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6"/>
  <workbookPr filterPrivacy="1"/>
  <xr:revisionPtr revIDLastSave="0" documentId="13_ncr:1_{9C06224C-A838-4955-A7C7-AA8D0C32312A}" xr6:coauthVersionLast="36" xr6:coauthVersionMax="36" xr10:uidLastSave="{00000000-0000-0000-0000-000000000000}"/>
  <bookViews>
    <workbookView xWindow="0" yWindow="0" windowWidth="13440" windowHeight="9330" firstSheet="1" activeTab="8" xr2:uid="{00000000-000D-0000-FFFF-FFFF00000000}"/>
  </bookViews>
  <sheets>
    <sheet name="综合" sheetId="1" r:id="rId1"/>
    <sheet name="TMP2" sheetId="6" r:id="rId2"/>
    <sheet name="钻孔统计" sheetId="4" r:id="rId3"/>
    <sheet name="地层分层" sheetId="2" r:id="rId4"/>
    <sheet name="热指标" sheetId="5" r:id="rId5"/>
    <sheet name="标贯" sheetId="7" r:id="rId6"/>
    <sheet name="旁压" sheetId="8" r:id="rId7"/>
    <sheet name="地质土参数" sheetId="9" r:id="rId8"/>
    <sheet name="地质土参数_排序" sheetId="13" r:id="rId9"/>
  </sheets>
  <definedNames>
    <definedName name="_xlnm._FilterDatabase" localSheetId="5" hidden="1">标贯!$A:$A</definedName>
    <definedName name="_xlnm._FilterDatabase" localSheetId="3" hidden="1">地层分层!$A:$A</definedName>
    <definedName name="_xlnm._FilterDatabase" localSheetId="7" hidden="1">地质土参数!$G:$G</definedName>
    <definedName name="_xlnm._FilterDatabase" localSheetId="6" hidden="1">旁压!$A:$A</definedName>
    <definedName name="_xlnm.Extract" localSheetId="5">标贯!$N$1</definedName>
    <definedName name="_xlnm.Extract" localSheetId="3">地层分层!$M$1</definedName>
    <definedName name="_xlnm.Extract" localSheetId="7">地质土参数!#REF!</definedName>
    <definedName name="_xlnm.Extract" localSheetId="6">旁压!$T$1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25" i="9" l="1"/>
  <c r="C425" i="9"/>
  <c r="D425" i="9"/>
  <c r="D1660" i="9" l="1"/>
  <c r="D1493" i="9"/>
  <c r="D1495" i="9"/>
  <c r="D1314" i="9"/>
  <c r="D442" i="9"/>
  <c r="D1862" i="9"/>
  <c r="D432" i="9"/>
  <c r="D1661" i="9"/>
  <c r="D1663" i="9"/>
  <c r="D1665" i="9"/>
  <c r="D1492" i="9"/>
  <c r="D1494" i="9"/>
  <c r="D372" i="9"/>
  <c r="D1011" i="9"/>
  <c r="D1021" i="9"/>
  <c r="D1010" i="9"/>
  <c r="D1013" i="9"/>
  <c r="D1016" i="9"/>
  <c r="D1018" i="9"/>
  <c r="D793" i="9"/>
  <c r="D1008" i="9"/>
  <c r="D1022" i="9"/>
  <c r="D1009" i="9"/>
  <c r="D1012" i="9"/>
  <c r="D1015" i="9"/>
  <c r="D1017" i="9"/>
  <c r="D1019" i="9"/>
  <c r="D1020" i="9"/>
  <c r="D792" i="9"/>
  <c r="D794" i="9"/>
  <c r="D1014" i="9"/>
  <c r="D795" i="9"/>
  <c r="D1434" i="9"/>
  <c r="D1435" i="9"/>
  <c r="D1433" i="9"/>
  <c r="D1431" i="9"/>
  <c r="D1430" i="9"/>
  <c r="D536" i="9"/>
  <c r="D2136" i="9"/>
  <c r="D538" i="9"/>
  <c r="D539" i="9"/>
  <c r="D540" i="9"/>
  <c r="D528" i="9"/>
  <c r="D530" i="9"/>
  <c r="D532" i="9"/>
  <c r="D533" i="9"/>
  <c r="D534" i="9"/>
  <c r="D535" i="9"/>
  <c r="D405" i="9"/>
  <c r="D1662" i="9"/>
  <c r="D1664" i="9"/>
  <c r="D1666" i="9"/>
  <c r="D1687" i="9"/>
  <c r="D1659" i="9"/>
  <c r="D1683" i="9"/>
  <c r="D1684" i="9"/>
  <c r="D1686" i="9"/>
  <c r="D1432" i="9"/>
  <c r="D537" i="9"/>
  <c r="D529" i="9"/>
  <c r="D531" i="9"/>
  <c r="D2141" i="9"/>
  <c r="D2127" i="9"/>
  <c r="D2128" i="9"/>
  <c r="D2129" i="9"/>
  <c r="D2132" i="9"/>
  <c r="D2135" i="9"/>
  <c r="D2137" i="9"/>
  <c r="D1878" i="9"/>
  <c r="D1880" i="9"/>
  <c r="D2139" i="9"/>
  <c r="D2126" i="9"/>
  <c r="D2142" i="9"/>
  <c r="D1060" i="9"/>
  <c r="D1068" i="9"/>
  <c r="D1059" i="9"/>
  <c r="D2130" i="9"/>
  <c r="D2133" i="9"/>
  <c r="D403" i="9"/>
  <c r="D406" i="9"/>
  <c r="D402" i="9"/>
  <c r="D404" i="9"/>
  <c r="D1685" i="9"/>
  <c r="D2140" i="9"/>
  <c r="D2131" i="9"/>
  <c r="D2134" i="9"/>
  <c r="D2138" i="9"/>
  <c r="D1057" i="9"/>
  <c r="D1070" i="9"/>
  <c r="D1072" i="9"/>
  <c r="D1069" i="9"/>
  <c r="D1058" i="9"/>
  <c r="D1061" i="9"/>
  <c r="D1063" i="9"/>
  <c r="D1064" i="9"/>
  <c r="D1066" i="9"/>
  <c r="D790" i="9"/>
  <c r="D1071" i="9"/>
  <c r="D1062" i="9"/>
  <c r="D1065" i="9"/>
  <c r="D1067" i="9"/>
  <c r="D1315" i="9"/>
  <c r="D1410" i="9"/>
  <c r="D1411" i="9"/>
  <c r="D1412" i="9"/>
  <c r="D1497" i="9"/>
  <c r="D1668" i="9"/>
  <c r="D1674" i="9"/>
  <c r="D1667" i="9"/>
  <c r="D1669" i="9"/>
  <c r="D1670" i="9"/>
  <c r="D1671" i="9"/>
  <c r="D1672" i="9"/>
  <c r="D1673" i="9"/>
  <c r="D2110" i="9"/>
  <c r="D2087" i="9"/>
  <c r="D2088" i="9"/>
  <c r="D2091" i="9"/>
  <c r="D2092" i="9"/>
  <c r="D2094" i="9"/>
  <c r="D2098" i="9"/>
  <c r="D1886" i="9"/>
  <c r="D2085" i="9"/>
  <c r="D2104" i="9"/>
  <c r="D2106" i="9"/>
  <c r="D2108" i="9"/>
  <c r="D2105" i="9"/>
  <c r="D2111" i="9"/>
  <c r="D376" i="9"/>
  <c r="D2107" i="9"/>
  <c r="D2089" i="9"/>
  <c r="D2095" i="9"/>
  <c r="D2096" i="9"/>
  <c r="D2100" i="9"/>
  <c r="D2101" i="9"/>
  <c r="D2102" i="9"/>
  <c r="D1887" i="9"/>
  <c r="D814" i="9"/>
  <c r="D1026" i="9"/>
  <c r="D1029" i="9"/>
  <c r="D1032" i="9"/>
  <c r="D1033" i="9"/>
  <c r="D1035" i="9"/>
  <c r="D1036" i="9"/>
  <c r="D1042" i="9"/>
  <c r="D800" i="9"/>
  <c r="D806" i="9"/>
  <c r="D807" i="9"/>
  <c r="D810" i="9"/>
  <c r="D811" i="9"/>
  <c r="D2086" i="9"/>
  <c r="D2109" i="9"/>
  <c r="D2090" i="9"/>
  <c r="D2103" i="9"/>
  <c r="D1882" i="9"/>
  <c r="D1884" i="9"/>
  <c r="D1885" i="9"/>
  <c r="D2093" i="9"/>
  <c r="D2097" i="9"/>
  <c r="D1048" i="9"/>
  <c r="D1034" i="9"/>
  <c r="D1039" i="9"/>
  <c r="D1044" i="9"/>
  <c r="D1046" i="9"/>
  <c r="D801" i="9"/>
  <c r="D808" i="9"/>
  <c r="D815" i="9"/>
  <c r="D812" i="9"/>
  <c r="D1027" i="9"/>
  <c r="D1030" i="9"/>
  <c r="D1023" i="9"/>
  <c r="D1024" i="9"/>
  <c r="D1037" i="9"/>
  <c r="D802" i="9"/>
  <c r="D809" i="9"/>
  <c r="D813" i="9"/>
  <c r="D816" i="9"/>
  <c r="D1028" i="9"/>
  <c r="D1031" i="9"/>
  <c r="D1041" i="9"/>
  <c r="D1045" i="9"/>
  <c r="D1047" i="9"/>
  <c r="D377" i="9"/>
  <c r="D378" i="9"/>
  <c r="D373" i="9"/>
  <c r="D374" i="9"/>
  <c r="D375" i="9"/>
  <c r="D1025" i="9"/>
  <c r="D1038" i="9"/>
  <c r="D1040" i="9"/>
  <c r="D1043" i="9"/>
  <c r="D2099" i="9"/>
  <c r="D1688" i="9"/>
  <c r="D1496" i="9"/>
  <c r="D2143" i="9"/>
  <c r="D796" i="9"/>
  <c r="D798" i="9"/>
  <c r="D803" i="9"/>
  <c r="D799" i="9"/>
  <c r="D804" i="9"/>
  <c r="D797" i="9"/>
  <c r="D805" i="9"/>
  <c r="D1881" i="9"/>
  <c r="D1883" i="9"/>
  <c r="D407" i="9"/>
  <c r="D1651" i="9"/>
  <c r="D1487" i="9"/>
  <c r="D1488" i="9"/>
  <c r="D1489" i="9"/>
  <c r="D2062" i="9"/>
  <c r="D2064" i="9"/>
  <c r="D1860" i="9"/>
  <c r="D2063" i="9"/>
  <c r="D1863" i="9"/>
  <c r="D2061" i="9"/>
  <c r="D1888" i="9"/>
  <c r="D1890" i="9"/>
  <c r="D1857" i="9"/>
  <c r="D347" i="9"/>
  <c r="D349" i="9"/>
  <c r="D352" i="9"/>
  <c r="D195" i="9"/>
  <c r="D772" i="9"/>
  <c r="D356" i="9"/>
  <c r="D345" i="9"/>
  <c r="D350" i="9"/>
  <c r="D353" i="9"/>
  <c r="D193" i="9"/>
  <c r="D200" i="9"/>
  <c r="D2065" i="9"/>
  <c r="D1858" i="9"/>
  <c r="D1859" i="9"/>
  <c r="D1861" i="9"/>
  <c r="D1864" i="9"/>
  <c r="D975" i="9"/>
  <c r="D974" i="9"/>
  <c r="D976" i="9"/>
  <c r="D774" i="9"/>
  <c r="D776" i="9"/>
  <c r="D346" i="9"/>
  <c r="D351" i="9"/>
  <c r="D354" i="9"/>
  <c r="D355" i="9"/>
  <c r="D198" i="9"/>
  <c r="D778" i="9"/>
  <c r="D779" i="9"/>
  <c r="D371" i="9"/>
  <c r="D357" i="9"/>
  <c r="D344" i="9"/>
  <c r="D348" i="9"/>
  <c r="D358" i="9"/>
  <c r="D196" i="9"/>
  <c r="D977" i="9"/>
  <c r="D978" i="9"/>
  <c r="D775" i="9"/>
  <c r="D1655" i="9"/>
  <c r="D1490" i="9"/>
  <c r="D1652" i="9"/>
  <c r="D1654" i="9"/>
  <c r="D1309" i="9"/>
  <c r="D1312" i="9"/>
  <c r="D1409" i="9"/>
  <c r="D1407" i="9"/>
  <c r="D1408" i="9"/>
  <c r="D1653" i="9"/>
  <c r="D1656" i="9"/>
  <c r="D1310" i="9"/>
  <c r="D1311" i="9"/>
  <c r="D1313" i="9"/>
  <c r="D368" i="9"/>
  <c r="D207" i="9"/>
  <c r="D369" i="9"/>
  <c r="D1873" i="9"/>
  <c r="D1874" i="9"/>
  <c r="D1879" i="9"/>
  <c r="D2075" i="9"/>
  <c r="D2080" i="9"/>
  <c r="D2083" i="9"/>
  <c r="D1875" i="9"/>
  <c r="D1877" i="9"/>
  <c r="D2076" i="9"/>
  <c r="D2081" i="9"/>
  <c r="D2077" i="9"/>
  <c r="D784" i="9"/>
  <c r="D787" i="9"/>
  <c r="D995" i="9"/>
  <c r="D1002" i="9"/>
  <c r="D1005" i="9"/>
  <c r="D998" i="9"/>
  <c r="D1000" i="9"/>
  <c r="D1876" i="9"/>
  <c r="D2082" i="9"/>
  <c r="D2084" i="9"/>
  <c r="D2078" i="9"/>
  <c r="D2079" i="9"/>
  <c r="D367" i="9"/>
  <c r="D370" i="9"/>
  <c r="D785" i="9"/>
  <c r="D786" i="9"/>
  <c r="D788" i="9"/>
  <c r="D996" i="9"/>
  <c r="D1003" i="9"/>
  <c r="D1006" i="9"/>
  <c r="D999" i="9"/>
  <c r="D433" i="9"/>
  <c r="D789" i="9"/>
  <c r="D791" i="9"/>
  <c r="D997" i="9"/>
  <c r="D1004" i="9"/>
  <c r="D1007" i="9"/>
  <c r="D1001" i="9"/>
  <c r="D1428" i="9"/>
  <c r="D1429" i="9"/>
  <c r="D1425" i="9"/>
  <c r="D1426" i="9"/>
  <c r="D1427" i="9"/>
  <c r="D1307" i="9"/>
  <c r="D390" i="9"/>
  <c r="D384" i="9"/>
  <c r="D382" i="9"/>
  <c r="D2121" i="9"/>
  <c r="D2122" i="9"/>
  <c r="D1872" i="9"/>
  <c r="D394" i="9"/>
  <c r="D399" i="9"/>
  <c r="D383" i="9"/>
  <c r="D388" i="9"/>
  <c r="D2124" i="9"/>
  <c r="D2125" i="9"/>
  <c r="D2120" i="9"/>
  <c r="D2123" i="9"/>
  <c r="D1056" i="9"/>
  <c r="D782" i="9"/>
  <c r="D385" i="9"/>
  <c r="D391" i="9"/>
  <c r="D386" i="9"/>
  <c r="D392" i="9"/>
  <c r="D395" i="9"/>
  <c r="D397" i="9"/>
  <c r="D400" i="9"/>
  <c r="D389" i="9"/>
  <c r="D205" i="9"/>
  <c r="D206" i="9"/>
  <c r="D387" i="9"/>
  <c r="D393" i="9"/>
  <c r="D396" i="9"/>
  <c r="D398" i="9"/>
  <c r="D401" i="9"/>
  <c r="D1423" i="9"/>
  <c r="D1424" i="9"/>
  <c r="D1422" i="9"/>
  <c r="D2118" i="9"/>
  <c r="D201" i="9"/>
  <c r="D1053" i="9"/>
  <c r="D1867" i="9"/>
  <c r="D777" i="9"/>
  <c r="D379" i="9"/>
  <c r="D380" i="9"/>
  <c r="D1055" i="9"/>
  <c r="D781" i="9"/>
  <c r="D381" i="9"/>
  <c r="D2119" i="9"/>
  <c r="D1868" i="9"/>
  <c r="D1054" i="9"/>
  <c r="D1308" i="9"/>
  <c r="D1401" i="9"/>
  <c r="D1402" i="9"/>
  <c r="D1403" i="9"/>
  <c r="D1404" i="9"/>
  <c r="D1405" i="9"/>
  <c r="D1406" i="9"/>
  <c r="D2074" i="9"/>
  <c r="D2072" i="9"/>
  <c r="D441" i="9"/>
  <c r="D431" i="9"/>
  <c r="D1865" i="9"/>
  <c r="D1870" i="9"/>
  <c r="D1871" i="9"/>
  <c r="D2069" i="9"/>
  <c r="D2070" i="9"/>
  <c r="D2071" i="9"/>
  <c r="D2066" i="9"/>
  <c r="D2068" i="9"/>
  <c r="D202" i="9"/>
  <c r="D359" i="9"/>
  <c r="D366" i="9"/>
  <c r="D361" i="9"/>
  <c r="D783" i="9"/>
  <c r="D979" i="9"/>
  <c r="D987" i="9"/>
  <c r="D988" i="9"/>
  <c r="D990" i="9"/>
  <c r="D994" i="9"/>
  <c r="D982" i="9"/>
  <c r="D985" i="9"/>
  <c r="D360" i="9"/>
  <c r="D363" i="9"/>
  <c r="D362" i="9"/>
  <c r="D2073" i="9"/>
  <c r="D2067" i="9"/>
  <c r="D1866" i="9"/>
  <c r="D1869" i="9"/>
  <c r="D981" i="9"/>
  <c r="D989" i="9"/>
  <c r="D984" i="9"/>
  <c r="D986" i="9"/>
  <c r="D780" i="9"/>
  <c r="D194" i="9"/>
  <c r="D197" i="9"/>
  <c r="D199" i="9"/>
  <c r="D203" i="9"/>
  <c r="D365" i="9"/>
  <c r="D773" i="9"/>
  <c r="D993" i="9"/>
  <c r="D983" i="9"/>
  <c r="D364" i="9"/>
  <c r="D204" i="9"/>
  <c r="D980" i="9"/>
  <c r="D991" i="9"/>
  <c r="D992" i="9"/>
  <c r="D615" i="9"/>
  <c r="D624" i="9"/>
  <c r="D697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788" i="9"/>
  <c r="D1791" i="9"/>
  <c r="D1793" i="9"/>
  <c r="D1794" i="9"/>
  <c r="D1795" i="9"/>
  <c r="D1796" i="9"/>
  <c r="D1797" i="9"/>
  <c r="D1800" i="9"/>
  <c r="D1801" i="9"/>
  <c r="D1803" i="9"/>
  <c r="D1805" i="9"/>
  <c r="D1807" i="9"/>
  <c r="D1808" i="9"/>
  <c r="D1809" i="9"/>
  <c r="D1810" i="9"/>
  <c r="D1812" i="9"/>
  <c r="D1813" i="9"/>
  <c r="D1814" i="9"/>
  <c r="D1818" i="9"/>
  <c r="D1820" i="9"/>
  <c r="D1821" i="9"/>
  <c r="D1822" i="9"/>
  <c r="D1823" i="9"/>
  <c r="D1824" i="9"/>
  <c r="D1789" i="9"/>
  <c r="D1790" i="9"/>
  <c r="D1792" i="9"/>
  <c r="D1798" i="9"/>
  <c r="D1799" i="9"/>
  <c r="D1802" i="9"/>
  <c r="D1804" i="9"/>
  <c r="D1806" i="9"/>
  <c r="D1811" i="9"/>
  <c r="D1815" i="9"/>
  <c r="D1816" i="9"/>
  <c r="D1817" i="9"/>
  <c r="D1819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612" i="9"/>
  <c r="D614" i="9"/>
  <c r="D617" i="9"/>
  <c r="D619" i="9"/>
  <c r="D623" i="9"/>
  <c r="D626" i="9"/>
  <c r="D632" i="9"/>
  <c r="D633" i="9"/>
  <c r="D638" i="9"/>
  <c r="D639" i="9"/>
  <c r="D640" i="9"/>
  <c r="D642" i="9"/>
  <c r="D643" i="9"/>
  <c r="D645" i="9"/>
  <c r="D646" i="9"/>
  <c r="D647" i="9"/>
  <c r="D649" i="9"/>
  <c r="D651" i="9"/>
  <c r="D654" i="9"/>
  <c r="D655" i="9"/>
  <c r="D656" i="9"/>
  <c r="D657" i="9"/>
  <c r="D658" i="9"/>
  <c r="D659" i="9"/>
  <c r="D660" i="9"/>
  <c r="D661" i="9"/>
  <c r="D662" i="9"/>
  <c r="D664" i="9"/>
  <c r="D666" i="9"/>
  <c r="D667" i="9"/>
  <c r="D671" i="9"/>
  <c r="D672" i="9"/>
  <c r="D674" i="9"/>
  <c r="D676" i="9"/>
  <c r="D677" i="9"/>
  <c r="D678" i="9"/>
  <c r="D680" i="9"/>
  <c r="D683" i="9"/>
  <c r="D684" i="9"/>
  <c r="D688" i="9"/>
  <c r="D691" i="9"/>
  <c r="D693" i="9"/>
  <c r="D694" i="9"/>
  <c r="D695" i="9"/>
  <c r="D696" i="9"/>
  <c r="D701" i="9"/>
  <c r="D702" i="9"/>
  <c r="D703" i="9"/>
  <c r="D704" i="9"/>
  <c r="D707" i="9"/>
  <c r="D708" i="9"/>
  <c r="D709" i="9"/>
  <c r="D711" i="9"/>
  <c r="D712" i="9"/>
  <c r="D715" i="9"/>
  <c r="D717" i="9"/>
  <c r="D718" i="9"/>
  <c r="D720" i="9"/>
  <c r="D722" i="9"/>
  <c r="D724" i="9"/>
  <c r="D725" i="9"/>
  <c r="D726" i="9"/>
  <c r="D727" i="9"/>
  <c r="D728" i="9"/>
  <c r="D730" i="9"/>
  <c r="D732" i="9"/>
  <c r="D734" i="9"/>
  <c r="D735" i="9"/>
  <c r="D736" i="9"/>
  <c r="D613" i="9"/>
  <c r="D616" i="9"/>
  <c r="D618" i="9"/>
  <c r="D620" i="9"/>
  <c r="D621" i="9"/>
  <c r="D622" i="9"/>
  <c r="D625" i="9"/>
  <c r="D627" i="9"/>
  <c r="D628" i="9"/>
  <c r="D629" i="9"/>
  <c r="D630" i="9"/>
  <c r="D631" i="9"/>
  <c r="D634" i="9"/>
  <c r="D635" i="9"/>
  <c r="D636" i="9"/>
  <c r="D637" i="9"/>
  <c r="D641" i="9"/>
  <c r="D644" i="9"/>
  <c r="D648" i="9"/>
  <c r="D650" i="9"/>
  <c r="D652" i="9"/>
  <c r="D653" i="9"/>
  <c r="D663" i="9"/>
  <c r="D665" i="9"/>
  <c r="D668" i="9"/>
  <c r="D669" i="9"/>
  <c r="D670" i="9"/>
  <c r="D673" i="9"/>
  <c r="D675" i="9"/>
  <c r="D679" i="9"/>
  <c r="D681" i="9"/>
  <c r="D682" i="9"/>
  <c r="D685" i="9"/>
  <c r="D686" i="9"/>
  <c r="D687" i="9"/>
  <c r="D689" i="9"/>
  <c r="D690" i="9"/>
  <c r="D692" i="9"/>
  <c r="D698" i="9"/>
  <c r="D699" i="9"/>
  <c r="D700" i="9"/>
  <c r="D705" i="9"/>
  <c r="D706" i="9"/>
  <c r="D710" i="9"/>
  <c r="D713" i="9"/>
  <c r="D714" i="9"/>
  <c r="D716" i="9"/>
  <c r="D719" i="9"/>
  <c r="D721" i="9"/>
  <c r="D723" i="9"/>
  <c r="D729" i="9"/>
  <c r="D731" i="9"/>
  <c r="D733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1631" i="9"/>
  <c r="D1632" i="9"/>
  <c r="D439" i="9"/>
  <c r="D440" i="9"/>
  <c r="D2035" i="9"/>
  <c r="D2036" i="9"/>
  <c r="D322" i="9"/>
  <c r="D323" i="9"/>
  <c r="D968" i="9"/>
  <c r="D969" i="9"/>
  <c r="D2037" i="9"/>
  <c r="D2038" i="9"/>
  <c r="D970" i="9"/>
  <c r="D971" i="9"/>
  <c r="D2039" i="9"/>
  <c r="D2040" i="9"/>
  <c r="D2041" i="9"/>
  <c r="D2042" i="9"/>
  <c r="D324" i="9"/>
  <c r="D325" i="9"/>
  <c r="D326" i="9"/>
  <c r="D327" i="9"/>
  <c r="D2043" i="9"/>
  <c r="D2044" i="9"/>
  <c r="D2045" i="9"/>
  <c r="D2046" i="9"/>
  <c r="D2047" i="9"/>
  <c r="D2048" i="9"/>
  <c r="D972" i="9"/>
  <c r="D973" i="9"/>
  <c r="D2051" i="9"/>
  <c r="D2052" i="9"/>
  <c r="D1641" i="9"/>
  <c r="D1642" i="9"/>
  <c r="D1395" i="9"/>
  <c r="D1396" i="9"/>
  <c r="D1397" i="9"/>
  <c r="D1398" i="9"/>
  <c r="D2053" i="9"/>
  <c r="D2054" i="9"/>
  <c r="D1399" i="9"/>
  <c r="D1400" i="9"/>
  <c r="D328" i="9"/>
  <c r="D329" i="9"/>
  <c r="D330" i="9"/>
  <c r="D331" i="9"/>
  <c r="D332" i="9"/>
  <c r="D333" i="9"/>
  <c r="D334" i="9"/>
  <c r="D335" i="9"/>
  <c r="D336" i="9"/>
  <c r="D337" i="9"/>
  <c r="D2055" i="9"/>
  <c r="D2056" i="9"/>
  <c r="D2057" i="9"/>
  <c r="D2058" i="9"/>
  <c r="D1387" i="9"/>
  <c r="D1388" i="9"/>
  <c r="D2003" i="9"/>
  <c r="D2004" i="9"/>
  <c r="D1623" i="9"/>
  <c r="D1624" i="9"/>
  <c r="D1625" i="9"/>
  <c r="D1626" i="9"/>
  <c r="D1389" i="9"/>
  <c r="D1390" i="9"/>
  <c r="D1393" i="9"/>
  <c r="D1394" i="9"/>
  <c r="D1633" i="9"/>
  <c r="D1634" i="9"/>
  <c r="D1635" i="9"/>
  <c r="D1636" i="9"/>
  <c r="D312" i="9"/>
  <c r="D313" i="9"/>
  <c r="D2017" i="9"/>
  <c r="D2018" i="9"/>
  <c r="D1627" i="9"/>
  <c r="D1628" i="9"/>
  <c r="D1629" i="9"/>
  <c r="D1630" i="9"/>
  <c r="D2025" i="9"/>
  <c r="D2026" i="9"/>
  <c r="D2027" i="9"/>
  <c r="D2028" i="9"/>
  <c r="D2029" i="9"/>
  <c r="D2030" i="9"/>
  <c r="D964" i="9"/>
  <c r="D965" i="9"/>
  <c r="D2019" i="9"/>
  <c r="D2020" i="9"/>
  <c r="D314" i="9"/>
  <c r="D315" i="9"/>
  <c r="D962" i="9"/>
  <c r="D963" i="9"/>
  <c r="D338" i="9"/>
  <c r="D339" i="9"/>
  <c r="D2059" i="9"/>
  <c r="D2060" i="9"/>
  <c r="D2015" i="9"/>
  <c r="D2016" i="9"/>
  <c r="D316" i="9"/>
  <c r="D317" i="9"/>
  <c r="D318" i="9"/>
  <c r="D319" i="9"/>
  <c r="D2031" i="9"/>
  <c r="D2032" i="9"/>
  <c r="D2021" i="9"/>
  <c r="D2022" i="9"/>
  <c r="D966" i="9"/>
  <c r="D967" i="9"/>
  <c r="D340" i="9"/>
  <c r="D341" i="9"/>
  <c r="D342" i="9"/>
  <c r="D343" i="9"/>
  <c r="D2023" i="9"/>
  <c r="D2024" i="9"/>
  <c r="D2033" i="9"/>
  <c r="D2034" i="9"/>
  <c r="D1621" i="9"/>
  <c r="D1622" i="9"/>
  <c r="D308" i="9"/>
  <c r="D309" i="9"/>
  <c r="D310" i="9"/>
  <c r="D311" i="9"/>
  <c r="D2007" i="9"/>
  <c r="D2008" i="9"/>
  <c r="D2009" i="9"/>
  <c r="D2010" i="9"/>
  <c r="D956" i="9"/>
  <c r="D957" i="9"/>
  <c r="D2011" i="9"/>
  <c r="D2012" i="9"/>
  <c r="D958" i="9"/>
  <c r="D959" i="9"/>
  <c r="D2013" i="9"/>
  <c r="D2014" i="9"/>
  <c r="D960" i="9"/>
  <c r="D961" i="9"/>
  <c r="D1617" i="9"/>
  <c r="D1618" i="9"/>
  <c r="D1619" i="9"/>
  <c r="D1620" i="9"/>
  <c r="D2005" i="9"/>
  <c r="D2006" i="9"/>
  <c r="D1391" i="9"/>
  <c r="D1392" i="9"/>
  <c r="D320" i="9"/>
  <c r="D321" i="9"/>
  <c r="D1637" i="9"/>
  <c r="D1638" i="9"/>
  <c r="D1639" i="9"/>
  <c r="D1640" i="9"/>
  <c r="D2049" i="9"/>
  <c r="D2050" i="9"/>
  <c r="D1643" i="9"/>
  <c r="D1644" i="9"/>
  <c r="D1645" i="9"/>
  <c r="D1646" i="9"/>
  <c r="D1647" i="9"/>
  <c r="D1648" i="9"/>
  <c r="D1649" i="9"/>
  <c r="D1650" i="9"/>
  <c r="D1098" i="9"/>
  <c r="D1099" i="9"/>
  <c r="D14" i="9"/>
  <c r="D592" i="9"/>
  <c r="D1439" i="9"/>
  <c r="D1440" i="9"/>
  <c r="D1441" i="9"/>
  <c r="D1442" i="9"/>
  <c r="D1733" i="9"/>
  <c r="D593" i="9"/>
  <c r="D1100" i="9"/>
  <c r="D1101" i="9"/>
  <c r="D1734" i="9"/>
  <c r="D594" i="9"/>
  <c r="D1443" i="9"/>
  <c r="D1102" i="9"/>
  <c r="D1735" i="9"/>
  <c r="D595" i="9"/>
  <c r="D1736" i="9"/>
  <c r="D596" i="9"/>
  <c r="D1103" i="9"/>
  <c r="D1444" i="9"/>
  <c r="D15" i="9"/>
  <c r="D1737" i="9"/>
  <c r="D597" i="9"/>
  <c r="D1104" i="9"/>
  <c r="D1445" i="9"/>
  <c r="D16" i="9"/>
  <c r="D1738" i="9"/>
  <c r="D598" i="9"/>
  <c r="D17" i="9"/>
  <c r="D1446" i="9"/>
  <c r="D1447" i="9"/>
  <c r="D18" i="9"/>
  <c r="D599" i="9"/>
  <c r="D1448" i="9"/>
  <c r="D1105" i="9"/>
  <c r="D1739" i="9"/>
  <c r="D600" i="9"/>
  <c r="D19" i="9"/>
  <c r="D1449" i="9"/>
  <c r="D1106" i="9"/>
  <c r="D20" i="9"/>
  <c r="D601" i="9"/>
  <c r="D1450" i="9"/>
  <c r="D1451" i="9"/>
  <c r="D21" i="9"/>
  <c r="D1107" i="9"/>
  <c r="D1740" i="9"/>
  <c r="D1452" i="9"/>
  <c r="D1108" i="9"/>
  <c r="D1741" i="9"/>
  <c r="D602" i="9"/>
  <c r="D1453" i="9"/>
  <c r="D1742" i="9"/>
  <c r="D1109" i="9"/>
  <c r="D22" i="9"/>
  <c r="D603" i="9"/>
  <c r="D1110" i="9"/>
  <c r="D1743" i="9"/>
  <c r="D1744" i="9"/>
  <c r="D1454" i="9"/>
  <c r="D23" i="9"/>
  <c r="D604" i="9"/>
  <c r="D1542" i="9"/>
  <c r="D1353" i="9"/>
  <c r="D273" i="9"/>
  <c r="D865" i="9"/>
  <c r="D866" i="9"/>
  <c r="D1543" i="9"/>
  <c r="D1354" i="9"/>
  <c r="D867" i="9"/>
  <c r="D868" i="9"/>
  <c r="D869" i="9"/>
  <c r="D1355" i="9"/>
  <c r="D1356" i="9"/>
  <c r="D1971" i="9"/>
  <c r="D870" i="9"/>
  <c r="D274" i="9"/>
  <c r="D1544" i="9"/>
  <c r="D1357" i="9"/>
  <c r="D1545" i="9"/>
  <c r="D275" i="9"/>
  <c r="D871" i="9"/>
  <c r="D1358" i="9"/>
  <c r="D872" i="9"/>
  <c r="D276" i="9"/>
  <c r="D1546" i="9"/>
  <c r="D277" i="9"/>
  <c r="D874" i="9"/>
  <c r="D1972" i="9"/>
  <c r="D873" i="9"/>
  <c r="D1359" i="9"/>
  <c r="D1973" i="9"/>
  <c r="D1547" i="9"/>
  <c r="D1360" i="9"/>
  <c r="D1974" i="9"/>
  <c r="D1975" i="9"/>
  <c r="D1548" i="9"/>
  <c r="D1976" i="9"/>
  <c r="D1361" i="9"/>
  <c r="D875" i="9"/>
  <c r="D278" i="9"/>
  <c r="D1362" i="9"/>
  <c r="D876" i="9"/>
  <c r="D1549" i="9"/>
  <c r="D1550" i="9"/>
  <c r="D1977" i="9"/>
  <c r="D1978" i="9"/>
  <c r="D279" i="9"/>
  <c r="D1363" i="9"/>
  <c r="D1551" i="9"/>
  <c r="D280" i="9"/>
  <c r="D281" i="9"/>
  <c r="D1979" i="9"/>
  <c r="D877" i="9"/>
  <c r="D1552" i="9"/>
  <c r="D878" i="9"/>
  <c r="D1553" i="9"/>
  <c r="D1554" i="9"/>
  <c r="D1980" i="9"/>
  <c r="D1981" i="9"/>
  <c r="D879" i="9"/>
  <c r="D1555" i="9"/>
  <c r="D1556" i="9"/>
  <c r="D1557" i="9"/>
  <c r="D1982" i="9"/>
  <c r="D1983" i="9"/>
  <c r="D1558" i="9"/>
  <c r="D1984" i="9"/>
  <c r="D1985" i="9"/>
  <c r="D282" i="9"/>
  <c r="D438" i="9"/>
  <c r="D880" i="9"/>
  <c r="D1364" i="9"/>
  <c r="D283" i="9"/>
  <c r="D881" i="9"/>
  <c r="D1986" i="9"/>
  <c r="D1365" i="9"/>
  <c r="D1559" i="9"/>
  <c r="D882" i="9"/>
  <c r="D1987" i="9"/>
  <c r="D1560" i="9"/>
  <c r="D1366" i="9"/>
  <c r="D1561" i="9"/>
  <c r="D883" i="9"/>
  <c r="D1367" i="9"/>
  <c r="D884" i="9"/>
  <c r="D1988" i="9"/>
  <c r="D1989" i="9"/>
  <c r="D1368" i="9"/>
  <c r="D885" i="9"/>
  <c r="D1990" i="9"/>
  <c r="D886" i="9"/>
  <c r="D1562" i="9"/>
  <c r="D887" i="9"/>
  <c r="D1369" i="9"/>
  <c r="D1370" i="9"/>
  <c r="D284" i="9"/>
  <c r="D888" i="9"/>
  <c r="D1563" i="9"/>
  <c r="D889" i="9"/>
  <c r="D1371" i="9"/>
  <c r="D1372" i="9"/>
  <c r="D890" i="9"/>
  <c r="D1991" i="9"/>
  <c r="D1564" i="9"/>
  <c r="D1565" i="9"/>
  <c r="D1992" i="9"/>
  <c r="D891" i="9"/>
  <c r="D1566" i="9"/>
  <c r="D1567" i="9"/>
  <c r="D1568" i="9"/>
  <c r="D1993" i="9"/>
  <c r="D1569" i="9"/>
  <c r="D1570" i="9"/>
  <c r="D892" i="9"/>
  <c r="D1373" i="9"/>
  <c r="D1374" i="9"/>
  <c r="D285" i="9"/>
  <c r="D893" i="9"/>
  <c r="D1994" i="9"/>
  <c r="D1571" i="9"/>
  <c r="D1572" i="9"/>
  <c r="D286" i="9"/>
  <c r="D1995" i="9"/>
  <c r="D1996" i="9"/>
  <c r="D1317" i="9"/>
  <c r="D1318" i="9"/>
  <c r="D1319" i="9"/>
  <c r="D1892" i="9"/>
  <c r="D1893" i="9"/>
  <c r="D1894" i="9"/>
  <c r="D1521" i="9"/>
  <c r="D1522" i="9"/>
  <c r="D1523" i="9"/>
  <c r="D1925" i="9"/>
  <c r="D1926" i="9"/>
  <c r="D1927" i="9"/>
  <c r="D1928" i="9"/>
  <c r="D1929" i="9"/>
  <c r="D1930" i="9"/>
  <c r="D1931" i="9"/>
  <c r="D1932" i="9"/>
  <c r="D1933" i="9"/>
  <c r="D232" i="9"/>
  <c r="D233" i="9"/>
  <c r="D234" i="9"/>
  <c r="D1533" i="9"/>
  <c r="D1534" i="9"/>
  <c r="D1535" i="9"/>
  <c r="D1536" i="9"/>
  <c r="D1537" i="9"/>
  <c r="D1538" i="9"/>
  <c r="D1943" i="9"/>
  <c r="D1944" i="9"/>
  <c r="D1945" i="9"/>
  <c r="D235" i="9"/>
  <c r="D236" i="9"/>
  <c r="D237" i="9"/>
  <c r="D238" i="9"/>
  <c r="D239" i="9"/>
  <c r="D240" i="9"/>
  <c r="D1503" i="9"/>
  <c r="D1504" i="9"/>
  <c r="D1505" i="9"/>
  <c r="D1506" i="9"/>
  <c r="D1507" i="9"/>
  <c r="D1508" i="9"/>
  <c r="D1895" i="9"/>
  <c r="D1896" i="9"/>
  <c r="D1897" i="9"/>
  <c r="D208" i="9"/>
  <c r="D209" i="9"/>
  <c r="D210" i="9"/>
  <c r="D211" i="9"/>
  <c r="D212" i="9"/>
  <c r="D213" i="9"/>
  <c r="D1509" i="9"/>
  <c r="D1510" i="9"/>
  <c r="D1511" i="9"/>
  <c r="D1898" i="9"/>
  <c r="D1899" i="9"/>
  <c r="D1900" i="9"/>
  <c r="D817" i="9"/>
  <c r="D818" i="9"/>
  <c r="D819" i="9"/>
  <c r="D820" i="9"/>
  <c r="D821" i="9"/>
  <c r="D822" i="9"/>
  <c r="D823" i="9"/>
  <c r="D824" i="9"/>
  <c r="D825" i="9"/>
  <c r="D1901" i="9"/>
  <c r="D1902" i="9"/>
  <c r="D1903" i="9"/>
  <c r="D1904" i="9"/>
  <c r="D1905" i="9"/>
  <c r="D1906" i="9"/>
  <c r="D1907" i="9"/>
  <c r="D1908" i="9"/>
  <c r="D1909" i="9"/>
  <c r="D1512" i="9"/>
  <c r="D1513" i="9"/>
  <c r="D1514" i="9"/>
  <c r="D214" i="9"/>
  <c r="D215" i="9"/>
  <c r="D216" i="9"/>
  <c r="D217" i="9"/>
  <c r="D218" i="9"/>
  <c r="D219" i="9"/>
  <c r="D1515" i="9"/>
  <c r="D1516" i="9"/>
  <c r="D1517" i="9"/>
  <c r="D1910" i="9"/>
  <c r="D1911" i="9"/>
  <c r="D1912" i="9"/>
  <c r="D826" i="9"/>
  <c r="D827" i="9"/>
  <c r="D828" i="9"/>
  <c r="D829" i="9"/>
  <c r="D830" i="9"/>
  <c r="D831" i="9"/>
  <c r="D1913" i="9"/>
  <c r="D1914" i="9"/>
  <c r="D1915" i="9"/>
  <c r="D1320" i="9"/>
  <c r="D1321" i="9"/>
  <c r="D1322" i="9"/>
  <c r="D220" i="9"/>
  <c r="D221" i="9"/>
  <c r="D222" i="9"/>
  <c r="D1323" i="9"/>
  <c r="D1324" i="9"/>
  <c r="D1325" i="9"/>
  <c r="D1916" i="9"/>
  <c r="D1917" i="9"/>
  <c r="D1918" i="9"/>
  <c r="D1919" i="9"/>
  <c r="D1920" i="9"/>
  <c r="D1921" i="9"/>
  <c r="D1922" i="9"/>
  <c r="D1923" i="9"/>
  <c r="D1924" i="9"/>
  <c r="D223" i="9"/>
  <c r="D224" i="9"/>
  <c r="D225" i="9"/>
  <c r="D1326" i="9"/>
  <c r="D1327" i="9"/>
  <c r="D1328" i="9"/>
  <c r="D1518" i="9"/>
  <c r="D1519" i="9"/>
  <c r="D1520" i="9"/>
  <c r="D226" i="9"/>
  <c r="D227" i="9"/>
  <c r="D228" i="9"/>
  <c r="D832" i="9"/>
  <c r="D833" i="9"/>
  <c r="D834" i="9"/>
  <c r="D1524" i="9"/>
  <c r="D1525" i="9"/>
  <c r="D1526" i="9"/>
  <c r="D1527" i="9"/>
  <c r="D1528" i="9"/>
  <c r="D1529" i="9"/>
  <c r="D1934" i="9"/>
  <c r="D1935" i="9"/>
  <c r="D1936" i="9"/>
  <c r="D1937" i="9"/>
  <c r="D1938" i="9"/>
  <c r="D1939" i="9"/>
  <c r="D229" i="9"/>
  <c r="D230" i="9"/>
  <c r="D231" i="9"/>
  <c r="D434" i="9"/>
  <c r="D435" i="9"/>
  <c r="D436" i="9"/>
  <c r="D1530" i="9"/>
  <c r="D1531" i="9"/>
  <c r="D1532" i="9"/>
  <c r="D1940" i="9"/>
  <c r="D1941" i="9"/>
  <c r="D1942" i="9"/>
  <c r="D894" i="9"/>
  <c r="D895" i="9"/>
  <c r="D896" i="9"/>
  <c r="D897" i="9"/>
  <c r="D1573" i="9"/>
  <c r="D1574" i="9"/>
  <c r="D898" i="9"/>
  <c r="D899" i="9"/>
  <c r="D900" i="9"/>
  <c r="D901" i="9"/>
  <c r="D902" i="9"/>
  <c r="D903" i="9"/>
  <c r="D904" i="9"/>
  <c r="D905" i="9"/>
  <c r="D1575" i="9"/>
  <c r="D906" i="9"/>
  <c r="D907" i="9"/>
  <c r="D908" i="9"/>
  <c r="D909" i="9"/>
  <c r="D1576" i="9"/>
  <c r="D910" i="9"/>
  <c r="D911" i="9"/>
  <c r="D912" i="9"/>
  <c r="D913" i="9"/>
  <c r="D1577" i="9"/>
  <c r="D914" i="9"/>
  <c r="D915" i="9"/>
  <c r="D916" i="9"/>
  <c r="D917" i="9"/>
  <c r="D918" i="9"/>
  <c r="D919" i="9"/>
  <c r="D920" i="9"/>
  <c r="D921" i="9"/>
  <c r="D1578" i="9"/>
  <c r="D1579" i="9"/>
  <c r="D1580" i="9"/>
  <c r="D922" i="9"/>
  <c r="D923" i="9"/>
  <c r="D1581" i="9"/>
  <c r="D1582" i="9"/>
  <c r="D924" i="9"/>
  <c r="D925" i="9"/>
  <c r="D926" i="9"/>
  <c r="D927" i="9"/>
  <c r="D928" i="9"/>
  <c r="D929" i="9"/>
  <c r="D1583" i="9"/>
  <c r="D1584" i="9"/>
  <c r="D287" i="9"/>
  <c r="D288" i="9"/>
  <c r="D930" i="9"/>
  <c r="D931" i="9"/>
  <c r="D1585" i="9"/>
  <c r="D1586" i="9"/>
  <c r="D932" i="9"/>
  <c r="D933" i="9"/>
  <c r="D934" i="9"/>
  <c r="D1587" i="9"/>
  <c r="D1588" i="9"/>
  <c r="D289" i="9"/>
  <c r="D935" i="9"/>
  <c r="D1589" i="9"/>
  <c r="D1590" i="9"/>
  <c r="D1591" i="9"/>
  <c r="D290" i="9"/>
  <c r="D936" i="9"/>
  <c r="D937" i="9"/>
  <c r="D938" i="9"/>
  <c r="D1592" i="9"/>
  <c r="D1375" i="9"/>
  <c r="D1376" i="9"/>
  <c r="D291" i="9"/>
  <c r="D939" i="9"/>
  <c r="D940" i="9"/>
  <c r="D1593" i="9"/>
  <c r="D1594" i="9"/>
  <c r="D1595" i="9"/>
  <c r="D1596" i="9"/>
  <c r="D941" i="9"/>
  <c r="D942" i="9"/>
  <c r="D1597" i="9"/>
  <c r="D292" i="9"/>
  <c r="D293" i="9"/>
  <c r="D943" i="9"/>
  <c r="D944" i="9"/>
  <c r="D294" i="9"/>
  <c r="D295" i="9"/>
  <c r="D945" i="9"/>
  <c r="D946" i="9"/>
  <c r="D1377" i="9"/>
  <c r="D1598" i="9"/>
  <c r="D1378" i="9"/>
  <c r="D1599" i="9"/>
  <c r="D296" i="9"/>
  <c r="D947" i="9"/>
  <c r="D1600" i="9"/>
  <c r="D297" i="9"/>
  <c r="D948" i="9"/>
  <c r="D1601" i="9"/>
  <c r="D1602" i="9"/>
  <c r="D1379" i="9"/>
  <c r="D1603" i="9"/>
  <c r="D949" i="9"/>
  <c r="D1380" i="9"/>
  <c r="D1604" i="9"/>
  <c r="D298" i="9"/>
  <c r="D950" i="9"/>
  <c r="D1381" i="9"/>
  <c r="D1382" i="9"/>
  <c r="D1605" i="9"/>
  <c r="D1606" i="9"/>
  <c r="D299" i="9"/>
  <c r="D300" i="9"/>
  <c r="D1383" i="9"/>
  <c r="D1607" i="9"/>
  <c r="D301" i="9"/>
  <c r="D951" i="9"/>
  <c r="D952" i="9"/>
  <c r="D1997" i="9"/>
  <c r="D1384" i="9"/>
  <c r="D1608" i="9"/>
  <c r="D302" i="9"/>
  <c r="D953" i="9"/>
  <c r="D1609" i="9"/>
  <c r="D1610" i="9"/>
  <c r="D1998" i="9"/>
  <c r="D1999" i="9"/>
  <c r="D2000" i="9"/>
  <c r="D1611" i="9"/>
  <c r="D303" i="9"/>
  <c r="D954" i="9"/>
  <c r="D1612" i="9"/>
  <c r="D1613" i="9"/>
  <c r="D304" i="9"/>
  <c r="D305" i="9"/>
  <c r="D1385" i="9"/>
  <c r="D1386" i="9"/>
  <c r="D955" i="9"/>
  <c r="D1614" i="9"/>
  <c r="D1615" i="9"/>
  <c r="D306" i="9"/>
  <c r="D307" i="9"/>
  <c r="D2001" i="9"/>
  <c r="D2002" i="9"/>
  <c r="D1616" i="9"/>
  <c r="D29" i="9"/>
  <c r="D66" i="9"/>
  <c r="D31" i="9"/>
  <c r="D32" i="9"/>
  <c r="D33" i="9"/>
  <c r="D36" i="9"/>
  <c r="D46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47" i="9"/>
  <c r="D65" i="9"/>
  <c r="D67" i="9"/>
  <c r="D30" i="9"/>
  <c r="D34" i="9"/>
  <c r="D35" i="9"/>
  <c r="D37" i="9"/>
  <c r="D38" i="9"/>
  <c r="D39" i="9"/>
  <c r="D40" i="9"/>
  <c r="D41" i="9"/>
  <c r="D42" i="9"/>
  <c r="D43" i="9"/>
  <c r="D44" i="9"/>
  <c r="D45" i="9"/>
  <c r="D1772" i="9"/>
  <c r="D1775" i="9"/>
  <c r="D1776" i="9"/>
  <c r="D1758" i="9"/>
  <c r="D1760" i="9"/>
  <c r="D1761" i="9"/>
  <c r="D1764" i="9"/>
  <c r="D1766" i="9"/>
  <c r="D1767" i="9"/>
  <c r="D1768" i="9"/>
  <c r="D1769" i="9"/>
  <c r="D1771" i="9"/>
  <c r="D1773" i="9"/>
  <c r="D1755" i="9"/>
  <c r="D1765" i="9"/>
  <c r="D1770" i="9"/>
  <c r="D1774" i="9"/>
  <c r="D1777" i="9"/>
  <c r="D1756" i="9"/>
  <c r="D1757" i="9"/>
  <c r="D1759" i="9"/>
  <c r="D1762" i="9"/>
  <c r="D1763" i="9"/>
  <c r="D1131" i="9"/>
  <c r="D1111" i="9"/>
  <c r="D1117" i="9"/>
  <c r="D1118" i="9"/>
  <c r="D1119" i="9"/>
  <c r="D1120" i="9"/>
  <c r="D1121" i="9"/>
  <c r="D1123" i="9"/>
  <c r="D1124" i="9"/>
  <c r="D1125" i="9"/>
  <c r="D1126" i="9"/>
  <c r="D1128" i="9"/>
  <c r="D1129" i="9"/>
  <c r="D1122" i="9"/>
  <c r="D1127" i="9"/>
  <c r="D1130" i="9"/>
  <c r="D1112" i="9"/>
  <c r="D1113" i="9"/>
  <c r="D1114" i="9"/>
  <c r="D1115" i="9"/>
  <c r="D1116" i="9"/>
  <c r="D1455" i="9"/>
  <c r="D1457" i="9"/>
  <c r="D1458" i="9"/>
  <c r="D1459" i="9"/>
  <c r="D1460" i="9"/>
  <c r="D1456" i="9"/>
  <c r="D1719" i="9"/>
  <c r="D1722" i="9"/>
  <c r="D1723" i="9"/>
  <c r="D1724" i="9"/>
  <c r="D1720" i="9"/>
  <c r="D1721" i="9"/>
  <c r="D1710" i="9"/>
  <c r="D1711" i="9"/>
  <c r="D1712" i="9"/>
  <c r="D1713" i="9"/>
  <c r="D1714" i="9"/>
  <c r="D1715" i="9"/>
  <c r="D1709" i="9"/>
  <c r="D1725" i="9"/>
  <c r="D1726" i="9"/>
  <c r="D1727" i="9"/>
  <c r="D1728" i="9"/>
  <c r="D1729" i="9"/>
  <c r="D1730" i="9"/>
  <c r="D1731" i="9"/>
  <c r="D1732" i="9"/>
  <c r="D1716" i="9"/>
  <c r="D1718" i="9"/>
  <c r="D1717" i="9"/>
  <c r="D581" i="9"/>
  <c r="D586" i="9"/>
  <c r="D587" i="9"/>
  <c r="D582" i="9"/>
  <c r="D583" i="9"/>
  <c r="D584" i="9"/>
  <c r="D585" i="9"/>
  <c r="D575" i="9"/>
  <c r="D576" i="9"/>
  <c r="D577" i="9"/>
  <c r="D573" i="9"/>
  <c r="D574" i="9"/>
  <c r="D588" i="9"/>
  <c r="D589" i="9"/>
  <c r="D590" i="9"/>
  <c r="D591" i="9"/>
  <c r="D578" i="9"/>
  <c r="D580" i="9"/>
  <c r="D579" i="9"/>
  <c r="D1092" i="9"/>
  <c r="D1093" i="9"/>
  <c r="D1094" i="9"/>
  <c r="D1088" i="9"/>
  <c r="D1089" i="9"/>
  <c r="D1090" i="9"/>
  <c r="D1091" i="9"/>
  <c r="D1084" i="9"/>
  <c r="D1095" i="9"/>
  <c r="D1096" i="9"/>
  <c r="D1097" i="9"/>
  <c r="D1086" i="9"/>
  <c r="D1087" i="9"/>
  <c r="D1085" i="9"/>
  <c r="D68" i="9"/>
  <c r="D69" i="9"/>
  <c r="D70" i="9"/>
  <c r="D1132" i="9"/>
  <c r="D1133" i="9"/>
  <c r="D1134" i="9"/>
  <c r="D1778" i="9"/>
  <c r="D71" i="9"/>
  <c r="D72" i="9"/>
  <c r="D1461" i="9"/>
  <c r="D73" i="9"/>
  <c r="D74" i="9"/>
  <c r="D75" i="9"/>
  <c r="D1135" i="9"/>
  <c r="D1136" i="9"/>
  <c r="D1137" i="9"/>
  <c r="D1138" i="9"/>
  <c r="D1779" i="9"/>
  <c r="D76" i="9"/>
  <c r="D1139" i="9"/>
  <c r="D1140" i="9"/>
  <c r="D2144" i="9"/>
  <c r="D1141" i="9"/>
  <c r="D1142" i="9"/>
  <c r="D1780" i="9"/>
  <c r="D77" i="9"/>
  <c r="D78" i="9"/>
  <c r="D79" i="9"/>
  <c r="D1143" i="9"/>
  <c r="D80" i="9"/>
  <c r="D81" i="9"/>
  <c r="D82" i="9"/>
  <c r="D1144" i="9"/>
  <c r="D1145" i="9"/>
  <c r="D1146" i="9"/>
  <c r="D1781" i="9"/>
  <c r="D83" i="9"/>
  <c r="D84" i="9"/>
  <c r="D1147" i="9"/>
  <c r="D1462" i="9"/>
  <c r="D1782" i="9"/>
  <c r="D85" i="9"/>
  <c r="D86" i="9"/>
  <c r="D1148" i="9"/>
  <c r="D1149" i="9"/>
  <c r="D1150" i="9"/>
  <c r="D1463" i="9"/>
  <c r="D1783" i="9"/>
  <c r="D87" i="9"/>
  <c r="D610" i="9"/>
  <c r="D1151" i="9"/>
  <c r="D88" i="9"/>
  <c r="D1152" i="9"/>
  <c r="D2145" i="9"/>
  <c r="D89" i="9"/>
  <c r="D1464" i="9"/>
  <c r="D1784" i="9"/>
  <c r="D90" i="9"/>
  <c r="D1153" i="9"/>
  <c r="D1154" i="9"/>
  <c r="D611" i="9"/>
  <c r="D1465" i="9"/>
  <c r="D1466" i="9"/>
  <c r="D1467" i="9"/>
  <c r="D1785" i="9"/>
  <c r="D1786" i="9"/>
  <c r="D91" i="9"/>
  <c r="D1155" i="9"/>
  <c r="D1787" i="9"/>
  <c r="D92" i="9"/>
  <c r="D1468" i="9"/>
  <c r="D97" i="9"/>
  <c r="D98" i="9"/>
  <c r="D99" i="9"/>
  <c r="D102" i="9"/>
  <c r="D103" i="9"/>
  <c r="D105" i="9"/>
  <c r="D106" i="9"/>
  <c r="D107" i="9"/>
  <c r="D109" i="9"/>
  <c r="D110" i="9"/>
  <c r="D116" i="9"/>
  <c r="D117" i="9"/>
  <c r="D118" i="9"/>
  <c r="D120" i="9"/>
  <c r="D121" i="9"/>
  <c r="D122" i="9"/>
  <c r="D123" i="9"/>
  <c r="D126" i="9"/>
  <c r="D127" i="9"/>
  <c r="D128" i="9"/>
  <c r="D129" i="9"/>
  <c r="D130" i="9"/>
  <c r="D131" i="9"/>
  <c r="D133" i="9"/>
  <c r="D134" i="9"/>
  <c r="D135" i="9"/>
  <c r="D136" i="9"/>
  <c r="D138" i="9"/>
  <c r="D139" i="9"/>
  <c r="D140" i="9"/>
  <c r="D141" i="9"/>
  <c r="D143" i="9"/>
  <c r="D146" i="9"/>
  <c r="D147" i="9"/>
  <c r="D148" i="9"/>
  <c r="D149" i="9"/>
  <c r="D151" i="9"/>
  <c r="D152" i="9"/>
  <c r="D156" i="9"/>
  <c r="D159" i="9"/>
  <c r="D160" i="9"/>
  <c r="D161" i="9"/>
  <c r="D162" i="9"/>
  <c r="D164" i="9"/>
  <c r="D165" i="9"/>
  <c r="D166" i="9"/>
  <c r="D167" i="9"/>
  <c r="D157" i="9"/>
  <c r="D142" i="9"/>
  <c r="D95" i="9"/>
  <c r="D96" i="9"/>
  <c r="D100" i="9"/>
  <c r="D101" i="9"/>
  <c r="D104" i="9"/>
  <c r="D108" i="9"/>
  <c r="D111" i="9"/>
  <c r="D112" i="9"/>
  <c r="D113" i="9"/>
  <c r="D114" i="9"/>
  <c r="D115" i="9"/>
  <c r="D119" i="9"/>
  <c r="D124" i="9"/>
  <c r="D125" i="9"/>
  <c r="D132" i="9"/>
  <c r="D144" i="9"/>
  <c r="D145" i="9"/>
  <c r="D150" i="9"/>
  <c r="D153" i="9"/>
  <c r="D154" i="9"/>
  <c r="D155" i="9"/>
  <c r="D158" i="9"/>
  <c r="D163" i="9"/>
  <c r="D168" i="9"/>
  <c r="D169" i="9"/>
  <c r="D170" i="9"/>
  <c r="D137" i="9"/>
  <c r="D444" i="9"/>
  <c r="D445" i="9"/>
  <c r="D446" i="9"/>
  <c r="D447" i="9"/>
  <c r="D448" i="9"/>
  <c r="D449" i="9"/>
  <c r="D450" i="9"/>
  <c r="D451" i="9"/>
  <c r="D452" i="9"/>
  <c r="D753" i="9"/>
  <c r="D1243" i="9"/>
  <c r="D1245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5" i="9"/>
  <c r="D1266" i="9"/>
  <c r="D1267" i="9"/>
  <c r="D1268" i="9"/>
  <c r="D1269" i="9"/>
  <c r="D1270" i="9"/>
  <c r="D1272" i="9"/>
  <c r="D1273" i="9"/>
  <c r="D1274" i="9"/>
  <c r="D1275" i="9"/>
  <c r="D1276" i="9"/>
  <c r="D1277" i="9"/>
  <c r="D1279" i="9"/>
  <c r="D1241" i="9"/>
  <c r="D1242" i="9"/>
  <c r="D1244" i="9"/>
  <c r="D1246" i="9"/>
  <c r="D1247" i="9"/>
  <c r="D1264" i="9"/>
  <c r="D1271" i="9"/>
  <c r="D1278" i="9"/>
  <c r="D1469" i="9"/>
  <c r="D1470" i="9"/>
  <c r="D24" i="9"/>
  <c r="D25" i="9"/>
  <c r="D26" i="9"/>
  <c r="D27" i="9"/>
  <c r="D28" i="9"/>
  <c r="D427" i="9"/>
  <c r="D428" i="9"/>
  <c r="D1745" i="9"/>
  <c r="D1746" i="9"/>
  <c r="D1747" i="9"/>
  <c r="D1748" i="9"/>
  <c r="D1749" i="9"/>
  <c r="D1750" i="9"/>
  <c r="D1751" i="9"/>
  <c r="D1752" i="9"/>
  <c r="D1753" i="9"/>
  <c r="D1754" i="9"/>
  <c r="D605" i="9"/>
  <c r="D606" i="9"/>
  <c r="D607" i="9"/>
  <c r="D608" i="9"/>
  <c r="D609" i="9"/>
  <c r="D751" i="9"/>
  <c r="D752" i="9"/>
  <c r="D1282" i="9"/>
  <c r="D1283" i="9"/>
  <c r="D1280" i="9"/>
  <c r="D1281" i="9"/>
  <c r="D1284" i="9"/>
  <c r="D1285" i="9"/>
  <c r="D1286" i="9"/>
  <c r="D1287" i="9"/>
  <c r="D1288" i="9"/>
  <c r="D1289" i="9"/>
  <c r="D1841" i="9"/>
  <c r="D1842" i="9"/>
  <c r="D1845" i="9"/>
  <c r="D1846" i="9"/>
  <c r="D185" i="9"/>
  <c r="D174" i="9"/>
  <c r="D175" i="9"/>
  <c r="D177" i="9"/>
  <c r="D179" i="9"/>
  <c r="D180" i="9"/>
  <c r="D1843" i="9"/>
  <c r="D1844" i="9"/>
  <c r="D172" i="9"/>
  <c r="D171" i="9"/>
  <c r="D173" i="9"/>
  <c r="D754" i="9"/>
  <c r="D755" i="9"/>
  <c r="D176" i="9"/>
  <c r="D178" i="9"/>
  <c r="D567" i="9"/>
  <c r="D756" i="9"/>
  <c r="D181" i="9"/>
  <c r="D182" i="9"/>
  <c r="D183" i="9"/>
  <c r="D568" i="9"/>
  <c r="D184" i="9"/>
  <c r="D186" i="9"/>
  <c r="D757" i="9"/>
  <c r="D1471" i="9"/>
  <c r="D1847" i="9"/>
  <c r="D758" i="9"/>
  <c r="D1290" i="9"/>
  <c r="D1848" i="9"/>
  <c r="D187" i="9"/>
  <c r="D188" i="9"/>
  <c r="D189" i="9"/>
  <c r="D1472" i="9"/>
  <c r="D1291" i="9"/>
  <c r="D1473" i="9"/>
  <c r="D1292" i="9"/>
  <c r="D1293" i="9"/>
  <c r="D1849" i="9"/>
  <c r="D1850" i="9"/>
  <c r="D190" i="9"/>
  <c r="D759" i="9"/>
  <c r="D760" i="9"/>
  <c r="D1294" i="9"/>
  <c r="D1474" i="9"/>
  <c r="D761" i="9"/>
  <c r="D1475" i="9"/>
  <c r="D1851" i="9"/>
  <c r="D762" i="9"/>
  <c r="D1476" i="9"/>
  <c r="D1852" i="9"/>
  <c r="D191" i="9"/>
  <c r="D763" i="9"/>
  <c r="D1477" i="9"/>
  <c r="D192" i="9"/>
  <c r="D764" i="9"/>
  <c r="D1295" i="9"/>
  <c r="D1478" i="9"/>
  <c r="D429" i="9"/>
  <c r="D765" i="9"/>
  <c r="D766" i="9"/>
  <c r="D1296" i="9"/>
  <c r="D1853" i="9"/>
  <c r="D1854" i="9"/>
  <c r="D767" i="9"/>
  <c r="D768" i="9"/>
  <c r="D1479" i="9"/>
  <c r="D1297" i="9"/>
  <c r="D1298" i="9"/>
  <c r="D769" i="9"/>
  <c r="D1299" i="9"/>
  <c r="D1480" i="9"/>
  <c r="D1481" i="9"/>
  <c r="D770" i="9"/>
  <c r="D1300" i="9"/>
  <c r="D771" i="9"/>
  <c r="D1482" i="9"/>
  <c r="D1301" i="9"/>
  <c r="D1855" i="9"/>
  <c r="D1856" i="9"/>
  <c r="D1302" i="9"/>
  <c r="D1303" i="9"/>
  <c r="D2112" i="9"/>
  <c r="D2117" i="9"/>
  <c r="D1420" i="9"/>
  <c r="D1421" i="9"/>
  <c r="D1413" i="9"/>
  <c r="D1414" i="9"/>
  <c r="D1676" i="9"/>
  <c r="D1677" i="9"/>
  <c r="D1415" i="9"/>
  <c r="D1678" i="9"/>
  <c r="D1679" i="9"/>
  <c r="D1416" i="9"/>
  <c r="D1417" i="9"/>
  <c r="D1418" i="9"/>
  <c r="D1680" i="9"/>
  <c r="D1419" i="9"/>
  <c r="D1681" i="9"/>
  <c r="D1498" i="9"/>
  <c r="D1316" i="9"/>
  <c r="D1500" i="9"/>
  <c r="D1501" i="9"/>
  <c r="D1502" i="9"/>
  <c r="D1483" i="9"/>
  <c r="D1304" i="9"/>
  <c r="D1485" i="9"/>
  <c r="D1486" i="9"/>
  <c r="D2113" i="9"/>
  <c r="D2114" i="9"/>
  <c r="D2116" i="9"/>
  <c r="D453" i="9"/>
  <c r="D426" i="9"/>
  <c r="D2115" i="9"/>
  <c r="D1889" i="9"/>
  <c r="D1891" i="9"/>
  <c r="D1675" i="9"/>
  <c r="D1682" i="9"/>
  <c r="D1499" i="9"/>
  <c r="D1050" i="9"/>
  <c r="D1049" i="9"/>
  <c r="D1051" i="9"/>
  <c r="D1052" i="9"/>
  <c r="D443" i="9"/>
  <c r="D1436" i="9"/>
  <c r="D1701" i="9"/>
  <c r="D1691" i="9"/>
  <c r="D1692" i="9"/>
  <c r="D1694" i="9"/>
  <c r="D1695" i="9"/>
  <c r="D1696" i="9"/>
  <c r="D1697" i="9"/>
  <c r="D1699" i="9"/>
  <c r="D1689" i="9"/>
  <c r="D1690" i="9"/>
  <c r="D1693" i="9"/>
  <c r="D1698" i="9"/>
  <c r="D1700" i="9"/>
  <c r="D1073" i="9"/>
  <c r="D1438" i="9"/>
  <c r="D1702" i="9"/>
  <c r="D1703" i="9"/>
  <c r="D1704" i="9"/>
  <c r="D1437" i="9"/>
  <c r="D1305" i="9"/>
  <c r="D1306" i="9"/>
  <c r="D430" i="9"/>
  <c r="D1074" i="9"/>
  <c r="D1075" i="9"/>
  <c r="D1484" i="9"/>
  <c r="D1329" i="9"/>
  <c r="D1946" i="9"/>
  <c r="D1947" i="9"/>
  <c r="D1539" i="9"/>
  <c r="D1330" i="9"/>
  <c r="D1948" i="9"/>
  <c r="D1949" i="9"/>
  <c r="D835" i="9"/>
  <c r="D1335" i="9"/>
  <c r="D1956" i="9"/>
  <c r="D840" i="9"/>
  <c r="D1331" i="9"/>
  <c r="D1332" i="9"/>
  <c r="D1950" i="9"/>
  <c r="D1540" i="9"/>
  <c r="D836" i="9"/>
  <c r="D1333" i="9"/>
  <c r="D1334" i="9"/>
  <c r="D1951" i="9"/>
  <c r="D527" i="9"/>
  <c r="D1952" i="9"/>
  <c r="D837" i="9"/>
  <c r="D1953" i="9"/>
  <c r="D1954" i="9"/>
  <c r="D838" i="9"/>
  <c r="D1955" i="9"/>
  <c r="D839" i="9"/>
  <c r="D1957" i="9"/>
  <c r="D841" i="9"/>
  <c r="D842" i="9"/>
  <c r="D1958" i="9"/>
  <c r="D843" i="9"/>
  <c r="D844" i="9"/>
  <c r="D845" i="9"/>
  <c r="D846" i="9"/>
  <c r="D1959" i="9"/>
  <c r="D847" i="9"/>
  <c r="D848" i="9"/>
  <c r="D849" i="9"/>
  <c r="D853" i="9"/>
  <c r="D850" i="9"/>
  <c r="D851" i="9"/>
  <c r="D852" i="9"/>
  <c r="D854" i="9"/>
  <c r="D855" i="9"/>
  <c r="D1339" i="9"/>
  <c r="D1962" i="9"/>
  <c r="D860" i="9"/>
  <c r="D251" i="9"/>
  <c r="D437" i="9"/>
  <c r="D1340" i="9"/>
  <c r="D252" i="9"/>
  <c r="D253" i="9"/>
  <c r="D1341" i="9"/>
  <c r="D1963" i="9"/>
  <c r="D861" i="9"/>
  <c r="D254" i="9"/>
  <c r="D255" i="9"/>
  <c r="D1964" i="9"/>
  <c r="D256" i="9"/>
  <c r="D1342" i="9"/>
  <c r="D1343" i="9"/>
  <c r="D1965" i="9"/>
  <c r="D1344" i="9"/>
  <c r="D1345" i="9"/>
  <c r="D1966" i="9"/>
  <c r="D862" i="9"/>
  <c r="D257" i="9"/>
  <c r="D258" i="9"/>
  <c r="D259" i="9"/>
  <c r="D1346" i="9"/>
  <c r="D260" i="9"/>
  <c r="D261" i="9"/>
  <c r="D262" i="9"/>
  <c r="D1347" i="9"/>
  <c r="D1967" i="9"/>
  <c r="D1541" i="9"/>
  <c r="D1968" i="9"/>
  <c r="D1348" i="9"/>
  <c r="D1969" i="9"/>
  <c r="D263" i="9"/>
  <c r="D264" i="9"/>
  <c r="D265" i="9"/>
  <c r="D1349" i="9"/>
  <c r="D1350" i="9"/>
  <c r="D266" i="9"/>
  <c r="D863" i="9"/>
  <c r="D267" i="9"/>
  <c r="D268" i="9"/>
  <c r="D269" i="9"/>
  <c r="D1351" i="9"/>
  <c r="D1352" i="9"/>
  <c r="D1970" i="9"/>
  <c r="D270" i="9"/>
  <c r="D864" i="9"/>
  <c r="D271" i="9"/>
  <c r="D272" i="9"/>
  <c r="D1336" i="9"/>
  <c r="D1337" i="9"/>
  <c r="D1960" i="9"/>
  <c r="D856" i="9"/>
  <c r="D241" i="9"/>
  <c r="D242" i="9"/>
  <c r="D243" i="9"/>
  <c r="D1338" i="9"/>
  <c r="D244" i="9"/>
  <c r="D1961" i="9"/>
  <c r="D857" i="9"/>
  <c r="D245" i="9"/>
  <c r="D246" i="9"/>
  <c r="D247" i="9"/>
  <c r="D248" i="9"/>
  <c r="D858" i="9"/>
  <c r="D859" i="9"/>
  <c r="D249" i="9"/>
  <c r="D250" i="9"/>
  <c r="D1076" i="9"/>
  <c r="D2" i="9"/>
  <c r="D3" i="9"/>
  <c r="D4" i="9"/>
  <c r="D569" i="9"/>
  <c r="D1077" i="9"/>
  <c r="D5" i="9"/>
  <c r="D6" i="9"/>
  <c r="D1078" i="9"/>
  <c r="D7" i="9"/>
  <c r="D570" i="9"/>
  <c r="D8" i="9"/>
  <c r="D9" i="9"/>
  <c r="D1079" i="9"/>
  <c r="D1705" i="9"/>
  <c r="D1080" i="9"/>
  <c r="D1081" i="9"/>
  <c r="D571" i="9"/>
  <c r="D1706" i="9"/>
  <c r="D1082" i="9"/>
  <c r="D1707" i="9"/>
  <c r="D10" i="9"/>
  <c r="D11" i="9"/>
  <c r="D12" i="9"/>
  <c r="D1083" i="9"/>
  <c r="D13" i="9"/>
  <c r="D1708" i="9"/>
  <c r="D572" i="9"/>
  <c r="D1227" i="9"/>
  <c r="D416" i="9"/>
  <c r="D737" i="9"/>
  <c r="D412" i="9"/>
  <c r="D1237" i="9"/>
  <c r="D423" i="9"/>
  <c r="D747" i="9"/>
  <c r="D1238" i="9"/>
  <c r="D94" i="9"/>
  <c r="D748" i="9"/>
  <c r="D1239" i="9"/>
  <c r="D413" i="9"/>
  <c r="D749" i="9"/>
  <c r="D1240" i="9"/>
  <c r="D415" i="9"/>
  <c r="D424" i="9"/>
  <c r="D750" i="9"/>
  <c r="D1228" i="9"/>
  <c r="D408" i="9"/>
  <c r="D417" i="9"/>
  <c r="D738" i="9"/>
  <c r="D1229" i="9"/>
  <c r="D418" i="9"/>
  <c r="D739" i="9"/>
  <c r="D409" i="9"/>
  <c r="D1230" i="9"/>
  <c r="D419" i="9"/>
  <c r="D740" i="9"/>
  <c r="D1231" i="9"/>
  <c r="D410" i="9"/>
  <c r="D741" i="9"/>
  <c r="D1232" i="9"/>
  <c r="D420" i="9"/>
  <c r="D742" i="9"/>
  <c r="D1233" i="9"/>
  <c r="D414" i="9"/>
  <c r="D743" i="9"/>
  <c r="D1234" i="9"/>
  <c r="D744" i="9"/>
  <c r="D411" i="9"/>
  <c r="D745" i="9"/>
  <c r="D1235" i="9"/>
  <c r="D421" i="9"/>
  <c r="D746" i="9"/>
  <c r="D1236" i="9"/>
  <c r="D93" i="9"/>
  <c r="D422" i="9"/>
  <c r="D1658" i="9"/>
  <c r="D1491" i="9"/>
  <c r="D1657" i="9"/>
  <c r="B1658" i="9"/>
  <c r="C1658" i="9"/>
  <c r="B1491" i="9"/>
  <c r="C1491" i="9"/>
  <c r="B1660" i="9"/>
  <c r="C1660" i="9"/>
  <c r="B1493" i="9"/>
  <c r="C1493" i="9"/>
  <c r="B1495" i="9"/>
  <c r="C1495" i="9"/>
  <c r="B1314" i="9"/>
  <c r="C1314" i="9"/>
  <c r="B442" i="9"/>
  <c r="C442" i="9"/>
  <c r="B1862" i="9"/>
  <c r="C1862" i="9"/>
  <c r="B432" i="9"/>
  <c r="C432" i="9"/>
  <c r="B1661" i="9"/>
  <c r="C1661" i="9"/>
  <c r="B1663" i="9"/>
  <c r="C1663" i="9"/>
  <c r="B1665" i="9"/>
  <c r="C1665" i="9"/>
  <c r="B1492" i="9"/>
  <c r="C1492" i="9"/>
  <c r="B1494" i="9"/>
  <c r="C1494" i="9"/>
  <c r="B372" i="9"/>
  <c r="C372" i="9"/>
  <c r="B1011" i="9"/>
  <c r="C1011" i="9"/>
  <c r="B1021" i="9"/>
  <c r="C1021" i="9"/>
  <c r="B1010" i="9"/>
  <c r="C1010" i="9"/>
  <c r="B1013" i="9"/>
  <c r="C1013" i="9"/>
  <c r="B1016" i="9"/>
  <c r="C1016" i="9"/>
  <c r="B1018" i="9"/>
  <c r="C1018" i="9"/>
  <c r="B793" i="9"/>
  <c r="C793" i="9"/>
  <c r="B1008" i="9"/>
  <c r="C1008" i="9"/>
  <c r="B1022" i="9"/>
  <c r="C1022" i="9"/>
  <c r="B1009" i="9"/>
  <c r="C1009" i="9"/>
  <c r="B1012" i="9"/>
  <c r="C1012" i="9"/>
  <c r="B1015" i="9"/>
  <c r="C1015" i="9"/>
  <c r="B1017" i="9"/>
  <c r="C1017" i="9"/>
  <c r="B1019" i="9"/>
  <c r="C1019" i="9"/>
  <c r="B1020" i="9"/>
  <c r="C1020" i="9"/>
  <c r="B792" i="9"/>
  <c r="C792" i="9"/>
  <c r="B794" i="9"/>
  <c r="C794" i="9"/>
  <c r="B1014" i="9"/>
  <c r="C1014" i="9"/>
  <c r="B795" i="9"/>
  <c r="C795" i="9"/>
  <c r="B1434" i="9"/>
  <c r="C1434" i="9"/>
  <c r="B1435" i="9"/>
  <c r="C1435" i="9"/>
  <c r="B1433" i="9"/>
  <c r="C1433" i="9"/>
  <c r="B1431" i="9"/>
  <c r="C1431" i="9"/>
  <c r="B1430" i="9"/>
  <c r="C1430" i="9"/>
  <c r="B536" i="9"/>
  <c r="C536" i="9"/>
  <c r="B2136" i="9"/>
  <c r="C2136" i="9"/>
  <c r="B538" i="9"/>
  <c r="C538" i="9"/>
  <c r="B539" i="9"/>
  <c r="C539" i="9"/>
  <c r="B540" i="9"/>
  <c r="C540" i="9"/>
  <c r="B528" i="9"/>
  <c r="C528" i="9"/>
  <c r="B530" i="9"/>
  <c r="C530" i="9"/>
  <c r="B532" i="9"/>
  <c r="C532" i="9"/>
  <c r="B533" i="9"/>
  <c r="C533" i="9"/>
  <c r="B534" i="9"/>
  <c r="C534" i="9"/>
  <c r="B535" i="9"/>
  <c r="C535" i="9"/>
  <c r="B405" i="9"/>
  <c r="C405" i="9"/>
  <c r="B1662" i="9"/>
  <c r="C1662" i="9"/>
  <c r="B1664" i="9"/>
  <c r="C1664" i="9"/>
  <c r="B1666" i="9"/>
  <c r="C1666" i="9"/>
  <c r="B1687" i="9"/>
  <c r="C1687" i="9"/>
  <c r="B1659" i="9"/>
  <c r="C1659" i="9"/>
  <c r="B1683" i="9"/>
  <c r="C1683" i="9"/>
  <c r="B1684" i="9"/>
  <c r="C1684" i="9"/>
  <c r="B1686" i="9"/>
  <c r="C1686" i="9"/>
  <c r="B1432" i="9"/>
  <c r="C1432" i="9"/>
  <c r="B537" i="9"/>
  <c r="C537" i="9"/>
  <c r="B529" i="9"/>
  <c r="C529" i="9"/>
  <c r="B531" i="9"/>
  <c r="C531" i="9"/>
  <c r="B2141" i="9"/>
  <c r="C2141" i="9"/>
  <c r="B2127" i="9"/>
  <c r="C2127" i="9"/>
  <c r="B2128" i="9"/>
  <c r="C2128" i="9"/>
  <c r="B2129" i="9"/>
  <c r="C2129" i="9"/>
  <c r="B2132" i="9"/>
  <c r="C2132" i="9"/>
  <c r="B2135" i="9"/>
  <c r="C2135" i="9"/>
  <c r="B2137" i="9"/>
  <c r="C2137" i="9"/>
  <c r="B1878" i="9"/>
  <c r="C1878" i="9"/>
  <c r="B1880" i="9"/>
  <c r="C1880" i="9"/>
  <c r="B2139" i="9"/>
  <c r="C2139" i="9"/>
  <c r="B2126" i="9"/>
  <c r="C2126" i="9"/>
  <c r="B2142" i="9"/>
  <c r="C2142" i="9"/>
  <c r="B1060" i="9"/>
  <c r="C1060" i="9"/>
  <c r="B1068" i="9"/>
  <c r="C1068" i="9"/>
  <c r="B1059" i="9"/>
  <c r="C1059" i="9"/>
  <c r="B2130" i="9"/>
  <c r="C2130" i="9"/>
  <c r="B2133" i="9"/>
  <c r="C2133" i="9"/>
  <c r="B403" i="9"/>
  <c r="C403" i="9"/>
  <c r="B406" i="9"/>
  <c r="C406" i="9"/>
  <c r="B402" i="9"/>
  <c r="C402" i="9"/>
  <c r="B404" i="9"/>
  <c r="C404" i="9"/>
  <c r="B1685" i="9"/>
  <c r="C1685" i="9"/>
  <c r="B2140" i="9"/>
  <c r="C2140" i="9"/>
  <c r="B2131" i="9"/>
  <c r="C2131" i="9"/>
  <c r="B2134" i="9"/>
  <c r="C2134" i="9"/>
  <c r="B2138" i="9"/>
  <c r="C2138" i="9"/>
  <c r="B1057" i="9"/>
  <c r="C1057" i="9"/>
  <c r="B1070" i="9"/>
  <c r="C1070" i="9"/>
  <c r="B1072" i="9"/>
  <c r="C1072" i="9"/>
  <c r="B1069" i="9"/>
  <c r="C1069" i="9"/>
  <c r="B1058" i="9"/>
  <c r="C1058" i="9"/>
  <c r="B1061" i="9"/>
  <c r="C1061" i="9"/>
  <c r="B1063" i="9"/>
  <c r="C1063" i="9"/>
  <c r="B1064" i="9"/>
  <c r="C1064" i="9"/>
  <c r="B1066" i="9"/>
  <c r="C1066" i="9"/>
  <c r="B790" i="9"/>
  <c r="C790" i="9"/>
  <c r="B1071" i="9"/>
  <c r="C1071" i="9"/>
  <c r="B1062" i="9"/>
  <c r="C1062" i="9"/>
  <c r="B1065" i="9"/>
  <c r="C1065" i="9"/>
  <c r="B1067" i="9"/>
  <c r="C1067" i="9"/>
  <c r="B1315" i="9"/>
  <c r="C1315" i="9"/>
  <c r="B1410" i="9"/>
  <c r="C1410" i="9"/>
  <c r="B1411" i="9"/>
  <c r="C1411" i="9"/>
  <c r="B1412" i="9"/>
  <c r="C1412" i="9"/>
  <c r="B1497" i="9"/>
  <c r="C1497" i="9"/>
  <c r="B1668" i="9"/>
  <c r="C1668" i="9"/>
  <c r="B1674" i="9"/>
  <c r="C1674" i="9"/>
  <c r="B1667" i="9"/>
  <c r="C1667" i="9"/>
  <c r="B1669" i="9"/>
  <c r="C1669" i="9"/>
  <c r="B1670" i="9"/>
  <c r="C1670" i="9"/>
  <c r="B1671" i="9"/>
  <c r="C1671" i="9"/>
  <c r="B1672" i="9"/>
  <c r="C1672" i="9"/>
  <c r="B1673" i="9"/>
  <c r="C1673" i="9"/>
  <c r="B2110" i="9"/>
  <c r="C2110" i="9"/>
  <c r="B2087" i="9"/>
  <c r="C2087" i="9"/>
  <c r="B2088" i="9"/>
  <c r="C2088" i="9"/>
  <c r="B2091" i="9"/>
  <c r="C2091" i="9"/>
  <c r="B2092" i="9"/>
  <c r="C2092" i="9"/>
  <c r="B2094" i="9"/>
  <c r="C2094" i="9"/>
  <c r="B2098" i="9"/>
  <c r="C2098" i="9"/>
  <c r="B1886" i="9"/>
  <c r="C1886" i="9"/>
  <c r="B2085" i="9"/>
  <c r="C2085" i="9"/>
  <c r="B2104" i="9"/>
  <c r="C2104" i="9"/>
  <c r="B2106" i="9"/>
  <c r="C2106" i="9"/>
  <c r="B2108" i="9"/>
  <c r="C2108" i="9"/>
  <c r="B2105" i="9"/>
  <c r="C2105" i="9"/>
  <c r="B2111" i="9"/>
  <c r="C2111" i="9"/>
  <c r="B376" i="9"/>
  <c r="C376" i="9"/>
  <c r="B2107" i="9"/>
  <c r="C2107" i="9"/>
  <c r="B2089" i="9"/>
  <c r="C2089" i="9"/>
  <c r="B2095" i="9"/>
  <c r="C2095" i="9"/>
  <c r="B2096" i="9"/>
  <c r="C2096" i="9"/>
  <c r="B2100" i="9"/>
  <c r="C2100" i="9"/>
  <c r="B2101" i="9"/>
  <c r="C2101" i="9"/>
  <c r="B2102" i="9"/>
  <c r="C2102" i="9"/>
  <c r="B1887" i="9"/>
  <c r="C1887" i="9"/>
  <c r="B814" i="9"/>
  <c r="C814" i="9"/>
  <c r="B1026" i="9"/>
  <c r="C1026" i="9"/>
  <c r="B1029" i="9"/>
  <c r="C1029" i="9"/>
  <c r="B1032" i="9"/>
  <c r="C1032" i="9"/>
  <c r="B1033" i="9"/>
  <c r="C1033" i="9"/>
  <c r="B1035" i="9"/>
  <c r="C1035" i="9"/>
  <c r="B1036" i="9"/>
  <c r="C1036" i="9"/>
  <c r="B1042" i="9"/>
  <c r="C1042" i="9"/>
  <c r="B800" i="9"/>
  <c r="C800" i="9"/>
  <c r="B806" i="9"/>
  <c r="C806" i="9"/>
  <c r="B807" i="9"/>
  <c r="C807" i="9"/>
  <c r="B810" i="9"/>
  <c r="C810" i="9"/>
  <c r="B811" i="9"/>
  <c r="C811" i="9"/>
  <c r="B2086" i="9"/>
  <c r="C2086" i="9"/>
  <c r="B2109" i="9"/>
  <c r="C2109" i="9"/>
  <c r="B2090" i="9"/>
  <c r="C2090" i="9"/>
  <c r="B2103" i="9"/>
  <c r="C2103" i="9"/>
  <c r="B1882" i="9"/>
  <c r="C1882" i="9"/>
  <c r="B1884" i="9"/>
  <c r="C1884" i="9"/>
  <c r="B1885" i="9"/>
  <c r="C1885" i="9"/>
  <c r="B2093" i="9"/>
  <c r="C2093" i="9"/>
  <c r="B2097" i="9"/>
  <c r="C2097" i="9"/>
  <c r="B1048" i="9"/>
  <c r="C1048" i="9"/>
  <c r="B1034" i="9"/>
  <c r="C1034" i="9"/>
  <c r="B1039" i="9"/>
  <c r="C1039" i="9"/>
  <c r="B1044" i="9"/>
  <c r="C1044" i="9"/>
  <c r="B1046" i="9"/>
  <c r="C1046" i="9"/>
  <c r="B801" i="9"/>
  <c r="C801" i="9"/>
  <c r="B808" i="9"/>
  <c r="C808" i="9"/>
  <c r="B815" i="9"/>
  <c r="C815" i="9"/>
  <c r="B812" i="9"/>
  <c r="C812" i="9"/>
  <c r="B1027" i="9"/>
  <c r="C1027" i="9"/>
  <c r="B1030" i="9"/>
  <c r="C1030" i="9"/>
  <c r="B1023" i="9"/>
  <c r="C1023" i="9"/>
  <c r="B1024" i="9"/>
  <c r="C1024" i="9"/>
  <c r="B1037" i="9"/>
  <c r="C1037" i="9"/>
  <c r="B802" i="9"/>
  <c r="C802" i="9"/>
  <c r="B809" i="9"/>
  <c r="C809" i="9"/>
  <c r="B813" i="9"/>
  <c r="C813" i="9"/>
  <c r="B816" i="9"/>
  <c r="C816" i="9"/>
  <c r="B1028" i="9"/>
  <c r="C1028" i="9"/>
  <c r="B1031" i="9"/>
  <c r="C1031" i="9"/>
  <c r="B1041" i="9"/>
  <c r="C1041" i="9"/>
  <c r="B1045" i="9"/>
  <c r="C1045" i="9"/>
  <c r="B1047" i="9"/>
  <c r="C1047" i="9"/>
  <c r="B377" i="9"/>
  <c r="C377" i="9"/>
  <c r="B378" i="9"/>
  <c r="C378" i="9"/>
  <c r="B373" i="9"/>
  <c r="C373" i="9"/>
  <c r="B374" i="9"/>
  <c r="C374" i="9"/>
  <c r="B375" i="9"/>
  <c r="C375" i="9"/>
  <c r="B1025" i="9"/>
  <c r="C1025" i="9"/>
  <c r="B1038" i="9"/>
  <c r="C1038" i="9"/>
  <c r="B1040" i="9"/>
  <c r="C1040" i="9"/>
  <c r="B1043" i="9"/>
  <c r="C1043" i="9"/>
  <c r="B2099" i="9"/>
  <c r="C2099" i="9"/>
  <c r="B1688" i="9"/>
  <c r="C1688" i="9"/>
  <c r="B1496" i="9"/>
  <c r="C1496" i="9"/>
  <c r="B2143" i="9"/>
  <c r="C2143" i="9"/>
  <c r="B796" i="9"/>
  <c r="C796" i="9"/>
  <c r="B798" i="9"/>
  <c r="C798" i="9"/>
  <c r="B803" i="9"/>
  <c r="C803" i="9"/>
  <c r="B799" i="9"/>
  <c r="C799" i="9"/>
  <c r="B804" i="9"/>
  <c r="C804" i="9"/>
  <c r="B797" i="9"/>
  <c r="C797" i="9"/>
  <c r="B805" i="9"/>
  <c r="C805" i="9"/>
  <c r="B1881" i="9"/>
  <c r="C1881" i="9"/>
  <c r="B1883" i="9"/>
  <c r="C1883" i="9"/>
  <c r="B407" i="9"/>
  <c r="C407" i="9"/>
  <c r="B1651" i="9"/>
  <c r="C1651" i="9"/>
  <c r="B1487" i="9"/>
  <c r="C1487" i="9"/>
  <c r="B1488" i="9"/>
  <c r="C1488" i="9"/>
  <c r="B1489" i="9"/>
  <c r="C1489" i="9"/>
  <c r="B2062" i="9"/>
  <c r="C2062" i="9"/>
  <c r="B2064" i="9"/>
  <c r="C2064" i="9"/>
  <c r="B1860" i="9"/>
  <c r="C1860" i="9"/>
  <c r="B2063" i="9"/>
  <c r="C2063" i="9"/>
  <c r="B1863" i="9"/>
  <c r="C1863" i="9"/>
  <c r="B2061" i="9"/>
  <c r="C2061" i="9"/>
  <c r="B1888" i="9"/>
  <c r="C1888" i="9"/>
  <c r="B1890" i="9"/>
  <c r="C1890" i="9"/>
  <c r="B1857" i="9"/>
  <c r="C1857" i="9"/>
  <c r="B347" i="9"/>
  <c r="C347" i="9"/>
  <c r="B349" i="9"/>
  <c r="C349" i="9"/>
  <c r="B352" i="9"/>
  <c r="C352" i="9"/>
  <c r="B195" i="9"/>
  <c r="C195" i="9"/>
  <c r="B772" i="9"/>
  <c r="C772" i="9"/>
  <c r="B356" i="9"/>
  <c r="C356" i="9"/>
  <c r="B345" i="9"/>
  <c r="C345" i="9"/>
  <c r="B350" i="9"/>
  <c r="C350" i="9"/>
  <c r="B353" i="9"/>
  <c r="C353" i="9"/>
  <c r="B193" i="9"/>
  <c r="C193" i="9"/>
  <c r="B200" i="9"/>
  <c r="C200" i="9"/>
  <c r="B2065" i="9"/>
  <c r="C2065" i="9"/>
  <c r="B1858" i="9"/>
  <c r="C1858" i="9"/>
  <c r="B1859" i="9"/>
  <c r="C1859" i="9"/>
  <c r="B1861" i="9"/>
  <c r="C1861" i="9"/>
  <c r="B1864" i="9"/>
  <c r="C1864" i="9"/>
  <c r="B975" i="9"/>
  <c r="C975" i="9"/>
  <c r="B974" i="9"/>
  <c r="C974" i="9"/>
  <c r="B976" i="9"/>
  <c r="C976" i="9"/>
  <c r="B774" i="9"/>
  <c r="C774" i="9"/>
  <c r="B776" i="9"/>
  <c r="C776" i="9"/>
  <c r="B346" i="9"/>
  <c r="C346" i="9"/>
  <c r="B351" i="9"/>
  <c r="C351" i="9"/>
  <c r="B354" i="9"/>
  <c r="C354" i="9"/>
  <c r="B355" i="9"/>
  <c r="C355" i="9"/>
  <c r="B198" i="9"/>
  <c r="C198" i="9"/>
  <c r="B778" i="9"/>
  <c r="C778" i="9"/>
  <c r="B779" i="9"/>
  <c r="C779" i="9"/>
  <c r="B371" i="9"/>
  <c r="C371" i="9"/>
  <c r="B357" i="9"/>
  <c r="C357" i="9"/>
  <c r="B344" i="9"/>
  <c r="C344" i="9"/>
  <c r="B348" i="9"/>
  <c r="C348" i="9"/>
  <c r="B358" i="9"/>
  <c r="C358" i="9"/>
  <c r="B196" i="9"/>
  <c r="C196" i="9"/>
  <c r="B977" i="9"/>
  <c r="C977" i="9"/>
  <c r="B978" i="9"/>
  <c r="C978" i="9"/>
  <c r="B775" i="9"/>
  <c r="C775" i="9"/>
  <c r="B1655" i="9"/>
  <c r="C1655" i="9"/>
  <c r="B1490" i="9"/>
  <c r="C1490" i="9"/>
  <c r="B1652" i="9"/>
  <c r="C1652" i="9"/>
  <c r="B1654" i="9"/>
  <c r="C1654" i="9"/>
  <c r="B1309" i="9"/>
  <c r="C1309" i="9"/>
  <c r="B1312" i="9"/>
  <c r="C1312" i="9"/>
  <c r="B1409" i="9"/>
  <c r="C1409" i="9"/>
  <c r="B1407" i="9"/>
  <c r="C1407" i="9"/>
  <c r="B1408" i="9"/>
  <c r="C1408" i="9"/>
  <c r="B1653" i="9"/>
  <c r="C1653" i="9"/>
  <c r="B1656" i="9"/>
  <c r="C1656" i="9"/>
  <c r="B1310" i="9"/>
  <c r="C1310" i="9"/>
  <c r="B1311" i="9"/>
  <c r="C1311" i="9"/>
  <c r="B1313" i="9"/>
  <c r="C1313" i="9"/>
  <c r="B368" i="9"/>
  <c r="C368" i="9"/>
  <c r="B207" i="9"/>
  <c r="C207" i="9"/>
  <c r="B369" i="9"/>
  <c r="C369" i="9"/>
  <c r="B1873" i="9"/>
  <c r="C1873" i="9"/>
  <c r="B1874" i="9"/>
  <c r="C1874" i="9"/>
  <c r="B1879" i="9"/>
  <c r="C1879" i="9"/>
  <c r="B2075" i="9"/>
  <c r="C2075" i="9"/>
  <c r="B2080" i="9"/>
  <c r="C2080" i="9"/>
  <c r="B2083" i="9"/>
  <c r="C2083" i="9"/>
  <c r="B1875" i="9"/>
  <c r="C1875" i="9"/>
  <c r="B1877" i="9"/>
  <c r="C1877" i="9"/>
  <c r="B2076" i="9"/>
  <c r="C2076" i="9"/>
  <c r="B2081" i="9"/>
  <c r="C2081" i="9"/>
  <c r="B2077" i="9"/>
  <c r="C2077" i="9"/>
  <c r="B784" i="9"/>
  <c r="C784" i="9"/>
  <c r="B787" i="9"/>
  <c r="C787" i="9"/>
  <c r="B995" i="9"/>
  <c r="C995" i="9"/>
  <c r="B1002" i="9"/>
  <c r="C1002" i="9"/>
  <c r="B1005" i="9"/>
  <c r="C1005" i="9"/>
  <c r="B998" i="9"/>
  <c r="C998" i="9"/>
  <c r="B1000" i="9"/>
  <c r="C1000" i="9"/>
  <c r="B1876" i="9"/>
  <c r="C1876" i="9"/>
  <c r="B2082" i="9"/>
  <c r="C2082" i="9"/>
  <c r="B2084" i="9"/>
  <c r="C2084" i="9"/>
  <c r="B2078" i="9"/>
  <c r="C2078" i="9"/>
  <c r="B2079" i="9"/>
  <c r="C2079" i="9"/>
  <c r="B367" i="9"/>
  <c r="C367" i="9"/>
  <c r="B370" i="9"/>
  <c r="C370" i="9"/>
  <c r="B785" i="9"/>
  <c r="C785" i="9"/>
  <c r="B786" i="9"/>
  <c r="C786" i="9"/>
  <c r="B788" i="9"/>
  <c r="C788" i="9"/>
  <c r="B996" i="9"/>
  <c r="C996" i="9"/>
  <c r="B1003" i="9"/>
  <c r="C1003" i="9"/>
  <c r="B1006" i="9"/>
  <c r="C1006" i="9"/>
  <c r="B999" i="9"/>
  <c r="C999" i="9"/>
  <c r="B433" i="9"/>
  <c r="C433" i="9"/>
  <c r="B789" i="9"/>
  <c r="C789" i="9"/>
  <c r="B791" i="9"/>
  <c r="C791" i="9"/>
  <c r="B997" i="9"/>
  <c r="C997" i="9"/>
  <c r="B1004" i="9"/>
  <c r="C1004" i="9"/>
  <c r="B1007" i="9"/>
  <c r="C1007" i="9"/>
  <c r="B1001" i="9"/>
  <c r="C1001" i="9"/>
  <c r="B1428" i="9"/>
  <c r="C1428" i="9"/>
  <c r="B1429" i="9"/>
  <c r="C1429" i="9"/>
  <c r="B1425" i="9"/>
  <c r="C1425" i="9"/>
  <c r="B1426" i="9"/>
  <c r="C1426" i="9"/>
  <c r="B1427" i="9"/>
  <c r="C1427" i="9"/>
  <c r="B1307" i="9"/>
  <c r="C1307" i="9"/>
  <c r="B390" i="9"/>
  <c r="C390" i="9"/>
  <c r="B384" i="9"/>
  <c r="C384" i="9"/>
  <c r="B382" i="9"/>
  <c r="C382" i="9"/>
  <c r="B2121" i="9"/>
  <c r="C2121" i="9"/>
  <c r="B2122" i="9"/>
  <c r="C2122" i="9"/>
  <c r="B1872" i="9"/>
  <c r="C1872" i="9"/>
  <c r="B394" i="9"/>
  <c r="C394" i="9"/>
  <c r="B399" i="9"/>
  <c r="C399" i="9"/>
  <c r="B383" i="9"/>
  <c r="C383" i="9"/>
  <c r="B388" i="9"/>
  <c r="C388" i="9"/>
  <c r="B2124" i="9"/>
  <c r="C2124" i="9"/>
  <c r="B2125" i="9"/>
  <c r="C2125" i="9"/>
  <c r="B2120" i="9"/>
  <c r="C2120" i="9"/>
  <c r="B2123" i="9"/>
  <c r="C2123" i="9"/>
  <c r="B1056" i="9"/>
  <c r="C1056" i="9"/>
  <c r="B782" i="9"/>
  <c r="C782" i="9"/>
  <c r="B385" i="9"/>
  <c r="C385" i="9"/>
  <c r="B391" i="9"/>
  <c r="C391" i="9"/>
  <c r="B386" i="9"/>
  <c r="C386" i="9"/>
  <c r="B392" i="9"/>
  <c r="C392" i="9"/>
  <c r="B395" i="9"/>
  <c r="C395" i="9"/>
  <c r="B397" i="9"/>
  <c r="C397" i="9"/>
  <c r="B400" i="9"/>
  <c r="C400" i="9"/>
  <c r="B389" i="9"/>
  <c r="C389" i="9"/>
  <c r="B205" i="9"/>
  <c r="C205" i="9"/>
  <c r="B206" i="9"/>
  <c r="C206" i="9"/>
  <c r="B387" i="9"/>
  <c r="C387" i="9"/>
  <c r="B393" i="9"/>
  <c r="C393" i="9"/>
  <c r="B396" i="9"/>
  <c r="C396" i="9"/>
  <c r="B398" i="9"/>
  <c r="C398" i="9"/>
  <c r="B401" i="9"/>
  <c r="C401" i="9"/>
  <c r="B1423" i="9"/>
  <c r="C1423" i="9"/>
  <c r="B1424" i="9"/>
  <c r="C1424" i="9"/>
  <c r="B1422" i="9"/>
  <c r="C1422" i="9"/>
  <c r="B2118" i="9"/>
  <c r="C2118" i="9"/>
  <c r="B201" i="9"/>
  <c r="C201" i="9"/>
  <c r="B1053" i="9"/>
  <c r="C1053" i="9"/>
  <c r="B1867" i="9"/>
  <c r="C1867" i="9"/>
  <c r="B777" i="9"/>
  <c r="C777" i="9"/>
  <c r="B379" i="9"/>
  <c r="C379" i="9"/>
  <c r="B380" i="9"/>
  <c r="C380" i="9"/>
  <c r="B1055" i="9"/>
  <c r="C1055" i="9"/>
  <c r="B781" i="9"/>
  <c r="C781" i="9"/>
  <c r="B381" i="9"/>
  <c r="C381" i="9"/>
  <c r="B2119" i="9"/>
  <c r="C2119" i="9"/>
  <c r="B1868" i="9"/>
  <c r="C1868" i="9"/>
  <c r="B1054" i="9"/>
  <c r="C1054" i="9"/>
  <c r="B1308" i="9"/>
  <c r="C1308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2074" i="9"/>
  <c r="C2074" i="9"/>
  <c r="B2072" i="9"/>
  <c r="C2072" i="9"/>
  <c r="B441" i="9"/>
  <c r="C441" i="9"/>
  <c r="B431" i="9"/>
  <c r="C431" i="9"/>
  <c r="B1865" i="9"/>
  <c r="C1865" i="9"/>
  <c r="B1870" i="9"/>
  <c r="C1870" i="9"/>
  <c r="B1871" i="9"/>
  <c r="C1871" i="9"/>
  <c r="B2069" i="9"/>
  <c r="C2069" i="9"/>
  <c r="B2070" i="9"/>
  <c r="C2070" i="9"/>
  <c r="B2071" i="9"/>
  <c r="C2071" i="9"/>
  <c r="B2066" i="9"/>
  <c r="C2066" i="9"/>
  <c r="B2068" i="9"/>
  <c r="C2068" i="9"/>
  <c r="B202" i="9"/>
  <c r="C202" i="9"/>
  <c r="B359" i="9"/>
  <c r="C359" i="9"/>
  <c r="B366" i="9"/>
  <c r="C366" i="9"/>
  <c r="B361" i="9"/>
  <c r="C361" i="9"/>
  <c r="B783" i="9"/>
  <c r="C783" i="9"/>
  <c r="B979" i="9"/>
  <c r="C979" i="9"/>
  <c r="B987" i="9"/>
  <c r="C987" i="9"/>
  <c r="B988" i="9"/>
  <c r="C988" i="9"/>
  <c r="B990" i="9"/>
  <c r="C990" i="9"/>
  <c r="B994" i="9"/>
  <c r="C994" i="9"/>
  <c r="B982" i="9"/>
  <c r="C982" i="9"/>
  <c r="B985" i="9"/>
  <c r="C985" i="9"/>
  <c r="B360" i="9"/>
  <c r="C360" i="9"/>
  <c r="B363" i="9"/>
  <c r="C363" i="9"/>
  <c r="B362" i="9"/>
  <c r="C362" i="9"/>
  <c r="B2073" i="9"/>
  <c r="C2073" i="9"/>
  <c r="B2067" i="9"/>
  <c r="C2067" i="9"/>
  <c r="B1866" i="9"/>
  <c r="C1866" i="9"/>
  <c r="B1869" i="9"/>
  <c r="C1869" i="9"/>
  <c r="B981" i="9"/>
  <c r="C981" i="9"/>
  <c r="B989" i="9"/>
  <c r="C989" i="9"/>
  <c r="B984" i="9"/>
  <c r="C984" i="9"/>
  <c r="B986" i="9"/>
  <c r="C986" i="9"/>
  <c r="B780" i="9"/>
  <c r="C780" i="9"/>
  <c r="B194" i="9"/>
  <c r="C194" i="9"/>
  <c r="B197" i="9"/>
  <c r="C197" i="9"/>
  <c r="B199" i="9"/>
  <c r="C199" i="9"/>
  <c r="B203" i="9"/>
  <c r="C203" i="9"/>
  <c r="B365" i="9"/>
  <c r="C365" i="9"/>
  <c r="B773" i="9"/>
  <c r="C773" i="9"/>
  <c r="B993" i="9"/>
  <c r="C993" i="9"/>
  <c r="B983" i="9"/>
  <c r="C983" i="9"/>
  <c r="B364" i="9"/>
  <c r="C364" i="9"/>
  <c r="B204" i="9"/>
  <c r="C204" i="9"/>
  <c r="B980" i="9"/>
  <c r="C980" i="9"/>
  <c r="B991" i="9"/>
  <c r="C991" i="9"/>
  <c r="B992" i="9"/>
  <c r="C992" i="9"/>
  <c r="B615" i="9"/>
  <c r="C615" i="9"/>
  <c r="B624" i="9"/>
  <c r="C624" i="9"/>
  <c r="B697" i="9"/>
  <c r="C697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788" i="9"/>
  <c r="C1788" i="9"/>
  <c r="B1791" i="9"/>
  <c r="C1791" i="9"/>
  <c r="B1793" i="9"/>
  <c r="C1793" i="9"/>
  <c r="B1794" i="9"/>
  <c r="C1794" i="9"/>
  <c r="B1795" i="9"/>
  <c r="C1795" i="9"/>
  <c r="B1796" i="9"/>
  <c r="C1796" i="9"/>
  <c r="B1797" i="9"/>
  <c r="C1797" i="9"/>
  <c r="B1800" i="9"/>
  <c r="C1800" i="9"/>
  <c r="B1801" i="9"/>
  <c r="C1801" i="9"/>
  <c r="B1803" i="9"/>
  <c r="C1803" i="9"/>
  <c r="B1805" i="9"/>
  <c r="C1805" i="9"/>
  <c r="B1807" i="9"/>
  <c r="C1807" i="9"/>
  <c r="B1808" i="9"/>
  <c r="C1808" i="9"/>
  <c r="B1809" i="9"/>
  <c r="C1809" i="9"/>
  <c r="B1810" i="9"/>
  <c r="C1810" i="9"/>
  <c r="B1812" i="9"/>
  <c r="C1812" i="9"/>
  <c r="B1813" i="9"/>
  <c r="C1813" i="9"/>
  <c r="B1814" i="9"/>
  <c r="C1814" i="9"/>
  <c r="B1818" i="9"/>
  <c r="C1818" i="9"/>
  <c r="B1820" i="9"/>
  <c r="C1820" i="9"/>
  <c r="B1821" i="9"/>
  <c r="C1821" i="9"/>
  <c r="B1822" i="9"/>
  <c r="C1822" i="9"/>
  <c r="B1823" i="9"/>
  <c r="C1823" i="9"/>
  <c r="B1824" i="9"/>
  <c r="C1824" i="9"/>
  <c r="B1789" i="9"/>
  <c r="C1789" i="9"/>
  <c r="B1790" i="9"/>
  <c r="C1790" i="9"/>
  <c r="B1792" i="9"/>
  <c r="C1792" i="9"/>
  <c r="B1798" i="9"/>
  <c r="C1798" i="9"/>
  <c r="B1799" i="9"/>
  <c r="C1799" i="9"/>
  <c r="B1802" i="9"/>
  <c r="C1802" i="9"/>
  <c r="B1804" i="9"/>
  <c r="C1804" i="9"/>
  <c r="B1806" i="9"/>
  <c r="C1806" i="9"/>
  <c r="B1811" i="9"/>
  <c r="C1811" i="9"/>
  <c r="B1815" i="9"/>
  <c r="C1815" i="9"/>
  <c r="B1816" i="9"/>
  <c r="C1816" i="9"/>
  <c r="B1817" i="9"/>
  <c r="C1817" i="9"/>
  <c r="B1819" i="9"/>
  <c r="C1819" i="9"/>
  <c r="B1825" i="9"/>
  <c r="C1825" i="9"/>
  <c r="B1826" i="9"/>
  <c r="C1826" i="9"/>
  <c r="B1827" i="9"/>
  <c r="C1827" i="9"/>
  <c r="B1828" i="9"/>
  <c r="C1828" i="9"/>
  <c r="B1829" i="9"/>
  <c r="C1829" i="9"/>
  <c r="B1830" i="9"/>
  <c r="C1830" i="9"/>
  <c r="B1831" i="9"/>
  <c r="C1831" i="9"/>
  <c r="B1832" i="9"/>
  <c r="C1832" i="9"/>
  <c r="B1833" i="9"/>
  <c r="C1833" i="9"/>
  <c r="B1834" i="9"/>
  <c r="C1834" i="9"/>
  <c r="B1835" i="9"/>
  <c r="C1835" i="9"/>
  <c r="B1836" i="9"/>
  <c r="C1836" i="9"/>
  <c r="B1837" i="9"/>
  <c r="C1837" i="9"/>
  <c r="B1838" i="9"/>
  <c r="C1838" i="9"/>
  <c r="B1839" i="9"/>
  <c r="C1839" i="9"/>
  <c r="B1840" i="9"/>
  <c r="C1840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612" i="9"/>
  <c r="C612" i="9"/>
  <c r="B614" i="9"/>
  <c r="C614" i="9"/>
  <c r="B617" i="9"/>
  <c r="C617" i="9"/>
  <c r="B619" i="9"/>
  <c r="C619" i="9"/>
  <c r="B623" i="9"/>
  <c r="C623" i="9"/>
  <c r="B626" i="9"/>
  <c r="C626" i="9"/>
  <c r="B632" i="9"/>
  <c r="C632" i="9"/>
  <c r="B633" i="9"/>
  <c r="C633" i="9"/>
  <c r="B638" i="9"/>
  <c r="C638" i="9"/>
  <c r="B639" i="9"/>
  <c r="C639" i="9"/>
  <c r="B640" i="9"/>
  <c r="C640" i="9"/>
  <c r="B642" i="9"/>
  <c r="C642" i="9"/>
  <c r="B643" i="9"/>
  <c r="C643" i="9"/>
  <c r="B645" i="9"/>
  <c r="C645" i="9"/>
  <c r="B646" i="9"/>
  <c r="C646" i="9"/>
  <c r="B647" i="9"/>
  <c r="C647" i="9"/>
  <c r="B649" i="9"/>
  <c r="C649" i="9"/>
  <c r="B651" i="9"/>
  <c r="C651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4" i="9"/>
  <c r="C664" i="9"/>
  <c r="B666" i="9"/>
  <c r="C666" i="9"/>
  <c r="B667" i="9"/>
  <c r="C667" i="9"/>
  <c r="B671" i="9"/>
  <c r="C671" i="9"/>
  <c r="B672" i="9"/>
  <c r="C672" i="9"/>
  <c r="B674" i="9"/>
  <c r="C674" i="9"/>
  <c r="B676" i="9"/>
  <c r="C676" i="9"/>
  <c r="B677" i="9"/>
  <c r="C677" i="9"/>
  <c r="B678" i="9"/>
  <c r="C678" i="9"/>
  <c r="B680" i="9"/>
  <c r="C680" i="9"/>
  <c r="B683" i="9"/>
  <c r="C683" i="9"/>
  <c r="B684" i="9"/>
  <c r="C684" i="9"/>
  <c r="B688" i="9"/>
  <c r="C688" i="9"/>
  <c r="B691" i="9"/>
  <c r="C691" i="9"/>
  <c r="B693" i="9"/>
  <c r="C693" i="9"/>
  <c r="B694" i="9"/>
  <c r="C694" i="9"/>
  <c r="B695" i="9"/>
  <c r="C695" i="9"/>
  <c r="B696" i="9"/>
  <c r="C696" i="9"/>
  <c r="B701" i="9"/>
  <c r="C701" i="9"/>
  <c r="B702" i="9"/>
  <c r="C702" i="9"/>
  <c r="B703" i="9"/>
  <c r="C703" i="9"/>
  <c r="B704" i="9"/>
  <c r="C704" i="9"/>
  <c r="B707" i="9"/>
  <c r="C707" i="9"/>
  <c r="B708" i="9"/>
  <c r="C708" i="9"/>
  <c r="B709" i="9"/>
  <c r="C709" i="9"/>
  <c r="B711" i="9"/>
  <c r="C711" i="9"/>
  <c r="B712" i="9"/>
  <c r="C712" i="9"/>
  <c r="B715" i="9"/>
  <c r="C715" i="9"/>
  <c r="B717" i="9"/>
  <c r="C717" i="9"/>
  <c r="B718" i="9"/>
  <c r="C718" i="9"/>
  <c r="B720" i="9"/>
  <c r="C720" i="9"/>
  <c r="B722" i="9"/>
  <c r="C722" i="9"/>
  <c r="B724" i="9"/>
  <c r="C724" i="9"/>
  <c r="B725" i="9"/>
  <c r="C725" i="9"/>
  <c r="B726" i="9"/>
  <c r="C726" i="9"/>
  <c r="B727" i="9"/>
  <c r="C727" i="9"/>
  <c r="B728" i="9"/>
  <c r="C728" i="9"/>
  <c r="B730" i="9"/>
  <c r="C730" i="9"/>
  <c r="B732" i="9"/>
  <c r="C732" i="9"/>
  <c r="B734" i="9"/>
  <c r="C734" i="9"/>
  <c r="B735" i="9"/>
  <c r="C735" i="9"/>
  <c r="B736" i="9"/>
  <c r="C736" i="9"/>
  <c r="B613" i="9"/>
  <c r="C613" i="9"/>
  <c r="B616" i="9"/>
  <c r="C616" i="9"/>
  <c r="B618" i="9"/>
  <c r="C618" i="9"/>
  <c r="B620" i="9"/>
  <c r="C620" i="9"/>
  <c r="B621" i="9"/>
  <c r="C621" i="9"/>
  <c r="B622" i="9"/>
  <c r="C622" i="9"/>
  <c r="B625" i="9"/>
  <c r="C625" i="9"/>
  <c r="B627" i="9"/>
  <c r="C627" i="9"/>
  <c r="B628" i="9"/>
  <c r="C628" i="9"/>
  <c r="B629" i="9"/>
  <c r="C629" i="9"/>
  <c r="B630" i="9"/>
  <c r="C630" i="9"/>
  <c r="B631" i="9"/>
  <c r="C631" i="9"/>
  <c r="B634" i="9"/>
  <c r="C634" i="9"/>
  <c r="B635" i="9"/>
  <c r="C635" i="9"/>
  <c r="B636" i="9"/>
  <c r="C636" i="9"/>
  <c r="B637" i="9"/>
  <c r="C637" i="9"/>
  <c r="B641" i="9"/>
  <c r="C641" i="9"/>
  <c r="B644" i="9"/>
  <c r="C644" i="9"/>
  <c r="B648" i="9"/>
  <c r="C648" i="9"/>
  <c r="B650" i="9"/>
  <c r="C650" i="9"/>
  <c r="B652" i="9"/>
  <c r="C652" i="9"/>
  <c r="B653" i="9"/>
  <c r="C653" i="9"/>
  <c r="B663" i="9"/>
  <c r="C663" i="9"/>
  <c r="B665" i="9"/>
  <c r="C665" i="9"/>
  <c r="B668" i="9"/>
  <c r="C668" i="9"/>
  <c r="B669" i="9"/>
  <c r="C669" i="9"/>
  <c r="B670" i="9"/>
  <c r="C670" i="9"/>
  <c r="B673" i="9"/>
  <c r="C673" i="9"/>
  <c r="B675" i="9"/>
  <c r="C675" i="9"/>
  <c r="B679" i="9"/>
  <c r="C679" i="9"/>
  <c r="B681" i="9"/>
  <c r="C681" i="9"/>
  <c r="B682" i="9"/>
  <c r="C682" i="9"/>
  <c r="B685" i="9"/>
  <c r="C685" i="9"/>
  <c r="B686" i="9"/>
  <c r="C686" i="9"/>
  <c r="B687" i="9"/>
  <c r="C687" i="9"/>
  <c r="B689" i="9"/>
  <c r="C689" i="9"/>
  <c r="B690" i="9"/>
  <c r="C690" i="9"/>
  <c r="B692" i="9"/>
  <c r="C692" i="9"/>
  <c r="B698" i="9"/>
  <c r="C698" i="9"/>
  <c r="B699" i="9"/>
  <c r="C699" i="9"/>
  <c r="B700" i="9"/>
  <c r="C700" i="9"/>
  <c r="B705" i="9"/>
  <c r="C705" i="9"/>
  <c r="B706" i="9"/>
  <c r="C706" i="9"/>
  <c r="B710" i="9"/>
  <c r="C710" i="9"/>
  <c r="B713" i="9"/>
  <c r="C713" i="9"/>
  <c r="B714" i="9"/>
  <c r="C714" i="9"/>
  <c r="B716" i="9"/>
  <c r="C716" i="9"/>
  <c r="B719" i="9"/>
  <c r="C719" i="9"/>
  <c r="B721" i="9"/>
  <c r="C721" i="9"/>
  <c r="B723" i="9"/>
  <c r="C723" i="9"/>
  <c r="B729" i="9"/>
  <c r="C729" i="9"/>
  <c r="B731" i="9"/>
  <c r="C731" i="9"/>
  <c r="B733" i="9"/>
  <c r="C733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1631" i="9"/>
  <c r="C1631" i="9"/>
  <c r="B1632" i="9"/>
  <c r="C1632" i="9"/>
  <c r="B439" i="9"/>
  <c r="C439" i="9"/>
  <c r="B440" i="9"/>
  <c r="C440" i="9"/>
  <c r="B2035" i="9"/>
  <c r="C2035" i="9"/>
  <c r="B2036" i="9"/>
  <c r="C2036" i="9"/>
  <c r="B322" i="9"/>
  <c r="C322" i="9"/>
  <c r="B323" i="9"/>
  <c r="C323" i="9"/>
  <c r="B968" i="9"/>
  <c r="C968" i="9"/>
  <c r="B969" i="9"/>
  <c r="C969" i="9"/>
  <c r="B2037" i="9"/>
  <c r="C2037" i="9"/>
  <c r="B2038" i="9"/>
  <c r="C2038" i="9"/>
  <c r="B970" i="9"/>
  <c r="C970" i="9"/>
  <c r="B971" i="9"/>
  <c r="C971" i="9"/>
  <c r="B2039" i="9"/>
  <c r="C2039" i="9"/>
  <c r="B2040" i="9"/>
  <c r="C2040" i="9"/>
  <c r="B2041" i="9"/>
  <c r="C2041" i="9"/>
  <c r="B2042" i="9"/>
  <c r="C2042" i="9"/>
  <c r="B324" i="9"/>
  <c r="C324" i="9"/>
  <c r="B325" i="9"/>
  <c r="C325" i="9"/>
  <c r="B326" i="9"/>
  <c r="C326" i="9"/>
  <c r="B327" i="9"/>
  <c r="C327" i="9"/>
  <c r="B2043" i="9"/>
  <c r="C2043" i="9"/>
  <c r="B2044" i="9"/>
  <c r="C2044" i="9"/>
  <c r="B2045" i="9"/>
  <c r="C2045" i="9"/>
  <c r="B2046" i="9"/>
  <c r="C2046" i="9"/>
  <c r="B2047" i="9"/>
  <c r="C2047" i="9"/>
  <c r="B2048" i="9"/>
  <c r="C2048" i="9"/>
  <c r="B972" i="9"/>
  <c r="C972" i="9"/>
  <c r="B973" i="9"/>
  <c r="C973" i="9"/>
  <c r="B2051" i="9"/>
  <c r="C2051" i="9"/>
  <c r="B2052" i="9"/>
  <c r="C2052" i="9"/>
  <c r="B1641" i="9"/>
  <c r="C1641" i="9"/>
  <c r="B1642" i="9"/>
  <c r="C1642" i="9"/>
  <c r="B1395" i="9"/>
  <c r="C1395" i="9"/>
  <c r="B1396" i="9"/>
  <c r="C1396" i="9"/>
  <c r="B1397" i="9"/>
  <c r="C1397" i="9"/>
  <c r="B1398" i="9"/>
  <c r="C1398" i="9"/>
  <c r="B2053" i="9"/>
  <c r="C2053" i="9"/>
  <c r="B2054" i="9"/>
  <c r="C2054" i="9"/>
  <c r="B1399" i="9"/>
  <c r="C1399" i="9"/>
  <c r="B1400" i="9"/>
  <c r="C1400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2055" i="9"/>
  <c r="C2055" i="9"/>
  <c r="B2056" i="9"/>
  <c r="C2056" i="9"/>
  <c r="B2057" i="9"/>
  <c r="C2057" i="9"/>
  <c r="B2058" i="9"/>
  <c r="C2058" i="9"/>
  <c r="B1387" i="9"/>
  <c r="C1387" i="9"/>
  <c r="B1388" i="9"/>
  <c r="C1388" i="9"/>
  <c r="B2003" i="9"/>
  <c r="C2003" i="9"/>
  <c r="B2004" i="9"/>
  <c r="C2004" i="9"/>
  <c r="B1623" i="9"/>
  <c r="C1623" i="9"/>
  <c r="B1624" i="9"/>
  <c r="C1624" i="9"/>
  <c r="B1625" i="9"/>
  <c r="C1625" i="9"/>
  <c r="B1626" i="9"/>
  <c r="C1626" i="9"/>
  <c r="B1389" i="9"/>
  <c r="C1389" i="9"/>
  <c r="B1390" i="9"/>
  <c r="C1390" i="9"/>
  <c r="B1393" i="9"/>
  <c r="C1393" i="9"/>
  <c r="B1394" i="9"/>
  <c r="C1394" i="9"/>
  <c r="B1633" i="9"/>
  <c r="C1633" i="9"/>
  <c r="B1634" i="9"/>
  <c r="C1634" i="9"/>
  <c r="B1635" i="9"/>
  <c r="C1635" i="9"/>
  <c r="B1636" i="9"/>
  <c r="C1636" i="9"/>
  <c r="B312" i="9"/>
  <c r="C312" i="9"/>
  <c r="B313" i="9"/>
  <c r="C313" i="9"/>
  <c r="B2017" i="9"/>
  <c r="C2017" i="9"/>
  <c r="B2018" i="9"/>
  <c r="C2018" i="9"/>
  <c r="B1627" i="9"/>
  <c r="C1627" i="9"/>
  <c r="B1628" i="9"/>
  <c r="C1628" i="9"/>
  <c r="B1629" i="9"/>
  <c r="C1629" i="9"/>
  <c r="B1630" i="9"/>
  <c r="C1630" i="9"/>
  <c r="B2025" i="9"/>
  <c r="C2025" i="9"/>
  <c r="B2026" i="9"/>
  <c r="C2026" i="9"/>
  <c r="B2027" i="9"/>
  <c r="C2027" i="9"/>
  <c r="B2028" i="9"/>
  <c r="C2028" i="9"/>
  <c r="B2029" i="9"/>
  <c r="C2029" i="9"/>
  <c r="B2030" i="9"/>
  <c r="C2030" i="9"/>
  <c r="B964" i="9"/>
  <c r="C964" i="9"/>
  <c r="B965" i="9"/>
  <c r="C965" i="9"/>
  <c r="B2019" i="9"/>
  <c r="C2019" i="9"/>
  <c r="B2020" i="9"/>
  <c r="C2020" i="9"/>
  <c r="B314" i="9"/>
  <c r="C314" i="9"/>
  <c r="B315" i="9"/>
  <c r="C315" i="9"/>
  <c r="B962" i="9"/>
  <c r="C962" i="9"/>
  <c r="B963" i="9"/>
  <c r="C963" i="9"/>
  <c r="B338" i="9"/>
  <c r="C338" i="9"/>
  <c r="B339" i="9"/>
  <c r="C339" i="9"/>
  <c r="B2059" i="9"/>
  <c r="C2059" i="9"/>
  <c r="B2060" i="9"/>
  <c r="C2060" i="9"/>
  <c r="B2015" i="9"/>
  <c r="C2015" i="9"/>
  <c r="B2016" i="9"/>
  <c r="C2016" i="9"/>
  <c r="B316" i="9"/>
  <c r="C316" i="9"/>
  <c r="B317" i="9"/>
  <c r="C317" i="9"/>
  <c r="B318" i="9"/>
  <c r="C318" i="9"/>
  <c r="B319" i="9"/>
  <c r="C319" i="9"/>
  <c r="B2031" i="9"/>
  <c r="C2031" i="9"/>
  <c r="B2032" i="9"/>
  <c r="C2032" i="9"/>
  <c r="B2021" i="9"/>
  <c r="C2021" i="9"/>
  <c r="B2022" i="9"/>
  <c r="C2022" i="9"/>
  <c r="B966" i="9"/>
  <c r="C966" i="9"/>
  <c r="B967" i="9"/>
  <c r="C967" i="9"/>
  <c r="B340" i="9"/>
  <c r="C340" i="9"/>
  <c r="B341" i="9"/>
  <c r="C341" i="9"/>
  <c r="B342" i="9"/>
  <c r="C342" i="9"/>
  <c r="B343" i="9"/>
  <c r="C343" i="9"/>
  <c r="B2023" i="9"/>
  <c r="C2023" i="9"/>
  <c r="B2024" i="9"/>
  <c r="C2024" i="9"/>
  <c r="B2033" i="9"/>
  <c r="C2033" i="9"/>
  <c r="B2034" i="9"/>
  <c r="C2034" i="9"/>
  <c r="B1621" i="9"/>
  <c r="C1621" i="9"/>
  <c r="B1622" i="9"/>
  <c r="C1622" i="9"/>
  <c r="B308" i="9"/>
  <c r="C308" i="9"/>
  <c r="B309" i="9"/>
  <c r="C309" i="9"/>
  <c r="B310" i="9"/>
  <c r="C310" i="9"/>
  <c r="B311" i="9"/>
  <c r="C311" i="9"/>
  <c r="B2007" i="9"/>
  <c r="C2007" i="9"/>
  <c r="B2008" i="9"/>
  <c r="C2008" i="9"/>
  <c r="B2009" i="9"/>
  <c r="C2009" i="9"/>
  <c r="B2010" i="9"/>
  <c r="C2010" i="9"/>
  <c r="B956" i="9"/>
  <c r="C956" i="9"/>
  <c r="B957" i="9"/>
  <c r="C957" i="9"/>
  <c r="B2011" i="9"/>
  <c r="C2011" i="9"/>
  <c r="B2012" i="9"/>
  <c r="C2012" i="9"/>
  <c r="B958" i="9"/>
  <c r="C958" i="9"/>
  <c r="B959" i="9"/>
  <c r="C959" i="9"/>
  <c r="B2013" i="9"/>
  <c r="C2013" i="9"/>
  <c r="B2014" i="9"/>
  <c r="C2014" i="9"/>
  <c r="B960" i="9"/>
  <c r="C960" i="9"/>
  <c r="B961" i="9"/>
  <c r="C961" i="9"/>
  <c r="B1617" i="9"/>
  <c r="C1617" i="9"/>
  <c r="B1618" i="9"/>
  <c r="C1618" i="9"/>
  <c r="B1619" i="9"/>
  <c r="C1619" i="9"/>
  <c r="B1620" i="9"/>
  <c r="C1620" i="9"/>
  <c r="B2005" i="9"/>
  <c r="C2005" i="9"/>
  <c r="B2006" i="9"/>
  <c r="C2006" i="9"/>
  <c r="B1391" i="9"/>
  <c r="C1391" i="9"/>
  <c r="B1392" i="9"/>
  <c r="C1392" i="9"/>
  <c r="B320" i="9"/>
  <c r="C320" i="9"/>
  <c r="B321" i="9"/>
  <c r="C321" i="9"/>
  <c r="B1637" i="9"/>
  <c r="C1637" i="9"/>
  <c r="B1638" i="9"/>
  <c r="C1638" i="9"/>
  <c r="B1639" i="9"/>
  <c r="C1639" i="9"/>
  <c r="B1640" i="9"/>
  <c r="C1640" i="9"/>
  <c r="B2049" i="9"/>
  <c r="C2049" i="9"/>
  <c r="B2050" i="9"/>
  <c r="C2050" i="9"/>
  <c r="B1643" i="9"/>
  <c r="C1643" i="9"/>
  <c r="B1644" i="9"/>
  <c r="C1644" i="9"/>
  <c r="B1645" i="9"/>
  <c r="C1645" i="9"/>
  <c r="B1646" i="9"/>
  <c r="C1646" i="9"/>
  <c r="B1647" i="9"/>
  <c r="C1647" i="9"/>
  <c r="B1648" i="9"/>
  <c r="C1648" i="9"/>
  <c r="B1649" i="9"/>
  <c r="C1649" i="9"/>
  <c r="B1650" i="9"/>
  <c r="C1650" i="9"/>
  <c r="B1098" i="9"/>
  <c r="C1098" i="9"/>
  <c r="B1099" i="9"/>
  <c r="C1099" i="9"/>
  <c r="B14" i="9"/>
  <c r="C14" i="9"/>
  <c r="B592" i="9"/>
  <c r="C592" i="9"/>
  <c r="B1439" i="9"/>
  <c r="C1439" i="9"/>
  <c r="B1440" i="9"/>
  <c r="C1440" i="9"/>
  <c r="B1441" i="9"/>
  <c r="C1441" i="9"/>
  <c r="B1442" i="9"/>
  <c r="C1442" i="9"/>
  <c r="B1733" i="9"/>
  <c r="C1733" i="9"/>
  <c r="B593" i="9"/>
  <c r="C593" i="9"/>
  <c r="B1100" i="9"/>
  <c r="C1100" i="9"/>
  <c r="B1101" i="9"/>
  <c r="C1101" i="9"/>
  <c r="B1734" i="9"/>
  <c r="C1734" i="9"/>
  <c r="B594" i="9"/>
  <c r="C594" i="9"/>
  <c r="B1443" i="9"/>
  <c r="C1443" i="9"/>
  <c r="B1102" i="9"/>
  <c r="C1102" i="9"/>
  <c r="B1735" i="9"/>
  <c r="C1735" i="9"/>
  <c r="B595" i="9"/>
  <c r="C595" i="9"/>
  <c r="B1736" i="9"/>
  <c r="C1736" i="9"/>
  <c r="B596" i="9"/>
  <c r="C596" i="9"/>
  <c r="B1103" i="9"/>
  <c r="C1103" i="9"/>
  <c r="B1444" i="9"/>
  <c r="C1444" i="9"/>
  <c r="B15" i="9"/>
  <c r="C15" i="9"/>
  <c r="B1737" i="9"/>
  <c r="C1737" i="9"/>
  <c r="B597" i="9"/>
  <c r="C597" i="9"/>
  <c r="B1104" i="9"/>
  <c r="C1104" i="9"/>
  <c r="B1445" i="9"/>
  <c r="C1445" i="9"/>
  <c r="B16" i="9"/>
  <c r="C16" i="9"/>
  <c r="B1738" i="9"/>
  <c r="C1738" i="9"/>
  <c r="B598" i="9"/>
  <c r="C598" i="9"/>
  <c r="B17" i="9"/>
  <c r="C17" i="9"/>
  <c r="B1446" i="9"/>
  <c r="C1446" i="9"/>
  <c r="B1447" i="9"/>
  <c r="C1447" i="9"/>
  <c r="B18" i="9"/>
  <c r="C18" i="9"/>
  <c r="B599" i="9"/>
  <c r="C599" i="9"/>
  <c r="B1448" i="9"/>
  <c r="C1448" i="9"/>
  <c r="B1105" i="9"/>
  <c r="C1105" i="9"/>
  <c r="B1739" i="9"/>
  <c r="C1739" i="9"/>
  <c r="B600" i="9"/>
  <c r="C600" i="9"/>
  <c r="B19" i="9"/>
  <c r="C19" i="9"/>
  <c r="B1449" i="9"/>
  <c r="C1449" i="9"/>
  <c r="B1106" i="9"/>
  <c r="C1106" i="9"/>
  <c r="B20" i="9"/>
  <c r="C20" i="9"/>
  <c r="B601" i="9"/>
  <c r="C601" i="9"/>
  <c r="B1450" i="9"/>
  <c r="C1450" i="9"/>
  <c r="B1451" i="9"/>
  <c r="C1451" i="9"/>
  <c r="B21" i="9"/>
  <c r="C21" i="9"/>
  <c r="B1107" i="9"/>
  <c r="C1107" i="9"/>
  <c r="B1740" i="9"/>
  <c r="C1740" i="9"/>
  <c r="B1452" i="9"/>
  <c r="C1452" i="9"/>
  <c r="B1108" i="9"/>
  <c r="C1108" i="9"/>
  <c r="B1741" i="9"/>
  <c r="C1741" i="9"/>
  <c r="B602" i="9"/>
  <c r="C602" i="9"/>
  <c r="B1453" i="9"/>
  <c r="C1453" i="9"/>
  <c r="B1742" i="9"/>
  <c r="C1742" i="9"/>
  <c r="B1109" i="9"/>
  <c r="C1109" i="9"/>
  <c r="B22" i="9"/>
  <c r="C22" i="9"/>
  <c r="B603" i="9"/>
  <c r="C603" i="9"/>
  <c r="B1110" i="9"/>
  <c r="C1110" i="9"/>
  <c r="B1743" i="9"/>
  <c r="C1743" i="9"/>
  <c r="B1744" i="9"/>
  <c r="C1744" i="9"/>
  <c r="B1454" i="9"/>
  <c r="C1454" i="9"/>
  <c r="B23" i="9"/>
  <c r="C23" i="9"/>
  <c r="B604" i="9"/>
  <c r="C604" i="9"/>
  <c r="B1542" i="9"/>
  <c r="C1542" i="9"/>
  <c r="B1353" i="9"/>
  <c r="C1353" i="9"/>
  <c r="B273" i="9"/>
  <c r="C273" i="9"/>
  <c r="B865" i="9"/>
  <c r="C865" i="9"/>
  <c r="B866" i="9"/>
  <c r="C866" i="9"/>
  <c r="B1543" i="9"/>
  <c r="C1543" i="9"/>
  <c r="B1354" i="9"/>
  <c r="C1354" i="9"/>
  <c r="B867" i="9"/>
  <c r="C867" i="9"/>
  <c r="B868" i="9"/>
  <c r="C868" i="9"/>
  <c r="B869" i="9"/>
  <c r="C869" i="9"/>
  <c r="B1355" i="9"/>
  <c r="C1355" i="9"/>
  <c r="B1356" i="9"/>
  <c r="C1356" i="9"/>
  <c r="B1971" i="9"/>
  <c r="C1971" i="9"/>
  <c r="B870" i="9"/>
  <c r="C870" i="9"/>
  <c r="B274" i="9"/>
  <c r="C274" i="9"/>
  <c r="B1544" i="9"/>
  <c r="C1544" i="9"/>
  <c r="B1357" i="9"/>
  <c r="C1357" i="9"/>
  <c r="B1545" i="9"/>
  <c r="C1545" i="9"/>
  <c r="B275" i="9"/>
  <c r="C275" i="9"/>
  <c r="B871" i="9"/>
  <c r="C871" i="9"/>
  <c r="B1358" i="9"/>
  <c r="C1358" i="9"/>
  <c r="B872" i="9"/>
  <c r="C872" i="9"/>
  <c r="B276" i="9"/>
  <c r="C276" i="9"/>
  <c r="B1546" i="9"/>
  <c r="C1546" i="9"/>
  <c r="B277" i="9"/>
  <c r="C277" i="9"/>
  <c r="B874" i="9"/>
  <c r="C874" i="9"/>
  <c r="B1972" i="9"/>
  <c r="C1972" i="9"/>
  <c r="B873" i="9"/>
  <c r="C873" i="9"/>
  <c r="B1359" i="9"/>
  <c r="C1359" i="9"/>
  <c r="B1973" i="9"/>
  <c r="C1973" i="9"/>
  <c r="B1547" i="9"/>
  <c r="C1547" i="9"/>
  <c r="B1360" i="9"/>
  <c r="C1360" i="9"/>
  <c r="B1974" i="9"/>
  <c r="C1974" i="9"/>
  <c r="B1975" i="9"/>
  <c r="C1975" i="9"/>
  <c r="B1548" i="9"/>
  <c r="C1548" i="9"/>
  <c r="B1976" i="9"/>
  <c r="C1976" i="9"/>
  <c r="B1361" i="9"/>
  <c r="C1361" i="9"/>
  <c r="B875" i="9"/>
  <c r="C875" i="9"/>
  <c r="B278" i="9"/>
  <c r="C278" i="9"/>
  <c r="B1362" i="9"/>
  <c r="C1362" i="9"/>
  <c r="B876" i="9"/>
  <c r="C876" i="9"/>
  <c r="B1549" i="9"/>
  <c r="C1549" i="9"/>
  <c r="B1550" i="9"/>
  <c r="C1550" i="9"/>
  <c r="B1977" i="9"/>
  <c r="C1977" i="9"/>
  <c r="B1978" i="9"/>
  <c r="C1978" i="9"/>
  <c r="B279" i="9"/>
  <c r="C279" i="9"/>
  <c r="B1363" i="9"/>
  <c r="C1363" i="9"/>
  <c r="B1551" i="9"/>
  <c r="C1551" i="9"/>
  <c r="B280" i="9"/>
  <c r="C280" i="9"/>
  <c r="B281" i="9"/>
  <c r="C281" i="9"/>
  <c r="B1979" i="9"/>
  <c r="C1979" i="9"/>
  <c r="B877" i="9"/>
  <c r="C877" i="9"/>
  <c r="B1552" i="9"/>
  <c r="C1552" i="9"/>
  <c r="B878" i="9"/>
  <c r="C878" i="9"/>
  <c r="B1553" i="9"/>
  <c r="C1553" i="9"/>
  <c r="B1554" i="9"/>
  <c r="C1554" i="9"/>
  <c r="B1980" i="9"/>
  <c r="C1980" i="9"/>
  <c r="B1981" i="9"/>
  <c r="C1981" i="9"/>
  <c r="B879" i="9"/>
  <c r="C879" i="9"/>
  <c r="B1555" i="9"/>
  <c r="C1555" i="9"/>
  <c r="B1556" i="9"/>
  <c r="C1556" i="9"/>
  <c r="B1557" i="9"/>
  <c r="C1557" i="9"/>
  <c r="B1982" i="9"/>
  <c r="C1982" i="9"/>
  <c r="B1983" i="9"/>
  <c r="C1983" i="9"/>
  <c r="B1558" i="9"/>
  <c r="C1558" i="9"/>
  <c r="B1984" i="9"/>
  <c r="C1984" i="9"/>
  <c r="B1985" i="9"/>
  <c r="C1985" i="9"/>
  <c r="B282" i="9"/>
  <c r="C282" i="9"/>
  <c r="B438" i="9"/>
  <c r="C438" i="9"/>
  <c r="B880" i="9"/>
  <c r="C880" i="9"/>
  <c r="B1364" i="9"/>
  <c r="C1364" i="9"/>
  <c r="B283" i="9"/>
  <c r="C283" i="9"/>
  <c r="B881" i="9"/>
  <c r="C881" i="9"/>
  <c r="B1986" i="9"/>
  <c r="C1986" i="9"/>
  <c r="B1365" i="9"/>
  <c r="C1365" i="9"/>
  <c r="B1559" i="9"/>
  <c r="C1559" i="9"/>
  <c r="B882" i="9"/>
  <c r="C882" i="9"/>
  <c r="B1987" i="9"/>
  <c r="C1987" i="9"/>
  <c r="B1560" i="9"/>
  <c r="C1560" i="9"/>
  <c r="B1366" i="9"/>
  <c r="C1366" i="9"/>
  <c r="B1561" i="9"/>
  <c r="C1561" i="9"/>
  <c r="B883" i="9"/>
  <c r="C883" i="9"/>
  <c r="B1367" i="9"/>
  <c r="C1367" i="9"/>
  <c r="B884" i="9"/>
  <c r="C884" i="9"/>
  <c r="B1988" i="9"/>
  <c r="C1988" i="9"/>
  <c r="B1989" i="9"/>
  <c r="C1989" i="9"/>
  <c r="B1368" i="9"/>
  <c r="C1368" i="9"/>
  <c r="B885" i="9"/>
  <c r="C885" i="9"/>
  <c r="B1990" i="9"/>
  <c r="C1990" i="9"/>
  <c r="B886" i="9"/>
  <c r="C886" i="9"/>
  <c r="B1562" i="9"/>
  <c r="C1562" i="9"/>
  <c r="B887" i="9"/>
  <c r="C887" i="9"/>
  <c r="B1369" i="9"/>
  <c r="C1369" i="9"/>
  <c r="B1370" i="9"/>
  <c r="C1370" i="9"/>
  <c r="B284" i="9"/>
  <c r="C284" i="9"/>
  <c r="B888" i="9"/>
  <c r="C888" i="9"/>
  <c r="B1563" i="9"/>
  <c r="C1563" i="9"/>
  <c r="B889" i="9"/>
  <c r="C889" i="9"/>
  <c r="B1371" i="9"/>
  <c r="C1371" i="9"/>
  <c r="B1372" i="9"/>
  <c r="C1372" i="9"/>
  <c r="B890" i="9"/>
  <c r="C890" i="9"/>
  <c r="B1991" i="9"/>
  <c r="C1991" i="9"/>
  <c r="B1564" i="9"/>
  <c r="C1564" i="9"/>
  <c r="B1565" i="9"/>
  <c r="C1565" i="9"/>
  <c r="B1992" i="9"/>
  <c r="C1992" i="9"/>
  <c r="B891" i="9"/>
  <c r="C891" i="9"/>
  <c r="B1566" i="9"/>
  <c r="C1566" i="9"/>
  <c r="B1567" i="9"/>
  <c r="C1567" i="9"/>
  <c r="B1568" i="9"/>
  <c r="C1568" i="9"/>
  <c r="B1993" i="9"/>
  <c r="C1993" i="9"/>
  <c r="B1569" i="9"/>
  <c r="C1569" i="9"/>
  <c r="B1570" i="9"/>
  <c r="C1570" i="9"/>
  <c r="B892" i="9"/>
  <c r="C892" i="9"/>
  <c r="B1373" i="9"/>
  <c r="C1373" i="9"/>
  <c r="B1374" i="9"/>
  <c r="C1374" i="9"/>
  <c r="B285" i="9"/>
  <c r="C285" i="9"/>
  <c r="B893" i="9"/>
  <c r="C893" i="9"/>
  <c r="B1994" i="9"/>
  <c r="C1994" i="9"/>
  <c r="B1571" i="9"/>
  <c r="C1571" i="9"/>
  <c r="B1572" i="9"/>
  <c r="C1572" i="9"/>
  <c r="B286" i="9"/>
  <c r="C286" i="9"/>
  <c r="B1995" i="9"/>
  <c r="C1995" i="9"/>
  <c r="B1996" i="9"/>
  <c r="C1996" i="9"/>
  <c r="B1317" i="9"/>
  <c r="C1317" i="9"/>
  <c r="B1318" i="9"/>
  <c r="C1318" i="9"/>
  <c r="B1319" i="9"/>
  <c r="C1319" i="9"/>
  <c r="B1892" i="9"/>
  <c r="C1892" i="9"/>
  <c r="B1893" i="9"/>
  <c r="C1893" i="9"/>
  <c r="B1894" i="9"/>
  <c r="C1894" i="9"/>
  <c r="B1521" i="9"/>
  <c r="C1521" i="9"/>
  <c r="B1522" i="9"/>
  <c r="C1522" i="9"/>
  <c r="B1523" i="9"/>
  <c r="C1523" i="9"/>
  <c r="B1925" i="9"/>
  <c r="C1925" i="9"/>
  <c r="B1926" i="9"/>
  <c r="C1926" i="9"/>
  <c r="B1927" i="9"/>
  <c r="C1927" i="9"/>
  <c r="B1928" i="9"/>
  <c r="C1928" i="9"/>
  <c r="B1929" i="9"/>
  <c r="C1929" i="9"/>
  <c r="B1930" i="9"/>
  <c r="C1930" i="9"/>
  <c r="B1931" i="9"/>
  <c r="C1931" i="9"/>
  <c r="B1932" i="9"/>
  <c r="C1932" i="9"/>
  <c r="B1933" i="9"/>
  <c r="C1933" i="9"/>
  <c r="B232" i="9"/>
  <c r="C232" i="9"/>
  <c r="B233" i="9"/>
  <c r="C233" i="9"/>
  <c r="B234" i="9"/>
  <c r="C234" i="9"/>
  <c r="B1533" i="9"/>
  <c r="C1533" i="9"/>
  <c r="B1534" i="9"/>
  <c r="C1534" i="9"/>
  <c r="B1535" i="9"/>
  <c r="C1535" i="9"/>
  <c r="B1536" i="9"/>
  <c r="C1536" i="9"/>
  <c r="B1537" i="9"/>
  <c r="C1537" i="9"/>
  <c r="B1538" i="9"/>
  <c r="C1538" i="9"/>
  <c r="B1943" i="9"/>
  <c r="C1943" i="9"/>
  <c r="B1944" i="9"/>
  <c r="C1944" i="9"/>
  <c r="B1945" i="9"/>
  <c r="C1945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1503" i="9"/>
  <c r="C1503" i="9"/>
  <c r="B1504" i="9"/>
  <c r="C1504" i="9"/>
  <c r="B1505" i="9"/>
  <c r="C1505" i="9"/>
  <c r="B1506" i="9"/>
  <c r="C1506" i="9"/>
  <c r="B1507" i="9"/>
  <c r="C1507" i="9"/>
  <c r="B1508" i="9"/>
  <c r="C1508" i="9"/>
  <c r="B1895" i="9"/>
  <c r="C1895" i="9"/>
  <c r="B1896" i="9"/>
  <c r="C1896" i="9"/>
  <c r="B1897" i="9"/>
  <c r="C189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1509" i="9"/>
  <c r="C1509" i="9"/>
  <c r="B1510" i="9"/>
  <c r="C1510" i="9"/>
  <c r="B1511" i="9"/>
  <c r="C1511" i="9"/>
  <c r="B1898" i="9"/>
  <c r="C1898" i="9"/>
  <c r="B1899" i="9"/>
  <c r="C1899" i="9"/>
  <c r="B1900" i="9"/>
  <c r="C1900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1901" i="9"/>
  <c r="C1901" i="9"/>
  <c r="B1902" i="9"/>
  <c r="C1902" i="9"/>
  <c r="B1903" i="9"/>
  <c r="C1903" i="9"/>
  <c r="B1904" i="9"/>
  <c r="C1904" i="9"/>
  <c r="B1905" i="9"/>
  <c r="C1905" i="9"/>
  <c r="B1906" i="9"/>
  <c r="C1906" i="9"/>
  <c r="B1907" i="9"/>
  <c r="C1907" i="9"/>
  <c r="B1908" i="9"/>
  <c r="C1908" i="9"/>
  <c r="B1909" i="9"/>
  <c r="C1909" i="9"/>
  <c r="B1512" i="9"/>
  <c r="C1512" i="9"/>
  <c r="B1513" i="9"/>
  <c r="C1513" i="9"/>
  <c r="B1514" i="9"/>
  <c r="C1514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1515" i="9"/>
  <c r="C1515" i="9"/>
  <c r="B1516" i="9"/>
  <c r="C1516" i="9"/>
  <c r="B1517" i="9"/>
  <c r="C1517" i="9"/>
  <c r="B1910" i="9"/>
  <c r="C1910" i="9"/>
  <c r="B1911" i="9"/>
  <c r="C1911" i="9"/>
  <c r="B1912" i="9"/>
  <c r="C1912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1913" i="9"/>
  <c r="C1913" i="9"/>
  <c r="B1914" i="9"/>
  <c r="C1914" i="9"/>
  <c r="B1915" i="9"/>
  <c r="C1915" i="9"/>
  <c r="B1320" i="9"/>
  <c r="C1320" i="9"/>
  <c r="B1321" i="9"/>
  <c r="C1321" i="9"/>
  <c r="B1322" i="9"/>
  <c r="C1322" i="9"/>
  <c r="B220" i="9"/>
  <c r="C220" i="9"/>
  <c r="B221" i="9"/>
  <c r="C221" i="9"/>
  <c r="B222" i="9"/>
  <c r="C222" i="9"/>
  <c r="B1323" i="9"/>
  <c r="C1323" i="9"/>
  <c r="B1324" i="9"/>
  <c r="C1324" i="9"/>
  <c r="B1325" i="9"/>
  <c r="C1325" i="9"/>
  <c r="B1916" i="9"/>
  <c r="C1916" i="9"/>
  <c r="B1917" i="9"/>
  <c r="C1917" i="9"/>
  <c r="B1918" i="9"/>
  <c r="C1918" i="9"/>
  <c r="B1919" i="9"/>
  <c r="C1919" i="9"/>
  <c r="B1920" i="9"/>
  <c r="C1920" i="9"/>
  <c r="B1921" i="9"/>
  <c r="C1921" i="9"/>
  <c r="B1922" i="9"/>
  <c r="C1922" i="9"/>
  <c r="B1923" i="9"/>
  <c r="C1923" i="9"/>
  <c r="B1924" i="9"/>
  <c r="C1924" i="9"/>
  <c r="B223" i="9"/>
  <c r="C223" i="9"/>
  <c r="B224" i="9"/>
  <c r="C224" i="9"/>
  <c r="B225" i="9"/>
  <c r="C225" i="9"/>
  <c r="B1326" i="9"/>
  <c r="C1326" i="9"/>
  <c r="B1327" i="9"/>
  <c r="C1327" i="9"/>
  <c r="B1328" i="9"/>
  <c r="C1328" i="9"/>
  <c r="B1518" i="9"/>
  <c r="C1518" i="9"/>
  <c r="B1519" i="9"/>
  <c r="C1519" i="9"/>
  <c r="B1520" i="9"/>
  <c r="C1520" i="9"/>
  <c r="B226" i="9"/>
  <c r="C226" i="9"/>
  <c r="B227" i="9"/>
  <c r="C227" i="9"/>
  <c r="B228" i="9"/>
  <c r="C228" i="9"/>
  <c r="B832" i="9"/>
  <c r="C832" i="9"/>
  <c r="B833" i="9"/>
  <c r="C833" i="9"/>
  <c r="B834" i="9"/>
  <c r="C834" i="9"/>
  <c r="B1524" i="9"/>
  <c r="C1524" i="9"/>
  <c r="B1525" i="9"/>
  <c r="C1525" i="9"/>
  <c r="B1526" i="9"/>
  <c r="C1526" i="9"/>
  <c r="B1527" i="9"/>
  <c r="C1527" i="9"/>
  <c r="B1528" i="9"/>
  <c r="C1528" i="9"/>
  <c r="B1529" i="9"/>
  <c r="C1529" i="9"/>
  <c r="B1934" i="9"/>
  <c r="C1934" i="9"/>
  <c r="B1935" i="9"/>
  <c r="C1935" i="9"/>
  <c r="B1936" i="9"/>
  <c r="C1936" i="9"/>
  <c r="B1937" i="9"/>
  <c r="C1937" i="9"/>
  <c r="B1938" i="9"/>
  <c r="C1938" i="9"/>
  <c r="B1939" i="9"/>
  <c r="C1939" i="9"/>
  <c r="B229" i="9"/>
  <c r="C229" i="9"/>
  <c r="B230" i="9"/>
  <c r="C230" i="9"/>
  <c r="B231" i="9"/>
  <c r="C231" i="9"/>
  <c r="B434" i="9"/>
  <c r="C434" i="9"/>
  <c r="B435" i="9"/>
  <c r="C435" i="9"/>
  <c r="B436" i="9"/>
  <c r="C436" i="9"/>
  <c r="B1530" i="9"/>
  <c r="C1530" i="9"/>
  <c r="B1531" i="9"/>
  <c r="C1531" i="9"/>
  <c r="B1532" i="9"/>
  <c r="C1532" i="9"/>
  <c r="B1940" i="9"/>
  <c r="C1940" i="9"/>
  <c r="B1941" i="9"/>
  <c r="C1941" i="9"/>
  <c r="B1942" i="9"/>
  <c r="C1942" i="9"/>
  <c r="B894" i="9"/>
  <c r="C894" i="9"/>
  <c r="B895" i="9"/>
  <c r="C895" i="9"/>
  <c r="B896" i="9"/>
  <c r="C896" i="9"/>
  <c r="B897" i="9"/>
  <c r="C897" i="9"/>
  <c r="B1573" i="9"/>
  <c r="C1573" i="9"/>
  <c r="B1574" i="9"/>
  <c r="C1574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1575" i="9"/>
  <c r="C1575" i="9"/>
  <c r="B906" i="9"/>
  <c r="C906" i="9"/>
  <c r="B907" i="9"/>
  <c r="C907" i="9"/>
  <c r="B908" i="9"/>
  <c r="C908" i="9"/>
  <c r="B909" i="9"/>
  <c r="C909" i="9"/>
  <c r="B1576" i="9"/>
  <c r="C1576" i="9"/>
  <c r="B910" i="9"/>
  <c r="C910" i="9"/>
  <c r="B911" i="9"/>
  <c r="C911" i="9"/>
  <c r="B912" i="9"/>
  <c r="C912" i="9"/>
  <c r="B913" i="9"/>
  <c r="C913" i="9"/>
  <c r="B1577" i="9"/>
  <c r="C1577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1578" i="9"/>
  <c r="C1578" i="9"/>
  <c r="B1579" i="9"/>
  <c r="C1579" i="9"/>
  <c r="B1580" i="9"/>
  <c r="C1580" i="9"/>
  <c r="B922" i="9"/>
  <c r="C922" i="9"/>
  <c r="B923" i="9"/>
  <c r="C923" i="9"/>
  <c r="B1581" i="9"/>
  <c r="C1581" i="9"/>
  <c r="B1582" i="9"/>
  <c r="C1582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1583" i="9"/>
  <c r="C1583" i="9"/>
  <c r="B1584" i="9"/>
  <c r="C1584" i="9"/>
  <c r="B287" i="9"/>
  <c r="C287" i="9"/>
  <c r="B288" i="9"/>
  <c r="C288" i="9"/>
  <c r="B930" i="9"/>
  <c r="C930" i="9"/>
  <c r="B931" i="9"/>
  <c r="C931" i="9"/>
  <c r="B1585" i="9"/>
  <c r="C1585" i="9"/>
  <c r="B1586" i="9"/>
  <c r="C1586" i="9"/>
  <c r="B932" i="9"/>
  <c r="C932" i="9"/>
  <c r="B933" i="9"/>
  <c r="C933" i="9"/>
  <c r="B934" i="9"/>
  <c r="C934" i="9"/>
  <c r="B1587" i="9"/>
  <c r="C1587" i="9"/>
  <c r="B1588" i="9"/>
  <c r="C1588" i="9"/>
  <c r="B289" i="9"/>
  <c r="C289" i="9"/>
  <c r="B935" i="9"/>
  <c r="C935" i="9"/>
  <c r="B1589" i="9"/>
  <c r="C1589" i="9"/>
  <c r="B1590" i="9"/>
  <c r="C1590" i="9"/>
  <c r="B1591" i="9"/>
  <c r="C1591" i="9"/>
  <c r="B290" i="9"/>
  <c r="C290" i="9"/>
  <c r="B936" i="9"/>
  <c r="C936" i="9"/>
  <c r="B937" i="9"/>
  <c r="C937" i="9"/>
  <c r="B938" i="9"/>
  <c r="C938" i="9"/>
  <c r="B1592" i="9"/>
  <c r="C1592" i="9"/>
  <c r="B1375" i="9"/>
  <c r="C1375" i="9"/>
  <c r="B1376" i="9"/>
  <c r="C1376" i="9"/>
  <c r="B291" i="9"/>
  <c r="C291" i="9"/>
  <c r="B939" i="9"/>
  <c r="C939" i="9"/>
  <c r="B940" i="9"/>
  <c r="C940" i="9"/>
  <c r="B1593" i="9"/>
  <c r="C1593" i="9"/>
  <c r="B1594" i="9"/>
  <c r="C1594" i="9"/>
  <c r="B1595" i="9"/>
  <c r="C1595" i="9"/>
  <c r="B1596" i="9"/>
  <c r="C1596" i="9"/>
  <c r="B941" i="9"/>
  <c r="C941" i="9"/>
  <c r="B942" i="9"/>
  <c r="C942" i="9"/>
  <c r="B1597" i="9"/>
  <c r="C1597" i="9"/>
  <c r="B292" i="9"/>
  <c r="C292" i="9"/>
  <c r="B293" i="9"/>
  <c r="C293" i="9"/>
  <c r="B943" i="9"/>
  <c r="C943" i="9"/>
  <c r="B944" i="9"/>
  <c r="C944" i="9"/>
  <c r="B294" i="9"/>
  <c r="C294" i="9"/>
  <c r="B295" i="9"/>
  <c r="C295" i="9"/>
  <c r="B945" i="9"/>
  <c r="C945" i="9"/>
  <c r="B946" i="9"/>
  <c r="C946" i="9"/>
  <c r="B1377" i="9"/>
  <c r="C1377" i="9"/>
  <c r="B1598" i="9"/>
  <c r="C1598" i="9"/>
  <c r="B1378" i="9"/>
  <c r="C1378" i="9"/>
  <c r="B1599" i="9"/>
  <c r="C1599" i="9"/>
  <c r="B296" i="9"/>
  <c r="C296" i="9"/>
  <c r="B947" i="9"/>
  <c r="C947" i="9"/>
  <c r="B1600" i="9"/>
  <c r="C1600" i="9"/>
  <c r="B297" i="9"/>
  <c r="C297" i="9"/>
  <c r="B948" i="9"/>
  <c r="C948" i="9"/>
  <c r="B1601" i="9"/>
  <c r="C1601" i="9"/>
  <c r="B1602" i="9"/>
  <c r="C1602" i="9"/>
  <c r="B1379" i="9"/>
  <c r="C1379" i="9"/>
  <c r="B1603" i="9"/>
  <c r="C1603" i="9"/>
  <c r="B949" i="9"/>
  <c r="C949" i="9"/>
  <c r="B1380" i="9"/>
  <c r="C1380" i="9"/>
  <c r="B1604" i="9"/>
  <c r="C1604" i="9"/>
  <c r="B298" i="9"/>
  <c r="C298" i="9"/>
  <c r="B950" i="9"/>
  <c r="C950" i="9"/>
  <c r="B1381" i="9"/>
  <c r="C1381" i="9"/>
  <c r="B1382" i="9"/>
  <c r="C1382" i="9"/>
  <c r="B1605" i="9"/>
  <c r="C1605" i="9"/>
  <c r="B1606" i="9"/>
  <c r="C1606" i="9"/>
  <c r="B299" i="9"/>
  <c r="C299" i="9"/>
  <c r="B300" i="9"/>
  <c r="C300" i="9"/>
  <c r="B1383" i="9"/>
  <c r="C1383" i="9"/>
  <c r="B1607" i="9"/>
  <c r="C1607" i="9"/>
  <c r="B301" i="9"/>
  <c r="C301" i="9"/>
  <c r="B951" i="9"/>
  <c r="C951" i="9"/>
  <c r="B952" i="9"/>
  <c r="C952" i="9"/>
  <c r="B1997" i="9"/>
  <c r="C1997" i="9"/>
  <c r="B1384" i="9"/>
  <c r="C1384" i="9"/>
  <c r="B1608" i="9"/>
  <c r="C1608" i="9"/>
  <c r="B302" i="9"/>
  <c r="C302" i="9"/>
  <c r="B953" i="9"/>
  <c r="C953" i="9"/>
  <c r="B1609" i="9"/>
  <c r="C1609" i="9"/>
  <c r="B1610" i="9"/>
  <c r="C1610" i="9"/>
  <c r="B1998" i="9"/>
  <c r="C1998" i="9"/>
  <c r="B1999" i="9"/>
  <c r="C1999" i="9"/>
  <c r="B2000" i="9"/>
  <c r="C2000" i="9"/>
  <c r="B1611" i="9"/>
  <c r="C1611" i="9"/>
  <c r="B303" i="9"/>
  <c r="C303" i="9"/>
  <c r="B954" i="9"/>
  <c r="C954" i="9"/>
  <c r="B1612" i="9"/>
  <c r="C1612" i="9"/>
  <c r="B1613" i="9"/>
  <c r="C1613" i="9"/>
  <c r="B304" i="9"/>
  <c r="C304" i="9"/>
  <c r="B305" i="9"/>
  <c r="C305" i="9"/>
  <c r="B1385" i="9"/>
  <c r="C1385" i="9"/>
  <c r="B1386" i="9"/>
  <c r="C1386" i="9"/>
  <c r="B955" i="9"/>
  <c r="C955" i="9"/>
  <c r="B1614" i="9"/>
  <c r="C1614" i="9"/>
  <c r="B1615" i="9"/>
  <c r="C1615" i="9"/>
  <c r="B306" i="9"/>
  <c r="C306" i="9"/>
  <c r="B307" i="9"/>
  <c r="C307" i="9"/>
  <c r="B2001" i="9"/>
  <c r="C2001" i="9"/>
  <c r="B2002" i="9"/>
  <c r="C2002" i="9"/>
  <c r="B1616" i="9"/>
  <c r="C1616" i="9"/>
  <c r="B29" i="9"/>
  <c r="C29" i="9"/>
  <c r="B66" i="9"/>
  <c r="C66" i="9"/>
  <c r="B31" i="9"/>
  <c r="C31" i="9"/>
  <c r="B32" i="9"/>
  <c r="C32" i="9"/>
  <c r="B33" i="9"/>
  <c r="C33" i="9"/>
  <c r="B36" i="9"/>
  <c r="C36" i="9"/>
  <c r="B46" i="9"/>
  <c r="C46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47" i="9"/>
  <c r="C47" i="9"/>
  <c r="B65" i="9"/>
  <c r="C65" i="9"/>
  <c r="B67" i="9"/>
  <c r="C67" i="9"/>
  <c r="B30" i="9"/>
  <c r="C30" i="9"/>
  <c r="B34" i="9"/>
  <c r="C34" i="9"/>
  <c r="B35" i="9"/>
  <c r="C35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1772" i="9"/>
  <c r="C1772" i="9"/>
  <c r="B1775" i="9"/>
  <c r="C1775" i="9"/>
  <c r="B1776" i="9"/>
  <c r="C1776" i="9"/>
  <c r="B1758" i="9"/>
  <c r="C1758" i="9"/>
  <c r="B1760" i="9"/>
  <c r="C1760" i="9"/>
  <c r="B1761" i="9"/>
  <c r="C1761" i="9"/>
  <c r="B1764" i="9"/>
  <c r="C1764" i="9"/>
  <c r="B1766" i="9"/>
  <c r="C1766" i="9"/>
  <c r="B1767" i="9"/>
  <c r="C1767" i="9"/>
  <c r="B1768" i="9"/>
  <c r="C1768" i="9"/>
  <c r="B1769" i="9"/>
  <c r="C1769" i="9"/>
  <c r="B1771" i="9"/>
  <c r="C1771" i="9"/>
  <c r="B1773" i="9"/>
  <c r="C1773" i="9"/>
  <c r="B1755" i="9"/>
  <c r="C1755" i="9"/>
  <c r="B1765" i="9"/>
  <c r="C1765" i="9"/>
  <c r="B1770" i="9"/>
  <c r="C1770" i="9"/>
  <c r="B1774" i="9"/>
  <c r="C1774" i="9"/>
  <c r="B1777" i="9"/>
  <c r="C1777" i="9"/>
  <c r="B1756" i="9"/>
  <c r="C1756" i="9"/>
  <c r="B1757" i="9"/>
  <c r="C1757" i="9"/>
  <c r="B1759" i="9"/>
  <c r="C1759" i="9"/>
  <c r="B1762" i="9"/>
  <c r="C1762" i="9"/>
  <c r="B1763" i="9"/>
  <c r="C1763" i="9"/>
  <c r="B1131" i="9"/>
  <c r="C1131" i="9"/>
  <c r="B1111" i="9"/>
  <c r="C1111" i="9"/>
  <c r="B1117" i="9"/>
  <c r="C1117" i="9"/>
  <c r="B1118" i="9"/>
  <c r="C1118" i="9"/>
  <c r="B1119" i="9"/>
  <c r="C1119" i="9"/>
  <c r="B1120" i="9"/>
  <c r="C1120" i="9"/>
  <c r="B1121" i="9"/>
  <c r="C1121" i="9"/>
  <c r="B1123" i="9"/>
  <c r="C1123" i="9"/>
  <c r="B1124" i="9"/>
  <c r="C1124" i="9"/>
  <c r="B1125" i="9"/>
  <c r="C1125" i="9"/>
  <c r="B1126" i="9"/>
  <c r="C1126" i="9"/>
  <c r="B1128" i="9"/>
  <c r="C1128" i="9"/>
  <c r="B1129" i="9"/>
  <c r="C1129" i="9"/>
  <c r="B1122" i="9"/>
  <c r="C1122" i="9"/>
  <c r="B1127" i="9"/>
  <c r="C1127" i="9"/>
  <c r="B1130" i="9"/>
  <c r="C1130" i="9"/>
  <c r="B1112" i="9"/>
  <c r="C1112" i="9"/>
  <c r="B1113" i="9"/>
  <c r="C1113" i="9"/>
  <c r="B1114" i="9"/>
  <c r="C1114" i="9"/>
  <c r="B1115" i="9"/>
  <c r="C1115" i="9"/>
  <c r="B1116" i="9"/>
  <c r="C1116" i="9"/>
  <c r="B1455" i="9"/>
  <c r="C1455" i="9"/>
  <c r="B1457" i="9"/>
  <c r="C1457" i="9"/>
  <c r="B1458" i="9"/>
  <c r="C1458" i="9"/>
  <c r="B1459" i="9"/>
  <c r="C1459" i="9"/>
  <c r="B1460" i="9"/>
  <c r="C1460" i="9"/>
  <c r="B1456" i="9"/>
  <c r="C1456" i="9"/>
  <c r="B1719" i="9"/>
  <c r="C1719" i="9"/>
  <c r="B1722" i="9"/>
  <c r="C1722" i="9"/>
  <c r="B1723" i="9"/>
  <c r="C1723" i="9"/>
  <c r="B1724" i="9"/>
  <c r="C1724" i="9"/>
  <c r="B1720" i="9"/>
  <c r="C1720" i="9"/>
  <c r="B1721" i="9"/>
  <c r="C1721" i="9"/>
  <c r="B1710" i="9"/>
  <c r="C1710" i="9"/>
  <c r="B1711" i="9"/>
  <c r="C1711" i="9"/>
  <c r="B1712" i="9"/>
  <c r="C1712" i="9"/>
  <c r="B1713" i="9"/>
  <c r="C1713" i="9"/>
  <c r="B1714" i="9"/>
  <c r="C1714" i="9"/>
  <c r="B1715" i="9"/>
  <c r="C1715" i="9"/>
  <c r="B1709" i="9"/>
  <c r="C1709" i="9"/>
  <c r="B1725" i="9"/>
  <c r="C1725" i="9"/>
  <c r="B1726" i="9"/>
  <c r="C1726" i="9"/>
  <c r="B1727" i="9"/>
  <c r="C1727" i="9"/>
  <c r="B1728" i="9"/>
  <c r="C1728" i="9"/>
  <c r="B1729" i="9"/>
  <c r="C1729" i="9"/>
  <c r="B1730" i="9"/>
  <c r="C1730" i="9"/>
  <c r="B1731" i="9"/>
  <c r="C1731" i="9"/>
  <c r="B1732" i="9"/>
  <c r="C1732" i="9"/>
  <c r="B1716" i="9"/>
  <c r="C1716" i="9"/>
  <c r="B1718" i="9"/>
  <c r="C1718" i="9"/>
  <c r="B1717" i="9"/>
  <c r="C1717" i="9"/>
  <c r="B581" i="9"/>
  <c r="C581" i="9"/>
  <c r="B586" i="9"/>
  <c r="C586" i="9"/>
  <c r="B587" i="9"/>
  <c r="C587" i="9"/>
  <c r="B582" i="9"/>
  <c r="C582" i="9"/>
  <c r="B583" i="9"/>
  <c r="C583" i="9"/>
  <c r="B584" i="9"/>
  <c r="C584" i="9"/>
  <c r="B585" i="9"/>
  <c r="C585" i="9"/>
  <c r="B575" i="9"/>
  <c r="C575" i="9"/>
  <c r="B576" i="9"/>
  <c r="C576" i="9"/>
  <c r="B577" i="9"/>
  <c r="C577" i="9"/>
  <c r="B573" i="9"/>
  <c r="C573" i="9"/>
  <c r="B574" i="9"/>
  <c r="C574" i="9"/>
  <c r="B588" i="9"/>
  <c r="C588" i="9"/>
  <c r="B589" i="9"/>
  <c r="C589" i="9"/>
  <c r="B590" i="9"/>
  <c r="C590" i="9"/>
  <c r="B591" i="9"/>
  <c r="C591" i="9"/>
  <c r="B578" i="9"/>
  <c r="C578" i="9"/>
  <c r="B580" i="9"/>
  <c r="C580" i="9"/>
  <c r="B579" i="9"/>
  <c r="C579" i="9"/>
  <c r="B1092" i="9"/>
  <c r="C1092" i="9"/>
  <c r="B1093" i="9"/>
  <c r="C1093" i="9"/>
  <c r="B1094" i="9"/>
  <c r="C1094" i="9"/>
  <c r="B1088" i="9"/>
  <c r="C1088" i="9"/>
  <c r="B1089" i="9"/>
  <c r="C1089" i="9"/>
  <c r="B1090" i="9"/>
  <c r="C1090" i="9"/>
  <c r="B1091" i="9"/>
  <c r="C1091" i="9"/>
  <c r="B1084" i="9"/>
  <c r="C1084" i="9"/>
  <c r="B1095" i="9"/>
  <c r="C1095" i="9"/>
  <c r="B1096" i="9"/>
  <c r="C1096" i="9"/>
  <c r="B1097" i="9"/>
  <c r="C1097" i="9"/>
  <c r="B1086" i="9"/>
  <c r="C1086" i="9"/>
  <c r="B1087" i="9"/>
  <c r="C1087" i="9"/>
  <c r="B1085" i="9"/>
  <c r="C1085" i="9"/>
  <c r="B68" i="9"/>
  <c r="C68" i="9"/>
  <c r="B69" i="9"/>
  <c r="C69" i="9"/>
  <c r="B70" i="9"/>
  <c r="C70" i="9"/>
  <c r="B1132" i="9"/>
  <c r="C1132" i="9"/>
  <c r="B1133" i="9"/>
  <c r="C1133" i="9"/>
  <c r="B1134" i="9"/>
  <c r="C1134" i="9"/>
  <c r="B1778" i="9"/>
  <c r="C1778" i="9"/>
  <c r="B71" i="9"/>
  <c r="C71" i="9"/>
  <c r="B72" i="9"/>
  <c r="C72" i="9"/>
  <c r="B1461" i="9"/>
  <c r="C1461" i="9"/>
  <c r="B73" i="9"/>
  <c r="C73" i="9"/>
  <c r="B74" i="9"/>
  <c r="C74" i="9"/>
  <c r="B75" i="9"/>
  <c r="C75" i="9"/>
  <c r="B1135" i="9"/>
  <c r="C1135" i="9"/>
  <c r="B1136" i="9"/>
  <c r="C1136" i="9"/>
  <c r="B1137" i="9"/>
  <c r="C1137" i="9"/>
  <c r="B1138" i="9"/>
  <c r="C1138" i="9"/>
  <c r="B1779" i="9"/>
  <c r="C1779" i="9"/>
  <c r="B76" i="9"/>
  <c r="C76" i="9"/>
  <c r="B1139" i="9"/>
  <c r="C1139" i="9"/>
  <c r="B1140" i="9"/>
  <c r="C1140" i="9"/>
  <c r="B2144" i="9"/>
  <c r="C2144" i="9"/>
  <c r="B1141" i="9"/>
  <c r="C1141" i="9"/>
  <c r="B1142" i="9"/>
  <c r="C1142" i="9"/>
  <c r="B1780" i="9"/>
  <c r="C1780" i="9"/>
  <c r="B77" i="9"/>
  <c r="C77" i="9"/>
  <c r="B78" i="9"/>
  <c r="C78" i="9"/>
  <c r="B79" i="9"/>
  <c r="C79" i="9"/>
  <c r="B1143" i="9"/>
  <c r="C1143" i="9"/>
  <c r="B80" i="9"/>
  <c r="C80" i="9"/>
  <c r="B81" i="9"/>
  <c r="C81" i="9"/>
  <c r="B82" i="9"/>
  <c r="C82" i="9"/>
  <c r="B1144" i="9"/>
  <c r="C1144" i="9"/>
  <c r="B1145" i="9"/>
  <c r="C1145" i="9"/>
  <c r="B1146" i="9"/>
  <c r="C1146" i="9"/>
  <c r="B1781" i="9"/>
  <c r="C1781" i="9"/>
  <c r="B83" i="9"/>
  <c r="C83" i="9"/>
  <c r="B84" i="9"/>
  <c r="C84" i="9"/>
  <c r="B1147" i="9"/>
  <c r="C1147" i="9"/>
  <c r="B1462" i="9"/>
  <c r="C1462" i="9"/>
  <c r="B1782" i="9"/>
  <c r="C1782" i="9"/>
  <c r="B85" i="9"/>
  <c r="C85" i="9"/>
  <c r="B86" i="9"/>
  <c r="C86" i="9"/>
  <c r="B1148" i="9"/>
  <c r="C1148" i="9"/>
  <c r="B1149" i="9"/>
  <c r="C1149" i="9"/>
  <c r="B1150" i="9"/>
  <c r="C1150" i="9"/>
  <c r="B1463" i="9"/>
  <c r="C1463" i="9"/>
  <c r="B1783" i="9"/>
  <c r="C1783" i="9"/>
  <c r="B87" i="9"/>
  <c r="C87" i="9"/>
  <c r="B610" i="9"/>
  <c r="C610" i="9"/>
  <c r="B1151" i="9"/>
  <c r="C1151" i="9"/>
  <c r="B88" i="9"/>
  <c r="C88" i="9"/>
  <c r="B1152" i="9"/>
  <c r="C1152" i="9"/>
  <c r="B2145" i="9"/>
  <c r="C2145" i="9"/>
  <c r="B89" i="9"/>
  <c r="C89" i="9"/>
  <c r="B1464" i="9"/>
  <c r="C1464" i="9"/>
  <c r="B1784" i="9"/>
  <c r="C1784" i="9"/>
  <c r="B90" i="9"/>
  <c r="C90" i="9"/>
  <c r="B1153" i="9"/>
  <c r="C1153" i="9"/>
  <c r="B1154" i="9"/>
  <c r="C1154" i="9"/>
  <c r="B611" i="9"/>
  <c r="C611" i="9"/>
  <c r="B1465" i="9"/>
  <c r="C1465" i="9"/>
  <c r="B1466" i="9"/>
  <c r="C1466" i="9"/>
  <c r="B1467" i="9"/>
  <c r="C1467" i="9"/>
  <c r="B1785" i="9"/>
  <c r="C1785" i="9"/>
  <c r="B1786" i="9"/>
  <c r="C1786" i="9"/>
  <c r="B91" i="9"/>
  <c r="C91" i="9"/>
  <c r="B1155" i="9"/>
  <c r="C1155" i="9"/>
  <c r="B1787" i="9"/>
  <c r="C1787" i="9"/>
  <c r="B92" i="9"/>
  <c r="C92" i="9"/>
  <c r="B1468" i="9"/>
  <c r="C1468" i="9"/>
  <c r="B97" i="9"/>
  <c r="C97" i="9"/>
  <c r="B98" i="9"/>
  <c r="C98" i="9"/>
  <c r="B99" i="9"/>
  <c r="C99" i="9"/>
  <c r="B102" i="9"/>
  <c r="C102" i="9"/>
  <c r="B103" i="9"/>
  <c r="C103" i="9"/>
  <c r="B105" i="9"/>
  <c r="C105" i="9"/>
  <c r="B106" i="9"/>
  <c r="C106" i="9"/>
  <c r="B107" i="9"/>
  <c r="C107" i="9"/>
  <c r="B109" i="9"/>
  <c r="C109" i="9"/>
  <c r="B110" i="9"/>
  <c r="C110" i="9"/>
  <c r="B116" i="9"/>
  <c r="C116" i="9"/>
  <c r="B117" i="9"/>
  <c r="C117" i="9"/>
  <c r="B118" i="9"/>
  <c r="C118" i="9"/>
  <c r="B120" i="9"/>
  <c r="C120" i="9"/>
  <c r="B121" i="9"/>
  <c r="C121" i="9"/>
  <c r="B122" i="9"/>
  <c r="C122" i="9"/>
  <c r="B123" i="9"/>
  <c r="C123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3" i="9"/>
  <c r="C133" i="9"/>
  <c r="B134" i="9"/>
  <c r="C134" i="9"/>
  <c r="B135" i="9"/>
  <c r="C135" i="9"/>
  <c r="B136" i="9"/>
  <c r="C136" i="9"/>
  <c r="B138" i="9"/>
  <c r="C138" i="9"/>
  <c r="B139" i="9"/>
  <c r="C139" i="9"/>
  <c r="B140" i="9"/>
  <c r="C140" i="9"/>
  <c r="B141" i="9"/>
  <c r="C141" i="9"/>
  <c r="B143" i="9"/>
  <c r="C143" i="9"/>
  <c r="B146" i="9"/>
  <c r="C146" i="9"/>
  <c r="B147" i="9"/>
  <c r="C147" i="9"/>
  <c r="B148" i="9"/>
  <c r="C148" i="9"/>
  <c r="B149" i="9"/>
  <c r="C149" i="9"/>
  <c r="B151" i="9"/>
  <c r="C151" i="9"/>
  <c r="B152" i="9"/>
  <c r="C152" i="9"/>
  <c r="B156" i="9"/>
  <c r="C156" i="9"/>
  <c r="B159" i="9"/>
  <c r="C159" i="9"/>
  <c r="B160" i="9"/>
  <c r="C160" i="9"/>
  <c r="B161" i="9"/>
  <c r="C161" i="9"/>
  <c r="B162" i="9"/>
  <c r="C162" i="9"/>
  <c r="B164" i="9"/>
  <c r="C164" i="9"/>
  <c r="B165" i="9"/>
  <c r="C165" i="9"/>
  <c r="B166" i="9"/>
  <c r="C166" i="9"/>
  <c r="B167" i="9"/>
  <c r="C167" i="9"/>
  <c r="B157" i="9"/>
  <c r="C157" i="9"/>
  <c r="B142" i="9"/>
  <c r="C142" i="9"/>
  <c r="B95" i="9"/>
  <c r="C95" i="9"/>
  <c r="B96" i="9"/>
  <c r="C96" i="9"/>
  <c r="B100" i="9"/>
  <c r="C100" i="9"/>
  <c r="B101" i="9"/>
  <c r="C101" i="9"/>
  <c r="B104" i="9"/>
  <c r="C104" i="9"/>
  <c r="B108" i="9"/>
  <c r="C108" i="9"/>
  <c r="B111" i="9"/>
  <c r="C111" i="9"/>
  <c r="B112" i="9"/>
  <c r="C112" i="9"/>
  <c r="B113" i="9"/>
  <c r="C113" i="9"/>
  <c r="B114" i="9"/>
  <c r="C114" i="9"/>
  <c r="B115" i="9"/>
  <c r="C115" i="9"/>
  <c r="B119" i="9"/>
  <c r="C119" i="9"/>
  <c r="B124" i="9"/>
  <c r="C124" i="9"/>
  <c r="B125" i="9"/>
  <c r="C125" i="9"/>
  <c r="B132" i="9"/>
  <c r="C132" i="9"/>
  <c r="B144" i="9"/>
  <c r="C144" i="9"/>
  <c r="B145" i="9"/>
  <c r="C145" i="9"/>
  <c r="B150" i="9"/>
  <c r="C150" i="9"/>
  <c r="B153" i="9"/>
  <c r="C153" i="9"/>
  <c r="B154" i="9"/>
  <c r="C154" i="9"/>
  <c r="B155" i="9"/>
  <c r="C155" i="9"/>
  <c r="B158" i="9"/>
  <c r="C158" i="9"/>
  <c r="B163" i="9"/>
  <c r="C163" i="9"/>
  <c r="B168" i="9"/>
  <c r="C168" i="9"/>
  <c r="B169" i="9"/>
  <c r="C169" i="9"/>
  <c r="B170" i="9"/>
  <c r="C170" i="9"/>
  <c r="B137" i="9"/>
  <c r="C137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753" i="9"/>
  <c r="C753" i="9"/>
  <c r="B1243" i="9"/>
  <c r="C1243" i="9"/>
  <c r="B1245" i="9"/>
  <c r="C1245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9" i="9"/>
  <c r="C1279" i="9"/>
  <c r="B1241" i="9"/>
  <c r="C1241" i="9"/>
  <c r="B1242" i="9"/>
  <c r="C1242" i="9"/>
  <c r="B1244" i="9"/>
  <c r="C1244" i="9"/>
  <c r="B1246" i="9"/>
  <c r="C1246" i="9"/>
  <c r="B1247" i="9"/>
  <c r="C1247" i="9"/>
  <c r="B1264" i="9"/>
  <c r="C1264" i="9"/>
  <c r="B1271" i="9"/>
  <c r="C1271" i="9"/>
  <c r="B1278" i="9"/>
  <c r="C1278" i="9"/>
  <c r="B1469" i="9"/>
  <c r="C1469" i="9"/>
  <c r="B1470" i="9"/>
  <c r="C1470" i="9"/>
  <c r="B24" i="9"/>
  <c r="C24" i="9"/>
  <c r="B25" i="9"/>
  <c r="C25" i="9"/>
  <c r="B26" i="9"/>
  <c r="C26" i="9"/>
  <c r="B27" i="9"/>
  <c r="C27" i="9"/>
  <c r="B28" i="9"/>
  <c r="C28" i="9"/>
  <c r="B427" i="9"/>
  <c r="C427" i="9"/>
  <c r="B428" i="9"/>
  <c r="C428" i="9"/>
  <c r="B1745" i="9"/>
  <c r="C1745" i="9"/>
  <c r="B1746" i="9"/>
  <c r="C1746" i="9"/>
  <c r="B1747" i="9"/>
  <c r="C1747" i="9"/>
  <c r="B1748" i="9"/>
  <c r="C1748" i="9"/>
  <c r="B1749" i="9"/>
  <c r="C1749" i="9"/>
  <c r="B1750" i="9"/>
  <c r="C1750" i="9"/>
  <c r="B1751" i="9"/>
  <c r="C1751" i="9"/>
  <c r="B1752" i="9"/>
  <c r="C1752" i="9"/>
  <c r="B1753" i="9"/>
  <c r="C1753" i="9"/>
  <c r="B1754" i="9"/>
  <c r="C1754" i="9"/>
  <c r="B605" i="9"/>
  <c r="C605" i="9"/>
  <c r="B606" i="9"/>
  <c r="C606" i="9"/>
  <c r="B607" i="9"/>
  <c r="C607" i="9"/>
  <c r="B608" i="9"/>
  <c r="C608" i="9"/>
  <c r="B609" i="9"/>
  <c r="C609" i="9"/>
  <c r="B751" i="9"/>
  <c r="C751" i="9"/>
  <c r="B752" i="9"/>
  <c r="C752" i="9"/>
  <c r="B1282" i="9"/>
  <c r="C1282" i="9"/>
  <c r="B1283" i="9"/>
  <c r="C1283" i="9"/>
  <c r="B1280" i="9"/>
  <c r="C1280" i="9"/>
  <c r="B1281" i="9"/>
  <c r="C1281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841" i="9"/>
  <c r="C1841" i="9"/>
  <c r="B1842" i="9"/>
  <c r="C1842" i="9"/>
  <c r="B1845" i="9"/>
  <c r="C1845" i="9"/>
  <c r="B1846" i="9"/>
  <c r="C1846" i="9"/>
  <c r="B185" i="9"/>
  <c r="C185" i="9"/>
  <c r="B174" i="9"/>
  <c r="C174" i="9"/>
  <c r="B175" i="9"/>
  <c r="C175" i="9"/>
  <c r="B177" i="9"/>
  <c r="C177" i="9"/>
  <c r="B179" i="9"/>
  <c r="C179" i="9"/>
  <c r="B180" i="9"/>
  <c r="C180" i="9"/>
  <c r="B1843" i="9"/>
  <c r="C1843" i="9"/>
  <c r="B1844" i="9"/>
  <c r="C1844" i="9"/>
  <c r="B172" i="9"/>
  <c r="C172" i="9"/>
  <c r="B171" i="9"/>
  <c r="C171" i="9"/>
  <c r="B173" i="9"/>
  <c r="C173" i="9"/>
  <c r="B754" i="9"/>
  <c r="C754" i="9"/>
  <c r="B755" i="9"/>
  <c r="C755" i="9"/>
  <c r="B176" i="9"/>
  <c r="C176" i="9"/>
  <c r="B178" i="9"/>
  <c r="C178" i="9"/>
  <c r="B567" i="9"/>
  <c r="C567" i="9"/>
  <c r="B756" i="9"/>
  <c r="C756" i="9"/>
  <c r="B181" i="9"/>
  <c r="C181" i="9"/>
  <c r="B182" i="9"/>
  <c r="C182" i="9"/>
  <c r="B183" i="9"/>
  <c r="C183" i="9"/>
  <c r="B568" i="9"/>
  <c r="C568" i="9"/>
  <c r="B184" i="9"/>
  <c r="C184" i="9"/>
  <c r="B186" i="9"/>
  <c r="C186" i="9"/>
  <c r="B757" i="9"/>
  <c r="C757" i="9"/>
  <c r="B1471" i="9"/>
  <c r="C1471" i="9"/>
  <c r="B1847" i="9"/>
  <c r="C1847" i="9"/>
  <c r="B758" i="9"/>
  <c r="C758" i="9"/>
  <c r="B1290" i="9"/>
  <c r="C1290" i="9"/>
  <c r="B1848" i="9"/>
  <c r="C1848" i="9"/>
  <c r="B187" i="9"/>
  <c r="C187" i="9"/>
  <c r="B188" i="9"/>
  <c r="C188" i="9"/>
  <c r="B189" i="9"/>
  <c r="C189" i="9"/>
  <c r="B1472" i="9"/>
  <c r="C1472" i="9"/>
  <c r="B1291" i="9"/>
  <c r="C1291" i="9"/>
  <c r="B1473" i="9"/>
  <c r="C1473" i="9"/>
  <c r="B1292" i="9"/>
  <c r="C1292" i="9"/>
  <c r="B1293" i="9"/>
  <c r="C1293" i="9"/>
  <c r="B1849" i="9"/>
  <c r="C1849" i="9"/>
  <c r="B1850" i="9"/>
  <c r="C1850" i="9"/>
  <c r="B190" i="9"/>
  <c r="C190" i="9"/>
  <c r="B759" i="9"/>
  <c r="C759" i="9"/>
  <c r="B760" i="9"/>
  <c r="C760" i="9"/>
  <c r="B1294" i="9"/>
  <c r="C1294" i="9"/>
  <c r="B1474" i="9"/>
  <c r="C1474" i="9"/>
  <c r="B761" i="9"/>
  <c r="C761" i="9"/>
  <c r="B1475" i="9"/>
  <c r="C1475" i="9"/>
  <c r="B1851" i="9"/>
  <c r="C1851" i="9"/>
  <c r="B762" i="9"/>
  <c r="C762" i="9"/>
  <c r="B1476" i="9"/>
  <c r="C1476" i="9"/>
  <c r="B1852" i="9"/>
  <c r="C1852" i="9"/>
  <c r="B191" i="9"/>
  <c r="C191" i="9"/>
  <c r="B763" i="9"/>
  <c r="C763" i="9"/>
  <c r="B1477" i="9"/>
  <c r="C1477" i="9"/>
  <c r="B192" i="9"/>
  <c r="C192" i="9"/>
  <c r="B764" i="9"/>
  <c r="C764" i="9"/>
  <c r="B1295" i="9"/>
  <c r="C1295" i="9"/>
  <c r="B1478" i="9"/>
  <c r="C1478" i="9"/>
  <c r="B429" i="9"/>
  <c r="C429" i="9"/>
  <c r="B765" i="9"/>
  <c r="C765" i="9"/>
  <c r="B766" i="9"/>
  <c r="C766" i="9"/>
  <c r="B1296" i="9"/>
  <c r="C1296" i="9"/>
  <c r="B1853" i="9"/>
  <c r="C1853" i="9"/>
  <c r="B1854" i="9"/>
  <c r="C1854" i="9"/>
  <c r="B767" i="9"/>
  <c r="C767" i="9"/>
  <c r="B768" i="9"/>
  <c r="C768" i="9"/>
  <c r="B1479" i="9"/>
  <c r="C1479" i="9"/>
  <c r="B1297" i="9"/>
  <c r="C1297" i="9"/>
  <c r="B1298" i="9"/>
  <c r="C1298" i="9"/>
  <c r="B769" i="9"/>
  <c r="C769" i="9"/>
  <c r="B1299" i="9"/>
  <c r="C1299" i="9"/>
  <c r="B1480" i="9"/>
  <c r="C1480" i="9"/>
  <c r="B1481" i="9"/>
  <c r="C1481" i="9"/>
  <c r="B770" i="9"/>
  <c r="C770" i="9"/>
  <c r="B1300" i="9"/>
  <c r="C1300" i="9"/>
  <c r="B771" i="9"/>
  <c r="C771" i="9"/>
  <c r="B1482" i="9"/>
  <c r="C1482" i="9"/>
  <c r="B1301" i="9"/>
  <c r="C1301" i="9"/>
  <c r="B1855" i="9"/>
  <c r="C1855" i="9"/>
  <c r="B1856" i="9"/>
  <c r="C1856" i="9"/>
  <c r="B1302" i="9"/>
  <c r="C1302" i="9"/>
  <c r="B1303" i="9"/>
  <c r="C1303" i="9"/>
  <c r="B2112" i="9"/>
  <c r="C2112" i="9"/>
  <c r="B2117" i="9"/>
  <c r="C2117" i="9"/>
  <c r="B1420" i="9"/>
  <c r="C1420" i="9"/>
  <c r="B1421" i="9"/>
  <c r="C1421" i="9"/>
  <c r="B1413" i="9"/>
  <c r="C1413" i="9"/>
  <c r="B1414" i="9"/>
  <c r="C1414" i="9"/>
  <c r="B1676" i="9"/>
  <c r="C1676" i="9"/>
  <c r="B1677" i="9"/>
  <c r="C1677" i="9"/>
  <c r="B1415" i="9"/>
  <c r="C1415" i="9"/>
  <c r="B1678" i="9"/>
  <c r="C1678" i="9"/>
  <c r="B1679" i="9"/>
  <c r="C1679" i="9"/>
  <c r="B1416" i="9"/>
  <c r="C1416" i="9"/>
  <c r="B1417" i="9"/>
  <c r="C1417" i="9"/>
  <c r="B1418" i="9"/>
  <c r="C1418" i="9"/>
  <c r="B1680" i="9"/>
  <c r="C1680" i="9"/>
  <c r="B1419" i="9"/>
  <c r="C1419" i="9"/>
  <c r="B1681" i="9"/>
  <c r="C1681" i="9"/>
  <c r="B1498" i="9"/>
  <c r="C1498" i="9"/>
  <c r="B1316" i="9"/>
  <c r="C1316" i="9"/>
  <c r="B1500" i="9"/>
  <c r="C1500" i="9"/>
  <c r="B1501" i="9"/>
  <c r="C1501" i="9"/>
  <c r="B1502" i="9"/>
  <c r="C1502" i="9"/>
  <c r="B1483" i="9"/>
  <c r="C1483" i="9"/>
  <c r="B1304" i="9"/>
  <c r="C1304" i="9"/>
  <c r="B1485" i="9"/>
  <c r="C1485" i="9"/>
  <c r="B1486" i="9"/>
  <c r="C1486" i="9"/>
  <c r="B2113" i="9"/>
  <c r="C2113" i="9"/>
  <c r="B2114" i="9"/>
  <c r="C2114" i="9"/>
  <c r="B2116" i="9"/>
  <c r="C2116" i="9"/>
  <c r="B453" i="9"/>
  <c r="C453" i="9"/>
  <c r="B426" i="9"/>
  <c r="C426" i="9"/>
  <c r="B2115" i="9"/>
  <c r="C2115" i="9"/>
  <c r="B1889" i="9"/>
  <c r="C1889" i="9"/>
  <c r="B1891" i="9"/>
  <c r="C1891" i="9"/>
  <c r="B1675" i="9"/>
  <c r="C1675" i="9"/>
  <c r="B1682" i="9"/>
  <c r="C1682" i="9"/>
  <c r="B1499" i="9"/>
  <c r="C1499" i="9"/>
  <c r="B1050" i="9"/>
  <c r="C1050" i="9"/>
  <c r="B1049" i="9"/>
  <c r="C1049" i="9"/>
  <c r="B1051" i="9"/>
  <c r="C1051" i="9"/>
  <c r="B1052" i="9"/>
  <c r="C1052" i="9"/>
  <c r="B443" i="9"/>
  <c r="C443" i="9"/>
  <c r="B1436" i="9"/>
  <c r="C1436" i="9"/>
  <c r="B1701" i="9"/>
  <c r="C1701" i="9"/>
  <c r="B1691" i="9"/>
  <c r="C1691" i="9"/>
  <c r="B1692" i="9"/>
  <c r="C1692" i="9"/>
  <c r="B1694" i="9"/>
  <c r="C1694" i="9"/>
  <c r="B1695" i="9"/>
  <c r="C1695" i="9"/>
  <c r="B1696" i="9"/>
  <c r="C1696" i="9"/>
  <c r="B1697" i="9"/>
  <c r="C1697" i="9"/>
  <c r="B1699" i="9"/>
  <c r="C1699" i="9"/>
  <c r="B1689" i="9"/>
  <c r="C1689" i="9"/>
  <c r="B1690" i="9"/>
  <c r="C1690" i="9"/>
  <c r="B1693" i="9"/>
  <c r="C1693" i="9"/>
  <c r="B1698" i="9"/>
  <c r="C1698" i="9"/>
  <c r="B1700" i="9"/>
  <c r="C1700" i="9"/>
  <c r="B1073" i="9"/>
  <c r="C1073" i="9"/>
  <c r="B1438" i="9"/>
  <c r="C1438" i="9"/>
  <c r="B1702" i="9"/>
  <c r="C1702" i="9"/>
  <c r="B1703" i="9"/>
  <c r="C1703" i="9"/>
  <c r="B1704" i="9"/>
  <c r="C1704" i="9"/>
  <c r="B1437" i="9"/>
  <c r="C1437" i="9"/>
  <c r="B1305" i="9"/>
  <c r="C1305" i="9"/>
  <c r="B1306" i="9"/>
  <c r="C1306" i="9"/>
  <c r="B430" i="9"/>
  <c r="C430" i="9"/>
  <c r="B1074" i="9"/>
  <c r="C1074" i="9"/>
  <c r="B1075" i="9"/>
  <c r="C1075" i="9"/>
  <c r="B1484" i="9"/>
  <c r="C1484" i="9"/>
  <c r="B1329" i="9"/>
  <c r="C1329" i="9"/>
  <c r="B1946" i="9"/>
  <c r="C1946" i="9"/>
  <c r="B1947" i="9"/>
  <c r="C1947" i="9"/>
  <c r="B1539" i="9"/>
  <c r="C1539" i="9"/>
  <c r="B1330" i="9"/>
  <c r="C1330" i="9"/>
  <c r="B1948" i="9"/>
  <c r="C1948" i="9"/>
  <c r="B1949" i="9"/>
  <c r="C1949" i="9"/>
  <c r="B835" i="9"/>
  <c r="C835" i="9"/>
  <c r="B1335" i="9"/>
  <c r="C1335" i="9"/>
  <c r="B1956" i="9"/>
  <c r="C1956" i="9"/>
  <c r="B840" i="9"/>
  <c r="C840" i="9"/>
  <c r="B1331" i="9"/>
  <c r="C1331" i="9"/>
  <c r="B1332" i="9"/>
  <c r="C1332" i="9"/>
  <c r="B1950" i="9"/>
  <c r="C1950" i="9"/>
  <c r="B1540" i="9"/>
  <c r="C1540" i="9"/>
  <c r="B836" i="9"/>
  <c r="C836" i="9"/>
  <c r="B1333" i="9"/>
  <c r="C1333" i="9"/>
  <c r="B1334" i="9"/>
  <c r="C1334" i="9"/>
  <c r="B1951" i="9"/>
  <c r="C1951" i="9"/>
  <c r="B527" i="9"/>
  <c r="C527" i="9"/>
  <c r="B1952" i="9"/>
  <c r="C1952" i="9"/>
  <c r="B837" i="9"/>
  <c r="C837" i="9"/>
  <c r="B1953" i="9"/>
  <c r="C1953" i="9"/>
  <c r="B1954" i="9"/>
  <c r="C1954" i="9"/>
  <c r="B838" i="9"/>
  <c r="C838" i="9"/>
  <c r="B1955" i="9"/>
  <c r="C1955" i="9"/>
  <c r="B839" i="9"/>
  <c r="C839" i="9"/>
  <c r="B1957" i="9"/>
  <c r="C1957" i="9"/>
  <c r="B841" i="9"/>
  <c r="C841" i="9"/>
  <c r="B842" i="9"/>
  <c r="C842" i="9"/>
  <c r="B1958" i="9"/>
  <c r="C1958" i="9"/>
  <c r="B843" i="9"/>
  <c r="C843" i="9"/>
  <c r="B844" i="9"/>
  <c r="C844" i="9"/>
  <c r="B845" i="9"/>
  <c r="C845" i="9"/>
  <c r="B846" i="9"/>
  <c r="C846" i="9"/>
  <c r="B1959" i="9"/>
  <c r="C1959" i="9"/>
  <c r="B847" i="9"/>
  <c r="C847" i="9"/>
  <c r="B848" i="9"/>
  <c r="C848" i="9"/>
  <c r="B849" i="9"/>
  <c r="C849" i="9"/>
  <c r="B853" i="9"/>
  <c r="C853" i="9"/>
  <c r="B850" i="9"/>
  <c r="C850" i="9"/>
  <c r="B851" i="9"/>
  <c r="C851" i="9"/>
  <c r="B852" i="9"/>
  <c r="C852" i="9"/>
  <c r="B854" i="9"/>
  <c r="C854" i="9"/>
  <c r="B855" i="9"/>
  <c r="C855" i="9"/>
  <c r="B1339" i="9"/>
  <c r="C1339" i="9"/>
  <c r="B1962" i="9"/>
  <c r="C1962" i="9"/>
  <c r="B860" i="9"/>
  <c r="C860" i="9"/>
  <c r="B251" i="9"/>
  <c r="C251" i="9"/>
  <c r="B437" i="9"/>
  <c r="C437" i="9"/>
  <c r="B1340" i="9"/>
  <c r="C1340" i="9"/>
  <c r="B252" i="9"/>
  <c r="C252" i="9"/>
  <c r="B253" i="9"/>
  <c r="C253" i="9"/>
  <c r="B1341" i="9"/>
  <c r="C1341" i="9"/>
  <c r="B1963" i="9"/>
  <c r="C1963" i="9"/>
  <c r="B861" i="9"/>
  <c r="C861" i="9"/>
  <c r="B254" i="9"/>
  <c r="C254" i="9"/>
  <c r="B255" i="9"/>
  <c r="C255" i="9"/>
  <c r="B1964" i="9"/>
  <c r="C1964" i="9"/>
  <c r="B256" i="9"/>
  <c r="C256" i="9"/>
  <c r="B1342" i="9"/>
  <c r="C1342" i="9"/>
  <c r="B1343" i="9"/>
  <c r="C1343" i="9"/>
  <c r="B1965" i="9"/>
  <c r="C1965" i="9"/>
  <c r="B1344" i="9"/>
  <c r="C1344" i="9"/>
  <c r="B1345" i="9"/>
  <c r="C1345" i="9"/>
  <c r="B1966" i="9"/>
  <c r="C1966" i="9"/>
  <c r="B862" i="9"/>
  <c r="C862" i="9"/>
  <c r="B257" i="9"/>
  <c r="C257" i="9"/>
  <c r="B258" i="9"/>
  <c r="C258" i="9"/>
  <c r="B259" i="9"/>
  <c r="C259" i="9"/>
  <c r="B1346" i="9"/>
  <c r="C1346" i="9"/>
  <c r="B260" i="9"/>
  <c r="C260" i="9"/>
  <c r="B261" i="9"/>
  <c r="C261" i="9"/>
  <c r="B262" i="9"/>
  <c r="C262" i="9"/>
  <c r="B1347" i="9"/>
  <c r="C1347" i="9"/>
  <c r="B1967" i="9"/>
  <c r="C1967" i="9"/>
  <c r="B1541" i="9"/>
  <c r="C1541" i="9"/>
  <c r="B1968" i="9"/>
  <c r="C1968" i="9"/>
  <c r="B1348" i="9"/>
  <c r="C1348" i="9"/>
  <c r="B1969" i="9"/>
  <c r="C1969" i="9"/>
  <c r="B263" i="9"/>
  <c r="C263" i="9"/>
  <c r="B264" i="9"/>
  <c r="C264" i="9"/>
  <c r="B265" i="9"/>
  <c r="C265" i="9"/>
  <c r="B1349" i="9"/>
  <c r="C1349" i="9"/>
  <c r="B1350" i="9"/>
  <c r="C1350" i="9"/>
  <c r="B266" i="9"/>
  <c r="C266" i="9"/>
  <c r="B863" i="9"/>
  <c r="C863" i="9"/>
  <c r="B267" i="9"/>
  <c r="C267" i="9"/>
  <c r="B268" i="9"/>
  <c r="C268" i="9"/>
  <c r="B269" i="9"/>
  <c r="C269" i="9"/>
  <c r="B1351" i="9"/>
  <c r="C1351" i="9"/>
  <c r="B1352" i="9"/>
  <c r="C1352" i="9"/>
  <c r="B1970" i="9"/>
  <c r="C1970" i="9"/>
  <c r="B270" i="9"/>
  <c r="C270" i="9"/>
  <c r="B864" i="9"/>
  <c r="C864" i="9"/>
  <c r="B271" i="9"/>
  <c r="C271" i="9"/>
  <c r="B272" i="9"/>
  <c r="C272" i="9"/>
  <c r="B1336" i="9"/>
  <c r="C1336" i="9"/>
  <c r="B1337" i="9"/>
  <c r="C1337" i="9"/>
  <c r="B1960" i="9"/>
  <c r="C1960" i="9"/>
  <c r="B856" i="9"/>
  <c r="C856" i="9"/>
  <c r="B241" i="9"/>
  <c r="C241" i="9"/>
  <c r="B242" i="9"/>
  <c r="C242" i="9"/>
  <c r="B243" i="9"/>
  <c r="C243" i="9"/>
  <c r="B1338" i="9"/>
  <c r="C1338" i="9"/>
  <c r="B244" i="9"/>
  <c r="C244" i="9"/>
  <c r="B1961" i="9"/>
  <c r="C1961" i="9"/>
  <c r="B857" i="9"/>
  <c r="C857" i="9"/>
  <c r="B245" i="9"/>
  <c r="C245" i="9"/>
  <c r="B246" i="9"/>
  <c r="C246" i="9"/>
  <c r="B247" i="9"/>
  <c r="C247" i="9"/>
  <c r="B248" i="9"/>
  <c r="C248" i="9"/>
  <c r="B858" i="9"/>
  <c r="C858" i="9"/>
  <c r="B859" i="9"/>
  <c r="C859" i="9"/>
  <c r="B249" i="9"/>
  <c r="C249" i="9"/>
  <c r="B250" i="9"/>
  <c r="C250" i="9"/>
  <c r="B1076" i="9"/>
  <c r="C1076" i="9"/>
  <c r="B2" i="9"/>
  <c r="C2" i="9"/>
  <c r="B3" i="9"/>
  <c r="C3" i="9"/>
  <c r="B4" i="9"/>
  <c r="C4" i="9"/>
  <c r="B569" i="9"/>
  <c r="C569" i="9"/>
  <c r="B1077" i="9"/>
  <c r="C1077" i="9"/>
  <c r="B5" i="9"/>
  <c r="C5" i="9"/>
  <c r="B6" i="9"/>
  <c r="C6" i="9"/>
  <c r="B1078" i="9"/>
  <c r="C1078" i="9"/>
  <c r="B7" i="9"/>
  <c r="C7" i="9"/>
  <c r="B570" i="9"/>
  <c r="C570" i="9"/>
  <c r="B8" i="9"/>
  <c r="C8" i="9"/>
  <c r="B9" i="9"/>
  <c r="C9" i="9"/>
  <c r="B1079" i="9"/>
  <c r="C1079" i="9"/>
  <c r="B1705" i="9"/>
  <c r="C1705" i="9"/>
  <c r="B1080" i="9"/>
  <c r="C1080" i="9"/>
  <c r="B1081" i="9"/>
  <c r="C1081" i="9"/>
  <c r="B571" i="9"/>
  <c r="C571" i="9"/>
  <c r="B1706" i="9"/>
  <c r="C1706" i="9"/>
  <c r="B1082" i="9"/>
  <c r="C1082" i="9"/>
  <c r="B1707" i="9"/>
  <c r="C1707" i="9"/>
  <c r="B10" i="9"/>
  <c r="C10" i="9"/>
  <c r="B11" i="9"/>
  <c r="C11" i="9"/>
  <c r="B12" i="9"/>
  <c r="C12" i="9"/>
  <c r="B1083" i="9"/>
  <c r="C1083" i="9"/>
  <c r="B13" i="9"/>
  <c r="C13" i="9"/>
  <c r="B1708" i="9"/>
  <c r="C1708" i="9"/>
  <c r="B572" i="9"/>
  <c r="C572" i="9"/>
  <c r="B1227" i="9"/>
  <c r="C1227" i="9"/>
  <c r="B416" i="9"/>
  <c r="C416" i="9"/>
  <c r="B737" i="9"/>
  <c r="C737" i="9"/>
  <c r="B412" i="9"/>
  <c r="C412" i="9"/>
  <c r="B1237" i="9"/>
  <c r="C1237" i="9"/>
  <c r="B423" i="9"/>
  <c r="C423" i="9"/>
  <c r="B747" i="9"/>
  <c r="C747" i="9"/>
  <c r="B1238" i="9"/>
  <c r="C1238" i="9"/>
  <c r="B94" i="9"/>
  <c r="C94" i="9"/>
  <c r="B748" i="9"/>
  <c r="C748" i="9"/>
  <c r="B1239" i="9"/>
  <c r="C1239" i="9"/>
  <c r="B413" i="9"/>
  <c r="C413" i="9"/>
  <c r="B749" i="9"/>
  <c r="C749" i="9"/>
  <c r="B1240" i="9"/>
  <c r="C1240" i="9"/>
  <c r="B415" i="9"/>
  <c r="C415" i="9"/>
  <c r="B424" i="9"/>
  <c r="C424" i="9"/>
  <c r="B750" i="9"/>
  <c r="C750" i="9"/>
  <c r="B1228" i="9"/>
  <c r="C1228" i="9"/>
  <c r="B408" i="9"/>
  <c r="C408" i="9"/>
  <c r="B417" i="9"/>
  <c r="C417" i="9"/>
  <c r="B738" i="9"/>
  <c r="C738" i="9"/>
  <c r="B1229" i="9"/>
  <c r="C1229" i="9"/>
  <c r="B418" i="9"/>
  <c r="C418" i="9"/>
  <c r="B739" i="9"/>
  <c r="C739" i="9"/>
  <c r="B409" i="9"/>
  <c r="C409" i="9"/>
  <c r="B1230" i="9"/>
  <c r="C1230" i="9"/>
  <c r="B419" i="9"/>
  <c r="C419" i="9"/>
  <c r="B740" i="9"/>
  <c r="C740" i="9"/>
  <c r="B1231" i="9"/>
  <c r="C1231" i="9"/>
  <c r="B410" i="9"/>
  <c r="C410" i="9"/>
  <c r="B741" i="9"/>
  <c r="C741" i="9"/>
  <c r="B1232" i="9"/>
  <c r="C1232" i="9"/>
  <c r="B420" i="9"/>
  <c r="C420" i="9"/>
  <c r="B742" i="9"/>
  <c r="C742" i="9"/>
  <c r="B1233" i="9"/>
  <c r="C1233" i="9"/>
  <c r="B414" i="9"/>
  <c r="C414" i="9"/>
  <c r="B743" i="9"/>
  <c r="C743" i="9"/>
  <c r="B1234" i="9"/>
  <c r="C1234" i="9"/>
  <c r="B744" i="9"/>
  <c r="C744" i="9"/>
  <c r="B411" i="9"/>
  <c r="C411" i="9"/>
  <c r="B745" i="9"/>
  <c r="C745" i="9"/>
  <c r="B1235" i="9"/>
  <c r="C1235" i="9"/>
  <c r="B421" i="9"/>
  <c r="C421" i="9"/>
  <c r="B746" i="9"/>
  <c r="C746" i="9"/>
  <c r="B1236" i="9"/>
  <c r="C1236" i="9"/>
  <c r="B93" i="9"/>
  <c r="C93" i="9"/>
  <c r="B422" i="9"/>
  <c r="C422" i="9"/>
  <c r="C1657" i="9"/>
  <c r="B1657" i="9"/>
  <c r="Y3" i="8" l="1"/>
  <c r="Y4" i="8"/>
  <c r="Y5" i="8"/>
  <c r="Y6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Y22" i="8"/>
  <c r="Y23" i="8"/>
  <c r="Y24" i="8"/>
  <c r="Y25" i="8"/>
  <c r="Y26" i="8"/>
  <c r="Y27" i="8"/>
  <c r="Y28" i="8"/>
  <c r="Y29" i="8"/>
  <c r="Y30" i="8"/>
  <c r="Y31" i="8"/>
  <c r="Y32" i="8"/>
  <c r="Y33" i="8"/>
  <c r="Y34" i="8"/>
  <c r="Y35" i="8"/>
  <c r="Y36" i="8"/>
  <c r="Y37" i="8"/>
  <c r="Y38" i="8"/>
  <c r="Y39" i="8"/>
  <c r="Y40" i="8"/>
  <c r="Y41" i="8"/>
  <c r="Y42" i="8"/>
  <c r="Y43" i="8"/>
  <c r="Y44" i="8"/>
  <c r="Y45" i="8"/>
  <c r="Y46" i="8"/>
  <c r="Y47" i="8"/>
  <c r="Y48" i="8"/>
  <c r="Y49" i="8"/>
  <c r="Y50" i="8"/>
  <c r="Y51" i="8"/>
  <c r="Y52" i="8"/>
  <c r="Y53" i="8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202" i="8"/>
  <c r="Y203" i="8"/>
  <c r="Y204" i="8"/>
  <c r="Y205" i="8"/>
  <c r="Y206" i="8"/>
  <c r="Y207" i="8"/>
  <c r="Y208" i="8"/>
  <c r="Y209" i="8"/>
  <c r="Y210" i="8"/>
  <c r="Y211" i="8"/>
  <c r="Y212" i="8"/>
  <c r="Y213" i="8"/>
  <c r="Y2" i="8"/>
  <c r="S3" i="7" l="1"/>
  <c r="T3" i="7"/>
  <c r="S4" i="7"/>
  <c r="T4" i="7"/>
  <c r="S5" i="7"/>
  <c r="T5" i="7"/>
  <c r="S6" i="7"/>
  <c r="T6" i="7"/>
  <c r="S7" i="7"/>
  <c r="T7" i="7"/>
  <c r="S8" i="7"/>
  <c r="T8" i="7"/>
  <c r="S9" i="7"/>
  <c r="T9" i="7"/>
  <c r="S10" i="7"/>
  <c r="T10" i="7"/>
  <c r="S11" i="7"/>
  <c r="T11" i="7"/>
  <c r="S12" i="7"/>
  <c r="T12" i="7"/>
  <c r="S13" i="7"/>
  <c r="T13" i="7"/>
  <c r="S14" i="7"/>
  <c r="T14" i="7"/>
  <c r="S15" i="7"/>
  <c r="T15" i="7"/>
  <c r="S16" i="7"/>
  <c r="T16" i="7"/>
  <c r="S17" i="7"/>
  <c r="T17" i="7"/>
  <c r="S18" i="7"/>
  <c r="T18" i="7"/>
  <c r="S19" i="7"/>
  <c r="T19" i="7"/>
  <c r="S20" i="7"/>
  <c r="T20" i="7"/>
  <c r="S21" i="7"/>
  <c r="T21" i="7"/>
  <c r="S22" i="7"/>
  <c r="T22" i="7"/>
  <c r="S23" i="7"/>
  <c r="T23" i="7"/>
  <c r="S24" i="7"/>
  <c r="T24" i="7"/>
  <c r="S25" i="7"/>
  <c r="T25" i="7"/>
  <c r="S26" i="7"/>
  <c r="T26" i="7"/>
  <c r="S27" i="7"/>
  <c r="T27" i="7"/>
  <c r="S28" i="7"/>
  <c r="T28" i="7"/>
  <c r="S29" i="7"/>
  <c r="T29" i="7"/>
  <c r="S30" i="7"/>
  <c r="T30" i="7"/>
  <c r="S31" i="7"/>
  <c r="T31" i="7"/>
  <c r="S32" i="7"/>
  <c r="T32" i="7"/>
  <c r="S33" i="7"/>
  <c r="T33" i="7"/>
  <c r="S34" i="7"/>
  <c r="T34" i="7"/>
  <c r="S35" i="7"/>
  <c r="T35" i="7"/>
  <c r="S36" i="7"/>
  <c r="T36" i="7"/>
  <c r="S37" i="7"/>
  <c r="T37" i="7"/>
  <c r="S38" i="7"/>
  <c r="T38" i="7"/>
  <c r="S39" i="7"/>
  <c r="T39" i="7"/>
  <c r="S40" i="7"/>
  <c r="T40" i="7"/>
  <c r="S41" i="7"/>
  <c r="T41" i="7"/>
  <c r="S42" i="7"/>
  <c r="T42" i="7"/>
  <c r="S43" i="7"/>
  <c r="T43" i="7"/>
  <c r="S44" i="7"/>
  <c r="T44" i="7"/>
  <c r="S45" i="7"/>
  <c r="T45" i="7"/>
  <c r="S46" i="7"/>
  <c r="T46" i="7"/>
  <c r="S47" i="7"/>
  <c r="T47" i="7"/>
  <c r="S48" i="7"/>
  <c r="T48" i="7"/>
  <c r="S49" i="7"/>
  <c r="T49" i="7"/>
  <c r="S50" i="7"/>
  <c r="T50" i="7"/>
  <c r="S51" i="7"/>
  <c r="T51" i="7"/>
  <c r="S52" i="7"/>
  <c r="T52" i="7"/>
  <c r="S53" i="7"/>
  <c r="T53" i="7"/>
  <c r="S54" i="7"/>
  <c r="T54" i="7"/>
  <c r="S55" i="7"/>
  <c r="T55" i="7"/>
  <c r="S56" i="7"/>
  <c r="T56" i="7"/>
  <c r="S57" i="7"/>
  <c r="T57" i="7"/>
  <c r="S58" i="7"/>
  <c r="T58" i="7"/>
  <c r="S59" i="7"/>
  <c r="T59" i="7"/>
  <c r="S60" i="7"/>
  <c r="T60" i="7"/>
  <c r="S61" i="7"/>
  <c r="T61" i="7"/>
  <c r="S62" i="7"/>
  <c r="T62" i="7"/>
  <c r="S63" i="7"/>
  <c r="T63" i="7"/>
  <c r="S64" i="7"/>
  <c r="T64" i="7"/>
  <c r="S65" i="7"/>
  <c r="T65" i="7"/>
  <c r="S66" i="7"/>
  <c r="T66" i="7"/>
  <c r="S67" i="7"/>
  <c r="T67" i="7"/>
  <c r="S68" i="7"/>
  <c r="T68" i="7"/>
  <c r="S69" i="7"/>
  <c r="T69" i="7"/>
  <c r="S70" i="7"/>
  <c r="T70" i="7"/>
  <c r="S71" i="7"/>
  <c r="T71" i="7"/>
  <c r="S72" i="7"/>
  <c r="T72" i="7"/>
  <c r="S73" i="7"/>
  <c r="T73" i="7"/>
  <c r="S74" i="7"/>
  <c r="T74" i="7"/>
  <c r="S75" i="7"/>
  <c r="T75" i="7"/>
  <c r="S76" i="7"/>
  <c r="T76" i="7"/>
  <c r="S77" i="7"/>
  <c r="T77" i="7"/>
  <c r="S78" i="7"/>
  <c r="T78" i="7"/>
  <c r="S79" i="7"/>
  <c r="T79" i="7"/>
  <c r="S80" i="7"/>
  <c r="T80" i="7"/>
  <c r="S81" i="7"/>
  <c r="T81" i="7"/>
  <c r="S82" i="7"/>
  <c r="T82" i="7"/>
  <c r="S83" i="7"/>
  <c r="T83" i="7"/>
  <c r="S84" i="7"/>
  <c r="T84" i="7"/>
  <c r="S85" i="7"/>
  <c r="T85" i="7"/>
  <c r="S86" i="7"/>
  <c r="T86" i="7"/>
  <c r="S87" i="7"/>
  <c r="T87" i="7"/>
  <c r="S88" i="7"/>
  <c r="T88" i="7"/>
  <c r="S89" i="7"/>
  <c r="T89" i="7"/>
  <c r="S90" i="7"/>
  <c r="T90" i="7"/>
  <c r="S91" i="7"/>
  <c r="T91" i="7"/>
  <c r="S92" i="7"/>
  <c r="T92" i="7"/>
  <c r="S93" i="7"/>
  <c r="T93" i="7"/>
  <c r="S94" i="7"/>
  <c r="T94" i="7"/>
  <c r="S95" i="7"/>
  <c r="T95" i="7"/>
  <c r="S96" i="7"/>
  <c r="T96" i="7"/>
  <c r="S97" i="7"/>
  <c r="T97" i="7"/>
  <c r="S98" i="7"/>
  <c r="T98" i="7"/>
  <c r="S99" i="7"/>
  <c r="T99" i="7"/>
  <c r="S100" i="7"/>
  <c r="T100" i="7"/>
  <c r="S101" i="7"/>
  <c r="T101" i="7"/>
  <c r="S102" i="7"/>
  <c r="T102" i="7"/>
  <c r="S103" i="7"/>
  <c r="T103" i="7"/>
  <c r="S104" i="7"/>
  <c r="T104" i="7"/>
  <c r="S105" i="7"/>
  <c r="T105" i="7"/>
  <c r="S106" i="7"/>
  <c r="T106" i="7"/>
  <c r="S107" i="7"/>
  <c r="T107" i="7"/>
  <c r="S108" i="7"/>
  <c r="T108" i="7"/>
  <c r="S109" i="7"/>
  <c r="T109" i="7"/>
  <c r="S110" i="7"/>
  <c r="T110" i="7"/>
  <c r="S111" i="7"/>
  <c r="T111" i="7"/>
  <c r="S112" i="7"/>
  <c r="T112" i="7"/>
  <c r="S113" i="7"/>
  <c r="T113" i="7"/>
  <c r="S114" i="7"/>
  <c r="T114" i="7"/>
  <c r="S115" i="7"/>
  <c r="T115" i="7"/>
  <c r="S116" i="7"/>
  <c r="T116" i="7"/>
  <c r="S117" i="7"/>
  <c r="T117" i="7"/>
  <c r="S118" i="7"/>
  <c r="T118" i="7"/>
  <c r="S119" i="7"/>
  <c r="T119" i="7"/>
  <c r="S120" i="7"/>
  <c r="T120" i="7"/>
  <c r="S121" i="7"/>
  <c r="T121" i="7"/>
  <c r="S122" i="7"/>
  <c r="T122" i="7"/>
  <c r="S123" i="7"/>
  <c r="T123" i="7"/>
  <c r="S124" i="7"/>
  <c r="T124" i="7"/>
  <c r="S125" i="7"/>
  <c r="T125" i="7"/>
  <c r="S126" i="7"/>
  <c r="T126" i="7"/>
  <c r="S127" i="7"/>
  <c r="T127" i="7"/>
  <c r="S128" i="7"/>
  <c r="T128" i="7"/>
  <c r="S129" i="7"/>
  <c r="T129" i="7"/>
  <c r="S130" i="7"/>
  <c r="T130" i="7"/>
  <c r="S131" i="7"/>
  <c r="T131" i="7"/>
  <c r="S132" i="7"/>
  <c r="T132" i="7"/>
  <c r="S133" i="7"/>
  <c r="T133" i="7"/>
  <c r="S134" i="7"/>
  <c r="T134" i="7"/>
  <c r="S135" i="7"/>
  <c r="T135" i="7"/>
  <c r="S136" i="7"/>
  <c r="T136" i="7"/>
  <c r="S137" i="7"/>
  <c r="T137" i="7"/>
  <c r="S138" i="7"/>
  <c r="T138" i="7"/>
  <c r="S139" i="7"/>
  <c r="T139" i="7"/>
  <c r="S140" i="7"/>
  <c r="T140" i="7"/>
  <c r="S141" i="7"/>
  <c r="T141" i="7"/>
  <c r="S142" i="7"/>
  <c r="T142" i="7"/>
  <c r="S143" i="7"/>
  <c r="T143" i="7"/>
  <c r="S144" i="7"/>
  <c r="T144" i="7"/>
  <c r="S145" i="7"/>
  <c r="T145" i="7"/>
  <c r="S146" i="7"/>
  <c r="T146" i="7"/>
  <c r="S147" i="7"/>
  <c r="T147" i="7"/>
  <c r="S148" i="7"/>
  <c r="T148" i="7"/>
  <c r="S149" i="7"/>
  <c r="T149" i="7"/>
  <c r="S150" i="7"/>
  <c r="T150" i="7"/>
  <c r="S151" i="7"/>
  <c r="T151" i="7"/>
  <c r="S152" i="7"/>
  <c r="T152" i="7"/>
  <c r="S153" i="7"/>
  <c r="T153" i="7"/>
  <c r="S154" i="7"/>
  <c r="T154" i="7"/>
  <c r="S155" i="7"/>
  <c r="T155" i="7"/>
  <c r="S156" i="7"/>
  <c r="T156" i="7"/>
  <c r="S157" i="7"/>
  <c r="T157" i="7"/>
  <c r="S158" i="7"/>
  <c r="T158" i="7"/>
  <c r="S159" i="7"/>
  <c r="T159" i="7"/>
  <c r="S160" i="7"/>
  <c r="T160" i="7"/>
  <c r="S161" i="7"/>
  <c r="T161" i="7"/>
  <c r="S162" i="7"/>
  <c r="T162" i="7"/>
  <c r="S163" i="7"/>
  <c r="T163" i="7"/>
  <c r="S164" i="7"/>
  <c r="T164" i="7"/>
  <c r="S165" i="7"/>
  <c r="T165" i="7"/>
  <c r="S166" i="7"/>
  <c r="T166" i="7"/>
  <c r="S167" i="7"/>
  <c r="T167" i="7"/>
  <c r="S168" i="7"/>
  <c r="T168" i="7"/>
  <c r="S169" i="7"/>
  <c r="T169" i="7"/>
  <c r="S170" i="7"/>
  <c r="T170" i="7"/>
  <c r="S171" i="7"/>
  <c r="T171" i="7"/>
  <c r="S172" i="7"/>
  <c r="T172" i="7"/>
  <c r="S173" i="7"/>
  <c r="T173" i="7"/>
  <c r="S174" i="7"/>
  <c r="T174" i="7"/>
  <c r="S175" i="7"/>
  <c r="T175" i="7"/>
  <c r="S176" i="7"/>
  <c r="T176" i="7"/>
  <c r="S177" i="7"/>
  <c r="T177" i="7"/>
  <c r="S178" i="7"/>
  <c r="T178" i="7"/>
  <c r="S179" i="7"/>
  <c r="T179" i="7"/>
  <c r="S180" i="7"/>
  <c r="T180" i="7"/>
  <c r="S181" i="7"/>
  <c r="T181" i="7"/>
  <c r="S182" i="7"/>
  <c r="T182" i="7"/>
  <c r="S183" i="7"/>
  <c r="T183" i="7"/>
  <c r="S184" i="7"/>
  <c r="T184" i="7"/>
  <c r="S185" i="7"/>
  <c r="T185" i="7"/>
  <c r="S186" i="7"/>
  <c r="T186" i="7"/>
  <c r="S187" i="7"/>
  <c r="T187" i="7"/>
  <c r="S188" i="7"/>
  <c r="T188" i="7"/>
  <c r="S189" i="7"/>
  <c r="T189" i="7"/>
  <c r="S190" i="7"/>
  <c r="T190" i="7"/>
  <c r="S191" i="7"/>
  <c r="T191" i="7"/>
  <c r="S192" i="7"/>
  <c r="T192" i="7"/>
  <c r="S193" i="7"/>
  <c r="T193" i="7"/>
  <c r="S194" i="7"/>
  <c r="T194" i="7"/>
  <c r="S195" i="7"/>
  <c r="T195" i="7"/>
  <c r="S196" i="7"/>
  <c r="T196" i="7"/>
  <c r="S197" i="7"/>
  <c r="T197" i="7"/>
  <c r="S198" i="7"/>
  <c r="T198" i="7"/>
  <c r="S199" i="7"/>
  <c r="T199" i="7"/>
  <c r="S200" i="7"/>
  <c r="T200" i="7"/>
  <c r="S201" i="7"/>
  <c r="T201" i="7"/>
  <c r="S202" i="7"/>
  <c r="T202" i="7"/>
  <c r="S203" i="7"/>
  <c r="T203" i="7"/>
  <c r="S204" i="7"/>
  <c r="T204" i="7"/>
  <c r="S205" i="7"/>
  <c r="T205" i="7"/>
  <c r="S206" i="7"/>
  <c r="T206" i="7"/>
  <c r="S207" i="7"/>
  <c r="T207" i="7"/>
  <c r="S208" i="7"/>
  <c r="T208" i="7"/>
  <c r="S209" i="7"/>
  <c r="T209" i="7"/>
  <c r="S210" i="7"/>
  <c r="T210" i="7"/>
  <c r="S211" i="7"/>
  <c r="T211" i="7"/>
  <c r="S212" i="7"/>
  <c r="T212" i="7"/>
  <c r="S213" i="7"/>
  <c r="T213" i="7"/>
  <c r="S214" i="7"/>
  <c r="T214" i="7"/>
  <c r="S215" i="7"/>
  <c r="T215" i="7"/>
  <c r="S216" i="7"/>
  <c r="T216" i="7"/>
  <c r="S217" i="7"/>
  <c r="T217" i="7"/>
  <c r="S218" i="7"/>
  <c r="T218" i="7"/>
  <c r="S219" i="7"/>
  <c r="T219" i="7"/>
  <c r="S220" i="7"/>
  <c r="T220" i="7"/>
  <c r="S221" i="7"/>
  <c r="T221" i="7"/>
  <c r="S222" i="7"/>
  <c r="T222" i="7"/>
  <c r="S223" i="7"/>
  <c r="T223" i="7"/>
  <c r="S224" i="7"/>
  <c r="T224" i="7"/>
  <c r="S225" i="7"/>
  <c r="T225" i="7"/>
  <c r="S226" i="7"/>
  <c r="T226" i="7"/>
  <c r="S227" i="7"/>
  <c r="T227" i="7"/>
  <c r="S228" i="7"/>
  <c r="T228" i="7"/>
  <c r="S229" i="7"/>
  <c r="T229" i="7"/>
  <c r="S230" i="7"/>
  <c r="T230" i="7"/>
  <c r="S231" i="7"/>
  <c r="T231" i="7"/>
  <c r="S232" i="7"/>
  <c r="T232" i="7"/>
  <c r="S233" i="7"/>
  <c r="T233" i="7"/>
  <c r="S234" i="7"/>
  <c r="T234" i="7"/>
  <c r="S235" i="7"/>
  <c r="T235" i="7"/>
  <c r="S236" i="7"/>
  <c r="T236" i="7"/>
  <c r="S237" i="7"/>
  <c r="T237" i="7"/>
  <c r="S238" i="7"/>
  <c r="T238" i="7"/>
  <c r="S239" i="7"/>
  <c r="T239" i="7"/>
  <c r="S240" i="7"/>
  <c r="T240" i="7"/>
  <c r="S241" i="7"/>
  <c r="T241" i="7"/>
  <c r="S242" i="7"/>
  <c r="T242" i="7"/>
  <c r="S243" i="7"/>
  <c r="T243" i="7"/>
  <c r="S244" i="7"/>
  <c r="T244" i="7"/>
  <c r="S245" i="7"/>
  <c r="T245" i="7"/>
  <c r="S246" i="7"/>
  <c r="T246" i="7"/>
  <c r="S247" i="7"/>
  <c r="T247" i="7"/>
  <c r="S248" i="7"/>
  <c r="T248" i="7"/>
  <c r="S249" i="7"/>
  <c r="T249" i="7"/>
  <c r="S250" i="7"/>
  <c r="T250" i="7"/>
  <c r="S251" i="7"/>
  <c r="T251" i="7"/>
  <c r="S252" i="7"/>
  <c r="T252" i="7"/>
  <c r="S253" i="7"/>
  <c r="T253" i="7"/>
  <c r="S254" i="7"/>
  <c r="T254" i="7"/>
  <c r="S255" i="7"/>
  <c r="T255" i="7"/>
  <c r="S256" i="7"/>
  <c r="T256" i="7"/>
  <c r="S257" i="7"/>
  <c r="T257" i="7"/>
  <c r="S258" i="7"/>
  <c r="T258" i="7"/>
  <c r="S259" i="7"/>
  <c r="T259" i="7"/>
  <c r="S260" i="7"/>
  <c r="T260" i="7"/>
  <c r="S261" i="7"/>
  <c r="T261" i="7"/>
  <c r="S262" i="7"/>
  <c r="T262" i="7"/>
  <c r="S263" i="7"/>
  <c r="T263" i="7"/>
  <c r="S264" i="7"/>
  <c r="T264" i="7"/>
  <c r="S265" i="7"/>
  <c r="T265" i="7"/>
  <c r="S266" i="7"/>
  <c r="T266" i="7"/>
  <c r="S267" i="7"/>
  <c r="T267" i="7"/>
  <c r="S268" i="7"/>
  <c r="T268" i="7"/>
  <c r="S269" i="7"/>
  <c r="T269" i="7"/>
  <c r="S270" i="7"/>
  <c r="T270" i="7"/>
  <c r="S271" i="7"/>
  <c r="T271" i="7"/>
  <c r="S272" i="7"/>
  <c r="T272" i="7"/>
  <c r="S273" i="7"/>
  <c r="T273" i="7"/>
  <c r="S274" i="7"/>
  <c r="T274" i="7"/>
  <c r="S275" i="7"/>
  <c r="T275" i="7"/>
  <c r="S276" i="7"/>
  <c r="T276" i="7"/>
  <c r="S277" i="7"/>
  <c r="T277" i="7"/>
  <c r="S278" i="7"/>
  <c r="T278" i="7"/>
  <c r="S279" i="7"/>
  <c r="T279" i="7"/>
  <c r="S280" i="7"/>
  <c r="T280" i="7"/>
  <c r="S281" i="7"/>
  <c r="T281" i="7"/>
  <c r="S282" i="7"/>
  <c r="T282" i="7"/>
  <c r="S283" i="7"/>
  <c r="T283" i="7"/>
  <c r="S284" i="7"/>
  <c r="T284" i="7"/>
  <c r="S285" i="7"/>
  <c r="T285" i="7"/>
  <c r="S286" i="7"/>
  <c r="T286" i="7"/>
  <c r="S287" i="7"/>
  <c r="T287" i="7"/>
  <c r="S288" i="7"/>
  <c r="T288" i="7"/>
  <c r="S289" i="7"/>
  <c r="T289" i="7"/>
  <c r="S290" i="7"/>
  <c r="T290" i="7"/>
  <c r="S291" i="7"/>
  <c r="T291" i="7"/>
  <c r="S292" i="7"/>
  <c r="T292" i="7"/>
  <c r="S293" i="7"/>
  <c r="T293" i="7"/>
  <c r="S294" i="7"/>
  <c r="T294" i="7"/>
  <c r="S295" i="7"/>
  <c r="T295" i="7"/>
  <c r="S296" i="7"/>
  <c r="T296" i="7"/>
  <c r="S297" i="7"/>
  <c r="T297" i="7"/>
  <c r="S298" i="7"/>
  <c r="T298" i="7"/>
  <c r="S299" i="7"/>
  <c r="T299" i="7"/>
  <c r="S300" i="7"/>
  <c r="T300" i="7"/>
  <c r="S301" i="7"/>
  <c r="T301" i="7"/>
  <c r="S302" i="7"/>
  <c r="T302" i="7"/>
  <c r="S303" i="7"/>
  <c r="T303" i="7"/>
  <c r="S304" i="7"/>
  <c r="T304" i="7"/>
  <c r="S305" i="7"/>
  <c r="T305" i="7"/>
  <c r="S306" i="7"/>
  <c r="T306" i="7"/>
  <c r="S307" i="7"/>
  <c r="T307" i="7"/>
  <c r="S308" i="7"/>
  <c r="T308" i="7"/>
  <c r="S309" i="7"/>
  <c r="T309" i="7"/>
  <c r="S310" i="7"/>
  <c r="T310" i="7"/>
  <c r="S311" i="7"/>
  <c r="T311" i="7"/>
  <c r="S312" i="7"/>
  <c r="T312" i="7"/>
  <c r="S313" i="7"/>
  <c r="T313" i="7"/>
  <c r="S314" i="7"/>
  <c r="T314" i="7"/>
  <c r="S315" i="7"/>
  <c r="T315" i="7"/>
  <c r="S316" i="7"/>
  <c r="T316" i="7"/>
  <c r="S317" i="7"/>
  <c r="T317" i="7"/>
  <c r="S318" i="7"/>
  <c r="T318" i="7"/>
  <c r="S319" i="7"/>
  <c r="T319" i="7"/>
  <c r="S320" i="7"/>
  <c r="T320" i="7"/>
  <c r="S321" i="7"/>
  <c r="T321" i="7"/>
  <c r="S322" i="7"/>
  <c r="T322" i="7"/>
  <c r="S323" i="7"/>
  <c r="T323" i="7"/>
  <c r="S324" i="7"/>
  <c r="T324" i="7"/>
  <c r="S325" i="7"/>
  <c r="T325" i="7"/>
  <c r="S326" i="7"/>
  <c r="T326" i="7"/>
  <c r="S327" i="7"/>
  <c r="T327" i="7"/>
  <c r="S328" i="7"/>
  <c r="T328" i="7"/>
  <c r="S329" i="7"/>
  <c r="T329" i="7"/>
  <c r="S330" i="7"/>
  <c r="T330" i="7"/>
  <c r="S331" i="7"/>
  <c r="T331" i="7"/>
  <c r="S332" i="7"/>
  <c r="T332" i="7"/>
  <c r="S333" i="7"/>
  <c r="T333" i="7"/>
  <c r="S334" i="7"/>
  <c r="T334" i="7"/>
  <c r="S335" i="7"/>
  <c r="T335" i="7"/>
  <c r="S336" i="7"/>
  <c r="T336" i="7"/>
  <c r="S337" i="7"/>
  <c r="T337" i="7"/>
  <c r="S338" i="7"/>
  <c r="T338" i="7"/>
  <c r="S339" i="7"/>
  <c r="T339" i="7"/>
  <c r="S340" i="7"/>
  <c r="T340" i="7"/>
  <c r="S341" i="7"/>
  <c r="T341" i="7"/>
  <c r="S342" i="7"/>
  <c r="T342" i="7"/>
  <c r="S343" i="7"/>
  <c r="T343" i="7"/>
  <c r="S344" i="7"/>
  <c r="T344" i="7"/>
  <c r="S345" i="7"/>
  <c r="T345" i="7"/>
  <c r="S346" i="7"/>
  <c r="T346" i="7"/>
  <c r="S347" i="7"/>
  <c r="T347" i="7"/>
  <c r="S348" i="7"/>
  <c r="T348" i="7"/>
  <c r="S349" i="7"/>
  <c r="T349" i="7"/>
  <c r="S350" i="7"/>
  <c r="T350" i="7"/>
  <c r="S351" i="7"/>
  <c r="T351" i="7"/>
  <c r="S352" i="7"/>
  <c r="T352" i="7"/>
  <c r="S353" i="7"/>
  <c r="T353" i="7"/>
  <c r="S354" i="7"/>
  <c r="T354" i="7"/>
  <c r="S355" i="7"/>
  <c r="T355" i="7"/>
  <c r="S356" i="7"/>
  <c r="T356" i="7"/>
  <c r="S357" i="7"/>
  <c r="T357" i="7"/>
  <c r="S358" i="7"/>
  <c r="T358" i="7"/>
  <c r="S359" i="7"/>
  <c r="T359" i="7"/>
  <c r="S360" i="7"/>
  <c r="T360" i="7"/>
  <c r="S361" i="7"/>
  <c r="T361" i="7"/>
  <c r="S362" i="7"/>
  <c r="T362" i="7"/>
  <c r="S363" i="7"/>
  <c r="T363" i="7"/>
  <c r="S364" i="7"/>
  <c r="T364" i="7"/>
  <c r="S365" i="7"/>
  <c r="T365" i="7"/>
  <c r="S366" i="7"/>
  <c r="T366" i="7"/>
  <c r="S367" i="7"/>
  <c r="T367" i="7"/>
  <c r="S368" i="7"/>
  <c r="T368" i="7"/>
  <c r="S369" i="7"/>
  <c r="T369" i="7"/>
  <c r="S370" i="7"/>
  <c r="T370" i="7"/>
  <c r="S371" i="7"/>
  <c r="T371" i="7"/>
  <c r="S372" i="7"/>
  <c r="T372" i="7"/>
  <c r="S373" i="7"/>
  <c r="T373" i="7"/>
  <c r="S374" i="7"/>
  <c r="T374" i="7"/>
  <c r="S375" i="7"/>
  <c r="T375" i="7"/>
  <c r="S376" i="7"/>
  <c r="T376" i="7"/>
  <c r="S377" i="7"/>
  <c r="T377" i="7"/>
  <c r="S378" i="7"/>
  <c r="T378" i="7"/>
  <c r="S379" i="7"/>
  <c r="T379" i="7"/>
  <c r="S380" i="7"/>
  <c r="T380" i="7"/>
  <c r="S381" i="7"/>
  <c r="T381" i="7"/>
  <c r="S382" i="7"/>
  <c r="T382" i="7"/>
  <c r="S383" i="7"/>
  <c r="T383" i="7"/>
  <c r="S384" i="7"/>
  <c r="T384" i="7"/>
  <c r="S385" i="7"/>
  <c r="T385" i="7"/>
  <c r="S386" i="7"/>
  <c r="T386" i="7"/>
  <c r="S387" i="7"/>
  <c r="T387" i="7"/>
  <c r="S388" i="7"/>
  <c r="T388" i="7"/>
  <c r="S389" i="7"/>
  <c r="T389" i="7"/>
  <c r="S390" i="7"/>
  <c r="T390" i="7"/>
  <c r="S391" i="7"/>
  <c r="T391" i="7"/>
  <c r="S392" i="7"/>
  <c r="T392" i="7"/>
  <c r="S393" i="7"/>
  <c r="T393" i="7"/>
  <c r="S394" i="7"/>
  <c r="T394" i="7"/>
  <c r="S395" i="7"/>
  <c r="T395" i="7"/>
  <c r="S396" i="7"/>
  <c r="T396" i="7"/>
  <c r="S397" i="7"/>
  <c r="T397" i="7"/>
  <c r="S398" i="7"/>
  <c r="T398" i="7"/>
  <c r="S399" i="7"/>
  <c r="T399" i="7"/>
  <c r="S400" i="7"/>
  <c r="T400" i="7"/>
  <c r="S401" i="7"/>
  <c r="T401" i="7"/>
  <c r="S402" i="7"/>
  <c r="T402" i="7"/>
  <c r="S403" i="7"/>
  <c r="T403" i="7"/>
  <c r="S404" i="7"/>
  <c r="T404" i="7"/>
  <c r="S405" i="7"/>
  <c r="T405" i="7"/>
  <c r="S406" i="7"/>
  <c r="T406" i="7"/>
  <c r="S407" i="7"/>
  <c r="T407" i="7"/>
  <c r="S408" i="7"/>
  <c r="T408" i="7"/>
  <c r="S409" i="7"/>
  <c r="T409" i="7"/>
  <c r="S410" i="7"/>
  <c r="T410" i="7"/>
  <c r="S411" i="7"/>
  <c r="T411" i="7"/>
  <c r="S412" i="7"/>
  <c r="T412" i="7"/>
  <c r="S413" i="7"/>
  <c r="T413" i="7"/>
  <c r="S414" i="7"/>
  <c r="T414" i="7"/>
  <c r="S415" i="7"/>
  <c r="T415" i="7"/>
  <c r="S416" i="7"/>
  <c r="T416" i="7"/>
  <c r="S417" i="7"/>
  <c r="T417" i="7"/>
  <c r="S418" i="7"/>
  <c r="T418" i="7"/>
  <c r="S419" i="7"/>
  <c r="T419" i="7"/>
  <c r="S420" i="7"/>
  <c r="T420" i="7"/>
  <c r="S421" i="7"/>
  <c r="T421" i="7"/>
  <c r="S422" i="7"/>
  <c r="T422" i="7"/>
  <c r="S423" i="7"/>
  <c r="T423" i="7"/>
  <c r="S424" i="7"/>
  <c r="T424" i="7"/>
  <c r="S425" i="7"/>
  <c r="T425" i="7"/>
  <c r="S426" i="7"/>
  <c r="T426" i="7"/>
  <c r="S427" i="7"/>
  <c r="T427" i="7"/>
  <c r="S428" i="7"/>
  <c r="T428" i="7"/>
  <c r="S429" i="7"/>
  <c r="T429" i="7"/>
  <c r="S430" i="7"/>
  <c r="T430" i="7"/>
  <c r="S431" i="7"/>
  <c r="T431" i="7"/>
  <c r="S432" i="7"/>
  <c r="T432" i="7"/>
  <c r="S433" i="7"/>
  <c r="T433" i="7"/>
  <c r="S434" i="7"/>
  <c r="T434" i="7"/>
  <c r="S435" i="7"/>
  <c r="T435" i="7"/>
  <c r="S436" i="7"/>
  <c r="T436" i="7"/>
  <c r="S437" i="7"/>
  <c r="T437" i="7"/>
  <c r="S438" i="7"/>
  <c r="T438" i="7"/>
  <c r="S439" i="7"/>
  <c r="T439" i="7"/>
  <c r="S440" i="7"/>
  <c r="T440" i="7"/>
  <c r="S441" i="7"/>
  <c r="T441" i="7"/>
  <c r="S442" i="7"/>
  <c r="T442" i="7"/>
  <c r="S443" i="7"/>
  <c r="T443" i="7"/>
  <c r="S444" i="7"/>
  <c r="T444" i="7"/>
  <c r="S445" i="7"/>
  <c r="T445" i="7"/>
  <c r="S446" i="7"/>
  <c r="T446" i="7"/>
  <c r="S447" i="7"/>
  <c r="T447" i="7"/>
  <c r="S448" i="7"/>
  <c r="T448" i="7"/>
  <c r="S449" i="7"/>
  <c r="T449" i="7"/>
  <c r="S450" i="7"/>
  <c r="T450" i="7"/>
  <c r="S451" i="7"/>
  <c r="T451" i="7"/>
  <c r="S452" i="7"/>
  <c r="T452" i="7"/>
  <c r="S453" i="7"/>
  <c r="T453" i="7"/>
  <c r="S454" i="7"/>
  <c r="T454" i="7"/>
  <c r="S455" i="7"/>
  <c r="T455" i="7"/>
  <c r="S456" i="7"/>
  <c r="T456" i="7"/>
  <c r="S457" i="7"/>
  <c r="T457" i="7"/>
  <c r="S458" i="7"/>
  <c r="T458" i="7"/>
  <c r="S459" i="7"/>
  <c r="T459" i="7"/>
  <c r="S460" i="7"/>
  <c r="T460" i="7"/>
  <c r="S461" i="7"/>
  <c r="T461" i="7"/>
  <c r="S462" i="7"/>
  <c r="T462" i="7"/>
  <c r="S463" i="7"/>
  <c r="T463" i="7"/>
  <c r="S464" i="7"/>
  <c r="T464" i="7"/>
  <c r="S465" i="7"/>
  <c r="T465" i="7"/>
  <c r="S466" i="7"/>
  <c r="T466" i="7"/>
  <c r="S467" i="7"/>
  <c r="T467" i="7"/>
  <c r="S468" i="7"/>
  <c r="T468" i="7"/>
  <c r="S469" i="7"/>
  <c r="T469" i="7"/>
  <c r="S470" i="7"/>
  <c r="T470" i="7"/>
  <c r="S471" i="7"/>
  <c r="T471" i="7"/>
  <c r="S472" i="7"/>
  <c r="T472" i="7"/>
  <c r="S473" i="7"/>
  <c r="T473" i="7"/>
  <c r="S474" i="7"/>
  <c r="T474" i="7"/>
  <c r="S475" i="7"/>
  <c r="T475" i="7"/>
  <c r="S476" i="7"/>
  <c r="T476" i="7"/>
  <c r="S477" i="7"/>
  <c r="T477" i="7"/>
  <c r="S478" i="7"/>
  <c r="T478" i="7"/>
  <c r="S479" i="7"/>
  <c r="T479" i="7"/>
  <c r="S480" i="7"/>
  <c r="T480" i="7"/>
  <c r="S481" i="7"/>
  <c r="T481" i="7"/>
  <c r="S482" i="7"/>
  <c r="T482" i="7"/>
  <c r="S483" i="7"/>
  <c r="T483" i="7"/>
  <c r="S484" i="7"/>
  <c r="T484" i="7"/>
  <c r="S485" i="7"/>
  <c r="T485" i="7"/>
  <c r="S486" i="7"/>
  <c r="T486" i="7"/>
  <c r="S487" i="7"/>
  <c r="T487" i="7"/>
  <c r="S488" i="7"/>
  <c r="T488" i="7"/>
  <c r="S489" i="7"/>
  <c r="T489" i="7"/>
  <c r="S490" i="7"/>
  <c r="T490" i="7"/>
  <c r="S491" i="7"/>
  <c r="T491" i="7"/>
  <c r="S492" i="7"/>
  <c r="T492" i="7"/>
  <c r="S493" i="7"/>
  <c r="T493" i="7"/>
  <c r="S494" i="7"/>
  <c r="T494" i="7"/>
  <c r="S495" i="7"/>
  <c r="T495" i="7"/>
  <c r="S496" i="7"/>
  <c r="T496" i="7"/>
  <c r="S497" i="7"/>
  <c r="T497" i="7"/>
  <c r="S498" i="7"/>
  <c r="T498" i="7"/>
  <c r="S499" i="7"/>
  <c r="T499" i="7"/>
  <c r="S500" i="7"/>
  <c r="T500" i="7"/>
  <c r="S501" i="7"/>
  <c r="T501" i="7"/>
  <c r="S502" i="7"/>
  <c r="T502" i="7"/>
  <c r="S503" i="7"/>
  <c r="T503" i="7"/>
  <c r="S504" i="7"/>
  <c r="T504" i="7"/>
  <c r="S505" i="7"/>
  <c r="T505" i="7"/>
  <c r="S506" i="7"/>
  <c r="T506" i="7"/>
  <c r="S507" i="7"/>
  <c r="T507" i="7"/>
  <c r="S508" i="7"/>
  <c r="T508" i="7"/>
  <c r="S509" i="7"/>
  <c r="T509" i="7"/>
  <c r="S510" i="7"/>
  <c r="T510" i="7"/>
  <c r="S511" i="7"/>
  <c r="T511" i="7"/>
  <c r="S512" i="7"/>
  <c r="T512" i="7"/>
  <c r="S513" i="7"/>
  <c r="T513" i="7"/>
  <c r="S514" i="7"/>
  <c r="T514" i="7"/>
  <c r="S515" i="7"/>
  <c r="T515" i="7"/>
  <c r="S516" i="7"/>
  <c r="T516" i="7"/>
  <c r="S517" i="7"/>
  <c r="T517" i="7"/>
  <c r="S518" i="7"/>
  <c r="T518" i="7"/>
  <c r="S519" i="7"/>
  <c r="T519" i="7"/>
  <c r="S520" i="7"/>
  <c r="T520" i="7"/>
  <c r="S521" i="7"/>
  <c r="T521" i="7"/>
  <c r="S522" i="7"/>
  <c r="T522" i="7"/>
  <c r="S523" i="7"/>
  <c r="T523" i="7"/>
  <c r="S524" i="7"/>
  <c r="T524" i="7"/>
  <c r="S525" i="7"/>
  <c r="T525" i="7"/>
  <c r="S526" i="7"/>
  <c r="T526" i="7"/>
  <c r="S527" i="7"/>
  <c r="T527" i="7"/>
  <c r="S528" i="7"/>
  <c r="T528" i="7"/>
  <c r="S529" i="7"/>
  <c r="T529" i="7"/>
  <c r="S530" i="7"/>
  <c r="T530" i="7"/>
  <c r="S531" i="7"/>
  <c r="T531" i="7"/>
  <c r="S532" i="7"/>
  <c r="T532" i="7"/>
  <c r="S533" i="7"/>
  <c r="T533" i="7"/>
  <c r="S534" i="7"/>
  <c r="T534" i="7"/>
  <c r="S535" i="7"/>
  <c r="T535" i="7"/>
  <c r="S536" i="7"/>
  <c r="T536" i="7"/>
  <c r="S537" i="7"/>
  <c r="T537" i="7"/>
  <c r="S538" i="7"/>
  <c r="T538" i="7"/>
  <c r="S539" i="7"/>
  <c r="T539" i="7"/>
  <c r="S540" i="7"/>
  <c r="T540" i="7"/>
  <c r="S541" i="7"/>
  <c r="T541" i="7"/>
  <c r="S542" i="7"/>
  <c r="T542" i="7"/>
  <c r="S543" i="7"/>
  <c r="T543" i="7"/>
  <c r="S544" i="7"/>
  <c r="T544" i="7"/>
  <c r="S545" i="7"/>
  <c r="T545" i="7"/>
  <c r="S546" i="7"/>
  <c r="T546" i="7"/>
  <c r="S547" i="7"/>
  <c r="T547" i="7"/>
  <c r="S548" i="7"/>
  <c r="T548" i="7"/>
  <c r="S549" i="7"/>
  <c r="T549" i="7"/>
  <c r="S550" i="7"/>
  <c r="T550" i="7"/>
  <c r="S551" i="7"/>
  <c r="T551" i="7"/>
  <c r="S552" i="7"/>
  <c r="T552" i="7"/>
  <c r="S553" i="7"/>
  <c r="T553" i="7"/>
  <c r="S554" i="7"/>
  <c r="T554" i="7"/>
  <c r="S555" i="7"/>
  <c r="T555" i="7"/>
  <c r="S556" i="7"/>
  <c r="T556" i="7"/>
  <c r="S557" i="7"/>
  <c r="T557" i="7"/>
  <c r="S558" i="7"/>
  <c r="T558" i="7"/>
  <c r="S559" i="7"/>
  <c r="T559" i="7"/>
  <c r="S560" i="7"/>
  <c r="T560" i="7"/>
  <c r="S561" i="7"/>
  <c r="T561" i="7"/>
  <c r="S562" i="7"/>
  <c r="T562" i="7"/>
  <c r="S563" i="7"/>
  <c r="T563" i="7"/>
  <c r="S564" i="7"/>
  <c r="T564" i="7"/>
  <c r="S565" i="7"/>
  <c r="T565" i="7"/>
  <c r="S566" i="7"/>
  <c r="T566" i="7"/>
  <c r="S567" i="7"/>
  <c r="T567" i="7"/>
  <c r="S568" i="7"/>
  <c r="T568" i="7"/>
  <c r="S569" i="7"/>
  <c r="T569" i="7"/>
  <c r="S570" i="7"/>
  <c r="T570" i="7"/>
  <c r="S571" i="7"/>
  <c r="T571" i="7"/>
  <c r="S572" i="7"/>
  <c r="T572" i="7"/>
  <c r="S573" i="7"/>
  <c r="T573" i="7"/>
  <c r="S574" i="7"/>
  <c r="T574" i="7"/>
  <c r="S575" i="7"/>
  <c r="T575" i="7"/>
  <c r="S576" i="7"/>
  <c r="T576" i="7"/>
  <c r="S577" i="7"/>
  <c r="T577" i="7"/>
  <c r="S578" i="7"/>
  <c r="T578" i="7"/>
  <c r="S579" i="7"/>
  <c r="T579" i="7"/>
  <c r="S580" i="7"/>
  <c r="T580" i="7"/>
  <c r="S581" i="7"/>
  <c r="T581" i="7"/>
  <c r="S582" i="7"/>
  <c r="T582" i="7"/>
  <c r="S583" i="7"/>
  <c r="T583" i="7"/>
  <c r="S584" i="7"/>
  <c r="T584" i="7"/>
  <c r="S585" i="7"/>
  <c r="T585" i="7"/>
  <c r="S586" i="7"/>
  <c r="T586" i="7"/>
  <c r="S587" i="7"/>
  <c r="T587" i="7"/>
  <c r="S588" i="7"/>
  <c r="T588" i="7"/>
  <c r="S589" i="7"/>
  <c r="T589" i="7"/>
  <c r="S590" i="7"/>
  <c r="T590" i="7"/>
  <c r="S591" i="7"/>
  <c r="T591" i="7"/>
  <c r="S592" i="7"/>
  <c r="T592" i="7"/>
  <c r="S593" i="7"/>
  <c r="T593" i="7"/>
  <c r="S594" i="7"/>
  <c r="T594" i="7"/>
  <c r="S595" i="7"/>
  <c r="T595" i="7"/>
  <c r="S596" i="7"/>
  <c r="T596" i="7"/>
  <c r="S597" i="7"/>
  <c r="T597" i="7"/>
  <c r="S598" i="7"/>
  <c r="T598" i="7"/>
  <c r="S599" i="7"/>
  <c r="T599" i="7"/>
  <c r="S600" i="7"/>
  <c r="T600" i="7"/>
  <c r="S601" i="7"/>
  <c r="T601" i="7"/>
  <c r="S602" i="7"/>
  <c r="T602" i="7"/>
  <c r="S603" i="7"/>
  <c r="T603" i="7"/>
  <c r="S604" i="7"/>
  <c r="T604" i="7"/>
  <c r="S605" i="7"/>
  <c r="T605" i="7"/>
  <c r="S606" i="7"/>
  <c r="T606" i="7"/>
  <c r="S607" i="7"/>
  <c r="T607" i="7"/>
  <c r="S608" i="7"/>
  <c r="T608" i="7"/>
  <c r="S609" i="7"/>
  <c r="T609" i="7"/>
  <c r="S610" i="7"/>
  <c r="T610" i="7"/>
  <c r="S611" i="7"/>
  <c r="T611" i="7"/>
  <c r="S612" i="7"/>
  <c r="T612" i="7"/>
  <c r="S613" i="7"/>
  <c r="T613" i="7"/>
  <c r="S614" i="7"/>
  <c r="T614" i="7"/>
  <c r="S615" i="7"/>
  <c r="T615" i="7"/>
  <c r="S616" i="7"/>
  <c r="T616" i="7"/>
  <c r="S617" i="7"/>
  <c r="T617" i="7"/>
  <c r="S618" i="7"/>
  <c r="T618" i="7"/>
  <c r="S619" i="7"/>
  <c r="T619" i="7"/>
  <c r="S620" i="7"/>
  <c r="T620" i="7"/>
  <c r="S621" i="7"/>
  <c r="T621" i="7"/>
  <c r="S622" i="7"/>
  <c r="T622" i="7"/>
  <c r="S623" i="7"/>
  <c r="T623" i="7"/>
  <c r="S624" i="7"/>
  <c r="T624" i="7"/>
  <c r="S625" i="7"/>
  <c r="T625" i="7"/>
  <c r="S626" i="7"/>
  <c r="T626" i="7"/>
  <c r="S627" i="7"/>
  <c r="T627" i="7"/>
  <c r="S628" i="7"/>
  <c r="T628" i="7"/>
  <c r="S629" i="7"/>
  <c r="T629" i="7"/>
  <c r="S630" i="7"/>
  <c r="T630" i="7"/>
  <c r="S631" i="7"/>
  <c r="T631" i="7"/>
  <c r="S632" i="7"/>
  <c r="T632" i="7"/>
  <c r="S633" i="7"/>
  <c r="T633" i="7"/>
  <c r="S634" i="7"/>
  <c r="T634" i="7"/>
  <c r="S635" i="7"/>
  <c r="T635" i="7"/>
  <c r="S636" i="7"/>
  <c r="T636" i="7"/>
  <c r="S637" i="7"/>
  <c r="T637" i="7"/>
  <c r="S638" i="7"/>
  <c r="T638" i="7"/>
  <c r="S639" i="7"/>
  <c r="T639" i="7"/>
  <c r="S640" i="7"/>
  <c r="T640" i="7"/>
  <c r="S641" i="7"/>
  <c r="T641" i="7"/>
  <c r="S642" i="7"/>
  <c r="T642" i="7"/>
  <c r="S643" i="7"/>
  <c r="T643" i="7"/>
  <c r="S644" i="7"/>
  <c r="T644" i="7"/>
  <c r="S645" i="7"/>
  <c r="T645" i="7"/>
  <c r="S646" i="7"/>
  <c r="T646" i="7"/>
  <c r="S647" i="7"/>
  <c r="T647" i="7"/>
  <c r="S648" i="7"/>
  <c r="T648" i="7"/>
  <c r="S649" i="7"/>
  <c r="T649" i="7"/>
  <c r="S650" i="7"/>
  <c r="T650" i="7"/>
  <c r="S651" i="7"/>
  <c r="T651" i="7"/>
  <c r="S652" i="7"/>
  <c r="T652" i="7"/>
  <c r="S653" i="7"/>
  <c r="T653" i="7"/>
  <c r="S654" i="7"/>
  <c r="T654" i="7"/>
  <c r="S655" i="7"/>
  <c r="T655" i="7"/>
  <c r="S656" i="7"/>
  <c r="T656" i="7"/>
  <c r="S657" i="7"/>
  <c r="T657" i="7"/>
  <c r="S658" i="7"/>
  <c r="T658" i="7"/>
  <c r="S659" i="7"/>
  <c r="T659" i="7"/>
  <c r="S660" i="7"/>
  <c r="T660" i="7"/>
  <c r="S661" i="7"/>
  <c r="T661" i="7"/>
  <c r="S662" i="7"/>
  <c r="T662" i="7"/>
  <c r="S663" i="7"/>
  <c r="T663" i="7"/>
  <c r="S664" i="7"/>
  <c r="T664" i="7"/>
  <c r="S665" i="7"/>
  <c r="T665" i="7"/>
  <c r="S666" i="7"/>
  <c r="T666" i="7"/>
  <c r="S667" i="7"/>
  <c r="T667" i="7"/>
  <c r="S668" i="7"/>
  <c r="T668" i="7"/>
  <c r="S669" i="7"/>
  <c r="T669" i="7"/>
  <c r="S670" i="7"/>
  <c r="T670" i="7"/>
  <c r="S671" i="7"/>
  <c r="T671" i="7"/>
  <c r="S672" i="7"/>
  <c r="T672" i="7"/>
  <c r="S673" i="7"/>
  <c r="T673" i="7"/>
  <c r="S674" i="7"/>
  <c r="T674" i="7"/>
  <c r="S675" i="7"/>
  <c r="T675" i="7"/>
  <c r="S676" i="7"/>
  <c r="T676" i="7"/>
  <c r="S677" i="7"/>
  <c r="T677" i="7"/>
  <c r="S678" i="7"/>
  <c r="T678" i="7"/>
  <c r="S679" i="7"/>
  <c r="T679" i="7"/>
  <c r="S680" i="7"/>
  <c r="T680" i="7"/>
  <c r="S681" i="7"/>
  <c r="T681" i="7"/>
  <c r="S682" i="7"/>
  <c r="T682" i="7"/>
  <c r="S683" i="7"/>
  <c r="T683" i="7"/>
  <c r="S684" i="7"/>
  <c r="T684" i="7"/>
  <c r="S685" i="7"/>
  <c r="T685" i="7"/>
  <c r="S686" i="7"/>
  <c r="T686" i="7"/>
  <c r="S687" i="7"/>
  <c r="T687" i="7"/>
  <c r="S688" i="7"/>
  <c r="T688" i="7"/>
  <c r="S689" i="7"/>
  <c r="T689" i="7"/>
  <c r="S690" i="7"/>
  <c r="T690" i="7"/>
  <c r="S691" i="7"/>
  <c r="T691" i="7"/>
  <c r="S692" i="7"/>
  <c r="T692" i="7"/>
  <c r="S693" i="7"/>
  <c r="T693" i="7"/>
  <c r="S694" i="7"/>
  <c r="T694" i="7"/>
  <c r="S695" i="7"/>
  <c r="T695" i="7"/>
  <c r="S696" i="7"/>
  <c r="T696" i="7"/>
  <c r="S697" i="7"/>
  <c r="T697" i="7"/>
  <c r="S698" i="7"/>
  <c r="T698" i="7"/>
  <c r="S699" i="7"/>
  <c r="T699" i="7"/>
  <c r="S700" i="7"/>
  <c r="T700" i="7"/>
  <c r="S701" i="7"/>
  <c r="T701" i="7"/>
  <c r="S702" i="7"/>
  <c r="T702" i="7"/>
  <c r="S703" i="7"/>
  <c r="T703" i="7"/>
  <c r="S704" i="7"/>
  <c r="T704" i="7"/>
  <c r="S705" i="7"/>
  <c r="T705" i="7"/>
  <c r="S706" i="7"/>
  <c r="T706" i="7"/>
  <c r="S707" i="7"/>
  <c r="T707" i="7"/>
  <c r="S708" i="7"/>
  <c r="T708" i="7"/>
  <c r="S709" i="7"/>
  <c r="T709" i="7"/>
  <c r="S710" i="7"/>
  <c r="T710" i="7"/>
  <c r="S711" i="7"/>
  <c r="T711" i="7"/>
  <c r="S712" i="7"/>
  <c r="T712" i="7"/>
  <c r="S713" i="7"/>
  <c r="T713" i="7"/>
  <c r="S714" i="7"/>
  <c r="T714" i="7"/>
  <c r="S715" i="7"/>
  <c r="T715" i="7"/>
  <c r="S716" i="7"/>
  <c r="T716" i="7"/>
  <c r="S717" i="7"/>
  <c r="T717" i="7"/>
  <c r="S718" i="7"/>
  <c r="T718" i="7"/>
  <c r="S719" i="7"/>
  <c r="T719" i="7"/>
  <c r="S720" i="7"/>
  <c r="T720" i="7"/>
  <c r="S721" i="7"/>
  <c r="T721" i="7"/>
  <c r="S722" i="7"/>
  <c r="T722" i="7"/>
  <c r="S723" i="7"/>
  <c r="T723" i="7"/>
  <c r="S724" i="7"/>
  <c r="T724" i="7"/>
  <c r="S725" i="7"/>
  <c r="T725" i="7"/>
  <c r="S726" i="7"/>
  <c r="T726" i="7"/>
  <c r="S727" i="7"/>
  <c r="T727" i="7"/>
  <c r="S728" i="7"/>
  <c r="T728" i="7"/>
  <c r="S729" i="7"/>
  <c r="T729" i="7"/>
  <c r="S730" i="7"/>
  <c r="T730" i="7"/>
  <c r="S731" i="7"/>
  <c r="T731" i="7"/>
  <c r="S732" i="7"/>
  <c r="T732" i="7"/>
  <c r="S733" i="7"/>
  <c r="T733" i="7"/>
  <c r="S734" i="7"/>
  <c r="T734" i="7"/>
  <c r="S735" i="7"/>
  <c r="T735" i="7"/>
  <c r="S736" i="7"/>
  <c r="T736" i="7"/>
  <c r="S737" i="7"/>
  <c r="T737" i="7"/>
  <c r="S738" i="7"/>
  <c r="T738" i="7"/>
  <c r="S739" i="7"/>
  <c r="T739" i="7"/>
  <c r="S740" i="7"/>
  <c r="T740" i="7"/>
  <c r="S741" i="7"/>
  <c r="T741" i="7"/>
  <c r="S742" i="7"/>
  <c r="T742" i="7"/>
  <c r="S743" i="7"/>
  <c r="T743" i="7"/>
  <c r="S744" i="7"/>
  <c r="T744" i="7"/>
  <c r="S745" i="7"/>
  <c r="T745" i="7"/>
  <c r="S746" i="7"/>
  <c r="T746" i="7"/>
  <c r="S747" i="7"/>
  <c r="T747" i="7"/>
  <c r="S748" i="7"/>
  <c r="T748" i="7"/>
  <c r="S749" i="7"/>
  <c r="T749" i="7"/>
  <c r="S750" i="7"/>
  <c r="T750" i="7"/>
  <c r="S751" i="7"/>
  <c r="T751" i="7"/>
  <c r="S752" i="7"/>
  <c r="T752" i="7"/>
  <c r="S753" i="7"/>
  <c r="T753" i="7"/>
  <c r="S754" i="7"/>
  <c r="T754" i="7"/>
  <c r="S755" i="7"/>
  <c r="T755" i="7"/>
  <c r="S756" i="7"/>
  <c r="T756" i="7"/>
  <c r="S757" i="7"/>
  <c r="T757" i="7"/>
  <c r="S758" i="7"/>
  <c r="T758" i="7"/>
  <c r="S759" i="7"/>
  <c r="T759" i="7"/>
  <c r="S760" i="7"/>
  <c r="T760" i="7"/>
  <c r="S761" i="7"/>
  <c r="T761" i="7"/>
  <c r="S762" i="7"/>
  <c r="T762" i="7"/>
  <c r="S763" i="7"/>
  <c r="T763" i="7"/>
  <c r="S764" i="7"/>
  <c r="T764" i="7"/>
  <c r="S765" i="7"/>
  <c r="T765" i="7"/>
  <c r="S766" i="7"/>
  <c r="T766" i="7"/>
  <c r="S767" i="7"/>
  <c r="T767" i="7"/>
  <c r="S768" i="7"/>
  <c r="T768" i="7"/>
  <c r="S769" i="7"/>
  <c r="T769" i="7"/>
  <c r="S770" i="7"/>
  <c r="T770" i="7"/>
  <c r="S771" i="7"/>
  <c r="T771" i="7"/>
  <c r="S772" i="7"/>
  <c r="T772" i="7"/>
  <c r="S773" i="7"/>
  <c r="T773" i="7"/>
  <c r="S774" i="7"/>
  <c r="T774" i="7"/>
  <c r="S775" i="7"/>
  <c r="T775" i="7"/>
  <c r="S776" i="7"/>
  <c r="T776" i="7"/>
  <c r="S777" i="7"/>
  <c r="T777" i="7"/>
  <c r="S778" i="7"/>
  <c r="T778" i="7"/>
  <c r="S779" i="7"/>
  <c r="T779" i="7"/>
  <c r="S780" i="7"/>
  <c r="T780" i="7"/>
  <c r="S781" i="7"/>
  <c r="T781" i="7"/>
  <c r="S782" i="7"/>
  <c r="T782" i="7"/>
  <c r="S783" i="7"/>
  <c r="T783" i="7"/>
  <c r="S784" i="7"/>
  <c r="T784" i="7"/>
  <c r="S785" i="7"/>
  <c r="T785" i="7"/>
  <c r="S786" i="7"/>
  <c r="T786" i="7"/>
  <c r="S787" i="7"/>
  <c r="T787" i="7"/>
  <c r="S788" i="7"/>
  <c r="T788" i="7"/>
  <c r="S789" i="7"/>
  <c r="T789" i="7"/>
  <c r="S790" i="7"/>
  <c r="T790" i="7"/>
  <c r="S791" i="7"/>
  <c r="T791" i="7"/>
  <c r="S792" i="7"/>
  <c r="T792" i="7"/>
  <c r="S793" i="7"/>
  <c r="T793" i="7"/>
  <c r="S794" i="7"/>
  <c r="T794" i="7"/>
  <c r="S795" i="7"/>
  <c r="T795" i="7"/>
  <c r="S796" i="7"/>
  <c r="T796" i="7"/>
  <c r="S797" i="7"/>
  <c r="T797" i="7"/>
  <c r="S798" i="7"/>
  <c r="T798" i="7"/>
  <c r="S799" i="7"/>
  <c r="T799" i="7"/>
  <c r="S800" i="7"/>
  <c r="T800" i="7"/>
  <c r="S801" i="7"/>
  <c r="T801" i="7"/>
  <c r="S802" i="7"/>
  <c r="T802" i="7"/>
  <c r="S803" i="7"/>
  <c r="T803" i="7"/>
  <c r="S804" i="7"/>
  <c r="T804" i="7"/>
  <c r="S805" i="7"/>
  <c r="T805" i="7"/>
  <c r="S806" i="7"/>
  <c r="T806" i="7"/>
  <c r="S807" i="7"/>
  <c r="T807" i="7"/>
  <c r="S808" i="7"/>
  <c r="T808" i="7"/>
  <c r="S809" i="7"/>
  <c r="T809" i="7"/>
  <c r="S810" i="7"/>
  <c r="T810" i="7"/>
  <c r="S811" i="7"/>
  <c r="T811" i="7"/>
  <c r="S812" i="7"/>
  <c r="T812" i="7"/>
  <c r="S813" i="7"/>
  <c r="T813" i="7"/>
  <c r="S814" i="7"/>
  <c r="T814" i="7"/>
  <c r="S815" i="7"/>
  <c r="T815" i="7"/>
  <c r="S816" i="7"/>
  <c r="T816" i="7"/>
  <c r="S817" i="7"/>
  <c r="T817" i="7"/>
  <c r="S818" i="7"/>
  <c r="T818" i="7"/>
  <c r="S819" i="7"/>
  <c r="T819" i="7"/>
  <c r="S820" i="7"/>
  <c r="T820" i="7"/>
  <c r="S821" i="7"/>
  <c r="T821" i="7"/>
  <c r="S822" i="7"/>
  <c r="T822" i="7"/>
  <c r="S823" i="7"/>
  <c r="T823" i="7"/>
  <c r="S824" i="7"/>
  <c r="T824" i="7"/>
  <c r="S825" i="7"/>
  <c r="T825" i="7"/>
  <c r="S826" i="7"/>
  <c r="T826" i="7"/>
  <c r="S827" i="7"/>
  <c r="T827" i="7"/>
  <c r="S828" i="7"/>
  <c r="T828" i="7"/>
  <c r="S829" i="7"/>
  <c r="T829" i="7"/>
  <c r="S830" i="7"/>
  <c r="T830" i="7"/>
  <c r="S831" i="7"/>
  <c r="T831" i="7"/>
  <c r="S832" i="7"/>
  <c r="T832" i="7"/>
  <c r="S833" i="7"/>
  <c r="T833" i="7"/>
  <c r="S834" i="7"/>
  <c r="T834" i="7"/>
  <c r="S835" i="7"/>
  <c r="T835" i="7"/>
  <c r="S836" i="7"/>
  <c r="T836" i="7"/>
  <c r="S837" i="7"/>
  <c r="T837" i="7"/>
  <c r="S838" i="7"/>
  <c r="T838" i="7"/>
  <c r="S839" i="7"/>
  <c r="T839" i="7"/>
  <c r="S840" i="7"/>
  <c r="T840" i="7"/>
  <c r="S841" i="7"/>
  <c r="T841" i="7"/>
  <c r="S842" i="7"/>
  <c r="T842" i="7"/>
  <c r="S843" i="7"/>
  <c r="T843" i="7"/>
  <c r="S844" i="7"/>
  <c r="T844" i="7"/>
  <c r="S845" i="7"/>
  <c r="T845" i="7"/>
  <c r="S846" i="7"/>
  <c r="T846" i="7"/>
  <c r="S847" i="7"/>
  <c r="T847" i="7"/>
  <c r="S848" i="7"/>
  <c r="T848" i="7"/>
  <c r="S849" i="7"/>
  <c r="T849" i="7"/>
  <c r="S850" i="7"/>
  <c r="T850" i="7"/>
  <c r="S851" i="7"/>
  <c r="T851" i="7"/>
  <c r="S852" i="7"/>
  <c r="T852" i="7"/>
  <c r="S853" i="7"/>
  <c r="T853" i="7"/>
  <c r="S854" i="7"/>
  <c r="T854" i="7"/>
  <c r="S855" i="7"/>
  <c r="T855" i="7"/>
  <c r="S856" i="7"/>
  <c r="T856" i="7"/>
  <c r="S857" i="7"/>
  <c r="T857" i="7"/>
  <c r="S858" i="7"/>
  <c r="T858" i="7"/>
  <c r="S859" i="7"/>
  <c r="T859" i="7"/>
  <c r="S860" i="7"/>
  <c r="T860" i="7"/>
  <c r="S861" i="7"/>
  <c r="T861" i="7"/>
  <c r="S862" i="7"/>
  <c r="T862" i="7"/>
  <c r="S863" i="7"/>
  <c r="T863" i="7"/>
  <c r="S864" i="7"/>
  <c r="T864" i="7"/>
  <c r="S865" i="7"/>
  <c r="T865" i="7"/>
  <c r="S866" i="7"/>
  <c r="T866" i="7"/>
  <c r="S867" i="7"/>
  <c r="T867" i="7"/>
  <c r="S868" i="7"/>
  <c r="T868" i="7"/>
  <c r="S869" i="7"/>
  <c r="T869" i="7"/>
  <c r="S870" i="7"/>
  <c r="T870" i="7"/>
  <c r="S871" i="7"/>
  <c r="T871" i="7"/>
  <c r="S872" i="7"/>
  <c r="T872" i="7"/>
  <c r="S873" i="7"/>
  <c r="T873" i="7"/>
  <c r="S874" i="7"/>
  <c r="T874" i="7"/>
  <c r="S875" i="7"/>
  <c r="T875" i="7"/>
  <c r="S876" i="7"/>
  <c r="T876" i="7"/>
  <c r="S877" i="7"/>
  <c r="T877" i="7"/>
  <c r="S878" i="7"/>
  <c r="T878" i="7"/>
  <c r="S879" i="7"/>
  <c r="T879" i="7"/>
  <c r="S880" i="7"/>
  <c r="T880" i="7"/>
  <c r="S881" i="7"/>
  <c r="T881" i="7"/>
  <c r="S882" i="7"/>
  <c r="T882" i="7"/>
  <c r="S883" i="7"/>
  <c r="T883" i="7"/>
  <c r="S884" i="7"/>
  <c r="T884" i="7"/>
  <c r="S885" i="7"/>
  <c r="T885" i="7"/>
  <c r="S886" i="7"/>
  <c r="T886" i="7"/>
  <c r="S887" i="7"/>
  <c r="T887" i="7"/>
  <c r="S888" i="7"/>
  <c r="T888" i="7"/>
  <c r="S889" i="7"/>
  <c r="T889" i="7"/>
  <c r="S890" i="7"/>
  <c r="T890" i="7"/>
  <c r="S891" i="7"/>
  <c r="T891" i="7"/>
  <c r="S892" i="7"/>
  <c r="T892" i="7"/>
  <c r="S893" i="7"/>
  <c r="T893" i="7"/>
  <c r="S894" i="7"/>
  <c r="T894" i="7"/>
  <c r="S895" i="7"/>
  <c r="T895" i="7"/>
  <c r="S896" i="7"/>
  <c r="T896" i="7"/>
  <c r="S897" i="7"/>
  <c r="T897" i="7"/>
  <c r="S898" i="7"/>
  <c r="T898" i="7"/>
  <c r="S899" i="7"/>
  <c r="T899" i="7"/>
  <c r="S900" i="7"/>
  <c r="T900" i="7"/>
  <c r="S901" i="7"/>
  <c r="T901" i="7"/>
  <c r="S902" i="7"/>
  <c r="T902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S915" i="7"/>
  <c r="T915" i="7"/>
  <c r="S916" i="7"/>
  <c r="T916" i="7"/>
  <c r="S917" i="7"/>
  <c r="T917" i="7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S984" i="7"/>
  <c r="T984" i="7"/>
  <c r="S985" i="7"/>
  <c r="T985" i="7"/>
  <c r="S986" i="7"/>
  <c r="T986" i="7"/>
  <c r="S987" i="7"/>
  <c r="T987" i="7"/>
  <c r="S988" i="7"/>
  <c r="T988" i="7"/>
  <c r="S989" i="7"/>
  <c r="T989" i="7"/>
  <c r="S990" i="7"/>
  <c r="T990" i="7"/>
  <c r="S991" i="7"/>
  <c r="T991" i="7"/>
  <c r="S992" i="7"/>
  <c r="T992" i="7"/>
  <c r="S993" i="7"/>
  <c r="T993" i="7"/>
  <c r="S994" i="7"/>
  <c r="T994" i="7"/>
  <c r="S995" i="7"/>
  <c r="T995" i="7"/>
  <c r="S996" i="7"/>
  <c r="T996" i="7"/>
  <c r="S997" i="7"/>
  <c r="T997" i="7"/>
  <c r="S998" i="7"/>
  <c r="T998" i="7"/>
  <c r="S999" i="7"/>
  <c r="T999" i="7"/>
  <c r="S1000" i="7"/>
  <c r="T1000" i="7"/>
  <c r="S1001" i="7"/>
  <c r="T1001" i="7"/>
  <c r="S1002" i="7"/>
  <c r="T1002" i="7"/>
  <c r="S1003" i="7"/>
  <c r="T1003" i="7"/>
  <c r="S1004" i="7"/>
  <c r="T1004" i="7"/>
  <c r="S1005" i="7"/>
  <c r="T1005" i="7"/>
  <c r="S1006" i="7"/>
  <c r="T1006" i="7"/>
  <c r="S1007" i="7"/>
  <c r="T1007" i="7"/>
  <c r="S1008" i="7"/>
  <c r="T1008" i="7"/>
  <c r="S1009" i="7"/>
  <c r="T1009" i="7"/>
  <c r="S1010" i="7"/>
  <c r="T1010" i="7"/>
  <c r="S1011" i="7"/>
  <c r="T1011" i="7"/>
  <c r="S1012" i="7"/>
  <c r="T1012" i="7"/>
  <c r="S1013" i="7"/>
  <c r="T1013" i="7"/>
  <c r="S1014" i="7"/>
  <c r="T1014" i="7"/>
  <c r="S1015" i="7"/>
  <c r="T1015" i="7"/>
  <c r="S1016" i="7"/>
  <c r="T1016" i="7"/>
  <c r="S1017" i="7"/>
  <c r="T1017" i="7"/>
  <c r="S1018" i="7"/>
  <c r="T1018" i="7"/>
  <c r="S1019" i="7"/>
  <c r="T1019" i="7"/>
  <c r="S1020" i="7"/>
  <c r="T1020" i="7"/>
  <c r="S1021" i="7"/>
  <c r="T1021" i="7"/>
  <c r="S1022" i="7"/>
  <c r="T1022" i="7"/>
  <c r="S1023" i="7"/>
  <c r="T1023" i="7"/>
  <c r="S1024" i="7"/>
  <c r="T1024" i="7"/>
  <c r="S1025" i="7"/>
  <c r="T1025" i="7"/>
  <c r="S1026" i="7"/>
  <c r="T1026" i="7"/>
  <c r="S1027" i="7"/>
  <c r="T1027" i="7"/>
  <c r="S1028" i="7"/>
  <c r="T1028" i="7"/>
  <c r="S1029" i="7"/>
  <c r="T1029" i="7"/>
  <c r="S1030" i="7"/>
  <c r="T1030" i="7"/>
  <c r="S1031" i="7"/>
  <c r="T1031" i="7"/>
  <c r="S1032" i="7"/>
  <c r="T1032" i="7"/>
  <c r="S1033" i="7"/>
  <c r="T1033" i="7"/>
  <c r="S1034" i="7"/>
  <c r="T1034" i="7"/>
  <c r="S1035" i="7"/>
  <c r="T1035" i="7"/>
  <c r="S1036" i="7"/>
  <c r="T1036" i="7"/>
  <c r="S1037" i="7"/>
  <c r="T1037" i="7"/>
  <c r="S1038" i="7"/>
  <c r="T1038" i="7"/>
  <c r="S1039" i="7"/>
  <c r="T1039" i="7"/>
  <c r="S1040" i="7"/>
  <c r="T1040" i="7"/>
  <c r="S1041" i="7"/>
  <c r="T1041" i="7"/>
  <c r="S1042" i="7"/>
  <c r="T1042" i="7"/>
  <c r="S1043" i="7"/>
  <c r="T1043" i="7"/>
  <c r="S1044" i="7"/>
  <c r="T1044" i="7"/>
  <c r="S1045" i="7"/>
  <c r="T1045" i="7"/>
  <c r="S1046" i="7"/>
  <c r="T1046" i="7"/>
  <c r="S1047" i="7"/>
  <c r="T1047" i="7"/>
  <c r="S1048" i="7"/>
  <c r="T1048" i="7"/>
  <c r="S1049" i="7"/>
  <c r="T1049" i="7"/>
  <c r="S1050" i="7"/>
  <c r="T1050" i="7"/>
  <c r="S1051" i="7"/>
  <c r="T1051" i="7"/>
  <c r="S1052" i="7"/>
  <c r="T1052" i="7"/>
  <c r="S1053" i="7"/>
  <c r="T1053" i="7"/>
  <c r="S1054" i="7"/>
  <c r="T1054" i="7"/>
  <c r="S1055" i="7"/>
  <c r="T1055" i="7"/>
  <c r="S1056" i="7"/>
  <c r="T1056" i="7"/>
  <c r="S1057" i="7"/>
  <c r="T1057" i="7"/>
  <c r="S1058" i="7"/>
  <c r="T1058" i="7"/>
  <c r="S1059" i="7"/>
  <c r="T1059" i="7"/>
  <c r="S1060" i="7"/>
  <c r="T1060" i="7"/>
  <c r="S1061" i="7"/>
  <c r="T1061" i="7"/>
  <c r="S1062" i="7"/>
  <c r="T1062" i="7"/>
  <c r="S1063" i="7"/>
  <c r="T1063" i="7"/>
  <c r="S1064" i="7"/>
  <c r="T1064" i="7"/>
  <c r="S1065" i="7"/>
  <c r="T1065" i="7"/>
  <c r="S1066" i="7"/>
  <c r="T1066" i="7"/>
  <c r="S1067" i="7"/>
  <c r="T1067" i="7"/>
  <c r="S1068" i="7"/>
  <c r="T1068" i="7"/>
  <c r="S1069" i="7"/>
  <c r="T1069" i="7"/>
  <c r="S1070" i="7"/>
  <c r="T1070" i="7"/>
  <c r="S1071" i="7"/>
  <c r="T1071" i="7"/>
  <c r="S1072" i="7"/>
  <c r="T1072" i="7"/>
  <c r="S1073" i="7"/>
  <c r="T1073" i="7"/>
  <c r="S1074" i="7"/>
  <c r="T1074" i="7"/>
  <c r="S1075" i="7"/>
  <c r="T1075" i="7"/>
  <c r="S1076" i="7"/>
  <c r="T1076" i="7"/>
  <c r="S1077" i="7"/>
  <c r="T1077" i="7"/>
  <c r="S1078" i="7"/>
  <c r="T1078" i="7"/>
  <c r="S1079" i="7"/>
  <c r="T1079" i="7"/>
  <c r="S1080" i="7"/>
  <c r="T1080" i="7"/>
  <c r="S1081" i="7"/>
  <c r="T1081" i="7"/>
  <c r="S1082" i="7"/>
  <c r="T1082" i="7"/>
  <c r="S1083" i="7"/>
  <c r="T1083" i="7"/>
  <c r="S1084" i="7"/>
  <c r="T1084" i="7"/>
  <c r="S1085" i="7"/>
  <c r="T1085" i="7"/>
  <c r="S1086" i="7"/>
  <c r="T1086" i="7"/>
  <c r="S1087" i="7"/>
  <c r="T1087" i="7"/>
  <c r="S1088" i="7"/>
  <c r="T1088" i="7"/>
  <c r="S1089" i="7"/>
  <c r="T1089" i="7"/>
  <c r="S1090" i="7"/>
  <c r="T1090" i="7"/>
  <c r="S1091" i="7"/>
  <c r="T1091" i="7"/>
  <c r="S1092" i="7"/>
  <c r="T1092" i="7"/>
  <c r="S1093" i="7"/>
  <c r="T1093" i="7"/>
  <c r="S1094" i="7"/>
  <c r="T1094" i="7"/>
  <c r="S1095" i="7"/>
  <c r="T1095" i="7"/>
  <c r="S1096" i="7"/>
  <c r="T1096" i="7"/>
  <c r="S1097" i="7"/>
  <c r="T1097" i="7"/>
  <c r="S1098" i="7"/>
  <c r="T1098" i="7"/>
  <c r="S1099" i="7"/>
  <c r="T1099" i="7"/>
  <c r="S1100" i="7"/>
  <c r="T1100" i="7"/>
  <c r="S1101" i="7"/>
  <c r="T1101" i="7"/>
  <c r="S1102" i="7"/>
  <c r="T1102" i="7"/>
  <c r="S1103" i="7"/>
  <c r="T1103" i="7"/>
  <c r="S1104" i="7"/>
  <c r="T1104" i="7"/>
  <c r="S1105" i="7"/>
  <c r="T1105" i="7"/>
  <c r="S1106" i="7"/>
  <c r="T1106" i="7"/>
  <c r="S1107" i="7"/>
  <c r="T1107" i="7"/>
  <c r="S1108" i="7"/>
  <c r="T1108" i="7"/>
  <c r="S1109" i="7"/>
  <c r="T1109" i="7"/>
  <c r="S1110" i="7"/>
  <c r="T1110" i="7"/>
  <c r="S1111" i="7"/>
  <c r="T1111" i="7"/>
  <c r="S1112" i="7"/>
  <c r="T1112" i="7"/>
  <c r="S1113" i="7"/>
  <c r="T1113" i="7"/>
  <c r="S1114" i="7"/>
  <c r="T1114" i="7"/>
  <c r="S1115" i="7"/>
  <c r="T1115" i="7"/>
  <c r="S1116" i="7"/>
  <c r="T1116" i="7"/>
  <c r="S1117" i="7"/>
  <c r="T1117" i="7"/>
  <c r="S1118" i="7"/>
  <c r="T1118" i="7"/>
  <c r="S1119" i="7"/>
  <c r="T1119" i="7"/>
  <c r="S1120" i="7"/>
  <c r="T1120" i="7"/>
  <c r="S1121" i="7"/>
  <c r="T1121" i="7"/>
  <c r="S1122" i="7"/>
  <c r="T1122" i="7"/>
  <c r="S1123" i="7"/>
  <c r="T1123" i="7"/>
  <c r="S1124" i="7"/>
  <c r="T1124" i="7"/>
  <c r="S1125" i="7"/>
  <c r="T1125" i="7"/>
  <c r="S1126" i="7"/>
  <c r="T1126" i="7"/>
  <c r="S1127" i="7"/>
  <c r="T1127" i="7"/>
  <c r="S1128" i="7"/>
  <c r="T1128" i="7"/>
  <c r="S1129" i="7"/>
  <c r="T1129" i="7"/>
  <c r="S1130" i="7"/>
  <c r="T1130" i="7"/>
  <c r="S1131" i="7"/>
  <c r="T1131" i="7"/>
  <c r="S1132" i="7"/>
  <c r="T1132" i="7"/>
  <c r="S1133" i="7"/>
  <c r="T1133" i="7"/>
  <c r="S1134" i="7"/>
  <c r="T1134" i="7"/>
  <c r="S1135" i="7"/>
  <c r="T1135" i="7"/>
  <c r="S1136" i="7"/>
  <c r="T1136" i="7"/>
  <c r="S1137" i="7"/>
  <c r="T1137" i="7"/>
  <c r="S1138" i="7"/>
  <c r="T1138" i="7"/>
  <c r="S1139" i="7"/>
  <c r="T1139" i="7"/>
  <c r="S1140" i="7"/>
  <c r="T1140" i="7"/>
  <c r="S1141" i="7"/>
  <c r="T1141" i="7"/>
  <c r="S1142" i="7"/>
  <c r="T1142" i="7"/>
  <c r="S1143" i="7"/>
  <c r="T1143" i="7"/>
  <c r="S1144" i="7"/>
  <c r="T1144" i="7"/>
  <c r="S1145" i="7"/>
  <c r="T1145" i="7"/>
  <c r="S1146" i="7"/>
  <c r="T1146" i="7"/>
  <c r="S1147" i="7"/>
  <c r="T1147" i="7"/>
  <c r="S1148" i="7"/>
  <c r="T1148" i="7"/>
  <c r="S1149" i="7"/>
  <c r="T1149" i="7"/>
  <c r="S1150" i="7"/>
  <c r="T1150" i="7"/>
  <c r="S1151" i="7"/>
  <c r="T1151" i="7"/>
  <c r="S1152" i="7"/>
  <c r="T1152" i="7"/>
  <c r="S1153" i="7"/>
  <c r="T1153" i="7"/>
  <c r="S1154" i="7"/>
  <c r="T1154" i="7"/>
  <c r="S1155" i="7"/>
  <c r="T1155" i="7"/>
  <c r="S1156" i="7"/>
  <c r="T1156" i="7"/>
  <c r="S1157" i="7"/>
  <c r="T1157" i="7"/>
  <c r="S1158" i="7"/>
  <c r="T1158" i="7"/>
  <c r="S1159" i="7"/>
  <c r="T1159" i="7"/>
  <c r="S1160" i="7"/>
  <c r="T1160" i="7"/>
  <c r="S1161" i="7"/>
  <c r="T1161" i="7"/>
  <c r="S1162" i="7"/>
  <c r="T1162" i="7"/>
  <c r="S1163" i="7"/>
  <c r="T1163" i="7"/>
  <c r="S1164" i="7"/>
  <c r="T1164" i="7"/>
  <c r="S1165" i="7"/>
  <c r="T1165" i="7"/>
  <c r="S1166" i="7"/>
  <c r="T1166" i="7"/>
  <c r="S1167" i="7"/>
  <c r="T1167" i="7"/>
  <c r="S1168" i="7"/>
  <c r="T1168" i="7"/>
  <c r="S1169" i="7"/>
  <c r="T1169" i="7"/>
  <c r="S1170" i="7"/>
  <c r="T1170" i="7"/>
  <c r="S1171" i="7"/>
  <c r="T1171" i="7"/>
  <c r="S1172" i="7"/>
  <c r="T1172" i="7"/>
  <c r="S1173" i="7"/>
  <c r="T1173" i="7"/>
  <c r="S1174" i="7"/>
  <c r="T1174" i="7"/>
  <c r="S1175" i="7"/>
  <c r="T1175" i="7"/>
  <c r="S1176" i="7"/>
  <c r="T1176" i="7"/>
  <c r="S1177" i="7"/>
  <c r="T1177" i="7"/>
  <c r="S1178" i="7"/>
  <c r="T1178" i="7"/>
  <c r="S1179" i="7"/>
  <c r="T1179" i="7"/>
  <c r="S1180" i="7"/>
  <c r="T1180" i="7"/>
  <c r="S1181" i="7"/>
  <c r="T1181" i="7"/>
  <c r="S1182" i="7"/>
  <c r="T1182" i="7"/>
  <c r="S1183" i="7"/>
  <c r="T1183" i="7"/>
  <c r="S1184" i="7"/>
  <c r="T1184" i="7"/>
  <c r="S1185" i="7"/>
  <c r="T1185" i="7"/>
  <c r="S1186" i="7"/>
  <c r="T1186" i="7"/>
  <c r="S1187" i="7"/>
  <c r="T1187" i="7"/>
  <c r="S1188" i="7"/>
  <c r="T1188" i="7"/>
  <c r="S1189" i="7"/>
  <c r="T1189" i="7"/>
  <c r="S1190" i="7"/>
  <c r="T1190" i="7"/>
  <c r="S1191" i="7"/>
  <c r="T1191" i="7"/>
  <c r="S1192" i="7"/>
  <c r="T1192" i="7"/>
  <c r="S1193" i="7"/>
  <c r="T1193" i="7"/>
  <c r="S1194" i="7"/>
  <c r="T1194" i="7"/>
  <c r="S1195" i="7"/>
  <c r="T1195" i="7"/>
  <c r="S1196" i="7"/>
  <c r="T1196" i="7"/>
  <c r="S1197" i="7"/>
  <c r="T1197" i="7"/>
  <c r="S1198" i="7"/>
  <c r="T1198" i="7"/>
  <c r="S1199" i="7"/>
  <c r="T1199" i="7"/>
  <c r="S1200" i="7"/>
  <c r="T1200" i="7"/>
  <c r="S1201" i="7"/>
  <c r="T1201" i="7"/>
  <c r="S1202" i="7"/>
  <c r="T1202" i="7"/>
  <c r="S1203" i="7"/>
  <c r="T1203" i="7"/>
  <c r="S1204" i="7"/>
  <c r="T1204" i="7"/>
  <c r="S1205" i="7"/>
  <c r="T1205" i="7"/>
  <c r="S1206" i="7"/>
  <c r="T1206" i="7"/>
  <c r="S1207" i="7"/>
  <c r="T1207" i="7"/>
  <c r="S1208" i="7"/>
  <c r="T1208" i="7"/>
  <c r="S1209" i="7"/>
  <c r="T1209" i="7"/>
  <c r="S1210" i="7"/>
  <c r="T1210" i="7"/>
  <c r="S1211" i="7"/>
  <c r="T1211" i="7"/>
  <c r="S1212" i="7"/>
  <c r="T1212" i="7"/>
  <c r="S1213" i="7"/>
  <c r="T1213" i="7"/>
  <c r="S1214" i="7"/>
  <c r="T1214" i="7"/>
  <c r="S1215" i="7"/>
  <c r="T1215" i="7"/>
  <c r="S1216" i="7"/>
  <c r="T1216" i="7"/>
  <c r="S1217" i="7"/>
  <c r="T1217" i="7"/>
  <c r="S1218" i="7"/>
  <c r="T1218" i="7"/>
  <c r="S1219" i="7"/>
  <c r="T1219" i="7"/>
  <c r="S1220" i="7"/>
  <c r="T1220" i="7"/>
  <c r="S1221" i="7"/>
  <c r="T1221" i="7"/>
  <c r="S1222" i="7"/>
  <c r="T1222" i="7"/>
  <c r="S1223" i="7"/>
  <c r="T1223" i="7"/>
  <c r="S1224" i="7"/>
  <c r="T1224" i="7"/>
  <c r="S1225" i="7"/>
  <c r="T1225" i="7"/>
  <c r="S1226" i="7"/>
  <c r="T1226" i="7"/>
  <c r="S1227" i="7"/>
  <c r="T1227" i="7"/>
  <c r="S1228" i="7"/>
  <c r="T1228" i="7"/>
  <c r="S1229" i="7"/>
  <c r="T1229" i="7"/>
  <c r="S1230" i="7"/>
  <c r="T1230" i="7"/>
  <c r="S1231" i="7"/>
  <c r="T1231" i="7"/>
  <c r="S1232" i="7"/>
  <c r="T1232" i="7"/>
  <c r="S1233" i="7"/>
  <c r="T1233" i="7"/>
  <c r="S1234" i="7"/>
  <c r="T1234" i="7"/>
  <c r="S1235" i="7"/>
  <c r="T1235" i="7"/>
  <c r="S1236" i="7"/>
  <c r="T1236" i="7"/>
  <c r="S1237" i="7"/>
  <c r="T1237" i="7"/>
  <c r="S1238" i="7"/>
  <c r="T1238" i="7"/>
  <c r="S1239" i="7"/>
  <c r="T1239" i="7"/>
  <c r="S1240" i="7"/>
  <c r="T1240" i="7"/>
  <c r="S1241" i="7"/>
  <c r="T1241" i="7"/>
  <c r="S1242" i="7"/>
  <c r="T1242" i="7"/>
  <c r="S1243" i="7"/>
  <c r="T1243" i="7"/>
  <c r="S1244" i="7"/>
  <c r="T1244" i="7"/>
  <c r="S1245" i="7"/>
  <c r="T1245" i="7"/>
  <c r="S1246" i="7"/>
  <c r="T1246" i="7"/>
  <c r="S1247" i="7"/>
  <c r="T1247" i="7"/>
  <c r="S1248" i="7"/>
  <c r="T1248" i="7"/>
  <c r="S1249" i="7"/>
  <c r="T1249" i="7"/>
  <c r="S1250" i="7"/>
  <c r="T1250" i="7"/>
  <c r="S1251" i="7"/>
  <c r="T1251" i="7"/>
  <c r="S1252" i="7"/>
  <c r="T1252" i="7"/>
  <c r="S1253" i="7"/>
  <c r="T1253" i="7"/>
  <c r="S1254" i="7"/>
  <c r="T1254" i="7"/>
  <c r="S1255" i="7"/>
  <c r="T1255" i="7"/>
  <c r="S1256" i="7"/>
  <c r="T1256" i="7"/>
  <c r="S1257" i="7"/>
  <c r="T1257" i="7"/>
  <c r="S1258" i="7"/>
  <c r="T1258" i="7"/>
  <c r="S1259" i="7"/>
  <c r="T1259" i="7"/>
  <c r="S1260" i="7"/>
  <c r="T1260" i="7"/>
  <c r="S1261" i="7"/>
  <c r="T1261" i="7"/>
  <c r="S1262" i="7"/>
  <c r="T1262" i="7"/>
  <c r="S1263" i="7"/>
  <c r="T1263" i="7"/>
  <c r="S1264" i="7"/>
  <c r="T1264" i="7"/>
  <c r="S1265" i="7"/>
  <c r="T1265" i="7"/>
  <c r="S1266" i="7"/>
  <c r="T1266" i="7"/>
  <c r="S1267" i="7"/>
  <c r="T1267" i="7"/>
  <c r="S1268" i="7"/>
  <c r="T1268" i="7"/>
  <c r="S1269" i="7"/>
  <c r="T1269" i="7"/>
  <c r="S1270" i="7"/>
  <c r="T1270" i="7"/>
  <c r="S1271" i="7"/>
  <c r="T1271" i="7"/>
  <c r="S1272" i="7"/>
  <c r="T1272" i="7"/>
  <c r="S1273" i="7"/>
  <c r="T1273" i="7"/>
  <c r="S1274" i="7"/>
  <c r="T1274" i="7"/>
  <c r="S1275" i="7"/>
  <c r="T1275" i="7"/>
  <c r="S1276" i="7"/>
  <c r="T1276" i="7"/>
  <c r="S1277" i="7"/>
  <c r="T1277" i="7"/>
  <c r="S1278" i="7"/>
  <c r="T1278" i="7"/>
  <c r="S1279" i="7"/>
  <c r="T1279" i="7"/>
  <c r="S1280" i="7"/>
  <c r="T1280" i="7"/>
  <c r="S1281" i="7"/>
  <c r="T1281" i="7"/>
  <c r="S1282" i="7"/>
  <c r="T1282" i="7"/>
  <c r="S1283" i="7"/>
  <c r="T1283" i="7"/>
  <c r="S1284" i="7"/>
  <c r="T1284" i="7"/>
  <c r="S1285" i="7"/>
  <c r="T1285" i="7"/>
  <c r="S1286" i="7"/>
  <c r="T1286" i="7"/>
  <c r="S1287" i="7"/>
  <c r="T1287" i="7"/>
  <c r="S1288" i="7"/>
  <c r="T1288" i="7"/>
  <c r="S1289" i="7"/>
  <c r="T1289" i="7"/>
  <c r="S1290" i="7"/>
  <c r="T1290" i="7"/>
  <c r="S1291" i="7"/>
  <c r="T1291" i="7"/>
  <c r="S1292" i="7"/>
  <c r="T1292" i="7"/>
  <c r="S1293" i="7"/>
  <c r="T1293" i="7"/>
  <c r="S1294" i="7"/>
  <c r="T1294" i="7"/>
  <c r="S1295" i="7"/>
  <c r="T1295" i="7"/>
  <c r="S1296" i="7"/>
  <c r="T1296" i="7"/>
  <c r="S1297" i="7"/>
  <c r="T1297" i="7"/>
  <c r="S1298" i="7"/>
  <c r="T1298" i="7"/>
  <c r="S1299" i="7"/>
  <c r="T1299" i="7"/>
  <c r="S1300" i="7"/>
  <c r="T1300" i="7"/>
  <c r="S1301" i="7"/>
  <c r="T1301" i="7"/>
  <c r="S1302" i="7"/>
  <c r="T1302" i="7"/>
  <c r="S1303" i="7"/>
  <c r="T1303" i="7"/>
  <c r="S1304" i="7"/>
  <c r="T1304" i="7"/>
  <c r="S1305" i="7"/>
  <c r="T1305" i="7"/>
  <c r="S1306" i="7"/>
  <c r="T1306" i="7"/>
  <c r="S1307" i="7"/>
  <c r="T1307" i="7"/>
  <c r="S1308" i="7"/>
  <c r="T1308" i="7"/>
  <c r="S1309" i="7"/>
  <c r="T1309" i="7"/>
  <c r="S1310" i="7"/>
  <c r="T1310" i="7"/>
  <c r="S1311" i="7"/>
  <c r="T1311" i="7"/>
  <c r="S1312" i="7"/>
  <c r="T1312" i="7"/>
  <c r="S1313" i="7"/>
  <c r="T1313" i="7"/>
  <c r="S1314" i="7"/>
  <c r="T1314" i="7"/>
  <c r="S1315" i="7"/>
  <c r="T1315" i="7"/>
  <c r="S1316" i="7"/>
  <c r="T1316" i="7"/>
  <c r="S1317" i="7"/>
  <c r="T1317" i="7"/>
  <c r="S1318" i="7"/>
  <c r="T1318" i="7"/>
  <c r="S1319" i="7"/>
  <c r="T1319" i="7"/>
  <c r="S1320" i="7"/>
  <c r="T1320" i="7"/>
  <c r="S1321" i="7"/>
  <c r="T1321" i="7"/>
  <c r="S1322" i="7"/>
  <c r="T1322" i="7"/>
  <c r="S1323" i="7"/>
  <c r="T1323" i="7"/>
  <c r="S1324" i="7"/>
  <c r="T1324" i="7"/>
  <c r="S1325" i="7"/>
  <c r="T1325" i="7"/>
  <c r="S1326" i="7"/>
  <c r="T1326" i="7"/>
  <c r="S1327" i="7"/>
  <c r="T1327" i="7"/>
  <c r="S1328" i="7"/>
  <c r="T1328" i="7"/>
  <c r="S1329" i="7"/>
  <c r="T1329" i="7"/>
  <c r="S1330" i="7"/>
  <c r="T1330" i="7"/>
  <c r="S1331" i="7"/>
  <c r="T1331" i="7"/>
  <c r="S1332" i="7"/>
  <c r="T1332" i="7"/>
  <c r="S1333" i="7"/>
  <c r="T1333" i="7"/>
  <c r="S1334" i="7"/>
  <c r="T1334" i="7"/>
  <c r="S1335" i="7"/>
  <c r="T1335" i="7"/>
  <c r="S1336" i="7"/>
  <c r="T1336" i="7"/>
  <c r="S1337" i="7"/>
  <c r="T1337" i="7"/>
  <c r="S1338" i="7"/>
  <c r="T1338" i="7"/>
  <c r="S1339" i="7"/>
  <c r="T1339" i="7"/>
  <c r="S1340" i="7"/>
  <c r="T1340" i="7"/>
  <c r="S1341" i="7"/>
  <c r="T1341" i="7"/>
  <c r="S1342" i="7"/>
  <c r="T1342" i="7"/>
  <c r="S1343" i="7"/>
  <c r="T1343" i="7"/>
  <c r="S1344" i="7"/>
  <c r="T1344" i="7"/>
  <c r="S1345" i="7"/>
  <c r="T1345" i="7"/>
  <c r="S1346" i="7"/>
  <c r="T1346" i="7"/>
  <c r="S1347" i="7"/>
  <c r="T1347" i="7"/>
  <c r="S1348" i="7"/>
  <c r="T1348" i="7"/>
  <c r="S1349" i="7"/>
  <c r="T1349" i="7"/>
  <c r="S1350" i="7"/>
  <c r="T1350" i="7"/>
  <c r="S1351" i="7"/>
  <c r="T1351" i="7"/>
  <c r="S1352" i="7"/>
  <c r="T1352" i="7"/>
  <c r="S1353" i="7"/>
  <c r="T1353" i="7"/>
  <c r="S1354" i="7"/>
  <c r="T1354" i="7"/>
  <c r="S1355" i="7"/>
  <c r="T1355" i="7"/>
  <c r="S1356" i="7"/>
  <c r="T1356" i="7"/>
  <c r="S1357" i="7"/>
  <c r="T1357" i="7"/>
  <c r="S1358" i="7"/>
  <c r="T1358" i="7"/>
  <c r="S1359" i="7"/>
  <c r="T1359" i="7"/>
  <c r="S1360" i="7"/>
  <c r="T1360" i="7"/>
  <c r="S1361" i="7"/>
  <c r="T1361" i="7"/>
  <c r="S1362" i="7"/>
  <c r="T1362" i="7"/>
  <c r="S1363" i="7"/>
  <c r="T1363" i="7"/>
  <c r="S1364" i="7"/>
  <c r="T1364" i="7"/>
  <c r="S1365" i="7"/>
  <c r="T1365" i="7"/>
  <c r="S1366" i="7"/>
  <c r="T1366" i="7"/>
  <c r="S1367" i="7"/>
  <c r="T1367" i="7"/>
  <c r="S1368" i="7"/>
  <c r="T1368" i="7"/>
  <c r="S1369" i="7"/>
  <c r="T1369" i="7"/>
  <c r="S1370" i="7"/>
  <c r="T1370" i="7"/>
  <c r="S1371" i="7"/>
  <c r="T1371" i="7"/>
  <c r="S1372" i="7"/>
  <c r="T1372" i="7"/>
  <c r="S1373" i="7"/>
  <c r="T1373" i="7"/>
  <c r="S1374" i="7"/>
  <c r="T1374" i="7"/>
  <c r="S1375" i="7"/>
  <c r="T1375" i="7"/>
  <c r="S1376" i="7"/>
  <c r="T1376" i="7"/>
  <c r="S1377" i="7"/>
  <c r="T1377" i="7"/>
  <c r="S1378" i="7"/>
  <c r="T1378" i="7"/>
  <c r="S1379" i="7"/>
  <c r="T1379" i="7"/>
  <c r="S1380" i="7"/>
  <c r="T1380" i="7"/>
  <c r="S1381" i="7"/>
  <c r="T1381" i="7"/>
  <c r="S1382" i="7"/>
  <c r="T1382" i="7"/>
  <c r="S1383" i="7"/>
  <c r="T1383" i="7"/>
  <c r="S1384" i="7"/>
  <c r="T1384" i="7"/>
  <c r="S1385" i="7"/>
  <c r="T1385" i="7"/>
  <c r="S1386" i="7"/>
  <c r="T1386" i="7"/>
  <c r="S1387" i="7"/>
  <c r="T1387" i="7"/>
  <c r="S1388" i="7"/>
  <c r="T1388" i="7"/>
  <c r="S1389" i="7"/>
  <c r="T1389" i="7"/>
  <c r="S1390" i="7"/>
  <c r="T1390" i="7"/>
  <c r="S1391" i="7"/>
  <c r="T1391" i="7"/>
  <c r="S1392" i="7"/>
  <c r="T1392" i="7"/>
  <c r="S1393" i="7"/>
  <c r="T1393" i="7"/>
  <c r="S1394" i="7"/>
  <c r="T1394" i="7"/>
  <c r="S1395" i="7"/>
  <c r="T1395" i="7"/>
  <c r="S1396" i="7"/>
  <c r="T1396" i="7"/>
  <c r="S1397" i="7"/>
  <c r="T1397" i="7"/>
  <c r="S1398" i="7"/>
  <c r="T1398" i="7"/>
  <c r="S1399" i="7"/>
  <c r="T1399" i="7"/>
  <c r="S1400" i="7"/>
  <c r="T1400" i="7"/>
  <c r="S1401" i="7"/>
  <c r="T1401" i="7"/>
  <c r="S1402" i="7"/>
  <c r="T1402" i="7"/>
  <c r="S1403" i="7"/>
  <c r="T1403" i="7"/>
  <c r="S1404" i="7"/>
  <c r="T1404" i="7"/>
  <c r="S1405" i="7"/>
  <c r="T1405" i="7"/>
  <c r="S1406" i="7"/>
  <c r="T1406" i="7"/>
  <c r="S1407" i="7"/>
  <c r="T1407" i="7"/>
  <c r="S1408" i="7"/>
  <c r="T1408" i="7"/>
  <c r="S1409" i="7"/>
  <c r="T1409" i="7"/>
  <c r="S1410" i="7"/>
  <c r="T1410" i="7"/>
  <c r="S1411" i="7"/>
  <c r="T1411" i="7"/>
  <c r="S1412" i="7"/>
  <c r="T1412" i="7"/>
  <c r="S1413" i="7"/>
  <c r="T1413" i="7"/>
  <c r="S1414" i="7"/>
  <c r="T1414" i="7"/>
  <c r="S1415" i="7"/>
  <c r="T1415" i="7"/>
  <c r="S1416" i="7"/>
  <c r="T1416" i="7"/>
  <c r="S1417" i="7"/>
  <c r="T1417" i="7"/>
  <c r="S1418" i="7"/>
  <c r="T1418" i="7"/>
  <c r="S1419" i="7"/>
  <c r="T1419" i="7"/>
  <c r="S1420" i="7"/>
  <c r="T1420" i="7"/>
  <c r="S1421" i="7"/>
  <c r="T1421" i="7"/>
  <c r="S1422" i="7"/>
  <c r="T1422" i="7"/>
  <c r="S1423" i="7"/>
  <c r="T1423" i="7"/>
  <c r="S1424" i="7"/>
  <c r="T1424" i="7"/>
  <c r="S1425" i="7"/>
  <c r="T1425" i="7"/>
  <c r="S1426" i="7"/>
  <c r="T1426" i="7"/>
  <c r="S1427" i="7"/>
  <c r="T1427" i="7"/>
  <c r="S1428" i="7"/>
  <c r="T1428" i="7"/>
  <c r="S1429" i="7"/>
  <c r="T1429" i="7"/>
  <c r="S1430" i="7"/>
  <c r="T1430" i="7"/>
  <c r="S1431" i="7"/>
  <c r="T1431" i="7"/>
  <c r="S1432" i="7"/>
  <c r="T1432" i="7"/>
  <c r="S1433" i="7"/>
  <c r="T1433" i="7"/>
  <c r="S1434" i="7"/>
  <c r="T1434" i="7"/>
  <c r="S1435" i="7"/>
  <c r="T1435" i="7"/>
  <c r="S1436" i="7"/>
  <c r="T1436" i="7"/>
  <c r="S1437" i="7"/>
  <c r="T1437" i="7"/>
  <c r="S1438" i="7"/>
  <c r="T1438" i="7"/>
  <c r="S1439" i="7"/>
  <c r="T1439" i="7"/>
  <c r="S1440" i="7"/>
  <c r="T1440" i="7"/>
  <c r="S1441" i="7"/>
  <c r="T1441" i="7"/>
  <c r="S1442" i="7"/>
  <c r="T1442" i="7"/>
  <c r="S1443" i="7"/>
  <c r="T1443" i="7"/>
  <c r="S1444" i="7"/>
  <c r="T1444" i="7"/>
  <c r="S1445" i="7"/>
  <c r="T1445" i="7"/>
  <c r="S1446" i="7"/>
  <c r="T1446" i="7"/>
  <c r="S1447" i="7"/>
  <c r="T1447" i="7"/>
  <c r="S1448" i="7"/>
  <c r="T1448" i="7"/>
  <c r="S1449" i="7"/>
  <c r="T1449" i="7"/>
  <c r="S1450" i="7"/>
  <c r="T1450" i="7"/>
  <c r="S1451" i="7"/>
  <c r="T1451" i="7"/>
  <c r="S1452" i="7"/>
  <c r="T1452" i="7"/>
  <c r="S1453" i="7"/>
  <c r="T1453" i="7"/>
  <c r="S1454" i="7"/>
  <c r="T1454" i="7"/>
  <c r="S1455" i="7"/>
  <c r="T1455" i="7"/>
  <c r="S1456" i="7"/>
  <c r="T1456" i="7"/>
  <c r="S1457" i="7"/>
  <c r="T1457" i="7"/>
  <c r="S1458" i="7"/>
  <c r="T1458" i="7"/>
  <c r="S1459" i="7"/>
  <c r="T1459" i="7"/>
  <c r="S1460" i="7"/>
  <c r="T1460" i="7"/>
  <c r="S1461" i="7"/>
  <c r="T1461" i="7"/>
  <c r="S1462" i="7"/>
  <c r="T1462" i="7"/>
  <c r="S1463" i="7"/>
  <c r="T1463" i="7"/>
  <c r="S1464" i="7"/>
  <c r="T1464" i="7"/>
  <c r="S1465" i="7"/>
  <c r="T1465" i="7"/>
  <c r="S1466" i="7"/>
  <c r="T1466" i="7"/>
  <c r="S1467" i="7"/>
  <c r="T1467" i="7"/>
  <c r="S1468" i="7"/>
  <c r="T1468" i="7"/>
  <c r="S1469" i="7"/>
  <c r="T1469" i="7"/>
  <c r="S1470" i="7"/>
  <c r="T1470" i="7"/>
  <c r="S1471" i="7"/>
  <c r="T1471" i="7"/>
  <c r="S1472" i="7"/>
  <c r="T1472" i="7"/>
  <c r="S1473" i="7"/>
  <c r="T1473" i="7"/>
  <c r="S1474" i="7"/>
  <c r="T1474" i="7"/>
  <c r="S1475" i="7"/>
  <c r="T1475" i="7"/>
  <c r="S1476" i="7"/>
  <c r="T1476" i="7"/>
  <c r="S1477" i="7"/>
  <c r="T1477" i="7"/>
  <c r="S1478" i="7"/>
  <c r="T1478" i="7"/>
  <c r="S1479" i="7"/>
  <c r="T1479" i="7"/>
  <c r="S1480" i="7"/>
  <c r="T1480" i="7"/>
  <c r="S1481" i="7"/>
  <c r="T1481" i="7"/>
  <c r="S1482" i="7"/>
  <c r="T1482" i="7"/>
  <c r="S1483" i="7"/>
  <c r="T1483" i="7"/>
  <c r="S1484" i="7"/>
  <c r="T1484" i="7"/>
  <c r="S1485" i="7"/>
  <c r="T1485" i="7"/>
  <c r="S1486" i="7"/>
  <c r="T1486" i="7"/>
  <c r="S1487" i="7"/>
  <c r="T1487" i="7"/>
  <c r="S1488" i="7"/>
  <c r="T1488" i="7"/>
  <c r="S1489" i="7"/>
  <c r="T1489" i="7"/>
  <c r="S1490" i="7"/>
  <c r="T1490" i="7"/>
  <c r="S1491" i="7"/>
  <c r="T1491" i="7"/>
  <c r="S1492" i="7"/>
  <c r="T1492" i="7"/>
  <c r="S1493" i="7"/>
  <c r="T1493" i="7"/>
  <c r="S1494" i="7"/>
  <c r="T1494" i="7"/>
  <c r="S1495" i="7"/>
  <c r="T1495" i="7"/>
  <c r="S1496" i="7"/>
  <c r="T1496" i="7"/>
  <c r="S1497" i="7"/>
  <c r="T1497" i="7"/>
  <c r="S1498" i="7"/>
  <c r="T1498" i="7"/>
  <c r="S1499" i="7"/>
  <c r="T1499" i="7"/>
  <c r="S1500" i="7"/>
  <c r="T1500" i="7"/>
  <c r="S1501" i="7"/>
  <c r="T1501" i="7"/>
  <c r="S1502" i="7"/>
  <c r="T1502" i="7"/>
  <c r="S1503" i="7"/>
  <c r="T1503" i="7"/>
  <c r="S1504" i="7"/>
  <c r="T1504" i="7"/>
  <c r="S1505" i="7"/>
  <c r="T1505" i="7"/>
  <c r="S1506" i="7"/>
  <c r="T1506" i="7"/>
  <c r="S1507" i="7"/>
  <c r="T1507" i="7"/>
  <c r="S1508" i="7"/>
  <c r="T1508" i="7"/>
  <c r="S1509" i="7"/>
  <c r="T1509" i="7"/>
  <c r="S1510" i="7"/>
  <c r="T1510" i="7"/>
  <c r="S1511" i="7"/>
  <c r="T1511" i="7"/>
  <c r="S1512" i="7"/>
  <c r="T1512" i="7"/>
  <c r="S1513" i="7"/>
  <c r="T1513" i="7"/>
  <c r="S1514" i="7"/>
  <c r="T1514" i="7"/>
  <c r="S1515" i="7"/>
  <c r="T1515" i="7"/>
  <c r="S1516" i="7"/>
  <c r="T1516" i="7"/>
  <c r="S1517" i="7"/>
  <c r="T1517" i="7"/>
  <c r="S1518" i="7"/>
  <c r="T1518" i="7"/>
  <c r="S1519" i="7"/>
  <c r="T1519" i="7"/>
  <c r="S1520" i="7"/>
  <c r="T1520" i="7"/>
  <c r="S1521" i="7"/>
  <c r="T1521" i="7"/>
  <c r="S1522" i="7"/>
  <c r="T1522" i="7"/>
  <c r="S1523" i="7"/>
  <c r="T1523" i="7"/>
  <c r="S1524" i="7"/>
  <c r="T1524" i="7"/>
  <c r="S1525" i="7"/>
  <c r="T1525" i="7"/>
  <c r="S1526" i="7"/>
  <c r="T1526" i="7"/>
  <c r="S1527" i="7"/>
  <c r="T1527" i="7"/>
  <c r="S1528" i="7"/>
  <c r="T1528" i="7"/>
  <c r="S1529" i="7"/>
  <c r="T1529" i="7"/>
  <c r="S1530" i="7"/>
  <c r="T1530" i="7"/>
  <c r="S1531" i="7"/>
  <c r="T1531" i="7"/>
  <c r="S1532" i="7"/>
  <c r="T1532" i="7"/>
  <c r="S1533" i="7"/>
  <c r="T1533" i="7"/>
  <c r="S1534" i="7"/>
  <c r="T1534" i="7"/>
  <c r="S1535" i="7"/>
  <c r="T1535" i="7"/>
  <c r="S1536" i="7"/>
  <c r="T1536" i="7"/>
  <c r="S1537" i="7"/>
  <c r="T1537" i="7"/>
  <c r="S1538" i="7"/>
  <c r="T1538" i="7"/>
  <c r="S1539" i="7"/>
  <c r="T1539" i="7"/>
  <c r="S1540" i="7"/>
  <c r="T1540" i="7"/>
  <c r="S1541" i="7"/>
  <c r="T1541" i="7"/>
  <c r="S1542" i="7"/>
  <c r="T1542" i="7"/>
  <c r="S1543" i="7"/>
  <c r="T1543" i="7"/>
  <c r="S1544" i="7"/>
  <c r="T1544" i="7"/>
  <c r="S1545" i="7"/>
  <c r="T1545" i="7"/>
  <c r="S1546" i="7"/>
  <c r="T1546" i="7"/>
  <c r="S1547" i="7"/>
  <c r="T1547" i="7"/>
  <c r="S1548" i="7"/>
  <c r="T1548" i="7"/>
  <c r="S1549" i="7"/>
  <c r="T1549" i="7"/>
  <c r="S1550" i="7"/>
  <c r="T1550" i="7"/>
  <c r="S1551" i="7"/>
  <c r="T1551" i="7"/>
  <c r="S1552" i="7"/>
  <c r="T1552" i="7"/>
  <c r="S1553" i="7"/>
  <c r="T1553" i="7"/>
  <c r="S1554" i="7"/>
  <c r="T1554" i="7"/>
  <c r="S1555" i="7"/>
  <c r="T1555" i="7"/>
  <c r="S1556" i="7"/>
  <c r="T1556" i="7"/>
  <c r="S1557" i="7"/>
  <c r="T1557" i="7"/>
  <c r="S1558" i="7"/>
  <c r="T1558" i="7"/>
  <c r="S1559" i="7"/>
  <c r="T1559" i="7"/>
  <c r="S1560" i="7"/>
  <c r="T1560" i="7"/>
  <c r="S1561" i="7"/>
  <c r="T1561" i="7"/>
  <c r="S1562" i="7"/>
  <c r="T1562" i="7"/>
  <c r="S1563" i="7"/>
  <c r="T1563" i="7"/>
  <c r="S1564" i="7"/>
  <c r="T1564" i="7"/>
  <c r="S1565" i="7"/>
  <c r="T1565" i="7"/>
  <c r="S1566" i="7"/>
  <c r="T1566" i="7"/>
  <c r="S1567" i="7"/>
  <c r="T1567" i="7"/>
  <c r="S1568" i="7"/>
  <c r="T1568" i="7"/>
  <c r="S1569" i="7"/>
  <c r="T1569" i="7"/>
  <c r="S1570" i="7"/>
  <c r="T1570" i="7"/>
  <c r="S1571" i="7"/>
  <c r="T1571" i="7"/>
  <c r="S1572" i="7"/>
  <c r="T1572" i="7"/>
  <c r="S1573" i="7"/>
  <c r="T1573" i="7"/>
  <c r="S1574" i="7"/>
  <c r="T1574" i="7"/>
  <c r="S1575" i="7"/>
  <c r="T1575" i="7"/>
  <c r="S1576" i="7"/>
  <c r="T1576" i="7"/>
  <c r="S1577" i="7"/>
  <c r="T1577" i="7"/>
  <c r="S1578" i="7"/>
  <c r="T1578" i="7"/>
  <c r="S1579" i="7"/>
  <c r="T1579" i="7"/>
  <c r="S1580" i="7"/>
  <c r="T1580" i="7"/>
  <c r="S1581" i="7"/>
  <c r="T1581" i="7"/>
  <c r="S1582" i="7"/>
  <c r="T1582" i="7"/>
  <c r="S1583" i="7"/>
  <c r="T1583" i="7"/>
  <c r="S1584" i="7"/>
  <c r="T1584" i="7"/>
  <c r="S1585" i="7"/>
  <c r="T1585" i="7"/>
  <c r="S1586" i="7"/>
  <c r="T1586" i="7"/>
  <c r="S1587" i="7"/>
  <c r="T1587" i="7"/>
  <c r="S1588" i="7"/>
  <c r="T1588" i="7"/>
  <c r="S1589" i="7"/>
  <c r="T1589" i="7"/>
  <c r="S1590" i="7"/>
  <c r="T1590" i="7"/>
  <c r="S1591" i="7"/>
  <c r="T1591" i="7"/>
  <c r="S1592" i="7"/>
  <c r="T1592" i="7"/>
  <c r="S1593" i="7"/>
  <c r="T1593" i="7"/>
  <c r="S1594" i="7"/>
  <c r="T1594" i="7"/>
  <c r="S1595" i="7"/>
  <c r="T1595" i="7"/>
  <c r="S1596" i="7"/>
  <c r="T1596" i="7"/>
  <c r="S1597" i="7"/>
  <c r="T1597" i="7"/>
  <c r="S1598" i="7"/>
  <c r="T1598" i="7"/>
  <c r="S1599" i="7"/>
  <c r="T1599" i="7"/>
  <c r="S1600" i="7"/>
  <c r="T1600" i="7"/>
  <c r="S1601" i="7"/>
  <c r="T1601" i="7"/>
  <c r="S1602" i="7"/>
  <c r="T1602" i="7"/>
  <c r="S1603" i="7"/>
  <c r="T1603" i="7"/>
  <c r="S1604" i="7"/>
  <c r="T1604" i="7"/>
  <c r="S1605" i="7"/>
  <c r="T1605" i="7"/>
  <c r="S1606" i="7"/>
  <c r="T1606" i="7"/>
  <c r="S1607" i="7"/>
  <c r="T1607" i="7"/>
  <c r="S1608" i="7"/>
  <c r="T1608" i="7"/>
  <c r="S1609" i="7"/>
  <c r="T1609" i="7"/>
  <c r="S1610" i="7"/>
  <c r="T1610" i="7"/>
  <c r="S1611" i="7"/>
  <c r="T1611" i="7"/>
  <c r="S1612" i="7"/>
  <c r="T1612" i="7"/>
  <c r="S1613" i="7"/>
  <c r="T1613" i="7"/>
  <c r="S1614" i="7"/>
  <c r="T1614" i="7"/>
  <c r="S1615" i="7"/>
  <c r="T1615" i="7"/>
  <c r="S1616" i="7"/>
  <c r="T1616" i="7"/>
  <c r="S1617" i="7"/>
  <c r="T1617" i="7"/>
  <c r="S1618" i="7"/>
  <c r="T1618" i="7"/>
  <c r="S1619" i="7"/>
  <c r="T1619" i="7"/>
  <c r="S1620" i="7"/>
  <c r="T1620" i="7"/>
  <c r="S1621" i="7"/>
  <c r="T1621" i="7"/>
  <c r="S1622" i="7"/>
  <c r="T1622" i="7"/>
  <c r="S1623" i="7"/>
  <c r="T1623" i="7"/>
  <c r="S1624" i="7"/>
  <c r="T1624" i="7"/>
  <c r="S1625" i="7"/>
  <c r="T1625" i="7"/>
  <c r="S1626" i="7"/>
  <c r="T1626" i="7"/>
  <c r="S1627" i="7"/>
  <c r="T1627" i="7"/>
  <c r="S1628" i="7"/>
  <c r="T1628" i="7"/>
  <c r="S1629" i="7"/>
  <c r="T1629" i="7"/>
  <c r="S1630" i="7"/>
  <c r="T1630" i="7"/>
  <c r="S1631" i="7"/>
  <c r="T1631" i="7"/>
  <c r="S1632" i="7"/>
  <c r="T1632" i="7"/>
  <c r="S1633" i="7"/>
  <c r="T1633" i="7"/>
  <c r="S1634" i="7"/>
  <c r="T1634" i="7"/>
  <c r="S1635" i="7"/>
  <c r="T1635" i="7"/>
  <c r="S1636" i="7"/>
  <c r="T1636" i="7"/>
  <c r="S1637" i="7"/>
  <c r="T1637" i="7"/>
  <c r="S1638" i="7"/>
  <c r="T1638" i="7"/>
  <c r="S1639" i="7"/>
  <c r="T1639" i="7"/>
  <c r="S1640" i="7"/>
  <c r="T1640" i="7"/>
  <c r="S1641" i="7"/>
  <c r="T1641" i="7"/>
  <c r="S1642" i="7"/>
  <c r="T1642" i="7"/>
  <c r="S1643" i="7"/>
  <c r="T1643" i="7"/>
  <c r="S1644" i="7"/>
  <c r="T1644" i="7"/>
  <c r="S1645" i="7"/>
  <c r="T1645" i="7"/>
  <c r="S1646" i="7"/>
  <c r="T1646" i="7"/>
  <c r="S1647" i="7"/>
  <c r="T1647" i="7"/>
  <c r="S1648" i="7"/>
  <c r="T1648" i="7"/>
  <c r="S1649" i="7"/>
  <c r="T1649" i="7"/>
  <c r="S1650" i="7"/>
  <c r="T1650" i="7"/>
  <c r="S1651" i="7"/>
  <c r="T1651" i="7"/>
  <c r="S1652" i="7"/>
  <c r="T1652" i="7"/>
  <c r="S1653" i="7"/>
  <c r="T1653" i="7"/>
  <c r="S1654" i="7"/>
  <c r="T1654" i="7"/>
  <c r="S1655" i="7"/>
  <c r="T1655" i="7"/>
  <c r="S1656" i="7"/>
  <c r="T1656" i="7"/>
  <c r="S1657" i="7"/>
  <c r="T1657" i="7"/>
  <c r="S1658" i="7"/>
  <c r="T1658" i="7"/>
  <c r="S1659" i="7"/>
  <c r="T1659" i="7"/>
  <c r="S1660" i="7"/>
  <c r="T1660" i="7"/>
  <c r="S1661" i="7"/>
  <c r="T1661" i="7"/>
  <c r="S1662" i="7"/>
  <c r="T1662" i="7"/>
  <c r="S1663" i="7"/>
  <c r="T1663" i="7"/>
  <c r="S1664" i="7"/>
  <c r="T1664" i="7"/>
  <c r="S1665" i="7"/>
  <c r="T1665" i="7"/>
  <c r="S1666" i="7"/>
  <c r="T1666" i="7"/>
  <c r="S1667" i="7"/>
  <c r="T1667" i="7"/>
  <c r="S1668" i="7"/>
  <c r="T1668" i="7"/>
  <c r="S1669" i="7"/>
  <c r="T1669" i="7"/>
  <c r="S1670" i="7"/>
  <c r="T1670" i="7"/>
  <c r="S1671" i="7"/>
  <c r="T1671" i="7"/>
  <c r="S1672" i="7"/>
  <c r="T1672" i="7"/>
  <c r="S1673" i="7"/>
  <c r="T1673" i="7"/>
  <c r="S1674" i="7"/>
  <c r="T1674" i="7"/>
  <c r="S1675" i="7"/>
  <c r="T1675" i="7"/>
  <c r="S1676" i="7"/>
  <c r="T1676" i="7"/>
  <c r="S1677" i="7"/>
  <c r="T1677" i="7"/>
  <c r="S1678" i="7"/>
  <c r="T1678" i="7"/>
  <c r="S1679" i="7"/>
  <c r="T1679" i="7"/>
  <c r="S1680" i="7"/>
  <c r="T1680" i="7"/>
  <c r="S1681" i="7"/>
  <c r="T1681" i="7"/>
  <c r="S1682" i="7"/>
  <c r="T1682" i="7"/>
  <c r="S1683" i="7"/>
  <c r="T1683" i="7"/>
  <c r="S1684" i="7"/>
  <c r="T1684" i="7"/>
  <c r="S1685" i="7"/>
  <c r="T1685" i="7"/>
  <c r="S1686" i="7"/>
  <c r="T1686" i="7"/>
  <c r="S1687" i="7"/>
  <c r="T1687" i="7"/>
  <c r="S1688" i="7"/>
  <c r="T1688" i="7"/>
  <c r="S1689" i="7"/>
  <c r="T1689" i="7"/>
  <c r="S1690" i="7"/>
  <c r="T1690" i="7"/>
  <c r="S1691" i="7"/>
  <c r="T1691" i="7"/>
  <c r="S1692" i="7"/>
  <c r="T1692" i="7"/>
  <c r="S1693" i="7"/>
  <c r="T1693" i="7"/>
  <c r="S1694" i="7"/>
  <c r="T1694" i="7"/>
  <c r="S1695" i="7"/>
  <c r="T1695" i="7"/>
  <c r="S1696" i="7"/>
  <c r="T1696" i="7"/>
  <c r="S1697" i="7"/>
  <c r="T1697" i="7"/>
  <c r="S1698" i="7"/>
  <c r="T1698" i="7"/>
  <c r="S1699" i="7"/>
  <c r="T1699" i="7"/>
  <c r="S1700" i="7"/>
  <c r="T1700" i="7"/>
  <c r="S1701" i="7"/>
  <c r="T1701" i="7"/>
  <c r="S1702" i="7"/>
  <c r="T1702" i="7"/>
  <c r="S1703" i="7"/>
  <c r="T1703" i="7"/>
  <c r="S1704" i="7"/>
  <c r="T1704" i="7"/>
  <c r="S1705" i="7"/>
  <c r="T1705" i="7"/>
  <c r="S1706" i="7"/>
  <c r="T1706" i="7"/>
  <c r="S1707" i="7"/>
  <c r="T1707" i="7"/>
  <c r="S1708" i="7"/>
  <c r="T1708" i="7"/>
  <c r="S1709" i="7"/>
  <c r="T1709" i="7"/>
  <c r="S1710" i="7"/>
  <c r="T1710" i="7"/>
  <c r="S1711" i="7"/>
  <c r="T1711" i="7"/>
  <c r="S1712" i="7"/>
  <c r="T1712" i="7"/>
  <c r="S1713" i="7"/>
  <c r="T1713" i="7"/>
  <c r="S1714" i="7"/>
  <c r="T1714" i="7"/>
  <c r="S1715" i="7"/>
  <c r="T1715" i="7"/>
  <c r="S1716" i="7"/>
  <c r="T1716" i="7"/>
  <c r="S1717" i="7"/>
  <c r="T1717" i="7"/>
  <c r="S1718" i="7"/>
  <c r="T1718" i="7"/>
  <c r="S1719" i="7"/>
  <c r="T1719" i="7"/>
  <c r="S1720" i="7"/>
  <c r="T1720" i="7"/>
  <c r="S1721" i="7"/>
  <c r="T1721" i="7"/>
  <c r="S1722" i="7"/>
  <c r="T1722" i="7"/>
  <c r="S1723" i="7"/>
  <c r="T1723" i="7"/>
  <c r="S1724" i="7"/>
  <c r="T1724" i="7"/>
  <c r="S1725" i="7"/>
  <c r="T1725" i="7"/>
  <c r="S1726" i="7"/>
  <c r="T1726" i="7"/>
  <c r="S1727" i="7"/>
  <c r="T1727" i="7"/>
  <c r="S1728" i="7"/>
  <c r="T1728" i="7"/>
  <c r="S1729" i="7"/>
  <c r="T1729" i="7"/>
  <c r="S1730" i="7"/>
  <c r="T1730" i="7"/>
  <c r="S1731" i="7"/>
  <c r="T1731" i="7"/>
  <c r="S1732" i="7"/>
  <c r="T1732" i="7"/>
  <c r="S1733" i="7"/>
  <c r="T1733" i="7"/>
  <c r="S1734" i="7"/>
  <c r="T1734" i="7"/>
  <c r="S1735" i="7"/>
  <c r="T1735" i="7"/>
  <c r="S1736" i="7"/>
  <c r="T1736" i="7"/>
  <c r="S1737" i="7"/>
  <c r="T1737" i="7"/>
  <c r="S1738" i="7"/>
  <c r="T1738" i="7"/>
  <c r="S1739" i="7"/>
  <c r="T1739" i="7"/>
  <c r="S1740" i="7"/>
  <c r="T1740" i="7"/>
  <c r="S1741" i="7"/>
  <c r="T1741" i="7"/>
  <c r="S1742" i="7"/>
  <c r="T1742" i="7"/>
  <c r="S1743" i="7"/>
  <c r="T1743" i="7"/>
  <c r="S1744" i="7"/>
  <c r="T1744" i="7"/>
  <c r="S1745" i="7"/>
  <c r="T1745" i="7"/>
  <c r="S1746" i="7"/>
  <c r="T1746" i="7"/>
  <c r="S1747" i="7"/>
  <c r="T1747" i="7"/>
  <c r="S1748" i="7"/>
  <c r="T1748" i="7"/>
  <c r="S1749" i="7"/>
  <c r="T1749" i="7"/>
  <c r="S1750" i="7"/>
  <c r="T1750" i="7"/>
  <c r="S1751" i="7"/>
  <c r="T1751" i="7"/>
  <c r="S1752" i="7"/>
  <c r="T1752" i="7"/>
  <c r="S1753" i="7"/>
  <c r="T1753" i="7"/>
  <c r="S1754" i="7"/>
  <c r="T1754" i="7"/>
  <c r="S1755" i="7"/>
  <c r="T1755" i="7"/>
  <c r="S1756" i="7"/>
  <c r="T1756" i="7"/>
  <c r="S1757" i="7"/>
  <c r="T1757" i="7"/>
  <c r="S1758" i="7"/>
  <c r="T1758" i="7"/>
  <c r="S1759" i="7"/>
  <c r="T1759" i="7"/>
  <c r="S1760" i="7"/>
  <c r="T1760" i="7"/>
  <c r="S1761" i="7"/>
  <c r="T1761" i="7"/>
  <c r="S1762" i="7"/>
  <c r="T1762" i="7"/>
  <c r="S1763" i="7"/>
  <c r="T1763" i="7"/>
  <c r="S1764" i="7"/>
  <c r="T1764" i="7"/>
  <c r="S1765" i="7"/>
  <c r="T1765" i="7"/>
  <c r="S1766" i="7"/>
  <c r="T1766" i="7"/>
  <c r="S1767" i="7"/>
  <c r="T1767" i="7"/>
  <c r="S1768" i="7"/>
  <c r="T1768" i="7"/>
  <c r="S1769" i="7"/>
  <c r="T1769" i="7"/>
  <c r="S1770" i="7"/>
  <c r="T1770" i="7"/>
  <c r="S1771" i="7"/>
  <c r="T1771" i="7"/>
  <c r="S1772" i="7"/>
  <c r="T1772" i="7"/>
  <c r="S1773" i="7"/>
  <c r="T1773" i="7"/>
  <c r="S1774" i="7"/>
  <c r="T1774" i="7"/>
  <c r="S1775" i="7"/>
  <c r="T1775" i="7"/>
  <c r="S1776" i="7"/>
  <c r="T1776" i="7"/>
  <c r="S1777" i="7"/>
  <c r="T1777" i="7"/>
  <c r="S1778" i="7"/>
  <c r="T1778" i="7"/>
  <c r="S1779" i="7"/>
  <c r="T1779" i="7"/>
  <c r="S1780" i="7"/>
  <c r="T1780" i="7"/>
  <c r="S1781" i="7"/>
  <c r="T1781" i="7"/>
  <c r="S1782" i="7"/>
  <c r="T1782" i="7"/>
  <c r="S1783" i="7"/>
  <c r="T1783" i="7"/>
  <c r="S1784" i="7"/>
  <c r="T1784" i="7"/>
  <c r="S1785" i="7"/>
  <c r="T1785" i="7"/>
  <c r="S1786" i="7"/>
  <c r="T1786" i="7"/>
  <c r="S1787" i="7"/>
  <c r="T1787" i="7"/>
  <c r="S1788" i="7"/>
  <c r="T1788" i="7"/>
  <c r="S1789" i="7"/>
  <c r="T1789" i="7"/>
  <c r="S1790" i="7"/>
  <c r="T1790" i="7"/>
  <c r="S1791" i="7"/>
  <c r="T1791" i="7"/>
  <c r="S1792" i="7"/>
  <c r="T1792" i="7"/>
  <c r="S1793" i="7"/>
  <c r="T1793" i="7"/>
  <c r="S1794" i="7"/>
  <c r="T1794" i="7"/>
  <c r="S1795" i="7"/>
  <c r="T1795" i="7"/>
  <c r="S1796" i="7"/>
  <c r="T1796" i="7"/>
  <c r="S1797" i="7"/>
  <c r="T1797" i="7"/>
  <c r="S1798" i="7"/>
  <c r="T1798" i="7"/>
  <c r="S1799" i="7"/>
  <c r="T1799" i="7"/>
  <c r="S1800" i="7"/>
  <c r="T1800" i="7"/>
  <c r="S1801" i="7"/>
  <c r="T1801" i="7"/>
  <c r="S1802" i="7"/>
  <c r="T1802" i="7"/>
  <c r="S1803" i="7"/>
  <c r="T1803" i="7"/>
  <c r="S1804" i="7"/>
  <c r="T1804" i="7"/>
  <c r="S1805" i="7"/>
  <c r="T1805" i="7"/>
  <c r="S1806" i="7"/>
  <c r="T1806" i="7"/>
  <c r="S1807" i="7"/>
  <c r="T1807" i="7"/>
  <c r="S1808" i="7"/>
  <c r="T1808" i="7"/>
  <c r="S1809" i="7"/>
  <c r="T1809" i="7"/>
  <c r="S1810" i="7"/>
  <c r="T1810" i="7"/>
  <c r="S1811" i="7"/>
  <c r="T1811" i="7"/>
  <c r="S1812" i="7"/>
  <c r="T1812" i="7"/>
  <c r="S1813" i="7"/>
  <c r="T1813" i="7"/>
  <c r="S1814" i="7"/>
  <c r="T1814" i="7"/>
  <c r="S1815" i="7"/>
  <c r="T1815" i="7"/>
  <c r="S1816" i="7"/>
  <c r="T1816" i="7"/>
  <c r="S1817" i="7"/>
  <c r="T1817" i="7"/>
  <c r="S1818" i="7"/>
  <c r="T1818" i="7"/>
  <c r="S1819" i="7"/>
  <c r="T1819" i="7"/>
  <c r="S1820" i="7"/>
  <c r="T1820" i="7"/>
  <c r="S1821" i="7"/>
  <c r="T1821" i="7"/>
  <c r="S1822" i="7"/>
  <c r="T1822" i="7"/>
  <c r="S1823" i="7"/>
  <c r="T1823" i="7"/>
  <c r="S1824" i="7"/>
  <c r="T1824" i="7"/>
  <c r="S1825" i="7"/>
  <c r="T1825" i="7"/>
  <c r="S1826" i="7"/>
  <c r="T1826" i="7"/>
  <c r="S1827" i="7"/>
  <c r="T1827" i="7"/>
  <c r="S1828" i="7"/>
  <c r="T1828" i="7"/>
  <c r="S1829" i="7"/>
  <c r="T1829" i="7"/>
  <c r="S1830" i="7"/>
  <c r="T1830" i="7"/>
  <c r="S1831" i="7"/>
  <c r="T1831" i="7"/>
  <c r="S1832" i="7"/>
  <c r="T1832" i="7"/>
  <c r="S1833" i="7"/>
  <c r="T1833" i="7"/>
  <c r="S1834" i="7"/>
  <c r="T1834" i="7"/>
  <c r="S1835" i="7"/>
  <c r="T1835" i="7"/>
  <c r="S1836" i="7"/>
  <c r="T1836" i="7"/>
  <c r="S1837" i="7"/>
  <c r="T1837" i="7"/>
  <c r="S1838" i="7"/>
  <c r="T1838" i="7"/>
  <c r="S1839" i="7"/>
  <c r="T1839" i="7"/>
  <c r="S1840" i="7"/>
  <c r="T1840" i="7"/>
  <c r="S1841" i="7"/>
  <c r="T1841" i="7"/>
  <c r="S1842" i="7"/>
  <c r="T1842" i="7"/>
  <c r="S1843" i="7"/>
  <c r="T1843" i="7"/>
  <c r="S1844" i="7"/>
  <c r="T1844" i="7"/>
  <c r="S1845" i="7"/>
  <c r="T1845" i="7"/>
  <c r="S1846" i="7"/>
  <c r="T1846" i="7"/>
  <c r="S1847" i="7"/>
  <c r="T1847" i="7"/>
  <c r="S1848" i="7"/>
  <c r="T1848" i="7"/>
  <c r="S1849" i="7"/>
  <c r="T1849" i="7"/>
  <c r="S1850" i="7"/>
  <c r="T1850" i="7"/>
  <c r="S1851" i="7"/>
  <c r="T1851" i="7"/>
  <c r="S1852" i="7"/>
  <c r="T1852" i="7"/>
  <c r="S1853" i="7"/>
  <c r="T1853" i="7"/>
  <c r="S1854" i="7"/>
  <c r="T1854" i="7"/>
  <c r="S1855" i="7"/>
  <c r="T1855" i="7"/>
  <c r="S1856" i="7"/>
  <c r="T1856" i="7"/>
  <c r="S1857" i="7"/>
  <c r="T1857" i="7"/>
  <c r="S1858" i="7"/>
  <c r="T1858" i="7"/>
  <c r="S1859" i="7"/>
  <c r="T1859" i="7"/>
  <c r="S1860" i="7"/>
  <c r="T1860" i="7"/>
  <c r="S1861" i="7"/>
  <c r="T1861" i="7"/>
  <c r="S1862" i="7"/>
  <c r="T1862" i="7"/>
  <c r="S1863" i="7"/>
  <c r="T1863" i="7"/>
  <c r="S1864" i="7"/>
  <c r="T1864" i="7"/>
  <c r="S1865" i="7"/>
  <c r="T1865" i="7"/>
  <c r="S1866" i="7"/>
  <c r="T1866" i="7"/>
  <c r="S1867" i="7"/>
  <c r="T1867" i="7"/>
  <c r="S1868" i="7"/>
  <c r="T1868" i="7"/>
  <c r="S1869" i="7"/>
  <c r="T1869" i="7"/>
  <c r="S1870" i="7"/>
  <c r="T1870" i="7"/>
  <c r="S1871" i="7"/>
  <c r="T1871" i="7"/>
  <c r="S1872" i="7"/>
  <c r="T1872" i="7"/>
  <c r="S1873" i="7"/>
  <c r="T1873" i="7"/>
  <c r="S1874" i="7"/>
  <c r="T1874" i="7"/>
  <c r="S1875" i="7"/>
  <c r="T1875" i="7"/>
  <c r="S1876" i="7"/>
  <c r="T1876" i="7"/>
  <c r="S1877" i="7"/>
  <c r="T1877" i="7"/>
  <c r="S1878" i="7"/>
  <c r="T1878" i="7"/>
  <c r="S1879" i="7"/>
  <c r="T1879" i="7"/>
  <c r="S1880" i="7"/>
  <c r="T1880" i="7"/>
  <c r="S1881" i="7"/>
  <c r="T1881" i="7"/>
  <c r="S1882" i="7"/>
  <c r="T1882" i="7"/>
  <c r="S1883" i="7"/>
  <c r="T1883" i="7"/>
  <c r="S1884" i="7"/>
  <c r="T1884" i="7"/>
  <c r="S1885" i="7"/>
  <c r="T1885" i="7"/>
  <c r="S1886" i="7"/>
  <c r="T1886" i="7"/>
  <c r="S1887" i="7"/>
  <c r="T1887" i="7"/>
  <c r="S1888" i="7"/>
  <c r="T1888" i="7"/>
  <c r="S1889" i="7"/>
  <c r="T1889" i="7"/>
  <c r="S1890" i="7"/>
  <c r="T1890" i="7"/>
  <c r="S1891" i="7"/>
  <c r="T1891" i="7"/>
  <c r="S1892" i="7"/>
  <c r="T1892" i="7"/>
  <c r="S1893" i="7"/>
  <c r="T1893" i="7"/>
  <c r="S1894" i="7"/>
  <c r="T1894" i="7"/>
  <c r="S1895" i="7"/>
  <c r="T1895" i="7"/>
  <c r="S1896" i="7"/>
  <c r="T1896" i="7"/>
  <c r="S1897" i="7"/>
  <c r="T1897" i="7"/>
  <c r="S1898" i="7"/>
  <c r="T1898" i="7"/>
  <c r="S1899" i="7"/>
  <c r="T1899" i="7"/>
  <c r="S1900" i="7"/>
  <c r="T1900" i="7"/>
  <c r="S1901" i="7"/>
  <c r="T1901" i="7"/>
  <c r="S1902" i="7"/>
  <c r="T1902" i="7"/>
  <c r="S1903" i="7"/>
  <c r="T1903" i="7"/>
  <c r="S1904" i="7"/>
  <c r="T1904" i="7"/>
  <c r="S1905" i="7"/>
  <c r="T1905" i="7"/>
  <c r="S1906" i="7"/>
  <c r="T1906" i="7"/>
  <c r="S1907" i="7"/>
  <c r="T1907" i="7"/>
  <c r="S1908" i="7"/>
  <c r="T1908" i="7"/>
  <c r="S1909" i="7"/>
  <c r="T1909" i="7"/>
  <c r="S1910" i="7"/>
  <c r="T1910" i="7"/>
  <c r="S1911" i="7"/>
  <c r="T1911" i="7"/>
  <c r="S1912" i="7"/>
  <c r="T1912" i="7"/>
  <c r="S1913" i="7"/>
  <c r="T1913" i="7"/>
  <c r="S1914" i="7"/>
  <c r="T1914" i="7"/>
  <c r="S1915" i="7"/>
  <c r="T1915" i="7"/>
  <c r="S1916" i="7"/>
  <c r="T1916" i="7"/>
  <c r="S1917" i="7"/>
  <c r="T1917" i="7"/>
  <c r="S1918" i="7"/>
  <c r="T1918" i="7"/>
  <c r="S1919" i="7"/>
  <c r="T1919" i="7"/>
  <c r="S1920" i="7"/>
  <c r="T1920" i="7"/>
  <c r="S1921" i="7"/>
  <c r="T1921" i="7"/>
  <c r="S1922" i="7"/>
  <c r="T1922" i="7"/>
  <c r="S1923" i="7"/>
  <c r="T1923" i="7"/>
  <c r="S1924" i="7"/>
  <c r="T1924" i="7"/>
  <c r="S1925" i="7"/>
  <c r="T1925" i="7"/>
  <c r="S1926" i="7"/>
  <c r="T1926" i="7"/>
  <c r="S1927" i="7"/>
  <c r="T1927" i="7"/>
  <c r="S1928" i="7"/>
  <c r="T1928" i="7"/>
  <c r="S1929" i="7"/>
  <c r="T1929" i="7"/>
  <c r="S1930" i="7"/>
  <c r="T1930" i="7"/>
  <c r="S1931" i="7"/>
  <c r="T1931" i="7"/>
  <c r="S1932" i="7"/>
  <c r="T1932" i="7"/>
  <c r="S1933" i="7"/>
  <c r="T1933" i="7"/>
  <c r="S1934" i="7"/>
  <c r="T1934" i="7"/>
  <c r="S1935" i="7"/>
  <c r="T1935" i="7"/>
  <c r="S1936" i="7"/>
  <c r="T1936" i="7"/>
  <c r="S1937" i="7"/>
  <c r="T1937" i="7"/>
  <c r="S1938" i="7"/>
  <c r="T1938" i="7"/>
  <c r="S1939" i="7"/>
  <c r="T1939" i="7"/>
  <c r="S1940" i="7"/>
  <c r="T1940" i="7"/>
  <c r="S1941" i="7"/>
  <c r="T1941" i="7"/>
  <c r="S1942" i="7"/>
  <c r="T1942" i="7"/>
  <c r="S1943" i="7"/>
  <c r="T1943" i="7"/>
  <c r="S1944" i="7"/>
  <c r="T1944" i="7"/>
  <c r="S1945" i="7"/>
  <c r="T1945" i="7"/>
  <c r="S1946" i="7"/>
  <c r="T1946" i="7"/>
  <c r="S1947" i="7"/>
  <c r="T1947" i="7"/>
  <c r="S1948" i="7"/>
  <c r="T1948" i="7"/>
  <c r="S1949" i="7"/>
  <c r="T1949" i="7"/>
  <c r="S1950" i="7"/>
  <c r="T1950" i="7"/>
  <c r="S1951" i="7"/>
  <c r="T1951" i="7"/>
  <c r="S1952" i="7"/>
  <c r="T1952" i="7"/>
  <c r="S1953" i="7"/>
  <c r="T1953" i="7"/>
  <c r="S1954" i="7"/>
  <c r="T1954" i="7"/>
  <c r="S1955" i="7"/>
  <c r="T1955" i="7"/>
  <c r="S1956" i="7"/>
  <c r="T1956" i="7"/>
  <c r="S1957" i="7"/>
  <c r="T1957" i="7"/>
  <c r="S1958" i="7"/>
  <c r="T1958" i="7"/>
  <c r="S1959" i="7"/>
  <c r="T1959" i="7"/>
  <c r="S1960" i="7"/>
  <c r="T1960" i="7"/>
  <c r="S1961" i="7"/>
  <c r="T1961" i="7"/>
  <c r="S1962" i="7"/>
  <c r="T1962" i="7"/>
  <c r="S1963" i="7"/>
  <c r="T1963" i="7"/>
  <c r="S1964" i="7"/>
  <c r="T1964" i="7"/>
  <c r="S1965" i="7"/>
  <c r="T1965" i="7"/>
  <c r="S1966" i="7"/>
  <c r="T1966" i="7"/>
  <c r="S1967" i="7"/>
  <c r="T1967" i="7"/>
  <c r="S1968" i="7"/>
  <c r="T1968" i="7"/>
  <c r="S1969" i="7"/>
  <c r="T1969" i="7"/>
  <c r="S1970" i="7"/>
  <c r="T1970" i="7"/>
  <c r="S1971" i="7"/>
  <c r="T1971" i="7"/>
  <c r="S1972" i="7"/>
  <c r="T1972" i="7"/>
  <c r="S1973" i="7"/>
  <c r="T1973" i="7"/>
  <c r="S1974" i="7"/>
  <c r="T1974" i="7"/>
  <c r="S1975" i="7"/>
  <c r="T1975" i="7"/>
  <c r="S1976" i="7"/>
  <c r="T1976" i="7"/>
  <c r="S1977" i="7"/>
  <c r="T1977" i="7"/>
  <c r="S1978" i="7"/>
  <c r="T1978" i="7"/>
  <c r="S1979" i="7"/>
  <c r="T1979" i="7"/>
  <c r="S1980" i="7"/>
  <c r="T1980" i="7"/>
  <c r="S1981" i="7"/>
  <c r="T1981" i="7"/>
  <c r="S1982" i="7"/>
  <c r="T1982" i="7"/>
  <c r="S1983" i="7"/>
  <c r="T1983" i="7"/>
  <c r="S1984" i="7"/>
  <c r="T1984" i="7"/>
  <c r="S1985" i="7"/>
  <c r="T1985" i="7"/>
  <c r="S1986" i="7"/>
  <c r="T1986" i="7"/>
  <c r="S1987" i="7"/>
  <c r="T1987" i="7"/>
  <c r="S1988" i="7"/>
  <c r="T1988" i="7"/>
  <c r="S1989" i="7"/>
  <c r="T1989" i="7"/>
  <c r="S1990" i="7"/>
  <c r="T1990" i="7"/>
  <c r="S1991" i="7"/>
  <c r="T1991" i="7"/>
  <c r="S1992" i="7"/>
  <c r="T1992" i="7"/>
  <c r="S1993" i="7"/>
  <c r="T1993" i="7"/>
  <c r="S1994" i="7"/>
  <c r="T1994" i="7"/>
  <c r="S1995" i="7"/>
  <c r="T1995" i="7"/>
  <c r="S1996" i="7"/>
  <c r="T1996" i="7"/>
  <c r="S1997" i="7"/>
  <c r="T1997" i="7"/>
  <c r="S1998" i="7"/>
  <c r="T1998" i="7"/>
  <c r="S1999" i="7"/>
  <c r="T1999" i="7"/>
  <c r="S2000" i="7"/>
  <c r="T2000" i="7"/>
  <c r="S2001" i="7"/>
  <c r="T2001" i="7"/>
  <c r="S2002" i="7"/>
  <c r="T2002" i="7"/>
  <c r="S2003" i="7"/>
  <c r="T2003" i="7"/>
  <c r="S2004" i="7"/>
  <c r="T2004" i="7"/>
  <c r="S2005" i="7"/>
  <c r="T2005" i="7"/>
  <c r="S2006" i="7"/>
  <c r="T2006" i="7"/>
  <c r="S2007" i="7"/>
  <c r="T2007" i="7"/>
  <c r="S2008" i="7"/>
  <c r="T2008" i="7"/>
  <c r="S2009" i="7"/>
  <c r="T2009" i="7"/>
  <c r="S2010" i="7"/>
  <c r="T2010" i="7"/>
  <c r="S2011" i="7"/>
  <c r="T2011" i="7"/>
  <c r="S2012" i="7"/>
  <c r="T2012" i="7"/>
  <c r="S2013" i="7"/>
  <c r="T2013" i="7"/>
  <c r="S2014" i="7"/>
  <c r="T2014" i="7"/>
  <c r="S2015" i="7"/>
  <c r="T2015" i="7"/>
  <c r="S2016" i="7"/>
  <c r="T2016" i="7"/>
  <c r="S2017" i="7"/>
  <c r="T2017" i="7"/>
  <c r="S2018" i="7"/>
  <c r="T2018" i="7"/>
  <c r="S2019" i="7"/>
  <c r="T2019" i="7"/>
  <c r="S2020" i="7"/>
  <c r="T2020" i="7"/>
  <c r="S2021" i="7"/>
  <c r="T2021" i="7"/>
  <c r="S2022" i="7"/>
  <c r="T2022" i="7"/>
  <c r="S2023" i="7"/>
  <c r="T2023" i="7"/>
  <c r="S2024" i="7"/>
  <c r="T2024" i="7"/>
  <c r="S2025" i="7"/>
  <c r="T2025" i="7"/>
  <c r="S2026" i="7"/>
  <c r="T2026" i="7"/>
  <c r="S2027" i="7"/>
  <c r="T2027" i="7"/>
  <c r="S2028" i="7"/>
  <c r="T2028" i="7"/>
  <c r="S2029" i="7"/>
  <c r="T2029" i="7"/>
  <c r="S2030" i="7"/>
  <c r="T2030" i="7"/>
  <c r="S2031" i="7"/>
  <c r="T2031" i="7"/>
  <c r="S2032" i="7"/>
  <c r="T2032" i="7"/>
  <c r="S2033" i="7"/>
  <c r="T2033" i="7"/>
  <c r="S2034" i="7"/>
  <c r="T2034" i="7"/>
  <c r="S2035" i="7"/>
  <c r="T2035" i="7"/>
  <c r="S2036" i="7"/>
  <c r="T2036" i="7"/>
  <c r="S2037" i="7"/>
  <c r="T2037" i="7"/>
  <c r="S2038" i="7"/>
  <c r="T2038" i="7"/>
  <c r="S2039" i="7"/>
  <c r="T2039" i="7"/>
  <c r="S2040" i="7"/>
  <c r="T2040" i="7"/>
  <c r="S2041" i="7"/>
  <c r="T2041" i="7"/>
  <c r="S2042" i="7"/>
  <c r="T2042" i="7"/>
  <c r="S2043" i="7"/>
  <c r="T2043" i="7"/>
  <c r="S2044" i="7"/>
  <c r="T2044" i="7"/>
  <c r="S2045" i="7"/>
  <c r="T2045" i="7"/>
  <c r="S2046" i="7"/>
  <c r="T2046" i="7"/>
  <c r="S2047" i="7"/>
  <c r="T2047" i="7"/>
  <c r="S2048" i="7"/>
  <c r="T2048" i="7"/>
  <c r="S2049" i="7"/>
  <c r="T2049" i="7"/>
  <c r="S2050" i="7"/>
  <c r="T2050" i="7"/>
  <c r="S2051" i="7"/>
  <c r="T2051" i="7"/>
  <c r="S2052" i="7"/>
  <c r="T2052" i="7"/>
  <c r="S2053" i="7"/>
  <c r="T2053" i="7"/>
  <c r="S2054" i="7"/>
  <c r="T2054" i="7"/>
  <c r="S2055" i="7"/>
  <c r="T2055" i="7"/>
  <c r="S2056" i="7"/>
  <c r="T2056" i="7"/>
  <c r="S2057" i="7"/>
  <c r="T2057" i="7"/>
  <c r="S2058" i="7"/>
  <c r="T2058" i="7"/>
  <c r="S2059" i="7"/>
  <c r="T2059" i="7"/>
  <c r="S2060" i="7"/>
  <c r="T2060" i="7"/>
  <c r="S2061" i="7"/>
  <c r="T2061" i="7"/>
  <c r="S2062" i="7"/>
  <c r="T2062" i="7"/>
  <c r="S2063" i="7"/>
  <c r="T2063" i="7"/>
  <c r="S2064" i="7"/>
  <c r="T2064" i="7"/>
  <c r="S2065" i="7"/>
  <c r="T2065" i="7"/>
  <c r="S2066" i="7"/>
  <c r="T2066" i="7"/>
  <c r="S2067" i="7"/>
  <c r="T2067" i="7"/>
  <c r="S2068" i="7"/>
  <c r="T2068" i="7"/>
  <c r="S2069" i="7"/>
  <c r="T2069" i="7"/>
  <c r="S2070" i="7"/>
  <c r="T2070" i="7"/>
  <c r="S2071" i="7"/>
  <c r="T2071" i="7"/>
  <c r="S2072" i="7"/>
  <c r="T2072" i="7"/>
  <c r="S2073" i="7"/>
  <c r="T2073" i="7"/>
  <c r="S2074" i="7"/>
  <c r="T2074" i="7"/>
  <c r="S2075" i="7"/>
  <c r="T2075" i="7"/>
  <c r="S2076" i="7"/>
  <c r="T2076" i="7"/>
  <c r="S2077" i="7"/>
  <c r="T2077" i="7"/>
  <c r="S2078" i="7"/>
  <c r="T2078" i="7"/>
  <c r="S2079" i="7"/>
  <c r="T2079" i="7"/>
  <c r="S2080" i="7"/>
  <c r="T2080" i="7"/>
  <c r="S2081" i="7"/>
  <c r="T2081" i="7"/>
  <c r="S2082" i="7"/>
  <c r="T2082" i="7"/>
  <c r="S2083" i="7"/>
  <c r="T2083" i="7"/>
  <c r="S2084" i="7"/>
  <c r="T2084" i="7"/>
  <c r="S2085" i="7"/>
  <c r="T2085" i="7"/>
  <c r="S2086" i="7"/>
  <c r="T2086" i="7"/>
  <c r="S2087" i="7"/>
  <c r="T2087" i="7"/>
  <c r="S2088" i="7"/>
  <c r="T2088" i="7"/>
  <c r="S2089" i="7"/>
  <c r="T2089" i="7"/>
  <c r="S2090" i="7"/>
  <c r="T2090" i="7"/>
  <c r="S2091" i="7"/>
  <c r="T2091" i="7"/>
  <c r="S2092" i="7"/>
  <c r="T2092" i="7"/>
  <c r="S2093" i="7"/>
  <c r="T2093" i="7"/>
  <c r="S2094" i="7"/>
  <c r="T2094" i="7"/>
  <c r="S2095" i="7"/>
  <c r="T2095" i="7"/>
  <c r="S2096" i="7"/>
  <c r="T2096" i="7"/>
  <c r="S2097" i="7"/>
  <c r="T2097" i="7"/>
  <c r="S2098" i="7"/>
  <c r="T2098" i="7"/>
  <c r="S2099" i="7"/>
  <c r="T2099" i="7"/>
  <c r="S2100" i="7"/>
  <c r="T2100" i="7"/>
  <c r="S2101" i="7"/>
  <c r="T2101" i="7"/>
  <c r="S2102" i="7"/>
  <c r="T2102" i="7"/>
  <c r="S2103" i="7"/>
  <c r="T2103" i="7"/>
  <c r="S2104" i="7"/>
  <c r="T2104" i="7"/>
  <c r="S2105" i="7"/>
  <c r="T2105" i="7"/>
  <c r="S2106" i="7"/>
  <c r="T2106" i="7"/>
  <c r="S2107" i="7"/>
  <c r="T2107" i="7"/>
  <c r="S2108" i="7"/>
  <c r="T2108" i="7"/>
  <c r="S2109" i="7"/>
  <c r="T2109" i="7"/>
  <c r="S2110" i="7"/>
  <c r="T2110" i="7"/>
  <c r="S2111" i="7"/>
  <c r="T2111" i="7"/>
  <c r="S2112" i="7"/>
  <c r="T2112" i="7"/>
  <c r="S2113" i="7"/>
  <c r="T2113" i="7"/>
  <c r="S2114" i="7"/>
  <c r="T2114" i="7"/>
  <c r="S2115" i="7"/>
  <c r="T2115" i="7"/>
  <c r="S2116" i="7"/>
  <c r="T2116" i="7"/>
  <c r="S2117" i="7"/>
  <c r="T2117" i="7"/>
  <c r="S2118" i="7"/>
  <c r="T2118" i="7"/>
  <c r="S2119" i="7"/>
  <c r="T2119" i="7"/>
  <c r="S2120" i="7"/>
  <c r="T2120" i="7"/>
  <c r="S2121" i="7"/>
  <c r="T2121" i="7"/>
  <c r="S2122" i="7"/>
  <c r="T2122" i="7"/>
  <c r="S2123" i="7"/>
  <c r="T2123" i="7"/>
  <c r="S2124" i="7"/>
  <c r="T2124" i="7"/>
  <c r="S2125" i="7"/>
  <c r="T2125" i="7"/>
  <c r="S2126" i="7"/>
  <c r="T2126" i="7"/>
  <c r="S2127" i="7"/>
  <c r="T2127" i="7"/>
  <c r="S2128" i="7"/>
  <c r="T2128" i="7"/>
  <c r="S2129" i="7"/>
  <c r="T2129" i="7"/>
  <c r="S2130" i="7"/>
  <c r="T2130" i="7"/>
  <c r="S2131" i="7"/>
  <c r="T2131" i="7"/>
  <c r="S2132" i="7"/>
  <c r="T2132" i="7"/>
  <c r="S2133" i="7"/>
  <c r="T2133" i="7"/>
  <c r="S2134" i="7"/>
  <c r="T2134" i="7"/>
  <c r="S2135" i="7"/>
  <c r="T2135" i="7"/>
  <c r="S2136" i="7"/>
  <c r="T2136" i="7"/>
  <c r="S2137" i="7"/>
  <c r="T2137" i="7"/>
  <c r="S2138" i="7"/>
  <c r="T2138" i="7"/>
  <c r="S2139" i="7"/>
  <c r="T2139" i="7"/>
  <c r="S2140" i="7"/>
  <c r="T2140" i="7"/>
  <c r="S2141" i="7"/>
  <c r="T2141" i="7"/>
  <c r="S2142" i="7"/>
  <c r="T2142" i="7"/>
  <c r="S2143" i="7"/>
  <c r="T2143" i="7"/>
  <c r="S2144" i="7"/>
  <c r="T2144" i="7"/>
  <c r="S2145" i="7"/>
  <c r="T2145" i="7"/>
  <c r="S2146" i="7"/>
  <c r="T2146" i="7"/>
  <c r="S2147" i="7"/>
  <c r="T2147" i="7"/>
  <c r="S2148" i="7"/>
  <c r="T2148" i="7"/>
  <c r="S2149" i="7"/>
  <c r="T2149" i="7"/>
  <c r="S2150" i="7"/>
  <c r="T2150" i="7"/>
  <c r="S2151" i="7"/>
  <c r="T2151" i="7"/>
  <c r="S2152" i="7"/>
  <c r="T2152" i="7"/>
  <c r="S2153" i="7"/>
  <c r="T2153" i="7"/>
  <c r="S2154" i="7"/>
  <c r="T2154" i="7"/>
  <c r="S2155" i="7"/>
  <c r="T2155" i="7"/>
  <c r="S2156" i="7"/>
  <c r="T2156" i="7"/>
  <c r="S2157" i="7"/>
  <c r="T2157" i="7"/>
  <c r="S2158" i="7"/>
  <c r="T2158" i="7"/>
  <c r="S2159" i="7"/>
  <c r="T2159" i="7"/>
  <c r="S2160" i="7"/>
  <c r="T2160" i="7"/>
  <c r="S2161" i="7"/>
  <c r="T2161" i="7"/>
  <c r="S2162" i="7"/>
  <c r="T2162" i="7"/>
  <c r="S2163" i="7"/>
  <c r="T2163" i="7"/>
  <c r="S2164" i="7"/>
  <c r="T2164" i="7"/>
  <c r="S2165" i="7"/>
  <c r="T2165" i="7"/>
  <c r="S2166" i="7"/>
  <c r="T2166" i="7"/>
  <c r="S2167" i="7"/>
  <c r="T2167" i="7"/>
  <c r="S2168" i="7"/>
  <c r="T2168" i="7"/>
  <c r="S2169" i="7"/>
  <c r="T2169" i="7"/>
  <c r="S2170" i="7"/>
  <c r="T2170" i="7"/>
  <c r="S2171" i="7"/>
  <c r="T2171" i="7"/>
  <c r="S2172" i="7"/>
  <c r="T2172" i="7"/>
  <c r="S2173" i="7"/>
  <c r="T2173" i="7"/>
  <c r="S2174" i="7"/>
  <c r="T2174" i="7"/>
  <c r="S2175" i="7"/>
  <c r="T2175" i="7"/>
  <c r="S2176" i="7"/>
  <c r="T2176" i="7"/>
  <c r="S2177" i="7"/>
  <c r="T2177" i="7"/>
  <c r="S2178" i="7"/>
  <c r="T2178" i="7"/>
  <c r="S2179" i="7"/>
  <c r="T2179" i="7"/>
  <c r="S2180" i="7"/>
  <c r="T2180" i="7"/>
  <c r="S2181" i="7"/>
  <c r="T2181" i="7"/>
  <c r="S2182" i="7"/>
  <c r="T2182" i="7"/>
  <c r="S2183" i="7"/>
  <c r="T2183" i="7"/>
  <c r="S2184" i="7"/>
  <c r="T2184" i="7"/>
  <c r="S2185" i="7"/>
  <c r="T2185" i="7"/>
  <c r="S2186" i="7"/>
  <c r="T2186" i="7"/>
  <c r="S2187" i="7"/>
  <c r="T2187" i="7"/>
  <c r="S2188" i="7"/>
  <c r="T2188" i="7"/>
  <c r="S2189" i="7"/>
  <c r="T2189" i="7"/>
  <c r="S2190" i="7"/>
  <c r="T2190" i="7"/>
  <c r="S2191" i="7"/>
  <c r="T2191" i="7"/>
  <c r="S2192" i="7"/>
  <c r="T2192" i="7"/>
  <c r="S2193" i="7"/>
  <c r="T2193" i="7"/>
  <c r="S2194" i="7"/>
  <c r="T2194" i="7"/>
  <c r="S2195" i="7"/>
  <c r="T2195" i="7"/>
  <c r="S2196" i="7"/>
  <c r="T2196" i="7"/>
  <c r="S2197" i="7"/>
  <c r="T2197" i="7"/>
  <c r="S2198" i="7"/>
  <c r="T2198" i="7"/>
  <c r="S2199" i="7"/>
  <c r="T2199" i="7"/>
  <c r="S2200" i="7"/>
  <c r="T2200" i="7"/>
  <c r="S2201" i="7"/>
  <c r="T2201" i="7"/>
  <c r="S2202" i="7"/>
  <c r="T2202" i="7"/>
  <c r="S2203" i="7"/>
  <c r="T2203" i="7"/>
  <c r="S2204" i="7"/>
  <c r="T2204" i="7"/>
  <c r="S2205" i="7"/>
  <c r="T2205" i="7"/>
  <c r="S2206" i="7"/>
  <c r="T2206" i="7"/>
  <c r="S2207" i="7"/>
  <c r="T2207" i="7"/>
  <c r="S2208" i="7"/>
  <c r="T2208" i="7"/>
  <c r="S2209" i="7"/>
  <c r="T2209" i="7"/>
  <c r="S2210" i="7"/>
  <c r="T2210" i="7"/>
  <c r="S2211" i="7"/>
  <c r="T2211" i="7"/>
  <c r="S2212" i="7"/>
  <c r="T2212" i="7"/>
  <c r="S2213" i="7"/>
  <c r="T2213" i="7"/>
  <c r="S2214" i="7"/>
  <c r="T2214" i="7"/>
  <c r="S2215" i="7"/>
  <c r="T2215" i="7"/>
  <c r="S2216" i="7"/>
  <c r="T2216" i="7"/>
  <c r="S2217" i="7"/>
  <c r="T2217" i="7"/>
  <c r="S2218" i="7"/>
  <c r="T2218" i="7"/>
  <c r="S2219" i="7"/>
  <c r="T2219" i="7"/>
  <c r="S2220" i="7"/>
  <c r="T2220" i="7"/>
  <c r="S2221" i="7"/>
  <c r="T2221" i="7"/>
  <c r="S2222" i="7"/>
  <c r="T2222" i="7"/>
  <c r="S2223" i="7"/>
  <c r="T2223" i="7"/>
  <c r="S2224" i="7"/>
  <c r="T2224" i="7"/>
  <c r="S2225" i="7"/>
  <c r="T2225" i="7"/>
  <c r="S2226" i="7"/>
  <c r="T2226" i="7"/>
  <c r="S2227" i="7"/>
  <c r="T2227" i="7"/>
  <c r="S2228" i="7"/>
  <c r="T2228" i="7"/>
  <c r="S2229" i="7"/>
  <c r="T2229" i="7"/>
  <c r="S2230" i="7"/>
  <c r="T2230" i="7"/>
  <c r="S2231" i="7"/>
  <c r="T2231" i="7"/>
  <c r="S2232" i="7"/>
  <c r="T2232" i="7"/>
  <c r="S2233" i="7"/>
  <c r="T2233" i="7"/>
  <c r="S2234" i="7"/>
  <c r="T2234" i="7"/>
  <c r="S2235" i="7"/>
  <c r="T2235" i="7"/>
  <c r="S2236" i="7"/>
  <c r="T2236" i="7"/>
  <c r="S2237" i="7"/>
  <c r="T2237" i="7"/>
  <c r="S2238" i="7"/>
  <c r="T2238" i="7"/>
  <c r="S2239" i="7"/>
  <c r="T2239" i="7"/>
  <c r="S2240" i="7"/>
  <c r="T2240" i="7"/>
  <c r="S2241" i="7"/>
  <c r="T2241" i="7"/>
  <c r="S2242" i="7"/>
  <c r="T2242" i="7"/>
  <c r="S2243" i="7"/>
  <c r="T2243" i="7"/>
  <c r="S2244" i="7"/>
  <c r="T2244" i="7"/>
  <c r="S2245" i="7"/>
  <c r="T2245" i="7"/>
  <c r="S2246" i="7"/>
  <c r="T2246" i="7"/>
  <c r="S2247" i="7"/>
  <c r="T2247" i="7"/>
  <c r="S2248" i="7"/>
  <c r="T2248" i="7"/>
  <c r="S2249" i="7"/>
  <c r="T2249" i="7"/>
  <c r="S2250" i="7"/>
  <c r="T2250" i="7"/>
  <c r="S2251" i="7"/>
  <c r="T2251" i="7"/>
  <c r="S2252" i="7"/>
  <c r="T2252" i="7"/>
  <c r="S2253" i="7"/>
  <c r="T2253" i="7"/>
  <c r="S2254" i="7"/>
  <c r="T2254" i="7"/>
  <c r="S2255" i="7"/>
  <c r="T2255" i="7"/>
  <c r="S2256" i="7"/>
  <c r="T2256" i="7"/>
  <c r="S2257" i="7"/>
  <c r="T2257" i="7"/>
  <c r="S2258" i="7"/>
  <c r="T2258" i="7"/>
  <c r="S2259" i="7"/>
  <c r="T2259" i="7"/>
  <c r="S2260" i="7"/>
  <c r="T2260" i="7"/>
  <c r="S2261" i="7"/>
  <c r="T2261" i="7"/>
  <c r="S2262" i="7"/>
  <c r="T2262" i="7"/>
  <c r="S2263" i="7"/>
  <c r="T2263" i="7"/>
  <c r="S2264" i="7"/>
  <c r="T2264" i="7"/>
  <c r="S2265" i="7"/>
  <c r="T2265" i="7"/>
  <c r="S2266" i="7"/>
  <c r="T2266" i="7"/>
  <c r="S2267" i="7"/>
  <c r="T2267" i="7"/>
  <c r="S2268" i="7"/>
  <c r="T2268" i="7"/>
  <c r="S2269" i="7"/>
  <c r="T2269" i="7"/>
  <c r="S2270" i="7"/>
  <c r="T2270" i="7"/>
  <c r="S2271" i="7"/>
  <c r="T2271" i="7"/>
  <c r="S2272" i="7"/>
  <c r="T2272" i="7"/>
  <c r="S2273" i="7"/>
  <c r="T2273" i="7"/>
  <c r="S2274" i="7"/>
  <c r="T2274" i="7"/>
  <c r="S2275" i="7"/>
  <c r="T2275" i="7"/>
  <c r="S2276" i="7"/>
  <c r="T2276" i="7"/>
  <c r="S2277" i="7"/>
  <c r="T2277" i="7"/>
  <c r="S2278" i="7"/>
  <c r="T2278" i="7"/>
  <c r="S2279" i="7"/>
  <c r="T2279" i="7"/>
  <c r="S2280" i="7"/>
  <c r="T2280" i="7"/>
  <c r="S2281" i="7"/>
  <c r="T2281" i="7"/>
  <c r="S2282" i="7"/>
  <c r="T2282" i="7"/>
  <c r="S2283" i="7"/>
  <c r="T2283" i="7"/>
  <c r="S2284" i="7"/>
  <c r="T2284" i="7"/>
  <c r="S2285" i="7"/>
  <c r="T2285" i="7"/>
  <c r="S2286" i="7"/>
  <c r="T2286" i="7"/>
  <c r="S2287" i="7"/>
  <c r="T2287" i="7"/>
  <c r="S2288" i="7"/>
  <c r="T2288" i="7"/>
  <c r="S2289" i="7"/>
  <c r="T2289" i="7"/>
  <c r="S2290" i="7"/>
  <c r="T2290" i="7"/>
  <c r="S2291" i="7"/>
  <c r="T2291" i="7"/>
  <c r="S2292" i="7"/>
  <c r="T2292" i="7"/>
  <c r="S2293" i="7"/>
  <c r="T2293" i="7"/>
  <c r="S2294" i="7"/>
  <c r="T2294" i="7"/>
  <c r="S2295" i="7"/>
  <c r="T2295" i="7"/>
  <c r="S2296" i="7"/>
  <c r="T2296" i="7"/>
  <c r="S2297" i="7"/>
  <c r="T2297" i="7"/>
  <c r="S2298" i="7"/>
  <c r="T2298" i="7"/>
  <c r="S2299" i="7"/>
  <c r="T2299" i="7"/>
  <c r="S2300" i="7"/>
  <c r="T2300" i="7"/>
  <c r="S2301" i="7"/>
  <c r="T2301" i="7"/>
  <c r="S2302" i="7"/>
  <c r="T2302" i="7"/>
  <c r="S2303" i="7"/>
  <c r="T2303" i="7"/>
  <c r="S2304" i="7"/>
  <c r="T2304" i="7"/>
  <c r="S2305" i="7"/>
  <c r="T2305" i="7"/>
  <c r="S2306" i="7"/>
  <c r="T2306" i="7"/>
  <c r="S2307" i="7"/>
  <c r="T2307" i="7"/>
  <c r="S2308" i="7"/>
  <c r="T2308" i="7"/>
  <c r="S2309" i="7"/>
  <c r="T2309" i="7"/>
  <c r="S2310" i="7"/>
  <c r="T2310" i="7"/>
  <c r="S2311" i="7"/>
  <c r="T2311" i="7"/>
  <c r="S2312" i="7"/>
  <c r="T2312" i="7"/>
  <c r="S2313" i="7"/>
  <c r="T2313" i="7"/>
  <c r="S2314" i="7"/>
  <c r="T2314" i="7"/>
  <c r="S2315" i="7"/>
  <c r="T2315" i="7"/>
  <c r="S2316" i="7"/>
  <c r="T2316" i="7"/>
  <c r="S2317" i="7"/>
  <c r="T2317" i="7"/>
  <c r="S2318" i="7"/>
  <c r="T2318" i="7"/>
  <c r="S2319" i="7"/>
  <c r="T2319" i="7"/>
  <c r="S2320" i="7"/>
  <c r="T2320" i="7"/>
  <c r="S2321" i="7"/>
  <c r="T2321" i="7"/>
  <c r="S2322" i="7"/>
  <c r="T2322" i="7"/>
  <c r="S2323" i="7"/>
  <c r="T2323" i="7"/>
  <c r="S2324" i="7"/>
  <c r="T2324" i="7"/>
  <c r="S2325" i="7"/>
  <c r="T2325" i="7"/>
  <c r="S2326" i="7"/>
  <c r="T2326" i="7"/>
  <c r="S2327" i="7"/>
  <c r="T2327" i="7"/>
  <c r="S2328" i="7"/>
  <c r="T2328" i="7"/>
  <c r="S2329" i="7"/>
  <c r="T2329" i="7"/>
  <c r="S2330" i="7"/>
  <c r="T2330" i="7"/>
  <c r="S2331" i="7"/>
  <c r="T2331" i="7"/>
  <c r="S2332" i="7"/>
  <c r="T2332" i="7"/>
  <c r="S2333" i="7"/>
  <c r="T2333" i="7"/>
  <c r="S2334" i="7"/>
  <c r="T2334" i="7"/>
  <c r="S2335" i="7"/>
  <c r="T2335" i="7"/>
  <c r="S2336" i="7"/>
  <c r="T2336" i="7"/>
  <c r="S2337" i="7"/>
  <c r="T2337" i="7"/>
  <c r="S2338" i="7"/>
  <c r="T2338" i="7"/>
  <c r="S2339" i="7"/>
  <c r="T2339" i="7"/>
  <c r="S2340" i="7"/>
  <c r="T2340" i="7"/>
  <c r="S2341" i="7"/>
  <c r="T2341" i="7"/>
  <c r="S2342" i="7"/>
  <c r="T2342" i="7"/>
  <c r="S2343" i="7"/>
  <c r="T2343" i="7"/>
  <c r="S2344" i="7"/>
  <c r="T2344" i="7"/>
  <c r="S2345" i="7"/>
  <c r="T2345" i="7"/>
  <c r="S2346" i="7"/>
  <c r="T2346" i="7"/>
  <c r="S2347" i="7"/>
  <c r="T2347" i="7"/>
  <c r="S2348" i="7"/>
  <c r="T2348" i="7"/>
  <c r="S2349" i="7"/>
  <c r="T2349" i="7"/>
  <c r="S2350" i="7"/>
  <c r="T2350" i="7"/>
  <c r="S2351" i="7"/>
  <c r="T2351" i="7"/>
  <c r="S2352" i="7"/>
  <c r="T2352" i="7"/>
  <c r="S2353" i="7"/>
  <c r="T2353" i="7"/>
  <c r="S2354" i="7"/>
  <c r="T2354" i="7"/>
  <c r="S2355" i="7"/>
  <c r="T2355" i="7"/>
  <c r="S2356" i="7"/>
  <c r="T2356" i="7"/>
  <c r="S2357" i="7"/>
  <c r="T2357" i="7"/>
  <c r="S2358" i="7"/>
  <c r="T2358" i="7"/>
  <c r="S2359" i="7"/>
  <c r="T2359" i="7"/>
  <c r="S2360" i="7"/>
  <c r="T2360" i="7"/>
  <c r="S2361" i="7"/>
  <c r="T2361" i="7"/>
  <c r="S2362" i="7"/>
  <c r="T2362" i="7"/>
  <c r="S2363" i="7"/>
  <c r="T2363" i="7"/>
  <c r="S2364" i="7"/>
  <c r="T2364" i="7"/>
  <c r="S2365" i="7"/>
  <c r="T2365" i="7"/>
  <c r="S2366" i="7"/>
  <c r="T2366" i="7"/>
  <c r="S2367" i="7"/>
  <c r="T2367" i="7"/>
  <c r="S2368" i="7"/>
  <c r="T2368" i="7"/>
  <c r="S2369" i="7"/>
  <c r="T2369" i="7"/>
  <c r="S2370" i="7"/>
  <c r="T2370" i="7"/>
  <c r="S2371" i="7"/>
  <c r="T2371" i="7"/>
  <c r="S2372" i="7"/>
  <c r="T2372" i="7"/>
  <c r="S2373" i="7"/>
  <c r="T2373" i="7"/>
  <c r="S2374" i="7"/>
  <c r="T2374" i="7"/>
  <c r="S2375" i="7"/>
  <c r="T2375" i="7"/>
  <c r="S2376" i="7"/>
  <c r="T2376" i="7"/>
  <c r="S2377" i="7"/>
  <c r="T2377" i="7"/>
  <c r="S2378" i="7"/>
  <c r="T2378" i="7"/>
  <c r="S2379" i="7"/>
  <c r="T2379" i="7"/>
  <c r="S2380" i="7"/>
  <c r="T2380" i="7"/>
  <c r="S2381" i="7"/>
  <c r="T2381" i="7"/>
  <c r="S2382" i="7"/>
  <c r="T2382" i="7"/>
  <c r="S2383" i="7"/>
  <c r="T2383" i="7"/>
  <c r="S2384" i="7"/>
  <c r="T2384" i="7"/>
  <c r="S2385" i="7"/>
  <c r="T2385" i="7"/>
  <c r="S2386" i="7"/>
  <c r="T2386" i="7"/>
  <c r="S2387" i="7"/>
  <c r="T2387" i="7"/>
  <c r="S2388" i="7"/>
  <c r="T2388" i="7"/>
  <c r="S2389" i="7"/>
  <c r="T2389" i="7"/>
  <c r="S2390" i="7"/>
  <c r="T2390" i="7"/>
  <c r="S2391" i="7"/>
  <c r="T2391" i="7"/>
  <c r="S2392" i="7"/>
  <c r="T2392" i="7"/>
  <c r="S2393" i="7"/>
  <c r="T2393" i="7"/>
  <c r="S2394" i="7"/>
  <c r="T2394" i="7"/>
  <c r="S2395" i="7"/>
  <c r="T2395" i="7"/>
  <c r="S2396" i="7"/>
  <c r="T2396" i="7"/>
  <c r="S2397" i="7"/>
  <c r="T2397" i="7"/>
  <c r="S2398" i="7"/>
  <c r="T2398" i="7"/>
  <c r="S2399" i="7"/>
  <c r="T2399" i="7"/>
  <c r="S2400" i="7"/>
  <c r="T2400" i="7"/>
  <c r="S2401" i="7"/>
  <c r="T2401" i="7"/>
  <c r="S2402" i="7"/>
  <c r="T2402" i="7"/>
  <c r="S2403" i="7"/>
  <c r="T2403" i="7"/>
  <c r="S2404" i="7"/>
  <c r="T2404" i="7"/>
  <c r="S2405" i="7"/>
  <c r="T2405" i="7"/>
  <c r="S2406" i="7"/>
  <c r="T2406" i="7"/>
  <c r="S2407" i="7"/>
  <c r="T2407" i="7"/>
  <c r="S2408" i="7"/>
  <c r="T2408" i="7"/>
  <c r="S2409" i="7"/>
  <c r="T2409" i="7"/>
  <c r="S2410" i="7"/>
  <c r="T2410" i="7"/>
  <c r="S2411" i="7"/>
  <c r="T2411" i="7"/>
  <c r="S2412" i="7"/>
  <c r="T2412" i="7"/>
  <c r="S2413" i="7"/>
  <c r="T2413" i="7"/>
  <c r="S2414" i="7"/>
  <c r="T2414" i="7"/>
  <c r="S2415" i="7"/>
  <c r="T2415" i="7"/>
  <c r="S2416" i="7"/>
  <c r="T2416" i="7"/>
  <c r="S2417" i="7"/>
  <c r="T2417" i="7"/>
  <c r="S2418" i="7"/>
  <c r="T2418" i="7"/>
  <c r="S2419" i="7"/>
  <c r="T2419" i="7"/>
  <c r="S2420" i="7"/>
  <c r="T2420" i="7"/>
  <c r="S2421" i="7"/>
  <c r="T2421" i="7"/>
  <c r="S2422" i="7"/>
  <c r="T2422" i="7"/>
  <c r="S2423" i="7"/>
  <c r="T2423" i="7"/>
  <c r="S2424" i="7"/>
  <c r="T2424" i="7"/>
  <c r="S2425" i="7"/>
  <c r="T2425" i="7"/>
  <c r="S2426" i="7"/>
  <c r="T2426" i="7"/>
  <c r="S2427" i="7"/>
  <c r="T2427" i="7"/>
  <c r="S2428" i="7"/>
  <c r="T2428" i="7"/>
  <c r="S2429" i="7"/>
  <c r="T2429" i="7"/>
  <c r="S2430" i="7"/>
  <c r="T2430" i="7"/>
  <c r="S2431" i="7"/>
  <c r="T2431" i="7"/>
  <c r="S2432" i="7"/>
  <c r="T2432" i="7"/>
  <c r="S2433" i="7"/>
  <c r="T2433" i="7"/>
  <c r="S2434" i="7"/>
  <c r="T2434" i="7"/>
  <c r="S2435" i="7"/>
  <c r="T2435" i="7"/>
  <c r="S2436" i="7"/>
  <c r="T2436" i="7"/>
  <c r="S2437" i="7"/>
  <c r="T2437" i="7"/>
  <c r="S2438" i="7"/>
  <c r="T2438" i="7"/>
  <c r="S2439" i="7"/>
  <c r="T2439" i="7"/>
  <c r="S2440" i="7"/>
  <c r="T2440" i="7"/>
  <c r="S2441" i="7"/>
  <c r="T2441" i="7"/>
  <c r="S2442" i="7"/>
  <c r="T2442" i="7"/>
  <c r="S2443" i="7"/>
  <c r="T2443" i="7"/>
  <c r="S2444" i="7"/>
  <c r="T2444" i="7"/>
  <c r="S2445" i="7"/>
  <c r="T2445" i="7"/>
  <c r="S2446" i="7"/>
  <c r="T2446" i="7"/>
  <c r="S2447" i="7"/>
  <c r="T2447" i="7"/>
  <c r="S2448" i="7"/>
  <c r="T2448" i="7"/>
  <c r="S2449" i="7"/>
  <c r="T2449" i="7"/>
  <c r="S2450" i="7"/>
  <c r="T2450" i="7"/>
  <c r="S2451" i="7"/>
  <c r="T2451" i="7"/>
  <c r="S2452" i="7"/>
  <c r="T2452" i="7"/>
  <c r="S2453" i="7"/>
  <c r="T2453" i="7"/>
  <c r="S2454" i="7"/>
  <c r="T2454" i="7"/>
  <c r="S2455" i="7"/>
  <c r="T2455" i="7"/>
  <c r="S2456" i="7"/>
  <c r="T2456" i="7"/>
  <c r="S2457" i="7"/>
  <c r="T2457" i="7"/>
  <c r="S2458" i="7"/>
  <c r="T2458" i="7"/>
  <c r="S2459" i="7"/>
  <c r="T2459" i="7"/>
  <c r="S2460" i="7"/>
  <c r="T2460" i="7"/>
  <c r="S2461" i="7"/>
  <c r="T2461" i="7"/>
  <c r="S2462" i="7"/>
  <c r="T2462" i="7"/>
  <c r="S2463" i="7"/>
  <c r="T2463" i="7"/>
  <c r="S2464" i="7"/>
  <c r="T2464" i="7"/>
  <c r="S2465" i="7"/>
  <c r="T2465" i="7"/>
  <c r="S2466" i="7"/>
  <c r="T2466" i="7"/>
  <c r="S2467" i="7"/>
  <c r="T2467" i="7"/>
  <c r="S2468" i="7"/>
  <c r="T2468" i="7"/>
  <c r="S2469" i="7"/>
  <c r="T2469" i="7"/>
  <c r="S2470" i="7"/>
  <c r="T2470" i="7"/>
  <c r="S2471" i="7"/>
  <c r="T2471" i="7"/>
  <c r="S2472" i="7"/>
  <c r="T2472" i="7"/>
  <c r="S2473" i="7"/>
  <c r="T2473" i="7"/>
  <c r="S2474" i="7"/>
  <c r="T2474" i="7"/>
  <c r="S2475" i="7"/>
  <c r="T2475" i="7"/>
  <c r="S2476" i="7"/>
  <c r="T2476" i="7"/>
  <c r="S2477" i="7"/>
  <c r="T2477" i="7"/>
  <c r="S2478" i="7"/>
  <c r="T2478" i="7"/>
  <c r="S2479" i="7"/>
  <c r="T2479" i="7"/>
  <c r="S2480" i="7"/>
  <c r="T2480" i="7"/>
  <c r="S2481" i="7"/>
  <c r="T2481" i="7"/>
  <c r="S2482" i="7"/>
  <c r="T2482" i="7"/>
  <c r="S2483" i="7"/>
  <c r="T2483" i="7"/>
  <c r="S2484" i="7"/>
  <c r="T2484" i="7"/>
  <c r="S2485" i="7"/>
  <c r="T2485" i="7"/>
  <c r="S2486" i="7"/>
  <c r="T2486" i="7"/>
  <c r="S2487" i="7"/>
  <c r="T2487" i="7"/>
  <c r="S2488" i="7"/>
  <c r="T2488" i="7"/>
  <c r="S2489" i="7"/>
  <c r="T2489" i="7"/>
  <c r="S2490" i="7"/>
  <c r="T2490" i="7"/>
  <c r="S2491" i="7"/>
  <c r="T2491" i="7"/>
  <c r="S2492" i="7"/>
  <c r="T2492" i="7"/>
  <c r="S2493" i="7"/>
  <c r="T2493" i="7"/>
  <c r="S2494" i="7"/>
  <c r="T2494" i="7"/>
  <c r="S2495" i="7"/>
  <c r="T2495" i="7"/>
  <c r="S2496" i="7"/>
  <c r="T2496" i="7"/>
  <c r="S2497" i="7"/>
  <c r="T2497" i="7"/>
  <c r="S2498" i="7"/>
  <c r="T2498" i="7"/>
  <c r="S2499" i="7"/>
  <c r="T2499" i="7"/>
  <c r="S2500" i="7"/>
  <c r="T2500" i="7"/>
  <c r="S2501" i="7"/>
  <c r="T2501" i="7"/>
  <c r="S2502" i="7"/>
  <c r="T2502" i="7"/>
  <c r="S2503" i="7"/>
  <c r="T2503" i="7"/>
  <c r="S2504" i="7"/>
  <c r="T2504" i="7"/>
  <c r="S2505" i="7"/>
  <c r="T2505" i="7"/>
  <c r="S2506" i="7"/>
  <c r="T2506" i="7"/>
  <c r="S2507" i="7"/>
  <c r="T2507" i="7"/>
  <c r="S2508" i="7"/>
  <c r="T2508" i="7"/>
  <c r="S2509" i="7"/>
  <c r="T2509" i="7"/>
  <c r="S2510" i="7"/>
  <c r="T2510" i="7"/>
  <c r="S2511" i="7"/>
  <c r="T2511" i="7"/>
  <c r="S2512" i="7"/>
  <c r="T2512" i="7"/>
  <c r="S2513" i="7"/>
  <c r="T2513" i="7"/>
  <c r="S2514" i="7"/>
  <c r="T2514" i="7"/>
  <c r="S2515" i="7"/>
  <c r="T2515" i="7"/>
  <c r="S2516" i="7"/>
  <c r="T2516" i="7"/>
  <c r="S2517" i="7"/>
  <c r="T2517" i="7"/>
  <c r="S2518" i="7"/>
  <c r="T2518" i="7"/>
  <c r="S2519" i="7"/>
  <c r="T2519" i="7"/>
  <c r="S2520" i="7"/>
  <c r="T2520" i="7"/>
  <c r="S2521" i="7"/>
  <c r="T2521" i="7"/>
  <c r="S2522" i="7"/>
  <c r="T2522" i="7"/>
  <c r="S2523" i="7"/>
  <c r="T2523" i="7"/>
  <c r="S2524" i="7"/>
  <c r="T2524" i="7"/>
  <c r="S2525" i="7"/>
  <c r="T2525" i="7"/>
  <c r="S2526" i="7"/>
  <c r="T2526" i="7"/>
  <c r="S2527" i="7"/>
  <c r="T2527" i="7"/>
  <c r="S2528" i="7"/>
  <c r="T2528" i="7"/>
  <c r="S2529" i="7"/>
  <c r="T2529" i="7"/>
  <c r="S2530" i="7"/>
  <c r="T2530" i="7"/>
  <c r="S2531" i="7"/>
  <c r="T2531" i="7"/>
  <c r="S2532" i="7"/>
  <c r="T2532" i="7"/>
  <c r="S2533" i="7"/>
  <c r="T2533" i="7"/>
  <c r="S2534" i="7"/>
  <c r="T2534" i="7"/>
  <c r="S2535" i="7"/>
  <c r="T2535" i="7"/>
  <c r="S2536" i="7"/>
  <c r="T2536" i="7"/>
  <c r="S2537" i="7"/>
  <c r="T2537" i="7"/>
  <c r="S2538" i="7"/>
  <c r="T2538" i="7"/>
  <c r="S2539" i="7"/>
  <c r="T2539" i="7"/>
  <c r="S2540" i="7"/>
  <c r="T2540" i="7"/>
  <c r="S2541" i="7"/>
  <c r="T2541" i="7"/>
  <c r="S2542" i="7"/>
  <c r="T2542" i="7"/>
  <c r="S2543" i="7"/>
  <c r="T2543" i="7"/>
  <c r="S2544" i="7"/>
  <c r="T2544" i="7"/>
  <c r="S2545" i="7"/>
  <c r="T2545" i="7"/>
  <c r="S2546" i="7"/>
  <c r="T2546" i="7"/>
  <c r="S2547" i="7"/>
  <c r="T2547" i="7"/>
  <c r="S2548" i="7"/>
  <c r="T2548" i="7"/>
  <c r="S2549" i="7"/>
  <c r="T2549" i="7"/>
  <c r="S2550" i="7"/>
  <c r="T2550" i="7"/>
  <c r="S2551" i="7"/>
  <c r="T2551" i="7"/>
  <c r="S2552" i="7"/>
  <c r="T2552" i="7"/>
  <c r="S2553" i="7"/>
  <c r="T2553" i="7"/>
  <c r="S2554" i="7"/>
  <c r="T2554" i="7"/>
  <c r="S2555" i="7"/>
  <c r="T2555" i="7"/>
  <c r="S2556" i="7"/>
  <c r="T2556" i="7"/>
  <c r="S2557" i="7"/>
  <c r="T2557" i="7"/>
  <c r="S2558" i="7"/>
  <c r="T2558" i="7"/>
  <c r="S2559" i="7"/>
  <c r="T2559" i="7"/>
  <c r="S2560" i="7"/>
  <c r="T2560" i="7"/>
  <c r="S2561" i="7"/>
  <c r="T2561" i="7"/>
  <c r="S2562" i="7"/>
  <c r="T2562" i="7"/>
  <c r="S2563" i="7"/>
  <c r="T2563" i="7"/>
  <c r="S2564" i="7"/>
  <c r="T2564" i="7"/>
  <c r="S2565" i="7"/>
  <c r="T2565" i="7"/>
  <c r="S2566" i="7"/>
  <c r="T2566" i="7"/>
  <c r="S2567" i="7"/>
  <c r="T2567" i="7"/>
  <c r="S2568" i="7"/>
  <c r="T2568" i="7"/>
  <c r="S2569" i="7"/>
  <c r="T2569" i="7"/>
  <c r="S2570" i="7"/>
  <c r="T2570" i="7"/>
  <c r="S2571" i="7"/>
  <c r="T2571" i="7"/>
  <c r="S2572" i="7"/>
  <c r="T2572" i="7"/>
  <c r="S2573" i="7"/>
  <c r="T2573" i="7"/>
  <c r="S2574" i="7"/>
  <c r="T2574" i="7"/>
  <c r="S2575" i="7"/>
  <c r="T2575" i="7"/>
  <c r="S2576" i="7"/>
  <c r="T2576" i="7"/>
  <c r="S2577" i="7"/>
  <c r="T2577" i="7"/>
  <c r="S2578" i="7"/>
  <c r="T2578" i="7"/>
  <c r="S2579" i="7"/>
  <c r="T2579" i="7"/>
  <c r="S2580" i="7"/>
  <c r="T2580" i="7"/>
  <c r="S2581" i="7"/>
  <c r="T2581" i="7"/>
  <c r="S2582" i="7"/>
  <c r="T2582" i="7"/>
  <c r="S2583" i="7"/>
  <c r="T2583" i="7"/>
  <c r="S2584" i="7"/>
  <c r="T2584" i="7"/>
  <c r="S2585" i="7"/>
  <c r="T2585" i="7"/>
  <c r="S2586" i="7"/>
  <c r="T2586" i="7"/>
  <c r="S2587" i="7"/>
  <c r="T2587" i="7"/>
  <c r="S2588" i="7"/>
  <c r="T2588" i="7"/>
  <c r="S2589" i="7"/>
  <c r="T2589" i="7"/>
  <c r="S2590" i="7"/>
  <c r="T2590" i="7"/>
  <c r="S2591" i="7"/>
  <c r="T2591" i="7"/>
  <c r="S2592" i="7"/>
  <c r="T2592" i="7"/>
  <c r="S2593" i="7"/>
  <c r="T2593" i="7"/>
  <c r="S2594" i="7"/>
  <c r="T2594" i="7"/>
  <c r="S2595" i="7"/>
  <c r="T2595" i="7"/>
  <c r="S2596" i="7"/>
  <c r="T2596" i="7"/>
  <c r="S2597" i="7"/>
  <c r="T2597" i="7"/>
  <c r="S2598" i="7"/>
  <c r="T2598" i="7"/>
  <c r="S2599" i="7"/>
  <c r="T2599" i="7"/>
  <c r="S2600" i="7"/>
  <c r="T2600" i="7"/>
  <c r="S2601" i="7"/>
  <c r="T2601" i="7"/>
  <c r="S2602" i="7"/>
  <c r="T2602" i="7"/>
  <c r="S2603" i="7"/>
  <c r="T2603" i="7"/>
  <c r="S2604" i="7"/>
  <c r="T2604" i="7"/>
  <c r="S2605" i="7"/>
  <c r="T2605" i="7"/>
  <c r="S2606" i="7"/>
  <c r="T2606" i="7"/>
  <c r="S2607" i="7"/>
  <c r="T2607" i="7"/>
  <c r="S2608" i="7"/>
  <c r="T2608" i="7"/>
  <c r="S2609" i="7"/>
  <c r="T2609" i="7"/>
  <c r="S2610" i="7"/>
  <c r="T2610" i="7"/>
  <c r="S2611" i="7"/>
  <c r="T2611" i="7"/>
  <c r="S2612" i="7"/>
  <c r="T2612" i="7"/>
  <c r="S2613" i="7"/>
  <c r="T2613" i="7"/>
  <c r="S2614" i="7"/>
  <c r="T2614" i="7"/>
  <c r="S2615" i="7"/>
  <c r="T2615" i="7"/>
  <c r="S2616" i="7"/>
  <c r="T2616" i="7"/>
  <c r="S2617" i="7"/>
  <c r="T2617" i="7"/>
  <c r="S2618" i="7"/>
  <c r="T2618" i="7"/>
  <c r="S2619" i="7"/>
  <c r="T2619" i="7"/>
  <c r="S2620" i="7"/>
  <c r="T2620" i="7"/>
  <c r="S2621" i="7"/>
  <c r="T2621" i="7"/>
  <c r="S2622" i="7"/>
  <c r="T2622" i="7"/>
  <c r="S2623" i="7"/>
  <c r="T2623" i="7"/>
  <c r="S2624" i="7"/>
  <c r="T2624" i="7"/>
  <c r="S2625" i="7"/>
  <c r="T2625" i="7"/>
  <c r="S2626" i="7"/>
  <c r="T2626" i="7"/>
  <c r="S2627" i="7"/>
  <c r="T2627" i="7"/>
  <c r="S2628" i="7"/>
  <c r="T2628" i="7"/>
  <c r="S2629" i="7"/>
  <c r="T2629" i="7"/>
  <c r="S2630" i="7"/>
  <c r="T2630" i="7"/>
  <c r="S2631" i="7"/>
  <c r="T2631" i="7"/>
  <c r="S2632" i="7"/>
  <c r="T2632" i="7"/>
  <c r="S2633" i="7"/>
  <c r="T2633" i="7"/>
  <c r="S2634" i="7"/>
  <c r="T2634" i="7"/>
  <c r="S2635" i="7"/>
  <c r="T2635" i="7"/>
  <c r="S2636" i="7"/>
  <c r="T2636" i="7"/>
  <c r="S2637" i="7"/>
  <c r="T2637" i="7"/>
  <c r="S2638" i="7"/>
  <c r="T2638" i="7"/>
  <c r="S2639" i="7"/>
  <c r="T2639" i="7"/>
  <c r="S2640" i="7"/>
  <c r="T2640" i="7"/>
  <c r="S2641" i="7"/>
  <c r="T2641" i="7"/>
  <c r="S2642" i="7"/>
  <c r="T2642" i="7"/>
  <c r="S2643" i="7"/>
  <c r="T2643" i="7"/>
  <c r="S2644" i="7"/>
  <c r="T2644" i="7"/>
  <c r="S2645" i="7"/>
  <c r="T2645" i="7"/>
  <c r="S2646" i="7"/>
  <c r="T2646" i="7"/>
  <c r="S2647" i="7"/>
  <c r="T2647" i="7"/>
  <c r="S2648" i="7"/>
  <c r="T2648" i="7"/>
  <c r="S2649" i="7"/>
  <c r="T2649" i="7"/>
  <c r="S2650" i="7"/>
  <c r="T2650" i="7"/>
  <c r="S2651" i="7"/>
  <c r="T2651" i="7"/>
  <c r="S2652" i="7"/>
  <c r="T2652" i="7"/>
  <c r="S2653" i="7"/>
  <c r="T2653" i="7"/>
  <c r="S2654" i="7"/>
  <c r="T2654" i="7"/>
  <c r="S2655" i="7"/>
  <c r="T2655" i="7"/>
  <c r="S2656" i="7"/>
  <c r="T2656" i="7"/>
  <c r="S2657" i="7"/>
  <c r="T2657" i="7"/>
  <c r="S2658" i="7"/>
  <c r="T2658" i="7"/>
  <c r="S2659" i="7"/>
  <c r="T2659" i="7"/>
  <c r="S2660" i="7"/>
  <c r="T2660" i="7"/>
  <c r="S2661" i="7"/>
  <c r="T2661" i="7"/>
  <c r="S2662" i="7"/>
  <c r="T2662" i="7"/>
  <c r="S2663" i="7"/>
  <c r="T2663" i="7"/>
  <c r="S2664" i="7"/>
  <c r="T2664" i="7"/>
  <c r="S2665" i="7"/>
  <c r="T2665" i="7"/>
  <c r="S2666" i="7"/>
  <c r="T2666" i="7"/>
  <c r="S2667" i="7"/>
  <c r="T2667" i="7"/>
  <c r="S2668" i="7"/>
  <c r="T2668" i="7"/>
  <c r="S2669" i="7"/>
  <c r="T2669" i="7"/>
  <c r="S2670" i="7"/>
  <c r="T2670" i="7"/>
  <c r="S2671" i="7"/>
  <c r="T2671" i="7"/>
  <c r="S2672" i="7"/>
  <c r="T2672" i="7"/>
  <c r="S2673" i="7"/>
  <c r="T2673" i="7"/>
  <c r="S2674" i="7"/>
  <c r="T2674" i="7"/>
  <c r="S2675" i="7"/>
  <c r="T2675" i="7"/>
  <c r="S2676" i="7"/>
  <c r="T2676" i="7"/>
  <c r="S2677" i="7"/>
  <c r="T2677" i="7"/>
  <c r="S2678" i="7"/>
  <c r="T2678" i="7"/>
  <c r="S2679" i="7"/>
  <c r="T2679" i="7"/>
  <c r="S2680" i="7"/>
  <c r="T2680" i="7"/>
  <c r="S2681" i="7"/>
  <c r="T2681" i="7"/>
  <c r="S2682" i="7"/>
  <c r="T2682" i="7"/>
  <c r="S2683" i="7"/>
  <c r="T2683" i="7"/>
  <c r="S2684" i="7"/>
  <c r="T2684" i="7"/>
  <c r="S2685" i="7"/>
  <c r="T2685" i="7"/>
  <c r="S2686" i="7"/>
  <c r="T2686" i="7"/>
  <c r="S2687" i="7"/>
  <c r="T2687" i="7"/>
  <c r="S2688" i="7"/>
  <c r="T2688" i="7"/>
  <c r="S2689" i="7"/>
  <c r="T2689" i="7"/>
  <c r="S2690" i="7"/>
  <c r="T2690" i="7"/>
  <c r="S2691" i="7"/>
  <c r="T2691" i="7"/>
  <c r="S2692" i="7"/>
  <c r="T2692" i="7"/>
  <c r="S2693" i="7"/>
  <c r="T2693" i="7"/>
  <c r="S2694" i="7"/>
  <c r="T2694" i="7"/>
  <c r="S2695" i="7"/>
  <c r="T2695" i="7"/>
  <c r="S2696" i="7"/>
  <c r="T2696" i="7"/>
  <c r="S2697" i="7"/>
  <c r="T2697" i="7"/>
  <c r="S2698" i="7"/>
  <c r="T2698" i="7"/>
  <c r="S2699" i="7"/>
  <c r="T2699" i="7"/>
  <c r="S2700" i="7"/>
  <c r="T2700" i="7"/>
  <c r="S2701" i="7"/>
  <c r="T2701" i="7"/>
  <c r="S2702" i="7"/>
  <c r="T2702" i="7"/>
  <c r="S2703" i="7"/>
  <c r="T2703" i="7"/>
  <c r="S2704" i="7"/>
  <c r="T2704" i="7"/>
  <c r="S2705" i="7"/>
  <c r="T2705" i="7"/>
  <c r="S2706" i="7"/>
  <c r="T2706" i="7"/>
  <c r="S2707" i="7"/>
  <c r="T2707" i="7"/>
  <c r="S2708" i="7"/>
  <c r="T2708" i="7"/>
  <c r="S2709" i="7"/>
  <c r="T2709" i="7"/>
  <c r="S2710" i="7"/>
  <c r="T2710" i="7"/>
  <c r="S2711" i="7"/>
  <c r="T2711" i="7"/>
  <c r="S2712" i="7"/>
  <c r="T2712" i="7"/>
  <c r="S2713" i="7"/>
  <c r="T2713" i="7"/>
  <c r="S2714" i="7"/>
  <c r="T2714" i="7"/>
  <c r="S2715" i="7"/>
  <c r="T2715" i="7"/>
  <c r="S2716" i="7"/>
  <c r="T2716" i="7"/>
  <c r="S2717" i="7"/>
  <c r="T2717" i="7"/>
  <c r="S2718" i="7"/>
  <c r="T2718" i="7"/>
  <c r="S2719" i="7"/>
  <c r="T2719" i="7"/>
  <c r="S2720" i="7"/>
  <c r="T2720" i="7"/>
  <c r="S2721" i="7"/>
  <c r="T2721" i="7"/>
  <c r="S2722" i="7"/>
  <c r="T2722" i="7"/>
  <c r="S2723" i="7"/>
  <c r="T2723" i="7"/>
  <c r="S2724" i="7"/>
  <c r="T2724" i="7"/>
  <c r="S2725" i="7"/>
  <c r="T2725" i="7"/>
  <c r="S2726" i="7"/>
  <c r="T2726" i="7"/>
  <c r="S2727" i="7"/>
  <c r="T2727" i="7"/>
  <c r="S2728" i="7"/>
  <c r="T2728" i="7"/>
  <c r="S2729" i="7"/>
  <c r="T2729" i="7"/>
  <c r="S2730" i="7"/>
  <c r="T2730" i="7"/>
  <c r="S2731" i="7"/>
  <c r="T2731" i="7"/>
  <c r="S2732" i="7"/>
  <c r="T2732" i="7"/>
  <c r="S2733" i="7"/>
  <c r="T2733" i="7"/>
  <c r="S2734" i="7"/>
  <c r="T2734" i="7"/>
  <c r="S2735" i="7"/>
  <c r="T2735" i="7"/>
  <c r="S2736" i="7"/>
  <c r="T2736" i="7"/>
  <c r="S2737" i="7"/>
  <c r="T2737" i="7"/>
  <c r="S2738" i="7"/>
  <c r="T2738" i="7"/>
  <c r="S2739" i="7"/>
  <c r="T2739" i="7"/>
  <c r="S2740" i="7"/>
  <c r="T2740" i="7"/>
  <c r="S2741" i="7"/>
  <c r="T2741" i="7"/>
  <c r="S2742" i="7"/>
  <c r="T2742" i="7"/>
  <c r="S2743" i="7"/>
  <c r="T2743" i="7"/>
  <c r="S2744" i="7"/>
  <c r="T2744" i="7"/>
  <c r="S2745" i="7"/>
  <c r="T2745" i="7"/>
  <c r="S2746" i="7"/>
  <c r="T2746" i="7"/>
  <c r="S2747" i="7"/>
  <c r="T2747" i="7"/>
  <c r="S2748" i="7"/>
  <c r="T2748" i="7"/>
  <c r="S2749" i="7"/>
  <c r="T2749" i="7"/>
  <c r="S2750" i="7"/>
  <c r="T2750" i="7"/>
  <c r="S2751" i="7"/>
  <c r="T2751" i="7"/>
  <c r="S2752" i="7"/>
  <c r="T2752" i="7"/>
  <c r="S2753" i="7"/>
  <c r="T2753" i="7"/>
  <c r="S2754" i="7"/>
  <c r="T2754" i="7"/>
  <c r="S2755" i="7"/>
  <c r="T2755" i="7"/>
  <c r="S2756" i="7"/>
  <c r="T2756" i="7"/>
  <c r="S2757" i="7"/>
  <c r="T2757" i="7"/>
  <c r="S2758" i="7"/>
  <c r="T2758" i="7"/>
  <c r="S2759" i="7"/>
  <c r="T2759" i="7"/>
  <c r="S2760" i="7"/>
  <c r="T2760" i="7"/>
  <c r="S2761" i="7"/>
  <c r="T2761" i="7"/>
  <c r="S2762" i="7"/>
  <c r="T2762" i="7"/>
  <c r="S2763" i="7"/>
  <c r="T2763" i="7"/>
  <c r="S2764" i="7"/>
  <c r="T2764" i="7"/>
  <c r="S2765" i="7"/>
  <c r="T2765" i="7"/>
  <c r="S2766" i="7"/>
  <c r="T2766" i="7"/>
  <c r="S2767" i="7"/>
  <c r="T2767" i="7"/>
  <c r="S2768" i="7"/>
  <c r="T2768" i="7"/>
  <c r="S2769" i="7"/>
  <c r="T2769" i="7"/>
  <c r="S2770" i="7"/>
  <c r="T2770" i="7"/>
  <c r="S2771" i="7"/>
  <c r="T2771" i="7"/>
  <c r="S2772" i="7"/>
  <c r="T2772" i="7"/>
  <c r="S2773" i="7"/>
  <c r="T2773" i="7"/>
  <c r="S2774" i="7"/>
  <c r="T2774" i="7"/>
  <c r="S2775" i="7"/>
  <c r="T2775" i="7"/>
  <c r="S2776" i="7"/>
  <c r="T2776" i="7"/>
  <c r="S2777" i="7"/>
  <c r="T2777" i="7"/>
  <c r="S2778" i="7"/>
  <c r="T2778" i="7"/>
  <c r="S2779" i="7"/>
  <c r="T2779" i="7"/>
  <c r="S2780" i="7"/>
  <c r="T2780" i="7"/>
  <c r="S2781" i="7"/>
  <c r="T2781" i="7"/>
  <c r="S2782" i="7"/>
  <c r="T2782" i="7"/>
  <c r="S2783" i="7"/>
  <c r="T2783" i="7"/>
  <c r="S2784" i="7"/>
  <c r="T2784" i="7"/>
  <c r="S2785" i="7"/>
  <c r="T2785" i="7"/>
  <c r="S2786" i="7"/>
  <c r="T2786" i="7"/>
  <c r="S2787" i="7"/>
  <c r="T2787" i="7"/>
  <c r="S2788" i="7"/>
  <c r="T2788" i="7"/>
  <c r="S2789" i="7"/>
  <c r="T2789" i="7"/>
  <c r="S2790" i="7"/>
  <c r="T2790" i="7"/>
  <c r="S2791" i="7"/>
  <c r="T2791" i="7"/>
  <c r="S2792" i="7"/>
  <c r="T2792" i="7"/>
  <c r="S2793" i="7"/>
  <c r="T2793" i="7"/>
  <c r="S2794" i="7"/>
  <c r="T2794" i="7"/>
  <c r="S2795" i="7"/>
  <c r="T2795" i="7"/>
  <c r="S2796" i="7"/>
  <c r="T2796" i="7"/>
  <c r="S2797" i="7"/>
  <c r="T2797" i="7"/>
  <c r="S2798" i="7"/>
  <c r="T2798" i="7"/>
  <c r="S2799" i="7"/>
  <c r="T2799" i="7"/>
  <c r="S2800" i="7"/>
  <c r="T2800" i="7"/>
  <c r="S2801" i="7"/>
  <c r="T2801" i="7"/>
  <c r="S2802" i="7"/>
  <c r="T2802" i="7"/>
  <c r="S2803" i="7"/>
  <c r="T2803" i="7"/>
  <c r="S2804" i="7"/>
  <c r="T2804" i="7"/>
  <c r="S2805" i="7"/>
  <c r="T2805" i="7"/>
  <c r="S2806" i="7"/>
  <c r="T2806" i="7"/>
  <c r="S2807" i="7"/>
  <c r="T2807" i="7"/>
  <c r="S2808" i="7"/>
  <c r="T2808" i="7"/>
  <c r="S2809" i="7"/>
  <c r="T2809" i="7"/>
  <c r="S2810" i="7"/>
  <c r="T2810" i="7"/>
  <c r="S2811" i="7"/>
  <c r="T2811" i="7"/>
  <c r="S2812" i="7"/>
  <c r="T2812" i="7"/>
  <c r="S2813" i="7"/>
  <c r="T2813" i="7"/>
  <c r="S2814" i="7"/>
  <c r="T2814" i="7"/>
  <c r="S2815" i="7"/>
  <c r="T2815" i="7"/>
  <c r="S2816" i="7"/>
  <c r="T2816" i="7"/>
  <c r="S2817" i="7"/>
  <c r="T2817" i="7"/>
  <c r="S2818" i="7"/>
  <c r="T2818" i="7"/>
  <c r="S2819" i="7"/>
  <c r="T2819" i="7"/>
  <c r="S2820" i="7"/>
  <c r="T2820" i="7"/>
  <c r="S2821" i="7"/>
  <c r="T2821" i="7"/>
  <c r="S2822" i="7"/>
  <c r="T2822" i="7"/>
  <c r="S2823" i="7"/>
  <c r="T2823" i="7"/>
  <c r="S2824" i="7"/>
  <c r="T2824" i="7"/>
  <c r="S2825" i="7"/>
  <c r="T2825" i="7"/>
  <c r="S2826" i="7"/>
  <c r="T2826" i="7"/>
  <c r="S2827" i="7"/>
  <c r="T2827" i="7"/>
  <c r="S2828" i="7"/>
  <c r="T2828" i="7"/>
  <c r="S2829" i="7"/>
  <c r="T2829" i="7"/>
  <c r="S2830" i="7"/>
  <c r="T2830" i="7"/>
  <c r="S2831" i="7"/>
  <c r="T2831" i="7"/>
  <c r="S2832" i="7"/>
  <c r="T2832" i="7"/>
  <c r="S2833" i="7"/>
  <c r="T2833" i="7"/>
  <c r="S2834" i="7"/>
  <c r="T2834" i="7"/>
  <c r="S2835" i="7"/>
  <c r="T2835" i="7"/>
  <c r="S2836" i="7"/>
  <c r="T2836" i="7"/>
  <c r="S2837" i="7"/>
  <c r="T2837" i="7"/>
  <c r="S2838" i="7"/>
  <c r="T2838" i="7"/>
  <c r="S2839" i="7"/>
  <c r="T2839" i="7"/>
  <c r="S2840" i="7"/>
  <c r="T2840" i="7"/>
  <c r="S2841" i="7"/>
  <c r="T2841" i="7"/>
  <c r="S2842" i="7"/>
  <c r="T2842" i="7"/>
  <c r="S2843" i="7"/>
  <c r="T2843" i="7"/>
  <c r="S2844" i="7"/>
  <c r="T2844" i="7"/>
  <c r="S2845" i="7"/>
  <c r="T2845" i="7"/>
  <c r="S2846" i="7"/>
  <c r="T2846" i="7"/>
  <c r="S2847" i="7"/>
  <c r="T2847" i="7"/>
  <c r="S2848" i="7"/>
  <c r="T2848" i="7"/>
  <c r="S2849" i="7"/>
  <c r="T2849" i="7"/>
  <c r="S2850" i="7"/>
  <c r="T2850" i="7"/>
  <c r="S2851" i="7"/>
  <c r="T2851" i="7"/>
  <c r="S2852" i="7"/>
  <c r="T2852" i="7"/>
  <c r="S2853" i="7"/>
  <c r="T2853" i="7"/>
  <c r="S2854" i="7"/>
  <c r="T2854" i="7"/>
  <c r="S2855" i="7"/>
  <c r="T2855" i="7"/>
  <c r="S2856" i="7"/>
  <c r="T2856" i="7"/>
  <c r="S2857" i="7"/>
  <c r="T2857" i="7"/>
  <c r="S2858" i="7"/>
  <c r="T2858" i="7"/>
  <c r="S2859" i="7"/>
  <c r="T2859" i="7"/>
  <c r="S2860" i="7"/>
  <c r="T2860" i="7"/>
  <c r="S2861" i="7"/>
  <c r="T2861" i="7"/>
  <c r="S2862" i="7"/>
  <c r="T2862" i="7"/>
  <c r="S2863" i="7"/>
  <c r="T2863" i="7"/>
  <c r="S2864" i="7"/>
  <c r="T2864" i="7"/>
  <c r="S2865" i="7"/>
  <c r="T2865" i="7"/>
  <c r="S2866" i="7"/>
  <c r="T2866" i="7"/>
  <c r="S2867" i="7"/>
  <c r="T2867" i="7"/>
  <c r="S2868" i="7"/>
  <c r="T2868" i="7"/>
  <c r="S2869" i="7"/>
  <c r="T2869" i="7"/>
  <c r="S2870" i="7"/>
  <c r="T2870" i="7"/>
  <c r="S2871" i="7"/>
  <c r="T2871" i="7"/>
  <c r="S2872" i="7"/>
  <c r="T2872" i="7"/>
  <c r="S2873" i="7"/>
  <c r="T2873" i="7"/>
  <c r="S2874" i="7"/>
  <c r="T2874" i="7"/>
  <c r="S2875" i="7"/>
  <c r="T2875" i="7"/>
  <c r="S2876" i="7"/>
  <c r="T2876" i="7"/>
  <c r="S2877" i="7"/>
  <c r="T2877" i="7"/>
  <c r="S2878" i="7"/>
  <c r="T2878" i="7"/>
  <c r="S2879" i="7"/>
  <c r="T2879" i="7"/>
  <c r="S2880" i="7"/>
  <c r="T2880" i="7"/>
  <c r="S2881" i="7"/>
  <c r="T2881" i="7"/>
  <c r="S2882" i="7"/>
  <c r="T2882" i="7"/>
  <c r="S2883" i="7"/>
  <c r="T2883" i="7"/>
  <c r="S2884" i="7"/>
  <c r="T2884" i="7"/>
  <c r="S2885" i="7"/>
  <c r="T2885" i="7"/>
  <c r="S2886" i="7"/>
  <c r="T2886" i="7"/>
  <c r="S2887" i="7"/>
  <c r="T2887" i="7"/>
  <c r="S2888" i="7"/>
  <c r="T2888" i="7"/>
  <c r="S2889" i="7"/>
  <c r="T2889" i="7"/>
  <c r="S2890" i="7"/>
  <c r="T2890" i="7"/>
  <c r="S2891" i="7"/>
  <c r="T2891" i="7"/>
  <c r="S2892" i="7"/>
  <c r="T2892" i="7"/>
  <c r="S2893" i="7"/>
  <c r="T2893" i="7"/>
  <c r="S2894" i="7"/>
  <c r="T2894" i="7"/>
  <c r="S2895" i="7"/>
  <c r="T2895" i="7"/>
  <c r="S2896" i="7"/>
  <c r="T2896" i="7"/>
  <c r="S2897" i="7"/>
  <c r="T2897" i="7"/>
  <c r="S2898" i="7"/>
  <c r="T2898" i="7"/>
  <c r="S2899" i="7"/>
  <c r="T2899" i="7"/>
  <c r="S2900" i="7"/>
  <c r="T2900" i="7"/>
  <c r="S2901" i="7"/>
  <c r="T2901" i="7"/>
  <c r="S2902" i="7"/>
  <c r="T2902" i="7"/>
  <c r="S2903" i="7"/>
  <c r="T2903" i="7"/>
  <c r="S2904" i="7"/>
  <c r="T2904" i="7"/>
  <c r="S2905" i="7"/>
  <c r="T2905" i="7"/>
  <c r="S2906" i="7"/>
  <c r="T2906" i="7"/>
  <c r="S2907" i="7"/>
  <c r="T2907" i="7"/>
  <c r="S2908" i="7"/>
  <c r="T2908" i="7"/>
  <c r="S2909" i="7"/>
  <c r="T2909" i="7"/>
  <c r="S2910" i="7"/>
  <c r="T2910" i="7"/>
  <c r="S2911" i="7"/>
  <c r="T2911" i="7"/>
  <c r="S2912" i="7"/>
  <c r="T2912" i="7"/>
  <c r="S2913" i="7"/>
  <c r="T2913" i="7"/>
  <c r="S2914" i="7"/>
  <c r="T2914" i="7"/>
  <c r="S2915" i="7"/>
  <c r="T2915" i="7"/>
  <c r="S2916" i="7"/>
  <c r="T2916" i="7"/>
  <c r="S2917" i="7"/>
  <c r="T2917" i="7"/>
  <c r="S2918" i="7"/>
  <c r="T2918" i="7"/>
  <c r="S2919" i="7"/>
  <c r="T2919" i="7"/>
  <c r="S2920" i="7"/>
  <c r="T2920" i="7"/>
  <c r="S2921" i="7"/>
  <c r="T2921" i="7"/>
  <c r="S2922" i="7"/>
  <c r="T2922" i="7"/>
  <c r="S2923" i="7"/>
  <c r="T2923" i="7"/>
  <c r="S2924" i="7"/>
  <c r="T2924" i="7"/>
  <c r="S2925" i="7"/>
  <c r="T2925" i="7"/>
  <c r="S2926" i="7"/>
  <c r="T2926" i="7"/>
  <c r="S2927" i="7"/>
  <c r="T2927" i="7"/>
  <c r="S2928" i="7"/>
  <c r="T2928" i="7"/>
  <c r="S2929" i="7"/>
  <c r="T2929" i="7"/>
  <c r="S2930" i="7"/>
  <c r="T2930" i="7"/>
  <c r="S2931" i="7"/>
  <c r="T2931" i="7"/>
  <c r="S2932" i="7"/>
  <c r="T2932" i="7"/>
  <c r="S2933" i="7"/>
  <c r="T2933" i="7"/>
  <c r="S2934" i="7"/>
  <c r="T2934" i="7"/>
  <c r="S2935" i="7"/>
  <c r="T2935" i="7"/>
  <c r="S2936" i="7"/>
  <c r="T2936" i="7"/>
  <c r="S2937" i="7"/>
  <c r="T2937" i="7"/>
  <c r="S2938" i="7"/>
  <c r="T2938" i="7"/>
  <c r="S2939" i="7"/>
  <c r="T2939" i="7"/>
  <c r="S2940" i="7"/>
  <c r="T2940" i="7"/>
  <c r="S2941" i="7"/>
  <c r="T2941" i="7"/>
  <c r="S2942" i="7"/>
  <c r="T2942" i="7"/>
  <c r="S2943" i="7"/>
  <c r="T2943" i="7"/>
  <c r="S2944" i="7"/>
  <c r="T2944" i="7"/>
  <c r="S2945" i="7"/>
  <c r="T2945" i="7"/>
  <c r="S2946" i="7"/>
  <c r="T2946" i="7"/>
  <c r="S2947" i="7"/>
  <c r="T2947" i="7"/>
  <c r="S2948" i="7"/>
  <c r="T2948" i="7"/>
  <c r="S2949" i="7"/>
  <c r="T2949" i="7"/>
  <c r="S2950" i="7"/>
  <c r="T2950" i="7"/>
  <c r="S2951" i="7"/>
  <c r="T2951" i="7"/>
  <c r="S2952" i="7"/>
  <c r="T2952" i="7"/>
  <c r="S2953" i="7"/>
  <c r="T2953" i="7"/>
  <c r="S2954" i="7"/>
  <c r="T2954" i="7"/>
  <c r="S2955" i="7"/>
  <c r="T2955" i="7"/>
  <c r="S2956" i="7"/>
  <c r="T2956" i="7"/>
  <c r="S2957" i="7"/>
  <c r="T2957" i="7"/>
  <c r="S2958" i="7"/>
  <c r="T2958" i="7"/>
  <c r="S2959" i="7"/>
  <c r="T2959" i="7"/>
  <c r="S2960" i="7"/>
  <c r="T2960" i="7"/>
  <c r="S2961" i="7"/>
  <c r="T2961" i="7"/>
  <c r="S2962" i="7"/>
  <c r="T2962" i="7"/>
  <c r="S2963" i="7"/>
  <c r="T2963" i="7"/>
  <c r="S2964" i="7"/>
  <c r="T2964" i="7"/>
  <c r="S2965" i="7"/>
  <c r="T2965" i="7"/>
  <c r="S2966" i="7"/>
  <c r="T2966" i="7"/>
  <c r="S2967" i="7"/>
  <c r="T2967" i="7"/>
  <c r="S2968" i="7"/>
  <c r="T2968" i="7"/>
  <c r="S2969" i="7"/>
  <c r="T2969" i="7"/>
  <c r="S2970" i="7"/>
  <c r="T2970" i="7"/>
  <c r="S2971" i="7"/>
  <c r="T2971" i="7"/>
  <c r="S2972" i="7"/>
  <c r="T2972" i="7"/>
  <c r="S2973" i="7"/>
  <c r="T2973" i="7"/>
  <c r="S2974" i="7"/>
  <c r="T2974" i="7"/>
  <c r="S2975" i="7"/>
  <c r="T2975" i="7"/>
  <c r="S2976" i="7"/>
  <c r="T2976" i="7"/>
  <c r="S2977" i="7"/>
  <c r="T2977" i="7"/>
  <c r="S2978" i="7"/>
  <c r="T2978" i="7"/>
  <c r="S2979" i="7"/>
  <c r="T2979" i="7"/>
  <c r="S2980" i="7"/>
  <c r="T2980" i="7"/>
  <c r="S2981" i="7"/>
  <c r="T2981" i="7"/>
  <c r="S2982" i="7"/>
  <c r="T2982" i="7"/>
  <c r="S2983" i="7"/>
  <c r="T2983" i="7"/>
  <c r="S2984" i="7"/>
  <c r="T2984" i="7"/>
  <c r="S2985" i="7"/>
  <c r="T2985" i="7"/>
  <c r="S2986" i="7"/>
  <c r="T2986" i="7"/>
  <c r="S2987" i="7"/>
  <c r="T2987" i="7"/>
  <c r="S2988" i="7"/>
  <c r="T2988" i="7"/>
  <c r="S2989" i="7"/>
  <c r="T2989" i="7"/>
  <c r="S2990" i="7"/>
  <c r="T2990" i="7"/>
  <c r="S2991" i="7"/>
  <c r="T2991" i="7"/>
  <c r="S2992" i="7"/>
  <c r="T2992" i="7"/>
  <c r="S2993" i="7"/>
  <c r="T2993" i="7"/>
  <c r="S2994" i="7"/>
  <c r="T2994" i="7"/>
  <c r="S2995" i="7"/>
  <c r="T2995" i="7"/>
  <c r="S2996" i="7"/>
  <c r="T2996" i="7"/>
  <c r="S2997" i="7"/>
  <c r="T2997" i="7"/>
  <c r="S2998" i="7"/>
  <c r="T2998" i="7"/>
  <c r="S2999" i="7"/>
  <c r="T2999" i="7"/>
  <c r="S3000" i="7"/>
  <c r="T3000" i="7"/>
  <c r="S3001" i="7"/>
  <c r="T3001" i="7"/>
  <c r="S3002" i="7"/>
  <c r="T3002" i="7"/>
  <c r="S3003" i="7"/>
  <c r="T3003" i="7"/>
  <c r="S3004" i="7"/>
  <c r="T3004" i="7"/>
  <c r="S3005" i="7"/>
  <c r="T3005" i="7"/>
  <c r="S3006" i="7"/>
  <c r="T3006" i="7"/>
  <c r="S3007" i="7"/>
  <c r="T3007" i="7"/>
  <c r="S3008" i="7"/>
  <c r="T3008" i="7"/>
  <c r="S3009" i="7"/>
  <c r="T3009" i="7"/>
  <c r="S3010" i="7"/>
  <c r="T3010" i="7"/>
  <c r="S3011" i="7"/>
  <c r="T3011" i="7"/>
  <c r="S3012" i="7"/>
  <c r="T3012" i="7"/>
  <c r="S3013" i="7"/>
  <c r="T3013" i="7"/>
  <c r="S3014" i="7"/>
  <c r="T3014" i="7"/>
  <c r="S3015" i="7"/>
  <c r="T3015" i="7"/>
  <c r="S3016" i="7"/>
  <c r="T3016" i="7"/>
  <c r="S3017" i="7"/>
  <c r="T3017" i="7"/>
  <c r="S3018" i="7"/>
  <c r="T3018" i="7"/>
  <c r="S3019" i="7"/>
  <c r="T3019" i="7"/>
  <c r="S3020" i="7"/>
  <c r="T3020" i="7"/>
  <c r="S3021" i="7"/>
  <c r="T3021" i="7"/>
  <c r="S3022" i="7"/>
  <c r="T3022" i="7"/>
  <c r="S3023" i="7"/>
  <c r="T3023" i="7"/>
  <c r="S3024" i="7"/>
  <c r="T3024" i="7"/>
  <c r="S3025" i="7"/>
  <c r="T3025" i="7"/>
  <c r="S3026" i="7"/>
  <c r="T3026" i="7"/>
  <c r="S3027" i="7"/>
  <c r="T3027" i="7"/>
  <c r="S3028" i="7"/>
  <c r="T3028" i="7"/>
  <c r="S3029" i="7"/>
  <c r="T3029" i="7"/>
  <c r="S3030" i="7"/>
  <c r="T3030" i="7"/>
  <c r="S3031" i="7"/>
  <c r="T3031" i="7"/>
  <c r="S3032" i="7"/>
  <c r="T3032" i="7"/>
  <c r="S3033" i="7"/>
  <c r="T3033" i="7"/>
  <c r="S3034" i="7"/>
  <c r="T3034" i="7"/>
  <c r="S3035" i="7"/>
  <c r="T3035" i="7"/>
  <c r="S3036" i="7"/>
  <c r="T3036" i="7"/>
  <c r="S3037" i="7"/>
  <c r="T3037" i="7"/>
  <c r="S3038" i="7"/>
  <c r="T3038" i="7"/>
  <c r="S3039" i="7"/>
  <c r="T3039" i="7"/>
  <c r="S3040" i="7"/>
  <c r="T3040" i="7"/>
  <c r="S3041" i="7"/>
  <c r="T3041" i="7"/>
  <c r="S3042" i="7"/>
  <c r="T3042" i="7"/>
  <c r="S3043" i="7"/>
  <c r="T3043" i="7"/>
  <c r="S3044" i="7"/>
  <c r="T3044" i="7"/>
  <c r="S3045" i="7"/>
  <c r="T3045" i="7"/>
  <c r="S3046" i="7"/>
  <c r="T3046" i="7"/>
  <c r="S3047" i="7"/>
  <c r="T3047" i="7"/>
  <c r="S3048" i="7"/>
  <c r="T3048" i="7"/>
  <c r="S3049" i="7"/>
  <c r="T3049" i="7"/>
  <c r="S3050" i="7"/>
  <c r="T3050" i="7"/>
  <c r="S3051" i="7"/>
  <c r="T3051" i="7"/>
  <c r="S3052" i="7"/>
  <c r="T3052" i="7"/>
  <c r="S3053" i="7"/>
  <c r="T3053" i="7"/>
  <c r="S3054" i="7"/>
  <c r="T3054" i="7"/>
  <c r="S3055" i="7"/>
  <c r="T3055" i="7"/>
  <c r="S3056" i="7"/>
  <c r="T3056" i="7"/>
  <c r="S3057" i="7"/>
  <c r="T3057" i="7"/>
  <c r="S3058" i="7"/>
  <c r="T3058" i="7"/>
  <c r="S3059" i="7"/>
  <c r="T3059" i="7"/>
  <c r="S3060" i="7"/>
  <c r="T3060" i="7"/>
  <c r="S3061" i="7"/>
  <c r="T3061" i="7"/>
  <c r="S3062" i="7"/>
  <c r="T3062" i="7"/>
  <c r="S3063" i="7"/>
  <c r="T3063" i="7"/>
  <c r="S3064" i="7"/>
  <c r="T3064" i="7"/>
  <c r="S3065" i="7"/>
  <c r="T3065" i="7"/>
  <c r="S3066" i="7"/>
  <c r="T3066" i="7"/>
  <c r="S3067" i="7"/>
  <c r="T3067" i="7"/>
  <c r="S3068" i="7"/>
  <c r="T3068" i="7"/>
  <c r="S3069" i="7"/>
  <c r="T3069" i="7"/>
  <c r="S3070" i="7"/>
  <c r="T3070" i="7"/>
  <c r="S3071" i="7"/>
  <c r="T3071" i="7"/>
  <c r="S3072" i="7"/>
  <c r="T3072" i="7"/>
  <c r="S3073" i="7"/>
  <c r="T3073" i="7"/>
  <c r="S3074" i="7"/>
  <c r="T3074" i="7"/>
  <c r="S3075" i="7"/>
  <c r="T3075" i="7"/>
  <c r="S3076" i="7"/>
  <c r="T3076" i="7"/>
  <c r="S3077" i="7"/>
  <c r="T3077" i="7"/>
  <c r="S3078" i="7"/>
  <c r="T3078" i="7"/>
  <c r="S3079" i="7"/>
  <c r="T3079" i="7"/>
  <c r="S3080" i="7"/>
  <c r="T3080" i="7"/>
  <c r="S3081" i="7"/>
  <c r="T3081" i="7"/>
  <c r="S3082" i="7"/>
  <c r="T3082" i="7"/>
  <c r="S3083" i="7"/>
  <c r="T3083" i="7"/>
  <c r="S3084" i="7"/>
  <c r="T3084" i="7"/>
  <c r="S3085" i="7"/>
  <c r="T3085" i="7"/>
  <c r="S3086" i="7"/>
  <c r="T3086" i="7"/>
  <c r="S3087" i="7"/>
  <c r="T3087" i="7"/>
  <c r="S3088" i="7"/>
  <c r="T3088" i="7"/>
  <c r="S3089" i="7"/>
  <c r="T3089" i="7"/>
  <c r="S3090" i="7"/>
  <c r="T3090" i="7"/>
  <c r="S3091" i="7"/>
  <c r="T3091" i="7"/>
  <c r="S3092" i="7"/>
  <c r="T3092" i="7"/>
  <c r="S3093" i="7"/>
  <c r="T3093" i="7"/>
  <c r="S3094" i="7"/>
  <c r="T3094" i="7"/>
  <c r="S3095" i="7"/>
  <c r="T3095" i="7"/>
  <c r="S3096" i="7"/>
  <c r="T3096" i="7"/>
  <c r="S3097" i="7"/>
  <c r="T3097" i="7"/>
  <c r="S3098" i="7"/>
  <c r="T3098" i="7"/>
  <c r="S3099" i="7"/>
  <c r="T3099" i="7"/>
  <c r="S3100" i="7"/>
  <c r="T3100" i="7"/>
  <c r="S3101" i="7"/>
  <c r="T3101" i="7"/>
  <c r="S3102" i="7"/>
  <c r="T3102" i="7"/>
  <c r="S3103" i="7"/>
  <c r="T3103" i="7"/>
  <c r="T2" i="7"/>
  <c r="S2" i="7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T7162" i="2"/>
  <c r="T7163" i="2"/>
  <c r="T7164" i="2"/>
  <c r="T7165" i="2"/>
  <c r="T7166" i="2"/>
  <c r="T7167" i="2"/>
  <c r="T7168" i="2"/>
  <c r="T7169" i="2"/>
  <c r="T7170" i="2"/>
  <c r="T7171" i="2"/>
  <c r="T7172" i="2"/>
  <c r="T7173" i="2"/>
  <c r="T7174" i="2"/>
  <c r="T7175" i="2"/>
  <c r="T7176" i="2"/>
  <c r="T7177" i="2"/>
  <c r="T7178" i="2"/>
  <c r="T7179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7193" i="2"/>
  <c r="T7194" i="2"/>
  <c r="T7195" i="2"/>
  <c r="T7196" i="2"/>
  <c r="T7197" i="2"/>
  <c r="T7198" i="2"/>
  <c r="T7199" i="2"/>
  <c r="T7200" i="2"/>
  <c r="T7201" i="2"/>
  <c r="T7202" i="2"/>
  <c r="T7203" i="2"/>
  <c r="T7204" i="2"/>
  <c r="T7205" i="2"/>
  <c r="T7206" i="2"/>
  <c r="T7207" i="2"/>
  <c r="T7208" i="2"/>
  <c r="T7209" i="2"/>
  <c r="T7210" i="2"/>
  <c r="T7211" i="2"/>
  <c r="T7212" i="2"/>
  <c r="T7213" i="2"/>
  <c r="T7214" i="2"/>
  <c r="T7215" i="2"/>
  <c r="T7216" i="2"/>
  <c r="T7217" i="2"/>
  <c r="T7218" i="2"/>
  <c r="T7219" i="2"/>
  <c r="T7220" i="2"/>
  <c r="T7221" i="2"/>
  <c r="T7222" i="2"/>
  <c r="T7223" i="2"/>
  <c r="T7224" i="2"/>
  <c r="T7225" i="2"/>
  <c r="T7226" i="2"/>
  <c r="T7227" i="2"/>
  <c r="T7228" i="2"/>
  <c r="T7229" i="2"/>
  <c r="T7230" i="2"/>
  <c r="T7231" i="2"/>
  <c r="T7232" i="2"/>
  <c r="T7233" i="2"/>
  <c r="T7234" i="2"/>
  <c r="T7235" i="2"/>
  <c r="T7236" i="2"/>
  <c r="T7237" i="2"/>
  <c r="T7238" i="2"/>
  <c r="T7239" i="2"/>
  <c r="T7240" i="2"/>
  <c r="T7241" i="2"/>
  <c r="T7242" i="2"/>
  <c r="T7243" i="2"/>
  <c r="T7244" i="2"/>
  <c r="T7245" i="2"/>
  <c r="T7246" i="2"/>
  <c r="T7247" i="2"/>
  <c r="T7248" i="2"/>
  <c r="T7249" i="2"/>
  <c r="T7250" i="2"/>
  <c r="T7251" i="2"/>
  <c r="T7252" i="2"/>
  <c r="T7253" i="2"/>
  <c r="T7254" i="2"/>
  <c r="T7255" i="2"/>
  <c r="T7256" i="2"/>
  <c r="T7257" i="2"/>
  <c r="T7258" i="2"/>
  <c r="T7259" i="2"/>
  <c r="T7260" i="2"/>
  <c r="T7261" i="2"/>
  <c r="T7262" i="2"/>
  <c r="T7263" i="2"/>
  <c r="T7264" i="2"/>
  <c r="T7265" i="2"/>
  <c r="T7266" i="2"/>
  <c r="T7267" i="2"/>
  <c r="T7268" i="2"/>
  <c r="T7269" i="2"/>
  <c r="T7270" i="2"/>
  <c r="T7271" i="2"/>
  <c r="T7272" i="2"/>
  <c r="T7273" i="2"/>
  <c r="T7274" i="2"/>
  <c r="T7275" i="2"/>
  <c r="T7276" i="2"/>
  <c r="T7277" i="2"/>
  <c r="T7278" i="2"/>
  <c r="T7279" i="2"/>
  <c r="T7280" i="2"/>
  <c r="T7281" i="2"/>
  <c r="T7282" i="2"/>
  <c r="T7283" i="2"/>
  <c r="T7284" i="2"/>
  <c r="T7285" i="2"/>
  <c r="T7286" i="2"/>
  <c r="T7287" i="2"/>
  <c r="T7288" i="2"/>
  <c r="T7289" i="2"/>
  <c r="T7290" i="2"/>
  <c r="T7291" i="2"/>
  <c r="T7292" i="2"/>
  <c r="T7293" i="2"/>
  <c r="T7294" i="2"/>
  <c r="T7295" i="2"/>
  <c r="T7296" i="2"/>
  <c r="T7297" i="2"/>
  <c r="T7298" i="2"/>
  <c r="T7299" i="2"/>
  <c r="T7300" i="2"/>
  <c r="T7301" i="2"/>
  <c r="T7302" i="2"/>
  <c r="T7303" i="2"/>
  <c r="T7304" i="2"/>
  <c r="T7305" i="2"/>
  <c r="T7306" i="2"/>
  <c r="T7307" i="2"/>
  <c r="T7308" i="2"/>
  <c r="T7309" i="2"/>
  <c r="T7310" i="2"/>
  <c r="T7311" i="2"/>
  <c r="T7312" i="2"/>
  <c r="T7313" i="2"/>
  <c r="T7314" i="2"/>
  <c r="T7315" i="2"/>
  <c r="T7316" i="2"/>
  <c r="T7317" i="2"/>
  <c r="T7318" i="2"/>
  <c r="T7319" i="2"/>
  <c r="T7320" i="2"/>
  <c r="T7321" i="2"/>
  <c r="T7322" i="2"/>
  <c r="T7323" i="2"/>
  <c r="T7324" i="2"/>
  <c r="T7325" i="2"/>
  <c r="T7326" i="2"/>
  <c r="T7327" i="2"/>
  <c r="T7328" i="2"/>
  <c r="T7329" i="2"/>
  <c r="T7330" i="2"/>
  <c r="T7331" i="2"/>
  <c r="T7332" i="2"/>
  <c r="T7333" i="2"/>
  <c r="T7334" i="2"/>
  <c r="T7335" i="2"/>
  <c r="T7336" i="2"/>
  <c r="T7337" i="2"/>
  <c r="T7338" i="2"/>
  <c r="T7339" i="2"/>
  <c r="T7340" i="2"/>
  <c r="T7341" i="2"/>
  <c r="T7342" i="2"/>
  <c r="T7343" i="2"/>
  <c r="T7344" i="2"/>
  <c r="T7345" i="2"/>
  <c r="T7346" i="2"/>
  <c r="T7347" i="2"/>
  <c r="T7348" i="2"/>
  <c r="T7349" i="2"/>
  <c r="T7350" i="2"/>
  <c r="T7351" i="2"/>
  <c r="T7352" i="2"/>
  <c r="T7353" i="2"/>
  <c r="T7354" i="2"/>
  <c r="T7355" i="2"/>
  <c r="T7356" i="2"/>
  <c r="T7357" i="2"/>
  <c r="T7358" i="2"/>
  <c r="T7359" i="2"/>
  <c r="T7360" i="2"/>
  <c r="T7361" i="2"/>
  <c r="T7362" i="2"/>
  <c r="T7363" i="2"/>
  <c r="T7364" i="2"/>
  <c r="T7365" i="2"/>
  <c r="T7366" i="2"/>
  <c r="T7367" i="2"/>
  <c r="T7368" i="2"/>
  <c r="T7369" i="2"/>
  <c r="T7370" i="2"/>
  <c r="T7371" i="2"/>
  <c r="T7372" i="2"/>
  <c r="T7373" i="2"/>
  <c r="T7374" i="2"/>
  <c r="T7375" i="2"/>
  <c r="T7376" i="2"/>
  <c r="T7377" i="2"/>
  <c r="T7378" i="2"/>
  <c r="T7379" i="2"/>
  <c r="T7380" i="2"/>
  <c r="T7381" i="2"/>
  <c r="T7382" i="2"/>
  <c r="T7383" i="2"/>
  <c r="T7384" i="2"/>
  <c r="T7385" i="2"/>
  <c r="T7386" i="2"/>
  <c r="T7387" i="2"/>
  <c r="T7388" i="2"/>
  <c r="T7389" i="2"/>
  <c r="T7390" i="2"/>
  <c r="T7391" i="2"/>
  <c r="T7392" i="2"/>
  <c r="T7393" i="2"/>
  <c r="T7394" i="2"/>
  <c r="T7395" i="2"/>
  <c r="T7396" i="2"/>
  <c r="T7397" i="2"/>
  <c r="T7398" i="2"/>
  <c r="T7399" i="2"/>
  <c r="T7400" i="2"/>
  <c r="T7401" i="2"/>
  <c r="T7402" i="2"/>
  <c r="T7403" i="2"/>
  <c r="T7404" i="2"/>
  <c r="T7405" i="2"/>
  <c r="T7406" i="2"/>
  <c r="T7407" i="2"/>
  <c r="T7408" i="2"/>
  <c r="T7409" i="2"/>
  <c r="T7410" i="2"/>
  <c r="T7411" i="2"/>
  <c r="T7412" i="2"/>
  <c r="T7413" i="2"/>
  <c r="T7414" i="2"/>
  <c r="T7415" i="2"/>
  <c r="T7416" i="2"/>
  <c r="T7417" i="2"/>
  <c r="T7418" i="2"/>
  <c r="T7419" i="2"/>
  <c r="T7420" i="2"/>
  <c r="T7421" i="2"/>
  <c r="T7422" i="2"/>
  <c r="T7423" i="2"/>
  <c r="T7424" i="2"/>
  <c r="T7425" i="2"/>
  <c r="T7426" i="2"/>
  <c r="T7427" i="2"/>
  <c r="T7428" i="2"/>
  <c r="T7429" i="2"/>
  <c r="T7430" i="2"/>
  <c r="T7431" i="2"/>
  <c r="T7432" i="2"/>
  <c r="T7433" i="2"/>
  <c r="T7434" i="2"/>
  <c r="T7435" i="2"/>
  <c r="T7436" i="2"/>
  <c r="T7437" i="2"/>
  <c r="T7438" i="2"/>
  <c r="T7439" i="2"/>
  <c r="T7440" i="2"/>
  <c r="T7441" i="2"/>
  <c r="T7442" i="2"/>
  <c r="T7443" i="2"/>
  <c r="T7444" i="2"/>
  <c r="T7445" i="2"/>
  <c r="T7446" i="2"/>
  <c r="T7447" i="2"/>
  <c r="T7448" i="2"/>
  <c r="T7449" i="2"/>
  <c r="T7450" i="2"/>
  <c r="T7451" i="2"/>
  <c r="T7452" i="2"/>
  <c r="T7453" i="2"/>
  <c r="T7454" i="2"/>
  <c r="T7455" i="2"/>
  <c r="T7456" i="2"/>
  <c r="T7457" i="2"/>
  <c r="T7458" i="2"/>
  <c r="T7459" i="2"/>
  <c r="T7460" i="2"/>
  <c r="T7461" i="2"/>
  <c r="T7462" i="2"/>
  <c r="T7463" i="2"/>
  <c r="T7464" i="2"/>
  <c r="T7465" i="2"/>
  <c r="T7466" i="2"/>
  <c r="T7467" i="2"/>
  <c r="T7468" i="2"/>
  <c r="T7469" i="2"/>
  <c r="T7470" i="2"/>
  <c r="T7471" i="2"/>
  <c r="T7472" i="2"/>
  <c r="T7473" i="2"/>
  <c r="T7474" i="2"/>
  <c r="T7475" i="2"/>
  <c r="T7476" i="2"/>
  <c r="T7477" i="2"/>
  <c r="T7478" i="2"/>
  <c r="T7479" i="2"/>
  <c r="T7480" i="2"/>
  <c r="T7481" i="2"/>
  <c r="T7482" i="2"/>
  <c r="T7483" i="2"/>
  <c r="T7484" i="2"/>
  <c r="T7485" i="2"/>
  <c r="T7486" i="2"/>
  <c r="T7487" i="2"/>
  <c r="T7488" i="2"/>
  <c r="T7489" i="2"/>
  <c r="T7490" i="2"/>
  <c r="T7491" i="2"/>
  <c r="T7492" i="2"/>
  <c r="T7493" i="2"/>
  <c r="T7494" i="2"/>
  <c r="T7495" i="2"/>
  <c r="T7496" i="2"/>
  <c r="T7497" i="2"/>
  <c r="T7498" i="2"/>
  <c r="T7499" i="2"/>
  <c r="T7500" i="2"/>
  <c r="T7501" i="2"/>
  <c r="T7502" i="2"/>
  <c r="T7503" i="2"/>
  <c r="T7504" i="2"/>
  <c r="T7505" i="2"/>
  <c r="T7506" i="2"/>
  <c r="T7507" i="2"/>
  <c r="T7508" i="2"/>
  <c r="T7509" i="2"/>
  <c r="T7510" i="2"/>
  <c r="T7511" i="2"/>
  <c r="T7512" i="2"/>
  <c r="T7513" i="2"/>
  <c r="T7514" i="2"/>
  <c r="T7515" i="2"/>
  <c r="T7516" i="2"/>
  <c r="T7517" i="2"/>
  <c r="T7518" i="2"/>
  <c r="T7519" i="2"/>
  <c r="T7520" i="2"/>
  <c r="T7521" i="2"/>
  <c r="T7522" i="2"/>
  <c r="T7523" i="2"/>
  <c r="T7524" i="2"/>
  <c r="T7525" i="2"/>
  <c r="T7526" i="2"/>
  <c r="T7527" i="2"/>
  <c r="T7528" i="2"/>
  <c r="T7529" i="2"/>
  <c r="T7530" i="2"/>
  <c r="T7531" i="2"/>
  <c r="T7532" i="2"/>
  <c r="T7533" i="2"/>
  <c r="T7534" i="2"/>
  <c r="T7535" i="2"/>
  <c r="T7536" i="2"/>
  <c r="T7537" i="2"/>
  <c r="T7538" i="2"/>
  <c r="T7539" i="2"/>
  <c r="T7540" i="2"/>
  <c r="T7541" i="2"/>
  <c r="T7542" i="2"/>
  <c r="T7543" i="2"/>
  <c r="T7544" i="2"/>
  <c r="T7545" i="2"/>
  <c r="T7546" i="2"/>
  <c r="T7547" i="2"/>
  <c r="T7548" i="2"/>
  <c r="T7549" i="2"/>
  <c r="T7550" i="2"/>
  <c r="T7551" i="2"/>
  <c r="T7552" i="2"/>
  <c r="T7553" i="2"/>
  <c r="T7554" i="2"/>
  <c r="T7555" i="2"/>
  <c r="T7556" i="2"/>
  <c r="T7557" i="2"/>
  <c r="T7558" i="2"/>
  <c r="T7559" i="2"/>
  <c r="T7560" i="2"/>
  <c r="T7561" i="2"/>
  <c r="T7562" i="2"/>
  <c r="T7563" i="2"/>
  <c r="T7564" i="2"/>
  <c r="T7565" i="2"/>
  <c r="T7566" i="2"/>
  <c r="T7567" i="2"/>
  <c r="T7568" i="2"/>
  <c r="T7569" i="2"/>
  <c r="T7570" i="2"/>
  <c r="T7571" i="2"/>
  <c r="T7572" i="2"/>
  <c r="T7573" i="2"/>
  <c r="T7574" i="2"/>
  <c r="T7575" i="2"/>
  <c r="T7576" i="2"/>
  <c r="T7577" i="2"/>
  <c r="T7578" i="2"/>
  <c r="T7579" i="2"/>
  <c r="T7580" i="2"/>
  <c r="T7581" i="2"/>
  <c r="T7582" i="2"/>
  <c r="T7583" i="2"/>
  <c r="T7584" i="2"/>
  <c r="T7585" i="2"/>
  <c r="T7586" i="2"/>
  <c r="T7587" i="2"/>
  <c r="T7588" i="2"/>
  <c r="T7589" i="2"/>
  <c r="T7590" i="2"/>
  <c r="T7591" i="2"/>
  <c r="T7592" i="2"/>
  <c r="T7593" i="2"/>
  <c r="T7594" i="2"/>
  <c r="T7595" i="2"/>
  <c r="T7596" i="2"/>
  <c r="T7597" i="2"/>
  <c r="T7598" i="2"/>
  <c r="T7599" i="2"/>
  <c r="T7600" i="2"/>
  <c r="T7601" i="2"/>
  <c r="T7602" i="2"/>
  <c r="T7603" i="2"/>
  <c r="T7604" i="2"/>
  <c r="T7605" i="2"/>
  <c r="T7606" i="2"/>
  <c r="T7607" i="2"/>
  <c r="T7608" i="2"/>
  <c r="T7609" i="2"/>
  <c r="T7610" i="2"/>
  <c r="T7611" i="2"/>
  <c r="T7612" i="2"/>
  <c r="T7613" i="2"/>
  <c r="T7614" i="2"/>
  <c r="T7615" i="2"/>
  <c r="T7616" i="2"/>
  <c r="T7617" i="2"/>
  <c r="T7618" i="2"/>
  <c r="T7619" i="2"/>
  <c r="T7620" i="2"/>
  <c r="T7621" i="2"/>
  <c r="T7622" i="2"/>
  <c r="T7623" i="2"/>
  <c r="T7624" i="2"/>
  <c r="T7625" i="2"/>
  <c r="T7626" i="2"/>
  <c r="T7627" i="2"/>
  <c r="T7628" i="2"/>
  <c r="T7629" i="2"/>
  <c r="T7630" i="2"/>
  <c r="T7631" i="2"/>
  <c r="T7632" i="2"/>
  <c r="T7633" i="2"/>
  <c r="T7634" i="2"/>
  <c r="T7635" i="2"/>
  <c r="T7636" i="2"/>
  <c r="T7637" i="2"/>
  <c r="T7638" i="2"/>
  <c r="T7639" i="2"/>
  <c r="T7640" i="2"/>
  <c r="T7641" i="2"/>
  <c r="T7642" i="2"/>
  <c r="T7643" i="2"/>
  <c r="T7644" i="2"/>
  <c r="T7645" i="2"/>
  <c r="T7646" i="2"/>
  <c r="T7647" i="2"/>
  <c r="T7648" i="2"/>
  <c r="T7649" i="2"/>
  <c r="T7650" i="2"/>
  <c r="T7651" i="2"/>
  <c r="T7652" i="2"/>
  <c r="T7653" i="2"/>
  <c r="T7654" i="2"/>
  <c r="T7655" i="2"/>
  <c r="T7656" i="2"/>
  <c r="T7657" i="2"/>
  <c r="T7658" i="2"/>
  <c r="T7659" i="2"/>
  <c r="T7660" i="2"/>
  <c r="T7661" i="2"/>
  <c r="T7662" i="2"/>
  <c r="T7663" i="2"/>
  <c r="T7664" i="2"/>
  <c r="T7665" i="2"/>
  <c r="T7666" i="2"/>
  <c r="T7667" i="2"/>
  <c r="T7668" i="2"/>
  <c r="T7669" i="2"/>
  <c r="T7670" i="2"/>
  <c r="T7671" i="2"/>
  <c r="T7672" i="2"/>
  <c r="T7673" i="2"/>
  <c r="T7674" i="2"/>
  <c r="T7675" i="2"/>
  <c r="T7676" i="2"/>
  <c r="T7677" i="2"/>
  <c r="T7678" i="2"/>
  <c r="T7679" i="2"/>
  <c r="T7680" i="2"/>
  <c r="T7681" i="2"/>
  <c r="T7682" i="2"/>
  <c r="T7683" i="2"/>
  <c r="T7684" i="2"/>
  <c r="T7685" i="2"/>
  <c r="T7686" i="2"/>
  <c r="T7687" i="2"/>
  <c r="T7688" i="2"/>
  <c r="T7689" i="2"/>
  <c r="T7690" i="2"/>
  <c r="T7691" i="2"/>
  <c r="T7692" i="2"/>
  <c r="T7693" i="2"/>
  <c r="T7694" i="2"/>
  <c r="T7695" i="2"/>
  <c r="T7696" i="2"/>
  <c r="T7697" i="2"/>
  <c r="T7698" i="2"/>
  <c r="T7699" i="2"/>
  <c r="T7700" i="2"/>
  <c r="T7701" i="2"/>
  <c r="T7702" i="2"/>
  <c r="T7703" i="2"/>
  <c r="T7704" i="2"/>
  <c r="T7705" i="2"/>
  <c r="T7706" i="2"/>
  <c r="T7707" i="2"/>
  <c r="T7708" i="2"/>
  <c r="T7709" i="2"/>
  <c r="T7710" i="2"/>
  <c r="T7711" i="2"/>
  <c r="T7712" i="2"/>
  <c r="T7713" i="2"/>
  <c r="T7714" i="2"/>
  <c r="T7715" i="2"/>
  <c r="T7716" i="2"/>
  <c r="T7717" i="2"/>
  <c r="T7718" i="2"/>
  <c r="T7719" i="2"/>
  <c r="T7720" i="2"/>
  <c r="T7721" i="2"/>
  <c r="T7722" i="2"/>
  <c r="T7723" i="2"/>
  <c r="T7724" i="2"/>
  <c r="T7725" i="2"/>
  <c r="T7726" i="2"/>
  <c r="T7727" i="2"/>
  <c r="T7728" i="2"/>
  <c r="T7729" i="2"/>
  <c r="T7730" i="2"/>
  <c r="T7731" i="2"/>
  <c r="T7732" i="2"/>
  <c r="T7733" i="2"/>
  <c r="T7734" i="2"/>
  <c r="T7735" i="2"/>
  <c r="T7736" i="2"/>
  <c r="T7737" i="2"/>
  <c r="T7738" i="2"/>
  <c r="T7739" i="2"/>
  <c r="T7740" i="2"/>
  <c r="T7741" i="2"/>
  <c r="T7742" i="2"/>
  <c r="T7743" i="2"/>
  <c r="T7744" i="2"/>
  <c r="T7745" i="2"/>
  <c r="T7746" i="2"/>
  <c r="T7747" i="2"/>
  <c r="T7748" i="2"/>
  <c r="T7749" i="2"/>
  <c r="T7750" i="2"/>
  <c r="T7751" i="2"/>
  <c r="T7752" i="2"/>
  <c r="T7753" i="2"/>
  <c r="T7754" i="2"/>
  <c r="T7755" i="2"/>
  <c r="T7756" i="2"/>
  <c r="T7757" i="2"/>
  <c r="T7758" i="2"/>
  <c r="T7759" i="2"/>
  <c r="T7760" i="2"/>
  <c r="T7761" i="2"/>
  <c r="T7762" i="2"/>
  <c r="T7763" i="2"/>
  <c r="T7764" i="2"/>
  <c r="T7765" i="2"/>
  <c r="T7766" i="2"/>
  <c r="T7767" i="2"/>
  <c r="T7768" i="2"/>
  <c r="T7769" i="2"/>
  <c r="T7770" i="2"/>
  <c r="T7771" i="2"/>
  <c r="T7772" i="2"/>
  <c r="T7773" i="2"/>
  <c r="T7774" i="2"/>
  <c r="T7775" i="2"/>
  <c r="T7776" i="2"/>
  <c r="T7777" i="2"/>
  <c r="T7778" i="2"/>
  <c r="T7779" i="2"/>
  <c r="T7780" i="2"/>
  <c r="T7781" i="2"/>
  <c r="T7782" i="2"/>
  <c r="T7783" i="2"/>
  <c r="T7784" i="2"/>
  <c r="T7785" i="2"/>
  <c r="T7786" i="2"/>
  <c r="T7787" i="2"/>
  <c r="T7788" i="2"/>
  <c r="T7789" i="2"/>
  <c r="T7790" i="2"/>
  <c r="T7791" i="2"/>
  <c r="T7792" i="2"/>
  <c r="T7793" i="2"/>
  <c r="T7794" i="2"/>
  <c r="T7795" i="2"/>
  <c r="T7796" i="2"/>
  <c r="T7797" i="2"/>
  <c r="T7798" i="2"/>
  <c r="T7799" i="2"/>
  <c r="T7800" i="2"/>
  <c r="T7801" i="2"/>
  <c r="T7802" i="2"/>
  <c r="T7803" i="2"/>
  <c r="T7804" i="2"/>
  <c r="T7805" i="2"/>
  <c r="T7806" i="2"/>
  <c r="T7807" i="2"/>
  <c r="T7808" i="2"/>
  <c r="T7809" i="2"/>
  <c r="T7810" i="2"/>
  <c r="T7811" i="2"/>
  <c r="T7812" i="2"/>
  <c r="T7813" i="2"/>
  <c r="T7814" i="2"/>
  <c r="T7815" i="2"/>
  <c r="T7816" i="2"/>
  <c r="T7817" i="2"/>
  <c r="T7818" i="2"/>
  <c r="T7819" i="2"/>
  <c r="T7820" i="2"/>
  <c r="T7821" i="2"/>
  <c r="T7822" i="2"/>
  <c r="T7823" i="2"/>
  <c r="T7824" i="2"/>
  <c r="T7825" i="2"/>
  <c r="T7826" i="2"/>
  <c r="T7827" i="2"/>
  <c r="T7828" i="2"/>
  <c r="T7829" i="2"/>
  <c r="T7830" i="2"/>
  <c r="T7831" i="2"/>
  <c r="T7832" i="2"/>
  <c r="T7833" i="2"/>
  <c r="T7834" i="2"/>
  <c r="T7835" i="2"/>
  <c r="T7836" i="2"/>
  <c r="T7837" i="2"/>
  <c r="T7838" i="2"/>
  <c r="T7839" i="2"/>
  <c r="T7840" i="2"/>
  <c r="T7841" i="2"/>
  <c r="T7842" i="2"/>
  <c r="T7843" i="2"/>
  <c r="T7844" i="2"/>
  <c r="T7845" i="2"/>
  <c r="T7846" i="2"/>
  <c r="T7847" i="2"/>
  <c r="T7848" i="2"/>
  <c r="T7849" i="2"/>
  <c r="T7850" i="2"/>
  <c r="T7851" i="2"/>
  <c r="T7852" i="2"/>
  <c r="T7853" i="2"/>
  <c r="T7854" i="2"/>
  <c r="T7855" i="2"/>
  <c r="T7856" i="2"/>
  <c r="T7857" i="2"/>
  <c r="T7858" i="2"/>
  <c r="T7859" i="2"/>
  <c r="T7860" i="2"/>
  <c r="T7861" i="2"/>
  <c r="T7862" i="2"/>
  <c r="T7863" i="2"/>
  <c r="T7864" i="2"/>
  <c r="T7865" i="2"/>
  <c r="T7866" i="2"/>
  <c r="T7867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7880" i="2"/>
  <c r="T7881" i="2"/>
  <c r="T7882" i="2"/>
  <c r="T7883" i="2"/>
  <c r="T7884" i="2"/>
  <c r="T7885" i="2"/>
  <c r="T7886" i="2"/>
  <c r="T7887" i="2"/>
  <c r="T7888" i="2"/>
  <c r="T7889" i="2"/>
  <c r="T7890" i="2"/>
  <c r="T7891" i="2"/>
  <c r="T7892" i="2"/>
  <c r="T7893" i="2"/>
  <c r="T7894" i="2"/>
  <c r="T7895" i="2"/>
  <c r="T7896" i="2"/>
  <c r="T7897" i="2"/>
  <c r="T7898" i="2"/>
  <c r="T7899" i="2"/>
  <c r="T7900" i="2"/>
  <c r="T7901" i="2"/>
  <c r="T7902" i="2"/>
  <c r="T7903" i="2"/>
  <c r="T7904" i="2"/>
  <c r="T7905" i="2"/>
  <c r="T7906" i="2"/>
  <c r="T7907" i="2"/>
  <c r="T7908" i="2"/>
  <c r="T7909" i="2"/>
  <c r="T7910" i="2"/>
  <c r="T7911" i="2"/>
  <c r="T7912" i="2"/>
  <c r="T7913" i="2"/>
  <c r="T7914" i="2"/>
  <c r="T7915" i="2"/>
  <c r="T7916" i="2"/>
  <c r="T7917" i="2"/>
  <c r="T7918" i="2"/>
  <c r="T7919" i="2"/>
  <c r="T7920" i="2"/>
  <c r="T7921" i="2"/>
  <c r="T7922" i="2"/>
  <c r="T7923" i="2"/>
  <c r="T7924" i="2"/>
  <c r="T7925" i="2"/>
  <c r="T7926" i="2"/>
  <c r="T7927" i="2"/>
  <c r="T7928" i="2"/>
  <c r="T7929" i="2"/>
  <c r="T7930" i="2"/>
  <c r="T7931" i="2"/>
  <c r="T7932" i="2"/>
  <c r="T7933" i="2"/>
  <c r="T7934" i="2"/>
  <c r="T7935" i="2"/>
  <c r="T7936" i="2"/>
  <c r="T7937" i="2"/>
  <c r="T7938" i="2"/>
  <c r="T7939" i="2"/>
  <c r="T7940" i="2"/>
  <c r="T7941" i="2"/>
  <c r="T7942" i="2"/>
  <c r="T7943" i="2"/>
  <c r="T7944" i="2"/>
  <c r="T7945" i="2"/>
  <c r="T7946" i="2"/>
  <c r="T7947" i="2"/>
  <c r="T7948" i="2"/>
  <c r="T7949" i="2"/>
  <c r="T7950" i="2"/>
  <c r="T7951" i="2"/>
  <c r="T7952" i="2"/>
  <c r="T7953" i="2"/>
  <c r="T7954" i="2"/>
  <c r="T7955" i="2"/>
  <c r="T7956" i="2"/>
  <c r="T7957" i="2"/>
  <c r="T7958" i="2"/>
  <c r="T7959" i="2"/>
  <c r="T7960" i="2"/>
  <c r="T7961" i="2"/>
  <c r="T7962" i="2"/>
  <c r="T7963" i="2"/>
  <c r="T7964" i="2"/>
  <c r="T7965" i="2"/>
  <c r="T7966" i="2"/>
  <c r="T7967" i="2"/>
  <c r="T7968" i="2"/>
  <c r="T7969" i="2"/>
  <c r="T7970" i="2"/>
  <c r="T7971" i="2"/>
  <c r="T7972" i="2"/>
  <c r="T7973" i="2"/>
  <c r="T7974" i="2"/>
  <c r="T7975" i="2"/>
  <c r="T7976" i="2"/>
  <c r="T7977" i="2"/>
  <c r="T7978" i="2"/>
  <c r="T7979" i="2"/>
  <c r="T7980" i="2"/>
  <c r="T7981" i="2"/>
  <c r="T7982" i="2"/>
  <c r="T7983" i="2"/>
  <c r="T7984" i="2"/>
  <c r="T7985" i="2"/>
  <c r="T7986" i="2"/>
  <c r="T7987" i="2"/>
  <c r="T7988" i="2"/>
  <c r="T7989" i="2"/>
  <c r="T7990" i="2"/>
  <c r="T7991" i="2"/>
  <c r="T7992" i="2"/>
  <c r="T7993" i="2"/>
  <c r="T7994" i="2"/>
  <c r="T7995" i="2"/>
  <c r="T7996" i="2"/>
  <c r="T7997" i="2"/>
  <c r="T7998" i="2"/>
  <c r="T7999" i="2"/>
  <c r="T8000" i="2"/>
  <c r="T8001" i="2"/>
  <c r="T8002" i="2"/>
  <c r="T8003" i="2"/>
  <c r="T8004" i="2"/>
  <c r="T8005" i="2"/>
  <c r="T8006" i="2"/>
  <c r="T8007" i="2"/>
  <c r="T8008" i="2"/>
  <c r="T8009" i="2"/>
  <c r="T8010" i="2"/>
  <c r="T8011" i="2"/>
  <c r="T8012" i="2"/>
  <c r="T8013" i="2"/>
  <c r="T8014" i="2"/>
  <c r="T8015" i="2"/>
  <c r="T8016" i="2"/>
  <c r="T8017" i="2"/>
  <c r="T8018" i="2"/>
  <c r="T8019" i="2"/>
  <c r="T8020" i="2"/>
  <c r="T8021" i="2"/>
  <c r="T8022" i="2"/>
  <c r="T8023" i="2"/>
  <c r="T8024" i="2"/>
  <c r="T8025" i="2"/>
  <c r="T8026" i="2"/>
  <c r="T8027" i="2"/>
  <c r="T8028" i="2"/>
  <c r="T8029" i="2"/>
  <c r="T8030" i="2"/>
  <c r="T8031" i="2"/>
  <c r="T8032" i="2"/>
  <c r="T8033" i="2"/>
  <c r="T8034" i="2"/>
  <c r="T8035" i="2"/>
  <c r="T8036" i="2"/>
  <c r="T8037" i="2"/>
  <c r="T8038" i="2"/>
  <c r="T8039" i="2"/>
  <c r="T8040" i="2"/>
  <c r="T8041" i="2"/>
  <c r="T8042" i="2"/>
  <c r="T8043" i="2"/>
  <c r="T8044" i="2"/>
  <c r="T8045" i="2"/>
  <c r="T8046" i="2"/>
  <c r="T8047" i="2"/>
  <c r="T8048" i="2"/>
  <c r="T8049" i="2"/>
  <c r="T8050" i="2"/>
  <c r="T8051" i="2"/>
  <c r="T8052" i="2"/>
  <c r="T8053" i="2"/>
  <c r="T8054" i="2"/>
  <c r="T8055" i="2"/>
  <c r="T8056" i="2"/>
  <c r="T8057" i="2"/>
  <c r="T8058" i="2"/>
  <c r="T8059" i="2"/>
  <c r="T8060" i="2"/>
  <c r="T8061" i="2"/>
  <c r="T8062" i="2"/>
  <c r="T8063" i="2"/>
  <c r="T8064" i="2"/>
  <c r="T8065" i="2"/>
  <c r="T8066" i="2"/>
  <c r="T8067" i="2"/>
  <c r="T8068" i="2"/>
  <c r="T8069" i="2"/>
  <c r="T8070" i="2"/>
  <c r="T8071" i="2"/>
  <c r="T8072" i="2"/>
  <c r="T8073" i="2"/>
  <c r="T8074" i="2"/>
  <c r="T8075" i="2"/>
  <c r="T8076" i="2"/>
  <c r="T8077" i="2"/>
  <c r="T8078" i="2"/>
  <c r="T8079" i="2"/>
  <c r="T8080" i="2"/>
  <c r="T8081" i="2"/>
  <c r="T8082" i="2"/>
  <c r="T8083" i="2"/>
  <c r="T8084" i="2"/>
  <c r="T8085" i="2"/>
  <c r="T8086" i="2"/>
  <c r="T8087" i="2"/>
  <c r="T8088" i="2"/>
  <c r="T8089" i="2"/>
  <c r="T8090" i="2"/>
  <c r="T8091" i="2"/>
  <c r="T8092" i="2"/>
  <c r="T8093" i="2"/>
  <c r="T8094" i="2"/>
  <c r="T8095" i="2"/>
  <c r="T8096" i="2"/>
  <c r="T8097" i="2"/>
  <c r="T8098" i="2"/>
  <c r="T8099" i="2"/>
  <c r="T8100" i="2"/>
  <c r="T8101" i="2"/>
  <c r="T8102" i="2"/>
  <c r="T8103" i="2"/>
  <c r="T8104" i="2"/>
  <c r="T8105" i="2"/>
  <c r="T8106" i="2"/>
  <c r="T8107" i="2"/>
  <c r="T8108" i="2"/>
  <c r="T8109" i="2"/>
  <c r="T8110" i="2"/>
  <c r="T8111" i="2"/>
  <c r="T8112" i="2"/>
  <c r="T8113" i="2"/>
  <c r="T8114" i="2"/>
  <c r="T8115" i="2"/>
  <c r="T8116" i="2"/>
  <c r="T8117" i="2"/>
  <c r="T8118" i="2"/>
  <c r="T8119" i="2"/>
  <c r="T8120" i="2"/>
  <c r="T8121" i="2"/>
  <c r="T8122" i="2"/>
  <c r="T8123" i="2"/>
  <c r="T8124" i="2"/>
  <c r="T8125" i="2"/>
  <c r="T8126" i="2"/>
  <c r="T8127" i="2"/>
  <c r="T8128" i="2"/>
  <c r="T8129" i="2"/>
  <c r="T8130" i="2"/>
  <c r="T8131" i="2"/>
  <c r="T8132" i="2"/>
  <c r="T8133" i="2"/>
  <c r="T8134" i="2"/>
  <c r="T8135" i="2"/>
  <c r="T8136" i="2"/>
  <c r="T8137" i="2"/>
  <c r="T8138" i="2"/>
  <c r="T8139" i="2"/>
  <c r="T8140" i="2"/>
  <c r="T8141" i="2"/>
  <c r="T8142" i="2"/>
  <c r="T8143" i="2"/>
  <c r="T8144" i="2"/>
  <c r="T8145" i="2"/>
  <c r="T8146" i="2"/>
  <c r="T8147" i="2"/>
  <c r="T8148" i="2"/>
  <c r="T8149" i="2"/>
  <c r="T8150" i="2"/>
  <c r="T8151" i="2"/>
  <c r="T8152" i="2"/>
  <c r="T8153" i="2"/>
  <c r="T8154" i="2"/>
  <c r="T8155" i="2"/>
  <c r="T8156" i="2"/>
  <c r="T8157" i="2"/>
  <c r="T8158" i="2"/>
  <c r="T8159" i="2"/>
  <c r="T8160" i="2"/>
  <c r="T8161" i="2"/>
  <c r="T8162" i="2"/>
  <c r="T8163" i="2"/>
  <c r="T8164" i="2"/>
  <c r="T8165" i="2"/>
  <c r="T8166" i="2"/>
  <c r="T8167" i="2"/>
  <c r="T8168" i="2"/>
  <c r="T8169" i="2"/>
  <c r="T8170" i="2"/>
  <c r="T8171" i="2"/>
  <c r="T8172" i="2"/>
  <c r="T8173" i="2"/>
  <c r="T8174" i="2"/>
  <c r="T8175" i="2"/>
  <c r="T8176" i="2"/>
  <c r="T8177" i="2"/>
  <c r="T8178" i="2"/>
  <c r="T8179" i="2"/>
  <c r="T8180" i="2"/>
  <c r="T8181" i="2"/>
  <c r="T8182" i="2"/>
  <c r="T8183" i="2"/>
  <c r="T8184" i="2"/>
  <c r="T8185" i="2"/>
  <c r="T8186" i="2"/>
  <c r="T8187" i="2"/>
  <c r="T8188" i="2"/>
  <c r="T8189" i="2"/>
  <c r="T8190" i="2"/>
  <c r="T8191" i="2"/>
  <c r="T8192" i="2"/>
  <c r="T8193" i="2"/>
  <c r="T8194" i="2"/>
  <c r="T8195" i="2"/>
  <c r="T8196" i="2"/>
  <c r="T8197" i="2"/>
  <c r="T8198" i="2"/>
  <c r="T8199" i="2"/>
  <c r="T8200" i="2"/>
  <c r="T8201" i="2"/>
  <c r="T8202" i="2"/>
  <c r="T8203" i="2"/>
  <c r="T8204" i="2"/>
  <c r="T8205" i="2"/>
  <c r="T8206" i="2"/>
  <c r="T8207" i="2"/>
  <c r="T8208" i="2"/>
  <c r="T8209" i="2"/>
  <c r="T8210" i="2"/>
  <c r="T8211" i="2"/>
  <c r="T8212" i="2"/>
  <c r="T8213" i="2"/>
  <c r="T8214" i="2"/>
  <c r="T8215" i="2"/>
  <c r="T8216" i="2"/>
  <c r="T8217" i="2"/>
  <c r="T8218" i="2"/>
  <c r="T8219" i="2"/>
  <c r="T8220" i="2"/>
  <c r="T8221" i="2"/>
  <c r="T8222" i="2"/>
  <c r="T8223" i="2"/>
  <c r="T8224" i="2"/>
  <c r="T8225" i="2"/>
  <c r="T8226" i="2"/>
  <c r="T8227" i="2"/>
  <c r="T8228" i="2"/>
  <c r="T8229" i="2"/>
  <c r="T8230" i="2"/>
  <c r="T8231" i="2"/>
  <c r="T8232" i="2"/>
  <c r="T8233" i="2"/>
  <c r="T8234" i="2"/>
  <c r="T8235" i="2"/>
  <c r="T8236" i="2"/>
  <c r="T8237" i="2"/>
  <c r="T8238" i="2"/>
  <c r="T8239" i="2"/>
  <c r="T8240" i="2"/>
  <c r="T8241" i="2"/>
  <c r="T8242" i="2"/>
  <c r="T8243" i="2"/>
  <c r="T8244" i="2"/>
  <c r="T8245" i="2"/>
  <c r="T8246" i="2"/>
  <c r="T8247" i="2"/>
  <c r="T8248" i="2"/>
  <c r="T8249" i="2"/>
  <c r="T8250" i="2"/>
  <c r="T8251" i="2"/>
  <c r="T8252" i="2"/>
  <c r="T8253" i="2"/>
  <c r="T8254" i="2"/>
  <c r="T8255" i="2"/>
  <c r="T8256" i="2"/>
  <c r="T8257" i="2"/>
  <c r="T8258" i="2"/>
  <c r="T8259" i="2"/>
  <c r="T8260" i="2"/>
  <c r="T8261" i="2"/>
  <c r="T8262" i="2"/>
  <c r="T8263" i="2"/>
  <c r="T8264" i="2"/>
  <c r="T8265" i="2"/>
  <c r="T8266" i="2"/>
  <c r="T8267" i="2"/>
  <c r="T8268" i="2"/>
  <c r="T8269" i="2"/>
  <c r="T8270" i="2"/>
  <c r="T8271" i="2"/>
  <c r="T8272" i="2"/>
  <c r="T8273" i="2"/>
  <c r="T8274" i="2"/>
  <c r="T8275" i="2"/>
  <c r="T8276" i="2"/>
  <c r="T8277" i="2"/>
  <c r="T8278" i="2"/>
  <c r="T8279" i="2"/>
  <c r="T8280" i="2"/>
  <c r="T8281" i="2"/>
  <c r="T8282" i="2"/>
  <c r="T8283" i="2"/>
  <c r="T8284" i="2"/>
  <c r="T8285" i="2"/>
  <c r="T8286" i="2"/>
  <c r="T8287" i="2"/>
  <c r="T8288" i="2"/>
  <c r="T8289" i="2"/>
  <c r="T8290" i="2"/>
  <c r="T8291" i="2"/>
  <c r="T8292" i="2"/>
  <c r="T8293" i="2"/>
  <c r="T8294" i="2"/>
  <c r="T8295" i="2"/>
  <c r="T8296" i="2"/>
  <c r="T8297" i="2"/>
  <c r="T8298" i="2"/>
  <c r="T8299" i="2"/>
  <c r="T8300" i="2"/>
  <c r="T8301" i="2"/>
  <c r="T8302" i="2"/>
  <c r="T8303" i="2"/>
  <c r="T8304" i="2"/>
  <c r="T8305" i="2"/>
  <c r="T8306" i="2"/>
  <c r="T8307" i="2"/>
  <c r="T8308" i="2"/>
  <c r="T8309" i="2"/>
  <c r="T8310" i="2"/>
  <c r="T8311" i="2"/>
  <c r="T8312" i="2"/>
  <c r="T8313" i="2"/>
  <c r="T8314" i="2"/>
  <c r="T8315" i="2"/>
  <c r="T8316" i="2"/>
  <c r="T8317" i="2"/>
  <c r="T8318" i="2"/>
  <c r="T8319" i="2"/>
  <c r="T8320" i="2"/>
  <c r="T8321" i="2"/>
  <c r="T8322" i="2"/>
  <c r="T8323" i="2"/>
  <c r="T8324" i="2"/>
  <c r="T8325" i="2"/>
  <c r="T8326" i="2"/>
  <c r="T8327" i="2"/>
  <c r="T8328" i="2"/>
  <c r="T8329" i="2"/>
  <c r="T8330" i="2"/>
  <c r="T8331" i="2"/>
  <c r="T8332" i="2"/>
  <c r="T8333" i="2"/>
  <c r="T8334" i="2"/>
  <c r="T8335" i="2"/>
  <c r="T8336" i="2"/>
  <c r="T8337" i="2"/>
  <c r="T8338" i="2"/>
  <c r="T8339" i="2"/>
  <c r="T8340" i="2"/>
  <c r="T8341" i="2"/>
  <c r="T8342" i="2"/>
  <c r="T8343" i="2"/>
  <c r="T8344" i="2"/>
  <c r="T8345" i="2"/>
  <c r="T8346" i="2"/>
  <c r="T8347" i="2"/>
  <c r="T8348" i="2"/>
  <c r="T8349" i="2"/>
  <c r="T8350" i="2"/>
  <c r="T8351" i="2"/>
  <c r="T8352" i="2"/>
  <c r="T8353" i="2"/>
  <c r="T8354" i="2"/>
  <c r="T8355" i="2"/>
  <c r="T8356" i="2"/>
  <c r="T8357" i="2"/>
  <c r="T8358" i="2"/>
  <c r="T8359" i="2"/>
  <c r="T8360" i="2"/>
  <c r="T8361" i="2"/>
  <c r="T8362" i="2"/>
  <c r="T8363" i="2"/>
  <c r="T8364" i="2"/>
  <c r="T8365" i="2"/>
  <c r="T8366" i="2"/>
  <c r="T8367" i="2"/>
  <c r="T8368" i="2"/>
  <c r="T8369" i="2"/>
  <c r="T8370" i="2"/>
  <c r="T8371" i="2"/>
  <c r="T8372" i="2"/>
  <c r="T8373" i="2"/>
  <c r="T8374" i="2"/>
  <c r="T8375" i="2"/>
  <c r="T8376" i="2"/>
  <c r="T8377" i="2"/>
  <c r="T8378" i="2"/>
  <c r="T8379" i="2"/>
  <c r="T8380" i="2"/>
  <c r="T8381" i="2"/>
  <c r="T8382" i="2"/>
  <c r="T8383" i="2"/>
  <c r="T8384" i="2"/>
  <c r="T8385" i="2"/>
  <c r="T8386" i="2"/>
  <c r="T8387" i="2"/>
  <c r="T8388" i="2"/>
  <c r="T8389" i="2"/>
  <c r="T8390" i="2"/>
  <c r="T8391" i="2"/>
  <c r="T8392" i="2"/>
  <c r="T8393" i="2"/>
  <c r="T8394" i="2"/>
  <c r="T8395" i="2"/>
  <c r="T8396" i="2"/>
  <c r="T8397" i="2"/>
  <c r="T8398" i="2"/>
  <c r="T8399" i="2"/>
  <c r="T8400" i="2"/>
  <c r="T8401" i="2"/>
  <c r="T8402" i="2"/>
  <c r="T8403" i="2"/>
  <c r="T8404" i="2"/>
  <c r="T8405" i="2"/>
  <c r="T8406" i="2"/>
  <c r="T8407" i="2"/>
  <c r="T8408" i="2"/>
  <c r="T8409" i="2"/>
  <c r="T8410" i="2"/>
  <c r="T8411" i="2"/>
  <c r="T8412" i="2"/>
  <c r="T8413" i="2"/>
  <c r="T8414" i="2"/>
  <c r="T8415" i="2"/>
  <c r="T8416" i="2"/>
  <c r="T8417" i="2"/>
  <c r="T8418" i="2"/>
  <c r="T8419" i="2"/>
  <c r="T8420" i="2"/>
  <c r="T8421" i="2"/>
  <c r="T8422" i="2"/>
  <c r="T8423" i="2"/>
  <c r="T8424" i="2"/>
  <c r="T8425" i="2"/>
  <c r="T8426" i="2"/>
  <c r="T8427" i="2"/>
  <c r="T8428" i="2"/>
  <c r="T8429" i="2"/>
  <c r="T8430" i="2"/>
  <c r="T8431" i="2"/>
  <c r="T8432" i="2"/>
  <c r="T8433" i="2"/>
  <c r="T8434" i="2"/>
  <c r="T8435" i="2"/>
  <c r="T8436" i="2"/>
  <c r="T8437" i="2"/>
  <c r="T8438" i="2"/>
  <c r="T8439" i="2"/>
  <c r="T8440" i="2"/>
  <c r="T8441" i="2"/>
  <c r="T8442" i="2"/>
  <c r="T8443" i="2"/>
  <c r="T8444" i="2"/>
  <c r="T8445" i="2"/>
  <c r="T8446" i="2"/>
  <c r="T8447" i="2"/>
  <c r="T8448" i="2"/>
  <c r="T8449" i="2"/>
  <c r="T8450" i="2"/>
  <c r="T8451" i="2"/>
  <c r="T8452" i="2"/>
  <c r="T8453" i="2"/>
  <c r="T8454" i="2"/>
  <c r="T8455" i="2"/>
  <c r="T8456" i="2"/>
  <c r="T8457" i="2"/>
  <c r="T8458" i="2"/>
  <c r="T8459" i="2"/>
  <c r="T8460" i="2"/>
  <c r="T8461" i="2"/>
  <c r="T8462" i="2"/>
  <c r="T8463" i="2"/>
  <c r="T8464" i="2"/>
  <c r="T8465" i="2"/>
  <c r="T8466" i="2"/>
  <c r="T8467" i="2"/>
  <c r="T8468" i="2"/>
  <c r="T8469" i="2"/>
  <c r="T8470" i="2"/>
  <c r="T8471" i="2"/>
  <c r="T8472" i="2"/>
  <c r="T8473" i="2"/>
  <c r="T8474" i="2"/>
  <c r="T8475" i="2"/>
  <c r="T8476" i="2"/>
  <c r="T8477" i="2"/>
  <c r="T8478" i="2"/>
  <c r="T8479" i="2"/>
  <c r="T8480" i="2"/>
  <c r="T8481" i="2"/>
  <c r="T8482" i="2"/>
  <c r="T8483" i="2"/>
  <c r="T8484" i="2"/>
  <c r="T8485" i="2"/>
  <c r="T8486" i="2"/>
  <c r="T8487" i="2"/>
  <c r="T8488" i="2"/>
  <c r="T8489" i="2"/>
  <c r="T8490" i="2"/>
  <c r="T8491" i="2"/>
  <c r="T8492" i="2"/>
  <c r="T8493" i="2"/>
  <c r="T8494" i="2"/>
  <c r="T8495" i="2"/>
  <c r="T8496" i="2"/>
  <c r="T8497" i="2"/>
  <c r="T8498" i="2"/>
  <c r="T8499" i="2"/>
  <c r="T8500" i="2"/>
  <c r="T8501" i="2"/>
  <c r="T8502" i="2"/>
  <c r="T8503" i="2"/>
  <c r="T8504" i="2"/>
  <c r="T8505" i="2"/>
  <c r="T8506" i="2"/>
  <c r="T8507" i="2"/>
  <c r="T8508" i="2"/>
  <c r="T8509" i="2"/>
  <c r="T8510" i="2"/>
  <c r="T8511" i="2"/>
  <c r="T8512" i="2"/>
  <c r="T8513" i="2"/>
  <c r="T8514" i="2"/>
  <c r="T8515" i="2"/>
  <c r="T8516" i="2"/>
  <c r="T8517" i="2"/>
  <c r="T8518" i="2"/>
  <c r="T8519" i="2"/>
  <c r="T8520" i="2"/>
  <c r="T8521" i="2"/>
  <c r="T8522" i="2"/>
  <c r="T8523" i="2"/>
  <c r="T8524" i="2"/>
  <c r="T8525" i="2"/>
  <c r="T8526" i="2"/>
  <c r="T8527" i="2"/>
  <c r="T8528" i="2"/>
  <c r="T8529" i="2"/>
  <c r="T8530" i="2"/>
  <c r="T8531" i="2"/>
  <c r="T8532" i="2"/>
  <c r="T8533" i="2"/>
  <c r="T8534" i="2"/>
  <c r="T8535" i="2"/>
  <c r="T8536" i="2"/>
  <c r="T8537" i="2"/>
  <c r="T8538" i="2"/>
  <c r="T8539" i="2"/>
  <c r="T8540" i="2"/>
  <c r="T8541" i="2"/>
  <c r="T8542" i="2"/>
  <c r="T8543" i="2"/>
  <c r="T8544" i="2"/>
  <c r="T8545" i="2"/>
  <c r="T8546" i="2"/>
  <c r="T8547" i="2"/>
  <c r="T8548" i="2"/>
  <c r="T8549" i="2"/>
  <c r="T8550" i="2"/>
  <c r="T8551" i="2"/>
  <c r="T8552" i="2"/>
  <c r="T8553" i="2"/>
  <c r="T8554" i="2"/>
  <c r="T8555" i="2"/>
  <c r="T8556" i="2"/>
  <c r="T8557" i="2"/>
  <c r="T8558" i="2"/>
  <c r="T8559" i="2"/>
  <c r="T8560" i="2"/>
  <c r="T8561" i="2"/>
  <c r="T8562" i="2"/>
  <c r="T8563" i="2"/>
  <c r="T8564" i="2"/>
  <c r="T8565" i="2"/>
  <c r="T8566" i="2"/>
  <c r="T8567" i="2"/>
  <c r="T8568" i="2"/>
  <c r="T8569" i="2"/>
  <c r="T8570" i="2"/>
  <c r="T8571" i="2"/>
  <c r="T8572" i="2"/>
  <c r="T8573" i="2"/>
  <c r="T8574" i="2"/>
  <c r="T8575" i="2"/>
  <c r="T8576" i="2"/>
  <c r="T8577" i="2"/>
  <c r="T8578" i="2"/>
  <c r="T8579" i="2"/>
  <c r="T8580" i="2"/>
  <c r="T8581" i="2"/>
  <c r="T8582" i="2"/>
  <c r="T8583" i="2"/>
  <c r="T8584" i="2"/>
  <c r="T8585" i="2"/>
  <c r="T8586" i="2"/>
  <c r="T8587" i="2"/>
  <c r="T8588" i="2"/>
  <c r="T8589" i="2"/>
  <c r="T8590" i="2"/>
  <c r="T8591" i="2"/>
  <c r="T8592" i="2"/>
  <c r="T8593" i="2"/>
  <c r="T8594" i="2"/>
  <c r="T8595" i="2"/>
  <c r="T8596" i="2"/>
  <c r="T8597" i="2"/>
  <c r="T8598" i="2"/>
  <c r="T8599" i="2"/>
  <c r="T8600" i="2"/>
  <c r="T8601" i="2"/>
  <c r="T8602" i="2"/>
  <c r="T8603" i="2"/>
  <c r="T8604" i="2"/>
  <c r="T8605" i="2"/>
  <c r="T8606" i="2"/>
  <c r="T8607" i="2"/>
  <c r="T8608" i="2"/>
  <c r="T8609" i="2"/>
  <c r="T8610" i="2"/>
  <c r="T8611" i="2"/>
  <c r="T8612" i="2"/>
  <c r="T8613" i="2"/>
  <c r="T8614" i="2"/>
  <c r="T8615" i="2"/>
  <c r="T8616" i="2"/>
  <c r="T8617" i="2"/>
  <c r="T8618" i="2"/>
  <c r="T8619" i="2"/>
  <c r="T8620" i="2"/>
  <c r="T8621" i="2"/>
  <c r="T8622" i="2"/>
  <c r="T8623" i="2"/>
  <c r="T8624" i="2"/>
  <c r="T8625" i="2"/>
  <c r="T8626" i="2"/>
  <c r="T8627" i="2"/>
  <c r="T8628" i="2"/>
  <c r="T8629" i="2"/>
  <c r="T8630" i="2"/>
  <c r="T8631" i="2"/>
  <c r="T8632" i="2"/>
  <c r="T8633" i="2"/>
  <c r="T8634" i="2"/>
  <c r="T8635" i="2"/>
  <c r="T8636" i="2"/>
  <c r="T8637" i="2"/>
  <c r="T8638" i="2"/>
  <c r="T8639" i="2"/>
  <c r="T8640" i="2"/>
  <c r="T8641" i="2"/>
  <c r="T8642" i="2"/>
  <c r="T8643" i="2"/>
  <c r="T8644" i="2"/>
  <c r="T8645" i="2"/>
  <c r="T8646" i="2"/>
  <c r="T8647" i="2"/>
  <c r="T8648" i="2"/>
  <c r="T8649" i="2"/>
  <c r="T8650" i="2"/>
  <c r="T8651" i="2"/>
  <c r="T8652" i="2"/>
  <c r="T8653" i="2"/>
  <c r="T8654" i="2"/>
  <c r="T8655" i="2"/>
  <c r="T8656" i="2"/>
  <c r="T8657" i="2"/>
  <c r="T8658" i="2"/>
  <c r="T8659" i="2"/>
  <c r="T8660" i="2"/>
  <c r="T8661" i="2"/>
  <c r="T8662" i="2"/>
  <c r="T8663" i="2"/>
  <c r="T8664" i="2"/>
  <c r="T8665" i="2"/>
  <c r="T8666" i="2"/>
  <c r="T8667" i="2"/>
  <c r="T8668" i="2"/>
  <c r="T8669" i="2"/>
  <c r="T8670" i="2"/>
  <c r="T8671" i="2"/>
  <c r="T8672" i="2"/>
  <c r="T8673" i="2"/>
  <c r="T8674" i="2"/>
  <c r="T8675" i="2"/>
  <c r="T8676" i="2"/>
  <c r="T8677" i="2"/>
  <c r="T8678" i="2"/>
  <c r="T8679" i="2"/>
  <c r="T8680" i="2"/>
  <c r="T8681" i="2"/>
  <c r="T8682" i="2"/>
  <c r="T8683" i="2"/>
  <c r="T8684" i="2"/>
  <c r="T8685" i="2"/>
  <c r="T8686" i="2"/>
  <c r="T8687" i="2"/>
  <c r="T8688" i="2"/>
  <c r="T8689" i="2"/>
  <c r="T8690" i="2"/>
  <c r="T8691" i="2"/>
  <c r="T8692" i="2"/>
  <c r="T8693" i="2"/>
  <c r="T8694" i="2"/>
  <c r="T8695" i="2"/>
  <c r="T8696" i="2"/>
  <c r="T8697" i="2"/>
  <c r="T8698" i="2"/>
  <c r="T8699" i="2"/>
  <c r="T8700" i="2"/>
  <c r="T8701" i="2"/>
  <c r="T8702" i="2"/>
  <c r="T8703" i="2"/>
  <c r="T8704" i="2"/>
  <c r="T8705" i="2"/>
  <c r="T8706" i="2"/>
  <c r="T8707" i="2"/>
  <c r="T8708" i="2"/>
  <c r="T8709" i="2"/>
  <c r="T8710" i="2"/>
  <c r="T8711" i="2"/>
  <c r="T8712" i="2"/>
  <c r="T8713" i="2"/>
  <c r="T8714" i="2"/>
  <c r="T8715" i="2"/>
  <c r="T8716" i="2"/>
  <c r="T8717" i="2"/>
  <c r="T8718" i="2"/>
  <c r="T8719" i="2"/>
  <c r="T8720" i="2"/>
  <c r="T8721" i="2"/>
  <c r="T8722" i="2"/>
  <c r="T8723" i="2"/>
  <c r="T8724" i="2"/>
  <c r="T8725" i="2"/>
  <c r="T8726" i="2"/>
  <c r="T8727" i="2"/>
  <c r="T8728" i="2"/>
  <c r="T8729" i="2"/>
  <c r="T8730" i="2"/>
  <c r="T8731" i="2"/>
  <c r="T8732" i="2"/>
  <c r="T8733" i="2"/>
  <c r="T8734" i="2"/>
  <c r="T8735" i="2"/>
  <c r="T8736" i="2"/>
  <c r="T8737" i="2"/>
  <c r="T8738" i="2"/>
  <c r="T8739" i="2"/>
  <c r="T8740" i="2"/>
  <c r="T8741" i="2"/>
  <c r="T8742" i="2"/>
  <c r="T8743" i="2"/>
  <c r="T8744" i="2"/>
  <c r="T8745" i="2"/>
  <c r="T8746" i="2"/>
  <c r="T8747" i="2"/>
  <c r="T8748" i="2"/>
  <c r="T8749" i="2"/>
  <c r="T8750" i="2"/>
  <c r="T8751" i="2"/>
  <c r="T8752" i="2"/>
  <c r="T8753" i="2"/>
  <c r="T8754" i="2"/>
  <c r="T8755" i="2"/>
  <c r="T8756" i="2"/>
  <c r="T8757" i="2"/>
  <c r="T8758" i="2"/>
  <c r="T8759" i="2"/>
  <c r="T8760" i="2"/>
  <c r="T8761" i="2"/>
  <c r="T8762" i="2"/>
  <c r="T8763" i="2"/>
  <c r="T8764" i="2"/>
  <c r="T8765" i="2"/>
  <c r="T8766" i="2"/>
  <c r="T8767" i="2"/>
  <c r="T8768" i="2"/>
  <c r="T8769" i="2"/>
  <c r="T8770" i="2"/>
  <c r="T8771" i="2"/>
  <c r="T8772" i="2"/>
  <c r="T8773" i="2"/>
  <c r="T8774" i="2"/>
  <c r="T8775" i="2"/>
  <c r="T8776" i="2"/>
  <c r="T8777" i="2"/>
  <c r="T8778" i="2"/>
  <c r="T8779" i="2"/>
  <c r="T8780" i="2"/>
  <c r="T8781" i="2"/>
  <c r="T8782" i="2"/>
  <c r="T8783" i="2"/>
  <c r="T8784" i="2"/>
  <c r="T8785" i="2"/>
  <c r="T8786" i="2"/>
  <c r="T8787" i="2"/>
  <c r="T8788" i="2"/>
  <c r="T8789" i="2"/>
  <c r="T8790" i="2"/>
  <c r="T8791" i="2"/>
  <c r="T8792" i="2"/>
  <c r="T8793" i="2"/>
  <c r="T8794" i="2"/>
  <c r="T8795" i="2"/>
  <c r="T8796" i="2"/>
  <c r="T8797" i="2"/>
  <c r="T8798" i="2"/>
  <c r="T8799" i="2"/>
  <c r="T8800" i="2"/>
  <c r="T8801" i="2"/>
  <c r="T8802" i="2"/>
  <c r="T8803" i="2"/>
  <c r="T8804" i="2"/>
  <c r="T8805" i="2"/>
  <c r="T8806" i="2"/>
  <c r="T8807" i="2"/>
  <c r="T8808" i="2"/>
  <c r="T8809" i="2"/>
  <c r="T8810" i="2"/>
  <c r="T8811" i="2"/>
  <c r="T8812" i="2"/>
  <c r="T8813" i="2"/>
  <c r="T8814" i="2"/>
  <c r="T8815" i="2"/>
  <c r="T8816" i="2"/>
  <c r="T8817" i="2"/>
  <c r="T8818" i="2"/>
  <c r="T8819" i="2"/>
  <c r="T8820" i="2"/>
  <c r="T8821" i="2"/>
  <c r="T8822" i="2"/>
  <c r="T8823" i="2"/>
  <c r="T8824" i="2"/>
  <c r="T8825" i="2"/>
  <c r="T8826" i="2"/>
  <c r="T8827" i="2"/>
  <c r="T8828" i="2"/>
  <c r="T8829" i="2"/>
  <c r="T8830" i="2"/>
  <c r="T8831" i="2"/>
  <c r="T8832" i="2"/>
  <c r="T8833" i="2"/>
  <c r="T8834" i="2"/>
  <c r="T8835" i="2"/>
  <c r="T8836" i="2"/>
  <c r="T8837" i="2"/>
  <c r="T8838" i="2"/>
  <c r="T8839" i="2"/>
  <c r="T8840" i="2"/>
  <c r="T8841" i="2"/>
  <c r="T8842" i="2"/>
  <c r="T8843" i="2"/>
  <c r="T8844" i="2"/>
  <c r="T8845" i="2"/>
  <c r="T8846" i="2"/>
  <c r="T8847" i="2"/>
  <c r="T8848" i="2"/>
  <c r="T8849" i="2"/>
  <c r="T8850" i="2"/>
  <c r="T8851" i="2"/>
  <c r="T8852" i="2"/>
  <c r="T8853" i="2"/>
  <c r="T8854" i="2"/>
  <c r="T8855" i="2"/>
  <c r="T8856" i="2"/>
  <c r="T8857" i="2"/>
  <c r="T8858" i="2"/>
  <c r="T8859" i="2"/>
  <c r="T8860" i="2"/>
  <c r="T8861" i="2"/>
  <c r="T8862" i="2"/>
  <c r="T8863" i="2"/>
  <c r="T8864" i="2"/>
  <c r="T8865" i="2"/>
  <c r="T8866" i="2"/>
  <c r="T8867" i="2"/>
  <c r="T8868" i="2"/>
  <c r="T8869" i="2"/>
  <c r="T8870" i="2"/>
  <c r="T8871" i="2"/>
  <c r="T8872" i="2"/>
  <c r="T8873" i="2"/>
  <c r="T8874" i="2"/>
  <c r="T8875" i="2"/>
  <c r="T8876" i="2"/>
  <c r="T8877" i="2"/>
  <c r="T8878" i="2"/>
  <c r="T8879" i="2"/>
  <c r="T8880" i="2"/>
  <c r="T8881" i="2"/>
  <c r="T8882" i="2"/>
  <c r="T8883" i="2"/>
  <c r="T8884" i="2"/>
  <c r="T8885" i="2"/>
  <c r="T8886" i="2"/>
  <c r="T8887" i="2"/>
  <c r="T8888" i="2"/>
  <c r="T8889" i="2"/>
  <c r="T8890" i="2"/>
  <c r="T8891" i="2"/>
  <c r="T8892" i="2"/>
  <c r="T8893" i="2"/>
  <c r="T8894" i="2"/>
  <c r="T8895" i="2"/>
  <c r="T8896" i="2"/>
  <c r="T8897" i="2"/>
  <c r="T8898" i="2"/>
  <c r="T8899" i="2"/>
  <c r="T8900" i="2"/>
  <c r="T8901" i="2"/>
  <c r="T8902" i="2"/>
  <c r="T8903" i="2"/>
  <c r="T8904" i="2"/>
  <c r="T8905" i="2"/>
  <c r="T8906" i="2"/>
  <c r="T8907" i="2"/>
  <c r="T8908" i="2"/>
  <c r="T8909" i="2"/>
  <c r="T8910" i="2"/>
  <c r="T8911" i="2"/>
  <c r="T8912" i="2"/>
  <c r="T8913" i="2"/>
  <c r="T8914" i="2"/>
  <c r="T8915" i="2"/>
  <c r="T8916" i="2"/>
  <c r="T8917" i="2"/>
  <c r="T8918" i="2"/>
  <c r="T8919" i="2"/>
  <c r="T8920" i="2"/>
  <c r="T8921" i="2"/>
  <c r="T8922" i="2"/>
  <c r="T8923" i="2"/>
  <c r="T8924" i="2"/>
  <c r="T8925" i="2"/>
  <c r="T8926" i="2"/>
  <c r="T8927" i="2"/>
  <c r="T8928" i="2"/>
  <c r="T8929" i="2"/>
  <c r="T8930" i="2"/>
  <c r="T8931" i="2"/>
  <c r="T8932" i="2"/>
  <c r="T8933" i="2"/>
  <c r="T8934" i="2"/>
  <c r="T8935" i="2"/>
  <c r="T8936" i="2"/>
  <c r="T8937" i="2"/>
  <c r="T8938" i="2"/>
  <c r="T8939" i="2"/>
  <c r="T8940" i="2"/>
  <c r="T8941" i="2"/>
  <c r="T8942" i="2"/>
  <c r="T8943" i="2"/>
  <c r="T8944" i="2"/>
  <c r="T8945" i="2"/>
  <c r="T8946" i="2"/>
  <c r="T8947" i="2"/>
  <c r="T8948" i="2"/>
  <c r="T8949" i="2"/>
  <c r="T8950" i="2"/>
  <c r="T8951" i="2"/>
  <c r="T8952" i="2"/>
  <c r="T8953" i="2"/>
  <c r="T8954" i="2"/>
  <c r="T8955" i="2"/>
  <c r="T8956" i="2"/>
  <c r="T8957" i="2"/>
  <c r="T8958" i="2"/>
  <c r="T8959" i="2"/>
  <c r="T8960" i="2"/>
  <c r="T8961" i="2"/>
  <c r="T8962" i="2"/>
  <c r="T8963" i="2"/>
  <c r="T8964" i="2"/>
  <c r="T8965" i="2"/>
  <c r="T8966" i="2"/>
  <c r="T8967" i="2"/>
  <c r="T8968" i="2"/>
  <c r="T8969" i="2"/>
  <c r="T8970" i="2"/>
  <c r="T8971" i="2"/>
  <c r="T8972" i="2"/>
  <c r="T8973" i="2"/>
  <c r="T8974" i="2"/>
  <c r="T8975" i="2"/>
  <c r="T8976" i="2"/>
  <c r="T8977" i="2"/>
  <c r="T8978" i="2"/>
  <c r="T8979" i="2"/>
  <c r="T8980" i="2"/>
  <c r="T8981" i="2"/>
  <c r="T8982" i="2"/>
  <c r="T8983" i="2"/>
  <c r="T8984" i="2"/>
  <c r="T8985" i="2"/>
  <c r="T8986" i="2"/>
  <c r="T8987" i="2"/>
  <c r="T8988" i="2"/>
  <c r="T8989" i="2"/>
  <c r="T8990" i="2"/>
  <c r="T8991" i="2"/>
  <c r="T8992" i="2"/>
  <c r="T8993" i="2"/>
  <c r="T8994" i="2"/>
  <c r="T8995" i="2"/>
  <c r="T8996" i="2"/>
  <c r="T8997" i="2"/>
  <c r="T8998" i="2"/>
  <c r="T8999" i="2"/>
  <c r="T9000" i="2"/>
  <c r="T9001" i="2"/>
  <c r="T9002" i="2"/>
  <c r="T9003" i="2"/>
  <c r="T9004" i="2"/>
  <c r="T9005" i="2"/>
  <c r="T9006" i="2"/>
  <c r="T9007" i="2"/>
  <c r="T9008" i="2"/>
  <c r="T9009" i="2"/>
  <c r="T9010" i="2"/>
  <c r="T9011" i="2"/>
  <c r="T9012" i="2"/>
  <c r="T9013" i="2"/>
  <c r="T9014" i="2"/>
  <c r="T9015" i="2"/>
  <c r="T9016" i="2"/>
  <c r="T9017" i="2"/>
  <c r="T9018" i="2"/>
  <c r="T9019" i="2"/>
  <c r="T9020" i="2"/>
  <c r="T9021" i="2"/>
  <c r="T9022" i="2"/>
  <c r="T9023" i="2"/>
  <c r="T9024" i="2"/>
  <c r="T9025" i="2"/>
  <c r="T9026" i="2"/>
  <c r="T9027" i="2"/>
  <c r="T9028" i="2"/>
  <c r="T9029" i="2"/>
  <c r="T9030" i="2"/>
  <c r="T9031" i="2"/>
  <c r="T9032" i="2"/>
  <c r="T9033" i="2"/>
  <c r="T9034" i="2"/>
  <c r="T9035" i="2"/>
  <c r="T9036" i="2"/>
  <c r="T9037" i="2"/>
  <c r="T9038" i="2"/>
  <c r="T9039" i="2"/>
  <c r="T9040" i="2"/>
  <c r="T9041" i="2"/>
  <c r="T9042" i="2"/>
  <c r="T9043" i="2"/>
  <c r="T9044" i="2"/>
  <c r="T9045" i="2"/>
  <c r="T9046" i="2"/>
  <c r="T9047" i="2"/>
  <c r="T9048" i="2"/>
  <c r="T9049" i="2"/>
  <c r="T9050" i="2"/>
  <c r="T9051" i="2"/>
  <c r="T9052" i="2"/>
  <c r="T9053" i="2"/>
  <c r="T9054" i="2"/>
  <c r="T9055" i="2"/>
  <c r="T9056" i="2"/>
  <c r="T9057" i="2"/>
  <c r="T9058" i="2"/>
  <c r="T9059" i="2"/>
  <c r="T9060" i="2"/>
  <c r="T9061" i="2"/>
  <c r="T9062" i="2"/>
  <c r="T9063" i="2"/>
  <c r="T9064" i="2"/>
  <c r="T9065" i="2"/>
  <c r="T9066" i="2"/>
  <c r="T9067" i="2"/>
  <c r="T9068" i="2"/>
  <c r="T9069" i="2"/>
  <c r="T9070" i="2"/>
  <c r="T9071" i="2"/>
  <c r="T9072" i="2"/>
  <c r="T9073" i="2"/>
  <c r="T9074" i="2"/>
  <c r="T9075" i="2"/>
  <c r="T9076" i="2"/>
  <c r="T9077" i="2"/>
  <c r="T9078" i="2"/>
  <c r="T9079" i="2"/>
  <c r="T9080" i="2"/>
  <c r="T9081" i="2"/>
  <c r="T9082" i="2"/>
  <c r="T9083" i="2"/>
  <c r="T9084" i="2"/>
  <c r="T9085" i="2"/>
  <c r="T9086" i="2"/>
  <c r="T9087" i="2"/>
  <c r="T9088" i="2"/>
  <c r="T9089" i="2"/>
  <c r="T9090" i="2"/>
  <c r="T9091" i="2"/>
  <c r="T9092" i="2"/>
  <c r="T9093" i="2"/>
  <c r="T9094" i="2"/>
  <c r="T9095" i="2"/>
  <c r="T9096" i="2"/>
  <c r="T9097" i="2"/>
  <c r="T9098" i="2"/>
  <c r="T9099" i="2"/>
  <c r="T9100" i="2"/>
  <c r="T9101" i="2"/>
  <c r="T9102" i="2"/>
  <c r="T9103" i="2"/>
  <c r="T9104" i="2"/>
  <c r="T9105" i="2"/>
  <c r="T9106" i="2"/>
  <c r="T9107" i="2"/>
  <c r="T9108" i="2"/>
  <c r="T9109" i="2"/>
  <c r="T9110" i="2"/>
  <c r="T9111" i="2"/>
  <c r="T9112" i="2"/>
  <c r="T9113" i="2"/>
  <c r="T9114" i="2"/>
  <c r="T9115" i="2"/>
  <c r="T9116" i="2"/>
  <c r="T9117" i="2"/>
  <c r="T9118" i="2"/>
  <c r="T9119" i="2"/>
  <c r="T9120" i="2"/>
  <c r="T9121" i="2"/>
  <c r="T9122" i="2"/>
  <c r="T9123" i="2"/>
  <c r="T9124" i="2"/>
  <c r="T9125" i="2"/>
  <c r="T9126" i="2"/>
  <c r="T9127" i="2"/>
  <c r="T9128" i="2"/>
  <c r="T9129" i="2"/>
  <c r="T9130" i="2"/>
  <c r="T9131" i="2"/>
  <c r="T9132" i="2"/>
  <c r="T9133" i="2"/>
  <c r="T9134" i="2"/>
  <c r="T9135" i="2"/>
  <c r="T9136" i="2"/>
  <c r="T9137" i="2"/>
  <c r="T9138" i="2"/>
  <c r="T9139" i="2"/>
  <c r="T9140" i="2"/>
  <c r="T9141" i="2"/>
  <c r="T9142" i="2"/>
  <c r="T9143" i="2"/>
  <c r="T9144" i="2"/>
  <c r="T9145" i="2"/>
  <c r="T9146" i="2"/>
  <c r="T9147" i="2"/>
  <c r="T9148" i="2"/>
  <c r="T9149" i="2"/>
  <c r="T9150" i="2"/>
  <c r="T9151" i="2"/>
  <c r="T9152" i="2"/>
  <c r="T9153" i="2"/>
  <c r="T9154" i="2"/>
  <c r="T9155" i="2"/>
  <c r="T9156" i="2"/>
  <c r="T9157" i="2"/>
  <c r="T9158" i="2"/>
  <c r="T9159" i="2"/>
  <c r="T9160" i="2"/>
  <c r="T9161" i="2"/>
  <c r="T9162" i="2"/>
  <c r="T9163" i="2"/>
  <c r="T9164" i="2"/>
  <c r="T9165" i="2"/>
  <c r="T9166" i="2"/>
  <c r="T9167" i="2"/>
  <c r="T9168" i="2"/>
  <c r="T9169" i="2"/>
  <c r="T9170" i="2"/>
  <c r="T9171" i="2"/>
  <c r="T9172" i="2"/>
  <c r="T9173" i="2"/>
  <c r="T9174" i="2"/>
  <c r="T9175" i="2"/>
  <c r="T9176" i="2"/>
  <c r="T9177" i="2"/>
  <c r="T9178" i="2"/>
  <c r="T9179" i="2"/>
  <c r="T9180" i="2"/>
  <c r="T9181" i="2"/>
  <c r="T9182" i="2"/>
  <c r="T9183" i="2"/>
  <c r="T9184" i="2"/>
  <c r="T9185" i="2"/>
  <c r="T9186" i="2"/>
  <c r="T9187" i="2"/>
  <c r="T9188" i="2"/>
  <c r="T9189" i="2"/>
  <c r="T9190" i="2"/>
  <c r="T9191" i="2"/>
  <c r="T9192" i="2"/>
  <c r="T9193" i="2"/>
  <c r="T9194" i="2"/>
  <c r="T9195" i="2"/>
  <c r="T9196" i="2"/>
  <c r="T9197" i="2"/>
  <c r="T9198" i="2"/>
  <c r="T9199" i="2"/>
  <c r="T9200" i="2"/>
  <c r="T9201" i="2"/>
  <c r="T9202" i="2"/>
  <c r="T9203" i="2"/>
  <c r="T9204" i="2"/>
  <c r="T9205" i="2"/>
  <c r="T9206" i="2"/>
  <c r="T9207" i="2"/>
  <c r="T9208" i="2"/>
  <c r="T9209" i="2"/>
  <c r="T9210" i="2"/>
  <c r="T9211" i="2"/>
  <c r="T9212" i="2"/>
  <c r="T9213" i="2"/>
  <c r="T9214" i="2"/>
  <c r="T9215" i="2"/>
  <c r="T9216" i="2"/>
  <c r="T9217" i="2"/>
  <c r="T9218" i="2"/>
  <c r="T9219" i="2"/>
  <c r="T9220" i="2"/>
  <c r="T9221" i="2"/>
  <c r="T9222" i="2"/>
  <c r="T9223" i="2"/>
  <c r="T9224" i="2"/>
  <c r="T9225" i="2"/>
  <c r="T9226" i="2"/>
  <c r="T9227" i="2"/>
  <c r="T9228" i="2"/>
  <c r="T9229" i="2"/>
  <c r="T9230" i="2"/>
  <c r="T9231" i="2"/>
  <c r="T9232" i="2"/>
  <c r="T9233" i="2"/>
  <c r="T9234" i="2"/>
  <c r="T9235" i="2"/>
  <c r="T9236" i="2"/>
  <c r="T9237" i="2"/>
  <c r="T9238" i="2"/>
  <c r="T9239" i="2"/>
  <c r="T9240" i="2"/>
  <c r="T9241" i="2"/>
  <c r="T9242" i="2"/>
  <c r="T9243" i="2"/>
  <c r="T9244" i="2"/>
  <c r="T9245" i="2"/>
  <c r="T9246" i="2"/>
  <c r="T9247" i="2"/>
  <c r="T9248" i="2"/>
  <c r="T9249" i="2"/>
  <c r="T9250" i="2"/>
  <c r="T9251" i="2"/>
  <c r="T9252" i="2"/>
  <c r="T9253" i="2"/>
  <c r="T9254" i="2"/>
  <c r="T9255" i="2"/>
  <c r="T9256" i="2"/>
  <c r="T9257" i="2"/>
  <c r="T9258" i="2"/>
  <c r="T9259" i="2"/>
  <c r="T9260" i="2"/>
  <c r="T9261" i="2"/>
  <c r="T9262" i="2"/>
  <c r="T9263" i="2"/>
  <c r="T9264" i="2"/>
  <c r="T9265" i="2"/>
  <c r="T9266" i="2"/>
  <c r="T9267" i="2"/>
  <c r="T9268" i="2"/>
  <c r="T9269" i="2"/>
  <c r="T9270" i="2"/>
  <c r="T9271" i="2"/>
  <c r="T9272" i="2"/>
  <c r="T9273" i="2"/>
  <c r="T9274" i="2"/>
  <c r="T9275" i="2"/>
  <c r="T9276" i="2"/>
  <c r="T9277" i="2"/>
  <c r="T9278" i="2"/>
  <c r="T9279" i="2"/>
  <c r="T9280" i="2"/>
  <c r="T9281" i="2"/>
  <c r="T9282" i="2"/>
  <c r="T9283" i="2"/>
  <c r="T9284" i="2"/>
  <c r="T9285" i="2"/>
  <c r="T9286" i="2"/>
  <c r="T9287" i="2"/>
  <c r="T9288" i="2"/>
  <c r="T9289" i="2"/>
  <c r="T9290" i="2"/>
  <c r="T9291" i="2"/>
  <c r="T9292" i="2"/>
  <c r="T9293" i="2"/>
  <c r="T9294" i="2"/>
  <c r="T9295" i="2"/>
  <c r="T9296" i="2"/>
  <c r="T9297" i="2"/>
  <c r="T9298" i="2"/>
  <c r="T9299" i="2"/>
  <c r="T9300" i="2"/>
  <c r="T9301" i="2"/>
  <c r="T9302" i="2"/>
  <c r="T9303" i="2"/>
  <c r="T9304" i="2"/>
  <c r="T9305" i="2"/>
  <c r="T9306" i="2"/>
  <c r="T9307" i="2"/>
  <c r="T9308" i="2"/>
  <c r="T9309" i="2"/>
  <c r="T9310" i="2"/>
  <c r="T9311" i="2"/>
  <c r="T9312" i="2"/>
  <c r="T9313" i="2"/>
  <c r="T9314" i="2"/>
  <c r="T9315" i="2"/>
  <c r="T9316" i="2"/>
  <c r="T9317" i="2"/>
  <c r="T9318" i="2"/>
  <c r="T9319" i="2"/>
  <c r="T9320" i="2"/>
  <c r="T9321" i="2"/>
  <c r="T9322" i="2"/>
  <c r="T9323" i="2"/>
  <c r="T9324" i="2"/>
  <c r="T9325" i="2"/>
  <c r="T9326" i="2"/>
  <c r="T9327" i="2"/>
  <c r="T9328" i="2"/>
  <c r="T9329" i="2"/>
  <c r="T9330" i="2"/>
  <c r="T9331" i="2"/>
  <c r="T9332" i="2"/>
  <c r="T9333" i="2"/>
  <c r="T9334" i="2"/>
  <c r="T9335" i="2"/>
  <c r="T9336" i="2"/>
  <c r="T9337" i="2"/>
  <c r="T9338" i="2"/>
  <c r="T9339" i="2"/>
  <c r="T9340" i="2"/>
  <c r="T9341" i="2"/>
  <c r="T9342" i="2"/>
  <c r="T9343" i="2"/>
  <c r="T9344" i="2"/>
  <c r="T9345" i="2"/>
  <c r="T9346" i="2"/>
  <c r="T9347" i="2"/>
  <c r="T9348" i="2"/>
  <c r="T9349" i="2"/>
  <c r="T9350" i="2"/>
  <c r="T9351" i="2"/>
  <c r="T9352" i="2"/>
  <c r="T9353" i="2"/>
  <c r="T9354" i="2"/>
  <c r="T9355" i="2"/>
  <c r="T9356" i="2"/>
  <c r="T9357" i="2"/>
  <c r="T9358" i="2"/>
  <c r="T9359" i="2"/>
  <c r="T9360" i="2"/>
  <c r="T9361" i="2"/>
  <c r="T9362" i="2"/>
  <c r="T9363" i="2"/>
  <c r="T9364" i="2"/>
  <c r="T9365" i="2"/>
  <c r="T9366" i="2"/>
  <c r="T9367" i="2"/>
  <c r="T9368" i="2"/>
  <c r="T9369" i="2"/>
  <c r="T9370" i="2"/>
  <c r="T9371" i="2"/>
  <c r="T9372" i="2"/>
  <c r="T9373" i="2"/>
  <c r="T9374" i="2"/>
  <c r="T9375" i="2"/>
  <c r="T9376" i="2"/>
  <c r="T9377" i="2"/>
  <c r="T9378" i="2"/>
  <c r="T9379" i="2"/>
  <c r="T9380" i="2"/>
  <c r="T9381" i="2"/>
  <c r="T9382" i="2"/>
  <c r="T9383" i="2"/>
  <c r="T9384" i="2"/>
  <c r="T9385" i="2"/>
  <c r="T9386" i="2"/>
  <c r="T9387" i="2"/>
  <c r="T9388" i="2"/>
  <c r="T9389" i="2"/>
  <c r="T9390" i="2"/>
  <c r="T9391" i="2"/>
  <c r="T9392" i="2"/>
  <c r="T9393" i="2"/>
  <c r="T9394" i="2"/>
  <c r="T9395" i="2"/>
  <c r="T9396" i="2"/>
  <c r="T9397" i="2"/>
  <c r="T9398" i="2"/>
  <c r="T9399" i="2"/>
  <c r="T9400" i="2"/>
  <c r="T9401" i="2"/>
  <c r="T9402" i="2"/>
  <c r="T9403" i="2"/>
  <c r="T9404" i="2"/>
  <c r="T9405" i="2"/>
  <c r="T9406" i="2"/>
  <c r="T9407" i="2"/>
  <c r="T9408" i="2"/>
  <c r="T9409" i="2"/>
  <c r="T9410" i="2"/>
  <c r="T9411" i="2"/>
  <c r="T9412" i="2"/>
  <c r="T9413" i="2"/>
  <c r="T9414" i="2"/>
  <c r="T9415" i="2"/>
  <c r="T9416" i="2"/>
  <c r="T9417" i="2"/>
  <c r="T9418" i="2"/>
  <c r="T9419" i="2"/>
  <c r="T9420" i="2"/>
  <c r="T9421" i="2"/>
  <c r="T9422" i="2"/>
  <c r="T9423" i="2"/>
  <c r="T9424" i="2"/>
  <c r="T9425" i="2"/>
  <c r="T9426" i="2"/>
  <c r="T9427" i="2"/>
  <c r="T9428" i="2"/>
  <c r="T9429" i="2"/>
  <c r="T9430" i="2"/>
  <c r="T9431" i="2"/>
  <c r="T9432" i="2"/>
  <c r="T9433" i="2"/>
  <c r="T9434" i="2"/>
  <c r="T9435" i="2"/>
  <c r="T9436" i="2"/>
  <c r="T9437" i="2"/>
  <c r="T9438" i="2"/>
  <c r="T9439" i="2"/>
  <c r="T9440" i="2"/>
  <c r="T9441" i="2"/>
  <c r="T9442" i="2"/>
  <c r="T9443" i="2"/>
  <c r="T9444" i="2"/>
  <c r="T9445" i="2"/>
  <c r="T9446" i="2"/>
  <c r="T9447" i="2"/>
  <c r="T9448" i="2"/>
  <c r="T9449" i="2"/>
  <c r="T9450" i="2"/>
  <c r="T9451" i="2"/>
  <c r="T9452" i="2"/>
  <c r="T9453" i="2"/>
  <c r="T9454" i="2"/>
  <c r="T9455" i="2"/>
  <c r="T9456" i="2"/>
  <c r="T9457" i="2"/>
  <c r="T9458" i="2"/>
  <c r="T9459" i="2"/>
  <c r="T9460" i="2"/>
  <c r="T9461" i="2"/>
  <c r="T9462" i="2"/>
  <c r="T9463" i="2"/>
  <c r="T9464" i="2"/>
  <c r="T9465" i="2"/>
  <c r="T9466" i="2"/>
  <c r="T9467" i="2"/>
  <c r="T9468" i="2"/>
  <c r="T9469" i="2"/>
  <c r="T9470" i="2"/>
  <c r="T9471" i="2"/>
  <c r="T9472" i="2"/>
  <c r="T9473" i="2"/>
  <c r="T9474" i="2"/>
  <c r="T9475" i="2"/>
  <c r="T9476" i="2"/>
  <c r="T9477" i="2"/>
  <c r="T9478" i="2"/>
  <c r="T9479" i="2"/>
  <c r="T9480" i="2"/>
  <c r="T9481" i="2"/>
  <c r="T9482" i="2"/>
  <c r="T9483" i="2"/>
  <c r="T9484" i="2"/>
  <c r="T9485" i="2"/>
  <c r="T9486" i="2"/>
  <c r="T9487" i="2"/>
  <c r="T9488" i="2"/>
  <c r="T9489" i="2"/>
  <c r="T9490" i="2"/>
  <c r="T9491" i="2"/>
  <c r="T9492" i="2"/>
  <c r="T9493" i="2"/>
  <c r="T9494" i="2"/>
  <c r="T9495" i="2"/>
  <c r="T9496" i="2"/>
  <c r="T9497" i="2"/>
  <c r="T9498" i="2"/>
  <c r="T9499" i="2"/>
  <c r="T9500" i="2"/>
  <c r="T9501" i="2"/>
  <c r="T9502" i="2"/>
  <c r="T9503" i="2"/>
  <c r="T9504" i="2"/>
  <c r="T9505" i="2"/>
  <c r="T9506" i="2"/>
  <c r="T9507" i="2"/>
  <c r="T9508" i="2"/>
  <c r="T9509" i="2"/>
  <c r="T9510" i="2"/>
  <c r="T9511" i="2"/>
  <c r="T9512" i="2"/>
  <c r="T9513" i="2"/>
  <c r="T9514" i="2"/>
  <c r="T9515" i="2"/>
  <c r="T9516" i="2"/>
  <c r="T9517" i="2"/>
  <c r="T9518" i="2"/>
  <c r="T9519" i="2"/>
  <c r="T9520" i="2"/>
  <c r="T9521" i="2"/>
  <c r="T9522" i="2"/>
  <c r="T9523" i="2"/>
  <c r="T9524" i="2"/>
  <c r="T9525" i="2"/>
  <c r="T9526" i="2"/>
  <c r="T9527" i="2"/>
  <c r="T9528" i="2"/>
  <c r="T9529" i="2"/>
  <c r="T9530" i="2"/>
  <c r="T9531" i="2"/>
  <c r="T9532" i="2"/>
  <c r="T9533" i="2"/>
  <c r="T9534" i="2"/>
  <c r="T9535" i="2"/>
  <c r="T9536" i="2"/>
  <c r="T9537" i="2"/>
  <c r="T9538" i="2"/>
  <c r="T9539" i="2"/>
  <c r="T9540" i="2"/>
  <c r="T9541" i="2"/>
  <c r="T9542" i="2"/>
  <c r="T9543" i="2"/>
  <c r="T9544" i="2"/>
  <c r="T9545" i="2"/>
  <c r="T9546" i="2"/>
  <c r="T9547" i="2"/>
  <c r="T9548" i="2"/>
  <c r="T9549" i="2"/>
  <c r="T9550" i="2"/>
  <c r="T9551" i="2"/>
  <c r="T9552" i="2"/>
  <c r="T9553" i="2"/>
  <c r="T9554" i="2"/>
  <c r="T9555" i="2"/>
  <c r="T9556" i="2"/>
  <c r="T9557" i="2"/>
  <c r="T9558" i="2"/>
  <c r="T9559" i="2"/>
  <c r="T9560" i="2"/>
  <c r="T9561" i="2"/>
  <c r="T9562" i="2"/>
  <c r="T9563" i="2"/>
  <c r="T9564" i="2"/>
  <c r="T9565" i="2"/>
  <c r="T9566" i="2"/>
  <c r="T9567" i="2"/>
  <c r="T9568" i="2"/>
  <c r="T9569" i="2"/>
  <c r="T9570" i="2"/>
  <c r="T9571" i="2"/>
  <c r="T9572" i="2"/>
  <c r="T9573" i="2"/>
  <c r="T9574" i="2"/>
  <c r="T9575" i="2"/>
  <c r="T9576" i="2"/>
  <c r="T9577" i="2"/>
  <c r="T9578" i="2"/>
  <c r="T9579" i="2"/>
  <c r="T9580" i="2"/>
  <c r="T9581" i="2"/>
  <c r="T9582" i="2"/>
  <c r="T9583" i="2"/>
  <c r="T9584" i="2"/>
  <c r="T9585" i="2"/>
  <c r="T9586" i="2"/>
  <c r="T9587" i="2"/>
  <c r="T9588" i="2"/>
  <c r="T9589" i="2"/>
  <c r="T9590" i="2"/>
  <c r="T9591" i="2"/>
  <c r="T9592" i="2"/>
  <c r="T9593" i="2"/>
  <c r="T9594" i="2"/>
  <c r="T9595" i="2"/>
  <c r="T9596" i="2"/>
  <c r="T9597" i="2"/>
  <c r="T9598" i="2"/>
  <c r="T9599" i="2"/>
  <c r="T9600" i="2"/>
  <c r="T9601" i="2"/>
  <c r="T9602" i="2"/>
  <c r="T9603" i="2"/>
  <c r="T9604" i="2"/>
  <c r="T9605" i="2"/>
  <c r="T9606" i="2"/>
  <c r="T9607" i="2"/>
  <c r="T9608" i="2"/>
  <c r="T9609" i="2"/>
  <c r="T9610" i="2"/>
  <c r="T9611" i="2"/>
  <c r="T9612" i="2"/>
  <c r="T9613" i="2"/>
  <c r="T9614" i="2"/>
  <c r="T9615" i="2"/>
  <c r="T9616" i="2"/>
  <c r="T9617" i="2"/>
  <c r="T9618" i="2"/>
  <c r="T9619" i="2"/>
  <c r="T9620" i="2"/>
  <c r="T9621" i="2"/>
  <c r="T9622" i="2"/>
  <c r="T9623" i="2"/>
  <c r="T9624" i="2"/>
  <c r="T9625" i="2"/>
  <c r="T9626" i="2"/>
  <c r="T9627" i="2"/>
  <c r="T9628" i="2"/>
  <c r="T9629" i="2"/>
  <c r="T9630" i="2"/>
  <c r="T9631" i="2"/>
  <c r="T9632" i="2"/>
  <c r="T9633" i="2"/>
  <c r="T9634" i="2"/>
  <c r="T9635" i="2"/>
  <c r="T9636" i="2"/>
  <c r="T9637" i="2"/>
  <c r="T9638" i="2"/>
  <c r="T9639" i="2"/>
  <c r="T9640" i="2"/>
  <c r="T9641" i="2"/>
  <c r="T9642" i="2"/>
  <c r="T9643" i="2"/>
  <c r="T9644" i="2"/>
  <c r="T9645" i="2"/>
  <c r="T9646" i="2"/>
  <c r="T9647" i="2"/>
  <c r="T9648" i="2"/>
  <c r="T9649" i="2"/>
  <c r="T9650" i="2"/>
  <c r="T9651" i="2"/>
  <c r="T9652" i="2"/>
  <c r="T9653" i="2"/>
  <c r="T9654" i="2"/>
  <c r="T9655" i="2"/>
  <c r="T9656" i="2"/>
  <c r="T9657" i="2"/>
  <c r="T9658" i="2"/>
  <c r="T9659" i="2"/>
  <c r="T9660" i="2"/>
  <c r="T9661" i="2"/>
  <c r="T9662" i="2"/>
  <c r="T9663" i="2"/>
  <c r="T9664" i="2"/>
  <c r="T9665" i="2"/>
  <c r="T9666" i="2"/>
  <c r="T9667" i="2"/>
  <c r="T9668" i="2"/>
  <c r="T9669" i="2"/>
  <c r="T9670" i="2"/>
  <c r="T9671" i="2"/>
  <c r="T9672" i="2"/>
  <c r="T9673" i="2"/>
  <c r="T9674" i="2"/>
  <c r="T9675" i="2"/>
  <c r="T9676" i="2"/>
  <c r="T9677" i="2"/>
  <c r="T9678" i="2"/>
  <c r="T9679" i="2"/>
  <c r="T9680" i="2"/>
  <c r="T9681" i="2"/>
  <c r="T9682" i="2"/>
  <c r="T9683" i="2"/>
  <c r="T9684" i="2"/>
  <c r="T9685" i="2"/>
  <c r="T9686" i="2"/>
  <c r="T9687" i="2"/>
  <c r="T9688" i="2"/>
  <c r="T9689" i="2"/>
  <c r="T9690" i="2"/>
  <c r="T9691" i="2"/>
  <c r="T9692" i="2"/>
  <c r="T9693" i="2"/>
  <c r="T9694" i="2"/>
  <c r="T9695" i="2"/>
  <c r="T9696" i="2"/>
  <c r="T9697" i="2"/>
  <c r="T9698" i="2"/>
  <c r="T9699" i="2"/>
  <c r="T9700" i="2"/>
  <c r="T9701" i="2"/>
  <c r="T9702" i="2"/>
  <c r="T9703" i="2"/>
  <c r="T9704" i="2"/>
  <c r="T9705" i="2"/>
  <c r="T9706" i="2"/>
  <c r="T9707" i="2"/>
  <c r="T9708" i="2"/>
  <c r="T9709" i="2"/>
  <c r="T9710" i="2"/>
  <c r="T9711" i="2"/>
  <c r="T9712" i="2"/>
  <c r="T9713" i="2"/>
  <c r="T9714" i="2"/>
  <c r="T9715" i="2"/>
  <c r="T9716" i="2"/>
  <c r="T9717" i="2"/>
  <c r="T9718" i="2"/>
  <c r="T9719" i="2"/>
  <c r="T9720" i="2"/>
  <c r="T9721" i="2"/>
  <c r="T9722" i="2"/>
  <c r="T9723" i="2"/>
  <c r="T9724" i="2"/>
  <c r="T9725" i="2"/>
  <c r="T9726" i="2"/>
  <c r="T9727" i="2"/>
  <c r="T9728" i="2"/>
  <c r="T9729" i="2"/>
  <c r="T9730" i="2"/>
  <c r="T9731" i="2"/>
  <c r="T9732" i="2"/>
  <c r="T9733" i="2"/>
  <c r="T9734" i="2"/>
  <c r="T9735" i="2"/>
  <c r="T9736" i="2"/>
  <c r="T9737" i="2"/>
  <c r="T9738" i="2"/>
  <c r="T9739" i="2"/>
  <c r="T9740" i="2"/>
  <c r="T9741" i="2"/>
  <c r="T9742" i="2"/>
  <c r="T9743" i="2"/>
  <c r="T9744" i="2"/>
  <c r="T9745" i="2"/>
  <c r="T9746" i="2"/>
  <c r="T9747" i="2"/>
  <c r="T9748" i="2"/>
  <c r="T9749" i="2"/>
  <c r="T9750" i="2"/>
  <c r="T9751" i="2"/>
  <c r="T9752" i="2"/>
  <c r="T9753" i="2"/>
  <c r="T9754" i="2"/>
  <c r="T9755" i="2"/>
  <c r="T9756" i="2"/>
  <c r="T9757" i="2"/>
  <c r="T9758" i="2"/>
  <c r="T9759" i="2"/>
  <c r="T9760" i="2"/>
  <c r="T9761" i="2"/>
  <c r="T9762" i="2"/>
  <c r="T9763" i="2"/>
  <c r="T9764" i="2"/>
  <c r="T9765" i="2"/>
  <c r="T9766" i="2"/>
  <c r="T9767" i="2"/>
  <c r="T9768" i="2"/>
  <c r="T9769" i="2"/>
  <c r="T9770" i="2"/>
  <c r="T9771" i="2"/>
  <c r="T9772" i="2"/>
  <c r="T9773" i="2"/>
  <c r="T9774" i="2"/>
  <c r="T9775" i="2"/>
  <c r="T9776" i="2"/>
  <c r="T9777" i="2"/>
  <c r="T9778" i="2"/>
  <c r="T9779" i="2"/>
  <c r="T9780" i="2"/>
  <c r="T9781" i="2"/>
  <c r="T9782" i="2"/>
  <c r="T9783" i="2"/>
  <c r="T9784" i="2"/>
  <c r="T9785" i="2"/>
  <c r="T9786" i="2"/>
  <c r="T9787" i="2"/>
  <c r="T9788" i="2"/>
  <c r="T9789" i="2"/>
  <c r="T9790" i="2"/>
  <c r="T9791" i="2"/>
  <c r="T9792" i="2"/>
  <c r="T9793" i="2"/>
  <c r="T9794" i="2"/>
  <c r="T9795" i="2"/>
  <c r="T9796" i="2"/>
  <c r="T9797" i="2"/>
  <c r="T9798" i="2"/>
  <c r="T9799" i="2"/>
  <c r="T9800" i="2"/>
  <c r="T9801" i="2"/>
  <c r="T9802" i="2"/>
  <c r="T9803" i="2"/>
  <c r="T9804" i="2"/>
  <c r="T9805" i="2"/>
  <c r="T9806" i="2"/>
  <c r="T9807" i="2"/>
  <c r="T9808" i="2"/>
  <c r="T9809" i="2"/>
  <c r="T9810" i="2"/>
  <c r="T9811" i="2"/>
  <c r="T9812" i="2"/>
  <c r="T9813" i="2"/>
  <c r="T9814" i="2"/>
  <c r="T9815" i="2"/>
  <c r="T9816" i="2"/>
  <c r="T9817" i="2"/>
  <c r="T9818" i="2"/>
  <c r="T9819" i="2"/>
  <c r="T9820" i="2"/>
  <c r="T9821" i="2"/>
  <c r="T9822" i="2"/>
  <c r="T9823" i="2"/>
  <c r="T9824" i="2"/>
  <c r="T9825" i="2"/>
  <c r="T9826" i="2"/>
  <c r="T9827" i="2"/>
  <c r="T9828" i="2"/>
  <c r="T9829" i="2"/>
  <c r="T9830" i="2"/>
  <c r="T9831" i="2"/>
  <c r="T9832" i="2"/>
  <c r="T9833" i="2"/>
  <c r="T9834" i="2"/>
  <c r="T9835" i="2"/>
  <c r="T9836" i="2"/>
  <c r="T9837" i="2"/>
  <c r="T9838" i="2"/>
  <c r="T9839" i="2"/>
  <c r="T9840" i="2"/>
  <c r="T9841" i="2"/>
  <c r="T9842" i="2"/>
  <c r="T9843" i="2"/>
  <c r="T9844" i="2"/>
  <c r="T9845" i="2"/>
  <c r="T9846" i="2"/>
  <c r="T9847" i="2"/>
  <c r="T9848" i="2"/>
  <c r="T9849" i="2"/>
  <c r="T9850" i="2"/>
  <c r="T9851" i="2"/>
  <c r="T9852" i="2"/>
  <c r="T9853" i="2"/>
  <c r="T9854" i="2"/>
  <c r="T9855" i="2"/>
  <c r="T9856" i="2"/>
  <c r="T9857" i="2"/>
  <c r="T9858" i="2"/>
  <c r="T9859" i="2"/>
  <c r="T9860" i="2"/>
  <c r="T9861" i="2"/>
  <c r="T9862" i="2"/>
  <c r="T9863" i="2"/>
  <c r="T9864" i="2"/>
  <c r="T9865" i="2"/>
  <c r="T9866" i="2"/>
  <c r="T9867" i="2"/>
  <c r="T9868" i="2"/>
  <c r="T9869" i="2"/>
  <c r="T9870" i="2"/>
  <c r="T9871" i="2"/>
  <c r="T9872" i="2"/>
  <c r="T9873" i="2"/>
  <c r="T9874" i="2"/>
  <c r="T9875" i="2"/>
  <c r="T9876" i="2"/>
  <c r="T9877" i="2"/>
  <c r="T9878" i="2"/>
  <c r="T9879" i="2"/>
  <c r="T9880" i="2"/>
  <c r="T9881" i="2"/>
  <c r="T9882" i="2"/>
  <c r="T9883" i="2"/>
  <c r="T9884" i="2"/>
  <c r="T9885" i="2"/>
  <c r="T9886" i="2"/>
  <c r="T9887" i="2"/>
  <c r="T9888" i="2"/>
  <c r="T9889" i="2"/>
  <c r="T9890" i="2"/>
  <c r="T9891" i="2"/>
  <c r="T9892" i="2"/>
  <c r="T9893" i="2"/>
  <c r="T9894" i="2"/>
  <c r="T9895" i="2"/>
  <c r="T9896" i="2"/>
  <c r="T9897" i="2"/>
  <c r="T9898" i="2"/>
  <c r="T9899" i="2"/>
  <c r="T9900" i="2"/>
  <c r="T9901" i="2"/>
  <c r="T9902" i="2"/>
  <c r="T9903" i="2"/>
  <c r="T9904" i="2"/>
  <c r="T9905" i="2"/>
  <c r="T9906" i="2"/>
  <c r="T9907" i="2"/>
  <c r="T9908" i="2"/>
  <c r="T9909" i="2"/>
  <c r="T9910" i="2"/>
  <c r="T9911" i="2"/>
  <c r="T9912" i="2"/>
  <c r="T9913" i="2"/>
  <c r="T9914" i="2"/>
  <c r="T9915" i="2"/>
  <c r="T9916" i="2"/>
  <c r="T9917" i="2"/>
  <c r="T9918" i="2"/>
  <c r="T9919" i="2"/>
  <c r="T9920" i="2"/>
  <c r="T9921" i="2"/>
  <c r="T9922" i="2"/>
  <c r="T9923" i="2"/>
  <c r="T9924" i="2"/>
  <c r="T9925" i="2"/>
  <c r="T9926" i="2"/>
  <c r="T9927" i="2"/>
  <c r="T9928" i="2"/>
  <c r="T9929" i="2"/>
  <c r="T9930" i="2"/>
  <c r="T9931" i="2"/>
  <c r="T9932" i="2"/>
  <c r="T9933" i="2"/>
  <c r="T9934" i="2"/>
  <c r="T9935" i="2"/>
  <c r="T9936" i="2"/>
  <c r="T9937" i="2"/>
  <c r="T9938" i="2"/>
  <c r="T9939" i="2"/>
  <c r="T9940" i="2"/>
  <c r="T9941" i="2"/>
  <c r="T9942" i="2"/>
  <c r="T9943" i="2"/>
  <c r="T9944" i="2"/>
  <c r="T9945" i="2"/>
  <c r="T9946" i="2"/>
  <c r="T9947" i="2"/>
  <c r="T9948" i="2"/>
  <c r="T9949" i="2"/>
  <c r="T9950" i="2"/>
  <c r="T9951" i="2"/>
  <c r="T9952" i="2"/>
  <c r="T9953" i="2"/>
  <c r="T9954" i="2"/>
  <c r="T9955" i="2"/>
  <c r="T9956" i="2"/>
  <c r="T9957" i="2"/>
  <c r="T9958" i="2"/>
  <c r="T9959" i="2"/>
  <c r="T9960" i="2"/>
  <c r="T9961" i="2"/>
  <c r="T9962" i="2"/>
  <c r="T9963" i="2"/>
  <c r="T9964" i="2"/>
  <c r="T9965" i="2"/>
  <c r="T9966" i="2"/>
  <c r="T9967" i="2"/>
  <c r="T9968" i="2"/>
  <c r="T9969" i="2"/>
  <c r="T9970" i="2"/>
  <c r="T9971" i="2"/>
  <c r="T9972" i="2"/>
  <c r="T9973" i="2"/>
  <c r="T9974" i="2"/>
  <c r="T9975" i="2"/>
  <c r="T9976" i="2"/>
  <c r="T9977" i="2"/>
  <c r="T9978" i="2"/>
  <c r="T9979" i="2"/>
  <c r="T9980" i="2"/>
  <c r="T9981" i="2"/>
  <c r="T9982" i="2"/>
  <c r="T9983" i="2"/>
  <c r="T9984" i="2"/>
  <c r="T9985" i="2"/>
  <c r="T9986" i="2"/>
  <c r="T9987" i="2"/>
  <c r="T9988" i="2"/>
  <c r="T9989" i="2"/>
  <c r="T9990" i="2"/>
  <c r="T9991" i="2"/>
  <c r="T9992" i="2"/>
  <c r="T9993" i="2"/>
  <c r="T9994" i="2"/>
  <c r="T9995" i="2"/>
  <c r="T9996" i="2"/>
  <c r="T9997" i="2"/>
  <c r="T9998" i="2"/>
  <c r="T9999" i="2"/>
  <c r="T10000" i="2"/>
  <c r="T10001" i="2"/>
  <c r="T10002" i="2"/>
  <c r="T10003" i="2"/>
  <c r="T10004" i="2"/>
  <c r="T10005" i="2"/>
  <c r="T10006" i="2"/>
  <c r="T10007" i="2"/>
  <c r="T10008" i="2"/>
  <c r="T10009" i="2"/>
  <c r="T10010" i="2"/>
  <c r="T10011" i="2"/>
  <c r="T10012" i="2"/>
  <c r="T10013" i="2"/>
  <c r="T10014" i="2"/>
  <c r="T10015" i="2"/>
  <c r="T10016" i="2"/>
  <c r="T10017" i="2"/>
  <c r="T10018" i="2"/>
  <c r="T10019" i="2"/>
  <c r="T10020" i="2"/>
  <c r="T10021" i="2"/>
  <c r="T10022" i="2"/>
  <c r="T10023" i="2"/>
  <c r="T10024" i="2"/>
  <c r="T10025" i="2"/>
  <c r="T10026" i="2"/>
  <c r="T10027" i="2"/>
  <c r="T10028" i="2"/>
  <c r="T10029" i="2"/>
  <c r="T10030" i="2"/>
  <c r="T10031" i="2"/>
  <c r="T10032" i="2"/>
  <c r="T10033" i="2"/>
  <c r="T10034" i="2"/>
  <c r="T10035" i="2"/>
  <c r="T10036" i="2"/>
  <c r="T10037" i="2"/>
  <c r="T10038" i="2"/>
  <c r="T10039" i="2"/>
  <c r="T10040" i="2"/>
  <c r="T10041" i="2"/>
  <c r="T10042" i="2"/>
  <c r="T10043" i="2"/>
  <c r="T10044" i="2"/>
  <c r="T10045" i="2"/>
  <c r="T10046" i="2"/>
  <c r="T10047" i="2"/>
  <c r="T10048" i="2"/>
  <c r="T10049" i="2"/>
  <c r="T10050" i="2"/>
  <c r="T10051" i="2"/>
  <c r="T10052" i="2"/>
  <c r="T10053" i="2"/>
  <c r="T10054" i="2"/>
  <c r="T10055" i="2"/>
  <c r="T10056" i="2"/>
  <c r="T10057" i="2"/>
  <c r="T10058" i="2"/>
  <c r="T10059" i="2"/>
  <c r="T10060" i="2"/>
  <c r="T10061" i="2"/>
  <c r="T10062" i="2"/>
  <c r="T10063" i="2"/>
  <c r="T10064" i="2"/>
  <c r="T10065" i="2"/>
  <c r="T10066" i="2"/>
  <c r="T10067" i="2"/>
  <c r="T10068" i="2"/>
  <c r="T10069" i="2"/>
  <c r="T10070" i="2"/>
  <c r="T10071" i="2"/>
  <c r="T10072" i="2"/>
  <c r="T10073" i="2"/>
  <c r="T10074" i="2"/>
  <c r="T10075" i="2"/>
  <c r="T10076" i="2"/>
  <c r="T10077" i="2"/>
  <c r="T10078" i="2"/>
  <c r="T10079" i="2"/>
  <c r="T10080" i="2"/>
  <c r="T10081" i="2"/>
  <c r="T10082" i="2"/>
  <c r="T10083" i="2"/>
  <c r="T10084" i="2"/>
  <c r="T10085" i="2"/>
  <c r="T10086" i="2"/>
  <c r="T10087" i="2"/>
  <c r="T10088" i="2"/>
  <c r="T10089" i="2"/>
  <c r="T10090" i="2"/>
  <c r="T10091" i="2"/>
  <c r="T10092" i="2"/>
  <c r="T10093" i="2"/>
  <c r="T10094" i="2"/>
  <c r="T10095" i="2"/>
  <c r="T10096" i="2"/>
  <c r="T10097" i="2"/>
  <c r="T10098" i="2"/>
  <c r="T10099" i="2"/>
  <c r="T10100" i="2"/>
  <c r="T10101" i="2"/>
  <c r="T10102" i="2"/>
  <c r="T10103" i="2"/>
  <c r="T10104" i="2"/>
  <c r="T10105" i="2"/>
  <c r="T10106" i="2"/>
  <c r="T10107" i="2"/>
  <c r="T10108" i="2"/>
  <c r="T10109" i="2"/>
  <c r="T10110" i="2"/>
  <c r="T10111" i="2"/>
  <c r="T10112" i="2"/>
  <c r="T10113" i="2"/>
  <c r="T10114" i="2"/>
  <c r="T10115" i="2"/>
  <c r="T10116" i="2"/>
  <c r="T10117" i="2"/>
  <c r="T10118" i="2"/>
  <c r="T10119" i="2"/>
  <c r="T10120" i="2"/>
  <c r="T10121" i="2"/>
  <c r="T10122" i="2"/>
  <c r="T10123" i="2"/>
  <c r="T10124" i="2"/>
  <c r="T10125" i="2"/>
  <c r="T10126" i="2"/>
  <c r="T10127" i="2"/>
  <c r="T10128" i="2"/>
  <c r="T10129" i="2"/>
  <c r="T10130" i="2"/>
  <c r="T10131" i="2"/>
  <c r="T10132" i="2"/>
  <c r="T10133" i="2"/>
  <c r="T10134" i="2"/>
  <c r="T10135" i="2"/>
  <c r="T10136" i="2"/>
  <c r="T10137" i="2"/>
  <c r="T10138" i="2"/>
  <c r="T10139" i="2"/>
  <c r="T10140" i="2"/>
  <c r="T10141" i="2"/>
  <c r="T10142" i="2"/>
  <c r="T10143" i="2"/>
  <c r="T10144" i="2"/>
  <c r="T10145" i="2"/>
  <c r="T10146" i="2"/>
  <c r="T10147" i="2"/>
  <c r="T10148" i="2"/>
  <c r="T10149" i="2"/>
  <c r="T10150" i="2"/>
  <c r="T10151" i="2"/>
  <c r="T10152" i="2"/>
  <c r="T10153" i="2"/>
  <c r="T10154" i="2"/>
  <c r="T10155" i="2"/>
  <c r="T10156" i="2"/>
  <c r="T10157" i="2"/>
  <c r="T10158" i="2"/>
  <c r="T10159" i="2"/>
  <c r="T10160" i="2"/>
  <c r="T10161" i="2"/>
  <c r="T10162" i="2"/>
  <c r="T10163" i="2"/>
  <c r="T10164" i="2"/>
  <c r="T10165" i="2"/>
  <c r="T10166" i="2"/>
  <c r="T10167" i="2"/>
  <c r="T10168" i="2"/>
  <c r="T10169" i="2"/>
  <c r="T10170" i="2"/>
  <c r="T10171" i="2"/>
  <c r="T10172" i="2"/>
  <c r="T10173" i="2"/>
  <c r="T10174" i="2"/>
  <c r="T10175" i="2"/>
  <c r="T10176" i="2"/>
  <c r="T10177" i="2"/>
  <c r="T10178" i="2"/>
  <c r="T10179" i="2"/>
  <c r="T10180" i="2"/>
  <c r="T10181" i="2"/>
  <c r="T10182" i="2"/>
  <c r="T10183" i="2"/>
  <c r="T10184" i="2"/>
  <c r="T10185" i="2"/>
  <c r="T10186" i="2"/>
  <c r="T10187" i="2"/>
  <c r="T10188" i="2"/>
  <c r="T10189" i="2"/>
  <c r="T10190" i="2"/>
  <c r="T10191" i="2"/>
  <c r="T10192" i="2"/>
  <c r="T10193" i="2"/>
  <c r="T10194" i="2"/>
  <c r="T10195" i="2"/>
  <c r="T10196" i="2"/>
  <c r="T10197" i="2"/>
  <c r="T10198" i="2"/>
  <c r="T10199" i="2"/>
  <c r="T10200" i="2"/>
  <c r="T10201" i="2"/>
  <c r="T10202" i="2"/>
  <c r="T10203" i="2"/>
  <c r="T10204" i="2"/>
  <c r="T10205" i="2"/>
  <c r="T10206" i="2"/>
  <c r="T10207" i="2"/>
  <c r="T10208" i="2"/>
  <c r="T10209" i="2"/>
  <c r="T10210" i="2"/>
  <c r="T10211" i="2"/>
  <c r="T10212" i="2"/>
  <c r="T10213" i="2"/>
  <c r="T10214" i="2"/>
  <c r="T10215" i="2"/>
  <c r="T10216" i="2"/>
  <c r="T10217" i="2"/>
  <c r="T10218" i="2"/>
  <c r="T10219" i="2"/>
  <c r="T10220" i="2"/>
  <c r="T10221" i="2"/>
  <c r="T10222" i="2"/>
  <c r="T10223" i="2"/>
  <c r="T10224" i="2"/>
  <c r="T10225" i="2"/>
  <c r="T10226" i="2"/>
  <c r="T10227" i="2"/>
  <c r="T10228" i="2"/>
  <c r="T10229" i="2"/>
  <c r="T10230" i="2"/>
  <c r="T10231" i="2"/>
  <c r="T10232" i="2"/>
  <c r="T10233" i="2"/>
  <c r="T10234" i="2"/>
  <c r="T10235" i="2"/>
  <c r="T10236" i="2"/>
  <c r="T10237" i="2"/>
  <c r="T10238" i="2"/>
  <c r="T10239" i="2"/>
  <c r="T10240" i="2"/>
  <c r="T10241" i="2"/>
  <c r="T10242" i="2"/>
  <c r="T10243" i="2"/>
  <c r="T10244" i="2"/>
  <c r="T10245" i="2"/>
  <c r="T10246" i="2"/>
  <c r="T10247" i="2"/>
  <c r="T10248" i="2"/>
  <c r="T10249" i="2"/>
  <c r="T10250" i="2"/>
  <c r="T10251" i="2"/>
  <c r="T10252" i="2"/>
  <c r="T10253" i="2"/>
  <c r="T10254" i="2"/>
  <c r="T10255" i="2"/>
  <c r="T10256" i="2"/>
  <c r="T10257" i="2"/>
  <c r="T10258" i="2"/>
  <c r="T10259" i="2"/>
  <c r="T10260" i="2"/>
  <c r="T10261" i="2"/>
  <c r="T10262" i="2"/>
  <c r="T10263" i="2"/>
  <c r="T10264" i="2"/>
  <c r="T10265" i="2"/>
  <c r="T10266" i="2"/>
  <c r="T10267" i="2"/>
  <c r="T10268" i="2"/>
  <c r="T10269" i="2"/>
  <c r="T10270" i="2"/>
  <c r="T10271" i="2"/>
  <c r="T10272" i="2"/>
  <c r="T10273" i="2"/>
  <c r="T10274" i="2"/>
  <c r="T10275" i="2"/>
  <c r="T10276" i="2"/>
  <c r="T10277" i="2"/>
  <c r="T10278" i="2"/>
  <c r="T10279" i="2"/>
  <c r="T10280" i="2"/>
  <c r="T10281" i="2"/>
  <c r="T10282" i="2"/>
  <c r="T10283" i="2"/>
  <c r="T10284" i="2"/>
  <c r="T10285" i="2"/>
  <c r="T10286" i="2"/>
  <c r="T10287" i="2"/>
  <c r="T10288" i="2"/>
  <c r="T10289" i="2"/>
  <c r="T10290" i="2"/>
  <c r="T10291" i="2"/>
  <c r="T10292" i="2"/>
  <c r="T10293" i="2"/>
  <c r="T10294" i="2"/>
  <c r="T10295" i="2"/>
  <c r="T10296" i="2"/>
  <c r="T10297" i="2"/>
  <c r="T10298" i="2"/>
  <c r="T10299" i="2"/>
  <c r="T10300" i="2"/>
  <c r="T10301" i="2"/>
  <c r="T10302" i="2"/>
  <c r="T10303" i="2"/>
  <c r="T10304" i="2"/>
  <c r="T10305" i="2"/>
  <c r="T10306" i="2"/>
  <c r="T10307" i="2"/>
  <c r="T10308" i="2"/>
  <c r="T10309" i="2"/>
  <c r="T10310" i="2"/>
  <c r="T10311" i="2"/>
  <c r="T10312" i="2"/>
  <c r="T10313" i="2"/>
  <c r="T10314" i="2"/>
  <c r="T10315" i="2"/>
  <c r="T10316" i="2"/>
  <c r="T10317" i="2"/>
  <c r="T10318" i="2"/>
  <c r="T10319" i="2"/>
  <c r="T10320" i="2"/>
  <c r="T10321" i="2"/>
  <c r="T10322" i="2"/>
  <c r="T10323" i="2"/>
  <c r="T10324" i="2"/>
  <c r="T10325" i="2"/>
  <c r="T10326" i="2"/>
  <c r="T10327" i="2"/>
  <c r="T10328" i="2"/>
  <c r="T10329" i="2"/>
  <c r="T10330" i="2"/>
  <c r="T10331" i="2"/>
  <c r="T10332" i="2"/>
  <c r="T10333" i="2"/>
  <c r="T10334" i="2"/>
  <c r="T10335" i="2"/>
  <c r="T10336" i="2"/>
  <c r="T10337" i="2"/>
  <c r="T10338" i="2"/>
  <c r="T10339" i="2"/>
  <c r="T10340" i="2"/>
  <c r="T10341" i="2"/>
  <c r="T10342" i="2"/>
  <c r="T10343" i="2"/>
  <c r="T10344" i="2"/>
  <c r="T10345" i="2"/>
  <c r="T10346" i="2"/>
  <c r="T10347" i="2"/>
  <c r="T10348" i="2"/>
  <c r="T10349" i="2"/>
  <c r="T10350" i="2"/>
  <c r="T10351" i="2"/>
  <c r="T10352" i="2"/>
  <c r="T10353" i="2"/>
  <c r="T10354" i="2"/>
  <c r="T10355" i="2"/>
  <c r="T10356" i="2"/>
  <c r="T10357" i="2"/>
  <c r="T10358" i="2"/>
  <c r="T10359" i="2"/>
  <c r="T10360" i="2"/>
  <c r="T10361" i="2"/>
  <c r="T10362" i="2"/>
  <c r="T10363" i="2"/>
  <c r="T10364" i="2"/>
  <c r="T10365" i="2"/>
  <c r="T10366" i="2"/>
  <c r="T10367" i="2"/>
  <c r="T10368" i="2"/>
  <c r="T10369" i="2"/>
  <c r="T10370" i="2"/>
  <c r="T10371" i="2"/>
  <c r="T10372" i="2"/>
  <c r="T10373" i="2"/>
  <c r="T10374" i="2"/>
  <c r="T10375" i="2"/>
  <c r="T10376" i="2"/>
  <c r="T10377" i="2"/>
  <c r="T10378" i="2"/>
  <c r="T10379" i="2"/>
  <c r="T10380" i="2"/>
  <c r="T10381" i="2"/>
  <c r="T10382" i="2"/>
  <c r="T10383" i="2"/>
  <c r="T10384" i="2"/>
  <c r="T10385" i="2"/>
  <c r="T10386" i="2"/>
  <c r="T10387" i="2"/>
  <c r="T10388" i="2"/>
  <c r="T10389" i="2"/>
  <c r="T10390" i="2"/>
  <c r="T10391" i="2"/>
  <c r="T10392" i="2"/>
  <c r="T10393" i="2"/>
  <c r="T10394" i="2"/>
  <c r="T10395" i="2"/>
  <c r="T10396" i="2"/>
  <c r="T10397" i="2"/>
  <c r="T10398" i="2"/>
  <c r="T10399" i="2"/>
  <c r="T10400" i="2"/>
  <c r="T10401" i="2"/>
  <c r="T10402" i="2"/>
  <c r="T10403" i="2"/>
  <c r="T10404" i="2"/>
  <c r="T10405" i="2"/>
  <c r="T10406" i="2"/>
  <c r="T10407" i="2"/>
  <c r="T10408" i="2"/>
  <c r="T10409" i="2"/>
  <c r="T10410" i="2"/>
  <c r="T10411" i="2"/>
  <c r="T10412" i="2"/>
  <c r="T10413" i="2"/>
  <c r="T10414" i="2"/>
  <c r="T10415" i="2"/>
  <c r="T10416" i="2"/>
  <c r="T10417" i="2"/>
  <c r="T10418" i="2"/>
  <c r="T10419" i="2"/>
  <c r="T10420" i="2"/>
  <c r="T10421" i="2"/>
  <c r="T10422" i="2"/>
  <c r="T10423" i="2"/>
  <c r="T10424" i="2"/>
  <c r="T10425" i="2"/>
  <c r="T10426" i="2"/>
  <c r="T10427" i="2"/>
  <c r="T10428" i="2"/>
  <c r="T10429" i="2"/>
  <c r="T10430" i="2"/>
  <c r="T10431" i="2"/>
  <c r="T10432" i="2"/>
  <c r="T10433" i="2"/>
  <c r="T10434" i="2"/>
  <c r="T10435" i="2"/>
  <c r="T10436" i="2"/>
  <c r="T10437" i="2"/>
  <c r="T10438" i="2"/>
  <c r="T10439" i="2"/>
  <c r="T10440" i="2"/>
  <c r="T10441" i="2"/>
  <c r="T10442" i="2"/>
  <c r="T10443" i="2"/>
  <c r="T10444" i="2"/>
  <c r="T10445" i="2"/>
  <c r="T10446" i="2"/>
  <c r="T10447" i="2"/>
  <c r="T10448" i="2"/>
  <c r="T10449" i="2"/>
  <c r="T10450" i="2"/>
  <c r="T10451" i="2"/>
  <c r="T10452" i="2"/>
  <c r="T10453" i="2"/>
  <c r="T10454" i="2"/>
  <c r="T10455" i="2"/>
  <c r="T10456" i="2"/>
  <c r="T10457" i="2"/>
  <c r="T10458" i="2"/>
  <c r="T10459" i="2"/>
  <c r="T10460" i="2"/>
  <c r="T10461" i="2"/>
  <c r="T10462" i="2"/>
  <c r="T10463" i="2"/>
  <c r="T10464" i="2"/>
  <c r="T10465" i="2"/>
  <c r="T10466" i="2"/>
  <c r="T10467" i="2"/>
  <c r="T10468" i="2"/>
  <c r="T10469" i="2"/>
  <c r="T10470" i="2"/>
  <c r="T10471" i="2"/>
  <c r="T10472" i="2"/>
  <c r="T10473" i="2"/>
  <c r="T10474" i="2"/>
  <c r="T10475" i="2"/>
  <c r="T10476" i="2"/>
  <c r="T10477" i="2"/>
  <c r="T10478" i="2"/>
  <c r="T10479" i="2"/>
  <c r="T10480" i="2"/>
  <c r="T10481" i="2"/>
  <c r="T10482" i="2"/>
  <c r="T10483" i="2"/>
  <c r="T10484" i="2"/>
  <c r="T10485" i="2"/>
  <c r="T10486" i="2"/>
  <c r="T10487" i="2"/>
  <c r="T10488" i="2"/>
  <c r="T10489" i="2"/>
  <c r="T10490" i="2"/>
  <c r="T10491" i="2"/>
  <c r="T10492" i="2"/>
  <c r="T10493" i="2"/>
  <c r="T10494" i="2"/>
  <c r="T10495" i="2"/>
  <c r="T10496" i="2"/>
  <c r="T10497" i="2"/>
  <c r="T10498" i="2"/>
  <c r="T10499" i="2"/>
  <c r="T10500" i="2"/>
  <c r="T10501" i="2"/>
  <c r="T10502" i="2"/>
  <c r="T10503" i="2"/>
  <c r="T10504" i="2"/>
  <c r="T10505" i="2"/>
  <c r="T10506" i="2"/>
  <c r="T10507" i="2"/>
  <c r="T10508" i="2"/>
  <c r="T10509" i="2"/>
  <c r="T10510" i="2"/>
  <c r="T10511" i="2"/>
  <c r="T10512" i="2"/>
  <c r="T10513" i="2"/>
  <c r="T10514" i="2"/>
  <c r="T10515" i="2"/>
  <c r="T10516" i="2"/>
  <c r="T10517" i="2"/>
  <c r="T10518" i="2"/>
  <c r="T10519" i="2"/>
  <c r="T10520" i="2"/>
  <c r="T10521" i="2"/>
  <c r="T10522" i="2"/>
  <c r="T10523" i="2"/>
  <c r="T10524" i="2"/>
  <c r="T10525" i="2"/>
  <c r="T10526" i="2"/>
  <c r="T10527" i="2"/>
  <c r="T10528" i="2"/>
  <c r="T10529" i="2"/>
  <c r="T10530" i="2"/>
  <c r="T10531" i="2"/>
  <c r="T10532" i="2"/>
  <c r="T10533" i="2"/>
  <c r="T10534" i="2"/>
  <c r="T10535" i="2"/>
  <c r="T10536" i="2"/>
  <c r="T10537" i="2"/>
  <c r="T10538" i="2"/>
  <c r="T10539" i="2"/>
  <c r="T10540" i="2"/>
  <c r="T10541" i="2"/>
  <c r="T10542" i="2"/>
  <c r="T10543" i="2"/>
  <c r="T10544" i="2"/>
  <c r="T10545" i="2"/>
  <c r="T10546" i="2"/>
  <c r="T10547" i="2"/>
  <c r="T10548" i="2"/>
  <c r="T10549" i="2"/>
  <c r="T10550" i="2"/>
  <c r="T10551" i="2"/>
  <c r="T10552" i="2"/>
  <c r="T10553" i="2"/>
  <c r="T10554" i="2"/>
  <c r="T10555" i="2"/>
  <c r="T10556" i="2"/>
  <c r="T10557" i="2"/>
  <c r="T10558" i="2"/>
  <c r="T10559" i="2"/>
  <c r="T10560" i="2"/>
  <c r="T10561" i="2"/>
  <c r="T10562" i="2"/>
  <c r="T10563" i="2"/>
  <c r="T10564" i="2"/>
  <c r="T10565" i="2"/>
  <c r="T10566" i="2"/>
  <c r="T10567" i="2"/>
  <c r="T10568" i="2"/>
  <c r="T10569" i="2"/>
  <c r="T10570" i="2"/>
  <c r="T10571" i="2"/>
  <c r="T10572" i="2"/>
  <c r="T10573" i="2"/>
  <c r="T10574" i="2"/>
  <c r="T10575" i="2"/>
  <c r="T10576" i="2"/>
  <c r="T10577" i="2"/>
  <c r="T10578" i="2"/>
  <c r="T10579" i="2"/>
  <c r="T10580" i="2"/>
  <c r="T10581" i="2"/>
  <c r="T10582" i="2"/>
  <c r="T10583" i="2"/>
  <c r="T10584" i="2"/>
  <c r="T10585" i="2"/>
  <c r="T10586" i="2"/>
  <c r="T10587" i="2"/>
  <c r="T10588" i="2"/>
  <c r="T10589" i="2"/>
  <c r="T10590" i="2"/>
  <c r="T10591" i="2"/>
  <c r="T10592" i="2"/>
  <c r="T10593" i="2"/>
  <c r="T10594" i="2"/>
  <c r="T10595" i="2"/>
  <c r="T10596" i="2"/>
  <c r="T10597" i="2"/>
  <c r="T10598" i="2"/>
  <c r="T10599" i="2"/>
  <c r="T10600" i="2"/>
  <c r="T10601" i="2"/>
  <c r="T10602" i="2"/>
  <c r="T10603" i="2"/>
  <c r="T10604" i="2"/>
  <c r="T10605" i="2"/>
  <c r="T10606" i="2"/>
  <c r="T10607" i="2"/>
  <c r="T10608" i="2"/>
  <c r="T10609" i="2"/>
  <c r="T10610" i="2"/>
  <c r="T10611" i="2"/>
  <c r="T10612" i="2"/>
  <c r="T10613" i="2"/>
  <c r="T10614" i="2"/>
  <c r="T10615" i="2"/>
  <c r="T10616" i="2"/>
  <c r="T10617" i="2"/>
  <c r="T10618" i="2"/>
  <c r="T10619" i="2"/>
  <c r="T10620" i="2"/>
  <c r="T10621" i="2"/>
  <c r="T10622" i="2"/>
  <c r="T10623" i="2"/>
  <c r="T10624" i="2"/>
  <c r="T10625" i="2"/>
  <c r="T10626" i="2"/>
  <c r="T10627" i="2"/>
  <c r="T10628" i="2"/>
  <c r="T10629" i="2"/>
  <c r="T10630" i="2"/>
  <c r="T10631" i="2"/>
  <c r="T10632" i="2"/>
  <c r="T10633" i="2"/>
  <c r="T10634" i="2"/>
  <c r="T10635" i="2"/>
  <c r="T10636" i="2"/>
  <c r="T10637" i="2"/>
  <c r="T10638" i="2"/>
  <c r="T10639" i="2"/>
  <c r="T10640" i="2"/>
  <c r="T10641" i="2"/>
  <c r="T10642" i="2"/>
  <c r="T10643" i="2"/>
  <c r="T10644" i="2"/>
  <c r="T10645" i="2"/>
  <c r="T10646" i="2"/>
  <c r="T10647" i="2"/>
  <c r="T10648" i="2"/>
  <c r="T10649" i="2"/>
  <c r="T10650" i="2"/>
  <c r="T10651" i="2"/>
  <c r="T10652" i="2"/>
  <c r="T10653" i="2"/>
  <c r="T10654" i="2"/>
  <c r="T10655" i="2"/>
  <c r="T10656" i="2"/>
  <c r="T10657" i="2"/>
  <c r="T10658" i="2"/>
  <c r="T10659" i="2"/>
  <c r="T10660" i="2"/>
  <c r="T10661" i="2"/>
  <c r="T10662" i="2"/>
  <c r="T10663" i="2"/>
  <c r="T10664" i="2"/>
  <c r="T10665" i="2"/>
  <c r="T10666" i="2"/>
  <c r="T10667" i="2"/>
  <c r="T10668" i="2"/>
  <c r="T10669" i="2"/>
  <c r="T10670" i="2"/>
  <c r="T10671" i="2"/>
  <c r="T10672" i="2"/>
  <c r="T10673" i="2"/>
  <c r="T10674" i="2"/>
  <c r="T10675" i="2"/>
  <c r="T10676" i="2"/>
  <c r="T10677" i="2"/>
  <c r="T10678" i="2"/>
  <c r="T10679" i="2"/>
  <c r="T10680" i="2"/>
  <c r="T10681" i="2"/>
  <c r="T10682" i="2"/>
  <c r="T10683" i="2"/>
  <c r="T10684" i="2"/>
  <c r="T10685" i="2"/>
  <c r="T10686" i="2"/>
  <c r="T10687" i="2"/>
  <c r="T10688" i="2"/>
  <c r="T10689" i="2"/>
  <c r="T10690" i="2"/>
  <c r="T10691" i="2"/>
  <c r="T10692" i="2"/>
  <c r="T10693" i="2"/>
  <c r="T10694" i="2"/>
  <c r="T10695" i="2"/>
  <c r="T10696" i="2"/>
  <c r="T10697" i="2"/>
  <c r="T10698" i="2"/>
  <c r="T10699" i="2"/>
  <c r="T10700" i="2"/>
  <c r="T10701" i="2"/>
  <c r="T10702" i="2"/>
  <c r="T10703" i="2"/>
  <c r="T10704" i="2"/>
  <c r="T10705" i="2"/>
  <c r="T10706" i="2"/>
  <c r="T10707" i="2"/>
  <c r="T10708" i="2"/>
  <c r="T10709" i="2"/>
  <c r="T10710" i="2"/>
  <c r="T10711" i="2"/>
  <c r="T10712" i="2"/>
  <c r="T10713" i="2"/>
  <c r="T10714" i="2"/>
  <c r="T10715" i="2"/>
  <c r="T10716" i="2"/>
  <c r="T10717" i="2"/>
  <c r="T10718" i="2"/>
  <c r="T10719" i="2"/>
  <c r="T10720" i="2"/>
  <c r="T10721" i="2"/>
  <c r="T10722" i="2"/>
  <c r="T10723" i="2"/>
  <c r="T10724" i="2"/>
  <c r="T10725" i="2"/>
  <c r="T10726" i="2"/>
  <c r="T10727" i="2"/>
  <c r="T10728" i="2"/>
  <c r="T10729" i="2"/>
  <c r="T10730" i="2"/>
  <c r="T10731" i="2"/>
  <c r="T10732" i="2"/>
  <c r="T10733" i="2"/>
  <c r="T10734" i="2"/>
  <c r="T10735" i="2"/>
  <c r="T10736" i="2"/>
  <c r="T10737" i="2"/>
  <c r="T10738" i="2"/>
  <c r="T10739" i="2"/>
  <c r="T10740" i="2"/>
  <c r="T10741" i="2"/>
  <c r="T10742" i="2"/>
  <c r="T10743" i="2"/>
  <c r="T10744" i="2"/>
  <c r="T10745" i="2"/>
  <c r="T10746" i="2"/>
  <c r="T10747" i="2"/>
  <c r="T10748" i="2"/>
  <c r="T10749" i="2"/>
  <c r="T10750" i="2"/>
  <c r="T10751" i="2"/>
  <c r="T10752" i="2"/>
  <c r="T10753" i="2"/>
  <c r="T10754" i="2"/>
  <c r="T10755" i="2"/>
  <c r="T10756" i="2"/>
  <c r="T10757" i="2"/>
  <c r="T10758" i="2"/>
  <c r="T10759" i="2"/>
  <c r="T10760" i="2"/>
  <c r="T10761" i="2"/>
  <c r="T10762" i="2"/>
  <c r="T10763" i="2"/>
  <c r="T10764" i="2"/>
  <c r="T10765" i="2"/>
  <c r="T10766" i="2"/>
  <c r="T10767" i="2"/>
  <c r="T10768" i="2"/>
  <c r="T10769" i="2"/>
  <c r="T10770" i="2"/>
  <c r="T10771" i="2"/>
  <c r="T10772" i="2"/>
  <c r="T10773" i="2"/>
  <c r="T10774" i="2"/>
  <c r="T10775" i="2"/>
  <c r="T10776" i="2"/>
  <c r="T10777" i="2"/>
  <c r="T10778" i="2"/>
  <c r="T10779" i="2"/>
  <c r="T10780" i="2"/>
  <c r="T10781" i="2"/>
  <c r="T10782" i="2"/>
  <c r="T10783" i="2"/>
  <c r="T10784" i="2"/>
  <c r="T10785" i="2"/>
  <c r="T10786" i="2"/>
  <c r="T10787" i="2"/>
  <c r="T10788" i="2"/>
  <c r="T10789" i="2"/>
  <c r="T10790" i="2"/>
  <c r="T10791" i="2"/>
  <c r="T10792" i="2"/>
  <c r="T10793" i="2"/>
  <c r="T10794" i="2"/>
  <c r="T10795" i="2"/>
  <c r="T10796" i="2"/>
  <c r="T10797" i="2"/>
  <c r="T10798" i="2"/>
  <c r="T10799" i="2"/>
  <c r="T10800" i="2"/>
  <c r="T10801" i="2"/>
  <c r="T10802" i="2"/>
  <c r="T10803" i="2"/>
  <c r="T10804" i="2"/>
  <c r="T10805" i="2"/>
  <c r="T10806" i="2"/>
  <c r="T10807" i="2"/>
  <c r="T10808" i="2"/>
  <c r="T10809" i="2"/>
  <c r="T10810" i="2"/>
  <c r="T10811" i="2"/>
  <c r="T10812" i="2"/>
  <c r="T10813" i="2"/>
  <c r="T10814" i="2"/>
  <c r="T10815" i="2"/>
  <c r="T10816" i="2"/>
  <c r="T10817" i="2"/>
  <c r="T10818" i="2"/>
  <c r="T10819" i="2"/>
  <c r="T10820" i="2"/>
  <c r="T10821" i="2"/>
  <c r="T10822" i="2"/>
  <c r="T10823" i="2"/>
  <c r="T10824" i="2"/>
  <c r="T10825" i="2"/>
  <c r="T10826" i="2"/>
  <c r="T10827" i="2"/>
  <c r="T10828" i="2"/>
  <c r="T10829" i="2"/>
  <c r="T10830" i="2"/>
  <c r="T10831" i="2"/>
  <c r="T10832" i="2"/>
  <c r="T10833" i="2"/>
  <c r="T10834" i="2"/>
  <c r="T10835" i="2"/>
  <c r="T10836" i="2"/>
  <c r="T10837" i="2"/>
  <c r="T10838" i="2"/>
  <c r="T10839" i="2"/>
  <c r="T10840" i="2"/>
  <c r="T10841" i="2"/>
  <c r="T10842" i="2"/>
  <c r="T10843" i="2"/>
  <c r="T10844" i="2"/>
  <c r="T10845" i="2"/>
  <c r="T10846" i="2"/>
  <c r="T10847" i="2"/>
  <c r="T10848" i="2"/>
  <c r="T10849" i="2"/>
  <c r="T10850" i="2"/>
  <c r="T10851" i="2"/>
  <c r="T10852" i="2"/>
  <c r="T10853" i="2"/>
  <c r="T10854" i="2"/>
  <c r="T10855" i="2"/>
  <c r="T10856" i="2"/>
  <c r="T10857" i="2"/>
  <c r="T10858" i="2"/>
  <c r="T10859" i="2"/>
  <c r="T10860" i="2"/>
  <c r="T10861" i="2"/>
  <c r="T10862" i="2"/>
  <c r="T10863" i="2"/>
  <c r="T10864" i="2"/>
  <c r="T10865" i="2"/>
  <c r="T10866" i="2"/>
  <c r="T10867" i="2"/>
  <c r="T10868" i="2"/>
  <c r="T10869" i="2"/>
  <c r="T10870" i="2"/>
  <c r="T10871" i="2"/>
  <c r="T10872" i="2"/>
  <c r="T10873" i="2"/>
  <c r="T10874" i="2"/>
  <c r="T10875" i="2"/>
  <c r="T10876" i="2"/>
  <c r="T10877" i="2"/>
  <c r="T10878" i="2"/>
  <c r="T10879" i="2"/>
  <c r="T10880" i="2"/>
  <c r="T10881" i="2"/>
  <c r="T10882" i="2"/>
  <c r="T10883" i="2"/>
  <c r="T10884" i="2"/>
  <c r="T10885" i="2"/>
  <c r="T10886" i="2"/>
  <c r="T10887" i="2"/>
  <c r="T10888" i="2"/>
  <c r="T10889" i="2"/>
  <c r="T10890" i="2"/>
  <c r="T10891" i="2"/>
  <c r="T10892" i="2"/>
  <c r="T10893" i="2"/>
  <c r="T10894" i="2"/>
  <c r="T10895" i="2"/>
  <c r="T10896" i="2"/>
  <c r="T10897" i="2"/>
  <c r="T10898" i="2"/>
  <c r="T10899" i="2"/>
  <c r="T10900" i="2"/>
  <c r="T10901" i="2"/>
  <c r="T10902" i="2"/>
  <c r="T10903" i="2"/>
  <c r="T10904" i="2"/>
  <c r="T10905" i="2"/>
  <c r="T10906" i="2"/>
  <c r="T10907" i="2"/>
  <c r="T10908" i="2"/>
  <c r="T10909" i="2"/>
  <c r="T10910" i="2"/>
  <c r="T10911" i="2"/>
  <c r="T10912" i="2"/>
  <c r="T10913" i="2"/>
  <c r="T10914" i="2"/>
  <c r="T10915" i="2"/>
  <c r="T10916" i="2"/>
  <c r="T10917" i="2"/>
  <c r="T10918" i="2"/>
  <c r="T10919" i="2"/>
  <c r="T10920" i="2"/>
  <c r="T10921" i="2"/>
  <c r="T10922" i="2"/>
  <c r="T10923" i="2"/>
  <c r="T10924" i="2"/>
  <c r="T10925" i="2"/>
  <c r="T10926" i="2"/>
  <c r="T10927" i="2"/>
  <c r="T10928" i="2"/>
  <c r="T10929" i="2"/>
  <c r="T10930" i="2"/>
  <c r="T10931" i="2"/>
  <c r="T10932" i="2"/>
  <c r="T10933" i="2"/>
  <c r="T10934" i="2"/>
  <c r="T10935" i="2"/>
  <c r="T10936" i="2"/>
  <c r="T10937" i="2"/>
  <c r="T10938" i="2"/>
  <c r="T10939" i="2"/>
  <c r="T10940" i="2"/>
  <c r="T10941" i="2"/>
  <c r="T10942" i="2"/>
  <c r="T10943" i="2"/>
  <c r="T10944" i="2"/>
  <c r="T10945" i="2"/>
  <c r="T10946" i="2"/>
  <c r="T10947" i="2"/>
  <c r="T10948" i="2"/>
  <c r="T10949" i="2"/>
  <c r="T10950" i="2"/>
  <c r="T10951" i="2"/>
  <c r="T10952" i="2"/>
  <c r="T10953" i="2"/>
  <c r="T10954" i="2"/>
  <c r="T10955" i="2"/>
  <c r="T10956" i="2"/>
  <c r="T10957" i="2"/>
  <c r="T10958" i="2"/>
  <c r="T10959" i="2"/>
  <c r="T10960" i="2"/>
  <c r="T10961" i="2"/>
  <c r="T10962" i="2"/>
  <c r="T10963" i="2"/>
  <c r="T10964" i="2"/>
  <c r="T10965" i="2"/>
  <c r="T10966" i="2"/>
  <c r="T10967" i="2"/>
  <c r="T10968" i="2"/>
  <c r="T10969" i="2"/>
  <c r="T10970" i="2"/>
  <c r="T10971" i="2"/>
  <c r="T10972" i="2"/>
  <c r="T10973" i="2"/>
  <c r="T10974" i="2"/>
  <c r="T10975" i="2"/>
  <c r="T10976" i="2"/>
  <c r="T10977" i="2"/>
  <c r="T10978" i="2"/>
  <c r="T10979" i="2"/>
  <c r="T10980" i="2"/>
  <c r="T10981" i="2"/>
  <c r="T10982" i="2"/>
  <c r="T10983" i="2"/>
  <c r="T10984" i="2"/>
  <c r="T10985" i="2"/>
  <c r="T10986" i="2"/>
  <c r="T10987" i="2"/>
  <c r="T10988" i="2"/>
  <c r="T10989" i="2"/>
  <c r="T10990" i="2"/>
  <c r="T10991" i="2"/>
  <c r="T10992" i="2"/>
  <c r="T10993" i="2"/>
  <c r="T10994" i="2"/>
  <c r="T10995" i="2"/>
  <c r="T10996" i="2"/>
  <c r="T10997" i="2"/>
  <c r="T10998" i="2"/>
  <c r="T10999" i="2"/>
  <c r="T11000" i="2"/>
  <c r="T11001" i="2"/>
  <c r="T11002" i="2"/>
  <c r="T11003" i="2"/>
  <c r="T11004" i="2"/>
  <c r="T11005" i="2"/>
  <c r="T11006" i="2"/>
  <c r="T11007" i="2"/>
  <c r="T11008" i="2"/>
  <c r="T11009" i="2"/>
  <c r="T11010" i="2"/>
  <c r="T11011" i="2"/>
  <c r="T11012" i="2"/>
  <c r="T11013" i="2"/>
  <c r="T11014" i="2"/>
  <c r="T11015" i="2"/>
  <c r="T11016" i="2"/>
  <c r="T11017" i="2"/>
  <c r="T11018" i="2"/>
  <c r="T11019" i="2"/>
  <c r="T11020" i="2"/>
  <c r="T11021" i="2"/>
  <c r="T11022" i="2"/>
  <c r="T11023" i="2"/>
  <c r="T11024" i="2"/>
  <c r="T11025" i="2"/>
  <c r="T11026" i="2"/>
  <c r="T11027" i="2"/>
  <c r="T11028" i="2"/>
  <c r="T11029" i="2"/>
  <c r="T11030" i="2"/>
  <c r="T11031" i="2"/>
  <c r="T11032" i="2"/>
  <c r="T11033" i="2"/>
  <c r="T11034" i="2"/>
  <c r="T11035" i="2"/>
  <c r="T11036" i="2"/>
  <c r="T11037" i="2"/>
  <c r="T11038" i="2"/>
  <c r="T11039" i="2"/>
  <c r="T11040" i="2"/>
  <c r="T11041" i="2"/>
  <c r="T11042" i="2"/>
  <c r="T11043" i="2"/>
  <c r="T11044" i="2"/>
  <c r="T11045" i="2"/>
  <c r="T11046" i="2"/>
  <c r="T11047" i="2"/>
  <c r="T11048" i="2"/>
  <c r="T11049" i="2"/>
  <c r="T11050" i="2"/>
  <c r="T11051" i="2"/>
  <c r="T11052" i="2"/>
  <c r="T11053" i="2"/>
  <c r="T11054" i="2"/>
  <c r="T11055" i="2"/>
  <c r="T11056" i="2"/>
  <c r="T11057" i="2"/>
  <c r="T11058" i="2"/>
  <c r="T11059" i="2"/>
  <c r="T11060" i="2"/>
  <c r="T11061" i="2"/>
  <c r="T11062" i="2"/>
  <c r="T11063" i="2"/>
  <c r="T11064" i="2"/>
  <c r="T11065" i="2"/>
  <c r="T11066" i="2"/>
  <c r="T11067" i="2"/>
  <c r="T11068" i="2"/>
  <c r="T11069" i="2"/>
  <c r="T11070" i="2"/>
  <c r="T11071" i="2"/>
  <c r="T11072" i="2"/>
  <c r="T11073" i="2"/>
  <c r="T11074" i="2"/>
  <c r="T11075" i="2"/>
  <c r="T11076" i="2"/>
  <c r="T11077" i="2"/>
  <c r="T11078" i="2"/>
  <c r="T11079" i="2"/>
  <c r="T11080" i="2"/>
  <c r="T11081" i="2"/>
  <c r="T11082" i="2"/>
  <c r="T11083" i="2"/>
  <c r="T11084" i="2"/>
  <c r="T11085" i="2"/>
  <c r="T11086" i="2"/>
  <c r="T11087" i="2"/>
  <c r="T11088" i="2"/>
  <c r="T11089" i="2"/>
  <c r="T11090" i="2"/>
  <c r="T11091" i="2"/>
  <c r="T11092" i="2"/>
  <c r="T11093" i="2"/>
  <c r="T11094" i="2"/>
  <c r="T11095" i="2"/>
  <c r="T11096" i="2"/>
  <c r="T11097" i="2"/>
  <c r="T11098" i="2"/>
  <c r="T11099" i="2"/>
  <c r="T11100" i="2"/>
  <c r="T11101" i="2"/>
  <c r="T11102" i="2"/>
  <c r="T11103" i="2"/>
  <c r="T11104" i="2"/>
  <c r="T11105" i="2"/>
  <c r="T11106" i="2"/>
  <c r="T11107" i="2"/>
  <c r="T11108" i="2"/>
  <c r="T11109" i="2"/>
  <c r="T11110" i="2"/>
  <c r="T11111" i="2"/>
  <c r="T11112" i="2"/>
  <c r="T11113" i="2"/>
  <c r="T11114" i="2"/>
  <c r="T11115" i="2"/>
  <c r="T11116" i="2"/>
  <c r="T11117" i="2"/>
  <c r="T11118" i="2"/>
  <c r="T11119" i="2"/>
  <c r="T11120" i="2"/>
  <c r="T11121" i="2"/>
  <c r="T11122" i="2"/>
  <c r="T11123" i="2"/>
  <c r="T11124" i="2"/>
  <c r="T11125" i="2"/>
  <c r="T11126" i="2"/>
  <c r="T11127" i="2"/>
  <c r="T11128" i="2"/>
  <c r="T11129" i="2"/>
  <c r="T11130" i="2"/>
  <c r="T11131" i="2"/>
  <c r="T11132" i="2"/>
  <c r="T11133" i="2"/>
  <c r="T11134" i="2"/>
  <c r="T11135" i="2"/>
  <c r="T11136" i="2"/>
  <c r="T11137" i="2"/>
  <c r="T11138" i="2"/>
  <c r="T11139" i="2"/>
  <c r="T11140" i="2"/>
  <c r="T11141" i="2"/>
  <c r="T11142" i="2"/>
  <c r="T11143" i="2"/>
  <c r="T11144" i="2"/>
  <c r="T11145" i="2"/>
  <c r="T11146" i="2"/>
  <c r="T11147" i="2"/>
  <c r="T11148" i="2"/>
  <c r="T11149" i="2"/>
  <c r="T11150" i="2"/>
  <c r="T11151" i="2"/>
  <c r="T11152" i="2"/>
  <c r="T11153" i="2"/>
  <c r="T11154" i="2"/>
  <c r="T11155" i="2"/>
  <c r="T11156" i="2"/>
  <c r="T11157" i="2"/>
  <c r="T11158" i="2"/>
  <c r="T11159" i="2"/>
  <c r="T11160" i="2"/>
  <c r="T11161" i="2"/>
  <c r="T11162" i="2"/>
  <c r="T11163" i="2"/>
  <c r="T11164" i="2"/>
  <c r="T11165" i="2"/>
  <c r="T11166" i="2"/>
  <c r="T11167" i="2"/>
  <c r="T11168" i="2"/>
  <c r="T11169" i="2"/>
  <c r="T11170" i="2"/>
  <c r="T11171" i="2"/>
  <c r="T11172" i="2"/>
  <c r="T11173" i="2"/>
  <c r="T11174" i="2"/>
  <c r="T11175" i="2"/>
  <c r="T11176" i="2"/>
  <c r="T11177" i="2"/>
  <c r="T11178" i="2"/>
  <c r="T11179" i="2"/>
  <c r="T11180" i="2"/>
  <c r="T11181" i="2"/>
  <c r="T11182" i="2"/>
  <c r="T11183" i="2"/>
  <c r="T11184" i="2"/>
  <c r="T11185" i="2"/>
  <c r="T11186" i="2"/>
  <c r="T11187" i="2"/>
  <c r="T11188" i="2"/>
  <c r="T11189" i="2"/>
  <c r="T11190" i="2"/>
  <c r="T11191" i="2"/>
  <c r="T11192" i="2"/>
  <c r="T11193" i="2"/>
  <c r="T11194" i="2"/>
  <c r="T11195" i="2"/>
  <c r="T11196" i="2"/>
  <c r="T11197" i="2"/>
  <c r="T11198" i="2"/>
  <c r="T11199" i="2"/>
  <c r="T11200" i="2"/>
  <c r="T11201" i="2"/>
  <c r="T11202" i="2"/>
  <c r="T11203" i="2"/>
  <c r="T11204" i="2"/>
  <c r="T11205" i="2"/>
  <c r="T11206" i="2"/>
  <c r="T11207" i="2"/>
  <c r="T11208" i="2"/>
  <c r="T11209" i="2"/>
  <c r="T11210" i="2"/>
  <c r="T11211" i="2"/>
  <c r="T11212" i="2"/>
  <c r="T11213" i="2"/>
  <c r="T11214" i="2"/>
  <c r="T11215" i="2"/>
  <c r="T11216" i="2"/>
  <c r="T11217" i="2"/>
  <c r="T11218" i="2"/>
  <c r="T11219" i="2"/>
  <c r="T11220" i="2"/>
  <c r="T11221" i="2"/>
  <c r="T11222" i="2"/>
  <c r="T11223" i="2"/>
  <c r="T11224" i="2"/>
  <c r="T11225" i="2"/>
  <c r="T11226" i="2"/>
  <c r="T11227" i="2"/>
  <c r="T11228" i="2"/>
  <c r="T11229" i="2"/>
  <c r="T11230" i="2"/>
  <c r="T11231" i="2"/>
  <c r="T11232" i="2"/>
  <c r="T11233" i="2"/>
  <c r="T11234" i="2"/>
  <c r="T11235" i="2"/>
  <c r="T11236" i="2"/>
  <c r="T11237" i="2"/>
  <c r="T11238" i="2"/>
  <c r="T11239" i="2"/>
  <c r="T11240" i="2"/>
  <c r="T11241" i="2"/>
  <c r="T11242" i="2"/>
  <c r="T11243" i="2"/>
  <c r="T11244" i="2"/>
  <c r="T11245" i="2"/>
  <c r="T11246" i="2"/>
  <c r="T11247" i="2"/>
  <c r="T11248" i="2"/>
  <c r="T11249" i="2"/>
  <c r="T11250" i="2"/>
  <c r="T11251" i="2"/>
  <c r="T11252" i="2"/>
  <c r="T11253" i="2"/>
  <c r="T11254" i="2"/>
  <c r="T11255" i="2"/>
  <c r="T11256" i="2"/>
  <c r="T11257" i="2"/>
  <c r="T11258" i="2"/>
  <c r="T11259" i="2"/>
  <c r="T11260" i="2"/>
  <c r="T11261" i="2"/>
  <c r="T11262" i="2"/>
  <c r="T11263" i="2"/>
  <c r="T11264" i="2"/>
  <c r="T11265" i="2"/>
  <c r="T11266" i="2"/>
  <c r="T11267" i="2"/>
  <c r="T11268" i="2"/>
  <c r="T11269" i="2"/>
  <c r="T11270" i="2"/>
  <c r="T11271" i="2"/>
  <c r="T11272" i="2"/>
  <c r="T11273" i="2"/>
  <c r="T11274" i="2"/>
  <c r="T11275" i="2"/>
  <c r="T11276" i="2"/>
  <c r="T11277" i="2"/>
  <c r="T11278" i="2"/>
  <c r="T11279" i="2"/>
  <c r="T11280" i="2"/>
  <c r="T11281" i="2"/>
  <c r="T11282" i="2"/>
  <c r="T11283" i="2"/>
  <c r="T11284" i="2"/>
  <c r="T11285" i="2"/>
  <c r="T11286" i="2"/>
  <c r="T11287" i="2"/>
  <c r="T11288" i="2"/>
  <c r="T11289" i="2"/>
  <c r="T11290" i="2"/>
  <c r="T11291" i="2"/>
  <c r="T11292" i="2"/>
  <c r="T11293" i="2"/>
  <c r="T11294" i="2"/>
  <c r="T11295" i="2"/>
  <c r="T11296" i="2"/>
  <c r="T11297" i="2"/>
  <c r="T11298" i="2"/>
  <c r="T11299" i="2"/>
  <c r="T11300" i="2"/>
  <c r="T11301" i="2"/>
  <c r="T11302" i="2"/>
  <c r="T11303" i="2"/>
  <c r="T11304" i="2"/>
  <c r="T11305" i="2"/>
  <c r="T11306" i="2"/>
  <c r="T11307" i="2"/>
  <c r="T11308" i="2"/>
  <c r="T11309" i="2"/>
  <c r="T11310" i="2"/>
  <c r="T11311" i="2"/>
  <c r="T11312" i="2"/>
  <c r="T11313" i="2"/>
  <c r="T11314" i="2"/>
  <c r="T11315" i="2"/>
  <c r="T11316" i="2"/>
  <c r="T11317" i="2"/>
  <c r="T11318" i="2"/>
  <c r="T11319" i="2"/>
  <c r="T11320" i="2"/>
  <c r="T11321" i="2"/>
  <c r="T11322" i="2"/>
  <c r="T11323" i="2"/>
  <c r="T11324" i="2"/>
  <c r="T11325" i="2"/>
  <c r="T11326" i="2"/>
  <c r="T11327" i="2"/>
  <c r="T11328" i="2"/>
  <c r="T11329" i="2"/>
  <c r="T11330" i="2"/>
  <c r="T11331" i="2"/>
  <c r="T11332" i="2"/>
  <c r="T11333" i="2"/>
  <c r="T11334" i="2"/>
  <c r="T11335" i="2"/>
  <c r="T11336" i="2"/>
  <c r="T11337" i="2"/>
  <c r="T11338" i="2"/>
  <c r="T11339" i="2"/>
  <c r="T11340" i="2"/>
  <c r="T11341" i="2"/>
  <c r="T11342" i="2"/>
  <c r="T11343" i="2"/>
  <c r="T11344" i="2"/>
  <c r="T11345" i="2"/>
  <c r="T11346" i="2"/>
  <c r="T11347" i="2"/>
  <c r="T11348" i="2"/>
  <c r="T11349" i="2"/>
  <c r="T11350" i="2"/>
  <c r="T11351" i="2"/>
  <c r="T11352" i="2"/>
  <c r="T11353" i="2"/>
  <c r="T11354" i="2"/>
  <c r="T11355" i="2"/>
  <c r="T11356" i="2"/>
  <c r="T11357" i="2"/>
  <c r="T11358" i="2"/>
  <c r="T11359" i="2"/>
  <c r="T11360" i="2"/>
  <c r="T11361" i="2"/>
  <c r="T11362" i="2"/>
  <c r="T11363" i="2"/>
  <c r="T11364" i="2"/>
  <c r="T11365" i="2"/>
  <c r="T11366" i="2"/>
  <c r="T11367" i="2"/>
  <c r="T11368" i="2"/>
  <c r="T11369" i="2"/>
  <c r="T11370" i="2"/>
  <c r="T11371" i="2"/>
  <c r="T11372" i="2"/>
  <c r="T11373" i="2"/>
  <c r="T11374" i="2"/>
  <c r="T11375" i="2"/>
  <c r="T11376" i="2"/>
  <c r="T11377" i="2"/>
  <c r="T11378" i="2"/>
  <c r="T11379" i="2"/>
  <c r="T11380" i="2"/>
  <c r="T11381" i="2"/>
  <c r="T11382" i="2"/>
  <c r="T11383" i="2"/>
  <c r="T11384" i="2"/>
  <c r="T11385" i="2"/>
  <c r="T11386" i="2"/>
  <c r="T11387" i="2"/>
  <c r="T11388" i="2"/>
  <c r="T11389" i="2"/>
  <c r="T11390" i="2"/>
  <c r="T11391" i="2"/>
  <c r="T11392" i="2"/>
  <c r="T11393" i="2"/>
  <c r="T11394" i="2"/>
  <c r="T11395" i="2"/>
  <c r="T11396" i="2"/>
  <c r="T11397" i="2"/>
  <c r="T11398" i="2"/>
  <c r="T11399" i="2"/>
  <c r="T11400" i="2"/>
  <c r="T11401" i="2"/>
  <c r="T11402" i="2"/>
  <c r="T11403" i="2"/>
  <c r="T11404" i="2"/>
  <c r="T11405" i="2"/>
  <c r="T11406" i="2"/>
  <c r="T11407" i="2"/>
  <c r="T11408" i="2"/>
  <c r="T11409" i="2"/>
  <c r="T11410" i="2"/>
  <c r="T11411" i="2"/>
  <c r="T11412" i="2"/>
  <c r="T11413" i="2"/>
  <c r="T11414" i="2"/>
  <c r="T11415" i="2"/>
  <c r="T11416" i="2"/>
  <c r="T11417" i="2"/>
  <c r="T11418" i="2"/>
  <c r="T11419" i="2"/>
  <c r="T11420" i="2"/>
  <c r="T11421" i="2"/>
  <c r="T11422" i="2"/>
  <c r="T11423" i="2"/>
  <c r="T11424" i="2"/>
  <c r="T11425" i="2"/>
  <c r="T11426" i="2"/>
  <c r="T11427" i="2"/>
  <c r="T11428" i="2"/>
  <c r="T11429" i="2"/>
  <c r="T11430" i="2"/>
  <c r="T11431" i="2"/>
  <c r="T11432" i="2"/>
  <c r="T11433" i="2"/>
  <c r="T11434" i="2"/>
  <c r="T11435" i="2"/>
  <c r="T11436" i="2"/>
  <c r="T11437" i="2"/>
  <c r="T11438" i="2"/>
  <c r="T11439" i="2"/>
  <c r="T11440" i="2"/>
  <c r="T11441" i="2"/>
  <c r="T11442" i="2"/>
  <c r="T11443" i="2"/>
  <c r="T11444" i="2"/>
  <c r="T11445" i="2"/>
  <c r="T11446" i="2"/>
  <c r="T11447" i="2"/>
  <c r="T11448" i="2"/>
  <c r="T11449" i="2"/>
  <c r="T11450" i="2"/>
  <c r="T11451" i="2"/>
  <c r="T11452" i="2"/>
  <c r="T11453" i="2"/>
  <c r="T11454" i="2"/>
  <c r="T11455" i="2"/>
  <c r="T11456" i="2"/>
  <c r="T11457" i="2"/>
  <c r="T11458" i="2"/>
  <c r="T11459" i="2"/>
  <c r="T11460" i="2"/>
  <c r="T11461" i="2"/>
  <c r="T11462" i="2"/>
  <c r="T11463" i="2"/>
  <c r="T11464" i="2"/>
  <c r="T11465" i="2"/>
  <c r="T11466" i="2"/>
  <c r="T11467" i="2"/>
  <c r="T11468" i="2"/>
  <c r="T11469" i="2"/>
  <c r="T11470" i="2"/>
  <c r="T11471" i="2"/>
  <c r="T11472" i="2"/>
  <c r="T11473" i="2"/>
  <c r="T11474" i="2"/>
  <c r="T11475" i="2"/>
  <c r="T11476" i="2"/>
  <c r="T11477" i="2"/>
  <c r="T11478" i="2"/>
  <c r="T11479" i="2"/>
  <c r="T11480" i="2"/>
  <c r="T11481" i="2"/>
  <c r="T11482" i="2"/>
  <c r="T11483" i="2"/>
  <c r="T11484" i="2"/>
  <c r="T11485" i="2"/>
  <c r="T11486" i="2"/>
  <c r="T11487" i="2"/>
  <c r="T11488" i="2"/>
  <c r="T11489" i="2"/>
  <c r="T11490" i="2"/>
  <c r="T11491" i="2"/>
  <c r="T11492" i="2"/>
  <c r="T11493" i="2"/>
  <c r="T11494" i="2"/>
  <c r="T11495" i="2"/>
  <c r="T11496" i="2"/>
  <c r="T11497" i="2"/>
  <c r="T11498" i="2"/>
  <c r="T11499" i="2"/>
  <c r="T11500" i="2"/>
  <c r="T11501" i="2"/>
  <c r="T11502" i="2"/>
  <c r="T11503" i="2"/>
  <c r="T11504" i="2"/>
  <c r="T11505" i="2"/>
  <c r="T11506" i="2"/>
  <c r="T11507" i="2"/>
  <c r="T11508" i="2"/>
  <c r="T11509" i="2"/>
  <c r="T11510" i="2"/>
  <c r="T11511" i="2"/>
  <c r="T11512" i="2"/>
  <c r="T11513" i="2"/>
  <c r="T11514" i="2"/>
  <c r="T11515" i="2"/>
  <c r="T11516" i="2"/>
  <c r="T11517" i="2"/>
  <c r="T11518" i="2"/>
  <c r="T11519" i="2"/>
  <c r="T11520" i="2"/>
  <c r="T11521" i="2"/>
  <c r="T11522" i="2"/>
  <c r="T11523" i="2"/>
  <c r="T11524" i="2"/>
  <c r="T11525" i="2"/>
  <c r="T11526" i="2"/>
  <c r="T11527" i="2"/>
  <c r="T11528" i="2"/>
  <c r="T11529" i="2"/>
  <c r="T11530" i="2"/>
  <c r="T11531" i="2"/>
  <c r="T11532" i="2"/>
  <c r="T11533" i="2"/>
  <c r="T11534" i="2"/>
  <c r="T11535" i="2"/>
  <c r="T11536" i="2"/>
  <c r="T11537" i="2"/>
  <c r="T11538" i="2"/>
  <c r="T11539" i="2"/>
  <c r="T11540" i="2"/>
  <c r="T11541" i="2"/>
  <c r="T11542" i="2"/>
  <c r="T11543" i="2"/>
  <c r="T11544" i="2"/>
  <c r="T11545" i="2"/>
  <c r="T11546" i="2"/>
  <c r="T11547" i="2"/>
  <c r="T11548" i="2"/>
  <c r="T11549" i="2"/>
  <c r="T11550" i="2"/>
  <c r="T11551" i="2"/>
  <c r="T11552" i="2"/>
  <c r="T11553" i="2"/>
  <c r="T11554" i="2"/>
  <c r="T11555" i="2"/>
  <c r="T11556" i="2"/>
  <c r="T11557" i="2"/>
  <c r="T11558" i="2"/>
  <c r="T11559" i="2"/>
  <c r="T11560" i="2"/>
  <c r="T11561" i="2"/>
  <c r="T11562" i="2"/>
  <c r="T11563" i="2"/>
  <c r="T11564" i="2"/>
  <c r="T11565" i="2"/>
  <c r="T11566" i="2"/>
  <c r="T11567" i="2"/>
  <c r="T11568" i="2"/>
  <c r="T11569" i="2"/>
  <c r="T11570" i="2"/>
  <c r="T11571" i="2"/>
  <c r="T11572" i="2"/>
  <c r="T11573" i="2"/>
  <c r="T11574" i="2"/>
  <c r="T11575" i="2"/>
  <c r="T11576" i="2"/>
  <c r="T11577" i="2"/>
  <c r="T11578" i="2"/>
  <c r="T11579" i="2"/>
  <c r="T11580" i="2"/>
  <c r="T11581" i="2"/>
  <c r="T11582" i="2"/>
  <c r="T11583" i="2"/>
  <c r="T11584" i="2"/>
  <c r="T11585" i="2"/>
  <c r="T11586" i="2"/>
  <c r="T11587" i="2"/>
  <c r="T11588" i="2"/>
  <c r="T11589" i="2"/>
  <c r="T11590" i="2"/>
  <c r="T11591" i="2"/>
  <c r="T11592" i="2"/>
  <c r="T11593" i="2"/>
  <c r="T11594" i="2"/>
  <c r="T11595" i="2"/>
  <c r="T11596" i="2"/>
  <c r="T11597" i="2"/>
  <c r="T11598" i="2"/>
  <c r="T11599" i="2"/>
  <c r="T11600" i="2"/>
  <c r="T11601" i="2"/>
  <c r="T11602" i="2"/>
  <c r="T11603" i="2"/>
  <c r="T11604" i="2"/>
  <c r="T11605" i="2"/>
  <c r="T11606" i="2"/>
  <c r="T11607" i="2"/>
  <c r="T11608" i="2"/>
  <c r="T11609" i="2"/>
  <c r="T11610" i="2"/>
  <c r="T11611" i="2"/>
  <c r="T11612" i="2"/>
  <c r="T11613" i="2"/>
  <c r="T11614" i="2"/>
  <c r="T11615" i="2"/>
  <c r="T11616" i="2"/>
  <c r="T11617" i="2"/>
  <c r="T11618" i="2"/>
  <c r="T11619" i="2"/>
  <c r="T11620" i="2"/>
  <c r="T11621" i="2"/>
  <c r="T11622" i="2"/>
  <c r="T11623" i="2"/>
  <c r="T11624" i="2"/>
  <c r="T11625" i="2"/>
  <c r="T11626" i="2"/>
  <c r="T11627" i="2"/>
  <c r="T11628" i="2"/>
  <c r="T11629" i="2"/>
  <c r="T11630" i="2"/>
  <c r="T11631" i="2"/>
  <c r="T11632" i="2"/>
  <c r="T11633" i="2"/>
  <c r="T11634" i="2"/>
  <c r="T11635" i="2"/>
  <c r="T11636" i="2"/>
  <c r="T11637" i="2"/>
  <c r="T11638" i="2"/>
  <c r="T11639" i="2"/>
  <c r="T11640" i="2"/>
  <c r="T11641" i="2"/>
  <c r="T11642" i="2"/>
  <c r="T11643" i="2"/>
  <c r="T11644" i="2"/>
  <c r="T11645" i="2"/>
  <c r="T11646" i="2"/>
  <c r="T11647" i="2"/>
  <c r="T11648" i="2"/>
  <c r="T11649" i="2"/>
  <c r="T11650" i="2"/>
  <c r="T11651" i="2"/>
  <c r="T11652" i="2"/>
  <c r="T11653" i="2"/>
  <c r="T11654" i="2"/>
  <c r="T11655" i="2"/>
  <c r="T11656" i="2"/>
  <c r="T11657" i="2"/>
  <c r="T11658" i="2"/>
  <c r="T11659" i="2"/>
  <c r="T11660" i="2"/>
  <c r="T11661" i="2"/>
  <c r="T11662" i="2"/>
  <c r="T11663" i="2"/>
  <c r="T11664" i="2"/>
  <c r="T11665" i="2"/>
  <c r="T11666" i="2"/>
  <c r="T11667" i="2"/>
  <c r="T11668" i="2"/>
  <c r="T11669" i="2"/>
  <c r="T11670" i="2"/>
  <c r="T11671" i="2"/>
  <c r="T11672" i="2"/>
  <c r="T11673" i="2"/>
  <c r="T11674" i="2"/>
  <c r="T11675" i="2"/>
  <c r="T11676" i="2"/>
  <c r="T11677" i="2"/>
  <c r="T11678" i="2"/>
  <c r="T11679" i="2"/>
  <c r="T11680" i="2"/>
  <c r="T11681" i="2"/>
  <c r="T11682" i="2"/>
  <c r="T11683" i="2"/>
  <c r="T11684" i="2"/>
  <c r="T11685" i="2"/>
  <c r="T11686" i="2"/>
  <c r="T11687" i="2"/>
  <c r="T11688" i="2"/>
  <c r="T11689" i="2"/>
  <c r="T11690" i="2"/>
  <c r="T11691" i="2"/>
  <c r="T11692" i="2"/>
  <c r="T11693" i="2"/>
  <c r="T11694" i="2"/>
  <c r="T11695" i="2"/>
  <c r="T11696" i="2"/>
  <c r="T11697" i="2"/>
  <c r="T11698" i="2"/>
  <c r="T11699" i="2"/>
  <c r="T11700" i="2"/>
  <c r="T11701" i="2"/>
  <c r="T11702" i="2"/>
  <c r="T11703" i="2"/>
  <c r="T11704" i="2"/>
  <c r="T11705" i="2"/>
  <c r="T11706" i="2"/>
  <c r="T11707" i="2"/>
  <c r="T11708" i="2"/>
  <c r="T11709" i="2"/>
  <c r="T11710" i="2"/>
  <c r="T11711" i="2"/>
  <c r="T11712" i="2"/>
  <c r="T11713" i="2"/>
  <c r="T11714" i="2"/>
  <c r="T11715" i="2"/>
  <c r="T11716" i="2"/>
  <c r="T11717" i="2"/>
  <c r="T11718" i="2"/>
  <c r="T11719" i="2"/>
  <c r="T11720" i="2"/>
  <c r="T11721" i="2"/>
  <c r="T11722" i="2"/>
  <c r="T11723" i="2"/>
  <c r="T11724" i="2"/>
  <c r="T11725" i="2"/>
  <c r="T11726" i="2"/>
  <c r="T11727" i="2"/>
  <c r="T11728" i="2"/>
  <c r="T11729" i="2"/>
  <c r="T11730" i="2"/>
  <c r="T11731" i="2"/>
  <c r="T11732" i="2"/>
  <c r="T11733" i="2"/>
  <c r="T11734" i="2"/>
  <c r="T11735" i="2"/>
  <c r="T11736" i="2"/>
  <c r="T11737" i="2"/>
  <c r="T11738" i="2"/>
  <c r="T11739" i="2"/>
  <c r="T11740" i="2"/>
  <c r="T11741" i="2"/>
  <c r="T11742" i="2"/>
  <c r="T11743" i="2"/>
  <c r="T11744" i="2"/>
  <c r="T11745" i="2"/>
  <c r="T11746" i="2"/>
  <c r="T11747" i="2"/>
  <c r="T11748" i="2"/>
  <c r="T11749" i="2"/>
  <c r="T11750" i="2"/>
  <c r="T11751" i="2"/>
  <c r="T11752" i="2"/>
  <c r="T11753" i="2"/>
  <c r="T11754" i="2"/>
  <c r="T11755" i="2"/>
  <c r="T11756" i="2"/>
  <c r="T11757" i="2"/>
  <c r="T11758" i="2"/>
  <c r="T11759" i="2"/>
  <c r="T11760" i="2"/>
  <c r="T11761" i="2"/>
  <c r="T11762" i="2"/>
  <c r="T11763" i="2"/>
  <c r="T11764" i="2"/>
  <c r="T11765" i="2"/>
  <c r="T11766" i="2"/>
  <c r="T11767" i="2"/>
  <c r="T11768" i="2"/>
  <c r="T11769" i="2"/>
  <c r="T11770" i="2"/>
  <c r="T11771" i="2"/>
  <c r="T11772" i="2"/>
  <c r="T11773" i="2"/>
  <c r="T11774" i="2"/>
  <c r="T11775" i="2"/>
  <c r="T11776" i="2"/>
  <c r="T11777" i="2"/>
  <c r="T11778" i="2"/>
  <c r="T11779" i="2"/>
  <c r="T11780" i="2"/>
  <c r="T11781" i="2"/>
  <c r="T11782" i="2"/>
  <c r="T11783" i="2"/>
  <c r="T11784" i="2"/>
  <c r="T11785" i="2"/>
  <c r="T11786" i="2"/>
  <c r="T11787" i="2"/>
  <c r="T11788" i="2"/>
  <c r="T11789" i="2"/>
  <c r="T11790" i="2"/>
  <c r="T11791" i="2"/>
  <c r="T11792" i="2"/>
  <c r="T11793" i="2"/>
  <c r="T11794" i="2"/>
  <c r="T11795" i="2"/>
  <c r="T11796" i="2"/>
  <c r="T11797" i="2"/>
  <c r="T11798" i="2"/>
  <c r="T11799" i="2"/>
  <c r="T11800" i="2"/>
  <c r="T11801" i="2"/>
  <c r="T11802" i="2"/>
  <c r="T11803" i="2"/>
  <c r="T11804" i="2"/>
  <c r="T11805" i="2"/>
  <c r="T11806" i="2"/>
  <c r="T11807" i="2"/>
  <c r="T11808" i="2"/>
  <c r="T11809" i="2"/>
  <c r="T11810" i="2"/>
  <c r="T11811" i="2"/>
  <c r="T11812" i="2"/>
  <c r="T11813" i="2"/>
  <c r="T11814" i="2"/>
  <c r="T11815" i="2"/>
  <c r="T11816" i="2"/>
  <c r="T11817" i="2"/>
  <c r="T11818" i="2"/>
  <c r="T11819" i="2"/>
  <c r="T11820" i="2"/>
  <c r="T11821" i="2"/>
  <c r="T11822" i="2"/>
  <c r="T11823" i="2"/>
  <c r="T11824" i="2"/>
  <c r="T11825" i="2"/>
  <c r="T11826" i="2"/>
  <c r="T11827" i="2"/>
  <c r="T11828" i="2"/>
  <c r="T11829" i="2"/>
  <c r="T11830" i="2"/>
  <c r="T11831" i="2"/>
  <c r="T11832" i="2"/>
  <c r="T11833" i="2"/>
  <c r="T11834" i="2"/>
  <c r="T11835" i="2"/>
  <c r="T11836" i="2"/>
  <c r="T11837" i="2"/>
  <c r="T11838" i="2"/>
  <c r="T11839" i="2"/>
  <c r="T11840" i="2"/>
  <c r="T11841" i="2"/>
  <c r="T11842" i="2"/>
  <c r="T11843" i="2"/>
  <c r="T11844" i="2"/>
  <c r="T11845" i="2"/>
  <c r="T11846" i="2"/>
  <c r="T11847" i="2"/>
  <c r="T11848" i="2"/>
  <c r="T11849" i="2"/>
  <c r="T11850" i="2"/>
  <c r="T11851" i="2"/>
  <c r="T11852" i="2"/>
  <c r="T11853" i="2"/>
  <c r="T11854" i="2"/>
  <c r="T11855" i="2"/>
  <c r="T11856" i="2"/>
  <c r="T11857" i="2"/>
  <c r="T11858" i="2"/>
  <c r="T11859" i="2"/>
  <c r="T11860" i="2"/>
  <c r="T11861" i="2"/>
  <c r="T11862" i="2"/>
  <c r="T11863" i="2"/>
  <c r="T11864" i="2"/>
  <c r="T11865" i="2"/>
  <c r="T11866" i="2"/>
  <c r="T11867" i="2"/>
  <c r="T11868" i="2"/>
  <c r="T11869" i="2"/>
  <c r="T11870" i="2"/>
  <c r="T11871" i="2"/>
  <c r="T11872" i="2"/>
  <c r="T11873" i="2"/>
  <c r="T11874" i="2"/>
  <c r="T11875" i="2"/>
  <c r="T11876" i="2"/>
  <c r="T11877" i="2"/>
  <c r="T11878" i="2"/>
  <c r="T11879" i="2"/>
  <c r="T11880" i="2"/>
  <c r="T11881" i="2"/>
  <c r="T11882" i="2"/>
  <c r="T11883" i="2"/>
  <c r="T11884" i="2"/>
  <c r="T11885" i="2"/>
  <c r="T11886" i="2"/>
  <c r="T11887" i="2"/>
  <c r="T11888" i="2"/>
  <c r="T11889" i="2"/>
  <c r="T11890" i="2"/>
  <c r="T11891" i="2"/>
  <c r="T11892" i="2"/>
  <c r="T11893" i="2"/>
  <c r="T11894" i="2"/>
  <c r="T11895" i="2"/>
  <c r="T11896" i="2"/>
  <c r="T11897" i="2"/>
  <c r="T11898" i="2"/>
  <c r="T11899" i="2"/>
  <c r="T11900" i="2"/>
  <c r="T11901" i="2"/>
  <c r="T11902" i="2"/>
  <c r="T11903" i="2"/>
  <c r="T11904" i="2"/>
  <c r="T11905" i="2"/>
  <c r="T11906" i="2"/>
  <c r="T11907" i="2"/>
  <c r="T11908" i="2"/>
  <c r="T11909" i="2"/>
  <c r="T11910" i="2"/>
  <c r="T11911" i="2"/>
  <c r="T11912" i="2"/>
  <c r="T11913" i="2"/>
  <c r="T11914" i="2"/>
  <c r="T11915" i="2"/>
  <c r="T11916" i="2"/>
  <c r="T11917" i="2"/>
  <c r="T11918" i="2"/>
  <c r="T11919" i="2"/>
  <c r="T11920" i="2"/>
  <c r="T11921" i="2"/>
  <c r="T11922" i="2"/>
  <c r="T11923" i="2"/>
  <c r="T11924" i="2"/>
  <c r="T11925" i="2"/>
  <c r="T11926" i="2"/>
  <c r="T11927" i="2"/>
  <c r="T11928" i="2"/>
  <c r="T11929" i="2"/>
  <c r="T11930" i="2"/>
  <c r="T11931" i="2"/>
  <c r="T11932" i="2"/>
  <c r="T11933" i="2"/>
  <c r="T11934" i="2"/>
  <c r="T11935" i="2"/>
  <c r="T11936" i="2"/>
  <c r="T11937" i="2"/>
  <c r="T11938" i="2"/>
  <c r="T11939" i="2"/>
  <c r="T11940" i="2"/>
  <c r="T11941" i="2"/>
  <c r="T11942" i="2"/>
  <c r="T11943" i="2"/>
  <c r="T11944" i="2"/>
  <c r="T11945" i="2"/>
  <c r="T11946" i="2"/>
  <c r="T11947" i="2"/>
  <c r="T11948" i="2"/>
  <c r="T11949" i="2"/>
  <c r="T11950" i="2"/>
  <c r="T11951" i="2"/>
  <c r="T11952" i="2"/>
  <c r="T11953" i="2"/>
  <c r="T11954" i="2"/>
  <c r="T11955" i="2"/>
  <c r="T11956" i="2"/>
  <c r="T11957" i="2"/>
  <c r="T11958" i="2"/>
  <c r="T11959" i="2"/>
  <c r="T11960" i="2"/>
  <c r="T11961" i="2"/>
  <c r="T11962" i="2"/>
  <c r="T11963" i="2"/>
  <c r="T11964" i="2"/>
  <c r="T11965" i="2"/>
  <c r="T11966" i="2"/>
  <c r="T11967" i="2"/>
  <c r="T11968" i="2"/>
  <c r="T11969" i="2"/>
  <c r="T11970" i="2"/>
  <c r="T11971" i="2"/>
  <c r="T11972" i="2"/>
  <c r="T11973" i="2"/>
  <c r="T11974" i="2"/>
  <c r="T11975" i="2"/>
  <c r="T11976" i="2"/>
  <c r="T11977" i="2"/>
  <c r="T11978" i="2"/>
  <c r="T11979" i="2"/>
  <c r="T11980" i="2"/>
  <c r="T11981" i="2"/>
  <c r="T11982" i="2"/>
  <c r="T11983" i="2"/>
  <c r="T11984" i="2"/>
  <c r="T11985" i="2"/>
  <c r="T11986" i="2"/>
  <c r="T11987" i="2"/>
  <c r="T11988" i="2"/>
  <c r="T11989" i="2"/>
  <c r="T11990" i="2"/>
  <c r="T11991" i="2"/>
  <c r="T11992" i="2"/>
  <c r="T11993" i="2"/>
  <c r="T11994" i="2"/>
  <c r="T11995" i="2"/>
  <c r="T11996" i="2"/>
  <c r="T11997" i="2"/>
  <c r="T11998" i="2"/>
  <c r="T11999" i="2"/>
  <c r="T12000" i="2"/>
  <c r="T12001" i="2"/>
  <c r="T12002" i="2"/>
  <c r="T12003" i="2"/>
  <c r="T12004" i="2"/>
  <c r="T12005" i="2"/>
  <c r="T12006" i="2"/>
  <c r="T12007" i="2"/>
  <c r="T12008" i="2"/>
  <c r="T12009" i="2"/>
  <c r="T12010" i="2"/>
  <c r="T12011" i="2"/>
  <c r="T12012" i="2"/>
  <c r="T12013" i="2"/>
  <c r="T12014" i="2"/>
  <c r="T12015" i="2"/>
  <c r="T12016" i="2"/>
  <c r="T12017" i="2"/>
  <c r="T12018" i="2"/>
  <c r="T12019" i="2"/>
  <c r="T12020" i="2"/>
  <c r="T12021" i="2"/>
  <c r="T12022" i="2"/>
  <c r="T12023" i="2"/>
  <c r="T12024" i="2"/>
  <c r="T12025" i="2"/>
  <c r="T12026" i="2"/>
  <c r="T12027" i="2"/>
  <c r="T12028" i="2"/>
  <c r="T12029" i="2"/>
  <c r="T12030" i="2"/>
  <c r="T12031" i="2"/>
  <c r="T12032" i="2"/>
  <c r="T12033" i="2"/>
  <c r="T12034" i="2"/>
  <c r="T12035" i="2"/>
  <c r="T12036" i="2"/>
  <c r="T12037" i="2"/>
  <c r="T12038" i="2"/>
  <c r="T12039" i="2"/>
  <c r="T12040" i="2"/>
  <c r="T12041" i="2"/>
  <c r="T12042" i="2"/>
  <c r="T12043" i="2"/>
  <c r="T12044" i="2"/>
  <c r="T12045" i="2"/>
  <c r="T12046" i="2"/>
  <c r="T12047" i="2"/>
  <c r="T12048" i="2"/>
  <c r="T12049" i="2"/>
  <c r="T12050" i="2"/>
  <c r="T12051" i="2"/>
  <c r="T12052" i="2"/>
  <c r="T12053" i="2"/>
  <c r="T12054" i="2"/>
  <c r="T12055" i="2"/>
  <c r="T12056" i="2"/>
  <c r="T12057" i="2"/>
  <c r="T12058" i="2"/>
  <c r="T12059" i="2"/>
  <c r="T12060" i="2"/>
  <c r="T12061" i="2"/>
  <c r="T12062" i="2"/>
  <c r="T12063" i="2"/>
  <c r="T12064" i="2"/>
  <c r="T12065" i="2"/>
  <c r="T12066" i="2"/>
  <c r="T12067" i="2"/>
  <c r="T12068" i="2"/>
  <c r="T12069" i="2"/>
  <c r="T12070" i="2"/>
  <c r="T12071" i="2"/>
  <c r="T12072" i="2"/>
  <c r="T12073" i="2"/>
  <c r="T12074" i="2"/>
  <c r="T12075" i="2"/>
  <c r="T12076" i="2"/>
  <c r="T12077" i="2"/>
  <c r="T12078" i="2"/>
  <c r="T12079" i="2"/>
  <c r="T12080" i="2"/>
  <c r="T12081" i="2"/>
  <c r="T12082" i="2"/>
  <c r="T12083" i="2"/>
  <c r="T12084" i="2"/>
  <c r="T12085" i="2"/>
  <c r="T12086" i="2"/>
  <c r="T12087" i="2"/>
  <c r="T12088" i="2"/>
  <c r="T12089" i="2"/>
  <c r="T12090" i="2"/>
  <c r="T12091" i="2"/>
  <c r="T12092" i="2"/>
  <c r="T12093" i="2"/>
  <c r="T12094" i="2"/>
  <c r="T12095" i="2"/>
  <c r="T12096" i="2"/>
  <c r="T12097" i="2"/>
  <c r="T12098" i="2"/>
  <c r="T12099" i="2"/>
  <c r="T12100" i="2"/>
  <c r="T12101" i="2"/>
  <c r="T12102" i="2"/>
  <c r="T12103" i="2"/>
  <c r="T12104" i="2"/>
  <c r="T12105" i="2"/>
  <c r="T12106" i="2"/>
  <c r="T12107" i="2"/>
  <c r="T12108" i="2"/>
  <c r="T12109" i="2"/>
  <c r="T12110" i="2"/>
  <c r="T12111" i="2"/>
  <c r="T12112" i="2"/>
  <c r="T12113" i="2"/>
  <c r="T12114" i="2"/>
  <c r="T12115" i="2"/>
  <c r="T12116" i="2"/>
  <c r="T12117" i="2"/>
  <c r="T12118" i="2"/>
  <c r="T12119" i="2"/>
  <c r="T12120" i="2"/>
  <c r="T12121" i="2"/>
  <c r="T12122" i="2"/>
  <c r="T12123" i="2"/>
  <c r="T12124" i="2"/>
  <c r="T12125" i="2"/>
  <c r="T12126" i="2"/>
  <c r="T12127" i="2"/>
  <c r="T12128" i="2"/>
  <c r="T12129" i="2"/>
  <c r="T12130" i="2"/>
  <c r="T12131" i="2"/>
  <c r="T12132" i="2"/>
  <c r="T12133" i="2"/>
  <c r="T12134" i="2"/>
  <c r="T12135" i="2"/>
  <c r="T12136" i="2"/>
  <c r="T12137" i="2"/>
  <c r="T12138" i="2"/>
  <c r="T12139" i="2"/>
  <c r="T12140" i="2"/>
  <c r="T12141" i="2"/>
  <c r="T12142" i="2"/>
  <c r="T12143" i="2"/>
  <c r="T12144" i="2"/>
  <c r="T12145" i="2"/>
  <c r="T12146" i="2"/>
  <c r="T12147" i="2"/>
  <c r="T12148" i="2"/>
  <c r="T12149" i="2"/>
  <c r="T12150" i="2"/>
  <c r="T12151" i="2"/>
  <c r="T12152" i="2"/>
  <c r="T12153" i="2"/>
  <c r="T12154" i="2"/>
  <c r="T12155" i="2"/>
  <c r="T12156" i="2"/>
  <c r="T12157" i="2"/>
  <c r="T12158" i="2"/>
  <c r="T12159" i="2"/>
  <c r="T12160" i="2"/>
  <c r="T12161" i="2"/>
  <c r="T12162" i="2"/>
  <c r="T12163" i="2"/>
  <c r="T12164" i="2"/>
  <c r="T12165" i="2"/>
  <c r="T12166" i="2"/>
  <c r="T12167" i="2"/>
  <c r="T12168" i="2"/>
  <c r="T12169" i="2"/>
  <c r="T12170" i="2"/>
  <c r="T12171" i="2"/>
  <c r="T12172" i="2"/>
  <c r="T12173" i="2"/>
  <c r="T12174" i="2"/>
  <c r="T12175" i="2"/>
  <c r="T12176" i="2"/>
  <c r="T12177" i="2"/>
  <c r="T12178" i="2"/>
  <c r="T12179" i="2"/>
  <c r="T12180" i="2"/>
  <c r="T12181" i="2"/>
  <c r="T12182" i="2"/>
  <c r="T12183" i="2"/>
  <c r="T12184" i="2"/>
  <c r="T12185" i="2"/>
  <c r="T12186" i="2"/>
  <c r="T12187" i="2"/>
  <c r="T12188" i="2"/>
  <c r="T12189" i="2"/>
  <c r="T12190" i="2"/>
  <c r="T12191" i="2"/>
  <c r="T12192" i="2"/>
  <c r="T12193" i="2"/>
  <c r="T12194" i="2"/>
  <c r="T12195" i="2"/>
  <c r="T12196" i="2"/>
  <c r="T12197" i="2"/>
  <c r="T12198" i="2"/>
  <c r="T12199" i="2"/>
  <c r="T12200" i="2"/>
  <c r="T12201" i="2"/>
  <c r="T12202" i="2"/>
  <c r="T12203" i="2"/>
  <c r="T12204" i="2"/>
  <c r="T12205" i="2"/>
  <c r="T12206" i="2"/>
  <c r="T12207" i="2"/>
  <c r="T12208" i="2"/>
  <c r="T12209" i="2"/>
  <c r="T12210" i="2"/>
  <c r="T12211" i="2"/>
  <c r="T12212" i="2"/>
  <c r="T12213" i="2"/>
  <c r="T12214" i="2"/>
  <c r="T12215" i="2"/>
  <c r="T12216" i="2"/>
  <c r="T12217" i="2"/>
  <c r="T12218" i="2"/>
  <c r="T12219" i="2"/>
  <c r="T12220" i="2"/>
  <c r="T12221" i="2"/>
  <c r="T12222" i="2"/>
  <c r="T12223" i="2"/>
  <c r="T12224" i="2"/>
  <c r="T12225" i="2"/>
  <c r="T12226" i="2"/>
  <c r="T12227" i="2"/>
  <c r="T12228" i="2"/>
  <c r="T12229" i="2"/>
  <c r="T12230" i="2"/>
  <c r="T12231" i="2"/>
  <c r="T12232" i="2"/>
  <c r="T12233" i="2"/>
  <c r="T12234" i="2"/>
  <c r="T12235" i="2"/>
  <c r="T12236" i="2"/>
  <c r="T12237" i="2"/>
  <c r="T12238" i="2"/>
  <c r="T12239" i="2"/>
  <c r="T12240" i="2"/>
  <c r="T12241" i="2"/>
  <c r="T12242" i="2"/>
  <c r="T12243" i="2"/>
  <c r="T12244" i="2"/>
  <c r="T12245" i="2"/>
  <c r="T12246" i="2"/>
  <c r="T12247" i="2"/>
  <c r="T12248" i="2"/>
  <c r="T12249" i="2"/>
  <c r="T12250" i="2"/>
  <c r="T12251" i="2"/>
  <c r="T12252" i="2"/>
  <c r="T12253" i="2"/>
  <c r="T12254" i="2"/>
  <c r="T12255" i="2"/>
  <c r="T12256" i="2"/>
  <c r="T12257" i="2"/>
  <c r="T12258" i="2"/>
  <c r="T12259" i="2"/>
  <c r="T12260" i="2"/>
  <c r="T12261" i="2"/>
  <c r="T12262" i="2"/>
  <c r="T12263" i="2"/>
  <c r="T12264" i="2"/>
  <c r="T12265" i="2"/>
  <c r="T12266" i="2"/>
  <c r="T12267" i="2"/>
  <c r="T12268" i="2"/>
  <c r="T12269" i="2"/>
  <c r="T12270" i="2"/>
  <c r="T12271" i="2"/>
  <c r="T12272" i="2"/>
  <c r="T12273" i="2"/>
  <c r="T12274" i="2"/>
  <c r="T12275" i="2"/>
  <c r="T12276" i="2"/>
  <c r="T12277" i="2"/>
  <c r="T12278" i="2"/>
  <c r="T12279" i="2"/>
  <c r="T12280" i="2"/>
  <c r="T12281" i="2"/>
  <c r="T12282" i="2"/>
  <c r="T12283" i="2"/>
  <c r="T12284" i="2"/>
  <c r="T12285" i="2"/>
  <c r="T12286" i="2"/>
  <c r="T12287" i="2"/>
  <c r="T12288" i="2"/>
  <c r="T12289" i="2"/>
  <c r="T12290" i="2"/>
  <c r="T12291" i="2"/>
  <c r="T12292" i="2"/>
  <c r="T12293" i="2"/>
  <c r="T12294" i="2"/>
  <c r="T12295" i="2"/>
  <c r="T12296" i="2"/>
  <c r="T12297" i="2"/>
  <c r="T12298" i="2"/>
  <c r="T12299" i="2"/>
  <c r="T12300" i="2"/>
  <c r="T12301" i="2"/>
  <c r="T12302" i="2"/>
  <c r="T12303" i="2"/>
  <c r="T12304" i="2"/>
  <c r="T12305" i="2"/>
  <c r="T12306" i="2"/>
  <c r="T12307" i="2"/>
  <c r="T12308" i="2"/>
  <c r="T12309" i="2"/>
  <c r="T12310" i="2"/>
  <c r="T12311" i="2"/>
  <c r="T12312" i="2"/>
  <c r="T12313" i="2"/>
  <c r="T12314" i="2"/>
  <c r="T12315" i="2"/>
  <c r="T12316" i="2"/>
  <c r="T12317" i="2"/>
  <c r="T12318" i="2"/>
  <c r="T12319" i="2"/>
  <c r="T12320" i="2"/>
  <c r="T12321" i="2"/>
  <c r="T12322" i="2"/>
  <c r="T12323" i="2"/>
  <c r="T12324" i="2"/>
  <c r="T12325" i="2"/>
  <c r="T12326" i="2"/>
  <c r="T12327" i="2"/>
  <c r="T12328" i="2"/>
  <c r="T12329" i="2"/>
  <c r="T12330" i="2"/>
  <c r="T12331" i="2"/>
  <c r="T12332" i="2"/>
  <c r="T12333" i="2"/>
  <c r="T12334" i="2"/>
  <c r="T12335" i="2"/>
  <c r="T12336" i="2"/>
  <c r="T12337" i="2"/>
  <c r="T12338" i="2"/>
  <c r="T12339" i="2"/>
  <c r="T12340" i="2"/>
  <c r="T12341" i="2"/>
  <c r="T12342" i="2"/>
  <c r="T12343" i="2"/>
  <c r="T12344" i="2"/>
  <c r="T12345" i="2"/>
  <c r="T12346" i="2"/>
  <c r="T12347" i="2"/>
  <c r="T12348" i="2"/>
  <c r="T12349" i="2"/>
  <c r="T12350" i="2"/>
  <c r="T12351" i="2"/>
  <c r="T12352" i="2"/>
  <c r="T12353" i="2"/>
  <c r="T12354" i="2"/>
  <c r="T12355" i="2"/>
  <c r="T12356" i="2"/>
  <c r="T12357" i="2"/>
  <c r="T12358" i="2"/>
  <c r="T12359" i="2"/>
  <c r="T12360" i="2"/>
  <c r="T12361" i="2"/>
  <c r="T12362" i="2"/>
  <c r="T12363" i="2"/>
  <c r="T12364" i="2"/>
  <c r="T12365" i="2"/>
  <c r="T12366" i="2"/>
  <c r="T12367" i="2"/>
  <c r="T12368" i="2"/>
  <c r="T12369" i="2"/>
  <c r="T12370" i="2"/>
  <c r="T12371" i="2"/>
  <c r="T12372" i="2"/>
  <c r="T12373" i="2"/>
  <c r="T12374" i="2"/>
  <c r="T12375" i="2"/>
  <c r="T12376" i="2"/>
  <c r="T12377" i="2"/>
  <c r="T12378" i="2"/>
  <c r="T12379" i="2"/>
  <c r="T12380" i="2"/>
  <c r="T12381" i="2"/>
  <c r="T12382" i="2"/>
  <c r="T12383" i="2"/>
  <c r="T12384" i="2"/>
  <c r="T12385" i="2"/>
  <c r="T12386" i="2"/>
  <c r="T12387" i="2"/>
  <c r="T12388" i="2"/>
  <c r="T12389" i="2"/>
  <c r="T12390" i="2"/>
  <c r="T12391" i="2"/>
  <c r="T12392" i="2"/>
  <c r="T12393" i="2"/>
  <c r="T12394" i="2"/>
  <c r="T12395" i="2"/>
  <c r="T12396" i="2"/>
  <c r="T12397" i="2"/>
  <c r="T12398" i="2"/>
  <c r="T12399" i="2"/>
  <c r="T12400" i="2"/>
  <c r="T12401" i="2"/>
  <c r="T12402" i="2"/>
  <c r="T12403" i="2"/>
  <c r="T12404" i="2"/>
  <c r="T12405" i="2"/>
  <c r="T12406" i="2"/>
  <c r="T12407" i="2"/>
  <c r="T12408" i="2"/>
  <c r="T12409" i="2"/>
  <c r="T12410" i="2"/>
  <c r="T12411" i="2"/>
  <c r="T12412" i="2"/>
  <c r="T12413" i="2"/>
  <c r="T12414" i="2"/>
  <c r="T12415" i="2"/>
  <c r="T12416" i="2"/>
  <c r="T12417" i="2"/>
  <c r="T12418" i="2"/>
  <c r="T12419" i="2"/>
  <c r="T12420" i="2"/>
  <c r="T12421" i="2"/>
  <c r="T12422" i="2"/>
  <c r="T12423" i="2"/>
  <c r="T12424" i="2"/>
  <c r="T12425" i="2"/>
  <c r="T12426" i="2"/>
  <c r="T12427" i="2"/>
  <c r="T12428" i="2"/>
  <c r="T12429" i="2"/>
  <c r="T12430" i="2"/>
  <c r="T12431" i="2"/>
  <c r="T12432" i="2"/>
  <c r="T12433" i="2"/>
  <c r="T12434" i="2"/>
  <c r="T12435" i="2"/>
  <c r="T12436" i="2"/>
  <c r="T12437" i="2"/>
  <c r="T12438" i="2"/>
  <c r="T12439" i="2"/>
  <c r="T12440" i="2"/>
  <c r="T12441" i="2"/>
  <c r="T12442" i="2"/>
  <c r="T12443" i="2"/>
  <c r="T12444" i="2"/>
  <c r="T12445" i="2"/>
  <c r="T12446" i="2"/>
  <c r="T12447" i="2"/>
  <c r="T12448" i="2"/>
  <c r="T12449" i="2"/>
  <c r="T12450" i="2"/>
  <c r="T12451" i="2"/>
  <c r="T12452" i="2"/>
  <c r="T12453" i="2"/>
  <c r="T12454" i="2"/>
  <c r="T12455" i="2"/>
  <c r="T12456" i="2"/>
  <c r="T12457" i="2"/>
  <c r="T12458" i="2"/>
  <c r="T12459" i="2"/>
  <c r="T12460" i="2"/>
  <c r="T12461" i="2"/>
  <c r="T12462" i="2"/>
  <c r="T12463" i="2"/>
  <c r="T12464" i="2"/>
  <c r="T12465" i="2"/>
  <c r="T12466" i="2"/>
  <c r="T12467" i="2"/>
  <c r="T12468" i="2"/>
  <c r="T12469" i="2"/>
  <c r="T12470" i="2"/>
  <c r="T12471" i="2"/>
  <c r="T12472" i="2"/>
  <c r="T12473" i="2"/>
  <c r="T12474" i="2"/>
  <c r="T12475" i="2"/>
  <c r="T12476" i="2"/>
  <c r="T12477" i="2"/>
  <c r="T12478" i="2"/>
  <c r="T12479" i="2"/>
  <c r="T12480" i="2"/>
  <c r="T12481" i="2"/>
  <c r="T12482" i="2"/>
  <c r="T12483" i="2"/>
  <c r="T12484" i="2"/>
  <c r="T12485" i="2"/>
  <c r="T12486" i="2"/>
  <c r="T12487" i="2"/>
  <c r="T12488" i="2"/>
  <c r="T12489" i="2"/>
  <c r="T12490" i="2"/>
  <c r="T12491" i="2"/>
  <c r="T12492" i="2"/>
  <c r="T12493" i="2"/>
  <c r="T12494" i="2"/>
  <c r="T12495" i="2"/>
  <c r="T12496" i="2"/>
  <c r="T12497" i="2"/>
  <c r="T12498" i="2"/>
  <c r="T12499" i="2"/>
  <c r="T12500" i="2"/>
  <c r="T12501" i="2"/>
  <c r="T12502" i="2"/>
  <c r="T12503" i="2"/>
  <c r="T12504" i="2"/>
  <c r="T12505" i="2"/>
  <c r="T12506" i="2"/>
  <c r="T12507" i="2"/>
  <c r="T12508" i="2"/>
  <c r="T12509" i="2"/>
  <c r="T12510" i="2"/>
  <c r="T12511" i="2"/>
  <c r="T12512" i="2"/>
  <c r="T12513" i="2"/>
  <c r="T12514" i="2"/>
  <c r="T12515" i="2"/>
  <c r="T12516" i="2"/>
  <c r="T12517" i="2"/>
  <c r="T12518" i="2"/>
  <c r="T12519" i="2"/>
  <c r="T12520" i="2"/>
  <c r="T12521" i="2"/>
  <c r="T12522" i="2"/>
  <c r="T12523" i="2"/>
  <c r="T12524" i="2"/>
  <c r="T12525" i="2"/>
  <c r="T12526" i="2"/>
  <c r="T12527" i="2"/>
  <c r="T12528" i="2"/>
  <c r="T12529" i="2"/>
  <c r="T12530" i="2"/>
  <c r="T12531" i="2"/>
  <c r="T12532" i="2"/>
  <c r="T12533" i="2"/>
  <c r="T12534" i="2"/>
  <c r="T12535" i="2"/>
  <c r="T12536" i="2"/>
  <c r="T12537" i="2"/>
  <c r="T12538" i="2"/>
  <c r="T12539" i="2"/>
  <c r="T12540" i="2"/>
  <c r="T12541" i="2"/>
  <c r="T12542" i="2"/>
  <c r="T12543" i="2"/>
  <c r="T12544" i="2"/>
  <c r="T12545" i="2"/>
  <c r="T12546" i="2"/>
  <c r="T12547" i="2"/>
  <c r="T12548" i="2"/>
  <c r="T12549" i="2"/>
  <c r="T12550" i="2"/>
  <c r="T12551" i="2"/>
  <c r="T12552" i="2"/>
  <c r="T12553" i="2"/>
  <c r="T12554" i="2"/>
  <c r="T12555" i="2"/>
  <c r="T12556" i="2"/>
  <c r="T12557" i="2"/>
  <c r="T12558" i="2"/>
  <c r="T12559" i="2"/>
  <c r="T12560" i="2"/>
  <c r="T12561" i="2"/>
  <c r="T12562" i="2"/>
  <c r="T12563" i="2"/>
  <c r="T12564" i="2"/>
  <c r="T12565" i="2"/>
  <c r="T12566" i="2"/>
  <c r="T12567" i="2"/>
  <c r="T12568" i="2"/>
  <c r="T12569" i="2"/>
  <c r="T12570" i="2"/>
  <c r="T12571" i="2"/>
  <c r="T12572" i="2"/>
  <c r="T12573" i="2"/>
  <c r="T12574" i="2"/>
  <c r="T12575" i="2"/>
  <c r="T12576" i="2"/>
  <c r="T12577" i="2"/>
  <c r="T12578" i="2"/>
  <c r="T12579" i="2"/>
  <c r="T12580" i="2"/>
  <c r="T12581" i="2"/>
  <c r="T12582" i="2"/>
  <c r="T12583" i="2"/>
  <c r="T12584" i="2"/>
  <c r="T12585" i="2"/>
  <c r="T12586" i="2"/>
  <c r="T12587" i="2"/>
  <c r="T12588" i="2"/>
  <c r="T12589" i="2"/>
  <c r="T12590" i="2"/>
  <c r="T12591" i="2"/>
  <c r="T12592" i="2"/>
  <c r="T12593" i="2"/>
  <c r="T12594" i="2"/>
  <c r="T12595" i="2"/>
  <c r="T12596" i="2"/>
  <c r="T12597" i="2"/>
  <c r="T12598" i="2"/>
  <c r="T12599" i="2"/>
  <c r="T12600" i="2"/>
  <c r="T12601" i="2"/>
  <c r="T12602" i="2"/>
  <c r="T12603" i="2"/>
  <c r="T12604" i="2"/>
  <c r="T12605" i="2"/>
  <c r="T12606" i="2"/>
  <c r="T12607" i="2"/>
  <c r="T12608" i="2"/>
  <c r="T12609" i="2"/>
  <c r="T12610" i="2"/>
  <c r="T12611" i="2"/>
  <c r="T12612" i="2"/>
  <c r="T12613" i="2"/>
  <c r="T12614" i="2"/>
  <c r="T12615" i="2"/>
  <c r="T12616" i="2"/>
  <c r="T12617" i="2"/>
  <c r="T12618" i="2"/>
  <c r="T12619" i="2"/>
  <c r="T12620" i="2"/>
  <c r="T12621" i="2"/>
  <c r="T12622" i="2"/>
  <c r="T12623" i="2"/>
  <c r="T12624" i="2"/>
  <c r="T12625" i="2"/>
  <c r="T12626" i="2"/>
  <c r="T12627" i="2"/>
  <c r="T12628" i="2"/>
  <c r="T12629" i="2"/>
  <c r="T12630" i="2"/>
  <c r="T12631" i="2"/>
  <c r="T12632" i="2"/>
  <c r="T12633" i="2"/>
  <c r="T12634" i="2"/>
  <c r="T12635" i="2"/>
  <c r="T12636" i="2"/>
  <c r="T12637" i="2"/>
  <c r="T12638" i="2"/>
  <c r="T12639" i="2"/>
  <c r="T12640" i="2"/>
  <c r="T12641" i="2"/>
  <c r="T12642" i="2"/>
  <c r="T12643" i="2"/>
  <c r="T12644" i="2"/>
  <c r="T12645" i="2"/>
  <c r="T12646" i="2"/>
  <c r="T12647" i="2"/>
  <c r="T12648" i="2"/>
  <c r="T12649" i="2"/>
  <c r="T12650" i="2"/>
  <c r="T12651" i="2"/>
  <c r="T12652" i="2"/>
  <c r="T12653" i="2"/>
  <c r="T12654" i="2"/>
  <c r="T12655" i="2"/>
  <c r="T12656" i="2"/>
  <c r="T12657" i="2"/>
  <c r="T12658" i="2"/>
  <c r="T12659" i="2"/>
  <c r="T12660" i="2"/>
  <c r="T12661" i="2"/>
  <c r="T12662" i="2"/>
  <c r="T12663" i="2"/>
  <c r="T12664" i="2"/>
  <c r="T12665" i="2"/>
  <c r="T12666" i="2"/>
  <c r="T12667" i="2"/>
  <c r="T12668" i="2"/>
  <c r="T12669" i="2"/>
  <c r="T12670" i="2"/>
  <c r="T12671" i="2"/>
  <c r="T12672" i="2"/>
  <c r="T12673" i="2"/>
  <c r="T12674" i="2"/>
  <c r="T12675" i="2"/>
  <c r="T12676" i="2"/>
  <c r="T12677" i="2"/>
  <c r="T12678" i="2"/>
  <c r="T12679" i="2"/>
  <c r="T12680" i="2"/>
  <c r="T12681" i="2"/>
  <c r="T12682" i="2"/>
  <c r="T12683" i="2"/>
  <c r="T12684" i="2"/>
  <c r="T12685" i="2"/>
  <c r="T12686" i="2"/>
  <c r="T12687" i="2"/>
  <c r="T12688" i="2"/>
  <c r="T12689" i="2"/>
  <c r="T12690" i="2"/>
  <c r="T12691" i="2"/>
  <c r="T12692" i="2"/>
  <c r="T12693" i="2"/>
  <c r="T12694" i="2"/>
  <c r="T12695" i="2"/>
  <c r="T12696" i="2"/>
  <c r="T12697" i="2"/>
  <c r="T12698" i="2"/>
  <c r="T12699" i="2"/>
  <c r="T12700" i="2"/>
  <c r="T12701" i="2"/>
  <c r="T12702" i="2"/>
  <c r="T12703" i="2"/>
  <c r="T12704" i="2"/>
  <c r="T12705" i="2"/>
  <c r="T12706" i="2"/>
  <c r="T12707" i="2"/>
  <c r="T12708" i="2"/>
  <c r="T12709" i="2"/>
  <c r="T12710" i="2"/>
  <c r="T12711" i="2"/>
  <c r="T12712" i="2"/>
  <c r="T12713" i="2"/>
  <c r="T12714" i="2"/>
  <c r="T12715" i="2"/>
  <c r="T12716" i="2"/>
  <c r="T12717" i="2"/>
  <c r="T12718" i="2"/>
  <c r="T12719" i="2"/>
  <c r="T12720" i="2"/>
  <c r="T12721" i="2"/>
  <c r="T12722" i="2"/>
  <c r="T12723" i="2"/>
  <c r="T12724" i="2"/>
  <c r="T12725" i="2"/>
  <c r="T12726" i="2"/>
  <c r="T12727" i="2"/>
  <c r="T12728" i="2"/>
  <c r="T12729" i="2"/>
  <c r="T12730" i="2"/>
  <c r="T12731" i="2"/>
  <c r="T12732" i="2"/>
  <c r="T12733" i="2"/>
  <c r="T12734" i="2"/>
  <c r="T12735" i="2"/>
  <c r="T12736" i="2"/>
  <c r="T12737" i="2"/>
  <c r="T12738" i="2"/>
  <c r="T12739" i="2"/>
  <c r="T12740" i="2"/>
  <c r="T12741" i="2"/>
  <c r="T12742" i="2"/>
  <c r="T12743" i="2"/>
  <c r="T12744" i="2"/>
  <c r="T12745" i="2"/>
  <c r="T12746" i="2"/>
  <c r="T12747" i="2"/>
  <c r="T12748" i="2"/>
  <c r="T12749" i="2"/>
  <c r="T12750" i="2"/>
  <c r="T12751" i="2"/>
  <c r="T12752" i="2"/>
  <c r="T12753" i="2"/>
  <c r="T12754" i="2"/>
  <c r="T12755" i="2"/>
  <c r="T12756" i="2"/>
  <c r="T12757" i="2"/>
  <c r="T12758" i="2"/>
  <c r="T12759" i="2"/>
  <c r="T12760" i="2"/>
  <c r="T12761" i="2"/>
  <c r="T12762" i="2"/>
  <c r="T12763" i="2"/>
  <c r="T12764" i="2"/>
  <c r="T12765" i="2"/>
  <c r="T12766" i="2"/>
  <c r="T12767" i="2"/>
  <c r="T12768" i="2"/>
  <c r="T12769" i="2"/>
  <c r="T12770" i="2"/>
  <c r="T12771" i="2"/>
  <c r="T12772" i="2"/>
  <c r="T12773" i="2"/>
  <c r="T12774" i="2"/>
  <c r="T12775" i="2"/>
  <c r="T12776" i="2"/>
  <c r="T12777" i="2"/>
  <c r="T12778" i="2"/>
  <c r="T12779" i="2"/>
  <c r="T12780" i="2"/>
  <c r="T12781" i="2"/>
  <c r="T12782" i="2"/>
  <c r="T12783" i="2"/>
  <c r="T12784" i="2"/>
  <c r="T12785" i="2"/>
  <c r="T12786" i="2"/>
  <c r="T12787" i="2"/>
  <c r="T12788" i="2"/>
  <c r="T12789" i="2"/>
  <c r="T12790" i="2"/>
  <c r="T12791" i="2"/>
  <c r="T12792" i="2"/>
  <c r="T12793" i="2"/>
  <c r="T12794" i="2"/>
  <c r="T12795" i="2"/>
  <c r="T12796" i="2"/>
  <c r="T12797" i="2"/>
  <c r="T12798" i="2"/>
  <c r="T12799" i="2"/>
  <c r="T12800" i="2"/>
  <c r="T12801" i="2"/>
  <c r="T12802" i="2"/>
  <c r="T12803" i="2"/>
  <c r="T12804" i="2"/>
  <c r="T12805" i="2"/>
  <c r="T12806" i="2"/>
  <c r="T12807" i="2"/>
  <c r="T12808" i="2"/>
  <c r="T12809" i="2"/>
  <c r="T12810" i="2"/>
  <c r="T12811" i="2"/>
  <c r="T12812" i="2"/>
  <c r="T12813" i="2"/>
  <c r="T12814" i="2"/>
  <c r="T12815" i="2"/>
  <c r="T12816" i="2"/>
  <c r="T12817" i="2"/>
  <c r="T12818" i="2"/>
  <c r="T12819" i="2"/>
  <c r="T12820" i="2"/>
  <c r="T12821" i="2"/>
  <c r="T12822" i="2"/>
  <c r="T12823" i="2"/>
  <c r="T12824" i="2"/>
  <c r="T12825" i="2"/>
  <c r="T12826" i="2"/>
  <c r="T12827" i="2"/>
  <c r="T12828" i="2"/>
  <c r="T12829" i="2"/>
  <c r="T12830" i="2"/>
  <c r="T12831" i="2"/>
  <c r="T12832" i="2"/>
  <c r="T12833" i="2"/>
  <c r="T12834" i="2"/>
  <c r="T12835" i="2"/>
  <c r="T12836" i="2"/>
  <c r="T12837" i="2"/>
  <c r="T12838" i="2"/>
  <c r="T12839" i="2"/>
  <c r="T12840" i="2"/>
  <c r="T12841" i="2"/>
  <c r="T12842" i="2"/>
  <c r="T12843" i="2"/>
  <c r="T12844" i="2"/>
  <c r="T12845" i="2"/>
  <c r="T12846" i="2"/>
  <c r="T12847" i="2"/>
  <c r="T12848" i="2"/>
  <c r="T12849" i="2"/>
  <c r="T12850" i="2"/>
  <c r="T12851" i="2"/>
  <c r="T12852" i="2"/>
  <c r="T12853" i="2"/>
  <c r="T12854" i="2"/>
  <c r="T12855" i="2"/>
  <c r="T12856" i="2"/>
  <c r="T12857" i="2"/>
  <c r="T12858" i="2"/>
  <c r="T12859" i="2"/>
  <c r="T12860" i="2"/>
  <c r="T12861" i="2"/>
  <c r="T12862" i="2"/>
  <c r="T12863" i="2"/>
  <c r="T12864" i="2"/>
  <c r="T12865" i="2"/>
  <c r="T12866" i="2"/>
  <c r="T12867" i="2"/>
  <c r="T12868" i="2"/>
  <c r="T12869" i="2"/>
  <c r="T12870" i="2"/>
  <c r="T12871" i="2"/>
  <c r="T12872" i="2"/>
  <c r="T12873" i="2"/>
  <c r="T12874" i="2"/>
  <c r="T12875" i="2"/>
  <c r="T12876" i="2"/>
  <c r="T12877" i="2"/>
  <c r="T12878" i="2"/>
  <c r="T12879" i="2"/>
  <c r="T12880" i="2"/>
  <c r="T12881" i="2"/>
  <c r="T12882" i="2"/>
  <c r="T12883" i="2"/>
  <c r="T12884" i="2"/>
  <c r="T12885" i="2"/>
  <c r="T12886" i="2"/>
  <c r="T12887" i="2"/>
  <c r="T12888" i="2"/>
  <c r="T12889" i="2"/>
  <c r="T12890" i="2"/>
  <c r="T12891" i="2"/>
  <c r="T12892" i="2"/>
  <c r="T12893" i="2"/>
  <c r="T12894" i="2"/>
  <c r="T12895" i="2"/>
  <c r="T12896" i="2"/>
  <c r="T12897" i="2"/>
  <c r="T12898" i="2"/>
  <c r="T12899" i="2"/>
  <c r="T12900" i="2"/>
  <c r="T12901" i="2"/>
  <c r="T12902" i="2"/>
  <c r="T12903" i="2"/>
  <c r="T12904" i="2"/>
  <c r="T12905" i="2"/>
  <c r="T12906" i="2"/>
  <c r="T12907" i="2"/>
  <c r="T12908" i="2"/>
  <c r="T12909" i="2"/>
  <c r="T12910" i="2"/>
  <c r="T12911" i="2"/>
  <c r="T12912" i="2"/>
  <c r="T12913" i="2"/>
  <c r="T12914" i="2"/>
  <c r="T12915" i="2"/>
  <c r="T12916" i="2"/>
  <c r="T12917" i="2"/>
  <c r="T12918" i="2"/>
  <c r="T12919" i="2"/>
  <c r="T12920" i="2"/>
  <c r="T12921" i="2"/>
  <c r="T12922" i="2"/>
  <c r="T12923" i="2"/>
  <c r="T12924" i="2"/>
  <c r="T12925" i="2"/>
  <c r="T12926" i="2"/>
  <c r="T12927" i="2"/>
  <c r="T12928" i="2"/>
  <c r="T12929" i="2"/>
  <c r="T12930" i="2"/>
  <c r="T12931" i="2"/>
  <c r="T12932" i="2"/>
  <c r="T12933" i="2"/>
  <c r="T12934" i="2"/>
  <c r="T12935" i="2"/>
  <c r="T12936" i="2"/>
  <c r="T12937" i="2"/>
  <c r="T12938" i="2"/>
  <c r="T12939" i="2"/>
  <c r="T12940" i="2"/>
  <c r="T12941" i="2"/>
  <c r="T12942" i="2"/>
  <c r="T12943" i="2"/>
  <c r="T12944" i="2"/>
  <c r="T12945" i="2"/>
  <c r="T12946" i="2"/>
  <c r="T12947" i="2"/>
  <c r="T12948" i="2"/>
  <c r="T12949" i="2"/>
  <c r="T12950" i="2"/>
  <c r="T12951" i="2"/>
  <c r="T12952" i="2"/>
  <c r="T12953" i="2"/>
  <c r="T12954" i="2"/>
  <c r="T12955" i="2"/>
  <c r="T12956" i="2"/>
  <c r="T12957" i="2"/>
  <c r="T12958" i="2"/>
  <c r="T12959" i="2"/>
  <c r="T12960" i="2"/>
  <c r="T12961" i="2"/>
  <c r="T12962" i="2"/>
  <c r="T12963" i="2"/>
  <c r="T12964" i="2"/>
  <c r="T12965" i="2"/>
  <c r="T12966" i="2"/>
  <c r="T12967" i="2"/>
  <c r="T12968" i="2"/>
  <c r="T12969" i="2"/>
  <c r="T12970" i="2"/>
  <c r="T12971" i="2"/>
  <c r="T12972" i="2"/>
  <c r="T12973" i="2"/>
  <c r="T12974" i="2"/>
  <c r="T12975" i="2"/>
  <c r="T12976" i="2"/>
  <c r="T12977" i="2"/>
  <c r="T12978" i="2"/>
  <c r="T12979" i="2"/>
  <c r="T12980" i="2"/>
  <c r="T12981" i="2"/>
  <c r="T12982" i="2"/>
  <c r="T12983" i="2"/>
  <c r="T12984" i="2"/>
  <c r="T12985" i="2"/>
  <c r="T12986" i="2"/>
  <c r="T12987" i="2"/>
  <c r="T12988" i="2"/>
  <c r="T12989" i="2"/>
  <c r="T12990" i="2"/>
  <c r="T12991" i="2"/>
  <c r="T12992" i="2"/>
  <c r="T12993" i="2"/>
  <c r="T12994" i="2"/>
  <c r="T12995" i="2"/>
  <c r="T12996" i="2"/>
  <c r="T12997" i="2"/>
  <c r="T12998" i="2"/>
  <c r="T12999" i="2"/>
  <c r="T13000" i="2"/>
  <c r="T13001" i="2"/>
  <c r="T13002" i="2"/>
  <c r="T13003" i="2"/>
  <c r="T13004" i="2"/>
  <c r="T13005" i="2"/>
  <c r="T13006" i="2"/>
  <c r="T13007" i="2"/>
  <c r="T13008" i="2"/>
  <c r="T13009" i="2"/>
  <c r="T13010" i="2"/>
  <c r="T13011" i="2"/>
  <c r="T13012" i="2"/>
  <c r="T13013" i="2"/>
  <c r="T13014" i="2"/>
  <c r="T13015" i="2"/>
  <c r="T13016" i="2"/>
  <c r="T13017" i="2"/>
  <c r="T13018" i="2"/>
  <c r="T13019" i="2"/>
  <c r="T13020" i="2"/>
  <c r="T13021" i="2"/>
  <c r="T13022" i="2"/>
  <c r="T13023" i="2"/>
  <c r="T13024" i="2"/>
  <c r="T13025" i="2"/>
  <c r="T13026" i="2"/>
  <c r="T13027" i="2"/>
  <c r="T13028" i="2"/>
  <c r="T13029" i="2"/>
  <c r="T13030" i="2"/>
  <c r="T13031" i="2"/>
  <c r="T13032" i="2"/>
  <c r="T13033" i="2"/>
  <c r="T13034" i="2"/>
  <c r="T13035" i="2"/>
  <c r="T13036" i="2"/>
  <c r="T13037" i="2"/>
  <c r="T13038" i="2"/>
  <c r="T13039" i="2"/>
  <c r="T13040" i="2"/>
  <c r="T13041" i="2"/>
  <c r="T13042" i="2"/>
  <c r="T13043" i="2"/>
  <c r="T13044" i="2"/>
  <c r="T13045" i="2"/>
  <c r="T13046" i="2"/>
  <c r="T13047" i="2"/>
  <c r="T13048" i="2"/>
  <c r="T13049" i="2"/>
  <c r="T13050" i="2"/>
  <c r="T13051" i="2"/>
  <c r="T13052" i="2"/>
  <c r="T13053" i="2"/>
  <c r="T13054" i="2"/>
  <c r="T13055" i="2"/>
  <c r="T13056" i="2"/>
  <c r="T13057" i="2"/>
  <c r="T13058" i="2"/>
  <c r="T13059" i="2"/>
  <c r="T13060" i="2"/>
  <c r="T13061" i="2"/>
  <c r="T13062" i="2"/>
  <c r="T13063" i="2"/>
  <c r="T13064" i="2"/>
  <c r="T13065" i="2"/>
  <c r="T13066" i="2"/>
  <c r="T13067" i="2"/>
  <c r="T13068" i="2"/>
  <c r="T13069" i="2"/>
  <c r="T13070" i="2"/>
  <c r="T13071" i="2"/>
  <c r="T13072" i="2"/>
  <c r="T13073" i="2"/>
  <c r="T13074" i="2"/>
  <c r="T13075" i="2"/>
  <c r="T13076" i="2"/>
  <c r="T13077" i="2"/>
  <c r="T13078" i="2"/>
  <c r="T13079" i="2"/>
  <c r="T13080" i="2"/>
  <c r="T13081" i="2"/>
  <c r="T13082" i="2"/>
  <c r="T13083" i="2"/>
  <c r="T13084" i="2"/>
  <c r="T13085" i="2"/>
  <c r="T13086" i="2"/>
  <c r="T13087" i="2"/>
  <c r="T13088" i="2"/>
  <c r="T13089" i="2"/>
  <c r="T13090" i="2"/>
  <c r="T13091" i="2"/>
  <c r="T13092" i="2"/>
  <c r="T13093" i="2"/>
  <c r="T13094" i="2"/>
  <c r="T13095" i="2"/>
  <c r="T13096" i="2"/>
  <c r="T13097" i="2"/>
  <c r="T13098" i="2"/>
  <c r="T13099" i="2"/>
  <c r="T13100" i="2"/>
  <c r="T13101" i="2"/>
  <c r="T13102" i="2"/>
  <c r="T13103" i="2"/>
  <c r="T13104" i="2"/>
  <c r="T13105" i="2"/>
  <c r="T13106" i="2"/>
  <c r="T13107" i="2"/>
  <c r="T13108" i="2"/>
  <c r="T13109" i="2"/>
  <c r="T13110" i="2"/>
  <c r="T13111" i="2"/>
  <c r="T13112" i="2"/>
  <c r="T13113" i="2"/>
  <c r="T13114" i="2"/>
  <c r="T13115" i="2"/>
  <c r="T13116" i="2"/>
  <c r="T13117" i="2"/>
  <c r="T13118" i="2"/>
  <c r="T13119" i="2"/>
  <c r="T13120" i="2"/>
  <c r="T13121" i="2"/>
  <c r="T13122" i="2"/>
  <c r="T13123" i="2"/>
  <c r="T13124" i="2"/>
  <c r="T13125" i="2"/>
  <c r="T13126" i="2"/>
  <c r="T13127" i="2"/>
  <c r="T13128" i="2"/>
  <c r="T13129" i="2"/>
  <c r="T13130" i="2"/>
  <c r="T13131" i="2"/>
  <c r="T13132" i="2"/>
  <c r="T13133" i="2"/>
  <c r="T13134" i="2"/>
  <c r="T13135" i="2"/>
  <c r="T13136" i="2"/>
  <c r="T13137" i="2"/>
  <c r="T13138" i="2"/>
  <c r="T13139" i="2"/>
  <c r="T13140" i="2"/>
  <c r="T13141" i="2"/>
  <c r="T13142" i="2"/>
  <c r="T13143" i="2"/>
  <c r="T13144" i="2"/>
  <c r="T13145" i="2"/>
  <c r="T13146" i="2"/>
  <c r="T13147" i="2"/>
  <c r="T13148" i="2"/>
  <c r="T13149" i="2"/>
  <c r="T13150" i="2"/>
  <c r="T13151" i="2"/>
  <c r="T13152" i="2"/>
  <c r="T13153" i="2"/>
  <c r="T13154" i="2"/>
  <c r="T13155" i="2"/>
  <c r="T13156" i="2"/>
  <c r="T13157" i="2"/>
  <c r="T13158" i="2"/>
  <c r="T13159" i="2"/>
  <c r="T13160" i="2"/>
  <c r="T13161" i="2"/>
  <c r="T13162" i="2"/>
  <c r="T13163" i="2"/>
  <c r="T13164" i="2"/>
  <c r="T13165" i="2"/>
  <c r="T13166" i="2"/>
  <c r="T13167" i="2"/>
  <c r="T13168" i="2"/>
  <c r="T13169" i="2"/>
  <c r="T13170" i="2"/>
  <c r="T13171" i="2"/>
  <c r="T13172" i="2"/>
  <c r="T13173" i="2"/>
  <c r="T13174" i="2"/>
  <c r="T13175" i="2"/>
  <c r="T13176" i="2"/>
  <c r="T13177" i="2"/>
  <c r="T13178" i="2"/>
  <c r="T13179" i="2"/>
  <c r="T13180" i="2"/>
  <c r="T13181" i="2"/>
  <c r="T13182" i="2"/>
  <c r="T13183" i="2"/>
  <c r="T13184" i="2"/>
  <c r="T13185" i="2"/>
  <c r="T13186" i="2"/>
  <c r="T13187" i="2"/>
  <c r="T13188" i="2"/>
  <c r="T13189" i="2"/>
  <c r="T13190" i="2"/>
  <c r="T13191" i="2"/>
  <c r="T13192" i="2"/>
  <c r="T13193" i="2"/>
  <c r="T13194" i="2"/>
  <c r="T13195" i="2"/>
  <c r="T13196" i="2"/>
  <c r="T13197" i="2"/>
  <c r="T13198" i="2"/>
  <c r="T13199" i="2"/>
  <c r="T13200" i="2"/>
  <c r="T13201" i="2"/>
  <c r="T13202" i="2"/>
  <c r="T13203" i="2"/>
  <c r="T13204" i="2"/>
  <c r="T13205" i="2"/>
  <c r="T13206" i="2"/>
  <c r="T13207" i="2"/>
  <c r="T13208" i="2"/>
  <c r="T13209" i="2"/>
  <c r="T13210" i="2"/>
  <c r="T13211" i="2"/>
  <c r="T13212" i="2"/>
  <c r="T13213" i="2"/>
  <c r="T13214" i="2"/>
  <c r="T13215" i="2"/>
  <c r="T13216" i="2"/>
  <c r="T13217" i="2"/>
  <c r="T13218" i="2"/>
  <c r="T13219" i="2"/>
  <c r="T13220" i="2"/>
  <c r="T13221" i="2"/>
  <c r="T13222" i="2"/>
  <c r="T13223" i="2"/>
  <c r="T13224" i="2"/>
  <c r="T13225" i="2"/>
  <c r="T13226" i="2"/>
  <c r="T13227" i="2"/>
  <c r="T13228" i="2"/>
  <c r="T13229" i="2"/>
  <c r="T13230" i="2"/>
  <c r="T13231" i="2"/>
  <c r="T13232" i="2"/>
  <c r="T13233" i="2"/>
  <c r="T13234" i="2"/>
  <c r="T13235" i="2"/>
  <c r="T13236" i="2"/>
  <c r="T13237" i="2"/>
  <c r="T13238" i="2"/>
  <c r="T13239" i="2"/>
  <c r="T13240" i="2"/>
  <c r="T13241" i="2"/>
  <c r="T13242" i="2"/>
  <c r="T13243" i="2"/>
  <c r="T13244" i="2"/>
  <c r="T13245" i="2"/>
  <c r="T13246" i="2"/>
  <c r="T13247" i="2"/>
  <c r="T13248" i="2"/>
  <c r="T13249" i="2"/>
  <c r="T13250" i="2"/>
  <c r="T13251" i="2"/>
  <c r="T13252" i="2"/>
  <c r="T13253" i="2"/>
  <c r="T13254" i="2"/>
  <c r="T13255" i="2"/>
  <c r="T13256" i="2"/>
  <c r="T13257" i="2"/>
  <c r="T13258" i="2"/>
  <c r="T13259" i="2"/>
  <c r="T13260" i="2"/>
  <c r="T13261" i="2"/>
  <c r="T13262" i="2"/>
  <c r="T13263" i="2"/>
  <c r="T13264" i="2"/>
  <c r="T13265" i="2"/>
  <c r="T13266" i="2"/>
  <c r="T13267" i="2"/>
  <c r="T13268" i="2"/>
  <c r="T13269" i="2"/>
  <c r="T13270" i="2"/>
  <c r="T13271" i="2"/>
  <c r="T13272" i="2"/>
  <c r="T13273" i="2"/>
  <c r="T13274" i="2"/>
  <c r="T13275" i="2"/>
  <c r="T13276" i="2"/>
  <c r="T13277" i="2"/>
  <c r="T13278" i="2"/>
  <c r="T13279" i="2"/>
  <c r="T13280" i="2"/>
  <c r="T13281" i="2"/>
  <c r="T13282" i="2"/>
  <c r="T13283" i="2"/>
  <c r="T13284" i="2"/>
  <c r="T13285" i="2"/>
  <c r="T13286" i="2"/>
  <c r="T13287" i="2"/>
  <c r="T13288" i="2"/>
  <c r="T13289" i="2"/>
  <c r="T13290" i="2"/>
  <c r="T13291" i="2"/>
  <c r="T13292" i="2"/>
  <c r="T13293" i="2"/>
  <c r="T13294" i="2"/>
  <c r="T13295" i="2"/>
  <c r="T13296" i="2"/>
  <c r="T13297" i="2"/>
  <c r="T13298" i="2"/>
  <c r="T13299" i="2"/>
  <c r="T13300" i="2"/>
  <c r="T13301" i="2"/>
  <c r="T13302" i="2"/>
  <c r="T13303" i="2"/>
  <c r="T13304" i="2"/>
  <c r="T13305" i="2"/>
  <c r="T13306" i="2"/>
  <c r="T13307" i="2"/>
  <c r="T13308" i="2"/>
  <c r="T13309" i="2"/>
  <c r="T13310" i="2"/>
  <c r="T13311" i="2"/>
  <c r="T13312" i="2"/>
  <c r="T13313" i="2"/>
  <c r="T13314" i="2"/>
  <c r="T13315" i="2"/>
  <c r="T13316" i="2"/>
  <c r="T13317" i="2"/>
  <c r="T13318" i="2"/>
  <c r="T13319" i="2"/>
  <c r="T13320" i="2"/>
  <c r="T13321" i="2"/>
  <c r="T13322" i="2"/>
  <c r="T13323" i="2"/>
  <c r="T13324" i="2"/>
  <c r="T13325" i="2"/>
  <c r="T13326" i="2"/>
  <c r="T13327" i="2"/>
  <c r="T13328" i="2"/>
  <c r="T13329" i="2"/>
  <c r="T13330" i="2"/>
  <c r="T13331" i="2"/>
  <c r="T13332" i="2"/>
  <c r="T13333" i="2"/>
  <c r="T13334" i="2"/>
  <c r="T13335" i="2"/>
  <c r="T13336" i="2"/>
  <c r="T13337" i="2"/>
  <c r="T13338" i="2"/>
  <c r="T13339" i="2"/>
  <c r="T13340" i="2"/>
  <c r="T13341" i="2"/>
  <c r="T13342" i="2"/>
  <c r="T13343" i="2"/>
  <c r="T13344" i="2"/>
  <c r="T13345" i="2"/>
  <c r="T13346" i="2"/>
  <c r="T13347" i="2"/>
  <c r="T13348" i="2"/>
  <c r="T13349" i="2"/>
  <c r="T13350" i="2"/>
  <c r="T13351" i="2"/>
  <c r="T13352" i="2"/>
  <c r="T13353" i="2"/>
  <c r="T13354" i="2"/>
  <c r="T13355" i="2"/>
  <c r="T13356" i="2"/>
  <c r="T13357" i="2"/>
  <c r="T13358" i="2"/>
  <c r="T13359" i="2"/>
  <c r="T13360" i="2"/>
  <c r="T13361" i="2"/>
  <c r="T13362" i="2"/>
  <c r="T13363" i="2"/>
  <c r="T13364" i="2"/>
  <c r="T13365" i="2"/>
  <c r="T13366" i="2"/>
  <c r="T13367" i="2"/>
  <c r="T13368" i="2"/>
  <c r="T13369" i="2"/>
  <c r="T13370" i="2"/>
  <c r="T13371" i="2"/>
  <c r="T13372" i="2"/>
  <c r="T13373" i="2"/>
  <c r="T13374" i="2"/>
  <c r="T13375" i="2"/>
  <c r="T13376" i="2"/>
  <c r="T13377" i="2"/>
  <c r="T13378" i="2"/>
  <c r="T13379" i="2"/>
  <c r="T13380" i="2"/>
  <c r="T13381" i="2"/>
  <c r="T13382" i="2"/>
  <c r="T13383" i="2"/>
  <c r="T13384" i="2"/>
  <c r="T13385" i="2"/>
  <c r="T13386" i="2"/>
  <c r="T13387" i="2"/>
  <c r="T13388" i="2"/>
  <c r="T13389" i="2"/>
  <c r="T13390" i="2"/>
  <c r="T13391" i="2"/>
  <c r="T13392" i="2"/>
  <c r="T13393" i="2"/>
  <c r="T13394" i="2"/>
  <c r="T13395" i="2"/>
  <c r="T13396" i="2"/>
  <c r="T13397" i="2"/>
  <c r="T13398" i="2"/>
  <c r="T13399" i="2"/>
  <c r="T13400" i="2"/>
  <c r="T13401" i="2"/>
  <c r="T13402" i="2"/>
  <c r="T13403" i="2"/>
  <c r="T13404" i="2"/>
  <c r="T13405" i="2"/>
  <c r="T13406" i="2"/>
  <c r="T13407" i="2"/>
  <c r="T13408" i="2"/>
  <c r="T13409" i="2"/>
  <c r="T13410" i="2"/>
  <c r="T13411" i="2"/>
  <c r="T13412" i="2"/>
  <c r="T13413" i="2"/>
  <c r="T13414" i="2"/>
  <c r="T13415" i="2"/>
  <c r="T13416" i="2"/>
  <c r="T13417" i="2"/>
  <c r="T13418" i="2"/>
  <c r="T13419" i="2"/>
  <c r="T13420" i="2"/>
  <c r="T13421" i="2"/>
  <c r="T13422" i="2"/>
  <c r="T13423" i="2"/>
  <c r="T13424" i="2"/>
  <c r="T13425" i="2"/>
  <c r="T13426" i="2"/>
  <c r="T13427" i="2"/>
  <c r="T13428" i="2"/>
  <c r="T13429" i="2"/>
  <c r="T13430" i="2"/>
  <c r="T13431" i="2"/>
  <c r="T13432" i="2"/>
  <c r="T13433" i="2"/>
  <c r="T13434" i="2"/>
  <c r="T13435" i="2"/>
  <c r="T13436" i="2"/>
  <c r="T13437" i="2"/>
  <c r="T13438" i="2"/>
  <c r="T13439" i="2"/>
  <c r="T13440" i="2"/>
  <c r="T13441" i="2"/>
  <c r="T13442" i="2"/>
  <c r="T13443" i="2"/>
  <c r="T13444" i="2"/>
  <c r="T13445" i="2"/>
  <c r="T13446" i="2"/>
  <c r="T13447" i="2"/>
  <c r="T13448" i="2"/>
  <c r="T13449" i="2"/>
  <c r="T13450" i="2"/>
  <c r="T13451" i="2"/>
  <c r="T13452" i="2"/>
  <c r="T13453" i="2"/>
  <c r="T13454" i="2"/>
  <c r="T13455" i="2"/>
  <c r="T13456" i="2"/>
  <c r="T13457" i="2"/>
  <c r="T13458" i="2"/>
  <c r="T13459" i="2"/>
  <c r="T13460" i="2"/>
  <c r="T13461" i="2"/>
  <c r="T13462" i="2"/>
  <c r="T13463" i="2"/>
  <c r="T13464" i="2"/>
  <c r="T13465" i="2"/>
  <c r="T13466" i="2"/>
  <c r="T13467" i="2"/>
  <c r="T13468" i="2"/>
  <c r="T13469" i="2"/>
  <c r="T13470" i="2"/>
  <c r="T13471" i="2"/>
  <c r="T13472" i="2"/>
  <c r="T13473" i="2"/>
  <c r="T13474" i="2"/>
  <c r="T13475" i="2"/>
  <c r="T13476" i="2"/>
  <c r="T13477" i="2"/>
  <c r="T13478" i="2"/>
  <c r="T13479" i="2"/>
  <c r="T13480" i="2"/>
  <c r="T13481" i="2"/>
  <c r="T13482" i="2"/>
  <c r="T13483" i="2"/>
  <c r="T13484" i="2"/>
  <c r="T13485" i="2"/>
  <c r="T13486" i="2"/>
  <c r="T13487" i="2"/>
  <c r="T13488" i="2"/>
  <c r="T13489" i="2"/>
  <c r="T13490" i="2"/>
  <c r="T13491" i="2"/>
  <c r="T13492" i="2"/>
  <c r="T13493" i="2"/>
  <c r="T13494" i="2"/>
  <c r="T13495" i="2"/>
  <c r="T13496" i="2"/>
  <c r="T13497" i="2"/>
  <c r="T13498" i="2"/>
  <c r="T13499" i="2"/>
  <c r="T13500" i="2"/>
  <c r="T13501" i="2"/>
  <c r="T13502" i="2"/>
  <c r="T13503" i="2"/>
  <c r="T13504" i="2"/>
  <c r="T13505" i="2"/>
  <c r="T13506" i="2"/>
  <c r="T13507" i="2"/>
  <c r="T13508" i="2"/>
  <c r="T13509" i="2"/>
  <c r="T13510" i="2"/>
  <c r="T13511" i="2"/>
  <c r="T13512" i="2"/>
  <c r="T13513" i="2"/>
  <c r="T13514" i="2"/>
  <c r="T13515" i="2"/>
  <c r="T13516" i="2"/>
  <c r="T13517" i="2"/>
  <c r="T13518" i="2"/>
  <c r="T13519" i="2"/>
  <c r="T13520" i="2"/>
  <c r="T13521" i="2"/>
  <c r="T13522" i="2"/>
  <c r="T13523" i="2"/>
  <c r="T13524" i="2"/>
  <c r="T13525" i="2"/>
  <c r="T13526" i="2"/>
  <c r="T13527" i="2"/>
  <c r="T13528" i="2"/>
  <c r="T13529" i="2"/>
  <c r="T13530" i="2"/>
  <c r="T13531" i="2"/>
  <c r="T13532" i="2"/>
  <c r="T13533" i="2"/>
  <c r="T13534" i="2"/>
  <c r="T13535" i="2"/>
  <c r="T13536" i="2"/>
  <c r="T13537" i="2"/>
  <c r="T13538" i="2"/>
  <c r="T13539" i="2"/>
  <c r="T13540" i="2"/>
  <c r="T13541" i="2"/>
  <c r="T13542" i="2"/>
  <c r="T13543" i="2"/>
  <c r="T13544" i="2"/>
  <c r="T13545" i="2"/>
  <c r="T13546" i="2"/>
  <c r="T13547" i="2"/>
  <c r="T13548" i="2"/>
  <c r="T13549" i="2"/>
  <c r="T13550" i="2"/>
  <c r="T13551" i="2"/>
  <c r="T13552" i="2"/>
  <c r="T13553" i="2"/>
  <c r="T13554" i="2"/>
  <c r="T13555" i="2"/>
  <c r="T13556" i="2"/>
  <c r="T13557" i="2"/>
  <c r="T13558" i="2"/>
  <c r="T13559" i="2"/>
  <c r="T13560" i="2"/>
  <c r="T13561" i="2"/>
  <c r="T13562" i="2"/>
  <c r="T13563" i="2"/>
  <c r="T13564" i="2"/>
  <c r="T13565" i="2"/>
  <c r="T13566" i="2"/>
  <c r="T13567" i="2"/>
  <c r="T13568" i="2"/>
  <c r="T13569" i="2"/>
  <c r="T13570" i="2"/>
  <c r="T13571" i="2"/>
  <c r="T13572" i="2"/>
  <c r="T13573" i="2"/>
  <c r="T13574" i="2"/>
  <c r="T13575" i="2"/>
  <c r="T13576" i="2"/>
  <c r="T13577" i="2"/>
  <c r="T13578" i="2"/>
  <c r="T13579" i="2"/>
  <c r="T13580" i="2"/>
  <c r="T13581" i="2"/>
  <c r="T13582" i="2"/>
  <c r="T13583" i="2"/>
  <c r="T13584" i="2"/>
  <c r="T13585" i="2"/>
  <c r="T13586" i="2"/>
  <c r="T13587" i="2"/>
  <c r="T13588" i="2"/>
  <c r="T13589" i="2"/>
  <c r="T13590" i="2"/>
  <c r="T13591" i="2"/>
  <c r="T13592" i="2"/>
  <c r="T13593" i="2"/>
  <c r="T13594" i="2"/>
  <c r="T13595" i="2"/>
  <c r="T13596" i="2"/>
  <c r="T13597" i="2"/>
  <c r="T13598" i="2"/>
  <c r="T13599" i="2"/>
  <c r="T13600" i="2"/>
  <c r="T13601" i="2"/>
  <c r="T13602" i="2"/>
  <c r="T13603" i="2"/>
  <c r="T13604" i="2"/>
  <c r="T13605" i="2"/>
  <c r="T13606" i="2"/>
  <c r="T13607" i="2"/>
  <c r="T13608" i="2"/>
  <c r="T13609" i="2"/>
  <c r="T13610" i="2"/>
  <c r="T13611" i="2"/>
  <c r="T13612" i="2"/>
  <c r="T13613" i="2"/>
  <c r="T13614" i="2"/>
  <c r="T13615" i="2"/>
  <c r="T13616" i="2"/>
  <c r="T13617" i="2"/>
  <c r="T13618" i="2"/>
  <c r="T13619" i="2"/>
  <c r="T13620" i="2"/>
  <c r="T13621" i="2"/>
  <c r="T13622" i="2"/>
  <c r="T13623" i="2"/>
  <c r="T13624" i="2"/>
  <c r="T13625" i="2"/>
  <c r="T13626" i="2"/>
  <c r="T13627" i="2"/>
  <c r="T13628" i="2"/>
  <c r="T13629" i="2"/>
  <c r="T13630" i="2"/>
  <c r="T13631" i="2"/>
  <c r="T13632" i="2"/>
  <c r="T13633" i="2"/>
  <c r="T13634" i="2"/>
  <c r="T13635" i="2"/>
  <c r="T13636" i="2"/>
  <c r="T13637" i="2"/>
  <c r="T13638" i="2"/>
  <c r="T13639" i="2"/>
  <c r="T13640" i="2"/>
  <c r="T13641" i="2"/>
  <c r="T13642" i="2"/>
  <c r="T13643" i="2"/>
  <c r="T13644" i="2"/>
  <c r="T13645" i="2"/>
  <c r="T13646" i="2"/>
  <c r="T13647" i="2"/>
  <c r="T13648" i="2"/>
  <c r="T13649" i="2"/>
  <c r="T13650" i="2"/>
  <c r="T13651" i="2"/>
  <c r="T13652" i="2"/>
  <c r="T13653" i="2"/>
  <c r="T13654" i="2"/>
  <c r="T13655" i="2"/>
  <c r="T13656" i="2"/>
  <c r="T13657" i="2"/>
  <c r="T13658" i="2"/>
  <c r="T13659" i="2"/>
  <c r="T13660" i="2"/>
  <c r="T13661" i="2"/>
  <c r="T13662" i="2"/>
  <c r="T13663" i="2"/>
  <c r="T13664" i="2"/>
  <c r="T13665" i="2"/>
  <c r="T13666" i="2"/>
  <c r="T13667" i="2"/>
  <c r="T13668" i="2"/>
  <c r="T13669" i="2"/>
  <c r="T13670" i="2"/>
  <c r="T13671" i="2"/>
  <c r="T13672" i="2"/>
  <c r="T13673" i="2"/>
  <c r="T13674" i="2"/>
  <c r="T13675" i="2"/>
  <c r="T13676" i="2"/>
  <c r="T13677" i="2"/>
  <c r="T13678" i="2"/>
  <c r="T13679" i="2"/>
  <c r="T13680" i="2"/>
  <c r="T13681" i="2"/>
  <c r="T13682" i="2"/>
  <c r="T13683" i="2"/>
  <c r="T13684" i="2"/>
  <c r="T13685" i="2"/>
  <c r="T13686" i="2"/>
  <c r="T13687" i="2"/>
  <c r="T13688" i="2"/>
  <c r="T13689" i="2"/>
  <c r="T13690" i="2"/>
  <c r="T13691" i="2"/>
  <c r="T13692" i="2"/>
  <c r="T13693" i="2"/>
  <c r="T13694" i="2"/>
  <c r="T13695" i="2"/>
  <c r="T13696" i="2"/>
  <c r="T13697" i="2"/>
  <c r="T13698" i="2"/>
  <c r="T13699" i="2"/>
  <c r="T13700" i="2"/>
  <c r="T13701" i="2"/>
  <c r="T13702" i="2"/>
  <c r="T13703" i="2"/>
  <c r="T13704" i="2"/>
  <c r="T13705" i="2"/>
  <c r="T13706" i="2"/>
  <c r="T13707" i="2"/>
  <c r="T13708" i="2"/>
  <c r="T13709" i="2"/>
  <c r="T13710" i="2"/>
  <c r="T13711" i="2"/>
  <c r="T13712" i="2"/>
  <c r="T13713" i="2"/>
  <c r="T13714" i="2"/>
  <c r="T13715" i="2"/>
  <c r="T13716" i="2"/>
  <c r="T13717" i="2"/>
  <c r="T13718" i="2"/>
  <c r="T13719" i="2"/>
  <c r="T13720" i="2"/>
  <c r="T13721" i="2"/>
  <c r="T13722" i="2"/>
  <c r="T13723" i="2"/>
  <c r="T13724" i="2"/>
  <c r="T13725" i="2"/>
  <c r="T13726" i="2"/>
  <c r="T13727" i="2"/>
  <c r="T13728" i="2"/>
  <c r="T13729" i="2"/>
  <c r="T13730" i="2"/>
  <c r="T13731" i="2"/>
  <c r="T13732" i="2"/>
  <c r="T13733" i="2"/>
  <c r="T13734" i="2"/>
  <c r="T13735" i="2"/>
  <c r="T13736" i="2"/>
  <c r="T13737" i="2"/>
  <c r="T13738" i="2"/>
  <c r="T13739" i="2"/>
  <c r="T13740" i="2"/>
  <c r="T13741" i="2"/>
  <c r="T13742" i="2"/>
  <c r="T13743" i="2"/>
  <c r="T13744" i="2"/>
  <c r="T13745" i="2"/>
  <c r="T13746" i="2"/>
  <c r="T13747" i="2"/>
  <c r="T13748" i="2"/>
  <c r="T13749" i="2"/>
  <c r="T13750" i="2"/>
  <c r="T13751" i="2"/>
  <c r="T13752" i="2"/>
  <c r="T13753" i="2"/>
  <c r="T13754" i="2"/>
  <c r="T13755" i="2"/>
  <c r="T13756" i="2"/>
  <c r="T13757" i="2"/>
  <c r="T13758" i="2"/>
  <c r="T13759" i="2"/>
  <c r="T13760" i="2"/>
  <c r="T13761" i="2"/>
  <c r="T13762" i="2"/>
  <c r="T13763" i="2"/>
  <c r="T13764" i="2"/>
  <c r="T13765" i="2"/>
  <c r="T13766" i="2"/>
  <c r="T13767" i="2"/>
  <c r="T13768" i="2"/>
  <c r="T13769" i="2"/>
  <c r="T13770" i="2"/>
  <c r="T13771" i="2"/>
  <c r="T13772" i="2"/>
  <c r="T13773" i="2"/>
  <c r="T13774" i="2"/>
  <c r="T13775" i="2"/>
  <c r="T13776" i="2"/>
  <c r="T13777" i="2"/>
  <c r="T13778" i="2"/>
  <c r="T13779" i="2"/>
  <c r="T13780" i="2"/>
  <c r="T13781" i="2"/>
  <c r="T13782" i="2"/>
  <c r="T13783" i="2"/>
  <c r="T13784" i="2"/>
  <c r="T13785" i="2"/>
  <c r="T13786" i="2"/>
  <c r="T13787" i="2"/>
  <c r="T13788" i="2"/>
  <c r="T13789" i="2"/>
  <c r="T13790" i="2"/>
  <c r="T13791" i="2"/>
  <c r="T13792" i="2"/>
  <c r="T13793" i="2"/>
  <c r="T13794" i="2"/>
  <c r="T13795" i="2"/>
  <c r="T13796" i="2"/>
  <c r="T13797" i="2"/>
  <c r="T13798" i="2"/>
  <c r="T13799" i="2"/>
  <c r="T13800" i="2"/>
  <c r="T13801" i="2"/>
  <c r="T13802" i="2"/>
  <c r="T13803" i="2"/>
  <c r="T13804" i="2"/>
  <c r="T13805" i="2"/>
  <c r="T13806" i="2"/>
  <c r="T13807" i="2"/>
  <c r="T13808" i="2"/>
  <c r="T13809" i="2"/>
  <c r="T13810" i="2"/>
  <c r="T13811" i="2"/>
  <c r="T13812" i="2"/>
  <c r="T13813" i="2"/>
  <c r="T13814" i="2"/>
  <c r="T13815" i="2"/>
  <c r="T13816" i="2"/>
  <c r="T13817" i="2"/>
  <c r="T13818" i="2"/>
  <c r="T13819" i="2"/>
  <c r="T13820" i="2"/>
  <c r="T13821" i="2"/>
  <c r="T13822" i="2"/>
  <c r="T13823" i="2"/>
  <c r="T13824" i="2"/>
  <c r="T13825" i="2"/>
  <c r="T13826" i="2"/>
  <c r="T13827" i="2"/>
  <c r="T13828" i="2"/>
  <c r="T13829" i="2"/>
  <c r="T13830" i="2"/>
  <c r="T13831" i="2"/>
  <c r="T13832" i="2"/>
  <c r="T13833" i="2"/>
  <c r="T13834" i="2"/>
  <c r="T13835" i="2"/>
  <c r="T13836" i="2"/>
  <c r="T13837" i="2"/>
  <c r="T13838" i="2"/>
  <c r="T13839" i="2"/>
  <c r="T13840" i="2"/>
  <c r="T13841" i="2"/>
  <c r="T13842" i="2"/>
  <c r="T13843" i="2"/>
  <c r="T13844" i="2"/>
  <c r="T13845" i="2"/>
  <c r="T13846" i="2"/>
  <c r="T13847" i="2"/>
  <c r="T13848" i="2"/>
  <c r="T13849" i="2"/>
  <c r="T13850" i="2"/>
  <c r="T13851" i="2"/>
  <c r="T13852" i="2"/>
  <c r="T13853" i="2"/>
  <c r="T13854" i="2"/>
  <c r="T13855" i="2"/>
  <c r="T13856" i="2"/>
  <c r="T13857" i="2"/>
  <c r="T13858" i="2"/>
  <c r="T13859" i="2"/>
  <c r="T13860" i="2"/>
  <c r="T13861" i="2"/>
  <c r="T13862" i="2"/>
  <c r="T13863" i="2"/>
  <c r="T13864" i="2"/>
  <c r="T13865" i="2"/>
  <c r="T13866" i="2"/>
  <c r="T13867" i="2"/>
  <c r="T13868" i="2"/>
  <c r="T13869" i="2"/>
  <c r="T13870" i="2"/>
  <c r="T13871" i="2"/>
  <c r="T13872" i="2"/>
  <c r="T13873" i="2"/>
  <c r="T13874" i="2"/>
  <c r="T13875" i="2"/>
  <c r="T13876" i="2"/>
  <c r="T13877" i="2"/>
  <c r="T13878" i="2"/>
  <c r="T13879" i="2"/>
  <c r="T13880" i="2"/>
  <c r="T13881" i="2"/>
  <c r="T13882" i="2"/>
  <c r="T13883" i="2"/>
  <c r="T13884" i="2"/>
  <c r="T13885" i="2"/>
  <c r="T13886" i="2"/>
  <c r="T13887" i="2"/>
  <c r="T13888" i="2"/>
  <c r="T13889" i="2"/>
  <c r="T13890" i="2"/>
  <c r="T13891" i="2"/>
  <c r="T13892" i="2"/>
  <c r="T13893" i="2"/>
  <c r="T13894" i="2"/>
  <c r="T13895" i="2"/>
  <c r="T13896" i="2"/>
  <c r="T13897" i="2"/>
  <c r="T13898" i="2"/>
  <c r="T13899" i="2"/>
  <c r="T13900" i="2"/>
  <c r="T13901" i="2"/>
  <c r="T13902" i="2"/>
  <c r="T13903" i="2"/>
  <c r="T13904" i="2"/>
  <c r="T13905" i="2"/>
  <c r="T13906" i="2"/>
  <c r="T13907" i="2"/>
  <c r="T13908" i="2"/>
  <c r="T13909" i="2"/>
  <c r="T13910" i="2"/>
  <c r="T13911" i="2"/>
  <c r="T13912" i="2"/>
  <c r="T13913" i="2"/>
  <c r="T13914" i="2"/>
  <c r="T13915" i="2"/>
  <c r="T13916" i="2"/>
  <c r="T13917" i="2"/>
  <c r="T13918" i="2"/>
  <c r="T13919" i="2"/>
  <c r="T13920" i="2"/>
  <c r="T13921" i="2"/>
  <c r="T13922" i="2"/>
  <c r="T13923" i="2"/>
  <c r="T13924" i="2"/>
  <c r="T13925" i="2"/>
  <c r="T13926" i="2"/>
  <c r="T13927" i="2"/>
  <c r="T13928" i="2"/>
  <c r="T13929" i="2"/>
  <c r="T13930" i="2"/>
  <c r="T13931" i="2"/>
  <c r="T13932" i="2"/>
  <c r="T13933" i="2"/>
  <c r="T13934" i="2"/>
  <c r="T13935" i="2"/>
  <c r="T13936" i="2"/>
  <c r="T13937" i="2"/>
  <c r="T13938" i="2"/>
  <c r="T13939" i="2"/>
  <c r="T13940" i="2"/>
  <c r="T13941" i="2"/>
  <c r="T13942" i="2"/>
  <c r="T13943" i="2"/>
  <c r="T13944" i="2"/>
  <c r="T13945" i="2"/>
  <c r="T13946" i="2"/>
  <c r="T13947" i="2"/>
  <c r="T13948" i="2"/>
  <c r="T13949" i="2"/>
  <c r="T13950" i="2"/>
  <c r="T13951" i="2"/>
  <c r="T13952" i="2"/>
  <c r="T13953" i="2"/>
  <c r="T13954" i="2"/>
  <c r="T13955" i="2"/>
  <c r="T13956" i="2"/>
  <c r="T13957" i="2"/>
  <c r="T13958" i="2"/>
  <c r="T13959" i="2"/>
  <c r="T13960" i="2"/>
  <c r="T13961" i="2"/>
  <c r="T13962" i="2"/>
  <c r="T13963" i="2"/>
  <c r="T13964" i="2"/>
  <c r="T13965" i="2"/>
  <c r="T13966" i="2"/>
  <c r="T13967" i="2"/>
  <c r="T13968" i="2"/>
  <c r="T13969" i="2"/>
  <c r="T13970" i="2"/>
  <c r="T13971" i="2"/>
  <c r="T13972" i="2"/>
  <c r="T13973" i="2"/>
  <c r="T13974" i="2"/>
  <c r="T13975" i="2"/>
  <c r="T13976" i="2"/>
  <c r="T13977" i="2"/>
  <c r="T13978" i="2"/>
  <c r="T13979" i="2"/>
  <c r="T13980" i="2"/>
  <c r="T13981" i="2"/>
  <c r="T13982" i="2"/>
  <c r="T13983" i="2"/>
  <c r="T13984" i="2"/>
  <c r="T13985" i="2"/>
  <c r="T13986" i="2"/>
  <c r="T13987" i="2"/>
  <c r="T13988" i="2"/>
  <c r="T13989" i="2"/>
  <c r="T13990" i="2"/>
  <c r="T13991" i="2"/>
  <c r="T13992" i="2"/>
  <c r="T13993" i="2"/>
  <c r="T13994" i="2"/>
  <c r="T13995" i="2"/>
  <c r="T13996" i="2"/>
  <c r="T13997" i="2"/>
  <c r="T13998" i="2"/>
  <c r="T13999" i="2"/>
  <c r="T14000" i="2"/>
  <c r="T14001" i="2"/>
  <c r="T14002" i="2"/>
  <c r="T14003" i="2"/>
  <c r="T14004" i="2"/>
  <c r="T14005" i="2"/>
  <c r="T14006" i="2"/>
  <c r="T14007" i="2"/>
  <c r="T14008" i="2"/>
  <c r="T14009" i="2"/>
  <c r="T14010" i="2"/>
  <c r="T14011" i="2"/>
  <c r="T14012" i="2"/>
  <c r="T14013" i="2"/>
  <c r="T14014" i="2"/>
  <c r="T14015" i="2"/>
  <c r="T14016" i="2"/>
  <c r="T14017" i="2"/>
  <c r="T14018" i="2"/>
  <c r="T14019" i="2"/>
  <c r="T14020" i="2"/>
  <c r="T14021" i="2"/>
  <c r="T14022" i="2"/>
  <c r="T14023" i="2"/>
  <c r="T14024" i="2"/>
  <c r="T14025" i="2"/>
  <c r="T14026" i="2"/>
  <c r="T14027" i="2"/>
  <c r="T14028" i="2"/>
  <c r="T14029" i="2"/>
  <c r="T14030" i="2"/>
  <c r="T14031" i="2"/>
  <c r="T14032" i="2"/>
  <c r="T14033" i="2"/>
  <c r="T14034" i="2"/>
  <c r="T14035" i="2"/>
  <c r="T14036" i="2"/>
  <c r="T14037" i="2"/>
  <c r="T14038" i="2"/>
  <c r="T14039" i="2"/>
  <c r="T14040" i="2"/>
  <c r="T14041" i="2"/>
  <c r="T14042" i="2"/>
  <c r="T14043" i="2"/>
  <c r="T14044" i="2"/>
  <c r="T14045" i="2"/>
  <c r="T14046" i="2"/>
  <c r="T14047" i="2"/>
  <c r="T14048" i="2"/>
  <c r="T14049" i="2"/>
  <c r="T14050" i="2"/>
  <c r="T14051" i="2"/>
  <c r="T14052" i="2"/>
  <c r="T14053" i="2"/>
  <c r="T14054" i="2"/>
  <c r="T14055" i="2"/>
  <c r="T14056" i="2"/>
  <c r="T14057" i="2"/>
  <c r="T14058" i="2"/>
  <c r="T14059" i="2"/>
  <c r="T14060" i="2"/>
  <c r="T14061" i="2"/>
  <c r="T14062" i="2"/>
  <c r="T14063" i="2"/>
  <c r="T14064" i="2"/>
  <c r="T14065" i="2"/>
  <c r="T14066" i="2"/>
  <c r="T14067" i="2"/>
  <c r="T14068" i="2"/>
  <c r="T14069" i="2"/>
  <c r="T14070" i="2"/>
  <c r="T14071" i="2"/>
  <c r="T14072" i="2"/>
  <c r="T14073" i="2"/>
  <c r="T14074" i="2"/>
  <c r="T14075" i="2"/>
  <c r="T14076" i="2"/>
  <c r="T14077" i="2"/>
  <c r="T14078" i="2"/>
  <c r="T14079" i="2"/>
  <c r="T14080" i="2"/>
  <c r="T14081" i="2"/>
  <c r="T14082" i="2"/>
  <c r="T14083" i="2"/>
  <c r="T14084" i="2"/>
  <c r="T14085" i="2"/>
  <c r="T14086" i="2"/>
  <c r="T14087" i="2"/>
  <c r="T14088" i="2"/>
  <c r="T14089" i="2"/>
  <c r="T14090" i="2"/>
  <c r="T14091" i="2"/>
  <c r="T14092" i="2"/>
  <c r="T14093" i="2"/>
  <c r="T14094" i="2"/>
  <c r="T14095" i="2"/>
  <c r="T14096" i="2"/>
  <c r="T14097" i="2"/>
  <c r="T14098" i="2"/>
  <c r="T14099" i="2"/>
  <c r="T14100" i="2"/>
  <c r="T14101" i="2"/>
  <c r="T14102" i="2"/>
  <c r="T14103" i="2"/>
  <c r="T14104" i="2"/>
  <c r="T14105" i="2"/>
  <c r="T14106" i="2"/>
  <c r="T14107" i="2"/>
  <c r="T14108" i="2"/>
  <c r="T14109" i="2"/>
  <c r="T14110" i="2"/>
  <c r="T14111" i="2"/>
  <c r="T14112" i="2"/>
  <c r="T14113" i="2"/>
  <c r="T14114" i="2"/>
  <c r="T14115" i="2"/>
  <c r="T14116" i="2"/>
  <c r="T14117" i="2"/>
  <c r="T14118" i="2"/>
  <c r="T14119" i="2"/>
  <c r="T14120" i="2"/>
  <c r="T14121" i="2"/>
  <c r="T14122" i="2"/>
  <c r="T14123" i="2"/>
  <c r="T14124" i="2"/>
  <c r="T14125" i="2"/>
  <c r="T14126" i="2"/>
  <c r="T14127" i="2"/>
  <c r="T14128" i="2"/>
  <c r="T14129" i="2"/>
  <c r="T14130" i="2"/>
  <c r="T14131" i="2"/>
  <c r="T14132" i="2"/>
  <c r="T14133" i="2"/>
  <c r="T14134" i="2"/>
  <c r="T14135" i="2"/>
  <c r="T14136" i="2"/>
  <c r="T14137" i="2"/>
  <c r="T14138" i="2"/>
  <c r="T14139" i="2"/>
  <c r="T14140" i="2"/>
  <c r="T14141" i="2"/>
  <c r="T14142" i="2"/>
  <c r="T14143" i="2"/>
  <c r="T14144" i="2"/>
  <c r="T14145" i="2"/>
  <c r="T14146" i="2"/>
  <c r="T14147" i="2"/>
  <c r="T14148" i="2"/>
  <c r="T14149" i="2"/>
  <c r="T14150" i="2"/>
  <c r="T14151" i="2"/>
  <c r="T14152" i="2"/>
  <c r="T14153" i="2"/>
  <c r="T14154" i="2"/>
  <c r="T14155" i="2"/>
  <c r="T14156" i="2"/>
  <c r="T14157" i="2"/>
  <c r="T14158" i="2"/>
  <c r="T14159" i="2"/>
  <c r="T14160" i="2"/>
  <c r="T14161" i="2"/>
  <c r="T14162" i="2"/>
  <c r="T14163" i="2"/>
  <c r="T14164" i="2"/>
  <c r="T14165" i="2"/>
  <c r="T14166" i="2"/>
  <c r="T14167" i="2"/>
  <c r="T14168" i="2"/>
  <c r="T14169" i="2"/>
  <c r="T14170" i="2"/>
  <c r="T14171" i="2"/>
  <c r="T14172" i="2"/>
  <c r="T14173" i="2"/>
  <c r="T14174" i="2"/>
  <c r="T14175" i="2"/>
  <c r="T14176" i="2"/>
  <c r="T14177" i="2"/>
  <c r="T14178" i="2"/>
  <c r="T14179" i="2"/>
  <c r="T14180" i="2"/>
  <c r="T14181" i="2"/>
  <c r="T14182" i="2"/>
  <c r="T14183" i="2"/>
  <c r="T14184" i="2"/>
  <c r="T14185" i="2"/>
  <c r="T14186" i="2"/>
  <c r="T14187" i="2"/>
  <c r="T14188" i="2"/>
  <c r="T14189" i="2"/>
  <c r="T14190" i="2"/>
  <c r="T14191" i="2"/>
  <c r="T14192" i="2"/>
  <c r="T14193" i="2"/>
  <c r="T14194" i="2"/>
  <c r="T14195" i="2"/>
  <c r="T14196" i="2"/>
  <c r="T14197" i="2"/>
  <c r="T14198" i="2"/>
  <c r="T14199" i="2"/>
  <c r="T14200" i="2"/>
  <c r="T14201" i="2"/>
  <c r="T14202" i="2"/>
  <c r="T14203" i="2"/>
  <c r="T14204" i="2"/>
  <c r="T14205" i="2"/>
  <c r="T14206" i="2"/>
  <c r="T14207" i="2"/>
  <c r="T14208" i="2"/>
  <c r="T14209" i="2"/>
  <c r="T14210" i="2"/>
  <c r="T14211" i="2"/>
  <c r="T14212" i="2"/>
  <c r="T14213" i="2"/>
  <c r="T14214" i="2"/>
  <c r="T14215" i="2"/>
  <c r="T14216" i="2"/>
  <c r="T14217" i="2"/>
  <c r="T14218" i="2"/>
  <c r="T14219" i="2"/>
  <c r="T14220" i="2"/>
  <c r="T14221" i="2"/>
  <c r="T14222" i="2"/>
  <c r="T14223" i="2"/>
  <c r="T14224" i="2"/>
  <c r="T14225" i="2"/>
  <c r="T14226" i="2"/>
  <c r="T14227" i="2"/>
  <c r="T14228" i="2"/>
  <c r="T14229" i="2"/>
  <c r="T14230" i="2"/>
  <c r="T14231" i="2"/>
  <c r="T14232" i="2"/>
  <c r="T14233" i="2"/>
  <c r="T14234" i="2"/>
  <c r="T14235" i="2"/>
  <c r="T14236" i="2"/>
  <c r="T14237" i="2"/>
  <c r="T14238" i="2"/>
  <c r="T14239" i="2"/>
  <c r="T14240" i="2"/>
  <c r="T14241" i="2"/>
  <c r="T2" i="2"/>
  <c r="U3" i="8" l="1"/>
  <c r="V3" i="8"/>
  <c r="U4" i="8"/>
  <c r="V4" i="8"/>
  <c r="U5" i="8"/>
  <c r="V5" i="8"/>
  <c r="U6" i="8"/>
  <c r="V6" i="8"/>
  <c r="U7" i="8"/>
  <c r="V7" i="8"/>
  <c r="U8" i="8"/>
  <c r="V8" i="8"/>
  <c r="U9" i="8"/>
  <c r="V9" i="8"/>
  <c r="U10" i="8"/>
  <c r="V10" i="8"/>
  <c r="U11" i="8"/>
  <c r="V11" i="8"/>
  <c r="U12" i="8"/>
  <c r="V12" i="8"/>
  <c r="U13" i="8"/>
  <c r="V13" i="8"/>
  <c r="U14" i="8"/>
  <c r="V14" i="8"/>
  <c r="U15" i="8"/>
  <c r="V15" i="8"/>
  <c r="U16" i="8"/>
  <c r="V16" i="8"/>
  <c r="U17" i="8"/>
  <c r="V17" i="8"/>
  <c r="U18" i="8"/>
  <c r="V18" i="8"/>
  <c r="U19" i="8"/>
  <c r="V19" i="8"/>
  <c r="U20" i="8"/>
  <c r="V20" i="8"/>
  <c r="U21" i="8"/>
  <c r="V21" i="8"/>
  <c r="U22" i="8"/>
  <c r="V22" i="8"/>
  <c r="U23" i="8"/>
  <c r="V23" i="8"/>
  <c r="U24" i="8"/>
  <c r="V24" i="8"/>
  <c r="U25" i="8"/>
  <c r="V25" i="8"/>
  <c r="U26" i="8"/>
  <c r="V26" i="8"/>
  <c r="U27" i="8"/>
  <c r="V27" i="8"/>
  <c r="U28" i="8"/>
  <c r="V28" i="8"/>
  <c r="U29" i="8"/>
  <c r="V29" i="8"/>
  <c r="U30" i="8"/>
  <c r="V30" i="8"/>
  <c r="U31" i="8"/>
  <c r="V31" i="8"/>
  <c r="U32" i="8"/>
  <c r="V32" i="8"/>
  <c r="U33" i="8"/>
  <c r="V33" i="8"/>
  <c r="U34" i="8"/>
  <c r="V34" i="8"/>
  <c r="U35" i="8"/>
  <c r="V35" i="8"/>
  <c r="U36" i="8"/>
  <c r="V36" i="8"/>
  <c r="U37" i="8"/>
  <c r="V37" i="8"/>
  <c r="U38" i="8"/>
  <c r="V38" i="8"/>
  <c r="U39" i="8"/>
  <c r="V39" i="8"/>
  <c r="U40" i="8"/>
  <c r="V40" i="8"/>
  <c r="U41" i="8"/>
  <c r="V41" i="8"/>
  <c r="U42" i="8"/>
  <c r="V42" i="8"/>
  <c r="U43" i="8"/>
  <c r="V43" i="8"/>
  <c r="U44" i="8"/>
  <c r="V44" i="8"/>
  <c r="U45" i="8"/>
  <c r="V45" i="8"/>
  <c r="U46" i="8"/>
  <c r="V46" i="8"/>
  <c r="U47" i="8"/>
  <c r="V47" i="8"/>
  <c r="U48" i="8"/>
  <c r="V48" i="8"/>
  <c r="U49" i="8"/>
  <c r="V49" i="8"/>
  <c r="V2" i="8"/>
  <c r="U2" i="8"/>
  <c r="O3" i="7"/>
  <c r="P3" i="7"/>
  <c r="O4" i="7"/>
  <c r="P4" i="7"/>
  <c r="O5" i="7"/>
  <c r="P5" i="7"/>
  <c r="O6" i="7"/>
  <c r="P6" i="7"/>
  <c r="O7" i="7"/>
  <c r="P7" i="7"/>
  <c r="O8" i="7"/>
  <c r="P8" i="7"/>
  <c r="O9" i="7"/>
  <c r="P9" i="7"/>
  <c r="O10" i="7"/>
  <c r="P10" i="7"/>
  <c r="O11" i="7"/>
  <c r="P11" i="7"/>
  <c r="O12" i="7"/>
  <c r="P12" i="7"/>
  <c r="O13" i="7"/>
  <c r="P13" i="7"/>
  <c r="O14" i="7"/>
  <c r="P14" i="7"/>
  <c r="O15" i="7"/>
  <c r="P15" i="7"/>
  <c r="O16" i="7"/>
  <c r="P16" i="7"/>
  <c r="O17" i="7"/>
  <c r="P17" i="7"/>
  <c r="O18" i="7"/>
  <c r="P18" i="7"/>
  <c r="O19" i="7"/>
  <c r="P19" i="7"/>
  <c r="O20" i="7"/>
  <c r="P20" i="7"/>
  <c r="O21" i="7"/>
  <c r="P21" i="7"/>
  <c r="O22" i="7"/>
  <c r="P22" i="7"/>
  <c r="O23" i="7"/>
  <c r="P23" i="7"/>
  <c r="O24" i="7"/>
  <c r="P24" i="7"/>
  <c r="O25" i="7"/>
  <c r="P25" i="7"/>
  <c r="O26" i="7"/>
  <c r="P26" i="7"/>
  <c r="O27" i="7"/>
  <c r="P27" i="7"/>
  <c r="O28" i="7"/>
  <c r="P28" i="7"/>
  <c r="O29" i="7"/>
  <c r="P29" i="7"/>
  <c r="O30" i="7"/>
  <c r="P30" i="7"/>
  <c r="O31" i="7"/>
  <c r="P31" i="7"/>
  <c r="O32" i="7"/>
  <c r="P32" i="7"/>
  <c r="O33" i="7"/>
  <c r="P33" i="7"/>
  <c r="O34" i="7"/>
  <c r="P34" i="7"/>
  <c r="O35" i="7"/>
  <c r="P35" i="7"/>
  <c r="O36" i="7"/>
  <c r="P36" i="7"/>
  <c r="O37" i="7"/>
  <c r="P37" i="7"/>
  <c r="O38" i="7"/>
  <c r="P38" i="7"/>
  <c r="O39" i="7"/>
  <c r="P39" i="7"/>
  <c r="O40" i="7"/>
  <c r="P40" i="7"/>
  <c r="O41" i="7"/>
  <c r="P41" i="7"/>
  <c r="O42" i="7"/>
  <c r="P42" i="7"/>
  <c r="O43" i="7"/>
  <c r="P43" i="7"/>
  <c r="O44" i="7"/>
  <c r="P44" i="7"/>
  <c r="O45" i="7"/>
  <c r="P45" i="7"/>
  <c r="O46" i="7"/>
  <c r="P46" i="7"/>
  <c r="O47" i="7"/>
  <c r="P47" i="7"/>
  <c r="O48" i="7"/>
  <c r="P48" i="7"/>
  <c r="O49" i="7"/>
  <c r="P49" i="7"/>
  <c r="O50" i="7"/>
  <c r="P50" i="7"/>
  <c r="O51" i="7"/>
  <c r="P51" i="7"/>
  <c r="O52" i="7"/>
  <c r="P52" i="7"/>
  <c r="O53" i="7"/>
  <c r="P53" i="7"/>
  <c r="O54" i="7"/>
  <c r="P54" i="7"/>
  <c r="O55" i="7"/>
  <c r="P55" i="7"/>
  <c r="O56" i="7"/>
  <c r="P56" i="7"/>
  <c r="O57" i="7"/>
  <c r="P57" i="7"/>
  <c r="O58" i="7"/>
  <c r="P58" i="7"/>
  <c r="O59" i="7"/>
  <c r="P59" i="7"/>
  <c r="O60" i="7"/>
  <c r="P60" i="7"/>
  <c r="O61" i="7"/>
  <c r="P61" i="7"/>
  <c r="O62" i="7"/>
  <c r="P62" i="7"/>
  <c r="O63" i="7"/>
  <c r="P63" i="7"/>
  <c r="O64" i="7"/>
  <c r="P64" i="7"/>
  <c r="O65" i="7"/>
  <c r="P65" i="7"/>
  <c r="O66" i="7"/>
  <c r="P66" i="7"/>
  <c r="O67" i="7"/>
  <c r="P67" i="7"/>
  <c r="O68" i="7"/>
  <c r="P68" i="7"/>
  <c r="O69" i="7"/>
  <c r="P69" i="7"/>
  <c r="O70" i="7"/>
  <c r="P70" i="7"/>
  <c r="O71" i="7"/>
  <c r="P71" i="7"/>
  <c r="O72" i="7"/>
  <c r="P72" i="7"/>
  <c r="O73" i="7"/>
  <c r="P73" i="7"/>
  <c r="O74" i="7"/>
  <c r="P74" i="7"/>
  <c r="O75" i="7"/>
  <c r="P75" i="7"/>
  <c r="O76" i="7"/>
  <c r="P76" i="7"/>
  <c r="O77" i="7"/>
  <c r="P77" i="7"/>
  <c r="O78" i="7"/>
  <c r="P78" i="7"/>
  <c r="O79" i="7"/>
  <c r="P79" i="7"/>
  <c r="O80" i="7"/>
  <c r="P80" i="7"/>
  <c r="O81" i="7"/>
  <c r="P81" i="7"/>
  <c r="O82" i="7"/>
  <c r="P82" i="7"/>
  <c r="O83" i="7"/>
  <c r="P83" i="7"/>
  <c r="O84" i="7"/>
  <c r="P84" i="7"/>
  <c r="O85" i="7"/>
  <c r="P85" i="7"/>
  <c r="O86" i="7"/>
  <c r="P86" i="7"/>
  <c r="O87" i="7"/>
  <c r="P87" i="7"/>
  <c r="O88" i="7"/>
  <c r="P88" i="7"/>
  <c r="O89" i="7"/>
  <c r="P89" i="7"/>
  <c r="O90" i="7"/>
  <c r="P90" i="7"/>
  <c r="O91" i="7"/>
  <c r="P91" i="7"/>
  <c r="O92" i="7"/>
  <c r="P92" i="7"/>
  <c r="O93" i="7"/>
  <c r="P93" i="7"/>
  <c r="O94" i="7"/>
  <c r="P94" i="7"/>
  <c r="O95" i="7"/>
  <c r="P95" i="7"/>
  <c r="O96" i="7"/>
  <c r="P96" i="7"/>
  <c r="O97" i="7"/>
  <c r="P97" i="7"/>
  <c r="O98" i="7"/>
  <c r="P98" i="7"/>
  <c r="O99" i="7"/>
  <c r="P99" i="7"/>
  <c r="O100" i="7"/>
  <c r="P100" i="7"/>
  <c r="O101" i="7"/>
  <c r="P101" i="7"/>
  <c r="O102" i="7"/>
  <c r="P102" i="7"/>
  <c r="O103" i="7"/>
  <c r="P103" i="7"/>
  <c r="O104" i="7"/>
  <c r="P104" i="7"/>
  <c r="O105" i="7"/>
  <c r="P105" i="7"/>
  <c r="O106" i="7"/>
  <c r="P106" i="7"/>
  <c r="O107" i="7"/>
  <c r="P107" i="7"/>
  <c r="O108" i="7"/>
  <c r="P108" i="7"/>
  <c r="O109" i="7"/>
  <c r="P109" i="7"/>
  <c r="O110" i="7"/>
  <c r="P110" i="7"/>
  <c r="O111" i="7"/>
  <c r="P111" i="7"/>
  <c r="O112" i="7"/>
  <c r="P112" i="7"/>
  <c r="O113" i="7"/>
  <c r="P113" i="7"/>
  <c r="O114" i="7"/>
  <c r="P114" i="7"/>
  <c r="O115" i="7"/>
  <c r="P115" i="7"/>
  <c r="O116" i="7"/>
  <c r="P116" i="7"/>
  <c r="O117" i="7"/>
  <c r="P117" i="7"/>
  <c r="O118" i="7"/>
  <c r="P118" i="7"/>
  <c r="O119" i="7"/>
  <c r="P119" i="7"/>
  <c r="O120" i="7"/>
  <c r="P120" i="7"/>
  <c r="O121" i="7"/>
  <c r="P121" i="7"/>
  <c r="O122" i="7"/>
  <c r="P122" i="7"/>
  <c r="O123" i="7"/>
  <c r="P123" i="7"/>
  <c r="O124" i="7"/>
  <c r="P124" i="7"/>
  <c r="O125" i="7"/>
  <c r="P125" i="7"/>
  <c r="O126" i="7"/>
  <c r="P126" i="7"/>
  <c r="O127" i="7"/>
  <c r="P127" i="7"/>
  <c r="O128" i="7"/>
  <c r="P128" i="7"/>
  <c r="O129" i="7"/>
  <c r="P129" i="7"/>
  <c r="O130" i="7"/>
  <c r="P130" i="7"/>
  <c r="O131" i="7"/>
  <c r="P131" i="7"/>
  <c r="O132" i="7"/>
  <c r="P132" i="7"/>
  <c r="O133" i="7"/>
  <c r="P133" i="7"/>
  <c r="O134" i="7"/>
  <c r="P134" i="7"/>
  <c r="O135" i="7"/>
  <c r="P135" i="7"/>
  <c r="O136" i="7"/>
  <c r="P136" i="7"/>
  <c r="O137" i="7"/>
  <c r="P137" i="7"/>
  <c r="O138" i="7"/>
  <c r="P138" i="7"/>
  <c r="O139" i="7"/>
  <c r="P139" i="7"/>
  <c r="O140" i="7"/>
  <c r="P140" i="7"/>
  <c r="O141" i="7"/>
  <c r="P141" i="7"/>
  <c r="O142" i="7"/>
  <c r="P142" i="7"/>
  <c r="O143" i="7"/>
  <c r="P143" i="7"/>
  <c r="O144" i="7"/>
  <c r="P144" i="7"/>
  <c r="O145" i="7"/>
  <c r="P145" i="7"/>
  <c r="O146" i="7"/>
  <c r="P146" i="7"/>
  <c r="O147" i="7"/>
  <c r="P147" i="7"/>
  <c r="O148" i="7"/>
  <c r="P148" i="7"/>
  <c r="O149" i="7"/>
  <c r="P149" i="7"/>
  <c r="O150" i="7"/>
  <c r="P150" i="7"/>
  <c r="O151" i="7"/>
  <c r="P151" i="7"/>
  <c r="O152" i="7"/>
  <c r="P152" i="7"/>
  <c r="O153" i="7"/>
  <c r="P153" i="7"/>
  <c r="O154" i="7"/>
  <c r="P154" i="7"/>
  <c r="O155" i="7"/>
  <c r="P155" i="7"/>
  <c r="O156" i="7"/>
  <c r="P156" i="7"/>
  <c r="O157" i="7"/>
  <c r="P157" i="7"/>
  <c r="O158" i="7"/>
  <c r="P158" i="7"/>
  <c r="O159" i="7"/>
  <c r="P159" i="7"/>
  <c r="O160" i="7"/>
  <c r="P160" i="7"/>
  <c r="O161" i="7"/>
  <c r="P161" i="7"/>
  <c r="O162" i="7"/>
  <c r="P162" i="7"/>
  <c r="O163" i="7"/>
  <c r="P163" i="7"/>
  <c r="O164" i="7"/>
  <c r="P164" i="7"/>
  <c r="O165" i="7"/>
  <c r="P165" i="7"/>
  <c r="O166" i="7"/>
  <c r="P166" i="7"/>
  <c r="O167" i="7"/>
  <c r="P167" i="7"/>
  <c r="O168" i="7"/>
  <c r="P168" i="7"/>
  <c r="O169" i="7"/>
  <c r="P169" i="7"/>
  <c r="O170" i="7"/>
  <c r="P170" i="7"/>
  <c r="O171" i="7"/>
  <c r="P171" i="7"/>
  <c r="O172" i="7"/>
  <c r="P172" i="7"/>
  <c r="O173" i="7"/>
  <c r="P173" i="7"/>
  <c r="O174" i="7"/>
  <c r="P174" i="7"/>
  <c r="O175" i="7"/>
  <c r="P175" i="7"/>
  <c r="O176" i="7"/>
  <c r="P176" i="7"/>
  <c r="O177" i="7"/>
  <c r="P177" i="7"/>
  <c r="O178" i="7"/>
  <c r="P178" i="7"/>
  <c r="O179" i="7"/>
  <c r="P179" i="7"/>
  <c r="O180" i="7"/>
  <c r="P180" i="7"/>
  <c r="O181" i="7"/>
  <c r="P181" i="7"/>
  <c r="O182" i="7"/>
  <c r="P182" i="7"/>
  <c r="O183" i="7"/>
  <c r="P183" i="7"/>
  <c r="O184" i="7"/>
  <c r="P184" i="7"/>
  <c r="O185" i="7"/>
  <c r="P185" i="7"/>
  <c r="O186" i="7"/>
  <c r="P186" i="7"/>
  <c r="O187" i="7"/>
  <c r="P187" i="7"/>
  <c r="O188" i="7"/>
  <c r="P188" i="7"/>
  <c r="O189" i="7"/>
  <c r="P189" i="7"/>
  <c r="O190" i="7"/>
  <c r="P190" i="7"/>
  <c r="O191" i="7"/>
  <c r="P191" i="7"/>
  <c r="O192" i="7"/>
  <c r="P192" i="7"/>
  <c r="O193" i="7"/>
  <c r="P193" i="7"/>
  <c r="O194" i="7"/>
  <c r="P194" i="7"/>
  <c r="O195" i="7"/>
  <c r="P195" i="7"/>
  <c r="O196" i="7"/>
  <c r="P196" i="7"/>
  <c r="O197" i="7"/>
  <c r="P197" i="7"/>
  <c r="O198" i="7"/>
  <c r="P198" i="7"/>
  <c r="O199" i="7"/>
  <c r="P199" i="7"/>
  <c r="O200" i="7"/>
  <c r="P200" i="7"/>
  <c r="O201" i="7"/>
  <c r="P201" i="7"/>
  <c r="O202" i="7"/>
  <c r="P202" i="7"/>
  <c r="O203" i="7"/>
  <c r="P203" i="7"/>
  <c r="O204" i="7"/>
  <c r="P204" i="7"/>
  <c r="O205" i="7"/>
  <c r="P205" i="7"/>
  <c r="O206" i="7"/>
  <c r="P206" i="7"/>
  <c r="O207" i="7"/>
  <c r="P207" i="7"/>
  <c r="O208" i="7"/>
  <c r="P208" i="7"/>
  <c r="O209" i="7"/>
  <c r="P209" i="7"/>
  <c r="O210" i="7"/>
  <c r="P210" i="7"/>
  <c r="O211" i="7"/>
  <c r="P211" i="7"/>
  <c r="O212" i="7"/>
  <c r="P212" i="7"/>
  <c r="O213" i="7"/>
  <c r="P213" i="7"/>
  <c r="O214" i="7"/>
  <c r="P214" i="7"/>
  <c r="O215" i="7"/>
  <c r="P215" i="7"/>
  <c r="O216" i="7"/>
  <c r="P216" i="7"/>
  <c r="O217" i="7"/>
  <c r="P217" i="7"/>
  <c r="O218" i="7"/>
  <c r="P218" i="7"/>
  <c r="O219" i="7"/>
  <c r="P219" i="7"/>
  <c r="O220" i="7"/>
  <c r="P220" i="7"/>
  <c r="O221" i="7"/>
  <c r="P221" i="7"/>
  <c r="O222" i="7"/>
  <c r="P222" i="7"/>
  <c r="O223" i="7"/>
  <c r="P223" i="7"/>
  <c r="O224" i="7"/>
  <c r="P224" i="7"/>
  <c r="O225" i="7"/>
  <c r="P225" i="7"/>
  <c r="O226" i="7"/>
  <c r="P226" i="7"/>
  <c r="O227" i="7"/>
  <c r="P227" i="7"/>
  <c r="O228" i="7"/>
  <c r="P228" i="7"/>
  <c r="O229" i="7"/>
  <c r="P229" i="7"/>
  <c r="O230" i="7"/>
  <c r="P230" i="7"/>
  <c r="O231" i="7"/>
  <c r="P231" i="7"/>
  <c r="O232" i="7"/>
  <c r="P232" i="7"/>
  <c r="O233" i="7"/>
  <c r="P233" i="7"/>
  <c r="O234" i="7"/>
  <c r="P234" i="7"/>
  <c r="O235" i="7"/>
  <c r="P235" i="7"/>
  <c r="O236" i="7"/>
  <c r="P236" i="7"/>
  <c r="O237" i="7"/>
  <c r="P237" i="7"/>
  <c r="O238" i="7"/>
  <c r="P238" i="7"/>
  <c r="O239" i="7"/>
  <c r="P239" i="7"/>
  <c r="O240" i="7"/>
  <c r="P240" i="7"/>
  <c r="O241" i="7"/>
  <c r="P241" i="7"/>
  <c r="O242" i="7"/>
  <c r="P242" i="7"/>
  <c r="O243" i="7"/>
  <c r="P243" i="7"/>
  <c r="O244" i="7"/>
  <c r="P244" i="7"/>
  <c r="O245" i="7"/>
  <c r="P245" i="7"/>
  <c r="O246" i="7"/>
  <c r="P246" i="7"/>
  <c r="O247" i="7"/>
  <c r="P247" i="7"/>
  <c r="O248" i="7"/>
  <c r="P248" i="7"/>
  <c r="O249" i="7"/>
  <c r="P249" i="7"/>
  <c r="O250" i="7"/>
  <c r="P250" i="7"/>
  <c r="O251" i="7"/>
  <c r="P251" i="7"/>
  <c r="O252" i="7"/>
  <c r="P252" i="7"/>
  <c r="O253" i="7"/>
  <c r="P253" i="7"/>
  <c r="O254" i="7"/>
  <c r="P254" i="7"/>
  <c r="O255" i="7"/>
  <c r="P255" i="7"/>
  <c r="O256" i="7"/>
  <c r="P256" i="7"/>
  <c r="O257" i="7"/>
  <c r="P257" i="7"/>
  <c r="O258" i="7"/>
  <c r="P258" i="7"/>
  <c r="O259" i="7"/>
  <c r="P259" i="7"/>
  <c r="O260" i="7"/>
  <c r="P260" i="7"/>
  <c r="O261" i="7"/>
  <c r="P261" i="7"/>
  <c r="O262" i="7"/>
  <c r="P262" i="7"/>
  <c r="O263" i="7"/>
  <c r="P263" i="7"/>
  <c r="O264" i="7"/>
  <c r="P264" i="7"/>
  <c r="O265" i="7"/>
  <c r="P265" i="7"/>
  <c r="O266" i="7"/>
  <c r="P266" i="7"/>
  <c r="O267" i="7"/>
  <c r="P267" i="7"/>
  <c r="O268" i="7"/>
  <c r="P268" i="7"/>
  <c r="O269" i="7"/>
  <c r="P269" i="7"/>
  <c r="O270" i="7"/>
  <c r="P270" i="7"/>
  <c r="O271" i="7"/>
  <c r="P271" i="7"/>
  <c r="O272" i="7"/>
  <c r="P272" i="7"/>
  <c r="O273" i="7"/>
  <c r="P273" i="7"/>
  <c r="O274" i="7"/>
  <c r="P274" i="7"/>
  <c r="O275" i="7"/>
  <c r="P275" i="7"/>
  <c r="O276" i="7"/>
  <c r="P276" i="7"/>
  <c r="O277" i="7"/>
  <c r="P277" i="7"/>
  <c r="O278" i="7"/>
  <c r="P278" i="7"/>
  <c r="O279" i="7"/>
  <c r="P279" i="7"/>
  <c r="O280" i="7"/>
  <c r="P280" i="7"/>
  <c r="O281" i="7"/>
  <c r="P281" i="7"/>
  <c r="O282" i="7"/>
  <c r="P282" i="7"/>
  <c r="O283" i="7"/>
  <c r="P283" i="7"/>
  <c r="O284" i="7"/>
  <c r="P284" i="7"/>
  <c r="O285" i="7"/>
  <c r="P285" i="7"/>
  <c r="O286" i="7"/>
  <c r="P286" i="7"/>
  <c r="O287" i="7"/>
  <c r="P287" i="7"/>
  <c r="O288" i="7"/>
  <c r="P288" i="7"/>
  <c r="O289" i="7"/>
  <c r="P289" i="7"/>
  <c r="O290" i="7"/>
  <c r="P290" i="7"/>
  <c r="O291" i="7"/>
  <c r="P291" i="7"/>
  <c r="O292" i="7"/>
  <c r="P292" i="7"/>
  <c r="O293" i="7"/>
  <c r="P293" i="7"/>
  <c r="O294" i="7"/>
  <c r="P294" i="7"/>
  <c r="O295" i="7"/>
  <c r="P295" i="7"/>
  <c r="O296" i="7"/>
  <c r="P296" i="7"/>
  <c r="O297" i="7"/>
  <c r="P297" i="7"/>
  <c r="O298" i="7"/>
  <c r="P298" i="7"/>
  <c r="O299" i="7"/>
  <c r="P299" i="7"/>
  <c r="O300" i="7"/>
  <c r="P300" i="7"/>
  <c r="O301" i="7"/>
  <c r="P301" i="7"/>
  <c r="O302" i="7"/>
  <c r="P302" i="7"/>
  <c r="O303" i="7"/>
  <c r="P303" i="7"/>
  <c r="O304" i="7"/>
  <c r="P304" i="7"/>
  <c r="O305" i="7"/>
  <c r="P305" i="7"/>
  <c r="O306" i="7"/>
  <c r="P306" i="7"/>
  <c r="O307" i="7"/>
  <c r="P307" i="7"/>
  <c r="O308" i="7"/>
  <c r="P308" i="7"/>
  <c r="O309" i="7"/>
  <c r="P309" i="7"/>
  <c r="O310" i="7"/>
  <c r="P310" i="7"/>
  <c r="O311" i="7"/>
  <c r="P311" i="7"/>
  <c r="O312" i="7"/>
  <c r="P312" i="7"/>
  <c r="O313" i="7"/>
  <c r="P313" i="7"/>
  <c r="O314" i="7"/>
  <c r="P314" i="7"/>
  <c r="O315" i="7"/>
  <c r="P315" i="7"/>
  <c r="O316" i="7"/>
  <c r="P316" i="7"/>
  <c r="O317" i="7"/>
  <c r="P317" i="7"/>
  <c r="O318" i="7"/>
  <c r="P318" i="7"/>
  <c r="O319" i="7"/>
  <c r="P319" i="7"/>
  <c r="O320" i="7"/>
  <c r="P320" i="7"/>
  <c r="O321" i="7"/>
  <c r="P321" i="7"/>
  <c r="O322" i="7"/>
  <c r="P322" i="7"/>
  <c r="O323" i="7"/>
  <c r="P323" i="7"/>
  <c r="O324" i="7"/>
  <c r="P324" i="7"/>
  <c r="O325" i="7"/>
  <c r="P325" i="7"/>
  <c r="O326" i="7"/>
  <c r="P326" i="7"/>
  <c r="O327" i="7"/>
  <c r="P327" i="7"/>
  <c r="O328" i="7"/>
  <c r="P328" i="7"/>
  <c r="O329" i="7"/>
  <c r="P329" i="7"/>
  <c r="O330" i="7"/>
  <c r="P330" i="7"/>
  <c r="O331" i="7"/>
  <c r="P331" i="7"/>
  <c r="O332" i="7"/>
  <c r="P332" i="7"/>
  <c r="O333" i="7"/>
  <c r="P333" i="7"/>
  <c r="O334" i="7"/>
  <c r="P334" i="7"/>
  <c r="O335" i="7"/>
  <c r="P335" i="7"/>
  <c r="O336" i="7"/>
  <c r="P336" i="7"/>
  <c r="O337" i="7"/>
  <c r="P337" i="7"/>
  <c r="O338" i="7"/>
  <c r="P338" i="7"/>
  <c r="O339" i="7"/>
  <c r="P339" i="7"/>
  <c r="O340" i="7"/>
  <c r="P340" i="7"/>
  <c r="O341" i="7"/>
  <c r="P341" i="7"/>
  <c r="O342" i="7"/>
  <c r="P342" i="7"/>
  <c r="O343" i="7"/>
  <c r="P343" i="7"/>
  <c r="O344" i="7"/>
  <c r="P344" i="7"/>
  <c r="O345" i="7"/>
  <c r="P345" i="7"/>
  <c r="O346" i="7"/>
  <c r="P346" i="7"/>
  <c r="O347" i="7"/>
  <c r="P347" i="7"/>
  <c r="O348" i="7"/>
  <c r="P348" i="7"/>
  <c r="O349" i="7"/>
  <c r="P349" i="7"/>
  <c r="O350" i="7"/>
  <c r="P350" i="7"/>
  <c r="O351" i="7"/>
  <c r="P351" i="7"/>
  <c r="O352" i="7"/>
  <c r="P352" i="7"/>
  <c r="O353" i="7"/>
  <c r="P353" i="7"/>
  <c r="O354" i="7"/>
  <c r="P354" i="7"/>
  <c r="O355" i="7"/>
  <c r="P355" i="7"/>
  <c r="O356" i="7"/>
  <c r="P356" i="7"/>
  <c r="O357" i="7"/>
  <c r="P357" i="7"/>
  <c r="O358" i="7"/>
  <c r="P358" i="7"/>
  <c r="O359" i="7"/>
  <c r="P359" i="7"/>
  <c r="O360" i="7"/>
  <c r="P360" i="7"/>
  <c r="O361" i="7"/>
  <c r="P361" i="7"/>
  <c r="O362" i="7"/>
  <c r="P362" i="7"/>
  <c r="O363" i="7"/>
  <c r="P363" i="7"/>
  <c r="O364" i="7"/>
  <c r="P364" i="7"/>
  <c r="O365" i="7"/>
  <c r="P365" i="7"/>
  <c r="O366" i="7"/>
  <c r="P366" i="7"/>
  <c r="O367" i="7"/>
  <c r="P367" i="7"/>
  <c r="O368" i="7"/>
  <c r="P368" i="7"/>
  <c r="O369" i="7"/>
  <c r="P369" i="7"/>
  <c r="O370" i="7"/>
  <c r="P370" i="7"/>
  <c r="O371" i="7"/>
  <c r="P371" i="7"/>
  <c r="O372" i="7"/>
  <c r="P372" i="7"/>
  <c r="O373" i="7"/>
  <c r="P373" i="7"/>
  <c r="O374" i="7"/>
  <c r="P374" i="7"/>
  <c r="O375" i="7"/>
  <c r="P375" i="7"/>
  <c r="O376" i="7"/>
  <c r="P376" i="7"/>
  <c r="O377" i="7"/>
  <c r="P377" i="7"/>
  <c r="O378" i="7"/>
  <c r="P378" i="7"/>
  <c r="O379" i="7"/>
  <c r="P379" i="7"/>
  <c r="O380" i="7"/>
  <c r="P380" i="7"/>
  <c r="O381" i="7"/>
  <c r="P381" i="7"/>
  <c r="O382" i="7"/>
  <c r="P382" i="7"/>
  <c r="O383" i="7"/>
  <c r="P383" i="7"/>
  <c r="O384" i="7"/>
  <c r="P384" i="7"/>
  <c r="O385" i="7"/>
  <c r="P385" i="7"/>
  <c r="O386" i="7"/>
  <c r="P386" i="7"/>
  <c r="O387" i="7"/>
  <c r="P387" i="7"/>
  <c r="O388" i="7"/>
  <c r="P388" i="7"/>
  <c r="O389" i="7"/>
  <c r="P389" i="7"/>
  <c r="O390" i="7"/>
  <c r="P390" i="7"/>
  <c r="O391" i="7"/>
  <c r="P391" i="7"/>
  <c r="O392" i="7"/>
  <c r="P392" i="7"/>
  <c r="O393" i="7"/>
  <c r="P393" i="7"/>
  <c r="O394" i="7"/>
  <c r="P394" i="7"/>
  <c r="O395" i="7"/>
  <c r="P395" i="7"/>
  <c r="O396" i="7"/>
  <c r="P396" i="7"/>
  <c r="O397" i="7"/>
  <c r="P397" i="7"/>
  <c r="O398" i="7"/>
  <c r="P398" i="7"/>
  <c r="O399" i="7"/>
  <c r="P399" i="7"/>
  <c r="O400" i="7"/>
  <c r="P400" i="7"/>
  <c r="O401" i="7"/>
  <c r="P401" i="7"/>
  <c r="O402" i="7"/>
  <c r="P402" i="7"/>
  <c r="O403" i="7"/>
  <c r="P403" i="7"/>
  <c r="O404" i="7"/>
  <c r="P404" i="7"/>
  <c r="O405" i="7"/>
  <c r="P405" i="7"/>
  <c r="O406" i="7"/>
  <c r="P406" i="7"/>
  <c r="O407" i="7"/>
  <c r="P407" i="7"/>
  <c r="O408" i="7"/>
  <c r="P408" i="7"/>
  <c r="O409" i="7"/>
  <c r="P409" i="7"/>
  <c r="O410" i="7"/>
  <c r="P410" i="7"/>
  <c r="O411" i="7"/>
  <c r="P411" i="7"/>
  <c r="O412" i="7"/>
  <c r="P412" i="7"/>
  <c r="O413" i="7"/>
  <c r="P413" i="7"/>
  <c r="O414" i="7"/>
  <c r="P414" i="7"/>
  <c r="O415" i="7"/>
  <c r="P415" i="7"/>
  <c r="O416" i="7"/>
  <c r="P416" i="7"/>
  <c r="O417" i="7"/>
  <c r="P417" i="7"/>
  <c r="O418" i="7"/>
  <c r="P418" i="7"/>
  <c r="O419" i="7"/>
  <c r="P419" i="7"/>
  <c r="O420" i="7"/>
  <c r="P420" i="7"/>
  <c r="O421" i="7"/>
  <c r="P421" i="7"/>
  <c r="O422" i="7"/>
  <c r="P422" i="7"/>
  <c r="O423" i="7"/>
  <c r="P423" i="7"/>
  <c r="O424" i="7"/>
  <c r="P424" i="7"/>
  <c r="O425" i="7"/>
  <c r="P425" i="7"/>
  <c r="O426" i="7"/>
  <c r="P426" i="7"/>
  <c r="O427" i="7"/>
  <c r="P427" i="7"/>
  <c r="O428" i="7"/>
  <c r="P428" i="7"/>
  <c r="O429" i="7"/>
  <c r="P429" i="7"/>
  <c r="O430" i="7"/>
  <c r="P430" i="7"/>
  <c r="O431" i="7"/>
  <c r="P431" i="7"/>
  <c r="O432" i="7"/>
  <c r="P432" i="7"/>
  <c r="O433" i="7"/>
  <c r="P433" i="7"/>
  <c r="O434" i="7"/>
  <c r="P434" i="7"/>
  <c r="O435" i="7"/>
  <c r="P435" i="7"/>
  <c r="O436" i="7"/>
  <c r="P436" i="7"/>
  <c r="O437" i="7"/>
  <c r="P437" i="7"/>
  <c r="O438" i="7"/>
  <c r="P438" i="7"/>
  <c r="O439" i="7"/>
  <c r="P439" i="7"/>
  <c r="O440" i="7"/>
  <c r="P440" i="7"/>
  <c r="O441" i="7"/>
  <c r="P441" i="7"/>
  <c r="O442" i="7"/>
  <c r="P442" i="7"/>
  <c r="O443" i="7"/>
  <c r="P443" i="7"/>
  <c r="O444" i="7"/>
  <c r="P444" i="7"/>
  <c r="O445" i="7"/>
  <c r="P445" i="7"/>
  <c r="O446" i="7"/>
  <c r="P446" i="7"/>
  <c r="O447" i="7"/>
  <c r="P447" i="7"/>
  <c r="O448" i="7"/>
  <c r="P448" i="7"/>
  <c r="O449" i="7"/>
  <c r="P449" i="7"/>
  <c r="O450" i="7"/>
  <c r="P450" i="7"/>
  <c r="O451" i="7"/>
  <c r="P451" i="7"/>
  <c r="O452" i="7"/>
  <c r="P452" i="7"/>
  <c r="O453" i="7"/>
  <c r="P453" i="7"/>
  <c r="O454" i="7"/>
  <c r="P454" i="7"/>
  <c r="O455" i="7"/>
  <c r="P455" i="7"/>
  <c r="O456" i="7"/>
  <c r="P456" i="7"/>
  <c r="O457" i="7"/>
  <c r="P457" i="7"/>
  <c r="O458" i="7"/>
  <c r="P458" i="7"/>
  <c r="O459" i="7"/>
  <c r="P459" i="7"/>
  <c r="O460" i="7"/>
  <c r="P460" i="7"/>
  <c r="O461" i="7"/>
  <c r="P461" i="7"/>
  <c r="O462" i="7"/>
  <c r="P462" i="7"/>
  <c r="O463" i="7"/>
  <c r="P463" i="7"/>
  <c r="O464" i="7"/>
  <c r="P464" i="7"/>
  <c r="O465" i="7"/>
  <c r="P465" i="7"/>
  <c r="O466" i="7"/>
  <c r="P466" i="7"/>
  <c r="O467" i="7"/>
  <c r="P467" i="7"/>
  <c r="O468" i="7"/>
  <c r="P468" i="7"/>
  <c r="O469" i="7"/>
  <c r="P469" i="7"/>
  <c r="O470" i="7"/>
  <c r="P470" i="7"/>
  <c r="O471" i="7"/>
  <c r="P471" i="7"/>
  <c r="O472" i="7"/>
  <c r="P472" i="7"/>
  <c r="O473" i="7"/>
  <c r="P473" i="7"/>
  <c r="O474" i="7"/>
  <c r="P474" i="7"/>
  <c r="O475" i="7"/>
  <c r="P475" i="7"/>
  <c r="O476" i="7"/>
  <c r="P476" i="7"/>
  <c r="P2" i="7"/>
  <c r="O2" i="7"/>
  <c r="V1" i="8"/>
  <c r="P1" i="7"/>
  <c r="G2976" i="7" l="1"/>
  <c r="H2976" i="7"/>
  <c r="L2976" i="7"/>
  <c r="G2984" i="7"/>
  <c r="H2984" i="7"/>
  <c r="L2984" i="7"/>
  <c r="G2995" i="7"/>
  <c r="H2995" i="7"/>
  <c r="L2995" i="7"/>
  <c r="G2996" i="7"/>
  <c r="H2996" i="7"/>
  <c r="L2996" i="7"/>
  <c r="G3002" i="7"/>
  <c r="H3002" i="7"/>
  <c r="L3002" i="7"/>
  <c r="G3014" i="7"/>
  <c r="H3014" i="7"/>
  <c r="L3014" i="7"/>
  <c r="G3021" i="7"/>
  <c r="H3021" i="7"/>
  <c r="L3021" i="7"/>
  <c r="G3022" i="7"/>
  <c r="H3022" i="7"/>
  <c r="L3022" i="7"/>
  <c r="G3041" i="7"/>
  <c r="H3041" i="7"/>
  <c r="L3041" i="7"/>
  <c r="G3048" i="7"/>
  <c r="H3048" i="7"/>
  <c r="L3048" i="7"/>
  <c r="G3049" i="7"/>
  <c r="H3049" i="7"/>
  <c r="L3049" i="7"/>
  <c r="G3056" i="7"/>
  <c r="H3056" i="7"/>
  <c r="L3056" i="7"/>
  <c r="G3062" i="7"/>
  <c r="H3062" i="7"/>
  <c r="L3062" i="7"/>
  <c r="G3063" i="7"/>
  <c r="H3063" i="7"/>
  <c r="L3063" i="7"/>
  <c r="G3069" i="7"/>
  <c r="H3069" i="7"/>
  <c r="L3069" i="7"/>
  <c r="G3070" i="7"/>
  <c r="H3070" i="7"/>
  <c r="L3070" i="7"/>
  <c r="G3088" i="7"/>
  <c r="H3088" i="7"/>
  <c r="L3088" i="7"/>
  <c r="G3096" i="7"/>
  <c r="H3096" i="7"/>
  <c r="L3096" i="7"/>
  <c r="G2965" i="7"/>
  <c r="H2965" i="7"/>
  <c r="L2965" i="7"/>
  <c r="G2971" i="7"/>
  <c r="H2971" i="7"/>
  <c r="L2971" i="7"/>
  <c r="G2977" i="7"/>
  <c r="H2977" i="7"/>
  <c r="L2977" i="7"/>
  <c r="G2985" i="7"/>
  <c r="H2985" i="7"/>
  <c r="L2985" i="7"/>
  <c r="G2997" i="7"/>
  <c r="H2997" i="7"/>
  <c r="L2997" i="7"/>
  <c r="G3003" i="7"/>
  <c r="H3003" i="7"/>
  <c r="L3003" i="7"/>
  <c r="G3009" i="7"/>
  <c r="H3009" i="7"/>
  <c r="L3009" i="7"/>
  <c r="G3010" i="7"/>
  <c r="H3010" i="7"/>
  <c r="L3010" i="7"/>
  <c r="G3015" i="7"/>
  <c r="H3015" i="7"/>
  <c r="L3015" i="7"/>
  <c r="G3030" i="7"/>
  <c r="H3030" i="7"/>
  <c r="L3030" i="7"/>
  <c r="G3031" i="7"/>
  <c r="H3031" i="7"/>
  <c r="L3031" i="7"/>
  <c r="G3038" i="7"/>
  <c r="H3038" i="7"/>
  <c r="L3038" i="7"/>
  <c r="G3050" i="7"/>
  <c r="H3050" i="7"/>
  <c r="L3050" i="7"/>
  <c r="G3057" i="7"/>
  <c r="H3057" i="7"/>
  <c r="L3057" i="7"/>
  <c r="G3064" i="7"/>
  <c r="H3064" i="7"/>
  <c r="L3064" i="7"/>
  <c r="G3071" i="7"/>
  <c r="H3071" i="7"/>
  <c r="L3071" i="7"/>
  <c r="G3072" i="7"/>
  <c r="H3072" i="7"/>
  <c r="L3072" i="7"/>
  <c r="G3073" i="7"/>
  <c r="H3073" i="7"/>
  <c r="L3073" i="7"/>
  <c r="G3077" i="7"/>
  <c r="H3077" i="7"/>
  <c r="L3077" i="7"/>
  <c r="G3084" i="7"/>
  <c r="H3084" i="7"/>
  <c r="L3084" i="7"/>
  <c r="G3089" i="7"/>
  <c r="H3089" i="7"/>
  <c r="L3089" i="7"/>
  <c r="G2978" i="7"/>
  <c r="H2978" i="7"/>
  <c r="L2978" i="7"/>
  <c r="G3065" i="7"/>
  <c r="H3065" i="7"/>
  <c r="L3065" i="7"/>
  <c r="G3078" i="7"/>
  <c r="H3078" i="7"/>
  <c r="L3078" i="7"/>
  <c r="G2986" i="7"/>
  <c r="H2986" i="7"/>
  <c r="L2986" i="7"/>
  <c r="G3016" i="7"/>
  <c r="H3016" i="7"/>
  <c r="L3016" i="7"/>
  <c r="G3023" i="7"/>
  <c r="H3023" i="7"/>
  <c r="L3023" i="7"/>
  <c r="G3066" i="7"/>
  <c r="H3066" i="7"/>
  <c r="L3066" i="7"/>
  <c r="G3067" i="7"/>
  <c r="H3067" i="7"/>
  <c r="L3067" i="7"/>
  <c r="G3004" i="7"/>
  <c r="H3004" i="7"/>
  <c r="L3004" i="7"/>
  <c r="G3017" i="7"/>
  <c r="H3017" i="7"/>
  <c r="L3017" i="7"/>
  <c r="G3024" i="7"/>
  <c r="H3024" i="7"/>
  <c r="L3024" i="7"/>
  <c r="G3025" i="7"/>
  <c r="H3025" i="7"/>
  <c r="L3025" i="7"/>
  <c r="G3032" i="7"/>
  <c r="H3032" i="7"/>
  <c r="L3032" i="7"/>
  <c r="G3033" i="7"/>
  <c r="H3033" i="7"/>
  <c r="L3033" i="7"/>
  <c r="G3042" i="7"/>
  <c r="H3042" i="7"/>
  <c r="L3042" i="7"/>
  <c r="G3051" i="7"/>
  <c r="H3051" i="7"/>
  <c r="L3051" i="7"/>
  <c r="G3058" i="7"/>
  <c r="H3058" i="7"/>
  <c r="L3058" i="7"/>
  <c r="G3068" i="7"/>
  <c r="H3068" i="7"/>
  <c r="L3068" i="7"/>
  <c r="G3079" i="7"/>
  <c r="H3079" i="7"/>
  <c r="L3079" i="7"/>
  <c r="G3090" i="7"/>
  <c r="H3090" i="7"/>
  <c r="L3090" i="7"/>
  <c r="G2966" i="7"/>
  <c r="H2966" i="7"/>
  <c r="L2966" i="7"/>
  <c r="G2967" i="7"/>
  <c r="H2967" i="7"/>
  <c r="L2967" i="7"/>
  <c r="G2968" i="7"/>
  <c r="H2968" i="7"/>
  <c r="L2968" i="7"/>
  <c r="G2972" i="7"/>
  <c r="H2972" i="7"/>
  <c r="L2972" i="7"/>
  <c r="G2979" i="7"/>
  <c r="H2979" i="7"/>
  <c r="L2979" i="7"/>
  <c r="G2980" i="7"/>
  <c r="H2980" i="7"/>
  <c r="L2980" i="7"/>
  <c r="G2987" i="7"/>
  <c r="H2987" i="7"/>
  <c r="L2987" i="7"/>
  <c r="G2988" i="7"/>
  <c r="H2988" i="7"/>
  <c r="L2988" i="7"/>
  <c r="G2998" i="7"/>
  <c r="H2998" i="7"/>
  <c r="L2998" i="7"/>
  <c r="G2999" i="7"/>
  <c r="H2999" i="7"/>
  <c r="L2999" i="7"/>
  <c r="G3005" i="7"/>
  <c r="H3005" i="7"/>
  <c r="L3005" i="7"/>
  <c r="G3006" i="7"/>
  <c r="H3006" i="7"/>
  <c r="L3006" i="7"/>
  <c r="G3011" i="7"/>
  <c r="H3011" i="7"/>
  <c r="L3011" i="7"/>
  <c r="G3026" i="7"/>
  <c r="H3026" i="7"/>
  <c r="L3026" i="7"/>
  <c r="G3034" i="7"/>
  <c r="H3034" i="7"/>
  <c r="L3034" i="7"/>
  <c r="G3043" i="7"/>
  <c r="H3043" i="7"/>
  <c r="L3043" i="7"/>
  <c r="G3044" i="7"/>
  <c r="H3044" i="7"/>
  <c r="L3044" i="7"/>
  <c r="G3052" i="7"/>
  <c r="H3052" i="7"/>
  <c r="L3052" i="7"/>
  <c r="G3053" i="7"/>
  <c r="H3053" i="7"/>
  <c r="L3053" i="7"/>
  <c r="G3059" i="7"/>
  <c r="H3059" i="7"/>
  <c r="L3059" i="7"/>
  <c r="G3060" i="7"/>
  <c r="H3060" i="7"/>
  <c r="L3060" i="7"/>
  <c r="G3074" i="7"/>
  <c r="H3074" i="7"/>
  <c r="L3074" i="7"/>
  <c r="G3080" i="7"/>
  <c r="H3080" i="7"/>
  <c r="L3080" i="7"/>
  <c r="G3085" i="7"/>
  <c r="H3085" i="7"/>
  <c r="L3085" i="7"/>
  <c r="G3091" i="7"/>
  <c r="H3091" i="7"/>
  <c r="L3091" i="7"/>
  <c r="G3092" i="7"/>
  <c r="H3092" i="7"/>
  <c r="L3092" i="7"/>
  <c r="G3097" i="7"/>
  <c r="H3097" i="7"/>
  <c r="L3097" i="7"/>
  <c r="G3098" i="7"/>
  <c r="H3098" i="7"/>
  <c r="L3098" i="7"/>
  <c r="G3099" i="7"/>
  <c r="H3099" i="7"/>
  <c r="L3099" i="7"/>
  <c r="G3100" i="7"/>
  <c r="H3100" i="7"/>
  <c r="L3100" i="7"/>
  <c r="G3101" i="7"/>
  <c r="H3101" i="7"/>
  <c r="L3101" i="7"/>
  <c r="G2969" i="7"/>
  <c r="H2969" i="7"/>
  <c r="L2969" i="7"/>
  <c r="G2973" i="7"/>
  <c r="H2973" i="7"/>
  <c r="L2973" i="7"/>
  <c r="G2981" i="7"/>
  <c r="H2981" i="7"/>
  <c r="L2981" i="7"/>
  <c r="G2989" i="7"/>
  <c r="H2989" i="7"/>
  <c r="L2989" i="7"/>
  <c r="G2991" i="7"/>
  <c r="H2991" i="7"/>
  <c r="L2991" i="7"/>
  <c r="G2993" i="7"/>
  <c r="H2993" i="7"/>
  <c r="L2993" i="7"/>
  <c r="G3000" i="7"/>
  <c r="H3000" i="7"/>
  <c r="L3000" i="7"/>
  <c r="G3007" i="7"/>
  <c r="H3007" i="7"/>
  <c r="L3007" i="7"/>
  <c r="G3012" i="7"/>
  <c r="H3012" i="7"/>
  <c r="L3012" i="7"/>
  <c r="G3018" i="7"/>
  <c r="H3018" i="7"/>
  <c r="L3018" i="7"/>
  <c r="G3027" i="7"/>
  <c r="H3027" i="7"/>
  <c r="L3027" i="7"/>
  <c r="G3035" i="7"/>
  <c r="H3035" i="7"/>
  <c r="L3035" i="7"/>
  <c r="G3036" i="7"/>
  <c r="H3036" i="7"/>
  <c r="L3036" i="7"/>
  <c r="G3039" i="7"/>
  <c r="H3039" i="7"/>
  <c r="L3039" i="7"/>
  <c r="G3045" i="7"/>
  <c r="H3045" i="7"/>
  <c r="L3045" i="7"/>
  <c r="G3046" i="7"/>
  <c r="H3046" i="7"/>
  <c r="L3046" i="7"/>
  <c r="G3054" i="7"/>
  <c r="H3054" i="7"/>
  <c r="L3054" i="7"/>
  <c r="G3075" i="7"/>
  <c r="H3075" i="7"/>
  <c r="L3075" i="7"/>
  <c r="G3081" i="7"/>
  <c r="H3081" i="7"/>
  <c r="L3081" i="7"/>
  <c r="G3082" i="7"/>
  <c r="H3082" i="7"/>
  <c r="L3082" i="7"/>
  <c r="G3086" i="7"/>
  <c r="H3086" i="7"/>
  <c r="L3086" i="7"/>
  <c r="G3093" i="7"/>
  <c r="H3093" i="7"/>
  <c r="L3093" i="7"/>
  <c r="G3094" i="7"/>
  <c r="H3094" i="7"/>
  <c r="L3094" i="7"/>
  <c r="G3102" i="7"/>
  <c r="H3102" i="7"/>
  <c r="L3102" i="7"/>
  <c r="G2970" i="7"/>
  <c r="H2970" i="7"/>
  <c r="L2970" i="7"/>
  <c r="G2974" i="7"/>
  <c r="H2974" i="7"/>
  <c r="L2974" i="7"/>
  <c r="G2982" i="7"/>
  <c r="H2982" i="7"/>
  <c r="L2982" i="7"/>
  <c r="G2990" i="7"/>
  <c r="H2990" i="7"/>
  <c r="L2990" i="7"/>
  <c r="G2992" i="7"/>
  <c r="H2992" i="7"/>
  <c r="L2992" i="7"/>
  <c r="G2994" i="7"/>
  <c r="H2994" i="7"/>
  <c r="L2994" i="7"/>
  <c r="G3001" i="7"/>
  <c r="H3001" i="7"/>
  <c r="L3001" i="7"/>
  <c r="G3008" i="7"/>
  <c r="H3008" i="7"/>
  <c r="L3008" i="7"/>
  <c r="G3013" i="7"/>
  <c r="H3013" i="7"/>
  <c r="L3013" i="7"/>
  <c r="G3019" i="7"/>
  <c r="H3019" i="7"/>
  <c r="L3019" i="7"/>
  <c r="G3020" i="7"/>
  <c r="H3020" i="7"/>
  <c r="L3020" i="7"/>
  <c r="G3028" i="7"/>
  <c r="H3028" i="7"/>
  <c r="L3028" i="7"/>
  <c r="G3029" i="7"/>
  <c r="H3029" i="7"/>
  <c r="L3029" i="7"/>
  <c r="G3037" i="7"/>
  <c r="H3037" i="7"/>
  <c r="L3037" i="7"/>
  <c r="G3040" i="7"/>
  <c r="H3040" i="7"/>
  <c r="L3040" i="7"/>
  <c r="G3047" i="7"/>
  <c r="H3047" i="7"/>
  <c r="L3047" i="7"/>
  <c r="G3055" i="7"/>
  <c r="H3055" i="7"/>
  <c r="L3055" i="7"/>
  <c r="G3061" i="7"/>
  <c r="H3061" i="7"/>
  <c r="L3061" i="7"/>
  <c r="G3076" i="7"/>
  <c r="H3076" i="7"/>
  <c r="L3076" i="7"/>
  <c r="G3083" i="7"/>
  <c r="H3083" i="7"/>
  <c r="L3083" i="7"/>
  <c r="G3087" i="7"/>
  <c r="H3087" i="7"/>
  <c r="L3087" i="7"/>
  <c r="G3095" i="7"/>
  <c r="H3095" i="7"/>
  <c r="L3095" i="7"/>
  <c r="G3103" i="7"/>
  <c r="H3103" i="7"/>
  <c r="L3103" i="7"/>
  <c r="L2983" i="7"/>
  <c r="L2975" i="7"/>
  <c r="G2983" i="7"/>
  <c r="H2983" i="7"/>
  <c r="G2975" i="7"/>
  <c r="H2975" i="7"/>
  <c r="L2897" i="7" l="1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G2899" i="7"/>
  <c r="H2899" i="7"/>
  <c r="G2900" i="7"/>
  <c r="H2900" i="7"/>
  <c r="G2901" i="7"/>
  <c r="H2901" i="7"/>
  <c r="G2902" i="7"/>
  <c r="H2902" i="7"/>
  <c r="G2903" i="7"/>
  <c r="H2903" i="7"/>
  <c r="G2904" i="7"/>
  <c r="H2904" i="7"/>
  <c r="G2905" i="7"/>
  <c r="H2905" i="7"/>
  <c r="G2906" i="7"/>
  <c r="H2906" i="7"/>
  <c r="G2907" i="7"/>
  <c r="H2907" i="7"/>
  <c r="G2908" i="7"/>
  <c r="H2908" i="7"/>
  <c r="G2909" i="7"/>
  <c r="H2909" i="7"/>
  <c r="G2910" i="7"/>
  <c r="H2910" i="7"/>
  <c r="G2911" i="7"/>
  <c r="H2911" i="7"/>
  <c r="G2912" i="7"/>
  <c r="H2912" i="7"/>
  <c r="G2913" i="7"/>
  <c r="H2913" i="7"/>
  <c r="G2914" i="7"/>
  <c r="H2914" i="7"/>
  <c r="G2915" i="7"/>
  <c r="H2915" i="7"/>
  <c r="G2916" i="7"/>
  <c r="H2916" i="7"/>
  <c r="G2917" i="7"/>
  <c r="H2917" i="7"/>
  <c r="G2918" i="7"/>
  <c r="H2918" i="7"/>
  <c r="G2919" i="7"/>
  <c r="H2919" i="7"/>
  <c r="G2920" i="7"/>
  <c r="H2920" i="7"/>
  <c r="G2921" i="7"/>
  <c r="H2921" i="7"/>
  <c r="G2922" i="7"/>
  <c r="H2922" i="7"/>
  <c r="G2923" i="7"/>
  <c r="H2923" i="7"/>
  <c r="G2924" i="7"/>
  <c r="H2924" i="7"/>
  <c r="G2925" i="7"/>
  <c r="H2925" i="7"/>
  <c r="G2926" i="7"/>
  <c r="H2926" i="7"/>
  <c r="G2927" i="7"/>
  <c r="H2927" i="7"/>
  <c r="G2928" i="7"/>
  <c r="H2928" i="7"/>
  <c r="G2929" i="7"/>
  <c r="H2929" i="7"/>
  <c r="G2930" i="7"/>
  <c r="H2930" i="7"/>
  <c r="G2931" i="7"/>
  <c r="H2931" i="7"/>
  <c r="G2932" i="7"/>
  <c r="H2932" i="7"/>
  <c r="G2933" i="7"/>
  <c r="H2933" i="7"/>
  <c r="G2934" i="7"/>
  <c r="H2934" i="7"/>
  <c r="G2935" i="7"/>
  <c r="H2935" i="7"/>
  <c r="G2936" i="7"/>
  <c r="H2936" i="7"/>
  <c r="G2937" i="7"/>
  <c r="H2937" i="7"/>
  <c r="G2938" i="7"/>
  <c r="H2938" i="7"/>
  <c r="G2939" i="7"/>
  <c r="H2939" i="7"/>
  <c r="G2940" i="7"/>
  <c r="H2940" i="7"/>
  <c r="G2941" i="7"/>
  <c r="H2941" i="7"/>
  <c r="G2942" i="7"/>
  <c r="H2942" i="7"/>
  <c r="G2943" i="7"/>
  <c r="H2943" i="7"/>
  <c r="G2944" i="7"/>
  <c r="H2944" i="7"/>
  <c r="G2945" i="7"/>
  <c r="H2945" i="7"/>
  <c r="G2946" i="7"/>
  <c r="H2946" i="7"/>
  <c r="G2947" i="7"/>
  <c r="H2947" i="7"/>
  <c r="G2948" i="7"/>
  <c r="H2948" i="7"/>
  <c r="G2949" i="7"/>
  <c r="H2949" i="7"/>
  <c r="G2950" i="7"/>
  <c r="H2950" i="7"/>
  <c r="G2951" i="7"/>
  <c r="H2951" i="7"/>
  <c r="G2952" i="7"/>
  <c r="H2952" i="7"/>
  <c r="G2953" i="7"/>
  <c r="H2953" i="7"/>
  <c r="G2954" i="7"/>
  <c r="H2954" i="7"/>
  <c r="G2955" i="7"/>
  <c r="H2955" i="7"/>
  <c r="G2956" i="7"/>
  <c r="H2956" i="7"/>
  <c r="G2957" i="7"/>
  <c r="H2957" i="7"/>
  <c r="G2958" i="7"/>
  <c r="H2958" i="7"/>
  <c r="G2959" i="7"/>
  <c r="H2959" i="7"/>
  <c r="G2960" i="7"/>
  <c r="H2960" i="7"/>
  <c r="G2961" i="7"/>
  <c r="H2961" i="7"/>
  <c r="G2962" i="7"/>
  <c r="H2962" i="7"/>
  <c r="G2963" i="7"/>
  <c r="H2963" i="7"/>
  <c r="G2964" i="7"/>
  <c r="H2964" i="7"/>
  <c r="G2897" i="7"/>
  <c r="H2897" i="7"/>
  <c r="G2898" i="7"/>
  <c r="H2898" i="7"/>
  <c r="R205" i="8"/>
  <c r="R206" i="8"/>
  <c r="R207" i="8"/>
  <c r="R208" i="8"/>
  <c r="R209" i="8"/>
  <c r="R210" i="8"/>
  <c r="R211" i="8"/>
  <c r="R212" i="8"/>
  <c r="R213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137" i="8"/>
  <c r="R138" i="8"/>
  <c r="R139" i="8"/>
  <c r="R140" i="8"/>
  <c r="R141" i="8"/>
  <c r="R142" i="8"/>
  <c r="R143" i="8"/>
  <c r="R144" i="8"/>
  <c r="R145" i="8"/>
  <c r="R146" i="8"/>
  <c r="R147" i="8"/>
  <c r="R148" i="8"/>
  <c r="R149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" i="8"/>
  <c r="L2" i="7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B28" i="5"/>
  <c r="C28" i="5"/>
  <c r="B29" i="5"/>
  <c r="C29" i="5"/>
  <c r="B30" i="5"/>
  <c r="C30" i="5"/>
  <c r="B31" i="5"/>
  <c r="C31" i="5"/>
  <c r="B32" i="5"/>
  <c r="C32" i="5"/>
  <c r="B33" i="5"/>
  <c r="C33" i="5"/>
  <c r="B34" i="5"/>
  <c r="C34" i="5"/>
  <c r="B35" i="5"/>
  <c r="C35" i="5"/>
  <c r="B36" i="5"/>
  <c r="C36" i="5"/>
  <c r="B37" i="5"/>
  <c r="C37" i="5"/>
  <c r="B38" i="5"/>
  <c r="C38" i="5"/>
  <c r="B39" i="5"/>
  <c r="C39" i="5"/>
  <c r="B40" i="5"/>
  <c r="C40" i="5"/>
  <c r="G2737" i="7"/>
  <c r="H2737" i="7"/>
  <c r="G2738" i="7"/>
  <c r="H2738" i="7"/>
  <c r="G2739" i="7"/>
  <c r="H2739" i="7"/>
  <c r="G2740" i="7"/>
  <c r="H2740" i="7"/>
  <c r="G2741" i="7"/>
  <c r="H2741" i="7"/>
  <c r="G2742" i="7"/>
  <c r="H2742" i="7"/>
  <c r="G2743" i="7"/>
  <c r="H2743" i="7"/>
  <c r="G2744" i="7"/>
  <c r="H2744" i="7"/>
  <c r="G2745" i="7"/>
  <c r="H2745" i="7"/>
  <c r="G2746" i="7"/>
  <c r="H2746" i="7"/>
  <c r="G2747" i="7"/>
  <c r="H2747" i="7"/>
  <c r="G2748" i="7"/>
  <c r="H2748" i="7"/>
  <c r="G2749" i="7"/>
  <c r="H2749" i="7"/>
  <c r="G2750" i="7"/>
  <c r="H2750" i="7"/>
  <c r="G2751" i="7"/>
  <c r="H2751" i="7"/>
  <c r="G2752" i="7"/>
  <c r="H2752" i="7"/>
  <c r="G2753" i="7"/>
  <c r="H2753" i="7"/>
  <c r="G2754" i="7"/>
  <c r="H2754" i="7"/>
  <c r="G2755" i="7"/>
  <c r="H2755" i="7"/>
  <c r="G2756" i="7"/>
  <c r="H2756" i="7"/>
  <c r="G2757" i="7"/>
  <c r="H2757" i="7"/>
  <c r="G2758" i="7"/>
  <c r="H2758" i="7"/>
  <c r="G2759" i="7"/>
  <c r="H2759" i="7"/>
  <c r="G2760" i="7"/>
  <c r="H2760" i="7"/>
  <c r="G2761" i="7"/>
  <c r="H2761" i="7"/>
  <c r="G2762" i="7"/>
  <c r="H2762" i="7"/>
  <c r="G2763" i="7"/>
  <c r="H2763" i="7"/>
  <c r="G2764" i="7"/>
  <c r="H2764" i="7"/>
  <c r="G2765" i="7"/>
  <c r="H2765" i="7"/>
  <c r="G2766" i="7"/>
  <c r="H2766" i="7"/>
  <c r="G2767" i="7"/>
  <c r="H2767" i="7"/>
  <c r="G2768" i="7"/>
  <c r="H2768" i="7"/>
  <c r="G2769" i="7"/>
  <c r="H2769" i="7"/>
  <c r="G2770" i="7"/>
  <c r="H2770" i="7"/>
  <c r="G2771" i="7"/>
  <c r="H2771" i="7"/>
  <c r="G2772" i="7"/>
  <c r="H2772" i="7"/>
  <c r="G2773" i="7"/>
  <c r="H2773" i="7"/>
  <c r="G2774" i="7"/>
  <c r="H2774" i="7"/>
  <c r="G2775" i="7"/>
  <c r="H2775" i="7"/>
  <c r="G2776" i="7"/>
  <c r="H2776" i="7"/>
  <c r="G2777" i="7"/>
  <c r="H2777" i="7"/>
  <c r="G2778" i="7"/>
  <c r="H2778" i="7"/>
  <c r="G2779" i="7"/>
  <c r="H2779" i="7"/>
  <c r="G2780" i="7"/>
  <c r="H2780" i="7"/>
  <c r="G2781" i="7"/>
  <c r="H2781" i="7"/>
  <c r="G2782" i="7"/>
  <c r="H2782" i="7"/>
  <c r="G2783" i="7"/>
  <c r="H2783" i="7"/>
  <c r="G2784" i="7"/>
  <c r="H2784" i="7"/>
  <c r="G2785" i="7"/>
  <c r="H2785" i="7"/>
  <c r="G2786" i="7"/>
  <c r="H2786" i="7"/>
  <c r="G2787" i="7"/>
  <c r="H2787" i="7"/>
  <c r="G2788" i="7"/>
  <c r="H2788" i="7"/>
  <c r="G2789" i="7"/>
  <c r="H2789" i="7"/>
  <c r="G2790" i="7"/>
  <c r="H2790" i="7"/>
  <c r="G2791" i="7"/>
  <c r="H2791" i="7"/>
  <c r="G2792" i="7"/>
  <c r="H2792" i="7"/>
  <c r="G2793" i="7"/>
  <c r="H2793" i="7"/>
  <c r="G2794" i="7"/>
  <c r="H2794" i="7"/>
  <c r="G2795" i="7"/>
  <c r="H2795" i="7"/>
  <c r="G2796" i="7"/>
  <c r="H2796" i="7"/>
  <c r="G2797" i="7"/>
  <c r="H2797" i="7"/>
  <c r="G2798" i="7"/>
  <c r="H2798" i="7"/>
  <c r="G2799" i="7"/>
  <c r="H2799" i="7"/>
  <c r="G2800" i="7"/>
  <c r="H2800" i="7"/>
  <c r="G2801" i="7"/>
  <c r="H2801" i="7"/>
  <c r="G2802" i="7"/>
  <c r="H2802" i="7"/>
  <c r="G2803" i="7"/>
  <c r="H2803" i="7"/>
  <c r="G2804" i="7"/>
  <c r="H2804" i="7"/>
  <c r="G2805" i="7"/>
  <c r="H2805" i="7"/>
  <c r="G2806" i="7"/>
  <c r="H2806" i="7"/>
  <c r="G2807" i="7"/>
  <c r="H2807" i="7"/>
  <c r="G2808" i="7"/>
  <c r="H2808" i="7"/>
  <c r="G2809" i="7"/>
  <c r="H2809" i="7"/>
  <c r="G2810" i="7"/>
  <c r="H2810" i="7"/>
  <c r="G2811" i="7"/>
  <c r="H2811" i="7"/>
  <c r="G2812" i="7"/>
  <c r="H2812" i="7"/>
  <c r="G2813" i="7"/>
  <c r="H2813" i="7"/>
  <c r="G2814" i="7"/>
  <c r="H2814" i="7"/>
  <c r="G2815" i="7"/>
  <c r="H2815" i="7"/>
  <c r="G2816" i="7"/>
  <c r="H2816" i="7"/>
  <c r="G2817" i="7"/>
  <c r="H2817" i="7"/>
  <c r="G2818" i="7"/>
  <c r="H2818" i="7"/>
  <c r="G2819" i="7"/>
  <c r="H2819" i="7"/>
  <c r="G2820" i="7"/>
  <c r="H2820" i="7"/>
  <c r="G2821" i="7"/>
  <c r="H2821" i="7"/>
  <c r="G2822" i="7"/>
  <c r="H2822" i="7"/>
  <c r="G2823" i="7"/>
  <c r="H2823" i="7"/>
  <c r="G2824" i="7"/>
  <c r="H2824" i="7"/>
  <c r="G2825" i="7"/>
  <c r="H2825" i="7"/>
  <c r="G2826" i="7"/>
  <c r="H2826" i="7"/>
  <c r="G2827" i="7"/>
  <c r="H2827" i="7"/>
  <c r="G2828" i="7"/>
  <c r="H2828" i="7"/>
  <c r="G2829" i="7"/>
  <c r="H2829" i="7"/>
  <c r="G2830" i="7"/>
  <c r="H2830" i="7"/>
  <c r="G2831" i="7"/>
  <c r="H2831" i="7"/>
  <c r="G2832" i="7"/>
  <c r="H2832" i="7"/>
  <c r="G2833" i="7"/>
  <c r="H2833" i="7"/>
  <c r="G2834" i="7"/>
  <c r="H2834" i="7"/>
  <c r="G2835" i="7"/>
  <c r="H2835" i="7"/>
  <c r="G2836" i="7"/>
  <c r="H2836" i="7"/>
  <c r="G2837" i="7"/>
  <c r="H2837" i="7"/>
  <c r="G2838" i="7"/>
  <c r="H2838" i="7"/>
  <c r="G2839" i="7"/>
  <c r="H2839" i="7"/>
  <c r="G2840" i="7"/>
  <c r="H2840" i="7"/>
  <c r="G2841" i="7"/>
  <c r="H2841" i="7"/>
  <c r="G2842" i="7"/>
  <c r="H2842" i="7"/>
  <c r="G2843" i="7"/>
  <c r="H2843" i="7"/>
  <c r="G2844" i="7"/>
  <c r="H2844" i="7"/>
  <c r="G2845" i="7"/>
  <c r="H2845" i="7"/>
  <c r="G2846" i="7"/>
  <c r="H2846" i="7"/>
  <c r="G2847" i="7"/>
  <c r="H2847" i="7"/>
  <c r="G2848" i="7"/>
  <c r="H2848" i="7"/>
  <c r="G2849" i="7"/>
  <c r="H2849" i="7"/>
  <c r="G2850" i="7"/>
  <c r="H2850" i="7"/>
  <c r="G2851" i="7"/>
  <c r="H2851" i="7"/>
  <c r="G2852" i="7"/>
  <c r="H2852" i="7"/>
  <c r="G2853" i="7"/>
  <c r="H2853" i="7"/>
  <c r="G2854" i="7"/>
  <c r="H2854" i="7"/>
  <c r="G2855" i="7"/>
  <c r="H2855" i="7"/>
  <c r="G2856" i="7"/>
  <c r="H2856" i="7"/>
  <c r="G2857" i="7"/>
  <c r="H2857" i="7"/>
  <c r="G2858" i="7"/>
  <c r="H2858" i="7"/>
  <c r="G2859" i="7"/>
  <c r="H2859" i="7"/>
  <c r="G2860" i="7"/>
  <c r="H2860" i="7"/>
  <c r="G2861" i="7"/>
  <c r="H2861" i="7"/>
  <c r="G2862" i="7"/>
  <c r="H2862" i="7"/>
  <c r="G2863" i="7"/>
  <c r="H2863" i="7"/>
  <c r="G2864" i="7"/>
  <c r="H2864" i="7"/>
  <c r="G2865" i="7"/>
  <c r="H2865" i="7"/>
  <c r="G2866" i="7"/>
  <c r="H2866" i="7"/>
  <c r="G2867" i="7"/>
  <c r="H2867" i="7"/>
  <c r="G2868" i="7"/>
  <c r="H2868" i="7"/>
  <c r="G2869" i="7"/>
  <c r="H2869" i="7"/>
  <c r="G2870" i="7"/>
  <c r="H2870" i="7"/>
  <c r="G2871" i="7"/>
  <c r="H2871" i="7"/>
  <c r="G2872" i="7"/>
  <c r="H2872" i="7"/>
  <c r="G2873" i="7"/>
  <c r="H2873" i="7"/>
  <c r="G2874" i="7"/>
  <c r="H2874" i="7"/>
  <c r="G2875" i="7"/>
  <c r="H2875" i="7"/>
  <c r="G2876" i="7"/>
  <c r="H2876" i="7"/>
  <c r="G2877" i="7"/>
  <c r="H2877" i="7"/>
  <c r="G2878" i="7"/>
  <c r="H2878" i="7"/>
  <c r="G2879" i="7"/>
  <c r="H2879" i="7"/>
  <c r="G2880" i="7"/>
  <c r="H2880" i="7"/>
  <c r="G2881" i="7"/>
  <c r="H2881" i="7"/>
  <c r="G2882" i="7"/>
  <c r="H2882" i="7"/>
  <c r="G2883" i="7"/>
  <c r="H2883" i="7"/>
  <c r="G2884" i="7"/>
  <c r="H2884" i="7"/>
  <c r="G2885" i="7"/>
  <c r="H2885" i="7"/>
  <c r="G2886" i="7"/>
  <c r="H2886" i="7"/>
  <c r="G2887" i="7"/>
  <c r="H2887" i="7"/>
  <c r="G2888" i="7"/>
  <c r="H2888" i="7"/>
  <c r="G2889" i="7"/>
  <c r="H2889" i="7"/>
  <c r="G2890" i="7"/>
  <c r="H2890" i="7"/>
  <c r="G2891" i="7"/>
  <c r="H2891" i="7"/>
  <c r="G2892" i="7"/>
  <c r="H2892" i="7"/>
  <c r="G2893" i="7"/>
  <c r="H2893" i="7"/>
  <c r="G2894" i="7"/>
  <c r="H2894" i="7"/>
  <c r="G2895" i="7"/>
  <c r="H2895" i="7"/>
  <c r="G2896" i="7"/>
  <c r="H2896" i="7"/>
  <c r="G2736" i="7"/>
  <c r="H2736" i="7"/>
  <c r="G2735" i="7"/>
  <c r="H2735" i="7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G183" i="8"/>
  <c r="F184" i="8"/>
  <c r="G184" i="8"/>
  <c r="G2462" i="7"/>
  <c r="H2462" i="7"/>
  <c r="G2463" i="7"/>
  <c r="H2463" i="7"/>
  <c r="G2464" i="7"/>
  <c r="H2464" i="7"/>
  <c r="G2465" i="7"/>
  <c r="H2465" i="7"/>
  <c r="G2466" i="7"/>
  <c r="H2466" i="7"/>
  <c r="G2467" i="7"/>
  <c r="H2467" i="7"/>
  <c r="G2468" i="7"/>
  <c r="H2468" i="7"/>
  <c r="G2469" i="7"/>
  <c r="H2469" i="7"/>
  <c r="G2470" i="7"/>
  <c r="H2470" i="7"/>
  <c r="G2471" i="7"/>
  <c r="H2471" i="7"/>
  <c r="G2472" i="7"/>
  <c r="H2472" i="7"/>
  <c r="G2473" i="7"/>
  <c r="H2473" i="7"/>
  <c r="G2474" i="7"/>
  <c r="H2474" i="7"/>
  <c r="G2475" i="7"/>
  <c r="H2475" i="7"/>
  <c r="G2476" i="7"/>
  <c r="H2476" i="7"/>
  <c r="G2477" i="7"/>
  <c r="H2477" i="7"/>
  <c r="G2478" i="7"/>
  <c r="H2478" i="7"/>
  <c r="G2479" i="7"/>
  <c r="H2479" i="7"/>
  <c r="G2480" i="7"/>
  <c r="H2480" i="7"/>
  <c r="G2481" i="7"/>
  <c r="H2481" i="7"/>
  <c r="G2482" i="7"/>
  <c r="H2482" i="7"/>
  <c r="G2483" i="7"/>
  <c r="H2483" i="7"/>
  <c r="G2484" i="7"/>
  <c r="H2484" i="7"/>
  <c r="G2485" i="7"/>
  <c r="H2485" i="7"/>
  <c r="G2486" i="7"/>
  <c r="H2486" i="7"/>
  <c r="G2487" i="7"/>
  <c r="H2487" i="7"/>
  <c r="G2488" i="7"/>
  <c r="H2488" i="7"/>
  <c r="G2489" i="7"/>
  <c r="H2489" i="7"/>
  <c r="G2490" i="7"/>
  <c r="H2490" i="7"/>
  <c r="G2491" i="7"/>
  <c r="H2491" i="7"/>
  <c r="G2492" i="7"/>
  <c r="H2492" i="7"/>
  <c r="G2493" i="7"/>
  <c r="H2493" i="7"/>
  <c r="G2494" i="7"/>
  <c r="H2494" i="7"/>
  <c r="G2495" i="7"/>
  <c r="H2495" i="7"/>
  <c r="G2496" i="7"/>
  <c r="H2496" i="7"/>
  <c r="G2497" i="7"/>
  <c r="H2497" i="7"/>
  <c r="G2498" i="7"/>
  <c r="H2498" i="7"/>
  <c r="G2499" i="7"/>
  <c r="H2499" i="7"/>
  <c r="G2500" i="7"/>
  <c r="H2500" i="7"/>
  <c r="G2501" i="7"/>
  <c r="H2501" i="7"/>
  <c r="G2502" i="7"/>
  <c r="H2502" i="7"/>
  <c r="G2503" i="7"/>
  <c r="H2503" i="7"/>
  <c r="G2504" i="7"/>
  <c r="H2504" i="7"/>
  <c r="G2505" i="7"/>
  <c r="H2505" i="7"/>
  <c r="G2506" i="7"/>
  <c r="H2506" i="7"/>
  <c r="G2507" i="7"/>
  <c r="H2507" i="7"/>
  <c r="G2508" i="7"/>
  <c r="H2508" i="7"/>
  <c r="G2509" i="7"/>
  <c r="H2509" i="7"/>
  <c r="G2510" i="7"/>
  <c r="H2510" i="7"/>
  <c r="G2511" i="7"/>
  <c r="H2511" i="7"/>
  <c r="G2512" i="7"/>
  <c r="H2512" i="7"/>
  <c r="G2513" i="7"/>
  <c r="H2513" i="7"/>
  <c r="G2514" i="7"/>
  <c r="H2514" i="7"/>
  <c r="G2515" i="7"/>
  <c r="H2515" i="7"/>
  <c r="G2516" i="7"/>
  <c r="H2516" i="7"/>
  <c r="G2517" i="7"/>
  <c r="H2517" i="7"/>
  <c r="G2518" i="7"/>
  <c r="H2518" i="7"/>
  <c r="G2519" i="7"/>
  <c r="H2519" i="7"/>
  <c r="G2520" i="7"/>
  <c r="H2520" i="7"/>
  <c r="G2521" i="7"/>
  <c r="H2521" i="7"/>
  <c r="G2522" i="7"/>
  <c r="H2522" i="7"/>
  <c r="G2523" i="7"/>
  <c r="H2523" i="7"/>
  <c r="G2524" i="7"/>
  <c r="H2524" i="7"/>
  <c r="G2525" i="7"/>
  <c r="H2525" i="7"/>
  <c r="G2526" i="7"/>
  <c r="H2526" i="7"/>
  <c r="G2527" i="7"/>
  <c r="H2527" i="7"/>
  <c r="G2528" i="7"/>
  <c r="H2528" i="7"/>
  <c r="G2529" i="7"/>
  <c r="H2529" i="7"/>
  <c r="G2530" i="7"/>
  <c r="H2530" i="7"/>
  <c r="G2531" i="7"/>
  <c r="H2531" i="7"/>
  <c r="G2532" i="7"/>
  <c r="H2532" i="7"/>
  <c r="G2533" i="7"/>
  <c r="H2533" i="7"/>
  <c r="G2534" i="7"/>
  <c r="H2534" i="7"/>
  <c r="G2535" i="7"/>
  <c r="H2535" i="7"/>
  <c r="G2536" i="7"/>
  <c r="H2536" i="7"/>
  <c r="G2537" i="7"/>
  <c r="H2537" i="7"/>
  <c r="G2538" i="7"/>
  <c r="H2538" i="7"/>
  <c r="G2539" i="7"/>
  <c r="H2539" i="7"/>
  <c r="G2540" i="7"/>
  <c r="H2540" i="7"/>
  <c r="G2541" i="7"/>
  <c r="H2541" i="7"/>
  <c r="G2542" i="7"/>
  <c r="H2542" i="7"/>
  <c r="G2543" i="7"/>
  <c r="H2543" i="7"/>
  <c r="G2544" i="7"/>
  <c r="H2544" i="7"/>
  <c r="G2545" i="7"/>
  <c r="H2545" i="7"/>
  <c r="G2546" i="7"/>
  <c r="H2546" i="7"/>
  <c r="G2547" i="7"/>
  <c r="H2547" i="7"/>
  <c r="G2548" i="7"/>
  <c r="H2548" i="7"/>
  <c r="G2549" i="7"/>
  <c r="H2549" i="7"/>
  <c r="G2550" i="7"/>
  <c r="H2550" i="7"/>
  <c r="G2551" i="7"/>
  <c r="H2551" i="7"/>
  <c r="G2552" i="7"/>
  <c r="H2552" i="7"/>
  <c r="G2553" i="7"/>
  <c r="H2553" i="7"/>
  <c r="G2554" i="7"/>
  <c r="H2554" i="7"/>
  <c r="G2555" i="7"/>
  <c r="H2555" i="7"/>
  <c r="G2556" i="7"/>
  <c r="H2556" i="7"/>
  <c r="G2557" i="7"/>
  <c r="H2557" i="7"/>
  <c r="G2558" i="7"/>
  <c r="H2558" i="7"/>
  <c r="G2559" i="7"/>
  <c r="H2559" i="7"/>
  <c r="G2560" i="7"/>
  <c r="H2560" i="7"/>
  <c r="G2561" i="7"/>
  <c r="H2561" i="7"/>
  <c r="G2562" i="7"/>
  <c r="H2562" i="7"/>
  <c r="G2563" i="7"/>
  <c r="H2563" i="7"/>
  <c r="G2564" i="7"/>
  <c r="H2564" i="7"/>
  <c r="G2565" i="7"/>
  <c r="H2565" i="7"/>
  <c r="G2566" i="7"/>
  <c r="H2566" i="7"/>
  <c r="G2567" i="7"/>
  <c r="H2567" i="7"/>
  <c r="G2568" i="7"/>
  <c r="H2568" i="7"/>
  <c r="G2569" i="7"/>
  <c r="H2569" i="7"/>
  <c r="G2570" i="7"/>
  <c r="H2570" i="7"/>
  <c r="G2571" i="7"/>
  <c r="H2571" i="7"/>
  <c r="G2572" i="7"/>
  <c r="H2572" i="7"/>
  <c r="G2573" i="7"/>
  <c r="H2573" i="7"/>
  <c r="G2574" i="7"/>
  <c r="H2574" i="7"/>
  <c r="G2575" i="7"/>
  <c r="H2575" i="7"/>
  <c r="G2576" i="7"/>
  <c r="H2576" i="7"/>
  <c r="G2577" i="7"/>
  <c r="H2577" i="7"/>
  <c r="G2578" i="7"/>
  <c r="H2578" i="7"/>
  <c r="G2579" i="7"/>
  <c r="H2579" i="7"/>
  <c r="G2580" i="7"/>
  <c r="H2580" i="7"/>
  <c r="G2581" i="7"/>
  <c r="H2581" i="7"/>
  <c r="G2582" i="7"/>
  <c r="H2582" i="7"/>
  <c r="G2583" i="7"/>
  <c r="H2583" i="7"/>
  <c r="G2584" i="7"/>
  <c r="H2584" i="7"/>
  <c r="G2585" i="7"/>
  <c r="H2585" i="7"/>
  <c r="G2586" i="7"/>
  <c r="H2586" i="7"/>
  <c r="G2587" i="7"/>
  <c r="H2587" i="7"/>
  <c r="G2588" i="7"/>
  <c r="H2588" i="7"/>
  <c r="G2589" i="7"/>
  <c r="H2589" i="7"/>
  <c r="G2590" i="7"/>
  <c r="H2590" i="7"/>
  <c r="G2591" i="7"/>
  <c r="H2591" i="7"/>
  <c r="G2592" i="7"/>
  <c r="H2592" i="7"/>
  <c r="G2593" i="7"/>
  <c r="H2593" i="7"/>
  <c r="G2594" i="7"/>
  <c r="H2594" i="7"/>
  <c r="G2595" i="7"/>
  <c r="H2595" i="7"/>
  <c r="G2596" i="7"/>
  <c r="H2596" i="7"/>
  <c r="G2597" i="7"/>
  <c r="H2597" i="7"/>
  <c r="G2598" i="7"/>
  <c r="H2598" i="7"/>
  <c r="G2599" i="7"/>
  <c r="H2599" i="7"/>
  <c r="G2600" i="7"/>
  <c r="H2600" i="7"/>
  <c r="G2601" i="7"/>
  <c r="H2601" i="7"/>
  <c r="G2602" i="7"/>
  <c r="H2602" i="7"/>
  <c r="G2603" i="7"/>
  <c r="H2603" i="7"/>
  <c r="G2604" i="7"/>
  <c r="H2604" i="7"/>
  <c r="G2605" i="7"/>
  <c r="H2605" i="7"/>
  <c r="G2606" i="7"/>
  <c r="H2606" i="7"/>
  <c r="G2607" i="7"/>
  <c r="H2607" i="7"/>
  <c r="G2608" i="7"/>
  <c r="H2608" i="7"/>
  <c r="G2609" i="7"/>
  <c r="H2609" i="7"/>
  <c r="G2610" i="7"/>
  <c r="H2610" i="7"/>
  <c r="G2611" i="7"/>
  <c r="H2611" i="7"/>
  <c r="G2612" i="7"/>
  <c r="H2612" i="7"/>
  <c r="G2613" i="7"/>
  <c r="H2613" i="7"/>
  <c r="G2614" i="7"/>
  <c r="H2614" i="7"/>
  <c r="G2615" i="7"/>
  <c r="H2615" i="7"/>
  <c r="G2616" i="7"/>
  <c r="H2616" i="7"/>
  <c r="G2617" i="7"/>
  <c r="H2617" i="7"/>
  <c r="G2618" i="7"/>
  <c r="H2618" i="7"/>
  <c r="G2619" i="7"/>
  <c r="H2619" i="7"/>
  <c r="G2620" i="7"/>
  <c r="H2620" i="7"/>
  <c r="G2621" i="7"/>
  <c r="H2621" i="7"/>
  <c r="G2622" i="7"/>
  <c r="H2622" i="7"/>
  <c r="G2623" i="7"/>
  <c r="H2623" i="7"/>
  <c r="G2624" i="7"/>
  <c r="H2624" i="7"/>
  <c r="G2625" i="7"/>
  <c r="H2625" i="7"/>
  <c r="G2626" i="7"/>
  <c r="H2626" i="7"/>
  <c r="G2627" i="7"/>
  <c r="H2627" i="7"/>
  <c r="G2628" i="7"/>
  <c r="H2628" i="7"/>
  <c r="G2629" i="7"/>
  <c r="H2629" i="7"/>
  <c r="G2630" i="7"/>
  <c r="H2630" i="7"/>
  <c r="G2631" i="7"/>
  <c r="H2631" i="7"/>
  <c r="G2632" i="7"/>
  <c r="H2632" i="7"/>
  <c r="G2633" i="7"/>
  <c r="H2633" i="7"/>
  <c r="G2634" i="7"/>
  <c r="H2634" i="7"/>
  <c r="G2635" i="7"/>
  <c r="H2635" i="7"/>
  <c r="G2636" i="7"/>
  <c r="H2636" i="7"/>
  <c r="G2637" i="7"/>
  <c r="H2637" i="7"/>
  <c r="G2638" i="7"/>
  <c r="H2638" i="7"/>
  <c r="G2639" i="7"/>
  <c r="H2639" i="7"/>
  <c r="G2640" i="7"/>
  <c r="H2640" i="7"/>
  <c r="G2641" i="7"/>
  <c r="H2641" i="7"/>
  <c r="G2642" i="7"/>
  <c r="H2642" i="7"/>
  <c r="G2643" i="7"/>
  <c r="H2643" i="7"/>
  <c r="G2644" i="7"/>
  <c r="H2644" i="7"/>
  <c r="G2645" i="7"/>
  <c r="H2645" i="7"/>
  <c r="G2646" i="7"/>
  <c r="H2646" i="7"/>
  <c r="G2647" i="7"/>
  <c r="H2647" i="7"/>
  <c r="G2648" i="7"/>
  <c r="H2648" i="7"/>
  <c r="G2649" i="7"/>
  <c r="H2649" i="7"/>
  <c r="G2650" i="7"/>
  <c r="H2650" i="7"/>
  <c r="G2651" i="7"/>
  <c r="H2651" i="7"/>
  <c r="G2652" i="7"/>
  <c r="H2652" i="7"/>
  <c r="G2653" i="7"/>
  <c r="H2653" i="7"/>
  <c r="G2654" i="7"/>
  <c r="H2654" i="7"/>
  <c r="G2655" i="7"/>
  <c r="H2655" i="7"/>
  <c r="G2656" i="7"/>
  <c r="H2656" i="7"/>
  <c r="G2657" i="7"/>
  <c r="H2657" i="7"/>
  <c r="G2658" i="7"/>
  <c r="H2658" i="7"/>
  <c r="G2659" i="7"/>
  <c r="H2659" i="7"/>
  <c r="G2660" i="7"/>
  <c r="H2660" i="7"/>
  <c r="G2661" i="7"/>
  <c r="H2661" i="7"/>
  <c r="G2662" i="7"/>
  <c r="H2662" i="7"/>
  <c r="G2663" i="7"/>
  <c r="H2663" i="7"/>
  <c r="G2664" i="7"/>
  <c r="H2664" i="7"/>
  <c r="G2665" i="7"/>
  <c r="H2665" i="7"/>
  <c r="G2666" i="7"/>
  <c r="H2666" i="7"/>
  <c r="G2667" i="7"/>
  <c r="H2667" i="7"/>
  <c r="G2668" i="7"/>
  <c r="H2668" i="7"/>
  <c r="G2669" i="7"/>
  <c r="H2669" i="7"/>
  <c r="G2670" i="7"/>
  <c r="H2670" i="7"/>
  <c r="G2671" i="7"/>
  <c r="H2671" i="7"/>
  <c r="G2672" i="7"/>
  <c r="H2672" i="7"/>
  <c r="G2673" i="7"/>
  <c r="H2673" i="7"/>
  <c r="G2674" i="7"/>
  <c r="H2674" i="7"/>
  <c r="G2675" i="7"/>
  <c r="H2675" i="7"/>
  <c r="G2676" i="7"/>
  <c r="H2676" i="7"/>
  <c r="G2677" i="7"/>
  <c r="H2677" i="7"/>
  <c r="G2678" i="7"/>
  <c r="H2678" i="7"/>
  <c r="G2679" i="7"/>
  <c r="H2679" i="7"/>
  <c r="G2680" i="7"/>
  <c r="H2680" i="7"/>
  <c r="G2681" i="7"/>
  <c r="H2681" i="7"/>
  <c r="G2682" i="7"/>
  <c r="H2682" i="7"/>
  <c r="G2683" i="7"/>
  <c r="H2683" i="7"/>
  <c r="G2684" i="7"/>
  <c r="H2684" i="7"/>
  <c r="G2685" i="7"/>
  <c r="H2685" i="7"/>
  <c r="G2686" i="7"/>
  <c r="H2686" i="7"/>
  <c r="G2687" i="7"/>
  <c r="H2687" i="7"/>
  <c r="G2688" i="7"/>
  <c r="H2688" i="7"/>
  <c r="G2689" i="7"/>
  <c r="H2689" i="7"/>
  <c r="G2690" i="7"/>
  <c r="H2690" i="7"/>
  <c r="G2691" i="7"/>
  <c r="H2691" i="7"/>
  <c r="G2692" i="7"/>
  <c r="H2692" i="7"/>
  <c r="G2693" i="7"/>
  <c r="H2693" i="7"/>
  <c r="G2694" i="7"/>
  <c r="H2694" i="7"/>
  <c r="G2695" i="7"/>
  <c r="H2695" i="7"/>
  <c r="G2696" i="7"/>
  <c r="H2696" i="7"/>
  <c r="G2697" i="7"/>
  <c r="H2697" i="7"/>
  <c r="G2698" i="7"/>
  <c r="H2698" i="7"/>
  <c r="G2699" i="7"/>
  <c r="H2699" i="7"/>
  <c r="G2700" i="7"/>
  <c r="H2700" i="7"/>
  <c r="G2701" i="7"/>
  <c r="H2701" i="7"/>
  <c r="G2702" i="7"/>
  <c r="H2702" i="7"/>
  <c r="G2703" i="7"/>
  <c r="H2703" i="7"/>
  <c r="G2704" i="7"/>
  <c r="H2704" i="7"/>
  <c r="G2705" i="7"/>
  <c r="H2705" i="7"/>
  <c r="G2706" i="7"/>
  <c r="H2706" i="7"/>
  <c r="G2707" i="7"/>
  <c r="H2707" i="7"/>
  <c r="G2708" i="7"/>
  <c r="H2708" i="7"/>
  <c r="G2709" i="7"/>
  <c r="H2709" i="7"/>
  <c r="G2710" i="7"/>
  <c r="H2710" i="7"/>
  <c r="G2711" i="7"/>
  <c r="H2711" i="7"/>
  <c r="G2712" i="7"/>
  <c r="H2712" i="7"/>
  <c r="G2713" i="7"/>
  <c r="H2713" i="7"/>
  <c r="G2714" i="7"/>
  <c r="H2714" i="7"/>
  <c r="G2715" i="7"/>
  <c r="H2715" i="7"/>
  <c r="G2716" i="7"/>
  <c r="H2716" i="7"/>
  <c r="G2717" i="7"/>
  <c r="H2717" i="7"/>
  <c r="G2718" i="7"/>
  <c r="H2718" i="7"/>
  <c r="G2719" i="7"/>
  <c r="H2719" i="7"/>
  <c r="G2720" i="7"/>
  <c r="H2720" i="7"/>
  <c r="G2721" i="7"/>
  <c r="H2721" i="7"/>
  <c r="G2722" i="7"/>
  <c r="H2722" i="7"/>
  <c r="G2723" i="7"/>
  <c r="H2723" i="7"/>
  <c r="G2724" i="7"/>
  <c r="H2724" i="7"/>
  <c r="G2725" i="7"/>
  <c r="H2725" i="7"/>
  <c r="G2726" i="7"/>
  <c r="H2726" i="7"/>
  <c r="G2727" i="7"/>
  <c r="H2727" i="7"/>
  <c r="G2728" i="7"/>
  <c r="H2728" i="7"/>
  <c r="G2729" i="7"/>
  <c r="H2729" i="7"/>
  <c r="G2730" i="7"/>
  <c r="H2730" i="7"/>
  <c r="G2731" i="7"/>
  <c r="H2731" i="7"/>
  <c r="G2732" i="7"/>
  <c r="H2732" i="7"/>
  <c r="G2733" i="7"/>
  <c r="H2733" i="7"/>
  <c r="G2734" i="7"/>
  <c r="H2734" i="7"/>
  <c r="G2460" i="7"/>
  <c r="H2460" i="7"/>
  <c r="G2461" i="7"/>
  <c r="H2461" i="7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G2109" i="7" l="1"/>
  <c r="H2109" i="7"/>
  <c r="G2110" i="7"/>
  <c r="H2110" i="7"/>
  <c r="G2111" i="7"/>
  <c r="H2111" i="7"/>
  <c r="G2112" i="7"/>
  <c r="H2112" i="7"/>
  <c r="G2113" i="7"/>
  <c r="H2113" i="7"/>
  <c r="G2114" i="7"/>
  <c r="H2114" i="7"/>
  <c r="G2115" i="7"/>
  <c r="H2115" i="7"/>
  <c r="G2116" i="7"/>
  <c r="H2116" i="7"/>
  <c r="G2117" i="7"/>
  <c r="H2117" i="7"/>
  <c r="G2118" i="7"/>
  <c r="H2118" i="7"/>
  <c r="G2119" i="7"/>
  <c r="H2119" i="7"/>
  <c r="G2120" i="7"/>
  <c r="H2120" i="7"/>
  <c r="G2121" i="7"/>
  <c r="H2121" i="7"/>
  <c r="G2122" i="7"/>
  <c r="H2122" i="7"/>
  <c r="G2123" i="7"/>
  <c r="H2123" i="7"/>
  <c r="G2124" i="7"/>
  <c r="H2124" i="7"/>
  <c r="G2125" i="7"/>
  <c r="H2125" i="7"/>
  <c r="G2126" i="7"/>
  <c r="H2126" i="7"/>
  <c r="G2127" i="7"/>
  <c r="H2127" i="7"/>
  <c r="G2128" i="7"/>
  <c r="H2128" i="7"/>
  <c r="G2129" i="7"/>
  <c r="H2129" i="7"/>
  <c r="G2130" i="7"/>
  <c r="H2130" i="7"/>
  <c r="G2131" i="7"/>
  <c r="H2131" i="7"/>
  <c r="G2132" i="7"/>
  <c r="H2132" i="7"/>
  <c r="G2133" i="7"/>
  <c r="H2133" i="7"/>
  <c r="G2134" i="7"/>
  <c r="H2134" i="7"/>
  <c r="G2135" i="7"/>
  <c r="H2135" i="7"/>
  <c r="G2136" i="7"/>
  <c r="H2136" i="7"/>
  <c r="G2137" i="7"/>
  <c r="H2137" i="7"/>
  <c r="G2138" i="7"/>
  <c r="H2138" i="7"/>
  <c r="G2139" i="7"/>
  <c r="H2139" i="7"/>
  <c r="G2140" i="7"/>
  <c r="H2140" i="7"/>
  <c r="G2141" i="7"/>
  <c r="H2141" i="7"/>
  <c r="G2142" i="7"/>
  <c r="H2142" i="7"/>
  <c r="G2143" i="7"/>
  <c r="H2143" i="7"/>
  <c r="G2144" i="7"/>
  <c r="H2144" i="7"/>
  <c r="G2145" i="7"/>
  <c r="H2145" i="7"/>
  <c r="G2146" i="7"/>
  <c r="H2146" i="7"/>
  <c r="G2147" i="7"/>
  <c r="H2147" i="7"/>
  <c r="G2148" i="7"/>
  <c r="H2148" i="7"/>
  <c r="G2149" i="7"/>
  <c r="H2149" i="7"/>
  <c r="G2150" i="7"/>
  <c r="H2150" i="7"/>
  <c r="G2151" i="7"/>
  <c r="H2151" i="7"/>
  <c r="G2152" i="7"/>
  <c r="H2152" i="7"/>
  <c r="G2153" i="7"/>
  <c r="H2153" i="7"/>
  <c r="G2154" i="7"/>
  <c r="H2154" i="7"/>
  <c r="G2155" i="7"/>
  <c r="H2155" i="7"/>
  <c r="G2156" i="7"/>
  <c r="H2156" i="7"/>
  <c r="G2157" i="7"/>
  <c r="H2157" i="7"/>
  <c r="G2158" i="7"/>
  <c r="H2158" i="7"/>
  <c r="G2159" i="7"/>
  <c r="H2159" i="7"/>
  <c r="G2160" i="7"/>
  <c r="H2160" i="7"/>
  <c r="G2161" i="7"/>
  <c r="H2161" i="7"/>
  <c r="G2162" i="7"/>
  <c r="H2162" i="7"/>
  <c r="G2163" i="7"/>
  <c r="H2163" i="7"/>
  <c r="G2164" i="7"/>
  <c r="H2164" i="7"/>
  <c r="G2165" i="7"/>
  <c r="H2165" i="7"/>
  <c r="G2166" i="7"/>
  <c r="H2166" i="7"/>
  <c r="G2167" i="7"/>
  <c r="H2167" i="7"/>
  <c r="G2168" i="7"/>
  <c r="H2168" i="7"/>
  <c r="G2169" i="7"/>
  <c r="H2169" i="7"/>
  <c r="G2170" i="7"/>
  <c r="H2170" i="7"/>
  <c r="G2171" i="7"/>
  <c r="H2171" i="7"/>
  <c r="G2172" i="7"/>
  <c r="H2172" i="7"/>
  <c r="G2173" i="7"/>
  <c r="H2173" i="7"/>
  <c r="G2174" i="7"/>
  <c r="H2174" i="7"/>
  <c r="G2175" i="7"/>
  <c r="H2175" i="7"/>
  <c r="G2176" i="7"/>
  <c r="H2176" i="7"/>
  <c r="G2177" i="7"/>
  <c r="H2177" i="7"/>
  <c r="G2178" i="7"/>
  <c r="H2178" i="7"/>
  <c r="G2179" i="7"/>
  <c r="H2179" i="7"/>
  <c r="G2180" i="7"/>
  <c r="H2180" i="7"/>
  <c r="G2181" i="7"/>
  <c r="H2181" i="7"/>
  <c r="G2182" i="7"/>
  <c r="H2182" i="7"/>
  <c r="G2183" i="7"/>
  <c r="H2183" i="7"/>
  <c r="G2184" i="7"/>
  <c r="H2184" i="7"/>
  <c r="G2185" i="7"/>
  <c r="H2185" i="7"/>
  <c r="G2186" i="7"/>
  <c r="H2186" i="7"/>
  <c r="G2187" i="7"/>
  <c r="H2187" i="7"/>
  <c r="G2188" i="7"/>
  <c r="H2188" i="7"/>
  <c r="G2189" i="7"/>
  <c r="H2189" i="7"/>
  <c r="G2190" i="7"/>
  <c r="H2190" i="7"/>
  <c r="G2191" i="7"/>
  <c r="H2191" i="7"/>
  <c r="G2192" i="7"/>
  <c r="H2192" i="7"/>
  <c r="G2193" i="7"/>
  <c r="H2193" i="7"/>
  <c r="G2194" i="7"/>
  <c r="H2194" i="7"/>
  <c r="G2195" i="7"/>
  <c r="H2195" i="7"/>
  <c r="G2196" i="7"/>
  <c r="H2196" i="7"/>
  <c r="G2197" i="7"/>
  <c r="H2197" i="7"/>
  <c r="G2198" i="7"/>
  <c r="H2198" i="7"/>
  <c r="G2199" i="7"/>
  <c r="H2199" i="7"/>
  <c r="G2200" i="7"/>
  <c r="H2200" i="7"/>
  <c r="G2201" i="7"/>
  <c r="H2201" i="7"/>
  <c r="G2202" i="7"/>
  <c r="H2202" i="7"/>
  <c r="G2203" i="7"/>
  <c r="H2203" i="7"/>
  <c r="G2204" i="7"/>
  <c r="H2204" i="7"/>
  <c r="G2205" i="7"/>
  <c r="H2205" i="7"/>
  <c r="G2206" i="7"/>
  <c r="H2206" i="7"/>
  <c r="G2207" i="7"/>
  <c r="H2207" i="7"/>
  <c r="G2208" i="7"/>
  <c r="H2208" i="7"/>
  <c r="G2209" i="7"/>
  <c r="H2209" i="7"/>
  <c r="G2210" i="7"/>
  <c r="H2210" i="7"/>
  <c r="G2211" i="7"/>
  <c r="H2211" i="7"/>
  <c r="G2212" i="7"/>
  <c r="H2212" i="7"/>
  <c r="G2213" i="7"/>
  <c r="H2213" i="7"/>
  <c r="G2214" i="7"/>
  <c r="H2214" i="7"/>
  <c r="G2215" i="7"/>
  <c r="H2215" i="7"/>
  <c r="G2216" i="7"/>
  <c r="H2216" i="7"/>
  <c r="G2217" i="7"/>
  <c r="H2217" i="7"/>
  <c r="G2218" i="7"/>
  <c r="H2218" i="7"/>
  <c r="G2219" i="7"/>
  <c r="H2219" i="7"/>
  <c r="G2220" i="7"/>
  <c r="H2220" i="7"/>
  <c r="G2221" i="7"/>
  <c r="H2221" i="7"/>
  <c r="G2222" i="7"/>
  <c r="H2222" i="7"/>
  <c r="G2223" i="7"/>
  <c r="H2223" i="7"/>
  <c r="G2224" i="7"/>
  <c r="H2224" i="7"/>
  <c r="G2225" i="7"/>
  <c r="H2225" i="7"/>
  <c r="G2226" i="7"/>
  <c r="H2226" i="7"/>
  <c r="G2227" i="7"/>
  <c r="H2227" i="7"/>
  <c r="G2228" i="7"/>
  <c r="H2228" i="7"/>
  <c r="G2229" i="7"/>
  <c r="H2229" i="7"/>
  <c r="G2230" i="7"/>
  <c r="H2230" i="7"/>
  <c r="G2231" i="7"/>
  <c r="H2231" i="7"/>
  <c r="G2232" i="7"/>
  <c r="H2232" i="7"/>
  <c r="G2233" i="7"/>
  <c r="H2233" i="7"/>
  <c r="G2234" i="7"/>
  <c r="H2234" i="7"/>
  <c r="G2235" i="7"/>
  <c r="H2235" i="7"/>
  <c r="G2236" i="7"/>
  <c r="H2236" i="7"/>
  <c r="G2237" i="7"/>
  <c r="H2237" i="7"/>
  <c r="G2238" i="7"/>
  <c r="H2238" i="7"/>
  <c r="G2239" i="7"/>
  <c r="H2239" i="7"/>
  <c r="G2240" i="7"/>
  <c r="H2240" i="7"/>
  <c r="G2241" i="7"/>
  <c r="H2241" i="7"/>
  <c r="G2242" i="7"/>
  <c r="H2242" i="7"/>
  <c r="G2243" i="7"/>
  <c r="H2243" i="7"/>
  <c r="G2244" i="7"/>
  <c r="H2244" i="7"/>
  <c r="G2245" i="7"/>
  <c r="H2245" i="7"/>
  <c r="G2246" i="7"/>
  <c r="H2246" i="7"/>
  <c r="G2247" i="7"/>
  <c r="H2247" i="7"/>
  <c r="G2248" i="7"/>
  <c r="H2248" i="7"/>
  <c r="G2249" i="7"/>
  <c r="H2249" i="7"/>
  <c r="G2250" i="7"/>
  <c r="H2250" i="7"/>
  <c r="G2251" i="7"/>
  <c r="H2251" i="7"/>
  <c r="G2252" i="7"/>
  <c r="H2252" i="7"/>
  <c r="G2253" i="7"/>
  <c r="H2253" i="7"/>
  <c r="G2254" i="7"/>
  <c r="H2254" i="7"/>
  <c r="G2255" i="7"/>
  <c r="H2255" i="7"/>
  <c r="G2256" i="7"/>
  <c r="H2256" i="7"/>
  <c r="G2257" i="7"/>
  <c r="H2257" i="7"/>
  <c r="G2258" i="7"/>
  <c r="H2258" i="7"/>
  <c r="G2259" i="7"/>
  <c r="H2259" i="7"/>
  <c r="G2260" i="7"/>
  <c r="H2260" i="7"/>
  <c r="G2261" i="7"/>
  <c r="H2261" i="7"/>
  <c r="G2262" i="7"/>
  <c r="H2262" i="7"/>
  <c r="G2263" i="7"/>
  <c r="H2263" i="7"/>
  <c r="G2264" i="7"/>
  <c r="H2264" i="7"/>
  <c r="G2265" i="7"/>
  <c r="H2265" i="7"/>
  <c r="G2266" i="7"/>
  <c r="H2266" i="7"/>
  <c r="G2267" i="7"/>
  <c r="H2267" i="7"/>
  <c r="G2268" i="7"/>
  <c r="H2268" i="7"/>
  <c r="G2269" i="7"/>
  <c r="H2269" i="7"/>
  <c r="G2270" i="7"/>
  <c r="H2270" i="7"/>
  <c r="G2271" i="7"/>
  <c r="H2271" i="7"/>
  <c r="G2272" i="7"/>
  <c r="H2272" i="7"/>
  <c r="G2273" i="7"/>
  <c r="H2273" i="7"/>
  <c r="G2274" i="7"/>
  <c r="H2274" i="7"/>
  <c r="G2275" i="7"/>
  <c r="H2275" i="7"/>
  <c r="G2276" i="7"/>
  <c r="H2276" i="7"/>
  <c r="G2277" i="7"/>
  <c r="H2277" i="7"/>
  <c r="G2278" i="7"/>
  <c r="H2278" i="7"/>
  <c r="G2279" i="7"/>
  <c r="H2279" i="7"/>
  <c r="G2280" i="7"/>
  <c r="H2280" i="7"/>
  <c r="G2281" i="7"/>
  <c r="H2281" i="7"/>
  <c r="G2282" i="7"/>
  <c r="H2282" i="7"/>
  <c r="G2283" i="7"/>
  <c r="H2283" i="7"/>
  <c r="G2284" i="7"/>
  <c r="H2284" i="7"/>
  <c r="G2285" i="7"/>
  <c r="H2285" i="7"/>
  <c r="G2286" i="7"/>
  <c r="H2286" i="7"/>
  <c r="G2287" i="7"/>
  <c r="H2287" i="7"/>
  <c r="G2288" i="7"/>
  <c r="H2288" i="7"/>
  <c r="G2289" i="7"/>
  <c r="H2289" i="7"/>
  <c r="G2290" i="7"/>
  <c r="H2290" i="7"/>
  <c r="G2291" i="7"/>
  <c r="H2291" i="7"/>
  <c r="G2292" i="7"/>
  <c r="H2292" i="7"/>
  <c r="G2293" i="7"/>
  <c r="H2293" i="7"/>
  <c r="G2294" i="7"/>
  <c r="H2294" i="7"/>
  <c r="G2295" i="7"/>
  <c r="H2295" i="7"/>
  <c r="G2296" i="7"/>
  <c r="H2296" i="7"/>
  <c r="G2297" i="7"/>
  <c r="H2297" i="7"/>
  <c r="G2298" i="7"/>
  <c r="H2298" i="7"/>
  <c r="G2299" i="7"/>
  <c r="H2299" i="7"/>
  <c r="G2300" i="7"/>
  <c r="H2300" i="7"/>
  <c r="G2301" i="7"/>
  <c r="H2301" i="7"/>
  <c r="G2302" i="7"/>
  <c r="H2302" i="7"/>
  <c r="G2303" i="7"/>
  <c r="H2303" i="7"/>
  <c r="G2304" i="7"/>
  <c r="H2304" i="7"/>
  <c r="G2305" i="7"/>
  <c r="H2305" i="7"/>
  <c r="G2306" i="7"/>
  <c r="H2306" i="7"/>
  <c r="G2307" i="7"/>
  <c r="H2307" i="7"/>
  <c r="G2308" i="7"/>
  <c r="H2308" i="7"/>
  <c r="G2309" i="7"/>
  <c r="H2309" i="7"/>
  <c r="G2310" i="7"/>
  <c r="H2310" i="7"/>
  <c r="G2311" i="7"/>
  <c r="H2311" i="7"/>
  <c r="G2312" i="7"/>
  <c r="H2312" i="7"/>
  <c r="G2313" i="7"/>
  <c r="H2313" i="7"/>
  <c r="G2314" i="7"/>
  <c r="H2314" i="7"/>
  <c r="G2315" i="7"/>
  <c r="H2315" i="7"/>
  <c r="G2316" i="7"/>
  <c r="H2316" i="7"/>
  <c r="G2317" i="7"/>
  <c r="H2317" i="7"/>
  <c r="G2318" i="7"/>
  <c r="H2318" i="7"/>
  <c r="G2319" i="7"/>
  <c r="H2319" i="7"/>
  <c r="G2320" i="7"/>
  <c r="H2320" i="7"/>
  <c r="G2321" i="7"/>
  <c r="H2321" i="7"/>
  <c r="G2322" i="7"/>
  <c r="H2322" i="7"/>
  <c r="G2323" i="7"/>
  <c r="H2323" i="7"/>
  <c r="G2324" i="7"/>
  <c r="H2324" i="7"/>
  <c r="G2325" i="7"/>
  <c r="H2325" i="7"/>
  <c r="G2326" i="7"/>
  <c r="H2326" i="7"/>
  <c r="G2327" i="7"/>
  <c r="H2327" i="7"/>
  <c r="G2328" i="7"/>
  <c r="H2328" i="7"/>
  <c r="G2329" i="7"/>
  <c r="H2329" i="7"/>
  <c r="G2330" i="7"/>
  <c r="H2330" i="7"/>
  <c r="G2331" i="7"/>
  <c r="H2331" i="7"/>
  <c r="G2332" i="7"/>
  <c r="H2332" i="7"/>
  <c r="G2333" i="7"/>
  <c r="H2333" i="7"/>
  <c r="G2334" i="7"/>
  <c r="H2334" i="7"/>
  <c r="G2335" i="7"/>
  <c r="H2335" i="7"/>
  <c r="G2336" i="7"/>
  <c r="H2336" i="7"/>
  <c r="G2337" i="7"/>
  <c r="H2337" i="7"/>
  <c r="G2338" i="7"/>
  <c r="H2338" i="7"/>
  <c r="G2339" i="7"/>
  <c r="H2339" i="7"/>
  <c r="G2340" i="7"/>
  <c r="H2340" i="7"/>
  <c r="G2341" i="7"/>
  <c r="H2341" i="7"/>
  <c r="G2342" i="7"/>
  <c r="H2342" i="7"/>
  <c r="G2343" i="7"/>
  <c r="H2343" i="7"/>
  <c r="G2344" i="7"/>
  <c r="H2344" i="7"/>
  <c r="G2345" i="7"/>
  <c r="H2345" i="7"/>
  <c r="G2346" i="7"/>
  <c r="H2346" i="7"/>
  <c r="G2347" i="7"/>
  <c r="H2347" i="7"/>
  <c r="G2348" i="7"/>
  <c r="H2348" i="7"/>
  <c r="G2349" i="7"/>
  <c r="H2349" i="7"/>
  <c r="G2350" i="7"/>
  <c r="H2350" i="7"/>
  <c r="G2351" i="7"/>
  <c r="H2351" i="7"/>
  <c r="G2352" i="7"/>
  <c r="H2352" i="7"/>
  <c r="G2353" i="7"/>
  <c r="H2353" i="7"/>
  <c r="G2354" i="7"/>
  <c r="H2354" i="7"/>
  <c r="G2355" i="7"/>
  <c r="H2355" i="7"/>
  <c r="G2356" i="7"/>
  <c r="H2356" i="7"/>
  <c r="G2357" i="7"/>
  <c r="H2357" i="7"/>
  <c r="G2358" i="7"/>
  <c r="H2358" i="7"/>
  <c r="G2359" i="7"/>
  <c r="H2359" i="7"/>
  <c r="G2360" i="7"/>
  <c r="H2360" i="7"/>
  <c r="G2361" i="7"/>
  <c r="H2361" i="7"/>
  <c r="G2362" i="7"/>
  <c r="H2362" i="7"/>
  <c r="G2363" i="7"/>
  <c r="H2363" i="7"/>
  <c r="G2364" i="7"/>
  <c r="H2364" i="7"/>
  <c r="G2365" i="7"/>
  <c r="H2365" i="7"/>
  <c r="G2366" i="7"/>
  <c r="H2366" i="7"/>
  <c r="G2367" i="7"/>
  <c r="H2367" i="7"/>
  <c r="G2368" i="7"/>
  <c r="H2368" i="7"/>
  <c r="G2369" i="7"/>
  <c r="H2369" i="7"/>
  <c r="G2370" i="7"/>
  <c r="H2370" i="7"/>
  <c r="G2371" i="7"/>
  <c r="H2371" i="7"/>
  <c r="G2372" i="7"/>
  <c r="H2372" i="7"/>
  <c r="G2373" i="7"/>
  <c r="H2373" i="7"/>
  <c r="G2374" i="7"/>
  <c r="H2374" i="7"/>
  <c r="G2375" i="7"/>
  <c r="H2375" i="7"/>
  <c r="G2376" i="7"/>
  <c r="H2376" i="7"/>
  <c r="G2377" i="7"/>
  <c r="H2377" i="7"/>
  <c r="G2378" i="7"/>
  <c r="H2378" i="7"/>
  <c r="G2379" i="7"/>
  <c r="H2379" i="7"/>
  <c r="G2380" i="7"/>
  <c r="H2380" i="7"/>
  <c r="G2381" i="7"/>
  <c r="H2381" i="7"/>
  <c r="G2382" i="7"/>
  <c r="H2382" i="7"/>
  <c r="G2383" i="7"/>
  <c r="H2383" i="7"/>
  <c r="G2384" i="7"/>
  <c r="H2384" i="7"/>
  <c r="G2385" i="7"/>
  <c r="H2385" i="7"/>
  <c r="G2386" i="7"/>
  <c r="H2386" i="7"/>
  <c r="G2387" i="7"/>
  <c r="H2387" i="7"/>
  <c r="G2388" i="7"/>
  <c r="H2388" i="7"/>
  <c r="G2389" i="7"/>
  <c r="H2389" i="7"/>
  <c r="G2390" i="7"/>
  <c r="H2390" i="7"/>
  <c r="G2391" i="7"/>
  <c r="H2391" i="7"/>
  <c r="G2392" i="7"/>
  <c r="H2392" i="7"/>
  <c r="G2393" i="7"/>
  <c r="H2393" i="7"/>
  <c r="G2394" i="7"/>
  <c r="H2394" i="7"/>
  <c r="G2395" i="7"/>
  <c r="H2395" i="7"/>
  <c r="G2396" i="7"/>
  <c r="H2396" i="7"/>
  <c r="G2397" i="7"/>
  <c r="H2397" i="7"/>
  <c r="G2398" i="7"/>
  <c r="H2398" i="7"/>
  <c r="G2399" i="7"/>
  <c r="H2399" i="7"/>
  <c r="G2400" i="7"/>
  <c r="H2400" i="7"/>
  <c r="G2401" i="7"/>
  <c r="H2401" i="7"/>
  <c r="G2402" i="7"/>
  <c r="H2402" i="7"/>
  <c r="G2403" i="7"/>
  <c r="H2403" i="7"/>
  <c r="G2404" i="7"/>
  <c r="H2404" i="7"/>
  <c r="G2405" i="7"/>
  <c r="H2405" i="7"/>
  <c r="G2406" i="7"/>
  <c r="H2406" i="7"/>
  <c r="G2407" i="7"/>
  <c r="H2407" i="7"/>
  <c r="G2408" i="7"/>
  <c r="H2408" i="7"/>
  <c r="G2409" i="7"/>
  <c r="H2409" i="7"/>
  <c r="G2410" i="7"/>
  <c r="H2410" i="7"/>
  <c r="G2411" i="7"/>
  <c r="H2411" i="7"/>
  <c r="G2412" i="7"/>
  <c r="H2412" i="7"/>
  <c r="G2413" i="7"/>
  <c r="H2413" i="7"/>
  <c r="G2414" i="7"/>
  <c r="H2414" i="7"/>
  <c r="G2415" i="7"/>
  <c r="H2415" i="7"/>
  <c r="G2416" i="7"/>
  <c r="H2416" i="7"/>
  <c r="G2417" i="7"/>
  <c r="H2417" i="7"/>
  <c r="G2418" i="7"/>
  <c r="H2418" i="7"/>
  <c r="G2419" i="7"/>
  <c r="H2419" i="7"/>
  <c r="G2420" i="7"/>
  <c r="H2420" i="7"/>
  <c r="G2421" i="7"/>
  <c r="H2421" i="7"/>
  <c r="G2422" i="7"/>
  <c r="H2422" i="7"/>
  <c r="G2423" i="7"/>
  <c r="H2423" i="7"/>
  <c r="G2424" i="7"/>
  <c r="H2424" i="7"/>
  <c r="G2425" i="7"/>
  <c r="H2425" i="7"/>
  <c r="G2426" i="7"/>
  <c r="H2426" i="7"/>
  <c r="G2427" i="7"/>
  <c r="H2427" i="7"/>
  <c r="G2428" i="7"/>
  <c r="H2428" i="7"/>
  <c r="G2429" i="7"/>
  <c r="H2429" i="7"/>
  <c r="G2430" i="7"/>
  <c r="H2430" i="7"/>
  <c r="G2431" i="7"/>
  <c r="H2431" i="7"/>
  <c r="G2432" i="7"/>
  <c r="H2432" i="7"/>
  <c r="G2433" i="7"/>
  <c r="H2433" i="7"/>
  <c r="G2434" i="7"/>
  <c r="H2434" i="7"/>
  <c r="G2435" i="7"/>
  <c r="H2435" i="7"/>
  <c r="G2436" i="7"/>
  <c r="H2436" i="7"/>
  <c r="G2437" i="7"/>
  <c r="H2437" i="7"/>
  <c r="G2438" i="7"/>
  <c r="H2438" i="7"/>
  <c r="G2439" i="7"/>
  <c r="H2439" i="7"/>
  <c r="G2440" i="7"/>
  <c r="H2440" i="7"/>
  <c r="G2441" i="7"/>
  <c r="H2441" i="7"/>
  <c r="G2442" i="7"/>
  <c r="H2442" i="7"/>
  <c r="G2443" i="7"/>
  <c r="H2443" i="7"/>
  <c r="G2444" i="7"/>
  <c r="H2444" i="7"/>
  <c r="G2445" i="7"/>
  <c r="H2445" i="7"/>
  <c r="G2446" i="7"/>
  <c r="H2446" i="7"/>
  <c r="G2447" i="7"/>
  <c r="H2447" i="7"/>
  <c r="G2448" i="7"/>
  <c r="H2448" i="7"/>
  <c r="G2449" i="7"/>
  <c r="H2449" i="7"/>
  <c r="G2450" i="7"/>
  <c r="H2450" i="7"/>
  <c r="G2451" i="7"/>
  <c r="H2451" i="7"/>
  <c r="G2452" i="7"/>
  <c r="H2452" i="7"/>
  <c r="G2453" i="7"/>
  <c r="H2453" i="7"/>
  <c r="G2454" i="7"/>
  <c r="H2454" i="7"/>
  <c r="G2455" i="7"/>
  <c r="H2455" i="7"/>
  <c r="G2456" i="7"/>
  <c r="H2456" i="7"/>
  <c r="G2457" i="7"/>
  <c r="H2457" i="7"/>
  <c r="G2458" i="7"/>
  <c r="H2458" i="7"/>
  <c r="G2459" i="7"/>
  <c r="H2459" i="7"/>
  <c r="G2101" i="7"/>
  <c r="H2101" i="7"/>
  <c r="G2102" i="7"/>
  <c r="H2102" i="7"/>
  <c r="G2103" i="7"/>
  <c r="H2103" i="7"/>
  <c r="G2104" i="7"/>
  <c r="H2104" i="7"/>
  <c r="G2105" i="7"/>
  <c r="H2105" i="7"/>
  <c r="G2106" i="7"/>
  <c r="H2106" i="7"/>
  <c r="G2107" i="7"/>
  <c r="H2107" i="7"/>
  <c r="G2108" i="7"/>
  <c r="H2108" i="7"/>
  <c r="G2100" i="7"/>
  <c r="H2100" i="7"/>
  <c r="G2099" i="7"/>
  <c r="H2099" i="7"/>
  <c r="G1459" i="7"/>
  <c r="H1459" i="7"/>
  <c r="G1784" i="7"/>
  <c r="H1784" i="7"/>
  <c r="G1447" i="7"/>
  <c r="H1447" i="7"/>
  <c r="G1454" i="7"/>
  <c r="H1454" i="7"/>
  <c r="G1460" i="7"/>
  <c r="H1460" i="7"/>
  <c r="G1719" i="7"/>
  <c r="H1719" i="7"/>
  <c r="G1720" i="7"/>
  <c r="H1720" i="7"/>
  <c r="G1727" i="7"/>
  <c r="H1727" i="7"/>
  <c r="G1728" i="7"/>
  <c r="H1728" i="7"/>
  <c r="G1713" i="7"/>
  <c r="H1713" i="7"/>
  <c r="G1714" i="7"/>
  <c r="H1714" i="7"/>
  <c r="G1715" i="7"/>
  <c r="H1715" i="7"/>
  <c r="G1774" i="7"/>
  <c r="H1774" i="7"/>
  <c r="G1779" i="7"/>
  <c r="H1779" i="7"/>
  <c r="G1785" i="7"/>
  <c r="H1785" i="7"/>
  <c r="G1786" i="7"/>
  <c r="H1786" i="7"/>
  <c r="G1780" i="7"/>
  <c r="H1780" i="7"/>
  <c r="G1448" i="7"/>
  <c r="H1448" i="7"/>
  <c r="G1449" i="7"/>
  <c r="H1449" i="7"/>
  <c r="G1450" i="7"/>
  <c r="H1450" i="7"/>
  <c r="G1453" i="7"/>
  <c r="H1453" i="7"/>
  <c r="G1455" i="7"/>
  <c r="H1455" i="7"/>
  <c r="G1734" i="7"/>
  <c r="H1734" i="7"/>
  <c r="G1735" i="7"/>
  <c r="H1735" i="7"/>
  <c r="G1743" i="7"/>
  <c r="H1743" i="7"/>
  <c r="G1744" i="7"/>
  <c r="H1744" i="7"/>
  <c r="G1775" i="7"/>
  <c r="H1775" i="7"/>
  <c r="G1776" i="7"/>
  <c r="H1776" i="7"/>
  <c r="G1787" i="7"/>
  <c r="H1787" i="7"/>
  <c r="G1788" i="7"/>
  <c r="H1788" i="7"/>
  <c r="G1789" i="7"/>
  <c r="H1789" i="7"/>
  <c r="G1456" i="7"/>
  <c r="H1456" i="7"/>
  <c r="G1457" i="7"/>
  <c r="H1457" i="7"/>
  <c r="G1464" i="7"/>
  <c r="H1464" i="7"/>
  <c r="G1465" i="7"/>
  <c r="H1465" i="7"/>
  <c r="G1466" i="7"/>
  <c r="H1466" i="7"/>
  <c r="G1721" i="7"/>
  <c r="H1721" i="7"/>
  <c r="G1729" i="7"/>
  <c r="H1729" i="7"/>
  <c r="G1730" i="7"/>
  <c r="H1730" i="7"/>
  <c r="G1731" i="7"/>
  <c r="H1731" i="7"/>
  <c r="G1736" i="7"/>
  <c r="H1736" i="7"/>
  <c r="G1737" i="7"/>
  <c r="H1737" i="7"/>
  <c r="G1742" i="7"/>
  <c r="H1742" i="7"/>
  <c r="G1745" i="7"/>
  <c r="H1745" i="7"/>
  <c r="G1752" i="7"/>
  <c r="H1752" i="7"/>
  <c r="G1760" i="7"/>
  <c r="H1760" i="7"/>
  <c r="G1761" i="7"/>
  <c r="H1761" i="7"/>
  <c r="G1762" i="7"/>
  <c r="H1762" i="7"/>
  <c r="G1763" i="7"/>
  <c r="H1763" i="7"/>
  <c r="G1768" i="7"/>
  <c r="H1768" i="7"/>
  <c r="G1769" i="7"/>
  <c r="H1769" i="7"/>
  <c r="G1770" i="7"/>
  <c r="H1770" i="7"/>
  <c r="G1461" i="7"/>
  <c r="H1461" i="7"/>
  <c r="G1462" i="7"/>
  <c r="H1462" i="7"/>
  <c r="G1467" i="7"/>
  <c r="H1467" i="7"/>
  <c r="G1468" i="7"/>
  <c r="H1468" i="7"/>
  <c r="G1469" i="7"/>
  <c r="H1469" i="7"/>
  <c r="G1470" i="7"/>
  <c r="H1470" i="7"/>
  <c r="G1471" i="7"/>
  <c r="H1471" i="7"/>
  <c r="G1722" i="7"/>
  <c r="H1722" i="7"/>
  <c r="G1723" i="7"/>
  <c r="H1723" i="7"/>
  <c r="G1724" i="7"/>
  <c r="H1724" i="7"/>
  <c r="G1725" i="7"/>
  <c r="H1725" i="7"/>
  <c r="G1726" i="7"/>
  <c r="H1726" i="7"/>
  <c r="G1732" i="7"/>
  <c r="H1732" i="7"/>
  <c r="G1733" i="7"/>
  <c r="H1733" i="7"/>
  <c r="G1738" i="7"/>
  <c r="H1738" i="7"/>
  <c r="G1739" i="7"/>
  <c r="H1739" i="7"/>
  <c r="G1740" i="7"/>
  <c r="H1740" i="7"/>
  <c r="G1741" i="7"/>
  <c r="H1741" i="7"/>
  <c r="G1746" i="7"/>
  <c r="H1746" i="7"/>
  <c r="G1747" i="7"/>
  <c r="H1747" i="7"/>
  <c r="G1748" i="7"/>
  <c r="H1748" i="7"/>
  <c r="G1749" i="7"/>
  <c r="H1749" i="7"/>
  <c r="G1750" i="7"/>
  <c r="H1750" i="7"/>
  <c r="G1751" i="7"/>
  <c r="H1751" i="7"/>
  <c r="G1753" i="7"/>
  <c r="H1753" i="7"/>
  <c r="G1754" i="7"/>
  <c r="H1754" i="7"/>
  <c r="G1755" i="7"/>
  <c r="H1755" i="7"/>
  <c r="G1759" i="7"/>
  <c r="H1759" i="7"/>
  <c r="G1764" i="7"/>
  <c r="H1764" i="7"/>
  <c r="G1765" i="7"/>
  <c r="H1765" i="7"/>
  <c r="G1766" i="7"/>
  <c r="H1766" i="7"/>
  <c r="G1767" i="7"/>
  <c r="H1767" i="7"/>
  <c r="G1771" i="7"/>
  <c r="H1771" i="7"/>
  <c r="G1772" i="7"/>
  <c r="H1772" i="7"/>
  <c r="G1773" i="7"/>
  <c r="H1773" i="7"/>
  <c r="G1716" i="7"/>
  <c r="H1716" i="7"/>
  <c r="G1790" i="7"/>
  <c r="H1790" i="7"/>
  <c r="G1791" i="7"/>
  <c r="H1791" i="7"/>
  <c r="G1451" i="7"/>
  <c r="H1451" i="7"/>
  <c r="G1463" i="7"/>
  <c r="H1463" i="7"/>
  <c r="G1756" i="7"/>
  <c r="H1756" i="7"/>
  <c r="G1757" i="7"/>
  <c r="H1757" i="7"/>
  <c r="G1758" i="7"/>
  <c r="H1758" i="7"/>
  <c r="G1717" i="7"/>
  <c r="H1717" i="7"/>
  <c r="G1781" i="7"/>
  <c r="H1781" i="7"/>
  <c r="G1792" i="7"/>
  <c r="H1792" i="7"/>
  <c r="G1452" i="7"/>
  <c r="H1452" i="7"/>
  <c r="G1458" i="7"/>
  <c r="H1458" i="7"/>
  <c r="G1718" i="7"/>
  <c r="H1718" i="7"/>
  <c r="G1777" i="7"/>
  <c r="H1777" i="7"/>
  <c r="G1778" i="7"/>
  <c r="H1778" i="7"/>
  <c r="G1782" i="7"/>
  <c r="H1782" i="7"/>
  <c r="G1783" i="7"/>
  <c r="H1783" i="7"/>
  <c r="G1410" i="7"/>
  <c r="H1410" i="7"/>
  <c r="G1423" i="7"/>
  <c r="H1423" i="7"/>
  <c r="G1435" i="7"/>
  <c r="H1435" i="7"/>
  <c r="G1436" i="7"/>
  <c r="H1436" i="7"/>
  <c r="G1437" i="7"/>
  <c r="H1437" i="7"/>
  <c r="G1411" i="7"/>
  <c r="H1411" i="7"/>
  <c r="G1412" i="7"/>
  <c r="H1412" i="7"/>
  <c r="G1442" i="7"/>
  <c r="H1442" i="7"/>
  <c r="G1994" i="7"/>
  <c r="H1994" i="7"/>
  <c r="G1995" i="7"/>
  <c r="H1995" i="7"/>
  <c r="G2063" i="7"/>
  <c r="H2063" i="7"/>
  <c r="G2064" i="7"/>
  <c r="H2064" i="7"/>
  <c r="G2070" i="7"/>
  <c r="H2070" i="7"/>
  <c r="G2071" i="7"/>
  <c r="H2071" i="7"/>
  <c r="G2080" i="7"/>
  <c r="H2080" i="7"/>
  <c r="G2087" i="7"/>
  <c r="H2087" i="7"/>
  <c r="G2088" i="7"/>
  <c r="H2088" i="7"/>
  <c r="G2000" i="7"/>
  <c r="H2000" i="7"/>
  <c r="G2001" i="7"/>
  <c r="H2001" i="7"/>
  <c r="G2009" i="7"/>
  <c r="H2009" i="7"/>
  <c r="G2023" i="7"/>
  <c r="H2023" i="7"/>
  <c r="G2024" i="7"/>
  <c r="H2024" i="7"/>
  <c r="G2030" i="7"/>
  <c r="H2030" i="7"/>
  <c r="G2038" i="7"/>
  <c r="H2038" i="7"/>
  <c r="G2039" i="7"/>
  <c r="H2039" i="7"/>
  <c r="G2040" i="7"/>
  <c r="H2040" i="7"/>
  <c r="G2044" i="7"/>
  <c r="H2044" i="7"/>
  <c r="G2050" i="7"/>
  <c r="H2050" i="7"/>
  <c r="G2056" i="7"/>
  <c r="H2056" i="7"/>
  <c r="G1413" i="7"/>
  <c r="H1413" i="7"/>
  <c r="G1414" i="7"/>
  <c r="H1414" i="7"/>
  <c r="G1438" i="7"/>
  <c r="H1438" i="7"/>
  <c r="G1996" i="7"/>
  <c r="H1996" i="7"/>
  <c r="G2037" i="7"/>
  <c r="H2037" i="7"/>
  <c r="G2065" i="7"/>
  <c r="H2065" i="7"/>
  <c r="G2072" i="7"/>
  <c r="H2072" i="7"/>
  <c r="G2081" i="7"/>
  <c r="H2081" i="7"/>
  <c r="G2089" i="7"/>
  <c r="H2089" i="7"/>
  <c r="G2002" i="7"/>
  <c r="H2002" i="7"/>
  <c r="G2010" i="7"/>
  <c r="H2010" i="7"/>
  <c r="G2011" i="7"/>
  <c r="H2011" i="7"/>
  <c r="G2017" i="7"/>
  <c r="H2017" i="7"/>
  <c r="G2031" i="7"/>
  <c r="H2031" i="7"/>
  <c r="G2041" i="7"/>
  <c r="H2041" i="7"/>
  <c r="G2051" i="7"/>
  <c r="H2051" i="7"/>
  <c r="G2052" i="7"/>
  <c r="H2052" i="7"/>
  <c r="G1424" i="7"/>
  <c r="H1424" i="7"/>
  <c r="G1425" i="7"/>
  <c r="H1425" i="7"/>
  <c r="G1443" i="7"/>
  <c r="H1443" i="7"/>
  <c r="G1444" i="7"/>
  <c r="H1444" i="7"/>
  <c r="G1997" i="7"/>
  <c r="H1997" i="7"/>
  <c r="G2073" i="7"/>
  <c r="H2073" i="7"/>
  <c r="G2082" i="7"/>
  <c r="H2082" i="7"/>
  <c r="G2090" i="7"/>
  <c r="H2090" i="7"/>
  <c r="G2003" i="7"/>
  <c r="H2003" i="7"/>
  <c r="G2012" i="7"/>
  <c r="H2012" i="7"/>
  <c r="G2018" i="7"/>
  <c r="H2018" i="7"/>
  <c r="G2025" i="7"/>
  <c r="H2025" i="7"/>
  <c r="G2032" i="7"/>
  <c r="H2032" i="7"/>
  <c r="G2045" i="7"/>
  <c r="H2045" i="7"/>
  <c r="G2057" i="7"/>
  <c r="H2057" i="7"/>
  <c r="G2058" i="7"/>
  <c r="H2058" i="7"/>
  <c r="G2074" i="7"/>
  <c r="H2074" i="7"/>
  <c r="G2083" i="7"/>
  <c r="H2083" i="7"/>
  <c r="G2091" i="7"/>
  <c r="H2091" i="7"/>
  <c r="G2004" i="7"/>
  <c r="H2004" i="7"/>
  <c r="G2005" i="7"/>
  <c r="H2005" i="7"/>
  <c r="G2013" i="7"/>
  <c r="H2013" i="7"/>
  <c r="G2026" i="7"/>
  <c r="H2026" i="7"/>
  <c r="G2027" i="7"/>
  <c r="H2027" i="7"/>
  <c r="G2033" i="7"/>
  <c r="H2033" i="7"/>
  <c r="G1439" i="7"/>
  <c r="H1439" i="7"/>
  <c r="G1998" i="7"/>
  <c r="H1998" i="7"/>
  <c r="G1999" i="7"/>
  <c r="H1999" i="7"/>
  <c r="G2066" i="7"/>
  <c r="H2066" i="7"/>
  <c r="G2075" i="7"/>
  <c r="H2075" i="7"/>
  <c r="G2084" i="7"/>
  <c r="H2084" i="7"/>
  <c r="G2085" i="7"/>
  <c r="H2085" i="7"/>
  <c r="G2086" i="7"/>
  <c r="H2086" i="7"/>
  <c r="G2092" i="7"/>
  <c r="H2092" i="7"/>
  <c r="G2093" i="7"/>
  <c r="H2093" i="7"/>
  <c r="G2006" i="7"/>
  <c r="H2006" i="7"/>
  <c r="G2007" i="7"/>
  <c r="H2007" i="7"/>
  <c r="G2008" i="7"/>
  <c r="H2008" i="7"/>
  <c r="G2014" i="7"/>
  <c r="H2014" i="7"/>
  <c r="G2015" i="7"/>
  <c r="H2015" i="7"/>
  <c r="G2016" i="7"/>
  <c r="H2016" i="7"/>
  <c r="G2019" i="7"/>
  <c r="H2019" i="7"/>
  <c r="G2020" i="7"/>
  <c r="H2020" i="7"/>
  <c r="G2028" i="7"/>
  <c r="H2028" i="7"/>
  <c r="G2029" i="7"/>
  <c r="H2029" i="7"/>
  <c r="G2034" i="7"/>
  <c r="H2034" i="7"/>
  <c r="G2042" i="7"/>
  <c r="H2042" i="7"/>
  <c r="G2043" i="7"/>
  <c r="H2043" i="7"/>
  <c r="G2046" i="7"/>
  <c r="H2046" i="7"/>
  <c r="G1415" i="7"/>
  <c r="H1415" i="7"/>
  <c r="G1416" i="7"/>
  <c r="H1416" i="7"/>
  <c r="G1426" i="7"/>
  <c r="H1426" i="7"/>
  <c r="G1427" i="7"/>
  <c r="H1427" i="7"/>
  <c r="G1440" i="7"/>
  <c r="H1440" i="7"/>
  <c r="G1441" i="7"/>
  <c r="H1441" i="7"/>
  <c r="G1445" i="7"/>
  <c r="H1445" i="7"/>
  <c r="G1446" i="7"/>
  <c r="H1446" i="7"/>
  <c r="G2067" i="7"/>
  <c r="H2067" i="7"/>
  <c r="G2068" i="7"/>
  <c r="H2068" i="7"/>
  <c r="G2069" i="7"/>
  <c r="H2069" i="7"/>
  <c r="G2076" i="7"/>
  <c r="H2076" i="7"/>
  <c r="G2021" i="7"/>
  <c r="H2021" i="7"/>
  <c r="G2022" i="7"/>
  <c r="H2022" i="7"/>
  <c r="G2035" i="7"/>
  <c r="H2035" i="7"/>
  <c r="G2047" i="7"/>
  <c r="H2047" i="7"/>
  <c r="G2048" i="7"/>
  <c r="H2048" i="7"/>
  <c r="G2053" i="7"/>
  <c r="H2053" i="7"/>
  <c r="G2054" i="7"/>
  <c r="H2054" i="7"/>
  <c r="G2055" i="7"/>
  <c r="H2055" i="7"/>
  <c r="G2059" i="7"/>
  <c r="H2059" i="7"/>
  <c r="G2060" i="7"/>
  <c r="H2060" i="7"/>
  <c r="G1428" i="7"/>
  <c r="H1428" i="7"/>
  <c r="G2077" i="7"/>
  <c r="H2077" i="7"/>
  <c r="G2078" i="7"/>
  <c r="H2078" i="7"/>
  <c r="G2079" i="7"/>
  <c r="H2079" i="7"/>
  <c r="G2036" i="7"/>
  <c r="H2036" i="7"/>
  <c r="G2049" i="7"/>
  <c r="H2049" i="7"/>
  <c r="G2061" i="7"/>
  <c r="H2061" i="7"/>
  <c r="G2062" i="7"/>
  <c r="H2062" i="7"/>
  <c r="G1507" i="7"/>
  <c r="H1507" i="7"/>
  <c r="G1518" i="7"/>
  <c r="H1518" i="7"/>
  <c r="G1527" i="7"/>
  <c r="H1527" i="7"/>
  <c r="G1528" i="7"/>
  <c r="H1528" i="7"/>
  <c r="G1535" i="7"/>
  <c r="H1535" i="7"/>
  <c r="G1540" i="7"/>
  <c r="H1540" i="7"/>
  <c r="G1552" i="7"/>
  <c r="H1552" i="7"/>
  <c r="G1519" i="7"/>
  <c r="H1519" i="7"/>
  <c r="G1553" i="7"/>
  <c r="H1553" i="7"/>
  <c r="G1876" i="7"/>
  <c r="H1876" i="7"/>
  <c r="G1877" i="7"/>
  <c r="H1877" i="7"/>
  <c r="G1882" i="7"/>
  <c r="H1882" i="7"/>
  <c r="G1883" i="7"/>
  <c r="H1883" i="7"/>
  <c r="G1793" i="7"/>
  <c r="H1793" i="7"/>
  <c r="G1878" i="7"/>
  <c r="H1878" i="7"/>
  <c r="G1884" i="7"/>
  <c r="H1884" i="7"/>
  <c r="G1888" i="7"/>
  <c r="H1888" i="7"/>
  <c r="G1491" i="7"/>
  <c r="H1491" i="7"/>
  <c r="G1505" i="7"/>
  <c r="H1505" i="7"/>
  <c r="G1508" i="7"/>
  <c r="H1508" i="7"/>
  <c r="G1520" i="7"/>
  <c r="H1520" i="7"/>
  <c r="G1521" i="7"/>
  <c r="H1521" i="7"/>
  <c r="G1529" i="7"/>
  <c r="H1529" i="7"/>
  <c r="G1530" i="7"/>
  <c r="H1530" i="7"/>
  <c r="G1536" i="7"/>
  <c r="H1536" i="7"/>
  <c r="G1541" i="7"/>
  <c r="H1541" i="7"/>
  <c r="G1542" i="7"/>
  <c r="H1542" i="7"/>
  <c r="G1554" i="7"/>
  <c r="H1554" i="7"/>
  <c r="G1794" i="7"/>
  <c r="H1794" i="7"/>
  <c r="G1879" i="7"/>
  <c r="H1879" i="7"/>
  <c r="G1880" i="7"/>
  <c r="H1880" i="7"/>
  <c r="G1881" i="7"/>
  <c r="H1881" i="7"/>
  <c r="G1885" i="7"/>
  <c r="H1885" i="7"/>
  <c r="G1889" i="7"/>
  <c r="H1889" i="7"/>
  <c r="G1890" i="7"/>
  <c r="H1890" i="7"/>
  <c r="G1895" i="7"/>
  <c r="H1895" i="7"/>
  <c r="G1896" i="7"/>
  <c r="H1896" i="7"/>
  <c r="G1897" i="7"/>
  <c r="H1897" i="7"/>
  <c r="G1898" i="7"/>
  <c r="H1898" i="7"/>
  <c r="G1800" i="7"/>
  <c r="H1800" i="7"/>
  <c r="G1801" i="7"/>
  <c r="H1801" i="7"/>
  <c r="G1806" i="7"/>
  <c r="H1806" i="7"/>
  <c r="G1818" i="7"/>
  <c r="H1818" i="7"/>
  <c r="G1819" i="7"/>
  <c r="H1819" i="7"/>
  <c r="G1824" i="7"/>
  <c r="H1824" i="7"/>
  <c r="G1825" i="7"/>
  <c r="H1825" i="7"/>
  <c r="G1831" i="7"/>
  <c r="H1831" i="7"/>
  <c r="G1832" i="7"/>
  <c r="H1832" i="7"/>
  <c r="G1833" i="7"/>
  <c r="H1833" i="7"/>
  <c r="G1838" i="7"/>
  <c r="H1838" i="7"/>
  <c r="G1839" i="7"/>
  <c r="H1839" i="7"/>
  <c r="G1840" i="7"/>
  <c r="H1840" i="7"/>
  <c r="G1841" i="7"/>
  <c r="H1841" i="7"/>
  <c r="G1842" i="7"/>
  <c r="H1842" i="7"/>
  <c r="G1845" i="7"/>
  <c r="H1845" i="7"/>
  <c r="G1856" i="7"/>
  <c r="H1856" i="7"/>
  <c r="G1862" i="7"/>
  <c r="H1862" i="7"/>
  <c r="G1863" i="7"/>
  <c r="H1863" i="7"/>
  <c r="G1864" i="7"/>
  <c r="H1864" i="7"/>
  <c r="G1866" i="7"/>
  <c r="H1866" i="7"/>
  <c r="G1867" i="7"/>
  <c r="H1867" i="7"/>
  <c r="G1872" i="7"/>
  <c r="H1872" i="7"/>
  <c r="G1873" i="7"/>
  <c r="H1873" i="7"/>
  <c r="G1874" i="7"/>
  <c r="H1874" i="7"/>
  <c r="G1492" i="7"/>
  <c r="H1492" i="7"/>
  <c r="G1493" i="7"/>
  <c r="H1493" i="7"/>
  <c r="G1494" i="7"/>
  <c r="H1494" i="7"/>
  <c r="G1506" i="7"/>
  <c r="H1506" i="7"/>
  <c r="G1509" i="7"/>
  <c r="H1509" i="7"/>
  <c r="G1510" i="7"/>
  <c r="H1510" i="7"/>
  <c r="G1511" i="7"/>
  <c r="H1511" i="7"/>
  <c r="G1512" i="7"/>
  <c r="H1512" i="7"/>
  <c r="G1513" i="7"/>
  <c r="H1513" i="7"/>
  <c r="G1514" i="7"/>
  <c r="H1514" i="7"/>
  <c r="G1522" i="7"/>
  <c r="H1522" i="7"/>
  <c r="G1523" i="7"/>
  <c r="H1523" i="7"/>
  <c r="G1524" i="7"/>
  <c r="H1524" i="7"/>
  <c r="G1531" i="7"/>
  <c r="H1531" i="7"/>
  <c r="G1537" i="7"/>
  <c r="H1537" i="7"/>
  <c r="G1538" i="7"/>
  <c r="H1538" i="7"/>
  <c r="G1543" i="7"/>
  <c r="H1543" i="7"/>
  <c r="G1544" i="7"/>
  <c r="H1544" i="7"/>
  <c r="G1550" i="7"/>
  <c r="H1550" i="7"/>
  <c r="G1555" i="7"/>
  <c r="H1555" i="7"/>
  <c r="G1556" i="7"/>
  <c r="H1556" i="7"/>
  <c r="G1557" i="7"/>
  <c r="H1557" i="7"/>
  <c r="G1795" i="7"/>
  <c r="H1795" i="7"/>
  <c r="G1886" i="7"/>
  <c r="H1886" i="7"/>
  <c r="G1891" i="7"/>
  <c r="H1891" i="7"/>
  <c r="G1892" i="7"/>
  <c r="H1892" i="7"/>
  <c r="G1899" i="7"/>
  <c r="H1899" i="7"/>
  <c r="G1802" i="7"/>
  <c r="H1802" i="7"/>
  <c r="G1803" i="7"/>
  <c r="H1803" i="7"/>
  <c r="G1804" i="7"/>
  <c r="H1804" i="7"/>
  <c r="G1805" i="7"/>
  <c r="H1805" i="7"/>
  <c r="G1807" i="7"/>
  <c r="H1807" i="7"/>
  <c r="G1808" i="7"/>
  <c r="H1808" i="7"/>
  <c r="G1809" i="7"/>
  <c r="H1809" i="7"/>
  <c r="G1810" i="7"/>
  <c r="H1810" i="7"/>
  <c r="G1813" i="7"/>
  <c r="H1813" i="7"/>
  <c r="G1814" i="7"/>
  <c r="H1814" i="7"/>
  <c r="G1815" i="7"/>
  <c r="H1815" i="7"/>
  <c r="G1820" i="7"/>
  <c r="H1820" i="7"/>
  <c r="G1821" i="7"/>
  <c r="H1821" i="7"/>
  <c r="G1822" i="7"/>
  <c r="H1822" i="7"/>
  <c r="G1826" i="7"/>
  <c r="H1826" i="7"/>
  <c r="G1827" i="7"/>
  <c r="H1827" i="7"/>
  <c r="G1828" i="7"/>
  <c r="H1828" i="7"/>
  <c r="G1829" i="7"/>
  <c r="H1829" i="7"/>
  <c r="G1830" i="7"/>
  <c r="H1830" i="7"/>
  <c r="G1834" i="7"/>
  <c r="H1834" i="7"/>
  <c r="G1835" i="7"/>
  <c r="H1835" i="7"/>
  <c r="G1836" i="7"/>
  <c r="H1836" i="7"/>
  <c r="G1837" i="7"/>
  <c r="H1837" i="7"/>
  <c r="G1843" i="7"/>
  <c r="H1843" i="7"/>
  <c r="G1844" i="7"/>
  <c r="H1844" i="7"/>
  <c r="G1846" i="7"/>
  <c r="H1846" i="7"/>
  <c r="G1847" i="7"/>
  <c r="H1847" i="7"/>
  <c r="G1852" i="7"/>
  <c r="H1852" i="7"/>
  <c r="G1853" i="7"/>
  <c r="H1853" i="7"/>
  <c r="G1854" i="7"/>
  <c r="H1854" i="7"/>
  <c r="G1857" i="7"/>
  <c r="H1857" i="7"/>
  <c r="G1858" i="7"/>
  <c r="H1858" i="7"/>
  <c r="G1865" i="7"/>
  <c r="H1865" i="7"/>
  <c r="G1868" i="7"/>
  <c r="H1868" i="7"/>
  <c r="G1869" i="7"/>
  <c r="H1869" i="7"/>
  <c r="G1875" i="7"/>
  <c r="H1875" i="7"/>
  <c r="G1495" i="7"/>
  <c r="H1495" i="7"/>
  <c r="G1496" i="7"/>
  <c r="H1496" i="7"/>
  <c r="G1515" i="7"/>
  <c r="H1515" i="7"/>
  <c r="G1516" i="7"/>
  <c r="H1516" i="7"/>
  <c r="G1517" i="7"/>
  <c r="H1517" i="7"/>
  <c r="G1525" i="7"/>
  <c r="H1525" i="7"/>
  <c r="G1526" i="7"/>
  <c r="H1526" i="7"/>
  <c r="G1532" i="7"/>
  <c r="H1532" i="7"/>
  <c r="G1533" i="7"/>
  <c r="H1533" i="7"/>
  <c r="G1534" i="7"/>
  <c r="H1534" i="7"/>
  <c r="G1539" i="7"/>
  <c r="H1539" i="7"/>
  <c r="G1545" i="7"/>
  <c r="H1545" i="7"/>
  <c r="G1546" i="7"/>
  <c r="H1546" i="7"/>
  <c r="G1547" i="7"/>
  <c r="H1547" i="7"/>
  <c r="G1551" i="7"/>
  <c r="H1551" i="7"/>
  <c r="G1558" i="7"/>
  <c r="H1558" i="7"/>
  <c r="G1796" i="7"/>
  <c r="H1796" i="7"/>
  <c r="G1893" i="7"/>
  <c r="H1893" i="7"/>
  <c r="G1797" i="7"/>
  <c r="H1797" i="7"/>
  <c r="G1798" i="7"/>
  <c r="H1798" i="7"/>
  <c r="G1811" i="7"/>
  <c r="H1811" i="7"/>
  <c r="G1812" i="7"/>
  <c r="H1812" i="7"/>
  <c r="G1816" i="7"/>
  <c r="H1816" i="7"/>
  <c r="G1817" i="7"/>
  <c r="H1817" i="7"/>
  <c r="G1823" i="7"/>
  <c r="H1823" i="7"/>
  <c r="G1848" i="7"/>
  <c r="H1848" i="7"/>
  <c r="G1849" i="7"/>
  <c r="H1849" i="7"/>
  <c r="G1850" i="7"/>
  <c r="H1850" i="7"/>
  <c r="G1855" i="7"/>
  <c r="H1855" i="7"/>
  <c r="G1859" i="7"/>
  <c r="H1859" i="7"/>
  <c r="G1860" i="7"/>
  <c r="H1860" i="7"/>
  <c r="G1870" i="7"/>
  <c r="H1870" i="7"/>
  <c r="G1548" i="7"/>
  <c r="H1548" i="7"/>
  <c r="G1549" i="7"/>
  <c r="H1549" i="7"/>
  <c r="G1887" i="7"/>
  <c r="H1887" i="7"/>
  <c r="G1894" i="7"/>
  <c r="H1894" i="7"/>
  <c r="G1900" i="7"/>
  <c r="H1900" i="7"/>
  <c r="G1799" i="7"/>
  <c r="H1799" i="7"/>
  <c r="G1851" i="7"/>
  <c r="H1851" i="7"/>
  <c r="G1861" i="7"/>
  <c r="H1861" i="7"/>
  <c r="G1871" i="7"/>
  <c r="H1871" i="7"/>
  <c r="G2094" i="7"/>
  <c r="H2094" i="7"/>
  <c r="G1497" i="7"/>
  <c r="H1497" i="7"/>
  <c r="G1473" i="7"/>
  <c r="H1473" i="7"/>
  <c r="G1474" i="7"/>
  <c r="H1474" i="7"/>
  <c r="G1481" i="7"/>
  <c r="H1481" i="7"/>
  <c r="G1482" i="7"/>
  <c r="H1482" i="7"/>
  <c r="G1498" i="7"/>
  <c r="H1498" i="7"/>
  <c r="G2095" i="7"/>
  <c r="H2095" i="7"/>
  <c r="G1472" i="7"/>
  <c r="H1472" i="7"/>
  <c r="G1475" i="7"/>
  <c r="H1475" i="7"/>
  <c r="G1476" i="7"/>
  <c r="H1476" i="7"/>
  <c r="G1477" i="7"/>
  <c r="H1477" i="7"/>
  <c r="G1478" i="7"/>
  <c r="H1478" i="7"/>
  <c r="G1483" i="7"/>
  <c r="H1483" i="7"/>
  <c r="G1484" i="7"/>
  <c r="H1484" i="7"/>
  <c r="G1485" i="7"/>
  <c r="H1485" i="7"/>
  <c r="G1486" i="7"/>
  <c r="H1486" i="7"/>
  <c r="G1487" i="7"/>
  <c r="H1487" i="7"/>
  <c r="G1499" i="7"/>
  <c r="H1499" i="7"/>
  <c r="G1500" i="7"/>
  <c r="H1500" i="7"/>
  <c r="G1501" i="7"/>
  <c r="H1501" i="7"/>
  <c r="G2096" i="7"/>
  <c r="H2096" i="7"/>
  <c r="G2097" i="7"/>
  <c r="H2097" i="7"/>
  <c r="G1479" i="7"/>
  <c r="H1479" i="7"/>
  <c r="G1480" i="7"/>
  <c r="H1480" i="7"/>
  <c r="G1488" i="7"/>
  <c r="H1488" i="7"/>
  <c r="G1489" i="7"/>
  <c r="H1489" i="7"/>
  <c r="G1490" i="7"/>
  <c r="H1490" i="7"/>
  <c r="G1502" i="7"/>
  <c r="H1502" i="7"/>
  <c r="G1503" i="7"/>
  <c r="H1503" i="7"/>
  <c r="G1504" i="7"/>
  <c r="H1504" i="7"/>
  <c r="G2098" i="7"/>
  <c r="H2098" i="7"/>
  <c r="G1305" i="7"/>
  <c r="H1305" i="7"/>
  <c r="G1326" i="7"/>
  <c r="H1326" i="7"/>
  <c r="G1559" i="7"/>
  <c r="H1559" i="7"/>
  <c r="G1565" i="7"/>
  <c r="H1565" i="7"/>
  <c r="G1584" i="7"/>
  <c r="H1584" i="7"/>
  <c r="G1589" i="7"/>
  <c r="H1589" i="7"/>
  <c r="G1570" i="7"/>
  <c r="H1570" i="7"/>
  <c r="G1286" i="7"/>
  <c r="H1286" i="7"/>
  <c r="G1287" i="7"/>
  <c r="H1287" i="7"/>
  <c r="G1585" i="7"/>
  <c r="H1585" i="7"/>
  <c r="G1903" i="7"/>
  <c r="H1903" i="7"/>
  <c r="G1280" i="7"/>
  <c r="H1280" i="7"/>
  <c r="G1292" i="7"/>
  <c r="H1292" i="7"/>
  <c r="G1293" i="7"/>
  <c r="H1293" i="7"/>
  <c r="G1297" i="7"/>
  <c r="H1297" i="7"/>
  <c r="G1298" i="7"/>
  <c r="H1298" i="7"/>
  <c r="G1299" i="7"/>
  <c r="H1299" i="7"/>
  <c r="G1315" i="7"/>
  <c r="H1315" i="7"/>
  <c r="G1327" i="7"/>
  <c r="H1327" i="7"/>
  <c r="G1339" i="7"/>
  <c r="H1339" i="7"/>
  <c r="G1340" i="7"/>
  <c r="H1340" i="7"/>
  <c r="G1560" i="7"/>
  <c r="H1560" i="7"/>
  <c r="G1563" i="7"/>
  <c r="H1563" i="7"/>
  <c r="G1564" i="7"/>
  <c r="H1564" i="7"/>
  <c r="G1566" i="7"/>
  <c r="H1566" i="7"/>
  <c r="G1579" i="7"/>
  <c r="H1579" i="7"/>
  <c r="G1580" i="7"/>
  <c r="H1580" i="7"/>
  <c r="G1590" i="7"/>
  <c r="H1590" i="7"/>
  <c r="G1591" i="7"/>
  <c r="H1591" i="7"/>
  <c r="G1571" i="7"/>
  <c r="H1571" i="7"/>
  <c r="G1606" i="7"/>
  <c r="H1606" i="7"/>
  <c r="G1323" i="7"/>
  <c r="H1323" i="7"/>
  <c r="G1562" i="7"/>
  <c r="H1562" i="7"/>
  <c r="G1316" i="7"/>
  <c r="H1316" i="7"/>
  <c r="G1567" i="7"/>
  <c r="H1567" i="7"/>
  <c r="G1581" i="7"/>
  <c r="H1581" i="7"/>
  <c r="G1586" i="7"/>
  <c r="H1586" i="7"/>
  <c r="G1592" i="7"/>
  <c r="H1592" i="7"/>
  <c r="G1904" i="7"/>
  <c r="H1904" i="7"/>
  <c r="G1294" i="7"/>
  <c r="H1294" i="7"/>
  <c r="G1306" i="7"/>
  <c r="H1306" i="7"/>
  <c r="G1328" i="7"/>
  <c r="H1328" i="7"/>
  <c r="G1329" i="7"/>
  <c r="H1329" i="7"/>
  <c r="G1288" i="7"/>
  <c r="H1288" i="7"/>
  <c r="G1300" i="7"/>
  <c r="H1300" i="7"/>
  <c r="G1301" i="7"/>
  <c r="H1301" i="7"/>
  <c r="G1302" i="7"/>
  <c r="H1302" i="7"/>
  <c r="G1307" i="7"/>
  <c r="H1307" i="7"/>
  <c r="G1308" i="7"/>
  <c r="H1308" i="7"/>
  <c r="G1309" i="7"/>
  <c r="H1309" i="7"/>
  <c r="G1310" i="7"/>
  <c r="H1310" i="7"/>
  <c r="G1317" i="7"/>
  <c r="H1317" i="7"/>
  <c r="G1318" i="7"/>
  <c r="H1318" i="7"/>
  <c r="G1319" i="7"/>
  <c r="H1319" i="7"/>
  <c r="G1330" i="7"/>
  <c r="H1330" i="7"/>
  <c r="G1331" i="7"/>
  <c r="H1331" i="7"/>
  <c r="G1568" i="7"/>
  <c r="H1568" i="7"/>
  <c r="G1587" i="7"/>
  <c r="H1587" i="7"/>
  <c r="G1572" i="7"/>
  <c r="H1572" i="7"/>
  <c r="G1573" i="7"/>
  <c r="H1573" i="7"/>
  <c r="G1574" i="7"/>
  <c r="H1574" i="7"/>
  <c r="G1595" i="7"/>
  <c r="H1595" i="7"/>
  <c r="G1596" i="7"/>
  <c r="H1596" i="7"/>
  <c r="G1607" i="7"/>
  <c r="H1607" i="7"/>
  <c r="G1608" i="7"/>
  <c r="H1608" i="7"/>
  <c r="G1281" i="7"/>
  <c r="H1281" i="7"/>
  <c r="G1282" i="7"/>
  <c r="H1282" i="7"/>
  <c r="G1283" i="7"/>
  <c r="H1283" i="7"/>
  <c r="G1291" i="7"/>
  <c r="H1291" i="7"/>
  <c r="G1303" i="7"/>
  <c r="H1303" i="7"/>
  <c r="G1311" i="7"/>
  <c r="H1311" i="7"/>
  <c r="G1320" i="7"/>
  <c r="H1320" i="7"/>
  <c r="G1324" i="7"/>
  <c r="H1324" i="7"/>
  <c r="G1341" i="7"/>
  <c r="H1341" i="7"/>
  <c r="G1342" i="7"/>
  <c r="H1342" i="7"/>
  <c r="G1569" i="7"/>
  <c r="H1569" i="7"/>
  <c r="G1582" i="7"/>
  <c r="H1582" i="7"/>
  <c r="G1583" i="7"/>
  <c r="H1583" i="7"/>
  <c r="G1588" i="7"/>
  <c r="H1588" i="7"/>
  <c r="G1593" i="7"/>
  <c r="H1593" i="7"/>
  <c r="G1594" i="7"/>
  <c r="H1594" i="7"/>
  <c r="G1901" i="7"/>
  <c r="H1901" i="7"/>
  <c r="G1902" i="7"/>
  <c r="H1902" i="7"/>
  <c r="G1575" i="7"/>
  <c r="H1575" i="7"/>
  <c r="G1576" i="7"/>
  <c r="H1576" i="7"/>
  <c r="G1577" i="7"/>
  <c r="H1577" i="7"/>
  <c r="G1597" i="7"/>
  <c r="H1597" i="7"/>
  <c r="G1598" i="7"/>
  <c r="H1598" i="7"/>
  <c r="G1599" i="7"/>
  <c r="H1599" i="7"/>
  <c r="G1602" i="7"/>
  <c r="H1602" i="7"/>
  <c r="G1609" i="7"/>
  <c r="H1609" i="7"/>
  <c r="G1284" i="7"/>
  <c r="H1284" i="7"/>
  <c r="G1285" i="7"/>
  <c r="H1285" i="7"/>
  <c r="G1295" i="7"/>
  <c r="H1295" i="7"/>
  <c r="G1296" i="7"/>
  <c r="H1296" i="7"/>
  <c r="G1304" i="7"/>
  <c r="H1304" i="7"/>
  <c r="G1312" i="7"/>
  <c r="H1312" i="7"/>
  <c r="G1313" i="7"/>
  <c r="H1313" i="7"/>
  <c r="G1321" i="7"/>
  <c r="H1321" i="7"/>
  <c r="G1325" i="7"/>
  <c r="H1325" i="7"/>
  <c r="G1332" i="7"/>
  <c r="H1332" i="7"/>
  <c r="G1905" i="7"/>
  <c r="H1905" i="7"/>
  <c r="G1917" i="7"/>
  <c r="H1917" i="7"/>
  <c r="G1918" i="7"/>
  <c r="H1918" i="7"/>
  <c r="G1578" i="7"/>
  <c r="H1578" i="7"/>
  <c r="G1600" i="7"/>
  <c r="H1600" i="7"/>
  <c r="G1603" i="7"/>
  <c r="H1603" i="7"/>
  <c r="G1604" i="7"/>
  <c r="H1604" i="7"/>
  <c r="G1605" i="7"/>
  <c r="H1605" i="7"/>
  <c r="G1610" i="7"/>
  <c r="H1610" i="7"/>
  <c r="G1611" i="7"/>
  <c r="H1611" i="7"/>
  <c r="G1289" i="7"/>
  <c r="H1289" i="7"/>
  <c r="G1290" i="7"/>
  <c r="H1290" i="7"/>
  <c r="G1314" i="7"/>
  <c r="H1314" i="7"/>
  <c r="G1322" i="7"/>
  <c r="H1322" i="7"/>
  <c r="G1343" i="7"/>
  <c r="H1343" i="7"/>
  <c r="G1561" i="7"/>
  <c r="H1561" i="7"/>
  <c r="G1906" i="7"/>
  <c r="H1906" i="7"/>
  <c r="G1919" i="7"/>
  <c r="H1919" i="7"/>
  <c r="G1601" i="7"/>
  <c r="H1601" i="7"/>
  <c r="G1393" i="7"/>
  <c r="H1393" i="7"/>
  <c r="G1417" i="7"/>
  <c r="H1417" i="7"/>
  <c r="G1429" i="7"/>
  <c r="H1429" i="7"/>
  <c r="G1661" i="7"/>
  <c r="H1661" i="7"/>
  <c r="G1377" i="7"/>
  <c r="H1377" i="7"/>
  <c r="G1383" i="7"/>
  <c r="H1383" i="7"/>
  <c r="G1384" i="7"/>
  <c r="H1384" i="7"/>
  <c r="G1394" i="7"/>
  <c r="H1394" i="7"/>
  <c r="G1395" i="7"/>
  <c r="H1395" i="7"/>
  <c r="G1396" i="7"/>
  <c r="H1396" i="7"/>
  <c r="G1397" i="7"/>
  <c r="H1397" i="7"/>
  <c r="G1401" i="7"/>
  <c r="H1401" i="7"/>
  <c r="G1402" i="7"/>
  <c r="H1402" i="7"/>
  <c r="G1418" i="7"/>
  <c r="H1418" i="7"/>
  <c r="G1419" i="7"/>
  <c r="H1419" i="7"/>
  <c r="G1649" i="7"/>
  <c r="H1649" i="7"/>
  <c r="G1678" i="7"/>
  <c r="H1678" i="7"/>
  <c r="G1679" i="7"/>
  <c r="H1679" i="7"/>
  <c r="G1687" i="7"/>
  <c r="H1687" i="7"/>
  <c r="G1688" i="7"/>
  <c r="H1688" i="7"/>
  <c r="G1704" i="7"/>
  <c r="H1704" i="7"/>
  <c r="G1662" i="7"/>
  <c r="H1662" i="7"/>
  <c r="G1663" i="7"/>
  <c r="H1663" i="7"/>
  <c r="G1669" i="7"/>
  <c r="H1669" i="7"/>
  <c r="G1670" i="7"/>
  <c r="H1670" i="7"/>
  <c r="G1385" i="7"/>
  <c r="H1385" i="7"/>
  <c r="G1386" i="7"/>
  <c r="H1386" i="7"/>
  <c r="G1420" i="7"/>
  <c r="H1420" i="7"/>
  <c r="G1650" i="7"/>
  <c r="H1650" i="7"/>
  <c r="G1694" i="7"/>
  <c r="H1694" i="7"/>
  <c r="G1705" i="7"/>
  <c r="H1705" i="7"/>
  <c r="G1706" i="7"/>
  <c r="H1706" i="7"/>
  <c r="G1403" i="7"/>
  <c r="H1403" i="7"/>
  <c r="G1404" i="7"/>
  <c r="H1404" i="7"/>
  <c r="G1430" i="7"/>
  <c r="H1430" i="7"/>
  <c r="G1431" i="7"/>
  <c r="H1431" i="7"/>
  <c r="G1680" i="7"/>
  <c r="H1680" i="7"/>
  <c r="G1689" i="7"/>
  <c r="H1689" i="7"/>
  <c r="G1695" i="7"/>
  <c r="H1695" i="7"/>
  <c r="G1378" i="7"/>
  <c r="H1378" i="7"/>
  <c r="G1379" i="7"/>
  <c r="H1379" i="7"/>
  <c r="G1380" i="7"/>
  <c r="H1380" i="7"/>
  <c r="G1398" i="7"/>
  <c r="H1398" i="7"/>
  <c r="G1405" i="7"/>
  <c r="H1405" i="7"/>
  <c r="G1651" i="7"/>
  <c r="H1651" i="7"/>
  <c r="G1652" i="7"/>
  <c r="H1652" i="7"/>
  <c r="G1653" i="7"/>
  <c r="H1653" i="7"/>
  <c r="G1681" i="7"/>
  <c r="H1681" i="7"/>
  <c r="G1690" i="7"/>
  <c r="H1690" i="7"/>
  <c r="G1696" i="7"/>
  <c r="H1696" i="7"/>
  <c r="G1697" i="7"/>
  <c r="H1697" i="7"/>
  <c r="G1698" i="7"/>
  <c r="H1698" i="7"/>
  <c r="G1707" i="7"/>
  <c r="H1707" i="7"/>
  <c r="G1664" i="7"/>
  <c r="H1664" i="7"/>
  <c r="G1671" i="7"/>
  <c r="H1671" i="7"/>
  <c r="G1381" i="7"/>
  <c r="H1381" i="7"/>
  <c r="G1387" i="7"/>
  <c r="H1387" i="7"/>
  <c r="G1388" i="7"/>
  <c r="H1388" i="7"/>
  <c r="G1389" i="7"/>
  <c r="H1389" i="7"/>
  <c r="G1390" i="7"/>
  <c r="H1390" i="7"/>
  <c r="G1399" i="7"/>
  <c r="H1399" i="7"/>
  <c r="G1406" i="7"/>
  <c r="H1406" i="7"/>
  <c r="G1407" i="7"/>
  <c r="H1407" i="7"/>
  <c r="G1408" i="7"/>
  <c r="H1408" i="7"/>
  <c r="G1654" i="7"/>
  <c r="H1654" i="7"/>
  <c r="G1655" i="7"/>
  <c r="H1655" i="7"/>
  <c r="G1682" i="7"/>
  <c r="H1682" i="7"/>
  <c r="G1683" i="7"/>
  <c r="H1683" i="7"/>
  <c r="G1684" i="7"/>
  <c r="H1684" i="7"/>
  <c r="G1691" i="7"/>
  <c r="H1691" i="7"/>
  <c r="G1699" i="7"/>
  <c r="H1699" i="7"/>
  <c r="G1700" i="7"/>
  <c r="H1700" i="7"/>
  <c r="G1701" i="7"/>
  <c r="H1701" i="7"/>
  <c r="G1708" i="7"/>
  <c r="H1708" i="7"/>
  <c r="G1709" i="7"/>
  <c r="H1709" i="7"/>
  <c r="G1712" i="7"/>
  <c r="H1712" i="7"/>
  <c r="G1665" i="7"/>
  <c r="H1665" i="7"/>
  <c r="G1666" i="7"/>
  <c r="H1666" i="7"/>
  <c r="G1667" i="7"/>
  <c r="H1667" i="7"/>
  <c r="G1668" i="7"/>
  <c r="H1668" i="7"/>
  <c r="G1672" i="7"/>
  <c r="H1672" i="7"/>
  <c r="G1673" i="7"/>
  <c r="H1673" i="7"/>
  <c r="G1674" i="7"/>
  <c r="H1674" i="7"/>
  <c r="G1675" i="7"/>
  <c r="H1675" i="7"/>
  <c r="G1382" i="7"/>
  <c r="H1382" i="7"/>
  <c r="G1391" i="7"/>
  <c r="H1391" i="7"/>
  <c r="G1409" i="7"/>
  <c r="H1409" i="7"/>
  <c r="G1421" i="7"/>
  <c r="H1421" i="7"/>
  <c r="G1422" i="7"/>
  <c r="H1422" i="7"/>
  <c r="G1432" i="7"/>
  <c r="H1432" i="7"/>
  <c r="G1433" i="7"/>
  <c r="H1433" i="7"/>
  <c r="G1656" i="7"/>
  <c r="H1656" i="7"/>
  <c r="G1657" i="7"/>
  <c r="H1657" i="7"/>
  <c r="G1658" i="7"/>
  <c r="H1658" i="7"/>
  <c r="G1685" i="7"/>
  <c r="H1685" i="7"/>
  <c r="G1692" i="7"/>
  <c r="H1692" i="7"/>
  <c r="G1693" i="7"/>
  <c r="H1693" i="7"/>
  <c r="G1702" i="7"/>
  <c r="H1702" i="7"/>
  <c r="G1703" i="7"/>
  <c r="H1703" i="7"/>
  <c r="G1710" i="7"/>
  <c r="H1710" i="7"/>
  <c r="G1676" i="7"/>
  <c r="H1676" i="7"/>
  <c r="G1677" i="7"/>
  <c r="H1677" i="7"/>
  <c r="G1392" i="7"/>
  <c r="H1392" i="7"/>
  <c r="G1400" i="7"/>
  <c r="H1400" i="7"/>
  <c r="G1434" i="7"/>
  <c r="H1434" i="7"/>
  <c r="G1659" i="7"/>
  <c r="H1659" i="7"/>
  <c r="G1660" i="7"/>
  <c r="H1660" i="7"/>
  <c r="G1686" i="7"/>
  <c r="H1686" i="7"/>
  <c r="G1711" i="7"/>
  <c r="H1711" i="7"/>
  <c r="G1975" i="7"/>
  <c r="H1975" i="7"/>
  <c r="G1352" i="7"/>
  <c r="H1352" i="7"/>
  <c r="G1945" i="7"/>
  <c r="H1945" i="7"/>
  <c r="G1952" i="7"/>
  <c r="H1952" i="7"/>
  <c r="G1363" i="7"/>
  <c r="H1363" i="7"/>
  <c r="G1969" i="7"/>
  <c r="H1969" i="7"/>
  <c r="G1946" i="7"/>
  <c r="H1946" i="7"/>
  <c r="G1953" i="7"/>
  <c r="H1953" i="7"/>
  <c r="G1367" i="7"/>
  <c r="H1367" i="7"/>
  <c r="G1372" i="7"/>
  <c r="H1372" i="7"/>
  <c r="G1963" i="7"/>
  <c r="H1963" i="7"/>
  <c r="G1964" i="7"/>
  <c r="H1964" i="7"/>
  <c r="G1976" i="7"/>
  <c r="H1976" i="7"/>
  <c r="G1982" i="7"/>
  <c r="H1982" i="7"/>
  <c r="G1970" i="7"/>
  <c r="H1970" i="7"/>
  <c r="G1353" i="7"/>
  <c r="H1353" i="7"/>
  <c r="G1357" i="7"/>
  <c r="H1357" i="7"/>
  <c r="G1364" i="7"/>
  <c r="H1364" i="7"/>
  <c r="G1368" i="7"/>
  <c r="H1368" i="7"/>
  <c r="G1373" i="7"/>
  <c r="H1373" i="7"/>
  <c r="G1374" i="7"/>
  <c r="H1374" i="7"/>
  <c r="G1369" i="7"/>
  <c r="H1369" i="7"/>
  <c r="G1965" i="7"/>
  <c r="H1965" i="7"/>
  <c r="G1977" i="7"/>
  <c r="H1977" i="7"/>
  <c r="G1983" i="7"/>
  <c r="H1983" i="7"/>
  <c r="G1990" i="7"/>
  <c r="H1990" i="7"/>
  <c r="G1947" i="7"/>
  <c r="H1947" i="7"/>
  <c r="G1954" i="7"/>
  <c r="H1954" i="7"/>
  <c r="G1955" i="7"/>
  <c r="H1955" i="7"/>
  <c r="G1956" i="7"/>
  <c r="H1956" i="7"/>
  <c r="G1958" i="7"/>
  <c r="H1958" i="7"/>
  <c r="G1959" i="7"/>
  <c r="H1959" i="7"/>
  <c r="G1960" i="7"/>
  <c r="H1960" i="7"/>
  <c r="G1971" i="7"/>
  <c r="H1971" i="7"/>
  <c r="G1354" i="7"/>
  <c r="H1354" i="7"/>
  <c r="G1358" i="7"/>
  <c r="H1358" i="7"/>
  <c r="G1966" i="7"/>
  <c r="H1966" i="7"/>
  <c r="G1981" i="7"/>
  <c r="H1981" i="7"/>
  <c r="G1984" i="7"/>
  <c r="H1984" i="7"/>
  <c r="G1991" i="7"/>
  <c r="H1991" i="7"/>
  <c r="G1942" i="7"/>
  <c r="H1942" i="7"/>
  <c r="G1948" i="7"/>
  <c r="H1948" i="7"/>
  <c r="G1949" i="7"/>
  <c r="H1949" i="7"/>
  <c r="G1950" i="7"/>
  <c r="H1950" i="7"/>
  <c r="G1951" i="7"/>
  <c r="H1951" i="7"/>
  <c r="G1961" i="7"/>
  <c r="H1961" i="7"/>
  <c r="G1972" i="7"/>
  <c r="H1972" i="7"/>
  <c r="G1355" i="7"/>
  <c r="H1355" i="7"/>
  <c r="G1359" i="7"/>
  <c r="H1359" i="7"/>
  <c r="G1360" i="7"/>
  <c r="H1360" i="7"/>
  <c r="G1365" i="7"/>
  <c r="H1365" i="7"/>
  <c r="G1375" i="7"/>
  <c r="H1375" i="7"/>
  <c r="G1967" i="7"/>
  <c r="H1967" i="7"/>
  <c r="G1978" i="7"/>
  <c r="H1978" i="7"/>
  <c r="G1979" i="7"/>
  <c r="H1979" i="7"/>
  <c r="G1985" i="7"/>
  <c r="H1985" i="7"/>
  <c r="G1986" i="7"/>
  <c r="H1986" i="7"/>
  <c r="G1988" i="7"/>
  <c r="H1988" i="7"/>
  <c r="G1992" i="7"/>
  <c r="H1992" i="7"/>
  <c r="G1943" i="7"/>
  <c r="H1943" i="7"/>
  <c r="G1962" i="7"/>
  <c r="H1962" i="7"/>
  <c r="G1973" i="7"/>
  <c r="H1973" i="7"/>
  <c r="G1974" i="7"/>
  <c r="H1974" i="7"/>
  <c r="G1356" i="7"/>
  <c r="H1356" i="7"/>
  <c r="G1361" i="7"/>
  <c r="H1361" i="7"/>
  <c r="G1366" i="7"/>
  <c r="H1366" i="7"/>
  <c r="G1370" i="7"/>
  <c r="H1370" i="7"/>
  <c r="G1371" i="7"/>
  <c r="H1371" i="7"/>
  <c r="G1376" i="7"/>
  <c r="H1376" i="7"/>
  <c r="G1968" i="7"/>
  <c r="H1968" i="7"/>
  <c r="G1980" i="7"/>
  <c r="H1980" i="7"/>
  <c r="G1987" i="7"/>
  <c r="H1987" i="7"/>
  <c r="G1989" i="7"/>
  <c r="H1989" i="7"/>
  <c r="G1993" i="7"/>
  <c r="H1993" i="7"/>
  <c r="G1944" i="7"/>
  <c r="H1944" i="7"/>
  <c r="G1957" i="7"/>
  <c r="H1957" i="7"/>
  <c r="G1362" i="7"/>
  <c r="H1362" i="7"/>
  <c r="G1939" i="7"/>
  <c r="H1939" i="7"/>
  <c r="G1923" i="7"/>
  <c r="H1923" i="7"/>
  <c r="G1928" i="7"/>
  <c r="H1928" i="7"/>
  <c r="G1333" i="7"/>
  <c r="H1333" i="7"/>
  <c r="G1344" i="7"/>
  <c r="H1344" i="7"/>
  <c r="G1907" i="7"/>
  <c r="H1907" i="7"/>
  <c r="G1936" i="7"/>
  <c r="H1936" i="7"/>
  <c r="G1915" i="7"/>
  <c r="H1915" i="7"/>
  <c r="G1924" i="7"/>
  <c r="H1924" i="7"/>
  <c r="G1334" i="7"/>
  <c r="H1334" i="7"/>
  <c r="G1345" i="7"/>
  <c r="H1345" i="7"/>
  <c r="G1350" i="7"/>
  <c r="H1350" i="7"/>
  <c r="G1925" i="7"/>
  <c r="H1925" i="7"/>
  <c r="G1929" i="7"/>
  <c r="H1929" i="7"/>
  <c r="G1931" i="7"/>
  <c r="H1931" i="7"/>
  <c r="G1932" i="7"/>
  <c r="H1932" i="7"/>
  <c r="G1908" i="7"/>
  <c r="H1908" i="7"/>
  <c r="G1909" i="7"/>
  <c r="H1909" i="7"/>
  <c r="G1930" i="7"/>
  <c r="H1930" i="7"/>
  <c r="G1933" i="7"/>
  <c r="H1933" i="7"/>
  <c r="G1335" i="7"/>
  <c r="H1335" i="7"/>
  <c r="G1346" i="7"/>
  <c r="H1346" i="7"/>
  <c r="G1910" i="7"/>
  <c r="H1910" i="7"/>
  <c r="G1920" i="7"/>
  <c r="H1920" i="7"/>
  <c r="G1921" i="7"/>
  <c r="H1921" i="7"/>
  <c r="G1937" i="7"/>
  <c r="H1937" i="7"/>
  <c r="G1926" i="7"/>
  <c r="H1926" i="7"/>
  <c r="G1934" i="7"/>
  <c r="H1934" i="7"/>
  <c r="G1911" i="7"/>
  <c r="H1911" i="7"/>
  <c r="G1922" i="7"/>
  <c r="H1922" i="7"/>
  <c r="G1938" i="7"/>
  <c r="H1938" i="7"/>
  <c r="G1940" i="7"/>
  <c r="H1940" i="7"/>
  <c r="G1941" i="7"/>
  <c r="H1941" i="7"/>
  <c r="G1912" i="7"/>
  <c r="H1912" i="7"/>
  <c r="G1913" i="7"/>
  <c r="H1913" i="7"/>
  <c r="G1914" i="7"/>
  <c r="H1914" i="7"/>
  <c r="G1916" i="7"/>
  <c r="H1916" i="7"/>
  <c r="G1927" i="7"/>
  <c r="H1927" i="7"/>
  <c r="G1935" i="7"/>
  <c r="H1935" i="7"/>
  <c r="G1336" i="7"/>
  <c r="H1336" i="7"/>
  <c r="G1347" i="7"/>
  <c r="H1347" i="7"/>
  <c r="G1642" i="7"/>
  <c r="H1642" i="7"/>
  <c r="G1645" i="7"/>
  <c r="H1645" i="7"/>
  <c r="G1337" i="7"/>
  <c r="H1337" i="7"/>
  <c r="G1348" i="7"/>
  <c r="H1348" i="7"/>
  <c r="G1351" i="7"/>
  <c r="H1351" i="7"/>
  <c r="G1612" i="7"/>
  <c r="H1612" i="7"/>
  <c r="G1617" i="7"/>
  <c r="H1617" i="7"/>
  <c r="G1624" i="7"/>
  <c r="H1624" i="7"/>
  <c r="G1627" i="7"/>
  <c r="H1627" i="7"/>
  <c r="G1628" i="7"/>
  <c r="H1628" i="7"/>
  <c r="G1629" i="7"/>
  <c r="H1629" i="7"/>
  <c r="G1613" i="7"/>
  <c r="H1613" i="7"/>
  <c r="G1635" i="7"/>
  <c r="H1635" i="7"/>
  <c r="G1639" i="7"/>
  <c r="H1639" i="7"/>
  <c r="G1646" i="7"/>
  <c r="H1646" i="7"/>
  <c r="G1618" i="7"/>
  <c r="H1618" i="7"/>
  <c r="G1619" i="7"/>
  <c r="H1619" i="7"/>
  <c r="G1625" i="7"/>
  <c r="H1625" i="7"/>
  <c r="G1630" i="7"/>
  <c r="H1630" i="7"/>
  <c r="G1631" i="7"/>
  <c r="H1631" i="7"/>
  <c r="G1632" i="7"/>
  <c r="H1632" i="7"/>
  <c r="G1614" i="7"/>
  <c r="H1614" i="7"/>
  <c r="G1636" i="7"/>
  <c r="H1636" i="7"/>
  <c r="G1637" i="7"/>
  <c r="H1637" i="7"/>
  <c r="G1643" i="7"/>
  <c r="H1643" i="7"/>
  <c r="G1620" i="7"/>
  <c r="H1620" i="7"/>
  <c r="G1621" i="7"/>
  <c r="H1621" i="7"/>
  <c r="G1633" i="7"/>
  <c r="H1633" i="7"/>
  <c r="G1338" i="7"/>
  <c r="H1338" i="7"/>
  <c r="G1349" i="7"/>
  <c r="H1349" i="7"/>
  <c r="G1647" i="7"/>
  <c r="H1647" i="7"/>
  <c r="G1622" i="7"/>
  <c r="H1622" i="7"/>
  <c r="G1626" i="7"/>
  <c r="H1626" i="7"/>
  <c r="G1615" i="7"/>
  <c r="H1615" i="7"/>
  <c r="G1616" i="7"/>
  <c r="H1616" i="7"/>
  <c r="G1638" i="7"/>
  <c r="H1638" i="7"/>
  <c r="G1640" i="7"/>
  <c r="H1640" i="7"/>
  <c r="G1641" i="7"/>
  <c r="H1641" i="7"/>
  <c r="G1644" i="7"/>
  <c r="H1644" i="7"/>
  <c r="G1648" i="7"/>
  <c r="H1648" i="7"/>
  <c r="G1623" i="7"/>
  <c r="H1623" i="7"/>
  <c r="G1634" i="7"/>
  <c r="H1634" i="7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21" i="8"/>
  <c r="G21" i="8"/>
  <c r="F20" i="8"/>
  <c r="G20" i="8"/>
  <c r="G273" i="7" l="1"/>
  <c r="H273" i="7"/>
  <c r="G302" i="7"/>
  <c r="H302" i="7"/>
  <c r="G327" i="7"/>
  <c r="H327" i="7"/>
  <c r="G339" i="7"/>
  <c r="H339" i="7"/>
  <c r="G345" i="7"/>
  <c r="H345" i="7"/>
  <c r="G350" i="7"/>
  <c r="H350" i="7"/>
  <c r="G908" i="7"/>
  <c r="H908" i="7"/>
  <c r="G2" i="7"/>
  <c r="H2" i="7"/>
  <c r="G21" i="7"/>
  <c r="H21" i="7"/>
  <c r="G40" i="7"/>
  <c r="H40" i="7"/>
  <c r="G49" i="7"/>
  <c r="H49" i="7"/>
  <c r="G59" i="7"/>
  <c r="H59" i="7"/>
  <c r="G71" i="7"/>
  <c r="H71" i="7"/>
  <c r="G81" i="7"/>
  <c r="H81" i="7"/>
  <c r="G90" i="7"/>
  <c r="H90" i="7"/>
  <c r="G91" i="7"/>
  <c r="H91" i="7"/>
  <c r="G102" i="7"/>
  <c r="H102" i="7"/>
  <c r="G103" i="7"/>
  <c r="H103" i="7"/>
  <c r="G104" i="7"/>
  <c r="H104" i="7"/>
  <c r="G105" i="7"/>
  <c r="H105" i="7"/>
  <c r="G113" i="7"/>
  <c r="H113" i="7"/>
  <c r="G231" i="7"/>
  <c r="H231" i="7"/>
  <c r="G241" i="7"/>
  <c r="H241" i="7"/>
  <c r="G251" i="7"/>
  <c r="H251" i="7"/>
  <c r="G260" i="7"/>
  <c r="H260" i="7"/>
  <c r="G293" i="7"/>
  <c r="H293" i="7"/>
  <c r="G303" i="7"/>
  <c r="H303" i="7"/>
  <c r="G313" i="7"/>
  <c r="H313" i="7"/>
  <c r="G351" i="7"/>
  <c r="H351" i="7"/>
  <c r="G408" i="7"/>
  <c r="H408" i="7"/>
  <c r="G417" i="7"/>
  <c r="H417" i="7"/>
  <c r="G418" i="7"/>
  <c r="H418" i="7"/>
  <c r="G460" i="7"/>
  <c r="H460" i="7"/>
  <c r="G471" i="7"/>
  <c r="H471" i="7"/>
  <c r="G480" i="7"/>
  <c r="H480" i="7"/>
  <c r="G481" i="7"/>
  <c r="H481" i="7"/>
  <c r="G482" i="7"/>
  <c r="H482" i="7"/>
  <c r="G491" i="7"/>
  <c r="H491" i="7"/>
  <c r="G492" i="7"/>
  <c r="H492" i="7"/>
  <c r="G515" i="7"/>
  <c r="H515" i="7"/>
  <c r="G564" i="7"/>
  <c r="H564" i="7"/>
  <c r="G1106" i="7"/>
  <c r="H1106" i="7"/>
  <c r="G1142" i="7"/>
  <c r="H1142" i="7"/>
  <c r="G1235" i="7"/>
  <c r="H1235" i="7"/>
  <c r="G1254" i="7"/>
  <c r="H1254" i="7"/>
  <c r="G1258" i="7"/>
  <c r="H1258" i="7"/>
  <c r="G1265" i="7"/>
  <c r="H1265" i="7"/>
  <c r="G1268" i="7"/>
  <c r="H1268" i="7"/>
  <c r="G1275" i="7"/>
  <c r="H1275" i="7"/>
  <c r="G126" i="7"/>
  <c r="H126" i="7"/>
  <c r="G590" i="7"/>
  <c r="H590" i="7"/>
  <c r="G596" i="7"/>
  <c r="H596" i="7"/>
  <c r="G605" i="7"/>
  <c r="H605" i="7"/>
  <c r="G620" i="7"/>
  <c r="H620" i="7"/>
  <c r="G636" i="7"/>
  <c r="H636" i="7"/>
  <c r="G683" i="7"/>
  <c r="H683" i="7"/>
  <c r="G287" i="7"/>
  <c r="H287" i="7"/>
  <c r="G308" i="7"/>
  <c r="H308" i="7"/>
  <c r="G354" i="7"/>
  <c r="H354" i="7"/>
  <c r="G362" i="7"/>
  <c r="H362" i="7"/>
  <c r="G363" i="7"/>
  <c r="H363" i="7"/>
  <c r="G371" i="7"/>
  <c r="H371" i="7"/>
  <c r="G385" i="7"/>
  <c r="H385" i="7"/>
  <c r="G435" i="7"/>
  <c r="H435" i="7"/>
  <c r="G493" i="7"/>
  <c r="H493" i="7"/>
  <c r="G494" i="7"/>
  <c r="H494" i="7"/>
  <c r="G495" i="7"/>
  <c r="H495" i="7"/>
  <c r="G499" i="7"/>
  <c r="H499" i="7"/>
  <c r="G506" i="7"/>
  <c r="H506" i="7"/>
  <c r="G507" i="7"/>
  <c r="H507" i="7"/>
  <c r="G532" i="7"/>
  <c r="H532" i="7"/>
  <c r="G533" i="7"/>
  <c r="H533" i="7"/>
  <c r="G746" i="7"/>
  <c r="H746" i="7"/>
  <c r="G754" i="7"/>
  <c r="H754" i="7"/>
  <c r="G856" i="7"/>
  <c r="H856" i="7"/>
  <c r="G1101" i="7"/>
  <c r="H1101" i="7"/>
  <c r="G1180" i="7"/>
  <c r="H1180" i="7"/>
  <c r="G1181" i="7"/>
  <c r="H1181" i="7"/>
  <c r="G355" i="7"/>
  <c r="H355" i="7"/>
  <c r="G356" i="7"/>
  <c r="H356" i="7"/>
  <c r="G364" i="7"/>
  <c r="H364" i="7"/>
  <c r="G365" i="7"/>
  <c r="H365" i="7"/>
  <c r="G372" i="7"/>
  <c r="H372" i="7"/>
  <c r="G373" i="7"/>
  <c r="H373" i="7"/>
  <c r="G377" i="7"/>
  <c r="H377" i="7"/>
  <c r="G386" i="7"/>
  <c r="H386" i="7"/>
  <c r="G391" i="7"/>
  <c r="H391" i="7"/>
  <c r="G392" i="7"/>
  <c r="H392" i="7"/>
  <c r="G399" i="7"/>
  <c r="H399" i="7"/>
  <c r="G409" i="7"/>
  <c r="H409" i="7"/>
  <c r="G419" i="7"/>
  <c r="H419" i="7"/>
  <c r="G420" i="7"/>
  <c r="H420" i="7"/>
  <c r="G426" i="7"/>
  <c r="H426" i="7"/>
  <c r="G436" i="7"/>
  <c r="H436" i="7"/>
  <c r="G442" i="7"/>
  <c r="H442" i="7"/>
  <c r="G443" i="7"/>
  <c r="H443" i="7"/>
  <c r="G516" i="7"/>
  <c r="H516" i="7"/>
  <c r="G541" i="7"/>
  <c r="H541" i="7"/>
  <c r="G557" i="7"/>
  <c r="H557" i="7"/>
  <c r="G565" i="7"/>
  <c r="H565" i="7"/>
  <c r="G573" i="7"/>
  <c r="H573" i="7"/>
  <c r="G585" i="7"/>
  <c r="H585" i="7"/>
  <c r="G591" i="7"/>
  <c r="H591" i="7"/>
  <c r="G378" i="7"/>
  <c r="H378" i="7"/>
  <c r="G400" i="7"/>
  <c r="H400" i="7"/>
  <c r="G410" i="7"/>
  <c r="H410" i="7"/>
  <c r="G427" i="7"/>
  <c r="H427" i="7"/>
  <c r="G437" i="7"/>
  <c r="H437" i="7"/>
  <c r="G451" i="7"/>
  <c r="H451" i="7"/>
  <c r="G461" i="7"/>
  <c r="H461" i="7"/>
  <c r="G472" i="7"/>
  <c r="H472" i="7"/>
  <c r="G473" i="7"/>
  <c r="H473" i="7"/>
  <c r="G500" i="7"/>
  <c r="H500" i="7"/>
  <c r="G501" i="7"/>
  <c r="H501" i="7"/>
  <c r="G534" i="7"/>
  <c r="H534" i="7"/>
  <c r="G747" i="7"/>
  <c r="H747" i="7"/>
  <c r="G800" i="7"/>
  <c r="H800" i="7"/>
  <c r="G857" i="7"/>
  <c r="H857" i="7"/>
  <c r="G865" i="7"/>
  <c r="H865" i="7"/>
  <c r="G1026" i="7"/>
  <c r="H1026" i="7"/>
  <c r="G1027" i="7"/>
  <c r="H1027" i="7"/>
  <c r="G1043" i="7"/>
  <c r="H1043" i="7"/>
  <c r="G1114" i="7"/>
  <c r="H1114" i="7"/>
  <c r="G1124" i="7"/>
  <c r="H1124" i="7"/>
  <c r="G1129" i="7"/>
  <c r="H1129" i="7"/>
  <c r="G1130" i="7"/>
  <c r="H1130" i="7"/>
  <c r="G1143" i="7"/>
  <c r="H1143" i="7"/>
  <c r="G1144" i="7"/>
  <c r="H1144" i="7"/>
  <c r="G22" i="7"/>
  <c r="H22" i="7"/>
  <c r="G32" i="7"/>
  <c r="H32" i="7"/>
  <c r="G41" i="7"/>
  <c r="H41" i="7"/>
  <c r="G42" i="7"/>
  <c r="H42" i="7"/>
  <c r="G50" i="7"/>
  <c r="H50" i="7"/>
  <c r="G60" i="7"/>
  <c r="H60" i="7"/>
  <c r="G61" i="7"/>
  <c r="H61" i="7"/>
  <c r="G62" i="7"/>
  <c r="H62" i="7"/>
  <c r="G72" i="7"/>
  <c r="H72" i="7"/>
  <c r="G73" i="7"/>
  <c r="H73" i="7"/>
  <c r="G74" i="7"/>
  <c r="H74" i="7"/>
  <c r="G82" i="7"/>
  <c r="H82" i="7"/>
  <c r="G83" i="7"/>
  <c r="H83" i="7"/>
  <c r="G84" i="7"/>
  <c r="H84" i="7"/>
  <c r="G92" i="7"/>
  <c r="H92" i="7"/>
  <c r="G93" i="7"/>
  <c r="H93" i="7"/>
  <c r="G94" i="7"/>
  <c r="H94" i="7"/>
  <c r="G95" i="7"/>
  <c r="H95" i="7"/>
  <c r="G106" i="7"/>
  <c r="H106" i="7"/>
  <c r="G107" i="7"/>
  <c r="H107" i="7"/>
  <c r="G108" i="7"/>
  <c r="H108" i="7"/>
  <c r="G114" i="7"/>
  <c r="H114" i="7"/>
  <c r="G115" i="7"/>
  <c r="H115" i="7"/>
  <c r="G116" i="7"/>
  <c r="H116" i="7"/>
  <c r="G127" i="7"/>
  <c r="H127" i="7"/>
  <c r="G128" i="7"/>
  <c r="H128" i="7"/>
  <c r="G129" i="7"/>
  <c r="H129" i="7"/>
  <c r="G140" i="7"/>
  <c r="H140" i="7"/>
  <c r="G141" i="7"/>
  <c r="H141" i="7"/>
  <c r="G142" i="7"/>
  <c r="H142" i="7"/>
  <c r="G340" i="7"/>
  <c r="H340" i="7"/>
  <c r="G346" i="7"/>
  <c r="H346" i="7"/>
  <c r="G352" i="7"/>
  <c r="H352" i="7"/>
  <c r="G357" i="7"/>
  <c r="H357" i="7"/>
  <c r="G374" i="7"/>
  <c r="H374" i="7"/>
  <c r="G379" i="7"/>
  <c r="H379" i="7"/>
  <c r="G380" i="7"/>
  <c r="H380" i="7"/>
  <c r="G387" i="7"/>
  <c r="H387" i="7"/>
  <c r="G388" i="7"/>
  <c r="H388" i="7"/>
  <c r="G393" i="7"/>
  <c r="H393" i="7"/>
  <c r="G394" i="7"/>
  <c r="H394" i="7"/>
  <c r="G395" i="7"/>
  <c r="H395" i="7"/>
  <c r="G401" i="7"/>
  <c r="H401" i="7"/>
  <c r="G402" i="7"/>
  <c r="H402" i="7"/>
  <c r="G411" i="7"/>
  <c r="H411" i="7"/>
  <c r="G412" i="7"/>
  <c r="H412" i="7"/>
  <c r="G413" i="7"/>
  <c r="H413" i="7"/>
  <c r="G421" i="7"/>
  <c r="H421" i="7"/>
  <c r="G428" i="7"/>
  <c r="H428" i="7"/>
  <c r="G429" i="7"/>
  <c r="H429" i="7"/>
  <c r="G438" i="7"/>
  <c r="H438" i="7"/>
  <c r="G444" i="7"/>
  <c r="H444" i="7"/>
  <c r="G445" i="7"/>
  <c r="H445" i="7"/>
  <c r="G452" i="7"/>
  <c r="H452" i="7"/>
  <c r="G453" i="7"/>
  <c r="H453" i="7"/>
  <c r="G462" i="7"/>
  <c r="H462" i="7"/>
  <c r="G463" i="7"/>
  <c r="H463" i="7"/>
  <c r="G464" i="7"/>
  <c r="H464" i="7"/>
  <c r="G474" i="7"/>
  <c r="H474" i="7"/>
  <c r="G475" i="7"/>
  <c r="H475" i="7"/>
  <c r="G586" i="7"/>
  <c r="H586" i="7"/>
  <c r="G592" i="7"/>
  <c r="H592" i="7"/>
  <c r="G593" i="7"/>
  <c r="H593" i="7"/>
  <c r="G597" i="7"/>
  <c r="H597" i="7"/>
  <c r="G598" i="7"/>
  <c r="H598" i="7"/>
  <c r="G606" i="7"/>
  <c r="H606" i="7"/>
  <c r="G612" i="7"/>
  <c r="H612" i="7"/>
  <c r="G621" i="7"/>
  <c r="H621" i="7"/>
  <c r="G629" i="7"/>
  <c r="H629" i="7"/>
  <c r="G637" i="7"/>
  <c r="H637" i="7"/>
  <c r="G645" i="7"/>
  <c r="H645" i="7"/>
  <c r="G646" i="7"/>
  <c r="H646" i="7"/>
  <c r="G653" i="7"/>
  <c r="H653" i="7"/>
  <c r="G657" i="7"/>
  <c r="H657" i="7"/>
  <c r="G662" i="7"/>
  <c r="H662" i="7"/>
  <c r="G667" i="7"/>
  <c r="H667" i="7"/>
  <c r="G674" i="7"/>
  <c r="H674" i="7"/>
  <c r="G675" i="7"/>
  <c r="H675" i="7"/>
  <c r="G684" i="7"/>
  <c r="H684" i="7"/>
  <c r="G685" i="7"/>
  <c r="H685" i="7"/>
  <c r="G691" i="7"/>
  <c r="H691" i="7"/>
  <c r="G692" i="7"/>
  <c r="H692" i="7"/>
  <c r="G693" i="7"/>
  <c r="H693" i="7"/>
  <c r="G698" i="7"/>
  <c r="H698" i="7"/>
  <c r="G699" i="7"/>
  <c r="H699" i="7"/>
  <c r="G704" i="7"/>
  <c r="H704" i="7"/>
  <c r="G705" i="7"/>
  <c r="H705" i="7"/>
  <c r="G709" i="7"/>
  <c r="H709" i="7"/>
  <c r="G846" i="7"/>
  <c r="H846" i="7"/>
  <c r="G850" i="7"/>
  <c r="H850" i="7"/>
  <c r="G858" i="7"/>
  <c r="H858" i="7"/>
  <c r="G866" i="7"/>
  <c r="H866" i="7"/>
  <c r="G874" i="7"/>
  <c r="H874" i="7"/>
  <c r="G928" i="7"/>
  <c r="H928" i="7"/>
  <c r="G1072" i="7"/>
  <c r="H1072" i="7"/>
  <c r="G1087" i="7"/>
  <c r="H1087" i="7"/>
  <c r="G1093" i="7"/>
  <c r="H1093" i="7"/>
  <c r="G1096" i="7"/>
  <c r="H1096" i="7"/>
  <c r="G1107" i="7"/>
  <c r="H1107" i="7"/>
  <c r="G1111" i="7"/>
  <c r="H1111" i="7"/>
  <c r="G1119" i="7"/>
  <c r="H1119" i="7"/>
  <c r="G1120" i="7"/>
  <c r="H1120" i="7"/>
  <c r="G1125" i="7"/>
  <c r="H1125" i="7"/>
  <c r="G1131" i="7"/>
  <c r="H1131" i="7"/>
  <c r="G1137" i="7"/>
  <c r="H1137" i="7"/>
  <c r="G1149" i="7"/>
  <c r="H1149" i="7"/>
  <c r="G1150" i="7"/>
  <c r="H1150" i="7"/>
  <c r="G1156" i="7"/>
  <c r="H1156" i="7"/>
  <c r="G1161" i="7"/>
  <c r="H1161" i="7"/>
  <c r="G1162" i="7"/>
  <c r="H1162" i="7"/>
  <c r="G1166" i="7"/>
  <c r="H1166" i="7"/>
  <c r="G1170" i="7"/>
  <c r="H1170" i="7"/>
  <c r="G1171" i="7"/>
  <c r="H1171" i="7"/>
  <c r="G1176" i="7"/>
  <c r="H1176" i="7"/>
  <c r="G1186" i="7"/>
  <c r="H1186" i="7"/>
  <c r="G1193" i="7"/>
  <c r="H1193" i="7"/>
  <c r="G1194" i="7"/>
  <c r="H1194" i="7"/>
  <c r="G1198" i="7"/>
  <c r="H1198" i="7"/>
  <c r="G178" i="7"/>
  <c r="H178" i="7"/>
  <c r="G207" i="7"/>
  <c r="H207" i="7"/>
  <c r="G208" i="7"/>
  <c r="H208" i="7"/>
  <c r="G209" i="7"/>
  <c r="H209" i="7"/>
  <c r="G210" i="7"/>
  <c r="H210" i="7"/>
  <c r="G211" i="7"/>
  <c r="H211" i="7"/>
  <c r="G212" i="7"/>
  <c r="H212" i="7"/>
  <c r="G218" i="7"/>
  <c r="H218" i="7"/>
  <c r="G236" i="7"/>
  <c r="H236" i="7"/>
  <c r="G242" i="7"/>
  <c r="H242" i="7"/>
  <c r="G243" i="7"/>
  <c r="H243" i="7"/>
  <c r="G252" i="7"/>
  <c r="H252" i="7"/>
  <c r="G253" i="7"/>
  <c r="H253" i="7"/>
  <c r="G254" i="7"/>
  <c r="H254" i="7"/>
  <c r="G255" i="7"/>
  <c r="H255" i="7"/>
  <c r="G256" i="7"/>
  <c r="H256" i="7"/>
  <c r="G261" i="7"/>
  <c r="H261" i="7"/>
  <c r="G268" i="7"/>
  <c r="H268" i="7"/>
  <c r="G277" i="7"/>
  <c r="H277" i="7"/>
  <c r="G288" i="7"/>
  <c r="H288" i="7"/>
  <c r="G294" i="7"/>
  <c r="H294" i="7"/>
  <c r="G309" i="7"/>
  <c r="H309" i="7"/>
  <c r="G314" i="7"/>
  <c r="H314" i="7"/>
  <c r="G321" i="7"/>
  <c r="H321" i="7"/>
  <c r="G331" i="7"/>
  <c r="H331" i="7"/>
  <c r="G334" i="7"/>
  <c r="H334" i="7"/>
  <c r="G335" i="7"/>
  <c r="H335" i="7"/>
  <c r="G336" i="7"/>
  <c r="H336" i="7"/>
  <c r="G341" i="7"/>
  <c r="H341" i="7"/>
  <c r="G476" i="7"/>
  <c r="H476" i="7"/>
  <c r="G477" i="7"/>
  <c r="H477" i="7"/>
  <c r="G483" i="7"/>
  <c r="H483" i="7"/>
  <c r="G484" i="7"/>
  <c r="H484" i="7"/>
  <c r="G485" i="7"/>
  <c r="H485" i="7"/>
  <c r="G486" i="7"/>
  <c r="H486" i="7"/>
  <c r="G496" i="7"/>
  <c r="H496" i="7"/>
  <c r="G497" i="7"/>
  <c r="H497" i="7"/>
  <c r="G498" i="7"/>
  <c r="H498" i="7"/>
  <c r="G502" i="7"/>
  <c r="H502" i="7"/>
  <c r="G503" i="7"/>
  <c r="H503" i="7"/>
  <c r="G504" i="7"/>
  <c r="H504" i="7"/>
  <c r="G505" i="7"/>
  <c r="H505" i="7"/>
  <c r="G508" i="7"/>
  <c r="H508" i="7"/>
  <c r="G509" i="7"/>
  <c r="H509" i="7"/>
  <c r="G510" i="7"/>
  <c r="H510" i="7"/>
  <c r="G511" i="7"/>
  <c r="H511" i="7"/>
  <c r="G512" i="7"/>
  <c r="H512" i="7"/>
  <c r="G517" i="7"/>
  <c r="H517" i="7"/>
  <c r="G518" i="7"/>
  <c r="H518" i="7"/>
  <c r="G524" i="7"/>
  <c r="H524" i="7"/>
  <c r="G525" i="7"/>
  <c r="H525" i="7"/>
  <c r="G526" i="7"/>
  <c r="H526" i="7"/>
  <c r="G527" i="7"/>
  <c r="H527" i="7"/>
  <c r="G717" i="7"/>
  <c r="H717" i="7"/>
  <c r="G718" i="7"/>
  <c r="H718" i="7"/>
  <c r="G727" i="7"/>
  <c r="H727" i="7"/>
  <c r="G728" i="7"/>
  <c r="H728" i="7"/>
  <c r="G867" i="7"/>
  <c r="H867" i="7"/>
  <c r="G922" i="7"/>
  <c r="H922" i="7"/>
  <c r="G923" i="7"/>
  <c r="H923" i="7"/>
  <c r="G929" i="7"/>
  <c r="H929" i="7"/>
  <c r="G930" i="7"/>
  <c r="H930" i="7"/>
  <c r="G931" i="7"/>
  <c r="H931" i="7"/>
  <c r="G932" i="7"/>
  <c r="H932" i="7"/>
  <c r="G940" i="7"/>
  <c r="H940" i="7"/>
  <c r="G941" i="7"/>
  <c r="H941" i="7"/>
  <c r="G942" i="7"/>
  <c r="H942" i="7"/>
  <c r="G943" i="7"/>
  <c r="H943" i="7"/>
  <c r="G944" i="7"/>
  <c r="H944" i="7"/>
  <c r="G949" i="7"/>
  <c r="H949" i="7"/>
  <c r="G950" i="7"/>
  <c r="H950" i="7"/>
  <c r="G951" i="7"/>
  <c r="H951" i="7"/>
  <c r="G959" i="7"/>
  <c r="H959" i="7"/>
  <c r="G960" i="7"/>
  <c r="H960" i="7"/>
  <c r="G961" i="7"/>
  <c r="H961" i="7"/>
  <c r="G962" i="7"/>
  <c r="H962" i="7"/>
  <c r="G969" i="7"/>
  <c r="H969" i="7"/>
  <c r="G970" i="7"/>
  <c r="H970" i="7"/>
  <c r="G971" i="7"/>
  <c r="H971" i="7"/>
  <c r="G972" i="7"/>
  <c r="H972" i="7"/>
  <c r="G973" i="7"/>
  <c r="H973" i="7"/>
  <c r="G974" i="7"/>
  <c r="H974" i="7"/>
  <c r="G981" i="7"/>
  <c r="H981" i="7"/>
  <c r="G982" i="7"/>
  <c r="H982" i="7"/>
  <c r="G983" i="7"/>
  <c r="H983" i="7"/>
  <c r="G984" i="7"/>
  <c r="H984" i="7"/>
  <c r="G1073" i="7"/>
  <c r="H1073" i="7"/>
  <c r="G1080" i="7"/>
  <c r="H1080" i="7"/>
  <c r="G1081" i="7"/>
  <c r="H1081" i="7"/>
  <c r="G1094" i="7"/>
  <c r="H1094" i="7"/>
  <c r="G1163" i="7"/>
  <c r="H1163" i="7"/>
  <c r="G1172" i="7"/>
  <c r="H1172" i="7"/>
  <c r="G1182" i="7"/>
  <c r="H1182" i="7"/>
  <c r="G1183" i="7"/>
  <c r="H1183" i="7"/>
  <c r="G1187" i="7"/>
  <c r="H1187" i="7"/>
  <c r="G1188" i="7"/>
  <c r="H1188" i="7"/>
  <c r="G1199" i="7"/>
  <c r="H1199" i="7"/>
  <c r="G1215" i="7"/>
  <c r="H1215" i="7"/>
  <c r="G1223" i="7"/>
  <c r="H1223" i="7"/>
  <c r="G1236" i="7"/>
  <c r="H1236" i="7"/>
  <c r="G1247" i="7"/>
  <c r="H1247" i="7"/>
  <c r="G1248" i="7"/>
  <c r="H1248" i="7"/>
  <c r="G1255" i="7"/>
  <c r="H1255" i="7"/>
  <c r="G1256" i="7"/>
  <c r="H1256" i="7"/>
  <c r="G1266" i="7"/>
  <c r="H1266" i="7"/>
  <c r="G1269" i="7"/>
  <c r="H1269" i="7"/>
  <c r="G1270" i="7"/>
  <c r="H1270" i="7"/>
  <c r="G1276" i="7"/>
  <c r="H1276" i="7"/>
  <c r="G213" i="7"/>
  <c r="H213" i="7"/>
  <c r="G214" i="7"/>
  <c r="H214" i="7"/>
  <c r="G219" i="7"/>
  <c r="H219" i="7"/>
  <c r="G220" i="7"/>
  <c r="H220" i="7"/>
  <c r="G221" i="7"/>
  <c r="H221" i="7"/>
  <c r="G222" i="7"/>
  <c r="H222" i="7"/>
  <c r="G223" i="7"/>
  <c r="H223" i="7"/>
  <c r="G244" i="7"/>
  <c r="H244" i="7"/>
  <c r="G245" i="7"/>
  <c r="H245" i="7"/>
  <c r="G246" i="7"/>
  <c r="H246" i="7"/>
  <c r="G247" i="7"/>
  <c r="H247" i="7"/>
  <c r="G257" i="7"/>
  <c r="H257" i="7"/>
  <c r="G258" i="7"/>
  <c r="H258" i="7"/>
  <c r="G262" i="7"/>
  <c r="H262" i="7"/>
  <c r="G263" i="7"/>
  <c r="H263" i="7"/>
  <c r="G269" i="7"/>
  <c r="H269" i="7"/>
  <c r="G274" i="7"/>
  <c r="H274" i="7"/>
  <c r="G278" i="7"/>
  <c r="H278" i="7"/>
  <c r="G282" i="7"/>
  <c r="H282" i="7"/>
  <c r="G295" i="7"/>
  <c r="H295" i="7"/>
  <c r="G296" i="7"/>
  <c r="H296" i="7"/>
  <c r="G297" i="7"/>
  <c r="H297" i="7"/>
  <c r="G298" i="7"/>
  <c r="H298" i="7"/>
  <c r="G430" i="7"/>
  <c r="H430" i="7"/>
  <c r="G439" i="7"/>
  <c r="H439" i="7"/>
  <c r="G446" i="7"/>
  <c r="H446" i="7"/>
  <c r="G447" i="7"/>
  <c r="H447" i="7"/>
  <c r="G448" i="7"/>
  <c r="H448" i="7"/>
  <c r="G454" i="7"/>
  <c r="H454" i="7"/>
  <c r="G455" i="7"/>
  <c r="H455" i="7"/>
  <c r="G456" i="7"/>
  <c r="H456" i="7"/>
  <c r="G465" i="7"/>
  <c r="H465" i="7"/>
  <c r="G466" i="7"/>
  <c r="H466" i="7"/>
  <c r="G467" i="7"/>
  <c r="H467" i="7"/>
  <c r="G468" i="7"/>
  <c r="H468" i="7"/>
  <c r="G478" i="7"/>
  <c r="H478" i="7"/>
  <c r="G513" i="7"/>
  <c r="H513" i="7"/>
  <c r="G519" i="7"/>
  <c r="H519" i="7"/>
  <c r="G520" i="7"/>
  <c r="H520" i="7"/>
  <c r="G535" i="7"/>
  <c r="H535" i="7"/>
  <c r="G536" i="7"/>
  <c r="H536" i="7"/>
  <c r="G537" i="7"/>
  <c r="H537" i="7"/>
  <c r="G542" i="7"/>
  <c r="H542" i="7"/>
  <c r="G543" i="7"/>
  <c r="H543" i="7"/>
  <c r="G544" i="7"/>
  <c r="H544" i="7"/>
  <c r="G545" i="7"/>
  <c r="H545" i="7"/>
  <c r="G566" i="7"/>
  <c r="H566" i="7"/>
  <c r="G567" i="7"/>
  <c r="H567" i="7"/>
  <c r="G574" i="7"/>
  <c r="H574" i="7"/>
  <c r="G575" i="7"/>
  <c r="H575" i="7"/>
  <c r="G576" i="7"/>
  <c r="H576" i="7"/>
  <c r="G647" i="7"/>
  <c r="H647" i="7"/>
  <c r="G648" i="7"/>
  <c r="H648" i="7"/>
  <c r="G663" i="7"/>
  <c r="H663" i="7"/>
  <c r="G664" i="7"/>
  <c r="H664" i="7"/>
  <c r="G668" i="7"/>
  <c r="H668" i="7"/>
  <c r="G669" i="7"/>
  <c r="H669" i="7"/>
  <c r="G670" i="7"/>
  <c r="H670" i="7"/>
  <c r="G671" i="7"/>
  <c r="H671" i="7"/>
  <c r="G676" i="7"/>
  <c r="H676" i="7"/>
  <c r="G677" i="7"/>
  <c r="H677" i="7"/>
  <c r="G686" i="7"/>
  <c r="H686" i="7"/>
  <c r="G687" i="7"/>
  <c r="H687" i="7"/>
  <c r="G688" i="7"/>
  <c r="H688" i="7"/>
  <c r="G694" i="7"/>
  <c r="H694" i="7"/>
  <c r="G700" i="7"/>
  <c r="H700" i="7"/>
  <c r="G710" i="7"/>
  <c r="H710" i="7"/>
  <c r="G711" i="7"/>
  <c r="H711" i="7"/>
  <c r="G712" i="7"/>
  <c r="H712" i="7"/>
  <c r="G713" i="7"/>
  <c r="H713" i="7"/>
  <c r="G767" i="7"/>
  <c r="H767" i="7"/>
  <c r="G773" i="7"/>
  <c r="H773" i="7"/>
  <c r="G774" i="7"/>
  <c r="H774" i="7"/>
  <c r="G775" i="7"/>
  <c r="H775" i="7"/>
  <c r="G776" i="7"/>
  <c r="H776" i="7"/>
  <c r="G780" i="7"/>
  <c r="H780" i="7"/>
  <c r="G792" i="7"/>
  <c r="H792" i="7"/>
  <c r="G793" i="7"/>
  <c r="H793" i="7"/>
  <c r="G801" i="7"/>
  <c r="H801" i="7"/>
  <c r="G806" i="7"/>
  <c r="H806" i="7"/>
  <c r="G807" i="7"/>
  <c r="H807" i="7"/>
  <c r="G808" i="7"/>
  <c r="H808" i="7"/>
  <c r="G809" i="7"/>
  <c r="H809" i="7"/>
  <c r="G815" i="7"/>
  <c r="H815" i="7"/>
  <c r="G816" i="7"/>
  <c r="H816" i="7"/>
  <c r="G823" i="7"/>
  <c r="H823" i="7"/>
  <c r="G824" i="7"/>
  <c r="H824" i="7"/>
  <c r="G825" i="7"/>
  <c r="H825" i="7"/>
  <c r="G826" i="7"/>
  <c r="H826" i="7"/>
  <c r="G827" i="7"/>
  <c r="H827" i="7"/>
  <c r="G830" i="7"/>
  <c r="H830" i="7"/>
  <c r="G831" i="7"/>
  <c r="H831" i="7"/>
  <c r="G933" i="7"/>
  <c r="H933" i="7"/>
  <c r="G934" i="7"/>
  <c r="H934" i="7"/>
  <c r="G935" i="7"/>
  <c r="H935" i="7"/>
  <c r="G945" i="7"/>
  <c r="H945" i="7"/>
  <c r="G946" i="7"/>
  <c r="H946" i="7"/>
  <c r="G947" i="7"/>
  <c r="H947" i="7"/>
  <c r="G948" i="7"/>
  <c r="H948" i="7"/>
  <c r="G952" i="7"/>
  <c r="H952" i="7"/>
  <c r="G953" i="7"/>
  <c r="H953" i="7"/>
  <c r="G954" i="7"/>
  <c r="H954" i="7"/>
  <c r="G955" i="7"/>
  <c r="H955" i="7"/>
  <c r="G956" i="7"/>
  <c r="H956" i="7"/>
  <c r="G957" i="7"/>
  <c r="H957" i="7"/>
  <c r="G963" i="7"/>
  <c r="H963" i="7"/>
  <c r="G964" i="7"/>
  <c r="H964" i="7"/>
  <c r="G965" i="7"/>
  <c r="H965" i="7"/>
  <c r="G966" i="7"/>
  <c r="H966" i="7"/>
  <c r="G967" i="7"/>
  <c r="H967" i="7"/>
  <c r="G968" i="7"/>
  <c r="H968" i="7"/>
  <c r="G975" i="7"/>
  <c r="H975" i="7"/>
  <c r="G976" i="7"/>
  <c r="H976" i="7"/>
  <c r="G977" i="7"/>
  <c r="H977" i="7"/>
  <c r="G978" i="7"/>
  <c r="H978" i="7"/>
  <c r="G979" i="7"/>
  <c r="H979" i="7"/>
  <c r="G980" i="7"/>
  <c r="H980" i="7"/>
  <c r="G985" i="7"/>
  <c r="H985" i="7"/>
  <c r="G986" i="7"/>
  <c r="H986" i="7"/>
  <c r="G987" i="7"/>
  <c r="H987" i="7"/>
  <c r="G1044" i="7"/>
  <c r="H1044" i="7"/>
  <c r="G1045" i="7"/>
  <c r="H1045" i="7"/>
  <c r="G1046" i="7"/>
  <c r="H1046" i="7"/>
  <c r="G1054" i="7"/>
  <c r="H1054" i="7"/>
  <c r="G1055" i="7"/>
  <c r="H1055" i="7"/>
  <c r="G1056" i="7"/>
  <c r="H1056" i="7"/>
  <c r="G1060" i="7"/>
  <c r="H1060" i="7"/>
  <c r="G1061" i="7"/>
  <c r="H1061" i="7"/>
  <c r="G1062" i="7"/>
  <c r="H1062" i="7"/>
  <c r="G1068" i="7"/>
  <c r="H1068" i="7"/>
  <c r="G1074" i="7"/>
  <c r="H1074" i="7"/>
  <c r="G1083" i="7"/>
  <c r="H1083" i="7"/>
  <c r="G1088" i="7"/>
  <c r="H1088" i="7"/>
  <c r="G1089" i="7"/>
  <c r="H1089" i="7"/>
  <c r="G1097" i="7"/>
  <c r="H1097" i="7"/>
  <c r="G1098" i="7"/>
  <c r="H1098" i="7"/>
  <c r="G1173" i="7"/>
  <c r="H1173" i="7"/>
  <c r="G1174" i="7"/>
  <c r="H1174" i="7"/>
  <c r="G1177" i="7"/>
  <c r="H1177" i="7"/>
  <c r="G1184" i="7"/>
  <c r="H1184" i="7"/>
  <c r="G1189" i="7"/>
  <c r="H1189" i="7"/>
  <c r="G1195" i="7"/>
  <c r="H1195" i="7"/>
  <c r="G1196" i="7"/>
  <c r="H1196" i="7"/>
  <c r="G1200" i="7"/>
  <c r="H1200" i="7"/>
  <c r="G1241" i="7"/>
  <c r="H1241" i="7"/>
  <c r="G1242" i="7"/>
  <c r="H1242" i="7"/>
  <c r="G1243" i="7"/>
  <c r="H1243" i="7"/>
  <c r="G1249" i="7"/>
  <c r="H1249" i="7"/>
  <c r="G1250" i="7"/>
  <c r="H1250" i="7"/>
  <c r="G1251" i="7"/>
  <c r="H1251" i="7"/>
  <c r="G1252" i="7"/>
  <c r="H1252" i="7"/>
  <c r="G1253" i="7"/>
  <c r="H1253" i="7"/>
  <c r="G1257" i="7"/>
  <c r="H1257" i="7"/>
  <c r="G1259" i="7"/>
  <c r="H1259" i="7"/>
  <c r="G1260" i="7"/>
  <c r="H1260" i="7"/>
  <c r="G1261" i="7"/>
  <c r="H1261" i="7"/>
  <c r="G1262" i="7"/>
  <c r="H1262" i="7"/>
  <c r="G1263" i="7"/>
  <c r="H1263" i="7"/>
  <c r="G1264" i="7"/>
  <c r="H1264" i="7"/>
  <c r="G1267" i="7"/>
  <c r="H1267" i="7"/>
  <c r="G1271" i="7"/>
  <c r="H1271" i="7"/>
  <c r="G1272" i="7"/>
  <c r="H1272" i="7"/>
  <c r="G1273" i="7"/>
  <c r="H1273" i="7"/>
  <c r="G1274" i="7"/>
  <c r="H1274" i="7"/>
  <c r="G1277" i="7"/>
  <c r="H1277" i="7"/>
  <c r="G63" i="7"/>
  <c r="H63" i="7"/>
  <c r="G64" i="7"/>
  <c r="H64" i="7"/>
  <c r="G65" i="7"/>
  <c r="H65" i="7"/>
  <c r="G66" i="7"/>
  <c r="H66" i="7"/>
  <c r="G75" i="7"/>
  <c r="H75" i="7"/>
  <c r="G76" i="7"/>
  <c r="H76" i="7"/>
  <c r="G77" i="7"/>
  <c r="H77" i="7"/>
  <c r="G78" i="7"/>
  <c r="H78" i="7"/>
  <c r="G85" i="7"/>
  <c r="H85" i="7"/>
  <c r="G86" i="7"/>
  <c r="H86" i="7"/>
  <c r="G87" i="7"/>
  <c r="H87" i="7"/>
  <c r="G88" i="7"/>
  <c r="H88" i="7"/>
  <c r="G96" i="7"/>
  <c r="H96" i="7"/>
  <c r="G97" i="7"/>
  <c r="H97" i="7"/>
  <c r="G98" i="7"/>
  <c r="H98" i="7"/>
  <c r="G109" i="7"/>
  <c r="H109" i="7"/>
  <c r="G110" i="7"/>
  <c r="H110" i="7"/>
  <c r="G111" i="7"/>
  <c r="H111" i="7"/>
  <c r="G117" i="7"/>
  <c r="H117" i="7"/>
  <c r="G130" i="7"/>
  <c r="H130" i="7"/>
  <c r="G131" i="7"/>
  <c r="H131" i="7"/>
  <c r="G132" i="7"/>
  <c r="H132" i="7"/>
  <c r="G143" i="7"/>
  <c r="H143" i="7"/>
  <c r="G144" i="7"/>
  <c r="H144" i="7"/>
  <c r="G152" i="7"/>
  <c r="H152" i="7"/>
  <c r="G153" i="7"/>
  <c r="H153" i="7"/>
  <c r="G154" i="7"/>
  <c r="H154" i="7"/>
  <c r="G165" i="7"/>
  <c r="H165" i="7"/>
  <c r="G166" i="7"/>
  <c r="H166" i="7"/>
  <c r="G167" i="7"/>
  <c r="H167" i="7"/>
  <c r="G581" i="7"/>
  <c r="H581" i="7"/>
  <c r="G599" i="7"/>
  <c r="H599" i="7"/>
  <c r="G600" i="7"/>
  <c r="H600" i="7"/>
  <c r="G607" i="7"/>
  <c r="H607" i="7"/>
  <c r="G608" i="7"/>
  <c r="H608" i="7"/>
  <c r="G609" i="7"/>
  <c r="H609" i="7"/>
  <c r="G610" i="7"/>
  <c r="H610" i="7"/>
  <c r="G613" i="7"/>
  <c r="H613" i="7"/>
  <c r="G614" i="7"/>
  <c r="H614" i="7"/>
  <c r="G622" i="7"/>
  <c r="H622" i="7"/>
  <c r="G630" i="7"/>
  <c r="H630" i="7"/>
  <c r="G631" i="7"/>
  <c r="H631" i="7"/>
  <c r="G638" i="7"/>
  <c r="H638" i="7"/>
  <c r="G639" i="7"/>
  <c r="H639" i="7"/>
  <c r="G640" i="7"/>
  <c r="H640" i="7"/>
  <c r="G641" i="7"/>
  <c r="H641" i="7"/>
  <c r="G654" i="7"/>
  <c r="H654" i="7"/>
  <c r="G655" i="7"/>
  <c r="H655" i="7"/>
  <c r="G658" i="7"/>
  <c r="H658" i="7"/>
  <c r="G659" i="7"/>
  <c r="H659" i="7"/>
  <c r="G660" i="7"/>
  <c r="H660" i="7"/>
  <c r="G665" i="7"/>
  <c r="H665" i="7"/>
  <c r="G666" i="7"/>
  <c r="H666" i="7"/>
  <c r="G672" i="7"/>
  <c r="H672" i="7"/>
  <c r="G673" i="7"/>
  <c r="H673" i="7"/>
  <c r="G678" i="7"/>
  <c r="H678" i="7"/>
  <c r="G679" i="7"/>
  <c r="H679" i="7"/>
  <c r="G680" i="7"/>
  <c r="H680" i="7"/>
  <c r="G681" i="7"/>
  <c r="H681" i="7"/>
  <c r="G689" i="7"/>
  <c r="H689" i="7"/>
  <c r="G719" i="7"/>
  <c r="H719" i="7"/>
  <c r="G720" i="7"/>
  <c r="H720" i="7"/>
  <c r="G721" i="7"/>
  <c r="H721" i="7"/>
  <c r="G729" i="7"/>
  <c r="H729" i="7"/>
  <c r="G730" i="7"/>
  <c r="H730" i="7"/>
  <c r="G1090" i="7"/>
  <c r="H1090" i="7"/>
  <c r="G1099" i="7"/>
  <c r="H1099" i="7"/>
  <c r="G1100" i="7"/>
  <c r="H1100" i="7"/>
  <c r="G1167" i="7"/>
  <c r="H1167" i="7"/>
  <c r="G1178" i="7"/>
  <c r="H1178" i="7"/>
  <c r="G1190" i="7"/>
  <c r="H1190" i="7"/>
  <c r="G1203" i="7"/>
  <c r="H1203" i="7"/>
  <c r="G1209" i="7"/>
  <c r="H1209" i="7"/>
  <c r="G1210" i="7"/>
  <c r="H1210" i="7"/>
  <c r="G1216" i="7"/>
  <c r="H1216" i="7"/>
  <c r="G1230" i="7"/>
  <c r="H1230" i="7"/>
  <c r="G1231" i="7"/>
  <c r="H1231" i="7"/>
  <c r="G1237" i="7"/>
  <c r="H1237" i="7"/>
  <c r="G3" i="7"/>
  <c r="H3" i="7"/>
  <c r="G4" i="7"/>
  <c r="H4" i="7"/>
  <c r="G10" i="7"/>
  <c r="H10" i="7"/>
  <c r="G23" i="7"/>
  <c r="H23" i="7"/>
  <c r="G24" i="7"/>
  <c r="H24" i="7"/>
  <c r="G25" i="7"/>
  <c r="H25" i="7"/>
  <c r="G99" i="7"/>
  <c r="H99" i="7"/>
  <c r="G112" i="7"/>
  <c r="H112" i="7"/>
  <c r="G118" i="7"/>
  <c r="H118" i="7"/>
  <c r="G232" i="7"/>
  <c r="H232" i="7"/>
  <c r="G233" i="7"/>
  <c r="H233" i="7"/>
  <c r="G1151" i="7"/>
  <c r="H1151" i="7"/>
  <c r="G1152" i="7"/>
  <c r="H1152" i="7"/>
  <c r="G1153" i="7"/>
  <c r="H1153" i="7"/>
  <c r="G1157" i="7"/>
  <c r="H1157" i="7"/>
  <c r="G1158" i="7"/>
  <c r="H1158" i="7"/>
  <c r="G1159" i="7"/>
  <c r="H1159" i="7"/>
  <c r="G1164" i="7"/>
  <c r="H1164" i="7"/>
  <c r="G1165" i="7"/>
  <c r="H1165" i="7"/>
  <c r="G887" i="7"/>
  <c r="H887" i="7"/>
  <c r="G888" i="7"/>
  <c r="H888" i="7"/>
  <c r="G889" i="7"/>
  <c r="H889" i="7"/>
  <c r="G890" i="7"/>
  <c r="H890" i="7"/>
  <c r="G891" i="7"/>
  <c r="H891" i="7"/>
  <c r="G892" i="7"/>
  <c r="H892" i="7"/>
  <c r="G895" i="7"/>
  <c r="H895" i="7"/>
  <c r="G896" i="7"/>
  <c r="H896" i="7"/>
  <c r="G897" i="7"/>
  <c r="H897" i="7"/>
  <c r="G898" i="7"/>
  <c r="H898" i="7"/>
  <c r="G899" i="7"/>
  <c r="H899" i="7"/>
  <c r="G903" i="7"/>
  <c r="H903" i="7"/>
  <c r="G904" i="7"/>
  <c r="H904" i="7"/>
  <c r="G905" i="7"/>
  <c r="H905" i="7"/>
  <c r="G906" i="7"/>
  <c r="H906" i="7"/>
  <c r="G907" i="7"/>
  <c r="H907" i="7"/>
  <c r="G909" i="7"/>
  <c r="H909" i="7"/>
  <c r="G910" i="7"/>
  <c r="H910" i="7"/>
  <c r="G911" i="7"/>
  <c r="H911" i="7"/>
  <c r="G912" i="7"/>
  <c r="H912" i="7"/>
  <c r="G913" i="7"/>
  <c r="H913" i="7"/>
  <c r="G914" i="7"/>
  <c r="H914" i="7"/>
  <c r="G916" i="7"/>
  <c r="H916" i="7"/>
  <c r="G917" i="7"/>
  <c r="H917" i="7"/>
  <c r="G918" i="7"/>
  <c r="H918" i="7"/>
  <c r="G919" i="7"/>
  <c r="H919" i="7"/>
  <c r="G920" i="7"/>
  <c r="H920" i="7"/>
  <c r="G1132" i="7"/>
  <c r="H1132" i="7"/>
  <c r="G1133" i="7"/>
  <c r="H1133" i="7"/>
  <c r="G1135" i="7"/>
  <c r="H1135" i="7"/>
  <c r="G1136" i="7"/>
  <c r="H1136" i="7"/>
  <c r="G1138" i="7"/>
  <c r="H1138" i="7"/>
  <c r="G1139" i="7"/>
  <c r="H1139" i="7"/>
  <c r="G1140" i="7"/>
  <c r="H1140" i="7"/>
  <c r="G1141" i="7"/>
  <c r="H1141" i="7"/>
  <c r="G1145" i="7"/>
  <c r="H1145" i="7"/>
  <c r="G234" i="7"/>
  <c r="H234" i="7"/>
  <c r="G119" i="7"/>
  <c r="H119" i="7"/>
  <c r="G120" i="7"/>
  <c r="H120" i="7"/>
  <c r="G121" i="7"/>
  <c r="H121" i="7"/>
  <c r="G122" i="7"/>
  <c r="H122" i="7"/>
  <c r="G133" i="7"/>
  <c r="H133" i="7"/>
  <c r="G134" i="7"/>
  <c r="H134" i="7"/>
  <c r="G135" i="7"/>
  <c r="H135" i="7"/>
  <c r="G136" i="7"/>
  <c r="H136" i="7"/>
  <c r="G137" i="7"/>
  <c r="H137" i="7"/>
  <c r="G145" i="7"/>
  <c r="H145" i="7"/>
  <c r="G146" i="7"/>
  <c r="H146" i="7"/>
  <c r="G147" i="7"/>
  <c r="H147" i="7"/>
  <c r="G148" i="7"/>
  <c r="H148" i="7"/>
  <c r="G149" i="7"/>
  <c r="H149" i="7"/>
  <c r="G155" i="7"/>
  <c r="H155" i="7"/>
  <c r="G156" i="7"/>
  <c r="H156" i="7"/>
  <c r="G157" i="7"/>
  <c r="H157" i="7"/>
  <c r="G168" i="7"/>
  <c r="H168" i="7"/>
  <c r="G169" i="7"/>
  <c r="H169" i="7"/>
  <c r="G170" i="7"/>
  <c r="H170" i="7"/>
  <c r="G171" i="7"/>
  <c r="H171" i="7"/>
  <c r="G179" i="7"/>
  <c r="H179" i="7"/>
  <c r="G180" i="7"/>
  <c r="H180" i="7"/>
  <c r="G181" i="7"/>
  <c r="H181" i="7"/>
  <c r="G182" i="7"/>
  <c r="H182" i="7"/>
  <c r="G183" i="7"/>
  <c r="H183" i="7"/>
  <c r="G224" i="7"/>
  <c r="H224" i="7"/>
  <c r="G225" i="7"/>
  <c r="H225" i="7"/>
  <c r="G226" i="7"/>
  <c r="H226" i="7"/>
  <c r="G731" i="7"/>
  <c r="H731" i="7"/>
  <c r="G755" i="7"/>
  <c r="H755" i="7"/>
  <c r="G756" i="7"/>
  <c r="H756" i="7"/>
  <c r="G757" i="7"/>
  <c r="H757" i="7"/>
  <c r="G758" i="7"/>
  <c r="H758" i="7"/>
  <c r="G759" i="7"/>
  <c r="H759" i="7"/>
  <c r="G760" i="7"/>
  <c r="H760" i="7"/>
  <c r="G768" i="7"/>
  <c r="H768" i="7"/>
  <c r="G882" i="7"/>
  <c r="H882" i="7"/>
  <c r="G883" i="7"/>
  <c r="H883" i="7"/>
  <c r="G884" i="7"/>
  <c r="H884" i="7"/>
  <c r="G885" i="7"/>
  <c r="H885" i="7"/>
  <c r="G900" i="7"/>
  <c r="H900" i="7"/>
  <c r="G915" i="7"/>
  <c r="H915" i="7"/>
  <c r="G924" i="7"/>
  <c r="H924" i="7"/>
  <c r="G991" i="7"/>
  <c r="H991" i="7"/>
  <c r="G996" i="7"/>
  <c r="H996" i="7"/>
  <c r="G1003" i="7"/>
  <c r="H1003" i="7"/>
  <c r="G1047" i="7"/>
  <c r="H1047" i="7"/>
  <c r="G1048" i="7"/>
  <c r="H1048" i="7"/>
  <c r="G1063" i="7"/>
  <c r="H1063" i="7"/>
  <c r="G1064" i="7"/>
  <c r="H1064" i="7"/>
  <c r="G1069" i="7"/>
  <c r="H1069" i="7"/>
  <c r="G1075" i="7"/>
  <c r="H1075" i="7"/>
  <c r="G1076" i="7"/>
  <c r="H1076" i="7"/>
  <c r="G1082" i="7"/>
  <c r="H1082" i="7"/>
  <c r="G1084" i="7"/>
  <c r="H1084" i="7"/>
  <c r="G1091" i="7"/>
  <c r="H1091" i="7"/>
  <c r="G1095" i="7"/>
  <c r="H1095" i="7"/>
  <c r="G810" i="7"/>
  <c r="H810" i="7"/>
  <c r="G264" i="7"/>
  <c r="H264" i="7"/>
  <c r="G283" i="7"/>
  <c r="H283" i="7"/>
  <c r="G51" i="7"/>
  <c r="H51" i="7"/>
  <c r="G52" i="7"/>
  <c r="H52" i="7"/>
  <c r="G265" i="7"/>
  <c r="H265" i="7"/>
  <c r="G270" i="7"/>
  <c r="H270" i="7"/>
  <c r="G275" i="7"/>
  <c r="H275" i="7"/>
  <c r="G279" i="7"/>
  <c r="H279" i="7"/>
  <c r="G284" i="7"/>
  <c r="H284" i="7"/>
  <c r="G289" i="7"/>
  <c r="H289" i="7"/>
  <c r="G299" i="7"/>
  <c r="H299" i="7"/>
  <c r="G300" i="7"/>
  <c r="H300" i="7"/>
  <c r="G304" i="7"/>
  <c r="H304" i="7"/>
  <c r="G310" i="7"/>
  <c r="H310" i="7"/>
  <c r="G311" i="7"/>
  <c r="H311" i="7"/>
  <c r="G315" i="7"/>
  <c r="H315" i="7"/>
  <c r="G322" i="7"/>
  <c r="H322" i="7"/>
  <c r="G323" i="7"/>
  <c r="H323" i="7"/>
  <c r="G328" i="7"/>
  <c r="H328" i="7"/>
  <c r="G332" i="7"/>
  <c r="H332" i="7"/>
  <c r="G342" i="7"/>
  <c r="H342" i="7"/>
  <c r="G347" i="7"/>
  <c r="H347" i="7"/>
  <c r="G353" i="7"/>
  <c r="H353" i="7"/>
  <c r="G1102" i="7"/>
  <c r="H1102" i="7"/>
  <c r="G1185" i="7"/>
  <c r="H1185" i="7"/>
  <c r="G5" i="7"/>
  <c r="H5" i="7"/>
  <c r="G11" i="7"/>
  <c r="H11" i="7"/>
  <c r="G26" i="7"/>
  <c r="H26" i="7"/>
  <c r="G43" i="7"/>
  <c r="H43" i="7"/>
  <c r="G53" i="7"/>
  <c r="H53" i="7"/>
  <c r="G248" i="7"/>
  <c r="H248" i="7"/>
  <c r="G266" i="7"/>
  <c r="H266" i="7"/>
  <c r="G271" i="7"/>
  <c r="H271" i="7"/>
  <c r="G285" i="7"/>
  <c r="H285" i="7"/>
  <c r="G290" i="7"/>
  <c r="H290" i="7"/>
  <c r="G312" i="7"/>
  <c r="H312" i="7"/>
  <c r="G316" i="7"/>
  <c r="H316" i="7"/>
  <c r="G348" i="7"/>
  <c r="H348" i="7"/>
  <c r="G366" i="7"/>
  <c r="H366" i="7"/>
  <c r="G1146" i="7"/>
  <c r="H1146" i="7"/>
  <c r="G1154" i="7"/>
  <c r="H1154" i="7"/>
  <c r="G1168" i="7"/>
  <c r="H1168" i="7"/>
  <c r="G1175" i="7"/>
  <c r="H1175" i="7"/>
  <c r="G1179" i="7"/>
  <c r="H1179" i="7"/>
  <c r="G1191" i="7"/>
  <c r="H1191" i="7"/>
  <c r="G1197" i="7"/>
  <c r="H1197" i="7"/>
  <c r="G1201" i="7"/>
  <c r="H1201" i="7"/>
  <c r="G1204" i="7"/>
  <c r="H1204" i="7"/>
  <c r="G1217" i="7"/>
  <c r="H1217" i="7"/>
  <c r="G1224" i="7"/>
  <c r="H1224" i="7"/>
  <c r="G1232" i="7"/>
  <c r="H1232" i="7"/>
  <c r="G6" i="7"/>
  <c r="H6" i="7"/>
  <c r="G7" i="7"/>
  <c r="H7" i="7"/>
  <c r="G12" i="7"/>
  <c r="H12" i="7"/>
  <c r="G13" i="7"/>
  <c r="H13" i="7"/>
  <c r="G14" i="7"/>
  <c r="H14" i="7"/>
  <c r="G15" i="7"/>
  <c r="H15" i="7"/>
  <c r="G27" i="7"/>
  <c r="H27" i="7"/>
  <c r="G28" i="7"/>
  <c r="H28" i="7"/>
  <c r="G150" i="7"/>
  <c r="H150" i="7"/>
  <c r="G158" i="7"/>
  <c r="H158" i="7"/>
  <c r="G159" i="7"/>
  <c r="H159" i="7"/>
  <c r="G160" i="7"/>
  <c r="H160" i="7"/>
  <c r="G161" i="7"/>
  <c r="H161" i="7"/>
  <c r="G172" i="7"/>
  <c r="H172" i="7"/>
  <c r="G173" i="7"/>
  <c r="H173" i="7"/>
  <c r="G174" i="7"/>
  <c r="H174" i="7"/>
  <c r="G184" i="7"/>
  <c r="H184" i="7"/>
  <c r="G185" i="7"/>
  <c r="H185" i="7"/>
  <c r="G186" i="7"/>
  <c r="H186" i="7"/>
  <c r="G235" i="7"/>
  <c r="H235" i="7"/>
  <c r="G237" i="7"/>
  <c r="H237" i="7"/>
  <c r="G238" i="7"/>
  <c r="H238" i="7"/>
  <c r="G249" i="7"/>
  <c r="H249" i="7"/>
  <c r="G250" i="7"/>
  <c r="H250" i="7"/>
  <c r="G272" i="7"/>
  <c r="H272" i="7"/>
  <c r="G276" i="7"/>
  <c r="H276" i="7"/>
  <c r="G280" i="7"/>
  <c r="H280" i="7"/>
  <c r="G281" i="7"/>
  <c r="H281" i="7"/>
  <c r="G286" i="7"/>
  <c r="H286" i="7"/>
  <c r="G291" i="7"/>
  <c r="H291" i="7"/>
  <c r="G292" i="7"/>
  <c r="H292" i="7"/>
  <c r="G301" i="7"/>
  <c r="H301" i="7"/>
  <c r="G305" i="7"/>
  <c r="H305" i="7"/>
  <c r="G317" i="7"/>
  <c r="H317" i="7"/>
  <c r="G324" i="7"/>
  <c r="H324" i="7"/>
  <c r="G329" i="7"/>
  <c r="H329" i="7"/>
  <c r="G337" i="7"/>
  <c r="H337" i="7"/>
  <c r="G343" i="7"/>
  <c r="H343" i="7"/>
  <c r="G479" i="7"/>
  <c r="H479" i="7"/>
  <c r="G487" i="7"/>
  <c r="H487" i="7"/>
  <c r="G488" i="7"/>
  <c r="H488" i="7"/>
  <c r="G489" i="7"/>
  <c r="H489" i="7"/>
  <c r="G490" i="7"/>
  <c r="H490" i="7"/>
  <c r="G514" i="7"/>
  <c r="H514" i="7"/>
  <c r="G521" i="7"/>
  <c r="H521" i="7"/>
  <c r="G522" i="7"/>
  <c r="H522" i="7"/>
  <c r="G523" i="7"/>
  <c r="H523" i="7"/>
  <c r="G528" i="7"/>
  <c r="H528" i="7"/>
  <c r="G529" i="7"/>
  <c r="H529" i="7"/>
  <c r="G530" i="7"/>
  <c r="H530" i="7"/>
  <c r="G531" i="7"/>
  <c r="H531" i="7"/>
  <c r="G538" i="7"/>
  <c r="H538" i="7"/>
  <c r="G546" i="7"/>
  <c r="H546" i="7"/>
  <c r="G547" i="7"/>
  <c r="H547" i="7"/>
  <c r="G550" i="7"/>
  <c r="H550" i="7"/>
  <c r="G551" i="7"/>
  <c r="H551" i="7"/>
  <c r="G552" i="7"/>
  <c r="H552" i="7"/>
  <c r="G558" i="7"/>
  <c r="H558" i="7"/>
  <c r="G559" i="7"/>
  <c r="H559" i="7"/>
  <c r="G560" i="7"/>
  <c r="H560" i="7"/>
  <c r="G568" i="7"/>
  <c r="H568" i="7"/>
  <c r="G569" i="7"/>
  <c r="H569" i="7"/>
  <c r="G577" i="7"/>
  <c r="H577" i="7"/>
  <c r="G578" i="7"/>
  <c r="H578" i="7"/>
  <c r="G579" i="7"/>
  <c r="H579" i="7"/>
  <c r="G582" i="7"/>
  <c r="H582" i="7"/>
  <c r="G583" i="7"/>
  <c r="H583" i="7"/>
  <c r="G587" i="7"/>
  <c r="H587" i="7"/>
  <c r="G722" i="7"/>
  <c r="H722" i="7"/>
  <c r="G723" i="7"/>
  <c r="H723" i="7"/>
  <c r="G732" i="7"/>
  <c r="H732" i="7"/>
  <c r="G733" i="7"/>
  <c r="H733" i="7"/>
  <c r="G736" i="7"/>
  <c r="H736" i="7"/>
  <c r="G737" i="7"/>
  <c r="H737" i="7"/>
  <c r="G738" i="7"/>
  <c r="H738" i="7"/>
  <c r="G748" i="7"/>
  <c r="H748" i="7"/>
  <c r="G761" i="7"/>
  <c r="H761" i="7"/>
  <c r="G769" i="7"/>
  <c r="H769" i="7"/>
  <c r="G770" i="7"/>
  <c r="H770" i="7"/>
  <c r="G771" i="7"/>
  <c r="H771" i="7"/>
  <c r="G777" i="7"/>
  <c r="H777" i="7"/>
  <c r="G778" i="7"/>
  <c r="H778" i="7"/>
  <c r="G781" i="7"/>
  <c r="H781" i="7"/>
  <c r="G787" i="7"/>
  <c r="H787" i="7"/>
  <c r="G794" i="7"/>
  <c r="H794" i="7"/>
  <c r="G795" i="7"/>
  <c r="H795" i="7"/>
  <c r="G811" i="7"/>
  <c r="H811" i="7"/>
  <c r="G828" i="7"/>
  <c r="H828" i="7"/>
  <c r="G832" i="7"/>
  <c r="H832" i="7"/>
  <c r="G833" i="7"/>
  <c r="H833" i="7"/>
  <c r="G1202" i="7"/>
  <c r="H1202" i="7"/>
  <c r="G1205" i="7"/>
  <c r="H1205" i="7"/>
  <c r="G1211" i="7"/>
  <c r="H1211" i="7"/>
  <c r="G1218" i="7"/>
  <c r="H1218" i="7"/>
  <c r="G1219" i="7"/>
  <c r="H1219" i="7"/>
  <c r="G1220" i="7"/>
  <c r="H1220" i="7"/>
  <c r="G1225" i="7"/>
  <c r="H1225" i="7"/>
  <c r="G1233" i="7"/>
  <c r="H1233" i="7"/>
  <c r="G16" i="7"/>
  <c r="H16" i="7"/>
  <c r="G33" i="7"/>
  <c r="H33" i="7"/>
  <c r="G34" i="7"/>
  <c r="H34" i="7"/>
  <c r="G54" i="7"/>
  <c r="H54" i="7"/>
  <c r="G55" i="7"/>
  <c r="H55" i="7"/>
  <c r="G67" i="7"/>
  <c r="H67" i="7"/>
  <c r="G79" i="7"/>
  <c r="H79" i="7"/>
  <c r="G89" i="7"/>
  <c r="H89" i="7"/>
  <c r="G100" i="7"/>
  <c r="H100" i="7"/>
  <c r="G101" i="7"/>
  <c r="H101" i="7"/>
  <c r="G187" i="7"/>
  <c r="H187" i="7"/>
  <c r="G358" i="7"/>
  <c r="H358" i="7"/>
  <c r="G375" i="7"/>
  <c r="H375" i="7"/>
  <c r="G376" i="7"/>
  <c r="H376" i="7"/>
  <c r="G381" i="7"/>
  <c r="H381" i="7"/>
  <c r="G382" i="7"/>
  <c r="H382" i="7"/>
  <c r="G389" i="7"/>
  <c r="H389" i="7"/>
  <c r="G396" i="7"/>
  <c r="H396" i="7"/>
  <c r="G403" i="7"/>
  <c r="H403" i="7"/>
  <c r="G404" i="7"/>
  <c r="H404" i="7"/>
  <c r="G405" i="7"/>
  <c r="H405" i="7"/>
  <c r="G406" i="7"/>
  <c r="H406" i="7"/>
  <c r="G414" i="7"/>
  <c r="H414" i="7"/>
  <c r="G415" i="7"/>
  <c r="H415" i="7"/>
  <c r="G422" i="7"/>
  <c r="H422" i="7"/>
  <c r="G423" i="7"/>
  <c r="H423" i="7"/>
  <c r="G424" i="7"/>
  <c r="H424" i="7"/>
  <c r="G431" i="7"/>
  <c r="H431" i="7"/>
  <c r="G432" i="7"/>
  <c r="H432" i="7"/>
  <c r="G440" i="7"/>
  <c r="H440" i="7"/>
  <c r="G441" i="7"/>
  <c r="H441" i="7"/>
  <c r="G449" i="7"/>
  <c r="H449" i="7"/>
  <c r="G450" i="7"/>
  <c r="H450" i="7"/>
  <c r="G457" i="7"/>
  <c r="H457" i="7"/>
  <c r="G458" i="7"/>
  <c r="H458" i="7"/>
  <c r="G459" i="7"/>
  <c r="H459" i="7"/>
  <c r="G469" i="7"/>
  <c r="H469" i="7"/>
  <c r="G470" i="7"/>
  <c r="H470" i="7"/>
  <c r="G539" i="7"/>
  <c r="H539" i="7"/>
  <c r="G540" i="7"/>
  <c r="H540" i="7"/>
  <c r="G548" i="7"/>
  <c r="H548" i="7"/>
  <c r="G549" i="7"/>
  <c r="H549" i="7"/>
  <c r="G553" i="7"/>
  <c r="H553" i="7"/>
  <c r="G561" i="7"/>
  <c r="H561" i="7"/>
  <c r="G570" i="7"/>
  <c r="H570" i="7"/>
  <c r="G584" i="7"/>
  <c r="H584" i="7"/>
  <c r="G588" i="7"/>
  <c r="H588" i="7"/>
  <c r="G594" i="7"/>
  <c r="H594" i="7"/>
  <c r="G601" i="7"/>
  <c r="H601" i="7"/>
  <c r="G623" i="7"/>
  <c r="H623" i="7"/>
  <c r="G649" i="7"/>
  <c r="H649" i="7"/>
  <c r="G656" i="7"/>
  <c r="H656" i="7"/>
  <c r="G661" i="7"/>
  <c r="H661" i="7"/>
  <c r="G682" i="7"/>
  <c r="H682" i="7"/>
  <c r="G701" i="7"/>
  <c r="H701" i="7"/>
  <c r="G706" i="7"/>
  <c r="H706" i="7"/>
  <c r="G707" i="7"/>
  <c r="H707" i="7"/>
  <c r="G714" i="7"/>
  <c r="H714" i="7"/>
  <c r="G715" i="7"/>
  <c r="H715" i="7"/>
  <c r="G739" i="7"/>
  <c r="H739" i="7"/>
  <c r="G740" i="7"/>
  <c r="H740" i="7"/>
  <c r="G749" i="7"/>
  <c r="H749" i="7"/>
  <c r="G750" i="7"/>
  <c r="H750" i="7"/>
  <c r="G762" i="7"/>
  <c r="H762" i="7"/>
  <c r="G763" i="7"/>
  <c r="H763" i="7"/>
  <c r="G772" i="7"/>
  <c r="H772" i="7"/>
  <c r="G779" i="7"/>
  <c r="H779" i="7"/>
  <c r="G782" i="7"/>
  <c r="H782" i="7"/>
  <c r="G783" i="7"/>
  <c r="H783" i="7"/>
  <c r="G788" i="7"/>
  <c r="H788" i="7"/>
  <c r="G789" i="7"/>
  <c r="H789" i="7"/>
  <c r="G796" i="7"/>
  <c r="H796" i="7"/>
  <c r="G797" i="7"/>
  <c r="H797" i="7"/>
  <c r="G802" i="7"/>
  <c r="H802" i="7"/>
  <c r="G803" i="7"/>
  <c r="H803" i="7"/>
  <c r="G812" i="7"/>
  <c r="H812" i="7"/>
  <c r="G817" i="7"/>
  <c r="H817" i="7"/>
  <c r="G829" i="7"/>
  <c r="H829" i="7"/>
  <c r="G834" i="7"/>
  <c r="H834" i="7"/>
  <c r="G835" i="7"/>
  <c r="H835" i="7"/>
  <c r="G836" i="7"/>
  <c r="H836" i="7"/>
  <c r="G837" i="7"/>
  <c r="H837" i="7"/>
  <c r="G841" i="7"/>
  <c r="H841" i="7"/>
  <c r="G842" i="7"/>
  <c r="H842" i="7"/>
  <c r="G843" i="7"/>
  <c r="H843" i="7"/>
  <c r="G851" i="7"/>
  <c r="H851" i="7"/>
  <c r="G852" i="7"/>
  <c r="H852" i="7"/>
  <c r="G868" i="7"/>
  <c r="H868" i="7"/>
  <c r="G988" i="7"/>
  <c r="H988" i="7"/>
  <c r="G992" i="7"/>
  <c r="H992" i="7"/>
  <c r="G993" i="7"/>
  <c r="H993" i="7"/>
  <c r="G997" i="7"/>
  <c r="H997" i="7"/>
  <c r="G998" i="7"/>
  <c r="H998" i="7"/>
  <c r="G999" i="7"/>
  <c r="H999" i="7"/>
  <c r="G1000" i="7"/>
  <c r="H1000" i="7"/>
  <c r="G1004" i="7"/>
  <c r="H1004" i="7"/>
  <c r="G1005" i="7"/>
  <c r="H1005" i="7"/>
  <c r="G1010" i="7"/>
  <c r="H1010" i="7"/>
  <c r="G1011" i="7"/>
  <c r="H1011" i="7"/>
  <c r="G1012" i="7"/>
  <c r="H1012" i="7"/>
  <c r="G1013" i="7"/>
  <c r="H1013" i="7"/>
  <c r="G1019" i="7"/>
  <c r="H1019" i="7"/>
  <c r="G1020" i="7"/>
  <c r="H1020" i="7"/>
  <c r="G1028" i="7"/>
  <c r="H1028" i="7"/>
  <c r="G1029" i="7"/>
  <c r="H1029" i="7"/>
  <c r="G1030" i="7"/>
  <c r="H1030" i="7"/>
  <c r="G1035" i="7"/>
  <c r="H1035" i="7"/>
  <c r="G1036" i="7"/>
  <c r="H1036" i="7"/>
  <c r="G1037" i="7"/>
  <c r="H1037" i="7"/>
  <c r="G1049" i="7"/>
  <c r="H1049" i="7"/>
  <c r="G1050" i="7"/>
  <c r="H1050" i="7"/>
  <c r="G1051" i="7"/>
  <c r="H1051" i="7"/>
  <c r="G1052" i="7"/>
  <c r="H1052" i="7"/>
  <c r="G1057" i="7"/>
  <c r="H1057" i="7"/>
  <c r="G1058" i="7"/>
  <c r="H1058" i="7"/>
  <c r="G1059" i="7"/>
  <c r="H1059" i="7"/>
  <c r="G1065" i="7"/>
  <c r="H1065" i="7"/>
  <c r="G1070" i="7"/>
  <c r="H1070" i="7"/>
  <c r="G17" i="7"/>
  <c r="H17" i="7"/>
  <c r="G35" i="7"/>
  <c r="H35" i="7"/>
  <c r="G36" i="7"/>
  <c r="H36" i="7"/>
  <c r="G68" i="7"/>
  <c r="H68" i="7"/>
  <c r="G69" i="7"/>
  <c r="H69" i="7"/>
  <c r="G80" i="7"/>
  <c r="H80" i="7"/>
  <c r="G123" i="7"/>
  <c r="H123" i="7"/>
  <c r="G124" i="7"/>
  <c r="H124" i="7"/>
  <c r="G138" i="7"/>
  <c r="H138" i="7"/>
  <c r="G162" i="7"/>
  <c r="H162" i="7"/>
  <c r="G163" i="7"/>
  <c r="H163" i="7"/>
  <c r="G175" i="7"/>
  <c r="H175" i="7"/>
  <c r="G176" i="7"/>
  <c r="H176" i="7"/>
  <c r="G191" i="7"/>
  <c r="H191" i="7"/>
  <c r="G306" i="7"/>
  <c r="H306" i="7"/>
  <c r="G307" i="7"/>
  <c r="H307" i="7"/>
  <c r="G318" i="7"/>
  <c r="H318" i="7"/>
  <c r="G319" i="7"/>
  <c r="H319" i="7"/>
  <c r="G320" i="7"/>
  <c r="H320" i="7"/>
  <c r="G325" i="7"/>
  <c r="H325" i="7"/>
  <c r="G326" i="7"/>
  <c r="H326" i="7"/>
  <c r="G330" i="7"/>
  <c r="H330" i="7"/>
  <c r="G333" i="7"/>
  <c r="H333" i="7"/>
  <c r="G338" i="7"/>
  <c r="H338" i="7"/>
  <c r="G344" i="7"/>
  <c r="H344" i="7"/>
  <c r="G349" i="7"/>
  <c r="H349" i="7"/>
  <c r="G359" i="7"/>
  <c r="H359" i="7"/>
  <c r="G367" i="7"/>
  <c r="H367" i="7"/>
  <c r="G368" i="7"/>
  <c r="H368" i="7"/>
  <c r="G369" i="7"/>
  <c r="H369" i="7"/>
  <c r="G370" i="7"/>
  <c r="H370" i="7"/>
  <c r="G383" i="7"/>
  <c r="H383" i="7"/>
  <c r="G384" i="7"/>
  <c r="H384" i="7"/>
  <c r="G390" i="7"/>
  <c r="H390" i="7"/>
  <c r="G397" i="7"/>
  <c r="H397" i="7"/>
  <c r="G398" i="7"/>
  <c r="H398" i="7"/>
  <c r="G407" i="7"/>
  <c r="H407" i="7"/>
  <c r="G416" i="7"/>
  <c r="H416" i="7"/>
  <c r="G425" i="7"/>
  <c r="H425" i="7"/>
  <c r="G433" i="7"/>
  <c r="H433" i="7"/>
  <c r="G434" i="7"/>
  <c r="H434" i="7"/>
  <c r="G589" i="7"/>
  <c r="H589" i="7"/>
  <c r="G595" i="7"/>
  <c r="H595" i="7"/>
  <c r="G602" i="7"/>
  <c r="H602" i="7"/>
  <c r="G603" i="7"/>
  <c r="H603" i="7"/>
  <c r="G604" i="7"/>
  <c r="H604" i="7"/>
  <c r="G611" i="7"/>
  <c r="H611" i="7"/>
  <c r="G615" i="7"/>
  <c r="H615" i="7"/>
  <c r="G616" i="7"/>
  <c r="H616" i="7"/>
  <c r="G617" i="7"/>
  <c r="H617" i="7"/>
  <c r="G618" i="7"/>
  <c r="H618" i="7"/>
  <c r="G619" i="7"/>
  <c r="H619" i="7"/>
  <c r="G624" i="7"/>
  <c r="H624" i="7"/>
  <c r="G625" i="7"/>
  <c r="H625" i="7"/>
  <c r="G626" i="7"/>
  <c r="H626" i="7"/>
  <c r="G627" i="7"/>
  <c r="H627" i="7"/>
  <c r="G628" i="7"/>
  <c r="H628" i="7"/>
  <c r="G632" i="7"/>
  <c r="H632" i="7"/>
  <c r="G633" i="7"/>
  <c r="H633" i="7"/>
  <c r="G634" i="7"/>
  <c r="H634" i="7"/>
  <c r="G635" i="7"/>
  <c r="H635" i="7"/>
  <c r="G642" i="7"/>
  <c r="H642" i="7"/>
  <c r="G643" i="7"/>
  <c r="H643" i="7"/>
  <c r="G644" i="7"/>
  <c r="H644" i="7"/>
  <c r="G724" i="7"/>
  <c r="H724" i="7"/>
  <c r="G725" i="7"/>
  <c r="H725" i="7"/>
  <c r="G726" i="7"/>
  <c r="H726" i="7"/>
  <c r="G734" i="7"/>
  <c r="H734" i="7"/>
  <c r="G741" i="7"/>
  <c r="H741" i="7"/>
  <c r="G742" i="7"/>
  <c r="H742" i="7"/>
  <c r="G743" i="7"/>
  <c r="H743" i="7"/>
  <c r="G744" i="7"/>
  <c r="H744" i="7"/>
  <c r="G745" i="7"/>
  <c r="H745" i="7"/>
  <c r="G751" i="7"/>
  <c r="H751" i="7"/>
  <c r="G752" i="7"/>
  <c r="H752" i="7"/>
  <c r="G753" i="7"/>
  <c r="H753" i="7"/>
  <c r="G764" i="7"/>
  <c r="H764" i="7"/>
  <c r="G838" i="7"/>
  <c r="H838" i="7"/>
  <c r="G839" i="7"/>
  <c r="H839" i="7"/>
  <c r="G844" i="7"/>
  <c r="H844" i="7"/>
  <c r="G845" i="7"/>
  <c r="H845" i="7"/>
  <c r="G847" i="7"/>
  <c r="H847" i="7"/>
  <c r="G848" i="7"/>
  <c r="H848" i="7"/>
  <c r="G849" i="7"/>
  <c r="H849" i="7"/>
  <c r="G853" i="7"/>
  <c r="H853" i="7"/>
  <c r="G854" i="7"/>
  <c r="H854" i="7"/>
  <c r="G855" i="7"/>
  <c r="H855" i="7"/>
  <c r="G869" i="7"/>
  <c r="H869" i="7"/>
  <c r="G870" i="7"/>
  <c r="H870" i="7"/>
  <c r="G871" i="7"/>
  <c r="H871" i="7"/>
  <c r="G872" i="7"/>
  <c r="H872" i="7"/>
  <c r="G873" i="7"/>
  <c r="H873" i="7"/>
  <c r="G925" i="7"/>
  <c r="H925" i="7"/>
  <c r="G926" i="7"/>
  <c r="H926" i="7"/>
  <c r="G927" i="7"/>
  <c r="H927" i="7"/>
  <c r="G989" i="7"/>
  <c r="H989" i="7"/>
  <c r="G990" i="7"/>
  <c r="H990" i="7"/>
  <c r="G994" i="7"/>
  <c r="H994" i="7"/>
  <c r="G995" i="7"/>
  <c r="H995" i="7"/>
  <c r="G1001" i="7"/>
  <c r="H1001" i="7"/>
  <c r="G1002" i="7"/>
  <c r="H1002" i="7"/>
  <c r="G1006" i="7"/>
  <c r="H1006" i="7"/>
  <c r="G1007" i="7"/>
  <c r="H1007" i="7"/>
  <c r="G1008" i="7"/>
  <c r="H1008" i="7"/>
  <c r="G1009" i="7"/>
  <c r="H1009" i="7"/>
  <c r="G1014" i="7"/>
  <c r="H1014" i="7"/>
  <c r="G1015" i="7"/>
  <c r="H1015" i="7"/>
  <c r="G1016" i="7"/>
  <c r="H1016" i="7"/>
  <c r="G1017" i="7"/>
  <c r="H1017" i="7"/>
  <c r="G1018" i="7"/>
  <c r="H1018" i="7"/>
  <c r="G1021" i="7"/>
  <c r="H1021" i="7"/>
  <c r="G1022" i="7"/>
  <c r="H1022" i="7"/>
  <c r="G1023" i="7"/>
  <c r="H1023" i="7"/>
  <c r="G1024" i="7"/>
  <c r="H1024" i="7"/>
  <c r="G1025" i="7"/>
  <c r="H1025" i="7"/>
  <c r="G1031" i="7"/>
  <c r="H1031" i="7"/>
  <c r="G1032" i="7"/>
  <c r="H1032" i="7"/>
  <c r="G1033" i="7"/>
  <c r="H1033" i="7"/>
  <c r="G1034" i="7"/>
  <c r="H1034" i="7"/>
  <c r="G1038" i="7"/>
  <c r="H1038" i="7"/>
  <c r="G1039" i="7"/>
  <c r="H1039" i="7"/>
  <c r="G1040" i="7"/>
  <c r="H1040" i="7"/>
  <c r="G1041" i="7"/>
  <c r="H1041" i="7"/>
  <c r="G1042" i="7"/>
  <c r="H1042" i="7"/>
  <c r="G1053" i="7"/>
  <c r="H1053" i="7"/>
  <c r="G1206" i="7"/>
  <c r="H1206" i="7"/>
  <c r="G1207" i="7"/>
  <c r="H1207" i="7"/>
  <c r="G1208" i="7"/>
  <c r="H1208" i="7"/>
  <c r="G1212" i="7"/>
  <c r="H1212" i="7"/>
  <c r="G1213" i="7"/>
  <c r="H1213" i="7"/>
  <c r="G1214" i="7"/>
  <c r="H1214" i="7"/>
  <c r="G1221" i="7"/>
  <c r="H1221" i="7"/>
  <c r="G1222" i="7"/>
  <c r="H1222" i="7"/>
  <c r="G1226" i="7"/>
  <c r="H1226" i="7"/>
  <c r="G1227" i="7"/>
  <c r="H1227" i="7"/>
  <c r="G1228" i="7"/>
  <c r="H1228" i="7"/>
  <c r="G1229" i="7"/>
  <c r="H1229" i="7"/>
  <c r="G1234" i="7"/>
  <c r="H1234" i="7"/>
  <c r="G1238" i="7"/>
  <c r="H1238" i="7"/>
  <c r="G1239" i="7"/>
  <c r="H1239" i="7"/>
  <c r="G1240" i="7"/>
  <c r="H1240" i="7"/>
  <c r="G1244" i="7"/>
  <c r="H1244" i="7"/>
  <c r="G1245" i="7"/>
  <c r="H1245" i="7"/>
  <c r="G1246" i="7"/>
  <c r="H1246" i="7"/>
  <c r="G1278" i="7"/>
  <c r="H1278" i="7"/>
  <c r="G1279" i="7"/>
  <c r="H1279" i="7"/>
  <c r="G8" i="7"/>
  <c r="H8" i="7"/>
  <c r="G9" i="7"/>
  <c r="H9" i="7"/>
  <c r="G18" i="7"/>
  <c r="H18" i="7"/>
  <c r="G19" i="7"/>
  <c r="H19" i="7"/>
  <c r="G20" i="7"/>
  <c r="H20" i="7"/>
  <c r="G29" i="7"/>
  <c r="H29" i="7"/>
  <c r="G30" i="7"/>
  <c r="H30" i="7"/>
  <c r="G31" i="7"/>
  <c r="H31" i="7"/>
  <c r="G37" i="7"/>
  <c r="H37" i="7"/>
  <c r="G38" i="7"/>
  <c r="H38" i="7"/>
  <c r="G39" i="7"/>
  <c r="H39" i="7"/>
  <c r="G44" i="7"/>
  <c r="H44" i="7"/>
  <c r="G45" i="7"/>
  <c r="H45" i="7"/>
  <c r="G46" i="7"/>
  <c r="H46" i="7"/>
  <c r="G47" i="7"/>
  <c r="H47" i="7"/>
  <c r="G48" i="7"/>
  <c r="H48" i="7"/>
  <c r="G56" i="7"/>
  <c r="H56" i="7"/>
  <c r="G57" i="7"/>
  <c r="H57" i="7"/>
  <c r="G58" i="7"/>
  <c r="H58" i="7"/>
  <c r="G70" i="7"/>
  <c r="H70" i="7"/>
  <c r="G177" i="7"/>
  <c r="H177" i="7"/>
  <c r="G188" i="7"/>
  <c r="H188" i="7"/>
  <c r="G189" i="7"/>
  <c r="H189" i="7"/>
  <c r="G192" i="7"/>
  <c r="H192" i="7"/>
  <c r="G193" i="7"/>
  <c r="H193" i="7"/>
  <c r="G194" i="7"/>
  <c r="H194" i="7"/>
  <c r="G195" i="7"/>
  <c r="H195" i="7"/>
  <c r="G196" i="7"/>
  <c r="H196" i="7"/>
  <c r="G197" i="7"/>
  <c r="H197" i="7"/>
  <c r="G198" i="7"/>
  <c r="H198" i="7"/>
  <c r="G199" i="7"/>
  <c r="H199" i="7"/>
  <c r="G200" i="7"/>
  <c r="H200" i="7"/>
  <c r="G201" i="7"/>
  <c r="H201" i="7"/>
  <c r="G215" i="7"/>
  <c r="H215" i="7"/>
  <c r="G227" i="7"/>
  <c r="H227" i="7"/>
  <c r="G228" i="7"/>
  <c r="H228" i="7"/>
  <c r="G229" i="7"/>
  <c r="H229" i="7"/>
  <c r="G230" i="7"/>
  <c r="H230" i="7"/>
  <c r="G239" i="7"/>
  <c r="H239" i="7"/>
  <c r="G259" i="7"/>
  <c r="H259" i="7"/>
  <c r="G360" i="7"/>
  <c r="H360" i="7"/>
  <c r="G361" i="7"/>
  <c r="H361" i="7"/>
  <c r="G554" i="7"/>
  <c r="H554" i="7"/>
  <c r="G555" i="7"/>
  <c r="H555" i="7"/>
  <c r="G556" i="7"/>
  <c r="H556" i="7"/>
  <c r="G562" i="7"/>
  <c r="H562" i="7"/>
  <c r="G563" i="7"/>
  <c r="H563" i="7"/>
  <c r="G571" i="7"/>
  <c r="H571" i="7"/>
  <c r="G572" i="7"/>
  <c r="H572" i="7"/>
  <c r="G580" i="7"/>
  <c r="H580" i="7"/>
  <c r="G690" i="7"/>
  <c r="H690" i="7"/>
  <c r="G695" i="7"/>
  <c r="H695" i="7"/>
  <c r="G696" i="7"/>
  <c r="H696" i="7"/>
  <c r="G697" i="7"/>
  <c r="H697" i="7"/>
  <c r="G702" i="7"/>
  <c r="H702" i="7"/>
  <c r="G703" i="7"/>
  <c r="H703" i="7"/>
  <c r="G708" i="7"/>
  <c r="H708" i="7"/>
  <c r="G716" i="7"/>
  <c r="H716" i="7"/>
  <c r="G735" i="7"/>
  <c r="H735" i="7"/>
  <c r="G765" i="7"/>
  <c r="H765" i="7"/>
  <c r="G766" i="7"/>
  <c r="H766" i="7"/>
  <c r="G784" i="7"/>
  <c r="H784" i="7"/>
  <c r="G785" i="7"/>
  <c r="H785" i="7"/>
  <c r="G786" i="7"/>
  <c r="H786" i="7"/>
  <c r="G790" i="7"/>
  <c r="H790" i="7"/>
  <c r="G791" i="7"/>
  <c r="H791" i="7"/>
  <c r="G798" i="7"/>
  <c r="H798" i="7"/>
  <c r="G799" i="7"/>
  <c r="H799" i="7"/>
  <c r="G804" i="7"/>
  <c r="H804" i="7"/>
  <c r="G805" i="7"/>
  <c r="H805" i="7"/>
  <c r="G813" i="7"/>
  <c r="H813" i="7"/>
  <c r="G814" i="7"/>
  <c r="H814" i="7"/>
  <c r="G818" i="7"/>
  <c r="H818" i="7"/>
  <c r="G819" i="7"/>
  <c r="H819" i="7"/>
  <c r="G820" i="7"/>
  <c r="H820" i="7"/>
  <c r="G821" i="7"/>
  <c r="H821" i="7"/>
  <c r="G822" i="7"/>
  <c r="H822" i="7"/>
  <c r="G840" i="7"/>
  <c r="H840" i="7"/>
  <c r="G958" i="7"/>
  <c r="H958" i="7"/>
  <c r="G1066" i="7"/>
  <c r="H1066" i="7"/>
  <c r="G1067" i="7"/>
  <c r="H1067" i="7"/>
  <c r="G1071" i="7"/>
  <c r="H1071" i="7"/>
  <c r="G1077" i="7"/>
  <c r="H1077" i="7"/>
  <c r="G1078" i="7"/>
  <c r="H1078" i="7"/>
  <c r="G1079" i="7"/>
  <c r="H1079" i="7"/>
  <c r="G1085" i="7"/>
  <c r="H1085" i="7"/>
  <c r="G1086" i="7"/>
  <c r="H1086" i="7"/>
  <c r="G1092" i="7"/>
  <c r="H1092" i="7"/>
  <c r="G125" i="7"/>
  <c r="H125" i="7"/>
  <c r="G139" i="7"/>
  <c r="H139" i="7"/>
  <c r="G151" i="7"/>
  <c r="H151" i="7"/>
  <c r="G164" i="7"/>
  <c r="H164" i="7"/>
  <c r="G190" i="7"/>
  <c r="H190" i="7"/>
  <c r="G216" i="7"/>
  <c r="H216" i="7"/>
  <c r="G217" i="7"/>
  <c r="H217" i="7"/>
  <c r="G240" i="7"/>
  <c r="H240" i="7"/>
  <c r="G650" i="7"/>
  <c r="H650" i="7"/>
  <c r="G651" i="7"/>
  <c r="H651" i="7"/>
  <c r="G652" i="7"/>
  <c r="H652" i="7"/>
  <c r="G1169" i="7"/>
  <c r="H1169" i="7"/>
  <c r="G1192" i="7"/>
  <c r="H1192" i="7"/>
  <c r="G202" i="7"/>
  <c r="H202" i="7"/>
  <c r="G203" i="7"/>
  <c r="H203" i="7"/>
  <c r="G204" i="7"/>
  <c r="H204" i="7"/>
  <c r="G205" i="7"/>
  <c r="H205" i="7"/>
  <c r="G206" i="7"/>
  <c r="H206" i="7"/>
  <c r="G859" i="7"/>
  <c r="H859" i="7"/>
  <c r="G860" i="7"/>
  <c r="H860" i="7"/>
  <c r="G861" i="7"/>
  <c r="H861" i="7"/>
  <c r="G862" i="7"/>
  <c r="H862" i="7"/>
  <c r="G863" i="7"/>
  <c r="H863" i="7"/>
  <c r="G864" i="7"/>
  <c r="H864" i="7"/>
  <c r="G875" i="7"/>
  <c r="H875" i="7"/>
  <c r="G876" i="7"/>
  <c r="H876" i="7"/>
  <c r="G877" i="7"/>
  <c r="H877" i="7"/>
  <c r="G878" i="7"/>
  <c r="H878" i="7"/>
  <c r="G879" i="7"/>
  <c r="H879" i="7"/>
  <c r="G880" i="7"/>
  <c r="H880" i="7"/>
  <c r="G881" i="7"/>
  <c r="H881" i="7"/>
  <c r="G886" i="7"/>
  <c r="H886" i="7"/>
  <c r="G893" i="7"/>
  <c r="H893" i="7"/>
  <c r="G894" i="7"/>
  <c r="H894" i="7"/>
  <c r="G921" i="7"/>
  <c r="H921" i="7"/>
  <c r="G936" i="7"/>
  <c r="H936" i="7"/>
  <c r="G1103" i="7"/>
  <c r="H1103" i="7"/>
  <c r="G1104" i="7"/>
  <c r="H1104" i="7"/>
  <c r="G1105" i="7"/>
  <c r="H1105" i="7"/>
  <c r="G1108" i="7"/>
  <c r="H1108" i="7"/>
  <c r="G1109" i="7"/>
  <c r="H1109" i="7"/>
  <c r="G1110" i="7"/>
  <c r="H1110" i="7"/>
  <c r="G1112" i="7"/>
  <c r="H1112" i="7"/>
  <c r="G1113" i="7"/>
  <c r="H1113" i="7"/>
  <c r="G1115" i="7"/>
  <c r="H1115" i="7"/>
  <c r="G1116" i="7"/>
  <c r="H1116" i="7"/>
  <c r="G1117" i="7"/>
  <c r="H1117" i="7"/>
  <c r="G1118" i="7"/>
  <c r="H1118" i="7"/>
  <c r="G1121" i="7"/>
  <c r="H1121" i="7"/>
  <c r="G1122" i="7"/>
  <c r="H1122" i="7"/>
  <c r="G1126" i="7"/>
  <c r="H1126" i="7"/>
  <c r="G1127" i="7"/>
  <c r="H1127" i="7"/>
  <c r="G1128" i="7"/>
  <c r="H1128" i="7"/>
  <c r="G1134" i="7"/>
  <c r="H1134" i="7"/>
  <c r="G901" i="7"/>
  <c r="H901" i="7"/>
  <c r="G902" i="7"/>
  <c r="H902" i="7"/>
  <c r="G937" i="7"/>
  <c r="H937" i="7"/>
  <c r="G938" i="7"/>
  <c r="H938" i="7"/>
  <c r="G939" i="7"/>
  <c r="H939" i="7"/>
  <c r="G1123" i="7"/>
  <c r="H1123" i="7"/>
  <c r="G1147" i="7"/>
  <c r="H1147" i="7"/>
  <c r="G1148" i="7"/>
  <c r="H1148" i="7"/>
  <c r="G1155" i="7"/>
  <c r="H1155" i="7"/>
  <c r="G1160" i="7"/>
  <c r="H1160" i="7"/>
  <c r="H267" i="7"/>
  <c r="G267" i="7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G2" i="8"/>
  <c r="F2" i="8"/>
  <c r="O3" i="2" l="1"/>
  <c r="P3" i="2"/>
  <c r="O4" i="2"/>
  <c r="P4" i="2"/>
  <c r="O5" i="2"/>
  <c r="P5" i="2"/>
  <c r="O6" i="2"/>
  <c r="P6" i="2"/>
  <c r="O7" i="2"/>
  <c r="P7" i="2"/>
  <c r="O8" i="2"/>
  <c r="P8" i="2"/>
  <c r="O9" i="2"/>
  <c r="P9" i="2"/>
  <c r="O10" i="2"/>
  <c r="P10" i="2"/>
  <c r="O11" i="2"/>
  <c r="P11" i="2"/>
  <c r="O12" i="2"/>
  <c r="P12" i="2"/>
  <c r="O13" i="2"/>
  <c r="P13" i="2"/>
  <c r="O14" i="2"/>
  <c r="P14" i="2"/>
  <c r="O15" i="2"/>
  <c r="P15" i="2"/>
  <c r="O16" i="2"/>
  <c r="P16" i="2"/>
  <c r="O17" i="2"/>
  <c r="P17" i="2"/>
  <c r="O18" i="2"/>
  <c r="P18" i="2"/>
  <c r="O19" i="2"/>
  <c r="P19" i="2"/>
  <c r="O20" i="2"/>
  <c r="P20" i="2"/>
  <c r="O21" i="2"/>
  <c r="P21" i="2"/>
  <c r="O22" i="2"/>
  <c r="P22" i="2"/>
  <c r="O23" i="2"/>
  <c r="P23" i="2"/>
  <c r="O24" i="2"/>
  <c r="P24" i="2"/>
  <c r="O25" i="2"/>
  <c r="P25" i="2"/>
  <c r="O26" i="2"/>
  <c r="P26" i="2"/>
  <c r="O27" i="2"/>
  <c r="P27" i="2"/>
  <c r="O28" i="2"/>
  <c r="P28" i="2"/>
  <c r="O29" i="2"/>
  <c r="P29" i="2"/>
  <c r="O30" i="2"/>
  <c r="P30" i="2"/>
  <c r="O31" i="2"/>
  <c r="P31" i="2"/>
  <c r="O32" i="2"/>
  <c r="P32" i="2"/>
  <c r="O33" i="2"/>
  <c r="P33" i="2"/>
  <c r="O34" i="2"/>
  <c r="P34" i="2"/>
  <c r="O35" i="2"/>
  <c r="P35" i="2"/>
  <c r="O36" i="2"/>
  <c r="P36" i="2"/>
  <c r="O37" i="2"/>
  <c r="P37" i="2"/>
  <c r="O38" i="2"/>
  <c r="P38" i="2"/>
  <c r="O39" i="2"/>
  <c r="P39" i="2"/>
  <c r="O40" i="2"/>
  <c r="P40" i="2"/>
  <c r="O41" i="2"/>
  <c r="P41" i="2"/>
  <c r="O42" i="2"/>
  <c r="P42" i="2"/>
  <c r="O43" i="2"/>
  <c r="P43" i="2"/>
  <c r="O44" i="2"/>
  <c r="P44" i="2"/>
  <c r="O45" i="2"/>
  <c r="P45" i="2"/>
  <c r="O46" i="2"/>
  <c r="P46" i="2"/>
  <c r="O47" i="2"/>
  <c r="P47" i="2"/>
  <c r="O48" i="2"/>
  <c r="P48" i="2"/>
  <c r="O49" i="2"/>
  <c r="P49" i="2"/>
  <c r="O50" i="2"/>
  <c r="P50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81" i="2"/>
  <c r="P81" i="2"/>
  <c r="O82" i="2"/>
  <c r="P82" i="2"/>
  <c r="O83" i="2"/>
  <c r="P83" i="2"/>
  <c r="O84" i="2"/>
  <c r="P84" i="2"/>
  <c r="O85" i="2"/>
  <c r="P85" i="2"/>
  <c r="O86" i="2"/>
  <c r="P86" i="2"/>
  <c r="O87" i="2"/>
  <c r="P87" i="2"/>
  <c r="O88" i="2"/>
  <c r="P88" i="2"/>
  <c r="O89" i="2"/>
  <c r="P89" i="2"/>
  <c r="O90" i="2"/>
  <c r="P90" i="2"/>
  <c r="O91" i="2"/>
  <c r="P91" i="2"/>
  <c r="O92" i="2"/>
  <c r="P92" i="2"/>
  <c r="O93" i="2"/>
  <c r="P93" i="2"/>
  <c r="O94" i="2"/>
  <c r="P94" i="2"/>
  <c r="O95" i="2"/>
  <c r="P95" i="2"/>
  <c r="O96" i="2"/>
  <c r="P96" i="2"/>
  <c r="O97" i="2"/>
  <c r="P97" i="2"/>
  <c r="O98" i="2"/>
  <c r="P98" i="2"/>
  <c r="O99" i="2"/>
  <c r="P99" i="2"/>
  <c r="O100" i="2"/>
  <c r="P100" i="2"/>
  <c r="O101" i="2"/>
  <c r="P101" i="2"/>
  <c r="O102" i="2"/>
  <c r="P102" i="2"/>
  <c r="O103" i="2"/>
  <c r="P103" i="2"/>
  <c r="O104" i="2"/>
  <c r="P104" i="2"/>
  <c r="O105" i="2"/>
  <c r="P105" i="2"/>
  <c r="O106" i="2"/>
  <c r="P106" i="2"/>
  <c r="O107" i="2"/>
  <c r="P107" i="2"/>
  <c r="O108" i="2"/>
  <c r="P108" i="2"/>
  <c r="O109" i="2"/>
  <c r="P109" i="2"/>
  <c r="O110" i="2"/>
  <c r="P110" i="2"/>
  <c r="O111" i="2"/>
  <c r="P111" i="2"/>
  <c r="O112" i="2"/>
  <c r="P112" i="2"/>
  <c r="O113" i="2"/>
  <c r="P113" i="2"/>
  <c r="O114" i="2"/>
  <c r="P114" i="2"/>
  <c r="O115" i="2"/>
  <c r="P115" i="2"/>
  <c r="O116" i="2"/>
  <c r="P116" i="2"/>
  <c r="O117" i="2"/>
  <c r="P117" i="2"/>
  <c r="O118" i="2"/>
  <c r="P118" i="2"/>
  <c r="O119" i="2"/>
  <c r="P119" i="2"/>
  <c r="O120" i="2"/>
  <c r="P120" i="2"/>
  <c r="O121" i="2"/>
  <c r="P121" i="2"/>
  <c r="O122" i="2"/>
  <c r="P122" i="2"/>
  <c r="O123" i="2"/>
  <c r="P123" i="2"/>
  <c r="O124" i="2"/>
  <c r="P124" i="2"/>
  <c r="O125" i="2"/>
  <c r="P125" i="2"/>
  <c r="O126" i="2"/>
  <c r="P126" i="2"/>
  <c r="O127" i="2"/>
  <c r="P127" i="2"/>
  <c r="O128" i="2"/>
  <c r="P128" i="2"/>
  <c r="O129" i="2"/>
  <c r="P129" i="2"/>
  <c r="O130" i="2"/>
  <c r="P130" i="2"/>
  <c r="O131" i="2"/>
  <c r="P131" i="2"/>
  <c r="O132" i="2"/>
  <c r="P132" i="2"/>
  <c r="O133" i="2"/>
  <c r="P133" i="2"/>
  <c r="O134" i="2"/>
  <c r="P134" i="2"/>
  <c r="O135" i="2"/>
  <c r="P135" i="2"/>
  <c r="O136" i="2"/>
  <c r="P136" i="2"/>
  <c r="O137" i="2"/>
  <c r="P137" i="2"/>
  <c r="O138" i="2"/>
  <c r="P138" i="2"/>
  <c r="O139" i="2"/>
  <c r="P139" i="2"/>
  <c r="O140" i="2"/>
  <c r="P140" i="2"/>
  <c r="O141" i="2"/>
  <c r="P141" i="2"/>
  <c r="O142" i="2"/>
  <c r="P142" i="2"/>
  <c r="O143" i="2"/>
  <c r="P143" i="2"/>
  <c r="O144" i="2"/>
  <c r="P144" i="2"/>
  <c r="O145" i="2"/>
  <c r="P145" i="2"/>
  <c r="O146" i="2"/>
  <c r="P146" i="2"/>
  <c r="O147" i="2"/>
  <c r="P147" i="2"/>
  <c r="O148" i="2"/>
  <c r="P148" i="2"/>
  <c r="O149" i="2"/>
  <c r="P149" i="2"/>
  <c r="O150" i="2"/>
  <c r="P150" i="2"/>
  <c r="O151" i="2"/>
  <c r="P151" i="2"/>
  <c r="O152" i="2"/>
  <c r="P152" i="2"/>
  <c r="O153" i="2"/>
  <c r="P153" i="2"/>
  <c r="O154" i="2"/>
  <c r="P154" i="2"/>
  <c r="O155" i="2"/>
  <c r="P155" i="2"/>
  <c r="O156" i="2"/>
  <c r="P156" i="2"/>
  <c r="O157" i="2"/>
  <c r="P157" i="2"/>
  <c r="O158" i="2"/>
  <c r="P158" i="2"/>
  <c r="O159" i="2"/>
  <c r="P159" i="2"/>
  <c r="O160" i="2"/>
  <c r="P160" i="2"/>
  <c r="O161" i="2"/>
  <c r="P161" i="2"/>
  <c r="O162" i="2"/>
  <c r="P162" i="2"/>
  <c r="O163" i="2"/>
  <c r="P163" i="2"/>
  <c r="O164" i="2"/>
  <c r="P164" i="2"/>
  <c r="O165" i="2"/>
  <c r="P165" i="2"/>
  <c r="O166" i="2"/>
  <c r="P166" i="2"/>
  <c r="O167" i="2"/>
  <c r="P167" i="2"/>
  <c r="O168" i="2"/>
  <c r="P168" i="2"/>
  <c r="O169" i="2"/>
  <c r="P169" i="2"/>
  <c r="O170" i="2"/>
  <c r="P170" i="2"/>
  <c r="O171" i="2"/>
  <c r="P171" i="2"/>
  <c r="O172" i="2"/>
  <c r="P172" i="2"/>
  <c r="O173" i="2"/>
  <c r="P173" i="2"/>
  <c r="O174" i="2"/>
  <c r="P174" i="2"/>
  <c r="O175" i="2"/>
  <c r="P175" i="2"/>
  <c r="O176" i="2"/>
  <c r="P176" i="2"/>
  <c r="O177" i="2"/>
  <c r="P177" i="2"/>
  <c r="O178" i="2"/>
  <c r="P178" i="2"/>
  <c r="O179" i="2"/>
  <c r="P179" i="2"/>
  <c r="O180" i="2"/>
  <c r="P180" i="2"/>
  <c r="O181" i="2"/>
  <c r="P181" i="2"/>
  <c r="O182" i="2"/>
  <c r="P182" i="2"/>
  <c r="O183" i="2"/>
  <c r="P183" i="2"/>
  <c r="O184" i="2"/>
  <c r="P184" i="2"/>
  <c r="O185" i="2"/>
  <c r="P185" i="2"/>
  <c r="O186" i="2"/>
  <c r="P186" i="2"/>
  <c r="O187" i="2"/>
  <c r="P187" i="2"/>
  <c r="O188" i="2"/>
  <c r="P188" i="2"/>
  <c r="O189" i="2"/>
  <c r="P189" i="2"/>
  <c r="O190" i="2"/>
  <c r="P190" i="2"/>
  <c r="O191" i="2"/>
  <c r="P191" i="2"/>
  <c r="O192" i="2"/>
  <c r="P192" i="2"/>
  <c r="O193" i="2"/>
  <c r="P193" i="2"/>
  <c r="O194" i="2"/>
  <c r="P194" i="2"/>
  <c r="O195" i="2"/>
  <c r="P195" i="2"/>
  <c r="O196" i="2"/>
  <c r="P196" i="2"/>
  <c r="O197" i="2"/>
  <c r="P197" i="2"/>
  <c r="O198" i="2"/>
  <c r="P198" i="2"/>
  <c r="O199" i="2"/>
  <c r="P199" i="2"/>
  <c r="O200" i="2"/>
  <c r="P200" i="2"/>
  <c r="O201" i="2"/>
  <c r="P201" i="2"/>
  <c r="O202" i="2"/>
  <c r="P202" i="2"/>
  <c r="O203" i="2"/>
  <c r="P203" i="2"/>
  <c r="O204" i="2"/>
  <c r="P204" i="2"/>
  <c r="O205" i="2"/>
  <c r="P205" i="2"/>
  <c r="O206" i="2"/>
  <c r="P206" i="2"/>
  <c r="O207" i="2"/>
  <c r="P207" i="2"/>
  <c r="O208" i="2"/>
  <c r="P208" i="2"/>
  <c r="O209" i="2"/>
  <c r="P209" i="2"/>
  <c r="O210" i="2"/>
  <c r="P210" i="2"/>
  <c r="O211" i="2"/>
  <c r="P211" i="2"/>
  <c r="O212" i="2"/>
  <c r="P212" i="2"/>
  <c r="O213" i="2"/>
  <c r="P213" i="2"/>
  <c r="O214" i="2"/>
  <c r="P214" i="2"/>
  <c r="O215" i="2"/>
  <c r="P215" i="2"/>
  <c r="O216" i="2"/>
  <c r="P216" i="2"/>
  <c r="O217" i="2"/>
  <c r="P217" i="2"/>
  <c r="O218" i="2"/>
  <c r="P218" i="2"/>
  <c r="O219" i="2"/>
  <c r="P219" i="2"/>
  <c r="O220" i="2"/>
  <c r="P220" i="2"/>
  <c r="O221" i="2"/>
  <c r="P221" i="2"/>
  <c r="O222" i="2"/>
  <c r="P222" i="2"/>
  <c r="O223" i="2"/>
  <c r="P223" i="2"/>
  <c r="O224" i="2"/>
  <c r="P224" i="2"/>
  <c r="O225" i="2"/>
  <c r="P225" i="2"/>
  <c r="O226" i="2"/>
  <c r="P226" i="2"/>
  <c r="O227" i="2"/>
  <c r="P227" i="2"/>
  <c r="O228" i="2"/>
  <c r="P228" i="2"/>
  <c r="O229" i="2"/>
  <c r="P229" i="2"/>
  <c r="O230" i="2"/>
  <c r="P230" i="2"/>
  <c r="O231" i="2"/>
  <c r="P231" i="2"/>
  <c r="O232" i="2"/>
  <c r="P232" i="2"/>
  <c r="O233" i="2"/>
  <c r="P233" i="2"/>
  <c r="O234" i="2"/>
  <c r="P234" i="2"/>
  <c r="O235" i="2"/>
  <c r="P235" i="2"/>
  <c r="O236" i="2"/>
  <c r="P236" i="2"/>
  <c r="O237" i="2"/>
  <c r="P237" i="2"/>
  <c r="O238" i="2"/>
  <c r="P238" i="2"/>
  <c r="O239" i="2"/>
  <c r="P239" i="2"/>
  <c r="O240" i="2"/>
  <c r="P240" i="2"/>
  <c r="O241" i="2"/>
  <c r="P241" i="2"/>
  <c r="O242" i="2"/>
  <c r="P242" i="2"/>
  <c r="O243" i="2"/>
  <c r="P243" i="2"/>
  <c r="O244" i="2"/>
  <c r="P244" i="2"/>
  <c r="O245" i="2"/>
  <c r="P245" i="2"/>
  <c r="O246" i="2"/>
  <c r="P246" i="2"/>
  <c r="O247" i="2"/>
  <c r="P247" i="2"/>
  <c r="O248" i="2"/>
  <c r="P248" i="2"/>
  <c r="O249" i="2"/>
  <c r="P249" i="2"/>
  <c r="O250" i="2"/>
  <c r="P250" i="2"/>
  <c r="O251" i="2"/>
  <c r="P251" i="2"/>
  <c r="O252" i="2"/>
  <c r="P252" i="2"/>
  <c r="O253" i="2"/>
  <c r="P253" i="2"/>
  <c r="O254" i="2"/>
  <c r="P254" i="2"/>
  <c r="O255" i="2"/>
  <c r="P255" i="2"/>
  <c r="O256" i="2"/>
  <c r="P256" i="2"/>
  <c r="O257" i="2"/>
  <c r="P257" i="2"/>
  <c r="O258" i="2"/>
  <c r="P258" i="2"/>
  <c r="O259" i="2"/>
  <c r="P259" i="2"/>
  <c r="O260" i="2"/>
  <c r="P260" i="2"/>
  <c r="O261" i="2"/>
  <c r="P261" i="2"/>
  <c r="O262" i="2"/>
  <c r="P262" i="2"/>
  <c r="O263" i="2"/>
  <c r="P263" i="2"/>
  <c r="O264" i="2"/>
  <c r="P264" i="2"/>
  <c r="O265" i="2"/>
  <c r="P265" i="2"/>
  <c r="O266" i="2"/>
  <c r="P266" i="2"/>
  <c r="O267" i="2"/>
  <c r="P267" i="2"/>
  <c r="O268" i="2"/>
  <c r="P268" i="2"/>
  <c r="O269" i="2"/>
  <c r="P269" i="2"/>
  <c r="O270" i="2"/>
  <c r="P270" i="2"/>
  <c r="O271" i="2"/>
  <c r="P271" i="2"/>
  <c r="O272" i="2"/>
  <c r="P272" i="2"/>
  <c r="O273" i="2"/>
  <c r="P273" i="2"/>
  <c r="O274" i="2"/>
  <c r="P274" i="2"/>
  <c r="O275" i="2"/>
  <c r="P275" i="2"/>
  <c r="O276" i="2"/>
  <c r="P276" i="2"/>
  <c r="O277" i="2"/>
  <c r="P277" i="2"/>
  <c r="O278" i="2"/>
  <c r="P278" i="2"/>
  <c r="O279" i="2"/>
  <c r="P279" i="2"/>
  <c r="O280" i="2"/>
  <c r="P280" i="2"/>
  <c r="O281" i="2"/>
  <c r="P281" i="2"/>
  <c r="O282" i="2"/>
  <c r="P282" i="2"/>
  <c r="O283" i="2"/>
  <c r="P283" i="2"/>
  <c r="O284" i="2"/>
  <c r="P284" i="2"/>
  <c r="O285" i="2"/>
  <c r="P285" i="2"/>
  <c r="O286" i="2"/>
  <c r="P286" i="2"/>
  <c r="O287" i="2"/>
  <c r="P287" i="2"/>
  <c r="O288" i="2"/>
  <c r="P288" i="2"/>
  <c r="O289" i="2"/>
  <c r="P289" i="2"/>
  <c r="O290" i="2"/>
  <c r="P290" i="2"/>
  <c r="O291" i="2"/>
  <c r="P291" i="2"/>
  <c r="O292" i="2"/>
  <c r="P292" i="2"/>
  <c r="O293" i="2"/>
  <c r="P293" i="2"/>
  <c r="O294" i="2"/>
  <c r="P294" i="2"/>
  <c r="O295" i="2"/>
  <c r="P295" i="2"/>
  <c r="O296" i="2"/>
  <c r="P296" i="2"/>
  <c r="O297" i="2"/>
  <c r="P297" i="2"/>
  <c r="O298" i="2"/>
  <c r="P298" i="2"/>
  <c r="O299" i="2"/>
  <c r="P299" i="2"/>
  <c r="O300" i="2"/>
  <c r="P300" i="2"/>
  <c r="O301" i="2"/>
  <c r="P301" i="2"/>
  <c r="O302" i="2"/>
  <c r="P302" i="2"/>
  <c r="O303" i="2"/>
  <c r="P303" i="2"/>
  <c r="O304" i="2"/>
  <c r="P304" i="2"/>
  <c r="O305" i="2"/>
  <c r="P305" i="2"/>
  <c r="O306" i="2"/>
  <c r="P306" i="2"/>
  <c r="O307" i="2"/>
  <c r="P307" i="2"/>
  <c r="O308" i="2"/>
  <c r="P308" i="2"/>
  <c r="O309" i="2"/>
  <c r="P309" i="2"/>
  <c r="O310" i="2"/>
  <c r="P310" i="2"/>
  <c r="O311" i="2"/>
  <c r="P311" i="2"/>
  <c r="O312" i="2"/>
  <c r="P312" i="2"/>
  <c r="O313" i="2"/>
  <c r="P313" i="2"/>
  <c r="O314" i="2"/>
  <c r="P314" i="2"/>
  <c r="O315" i="2"/>
  <c r="P315" i="2"/>
  <c r="O316" i="2"/>
  <c r="P316" i="2"/>
  <c r="O317" i="2"/>
  <c r="P317" i="2"/>
  <c r="O318" i="2"/>
  <c r="P318" i="2"/>
  <c r="O319" i="2"/>
  <c r="P319" i="2"/>
  <c r="O320" i="2"/>
  <c r="P320" i="2"/>
  <c r="O321" i="2"/>
  <c r="P321" i="2"/>
  <c r="O322" i="2"/>
  <c r="P322" i="2"/>
  <c r="O323" i="2"/>
  <c r="P323" i="2"/>
  <c r="O324" i="2"/>
  <c r="P324" i="2"/>
  <c r="O325" i="2"/>
  <c r="P325" i="2"/>
  <c r="O326" i="2"/>
  <c r="P326" i="2"/>
  <c r="O327" i="2"/>
  <c r="P327" i="2"/>
  <c r="O328" i="2"/>
  <c r="P328" i="2"/>
  <c r="O329" i="2"/>
  <c r="P329" i="2"/>
  <c r="O330" i="2"/>
  <c r="P330" i="2"/>
  <c r="O331" i="2"/>
  <c r="P331" i="2"/>
  <c r="O332" i="2"/>
  <c r="P332" i="2"/>
  <c r="O333" i="2"/>
  <c r="P333" i="2"/>
  <c r="O334" i="2"/>
  <c r="P334" i="2"/>
  <c r="O335" i="2"/>
  <c r="P335" i="2"/>
  <c r="O336" i="2"/>
  <c r="P336" i="2"/>
  <c r="O337" i="2"/>
  <c r="P337" i="2"/>
  <c r="O338" i="2"/>
  <c r="P338" i="2"/>
  <c r="O339" i="2"/>
  <c r="P339" i="2"/>
  <c r="O340" i="2"/>
  <c r="P340" i="2"/>
  <c r="O341" i="2"/>
  <c r="P341" i="2"/>
  <c r="O342" i="2"/>
  <c r="P342" i="2"/>
  <c r="O343" i="2"/>
  <c r="P343" i="2"/>
  <c r="O344" i="2"/>
  <c r="P344" i="2"/>
  <c r="O345" i="2"/>
  <c r="P345" i="2"/>
  <c r="O346" i="2"/>
  <c r="P346" i="2"/>
  <c r="O347" i="2"/>
  <c r="P347" i="2"/>
  <c r="O348" i="2"/>
  <c r="P348" i="2"/>
  <c r="O349" i="2"/>
  <c r="P349" i="2"/>
  <c r="O350" i="2"/>
  <c r="P350" i="2"/>
  <c r="O351" i="2"/>
  <c r="P351" i="2"/>
  <c r="O352" i="2"/>
  <c r="P352" i="2"/>
  <c r="O353" i="2"/>
  <c r="P353" i="2"/>
  <c r="O354" i="2"/>
  <c r="P354" i="2"/>
  <c r="O355" i="2"/>
  <c r="P355" i="2"/>
  <c r="O356" i="2"/>
  <c r="P356" i="2"/>
  <c r="O357" i="2"/>
  <c r="P357" i="2"/>
  <c r="O358" i="2"/>
  <c r="P358" i="2"/>
  <c r="O359" i="2"/>
  <c r="P359" i="2"/>
  <c r="O360" i="2"/>
  <c r="P360" i="2"/>
  <c r="O361" i="2"/>
  <c r="P361" i="2"/>
  <c r="O362" i="2"/>
  <c r="P362" i="2"/>
  <c r="O363" i="2"/>
  <c r="P363" i="2"/>
  <c r="O364" i="2"/>
  <c r="P364" i="2"/>
  <c r="O365" i="2"/>
  <c r="P365" i="2"/>
  <c r="O366" i="2"/>
  <c r="P366" i="2"/>
  <c r="O367" i="2"/>
  <c r="P367" i="2"/>
  <c r="O368" i="2"/>
  <c r="P368" i="2"/>
  <c r="O369" i="2"/>
  <c r="P369" i="2"/>
  <c r="O370" i="2"/>
  <c r="P370" i="2"/>
  <c r="O371" i="2"/>
  <c r="P371" i="2"/>
  <c r="O372" i="2"/>
  <c r="P372" i="2"/>
  <c r="O373" i="2"/>
  <c r="P373" i="2"/>
  <c r="O374" i="2"/>
  <c r="P374" i="2"/>
  <c r="O375" i="2"/>
  <c r="P375" i="2"/>
  <c r="O376" i="2"/>
  <c r="P376" i="2"/>
  <c r="O377" i="2"/>
  <c r="P377" i="2"/>
  <c r="O378" i="2"/>
  <c r="P378" i="2"/>
  <c r="O379" i="2"/>
  <c r="P379" i="2"/>
  <c r="O380" i="2"/>
  <c r="P380" i="2"/>
  <c r="O381" i="2"/>
  <c r="P381" i="2"/>
  <c r="O382" i="2"/>
  <c r="P382" i="2"/>
  <c r="O383" i="2"/>
  <c r="P383" i="2"/>
  <c r="O384" i="2"/>
  <c r="P384" i="2"/>
  <c r="O385" i="2"/>
  <c r="P385" i="2"/>
  <c r="O386" i="2"/>
  <c r="P386" i="2"/>
  <c r="O387" i="2"/>
  <c r="P387" i="2"/>
  <c r="O388" i="2"/>
  <c r="P388" i="2"/>
  <c r="O389" i="2"/>
  <c r="P389" i="2"/>
  <c r="O390" i="2"/>
  <c r="P390" i="2"/>
  <c r="O391" i="2"/>
  <c r="P391" i="2"/>
  <c r="O392" i="2"/>
  <c r="P392" i="2"/>
  <c r="O393" i="2"/>
  <c r="P393" i="2"/>
  <c r="O394" i="2"/>
  <c r="P394" i="2"/>
  <c r="O395" i="2"/>
  <c r="P395" i="2"/>
  <c r="O396" i="2"/>
  <c r="P396" i="2"/>
  <c r="O397" i="2"/>
  <c r="P397" i="2"/>
  <c r="O398" i="2"/>
  <c r="P398" i="2"/>
  <c r="O399" i="2"/>
  <c r="P399" i="2"/>
  <c r="O400" i="2"/>
  <c r="P400" i="2"/>
  <c r="O401" i="2"/>
  <c r="P401" i="2"/>
  <c r="O402" i="2"/>
  <c r="P402" i="2"/>
  <c r="O403" i="2"/>
  <c r="P403" i="2"/>
  <c r="O404" i="2"/>
  <c r="P404" i="2"/>
  <c r="O405" i="2"/>
  <c r="P405" i="2"/>
  <c r="O406" i="2"/>
  <c r="P406" i="2"/>
  <c r="O407" i="2"/>
  <c r="P407" i="2"/>
  <c r="O408" i="2"/>
  <c r="P408" i="2"/>
  <c r="O409" i="2"/>
  <c r="P409" i="2"/>
  <c r="O410" i="2"/>
  <c r="P410" i="2"/>
  <c r="O411" i="2"/>
  <c r="P411" i="2"/>
  <c r="O412" i="2"/>
  <c r="P412" i="2"/>
  <c r="O413" i="2"/>
  <c r="P413" i="2"/>
  <c r="O414" i="2"/>
  <c r="P414" i="2"/>
  <c r="O415" i="2"/>
  <c r="P415" i="2"/>
  <c r="O416" i="2"/>
  <c r="P416" i="2"/>
  <c r="O417" i="2"/>
  <c r="P417" i="2"/>
  <c r="O418" i="2"/>
  <c r="P418" i="2"/>
  <c r="O419" i="2"/>
  <c r="P419" i="2"/>
  <c r="O420" i="2"/>
  <c r="P420" i="2"/>
  <c r="O421" i="2"/>
  <c r="P421" i="2"/>
  <c r="O422" i="2"/>
  <c r="P422" i="2"/>
  <c r="O423" i="2"/>
  <c r="P423" i="2"/>
  <c r="O424" i="2"/>
  <c r="P424" i="2"/>
  <c r="O425" i="2"/>
  <c r="P425" i="2"/>
  <c r="O426" i="2"/>
  <c r="P426" i="2"/>
  <c r="O427" i="2"/>
  <c r="P427" i="2"/>
  <c r="O428" i="2"/>
  <c r="P428" i="2"/>
  <c r="O429" i="2"/>
  <c r="P429" i="2"/>
  <c r="O430" i="2"/>
  <c r="P430" i="2"/>
  <c r="O431" i="2"/>
  <c r="P431" i="2"/>
  <c r="O432" i="2"/>
  <c r="P432" i="2"/>
  <c r="O433" i="2"/>
  <c r="P433" i="2"/>
  <c r="O434" i="2"/>
  <c r="P434" i="2"/>
  <c r="O435" i="2"/>
  <c r="P435" i="2"/>
  <c r="O436" i="2"/>
  <c r="P436" i="2"/>
  <c r="O437" i="2"/>
  <c r="P437" i="2"/>
  <c r="O438" i="2"/>
  <c r="P438" i="2"/>
  <c r="O439" i="2"/>
  <c r="P439" i="2"/>
  <c r="O440" i="2"/>
  <c r="P440" i="2"/>
  <c r="O441" i="2"/>
  <c r="P441" i="2"/>
  <c r="O442" i="2"/>
  <c r="P442" i="2"/>
  <c r="O443" i="2"/>
  <c r="P443" i="2"/>
  <c r="O444" i="2"/>
  <c r="P444" i="2"/>
  <c r="O445" i="2"/>
  <c r="P445" i="2"/>
  <c r="O446" i="2"/>
  <c r="P446" i="2"/>
  <c r="O447" i="2"/>
  <c r="P447" i="2"/>
  <c r="O448" i="2"/>
  <c r="P448" i="2"/>
  <c r="O449" i="2"/>
  <c r="P449" i="2"/>
  <c r="O450" i="2"/>
  <c r="P450" i="2"/>
  <c r="O451" i="2"/>
  <c r="P451" i="2"/>
  <c r="O452" i="2"/>
  <c r="P452" i="2"/>
  <c r="O453" i="2"/>
  <c r="P453" i="2"/>
  <c r="O454" i="2"/>
  <c r="P454" i="2"/>
  <c r="O455" i="2"/>
  <c r="P455" i="2"/>
  <c r="O456" i="2"/>
  <c r="P456" i="2"/>
  <c r="O457" i="2"/>
  <c r="P457" i="2"/>
  <c r="O458" i="2"/>
  <c r="P458" i="2"/>
  <c r="O459" i="2"/>
  <c r="P459" i="2"/>
  <c r="O460" i="2"/>
  <c r="P460" i="2"/>
  <c r="O461" i="2"/>
  <c r="P461" i="2"/>
  <c r="O462" i="2"/>
  <c r="P462" i="2"/>
  <c r="O463" i="2"/>
  <c r="P463" i="2"/>
  <c r="O464" i="2"/>
  <c r="P464" i="2"/>
  <c r="O465" i="2"/>
  <c r="P465" i="2"/>
  <c r="O466" i="2"/>
  <c r="P466" i="2"/>
  <c r="O467" i="2"/>
  <c r="P467" i="2"/>
  <c r="O468" i="2"/>
  <c r="P468" i="2"/>
  <c r="O469" i="2"/>
  <c r="P469" i="2"/>
  <c r="O470" i="2"/>
  <c r="P470" i="2"/>
  <c r="O471" i="2"/>
  <c r="P471" i="2"/>
  <c r="O472" i="2"/>
  <c r="P472" i="2"/>
  <c r="O473" i="2"/>
  <c r="P473" i="2"/>
  <c r="O474" i="2"/>
  <c r="P474" i="2"/>
  <c r="O475" i="2"/>
  <c r="P475" i="2"/>
  <c r="O476" i="2"/>
  <c r="P476" i="2"/>
  <c r="O477" i="2"/>
  <c r="P477" i="2"/>
  <c r="O478" i="2"/>
  <c r="P478" i="2"/>
  <c r="O479" i="2"/>
  <c r="P479" i="2"/>
  <c r="O480" i="2"/>
  <c r="P480" i="2"/>
  <c r="O481" i="2"/>
  <c r="P481" i="2"/>
  <c r="O482" i="2"/>
  <c r="P482" i="2"/>
  <c r="O483" i="2"/>
  <c r="P483" i="2"/>
  <c r="O484" i="2"/>
  <c r="P484" i="2"/>
  <c r="O485" i="2"/>
  <c r="P485" i="2"/>
  <c r="O486" i="2"/>
  <c r="P486" i="2"/>
  <c r="O487" i="2"/>
  <c r="P487" i="2"/>
  <c r="O488" i="2"/>
  <c r="P488" i="2"/>
  <c r="O489" i="2"/>
  <c r="P489" i="2"/>
  <c r="O490" i="2"/>
  <c r="P490" i="2"/>
  <c r="O491" i="2"/>
  <c r="P491" i="2"/>
  <c r="O492" i="2"/>
  <c r="P492" i="2"/>
  <c r="O493" i="2"/>
  <c r="P493" i="2"/>
  <c r="O494" i="2"/>
  <c r="P494" i="2"/>
  <c r="O495" i="2"/>
  <c r="P495" i="2"/>
  <c r="O496" i="2"/>
  <c r="P496" i="2"/>
  <c r="O497" i="2"/>
  <c r="P497" i="2"/>
  <c r="O498" i="2"/>
  <c r="P498" i="2"/>
  <c r="O499" i="2"/>
  <c r="P499" i="2"/>
  <c r="O500" i="2"/>
  <c r="P500" i="2"/>
  <c r="O501" i="2"/>
  <c r="P501" i="2"/>
  <c r="O502" i="2"/>
  <c r="P502" i="2"/>
  <c r="O503" i="2"/>
  <c r="P503" i="2"/>
  <c r="O504" i="2"/>
  <c r="P504" i="2"/>
  <c r="O505" i="2"/>
  <c r="P505" i="2"/>
  <c r="O506" i="2"/>
  <c r="P506" i="2"/>
  <c r="O507" i="2"/>
  <c r="P507" i="2"/>
  <c r="O508" i="2"/>
  <c r="P508" i="2"/>
  <c r="O509" i="2"/>
  <c r="P509" i="2"/>
  <c r="O510" i="2"/>
  <c r="P510" i="2"/>
  <c r="O511" i="2"/>
  <c r="P511" i="2"/>
  <c r="O512" i="2"/>
  <c r="P512" i="2"/>
  <c r="O513" i="2"/>
  <c r="P513" i="2"/>
  <c r="O514" i="2"/>
  <c r="P514" i="2"/>
  <c r="O515" i="2"/>
  <c r="P515" i="2"/>
  <c r="O516" i="2"/>
  <c r="P516" i="2"/>
  <c r="O517" i="2"/>
  <c r="P517" i="2"/>
  <c r="O518" i="2"/>
  <c r="P518" i="2"/>
  <c r="O519" i="2"/>
  <c r="P519" i="2"/>
  <c r="O520" i="2"/>
  <c r="P520" i="2"/>
  <c r="O521" i="2"/>
  <c r="P521" i="2"/>
  <c r="O522" i="2"/>
  <c r="P522" i="2"/>
  <c r="O523" i="2"/>
  <c r="P523" i="2"/>
  <c r="O524" i="2"/>
  <c r="P524" i="2"/>
  <c r="O525" i="2"/>
  <c r="P525" i="2"/>
  <c r="O526" i="2"/>
  <c r="P526" i="2"/>
  <c r="O527" i="2"/>
  <c r="P527" i="2"/>
  <c r="O528" i="2"/>
  <c r="P528" i="2"/>
  <c r="O529" i="2"/>
  <c r="P529" i="2"/>
  <c r="O530" i="2"/>
  <c r="P530" i="2"/>
  <c r="O531" i="2"/>
  <c r="P531" i="2"/>
  <c r="O532" i="2"/>
  <c r="P532" i="2"/>
  <c r="O533" i="2"/>
  <c r="P533" i="2"/>
  <c r="O534" i="2"/>
  <c r="P534" i="2"/>
  <c r="O535" i="2"/>
  <c r="P535" i="2"/>
  <c r="O536" i="2"/>
  <c r="P536" i="2"/>
  <c r="O537" i="2"/>
  <c r="P537" i="2"/>
  <c r="O538" i="2"/>
  <c r="P538" i="2"/>
  <c r="O539" i="2"/>
  <c r="P539" i="2"/>
  <c r="O540" i="2"/>
  <c r="P540" i="2"/>
  <c r="O541" i="2"/>
  <c r="P541" i="2"/>
  <c r="O542" i="2"/>
  <c r="P542" i="2"/>
  <c r="O543" i="2"/>
  <c r="P543" i="2"/>
  <c r="O544" i="2"/>
  <c r="P544" i="2"/>
  <c r="O545" i="2"/>
  <c r="P545" i="2"/>
  <c r="O546" i="2"/>
  <c r="P546" i="2"/>
  <c r="O547" i="2"/>
  <c r="P547" i="2"/>
  <c r="O548" i="2"/>
  <c r="P548" i="2"/>
  <c r="O549" i="2"/>
  <c r="P549" i="2"/>
  <c r="O550" i="2"/>
  <c r="P550" i="2"/>
  <c r="O551" i="2"/>
  <c r="P551" i="2"/>
  <c r="O552" i="2"/>
  <c r="P552" i="2"/>
  <c r="O553" i="2"/>
  <c r="P553" i="2"/>
  <c r="O554" i="2"/>
  <c r="P554" i="2"/>
  <c r="O555" i="2"/>
  <c r="P555" i="2"/>
  <c r="O556" i="2"/>
  <c r="P556" i="2"/>
  <c r="O557" i="2"/>
  <c r="P557" i="2"/>
  <c r="O558" i="2"/>
  <c r="P558" i="2"/>
  <c r="O559" i="2"/>
  <c r="P559" i="2"/>
  <c r="O560" i="2"/>
  <c r="P560" i="2"/>
  <c r="O561" i="2"/>
  <c r="P561" i="2"/>
  <c r="O562" i="2"/>
  <c r="P562" i="2"/>
  <c r="O563" i="2"/>
  <c r="P563" i="2"/>
  <c r="O564" i="2"/>
  <c r="P564" i="2"/>
  <c r="O565" i="2"/>
  <c r="P565" i="2"/>
  <c r="O566" i="2"/>
  <c r="P566" i="2"/>
  <c r="O567" i="2"/>
  <c r="P567" i="2"/>
  <c r="O568" i="2"/>
  <c r="P568" i="2"/>
  <c r="O569" i="2"/>
  <c r="P569" i="2"/>
  <c r="O570" i="2"/>
  <c r="P570" i="2"/>
  <c r="O571" i="2"/>
  <c r="P571" i="2"/>
  <c r="O572" i="2"/>
  <c r="P572" i="2"/>
  <c r="O573" i="2"/>
  <c r="P573" i="2"/>
  <c r="O574" i="2"/>
  <c r="P574" i="2"/>
  <c r="O575" i="2"/>
  <c r="P575" i="2"/>
  <c r="O576" i="2"/>
  <c r="P576" i="2"/>
  <c r="O577" i="2"/>
  <c r="P577" i="2"/>
  <c r="O578" i="2"/>
  <c r="P578" i="2"/>
  <c r="O579" i="2"/>
  <c r="P579" i="2"/>
  <c r="O580" i="2"/>
  <c r="P580" i="2"/>
  <c r="O581" i="2"/>
  <c r="P581" i="2"/>
  <c r="O582" i="2"/>
  <c r="P582" i="2"/>
  <c r="O583" i="2"/>
  <c r="P583" i="2"/>
  <c r="O584" i="2"/>
  <c r="P584" i="2"/>
  <c r="O585" i="2"/>
  <c r="P585" i="2"/>
  <c r="O586" i="2"/>
  <c r="P586" i="2"/>
  <c r="O587" i="2"/>
  <c r="P587" i="2"/>
  <c r="O588" i="2"/>
  <c r="P588" i="2"/>
  <c r="O589" i="2"/>
  <c r="P589" i="2"/>
  <c r="O590" i="2"/>
  <c r="P590" i="2"/>
  <c r="O591" i="2"/>
  <c r="P591" i="2"/>
  <c r="O592" i="2"/>
  <c r="P592" i="2"/>
  <c r="O593" i="2"/>
  <c r="P593" i="2"/>
  <c r="O594" i="2"/>
  <c r="P594" i="2"/>
  <c r="O595" i="2"/>
  <c r="P595" i="2"/>
  <c r="O596" i="2"/>
  <c r="P596" i="2"/>
  <c r="O597" i="2"/>
  <c r="P597" i="2"/>
  <c r="O598" i="2"/>
  <c r="P598" i="2"/>
  <c r="O599" i="2"/>
  <c r="P599" i="2"/>
  <c r="O600" i="2"/>
  <c r="P600" i="2"/>
  <c r="O601" i="2"/>
  <c r="P601" i="2"/>
  <c r="O602" i="2"/>
  <c r="P602" i="2"/>
  <c r="O603" i="2"/>
  <c r="P603" i="2"/>
  <c r="O604" i="2"/>
  <c r="P604" i="2"/>
  <c r="O605" i="2"/>
  <c r="P605" i="2"/>
  <c r="O606" i="2"/>
  <c r="P606" i="2"/>
  <c r="O607" i="2"/>
  <c r="P607" i="2"/>
  <c r="O608" i="2"/>
  <c r="P608" i="2"/>
  <c r="O609" i="2"/>
  <c r="P609" i="2"/>
  <c r="O610" i="2"/>
  <c r="P610" i="2"/>
  <c r="O611" i="2"/>
  <c r="P611" i="2"/>
  <c r="O612" i="2"/>
  <c r="P612" i="2"/>
  <c r="O613" i="2"/>
  <c r="P613" i="2"/>
  <c r="O614" i="2"/>
  <c r="P614" i="2"/>
  <c r="O615" i="2"/>
  <c r="P615" i="2"/>
  <c r="O616" i="2"/>
  <c r="P616" i="2"/>
  <c r="O617" i="2"/>
  <c r="P617" i="2"/>
  <c r="O618" i="2"/>
  <c r="P618" i="2"/>
  <c r="O619" i="2"/>
  <c r="P619" i="2"/>
  <c r="O620" i="2"/>
  <c r="P620" i="2"/>
  <c r="O621" i="2"/>
  <c r="P621" i="2"/>
  <c r="O622" i="2"/>
  <c r="P622" i="2"/>
  <c r="O623" i="2"/>
  <c r="P623" i="2"/>
  <c r="O624" i="2"/>
  <c r="P624" i="2"/>
  <c r="O625" i="2"/>
  <c r="P625" i="2"/>
  <c r="O626" i="2"/>
  <c r="P626" i="2"/>
  <c r="O627" i="2"/>
  <c r="P627" i="2"/>
  <c r="O628" i="2"/>
  <c r="P628" i="2"/>
  <c r="O629" i="2"/>
  <c r="P629" i="2"/>
  <c r="O630" i="2"/>
  <c r="P630" i="2"/>
  <c r="O631" i="2"/>
  <c r="P631" i="2"/>
  <c r="O632" i="2"/>
  <c r="P632" i="2"/>
  <c r="O633" i="2"/>
  <c r="P633" i="2"/>
  <c r="O634" i="2"/>
  <c r="P634" i="2"/>
  <c r="O635" i="2"/>
  <c r="P635" i="2"/>
  <c r="O636" i="2"/>
  <c r="P636" i="2"/>
  <c r="O637" i="2"/>
  <c r="P637" i="2"/>
  <c r="O638" i="2"/>
  <c r="P638" i="2"/>
  <c r="O639" i="2"/>
  <c r="P639" i="2"/>
  <c r="O640" i="2"/>
  <c r="P640" i="2"/>
  <c r="O641" i="2"/>
  <c r="P641" i="2"/>
  <c r="O642" i="2"/>
  <c r="P642" i="2"/>
  <c r="O643" i="2"/>
  <c r="P643" i="2"/>
  <c r="O644" i="2"/>
  <c r="P644" i="2"/>
  <c r="O645" i="2"/>
  <c r="P645" i="2"/>
  <c r="O646" i="2"/>
  <c r="P646" i="2"/>
  <c r="O647" i="2"/>
  <c r="P647" i="2"/>
  <c r="O648" i="2"/>
  <c r="P648" i="2"/>
  <c r="O649" i="2"/>
  <c r="P649" i="2"/>
  <c r="O650" i="2"/>
  <c r="P650" i="2"/>
  <c r="O651" i="2"/>
  <c r="P651" i="2"/>
  <c r="O652" i="2"/>
  <c r="P652" i="2"/>
  <c r="O653" i="2"/>
  <c r="P653" i="2"/>
  <c r="O654" i="2"/>
  <c r="P654" i="2"/>
  <c r="O655" i="2"/>
  <c r="P655" i="2"/>
  <c r="O656" i="2"/>
  <c r="P656" i="2"/>
  <c r="O657" i="2"/>
  <c r="P657" i="2"/>
  <c r="O658" i="2"/>
  <c r="P658" i="2"/>
  <c r="O659" i="2"/>
  <c r="P659" i="2"/>
  <c r="O660" i="2"/>
  <c r="P660" i="2"/>
  <c r="O661" i="2"/>
  <c r="P661" i="2"/>
  <c r="O662" i="2"/>
  <c r="P662" i="2"/>
  <c r="O663" i="2"/>
  <c r="P663" i="2"/>
  <c r="O664" i="2"/>
  <c r="P664" i="2"/>
  <c r="O665" i="2"/>
  <c r="P665" i="2"/>
  <c r="O666" i="2"/>
  <c r="P666" i="2"/>
  <c r="O667" i="2"/>
  <c r="P667" i="2"/>
  <c r="O668" i="2"/>
  <c r="P668" i="2"/>
  <c r="O669" i="2"/>
  <c r="P669" i="2"/>
  <c r="O670" i="2"/>
  <c r="P670" i="2"/>
  <c r="O671" i="2"/>
  <c r="P671" i="2"/>
  <c r="O672" i="2"/>
  <c r="P672" i="2"/>
  <c r="O673" i="2"/>
  <c r="P673" i="2"/>
  <c r="O674" i="2"/>
  <c r="P674" i="2"/>
  <c r="O675" i="2"/>
  <c r="P675" i="2"/>
  <c r="O676" i="2"/>
  <c r="P676" i="2"/>
  <c r="O677" i="2"/>
  <c r="P677" i="2"/>
  <c r="O678" i="2"/>
  <c r="P678" i="2"/>
  <c r="O679" i="2"/>
  <c r="P679" i="2"/>
  <c r="O680" i="2"/>
  <c r="P680" i="2"/>
  <c r="O681" i="2"/>
  <c r="P681" i="2"/>
  <c r="O682" i="2"/>
  <c r="P682" i="2"/>
  <c r="O683" i="2"/>
  <c r="P683" i="2"/>
  <c r="O684" i="2"/>
  <c r="P684" i="2"/>
  <c r="O685" i="2"/>
  <c r="P685" i="2"/>
  <c r="O686" i="2"/>
  <c r="P686" i="2"/>
  <c r="O687" i="2"/>
  <c r="P687" i="2"/>
  <c r="O688" i="2"/>
  <c r="P688" i="2"/>
  <c r="O689" i="2"/>
  <c r="P689" i="2"/>
  <c r="O690" i="2"/>
  <c r="P690" i="2"/>
  <c r="O691" i="2"/>
  <c r="P691" i="2"/>
  <c r="O692" i="2"/>
  <c r="P692" i="2"/>
  <c r="O693" i="2"/>
  <c r="P693" i="2"/>
  <c r="O694" i="2"/>
  <c r="P694" i="2"/>
  <c r="O695" i="2"/>
  <c r="P695" i="2"/>
  <c r="O696" i="2"/>
  <c r="P696" i="2"/>
  <c r="O697" i="2"/>
  <c r="P697" i="2"/>
  <c r="O698" i="2"/>
  <c r="P698" i="2"/>
  <c r="O699" i="2"/>
  <c r="P699" i="2"/>
  <c r="O700" i="2"/>
  <c r="P700" i="2"/>
  <c r="O701" i="2"/>
  <c r="P701" i="2"/>
  <c r="O702" i="2"/>
  <c r="P702" i="2"/>
  <c r="O703" i="2"/>
  <c r="P703" i="2"/>
  <c r="O704" i="2"/>
  <c r="P704" i="2"/>
  <c r="O705" i="2"/>
  <c r="P705" i="2"/>
  <c r="O706" i="2"/>
  <c r="P706" i="2"/>
  <c r="O707" i="2"/>
  <c r="P707" i="2"/>
  <c r="O708" i="2"/>
  <c r="P708" i="2"/>
  <c r="O709" i="2"/>
  <c r="P709" i="2"/>
  <c r="O710" i="2"/>
  <c r="P710" i="2"/>
  <c r="O711" i="2"/>
  <c r="P711" i="2"/>
  <c r="O712" i="2"/>
  <c r="P712" i="2"/>
  <c r="O713" i="2"/>
  <c r="P713" i="2"/>
  <c r="O714" i="2"/>
  <c r="P714" i="2"/>
  <c r="O715" i="2"/>
  <c r="P715" i="2"/>
  <c r="O716" i="2"/>
  <c r="P716" i="2"/>
  <c r="O717" i="2"/>
  <c r="P717" i="2"/>
  <c r="O718" i="2"/>
  <c r="P718" i="2"/>
  <c r="O719" i="2"/>
  <c r="P719" i="2"/>
  <c r="O720" i="2"/>
  <c r="P720" i="2"/>
  <c r="O721" i="2"/>
  <c r="P721" i="2"/>
  <c r="O722" i="2"/>
  <c r="P722" i="2"/>
  <c r="O723" i="2"/>
  <c r="P723" i="2"/>
  <c r="O724" i="2"/>
  <c r="P724" i="2"/>
  <c r="O725" i="2"/>
  <c r="P725" i="2"/>
  <c r="O726" i="2"/>
  <c r="P726" i="2"/>
  <c r="O727" i="2"/>
  <c r="P727" i="2"/>
  <c r="O728" i="2"/>
  <c r="P728" i="2"/>
  <c r="O729" i="2"/>
  <c r="P729" i="2"/>
  <c r="O730" i="2"/>
  <c r="P730" i="2"/>
  <c r="O731" i="2"/>
  <c r="P731" i="2"/>
  <c r="O732" i="2"/>
  <c r="P732" i="2"/>
  <c r="O733" i="2"/>
  <c r="P733" i="2"/>
  <c r="O734" i="2"/>
  <c r="P734" i="2"/>
  <c r="O735" i="2"/>
  <c r="P735" i="2"/>
  <c r="O736" i="2"/>
  <c r="P736" i="2"/>
  <c r="O737" i="2"/>
  <c r="P737" i="2"/>
  <c r="O738" i="2"/>
  <c r="P738" i="2"/>
  <c r="O739" i="2"/>
  <c r="P739" i="2"/>
  <c r="O740" i="2"/>
  <c r="P740" i="2"/>
  <c r="O741" i="2"/>
  <c r="P741" i="2"/>
  <c r="O742" i="2"/>
  <c r="P742" i="2"/>
  <c r="O743" i="2"/>
  <c r="P743" i="2"/>
  <c r="O744" i="2"/>
  <c r="P744" i="2"/>
  <c r="O745" i="2"/>
  <c r="P745" i="2"/>
  <c r="O746" i="2"/>
  <c r="P746" i="2"/>
  <c r="O747" i="2"/>
  <c r="P747" i="2"/>
  <c r="O748" i="2"/>
  <c r="P748" i="2"/>
  <c r="O749" i="2"/>
  <c r="P749" i="2"/>
  <c r="O750" i="2"/>
  <c r="P750" i="2"/>
  <c r="O751" i="2"/>
  <c r="P751" i="2"/>
  <c r="O752" i="2"/>
  <c r="P752" i="2"/>
  <c r="O753" i="2"/>
  <c r="P753" i="2"/>
  <c r="O754" i="2"/>
  <c r="P754" i="2"/>
  <c r="O755" i="2"/>
  <c r="P755" i="2"/>
  <c r="O756" i="2"/>
  <c r="P756" i="2"/>
  <c r="O757" i="2"/>
  <c r="P757" i="2"/>
  <c r="O758" i="2"/>
  <c r="P758" i="2"/>
  <c r="O759" i="2"/>
  <c r="P759" i="2"/>
  <c r="O760" i="2"/>
  <c r="P760" i="2"/>
  <c r="O761" i="2"/>
  <c r="P761" i="2"/>
  <c r="O762" i="2"/>
  <c r="P762" i="2"/>
  <c r="O763" i="2"/>
  <c r="P763" i="2"/>
  <c r="O764" i="2"/>
  <c r="P764" i="2"/>
  <c r="O765" i="2"/>
  <c r="P765" i="2"/>
  <c r="O766" i="2"/>
  <c r="P766" i="2"/>
  <c r="O767" i="2"/>
  <c r="P767" i="2"/>
  <c r="O768" i="2"/>
  <c r="P768" i="2"/>
  <c r="O769" i="2"/>
  <c r="P769" i="2"/>
  <c r="O770" i="2"/>
  <c r="P770" i="2"/>
  <c r="O771" i="2"/>
  <c r="P771" i="2"/>
  <c r="O772" i="2"/>
  <c r="P772" i="2"/>
  <c r="O773" i="2"/>
  <c r="P773" i="2"/>
  <c r="O774" i="2"/>
  <c r="P774" i="2"/>
  <c r="O775" i="2"/>
  <c r="P775" i="2"/>
  <c r="O776" i="2"/>
  <c r="P776" i="2"/>
  <c r="O777" i="2"/>
  <c r="P777" i="2"/>
  <c r="O778" i="2"/>
  <c r="P778" i="2"/>
  <c r="O779" i="2"/>
  <c r="P779" i="2"/>
  <c r="O780" i="2"/>
  <c r="P780" i="2"/>
  <c r="O781" i="2"/>
  <c r="P781" i="2"/>
  <c r="O782" i="2"/>
  <c r="P782" i="2"/>
  <c r="O783" i="2"/>
  <c r="P783" i="2"/>
  <c r="O784" i="2"/>
  <c r="P784" i="2"/>
  <c r="O785" i="2"/>
  <c r="P785" i="2"/>
  <c r="O786" i="2"/>
  <c r="P786" i="2"/>
  <c r="O787" i="2"/>
  <c r="P787" i="2"/>
  <c r="O788" i="2"/>
  <c r="P788" i="2"/>
  <c r="O789" i="2"/>
  <c r="P789" i="2"/>
  <c r="O790" i="2"/>
  <c r="P790" i="2"/>
  <c r="O791" i="2"/>
  <c r="P791" i="2"/>
  <c r="O792" i="2"/>
  <c r="P792" i="2"/>
  <c r="O793" i="2"/>
  <c r="P793" i="2"/>
  <c r="O794" i="2"/>
  <c r="P794" i="2"/>
  <c r="O795" i="2"/>
  <c r="P795" i="2"/>
  <c r="O796" i="2"/>
  <c r="P796" i="2"/>
  <c r="O797" i="2"/>
  <c r="P797" i="2"/>
  <c r="O798" i="2"/>
  <c r="P798" i="2"/>
  <c r="O799" i="2"/>
  <c r="P799" i="2"/>
  <c r="O800" i="2"/>
  <c r="P800" i="2"/>
  <c r="O801" i="2"/>
  <c r="P801" i="2"/>
  <c r="O802" i="2"/>
  <c r="P802" i="2"/>
  <c r="O803" i="2"/>
  <c r="P803" i="2"/>
  <c r="O804" i="2"/>
  <c r="P804" i="2"/>
  <c r="O805" i="2"/>
  <c r="P805" i="2"/>
  <c r="O806" i="2"/>
  <c r="P806" i="2"/>
  <c r="O807" i="2"/>
  <c r="P807" i="2"/>
  <c r="O808" i="2"/>
  <c r="P808" i="2"/>
  <c r="O809" i="2"/>
  <c r="P809" i="2"/>
  <c r="O810" i="2"/>
  <c r="P810" i="2"/>
  <c r="O811" i="2"/>
  <c r="P811" i="2"/>
  <c r="O812" i="2"/>
  <c r="P812" i="2"/>
  <c r="O813" i="2"/>
  <c r="P813" i="2"/>
  <c r="O814" i="2"/>
  <c r="P814" i="2"/>
  <c r="O815" i="2"/>
  <c r="P815" i="2"/>
  <c r="O816" i="2"/>
  <c r="P816" i="2"/>
  <c r="O817" i="2"/>
  <c r="P817" i="2"/>
  <c r="O818" i="2"/>
  <c r="P818" i="2"/>
  <c r="O819" i="2"/>
  <c r="P819" i="2"/>
  <c r="O820" i="2"/>
  <c r="P820" i="2"/>
  <c r="O821" i="2"/>
  <c r="P821" i="2"/>
  <c r="O822" i="2"/>
  <c r="P822" i="2"/>
  <c r="O823" i="2"/>
  <c r="P823" i="2"/>
  <c r="O824" i="2"/>
  <c r="P824" i="2"/>
  <c r="O825" i="2"/>
  <c r="P825" i="2"/>
  <c r="O826" i="2"/>
  <c r="P826" i="2"/>
  <c r="O827" i="2"/>
  <c r="P827" i="2"/>
  <c r="O828" i="2"/>
  <c r="P828" i="2"/>
  <c r="O829" i="2"/>
  <c r="P829" i="2"/>
  <c r="O830" i="2"/>
  <c r="P830" i="2"/>
  <c r="O831" i="2"/>
  <c r="P831" i="2"/>
  <c r="O832" i="2"/>
  <c r="P832" i="2"/>
  <c r="O833" i="2"/>
  <c r="P833" i="2"/>
  <c r="O834" i="2"/>
  <c r="P834" i="2"/>
  <c r="O835" i="2"/>
  <c r="P835" i="2"/>
  <c r="O836" i="2"/>
  <c r="P836" i="2"/>
  <c r="O837" i="2"/>
  <c r="P837" i="2"/>
  <c r="O838" i="2"/>
  <c r="P838" i="2"/>
  <c r="O839" i="2"/>
  <c r="P839" i="2"/>
  <c r="O840" i="2"/>
  <c r="P840" i="2"/>
  <c r="O841" i="2"/>
  <c r="P841" i="2"/>
  <c r="O842" i="2"/>
  <c r="P842" i="2"/>
  <c r="O843" i="2"/>
  <c r="P843" i="2"/>
  <c r="O844" i="2"/>
  <c r="P844" i="2"/>
  <c r="O845" i="2"/>
  <c r="P845" i="2"/>
  <c r="O846" i="2"/>
  <c r="P846" i="2"/>
  <c r="O847" i="2"/>
  <c r="P847" i="2"/>
  <c r="O848" i="2"/>
  <c r="P848" i="2"/>
  <c r="O849" i="2"/>
  <c r="P849" i="2"/>
  <c r="O850" i="2"/>
  <c r="P850" i="2"/>
  <c r="O851" i="2"/>
  <c r="P851" i="2"/>
  <c r="O852" i="2"/>
  <c r="P852" i="2"/>
  <c r="O853" i="2"/>
  <c r="P853" i="2"/>
  <c r="O854" i="2"/>
  <c r="P854" i="2"/>
  <c r="O855" i="2"/>
  <c r="P855" i="2"/>
  <c r="O856" i="2"/>
  <c r="P856" i="2"/>
  <c r="O857" i="2"/>
  <c r="P857" i="2"/>
  <c r="O858" i="2"/>
  <c r="P858" i="2"/>
  <c r="O859" i="2"/>
  <c r="P859" i="2"/>
  <c r="O860" i="2"/>
  <c r="P860" i="2"/>
  <c r="O861" i="2"/>
  <c r="P861" i="2"/>
  <c r="O862" i="2"/>
  <c r="P862" i="2"/>
  <c r="O863" i="2"/>
  <c r="P863" i="2"/>
  <c r="O864" i="2"/>
  <c r="P864" i="2"/>
  <c r="O865" i="2"/>
  <c r="P865" i="2"/>
  <c r="O866" i="2"/>
  <c r="P866" i="2"/>
  <c r="O867" i="2"/>
  <c r="P867" i="2"/>
  <c r="O868" i="2"/>
  <c r="P868" i="2"/>
  <c r="O869" i="2"/>
  <c r="P869" i="2"/>
  <c r="O870" i="2"/>
  <c r="P870" i="2"/>
  <c r="O871" i="2"/>
  <c r="P871" i="2"/>
  <c r="O872" i="2"/>
  <c r="P872" i="2"/>
  <c r="O873" i="2"/>
  <c r="P873" i="2"/>
  <c r="O874" i="2"/>
  <c r="P874" i="2"/>
  <c r="O875" i="2"/>
  <c r="P875" i="2"/>
  <c r="O876" i="2"/>
  <c r="P876" i="2"/>
  <c r="O877" i="2"/>
  <c r="P877" i="2"/>
  <c r="O878" i="2"/>
  <c r="P878" i="2"/>
  <c r="O879" i="2"/>
  <c r="P879" i="2"/>
  <c r="O880" i="2"/>
  <c r="P880" i="2"/>
  <c r="O881" i="2"/>
  <c r="P881" i="2"/>
  <c r="O882" i="2"/>
  <c r="P882" i="2"/>
  <c r="O883" i="2"/>
  <c r="P883" i="2"/>
  <c r="O884" i="2"/>
  <c r="P884" i="2"/>
  <c r="O885" i="2"/>
  <c r="P885" i="2"/>
  <c r="O886" i="2"/>
  <c r="P886" i="2"/>
  <c r="O887" i="2"/>
  <c r="P887" i="2"/>
  <c r="O888" i="2"/>
  <c r="P888" i="2"/>
  <c r="O889" i="2"/>
  <c r="P889" i="2"/>
  <c r="O890" i="2"/>
  <c r="P890" i="2"/>
  <c r="O891" i="2"/>
  <c r="P891" i="2"/>
  <c r="O892" i="2"/>
  <c r="P892" i="2"/>
  <c r="O893" i="2"/>
  <c r="P893" i="2"/>
  <c r="O894" i="2"/>
  <c r="P894" i="2"/>
  <c r="O895" i="2"/>
  <c r="P895" i="2"/>
  <c r="O896" i="2"/>
  <c r="P896" i="2"/>
  <c r="O897" i="2"/>
  <c r="P897" i="2"/>
  <c r="O898" i="2"/>
  <c r="P898" i="2"/>
  <c r="O899" i="2"/>
  <c r="P899" i="2"/>
  <c r="O900" i="2"/>
  <c r="P900" i="2"/>
  <c r="O901" i="2"/>
  <c r="P901" i="2"/>
  <c r="O902" i="2"/>
  <c r="P902" i="2"/>
  <c r="O903" i="2"/>
  <c r="P903" i="2"/>
  <c r="O904" i="2"/>
  <c r="P904" i="2"/>
  <c r="O905" i="2"/>
  <c r="P905" i="2"/>
  <c r="O906" i="2"/>
  <c r="P906" i="2"/>
  <c r="O907" i="2"/>
  <c r="P907" i="2"/>
  <c r="O908" i="2"/>
  <c r="P908" i="2"/>
  <c r="O909" i="2"/>
  <c r="P909" i="2"/>
  <c r="O910" i="2"/>
  <c r="P910" i="2"/>
  <c r="O911" i="2"/>
  <c r="P911" i="2"/>
  <c r="O912" i="2"/>
  <c r="P912" i="2"/>
  <c r="O913" i="2"/>
  <c r="P913" i="2"/>
  <c r="O914" i="2"/>
  <c r="P914" i="2"/>
  <c r="O915" i="2"/>
  <c r="P915" i="2"/>
  <c r="O916" i="2"/>
  <c r="P916" i="2"/>
  <c r="O917" i="2"/>
  <c r="P917" i="2"/>
  <c r="O918" i="2"/>
  <c r="P918" i="2"/>
  <c r="O919" i="2"/>
  <c r="P919" i="2"/>
  <c r="O920" i="2"/>
  <c r="P920" i="2"/>
  <c r="O921" i="2"/>
  <c r="P921" i="2"/>
  <c r="O922" i="2"/>
  <c r="P922" i="2"/>
  <c r="O923" i="2"/>
  <c r="P923" i="2"/>
  <c r="O924" i="2"/>
  <c r="P924" i="2"/>
  <c r="O925" i="2"/>
  <c r="P925" i="2"/>
  <c r="O926" i="2"/>
  <c r="P926" i="2"/>
  <c r="O927" i="2"/>
  <c r="P927" i="2"/>
  <c r="O928" i="2"/>
  <c r="P928" i="2"/>
  <c r="O929" i="2"/>
  <c r="P929" i="2"/>
  <c r="O930" i="2"/>
  <c r="P930" i="2"/>
  <c r="O931" i="2"/>
  <c r="P931" i="2"/>
  <c r="O932" i="2"/>
  <c r="P932" i="2"/>
  <c r="O933" i="2"/>
  <c r="P933" i="2"/>
  <c r="O934" i="2"/>
  <c r="P934" i="2"/>
  <c r="O935" i="2"/>
  <c r="P935" i="2"/>
  <c r="O936" i="2"/>
  <c r="P936" i="2"/>
  <c r="O937" i="2"/>
  <c r="P937" i="2"/>
  <c r="O938" i="2"/>
  <c r="P938" i="2"/>
  <c r="O939" i="2"/>
  <c r="P939" i="2"/>
  <c r="O940" i="2"/>
  <c r="P940" i="2"/>
  <c r="O941" i="2"/>
  <c r="P941" i="2"/>
  <c r="O942" i="2"/>
  <c r="P942" i="2"/>
  <c r="O943" i="2"/>
  <c r="P943" i="2"/>
  <c r="O944" i="2"/>
  <c r="P944" i="2"/>
  <c r="O945" i="2"/>
  <c r="P945" i="2"/>
  <c r="O946" i="2"/>
  <c r="P946" i="2"/>
  <c r="O947" i="2"/>
  <c r="P947" i="2"/>
  <c r="O948" i="2"/>
  <c r="P948" i="2"/>
  <c r="O949" i="2"/>
  <c r="P949" i="2"/>
  <c r="O950" i="2"/>
  <c r="P950" i="2"/>
  <c r="O951" i="2"/>
  <c r="P951" i="2"/>
  <c r="O952" i="2"/>
  <c r="P952" i="2"/>
  <c r="O953" i="2"/>
  <c r="P953" i="2"/>
  <c r="O954" i="2"/>
  <c r="P954" i="2"/>
  <c r="O955" i="2"/>
  <c r="P955" i="2"/>
  <c r="O956" i="2"/>
  <c r="P956" i="2"/>
  <c r="O957" i="2"/>
  <c r="P957" i="2"/>
  <c r="O958" i="2"/>
  <c r="P958" i="2"/>
  <c r="O959" i="2"/>
  <c r="P959" i="2"/>
  <c r="O960" i="2"/>
  <c r="P960" i="2"/>
  <c r="O961" i="2"/>
  <c r="P961" i="2"/>
  <c r="O962" i="2"/>
  <c r="P962" i="2"/>
  <c r="O963" i="2"/>
  <c r="P963" i="2"/>
  <c r="O964" i="2"/>
  <c r="P964" i="2"/>
  <c r="O965" i="2"/>
  <c r="P965" i="2"/>
  <c r="O966" i="2"/>
  <c r="P966" i="2"/>
  <c r="O967" i="2"/>
  <c r="P967" i="2"/>
  <c r="O968" i="2"/>
  <c r="P968" i="2"/>
  <c r="O969" i="2"/>
  <c r="P969" i="2"/>
  <c r="O970" i="2"/>
  <c r="P970" i="2"/>
  <c r="O971" i="2"/>
  <c r="P971" i="2"/>
  <c r="O972" i="2"/>
  <c r="P972" i="2"/>
  <c r="O973" i="2"/>
  <c r="P973" i="2"/>
  <c r="O974" i="2"/>
  <c r="P974" i="2"/>
  <c r="O975" i="2"/>
  <c r="P975" i="2"/>
  <c r="O976" i="2"/>
  <c r="P976" i="2"/>
  <c r="O977" i="2"/>
  <c r="P977" i="2"/>
  <c r="O978" i="2"/>
  <c r="P978" i="2"/>
  <c r="O979" i="2"/>
  <c r="P979" i="2"/>
  <c r="O980" i="2"/>
  <c r="P980" i="2"/>
  <c r="O981" i="2"/>
  <c r="P981" i="2"/>
  <c r="O982" i="2"/>
  <c r="P982" i="2"/>
  <c r="O983" i="2"/>
  <c r="P983" i="2"/>
  <c r="O984" i="2"/>
  <c r="P984" i="2"/>
  <c r="O985" i="2"/>
  <c r="P985" i="2"/>
  <c r="O986" i="2"/>
  <c r="P986" i="2"/>
  <c r="O987" i="2"/>
  <c r="P987" i="2"/>
  <c r="O988" i="2"/>
  <c r="P988" i="2"/>
  <c r="O989" i="2"/>
  <c r="P989" i="2"/>
  <c r="O990" i="2"/>
  <c r="P990" i="2"/>
  <c r="O991" i="2"/>
  <c r="P991" i="2"/>
  <c r="O992" i="2"/>
  <c r="P992" i="2"/>
  <c r="O993" i="2"/>
  <c r="P993" i="2"/>
  <c r="O994" i="2"/>
  <c r="P994" i="2"/>
  <c r="O995" i="2"/>
  <c r="P995" i="2"/>
  <c r="O996" i="2"/>
  <c r="P996" i="2"/>
  <c r="O997" i="2"/>
  <c r="P997" i="2"/>
  <c r="O998" i="2"/>
  <c r="P998" i="2"/>
  <c r="O999" i="2"/>
  <c r="P999" i="2"/>
  <c r="O1000" i="2"/>
  <c r="P1000" i="2"/>
  <c r="O1001" i="2"/>
  <c r="P1001" i="2"/>
  <c r="O1002" i="2"/>
  <c r="P1002" i="2"/>
  <c r="O1003" i="2"/>
  <c r="P1003" i="2"/>
  <c r="O1004" i="2"/>
  <c r="P1004" i="2"/>
  <c r="O1005" i="2"/>
  <c r="P1005" i="2"/>
  <c r="O1006" i="2"/>
  <c r="P1006" i="2"/>
  <c r="O1007" i="2"/>
  <c r="P1007" i="2"/>
  <c r="O1008" i="2"/>
  <c r="P1008" i="2"/>
  <c r="O1009" i="2"/>
  <c r="P1009" i="2"/>
  <c r="O1010" i="2"/>
  <c r="P1010" i="2"/>
  <c r="O1011" i="2"/>
  <c r="P1011" i="2"/>
  <c r="O1012" i="2"/>
  <c r="P1012" i="2"/>
  <c r="O1013" i="2"/>
  <c r="P1013" i="2"/>
  <c r="O1014" i="2"/>
  <c r="P1014" i="2"/>
  <c r="O1015" i="2"/>
  <c r="P1015" i="2"/>
  <c r="O1016" i="2"/>
  <c r="P1016" i="2"/>
  <c r="O1017" i="2"/>
  <c r="P1017" i="2"/>
  <c r="O1018" i="2"/>
  <c r="P1018" i="2"/>
  <c r="O1019" i="2"/>
  <c r="P1019" i="2"/>
  <c r="O1020" i="2"/>
  <c r="P1020" i="2"/>
  <c r="O1021" i="2"/>
  <c r="P1021" i="2"/>
  <c r="O1022" i="2"/>
  <c r="P1022" i="2"/>
  <c r="O1023" i="2"/>
  <c r="P1023" i="2"/>
  <c r="O1024" i="2"/>
  <c r="P1024" i="2"/>
  <c r="O1025" i="2"/>
  <c r="P1025" i="2"/>
  <c r="O1026" i="2"/>
  <c r="P1026" i="2"/>
  <c r="O1027" i="2"/>
  <c r="P1027" i="2"/>
  <c r="O1028" i="2"/>
  <c r="P1028" i="2"/>
  <c r="O1029" i="2"/>
  <c r="P1029" i="2"/>
  <c r="O1030" i="2"/>
  <c r="P1030" i="2"/>
  <c r="O1031" i="2"/>
  <c r="P1031" i="2"/>
  <c r="O1032" i="2"/>
  <c r="P1032" i="2"/>
  <c r="O1033" i="2"/>
  <c r="P1033" i="2"/>
  <c r="O1034" i="2"/>
  <c r="P1034" i="2"/>
  <c r="O1035" i="2"/>
  <c r="P1035" i="2"/>
  <c r="O1036" i="2"/>
  <c r="P1036" i="2"/>
  <c r="O1037" i="2"/>
  <c r="P1037" i="2"/>
  <c r="O1038" i="2"/>
  <c r="P1038" i="2"/>
  <c r="O1039" i="2"/>
  <c r="P1039" i="2"/>
  <c r="O1040" i="2"/>
  <c r="P1040" i="2"/>
  <c r="O1041" i="2"/>
  <c r="P1041" i="2"/>
  <c r="O1042" i="2"/>
  <c r="P1042" i="2"/>
  <c r="O1043" i="2"/>
  <c r="P1043" i="2"/>
  <c r="O1044" i="2"/>
  <c r="P1044" i="2"/>
  <c r="O1045" i="2"/>
  <c r="P1045" i="2"/>
  <c r="O1046" i="2"/>
  <c r="P1046" i="2"/>
  <c r="O1047" i="2"/>
  <c r="P1047" i="2"/>
  <c r="O1048" i="2"/>
  <c r="P1048" i="2"/>
  <c r="O1049" i="2"/>
  <c r="P1049" i="2"/>
  <c r="O1050" i="2"/>
  <c r="P1050" i="2"/>
  <c r="O1051" i="2"/>
  <c r="P1051" i="2"/>
  <c r="O1052" i="2"/>
  <c r="P1052" i="2"/>
  <c r="O1053" i="2"/>
  <c r="P1053" i="2"/>
  <c r="O1054" i="2"/>
  <c r="P1054" i="2"/>
  <c r="O1055" i="2"/>
  <c r="P1055" i="2"/>
  <c r="O1056" i="2"/>
  <c r="P1056" i="2"/>
  <c r="O1057" i="2"/>
  <c r="P1057" i="2"/>
  <c r="O1058" i="2"/>
  <c r="P1058" i="2"/>
  <c r="O1059" i="2"/>
  <c r="P1059" i="2"/>
  <c r="O1060" i="2"/>
  <c r="P1060" i="2"/>
  <c r="O1061" i="2"/>
  <c r="P1061" i="2"/>
  <c r="O1062" i="2"/>
  <c r="P1062" i="2"/>
  <c r="O1063" i="2"/>
  <c r="P1063" i="2"/>
  <c r="O1064" i="2"/>
  <c r="P1064" i="2"/>
  <c r="O1065" i="2"/>
  <c r="P1065" i="2"/>
  <c r="O1066" i="2"/>
  <c r="P1066" i="2"/>
  <c r="O1067" i="2"/>
  <c r="P1067" i="2"/>
  <c r="O1068" i="2"/>
  <c r="P1068" i="2"/>
  <c r="O1069" i="2"/>
  <c r="P1069" i="2"/>
  <c r="O1070" i="2"/>
  <c r="P1070" i="2"/>
  <c r="O1071" i="2"/>
  <c r="P1071" i="2"/>
  <c r="O1072" i="2"/>
  <c r="P1072" i="2"/>
  <c r="O1073" i="2"/>
  <c r="P1073" i="2"/>
  <c r="O1074" i="2"/>
  <c r="P1074" i="2"/>
  <c r="O1075" i="2"/>
  <c r="P1075" i="2"/>
  <c r="O1076" i="2"/>
  <c r="P1076" i="2"/>
  <c r="O1077" i="2"/>
  <c r="P1077" i="2"/>
  <c r="O1078" i="2"/>
  <c r="P1078" i="2"/>
  <c r="O1079" i="2"/>
  <c r="P1079" i="2"/>
  <c r="O1080" i="2"/>
  <c r="P1080" i="2"/>
  <c r="O1081" i="2"/>
  <c r="P1081" i="2"/>
  <c r="O1082" i="2"/>
  <c r="P1082" i="2"/>
  <c r="O1083" i="2"/>
  <c r="P1083" i="2"/>
  <c r="O1084" i="2"/>
  <c r="P1084" i="2"/>
  <c r="O1085" i="2"/>
  <c r="P1085" i="2"/>
  <c r="O1086" i="2"/>
  <c r="P1086" i="2"/>
  <c r="O1087" i="2"/>
  <c r="P1087" i="2"/>
  <c r="O1088" i="2"/>
  <c r="P1088" i="2"/>
  <c r="O1089" i="2"/>
  <c r="P1089" i="2"/>
  <c r="O1090" i="2"/>
  <c r="P1090" i="2"/>
  <c r="O1091" i="2"/>
  <c r="P1091" i="2"/>
  <c r="O1092" i="2"/>
  <c r="P1092" i="2"/>
  <c r="O1093" i="2"/>
  <c r="P1093" i="2"/>
  <c r="O1094" i="2"/>
  <c r="P1094" i="2"/>
  <c r="O1095" i="2"/>
  <c r="P1095" i="2"/>
  <c r="O1096" i="2"/>
  <c r="P1096" i="2"/>
  <c r="O1097" i="2"/>
  <c r="P1097" i="2"/>
  <c r="O1098" i="2"/>
  <c r="P1098" i="2"/>
  <c r="O1099" i="2"/>
  <c r="P1099" i="2"/>
  <c r="O1100" i="2"/>
  <c r="P1100" i="2"/>
  <c r="O1101" i="2"/>
  <c r="P1101" i="2"/>
  <c r="O1102" i="2"/>
  <c r="P1102" i="2"/>
  <c r="O1103" i="2"/>
  <c r="P1103" i="2"/>
  <c r="O1104" i="2"/>
  <c r="P1104" i="2"/>
  <c r="O1105" i="2"/>
  <c r="P1105" i="2"/>
  <c r="O1106" i="2"/>
  <c r="P1106" i="2"/>
  <c r="O1107" i="2"/>
  <c r="P1107" i="2"/>
  <c r="O1108" i="2"/>
  <c r="P1108" i="2"/>
  <c r="O1109" i="2"/>
  <c r="P1109" i="2"/>
  <c r="O1110" i="2"/>
  <c r="P1110" i="2"/>
  <c r="O1111" i="2"/>
  <c r="P1111" i="2"/>
  <c r="O1112" i="2"/>
  <c r="P1112" i="2"/>
  <c r="O1113" i="2"/>
  <c r="P1113" i="2"/>
  <c r="O1114" i="2"/>
  <c r="P1114" i="2"/>
  <c r="O1115" i="2"/>
  <c r="P1115" i="2"/>
  <c r="O1116" i="2"/>
  <c r="P1116" i="2"/>
  <c r="O1117" i="2"/>
  <c r="P1117" i="2"/>
  <c r="O1118" i="2"/>
  <c r="P1118" i="2"/>
  <c r="O1119" i="2"/>
  <c r="P1119" i="2"/>
  <c r="O1120" i="2"/>
  <c r="P1120" i="2"/>
  <c r="O1121" i="2"/>
  <c r="P1121" i="2"/>
  <c r="O1122" i="2"/>
  <c r="P1122" i="2"/>
  <c r="O1123" i="2"/>
  <c r="P1123" i="2"/>
  <c r="O1124" i="2"/>
  <c r="P1124" i="2"/>
  <c r="O1125" i="2"/>
  <c r="P1125" i="2"/>
  <c r="O1126" i="2"/>
  <c r="P1126" i="2"/>
  <c r="O1127" i="2"/>
  <c r="P1127" i="2"/>
  <c r="O1128" i="2"/>
  <c r="P1128" i="2"/>
  <c r="O1129" i="2"/>
  <c r="P1129" i="2"/>
  <c r="O1130" i="2"/>
  <c r="P1130" i="2"/>
  <c r="O1131" i="2"/>
  <c r="P1131" i="2"/>
  <c r="O1132" i="2"/>
  <c r="P1132" i="2"/>
  <c r="O1133" i="2"/>
  <c r="P1133" i="2"/>
  <c r="O1134" i="2"/>
  <c r="P1134" i="2"/>
  <c r="O1135" i="2"/>
  <c r="P1135" i="2"/>
  <c r="O1136" i="2"/>
  <c r="P1136" i="2"/>
  <c r="O1137" i="2"/>
  <c r="P1137" i="2"/>
  <c r="O1138" i="2"/>
  <c r="P1138" i="2"/>
  <c r="O1139" i="2"/>
  <c r="P1139" i="2"/>
  <c r="O1140" i="2"/>
  <c r="P1140" i="2"/>
  <c r="O1141" i="2"/>
  <c r="P1141" i="2"/>
  <c r="O1142" i="2"/>
  <c r="P1142" i="2"/>
  <c r="O1143" i="2"/>
  <c r="P1143" i="2"/>
  <c r="O1144" i="2"/>
  <c r="P1144" i="2"/>
  <c r="O1145" i="2"/>
  <c r="P1145" i="2"/>
  <c r="O1146" i="2"/>
  <c r="P1146" i="2"/>
  <c r="O1147" i="2"/>
  <c r="P1147" i="2"/>
  <c r="O1148" i="2"/>
  <c r="P1148" i="2"/>
  <c r="O1149" i="2"/>
  <c r="P1149" i="2"/>
  <c r="O1150" i="2"/>
  <c r="P1150" i="2"/>
  <c r="O1151" i="2"/>
  <c r="P1151" i="2"/>
  <c r="O1152" i="2"/>
  <c r="P1152" i="2"/>
  <c r="O1153" i="2"/>
  <c r="P1153" i="2"/>
  <c r="O1154" i="2"/>
  <c r="P1154" i="2"/>
  <c r="O1155" i="2"/>
  <c r="P1155" i="2"/>
  <c r="O1156" i="2"/>
  <c r="P1156" i="2"/>
  <c r="O1157" i="2"/>
  <c r="P1157" i="2"/>
  <c r="O1158" i="2"/>
  <c r="P1158" i="2"/>
  <c r="O1159" i="2"/>
  <c r="P1159" i="2"/>
  <c r="O1160" i="2"/>
  <c r="P1160" i="2"/>
  <c r="O1161" i="2"/>
  <c r="P1161" i="2"/>
  <c r="O1162" i="2"/>
  <c r="P1162" i="2"/>
  <c r="O1163" i="2"/>
  <c r="P1163" i="2"/>
  <c r="O1164" i="2"/>
  <c r="P1164" i="2"/>
  <c r="O1165" i="2"/>
  <c r="P1165" i="2"/>
  <c r="O1166" i="2"/>
  <c r="P1166" i="2"/>
  <c r="O1167" i="2"/>
  <c r="P1167" i="2"/>
  <c r="O1168" i="2"/>
  <c r="P1168" i="2"/>
  <c r="O1169" i="2"/>
  <c r="P1169" i="2"/>
  <c r="O1170" i="2"/>
  <c r="P1170" i="2"/>
  <c r="O1171" i="2"/>
  <c r="P1171" i="2"/>
  <c r="O1172" i="2"/>
  <c r="P1172" i="2"/>
  <c r="O1173" i="2"/>
  <c r="P1173" i="2"/>
  <c r="O1174" i="2"/>
  <c r="P1174" i="2"/>
  <c r="O1175" i="2"/>
  <c r="P1175" i="2"/>
  <c r="O1176" i="2"/>
  <c r="P1176" i="2"/>
  <c r="O1177" i="2"/>
  <c r="P1177" i="2"/>
  <c r="O1178" i="2"/>
  <c r="P1178" i="2"/>
  <c r="O1179" i="2"/>
  <c r="P1179" i="2"/>
  <c r="O1180" i="2"/>
  <c r="P1180" i="2"/>
  <c r="O1181" i="2"/>
  <c r="P1181" i="2"/>
  <c r="O1182" i="2"/>
  <c r="P1182" i="2"/>
  <c r="O1183" i="2"/>
  <c r="P1183" i="2"/>
  <c r="O1184" i="2"/>
  <c r="P1184" i="2"/>
  <c r="O1185" i="2"/>
  <c r="P1185" i="2"/>
  <c r="O1186" i="2"/>
  <c r="P1186" i="2"/>
  <c r="O1187" i="2"/>
  <c r="P1187" i="2"/>
  <c r="O1188" i="2"/>
  <c r="P1188" i="2"/>
  <c r="O1189" i="2"/>
  <c r="P1189" i="2"/>
  <c r="O1190" i="2"/>
  <c r="P1190" i="2"/>
  <c r="O1191" i="2"/>
  <c r="P1191" i="2"/>
  <c r="O1192" i="2"/>
  <c r="P1192" i="2"/>
  <c r="O1193" i="2"/>
  <c r="P1193" i="2"/>
  <c r="O1194" i="2"/>
  <c r="P1194" i="2"/>
  <c r="O1195" i="2"/>
  <c r="P1195" i="2"/>
  <c r="O1196" i="2"/>
  <c r="P1196" i="2"/>
  <c r="O1197" i="2"/>
  <c r="P1197" i="2"/>
  <c r="O1198" i="2"/>
  <c r="P1198" i="2"/>
  <c r="O1199" i="2"/>
  <c r="P1199" i="2"/>
  <c r="O1200" i="2"/>
  <c r="P1200" i="2"/>
  <c r="O1201" i="2"/>
  <c r="P1201" i="2"/>
  <c r="O1202" i="2"/>
  <c r="P1202" i="2"/>
  <c r="O1203" i="2"/>
  <c r="P1203" i="2"/>
  <c r="O1204" i="2"/>
  <c r="P1204" i="2"/>
  <c r="O1205" i="2"/>
  <c r="P1205" i="2"/>
  <c r="O1206" i="2"/>
  <c r="P1206" i="2"/>
  <c r="O1207" i="2"/>
  <c r="P1207" i="2"/>
  <c r="O1208" i="2"/>
  <c r="P1208" i="2"/>
  <c r="O1209" i="2"/>
  <c r="P1209" i="2"/>
  <c r="O1210" i="2"/>
  <c r="P1210" i="2"/>
  <c r="O1211" i="2"/>
  <c r="P1211" i="2"/>
  <c r="O1212" i="2"/>
  <c r="P1212" i="2"/>
  <c r="O1213" i="2"/>
  <c r="P1213" i="2"/>
  <c r="O1214" i="2"/>
  <c r="P1214" i="2"/>
  <c r="O1215" i="2"/>
  <c r="P1215" i="2"/>
  <c r="O1216" i="2"/>
  <c r="P1216" i="2"/>
  <c r="O1217" i="2"/>
  <c r="P1217" i="2"/>
  <c r="O1218" i="2"/>
  <c r="P1218" i="2"/>
  <c r="O1219" i="2"/>
  <c r="P1219" i="2"/>
  <c r="O1220" i="2"/>
  <c r="P1220" i="2"/>
  <c r="O1221" i="2"/>
  <c r="P1221" i="2"/>
  <c r="O1222" i="2"/>
  <c r="P1222" i="2"/>
  <c r="O1223" i="2"/>
  <c r="P1223" i="2"/>
  <c r="O1224" i="2"/>
  <c r="P1224" i="2"/>
  <c r="O1225" i="2"/>
  <c r="P1225" i="2"/>
  <c r="O1226" i="2"/>
  <c r="P1226" i="2"/>
  <c r="O1227" i="2"/>
  <c r="P1227" i="2"/>
  <c r="O1228" i="2"/>
  <c r="P1228" i="2"/>
  <c r="O1229" i="2"/>
  <c r="P1229" i="2"/>
  <c r="O1230" i="2"/>
  <c r="P1230" i="2"/>
  <c r="O1231" i="2"/>
  <c r="P1231" i="2"/>
  <c r="O1232" i="2"/>
  <c r="P1232" i="2"/>
  <c r="O1233" i="2"/>
  <c r="P1233" i="2"/>
  <c r="O1234" i="2"/>
  <c r="P1234" i="2"/>
  <c r="O1235" i="2"/>
  <c r="P1235" i="2"/>
  <c r="O1236" i="2"/>
  <c r="P1236" i="2"/>
  <c r="O1237" i="2"/>
  <c r="P1237" i="2"/>
  <c r="O1238" i="2"/>
  <c r="P1238" i="2"/>
  <c r="O1239" i="2"/>
  <c r="P1239" i="2"/>
  <c r="O1240" i="2"/>
  <c r="P1240" i="2"/>
  <c r="O1241" i="2"/>
  <c r="P1241" i="2"/>
  <c r="O1242" i="2"/>
  <c r="P1242" i="2"/>
  <c r="O1243" i="2"/>
  <c r="P1243" i="2"/>
  <c r="O1244" i="2"/>
  <c r="P1244" i="2"/>
  <c r="O1245" i="2"/>
  <c r="P1245" i="2"/>
  <c r="O1246" i="2"/>
  <c r="P1246" i="2"/>
  <c r="O1247" i="2"/>
  <c r="P1247" i="2"/>
  <c r="O1248" i="2"/>
  <c r="P1248" i="2"/>
  <c r="O1249" i="2"/>
  <c r="P1249" i="2"/>
  <c r="O1250" i="2"/>
  <c r="P1250" i="2"/>
  <c r="O1251" i="2"/>
  <c r="P1251" i="2"/>
  <c r="O1252" i="2"/>
  <c r="P1252" i="2"/>
  <c r="O1253" i="2"/>
  <c r="P1253" i="2"/>
  <c r="O1254" i="2"/>
  <c r="P1254" i="2"/>
  <c r="O1255" i="2"/>
  <c r="P1255" i="2"/>
  <c r="O1256" i="2"/>
  <c r="P1256" i="2"/>
  <c r="O1257" i="2"/>
  <c r="P1257" i="2"/>
  <c r="O1258" i="2"/>
  <c r="P1258" i="2"/>
  <c r="O1259" i="2"/>
  <c r="P1259" i="2"/>
  <c r="O1260" i="2"/>
  <c r="P1260" i="2"/>
  <c r="O1261" i="2"/>
  <c r="P1261" i="2"/>
  <c r="O1262" i="2"/>
  <c r="P1262" i="2"/>
  <c r="O1263" i="2"/>
  <c r="P1263" i="2"/>
  <c r="O1264" i="2"/>
  <c r="P1264" i="2"/>
  <c r="O1265" i="2"/>
  <c r="P1265" i="2"/>
  <c r="O1266" i="2"/>
  <c r="P1266" i="2"/>
  <c r="O1267" i="2"/>
  <c r="P1267" i="2"/>
  <c r="O1268" i="2"/>
  <c r="P1268" i="2"/>
  <c r="O1269" i="2"/>
  <c r="P1269" i="2"/>
  <c r="O1270" i="2"/>
  <c r="P1270" i="2"/>
  <c r="O1271" i="2"/>
  <c r="P1271" i="2"/>
  <c r="O1272" i="2"/>
  <c r="P1272" i="2"/>
  <c r="O1273" i="2"/>
  <c r="P1273" i="2"/>
  <c r="O1274" i="2"/>
  <c r="P1274" i="2"/>
  <c r="O1275" i="2"/>
  <c r="P1275" i="2"/>
  <c r="O1276" i="2"/>
  <c r="P1276" i="2"/>
  <c r="O1277" i="2"/>
  <c r="P1277" i="2"/>
  <c r="O1278" i="2"/>
  <c r="P1278" i="2"/>
  <c r="O1279" i="2"/>
  <c r="P1279" i="2"/>
  <c r="O1280" i="2"/>
  <c r="P1280" i="2"/>
  <c r="O1281" i="2"/>
  <c r="P1281" i="2"/>
  <c r="O1282" i="2"/>
  <c r="P1282" i="2"/>
  <c r="O1283" i="2"/>
  <c r="P1283" i="2"/>
  <c r="O1284" i="2"/>
  <c r="P1284" i="2"/>
  <c r="O1285" i="2"/>
  <c r="P1285" i="2"/>
  <c r="O1286" i="2"/>
  <c r="P1286" i="2"/>
  <c r="O1287" i="2"/>
  <c r="P1287" i="2"/>
  <c r="O1288" i="2"/>
  <c r="P1288" i="2"/>
  <c r="O1289" i="2"/>
  <c r="P1289" i="2"/>
  <c r="O1290" i="2"/>
  <c r="P1290" i="2"/>
  <c r="O1291" i="2"/>
  <c r="P1291" i="2"/>
  <c r="O1292" i="2"/>
  <c r="P1292" i="2"/>
  <c r="O1293" i="2"/>
  <c r="P1293" i="2"/>
  <c r="O1294" i="2"/>
  <c r="P1294" i="2"/>
  <c r="O1295" i="2"/>
  <c r="P1295" i="2"/>
  <c r="O1296" i="2"/>
  <c r="P1296" i="2"/>
  <c r="O1297" i="2"/>
  <c r="P1297" i="2"/>
  <c r="O1298" i="2"/>
  <c r="P1298" i="2"/>
  <c r="O1299" i="2"/>
  <c r="P1299" i="2"/>
  <c r="O1300" i="2"/>
  <c r="P1300" i="2"/>
  <c r="O1301" i="2"/>
  <c r="P1301" i="2"/>
  <c r="O1302" i="2"/>
  <c r="P1302" i="2"/>
  <c r="O1303" i="2"/>
  <c r="P1303" i="2"/>
  <c r="O1304" i="2"/>
  <c r="P1304" i="2"/>
  <c r="O1305" i="2"/>
  <c r="P1305" i="2"/>
  <c r="O1306" i="2"/>
  <c r="P1306" i="2"/>
  <c r="O1307" i="2"/>
  <c r="P1307" i="2"/>
  <c r="O1308" i="2"/>
  <c r="P1308" i="2"/>
  <c r="O1309" i="2"/>
  <c r="P1309" i="2"/>
  <c r="O1310" i="2"/>
  <c r="P1310" i="2"/>
  <c r="O1311" i="2"/>
  <c r="P1311" i="2"/>
  <c r="O1312" i="2"/>
  <c r="P1312" i="2"/>
  <c r="O1313" i="2"/>
  <c r="P1313" i="2"/>
  <c r="O1314" i="2"/>
  <c r="P1314" i="2"/>
  <c r="O1315" i="2"/>
  <c r="P1315" i="2"/>
  <c r="O1316" i="2"/>
  <c r="P1316" i="2"/>
  <c r="O1317" i="2"/>
  <c r="P1317" i="2"/>
  <c r="O1318" i="2"/>
  <c r="P1318" i="2"/>
  <c r="O1319" i="2"/>
  <c r="P1319" i="2"/>
  <c r="O1320" i="2"/>
  <c r="P1320" i="2"/>
  <c r="O1321" i="2"/>
  <c r="P1321" i="2"/>
  <c r="O1322" i="2"/>
  <c r="P1322" i="2"/>
  <c r="O1323" i="2"/>
  <c r="P1323" i="2"/>
  <c r="O1324" i="2"/>
  <c r="P1324" i="2"/>
  <c r="O1325" i="2"/>
  <c r="P1325" i="2"/>
  <c r="O1326" i="2"/>
  <c r="P1326" i="2"/>
  <c r="O1327" i="2"/>
  <c r="P1327" i="2"/>
  <c r="O1328" i="2"/>
  <c r="P1328" i="2"/>
  <c r="O1329" i="2"/>
  <c r="P1329" i="2"/>
  <c r="O1330" i="2"/>
  <c r="P1330" i="2"/>
  <c r="O1331" i="2"/>
  <c r="P1331" i="2"/>
  <c r="O1332" i="2"/>
  <c r="P1332" i="2"/>
  <c r="O1333" i="2"/>
  <c r="P1333" i="2"/>
  <c r="O1334" i="2"/>
  <c r="P1334" i="2"/>
  <c r="O1335" i="2"/>
  <c r="P1335" i="2"/>
  <c r="O1336" i="2"/>
  <c r="P1336" i="2"/>
  <c r="O1337" i="2"/>
  <c r="P1337" i="2"/>
  <c r="O1338" i="2"/>
  <c r="P1338" i="2"/>
  <c r="O1339" i="2"/>
  <c r="P1339" i="2"/>
  <c r="O1340" i="2"/>
  <c r="P1340" i="2"/>
  <c r="O1341" i="2"/>
  <c r="P1341" i="2"/>
  <c r="O1342" i="2"/>
  <c r="P1342" i="2"/>
  <c r="O1343" i="2"/>
  <c r="P1343" i="2"/>
  <c r="O1344" i="2"/>
  <c r="P1344" i="2"/>
  <c r="O1345" i="2"/>
  <c r="P1345" i="2"/>
  <c r="O1346" i="2"/>
  <c r="P1346" i="2"/>
  <c r="O1347" i="2"/>
  <c r="P1347" i="2"/>
  <c r="O1348" i="2"/>
  <c r="P1348" i="2"/>
  <c r="O1349" i="2"/>
  <c r="P1349" i="2"/>
  <c r="O1350" i="2"/>
  <c r="P1350" i="2"/>
  <c r="O1351" i="2"/>
  <c r="P1351" i="2"/>
  <c r="O1352" i="2"/>
  <c r="P1352" i="2"/>
  <c r="O1353" i="2"/>
  <c r="P1353" i="2"/>
  <c r="O1354" i="2"/>
  <c r="P1354" i="2"/>
  <c r="O1355" i="2"/>
  <c r="P1355" i="2"/>
  <c r="O1356" i="2"/>
  <c r="P1356" i="2"/>
  <c r="O1357" i="2"/>
  <c r="P1357" i="2"/>
  <c r="O1358" i="2"/>
  <c r="P1358" i="2"/>
  <c r="O1359" i="2"/>
  <c r="P1359" i="2"/>
  <c r="O1360" i="2"/>
  <c r="P1360" i="2"/>
  <c r="O1361" i="2"/>
  <c r="P1361" i="2"/>
  <c r="O1362" i="2"/>
  <c r="P1362" i="2"/>
  <c r="O1363" i="2"/>
  <c r="P1363" i="2"/>
  <c r="O1364" i="2"/>
  <c r="P1364" i="2"/>
  <c r="O1365" i="2"/>
  <c r="P1365" i="2"/>
  <c r="O1366" i="2"/>
  <c r="P1366" i="2"/>
  <c r="O1367" i="2"/>
  <c r="P1367" i="2"/>
  <c r="O1368" i="2"/>
  <c r="P1368" i="2"/>
  <c r="O1369" i="2"/>
  <c r="P1369" i="2"/>
  <c r="O1370" i="2"/>
  <c r="P1370" i="2"/>
  <c r="O1371" i="2"/>
  <c r="P1371" i="2"/>
  <c r="O1372" i="2"/>
  <c r="P1372" i="2"/>
  <c r="O1373" i="2"/>
  <c r="P1373" i="2"/>
  <c r="O1374" i="2"/>
  <c r="P1374" i="2"/>
  <c r="O1375" i="2"/>
  <c r="P1375" i="2"/>
  <c r="O1376" i="2"/>
  <c r="P1376" i="2"/>
  <c r="O1377" i="2"/>
  <c r="P1377" i="2"/>
  <c r="O1378" i="2"/>
  <c r="P1378" i="2"/>
  <c r="O1379" i="2"/>
  <c r="P1379" i="2"/>
  <c r="O1380" i="2"/>
  <c r="P1380" i="2"/>
  <c r="O1381" i="2"/>
  <c r="P1381" i="2"/>
  <c r="O1382" i="2"/>
  <c r="P1382" i="2"/>
  <c r="O1383" i="2"/>
  <c r="P1383" i="2"/>
  <c r="O1384" i="2"/>
  <c r="P1384" i="2"/>
  <c r="O1385" i="2"/>
  <c r="P1385" i="2"/>
  <c r="O1386" i="2"/>
  <c r="P1386" i="2"/>
  <c r="O1387" i="2"/>
  <c r="P1387" i="2"/>
  <c r="O1388" i="2"/>
  <c r="P1388" i="2"/>
  <c r="O1389" i="2"/>
  <c r="P1389" i="2"/>
  <c r="O1390" i="2"/>
  <c r="P1390" i="2"/>
  <c r="O1391" i="2"/>
  <c r="P1391" i="2"/>
  <c r="O1392" i="2"/>
  <c r="P1392" i="2"/>
  <c r="O1393" i="2"/>
  <c r="P1393" i="2"/>
  <c r="O1394" i="2"/>
  <c r="P1394" i="2"/>
  <c r="O1395" i="2"/>
  <c r="P1395" i="2"/>
  <c r="O1396" i="2"/>
  <c r="P1396" i="2"/>
  <c r="O1397" i="2"/>
  <c r="P1397" i="2"/>
  <c r="O1398" i="2"/>
  <c r="P1398" i="2"/>
  <c r="O1399" i="2"/>
  <c r="P1399" i="2"/>
  <c r="O1400" i="2"/>
  <c r="P1400" i="2"/>
  <c r="O1401" i="2"/>
  <c r="P1401" i="2"/>
  <c r="O1402" i="2"/>
  <c r="P1402" i="2"/>
  <c r="O1403" i="2"/>
  <c r="P1403" i="2"/>
  <c r="O1404" i="2"/>
  <c r="P1404" i="2"/>
  <c r="O1405" i="2"/>
  <c r="P1405" i="2"/>
  <c r="O1406" i="2"/>
  <c r="P1406" i="2"/>
  <c r="O1407" i="2"/>
  <c r="P1407" i="2"/>
  <c r="O1408" i="2"/>
  <c r="P1408" i="2"/>
  <c r="O1409" i="2"/>
  <c r="P1409" i="2"/>
  <c r="O1410" i="2"/>
  <c r="P1410" i="2"/>
  <c r="O1411" i="2"/>
  <c r="P1411" i="2"/>
  <c r="O1412" i="2"/>
  <c r="P1412" i="2"/>
  <c r="O1413" i="2"/>
  <c r="P1413" i="2"/>
  <c r="O1414" i="2"/>
  <c r="P1414" i="2"/>
  <c r="O1415" i="2"/>
  <c r="P1415" i="2"/>
  <c r="O1416" i="2"/>
  <c r="P1416" i="2"/>
  <c r="O1417" i="2"/>
  <c r="P1417" i="2"/>
  <c r="O1418" i="2"/>
  <c r="P1418" i="2"/>
  <c r="O1419" i="2"/>
  <c r="P1419" i="2"/>
  <c r="O1420" i="2"/>
  <c r="P1420" i="2"/>
  <c r="O1421" i="2"/>
  <c r="P1421" i="2"/>
  <c r="O1422" i="2"/>
  <c r="P1422" i="2"/>
  <c r="O1423" i="2"/>
  <c r="P1423" i="2"/>
  <c r="O1424" i="2"/>
  <c r="P1424" i="2"/>
  <c r="O1425" i="2"/>
  <c r="P1425" i="2"/>
  <c r="O1426" i="2"/>
  <c r="P1426" i="2"/>
  <c r="O1427" i="2"/>
  <c r="P1427" i="2"/>
  <c r="O1428" i="2"/>
  <c r="P1428" i="2"/>
  <c r="O1429" i="2"/>
  <c r="P1429" i="2"/>
  <c r="O1430" i="2"/>
  <c r="P1430" i="2"/>
  <c r="O1431" i="2"/>
  <c r="P1431" i="2"/>
  <c r="O1432" i="2"/>
  <c r="P1432" i="2"/>
  <c r="O1433" i="2"/>
  <c r="P1433" i="2"/>
  <c r="O1434" i="2"/>
  <c r="P1434" i="2"/>
  <c r="O1435" i="2"/>
  <c r="P1435" i="2"/>
  <c r="O1436" i="2"/>
  <c r="P1436" i="2"/>
  <c r="O1437" i="2"/>
  <c r="P1437" i="2"/>
  <c r="O1438" i="2"/>
  <c r="P1438" i="2"/>
  <c r="O1439" i="2"/>
  <c r="P1439" i="2"/>
  <c r="O1440" i="2"/>
  <c r="P1440" i="2"/>
  <c r="O1441" i="2"/>
  <c r="P1441" i="2"/>
  <c r="O1442" i="2"/>
  <c r="P1442" i="2"/>
  <c r="O1443" i="2"/>
  <c r="P1443" i="2"/>
  <c r="O1444" i="2"/>
  <c r="P1444" i="2"/>
  <c r="O1445" i="2"/>
  <c r="P1445" i="2"/>
  <c r="O1446" i="2"/>
  <c r="P1446" i="2"/>
  <c r="O1447" i="2"/>
  <c r="P1447" i="2"/>
  <c r="O1448" i="2"/>
  <c r="P1448" i="2"/>
  <c r="O1449" i="2"/>
  <c r="P1449" i="2"/>
  <c r="O1450" i="2"/>
  <c r="P1450" i="2"/>
  <c r="O1451" i="2"/>
  <c r="P1451" i="2"/>
  <c r="O1452" i="2"/>
  <c r="P1452" i="2"/>
  <c r="O1453" i="2"/>
  <c r="P1453" i="2"/>
  <c r="O1454" i="2"/>
  <c r="P1454" i="2"/>
  <c r="O1455" i="2"/>
  <c r="P1455" i="2"/>
  <c r="O1456" i="2"/>
  <c r="P1456" i="2"/>
  <c r="O1457" i="2"/>
  <c r="P1457" i="2"/>
  <c r="O1458" i="2"/>
  <c r="P1458" i="2"/>
  <c r="O1459" i="2"/>
  <c r="P1459" i="2"/>
  <c r="O1460" i="2"/>
  <c r="P1460" i="2"/>
  <c r="O1461" i="2"/>
  <c r="P1461" i="2"/>
  <c r="O1462" i="2"/>
  <c r="P1462" i="2"/>
  <c r="O1463" i="2"/>
  <c r="P1463" i="2"/>
  <c r="O1464" i="2"/>
  <c r="P1464" i="2"/>
  <c r="O1465" i="2"/>
  <c r="P1465" i="2"/>
  <c r="O1466" i="2"/>
  <c r="P1466" i="2"/>
  <c r="O1467" i="2"/>
  <c r="P1467" i="2"/>
  <c r="O1468" i="2"/>
  <c r="P1468" i="2"/>
  <c r="O1469" i="2"/>
  <c r="P1469" i="2"/>
  <c r="O1470" i="2"/>
  <c r="P1470" i="2"/>
  <c r="O1471" i="2"/>
  <c r="P1471" i="2"/>
  <c r="O1472" i="2"/>
  <c r="P1472" i="2"/>
  <c r="O1473" i="2"/>
  <c r="P1473" i="2"/>
  <c r="O1474" i="2"/>
  <c r="P1474" i="2"/>
  <c r="O1475" i="2"/>
  <c r="P1475" i="2"/>
  <c r="O1476" i="2"/>
  <c r="P1476" i="2"/>
  <c r="O1477" i="2"/>
  <c r="P1477" i="2"/>
  <c r="O1478" i="2"/>
  <c r="P1478" i="2"/>
  <c r="O1479" i="2"/>
  <c r="P1479" i="2"/>
  <c r="O1480" i="2"/>
  <c r="P1480" i="2"/>
  <c r="O1481" i="2"/>
  <c r="P1481" i="2"/>
  <c r="O1482" i="2"/>
  <c r="P1482" i="2"/>
  <c r="O1483" i="2"/>
  <c r="P1483" i="2"/>
  <c r="O1484" i="2"/>
  <c r="P1484" i="2"/>
  <c r="O1485" i="2"/>
  <c r="P1485" i="2"/>
  <c r="O1486" i="2"/>
  <c r="P1486" i="2"/>
  <c r="O1487" i="2"/>
  <c r="P1487" i="2"/>
  <c r="O1488" i="2"/>
  <c r="P1488" i="2"/>
  <c r="O1489" i="2"/>
  <c r="P1489" i="2"/>
  <c r="O1490" i="2"/>
  <c r="P1490" i="2"/>
  <c r="O1491" i="2"/>
  <c r="P1491" i="2"/>
  <c r="O1492" i="2"/>
  <c r="P1492" i="2"/>
  <c r="O1493" i="2"/>
  <c r="P1493" i="2"/>
  <c r="O1494" i="2"/>
  <c r="P1494" i="2"/>
  <c r="O1495" i="2"/>
  <c r="P1495" i="2"/>
  <c r="O1496" i="2"/>
  <c r="P1496" i="2"/>
  <c r="O1497" i="2"/>
  <c r="P1497" i="2"/>
  <c r="O1498" i="2"/>
  <c r="P1498" i="2"/>
  <c r="O1499" i="2"/>
  <c r="P1499" i="2"/>
  <c r="O1500" i="2"/>
  <c r="P1500" i="2"/>
  <c r="O1501" i="2"/>
  <c r="P1501" i="2"/>
  <c r="O1502" i="2"/>
  <c r="P1502" i="2"/>
  <c r="O1503" i="2"/>
  <c r="P1503" i="2"/>
  <c r="O1504" i="2"/>
  <c r="P1504" i="2"/>
  <c r="O1505" i="2"/>
  <c r="P1505" i="2"/>
  <c r="O1506" i="2"/>
  <c r="P1506" i="2"/>
  <c r="O1507" i="2"/>
  <c r="P1507" i="2"/>
  <c r="O1508" i="2"/>
  <c r="P1508" i="2"/>
  <c r="O1509" i="2"/>
  <c r="P1509" i="2"/>
  <c r="O1510" i="2"/>
  <c r="P1510" i="2"/>
  <c r="O1511" i="2"/>
  <c r="P1511" i="2"/>
  <c r="O1512" i="2"/>
  <c r="P1512" i="2"/>
  <c r="O1513" i="2"/>
  <c r="P1513" i="2"/>
  <c r="O1514" i="2"/>
  <c r="P1514" i="2"/>
  <c r="O1515" i="2"/>
  <c r="P1515" i="2"/>
  <c r="O1516" i="2"/>
  <c r="P1516" i="2"/>
  <c r="O1517" i="2"/>
  <c r="P1517" i="2"/>
  <c r="O1518" i="2"/>
  <c r="P1518" i="2"/>
  <c r="O1519" i="2"/>
  <c r="P1519" i="2"/>
  <c r="O1520" i="2"/>
  <c r="P1520" i="2"/>
  <c r="O1521" i="2"/>
  <c r="P1521" i="2"/>
  <c r="O1522" i="2"/>
  <c r="P1522" i="2"/>
  <c r="O1523" i="2"/>
  <c r="P1523" i="2"/>
  <c r="O1524" i="2"/>
  <c r="P1524" i="2"/>
  <c r="O1525" i="2"/>
  <c r="P1525" i="2"/>
  <c r="O1526" i="2"/>
  <c r="P1526" i="2"/>
  <c r="O1527" i="2"/>
  <c r="P1527" i="2"/>
  <c r="O1528" i="2"/>
  <c r="P1528" i="2"/>
  <c r="O1529" i="2"/>
  <c r="P1529" i="2"/>
  <c r="O1530" i="2"/>
  <c r="P1530" i="2"/>
  <c r="O1531" i="2"/>
  <c r="P1531" i="2"/>
  <c r="O1532" i="2"/>
  <c r="P1532" i="2"/>
  <c r="O1533" i="2"/>
  <c r="P1533" i="2"/>
  <c r="O1534" i="2"/>
  <c r="P1534" i="2"/>
  <c r="O1535" i="2"/>
  <c r="P1535" i="2"/>
  <c r="O1536" i="2"/>
  <c r="P1536" i="2"/>
  <c r="O1537" i="2"/>
  <c r="P1537" i="2"/>
  <c r="O1538" i="2"/>
  <c r="P1538" i="2"/>
  <c r="O1539" i="2"/>
  <c r="P1539" i="2"/>
  <c r="O1540" i="2"/>
  <c r="P1540" i="2"/>
  <c r="O1541" i="2"/>
  <c r="P1541" i="2"/>
  <c r="O1542" i="2"/>
  <c r="P1542" i="2"/>
  <c r="O1543" i="2"/>
  <c r="P1543" i="2"/>
  <c r="O1544" i="2"/>
  <c r="P1544" i="2"/>
  <c r="O1545" i="2"/>
  <c r="P1545" i="2"/>
  <c r="O1546" i="2"/>
  <c r="P1546" i="2"/>
  <c r="O1547" i="2"/>
  <c r="P1547" i="2"/>
  <c r="O1548" i="2"/>
  <c r="P1548" i="2"/>
  <c r="O1549" i="2"/>
  <c r="P1549" i="2"/>
  <c r="O1550" i="2"/>
  <c r="P1550" i="2"/>
  <c r="O1551" i="2"/>
  <c r="P1551" i="2"/>
  <c r="O1552" i="2"/>
  <c r="P1552" i="2"/>
  <c r="O1553" i="2"/>
  <c r="P1553" i="2"/>
  <c r="O1554" i="2"/>
  <c r="P1554" i="2"/>
  <c r="O1555" i="2"/>
  <c r="P1555" i="2"/>
  <c r="O1556" i="2"/>
  <c r="P1556" i="2"/>
  <c r="O1557" i="2"/>
  <c r="P1557" i="2"/>
  <c r="O1558" i="2"/>
  <c r="P1558" i="2"/>
  <c r="O1559" i="2"/>
  <c r="P1559" i="2"/>
  <c r="O1560" i="2"/>
  <c r="P1560" i="2"/>
  <c r="O1561" i="2"/>
  <c r="P1561" i="2"/>
  <c r="O1562" i="2"/>
  <c r="P1562" i="2"/>
  <c r="O1563" i="2"/>
  <c r="P1563" i="2"/>
  <c r="O1564" i="2"/>
  <c r="P1564" i="2"/>
  <c r="O1565" i="2"/>
  <c r="P1565" i="2"/>
  <c r="O1566" i="2"/>
  <c r="P1566" i="2"/>
  <c r="O1567" i="2"/>
  <c r="P1567" i="2"/>
  <c r="O1568" i="2"/>
  <c r="P1568" i="2"/>
  <c r="O1569" i="2"/>
  <c r="P1569" i="2"/>
  <c r="O1570" i="2"/>
  <c r="P1570" i="2"/>
  <c r="O1571" i="2"/>
  <c r="P1571" i="2"/>
  <c r="O1572" i="2"/>
  <c r="P1572" i="2"/>
  <c r="O1573" i="2"/>
  <c r="P1573" i="2"/>
  <c r="O1574" i="2"/>
  <c r="P1574" i="2"/>
  <c r="O1575" i="2"/>
  <c r="P1575" i="2"/>
  <c r="O1576" i="2"/>
  <c r="P1576" i="2"/>
  <c r="O1577" i="2"/>
  <c r="P1577" i="2"/>
  <c r="O1578" i="2"/>
  <c r="P1578" i="2"/>
  <c r="O1579" i="2"/>
  <c r="P1579" i="2"/>
  <c r="O1580" i="2"/>
  <c r="P1580" i="2"/>
  <c r="O1581" i="2"/>
  <c r="P1581" i="2"/>
  <c r="O1582" i="2"/>
  <c r="P1582" i="2"/>
  <c r="O1583" i="2"/>
  <c r="P1583" i="2"/>
  <c r="O1584" i="2"/>
  <c r="P1584" i="2"/>
  <c r="O1585" i="2"/>
  <c r="P1585" i="2"/>
  <c r="O1586" i="2"/>
  <c r="P1586" i="2"/>
  <c r="O1587" i="2"/>
  <c r="P1587" i="2"/>
  <c r="O1588" i="2"/>
  <c r="P1588" i="2"/>
  <c r="O1589" i="2"/>
  <c r="P1589" i="2"/>
  <c r="O1590" i="2"/>
  <c r="P1590" i="2"/>
  <c r="O1591" i="2"/>
  <c r="P1591" i="2"/>
  <c r="O1592" i="2"/>
  <c r="P1592" i="2"/>
  <c r="O1593" i="2"/>
  <c r="P1593" i="2"/>
  <c r="O1594" i="2"/>
  <c r="P1594" i="2"/>
  <c r="O1595" i="2"/>
  <c r="P1595" i="2"/>
  <c r="O1596" i="2"/>
  <c r="P1596" i="2"/>
  <c r="O1597" i="2"/>
  <c r="P1597" i="2"/>
  <c r="O1598" i="2"/>
  <c r="P1598" i="2"/>
  <c r="O1599" i="2"/>
  <c r="P1599" i="2"/>
  <c r="O1600" i="2"/>
  <c r="P1600" i="2"/>
  <c r="O1601" i="2"/>
  <c r="P1601" i="2"/>
  <c r="O1602" i="2"/>
  <c r="P1602" i="2"/>
  <c r="O1603" i="2"/>
  <c r="P1603" i="2"/>
  <c r="O1604" i="2"/>
  <c r="P1604" i="2"/>
  <c r="O1605" i="2"/>
  <c r="P1605" i="2"/>
  <c r="O1606" i="2"/>
  <c r="P1606" i="2"/>
  <c r="O1607" i="2"/>
  <c r="P1607" i="2"/>
  <c r="O1608" i="2"/>
  <c r="P1608" i="2"/>
  <c r="O1609" i="2"/>
  <c r="P1609" i="2"/>
  <c r="O1610" i="2"/>
  <c r="P1610" i="2"/>
  <c r="O1611" i="2"/>
  <c r="P1611" i="2"/>
  <c r="O1612" i="2"/>
  <c r="P1612" i="2"/>
  <c r="O1613" i="2"/>
  <c r="P1613" i="2"/>
  <c r="O1614" i="2"/>
  <c r="P1614" i="2"/>
  <c r="O1615" i="2"/>
  <c r="P1615" i="2"/>
  <c r="O1616" i="2"/>
  <c r="P1616" i="2"/>
  <c r="O1617" i="2"/>
  <c r="P1617" i="2"/>
  <c r="O1618" i="2"/>
  <c r="P1618" i="2"/>
  <c r="O1619" i="2"/>
  <c r="P1619" i="2"/>
  <c r="O1620" i="2"/>
  <c r="P1620" i="2"/>
  <c r="O1621" i="2"/>
  <c r="P1621" i="2"/>
  <c r="O1622" i="2"/>
  <c r="P1622" i="2"/>
  <c r="O1623" i="2"/>
  <c r="P1623" i="2"/>
  <c r="O1624" i="2"/>
  <c r="P1624" i="2"/>
  <c r="O1625" i="2"/>
  <c r="P1625" i="2"/>
  <c r="O1626" i="2"/>
  <c r="P1626" i="2"/>
  <c r="O1627" i="2"/>
  <c r="P1627" i="2"/>
  <c r="O1628" i="2"/>
  <c r="P1628" i="2"/>
  <c r="O1629" i="2"/>
  <c r="P1629" i="2"/>
  <c r="O1630" i="2"/>
  <c r="P1630" i="2"/>
  <c r="O1631" i="2"/>
  <c r="P1631" i="2"/>
  <c r="O1632" i="2"/>
  <c r="P1632" i="2"/>
  <c r="O1633" i="2"/>
  <c r="P1633" i="2"/>
  <c r="O1634" i="2"/>
  <c r="P1634" i="2"/>
  <c r="O1635" i="2"/>
  <c r="P1635" i="2"/>
  <c r="O1636" i="2"/>
  <c r="P1636" i="2"/>
  <c r="O1637" i="2"/>
  <c r="P1637" i="2"/>
  <c r="O1638" i="2"/>
  <c r="P1638" i="2"/>
  <c r="O1639" i="2"/>
  <c r="P1639" i="2"/>
  <c r="O1640" i="2"/>
  <c r="P1640" i="2"/>
  <c r="O1641" i="2"/>
  <c r="P1641" i="2"/>
  <c r="O1642" i="2"/>
  <c r="P1642" i="2"/>
  <c r="O1643" i="2"/>
  <c r="P1643" i="2"/>
  <c r="O1644" i="2"/>
  <c r="P1644" i="2"/>
  <c r="O1645" i="2"/>
  <c r="P1645" i="2"/>
  <c r="O1646" i="2"/>
  <c r="P1646" i="2"/>
  <c r="O1647" i="2"/>
  <c r="P1647" i="2"/>
  <c r="O1648" i="2"/>
  <c r="P1648" i="2"/>
  <c r="O1649" i="2"/>
  <c r="P1649" i="2"/>
  <c r="O1650" i="2"/>
  <c r="P1650" i="2"/>
  <c r="O1651" i="2"/>
  <c r="P1651" i="2"/>
  <c r="O1652" i="2"/>
  <c r="P1652" i="2"/>
  <c r="O1653" i="2"/>
  <c r="P1653" i="2"/>
  <c r="O1654" i="2"/>
  <c r="P1654" i="2"/>
  <c r="O1655" i="2"/>
  <c r="P1655" i="2"/>
  <c r="O1656" i="2"/>
  <c r="P1656" i="2"/>
  <c r="O1657" i="2"/>
  <c r="P1657" i="2"/>
  <c r="O1658" i="2"/>
  <c r="P1658" i="2"/>
  <c r="O1659" i="2"/>
  <c r="P1659" i="2"/>
  <c r="O1660" i="2"/>
  <c r="P1660" i="2"/>
  <c r="O1661" i="2"/>
  <c r="P1661" i="2"/>
  <c r="O1662" i="2"/>
  <c r="P1662" i="2"/>
  <c r="O1663" i="2"/>
  <c r="P1663" i="2"/>
  <c r="O1664" i="2"/>
  <c r="P1664" i="2"/>
  <c r="O1665" i="2"/>
  <c r="P1665" i="2"/>
  <c r="O1666" i="2"/>
  <c r="P1666" i="2"/>
  <c r="O1667" i="2"/>
  <c r="P1667" i="2"/>
  <c r="O1668" i="2"/>
  <c r="P1668" i="2"/>
  <c r="O1669" i="2"/>
  <c r="P1669" i="2"/>
  <c r="O1670" i="2"/>
  <c r="P1670" i="2"/>
  <c r="O1671" i="2"/>
  <c r="P1671" i="2"/>
  <c r="O1672" i="2"/>
  <c r="P1672" i="2"/>
  <c r="O1673" i="2"/>
  <c r="P1673" i="2"/>
  <c r="O1674" i="2"/>
  <c r="P1674" i="2"/>
  <c r="O1675" i="2"/>
  <c r="P1675" i="2"/>
  <c r="O1676" i="2"/>
  <c r="P1676" i="2"/>
  <c r="O1677" i="2"/>
  <c r="P1677" i="2"/>
  <c r="O1678" i="2"/>
  <c r="P1678" i="2"/>
  <c r="O1679" i="2"/>
  <c r="P1679" i="2"/>
  <c r="O1680" i="2"/>
  <c r="P1680" i="2"/>
  <c r="O1681" i="2"/>
  <c r="P1681" i="2"/>
  <c r="O1682" i="2"/>
  <c r="P1682" i="2"/>
  <c r="O1683" i="2"/>
  <c r="P1683" i="2"/>
  <c r="O1684" i="2"/>
  <c r="P1684" i="2"/>
  <c r="O1685" i="2"/>
  <c r="P1685" i="2"/>
  <c r="P2" i="2"/>
  <c r="O2" i="2"/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2" i="2"/>
  <c r="I23" i="5" l="1"/>
  <c r="I24" i="5"/>
  <c r="I25" i="5"/>
  <c r="I26" i="5"/>
  <c r="I27" i="5"/>
  <c r="B23" i="5"/>
  <c r="C23" i="5"/>
  <c r="B24" i="5"/>
  <c r="C24" i="5"/>
  <c r="B25" i="5"/>
  <c r="C25" i="5"/>
  <c r="B26" i="5"/>
  <c r="C26" i="5"/>
  <c r="B27" i="5"/>
  <c r="C27" i="5"/>
  <c r="I9" i="5" l="1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" i="5"/>
  <c r="I3" i="5"/>
  <c r="I4" i="5"/>
  <c r="I5" i="5"/>
  <c r="I6" i="5"/>
  <c r="I7" i="5"/>
  <c r="I8" i="5"/>
  <c r="B2" i="5"/>
  <c r="C2" i="5"/>
  <c r="B3" i="5"/>
  <c r="C3" i="5"/>
  <c r="B4" i="5"/>
  <c r="C4" i="5"/>
  <c r="B5" i="5"/>
  <c r="C5" i="5"/>
  <c r="B6" i="5"/>
  <c r="C6" i="5"/>
  <c r="B7" i="5"/>
  <c r="C7" i="5"/>
  <c r="B8" i="5"/>
  <c r="C8" i="5"/>
  <c r="B9" i="5"/>
  <c r="C9" i="5"/>
  <c r="B10" i="5"/>
  <c r="C10" i="5"/>
  <c r="B11" i="5"/>
  <c r="C11" i="5"/>
  <c r="B12" i="5"/>
  <c r="C12" i="5"/>
  <c r="B13" i="5"/>
  <c r="C13" i="5"/>
  <c r="B14" i="5"/>
  <c r="C14" i="5"/>
  <c r="B15" i="5"/>
  <c r="C15" i="5"/>
  <c r="B16" i="5"/>
  <c r="C16" i="5"/>
  <c r="B17" i="5"/>
  <c r="C17" i="5"/>
  <c r="B18" i="5"/>
  <c r="C18" i="5"/>
  <c r="B19" i="5"/>
  <c r="C19" i="5"/>
  <c r="B20" i="5"/>
  <c r="C20" i="5"/>
  <c r="B21" i="5"/>
  <c r="C21" i="5"/>
  <c r="B22" i="5"/>
  <c r="C22" i="5"/>
  <c r="P17" i="4" l="1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J3" i="4"/>
  <c r="J4" i="4"/>
  <c r="J5" i="4"/>
  <c r="J6" i="4"/>
  <c r="J7" i="4"/>
  <c r="J8" i="4"/>
  <c r="J9" i="4"/>
  <c r="K9" i="4" s="1"/>
  <c r="J10" i="4"/>
  <c r="J11" i="4"/>
  <c r="K11" i="4" s="1"/>
  <c r="J12" i="4"/>
  <c r="J13" i="4"/>
  <c r="J14" i="4"/>
  <c r="J15" i="4"/>
  <c r="J16" i="4"/>
  <c r="J17" i="4"/>
  <c r="J18" i="4"/>
  <c r="J19" i="4"/>
  <c r="J20" i="4"/>
  <c r="J21" i="4"/>
  <c r="K21" i="4" s="1"/>
  <c r="J22" i="4"/>
  <c r="J23" i="4"/>
  <c r="K23" i="4" s="1"/>
  <c r="J24" i="4"/>
  <c r="J25" i="4"/>
  <c r="J26" i="4"/>
  <c r="J27" i="4"/>
  <c r="J28" i="4"/>
  <c r="J29" i="4"/>
  <c r="J30" i="4"/>
  <c r="J31" i="4"/>
  <c r="J32" i="4"/>
  <c r="J33" i="4"/>
  <c r="K33" i="4" s="1"/>
  <c r="J34" i="4"/>
  <c r="J35" i="4"/>
  <c r="K35" i="4" s="1"/>
  <c r="J36" i="4"/>
  <c r="J37" i="4"/>
  <c r="J38" i="4"/>
  <c r="J39" i="4"/>
  <c r="J40" i="4"/>
  <c r="J41" i="4"/>
  <c r="J42" i="4"/>
  <c r="J43" i="4"/>
  <c r="J44" i="4"/>
  <c r="J45" i="4"/>
  <c r="K45" i="4" s="1"/>
  <c r="J46" i="4"/>
  <c r="J47" i="4"/>
  <c r="K47" i="4" s="1"/>
  <c r="J48" i="4"/>
  <c r="J49" i="4"/>
  <c r="J50" i="4"/>
  <c r="J51" i="4"/>
  <c r="J52" i="4"/>
  <c r="J53" i="4"/>
  <c r="J54" i="4"/>
  <c r="J55" i="4"/>
  <c r="J56" i="4"/>
  <c r="J57" i="4"/>
  <c r="K57" i="4" s="1"/>
  <c r="J58" i="4"/>
  <c r="J59" i="4"/>
  <c r="K59" i="4" s="1"/>
  <c r="J60" i="4"/>
  <c r="J61" i="4"/>
  <c r="J62" i="4"/>
  <c r="J63" i="4"/>
  <c r="J64" i="4"/>
  <c r="J65" i="4"/>
  <c r="J66" i="4"/>
  <c r="J67" i="4"/>
  <c r="J68" i="4"/>
  <c r="J69" i="4"/>
  <c r="K69" i="4" s="1"/>
  <c r="J70" i="4"/>
  <c r="J71" i="4"/>
  <c r="K71" i="4" s="1"/>
  <c r="J72" i="4"/>
  <c r="J73" i="4"/>
  <c r="J74" i="4"/>
  <c r="J75" i="4"/>
  <c r="J76" i="4"/>
  <c r="J77" i="4"/>
  <c r="J78" i="4"/>
  <c r="J79" i="4"/>
  <c r="J80" i="4"/>
  <c r="J81" i="4"/>
  <c r="K81" i="4" s="1"/>
  <c r="J82" i="4"/>
  <c r="J83" i="4"/>
  <c r="K83" i="4" s="1"/>
  <c r="J84" i="4"/>
  <c r="J85" i="4"/>
  <c r="J86" i="4"/>
  <c r="J87" i="4"/>
  <c r="J88" i="4"/>
  <c r="J89" i="4"/>
  <c r="J90" i="4"/>
  <c r="J91" i="4"/>
  <c r="J92" i="4"/>
  <c r="J93" i="4"/>
  <c r="K93" i="4" s="1"/>
  <c r="J94" i="4"/>
  <c r="J95" i="4"/>
  <c r="K95" i="4" s="1"/>
  <c r="J96" i="4"/>
  <c r="J97" i="4"/>
  <c r="J98" i="4"/>
  <c r="J99" i="4"/>
  <c r="J100" i="4"/>
  <c r="J101" i="4"/>
  <c r="J102" i="4"/>
  <c r="J103" i="4"/>
  <c r="J104" i="4"/>
  <c r="J105" i="4"/>
  <c r="K105" i="4" s="1"/>
  <c r="J106" i="4"/>
  <c r="J107" i="4"/>
  <c r="K107" i="4" s="1"/>
  <c r="J108" i="4"/>
  <c r="J109" i="4"/>
  <c r="J110" i="4"/>
  <c r="J111" i="4"/>
  <c r="J112" i="4"/>
  <c r="J113" i="4"/>
  <c r="J114" i="4"/>
  <c r="J115" i="4"/>
  <c r="J116" i="4"/>
  <c r="J117" i="4"/>
  <c r="K117" i="4" s="1"/>
  <c r="J118" i="4"/>
  <c r="J119" i="4"/>
  <c r="K119" i="4" s="1"/>
  <c r="J120" i="4"/>
  <c r="K120" i="4" s="1"/>
  <c r="J121" i="4"/>
  <c r="J122" i="4"/>
  <c r="J123" i="4"/>
  <c r="J124" i="4"/>
  <c r="J125" i="4"/>
  <c r="J126" i="4"/>
  <c r="J127" i="4"/>
  <c r="J128" i="4"/>
  <c r="J129" i="4"/>
  <c r="K129" i="4" s="1"/>
  <c r="J130" i="4"/>
  <c r="J131" i="4"/>
  <c r="K131" i="4" s="1"/>
  <c r="J132" i="4"/>
  <c r="J133" i="4"/>
  <c r="J134" i="4"/>
  <c r="J135" i="4"/>
  <c r="J136" i="4"/>
  <c r="J137" i="4"/>
  <c r="J138" i="4"/>
  <c r="J139" i="4"/>
  <c r="J140" i="4"/>
  <c r="K140" i="4" s="1"/>
  <c r="J141" i="4"/>
  <c r="K141" i="4" s="1"/>
  <c r="J142" i="4"/>
  <c r="J143" i="4"/>
  <c r="K143" i="4" s="1"/>
  <c r="J144" i="4"/>
  <c r="J145" i="4"/>
  <c r="J146" i="4"/>
  <c r="J147" i="4"/>
  <c r="J148" i="4"/>
  <c r="J149" i="4"/>
  <c r="J150" i="4"/>
  <c r="J151" i="4"/>
  <c r="J152" i="4"/>
  <c r="K152" i="4" s="1"/>
  <c r="J153" i="4"/>
  <c r="K153" i="4" s="1"/>
  <c r="J154" i="4"/>
  <c r="J155" i="4"/>
  <c r="K155" i="4" s="1"/>
  <c r="J156" i="4"/>
  <c r="K156" i="4" s="1"/>
  <c r="J157" i="4"/>
  <c r="J158" i="4"/>
  <c r="J159" i="4"/>
  <c r="J160" i="4"/>
  <c r="J161" i="4"/>
  <c r="J162" i="4"/>
  <c r="J163" i="4"/>
  <c r="J164" i="4"/>
  <c r="K164" i="4" s="1"/>
  <c r="J165" i="4"/>
  <c r="K165" i="4" s="1"/>
  <c r="J166" i="4"/>
  <c r="J167" i="4"/>
  <c r="K167" i="4" s="1"/>
  <c r="J168" i="4"/>
  <c r="K168" i="4" s="1"/>
  <c r="J169" i="4"/>
  <c r="J170" i="4"/>
  <c r="J171" i="4"/>
  <c r="J172" i="4"/>
  <c r="J173" i="4"/>
  <c r="J174" i="4"/>
  <c r="J175" i="4"/>
  <c r="J176" i="4"/>
  <c r="K176" i="4" s="1"/>
  <c r="J177" i="4"/>
  <c r="K177" i="4" s="1"/>
  <c r="J178" i="4"/>
  <c r="J179" i="4"/>
  <c r="K179" i="4" s="1"/>
  <c r="J180" i="4"/>
  <c r="K180" i="4" s="1"/>
  <c r="J181" i="4"/>
  <c r="J182" i="4"/>
  <c r="J183" i="4"/>
  <c r="J184" i="4"/>
  <c r="J185" i="4"/>
  <c r="J186" i="4"/>
  <c r="J187" i="4"/>
  <c r="J188" i="4"/>
  <c r="K188" i="4" s="1"/>
  <c r="J189" i="4"/>
  <c r="K189" i="4" s="1"/>
  <c r="J190" i="4"/>
  <c r="J191" i="4"/>
  <c r="K191" i="4" s="1"/>
  <c r="J192" i="4"/>
  <c r="K192" i="4" s="1"/>
  <c r="J193" i="4"/>
  <c r="J194" i="4"/>
  <c r="J195" i="4"/>
  <c r="J196" i="4"/>
  <c r="J197" i="4"/>
  <c r="J198" i="4"/>
  <c r="J199" i="4"/>
  <c r="J200" i="4"/>
  <c r="J201" i="4"/>
  <c r="K201" i="4" s="1"/>
  <c r="J202" i="4"/>
  <c r="J203" i="4"/>
  <c r="K203" i="4" s="1"/>
  <c r="J204" i="4"/>
  <c r="K204" i="4" s="1"/>
  <c r="J205" i="4"/>
  <c r="J206" i="4"/>
  <c r="J207" i="4"/>
  <c r="J208" i="4"/>
  <c r="J209" i="4"/>
  <c r="J210" i="4"/>
  <c r="J211" i="4"/>
  <c r="J212" i="4"/>
  <c r="J213" i="4"/>
  <c r="K213" i="4" s="1"/>
  <c r="J214" i="4"/>
  <c r="J215" i="4"/>
  <c r="K215" i="4" s="1"/>
  <c r="J216" i="4"/>
  <c r="K216" i="4" s="1"/>
  <c r="J217" i="4"/>
  <c r="J218" i="4"/>
  <c r="J219" i="4"/>
  <c r="J220" i="4"/>
  <c r="J221" i="4"/>
  <c r="J222" i="4"/>
  <c r="J223" i="4"/>
  <c r="J224" i="4"/>
  <c r="J225" i="4"/>
  <c r="J226" i="4"/>
  <c r="J227" i="4"/>
  <c r="K227" i="4" s="1"/>
  <c r="J228" i="4"/>
  <c r="K228" i="4" s="1"/>
  <c r="J229" i="4"/>
  <c r="J230" i="4"/>
  <c r="J231" i="4"/>
  <c r="J232" i="4"/>
  <c r="J233" i="4"/>
  <c r="J234" i="4"/>
  <c r="J235" i="4"/>
  <c r="J236" i="4"/>
  <c r="J237" i="4"/>
  <c r="K237" i="4" s="1"/>
  <c r="J238" i="4"/>
  <c r="J239" i="4"/>
  <c r="K239" i="4" s="1"/>
  <c r="J240" i="4"/>
  <c r="K240" i="4" s="1"/>
  <c r="J241" i="4"/>
  <c r="J242" i="4"/>
  <c r="J243" i="4"/>
  <c r="J244" i="4"/>
  <c r="J245" i="4"/>
  <c r="J246" i="4"/>
  <c r="J247" i="4"/>
  <c r="J248" i="4"/>
  <c r="J249" i="4"/>
  <c r="K249" i="4" s="1"/>
  <c r="J250" i="4"/>
  <c r="J251" i="4"/>
  <c r="K251" i="4" s="1"/>
  <c r="J252" i="4"/>
  <c r="K252" i="4" s="1"/>
  <c r="J253" i="4"/>
  <c r="J254" i="4"/>
  <c r="J255" i="4"/>
  <c r="J256" i="4"/>
  <c r="J257" i="4"/>
  <c r="J258" i="4"/>
  <c r="J259" i="4"/>
  <c r="J260" i="4"/>
  <c r="J261" i="4"/>
  <c r="K261" i="4" s="1"/>
  <c r="J262" i="4"/>
  <c r="J263" i="4"/>
  <c r="K263" i="4" s="1"/>
  <c r="J264" i="4"/>
  <c r="K264" i="4" s="1"/>
  <c r="J265" i="4"/>
  <c r="J266" i="4"/>
  <c r="J267" i="4"/>
  <c r="J268" i="4"/>
  <c r="J269" i="4"/>
  <c r="J270" i="4"/>
  <c r="J271" i="4"/>
  <c r="J272" i="4"/>
  <c r="J273" i="4"/>
  <c r="K273" i="4" s="1"/>
  <c r="J274" i="4"/>
  <c r="J275" i="4"/>
  <c r="K275" i="4" s="1"/>
  <c r="J276" i="4"/>
  <c r="K276" i="4" s="1"/>
  <c r="J277" i="4"/>
  <c r="J278" i="4"/>
  <c r="J279" i="4"/>
  <c r="J280" i="4"/>
  <c r="J281" i="4"/>
  <c r="J282" i="4"/>
  <c r="J283" i="4"/>
  <c r="J284" i="4"/>
  <c r="J285" i="4"/>
  <c r="K285" i="4" s="1"/>
  <c r="J286" i="4"/>
  <c r="J287" i="4"/>
  <c r="K287" i="4" s="1"/>
  <c r="J288" i="4"/>
  <c r="J289" i="4"/>
  <c r="J290" i="4"/>
  <c r="J291" i="4"/>
  <c r="J292" i="4"/>
  <c r="J293" i="4"/>
  <c r="J294" i="4"/>
  <c r="J295" i="4"/>
  <c r="J296" i="4"/>
  <c r="J297" i="4"/>
  <c r="K297" i="4" s="1"/>
  <c r="J298" i="4"/>
  <c r="J299" i="4"/>
  <c r="K299" i="4" s="1"/>
  <c r="J300" i="4"/>
  <c r="K300" i="4" s="1"/>
  <c r="J301" i="4"/>
  <c r="J302" i="4"/>
  <c r="J303" i="4"/>
  <c r="J304" i="4"/>
  <c r="J305" i="4"/>
  <c r="J306" i="4"/>
  <c r="J307" i="4"/>
  <c r="J308" i="4"/>
  <c r="J309" i="4"/>
  <c r="K309" i="4" s="1"/>
  <c r="J310" i="4"/>
  <c r="J311" i="4"/>
  <c r="K311" i="4" s="1"/>
  <c r="J312" i="4"/>
  <c r="K312" i="4" s="1"/>
  <c r="J313" i="4"/>
  <c r="J314" i="4"/>
  <c r="J315" i="4"/>
  <c r="J316" i="4"/>
  <c r="J317" i="4"/>
  <c r="J318" i="4"/>
  <c r="J319" i="4"/>
  <c r="J320" i="4"/>
  <c r="J321" i="4"/>
  <c r="K321" i="4" s="1"/>
  <c r="J322" i="4"/>
  <c r="J323" i="4"/>
  <c r="K323" i="4" s="1"/>
  <c r="J324" i="4"/>
  <c r="K324" i="4" s="1"/>
  <c r="J325" i="4"/>
  <c r="J326" i="4"/>
  <c r="J327" i="4"/>
  <c r="J328" i="4"/>
  <c r="J329" i="4"/>
  <c r="J330" i="4"/>
  <c r="J331" i="4"/>
  <c r="J332" i="4"/>
  <c r="J333" i="4"/>
  <c r="K333" i="4" s="1"/>
  <c r="J334" i="4"/>
  <c r="J335" i="4"/>
  <c r="K335" i="4" s="1"/>
  <c r="J336" i="4"/>
  <c r="K336" i="4" s="1"/>
  <c r="J337" i="4"/>
  <c r="J338" i="4"/>
  <c r="J339" i="4"/>
  <c r="J340" i="4"/>
  <c r="J341" i="4"/>
  <c r="J342" i="4"/>
  <c r="J343" i="4"/>
  <c r="J344" i="4"/>
  <c r="J345" i="4"/>
  <c r="K345" i="4" s="1"/>
  <c r="J346" i="4"/>
  <c r="J347" i="4"/>
  <c r="K347" i="4" s="1"/>
  <c r="J348" i="4"/>
  <c r="K348" i="4" s="1"/>
  <c r="J349" i="4"/>
  <c r="J350" i="4"/>
  <c r="J351" i="4"/>
  <c r="J352" i="4"/>
  <c r="J353" i="4"/>
  <c r="J354" i="4"/>
  <c r="J355" i="4"/>
  <c r="J356" i="4"/>
  <c r="J357" i="4"/>
  <c r="K357" i="4" s="1"/>
  <c r="J358" i="4"/>
  <c r="J359" i="4"/>
  <c r="K359" i="4" s="1"/>
  <c r="J360" i="4"/>
  <c r="K360" i="4" s="1"/>
  <c r="J361" i="4"/>
  <c r="J362" i="4"/>
  <c r="J363" i="4"/>
  <c r="J364" i="4"/>
  <c r="J365" i="4"/>
  <c r="J366" i="4"/>
  <c r="J367" i="4"/>
  <c r="J368" i="4"/>
  <c r="J369" i="4"/>
  <c r="K369" i="4" s="1"/>
  <c r="J370" i="4"/>
  <c r="J371" i="4"/>
  <c r="K371" i="4" s="1"/>
  <c r="J372" i="4"/>
  <c r="K372" i="4" s="1"/>
  <c r="J373" i="4"/>
  <c r="J374" i="4"/>
  <c r="J375" i="4"/>
  <c r="J376" i="4"/>
  <c r="J377" i="4"/>
  <c r="J378" i="4"/>
  <c r="J379" i="4"/>
  <c r="J380" i="4"/>
  <c r="J381" i="4"/>
  <c r="K381" i="4" s="1"/>
  <c r="J382" i="4"/>
  <c r="J383" i="4"/>
  <c r="K383" i="4" s="1"/>
  <c r="J384" i="4"/>
  <c r="K384" i="4" s="1"/>
  <c r="J385" i="4"/>
  <c r="J386" i="4"/>
  <c r="J387" i="4"/>
  <c r="J388" i="4"/>
  <c r="J389" i="4"/>
  <c r="J390" i="4"/>
  <c r="J391" i="4"/>
  <c r="J392" i="4"/>
  <c r="J393" i="4"/>
  <c r="K393" i="4" s="1"/>
  <c r="J394" i="4"/>
  <c r="J395" i="4"/>
  <c r="K395" i="4" s="1"/>
  <c r="J396" i="4"/>
  <c r="K396" i="4" s="1"/>
  <c r="J397" i="4"/>
  <c r="J398" i="4"/>
  <c r="J399" i="4"/>
  <c r="J400" i="4"/>
  <c r="J401" i="4"/>
  <c r="J402" i="4"/>
  <c r="J403" i="4"/>
  <c r="J404" i="4"/>
  <c r="J405" i="4"/>
  <c r="K405" i="4" s="1"/>
  <c r="J406" i="4"/>
  <c r="J407" i="4"/>
  <c r="K407" i="4" s="1"/>
  <c r="J408" i="4"/>
  <c r="K408" i="4" s="1"/>
  <c r="J409" i="4"/>
  <c r="J410" i="4"/>
  <c r="J411" i="4"/>
  <c r="J412" i="4"/>
  <c r="J413" i="4"/>
  <c r="J414" i="4"/>
  <c r="J415" i="4"/>
  <c r="J416" i="4"/>
  <c r="J417" i="4"/>
  <c r="K417" i="4" s="1"/>
  <c r="J418" i="4"/>
  <c r="J419" i="4"/>
  <c r="K419" i="4" s="1"/>
  <c r="J420" i="4"/>
  <c r="K420" i="4" s="1"/>
  <c r="J421" i="4"/>
  <c r="J422" i="4"/>
  <c r="J423" i="4"/>
  <c r="J424" i="4"/>
  <c r="J425" i="4"/>
  <c r="J426" i="4"/>
  <c r="J427" i="4"/>
  <c r="J428" i="4"/>
  <c r="J429" i="4"/>
  <c r="K429" i="4" s="1"/>
  <c r="J430" i="4"/>
  <c r="J431" i="4"/>
  <c r="K431" i="4" s="1"/>
  <c r="J432" i="4"/>
  <c r="K432" i="4" s="1"/>
  <c r="J433" i="4"/>
  <c r="J434" i="4"/>
  <c r="J435" i="4"/>
  <c r="J436" i="4"/>
  <c r="J437" i="4"/>
  <c r="J438" i="4"/>
  <c r="J439" i="4"/>
  <c r="J440" i="4"/>
  <c r="J441" i="4"/>
  <c r="K441" i="4" s="1"/>
  <c r="J442" i="4"/>
  <c r="J443" i="4"/>
  <c r="K443" i="4" s="1"/>
  <c r="J444" i="4"/>
  <c r="K444" i="4" s="1"/>
  <c r="J445" i="4"/>
  <c r="J446" i="4"/>
  <c r="J447" i="4"/>
  <c r="J448" i="4"/>
  <c r="J449" i="4"/>
  <c r="J450" i="4"/>
  <c r="J451" i="4"/>
  <c r="J452" i="4"/>
  <c r="J453" i="4"/>
  <c r="K453" i="4" s="1"/>
  <c r="J454" i="4"/>
  <c r="J455" i="4"/>
  <c r="K455" i="4" s="1"/>
  <c r="J456" i="4"/>
  <c r="K456" i="4" s="1"/>
  <c r="J457" i="4"/>
  <c r="J458" i="4"/>
  <c r="J459" i="4"/>
  <c r="J460" i="4"/>
  <c r="J461" i="4"/>
  <c r="J462" i="4"/>
  <c r="J463" i="4"/>
  <c r="J464" i="4"/>
  <c r="J465" i="4"/>
  <c r="K465" i="4" s="1"/>
  <c r="J466" i="4"/>
  <c r="J467" i="4"/>
  <c r="K467" i="4" s="1"/>
  <c r="J468" i="4"/>
  <c r="K468" i="4" s="1"/>
  <c r="J469" i="4"/>
  <c r="J470" i="4"/>
  <c r="J471" i="4"/>
  <c r="J472" i="4"/>
  <c r="J473" i="4"/>
  <c r="J474" i="4"/>
  <c r="J475" i="4"/>
  <c r="J476" i="4"/>
  <c r="J477" i="4"/>
  <c r="K477" i="4" s="1"/>
  <c r="J478" i="4"/>
  <c r="J479" i="4"/>
  <c r="K479" i="4" s="1"/>
  <c r="J480" i="4"/>
  <c r="K480" i="4" s="1"/>
  <c r="J481" i="4"/>
  <c r="J482" i="4"/>
  <c r="J483" i="4"/>
  <c r="J484" i="4"/>
  <c r="J485" i="4"/>
  <c r="J486" i="4"/>
  <c r="J487" i="4"/>
  <c r="J488" i="4"/>
  <c r="J489" i="4"/>
  <c r="K489" i="4" s="1"/>
  <c r="J490" i="4"/>
  <c r="J491" i="4"/>
  <c r="K491" i="4" s="1"/>
  <c r="J492" i="4"/>
  <c r="K492" i="4" s="1"/>
  <c r="J493" i="4"/>
  <c r="J494" i="4"/>
  <c r="J495" i="4"/>
  <c r="J496" i="4"/>
  <c r="J497" i="4"/>
  <c r="J498" i="4"/>
  <c r="J499" i="4"/>
  <c r="J500" i="4"/>
  <c r="J501" i="4"/>
  <c r="K501" i="4" s="1"/>
  <c r="J502" i="4"/>
  <c r="J503" i="4"/>
  <c r="K503" i="4" s="1"/>
  <c r="J504" i="4"/>
  <c r="K504" i="4" s="1"/>
  <c r="J505" i="4"/>
  <c r="J506" i="4"/>
  <c r="J507" i="4"/>
  <c r="J508" i="4"/>
  <c r="J509" i="4"/>
  <c r="J510" i="4"/>
  <c r="J511" i="4"/>
  <c r="J512" i="4"/>
  <c r="J513" i="4"/>
  <c r="K513" i="4" s="1"/>
  <c r="J514" i="4"/>
  <c r="J515" i="4"/>
  <c r="K515" i="4" s="1"/>
  <c r="J516" i="4"/>
  <c r="K516" i="4" s="1"/>
  <c r="J517" i="4"/>
  <c r="J518" i="4"/>
  <c r="J519" i="4"/>
  <c r="J520" i="4"/>
  <c r="J521" i="4"/>
  <c r="J522" i="4"/>
  <c r="J523" i="4"/>
  <c r="J524" i="4"/>
  <c r="J525" i="4"/>
  <c r="K525" i="4" s="1"/>
  <c r="J526" i="4"/>
  <c r="J527" i="4"/>
  <c r="K527" i="4" s="1"/>
  <c r="J528" i="4"/>
  <c r="K528" i="4" s="1"/>
  <c r="J529" i="4"/>
  <c r="J530" i="4"/>
  <c r="J531" i="4"/>
  <c r="J532" i="4"/>
  <c r="J533" i="4"/>
  <c r="J534" i="4"/>
  <c r="J535" i="4"/>
  <c r="J536" i="4"/>
  <c r="J537" i="4"/>
  <c r="K537" i="4" s="1"/>
  <c r="J538" i="4"/>
  <c r="J539" i="4"/>
  <c r="K539" i="4" s="1"/>
  <c r="J540" i="4"/>
  <c r="K540" i="4" s="1"/>
  <c r="J541" i="4"/>
  <c r="J542" i="4"/>
  <c r="J543" i="4"/>
  <c r="J544" i="4"/>
  <c r="J545" i="4"/>
  <c r="J546" i="4"/>
  <c r="J547" i="4"/>
  <c r="J548" i="4"/>
  <c r="J549" i="4"/>
  <c r="K549" i="4" s="1"/>
  <c r="J550" i="4"/>
  <c r="J551" i="4"/>
  <c r="K551" i="4" s="1"/>
  <c r="J552" i="4"/>
  <c r="K552" i="4" s="1"/>
  <c r="J553" i="4"/>
  <c r="J554" i="4"/>
  <c r="J555" i="4"/>
  <c r="J556" i="4"/>
  <c r="J557" i="4"/>
  <c r="J558" i="4"/>
  <c r="J559" i="4"/>
  <c r="J560" i="4"/>
  <c r="J561" i="4"/>
  <c r="K561" i="4" s="1"/>
  <c r="J562" i="4"/>
  <c r="J563" i="4"/>
  <c r="K563" i="4" s="1"/>
  <c r="J564" i="4"/>
  <c r="K564" i="4" s="1"/>
  <c r="J565" i="4"/>
  <c r="J566" i="4"/>
  <c r="J567" i="4"/>
  <c r="J568" i="4"/>
  <c r="J569" i="4"/>
  <c r="J570" i="4"/>
  <c r="J571" i="4"/>
  <c r="J572" i="4"/>
  <c r="J573" i="4"/>
  <c r="K573" i="4" s="1"/>
  <c r="J574" i="4"/>
  <c r="J575" i="4"/>
  <c r="K575" i="4" s="1"/>
  <c r="J576" i="4"/>
  <c r="K576" i="4" s="1"/>
  <c r="J577" i="4"/>
  <c r="J578" i="4"/>
  <c r="J579" i="4"/>
  <c r="J580" i="4"/>
  <c r="J581" i="4"/>
  <c r="J582" i="4"/>
  <c r="J583" i="4"/>
  <c r="J584" i="4"/>
  <c r="J585" i="4"/>
  <c r="K585" i="4" s="1"/>
  <c r="J586" i="4"/>
  <c r="J587" i="4"/>
  <c r="K587" i="4" s="1"/>
  <c r="J588" i="4"/>
  <c r="K588" i="4" s="1"/>
  <c r="J589" i="4"/>
  <c r="J590" i="4"/>
  <c r="J591" i="4"/>
  <c r="J592" i="4"/>
  <c r="J593" i="4"/>
  <c r="J594" i="4"/>
  <c r="J595" i="4"/>
  <c r="J596" i="4"/>
  <c r="J597" i="4"/>
  <c r="K597" i="4" s="1"/>
  <c r="J598" i="4"/>
  <c r="J599" i="4"/>
  <c r="K599" i="4" s="1"/>
  <c r="J600" i="4"/>
  <c r="K600" i="4" s="1"/>
  <c r="J601" i="4"/>
  <c r="J602" i="4"/>
  <c r="J603" i="4"/>
  <c r="J604" i="4"/>
  <c r="J605" i="4"/>
  <c r="J606" i="4"/>
  <c r="J607" i="4"/>
  <c r="J608" i="4"/>
  <c r="J609" i="4"/>
  <c r="K609" i="4" s="1"/>
  <c r="J610" i="4"/>
  <c r="J611" i="4"/>
  <c r="K611" i="4" s="1"/>
  <c r="J612" i="4"/>
  <c r="K612" i="4" s="1"/>
  <c r="J613" i="4"/>
  <c r="J614" i="4"/>
  <c r="J615" i="4"/>
  <c r="J616" i="4"/>
  <c r="J617" i="4"/>
  <c r="J618" i="4"/>
  <c r="J619" i="4"/>
  <c r="J620" i="4"/>
  <c r="J621" i="4"/>
  <c r="K621" i="4" s="1"/>
  <c r="J622" i="4"/>
  <c r="J623" i="4"/>
  <c r="K623" i="4" s="1"/>
  <c r="J624" i="4"/>
  <c r="K624" i="4" s="1"/>
  <c r="J625" i="4"/>
  <c r="J626" i="4"/>
  <c r="J627" i="4"/>
  <c r="J628" i="4"/>
  <c r="J629" i="4"/>
  <c r="J630" i="4"/>
  <c r="J631" i="4"/>
  <c r="J632" i="4"/>
  <c r="J633" i="4"/>
  <c r="K633" i="4" s="1"/>
  <c r="J634" i="4"/>
  <c r="J635" i="4"/>
  <c r="K635" i="4" s="1"/>
  <c r="J636" i="4"/>
  <c r="K636" i="4" s="1"/>
  <c r="J637" i="4"/>
  <c r="J638" i="4"/>
  <c r="J639" i="4"/>
  <c r="J640" i="4"/>
  <c r="J641" i="4"/>
  <c r="J642" i="4"/>
  <c r="J643" i="4"/>
  <c r="J644" i="4"/>
  <c r="J645" i="4"/>
  <c r="K645" i="4" s="1"/>
  <c r="J646" i="4"/>
  <c r="J647" i="4"/>
  <c r="K647" i="4" s="1"/>
  <c r="J648" i="4"/>
  <c r="K648" i="4" s="1"/>
  <c r="J649" i="4"/>
  <c r="J650" i="4"/>
  <c r="J651" i="4"/>
  <c r="J652" i="4"/>
  <c r="J653" i="4"/>
  <c r="J654" i="4"/>
  <c r="J655" i="4"/>
  <c r="J656" i="4"/>
  <c r="J657" i="4"/>
  <c r="K657" i="4" s="1"/>
  <c r="J658" i="4"/>
  <c r="J659" i="4"/>
  <c r="K659" i="4" s="1"/>
  <c r="J660" i="4"/>
  <c r="K660" i="4" s="1"/>
  <c r="J661" i="4"/>
  <c r="J662" i="4"/>
  <c r="J663" i="4"/>
  <c r="J664" i="4"/>
  <c r="J665" i="4"/>
  <c r="J666" i="4"/>
  <c r="J667" i="4"/>
  <c r="J668" i="4"/>
  <c r="J669" i="4"/>
  <c r="K669" i="4" s="1"/>
  <c r="J670" i="4"/>
  <c r="J671" i="4"/>
  <c r="K671" i="4" s="1"/>
  <c r="J672" i="4"/>
  <c r="K672" i="4" s="1"/>
  <c r="J673" i="4"/>
  <c r="J674" i="4"/>
  <c r="J675" i="4"/>
  <c r="J676" i="4"/>
  <c r="J677" i="4"/>
  <c r="J678" i="4"/>
  <c r="J679" i="4"/>
  <c r="J680" i="4"/>
  <c r="J681" i="4"/>
  <c r="K681" i="4" s="1"/>
  <c r="J682" i="4"/>
  <c r="J683" i="4"/>
  <c r="K683" i="4" s="1"/>
  <c r="J684" i="4"/>
  <c r="K684" i="4" s="1"/>
  <c r="J685" i="4"/>
  <c r="J686" i="4"/>
  <c r="J687" i="4"/>
  <c r="J688" i="4"/>
  <c r="J689" i="4"/>
  <c r="J690" i="4"/>
  <c r="J691" i="4"/>
  <c r="J692" i="4"/>
  <c r="J693" i="4"/>
  <c r="K693" i="4" s="1"/>
  <c r="J694" i="4"/>
  <c r="J695" i="4"/>
  <c r="K695" i="4" s="1"/>
  <c r="J696" i="4"/>
  <c r="K696" i="4" s="1"/>
  <c r="J697" i="4"/>
  <c r="J698" i="4"/>
  <c r="J699" i="4"/>
  <c r="J700" i="4"/>
  <c r="J701" i="4"/>
  <c r="J702" i="4"/>
  <c r="J703" i="4"/>
  <c r="J704" i="4"/>
  <c r="J705" i="4"/>
  <c r="K705" i="4" s="1"/>
  <c r="J706" i="4"/>
  <c r="J707" i="4"/>
  <c r="K707" i="4" s="1"/>
  <c r="J708" i="4"/>
  <c r="K708" i="4" s="1"/>
  <c r="J709" i="4"/>
  <c r="J710" i="4"/>
  <c r="J711" i="4"/>
  <c r="J712" i="4"/>
  <c r="J713" i="4"/>
  <c r="J714" i="4"/>
  <c r="J715" i="4"/>
  <c r="J716" i="4"/>
  <c r="J717" i="4"/>
  <c r="K717" i="4" s="1"/>
  <c r="J718" i="4"/>
  <c r="J719" i="4"/>
  <c r="K719" i="4" s="1"/>
  <c r="J720" i="4"/>
  <c r="K720" i="4" s="1"/>
  <c r="J721" i="4"/>
  <c r="J722" i="4"/>
  <c r="J723" i="4"/>
  <c r="J724" i="4"/>
  <c r="J725" i="4"/>
  <c r="J726" i="4"/>
  <c r="J727" i="4"/>
  <c r="J728" i="4"/>
  <c r="J729" i="4"/>
  <c r="K729" i="4" s="1"/>
  <c r="J730" i="4"/>
  <c r="J731" i="4"/>
  <c r="K731" i="4" s="1"/>
  <c r="J732" i="4"/>
  <c r="K732" i="4" s="1"/>
  <c r="J733" i="4"/>
  <c r="J734" i="4"/>
  <c r="J735" i="4"/>
  <c r="J736" i="4"/>
  <c r="J737" i="4"/>
  <c r="J738" i="4"/>
  <c r="J739" i="4"/>
  <c r="J740" i="4"/>
  <c r="J741" i="4"/>
  <c r="K741" i="4" s="1"/>
  <c r="J742" i="4"/>
  <c r="J743" i="4"/>
  <c r="K743" i="4" s="1"/>
  <c r="J744" i="4"/>
  <c r="K744" i="4" s="1"/>
  <c r="J745" i="4"/>
  <c r="J746" i="4"/>
  <c r="J747" i="4"/>
  <c r="J748" i="4"/>
  <c r="J749" i="4"/>
  <c r="J750" i="4"/>
  <c r="J751" i="4"/>
  <c r="J752" i="4"/>
  <c r="J753" i="4"/>
  <c r="K753" i="4" s="1"/>
  <c r="J754" i="4"/>
  <c r="J755" i="4"/>
  <c r="K755" i="4" s="1"/>
  <c r="J756" i="4"/>
  <c r="K756" i="4" s="1"/>
  <c r="J757" i="4"/>
  <c r="J758" i="4"/>
  <c r="J759" i="4"/>
  <c r="J760" i="4"/>
  <c r="J761" i="4"/>
  <c r="J762" i="4"/>
  <c r="J763" i="4"/>
  <c r="J764" i="4"/>
  <c r="J765" i="4"/>
  <c r="K765" i="4" s="1"/>
  <c r="J766" i="4"/>
  <c r="J767" i="4"/>
  <c r="K767" i="4" s="1"/>
  <c r="J768" i="4"/>
  <c r="K768" i="4" s="1"/>
  <c r="J769" i="4"/>
  <c r="J770" i="4"/>
  <c r="J771" i="4"/>
  <c r="J772" i="4"/>
  <c r="J773" i="4"/>
  <c r="J774" i="4"/>
  <c r="J775" i="4"/>
  <c r="J776" i="4"/>
  <c r="J777" i="4"/>
  <c r="K777" i="4" s="1"/>
  <c r="J778" i="4"/>
  <c r="J779" i="4"/>
  <c r="K779" i="4" s="1"/>
  <c r="J780" i="4"/>
  <c r="K780" i="4" s="1"/>
  <c r="J781" i="4"/>
  <c r="J782" i="4"/>
  <c r="J783" i="4"/>
  <c r="J784" i="4"/>
  <c r="J785" i="4"/>
  <c r="J786" i="4"/>
  <c r="J787" i="4"/>
  <c r="J788" i="4"/>
  <c r="J789" i="4"/>
  <c r="K789" i="4" s="1"/>
  <c r="J790" i="4"/>
  <c r="J791" i="4"/>
  <c r="K791" i="4" s="1"/>
  <c r="J792" i="4"/>
  <c r="K792" i="4" s="1"/>
  <c r="J793" i="4"/>
  <c r="J794" i="4"/>
  <c r="J795" i="4"/>
  <c r="J796" i="4"/>
  <c r="J797" i="4"/>
  <c r="J798" i="4"/>
  <c r="J799" i="4"/>
  <c r="J800" i="4"/>
  <c r="J801" i="4"/>
  <c r="K801" i="4" s="1"/>
  <c r="J802" i="4"/>
  <c r="J803" i="4"/>
  <c r="K803" i="4" s="1"/>
  <c r="J804" i="4"/>
  <c r="K804" i="4" s="1"/>
  <c r="J805" i="4"/>
  <c r="J806" i="4"/>
  <c r="J807" i="4"/>
  <c r="J808" i="4"/>
  <c r="J809" i="4"/>
  <c r="J810" i="4"/>
  <c r="J811" i="4"/>
  <c r="J812" i="4"/>
  <c r="J813" i="4"/>
  <c r="K813" i="4" s="1"/>
  <c r="J814" i="4"/>
  <c r="J815" i="4"/>
  <c r="K815" i="4" s="1"/>
  <c r="J816" i="4"/>
  <c r="K816" i="4" s="1"/>
  <c r="J817" i="4"/>
  <c r="J818" i="4"/>
  <c r="J819" i="4"/>
  <c r="J820" i="4"/>
  <c r="J821" i="4"/>
  <c r="J822" i="4"/>
  <c r="J823" i="4"/>
  <c r="J824" i="4"/>
  <c r="J825" i="4"/>
  <c r="K825" i="4" s="1"/>
  <c r="J826" i="4"/>
  <c r="J827" i="4"/>
  <c r="K827" i="4" s="1"/>
  <c r="J828" i="4"/>
  <c r="K828" i="4" s="1"/>
  <c r="J829" i="4"/>
  <c r="J830" i="4"/>
  <c r="J831" i="4"/>
  <c r="J832" i="4"/>
  <c r="J833" i="4"/>
  <c r="J834" i="4"/>
  <c r="J835" i="4"/>
  <c r="J836" i="4"/>
  <c r="J837" i="4"/>
  <c r="K837" i="4" s="1"/>
  <c r="J838" i="4"/>
  <c r="J839" i="4"/>
  <c r="K839" i="4" s="1"/>
  <c r="J840" i="4"/>
  <c r="K840" i="4" s="1"/>
  <c r="J841" i="4"/>
  <c r="J842" i="4"/>
  <c r="J843" i="4"/>
  <c r="J844" i="4"/>
  <c r="J845" i="4"/>
  <c r="J846" i="4"/>
  <c r="J847" i="4"/>
  <c r="J848" i="4"/>
  <c r="J849" i="4"/>
  <c r="K849" i="4" s="1"/>
  <c r="J850" i="4"/>
  <c r="J851" i="4"/>
  <c r="K851" i="4" s="1"/>
  <c r="J852" i="4"/>
  <c r="K852" i="4" s="1"/>
  <c r="J853" i="4"/>
  <c r="J854" i="4"/>
  <c r="J855" i="4"/>
  <c r="J856" i="4"/>
  <c r="J857" i="4"/>
  <c r="J858" i="4"/>
  <c r="J859" i="4"/>
  <c r="J860" i="4"/>
  <c r="J861" i="4"/>
  <c r="K861" i="4" s="1"/>
  <c r="J862" i="4"/>
  <c r="J863" i="4"/>
  <c r="K863" i="4" s="1"/>
  <c r="J864" i="4"/>
  <c r="K864" i="4" s="1"/>
  <c r="J865" i="4"/>
  <c r="J866" i="4"/>
  <c r="J867" i="4"/>
  <c r="J868" i="4"/>
  <c r="J869" i="4"/>
  <c r="J870" i="4"/>
  <c r="J871" i="4"/>
  <c r="J872" i="4"/>
  <c r="J873" i="4"/>
  <c r="K873" i="4" s="1"/>
  <c r="J874" i="4"/>
  <c r="J875" i="4"/>
  <c r="K875" i="4" s="1"/>
  <c r="J876" i="4"/>
  <c r="K876" i="4" s="1"/>
  <c r="J877" i="4"/>
  <c r="J878" i="4"/>
  <c r="J879" i="4"/>
  <c r="J880" i="4"/>
  <c r="J881" i="4"/>
  <c r="J882" i="4"/>
  <c r="J883" i="4"/>
  <c r="J884" i="4"/>
  <c r="J885" i="4"/>
  <c r="K885" i="4" s="1"/>
  <c r="J886" i="4"/>
  <c r="J887" i="4"/>
  <c r="K887" i="4" s="1"/>
  <c r="J888" i="4"/>
  <c r="K888" i="4" s="1"/>
  <c r="J889" i="4"/>
  <c r="J890" i="4"/>
  <c r="J891" i="4"/>
  <c r="J892" i="4"/>
  <c r="J893" i="4"/>
  <c r="J894" i="4"/>
  <c r="J895" i="4"/>
  <c r="J896" i="4"/>
  <c r="J897" i="4"/>
  <c r="K897" i="4" s="1"/>
  <c r="J898" i="4"/>
  <c r="J899" i="4"/>
  <c r="K899" i="4" s="1"/>
  <c r="J900" i="4"/>
  <c r="K900" i="4" s="1"/>
  <c r="J901" i="4"/>
  <c r="J902" i="4"/>
  <c r="J903" i="4"/>
  <c r="J904" i="4"/>
  <c r="J905" i="4"/>
  <c r="J906" i="4"/>
  <c r="J907" i="4"/>
  <c r="J908" i="4"/>
  <c r="J909" i="4"/>
  <c r="K909" i="4" s="1"/>
  <c r="J910" i="4"/>
  <c r="J911" i="4"/>
  <c r="K911" i="4" s="1"/>
  <c r="J912" i="4"/>
  <c r="K912" i="4" s="1"/>
  <c r="J913" i="4"/>
  <c r="J914" i="4"/>
  <c r="J915" i="4"/>
  <c r="J916" i="4"/>
  <c r="J917" i="4"/>
  <c r="J918" i="4"/>
  <c r="J919" i="4"/>
  <c r="J920" i="4"/>
  <c r="J921" i="4"/>
  <c r="K921" i="4" s="1"/>
  <c r="J922" i="4"/>
  <c r="J923" i="4"/>
  <c r="K923" i="4" s="1"/>
  <c r="J924" i="4"/>
  <c r="K924" i="4" s="1"/>
  <c r="J925" i="4"/>
  <c r="J926" i="4"/>
  <c r="J927" i="4"/>
  <c r="J928" i="4"/>
  <c r="J929" i="4"/>
  <c r="J930" i="4"/>
  <c r="J931" i="4"/>
  <c r="J932" i="4"/>
  <c r="J933" i="4"/>
  <c r="K933" i="4" s="1"/>
  <c r="J934" i="4"/>
  <c r="J935" i="4"/>
  <c r="K935" i="4" s="1"/>
  <c r="J936" i="4"/>
  <c r="K936" i="4" s="1"/>
  <c r="J937" i="4"/>
  <c r="J938" i="4"/>
  <c r="J939" i="4"/>
  <c r="J940" i="4"/>
  <c r="J941" i="4"/>
  <c r="J942" i="4"/>
  <c r="J943" i="4"/>
  <c r="J944" i="4"/>
  <c r="J945" i="4"/>
  <c r="K945" i="4" s="1"/>
  <c r="J946" i="4"/>
  <c r="J947" i="4"/>
  <c r="K947" i="4" s="1"/>
  <c r="J948" i="4"/>
  <c r="K948" i="4" s="1"/>
  <c r="J949" i="4"/>
  <c r="J950" i="4"/>
  <c r="J951" i="4"/>
  <c r="J952" i="4"/>
  <c r="J953" i="4"/>
  <c r="J954" i="4"/>
  <c r="J955" i="4"/>
  <c r="J956" i="4"/>
  <c r="J957" i="4"/>
  <c r="K957" i="4" s="1"/>
  <c r="J958" i="4"/>
  <c r="J959" i="4"/>
  <c r="K959" i="4" s="1"/>
  <c r="J960" i="4"/>
  <c r="K960" i="4" s="1"/>
  <c r="J961" i="4"/>
  <c r="J962" i="4"/>
  <c r="J963" i="4"/>
  <c r="J964" i="4"/>
  <c r="J965" i="4"/>
  <c r="J966" i="4"/>
  <c r="J967" i="4"/>
  <c r="J968" i="4"/>
  <c r="J969" i="4"/>
  <c r="K969" i="4" s="1"/>
  <c r="J970" i="4"/>
  <c r="J971" i="4"/>
  <c r="K971" i="4" s="1"/>
  <c r="J972" i="4"/>
  <c r="K972" i="4" s="1"/>
  <c r="J973" i="4"/>
  <c r="J974" i="4"/>
  <c r="J975" i="4"/>
  <c r="J976" i="4"/>
  <c r="J977" i="4"/>
  <c r="J978" i="4"/>
  <c r="J979" i="4"/>
  <c r="J980" i="4"/>
  <c r="J981" i="4"/>
  <c r="K981" i="4" s="1"/>
  <c r="J982" i="4"/>
  <c r="J983" i="4"/>
  <c r="K983" i="4" s="1"/>
  <c r="J984" i="4"/>
  <c r="K984" i="4" s="1"/>
  <c r="J985" i="4"/>
  <c r="J986" i="4"/>
  <c r="J987" i="4"/>
  <c r="J988" i="4"/>
  <c r="J989" i="4"/>
  <c r="J990" i="4"/>
  <c r="J991" i="4"/>
  <c r="J992" i="4"/>
  <c r="J993" i="4"/>
  <c r="K993" i="4" s="1"/>
  <c r="J994" i="4"/>
  <c r="J995" i="4"/>
  <c r="K995" i="4" s="1"/>
  <c r="J996" i="4"/>
  <c r="K996" i="4" s="1"/>
  <c r="J997" i="4"/>
  <c r="J998" i="4"/>
  <c r="J999" i="4"/>
  <c r="J1000" i="4"/>
  <c r="J1001" i="4"/>
  <c r="J1002" i="4"/>
  <c r="J1003" i="4"/>
  <c r="J1004" i="4"/>
  <c r="J1005" i="4"/>
  <c r="K1005" i="4" s="1"/>
  <c r="J1006" i="4"/>
  <c r="J1007" i="4"/>
  <c r="K1007" i="4" s="1"/>
  <c r="J1008" i="4"/>
  <c r="K1008" i="4" s="1"/>
  <c r="J1009" i="4"/>
  <c r="J1010" i="4"/>
  <c r="J1011" i="4"/>
  <c r="J1012" i="4"/>
  <c r="J1013" i="4"/>
  <c r="J1014" i="4"/>
  <c r="J1015" i="4"/>
  <c r="J1016" i="4"/>
  <c r="J1017" i="4"/>
  <c r="K1017" i="4" s="1"/>
  <c r="J1018" i="4"/>
  <c r="J1019" i="4"/>
  <c r="K1019" i="4" s="1"/>
  <c r="J1020" i="4"/>
  <c r="K1020" i="4" s="1"/>
  <c r="J1021" i="4"/>
  <c r="J1022" i="4"/>
  <c r="J1023" i="4"/>
  <c r="J1024" i="4"/>
  <c r="J1025" i="4"/>
  <c r="J1026" i="4"/>
  <c r="J1027" i="4"/>
  <c r="J1028" i="4"/>
  <c r="J1029" i="4"/>
  <c r="K1029" i="4" s="1"/>
  <c r="J1030" i="4"/>
  <c r="J1031" i="4"/>
  <c r="K1031" i="4" s="1"/>
  <c r="J1032" i="4"/>
  <c r="K1032" i="4" s="1"/>
  <c r="J1033" i="4"/>
  <c r="J1034" i="4"/>
  <c r="J1035" i="4"/>
  <c r="J1036" i="4"/>
  <c r="J1037" i="4"/>
  <c r="J1038" i="4"/>
  <c r="J1039" i="4"/>
  <c r="J1040" i="4"/>
  <c r="J1041" i="4"/>
  <c r="K1041" i="4" s="1"/>
  <c r="J1042" i="4"/>
  <c r="J1043" i="4"/>
  <c r="K1043" i="4" s="1"/>
  <c r="J1044" i="4"/>
  <c r="K1044" i="4" s="1"/>
  <c r="J1045" i="4"/>
  <c r="J1046" i="4"/>
  <c r="J1047" i="4"/>
  <c r="J1048" i="4"/>
  <c r="J1049" i="4"/>
  <c r="J1050" i="4"/>
  <c r="J1051" i="4"/>
  <c r="J1052" i="4"/>
  <c r="J1053" i="4"/>
  <c r="K1053" i="4" s="1"/>
  <c r="J1054" i="4"/>
  <c r="J1055" i="4"/>
  <c r="K1055" i="4" s="1"/>
  <c r="J1056" i="4"/>
  <c r="K1056" i="4" s="1"/>
  <c r="J1057" i="4"/>
  <c r="J1058" i="4"/>
  <c r="J1059" i="4"/>
  <c r="J1060" i="4"/>
  <c r="J1061" i="4"/>
  <c r="J1062" i="4"/>
  <c r="J1063" i="4"/>
  <c r="J1064" i="4"/>
  <c r="J1065" i="4"/>
  <c r="K1065" i="4" s="1"/>
  <c r="J1066" i="4"/>
  <c r="J1067" i="4"/>
  <c r="K1067" i="4" s="1"/>
  <c r="J1068" i="4"/>
  <c r="K1068" i="4" s="1"/>
  <c r="J1069" i="4"/>
  <c r="J1070" i="4"/>
  <c r="J1071" i="4"/>
  <c r="J1072" i="4"/>
  <c r="J1073" i="4"/>
  <c r="J1074" i="4"/>
  <c r="J1075" i="4"/>
  <c r="J1076" i="4"/>
  <c r="J1077" i="4"/>
  <c r="K1077" i="4" s="1"/>
  <c r="J1078" i="4"/>
  <c r="J1079" i="4"/>
  <c r="K1079" i="4" s="1"/>
  <c r="J1080" i="4"/>
  <c r="K1080" i="4" s="1"/>
  <c r="J1081" i="4"/>
  <c r="J1082" i="4"/>
  <c r="J1083" i="4"/>
  <c r="J1084" i="4"/>
  <c r="J1085" i="4"/>
  <c r="J1086" i="4"/>
  <c r="J1087" i="4"/>
  <c r="J1088" i="4"/>
  <c r="J1089" i="4"/>
  <c r="K1089" i="4" s="1"/>
  <c r="J1090" i="4"/>
  <c r="J1091" i="4"/>
  <c r="K1091" i="4" s="1"/>
  <c r="J1092" i="4"/>
  <c r="K1092" i="4" s="1"/>
  <c r="J1093" i="4"/>
  <c r="J1094" i="4"/>
  <c r="J1095" i="4"/>
  <c r="J1096" i="4"/>
  <c r="J1097" i="4"/>
  <c r="J1098" i="4"/>
  <c r="J1099" i="4"/>
  <c r="J1100" i="4"/>
  <c r="J1101" i="4"/>
  <c r="K1101" i="4" s="1"/>
  <c r="J1102" i="4"/>
  <c r="J1103" i="4"/>
  <c r="K1103" i="4" s="1"/>
  <c r="J1104" i="4"/>
  <c r="K1104" i="4" s="1"/>
  <c r="J1105" i="4"/>
  <c r="J1106" i="4"/>
  <c r="J1107" i="4"/>
  <c r="J1108" i="4"/>
  <c r="J1109" i="4"/>
  <c r="J1110" i="4"/>
  <c r="J1111" i="4"/>
  <c r="J1112" i="4"/>
  <c r="J1113" i="4"/>
  <c r="K1113" i="4" s="1"/>
  <c r="J1114" i="4"/>
  <c r="J1115" i="4"/>
  <c r="K1115" i="4" s="1"/>
  <c r="J1116" i="4"/>
  <c r="K1116" i="4" s="1"/>
  <c r="J1117" i="4"/>
  <c r="J1118" i="4"/>
  <c r="J1119" i="4"/>
  <c r="J1120" i="4"/>
  <c r="J1121" i="4"/>
  <c r="J1122" i="4"/>
  <c r="J1123" i="4"/>
  <c r="J1124" i="4"/>
  <c r="J1125" i="4"/>
  <c r="K1125" i="4" s="1"/>
  <c r="J1126" i="4"/>
  <c r="J1127" i="4"/>
  <c r="K1127" i="4" s="1"/>
  <c r="J1128" i="4"/>
  <c r="K1128" i="4" s="1"/>
  <c r="J1129" i="4"/>
  <c r="J1130" i="4"/>
  <c r="J1131" i="4"/>
  <c r="J1132" i="4"/>
  <c r="J1133" i="4"/>
  <c r="J1134" i="4"/>
  <c r="J1135" i="4"/>
  <c r="J1136" i="4"/>
  <c r="J1137" i="4"/>
  <c r="K1137" i="4" s="1"/>
  <c r="J1138" i="4"/>
  <c r="J1139" i="4"/>
  <c r="K1139" i="4" s="1"/>
  <c r="J1140" i="4"/>
  <c r="K1140" i="4" s="1"/>
  <c r="J1141" i="4"/>
  <c r="J1142" i="4"/>
  <c r="J1143" i="4"/>
  <c r="J1144" i="4"/>
  <c r="J1145" i="4"/>
  <c r="J1146" i="4"/>
  <c r="J1147" i="4"/>
  <c r="J1148" i="4"/>
  <c r="J1149" i="4"/>
  <c r="K1149" i="4" s="1"/>
  <c r="J1150" i="4"/>
  <c r="J1151" i="4"/>
  <c r="K1151" i="4" s="1"/>
  <c r="J1152" i="4"/>
  <c r="K1152" i="4" s="1"/>
  <c r="J1153" i="4"/>
  <c r="J1154" i="4"/>
  <c r="J1155" i="4"/>
  <c r="J1156" i="4"/>
  <c r="J1157" i="4"/>
  <c r="J1158" i="4"/>
  <c r="J1159" i="4"/>
  <c r="J1160" i="4"/>
  <c r="J1161" i="4"/>
  <c r="K1161" i="4" s="1"/>
  <c r="J1162" i="4"/>
  <c r="J1163" i="4"/>
  <c r="K1163" i="4" s="1"/>
  <c r="J1164" i="4"/>
  <c r="K1164" i="4" s="1"/>
  <c r="J1165" i="4"/>
  <c r="J1166" i="4"/>
  <c r="J1167" i="4"/>
  <c r="J1168" i="4"/>
  <c r="J1169" i="4"/>
  <c r="J1170" i="4"/>
  <c r="J1171" i="4"/>
  <c r="J1172" i="4"/>
  <c r="J1173" i="4"/>
  <c r="K1173" i="4" s="1"/>
  <c r="J1174" i="4"/>
  <c r="J1175" i="4"/>
  <c r="K1175" i="4" s="1"/>
  <c r="J1176" i="4"/>
  <c r="K1176" i="4" s="1"/>
  <c r="J1177" i="4"/>
  <c r="J1178" i="4"/>
  <c r="J1179" i="4"/>
  <c r="J1180" i="4"/>
  <c r="J1181" i="4"/>
  <c r="J1182" i="4"/>
  <c r="J1183" i="4"/>
  <c r="J1184" i="4"/>
  <c r="J1185" i="4"/>
  <c r="K1185" i="4" s="1"/>
  <c r="J1186" i="4"/>
  <c r="J1187" i="4"/>
  <c r="K1187" i="4" s="1"/>
  <c r="J1188" i="4"/>
  <c r="K1188" i="4" s="1"/>
  <c r="J1189" i="4"/>
  <c r="J1190" i="4"/>
  <c r="J1191" i="4"/>
  <c r="J1192" i="4"/>
  <c r="J1193" i="4"/>
  <c r="J1194" i="4"/>
  <c r="J1195" i="4"/>
  <c r="J1196" i="4"/>
  <c r="J1197" i="4"/>
  <c r="K1197" i="4" s="1"/>
  <c r="J1198" i="4"/>
  <c r="J1199" i="4"/>
  <c r="K1199" i="4" s="1"/>
  <c r="J1200" i="4"/>
  <c r="K1200" i="4" s="1"/>
  <c r="J1201" i="4"/>
  <c r="J1202" i="4"/>
  <c r="J1203" i="4"/>
  <c r="J1204" i="4"/>
  <c r="J1205" i="4"/>
  <c r="J1206" i="4"/>
  <c r="J1207" i="4"/>
  <c r="J1208" i="4"/>
  <c r="J1209" i="4"/>
  <c r="K1209" i="4" s="1"/>
  <c r="J1210" i="4"/>
  <c r="J1211" i="4"/>
  <c r="K1211" i="4" s="1"/>
  <c r="J1212" i="4"/>
  <c r="K1212" i="4" s="1"/>
  <c r="J1213" i="4"/>
  <c r="J1214" i="4"/>
  <c r="J1215" i="4"/>
  <c r="J1216" i="4"/>
  <c r="J1217" i="4"/>
  <c r="J1218" i="4"/>
  <c r="J1219" i="4"/>
  <c r="J1220" i="4"/>
  <c r="J1221" i="4"/>
  <c r="K1221" i="4" s="1"/>
  <c r="J1222" i="4"/>
  <c r="J1223" i="4"/>
  <c r="K1223" i="4" s="1"/>
  <c r="J1224" i="4"/>
  <c r="K1224" i="4" s="1"/>
  <c r="J1225" i="4"/>
  <c r="J1226" i="4"/>
  <c r="J1227" i="4"/>
  <c r="J1228" i="4"/>
  <c r="J1229" i="4"/>
  <c r="J1230" i="4"/>
  <c r="J1231" i="4"/>
  <c r="J1232" i="4"/>
  <c r="J1233" i="4"/>
  <c r="K1233" i="4" s="1"/>
  <c r="J1234" i="4"/>
  <c r="J1235" i="4"/>
  <c r="K1235" i="4" s="1"/>
  <c r="J1236" i="4"/>
  <c r="K1236" i="4" s="1"/>
  <c r="J1237" i="4"/>
  <c r="J1238" i="4"/>
  <c r="J1239" i="4"/>
  <c r="J1240" i="4"/>
  <c r="J1241" i="4"/>
  <c r="J1242" i="4"/>
  <c r="J1243" i="4"/>
  <c r="J1244" i="4"/>
  <c r="J1245" i="4"/>
  <c r="K1245" i="4" s="1"/>
  <c r="J1246" i="4"/>
  <c r="J1247" i="4"/>
  <c r="K1247" i="4" s="1"/>
  <c r="J1248" i="4"/>
  <c r="K1248" i="4" s="1"/>
  <c r="J1249" i="4"/>
  <c r="K1249" i="4" s="1"/>
  <c r="J1250" i="4"/>
  <c r="J1251" i="4"/>
  <c r="J1252" i="4"/>
  <c r="J1253" i="4"/>
  <c r="J1254" i="4"/>
  <c r="J1255" i="4"/>
  <c r="J1256" i="4"/>
  <c r="J1257" i="4"/>
  <c r="K1257" i="4" s="1"/>
  <c r="J1258" i="4"/>
  <c r="J1259" i="4"/>
  <c r="K1259" i="4" s="1"/>
  <c r="J1260" i="4"/>
  <c r="K1260" i="4" s="1"/>
  <c r="J1261" i="4"/>
  <c r="J1262" i="4"/>
  <c r="J1263" i="4"/>
  <c r="J1264" i="4"/>
  <c r="J1265" i="4"/>
  <c r="J1266" i="4"/>
  <c r="J1267" i="4"/>
  <c r="J1268" i="4"/>
  <c r="J1269" i="4"/>
  <c r="K1269" i="4" s="1"/>
  <c r="J1270" i="4"/>
  <c r="J1271" i="4"/>
  <c r="K1271" i="4" s="1"/>
  <c r="J1272" i="4"/>
  <c r="K1272" i="4" s="1"/>
  <c r="J1273" i="4"/>
  <c r="J1274" i="4"/>
  <c r="J1275" i="4"/>
  <c r="J1276" i="4"/>
  <c r="J1277" i="4"/>
  <c r="J1278" i="4"/>
  <c r="J1279" i="4"/>
  <c r="J1280" i="4"/>
  <c r="J1281" i="4"/>
  <c r="K1281" i="4" s="1"/>
  <c r="J1282" i="4"/>
  <c r="J1283" i="4"/>
  <c r="K1283" i="4" s="1"/>
  <c r="J1284" i="4"/>
  <c r="K1284" i="4" s="1"/>
  <c r="J1285" i="4"/>
  <c r="J1286" i="4"/>
  <c r="J1287" i="4"/>
  <c r="J1288" i="4"/>
  <c r="J1289" i="4"/>
  <c r="J1290" i="4"/>
  <c r="J1291" i="4"/>
  <c r="J1292" i="4"/>
  <c r="J1293" i="4"/>
  <c r="K1293" i="4" s="1"/>
  <c r="J1294" i="4"/>
  <c r="J1295" i="4"/>
  <c r="K1295" i="4" s="1"/>
  <c r="J1296" i="4"/>
  <c r="K1296" i="4" s="1"/>
  <c r="J1297" i="4"/>
  <c r="J1298" i="4"/>
  <c r="J1299" i="4"/>
  <c r="J1300" i="4"/>
  <c r="J1301" i="4"/>
  <c r="J1302" i="4"/>
  <c r="J1303" i="4"/>
  <c r="J1304" i="4"/>
  <c r="J1305" i="4"/>
  <c r="K1305" i="4" s="1"/>
  <c r="J1306" i="4"/>
  <c r="J1307" i="4"/>
  <c r="K1307" i="4" s="1"/>
  <c r="J1308" i="4"/>
  <c r="K1308" i="4" s="1"/>
  <c r="J1309" i="4"/>
  <c r="J1310" i="4"/>
  <c r="J1311" i="4"/>
  <c r="J1312" i="4"/>
  <c r="J1313" i="4"/>
  <c r="J1314" i="4"/>
  <c r="J1315" i="4"/>
  <c r="J1316" i="4"/>
  <c r="J1317" i="4"/>
  <c r="K1317" i="4" s="1"/>
  <c r="J1318" i="4"/>
  <c r="J1319" i="4"/>
  <c r="K1319" i="4" s="1"/>
  <c r="J1320" i="4"/>
  <c r="K1320" i="4" s="1"/>
  <c r="J1321" i="4"/>
  <c r="J1322" i="4"/>
  <c r="J1323" i="4"/>
  <c r="J1324" i="4"/>
  <c r="J1325" i="4"/>
  <c r="J1326" i="4"/>
  <c r="J1327" i="4"/>
  <c r="J1328" i="4"/>
  <c r="J1329" i="4"/>
  <c r="K1329" i="4" s="1"/>
  <c r="J1330" i="4"/>
  <c r="J1331" i="4"/>
  <c r="K1331" i="4" s="1"/>
  <c r="J1332" i="4"/>
  <c r="K1332" i="4" s="1"/>
  <c r="J1333" i="4"/>
  <c r="J1334" i="4"/>
  <c r="J1335" i="4"/>
  <c r="J1336" i="4"/>
  <c r="J1337" i="4"/>
  <c r="J1338" i="4"/>
  <c r="J1339" i="4"/>
  <c r="J1340" i="4"/>
  <c r="J1341" i="4"/>
  <c r="K1341" i="4" s="1"/>
  <c r="J1342" i="4"/>
  <c r="J1343" i="4"/>
  <c r="K1343" i="4" s="1"/>
  <c r="J1344" i="4"/>
  <c r="K1344" i="4" s="1"/>
  <c r="J1345" i="4"/>
  <c r="J1346" i="4"/>
  <c r="J1347" i="4"/>
  <c r="J1348" i="4"/>
  <c r="J1349" i="4"/>
  <c r="J1350" i="4"/>
  <c r="J1351" i="4"/>
  <c r="J1352" i="4"/>
  <c r="J1353" i="4"/>
  <c r="K1353" i="4" s="1"/>
  <c r="J1354" i="4"/>
  <c r="J1355" i="4"/>
  <c r="K1355" i="4" s="1"/>
  <c r="J1356" i="4"/>
  <c r="K1356" i="4" s="1"/>
  <c r="J1357" i="4"/>
  <c r="J1358" i="4"/>
  <c r="J1359" i="4"/>
  <c r="J1360" i="4"/>
  <c r="J1361" i="4"/>
  <c r="J1362" i="4"/>
  <c r="J1363" i="4"/>
  <c r="J1364" i="4"/>
  <c r="J1365" i="4"/>
  <c r="K1365" i="4" s="1"/>
  <c r="J1366" i="4"/>
  <c r="J1367" i="4"/>
  <c r="K1367" i="4" s="1"/>
  <c r="J1368" i="4"/>
  <c r="K1368" i="4" s="1"/>
  <c r="J1369" i="4"/>
  <c r="J1370" i="4"/>
  <c r="J1371" i="4"/>
  <c r="J1372" i="4"/>
  <c r="J1373" i="4"/>
  <c r="J1374" i="4"/>
  <c r="J1375" i="4"/>
  <c r="J1376" i="4"/>
  <c r="J1377" i="4"/>
  <c r="K1377" i="4" s="1"/>
  <c r="J1378" i="4"/>
  <c r="J1379" i="4"/>
  <c r="K1379" i="4" s="1"/>
  <c r="J1380" i="4"/>
  <c r="K1380" i="4" s="1"/>
  <c r="J1381" i="4"/>
  <c r="J1382" i="4"/>
  <c r="J1383" i="4"/>
  <c r="J1384" i="4"/>
  <c r="J1385" i="4"/>
  <c r="J1386" i="4"/>
  <c r="J1387" i="4"/>
  <c r="J1388" i="4"/>
  <c r="J1389" i="4"/>
  <c r="K1389" i="4" s="1"/>
  <c r="J1390" i="4"/>
  <c r="J1391" i="4"/>
  <c r="K1391" i="4" s="1"/>
  <c r="J1392" i="4"/>
  <c r="K1392" i="4" s="1"/>
  <c r="J1393" i="4"/>
  <c r="J1394" i="4"/>
  <c r="J1395" i="4"/>
  <c r="J1396" i="4"/>
  <c r="J1397" i="4"/>
  <c r="J1398" i="4"/>
  <c r="J1399" i="4"/>
  <c r="J1400" i="4"/>
  <c r="J1401" i="4"/>
  <c r="K1401" i="4" s="1"/>
  <c r="J1402" i="4"/>
  <c r="J1403" i="4"/>
  <c r="K1403" i="4" s="1"/>
  <c r="J1404" i="4"/>
  <c r="K1404" i="4" s="1"/>
  <c r="J1405" i="4"/>
  <c r="J1406" i="4"/>
  <c r="J1407" i="4"/>
  <c r="J1408" i="4"/>
  <c r="J1409" i="4"/>
  <c r="J1410" i="4"/>
  <c r="J1411" i="4"/>
  <c r="J1412" i="4"/>
  <c r="J1413" i="4"/>
  <c r="K1413" i="4" s="1"/>
  <c r="J1414" i="4"/>
  <c r="J1415" i="4"/>
  <c r="K1415" i="4" s="1"/>
  <c r="J1416" i="4"/>
  <c r="K1416" i="4" s="1"/>
  <c r="J1417" i="4"/>
  <c r="J1418" i="4"/>
  <c r="J1419" i="4"/>
  <c r="J1420" i="4"/>
  <c r="J1421" i="4"/>
  <c r="J1422" i="4"/>
  <c r="J1423" i="4"/>
  <c r="J1424" i="4"/>
  <c r="J1425" i="4"/>
  <c r="K1425" i="4" s="1"/>
  <c r="J1426" i="4"/>
  <c r="J1427" i="4"/>
  <c r="K1427" i="4" s="1"/>
  <c r="J1428" i="4"/>
  <c r="K1428" i="4" s="1"/>
  <c r="J1429" i="4"/>
  <c r="J1430" i="4"/>
  <c r="J1431" i="4"/>
  <c r="J1432" i="4"/>
  <c r="J1433" i="4"/>
  <c r="J1434" i="4"/>
  <c r="J1435" i="4"/>
  <c r="J1436" i="4"/>
  <c r="J1437" i="4"/>
  <c r="K1437" i="4" s="1"/>
  <c r="J1438" i="4"/>
  <c r="J1439" i="4"/>
  <c r="K1439" i="4" s="1"/>
  <c r="J1440" i="4"/>
  <c r="K1440" i="4" s="1"/>
  <c r="J1441" i="4"/>
  <c r="J1442" i="4"/>
  <c r="J1443" i="4"/>
  <c r="J1444" i="4"/>
  <c r="J1445" i="4"/>
  <c r="J1446" i="4"/>
  <c r="J1447" i="4"/>
  <c r="J1448" i="4"/>
  <c r="J1449" i="4"/>
  <c r="K1449" i="4" s="1"/>
  <c r="J1450" i="4"/>
  <c r="J1451" i="4"/>
  <c r="K1451" i="4" s="1"/>
  <c r="J1452" i="4"/>
  <c r="K1452" i="4" s="1"/>
  <c r="J1453" i="4"/>
  <c r="J1454" i="4"/>
  <c r="J1455" i="4"/>
  <c r="J1456" i="4"/>
  <c r="J1457" i="4"/>
  <c r="J1458" i="4"/>
  <c r="J1459" i="4"/>
  <c r="J1460" i="4"/>
  <c r="J1461" i="4"/>
  <c r="K1461" i="4" s="1"/>
  <c r="J1462" i="4"/>
  <c r="J1463" i="4"/>
  <c r="K1463" i="4" s="1"/>
  <c r="J1464" i="4"/>
  <c r="K1464" i="4" s="1"/>
  <c r="J1465" i="4"/>
  <c r="J1466" i="4"/>
  <c r="J1467" i="4"/>
  <c r="J1468" i="4"/>
  <c r="J1469" i="4"/>
  <c r="J1470" i="4"/>
  <c r="J1471" i="4"/>
  <c r="J1472" i="4"/>
  <c r="J1473" i="4"/>
  <c r="K1473" i="4" s="1"/>
  <c r="J1474" i="4"/>
  <c r="J1475" i="4"/>
  <c r="K1475" i="4" s="1"/>
  <c r="J1476" i="4"/>
  <c r="K1476" i="4" s="1"/>
  <c r="J1477" i="4"/>
  <c r="J1478" i="4"/>
  <c r="J1479" i="4"/>
  <c r="J1480" i="4"/>
  <c r="J1481" i="4"/>
  <c r="J1482" i="4"/>
  <c r="J1483" i="4"/>
  <c r="J1484" i="4"/>
  <c r="J1485" i="4"/>
  <c r="K1485" i="4" s="1"/>
  <c r="J1486" i="4"/>
  <c r="J1487" i="4"/>
  <c r="K1487" i="4" s="1"/>
  <c r="J1488" i="4"/>
  <c r="K1488" i="4" s="1"/>
  <c r="J1489" i="4"/>
  <c r="J1490" i="4"/>
  <c r="J1491" i="4"/>
  <c r="J1492" i="4"/>
  <c r="J1493" i="4"/>
  <c r="J1494" i="4"/>
  <c r="J1495" i="4"/>
  <c r="J1496" i="4"/>
  <c r="J1497" i="4"/>
  <c r="K1497" i="4" s="1"/>
  <c r="J1498" i="4"/>
  <c r="J1499" i="4"/>
  <c r="K1499" i="4" s="1"/>
  <c r="J1500" i="4"/>
  <c r="K1500" i="4" s="1"/>
  <c r="J1501" i="4"/>
  <c r="J1502" i="4"/>
  <c r="J1503" i="4"/>
  <c r="J1504" i="4"/>
  <c r="J1505" i="4"/>
  <c r="J1506" i="4"/>
  <c r="J1507" i="4"/>
  <c r="J1508" i="4"/>
  <c r="J1509" i="4"/>
  <c r="K1509" i="4" s="1"/>
  <c r="J1510" i="4"/>
  <c r="J1511" i="4"/>
  <c r="K1511" i="4" s="1"/>
  <c r="J1512" i="4"/>
  <c r="K1512" i="4" s="1"/>
  <c r="J1513" i="4"/>
  <c r="J1514" i="4"/>
  <c r="J1515" i="4"/>
  <c r="J1516" i="4"/>
  <c r="J1517" i="4"/>
  <c r="J1518" i="4"/>
  <c r="J1519" i="4"/>
  <c r="J1520" i="4"/>
  <c r="J1521" i="4"/>
  <c r="K1521" i="4" s="1"/>
  <c r="J1522" i="4"/>
  <c r="J1523" i="4"/>
  <c r="K1523" i="4" s="1"/>
  <c r="J1524" i="4"/>
  <c r="K1524" i="4" s="1"/>
  <c r="J1525" i="4"/>
  <c r="J1526" i="4"/>
  <c r="J1527" i="4"/>
  <c r="J1528" i="4"/>
  <c r="J1529" i="4"/>
  <c r="J1530" i="4"/>
  <c r="J1531" i="4"/>
  <c r="J1532" i="4"/>
  <c r="J1533" i="4"/>
  <c r="K1533" i="4" s="1"/>
  <c r="J1534" i="4"/>
  <c r="J1535" i="4"/>
  <c r="K1535" i="4" s="1"/>
  <c r="J1536" i="4"/>
  <c r="K1536" i="4" s="1"/>
  <c r="J1537" i="4"/>
  <c r="J1538" i="4"/>
  <c r="J1539" i="4"/>
  <c r="J1540" i="4"/>
  <c r="J1541" i="4"/>
  <c r="J1542" i="4"/>
  <c r="J1543" i="4"/>
  <c r="J1544" i="4"/>
  <c r="J1545" i="4"/>
  <c r="K1545" i="4" s="1"/>
  <c r="J1546" i="4"/>
  <c r="J1547" i="4"/>
  <c r="K1547" i="4" s="1"/>
  <c r="J1548" i="4"/>
  <c r="K1548" i="4" s="1"/>
  <c r="J1549" i="4"/>
  <c r="J1550" i="4"/>
  <c r="J1551" i="4"/>
  <c r="J1552" i="4"/>
  <c r="J1553" i="4"/>
  <c r="J1554" i="4"/>
  <c r="J1555" i="4"/>
  <c r="J1556" i="4"/>
  <c r="J1557" i="4"/>
  <c r="K1557" i="4" s="1"/>
  <c r="J1558" i="4"/>
  <c r="J1559" i="4"/>
  <c r="K1559" i="4" s="1"/>
  <c r="J1560" i="4"/>
  <c r="K1560" i="4" s="1"/>
  <c r="J1561" i="4"/>
  <c r="J1562" i="4"/>
  <c r="J1563" i="4"/>
  <c r="J1564" i="4"/>
  <c r="J1565" i="4"/>
  <c r="J1566" i="4"/>
  <c r="J1567" i="4"/>
  <c r="J1568" i="4"/>
  <c r="J1569" i="4"/>
  <c r="K1569" i="4" s="1"/>
  <c r="J1570" i="4"/>
  <c r="J1571" i="4"/>
  <c r="K1571" i="4" s="1"/>
  <c r="J1572" i="4"/>
  <c r="K1572" i="4" s="1"/>
  <c r="J1573" i="4"/>
  <c r="J1574" i="4"/>
  <c r="J1575" i="4"/>
  <c r="J1576" i="4"/>
  <c r="J1577" i="4"/>
  <c r="J1578" i="4"/>
  <c r="J1579" i="4"/>
  <c r="J1580" i="4"/>
  <c r="J1581" i="4"/>
  <c r="K1581" i="4" s="1"/>
  <c r="J1582" i="4"/>
  <c r="J1583" i="4"/>
  <c r="K1583" i="4" s="1"/>
  <c r="J1584" i="4"/>
  <c r="K1584" i="4" s="1"/>
  <c r="J1585" i="4"/>
  <c r="J1586" i="4"/>
  <c r="J1587" i="4"/>
  <c r="J1588" i="4"/>
  <c r="J1589" i="4"/>
  <c r="J1590" i="4"/>
  <c r="J1591" i="4"/>
  <c r="J1592" i="4"/>
  <c r="J1593" i="4"/>
  <c r="K1593" i="4" s="1"/>
  <c r="J1594" i="4"/>
  <c r="J1595" i="4"/>
  <c r="K1595" i="4" s="1"/>
  <c r="J1596" i="4"/>
  <c r="K1596" i="4" s="1"/>
  <c r="J1597" i="4"/>
  <c r="J1598" i="4"/>
  <c r="J1599" i="4"/>
  <c r="J1600" i="4"/>
  <c r="J1601" i="4"/>
  <c r="J1602" i="4"/>
  <c r="J1603" i="4"/>
  <c r="J1604" i="4"/>
  <c r="J1605" i="4"/>
  <c r="K1605" i="4" s="1"/>
  <c r="J1606" i="4"/>
  <c r="J1607" i="4"/>
  <c r="K1607" i="4" s="1"/>
  <c r="J1608" i="4"/>
  <c r="K1608" i="4" s="1"/>
  <c r="J1609" i="4"/>
  <c r="J1610" i="4"/>
  <c r="J1611" i="4"/>
  <c r="J1612" i="4"/>
  <c r="J1613" i="4"/>
  <c r="J1614" i="4"/>
  <c r="J1615" i="4"/>
  <c r="J1616" i="4"/>
  <c r="J1617" i="4"/>
  <c r="K1617" i="4" s="1"/>
  <c r="J1618" i="4"/>
  <c r="J1619" i="4"/>
  <c r="K1619" i="4" s="1"/>
  <c r="J1620" i="4"/>
  <c r="K1620" i="4" s="1"/>
  <c r="J1621" i="4"/>
  <c r="J1622" i="4"/>
  <c r="J1623" i="4"/>
  <c r="J1624" i="4"/>
  <c r="J1625" i="4"/>
  <c r="J1626" i="4"/>
  <c r="J1627" i="4"/>
  <c r="J1628" i="4"/>
  <c r="J1629" i="4"/>
  <c r="K1629" i="4" s="1"/>
  <c r="J1630" i="4"/>
  <c r="J1631" i="4"/>
  <c r="K1631" i="4" s="1"/>
  <c r="J1632" i="4"/>
  <c r="K1632" i="4" s="1"/>
  <c r="J1633" i="4"/>
  <c r="J1634" i="4"/>
  <c r="J1635" i="4"/>
  <c r="J1636" i="4"/>
  <c r="J1637" i="4"/>
  <c r="J1638" i="4"/>
  <c r="J1639" i="4"/>
  <c r="J1640" i="4"/>
  <c r="J1641" i="4"/>
  <c r="K1641" i="4" s="1"/>
  <c r="J1642" i="4"/>
  <c r="J1643" i="4"/>
  <c r="K1643" i="4" s="1"/>
  <c r="J1644" i="4"/>
  <c r="K1644" i="4" s="1"/>
  <c r="J1645" i="4"/>
  <c r="J1646" i="4"/>
  <c r="J1647" i="4"/>
  <c r="J1648" i="4"/>
  <c r="J1649" i="4"/>
  <c r="J1650" i="4"/>
  <c r="J1651" i="4"/>
  <c r="J1652" i="4"/>
  <c r="J1653" i="4"/>
  <c r="K1653" i="4" s="1"/>
  <c r="J1654" i="4"/>
  <c r="J1655" i="4"/>
  <c r="K1655" i="4" s="1"/>
  <c r="J1656" i="4"/>
  <c r="K1656" i="4" s="1"/>
  <c r="J1657" i="4"/>
  <c r="J1658" i="4"/>
  <c r="J1659" i="4"/>
  <c r="J1660" i="4"/>
  <c r="J1661" i="4"/>
  <c r="J1662" i="4"/>
  <c r="J1663" i="4"/>
  <c r="J1664" i="4"/>
  <c r="J1665" i="4"/>
  <c r="K1665" i="4" s="1"/>
  <c r="J1666" i="4"/>
  <c r="J1667" i="4"/>
  <c r="K1667" i="4" s="1"/>
  <c r="J1668" i="4"/>
  <c r="K1668" i="4" s="1"/>
  <c r="J1669" i="4"/>
  <c r="J1670" i="4"/>
  <c r="J1671" i="4"/>
  <c r="J1672" i="4"/>
  <c r="J1673" i="4"/>
  <c r="J1674" i="4"/>
  <c r="J1675" i="4"/>
  <c r="J1676" i="4"/>
  <c r="J1677" i="4"/>
  <c r="K1677" i="4" s="1"/>
  <c r="J1678" i="4"/>
  <c r="J1679" i="4"/>
  <c r="K1679" i="4" s="1"/>
  <c r="J1680" i="4"/>
  <c r="K1680" i="4" s="1"/>
  <c r="J1681" i="4"/>
  <c r="J1682" i="4"/>
  <c r="J1683" i="4"/>
  <c r="J1684" i="4"/>
  <c r="J1685" i="4"/>
  <c r="J1686" i="4"/>
  <c r="J1687" i="4"/>
  <c r="J1688" i="4"/>
  <c r="J1689" i="4"/>
  <c r="K1689" i="4" s="1"/>
  <c r="J1690" i="4"/>
  <c r="J1691" i="4"/>
  <c r="K1691" i="4" s="1"/>
  <c r="J1692" i="4"/>
  <c r="K1692" i="4" s="1"/>
  <c r="J1693" i="4"/>
  <c r="J1694" i="4"/>
  <c r="J1695" i="4"/>
  <c r="J1696" i="4"/>
  <c r="J1697" i="4"/>
  <c r="J1698" i="4"/>
  <c r="J1699" i="4"/>
  <c r="J1700" i="4"/>
  <c r="J1701" i="4"/>
  <c r="K1701" i="4" s="1"/>
  <c r="J1702" i="4"/>
  <c r="J1703" i="4"/>
  <c r="K1703" i="4" s="1"/>
  <c r="J1704" i="4"/>
  <c r="K1704" i="4" s="1"/>
  <c r="J1705" i="4"/>
  <c r="J1706" i="4"/>
  <c r="J1707" i="4"/>
  <c r="J1708" i="4"/>
  <c r="J1709" i="4"/>
  <c r="J1710" i="4"/>
  <c r="J1711" i="4"/>
  <c r="J1712" i="4"/>
  <c r="J1713" i="4"/>
  <c r="K1713" i="4" s="1"/>
  <c r="J1714" i="4"/>
  <c r="J1715" i="4"/>
  <c r="K1715" i="4" s="1"/>
  <c r="J1716" i="4"/>
  <c r="K1716" i="4" s="1"/>
  <c r="J1717" i="4"/>
  <c r="J1718" i="4"/>
  <c r="J1719" i="4"/>
  <c r="J1720" i="4"/>
  <c r="J1721" i="4"/>
  <c r="J1722" i="4"/>
  <c r="J1723" i="4"/>
  <c r="J1724" i="4"/>
  <c r="J1725" i="4"/>
  <c r="K1725" i="4" s="1"/>
  <c r="J1726" i="4"/>
  <c r="J1727" i="4"/>
  <c r="K1727" i="4" s="1"/>
  <c r="J1728" i="4"/>
  <c r="K1728" i="4" s="1"/>
  <c r="J1729" i="4"/>
  <c r="J1730" i="4"/>
  <c r="J1731" i="4"/>
  <c r="J1732" i="4"/>
  <c r="J1733" i="4"/>
  <c r="J1734" i="4"/>
  <c r="J1735" i="4"/>
  <c r="J1736" i="4"/>
  <c r="J1737" i="4"/>
  <c r="K1737" i="4" s="1"/>
  <c r="J1738" i="4"/>
  <c r="J1739" i="4"/>
  <c r="K1739" i="4" s="1"/>
  <c r="J1740" i="4"/>
  <c r="K1740" i="4" s="1"/>
  <c r="J1741" i="4"/>
  <c r="J1742" i="4"/>
  <c r="J1743" i="4"/>
  <c r="J1744" i="4"/>
  <c r="J1745" i="4"/>
  <c r="J1746" i="4"/>
  <c r="J1747" i="4"/>
  <c r="J1748" i="4"/>
  <c r="J1749" i="4"/>
  <c r="K1749" i="4" s="1"/>
  <c r="J1750" i="4"/>
  <c r="J1751" i="4"/>
  <c r="K1751" i="4" s="1"/>
  <c r="J1752" i="4"/>
  <c r="K1752" i="4" s="1"/>
  <c r="J1753" i="4"/>
  <c r="J1754" i="4"/>
  <c r="J1755" i="4"/>
  <c r="J1756" i="4"/>
  <c r="J1757" i="4"/>
  <c r="J1758" i="4"/>
  <c r="J1759" i="4"/>
  <c r="J1760" i="4"/>
  <c r="J1761" i="4"/>
  <c r="K1761" i="4" s="1"/>
  <c r="J1762" i="4"/>
  <c r="J1763" i="4"/>
  <c r="K1763" i="4" s="1"/>
  <c r="J1764" i="4"/>
  <c r="K1764" i="4" s="1"/>
  <c r="J1765" i="4"/>
  <c r="J1766" i="4"/>
  <c r="J1767" i="4"/>
  <c r="J1768" i="4"/>
  <c r="J1769" i="4"/>
  <c r="J1770" i="4"/>
  <c r="J1771" i="4"/>
  <c r="J1772" i="4"/>
  <c r="J1773" i="4"/>
  <c r="K1773" i="4" s="1"/>
  <c r="J1774" i="4"/>
  <c r="J1775" i="4"/>
  <c r="K1775" i="4" s="1"/>
  <c r="J1776" i="4"/>
  <c r="K1776" i="4" s="1"/>
  <c r="J1777" i="4"/>
  <c r="J1778" i="4"/>
  <c r="J1779" i="4"/>
  <c r="J1780" i="4"/>
  <c r="J1781" i="4"/>
  <c r="J1782" i="4"/>
  <c r="J1783" i="4"/>
  <c r="J1784" i="4"/>
  <c r="J1785" i="4"/>
  <c r="K1785" i="4" s="1"/>
  <c r="J1786" i="4"/>
  <c r="K1786" i="4" s="1"/>
  <c r="J1787" i="4"/>
  <c r="K1787" i="4" s="1"/>
  <c r="J1788" i="4"/>
  <c r="K1788" i="4" s="1"/>
  <c r="J1789" i="4"/>
  <c r="J1790" i="4"/>
  <c r="J1791" i="4"/>
  <c r="J1792" i="4"/>
  <c r="J1793" i="4"/>
  <c r="J1794" i="4"/>
  <c r="J1795" i="4"/>
  <c r="J1796" i="4"/>
  <c r="J1797" i="4"/>
  <c r="K1797" i="4" s="1"/>
  <c r="J1798" i="4"/>
  <c r="J1799" i="4"/>
  <c r="K1799" i="4" s="1"/>
  <c r="J1800" i="4"/>
  <c r="K1800" i="4" s="1"/>
  <c r="J1801" i="4"/>
  <c r="J1802" i="4"/>
  <c r="J1803" i="4"/>
  <c r="J1804" i="4"/>
  <c r="J1805" i="4"/>
  <c r="J1806" i="4"/>
  <c r="J1807" i="4"/>
  <c r="J1808" i="4"/>
  <c r="J1809" i="4"/>
  <c r="K1809" i="4" s="1"/>
  <c r="J1810" i="4"/>
  <c r="J1811" i="4"/>
  <c r="K1811" i="4" s="1"/>
  <c r="J1812" i="4"/>
  <c r="K1812" i="4" s="1"/>
  <c r="J1813" i="4"/>
  <c r="J1814" i="4"/>
  <c r="J1815" i="4"/>
  <c r="J1816" i="4"/>
  <c r="J1817" i="4"/>
  <c r="J1818" i="4"/>
  <c r="J1819" i="4"/>
  <c r="J1820" i="4"/>
  <c r="J1821" i="4"/>
  <c r="K1821" i="4" s="1"/>
  <c r="J1822" i="4"/>
  <c r="J1823" i="4"/>
  <c r="K1823" i="4" s="1"/>
  <c r="J1824" i="4"/>
  <c r="K1824" i="4" s="1"/>
  <c r="J2" i="4"/>
  <c r="K3" i="4"/>
  <c r="K4" i="4"/>
  <c r="K5" i="4"/>
  <c r="K6" i="4"/>
  <c r="K7" i="4"/>
  <c r="K8" i="4"/>
  <c r="K10" i="4"/>
  <c r="K12" i="4"/>
  <c r="K13" i="4"/>
  <c r="K14" i="4"/>
  <c r="K15" i="4"/>
  <c r="K16" i="4"/>
  <c r="K17" i="4"/>
  <c r="K18" i="4"/>
  <c r="K19" i="4"/>
  <c r="K20" i="4"/>
  <c r="K22" i="4"/>
  <c r="K24" i="4"/>
  <c r="K25" i="4"/>
  <c r="K26" i="4"/>
  <c r="K27" i="4"/>
  <c r="K28" i="4"/>
  <c r="K29" i="4"/>
  <c r="K30" i="4"/>
  <c r="K31" i="4"/>
  <c r="K32" i="4"/>
  <c r="K34" i="4"/>
  <c r="K36" i="4"/>
  <c r="K37" i="4"/>
  <c r="K38" i="4"/>
  <c r="K39" i="4"/>
  <c r="K40" i="4"/>
  <c r="K41" i="4"/>
  <c r="K42" i="4"/>
  <c r="K43" i="4"/>
  <c r="K44" i="4"/>
  <c r="K46" i="4"/>
  <c r="K48" i="4"/>
  <c r="K49" i="4"/>
  <c r="K50" i="4"/>
  <c r="K51" i="4"/>
  <c r="K52" i="4"/>
  <c r="K53" i="4"/>
  <c r="K54" i="4"/>
  <c r="K55" i="4"/>
  <c r="K56" i="4"/>
  <c r="K58" i="4"/>
  <c r="K60" i="4"/>
  <c r="K61" i="4"/>
  <c r="K62" i="4"/>
  <c r="K63" i="4"/>
  <c r="K64" i="4"/>
  <c r="K65" i="4"/>
  <c r="K66" i="4"/>
  <c r="K67" i="4"/>
  <c r="K68" i="4"/>
  <c r="K70" i="4"/>
  <c r="K72" i="4"/>
  <c r="K73" i="4"/>
  <c r="K74" i="4"/>
  <c r="K75" i="4"/>
  <c r="K76" i="4"/>
  <c r="K77" i="4"/>
  <c r="K78" i="4"/>
  <c r="K79" i="4"/>
  <c r="K80" i="4"/>
  <c r="K82" i="4"/>
  <c r="K84" i="4"/>
  <c r="K85" i="4"/>
  <c r="K86" i="4"/>
  <c r="K87" i="4"/>
  <c r="K88" i="4"/>
  <c r="K89" i="4"/>
  <c r="K90" i="4"/>
  <c r="K91" i="4"/>
  <c r="K92" i="4"/>
  <c r="K94" i="4"/>
  <c r="K96" i="4"/>
  <c r="K97" i="4"/>
  <c r="K98" i="4"/>
  <c r="K99" i="4"/>
  <c r="K100" i="4"/>
  <c r="K101" i="4"/>
  <c r="K102" i="4"/>
  <c r="K103" i="4"/>
  <c r="K104" i="4"/>
  <c r="K106" i="4"/>
  <c r="K108" i="4"/>
  <c r="K109" i="4"/>
  <c r="K110" i="4"/>
  <c r="K111" i="4"/>
  <c r="K112" i="4"/>
  <c r="K113" i="4"/>
  <c r="K114" i="4"/>
  <c r="K115" i="4"/>
  <c r="K116" i="4"/>
  <c r="K118" i="4"/>
  <c r="K121" i="4"/>
  <c r="K122" i="4"/>
  <c r="K123" i="4"/>
  <c r="K124" i="4"/>
  <c r="K125" i="4"/>
  <c r="K126" i="4"/>
  <c r="K127" i="4"/>
  <c r="K128" i="4"/>
  <c r="K130" i="4"/>
  <c r="K132" i="4"/>
  <c r="K133" i="4"/>
  <c r="K134" i="4"/>
  <c r="K135" i="4"/>
  <c r="K136" i="4"/>
  <c r="K137" i="4"/>
  <c r="K138" i="4"/>
  <c r="K139" i="4"/>
  <c r="K142" i="4"/>
  <c r="K144" i="4"/>
  <c r="K145" i="4"/>
  <c r="K146" i="4"/>
  <c r="K147" i="4"/>
  <c r="K148" i="4"/>
  <c r="K149" i="4"/>
  <c r="K150" i="4"/>
  <c r="K151" i="4"/>
  <c r="K154" i="4"/>
  <c r="K157" i="4"/>
  <c r="K158" i="4"/>
  <c r="K159" i="4"/>
  <c r="K160" i="4"/>
  <c r="K161" i="4"/>
  <c r="K162" i="4"/>
  <c r="K163" i="4"/>
  <c r="K166" i="4"/>
  <c r="K169" i="4"/>
  <c r="K170" i="4"/>
  <c r="K171" i="4"/>
  <c r="K172" i="4"/>
  <c r="K173" i="4"/>
  <c r="K174" i="4"/>
  <c r="K175" i="4"/>
  <c r="K178" i="4"/>
  <c r="K181" i="4"/>
  <c r="K182" i="4"/>
  <c r="K183" i="4"/>
  <c r="K184" i="4"/>
  <c r="K185" i="4"/>
  <c r="K186" i="4"/>
  <c r="K187" i="4"/>
  <c r="K190" i="4"/>
  <c r="K193" i="4"/>
  <c r="K194" i="4"/>
  <c r="K195" i="4"/>
  <c r="K196" i="4"/>
  <c r="K197" i="4"/>
  <c r="K198" i="4"/>
  <c r="K199" i="4"/>
  <c r="K200" i="4"/>
  <c r="K202" i="4"/>
  <c r="K205" i="4"/>
  <c r="K206" i="4"/>
  <c r="K207" i="4"/>
  <c r="K208" i="4"/>
  <c r="K209" i="4"/>
  <c r="K210" i="4"/>
  <c r="K211" i="4"/>
  <c r="K212" i="4"/>
  <c r="K214" i="4"/>
  <c r="K217" i="4"/>
  <c r="K218" i="4"/>
  <c r="K219" i="4"/>
  <c r="K220" i="4"/>
  <c r="K221" i="4"/>
  <c r="K222" i="4"/>
  <c r="K223" i="4"/>
  <c r="K224" i="4"/>
  <c r="K225" i="4"/>
  <c r="K226" i="4"/>
  <c r="K229" i="4"/>
  <c r="K230" i="4"/>
  <c r="K231" i="4"/>
  <c r="K232" i="4"/>
  <c r="K233" i="4"/>
  <c r="K234" i="4"/>
  <c r="K235" i="4"/>
  <c r="K236" i="4"/>
  <c r="K238" i="4"/>
  <c r="K241" i="4"/>
  <c r="K242" i="4"/>
  <c r="K243" i="4"/>
  <c r="K244" i="4"/>
  <c r="K245" i="4"/>
  <c r="K246" i="4"/>
  <c r="K247" i="4"/>
  <c r="K248" i="4"/>
  <c r="K250" i="4"/>
  <c r="K253" i="4"/>
  <c r="K254" i="4"/>
  <c r="K255" i="4"/>
  <c r="K256" i="4"/>
  <c r="K257" i="4"/>
  <c r="K258" i="4"/>
  <c r="K259" i="4"/>
  <c r="K260" i="4"/>
  <c r="K262" i="4"/>
  <c r="K265" i="4"/>
  <c r="K266" i="4"/>
  <c r="K267" i="4"/>
  <c r="K268" i="4"/>
  <c r="K269" i="4"/>
  <c r="K270" i="4"/>
  <c r="K271" i="4"/>
  <c r="K272" i="4"/>
  <c r="K274" i="4"/>
  <c r="K277" i="4"/>
  <c r="K278" i="4"/>
  <c r="K279" i="4"/>
  <c r="K280" i="4"/>
  <c r="K281" i="4"/>
  <c r="K282" i="4"/>
  <c r="K283" i="4"/>
  <c r="K284" i="4"/>
  <c r="K286" i="4"/>
  <c r="K288" i="4"/>
  <c r="K289" i="4"/>
  <c r="K290" i="4"/>
  <c r="K291" i="4"/>
  <c r="K292" i="4"/>
  <c r="K293" i="4"/>
  <c r="K294" i="4"/>
  <c r="K295" i="4"/>
  <c r="K296" i="4"/>
  <c r="K298" i="4"/>
  <c r="K301" i="4"/>
  <c r="K302" i="4"/>
  <c r="K303" i="4"/>
  <c r="K304" i="4"/>
  <c r="K305" i="4"/>
  <c r="K306" i="4"/>
  <c r="K307" i="4"/>
  <c r="K308" i="4"/>
  <c r="K310" i="4"/>
  <c r="K313" i="4"/>
  <c r="K314" i="4"/>
  <c r="K315" i="4"/>
  <c r="K316" i="4"/>
  <c r="K317" i="4"/>
  <c r="K318" i="4"/>
  <c r="K319" i="4"/>
  <c r="K320" i="4"/>
  <c r="K322" i="4"/>
  <c r="K325" i="4"/>
  <c r="K326" i="4"/>
  <c r="K327" i="4"/>
  <c r="K328" i="4"/>
  <c r="K329" i="4"/>
  <c r="K330" i="4"/>
  <c r="K331" i="4"/>
  <c r="K332" i="4"/>
  <c r="K334" i="4"/>
  <c r="K337" i="4"/>
  <c r="K338" i="4"/>
  <c r="K339" i="4"/>
  <c r="K340" i="4"/>
  <c r="K341" i="4"/>
  <c r="K342" i="4"/>
  <c r="K343" i="4"/>
  <c r="K344" i="4"/>
  <c r="K346" i="4"/>
  <c r="K349" i="4"/>
  <c r="K350" i="4"/>
  <c r="K351" i="4"/>
  <c r="K352" i="4"/>
  <c r="K353" i="4"/>
  <c r="K354" i="4"/>
  <c r="K355" i="4"/>
  <c r="K356" i="4"/>
  <c r="K358" i="4"/>
  <c r="K361" i="4"/>
  <c r="K362" i="4"/>
  <c r="K363" i="4"/>
  <c r="K364" i="4"/>
  <c r="K365" i="4"/>
  <c r="K366" i="4"/>
  <c r="K367" i="4"/>
  <c r="K368" i="4"/>
  <c r="K370" i="4"/>
  <c r="K373" i="4"/>
  <c r="K374" i="4"/>
  <c r="K375" i="4"/>
  <c r="K376" i="4"/>
  <c r="K377" i="4"/>
  <c r="K378" i="4"/>
  <c r="K379" i="4"/>
  <c r="K380" i="4"/>
  <c r="K382" i="4"/>
  <c r="K385" i="4"/>
  <c r="K386" i="4"/>
  <c r="K387" i="4"/>
  <c r="K388" i="4"/>
  <c r="K389" i="4"/>
  <c r="K390" i="4"/>
  <c r="K391" i="4"/>
  <c r="K392" i="4"/>
  <c r="K394" i="4"/>
  <c r="K397" i="4"/>
  <c r="K398" i="4"/>
  <c r="K399" i="4"/>
  <c r="K400" i="4"/>
  <c r="K401" i="4"/>
  <c r="K402" i="4"/>
  <c r="K403" i="4"/>
  <c r="K404" i="4"/>
  <c r="K406" i="4"/>
  <c r="K409" i="4"/>
  <c r="K410" i="4"/>
  <c r="K411" i="4"/>
  <c r="K412" i="4"/>
  <c r="K413" i="4"/>
  <c r="K414" i="4"/>
  <c r="K415" i="4"/>
  <c r="K416" i="4"/>
  <c r="K418" i="4"/>
  <c r="K421" i="4"/>
  <c r="K422" i="4"/>
  <c r="K423" i="4"/>
  <c r="K424" i="4"/>
  <c r="K425" i="4"/>
  <c r="K426" i="4"/>
  <c r="K427" i="4"/>
  <c r="K428" i="4"/>
  <c r="K430" i="4"/>
  <c r="K433" i="4"/>
  <c r="K434" i="4"/>
  <c r="K435" i="4"/>
  <c r="K436" i="4"/>
  <c r="K437" i="4"/>
  <c r="K438" i="4"/>
  <c r="K439" i="4"/>
  <c r="K440" i="4"/>
  <c r="K442" i="4"/>
  <c r="K445" i="4"/>
  <c r="K446" i="4"/>
  <c r="K447" i="4"/>
  <c r="K448" i="4"/>
  <c r="K449" i="4"/>
  <c r="K450" i="4"/>
  <c r="K451" i="4"/>
  <c r="K452" i="4"/>
  <c r="K454" i="4"/>
  <c r="K457" i="4"/>
  <c r="K458" i="4"/>
  <c r="K459" i="4"/>
  <c r="K460" i="4"/>
  <c r="K461" i="4"/>
  <c r="K462" i="4"/>
  <c r="K463" i="4"/>
  <c r="K464" i="4"/>
  <c r="K466" i="4"/>
  <c r="K469" i="4"/>
  <c r="K470" i="4"/>
  <c r="K471" i="4"/>
  <c r="K472" i="4"/>
  <c r="K473" i="4"/>
  <c r="K474" i="4"/>
  <c r="K475" i="4"/>
  <c r="K476" i="4"/>
  <c r="K478" i="4"/>
  <c r="K481" i="4"/>
  <c r="K482" i="4"/>
  <c r="K483" i="4"/>
  <c r="K484" i="4"/>
  <c r="K485" i="4"/>
  <c r="K486" i="4"/>
  <c r="K487" i="4"/>
  <c r="K488" i="4"/>
  <c r="K490" i="4"/>
  <c r="K493" i="4"/>
  <c r="K494" i="4"/>
  <c r="K495" i="4"/>
  <c r="K496" i="4"/>
  <c r="K497" i="4"/>
  <c r="K498" i="4"/>
  <c r="K499" i="4"/>
  <c r="K500" i="4"/>
  <c r="K502" i="4"/>
  <c r="K505" i="4"/>
  <c r="K506" i="4"/>
  <c r="K507" i="4"/>
  <c r="K508" i="4"/>
  <c r="K509" i="4"/>
  <c r="K510" i="4"/>
  <c r="K511" i="4"/>
  <c r="K512" i="4"/>
  <c r="K514" i="4"/>
  <c r="K517" i="4"/>
  <c r="K518" i="4"/>
  <c r="K519" i="4"/>
  <c r="K520" i="4"/>
  <c r="K521" i="4"/>
  <c r="K522" i="4"/>
  <c r="K523" i="4"/>
  <c r="K524" i="4"/>
  <c r="K526" i="4"/>
  <c r="K529" i="4"/>
  <c r="K530" i="4"/>
  <c r="K531" i="4"/>
  <c r="K532" i="4"/>
  <c r="K533" i="4"/>
  <c r="K534" i="4"/>
  <c r="K535" i="4"/>
  <c r="K536" i="4"/>
  <c r="K538" i="4"/>
  <c r="K541" i="4"/>
  <c r="K542" i="4"/>
  <c r="K543" i="4"/>
  <c r="K544" i="4"/>
  <c r="K545" i="4"/>
  <c r="K546" i="4"/>
  <c r="K547" i="4"/>
  <c r="K548" i="4"/>
  <c r="K550" i="4"/>
  <c r="K553" i="4"/>
  <c r="K554" i="4"/>
  <c r="K555" i="4"/>
  <c r="K556" i="4"/>
  <c r="K557" i="4"/>
  <c r="K558" i="4"/>
  <c r="K559" i="4"/>
  <c r="K560" i="4"/>
  <c r="K562" i="4"/>
  <c r="K565" i="4"/>
  <c r="K566" i="4"/>
  <c r="K567" i="4"/>
  <c r="K568" i="4"/>
  <c r="K569" i="4"/>
  <c r="K570" i="4"/>
  <c r="K571" i="4"/>
  <c r="K572" i="4"/>
  <c r="K574" i="4"/>
  <c r="K577" i="4"/>
  <c r="K578" i="4"/>
  <c r="K579" i="4"/>
  <c r="K580" i="4"/>
  <c r="K581" i="4"/>
  <c r="K582" i="4"/>
  <c r="K583" i="4"/>
  <c r="K584" i="4"/>
  <c r="K586" i="4"/>
  <c r="K589" i="4"/>
  <c r="K590" i="4"/>
  <c r="K591" i="4"/>
  <c r="K592" i="4"/>
  <c r="K593" i="4"/>
  <c r="K594" i="4"/>
  <c r="K595" i="4"/>
  <c r="K596" i="4"/>
  <c r="K598" i="4"/>
  <c r="K601" i="4"/>
  <c r="K602" i="4"/>
  <c r="K603" i="4"/>
  <c r="K604" i="4"/>
  <c r="K605" i="4"/>
  <c r="K606" i="4"/>
  <c r="K607" i="4"/>
  <c r="K608" i="4"/>
  <c r="K610" i="4"/>
  <c r="K613" i="4"/>
  <c r="K614" i="4"/>
  <c r="K615" i="4"/>
  <c r="K616" i="4"/>
  <c r="K617" i="4"/>
  <c r="K618" i="4"/>
  <c r="K619" i="4"/>
  <c r="K620" i="4"/>
  <c r="K622" i="4"/>
  <c r="K625" i="4"/>
  <c r="K626" i="4"/>
  <c r="K627" i="4"/>
  <c r="K628" i="4"/>
  <c r="K629" i="4"/>
  <c r="K630" i="4"/>
  <c r="K631" i="4"/>
  <c r="K632" i="4"/>
  <c r="K634" i="4"/>
  <c r="K637" i="4"/>
  <c r="K638" i="4"/>
  <c r="K639" i="4"/>
  <c r="K640" i="4"/>
  <c r="K641" i="4"/>
  <c r="K642" i="4"/>
  <c r="K643" i="4"/>
  <c r="K644" i="4"/>
  <c r="K646" i="4"/>
  <c r="K649" i="4"/>
  <c r="K650" i="4"/>
  <c r="K651" i="4"/>
  <c r="K652" i="4"/>
  <c r="K653" i="4"/>
  <c r="K654" i="4"/>
  <c r="K655" i="4"/>
  <c r="K656" i="4"/>
  <c r="K658" i="4"/>
  <c r="K661" i="4"/>
  <c r="K662" i="4"/>
  <c r="K663" i="4"/>
  <c r="K664" i="4"/>
  <c r="K665" i="4"/>
  <c r="K666" i="4"/>
  <c r="K667" i="4"/>
  <c r="K668" i="4"/>
  <c r="K670" i="4"/>
  <c r="K673" i="4"/>
  <c r="K674" i="4"/>
  <c r="K675" i="4"/>
  <c r="K676" i="4"/>
  <c r="K677" i="4"/>
  <c r="K678" i="4"/>
  <c r="K679" i="4"/>
  <c r="K680" i="4"/>
  <c r="K682" i="4"/>
  <c r="K685" i="4"/>
  <c r="K686" i="4"/>
  <c r="K687" i="4"/>
  <c r="K688" i="4"/>
  <c r="K689" i="4"/>
  <c r="K690" i="4"/>
  <c r="K691" i="4"/>
  <c r="K692" i="4"/>
  <c r="K694" i="4"/>
  <c r="K697" i="4"/>
  <c r="K698" i="4"/>
  <c r="K699" i="4"/>
  <c r="K700" i="4"/>
  <c r="K701" i="4"/>
  <c r="K702" i="4"/>
  <c r="K703" i="4"/>
  <c r="K704" i="4"/>
  <c r="K706" i="4"/>
  <c r="K709" i="4"/>
  <c r="K710" i="4"/>
  <c r="K711" i="4"/>
  <c r="K712" i="4"/>
  <c r="K713" i="4"/>
  <c r="K714" i="4"/>
  <c r="K715" i="4"/>
  <c r="K716" i="4"/>
  <c r="K718" i="4"/>
  <c r="K721" i="4"/>
  <c r="K722" i="4"/>
  <c r="K723" i="4"/>
  <c r="K724" i="4"/>
  <c r="K725" i="4"/>
  <c r="K726" i="4"/>
  <c r="K727" i="4"/>
  <c r="K728" i="4"/>
  <c r="K730" i="4"/>
  <c r="K733" i="4"/>
  <c r="K734" i="4"/>
  <c r="K735" i="4"/>
  <c r="K736" i="4"/>
  <c r="K737" i="4"/>
  <c r="K738" i="4"/>
  <c r="K739" i="4"/>
  <c r="K740" i="4"/>
  <c r="K742" i="4"/>
  <c r="K745" i="4"/>
  <c r="K746" i="4"/>
  <c r="K747" i="4"/>
  <c r="K748" i="4"/>
  <c r="K749" i="4"/>
  <c r="K750" i="4"/>
  <c r="K751" i="4"/>
  <c r="K752" i="4"/>
  <c r="K754" i="4"/>
  <c r="K757" i="4"/>
  <c r="K758" i="4"/>
  <c r="K759" i="4"/>
  <c r="K760" i="4"/>
  <c r="K761" i="4"/>
  <c r="K762" i="4"/>
  <c r="K763" i="4"/>
  <c r="K764" i="4"/>
  <c r="K766" i="4"/>
  <c r="K769" i="4"/>
  <c r="K770" i="4"/>
  <c r="K771" i="4"/>
  <c r="K772" i="4"/>
  <c r="K773" i="4"/>
  <c r="K774" i="4"/>
  <c r="K775" i="4"/>
  <c r="K776" i="4"/>
  <c r="K778" i="4"/>
  <c r="K781" i="4"/>
  <c r="K782" i="4"/>
  <c r="K783" i="4"/>
  <c r="K784" i="4"/>
  <c r="K785" i="4"/>
  <c r="K786" i="4"/>
  <c r="K787" i="4"/>
  <c r="K788" i="4"/>
  <c r="K790" i="4"/>
  <c r="K793" i="4"/>
  <c r="K794" i="4"/>
  <c r="K795" i="4"/>
  <c r="K796" i="4"/>
  <c r="K797" i="4"/>
  <c r="K798" i="4"/>
  <c r="K799" i="4"/>
  <c r="K800" i="4"/>
  <c r="K802" i="4"/>
  <c r="K805" i="4"/>
  <c r="K806" i="4"/>
  <c r="K807" i="4"/>
  <c r="K808" i="4"/>
  <c r="K809" i="4"/>
  <c r="K810" i="4"/>
  <c r="K811" i="4"/>
  <c r="K812" i="4"/>
  <c r="K814" i="4"/>
  <c r="K817" i="4"/>
  <c r="K818" i="4"/>
  <c r="K819" i="4"/>
  <c r="K820" i="4"/>
  <c r="K821" i="4"/>
  <c r="K822" i="4"/>
  <c r="K823" i="4"/>
  <c r="K824" i="4"/>
  <c r="K826" i="4"/>
  <c r="K829" i="4"/>
  <c r="K830" i="4"/>
  <c r="K831" i="4"/>
  <c r="K832" i="4"/>
  <c r="K833" i="4"/>
  <c r="K834" i="4"/>
  <c r="K835" i="4"/>
  <c r="K836" i="4"/>
  <c r="K838" i="4"/>
  <c r="K841" i="4"/>
  <c r="K842" i="4"/>
  <c r="K843" i="4"/>
  <c r="K844" i="4"/>
  <c r="K845" i="4"/>
  <c r="K846" i="4"/>
  <c r="K847" i="4"/>
  <c r="K848" i="4"/>
  <c r="K850" i="4"/>
  <c r="K853" i="4"/>
  <c r="K854" i="4"/>
  <c r="K855" i="4"/>
  <c r="K856" i="4"/>
  <c r="K857" i="4"/>
  <c r="K858" i="4"/>
  <c r="K859" i="4"/>
  <c r="K860" i="4"/>
  <c r="K862" i="4"/>
  <c r="K865" i="4"/>
  <c r="K866" i="4"/>
  <c r="K867" i="4"/>
  <c r="K868" i="4"/>
  <c r="K869" i="4"/>
  <c r="K870" i="4"/>
  <c r="K871" i="4"/>
  <c r="K872" i="4"/>
  <c r="K874" i="4"/>
  <c r="K877" i="4"/>
  <c r="K878" i="4"/>
  <c r="K879" i="4"/>
  <c r="K880" i="4"/>
  <c r="K881" i="4"/>
  <c r="K882" i="4"/>
  <c r="K883" i="4"/>
  <c r="K884" i="4"/>
  <c r="K886" i="4"/>
  <c r="K889" i="4"/>
  <c r="K890" i="4"/>
  <c r="K891" i="4"/>
  <c r="K892" i="4"/>
  <c r="K893" i="4"/>
  <c r="K894" i="4"/>
  <c r="K895" i="4"/>
  <c r="K896" i="4"/>
  <c r="K898" i="4"/>
  <c r="K901" i="4"/>
  <c r="K902" i="4"/>
  <c r="K903" i="4"/>
  <c r="K904" i="4"/>
  <c r="K905" i="4"/>
  <c r="K906" i="4"/>
  <c r="K907" i="4"/>
  <c r="K908" i="4"/>
  <c r="K910" i="4"/>
  <c r="K913" i="4"/>
  <c r="K914" i="4"/>
  <c r="K915" i="4"/>
  <c r="K916" i="4"/>
  <c r="K917" i="4"/>
  <c r="K918" i="4"/>
  <c r="K919" i="4"/>
  <c r="K920" i="4"/>
  <c r="K922" i="4"/>
  <c r="K925" i="4"/>
  <c r="K926" i="4"/>
  <c r="K927" i="4"/>
  <c r="K928" i="4"/>
  <c r="K929" i="4"/>
  <c r="K930" i="4"/>
  <c r="K931" i="4"/>
  <c r="K932" i="4"/>
  <c r="K934" i="4"/>
  <c r="K937" i="4"/>
  <c r="K938" i="4"/>
  <c r="K939" i="4"/>
  <c r="K940" i="4"/>
  <c r="K941" i="4"/>
  <c r="K942" i="4"/>
  <c r="K943" i="4"/>
  <c r="K944" i="4"/>
  <c r="K946" i="4"/>
  <c r="K949" i="4"/>
  <c r="K950" i="4"/>
  <c r="K951" i="4"/>
  <c r="K952" i="4"/>
  <c r="K953" i="4"/>
  <c r="K954" i="4"/>
  <c r="K955" i="4"/>
  <c r="K956" i="4"/>
  <c r="K958" i="4"/>
  <c r="K961" i="4"/>
  <c r="K962" i="4"/>
  <c r="K963" i="4"/>
  <c r="K964" i="4"/>
  <c r="K965" i="4"/>
  <c r="K966" i="4"/>
  <c r="K967" i="4"/>
  <c r="K968" i="4"/>
  <c r="K970" i="4"/>
  <c r="K973" i="4"/>
  <c r="K974" i="4"/>
  <c r="K975" i="4"/>
  <c r="K976" i="4"/>
  <c r="K977" i="4"/>
  <c r="K978" i="4"/>
  <c r="K979" i="4"/>
  <c r="K980" i="4"/>
  <c r="K982" i="4"/>
  <c r="K985" i="4"/>
  <c r="K986" i="4"/>
  <c r="K987" i="4"/>
  <c r="K988" i="4"/>
  <c r="K989" i="4"/>
  <c r="K990" i="4"/>
  <c r="K991" i="4"/>
  <c r="K992" i="4"/>
  <c r="K994" i="4"/>
  <c r="K997" i="4"/>
  <c r="K998" i="4"/>
  <c r="K999" i="4"/>
  <c r="K1000" i="4"/>
  <c r="K1001" i="4"/>
  <c r="K1002" i="4"/>
  <c r="K1003" i="4"/>
  <c r="K1004" i="4"/>
  <c r="K1006" i="4"/>
  <c r="K1009" i="4"/>
  <c r="K1010" i="4"/>
  <c r="K1011" i="4"/>
  <c r="K1012" i="4"/>
  <c r="K1013" i="4"/>
  <c r="K1014" i="4"/>
  <c r="K1015" i="4"/>
  <c r="K1016" i="4"/>
  <c r="K1018" i="4"/>
  <c r="K1021" i="4"/>
  <c r="K1022" i="4"/>
  <c r="K1023" i="4"/>
  <c r="K1024" i="4"/>
  <c r="K1025" i="4"/>
  <c r="K1026" i="4"/>
  <c r="K1027" i="4"/>
  <c r="K1028" i="4"/>
  <c r="K1030" i="4"/>
  <c r="K1033" i="4"/>
  <c r="K1034" i="4"/>
  <c r="K1035" i="4"/>
  <c r="K1036" i="4"/>
  <c r="K1037" i="4"/>
  <c r="K1038" i="4"/>
  <c r="K1039" i="4"/>
  <c r="K1040" i="4"/>
  <c r="K1042" i="4"/>
  <c r="K1045" i="4"/>
  <c r="K1046" i="4"/>
  <c r="K1047" i="4"/>
  <c r="K1048" i="4"/>
  <c r="K1049" i="4"/>
  <c r="K1050" i="4"/>
  <c r="K1051" i="4"/>
  <c r="K1052" i="4"/>
  <c r="K1054" i="4"/>
  <c r="K1057" i="4"/>
  <c r="K1058" i="4"/>
  <c r="K1059" i="4"/>
  <c r="K1060" i="4"/>
  <c r="K1061" i="4"/>
  <c r="K1062" i="4"/>
  <c r="K1063" i="4"/>
  <c r="K1064" i="4"/>
  <c r="K1066" i="4"/>
  <c r="K1069" i="4"/>
  <c r="K1070" i="4"/>
  <c r="K1071" i="4"/>
  <c r="K1072" i="4"/>
  <c r="K1073" i="4"/>
  <c r="K1074" i="4"/>
  <c r="K1075" i="4"/>
  <c r="K1076" i="4"/>
  <c r="K1078" i="4"/>
  <c r="K1081" i="4"/>
  <c r="K1082" i="4"/>
  <c r="K1083" i="4"/>
  <c r="K1084" i="4"/>
  <c r="K1085" i="4"/>
  <c r="K1086" i="4"/>
  <c r="K1087" i="4"/>
  <c r="K1088" i="4"/>
  <c r="K1090" i="4"/>
  <c r="K1093" i="4"/>
  <c r="K1094" i="4"/>
  <c r="K1095" i="4"/>
  <c r="K1096" i="4"/>
  <c r="K1097" i="4"/>
  <c r="K1098" i="4"/>
  <c r="K1099" i="4"/>
  <c r="K1100" i="4"/>
  <c r="K1102" i="4"/>
  <c r="K1105" i="4"/>
  <c r="K1106" i="4"/>
  <c r="K1107" i="4"/>
  <c r="K1108" i="4"/>
  <c r="K1109" i="4"/>
  <c r="K1110" i="4"/>
  <c r="K1111" i="4"/>
  <c r="K1112" i="4"/>
  <c r="K1114" i="4"/>
  <c r="K1117" i="4"/>
  <c r="K1118" i="4"/>
  <c r="K1119" i="4"/>
  <c r="K1120" i="4"/>
  <c r="K1121" i="4"/>
  <c r="K1122" i="4"/>
  <c r="K1123" i="4"/>
  <c r="K1124" i="4"/>
  <c r="K1126" i="4"/>
  <c r="K1129" i="4"/>
  <c r="K1130" i="4"/>
  <c r="K1131" i="4"/>
  <c r="K1132" i="4"/>
  <c r="K1133" i="4"/>
  <c r="K1134" i="4"/>
  <c r="K1135" i="4"/>
  <c r="K1136" i="4"/>
  <c r="K1138" i="4"/>
  <c r="K1141" i="4"/>
  <c r="K1142" i="4"/>
  <c r="K1143" i="4"/>
  <c r="K1144" i="4"/>
  <c r="K1145" i="4"/>
  <c r="K1146" i="4"/>
  <c r="K1147" i="4"/>
  <c r="K1148" i="4"/>
  <c r="K1150" i="4"/>
  <c r="K1153" i="4"/>
  <c r="K1154" i="4"/>
  <c r="K1155" i="4"/>
  <c r="K1156" i="4"/>
  <c r="K1157" i="4"/>
  <c r="K1158" i="4"/>
  <c r="K1159" i="4"/>
  <c r="K1160" i="4"/>
  <c r="K1162" i="4"/>
  <c r="K1165" i="4"/>
  <c r="K1166" i="4"/>
  <c r="K1167" i="4"/>
  <c r="K1168" i="4"/>
  <c r="K1169" i="4"/>
  <c r="K1170" i="4"/>
  <c r="K1171" i="4"/>
  <c r="K1172" i="4"/>
  <c r="K1174" i="4"/>
  <c r="K1177" i="4"/>
  <c r="K1178" i="4"/>
  <c r="K1179" i="4"/>
  <c r="K1180" i="4"/>
  <c r="K1181" i="4"/>
  <c r="K1182" i="4"/>
  <c r="K1183" i="4"/>
  <c r="K1184" i="4"/>
  <c r="K1186" i="4"/>
  <c r="K1189" i="4"/>
  <c r="K1190" i="4"/>
  <c r="K1191" i="4"/>
  <c r="K1192" i="4"/>
  <c r="K1193" i="4"/>
  <c r="K1194" i="4"/>
  <c r="K1195" i="4"/>
  <c r="K1196" i="4"/>
  <c r="K1198" i="4"/>
  <c r="K1201" i="4"/>
  <c r="K1202" i="4"/>
  <c r="K1203" i="4"/>
  <c r="K1204" i="4"/>
  <c r="K1205" i="4"/>
  <c r="K1206" i="4"/>
  <c r="K1207" i="4"/>
  <c r="K1208" i="4"/>
  <c r="K1210" i="4"/>
  <c r="K1213" i="4"/>
  <c r="K1214" i="4"/>
  <c r="K1215" i="4"/>
  <c r="K1216" i="4"/>
  <c r="K1217" i="4"/>
  <c r="K1218" i="4"/>
  <c r="K1219" i="4"/>
  <c r="K1220" i="4"/>
  <c r="K1222" i="4"/>
  <c r="K1225" i="4"/>
  <c r="K1226" i="4"/>
  <c r="K1227" i="4"/>
  <c r="K1228" i="4"/>
  <c r="K1229" i="4"/>
  <c r="K1230" i="4"/>
  <c r="K1231" i="4"/>
  <c r="K1232" i="4"/>
  <c r="K1234" i="4"/>
  <c r="K1237" i="4"/>
  <c r="K1238" i="4"/>
  <c r="K1239" i="4"/>
  <c r="K1240" i="4"/>
  <c r="K1241" i="4"/>
  <c r="K1242" i="4"/>
  <c r="K1243" i="4"/>
  <c r="K1244" i="4"/>
  <c r="K1246" i="4"/>
  <c r="K1250" i="4"/>
  <c r="K1251" i="4"/>
  <c r="K1252" i="4"/>
  <c r="K1253" i="4"/>
  <c r="K1254" i="4"/>
  <c r="K1255" i="4"/>
  <c r="K1256" i="4"/>
  <c r="K1258" i="4"/>
  <c r="K1261" i="4"/>
  <c r="K1262" i="4"/>
  <c r="K1263" i="4"/>
  <c r="K1264" i="4"/>
  <c r="K1265" i="4"/>
  <c r="K1266" i="4"/>
  <c r="K1267" i="4"/>
  <c r="K1268" i="4"/>
  <c r="K1270" i="4"/>
  <c r="K1273" i="4"/>
  <c r="K1274" i="4"/>
  <c r="K1275" i="4"/>
  <c r="K1276" i="4"/>
  <c r="K1277" i="4"/>
  <c r="K1278" i="4"/>
  <c r="K1279" i="4"/>
  <c r="K1280" i="4"/>
  <c r="K1282" i="4"/>
  <c r="K1285" i="4"/>
  <c r="K1286" i="4"/>
  <c r="K1287" i="4"/>
  <c r="K1288" i="4"/>
  <c r="K1289" i="4"/>
  <c r="K1290" i="4"/>
  <c r="K1291" i="4"/>
  <c r="K1292" i="4"/>
  <c r="K1294" i="4"/>
  <c r="K1297" i="4"/>
  <c r="K1298" i="4"/>
  <c r="K1299" i="4"/>
  <c r="K1300" i="4"/>
  <c r="K1301" i="4"/>
  <c r="K1302" i="4"/>
  <c r="K1303" i="4"/>
  <c r="K1304" i="4"/>
  <c r="K1306" i="4"/>
  <c r="K1309" i="4"/>
  <c r="K1310" i="4"/>
  <c r="K1311" i="4"/>
  <c r="K1312" i="4"/>
  <c r="K1313" i="4"/>
  <c r="K1314" i="4"/>
  <c r="K1315" i="4"/>
  <c r="K1316" i="4"/>
  <c r="K1318" i="4"/>
  <c r="K1321" i="4"/>
  <c r="K1322" i="4"/>
  <c r="K1323" i="4"/>
  <c r="K1324" i="4"/>
  <c r="K1325" i="4"/>
  <c r="K1326" i="4"/>
  <c r="K1327" i="4"/>
  <c r="K1328" i="4"/>
  <c r="K1330" i="4"/>
  <c r="K1333" i="4"/>
  <c r="K1334" i="4"/>
  <c r="K1335" i="4"/>
  <c r="K1336" i="4"/>
  <c r="K1337" i="4"/>
  <c r="K1338" i="4"/>
  <c r="K1339" i="4"/>
  <c r="K1340" i="4"/>
  <c r="K1342" i="4"/>
  <c r="K1345" i="4"/>
  <c r="K1346" i="4"/>
  <c r="K1347" i="4"/>
  <c r="K1348" i="4"/>
  <c r="K1349" i="4"/>
  <c r="K1350" i="4"/>
  <c r="K1351" i="4"/>
  <c r="K1352" i="4"/>
  <c r="K1354" i="4"/>
  <c r="K1357" i="4"/>
  <c r="K1358" i="4"/>
  <c r="K1359" i="4"/>
  <c r="K1360" i="4"/>
  <c r="K1361" i="4"/>
  <c r="K1362" i="4"/>
  <c r="K1363" i="4"/>
  <c r="K1364" i="4"/>
  <c r="K1366" i="4"/>
  <c r="K1369" i="4"/>
  <c r="K1370" i="4"/>
  <c r="K1371" i="4"/>
  <c r="K1372" i="4"/>
  <c r="K1373" i="4"/>
  <c r="K1374" i="4"/>
  <c r="K1375" i="4"/>
  <c r="K1376" i="4"/>
  <c r="K1378" i="4"/>
  <c r="K1381" i="4"/>
  <c r="K1382" i="4"/>
  <c r="K1383" i="4"/>
  <c r="K1384" i="4"/>
  <c r="K1385" i="4"/>
  <c r="K1386" i="4"/>
  <c r="K1387" i="4"/>
  <c r="K1388" i="4"/>
  <c r="K1390" i="4"/>
  <c r="K1393" i="4"/>
  <c r="K1394" i="4"/>
  <c r="K1395" i="4"/>
  <c r="K1396" i="4"/>
  <c r="K1397" i="4"/>
  <c r="K1398" i="4"/>
  <c r="K1399" i="4"/>
  <c r="K1400" i="4"/>
  <c r="K1402" i="4"/>
  <c r="K1405" i="4"/>
  <c r="K1406" i="4"/>
  <c r="K1407" i="4"/>
  <c r="K1408" i="4"/>
  <c r="K1409" i="4"/>
  <c r="K1410" i="4"/>
  <c r="K1411" i="4"/>
  <c r="K1412" i="4"/>
  <c r="K1414" i="4"/>
  <c r="K1417" i="4"/>
  <c r="K1418" i="4"/>
  <c r="K1419" i="4"/>
  <c r="K1420" i="4"/>
  <c r="K1421" i="4"/>
  <c r="K1422" i="4"/>
  <c r="K1423" i="4"/>
  <c r="K1424" i="4"/>
  <c r="K1426" i="4"/>
  <c r="K1429" i="4"/>
  <c r="K1430" i="4"/>
  <c r="K1431" i="4"/>
  <c r="K1432" i="4"/>
  <c r="K1433" i="4"/>
  <c r="K1434" i="4"/>
  <c r="K1435" i="4"/>
  <c r="K1436" i="4"/>
  <c r="K1438" i="4"/>
  <c r="K1441" i="4"/>
  <c r="K1442" i="4"/>
  <c r="K1443" i="4"/>
  <c r="K1444" i="4"/>
  <c r="K1445" i="4"/>
  <c r="K1446" i="4"/>
  <c r="K1447" i="4"/>
  <c r="K1448" i="4"/>
  <c r="K1450" i="4"/>
  <c r="K1453" i="4"/>
  <c r="K1454" i="4"/>
  <c r="K1455" i="4"/>
  <c r="K1456" i="4"/>
  <c r="K1457" i="4"/>
  <c r="K1458" i="4"/>
  <c r="K1459" i="4"/>
  <c r="K1460" i="4"/>
  <c r="K1462" i="4"/>
  <c r="K1465" i="4"/>
  <c r="K1466" i="4"/>
  <c r="K1467" i="4"/>
  <c r="K1468" i="4"/>
  <c r="K1469" i="4"/>
  <c r="K1470" i="4"/>
  <c r="K1471" i="4"/>
  <c r="K1472" i="4"/>
  <c r="K1474" i="4"/>
  <c r="K1477" i="4"/>
  <c r="K1478" i="4"/>
  <c r="K1479" i="4"/>
  <c r="K1480" i="4"/>
  <c r="K1481" i="4"/>
  <c r="K1482" i="4"/>
  <c r="K1483" i="4"/>
  <c r="K1484" i="4"/>
  <c r="K1486" i="4"/>
  <c r="K1489" i="4"/>
  <c r="K1490" i="4"/>
  <c r="K1491" i="4"/>
  <c r="K1492" i="4"/>
  <c r="K1493" i="4"/>
  <c r="K1494" i="4"/>
  <c r="K1495" i="4"/>
  <c r="K1496" i="4"/>
  <c r="K1498" i="4"/>
  <c r="K1501" i="4"/>
  <c r="K1502" i="4"/>
  <c r="K1503" i="4"/>
  <c r="K1504" i="4"/>
  <c r="K1505" i="4"/>
  <c r="K1506" i="4"/>
  <c r="K1507" i="4"/>
  <c r="K1508" i="4"/>
  <c r="K1510" i="4"/>
  <c r="K1513" i="4"/>
  <c r="K1514" i="4"/>
  <c r="K1515" i="4"/>
  <c r="K1516" i="4"/>
  <c r="K1517" i="4"/>
  <c r="K1518" i="4"/>
  <c r="K1519" i="4"/>
  <c r="K1520" i="4"/>
  <c r="K1522" i="4"/>
  <c r="K1525" i="4"/>
  <c r="K1526" i="4"/>
  <c r="K1527" i="4"/>
  <c r="K1528" i="4"/>
  <c r="K1529" i="4"/>
  <c r="K1530" i="4"/>
  <c r="K1531" i="4"/>
  <c r="K1532" i="4"/>
  <c r="K1534" i="4"/>
  <c r="K1537" i="4"/>
  <c r="K1538" i="4"/>
  <c r="K1539" i="4"/>
  <c r="K1540" i="4"/>
  <c r="K1541" i="4"/>
  <c r="K1542" i="4"/>
  <c r="K1543" i="4"/>
  <c r="K1544" i="4"/>
  <c r="K1546" i="4"/>
  <c r="K1549" i="4"/>
  <c r="K1550" i="4"/>
  <c r="K1551" i="4"/>
  <c r="K1552" i="4"/>
  <c r="K1553" i="4"/>
  <c r="K1554" i="4"/>
  <c r="K1555" i="4"/>
  <c r="K1556" i="4"/>
  <c r="K1558" i="4"/>
  <c r="K1561" i="4"/>
  <c r="K1562" i="4"/>
  <c r="K1563" i="4"/>
  <c r="K1564" i="4"/>
  <c r="K1565" i="4"/>
  <c r="K1566" i="4"/>
  <c r="K1567" i="4"/>
  <c r="K1568" i="4"/>
  <c r="K1570" i="4"/>
  <c r="K1573" i="4"/>
  <c r="K1574" i="4"/>
  <c r="K1575" i="4"/>
  <c r="K1576" i="4"/>
  <c r="K1577" i="4"/>
  <c r="K1578" i="4"/>
  <c r="K1579" i="4"/>
  <c r="K1580" i="4"/>
  <c r="K1582" i="4"/>
  <c r="K1585" i="4"/>
  <c r="K1586" i="4"/>
  <c r="K1587" i="4"/>
  <c r="K1588" i="4"/>
  <c r="K1589" i="4"/>
  <c r="K1590" i="4"/>
  <c r="K1591" i="4"/>
  <c r="K1592" i="4"/>
  <c r="K1594" i="4"/>
  <c r="K1597" i="4"/>
  <c r="K1598" i="4"/>
  <c r="K1599" i="4"/>
  <c r="K1600" i="4"/>
  <c r="K1601" i="4"/>
  <c r="K1602" i="4"/>
  <c r="K1603" i="4"/>
  <c r="K1604" i="4"/>
  <c r="K1606" i="4"/>
  <c r="K1609" i="4"/>
  <c r="K1610" i="4"/>
  <c r="K1611" i="4"/>
  <c r="K1612" i="4"/>
  <c r="K1613" i="4"/>
  <c r="K1614" i="4"/>
  <c r="K1615" i="4"/>
  <c r="K1616" i="4"/>
  <c r="K1618" i="4"/>
  <c r="K1621" i="4"/>
  <c r="K1622" i="4"/>
  <c r="K1623" i="4"/>
  <c r="K1624" i="4"/>
  <c r="K1625" i="4"/>
  <c r="K1626" i="4"/>
  <c r="K1627" i="4"/>
  <c r="K1628" i="4"/>
  <c r="K1630" i="4"/>
  <c r="K1633" i="4"/>
  <c r="K1634" i="4"/>
  <c r="K1635" i="4"/>
  <c r="K1636" i="4"/>
  <c r="K1637" i="4"/>
  <c r="K1638" i="4"/>
  <c r="K1639" i="4"/>
  <c r="K1640" i="4"/>
  <c r="K1642" i="4"/>
  <c r="K1645" i="4"/>
  <c r="K1646" i="4"/>
  <c r="K1647" i="4"/>
  <c r="K1648" i="4"/>
  <c r="K1649" i="4"/>
  <c r="K1650" i="4"/>
  <c r="K1651" i="4"/>
  <c r="K1652" i="4"/>
  <c r="K1654" i="4"/>
  <c r="K1657" i="4"/>
  <c r="K1658" i="4"/>
  <c r="K1659" i="4"/>
  <c r="K1660" i="4"/>
  <c r="K1661" i="4"/>
  <c r="K1662" i="4"/>
  <c r="K1663" i="4"/>
  <c r="K1664" i="4"/>
  <c r="K1666" i="4"/>
  <c r="K1669" i="4"/>
  <c r="K1670" i="4"/>
  <c r="K1671" i="4"/>
  <c r="K1672" i="4"/>
  <c r="K1673" i="4"/>
  <c r="K1674" i="4"/>
  <c r="K1675" i="4"/>
  <c r="K1676" i="4"/>
  <c r="K1678" i="4"/>
  <c r="K1681" i="4"/>
  <c r="K1682" i="4"/>
  <c r="K1683" i="4"/>
  <c r="K1684" i="4"/>
  <c r="K1685" i="4"/>
  <c r="K1686" i="4"/>
  <c r="K1687" i="4"/>
  <c r="K1688" i="4"/>
  <c r="K1690" i="4"/>
  <c r="K1693" i="4"/>
  <c r="K1694" i="4"/>
  <c r="K1695" i="4"/>
  <c r="K1696" i="4"/>
  <c r="K1697" i="4"/>
  <c r="K1698" i="4"/>
  <c r="K1699" i="4"/>
  <c r="K1700" i="4"/>
  <c r="K1702" i="4"/>
  <c r="K1705" i="4"/>
  <c r="K1706" i="4"/>
  <c r="K1707" i="4"/>
  <c r="K1708" i="4"/>
  <c r="K1709" i="4"/>
  <c r="K1710" i="4"/>
  <c r="K1711" i="4"/>
  <c r="K1712" i="4"/>
  <c r="K1714" i="4"/>
  <c r="K1717" i="4"/>
  <c r="K1718" i="4"/>
  <c r="K1719" i="4"/>
  <c r="K1720" i="4"/>
  <c r="K1721" i="4"/>
  <c r="K1722" i="4"/>
  <c r="K1723" i="4"/>
  <c r="K1724" i="4"/>
  <c r="K1726" i="4"/>
  <c r="K1729" i="4"/>
  <c r="K1730" i="4"/>
  <c r="K1731" i="4"/>
  <c r="K1732" i="4"/>
  <c r="K1733" i="4"/>
  <c r="K1734" i="4"/>
  <c r="K1735" i="4"/>
  <c r="K1736" i="4"/>
  <c r="K1738" i="4"/>
  <c r="K1741" i="4"/>
  <c r="K1742" i="4"/>
  <c r="K1743" i="4"/>
  <c r="K1744" i="4"/>
  <c r="K1745" i="4"/>
  <c r="K1746" i="4"/>
  <c r="K1747" i="4"/>
  <c r="K1748" i="4"/>
  <c r="K1750" i="4"/>
  <c r="K1753" i="4"/>
  <c r="K1754" i="4"/>
  <c r="K1755" i="4"/>
  <c r="K1756" i="4"/>
  <c r="K1757" i="4"/>
  <c r="K1758" i="4"/>
  <c r="K1759" i="4"/>
  <c r="K1760" i="4"/>
  <c r="K1762" i="4"/>
  <c r="K1765" i="4"/>
  <c r="K1766" i="4"/>
  <c r="K1767" i="4"/>
  <c r="K1768" i="4"/>
  <c r="K1769" i="4"/>
  <c r="K1770" i="4"/>
  <c r="K1771" i="4"/>
  <c r="K1772" i="4"/>
  <c r="K1774" i="4"/>
  <c r="K1777" i="4"/>
  <c r="K1778" i="4"/>
  <c r="K1779" i="4"/>
  <c r="K1780" i="4"/>
  <c r="K1781" i="4"/>
  <c r="K1782" i="4"/>
  <c r="K1783" i="4"/>
  <c r="K1784" i="4"/>
  <c r="K1789" i="4"/>
  <c r="K1790" i="4"/>
  <c r="K1791" i="4"/>
  <c r="K1792" i="4"/>
  <c r="K1793" i="4"/>
  <c r="K1794" i="4"/>
  <c r="K1795" i="4"/>
  <c r="K1796" i="4"/>
  <c r="K1798" i="4"/>
  <c r="K1801" i="4"/>
  <c r="K1802" i="4"/>
  <c r="K1803" i="4"/>
  <c r="K1804" i="4"/>
  <c r="K1805" i="4"/>
  <c r="K1806" i="4"/>
  <c r="K1807" i="4"/>
  <c r="K1808" i="4"/>
  <c r="K1810" i="4"/>
  <c r="K1813" i="4"/>
  <c r="K1814" i="4"/>
  <c r="K1815" i="4"/>
  <c r="K1816" i="4"/>
  <c r="K1817" i="4"/>
  <c r="K1818" i="4"/>
  <c r="K1819" i="4"/>
  <c r="K1820" i="4"/>
  <c r="K1822" i="4"/>
  <c r="K2" i="4"/>
  <c r="R17" i="4" l="1"/>
  <c r="R16" i="4"/>
  <c r="R15" i="4"/>
  <c r="R14" i="4"/>
  <c r="R13" i="4"/>
  <c r="R12" i="4"/>
  <c r="R11" i="4"/>
  <c r="R10" i="4"/>
  <c r="R9" i="4"/>
  <c r="R8" i="4"/>
  <c r="R7" i="4"/>
  <c r="R6" i="4"/>
  <c r="R5" i="4"/>
  <c r="R4" i="4"/>
  <c r="G1783" i="4" l="1"/>
  <c r="H1783" i="4"/>
  <c r="G1784" i="4"/>
  <c r="H1784" i="4"/>
  <c r="G1785" i="4"/>
  <c r="H1785" i="4"/>
  <c r="G1786" i="4"/>
  <c r="H1786" i="4"/>
  <c r="G1787" i="4"/>
  <c r="H1787" i="4"/>
  <c r="G1788" i="4"/>
  <c r="H1788" i="4"/>
  <c r="G1789" i="4"/>
  <c r="H1789" i="4"/>
  <c r="G1790" i="4"/>
  <c r="H1790" i="4"/>
  <c r="G1791" i="4"/>
  <c r="H1791" i="4"/>
  <c r="G1792" i="4"/>
  <c r="H1792" i="4"/>
  <c r="G1793" i="4"/>
  <c r="H1793" i="4"/>
  <c r="G1794" i="4"/>
  <c r="H1794" i="4"/>
  <c r="G1795" i="4"/>
  <c r="H1795" i="4"/>
  <c r="G1796" i="4"/>
  <c r="H1796" i="4"/>
  <c r="G1797" i="4"/>
  <c r="H1797" i="4"/>
  <c r="G1798" i="4"/>
  <c r="H1798" i="4"/>
  <c r="G1799" i="4"/>
  <c r="H1799" i="4"/>
  <c r="G1800" i="4"/>
  <c r="H1800" i="4"/>
  <c r="G1801" i="4"/>
  <c r="H1801" i="4"/>
  <c r="G1802" i="4"/>
  <c r="H1802" i="4"/>
  <c r="G1803" i="4"/>
  <c r="H1803" i="4"/>
  <c r="G1804" i="4"/>
  <c r="H1804" i="4"/>
  <c r="G1805" i="4"/>
  <c r="H1805" i="4"/>
  <c r="G1806" i="4"/>
  <c r="H1806" i="4"/>
  <c r="G1807" i="4"/>
  <c r="H1807" i="4"/>
  <c r="G1808" i="4"/>
  <c r="H1808" i="4"/>
  <c r="G1809" i="4"/>
  <c r="H1809" i="4"/>
  <c r="G1810" i="4"/>
  <c r="H1810" i="4"/>
  <c r="G1811" i="4"/>
  <c r="H1811" i="4"/>
  <c r="G1812" i="4"/>
  <c r="H1812" i="4"/>
  <c r="G1813" i="4"/>
  <c r="H1813" i="4"/>
  <c r="G1814" i="4"/>
  <c r="H1814" i="4"/>
  <c r="G1815" i="4"/>
  <c r="H1815" i="4"/>
  <c r="G1816" i="4"/>
  <c r="H1816" i="4"/>
  <c r="G1817" i="4"/>
  <c r="H1817" i="4"/>
  <c r="G1818" i="4"/>
  <c r="H1818" i="4"/>
  <c r="G1819" i="4"/>
  <c r="H1819" i="4"/>
  <c r="G1820" i="4"/>
  <c r="H1820" i="4"/>
  <c r="G1821" i="4"/>
  <c r="H1821" i="4"/>
  <c r="G1822" i="4"/>
  <c r="H1822" i="4"/>
  <c r="G1823" i="4"/>
  <c r="H1823" i="4"/>
  <c r="G1824" i="4"/>
  <c r="H1824" i="4"/>
  <c r="G1759" i="4"/>
  <c r="H1759" i="4"/>
  <c r="G1760" i="4"/>
  <c r="H1760" i="4"/>
  <c r="G1761" i="4"/>
  <c r="H1761" i="4"/>
  <c r="G1762" i="4"/>
  <c r="H1762" i="4"/>
  <c r="G1763" i="4"/>
  <c r="H1763" i="4"/>
  <c r="G1764" i="4"/>
  <c r="H1764" i="4"/>
  <c r="G1765" i="4"/>
  <c r="H1765" i="4"/>
  <c r="G1766" i="4"/>
  <c r="H1766" i="4"/>
  <c r="G1767" i="4"/>
  <c r="H1767" i="4"/>
  <c r="G1768" i="4"/>
  <c r="H1768" i="4"/>
  <c r="G1769" i="4"/>
  <c r="H1769" i="4"/>
  <c r="G1770" i="4"/>
  <c r="H1770" i="4"/>
  <c r="G1771" i="4"/>
  <c r="H1771" i="4"/>
  <c r="G1772" i="4"/>
  <c r="H1772" i="4"/>
  <c r="G1773" i="4"/>
  <c r="H1773" i="4"/>
  <c r="G1774" i="4"/>
  <c r="H1774" i="4"/>
  <c r="G1775" i="4"/>
  <c r="H1775" i="4"/>
  <c r="G1776" i="4"/>
  <c r="H1776" i="4"/>
  <c r="G1777" i="4"/>
  <c r="H1777" i="4"/>
  <c r="G1778" i="4"/>
  <c r="H1778" i="4"/>
  <c r="G1779" i="4"/>
  <c r="H1779" i="4"/>
  <c r="G1780" i="4"/>
  <c r="H1780" i="4"/>
  <c r="G1781" i="4"/>
  <c r="H1781" i="4"/>
  <c r="G1782" i="4"/>
  <c r="H1782" i="4"/>
  <c r="G1734" i="4"/>
  <c r="H1734" i="4"/>
  <c r="G1735" i="4"/>
  <c r="H1735" i="4"/>
  <c r="G1736" i="4"/>
  <c r="H1736" i="4"/>
  <c r="G1737" i="4"/>
  <c r="H1737" i="4"/>
  <c r="G1738" i="4"/>
  <c r="H1738" i="4"/>
  <c r="G1739" i="4"/>
  <c r="H1739" i="4"/>
  <c r="G1740" i="4"/>
  <c r="H1740" i="4"/>
  <c r="G1741" i="4"/>
  <c r="H1741" i="4"/>
  <c r="G1742" i="4"/>
  <c r="H1742" i="4"/>
  <c r="G1743" i="4"/>
  <c r="H1743" i="4"/>
  <c r="G1744" i="4"/>
  <c r="H1744" i="4"/>
  <c r="G1745" i="4"/>
  <c r="H1745" i="4"/>
  <c r="G1746" i="4"/>
  <c r="H1746" i="4"/>
  <c r="G1747" i="4"/>
  <c r="H1747" i="4"/>
  <c r="G1748" i="4"/>
  <c r="H1748" i="4"/>
  <c r="G1749" i="4"/>
  <c r="H1749" i="4"/>
  <c r="G1750" i="4"/>
  <c r="H1750" i="4"/>
  <c r="G1751" i="4"/>
  <c r="H1751" i="4"/>
  <c r="G1752" i="4"/>
  <c r="H1752" i="4"/>
  <c r="G1753" i="4"/>
  <c r="H1753" i="4"/>
  <c r="G1754" i="4"/>
  <c r="H1754" i="4"/>
  <c r="G1755" i="4"/>
  <c r="H1755" i="4"/>
  <c r="G1756" i="4"/>
  <c r="H1756" i="4"/>
  <c r="G1757" i="4"/>
  <c r="H1757" i="4"/>
  <c r="G1758" i="4"/>
  <c r="H1758" i="4"/>
  <c r="G1682" i="4"/>
  <c r="H1682" i="4"/>
  <c r="G1683" i="4"/>
  <c r="H1683" i="4"/>
  <c r="G1684" i="4"/>
  <c r="H1684" i="4"/>
  <c r="G1685" i="4"/>
  <c r="H1685" i="4"/>
  <c r="G1686" i="4"/>
  <c r="H1686" i="4"/>
  <c r="G1687" i="4"/>
  <c r="H1687" i="4"/>
  <c r="G1688" i="4"/>
  <c r="H1688" i="4"/>
  <c r="G1689" i="4"/>
  <c r="H1689" i="4"/>
  <c r="G1690" i="4"/>
  <c r="H1690" i="4"/>
  <c r="G1691" i="4"/>
  <c r="H1691" i="4"/>
  <c r="G1692" i="4"/>
  <c r="H1692" i="4"/>
  <c r="G1693" i="4"/>
  <c r="H1693" i="4"/>
  <c r="G1694" i="4"/>
  <c r="H1694" i="4"/>
  <c r="G1695" i="4"/>
  <c r="H1695" i="4"/>
  <c r="G1696" i="4"/>
  <c r="H1696" i="4"/>
  <c r="G1697" i="4"/>
  <c r="H1697" i="4"/>
  <c r="G1698" i="4"/>
  <c r="H1698" i="4"/>
  <c r="G1699" i="4"/>
  <c r="H1699" i="4"/>
  <c r="G1700" i="4"/>
  <c r="H1700" i="4"/>
  <c r="G1701" i="4"/>
  <c r="H1701" i="4"/>
  <c r="G1702" i="4"/>
  <c r="H1702" i="4"/>
  <c r="G1703" i="4"/>
  <c r="H1703" i="4"/>
  <c r="G1704" i="4"/>
  <c r="H1704" i="4"/>
  <c r="G1705" i="4"/>
  <c r="H1705" i="4"/>
  <c r="G1706" i="4"/>
  <c r="H1706" i="4"/>
  <c r="G1707" i="4"/>
  <c r="H1707" i="4"/>
  <c r="G1708" i="4"/>
  <c r="H1708" i="4"/>
  <c r="G1709" i="4"/>
  <c r="H1709" i="4"/>
  <c r="G1710" i="4"/>
  <c r="H1710" i="4"/>
  <c r="G1711" i="4"/>
  <c r="H1711" i="4"/>
  <c r="G1712" i="4"/>
  <c r="H1712" i="4"/>
  <c r="G1713" i="4"/>
  <c r="H1713" i="4"/>
  <c r="G1714" i="4"/>
  <c r="H1714" i="4"/>
  <c r="G1715" i="4"/>
  <c r="H1715" i="4"/>
  <c r="G1716" i="4"/>
  <c r="H1716" i="4"/>
  <c r="G1717" i="4"/>
  <c r="H1717" i="4"/>
  <c r="G1718" i="4"/>
  <c r="H1718" i="4"/>
  <c r="G1719" i="4"/>
  <c r="H1719" i="4"/>
  <c r="G1720" i="4"/>
  <c r="H1720" i="4"/>
  <c r="G1721" i="4"/>
  <c r="H1721" i="4"/>
  <c r="G1722" i="4"/>
  <c r="H1722" i="4"/>
  <c r="G1723" i="4"/>
  <c r="H1723" i="4"/>
  <c r="G1724" i="4"/>
  <c r="H1724" i="4"/>
  <c r="G1725" i="4"/>
  <c r="H1725" i="4"/>
  <c r="G1726" i="4"/>
  <c r="H1726" i="4"/>
  <c r="G1727" i="4"/>
  <c r="H1727" i="4"/>
  <c r="G1728" i="4"/>
  <c r="H1728" i="4"/>
  <c r="G1729" i="4"/>
  <c r="H1729" i="4"/>
  <c r="G1730" i="4"/>
  <c r="H1730" i="4"/>
  <c r="G1731" i="4"/>
  <c r="H1731" i="4"/>
  <c r="G1732" i="4"/>
  <c r="H1732" i="4"/>
  <c r="G1733" i="4"/>
  <c r="H1733" i="4"/>
  <c r="G1657" i="4"/>
  <c r="H1657" i="4"/>
  <c r="G1658" i="4"/>
  <c r="H1658" i="4"/>
  <c r="G1659" i="4"/>
  <c r="H1659" i="4"/>
  <c r="G1660" i="4"/>
  <c r="H1660" i="4"/>
  <c r="G1661" i="4"/>
  <c r="H1661" i="4"/>
  <c r="G1662" i="4"/>
  <c r="H1662" i="4"/>
  <c r="G1663" i="4"/>
  <c r="H1663" i="4"/>
  <c r="G1664" i="4"/>
  <c r="H1664" i="4"/>
  <c r="G1665" i="4"/>
  <c r="H1665" i="4"/>
  <c r="G1666" i="4"/>
  <c r="H1666" i="4"/>
  <c r="G1667" i="4"/>
  <c r="H1667" i="4"/>
  <c r="G1668" i="4"/>
  <c r="H1668" i="4"/>
  <c r="G1669" i="4"/>
  <c r="H1669" i="4"/>
  <c r="G1670" i="4"/>
  <c r="H1670" i="4"/>
  <c r="G1671" i="4"/>
  <c r="H1671" i="4"/>
  <c r="G1672" i="4"/>
  <c r="H1672" i="4"/>
  <c r="G1673" i="4"/>
  <c r="H1673" i="4"/>
  <c r="G1674" i="4"/>
  <c r="H1674" i="4"/>
  <c r="G1675" i="4"/>
  <c r="H1675" i="4"/>
  <c r="G1676" i="4"/>
  <c r="H1676" i="4"/>
  <c r="G1677" i="4"/>
  <c r="H1677" i="4"/>
  <c r="G1678" i="4"/>
  <c r="H1678" i="4"/>
  <c r="G1679" i="4"/>
  <c r="H1679" i="4"/>
  <c r="G1680" i="4"/>
  <c r="H1680" i="4"/>
  <c r="G1681" i="4"/>
  <c r="H1681" i="4"/>
  <c r="G1608" i="4"/>
  <c r="H1608" i="4"/>
  <c r="G1609" i="4"/>
  <c r="H1609" i="4"/>
  <c r="G1610" i="4"/>
  <c r="H1610" i="4"/>
  <c r="G1611" i="4"/>
  <c r="H1611" i="4"/>
  <c r="G1612" i="4"/>
  <c r="H1612" i="4"/>
  <c r="G1613" i="4"/>
  <c r="H1613" i="4"/>
  <c r="G1614" i="4"/>
  <c r="H1614" i="4"/>
  <c r="G1615" i="4"/>
  <c r="H1615" i="4"/>
  <c r="G1616" i="4"/>
  <c r="H1616" i="4"/>
  <c r="G1617" i="4"/>
  <c r="H1617" i="4"/>
  <c r="G1618" i="4"/>
  <c r="H1618" i="4"/>
  <c r="G1619" i="4"/>
  <c r="H1619" i="4"/>
  <c r="G1620" i="4"/>
  <c r="H1620" i="4"/>
  <c r="G1621" i="4"/>
  <c r="H1621" i="4"/>
  <c r="G1622" i="4"/>
  <c r="H1622" i="4"/>
  <c r="G1623" i="4"/>
  <c r="H1623" i="4"/>
  <c r="G1624" i="4"/>
  <c r="H1624" i="4"/>
  <c r="G1625" i="4"/>
  <c r="H1625" i="4"/>
  <c r="G1626" i="4"/>
  <c r="H1626" i="4"/>
  <c r="G1627" i="4"/>
  <c r="H1627" i="4"/>
  <c r="G1628" i="4"/>
  <c r="H1628" i="4"/>
  <c r="G1629" i="4"/>
  <c r="H1629" i="4"/>
  <c r="G1630" i="4"/>
  <c r="H1630" i="4"/>
  <c r="G1631" i="4"/>
  <c r="H1631" i="4"/>
  <c r="G1632" i="4"/>
  <c r="H1632" i="4"/>
  <c r="G1633" i="4"/>
  <c r="H1633" i="4"/>
  <c r="G1634" i="4"/>
  <c r="H1634" i="4"/>
  <c r="G1635" i="4"/>
  <c r="H1635" i="4"/>
  <c r="G1636" i="4"/>
  <c r="H1636" i="4"/>
  <c r="G1637" i="4"/>
  <c r="H1637" i="4"/>
  <c r="G1638" i="4"/>
  <c r="H1638" i="4"/>
  <c r="G1639" i="4"/>
  <c r="H1639" i="4"/>
  <c r="G1640" i="4"/>
  <c r="H1640" i="4"/>
  <c r="G1641" i="4"/>
  <c r="H1641" i="4"/>
  <c r="G1642" i="4"/>
  <c r="H1642" i="4"/>
  <c r="G1643" i="4"/>
  <c r="H1643" i="4"/>
  <c r="G1644" i="4"/>
  <c r="H1644" i="4"/>
  <c r="G1645" i="4"/>
  <c r="H1645" i="4"/>
  <c r="G1646" i="4"/>
  <c r="H1646" i="4"/>
  <c r="G1647" i="4"/>
  <c r="H1647" i="4"/>
  <c r="G1648" i="4"/>
  <c r="H1648" i="4"/>
  <c r="G1649" i="4"/>
  <c r="H1649" i="4"/>
  <c r="G1650" i="4"/>
  <c r="H1650" i="4"/>
  <c r="G1651" i="4"/>
  <c r="H1651" i="4"/>
  <c r="G1652" i="4"/>
  <c r="H1652" i="4"/>
  <c r="G1653" i="4"/>
  <c r="H1653" i="4"/>
  <c r="G1654" i="4"/>
  <c r="H1654" i="4"/>
  <c r="G1655" i="4"/>
  <c r="H1655" i="4"/>
  <c r="G1656" i="4"/>
  <c r="H1656" i="4"/>
  <c r="G1547" i="4"/>
  <c r="H1547" i="4"/>
  <c r="G1548" i="4"/>
  <c r="H1548" i="4"/>
  <c r="G1549" i="4"/>
  <c r="H1549" i="4"/>
  <c r="G1550" i="4"/>
  <c r="H1550" i="4"/>
  <c r="G1551" i="4"/>
  <c r="H1551" i="4"/>
  <c r="G1552" i="4"/>
  <c r="H1552" i="4"/>
  <c r="G1553" i="4"/>
  <c r="H1553" i="4"/>
  <c r="G1554" i="4"/>
  <c r="H1554" i="4"/>
  <c r="G1555" i="4"/>
  <c r="H1555" i="4"/>
  <c r="G1556" i="4"/>
  <c r="H1556" i="4"/>
  <c r="G1557" i="4"/>
  <c r="H1557" i="4"/>
  <c r="G1558" i="4"/>
  <c r="H1558" i="4"/>
  <c r="G1559" i="4"/>
  <c r="H1559" i="4"/>
  <c r="G1560" i="4"/>
  <c r="H1560" i="4"/>
  <c r="G1561" i="4"/>
  <c r="H1561" i="4"/>
  <c r="G1562" i="4"/>
  <c r="H1562" i="4"/>
  <c r="G1563" i="4"/>
  <c r="H1563" i="4"/>
  <c r="G1564" i="4"/>
  <c r="H1564" i="4"/>
  <c r="G1565" i="4"/>
  <c r="H1565" i="4"/>
  <c r="G1566" i="4"/>
  <c r="H1566" i="4"/>
  <c r="G1567" i="4"/>
  <c r="H1567" i="4"/>
  <c r="G1568" i="4"/>
  <c r="H1568" i="4"/>
  <c r="G1569" i="4"/>
  <c r="H1569" i="4"/>
  <c r="G1570" i="4"/>
  <c r="H1570" i="4"/>
  <c r="G1571" i="4"/>
  <c r="H1571" i="4"/>
  <c r="G1572" i="4"/>
  <c r="H1572" i="4"/>
  <c r="G1573" i="4"/>
  <c r="H1573" i="4"/>
  <c r="G1574" i="4"/>
  <c r="H1574" i="4"/>
  <c r="G1575" i="4"/>
  <c r="H1575" i="4"/>
  <c r="G1576" i="4"/>
  <c r="H1576" i="4"/>
  <c r="G1577" i="4"/>
  <c r="H1577" i="4"/>
  <c r="G1578" i="4"/>
  <c r="H1578" i="4"/>
  <c r="G1579" i="4"/>
  <c r="H1579" i="4"/>
  <c r="G1580" i="4"/>
  <c r="H1580" i="4"/>
  <c r="G1581" i="4"/>
  <c r="H1581" i="4"/>
  <c r="G1582" i="4"/>
  <c r="H1582" i="4"/>
  <c r="G1583" i="4"/>
  <c r="H1583" i="4"/>
  <c r="G1584" i="4"/>
  <c r="H1584" i="4"/>
  <c r="G1585" i="4"/>
  <c r="H1585" i="4"/>
  <c r="G1586" i="4"/>
  <c r="H1586" i="4"/>
  <c r="G1587" i="4"/>
  <c r="H1587" i="4"/>
  <c r="G1588" i="4"/>
  <c r="H1588" i="4"/>
  <c r="G1589" i="4"/>
  <c r="H1589" i="4"/>
  <c r="G1590" i="4"/>
  <c r="H1590" i="4"/>
  <c r="G1591" i="4"/>
  <c r="H1591" i="4"/>
  <c r="G1592" i="4"/>
  <c r="H1592" i="4"/>
  <c r="G1593" i="4"/>
  <c r="H1593" i="4"/>
  <c r="G1594" i="4"/>
  <c r="H1594" i="4"/>
  <c r="G1595" i="4"/>
  <c r="H1595" i="4"/>
  <c r="G1596" i="4"/>
  <c r="H1596" i="4"/>
  <c r="G1597" i="4"/>
  <c r="H1597" i="4"/>
  <c r="G1598" i="4"/>
  <c r="H1598" i="4"/>
  <c r="G1599" i="4"/>
  <c r="H1599" i="4"/>
  <c r="G1600" i="4"/>
  <c r="H1600" i="4"/>
  <c r="G1601" i="4"/>
  <c r="H1601" i="4"/>
  <c r="G1602" i="4"/>
  <c r="H1602" i="4"/>
  <c r="G1603" i="4"/>
  <c r="H1603" i="4"/>
  <c r="G1604" i="4"/>
  <c r="H1604" i="4"/>
  <c r="G1605" i="4"/>
  <c r="H1605" i="4"/>
  <c r="G1606" i="4"/>
  <c r="H1606" i="4"/>
  <c r="G1607" i="4"/>
  <c r="H1607" i="4"/>
  <c r="G1459" i="4"/>
  <c r="H1459" i="4"/>
  <c r="G1460" i="4"/>
  <c r="H1460" i="4"/>
  <c r="G1461" i="4"/>
  <c r="H1461" i="4"/>
  <c r="G1462" i="4"/>
  <c r="H1462" i="4"/>
  <c r="G1463" i="4"/>
  <c r="H1463" i="4"/>
  <c r="G1464" i="4"/>
  <c r="H1464" i="4"/>
  <c r="G1465" i="4"/>
  <c r="H1465" i="4"/>
  <c r="G1466" i="4"/>
  <c r="H1466" i="4"/>
  <c r="G1467" i="4"/>
  <c r="H1467" i="4"/>
  <c r="G1468" i="4"/>
  <c r="H1468" i="4"/>
  <c r="G1469" i="4"/>
  <c r="H1469" i="4"/>
  <c r="G1470" i="4"/>
  <c r="H1470" i="4"/>
  <c r="G1471" i="4"/>
  <c r="H1471" i="4"/>
  <c r="G1472" i="4"/>
  <c r="H1472" i="4"/>
  <c r="G1473" i="4"/>
  <c r="H1473" i="4"/>
  <c r="G1474" i="4"/>
  <c r="H1474" i="4"/>
  <c r="G1475" i="4"/>
  <c r="H1475" i="4"/>
  <c r="G1476" i="4"/>
  <c r="H1476" i="4"/>
  <c r="G1477" i="4"/>
  <c r="H1477" i="4"/>
  <c r="G1478" i="4"/>
  <c r="H1478" i="4"/>
  <c r="G1479" i="4"/>
  <c r="H1479" i="4"/>
  <c r="G1480" i="4"/>
  <c r="H1480" i="4"/>
  <c r="G1481" i="4"/>
  <c r="H1481" i="4"/>
  <c r="G1482" i="4"/>
  <c r="H1482" i="4"/>
  <c r="G1483" i="4"/>
  <c r="H1483" i="4"/>
  <c r="G1484" i="4"/>
  <c r="H1484" i="4"/>
  <c r="G1485" i="4"/>
  <c r="H1485" i="4"/>
  <c r="G1486" i="4"/>
  <c r="H1486" i="4"/>
  <c r="G1487" i="4"/>
  <c r="H1487" i="4"/>
  <c r="G1488" i="4"/>
  <c r="H1488" i="4"/>
  <c r="G1489" i="4"/>
  <c r="H1489" i="4"/>
  <c r="G1490" i="4"/>
  <c r="H1490" i="4"/>
  <c r="G1491" i="4"/>
  <c r="H1491" i="4"/>
  <c r="G1492" i="4"/>
  <c r="H1492" i="4"/>
  <c r="G1493" i="4"/>
  <c r="H1493" i="4"/>
  <c r="G1494" i="4"/>
  <c r="H1494" i="4"/>
  <c r="G1495" i="4"/>
  <c r="H1495" i="4"/>
  <c r="G1496" i="4"/>
  <c r="H1496" i="4"/>
  <c r="G1497" i="4"/>
  <c r="H1497" i="4"/>
  <c r="G1498" i="4"/>
  <c r="H1498" i="4"/>
  <c r="G1499" i="4"/>
  <c r="H1499" i="4"/>
  <c r="G1500" i="4"/>
  <c r="H1500" i="4"/>
  <c r="G1501" i="4"/>
  <c r="H1501" i="4"/>
  <c r="G1502" i="4"/>
  <c r="H1502" i="4"/>
  <c r="G1503" i="4"/>
  <c r="H1503" i="4"/>
  <c r="G1504" i="4"/>
  <c r="H1504" i="4"/>
  <c r="G1505" i="4"/>
  <c r="H1505" i="4"/>
  <c r="G1506" i="4"/>
  <c r="H1506" i="4"/>
  <c r="G1507" i="4"/>
  <c r="H1507" i="4"/>
  <c r="G1508" i="4"/>
  <c r="H1508" i="4"/>
  <c r="G1509" i="4"/>
  <c r="H1509" i="4"/>
  <c r="G1510" i="4"/>
  <c r="H1510" i="4"/>
  <c r="G1511" i="4"/>
  <c r="H1511" i="4"/>
  <c r="G1512" i="4"/>
  <c r="H1512" i="4"/>
  <c r="G1513" i="4"/>
  <c r="H1513" i="4"/>
  <c r="G1514" i="4"/>
  <c r="H1514" i="4"/>
  <c r="G1515" i="4"/>
  <c r="H1515" i="4"/>
  <c r="G1516" i="4"/>
  <c r="H1516" i="4"/>
  <c r="G1517" i="4"/>
  <c r="H1517" i="4"/>
  <c r="G1518" i="4"/>
  <c r="H1518" i="4"/>
  <c r="G1519" i="4"/>
  <c r="H1519" i="4"/>
  <c r="G1520" i="4"/>
  <c r="H1520" i="4"/>
  <c r="G1521" i="4"/>
  <c r="H1521" i="4"/>
  <c r="G1522" i="4"/>
  <c r="H1522" i="4"/>
  <c r="G1523" i="4"/>
  <c r="H1523" i="4"/>
  <c r="G1524" i="4"/>
  <c r="H1524" i="4"/>
  <c r="G1525" i="4"/>
  <c r="H1525" i="4"/>
  <c r="G1526" i="4"/>
  <c r="H1526" i="4"/>
  <c r="G1527" i="4"/>
  <c r="H1527" i="4"/>
  <c r="G1528" i="4"/>
  <c r="H1528" i="4"/>
  <c r="G1529" i="4"/>
  <c r="H1529" i="4"/>
  <c r="G1530" i="4"/>
  <c r="H1530" i="4"/>
  <c r="G1531" i="4"/>
  <c r="H1531" i="4"/>
  <c r="G1532" i="4"/>
  <c r="H1532" i="4"/>
  <c r="G1533" i="4"/>
  <c r="H1533" i="4"/>
  <c r="G1534" i="4"/>
  <c r="H1534" i="4"/>
  <c r="G1535" i="4"/>
  <c r="H1535" i="4"/>
  <c r="G1536" i="4"/>
  <c r="H1536" i="4"/>
  <c r="G1537" i="4"/>
  <c r="H1537" i="4"/>
  <c r="G1538" i="4"/>
  <c r="H1538" i="4"/>
  <c r="G1539" i="4"/>
  <c r="H1539" i="4"/>
  <c r="G1540" i="4"/>
  <c r="H1540" i="4"/>
  <c r="G1541" i="4"/>
  <c r="H1541" i="4"/>
  <c r="G1542" i="4"/>
  <c r="H1542" i="4"/>
  <c r="G1543" i="4"/>
  <c r="H1543" i="4"/>
  <c r="G1544" i="4"/>
  <c r="H1544" i="4"/>
  <c r="G1545" i="4"/>
  <c r="H1545" i="4"/>
  <c r="G1546" i="4"/>
  <c r="H1546" i="4"/>
  <c r="G1401" i="4"/>
  <c r="H1401" i="4"/>
  <c r="G1402" i="4"/>
  <c r="H1402" i="4"/>
  <c r="G1403" i="4"/>
  <c r="H1403" i="4"/>
  <c r="G1404" i="4"/>
  <c r="H1404" i="4"/>
  <c r="G1405" i="4"/>
  <c r="H1405" i="4"/>
  <c r="G1406" i="4"/>
  <c r="H1406" i="4"/>
  <c r="G1407" i="4"/>
  <c r="H1407" i="4"/>
  <c r="G1408" i="4"/>
  <c r="H1408" i="4"/>
  <c r="G1409" i="4"/>
  <c r="H1409" i="4"/>
  <c r="G1410" i="4"/>
  <c r="H1410" i="4"/>
  <c r="G1411" i="4"/>
  <c r="H1411" i="4"/>
  <c r="G1412" i="4"/>
  <c r="H1412" i="4"/>
  <c r="G1413" i="4"/>
  <c r="H1413" i="4"/>
  <c r="G1414" i="4"/>
  <c r="H1414" i="4"/>
  <c r="G1415" i="4"/>
  <c r="H1415" i="4"/>
  <c r="G1416" i="4"/>
  <c r="H1416" i="4"/>
  <c r="G1417" i="4"/>
  <c r="H1417" i="4"/>
  <c r="G1418" i="4"/>
  <c r="H1418" i="4"/>
  <c r="G1419" i="4"/>
  <c r="H1419" i="4"/>
  <c r="G1420" i="4"/>
  <c r="H1420" i="4"/>
  <c r="G1421" i="4"/>
  <c r="H1421" i="4"/>
  <c r="G1422" i="4"/>
  <c r="H1422" i="4"/>
  <c r="G1423" i="4"/>
  <c r="H1423" i="4"/>
  <c r="G1424" i="4"/>
  <c r="H1424" i="4"/>
  <c r="G1425" i="4"/>
  <c r="H1425" i="4"/>
  <c r="G1426" i="4"/>
  <c r="H1426" i="4"/>
  <c r="G1427" i="4"/>
  <c r="H1427" i="4"/>
  <c r="G1428" i="4"/>
  <c r="H1428" i="4"/>
  <c r="G1429" i="4"/>
  <c r="H1429" i="4"/>
  <c r="G1430" i="4"/>
  <c r="H1430" i="4"/>
  <c r="G1431" i="4"/>
  <c r="H1431" i="4"/>
  <c r="G1432" i="4"/>
  <c r="H1432" i="4"/>
  <c r="G1433" i="4"/>
  <c r="H1433" i="4"/>
  <c r="G1434" i="4"/>
  <c r="H1434" i="4"/>
  <c r="G1435" i="4"/>
  <c r="H1435" i="4"/>
  <c r="G1436" i="4"/>
  <c r="H1436" i="4"/>
  <c r="G1437" i="4"/>
  <c r="H1437" i="4"/>
  <c r="G1438" i="4"/>
  <c r="H1438" i="4"/>
  <c r="G1439" i="4"/>
  <c r="H1439" i="4"/>
  <c r="G1440" i="4"/>
  <c r="H1440" i="4"/>
  <c r="G1441" i="4"/>
  <c r="H1441" i="4"/>
  <c r="G1442" i="4"/>
  <c r="H1442" i="4"/>
  <c r="G1443" i="4"/>
  <c r="H1443" i="4"/>
  <c r="G1444" i="4"/>
  <c r="H1444" i="4"/>
  <c r="G1445" i="4"/>
  <c r="H1445" i="4"/>
  <c r="G1446" i="4"/>
  <c r="H1446" i="4"/>
  <c r="G1447" i="4"/>
  <c r="H1447" i="4"/>
  <c r="G1448" i="4"/>
  <c r="H1448" i="4"/>
  <c r="G1449" i="4"/>
  <c r="H1449" i="4"/>
  <c r="G1450" i="4"/>
  <c r="H1450" i="4"/>
  <c r="G1451" i="4"/>
  <c r="H1451" i="4"/>
  <c r="G1452" i="4"/>
  <c r="H1452" i="4"/>
  <c r="G1453" i="4"/>
  <c r="H1453" i="4"/>
  <c r="G1454" i="4"/>
  <c r="H1454" i="4"/>
  <c r="G1455" i="4"/>
  <c r="H1455" i="4"/>
  <c r="G1456" i="4"/>
  <c r="H1456" i="4"/>
  <c r="G1457" i="4"/>
  <c r="H1457" i="4"/>
  <c r="G1458" i="4"/>
  <c r="H1458" i="4"/>
  <c r="G1360" i="4"/>
  <c r="H1360" i="4"/>
  <c r="G1361" i="4"/>
  <c r="H1361" i="4"/>
  <c r="G1362" i="4"/>
  <c r="H1362" i="4"/>
  <c r="G1363" i="4"/>
  <c r="H1363" i="4"/>
  <c r="G1364" i="4"/>
  <c r="H1364" i="4"/>
  <c r="G1365" i="4"/>
  <c r="H1365" i="4"/>
  <c r="G1366" i="4"/>
  <c r="H1366" i="4"/>
  <c r="G1367" i="4"/>
  <c r="H1367" i="4"/>
  <c r="G1368" i="4"/>
  <c r="H1368" i="4"/>
  <c r="G1369" i="4"/>
  <c r="H1369" i="4"/>
  <c r="G1370" i="4"/>
  <c r="H1370" i="4"/>
  <c r="G1371" i="4"/>
  <c r="H1371" i="4"/>
  <c r="G1372" i="4"/>
  <c r="H1372" i="4"/>
  <c r="G1373" i="4"/>
  <c r="H1373" i="4"/>
  <c r="G1374" i="4"/>
  <c r="H1374" i="4"/>
  <c r="G1375" i="4"/>
  <c r="H1375" i="4"/>
  <c r="G1376" i="4"/>
  <c r="H1376" i="4"/>
  <c r="G1377" i="4"/>
  <c r="H1377" i="4"/>
  <c r="G1378" i="4"/>
  <c r="H1378" i="4"/>
  <c r="G1379" i="4"/>
  <c r="H1379" i="4"/>
  <c r="G1380" i="4"/>
  <c r="H1380" i="4"/>
  <c r="G1381" i="4"/>
  <c r="H1381" i="4"/>
  <c r="G1382" i="4"/>
  <c r="H1382" i="4"/>
  <c r="G1383" i="4"/>
  <c r="H1383" i="4"/>
  <c r="G1384" i="4"/>
  <c r="H1384" i="4"/>
  <c r="G1385" i="4"/>
  <c r="H1385" i="4"/>
  <c r="G1386" i="4"/>
  <c r="H1386" i="4"/>
  <c r="G1387" i="4"/>
  <c r="H1387" i="4"/>
  <c r="G1388" i="4"/>
  <c r="H1388" i="4"/>
  <c r="G1389" i="4"/>
  <c r="H1389" i="4"/>
  <c r="G1390" i="4"/>
  <c r="H1390" i="4"/>
  <c r="G1391" i="4"/>
  <c r="H1391" i="4"/>
  <c r="G1392" i="4"/>
  <c r="H1392" i="4"/>
  <c r="G1393" i="4"/>
  <c r="H1393" i="4"/>
  <c r="G1394" i="4"/>
  <c r="H1394" i="4"/>
  <c r="G1395" i="4"/>
  <c r="H1395" i="4"/>
  <c r="G1396" i="4"/>
  <c r="H1396" i="4"/>
  <c r="G1397" i="4"/>
  <c r="H1397" i="4"/>
  <c r="G1398" i="4"/>
  <c r="H1398" i="4"/>
  <c r="G1399" i="4"/>
  <c r="H1399" i="4"/>
  <c r="G1400" i="4"/>
  <c r="H1400" i="4"/>
  <c r="G1265" i="4" l="1"/>
  <c r="H1265" i="4"/>
  <c r="G1266" i="4"/>
  <c r="H1266" i="4"/>
  <c r="G1267" i="4"/>
  <c r="H1267" i="4"/>
  <c r="G1268" i="4"/>
  <c r="H1268" i="4"/>
  <c r="G1269" i="4"/>
  <c r="H1269" i="4"/>
  <c r="G1270" i="4"/>
  <c r="H1270" i="4"/>
  <c r="G1271" i="4"/>
  <c r="H1271" i="4"/>
  <c r="G1272" i="4"/>
  <c r="H1272" i="4"/>
  <c r="G1273" i="4"/>
  <c r="H1273" i="4"/>
  <c r="G1274" i="4"/>
  <c r="H1274" i="4"/>
  <c r="G1275" i="4"/>
  <c r="H1275" i="4"/>
  <c r="G1276" i="4"/>
  <c r="H1276" i="4"/>
  <c r="G1277" i="4"/>
  <c r="H1277" i="4"/>
  <c r="G1278" i="4"/>
  <c r="H1278" i="4"/>
  <c r="G1279" i="4"/>
  <c r="H1279" i="4"/>
  <c r="G1280" i="4"/>
  <c r="H1280" i="4"/>
  <c r="G1281" i="4"/>
  <c r="H1281" i="4"/>
  <c r="G1282" i="4"/>
  <c r="H1282" i="4"/>
  <c r="G1283" i="4"/>
  <c r="H1283" i="4"/>
  <c r="G1284" i="4"/>
  <c r="H1284" i="4"/>
  <c r="G1285" i="4"/>
  <c r="H1285" i="4"/>
  <c r="G1286" i="4"/>
  <c r="H1286" i="4"/>
  <c r="G1287" i="4"/>
  <c r="H1287" i="4"/>
  <c r="G1288" i="4"/>
  <c r="H1288" i="4"/>
  <c r="G1289" i="4"/>
  <c r="H1289" i="4"/>
  <c r="G1290" i="4"/>
  <c r="H1290" i="4"/>
  <c r="G1291" i="4"/>
  <c r="H1291" i="4"/>
  <c r="G1292" i="4"/>
  <c r="H1292" i="4"/>
  <c r="G1293" i="4"/>
  <c r="H1293" i="4"/>
  <c r="G1294" i="4"/>
  <c r="H1294" i="4"/>
  <c r="G1295" i="4"/>
  <c r="H1295" i="4"/>
  <c r="G1296" i="4"/>
  <c r="H1296" i="4"/>
  <c r="G1297" i="4"/>
  <c r="H1297" i="4"/>
  <c r="G1298" i="4"/>
  <c r="H1298" i="4"/>
  <c r="G1299" i="4"/>
  <c r="H1299" i="4"/>
  <c r="G1300" i="4"/>
  <c r="H1300" i="4"/>
  <c r="G1301" i="4"/>
  <c r="H1301" i="4"/>
  <c r="G1302" i="4"/>
  <c r="H1302" i="4"/>
  <c r="G1303" i="4"/>
  <c r="H1303" i="4"/>
  <c r="G1304" i="4"/>
  <c r="H1304" i="4"/>
  <c r="G1305" i="4"/>
  <c r="H1305" i="4"/>
  <c r="G1306" i="4"/>
  <c r="H1306" i="4"/>
  <c r="G1307" i="4"/>
  <c r="H1307" i="4"/>
  <c r="G1308" i="4"/>
  <c r="H1308" i="4"/>
  <c r="G1309" i="4"/>
  <c r="H1309" i="4"/>
  <c r="G1310" i="4"/>
  <c r="H1310" i="4"/>
  <c r="G1311" i="4"/>
  <c r="H1311" i="4"/>
  <c r="G1312" i="4"/>
  <c r="H1312" i="4"/>
  <c r="G1313" i="4"/>
  <c r="H1313" i="4"/>
  <c r="G1314" i="4"/>
  <c r="H1314" i="4"/>
  <c r="G1315" i="4"/>
  <c r="H1315" i="4"/>
  <c r="G1316" i="4"/>
  <c r="H1316" i="4"/>
  <c r="G1317" i="4"/>
  <c r="H1317" i="4"/>
  <c r="G1318" i="4"/>
  <c r="H1318" i="4"/>
  <c r="G1319" i="4"/>
  <c r="H1319" i="4"/>
  <c r="G1320" i="4"/>
  <c r="H1320" i="4"/>
  <c r="G1321" i="4"/>
  <c r="H1321" i="4"/>
  <c r="G1322" i="4"/>
  <c r="H1322" i="4"/>
  <c r="G1323" i="4"/>
  <c r="H1323" i="4"/>
  <c r="G1324" i="4"/>
  <c r="H1324" i="4"/>
  <c r="G1325" i="4"/>
  <c r="H1325" i="4"/>
  <c r="G1326" i="4"/>
  <c r="H1326" i="4"/>
  <c r="G1327" i="4"/>
  <c r="H1327" i="4"/>
  <c r="G1328" i="4"/>
  <c r="H1328" i="4"/>
  <c r="G1329" i="4"/>
  <c r="H1329" i="4"/>
  <c r="G1330" i="4"/>
  <c r="H1330" i="4"/>
  <c r="G1331" i="4"/>
  <c r="H1331" i="4"/>
  <c r="G1332" i="4"/>
  <c r="H1332" i="4"/>
  <c r="G1333" i="4"/>
  <c r="H1333" i="4"/>
  <c r="G1334" i="4"/>
  <c r="H1334" i="4"/>
  <c r="G1335" i="4"/>
  <c r="H1335" i="4"/>
  <c r="G1336" i="4"/>
  <c r="H1336" i="4"/>
  <c r="G1337" i="4"/>
  <c r="H1337" i="4"/>
  <c r="G1338" i="4"/>
  <c r="H1338" i="4"/>
  <c r="G1339" i="4"/>
  <c r="H1339" i="4"/>
  <c r="G1340" i="4"/>
  <c r="H1340" i="4"/>
  <c r="G1341" i="4"/>
  <c r="H1341" i="4"/>
  <c r="G1342" i="4"/>
  <c r="H1342" i="4"/>
  <c r="G1343" i="4"/>
  <c r="H1343" i="4"/>
  <c r="G1344" i="4"/>
  <c r="H1344" i="4"/>
  <c r="G1345" i="4"/>
  <c r="H1345" i="4"/>
  <c r="G1346" i="4"/>
  <c r="H1346" i="4"/>
  <c r="G1347" i="4"/>
  <c r="H1347" i="4"/>
  <c r="G1348" i="4"/>
  <c r="H1348" i="4"/>
  <c r="G1349" i="4"/>
  <c r="H1349" i="4"/>
  <c r="G1350" i="4"/>
  <c r="H1350" i="4"/>
  <c r="G1351" i="4"/>
  <c r="H1351" i="4"/>
  <c r="G1352" i="4"/>
  <c r="H1352" i="4"/>
  <c r="G1353" i="4"/>
  <c r="H1353" i="4"/>
  <c r="G1354" i="4"/>
  <c r="H1354" i="4"/>
  <c r="G1355" i="4"/>
  <c r="H1355" i="4"/>
  <c r="G1356" i="4"/>
  <c r="H1356" i="4"/>
  <c r="G1357" i="4"/>
  <c r="H1357" i="4"/>
  <c r="G1358" i="4"/>
  <c r="H1358" i="4"/>
  <c r="G1359" i="4"/>
  <c r="H1359" i="4"/>
  <c r="G1264" i="4"/>
  <c r="H1264" i="4"/>
  <c r="G1253" i="4"/>
  <c r="H1253" i="4"/>
  <c r="G1254" i="4"/>
  <c r="H1254" i="4"/>
  <c r="G1255" i="4"/>
  <c r="H1255" i="4"/>
  <c r="G1256" i="4"/>
  <c r="H1256" i="4"/>
  <c r="G1257" i="4"/>
  <c r="H1257" i="4"/>
  <c r="G1258" i="4"/>
  <c r="H1258" i="4"/>
  <c r="G1259" i="4"/>
  <c r="H1259" i="4"/>
  <c r="G1260" i="4"/>
  <c r="H1260" i="4"/>
  <c r="G1261" i="4"/>
  <c r="H1261" i="4"/>
  <c r="G1262" i="4"/>
  <c r="H1262" i="4"/>
  <c r="G1263" i="4"/>
  <c r="H1263" i="4"/>
  <c r="G1107" i="4"/>
  <c r="H1107" i="4"/>
  <c r="G1108" i="4"/>
  <c r="H1108" i="4"/>
  <c r="G1109" i="4"/>
  <c r="H1109" i="4"/>
  <c r="G1110" i="4"/>
  <c r="H1110" i="4"/>
  <c r="G1111" i="4"/>
  <c r="H1111" i="4"/>
  <c r="G1112" i="4"/>
  <c r="H1112" i="4"/>
  <c r="G1113" i="4"/>
  <c r="H1113" i="4"/>
  <c r="G1114" i="4"/>
  <c r="H1114" i="4"/>
  <c r="G1115" i="4"/>
  <c r="H1115" i="4"/>
  <c r="G1116" i="4"/>
  <c r="H1116" i="4"/>
  <c r="G1117" i="4"/>
  <c r="H1117" i="4"/>
  <c r="G1118" i="4"/>
  <c r="H1118" i="4"/>
  <c r="G1119" i="4"/>
  <c r="H1119" i="4"/>
  <c r="G1120" i="4"/>
  <c r="H1120" i="4"/>
  <c r="G1121" i="4"/>
  <c r="H1121" i="4"/>
  <c r="G1122" i="4"/>
  <c r="H1122" i="4"/>
  <c r="G1123" i="4"/>
  <c r="H1123" i="4"/>
  <c r="G1124" i="4"/>
  <c r="H1124" i="4"/>
  <c r="G1125" i="4"/>
  <c r="H1125" i="4"/>
  <c r="G1126" i="4"/>
  <c r="H1126" i="4"/>
  <c r="G1127" i="4"/>
  <c r="H1127" i="4"/>
  <c r="G1128" i="4"/>
  <c r="H1128" i="4"/>
  <c r="G1129" i="4"/>
  <c r="H1129" i="4"/>
  <c r="G1130" i="4"/>
  <c r="H1130" i="4"/>
  <c r="G1131" i="4"/>
  <c r="H1131" i="4"/>
  <c r="G1132" i="4"/>
  <c r="H1132" i="4"/>
  <c r="G1133" i="4"/>
  <c r="H1133" i="4"/>
  <c r="G1134" i="4"/>
  <c r="H1134" i="4"/>
  <c r="G1135" i="4"/>
  <c r="H1135" i="4"/>
  <c r="G1136" i="4"/>
  <c r="H1136" i="4"/>
  <c r="G1137" i="4"/>
  <c r="H1137" i="4"/>
  <c r="G1138" i="4"/>
  <c r="H1138" i="4"/>
  <c r="G1139" i="4"/>
  <c r="H1139" i="4"/>
  <c r="G1140" i="4"/>
  <c r="H1140" i="4"/>
  <c r="G1141" i="4"/>
  <c r="H1141" i="4"/>
  <c r="G1142" i="4"/>
  <c r="H1142" i="4"/>
  <c r="G1143" i="4"/>
  <c r="H1143" i="4"/>
  <c r="G1144" i="4"/>
  <c r="H1144" i="4"/>
  <c r="G1145" i="4"/>
  <c r="H1145" i="4"/>
  <c r="G1146" i="4"/>
  <c r="H1146" i="4"/>
  <c r="G1147" i="4"/>
  <c r="H1147" i="4"/>
  <c r="G1148" i="4"/>
  <c r="H1148" i="4"/>
  <c r="G1149" i="4"/>
  <c r="H1149" i="4"/>
  <c r="G1150" i="4"/>
  <c r="H1150" i="4"/>
  <c r="G1151" i="4"/>
  <c r="H1151" i="4"/>
  <c r="G1152" i="4"/>
  <c r="H1152" i="4"/>
  <c r="G1153" i="4"/>
  <c r="H1153" i="4"/>
  <c r="G1154" i="4"/>
  <c r="H1154" i="4"/>
  <c r="G1155" i="4"/>
  <c r="H1155" i="4"/>
  <c r="G1156" i="4"/>
  <c r="H1156" i="4"/>
  <c r="G1157" i="4"/>
  <c r="H1157" i="4"/>
  <c r="G1158" i="4"/>
  <c r="H1158" i="4"/>
  <c r="G1159" i="4"/>
  <c r="H1159" i="4"/>
  <c r="G1160" i="4"/>
  <c r="H1160" i="4"/>
  <c r="G1161" i="4"/>
  <c r="H1161" i="4"/>
  <c r="G1162" i="4"/>
  <c r="H1162" i="4"/>
  <c r="G1163" i="4"/>
  <c r="H1163" i="4"/>
  <c r="G1164" i="4"/>
  <c r="H1164" i="4"/>
  <c r="G1165" i="4"/>
  <c r="H1165" i="4"/>
  <c r="G1166" i="4"/>
  <c r="H1166" i="4"/>
  <c r="G1167" i="4"/>
  <c r="H1167" i="4"/>
  <c r="G1168" i="4"/>
  <c r="H1168" i="4"/>
  <c r="G1169" i="4"/>
  <c r="H1169" i="4"/>
  <c r="G1170" i="4"/>
  <c r="H1170" i="4"/>
  <c r="G1171" i="4"/>
  <c r="H1171" i="4"/>
  <c r="G1172" i="4"/>
  <c r="H1172" i="4"/>
  <c r="G1173" i="4"/>
  <c r="H1173" i="4"/>
  <c r="G1174" i="4"/>
  <c r="H1174" i="4"/>
  <c r="G1175" i="4"/>
  <c r="H1175" i="4"/>
  <c r="G1176" i="4"/>
  <c r="H1176" i="4"/>
  <c r="G1177" i="4"/>
  <c r="H1177" i="4"/>
  <c r="G1178" i="4"/>
  <c r="H1178" i="4"/>
  <c r="G1179" i="4"/>
  <c r="H1179" i="4"/>
  <c r="G1180" i="4"/>
  <c r="H1180" i="4"/>
  <c r="G1181" i="4"/>
  <c r="H1181" i="4"/>
  <c r="G1182" i="4"/>
  <c r="H1182" i="4"/>
  <c r="G1183" i="4"/>
  <c r="H1183" i="4"/>
  <c r="G1184" i="4"/>
  <c r="H1184" i="4"/>
  <c r="G1185" i="4"/>
  <c r="H1185" i="4"/>
  <c r="G1186" i="4"/>
  <c r="H1186" i="4"/>
  <c r="G1187" i="4"/>
  <c r="H1187" i="4"/>
  <c r="G1188" i="4"/>
  <c r="H1188" i="4"/>
  <c r="G1189" i="4"/>
  <c r="H1189" i="4"/>
  <c r="G1190" i="4"/>
  <c r="H1190" i="4"/>
  <c r="G1191" i="4"/>
  <c r="H1191" i="4"/>
  <c r="G1192" i="4"/>
  <c r="H1192" i="4"/>
  <c r="G1193" i="4"/>
  <c r="H1193" i="4"/>
  <c r="G1194" i="4"/>
  <c r="H1194" i="4"/>
  <c r="G1195" i="4"/>
  <c r="H1195" i="4"/>
  <c r="G1196" i="4"/>
  <c r="H1196" i="4"/>
  <c r="G1197" i="4"/>
  <c r="H1197" i="4"/>
  <c r="G1198" i="4"/>
  <c r="H1198" i="4"/>
  <c r="G1199" i="4"/>
  <c r="H1199" i="4"/>
  <c r="G1200" i="4"/>
  <c r="H1200" i="4"/>
  <c r="G1201" i="4"/>
  <c r="H1201" i="4"/>
  <c r="G1202" i="4"/>
  <c r="H1202" i="4"/>
  <c r="G1203" i="4"/>
  <c r="H1203" i="4"/>
  <c r="G1204" i="4"/>
  <c r="H1204" i="4"/>
  <c r="G1205" i="4"/>
  <c r="H1205" i="4"/>
  <c r="G1206" i="4"/>
  <c r="H1206" i="4"/>
  <c r="G1207" i="4"/>
  <c r="H1207" i="4"/>
  <c r="G1208" i="4"/>
  <c r="H1208" i="4"/>
  <c r="G1209" i="4"/>
  <c r="H1209" i="4"/>
  <c r="G1210" i="4"/>
  <c r="H1210" i="4"/>
  <c r="G1211" i="4"/>
  <c r="H1211" i="4"/>
  <c r="G1212" i="4"/>
  <c r="H1212" i="4"/>
  <c r="G1213" i="4"/>
  <c r="H1213" i="4"/>
  <c r="G1214" i="4"/>
  <c r="H1214" i="4"/>
  <c r="G1215" i="4"/>
  <c r="H1215" i="4"/>
  <c r="G1216" i="4"/>
  <c r="H1216" i="4"/>
  <c r="G1217" i="4"/>
  <c r="H1217" i="4"/>
  <c r="G1218" i="4"/>
  <c r="H1218" i="4"/>
  <c r="G1219" i="4"/>
  <c r="H1219" i="4"/>
  <c r="G1220" i="4"/>
  <c r="H1220" i="4"/>
  <c r="G1221" i="4"/>
  <c r="H1221" i="4"/>
  <c r="G1222" i="4"/>
  <c r="H1222" i="4"/>
  <c r="G1223" i="4"/>
  <c r="H1223" i="4"/>
  <c r="G1224" i="4"/>
  <c r="H1224" i="4"/>
  <c r="G1225" i="4"/>
  <c r="H1225" i="4"/>
  <c r="G1226" i="4"/>
  <c r="H1226" i="4"/>
  <c r="G1227" i="4"/>
  <c r="H1227" i="4"/>
  <c r="G1228" i="4"/>
  <c r="H1228" i="4"/>
  <c r="G1229" i="4"/>
  <c r="H1229" i="4"/>
  <c r="G1230" i="4"/>
  <c r="H1230" i="4"/>
  <c r="G1231" i="4"/>
  <c r="H1231" i="4"/>
  <c r="G1232" i="4"/>
  <c r="H1232" i="4"/>
  <c r="G1233" i="4"/>
  <c r="H1233" i="4"/>
  <c r="G1234" i="4"/>
  <c r="H1234" i="4"/>
  <c r="G1235" i="4"/>
  <c r="H1235" i="4"/>
  <c r="G1236" i="4"/>
  <c r="H1236" i="4"/>
  <c r="G1237" i="4"/>
  <c r="H1237" i="4"/>
  <c r="G1238" i="4"/>
  <c r="H1238" i="4"/>
  <c r="G1239" i="4"/>
  <c r="H1239" i="4"/>
  <c r="G1240" i="4"/>
  <c r="H1240" i="4"/>
  <c r="G1241" i="4"/>
  <c r="H1241" i="4"/>
  <c r="G1242" i="4"/>
  <c r="H1242" i="4"/>
  <c r="G1243" i="4"/>
  <c r="H1243" i="4"/>
  <c r="G1244" i="4"/>
  <c r="H1244" i="4"/>
  <c r="G1245" i="4"/>
  <c r="H1245" i="4"/>
  <c r="G1246" i="4"/>
  <c r="H1246" i="4"/>
  <c r="G1247" i="4"/>
  <c r="H1247" i="4"/>
  <c r="G1248" i="4"/>
  <c r="H1248" i="4"/>
  <c r="G1249" i="4"/>
  <c r="H1249" i="4"/>
  <c r="G1250" i="4"/>
  <c r="H1250" i="4"/>
  <c r="G1251" i="4"/>
  <c r="H1251" i="4"/>
  <c r="G1252" i="4"/>
  <c r="H1252" i="4"/>
  <c r="G1003" i="4"/>
  <c r="H1003" i="4"/>
  <c r="G1004" i="4"/>
  <c r="H1004" i="4"/>
  <c r="G1005" i="4"/>
  <c r="H1005" i="4"/>
  <c r="G1006" i="4"/>
  <c r="H1006" i="4"/>
  <c r="G1007" i="4"/>
  <c r="H1007" i="4"/>
  <c r="G1008" i="4"/>
  <c r="H1008" i="4"/>
  <c r="G1009" i="4"/>
  <c r="H1009" i="4"/>
  <c r="G1010" i="4"/>
  <c r="H1010" i="4"/>
  <c r="G1011" i="4"/>
  <c r="H1011" i="4"/>
  <c r="G1012" i="4"/>
  <c r="H1012" i="4"/>
  <c r="G1013" i="4"/>
  <c r="H1013" i="4"/>
  <c r="G1014" i="4"/>
  <c r="H1014" i="4"/>
  <c r="G1015" i="4"/>
  <c r="H1015" i="4"/>
  <c r="G1016" i="4"/>
  <c r="H1016" i="4"/>
  <c r="G1017" i="4"/>
  <c r="H1017" i="4"/>
  <c r="G1018" i="4"/>
  <c r="H1018" i="4"/>
  <c r="G1019" i="4"/>
  <c r="H1019" i="4"/>
  <c r="G1020" i="4"/>
  <c r="H1020" i="4"/>
  <c r="G1021" i="4"/>
  <c r="H1021" i="4"/>
  <c r="G1022" i="4"/>
  <c r="H1022" i="4"/>
  <c r="G1023" i="4"/>
  <c r="H1023" i="4"/>
  <c r="G1024" i="4"/>
  <c r="H1024" i="4"/>
  <c r="G1025" i="4"/>
  <c r="H1025" i="4"/>
  <c r="G1026" i="4"/>
  <c r="H1026" i="4"/>
  <c r="G1027" i="4"/>
  <c r="H1027" i="4"/>
  <c r="G1028" i="4"/>
  <c r="H1028" i="4"/>
  <c r="G1029" i="4"/>
  <c r="H1029" i="4"/>
  <c r="G1030" i="4"/>
  <c r="H1030" i="4"/>
  <c r="G1031" i="4"/>
  <c r="H1031" i="4"/>
  <c r="G1032" i="4"/>
  <c r="H1032" i="4"/>
  <c r="G1033" i="4"/>
  <c r="H1033" i="4"/>
  <c r="G1034" i="4"/>
  <c r="H1034" i="4"/>
  <c r="G1035" i="4"/>
  <c r="H1035" i="4"/>
  <c r="G1036" i="4"/>
  <c r="H1036" i="4"/>
  <c r="G1037" i="4"/>
  <c r="H1037" i="4"/>
  <c r="G1038" i="4"/>
  <c r="H1038" i="4"/>
  <c r="G1039" i="4"/>
  <c r="H1039" i="4"/>
  <c r="G1040" i="4"/>
  <c r="H1040" i="4"/>
  <c r="G1041" i="4"/>
  <c r="H1041" i="4"/>
  <c r="G1042" i="4"/>
  <c r="H1042" i="4"/>
  <c r="G1043" i="4"/>
  <c r="H1043" i="4"/>
  <c r="G1044" i="4"/>
  <c r="H1044" i="4"/>
  <c r="G1045" i="4"/>
  <c r="H1045" i="4"/>
  <c r="G1046" i="4"/>
  <c r="H1046" i="4"/>
  <c r="G1047" i="4"/>
  <c r="H1047" i="4"/>
  <c r="G1048" i="4"/>
  <c r="H1048" i="4"/>
  <c r="G1049" i="4"/>
  <c r="H1049" i="4"/>
  <c r="G1050" i="4"/>
  <c r="H1050" i="4"/>
  <c r="G1051" i="4"/>
  <c r="H1051" i="4"/>
  <c r="G1052" i="4"/>
  <c r="H1052" i="4"/>
  <c r="G1053" i="4"/>
  <c r="H1053" i="4"/>
  <c r="G1054" i="4"/>
  <c r="H1054" i="4"/>
  <c r="G1055" i="4"/>
  <c r="H1055" i="4"/>
  <c r="G1056" i="4"/>
  <c r="H1056" i="4"/>
  <c r="G1057" i="4"/>
  <c r="H1057" i="4"/>
  <c r="G1058" i="4"/>
  <c r="H1058" i="4"/>
  <c r="G1059" i="4"/>
  <c r="H1059" i="4"/>
  <c r="G1060" i="4"/>
  <c r="H1060" i="4"/>
  <c r="G1061" i="4"/>
  <c r="H1061" i="4"/>
  <c r="G1062" i="4"/>
  <c r="H1062" i="4"/>
  <c r="G1063" i="4"/>
  <c r="H1063" i="4"/>
  <c r="G1064" i="4"/>
  <c r="H1064" i="4"/>
  <c r="G1065" i="4"/>
  <c r="H1065" i="4"/>
  <c r="G1066" i="4"/>
  <c r="H1066" i="4"/>
  <c r="G1067" i="4"/>
  <c r="H1067" i="4"/>
  <c r="G1068" i="4"/>
  <c r="H1068" i="4"/>
  <c r="G1069" i="4"/>
  <c r="H1069" i="4"/>
  <c r="G1070" i="4"/>
  <c r="H1070" i="4"/>
  <c r="G1071" i="4"/>
  <c r="H1071" i="4"/>
  <c r="G1072" i="4"/>
  <c r="H1072" i="4"/>
  <c r="G1073" i="4"/>
  <c r="H1073" i="4"/>
  <c r="G1074" i="4"/>
  <c r="H1074" i="4"/>
  <c r="G1075" i="4"/>
  <c r="H1075" i="4"/>
  <c r="G1076" i="4"/>
  <c r="H1076" i="4"/>
  <c r="G1077" i="4"/>
  <c r="H1077" i="4"/>
  <c r="G1078" i="4"/>
  <c r="H1078" i="4"/>
  <c r="G1079" i="4"/>
  <c r="H1079" i="4"/>
  <c r="G1080" i="4"/>
  <c r="H1080" i="4"/>
  <c r="G1081" i="4"/>
  <c r="H1081" i="4"/>
  <c r="G1082" i="4"/>
  <c r="H1082" i="4"/>
  <c r="G1083" i="4"/>
  <c r="H1083" i="4"/>
  <c r="G1084" i="4"/>
  <c r="H1084" i="4"/>
  <c r="G1085" i="4"/>
  <c r="H1085" i="4"/>
  <c r="G1086" i="4"/>
  <c r="H1086" i="4"/>
  <c r="G1087" i="4"/>
  <c r="H1087" i="4"/>
  <c r="G1088" i="4"/>
  <c r="H1088" i="4"/>
  <c r="G1089" i="4"/>
  <c r="H1089" i="4"/>
  <c r="G1090" i="4"/>
  <c r="H1090" i="4"/>
  <c r="G1091" i="4"/>
  <c r="H1091" i="4"/>
  <c r="G1092" i="4"/>
  <c r="H1092" i="4"/>
  <c r="G1093" i="4"/>
  <c r="H1093" i="4"/>
  <c r="G1094" i="4"/>
  <c r="H1094" i="4"/>
  <c r="G1095" i="4"/>
  <c r="H1095" i="4"/>
  <c r="G1096" i="4"/>
  <c r="H1096" i="4"/>
  <c r="G1097" i="4"/>
  <c r="H1097" i="4"/>
  <c r="G1098" i="4"/>
  <c r="H1098" i="4"/>
  <c r="G1099" i="4"/>
  <c r="H1099" i="4"/>
  <c r="G1100" i="4"/>
  <c r="H1100" i="4"/>
  <c r="G1101" i="4"/>
  <c r="H1101" i="4"/>
  <c r="G1102" i="4"/>
  <c r="H1102" i="4"/>
  <c r="G1103" i="4"/>
  <c r="H1103" i="4"/>
  <c r="G1104" i="4"/>
  <c r="H1104" i="4"/>
  <c r="G1105" i="4"/>
  <c r="H1105" i="4"/>
  <c r="G1106" i="4"/>
  <c r="H1106" i="4"/>
  <c r="G1000" i="4"/>
  <c r="H1000" i="4"/>
  <c r="G1001" i="4"/>
  <c r="H1001" i="4"/>
  <c r="G1002" i="4"/>
  <c r="H1002" i="4"/>
  <c r="G958" i="4"/>
  <c r="H958" i="4"/>
  <c r="G959" i="4"/>
  <c r="H959" i="4"/>
  <c r="G960" i="4"/>
  <c r="H960" i="4"/>
  <c r="G961" i="4"/>
  <c r="H961" i="4"/>
  <c r="G962" i="4"/>
  <c r="H962" i="4"/>
  <c r="G963" i="4"/>
  <c r="H963" i="4"/>
  <c r="G964" i="4"/>
  <c r="H964" i="4"/>
  <c r="G965" i="4"/>
  <c r="H965" i="4"/>
  <c r="G966" i="4"/>
  <c r="H966" i="4"/>
  <c r="G967" i="4"/>
  <c r="H967" i="4"/>
  <c r="G968" i="4"/>
  <c r="H968" i="4"/>
  <c r="G969" i="4"/>
  <c r="H969" i="4"/>
  <c r="G970" i="4"/>
  <c r="H970" i="4"/>
  <c r="G971" i="4"/>
  <c r="H971" i="4"/>
  <c r="G972" i="4"/>
  <c r="H972" i="4"/>
  <c r="G973" i="4"/>
  <c r="H973" i="4"/>
  <c r="G974" i="4"/>
  <c r="H974" i="4"/>
  <c r="G975" i="4"/>
  <c r="H975" i="4"/>
  <c r="G976" i="4"/>
  <c r="H976" i="4"/>
  <c r="G977" i="4"/>
  <c r="H977" i="4"/>
  <c r="G978" i="4"/>
  <c r="H978" i="4"/>
  <c r="G979" i="4"/>
  <c r="H979" i="4"/>
  <c r="G980" i="4"/>
  <c r="H980" i="4"/>
  <c r="G981" i="4"/>
  <c r="H981" i="4"/>
  <c r="G982" i="4"/>
  <c r="H982" i="4"/>
  <c r="G983" i="4"/>
  <c r="H983" i="4"/>
  <c r="G984" i="4"/>
  <c r="H984" i="4"/>
  <c r="G985" i="4"/>
  <c r="H985" i="4"/>
  <c r="G986" i="4"/>
  <c r="H986" i="4"/>
  <c r="G987" i="4"/>
  <c r="H987" i="4"/>
  <c r="G988" i="4"/>
  <c r="H988" i="4"/>
  <c r="G989" i="4"/>
  <c r="H989" i="4"/>
  <c r="G990" i="4"/>
  <c r="H990" i="4"/>
  <c r="G991" i="4"/>
  <c r="H991" i="4"/>
  <c r="G992" i="4"/>
  <c r="H992" i="4"/>
  <c r="G993" i="4"/>
  <c r="H993" i="4"/>
  <c r="G994" i="4"/>
  <c r="H994" i="4"/>
  <c r="G995" i="4"/>
  <c r="H995" i="4"/>
  <c r="G996" i="4"/>
  <c r="H996" i="4"/>
  <c r="G997" i="4"/>
  <c r="H997" i="4"/>
  <c r="G998" i="4"/>
  <c r="H998" i="4"/>
  <c r="G999" i="4"/>
  <c r="H999" i="4"/>
  <c r="G955" i="4"/>
  <c r="H955" i="4"/>
  <c r="G956" i="4"/>
  <c r="H956" i="4"/>
  <c r="G957" i="4"/>
  <c r="H957" i="4"/>
  <c r="G856" i="4"/>
  <c r="H856" i="4"/>
  <c r="G857" i="4"/>
  <c r="H857" i="4"/>
  <c r="G858" i="4"/>
  <c r="H858" i="4"/>
  <c r="G859" i="4"/>
  <c r="H859" i="4"/>
  <c r="G860" i="4"/>
  <c r="H860" i="4"/>
  <c r="G861" i="4"/>
  <c r="H861" i="4"/>
  <c r="G862" i="4"/>
  <c r="H862" i="4"/>
  <c r="G863" i="4"/>
  <c r="H863" i="4"/>
  <c r="G864" i="4"/>
  <c r="H864" i="4"/>
  <c r="G865" i="4"/>
  <c r="H865" i="4"/>
  <c r="G866" i="4"/>
  <c r="H866" i="4"/>
  <c r="G867" i="4"/>
  <c r="H867" i="4"/>
  <c r="G868" i="4"/>
  <c r="H868" i="4"/>
  <c r="G869" i="4"/>
  <c r="H869" i="4"/>
  <c r="G870" i="4"/>
  <c r="H870" i="4"/>
  <c r="G871" i="4"/>
  <c r="H871" i="4"/>
  <c r="G872" i="4"/>
  <c r="H872" i="4"/>
  <c r="G873" i="4"/>
  <c r="H873" i="4"/>
  <c r="G874" i="4"/>
  <c r="H874" i="4"/>
  <c r="G875" i="4"/>
  <c r="H875" i="4"/>
  <c r="G876" i="4"/>
  <c r="H876" i="4"/>
  <c r="G877" i="4"/>
  <c r="H877" i="4"/>
  <c r="G878" i="4"/>
  <c r="H878" i="4"/>
  <c r="G879" i="4"/>
  <c r="H879" i="4"/>
  <c r="G880" i="4"/>
  <c r="H880" i="4"/>
  <c r="G881" i="4"/>
  <c r="H881" i="4"/>
  <c r="G882" i="4"/>
  <c r="H882" i="4"/>
  <c r="G883" i="4"/>
  <c r="H883" i="4"/>
  <c r="G884" i="4"/>
  <c r="H884" i="4"/>
  <c r="G885" i="4"/>
  <c r="H885" i="4"/>
  <c r="G886" i="4"/>
  <c r="H886" i="4"/>
  <c r="G887" i="4"/>
  <c r="H887" i="4"/>
  <c r="G888" i="4"/>
  <c r="H888" i="4"/>
  <c r="G889" i="4"/>
  <c r="H889" i="4"/>
  <c r="G890" i="4"/>
  <c r="H890" i="4"/>
  <c r="G891" i="4"/>
  <c r="H891" i="4"/>
  <c r="G892" i="4"/>
  <c r="H892" i="4"/>
  <c r="G893" i="4"/>
  <c r="H893" i="4"/>
  <c r="G894" i="4"/>
  <c r="H894" i="4"/>
  <c r="G895" i="4"/>
  <c r="H895" i="4"/>
  <c r="G896" i="4"/>
  <c r="H896" i="4"/>
  <c r="G897" i="4"/>
  <c r="H897" i="4"/>
  <c r="G898" i="4"/>
  <c r="H898" i="4"/>
  <c r="G899" i="4"/>
  <c r="H899" i="4"/>
  <c r="G900" i="4"/>
  <c r="H900" i="4"/>
  <c r="G901" i="4"/>
  <c r="H901" i="4"/>
  <c r="G902" i="4"/>
  <c r="H902" i="4"/>
  <c r="G903" i="4"/>
  <c r="H903" i="4"/>
  <c r="G904" i="4"/>
  <c r="H904" i="4"/>
  <c r="G905" i="4"/>
  <c r="H905" i="4"/>
  <c r="G906" i="4"/>
  <c r="H906" i="4"/>
  <c r="G907" i="4"/>
  <c r="H907" i="4"/>
  <c r="G908" i="4"/>
  <c r="H908" i="4"/>
  <c r="G909" i="4"/>
  <c r="H909" i="4"/>
  <c r="G910" i="4"/>
  <c r="H910" i="4"/>
  <c r="G911" i="4"/>
  <c r="H911" i="4"/>
  <c r="G912" i="4"/>
  <c r="H912" i="4"/>
  <c r="G913" i="4"/>
  <c r="H913" i="4"/>
  <c r="G914" i="4"/>
  <c r="H914" i="4"/>
  <c r="G915" i="4"/>
  <c r="H915" i="4"/>
  <c r="G916" i="4"/>
  <c r="H916" i="4"/>
  <c r="G917" i="4"/>
  <c r="H917" i="4"/>
  <c r="G918" i="4"/>
  <c r="H918" i="4"/>
  <c r="G919" i="4"/>
  <c r="H919" i="4"/>
  <c r="G920" i="4"/>
  <c r="H920" i="4"/>
  <c r="G921" i="4"/>
  <c r="H921" i="4"/>
  <c r="G922" i="4"/>
  <c r="H922" i="4"/>
  <c r="G923" i="4"/>
  <c r="H923" i="4"/>
  <c r="G924" i="4"/>
  <c r="H924" i="4"/>
  <c r="G925" i="4"/>
  <c r="H925" i="4"/>
  <c r="G926" i="4"/>
  <c r="H926" i="4"/>
  <c r="G927" i="4"/>
  <c r="H927" i="4"/>
  <c r="G928" i="4"/>
  <c r="H928" i="4"/>
  <c r="G929" i="4"/>
  <c r="H929" i="4"/>
  <c r="G930" i="4"/>
  <c r="H930" i="4"/>
  <c r="G931" i="4"/>
  <c r="H931" i="4"/>
  <c r="G932" i="4"/>
  <c r="H932" i="4"/>
  <c r="G933" i="4"/>
  <c r="H933" i="4"/>
  <c r="G934" i="4"/>
  <c r="H934" i="4"/>
  <c r="G935" i="4"/>
  <c r="H935" i="4"/>
  <c r="G936" i="4"/>
  <c r="H936" i="4"/>
  <c r="G937" i="4"/>
  <c r="H937" i="4"/>
  <c r="G938" i="4"/>
  <c r="H938" i="4"/>
  <c r="G939" i="4"/>
  <c r="H939" i="4"/>
  <c r="G940" i="4"/>
  <c r="H940" i="4"/>
  <c r="G941" i="4"/>
  <c r="H941" i="4"/>
  <c r="G942" i="4"/>
  <c r="H942" i="4"/>
  <c r="G943" i="4"/>
  <c r="H943" i="4"/>
  <c r="G944" i="4"/>
  <c r="H944" i="4"/>
  <c r="G945" i="4"/>
  <c r="H945" i="4"/>
  <c r="G946" i="4"/>
  <c r="H946" i="4"/>
  <c r="G947" i="4"/>
  <c r="H947" i="4"/>
  <c r="G948" i="4"/>
  <c r="H948" i="4"/>
  <c r="G949" i="4"/>
  <c r="H949" i="4"/>
  <c r="G950" i="4"/>
  <c r="H950" i="4"/>
  <c r="G951" i="4"/>
  <c r="H951" i="4"/>
  <c r="G952" i="4"/>
  <c r="H952" i="4"/>
  <c r="G953" i="4"/>
  <c r="H953" i="4"/>
  <c r="G954" i="4"/>
  <c r="H954" i="4"/>
  <c r="G839" i="4"/>
  <c r="H839" i="4"/>
  <c r="G840" i="4"/>
  <c r="H840" i="4"/>
  <c r="G841" i="4"/>
  <c r="H841" i="4"/>
  <c r="G842" i="4"/>
  <c r="H842" i="4"/>
  <c r="G843" i="4"/>
  <c r="H843" i="4"/>
  <c r="G844" i="4"/>
  <c r="H844" i="4"/>
  <c r="G845" i="4"/>
  <c r="H845" i="4"/>
  <c r="G846" i="4"/>
  <c r="H846" i="4"/>
  <c r="G847" i="4"/>
  <c r="H847" i="4"/>
  <c r="G848" i="4"/>
  <c r="H848" i="4"/>
  <c r="G849" i="4"/>
  <c r="H849" i="4"/>
  <c r="G850" i="4"/>
  <c r="H850" i="4"/>
  <c r="G851" i="4"/>
  <c r="H851" i="4"/>
  <c r="G852" i="4"/>
  <c r="H852" i="4"/>
  <c r="G853" i="4"/>
  <c r="H853" i="4"/>
  <c r="G854" i="4"/>
  <c r="H854" i="4"/>
  <c r="G855" i="4"/>
  <c r="H855" i="4"/>
  <c r="G761" i="4"/>
  <c r="H761" i="4"/>
  <c r="G762" i="4"/>
  <c r="H762" i="4"/>
  <c r="G763" i="4"/>
  <c r="H763" i="4"/>
  <c r="G764" i="4"/>
  <c r="H764" i="4"/>
  <c r="G765" i="4"/>
  <c r="H765" i="4"/>
  <c r="G766" i="4"/>
  <c r="H766" i="4"/>
  <c r="G767" i="4"/>
  <c r="H767" i="4"/>
  <c r="G768" i="4"/>
  <c r="H768" i="4"/>
  <c r="G769" i="4"/>
  <c r="H769" i="4"/>
  <c r="G770" i="4"/>
  <c r="H770" i="4"/>
  <c r="G771" i="4"/>
  <c r="H771" i="4"/>
  <c r="G772" i="4"/>
  <c r="H772" i="4"/>
  <c r="G773" i="4"/>
  <c r="H773" i="4"/>
  <c r="G774" i="4"/>
  <c r="H774" i="4"/>
  <c r="G775" i="4"/>
  <c r="H775" i="4"/>
  <c r="G776" i="4"/>
  <c r="H776" i="4"/>
  <c r="G777" i="4"/>
  <c r="H777" i="4"/>
  <c r="G778" i="4"/>
  <c r="H778" i="4"/>
  <c r="G779" i="4"/>
  <c r="H779" i="4"/>
  <c r="G780" i="4"/>
  <c r="H780" i="4"/>
  <c r="G781" i="4"/>
  <c r="H781" i="4"/>
  <c r="G782" i="4"/>
  <c r="H782" i="4"/>
  <c r="G783" i="4"/>
  <c r="H783" i="4"/>
  <c r="G784" i="4"/>
  <c r="H784" i="4"/>
  <c r="G785" i="4"/>
  <c r="H785" i="4"/>
  <c r="G786" i="4"/>
  <c r="H786" i="4"/>
  <c r="G787" i="4"/>
  <c r="H787" i="4"/>
  <c r="G788" i="4"/>
  <c r="H788" i="4"/>
  <c r="G789" i="4"/>
  <c r="H789" i="4"/>
  <c r="G790" i="4"/>
  <c r="H790" i="4"/>
  <c r="G791" i="4"/>
  <c r="H791" i="4"/>
  <c r="G792" i="4"/>
  <c r="H792" i="4"/>
  <c r="G793" i="4"/>
  <c r="H793" i="4"/>
  <c r="G794" i="4"/>
  <c r="H794" i="4"/>
  <c r="G795" i="4"/>
  <c r="H795" i="4"/>
  <c r="G796" i="4"/>
  <c r="H796" i="4"/>
  <c r="G797" i="4"/>
  <c r="H797" i="4"/>
  <c r="G798" i="4"/>
  <c r="H798" i="4"/>
  <c r="G799" i="4"/>
  <c r="H799" i="4"/>
  <c r="G800" i="4"/>
  <c r="H800" i="4"/>
  <c r="G801" i="4"/>
  <c r="H801" i="4"/>
  <c r="G802" i="4"/>
  <c r="H802" i="4"/>
  <c r="G803" i="4"/>
  <c r="H803" i="4"/>
  <c r="G804" i="4"/>
  <c r="H804" i="4"/>
  <c r="G805" i="4"/>
  <c r="H805" i="4"/>
  <c r="G806" i="4"/>
  <c r="H806" i="4"/>
  <c r="G807" i="4"/>
  <c r="H807" i="4"/>
  <c r="G808" i="4"/>
  <c r="H808" i="4"/>
  <c r="G809" i="4"/>
  <c r="H809" i="4"/>
  <c r="G810" i="4"/>
  <c r="H810" i="4"/>
  <c r="G811" i="4"/>
  <c r="H811" i="4"/>
  <c r="G812" i="4"/>
  <c r="H812" i="4"/>
  <c r="G813" i="4"/>
  <c r="H813" i="4"/>
  <c r="G814" i="4"/>
  <c r="H814" i="4"/>
  <c r="G815" i="4"/>
  <c r="H815" i="4"/>
  <c r="G816" i="4"/>
  <c r="H816" i="4"/>
  <c r="G817" i="4"/>
  <c r="H817" i="4"/>
  <c r="G818" i="4"/>
  <c r="H818" i="4"/>
  <c r="G819" i="4"/>
  <c r="H819" i="4"/>
  <c r="G820" i="4"/>
  <c r="H820" i="4"/>
  <c r="G821" i="4"/>
  <c r="H821" i="4"/>
  <c r="G822" i="4"/>
  <c r="H822" i="4"/>
  <c r="G823" i="4"/>
  <c r="H823" i="4"/>
  <c r="G824" i="4"/>
  <c r="H824" i="4"/>
  <c r="G825" i="4"/>
  <c r="H825" i="4"/>
  <c r="G826" i="4"/>
  <c r="H826" i="4"/>
  <c r="G827" i="4"/>
  <c r="H827" i="4"/>
  <c r="G828" i="4"/>
  <c r="H828" i="4"/>
  <c r="G829" i="4"/>
  <c r="H829" i="4"/>
  <c r="G830" i="4"/>
  <c r="H830" i="4"/>
  <c r="G831" i="4"/>
  <c r="H831" i="4"/>
  <c r="G832" i="4"/>
  <c r="H832" i="4"/>
  <c r="G833" i="4"/>
  <c r="H833" i="4"/>
  <c r="G834" i="4"/>
  <c r="H834" i="4"/>
  <c r="G835" i="4"/>
  <c r="H835" i="4"/>
  <c r="G836" i="4"/>
  <c r="H836" i="4"/>
  <c r="G837" i="4"/>
  <c r="H837" i="4"/>
  <c r="G838" i="4"/>
  <c r="H838" i="4"/>
  <c r="G730" i="4"/>
  <c r="H730" i="4"/>
  <c r="G731" i="4"/>
  <c r="H731" i="4"/>
  <c r="G732" i="4"/>
  <c r="H732" i="4"/>
  <c r="G733" i="4"/>
  <c r="H733" i="4"/>
  <c r="G734" i="4"/>
  <c r="H734" i="4"/>
  <c r="G735" i="4"/>
  <c r="H735" i="4"/>
  <c r="G736" i="4"/>
  <c r="H736" i="4"/>
  <c r="G737" i="4"/>
  <c r="H737" i="4"/>
  <c r="G738" i="4"/>
  <c r="H738" i="4"/>
  <c r="G739" i="4"/>
  <c r="H739" i="4"/>
  <c r="G740" i="4"/>
  <c r="H740" i="4"/>
  <c r="G741" i="4"/>
  <c r="H741" i="4"/>
  <c r="G742" i="4"/>
  <c r="H742" i="4"/>
  <c r="G743" i="4"/>
  <c r="H743" i="4"/>
  <c r="G744" i="4"/>
  <c r="H744" i="4"/>
  <c r="G745" i="4"/>
  <c r="H745" i="4"/>
  <c r="G746" i="4"/>
  <c r="H746" i="4"/>
  <c r="G747" i="4"/>
  <c r="H747" i="4"/>
  <c r="G748" i="4"/>
  <c r="H748" i="4"/>
  <c r="G749" i="4"/>
  <c r="H749" i="4"/>
  <c r="G750" i="4"/>
  <c r="H750" i="4"/>
  <c r="G751" i="4"/>
  <c r="H751" i="4"/>
  <c r="G752" i="4"/>
  <c r="H752" i="4"/>
  <c r="G753" i="4"/>
  <c r="H753" i="4"/>
  <c r="G754" i="4"/>
  <c r="H754" i="4"/>
  <c r="G755" i="4"/>
  <c r="H755" i="4"/>
  <c r="G756" i="4"/>
  <c r="H756" i="4"/>
  <c r="G757" i="4"/>
  <c r="H757" i="4"/>
  <c r="G758" i="4"/>
  <c r="H758" i="4"/>
  <c r="G759" i="4"/>
  <c r="H759" i="4"/>
  <c r="G760" i="4"/>
  <c r="H760" i="4"/>
  <c r="G625" i="4"/>
  <c r="H625" i="4"/>
  <c r="G626" i="4"/>
  <c r="H626" i="4"/>
  <c r="G627" i="4"/>
  <c r="H627" i="4"/>
  <c r="G628" i="4"/>
  <c r="H628" i="4"/>
  <c r="G629" i="4"/>
  <c r="H629" i="4"/>
  <c r="G630" i="4"/>
  <c r="H630" i="4"/>
  <c r="G631" i="4"/>
  <c r="H631" i="4"/>
  <c r="G632" i="4"/>
  <c r="H632" i="4"/>
  <c r="G633" i="4"/>
  <c r="H633" i="4"/>
  <c r="G634" i="4"/>
  <c r="H634" i="4"/>
  <c r="G635" i="4"/>
  <c r="H635" i="4"/>
  <c r="G636" i="4"/>
  <c r="H636" i="4"/>
  <c r="G637" i="4"/>
  <c r="H637" i="4"/>
  <c r="G638" i="4"/>
  <c r="H638" i="4"/>
  <c r="G639" i="4"/>
  <c r="H639" i="4"/>
  <c r="G640" i="4"/>
  <c r="H640" i="4"/>
  <c r="G641" i="4"/>
  <c r="H641" i="4"/>
  <c r="G642" i="4"/>
  <c r="H642" i="4"/>
  <c r="G643" i="4"/>
  <c r="H643" i="4"/>
  <c r="G644" i="4"/>
  <c r="H644" i="4"/>
  <c r="G645" i="4"/>
  <c r="H645" i="4"/>
  <c r="G646" i="4"/>
  <c r="H646" i="4"/>
  <c r="G647" i="4"/>
  <c r="H647" i="4"/>
  <c r="G648" i="4"/>
  <c r="H648" i="4"/>
  <c r="G649" i="4"/>
  <c r="H649" i="4"/>
  <c r="G650" i="4"/>
  <c r="H650" i="4"/>
  <c r="G651" i="4"/>
  <c r="H651" i="4"/>
  <c r="G652" i="4"/>
  <c r="H652" i="4"/>
  <c r="G653" i="4"/>
  <c r="H653" i="4"/>
  <c r="G654" i="4"/>
  <c r="H654" i="4"/>
  <c r="G655" i="4"/>
  <c r="H655" i="4"/>
  <c r="G656" i="4"/>
  <c r="H656" i="4"/>
  <c r="G657" i="4"/>
  <c r="H657" i="4"/>
  <c r="G658" i="4"/>
  <c r="H658" i="4"/>
  <c r="G659" i="4"/>
  <c r="H659" i="4"/>
  <c r="G660" i="4"/>
  <c r="H660" i="4"/>
  <c r="G661" i="4"/>
  <c r="H661" i="4"/>
  <c r="G662" i="4"/>
  <c r="H662" i="4"/>
  <c r="G663" i="4"/>
  <c r="H663" i="4"/>
  <c r="G664" i="4"/>
  <c r="H664" i="4"/>
  <c r="G665" i="4"/>
  <c r="H665" i="4"/>
  <c r="G666" i="4"/>
  <c r="H666" i="4"/>
  <c r="G667" i="4"/>
  <c r="H667" i="4"/>
  <c r="G668" i="4"/>
  <c r="H668" i="4"/>
  <c r="G669" i="4"/>
  <c r="H669" i="4"/>
  <c r="G670" i="4"/>
  <c r="H670" i="4"/>
  <c r="G671" i="4"/>
  <c r="H671" i="4"/>
  <c r="G672" i="4"/>
  <c r="H672" i="4"/>
  <c r="G673" i="4"/>
  <c r="H673" i="4"/>
  <c r="G674" i="4"/>
  <c r="H674" i="4"/>
  <c r="G675" i="4"/>
  <c r="H675" i="4"/>
  <c r="G676" i="4"/>
  <c r="H676" i="4"/>
  <c r="G677" i="4"/>
  <c r="H677" i="4"/>
  <c r="G678" i="4"/>
  <c r="H678" i="4"/>
  <c r="G679" i="4"/>
  <c r="H679" i="4"/>
  <c r="G680" i="4"/>
  <c r="H680" i="4"/>
  <c r="G681" i="4"/>
  <c r="H681" i="4"/>
  <c r="G682" i="4"/>
  <c r="H682" i="4"/>
  <c r="G683" i="4"/>
  <c r="H683" i="4"/>
  <c r="G684" i="4"/>
  <c r="H684" i="4"/>
  <c r="G685" i="4"/>
  <c r="H685" i="4"/>
  <c r="G686" i="4"/>
  <c r="H686" i="4"/>
  <c r="G687" i="4"/>
  <c r="H687" i="4"/>
  <c r="G688" i="4"/>
  <c r="H688" i="4"/>
  <c r="G689" i="4"/>
  <c r="H689" i="4"/>
  <c r="G690" i="4"/>
  <c r="H690" i="4"/>
  <c r="G691" i="4"/>
  <c r="H691" i="4"/>
  <c r="G692" i="4"/>
  <c r="H692" i="4"/>
  <c r="G693" i="4"/>
  <c r="H693" i="4"/>
  <c r="G694" i="4"/>
  <c r="H694" i="4"/>
  <c r="G695" i="4"/>
  <c r="H695" i="4"/>
  <c r="G696" i="4"/>
  <c r="H696" i="4"/>
  <c r="G697" i="4"/>
  <c r="H697" i="4"/>
  <c r="G698" i="4"/>
  <c r="H698" i="4"/>
  <c r="G699" i="4"/>
  <c r="H699" i="4"/>
  <c r="G700" i="4"/>
  <c r="H700" i="4"/>
  <c r="G701" i="4"/>
  <c r="H701" i="4"/>
  <c r="G702" i="4"/>
  <c r="H702" i="4"/>
  <c r="G703" i="4"/>
  <c r="H703" i="4"/>
  <c r="G704" i="4"/>
  <c r="H704" i="4"/>
  <c r="G705" i="4"/>
  <c r="H705" i="4"/>
  <c r="G706" i="4"/>
  <c r="H706" i="4"/>
  <c r="G707" i="4"/>
  <c r="H707" i="4"/>
  <c r="G708" i="4"/>
  <c r="H708" i="4"/>
  <c r="G709" i="4"/>
  <c r="H709" i="4"/>
  <c r="G710" i="4"/>
  <c r="H710" i="4"/>
  <c r="G711" i="4"/>
  <c r="H711" i="4"/>
  <c r="G712" i="4"/>
  <c r="H712" i="4"/>
  <c r="G713" i="4"/>
  <c r="H713" i="4"/>
  <c r="G714" i="4"/>
  <c r="H714" i="4"/>
  <c r="G715" i="4"/>
  <c r="H715" i="4"/>
  <c r="G716" i="4"/>
  <c r="H716" i="4"/>
  <c r="G717" i="4"/>
  <c r="H717" i="4"/>
  <c r="G718" i="4"/>
  <c r="H718" i="4"/>
  <c r="G719" i="4"/>
  <c r="H719" i="4"/>
  <c r="G720" i="4"/>
  <c r="H720" i="4"/>
  <c r="G721" i="4"/>
  <c r="H721" i="4"/>
  <c r="G722" i="4"/>
  <c r="H722" i="4"/>
  <c r="G723" i="4"/>
  <c r="H723" i="4"/>
  <c r="G724" i="4"/>
  <c r="H724" i="4"/>
  <c r="G725" i="4"/>
  <c r="H725" i="4"/>
  <c r="G726" i="4"/>
  <c r="H726" i="4"/>
  <c r="G727" i="4"/>
  <c r="H727" i="4"/>
  <c r="G728" i="4"/>
  <c r="H728" i="4"/>
  <c r="G729" i="4"/>
  <c r="H729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H584" i="4"/>
  <c r="G584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H180" i="4" l="1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179" i="4" l="1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P2" i="4" l="1"/>
  <c r="R3" i="4" s="1"/>
  <c r="H34" i="4" l="1"/>
  <c r="H70" i="4"/>
  <c r="H142" i="4"/>
  <c r="H58" i="4"/>
  <c r="H106" i="4"/>
  <c r="H166" i="4"/>
  <c r="H46" i="4"/>
  <c r="H118" i="4"/>
  <c r="H178" i="4"/>
  <c r="H22" i="4"/>
  <c r="H82" i="4"/>
  <c r="H130" i="4"/>
  <c r="H10" i="4"/>
  <c r="H94" i="4"/>
  <c r="H154" i="4"/>
  <c r="H57" i="4"/>
  <c r="H93" i="4"/>
  <c r="H117" i="4"/>
  <c r="H129" i="4"/>
  <c r="H153" i="4"/>
  <c r="H177" i="4"/>
  <c r="H69" i="4"/>
  <c r="H81" i="4"/>
  <c r="H105" i="4"/>
  <c r="H141" i="4"/>
  <c r="H165" i="4"/>
  <c r="H29" i="4"/>
  <c r="H132" i="4"/>
  <c r="H66" i="4"/>
  <c r="H6" i="4"/>
  <c r="H173" i="4"/>
  <c r="H169" i="4"/>
  <c r="H134" i="4"/>
  <c r="H92" i="4"/>
  <c r="H8" i="4"/>
  <c r="H83" i="4"/>
  <c r="H33" i="4"/>
  <c r="H76" i="4"/>
  <c r="H39" i="4"/>
  <c r="H55" i="4"/>
  <c r="H171" i="4"/>
  <c r="H37" i="4"/>
  <c r="H101" i="4"/>
  <c r="H144" i="4"/>
  <c r="H78" i="4"/>
  <c r="H61" i="4"/>
  <c r="H25" i="4"/>
  <c r="H11" i="4"/>
  <c r="H146" i="4"/>
  <c r="H104" i="4"/>
  <c r="H50" i="4"/>
  <c r="H143" i="4"/>
  <c r="H45" i="4"/>
  <c r="H100" i="4"/>
  <c r="H16" i="4"/>
  <c r="H136" i="4"/>
  <c r="H137" i="4"/>
  <c r="H111" i="4"/>
  <c r="H56" i="4"/>
  <c r="H157" i="4"/>
  <c r="H149" i="4"/>
  <c r="H156" i="4"/>
  <c r="H90" i="4"/>
  <c r="H79" i="4"/>
  <c r="H67" i="4"/>
  <c r="H71" i="4"/>
  <c r="H164" i="4"/>
  <c r="H116" i="4"/>
  <c r="H15" i="4"/>
  <c r="H13" i="4"/>
  <c r="H59" i="4"/>
  <c r="H112" i="4"/>
  <c r="H40" i="4"/>
  <c r="H49" i="4"/>
  <c r="H98" i="4"/>
  <c r="H65" i="4"/>
  <c r="H28" i="4"/>
  <c r="H122" i="4"/>
  <c r="H18" i="4"/>
  <c r="H168" i="4"/>
  <c r="H102" i="4"/>
  <c r="H91" i="4"/>
  <c r="H73" i="4"/>
  <c r="H131" i="4"/>
  <c r="H176" i="4"/>
  <c r="H128" i="4"/>
  <c r="H51" i="4"/>
  <c r="H119" i="4"/>
  <c r="H64" i="4"/>
  <c r="H32" i="4"/>
  <c r="H48" i="4"/>
  <c r="H9" i="4"/>
  <c r="H80" i="4"/>
  <c r="H30" i="4"/>
  <c r="H5" i="4"/>
  <c r="H114" i="4"/>
  <c r="H103" i="4"/>
  <c r="H85" i="4"/>
  <c r="H31" i="4"/>
  <c r="H41" i="4"/>
  <c r="H140" i="4"/>
  <c r="H75" i="4"/>
  <c r="H20" i="4"/>
  <c r="H179" i="4"/>
  <c r="H172" i="4"/>
  <c r="H88" i="4"/>
  <c r="H2" i="4"/>
  <c r="H160" i="4"/>
  <c r="H4" i="4"/>
  <c r="H155" i="4"/>
  <c r="H89" i="4"/>
  <c r="H42" i="4"/>
  <c r="H47" i="4"/>
  <c r="H126" i="4"/>
  <c r="H121" i="4"/>
  <c r="H97" i="4"/>
  <c r="H14" i="4"/>
  <c r="H95" i="4"/>
  <c r="H152" i="4"/>
  <c r="H99" i="4"/>
  <c r="H62" i="4"/>
  <c r="H19" i="4"/>
  <c r="H17" i="4"/>
  <c r="H124" i="4"/>
  <c r="H77" i="4"/>
  <c r="H139" i="4"/>
  <c r="H110" i="4"/>
  <c r="H125" i="4"/>
  <c r="H68" i="4"/>
  <c r="H60" i="4"/>
  <c r="H107" i="4"/>
  <c r="H138" i="4"/>
  <c r="H133" i="4"/>
  <c r="H109" i="4"/>
  <c r="H44" i="4"/>
  <c r="H167" i="4"/>
  <c r="H158" i="4"/>
  <c r="H123" i="4"/>
  <c r="H27" i="4"/>
  <c r="H148" i="4"/>
  <c r="H35" i="4"/>
  <c r="H23" i="4"/>
  <c r="H72" i="4"/>
  <c r="H161" i="4"/>
  <c r="H150" i="4"/>
  <c r="H145" i="4"/>
  <c r="H115" i="4"/>
  <c r="H74" i="4"/>
  <c r="H12" i="4"/>
  <c r="H170" i="4"/>
  <c r="H135" i="4"/>
  <c r="H63" i="4"/>
  <c r="H38" i="4"/>
  <c r="H113" i="4"/>
  <c r="H26" i="4"/>
  <c r="H52" i="4"/>
  <c r="H84" i="4"/>
  <c r="H24" i="4"/>
  <c r="H162" i="4"/>
  <c r="H163" i="4"/>
  <c r="H127" i="4"/>
  <c r="H86" i="4"/>
  <c r="H43" i="4"/>
  <c r="H53" i="4"/>
  <c r="H147" i="4"/>
  <c r="H87" i="4"/>
  <c r="H3" i="4"/>
  <c r="H7" i="4"/>
  <c r="H96" i="4"/>
  <c r="H36" i="4"/>
  <c r="H174" i="4"/>
  <c r="H175" i="4"/>
  <c r="H159" i="4"/>
  <c r="H151" i="4"/>
  <c r="H120" i="4"/>
  <c r="H21" i="4"/>
  <c r="H108" i="4"/>
  <c r="H54" i="4"/>
  <c r="M2142" i="1" l="1"/>
  <c r="M2141" i="1"/>
  <c r="K3" i="1" l="1"/>
  <c r="K4" i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" i="1"/>
  <c r="P2142" i="1" l="1"/>
  <c r="P2139" i="1"/>
  <c r="M2" i="1"/>
  <c r="P2141" i="1"/>
  <c r="M4" i="1"/>
  <c r="P2140" i="1"/>
  <c r="M3" i="1"/>
  <c r="M2139" i="1" l="1"/>
</calcChain>
</file>

<file path=xl/sharedStrings.xml><?xml version="1.0" encoding="utf-8"?>
<sst xmlns="http://schemas.openxmlformats.org/spreadsheetml/2006/main" count="119030" uniqueCount="3991">
  <si>
    <t>钻孔深度</t>
    <phoneticPr fontId="1" type="noConversion"/>
  </si>
  <si>
    <t>钻孔坐标X</t>
  </si>
  <si>
    <t>钻孔坐标Y</t>
  </si>
  <si>
    <t>SZM2-Z1-18</t>
  </si>
  <si>
    <t>SZM2-Z1-19</t>
  </si>
  <si>
    <t>SZM2-Z1-20</t>
  </si>
  <si>
    <t>SZM2-Z1-21</t>
  </si>
  <si>
    <t>SZM2-Z1-22</t>
  </si>
  <si>
    <t>SZM2-Z1-24</t>
  </si>
  <si>
    <t>SZM2-Z1-26</t>
  </si>
  <si>
    <t>SZM2-Z1-28</t>
  </si>
  <si>
    <t>SZM2-Z2-29</t>
  </si>
  <si>
    <t>SZM2-Z2-30</t>
  </si>
  <si>
    <t>SZM2-Z2-31</t>
  </si>
  <si>
    <t>SZM2-Z2-32</t>
  </si>
  <si>
    <t>SZM2-Z2-33</t>
  </si>
  <si>
    <t>SZM2-Z2-34</t>
  </si>
  <si>
    <t>SZM2-Z2-35</t>
  </si>
  <si>
    <t>SZM2-Z2-36</t>
  </si>
  <si>
    <t>SZM2-Z2-37</t>
  </si>
  <si>
    <t>SZM2-Z2-38</t>
  </si>
  <si>
    <t>SZM2-Z2-39</t>
  </si>
  <si>
    <t>SZM2-Z2-40</t>
  </si>
  <si>
    <t>SZM2-Z2-41</t>
  </si>
  <si>
    <t>SZM2-Z2-43</t>
  </si>
  <si>
    <t>SZM2-Z2-44</t>
  </si>
  <si>
    <t>SZM2-Z2-45</t>
  </si>
  <si>
    <t>SZM2-Z2-46</t>
  </si>
  <si>
    <t>SZM2-Z2-47</t>
  </si>
  <si>
    <t>SZM2-Z2-48</t>
  </si>
  <si>
    <t>SZM2-Z2-49</t>
  </si>
  <si>
    <t>SZM2-Z2-50</t>
  </si>
  <si>
    <t>SZM2-Z2-51</t>
  </si>
  <si>
    <t>SZM2-Z2-52</t>
  </si>
  <si>
    <t>SZM2-Z2-53</t>
  </si>
  <si>
    <t>SZM2-Z2-54</t>
  </si>
  <si>
    <t>SZM2-Z2-59</t>
  </si>
  <si>
    <t>SZM2-Z2-60</t>
  </si>
  <si>
    <t>SZM2-Z2-61</t>
  </si>
  <si>
    <t>SZM2-Z2-62</t>
  </si>
  <si>
    <t>SZM2-Z2-63</t>
  </si>
  <si>
    <t>SZM2-Z2-64</t>
  </si>
  <si>
    <t>SZM2-Z2-65</t>
  </si>
  <si>
    <t>SZM2-Z2-66</t>
  </si>
  <si>
    <t>SZM2-Z2-67</t>
  </si>
  <si>
    <t>SZM2-Z2-68</t>
  </si>
  <si>
    <t>SZM2-Z2-69</t>
  </si>
  <si>
    <t>SZM2-Z2-70</t>
  </si>
  <si>
    <t>SZM2-Z2-71</t>
  </si>
  <si>
    <t>SZM2-Z2-72</t>
  </si>
  <si>
    <t>SZM2-Z2-73</t>
  </si>
  <si>
    <t>SZM2-Z2-74</t>
  </si>
  <si>
    <t>SZM2-Z2-75</t>
  </si>
  <si>
    <t>SZM2-Z2-76</t>
  </si>
  <si>
    <t>SZM2-Z2-77</t>
  </si>
  <si>
    <t>SZM2-Z2-78</t>
  </si>
  <si>
    <t>SZM2-Z2-79</t>
  </si>
  <si>
    <t>SZM2-Z2-80</t>
  </si>
  <si>
    <t>SZM2-Z2-81</t>
  </si>
  <si>
    <t>SZM2-Z2-82</t>
  </si>
  <si>
    <t>Z3-J06-1</t>
  </si>
  <si>
    <t>Z3-J06-10</t>
  </si>
  <si>
    <t>Z3-J06-11</t>
  </si>
  <si>
    <t>Z3-J06-12</t>
  </si>
  <si>
    <t>Z3-J06-13</t>
  </si>
  <si>
    <t>Z3-J06-14</t>
  </si>
  <si>
    <t>Z3-J06-15</t>
  </si>
  <si>
    <t>Z3-J06-19</t>
  </si>
  <si>
    <t>Z3-J06-2</t>
  </si>
  <si>
    <t>Z3-J06-20</t>
  </si>
  <si>
    <t>Z3-J06-21</t>
  </si>
  <si>
    <t>Z3-J06-23</t>
  </si>
  <si>
    <t>Z3-J06-25</t>
  </si>
  <si>
    <t>Z3-J06-26</t>
  </si>
  <si>
    <t>Z3-J06-27</t>
  </si>
  <si>
    <t>Z3-J06-28</t>
  </si>
  <si>
    <t>Z3-J06-29</t>
  </si>
  <si>
    <t>Z3-J06-3</t>
  </si>
  <si>
    <t>Z3-J06-30</t>
  </si>
  <si>
    <t>Z3-J06-4</t>
  </si>
  <si>
    <t>Z3-J06-5</t>
  </si>
  <si>
    <t>Z3-J06-6</t>
  </si>
  <si>
    <t>Z3-J06-7</t>
  </si>
  <si>
    <t>Z3-J06-8</t>
  </si>
  <si>
    <t>Z3-J06-9</t>
  </si>
  <si>
    <t>Z3-J07-01</t>
  </si>
  <si>
    <t>Z3-J07-02</t>
  </si>
  <si>
    <t>Z3-J07-03</t>
  </si>
  <si>
    <t>Z3-J07-04</t>
  </si>
  <si>
    <t>Z3-J07-05</t>
  </si>
  <si>
    <t>Z3-J07-06</t>
  </si>
  <si>
    <t>Z3-J07-07</t>
  </si>
  <si>
    <t>Z3-J07-08</t>
  </si>
  <si>
    <t>Z3-J07-09</t>
  </si>
  <si>
    <t>Z3-J07-10</t>
  </si>
  <si>
    <t>Z3-J07-11</t>
  </si>
  <si>
    <t>Z3-J07-12</t>
  </si>
  <si>
    <t>Z3-J07-13</t>
  </si>
  <si>
    <t>Z3-J08-01</t>
  </si>
  <si>
    <t>Z3-J08-02</t>
  </si>
  <si>
    <t>Z3-J08-03</t>
  </si>
  <si>
    <t>Z3-J08-04</t>
  </si>
  <si>
    <t>Z3-J08-05</t>
  </si>
  <si>
    <t>Z3-J08-07</t>
  </si>
  <si>
    <t>Z3-J08-08</t>
  </si>
  <si>
    <t>Z3-J08-09</t>
  </si>
  <si>
    <t>Z3-J08-10</t>
  </si>
  <si>
    <t>Z3-J08-11</t>
  </si>
  <si>
    <t>Z3-J08-12</t>
  </si>
  <si>
    <t>Z3-J08-13</t>
  </si>
  <si>
    <t>Z3-J08-14</t>
  </si>
  <si>
    <t>Z3-J09-1</t>
  </si>
  <si>
    <t>Z3-J09-10</t>
  </si>
  <si>
    <t>Z3-J09-11</t>
  </si>
  <si>
    <t>Z3-J09-12</t>
  </si>
  <si>
    <t>Z3-J09-13</t>
  </si>
  <si>
    <t>Z3-J09-14</t>
  </si>
  <si>
    <t>Z3-J09-15</t>
  </si>
  <si>
    <t>Z3-J09-16</t>
  </si>
  <si>
    <t>Z3-J09-17</t>
  </si>
  <si>
    <t>Z3-J09-18</t>
  </si>
  <si>
    <t>Z3-J09-19</t>
  </si>
  <si>
    <t>Z3-J09-2</t>
  </si>
  <si>
    <t>Z3-J09-20</t>
  </si>
  <si>
    <t>Z3-J09-21</t>
  </si>
  <si>
    <t>Z3-J09-22</t>
  </si>
  <si>
    <t>Z3-J09-3</t>
  </si>
  <si>
    <t>Z3-J09-4</t>
  </si>
  <si>
    <t>Z3-J09-5</t>
  </si>
  <si>
    <t>Z3-J09-6</t>
  </si>
  <si>
    <t>Z3-J09-7</t>
  </si>
  <si>
    <t>Z3-J09-8</t>
  </si>
  <si>
    <t>Z3-J09-9</t>
  </si>
  <si>
    <t>Z3-J10-01</t>
  </si>
  <si>
    <t>Z3-J10-02</t>
  </si>
  <si>
    <t>Z3-J10-03</t>
  </si>
  <si>
    <t>Z3-J10-04</t>
  </si>
  <si>
    <t>Z3-J10-05</t>
  </si>
  <si>
    <t>Z3-J10-06</t>
  </si>
  <si>
    <t>Z3-J10-07</t>
  </si>
  <si>
    <t>Z3-J10-08</t>
  </si>
  <si>
    <t>Z3-J10-09</t>
  </si>
  <si>
    <t>Z3-J10-10</t>
  </si>
  <si>
    <t>Z3-J10-11</t>
  </si>
  <si>
    <t>Z3-J10-12</t>
  </si>
  <si>
    <t>Z3-J10-13</t>
  </si>
  <si>
    <t>Z3-J10-14</t>
  </si>
  <si>
    <t>Z3-J10-15</t>
  </si>
  <si>
    <t>Z3-J10-16</t>
  </si>
  <si>
    <t>Z3-J10-17</t>
  </si>
  <si>
    <t>Z3-J10-18</t>
  </si>
  <si>
    <t>Z3-J10-19</t>
  </si>
  <si>
    <t>Z3-J10-20</t>
  </si>
  <si>
    <t>Z3-J10-21</t>
  </si>
  <si>
    <t>Z3-J10-22</t>
  </si>
  <si>
    <t>Z3-J10-23</t>
  </si>
  <si>
    <t>Z3-J10-24</t>
  </si>
  <si>
    <t>Z3-J10-25</t>
  </si>
  <si>
    <t>Z3-J10-26</t>
  </si>
  <si>
    <t>Z3-J10-27</t>
  </si>
  <si>
    <t>Z3-J10-28</t>
  </si>
  <si>
    <t>Z3-J10-29</t>
  </si>
  <si>
    <t>Z3-J10-30</t>
  </si>
  <si>
    <t>Z3-J10-31</t>
  </si>
  <si>
    <t>Z3-J10-32</t>
  </si>
  <si>
    <t>Z3-J10-33</t>
  </si>
  <si>
    <t>Z3-J10-34</t>
  </si>
  <si>
    <t>Z3-J10-35</t>
  </si>
  <si>
    <t>Z3-J10-36</t>
  </si>
  <si>
    <t>Z3-J10-37</t>
  </si>
  <si>
    <t>Z3-J10-38</t>
  </si>
  <si>
    <t>Z3-S06-01</t>
  </si>
  <si>
    <t>Z3-S06-02</t>
  </si>
  <si>
    <t>Z3-S06-03</t>
  </si>
  <si>
    <t>Z3-S06-04</t>
  </si>
  <si>
    <t>Z3-S06-05</t>
  </si>
  <si>
    <t>Z3-S06-06</t>
  </si>
  <si>
    <t>Z3-S06-07</t>
  </si>
  <si>
    <t>Z3-S06-08</t>
  </si>
  <si>
    <t>Z3-S06-09</t>
  </si>
  <si>
    <t>Z3-S06-10</t>
  </si>
  <si>
    <t>Z3-S06-11</t>
  </si>
  <si>
    <t>Z3-S06-12</t>
  </si>
  <si>
    <t>Z3-S06-13</t>
  </si>
  <si>
    <t>Z3-S06-14</t>
  </si>
  <si>
    <t>Z3-S06-15</t>
  </si>
  <si>
    <t>Z3-S06-16</t>
  </si>
  <si>
    <t>Z3-S06-17</t>
  </si>
  <si>
    <t>Z3-S06-18</t>
  </si>
  <si>
    <t>Z3-S06-19</t>
  </si>
  <si>
    <t>Z3-S06-20</t>
  </si>
  <si>
    <t>Z3-S06-21</t>
  </si>
  <si>
    <t>Z3-S06-22</t>
  </si>
  <si>
    <t>Z3-S06-23</t>
  </si>
  <si>
    <t>Z3-S06-24</t>
  </si>
  <si>
    <t>Z3-S06-25</t>
  </si>
  <si>
    <t>Z3-S06-26</t>
  </si>
  <si>
    <t>Z3-S07-01</t>
  </si>
  <si>
    <t>Z3-S07-02</t>
  </si>
  <si>
    <t>Z3-S07-03</t>
  </si>
  <si>
    <t>Z3-S07-04</t>
  </si>
  <si>
    <t>Z3-S07-05</t>
  </si>
  <si>
    <t>Z3-S07-06</t>
  </si>
  <si>
    <t>Z3-S07-07</t>
  </si>
  <si>
    <t>Z3-S07-08</t>
  </si>
  <si>
    <t>Z3-S07-09</t>
  </si>
  <si>
    <t>Z3-S07-10</t>
  </si>
  <si>
    <t>Z3-S07-11</t>
  </si>
  <si>
    <t>Z3-S07-12</t>
  </si>
  <si>
    <t>Z3-S07-13</t>
  </si>
  <si>
    <t>Z3-S07-14</t>
  </si>
  <si>
    <t>Z3-S07-15</t>
  </si>
  <si>
    <t>Z3-S07-16</t>
  </si>
  <si>
    <t>Z3-S07-17</t>
  </si>
  <si>
    <t>Z3-S07-18</t>
  </si>
  <si>
    <t>Z3-S07-19</t>
  </si>
  <si>
    <t>Z3-S07-20</t>
  </si>
  <si>
    <t>Z3-S07-21</t>
  </si>
  <si>
    <t>Z3-S07-22</t>
  </si>
  <si>
    <t>Z3-S08-22</t>
  </si>
  <si>
    <t>Z3-S08-23</t>
  </si>
  <si>
    <t>Z3-S08-24</t>
  </si>
  <si>
    <t>Z3-S08-25</t>
  </si>
  <si>
    <t>Z3-S08-26</t>
  </si>
  <si>
    <t>Z3-S08-27</t>
  </si>
  <si>
    <t>Z3-S08-28</t>
  </si>
  <si>
    <t>Z3-S09-01</t>
  </si>
  <si>
    <t>Z3-S09-02</t>
  </si>
  <si>
    <t>Z3-S09-23</t>
  </si>
  <si>
    <t>Z3-S09-24</t>
  </si>
  <si>
    <t>Z3-S09-25</t>
  </si>
  <si>
    <t>Z3-S09-26</t>
  </si>
  <si>
    <t>Z3-S09-27</t>
  </si>
  <si>
    <t>Z3-S09-28</t>
  </si>
  <si>
    <t>Z3-S10-03</t>
  </si>
  <si>
    <t>Z3-S10-04</t>
  </si>
  <si>
    <t>Z3-T204ZG-1</t>
  </si>
  <si>
    <t>Z3-T204ZG-2</t>
  </si>
  <si>
    <t>Z3-T204ZG-3</t>
  </si>
  <si>
    <t>Z3-T204ZG-4</t>
  </si>
  <si>
    <t>Z3-T204ZG-5</t>
  </si>
  <si>
    <t>Z3-T204ZG-6</t>
  </si>
  <si>
    <t>Z3-T204ZG-7</t>
  </si>
  <si>
    <t>Z3-T204ZG-8</t>
  </si>
  <si>
    <t>ZK106</t>
  </si>
  <si>
    <t>ZK132</t>
  </si>
  <si>
    <t>ZK133</t>
  </si>
  <si>
    <t>ZK136</t>
  </si>
  <si>
    <t>ZK140</t>
  </si>
  <si>
    <t>ZK151</t>
  </si>
  <si>
    <t>ZK156</t>
  </si>
  <si>
    <t>ZK162</t>
  </si>
  <si>
    <t>ZK166</t>
  </si>
  <si>
    <t>MKZ3-TSH-001</t>
  </si>
  <si>
    <t>MKZ3-TSH-002</t>
  </si>
  <si>
    <t>MKZ3-TSH-003</t>
  </si>
  <si>
    <t>MKZ3-TSH-004</t>
  </si>
  <si>
    <t>MKZ3-TSH-005</t>
  </si>
  <si>
    <t>MKZ3-TSH-006</t>
  </si>
  <si>
    <t>MKZ3-TSH-007</t>
  </si>
  <si>
    <t>MKZ3-TSH-008</t>
  </si>
  <si>
    <t>MKZ3-TSH-009</t>
  </si>
  <si>
    <t>MKZ3-TSH-010</t>
  </si>
  <si>
    <t>MKZ3-TSH-011</t>
  </si>
  <si>
    <t>MKZ3-TSH-012</t>
  </si>
  <si>
    <t>MKZ3-TSH-013</t>
  </si>
  <si>
    <t>MKZ3-TSH-014</t>
  </si>
  <si>
    <t>MKZ3-TSH-015</t>
  </si>
  <si>
    <t>MKZ3-TSH-016</t>
  </si>
  <si>
    <t>MKZ3-TSH-017</t>
  </si>
  <si>
    <t>MKZ3-TSH-018</t>
  </si>
  <si>
    <t>MKZ3-TSH-019</t>
  </si>
  <si>
    <t>MKZ3-TSH-020</t>
  </si>
  <si>
    <t>MKZ3-TSH-021</t>
  </si>
  <si>
    <t>MKZ3-TSH-022</t>
  </si>
  <si>
    <t>MKZ3-TSH-023</t>
  </si>
  <si>
    <t>MKZ3-TSH-024</t>
  </si>
  <si>
    <t>MKZ3-TSH-025</t>
  </si>
  <si>
    <t>MKZ3-TSH-026</t>
  </si>
  <si>
    <t>MKZ3-TSH-027</t>
  </si>
  <si>
    <t>MKZ3-TSH-028</t>
  </si>
  <si>
    <t>MKZ3-TSH-029</t>
  </si>
  <si>
    <t>MKZ3-TSH-030</t>
  </si>
  <si>
    <t>MKZ3-TSH-031</t>
  </si>
  <si>
    <t>MKZ3-TSH-032</t>
  </si>
  <si>
    <t>MKZ3-TSH-033</t>
  </si>
  <si>
    <t>MKZ3-TSH-034</t>
  </si>
  <si>
    <t>MKZ3-TSH-035</t>
  </si>
  <si>
    <t>MKZ3-TSH-036</t>
  </si>
  <si>
    <t>MKZ3-TSH-037</t>
  </si>
  <si>
    <t>MKZ3-TSH-038</t>
  </si>
  <si>
    <t>MKZ3-TSH-039</t>
  </si>
  <si>
    <t>MKZ3-TSH-040</t>
  </si>
  <si>
    <t>MKZ3-TSH-081</t>
  </si>
  <si>
    <t>MKZ3-TSH-082</t>
  </si>
  <si>
    <t>MKZ3-TSH-083</t>
  </si>
  <si>
    <t>MKZ3-TSH-084</t>
  </si>
  <si>
    <t>MKZ3-TSH-085</t>
  </si>
  <si>
    <t>MKZ3-TSH-086</t>
  </si>
  <si>
    <t>MKZ3-TSH-087</t>
  </si>
  <si>
    <t>MKZ3-TSH-088</t>
  </si>
  <si>
    <t>MKZ3-TSH-149</t>
  </si>
  <si>
    <t>MKZ3-TSH-151</t>
  </si>
  <si>
    <t>MKZ3-TSH-152</t>
  </si>
  <si>
    <t>MKZ3-TSH-153</t>
  </si>
  <si>
    <t>MKZ3-TSH-154</t>
  </si>
  <si>
    <t>MKZ3-TSH-156</t>
  </si>
  <si>
    <t>MKZ3-TSH-157</t>
  </si>
  <si>
    <t>MKZ3-TSH-160</t>
  </si>
  <si>
    <t>MKZ3-TSH-161</t>
  </si>
  <si>
    <t>MKZ3-TSH-163</t>
  </si>
  <si>
    <t>MKZ3-TSH-164</t>
  </si>
  <si>
    <t>MKZ3-TSH-165</t>
  </si>
  <si>
    <t>MKZ3-TSH-166</t>
  </si>
  <si>
    <t>MKZ3-TSH-167</t>
  </si>
  <si>
    <t>MKZ3-TSH-168</t>
  </si>
  <si>
    <t>MKZ3-TSH-169</t>
  </si>
  <si>
    <t>MKZ3-TSH-170</t>
  </si>
  <si>
    <t>MKZ3-TSH-171</t>
  </si>
  <si>
    <t>MKZ3-TSH-225</t>
  </si>
  <si>
    <t>MKZ3-TSH-226</t>
  </si>
  <si>
    <t>MKZ3-TSH-227</t>
  </si>
  <si>
    <t>MKZ3-TSH-228</t>
  </si>
  <si>
    <t>MKZ3-TSH-229</t>
  </si>
  <si>
    <t>MKZ3-TSH-230</t>
  </si>
  <si>
    <t>MKZ3-TSH-231</t>
  </si>
  <si>
    <t>MKZ3-TSH-232</t>
  </si>
  <si>
    <t>MKZ3-TSH-233</t>
  </si>
  <si>
    <t>MKZ3-TSH-234</t>
  </si>
  <si>
    <t>MKZ3-TSH-235</t>
  </si>
  <si>
    <t>MKZ3-TSH-236</t>
  </si>
  <si>
    <t>MKZ3-TSH-237</t>
  </si>
  <si>
    <t>MKZ3-TSH-238</t>
  </si>
  <si>
    <t>MKZ3-TSH-239</t>
  </si>
  <si>
    <t>MKZ3-TSH-240</t>
  </si>
  <si>
    <t>MKZ3-TSH-241</t>
  </si>
  <si>
    <t>MKZ3-TSH-242</t>
  </si>
  <si>
    <t>MKZ3-TSH-243</t>
  </si>
  <si>
    <t>MKZ3-TSH-244</t>
  </si>
  <si>
    <t>MKZ3-TSH-245</t>
  </si>
  <si>
    <t>MKZ3-TSH-246</t>
  </si>
  <si>
    <t>MKZ3-TSH-247</t>
  </si>
  <si>
    <t>MKZ3-TSH-248</t>
  </si>
  <si>
    <t>MKZ3-TSH-249</t>
  </si>
  <si>
    <t>MKZ3-TSH-250</t>
  </si>
  <si>
    <t>MKZ3-TSH-251</t>
  </si>
  <si>
    <t>MKZ3-TSH-252</t>
  </si>
  <si>
    <t>MKZ3-TSH-253</t>
  </si>
  <si>
    <t>MKZ3-TSH-254</t>
  </si>
  <si>
    <t>MKZ3-TSH-255</t>
  </si>
  <si>
    <t>MKZ3-TSH-256</t>
  </si>
  <si>
    <t>MKZ3-TSH-257</t>
  </si>
  <si>
    <t>MKZ3-TSH-258</t>
  </si>
  <si>
    <t>MKZ3-TSH-259</t>
  </si>
  <si>
    <t>MKZ3-TSH-260</t>
  </si>
  <si>
    <t>MKZ3-TSH-261</t>
  </si>
  <si>
    <t>MKZ3-TSH-262</t>
  </si>
  <si>
    <t>MKZ3-TSH-263</t>
  </si>
  <si>
    <t>MKZ3-TSH-264</t>
  </si>
  <si>
    <t>MKZ3-TSH-265</t>
  </si>
  <si>
    <t>MKZ3-TSH-266</t>
  </si>
  <si>
    <t>MKZ3-TSH-267</t>
  </si>
  <si>
    <t>MKZ3-TSH-268</t>
  </si>
  <si>
    <t>MKZ3-TSH-269</t>
  </si>
  <si>
    <t>MKZ3-TSH-270</t>
  </si>
  <si>
    <t>MKZ3-TSH-271</t>
  </si>
  <si>
    <t>MKZ3-TSH-272</t>
  </si>
  <si>
    <t>MKZ3-TSH-273</t>
  </si>
  <si>
    <t>MKZ3-TSH-274</t>
  </si>
  <si>
    <t>MKZ3-TSH-275</t>
  </si>
  <si>
    <t>MKZ3-TSH-276</t>
  </si>
  <si>
    <t>MKZ3-TSH-277</t>
  </si>
  <si>
    <t>MKZ3-TSH-278</t>
  </si>
  <si>
    <t>MKZ3-TSH-279</t>
  </si>
  <si>
    <t>MKZ3-TSH-280</t>
  </si>
  <si>
    <t>MKZ3-TSH-281</t>
  </si>
  <si>
    <t>MKZ3-TSH-282</t>
  </si>
  <si>
    <t>MKZ3-TSH-283</t>
  </si>
  <si>
    <t>MKZ3-TSH-284</t>
  </si>
  <si>
    <t>MKZ3-TSH-285</t>
  </si>
  <si>
    <t>MKZ3-TSH-286</t>
  </si>
  <si>
    <t>MKZ3-TSH-287</t>
  </si>
  <si>
    <t>MKZ3-TSH-288</t>
  </si>
  <si>
    <t>MKZ3-TSH-289</t>
  </si>
  <si>
    <t>MKZ3-TSH-290</t>
  </si>
  <si>
    <t>MKZ3-TSH-291</t>
  </si>
  <si>
    <t>MKZ3-TSH-292</t>
  </si>
  <si>
    <t>MKZ3-TSH-293</t>
  </si>
  <si>
    <t>MKZ3-TSH-294</t>
  </si>
  <si>
    <t>MKZ3-TSH-295</t>
  </si>
  <si>
    <t>MKZ3-TSH-296</t>
  </si>
  <si>
    <t>MKZ3-TSH-297</t>
  </si>
  <si>
    <t>MKZ3-TSH-298</t>
  </si>
  <si>
    <t>MKZ3-TSH-300</t>
  </si>
  <si>
    <t>MKZ3-TSH-301</t>
  </si>
  <si>
    <t>MKZ3-TSH-302</t>
  </si>
  <si>
    <t>MKZ3-TSH-303</t>
  </si>
  <si>
    <t>MKZ3-TSH-304</t>
  </si>
  <si>
    <t>MKZ3-TSH-305</t>
  </si>
  <si>
    <t>MKZ3-TSH-306</t>
  </si>
  <si>
    <t>MKZ3-TSH-307</t>
  </si>
  <si>
    <t>MKZ3-TSH-308</t>
  </si>
  <si>
    <t>MKZ3-TSH-309</t>
  </si>
  <si>
    <t>MKZ3-TSH-310</t>
  </si>
  <si>
    <t>MKZ3-TSH-311</t>
  </si>
  <si>
    <t>MKZ2-SSW-07</t>
  </si>
  <si>
    <t>MKZ2-SSW-08</t>
  </si>
  <si>
    <t>MKZ2-SSW-09</t>
  </si>
  <si>
    <t>MKZ2-SSW-10</t>
  </si>
  <si>
    <t>MKZ2-TSN-01</t>
  </si>
  <si>
    <t>MKZ2-TSN-02</t>
  </si>
  <si>
    <t>MKZ2-TSN-03</t>
  </si>
  <si>
    <t>MKZ2-TSN-04</t>
  </si>
  <si>
    <t>MKZ2-TSN-05</t>
  </si>
  <si>
    <t>MKZ2-TSN-06</t>
  </si>
  <si>
    <t>MKZ2-TSN-13</t>
  </si>
  <si>
    <t>MKZ2-TSN-14</t>
  </si>
  <si>
    <t>MKZ2-TSN-15</t>
  </si>
  <si>
    <t>MKZ2-TSN-16</t>
  </si>
  <si>
    <t>MKZ2-TSN-17</t>
  </si>
  <si>
    <t>MKZ2-TSN-18</t>
  </si>
  <si>
    <t>MKZ2-TSN-19</t>
  </si>
  <si>
    <t>MKZ2-TSN-20</t>
  </si>
  <si>
    <t>MKZ2-TSN-21</t>
  </si>
  <si>
    <t>MKZ2-TSN-22</t>
  </si>
  <si>
    <t>MKZ2-TSN-23</t>
  </si>
  <si>
    <t>MKZ2-TSN-24</t>
  </si>
  <si>
    <t>MKZ2-TSN-25</t>
  </si>
  <si>
    <t>MKZ2-TSN-26</t>
  </si>
  <si>
    <t>MKZ2-TSN-27</t>
  </si>
  <si>
    <t>MKZ2-TSN-28</t>
  </si>
  <si>
    <t>B1</t>
  </si>
  <si>
    <t>南山III-3</t>
    <phoneticPr fontId="1" type="noConversion"/>
  </si>
  <si>
    <t>B2</t>
  </si>
  <si>
    <t>B3</t>
  </si>
  <si>
    <t>南山III-3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</si>
  <si>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</si>
  <si>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</si>
  <si>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</si>
  <si>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</si>
  <si>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</si>
  <si>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</si>
  <si>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</si>
  <si>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</si>
  <si>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</si>
  <si>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</si>
  <si>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</si>
  <si>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</si>
  <si>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</si>
  <si>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</si>
  <si>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</si>
  <si>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</si>
  <si>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</si>
  <si>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</si>
  <si>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</si>
  <si>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</si>
  <si>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</si>
  <si>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</si>
  <si>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</si>
  <si>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</si>
  <si>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</si>
  <si>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</si>
  <si>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</si>
  <si>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</si>
  <si>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</si>
  <si>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</si>
  <si>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</si>
  <si>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</si>
  <si>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</si>
  <si>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</si>
  <si>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</si>
  <si>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</si>
  <si>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</si>
  <si>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</si>
  <si>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</si>
  <si>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</si>
  <si>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</si>
  <si>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</si>
  <si>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</si>
  <si>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</si>
  <si>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</si>
  <si>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</si>
  <si>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</si>
  <si>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</si>
  <si>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</si>
  <si>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</si>
  <si>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</si>
  <si>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</si>
  <si>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</si>
  <si>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</si>
  <si>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</si>
  <si>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</si>
  <si>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</si>
  <si>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</si>
  <si>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</si>
  <si>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</si>
  <si>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</si>
  <si>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</si>
  <si>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</si>
  <si>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</si>
  <si>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</si>
  <si>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</si>
  <si>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</si>
  <si>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</si>
  <si>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</si>
  <si>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</si>
  <si>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</si>
  <si>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</si>
  <si>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</si>
  <si>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</si>
  <si>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</si>
  <si>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</si>
  <si>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</si>
  <si>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</si>
  <si>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</si>
  <si>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</si>
  <si>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</si>
  <si>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</si>
  <si>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</si>
  <si>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</si>
  <si>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</si>
  <si>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</si>
  <si>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</si>
  <si>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</si>
  <si>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</si>
  <si>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</si>
  <si>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</si>
  <si>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</si>
  <si>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</si>
  <si>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</si>
  <si>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</si>
  <si>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</si>
  <si>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</si>
  <si>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</si>
  <si>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</si>
  <si>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</si>
  <si>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</si>
  <si>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</si>
  <si>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</si>
  <si>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</si>
  <si>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</si>
  <si>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</si>
  <si>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</si>
  <si>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</si>
  <si>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</si>
  <si>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</si>
  <si>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</si>
  <si>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</si>
  <si>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</si>
  <si>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</si>
  <si>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</si>
  <si>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</si>
  <si>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</si>
  <si>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</si>
  <si>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</si>
  <si>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</si>
  <si>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</si>
  <si>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</si>
  <si>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C9-1</t>
  </si>
  <si>
    <t>C10-1</t>
  </si>
  <si>
    <t>C11-1</t>
  </si>
  <si>
    <t>C12-1</t>
  </si>
  <si>
    <t>C13-1</t>
  </si>
  <si>
    <t>C14-1</t>
  </si>
  <si>
    <t>C15-1</t>
  </si>
  <si>
    <t>C16-1</t>
  </si>
  <si>
    <t>C17-1</t>
  </si>
  <si>
    <t>C18-1</t>
  </si>
  <si>
    <t>C19-1</t>
  </si>
  <si>
    <t>C20-1</t>
  </si>
  <si>
    <t>BZ1</t>
  </si>
  <si>
    <t>BZ2</t>
  </si>
  <si>
    <t>BZ3</t>
  </si>
  <si>
    <t>BZ4</t>
  </si>
  <si>
    <t>BZ5</t>
  </si>
  <si>
    <t>BZ6</t>
  </si>
  <si>
    <t>BZ7</t>
  </si>
  <si>
    <t>BZ8</t>
  </si>
  <si>
    <t>BZ9</t>
  </si>
  <si>
    <t>BZ10</t>
  </si>
  <si>
    <t>BZ11</t>
  </si>
  <si>
    <t>BZ12</t>
  </si>
  <si>
    <t>BZ13</t>
  </si>
  <si>
    <t>BZ14</t>
  </si>
  <si>
    <t>BZ15</t>
  </si>
  <si>
    <t>BZ16</t>
  </si>
  <si>
    <t>UN1</t>
    <phoneticPr fontId="1" type="noConversion"/>
  </si>
  <si>
    <t>南山III-1</t>
    <phoneticPr fontId="1" type="noConversion"/>
  </si>
  <si>
    <t>UN2</t>
  </si>
  <si>
    <t>UN3</t>
  </si>
  <si>
    <t>南山III-1</t>
  </si>
  <si>
    <t>UN4</t>
  </si>
  <si>
    <t>UN5</t>
  </si>
  <si>
    <t>UN6</t>
  </si>
  <si>
    <t>UN7</t>
  </si>
  <si>
    <t>UN8</t>
  </si>
  <si>
    <t>UN9</t>
  </si>
  <si>
    <t>UN10</t>
  </si>
  <si>
    <t>UN11</t>
  </si>
  <si>
    <t>UN12</t>
  </si>
  <si>
    <t>UN13</t>
  </si>
  <si>
    <t>UN14</t>
  </si>
  <si>
    <t>UN15</t>
  </si>
  <si>
    <t>UN16</t>
  </si>
  <si>
    <t>UN17</t>
  </si>
  <si>
    <t>UN18</t>
  </si>
  <si>
    <t>UN19</t>
  </si>
  <si>
    <t>UN20</t>
  </si>
  <si>
    <t>UN21</t>
  </si>
  <si>
    <t>UN22</t>
  </si>
  <si>
    <t>UN23</t>
  </si>
  <si>
    <t>UN24</t>
  </si>
  <si>
    <t>UN25</t>
  </si>
  <si>
    <t>UN26</t>
  </si>
  <si>
    <t>UN27</t>
  </si>
  <si>
    <t>UN28</t>
  </si>
  <si>
    <t>UN29</t>
  </si>
  <si>
    <t>UN30</t>
  </si>
  <si>
    <t>UN31</t>
  </si>
  <si>
    <t>UN32</t>
  </si>
  <si>
    <t>UN33</t>
  </si>
  <si>
    <t>UN34</t>
  </si>
  <si>
    <t>UN35</t>
  </si>
  <si>
    <t>UN36</t>
  </si>
  <si>
    <t>UN37</t>
  </si>
  <si>
    <t>UN38</t>
  </si>
  <si>
    <t>UN39</t>
  </si>
  <si>
    <t>UN40</t>
  </si>
  <si>
    <t>UN41</t>
  </si>
  <si>
    <t>UN42</t>
  </si>
  <si>
    <t>ZK01</t>
  </si>
  <si>
    <t>南山III-4</t>
    <phoneticPr fontId="1" type="noConversion"/>
  </si>
  <si>
    <t>ZK02</t>
  </si>
  <si>
    <t>ZK03</t>
  </si>
  <si>
    <t>南山III-4</t>
  </si>
  <si>
    <t>ZK04</t>
  </si>
  <si>
    <t>ZK05</t>
  </si>
  <si>
    <t>ZK06</t>
  </si>
  <si>
    <t>ZK07</t>
  </si>
  <si>
    <t>ZK08</t>
  </si>
  <si>
    <t>ZK09</t>
  </si>
  <si>
    <t>ZK10</t>
  </si>
  <si>
    <t>ZK11</t>
  </si>
  <si>
    <t>ZK12</t>
  </si>
  <si>
    <t>ZK13</t>
  </si>
  <si>
    <t>ZK14</t>
  </si>
  <si>
    <t>ZK15</t>
  </si>
  <si>
    <t>ZK16</t>
  </si>
  <si>
    <t>ZK17</t>
  </si>
  <si>
    <t>ZK18</t>
  </si>
  <si>
    <t>ZK19</t>
  </si>
  <si>
    <t>ZK20</t>
  </si>
  <si>
    <t>ZK21</t>
  </si>
  <si>
    <t>ZK22</t>
  </si>
  <si>
    <t>ZK23</t>
  </si>
  <si>
    <t>ZK24</t>
  </si>
  <si>
    <t>ZK25</t>
  </si>
  <si>
    <t>ZK26</t>
  </si>
  <si>
    <t>ZK27</t>
  </si>
  <si>
    <t>ZK28</t>
  </si>
  <si>
    <t>ZK29</t>
  </si>
  <si>
    <t>ZK30</t>
  </si>
  <si>
    <t>ZK31</t>
  </si>
  <si>
    <t>ZK32</t>
  </si>
  <si>
    <t>ZK33</t>
  </si>
  <si>
    <t>ZK34</t>
  </si>
  <si>
    <t>ZK35</t>
  </si>
  <si>
    <t>ZK36</t>
  </si>
  <si>
    <t>ZK37</t>
  </si>
  <si>
    <t>ZK38</t>
  </si>
  <si>
    <t>ZK39</t>
  </si>
  <si>
    <t>ZK40</t>
  </si>
  <si>
    <t>ZK41</t>
  </si>
  <si>
    <t>ZK42</t>
  </si>
  <si>
    <t>ZK43</t>
  </si>
  <si>
    <t>ZK44</t>
  </si>
  <si>
    <t>ZK45</t>
  </si>
  <si>
    <t>ZK46</t>
  </si>
  <si>
    <t>ZK47</t>
  </si>
  <si>
    <t>ZK48</t>
  </si>
  <si>
    <t>ZK49</t>
  </si>
  <si>
    <t>ZK50</t>
  </si>
  <si>
    <t>ZK51</t>
  </si>
  <si>
    <t>ZK52</t>
  </si>
  <si>
    <t>ZK53</t>
  </si>
  <si>
    <t>ZK54</t>
  </si>
  <si>
    <t>ZK55</t>
  </si>
  <si>
    <t>ZK56</t>
  </si>
  <si>
    <t>ZK57</t>
  </si>
  <si>
    <t>ZK58</t>
  </si>
  <si>
    <t>ZK59</t>
  </si>
  <si>
    <t>ZK60</t>
  </si>
  <si>
    <t>ZK61</t>
  </si>
  <si>
    <t>ZK62</t>
  </si>
  <si>
    <t>ZK63</t>
  </si>
  <si>
    <t>ZK64</t>
  </si>
  <si>
    <t>ZK65</t>
  </si>
  <si>
    <t>ZK66</t>
  </si>
  <si>
    <t>ZK67</t>
  </si>
  <si>
    <t>CK01</t>
  </si>
  <si>
    <t>CK02</t>
  </si>
  <si>
    <t>CK03</t>
  </si>
  <si>
    <t>CK04</t>
  </si>
  <si>
    <t>CK05</t>
  </si>
  <si>
    <t>CK06</t>
  </si>
  <si>
    <t>CK07</t>
  </si>
  <si>
    <t>CK08</t>
  </si>
  <si>
    <t>CK09</t>
  </si>
  <si>
    <t>CK10</t>
  </si>
  <si>
    <t>CK11</t>
  </si>
  <si>
    <t>CK12</t>
  </si>
  <si>
    <t>CK13</t>
  </si>
  <si>
    <t>CK14</t>
  </si>
  <si>
    <t>CK15</t>
  </si>
  <si>
    <t>CK16</t>
  </si>
  <si>
    <t>CK17</t>
  </si>
  <si>
    <t>CK18</t>
  </si>
  <si>
    <t>CK19</t>
  </si>
  <si>
    <t>CK20</t>
  </si>
  <si>
    <t>CK21</t>
  </si>
  <si>
    <t>CK22</t>
  </si>
  <si>
    <t>CK23</t>
  </si>
  <si>
    <t>CK24</t>
  </si>
  <si>
    <t>CK25</t>
  </si>
  <si>
    <t>CK26</t>
  </si>
  <si>
    <t>CK27</t>
  </si>
  <si>
    <t>CK28</t>
  </si>
  <si>
    <t>CK29</t>
  </si>
  <si>
    <t>CK30</t>
  </si>
  <si>
    <t>CK31</t>
  </si>
  <si>
    <t>CK32</t>
  </si>
  <si>
    <t>CK33</t>
  </si>
  <si>
    <t>CK34</t>
  </si>
  <si>
    <t>CK35</t>
  </si>
  <si>
    <t>CK36</t>
  </si>
  <si>
    <t>CK37</t>
  </si>
  <si>
    <t>CK38</t>
  </si>
  <si>
    <t>ZK1</t>
  </si>
  <si>
    <t>南山III-2</t>
    <phoneticPr fontId="1" type="noConversion"/>
  </si>
  <si>
    <t>ZK2</t>
  </si>
  <si>
    <t>ZK3</t>
  </si>
  <si>
    <t>南山III-2</t>
  </si>
  <si>
    <t>ZK4</t>
  </si>
  <si>
    <t>ZK5</t>
  </si>
  <si>
    <t>ZK6</t>
  </si>
  <si>
    <t>ZK7</t>
  </si>
  <si>
    <t>ZK8</t>
  </si>
  <si>
    <t>ZK9</t>
  </si>
  <si>
    <t>XK01</t>
  </si>
  <si>
    <t>南山III-5</t>
    <phoneticPr fontId="1" type="noConversion"/>
  </si>
  <si>
    <t>XK02</t>
  </si>
  <si>
    <t>XK03</t>
  </si>
  <si>
    <t>南山III-5</t>
  </si>
  <si>
    <t>XK04</t>
  </si>
  <si>
    <t>XK05</t>
  </si>
  <si>
    <t>XK06</t>
  </si>
  <si>
    <t>XK07</t>
  </si>
  <si>
    <t>XK08</t>
  </si>
  <si>
    <t>XK10</t>
  </si>
  <si>
    <t>XK11</t>
  </si>
  <si>
    <t>XK12</t>
  </si>
  <si>
    <t>XK13</t>
  </si>
  <si>
    <t>XK14</t>
  </si>
  <si>
    <t>XK15</t>
  </si>
  <si>
    <t>XK16</t>
  </si>
  <si>
    <t>XK18</t>
  </si>
  <si>
    <t>XK19</t>
  </si>
  <si>
    <t>XK20</t>
  </si>
  <si>
    <t>XK21</t>
  </si>
  <si>
    <t>XK22</t>
  </si>
  <si>
    <t>XK23</t>
  </si>
  <si>
    <t>XK24</t>
  </si>
  <si>
    <t>XK25</t>
  </si>
  <si>
    <t>XK26</t>
  </si>
  <si>
    <t>XK27</t>
  </si>
  <si>
    <t>XK28</t>
  </si>
  <si>
    <t>XK29</t>
  </si>
  <si>
    <t>XK30</t>
  </si>
  <si>
    <t>XK31</t>
  </si>
  <si>
    <t>XK32</t>
  </si>
  <si>
    <t>XK33</t>
  </si>
  <si>
    <t>XK34</t>
  </si>
  <si>
    <t>XK35</t>
  </si>
  <si>
    <t>XK36</t>
  </si>
  <si>
    <t>XK37</t>
  </si>
  <si>
    <t>XK38</t>
  </si>
  <si>
    <t>XK39</t>
  </si>
  <si>
    <t>XK40</t>
  </si>
  <si>
    <t>XK41</t>
  </si>
  <si>
    <t>XK42</t>
  </si>
  <si>
    <t>XK43</t>
  </si>
  <si>
    <t>XK44</t>
  </si>
  <si>
    <t>XK45</t>
  </si>
  <si>
    <t>XK46</t>
  </si>
  <si>
    <t>XK47</t>
  </si>
  <si>
    <t>XK48</t>
  </si>
  <si>
    <t>XK49</t>
  </si>
  <si>
    <t>XK50</t>
  </si>
  <si>
    <t>XK51</t>
  </si>
  <si>
    <t>XK52</t>
  </si>
  <si>
    <t>XK53</t>
  </si>
  <si>
    <t>XK54</t>
  </si>
  <si>
    <t>XK55</t>
  </si>
  <si>
    <t>XK56</t>
  </si>
  <si>
    <t>XK57</t>
  </si>
  <si>
    <t>XK58</t>
  </si>
  <si>
    <t>XK59</t>
  </si>
  <si>
    <t>XK60</t>
  </si>
  <si>
    <t>XK61</t>
  </si>
  <si>
    <t>XK62</t>
  </si>
  <si>
    <t>XK63</t>
  </si>
  <si>
    <t>XK64</t>
  </si>
  <si>
    <t>XK65</t>
  </si>
  <si>
    <t>XK66</t>
  </si>
  <si>
    <t>XK67</t>
  </si>
  <si>
    <t>XK68</t>
  </si>
  <si>
    <t>XK69</t>
  </si>
  <si>
    <t>XK70</t>
  </si>
  <si>
    <t>XK71</t>
  </si>
  <si>
    <t>XK72</t>
  </si>
  <si>
    <t>XK73</t>
  </si>
  <si>
    <t>XK74</t>
  </si>
  <si>
    <t>XK75</t>
  </si>
  <si>
    <t>XK76</t>
  </si>
  <si>
    <t>XK1</t>
  </si>
  <si>
    <t>南山III-6</t>
    <phoneticPr fontId="1" type="noConversion"/>
  </si>
  <si>
    <t>XK2</t>
  </si>
  <si>
    <t>XK3</t>
  </si>
  <si>
    <t>南山III-6</t>
  </si>
  <si>
    <t>XK4</t>
  </si>
  <si>
    <t>XK5</t>
  </si>
  <si>
    <t>XK6</t>
  </si>
  <si>
    <t>XK7</t>
  </si>
  <si>
    <t>XK8</t>
  </si>
  <si>
    <t>XK9</t>
  </si>
  <si>
    <t>XK17</t>
  </si>
  <si>
    <t>南山II-2</t>
    <phoneticPr fontId="1" type="noConversion"/>
  </si>
  <si>
    <t>南山II-2</t>
  </si>
  <si>
    <t>ZK68</t>
  </si>
  <si>
    <t>ZK69</t>
  </si>
  <si>
    <t>ZK70</t>
  </si>
  <si>
    <t>ZK71</t>
  </si>
  <si>
    <t>ZK72</t>
  </si>
  <si>
    <t>ZK73</t>
  </si>
  <si>
    <t>ZK74</t>
  </si>
  <si>
    <t>南山II-3</t>
    <phoneticPr fontId="1" type="noConversion"/>
  </si>
  <si>
    <t>南山II-3</t>
  </si>
  <si>
    <t>BH1-1</t>
  </si>
  <si>
    <t>南山II-1</t>
    <phoneticPr fontId="1" type="noConversion"/>
  </si>
  <si>
    <t>BH1-2</t>
  </si>
  <si>
    <t>BH1-3</t>
  </si>
  <si>
    <t>南山II-1</t>
  </si>
  <si>
    <t>BH1-6</t>
  </si>
  <si>
    <t>BH1-7</t>
  </si>
  <si>
    <t>BH1-9</t>
  </si>
  <si>
    <t>BH1-10</t>
  </si>
  <si>
    <t>BH1-11</t>
  </si>
  <si>
    <t>BH1-13</t>
  </si>
  <si>
    <t>BH1-14</t>
  </si>
  <si>
    <t>BH1-15</t>
  </si>
  <si>
    <t>BH1-17</t>
  </si>
  <si>
    <t>BH1-18</t>
  </si>
  <si>
    <t>BH2-1</t>
  </si>
  <si>
    <t>BH2-2</t>
  </si>
  <si>
    <t>BH2-3</t>
  </si>
  <si>
    <t>BH2-6</t>
  </si>
  <si>
    <t>BH2-7</t>
  </si>
  <si>
    <t>BH2-8</t>
  </si>
  <si>
    <t>BH2-10</t>
  </si>
  <si>
    <t>BH2-11</t>
  </si>
  <si>
    <t>BH2-12</t>
  </si>
  <si>
    <t>BH2-13</t>
  </si>
  <si>
    <t>BK1-1</t>
  </si>
  <si>
    <t>BK1-2</t>
  </si>
  <si>
    <t>BK1-3</t>
  </si>
  <si>
    <t>BK1-5</t>
  </si>
  <si>
    <t>BK1-6</t>
  </si>
  <si>
    <t>BK1-7</t>
  </si>
  <si>
    <t>BK1-9</t>
  </si>
  <si>
    <t>BK1-10</t>
  </si>
  <si>
    <t>BK1-11</t>
  </si>
  <si>
    <t>BK1-12</t>
  </si>
  <si>
    <t>BK1-13</t>
  </si>
  <si>
    <t>BK1-14</t>
  </si>
  <si>
    <t>BK2-1</t>
  </si>
  <si>
    <t>BK2-2</t>
  </si>
  <si>
    <t>BK2-3</t>
  </si>
  <si>
    <t>BK2-4</t>
  </si>
  <si>
    <t>BK2-5</t>
  </si>
  <si>
    <t>BK2-7</t>
  </si>
  <si>
    <t>BK2-8</t>
  </si>
  <si>
    <t>BK1</t>
  </si>
  <si>
    <t>南山I-1</t>
    <phoneticPr fontId="1" type="noConversion"/>
  </si>
  <si>
    <t>BK2</t>
  </si>
  <si>
    <t>BK3</t>
  </si>
  <si>
    <t>南山I-1</t>
  </si>
  <si>
    <t>BK4</t>
  </si>
  <si>
    <t>BK5</t>
  </si>
  <si>
    <t>BK6</t>
  </si>
  <si>
    <t>BK7</t>
  </si>
  <si>
    <t>BK8</t>
  </si>
  <si>
    <t>BK9</t>
  </si>
  <si>
    <t>BK10</t>
  </si>
  <si>
    <t>BK13</t>
  </si>
  <si>
    <t>BK19</t>
  </si>
  <si>
    <t>BK25</t>
  </si>
  <si>
    <t>BK32</t>
  </si>
  <si>
    <t>BK34</t>
  </si>
  <si>
    <t>BK35</t>
  </si>
  <si>
    <t>BK38</t>
  </si>
  <si>
    <t>ZK76</t>
  </si>
  <si>
    <t>ZK80</t>
  </si>
  <si>
    <t>ZK81</t>
  </si>
  <si>
    <t>ZK83</t>
  </si>
  <si>
    <t>ZK84</t>
  </si>
  <si>
    <t>ZK85</t>
  </si>
  <si>
    <t>ZK86</t>
  </si>
  <si>
    <t>ZK87</t>
  </si>
  <si>
    <t>ZK88</t>
  </si>
  <si>
    <t>ZK89</t>
  </si>
  <si>
    <t>ZK91</t>
  </si>
  <si>
    <t>ZK95</t>
  </si>
  <si>
    <t>ZK97</t>
  </si>
  <si>
    <t>ZK98</t>
  </si>
  <si>
    <t>ZK99</t>
  </si>
  <si>
    <t>ZK100</t>
  </si>
  <si>
    <t>ZK102</t>
  </si>
  <si>
    <t>ZK103</t>
  </si>
  <si>
    <t>ZK104</t>
  </si>
  <si>
    <t>ZK105</t>
  </si>
  <si>
    <t>ZK110</t>
  </si>
  <si>
    <t>ZK111</t>
  </si>
  <si>
    <t>ZK112</t>
  </si>
  <si>
    <t>ZK113</t>
  </si>
  <si>
    <t>ZK114</t>
  </si>
  <si>
    <t>ZK118</t>
  </si>
  <si>
    <t>ZK119</t>
  </si>
  <si>
    <t>DZK2</t>
  </si>
  <si>
    <t>DZK3</t>
  </si>
  <si>
    <t>DZK4</t>
  </si>
  <si>
    <t>DZK5</t>
  </si>
  <si>
    <t>DZK7</t>
  </si>
  <si>
    <t>DZK8</t>
  </si>
  <si>
    <t>JQ1</t>
  </si>
  <si>
    <t>JQ2</t>
  </si>
  <si>
    <t>JQ3</t>
  </si>
  <si>
    <t>JQ4</t>
  </si>
  <si>
    <t>QHZ3-001</t>
  </si>
  <si>
    <t>南山I-2</t>
    <phoneticPr fontId="1" type="noConversion"/>
  </si>
  <si>
    <t>QHZ3-002</t>
  </si>
  <si>
    <t>QHZ3-003</t>
  </si>
  <si>
    <t>南山I-2</t>
  </si>
  <si>
    <t>QHZ3-004</t>
  </si>
  <si>
    <t>QHZ3-005</t>
  </si>
  <si>
    <t>QHZ3-006</t>
  </si>
  <si>
    <t>QHZ3-007</t>
  </si>
  <si>
    <t>QHZ3-008</t>
  </si>
  <si>
    <t>QHZ3-009</t>
  </si>
  <si>
    <t>QHZ3-010</t>
  </si>
  <si>
    <t>QHZ3-011</t>
  </si>
  <si>
    <t>QHZ3-012</t>
  </si>
  <si>
    <t>QHZ3-013</t>
  </si>
  <si>
    <t>QHZ3-014</t>
  </si>
  <si>
    <t>QHZ3-015</t>
  </si>
  <si>
    <t>QHZ3-016</t>
  </si>
  <si>
    <t>QHZ3-017</t>
  </si>
  <si>
    <t>QHZ3-018</t>
  </si>
  <si>
    <t>QHZ3-019</t>
  </si>
  <si>
    <t>QHZ3-020</t>
  </si>
  <si>
    <t>QHZ3-021</t>
  </si>
  <si>
    <t>QHZ3-022</t>
  </si>
  <si>
    <t>QHZ3-023</t>
  </si>
  <si>
    <t>QHZ3-024</t>
  </si>
  <si>
    <t>QHZ3-025</t>
  </si>
  <si>
    <t>QHZ3-026</t>
  </si>
  <si>
    <t>QHZ3-027</t>
  </si>
  <si>
    <t>QHZ3-028</t>
  </si>
  <si>
    <t>QHZ3-029</t>
  </si>
  <si>
    <t>QHZ3-030</t>
  </si>
  <si>
    <t>QHZ3-031</t>
  </si>
  <si>
    <t>QHZ3-032</t>
  </si>
  <si>
    <t>QHZ3-033</t>
  </si>
  <si>
    <t>QHZ3-034</t>
  </si>
  <si>
    <t>QHZ3-035</t>
  </si>
  <si>
    <t>QHZ3-036</t>
  </si>
  <si>
    <t>QHZ3-037</t>
  </si>
  <si>
    <t>QHZ3-038</t>
  </si>
  <si>
    <t>QHZ3-039</t>
  </si>
  <si>
    <t>QHZ3-040</t>
  </si>
  <si>
    <t>QHZ3-041</t>
  </si>
  <si>
    <t>QHZ3-042</t>
  </si>
  <si>
    <t>QHZ3-043</t>
  </si>
  <si>
    <t>QHZ3-044</t>
  </si>
  <si>
    <t>QHZ3-045</t>
  </si>
  <si>
    <t>QHZ3-046</t>
  </si>
  <si>
    <t>QHZ3-047</t>
  </si>
  <si>
    <t>QHZ3-048</t>
  </si>
  <si>
    <t>QHZ3-049</t>
  </si>
  <si>
    <t>QHZ3-050</t>
  </si>
  <si>
    <t>QHZ3-051</t>
  </si>
  <si>
    <t>QHZ3-052</t>
  </si>
  <si>
    <t>QHZ3-053</t>
  </si>
  <si>
    <t>QHZ3-054</t>
  </si>
  <si>
    <t>QHZ3-055</t>
  </si>
  <si>
    <t>QHZ3-056</t>
  </si>
  <si>
    <t>QHZ3-057</t>
  </si>
  <si>
    <t>QHZ3-058</t>
  </si>
  <si>
    <t>QHZ3-059</t>
  </si>
  <si>
    <t>QHZ3-060</t>
  </si>
  <si>
    <t>QHZ3-061</t>
  </si>
  <si>
    <t>QHZ3-062</t>
  </si>
  <si>
    <t>QHZ3-063</t>
  </si>
  <si>
    <t>QHZ3-064</t>
  </si>
  <si>
    <t>QHZ3-065</t>
  </si>
  <si>
    <t>QHZ3-066</t>
  </si>
  <si>
    <t>QHZ3-067</t>
  </si>
  <si>
    <t>QHZ3-068</t>
  </si>
  <si>
    <t>QHZ3-069</t>
  </si>
  <si>
    <t>QHZ3-070</t>
  </si>
  <si>
    <t>QHZ3-071</t>
  </si>
  <si>
    <t>QHZ3-072</t>
  </si>
  <si>
    <t>QHZ3-073</t>
  </si>
  <si>
    <t>QHZ3-074</t>
  </si>
  <si>
    <t>QHZ3-075</t>
  </si>
  <si>
    <t>QHZ3-076</t>
  </si>
  <si>
    <t>QHZ3-077</t>
  </si>
  <si>
    <t>QHZ3-078</t>
  </si>
  <si>
    <t>QHZ3-079</t>
  </si>
  <si>
    <t>QHZ3-080</t>
  </si>
  <si>
    <t>QHZ3-081</t>
  </si>
  <si>
    <t>QHZ3-082</t>
  </si>
  <si>
    <t>QHZ3-083</t>
  </si>
  <si>
    <t>QHZ3-084</t>
  </si>
  <si>
    <t>QHZ3-085</t>
  </si>
  <si>
    <t>QHZ3-086</t>
  </si>
  <si>
    <t>QHZ3-087</t>
  </si>
  <si>
    <t>QHZ3-088</t>
  </si>
  <si>
    <t>QHZ3-089</t>
  </si>
  <si>
    <t>QHZ3-090</t>
  </si>
  <si>
    <t>QHZ3-091</t>
  </si>
  <si>
    <t>QHZ3-092</t>
  </si>
  <si>
    <t>QHZ3-093</t>
  </si>
  <si>
    <t>QHZ3-094</t>
  </si>
  <si>
    <t>QHZ3-095</t>
  </si>
  <si>
    <t>QHZ3-096</t>
  </si>
  <si>
    <t>QHZ3-097</t>
  </si>
  <si>
    <t>QHZ3-098</t>
  </si>
  <si>
    <t>QHZ3-099</t>
  </si>
  <si>
    <t>QHZ3-100</t>
  </si>
  <si>
    <t>QHZ3-101</t>
  </si>
  <si>
    <t>QHZ3-102</t>
  </si>
  <si>
    <t>QHZ3-103</t>
  </si>
  <si>
    <t>QHZ3-104</t>
  </si>
  <si>
    <t>QHZ3-105</t>
  </si>
  <si>
    <t>QHZ3-106</t>
  </si>
  <si>
    <t>QHZ3-107</t>
  </si>
  <si>
    <t>QHZ3-108</t>
  </si>
  <si>
    <t>QHZ3-109</t>
  </si>
  <si>
    <t>QHZ3-110</t>
  </si>
  <si>
    <t>QHZ3-111</t>
  </si>
  <si>
    <t>QHZ3-112</t>
  </si>
  <si>
    <t>QHZ3-113</t>
  </si>
  <si>
    <t>QHZ3-114</t>
  </si>
  <si>
    <t>QHZ3-115</t>
  </si>
  <si>
    <t>QHZ3-116</t>
  </si>
  <si>
    <t>QHZ3-117</t>
  </si>
  <si>
    <t>QHZ3-118</t>
  </si>
  <si>
    <t>QHZ3-119</t>
  </si>
  <si>
    <t>QHZ3-120</t>
  </si>
  <si>
    <t>QHZ3-121</t>
  </si>
  <si>
    <t>QHZ3-122</t>
  </si>
  <si>
    <t>QHZ3-123</t>
  </si>
  <si>
    <t>QHZ3-124</t>
  </si>
  <si>
    <t>QHZ3-125</t>
  </si>
  <si>
    <t>QHZ3-126</t>
  </si>
  <si>
    <t>QHZ3-127</t>
  </si>
  <si>
    <t>QHZ3-128</t>
  </si>
  <si>
    <t>QHZ3-129</t>
  </si>
  <si>
    <t>QHZ3-130</t>
  </si>
  <si>
    <t>QHZ3-131</t>
  </si>
  <si>
    <t>QHZ3-132</t>
  </si>
  <si>
    <t>QHZ3-133</t>
  </si>
  <si>
    <t>QHZ3-134</t>
  </si>
  <si>
    <t>QHZ3-135</t>
  </si>
  <si>
    <t>QHZ3-136</t>
  </si>
  <si>
    <t>QHZ3-137</t>
  </si>
  <si>
    <t>QHZ3-138</t>
  </si>
  <si>
    <t>QHZ3-139</t>
  </si>
  <si>
    <t>QHZ3-140</t>
  </si>
  <si>
    <t>QHZ3-141</t>
  </si>
  <si>
    <t>QHZ3-142</t>
  </si>
  <si>
    <t>QHZ3-143</t>
  </si>
  <si>
    <t>QHZ3-144</t>
  </si>
  <si>
    <t>QHZ3-145</t>
  </si>
  <si>
    <t>QHZ3-146</t>
  </si>
  <si>
    <t>CZK51</t>
  </si>
  <si>
    <t>南山I-3</t>
    <phoneticPr fontId="1" type="noConversion"/>
  </si>
  <si>
    <t>CZK52</t>
  </si>
  <si>
    <t>CZK53</t>
  </si>
  <si>
    <t>南山I-3</t>
  </si>
  <si>
    <t>CZK54</t>
  </si>
  <si>
    <t>CZK55</t>
  </si>
  <si>
    <t>CZK56</t>
  </si>
  <si>
    <t>CZK57</t>
  </si>
  <si>
    <t>CZK58</t>
  </si>
  <si>
    <t>CZK59</t>
  </si>
  <si>
    <t>CZK36</t>
  </si>
  <si>
    <t>CZK37</t>
  </si>
  <si>
    <t>CZK38</t>
  </si>
  <si>
    <t>QHZ3-147</t>
  </si>
  <si>
    <t>南山I-4</t>
    <phoneticPr fontId="1" type="noConversion"/>
  </si>
  <si>
    <t>QHZ3-148</t>
  </si>
  <si>
    <t>QHZ3-149</t>
  </si>
  <si>
    <t>南山I-4</t>
  </si>
  <si>
    <t>QHZ3-150</t>
  </si>
  <si>
    <t>QHZ3-151</t>
  </si>
  <si>
    <t>QHZ3-152</t>
  </si>
  <si>
    <t>QHZ3-155</t>
  </si>
  <si>
    <t>QHZ3-157</t>
  </si>
  <si>
    <t>QHZ3-159</t>
  </si>
  <si>
    <t>QHZ3-160</t>
  </si>
  <si>
    <t>QHZ3-161</t>
  </si>
  <si>
    <t>QHZ3-162</t>
  </si>
  <si>
    <t>QHZ3-163</t>
  </si>
  <si>
    <t>QHZ3-164</t>
  </si>
  <si>
    <t>QHZ3-166</t>
  </si>
  <si>
    <t>QHZ3-169</t>
  </si>
  <si>
    <t>QHZ3-171</t>
  </si>
  <si>
    <t>QHZ3-172</t>
  </si>
  <si>
    <t>QHZ3-173</t>
  </si>
  <si>
    <t>QHZ3-174</t>
  </si>
  <si>
    <t>QHZ3-175</t>
  </si>
  <si>
    <t>QHZ3-176</t>
  </si>
  <si>
    <t>QHZ3-179</t>
  </si>
  <si>
    <t>QHZ3-181</t>
  </si>
  <si>
    <t>QHZ3-183</t>
  </si>
  <si>
    <t>QHZ3-184</t>
  </si>
  <si>
    <t>QHZ3-185</t>
  </si>
  <si>
    <t>QHZ3-186</t>
  </si>
  <si>
    <t>QHZ3-187</t>
  </si>
  <si>
    <t>QHZ3-188</t>
  </si>
  <si>
    <t>QHZ3-189</t>
  </si>
  <si>
    <t>QHZ3-192</t>
  </si>
  <si>
    <t>QHZ3-194</t>
  </si>
  <si>
    <t>QHZ3-196</t>
  </si>
  <si>
    <t>QHZ3-197</t>
  </si>
  <si>
    <t>QHZ3-198</t>
  </si>
  <si>
    <t>QHZ3-199</t>
  </si>
  <si>
    <t>QHZ3-200</t>
  </si>
  <si>
    <t>QHZ3-201</t>
  </si>
  <si>
    <t>QHZ3-203</t>
  </si>
  <si>
    <t>QHZ3-206</t>
  </si>
  <si>
    <t>QHZ3-208</t>
  </si>
  <si>
    <t>QHZ3-209</t>
  </si>
  <si>
    <t>QHZ3-210</t>
  </si>
  <si>
    <t>QHZ3-211</t>
  </si>
  <si>
    <t>QHZ3-212</t>
  </si>
  <si>
    <t>QHZ3-213</t>
  </si>
  <si>
    <t>QHZ3-216</t>
  </si>
  <si>
    <t>QHZ3-218</t>
  </si>
  <si>
    <t>QHZ3-220</t>
  </si>
  <si>
    <t>QHZ3-221</t>
  </si>
  <si>
    <t>QHZ3-222</t>
  </si>
  <si>
    <t>QHZ3-223</t>
  </si>
  <si>
    <t>QHZ3-224</t>
  </si>
  <si>
    <t>QHZ3-225</t>
  </si>
  <si>
    <t>QHZ3-227</t>
  </si>
  <si>
    <t>QHZ3-230</t>
  </si>
  <si>
    <t>QHZ3-232</t>
  </si>
  <si>
    <t>QHZ3-233</t>
  </si>
  <si>
    <t>QHZ3-234</t>
  </si>
  <si>
    <t>QHZ3-235</t>
  </si>
  <si>
    <t>QHZ3-236</t>
  </si>
  <si>
    <t>QHZ3-237</t>
  </si>
  <si>
    <t>QHZ3-240</t>
  </si>
  <si>
    <t>QHZ3-242</t>
  </si>
  <si>
    <t>QHZ2-156</t>
  </si>
  <si>
    <t>QHZ2-158</t>
  </si>
  <si>
    <t>QHZ2-165</t>
  </si>
  <si>
    <t>QHZ2-167</t>
  </si>
  <si>
    <t>QHZ2-168</t>
  </si>
  <si>
    <t>QHZ2-170</t>
  </si>
  <si>
    <t>QHZ2-177</t>
  </si>
  <si>
    <t>QHZ2-178</t>
  </si>
  <si>
    <t>QHZ2-180</t>
  </si>
  <si>
    <t>QHZ2-182</t>
  </si>
  <si>
    <t>QHZ2-190</t>
  </si>
  <si>
    <t>QHZ2-191</t>
  </si>
  <si>
    <t>QHZ2-193</t>
  </si>
  <si>
    <t>QHZ2-195</t>
  </si>
  <si>
    <t>QHZ2-202</t>
  </si>
  <si>
    <t>QHZ2-204</t>
  </si>
  <si>
    <t>QHZ2-205</t>
  </si>
  <si>
    <t>QHZ2-207</t>
  </si>
  <si>
    <t>QHZ2-214</t>
  </si>
  <si>
    <t>QHZ2-215</t>
  </si>
  <si>
    <t>QHZ2-217</t>
  </si>
  <si>
    <t>QHZ2-219</t>
  </si>
  <si>
    <t>QHZ2-226</t>
  </si>
  <si>
    <t>QHZ2-228</t>
  </si>
  <si>
    <t>QHZ2-229</t>
  </si>
  <si>
    <t>QHZ2-231</t>
  </si>
  <si>
    <t>QHZ2-238</t>
  </si>
  <si>
    <t>QHZ2-239</t>
  </si>
  <si>
    <t>QHZ2-241</t>
  </si>
  <si>
    <t>QHZ2-243</t>
  </si>
  <si>
    <t>1</t>
  </si>
  <si>
    <t>南山VI-1</t>
    <phoneticPr fontId="1" type="noConversion"/>
  </si>
  <si>
    <t>2</t>
  </si>
  <si>
    <t>3</t>
  </si>
  <si>
    <t>南山VI-1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</si>
  <si>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</si>
  <si>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</si>
  <si>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</si>
  <si>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</si>
  <si>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</si>
  <si>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</si>
  <si>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</si>
  <si>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</si>
  <si>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</si>
  <si>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</si>
  <si>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</si>
  <si>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</si>
  <si>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</si>
  <si>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</si>
  <si>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</si>
  <si>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</si>
  <si>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</si>
  <si>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</si>
  <si>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</si>
  <si>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</si>
  <si>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</si>
  <si>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</si>
  <si>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</si>
  <si>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</si>
  <si>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</si>
  <si>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</si>
  <si>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</si>
  <si>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</si>
  <si>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</si>
  <si>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</si>
  <si>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</si>
  <si>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</si>
  <si>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</si>
  <si>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</si>
  <si>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</si>
  <si>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</si>
  <si>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</si>
  <si>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</si>
  <si>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南山VI-2</t>
    <phoneticPr fontId="1" type="noConversion"/>
  </si>
  <si>
    <t>南山VI-2</t>
  </si>
  <si>
    <t>南山VI-3</t>
    <phoneticPr fontId="1" type="noConversion"/>
  </si>
  <si>
    <t>南山VI-3</t>
  </si>
  <si>
    <t>ZK28-1</t>
  </si>
  <si>
    <t>CS1</t>
  </si>
  <si>
    <t>深圳-2-1</t>
    <phoneticPr fontId="1" type="noConversion"/>
  </si>
  <si>
    <t>CS2</t>
  </si>
  <si>
    <t>GC1</t>
  </si>
  <si>
    <t>深圳-2-1</t>
  </si>
  <si>
    <t>GC2</t>
  </si>
  <si>
    <t>SZM2-Z1-34</t>
  </si>
  <si>
    <t>SZM2-Z1-35</t>
  </si>
  <si>
    <t>SZM2-Z1-36</t>
  </si>
  <si>
    <t>SZM2-Z1-37</t>
  </si>
  <si>
    <t>SZM2-Z2-100</t>
  </si>
  <si>
    <t>SZM2-Z2-101</t>
  </si>
  <si>
    <t>SZM2-Z2-102</t>
  </si>
  <si>
    <t>SZM2-Z2-103</t>
  </si>
  <si>
    <t>SZM2-Z2-104</t>
  </si>
  <si>
    <t>SZM2-Z2-105</t>
  </si>
  <si>
    <t>SZM2-Z2-106</t>
  </si>
  <si>
    <t>SZM2-Z2-107</t>
  </si>
  <si>
    <t>SZM2-Z2-108</t>
  </si>
  <si>
    <t>SZM2-Z2-109</t>
  </si>
  <si>
    <t>SZM2-Z2-110</t>
  </si>
  <si>
    <t>SZM2-Z2-83</t>
  </si>
  <si>
    <t>SZM2-Z2-84</t>
  </si>
  <si>
    <t>SZM2-Z2-87</t>
  </si>
  <si>
    <t>SZM2-Z2-88</t>
  </si>
  <si>
    <t>SZM2-Z2-89</t>
  </si>
  <si>
    <t>SZM2-Z2-90</t>
  </si>
  <si>
    <t>SZM2-Z2-92</t>
  </si>
  <si>
    <t>SZM2-Z2-93</t>
  </si>
  <si>
    <t>SZM2-Z2-94</t>
  </si>
  <si>
    <t>SZM2-Z2-95</t>
  </si>
  <si>
    <t>SZM2-Z2-96</t>
  </si>
  <si>
    <t>SZM2-Z2-97</t>
  </si>
  <si>
    <t>SZM2-Z2-98</t>
  </si>
  <si>
    <t>SZM2-Z2-99</t>
  </si>
  <si>
    <t>XZK1</t>
  </si>
  <si>
    <t>XZK10</t>
  </si>
  <si>
    <t>XZK11</t>
  </si>
  <si>
    <t>XZK12</t>
  </si>
  <si>
    <t>XZK13</t>
  </si>
  <si>
    <t>XZK14</t>
  </si>
  <si>
    <t>XZK15</t>
  </si>
  <si>
    <t>XZK16</t>
  </si>
  <si>
    <t>XZK17</t>
  </si>
  <si>
    <t>XZK18</t>
  </si>
  <si>
    <t>XZK19</t>
  </si>
  <si>
    <t>XZK2</t>
  </si>
  <si>
    <t>XZK20</t>
  </si>
  <si>
    <t>XZK21</t>
  </si>
  <si>
    <t>XZK22</t>
  </si>
  <si>
    <t>XZK23</t>
  </si>
  <si>
    <t>XZK24</t>
  </si>
  <si>
    <t>XZK25</t>
  </si>
  <si>
    <t>XZK26</t>
  </si>
  <si>
    <t>XZK27</t>
  </si>
  <si>
    <t>XZK28</t>
  </si>
  <si>
    <t>XZK29</t>
  </si>
  <si>
    <t>XZK3</t>
  </si>
  <si>
    <t>XZK30</t>
  </si>
  <si>
    <t>XZK31</t>
  </si>
  <si>
    <t>XZK32</t>
  </si>
  <si>
    <t>XZK33</t>
  </si>
  <si>
    <t>XZK34</t>
  </si>
  <si>
    <t>XZK35</t>
  </si>
  <si>
    <t>XZK36</t>
  </si>
  <si>
    <t>XZK37</t>
  </si>
  <si>
    <t>XZK38</t>
  </si>
  <si>
    <t>XZK39</t>
  </si>
  <si>
    <t>XZK4</t>
  </si>
  <si>
    <t>XZK40</t>
  </si>
  <si>
    <t>XZK41</t>
  </si>
  <si>
    <t>XZK42</t>
  </si>
  <si>
    <t>XZK43</t>
  </si>
  <si>
    <t>XZK44</t>
  </si>
  <si>
    <t>XZK45</t>
  </si>
  <si>
    <t>XZK46</t>
  </si>
  <si>
    <t>XZK47</t>
  </si>
  <si>
    <t>XZK48</t>
  </si>
  <si>
    <t>XZK49</t>
  </si>
  <si>
    <t>XZK5</t>
  </si>
  <si>
    <t>XZK50</t>
  </si>
  <si>
    <t>XZK51</t>
  </si>
  <si>
    <t>XZK52</t>
  </si>
  <si>
    <t>XZK53</t>
  </si>
  <si>
    <t>XZK54</t>
  </si>
  <si>
    <t>XZK55</t>
  </si>
  <si>
    <t>XZK56</t>
  </si>
  <si>
    <t>XZK57</t>
  </si>
  <si>
    <t>XZK58</t>
  </si>
  <si>
    <t>XZK59</t>
  </si>
  <si>
    <t>XZK6</t>
  </si>
  <si>
    <t>XZK60</t>
  </si>
  <si>
    <t>XZK61</t>
  </si>
  <si>
    <t>XZK62</t>
  </si>
  <si>
    <t>XZK63</t>
  </si>
  <si>
    <t>XZK64</t>
  </si>
  <si>
    <t>XZK65</t>
  </si>
  <si>
    <t>XZK66</t>
  </si>
  <si>
    <t>XZK67</t>
  </si>
  <si>
    <t>XZK68</t>
  </si>
  <si>
    <t>XZK69</t>
  </si>
  <si>
    <t>XZK7</t>
  </si>
  <si>
    <t>XZK70</t>
  </si>
  <si>
    <t>XZK71</t>
  </si>
  <si>
    <t>XZK72</t>
  </si>
  <si>
    <t>XZK73</t>
  </si>
  <si>
    <t>XZK74</t>
  </si>
  <si>
    <t>XZK75</t>
  </si>
  <si>
    <t>XZK76</t>
  </si>
  <si>
    <t>XZK77</t>
  </si>
  <si>
    <t>XZK78</t>
  </si>
  <si>
    <t>XZK79</t>
  </si>
  <si>
    <t>XZK8</t>
  </si>
  <si>
    <t>XZK80</t>
  </si>
  <si>
    <t>XZK81</t>
  </si>
  <si>
    <t>XZK82</t>
  </si>
  <si>
    <t>XZK83</t>
  </si>
  <si>
    <t>XZK84</t>
  </si>
  <si>
    <t>XZK85</t>
  </si>
  <si>
    <t>XZK86</t>
  </si>
  <si>
    <t>XZK87</t>
  </si>
  <si>
    <t>XZK88</t>
  </si>
  <si>
    <t>XZK9</t>
  </si>
  <si>
    <t>Z3-J11-01</t>
  </si>
  <si>
    <t>Z3-J11-02</t>
  </si>
  <si>
    <t>Z3-J11-03</t>
  </si>
  <si>
    <t>Z3-J11-04</t>
  </si>
  <si>
    <t>Z3-J11-05</t>
  </si>
  <si>
    <t>Z3-J11-06</t>
  </si>
  <si>
    <t>Z3-J11-07</t>
  </si>
  <si>
    <t>Z3-J11-08</t>
  </si>
  <si>
    <t>Z3-J11-09</t>
  </si>
  <si>
    <t>Z3-J11-10</t>
  </si>
  <si>
    <t>Z3-J11-11</t>
  </si>
  <si>
    <t>Z3-J11-12</t>
  </si>
  <si>
    <t>Z3-J11-13</t>
  </si>
  <si>
    <t>Z3-J11-14</t>
  </si>
  <si>
    <t>Z3-J11-15</t>
  </si>
  <si>
    <t>Z3-J11-16</t>
  </si>
  <si>
    <t>Z3-J11-17</t>
  </si>
  <si>
    <t>Z3-J11-18</t>
  </si>
  <si>
    <t>Z3-J11-19</t>
  </si>
  <si>
    <t>Z3-J11-21</t>
  </si>
  <si>
    <t>Z3-J11-22</t>
  </si>
  <si>
    <t>Z3-J11-23</t>
  </si>
  <si>
    <t>Z3-J11-24</t>
  </si>
  <si>
    <t>Z3-J11-25</t>
  </si>
  <si>
    <t>Z3-J11-26</t>
  </si>
  <si>
    <t>Z3-J11-27</t>
  </si>
  <si>
    <t>Z3-J11-28</t>
  </si>
  <si>
    <t>Z3-J11-29</t>
  </si>
  <si>
    <t>Z3-J11-31</t>
  </si>
  <si>
    <t>Z3-J11-32</t>
  </si>
  <si>
    <t>Z3-J11-33</t>
  </si>
  <si>
    <t>Z3-J11-35</t>
  </si>
  <si>
    <t>Z3-J11-36</t>
  </si>
  <si>
    <t>Z3-J11-37</t>
  </si>
  <si>
    <t>Z3-J11-38</t>
  </si>
  <si>
    <t>Z3-J11-39</t>
  </si>
  <si>
    <t>Z3-J11-40</t>
  </si>
  <si>
    <t>Z3-J12-01</t>
  </si>
  <si>
    <t>Z3-J12-02</t>
  </si>
  <si>
    <t>Z3-J12-03</t>
  </si>
  <si>
    <t>Z3-J12-04</t>
  </si>
  <si>
    <t>Z3-J12-05</t>
  </si>
  <si>
    <t>Z3-J12-06</t>
  </si>
  <si>
    <t>Z3-J12-07</t>
  </si>
  <si>
    <t>Z3-J12-08</t>
  </si>
  <si>
    <t>Z3-J12-09</t>
  </si>
  <si>
    <t>Z3-J12-10</t>
  </si>
  <si>
    <t>Z3-J12-11</t>
  </si>
  <si>
    <t>Z3-J12-12</t>
  </si>
  <si>
    <t>Z3-J12-13</t>
  </si>
  <si>
    <t>Z3-J12-15</t>
  </si>
  <si>
    <t>Z3-J12-16</t>
  </si>
  <si>
    <t>Z3-J12-17</t>
  </si>
  <si>
    <t>Z3-J12-18</t>
  </si>
  <si>
    <t>Z3-J12-19</t>
  </si>
  <si>
    <t>Z3-J12-20</t>
  </si>
  <si>
    <t>Z3-J12-21</t>
  </si>
  <si>
    <t>Z3-J12-22</t>
  </si>
  <si>
    <t>Z3-J12-23</t>
  </si>
  <si>
    <t>Z3-J12-24</t>
  </si>
  <si>
    <t>Z3-J12-25</t>
  </si>
  <si>
    <t>Z3-J12-26</t>
  </si>
  <si>
    <t>Z3-J12-27</t>
  </si>
  <si>
    <t>Z3-J12-28</t>
  </si>
  <si>
    <t>Z3-J12-29</t>
  </si>
  <si>
    <t>Z3-J12-30</t>
  </si>
  <si>
    <t>Z3-J12-31</t>
  </si>
  <si>
    <t>Z3-J12-32</t>
  </si>
  <si>
    <t>Z3-J12-33</t>
  </si>
  <si>
    <t>Z3-J12-34</t>
  </si>
  <si>
    <t>Z3-J12-35</t>
  </si>
  <si>
    <t>Z3-J12-36</t>
  </si>
  <si>
    <t>Z3-J12-37</t>
  </si>
  <si>
    <t>Z3-J12-38</t>
  </si>
  <si>
    <t>Z3-J12-39</t>
  </si>
  <si>
    <t>Z3-J12-40</t>
  </si>
  <si>
    <t>Z3-J12-41</t>
  </si>
  <si>
    <t>Z3-J12-42</t>
  </si>
  <si>
    <t>Z3-J12-43</t>
  </si>
  <si>
    <t>Z3-J12-44</t>
  </si>
  <si>
    <t>Z3-J12-45</t>
  </si>
  <si>
    <t>Z3-S10-1</t>
  </si>
  <si>
    <t>Z3-S10-10</t>
  </si>
  <si>
    <t>Z3-S10-11</t>
  </si>
  <si>
    <t>Z3-S10-12</t>
  </si>
  <si>
    <t>Z3-S10-13</t>
  </si>
  <si>
    <t>Z3-S10-14</t>
  </si>
  <si>
    <t>Z3-S10-15</t>
  </si>
  <si>
    <t>Z3-S10-16</t>
  </si>
  <si>
    <t>Z3-S10-17</t>
  </si>
  <si>
    <t>Z3-S10-18</t>
  </si>
  <si>
    <t>Z3-S10-19</t>
  </si>
  <si>
    <t>Z3-S10-2</t>
  </si>
  <si>
    <t>Z3-S10-20</t>
  </si>
  <si>
    <t>Z3-S10-20-1</t>
  </si>
  <si>
    <t>Z3-S10-21</t>
  </si>
  <si>
    <t>Z3-S10-22</t>
  </si>
  <si>
    <t>Z3-S10-23</t>
  </si>
  <si>
    <t>Z3-S10-24</t>
  </si>
  <si>
    <t>Z3-S10-25</t>
  </si>
  <si>
    <t>Z3-S10-26</t>
  </si>
  <si>
    <t>Z3-S10-27</t>
  </si>
  <si>
    <t>Z3-S10-28</t>
  </si>
  <si>
    <t>Z3-S10-28-1</t>
  </si>
  <si>
    <t>Z3-S10-29</t>
  </si>
  <si>
    <t>Z3-S10-3</t>
  </si>
  <si>
    <t>Z3-S10-30</t>
  </si>
  <si>
    <t>Z3-S10-31</t>
  </si>
  <si>
    <t>Z3-S10-32</t>
  </si>
  <si>
    <t>Z3-S10-33</t>
  </si>
  <si>
    <t>Z3-S10-34</t>
  </si>
  <si>
    <t>Z3-S10-35</t>
  </si>
  <si>
    <t>Z3-S10-36</t>
  </si>
  <si>
    <t>Z3-S10-37</t>
  </si>
  <si>
    <t>Z3-S10-38</t>
  </si>
  <si>
    <t>Z3-S10-39</t>
  </si>
  <si>
    <t>Z3-S10-4</t>
  </si>
  <si>
    <t>Z3-S10-40</t>
  </si>
  <si>
    <t>Z3-S10-41</t>
  </si>
  <si>
    <t>Z3-S10-42</t>
  </si>
  <si>
    <t>Z3-S10-43</t>
  </si>
  <si>
    <t>Z3-S10-44</t>
  </si>
  <si>
    <t>Z3-S10-5</t>
  </si>
  <si>
    <t>Z3-S10-6</t>
  </si>
  <si>
    <t>Z3-S10-7</t>
  </si>
  <si>
    <t>Z3-S10-8</t>
  </si>
  <si>
    <t>Z3-S10-9</t>
  </si>
  <si>
    <t>Z3-S11-01</t>
  </si>
  <si>
    <t>Z3-S11-02</t>
  </si>
  <si>
    <t>Z3-S11-03</t>
  </si>
  <si>
    <t>Z3-S11-04</t>
  </si>
  <si>
    <t>Z3-S11-05</t>
  </si>
  <si>
    <t>Z3-S11-06</t>
  </si>
  <si>
    <t>Z3-S11-07</t>
  </si>
  <si>
    <t>Z3-S11-08</t>
  </si>
  <si>
    <t>Z3-S11-09</t>
  </si>
  <si>
    <t>Z3-S11-10</t>
  </si>
  <si>
    <t>Z3-S11-11</t>
  </si>
  <si>
    <t>Z3-S11-12</t>
  </si>
  <si>
    <t>Z3-S11-13</t>
  </si>
  <si>
    <t>Z3-S11-14</t>
  </si>
  <si>
    <t>Z3-S11-15</t>
  </si>
  <si>
    <t>Z3-S11-16</t>
  </si>
  <si>
    <t>Z3-S11-17</t>
  </si>
  <si>
    <t>Z3-S11-18</t>
  </si>
  <si>
    <t>Z3-S11-19</t>
  </si>
  <si>
    <t>Z3-S11-20</t>
  </si>
  <si>
    <t>Z3-S11-21</t>
  </si>
  <si>
    <t>Z3-S11-22</t>
  </si>
  <si>
    <t>Z3-S11-23</t>
  </si>
  <si>
    <t>Z3-S11-24</t>
  </si>
  <si>
    <t>Z3-S11-25</t>
  </si>
  <si>
    <t>Z3-S11-26</t>
  </si>
  <si>
    <t>深圳-2-3</t>
    <phoneticPr fontId="1" type="noConversion"/>
  </si>
  <si>
    <t>深圳-2-3</t>
  </si>
  <si>
    <t>深圳-2-4</t>
    <phoneticPr fontId="1" type="noConversion"/>
  </si>
  <si>
    <t>深圳-2-4</t>
  </si>
  <si>
    <t>SZM2-Z2-116</t>
  </si>
  <si>
    <t>SZM2-Z2-118</t>
  </si>
  <si>
    <t>ZSJZC-YH-45</t>
  </si>
  <si>
    <t>深圳-2-2</t>
    <phoneticPr fontId="1" type="noConversion"/>
  </si>
  <si>
    <t>深圳-2-2</t>
  </si>
  <si>
    <t>T200605</t>
    <phoneticPr fontId="1" type="noConversion"/>
  </si>
  <si>
    <t>T200605</t>
  </si>
  <si>
    <t>ZK75</t>
  </si>
  <si>
    <t>ZK77</t>
  </si>
  <si>
    <t>ZK78</t>
  </si>
  <si>
    <t>ZK79</t>
  </si>
  <si>
    <t>ZK82</t>
  </si>
  <si>
    <t>ZK90</t>
  </si>
  <si>
    <t>ZK92</t>
  </si>
  <si>
    <t>ZK93</t>
  </si>
  <si>
    <t>ZK94</t>
  </si>
  <si>
    <t>T200710</t>
    <phoneticPr fontId="1" type="noConversion"/>
  </si>
  <si>
    <t>T200710</t>
  </si>
  <si>
    <t>QZK01</t>
  </si>
  <si>
    <t>宝安区</t>
    <phoneticPr fontId="1" type="noConversion"/>
  </si>
  <si>
    <t>QZK02</t>
  </si>
  <si>
    <t>QZK03</t>
  </si>
  <si>
    <t>QZK04</t>
  </si>
  <si>
    <t>QZK05</t>
  </si>
  <si>
    <t>QZK06</t>
  </si>
  <si>
    <t>ZD-ql-015</t>
  </si>
  <si>
    <t>ZD-ql-016</t>
  </si>
  <si>
    <t>ZD-ql-017</t>
  </si>
  <si>
    <t>ZD-ql-018</t>
  </si>
  <si>
    <t>ZD-ql-019</t>
  </si>
  <si>
    <t>ZD-ql-020</t>
  </si>
  <si>
    <t>ZD-ql-021</t>
  </si>
  <si>
    <t>ZD-ql-022</t>
  </si>
  <si>
    <t>ZD-ql-022-1</t>
  </si>
  <si>
    <t>鹏鼎</t>
    <phoneticPr fontId="1" type="noConversion"/>
  </si>
  <si>
    <t>钻孔初始编号</t>
    <phoneticPr fontId="1" type="noConversion"/>
  </si>
  <si>
    <t>钻孔孔口高程</t>
  </si>
  <si>
    <t>地下稳定水位埋深</t>
  </si>
  <si>
    <t>地下稳定水位标高</t>
  </si>
  <si>
    <t>地下水观测日期</t>
  </si>
  <si>
    <t>名称重复</t>
    <phoneticPr fontId="1" type="noConversion"/>
  </si>
  <si>
    <t>坐标重复</t>
    <phoneticPr fontId="1" type="noConversion"/>
  </si>
  <si>
    <t>完全不重的</t>
    <phoneticPr fontId="1" type="noConversion"/>
  </si>
  <si>
    <t>重的</t>
    <phoneticPr fontId="1" type="noConversion"/>
  </si>
  <si>
    <t>可用的</t>
    <phoneticPr fontId="1" type="noConversion"/>
  </si>
  <si>
    <t>需要删去的工作量</t>
    <phoneticPr fontId="1" type="noConversion"/>
  </si>
  <si>
    <t>"=3"</t>
    <phoneticPr fontId="1" type="noConversion"/>
  </si>
  <si>
    <t>"=2"</t>
    <phoneticPr fontId="1" type="noConversion"/>
  </si>
  <si>
    <t>"=4"</t>
    <phoneticPr fontId="1" type="noConversion"/>
  </si>
  <si>
    <t>"=1"</t>
    <phoneticPr fontId="1" type="noConversion"/>
  </si>
  <si>
    <t>钻孔编号</t>
  </si>
  <si>
    <t>UN1</t>
  </si>
  <si>
    <t>宝安区</t>
  </si>
  <si>
    <t>鹏鼎</t>
  </si>
  <si>
    <t>CZK1</t>
  </si>
  <si>
    <t>CZK2</t>
  </si>
  <si>
    <t>CZK3</t>
  </si>
  <si>
    <t>CZK4</t>
  </si>
  <si>
    <t>CZK5</t>
  </si>
  <si>
    <t>CZK6</t>
  </si>
  <si>
    <t>CZK7</t>
  </si>
  <si>
    <t>CZK8</t>
  </si>
  <si>
    <t>CZK9</t>
  </si>
  <si>
    <t>CZK10</t>
  </si>
  <si>
    <t>CZK11</t>
  </si>
  <si>
    <t>CZK12</t>
  </si>
  <si>
    <t>CZK13</t>
  </si>
  <si>
    <t>CZK15</t>
  </si>
  <si>
    <t>CZK16</t>
  </si>
  <si>
    <t>CZK17</t>
  </si>
  <si>
    <t>CZK19</t>
  </si>
  <si>
    <t>CZK20</t>
  </si>
  <si>
    <t>CZK21</t>
  </si>
  <si>
    <t>CZK22</t>
  </si>
  <si>
    <t>CZK23</t>
  </si>
  <si>
    <t>CZK24</t>
  </si>
  <si>
    <t>CZK25</t>
  </si>
  <si>
    <t>CZK26</t>
  </si>
  <si>
    <t>CZK27</t>
  </si>
  <si>
    <t>Z3-S08-2</t>
  </si>
  <si>
    <t>Z3-S08-3</t>
  </si>
  <si>
    <t>Z3-S08-4</t>
  </si>
  <si>
    <t>Z3-S08-5</t>
  </si>
  <si>
    <t>Z3-S08-6</t>
  </si>
  <si>
    <t>Z3-S08-7</t>
  </si>
  <si>
    <t>Z3-S08-8</t>
  </si>
  <si>
    <t>Z3-S08-9</t>
  </si>
  <si>
    <t>Z3-S08-10</t>
  </si>
  <si>
    <t>Z3-S08-11</t>
  </si>
  <si>
    <t>Z3-S08-12</t>
  </si>
  <si>
    <t>Z3-S08-13</t>
  </si>
  <si>
    <t>Z3-S08-14</t>
  </si>
  <si>
    <t>Z3-S08-15</t>
  </si>
  <si>
    <t>Z3-S08-16</t>
  </si>
  <si>
    <t>Z3-S08-17</t>
  </si>
  <si>
    <t>Z3-S08-18</t>
  </si>
  <si>
    <t>Z3-S08-19</t>
  </si>
  <si>
    <t>Z3-S08-20</t>
  </si>
  <si>
    <t>Z3-S08-21</t>
  </si>
  <si>
    <t>Z3-J10-1</t>
  </si>
  <si>
    <t>Z3-J10-4</t>
  </si>
  <si>
    <t>Z3-J10-3</t>
  </si>
  <si>
    <t>Z3-J10-2</t>
  </si>
  <si>
    <t>Z3-J10-5</t>
  </si>
  <si>
    <t>Z3-J10-6</t>
  </si>
  <si>
    <t>Z3-J10-9</t>
  </si>
  <si>
    <t>Z3-J10-7</t>
  </si>
  <si>
    <t>Z3-J10-8</t>
  </si>
  <si>
    <t>Z3-S06-1</t>
  </si>
  <si>
    <t>Z3-S06-2</t>
  </si>
  <si>
    <t>Z3-J08-8</t>
  </si>
  <si>
    <t>Z3-J08-5</t>
  </si>
  <si>
    <t>Z3-J08-7</t>
  </si>
  <si>
    <t>Z3-J08-3</t>
  </si>
  <si>
    <t>Z3-J08-4</t>
  </si>
  <si>
    <t>Z3-J08-1</t>
  </si>
  <si>
    <t>Z3-J08-2</t>
  </si>
  <si>
    <t>Z3-S07-1</t>
  </si>
  <si>
    <t>Z3-S07-2</t>
  </si>
  <si>
    <t>Z3-S07-3</t>
  </si>
  <si>
    <t>Z3-S07-4</t>
  </si>
  <si>
    <t>Z3-S07-5</t>
  </si>
  <si>
    <t>Z3-S07-6</t>
  </si>
  <si>
    <t>Z3-S07-7</t>
  </si>
  <si>
    <t>Z3-S07-8</t>
  </si>
  <si>
    <t>Z3-S07-9</t>
  </si>
  <si>
    <t>Z3-S06-3</t>
  </si>
  <si>
    <t>Z3-S06-4</t>
  </si>
  <si>
    <t>Z3-S06-5</t>
  </si>
  <si>
    <t>Z3-S06-6</t>
  </si>
  <si>
    <t>Z3-S06-7</t>
  </si>
  <si>
    <t>Z3-S06-8</t>
  </si>
  <si>
    <t>Z3-S06-9</t>
  </si>
  <si>
    <t>Z3-J07-9</t>
  </si>
  <si>
    <t>Z3-J07-1</t>
  </si>
  <si>
    <t>Z3-J07-2</t>
  </si>
  <si>
    <t>Z3-J07-3</t>
  </si>
  <si>
    <t>Z3-J07-4</t>
  </si>
  <si>
    <t>Z3-J07-5</t>
  </si>
  <si>
    <t>Z3-J07-6</t>
  </si>
  <si>
    <t>Z3-J07-7</t>
  </si>
  <si>
    <t>钻孔编号</t>
    <phoneticPr fontId="1" type="noConversion"/>
  </si>
  <si>
    <t>X</t>
  </si>
  <si>
    <t>Y</t>
  </si>
  <si>
    <t>区域</t>
    <phoneticPr fontId="1" type="noConversion"/>
  </si>
  <si>
    <t>后海2</t>
  </si>
  <si>
    <t>后海2</t>
    <phoneticPr fontId="1" type="noConversion"/>
  </si>
  <si>
    <t>地层编号</t>
  </si>
  <si>
    <t>层底深度</t>
  </si>
  <si>
    <t>层底高程</t>
  </si>
  <si>
    <t>层厚</t>
  </si>
  <si>
    <t>地层名称</t>
  </si>
  <si>
    <t>承载力特征值</t>
  </si>
  <si>
    <t>1-1</t>
  </si>
  <si>
    <t>素填土</t>
  </si>
  <si>
    <t>3-2</t>
  </si>
  <si>
    <t>淤泥</t>
  </si>
  <si>
    <t>3-3</t>
  </si>
  <si>
    <t>粗砂（含淤泥）</t>
  </si>
  <si>
    <t>5-2</t>
  </si>
  <si>
    <t>砾砂</t>
  </si>
  <si>
    <t>6-2</t>
  </si>
  <si>
    <t>淤泥质粘土</t>
  </si>
  <si>
    <t>6-4</t>
  </si>
  <si>
    <t>8-3</t>
  </si>
  <si>
    <t>砾（砂）质粘土</t>
  </si>
  <si>
    <t>9-1</t>
  </si>
  <si>
    <t>全风化粗粒花岗岩</t>
  </si>
  <si>
    <t>9-2</t>
  </si>
  <si>
    <t>强风化粗粒花岗岩</t>
  </si>
  <si>
    <t>9-3</t>
  </si>
  <si>
    <t>中风化粗粒花岗岩</t>
  </si>
  <si>
    <t>1-3</t>
  </si>
  <si>
    <t>填砂</t>
  </si>
  <si>
    <t>砾砂淤泥质粘土</t>
  </si>
  <si>
    <t>9-4</t>
  </si>
  <si>
    <t>微风化粗粒花岗岩</t>
  </si>
  <si>
    <t>5-1</t>
  </si>
  <si>
    <t>粘土</t>
  </si>
  <si>
    <t>8-2</t>
  </si>
  <si>
    <t>1-2</t>
  </si>
  <si>
    <t>填石</t>
  </si>
  <si>
    <t>6-3</t>
  </si>
  <si>
    <t>粘土_x000D_
粘土</t>
  </si>
  <si>
    <t>Z3-S08-1</t>
  </si>
  <si>
    <t>砾砂（含淤泥）</t>
  </si>
  <si>
    <t>砾砂（含淤泥</t>
  </si>
  <si>
    <t>6-1</t>
  </si>
  <si>
    <t>3-1</t>
  </si>
  <si>
    <t>强风化粗粒花岗岩	9-2	500_x000D_
中风化粗粒花岗岩</t>
  </si>
  <si>
    <t>中风化粗粒花岗岩	9-3	1500_x000D_
微风化粗粒花岗岩</t>
  </si>
  <si>
    <t>糜棱岩</t>
  </si>
  <si>
    <t>深圳湾11</t>
    <phoneticPr fontId="1" type="noConversion"/>
  </si>
  <si>
    <t>深圳湾11</t>
  </si>
  <si>
    <t>MKZ3-TSH-167</t>
    <phoneticPr fontId="1" type="noConversion"/>
  </si>
  <si>
    <t>编号是否重复</t>
    <phoneticPr fontId="1" type="noConversion"/>
  </si>
  <si>
    <t>X，Y是否重复</t>
    <phoneticPr fontId="1" type="noConversion"/>
  </si>
  <si>
    <t>1-4</t>
  </si>
  <si>
    <t>填块石</t>
  </si>
  <si>
    <t>2-1</t>
  </si>
  <si>
    <t>3-5</t>
  </si>
  <si>
    <t>3-12</t>
  </si>
  <si>
    <t>7-1-1</t>
  </si>
  <si>
    <t>可塑状砾质粘性土</t>
  </si>
  <si>
    <t>7-1-2</t>
  </si>
  <si>
    <t>硬塑状砾质粘性土</t>
  </si>
  <si>
    <t>砂土状全风化粗粒花岗岩</t>
  </si>
  <si>
    <t>2-4</t>
  </si>
  <si>
    <t>含有机质砂</t>
  </si>
  <si>
    <t>17-1</t>
  </si>
  <si>
    <t>石英岩脉</t>
  </si>
  <si>
    <t>块状强风化粗粒花岗岩</t>
  </si>
  <si>
    <t>8-1</t>
  </si>
  <si>
    <t>1-5</t>
  </si>
  <si>
    <t>填淤泥质土</t>
  </si>
  <si>
    <t>13-1-1</t>
  </si>
  <si>
    <t>全风化碎裂岩</t>
  </si>
  <si>
    <t>13-1-2</t>
  </si>
  <si>
    <t>强风化碎裂岩</t>
  </si>
  <si>
    <t>中等风化粗粒花岗岩</t>
  </si>
  <si>
    <t>8-4</t>
  </si>
  <si>
    <t>1-6</t>
  </si>
  <si>
    <t>杂填土</t>
  </si>
  <si>
    <t>填碎石</t>
  </si>
  <si>
    <t>深度</t>
  </si>
  <si>
    <t>南山III-3</t>
    <phoneticPr fontId="1" type="noConversion"/>
  </si>
  <si>
    <t>人工填石</t>
  </si>
  <si>
    <t>砾质粉质粘土</t>
  </si>
  <si>
    <t>人工填土</t>
  </si>
  <si>
    <t>砾质粘土</t>
  </si>
  <si>
    <t>全风化花岗岩</t>
  </si>
  <si>
    <t>强风化花岗岩上段</t>
  </si>
  <si>
    <t>强风化花岗岩下段</t>
  </si>
  <si>
    <t>中等风化花岗岩</t>
  </si>
  <si>
    <t>9-5</t>
  </si>
  <si>
    <t>微风化花岗岩</t>
  </si>
  <si>
    <t>粗砂（混淤泥）</t>
  </si>
  <si>
    <t>T4_ZK01</t>
  </si>
  <si>
    <t>T4_ZK02</t>
  </si>
  <si>
    <t>T4_ZK03</t>
  </si>
  <si>
    <t>T4_ZK04</t>
  </si>
  <si>
    <t>T4_ZK05</t>
  </si>
  <si>
    <t>T4_ZK06</t>
  </si>
  <si>
    <t>T4_ZK07</t>
  </si>
  <si>
    <t>T4_ZK08</t>
  </si>
  <si>
    <t>T4_ZK09</t>
  </si>
  <si>
    <t>T4_ZK10</t>
  </si>
  <si>
    <t>T4_ZK11</t>
  </si>
  <si>
    <t>T4_ZK12</t>
  </si>
  <si>
    <t>T4_ZK13</t>
  </si>
  <si>
    <t>T4_ZK14</t>
  </si>
  <si>
    <t>T4_ZK15</t>
  </si>
  <si>
    <t>T4_ZK16</t>
  </si>
  <si>
    <t>T4_ZK17</t>
  </si>
  <si>
    <t>T4_ZK18</t>
  </si>
  <si>
    <t>T4_ZK19</t>
  </si>
  <si>
    <t>T4_ZK20</t>
  </si>
  <si>
    <t>T4_ZK21</t>
  </si>
  <si>
    <t>T4_ZK22</t>
  </si>
  <si>
    <t>T4_ZK23</t>
  </si>
  <si>
    <t>T4_ZK24</t>
  </si>
  <si>
    <t>T4_ZK25</t>
  </si>
  <si>
    <t>T4_ZK26</t>
  </si>
  <si>
    <t>T4_ZK27</t>
  </si>
  <si>
    <t>T4_ZK28</t>
  </si>
  <si>
    <t>T4_ZK29</t>
  </si>
  <si>
    <t>T4_ZK30</t>
  </si>
  <si>
    <t>T4_ZK31</t>
  </si>
  <si>
    <t>T4_ZK32</t>
  </si>
  <si>
    <t>T4_ZK33</t>
  </si>
  <si>
    <t>T4_ZK34</t>
  </si>
  <si>
    <t>T4_ZK35</t>
  </si>
  <si>
    <t>T4_ZK36</t>
  </si>
  <si>
    <t>T4_ZK37</t>
  </si>
  <si>
    <t>T4_ZK38</t>
  </si>
  <si>
    <t>T4_ZK39</t>
  </si>
  <si>
    <t>T4_ZK40</t>
  </si>
  <si>
    <t>T4_ZK41</t>
  </si>
  <si>
    <t>T4_ZK42</t>
  </si>
  <si>
    <t>T4_ZK43</t>
  </si>
  <si>
    <t>T4_ZK44</t>
  </si>
  <si>
    <t>T4_ZK45</t>
  </si>
  <si>
    <t>T4_ZK46</t>
  </si>
  <si>
    <t>T4_ZK47</t>
  </si>
  <si>
    <t>T4_ZK48</t>
  </si>
  <si>
    <t>T4_ZK49</t>
  </si>
  <si>
    <t>T4_ZK50</t>
  </si>
  <si>
    <t>T4_ZK51</t>
  </si>
  <si>
    <t>T4_ZK52</t>
  </si>
  <si>
    <t>T4_ZK53</t>
  </si>
  <si>
    <t>T4_ZK54</t>
  </si>
  <si>
    <t>T4_ZK55</t>
  </si>
  <si>
    <t>T4_ZK56</t>
  </si>
  <si>
    <t>T4_ZK57</t>
  </si>
  <si>
    <t>T4_ZK58</t>
  </si>
  <si>
    <t>T4_ZK59</t>
  </si>
  <si>
    <t>T4_ZK60</t>
  </si>
  <si>
    <t>T4_ZK61</t>
  </si>
  <si>
    <t>T4_ZK62</t>
  </si>
  <si>
    <t>T4_ZK63</t>
  </si>
  <si>
    <t>T4_ZK64</t>
  </si>
  <si>
    <t>T4_ZK65</t>
  </si>
  <si>
    <t>T4_ZK66</t>
  </si>
  <si>
    <t>T4_ZK67</t>
  </si>
  <si>
    <t>粗砂</t>
  </si>
  <si>
    <t>T2_ZK1</t>
  </si>
  <si>
    <t>T2_ZK10</t>
  </si>
  <si>
    <t>T2_ZK11</t>
  </si>
  <si>
    <t>T2_ZK12</t>
  </si>
  <si>
    <t>T2_ZK13</t>
  </si>
  <si>
    <t>T2_ZK14</t>
  </si>
  <si>
    <t>T2_ZK15</t>
  </si>
  <si>
    <t>T2_ZK16</t>
  </si>
  <si>
    <t>T2_ZK17</t>
  </si>
  <si>
    <t>T2_ZK18</t>
  </si>
  <si>
    <t>T2_ZK19</t>
  </si>
  <si>
    <t>T2_ZK2</t>
  </si>
  <si>
    <t>T2_ZK20</t>
  </si>
  <si>
    <t>T2_ZK21</t>
  </si>
  <si>
    <t>T2_ZK22</t>
  </si>
  <si>
    <t>T2_ZK23</t>
  </si>
  <si>
    <t>T2_ZK24</t>
  </si>
  <si>
    <t>T2_ZK25</t>
  </si>
  <si>
    <t>T2_ZK26</t>
  </si>
  <si>
    <t>T2_ZK27</t>
  </si>
  <si>
    <t>T2_ZK28</t>
  </si>
  <si>
    <t>T2_ZK29</t>
  </si>
  <si>
    <t>T2_ZK3</t>
  </si>
  <si>
    <t>T2_ZK30</t>
  </si>
  <si>
    <t>T2_ZK31</t>
  </si>
  <si>
    <t>T2_ZK4</t>
  </si>
  <si>
    <t>T2_ZK5</t>
  </si>
  <si>
    <t>T2_ZK6</t>
  </si>
  <si>
    <t>T2_ZK7</t>
  </si>
  <si>
    <t>T2_ZK8</t>
  </si>
  <si>
    <t>T2_ZK9</t>
  </si>
  <si>
    <t>粉质粘土</t>
  </si>
  <si>
    <t>强风化粗粒花岗岩上段</t>
  </si>
  <si>
    <t>强风化粗粒花岗岩下段</t>
  </si>
  <si>
    <t>填土</t>
  </si>
  <si>
    <t>砾质粘性土</t>
  </si>
  <si>
    <t>9-2-1</t>
  </si>
  <si>
    <t>强风化花岗岩上层</t>
  </si>
  <si>
    <t>9-2-2</t>
  </si>
  <si>
    <t>强风化花岗岩中层</t>
  </si>
  <si>
    <t>9-2-3</t>
  </si>
  <si>
    <t>强风化花岗岩下层</t>
  </si>
  <si>
    <t>T5_XK01</t>
  </si>
  <si>
    <t>T5_XK02</t>
  </si>
  <si>
    <t>T5_XK03</t>
  </si>
  <si>
    <t>T5_XK04</t>
  </si>
  <si>
    <t>T5_XK05</t>
  </si>
  <si>
    <t>T5_XK06</t>
  </si>
  <si>
    <t>T5_XK07</t>
  </si>
  <si>
    <t>T5_XK08</t>
  </si>
  <si>
    <t>T5_XK10</t>
  </si>
  <si>
    <t>T5_XK11</t>
  </si>
  <si>
    <t>T5_XK12</t>
  </si>
  <si>
    <t>T5_XK13</t>
  </si>
  <si>
    <t>T5_XK14</t>
  </si>
  <si>
    <t>T5_XK15</t>
  </si>
  <si>
    <t>T5_XK16</t>
  </si>
  <si>
    <t>T5_XK18</t>
  </si>
  <si>
    <t>T5_XK19</t>
  </si>
  <si>
    <t>T5_XK20</t>
  </si>
  <si>
    <t>T5_XK21</t>
  </si>
  <si>
    <t>T5_XK22</t>
  </si>
  <si>
    <t>T5_XK23</t>
  </si>
  <si>
    <t>T5_XK24</t>
  </si>
  <si>
    <t>T5_XK25</t>
  </si>
  <si>
    <t>T5_XK26</t>
  </si>
  <si>
    <t>T5_XK27</t>
  </si>
  <si>
    <t>T5_XK28</t>
  </si>
  <si>
    <t>T5_XK29</t>
  </si>
  <si>
    <t>T5_XK30</t>
  </si>
  <si>
    <t>T5_XK31</t>
  </si>
  <si>
    <t>T5_XK32</t>
  </si>
  <si>
    <t>T5_XK33</t>
  </si>
  <si>
    <t>T5_XK34</t>
  </si>
  <si>
    <t>T5_XK35</t>
  </si>
  <si>
    <t>T5_XK36</t>
  </si>
  <si>
    <t>T5_XK37</t>
  </si>
  <si>
    <t>T5_XK38</t>
  </si>
  <si>
    <t>T5_XK39</t>
  </si>
  <si>
    <t>T5_XK40</t>
  </si>
  <si>
    <t>T5_XK41</t>
  </si>
  <si>
    <t>T5_XK42</t>
  </si>
  <si>
    <t>T5_XK43</t>
  </si>
  <si>
    <t>T5_XK44</t>
  </si>
  <si>
    <t>T5_XK45</t>
  </si>
  <si>
    <t>T5_XK46</t>
  </si>
  <si>
    <t>T5_XK47</t>
  </si>
  <si>
    <t>T5_XK48</t>
  </si>
  <si>
    <t>T5_XK49</t>
  </si>
  <si>
    <t>T5_XK50</t>
  </si>
  <si>
    <t>T5_XK51</t>
  </si>
  <si>
    <t>T5_XK52</t>
  </si>
  <si>
    <t>T5_XK53</t>
  </si>
  <si>
    <t>T5_XK54</t>
  </si>
  <si>
    <t>T5_XK55</t>
  </si>
  <si>
    <t>T5_XK56</t>
  </si>
  <si>
    <t>T5_XK57</t>
  </si>
  <si>
    <t>T5_XK58</t>
  </si>
  <si>
    <t>T5_XK59</t>
  </si>
  <si>
    <t>T5_XK60</t>
  </si>
  <si>
    <t>T5_XK61</t>
  </si>
  <si>
    <t>T5_XK62</t>
  </si>
  <si>
    <t>T5_XK63</t>
  </si>
  <si>
    <t>T5_XK64</t>
  </si>
  <si>
    <t>T5_XK65</t>
  </si>
  <si>
    <t>T5_XK66</t>
  </si>
  <si>
    <t>T5_XK67</t>
  </si>
  <si>
    <t>T5_XK68</t>
  </si>
  <si>
    <t>T5_XK69</t>
  </si>
  <si>
    <t>T5_XK70</t>
  </si>
  <si>
    <t>T5_XK71</t>
  </si>
  <si>
    <t>T5_XK72</t>
  </si>
  <si>
    <t>T5_XK73</t>
  </si>
  <si>
    <t>T5_XK74</t>
  </si>
  <si>
    <t>T5_XK75</t>
  </si>
  <si>
    <t>T5_XK76</t>
  </si>
  <si>
    <t>T5_ZK9</t>
  </si>
  <si>
    <t>T5_ZK13</t>
  </si>
  <si>
    <t>T5_ZK14</t>
  </si>
  <si>
    <t>T5_ZK19</t>
  </si>
  <si>
    <t>T6_XK1</t>
  </si>
  <si>
    <t>T6_XK2</t>
  </si>
  <si>
    <t>T6_XK3</t>
  </si>
  <si>
    <t>T6_XK4</t>
  </si>
  <si>
    <t>T6_XK5</t>
  </si>
  <si>
    <t>T6_XK6</t>
  </si>
  <si>
    <t>T6_XK7</t>
  </si>
  <si>
    <t>T6_XK8</t>
  </si>
  <si>
    <t>T6_XK9</t>
  </si>
  <si>
    <t>T6_XK10</t>
  </si>
  <si>
    <t>T6_XK11</t>
  </si>
  <si>
    <t>T6_XK12</t>
  </si>
  <si>
    <t>T6_XK13</t>
  </si>
  <si>
    <t>T6_XK14</t>
  </si>
  <si>
    <t>T6_XK15</t>
  </si>
  <si>
    <t>T6_XK16</t>
  </si>
  <si>
    <t>T6_XK17</t>
  </si>
  <si>
    <t>强风化花岗岩</t>
  </si>
  <si>
    <t>中风化花岗岩</t>
  </si>
  <si>
    <t>砂质粘性土</t>
  </si>
  <si>
    <t>10-1</t>
  </si>
  <si>
    <t>全风化岩</t>
  </si>
  <si>
    <t>10-2-1</t>
  </si>
  <si>
    <t>土状强风化岩</t>
  </si>
  <si>
    <t>10-3-1</t>
  </si>
  <si>
    <t>中风化蚀变岩</t>
  </si>
  <si>
    <t>10-2-2</t>
  </si>
  <si>
    <t>块状强风化岩</t>
  </si>
  <si>
    <t>10-3-2</t>
  </si>
  <si>
    <t>中风化岩</t>
  </si>
  <si>
    <t>10-4-2</t>
  </si>
  <si>
    <t>微风化岩</t>
  </si>
  <si>
    <t>10-4-1</t>
  </si>
  <si>
    <t>微风化蚀变岩</t>
  </si>
  <si>
    <t>填砂2</t>
  </si>
  <si>
    <t>含有机质粘性土</t>
  </si>
  <si>
    <t>4-4</t>
  </si>
  <si>
    <t>D2_ZK1</t>
  </si>
  <si>
    <t>D2_ZK2</t>
  </si>
  <si>
    <t>D2_ZK3</t>
  </si>
  <si>
    <t>D2_ZK4</t>
  </si>
  <si>
    <t>D2_ZK5</t>
  </si>
  <si>
    <t>D2_ZK6</t>
  </si>
  <si>
    <t>D2_ZK7</t>
  </si>
  <si>
    <t>D2_ZK8</t>
  </si>
  <si>
    <t>D2_ZK9</t>
  </si>
  <si>
    <t>D2_ZK10</t>
  </si>
  <si>
    <t>D2_ZK11</t>
  </si>
  <si>
    <t>D2_ZK12</t>
  </si>
  <si>
    <t>D2_ZK13</t>
  </si>
  <si>
    <t>D2_ZK14</t>
  </si>
  <si>
    <t>D2_ZK15</t>
  </si>
  <si>
    <t>D2_ZK16</t>
  </si>
  <si>
    <t>D2_ZK17</t>
  </si>
  <si>
    <t>D2_ZK18</t>
  </si>
  <si>
    <t>D2_ZK19</t>
  </si>
  <si>
    <t>D2_ZK20</t>
  </si>
  <si>
    <t>D2_ZK21</t>
  </si>
  <si>
    <t>D2_ZK22</t>
  </si>
  <si>
    <t>D2_ZK23</t>
  </si>
  <si>
    <t>D2_ZK24</t>
  </si>
  <si>
    <t>D2_ZK25</t>
  </si>
  <si>
    <t>D2_ZK26</t>
  </si>
  <si>
    <t>D2_ZK27</t>
  </si>
  <si>
    <t>D2_ZK28</t>
  </si>
  <si>
    <t>D2_ZK29</t>
  </si>
  <si>
    <t>D2_ZK30</t>
  </si>
  <si>
    <t>D2_ZK31</t>
  </si>
  <si>
    <t>D2_ZK32</t>
  </si>
  <si>
    <t>D2_ZK33</t>
  </si>
  <si>
    <t>D2_ZK34</t>
  </si>
  <si>
    <t>D2_ZK35</t>
  </si>
  <si>
    <t>D2_ZK36</t>
  </si>
  <si>
    <t>D2_ZK37</t>
  </si>
  <si>
    <t>D2_ZK38</t>
  </si>
  <si>
    <t>D2_ZK39</t>
  </si>
  <si>
    <t>D2_ZK40</t>
  </si>
  <si>
    <t>D2_ZK41</t>
  </si>
  <si>
    <t>D2_ZK42</t>
  </si>
  <si>
    <t>D2_ZK43</t>
  </si>
  <si>
    <t>D2_ZK44</t>
  </si>
  <si>
    <t>D2_ZK45</t>
  </si>
  <si>
    <t>D2_ZK46</t>
  </si>
  <si>
    <t>D2_ZK47</t>
  </si>
  <si>
    <t>D2_ZK48</t>
  </si>
  <si>
    <t>D2_ZK49</t>
  </si>
  <si>
    <t>D2_ZK50</t>
  </si>
  <si>
    <t>D2_ZK51</t>
  </si>
  <si>
    <t>D2_ZK52</t>
  </si>
  <si>
    <t>D2_ZK53</t>
  </si>
  <si>
    <t>D2_ZK54</t>
  </si>
  <si>
    <t>D2_ZK55</t>
  </si>
  <si>
    <t>D2_ZK56</t>
  </si>
  <si>
    <t>D2_ZK57</t>
  </si>
  <si>
    <t>D2_ZK58</t>
  </si>
  <si>
    <t>D2_ZK59</t>
  </si>
  <si>
    <t>D2_ZK60</t>
  </si>
  <si>
    <t>D2_ZK61</t>
  </si>
  <si>
    <t>D2_ZK62</t>
  </si>
  <si>
    <t>D2_ZK63</t>
  </si>
  <si>
    <t>D2_ZK64</t>
  </si>
  <si>
    <t>D2_ZK65</t>
  </si>
  <si>
    <t>D2_ZK66</t>
  </si>
  <si>
    <t>D2_ZK67</t>
  </si>
  <si>
    <t>D2_ZK68</t>
  </si>
  <si>
    <t>D2_ZK69</t>
  </si>
  <si>
    <t>D2_ZK70</t>
  </si>
  <si>
    <t>D2_ZK71</t>
  </si>
  <si>
    <t>D2_ZK72</t>
  </si>
  <si>
    <t>D2_ZK73</t>
  </si>
  <si>
    <t>D2_ZK74</t>
  </si>
  <si>
    <t>D1_ZK30</t>
    <phoneticPr fontId="1" type="noConversion"/>
  </si>
  <si>
    <t>D1_ZK35</t>
    <phoneticPr fontId="1" type="noConversion"/>
  </si>
  <si>
    <t>D1_ZK41</t>
    <phoneticPr fontId="1" type="noConversion"/>
  </si>
  <si>
    <t>黏土</t>
  </si>
  <si>
    <t>全风化混合花岗岩</t>
  </si>
  <si>
    <t>强风化混合花岗岩上层</t>
  </si>
  <si>
    <t>强风化混合花岗岩下层</t>
  </si>
  <si>
    <t>10-3</t>
  </si>
  <si>
    <t>中风化混合花岗岩</t>
  </si>
  <si>
    <t>10-4</t>
  </si>
  <si>
    <t>微风化混合花岗岩</t>
  </si>
  <si>
    <t>cc</t>
  </si>
  <si>
    <t>D1_ZK30</t>
  </si>
  <si>
    <t>D1_ZK35</t>
  </si>
  <si>
    <t>D1_ZK41</t>
  </si>
  <si>
    <t>F1_ZK1</t>
  </si>
  <si>
    <t>F1_ZK10</t>
  </si>
  <si>
    <t>F1_ZK100</t>
  </si>
  <si>
    <t>F1_ZK102</t>
  </si>
  <si>
    <t>F1_ZK103</t>
  </si>
  <si>
    <t>F1_ZK104</t>
  </si>
  <si>
    <t>F1_ZK105</t>
  </si>
  <si>
    <t>F1_ZK106</t>
  </si>
  <si>
    <t>F1_ZK11</t>
  </si>
  <si>
    <t>F1_ZK12</t>
  </si>
  <si>
    <t>F1_ZK14</t>
  </si>
  <si>
    <t>F1_ZK15</t>
  </si>
  <si>
    <t>F1_ZK16</t>
  </si>
  <si>
    <t>F1_ZK17</t>
  </si>
  <si>
    <t>F1_ZK2</t>
  </si>
  <si>
    <t>F1_ZK20</t>
  </si>
  <si>
    <t>F1_ZK21</t>
  </si>
  <si>
    <t>F1_ZK22</t>
  </si>
  <si>
    <t>F1_ZK23</t>
  </si>
  <si>
    <t>F1_ZK24</t>
  </si>
  <si>
    <t>F1_ZK25</t>
  </si>
  <si>
    <t>F1_ZK26</t>
  </si>
  <si>
    <t>F1_ZK29</t>
  </si>
  <si>
    <t>F1_ZK3</t>
  </si>
  <si>
    <t>F1_ZK31</t>
  </si>
  <si>
    <t>F1_ZK35</t>
  </si>
  <si>
    <t>F1_ZK38</t>
  </si>
  <si>
    <t>F1_ZK39</t>
  </si>
  <si>
    <t>F1_ZK4</t>
  </si>
  <si>
    <t>F1_ZK40</t>
  </si>
  <si>
    <t>F1_ZK41</t>
  </si>
  <si>
    <t>F1_ZK42</t>
  </si>
  <si>
    <t>F1_ZK43</t>
  </si>
  <si>
    <t>F1_ZK44</t>
  </si>
  <si>
    <t>F1_ZK46</t>
  </si>
  <si>
    <t>F1_ZK5</t>
  </si>
  <si>
    <t>F1_ZK50</t>
  </si>
  <si>
    <t>F1_ZK51</t>
  </si>
  <si>
    <t>F1_ZK53</t>
  </si>
  <si>
    <t>F1_ZK54</t>
  </si>
  <si>
    <t>F1_ZK55</t>
  </si>
  <si>
    <t>F1_ZK56</t>
  </si>
  <si>
    <t>F1_ZK57</t>
  </si>
  <si>
    <t>F1_ZK58</t>
  </si>
  <si>
    <t>F1_ZK59</t>
  </si>
  <si>
    <t>F1_ZK6</t>
  </si>
  <si>
    <t>F1_ZK61</t>
  </si>
  <si>
    <t>F1_ZK65</t>
  </si>
  <si>
    <t>F1_ZK68</t>
  </si>
  <si>
    <t>F1_ZK69</t>
  </si>
  <si>
    <t>F1_ZK7</t>
  </si>
  <si>
    <t>F1_ZK70</t>
  </si>
  <si>
    <t>F1_ZK71</t>
  </si>
  <si>
    <t>F1_ZK72</t>
  </si>
  <si>
    <t>F1_ZK73</t>
  </si>
  <si>
    <t>F1_ZK74</t>
  </si>
  <si>
    <t>F1_ZK76</t>
  </si>
  <si>
    <t>F1_ZK8</t>
  </si>
  <si>
    <t>F1_ZK80</t>
  </si>
  <si>
    <t>F1_ZK81</t>
  </si>
  <si>
    <t>F1_ZK83</t>
  </si>
  <si>
    <t>F1_ZK84</t>
  </si>
  <si>
    <t>F1_ZK85</t>
  </si>
  <si>
    <t>F1_ZK86</t>
  </si>
  <si>
    <t>F1_ZK87</t>
  </si>
  <si>
    <t>F1_ZK88</t>
  </si>
  <si>
    <t>F1_ZK89</t>
  </si>
  <si>
    <t>F1_ZK9</t>
  </si>
  <si>
    <t>F1_ZK91</t>
  </si>
  <si>
    <t>F1_ZK95</t>
  </si>
  <si>
    <t>F1_ZK97</t>
  </si>
  <si>
    <t>F1_ZK98</t>
  </si>
  <si>
    <t>F1_ZK99</t>
  </si>
  <si>
    <t>填淤泥</t>
  </si>
  <si>
    <t>中粗砂</t>
  </si>
  <si>
    <t>砂质粉质粘土</t>
  </si>
  <si>
    <t>强风化上层混合花岗岩</t>
  </si>
  <si>
    <t>强风化下层混合花岗岩</t>
  </si>
  <si>
    <t>11-1</t>
  </si>
  <si>
    <t>碎裂岩</t>
  </si>
  <si>
    <t>砂质黏性土</t>
  </si>
  <si>
    <t>36-1</t>
  </si>
  <si>
    <t>36-2-1</t>
  </si>
  <si>
    <t>36-3</t>
  </si>
  <si>
    <t>中等风化混合花岗岩</t>
  </si>
  <si>
    <t>36-4</t>
  </si>
  <si>
    <t>36-2-2</t>
  </si>
  <si>
    <t>淤泥质黏土</t>
  </si>
  <si>
    <t>S1_1</t>
  </si>
  <si>
    <t>S1_10</t>
  </si>
  <si>
    <t>S1_11</t>
  </si>
  <si>
    <t>S1_12</t>
  </si>
  <si>
    <t>S1_13</t>
  </si>
  <si>
    <t>S1_14</t>
  </si>
  <si>
    <t>S1_15</t>
  </si>
  <si>
    <t>S1_16</t>
  </si>
  <si>
    <t>S1_17</t>
  </si>
  <si>
    <t>S1_18</t>
  </si>
  <si>
    <t>S1_19</t>
  </si>
  <si>
    <t>S1_2</t>
  </si>
  <si>
    <t>S1_20</t>
  </si>
  <si>
    <t>S1_21</t>
  </si>
  <si>
    <t>S1_22</t>
  </si>
  <si>
    <t>S1_23</t>
  </si>
  <si>
    <t>S1_24</t>
  </si>
  <si>
    <t>S1_25</t>
  </si>
  <si>
    <t>S1_26</t>
  </si>
  <si>
    <t>S1_27</t>
  </si>
  <si>
    <t>S1_28</t>
  </si>
  <si>
    <t>S1_29</t>
  </si>
  <si>
    <t>S1_3</t>
  </si>
  <si>
    <t>S1_30</t>
  </si>
  <si>
    <t>S1_31</t>
  </si>
  <si>
    <t>S1_32</t>
  </si>
  <si>
    <t>S1_33</t>
  </si>
  <si>
    <t>S1_34</t>
  </si>
  <si>
    <t>S1_35</t>
  </si>
  <si>
    <t>S1_36</t>
  </si>
  <si>
    <t>S1_37</t>
  </si>
  <si>
    <t>S1_38</t>
  </si>
  <si>
    <t>S1_39</t>
  </si>
  <si>
    <t>S1_4</t>
  </si>
  <si>
    <t>S1_40</t>
  </si>
  <si>
    <t>S1_41</t>
  </si>
  <si>
    <t>S1_5</t>
  </si>
  <si>
    <t>S1_6</t>
  </si>
  <si>
    <t>S1_7</t>
  </si>
  <si>
    <t>S1_8</t>
  </si>
  <si>
    <t>S1_9</t>
  </si>
  <si>
    <t>4-2</t>
  </si>
  <si>
    <t>S2_ZK1</t>
  </si>
  <si>
    <t>S2_ZK10</t>
  </si>
  <si>
    <t>S2_ZK11</t>
  </si>
  <si>
    <t>S2_ZK12</t>
  </si>
  <si>
    <t>S2_ZK13</t>
  </si>
  <si>
    <t>S2_ZK14</t>
  </si>
  <si>
    <t>S2_ZK15</t>
  </si>
  <si>
    <t>S2_ZK16</t>
  </si>
  <si>
    <t>S2_ZK17</t>
  </si>
  <si>
    <t>S2_ZK18</t>
  </si>
  <si>
    <t>S2_ZK19</t>
  </si>
  <si>
    <t>S2_ZK2</t>
  </si>
  <si>
    <t>S2_ZK20</t>
  </si>
  <si>
    <t>S2_ZK21</t>
  </si>
  <si>
    <t>S2_ZK22</t>
  </si>
  <si>
    <t>S2_ZK23</t>
  </si>
  <si>
    <t>S2_ZK24</t>
  </si>
  <si>
    <t>S2_ZK25</t>
  </si>
  <si>
    <t>S2_ZK26</t>
  </si>
  <si>
    <t>S2_ZK27</t>
  </si>
  <si>
    <t>S2_ZK28</t>
  </si>
  <si>
    <t>S2_ZK29</t>
  </si>
  <si>
    <t>S2_ZK3</t>
  </si>
  <si>
    <t>S2_ZK30</t>
  </si>
  <si>
    <t>S2_ZK31</t>
  </si>
  <si>
    <t>S2_ZK32</t>
  </si>
  <si>
    <t>S2_ZK33</t>
  </si>
  <si>
    <t>S2_ZK34</t>
  </si>
  <si>
    <t>S2_ZK35</t>
  </si>
  <si>
    <t>S2_ZK36</t>
  </si>
  <si>
    <t>S2_ZK37</t>
  </si>
  <si>
    <t>S2_ZK38</t>
  </si>
  <si>
    <t>S2_ZK39</t>
  </si>
  <si>
    <t>S2_ZK4</t>
  </si>
  <si>
    <t>S2_ZK40</t>
  </si>
  <si>
    <t>S2_ZK41</t>
  </si>
  <si>
    <t>S2_ZK42</t>
  </si>
  <si>
    <t>S2_ZK43</t>
  </si>
  <si>
    <t>S2_ZK44</t>
  </si>
  <si>
    <t>S2_ZK45</t>
  </si>
  <si>
    <t>S2_ZK46</t>
  </si>
  <si>
    <t>S2_ZK47</t>
  </si>
  <si>
    <t>S2_ZK48</t>
  </si>
  <si>
    <t>S2_ZK49</t>
  </si>
  <si>
    <t>S2_ZK5</t>
  </si>
  <si>
    <t>S2_ZK50</t>
  </si>
  <si>
    <t>S2_ZK51</t>
  </si>
  <si>
    <t>S2_ZK52</t>
  </si>
  <si>
    <t>S2_ZK53</t>
  </si>
  <si>
    <t>S2_ZK54</t>
  </si>
  <si>
    <t>S2_ZK55</t>
  </si>
  <si>
    <t>S2_ZK56</t>
  </si>
  <si>
    <t>S2_ZK57</t>
  </si>
  <si>
    <t>S2_ZK58</t>
  </si>
  <si>
    <t>S2_ZK6</t>
  </si>
  <si>
    <t>S2_ZK7</t>
  </si>
  <si>
    <t>S2_ZK8</t>
  </si>
  <si>
    <t>S2_ZK9</t>
  </si>
  <si>
    <t>全风化层</t>
  </si>
  <si>
    <t>强风化上层</t>
  </si>
  <si>
    <t>强风化中层</t>
  </si>
  <si>
    <t>强风化下层</t>
  </si>
  <si>
    <t>微风化层</t>
  </si>
  <si>
    <t>中风化层</t>
  </si>
  <si>
    <t>砾质黏性土</t>
  </si>
  <si>
    <t>5-1-1</t>
  </si>
  <si>
    <t>5-3</t>
  </si>
  <si>
    <t>Z3-J11-1</t>
  </si>
  <si>
    <t>Z3-J11-2</t>
  </si>
  <si>
    <t>Z3-J11-3</t>
  </si>
  <si>
    <t>Z3-J11-4</t>
  </si>
  <si>
    <t>Z3-J11-5</t>
  </si>
  <si>
    <t>Z3-J11-6</t>
  </si>
  <si>
    <t>Z3-J11-7</t>
  </si>
  <si>
    <t>Z3-J11-8</t>
  </si>
  <si>
    <t>Z3-J11-9</t>
  </si>
  <si>
    <t>Z3-S11-1</t>
  </si>
  <si>
    <t>Z3-S11-2</t>
  </si>
  <si>
    <t>深圳2-1</t>
  </si>
  <si>
    <t>深圳2-1</t>
    <phoneticPr fontId="1" type="noConversion"/>
  </si>
  <si>
    <t>深圳2-2</t>
  </si>
  <si>
    <t>砾(砂)粘土</t>
  </si>
  <si>
    <t>粗砂(含淤泥)</t>
  </si>
  <si>
    <t>微风化球体</t>
  </si>
  <si>
    <t>弱风化粗粒花岗岩</t>
  </si>
  <si>
    <t>深圳2-3</t>
  </si>
  <si>
    <t>Z3-S11-3</t>
  </si>
  <si>
    <t>Z3-S11-4</t>
  </si>
  <si>
    <t>Z3-S11-5</t>
  </si>
  <si>
    <t>Z3-S11-6</t>
  </si>
  <si>
    <t>Z3-S11-7</t>
  </si>
  <si>
    <t>Z3-S11-8</t>
  </si>
  <si>
    <t>Z3-S11-9</t>
  </si>
  <si>
    <t>填石（砂）</t>
  </si>
  <si>
    <t>T2006_ZK1</t>
  </si>
  <si>
    <t>T2006_ZK10</t>
  </si>
  <si>
    <t>T2006_ZK11</t>
  </si>
  <si>
    <t>T2006_ZK12</t>
  </si>
  <si>
    <t>T2006_ZK2</t>
  </si>
  <si>
    <t>T2006_ZK4</t>
  </si>
  <si>
    <t>T2006_ZK5</t>
  </si>
  <si>
    <t>T2006_ZK53</t>
  </si>
  <si>
    <t>T2006_ZK54</t>
  </si>
  <si>
    <t>T2006_ZK57</t>
  </si>
  <si>
    <t>T2006_ZK58</t>
  </si>
  <si>
    <t>T2006_ZK59</t>
  </si>
  <si>
    <t>T2006_ZK6</t>
  </si>
  <si>
    <t>T2006_ZK60</t>
  </si>
  <si>
    <t>T2006_ZK61</t>
  </si>
  <si>
    <t>T2006_ZK62</t>
  </si>
  <si>
    <t>T2006_ZK63</t>
  </si>
  <si>
    <t>T2006_ZK64</t>
  </si>
  <si>
    <t>T2006_ZK65</t>
  </si>
  <si>
    <t>T2006_ZK66</t>
  </si>
  <si>
    <t>T2006_ZK67</t>
  </si>
  <si>
    <t>T2006_ZK68</t>
  </si>
  <si>
    <t>T2006_ZK69</t>
  </si>
  <si>
    <t>T2006_ZK7</t>
  </si>
  <si>
    <t>T2006_ZK70</t>
  </si>
  <si>
    <t>T2006_ZK71</t>
  </si>
  <si>
    <t>T2006_ZK72</t>
  </si>
  <si>
    <t>T2006_ZK73</t>
  </si>
  <si>
    <t>T2006_ZK74</t>
  </si>
  <si>
    <t>T2006_ZK75</t>
  </si>
  <si>
    <t>T2006_ZK76</t>
  </si>
  <si>
    <t>T2006_ZK77</t>
  </si>
  <si>
    <t>T2006_ZK78</t>
  </si>
  <si>
    <t>T2006_ZK79</t>
  </si>
  <si>
    <t>T2006_ZK8</t>
  </si>
  <si>
    <t>T2006_ZK80</t>
  </si>
  <si>
    <t>T2006_ZK81</t>
  </si>
  <si>
    <t>T2006_ZK82</t>
  </si>
  <si>
    <t>T2006_ZK83</t>
  </si>
  <si>
    <t>T2006_ZK84</t>
  </si>
  <si>
    <t>T2006_ZK85</t>
  </si>
  <si>
    <t>T2006_ZK86</t>
  </si>
  <si>
    <t>T2006_ZK87</t>
  </si>
  <si>
    <t>T2006_ZK88</t>
  </si>
  <si>
    <t>T2006_ZK89</t>
  </si>
  <si>
    <t>T2006_ZK9</t>
  </si>
  <si>
    <t>T2006_ZK90</t>
  </si>
  <si>
    <t>T2006_ZK91</t>
  </si>
  <si>
    <t>T2006_ZK92</t>
  </si>
  <si>
    <t>T2006_ZK93</t>
  </si>
  <si>
    <t>T2006_ZK94</t>
  </si>
  <si>
    <t>T2006_ZK95</t>
  </si>
  <si>
    <t>强风化层</t>
  </si>
  <si>
    <t>弱风化层</t>
  </si>
  <si>
    <t>T2007_ZK01</t>
  </si>
  <si>
    <t>T2007_ZK02</t>
  </si>
  <si>
    <t>T2007_ZK03</t>
  </si>
  <si>
    <t>T2007_ZK04</t>
  </si>
  <si>
    <t>T2007_ZK05</t>
  </si>
  <si>
    <t>T2007_ZK06</t>
  </si>
  <si>
    <t>T2007_ZK07</t>
  </si>
  <si>
    <t>T2007_ZK08</t>
  </si>
  <si>
    <t>T2007_ZK09</t>
  </si>
  <si>
    <t>T2007_ZK10</t>
  </si>
  <si>
    <t>T2007_ZK11</t>
  </si>
  <si>
    <t>T2007_ZK12</t>
  </si>
  <si>
    <t>T2007_ZK13</t>
  </si>
  <si>
    <t>T2007_ZK14</t>
  </si>
  <si>
    <t>T2007_ZK15</t>
  </si>
  <si>
    <t>T2007_ZK16</t>
  </si>
  <si>
    <t>T2007_ZK17</t>
  </si>
  <si>
    <t>T2007_ZK18</t>
  </si>
  <si>
    <t>T2007_ZK19</t>
  </si>
  <si>
    <t>T2007_ZK20</t>
  </si>
  <si>
    <t>T2007_ZK21</t>
  </si>
  <si>
    <t>T2007_ZK22</t>
  </si>
  <si>
    <t>T2007_ZK23</t>
  </si>
  <si>
    <t>T2007_ZK24</t>
  </si>
  <si>
    <t>T2007_ZK25</t>
  </si>
  <si>
    <t>10-2</t>
  </si>
  <si>
    <t>BA_QZK01</t>
  </si>
  <si>
    <t>BA_QZK02</t>
  </si>
  <si>
    <t>BA_QZK03</t>
  </si>
  <si>
    <t>BA_QZK04</t>
  </si>
  <si>
    <t>BA_QZK05</t>
  </si>
  <si>
    <t>BA_QZK06</t>
  </si>
  <si>
    <t>BA_ZK01</t>
  </si>
  <si>
    <t>BA_ZK02</t>
  </si>
  <si>
    <t>BA_ZK03</t>
  </si>
  <si>
    <t>BA_ZK04</t>
  </si>
  <si>
    <t>BA_ZK05</t>
  </si>
  <si>
    <t>BA_ZK06</t>
  </si>
  <si>
    <t>BA_ZK07</t>
  </si>
  <si>
    <t>BA_ZK08</t>
  </si>
  <si>
    <t>BA_ZK09</t>
  </si>
  <si>
    <t>PD_XK1</t>
  </si>
  <si>
    <t>PD_XK10</t>
  </si>
  <si>
    <t>PD_XK11</t>
  </si>
  <si>
    <t>PD_XK12</t>
  </si>
  <si>
    <t>PD_XK13</t>
  </si>
  <si>
    <t>PD_XK14</t>
  </si>
  <si>
    <t>PD_XK15</t>
  </si>
  <si>
    <t>PD_XK16</t>
  </si>
  <si>
    <t>PD_XK17</t>
  </si>
  <si>
    <t>PD_XK18</t>
  </si>
  <si>
    <t>PD_XK19</t>
  </si>
  <si>
    <t>PD_XK2</t>
  </si>
  <si>
    <t>PD_XK20</t>
  </si>
  <si>
    <t>PD_XK21</t>
  </si>
  <si>
    <t>PD_XK22</t>
  </si>
  <si>
    <t>PD_XK23</t>
  </si>
  <si>
    <t>PD_XK24</t>
  </si>
  <si>
    <t>PD_XK25</t>
  </si>
  <si>
    <t>PD_XK26</t>
  </si>
  <si>
    <t>PD_XK3</t>
  </si>
  <si>
    <t>PD_XK4</t>
  </si>
  <si>
    <t>PD_XK5</t>
  </si>
  <si>
    <t>PD_XK6</t>
  </si>
  <si>
    <t>PD_XK7</t>
  </si>
  <si>
    <t>PD_XK8</t>
  </si>
  <si>
    <t>PD_XK9</t>
  </si>
  <si>
    <t>PD_ZK1</t>
  </si>
  <si>
    <t>PD_ZK10</t>
  </si>
  <si>
    <t>PD_ZK11</t>
  </si>
  <si>
    <t>PD_ZK12</t>
  </si>
  <si>
    <t>PD_ZK13</t>
  </si>
  <si>
    <t>PD_ZK14</t>
  </si>
  <si>
    <t>PD_ZK15</t>
  </si>
  <si>
    <t>PD_ZK16</t>
  </si>
  <si>
    <t>PD_ZK2</t>
  </si>
  <si>
    <t>PD_ZK3</t>
  </si>
  <si>
    <t>PD_ZK4</t>
  </si>
  <si>
    <t>PD_ZK5</t>
  </si>
  <si>
    <t>PD_ZK6</t>
  </si>
  <si>
    <t>PD_ZK7</t>
  </si>
  <si>
    <t>PD_ZK8</t>
  </si>
  <si>
    <t>PD_ZK9</t>
  </si>
  <si>
    <t>坐标转换</t>
    <phoneticPr fontId="1" type="noConversion"/>
  </si>
  <si>
    <t>CAD</t>
    <phoneticPr fontId="1" type="noConversion"/>
  </si>
  <si>
    <t>钻孔总数：</t>
    <phoneticPr fontId="1" type="noConversion"/>
  </si>
  <si>
    <t>&gt;10</t>
    <phoneticPr fontId="1" type="noConversion"/>
  </si>
  <si>
    <t>&gt;15</t>
    <phoneticPr fontId="1" type="noConversion"/>
  </si>
  <si>
    <t>&gt;20</t>
  </si>
  <si>
    <t>&gt;25</t>
  </si>
  <si>
    <t>&gt;30</t>
  </si>
  <si>
    <t>&gt;35</t>
  </si>
  <si>
    <t>&gt;40</t>
  </si>
  <si>
    <t>&gt;45</t>
  </si>
  <si>
    <t>&gt;50</t>
  </si>
  <si>
    <t>&gt;55</t>
  </si>
  <si>
    <t>&gt;60</t>
  </si>
  <si>
    <t>&gt;65</t>
  </si>
  <si>
    <t>&gt;70</t>
  </si>
  <si>
    <t>&gt;75</t>
  </si>
  <si>
    <t>&gt;80</t>
  </si>
  <si>
    <t>&lt;10</t>
    <phoneticPr fontId="1" type="noConversion"/>
  </si>
  <si>
    <t>10_15</t>
    <phoneticPr fontId="1" type="noConversion"/>
  </si>
  <si>
    <t>15_20</t>
    <phoneticPr fontId="1" type="noConversion"/>
  </si>
  <si>
    <t>20_25</t>
    <phoneticPr fontId="1" type="noConversion"/>
  </si>
  <si>
    <t>25_30</t>
    <phoneticPr fontId="1" type="noConversion"/>
  </si>
  <si>
    <t>30_35</t>
    <phoneticPr fontId="1" type="noConversion"/>
  </si>
  <si>
    <t>35_40</t>
    <phoneticPr fontId="1" type="noConversion"/>
  </si>
  <si>
    <t>40_45</t>
    <phoneticPr fontId="1" type="noConversion"/>
  </si>
  <si>
    <t>45_50</t>
    <phoneticPr fontId="1" type="noConversion"/>
  </si>
  <si>
    <t>50_55</t>
    <phoneticPr fontId="1" type="noConversion"/>
  </si>
  <si>
    <t>55_60</t>
    <phoneticPr fontId="1" type="noConversion"/>
  </si>
  <si>
    <t>60_65</t>
    <phoneticPr fontId="1" type="noConversion"/>
  </si>
  <si>
    <t>65_70</t>
    <phoneticPr fontId="1" type="noConversion"/>
  </si>
  <si>
    <t>70_75</t>
    <phoneticPr fontId="1" type="noConversion"/>
  </si>
  <si>
    <t>75_80</t>
    <phoneticPr fontId="1" type="noConversion"/>
  </si>
  <si>
    <t>&gt;80</t>
    <phoneticPr fontId="1" type="noConversion"/>
  </si>
  <si>
    <t>Z3-S11-6</t>
    <phoneticPr fontId="1" type="noConversion"/>
  </si>
  <si>
    <t>X</t>
    <phoneticPr fontId="1" type="noConversion"/>
  </si>
  <si>
    <t>Y</t>
    <phoneticPr fontId="1" type="noConversion"/>
  </si>
  <si>
    <t>3.8-4.0</t>
  </si>
  <si>
    <t>14.8-15.0</t>
  </si>
  <si>
    <t>18.20-18.40</t>
  </si>
  <si>
    <t>20.30-20.50</t>
  </si>
  <si>
    <t>23.5-24.5</t>
  </si>
  <si>
    <t>4.0-4.2</t>
  </si>
  <si>
    <t>6.5-6.7</t>
  </si>
  <si>
    <t>8.1-8.3</t>
  </si>
  <si>
    <t>10.3-10.5</t>
  </si>
  <si>
    <t>13.3-13.5</t>
  </si>
  <si>
    <t>19.9-20.1</t>
  </si>
  <si>
    <t>20.20-20.40</t>
  </si>
  <si>
    <t>7.0-7.2</t>
  </si>
  <si>
    <t>29.45-29.65</t>
  </si>
  <si>
    <t>8.3-8.5</t>
  </si>
  <si>
    <t>9.7-9.9</t>
  </si>
  <si>
    <t>13.2-13.4</t>
  </si>
  <si>
    <t>15.6-15.8</t>
  </si>
  <si>
    <t>15.1-15.3</t>
  </si>
  <si>
    <t>17.3-17.5</t>
  </si>
  <si>
    <t>测量深度</t>
    <phoneticPr fontId="2" type="noConversion"/>
  </si>
  <si>
    <t>岩土类型</t>
  </si>
  <si>
    <t>导温系数（m2/h)</t>
  </si>
  <si>
    <t>导热系数(W/m.K)</t>
  </si>
  <si>
    <t>比热容(KJ/kg.K)</t>
  </si>
  <si>
    <t>砾(砂)质粘土</t>
  </si>
  <si>
    <t>淤泥质粗砂</t>
  </si>
  <si>
    <t>对应行</t>
    <phoneticPr fontId="1" type="noConversion"/>
  </si>
  <si>
    <t>11.60-11.80</t>
  </si>
  <si>
    <t>13.20-13.40</t>
  </si>
  <si>
    <t>15.20-15.40</t>
  </si>
  <si>
    <t>18.00-18.20</t>
  </si>
  <si>
    <t>26.00-26.20</t>
  </si>
  <si>
    <t>MKZ3-TSH-228</t>
    <phoneticPr fontId="1" type="noConversion"/>
  </si>
  <si>
    <t>记录的</t>
    <phoneticPr fontId="1" type="noConversion"/>
  </si>
  <si>
    <t>1684个</t>
    <phoneticPr fontId="1" type="noConversion"/>
  </si>
  <si>
    <t>CHECK_X</t>
    <phoneticPr fontId="1" type="noConversion"/>
  </si>
  <si>
    <t>CHECK_Y</t>
    <phoneticPr fontId="1" type="noConversion"/>
  </si>
  <si>
    <t>区域</t>
  </si>
  <si>
    <t>CHECK_NUM</t>
    <phoneticPr fontId="1" type="noConversion"/>
  </si>
  <si>
    <t>6-2</t>
    <phoneticPr fontId="1" type="noConversion"/>
  </si>
  <si>
    <t>5-11</t>
  </si>
  <si>
    <t>10-4-1</t>
    <phoneticPr fontId="1" type="noConversion"/>
  </si>
  <si>
    <t>7-1-2</t>
    <phoneticPr fontId="1" type="noConversion"/>
  </si>
  <si>
    <t>8</t>
    <phoneticPr fontId="1" type="noConversion"/>
  </si>
  <si>
    <t>砂质粘性土</t>
    <phoneticPr fontId="1" type="noConversion"/>
  </si>
  <si>
    <t>3-2</t>
    <phoneticPr fontId="1" type="noConversion"/>
  </si>
  <si>
    <t>5-1</t>
    <phoneticPr fontId="1" type="noConversion"/>
  </si>
  <si>
    <t>8-2</t>
    <phoneticPr fontId="1" type="noConversion"/>
  </si>
  <si>
    <t>8-3</t>
    <phoneticPr fontId="1" type="noConversion"/>
  </si>
  <si>
    <t>淤泥质粘土</t>
    <phoneticPr fontId="1" type="noConversion"/>
  </si>
  <si>
    <t>5-1</t>
    <phoneticPr fontId="1" type="noConversion"/>
  </si>
  <si>
    <t>粘土</t>
    <phoneticPr fontId="1" type="noConversion"/>
  </si>
  <si>
    <t>1-3</t>
    <phoneticPr fontId="1" type="noConversion"/>
  </si>
  <si>
    <t>填石</t>
    <phoneticPr fontId="1" type="noConversion"/>
  </si>
  <si>
    <t>8</t>
    <phoneticPr fontId="1" type="noConversion"/>
  </si>
  <si>
    <t>10-2</t>
    <phoneticPr fontId="1" type="noConversion"/>
  </si>
  <si>
    <t>强风化混合花岗岩</t>
    <phoneticPr fontId="1" type="noConversion"/>
  </si>
  <si>
    <t>10-3</t>
    <phoneticPr fontId="1" type="noConversion"/>
  </si>
  <si>
    <t>中风化混合花岗岩</t>
    <phoneticPr fontId="1" type="noConversion"/>
  </si>
  <si>
    <t>10-5</t>
    <phoneticPr fontId="1" type="noConversion"/>
  </si>
  <si>
    <t>微风化混合花岗岩</t>
    <phoneticPr fontId="1" type="noConversion"/>
  </si>
  <si>
    <t>钻孔编号</t>
    <phoneticPr fontId="2" type="noConversion"/>
  </si>
  <si>
    <t>深度</t>
    <phoneticPr fontId="2" type="noConversion"/>
  </si>
  <si>
    <t>土性</t>
    <phoneticPr fontId="2" type="noConversion"/>
  </si>
  <si>
    <t>层号</t>
    <phoneticPr fontId="2" type="noConversion"/>
  </si>
  <si>
    <t>区域</t>
    <phoneticPr fontId="2" type="noConversion"/>
  </si>
  <si>
    <t>深圳湾11</t>
    <phoneticPr fontId="2" type="noConversion"/>
  </si>
  <si>
    <t>静止水平总压力(KPA)</t>
    <phoneticPr fontId="2" type="noConversion"/>
  </si>
  <si>
    <t>旁压临塑压力(KPA)</t>
    <phoneticPr fontId="2" type="noConversion"/>
  </si>
  <si>
    <t>旁压极限压力(KPA)</t>
    <phoneticPr fontId="2" type="noConversion"/>
  </si>
  <si>
    <t>旁压剪切模量(MPA)</t>
    <phoneticPr fontId="2" type="noConversion"/>
  </si>
  <si>
    <t>旁压模量(MPA)</t>
    <phoneticPr fontId="2" type="noConversion"/>
  </si>
  <si>
    <t>地基基本承载力(KPA)</t>
    <phoneticPr fontId="2" type="noConversion"/>
  </si>
  <si>
    <t>地基极限承载力(KPA)</t>
    <phoneticPr fontId="2" type="noConversion"/>
  </si>
  <si>
    <t>变形模量(MPA)</t>
    <phoneticPr fontId="2" type="noConversion"/>
  </si>
  <si>
    <t>压缩模量(MPA)</t>
    <phoneticPr fontId="2" type="noConversion"/>
  </si>
  <si>
    <t>水平基床系数（Km)-MPa/m</t>
    <phoneticPr fontId="2" type="noConversion"/>
  </si>
  <si>
    <t>X</t>
    <phoneticPr fontId="2" type="noConversion"/>
  </si>
  <si>
    <t>Y</t>
    <phoneticPr fontId="2" type="noConversion"/>
  </si>
  <si>
    <t>岩土名称</t>
  </si>
  <si>
    <t>岩土层号</t>
  </si>
  <si>
    <t>标贯击数</t>
  </si>
  <si>
    <t>X</t>
    <phoneticPr fontId="1" type="noConversion"/>
  </si>
  <si>
    <t>Y</t>
    <phoneticPr fontId="1" type="noConversion"/>
  </si>
  <si>
    <t>3.55-3.85</t>
  </si>
  <si>
    <t>6.35-6.65</t>
  </si>
  <si>
    <t>5.55-5.85</t>
  </si>
  <si>
    <t>3.75-4.05</t>
  </si>
  <si>
    <t>6.15-6.45</t>
  </si>
  <si>
    <t>5.85-6.15</t>
  </si>
  <si>
    <t>5.65-5.95</t>
  </si>
  <si>
    <t>6.41-6.71</t>
  </si>
  <si>
    <t>11.00-11.30</t>
  </si>
  <si>
    <t>8.65-8.95</t>
  </si>
  <si>
    <t>12.95-13.25</t>
  </si>
  <si>
    <t>8.55-8.85</t>
  </si>
  <si>
    <t>8.95-9.25</t>
  </si>
  <si>
    <t>8.15-8.45</t>
  </si>
  <si>
    <t>6.45-6.75</t>
  </si>
  <si>
    <t>9.75-10.05</t>
  </si>
  <si>
    <t>9.15-9.45</t>
  </si>
  <si>
    <t>11.15-11.45</t>
  </si>
  <si>
    <t>13.15-13.45</t>
  </si>
  <si>
    <t>15.15-15.45</t>
  </si>
  <si>
    <t>2.55-2.85</t>
  </si>
  <si>
    <t>12.75-13.05</t>
  </si>
  <si>
    <t>9.95-10.25</t>
  </si>
  <si>
    <t>9.35-9.65</t>
  </si>
  <si>
    <t>10.05-10.35</t>
  </si>
  <si>
    <t>9.25-9.55</t>
  </si>
  <si>
    <t>9.85-10.15</t>
  </si>
  <si>
    <t>8.45-8.75</t>
  </si>
  <si>
    <t>10.95-11.25</t>
  </si>
  <si>
    <t>5.15-5.45</t>
  </si>
  <si>
    <t>7.65-7.95</t>
  </si>
  <si>
    <t>9.45-9.75</t>
  </si>
  <si>
    <t>5.45-5.75</t>
  </si>
  <si>
    <t>7.45-7.75</t>
  </si>
  <si>
    <t>10.15-10.45</t>
  </si>
  <si>
    <t>7.75-8.05</t>
  </si>
  <si>
    <t>13.75-14.05</t>
  </si>
  <si>
    <t>11.75-12.05</t>
  </si>
  <si>
    <t>10.45-10.75</t>
  </si>
  <si>
    <t>8.35-8.65</t>
  </si>
  <si>
    <t>8.40-8.70</t>
  </si>
  <si>
    <t>7.15-7.45</t>
  </si>
  <si>
    <t>11.95-12.25</t>
  </si>
  <si>
    <t>8.00-8.30</t>
  </si>
  <si>
    <t>8.30-8.60</t>
  </si>
  <si>
    <t>17.15-17.45</t>
  </si>
  <si>
    <t>16.55-16.85</t>
  </si>
  <si>
    <t>17.55-17.85</t>
  </si>
  <si>
    <t>16.75-17.05</t>
  </si>
  <si>
    <t>12.15-12.45</t>
  </si>
  <si>
    <t>16.45-16.75</t>
  </si>
  <si>
    <t>17.70-18.00</t>
  </si>
  <si>
    <t>20.15-20.45</t>
  </si>
  <si>
    <t>14.85-15.15</t>
  </si>
  <si>
    <t>14.75-15.05</t>
  </si>
  <si>
    <t>11.35-11.65</t>
  </si>
  <si>
    <t>13.55-13.85</t>
  </si>
  <si>
    <t>12.65-12.95</t>
  </si>
  <si>
    <t>10.65-10.95</t>
  </si>
  <si>
    <t>13.65-13.95</t>
  </si>
  <si>
    <t>13.25-13.55</t>
  </si>
  <si>
    <t>14.65-14.95</t>
  </si>
  <si>
    <t>15.85-16.15</t>
  </si>
  <si>
    <t>18.35-18.65</t>
  </si>
  <si>
    <t>18.25-18.55</t>
  </si>
  <si>
    <t>12.85-13.15</t>
  </si>
  <si>
    <t>12.70-13.00</t>
  </si>
  <si>
    <t>13.35-13.65</t>
  </si>
  <si>
    <t>15.35-15.65</t>
  </si>
  <si>
    <t>11.70-12.00</t>
  </si>
  <si>
    <t>12.55-12.85</t>
  </si>
  <si>
    <t>13.95-14.25</t>
  </si>
  <si>
    <t>15.75-16.05</t>
  </si>
  <si>
    <t>13.05-13.35</t>
  </si>
  <si>
    <t>12.05-12.35</t>
  </si>
  <si>
    <t>12.35-12.65</t>
  </si>
  <si>
    <t>11.40-11.70</t>
  </si>
  <si>
    <t>10.00-10.30</t>
  </si>
  <si>
    <t>14.15-14.45</t>
  </si>
  <si>
    <t>15.40-15.70</t>
  </si>
  <si>
    <t>10.85-11.15</t>
  </si>
  <si>
    <t>16.15-16.45</t>
  </si>
  <si>
    <t>22.55-22.85</t>
  </si>
  <si>
    <t>17.65-17.95</t>
  </si>
  <si>
    <t>14.35-14.65</t>
  </si>
  <si>
    <t>17.35-17.65</t>
  </si>
  <si>
    <t>15.55-15.85</t>
  </si>
  <si>
    <t>20.25-20.55</t>
  </si>
  <si>
    <t>20.55-20.85</t>
  </si>
  <si>
    <t>17.25-17.55</t>
  </si>
  <si>
    <t>15.25-15.55</t>
  </si>
  <si>
    <t>17.75-18.05</t>
  </si>
  <si>
    <t>22.25-22.55</t>
  </si>
  <si>
    <t>16.35-16.65</t>
  </si>
  <si>
    <t>18.15-18.45</t>
  </si>
  <si>
    <t>20.95-21.25</t>
  </si>
  <si>
    <t>19.15-19.45</t>
  </si>
  <si>
    <t>16.30-16.60</t>
  </si>
  <si>
    <t>20.60-20.90</t>
  </si>
  <si>
    <t>16.40-16.70</t>
  </si>
  <si>
    <t>18.55-18.85</t>
  </si>
  <si>
    <t>20.65-20.95</t>
  </si>
  <si>
    <t>21.15-21.45</t>
  </si>
  <si>
    <t>19.05-19.35</t>
  </si>
  <si>
    <t>14.05-14.35</t>
  </si>
  <si>
    <t>15.95-16.25</t>
  </si>
  <si>
    <t>14.45-14.75</t>
  </si>
  <si>
    <t>17.30-17.60</t>
  </si>
  <si>
    <t>13.30-13.60</t>
  </si>
  <si>
    <t>15.30-15.60</t>
  </si>
  <si>
    <t>13.10-13.40</t>
  </si>
  <si>
    <t>17.10-17.40</t>
  </si>
  <si>
    <t>18.95-19.25</t>
  </si>
  <si>
    <t>19.65-19.95</t>
  </si>
  <si>
    <t>18.85-19.15</t>
  </si>
  <si>
    <t>20.85-21.15</t>
  </si>
  <si>
    <t>20.10-20.40</t>
  </si>
  <si>
    <t>19.30-19.60</t>
  </si>
  <si>
    <t>16.65-16.95</t>
  </si>
  <si>
    <t>18.75-19.05</t>
  </si>
  <si>
    <t>18.65-18.95</t>
  </si>
  <si>
    <t>22.15-22.45</t>
  </si>
  <si>
    <t>19.35-19.65</t>
  </si>
  <si>
    <t>21.35-21.65</t>
  </si>
  <si>
    <t>24.65-24.95</t>
  </si>
  <si>
    <t>24.25-24.55</t>
  </si>
  <si>
    <t>16.95-17.25</t>
  </si>
  <si>
    <t>17.50-17.80</t>
  </si>
  <si>
    <t>16.25-16.55</t>
  </si>
  <si>
    <t>17.45-17.75</t>
  </si>
  <si>
    <t>14.25-14.55</t>
  </si>
  <si>
    <t>17.95-18.25</t>
  </si>
  <si>
    <t>15.05-15.35</t>
  </si>
  <si>
    <t>23.15-23.45</t>
  </si>
  <si>
    <t>17.05-17.35</t>
  </si>
  <si>
    <t>22.65-22.95</t>
  </si>
  <si>
    <t>22.45-22.75</t>
  </si>
  <si>
    <t>22.85-23.15</t>
  </si>
  <si>
    <t>22.95-23.25</t>
  </si>
  <si>
    <t>21.45-21.75</t>
  </si>
  <si>
    <t>21.30-21.60</t>
  </si>
  <si>
    <t>22.75-23.05</t>
  </si>
  <si>
    <t>21.10-21.40</t>
  </si>
  <si>
    <t>23.95-24.25</t>
  </si>
  <si>
    <t>26.80-27.10</t>
  </si>
  <si>
    <t>23.40-23.70</t>
  </si>
  <si>
    <t>21.55-21.85</t>
  </si>
  <si>
    <t>23.75-24.05</t>
  </si>
  <si>
    <t>25.75-26.05</t>
  </si>
  <si>
    <t>23.55-23.85</t>
  </si>
  <si>
    <t>25.55-25.85</t>
  </si>
  <si>
    <t>21.95-22.25</t>
  </si>
  <si>
    <t>23.85-24.15</t>
  </si>
  <si>
    <t>25.85-26.15</t>
  </si>
  <si>
    <t>27.65-27.95</t>
  </si>
  <si>
    <t>25.15-25.45</t>
  </si>
  <si>
    <t>26.95-27.25</t>
  </si>
  <si>
    <t>23.65-23.95</t>
  </si>
  <si>
    <t>24.55-24.85</t>
  </si>
  <si>
    <t>26.55-26.85</t>
  </si>
  <si>
    <t>21.05-21.35</t>
  </si>
  <si>
    <t>20.35-20.65</t>
  </si>
  <si>
    <t>15.65-15.95</t>
  </si>
  <si>
    <t>19.55-19.85</t>
  </si>
  <si>
    <t>20.75-21.05</t>
  </si>
  <si>
    <t>17.40-17.70</t>
  </si>
  <si>
    <t>19.40-19.70</t>
  </si>
  <si>
    <t>13.60-13.90</t>
  </si>
  <si>
    <t>15.60-15.90</t>
  </si>
  <si>
    <t>17.60-17.90</t>
  </si>
  <si>
    <t>20.70-21.00</t>
  </si>
  <si>
    <t>22.70-23.00</t>
  </si>
  <si>
    <t>24.70-25.00</t>
  </si>
  <si>
    <t>13.20-13.50</t>
  </si>
  <si>
    <t>15.20-15.50</t>
  </si>
  <si>
    <t>17.20-17.50</t>
  </si>
  <si>
    <t>19.20-19.50</t>
  </si>
  <si>
    <t>19.95-20.25</t>
  </si>
  <si>
    <t>25.35-25.65</t>
  </si>
  <si>
    <t>20.45-20.75</t>
  </si>
  <si>
    <t>19.25-19.55</t>
  </si>
  <si>
    <t>15.45-15.75</t>
  </si>
  <si>
    <t>10.35-10.65</t>
  </si>
  <si>
    <t>28.15-28.45</t>
  </si>
  <si>
    <t>30.15-30.45</t>
  </si>
  <si>
    <t>18.45-18.75</t>
  </si>
  <si>
    <t>22.05-22.35</t>
  </si>
  <si>
    <t>26.45-26.75</t>
  </si>
  <si>
    <t>28.45-28.75</t>
  </si>
  <si>
    <t>31.85-32.15</t>
  </si>
  <si>
    <t>33.85-34.15</t>
  </si>
  <si>
    <t>25.50-25.80</t>
  </si>
  <si>
    <t>30.25-30.55</t>
  </si>
  <si>
    <t>27.75-28.05</t>
  </si>
  <si>
    <t>22.40-22.70</t>
  </si>
  <si>
    <t>25.42-25.72</t>
  </si>
  <si>
    <t>24.20-24.50</t>
  </si>
  <si>
    <t>24.00-24.30</t>
  </si>
  <si>
    <t>26.65-26.95</t>
  </si>
  <si>
    <t>29.30-29.60</t>
  </si>
  <si>
    <t>31.75-32.05</t>
  </si>
  <si>
    <t>33.15-33.45</t>
  </si>
  <si>
    <t>23.35-23.65</t>
  </si>
  <si>
    <t>27.35-27.65</t>
  </si>
  <si>
    <t>28.05-28.35</t>
  </si>
  <si>
    <t>29.95-30.25</t>
  </si>
  <si>
    <t>23.05-23.35</t>
  </si>
  <si>
    <t>25.25-25.55</t>
  </si>
  <si>
    <t>27.15-27.45</t>
  </si>
  <si>
    <t>29.35-29.65</t>
  </si>
  <si>
    <t>27.95-28.25</t>
  </si>
  <si>
    <t>28.95-29.25</t>
  </si>
  <si>
    <t>24.95-25.25</t>
  </si>
  <si>
    <t>20.05-20.35</t>
  </si>
  <si>
    <t>24.15-24.45</t>
  </si>
  <si>
    <t>28.65-28.95</t>
  </si>
  <si>
    <t>24.85-25.15</t>
  </si>
  <si>
    <t>26.85-27.15</t>
  </si>
  <si>
    <t>27.55-27.85</t>
  </si>
  <si>
    <t>30.05-30.35</t>
  </si>
  <si>
    <t>27.05-27.35</t>
  </si>
  <si>
    <t>26.15-26.45</t>
  </si>
  <si>
    <t>30.35-30.65</t>
  </si>
  <si>
    <t>32.35-32.65</t>
  </si>
  <si>
    <t>28.85-29.15</t>
  </si>
  <si>
    <t>31.25-31.55</t>
  </si>
  <si>
    <t>29.65-29.95</t>
  </si>
  <si>
    <t>30.65-30.95</t>
  </si>
  <si>
    <t>32.65-32.95</t>
  </si>
  <si>
    <t>34.65-34.95</t>
  </si>
  <si>
    <t>29.55-29.85</t>
  </si>
  <si>
    <t>32.15-32.45</t>
  </si>
  <si>
    <t>33.75-34.05</t>
  </si>
  <si>
    <t>35.75-36.05</t>
  </si>
  <si>
    <t>29.15-29.45</t>
  </si>
  <si>
    <t>32.45-32.75</t>
  </si>
  <si>
    <t>31.15-31.45</t>
  </si>
  <si>
    <t>24.75-25.05</t>
  </si>
  <si>
    <t>26.75-27.05</t>
  </si>
  <si>
    <t>23.30-23.60</t>
  </si>
  <si>
    <t>27.20-27.50</t>
  </si>
  <si>
    <t>29.20-29.50</t>
  </si>
  <si>
    <t>31.20-31.50</t>
  </si>
  <si>
    <t>33.20-33.50</t>
  </si>
  <si>
    <t>33.35-33.65</t>
  </si>
  <si>
    <t>26.70-27.00</t>
  </si>
  <si>
    <t>28.70-29.00</t>
  </si>
  <si>
    <t>30.70-31.00</t>
  </si>
  <si>
    <t>32.70-33.00</t>
  </si>
  <si>
    <t>34.70-35.00</t>
  </si>
  <si>
    <t>36.70-37.00</t>
  </si>
  <si>
    <t>23.20-23.50</t>
  </si>
  <si>
    <t>25.20-25.50</t>
  </si>
  <si>
    <t>28.25-28.55</t>
  </si>
  <si>
    <t>30.45-30.75</t>
  </si>
  <si>
    <t>32.25-32.55</t>
  </si>
  <si>
    <t>33.00-33.30</t>
  </si>
  <si>
    <t>35.15-35.45</t>
  </si>
  <si>
    <t>25.10-25.40</t>
  </si>
  <si>
    <t>25.95-26.25</t>
  </si>
  <si>
    <t>25.65-25.95</t>
  </si>
  <si>
    <t>29.45-29.75</t>
  </si>
  <si>
    <t>21.85-22.15</t>
  </si>
  <si>
    <t>19.80-20.10</t>
  </si>
  <si>
    <t>17.00-17.30</t>
  </si>
  <si>
    <t>粗粒花岗岩</t>
  </si>
  <si>
    <t>37.15-37.45</t>
  </si>
  <si>
    <t>39.15-39.45</t>
  </si>
  <si>
    <t>29.75-30.05</t>
  </si>
  <si>
    <t>24.35-24.65</t>
  </si>
  <si>
    <t>27.90-28.20</t>
  </si>
  <si>
    <t>29.70-30.00</t>
  </si>
  <si>
    <t>31.70-32.00</t>
  </si>
  <si>
    <t>34.15-34.45</t>
  </si>
  <si>
    <t>36.15-36.45</t>
  </si>
  <si>
    <t>35.35-35.65</t>
  </si>
  <si>
    <t>40.95-41.25</t>
  </si>
  <si>
    <t>36.65-36.95</t>
  </si>
  <si>
    <t>35.45-35.75</t>
  </si>
  <si>
    <t>37.45-37.75</t>
  </si>
  <si>
    <t>31.40-31.70</t>
  </si>
  <si>
    <t>33.40-33.70</t>
  </si>
  <si>
    <t>32.90-33.20</t>
  </si>
  <si>
    <t>34.90-35.20</t>
  </si>
  <si>
    <t>38.40-38.70</t>
  </si>
  <si>
    <t>31.95-32.25</t>
  </si>
  <si>
    <t>33.25-33.55</t>
  </si>
  <si>
    <t>35.25-35.55</t>
  </si>
  <si>
    <t>32.55-32.85</t>
  </si>
  <si>
    <t>34.55-34.85</t>
  </si>
  <si>
    <t>38.15-38.45</t>
  </si>
  <si>
    <t>40.15-40.45</t>
  </si>
  <si>
    <t>33.55-33.85</t>
  </si>
  <si>
    <t>22.30-22.50</t>
  </si>
  <si>
    <t>33.75-33.95</t>
  </si>
  <si>
    <t>28.35-28.65</t>
  </si>
  <si>
    <t>32.85-33.15</t>
  </si>
  <si>
    <t>28.55-28.85</t>
  </si>
  <si>
    <t>34.62-34.82</t>
  </si>
  <si>
    <t>36.97-37.07</t>
  </si>
  <si>
    <t>34.25-34.45</t>
  </si>
  <si>
    <t>34.45-34.55</t>
  </si>
  <si>
    <t>37.25-37.35</t>
  </si>
  <si>
    <t>39.15-39.25</t>
  </si>
  <si>
    <t>34.15-34.25</t>
  </si>
  <si>
    <t>16.85-17.15</t>
  </si>
  <si>
    <t>11.65-11.95</t>
  </si>
  <si>
    <t>22.60-22.90</t>
  </si>
  <si>
    <t>26.35-26.65</t>
  </si>
  <si>
    <t>14.91-15.21</t>
  </si>
  <si>
    <t>25.01-25.31</t>
  </si>
  <si>
    <t>28.66-28.96</t>
  </si>
  <si>
    <t>31.96-32.26</t>
  </si>
  <si>
    <t>28.65-28.75</t>
  </si>
  <si>
    <t>4.55-4.85</t>
  </si>
  <si>
    <t>6.55-6.85</t>
  </si>
  <si>
    <t>10.55-10.85</t>
  </si>
  <si>
    <t>2.15-2.45</t>
  </si>
  <si>
    <t>4.15-4.45</t>
  </si>
  <si>
    <t>2.65-2.95</t>
  </si>
  <si>
    <t>4.65-4.95</t>
  </si>
  <si>
    <t>6.65-6.95</t>
  </si>
  <si>
    <t>12.45-12.75</t>
  </si>
  <si>
    <t>3.15-3.45</t>
  </si>
  <si>
    <t>6.95-7.25</t>
  </si>
  <si>
    <t>10.75-11.05</t>
  </si>
  <si>
    <t>6.05-6.35</t>
  </si>
  <si>
    <t>8.05-8.35</t>
  </si>
  <si>
    <t>11.45-11.75</t>
  </si>
  <si>
    <t>13.45-13.75</t>
  </si>
  <si>
    <t>14.30-14.60</t>
  </si>
  <si>
    <t>14.50-14.80</t>
  </si>
  <si>
    <t>12.80-13.10</t>
  </si>
  <si>
    <t>11.55-11.85</t>
  </si>
  <si>
    <t>14.00-14.30</t>
  </si>
  <si>
    <t>12.10-12.40</t>
  </si>
  <si>
    <t>14.40-14.70</t>
  </si>
  <si>
    <t>12.25-12.55</t>
  </si>
  <si>
    <t>14.95-15.25</t>
  </si>
  <si>
    <t>16.80-17.10</t>
  </si>
  <si>
    <t>18.90-19.20</t>
  </si>
  <si>
    <t>11.85-12.15</t>
  </si>
  <si>
    <t>19.45-19.75</t>
  </si>
  <si>
    <t>18.05-18.35</t>
  </si>
  <si>
    <t>18.50-18.80</t>
  </si>
  <si>
    <t>14.60-14.90</t>
  </si>
  <si>
    <t>17.90-18.20</t>
  </si>
  <si>
    <t>14.55-14.85</t>
  </si>
  <si>
    <t>17.85-18.15</t>
  </si>
  <si>
    <t>19.85-20.15</t>
  </si>
  <si>
    <t>21.65-21.95</t>
  </si>
  <si>
    <t>21.75-22.05</t>
  </si>
  <si>
    <t>19.75-20.05</t>
  </si>
  <si>
    <t>27.70-28.00</t>
  </si>
  <si>
    <t>23.45-23.75</t>
  </si>
  <si>
    <t>20.30-20.60</t>
  </si>
  <si>
    <t>19.90-20.20</t>
  </si>
  <si>
    <t>19.70-20.00</t>
  </si>
  <si>
    <t>20.80-21.10</t>
  </si>
  <si>
    <t>22.90-23.20</t>
  </si>
  <si>
    <t>25.05-25.35</t>
  </si>
  <si>
    <t>25.45-25.75</t>
  </si>
  <si>
    <t>21.20-21.50</t>
  </si>
  <si>
    <t>27.80-28.10</t>
  </si>
  <si>
    <t>22.35-22.65</t>
  </si>
  <si>
    <t>30.60-30.90</t>
  </si>
  <si>
    <t>26.20-26.50</t>
  </si>
  <si>
    <t>23.25-23.55</t>
  </si>
  <si>
    <t>27.50-27.80</t>
  </si>
  <si>
    <t>21.70-22.00</t>
  </si>
  <si>
    <t>22.80-23.10</t>
  </si>
  <si>
    <t>24.10-24.40</t>
  </si>
  <si>
    <t>26.10-26.40</t>
  </si>
  <si>
    <t>31.35-31.65</t>
  </si>
  <si>
    <t>30.95-31.25</t>
  </si>
  <si>
    <t>32.95-33.25</t>
  </si>
  <si>
    <t>36.95-37.25</t>
  </si>
  <si>
    <t>27.45-27.75</t>
  </si>
  <si>
    <t>29.85-30.15</t>
  </si>
  <si>
    <t>32.05-32.35</t>
  </si>
  <si>
    <t>31.55-31.85</t>
  </si>
  <si>
    <t>32.60-32.90</t>
  </si>
  <si>
    <t>29.05-29.35</t>
  </si>
  <si>
    <t>30.55-30.85</t>
  </si>
  <si>
    <t>30.75-31.05</t>
  </si>
  <si>
    <t>31.45-31.75</t>
  </si>
  <si>
    <t>26.25-26.55</t>
  </si>
  <si>
    <t>29.79-30.09</t>
  </si>
  <si>
    <t>32.24-32.54</t>
  </si>
  <si>
    <t>27.85-28.15</t>
  </si>
  <si>
    <t>32.45-32.65</t>
  </si>
  <si>
    <t>33.29-33.59</t>
  </si>
  <si>
    <t>35.54-35.84</t>
  </si>
  <si>
    <t>37.89-38.19</t>
  </si>
  <si>
    <t>29.55-29.65</t>
  </si>
  <si>
    <t>30.85-31.15</t>
  </si>
  <si>
    <t>34.40-34.70</t>
  </si>
  <si>
    <t>32.75-33.05</t>
  </si>
  <si>
    <t>34.75-35.05</t>
  </si>
  <si>
    <t>36.75-37.05</t>
  </si>
  <si>
    <t>38.75-39.05</t>
  </si>
  <si>
    <t>40.65-40.95</t>
  </si>
  <si>
    <t>42.45-42.75</t>
  </si>
  <si>
    <t>36.05-36.35</t>
  </si>
  <si>
    <t>34.25-34.55</t>
  </si>
  <si>
    <t>36.25-36.55</t>
  </si>
  <si>
    <t>38.15-38.35</t>
  </si>
  <si>
    <t>29.80-30.10</t>
  </si>
  <si>
    <t>27.40-27.70</t>
  </si>
  <si>
    <t>28.75-29.05</t>
  </si>
  <si>
    <t>35.55-35.85</t>
  </si>
  <si>
    <t>35.65-35.95</t>
  </si>
  <si>
    <t>33.05-33.35</t>
  </si>
  <si>
    <t>36.85-37.15</t>
  </si>
  <si>
    <t>38.65-38.95</t>
  </si>
  <si>
    <t>33.65-33.95</t>
  </si>
  <si>
    <t>37.05-37.35</t>
  </si>
  <si>
    <t>40.45-40.75</t>
  </si>
  <si>
    <t>35.20-35.50</t>
  </si>
  <si>
    <t>29.25-29.55</t>
  </si>
  <si>
    <t>27.15-27.25</t>
  </si>
  <si>
    <t>28.75-28.85</t>
  </si>
  <si>
    <t>32.15-32.25</t>
  </si>
  <si>
    <t>30.85-30.95</t>
  </si>
  <si>
    <t>38.05-38.15</t>
  </si>
  <si>
    <t>40.05-40.15</t>
  </si>
  <si>
    <t>25.55-25.65</t>
  </si>
  <si>
    <t>32.65-32.75</t>
  </si>
  <si>
    <t>30.35-30.45</t>
  </si>
  <si>
    <t>17.18-17.48</t>
  </si>
  <si>
    <t>25.15-25.38</t>
  </si>
  <si>
    <t>26.85-27.07</t>
  </si>
  <si>
    <t>36.35-36.65</t>
  </si>
  <si>
    <t>38.25-38.55</t>
  </si>
  <si>
    <t>40.25-40.55</t>
  </si>
  <si>
    <t>25.15-25.35</t>
  </si>
  <si>
    <t>29.25-29.45</t>
  </si>
  <si>
    <t>26.45-26.65</t>
  </si>
  <si>
    <t>5-11</t>
    <phoneticPr fontId="1" type="noConversion"/>
  </si>
  <si>
    <t>9-1-1</t>
  </si>
  <si>
    <t>9-1-1</t>
    <phoneticPr fontId="1" type="noConversion"/>
  </si>
  <si>
    <t>9-2-1</t>
    <phoneticPr fontId="1" type="noConversion"/>
  </si>
  <si>
    <t>深度上</t>
    <phoneticPr fontId="1" type="noConversion"/>
  </si>
  <si>
    <t>深度下</t>
    <phoneticPr fontId="1" type="noConversion"/>
  </si>
  <si>
    <t>区域</t>
    <phoneticPr fontId="1" type="noConversion"/>
  </si>
  <si>
    <t>深圳湾11</t>
    <phoneticPr fontId="1" type="noConversion"/>
  </si>
  <si>
    <t>全风化</t>
  </si>
  <si>
    <t>后海2</t>
    <phoneticPr fontId="2" type="noConversion"/>
  </si>
  <si>
    <t>Z3-J09-3</t>
    <phoneticPr fontId="2" type="noConversion"/>
  </si>
  <si>
    <t>Z3-J09-8</t>
    <phoneticPr fontId="2" type="noConversion"/>
  </si>
  <si>
    <t>Z3-J09-10</t>
    <phoneticPr fontId="2" type="noConversion"/>
  </si>
  <si>
    <t>Z3-J09-15</t>
    <phoneticPr fontId="2" type="noConversion"/>
  </si>
  <si>
    <t>Z3-S08-7</t>
    <phoneticPr fontId="2" type="noConversion"/>
  </si>
  <si>
    <t>Z3-S08-18</t>
    <phoneticPr fontId="2" type="noConversion"/>
  </si>
  <si>
    <t>Z3-S08-24</t>
    <phoneticPr fontId="2" type="noConversion"/>
  </si>
  <si>
    <t>SZM2-Z2-62</t>
    <phoneticPr fontId="2" type="noConversion"/>
  </si>
  <si>
    <t>SZM2-Z2-63</t>
    <phoneticPr fontId="2" type="noConversion"/>
  </si>
  <si>
    <t>Z3-J10-7</t>
    <phoneticPr fontId="2" type="noConversion"/>
  </si>
  <si>
    <t>SZM2-Z2-72</t>
    <phoneticPr fontId="2" type="noConversion"/>
  </si>
  <si>
    <t>SZM2-Z2-77</t>
    <phoneticPr fontId="2" type="noConversion"/>
  </si>
  <si>
    <t>Z3-J06-1</t>
    <phoneticPr fontId="2" type="noConversion"/>
  </si>
  <si>
    <t>Z3-J06-6</t>
    <phoneticPr fontId="2" type="noConversion"/>
  </si>
  <si>
    <t>SZM2-Z2-36</t>
    <phoneticPr fontId="2" type="noConversion"/>
  </si>
  <si>
    <t>Z3-J08-3</t>
    <phoneticPr fontId="2" type="noConversion"/>
  </si>
  <si>
    <t>Z3-J08-8</t>
    <phoneticPr fontId="2" type="noConversion"/>
  </si>
  <si>
    <t>Z3-S07-3</t>
    <phoneticPr fontId="2" type="noConversion"/>
  </si>
  <si>
    <t>Z3-J07-10</t>
    <phoneticPr fontId="2" type="noConversion"/>
  </si>
  <si>
    <t>含淤泥粗砂</t>
  </si>
  <si>
    <t>7.05-7.35</t>
  </si>
  <si>
    <t>7.55-7.85</t>
  </si>
  <si>
    <t>11.25-11.55</t>
  </si>
  <si>
    <t>8.85-9.15</t>
  </si>
  <si>
    <t>9.55-9.85</t>
  </si>
  <si>
    <t>13.85-14.15</t>
  </si>
  <si>
    <t>21.25-21.55</t>
  </si>
  <si>
    <t>24.45-24.75</t>
  </si>
  <si>
    <t>34.95-35.25</t>
  </si>
  <si>
    <t>31.65-31.95</t>
  </si>
  <si>
    <t>8-5</t>
  </si>
  <si>
    <t>8-6</t>
  </si>
  <si>
    <t>8-7</t>
  </si>
  <si>
    <t>8-8</t>
  </si>
  <si>
    <t>8-9</t>
  </si>
  <si>
    <t>25.90-26.20</t>
  </si>
  <si>
    <t>5.75-6.05</t>
  </si>
  <si>
    <t>7.35-7.65</t>
  </si>
  <si>
    <t>10.36-10.66</t>
  </si>
  <si>
    <t>16.05-16.35</t>
  </si>
  <si>
    <t>17.88-18.18</t>
  </si>
  <si>
    <t>19.61-19.91</t>
  </si>
  <si>
    <t>17.38-17.68</t>
  </si>
  <si>
    <t>19.31-19.61</t>
  </si>
  <si>
    <t>23.06-23.36</t>
  </si>
  <si>
    <t>24.05-24.35</t>
  </si>
  <si>
    <t>26.05-26.35</t>
  </si>
  <si>
    <t>26.31-26.61</t>
  </si>
  <si>
    <t>25.30-25.60</t>
  </si>
  <si>
    <t>28.36-28.66</t>
  </si>
  <si>
    <t>21.76-22.06</t>
  </si>
  <si>
    <t>24.37-24.67</t>
  </si>
  <si>
    <t>31.05-31.35</t>
  </si>
  <si>
    <t>30.51-30.81</t>
  </si>
  <si>
    <t>29.08-29.38</t>
  </si>
  <si>
    <t>29.63-29.93</t>
  </si>
  <si>
    <t>1.65-1.95</t>
  </si>
  <si>
    <t>5.60-5.90</t>
  </si>
  <si>
    <t>4.75-5.05</t>
  </si>
  <si>
    <t>8.90-9.20</t>
  </si>
  <si>
    <t>9.50-9.80</t>
  </si>
  <si>
    <t>9.05-9.35</t>
  </si>
  <si>
    <t>11.50-11.80</t>
  </si>
  <si>
    <t>14.90-15.20</t>
  </si>
  <si>
    <t>15.50-15.80</t>
  </si>
  <si>
    <t>12.60-12.90</t>
  </si>
  <si>
    <t>9.65-9.95</t>
  </si>
  <si>
    <t>11.05-11.35</t>
  </si>
  <si>
    <t>16.90-17.20</t>
  </si>
  <si>
    <t>26.00-26.30</t>
  </si>
  <si>
    <t>11.90-12.20</t>
  </si>
  <si>
    <t>20.90-21.20</t>
  </si>
  <si>
    <t>18.10-18.40</t>
  </si>
  <si>
    <t>42.05-42.35</t>
  </si>
  <si>
    <t>41.65-41.95</t>
  </si>
  <si>
    <t>23.00-23.30</t>
  </si>
  <si>
    <t>19.10-19.40</t>
  </si>
  <si>
    <t>19.37-19.67</t>
  </si>
  <si>
    <t>21.66-21.96</t>
  </si>
  <si>
    <t>30.21-30.51</t>
  </si>
  <si>
    <t>36.20-36.50</t>
  </si>
  <si>
    <t>26.30-26.60</t>
  </si>
  <si>
    <t>38.45-38.75</t>
  </si>
  <si>
    <t>35.95-36.25</t>
  </si>
  <si>
    <t>37.30-37.60</t>
  </si>
  <si>
    <t>24.22-24.52</t>
  </si>
  <si>
    <t>23.82-24.12</t>
  </si>
  <si>
    <t>38.62-38.92</t>
  </si>
  <si>
    <t>34.80-35.10</t>
  </si>
  <si>
    <t>29.23-29.53</t>
  </si>
  <si>
    <t>10.20-10.50</t>
  </si>
  <si>
    <t>12.00-12.30</t>
  </si>
  <si>
    <t>25.40-25.70</t>
  </si>
  <si>
    <t>27.25-27.55</t>
  </si>
  <si>
    <t>23.01-23.31</t>
  </si>
  <si>
    <t>34.85-35.15</t>
  </si>
  <si>
    <t>37.25-37.55</t>
  </si>
  <si>
    <t>30.00-30.30</t>
  </si>
  <si>
    <t>35.85-36.15</t>
  </si>
  <si>
    <t>38.05-38.35</t>
  </si>
  <si>
    <t>砾砂(含淤泥)</t>
  </si>
  <si>
    <t>8.50-8.80</t>
  </si>
  <si>
    <t>7.62-7.92</t>
  </si>
  <si>
    <t>5.05-5.35</t>
  </si>
  <si>
    <t>13.29-13.59</t>
  </si>
  <si>
    <t>10.66-10.96</t>
  </si>
  <si>
    <t>12.59-12.89</t>
  </si>
  <si>
    <t>8.13-8.43</t>
  </si>
  <si>
    <t>10.86-11.16</t>
  </si>
  <si>
    <t>8.77-9.07</t>
  </si>
  <si>
    <t>9.92-10.22</t>
  </si>
  <si>
    <t>13.21-13.51</t>
  </si>
  <si>
    <t>14.73-15.03</t>
  </si>
  <si>
    <t>17.87-18.17</t>
  </si>
  <si>
    <t>20.00-20.30</t>
  </si>
  <si>
    <t>15.64-15.94</t>
  </si>
  <si>
    <t>17.93-18.23</t>
  </si>
  <si>
    <t>22.47-22.77</t>
  </si>
  <si>
    <t>24.42-24.72</t>
  </si>
  <si>
    <t>15.38-15.68</t>
  </si>
  <si>
    <t>17.73-18.03</t>
  </si>
  <si>
    <t>19.66-19.96</t>
  </si>
  <si>
    <t>7.95-8.25</t>
  </si>
  <si>
    <t>34.45-34.75</t>
  </si>
  <si>
    <t>21.98-22.28</t>
  </si>
  <si>
    <t>21.60-21.90</t>
  </si>
  <si>
    <t>25.61-25.91</t>
  </si>
  <si>
    <t>29.64-29.94</t>
  </si>
  <si>
    <t>37.40-37.70</t>
  </si>
  <si>
    <t>32.54-32.84</t>
  </si>
  <si>
    <t>31.71-32.01</t>
  </si>
  <si>
    <t>29.84-30.14</t>
  </si>
  <si>
    <t>34.37-34.67</t>
  </si>
  <si>
    <t>10.70-11.00</t>
  </si>
  <si>
    <t>*6.0</t>
  </si>
  <si>
    <t>*5.1</t>
  </si>
  <si>
    <t>38.35-38.65</t>
  </si>
  <si>
    <t>36.55-36.85</t>
  </si>
  <si>
    <t>34.35-34.65</t>
  </si>
  <si>
    <t>29.00-29.30</t>
  </si>
  <si>
    <t>38.30-38.60</t>
  </si>
  <si>
    <t>6.25-6.55</t>
  </si>
  <si>
    <t>17.28-17.58</t>
  </si>
  <si>
    <t>24.50-24.80</t>
  </si>
  <si>
    <t>24.30-24.60</t>
  </si>
  <si>
    <t>26.88-27.18</t>
  </si>
  <si>
    <t>3.35-3.65</t>
  </si>
  <si>
    <t>10.25-10.55</t>
  </si>
  <si>
    <t>10.34-10.64</t>
  </si>
  <si>
    <t>12.69-12.99</t>
  </si>
  <si>
    <t>9.54-9.84</t>
  </si>
  <si>
    <t>16.28-16.58</t>
  </si>
  <si>
    <t>18.66-18.96</t>
  </si>
  <si>
    <t>20.22-20.52</t>
  </si>
  <si>
    <t>9.66-9.96</t>
  </si>
  <si>
    <t>12.39-12.69</t>
  </si>
  <si>
    <t>Z3-J10-4</t>
    <phoneticPr fontId="1" type="noConversion"/>
  </si>
  <si>
    <t>Z3-J10-5</t>
    <phoneticPr fontId="1" type="noConversion"/>
  </si>
  <si>
    <t>Z3-J10-1</t>
    <phoneticPr fontId="1" type="noConversion"/>
  </si>
  <si>
    <t>Z3-J10-8</t>
    <phoneticPr fontId="1" type="noConversion"/>
  </si>
  <si>
    <t>Z3-J10-9</t>
    <phoneticPr fontId="1" type="noConversion"/>
  </si>
  <si>
    <t>Z3-S06-1</t>
    <phoneticPr fontId="1" type="noConversion"/>
  </si>
  <si>
    <t>Z3-S06-2</t>
    <phoneticPr fontId="1" type="noConversion"/>
  </si>
  <si>
    <t>Z3-S07-4</t>
    <phoneticPr fontId="1" type="noConversion"/>
  </si>
  <si>
    <t>Z3-S07-2</t>
    <phoneticPr fontId="1" type="noConversion"/>
  </si>
  <si>
    <t>Z3-S07-7</t>
    <phoneticPr fontId="1" type="noConversion"/>
  </si>
  <si>
    <t>Z3-S07-9</t>
    <phoneticPr fontId="1" type="noConversion"/>
  </si>
  <si>
    <t>Z3-S07-6</t>
    <phoneticPr fontId="1" type="noConversion"/>
  </si>
  <si>
    <t>Z3-S07-8</t>
    <phoneticPr fontId="1" type="noConversion"/>
  </si>
  <si>
    <t>Z3-S06-8</t>
    <phoneticPr fontId="1" type="noConversion"/>
  </si>
  <si>
    <t>Z3-S06-4</t>
    <phoneticPr fontId="1" type="noConversion"/>
  </si>
  <si>
    <t>Z3-S06-9</t>
    <phoneticPr fontId="1" type="noConversion"/>
  </si>
  <si>
    <t>17.9-18.2</t>
  </si>
  <si>
    <t>5.95-6.25</t>
  </si>
  <si>
    <t>39.55-39.85</t>
  </si>
  <si>
    <t>43.45-43.75</t>
  </si>
  <si>
    <t>45.45-45.75</t>
  </si>
  <si>
    <t>47.55-47.85</t>
  </si>
  <si>
    <t>53.55-53.85</t>
  </si>
  <si>
    <t>55.55-55.85</t>
  </si>
  <si>
    <t>37.65-37.95</t>
  </si>
  <si>
    <t>45.65-45.95</t>
  </si>
  <si>
    <t>49.65-49.95</t>
  </si>
  <si>
    <t>51.65-51.95</t>
  </si>
  <si>
    <t>47.45-47.75</t>
  </si>
  <si>
    <t>49.45-49.75</t>
  </si>
  <si>
    <t>39.05-39.35</t>
  </si>
  <si>
    <t>47.05-47.35</t>
  </si>
  <si>
    <t>48.65-48.95</t>
  </si>
  <si>
    <t>50.65-50.95</t>
  </si>
  <si>
    <t>46.15-46.45</t>
  </si>
  <si>
    <t>44.15-44.45</t>
  </si>
  <si>
    <t>39.35-39.65</t>
  </si>
  <si>
    <t>48.15-48.45</t>
  </si>
  <si>
    <t>42.85-43.15</t>
  </si>
  <si>
    <t>0.85-1.15</t>
  </si>
  <si>
    <t>42.65-42.95</t>
  </si>
  <si>
    <t>41.75-42.05</t>
  </si>
  <si>
    <t>51.45-51.75</t>
  </si>
  <si>
    <t>37.55-37.85</t>
  </si>
  <si>
    <t>41.55-41.85</t>
  </si>
  <si>
    <t>45.15-45.45</t>
  </si>
  <si>
    <t>46.65-46.95</t>
  </si>
  <si>
    <t>50.45-50.75</t>
  </si>
  <si>
    <t>8.75-9.05</t>
  </si>
  <si>
    <t>37.95-38.25</t>
  </si>
  <si>
    <t>43.85-44.15</t>
  </si>
  <si>
    <t>47.85-48.15</t>
  </si>
  <si>
    <t>49.85-50.15</t>
  </si>
  <si>
    <t>46.55-46.85</t>
  </si>
  <si>
    <t>57.55-57.85</t>
  </si>
  <si>
    <t>39.75-40.05</t>
  </si>
  <si>
    <t>37.35-37.65</t>
  </si>
  <si>
    <t>47.35-47.65</t>
  </si>
  <si>
    <t>53.25-53.55</t>
  </si>
  <si>
    <t>南山III-4</t>
    <phoneticPr fontId="1" type="noConversion"/>
  </si>
  <si>
    <t>深圳2-1</t>
    <phoneticPr fontId="2" type="noConversion"/>
  </si>
  <si>
    <t>15.70-16.00</t>
  </si>
  <si>
    <t>20.47-20.77</t>
  </si>
  <si>
    <t>35.05-35.35</t>
  </si>
  <si>
    <t>6.40-6.70</t>
  </si>
  <si>
    <t>13.50-13.80</t>
  </si>
  <si>
    <t>16.78-17.08</t>
  </si>
  <si>
    <t>24.31-24.61</t>
  </si>
  <si>
    <t>7.01-7.31</t>
  </si>
  <si>
    <t>13.70-14.00</t>
  </si>
  <si>
    <t>16.44-16.74</t>
  </si>
  <si>
    <t>9.61-9.91</t>
  </si>
  <si>
    <t>19.69-19.99</t>
  </si>
  <si>
    <t>21.09-21.39</t>
  </si>
  <si>
    <t>22.68-22.98</t>
  </si>
  <si>
    <t>26.38-26.68</t>
  </si>
  <si>
    <t>27.81-28.11</t>
  </si>
  <si>
    <t>10.19-10.49</t>
  </si>
  <si>
    <t>12.14-12.44</t>
  </si>
  <si>
    <t>13.98-14.28</t>
  </si>
  <si>
    <t>15.34-15.64</t>
  </si>
  <si>
    <t>17.89-18.19</t>
  </si>
  <si>
    <t>20.13-20.43</t>
  </si>
  <si>
    <t>7.24-7.54</t>
  </si>
  <si>
    <t>10.24-10.54</t>
  </si>
  <si>
    <t>12.38-12.68</t>
  </si>
  <si>
    <t>15.12-15.42</t>
  </si>
  <si>
    <t>20.03-20.33</t>
  </si>
  <si>
    <t>24.67-24.97</t>
  </si>
  <si>
    <t>27.10-27.40</t>
  </si>
  <si>
    <t>32.67-32.97</t>
  </si>
  <si>
    <t>15.00-15.30</t>
  </si>
  <si>
    <t>18.09-18.39</t>
  </si>
  <si>
    <t>19.43-19.73</t>
  </si>
  <si>
    <t>21.12-21.42</t>
  </si>
  <si>
    <t>25.23-25.53</t>
  </si>
  <si>
    <t>29.47-29.77</t>
  </si>
  <si>
    <t>8.44-8.74</t>
  </si>
  <si>
    <t>13.18-13.48</t>
  </si>
  <si>
    <t>20.31-20.61</t>
  </si>
  <si>
    <t>24.60-24.90</t>
  </si>
  <si>
    <t>27.16-27.46</t>
  </si>
  <si>
    <t>32.36-32.66</t>
  </si>
  <si>
    <t>39.09-39.39</t>
  </si>
  <si>
    <t>9.70-10.00</t>
  </si>
  <si>
    <t>22.10-22.40</t>
  </si>
  <si>
    <t>27.30-27.60</t>
  </si>
  <si>
    <t>35.70-36.00</t>
  </si>
  <si>
    <t>13.00-13.30</t>
  </si>
  <si>
    <t>33.90-34.20</t>
  </si>
  <si>
    <t>36.90-37.20</t>
  </si>
  <si>
    <t>45.80-46.10</t>
  </si>
  <si>
    <t>8.80-9.10</t>
  </si>
  <si>
    <t>30.10-30.40</t>
  </si>
  <si>
    <t>13.40-13.70</t>
  </si>
  <si>
    <t>18.00-18.30</t>
  </si>
  <si>
    <t>24.80-25.10</t>
  </si>
  <si>
    <t>8.20-8.50</t>
  </si>
  <si>
    <t>12.76-13.06</t>
  </si>
  <si>
    <t>15.76-16.06</t>
  </si>
  <si>
    <t>19.53-19.83</t>
  </si>
  <si>
    <t>22.32-22.62</t>
  </si>
  <si>
    <t>24.32-24.62</t>
  </si>
  <si>
    <t>26.32-26.62</t>
  </si>
  <si>
    <t>29.33-29.63</t>
  </si>
  <si>
    <t>4.25-4.55</t>
  </si>
  <si>
    <t>17.41-17.71</t>
  </si>
  <si>
    <t>4.95-5.25</t>
  </si>
  <si>
    <t>4.85-5.15</t>
  </si>
  <si>
    <t>14.79-15.09</t>
  </si>
  <si>
    <t>5.25-5.55</t>
  </si>
  <si>
    <t>8.37-8.67</t>
  </si>
  <si>
    <t>10.37-10.67</t>
  </si>
  <si>
    <t>14.27-14.57</t>
  </si>
  <si>
    <t>5.35-5.65</t>
  </si>
  <si>
    <t>5.93-6.23</t>
  </si>
  <si>
    <t>9.78-10.08</t>
  </si>
  <si>
    <t>11.83-12.13</t>
  </si>
  <si>
    <t>14.58-14.88</t>
  </si>
  <si>
    <t>22.36-22.66</t>
  </si>
  <si>
    <t>10.71-11.01</t>
  </si>
  <si>
    <t>12.66-12.96</t>
  </si>
  <si>
    <t>14.61-14.91</t>
  </si>
  <si>
    <t>16.16-16.46</t>
  </si>
  <si>
    <t>22.46-22.76</t>
  </si>
  <si>
    <t>24.81-25.11</t>
  </si>
  <si>
    <t>14.56-14.86</t>
  </si>
  <si>
    <t>16.41-16.71</t>
  </si>
  <si>
    <t>22.29-22.59</t>
  </si>
  <si>
    <t>24.34-24.64</t>
  </si>
  <si>
    <t>26.79-27.09</t>
  </si>
  <si>
    <t>31.79-32.09</t>
  </si>
  <si>
    <t>17.56-17.86</t>
  </si>
  <si>
    <t>22.30-22.60</t>
  </si>
  <si>
    <t>24.36-24.66</t>
  </si>
  <si>
    <t>2.35-2.65</t>
  </si>
  <si>
    <t>11.20-11.50</t>
  </si>
  <si>
    <t>24.62-24.92</t>
  </si>
  <si>
    <t>深圳2-2</t>
    <phoneticPr fontId="1" type="noConversion"/>
  </si>
  <si>
    <t>深圳2-2</t>
    <phoneticPr fontId="2" type="noConversion"/>
  </si>
  <si>
    <t>6.85-7.15</t>
  </si>
  <si>
    <t>39.89-40.19</t>
  </si>
  <si>
    <t>18.20-18.50</t>
  </si>
  <si>
    <t>3.45-3.75</t>
  </si>
  <si>
    <t>9.40-9.70</t>
  </si>
  <si>
    <t>24.11-24.41</t>
  </si>
  <si>
    <t>26.61-26.91</t>
  </si>
  <si>
    <t>37.75-38.05</t>
  </si>
  <si>
    <t>39.10-39.40</t>
  </si>
  <si>
    <t>3.65-3.95</t>
  </si>
  <si>
    <t>38.95-39.25</t>
  </si>
  <si>
    <t>41.85-42.15</t>
  </si>
  <si>
    <t>40.35-40.65</t>
  </si>
  <si>
    <t>38.85-39.15</t>
  </si>
  <si>
    <t>0.95-1.25</t>
  </si>
  <si>
    <t>9.10-9.40</t>
  </si>
  <si>
    <t>30.20-30.50</t>
  </si>
  <si>
    <t>32.20-32.50</t>
  </si>
  <si>
    <t>Z3-S11-6</t>
    <phoneticPr fontId="1" type="noConversion"/>
  </si>
  <si>
    <t>对应行</t>
    <phoneticPr fontId="1" type="noConversion"/>
  </si>
  <si>
    <t>对应行</t>
    <phoneticPr fontId="2" type="noConversion"/>
  </si>
  <si>
    <t>19.67-19.97</t>
  </si>
  <si>
    <t>22.71-23.01</t>
  </si>
  <si>
    <t>33.45-33.75</t>
  </si>
  <si>
    <t>20.04-20.34</t>
  </si>
  <si>
    <t>30.40-30.70</t>
  </si>
  <si>
    <t>33.99-34.29</t>
  </si>
  <si>
    <t>21.13-21.43</t>
  </si>
  <si>
    <t>27.61-27.91</t>
  </si>
  <si>
    <t>31.81-32.11</t>
  </si>
  <si>
    <t>35.51-35.81</t>
  </si>
  <si>
    <t>18.86-19.16</t>
  </si>
  <si>
    <t>30.68-30.98</t>
  </si>
  <si>
    <t>37.47-37.77</t>
  </si>
  <si>
    <t>22.20-22.50</t>
  </si>
  <si>
    <t>27.00-27.30</t>
  </si>
  <si>
    <t>T200710</t>
    <phoneticPr fontId="1" type="noConversion"/>
  </si>
  <si>
    <t>混合花岗岩</t>
  </si>
  <si>
    <t>1.70-2.00</t>
  </si>
  <si>
    <t>2.45-2.75</t>
  </si>
  <si>
    <t>2.25-2.55</t>
  </si>
  <si>
    <t>3.95-4.25</t>
  </si>
  <si>
    <t>4.45-4.75</t>
  </si>
  <si>
    <t>2.95-3.25</t>
  </si>
  <si>
    <t>33.95-34.25</t>
  </si>
  <si>
    <t>34.05-34.35</t>
  </si>
  <si>
    <t>全风化</t>
    <phoneticPr fontId="2" type="noConversion"/>
  </si>
  <si>
    <t>不重复的</t>
    <phoneticPr fontId="1" type="noConversion"/>
  </si>
  <si>
    <t>数量为=</t>
    <phoneticPr fontId="1" type="noConversion"/>
  </si>
  <si>
    <t>不重复的</t>
    <phoneticPr fontId="2" type="noConversion"/>
  </si>
  <si>
    <t>数量为=</t>
    <phoneticPr fontId="2" type="noConversion"/>
  </si>
  <si>
    <t>29.85-30.15</t>
    <phoneticPr fontId="1" type="noConversion"/>
  </si>
  <si>
    <t>Z3-J11-33</t>
    <phoneticPr fontId="1" type="noConversion"/>
  </si>
  <si>
    <t>孔口高程</t>
    <phoneticPr fontId="1" type="noConversion"/>
  </si>
  <si>
    <t>check</t>
    <phoneticPr fontId="1" type="noConversion"/>
  </si>
  <si>
    <t>孔口</t>
    <phoneticPr fontId="1" type="noConversion"/>
  </si>
  <si>
    <t>高程上</t>
    <phoneticPr fontId="1" type="noConversion"/>
  </si>
  <si>
    <t>高程下</t>
    <phoneticPr fontId="1" type="noConversion"/>
  </si>
  <si>
    <t>高程</t>
  </si>
  <si>
    <t>孔口高程</t>
    <phoneticPr fontId="2" type="noConversion"/>
  </si>
  <si>
    <t>UU-CU</t>
    <phoneticPr fontId="2" type="noConversion"/>
  </si>
  <si>
    <t>UU-φU</t>
    <phoneticPr fontId="2" type="noConversion"/>
  </si>
  <si>
    <t>CU-CU</t>
    <phoneticPr fontId="2" type="noConversion"/>
  </si>
  <si>
    <t>CU-φU</t>
    <phoneticPr fontId="2" type="noConversion"/>
  </si>
  <si>
    <t>CU-CUE</t>
    <phoneticPr fontId="2" type="noConversion"/>
  </si>
  <si>
    <t>CU-φUE</t>
    <phoneticPr fontId="2" type="noConversion"/>
  </si>
  <si>
    <t>泊松比</t>
    <phoneticPr fontId="2" type="noConversion"/>
  </si>
  <si>
    <t>弹性模量</t>
    <phoneticPr fontId="2" type="noConversion"/>
  </si>
  <si>
    <t>液限</t>
    <phoneticPr fontId="2" type="noConversion"/>
  </si>
  <si>
    <t>塑限</t>
    <phoneticPr fontId="2" type="noConversion"/>
  </si>
  <si>
    <t>塑性指数</t>
    <phoneticPr fontId="2" type="noConversion"/>
  </si>
  <si>
    <t>压缩系数</t>
    <phoneticPr fontId="2" type="noConversion"/>
  </si>
  <si>
    <t>压缩模量</t>
    <phoneticPr fontId="2" type="noConversion"/>
  </si>
  <si>
    <t>直剪-凝聚力</t>
    <phoneticPr fontId="2" type="noConversion"/>
  </si>
  <si>
    <t>直剪-摩擦角</t>
    <phoneticPr fontId="2" type="noConversion"/>
  </si>
  <si>
    <t>固结快剪-凝聚力</t>
    <phoneticPr fontId="2" type="noConversion"/>
  </si>
  <si>
    <t>固结快剪-摩擦角</t>
    <phoneticPr fontId="2" type="noConversion"/>
  </si>
  <si>
    <t>淤泥质土</t>
    <phoneticPr fontId="2" type="noConversion"/>
  </si>
  <si>
    <t>8.59</t>
    <phoneticPr fontId="2" type="noConversion"/>
  </si>
  <si>
    <t>3.29</t>
    <phoneticPr fontId="2" type="noConversion"/>
  </si>
  <si>
    <t>None</t>
    <phoneticPr fontId="2" type="noConversion"/>
  </si>
  <si>
    <t>0.41</t>
    <phoneticPr fontId="2" type="noConversion"/>
  </si>
  <si>
    <t>3.74</t>
    <phoneticPr fontId="2" type="noConversion"/>
  </si>
  <si>
    <t>55</t>
    <phoneticPr fontId="2" type="noConversion"/>
  </si>
  <si>
    <t>32</t>
    <phoneticPr fontId="2" type="noConversion"/>
  </si>
  <si>
    <t>23</t>
    <phoneticPr fontId="2" type="noConversion"/>
  </si>
  <si>
    <t>1.249</t>
    <phoneticPr fontId="2" type="noConversion"/>
  </si>
  <si>
    <t>2.0365</t>
    <phoneticPr fontId="2" type="noConversion"/>
  </si>
  <si>
    <t>10.2</t>
    <phoneticPr fontId="2" type="noConversion"/>
  </si>
  <si>
    <t>1.6</t>
    <phoneticPr fontId="2" type="noConversion"/>
  </si>
  <si>
    <t>13.3</t>
    <phoneticPr fontId="2" type="noConversion"/>
  </si>
  <si>
    <t>8.2</t>
    <phoneticPr fontId="2" type="noConversion"/>
  </si>
  <si>
    <t>0</t>
    <phoneticPr fontId="2" type="noConversion"/>
  </si>
  <si>
    <t>7.46</t>
    <phoneticPr fontId="2" type="noConversion"/>
  </si>
  <si>
    <t>4.18</t>
    <phoneticPr fontId="2" type="noConversion"/>
  </si>
  <si>
    <t>5.14</t>
    <phoneticPr fontId="2" type="noConversion"/>
  </si>
  <si>
    <t>17.24</t>
    <phoneticPr fontId="2" type="noConversion"/>
  </si>
  <si>
    <t>8.38</t>
    <phoneticPr fontId="2" type="noConversion"/>
  </si>
  <si>
    <t>19.76</t>
    <phoneticPr fontId="2" type="noConversion"/>
  </si>
  <si>
    <t>3.92</t>
    <phoneticPr fontId="2" type="noConversion"/>
  </si>
  <si>
    <t>2.7</t>
    <phoneticPr fontId="2" type="noConversion"/>
  </si>
  <si>
    <t>48</t>
    <phoneticPr fontId="2" type="noConversion"/>
  </si>
  <si>
    <t>28</t>
    <phoneticPr fontId="2" type="noConversion"/>
  </si>
  <si>
    <t>20</t>
    <phoneticPr fontId="2" type="noConversion"/>
  </si>
  <si>
    <t>59.2</t>
    <phoneticPr fontId="2" type="noConversion"/>
  </si>
  <si>
    <t>1.2715</t>
    <phoneticPr fontId="2" type="noConversion"/>
  </si>
  <si>
    <t>1.956</t>
    <phoneticPr fontId="2" type="noConversion"/>
  </si>
  <si>
    <t>17.55</t>
    <phoneticPr fontId="2" type="noConversion"/>
  </si>
  <si>
    <t>6</t>
    <phoneticPr fontId="2" type="noConversion"/>
  </si>
  <si>
    <t>SZM2-Z2-64</t>
    <phoneticPr fontId="2" type="noConversion"/>
  </si>
  <si>
    <t>Z3-J09-17</t>
    <phoneticPr fontId="2" type="noConversion"/>
  </si>
  <si>
    <t>10.51</t>
    <phoneticPr fontId="2" type="noConversion"/>
  </si>
  <si>
    <t>4.06</t>
    <phoneticPr fontId="2" type="noConversion"/>
  </si>
  <si>
    <t>18.74</t>
    <phoneticPr fontId="2" type="noConversion"/>
  </si>
  <si>
    <t>16.06</t>
    <phoneticPr fontId="2" type="noConversion"/>
  </si>
  <si>
    <t>12.945</t>
    <phoneticPr fontId="2" type="noConversion"/>
  </si>
  <si>
    <t>20.105</t>
    <phoneticPr fontId="2" type="noConversion"/>
  </si>
  <si>
    <t>0.44</t>
    <phoneticPr fontId="2" type="noConversion"/>
  </si>
  <si>
    <t>4.03</t>
    <phoneticPr fontId="2" type="noConversion"/>
  </si>
  <si>
    <t>52</t>
    <phoneticPr fontId="2" type="noConversion"/>
  </si>
  <si>
    <t>29.67</t>
    <phoneticPr fontId="2" type="noConversion"/>
  </si>
  <si>
    <t>22.33</t>
    <phoneticPr fontId="2" type="noConversion"/>
  </si>
  <si>
    <t>1.14</t>
    <phoneticPr fontId="2" type="noConversion"/>
  </si>
  <si>
    <t>2.272</t>
    <phoneticPr fontId="2" type="noConversion"/>
  </si>
  <si>
    <t>12.97</t>
    <phoneticPr fontId="2" type="noConversion"/>
  </si>
  <si>
    <t>2.8</t>
    <phoneticPr fontId="2" type="noConversion"/>
  </si>
  <si>
    <t>SZM2-Z2-65</t>
    <phoneticPr fontId="2" type="noConversion"/>
  </si>
  <si>
    <t>SZM2-Z2-68</t>
    <phoneticPr fontId="2" type="noConversion"/>
  </si>
  <si>
    <t>淤泥</t>
    <phoneticPr fontId="2" type="noConversion"/>
  </si>
  <si>
    <t>54</t>
    <phoneticPr fontId="2" type="noConversion"/>
  </si>
  <si>
    <t>31</t>
    <phoneticPr fontId="2" type="noConversion"/>
  </si>
  <si>
    <t>1.355</t>
    <phoneticPr fontId="2" type="noConversion"/>
  </si>
  <si>
    <t>1.847</t>
    <phoneticPr fontId="2" type="noConversion"/>
  </si>
  <si>
    <t>19.8</t>
    <phoneticPr fontId="2" type="noConversion"/>
  </si>
  <si>
    <t>5.3</t>
    <phoneticPr fontId="2" type="noConversion"/>
  </si>
  <si>
    <t>含粘性土砾砂</t>
    <phoneticPr fontId="2" type="noConversion"/>
  </si>
  <si>
    <t>39</t>
    <phoneticPr fontId="2" type="noConversion"/>
  </si>
  <si>
    <t>22</t>
    <phoneticPr fontId="2" type="noConversion"/>
  </si>
  <si>
    <t>17</t>
    <phoneticPr fontId="2" type="noConversion"/>
  </si>
  <si>
    <t>0.177</t>
    <phoneticPr fontId="2" type="noConversion"/>
  </si>
  <si>
    <t>8.699</t>
    <phoneticPr fontId="2" type="noConversion"/>
  </si>
  <si>
    <t>17.9</t>
    <phoneticPr fontId="2" type="noConversion"/>
  </si>
  <si>
    <t>SZM2-Z2-35</t>
    <phoneticPr fontId="2" type="noConversion"/>
  </si>
  <si>
    <t>粘土</t>
    <phoneticPr fontId="2" type="noConversion"/>
  </si>
  <si>
    <t>51</t>
    <phoneticPr fontId="2" type="noConversion"/>
  </si>
  <si>
    <t>29</t>
    <phoneticPr fontId="2" type="noConversion"/>
  </si>
  <si>
    <t>10.5</t>
    <phoneticPr fontId="2" type="noConversion"/>
  </si>
  <si>
    <t>4.7</t>
    <phoneticPr fontId="2" type="noConversion"/>
  </si>
  <si>
    <t>SZM2-Z2-47</t>
    <phoneticPr fontId="2" type="noConversion"/>
  </si>
  <si>
    <t>45</t>
    <phoneticPr fontId="2" type="noConversion"/>
  </si>
  <si>
    <t>26.5</t>
    <phoneticPr fontId="2" type="noConversion"/>
  </si>
  <si>
    <t>18.5</t>
    <phoneticPr fontId="2" type="noConversion"/>
  </si>
  <si>
    <t>0.251</t>
    <phoneticPr fontId="2" type="noConversion"/>
  </si>
  <si>
    <t>6.742</t>
    <phoneticPr fontId="2" type="noConversion"/>
  </si>
  <si>
    <t>15.97</t>
    <phoneticPr fontId="2" type="noConversion"/>
  </si>
  <si>
    <t>3.217</t>
    <phoneticPr fontId="2" type="noConversion"/>
  </si>
  <si>
    <t>13.995</t>
    <phoneticPr fontId="2" type="noConversion"/>
  </si>
  <si>
    <t>13.965</t>
    <phoneticPr fontId="2" type="noConversion"/>
  </si>
  <si>
    <t>16.32</t>
    <phoneticPr fontId="2" type="noConversion"/>
  </si>
  <si>
    <t>16.16</t>
    <phoneticPr fontId="2" type="noConversion"/>
  </si>
  <si>
    <t>0.426</t>
    <phoneticPr fontId="2" type="noConversion"/>
  </si>
  <si>
    <t>8.002</t>
    <phoneticPr fontId="2" type="noConversion"/>
  </si>
  <si>
    <t>45.8</t>
    <phoneticPr fontId="2" type="noConversion"/>
  </si>
  <si>
    <t>25.6</t>
    <phoneticPr fontId="2" type="noConversion"/>
  </si>
  <si>
    <t>20.1</t>
    <phoneticPr fontId="2" type="noConversion"/>
  </si>
  <si>
    <t>0.984</t>
    <phoneticPr fontId="2" type="noConversion"/>
  </si>
  <si>
    <t>2.6</t>
    <phoneticPr fontId="2" type="noConversion"/>
  </si>
  <si>
    <t>13.9</t>
    <phoneticPr fontId="2" type="noConversion"/>
  </si>
  <si>
    <t>12.1</t>
    <phoneticPr fontId="2" type="noConversion"/>
  </si>
  <si>
    <t>7.6</t>
    <phoneticPr fontId="2" type="noConversion"/>
  </si>
  <si>
    <t>SZM2-Z2-66</t>
    <phoneticPr fontId="2" type="noConversion"/>
  </si>
  <si>
    <t>粉质粘土</t>
    <phoneticPr fontId="2" type="noConversion"/>
  </si>
  <si>
    <t>27</t>
    <phoneticPr fontId="2" type="noConversion"/>
  </si>
  <si>
    <t>18</t>
    <phoneticPr fontId="2" type="noConversion"/>
  </si>
  <si>
    <t>0.43</t>
    <phoneticPr fontId="2" type="noConversion"/>
  </si>
  <si>
    <t>4.012</t>
    <phoneticPr fontId="2" type="noConversion"/>
  </si>
  <si>
    <t>29.8</t>
    <phoneticPr fontId="2" type="noConversion"/>
  </si>
  <si>
    <t>17.1</t>
    <phoneticPr fontId="2" type="noConversion"/>
  </si>
  <si>
    <t>Z3-J09-14</t>
    <phoneticPr fontId="2" type="noConversion"/>
  </si>
  <si>
    <t>24.3</t>
    <phoneticPr fontId="2" type="noConversion"/>
  </si>
  <si>
    <t>10.39</t>
    <phoneticPr fontId="2" type="noConversion"/>
  </si>
  <si>
    <t>37.19</t>
    <phoneticPr fontId="2" type="noConversion"/>
  </si>
  <si>
    <t>17.08</t>
    <phoneticPr fontId="2" type="noConversion"/>
  </si>
  <si>
    <t>27.86</t>
    <phoneticPr fontId="2" type="noConversion"/>
  </si>
  <si>
    <t>24.85</t>
    <phoneticPr fontId="2" type="noConversion"/>
  </si>
  <si>
    <t>0.28</t>
    <phoneticPr fontId="2" type="noConversion"/>
  </si>
  <si>
    <t>24.24</t>
    <phoneticPr fontId="2" type="noConversion"/>
  </si>
  <si>
    <t>48.5</t>
    <phoneticPr fontId="2" type="noConversion"/>
  </si>
  <si>
    <t>28.9</t>
    <phoneticPr fontId="2" type="noConversion"/>
  </si>
  <si>
    <t>19.7</t>
    <phoneticPr fontId="2" type="noConversion"/>
  </si>
  <si>
    <t>0.4199</t>
    <phoneticPr fontId="2" type="noConversion"/>
  </si>
  <si>
    <t>5.0622</t>
    <phoneticPr fontId="2" type="noConversion"/>
  </si>
  <si>
    <t>43.842</t>
    <phoneticPr fontId="2" type="noConversion"/>
  </si>
  <si>
    <t>25.612</t>
    <phoneticPr fontId="2" type="noConversion"/>
  </si>
  <si>
    <t>31.77</t>
    <phoneticPr fontId="2" type="noConversion"/>
  </si>
  <si>
    <t>22.13</t>
    <phoneticPr fontId="2" type="noConversion"/>
  </si>
  <si>
    <t>Z3-J09-11</t>
    <phoneticPr fontId="2" type="noConversion"/>
  </si>
  <si>
    <t>Z3-J09-20</t>
    <phoneticPr fontId="2" type="noConversion"/>
  </si>
  <si>
    <t>Z3-J09-21</t>
    <phoneticPr fontId="2" type="noConversion"/>
  </si>
  <si>
    <t>Z3-J09-1</t>
    <phoneticPr fontId="2" type="noConversion"/>
  </si>
  <si>
    <t>15.5425</t>
    <phoneticPr fontId="2" type="noConversion"/>
  </si>
  <si>
    <t>9.77</t>
    <phoneticPr fontId="2" type="noConversion"/>
  </si>
  <si>
    <t>38.12</t>
    <phoneticPr fontId="2" type="noConversion"/>
  </si>
  <si>
    <t>16.91</t>
    <phoneticPr fontId="2" type="noConversion"/>
  </si>
  <si>
    <t>33.71</t>
    <phoneticPr fontId="2" type="noConversion"/>
  </si>
  <si>
    <t>22.803</t>
    <phoneticPr fontId="2" type="noConversion"/>
  </si>
  <si>
    <t>43.41</t>
    <phoneticPr fontId="2" type="noConversion"/>
  </si>
  <si>
    <t>45.538</t>
    <phoneticPr fontId="2" type="noConversion"/>
  </si>
  <si>
    <t>27.077</t>
    <phoneticPr fontId="2" type="noConversion"/>
  </si>
  <si>
    <t>18.462</t>
    <phoneticPr fontId="2" type="noConversion"/>
  </si>
  <si>
    <t>0.37</t>
    <phoneticPr fontId="2" type="noConversion"/>
  </si>
  <si>
    <t>5.159</t>
    <phoneticPr fontId="2" type="noConversion"/>
  </si>
  <si>
    <t>31.175</t>
    <phoneticPr fontId="2" type="noConversion"/>
  </si>
  <si>
    <t>25.425</t>
    <phoneticPr fontId="2" type="noConversion"/>
  </si>
  <si>
    <t>28.176</t>
    <phoneticPr fontId="2" type="noConversion"/>
  </si>
  <si>
    <t>24.84</t>
    <phoneticPr fontId="2" type="noConversion"/>
  </si>
  <si>
    <t>Z3-J09-7</t>
    <phoneticPr fontId="2" type="noConversion"/>
  </si>
  <si>
    <t>Z3-J09-16</t>
    <phoneticPr fontId="2" type="noConversion"/>
  </si>
  <si>
    <t>Z3-J09-18</t>
    <phoneticPr fontId="2" type="noConversion"/>
  </si>
  <si>
    <t>0.295</t>
    <phoneticPr fontId="2" type="noConversion"/>
  </si>
  <si>
    <t>28.83</t>
    <phoneticPr fontId="2" type="noConversion"/>
  </si>
  <si>
    <t>46.67</t>
    <phoneticPr fontId="2" type="noConversion"/>
  </si>
  <si>
    <t>28.3</t>
    <phoneticPr fontId="2" type="noConversion"/>
  </si>
  <si>
    <t>18.3</t>
    <phoneticPr fontId="2" type="noConversion"/>
  </si>
  <si>
    <t>4.41</t>
    <phoneticPr fontId="2" type="noConversion"/>
  </si>
  <si>
    <t>51.4</t>
    <phoneticPr fontId="2" type="noConversion"/>
  </si>
  <si>
    <t>23.6</t>
    <phoneticPr fontId="2" type="noConversion"/>
  </si>
  <si>
    <t>46.15</t>
    <phoneticPr fontId="2" type="noConversion"/>
  </si>
  <si>
    <t>0.504</t>
    <phoneticPr fontId="2" type="noConversion"/>
  </si>
  <si>
    <t>3.966</t>
    <phoneticPr fontId="2" type="noConversion"/>
  </si>
  <si>
    <t>19.0</t>
    <phoneticPr fontId="2" type="noConversion"/>
  </si>
  <si>
    <t>7.61</t>
    <phoneticPr fontId="2" type="noConversion"/>
  </si>
  <si>
    <t>2.038</t>
    <phoneticPr fontId="2" type="noConversion"/>
  </si>
  <si>
    <t>14.683</t>
    <phoneticPr fontId="2" type="noConversion"/>
  </si>
  <si>
    <t>10.267</t>
    <phoneticPr fontId="2" type="noConversion"/>
  </si>
  <si>
    <t>13.513</t>
    <phoneticPr fontId="2" type="noConversion"/>
  </si>
  <si>
    <t>16.297</t>
    <phoneticPr fontId="2" type="noConversion"/>
  </si>
  <si>
    <t>0.395</t>
    <phoneticPr fontId="2" type="noConversion"/>
  </si>
  <si>
    <t>7.76</t>
    <phoneticPr fontId="2" type="noConversion"/>
  </si>
  <si>
    <t>48.965</t>
    <phoneticPr fontId="2" type="noConversion"/>
  </si>
  <si>
    <t>29.088</t>
    <phoneticPr fontId="2" type="noConversion"/>
  </si>
  <si>
    <t>19.878</t>
    <phoneticPr fontId="2" type="noConversion"/>
  </si>
  <si>
    <t>1.373</t>
    <phoneticPr fontId="2" type="noConversion"/>
  </si>
  <si>
    <t>1.972</t>
    <phoneticPr fontId="2" type="noConversion"/>
  </si>
  <si>
    <t>8.499</t>
    <phoneticPr fontId="2" type="noConversion"/>
  </si>
  <si>
    <t>1.38</t>
    <phoneticPr fontId="2" type="noConversion"/>
  </si>
  <si>
    <t>10.833</t>
    <phoneticPr fontId="2" type="noConversion"/>
  </si>
  <si>
    <t>Z3-S08-26</t>
    <phoneticPr fontId="2" type="noConversion"/>
  </si>
  <si>
    <t>Z3-S08-15</t>
    <phoneticPr fontId="2" type="noConversion"/>
  </si>
  <si>
    <t>砾砂</t>
    <phoneticPr fontId="2" type="noConversion"/>
  </si>
  <si>
    <t>0.1</t>
    <phoneticPr fontId="2" type="noConversion"/>
  </si>
  <si>
    <t>14.3</t>
    <phoneticPr fontId="2" type="noConversion"/>
  </si>
  <si>
    <t>34.31</t>
    <phoneticPr fontId="2" type="noConversion"/>
  </si>
  <si>
    <t>22.915</t>
    <phoneticPr fontId="2" type="noConversion"/>
  </si>
  <si>
    <t>11.396</t>
    <phoneticPr fontId="2" type="noConversion"/>
  </si>
  <si>
    <t>0.347</t>
    <phoneticPr fontId="2" type="noConversion"/>
  </si>
  <si>
    <t>4.929</t>
    <phoneticPr fontId="2" type="noConversion"/>
  </si>
  <si>
    <t>25.452</t>
    <phoneticPr fontId="2" type="noConversion"/>
  </si>
  <si>
    <t>24.332</t>
    <phoneticPr fontId="2" type="noConversion"/>
  </si>
  <si>
    <t>19.528</t>
  </si>
  <si>
    <t>34.31</t>
  </si>
  <si>
    <t>22.915</t>
  </si>
  <si>
    <t>11.396</t>
  </si>
  <si>
    <t>0.049</t>
  </si>
  <si>
    <t>1.995</t>
  </si>
  <si>
    <t>1.666</t>
  </si>
  <si>
    <t>2.664</t>
  </si>
  <si>
    <t>0.602</t>
  </si>
  <si>
    <t>87.325</t>
  </si>
  <si>
    <t>0.347</t>
  </si>
  <si>
    <t>4.929</t>
  </si>
  <si>
    <t>25.452</t>
  </si>
  <si>
    <t>24.332</t>
  </si>
  <si>
    <t>Z3-S08-14</t>
    <phoneticPr fontId="2" type="noConversion"/>
  </si>
  <si>
    <t>Z3-S08-17</t>
    <phoneticPr fontId="2" type="noConversion"/>
  </si>
  <si>
    <t>Z3-S08-21</t>
    <phoneticPr fontId="2" type="noConversion"/>
  </si>
  <si>
    <t>Z3-S08-22</t>
    <phoneticPr fontId="2" type="noConversion"/>
  </si>
  <si>
    <t>41.997</t>
    <phoneticPr fontId="2" type="noConversion"/>
  </si>
  <si>
    <t>26.565</t>
    <phoneticPr fontId="2" type="noConversion"/>
  </si>
  <si>
    <t>15.432</t>
    <phoneticPr fontId="2" type="noConversion"/>
  </si>
  <si>
    <t>1.75</t>
    <phoneticPr fontId="2" type="noConversion"/>
  </si>
  <si>
    <t>16.907</t>
    <phoneticPr fontId="2" type="noConversion"/>
  </si>
  <si>
    <t>1.116</t>
    <phoneticPr fontId="2" type="noConversion"/>
  </si>
  <si>
    <t>11.500</t>
    <phoneticPr fontId="2" type="noConversion"/>
  </si>
  <si>
    <t>9.6</t>
    <phoneticPr fontId="2" type="noConversion"/>
  </si>
  <si>
    <t>淤泥质土</t>
  </si>
  <si>
    <t>14.18</t>
    <phoneticPr fontId="2" type="noConversion"/>
  </si>
  <si>
    <t>3.25</t>
    <phoneticPr fontId="2" type="noConversion"/>
  </si>
  <si>
    <t>15.18</t>
    <phoneticPr fontId="2" type="noConversion"/>
  </si>
  <si>
    <t>8.87</t>
    <phoneticPr fontId="2" type="noConversion"/>
  </si>
  <si>
    <t>17.57</t>
    <phoneticPr fontId="2" type="noConversion"/>
  </si>
  <si>
    <t>10.48</t>
    <phoneticPr fontId="2" type="noConversion"/>
  </si>
  <si>
    <t>0.42</t>
    <phoneticPr fontId="2" type="noConversion"/>
  </si>
  <si>
    <t>10.23</t>
    <phoneticPr fontId="2" type="noConversion"/>
  </si>
  <si>
    <t>43.262</t>
    <phoneticPr fontId="2" type="noConversion"/>
  </si>
  <si>
    <t>25.11</t>
    <phoneticPr fontId="2" type="noConversion"/>
  </si>
  <si>
    <t>18.151</t>
    <phoneticPr fontId="2" type="noConversion"/>
  </si>
  <si>
    <t>Z3-S08-12</t>
    <phoneticPr fontId="2" type="noConversion"/>
  </si>
  <si>
    <t>Z3-S08-19</t>
    <phoneticPr fontId="2" type="noConversion"/>
  </si>
  <si>
    <t>0.3</t>
    <phoneticPr fontId="2" type="noConversion"/>
  </si>
  <si>
    <t>50.1</t>
    <phoneticPr fontId="2" type="noConversion"/>
  </si>
  <si>
    <t>21.1</t>
    <phoneticPr fontId="2" type="noConversion"/>
  </si>
  <si>
    <t>1.52</t>
    <phoneticPr fontId="2" type="noConversion"/>
  </si>
  <si>
    <t>15.4</t>
    <phoneticPr fontId="2" type="noConversion"/>
  </si>
  <si>
    <t>30.83</t>
    <phoneticPr fontId="2" type="noConversion"/>
  </si>
  <si>
    <t>8.07</t>
    <phoneticPr fontId="2" type="noConversion"/>
  </si>
  <si>
    <t>32.888</t>
    <phoneticPr fontId="2" type="noConversion"/>
  </si>
  <si>
    <t>17.883</t>
    <phoneticPr fontId="2" type="noConversion"/>
  </si>
  <si>
    <t>15.005</t>
    <phoneticPr fontId="2" type="noConversion"/>
  </si>
  <si>
    <t>0.246</t>
    <phoneticPr fontId="2" type="noConversion"/>
  </si>
  <si>
    <t>5.757</t>
    <phoneticPr fontId="2" type="noConversion"/>
  </si>
  <si>
    <t>24.543</t>
    <phoneticPr fontId="2" type="noConversion"/>
  </si>
  <si>
    <t>34.739</t>
    <phoneticPr fontId="2" type="noConversion"/>
  </si>
  <si>
    <t>30.32</t>
    <phoneticPr fontId="2" type="noConversion"/>
  </si>
  <si>
    <t>11.44</t>
    <phoneticPr fontId="2" type="noConversion"/>
  </si>
  <si>
    <t>0.32</t>
    <phoneticPr fontId="2" type="noConversion"/>
  </si>
  <si>
    <t>22.94</t>
    <phoneticPr fontId="2" type="noConversion"/>
  </si>
  <si>
    <t>Z3-S08-13</t>
    <phoneticPr fontId="2" type="noConversion"/>
  </si>
  <si>
    <t>SZM2-Z2-59</t>
    <phoneticPr fontId="2" type="noConversion"/>
  </si>
  <si>
    <t>SZM2-Z2-60</t>
    <phoneticPr fontId="2" type="noConversion"/>
  </si>
  <si>
    <t>29.98</t>
    <phoneticPr fontId="2" type="noConversion"/>
  </si>
  <si>
    <t>15.98</t>
    <phoneticPr fontId="2" type="noConversion"/>
  </si>
  <si>
    <t>20.82</t>
    <phoneticPr fontId="2" type="noConversion"/>
  </si>
  <si>
    <t>12.35</t>
    <phoneticPr fontId="2" type="noConversion"/>
  </si>
  <si>
    <t>26.58</t>
    <phoneticPr fontId="2" type="noConversion"/>
  </si>
  <si>
    <t>14.17</t>
    <phoneticPr fontId="2" type="noConversion"/>
  </si>
  <si>
    <t>28.39</t>
    <phoneticPr fontId="2" type="noConversion"/>
  </si>
  <si>
    <t>12.7</t>
    <phoneticPr fontId="2" type="noConversion"/>
  </si>
  <si>
    <t>7.2</t>
    <phoneticPr fontId="2" type="noConversion"/>
  </si>
  <si>
    <t>22.3</t>
    <phoneticPr fontId="2" type="noConversion"/>
  </si>
  <si>
    <t>7.5</t>
    <phoneticPr fontId="2" type="noConversion"/>
  </si>
  <si>
    <t>21.36</t>
    <phoneticPr fontId="2" type="noConversion"/>
  </si>
  <si>
    <t>14.79</t>
    <phoneticPr fontId="2" type="noConversion"/>
  </si>
  <si>
    <t>SZM2-Z2-78</t>
    <phoneticPr fontId="2" type="noConversion"/>
  </si>
  <si>
    <t>Z3-J10-13</t>
    <phoneticPr fontId="2" type="noConversion"/>
  </si>
  <si>
    <t>0.4</t>
    <phoneticPr fontId="2" type="noConversion"/>
  </si>
  <si>
    <t>6.72</t>
    <phoneticPr fontId="2" type="noConversion"/>
  </si>
  <si>
    <t>Z3-J10-14</t>
    <phoneticPr fontId="2" type="noConversion"/>
  </si>
  <si>
    <t>Z3-J10-15</t>
    <phoneticPr fontId="2" type="noConversion"/>
  </si>
  <si>
    <t>Z3-J10-12</t>
    <phoneticPr fontId="2" type="noConversion"/>
  </si>
  <si>
    <t>Z3-J10-18</t>
    <phoneticPr fontId="2" type="noConversion"/>
  </si>
  <si>
    <t>Z3-J10-19</t>
    <phoneticPr fontId="2" type="noConversion"/>
  </si>
  <si>
    <t>Z3-J10-22</t>
    <phoneticPr fontId="2" type="noConversion"/>
  </si>
  <si>
    <t>Z3-J10-23</t>
    <phoneticPr fontId="2" type="noConversion"/>
  </si>
  <si>
    <t>Z3-J10-33</t>
    <phoneticPr fontId="2" type="noConversion"/>
  </si>
  <si>
    <t>Z3-J10-11</t>
    <phoneticPr fontId="2" type="noConversion"/>
  </si>
  <si>
    <t>Z3-J10-32</t>
    <phoneticPr fontId="2" type="noConversion"/>
  </si>
  <si>
    <t>Z3-J10-36</t>
    <phoneticPr fontId="2" type="noConversion"/>
  </si>
  <si>
    <t>SZM2-Z2-82</t>
    <phoneticPr fontId="2" type="noConversion"/>
  </si>
  <si>
    <t>Z3-J10-26</t>
    <phoneticPr fontId="2" type="noConversion"/>
  </si>
  <si>
    <t>Z3-J10-29</t>
    <phoneticPr fontId="2" type="noConversion"/>
  </si>
  <si>
    <t>SZM2-Z2-74</t>
    <phoneticPr fontId="2" type="noConversion"/>
  </si>
  <si>
    <t>SZM2-Z2-75</t>
    <phoneticPr fontId="2" type="noConversion"/>
  </si>
  <si>
    <t>SZM2-Z2-76</t>
    <phoneticPr fontId="2" type="noConversion"/>
  </si>
  <si>
    <t>SZM2-Z2-80</t>
    <phoneticPr fontId="2" type="noConversion"/>
  </si>
  <si>
    <t>Z3-J10-28</t>
    <phoneticPr fontId="2" type="noConversion"/>
  </si>
  <si>
    <t>SZM2-Z2-71</t>
    <phoneticPr fontId="2" type="noConversion"/>
  </si>
  <si>
    <t>Z3-S09-25</t>
    <phoneticPr fontId="2" type="noConversion"/>
  </si>
  <si>
    <t>Z3-J06-23</t>
    <phoneticPr fontId="2" type="noConversion"/>
  </si>
  <si>
    <t>SZM2-Z2-32</t>
    <phoneticPr fontId="2" type="noConversion"/>
  </si>
  <si>
    <t>SZM2-Z2-33</t>
    <phoneticPr fontId="2" type="noConversion"/>
  </si>
  <si>
    <t>SZM2-Z2-38</t>
    <phoneticPr fontId="2" type="noConversion"/>
  </si>
  <si>
    <t>Z3-J06-19</t>
    <phoneticPr fontId="2" type="noConversion"/>
  </si>
  <si>
    <t>Z3-J06-26</t>
    <phoneticPr fontId="2" type="noConversion"/>
  </si>
  <si>
    <t>SZM2-Z2-34</t>
    <phoneticPr fontId="2" type="noConversion"/>
  </si>
  <si>
    <t>Z3-J06-14</t>
    <phoneticPr fontId="2" type="noConversion"/>
  </si>
  <si>
    <t>SZM2-Z2-37</t>
    <phoneticPr fontId="2" type="noConversion"/>
  </si>
  <si>
    <t>含粘性土砾砂</t>
  </si>
  <si>
    <t>Z3-S07-12</t>
    <phoneticPr fontId="2" type="noConversion"/>
  </si>
  <si>
    <t>Z3-S07-14</t>
    <phoneticPr fontId="2" type="noConversion"/>
  </si>
  <si>
    <t>Z3-S07-16</t>
    <phoneticPr fontId="2" type="noConversion"/>
  </si>
  <si>
    <t>Z3-S07-17</t>
    <phoneticPr fontId="2" type="noConversion"/>
  </si>
  <si>
    <t>Z3-S07-13</t>
    <phoneticPr fontId="2" type="noConversion"/>
  </si>
  <si>
    <t>Z3-S07-20</t>
    <phoneticPr fontId="2" type="noConversion"/>
  </si>
  <si>
    <t>Z3-S07-22</t>
    <phoneticPr fontId="2" type="noConversion"/>
  </si>
  <si>
    <t>Z3-S06-2</t>
    <phoneticPr fontId="2" type="noConversion"/>
  </si>
  <si>
    <t>Z3-S06-6</t>
    <phoneticPr fontId="2" type="noConversion"/>
  </si>
  <si>
    <t>Z3-S06-12</t>
    <phoneticPr fontId="2" type="noConversion"/>
  </si>
  <si>
    <t>Z3-S06-4</t>
    <phoneticPr fontId="2" type="noConversion"/>
  </si>
  <si>
    <t>Z3-S06-21</t>
    <phoneticPr fontId="2" type="noConversion"/>
  </si>
  <si>
    <t>Z3-S06-25</t>
    <phoneticPr fontId="2" type="noConversion"/>
  </si>
  <si>
    <t>Z3-J07-9</t>
    <phoneticPr fontId="2" type="noConversion"/>
  </si>
  <si>
    <t>Z3-J07-7</t>
    <phoneticPr fontId="2" type="noConversion"/>
  </si>
  <si>
    <t>None</t>
  </si>
  <si>
    <t>0</t>
  </si>
  <si>
    <t>区域</t>
    <phoneticPr fontId="1" type="noConversion"/>
  </si>
  <si>
    <t>后海2</t>
    <phoneticPr fontId="1" type="noConversion"/>
  </si>
  <si>
    <t>11.95</t>
  </si>
  <si>
    <t>43.8</t>
  </si>
  <si>
    <t>26.3</t>
  </si>
  <si>
    <t>17.5</t>
  </si>
  <si>
    <t>0.41</t>
  </si>
  <si>
    <t>1.86</t>
  </si>
  <si>
    <t>1.41</t>
  </si>
  <si>
    <t>2.67</t>
  </si>
  <si>
    <t>1.04</t>
  </si>
  <si>
    <t>89.65</t>
  </si>
  <si>
    <t>0.72</t>
  </si>
  <si>
    <t>5.45</t>
  </si>
  <si>
    <t>32.85</t>
  </si>
  <si>
    <t>17.65</t>
  </si>
  <si>
    <t>65.6</t>
  </si>
  <si>
    <t>49.8</t>
  </si>
  <si>
    <t>20.8</t>
  </si>
  <si>
    <t>1.45</t>
  </si>
  <si>
    <t>1.65</t>
  </si>
  <si>
    <t>0.99</t>
  </si>
  <si>
    <t>2.68</t>
  </si>
  <si>
    <t>1.77</t>
  </si>
  <si>
    <t>99</t>
  </si>
  <si>
    <t>1.46</t>
  </si>
  <si>
    <t>2.01</t>
  </si>
  <si>
    <t>7.8</t>
  </si>
  <si>
    <t>2.1</t>
  </si>
  <si>
    <t>14.9</t>
  </si>
  <si>
    <t>5.7</t>
  </si>
  <si>
    <t>1.22</t>
  </si>
  <si>
    <t>2.65</t>
  </si>
  <si>
    <t>23.6</t>
  </si>
  <si>
    <t>41.4</t>
  </si>
  <si>
    <t>23.9</t>
  </si>
  <si>
    <t>17.4</t>
  </si>
  <si>
    <t>0.09</t>
  </si>
  <si>
    <t>1.98</t>
  </si>
  <si>
    <t>1.59</t>
  </si>
  <si>
    <t>0.706</t>
  </si>
  <si>
    <t>94.9</t>
  </si>
  <si>
    <t>0.25</t>
  </si>
  <si>
    <t>6.48</t>
  </si>
  <si>
    <t>48.2</t>
  </si>
  <si>
    <t>7.4</t>
  </si>
  <si>
    <t>46.9</t>
  </si>
  <si>
    <t>15.4</t>
  </si>
  <si>
    <t>42.6</t>
  </si>
  <si>
    <t>37.9</t>
  </si>
  <si>
    <t>22.4</t>
  </si>
  <si>
    <t>17.3</t>
  </si>
  <si>
    <t>0.34</t>
  </si>
  <si>
    <t>1.95</t>
  </si>
  <si>
    <t>1.55</t>
  </si>
  <si>
    <t>0.714</t>
  </si>
  <si>
    <t>95</t>
  </si>
  <si>
    <t>0.23</t>
  </si>
  <si>
    <t>7.45</t>
  </si>
  <si>
    <t>27.1</t>
  </si>
  <si>
    <t>42</t>
  </si>
  <si>
    <t>7.2</t>
  </si>
  <si>
    <t>43.5</t>
  </si>
  <si>
    <t>26.6</t>
  </si>
  <si>
    <t>16.8</t>
  </si>
  <si>
    <t>0.08</t>
  </si>
  <si>
    <t>1.88</t>
  </si>
  <si>
    <t>1.5</t>
  </si>
  <si>
    <t>0.794</t>
  </si>
  <si>
    <t>87</t>
  </si>
  <si>
    <t>0.32</t>
  </si>
  <si>
    <t>6.12</t>
  </si>
  <si>
    <t>44.7</t>
  </si>
  <si>
    <t>24.4</t>
  </si>
  <si>
    <t>28.5</t>
  </si>
  <si>
    <t>43.4</t>
  </si>
  <si>
    <t>26.8</t>
  </si>
  <si>
    <t>16.6</t>
  </si>
  <si>
    <t>0.27</t>
  </si>
  <si>
    <t>0.828</t>
  </si>
  <si>
    <t>90.2</t>
  </si>
  <si>
    <t>0.4</t>
  </si>
  <si>
    <t>4.82</t>
  </si>
  <si>
    <t>18.6</t>
  </si>
  <si>
    <t>27.3</t>
  </si>
  <si>
    <t>28.8</t>
  </si>
  <si>
    <t>27.4</t>
  </si>
  <si>
    <t>39.9</t>
  </si>
  <si>
    <t>24.9</t>
  </si>
  <si>
    <t>16.4</t>
  </si>
  <si>
    <t>1.9</t>
  </si>
  <si>
    <t>1.48</t>
  </si>
  <si>
    <t>0.789</t>
  </si>
  <si>
    <t>88.5</t>
  </si>
  <si>
    <t>0.37</t>
  </si>
  <si>
    <t>5.24</t>
  </si>
  <si>
    <t>29.1</t>
  </si>
  <si>
    <t>16.2</t>
  </si>
  <si>
    <t>28.9</t>
  </si>
  <si>
    <t>23.4</t>
  </si>
  <si>
    <t>34.8</t>
  </si>
  <si>
    <t>22.7</t>
  </si>
  <si>
    <t>0.04</t>
  </si>
  <si>
    <t>1.94</t>
  </si>
  <si>
    <t>1.49</t>
  </si>
  <si>
    <t>0.783</t>
  </si>
  <si>
    <t>87.1</t>
  </si>
  <si>
    <t>0.36</t>
  </si>
  <si>
    <t>5.3</t>
  </si>
  <si>
    <t>9.2</t>
  </si>
  <si>
    <t>29.3</t>
  </si>
  <si>
    <t>18.8</t>
  </si>
  <si>
    <t>31.1</t>
  </si>
  <si>
    <t>39.1</t>
  </si>
  <si>
    <t>24.3</t>
  </si>
  <si>
    <t>14.8</t>
  </si>
  <si>
    <t>1.56</t>
  </si>
  <si>
    <t>0.717</t>
  </si>
  <si>
    <t>90.6</t>
  </si>
  <si>
    <t>5.6</t>
  </si>
  <si>
    <t>14.1</t>
  </si>
  <si>
    <t>27.7</t>
  </si>
  <si>
    <t>23.2</t>
  </si>
  <si>
    <t>24.6</t>
  </si>
  <si>
    <t>X</t>
    <phoneticPr fontId="1" type="noConversion"/>
  </si>
  <si>
    <t>Y</t>
    <phoneticPr fontId="1" type="noConversion"/>
  </si>
  <si>
    <t>是否存在</t>
    <phoneticPr fontId="1" type="noConversion"/>
  </si>
  <si>
    <t>含粘性土中砂</t>
  </si>
  <si>
    <t>50</t>
  </si>
  <si>
    <t>含砂粉质粘土</t>
  </si>
  <si>
    <t>*19.9</t>
  </si>
  <si>
    <t>0.146</t>
  </si>
  <si>
    <t>*17</t>
  </si>
  <si>
    <t>65.3</t>
  </si>
  <si>
    <t>0.573</t>
  </si>
  <si>
    <t>100</t>
  </si>
  <si>
    <t>深度上</t>
    <phoneticPr fontId="1" type="noConversion"/>
  </si>
  <si>
    <t>深度下</t>
    <phoneticPr fontId="1" type="noConversion"/>
  </si>
  <si>
    <t>粉质粘土</t>
    <phoneticPr fontId="1" type="noConversion"/>
  </si>
  <si>
    <t>含粉质粘土粗砂</t>
  </si>
  <si>
    <t>含粉质粘土砾砂</t>
  </si>
  <si>
    <t>含粉质粘土中砂</t>
  </si>
  <si>
    <t>含砾粉质粘土</t>
  </si>
  <si>
    <t>含粘性土粉砂</t>
  </si>
  <si>
    <t>砂（砾）质粘性土</t>
  </si>
  <si>
    <t>0</t>
    <phoneticPr fontId="1" type="noConversion"/>
  </si>
  <si>
    <t>液性指数</t>
  </si>
  <si>
    <t>1.265</t>
  </si>
  <si>
    <t>0.116</t>
  </si>
  <si>
    <t>0.0345</t>
  </si>
  <si>
    <t>0.023</t>
  </si>
  <si>
    <t>0.161</t>
  </si>
  <si>
    <t>1.043</t>
  </si>
  <si>
    <t>1.646</t>
  </si>
  <si>
    <t>1.506</t>
  </si>
  <si>
    <t>1.1035</t>
  </si>
  <si>
    <t>1.2175</t>
  </si>
  <si>
    <t>1.16</t>
  </si>
  <si>
    <t>1.1</t>
  </si>
  <si>
    <t>1.234</t>
  </si>
  <si>
    <t>0.632</t>
  </si>
  <si>
    <t>天然含水率</t>
  </si>
  <si>
    <t>25.05</t>
  </si>
  <si>
    <t>48.382</t>
  </si>
  <si>
    <t>15.6</t>
  </si>
  <si>
    <t>13.927</t>
  </si>
  <si>
    <t>24.692</t>
  </si>
  <si>
    <t>25.1</t>
  </si>
  <si>
    <t>29.9</t>
  </si>
  <si>
    <t>55</t>
  </si>
  <si>
    <t>61.787</t>
  </si>
  <si>
    <t>60.8</t>
  </si>
  <si>
    <t>55.3</t>
  </si>
  <si>
    <t>52.15</t>
  </si>
  <si>
    <t>55.83</t>
  </si>
  <si>
    <t>48.3</t>
  </si>
  <si>
    <t>47.145</t>
  </si>
  <si>
    <t>40.7</t>
  </si>
  <si>
    <t>42.9</t>
  </si>
  <si>
    <t>2.72</t>
  </si>
  <si>
    <t>2.69</t>
  </si>
  <si>
    <t>2.71</t>
  </si>
  <si>
    <t>2.64</t>
  </si>
  <si>
    <t>2.660</t>
  </si>
  <si>
    <t>2.684</t>
  </si>
  <si>
    <t>2.66</t>
  </si>
  <si>
    <t>2.7</t>
  </si>
  <si>
    <t>0.7725</t>
  </si>
  <si>
    <t>1.434</t>
  </si>
  <si>
    <t>0.543</t>
  </si>
  <si>
    <t>0.765</t>
  </si>
  <si>
    <t>0.457</t>
  </si>
  <si>
    <t>0.466</t>
  </si>
  <si>
    <t>0.8535</t>
  </si>
  <si>
    <t>0.786</t>
  </si>
  <si>
    <t>0.84</t>
  </si>
  <si>
    <t>0.997</t>
  </si>
  <si>
    <t>1.502</t>
  </si>
  <si>
    <t>1.675</t>
  </si>
  <si>
    <t>1.651</t>
  </si>
  <si>
    <t>1.5165</t>
  </si>
  <si>
    <t>1.4495</t>
  </si>
  <si>
    <t>1.5293</t>
  </si>
  <si>
    <t>1.3</t>
  </si>
  <si>
    <t>1.201</t>
  </si>
  <si>
    <t>孔隙率</t>
  </si>
  <si>
    <t>密度-天然</t>
  </si>
  <si>
    <t>1.895</t>
  </si>
  <si>
    <t>1.75</t>
  </si>
  <si>
    <t>2.015</t>
  </si>
  <si>
    <t>1.975</t>
  </si>
  <si>
    <t>2.08</t>
  </si>
  <si>
    <t>2.067</t>
  </si>
  <si>
    <t>1.8593</t>
  </si>
  <si>
    <t>1.875</t>
  </si>
  <si>
    <t>1.85</t>
  </si>
  <si>
    <t>1.73</t>
  </si>
  <si>
    <t>1.66</t>
  </si>
  <si>
    <t>1.63</t>
  </si>
  <si>
    <t>1.665</t>
  </si>
  <si>
    <t>1.653</t>
  </si>
  <si>
    <t>1.7</t>
  </si>
  <si>
    <t>1.74</t>
  </si>
  <si>
    <t>密度-干燥</t>
  </si>
  <si>
    <t>1.515</t>
  </si>
  <si>
    <t>1.178</t>
  </si>
  <si>
    <t>1.745</t>
  </si>
  <si>
    <t>1.54</t>
  </si>
  <si>
    <t>1.81</t>
  </si>
  <si>
    <t>1.814</t>
  </si>
  <si>
    <t>1.4549</t>
  </si>
  <si>
    <t>1.505</t>
  </si>
  <si>
    <t>1.479</t>
  </si>
  <si>
    <t>1.33</t>
  </si>
  <si>
    <t>1.07</t>
  </si>
  <si>
    <t>1.01</t>
  </si>
  <si>
    <t>1.03</t>
  </si>
  <si>
    <t>1.095</t>
  </si>
  <si>
    <t>1.063</t>
  </si>
  <si>
    <t>1.2</t>
  </si>
  <si>
    <t>比重</t>
  </si>
  <si>
    <t>0.216</t>
    <phoneticPr fontId="1" type="noConversion"/>
  </si>
  <si>
    <t>4</t>
    <phoneticPr fontId="1" type="noConversion"/>
  </si>
  <si>
    <t>孔隙比</t>
    <phoneticPr fontId="1" type="noConversion"/>
  </si>
  <si>
    <t>饱和度</t>
  </si>
  <si>
    <t>87.05</t>
  </si>
  <si>
    <t>97.543</t>
  </si>
  <si>
    <t>77.25</t>
  </si>
  <si>
    <t>99.85</t>
  </si>
  <si>
    <t>85.4</t>
  </si>
  <si>
    <t>79.137</t>
  </si>
  <si>
    <t>88.4082</t>
  </si>
  <si>
    <t>83.865</t>
  </si>
  <si>
    <t>81.352</t>
  </si>
  <si>
    <t>79.8</t>
  </si>
  <si>
    <t>98.1</t>
  </si>
  <si>
    <t>98.142</t>
  </si>
  <si>
    <t>98</t>
  </si>
  <si>
    <t>96.45</t>
  </si>
  <si>
    <t>97.77</t>
  </si>
  <si>
    <t>98.2</t>
  </si>
  <si>
    <t>95.7</t>
  </si>
  <si>
    <t>砂（砾）质粘土</t>
    <phoneticPr fontId="1" type="noConversion"/>
  </si>
  <si>
    <t>11.9</t>
    <phoneticPr fontId="1" type="noConversion"/>
  </si>
  <si>
    <t>粘土</t>
    <phoneticPr fontId="1" type="noConversion"/>
  </si>
  <si>
    <t>液限</t>
  </si>
  <si>
    <t>塑限</t>
  </si>
  <si>
    <t>孔隙比</t>
  </si>
  <si>
    <t>压缩系数</t>
  </si>
  <si>
    <t>压缩模量</t>
  </si>
  <si>
    <t>塑性指数</t>
    <phoneticPr fontId="1" type="noConversion"/>
  </si>
  <si>
    <t>soil</t>
    <phoneticPr fontId="2" type="noConversion"/>
  </si>
  <si>
    <t>0</t>
    <phoneticPr fontId="1" type="noConversion"/>
  </si>
  <si>
    <t>19.9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</si>
</sst>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);[Red]\(0.000\)"/>
    <numFmt numFmtId="177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0" fillId="2" borderId="0" xfId="0" applyFill="1" applyAlignment="1">
      <alignment vertical="center" wrapText="1"/>
    </xf>
    <xf numFmtId="177" fontId="0" fillId="2" borderId="0" xfId="0" applyNumberFormat="1" applyFill="1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 vertical="center"/>
    </xf>
    <xf numFmtId="58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42"/>
  <sheetViews>
    <sheetView workbookViewId="0">
      <selection activeCell="M36" sqref="M36"/>
    </sheetView>
  </sheetViews>
  <sheetFormatPr defaultRowHeight="14.25" x14ac:dyDescent="0.2"/>
  <cols>
    <col min="1" max="1" width="14.25" style="1" customWidth="1"/>
    <col min="2" max="2" width="7.875" style="3" customWidth="1"/>
    <col min="3" max="3" width="12.375" style="3" customWidth="1"/>
    <col min="4" max="4" width="14.25" style="3" customWidth="1"/>
    <col min="5" max="5" width="8.125" style="1" customWidth="1"/>
    <col min="6" max="6" width="10.375" customWidth="1"/>
    <col min="7" max="7" width="10.125" customWidth="1"/>
    <col min="8" max="8" width="9" customWidth="1"/>
  </cols>
  <sheetData>
    <row r="1" spans="1:13" s="1" customFormat="1" ht="28.5" x14ac:dyDescent="0.2">
      <c r="A1" s="1" t="s">
        <v>1569</v>
      </c>
      <c r="B1" s="2" t="s">
        <v>0</v>
      </c>
      <c r="C1" s="2" t="s">
        <v>1</v>
      </c>
      <c r="D1" s="2" t="s">
        <v>2</v>
      </c>
      <c r="E1" s="2" t="s">
        <v>1570</v>
      </c>
      <c r="F1" s="1" t="s">
        <v>1571</v>
      </c>
      <c r="G1" s="1" t="s">
        <v>1572</v>
      </c>
      <c r="H1" s="1" t="s">
        <v>1573</v>
      </c>
      <c r="J1" s="1" t="s">
        <v>1574</v>
      </c>
      <c r="K1" s="4" t="s">
        <v>1575</v>
      </c>
    </row>
    <row r="2" spans="1:13" x14ac:dyDescent="0.2">
      <c r="A2" s="1" t="s">
        <v>3</v>
      </c>
      <c r="B2" s="3">
        <v>40.5</v>
      </c>
      <c r="C2" s="3">
        <v>13564.8</v>
      </c>
      <c r="D2" s="3">
        <v>101669.2</v>
      </c>
      <c r="E2" s="1">
        <v>3.98</v>
      </c>
      <c r="F2">
        <v>5.4</v>
      </c>
      <c r="G2">
        <v>-1.42</v>
      </c>
      <c r="H2">
        <v>2003.8</v>
      </c>
      <c r="J2">
        <f>COUNTIF(A:A,A2)</f>
        <v>1</v>
      </c>
      <c r="K2">
        <f>COUNTIFS(C:C,C2,D:D,D2)</f>
        <v>1</v>
      </c>
      <c r="M2">
        <f>COUNTIF(K2,1)</f>
        <v>1</v>
      </c>
    </row>
    <row r="3" spans="1:13" x14ac:dyDescent="0.2">
      <c r="A3" s="1" t="s">
        <v>4</v>
      </c>
      <c r="B3" s="3">
        <v>35.4</v>
      </c>
      <c r="C3" s="3">
        <v>13558.72</v>
      </c>
      <c r="D3" s="3">
        <v>102001.08</v>
      </c>
      <c r="E3" s="1">
        <v>3.86</v>
      </c>
      <c r="F3">
        <v>2</v>
      </c>
      <c r="G3">
        <v>1.86</v>
      </c>
      <c r="H3">
        <v>2003.8</v>
      </c>
      <c r="J3">
        <f t="shared" ref="J3:J66" si="0">COUNTIF(A:A,A3)</f>
        <v>1</v>
      </c>
      <c r="K3">
        <f t="shared" ref="K3:K66" si="1">COUNTIFS(C:C,C3,D:D,D3)</f>
        <v>1</v>
      </c>
      <c r="M3">
        <f t="shared" ref="M3:M66" si="2">COUNTIF(K3,1)</f>
        <v>1</v>
      </c>
    </row>
    <row r="4" spans="1:13" x14ac:dyDescent="0.2">
      <c r="A4" s="1" t="s">
        <v>5</v>
      </c>
      <c r="B4" s="3">
        <v>30.75</v>
      </c>
      <c r="C4" s="3">
        <v>13764.97</v>
      </c>
      <c r="D4" s="3">
        <v>102324.34</v>
      </c>
      <c r="E4" s="1">
        <v>2.88</v>
      </c>
      <c r="F4">
        <v>2.4</v>
      </c>
      <c r="G4">
        <v>0.48</v>
      </c>
      <c r="H4">
        <v>2003.8</v>
      </c>
      <c r="J4">
        <f t="shared" si="0"/>
        <v>1</v>
      </c>
      <c r="K4">
        <f t="shared" si="1"/>
        <v>1</v>
      </c>
      <c r="M4">
        <f t="shared" si="2"/>
        <v>1</v>
      </c>
    </row>
    <row r="5" spans="1:13" x14ac:dyDescent="0.2">
      <c r="A5" s="1" t="s">
        <v>6</v>
      </c>
      <c r="B5" s="3">
        <v>56</v>
      </c>
      <c r="C5" s="3">
        <v>14104.7</v>
      </c>
      <c r="D5" s="3">
        <v>102380.4</v>
      </c>
      <c r="E5" s="1">
        <v>2.08</v>
      </c>
      <c r="F5">
        <v>1</v>
      </c>
      <c r="G5">
        <v>1.08</v>
      </c>
      <c r="H5">
        <v>2003.8</v>
      </c>
      <c r="J5">
        <f t="shared" si="0"/>
        <v>1</v>
      </c>
      <c r="K5">
        <f t="shared" si="1"/>
        <v>1</v>
      </c>
      <c r="M5">
        <f t="shared" si="2"/>
        <v>1</v>
      </c>
    </row>
    <row r="6" spans="1:13" x14ac:dyDescent="0.2">
      <c r="A6" s="1" t="s">
        <v>7</v>
      </c>
      <c r="B6" s="3">
        <v>47.1</v>
      </c>
      <c r="C6" s="3">
        <v>14253.41</v>
      </c>
      <c r="D6" s="3">
        <v>102359.26</v>
      </c>
      <c r="E6" s="1">
        <v>3.75</v>
      </c>
      <c r="F6">
        <v>0.8</v>
      </c>
      <c r="G6">
        <v>2.95</v>
      </c>
      <c r="H6">
        <v>2003.8</v>
      </c>
      <c r="J6">
        <f t="shared" si="0"/>
        <v>1</v>
      </c>
      <c r="K6">
        <f t="shared" si="1"/>
        <v>1</v>
      </c>
      <c r="M6">
        <f t="shared" si="2"/>
        <v>1</v>
      </c>
    </row>
    <row r="7" spans="1:13" x14ac:dyDescent="0.2">
      <c r="A7" s="1" t="s">
        <v>8</v>
      </c>
      <c r="B7" s="3">
        <v>48.2</v>
      </c>
      <c r="C7" s="3">
        <v>14954.02</v>
      </c>
      <c r="D7" s="3">
        <v>102283.03</v>
      </c>
      <c r="E7" s="1">
        <v>3.99</v>
      </c>
      <c r="F7">
        <v>1</v>
      </c>
      <c r="G7">
        <v>2.99</v>
      </c>
      <c r="H7">
        <v>2003.8</v>
      </c>
      <c r="J7">
        <f t="shared" si="0"/>
        <v>1</v>
      </c>
      <c r="K7">
        <f t="shared" si="1"/>
        <v>1</v>
      </c>
      <c r="M7">
        <f t="shared" si="2"/>
        <v>1</v>
      </c>
    </row>
    <row r="8" spans="1:13" x14ac:dyDescent="0.2">
      <c r="A8" s="1" t="s">
        <v>9</v>
      </c>
      <c r="B8" s="3">
        <v>55.5</v>
      </c>
      <c r="C8" s="3">
        <v>15699.39</v>
      </c>
      <c r="D8" s="3">
        <v>102265.96</v>
      </c>
      <c r="E8" s="1">
        <v>2.0099999999999998</v>
      </c>
      <c r="F8">
        <v>1</v>
      </c>
      <c r="G8">
        <v>1.01</v>
      </c>
      <c r="H8">
        <v>2003.8</v>
      </c>
      <c r="J8">
        <f t="shared" si="0"/>
        <v>1</v>
      </c>
      <c r="K8">
        <f t="shared" si="1"/>
        <v>1</v>
      </c>
      <c r="M8">
        <f t="shared" si="2"/>
        <v>1</v>
      </c>
    </row>
    <row r="9" spans="1:13" x14ac:dyDescent="0.2">
      <c r="A9" s="1" t="s">
        <v>10</v>
      </c>
      <c r="B9" s="3">
        <v>38.299999999999997</v>
      </c>
      <c r="C9" s="3">
        <v>16308.01</v>
      </c>
      <c r="D9" s="3">
        <v>102332.46</v>
      </c>
      <c r="E9" s="1">
        <v>5</v>
      </c>
      <c r="F9">
        <v>3</v>
      </c>
      <c r="G9">
        <v>2</v>
      </c>
      <c r="H9">
        <v>2003.8</v>
      </c>
      <c r="J9">
        <f t="shared" si="0"/>
        <v>1</v>
      </c>
      <c r="K9">
        <f t="shared" si="1"/>
        <v>1</v>
      </c>
      <c r="M9">
        <f t="shared" si="2"/>
        <v>1</v>
      </c>
    </row>
    <row r="10" spans="1:13" x14ac:dyDescent="0.2">
      <c r="A10" s="1" t="s">
        <v>11</v>
      </c>
      <c r="B10" s="3">
        <v>41.5</v>
      </c>
      <c r="C10" s="3">
        <v>13547.8</v>
      </c>
      <c r="D10" s="3">
        <v>101659.14</v>
      </c>
      <c r="E10" s="1">
        <v>4.01</v>
      </c>
      <c r="F10">
        <v>2.2999999999999998</v>
      </c>
      <c r="G10">
        <v>1.71</v>
      </c>
      <c r="H10">
        <v>2006.9</v>
      </c>
      <c r="J10">
        <f t="shared" si="0"/>
        <v>1</v>
      </c>
      <c r="K10">
        <f t="shared" si="1"/>
        <v>1</v>
      </c>
      <c r="M10">
        <f t="shared" si="2"/>
        <v>1</v>
      </c>
    </row>
    <row r="11" spans="1:13" x14ac:dyDescent="0.2">
      <c r="A11" s="1" t="s">
        <v>12</v>
      </c>
      <c r="B11" s="3">
        <v>31.9</v>
      </c>
      <c r="C11" s="3">
        <v>13571.48</v>
      </c>
      <c r="D11" s="3">
        <v>101832.16</v>
      </c>
      <c r="E11" s="1">
        <v>4.6500000000000004</v>
      </c>
      <c r="F11">
        <v>2.8</v>
      </c>
      <c r="G11">
        <v>1.85</v>
      </c>
      <c r="H11">
        <v>2006.9</v>
      </c>
      <c r="J11">
        <f t="shared" si="0"/>
        <v>1</v>
      </c>
      <c r="K11">
        <f t="shared" si="1"/>
        <v>1</v>
      </c>
      <c r="M11">
        <f t="shared" si="2"/>
        <v>1</v>
      </c>
    </row>
    <row r="12" spans="1:13" x14ac:dyDescent="0.2">
      <c r="A12" s="1" t="s">
        <v>13</v>
      </c>
      <c r="B12" s="3">
        <v>30.6</v>
      </c>
      <c r="C12" s="3">
        <v>13607.38</v>
      </c>
      <c r="D12" s="3">
        <v>102163.92</v>
      </c>
      <c r="E12" s="1">
        <v>4.13</v>
      </c>
      <c r="F12">
        <v>1.9</v>
      </c>
      <c r="G12">
        <v>2.23</v>
      </c>
      <c r="H12">
        <v>2006.9</v>
      </c>
      <c r="J12">
        <f t="shared" si="0"/>
        <v>1</v>
      </c>
      <c r="K12">
        <f t="shared" si="1"/>
        <v>1</v>
      </c>
      <c r="M12">
        <f t="shared" si="2"/>
        <v>1</v>
      </c>
    </row>
    <row r="13" spans="1:13" x14ac:dyDescent="0.2">
      <c r="A13" s="1" t="s">
        <v>14</v>
      </c>
      <c r="B13" s="3">
        <v>31.92</v>
      </c>
      <c r="C13" s="3">
        <v>13886.94</v>
      </c>
      <c r="D13" s="3">
        <v>102411.82</v>
      </c>
      <c r="E13" s="1">
        <v>3.86</v>
      </c>
      <c r="F13">
        <v>1.6</v>
      </c>
      <c r="G13">
        <v>2.2599999999999998</v>
      </c>
      <c r="H13">
        <v>2006.9</v>
      </c>
      <c r="J13">
        <f t="shared" si="0"/>
        <v>1</v>
      </c>
      <c r="K13">
        <f t="shared" si="1"/>
        <v>1</v>
      </c>
      <c r="M13">
        <f t="shared" si="2"/>
        <v>1</v>
      </c>
    </row>
    <row r="14" spans="1:13" x14ac:dyDescent="0.2">
      <c r="A14" s="1" t="s">
        <v>15</v>
      </c>
      <c r="B14" s="3">
        <v>39.11</v>
      </c>
      <c r="C14" s="3">
        <v>14066.92</v>
      </c>
      <c r="D14" s="3">
        <v>102373.63</v>
      </c>
      <c r="E14" s="1">
        <v>3.91</v>
      </c>
      <c r="F14">
        <v>1.8</v>
      </c>
      <c r="G14">
        <v>2.11</v>
      </c>
      <c r="H14">
        <v>2006.8</v>
      </c>
      <c r="J14">
        <f t="shared" si="0"/>
        <v>1</v>
      </c>
      <c r="K14">
        <f t="shared" si="1"/>
        <v>1</v>
      </c>
      <c r="M14">
        <f t="shared" si="2"/>
        <v>1</v>
      </c>
    </row>
    <row r="15" spans="1:13" x14ac:dyDescent="0.2">
      <c r="A15" s="1" t="s">
        <v>16</v>
      </c>
      <c r="B15" s="3">
        <v>41.58</v>
      </c>
      <c r="C15" s="3">
        <v>14070.26</v>
      </c>
      <c r="D15" s="3">
        <v>102399.64</v>
      </c>
      <c r="E15" s="1">
        <v>3.56</v>
      </c>
      <c r="F15">
        <v>1.8</v>
      </c>
      <c r="G15">
        <v>1.76</v>
      </c>
      <c r="H15">
        <v>2006.9</v>
      </c>
      <c r="J15">
        <f t="shared" si="0"/>
        <v>1</v>
      </c>
      <c r="K15">
        <f t="shared" si="1"/>
        <v>1</v>
      </c>
      <c r="M15">
        <f t="shared" si="2"/>
        <v>1</v>
      </c>
    </row>
    <row r="16" spans="1:13" x14ac:dyDescent="0.2">
      <c r="A16" s="1" t="s">
        <v>17</v>
      </c>
      <c r="B16" s="3">
        <v>41.46</v>
      </c>
      <c r="C16" s="3">
        <v>14175.9</v>
      </c>
      <c r="D16" s="3">
        <v>102359.07</v>
      </c>
      <c r="E16" s="1">
        <v>3.92</v>
      </c>
      <c r="F16">
        <v>2.9</v>
      </c>
      <c r="G16">
        <v>1.02</v>
      </c>
      <c r="H16">
        <v>2006.9</v>
      </c>
      <c r="J16">
        <f t="shared" si="0"/>
        <v>1</v>
      </c>
      <c r="K16">
        <f t="shared" si="1"/>
        <v>1</v>
      </c>
      <c r="M16">
        <f t="shared" si="2"/>
        <v>1</v>
      </c>
    </row>
    <row r="17" spans="1:13" x14ac:dyDescent="0.2">
      <c r="A17" s="1" t="s">
        <v>18</v>
      </c>
      <c r="B17" s="3">
        <v>38.92</v>
      </c>
      <c r="C17" s="3">
        <v>14179.32</v>
      </c>
      <c r="D17" s="3">
        <v>102385</v>
      </c>
      <c r="E17" s="1">
        <v>3.89</v>
      </c>
      <c r="F17">
        <v>2.7</v>
      </c>
      <c r="G17">
        <v>1.19</v>
      </c>
      <c r="H17">
        <v>2006.9</v>
      </c>
      <c r="J17">
        <f t="shared" si="0"/>
        <v>1</v>
      </c>
      <c r="K17">
        <f t="shared" si="1"/>
        <v>1</v>
      </c>
      <c r="M17">
        <f t="shared" si="2"/>
        <v>1</v>
      </c>
    </row>
    <row r="18" spans="1:13" x14ac:dyDescent="0.2">
      <c r="A18" s="1" t="s">
        <v>19</v>
      </c>
      <c r="B18" s="3">
        <v>29.4</v>
      </c>
      <c r="C18" s="3">
        <v>14279.02</v>
      </c>
      <c r="D18" s="3">
        <v>102345.18</v>
      </c>
      <c r="E18" s="1">
        <v>3.96</v>
      </c>
      <c r="F18">
        <v>2.1</v>
      </c>
      <c r="G18">
        <v>1.86</v>
      </c>
      <c r="H18">
        <v>2006.9</v>
      </c>
      <c r="J18">
        <f t="shared" si="0"/>
        <v>1</v>
      </c>
      <c r="K18">
        <f t="shared" si="1"/>
        <v>1</v>
      </c>
      <c r="M18">
        <f t="shared" si="2"/>
        <v>1</v>
      </c>
    </row>
    <row r="19" spans="1:13" x14ac:dyDescent="0.2">
      <c r="A19" s="1" t="s">
        <v>20</v>
      </c>
      <c r="B19" s="3">
        <v>32.44</v>
      </c>
      <c r="C19" s="3">
        <v>14282.48</v>
      </c>
      <c r="D19" s="3">
        <v>102371.18</v>
      </c>
      <c r="E19" s="1">
        <v>3.57</v>
      </c>
      <c r="F19">
        <v>0</v>
      </c>
      <c r="G19">
        <v>3.57</v>
      </c>
      <c r="H19">
        <v>2006.9</v>
      </c>
      <c r="J19">
        <f t="shared" si="0"/>
        <v>1</v>
      </c>
      <c r="K19">
        <f t="shared" si="1"/>
        <v>1</v>
      </c>
      <c r="M19">
        <f t="shared" si="2"/>
        <v>1</v>
      </c>
    </row>
    <row r="20" spans="1:13" x14ac:dyDescent="0.2">
      <c r="A20" s="1" t="s">
        <v>21</v>
      </c>
      <c r="B20" s="3">
        <v>23.9</v>
      </c>
      <c r="C20" s="3">
        <v>14428.95</v>
      </c>
      <c r="D20" s="3">
        <v>102351.71</v>
      </c>
      <c r="E20" s="1">
        <v>4.38</v>
      </c>
      <c r="F20">
        <v>2.2999999999999998</v>
      </c>
      <c r="G20">
        <v>2.08</v>
      </c>
      <c r="H20">
        <v>2006.9</v>
      </c>
      <c r="J20">
        <f t="shared" si="0"/>
        <v>1</v>
      </c>
      <c r="K20">
        <f t="shared" si="1"/>
        <v>1</v>
      </c>
      <c r="M20">
        <f t="shared" si="2"/>
        <v>1</v>
      </c>
    </row>
    <row r="21" spans="1:13" x14ac:dyDescent="0.2">
      <c r="A21" s="1" t="s">
        <v>22</v>
      </c>
      <c r="B21" s="3">
        <v>40.24</v>
      </c>
      <c r="C21" s="3">
        <v>14575.32</v>
      </c>
      <c r="D21" s="3">
        <v>102298.77</v>
      </c>
      <c r="E21" s="1">
        <v>4.07</v>
      </c>
      <c r="F21">
        <v>1.2</v>
      </c>
      <c r="G21">
        <v>2.87</v>
      </c>
      <c r="H21">
        <v>2006.9</v>
      </c>
      <c r="J21">
        <f t="shared" si="0"/>
        <v>1</v>
      </c>
      <c r="K21">
        <f t="shared" si="1"/>
        <v>1</v>
      </c>
      <c r="M21">
        <f t="shared" si="2"/>
        <v>1</v>
      </c>
    </row>
    <row r="22" spans="1:13" x14ac:dyDescent="0.2">
      <c r="A22" s="1" t="s">
        <v>23</v>
      </c>
      <c r="B22" s="3">
        <v>32.4</v>
      </c>
      <c r="C22" s="3">
        <v>14913.77</v>
      </c>
      <c r="D22" s="3">
        <v>102265.31</v>
      </c>
      <c r="E22" s="1">
        <v>3.86</v>
      </c>
      <c r="F22">
        <v>2.9</v>
      </c>
      <c r="G22">
        <v>0.96</v>
      </c>
      <c r="H22">
        <v>2006.9</v>
      </c>
      <c r="J22">
        <f t="shared" si="0"/>
        <v>1</v>
      </c>
      <c r="K22">
        <f t="shared" si="1"/>
        <v>1</v>
      </c>
      <c r="M22">
        <f t="shared" si="2"/>
        <v>1</v>
      </c>
    </row>
    <row r="23" spans="1:13" x14ac:dyDescent="0.2">
      <c r="A23" s="1" t="s">
        <v>24</v>
      </c>
      <c r="B23" s="3">
        <v>31.9</v>
      </c>
      <c r="C23" s="3">
        <v>15013.83</v>
      </c>
      <c r="D23" s="3">
        <v>102265.06</v>
      </c>
      <c r="E23" s="1">
        <v>3.93</v>
      </c>
      <c r="F23">
        <v>0.7</v>
      </c>
      <c r="G23">
        <v>3.23</v>
      </c>
      <c r="H23">
        <v>2006.8</v>
      </c>
      <c r="J23">
        <f t="shared" si="0"/>
        <v>1</v>
      </c>
      <c r="K23">
        <f t="shared" si="1"/>
        <v>1</v>
      </c>
      <c r="M23">
        <f t="shared" si="2"/>
        <v>1</v>
      </c>
    </row>
    <row r="24" spans="1:13" x14ac:dyDescent="0.2">
      <c r="A24" s="1" t="s">
        <v>25</v>
      </c>
      <c r="B24" s="3">
        <v>30.41</v>
      </c>
      <c r="C24" s="3">
        <v>15013.36</v>
      </c>
      <c r="D24" s="3">
        <v>102312.35</v>
      </c>
      <c r="E24" s="1">
        <v>4.5999999999999996</v>
      </c>
      <c r="F24">
        <v>0.9</v>
      </c>
      <c r="G24">
        <v>3.7</v>
      </c>
      <c r="H24">
        <v>2006.8</v>
      </c>
      <c r="J24">
        <f t="shared" si="0"/>
        <v>1</v>
      </c>
      <c r="K24">
        <f t="shared" si="1"/>
        <v>1</v>
      </c>
      <c r="M24">
        <f t="shared" si="2"/>
        <v>1</v>
      </c>
    </row>
    <row r="25" spans="1:13" x14ac:dyDescent="0.2">
      <c r="A25" s="1" t="s">
        <v>26</v>
      </c>
      <c r="B25" s="3">
        <v>35.1</v>
      </c>
      <c r="C25" s="3">
        <v>15090.62</v>
      </c>
      <c r="D25" s="3">
        <v>102261.49</v>
      </c>
      <c r="E25" s="1">
        <v>4</v>
      </c>
      <c r="F25">
        <v>1.1499999999999999</v>
      </c>
      <c r="G25">
        <v>2.85</v>
      </c>
      <c r="H25">
        <v>2006.9</v>
      </c>
      <c r="J25">
        <f t="shared" si="0"/>
        <v>1</v>
      </c>
      <c r="K25">
        <f t="shared" si="1"/>
        <v>1</v>
      </c>
      <c r="M25">
        <f t="shared" si="2"/>
        <v>1</v>
      </c>
    </row>
    <row r="26" spans="1:13" x14ac:dyDescent="0.2">
      <c r="A26" s="1" t="s">
        <v>27</v>
      </c>
      <c r="B26" s="3">
        <v>34.5</v>
      </c>
      <c r="C26" s="3">
        <v>15109.76</v>
      </c>
      <c r="D26" s="3">
        <v>102304.46</v>
      </c>
      <c r="E26" s="1">
        <v>3.92</v>
      </c>
      <c r="F26">
        <v>0.5</v>
      </c>
      <c r="G26">
        <v>3.42</v>
      </c>
      <c r="H26">
        <v>2006.9</v>
      </c>
      <c r="J26">
        <f t="shared" si="0"/>
        <v>1</v>
      </c>
      <c r="K26">
        <f t="shared" si="1"/>
        <v>1</v>
      </c>
      <c r="M26">
        <f t="shared" si="2"/>
        <v>1</v>
      </c>
    </row>
    <row r="27" spans="1:13" x14ac:dyDescent="0.2">
      <c r="A27" s="1" t="s">
        <v>28</v>
      </c>
      <c r="B27" s="3">
        <v>35.9</v>
      </c>
      <c r="C27" s="3">
        <v>15208.64</v>
      </c>
      <c r="D27" s="3">
        <v>102265.47</v>
      </c>
      <c r="E27" s="1">
        <v>3.68</v>
      </c>
      <c r="F27">
        <v>1</v>
      </c>
      <c r="G27">
        <v>2.68</v>
      </c>
      <c r="H27">
        <v>2006.9</v>
      </c>
      <c r="J27">
        <f t="shared" si="0"/>
        <v>1</v>
      </c>
      <c r="K27">
        <f t="shared" si="1"/>
        <v>1</v>
      </c>
      <c r="M27">
        <f t="shared" si="2"/>
        <v>1</v>
      </c>
    </row>
    <row r="28" spans="1:13" x14ac:dyDescent="0.2">
      <c r="A28" s="1" t="s">
        <v>29</v>
      </c>
      <c r="B28" s="3">
        <v>40.5</v>
      </c>
      <c r="C28" s="3">
        <v>15213.98</v>
      </c>
      <c r="D28" s="3">
        <v>102303.75</v>
      </c>
      <c r="E28" s="1">
        <v>4.1900000000000004</v>
      </c>
      <c r="F28">
        <v>1.5</v>
      </c>
      <c r="G28">
        <v>2.69</v>
      </c>
      <c r="H28">
        <v>2006.9</v>
      </c>
      <c r="J28">
        <f t="shared" si="0"/>
        <v>1</v>
      </c>
      <c r="K28">
        <f t="shared" si="1"/>
        <v>1</v>
      </c>
      <c r="M28">
        <f t="shared" si="2"/>
        <v>1</v>
      </c>
    </row>
    <row r="29" spans="1:13" x14ac:dyDescent="0.2">
      <c r="A29" s="1" t="s">
        <v>30</v>
      </c>
      <c r="B29" s="3">
        <v>40.5</v>
      </c>
      <c r="C29" s="3">
        <v>15319.39</v>
      </c>
      <c r="D29" s="3">
        <v>102264.08</v>
      </c>
      <c r="E29" s="1">
        <v>4.08</v>
      </c>
      <c r="F29">
        <v>1.7</v>
      </c>
      <c r="G29">
        <v>2.38</v>
      </c>
      <c r="H29">
        <v>2006.9</v>
      </c>
      <c r="J29">
        <f t="shared" si="0"/>
        <v>1</v>
      </c>
      <c r="K29">
        <f t="shared" si="1"/>
        <v>1</v>
      </c>
      <c r="M29">
        <f t="shared" si="2"/>
        <v>1</v>
      </c>
    </row>
    <row r="30" spans="1:13" x14ac:dyDescent="0.2">
      <c r="A30" s="1" t="s">
        <v>31</v>
      </c>
      <c r="B30" s="3">
        <v>36</v>
      </c>
      <c r="C30" s="3">
        <v>15319.57</v>
      </c>
      <c r="D30" s="3">
        <v>102303.54</v>
      </c>
      <c r="E30" s="1">
        <v>3.95</v>
      </c>
      <c r="F30">
        <v>1.6</v>
      </c>
      <c r="G30">
        <v>2.35</v>
      </c>
      <c r="H30">
        <v>2006.9</v>
      </c>
      <c r="J30">
        <f t="shared" si="0"/>
        <v>1</v>
      </c>
      <c r="K30">
        <f t="shared" si="1"/>
        <v>1</v>
      </c>
      <c r="M30">
        <f t="shared" si="2"/>
        <v>1</v>
      </c>
    </row>
    <row r="31" spans="1:13" x14ac:dyDescent="0.2">
      <c r="A31" s="1" t="s">
        <v>32</v>
      </c>
      <c r="B31" s="3">
        <v>35.299999999999997</v>
      </c>
      <c r="C31" s="3">
        <v>15440.12</v>
      </c>
      <c r="D31" s="3">
        <v>102263.62</v>
      </c>
      <c r="E31" s="1">
        <v>4.03</v>
      </c>
      <c r="F31">
        <v>3.1</v>
      </c>
      <c r="G31">
        <v>0.93</v>
      </c>
      <c r="H31">
        <v>2006.9</v>
      </c>
      <c r="J31">
        <f t="shared" si="0"/>
        <v>1</v>
      </c>
      <c r="K31">
        <f t="shared" si="1"/>
        <v>1</v>
      </c>
      <c r="M31">
        <f t="shared" si="2"/>
        <v>1</v>
      </c>
    </row>
    <row r="32" spans="1:13" x14ac:dyDescent="0.2">
      <c r="A32" s="1" t="s">
        <v>33</v>
      </c>
      <c r="B32" s="3">
        <v>43.6</v>
      </c>
      <c r="C32" s="3">
        <v>15440.29</v>
      </c>
      <c r="D32" s="3">
        <v>102303.02</v>
      </c>
      <c r="E32" s="1">
        <v>4.2</v>
      </c>
      <c r="F32">
        <v>1.5</v>
      </c>
      <c r="G32">
        <v>2.7</v>
      </c>
      <c r="H32">
        <v>2006.8</v>
      </c>
      <c r="J32">
        <f t="shared" si="0"/>
        <v>1</v>
      </c>
      <c r="K32">
        <f t="shared" si="1"/>
        <v>1</v>
      </c>
      <c r="M32">
        <f t="shared" si="2"/>
        <v>1</v>
      </c>
    </row>
    <row r="33" spans="1:13" x14ac:dyDescent="0.2">
      <c r="A33" s="1" t="s">
        <v>34</v>
      </c>
      <c r="B33" s="3">
        <v>35</v>
      </c>
      <c r="C33" s="3">
        <v>15582.72</v>
      </c>
      <c r="D33" s="3">
        <v>102293.42</v>
      </c>
      <c r="E33" s="1">
        <v>4.18</v>
      </c>
      <c r="F33">
        <v>3.2</v>
      </c>
      <c r="G33">
        <v>0.98</v>
      </c>
      <c r="H33">
        <v>2006.9</v>
      </c>
      <c r="J33">
        <f t="shared" si="0"/>
        <v>1</v>
      </c>
      <c r="K33">
        <f t="shared" si="1"/>
        <v>1</v>
      </c>
      <c r="M33">
        <f t="shared" si="2"/>
        <v>1</v>
      </c>
    </row>
    <row r="34" spans="1:13" x14ac:dyDescent="0.2">
      <c r="A34" s="1" t="s">
        <v>35</v>
      </c>
      <c r="B34" s="3">
        <v>38.200000000000003</v>
      </c>
      <c r="C34" s="3">
        <v>15847.64</v>
      </c>
      <c r="D34" s="3">
        <v>102289.74</v>
      </c>
      <c r="E34" s="1">
        <v>2.78</v>
      </c>
      <c r="F34">
        <v>4.5</v>
      </c>
      <c r="G34">
        <v>-1.72</v>
      </c>
      <c r="H34">
        <v>2006.8</v>
      </c>
      <c r="J34">
        <f t="shared" si="0"/>
        <v>1</v>
      </c>
      <c r="K34">
        <f t="shared" si="1"/>
        <v>1</v>
      </c>
      <c r="M34">
        <f t="shared" si="2"/>
        <v>1</v>
      </c>
    </row>
    <row r="35" spans="1:13" x14ac:dyDescent="0.2">
      <c r="A35" s="1" t="s">
        <v>36</v>
      </c>
      <c r="B35" s="3">
        <v>28.85</v>
      </c>
      <c r="C35" s="3">
        <v>15980.8</v>
      </c>
      <c r="D35" s="3">
        <v>102265.65</v>
      </c>
      <c r="E35" s="1">
        <v>2.2000000000000002</v>
      </c>
      <c r="F35">
        <v>1.6</v>
      </c>
      <c r="G35">
        <v>0.6</v>
      </c>
      <c r="H35">
        <v>2006.8</v>
      </c>
      <c r="J35">
        <f t="shared" si="0"/>
        <v>1</v>
      </c>
      <c r="K35">
        <f t="shared" si="1"/>
        <v>1</v>
      </c>
      <c r="M35">
        <f t="shared" si="2"/>
        <v>1</v>
      </c>
    </row>
    <row r="36" spans="1:13" x14ac:dyDescent="0.2">
      <c r="A36" s="1" t="s">
        <v>37</v>
      </c>
      <c r="B36" s="3">
        <v>33.950000000000003</v>
      </c>
      <c r="C36" s="3">
        <v>15980.33</v>
      </c>
      <c r="D36" s="3">
        <v>102290.92</v>
      </c>
      <c r="E36" s="1">
        <v>2.79</v>
      </c>
      <c r="F36">
        <v>3.1</v>
      </c>
      <c r="G36">
        <v>-0.31</v>
      </c>
      <c r="H36">
        <v>2006.8</v>
      </c>
      <c r="J36">
        <f t="shared" si="0"/>
        <v>1</v>
      </c>
      <c r="K36">
        <f t="shared" si="1"/>
        <v>1</v>
      </c>
      <c r="M36">
        <f t="shared" si="2"/>
        <v>1</v>
      </c>
    </row>
    <row r="37" spans="1:13" x14ac:dyDescent="0.2">
      <c r="A37" s="1" t="s">
        <v>38</v>
      </c>
      <c r="B37" s="3">
        <v>27.05</v>
      </c>
      <c r="C37" s="3">
        <v>16089.08</v>
      </c>
      <c r="D37" s="3">
        <v>102268.67</v>
      </c>
      <c r="E37" s="1">
        <v>1.84</v>
      </c>
      <c r="F37">
        <v>2.8</v>
      </c>
      <c r="G37">
        <v>-0.96</v>
      </c>
      <c r="H37">
        <v>2006.8</v>
      </c>
      <c r="J37">
        <f t="shared" si="0"/>
        <v>1</v>
      </c>
      <c r="K37">
        <f t="shared" si="1"/>
        <v>1</v>
      </c>
      <c r="M37">
        <f t="shared" si="2"/>
        <v>1</v>
      </c>
    </row>
    <row r="38" spans="1:13" x14ac:dyDescent="0.2">
      <c r="A38" s="1" t="s">
        <v>39</v>
      </c>
      <c r="B38" s="3">
        <v>27</v>
      </c>
      <c r="C38" s="3">
        <v>16088.4</v>
      </c>
      <c r="D38" s="3">
        <v>102293.8</v>
      </c>
      <c r="E38" s="1">
        <v>2.11</v>
      </c>
      <c r="F38">
        <v>1.3</v>
      </c>
      <c r="G38">
        <v>0.81</v>
      </c>
      <c r="H38">
        <v>2006.8</v>
      </c>
      <c r="J38">
        <f t="shared" si="0"/>
        <v>1</v>
      </c>
      <c r="K38">
        <f t="shared" si="1"/>
        <v>1</v>
      </c>
      <c r="M38">
        <f t="shared" si="2"/>
        <v>1</v>
      </c>
    </row>
    <row r="39" spans="1:13" x14ac:dyDescent="0.2">
      <c r="A39" s="1" t="s">
        <v>40</v>
      </c>
      <c r="B39" s="3">
        <v>33.200000000000003</v>
      </c>
      <c r="C39" s="3">
        <v>16195.84</v>
      </c>
      <c r="D39" s="3">
        <v>102271.63</v>
      </c>
      <c r="E39" s="1">
        <v>1.73</v>
      </c>
      <c r="F39">
        <v>0.7</v>
      </c>
      <c r="G39">
        <v>1.03</v>
      </c>
      <c r="H39">
        <v>2006.8</v>
      </c>
      <c r="J39">
        <f t="shared" si="0"/>
        <v>1</v>
      </c>
      <c r="K39">
        <f t="shared" si="1"/>
        <v>1</v>
      </c>
      <c r="M39">
        <f t="shared" si="2"/>
        <v>1</v>
      </c>
    </row>
    <row r="40" spans="1:13" x14ac:dyDescent="0.2">
      <c r="A40" s="1" t="s">
        <v>41</v>
      </c>
      <c r="B40" s="3">
        <v>27.4</v>
      </c>
      <c r="C40" s="3">
        <v>16195.95</v>
      </c>
      <c r="D40" s="3">
        <v>102296.63</v>
      </c>
      <c r="E40" s="1">
        <v>1.77</v>
      </c>
      <c r="F40">
        <v>0.6</v>
      </c>
      <c r="G40">
        <v>1.17</v>
      </c>
      <c r="H40">
        <v>2006.8</v>
      </c>
      <c r="J40">
        <f t="shared" si="0"/>
        <v>1</v>
      </c>
      <c r="K40">
        <f t="shared" si="1"/>
        <v>1</v>
      </c>
      <c r="M40">
        <f t="shared" si="2"/>
        <v>1</v>
      </c>
    </row>
    <row r="41" spans="1:13" x14ac:dyDescent="0.2">
      <c r="A41" s="1" t="s">
        <v>42</v>
      </c>
      <c r="B41" s="3">
        <v>33.9</v>
      </c>
      <c r="C41" s="3">
        <v>16338.5</v>
      </c>
      <c r="D41" s="3">
        <v>102322.09</v>
      </c>
      <c r="E41" s="1">
        <v>2.33</v>
      </c>
      <c r="F41">
        <v>1.7</v>
      </c>
      <c r="G41">
        <v>0.63</v>
      </c>
      <c r="H41">
        <v>2006.8</v>
      </c>
      <c r="J41">
        <f t="shared" si="0"/>
        <v>1</v>
      </c>
      <c r="K41">
        <f t="shared" si="1"/>
        <v>1</v>
      </c>
      <c r="M41">
        <f t="shared" si="2"/>
        <v>1</v>
      </c>
    </row>
    <row r="42" spans="1:13" x14ac:dyDescent="0.2">
      <c r="A42" s="1" t="s">
        <v>43</v>
      </c>
      <c r="B42" s="3">
        <v>34.700000000000003</v>
      </c>
      <c r="C42" s="3">
        <v>16488.47</v>
      </c>
      <c r="D42" s="3">
        <v>102353.12</v>
      </c>
      <c r="E42" s="1">
        <v>0.98</v>
      </c>
      <c r="F42">
        <v>1.6</v>
      </c>
      <c r="G42">
        <v>-0.62</v>
      </c>
      <c r="H42">
        <v>2006.8</v>
      </c>
      <c r="J42">
        <f t="shared" si="0"/>
        <v>1</v>
      </c>
      <c r="K42">
        <f t="shared" si="1"/>
        <v>1</v>
      </c>
      <c r="M42">
        <f t="shared" si="2"/>
        <v>1</v>
      </c>
    </row>
    <row r="43" spans="1:13" x14ac:dyDescent="0.2">
      <c r="A43" s="1" t="s">
        <v>44</v>
      </c>
      <c r="B43" s="3">
        <v>32.6</v>
      </c>
      <c r="C43" s="3">
        <v>16621.349999999999</v>
      </c>
      <c r="D43" s="3">
        <v>102421.94</v>
      </c>
      <c r="E43" s="1">
        <v>2.4</v>
      </c>
      <c r="F43">
        <v>2.1</v>
      </c>
      <c r="G43">
        <v>0.3</v>
      </c>
      <c r="H43">
        <v>2006.8</v>
      </c>
      <c r="J43">
        <f t="shared" si="0"/>
        <v>1</v>
      </c>
      <c r="K43">
        <f t="shared" si="1"/>
        <v>1</v>
      </c>
      <c r="M43">
        <f t="shared" si="2"/>
        <v>1</v>
      </c>
    </row>
    <row r="44" spans="1:13" x14ac:dyDescent="0.2">
      <c r="A44" s="1" t="s">
        <v>45</v>
      </c>
      <c r="B44" s="3">
        <v>28.45</v>
      </c>
      <c r="C44" s="3">
        <v>16771.07</v>
      </c>
      <c r="D44" s="3">
        <v>102446.34</v>
      </c>
      <c r="E44" s="1">
        <v>3.31</v>
      </c>
      <c r="F44">
        <v>2</v>
      </c>
      <c r="G44">
        <v>1.31</v>
      </c>
      <c r="H44">
        <v>2006.8</v>
      </c>
      <c r="J44">
        <f t="shared" si="0"/>
        <v>1</v>
      </c>
      <c r="K44">
        <f t="shared" si="1"/>
        <v>1</v>
      </c>
      <c r="M44">
        <f t="shared" si="2"/>
        <v>1</v>
      </c>
    </row>
    <row r="45" spans="1:13" x14ac:dyDescent="0.2">
      <c r="A45" s="1" t="s">
        <v>46</v>
      </c>
      <c r="B45" s="3">
        <v>25.4</v>
      </c>
      <c r="C45" s="3">
        <v>16904.54</v>
      </c>
      <c r="D45" s="3">
        <v>102520.55</v>
      </c>
      <c r="E45" s="1">
        <v>3.51</v>
      </c>
      <c r="F45">
        <v>1.7</v>
      </c>
      <c r="G45">
        <v>1.81</v>
      </c>
      <c r="H45">
        <v>2006.8</v>
      </c>
      <c r="J45">
        <f t="shared" si="0"/>
        <v>1</v>
      </c>
      <c r="K45">
        <f t="shared" si="1"/>
        <v>1</v>
      </c>
      <c r="M45">
        <f t="shared" si="2"/>
        <v>1</v>
      </c>
    </row>
    <row r="46" spans="1:13" x14ac:dyDescent="0.2">
      <c r="A46" s="1" t="s">
        <v>47</v>
      </c>
      <c r="B46" s="3">
        <v>37.5</v>
      </c>
      <c r="C46" s="3">
        <v>17011.169999999998</v>
      </c>
      <c r="D46" s="3">
        <v>102530.63</v>
      </c>
      <c r="E46" s="1">
        <v>3.72</v>
      </c>
      <c r="F46">
        <v>1.8</v>
      </c>
      <c r="G46">
        <v>1.92</v>
      </c>
      <c r="H46">
        <v>2006.8</v>
      </c>
      <c r="J46">
        <f t="shared" si="0"/>
        <v>1</v>
      </c>
      <c r="K46">
        <f t="shared" si="1"/>
        <v>1</v>
      </c>
      <c r="M46">
        <f t="shared" si="2"/>
        <v>1</v>
      </c>
    </row>
    <row r="47" spans="1:13" x14ac:dyDescent="0.2">
      <c r="A47" s="1" t="s">
        <v>48</v>
      </c>
      <c r="B47" s="3">
        <v>30.7</v>
      </c>
      <c r="C47" s="3">
        <v>17003.689999999999</v>
      </c>
      <c r="D47" s="3">
        <v>102554.52</v>
      </c>
      <c r="E47" s="1">
        <v>3.67</v>
      </c>
      <c r="F47">
        <v>1.6</v>
      </c>
      <c r="G47">
        <v>2.0699999999999998</v>
      </c>
      <c r="H47">
        <v>2006.8</v>
      </c>
      <c r="J47">
        <f t="shared" si="0"/>
        <v>1</v>
      </c>
      <c r="K47">
        <f t="shared" si="1"/>
        <v>1</v>
      </c>
      <c r="M47">
        <f t="shared" si="2"/>
        <v>1</v>
      </c>
    </row>
    <row r="48" spans="1:13" x14ac:dyDescent="0.2">
      <c r="A48" s="1" t="s">
        <v>49</v>
      </c>
      <c r="B48" s="3">
        <v>109.6</v>
      </c>
      <c r="C48" s="3">
        <v>17113.919999999998</v>
      </c>
      <c r="D48" s="3">
        <v>102566.32</v>
      </c>
      <c r="E48" s="1">
        <v>4.24</v>
      </c>
      <c r="F48">
        <v>1.5</v>
      </c>
      <c r="G48">
        <v>2.74</v>
      </c>
      <c r="H48">
        <v>2006.8</v>
      </c>
      <c r="J48">
        <f t="shared" si="0"/>
        <v>1</v>
      </c>
      <c r="K48">
        <f t="shared" si="1"/>
        <v>1</v>
      </c>
      <c r="M48">
        <f t="shared" si="2"/>
        <v>1</v>
      </c>
    </row>
    <row r="49" spans="1:13" x14ac:dyDescent="0.2">
      <c r="A49" s="1" t="s">
        <v>50</v>
      </c>
      <c r="B49" s="3">
        <v>30.2</v>
      </c>
      <c r="C49" s="3">
        <v>17105.55</v>
      </c>
      <c r="D49" s="3">
        <v>102590.27</v>
      </c>
      <c r="E49" s="1">
        <v>3.68</v>
      </c>
      <c r="F49">
        <v>2.4</v>
      </c>
      <c r="G49">
        <v>1.28</v>
      </c>
      <c r="H49">
        <v>2006.8</v>
      </c>
      <c r="J49">
        <f t="shared" si="0"/>
        <v>1</v>
      </c>
      <c r="K49">
        <f t="shared" si="1"/>
        <v>1</v>
      </c>
      <c r="M49">
        <f t="shared" si="2"/>
        <v>1</v>
      </c>
    </row>
    <row r="50" spans="1:13" x14ac:dyDescent="0.2">
      <c r="A50" s="1" t="s">
        <v>51</v>
      </c>
      <c r="B50" s="3">
        <v>31.2</v>
      </c>
      <c r="C50" s="3">
        <v>17216.55</v>
      </c>
      <c r="D50" s="3">
        <v>102599.72</v>
      </c>
      <c r="E50" s="1">
        <v>4.43</v>
      </c>
      <c r="F50">
        <v>3.2</v>
      </c>
      <c r="G50">
        <v>1.23</v>
      </c>
      <c r="H50">
        <v>2006.8</v>
      </c>
      <c r="J50">
        <f t="shared" si="0"/>
        <v>1</v>
      </c>
      <c r="K50">
        <f t="shared" si="1"/>
        <v>1</v>
      </c>
      <c r="M50">
        <f t="shared" si="2"/>
        <v>1</v>
      </c>
    </row>
    <row r="51" spans="1:13" x14ac:dyDescent="0.2">
      <c r="A51" s="1" t="s">
        <v>52</v>
      </c>
      <c r="B51" s="3">
        <v>39.450000000000003</v>
      </c>
      <c r="C51" s="3">
        <v>17209.14</v>
      </c>
      <c r="D51" s="3">
        <v>102619.91</v>
      </c>
      <c r="E51" s="1">
        <v>4.71</v>
      </c>
      <c r="F51">
        <v>2.2999999999999998</v>
      </c>
      <c r="G51">
        <v>2.41</v>
      </c>
      <c r="H51">
        <v>2006.8</v>
      </c>
      <c r="J51">
        <f t="shared" si="0"/>
        <v>1</v>
      </c>
      <c r="K51">
        <f t="shared" si="1"/>
        <v>1</v>
      </c>
      <c r="M51">
        <f t="shared" si="2"/>
        <v>1</v>
      </c>
    </row>
    <row r="52" spans="1:13" x14ac:dyDescent="0.2">
      <c r="A52" s="1" t="s">
        <v>53</v>
      </c>
      <c r="B52" s="3">
        <v>28.2</v>
      </c>
      <c r="C52" s="3">
        <v>17356.45</v>
      </c>
      <c r="D52" s="3">
        <v>102638.77</v>
      </c>
      <c r="E52" s="1">
        <v>4.0599999999999996</v>
      </c>
      <c r="F52">
        <v>1.6</v>
      </c>
      <c r="G52">
        <v>2.46</v>
      </c>
      <c r="H52">
        <v>2006.8</v>
      </c>
      <c r="J52">
        <f t="shared" si="0"/>
        <v>1</v>
      </c>
      <c r="K52">
        <f t="shared" si="1"/>
        <v>1</v>
      </c>
      <c r="M52">
        <f t="shared" si="2"/>
        <v>1</v>
      </c>
    </row>
    <row r="53" spans="1:13" x14ac:dyDescent="0.2">
      <c r="A53" s="1" t="s">
        <v>54</v>
      </c>
      <c r="B53" s="3">
        <v>42.2</v>
      </c>
      <c r="C53" s="3">
        <v>17545.91</v>
      </c>
      <c r="D53" s="3">
        <v>102712.61</v>
      </c>
      <c r="E53" s="1">
        <v>4.43</v>
      </c>
      <c r="F53">
        <v>1.1000000000000001</v>
      </c>
      <c r="G53">
        <v>3.33</v>
      </c>
      <c r="H53">
        <v>2006.8</v>
      </c>
      <c r="J53">
        <f t="shared" si="0"/>
        <v>1</v>
      </c>
      <c r="K53">
        <f t="shared" si="1"/>
        <v>1</v>
      </c>
      <c r="M53">
        <f t="shared" si="2"/>
        <v>1</v>
      </c>
    </row>
    <row r="54" spans="1:13" x14ac:dyDescent="0.2">
      <c r="A54" s="1" t="s">
        <v>55</v>
      </c>
      <c r="B54" s="3">
        <v>33.950000000000003</v>
      </c>
      <c r="C54" s="3">
        <v>17648.599999999999</v>
      </c>
      <c r="D54" s="3">
        <v>102738.59</v>
      </c>
      <c r="E54" s="1">
        <v>4.5599999999999996</v>
      </c>
      <c r="F54">
        <v>1.2</v>
      </c>
      <c r="G54">
        <v>3.36</v>
      </c>
      <c r="H54">
        <v>2006.8</v>
      </c>
      <c r="J54">
        <f t="shared" si="0"/>
        <v>1</v>
      </c>
      <c r="K54">
        <f t="shared" si="1"/>
        <v>1</v>
      </c>
      <c r="M54">
        <f t="shared" si="2"/>
        <v>1</v>
      </c>
    </row>
    <row r="55" spans="1:13" x14ac:dyDescent="0.2">
      <c r="A55" s="1" t="s">
        <v>56</v>
      </c>
      <c r="B55" s="3">
        <v>40.299999999999997</v>
      </c>
      <c r="C55" s="3">
        <v>17757.61</v>
      </c>
      <c r="D55" s="3">
        <v>102739.42</v>
      </c>
      <c r="E55" s="1">
        <v>9.69</v>
      </c>
      <c r="F55">
        <v>7.5</v>
      </c>
      <c r="G55">
        <v>2.19</v>
      </c>
      <c r="H55">
        <v>2006.8</v>
      </c>
      <c r="J55">
        <f t="shared" si="0"/>
        <v>1</v>
      </c>
      <c r="K55">
        <f t="shared" si="1"/>
        <v>1</v>
      </c>
      <c r="M55">
        <f t="shared" si="2"/>
        <v>1</v>
      </c>
    </row>
    <row r="56" spans="1:13" x14ac:dyDescent="0.2">
      <c r="A56" s="1" t="s">
        <v>57</v>
      </c>
      <c r="B56" s="3">
        <v>42.9</v>
      </c>
      <c r="C56" s="3">
        <v>17916.5</v>
      </c>
      <c r="D56" s="3">
        <v>102803.86</v>
      </c>
      <c r="E56" s="1">
        <v>4.54</v>
      </c>
      <c r="F56">
        <v>0.5</v>
      </c>
      <c r="G56">
        <v>4.04</v>
      </c>
      <c r="H56">
        <v>2006.8</v>
      </c>
      <c r="J56">
        <f t="shared" si="0"/>
        <v>1</v>
      </c>
      <c r="K56">
        <f t="shared" si="1"/>
        <v>1</v>
      </c>
      <c r="M56">
        <f t="shared" si="2"/>
        <v>1</v>
      </c>
    </row>
    <row r="57" spans="1:13" x14ac:dyDescent="0.2">
      <c r="A57" s="1" t="s">
        <v>58</v>
      </c>
      <c r="B57" s="3">
        <v>31.05</v>
      </c>
      <c r="C57" s="3">
        <v>18003.04</v>
      </c>
      <c r="D57" s="3">
        <v>102886.93</v>
      </c>
      <c r="E57" s="1">
        <v>4.6399999999999997</v>
      </c>
      <c r="F57">
        <v>0.9</v>
      </c>
      <c r="G57">
        <v>3.74</v>
      </c>
      <c r="H57">
        <v>2006.8</v>
      </c>
      <c r="J57">
        <f t="shared" si="0"/>
        <v>1</v>
      </c>
      <c r="K57">
        <f t="shared" si="1"/>
        <v>1</v>
      </c>
      <c r="M57">
        <f t="shared" si="2"/>
        <v>1</v>
      </c>
    </row>
    <row r="58" spans="1:13" x14ac:dyDescent="0.2">
      <c r="A58" s="1" t="s">
        <v>59</v>
      </c>
      <c r="B58" s="3">
        <v>31.35</v>
      </c>
      <c r="C58" s="3">
        <v>18047.88</v>
      </c>
      <c r="D58" s="3">
        <v>103035.84</v>
      </c>
      <c r="E58" s="1">
        <v>3.48</v>
      </c>
      <c r="F58">
        <v>1.1000000000000001</v>
      </c>
      <c r="G58">
        <v>2.38</v>
      </c>
      <c r="H58">
        <v>2006.8</v>
      </c>
      <c r="J58">
        <f t="shared" si="0"/>
        <v>1</v>
      </c>
      <c r="K58">
        <f t="shared" si="1"/>
        <v>1</v>
      </c>
      <c r="M58">
        <f t="shared" si="2"/>
        <v>1</v>
      </c>
    </row>
    <row r="59" spans="1:13" x14ac:dyDescent="0.2">
      <c r="A59" s="1" t="s">
        <v>60</v>
      </c>
      <c r="B59" s="3">
        <v>22.8</v>
      </c>
      <c r="C59" s="3">
        <v>13542.4</v>
      </c>
      <c r="D59" s="3">
        <v>101713.93</v>
      </c>
      <c r="E59" s="1">
        <v>3.99</v>
      </c>
      <c r="F59">
        <v>2.4</v>
      </c>
      <c r="G59">
        <v>1.59</v>
      </c>
      <c r="H59">
        <v>2007.3</v>
      </c>
      <c r="J59">
        <f t="shared" si="0"/>
        <v>1</v>
      </c>
      <c r="K59">
        <f t="shared" si="1"/>
        <v>1</v>
      </c>
      <c r="M59">
        <f t="shared" si="2"/>
        <v>1</v>
      </c>
    </row>
    <row r="60" spans="1:13" x14ac:dyDescent="0.2">
      <c r="A60" s="1" t="s">
        <v>61</v>
      </c>
      <c r="B60" s="3">
        <v>24.6</v>
      </c>
      <c r="C60" s="3">
        <v>13573.02</v>
      </c>
      <c r="D60" s="3">
        <v>102141.09</v>
      </c>
      <c r="E60" s="1">
        <v>4.16</v>
      </c>
      <c r="F60">
        <v>5</v>
      </c>
      <c r="G60">
        <v>-0.85</v>
      </c>
      <c r="H60">
        <v>2007.3</v>
      </c>
      <c r="J60">
        <f t="shared" si="0"/>
        <v>1</v>
      </c>
      <c r="K60">
        <f t="shared" si="1"/>
        <v>1</v>
      </c>
      <c r="M60">
        <f t="shared" si="2"/>
        <v>1</v>
      </c>
    </row>
    <row r="61" spans="1:13" x14ac:dyDescent="0.2">
      <c r="A61" s="1" t="s">
        <v>62</v>
      </c>
      <c r="B61" s="3">
        <v>16.399999999999999</v>
      </c>
      <c r="C61" s="3">
        <v>13611.82</v>
      </c>
      <c r="D61" s="3">
        <v>102233.1</v>
      </c>
      <c r="E61" s="1">
        <v>4.49</v>
      </c>
      <c r="F61">
        <v>6.7</v>
      </c>
      <c r="G61">
        <v>-2.21</v>
      </c>
      <c r="H61">
        <v>2007.3</v>
      </c>
      <c r="J61">
        <f t="shared" si="0"/>
        <v>1</v>
      </c>
      <c r="K61">
        <f t="shared" si="1"/>
        <v>1</v>
      </c>
      <c r="M61">
        <f t="shared" si="2"/>
        <v>1</v>
      </c>
    </row>
    <row r="62" spans="1:13" x14ac:dyDescent="0.2">
      <c r="A62" s="1" t="s">
        <v>63</v>
      </c>
      <c r="B62" s="3">
        <v>22</v>
      </c>
      <c r="C62" s="3">
        <v>13654.16</v>
      </c>
      <c r="D62" s="3">
        <v>102248.01</v>
      </c>
      <c r="E62" s="1">
        <v>3.85</v>
      </c>
      <c r="F62">
        <v>8.1999999999999993</v>
      </c>
      <c r="G62">
        <v>-4.3499999999999996</v>
      </c>
      <c r="H62">
        <v>2007.3</v>
      </c>
      <c r="J62">
        <f t="shared" si="0"/>
        <v>1</v>
      </c>
      <c r="K62">
        <f t="shared" si="1"/>
        <v>1</v>
      </c>
      <c r="M62">
        <f t="shared" si="2"/>
        <v>1</v>
      </c>
    </row>
    <row r="63" spans="1:13" x14ac:dyDescent="0.2">
      <c r="A63" s="1" t="s">
        <v>64</v>
      </c>
      <c r="B63" s="3">
        <v>24.5</v>
      </c>
      <c r="C63" s="3">
        <v>13653.88</v>
      </c>
      <c r="D63" s="3">
        <v>102290.29</v>
      </c>
      <c r="E63" s="1">
        <v>4.05</v>
      </c>
      <c r="F63">
        <v>5.6</v>
      </c>
      <c r="G63">
        <v>-1.55</v>
      </c>
      <c r="H63">
        <v>2007.3</v>
      </c>
      <c r="J63">
        <f t="shared" si="0"/>
        <v>1</v>
      </c>
      <c r="K63">
        <f t="shared" si="1"/>
        <v>1</v>
      </c>
      <c r="M63">
        <f t="shared" si="2"/>
        <v>1</v>
      </c>
    </row>
    <row r="64" spans="1:13" x14ac:dyDescent="0.2">
      <c r="A64" s="1" t="s">
        <v>65</v>
      </c>
      <c r="B64" s="3">
        <v>27.9</v>
      </c>
      <c r="C64" s="3">
        <v>13703.67</v>
      </c>
      <c r="D64" s="3">
        <v>102301.64</v>
      </c>
      <c r="E64" s="1">
        <v>4.41</v>
      </c>
      <c r="F64">
        <v>4.5</v>
      </c>
      <c r="G64">
        <v>-0.09</v>
      </c>
      <c r="H64">
        <v>2007.3</v>
      </c>
      <c r="J64">
        <f t="shared" si="0"/>
        <v>1</v>
      </c>
      <c r="K64">
        <f t="shared" si="1"/>
        <v>1</v>
      </c>
      <c r="M64">
        <f t="shared" si="2"/>
        <v>1</v>
      </c>
    </row>
    <row r="65" spans="1:13" x14ac:dyDescent="0.2">
      <c r="A65" s="1" t="s">
        <v>66</v>
      </c>
      <c r="B65" s="3">
        <v>26.4</v>
      </c>
      <c r="C65" s="3">
        <v>13719.67</v>
      </c>
      <c r="D65" s="3">
        <v>102348.43</v>
      </c>
      <c r="E65" s="1">
        <v>4.5599999999999996</v>
      </c>
      <c r="F65">
        <v>4.9000000000000004</v>
      </c>
      <c r="G65">
        <v>-0.34</v>
      </c>
      <c r="H65">
        <v>2007.3</v>
      </c>
      <c r="J65">
        <f t="shared" si="0"/>
        <v>1</v>
      </c>
      <c r="K65">
        <f t="shared" si="1"/>
        <v>1</v>
      </c>
      <c r="M65">
        <f t="shared" si="2"/>
        <v>1</v>
      </c>
    </row>
    <row r="66" spans="1:13" x14ac:dyDescent="0.2">
      <c r="A66" s="1" t="s">
        <v>67</v>
      </c>
      <c r="B66" s="3">
        <v>25.5</v>
      </c>
      <c r="C66" s="3">
        <v>13956.8</v>
      </c>
      <c r="D66" s="3">
        <v>102386.59</v>
      </c>
      <c r="E66" s="1">
        <v>4.12</v>
      </c>
      <c r="F66">
        <v>3.9</v>
      </c>
      <c r="G66">
        <v>0.22</v>
      </c>
      <c r="H66">
        <v>2007.3</v>
      </c>
      <c r="J66">
        <f t="shared" si="0"/>
        <v>1</v>
      </c>
      <c r="K66">
        <f t="shared" si="1"/>
        <v>1</v>
      </c>
      <c r="M66">
        <f t="shared" si="2"/>
        <v>1</v>
      </c>
    </row>
    <row r="67" spans="1:13" x14ac:dyDescent="0.2">
      <c r="A67" s="1" t="s">
        <v>68</v>
      </c>
      <c r="B67" s="3">
        <v>27.5</v>
      </c>
      <c r="C67" s="3">
        <v>13567.16</v>
      </c>
      <c r="D67" s="3">
        <v>101735.48</v>
      </c>
      <c r="E67" s="1">
        <v>4.66</v>
      </c>
      <c r="F67">
        <v>3</v>
      </c>
      <c r="G67">
        <v>1.66</v>
      </c>
      <c r="H67">
        <v>2007.3</v>
      </c>
      <c r="J67">
        <f t="shared" ref="J67:J130" si="3">COUNTIF(A:A,A67)</f>
        <v>1</v>
      </c>
      <c r="K67">
        <f t="shared" ref="K67:K130" si="4">COUNTIFS(C:C,C67,D:D,D67)</f>
        <v>1</v>
      </c>
      <c r="M67">
        <f t="shared" ref="M67:M130" si="5">COUNTIF(K67,1)</f>
        <v>1</v>
      </c>
    </row>
    <row r="68" spans="1:13" x14ac:dyDescent="0.2">
      <c r="A68" s="1" t="s">
        <v>69</v>
      </c>
      <c r="B68" s="3">
        <v>29.8</v>
      </c>
      <c r="C68" s="3">
        <v>13956.04</v>
      </c>
      <c r="D68" s="3">
        <v>102412.5</v>
      </c>
      <c r="E68" s="1">
        <v>4.1100000000000003</v>
      </c>
      <c r="F68">
        <v>3.8</v>
      </c>
      <c r="G68">
        <v>0.31</v>
      </c>
      <c r="H68">
        <v>2007.3</v>
      </c>
      <c r="J68">
        <f t="shared" si="3"/>
        <v>1</v>
      </c>
      <c r="K68">
        <f t="shared" si="4"/>
        <v>1</v>
      </c>
      <c r="M68">
        <f t="shared" si="5"/>
        <v>1</v>
      </c>
    </row>
    <row r="69" spans="1:13" x14ac:dyDescent="0.2">
      <c r="A69" s="1" t="s">
        <v>70</v>
      </c>
      <c r="B69" s="3">
        <v>29.8</v>
      </c>
      <c r="C69" s="3">
        <v>14008.59</v>
      </c>
      <c r="D69" s="3">
        <v>102382.04</v>
      </c>
      <c r="E69" s="1">
        <v>4.2</v>
      </c>
      <c r="F69">
        <v>3.8</v>
      </c>
      <c r="G69">
        <v>0.4</v>
      </c>
      <c r="H69">
        <v>2007.3</v>
      </c>
      <c r="J69">
        <f t="shared" si="3"/>
        <v>1</v>
      </c>
      <c r="K69">
        <f t="shared" si="4"/>
        <v>1</v>
      </c>
      <c r="M69">
        <f t="shared" si="5"/>
        <v>1</v>
      </c>
    </row>
    <row r="70" spans="1:13" x14ac:dyDescent="0.2">
      <c r="A70" s="1" t="s">
        <v>71</v>
      </c>
      <c r="B70" s="3">
        <v>29</v>
      </c>
      <c r="C70" s="3">
        <v>14126.61</v>
      </c>
      <c r="D70" s="3">
        <v>102399.86</v>
      </c>
      <c r="E70" s="1">
        <v>3.95</v>
      </c>
      <c r="F70">
        <v>3.5</v>
      </c>
      <c r="G70">
        <v>0.45</v>
      </c>
      <c r="H70">
        <v>2007.3</v>
      </c>
      <c r="J70">
        <f t="shared" si="3"/>
        <v>1</v>
      </c>
      <c r="K70">
        <f t="shared" si="4"/>
        <v>1</v>
      </c>
      <c r="M70">
        <f t="shared" si="5"/>
        <v>1</v>
      </c>
    </row>
    <row r="71" spans="1:13" x14ac:dyDescent="0.2">
      <c r="A71" s="1" t="s">
        <v>72</v>
      </c>
      <c r="B71" s="3">
        <v>25.1</v>
      </c>
      <c r="C71" s="3">
        <v>13914.93</v>
      </c>
      <c r="D71" s="3">
        <v>102388.77</v>
      </c>
      <c r="E71" s="1">
        <v>4.43</v>
      </c>
      <c r="F71">
        <v>4.7</v>
      </c>
      <c r="G71">
        <v>-0.27</v>
      </c>
      <c r="H71">
        <v>2007.3</v>
      </c>
      <c r="J71">
        <f t="shared" si="3"/>
        <v>1</v>
      </c>
      <c r="K71">
        <f t="shared" si="4"/>
        <v>1</v>
      </c>
      <c r="M71">
        <f t="shared" si="5"/>
        <v>1</v>
      </c>
    </row>
    <row r="72" spans="1:13" x14ac:dyDescent="0.2">
      <c r="A72" s="1" t="s">
        <v>73</v>
      </c>
      <c r="B72" s="3">
        <v>29.3</v>
      </c>
      <c r="C72" s="3">
        <v>14011.18</v>
      </c>
      <c r="D72" s="3">
        <v>102410.58</v>
      </c>
      <c r="E72" s="1">
        <v>4.28</v>
      </c>
      <c r="F72">
        <v>3.7</v>
      </c>
      <c r="G72">
        <v>0.57999999999999996</v>
      </c>
      <c r="H72">
        <v>2007.3</v>
      </c>
      <c r="J72">
        <f t="shared" si="3"/>
        <v>1</v>
      </c>
      <c r="K72">
        <f t="shared" si="4"/>
        <v>1</v>
      </c>
      <c r="M72">
        <f t="shared" si="5"/>
        <v>1</v>
      </c>
    </row>
    <row r="73" spans="1:13" x14ac:dyDescent="0.2">
      <c r="A73" s="1" t="s">
        <v>74</v>
      </c>
      <c r="B73" s="3">
        <v>15.2</v>
      </c>
      <c r="C73" s="3">
        <v>14007.03</v>
      </c>
      <c r="D73" s="3">
        <v>102348.39</v>
      </c>
      <c r="E73" s="1">
        <v>5.73</v>
      </c>
      <c r="F73">
        <v>4</v>
      </c>
      <c r="G73">
        <v>1.73</v>
      </c>
      <c r="H73">
        <v>2007.3</v>
      </c>
      <c r="J73">
        <f t="shared" si="3"/>
        <v>1</v>
      </c>
      <c r="K73">
        <f t="shared" si="4"/>
        <v>1</v>
      </c>
      <c r="M73">
        <f t="shared" si="5"/>
        <v>1</v>
      </c>
    </row>
    <row r="74" spans="1:13" x14ac:dyDescent="0.2">
      <c r="A74" s="1" t="s">
        <v>75</v>
      </c>
      <c r="B74" s="3">
        <v>15.8</v>
      </c>
      <c r="C74" s="3">
        <v>14011.87</v>
      </c>
      <c r="D74" s="3">
        <v>102440.88</v>
      </c>
      <c r="E74" s="1">
        <v>4.07</v>
      </c>
      <c r="F74">
        <v>4.7</v>
      </c>
      <c r="G74">
        <v>-0.63</v>
      </c>
      <c r="H74">
        <v>2007.3</v>
      </c>
      <c r="J74">
        <f t="shared" si="3"/>
        <v>1</v>
      </c>
      <c r="K74">
        <f t="shared" si="4"/>
        <v>1</v>
      </c>
      <c r="M74">
        <f t="shared" si="5"/>
        <v>1</v>
      </c>
    </row>
    <row r="75" spans="1:13" x14ac:dyDescent="0.2">
      <c r="A75" s="1" t="s">
        <v>76</v>
      </c>
      <c r="B75" s="3">
        <v>15.8</v>
      </c>
      <c r="C75" s="3">
        <v>14119.32</v>
      </c>
      <c r="D75" s="3">
        <v>102346.57</v>
      </c>
      <c r="E75" s="1">
        <v>4.59</v>
      </c>
      <c r="F75">
        <v>4.5999999999999996</v>
      </c>
      <c r="G75">
        <v>-0.01</v>
      </c>
      <c r="H75">
        <v>2007.3</v>
      </c>
      <c r="J75">
        <f t="shared" si="3"/>
        <v>1</v>
      </c>
      <c r="K75">
        <f t="shared" si="4"/>
        <v>1</v>
      </c>
      <c r="M75">
        <f t="shared" si="5"/>
        <v>1</v>
      </c>
    </row>
    <row r="76" spans="1:13" x14ac:dyDescent="0.2">
      <c r="A76" s="1" t="s">
        <v>77</v>
      </c>
      <c r="B76" s="3">
        <v>27.7</v>
      </c>
      <c r="C76" s="3">
        <v>13540.64</v>
      </c>
      <c r="D76" s="3">
        <v>101774.78</v>
      </c>
      <c r="E76" s="1">
        <v>4.42</v>
      </c>
      <c r="F76">
        <v>2.2999999999999998</v>
      </c>
      <c r="G76">
        <v>2.12</v>
      </c>
      <c r="H76">
        <v>2007.3</v>
      </c>
      <c r="J76">
        <f t="shared" si="3"/>
        <v>1</v>
      </c>
      <c r="K76">
        <f t="shared" si="4"/>
        <v>1</v>
      </c>
      <c r="M76">
        <f t="shared" si="5"/>
        <v>1</v>
      </c>
    </row>
    <row r="77" spans="1:13" x14ac:dyDescent="0.2">
      <c r="A77" s="1" t="s">
        <v>78</v>
      </c>
      <c r="B77" s="3">
        <v>15.2</v>
      </c>
      <c r="C77" s="3">
        <v>14128.19</v>
      </c>
      <c r="D77" s="3">
        <v>102425.62</v>
      </c>
      <c r="E77" s="1">
        <v>1.94</v>
      </c>
      <c r="F77">
        <v>4</v>
      </c>
      <c r="G77">
        <v>-2.06</v>
      </c>
      <c r="H77">
        <v>2007.3</v>
      </c>
      <c r="J77">
        <f t="shared" si="3"/>
        <v>1</v>
      </c>
      <c r="K77">
        <f t="shared" si="4"/>
        <v>1</v>
      </c>
      <c r="M77">
        <f t="shared" si="5"/>
        <v>1</v>
      </c>
    </row>
    <row r="78" spans="1:13" x14ac:dyDescent="0.2">
      <c r="A78" s="1" t="s">
        <v>79</v>
      </c>
      <c r="B78" s="3">
        <v>25</v>
      </c>
      <c r="C78" s="3">
        <v>13547.12</v>
      </c>
      <c r="D78" s="3">
        <v>101880.7</v>
      </c>
      <c r="E78" s="1">
        <v>3.95</v>
      </c>
      <c r="F78">
        <v>2.7</v>
      </c>
      <c r="G78">
        <v>1.25</v>
      </c>
      <c r="H78">
        <v>2007.3</v>
      </c>
      <c r="J78">
        <f t="shared" si="3"/>
        <v>1</v>
      </c>
      <c r="K78">
        <f t="shared" si="4"/>
        <v>1</v>
      </c>
      <c r="M78">
        <f t="shared" si="5"/>
        <v>1</v>
      </c>
    </row>
    <row r="79" spans="1:13" x14ac:dyDescent="0.2">
      <c r="A79" s="1" t="s">
        <v>80</v>
      </c>
      <c r="B79" s="3">
        <v>29.6</v>
      </c>
      <c r="C79" s="3">
        <v>13575.24</v>
      </c>
      <c r="D79" s="3">
        <v>101917.21</v>
      </c>
      <c r="E79" s="1">
        <v>3.84</v>
      </c>
      <c r="F79">
        <v>2.8</v>
      </c>
      <c r="G79">
        <v>1.04</v>
      </c>
      <c r="H79">
        <v>2007.3</v>
      </c>
      <c r="J79">
        <f t="shared" si="3"/>
        <v>1</v>
      </c>
      <c r="K79">
        <f t="shared" si="4"/>
        <v>1</v>
      </c>
      <c r="M79">
        <f t="shared" si="5"/>
        <v>1</v>
      </c>
    </row>
    <row r="80" spans="1:13" x14ac:dyDescent="0.2">
      <c r="A80" s="1" t="s">
        <v>81</v>
      </c>
      <c r="B80" s="3">
        <v>25.3</v>
      </c>
      <c r="C80" s="3">
        <v>13552.27</v>
      </c>
      <c r="D80" s="3">
        <v>101953.06</v>
      </c>
      <c r="E80" s="1">
        <v>3.92</v>
      </c>
      <c r="F80">
        <v>2.6</v>
      </c>
      <c r="G80">
        <v>1.32</v>
      </c>
      <c r="H80">
        <v>2007.3</v>
      </c>
      <c r="J80">
        <f t="shared" si="3"/>
        <v>1</v>
      </c>
      <c r="K80">
        <f t="shared" si="4"/>
        <v>1</v>
      </c>
      <c r="M80">
        <f t="shared" si="5"/>
        <v>1</v>
      </c>
    </row>
    <row r="81" spans="1:13" x14ac:dyDescent="0.2">
      <c r="A81" s="1" t="s">
        <v>82</v>
      </c>
      <c r="B81" s="3">
        <v>26.8</v>
      </c>
      <c r="C81" s="3">
        <v>13579.99</v>
      </c>
      <c r="D81" s="3">
        <v>101991.25</v>
      </c>
      <c r="E81" s="1">
        <v>3.72</v>
      </c>
      <c r="F81">
        <v>3</v>
      </c>
      <c r="G81">
        <v>0.72</v>
      </c>
      <c r="H81">
        <v>2007.3</v>
      </c>
      <c r="J81">
        <f t="shared" si="3"/>
        <v>1</v>
      </c>
      <c r="K81">
        <f t="shared" si="4"/>
        <v>1</v>
      </c>
      <c r="M81">
        <f t="shared" si="5"/>
        <v>1</v>
      </c>
    </row>
    <row r="82" spans="1:13" x14ac:dyDescent="0.2">
      <c r="A82" s="1" t="s">
        <v>83</v>
      </c>
      <c r="B82" s="3">
        <v>32.200000000000003</v>
      </c>
      <c r="C82" s="3">
        <v>13559.51</v>
      </c>
      <c r="D82" s="3">
        <v>102054.05</v>
      </c>
      <c r="E82" s="1">
        <v>4.04</v>
      </c>
      <c r="F82">
        <v>2.5</v>
      </c>
      <c r="G82">
        <v>1.52</v>
      </c>
      <c r="H82">
        <v>2007.3</v>
      </c>
      <c r="J82">
        <f t="shared" si="3"/>
        <v>1</v>
      </c>
      <c r="K82">
        <f t="shared" si="4"/>
        <v>1</v>
      </c>
      <c r="M82">
        <f t="shared" si="5"/>
        <v>1</v>
      </c>
    </row>
    <row r="83" spans="1:13" x14ac:dyDescent="0.2">
      <c r="A83" s="1" t="s">
        <v>84</v>
      </c>
      <c r="B83" s="3">
        <v>28.2</v>
      </c>
      <c r="C83" s="3">
        <v>13587.59</v>
      </c>
      <c r="D83" s="3">
        <v>102087.37</v>
      </c>
      <c r="E83" s="1">
        <v>4.05</v>
      </c>
      <c r="F83">
        <v>3.5</v>
      </c>
      <c r="G83">
        <v>0.55000000000000004</v>
      </c>
      <c r="H83">
        <v>2007.3</v>
      </c>
      <c r="J83">
        <f t="shared" si="3"/>
        <v>1</v>
      </c>
      <c r="K83">
        <f t="shared" si="4"/>
        <v>1</v>
      </c>
      <c r="M83">
        <f t="shared" si="5"/>
        <v>1</v>
      </c>
    </row>
    <row r="84" spans="1:13" x14ac:dyDescent="0.2">
      <c r="A84" s="1" t="s">
        <v>85</v>
      </c>
      <c r="B84" s="3">
        <v>29.7</v>
      </c>
      <c r="C84" s="3">
        <v>14317.23</v>
      </c>
      <c r="D84" s="3">
        <v>102364.57</v>
      </c>
      <c r="E84" s="1">
        <v>3.58</v>
      </c>
      <c r="F84">
        <v>2.4</v>
      </c>
      <c r="G84">
        <v>1.18</v>
      </c>
      <c r="H84">
        <v>2006.1</v>
      </c>
      <c r="J84">
        <f t="shared" si="3"/>
        <v>1</v>
      </c>
      <c r="K84">
        <f t="shared" si="4"/>
        <v>2</v>
      </c>
      <c r="M84">
        <f t="shared" si="5"/>
        <v>0</v>
      </c>
    </row>
    <row r="85" spans="1:13" x14ac:dyDescent="0.2">
      <c r="A85" s="1" t="s">
        <v>86</v>
      </c>
      <c r="B85" s="3">
        <v>26.9</v>
      </c>
      <c r="C85" s="3">
        <v>14352.2</v>
      </c>
      <c r="D85" s="3">
        <v>102329.97</v>
      </c>
      <c r="E85" s="1">
        <v>4.08</v>
      </c>
      <c r="F85">
        <v>2.5</v>
      </c>
      <c r="G85">
        <v>1.58</v>
      </c>
      <c r="H85">
        <v>2006.1</v>
      </c>
      <c r="J85">
        <f t="shared" si="3"/>
        <v>1</v>
      </c>
      <c r="K85">
        <f t="shared" si="4"/>
        <v>2</v>
      </c>
      <c r="M85">
        <f t="shared" si="5"/>
        <v>0</v>
      </c>
    </row>
    <row r="86" spans="1:13" x14ac:dyDescent="0.2">
      <c r="A86" s="1" t="s">
        <v>87</v>
      </c>
      <c r="B86" s="3">
        <v>18.100000000000001</v>
      </c>
      <c r="C86" s="3">
        <v>14395.02</v>
      </c>
      <c r="D86" s="3">
        <v>102353.52</v>
      </c>
      <c r="E86" s="1">
        <v>4.1399999999999997</v>
      </c>
      <c r="F86">
        <v>1.2</v>
      </c>
      <c r="G86">
        <v>2.94</v>
      </c>
      <c r="H86">
        <v>2006.1</v>
      </c>
      <c r="J86">
        <f t="shared" si="3"/>
        <v>1</v>
      </c>
      <c r="K86">
        <f t="shared" si="4"/>
        <v>2</v>
      </c>
      <c r="M86">
        <f t="shared" si="5"/>
        <v>0</v>
      </c>
    </row>
    <row r="87" spans="1:13" x14ac:dyDescent="0.2">
      <c r="A87" s="1" t="s">
        <v>88</v>
      </c>
      <c r="B87" s="3">
        <v>21.2</v>
      </c>
      <c r="C87" s="3">
        <v>14420.88</v>
      </c>
      <c r="D87" s="3">
        <v>102316.44</v>
      </c>
      <c r="E87" s="1">
        <v>4.0599999999999996</v>
      </c>
      <c r="F87">
        <v>1</v>
      </c>
      <c r="G87">
        <v>3.06</v>
      </c>
      <c r="H87">
        <v>2006.1</v>
      </c>
      <c r="J87">
        <f t="shared" si="3"/>
        <v>1</v>
      </c>
      <c r="K87">
        <f t="shared" si="4"/>
        <v>2</v>
      </c>
      <c r="M87">
        <f t="shared" si="5"/>
        <v>0</v>
      </c>
    </row>
    <row r="88" spans="1:13" x14ac:dyDescent="0.2">
      <c r="A88" s="1" t="s">
        <v>89</v>
      </c>
      <c r="B88" s="3">
        <v>19.8</v>
      </c>
      <c r="C88" s="3">
        <v>14460.98</v>
      </c>
      <c r="D88" s="3">
        <v>102305.17</v>
      </c>
      <c r="E88" s="1">
        <v>4.22</v>
      </c>
      <c r="F88">
        <v>1</v>
      </c>
      <c r="G88">
        <v>3.22</v>
      </c>
      <c r="H88">
        <v>2006.1</v>
      </c>
      <c r="J88">
        <f t="shared" si="3"/>
        <v>1</v>
      </c>
      <c r="K88">
        <f t="shared" si="4"/>
        <v>2</v>
      </c>
      <c r="M88">
        <f t="shared" si="5"/>
        <v>0</v>
      </c>
    </row>
    <row r="89" spans="1:13" x14ac:dyDescent="0.2">
      <c r="A89" s="1" t="s">
        <v>90</v>
      </c>
      <c r="B89" s="3">
        <v>28.6</v>
      </c>
      <c r="C89" s="3">
        <v>14496.8</v>
      </c>
      <c r="D89" s="3">
        <v>102333.51</v>
      </c>
      <c r="E89" s="1">
        <v>4.12</v>
      </c>
      <c r="F89">
        <v>1.1000000000000001</v>
      </c>
      <c r="G89">
        <v>3.02</v>
      </c>
      <c r="H89">
        <v>2006.1</v>
      </c>
      <c r="J89">
        <f t="shared" si="3"/>
        <v>1</v>
      </c>
      <c r="K89">
        <f t="shared" si="4"/>
        <v>2</v>
      </c>
      <c r="M89">
        <f t="shared" si="5"/>
        <v>0</v>
      </c>
    </row>
    <row r="90" spans="1:13" x14ac:dyDescent="0.2">
      <c r="A90" s="1" t="s">
        <v>91</v>
      </c>
      <c r="B90" s="3">
        <v>23.5</v>
      </c>
      <c r="C90" s="3">
        <v>14528.98</v>
      </c>
      <c r="D90" s="3">
        <v>102296.36</v>
      </c>
      <c r="E90" s="1">
        <v>4.16</v>
      </c>
      <c r="F90">
        <v>1.1000000000000001</v>
      </c>
      <c r="G90">
        <v>3.06</v>
      </c>
      <c r="H90">
        <v>2006.1</v>
      </c>
      <c r="J90">
        <f t="shared" si="3"/>
        <v>1</v>
      </c>
      <c r="K90">
        <f t="shared" si="4"/>
        <v>2</v>
      </c>
      <c r="M90">
        <f t="shared" si="5"/>
        <v>0</v>
      </c>
    </row>
    <row r="91" spans="1:13" x14ac:dyDescent="0.2">
      <c r="A91" s="1" t="s">
        <v>92</v>
      </c>
      <c r="B91" s="3">
        <v>27.7</v>
      </c>
      <c r="C91" s="3">
        <v>14615.2</v>
      </c>
      <c r="D91" s="3">
        <v>102314.17</v>
      </c>
      <c r="E91" s="1">
        <v>3.96</v>
      </c>
      <c r="F91">
        <v>3.5</v>
      </c>
      <c r="G91">
        <v>0.46</v>
      </c>
      <c r="H91">
        <v>2006.1</v>
      </c>
      <c r="J91">
        <f t="shared" si="3"/>
        <v>1</v>
      </c>
      <c r="K91">
        <f t="shared" si="4"/>
        <v>2</v>
      </c>
      <c r="M91">
        <f t="shared" si="5"/>
        <v>0</v>
      </c>
    </row>
    <row r="92" spans="1:13" x14ac:dyDescent="0.2">
      <c r="A92" s="1" t="s">
        <v>93</v>
      </c>
      <c r="B92" s="3">
        <v>22.3</v>
      </c>
      <c r="C92" s="3">
        <v>14648.19</v>
      </c>
      <c r="D92" s="3">
        <v>102272.33</v>
      </c>
      <c r="E92" s="1">
        <v>2.12</v>
      </c>
      <c r="F92">
        <v>1.5</v>
      </c>
      <c r="G92">
        <v>0.62</v>
      </c>
      <c r="H92">
        <v>2006.1</v>
      </c>
      <c r="J92">
        <f t="shared" si="3"/>
        <v>1</v>
      </c>
      <c r="K92">
        <f t="shared" si="4"/>
        <v>1</v>
      </c>
      <c r="M92">
        <f t="shared" si="5"/>
        <v>1</v>
      </c>
    </row>
    <row r="93" spans="1:13" x14ac:dyDescent="0.2">
      <c r="A93" s="1" t="s">
        <v>94</v>
      </c>
      <c r="B93" s="3">
        <v>28.7</v>
      </c>
      <c r="C93" s="3">
        <v>14694.62</v>
      </c>
      <c r="D93" s="3">
        <v>102307.17</v>
      </c>
      <c r="E93" s="1">
        <v>3.96</v>
      </c>
      <c r="F93">
        <v>1.5</v>
      </c>
      <c r="G93">
        <v>2.46</v>
      </c>
      <c r="H93">
        <v>2006.1</v>
      </c>
      <c r="J93">
        <f t="shared" si="3"/>
        <v>1</v>
      </c>
      <c r="K93">
        <f t="shared" si="4"/>
        <v>1</v>
      </c>
      <c r="M93">
        <f t="shared" si="5"/>
        <v>1</v>
      </c>
    </row>
    <row r="94" spans="1:13" x14ac:dyDescent="0.2">
      <c r="A94" s="1" t="s">
        <v>95</v>
      </c>
      <c r="B94" s="3">
        <v>32.6</v>
      </c>
      <c r="C94" s="3">
        <v>14729.32</v>
      </c>
      <c r="D94" s="3">
        <v>102265.48</v>
      </c>
      <c r="E94" s="1">
        <v>7.22</v>
      </c>
      <c r="F94">
        <v>4.5</v>
      </c>
      <c r="G94">
        <v>2.72</v>
      </c>
      <c r="H94">
        <v>2006.1</v>
      </c>
      <c r="J94">
        <f t="shared" si="3"/>
        <v>1</v>
      </c>
      <c r="K94">
        <f t="shared" si="4"/>
        <v>1</v>
      </c>
      <c r="M94">
        <f t="shared" si="5"/>
        <v>1</v>
      </c>
    </row>
    <row r="95" spans="1:13" x14ac:dyDescent="0.2">
      <c r="A95" s="1" t="s">
        <v>96</v>
      </c>
      <c r="B95" s="3">
        <v>27</v>
      </c>
      <c r="C95" s="3">
        <v>14775.43</v>
      </c>
      <c r="D95" s="3">
        <v>102306</v>
      </c>
      <c r="E95" s="1">
        <v>3.78</v>
      </c>
      <c r="F95">
        <v>1.8</v>
      </c>
      <c r="G95">
        <v>1.98</v>
      </c>
      <c r="H95">
        <v>2006.1</v>
      </c>
      <c r="J95">
        <f t="shared" si="3"/>
        <v>1</v>
      </c>
      <c r="K95">
        <f t="shared" si="4"/>
        <v>1</v>
      </c>
      <c r="M95">
        <f t="shared" si="5"/>
        <v>1</v>
      </c>
    </row>
    <row r="96" spans="1:13" x14ac:dyDescent="0.2">
      <c r="A96" s="1" t="s">
        <v>97</v>
      </c>
      <c r="B96" s="3">
        <v>33.799999999999997</v>
      </c>
      <c r="C96" s="3">
        <v>14809.29</v>
      </c>
      <c r="D96" s="3">
        <v>102262.45</v>
      </c>
      <c r="E96" s="1">
        <v>5.28</v>
      </c>
      <c r="F96">
        <v>6</v>
      </c>
      <c r="G96">
        <v>-0.72</v>
      </c>
      <c r="H96">
        <v>2006.1</v>
      </c>
      <c r="J96">
        <f t="shared" si="3"/>
        <v>1</v>
      </c>
      <c r="K96">
        <f t="shared" si="4"/>
        <v>1</v>
      </c>
      <c r="M96">
        <f t="shared" si="5"/>
        <v>1</v>
      </c>
    </row>
    <row r="97" spans="1:13" x14ac:dyDescent="0.2">
      <c r="A97" s="1" t="s">
        <v>98</v>
      </c>
      <c r="B97" s="3">
        <v>40.299999999999997</v>
      </c>
      <c r="C97" s="3">
        <v>15475.3</v>
      </c>
      <c r="D97" s="3">
        <v>102303</v>
      </c>
      <c r="E97" s="1">
        <v>4.16</v>
      </c>
      <c r="F97">
        <v>2</v>
      </c>
      <c r="G97">
        <v>2.16</v>
      </c>
      <c r="H97">
        <v>2006.9</v>
      </c>
      <c r="J97">
        <f t="shared" si="3"/>
        <v>1</v>
      </c>
      <c r="K97">
        <f t="shared" si="4"/>
        <v>1</v>
      </c>
      <c r="M97">
        <f t="shared" si="5"/>
        <v>1</v>
      </c>
    </row>
    <row r="98" spans="1:13" x14ac:dyDescent="0.2">
      <c r="A98" s="1" t="s">
        <v>99</v>
      </c>
      <c r="B98" s="3">
        <v>32.1</v>
      </c>
      <c r="C98" s="3">
        <v>15510.1</v>
      </c>
      <c r="D98" s="3">
        <v>102263.5</v>
      </c>
      <c r="E98" s="1">
        <v>3.68</v>
      </c>
      <c r="F98">
        <v>2.6</v>
      </c>
      <c r="G98">
        <v>1.08</v>
      </c>
      <c r="H98">
        <v>2006.1</v>
      </c>
      <c r="J98">
        <f t="shared" si="3"/>
        <v>1</v>
      </c>
      <c r="K98">
        <f t="shared" si="4"/>
        <v>1</v>
      </c>
      <c r="M98">
        <f t="shared" si="5"/>
        <v>1</v>
      </c>
    </row>
    <row r="99" spans="1:13" x14ac:dyDescent="0.2">
      <c r="A99" s="1" t="s">
        <v>100</v>
      </c>
      <c r="B99" s="3">
        <v>32.200000000000003</v>
      </c>
      <c r="C99" s="3">
        <v>15545.3</v>
      </c>
      <c r="D99" s="3">
        <v>102302.39999999999</v>
      </c>
      <c r="E99" s="1">
        <v>3.87</v>
      </c>
      <c r="F99">
        <v>4.5999999999999996</v>
      </c>
      <c r="G99">
        <v>-0.73</v>
      </c>
      <c r="H99">
        <v>2006.1</v>
      </c>
      <c r="J99">
        <f t="shared" si="3"/>
        <v>1</v>
      </c>
      <c r="K99">
        <f t="shared" si="4"/>
        <v>1</v>
      </c>
      <c r="M99">
        <f t="shared" si="5"/>
        <v>1</v>
      </c>
    </row>
    <row r="100" spans="1:13" x14ac:dyDescent="0.2">
      <c r="A100" s="1" t="s">
        <v>101</v>
      </c>
      <c r="B100" s="3">
        <v>37.700000000000003</v>
      </c>
      <c r="C100" s="3">
        <v>15601.45</v>
      </c>
      <c r="D100" s="3">
        <v>102262.7</v>
      </c>
      <c r="E100" s="1">
        <v>4.29</v>
      </c>
      <c r="F100">
        <v>4.7</v>
      </c>
      <c r="G100">
        <v>-0.41</v>
      </c>
      <c r="H100">
        <v>2006.1</v>
      </c>
      <c r="J100">
        <f t="shared" si="3"/>
        <v>1</v>
      </c>
      <c r="K100">
        <f t="shared" si="4"/>
        <v>1</v>
      </c>
      <c r="M100">
        <f t="shared" si="5"/>
        <v>1</v>
      </c>
    </row>
    <row r="101" spans="1:13" x14ac:dyDescent="0.2">
      <c r="A101" s="1" t="s">
        <v>102</v>
      </c>
      <c r="B101" s="3">
        <v>35.700000000000003</v>
      </c>
      <c r="C101" s="3">
        <v>15686.84</v>
      </c>
      <c r="D101" s="3">
        <v>102295.27</v>
      </c>
      <c r="E101" s="1">
        <v>-1.05</v>
      </c>
      <c r="F101">
        <v>0.65</v>
      </c>
      <c r="G101">
        <v>-1.7</v>
      </c>
      <c r="H101">
        <v>2006.1</v>
      </c>
      <c r="J101">
        <f t="shared" si="3"/>
        <v>1</v>
      </c>
      <c r="K101">
        <f t="shared" si="4"/>
        <v>1</v>
      </c>
      <c r="M101">
        <f t="shared" si="5"/>
        <v>1</v>
      </c>
    </row>
    <row r="102" spans="1:13" x14ac:dyDescent="0.2">
      <c r="A102" s="1" t="s">
        <v>103</v>
      </c>
      <c r="B102" s="3">
        <v>36.200000000000003</v>
      </c>
      <c r="C102" s="3">
        <v>15744.4</v>
      </c>
      <c r="D102" s="3">
        <v>102262.6</v>
      </c>
      <c r="E102" s="1">
        <v>2.89</v>
      </c>
      <c r="F102">
        <v>1.4</v>
      </c>
      <c r="G102">
        <v>1.49</v>
      </c>
      <c r="H102">
        <v>2006.1</v>
      </c>
      <c r="J102">
        <f t="shared" si="3"/>
        <v>1</v>
      </c>
      <c r="K102">
        <f t="shared" si="4"/>
        <v>1</v>
      </c>
      <c r="M102">
        <f t="shared" si="5"/>
        <v>1</v>
      </c>
    </row>
    <row r="103" spans="1:13" x14ac:dyDescent="0.2">
      <c r="A103" s="1" t="s">
        <v>104</v>
      </c>
      <c r="B103" s="3">
        <v>31.6</v>
      </c>
      <c r="C103" s="3">
        <v>15789.3</v>
      </c>
      <c r="D103" s="3">
        <v>102292.3</v>
      </c>
      <c r="E103" s="1">
        <v>2.79</v>
      </c>
      <c r="F103">
        <v>1.3</v>
      </c>
      <c r="G103">
        <v>1.49</v>
      </c>
      <c r="H103">
        <v>2006.9</v>
      </c>
      <c r="J103">
        <f t="shared" si="3"/>
        <v>1</v>
      </c>
      <c r="K103">
        <f t="shared" si="4"/>
        <v>1</v>
      </c>
      <c r="M103">
        <f t="shared" si="5"/>
        <v>1</v>
      </c>
    </row>
    <row r="104" spans="1:13" x14ac:dyDescent="0.2">
      <c r="A104" s="1" t="s">
        <v>105</v>
      </c>
      <c r="B104" s="3">
        <v>29.6</v>
      </c>
      <c r="C104" s="3">
        <v>15819.3</v>
      </c>
      <c r="D104" s="3">
        <v>102262.39999999999</v>
      </c>
      <c r="E104" s="1">
        <v>2.62</v>
      </c>
      <c r="F104">
        <v>1.6</v>
      </c>
      <c r="G104">
        <v>1.02</v>
      </c>
      <c r="H104">
        <v>2006.1</v>
      </c>
      <c r="J104">
        <f t="shared" si="3"/>
        <v>1</v>
      </c>
      <c r="K104">
        <f t="shared" si="4"/>
        <v>1</v>
      </c>
      <c r="M104">
        <f t="shared" si="5"/>
        <v>1</v>
      </c>
    </row>
    <row r="105" spans="1:13" x14ac:dyDescent="0.2">
      <c r="A105" s="1" t="s">
        <v>106</v>
      </c>
      <c r="B105" s="3">
        <v>32.1</v>
      </c>
      <c r="C105" s="3">
        <v>15877.6</v>
      </c>
      <c r="D105" s="3">
        <v>102262.6</v>
      </c>
      <c r="E105" s="1">
        <v>2.73</v>
      </c>
      <c r="F105">
        <v>1.6</v>
      </c>
      <c r="G105">
        <v>1.1299999999999999</v>
      </c>
      <c r="H105">
        <v>2006.1</v>
      </c>
      <c r="J105">
        <f t="shared" si="3"/>
        <v>1</v>
      </c>
      <c r="K105">
        <f t="shared" si="4"/>
        <v>1</v>
      </c>
      <c r="M105">
        <f t="shared" si="5"/>
        <v>1</v>
      </c>
    </row>
    <row r="106" spans="1:13" x14ac:dyDescent="0.2">
      <c r="A106" s="1" t="s">
        <v>107</v>
      </c>
      <c r="B106" s="3">
        <v>31.4</v>
      </c>
      <c r="C106" s="3">
        <v>15911.7</v>
      </c>
      <c r="D106" s="3">
        <v>102289.60000000001</v>
      </c>
      <c r="E106" s="1">
        <v>3.08</v>
      </c>
      <c r="F106">
        <v>1</v>
      </c>
      <c r="G106">
        <v>2.08</v>
      </c>
      <c r="H106">
        <v>2006.1</v>
      </c>
      <c r="J106">
        <f t="shared" si="3"/>
        <v>1</v>
      </c>
      <c r="K106">
        <f t="shared" si="4"/>
        <v>1</v>
      </c>
      <c r="M106">
        <f t="shared" si="5"/>
        <v>1</v>
      </c>
    </row>
    <row r="107" spans="1:13" x14ac:dyDescent="0.2">
      <c r="A107" s="1" t="s">
        <v>108</v>
      </c>
      <c r="B107" s="3">
        <v>37</v>
      </c>
      <c r="C107" s="3">
        <v>15945.6</v>
      </c>
      <c r="D107" s="3">
        <v>102264.3</v>
      </c>
      <c r="E107" s="1">
        <v>2.84</v>
      </c>
      <c r="F107">
        <v>1.7</v>
      </c>
      <c r="G107">
        <v>1.1399999999999999</v>
      </c>
      <c r="H107">
        <v>2006.1</v>
      </c>
      <c r="J107">
        <f t="shared" si="3"/>
        <v>1</v>
      </c>
      <c r="K107">
        <f t="shared" si="4"/>
        <v>1</v>
      </c>
      <c r="M107">
        <f t="shared" si="5"/>
        <v>1</v>
      </c>
    </row>
    <row r="108" spans="1:13" x14ac:dyDescent="0.2">
      <c r="A108" s="1" t="s">
        <v>109</v>
      </c>
      <c r="B108" s="3">
        <v>25.5</v>
      </c>
      <c r="C108" s="3">
        <v>15260.03</v>
      </c>
      <c r="D108" s="3">
        <v>102293.45</v>
      </c>
      <c r="E108" s="1">
        <v>4.04</v>
      </c>
      <c r="F108">
        <v>2.5</v>
      </c>
      <c r="G108">
        <v>1.54</v>
      </c>
      <c r="H108">
        <v>2007.3</v>
      </c>
      <c r="J108">
        <f t="shared" si="3"/>
        <v>1</v>
      </c>
      <c r="K108">
        <f t="shared" si="4"/>
        <v>1</v>
      </c>
      <c r="M108">
        <f t="shared" si="5"/>
        <v>1</v>
      </c>
    </row>
    <row r="109" spans="1:13" x14ac:dyDescent="0.2">
      <c r="A109" s="1" t="s">
        <v>110</v>
      </c>
      <c r="B109" s="3">
        <v>26.9</v>
      </c>
      <c r="C109" s="3">
        <v>15376.75</v>
      </c>
      <c r="D109" s="3">
        <v>102266.56</v>
      </c>
      <c r="E109" s="1">
        <v>3.86</v>
      </c>
      <c r="F109">
        <v>3.5</v>
      </c>
      <c r="G109">
        <v>0.36</v>
      </c>
      <c r="H109">
        <v>2007.3</v>
      </c>
      <c r="J109">
        <f t="shared" si="3"/>
        <v>1</v>
      </c>
      <c r="K109">
        <f t="shared" si="4"/>
        <v>1</v>
      </c>
      <c r="M109">
        <f t="shared" si="5"/>
        <v>1</v>
      </c>
    </row>
    <row r="110" spans="1:13" x14ac:dyDescent="0.2">
      <c r="A110" s="1" t="s">
        <v>111</v>
      </c>
      <c r="B110" s="3">
        <v>32.299999999999997</v>
      </c>
      <c r="C110" s="3">
        <v>16235.19</v>
      </c>
      <c r="D110" s="3">
        <v>102301.79</v>
      </c>
      <c r="E110" s="1">
        <v>0.92</v>
      </c>
      <c r="F110">
        <v>1.7</v>
      </c>
      <c r="G110">
        <v>-0.78</v>
      </c>
      <c r="H110">
        <v>2006.12</v>
      </c>
      <c r="J110">
        <f t="shared" si="3"/>
        <v>1</v>
      </c>
      <c r="K110">
        <f t="shared" si="4"/>
        <v>1</v>
      </c>
      <c r="M110">
        <f t="shared" si="5"/>
        <v>1</v>
      </c>
    </row>
    <row r="111" spans="1:13" x14ac:dyDescent="0.2">
      <c r="A111" s="1" t="s">
        <v>112</v>
      </c>
      <c r="B111" s="3">
        <v>36</v>
      </c>
      <c r="C111" s="3">
        <v>16485.669999999998</v>
      </c>
      <c r="D111" s="3">
        <v>102391.91</v>
      </c>
      <c r="E111" s="1">
        <v>3.58</v>
      </c>
      <c r="F111">
        <v>2.7</v>
      </c>
      <c r="G111">
        <v>0.88</v>
      </c>
      <c r="H111">
        <v>2007.1</v>
      </c>
      <c r="J111">
        <f t="shared" si="3"/>
        <v>1</v>
      </c>
      <c r="K111">
        <f t="shared" si="4"/>
        <v>1</v>
      </c>
      <c r="M111">
        <f t="shared" si="5"/>
        <v>1</v>
      </c>
    </row>
    <row r="112" spans="1:13" x14ac:dyDescent="0.2">
      <c r="A112" s="1" t="s">
        <v>113</v>
      </c>
      <c r="B112" s="3">
        <v>33</v>
      </c>
      <c r="C112" s="3">
        <v>16520.57</v>
      </c>
      <c r="D112" s="3">
        <v>102376.63</v>
      </c>
      <c r="E112" s="1">
        <v>3.64</v>
      </c>
      <c r="F112">
        <v>4.0999999999999996</v>
      </c>
      <c r="G112">
        <v>-0.46</v>
      </c>
      <c r="H112">
        <v>2006.12</v>
      </c>
      <c r="J112">
        <f t="shared" si="3"/>
        <v>1</v>
      </c>
      <c r="K112">
        <f t="shared" si="4"/>
        <v>1</v>
      </c>
      <c r="M112">
        <f t="shared" si="5"/>
        <v>1</v>
      </c>
    </row>
    <row r="113" spans="1:13" x14ac:dyDescent="0.2">
      <c r="A113" s="1" t="s">
        <v>114</v>
      </c>
      <c r="B113" s="3">
        <v>30.1</v>
      </c>
      <c r="C113" s="3">
        <v>16540.21</v>
      </c>
      <c r="D113" s="3">
        <v>102412.22</v>
      </c>
      <c r="E113" s="1">
        <v>3.81</v>
      </c>
      <c r="F113">
        <v>3</v>
      </c>
      <c r="G113">
        <v>0.81</v>
      </c>
      <c r="H113">
        <v>2006.12</v>
      </c>
      <c r="J113">
        <f t="shared" si="3"/>
        <v>1</v>
      </c>
      <c r="K113">
        <f t="shared" si="4"/>
        <v>1</v>
      </c>
      <c r="M113">
        <f t="shared" si="5"/>
        <v>1</v>
      </c>
    </row>
    <row r="114" spans="1:13" x14ac:dyDescent="0.2">
      <c r="A114" s="1" t="s">
        <v>115</v>
      </c>
      <c r="B114" s="3">
        <v>31.6</v>
      </c>
      <c r="C114" s="3">
        <v>16580.62</v>
      </c>
      <c r="D114" s="3">
        <v>102397.53</v>
      </c>
      <c r="E114" s="1">
        <v>3.97</v>
      </c>
      <c r="F114">
        <v>2.8</v>
      </c>
      <c r="G114">
        <v>1.17</v>
      </c>
      <c r="H114">
        <v>2006.12</v>
      </c>
      <c r="J114">
        <f t="shared" si="3"/>
        <v>1</v>
      </c>
      <c r="K114">
        <f t="shared" si="4"/>
        <v>1</v>
      </c>
      <c r="M114">
        <f t="shared" si="5"/>
        <v>1</v>
      </c>
    </row>
    <row r="115" spans="1:13" x14ac:dyDescent="0.2">
      <c r="A115" s="1" t="s">
        <v>116</v>
      </c>
      <c r="B115" s="3">
        <v>35.5</v>
      </c>
      <c r="C115" s="3">
        <v>16591.439999999999</v>
      </c>
      <c r="D115" s="3">
        <v>102430.63</v>
      </c>
      <c r="E115" s="1">
        <v>3.83</v>
      </c>
      <c r="F115">
        <v>4</v>
      </c>
      <c r="G115">
        <v>-0.17</v>
      </c>
      <c r="H115">
        <v>2006.12</v>
      </c>
      <c r="J115">
        <f t="shared" si="3"/>
        <v>1</v>
      </c>
      <c r="K115">
        <f t="shared" si="4"/>
        <v>1</v>
      </c>
      <c r="M115">
        <f t="shared" si="5"/>
        <v>1</v>
      </c>
    </row>
    <row r="116" spans="1:13" x14ac:dyDescent="0.2">
      <c r="A116" s="1" t="s">
        <v>117</v>
      </c>
      <c r="B116" s="3">
        <v>31.6</v>
      </c>
      <c r="C116" s="3">
        <v>16640.12</v>
      </c>
      <c r="D116" s="3">
        <v>102447.95</v>
      </c>
      <c r="E116" s="1">
        <v>3.85</v>
      </c>
      <c r="F116">
        <v>3.2</v>
      </c>
      <c r="G116">
        <v>0.65</v>
      </c>
      <c r="H116">
        <v>2006.12</v>
      </c>
      <c r="J116">
        <f t="shared" si="3"/>
        <v>1</v>
      </c>
      <c r="K116">
        <f t="shared" si="4"/>
        <v>1</v>
      </c>
      <c r="M116">
        <f t="shared" si="5"/>
        <v>1</v>
      </c>
    </row>
    <row r="117" spans="1:13" x14ac:dyDescent="0.2">
      <c r="A117" s="1" t="s">
        <v>118</v>
      </c>
      <c r="B117" s="3">
        <v>35</v>
      </c>
      <c r="C117" s="3">
        <v>16677.09</v>
      </c>
      <c r="D117" s="3">
        <v>102432.33</v>
      </c>
      <c r="E117" s="1">
        <v>4.3499999999999996</v>
      </c>
      <c r="F117">
        <v>3.3</v>
      </c>
      <c r="G117">
        <v>1.05</v>
      </c>
      <c r="H117">
        <v>2006.12</v>
      </c>
      <c r="J117">
        <f t="shared" si="3"/>
        <v>1</v>
      </c>
      <c r="K117">
        <f t="shared" si="4"/>
        <v>1</v>
      </c>
      <c r="M117">
        <f t="shared" si="5"/>
        <v>1</v>
      </c>
    </row>
    <row r="118" spans="1:13" x14ac:dyDescent="0.2">
      <c r="A118" s="1" t="s">
        <v>119</v>
      </c>
      <c r="B118" s="3">
        <v>36.5</v>
      </c>
      <c r="C118" s="3">
        <v>16704.13</v>
      </c>
      <c r="D118" s="3">
        <v>102470.07</v>
      </c>
      <c r="E118" s="1">
        <v>4.46</v>
      </c>
      <c r="F118">
        <v>3.1</v>
      </c>
      <c r="G118">
        <v>1.26</v>
      </c>
      <c r="H118">
        <v>2006.12</v>
      </c>
      <c r="J118">
        <f t="shared" si="3"/>
        <v>1</v>
      </c>
      <c r="K118">
        <f t="shared" si="4"/>
        <v>1</v>
      </c>
      <c r="M118">
        <f t="shared" si="5"/>
        <v>1</v>
      </c>
    </row>
    <row r="119" spans="1:13" x14ac:dyDescent="0.2">
      <c r="A119" s="1" t="s">
        <v>120</v>
      </c>
      <c r="B119" s="3">
        <v>28.5</v>
      </c>
      <c r="C119" s="3">
        <v>16744.990000000002</v>
      </c>
      <c r="D119" s="3">
        <v>102455.02</v>
      </c>
      <c r="E119" s="1">
        <v>4.58</v>
      </c>
      <c r="F119">
        <v>3</v>
      </c>
      <c r="G119">
        <v>1.58</v>
      </c>
      <c r="H119">
        <v>2006.12</v>
      </c>
      <c r="J119">
        <f t="shared" si="3"/>
        <v>1</v>
      </c>
      <c r="K119">
        <f t="shared" si="4"/>
        <v>1</v>
      </c>
      <c r="M119">
        <f t="shared" si="5"/>
        <v>1</v>
      </c>
    </row>
    <row r="120" spans="1:13" x14ac:dyDescent="0.2">
      <c r="A120" s="1" t="s">
        <v>121</v>
      </c>
      <c r="B120" s="3">
        <v>27.2</v>
      </c>
      <c r="C120" s="3">
        <v>16767.009999999998</v>
      </c>
      <c r="D120" s="3">
        <v>102491.55</v>
      </c>
      <c r="E120" s="1">
        <v>4.76</v>
      </c>
      <c r="F120">
        <v>3.8</v>
      </c>
      <c r="G120">
        <v>0.96</v>
      </c>
      <c r="H120">
        <v>2006.12</v>
      </c>
      <c r="J120">
        <f t="shared" si="3"/>
        <v>1</v>
      </c>
      <c r="K120">
        <f t="shared" si="4"/>
        <v>1</v>
      </c>
      <c r="M120">
        <f t="shared" si="5"/>
        <v>1</v>
      </c>
    </row>
    <row r="121" spans="1:13" x14ac:dyDescent="0.2">
      <c r="A121" s="1" t="s">
        <v>122</v>
      </c>
      <c r="B121" s="3">
        <v>29</v>
      </c>
      <c r="C121" s="3">
        <v>16262.14</v>
      </c>
      <c r="D121" s="3">
        <v>102281.21</v>
      </c>
      <c r="E121" s="1">
        <v>2.34</v>
      </c>
      <c r="F121">
        <v>2.5</v>
      </c>
      <c r="G121">
        <v>-0.16</v>
      </c>
      <c r="H121">
        <v>2006.12</v>
      </c>
      <c r="J121">
        <f t="shared" si="3"/>
        <v>1</v>
      </c>
      <c r="K121">
        <f t="shared" si="4"/>
        <v>1</v>
      </c>
      <c r="M121">
        <f t="shared" si="5"/>
        <v>1</v>
      </c>
    </row>
    <row r="122" spans="1:13" x14ac:dyDescent="0.2">
      <c r="A122" s="1" t="s">
        <v>123</v>
      </c>
      <c r="B122" s="3">
        <v>31.5</v>
      </c>
      <c r="C122" s="3">
        <v>16814.844000000001</v>
      </c>
      <c r="D122" s="3">
        <v>102480.1</v>
      </c>
      <c r="E122" s="1">
        <v>4.7699999999999996</v>
      </c>
      <c r="F122">
        <v>3.1</v>
      </c>
      <c r="G122">
        <v>1.67</v>
      </c>
      <c r="H122">
        <v>2006.12</v>
      </c>
      <c r="J122">
        <f t="shared" si="3"/>
        <v>1</v>
      </c>
      <c r="K122">
        <f t="shared" si="4"/>
        <v>1</v>
      </c>
      <c r="M122">
        <f t="shared" si="5"/>
        <v>1</v>
      </c>
    </row>
    <row r="123" spans="1:13" x14ac:dyDescent="0.2">
      <c r="A123" s="1" t="s">
        <v>124</v>
      </c>
      <c r="B123" s="3">
        <v>31.8</v>
      </c>
      <c r="C123" s="3">
        <v>16831.2</v>
      </c>
      <c r="D123" s="3">
        <v>102514.09</v>
      </c>
      <c r="E123" s="1">
        <v>4.84</v>
      </c>
      <c r="F123">
        <v>3.8</v>
      </c>
      <c r="G123">
        <v>1.04</v>
      </c>
      <c r="H123">
        <v>2006.12</v>
      </c>
      <c r="J123">
        <f t="shared" si="3"/>
        <v>1</v>
      </c>
      <c r="K123">
        <f t="shared" si="4"/>
        <v>1</v>
      </c>
      <c r="M123">
        <f t="shared" si="5"/>
        <v>1</v>
      </c>
    </row>
    <row r="124" spans="1:13" x14ac:dyDescent="0.2">
      <c r="A124" s="1" t="s">
        <v>125</v>
      </c>
      <c r="B124" s="3">
        <v>24.8</v>
      </c>
      <c r="C124" s="3">
        <v>16869.740000000002</v>
      </c>
      <c r="D124" s="3">
        <v>102498.68</v>
      </c>
      <c r="E124" s="1">
        <v>4.93</v>
      </c>
      <c r="F124">
        <v>3.5</v>
      </c>
      <c r="G124">
        <v>1.43</v>
      </c>
      <c r="H124">
        <v>2006.12</v>
      </c>
      <c r="J124">
        <f t="shared" si="3"/>
        <v>1</v>
      </c>
      <c r="K124">
        <f t="shared" si="4"/>
        <v>1</v>
      </c>
      <c r="M124">
        <f t="shared" si="5"/>
        <v>1</v>
      </c>
    </row>
    <row r="125" spans="1:13" x14ac:dyDescent="0.2">
      <c r="A125" s="1" t="s">
        <v>126</v>
      </c>
      <c r="B125" s="3">
        <v>29.8</v>
      </c>
      <c r="C125" s="3">
        <v>16284.61</v>
      </c>
      <c r="D125" s="3">
        <v>102312</v>
      </c>
      <c r="E125" s="1">
        <v>2.16</v>
      </c>
      <c r="F125">
        <v>2.8</v>
      </c>
      <c r="G125">
        <v>-0.64</v>
      </c>
      <c r="H125">
        <v>2007.1</v>
      </c>
      <c r="J125">
        <f t="shared" si="3"/>
        <v>1</v>
      </c>
      <c r="K125">
        <f t="shared" si="4"/>
        <v>1</v>
      </c>
      <c r="M125">
        <f t="shared" si="5"/>
        <v>1</v>
      </c>
    </row>
    <row r="126" spans="1:13" x14ac:dyDescent="0.2">
      <c r="A126" s="1" t="s">
        <v>127</v>
      </c>
      <c r="B126" s="3">
        <v>33.4</v>
      </c>
      <c r="C126" s="3">
        <v>16320.11</v>
      </c>
      <c r="D126" s="3">
        <v>102293.63</v>
      </c>
      <c r="E126" s="1">
        <v>2.83</v>
      </c>
      <c r="F126">
        <v>2.8</v>
      </c>
      <c r="G126">
        <v>0.03</v>
      </c>
      <c r="H126">
        <v>2006.12</v>
      </c>
      <c r="J126">
        <f t="shared" si="3"/>
        <v>1</v>
      </c>
      <c r="K126">
        <f t="shared" si="4"/>
        <v>1</v>
      </c>
      <c r="M126">
        <f t="shared" si="5"/>
        <v>1</v>
      </c>
    </row>
    <row r="127" spans="1:13" x14ac:dyDescent="0.2">
      <c r="A127" s="1" t="s">
        <v>128</v>
      </c>
      <c r="B127" s="3">
        <v>31.2</v>
      </c>
      <c r="C127" s="3">
        <v>16364.57</v>
      </c>
      <c r="D127" s="3">
        <v>102310.05</v>
      </c>
      <c r="E127" s="1">
        <v>2.72</v>
      </c>
      <c r="F127">
        <v>3.9</v>
      </c>
      <c r="G127">
        <v>-1.18</v>
      </c>
      <c r="H127">
        <v>2006.12</v>
      </c>
      <c r="J127">
        <f t="shared" si="3"/>
        <v>1</v>
      </c>
      <c r="K127">
        <f t="shared" si="4"/>
        <v>1</v>
      </c>
      <c r="M127">
        <f t="shared" si="5"/>
        <v>1</v>
      </c>
    </row>
    <row r="128" spans="1:13" x14ac:dyDescent="0.2">
      <c r="A128" s="1" t="s">
        <v>129</v>
      </c>
      <c r="B128" s="3">
        <v>36.4</v>
      </c>
      <c r="C128" s="3">
        <v>16366.7</v>
      </c>
      <c r="D128" s="3">
        <v>102340.89</v>
      </c>
      <c r="E128" s="1">
        <v>2.92</v>
      </c>
      <c r="F128">
        <v>3.4</v>
      </c>
      <c r="G128">
        <v>-0.48</v>
      </c>
      <c r="H128">
        <v>2006.12</v>
      </c>
      <c r="J128">
        <f t="shared" si="3"/>
        <v>1</v>
      </c>
      <c r="K128">
        <f t="shared" si="4"/>
        <v>1</v>
      </c>
      <c r="M128">
        <f t="shared" si="5"/>
        <v>1</v>
      </c>
    </row>
    <row r="129" spans="1:13" x14ac:dyDescent="0.2">
      <c r="A129" s="1" t="s">
        <v>130</v>
      </c>
      <c r="B129" s="3">
        <v>32</v>
      </c>
      <c r="C129" s="3">
        <v>16406.14</v>
      </c>
      <c r="D129" s="3">
        <v>102329.87</v>
      </c>
      <c r="E129" s="1">
        <v>3.21</v>
      </c>
      <c r="F129">
        <v>3.2</v>
      </c>
      <c r="G129">
        <v>0.01</v>
      </c>
      <c r="H129">
        <v>2006.12</v>
      </c>
      <c r="J129">
        <f t="shared" si="3"/>
        <v>1</v>
      </c>
      <c r="K129">
        <f t="shared" si="4"/>
        <v>1</v>
      </c>
      <c r="M129">
        <f t="shared" si="5"/>
        <v>1</v>
      </c>
    </row>
    <row r="130" spans="1:13" x14ac:dyDescent="0.2">
      <c r="A130" s="1" t="s">
        <v>131</v>
      </c>
      <c r="B130" s="3">
        <v>32.1</v>
      </c>
      <c r="C130" s="3">
        <v>16425.240000000002</v>
      </c>
      <c r="D130" s="3">
        <v>102364.34</v>
      </c>
      <c r="E130" s="1">
        <v>3.11</v>
      </c>
      <c r="F130">
        <v>2.5</v>
      </c>
      <c r="G130">
        <v>0.61</v>
      </c>
      <c r="H130">
        <v>2006.12</v>
      </c>
      <c r="J130">
        <f t="shared" si="3"/>
        <v>1</v>
      </c>
      <c r="K130">
        <f t="shared" si="4"/>
        <v>1</v>
      </c>
      <c r="M130">
        <f t="shared" si="5"/>
        <v>1</v>
      </c>
    </row>
    <row r="131" spans="1:13" x14ac:dyDescent="0.2">
      <c r="A131" s="1" t="s">
        <v>132</v>
      </c>
      <c r="B131" s="3">
        <v>34.200000000000003</v>
      </c>
      <c r="C131" s="3">
        <v>16466.400000000001</v>
      </c>
      <c r="D131" s="3">
        <v>102355.27</v>
      </c>
      <c r="E131" s="1">
        <v>3.57</v>
      </c>
      <c r="F131">
        <v>3.5</v>
      </c>
      <c r="G131">
        <v>7.0000000000000007E-2</v>
      </c>
      <c r="H131">
        <v>2006.12</v>
      </c>
      <c r="J131">
        <f t="shared" ref="J131:J194" si="6">COUNTIF(A:A,A131)</f>
        <v>1</v>
      </c>
      <c r="K131">
        <f t="shared" ref="K131:K194" si="7">COUNTIFS(C:C,C131,D:D,D131)</f>
        <v>1</v>
      </c>
      <c r="M131">
        <f t="shared" ref="M131:M194" si="8">COUNTIF(K131,1)</f>
        <v>1</v>
      </c>
    </row>
    <row r="132" spans="1:13" x14ac:dyDescent="0.2">
      <c r="A132" s="1" t="s">
        <v>133</v>
      </c>
      <c r="B132" s="3">
        <v>24.1</v>
      </c>
      <c r="C132" s="3">
        <v>17131.11</v>
      </c>
      <c r="D132" s="3">
        <v>102614.81</v>
      </c>
      <c r="E132" s="1">
        <v>2.12</v>
      </c>
      <c r="F132">
        <v>0.7</v>
      </c>
      <c r="G132">
        <v>1.42</v>
      </c>
      <c r="H132">
        <v>2007.1</v>
      </c>
      <c r="J132">
        <f t="shared" si="6"/>
        <v>1</v>
      </c>
      <c r="K132">
        <f t="shared" si="7"/>
        <v>1</v>
      </c>
      <c r="M132">
        <f t="shared" si="8"/>
        <v>1</v>
      </c>
    </row>
    <row r="133" spans="1:13" x14ac:dyDescent="0.2">
      <c r="A133" s="1" t="s">
        <v>134</v>
      </c>
      <c r="B133" s="3">
        <v>28.1</v>
      </c>
      <c r="C133" s="3">
        <v>17169.080000000002</v>
      </c>
      <c r="D133" s="3">
        <v>102597.59</v>
      </c>
      <c r="E133" s="1">
        <v>4.43</v>
      </c>
      <c r="F133">
        <v>2.6</v>
      </c>
      <c r="G133">
        <v>1.83</v>
      </c>
      <c r="H133">
        <v>2006.12</v>
      </c>
      <c r="J133">
        <f t="shared" si="6"/>
        <v>1</v>
      </c>
      <c r="K133">
        <f t="shared" si="7"/>
        <v>1</v>
      </c>
      <c r="M133">
        <f t="shared" si="8"/>
        <v>1</v>
      </c>
    </row>
    <row r="134" spans="1:13" x14ac:dyDescent="0.2">
      <c r="A134" s="1" t="s">
        <v>135</v>
      </c>
      <c r="B134" s="3">
        <v>24.6</v>
      </c>
      <c r="C134" s="3">
        <v>17192.28</v>
      </c>
      <c r="D134" s="3">
        <v>102634.58</v>
      </c>
      <c r="E134" s="1">
        <v>4.59</v>
      </c>
      <c r="F134">
        <v>3.1</v>
      </c>
      <c r="G134">
        <v>1.49</v>
      </c>
      <c r="H134">
        <v>2007.1</v>
      </c>
      <c r="J134">
        <f t="shared" si="6"/>
        <v>1</v>
      </c>
      <c r="K134">
        <f t="shared" si="7"/>
        <v>1</v>
      </c>
      <c r="M134">
        <f t="shared" si="8"/>
        <v>1</v>
      </c>
    </row>
    <row r="135" spans="1:13" x14ac:dyDescent="0.2">
      <c r="A135" s="1" t="s">
        <v>136</v>
      </c>
      <c r="B135" s="3">
        <v>29.3</v>
      </c>
      <c r="C135" s="3">
        <v>17241.509999999998</v>
      </c>
      <c r="D135" s="3">
        <v>102644.62</v>
      </c>
      <c r="E135" s="1">
        <v>5.0599999999999996</v>
      </c>
      <c r="F135">
        <v>4.3</v>
      </c>
      <c r="G135">
        <v>0.76</v>
      </c>
      <c r="H135">
        <v>2007.1</v>
      </c>
      <c r="J135">
        <f t="shared" si="6"/>
        <v>1</v>
      </c>
      <c r="K135">
        <f t="shared" si="7"/>
        <v>1</v>
      </c>
      <c r="M135">
        <f t="shared" si="8"/>
        <v>1</v>
      </c>
    </row>
    <row r="136" spans="1:13" x14ac:dyDescent="0.2">
      <c r="A136" s="1" t="s">
        <v>137</v>
      </c>
      <c r="B136" s="3">
        <v>32.1</v>
      </c>
      <c r="C136" s="3">
        <v>17268.599999999999</v>
      </c>
      <c r="D136" s="3">
        <v>102624.06</v>
      </c>
      <c r="E136" s="1">
        <v>4.2</v>
      </c>
      <c r="F136">
        <v>2.1</v>
      </c>
      <c r="G136">
        <v>2.1</v>
      </c>
      <c r="H136">
        <v>2006.12</v>
      </c>
      <c r="J136">
        <f t="shared" si="6"/>
        <v>1</v>
      </c>
      <c r="K136">
        <f t="shared" si="7"/>
        <v>1</v>
      </c>
      <c r="M136">
        <f t="shared" si="8"/>
        <v>1</v>
      </c>
    </row>
    <row r="137" spans="1:13" x14ac:dyDescent="0.2">
      <c r="A137" s="1" t="s">
        <v>138</v>
      </c>
      <c r="B137" s="3">
        <v>27.5</v>
      </c>
      <c r="C137" s="3">
        <v>17297.310000000001</v>
      </c>
      <c r="D137" s="3">
        <v>102653.16</v>
      </c>
      <c r="E137" s="1">
        <v>6.33</v>
      </c>
      <c r="F137">
        <v>5.8</v>
      </c>
      <c r="G137">
        <v>0.53</v>
      </c>
      <c r="H137">
        <v>2007.1</v>
      </c>
      <c r="J137">
        <f t="shared" si="6"/>
        <v>1</v>
      </c>
      <c r="K137">
        <f t="shared" si="7"/>
        <v>1</v>
      </c>
      <c r="M137">
        <f t="shared" si="8"/>
        <v>1</v>
      </c>
    </row>
    <row r="138" spans="1:13" x14ac:dyDescent="0.2">
      <c r="A138" s="1" t="s">
        <v>139</v>
      </c>
      <c r="B138" s="3">
        <v>27.6</v>
      </c>
      <c r="C138" s="3">
        <v>17324.5</v>
      </c>
      <c r="D138" s="3">
        <v>102632.76</v>
      </c>
      <c r="E138" s="1">
        <v>4.16</v>
      </c>
      <c r="F138">
        <v>5.6</v>
      </c>
      <c r="G138">
        <v>-1.44</v>
      </c>
      <c r="H138">
        <v>2006.12</v>
      </c>
      <c r="J138">
        <f t="shared" si="6"/>
        <v>1</v>
      </c>
      <c r="K138">
        <f t="shared" si="7"/>
        <v>1</v>
      </c>
      <c r="M138">
        <f t="shared" si="8"/>
        <v>1</v>
      </c>
    </row>
    <row r="139" spans="1:13" x14ac:dyDescent="0.2">
      <c r="A139" s="1" t="s">
        <v>140</v>
      </c>
      <c r="B139" s="3">
        <v>32</v>
      </c>
      <c r="C139" s="3">
        <v>17352.62</v>
      </c>
      <c r="D139" s="3">
        <v>102669.87</v>
      </c>
      <c r="E139" s="1">
        <v>6.68</v>
      </c>
      <c r="F139">
        <v>5.0999999999999996</v>
      </c>
      <c r="G139">
        <v>1.58</v>
      </c>
      <c r="H139">
        <v>2007.1</v>
      </c>
      <c r="J139">
        <f t="shared" si="6"/>
        <v>1</v>
      </c>
      <c r="K139">
        <f t="shared" si="7"/>
        <v>1</v>
      </c>
      <c r="M139">
        <f t="shared" si="8"/>
        <v>1</v>
      </c>
    </row>
    <row r="140" spans="1:13" x14ac:dyDescent="0.2">
      <c r="A140" s="1" t="s">
        <v>141</v>
      </c>
      <c r="B140" s="3">
        <v>35.1</v>
      </c>
      <c r="C140" s="3">
        <v>17400.25</v>
      </c>
      <c r="D140" s="3">
        <v>102644.06</v>
      </c>
      <c r="E140" s="1">
        <v>4.0999999999999996</v>
      </c>
      <c r="F140">
        <v>5.5</v>
      </c>
      <c r="G140">
        <v>-1.4</v>
      </c>
      <c r="H140">
        <v>2006.12</v>
      </c>
      <c r="J140">
        <f t="shared" si="6"/>
        <v>1</v>
      </c>
      <c r="K140">
        <f t="shared" si="7"/>
        <v>1</v>
      </c>
      <c r="M140">
        <f t="shared" si="8"/>
        <v>1</v>
      </c>
    </row>
    <row r="141" spans="1:13" x14ac:dyDescent="0.2">
      <c r="A141" s="1" t="s">
        <v>142</v>
      </c>
      <c r="B141" s="3">
        <v>29.3</v>
      </c>
      <c r="C141" s="3">
        <v>17396</v>
      </c>
      <c r="D141" s="3">
        <v>102669.91</v>
      </c>
      <c r="E141" s="1">
        <v>5.07</v>
      </c>
      <c r="F141">
        <v>2.9</v>
      </c>
      <c r="G141">
        <v>2.17</v>
      </c>
      <c r="H141">
        <v>2006.12</v>
      </c>
      <c r="J141">
        <f t="shared" si="6"/>
        <v>1</v>
      </c>
      <c r="K141">
        <f t="shared" si="7"/>
        <v>1</v>
      </c>
      <c r="M141">
        <f t="shared" si="8"/>
        <v>1</v>
      </c>
    </row>
    <row r="142" spans="1:13" x14ac:dyDescent="0.2">
      <c r="A142" s="1" t="s">
        <v>143</v>
      </c>
      <c r="B142" s="3">
        <v>30.6</v>
      </c>
      <c r="C142" s="3">
        <v>17450.990000000002</v>
      </c>
      <c r="D142" s="3">
        <v>102650.9</v>
      </c>
      <c r="E142" s="1">
        <v>4.8899999999999997</v>
      </c>
      <c r="F142">
        <v>4.2</v>
      </c>
      <c r="G142">
        <v>0.69</v>
      </c>
      <c r="H142">
        <v>2007.1</v>
      </c>
      <c r="J142">
        <f t="shared" si="6"/>
        <v>1</v>
      </c>
      <c r="K142">
        <f t="shared" si="7"/>
        <v>1</v>
      </c>
      <c r="M142">
        <f t="shared" si="8"/>
        <v>1</v>
      </c>
    </row>
    <row r="143" spans="1:13" x14ac:dyDescent="0.2">
      <c r="A143" s="1" t="s">
        <v>144</v>
      </c>
      <c r="B143" s="3">
        <v>33.700000000000003</v>
      </c>
      <c r="C143" s="3">
        <v>17451.939999999999</v>
      </c>
      <c r="D143" s="3">
        <v>102678.51</v>
      </c>
      <c r="E143" s="1">
        <v>4.55</v>
      </c>
      <c r="F143">
        <v>3.9</v>
      </c>
      <c r="G143">
        <v>0.65</v>
      </c>
      <c r="H143">
        <v>2007.1</v>
      </c>
      <c r="J143">
        <f t="shared" si="6"/>
        <v>1</v>
      </c>
      <c r="K143">
        <f t="shared" si="7"/>
        <v>1</v>
      </c>
      <c r="M143">
        <f t="shared" si="8"/>
        <v>1</v>
      </c>
    </row>
    <row r="144" spans="1:13" x14ac:dyDescent="0.2">
      <c r="A144" s="1" t="s">
        <v>145</v>
      </c>
      <c r="B144" s="3">
        <v>39</v>
      </c>
      <c r="C144" s="3">
        <v>17498.53</v>
      </c>
      <c r="D144" s="3">
        <v>102684.74</v>
      </c>
      <c r="E144" s="1">
        <v>4.38</v>
      </c>
      <c r="F144">
        <v>3.2</v>
      </c>
      <c r="G144">
        <v>1.18</v>
      </c>
      <c r="H144">
        <v>2006.12</v>
      </c>
      <c r="J144">
        <f t="shared" si="6"/>
        <v>1</v>
      </c>
      <c r="K144">
        <f t="shared" si="7"/>
        <v>1</v>
      </c>
      <c r="M144">
        <f t="shared" si="8"/>
        <v>1</v>
      </c>
    </row>
    <row r="145" spans="1:13" x14ac:dyDescent="0.2">
      <c r="A145" s="1" t="s">
        <v>146</v>
      </c>
      <c r="B145" s="3">
        <v>34.700000000000003</v>
      </c>
      <c r="C145" s="3">
        <v>17499.740000000002</v>
      </c>
      <c r="D145" s="3">
        <v>102658.34</v>
      </c>
      <c r="E145" s="1">
        <v>4.4400000000000004</v>
      </c>
      <c r="F145">
        <v>3</v>
      </c>
      <c r="G145">
        <v>1.44</v>
      </c>
      <c r="H145">
        <v>2006.12</v>
      </c>
      <c r="J145">
        <f t="shared" si="6"/>
        <v>1</v>
      </c>
      <c r="K145">
        <f t="shared" si="7"/>
        <v>1</v>
      </c>
      <c r="M145">
        <f t="shared" si="8"/>
        <v>1</v>
      </c>
    </row>
    <row r="146" spans="1:13" x14ac:dyDescent="0.2">
      <c r="A146" s="1" t="s">
        <v>147</v>
      </c>
      <c r="B146" s="3">
        <v>37.6</v>
      </c>
      <c r="C146" s="3">
        <v>17541.11</v>
      </c>
      <c r="D146" s="3">
        <v>102691.78</v>
      </c>
      <c r="E146" s="1">
        <v>4.6900000000000004</v>
      </c>
      <c r="F146">
        <v>3</v>
      </c>
      <c r="G146">
        <v>1.69</v>
      </c>
      <c r="H146">
        <v>2006.12</v>
      </c>
      <c r="J146">
        <f t="shared" si="6"/>
        <v>1</v>
      </c>
      <c r="K146">
        <f t="shared" si="7"/>
        <v>1</v>
      </c>
      <c r="M146">
        <f t="shared" si="8"/>
        <v>1</v>
      </c>
    </row>
    <row r="147" spans="1:13" x14ac:dyDescent="0.2">
      <c r="A147" s="1" t="s">
        <v>148</v>
      </c>
      <c r="B147" s="3">
        <v>34.700000000000003</v>
      </c>
      <c r="C147" s="3">
        <v>17556.349999999999</v>
      </c>
      <c r="D147" s="3">
        <v>102666.02</v>
      </c>
      <c r="E147" s="1">
        <v>4.79</v>
      </c>
      <c r="F147">
        <v>3.4</v>
      </c>
      <c r="G147">
        <v>1.39</v>
      </c>
      <c r="H147">
        <v>2006.12</v>
      </c>
      <c r="J147">
        <f t="shared" si="6"/>
        <v>1</v>
      </c>
      <c r="K147">
        <f t="shared" si="7"/>
        <v>1</v>
      </c>
      <c r="M147">
        <f t="shared" si="8"/>
        <v>1</v>
      </c>
    </row>
    <row r="148" spans="1:13" x14ac:dyDescent="0.2">
      <c r="A148" s="1" t="s">
        <v>149</v>
      </c>
      <c r="B148" s="3">
        <v>36.5</v>
      </c>
      <c r="C148" s="3">
        <v>17582.03</v>
      </c>
      <c r="D148" s="3">
        <v>102697.05</v>
      </c>
      <c r="E148" s="1">
        <v>4.83</v>
      </c>
      <c r="F148">
        <v>3.2</v>
      </c>
      <c r="G148">
        <v>1.63</v>
      </c>
      <c r="H148">
        <v>2006.12</v>
      </c>
      <c r="J148">
        <f t="shared" si="6"/>
        <v>1</v>
      </c>
      <c r="K148">
        <f t="shared" si="7"/>
        <v>1</v>
      </c>
      <c r="M148">
        <f t="shared" si="8"/>
        <v>1</v>
      </c>
    </row>
    <row r="149" spans="1:13" x14ac:dyDescent="0.2">
      <c r="A149" s="1" t="s">
        <v>150</v>
      </c>
      <c r="B149" s="3">
        <v>41.1</v>
      </c>
      <c r="C149" s="3">
        <v>17618.05</v>
      </c>
      <c r="D149" s="3">
        <v>102675.2</v>
      </c>
      <c r="E149" s="1">
        <v>4.7</v>
      </c>
      <c r="F149">
        <v>3</v>
      </c>
      <c r="G149">
        <v>1.7</v>
      </c>
      <c r="H149">
        <v>2006.12</v>
      </c>
      <c r="J149">
        <f t="shared" si="6"/>
        <v>1</v>
      </c>
      <c r="K149">
        <f t="shared" si="7"/>
        <v>1</v>
      </c>
      <c r="M149">
        <f t="shared" si="8"/>
        <v>1</v>
      </c>
    </row>
    <row r="150" spans="1:13" x14ac:dyDescent="0.2">
      <c r="A150" s="1" t="s">
        <v>151</v>
      </c>
      <c r="B150" s="3">
        <v>43.5</v>
      </c>
      <c r="C150" s="3">
        <v>17647.23</v>
      </c>
      <c r="D150" s="3">
        <v>102706.45</v>
      </c>
      <c r="E150" s="1">
        <v>4.6100000000000003</v>
      </c>
      <c r="F150">
        <v>2.9</v>
      </c>
      <c r="G150">
        <v>1.71</v>
      </c>
      <c r="H150">
        <v>2006.12</v>
      </c>
      <c r="J150">
        <f t="shared" si="6"/>
        <v>1</v>
      </c>
      <c r="K150">
        <f t="shared" si="7"/>
        <v>1</v>
      </c>
      <c r="M150">
        <f t="shared" si="8"/>
        <v>1</v>
      </c>
    </row>
    <row r="151" spans="1:13" x14ac:dyDescent="0.2">
      <c r="A151" s="1" t="s">
        <v>152</v>
      </c>
      <c r="B151" s="3">
        <v>39.5</v>
      </c>
      <c r="C151" s="3">
        <v>17678.34</v>
      </c>
      <c r="D151" s="3">
        <v>102684.46</v>
      </c>
      <c r="E151" s="1">
        <v>4.5599999999999996</v>
      </c>
      <c r="F151">
        <v>3</v>
      </c>
      <c r="G151">
        <v>1.56</v>
      </c>
      <c r="H151">
        <v>2006.12</v>
      </c>
      <c r="J151">
        <f t="shared" si="6"/>
        <v>1</v>
      </c>
      <c r="K151">
        <f t="shared" si="7"/>
        <v>1</v>
      </c>
      <c r="M151">
        <f t="shared" si="8"/>
        <v>1</v>
      </c>
    </row>
    <row r="152" spans="1:13" x14ac:dyDescent="0.2">
      <c r="A152" s="1" t="s">
        <v>153</v>
      </c>
      <c r="B152" s="3">
        <v>39.5</v>
      </c>
      <c r="C152" s="3">
        <v>17701.77</v>
      </c>
      <c r="D152" s="3">
        <v>102714.04</v>
      </c>
      <c r="E152" s="1">
        <v>4.47</v>
      </c>
      <c r="F152">
        <v>2.8</v>
      </c>
      <c r="G152">
        <v>1.67</v>
      </c>
      <c r="H152">
        <v>2006.12</v>
      </c>
      <c r="J152">
        <f t="shared" si="6"/>
        <v>1</v>
      </c>
      <c r="K152">
        <f t="shared" si="7"/>
        <v>1</v>
      </c>
      <c r="M152">
        <f t="shared" si="8"/>
        <v>1</v>
      </c>
    </row>
    <row r="153" spans="1:13" x14ac:dyDescent="0.2">
      <c r="A153" s="1" t="s">
        <v>154</v>
      </c>
      <c r="B153" s="3">
        <v>43.4</v>
      </c>
      <c r="C153" s="3">
        <v>17745.330000000002</v>
      </c>
      <c r="D153" s="3">
        <v>102693.69</v>
      </c>
      <c r="E153" s="1">
        <v>5.73</v>
      </c>
      <c r="F153">
        <v>3.5</v>
      </c>
      <c r="G153">
        <v>2.23</v>
      </c>
      <c r="H153">
        <v>2006.12</v>
      </c>
      <c r="J153">
        <f t="shared" si="6"/>
        <v>1</v>
      </c>
      <c r="K153">
        <f t="shared" si="7"/>
        <v>1</v>
      </c>
      <c r="M153">
        <f t="shared" si="8"/>
        <v>1</v>
      </c>
    </row>
    <row r="154" spans="1:13" x14ac:dyDescent="0.2">
      <c r="A154" s="1" t="s">
        <v>155</v>
      </c>
      <c r="B154" s="3">
        <v>43.6</v>
      </c>
      <c r="C154" s="3">
        <v>17770.05</v>
      </c>
      <c r="D154" s="3">
        <v>102727.14</v>
      </c>
      <c r="E154" s="1">
        <v>5.05</v>
      </c>
      <c r="F154">
        <v>3.7</v>
      </c>
      <c r="G154">
        <v>1.35</v>
      </c>
      <c r="H154">
        <v>2006.12</v>
      </c>
      <c r="J154">
        <f t="shared" si="6"/>
        <v>1</v>
      </c>
      <c r="K154">
        <f t="shared" si="7"/>
        <v>1</v>
      </c>
      <c r="M154">
        <f t="shared" si="8"/>
        <v>1</v>
      </c>
    </row>
    <row r="155" spans="1:13" x14ac:dyDescent="0.2">
      <c r="A155" s="1" t="s">
        <v>156</v>
      </c>
      <c r="B155" s="3">
        <v>40.6</v>
      </c>
      <c r="C155" s="3">
        <v>17806.900000000001</v>
      </c>
      <c r="D155" s="3">
        <v>102708.53</v>
      </c>
      <c r="E155" s="1">
        <v>5.09</v>
      </c>
      <c r="F155">
        <v>4.5999999999999996</v>
      </c>
      <c r="G155">
        <v>0.49</v>
      </c>
      <c r="H155">
        <v>2006.12</v>
      </c>
      <c r="J155">
        <f t="shared" si="6"/>
        <v>1</v>
      </c>
      <c r="K155">
        <f t="shared" si="7"/>
        <v>1</v>
      </c>
      <c r="M155">
        <f t="shared" si="8"/>
        <v>1</v>
      </c>
    </row>
    <row r="156" spans="1:13" x14ac:dyDescent="0.2">
      <c r="A156" s="1" t="s">
        <v>157</v>
      </c>
      <c r="B156" s="3">
        <v>39</v>
      </c>
      <c r="C156" s="3">
        <v>17828.86</v>
      </c>
      <c r="D156" s="3">
        <v>102746.32</v>
      </c>
      <c r="E156" s="1">
        <v>4.76</v>
      </c>
      <c r="F156">
        <v>3.5</v>
      </c>
      <c r="G156">
        <v>1.26</v>
      </c>
      <c r="H156">
        <v>2006.12</v>
      </c>
      <c r="J156">
        <f t="shared" si="6"/>
        <v>1</v>
      </c>
      <c r="K156">
        <f t="shared" si="7"/>
        <v>1</v>
      </c>
      <c r="M156">
        <f t="shared" si="8"/>
        <v>1</v>
      </c>
    </row>
    <row r="157" spans="1:13" x14ac:dyDescent="0.2">
      <c r="A157" s="1" t="s">
        <v>158</v>
      </c>
      <c r="B157" s="3">
        <v>41.3</v>
      </c>
      <c r="C157" s="3">
        <v>17864.97</v>
      </c>
      <c r="D157" s="3">
        <v>102730.41</v>
      </c>
      <c r="E157" s="1">
        <v>5.46</v>
      </c>
      <c r="F157">
        <v>3.4</v>
      </c>
      <c r="G157">
        <v>2.06</v>
      </c>
      <c r="H157">
        <v>2007.1</v>
      </c>
      <c r="J157">
        <f t="shared" si="6"/>
        <v>1</v>
      </c>
      <c r="K157">
        <f t="shared" si="7"/>
        <v>1</v>
      </c>
      <c r="M157">
        <f t="shared" si="8"/>
        <v>1</v>
      </c>
    </row>
    <row r="158" spans="1:13" x14ac:dyDescent="0.2">
      <c r="A158" s="1" t="s">
        <v>159</v>
      </c>
      <c r="B158" s="3">
        <v>37.200000000000003</v>
      </c>
      <c r="C158" s="3">
        <v>17888.830000000002</v>
      </c>
      <c r="D158" s="3">
        <v>102773.84</v>
      </c>
      <c r="E158" s="1">
        <v>4.49</v>
      </c>
      <c r="F158">
        <v>3.2</v>
      </c>
      <c r="G158">
        <v>1.29</v>
      </c>
      <c r="H158">
        <v>2006.12</v>
      </c>
      <c r="J158">
        <f t="shared" si="6"/>
        <v>1</v>
      </c>
      <c r="K158">
        <f t="shared" si="7"/>
        <v>1</v>
      </c>
      <c r="M158">
        <f t="shared" si="8"/>
        <v>1</v>
      </c>
    </row>
    <row r="159" spans="1:13" x14ac:dyDescent="0.2">
      <c r="A159" s="1" t="s">
        <v>160</v>
      </c>
      <c r="B159" s="3">
        <v>37.4</v>
      </c>
      <c r="C159" s="3">
        <v>17918.47</v>
      </c>
      <c r="D159" s="3">
        <v>102761.56</v>
      </c>
      <c r="E159" s="1">
        <v>4.67</v>
      </c>
      <c r="F159">
        <v>3</v>
      </c>
      <c r="G159">
        <v>1.67</v>
      </c>
      <c r="H159">
        <v>2006.12</v>
      </c>
      <c r="J159">
        <f t="shared" si="6"/>
        <v>1</v>
      </c>
      <c r="K159">
        <f t="shared" si="7"/>
        <v>1</v>
      </c>
      <c r="M159">
        <f t="shared" si="8"/>
        <v>1</v>
      </c>
    </row>
    <row r="160" spans="1:13" x14ac:dyDescent="0.2">
      <c r="A160" s="1" t="s">
        <v>161</v>
      </c>
      <c r="B160" s="3">
        <v>40</v>
      </c>
      <c r="C160" s="3">
        <v>17959.43</v>
      </c>
      <c r="D160" s="3">
        <v>102793.60000000001</v>
      </c>
      <c r="E160" s="1">
        <v>4.3899999999999997</v>
      </c>
      <c r="F160">
        <v>3.5</v>
      </c>
      <c r="G160">
        <v>0.89</v>
      </c>
      <c r="H160">
        <v>2006.12</v>
      </c>
      <c r="J160">
        <f t="shared" si="6"/>
        <v>1</v>
      </c>
      <c r="K160">
        <f t="shared" si="7"/>
        <v>1</v>
      </c>
      <c r="M160">
        <f t="shared" si="8"/>
        <v>1</v>
      </c>
    </row>
    <row r="161" spans="1:13" x14ac:dyDescent="0.2">
      <c r="A161" s="1" t="s">
        <v>162</v>
      </c>
      <c r="B161" s="3">
        <v>29</v>
      </c>
      <c r="C161" s="3">
        <v>17963.560000000001</v>
      </c>
      <c r="D161" s="3">
        <v>102838.62</v>
      </c>
      <c r="E161" s="1">
        <v>4.76</v>
      </c>
      <c r="F161">
        <v>3.1</v>
      </c>
      <c r="G161">
        <v>1.66</v>
      </c>
      <c r="H161">
        <v>2006.12</v>
      </c>
      <c r="J161">
        <f t="shared" si="6"/>
        <v>1</v>
      </c>
      <c r="K161">
        <f t="shared" si="7"/>
        <v>1</v>
      </c>
      <c r="M161">
        <f t="shared" si="8"/>
        <v>1</v>
      </c>
    </row>
    <row r="162" spans="1:13" x14ac:dyDescent="0.2">
      <c r="A162" s="1" t="s">
        <v>163</v>
      </c>
      <c r="B162" s="3">
        <v>33.1</v>
      </c>
      <c r="C162" s="3">
        <v>18004.2</v>
      </c>
      <c r="D162" s="3">
        <v>102841.56</v>
      </c>
      <c r="E162" s="1">
        <v>4.96</v>
      </c>
      <c r="F162">
        <v>3.5</v>
      </c>
      <c r="G162">
        <v>1.46</v>
      </c>
      <c r="H162">
        <v>2006.12</v>
      </c>
      <c r="J162">
        <f t="shared" si="6"/>
        <v>1</v>
      </c>
      <c r="K162">
        <f t="shared" si="7"/>
        <v>1</v>
      </c>
      <c r="M162">
        <f t="shared" si="8"/>
        <v>1</v>
      </c>
    </row>
    <row r="163" spans="1:13" x14ac:dyDescent="0.2">
      <c r="A163" s="1" t="s">
        <v>164</v>
      </c>
      <c r="B163" s="3">
        <v>33.200000000000003</v>
      </c>
      <c r="C163" s="3">
        <v>18045.21</v>
      </c>
      <c r="D163" s="3">
        <v>102894.01</v>
      </c>
      <c r="E163" s="1">
        <v>4.33</v>
      </c>
      <c r="F163">
        <v>3.2</v>
      </c>
      <c r="G163">
        <v>1.1299999999999999</v>
      </c>
      <c r="H163">
        <v>2006.12</v>
      </c>
      <c r="J163">
        <f t="shared" si="6"/>
        <v>1</v>
      </c>
      <c r="K163">
        <f t="shared" si="7"/>
        <v>1</v>
      </c>
      <c r="M163">
        <f t="shared" si="8"/>
        <v>1</v>
      </c>
    </row>
    <row r="164" spans="1:13" x14ac:dyDescent="0.2">
      <c r="A164" s="1" t="s">
        <v>165</v>
      </c>
      <c r="B164" s="3">
        <v>36.5</v>
      </c>
      <c r="C164" s="3">
        <v>18034.13</v>
      </c>
      <c r="D164" s="3">
        <v>102946.64</v>
      </c>
      <c r="E164" s="1">
        <v>4.08</v>
      </c>
      <c r="F164">
        <v>2.8</v>
      </c>
      <c r="G164">
        <v>1.28</v>
      </c>
      <c r="H164">
        <v>2007.1</v>
      </c>
      <c r="J164">
        <f t="shared" si="6"/>
        <v>1</v>
      </c>
      <c r="K164">
        <f t="shared" si="7"/>
        <v>1</v>
      </c>
      <c r="M164">
        <f t="shared" si="8"/>
        <v>1</v>
      </c>
    </row>
    <row r="165" spans="1:13" x14ac:dyDescent="0.2">
      <c r="A165" s="1" t="s">
        <v>166</v>
      </c>
      <c r="B165" s="3">
        <v>30</v>
      </c>
      <c r="C165" s="3">
        <v>18072.98</v>
      </c>
      <c r="D165" s="3">
        <v>102964.89</v>
      </c>
      <c r="E165" s="1">
        <v>4.9400000000000004</v>
      </c>
      <c r="F165">
        <v>2.6</v>
      </c>
      <c r="G165">
        <v>2.34</v>
      </c>
      <c r="H165">
        <v>2006.12</v>
      </c>
      <c r="J165">
        <f t="shared" si="6"/>
        <v>1</v>
      </c>
      <c r="K165">
        <f t="shared" si="7"/>
        <v>1</v>
      </c>
      <c r="M165">
        <f t="shared" si="8"/>
        <v>1</v>
      </c>
    </row>
    <row r="166" spans="1:13" x14ac:dyDescent="0.2">
      <c r="A166" s="1" t="s">
        <v>167</v>
      </c>
      <c r="B166" s="3">
        <v>29.7</v>
      </c>
      <c r="C166" s="3">
        <v>18055.04</v>
      </c>
      <c r="D166" s="3">
        <v>103001.12</v>
      </c>
      <c r="E166" s="1">
        <v>3.74</v>
      </c>
      <c r="F166">
        <v>3</v>
      </c>
      <c r="G166">
        <v>0.74</v>
      </c>
      <c r="H166">
        <v>2007.1</v>
      </c>
      <c r="J166">
        <f t="shared" si="6"/>
        <v>1</v>
      </c>
      <c r="K166">
        <f t="shared" si="7"/>
        <v>1</v>
      </c>
      <c r="M166">
        <f t="shared" si="8"/>
        <v>1</v>
      </c>
    </row>
    <row r="167" spans="1:13" x14ac:dyDescent="0.2">
      <c r="A167" s="1" t="s">
        <v>168</v>
      </c>
      <c r="B167" s="3">
        <v>28.2</v>
      </c>
      <c r="C167" s="3">
        <v>18089.150000000001</v>
      </c>
      <c r="D167" s="3">
        <v>103022.82</v>
      </c>
      <c r="E167" s="1">
        <v>4.91</v>
      </c>
      <c r="F167">
        <v>2.1</v>
      </c>
      <c r="G167">
        <v>2.81</v>
      </c>
      <c r="H167">
        <v>2006.12</v>
      </c>
      <c r="J167">
        <f t="shared" si="6"/>
        <v>1</v>
      </c>
      <c r="K167">
        <f t="shared" si="7"/>
        <v>1</v>
      </c>
      <c r="M167">
        <f t="shared" si="8"/>
        <v>1</v>
      </c>
    </row>
    <row r="168" spans="1:13" x14ac:dyDescent="0.2">
      <c r="A168" s="1" t="s">
        <v>169</v>
      </c>
      <c r="B168" s="3">
        <v>33.200000000000003</v>
      </c>
      <c r="C168" s="3">
        <v>18067.22</v>
      </c>
      <c r="D168" s="3">
        <v>103059.68</v>
      </c>
      <c r="E168" s="1">
        <v>3.66</v>
      </c>
      <c r="F168">
        <v>3.1</v>
      </c>
      <c r="G168">
        <v>0.56000000000000005</v>
      </c>
      <c r="H168">
        <v>2007.1</v>
      </c>
      <c r="J168">
        <f t="shared" si="6"/>
        <v>1</v>
      </c>
      <c r="K168">
        <f t="shared" si="7"/>
        <v>1</v>
      </c>
      <c r="M168">
        <f t="shared" si="8"/>
        <v>1</v>
      </c>
    </row>
    <row r="169" spans="1:13" x14ac:dyDescent="0.2">
      <c r="A169" s="1" t="s">
        <v>170</v>
      </c>
      <c r="B169" s="3">
        <v>32.4</v>
      </c>
      <c r="C169" s="3">
        <v>18095.849999999999</v>
      </c>
      <c r="D169" s="3">
        <v>103082.18</v>
      </c>
      <c r="E169" s="1">
        <v>4.34</v>
      </c>
      <c r="F169">
        <v>3.6</v>
      </c>
      <c r="G169">
        <v>0.74</v>
      </c>
      <c r="H169">
        <v>2006.12</v>
      </c>
      <c r="J169">
        <f t="shared" si="6"/>
        <v>1</v>
      </c>
      <c r="K169">
        <f t="shared" si="7"/>
        <v>1</v>
      </c>
      <c r="M169">
        <f t="shared" si="8"/>
        <v>1</v>
      </c>
    </row>
    <row r="170" spans="1:13" x14ac:dyDescent="0.2">
      <c r="A170" s="1" t="s">
        <v>171</v>
      </c>
      <c r="B170" s="3">
        <v>31.9</v>
      </c>
      <c r="C170" s="3">
        <v>14271.59</v>
      </c>
      <c r="D170" s="3">
        <v>102332.06</v>
      </c>
      <c r="E170" s="1">
        <v>4.05</v>
      </c>
      <c r="F170">
        <v>2.2000000000000002</v>
      </c>
      <c r="G170">
        <v>1.85</v>
      </c>
      <c r="H170">
        <v>2007.3</v>
      </c>
      <c r="J170">
        <f t="shared" si="6"/>
        <v>1</v>
      </c>
      <c r="K170">
        <f t="shared" si="7"/>
        <v>1</v>
      </c>
      <c r="M170">
        <f t="shared" si="8"/>
        <v>1</v>
      </c>
    </row>
    <row r="171" spans="1:13" x14ac:dyDescent="0.2">
      <c r="A171" s="1" t="s">
        <v>172</v>
      </c>
      <c r="B171" s="3">
        <v>31.7</v>
      </c>
      <c r="C171" s="3">
        <v>14296.37</v>
      </c>
      <c r="D171" s="3">
        <v>102390.87</v>
      </c>
      <c r="E171" s="1">
        <v>3.87</v>
      </c>
      <c r="F171">
        <v>1.6</v>
      </c>
      <c r="G171">
        <v>2.27</v>
      </c>
      <c r="H171">
        <v>2007.3</v>
      </c>
      <c r="J171">
        <f t="shared" si="6"/>
        <v>1</v>
      </c>
      <c r="K171">
        <f t="shared" si="7"/>
        <v>1</v>
      </c>
      <c r="M171">
        <f t="shared" si="8"/>
        <v>1</v>
      </c>
    </row>
    <row r="172" spans="1:13" x14ac:dyDescent="0.2">
      <c r="A172" s="1" t="s">
        <v>173</v>
      </c>
      <c r="B172" s="3">
        <v>28.5</v>
      </c>
      <c r="C172" s="3">
        <v>14320.582</v>
      </c>
      <c r="D172" s="3">
        <v>102326.106</v>
      </c>
      <c r="E172" s="1">
        <v>4.25</v>
      </c>
      <c r="F172">
        <v>1.5</v>
      </c>
      <c r="G172">
        <v>2.75</v>
      </c>
      <c r="H172">
        <v>2007.3</v>
      </c>
      <c r="J172">
        <f t="shared" si="6"/>
        <v>1</v>
      </c>
      <c r="K172">
        <f t="shared" si="7"/>
        <v>1</v>
      </c>
      <c r="M172">
        <f t="shared" si="8"/>
        <v>1</v>
      </c>
    </row>
    <row r="173" spans="1:13" x14ac:dyDescent="0.2">
      <c r="A173" s="1" t="s">
        <v>174</v>
      </c>
      <c r="B173" s="3">
        <v>29.6</v>
      </c>
      <c r="C173" s="3">
        <v>14323.136</v>
      </c>
      <c r="D173" s="3">
        <v>102341.424</v>
      </c>
      <c r="E173" s="1">
        <v>3.96</v>
      </c>
      <c r="F173">
        <v>1.1000000000000001</v>
      </c>
      <c r="G173">
        <v>2.86</v>
      </c>
      <c r="H173">
        <v>2007.3</v>
      </c>
      <c r="J173">
        <f t="shared" si="6"/>
        <v>1</v>
      </c>
      <c r="K173">
        <f t="shared" si="7"/>
        <v>1</v>
      </c>
      <c r="M173">
        <f t="shared" si="8"/>
        <v>1</v>
      </c>
    </row>
    <row r="174" spans="1:13" x14ac:dyDescent="0.2">
      <c r="A174" s="1" t="s">
        <v>175</v>
      </c>
      <c r="B174" s="3">
        <v>23.9</v>
      </c>
      <c r="C174" s="3">
        <v>14325.183999999999</v>
      </c>
      <c r="D174" s="3">
        <v>102385.81200000001</v>
      </c>
      <c r="E174" s="1">
        <v>4.22</v>
      </c>
      <c r="F174">
        <v>2.1</v>
      </c>
      <c r="G174">
        <v>2.12</v>
      </c>
      <c r="H174">
        <v>2007.3</v>
      </c>
      <c r="J174">
        <f t="shared" si="6"/>
        <v>1</v>
      </c>
      <c r="K174">
        <f t="shared" si="7"/>
        <v>1</v>
      </c>
      <c r="M174">
        <f t="shared" si="8"/>
        <v>1</v>
      </c>
    </row>
    <row r="175" spans="1:13" x14ac:dyDescent="0.2">
      <c r="A175" s="1" t="s">
        <v>176</v>
      </c>
      <c r="B175" s="3">
        <v>20.2</v>
      </c>
      <c r="C175" s="3">
        <v>14362.297</v>
      </c>
      <c r="D175" s="3">
        <v>102367.25199999999</v>
      </c>
      <c r="E175" s="1">
        <v>3.71</v>
      </c>
      <c r="F175">
        <v>2.6</v>
      </c>
      <c r="G175">
        <v>1.1200000000000001</v>
      </c>
      <c r="H175">
        <v>2007.3</v>
      </c>
      <c r="J175">
        <f t="shared" si="6"/>
        <v>1</v>
      </c>
      <c r="K175">
        <f t="shared" si="7"/>
        <v>1</v>
      </c>
      <c r="M175">
        <f t="shared" si="8"/>
        <v>1</v>
      </c>
    </row>
    <row r="176" spans="1:13" x14ac:dyDescent="0.2">
      <c r="A176" s="1" t="s">
        <v>177</v>
      </c>
      <c r="B176" s="3">
        <v>18</v>
      </c>
      <c r="C176" s="3">
        <v>14394.508</v>
      </c>
      <c r="D176" s="3">
        <v>102334.136</v>
      </c>
      <c r="E176" s="1">
        <v>4.5599999999999996</v>
      </c>
      <c r="F176">
        <v>1.8</v>
      </c>
      <c r="G176">
        <v>2.76</v>
      </c>
      <c r="H176">
        <v>2007.3</v>
      </c>
      <c r="J176">
        <f t="shared" si="6"/>
        <v>1</v>
      </c>
      <c r="K176">
        <f t="shared" si="7"/>
        <v>1</v>
      </c>
      <c r="M176">
        <f t="shared" si="8"/>
        <v>1</v>
      </c>
    </row>
    <row r="177" spans="1:13" x14ac:dyDescent="0.2">
      <c r="A177" s="1" t="s">
        <v>178</v>
      </c>
      <c r="B177" s="3">
        <v>15.5</v>
      </c>
      <c r="C177" s="3">
        <v>14419.377</v>
      </c>
      <c r="D177" s="3">
        <v>102303.65300000001</v>
      </c>
      <c r="E177" s="1">
        <v>5.58</v>
      </c>
      <c r="F177">
        <v>3.5</v>
      </c>
      <c r="G177">
        <v>2.08</v>
      </c>
      <c r="H177">
        <v>2007.3</v>
      </c>
      <c r="J177">
        <f t="shared" si="6"/>
        <v>1</v>
      </c>
      <c r="K177">
        <f t="shared" si="7"/>
        <v>1</v>
      </c>
      <c r="M177">
        <f t="shared" si="8"/>
        <v>1</v>
      </c>
    </row>
    <row r="178" spans="1:13" x14ac:dyDescent="0.2">
      <c r="A178" s="1" t="s">
        <v>179</v>
      </c>
      <c r="B178" s="3">
        <v>19.25</v>
      </c>
      <c r="C178" s="3">
        <v>14429.826999999999</v>
      </c>
      <c r="D178" s="3">
        <v>102374.624</v>
      </c>
      <c r="E178" s="1">
        <v>5.81</v>
      </c>
      <c r="F178">
        <v>4.2</v>
      </c>
      <c r="G178">
        <v>1.61</v>
      </c>
      <c r="H178">
        <v>2007.3</v>
      </c>
      <c r="J178">
        <f t="shared" si="6"/>
        <v>1</v>
      </c>
      <c r="K178">
        <f t="shared" si="7"/>
        <v>1</v>
      </c>
      <c r="M178">
        <f t="shared" si="8"/>
        <v>1</v>
      </c>
    </row>
    <row r="179" spans="1:13" x14ac:dyDescent="0.2">
      <c r="A179" s="1" t="s">
        <v>180</v>
      </c>
      <c r="B179" s="3">
        <v>17.3</v>
      </c>
      <c r="C179" s="3">
        <v>14436.857</v>
      </c>
      <c r="D179" s="3">
        <v>102328.783</v>
      </c>
      <c r="E179" s="1">
        <v>3.96</v>
      </c>
      <c r="F179">
        <v>2.8</v>
      </c>
      <c r="G179">
        <v>1.1599999999999999</v>
      </c>
      <c r="H179">
        <v>2007.3</v>
      </c>
      <c r="J179">
        <f t="shared" si="6"/>
        <v>1</v>
      </c>
      <c r="K179">
        <f t="shared" si="7"/>
        <v>1</v>
      </c>
      <c r="M179">
        <f t="shared" si="8"/>
        <v>1</v>
      </c>
    </row>
    <row r="180" spans="1:13" x14ac:dyDescent="0.2">
      <c r="A180" s="1" t="s">
        <v>181</v>
      </c>
      <c r="B180" s="3">
        <v>17.600000000000001</v>
      </c>
      <c r="C180" s="3">
        <v>14470.367</v>
      </c>
      <c r="D180" s="3">
        <v>102324.57399999999</v>
      </c>
      <c r="E180" s="1">
        <v>5.0999999999999996</v>
      </c>
      <c r="F180">
        <v>4.2</v>
      </c>
      <c r="G180">
        <v>0.9</v>
      </c>
      <c r="H180">
        <v>2007.3</v>
      </c>
      <c r="J180">
        <f t="shared" si="6"/>
        <v>1</v>
      </c>
      <c r="K180">
        <f t="shared" si="7"/>
        <v>1</v>
      </c>
      <c r="M180">
        <f t="shared" si="8"/>
        <v>1</v>
      </c>
    </row>
    <row r="181" spans="1:13" x14ac:dyDescent="0.2">
      <c r="A181" s="1" t="s">
        <v>182</v>
      </c>
      <c r="B181" s="3">
        <v>18.899999999999999</v>
      </c>
      <c r="C181" s="3">
        <v>14469.353999999999</v>
      </c>
      <c r="D181" s="3">
        <v>102352.644</v>
      </c>
      <c r="E181" s="1">
        <v>4.1900000000000004</v>
      </c>
      <c r="F181">
        <v>2.5</v>
      </c>
      <c r="G181">
        <v>1.69</v>
      </c>
      <c r="H181">
        <v>2007.3</v>
      </c>
      <c r="J181">
        <f t="shared" si="6"/>
        <v>1</v>
      </c>
      <c r="K181">
        <f t="shared" si="7"/>
        <v>1</v>
      </c>
      <c r="M181">
        <f t="shared" si="8"/>
        <v>1</v>
      </c>
    </row>
    <row r="182" spans="1:13" x14ac:dyDescent="0.2">
      <c r="A182" s="1" t="s">
        <v>183</v>
      </c>
      <c r="B182" s="3">
        <v>20.71</v>
      </c>
      <c r="C182" s="3">
        <v>14470.647000000001</v>
      </c>
      <c r="D182" s="3">
        <v>102367.96</v>
      </c>
      <c r="E182" s="1">
        <v>5.62</v>
      </c>
      <c r="F182">
        <v>4.25</v>
      </c>
      <c r="G182">
        <v>1.37</v>
      </c>
      <c r="H182">
        <v>2007.3</v>
      </c>
      <c r="J182">
        <f t="shared" si="6"/>
        <v>1</v>
      </c>
      <c r="K182">
        <f t="shared" si="7"/>
        <v>1</v>
      </c>
      <c r="M182">
        <f t="shared" si="8"/>
        <v>1</v>
      </c>
    </row>
    <row r="183" spans="1:13" x14ac:dyDescent="0.2">
      <c r="A183" s="1" t="s">
        <v>184</v>
      </c>
      <c r="B183" s="3">
        <v>20.7</v>
      </c>
      <c r="C183" s="3">
        <v>14485.24</v>
      </c>
      <c r="D183" s="3">
        <v>102302.323</v>
      </c>
      <c r="E183" s="1">
        <v>4.4800000000000004</v>
      </c>
      <c r="F183">
        <v>2.2999999999999998</v>
      </c>
      <c r="G183">
        <v>2.1800000000000002</v>
      </c>
      <c r="H183">
        <v>2007.3</v>
      </c>
      <c r="J183">
        <f t="shared" si="6"/>
        <v>1</v>
      </c>
      <c r="K183">
        <f t="shared" si="7"/>
        <v>1</v>
      </c>
      <c r="M183">
        <f t="shared" si="8"/>
        <v>1</v>
      </c>
    </row>
    <row r="184" spans="1:13" x14ac:dyDescent="0.2">
      <c r="A184" s="1" t="s">
        <v>185</v>
      </c>
      <c r="B184" s="3">
        <v>19.100000000000001</v>
      </c>
      <c r="C184" s="3">
        <v>14502.709000000001</v>
      </c>
      <c r="D184" s="3">
        <v>102299.84699999999</v>
      </c>
      <c r="E184" s="1">
        <v>4.46</v>
      </c>
      <c r="F184">
        <v>1.9</v>
      </c>
      <c r="G184">
        <v>2.56</v>
      </c>
      <c r="H184">
        <v>2007.3</v>
      </c>
      <c r="J184">
        <f t="shared" si="6"/>
        <v>1</v>
      </c>
      <c r="K184">
        <f t="shared" si="7"/>
        <v>1</v>
      </c>
      <c r="M184">
        <f t="shared" si="8"/>
        <v>1</v>
      </c>
    </row>
    <row r="185" spans="1:13" x14ac:dyDescent="0.2">
      <c r="A185" s="1" t="s">
        <v>186</v>
      </c>
      <c r="B185" s="3">
        <v>19.7</v>
      </c>
      <c r="C185" s="3">
        <v>14506.915000000001</v>
      </c>
      <c r="D185" s="3">
        <v>102317.899</v>
      </c>
      <c r="E185" s="1">
        <v>4.54</v>
      </c>
      <c r="F185">
        <v>3.8</v>
      </c>
      <c r="G185">
        <v>0.74</v>
      </c>
      <c r="H185">
        <v>2007.3</v>
      </c>
      <c r="J185">
        <f t="shared" si="6"/>
        <v>1</v>
      </c>
      <c r="K185">
        <f t="shared" si="7"/>
        <v>1</v>
      </c>
      <c r="M185">
        <f t="shared" si="8"/>
        <v>1</v>
      </c>
    </row>
    <row r="186" spans="1:13" x14ac:dyDescent="0.2">
      <c r="A186" s="1" t="s">
        <v>187</v>
      </c>
      <c r="B186" s="3">
        <v>17.7</v>
      </c>
      <c r="C186" s="3">
        <v>14509.422</v>
      </c>
      <c r="D186" s="3">
        <v>102348.149</v>
      </c>
      <c r="E186" s="1">
        <v>4.17</v>
      </c>
      <c r="F186">
        <v>3.1</v>
      </c>
      <c r="G186">
        <v>1.07</v>
      </c>
      <c r="H186">
        <v>2007.3</v>
      </c>
      <c r="J186">
        <f t="shared" si="6"/>
        <v>1</v>
      </c>
      <c r="K186">
        <f t="shared" si="7"/>
        <v>1</v>
      </c>
      <c r="M186">
        <f t="shared" si="8"/>
        <v>1</v>
      </c>
    </row>
    <row r="187" spans="1:13" x14ac:dyDescent="0.2">
      <c r="A187" s="1" t="s">
        <v>188</v>
      </c>
      <c r="B187" s="3">
        <v>22.5</v>
      </c>
      <c r="C187" s="3">
        <v>14512.261</v>
      </c>
      <c r="D187" s="3">
        <v>102364.719</v>
      </c>
      <c r="E187" s="1">
        <v>5.82</v>
      </c>
      <c r="F187">
        <v>4</v>
      </c>
      <c r="G187">
        <v>1.82</v>
      </c>
      <c r="H187">
        <v>2007.3</v>
      </c>
      <c r="J187">
        <f t="shared" si="6"/>
        <v>1</v>
      </c>
      <c r="K187">
        <f t="shared" si="7"/>
        <v>1</v>
      </c>
      <c r="M187">
        <f t="shared" si="8"/>
        <v>1</v>
      </c>
    </row>
    <row r="188" spans="1:13" x14ac:dyDescent="0.2">
      <c r="A188" s="1" t="s">
        <v>189</v>
      </c>
      <c r="B188" s="3">
        <v>27.4</v>
      </c>
      <c r="C188" s="3">
        <v>14532.601000000001</v>
      </c>
      <c r="D188" s="3">
        <v>102359.395</v>
      </c>
      <c r="E188" s="1">
        <v>5.87</v>
      </c>
      <c r="F188">
        <v>4.3</v>
      </c>
      <c r="G188">
        <v>1.57</v>
      </c>
      <c r="H188">
        <v>2007.3</v>
      </c>
      <c r="J188">
        <f t="shared" si="6"/>
        <v>1</v>
      </c>
      <c r="K188">
        <f t="shared" si="7"/>
        <v>1</v>
      </c>
      <c r="M188">
        <f t="shared" si="8"/>
        <v>1</v>
      </c>
    </row>
    <row r="189" spans="1:13" x14ac:dyDescent="0.2">
      <c r="A189" s="1" t="s">
        <v>190</v>
      </c>
      <c r="B189" s="3">
        <v>28.9</v>
      </c>
      <c r="C189" s="3">
        <v>14528.674999999999</v>
      </c>
      <c r="D189" s="3">
        <v>102390.137</v>
      </c>
      <c r="E189" s="1">
        <v>5.7</v>
      </c>
      <c r="F189">
        <v>3</v>
      </c>
      <c r="G189">
        <v>2.7</v>
      </c>
      <c r="H189">
        <v>2007.3</v>
      </c>
      <c r="J189">
        <f t="shared" si="6"/>
        <v>1</v>
      </c>
      <c r="K189">
        <f t="shared" si="7"/>
        <v>1</v>
      </c>
      <c r="M189">
        <f t="shared" si="8"/>
        <v>1</v>
      </c>
    </row>
    <row r="190" spans="1:13" x14ac:dyDescent="0.2">
      <c r="A190" s="1" t="s">
        <v>191</v>
      </c>
      <c r="B190" s="3">
        <v>31.5</v>
      </c>
      <c r="C190" s="3">
        <v>14553.654</v>
      </c>
      <c r="D190" s="3">
        <v>102312.76700000001</v>
      </c>
      <c r="E190" s="1">
        <v>4.8899999999999997</v>
      </c>
      <c r="F190">
        <v>3.7</v>
      </c>
      <c r="G190">
        <v>1.19</v>
      </c>
      <c r="H190">
        <v>2007.3</v>
      </c>
      <c r="J190">
        <f t="shared" si="6"/>
        <v>1</v>
      </c>
      <c r="K190">
        <f t="shared" si="7"/>
        <v>1</v>
      </c>
      <c r="M190">
        <f t="shared" si="8"/>
        <v>1</v>
      </c>
    </row>
    <row r="191" spans="1:13" x14ac:dyDescent="0.2">
      <c r="A191" s="1" t="s">
        <v>192</v>
      </c>
      <c r="B191" s="3">
        <v>31.2</v>
      </c>
      <c r="C191" s="3">
        <v>14555.69</v>
      </c>
      <c r="D191" s="3">
        <v>102342.03</v>
      </c>
      <c r="E191" s="1">
        <v>4.03</v>
      </c>
      <c r="F191">
        <v>3.5</v>
      </c>
      <c r="G191">
        <v>0.53</v>
      </c>
      <c r="H191">
        <v>2007.3</v>
      </c>
      <c r="J191">
        <f t="shared" si="6"/>
        <v>1</v>
      </c>
      <c r="K191">
        <f t="shared" si="7"/>
        <v>1</v>
      </c>
      <c r="M191">
        <f t="shared" si="8"/>
        <v>1</v>
      </c>
    </row>
    <row r="192" spans="1:13" x14ac:dyDescent="0.2">
      <c r="A192" s="1" t="s">
        <v>193</v>
      </c>
      <c r="B192" s="3">
        <v>28.1</v>
      </c>
      <c r="C192" s="3">
        <v>14557.456</v>
      </c>
      <c r="D192" s="3">
        <v>102357.606</v>
      </c>
      <c r="E192" s="1">
        <v>6.03</v>
      </c>
      <c r="F192">
        <v>4.0999999999999996</v>
      </c>
      <c r="G192">
        <v>1.93</v>
      </c>
      <c r="H192">
        <v>2007.3</v>
      </c>
      <c r="J192">
        <f t="shared" si="6"/>
        <v>1</v>
      </c>
      <c r="K192">
        <f t="shared" si="7"/>
        <v>1</v>
      </c>
      <c r="M192">
        <f t="shared" si="8"/>
        <v>1</v>
      </c>
    </row>
    <row r="193" spans="1:13" x14ac:dyDescent="0.2">
      <c r="A193" s="1" t="s">
        <v>194</v>
      </c>
      <c r="B193" s="3">
        <v>28.1</v>
      </c>
      <c r="C193" s="3">
        <v>14584.875</v>
      </c>
      <c r="D193" s="3">
        <v>102332.954</v>
      </c>
      <c r="E193" s="1">
        <v>4.79</v>
      </c>
      <c r="F193">
        <v>4</v>
      </c>
      <c r="G193">
        <v>0.79</v>
      </c>
      <c r="H193">
        <v>2007.3</v>
      </c>
      <c r="J193">
        <f t="shared" si="6"/>
        <v>1</v>
      </c>
      <c r="K193">
        <f t="shared" si="7"/>
        <v>1</v>
      </c>
      <c r="M193">
        <f t="shared" si="8"/>
        <v>1</v>
      </c>
    </row>
    <row r="194" spans="1:13" x14ac:dyDescent="0.2">
      <c r="A194" s="1" t="s">
        <v>195</v>
      </c>
      <c r="B194" s="3">
        <v>28</v>
      </c>
      <c r="C194" s="3">
        <v>14585.493</v>
      </c>
      <c r="D194" s="3">
        <v>102351.71</v>
      </c>
      <c r="E194" s="1">
        <v>4.33</v>
      </c>
      <c r="F194">
        <v>3.3</v>
      </c>
      <c r="G194">
        <v>1.03</v>
      </c>
      <c r="H194">
        <v>2007.3</v>
      </c>
      <c r="J194">
        <f t="shared" si="6"/>
        <v>1</v>
      </c>
      <c r="K194">
        <f t="shared" si="7"/>
        <v>1</v>
      </c>
      <c r="M194">
        <f t="shared" si="8"/>
        <v>1</v>
      </c>
    </row>
    <row r="195" spans="1:13" x14ac:dyDescent="0.2">
      <c r="A195" s="1" t="s">
        <v>196</v>
      </c>
      <c r="B195" s="3">
        <v>31.4</v>
      </c>
      <c r="C195" s="3">
        <v>14621.601000000001</v>
      </c>
      <c r="D195" s="3">
        <v>102329.306</v>
      </c>
      <c r="E195" s="1">
        <v>3.82</v>
      </c>
      <c r="F195">
        <v>3.6</v>
      </c>
      <c r="G195">
        <v>0.22</v>
      </c>
      <c r="H195">
        <v>2007.3</v>
      </c>
      <c r="J195">
        <f t="shared" ref="J195:J258" si="9">COUNTIF(A:A,A195)</f>
        <v>1</v>
      </c>
      <c r="K195">
        <f t="shared" ref="K195:K258" si="10">COUNTIFS(C:C,C195,D:D,D195)</f>
        <v>1</v>
      </c>
      <c r="M195">
        <f t="shared" ref="M195:M258" si="11">COUNTIF(K195,1)</f>
        <v>1</v>
      </c>
    </row>
    <row r="196" spans="1:13" x14ac:dyDescent="0.2">
      <c r="A196" s="1" t="s">
        <v>197</v>
      </c>
      <c r="B196" s="3">
        <v>39.5</v>
      </c>
      <c r="C196" s="3">
        <v>16904.84</v>
      </c>
      <c r="D196" s="3">
        <v>102512.01</v>
      </c>
      <c r="E196" s="1">
        <v>5.59</v>
      </c>
      <c r="F196">
        <v>2.7</v>
      </c>
      <c r="G196">
        <v>2.89</v>
      </c>
      <c r="H196">
        <v>2007.3</v>
      </c>
      <c r="J196">
        <f t="shared" si="9"/>
        <v>1</v>
      </c>
      <c r="K196">
        <f t="shared" si="10"/>
        <v>2</v>
      </c>
      <c r="M196">
        <f t="shared" si="11"/>
        <v>0</v>
      </c>
    </row>
    <row r="197" spans="1:13" x14ac:dyDescent="0.2">
      <c r="A197" s="1" t="s">
        <v>198</v>
      </c>
      <c r="B197" s="3">
        <v>32.1</v>
      </c>
      <c r="C197" s="3">
        <v>16897.8</v>
      </c>
      <c r="D197" s="3">
        <v>102536.04</v>
      </c>
      <c r="E197" s="1">
        <v>4.25</v>
      </c>
      <c r="F197">
        <v>1.9</v>
      </c>
      <c r="G197">
        <v>2.35</v>
      </c>
      <c r="H197">
        <v>2007.3</v>
      </c>
      <c r="J197">
        <f t="shared" si="9"/>
        <v>1</v>
      </c>
      <c r="K197">
        <f t="shared" si="10"/>
        <v>2</v>
      </c>
      <c r="M197">
        <f t="shared" si="11"/>
        <v>0</v>
      </c>
    </row>
    <row r="198" spans="1:13" x14ac:dyDescent="0.2">
      <c r="A198" s="1" t="s">
        <v>199</v>
      </c>
      <c r="B198" s="3">
        <v>40.5</v>
      </c>
      <c r="C198" s="3">
        <v>16914.36</v>
      </c>
      <c r="D198" s="3">
        <v>102531.08</v>
      </c>
      <c r="E198" s="1">
        <v>3.88</v>
      </c>
      <c r="F198">
        <v>2.5</v>
      </c>
      <c r="G198">
        <v>1.38</v>
      </c>
      <c r="H198">
        <v>2007.3</v>
      </c>
      <c r="J198">
        <f t="shared" si="9"/>
        <v>1</v>
      </c>
      <c r="K198">
        <f t="shared" si="10"/>
        <v>1</v>
      </c>
      <c r="M198">
        <f t="shared" si="11"/>
        <v>1</v>
      </c>
    </row>
    <row r="199" spans="1:13" x14ac:dyDescent="0.2">
      <c r="A199" s="1" t="s">
        <v>200</v>
      </c>
      <c r="B199" s="3">
        <v>34.6</v>
      </c>
      <c r="C199" s="3">
        <v>16939.34</v>
      </c>
      <c r="D199" s="3">
        <v>102500.04</v>
      </c>
      <c r="E199" s="1">
        <v>3.95</v>
      </c>
      <c r="F199">
        <v>2.7</v>
      </c>
      <c r="G199">
        <v>1.25</v>
      </c>
      <c r="H199">
        <v>2007.3</v>
      </c>
      <c r="J199">
        <f t="shared" si="9"/>
        <v>1</v>
      </c>
      <c r="K199">
        <f t="shared" si="10"/>
        <v>1</v>
      </c>
      <c r="M199">
        <f t="shared" si="11"/>
        <v>1</v>
      </c>
    </row>
    <row r="200" spans="1:13" x14ac:dyDescent="0.2">
      <c r="A200" s="1" t="s">
        <v>201</v>
      </c>
      <c r="B200" s="3">
        <v>33</v>
      </c>
      <c r="C200" s="3">
        <v>16931.84</v>
      </c>
      <c r="D200" s="3">
        <v>102523.76</v>
      </c>
      <c r="E200" s="1">
        <v>4.1100000000000003</v>
      </c>
      <c r="F200">
        <v>1.9</v>
      </c>
      <c r="G200">
        <v>2.21</v>
      </c>
      <c r="H200">
        <v>2007.3</v>
      </c>
      <c r="J200">
        <f t="shared" si="9"/>
        <v>1</v>
      </c>
      <c r="K200">
        <f t="shared" si="10"/>
        <v>1</v>
      </c>
      <c r="M200">
        <f t="shared" si="11"/>
        <v>1</v>
      </c>
    </row>
    <row r="201" spans="1:13" x14ac:dyDescent="0.2">
      <c r="A201" s="1" t="s">
        <v>202</v>
      </c>
      <c r="B201" s="3">
        <v>39.5</v>
      </c>
      <c r="C201" s="3">
        <v>16924.28</v>
      </c>
      <c r="D201" s="3">
        <v>102543.3</v>
      </c>
      <c r="E201" s="1">
        <v>4.0199999999999996</v>
      </c>
      <c r="F201">
        <v>2.6</v>
      </c>
      <c r="G201">
        <v>1.42</v>
      </c>
      <c r="H201">
        <v>2007.3</v>
      </c>
      <c r="J201">
        <f t="shared" si="9"/>
        <v>1</v>
      </c>
      <c r="K201">
        <f t="shared" si="10"/>
        <v>1</v>
      </c>
      <c r="M201">
        <f t="shared" si="11"/>
        <v>1</v>
      </c>
    </row>
    <row r="202" spans="1:13" x14ac:dyDescent="0.2">
      <c r="A202" s="1" t="s">
        <v>203</v>
      </c>
      <c r="B202" s="3">
        <v>39.4</v>
      </c>
      <c r="C202" s="3">
        <v>16969.79</v>
      </c>
      <c r="D202" s="3">
        <v>102508.67</v>
      </c>
      <c r="E202" s="1">
        <v>4.4000000000000004</v>
      </c>
      <c r="F202">
        <v>1.9</v>
      </c>
      <c r="G202">
        <v>2.5</v>
      </c>
      <c r="H202">
        <v>2007.3</v>
      </c>
      <c r="J202">
        <f t="shared" si="9"/>
        <v>1</v>
      </c>
      <c r="K202">
        <f t="shared" si="10"/>
        <v>1</v>
      </c>
      <c r="M202">
        <f t="shared" si="11"/>
        <v>1</v>
      </c>
    </row>
    <row r="203" spans="1:13" x14ac:dyDescent="0.2">
      <c r="A203" s="1" t="s">
        <v>204</v>
      </c>
      <c r="B203" s="3">
        <v>32.6</v>
      </c>
      <c r="C203" s="3">
        <v>16959.740000000002</v>
      </c>
      <c r="D203" s="3">
        <v>102533.46</v>
      </c>
      <c r="E203" s="1">
        <v>4.03</v>
      </c>
      <c r="F203">
        <v>2.4</v>
      </c>
      <c r="G203">
        <v>1.63</v>
      </c>
      <c r="H203">
        <v>2007.3</v>
      </c>
      <c r="J203">
        <f t="shared" si="9"/>
        <v>1</v>
      </c>
      <c r="K203">
        <f t="shared" si="10"/>
        <v>1</v>
      </c>
      <c r="M203">
        <f t="shared" si="11"/>
        <v>1</v>
      </c>
    </row>
    <row r="204" spans="1:13" x14ac:dyDescent="0.2">
      <c r="A204" s="1" t="s">
        <v>205</v>
      </c>
      <c r="B204" s="3">
        <v>39.700000000000003</v>
      </c>
      <c r="C204" s="3">
        <v>16952.099999999999</v>
      </c>
      <c r="D204" s="3">
        <v>102552.99</v>
      </c>
      <c r="E204" s="1">
        <v>4</v>
      </c>
      <c r="F204">
        <v>1.9</v>
      </c>
      <c r="G204">
        <v>2.1</v>
      </c>
      <c r="H204">
        <v>2007.3</v>
      </c>
      <c r="J204">
        <f t="shared" si="9"/>
        <v>1</v>
      </c>
      <c r="K204">
        <f t="shared" si="10"/>
        <v>1</v>
      </c>
      <c r="M204">
        <f t="shared" si="11"/>
        <v>1</v>
      </c>
    </row>
    <row r="205" spans="1:13" x14ac:dyDescent="0.2">
      <c r="A205" s="1" t="s">
        <v>206</v>
      </c>
      <c r="B205" s="3">
        <v>32.799999999999997</v>
      </c>
      <c r="C205" s="3">
        <v>16950.62</v>
      </c>
      <c r="D205" s="3">
        <v>102581.55</v>
      </c>
      <c r="E205" s="1">
        <v>4.38</v>
      </c>
      <c r="F205">
        <v>3.6</v>
      </c>
      <c r="G205">
        <v>0.78</v>
      </c>
      <c r="H205">
        <v>2007.3</v>
      </c>
      <c r="J205">
        <f t="shared" si="9"/>
        <v>1</v>
      </c>
      <c r="K205">
        <f t="shared" si="10"/>
        <v>1</v>
      </c>
      <c r="M205">
        <f t="shared" si="11"/>
        <v>1</v>
      </c>
    </row>
    <row r="206" spans="1:13" x14ac:dyDescent="0.2">
      <c r="A206" s="1" t="s">
        <v>207</v>
      </c>
      <c r="B206" s="3">
        <v>39.200000000000003</v>
      </c>
      <c r="C206" s="3">
        <v>16984.97</v>
      </c>
      <c r="D206" s="3">
        <v>102542.09</v>
      </c>
      <c r="E206" s="1">
        <v>4.13</v>
      </c>
      <c r="F206">
        <v>2.2000000000000002</v>
      </c>
      <c r="G206">
        <v>1.93</v>
      </c>
      <c r="H206">
        <v>2007.3</v>
      </c>
      <c r="J206">
        <f t="shared" si="9"/>
        <v>1</v>
      </c>
      <c r="K206">
        <f t="shared" si="10"/>
        <v>1</v>
      </c>
      <c r="M206">
        <f t="shared" si="11"/>
        <v>1</v>
      </c>
    </row>
    <row r="207" spans="1:13" x14ac:dyDescent="0.2">
      <c r="A207" s="1" t="s">
        <v>208</v>
      </c>
      <c r="B207" s="3">
        <v>33</v>
      </c>
      <c r="C207" s="3">
        <v>16977.39</v>
      </c>
      <c r="D207" s="3">
        <v>102561.66</v>
      </c>
      <c r="E207" s="1">
        <v>3.68</v>
      </c>
      <c r="F207">
        <v>2.5</v>
      </c>
      <c r="G207">
        <v>1.18</v>
      </c>
      <c r="H207">
        <v>2007.3</v>
      </c>
      <c r="J207">
        <f t="shared" si="9"/>
        <v>1</v>
      </c>
      <c r="K207">
        <f t="shared" si="10"/>
        <v>1</v>
      </c>
      <c r="M207">
        <f t="shared" si="11"/>
        <v>1</v>
      </c>
    </row>
    <row r="208" spans="1:13" x14ac:dyDescent="0.2">
      <c r="A208" s="1" t="s">
        <v>209</v>
      </c>
      <c r="B208" s="3">
        <v>39.5</v>
      </c>
      <c r="C208" s="3">
        <v>16969.03</v>
      </c>
      <c r="D208" s="3">
        <v>102588.37</v>
      </c>
      <c r="E208" s="1">
        <v>4.51</v>
      </c>
      <c r="F208">
        <v>3.6</v>
      </c>
      <c r="G208">
        <v>0.91</v>
      </c>
      <c r="H208">
        <v>2007.3</v>
      </c>
      <c r="J208">
        <f t="shared" si="9"/>
        <v>1</v>
      </c>
      <c r="K208">
        <f t="shared" si="10"/>
        <v>1</v>
      </c>
      <c r="M208">
        <f t="shared" si="11"/>
        <v>1</v>
      </c>
    </row>
    <row r="209" spans="1:13" x14ac:dyDescent="0.2">
      <c r="A209" s="1" t="s">
        <v>210</v>
      </c>
      <c r="B209" s="3">
        <v>39.5</v>
      </c>
      <c r="C209" s="3">
        <v>17003.3</v>
      </c>
      <c r="D209" s="3">
        <v>102570.4</v>
      </c>
      <c r="E209" s="1">
        <v>4.2</v>
      </c>
      <c r="F209">
        <v>2.5</v>
      </c>
      <c r="G209">
        <v>1.7</v>
      </c>
      <c r="H209">
        <v>2007.3</v>
      </c>
      <c r="J209">
        <f t="shared" si="9"/>
        <v>1</v>
      </c>
      <c r="K209">
        <f t="shared" si="10"/>
        <v>1</v>
      </c>
      <c r="M209">
        <f t="shared" si="11"/>
        <v>1</v>
      </c>
    </row>
    <row r="210" spans="1:13" x14ac:dyDescent="0.2">
      <c r="A210" s="1" t="s">
        <v>211</v>
      </c>
      <c r="B210" s="3">
        <v>32.299999999999997</v>
      </c>
      <c r="C210" s="3">
        <v>17046.7</v>
      </c>
      <c r="D210" s="3">
        <v>102537.22</v>
      </c>
      <c r="E210" s="1">
        <v>4.17</v>
      </c>
      <c r="F210">
        <v>2.4</v>
      </c>
      <c r="G210">
        <v>1.77</v>
      </c>
      <c r="H210">
        <v>2007.3</v>
      </c>
      <c r="J210">
        <f t="shared" si="9"/>
        <v>1</v>
      </c>
      <c r="K210">
        <f t="shared" si="10"/>
        <v>1</v>
      </c>
      <c r="M210">
        <f t="shared" si="11"/>
        <v>1</v>
      </c>
    </row>
    <row r="211" spans="1:13" x14ac:dyDescent="0.2">
      <c r="A211" s="1" t="s">
        <v>212</v>
      </c>
      <c r="B211" s="3">
        <v>32.799999999999997</v>
      </c>
      <c r="C211" s="3">
        <v>17034.990000000002</v>
      </c>
      <c r="D211" s="3">
        <v>102559.74</v>
      </c>
      <c r="E211" s="1">
        <v>3.96</v>
      </c>
      <c r="F211">
        <v>4.2</v>
      </c>
      <c r="G211">
        <v>-0.24</v>
      </c>
      <c r="H211">
        <v>2007.3</v>
      </c>
      <c r="J211">
        <f t="shared" si="9"/>
        <v>1</v>
      </c>
      <c r="K211">
        <f t="shared" si="10"/>
        <v>1</v>
      </c>
      <c r="M211">
        <f t="shared" si="11"/>
        <v>1</v>
      </c>
    </row>
    <row r="212" spans="1:13" x14ac:dyDescent="0.2">
      <c r="A212" s="1" t="s">
        <v>213</v>
      </c>
      <c r="B212" s="3">
        <v>39.5</v>
      </c>
      <c r="C212" s="3">
        <v>17038.13</v>
      </c>
      <c r="D212" s="3">
        <v>102582.52</v>
      </c>
      <c r="E212" s="1">
        <v>4.47</v>
      </c>
      <c r="F212">
        <v>3</v>
      </c>
      <c r="G212">
        <v>1.47</v>
      </c>
      <c r="H212">
        <v>2007.3</v>
      </c>
      <c r="J212">
        <f t="shared" si="9"/>
        <v>1</v>
      </c>
      <c r="K212">
        <f t="shared" si="10"/>
        <v>1</v>
      </c>
      <c r="M212">
        <f t="shared" si="11"/>
        <v>1</v>
      </c>
    </row>
    <row r="213" spans="1:13" x14ac:dyDescent="0.2">
      <c r="A213" s="1" t="s">
        <v>214</v>
      </c>
      <c r="B213" s="3">
        <v>39.5</v>
      </c>
      <c r="C213" s="3">
        <v>17056.97</v>
      </c>
      <c r="D213" s="3">
        <v>102557.84</v>
      </c>
      <c r="E213" s="1">
        <v>4.2699999999999996</v>
      </c>
      <c r="F213">
        <v>2.4</v>
      </c>
      <c r="G213">
        <v>1.87</v>
      </c>
      <c r="H213">
        <v>2007.3</v>
      </c>
      <c r="J213">
        <f t="shared" si="9"/>
        <v>1</v>
      </c>
      <c r="K213">
        <f t="shared" si="10"/>
        <v>1</v>
      </c>
      <c r="M213">
        <f t="shared" si="11"/>
        <v>1</v>
      </c>
    </row>
    <row r="214" spans="1:13" x14ac:dyDescent="0.2">
      <c r="A214" s="1" t="s">
        <v>215</v>
      </c>
      <c r="B214" s="3">
        <v>38</v>
      </c>
      <c r="C214" s="3">
        <v>17076.849999999999</v>
      </c>
      <c r="D214" s="3">
        <v>102549.1</v>
      </c>
      <c r="E214" s="1">
        <v>3.62</v>
      </c>
      <c r="F214">
        <v>2.2999999999999998</v>
      </c>
      <c r="G214">
        <v>1.32</v>
      </c>
      <c r="H214">
        <v>2007.3</v>
      </c>
      <c r="J214">
        <f t="shared" si="9"/>
        <v>1</v>
      </c>
      <c r="K214">
        <f t="shared" si="10"/>
        <v>1</v>
      </c>
      <c r="M214">
        <f t="shared" si="11"/>
        <v>1</v>
      </c>
    </row>
    <row r="215" spans="1:13" x14ac:dyDescent="0.2">
      <c r="A215" s="1" t="s">
        <v>216</v>
      </c>
      <c r="B215" s="3">
        <v>33</v>
      </c>
      <c r="C215" s="3">
        <v>17063.53</v>
      </c>
      <c r="D215" s="3">
        <v>102571.65</v>
      </c>
      <c r="E215" s="1">
        <v>3.83</v>
      </c>
      <c r="F215">
        <v>3.9</v>
      </c>
      <c r="G215">
        <v>-7.0000000000000007E-2</v>
      </c>
      <c r="H215">
        <v>2007.3</v>
      </c>
      <c r="J215">
        <f t="shared" si="9"/>
        <v>1</v>
      </c>
      <c r="K215">
        <f t="shared" si="10"/>
        <v>1</v>
      </c>
      <c r="M215">
        <f t="shared" si="11"/>
        <v>1</v>
      </c>
    </row>
    <row r="216" spans="1:13" x14ac:dyDescent="0.2">
      <c r="A216" s="1" t="s">
        <v>217</v>
      </c>
      <c r="B216" s="3">
        <v>38.5</v>
      </c>
      <c r="C216" s="3">
        <v>17061.28</v>
      </c>
      <c r="D216" s="3">
        <v>102589.73</v>
      </c>
      <c r="E216" s="1">
        <v>7.23</v>
      </c>
      <c r="F216">
        <v>5.9</v>
      </c>
      <c r="G216">
        <v>1.33</v>
      </c>
      <c r="H216">
        <v>2007.3</v>
      </c>
      <c r="J216">
        <f t="shared" si="9"/>
        <v>1</v>
      </c>
      <c r="K216">
        <f t="shared" si="10"/>
        <v>1</v>
      </c>
      <c r="M216">
        <f t="shared" si="11"/>
        <v>1</v>
      </c>
    </row>
    <row r="217" spans="1:13" x14ac:dyDescent="0.2">
      <c r="A217" s="1" t="s">
        <v>218</v>
      </c>
      <c r="B217" s="3">
        <v>33</v>
      </c>
      <c r="C217" s="3">
        <v>17052.13</v>
      </c>
      <c r="D217" s="3">
        <v>102616.28</v>
      </c>
      <c r="E217" s="1">
        <v>4.51</v>
      </c>
      <c r="F217">
        <v>2.5</v>
      </c>
      <c r="G217">
        <v>2.0099999999999998</v>
      </c>
      <c r="H217">
        <v>2007.3</v>
      </c>
      <c r="J217">
        <f t="shared" si="9"/>
        <v>1</v>
      </c>
      <c r="K217">
        <f t="shared" si="10"/>
        <v>1</v>
      </c>
      <c r="M217">
        <f t="shared" si="11"/>
        <v>1</v>
      </c>
    </row>
    <row r="218" spans="1:13" x14ac:dyDescent="0.2">
      <c r="A218" s="1" t="s">
        <v>219</v>
      </c>
      <c r="B218" s="3">
        <v>35.700000000000003</v>
      </c>
      <c r="C218" s="3">
        <v>16167.46</v>
      </c>
      <c r="D218" s="3">
        <v>102243.95</v>
      </c>
      <c r="E218" s="1">
        <v>4.4400000000000004</v>
      </c>
      <c r="F218">
        <v>3.7</v>
      </c>
      <c r="G218">
        <v>0.74</v>
      </c>
      <c r="H218">
        <v>2007.1</v>
      </c>
      <c r="J218">
        <f t="shared" si="9"/>
        <v>1</v>
      </c>
      <c r="K218">
        <f t="shared" si="10"/>
        <v>1</v>
      </c>
      <c r="M218">
        <f t="shared" si="11"/>
        <v>1</v>
      </c>
    </row>
    <row r="219" spans="1:13" x14ac:dyDescent="0.2">
      <c r="A219" s="1" t="s">
        <v>220</v>
      </c>
      <c r="B219" s="3">
        <v>31</v>
      </c>
      <c r="C219" s="3">
        <v>16171.13</v>
      </c>
      <c r="D219" s="3">
        <v>102272.61</v>
      </c>
      <c r="E219" s="1">
        <v>3.11</v>
      </c>
      <c r="F219">
        <v>3.5</v>
      </c>
      <c r="G219">
        <v>-0.39</v>
      </c>
      <c r="H219">
        <v>2007.1</v>
      </c>
      <c r="J219">
        <f t="shared" si="9"/>
        <v>1</v>
      </c>
      <c r="K219">
        <f t="shared" si="10"/>
        <v>1</v>
      </c>
      <c r="M219">
        <f t="shared" si="11"/>
        <v>1</v>
      </c>
    </row>
    <row r="220" spans="1:13" x14ac:dyDescent="0.2">
      <c r="A220" s="1" t="s">
        <v>221</v>
      </c>
      <c r="B220" s="3">
        <v>35.799999999999997</v>
      </c>
      <c r="C220" s="3">
        <v>16162.54</v>
      </c>
      <c r="D220" s="3">
        <v>102283.53</v>
      </c>
      <c r="E220" s="1">
        <v>3.17</v>
      </c>
      <c r="F220">
        <v>3.4</v>
      </c>
      <c r="G220">
        <v>-0.23</v>
      </c>
      <c r="H220">
        <v>2007.1</v>
      </c>
      <c r="J220">
        <f t="shared" si="9"/>
        <v>1</v>
      </c>
      <c r="K220">
        <f t="shared" si="10"/>
        <v>1</v>
      </c>
      <c r="M220">
        <f t="shared" si="11"/>
        <v>1</v>
      </c>
    </row>
    <row r="221" spans="1:13" x14ac:dyDescent="0.2">
      <c r="A221" s="1" t="s">
        <v>222</v>
      </c>
      <c r="B221" s="3">
        <v>30.5</v>
      </c>
      <c r="C221" s="3">
        <v>16170.58</v>
      </c>
      <c r="D221" s="3">
        <v>102295.34</v>
      </c>
      <c r="E221" s="1">
        <v>3.1</v>
      </c>
      <c r="F221">
        <v>2.7</v>
      </c>
      <c r="G221">
        <v>0.4</v>
      </c>
      <c r="H221">
        <v>2007.1</v>
      </c>
      <c r="J221">
        <f t="shared" si="9"/>
        <v>1</v>
      </c>
      <c r="K221">
        <f t="shared" si="10"/>
        <v>1</v>
      </c>
      <c r="M221">
        <f t="shared" si="11"/>
        <v>1</v>
      </c>
    </row>
    <row r="222" spans="1:13" x14ac:dyDescent="0.2">
      <c r="A222" s="1" t="s">
        <v>223</v>
      </c>
      <c r="B222" s="3">
        <v>35.5</v>
      </c>
      <c r="C222" s="3">
        <v>16161.99</v>
      </c>
      <c r="D222" s="3">
        <v>102319.63</v>
      </c>
      <c r="E222" s="1">
        <v>3.23</v>
      </c>
      <c r="F222">
        <v>3.2</v>
      </c>
      <c r="G222">
        <v>0.03</v>
      </c>
      <c r="H222">
        <v>2007.1</v>
      </c>
      <c r="J222">
        <f t="shared" si="9"/>
        <v>1</v>
      </c>
      <c r="K222">
        <f t="shared" si="10"/>
        <v>1</v>
      </c>
      <c r="M222">
        <f t="shared" si="11"/>
        <v>1</v>
      </c>
    </row>
    <row r="223" spans="1:13" x14ac:dyDescent="0.2">
      <c r="A223" s="1" t="s">
        <v>224</v>
      </c>
      <c r="B223" s="3">
        <v>31.5</v>
      </c>
      <c r="C223" s="3">
        <v>16193.94</v>
      </c>
      <c r="D223" s="3">
        <v>102231.59</v>
      </c>
      <c r="E223" s="1">
        <v>4.2</v>
      </c>
      <c r="F223">
        <v>4.5</v>
      </c>
      <c r="G223">
        <v>-0.3</v>
      </c>
      <c r="H223">
        <v>2007.1</v>
      </c>
      <c r="J223">
        <f t="shared" si="9"/>
        <v>1</v>
      </c>
      <c r="K223">
        <f t="shared" si="10"/>
        <v>1</v>
      </c>
      <c r="M223">
        <f t="shared" si="11"/>
        <v>1</v>
      </c>
    </row>
    <row r="224" spans="1:13" x14ac:dyDescent="0.2">
      <c r="A224" s="1" t="s">
        <v>225</v>
      </c>
      <c r="B224" s="3">
        <v>30.4</v>
      </c>
      <c r="C224" s="3">
        <v>16193.31</v>
      </c>
      <c r="D224" s="3">
        <v>102248.51</v>
      </c>
      <c r="E224" s="1">
        <v>3.75</v>
      </c>
      <c r="F224">
        <v>4.7</v>
      </c>
      <c r="G224">
        <v>-0.95</v>
      </c>
      <c r="H224">
        <v>2007.1</v>
      </c>
      <c r="J224">
        <f t="shared" si="9"/>
        <v>1</v>
      </c>
      <c r="K224">
        <f t="shared" si="10"/>
        <v>1</v>
      </c>
      <c r="M224">
        <f t="shared" si="11"/>
        <v>1</v>
      </c>
    </row>
    <row r="225" spans="1:13" x14ac:dyDescent="0.2">
      <c r="A225" s="1" t="s">
        <v>226</v>
      </c>
      <c r="B225" s="3">
        <v>39.5</v>
      </c>
      <c r="C225" s="3">
        <v>16904.84</v>
      </c>
      <c r="D225" s="3">
        <v>102512.01</v>
      </c>
      <c r="E225" s="1">
        <v>5</v>
      </c>
      <c r="F225">
        <v>2.9</v>
      </c>
      <c r="G225">
        <v>2.1</v>
      </c>
      <c r="H225">
        <v>2007.1</v>
      </c>
      <c r="J225">
        <f t="shared" si="9"/>
        <v>1</v>
      </c>
      <c r="K225">
        <f t="shared" si="10"/>
        <v>2</v>
      </c>
      <c r="M225">
        <f t="shared" si="11"/>
        <v>0</v>
      </c>
    </row>
    <row r="226" spans="1:13" x14ac:dyDescent="0.2">
      <c r="A226" s="1" t="s">
        <v>227</v>
      </c>
      <c r="B226" s="3">
        <v>32.1</v>
      </c>
      <c r="C226" s="3">
        <v>16897.8</v>
      </c>
      <c r="D226" s="3">
        <v>102536.04</v>
      </c>
      <c r="E226" s="1">
        <v>4.99</v>
      </c>
      <c r="F226">
        <v>3.5</v>
      </c>
      <c r="G226">
        <v>1.49</v>
      </c>
      <c r="H226">
        <v>2007.1</v>
      </c>
      <c r="J226">
        <f t="shared" si="9"/>
        <v>1</v>
      </c>
      <c r="K226">
        <f t="shared" si="10"/>
        <v>2</v>
      </c>
      <c r="M226">
        <f t="shared" si="11"/>
        <v>0</v>
      </c>
    </row>
    <row r="227" spans="1:13" x14ac:dyDescent="0.2">
      <c r="A227" s="1" t="s">
        <v>228</v>
      </c>
      <c r="B227" s="3">
        <v>38.5</v>
      </c>
      <c r="C227" s="3">
        <v>17090.73</v>
      </c>
      <c r="D227" s="3">
        <v>102580.08</v>
      </c>
      <c r="E227" s="1">
        <v>3.58</v>
      </c>
      <c r="F227">
        <v>2</v>
      </c>
      <c r="G227">
        <v>1.58</v>
      </c>
      <c r="H227">
        <v>2007.1</v>
      </c>
      <c r="J227">
        <f t="shared" si="9"/>
        <v>1</v>
      </c>
      <c r="K227">
        <f t="shared" si="10"/>
        <v>1</v>
      </c>
      <c r="M227">
        <f t="shared" si="11"/>
        <v>1</v>
      </c>
    </row>
    <row r="228" spans="1:13" x14ac:dyDescent="0.2">
      <c r="A228" s="1" t="s">
        <v>229</v>
      </c>
      <c r="B228" s="3">
        <v>33</v>
      </c>
      <c r="C228" s="3">
        <v>17083.13</v>
      </c>
      <c r="D228" s="3">
        <v>102596.88</v>
      </c>
      <c r="E228" s="1">
        <v>3.13</v>
      </c>
      <c r="F228">
        <v>2.5</v>
      </c>
      <c r="G228">
        <v>0.63</v>
      </c>
      <c r="H228">
        <v>2007.1</v>
      </c>
      <c r="J228">
        <f t="shared" si="9"/>
        <v>1</v>
      </c>
      <c r="K228">
        <f t="shared" si="10"/>
        <v>1</v>
      </c>
      <c r="M228">
        <f t="shared" si="11"/>
        <v>1</v>
      </c>
    </row>
    <row r="229" spans="1:13" x14ac:dyDescent="0.2">
      <c r="A229" s="1" t="s">
        <v>230</v>
      </c>
      <c r="B229" s="3">
        <v>39</v>
      </c>
      <c r="C229" s="3">
        <v>17100.75</v>
      </c>
      <c r="D229" s="3">
        <v>102607.16</v>
      </c>
      <c r="E229" s="1">
        <v>3.15</v>
      </c>
      <c r="F229">
        <v>2.2999999999999998</v>
      </c>
      <c r="G229">
        <v>0.85</v>
      </c>
      <c r="H229">
        <v>2007.1</v>
      </c>
      <c r="J229">
        <f t="shared" si="9"/>
        <v>1</v>
      </c>
      <c r="K229">
        <f t="shared" si="10"/>
        <v>1</v>
      </c>
      <c r="M229">
        <f t="shared" si="11"/>
        <v>1</v>
      </c>
    </row>
    <row r="230" spans="1:13" x14ac:dyDescent="0.2">
      <c r="A230" s="1" t="s">
        <v>231</v>
      </c>
      <c r="B230" s="3">
        <v>34.299999999999997</v>
      </c>
      <c r="C230" s="3">
        <v>17084.060000000001</v>
      </c>
      <c r="D230" s="3">
        <v>102630.02</v>
      </c>
      <c r="E230" s="1">
        <v>4.87</v>
      </c>
      <c r="F230">
        <v>6.8</v>
      </c>
      <c r="G230">
        <v>-1.93</v>
      </c>
      <c r="H230">
        <v>2007.1</v>
      </c>
      <c r="J230">
        <f t="shared" si="9"/>
        <v>1</v>
      </c>
      <c r="K230">
        <f t="shared" si="10"/>
        <v>1</v>
      </c>
      <c r="M230">
        <f t="shared" si="11"/>
        <v>1</v>
      </c>
    </row>
    <row r="231" spans="1:13" x14ac:dyDescent="0.2">
      <c r="A231" s="1" t="s">
        <v>232</v>
      </c>
      <c r="B231" s="3">
        <v>32.799999999999997</v>
      </c>
      <c r="C231" s="3">
        <v>16925.82</v>
      </c>
      <c r="D231" s="3">
        <v>102496.31</v>
      </c>
      <c r="E231" s="1">
        <v>4.5199999999999996</v>
      </c>
      <c r="F231">
        <v>3.3</v>
      </c>
      <c r="G231">
        <v>1.22</v>
      </c>
      <c r="H231">
        <v>2007.1</v>
      </c>
      <c r="J231">
        <f t="shared" si="9"/>
        <v>1</v>
      </c>
      <c r="K231">
        <f t="shared" si="10"/>
        <v>1</v>
      </c>
      <c r="M231">
        <f t="shared" si="11"/>
        <v>1</v>
      </c>
    </row>
    <row r="232" spans="1:13" x14ac:dyDescent="0.2">
      <c r="A232" s="1" t="s">
        <v>233</v>
      </c>
      <c r="B232" s="3">
        <v>32</v>
      </c>
      <c r="C232" s="3">
        <v>16918.62</v>
      </c>
      <c r="D232" s="3">
        <v>102519.57</v>
      </c>
      <c r="E232" s="1">
        <v>4.97</v>
      </c>
      <c r="F232">
        <v>3.2</v>
      </c>
      <c r="G232">
        <v>1.77</v>
      </c>
      <c r="H232">
        <v>2007.1</v>
      </c>
      <c r="J232">
        <f t="shared" si="9"/>
        <v>1</v>
      </c>
      <c r="K232">
        <f t="shared" si="10"/>
        <v>1</v>
      </c>
      <c r="M232">
        <f t="shared" si="11"/>
        <v>1</v>
      </c>
    </row>
    <row r="233" spans="1:13" x14ac:dyDescent="0.2">
      <c r="A233" s="1" t="s">
        <v>234</v>
      </c>
      <c r="B233" s="3">
        <v>33.5</v>
      </c>
      <c r="C233" s="3">
        <v>18092.88</v>
      </c>
      <c r="D233" s="3">
        <v>103122.71</v>
      </c>
      <c r="E233" s="1">
        <v>4.05</v>
      </c>
      <c r="F233">
        <v>4.5</v>
      </c>
      <c r="G233">
        <v>-0.45</v>
      </c>
      <c r="H233">
        <v>2007.1</v>
      </c>
      <c r="J233">
        <f t="shared" si="9"/>
        <v>1</v>
      </c>
      <c r="K233">
        <f t="shared" si="10"/>
        <v>3</v>
      </c>
      <c r="M233">
        <f t="shared" si="11"/>
        <v>0</v>
      </c>
    </row>
    <row r="234" spans="1:13" x14ac:dyDescent="0.2">
      <c r="A234" s="1" t="s">
        <v>235</v>
      </c>
      <c r="B234" s="3">
        <v>41.5</v>
      </c>
      <c r="C234" s="3">
        <v>18068.46</v>
      </c>
      <c r="D234" s="3">
        <v>103122.12</v>
      </c>
      <c r="E234" s="1">
        <v>3.91</v>
      </c>
      <c r="F234">
        <v>4.2</v>
      </c>
      <c r="G234">
        <v>-0.28999999999999998</v>
      </c>
      <c r="H234">
        <v>2007.1</v>
      </c>
      <c r="J234">
        <f t="shared" si="9"/>
        <v>1</v>
      </c>
      <c r="K234">
        <f t="shared" si="10"/>
        <v>3</v>
      </c>
      <c r="M234">
        <f t="shared" si="11"/>
        <v>0</v>
      </c>
    </row>
    <row r="235" spans="1:13" x14ac:dyDescent="0.2">
      <c r="A235" s="1" t="s">
        <v>236</v>
      </c>
      <c r="B235" s="3">
        <v>29.7</v>
      </c>
      <c r="C235" s="3">
        <v>14317.23</v>
      </c>
      <c r="D235" s="3">
        <v>102364.57</v>
      </c>
      <c r="E235" s="1">
        <v>3.58</v>
      </c>
      <c r="F235">
        <v>2.4</v>
      </c>
      <c r="G235">
        <v>1.18</v>
      </c>
      <c r="H235">
        <v>2006.1</v>
      </c>
      <c r="J235">
        <f t="shared" si="9"/>
        <v>1</v>
      </c>
      <c r="K235">
        <f t="shared" si="10"/>
        <v>2</v>
      </c>
      <c r="M235">
        <f t="shared" si="11"/>
        <v>0</v>
      </c>
    </row>
    <row r="236" spans="1:13" x14ac:dyDescent="0.2">
      <c r="A236" s="1" t="s">
        <v>237</v>
      </c>
      <c r="B236" s="3">
        <v>26.9</v>
      </c>
      <c r="C236" s="3">
        <v>14352.2</v>
      </c>
      <c r="D236" s="3">
        <v>102329.97</v>
      </c>
      <c r="E236" s="1">
        <v>4.08</v>
      </c>
      <c r="F236">
        <v>2.5</v>
      </c>
      <c r="G236">
        <v>1.58</v>
      </c>
      <c r="H236">
        <v>2006.1</v>
      </c>
      <c r="J236">
        <f t="shared" si="9"/>
        <v>1</v>
      </c>
      <c r="K236">
        <f t="shared" si="10"/>
        <v>2</v>
      </c>
      <c r="M236">
        <f t="shared" si="11"/>
        <v>0</v>
      </c>
    </row>
    <row r="237" spans="1:13" x14ac:dyDescent="0.2">
      <c r="A237" s="1" t="s">
        <v>238</v>
      </c>
      <c r="B237" s="3">
        <v>18.100000000000001</v>
      </c>
      <c r="C237" s="3">
        <v>14395.02</v>
      </c>
      <c r="D237" s="3">
        <v>102353.52</v>
      </c>
      <c r="E237" s="1">
        <v>4.1399999999999997</v>
      </c>
      <c r="F237">
        <v>1.2</v>
      </c>
      <c r="G237">
        <v>2.94</v>
      </c>
      <c r="H237">
        <v>2006.1</v>
      </c>
      <c r="J237">
        <f t="shared" si="9"/>
        <v>1</v>
      </c>
      <c r="K237">
        <f t="shared" si="10"/>
        <v>2</v>
      </c>
      <c r="M237">
        <f t="shared" si="11"/>
        <v>0</v>
      </c>
    </row>
    <row r="238" spans="1:13" x14ac:dyDescent="0.2">
      <c r="A238" s="1" t="s">
        <v>239</v>
      </c>
      <c r="B238" s="3">
        <v>21.2</v>
      </c>
      <c r="C238" s="3">
        <v>14420.88</v>
      </c>
      <c r="D238" s="3">
        <v>102316.44</v>
      </c>
      <c r="E238" s="1">
        <v>4.0599999999999996</v>
      </c>
      <c r="F238">
        <v>1</v>
      </c>
      <c r="G238">
        <v>3.06</v>
      </c>
      <c r="H238">
        <v>2006.1</v>
      </c>
      <c r="J238">
        <f t="shared" si="9"/>
        <v>1</v>
      </c>
      <c r="K238">
        <f t="shared" si="10"/>
        <v>2</v>
      </c>
      <c r="M238">
        <f t="shared" si="11"/>
        <v>0</v>
      </c>
    </row>
    <row r="239" spans="1:13" x14ac:dyDescent="0.2">
      <c r="A239" s="1" t="s">
        <v>240</v>
      </c>
      <c r="B239" s="3">
        <v>19.8</v>
      </c>
      <c r="C239" s="3">
        <v>14460.98</v>
      </c>
      <c r="D239" s="3">
        <v>102305.17</v>
      </c>
      <c r="E239" s="1">
        <v>4.22</v>
      </c>
      <c r="F239">
        <v>1</v>
      </c>
      <c r="G239">
        <v>3.22</v>
      </c>
      <c r="H239">
        <v>2006.1</v>
      </c>
      <c r="J239">
        <f t="shared" si="9"/>
        <v>1</v>
      </c>
      <c r="K239">
        <f t="shared" si="10"/>
        <v>2</v>
      </c>
      <c r="M239">
        <f t="shared" si="11"/>
        <v>0</v>
      </c>
    </row>
    <row r="240" spans="1:13" x14ac:dyDescent="0.2">
      <c r="A240" s="1" t="s">
        <v>241</v>
      </c>
      <c r="B240" s="3">
        <v>28.6</v>
      </c>
      <c r="C240" s="3">
        <v>14496.8</v>
      </c>
      <c r="D240" s="3">
        <v>102333.51</v>
      </c>
      <c r="E240" s="1">
        <v>4.12</v>
      </c>
      <c r="F240">
        <v>1.1000000000000001</v>
      </c>
      <c r="G240">
        <v>3.02</v>
      </c>
      <c r="H240">
        <v>2006.1</v>
      </c>
      <c r="J240">
        <f t="shared" si="9"/>
        <v>1</v>
      </c>
      <c r="K240">
        <f t="shared" si="10"/>
        <v>2</v>
      </c>
      <c r="M240">
        <f t="shared" si="11"/>
        <v>0</v>
      </c>
    </row>
    <row r="241" spans="1:13" x14ac:dyDescent="0.2">
      <c r="A241" s="1" t="s">
        <v>242</v>
      </c>
      <c r="B241" s="3">
        <v>23.5</v>
      </c>
      <c r="C241" s="3">
        <v>14528.98</v>
      </c>
      <c r="D241" s="3">
        <v>102296.36</v>
      </c>
      <c r="E241" s="1">
        <v>4.16</v>
      </c>
      <c r="F241">
        <v>1.1000000000000001</v>
      </c>
      <c r="G241">
        <v>3.06</v>
      </c>
      <c r="H241">
        <v>2006.1</v>
      </c>
      <c r="J241">
        <f t="shared" si="9"/>
        <v>1</v>
      </c>
      <c r="K241">
        <f t="shared" si="10"/>
        <v>2</v>
      </c>
      <c r="M241">
        <f t="shared" si="11"/>
        <v>0</v>
      </c>
    </row>
    <row r="242" spans="1:13" x14ac:dyDescent="0.2">
      <c r="A242" s="1" t="s">
        <v>243</v>
      </c>
      <c r="B242" s="3">
        <v>27.7</v>
      </c>
      <c r="C242" s="3">
        <v>14615.2</v>
      </c>
      <c r="D242" s="3">
        <v>102314.17</v>
      </c>
      <c r="E242" s="1">
        <v>3.96</v>
      </c>
      <c r="F242">
        <v>3.5</v>
      </c>
      <c r="G242">
        <v>0.46</v>
      </c>
      <c r="H242">
        <v>2006.1</v>
      </c>
      <c r="J242">
        <f t="shared" si="9"/>
        <v>1</v>
      </c>
      <c r="K242">
        <f t="shared" si="10"/>
        <v>2</v>
      </c>
      <c r="M242">
        <f t="shared" si="11"/>
        <v>0</v>
      </c>
    </row>
    <row r="243" spans="1:13" s="7" customFormat="1" x14ac:dyDescent="0.2">
      <c r="A243" s="5" t="s">
        <v>244</v>
      </c>
      <c r="B243" s="6">
        <v>43.2</v>
      </c>
      <c r="C243" s="6">
        <v>13856.89</v>
      </c>
      <c r="D243" s="6">
        <v>102377.73</v>
      </c>
      <c r="E243" s="5">
        <v>4.09</v>
      </c>
      <c r="F243" s="7">
        <v>2.9</v>
      </c>
      <c r="G243" s="7">
        <v>1.19</v>
      </c>
      <c r="H243" s="7">
        <v>2005.1</v>
      </c>
      <c r="J243" s="7">
        <f t="shared" si="9"/>
        <v>3</v>
      </c>
      <c r="K243">
        <f t="shared" si="10"/>
        <v>2</v>
      </c>
      <c r="M243">
        <f t="shared" si="11"/>
        <v>0</v>
      </c>
    </row>
    <row r="244" spans="1:13" s="7" customFormat="1" x14ac:dyDescent="0.2">
      <c r="A244" s="5" t="s">
        <v>245</v>
      </c>
      <c r="B244" s="6">
        <v>34.700000000000003</v>
      </c>
      <c r="C244" s="6">
        <v>13764.92</v>
      </c>
      <c r="D244" s="6">
        <v>102338.57</v>
      </c>
      <c r="E244" s="5">
        <v>4.55</v>
      </c>
      <c r="F244" s="7">
        <v>3.3</v>
      </c>
      <c r="G244" s="7">
        <v>1.25</v>
      </c>
      <c r="H244" s="7">
        <v>2005.1</v>
      </c>
      <c r="J244" s="7">
        <f t="shared" si="9"/>
        <v>2</v>
      </c>
      <c r="K244">
        <f t="shared" si="10"/>
        <v>2</v>
      </c>
      <c r="M244">
        <f t="shared" si="11"/>
        <v>0</v>
      </c>
    </row>
    <row r="245" spans="1:13" s="7" customFormat="1" x14ac:dyDescent="0.2">
      <c r="A245" s="5" t="s">
        <v>246</v>
      </c>
      <c r="B245" s="6">
        <v>43</v>
      </c>
      <c r="C245" s="6">
        <v>13793.39</v>
      </c>
      <c r="D245" s="6">
        <v>102365.75999999999</v>
      </c>
      <c r="E245" s="5">
        <v>4.34</v>
      </c>
      <c r="F245" s="7">
        <v>3.4</v>
      </c>
      <c r="G245" s="7">
        <v>0.94</v>
      </c>
      <c r="H245" s="7">
        <v>2005.1</v>
      </c>
      <c r="J245" s="7">
        <f t="shared" si="9"/>
        <v>2</v>
      </c>
      <c r="K245">
        <f t="shared" si="10"/>
        <v>2</v>
      </c>
      <c r="M245">
        <f t="shared" si="11"/>
        <v>0</v>
      </c>
    </row>
    <row r="246" spans="1:13" s="7" customFormat="1" x14ac:dyDescent="0.2">
      <c r="A246" s="5" t="s">
        <v>247</v>
      </c>
      <c r="B246" s="6">
        <v>35.299999999999997</v>
      </c>
      <c r="C246" s="6">
        <v>13778.32</v>
      </c>
      <c r="D246" s="6">
        <v>102379</v>
      </c>
      <c r="E246" s="5">
        <v>4.26</v>
      </c>
      <c r="F246" s="7">
        <v>3.5</v>
      </c>
      <c r="G246" s="7">
        <v>0.76</v>
      </c>
      <c r="H246" s="7">
        <v>2005.1</v>
      </c>
      <c r="J246" s="7">
        <f t="shared" si="9"/>
        <v>2</v>
      </c>
      <c r="K246">
        <f t="shared" si="10"/>
        <v>2</v>
      </c>
      <c r="M246">
        <f t="shared" si="11"/>
        <v>0</v>
      </c>
    </row>
    <row r="247" spans="1:13" s="7" customFormat="1" x14ac:dyDescent="0.2">
      <c r="A247" s="5" t="s">
        <v>248</v>
      </c>
      <c r="B247" s="6">
        <v>24.8</v>
      </c>
      <c r="C247" s="6">
        <v>13739.98</v>
      </c>
      <c r="D247" s="6">
        <v>102369.46</v>
      </c>
      <c r="E247" s="5">
        <v>4.38</v>
      </c>
      <c r="F247" s="7">
        <v>3.71</v>
      </c>
      <c r="G247" s="7">
        <v>0.67</v>
      </c>
      <c r="H247" s="7">
        <v>2005.1</v>
      </c>
      <c r="J247" s="7">
        <f t="shared" si="9"/>
        <v>2</v>
      </c>
      <c r="K247">
        <f t="shared" si="10"/>
        <v>2</v>
      </c>
      <c r="M247">
        <f t="shared" si="11"/>
        <v>0</v>
      </c>
    </row>
    <row r="248" spans="1:13" s="7" customFormat="1" x14ac:dyDescent="0.2">
      <c r="A248" s="5" t="s">
        <v>249</v>
      </c>
      <c r="B248" s="6">
        <v>26.3</v>
      </c>
      <c r="C248" s="6">
        <v>13715.89</v>
      </c>
      <c r="D248" s="6">
        <v>102315.71</v>
      </c>
      <c r="E248" s="5">
        <v>4.5999999999999996</v>
      </c>
      <c r="F248" s="7">
        <v>3.5</v>
      </c>
      <c r="G248" s="7">
        <v>1.1000000000000001</v>
      </c>
      <c r="H248" s="7">
        <v>2005.1</v>
      </c>
      <c r="J248" s="7">
        <f t="shared" si="9"/>
        <v>2</v>
      </c>
      <c r="K248">
        <f t="shared" si="10"/>
        <v>2</v>
      </c>
      <c r="M248">
        <f t="shared" si="11"/>
        <v>0</v>
      </c>
    </row>
    <row r="249" spans="1:13" s="7" customFormat="1" x14ac:dyDescent="0.2">
      <c r="A249" s="5" t="s">
        <v>250</v>
      </c>
      <c r="B249" s="6">
        <v>22.5</v>
      </c>
      <c r="C249" s="6">
        <v>13683.5</v>
      </c>
      <c r="D249" s="6">
        <v>102285.51</v>
      </c>
      <c r="E249" s="5">
        <v>4.12</v>
      </c>
      <c r="F249" s="7">
        <v>3.6</v>
      </c>
      <c r="G249" s="7">
        <v>0.52</v>
      </c>
      <c r="H249" s="7">
        <v>2005.1</v>
      </c>
      <c r="J249" s="7">
        <f t="shared" si="9"/>
        <v>2</v>
      </c>
      <c r="K249">
        <f t="shared" si="10"/>
        <v>2</v>
      </c>
      <c r="M249">
        <f t="shared" si="11"/>
        <v>0</v>
      </c>
    </row>
    <row r="250" spans="1:13" s="7" customFormat="1" x14ac:dyDescent="0.2">
      <c r="A250" s="5" t="s">
        <v>251</v>
      </c>
      <c r="B250" s="6">
        <v>18.899999999999999</v>
      </c>
      <c r="C250" s="6">
        <v>13681.39</v>
      </c>
      <c r="D250" s="6">
        <v>102317.09</v>
      </c>
      <c r="E250" s="5">
        <v>4.2699999999999996</v>
      </c>
      <c r="F250" s="7">
        <v>3.7</v>
      </c>
      <c r="G250" s="7">
        <v>0.56999999999999995</v>
      </c>
      <c r="H250" s="7">
        <v>2005.1</v>
      </c>
      <c r="J250" s="7">
        <f t="shared" si="9"/>
        <v>2</v>
      </c>
      <c r="K250">
        <f t="shared" si="10"/>
        <v>2</v>
      </c>
      <c r="M250">
        <f t="shared" si="11"/>
        <v>0</v>
      </c>
    </row>
    <row r="251" spans="1:13" s="7" customFormat="1" x14ac:dyDescent="0.2">
      <c r="A251" s="5" t="s">
        <v>252</v>
      </c>
      <c r="B251" s="6">
        <v>16.8</v>
      </c>
      <c r="C251" s="6">
        <v>13661.72</v>
      </c>
      <c r="D251" s="6">
        <v>102305.51</v>
      </c>
      <c r="E251" s="5">
        <v>4.24</v>
      </c>
      <c r="F251" s="7">
        <v>3.1</v>
      </c>
      <c r="G251" s="7">
        <v>1.1399999999999999</v>
      </c>
      <c r="H251" s="7">
        <v>2005.1</v>
      </c>
      <c r="J251" s="7">
        <f t="shared" si="9"/>
        <v>2</v>
      </c>
      <c r="K251">
        <f t="shared" si="10"/>
        <v>2</v>
      </c>
      <c r="M251">
        <f t="shared" si="11"/>
        <v>0</v>
      </c>
    </row>
    <row r="252" spans="1:13" x14ac:dyDescent="0.2">
      <c r="A252" s="1" t="s">
        <v>253</v>
      </c>
      <c r="B252" s="3">
        <v>34.85</v>
      </c>
      <c r="C252" s="3">
        <v>17640.841</v>
      </c>
      <c r="D252" s="3">
        <v>105624.745</v>
      </c>
      <c r="E252" s="1">
        <v>5.98</v>
      </c>
      <c r="F252">
        <v>6.3</v>
      </c>
      <c r="G252">
        <v>-0.32</v>
      </c>
      <c r="H252">
        <v>2010.11</v>
      </c>
      <c r="J252">
        <f t="shared" si="9"/>
        <v>1</v>
      </c>
      <c r="K252">
        <f t="shared" si="10"/>
        <v>1</v>
      </c>
      <c r="M252">
        <f t="shared" si="11"/>
        <v>1</v>
      </c>
    </row>
    <row r="253" spans="1:13" x14ac:dyDescent="0.2">
      <c r="A253" s="1" t="s">
        <v>254</v>
      </c>
      <c r="B253" s="3">
        <v>32.799999999999997</v>
      </c>
      <c r="C253" s="3">
        <v>17597.537</v>
      </c>
      <c r="D253" s="3">
        <v>105620.247</v>
      </c>
      <c r="E253" s="1">
        <v>4.78</v>
      </c>
      <c r="F253">
        <v>6.5</v>
      </c>
      <c r="G253">
        <v>-1.72</v>
      </c>
      <c r="H253">
        <v>2010.11</v>
      </c>
      <c r="J253">
        <f t="shared" si="9"/>
        <v>1</v>
      </c>
      <c r="K253">
        <f t="shared" si="10"/>
        <v>1</v>
      </c>
      <c r="M253">
        <f t="shared" si="11"/>
        <v>1</v>
      </c>
    </row>
    <row r="254" spans="1:13" x14ac:dyDescent="0.2">
      <c r="A254" s="1" t="s">
        <v>255</v>
      </c>
      <c r="B254" s="3">
        <v>27.9</v>
      </c>
      <c r="C254" s="3">
        <v>17630.179</v>
      </c>
      <c r="D254" s="3">
        <v>105603.16099999999</v>
      </c>
      <c r="E254" s="1">
        <v>6.53</v>
      </c>
      <c r="F254">
        <v>6.8</v>
      </c>
      <c r="G254">
        <v>-0.27</v>
      </c>
      <c r="H254">
        <v>2010.11</v>
      </c>
      <c r="J254">
        <f t="shared" si="9"/>
        <v>1</v>
      </c>
      <c r="K254">
        <f t="shared" si="10"/>
        <v>1</v>
      </c>
      <c r="M254">
        <f t="shared" si="11"/>
        <v>1</v>
      </c>
    </row>
    <row r="255" spans="1:13" x14ac:dyDescent="0.2">
      <c r="A255" s="1" t="s">
        <v>256</v>
      </c>
      <c r="B255" s="3">
        <v>28.2</v>
      </c>
      <c r="C255" s="3">
        <v>17607.126</v>
      </c>
      <c r="D255" s="3">
        <v>105606.87699999999</v>
      </c>
      <c r="E255" s="1">
        <v>5.84</v>
      </c>
      <c r="F255">
        <v>6.5</v>
      </c>
      <c r="G255">
        <v>-0.66</v>
      </c>
      <c r="H255">
        <v>2010.11</v>
      </c>
      <c r="J255">
        <f t="shared" si="9"/>
        <v>1</v>
      </c>
      <c r="K255">
        <f t="shared" si="10"/>
        <v>1</v>
      </c>
      <c r="M255">
        <f t="shared" si="11"/>
        <v>1</v>
      </c>
    </row>
    <row r="256" spans="1:13" x14ac:dyDescent="0.2">
      <c r="A256" s="1" t="s">
        <v>257</v>
      </c>
      <c r="B256" s="3">
        <v>28.4</v>
      </c>
      <c r="C256" s="3">
        <v>17643.866999999998</v>
      </c>
      <c r="D256" s="3">
        <v>105596.034</v>
      </c>
      <c r="E256" s="1">
        <v>5.86</v>
      </c>
      <c r="F256">
        <v>6.7</v>
      </c>
      <c r="G256">
        <v>-0.84</v>
      </c>
      <c r="H256">
        <v>2010.11</v>
      </c>
      <c r="J256">
        <f t="shared" si="9"/>
        <v>1</v>
      </c>
      <c r="K256">
        <f t="shared" si="10"/>
        <v>1</v>
      </c>
      <c r="M256">
        <f t="shared" si="11"/>
        <v>1</v>
      </c>
    </row>
    <row r="257" spans="1:13" x14ac:dyDescent="0.2">
      <c r="A257" s="1" t="s">
        <v>258</v>
      </c>
      <c r="B257" s="3">
        <v>28.9</v>
      </c>
      <c r="C257" s="3">
        <v>17598.113000000001</v>
      </c>
      <c r="D257" s="3">
        <v>105589.86500000001</v>
      </c>
      <c r="E257" s="1">
        <v>4.8</v>
      </c>
      <c r="F257">
        <v>5.6</v>
      </c>
      <c r="G257">
        <v>-0.8</v>
      </c>
      <c r="H257">
        <v>2010.11</v>
      </c>
      <c r="J257">
        <f t="shared" si="9"/>
        <v>1</v>
      </c>
      <c r="K257">
        <f t="shared" si="10"/>
        <v>1</v>
      </c>
      <c r="M257">
        <f t="shared" si="11"/>
        <v>1</v>
      </c>
    </row>
    <row r="258" spans="1:13" x14ac:dyDescent="0.2">
      <c r="A258" s="1" t="s">
        <v>259</v>
      </c>
      <c r="B258" s="3">
        <v>34.049999999999997</v>
      </c>
      <c r="C258" s="3">
        <v>17633.113000000001</v>
      </c>
      <c r="D258" s="3">
        <v>105579.91499999999</v>
      </c>
      <c r="E258" s="1">
        <v>6.79</v>
      </c>
      <c r="F258">
        <v>5.8</v>
      </c>
      <c r="G258">
        <v>0.99</v>
      </c>
      <c r="H258">
        <v>2010.11</v>
      </c>
      <c r="J258">
        <f t="shared" si="9"/>
        <v>1</v>
      </c>
      <c r="K258">
        <f t="shared" si="10"/>
        <v>1</v>
      </c>
      <c r="M258">
        <f t="shared" si="11"/>
        <v>1</v>
      </c>
    </row>
    <row r="259" spans="1:13" x14ac:dyDescent="0.2">
      <c r="A259" s="1" t="s">
        <v>260</v>
      </c>
      <c r="B259" s="3">
        <v>29.9</v>
      </c>
      <c r="C259" s="3">
        <v>17609.233</v>
      </c>
      <c r="D259" s="3">
        <v>105579.00599999999</v>
      </c>
      <c r="E259" s="1">
        <v>5.54</v>
      </c>
      <c r="F259">
        <v>6.8</v>
      </c>
      <c r="G259">
        <v>-1.26</v>
      </c>
      <c r="H259">
        <v>2010.11</v>
      </c>
      <c r="J259">
        <f t="shared" ref="J259:J322" si="12">COUNTIF(A:A,A259)</f>
        <v>1</v>
      </c>
      <c r="K259">
        <f t="shared" ref="K259:K322" si="13">COUNTIFS(C:C,C259,D:D,D259)</f>
        <v>1</v>
      </c>
      <c r="M259">
        <f t="shared" ref="M259:M322" si="14">COUNTIF(K259,1)</f>
        <v>1</v>
      </c>
    </row>
    <row r="260" spans="1:13" x14ac:dyDescent="0.2">
      <c r="A260" s="1" t="s">
        <v>261</v>
      </c>
      <c r="B260" s="3">
        <v>27.8</v>
      </c>
      <c r="C260" s="3">
        <v>17646.728999999999</v>
      </c>
      <c r="D260" s="3">
        <v>105567.11599999999</v>
      </c>
      <c r="E260" s="1">
        <v>6.86</v>
      </c>
      <c r="F260">
        <v>6.5</v>
      </c>
      <c r="G260">
        <v>0.36</v>
      </c>
      <c r="H260">
        <v>2010.11</v>
      </c>
      <c r="J260">
        <f t="shared" si="12"/>
        <v>1</v>
      </c>
      <c r="K260">
        <f t="shared" si="13"/>
        <v>1</v>
      </c>
      <c r="M260">
        <f t="shared" si="14"/>
        <v>1</v>
      </c>
    </row>
    <row r="261" spans="1:13" x14ac:dyDescent="0.2">
      <c r="A261" s="1" t="s">
        <v>262</v>
      </c>
      <c r="B261" s="3">
        <v>35.200000000000003</v>
      </c>
      <c r="C261" s="3">
        <v>17607.705000000002</v>
      </c>
      <c r="D261" s="3">
        <v>105560.58</v>
      </c>
      <c r="E261" s="1">
        <v>5.07</v>
      </c>
      <c r="F261">
        <v>5.3</v>
      </c>
      <c r="G261">
        <v>-0.23</v>
      </c>
      <c r="H261">
        <v>2010.11</v>
      </c>
      <c r="J261">
        <f t="shared" si="12"/>
        <v>1</v>
      </c>
      <c r="K261">
        <f t="shared" si="13"/>
        <v>1</v>
      </c>
      <c r="M261">
        <f t="shared" si="14"/>
        <v>1</v>
      </c>
    </row>
    <row r="262" spans="1:13" x14ac:dyDescent="0.2">
      <c r="A262" s="1" t="s">
        <v>263</v>
      </c>
      <c r="B262" s="3">
        <v>29.8</v>
      </c>
      <c r="C262" s="3">
        <v>17635.737000000001</v>
      </c>
      <c r="D262" s="3">
        <v>105550.527</v>
      </c>
      <c r="E262" s="1">
        <v>7.12</v>
      </c>
      <c r="F262">
        <v>5.5</v>
      </c>
      <c r="G262">
        <v>1.62</v>
      </c>
      <c r="H262">
        <v>2010.11</v>
      </c>
      <c r="J262">
        <f t="shared" si="12"/>
        <v>1</v>
      </c>
      <c r="K262">
        <f t="shared" si="13"/>
        <v>1</v>
      </c>
      <c r="M262">
        <f t="shared" si="14"/>
        <v>1</v>
      </c>
    </row>
    <row r="263" spans="1:13" x14ac:dyDescent="0.2">
      <c r="A263" s="1" t="s">
        <v>264</v>
      </c>
      <c r="B263" s="3">
        <v>27.7</v>
      </c>
      <c r="C263" s="3">
        <v>17612.911</v>
      </c>
      <c r="D263" s="3">
        <v>105549.856</v>
      </c>
      <c r="E263" s="1">
        <v>6.24</v>
      </c>
      <c r="F263">
        <v>7.4</v>
      </c>
      <c r="G263">
        <v>-1.1599999999999999</v>
      </c>
      <c r="H263">
        <v>2010.11</v>
      </c>
      <c r="J263">
        <f t="shared" si="12"/>
        <v>1</v>
      </c>
      <c r="K263">
        <f t="shared" si="13"/>
        <v>1</v>
      </c>
      <c r="M263">
        <f t="shared" si="14"/>
        <v>1</v>
      </c>
    </row>
    <row r="264" spans="1:13" x14ac:dyDescent="0.2">
      <c r="A264" s="1" t="s">
        <v>265</v>
      </c>
      <c r="B264" s="3">
        <v>29.5</v>
      </c>
      <c r="C264" s="3">
        <v>17605.358</v>
      </c>
      <c r="D264" s="3">
        <v>105531.63</v>
      </c>
      <c r="E264" s="1">
        <v>5.63</v>
      </c>
      <c r="F264">
        <v>6.9</v>
      </c>
      <c r="G264">
        <v>-1.27</v>
      </c>
      <c r="H264">
        <v>2010.11</v>
      </c>
      <c r="J264">
        <f t="shared" si="12"/>
        <v>1</v>
      </c>
      <c r="K264">
        <f t="shared" si="13"/>
        <v>1</v>
      </c>
      <c r="M264">
        <f t="shared" si="14"/>
        <v>1</v>
      </c>
    </row>
    <row r="265" spans="1:13" x14ac:dyDescent="0.2">
      <c r="A265" s="1" t="s">
        <v>266</v>
      </c>
      <c r="B265" s="3">
        <v>33.9</v>
      </c>
      <c r="C265" s="3">
        <v>17651.891</v>
      </c>
      <c r="D265" s="3">
        <v>105521.772</v>
      </c>
      <c r="E265" s="1">
        <v>6.91</v>
      </c>
      <c r="F265">
        <v>5.7</v>
      </c>
      <c r="G265">
        <v>1.21</v>
      </c>
      <c r="H265">
        <v>2010.11</v>
      </c>
      <c r="J265">
        <f t="shared" si="12"/>
        <v>1</v>
      </c>
      <c r="K265">
        <f t="shared" si="13"/>
        <v>1</v>
      </c>
      <c r="M265">
        <f t="shared" si="14"/>
        <v>1</v>
      </c>
    </row>
    <row r="266" spans="1:13" x14ac:dyDescent="0.2">
      <c r="A266" s="1" t="s">
        <v>267</v>
      </c>
      <c r="B266" s="3">
        <v>30.05</v>
      </c>
      <c r="C266" s="3">
        <v>17616.739000000001</v>
      </c>
      <c r="D266" s="3">
        <v>105518.853</v>
      </c>
      <c r="E266" s="1">
        <v>6.53</v>
      </c>
      <c r="F266">
        <v>6.5</v>
      </c>
      <c r="G266">
        <v>0.03</v>
      </c>
      <c r="H266">
        <v>2010.11</v>
      </c>
      <c r="J266">
        <f t="shared" si="12"/>
        <v>1</v>
      </c>
      <c r="K266">
        <f t="shared" si="13"/>
        <v>1</v>
      </c>
      <c r="M266">
        <f t="shared" si="14"/>
        <v>1</v>
      </c>
    </row>
    <row r="267" spans="1:13" x14ac:dyDescent="0.2">
      <c r="A267" s="1" t="s">
        <v>268</v>
      </c>
      <c r="B267" s="3">
        <v>30.35</v>
      </c>
      <c r="C267" s="3">
        <v>17642.495999999999</v>
      </c>
      <c r="D267" s="3">
        <v>105504.96799999999</v>
      </c>
      <c r="E267" s="1">
        <v>6.83</v>
      </c>
      <c r="F267">
        <v>6.4</v>
      </c>
      <c r="G267">
        <v>0.43</v>
      </c>
      <c r="H267">
        <v>2010.11</v>
      </c>
      <c r="J267">
        <f t="shared" si="12"/>
        <v>1</v>
      </c>
      <c r="K267">
        <f t="shared" si="13"/>
        <v>1</v>
      </c>
      <c r="M267">
        <f t="shared" si="14"/>
        <v>1</v>
      </c>
    </row>
    <row r="268" spans="1:13" x14ac:dyDescent="0.2">
      <c r="A268" s="1" t="s">
        <v>269</v>
      </c>
      <c r="B268" s="3">
        <v>28.6</v>
      </c>
      <c r="C268" s="3">
        <v>17606.278999999999</v>
      </c>
      <c r="D268" s="3">
        <v>105502.20699999999</v>
      </c>
      <c r="E268" s="1">
        <v>5.92</v>
      </c>
      <c r="F268">
        <v>5.9</v>
      </c>
      <c r="G268">
        <v>0.02</v>
      </c>
      <c r="H268">
        <v>2010.11</v>
      </c>
      <c r="J268">
        <f t="shared" si="12"/>
        <v>1</v>
      </c>
      <c r="K268">
        <f t="shared" si="13"/>
        <v>1</v>
      </c>
      <c r="M268">
        <f t="shared" si="14"/>
        <v>1</v>
      </c>
    </row>
    <row r="269" spans="1:13" x14ac:dyDescent="0.2">
      <c r="A269" s="1" t="s">
        <v>270</v>
      </c>
      <c r="B269" s="3">
        <v>29.6</v>
      </c>
      <c r="C269" s="3">
        <v>17655.278999999999</v>
      </c>
      <c r="D269" s="3">
        <v>105492.001</v>
      </c>
      <c r="E269" s="1">
        <v>6.63</v>
      </c>
      <c r="F269">
        <v>6.4</v>
      </c>
      <c r="G269">
        <v>0.23</v>
      </c>
      <c r="H269">
        <v>2010.11</v>
      </c>
      <c r="J269">
        <f t="shared" si="12"/>
        <v>1</v>
      </c>
      <c r="K269">
        <f t="shared" si="13"/>
        <v>1</v>
      </c>
      <c r="M269">
        <f t="shared" si="14"/>
        <v>1</v>
      </c>
    </row>
    <row r="270" spans="1:13" x14ac:dyDescent="0.2">
      <c r="A270" s="1" t="s">
        <v>271</v>
      </c>
      <c r="B270" s="3">
        <v>33.5</v>
      </c>
      <c r="C270" s="3">
        <v>17619.368999999999</v>
      </c>
      <c r="D270" s="3">
        <v>105491.255</v>
      </c>
      <c r="E270" s="1">
        <v>6.83</v>
      </c>
      <c r="F270">
        <v>6.4</v>
      </c>
      <c r="G270">
        <v>0.43</v>
      </c>
      <c r="H270">
        <v>2010.11</v>
      </c>
      <c r="J270">
        <f t="shared" si="12"/>
        <v>1</v>
      </c>
      <c r="K270">
        <f t="shared" si="13"/>
        <v>1</v>
      </c>
      <c r="M270">
        <f t="shared" si="14"/>
        <v>1</v>
      </c>
    </row>
    <row r="271" spans="1:13" x14ac:dyDescent="0.2">
      <c r="A271" s="1" t="s">
        <v>272</v>
      </c>
      <c r="B271" s="3">
        <v>30</v>
      </c>
      <c r="C271" s="3">
        <v>17645.350999999999</v>
      </c>
      <c r="D271" s="3">
        <v>105475.95600000001</v>
      </c>
      <c r="E271" s="1">
        <v>6.79</v>
      </c>
      <c r="F271">
        <v>6.4</v>
      </c>
      <c r="G271">
        <v>0.39</v>
      </c>
      <c r="H271">
        <v>2010.11</v>
      </c>
      <c r="J271">
        <f t="shared" si="12"/>
        <v>1</v>
      </c>
      <c r="K271">
        <f t="shared" si="13"/>
        <v>1</v>
      </c>
      <c r="M271">
        <f t="shared" si="14"/>
        <v>1</v>
      </c>
    </row>
    <row r="272" spans="1:13" x14ac:dyDescent="0.2">
      <c r="A272" s="1" t="s">
        <v>273</v>
      </c>
      <c r="B272" s="3">
        <v>29.2</v>
      </c>
      <c r="C272" s="3">
        <v>17608.977999999999</v>
      </c>
      <c r="D272" s="3">
        <v>105473.965</v>
      </c>
      <c r="E272" s="1">
        <v>5.21</v>
      </c>
      <c r="F272">
        <v>6.2</v>
      </c>
      <c r="G272">
        <v>-0.99</v>
      </c>
      <c r="H272">
        <v>2010.11</v>
      </c>
      <c r="J272">
        <f t="shared" si="12"/>
        <v>1</v>
      </c>
      <c r="K272">
        <f t="shared" si="13"/>
        <v>1</v>
      </c>
      <c r="M272">
        <f t="shared" si="14"/>
        <v>1</v>
      </c>
    </row>
    <row r="273" spans="1:13" x14ac:dyDescent="0.2">
      <c r="A273" s="1" t="s">
        <v>274</v>
      </c>
      <c r="B273" s="3">
        <v>29.8</v>
      </c>
      <c r="C273" s="3">
        <v>17658.142</v>
      </c>
      <c r="D273" s="3">
        <v>105462.261</v>
      </c>
      <c r="E273" s="1">
        <v>6.39</v>
      </c>
      <c r="F273">
        <v>6.5</v>
      </c>
      <c r="G273">
        <v>-0.11</v>
      </c>
      <c r="H273">
        <v>2010.11</v>
      </c>
      <c r="J273">
        <f t="shared" si="12"/>
        <v>1</v>
      </c>
      <c r="K273">
        <f t="shared" si="13"/>
        <v>1</v>
      </c>
      <c r="M273">
        <f t="shared" si="14"/>
        <v>1</v>
      </c>
    </row>
    <row r="274" spans="1:13" x14ac:dyDescent="0.2">
      <c r="A274" s="1" t="s">
        <v>275</v>
      </c>
      <c r="B274" s="3">
        <v>29.8</v>
      </c>
      <c r="C274" s="3">
        <v>17622.89</v>
      </c>
      <c r="D274" s="3">
        <v>105462.39</v>
      </c>
      <c r="E274" s="1">
        <v>6.18</v>
      </c>
      <c r="F274">
        <v>6.7</v>
      </c>
      <c r="G274">
        <v>-0.52</v>
      </c>
      <c r="H274">
        <v>2010.11</v>
      </c>
      <c r="J274">
        <f t="shared" si="12"/>
        <v>1</v>
      </c>
      <c r="K274">
        <f t="shared" si="13"/>
        <v>1</v>
      </c>
      <c r="M274">
        <f t="shared" si="14"/>
        <v>1</v>
      </c>
    </row>
    <row r="275" spans="1:13" x14ac:dyDescent="0.2">
      <c r="A275" s="1" t="s">
        <v>276</v>
      </c>
      <c r="B275" s="3">
        <v>34</v>
      </c>
      <c r="C275" s="3">
        <v>17648.317999999999</v>
      </c>
      <c r="D275" s="3">
        <v>105449.68799999999</v>
      </c>
      <c r="E275" s="1">
        <v>6.24</v>
      </c>
      <c r="F275">
        <v>6.5</v>
      </c>
      <c r="G275">
        <v>-0.27</v>
      </c>
      <c r="H275">
        <v>2010.11</v>
      </c>
      <c r="J275">
        <f t="shared" si="12"/>
        <v>1</v>
      </c>
      <c r="K275">
        <f t="shared" si="13"/>
        <v>1</v>
      </c>
      <c r="M275">
        <f t="shared" si="14"/>
        <v>1</v>
      </c>
    </row>
    <row r="276" spans="1:13" x14ac:dyDescent="0.2">
      <c r="A276" s="1" t="s">
        <v>277</v>
      </c>
      <c r="B276" s="3">
        <v>30</v>
      </c>
      <c r="C276" s="3">
        <v>17612.042000000001</v>
      </c>
      <c r="D276" s="3">
        <v>105448.148</v>
      </c>
      <c r="E276" s="1">
        <v>5.98</v>
      </c>
      <c r="F276">
        <v>7</v>
      </c>
      <c r="G276">
        <v>-1.02</v>
      </c>
      <c r="H276">
        <v>2010.11</v>
      </c>
      <c r="J276">
        <f t="shared" si="12"/>
        <v>1</v>
      </c>
      <c r="K276">
        <f t="shared" si="13"/>
        <v>1</v>
      </c>
      <c r="M276">
        <f t="shared" si="14"/>
        <v>1</v>
      </c>
    </row>
    <row r="277" spans="1:13" x14ac:dyDescent="0.2">
      <c r="A277" s="1" t="s">
        <v>278</v>
      </c>
      <c r="B277" s="3">
        <v>29.9</v>
      </c>
      <c r="C277" s="3">
        <v>17625.323</v>
      </c>
      <c r="D277" s="3">
        <v>105435.538</v>
      </c>
      <c r="E277" s="1">
        <v>6.23</v>
      </c>
      <c r="F277">
        <v>6.7</v>
      </c>
      <c r="G277">
        <v>-0.47</v>
      </c>
      <c r="H277">
        <v>2010.11</v>
      </c>
      <c r="J277">
        <f t="shared" si="12"/>
        <v>1</v>
      </c>
      <c r="K277">
        <f t="shared" si="13"/>
        <v>1</v>
      </c>
      <c r="M277">
        <f t="shared" si="14"/>
        <v>1</v>
      </c>
    </row>
    <row r="278" spans="1:13" x14ac:dyDescent="0.2">
      <c r="A278" s="1" t="s">
        <v>279</v>
      </c>
      <c r="B278" s="3">
        <v>29.4</v>
      </c>
      <c r="C278" s="3">
        <v>17650.419000000002</v>
      </c>
      <c r="D278" s="3">
        <v>105420.776</v>
      </c>
      <c r="E278" s="1">
        <v>5.94</v>
      </c>
      <c r="F278">
        <v>6.8</v>
      </c>
      <c r="G278">
        <v>-0.86</v>
      </c>
      <c r="H278">
        <v>2010.11</v>
      </c>
      <c r="J278">
        <f t="shared" si="12"/>
        <v>1</v>
      </c>
      <c r="K278">
        <f t="shared" si="13"/>
        <v>1</v>
      </c>
      <c r="M278">
        <f t="shared" si="14"/>
        <v>1</v>
      </c>
    </row>
    <row r="279" spans="1:13" x14ac:dyDescent="0.2">
      <c r="A279" s="1" t="s">
        <v>280</v>
      </c>
      <c r="B279" s="3">
        <v>35</v>
      </c>
      <c r="C279" s="3">
        <v>17615.502</v>
      </c>
      <c r="D279" s="3">
        <v>105418.99800000001</v>
      </c>
      <c r="E279" s="1">
        <v>6.41</v>
      </c>
      <c r="F279">
        <v>7.4</v>
      </c>
      <c r="G279">
        <v>-0.99</v>
      </c>
      <c r="H279">
        <v>2010.11</v>
      </c>
      <c r="J279">
        <f t="shared" si="12"/>
        <v>1</v>
      </c>
      <c r="K279">
        <f t="shared" si="13"/>
        <v>1</v>
      </c>
      <c r="M279">
        <f t="shared" si="14"/>
        <v>1</v>
      </c>
    </row>
    <row r="280" spans="1:13" x14ac:dyDescent="0.2">
      <c r="A280" s="1" t="s">
        <v>281</v>
      </c>
      <c r="B280" s="3">
        <v>29.2</v>
      </c>
      <c r="C280" s="3">
        <v>17664.008000000002</v>
      </c>
      <c r="D280" s="3">
        <v>105407.879</v>
      </c>
      <c r="E280" s="1">
        <v>5.45</v>
      </c>
      <c r="F280">
        <v>6.9</v>
      </c>
      <c r="G280">
        <v>-1.45</v>
      </c>
      <c r="H280">
        <v>2010.11</v>
      </c>
      <c r="J280">
        <f t="shared" si="12"/>
        <v>1</v>
      </c>
      <c r="K280">
        <f t="shared" si="13"/>
        <v>1</v>
      </c>
      <c r="M280">
        <f t="shared" si="14"/>
        <v>1</v>
      </c>
    </row>
    <row r="281" spans="1:13" x14ac:dyDescent="0.2">
      <c r="A281" s="1" t="s">
        <v>282</v>
      </c>
      <c r="B281" s="3">
        <v>30.3</v>
      </c>
      <c r="C281" s="3">
        <v>17630.016</v>
      </c>
      <c r="D281" s="3">
        <v>105405.59699999999</v>
      </c>
      <c r="E281" s="1">
        <v>6.04</v>
      </c>
      <c r="F281">
        <v>6.8</v>
      </c>
      <c r="G281">
        <v>-0.76</v>
      </c>
      <c r="H281">
        <v>2010.11</v>
      </c>
      <c r="J281">
        <f t="shared" si="12"/>
        <v>1</v>
      </c>
      <c r="K281">
        <f t="shared" si="13"/>
        <v>1</v>
      </c>
      <c r="M281">
        <f t="shared" si="14"/>
        <v>1</v>
      </c>
    </row>
    <row r="282" spans="1:13" x14ac:dyDescent="0.2">
      <c r="A282" s="1" t="s">
        <v>283</v>
      </c>
      <c r="B282" s="3">
        <v>32.1</v>
      </c>
      <c r="C282" s="3">
        <v>17653.102999999999</v>
      </c>
      <c r="D282" s="3">
        <v>105392.378</v>
      </c>
      <c r="E282" s="1">
        <v>5.74</v>
      </c>
      <c r="F282">
        <v>6.3</v>
      </c>
      <c r="G282">
        <v>-0.56000000000000005</v>
      </c>
      <c r="H282">
        <v>2010.11</v>
      </c>
      <c r="J282">
        <f t="shared" si="12"/>
        <v>1</v>
      </c>
      <c r="K282">
        <f t="shared" si="13"/>
        <v>1</v>
      </c>
      <c r="M282">
        <f t="shared" si="14"/>
        <v>1</v>
      </c>
    </row>
    <row r="283" spans="1:13" x14ac:dyDescent="0.2">
      <c r="A283" s="1" t="s">
        <v>284</v>
      </c>
      <c r="B283" s="3">
        <v>29.8</v>
      </c>
      <c r="C283" s="3">
        <v>17619.134999999998</v>
      </c>
      <c r="D283" s="3">
        <v>105389.357</v>
      </c>
      <c r="E283" s="1">
        <v>6.28</v>
      </c>
      <c r="F283">
        <v>6.5</v>
      </c>
      <c r="G283">
        <v>-0.22</v>
      </c>
      <c r="H283">
        <v>2010.11</v>
      </c>
      <c r="J283">
        <f t="shared" si="12"/>
        <v>1</v>
      </c>
      <c r="K283">
        <f t="shared" si="13"/>
        <v>1</v>
      </c>
      <c r="M283">
        <f t="shared" si="14"/>
        <v>1</v>
      </c>
    </row>
    <row r="284" spans="1:13" x14ac:dyDescent="0.2">
      <c r="A284" s="1" t="s">
        <v>285</v>
      </c>
      <c r="B284" s="3">
        <v>28.6</v>
      </c>
      <c r="C284" s="3">
        <v>17664.423999999999</v>
      </c>
      <c r="D284" s="3">
        <v>105379.88</v>
      </c>
      <c r="E284" s="1">
        <v>5.05</v>
      </c>
      <c r="F284">
        <v>6.6</v>
      </c>
      <c r="G284">
        <v>-1.55</v>
      </c>
      <c r="H284">
        <v>2010.11</v>
      </c>
      <c r="J284">
        <f t="shared" si="12"/>
        <v>1</v>
      </c>
      <c r="K284">
        <f t="shared" si="13"/>
        <v>1</v>
      </c>
      <c r="M284">
        <f t="shared" si="14"/>
        <v>1</v>
      </c>
    </row>
    <row r="285" spans="1:13" x14ac:dyDescent="0.2">
      <c r="A285" s="1" t="s">
        <v>286</v>
      </c>
      <c r="B285" s="3">
        <v>28</v>
      </c>
      <c r="C285" s="3">
        <v>17632.29</v>
      </c>
      <c r="D285" s="3">
        <v>105378.41</v>
      </c>
      <c r="E285" s="1">
        <v>3.51</v>
      </c>
      <c r="F285">
        <v>6</v>
      </c>
      <c r="G285">
        <v>-2.4900000000000002</v>
      </c>
      <c r="H285">
        <v>2010.11</v>
      </c>
      <c r="J285">
        <f t="shared" si="12"/>
        <v>1</v>
      </c>
      <c r="K285">
        <f t="shared" si="13"/>
        <v>1</v>
      </c>
      <c r="M285">
        <f t="shared" si="14"/>
        <v>1</v>
      </c>
    </row>
    <row r="286" spans="1:13" x14ac:dyDescent="0.2">
      <c r="A286" s="1" t="s">
        <v>287</v>
      </c>
      <c r="B286" s="3">
        <v>29.5</v>
      </c>
      <c r="C286" s="3">
        <v>17654.844000000001</v>
      </c>
      <c r="D286" s="3">
        <v>105367.996</v>
      </c>
      <c r="E286" s="1">
        <v>4.54</v>
      </c>
      <c r="F286">
        <v>5.8</v>
      </c>
      <c r="G286">
        <v>-1.26</v>
      </c>
      <c r="H286">
        <v>2010.11</v>
      </c>
      <c r="J286">
        <f t="shared" si="12"/>
        <v>1</v>
      </c>
      <c r="K286">
        <f t="shared" si="13"/>
        <v>1</v>
      </c>
      <c r="M286">
        <f t="shared" si="14"/>
        <v>1</v>
      </c>
    </row>
    <row r="287" spans="1:13" x14ac:dyDescent="0.2">
      <c r="A287" s="1" t="s">
        <v>288</v>
      </c>
      <c r="B287" s="3">
        <v>30.5</v>
      </c>
      <c r="C287" s="3">
        <v>17623.826000000001</v>
      </c>
      <c r="D287" s="3">
        <v>105367.23</v>
      </c>
      <c r="E287" s="1">
        <v>4.3099999999999996</v>
      </c>
      <c r="F287">
        <v>6.2</v>
      </c>
      <c r="G287">
        <v>-1.89</v>
      </c>
      <c r="H287">
        <v>2010.11</v>
      </c>
      <c r="J287">
        <f t="shared" si="12"/>
        <v>1</v>
      </c>
      <c r="K287">
        <f t="shared" si="13"/>
        <v>1</v>
      </c>
      <c r="M287">
        <f t="shared" si="14"/>
        <v>1</v>
      </c>
    </row>
    <row r="288" spans="1:13" x14ac:dyDescent="0.2">
      <c r="A288" s="1" t="s">
        <v>289</v>
      </c>
      <c r="B288" s="3">
        <v>29.5</v>
      </c>
      <c r="C288" s="3">
        <v>17667.773000000001</v>
      </c>
      <c r="D288" s="3">
        <v>105350.856</v>
      </c>
      <c r="E288" s="1">
        <v>4.6900000000000004</v>
      </c>
      <c r="F288">
        <v>6.1</v>
      </c>
      <c r="G288">
        <v>-1.41</v>
      </c>
      <c r="H288">
        <v>2010.11</v>
      </c>
      <c r="J288">
        <f t="shared" si="12"/>
        <v>1</v>
      </c>
      <c r="K288">
        <f t="shared" si="13"/>
        <v>1</v>
      </c>
      <c r="M288">
        <f t="shared" si="14"/>
        <v>1</v>
      </c>
    </row>
    <row r="289" spans="1:13" x14ac:dyDescent="0.2">
      <c r="A289" s="1" t="s">
        <v>290</v>
      </c>
      <c r="B289" s="3">
        <v>29.2</v>
      </c>
      <c r="C289" s="3">
        <v>17636.812999999998</v>
      </c>
      <c r="D289" s="3">
        <v>105350.058</v>
      </c>
      <c r="E289" s="1">
        <v>4.5999999999999996</v>
      </c>
      <c r="F289">
        <v>6.1</v>
      </c>
      <c r="G289">
        <v>-1.5</v>
      </c>
      <c r="H289">
        <v>2010.11</v>
      </c>
      <c r="J289">
        <f t="shared" si="12"/>
        <v>1</v>
      </c>
      <c r="K289">
        <f t="shared" si="13"/>
        <v>1</v>
      </c>
      <c r="M289">
        <f t="shared" si="14"/>
        <v>1</v>
      </c>
    </row>
    <row r="290" spans="1:13" x14ac:dyDescent="0.2">
      <c r="A290" s="1" t="s">
        <v>291</v>
      </c>
      <c r="B290" s="3">
        <v>31.2</v>
      </c>
      <c r="C290" s="3">
        <v>17656.983</v>
      </c>
      <c r="D290" s="3">
        <v>105332.564</v>
      </c>
      <c r="E290" s="1">
        <v>4.8099999999999996</v>
      </c>
      <c r="F290">
        <v>6.1</v>
      </c>
      <c r="G290">
        <v>-1.29</v>
      </c>
      <c r="H290">
        <v>2010.11</v>
      </c>
      <c r="J290">
        <f t="shared" si="12"/>
        <v>1</v>
      </c>
      <c r="K290">
        <f t="shared" si="13"/>
        <v>1</v>
      </c>
      <c r="M290">
        <f t="shared" si="14"/>
        <v>1</v>
      </c>
    </row>
    <row r="291" spans="1:13" x14ac:dyDescent="0.2">
      <c r="A291" s="1" t="s">
        <v>292</v>
      </c>
      <c r="B291" s="3">
        <v>29</v>
      </c>
      <c r="C291" s="3">
        <v>17628.698</v>
      </c>
      <c r="D291" s="3">
        <v>105332.45</v>
      </c>
      <c r="E291" s="1">
        <v>4.6399999999999997</v>
      </c>
      <c r="F291">
        <v>6.4</v>
      </c>
      <c r="G291">
        <v>-1.76</v>
      </c>
      <c r="H291">
        <v>2010.11</v>
      </c>
      <c r="J291">
        <f t="shared" si="12"/>
        <v>1</v>
      </c>
      <c r="K291">
        <f t="shared" si="13"/>
        <v>1</v>
      </c>
      <c r="M291">
        <f t="shared" si="14"/>
        <v>1</v>
      </c>
    </row>
    <row r="292" spans="1:13" x14ac:dyDescent="0.2">
      <c r="A292" s="1" t="s">
        <v>293</v>
      </c>
      <c r="B292" s="3">
        <v>30.8</v>
      </c>
      <c r="C292" s="3">
        <v>17641.708999999999</v>
      </c>
      <c r="D292" s="3">
        <v>105012.872</v>
      </c>
      <c r="E292" s="1">
        <v>5.13</v>
      </c>
      <c r="F292">
        <v>6.1</v>
      </c>
      <c r="G292">
        <v>-0.97</v>
      </c>
      <c r="H292">
        <v>2010.11</v>
      </c>
      <c r="J292">
        <f t="shared" si="12"/>
        <v>1</v>
      </c>
      <c r="K292">
        <f t="shared" si="13"/>
        <v>1</v>
      </c>
      <c r="M292">
        <f t="shared" si="14"/>
        <v>1</v>
      </c>
    </row>
    <row r="293" spans="1:13" x14ac:dyDescent="0.2">
      <c r="A293" s="1" t="s">
        <v>294</v>
      </c>
      <c r="B293" s="3">
        <v>31</v>
      </c>
      <c r="C293" s="3">
        <v>17661.271000000001</v>
      </c>
      <c r="D293" s="3">
        <v>105013.88499999999</v>
      </c>
      <c r="E293" s="1">
        <v>4.91</v>
      </c>
      <c r="F293">
        <v>6</v>
      </c>
      <c r="G293">
        <v>-1.1000000000000001</v>
      </c>
      <c r="H293">
        <v>2010.11</v>
      </c>
      <c r="J293">
        <f t="shared" si="12"/>
        <v>1</v>
      </c>
      <c r="K293">
        <f t="shared" si="13"/>
        <v>1</v>
      </c>
      <c r="M293">
        <f t="shared" si="14"/>
        <v>1</v>
      </c>
    </row>
    <row r="294" spans="1:13" x14ac:dyDescent="0.2">
      <c r="A294" s="1" t="s">
        <v>295</v>
      </c>
      <c r="B294" s="3">
        <v>33.1</v>
      </c>
      <c r="C294" s="3">
        <v>17640.420999999998</v>
      </c>
      <c r="D294" s="3">
        <v>104996.514</v>
      </c>
      <c r="E294" s="1">
        <v>4.6500000000000004</v>
      </c>
      <c r="F294">
        <v>5.9</v>
      </c>
      <c r="G294">
        <v>-1.25</v>
      </c>
      <c r="H294">
        <v>2010.11</v>
      </c>
      <c r="J294">
        <f t="shared" si="12"/>
        <v>1</v>
      </c>
      <c r="K294">
        <f t="shared" si="13"/>
        <v>1</v>
      </c>
      <c r="M294">
        <f t="shared" si="14"/>
        <v>1</v>
      </c>
    </row>
    <row r="295" spans="1:13" x14ac:dyDescent="0.2">
      <c r="A295" s="1" t="s">
        <v>296</v>
      </c>
      <c r="B295" s="3">
        <v>30</v>
      </c>
      <c r="C295" s="3">
        <v>17658.628000000001</v>
      </c>
      <c r="D295" s="3">
        <v>104996.769</v>
      </c>
      <c r="E295" s="1">
        <v>4.5999999999999996</v>
      </c>
      <c r="F295">
        <v>5.5</v>
      </c>
      <c r="G295">
        <v>-0.9</v>
      </c>
      <c r="H295">
        <v>2010.11</v>
      </c>
      <c r="J295">
        <f t="shared" si="12"/>
        <v>1</v>
      </c>
      <c r="K295">
        <f t="shared" si="13"/>
        <v>1</v>
      </c>
      <c r="M295">
        <f t="shared" si="14"/>
        <v>1</v>
      </c>
    </row>
    <row r="296" spans="1:13" x14ac:dyDescent="0.2">
      <c r="A296" s="1" t="s">
        <v>297</v>
      </c>
      <c r="B296" s="3">
        <v>30.2</v>
      </c>
      <c r="C296" s="3">
        <v>17637.794999999998</v>
      </c>
      <c r="D296" s="3">
        <v>104975.891</v>
      </c>
      <c r="E296" s="1">
        <v>4.63</v>
      </c>
      <c r="F296">
        <v>4.8</v>
      </c>
      <c r="G296">
        <v>-0.17</v>
      </c>
      <c r="H296">
        <v>2010.11</v>
      </c>
      <c r="J296">
        <f t="shared" si="12"/>
        <v>1</v>
      </c>
      <c r="K296">
        <f t="shared" si="13"/>
        <v>1</v>
      </c>
      <c r="M296">
        <f t="shared" si="14"/>
        <v>1</v>
      </c>
    </row>
    <row r="297" spans="1:13" x14ac:dyDescent="0.2">
      <c r="A297" s="1" t="s">
        <v>298</v>
      </c>
      <c r="B297" s="3">
        <v>30.6</v>
      </c>
      <c r="C297" s="3">
        <v>17657.611000000001</v>
      </c>
      <c r="D297" s="3">
        <v>104978.518</v>
      </c>
      <c r="E297" s="1">
        <v>4.68</v>
      </c>
      <c r="F297">
        <v>4.7</v>
      </c>
      <c r="G297">
        <v>-0.02</v>
      </c>
      <c r="H297">
        <v>2010.11</v>
      </c>
      <c r="J297">
        <f t="shared" si="12"/>
        <v>1</v>
      </c>
      <c r="K297">
        <f t="shared" si="13"/>
        <v>1</v>
      </c>
      <c r="M297">
        <f t="shared" si="14"/>
        <v>1</v>
      </c>
    </row>
    <row r="298" spans="1:13" x14ac:dyDescent="0.2">
      <c r="A298" s="1" t="s">
        <v>299</v>
      </c>
      <c r="B298" s="3">
        <v>30.6</v>
      </c>
      <c r="C298" s="3">
        <v>17634.535</v>
      </c>
      <c r="D298" s="3">
        <v>104961.496</v>
      </c>
      <c r="E298" s="1">
        <v>4.76</v>
      </c>
      <c r="F298">
        <v>4.0999999999999996</v>
      </c>
      <c r="G298">
        <v>0.66</v>
      </c>
      <c r="H298">
        <v>2010.11</v>
      </c>
      <c r="J298">
        <f t="shared" si="12"/>
        <v>1</v>
      </c>
      <c r="K298">
        <f t="shared" si="13"/>
        <v>1</v>
      </c>
      <c r="M298">
        <f t="shared" si="14"/>
        <v>1</v>
      </c>
    </row>
    <row r="299" spans="1:13" x14ac:dyDescent="0.2">
      <c r="A299" s="1" t="s">
        <v>300</v>
      </c>
      <c r="B299" s="3">
        <v>33.799999999999997</v>
      </c>
      <c r="C299" s="3">
        <v>17653.528999999999</v>
      </c>
      <c r="D299" s="3">
        <v>104962.549</v>
      </c>
      <c r="E299" s="1">
        <v>4.8600000000000003</v>
      </c>
      <c r="F299">
        <v>5.0999999999999996</v>
      </c>
      <c r="G299">
        <v>-0.24</v>
      </c>
      <c r="H299">
        <v>2010.11</v>
      </c>
      <c r="J299">
        <f t="shared" si="12"/>
        <v>1</v>
      </c>
      <c r="K299">
        <f t="shared" si="13"/>
        <v>1</v>
      </c>
      <c r="M299">
        <f t="shared" si="14"/>
        <v>1</v>
      </c>
    </row>
    <row r="300" spans="1:13" x14ac:dyDescent="0.2">
      <c r="A300" s="1" t="s">
        <v>301</v>
      </c>
      <c r="B300" s="3">
        <v>39.799999999999997</v>
      </c>
      <c r="C300" s="3">
        <v>17358.805</v>
      </c>
      <c r="D300" s="3">
        <v>104566.15300000001</v>
      </c>
      <c r="E300" s="1">
        <v>5.25</v>
      </c>
      <c r="F300">
        <v>5.7</v>
      </c>
      <c r="G300">
        <v>-0.45</v>
      </c>
      <c r="H300">
        <v>2010.11</v>
      </c>
      <c r="J300">
        <f t="shared" si="12"/>
        <v>1</v>
      </c>
      <c r="K300">
        <f t="shared" si="13"/>
        <v>1</v>
      </c>
      <c r="M300">
        <f t="shared" si="14"/>
        <v>1</v>
      </c>
    </row>
    <row r="301" spans="1:13" x14ac:dyDescent="0.2">
      <c r="A301" s="1" t="s">
        <v>302</v>
      </c>
      <c r="B301" s="3">
        <v>38.6</v>
      </c>
      <c r="C301" s="3">
        <v>17346.850999999999</v>
      </c>
      <c r="D301" s="3">
        <v>104558.7</v>
      </c>
      <c r="E301" s="1">
        <v>4.91</v>
      </c>
      <c r="F301">
        <v>6.5</v>
      </c>
      <c r="G301">
        <v>-1.59</v>
      </c>
      <c r="H301">
        <v>2010.11</v>
      </c>
      <c r="J301">
        <f t="shared" si="12"/>
        <v>1</v>
      </c>
      <c r="K301">
        <f t="shared" si="13"/>
        <v>1</v>
      </c>
      <c r="M301">
        <f t="shared" si="14"/>
        <v>1</v>
      </c>
    </row>
    <row r="302" spans="1:13" x14ac:dyDescent="0.2">
      <c r="A302" s="1" t="s">
        <v>303</v>
      </c>
      <c r="B302" s="3">
        <v>42.3</v>
      </c>
      <c r="C302" s="3">
        <v>17362.995999999999</v>
      </c>
      <c r="D302" s="3">
        <v>104536.37300000001</v>
      </c>
      <c r="E302" s="1">
        <v>5.32</v>
      </c>
      <c r="F302">
        <v>5.2</v>
      </c>
      <c r="G302">
        <v>0.12</v>
      </c>
      <c r="H302">
        <v>2010.11</v>
      </c>
      <c r="J302">
        <f t="shared" si="12"/>
        <v>1</v>
      </c>
      <c r="K302">
        <f t="shared" si="13"/>
        <v>1</v>
      </c>
      <c r="M302">
        <f t="shared" si="14"/>
        <v>1</v>
      </c>
    </row>
    <row r="303" spans="1:13" x14ac:dyDescent="0.2">
      <c r="A303" s="1" t="s">
        <v>304</v>
      </c>
      <c r="B303" s="3">
        <v>39.5</v>
      </c>
      <c r="C303" s="3">
        <v>17333.817999999999</v>
      </c>
      <c r="D303" s="3">
        <v>104545.55899999999</v>
      </c>
      <c r="E303" s="1">
        <v>5.22</v>
      </c>
      <c r="F303">
        <v>7.3</v>
      </c>
      <c r="G303">
        <v>-2.08</v>
      </c>
      <c r="H303">
        <v>2010.11</v>
      </c>
      <c r="J303">
        <f t="shared" si="12"/>
        <v>1</v>
      </c>
      <c r="K303">
        <f t="shared" si="13"/>
        <v>1</v>
      </c>
      <c r="M303">
        <f t="shared" si="14"/>
        <v>1</v>
      </c>
    </row>
    <row r="304" spans="1:13" x14ac:dyDescent="0.2">
      <c r="A304" s="1" t="s">
        <v>305</v>
      </c>
      <c r="B304" s="3">
        <v>39.299999999999997</v>
      </c>
      <c r="C304" s="3">
        <v>17351.205000000002</v>
      </c>
      <c r="D304" s="3">
        <v>104526.92</v>
      </c>
      <c r="E304" s="1">
        <v>4.8499999999999996</v>
      </c>
      <c r="F304">
        <v>6.2</v>
      </c>
      <c r="G304">
        <v>-1.35</v>
      </c>
      <c r="H304">
        <v>2010.11</v>
      </c>
      <c r="J304">
        <f t="shared" si="12"/>
        <v>1</v>
      </c>
      <c r="K304">
        <f t="shared" si="13"/>
        <v>1</v>
      </c>
      <c r="M304">
        <f t="shared" si="14"/>
        <v>1</v>
      </c>
    </row>
    <row r="305" spans="1:13" x14ac:dyDescent="0.2">
      <c r="A305" s="1" t="s">
        <v>306</v>
      </c>
      <c r="B305" s="3">
        <v>39</v>
      </c>
      <c r="C305" s="3">
        <v>17337.423999999999</v>
      </c>
      <c r="D305" s="3">
        <v>104514.628</v>
      </c>
      <c r="E305" s="1">
        <v>5.18</v>
      </c>
      <c r="F305">
        <v>7.1</v>
      </c>
      <c r="G305">
        <v>-1.92</v>
      </c>
      <c r="H305">
        <v>2010.11</v>
      </c>
      <c r="J305">
        <f t="shared" si="12"/>
        <v>1</v>
      </c>
      <c r="K305">
        <f t="shared" si="13"/>
        <v>1</v>
      </c>
      <c r="M305">
        <f t="shared" si="14"/>
        <v>1</v>
      </c>
    </row>
    <row r="306" spans="1:13" x14ac:dyDescent="0.2">
      <c r="A306" s="1" t="s">
        <v>307</v>
      </c>
      <c r="B306" s="3">
        <v>46</v>
      </c>
      <c r="C306" s="3">
        <v>17311.002899999999</v>
      </c>
      <c r="D306" s="3">
        <v>104521.48759999999</v>
      </c>
      <c r="E306" s="1">
        <v>5.48</v>
      </c>
      <c r="F306">
        <v>4.4000000000000004</v>
      </c>
      <c r="G306">
        <v>-1.08</v>
      </c>
      <c r="H306">
        <v>2011.3</v>
      </c>
      <c r="J306">
        <f t="shared" si="12"/>
        <v>1</v>
      </c>
      <c r="K306">
        <f t="shared" si="13"/>
        <v>1</v>
      </c>
      <c r="M306">
        <f t="shared" si="14"/>
        <v>1</v>
      </c>
    </row>
    <row r="307" spans="1:13" x14ac:dyDescent="0.2">
      <c r="A307" s="1" t="s">
        <v>308</v>
      </c>
      <c r="B307" s="3">
        <v>45.8</v>
      </c>
      <c r="C307" s="3">
        <v>17312.8554</v>
      </c>
      <c r="D307" s="3">
        <v>104507.9032</v>
      </c>
      <c r="E307" s="1">
        <v>5.46</v>
      </c>
      <c r="F307">
        <v>4.5999999999999996</v>
      </c>
      <c r="G307">
        <v>-0.86</v>
      </c>
      <c r="H307">
        <v>2011.3</v>
      </c>
      <c r="J307">
        <f t="shared" si="12"/>
        <v>1</v>
      </c>
      <c r="K307">
        <f t="shared" si="13"/>
        <v>1</v>
      </c>
      <c r="M307">
        <f t="shared" si="14"/>
        <v>1</v>
      </c>
    </row>
    <row r="308" spans="1:13" x14ac:dyDescent="0.2">
      <c r="A308" s="1" t="s">
        <v>309</v>
      </c>
      <c r="B308" s="3">
        <v>38.5</v>
      </c>
      <c r="C308" s="3">
        <v>17287.766</v>
      </c>
      <c r="D308" s="3">
        <v>104514.568</v>
      </c>
      <c r="E308" s="1">
        <v>4.97</v>
      </c>
      <c r="F308">
        <v>5.5</v>
      </c>
      <c r="G308">
        <v>-0.53</v>
      </c>
      <c r="H308">
        <v>2010.11</v>
      </c>
      <c r="J308">
        <f t="shared" si="12"/>
        <v>1</v>
      </c>
      <c r="K308">
        <f t="shared" si="13"/>
        <v>1</v>
      </c>
      <c r="M308">
        <f t="shared" si="14"/>
        <v>1</v>
      </c>
    </row>
    <row r="309" spans="1:13" x14ac:dyDescent="0.2">
      <c r="A309" s="1" t="s">
        <v>310</v>
      </c>
      <c r="B309" s="3">
        <v>42</v>
      </c>
      <c r="C309" s="3">
        <v>17273.977999999999</v>
      </c>
      <c r="D309" s="3">
        <v>104506.315</v>
      </c>
      <c r="E309" s="1">
        <v>5.4</v>
      </c>
      <c r="F309">
        <v>5.7</v>
      </c>
      <c r="G309">
        <v>-0.3</v>
      </c>
      <c r="H309">
        <v>2010.11</v>
      </c>
      <c r="J309">
        <f t="shared" si="12"/>
        <v>1</v>
      </c>
      <c r="K309">
        <f t="shared" si="13"/>
        <v>1</v>
      </c>
      <c r="M309">
        <f t="shared" si="14"/>
        <v>1</v>
      </c>
    </row>
    <row r="310" spans="1:13" x14ac:dyDescent="0.2">
      <c r="A310" s="1" t="s">
        <v>311</v>
      </c>
      <c r="B310" s="3">
        <v>38</v>
      </c>
      <c r="C310" s="3">
        <v>17278.256000000001</v>
      </c>
      <c r="D310" s="3">
        <v>104478.686</v>
      </c>
      <c r="E310" s="1">
        <v>5.26</v>
      </c>
      <c r="F310">
        <v>5.8</v>
      </c>
      <c r="G310">
        <v>-0.54</v>
      </c>
      <c r="H310">
        <v>2010.11</v>
      </c>
      <c r="J310">
        <f t="shared" si="12"/>
        <v>1</v>
      </c>
      <c r="K310">
        <f t="shared" si="13"/>
        <v>1</v>
      </c>
      <c r="M310">
        <f t="shared" si="14"/>
        <v>1</v>
      </c>
    </row>
    <row r="311" spans="1:13" x14ac:dyDescent="0.2">
      <c r="A311" s="1" t="s">
        <v>312</v>
      </c>
      <c r="B311" s="3">
        <v>38.1</v>
      </c>
      <c r="C311" s="3">
        <v>17262.72</v>
      </c>
      <c r="D311" s="3">
        <v>104498.03599999999</v>
      </c>
      <c r="E311" s="1">
        <v>5.43</v>
      </c>
      <c r="F311">
        <v>5.7</v>
      </c>
      <c r="G311">
        <v>-0.27</v>
      </c>
      <c r="H311">
        <v>2010.11</v>
      </c>
      <c r="J311">
        <f t="shared" si="12"/>
        <v>1</v>
      </c>
      <c r="K311">
        <f t="shared" si="13"/>
        <v>1</v>
      </c>
      <c r="M311">
        <f t="shared" si="14"/>
        <v>1</v>
      </c>
    </row>
    <row r="312" spans="1:13" x14ac:dyDescent="0.2">
      <c r="A312" s="1" t="s">
        <v>313</v>
      </c>
      <c r="B312" s="3">
        <v>42.3</v>
      </c>
      <c r="C312" s="3">
        <v>17264.422999999999</v>
      </c>
      <c r="D312" s="3">
        <v>104467.04700000001</v>
      </c>
      <c r="E312" s="1">
        <v>5.25</v>
      </c>
      <c r="F312">
        <v>6.8</v>
      </c>
      <c r="G312">
        <v>-1.54</v>
      </c>
      <c r="H312">
        <v>2010.11</v>
      </c>
      <c r="J312">
        <f t="shared" si="12"/>
        <v>1</v>
      </c>
      <c r="K312">
        <f t="shared" si="13"/>
        <v>1</v>
      </c>
      <c r="M312">
        <f t="shared" si="14"/>
        <v>1</v>
      </c>
    </row>
    <row r="313" spans="1:13" x14ac:dyDescent="0.2">
      <c r="A313" s="1" t="s">
        <v>314</v>
      </c>
      <c r="B313" s="3">
        <v>38</v>
      </c>
      <c r="C313" s="3">
        <v>17250.789000000001</v>
      </c>
      <c r="D313" s="3">
        <v>104489.71799999999</v>
      </c>
      <c r="E313" s="1">
        <v>5.92</v>
      </c>
      <c r="F313">
        <v>7.5</v>
      </c>
      <c r="G313">
        <v>-1.58</v>
      </c>
      <c r="H313">
        <v>2010.11</v>
      </c>
      <c r="J313">
        <f t="shared" si="12"/>
        <v>1</v>
      </c>
      <c r="K313">
        <f t="shared" si="13"/>
        <v>1</v>
      </c>
      <c r="M313">
        <f t="shared" si="14"/>
        <v>1</v>
      </c>
    </row>
    <row r="314" spans="1:13" x14ac:dyDescent="0.2">
      <c r="A314" s="1" t="s">
        <v>315</v>
      </c>
      <c r="B314" s="3">
        <v>37.9</v>
      </c>
      <c r="C314" s="3">
        <v>17253.317999999999</v>
      </c>
      <c r="D314" s="3">
        <v>104459.587</v>
      </c>
      <c r="E314" s="1">
        <v>5</v>
      </c>
      <c r="F314">
        <v>5.7</v>
      </c>
      <c r="G314">
        <v>-0.7</v>
      </c>
      <c r="H314">
        <v>2010.11</v>
      </c>
      <c r="J314">
        <f t="shared" si="12"/>
        <v>1</v>
      </c>
      <c r="K314">
        <f t="shared" si="13"/>
        <v>1</v>
      </c>
      <c r="M314">
        <f t="shared" si="14"/>
        <v>1</v>
      </c>
    </row>
    <row r="315" spans="1:13" x14ac:dyDescent="0.2">
      <c r="A315" s="1" t="s">
        <v>316</v>
      </c>
      <c r="B315" s="3">
        <v>37.200000000000003</v>
      </c>
      <c r="C315" s="3">
        <v>17243.567999999999</v>
      </c>
      <c r="D315" s="3">
        <v>104481.709</v>
      </c>
      <c r="E315" s="1">
        <v>4.1399999999999997</v>
      </c>
      <c r="F315">
        <v>5.9</v>
      </c>
      <c r="G315">
        <v>-1.76</v>
      </c>
      <c r="H315">
        <v>2010.12</v>
      </c>
      <c r="J315">
        <f t="shared" si="12"/>
        <v>1</v>
      </c>
      <c r="K315">
        <f t="shared" si="13"/>
        <v>1</v>
      </c>
      <c r="M315">
        <f t="shared" si="14"/>
        <v>1</v>
      </c>
    </row>
    <row r="316" spans="1:13" x14ac:dyDescent="0.2">
      <c r="A316" s="1" t="s">
        <v>317</v>
      </c>
      <c r="B316" s="3">
        <v>37.4</v>
      </c>
      <c r="C316" s="3">
        <v>17243.334999999999</v>
      </c>
      <c r="D316" s="3">
        <v>104448.122</v>
      </c>
      <c r="E316" s="1">
        <v>3.96</v>
      </c>
      <c r="F316">
        <v>5.2</v>
      </c>
      <c r="G316">
        <v>-1.24</v>
      </c>
      <c r="H316">
        <v>2010.11</v>
      </c>
      <c r="J316">
        <f t="shared" si="12"/>
        <v>1</v>
      </c>
      <c r="K316">
        <f t="shared" si="13"/>
        <v>1</v>
      </c>
      <c r="M316">
        <f t="shared" si="14"/>
        <v>1</v>
      </c>
    </row>
    <row r="317" spans="1:13" x14ac:dyDescent="0.2">
      <c r="A317" s="1" t="s">
        <v>318</v>
      </c>
      <c r="B317" s="3">
        <v>37.5</v>
      </c>
      <c r="C317" s="3">
        <v>17231.522000000001</v>
      </c>
      <c r="D317" s="3">
        <v>104475.852</v>
      </c>
      <c r="E317" s="1">
        <v>0.65</v>
      </c>
      <c r="F317">
        <v>2.2999999999999998</v>
      </c>
      <c r="G317">
        <v>-1.65</v>
      </c>
      <c r="H317">
        <v>2010.12</v>
      </c>
      <c r="J317">
        <f t="shared" si="12"/>
        <v>1</v>
      </c>
      <c r="K317">
        <f t="shared" si="13"/>
        <v>1</v>
      </c>
      <c r="M317">
        <f t="shared" si="14"/>
        <v>1</v>
      </c>
    </row>
    <row r="318" spans="1:13" x14ac:dyDescent="0.2">
      <c r="A318" s="1" t="s">
        <v>319</v>
      </c>
      <c r="B318" s="3">
        <v>37.200000000000003</v>
      </c>
      <c r="C318" s="3">
        <v>16943.698</v>
      </c>
      <c r="D318" s="3">
        <v>104101.35799999999</v>
      </c>
      <c r="E318" s="1">
        <v>1.66</v>
      </c>
      <c r="F318">
        <v>1</v>
      </c>
      <c r="G318">
        <v>0.66</v>
      </c>
      <c r="H318">
        <v>2010.12</v>
      </c>
      <c r="J318">
        <f t="shared" si="12"/>
        <v>1</v>
      </c>
      <c r="K318">
        <f t="shared" si="13"/>
        <v>1</v>
      </c>
      <c r="M318">
        <f t="shared" si="14"/>
        <v>1</v>
      </c>
    </row>
    <row r="319" spans="1:13" x14ac:dyDescent="0.2">
      <c r="A319" s="1" t="s">
        <v>320</v>
      </c>
      <c r="B319" s="3">
        <v>32.700000000000003</v>
      </c>
      <c r="C319" s="3">
        <v>16920.897000000001</v>
      </c>
      <c r="D319" s="3">
        <v>104114.673</v>
      </c>
      <c r="E319" s="1">
        <v>1.45</v>
      </c>
      <c r="F319">
        <v>1.2</v>
      </c>
      <c r="G319">
        <v>0.25</v>
      </c>
      <c r="H319">
        <v>2010.12</v>
      </c>
      <c r="J319">
        <f t="shared" si="12"/>
        <v>1</v>
      </c>
      <c r="K319">
        <f t="shared" si="13"/>
        <v>1</v>
      </c>
      <c r="M319">
        <f t="shared" si="14"/>
        <v>1</v>
      </c>
    </row>
    <row r="320" spans="1:13" x14ac:dyDescent="0.2">
      <c r="A320" s="1" t="s">
        <v>321</v>
      </c>
      <c r="B320" s="3">
        <v>33.700000000000003</v>
      </c>
      <c r="C320" s="3">
        <v>16937.544999999998</v>
      </c>
      <c r="D320" s="3">
        <v>104087.072</v>
      </c>
      <c r="E320" s="1">
        <v>2.25</v>
      </c>
      <c r="F320">
        <v>1.8</v>
      </c>
      <c r="G320">
        <v>0.45</v>
      </c>
      <c r="H320">
        <v>2010.12</v>
      </c>
      <c r="J320">
        <f t="shared" si="12"/>
        <v>1</v>
      </c>
      <c r="K320">
        <f t="shared" si="13"/>
        <v>1</v>
      </c>
      <c r="M320">
        <f t="shared" si="14"/>
        <v>1</v>
      </c>
    </row>
    <row r="321" spans="1:13" x14ac:dyDescent="0.2">
      <c r="A321" s="1" t="s">
        <v>322</v>
      </c>
      <c r="B321" s="3">
        <v>33.6</v>
      </c>
      <c r="C321" s="3">
        <v>16913.239000000001</v>
      </c>
      <c r="D321" s="3">
        <v>104098.806</v>
      </c>
      <c r="E321" s="1">
        <v>1.85</v>
      </c>
      <c r="F321">
        <v>1.5</v>
      </c>
      <c r="G321">
        <v>0.35</v>
      </c>
      <c r="H321">
        <v>2010.12</v>
      </c>
      <c r="J321">
        <f t="shared" si="12"/>
        <v>1</v>
      </c>
      <c r="K321">
        <f t="shared" si="13"/>
        <v>1</v>
      </c>
      <c r="M321">
        <f t="shared" si="14"/>
        <v>1</v>
      </c>
    </row>
    <row r="322" spans="1:13" x14ac:dyDescent="0.2">
      <c r="A322" s="1" t="s">
        <v>323</v>
      </c>
      <c r="B322" s="3">
        <v>37.200000000000003</v>
      </c>
      <c r="C322" s="3">
        <v>16906.731</v>
      </c>
      <c r="D322" s="3">
        <v>104083.826</v>
      </c>
      <c r="E322" s="1">
        <v>2.35</v>
      </c>
      <c r="F322">
        <v>1.5</v>
      </c>
      <c r="G322">
        <v>0.85</v>
      </c>
      <c r="H322">
        <v>2010.12</v>
      </c>
      <c r="J322">
        <f t="shared" si="12"/>
        <v>1</v>
      </c>
      <c r="K322">
        <f t="shared" si="13"/>
        <v>1</v>
      </c>
      <c r="M322">
        <f t="shared" si="14"/>
        <v>1</v>
      </c>
    </row>
    <row r="323" spans="1:13" x14ac:dyDescent="0.2">
      <c r="A323" s="1" t="s">
        <v>324</v>
      </c>
      <c r="B323" s="3">
        <v>32.5</v>
      </c>
      <c r="C323" s="3">
        <v>16900.471000000001</v>
      </c>
      <c r="D323" s="3">
        <v>104068.931</v>
      </c>
      <c r="E323" s="1">
        <v>1.77</v>
      </c>
      <c r="F323">
        <v>1.8</v>
      </c>
      <c r="G323">
        <v>-0.03</v>
      </c>
      <c r="H323">
        <v>2010.12</v>
      </c>
      <c r="J323">
        <f t="shared" ref="J323:J386" si="15">COUNTIF(A:A,A323)</f>
        <v>1</v>
      </c>
      <c r="K323">
        <f t="shared" ref="K323:K386" si="16">COUNTIFS(C:C,C323,D:D,D323)</f>
        <v>1</v>
      </c>
      <c r="M323">
        <f t="shared" ref="M323:M386" si="17">COUNTIF(K323,1)</f>
        <v>1</v>
      </c>
    </row>
    <row r="324" spans="1:13" x14ac:dyDescent="0.2">
      <c r="A324" s="1" t="s">
        <v>325</v>
      </c>
      <c r="B324" s="3">
        <v>33.1</v>
      </c>
      <c r="C324" s="3">
        <v>16924.546999999999</v>
      </c>
      <c r="D324" s="3">
        <v>104057.996</v>
      </c>
      <c r="E324" s="1">
        <v>1.77</v>
      </c>
      <c r="F324">
        <v>1.2</v>
      </c>
      <c r="G324">
        <v>0.56999999999999995</v>
      </c>
      <c r="H324">
        <v>2010.12</v>
      </c>
      <c r="J324">
        <f t="shared" si="15"/>
        <v>1</v>
      </c>
      <c r="K324">
        <f t="shared" si="16"/>
        <v>1</v>
      </c>
      <c r="M324">
        <f t="shared" si="17"/>
        <v>1</v>
      </c>
    </row>
    <row r="325" spans="1:13" x14ac:dyDescent="0.2">
      <c r="A325" s="1" t="s">
        <v>326</v>
      </c>
      <c r="B325" s="3">
        <v>38.700000000000003</v>
      </c>
      <c r="C325" s="3">
        <v>16921.508999999998</v>
      </c>
      <c r="D325" s="3">
        <v>104046.183</v>
      </c>
      <c r="E325" s="1">
        <v>3.94</v>
      </c>
      <c r="F325">
        <v>5.8</v>
      </c>
      <c r="G325">
        <v>-1.86</v>
      </c>
      <c r="H325">
        <v>2010.12</v>
      </c>
      <c r="J325">
        <f t="shared" si="15"/>
        <v>1</v>
      </c>
      <c r="K325">
        <f t="shared" si="16"/>
        <v>1</v>
      </c>
      <c r="M325">
        <f t="shared" si="17"/>
        <v>1</v>
      </c>
    </row>
    <row r="326" spans="1:13" x14ac:dyDescent="0.2">
      <c r="A326" s="1" t="s">
        <v>327</v>
      </c>
      <c r="B326" s="3">
        <v>34.5</v>
      </c>
      <c r="C326" s="3">
        <v>16896.419999999998</v>
      </c>
      <c r="D326" s="3">
        <v>104058.74</v>
      </c>
      <c r="E326" s="1">
        <v>3.96</v>
      </c>
      <c r="F326">
        <v>3.5</v>
      </c>
      <c r="G326">
        <v>0.46</v>
      </c>
      <c r="H326">
        <v>2010.12</v>
      </c>
      <c r="J326">
        <f t="shared" si="15"/>
        <v>1</v>
      </c>
      <c r="K326">
        <f t="shared" si="16"/>
        <v>1</v>
      </c>
      <c r="M326">
        <f t="shared" si="17"/>
        <v>1</v>
      </c>
    </row>
    <row r="327" spans="1:13" x14ac:dyDescent="0.2">
      <c r="A327" s="1" t="s">
        <v>328</v>
      </c>
      <c r="B327" s="3">
        <v>38.5</v>
      </c>
      <c r="C327" s="3">
        <v>16912.843000000001</v>
      </c>
      <c r="D327" s="3">
        <v>104029.822</v>
      </c>
      <c r="E327" s="1">
        <v>5.62</v>
      </c>
      <c r="F327">
        <v>4.7</v>
      </c>
      <c r="G327">
        <v>0.92</v>
      </c>
      <c r="H327">
        <v>2010.12</v>
      </c>
      <c r="J327">
        <f t="shared" si="15"/>
        <v>1</v>
      </c>
      <c r="K327">
        <f t="shared" si="16"/>
        <v>1</v>
      </c>
      <c r="M327">
        <f t="shared" si="17"/>
        <v>1</v>
      </c>
    </row>
    <row r="328" spans="1:13" x14ac:dyDescent="0.2">
      <c r="A328" s="1" t="s">
        <v>329</v>
      </c>
      <c r="B328" s="3">
        <v>38.4</v>
      </c>
      <c r="C328" s="3">
        <v>16888.677</v>
      </c>
      <c r="D328" s="3">
        <v>104039.565</v>
      </c>
      <c r="E328" s="1">
        <v>5.45</v>
      </c>
      <c r="F328">
        <v>4.8</v>
      </c>
      <c r="G328">
        <v>0.65</v>
      </c>
      <c r="H328">
        <v>2010.12</v>
      </c>
      <c r="J328">
        <f t="shared" si="15"/>
        <v>1</v>
      </c>
      <c r="K328">
        <f t="shared" si="16"/>
        <v>1</v>
      </c>
      <c r="M328">
        <f t="shared" si="17"/>
        <v>1</v>
      </c>
    </row>
    <row r="329" spans="1:13" x14ac:dyDescent="0.2">
      <c r="A329" s="1" t="s">
        <v>330</v>
      </c>
      <c r="B329" s="3">
        <v>41.8</v>
      </c>
      <c r="C329" s="3">
        <v>16908.131000000001</v>
      </c>
      <c r="D329" s="3">
        <v>104016.145</v>
      </c>
      <c r="E329" s="1">
        <v>5.61</v>
      </c>
      <c r="F329">
        <v>6.8</v>
      </c>
      <c r="G329">
        <v>-1.19</v>
      </c>
      <c r="H329">
        <v>2010.12</v>
      </c>
      <c r="J329">
        <f t="shared" si="15"/>
        <v>1</v>
      </c>
      <c r="K329">
        <f t="shared" si="16"/>
        <v>1</v>
      </c>
      <c r="M329">
        <f t="shared" si="17"/>
        <v>1</v>
      </c>
    </row>
    <row r="330" spans="1:13" x14ac:dyDescent="0.2">
      <c r="A330" s="1" t="s">
        <v>331</v>
      </c>
      <c r="B330" s="3">
        <v>42.6</v>
      </c>
      <c r="C330" s="3">
        <v>16883.55</v>
      </c>
      <c r="D330" s="3">
        <v>104025.311</v>
      </c>
      <c r="E330" s="1">
        <v>5.53</v>
      </c>
      <c r="F330">
        <v>4.8</v>
      </c>
      <c r="G330">
        <v>0.73</v>
      </c>
      <c r="H330">
        <v>2010.12</v>
      </c>
      <c r="J330">
        <f t="shared" si="15"/>
        <v>1</v>
      </c>
      <c r="K330">
        <f t="shared" si="16"/>
        <v>1</v>
      </c>
      <c r="M330">
        <f t="shared" si="17"/>
        <v>1</v>
      </c>
    </row>
    <row r="331" spans="1:13" x14ac:dyDescent="0.2">
      <c r="A331" s="1" t="s">
        <v>332</v>
      </c>
      <c r="B331" s="3">
        <v>39</v>
      </c>
      <c r="C331" s="3">
        <v>16903.434000000001</v>
      </c>
      <c r="D331" s="3">
        <v>104001.37699999999</v>
      </c>
      <c r="E331" s="1">
        <v>5.9</v>
      </c>
      <c r="F331">
        <v>5.8</v>
      </c>
      <c r="G331">
        <v>0.1</v>
      </c>
      <c r="H331">
        <v>2010.12</v>
      </c>
      <c r="J331">
        <f t="shared" si="15"/>
        <v>1</v>
      </c>
      <c r="K331">
        <f t="shared" si="16"/>
        <v>1</v>
      </c>
      <c r="M331">
        <f t="shared" si="17"/>
        <v>1</v>
      </c>
    </row>
    <row r="332" spans="1:13" x14ac:dyDescent="0.2">
      <c r="A332" s="1" t="s">
        <v>333</v>
      </c>
      <c r="B332" s="3">
        <v>38.1</v>
      </c>
      <c r="C332" s="3">
        <v>16878.512999999999</v>
      </c>
      <c r="D332" s="3">
        <v>104010.54399999999</v>
      </c>
      <c r="E332" s="1">
        <v>5.83</v>
      </c>
      <c r="F332">
        <v>5.0999999999999996</v>
      </c>
      <c r="G332">
        <v>0.73</v>
      </c>
      <c r="H332">
        <v>2010.12</v>
      </c>
      <c r="J332">
        <f t="shared" si="15"/>
        <v>1</v>
      </c>
      <c r="K332">
        <f t="shared" si="16"/>
        <v>1</v>
      </c>
      <c r="M332">
        <f t="shared" si="17"/>
        <v>1</v>
      </c>
    </row>
    <row r="333" spans="1:13" x14ac:dyDescent="0.2">
      <c r="A333" s="1" t="s">
        <v>334</v>
      </c>
      <c r="B333" s="3">
        <v>44.5</v>
      </c>
      <c r="C333" s="3">
        <v>16898.565999999999</v>
      </c>
      <c r="D333" s="3">
        <v>103984.673</v>
      </c>
      <c r="E333" s="1">
        <v>6.53</v>
      </c>
      <c r="F333">
        <v>9.5</v>
      </c>
      <c r="G333">
        <v>-2.98</v>
      </c>
      <c r="H333">
        <v>2010.12</v>
      </c>
      <c r="J333">
        <f t="shared" si="15"/>
        <v>1</v>
      </c>
      <c r="K333">
        <f t="shared" si="16"/>
        <v>1</v>
      </c>
      <c r="M333">
        <f t="shared" si="17"/>
        <v>1</v>
      </c>
    </row>
    <row r="334" spans="1:13" x14ac:dyDescent="0.2">
      <c r="A334" s="1" t="s">
        <v>335</v>
      </c>
      <c r="B334" s="3">
        <v>38.5</v>
      </c>
      <c r="C334" s="3">
        <v>16874.400000000001</v>
      </c>
      <c r="D334" s="3">
        <v>103993.008</v>
      </c>
      <c r="E334" s="1">
        <v>6.04</v>
      </c>
      <c r="F334">
        <v>5.2</v>
      </c>
      <c r="G334">
        <v>0.84</v>
      </c>
      <c r="H334">
        <v>2010.12</v>
      </c>
      <c r="J334">
        <f t="shared" si="15"/>
        <v>1</v>
      </c>
      <c r="K334">
        <f t="shared" si="16"/>
        <v>1</v>
      </c>
      <c r="M334">
        <f t="shared" si="17"/>
        <v>1</v>
      </c>
    </row>
    <row r="335" spans="1:13" x14ac:dyDescent="0.2">
      <c r="A335" s="1" t="s">
        <v>336</v>
      </c>
      <c r="B335" s="3">
        <v>41</v>
      </c>
      <c r="C335" s="3">
        <v>16893.73</v>
      </c>
      <c r="D335" s="3">
        <v>103969.15</v>
      </c>
      <c r="E335" s="1">
        <v>9.9</v>
      </c>
      <c r="F335">
        <v>7.1</v>
      </c>
      <c r="G335">
        <v>2.8</v>
      </c>
      <c r="H335">
        <v>2010.12</v>
      </c>
      <c r="J335">
        <f t="shared" si="15"/>
        <v>1</v>
      </c>
      <c r="K335">
        <f t="shared" si="16"/>
        <v>1</v>
      </c>
      <c r="M335">
        <f t="shared" si="17"/>
        <v>1</v>
      </c>
    </row>
    <row r="336" spans="1:13" x14ac:dyDescent="0.2">
      <c r="A336" s="1" t="s">
        <v>337</v>
      </c>
      <c r="B336" s="3">
        <v>40.4</v>
      </c>
      <c r="C336" s="3">
        <v>16866.150000000001</v>
      </c>
      <c r="D336" s="3">
        <v>103973.984</v>
      </c>
      <c r="E336" s="1">
        <v>5.47</v>
      </c>
      <c r="F336">
        <v>6.5</v>
      </c>
      <c r="G336">
        <v>-1.03</v>
      </c>
      <c r="H336">
        <v>2010.12</v>
      </c>
      <c r="J336">
        <f t="shared" si="15"/>
        <v>1</v>
      </c>
      <c r="K336">
        <f t="shared" si="16"/>
        <v>1</v>
      </c>
      <c r="M336">
        <f t="shared" si="17"/>
        <v>1</v>
      </c>
    </row>
    <row r="337" spans="1:13" x14ac:dyDescent="0.2">
      <c r="A337" s="1" t="s">
        <v>338</v>
      </c>
      <c r="B337" s="3">
        <v>40</v>
      </c>
      <c r="C337" s="3">
        <v>16859.84</v>
      </c>
      <c r="D337" s="3">
        <v>103949.09</v>
      </c>
      <c r="E337" s="1">
        <v>5.44</v>
      </c>
      <c r="F337">
        <v>4</v>
      </c>
      <c r="G337">
        <v>1.44</v>
      </c>
      <c r="H337">
        <v>2010.12</v>
      </c>
      <c r="J337">
        <f t="shared" si="15"/>
        <v>1</v>
      </c>
      <c r="K337">
        <f t="shared" si="16"/>
        <v>1</v>
      </c>
      <c r="M337">
        <f t="shared" si="17"/>
        <v>1</v>
      </c>
    </row>
    <row r="338" spans="1:13" x14ac:dyDescent="0.2">
      <c r="A338" s="1" t="s">
        <v>339</v>
      </c>
      <c r="B338" s="3">
        <v>35.4</v>
      </c>
      <c r="C338" s="3">
        <v>16879.906999999999</v>
      </c>
      <c r="D338" s="3">
        <v>103925.711</v>
      </c>
      <c r="E338" s="1">
        <v>5.0599999999999996</v>
      </c>
      <c r="F338">
        <v>5.2</v>
      </c>
      <c r="G338">
        <v>-0.14000000000000001</v>
      </c>
      <c r="H338">
        <v>2010.11</v>
      </c>
      <c r="J338">
        <f t="shared" si="15"/>
        <v>1</v>
      </c>
      <c r="K338">
        <f t="shared" si="16"/>
        <v>1</v>
      </c>
      <c r="M338">
        <f t="shared" si="17"/>
        <v>1</v>
      </c>
    </row>
    <row r="339" spans="1:13" x14ac:dyDescent="0.2">
      <c r="A339" s="1" t="s">
        <v>340</v>
      </c>
      <c r="B339" s="3">
        <v>35.4</v>
      </c>
      <c r="C339" s="3">
        <v>16855.448</v>
      </c>
      <c r="D339" s="3">
        <v>103936.556</v>
      </c>
      <c r="E339" s="1">
        <v>5.32</v>
      </c>
      <c r="F339">
        <v>5.6</v>
      </c>
      <c r="G339">
        <v>-0.28000000000000003</v>
      </c>
      <c r="H339">
        <v>2010.11</v>
      </c>
      <c r="J339">
        <f t="shared" si="15"/>
        <v>1</v>
      </c>
      <c r="K339">
        <f t="shared" si="16"/>
        <v>1</v>
      </c>
      <c r="M339">
        <f t="shared" si="17"/>
        <v>1</v>
      </c>
    </row>
    <row r="340" spans="1:13" x14ac:dyDescent="0.2">
      <c r="A340" s="1" t="s">
        <v>341</v>
      </c>
      <c r="B340" s="3">
        <v>39.5</v>
      </c>
      <c r="C340" s="3">
        <v>16874.224999999999</v>
      </c>
      <c r="D340" s="3">
        <v>103890.181</v>
      </c>
      <c r="E340" s="1">
        <v>5.31</v>
      </c>
      <c r="F340">
        <v>4.5999999999999996</v>
      </c>
      <c r="G340">
        <v>0.71</v>
      </c>
      <c r="H340">
        <v>2010.11</v>
      </c>
      <c r="J340">
        <f t="shared" si="15"/>
        <v>1</v>
      </c>
      <c r="K340">
        <f t="shared" si="16"/>
        <v>1</v>
      </c>
      <c r="M340">
        <f t="shared" si="17"/>
        <v>1</v>
      </c>
    </row>
    <row r="341" spans="1:13" x14ac:dyDescent="0.2">
      <c r="A341" s="1" t="s">
        <v>342</v>
      </c>
      <c r="B341" s="3">
        <v>35.6</v>
      </c>
      <c r="C341" s="3">
        <v>16848.792000000001</v>
      </c>
      <c r="D341" s="3">
        <v>103905.486</v>
      </c>
      <c r="E341" s="1">
        <v>5.4</v>
      </c>
      <c r="F341">
        <v>7</v>
      </c>
      <c r="G341">
        <v>-1.6</v>
      </c>
      <c r="H341">
        <v>2010.11</v>
      </c>
      <c r="J341">
        <f t="shared" si="15"/>
        <v>1</v>
      </c>
      <c r="K341">
        <f t="shared" si="16"/>
        <v>1</v>
      </c>
      <c r="M341">
        <f t="shared" si="17"/>
        <v>1</v>
      </c>
    </row>
    <row r="342" spans="1:13" x14ac:dyDescent="0.2">
      <c r="A342" s="1" t="s">
        <v>343</v>
      </c>
      <c r="B342" s="3">
        <v>35</v>
      </c>
      <c r="C342" s="3">
        <v>16868.958999999999</v>
      </c>
      <c r="D342" s="3">
        <v>103871.875</v>
      </c>
      <c r="E342" s="1">
        <v>4.63</v>
      </c>
      <c r="F342">
        <v>6.4</v>
      </c>
      <c r="G342">
        <v>-1.77</v>
      </c>
      <c r="H342">
        <v>2010.11</v>
      </c>
      <c r="J342">
        <f t="shared" si="15"/>
        <v>1</v>
      </c>
      <c r="K342">
        <f t="shared" si="16"/>
        <v>1</v>
      </c>
      <c r="M342">
        <f t="shared" si="17"/>
        <v>1</v>
      </c>
    </row>
    <row r="343" spans="1:13" x14ac:dyDescent="0.2">
      <c r="A343" s="1" t="s">
        <v>344</v>
      </c>
      <c r="B343" s="3">
        <v>35.5</v>
      </c>
      <c r="C343" s="3">
        <v>16843.686000000002</v>
      </c>
      <c r="D343" s="3">
        <v>103877.58500000001</v>
      </c>
      <c r="E343" s="1">
        <v>5.48</v>
      </c>
      <c r="F343">
        <v>6.5</v>
      </c>
      <c r="G343">
        <v>-1.02</v>
      </c>
      <c r="H343">
        <v>2010.11</v>
      </c>
      <c r="J343">
        <f t="shared" si="15"/>
        <v>1</v>
      </c>
      <c r="K343">
        <f t="shared" si="16"/>
        <v>1</v>
      </c>
      <c r="M343">
        <f t="shared" si="17"/>
        <v>1</v>
      </c>
    </row>
    <row r="344" spans="1:13" x14ac:dyDescent="0.2">
      <c r="A344" s="1" t="s">
        <v>345</v>
      </c>
      <c r="B344" s="3">
        <v>39</v>
      </c>
      <c r="C344" s="3">
        <v>16839.936000000002</v>
      </c>
      <c r="D344" s="3">
        <v>103858.47</v>
      </c>
      <c r="E344" s="1">
        <v>5.41</v>
      </c>
      <c r="F344">
        <v>6.8</v>
      </c>
      <c r="G344">
        <v>-1.39</v>
      </c>
      <c r="H344">
        <v>2010.11</v>
      </c>
      <c r="J344">
        <f t="shared" si="15"/>
        <v>1</v>
      </c>
      <c r="K344">
        <f t="shared" si="16"/>
        <v>1</v>
      </c>
      <c r="M344">
        <f t="shared" si="17"/>
        <v>1</v>
      </c>
    </row>
    <row r="345" spans="1:13" x14ac:dyDescent="0.2">
      <c r="A345" s="1" t="s">
        <v>346</v>
      </c>
      <c r="B345" s="3">
        <v>37</v>
      </c>
      <c r="C345" s="3">
        <v>16862.855</v>
      </c>
      <c r="D345" s="3">
        <v>103823.113</v>
      </c>
      <c r="E345" s="1">
        <v>4.5</v>
      </c>
      <c r="F345">
        <v>6.4</v>
      </c>
      <c r="G345">
        <v>-1.9</v>
      </c>
      <c r="H345">
        <v>2010.11</v>
      </c>
      <c r="J345">
        <f t="shared" si="15"/>
        <v>1</v>
      </c>
      <c r="K345">
        <f t="shared" si="16"/>
        <v>1</v>
      </c>
      <c r="M345">
        <f t="shared" si="17"/>
        <v>1</v>
      </c>
    </row>
    <row r="346" spans="1:13" x14ac:dyDescent="0.2">
      <c r="A346" s="1" t="s">
        <v>347</v>
      </c>
      <c r="B346" s="3">
        <v>33.700000000000003</v>
      </c>
      <c r="C346" s="3">
        <v>16833.170999999998</v>
      </c>
      <c r="D346" s="3">
        <v>103817.073</v>
      </c>
      <c r="E346" s="1">
        <v>5.29</v>
      </c>
      <c r="F346">
        <v>7.3</v>
      </c>
      <c r="G346">
        <v>-2.0099999999999998</v>
      </c>
      <c r="H346">
        <v>2010.11</v>
      </c>
      <c r="J346">
        <f t="shared" si="15"/>
        <v>1</v>
      </c>
      <c r="K346">
        <f t="shared" si="16"/>
        <v>1</v>
      </c>
      <c r="M346">
        <f t="shared" si="17"/>
        <v>1</v>
      </c>
    </row>
    <row r="347" spans="1:13" x14ac:dyDescent="0.2">
      <c r="A347" s="1" t="s">
        <v>348</v>
      </c>
      <c r="B347" s="3">
        <v>41.6</v>
      </c>
      <c r="C347" s="3">
        <v>16860.241000000002</v>
      </c>
      <c r="D347" s="3">
        <v>103799.17</v>
      </c>
      <c r="E347" s="1">
        <v>5.83</v>
      </c>
      <c r="F347">
        <v>4.7</v>
      </c>
      <c r="G347">
        <v>1.1299999999999999</v>
      </c>
      <c r="H347">
        <v>2010.11</v>
      </c>
      <c r="J347">
        <f t="shared" si="15"/>
        <v>1</v>
      </c>
      <c r="K347">
        <f t="shared" si="16"/>
        <v>1</v>
      </c>
      <c r="M347">
        <f t="shared" si="17"/>
        <v>1</v>
      </c>
    </row>
    <row r="348" spans="1:13" x14ac:dyDescent="0.2">
      <c r="A348" s="1" t="s">
        <v>349</v>
      </c>
      <c r="B348" s="3">
        <v>34.700000000000003</v>
      </c>
      <c r="C348" s="3">
        <v>16831.269</v>
      </c>
      <c r="D348" s="3">
        <v>103800.40399999999</v>
      </c>
      <c r="E348" s="1">
        <v>4.99</v>
      </c>
      <c r="F348">
        <v>3.9</v>
      </c>
      <c r="G348">
        <v>1.0900000000000001</v>
      </c>
      <c r="H348">
        <v>2010.11</v>
      </c>
      <c r="J348">
        <f t="shared" si="15"/>
        <v>1</v>
      </c>
      <c r="K348">
        <f t="shared" si="16"/>
        <v>1</v>
      </c>
      <c r="M348">
        <f t="shared" si="17"/>
        <v>1</v>
      </c>
    </row>
    <row r="349" spans="1:13" x14ac:dyDescent="0.2">
      <c r="A349" s="1" t="s">
        <v>350</v>
      </c>
      <c r="B349" s="3">
        <v>37.5</v>
      </c>
      <c r="C349" s="3">
        <v>16858.059000000001</v>
      </c>
      <c r="D349" s="3">
        <v>103772.53</v>
      </c>
      <c r="E349" s="1">
        <v>7.84</v>
      </c>
      <c r="F349">
        <v>6.8</v>
      </c>
      <c r="G349">
        <v>1.03</v>
      </c>
      <c r="H349">
        <v>2010.11</v>
      </c>
      <c r="J349">
        <f t="shared" si="15"/>
        <v>1</v>
      </c>
      <c r="K349">
        <f t="shared" si="16"/>
        <v>1</v>
      </c>
      <c r="M349">
        <f t="shared" si="17"/>
        <v>1</v>
      </c>
    </row>
    <row r="350" spans="1:13" x14ac:dyDescent="0.2">
      <c r="A350" s="1" t="s">
        <v>351</v>
      </c>
      <c r="B350" s="3">
        <v>34.700000000000003</v>
      </c>
      <c r="C350" s="3">
        <v>16831.083999999999</v>
      </c>
      <c r="D350" s="3">
        <v>103774.192</v>
      </c>
      <c r="E350" s="1">
        <v>5.41</v>
      </c>
      <c r="F350">
        <v>4.2</v>
      </c>
      <c r="G350">
        <v>1.21</v>
      </c>
      <c r="H350">
        <v>2010.11</v>
      </c>
      <c r="J350">
        <f t="shared" si="15"/>
        <v>1</v>
      </c>
      <c r="K350">
        <f t="shared" si="16"/>
        <v>1</v>
      </c>
      <c r="M350">
        <f t="shared" si="17"/>
        <v>1</v>
      </c>
    </row>
    <row r="351" spans="1:13" x14ac:dyDescent="0.2">
      <c r="A351" s="1" t="s">
        <v>352</v>
      </c>
      <c r="B351" s="3">
        <v>38.6</v>
      </c>
      <c r="C351" s="3">
        <v>16832.757000000001</v>
      </c>
      <c r="D351" s="3">
        <v>103751.75900000001</v>
      </c>
      <c r="E351" s="1">
        <v>5.4</v>
      </c>
      <c r="F351">
        <v>6.5</v>
      </c>
      <c r="G351">
        <v>-1.1000000000000001</v>
      </c>
      <c r="H351">
        <v>2010.11</v>
      </c>
      <c r="J351">
        <f t="shared" si="15"/>
        <v>1</v>
      </c>
      <c r="K351">
        <f t="shared" si="16"/>
        <v>1</v>
      </c>
      <c r="M351">
        <f t="shared" si="17"/>
        <v>1</v>
      </c>
    </row>
    <row r="352" spans="1:13" x14ac:dyDescent="0.2">
      <c r="A352" s="1" t="s">
        <v>353</v>
      </c>
      <c r="B352" s="3">
        <v>34.799999999999997</v>
      </c>
      <c r="C352" s="3">
        <v>16838.757000000001</v>
      </c>
      <c r="D352" s="3">
        <v>103724.916</v>
      </c>
      <c r="E352" s="1">
        <v>5.5</v>
      </c>
      <c r="F352">
        <v>6.8</v>
      </c>
      <c r="G352">
        <v>-1.3</v>
      </c>
      <c r="H352">
        <v>2010.11</v>
      </c>
      <c r="J352">
        <f t="shared" si="15"/>
        <v>1</v>
      </c>
      <c r="K352">
        <f t="shared" si="16"/>
        <v>1</v>
      </c>
      <c r="M352">
        <f t="shared" si="17"/>
        <v>1</v>
      </c>
    </row>
    <row r="353" spans="1:13" x14ac:dyDescent="0.2">
      <c r="A353" s="1" t="s">
        <v>354</v>
      </c>
      <c r="B353" s="3">
        <v>34.799999999999997</v>
      </c>
      <c r="C353" s="3">
        <v>16855.432000000001</v>
      </c>
      <c r="D353" s="3">
        <v>103727.47</v>
      </c>
      <c r="E353" s="1">
        <v>6.09</v>
      </c>
      <c r="F353">
        <v>5</v>
      </c>
      <c r="G353">
        <v>1.0900000000000001</v>
      </c>
      <c r="H353">
        <v>2010.11</v>
      </c>
      <c r="J353">
        <f t="shared" si="15"/>
        <v>1</v>
      </c>
      <c r="K353">
        <f t="shared" si="16"/>
        <v>1</v>
      </c>
      <c r="M353">
        <f t="shared" si="17"/>
        <v>1</v>
      </c>
    </row>
    <row r="354" spans="1:13" x14ac:dyDescent="0.2">
      <c r="A354" s="1" t="s">
        <v>355</v>
      </c>
      <c r="B354" s="3">
        <v>38.5</v>
      </c>
      <c r="C354" s="3">
        <v>16859.276999999998</v>
      </c>
      <c r="D354" s="3">
        <v>103700.436</v>
      </c>
      <c r="E354" s="1">
        <v>5.04</v>
      </c>
      <c r="F354">
        <v>4.9000000000000004</v>
      </c>
      <c r="G354">
        <v>0.14000000000000001</v>
      </c>
      <c r="H354">
        <v>2010.11</v>
      </c>
      <c r="J354">
        <f t="shared" si="15"/>
        <v>1</v>
      </c>
      <c r="K354">
        <f t="shared" si="16"/>
        <v>1</v>
      </c>
      <c r="M354">
        <f t="shared" si="17"/>
        <v>1</v>
      </c>
    </row>
    <row r="355" spans="1:13" x14ac:dyDescent="0.2">
      <c r="A355" s="1" t="s">
        <v>356</v>
      </c>
      <c r="B355" s="3">
        <v>34.200000000000003</v>
      </c>
      <c r="C355" s="3">
        <v>16842.416000000001</v>
      </c>
      <c r="D355" s="3">
        <v>103697.477</v>
      </c>
      <c r="E355" s="1">
        <v>5.21</v>
      </c>
      <c r="F355">
        <v>4.5999999999999996</v>
      </c>
      <c r="G355">
        <v>0.61</v>
      </c>
      <c r="H355">
        <v>2010.11</v>
      </c>
      <c r="J355">
        <f t="shared" si="15"/>
        <v>1</v>
      </c>
      <c r="K355">
        <f t="shared" si="16"/>
        <v>1</v>
      </c>
      <c r="M355">
        <f t="shared" si="17"/>
        <v>1</v>
      </c>
    </row>
    <row r="356" spans="1:13" x14ac:dyDescent="0.2">
      <c r="A356" s="1" t="s">
        <v>357</v>
      </c>
      <c r="B356" s="3">
        <v>34.200000000000003</v>
      </c>
      <c r="C356" s="3">
        <v>16862.976999999999</v>
      </c>
      <c r="D356" s="3">
        <v>103678.63800000001</v>
      </c>
      <c r="E356" s="1">
        <v>5.25</v>
      </c>
      <c r="F356">
        <v>5.8</v>
      </c>
      <c r="G356">
        <v>-0.55000000000000004</v>
      </c>
      <c r="H356">
        <v>2010.11</v>
      </c>
      <c r="J356">
        <f t="shared" si="15"/>
        <v>1</v>
      </c>
      <c r="K356">
        <f t="shared" si="16"/>
        <v>1</v>
      </c>
      <c r="M356">
        <f t="shared" si="17"/>
        <v>1</v>
      </c>
    </row>
    <row r="357" spans="1:13" x14ac:dyDescent="0.2">
      <c r="A357" s="1" t="s">
        <v>358</v>
      </c>
      <c r="B357" s="3">
        <v>34</v>
      </c>
      <c r="C357" s="3">
        <v>16845.437000000002</v>
      </c>
      <c r="D357" s="3">
        <v>103674.34699999999</v>
      </c>
      <c r="E357" s="1">
        <v>5</v>
      </c>
      <c r="F357">
        <v>6.2</v>
      </c>
      <c r="G357">
        <v>-1.2</v>
      </c>
      <c r="H357">
        <v>2010.11</v>
      </c>
      <c r="J357">
        <f t="shared" si="15"/>
        <v>1</v>
      </c>
      <c r="K357">
        <f t="shared" si="16"/>
        <v>1</v>
      </c>
      <c r="M357">
        <f t="shared" si="17"/>
        <v>1</v>
      </c>
    </row>
    <row r="358" spans="1:13" x14ac:dyDescent="0.2">
      <c r="A358" s="1" t="s">
        <v>359</v>
      </c>
      <c r="B358" s="3">
        <v>37.65</v>
      </c>
      <c r="C358" s="3">
        <v>16835.383999999998</v>
      </c>
      <c r="D358" s="3">
        <v>103649.25599999999</v>
      </c>
      <c r="E358" s="1">
        <v>4.97</v>
      </c>
      <c r="F358">
        <v>6.2</v>
      </c>
      <c r="G358">
        <v>-1.23</v>
      </c>
      <c r="H358">
        <v>2010.11</v>
      </c>
      <c r="J358">
        <f t="shared" si="15"/>
        <v>1</v>
      </c>
      <c r="K358">
        <f t="shared" si="16"/>
        <v>1</v>
      </c>
      <c r="M358">
        <f t="shared" si="17"/>
        <v>1</v>
      </c>
    </row>
    <row r="359" spans="1:13" x14ac:dyDescent="0.2">
      <c r="A359" s="1" t="s">
        <v>360</v>
      </c>
      <c r="B359" s="3">
        <v>33.200000000000003</v>
      </c>
      <c r="C359" s="3">
        <v>16854.275000000001</v>
      </c>
      <c r="D359" s="3">
        <v>103631.62699999999</v>
      </c>
      <c r="E359" s="1">
        <v>4.78</v>
      </c>
      <c r="F359">
        <v>5.9</v>
      </c>
      <c r="G359">
        <v>-1.1200000000000001</v>
      </c>
      <c r="H359">
        <v>2010.11</v>
      </c>
      <c r="J359">
        <f t="shared" si="15"/>
        <v>1</v>
      </c>
      <c r="K359">
        <f t="shared" si="16"/>
        <v>1</v>
      </c>
      <c r="M359">
        <f t="shared" si="17"/>
        <v>1</v>
      </c>
    </row>
    <row r="360" spans="1:13" x14ac:dyDescent="0.2">
      <c r="A360" s="1" t="s">
        <v>361</v>
      </c>
      <c r="B360" s="3">
        <v>33.6</v>
      </c>
      <c r="C360" s="3">
        <v>16838.512999999999</v>
      </c>
      <c r="D360" s="3">
        <v>103629.935</v>
      </c>
      <c r="E360" s="1">
        <v>4.7300000000000004</v>
      </c>
      <c r="F360">
        <v>7.2</v>
      </c>
      <c r="G360">
        <v>-2.4700000000000002</v>
      </c>
      <c r="H360">
        <v>2010.11</v>
      </c>
      <c r="J360">
        <f t="shared" si="15"/>
        <v>1</v>
      </c>
      <c r="K360">
        <f t="shared" si="16"/>
        <v>1</v>
      </c>
      <c r="M360">
        <f t="shared" si="17"/>
        <v>1</v>
      </c>
    </row>
    <row r="361" spans="1:13" x14ac:dyDescent="0.2">
      <c r="A361" s="1" t="s">
        <v>362</v>
      </c>
      <c r="B361" s="3">
        <v>37</v>
      </c>
      <c r="C361" s="3">
        <v>16856.696</v>
      </c>
      <c r="D361" s="3">
        <v>103612.04</v>
      </c>
      <c r="E361" s="1">
        <v>4.49</v>
      </c>
      <c r="F361">
        <v>5.6</v>
      </c>
      <c r="G361">
        <v>-1.1100000000000001</v>
      </c>
      <c r="H361">
        <v>2010.11</v>
      </c>
      <c r="J361">
        <f t="shared" si="15"/>
        <v>1</v>
      </c>
      <c r="K361">
        <f t="shared" si="16"/>
        <v>1</v>
      </c>
      <c r="M361">
        <f t="shared" si="17"/>
        <v>1</v>
      </c>
    </row>
    <row r="362" spans="1:13" x14ac:dyDescent="0.2">
      <c r="A362" s="1" t="s">
        <v>363</v>
      </c>
      <c r="B362" s="3">
        <v>33</v>
      </c>
      <c r="C362" s="3">
        <v>16841.853999999999</v>
      </c>
      <c r="D362" s="3">
        <v>103609.905</v>
      </c>
      <c r="E362" s="1">
        <v>4.47</v>
      </c>
      <c r="F362">
        <v>1.8</v>
      </c>
      <c r="G362">
        <v>2.67</v>
      </c>
      <c r="H362">
        <v>2010.11</v>
      </c>
      <c r="J362">
        <f t="shared" si="15"/>
        <v>1</v>
      </c>
      <c r="K362">
        <f t="shared" si="16"/>
        <v>1</v>
      </c>
      <c r="M362">
        <f t="shared" si="17"/>
        <v>1</v>
      </c>
    </row>
    <row r="363" spans="1:13" x14ac:dyDescent="0.2">
      <c r="A363" s="1" t="s">
        <v>364</v>
      </c>
      <c r="B363" s="3">
        <v>33.1</v>
      </c>
      <c r="C363" s="3">
        <v>16858.714</v>
      </c>
      <c r="D363" s="3">
        <v>103595.666</v>
      </c>
      <c r="E363" s="1">
        <v>4.34</v>
      </c>
      <c r="F363">
        <v>2.1</v>
      </c>
      <c r="G363">
        <v>2.23</v>
      </c>
      <c r="H363">
        <v>2010.11</v>
      </c>
      <c r="J363">
        <f t="shared" si="15"/>
        <v>1</v>
      </c>
      <c r="K363">
        <f t="shared" si="16"/>
        <v>1</v>
      </c>
      <c r="M363">
        <f t="shared" si="17"/>
        <v>1</v>
      </c>
    </row>
    <row r="364" spans="1:13" x14ac:dyDescent="0.2">
      <c r="A364" s="1" t="s">
        <v>365</v>
      </c>
      <c r="B364" s="3">
        <v>32.5</v>
      </c>
      <c r="C364" s="3">
        <v>16842.47</v>
      </c>
      <c r="D364" s="3">
        <v>103594.109</v>
      </c>
      <c r="E364" s="1">
        <v>4.41</v>
      </c>
      <c r="F364">
        <v>1.8</v>
      </c>
      <c r="G364">
        <v>2.61</v>
      </c>
      <c r="H364">
        <v>2010.11</v>
      </c>
      <c r="J364">
        <f t="shared" si="15"/>
        <v>1</v>
      </c>
      <c r="K364">
        <f t="shared" si="16"/>
        <v>1</v>
      </c>
      <c r="M364">
        <f t="shared" si="17"/>
        <v>1</v>
      </c>
    </row>
    <row r="365" spans="1:13" x14ac:dyDescent="0.2">
      <c r="A365" s="1" t="s">
        <v>366</v>
      </c>
      <c r="B365" s="3">
        <v>33</v>
      </c>
      <c r="C365" s="3">
        <v>16860.794000000002</v>
      </c>
      <c r="D365" s="3">
        <v>103581.493</v>
      </c>
      <c r="E365" s="1">
        <v>4.2699999999999996</v>
      </c>
      <c r="F365">
        <v>2</v>
      </c>
      <c r="G365">
        <v>2.27</v>
      </c>
      <c r="H365">
        <v>2010.11</v>
      </c>
      <c r="J365">
        <f t="shared" si="15"/>
        <v>1</v>
      </c>
      <c r="K365">
        <f t="shared" si="16"/>
        <v>1</v>
      </c>
      <c r="M365">
        <f t="shared" si="17"/>
        <v>1</v>
      </c>
    </row>
    <row r="366" spans="1:13" x14ac:dyDescent="0.2">
      <c r="A366" s="1" t="s">
        <v>367</v>
      </c>
      <c r="B366" s="3">
        <v>36.9</v>
      </c>
      <c r="C366" s="3">
        <v>16844.847000000002</v>
      </c>
      <c r="D366" s="3">
        <v>103578.34</v>
      </c>
      <c r="E366" s="1">
        <v>4.4800000000000004</v>
      </c>
      <c r="F366">
        <v>2</v>
      </c>
      <c r="G366">
        <v>2.48</v>
      </c>
      <c r="H366">
        <v>2010.11</v>
      </c>
      <c r="J366">
        <f t="shared" si="15"/>
        <v>1</v>
      </c>
      <c r="K366">
        <f t="shared" si="16"/>
        <v>1</v>
      </c>
      <c r="M366">
        <f t="shared" si="17"/>
        <v>1</v>
      </c>
    </row>
    <row r="367" spans="1:13" x14ac:dyDescent="0.2">
      <c r="A367" s="1" t="s">
        <v>368</v>
      </c>
      <c r="B367" s="3">
        <v>33</v>
      </c>
      <c r="C367" s="3">
        <v>16862.616999999998</v>
      </c>
      <c r="D367" s="3">
        <v>103561.755</v>
      </c>
      <c r="E367" s="1">
        <v>4.42</v>
      </c>
      <c r="F367">
        <v>1.7</v>
      </c>
      <c r="G367">
        <v>2.72</v>
      </c>
      <c r="H367">
        <v>2010.11</v>
      </c>
      <c r="J367">
        <f t="shared" si="15"/>
        <v>1</v>
      </c>
      <c r="K367">
        <f t="shared" si="16"/>
        <v>1</v>
      </c>
      <c r="M367">
        <f t="shared" si="17"/>
        <v>1</v>
      </c>
    </row>
    <row r="368" spans="1:13" x14ac:dyDescent="0.2">
      <c r="A368" s="1" t="s">
        <v>369</v>
      </c>
      <c r="B368" s="3">
        <v>32.9</v>
      </c>
      <c r="C368" s="3">
        <v>16847.162</v>
      </c>
      <c r="D368" s="3">
        <v>103562.68799999999</v>
      </c>
      <c r="E368" s="1">
        <v>4.5599999999999996</v>
      </c>
      <c r="F368">
        <v>7.2</v>
      </c>
      <c r="G368">
        <v>-2.64</v>
      </c>
      <c r="H368">
        <v>2010.11</v>
      </c>
      <c r="J368">
        <f t="shared" si="15"/>
        <v>1</v>
      </c>
      <c r="K368">
        <f t="shared" si="16"/>
        <v>1</v>
      </c>
      <c r="M368">
        <f t="shared" si="17"/>
        <v>1</v>
      </c>
    </row>
    <row r="369" spans="1:13" x14ac:dyDescent="0.2">
      <c r="A369" s="1" t="s">
        <v>370</v>
      </c>
      <c r="B369" s="3">
        <v>32.9</v>
      </c>
      <c r="C369" s="3">
        <v>16848.900000000001</v>
      </c>
      <c r="D369" s="3">
        <v>103548.662</v>
      </c>
      <c r="E369" s="1">
        <v>4.66</v>
      </c>
      <c r="F369">
        <v>8.5</v>
      </c>
      <c r="G369">
        <v>-3.84</v>
      </c>
      <c r="H369">
        <v>2010.11</v>
      </c>
      <c r="J369">
        <f t="shared" si="15"/>
        <v>1</v>
      </c>
      <c r="K369">
        <f t="shared" si="16"/>
        <v>1</v>
      </c>
      <c r="M369">
        <f t="shared" si="17"/>
        <v>1</v>
      </c>
    </row>
    <row r="370" spans="1:13" x14ac:dyDescent="0.2">
      <c r="A370" s="1" t="s">
        <v>371</v>
      </c>
      <c r="B370" s="3">
        <v>33</v>
      </c>
      <c r="C370" s="3">
        <v>16850.095000000001</v>
      </c>
      <c r="D370" s="3">
        <v>103531.609</v>
      </c>
      <c r="E370" s="1">
        <v>4.78</v>
      </c>
      <c r="F370">
        <v>6.5</v>
      </c>
      <c r="G370">
        <v>-1.73</v>
      </c>
      <c r="H370">
        <v>2010.11</v>
      </c>
      <c r="J370">
        <f t="shared" si="15"/>
        <v>1</v>
      </c>
      <c r="K370">
        <f t="shared" si="16"/>
        <v>1</v>
      </c>
      <c r="M370">
        <f t="shared" si="17"/>
        <v>1</v>
      </c>
    </row>
    <row r="371" spans="1:13" x14ac:dyDescent="0.2">
      <c r="A371" s="1" t="s">
        <v>372</v>
      </c>
      <c r="B371" s="3">
        <v>37</v>
      </c>
      <c r="C371" s="3">
        <v>16865.319</v>
      </c>
      <c r="D371" s="3">
        <v>103538.431</v>
      </c>
      <c r="E371" s="1">
        <v>4.53</v>
      </c>
      <c r="F371">
        <v>3.5</v>
      </c>
      <c r="G371">
        <v>1.03</v>
      </c>
      <c r="H371">
        <v>2010.11</v>
      </c>
      <c r="J371">
        <f t="shared" si="15"/>
        <v>1</v>
      </c>
      <c r="K371">
        <f t="shared" si="16"/>
        <v>1</v>
      </c>
      <c r="M371">
        <f t="shared" si="17"/>
        <v>1</v>
      </c>
    </row>
    <row r="372" spans="1:13" x14ac:dyDescent="0.2">
      <c r="A372" s="1" t="s">
        <v>373</v>
      </c>
      <c r="B372" s="3">
        <v>34.700000000000003</v>
      </c>
      <c r="C372" s="3">
        <v>16853.274000000001</v>
      </c>
      <c r="D372" s="3">
        <v>103521.196</v>
      </c>
      <c r="E372" s="1">
        <v>4.8099999999999996</v>
      </c>
      <c r="F372">
        <v>2.9</v>
      </c>
      <c r="G372">
        <v>1.91</v>
      </c>
      <c r="H372">
        <v>2010.11</v>
      </c>
      <c r="J372">
        <f t="shared" si="15"/>
        <v>1</v>
      </c>
      <c r="K372">
        <f t="shared" si="16"/>
        <v>1</v>
      </c>
      <c r="M372">
        <f t="shared" si="17"/>
        <v>1</v>
      </c>
    </row>
    <row r="373" spans="1:13" x14ac:dyDescent="0.2">
      <c r="A373" s="1" t="s">
        <v>374</v>
      </c>
      <c r="B373" s="3">
        <v>33</v>
      </c>
      <c r="C373" s="3">
        <v>16866.714</v>
      </c>
      <c r="D373" s="3">
        <v>103524.046</v>
      </c>
      <c r="E373" s="1">
        <v>4.62</v>
      </c>
      <c r="F373">
        <v>6.2</v>
      </c>
      <c r="G373">
        <v>-1.58</v>
      </c>
      <c r="H373">
        <v>2010.11</v>
      </c>
      <c r="J373">
        <f t="shared" si="15"/>
        <v>1</v>
      </c>
      <c r="K373">
        <f t="shared" si="16"/>
        <v>1</v>
      </c>
      <c r="M373">
        <f t="shared" si="17"/>
        <v>1</v>
      </c>
    </row>
    <row r="374" spans="1:13" x14ac:dyDescent="0.2">
      <c r="A374" s="1" t="s">
        <v>375</v>
      </c>
      <c r="B374" s="3">
        <v>37.200000000000003</v>
      </c>
      <c r="C374" s="3">
        <v>16855.093000000001</v>
      </c>
      <c r="D374" s="3">
        <v>103508.321</v>
      </c>
      <c r="E374" s="1">
        <v>4.8099999999999996</v>
      </c>
      <c r="F374">
        <v>3.5</v>
      </c>
      <c r="G374">
        <v>1.31</v>
      </c>
      <c r="H374">
        <v>2010.11</v>
      </c>
      <c r="J374">
        <f t="shared" si="15"/>
        <v>1</v>
      </c>
      <c r="K374">
        <f t="shared" si="16"/>
        <v>1</v>
      </c>
      <c r="M374">
        <f t="shared" si="17"/>
        <v>1</v>
      </c>
    </row>
    <row r="375" spans="1:13" x14ac:dyDescent="0.2">
      <c r="A375" s="1" t="s">
        <v>376</v>
      </c>
      <c r="B375" s="3">
        <v>33.200000000000003</v>
      </c>
      <c r="C375" s="3">
        <v>16868.949000000001</v>
      </c>
      <c r="D375" s="3">
        <v>103512.626</v>
      </c>
      <c r="E375" s="1">
        <v>4.7300000000000004</v>
      </c>
      <c r="F375">
        <v>6.1</v>
      </c>
      <c r="G375">
        <v>-1.37</v>
      </c>
      <c r="H375">
        <v>2010.11</v>
      </c>
      <c r="J375">
        <f t="shared" si="15"/>
        <v>1</v>
      </c>
      <c r="K375">
        <f t="shared" si="16"/>
        <v>1</v>
      </c>
      <c r="M375">
        <f t="shared" si="17"/>
        <v>1</v>
      </c>
    </row>
    <row r="376" spans="1:13" x14ac:dyDescent="0.2">
      <c r="A376" s="1" t="s">
        <v>377</v>
      </c>
      <c r="B376" s="3">
        <v>33.200000000000003</v>
      </c>
      <c r="C376" s="3">
        <v>16856.937999999998</v>
      </c>
      <c r="D376" s="3">
        <v>103496.75599999999</v>
      </c>
      <c r="E376" s="1">
        <v>4.84</v>
      </c>
      <c r="F376">
        <v>3.6</v>
      </c>
      <c r="G376">
        <v>1.24</v>
      </c>
      <c r="H376">
        <v>2010.11</v>
      </c>
      <c r="J376">
        <f t="shared" si="15"/>
        <v>1</v>
      </c>
      <c r="K376">
        <f t="shared" si="16"/>
        <v>1</v>
      </c>
      <c r="M376">
        <f t="shared" si="17"/>
        <v>1</v>
      </c>
    </row>
    <row r="377" spans="1:13" x14ac:dyDescent="0.2">
      <c r="A377" s="1" t="s">
        <v>378</v>
      </c>
      <c r="B377" s="3">
        <v>33.5</v>
      </c>
      <c r="C377" s="3">
        <v>16871.423999999999</v>
      </c>
      <c r="D377" s="3">
        <v>103501.234</v>
      </c>
      <c r="E377" s="1">
        <v>4.82</v>
      </c>
      <c r="F377">
        <v>3.8</v>
      </c>
      <c r="G377">
        <v>1.02</v>
      </c>
      <c r="H377">
        <v>2010.11</v>
      </c>
      <c r="J377">
        <f t="shared" si="15"/>
        <v>1</v>
      </c>
      <c r="K377">
        <f t="shared" si="16"/>
        <v>1</v>
      </c>
      <c r="M377">
        <f t="shared" si="17"/>
        <v>1</v>
      </c>
    </row>
    <row r="378" spans="1:13" x14ac:dyDescent="0.2">
      <c r="A378" s="1" t="s">
        <v>379</v>
      </c>
      <c r="B378" s="3">
        <v>33.5</v>
      </c>
      <c r="C378" s="3">
        <v>16860.605</v>
      </c>
      <c r="D378" s="3">
        <v>103483.155</v>
      </c>
      <c r="E378" s="1">
        <v>4.92</v>
      </c>
      <c r="F378">
        <v>3.6</v>
      </c>
      <c r="G378">
        <v>1.32</v>
      </c>
      <c r="H378">
        <v>2010.11</v>
      </c>
      <c r="J378">
        <f t="shared" si="15"/>
        <v>1</v>
      </c>
      <c r="K378">
        <f t="shared" si="16"/>
        <v>1</v>
      </c>
      <c r="M378">
        <f t="shared" si="17"/>
        <v>1</v>
      </c>
    </row>
    <row r="379" spans="1:13" x14ac:dyDescent="0.2">
      <c r="A379" s="1" t="s">
        <v>380</v>
      </c>
      <c r="B379" s="3">
        <v>37.5</v>
      </c>
      <c r="C379" s="3">
        <v>16874.148000000001</v>
      </c>
      <c r="D379" s="3">
        <v>103485.6</v>
      </c>
      <c r="E379" s="1">
        <v>4.8</v>
      </c>
      <c r="F379">
        <v>2.2999999999999998</v>
      </c>
      <c r="G379">
        <v>2.5</v>
      </c>
      <c r="H379">
        <v>2010.11</v>
      </c>
      <c r="J379">
        <f t="shared" si="15"/>
        <v>1</v>
      </c>
      <c r="K379">
        <f t="shared" si="16"/>
        <v>1</v>
      </c>
      <c r="M379">
        <f t="shared" si="17"/>
        <v>1</v>
      </c>
    </row>
    <row r="380" spans="1:13" x14ac:dyDescent="0.2">
      <c r="A380" s="1" t="s">
        <v>381</v>
      </c>
      <c r="B380" s="3">
        <v>33.1</v>
      </c>
      <c r="C380" s="3">
        <v>16863.317999999999</v>
      </c>
      <c r="D380" s="3">
        <v>103468.488</v>
      </c>
      <c r="E380" s="1">
        <v>4.91</v>
      </c>
      <c r="F380">
        <v>3.8</v>
      </c>
      <c r="G380">
        <v>1.1100000000000001</v>
      </c>
      <c r="H380">
        <v>2010.11</v>
      </c>
      <c r="J380">
        <f t="shared" si="15"/>
        <v>1</v>
      </c>
      <c r="K380">
        <f t="shared" si="16"/>
        <v>1</v>
      </c>
      <c r="M380">
        <f t="shared" si="17"/>
        <v>1</v>
      </c>
    </row>
    <row r="381" spans="1:13" x14ac:dyDescent="0.2">
      <c r="A381" s="1" t="s">
        <v>382</v>
      </c>
      <c r="B381" s="3">
        <v>32.5</v>
      </c>
      <c r="C381" s="3">
        <v>16878.115000000002</v>
      </c>
      <c r="D381" s="3">
        <v>103472.04399999999</v>
      </c>
      <c r="E381" s="1">
        <v>4.7300000000000004</v>
      </c>
      <c r="F381">
        <v>1.8</v>
      </c>
      <c r="G381">
        <v>2.93</v>
      </c>
      <c r="H381">
        <v>2010.11</v>
      </c>
      <c r="J381">
        <f t="shared" si="15"/>
        <v>1</v>
      </c>
      <c r="K381">
        <f t="shared" si="16"/>
        <v>1</v>
      </c>
      <c r="M381">
        <f t="shared" si="17"/>
        <v>1</v>
      </c>
    </row>
    <row r="382" spans="1:13" x14ac:dyDescent="0.2">
      <c r="A382" s="1" t="s">
        <v>383</v>
      </c>
      <c r="B382" s="3">
        <v>37.700000000000003</v>
      </c>
      <c r="C382" s="3">
        <v>16867.259999999998</v>
      </c>
      <c r="D382" s="3">
        <v>103453.014</v>
      </c>
      <c r="E382" s="1">
        <v>4.88</v>
      </c>
      <c r="F382">
        <v>1.9</v>
      </c>
      <c r="G382">
        <v>2.98</v>
      </c>
      <c r="H382">
        <v>2010.11</v>
      </c>
      <c r="J382">
        <f t="shared" si="15"/>
        <v>1</v>
      </c>
      <c r="K382">
        <f t="shared" si="16"/>
        <v>1</v>
      </c>
      <c r="M382">
        <f t="shared" si="17"/>
        <v>1</v>
      </c>
    </row>
    <row r="383" spans="1:13" x14ac:dyDescent="0.2">
      <c r="A383" s="1" t="s">
        <v>384</v>
      </c>
      <c r="B383" s="3">
        <v>32.75</v>
      </c>
      <c r="C383" s="3">
        <v>16887.986000000001</v>
      </c>
      <c r="D383" s="3">
        <v>103443.951</v>
      </c>
      <c r="E383" s="1">
        <v>4.7</v>
      </c>
      <c r="F383">
        <v>5.2</v>
      </c>
      <c r="G383">
        <v>-0.5</v>
      </c>
      <c r="H383">
        <v>2010.11</v>
      </c>
      <c r="J383">
        <f t="shared" si="15"/>
        <v>1</v>
      </c>
      <c r="K383">
        <f t="shared" si="16"/>
        <v>1</v>
      </c>
      <c r="M383">
        <f t="shared" si="17"/>
        <v>1</v>
      </c>
    </row>
    <row r="384" spans="1:13" x14ac:dyDescent="0.2">
      <c r="A384" s="1" t="s">
        <v>385</v>
      </c>
      <c r="B384" s="3">
        <v>33.1</v>
      </c>
      <c r="C384" s="3">
        <v>16871.298999999999</v>
      </c>
      <c r="D384" s="3">
        <v>103440.022</v>
      </c>
      <c r="E384" s="1">
        <v>4.8600000000000003</v>
      </c>
      <c r="F384">
        <v>4.5</v>
      </c>
      <c r="G384">
        <v>0.36</v>
      </c>
      <c r="H384">
        <v>2010.11</v>
      </c>
      <c r="J384">
        <f t="shared" si="15"/>
        <v>1</v>
      </c>
      <c r="K384">
        <f t="shared" si="16"/>
        <v>1</v>
      </c>
      <c r="M384">
        <f t="shared" si="17"/>
        <v>1</v>
      </c>
    </row>
    <row r="385" spans="1:13" x14ac:dyDescent="0.2">
      <c r="A385" s="1" t="s">
        <v>386</v>
      </c>
      <c r="B385" s="3">
        <v>37.200000000000003</v>
      </c>
      <c r="C385" s="3">
        <v>16893.884999999998</v>
      </c>
      <c r="D385" s="3">
        <v>103427.495</v>
      </c>
      <c r="E385" s="1">
        <v>4.76</v>
      </c>
      <c r="F385">
        <v>3.9</v>
      </c>
      <c r="G385">
        <v>0.86</v>
      </c>
      <c r="H385">
        <v>2010.11</v>
      </c>
      <c r="J385">
        <f t="shared" si="15"/>
        <v>1</v>
      </c>
      <c r="K385">
        <f t="shared" si="16"/>
        <v>1</v>
      </c>
      <c r="M385">
        <f t="shared" si="17"/>
        <v>1</v>
      </c>
    </row>
    <row r="386" spans="1:13" x14ac:dyDescent="0.2">
      <c r="A386" s="1" t="s">
        <v>387</v>
      </c>
      <c r="B386" s="3">
        <v>32.5</v>
      </c>
      <c r="C386" s="3">
        <v>16877.212</v>
      </c>
      <c r="D386" s="3">
        <v>103422.52800000001</v>
      </c>
      <c r="E386" s="1">
        <v>4.82</v>
      </c>
      <c r="F386">
        <v>4.5</v>
      </c>
      <c r="G386">
        <v>0.32</v>
      </c>
      <c r="H386">
        <v>2010.11</v>
      </c>
      <c r="J386">
        <f t="shared" si="15"/>
        <v>1</v>
      </c>
      <c r="K386">
        <f t="shared" si="16"/>
        <v>1</v>
      </c>
      <c r="M386">
        <f t="shared" si="17"/>
        <v>1</v>
      </c>
    </row>
    <row r="387" spans="1:13" x14ac:dyDescent="0.2">
      <c r="A387" s="1" t="s">
        <v>388</v>
      </c>
      <c r="B387" s="3">
        <v>32.5</v>
      </c>
      <c r="C387" s="3">
        <v>16898.021000000001</v>
      </c>
      <c r="D387" s="3">
        <v>103413.049</v>
      </c>
      <c r="E387" s="1">
        <v>4.6399999999999997</v>
      </c>
      <c r="F387">
        <v>2.8</v>
      </c>
      <c r="G387">
        <v>1.84</v>
      </c>
      <c r="H387">
        <v>2010.11</v>
      </c>
      <c r="J387">
        <f t="shared" ref="J387:J450" si="18">COUNTIF(A:A,A387)</f>
        <v>1</v>
      </c>
      <c r="K387">
        <f t="shared" ref="K387:K450" si="19">COUNTIFS(C:C,C387,D:D,D387)</f>
        <v>1</v>
      </c>
      <c r="M387">
        <f t="shared" ref="M387:M450" si="20">COUNTIF(K387,1)</f>
        <v>1</v>
      </c>
    </row>
    <row r="388" spans="1:13" x14ac:dyDescent="0.2">
      <c r="A388" s="1" t="s">
        <v>389</v>
      </c>
      <c r="B388" s="3">
        <v>32.799999999999997</v>
      </c>
      <c r="C388" s="3">
        <v>16881.695</v>
      </c>
      <c r="D388" s="3">
        <v>103408.875</v>
      </c>
      <c r="E388" s="1">
        <v>4.78</v>
      </c>
      <c r="F388">
        <v>4.5999999999999996</v>
      </c>
      <c r="G388">
        <v>0.18</v>
      </c>
      <c r="H388">
        <v>2010.11</v>
      </c>
      <c r="J388">
        <f t="shared" si="18"/>
        <v>1</v>
      </c>
      <c r="K388">
        <f t="shared" si="19"/>
        <v>1</v>
      </c>
      <c r="M388">
        <f t="shared" si="20"/>
        <v>1</v>
      </c>
    </row>
    <row r="389" spans="1:13" x14ac:dyDescent="0.2">
      <c r="A389" s="1" t="s">
        <v>390</v>
      </c>
      <c r="B389" s="3">
        <v>33.4</v>
      </c>
      <c r="C389" s="3">
        <v>16903.38</v>
      </c>
      <c r="D389" s="3">
        <v>103398.837</v>
      </c>
      <c r="E389" s="1">
        <v>4.49</v>
      </c>
      <c r="F389">
        <v>4.2</v>
      </c>
      <c r="G389">
        <v>0.28999999999999998</v>
      </c>
      <c r="H389">
        <v>2010.11</v>
      </c>
      <c r="J389">
        <f t="shared" si="18"/>
        <v>1</v>
      </c>
      <c r="K389">
        <f t="shared" si="19"/>
        <v>1</v>
      </c>
      <c r="M389">
        <f t="shared" si="20"/>
        <v>1</v>
      </c>
    </row>
    <row r="390" spans="1:13" x14ac:dyDescent="0.2">
      <c r="A390" s="1" t="s">
        <v>391</v>
      </c>
      <c r="B390" s="3">
        <v>37.15</v>
      </c>
      <c r="C390" s="3">
        <v>16885.712</v>
      </c>
      <c r="D390" s="3">
        <v>103399.72500000001</v>
      </c>
      <c r="E390" s="1">
        <v>4.7300000000000004</v>
      </c>
      <c r="F390">
        <v>4.3</v>
      </c>
      <c r="G390">
        <v>0.43</v>
      </c>
      <c r="H390">
        <v>2010.11</v>
      </c>
      <c r="J390">
        <f t="shared" si="18"/>
        <v>1</v>
      </c>
      <c r="K390">
        <f t="shared" si="19"/>
        <v>1</v>
      </c>
      <c r="M390">
        <f t="shared" si="20"/>
        <v>1</v>
      </c>
    </row>
    <row r="391" spans="1:13" x14ac:dyDescent="0.2">
      <c r="A391" s="1" t="s">
        <v>392</v>
      </c>
      <c r="B391" s="3">
        <v>36.5</v>
      </c>
      <c r="C391" s="3">
        <v>16910.333999999999</v>
      </c>
      <c r="D391" s="3">
        <v>103381.943</v>
      </c>
      <c r="E391" s="1">
        <v>4.53</v>
      </c>
      <c r="F391">
        <v>4.0999999999999996</v>
      </c>
      <c r="G391">
        <v>0.43</v>
      </c>
      <c r="H391">
        <v>2010.11</v>
      </c>
      <c r="J391">
        <f t="shared" si="18"/>
        <v>1</v>
      </c>
      <c r="K391">
        <f t="shared" si="19"/>
        <v>1</v>
      </c>
      <c r="M391">
        <f t="shared" si="20"/>
        <v>1</v>
      </c>
    </row>
    <row r="392" spans="1:13" x14ac:dyDescent="0.2">
      <c r="A392" s="1" t="s">
        <v>393</v>
      </c>
      <c r="B392" s="3">
        <v>33.799999999999997</v>
      </c>
      <c r="C392" s="3">
        <v>16906.826000000001</v>
      </c>
      <c r="D392" s="3">
        <v>103357.63800000001</v>
      </c>
      <c r="E392" s="1">
        <v>4.71</v>
      </c>
      <c r="F392">
        <v>3.8</v>
      </c>
      <c r="G392">
        <v>0.91</v>
      </c>
      <c r="H392">
        <v>2010.11</v>
      </c>
      <c r="J392">
        <f t="shared" si="18"/>
        <v>1</v>
      </c>
      <c r="K392">
        <f t="shared" si="19"/>
        <v>1</v>
      </c>
      <c r="M392">
        <f t="shared" si="20"/>
        <v>1</v>
      </c>
    </row>
    <row r="393" spans="1:13" x14ac:dyDescent="0.2">
      <c r="A393" s="1" t="s">
        <v>394</v>
      </c>
      <c r="B393" s="3">
        <v>32.700000000000003</v>
      </c>
      <c r="C393" s="3">
        <v>16930.659</v>
      </c>
      <c r="D393" s="3">
        <v>103344.307</v>
      </c>
      <c r="E393" s="1">
        <v>4.51</v>
      </c>
      <c r="F393">
        <v>4.5</v>
      </c>
      <c r="G393">
        <v>0.01</v>
      </c>
      <c r="H393">
        <v>2010.11</v>
      </c>
      <c r="J393">
        <f t="shared" si="18"/>
        <v>1</v>
      </c>
      <c r="K393">
        <f t="shared" si="19"/>
        <v>1</v>
      </c>
      <c r="M393">
        <f t="shared" si="20"/>
        <v>1</v>
      </c>
    </row>
    <row r="394" spans="1:13" x14ac:dyDescent="0.2">
      <c r="A394" s="1" t="s">
        <v>395</v>
      </c>
      <c r="B394" s="3">
        <v>37.4</v>
      </c>
      <c r="C394" s="3">
        <v>16916.91</v>
      </c>
      <c r="D394" s="3">
        <v>103337.967</v>
      </c>
      <c r="E394" s="1">
        <v>4.78</v>
      </c>
      <c r="F394">
        <v>4.3</v>
      </c>
      <c r="G394">
        <v>0.47</v>
      </c>
      <c r="H394">
        <v>2010.11</v>
      </c>
      <c r="J394">
        <f t="shared" si="18"/>
        <v>1</v>
      </c>
      <c r="K394">
        <f t="shared" si="19"/>
        <v>1</v>
      </c>
      <c r="M394">
        <f t="shared" si="20"/>
        <v>1</v>
      </c>
    </row>
    <row r="395" spans="1:13" x14ac:dyDescent="0.2">
      <c r="A395" s="1" t="s">
        <v>396</v>
      </c>
      <c r="B395" s="3">
        <v>33.6</v>
      </c>
      <c r="C395" s="3">
        <v>16943.409</v>
      </c>
      <c r="D395" s="3">
        <v>103324.77899999999</v>
      </c>
      <c r="E395" s="1">
        <v>4.6500000000000004</v>
      </c>
      <c r="F395">
        <v>4.5</v>
      </c>
      <c r="G395">
        <v>0.15</v>
      </c>
      <c r="H395">
        <v>2010.11</v>
      </c>
      <c r="J395">
        <f t="shared" si="18"/>
        <v>1</v>
      </c>
      <c r="K395">
        <f t="shared" si="19"/>
        <v>1</v>
      </c>
      <c r="M395">
        <f t="shared" si="20"/>
        <v>1</v>
      </c>
    </row>
    <row r="396" spans="1:13" x14ac:dyDescent="0.2">
      <c r="A396" s="1" t="s">
        <v>397</v>
      </c>
      <c r="B396" s="3">
        <v>32.700000000000003</v>
      </c>
      <c r="C396" s="3">
        <v>16927.521000000001</v>
      </c>
      <c r="D396" s="3">
        <v>103318.171</v>
      </c>
      <c r="E396" s="1">
        <v>4.88</v>
      </c>
      <c r="F396">
        <v>4.2</v>
      </c>
      <c r="G396">
        <v>0.68</v>
      </c>
      <c r="H396">
        <v>2010.11</v>
      </c>
      <c r="J396">
        <f t="shared" si="18"/>
        <v>1</v>
      </c>
      <c r="K396">
        <f t="shared" si="19"/>
        <v>1</v>
      </c>
      <c r="M396">
        <f t="shared" si="20"/>
        <v>1</v>
      </c>
    </row>
    <row r="397" spans="1:13" x14ac:dyDescent="0.2">
      <c r="A397" s="1" t="s">
        <v>398</v>
      </c>
      <c r="B397" s="3">
        <v>36.799999999999997</v>
      </c>
      <c r="C397" s="3">
        <v>16956.419999999998</v>
      </c>
      <c r="D397" s="3">
        <v>103299.829</v>
      </c>
      <c r="E397" s="1">
        <v>4.83</v>
      </c>
      <c r="F397">
        <v>5.4</v>
      </c>
      <c r="G397">
        <v>-0.56999999999999995</v>
      </c>
      <c r="H397">
        <v>2010.11</v>
      </c>
      <c r="J397">
        <f t="shared" si="18"/>
        <v>1</v>
      </c>
      <c r="K397">
        <f t="shared" si="19"/>
        <v>1</v>
      </c>
      <c r="M397">
        <f t="shared" si="20"/>
        <v>1</v>
      </c>
    </row>
    <row r="398" spans="1:13" x14ac:dyDescent="0.2">
      <c r="A398" s="1" t="s">
        <v>399</v>
      </c>
      <c r="B398" s="3">
        <v>32.200000000000003</v>
      </c>
      <c r="C398" s="3">
        <v>16940.348000000002</v>
      </c>
      <c r="D398" s="3">
        <v>103294.427</v>
      </c>
      <c r="E398" s="1">
        <v>4.95</v>
      </c>
      <c r="F398">
        <v>4.3</v>
      </c>
      <c r="G398">
        <v>0.65</v>
      </c>
      <c r="H398">
        <v>2010.11</v>
      </c>
      <c r="J398">
        <f t="shared" si="18"/>
        <v>1</v>
      </c>
      <c r="K398">
        <f t="shared" si="19"/>
        <v>1</v>
      </c>
      <c r="M398">
        <f t="shared" si="20"/>
        <v>1</v>
      </c>
    </row>
    <row r="399" spans="1:13" x14ac:dyDescent="0.2">
      <c r="A399" s="1" t="s">
        <v>400</v>
      </c>
      <c r="B399" s="3">
        <v>31.9</v>
      </c>
      <c r="C399" s="3">
        <v>16952.169000000002</v>
      </c>
      <c r="D399" s="3">
        <v>103273.71400000001</v>
      </c>
      <c r="E399" s="1">
        <v>4.9400000000000004</v>
      </c>
      <c r="F399">
        <v>4.8</v>
      </c>
      <c r="G399">
        <v>0.14000000000000001</v>
      </c>
      <c r="H399">
        <v>2010.11</v>
      </c>
      <c r="J399">
        <f t="shared" si="18"/>
        <v>1</v>
      </c>
      <c r="K399">
        <f t="shared" si="19"/>
        <v>1</v>
      </c>
      <c r="M399">
        <f t="shared" si="20"/>
        <v>1</v>
      </c>
    </row>
    <row r="400" spans="1:13" x14ac:dyDescent="0.2">
      <c r="A400" s="1" t="s">
        <v>401</v>
      </c>
      <c r="B400" s="3">
        <v>32</v>
      </c>
      <c r="C400" s="3">
        <v>16978.499</v>
      </c>
      <c r="D400" s="3">
        <v>103258.391</v>
      </c>
      <c r="E400" s="1">
        <v>5</v>
      </c>
      <c r="F400">
        <v>5.2</v>
      </c>
      <c r="G400">
        <v>-0.2</v>
      </c>
      <c r="H400">
        <v>2010.11</v>
      </c>
      <c r="J400">
        <f t="shared" si="18"/>
        <v>1</v>
      </c>
      <c r="K400">
        <f t="shared" si="19"/>
        <v>1</v>
      </c>
      <c r="M400">
        <f t="shared" si="20"/>
        <v>1</v>
      </c>
    </row>
    <row r="401" spans="1:13" x14ac:dyDescent="0.2">
      <c r="A401" s="1" t="s">
        <v>402</v>
      </c>
      <c r="B401" s="3">
        <v>36</v>
      </c>
      <c r="C401" s="3">
        <v>16964.409</v>
      </c>
      <c r="D401" s="3">
        <v>103252.755</v>
      </c>
      <c r="E401" s="1">
        <v>5.12</v>
      </c>
      <c r="F401">
        <v>4.7</v>
      </c>
      <c r="G401">
        <v>0.42</v>
      </c>
      <c r="H401">
        <v>2010.11</v>
      </c>
      <c r="J401">
        <f t="shared" si="18"/>
        <v>1</v>
      </c>
      <c r="K401">
        <f t="shared" si="19"/>
        <v>1</v>
      </c>
      <c r="M401">
        <f t="shared" si="20"/>
        <v>1</v>
      </c>
    </row>
    <row r="402" spans="1:13" x14ac:dyDescent="0.2">
      <c r="A402" s="1" t="s">
        <v>403</v>
      </c>
      <c r="B402" s="3">
        <v>32.1</v>
      </c>
      <c r="C402" s="3">
        <v>16992.589</v>
      </c>
      <c r="D402" s="3">
        <v>103235.21799999999</v>
      </c>
      <c r="E402" s="1">
        <v>4.8899999999999997</v>
      </c>
      <c r="F402">
        <v>5.2</v>
      </c>
      <c r="G402">
        <v>-0.31</v>
      </c>
      <c r="H402">
        <v>2010.11</v>
      </c>
      <c r="J402">
        <f t="shared" si="18"/>
        <v>1</v>
      </c>
      <c r="K402">
        <f t="shared" si="19"/>
        <v>1</v>
      </c>
      <c r="M402">
        <f t="shared" si="20"/>
        <v>1</v>
      </c>
    </row>
    <row r="403" spans="1:13" x14ac:dyDescent="0.2">
      <c r="A403" s="1" t="s">
        <v>404</v>
      </c>
      <c r="B403" s="3">
        <v>32.200000000000003</v>
      </c>
      <c r="C403" s="3">
        <v>16978.556</v>
      </c>
      <c r="D403" s="3">
        <v>103229.189</v>
      </c>
      <c r="E403" s="1">
        <v>5.03</v>
      </c>
      <c r="F403">
        <v>5.4</v>
      </c>
      <c r="G403">
        <v>-0.38</v>
      </c>
      <c r="H403">
        <v>2010.11</v>
      </c>
      <c r="J403">
        <f t="shared" si="18"/>
        <v>1</v>
      </c>
      <c r="K403">
        <f t="shared" si="19"/>
        <v>1</v>
      </c>
      <c r="M403">
        <f t="shared" si="20"/>
        <v>1</v>
      </c>
    </row>
    <row r="404" spans="1:13" x14ac:dyDescent="0.2">
      <c r="A404" s="1" t="s">
        <v>405</v>
      </c>
      <c r="B404" s="3">
        <v>40</v>
      </c>
      <c r="C404" s="3">
        <v>17643.88</v>
      </c>
      <c r="D404" s="3">
        <v>105701.32</v>
      </c>
      <c r="E404" s="1">
        <v>6.08</v>
      </c>
      <c r="F404">
        <v>2.1</v>
      </c>
      <c r="G404">
        <v>3.98</v>
      </c>
      <c r="H404">
        <v>2010.2</v>
      </c>
      <c r="J404">
        <f t="shared" si="18"/>
        <v>1</v>
      </c>
      <c r="K404">
        <f t="shared" si="19"/>
        <v>1</v>
      </c>
      <c r="M404">
        <f t="shared" si="20"/>
        <v>1</v>
      </c>
    </row>
    <row r="405" spans="1:13" x14ac:dyDescent="0.2">
      <c r="A405" s="1" t="s">
        <v>406</v>
      </c>
      <c r="B405" s="3">
        <v>38.5</v>
      </c>
      <c r="C405" s="3">
        <v>17603.97</v>
      </c>
      <c r="D405" s="3">
        <v>105693.39</v>
      </c>
      <c r="E405" s="1">
        <v>4.3499999999999996</v>
      </c>
      <c r="F405">
        <v>3.7</v>
      </c>
      <c r="G405">
        <v>0.65</v>
      </c>
      <c r="H405">
        <v>2010.3</v>
      </c>
      <c r="J405">
        <f t="shared" si="18"/>
        <v>1</v>
      </c>
      <c r="K405">
        <f t="shared" si="19"/>
        <v>1</v>
      </c>
      <c r="M405">
        <f t="shared" si="20"/>
        <v>1</v>
      </c>
    </row>
    <row r="406" spans="1:13" x14ac:dyDescent="0.2">
      <c r="A406" s="1" t="s">
        <v>407</v>
      </c>
      <c r="B406" s="3">
        <v>40</v>
      </c>
      <c r="C406" s="3">
        <v>17652.87</v>
      </c>
      <c r="D406" s="3">
        <v>105644.93</v>
      </c>
      <c r="E406" s="1">
        <v>6.09</v>
      </c>
      <c r="F406">
        <v>5.0999999999999996</v>
      </c>
      <c r="G406">
        <v>0.99</v>
      </c>
      <c r="H406">
        <v>2010.3</v>
      </c>
      <c r="J406">
        <f t="shared" si="18"/>
        <v>1</v>
      </c>
      <c r="K406">
        <f t="shared" si="19"/>
        <v>1</v>
      </c>
      <c r="M406">
        <f t="shared" si="20"/>
        <v>1</v>
      </c>
    </row>
    <row r="407" spans="1:13" x14ac:dyDescent="0.2">
      <c r="A407" s="1" t="s">
        <v>408</v>
      </c>
      <c r="B407" s="3">
        <v>39.799999999999997</v>
      </c>
      <c r="C407" s="3">
        <v>17603.97</v>
      </c>
      <c r="D407" s="3">
        <v>105641.57</v>
      </c>
      <c r="E407" s="1">
        <v>5.47</v>
      </c>
      <c r="F407">
        <v>3.6</v>
      </c>
      <c r="G407">
        <v>1.87</v>
      </c>
      <c r="H407">
        <v>2010.3</v>
      </c>
      <c r="J407">
        <f t="shared" si="18"/>
        <v>1</v>
      </c>
      <c r="K407">
        <f t="shared" si="19"/>
        <v>1</v>
      </c>
      <c r="M407">
        <f t="shared" si="20"/>
        <v>1</v>
      </c>
    </row>
    <row r="408" spans="1:13" x14ac:dyDescent="0.2">
      <c r="A408" s="1" t="s">
        <v>409</v>
      </c>
      <c r="B408" s="3">
        <v>42.2</v>
      </c>
      <c r="C408" s="3">
        <v>17644.64</v>
      </c>
      <c r="D408" s="3">
        <v>105536.08</v>
      </c>
      <c r="E408" s="1">
        <v>7.26</v>
      </c>
      <c r="F408">
        <v>3.5</v>
      </c>
      <c r="G408">
        <v>3.76</v>
      </c>
      <c r="H408">
        <v>2010.2</v>
      </c>
      <c r="J408">
        <f t="shared" si="18"/>
        <v>1</v>
      </c>
      <c r="K408">
        <f t="shared" si="19"/>
        <v>1</v>
      </c>
      <c r="M408">
        <f t="shared" si="20"/>
        <v>1</v>
      </c>
    </row>
    <row r="409" spans="1:13" x14ac:dyDescent="0.2">
      <c r="A409" s="1" t="s">
        <v>410</v>
      </c>
      <c r="B409" s="3">
        <v>45.4</v>
      </c>
      <c r="C409" s="3">
        <v>17660.09</v>
      </c>
      <c r="D409" s="3">
        <v>105437.95</v>
      </c>
      <c r="E409" s="1">
        <v>5.86</v>
      </c>
      <c r="F409">
        <v>1.1000000000000001</v>
      </c>
      <c r="G409">
        <v>4.76</v>
      </c>
      <c r="H409">
        <v>2010.2</v>
      </c>
      <c r="J409">
        <f t="shared" si="18"/>
        <v>1</v>
      </c>
      <c r="K409">
        <f t="shared" si="19"/>
        <v>1</v>
      </c>
      <c r="M409">
        <f t="shared" si="20"/>
        <v>1</v>
      </c>
    </row>
    <row r="410" spans="1:13" x14ac:dyDescent="0.2">
      <c r="A410" s="1" t="s">
        <v>411</v>
      </c>
      <c r="B410" s="3">
        <v>48.1</v>
      </c>
      <c r="C410" s="3">
        <v>17676.55</v>
      </c>
      <c r="D410" s="3">
        <v>105332.68</v>
      </c>
      <c r="E410" s="1">
        <v>4.74</v>
      </c>
      <c r="F410">
        <v>5.8</v>
      </c>
      <c r="G410">
        <v>-1.06</v>
      </c>
      <c r="H410">
        <v>2010.3</v>
      </c>
      <c r="J410">
        <f t="shared" si="18"/>
        <v>1</v>
      </c>
      <c r="K410">
        <f t="shared" si="19"/>
        <v>1</v>
      </c>
      <c r="M410">
        <f t="shared" si="20"/>
        <v>1</v>
      </c>
    </row>
    <row r="411" spans="1:13" x14ac:dyDescent="0.2">
      <c r="A411" s="1" t="s">
        <v>412</v>
      </c>
      <c r="B411" s="3">
        <v>41.5</v>
      </c>
      <c r="C411" s="3">
        <v>17691.14</v>
      </c>
      <c r="D411" s="3">
        <v>105222.49</v>
      </c>
      <c r="E411" s="1">
        <v>5.32</v>
      </c>
      <c r="F411">
        <v>4.5</v>
      </c>
      <c r="G411">
        <v>0.82</v>
      </c>
      <c r="H411">
        <v>2010.3</v>
      </c>
      <c r="J411">
        <f t="shared" si="18"/>
        <v>1</v>
      </c>
      <c r="K411">
        <f t="shared" si="19"/>
        <v>1</v>
      </c>
      <c r="M411">
        <f t="shared" si="20"/>
        <v>1</v>
      </c>
    </row>
    <row r="412" spans="1:13" x14ac:dyDescent="0.2">
      <c r="A412" s="1" t="s">
        <v>413</v>
      </c>
      <c r="B412" s="3">
        <v>44.6</v>
      </c>
      <c r="C412" s="3">
        <v>17699.11</v>
      </c>
      <c r="D412" s="3">
        <v>105128.05</v>
      </c>
      <c r="E412" s="1">
        <v>5.55</v>
      </c>
      <c r="F412">
        <v>5.8</v>
      </c>
      <c r="G412">
        <v>-0.25</v>
      </c>
      <c r="H412">
        <v>2010.3</v>
      </c>
      <c r="J412">
        <f t="shared" si="18"/>
        <v>1</v>
      </c>
      <c r="K412">
        <f t="shared" si="19"/>
        <v>1</v>
      </c>
      <c r="M412">
        <f t="shared" si="20"/>
        <v>1</v>
      </c>
    </row>
    <row r="413" spans="1:13" x14ac:dyDescent="0.2">
      <c r="A413" s="1" t="s">
        <v>414</v>
      </c>
      <c r="B413" s="3">
        <v>47.1</v>
      </c>
      <c r="C413" s="3">
        <v>17696.669999999998</v>
      </c>
      <c r="D413" s="3">
        <v>105037.56</v>
      </c>
      <c r="E413" s="1">
        <v>5.64</v>
      </c>
      <c r="F413">
        <v>5.2</v>
      </c>
      <c r="G413">
        <v>0.44</v>
      </c>
      <c r="H413">
        <v>2010.3</v>
      </c>
      <c r="J413">
        <f t="shared" si="18"/>
        <v>1</v>
      </c>
      <c r="K413">
        <f t="shared" si="19"/>
        <v>1</v>
      </c>
      <c r="M413">
        <f t="shared" si="20"/>
        <v>1</v>
      </c>
    </row>
    <row r="414" spans="1:13" x14ac:dyDescent="0.2">
      <c r="A414" s="1" t="s">
        <v>415</v>
      </c>
      <c r="B414" s="3">
        <v>42.3</v>
      </c>
      <c r="C414" s="3">
        <v>17291.47</v>
      </c>
      <c r="D414" s="3">
        <v>104477.96</v>
      </c>
      <c r="E414" s="1">
        <v>4.79</v>
      </c>
      <c r="F414">
        <v>4.4000000000000004</v>
      </c>
      <c r="G414">
        <v>0.39</v>
      </c>
      <c r="H414">
        <v>2010.3</v>
      </c>
      <c r="J414">
        <f t="shared" si="18"/>
        <v>1</v>
      </c>
      <c r="K414">
        <f t="shared" si="19"/>
        <v>1</v>
      </c>
      <c r="M414">
        <f t="shared" si="20"/>
        <v>1</v>
      </c>
    </row>
    <row r="415" spans="1:13" x14ac:dyDescent="0.2">
      <c r="A415" s="1" t="s">
        <v>416</v>
      </c>
      <c r="B415" s="3">
        <v>47.3</v>
      </c>
      <c r="C415" s="3">
        <v>17220.11</v>
      </c>
      <c r="D415" s="3">
        <v>104429.89</v>
      </c>
      <c r="E415" s="1">
        <v>0.17</v>
      </c>
      <c r="F415">
        <v>0</v>
      </c>
      <c r="G415">
        <v>0.17</v>
      </c>
      <c r="H415">
        <v>2010.3</v>
      </c>
      <c r="J415">
        <f t="shared" si="18"/>
        <v>1</v>
      </c>
      <c r="K415">
        <f t="shared" si="19"/>
        <v>1</v>
      </c>
      <c r="M415">
        <f t="shared" si="20"/>
        <v>1</v>
      </c>
    </row>
    <row r="416" spans="1:13" x14ac:dyDescent="0.2">
      <c r="A416" s="1" t="s">
        <v>417</v>
      </c>
      <c r="B416" s="3">
        <v>46.4</v>
      </c>
      <c r="C416" s="3">
        <v>17148.990000000002</v>
      </c>
      <c r="D416" s="3">
        <v>104371.26</v>
      </c>
      <c r="E416" s="1">
        <v>-0.04</v>
      </c>
      <c r="F416">
        <v>0</v>
      </c>
      <c r="G416">
        <v>-0.04</v>
      </c>
      <c r="H416">
        <v>2010.3</v>
      </c>
      <c r="J416">
        <f t="shared" si="18"/>
        <v>1</v>
      </c>
      <c r="K416">
        <f t="shared" si="19"/>
        <v>1</v>
      </c>
      <c r="M416">
        <f t="shared" si="20"/>
        <v>1</v>
      </c>
    </row>
    <row r="417" spans="1:13" x14ac:dyDescent="0.2">
      <c r="A417" s="1" t="s">
        <v>418</v>
      </c>
      <c r="B417" s="3">
        <v>36</v>
      </c>
      <c r="C417" s="3">
        <v>17078.810000000001</v>
      </c>
      <c r="D417" s="3">
        <v>104299.31</v>
      </c>
      <c r="E417" s="1">
        <v>-0.14000000000000001</v>
      </c>
      <c r="F417">
        <v>0</v>
      </c>
      <c r="G417">
        <v>-0.14000000000000001</v>
      </c>
      <c r="H417">
        <v>2010.3</v>
      </c>
      <c r="J417">
        <f t="shared" si="18"/>
        <v>1</v>
      </c>
      <c r="K417">
        <f t="shared" si="19"/>
        <v>1</v>
      </c>
      <c r="M417">
        <f t="shared" si="20"/>
        <v>1</v>
      </c>
    </row>
    <row r="418" spans="1:13" x14ac:dyDescent="0.2">
      <c r="A418" s="1" t="s">
        <v>419</v>
      </c>
      <c r="B418" s="3">
        <v>46.7</v>
      </c>
      <c r="C418" s="3">
        <v>17017.689999999999</v>
      </c>
      <c r="D418" s="3">
        <v>104224.37</v>
      </c>
      <c r="E418" s="1">
        <v>-0.95</v>
      </c>
      <c r="F418">
        <v>0</v>
      </c>
      <c r="G418">
        <v>-0.95</v>
      </c>
      <c r="H418">
        <v>2010.3</v>
      </c>
      <c r="J418">
        <f t="shared" si="18"/>
        <v>1</v>
      </c>
      <c r="K418">
        <f t="shared" si="19"/>
        <v>1</v>
      </c>
      <c r="M418">
        <f t="shared" si="20"/>
        <v>1</v>
      </c>
    </row>
    <row r="419" spans="1:13" x14ac:dyDescent="0.2">
      <c r="A419" s="1" t="s">
        <v>420</v>
      </c>
      <c r="B419" s="3">
        <v>45.8</v>
      </c>
      <c r="C419" s="3">
        <v>16967.419999999998</v>
      </c>
      <c r="D419" s="3">
        <v>104144.49</v>
      </c>
      <c r="E419" s="1">
        <v>-0.19</v>
      </c>
      <c r="F419">
        <v>0</v>
      </c>
      <c r="G419">
        <v>-0.19</v>
      </c>
      <c r="H419">
        <v>2010.3</v>
      </c>
      <c r="J419">
        <f t="shared" si="18"/>
        <v>1</v>
      </c>
      <c r="K419">
        <f t="shared" si="19"/>
        <v>1</v>
      </c>
      <c r="M419">
        <f t="shared" si="20"/>
        <v>1</v>
      </c>
    </row>
    <row r="420" spans="1:13" x14ac:dyDescent="0.2">
      <c r="A420" s="1" t="s">
        <v>421</v>
      </c>
      <c r="B420" s="3">
        <v>36.6</v>
      </c>
      <c r="C420" s="3">
        <v>16931.810000000001</v>
      </c>
      <c r="D420" s="3">
        <v>104071.54</v>
      </c>
      <c r="E420" s="1">
        <v>2.5299999999999998</v>
      </c>
      <c r="F420">
        <v>2.1</v>
      </c>
      <c r="G420">
        <v>0.43</v>
      </c>
      <c r="H420">
        <v>2010.3</v>
      </c>
      <c r="J420">
        <f t="shared" si="18"/>
        <v>1</v>
      </c>
      <c r="K420">
        <f t="shared" si="19"/>
        <v>1</v>
      </c>
      <c r="M420">
        <f t="shared" si="20"/>
        <v>1</v>
      </c>
    </row>
    <row r="421" spans="1:13" x14ac:dyDescent="0.2">
      <c r="A421" s="1" t="s">
        <v>422</v>
      </c>
      <c r="B421" s="3">
        <v>49.4</v>
      </c>
      <c r="C421" s="3">
        <v>16876.61</v>
      </c>
      <c r="D421" s="3">
        <v>103949.59</v>
      </c>
      <c r="E421" s="1">
        <v>5.18</v>
      </c>
      <c r="F421">
        <v>5.0999999999999996</v>
      </c>
      <c r="G421">
        <v>0.08</v>
      </c>
      <c r="H421">
        <v>2010.3</v>
      </c>
      <c r="J421">
        <f t="shared" si="18"/>
        <v>1</v>
      </c>
      <c r="K421">
        <f t="shared" si="19"/>
        <v>1</v>
      </c>
      <c r="M421">
        <f t="shared" si="20"/>
        <v>1</v>
      </c>
    </row>
    <row r="422" spans="1:13" x14ac:dyDescent="0.2">
      <c r="A422" s="1" t="s">
        <v>423</v>
      </c>
      <c r="B422" s="3">
        <v>51.8</v>
      </c>
      <c r="C422" s="3">
        <v>16861.419999999998</v>
      </c>
      <c r="D422" s="3">
        <v>103848.09</v>
      </c>
      <c r="E422" s="1">
        <v>9.56</v>
      </c>
      <c r="F422">
        <v>6.8</v>
      </c>
      <c r="G422">
        <v>2.76</v>
      </c>
      <c r="H422">
        <v>2010.3</v>
      </c>
      <c r="J422">
        <f t="shared" si="18"/>
        <v>1</v>
      </c>
      <c r="K422">
        <f t="shared" si="19"/>
        <v>1</v>
      </c>
      <c r="M422">
        <f t="shared" si="20"/>
        <v>1</v>
      </c>
    </row>
    <row r="423" spans="1:13" x14ac:dyDescent="0.2">
      <c r="A423" s="1" t="s">
        <v>424</v>
      </c>
      <c r="B423" s="3">
        <v>46.2</v>
      </c>
      <c r="C423" s="3">
        <v>16850.63</v>
      </c>
      <c r="D423" s="3">
        <v>103749.81</v>
      </c>
      <c r="E423" s="1">
        <v>5.96</v>
      </c>
      <c r="F423">
        <v>4.8</v>
      </c>
      <c r="G423">
        <v>1.1599999999999999</v>
      </c>
      <c r="H423">
        <v>2010.3</v>
      </c>
      <c r="J423">
        <f t="shared" si="18"/>
        <v>1</v>
      </c>
      <c r="K423">
        <f t="shared" si="19"/>
        <v>1</v>
      </c>
      <c r="M423">
        <f t="shared" si="20"/>
        <v>1</v>
      </c>
    </row>
    <row r="424" spans="1:13" x14ac:dyDescent="0.2">
      <c r="A424" s="1" t="s">
        <v>425</v>
      </c>
      <c r="B424" s="3">
        <v>44</v>
      </c>
      <c r="C424" s="3">
        <v>16848.96</v>
      </c>
      <c r="D424" s="3">
        <v>103649.41</v>
      </c>
      <c r="E424" s="1">
        <v>4.46</v>
      </c>
      <c r="F424">
        <v>4.7</v>
      </c>
      <c r="G424">
        <v>-0.24</v>
      </c>
      <c r="H424">
        <v>2010.3</v>
      </c>
      <c r="J424">
        <f t="shared" si="18"/>
        <v>1</v>
      </c>
      <c r="K424">
        <f t="shared" si="19"/>
        <v>1</v>
      </c>
      <c r="M424">
        <f t="shared" si="20"/>
        <v>1</v>
      </c>
    </row>
    <row r="425" spans="1:13" x14ac:dyDescent="0.2">
      <c r="A425" s="1" t="s">
        <v>426</v>
      </c>
      <c r="B425" s="3">
        <v>42.2</v>
      </c>
      <c r="C425" s="3">
        <v>16864</v>
      </c>
      <c r="D425" s="3">
        <v>103545.62</v>
      </c>
      <c r="E425" s="1">
        <v>4.13</v>
      </c>
      <c r="F425">
        <v>2.2000000000000002</v>
      </c>
      <c r="G425">
        <v>1.93</v>
      </c>
      <c r="H425">
        <v>2010.2</v>
      </c>
      <c r="J425">
        <f t="shared" si="18"/>
        <v>1</v>
      </c>
      <c r="K425">
        <f t="shared" si="19"/>
        <v>1</v>
      </c>
      <c r="M425">
        <f t="shared" si="20"/>
        <v>1</v>
      </c>
    </row>
    <row r="426" spans="1:13" x14ac:dyDescent="0.2">
      <c r="A426" s="1" t="s">
        <v>427</v>
      </c>
      <c r="B426" s="3">
        <v>41</v>
      </c>
      <c r="C426" s="3">
        <v>16883.05</v>
      </c>
      <c r="D426" s="3">
        <v>103458.16</v>
      </c>
      <c r="E426" s="1">
        <v>4.49</v>
      </c>
      <c r="F426">
        <v>2.2999999999999998</v>
      </c>
      <c r="G426">
        <v>2.19</v>
      </c>
      <c r="H426">
        <v>2010.2</v>
      </c>
      <c r="J426">
        <f t="shared" si="18"/>
        <v>1</v>
      </c>
      <c r="K426">
        <f t="shared" si="19"/>
        <v>1</v>
      </c>
      <c r="M426">
        <f t="shared" si="20"/>
        <v>1</v>
      </c>
    </row>
    <row r="427" spans="1:13" x14ac:dyDescent="0.2">
      <c r="A427" s="1" t="s">
        <v>428</v>
      </c>
      <c r="B427" s="3">
        <v>38.9</v>
      </c>
      <c r="C427" s="3">
        <v>16918.53</v>
      </c>
      <c r="D427" s="3">
        <v>103364.3</v>
      </c>
      <c r="E427" s="1">
        <v>4.24</v>
      </c>
      <c r="F427">
        <v>2.2000000000000002</v>
      </c>
      <c r="G427">
        <v>2.04</v>
      </c>
      <c r="H427">
        <v>2010.2</v>
      </c>
      <c r="J427">
        <f t="shared" si="18"/>
        <v>1</v>
      </c>
      <c r="K427">
        <f t="shared" si="19"/>
        <v>1</v>
      </c>
      <c r="M427">
        <f t="shared" si="20"/>
        <v>1</v>
      </c>
    </row>
    <row r="428" spans="1:13" x14ac:dyDescent="0.2">
      <c r="A428" s="1" t="s">
        <v>429</v>
      </c>
      <c r="B428" s="3">
        <v>38.799999999999997</v>
      </c>
      <c r="C428" s="3">
        <v>16966.11</v>
      </c>
      <c r="D428" s="3">
        <v>103277.17</v>
      </c>
      <c r="E428" s="1">
        <v>4.3</v>
      </c>
      <c r="F428">
        <v>2.5</v>
      </c>
      <c r="G428">
        <v>1.8</v>
      </c>
      <c r="H428">
        <v>2010.2</v>
      </c>
      <c r="J428">
        <f t="shared" si="18"/>
        <v>1</v>
      </c>
      <c r="K428">
        <f t="shared" si="19"/>
        <v>1</v>
      </c>
      <c r="M428">
        <f t="shared" si="20"/>
        <v>1</v>
      </c>
    </row>
    <row r="429" spans="1:13" x14ac:dyDescent="0.2">
      <c r="A429" s="1" t="s">
        <v>430</v>
      </c>
      <c r="B429" s="3">
        <v>38.4</v>
      </c>
      <c r="C429" s="3">
        <v>17008.349999999999</v>
      </c>
      <c r="D429" s="3">
        <v>103179.4</v>
      </c>
      <c r="E429" s="1">
        <v>4.34</v>
      </c>
      <c r="F429">
        <v>2.2999999999999998</v>
      </c>
      <c r="G429">
        <v>2.04</v>
      </c>
      <c r="H429">
        <v>2010.3</v>
      </c>
      <c r="J429">
        <f t="shared" si="18"/>
        <v>1</v>
      </c>
      <c r="K429">
        <f t="shared" si="19"/>
        <v>1</v>
      </c>
      <c r="M429">
        <f t="shared" si="20"/>
        <v>1</v>
      </c>
    </row>
    <row r="430" spans="1:13" x14ac:dyDescent="0.2">
      <c r="A430" s="1" t="s">
        <v>431</v>
      </c>
      <c r="B430" s="3">
        <v>67</v>
      </c>
      <c r="C430" s="3">
        <v>16980.009999999998</v>
      </c>
      <c r="D430" s="3">
        <v>103127.93</v>
      </c>
      <c r="I430" s="1" t="s">
        <v>432</v>
      </c>
      <c r="J430">
        <f t="shared" si="18"/>
        <v>1</v>
      </c>
      <c r="K430">
        <f t="shared" si="19"/>
        <v>1</v>
      </c>
      <c r="M430">
        <f t="shared" si="20"/>
        <v>1</v>
      </c>
    </row>
    <row r="431" spans="1:13" x14ac:dyDescent="0.2">
      <c r="A431" s="1" t="s">
        <v>433</v>
      </c>
      <c r="B431" s="3">
        <v>62.1</v>
      </c>
      <c r="C431" s="3">
        <v>16960.78</v>
      </c>
      <c r="D431" s="3">
        <v>103144.52</v>
      </c>
      <c r="I431" s="1" t="s">
        <v>432</v>
      </c>
      <c r="J431">
        <f t="shared" si="18"/>
        <v>1</v>
      </c>
      <c r="K431">
        <f t="shared" si="19"/>
        <v>1</v>
      </c>
      <c r="M431">
        <f t="shared" si="20"/>
        <v>1</v>
      </c>
    </row>
    <row r="432" spans="1:13" x14ac:dyDescent="0.2">
      <c r="A432" s="1" t="s">
        <v>434</v>
      </c>
      <c r="B432" s="3">
        <v>68.7</v>
      </c>
      <c r="C432" s="3">
        <v>16955.150000000001</v>
      </c>
      <c r="D432" s="3">
        <v>103133.29</v>
      </c>
      <c r="I432" s="1" t="s">
        <v>435</v>
      </c>
      <c r="J432">
        <f t="shared" si="18"/>
        <v>1</v>
      </c>
      <c r="K432">
        <f t="shared" si="19"/>
        <v>1</v>
      </c>
      <c r="M432">
        <f t="shared" si="20"/>
        <v>1</v>
      </c>
    </row>
    <row r="433" spans="1:13" x14ac:dyDescent="0.2">
      <c r="A433" s="1" t="s">
        <v>436</v>
      </c>
      <c r="B433" s="3">
        <v>63.9</v>
      </c>
      <c r="C433" s="3">
        <v>16937.68</v>
      </c>
      <c r="D433" s="3">
        <v>103149.98</v>
      </c>
      <c r="I433" s="1" t="s">
        <v>435</v>
      </c>
      <c r="J433">
        <f t="shared" si="18"/>
        <v>1</v>
      </c>
      <c r="K433">
        <f t="shared" si="19"/>
        <v>1</v>
      </c>
      <c r="M433">
        <f t="shared" si="20"/>
        <v>1</v>
      </c>
    </row>
    <row r="434" spans="1:13" x14ac:dyDescent="0.2">
      <c r="A434" s="1" t="s">
        <v>437</v>
      </c>
      <c r="B434" s="3">
        <v>51.2</v>
      </c>
      <c r="C434" s="3">
        <v>16907.400000000001</v>
      </c>
      <c r="D434" s="3">
        <v>103106.7</v>
      </c>
      <c r="I434" s="1" t="s">
        <v>435</v>
      </c>
      <c r="J434">
        <f t="shared" si="18"/>
        <v>1</v>
      </c>
      <c r="K434">
        <f t="shared" si="19"/>
        <v>1</v>
      </c>
      <c r="M434">
        <f t="shared" si="20"/>
        <v>1</v>
      </c>
    </row>
    <row r="435" spans="1:13" x14ac:dyDescent="0.2">
      <c r="A435" s="1" t="s">
        <v>438</v>
      </c>
      <c r="B435" s="3">
        <v>53.8</v>
      </c>
      <c r="C435" s="3">
        <v>16898.490000000002</v>
      </c>
      <c r="D435" s="3">
        <v>103140.37</v>
      </c>
      <c r="I435" s="1" t="s">
        <v>435</v>
      </c>
      <c r="J435">
        <f t="shared" si="18"/>
        <v>1</v>
      </c>
      <c r="K435">
        <f t="shared" si="19"/>
        <v>1</v>
      </c>
      <c r="M435">
        <f t="shared" si="20"/>
        <v>1</v>
      </c>
    </row>
    <row r="436" spans="1:13" x14ac:dyDescent="0.2">
      <c r="A436" s="1" t="s">
        <v>439</v>
      </c>
      <c r="B436" s="3">
        <v>53.1</v>
      </c>
      <c r="C436" s="3">
        <v>16890.849999999999</v>
      </c>
      <c r="D436" s="3">
        <v>103125.97</v>
      </c>
      <c r="I436" s="1" t="s">
        <v>435</v>
      </c>
      <c r="J436">
        <f t="shared" si="18"/>
        <v>1</v>
      </c>
      <c r="K436">
        <f t="shared" si="19"/>
        <v>1</v>
      </c>
      <c r="M436">
        <f t="shared" si="20"/>
        <v>1</v>
      </c>
    </row>
    <row r="437" spans="1:13" x14ac:dyDescent="0.2">
      <c r="A437" s="1" t="s">
        <v>440</v>
      </c>
      <c r="B437" s="3">
        <v>59.8</v>
      </c>
      <c r="C437" s="3">
        <v>16868.66</v>
      </c>
      <c r="D437" s="3">
        <v>103113.63</v>
      </c>
      <c r="I437" s="1" t="s">
        <v>435</v>
      </c>
      <c r="J437">
        <f t="shared" si="18"/>
        <v>1</v>
      </c>
      <c r="K437">
        <f t="shared" si="19"/>
        <v>1</v>
      </c>
      <c r="M437">
        <f t="shared" si="20"/>
        <v>1</v>
      </c>
    </row>
    <row r="438" spans="1:13" x14ac:dyDescent="0.2">
      <c r="A438" s="1" t="s">
        <v>441</v>
      </c>
      <c r="B438" s="3">
        <v>54</v>
      </c>
      <c r="C438" s="3">
        <v>16783.080000000002</v>
      </c>
      <c r="D438" s="3">
        <v>103100.95</v>
      </c>
      <c r="I438" s="1" t="s">
        <v>435</v>
      </c>
      <c r="J438">
        <f t="shared" si="18"/>
        <v>1</v>
      </c>
      <c r="K438">
        <f t="shared" si="19"/>
        <v>1</v>
      </c>
      <c r="M438">
        <f t="shared" si="20"/>
        <v>1</v>
      </c>
    </row>
    <row r="439" spans="1:13" x14ac:dyDescent="0.2">
      <c r="A439" s="1" t="s">
        <v>442</v>
      </c>
      <c r="B439" s="3">
        <v>66</v>
      </c>
      <c r="C439" s="3">
        <v>16777.8</v>
      </c>
      <c r="D439" s="3">
        <v>103117.19</v>
      </c>
      <c r="I439" s="1" t="s">
        <v>435</v>
      </c>
      <c r="J439">
        <f t="shared" si="18"/>
        <v>1</v>
      </c>
      <c r="K439">
        <f t="shared" si="19"/>
        <v>1</v>
      </c>
      <c r="M439">
        <f t="shared" si="20"/>
        <v>1</v>
      </c>
    </row>
    <row r="440" spans="1:13" x14ac:dyDescent="0.2">
      <c r="A440" s="1" t="s">
        <v>443</v>
      </c>
      <c r="B440" s="3">
        <v>83.6</v>
      </c>
      <c r="C440" s="3">
        <v>16780.169999999998</v>
      </c>
      <c r="D440" s="3">
        <v>103073.07</v>
      </c>
      <c r="I440" s="1" t="s">
        <v>435</v>
      </c>
      <c r="J440">
        <f t="shared" si="18"/>
        <v>1</v>
      </c>
      <c r="K440">
        <f t="shared" si="19"/>
        <v>1</v>
      </c>
      <c r="M440">
        <f t="shared" si="20"/>
        <v>1</v>
      </c>
    </row>
    <row r="441" spans="1:13" x14ac:dyDescent="0.2">
      <c r="A441" s="1" t="s">
        <v>444</v>
      </c>
      <c r="B441" s="3">
        <v>72.5</v>
      </c>
      <c r="C441" s="3">
        <v>16763.490000000002</v>
      </c>
      <c r="D441" s="3">
        <v>103086.65</v>
      </c>
      <c r="I441" s="1" t="s">
        <v>435</v>
      </c>
      <c r="J441">
        <f t="shared" si="18"/>
        <v>1</v>
      </c>
      <c r="K441">
        <f t="shared" si="19"/>
        <v>1</v>
      </c>
      <c r="M441">
        <f t="shared" si="20"/>
        <v>1</v>
      </c>
    </row>
    <row r="442" spans="1:13" x14ac:dyDescent="0.2">
      <c r="A442" s="1" t="s">
        <v>445</v>
      </c>
      <c r="B442" s="3">
        <v>80.3</v>
      </c>
      <c r="C442" s="3">
        <v>16758.310000000001</v>
      </c>
      <c r="D442" s="3">
        <v>103111.64</v>
      </c>
      <c r="I442" s="1" t="s">
        <v>435</v>
      </c>
      <c r="J442">
        <f t="shared" si="18"/>
        <v>1</v>
      </c>
      <c r="K442">
        <f t="shared" si="19"/>
        <v>1</v>
      </c>
      <c r="M442">
        <f t="shared" si="20"/>
        <v>1</v>
      </c>
    </row>
    <row r="443" spans="1:13" x14ac:dyDescent="0.2">
      <c r="A443" s="1" t="s">
        <v>446</v>
      </c>
      <c r="B443" s="3">
        <v>55.8</v>
      </c>
      <c r="C443" s="3">
        <v>16753.18</v>
      </c>
      <c r="D443" s="3">
        <v>103083.94</v>
      </c>
      <c r="I443" s="1" t="s">
        <v>435</v>
      </c>
      <c r="J443">
        <f t="shared" si="18"/>
        <v>1</v>
      </c>
      <c r="K443">
        <f t="shared" si="19"/>
        <v>1</v>
      </c>
      <c r="M443">
        <f t="shared" si="20"/>
        <v>1</v>
      </c>
    </row>
    <row r="444" spans="1:13" x14ac:dyDescent="0.2">
      <c r="A444" s="1" t="s">
        <v>447</v>
      </c>
      <c r="B444" s="3">
        <v>65.900000000000006</v>
      </c>
      <c r="C444" s="3">
        <v>16753.23</v>
      </c>
      <c r="D444" s="3">
        <v>103185.73</v>
      </c>
      <c r="I444" s="1" t="s">
        <v>435</v>
      </c>
      <c r="J444">
        <f t="shared" si="18"/>
        <v>1</v>
      </c>
      <c r="K444">
        <f t="shared" si="19"/>
        <v>1</v>
      </c>
      <c r="M444">
        <f t="shared" si="20"/>
        <v>1</v>
      </c>
    </row>
    <row r="445" spans="1:13" x14ac:dyDescent="0.2">
      <c r="A445" s="1" t="s">
        <v>448</v>
      </c>
      <c r="B445" s="3">
        <v>79</v>
      </c>
      <c r="C445" s="3">
        <v>16742.93</v>
      </c>
      <c r="D445" s="3">
        <v>103223.92</v>
      </c>
      <c r="I445" s="1" t="s">
        <v>435</v>
      </c>
      <c r="J445">
        <f t="shared" si="18"/>
        <v>1</v>
      </c>
      <c r="K445">
        <f t="shared" si="19"/>
        <v>1</v>
      </c>
      <c r="M445">
        <f t="shared" si="20"/>
        <v>1</v>
      </c>
    </row>
    <row r="446" spans="1:13" x14ac:dyDescent="0.2">
      <c r="A446" s="1" t="s">
        <v>449</v>
      </c>
      <c r="B446" s="3">
        <v>70.5</v>
      </c>
      <c r="C446" s="3">
        <v>16734.22</v>
      </c>
      <c r="D446" s="3">
        <v>103202.31</v>
      </c>
      <c r="I446" s="1" t="s">
        <v>435</v>
      </c>
      <c r="J446">
        <f t="shared" si="18"/>
        <v>1</v>
      </c>
      <c r="K446">
        <f t="shared" si="19"/>
        <v>1</v>
      </c>
      <c r="M446">
        <f t="shared" si="20"/>
        <v>1</v>
      </c>
    </row>
    <row r="447" spans="1:13" x14ac:dyDescent="0.2">
      <c r="A447" s="1" t="s">
        <v>450</v>
      </c>
      <c r="B447" s="3">
        <v>70.2</v>
      </c>
      <c r="C447" s="3">
        <v>16727.53</v>
      </c>
      <c r="D447" s="3">
        <v>103228.06</v>
      </c>
      <c r="I447" s="1" t="s">
        <v>435</v>
      </c>
      <c r="J447">
        <f t="shared" si="18"/>
        <v>1</v>
      </c>
      <c r="K447">
        <f t="shared" si="19"/>
        <v>1</v>
      </c>
      <c r="M447">
        <f t="shared" si="20"/>
        <v>1</v>
      </c>
    </row>
    <row r="448" spans="1:13" x14ac:dyDescent="0.2">
      <c r="A448" s="1" t="s">
        <v>451</v>
      </c>
      <c r="B448" s="3">
        <v>69</v>
      </c>
      <c r="C448" s="3">
        <v>16730.77</v>
      </c>
      <c r="D448" s="3">
        <v>103184.07</v>
      </c>
      <c r="I448" s="1" t="s">
        <v>435</v>
      </c>
      <c r="J448">
        <f t="shared" si="18"/>
        <v>1</v>
      </c>
      <c r="K448">
        <f t="shared" si="19"/>
        <v>1</v>
      </c>
      <c r="M448">
        <f t="shared" si="20"/>
        <v>1</v>
      </c>
    </row>
    <row r="449" spans="1:13" x14ac:dyDescent="0.2">
      <c r="A449" s="1" t="s">
        <v>452</v>
      </c>
      <c r="B449" s="3">
        <v>80.2</v>
      </c>
      <c r="C449" s="3">
        <v>16719.16</v>
      </c>
      <c r="D449" s="3">
        <v>103217.29</v>
      </c>
      <c r="I449" s="1" t="s">
        <v>435</v>
      </c>
      <c r="J449">
        <f t="shared" si="18"/>
        <v>1</v>
      </c>
      <c r="K449">
        <f t="shared" si="19"/>
        <v>1</v>
      </c>
      <c r="M449">
        <f t="shared" si="20"/>
        <v>1</v>
      </c>
    </row>
    <row r="450" spans="1:13" x14ac:dyDescent="0.2">
      <c r="A450" s="1" t="s">
        <v>453</v>
      </c>
      <c r="B450" s="3">
        <v>78.099999999999994</v>
      </c>
      <c r="C450" s="3">
        <v>16706.82</v>
      </c>
      <c r="D450" s="3">
        <v>103236.29</v>
      </c>
      <c r="I450" s="1" t="s">
        <v>435</v>
      </c>
      <c r="J450">
        <f t="shared" si="18"/>
        <v>1</v>
      </c>
      <c r="K450">
        <f t="shared" si="19"/>
        <v>1</v>
      </c>
      <c r="M450">
        <f t="shared" si="20"/>
        <v>1</v>
      </c>
    </row>
    <row r="451" spans="1:13" x14ac:dyDescent="0.2">
      <c r="A451" s="1" t="s">
        <v>454</v>
      </c>
      <c r="B451" s="3">
        <v>77.5</v>
      </c>
      <c r="C451" s="3">
        <v>16706.689999999999</v>
      </c>
      <c r="D451" s="3">
        <v>103195.05</v>
      </c>
      <c r="I451" s="1" t="s">
        <v>435</v>
      </c>
      <c r="J451">
        <f t="shared" ref="J451:J514" si="21">COUNTIF(A:A,A451)</f>
        <v>1</v>
      </c>
      <c r="K451">
        <f t="shared" ref="K451:K514" si="22">COUNTIFS(C:C,C451,D:D,D451)</f>
        <v>1</v>
      </c>
      <c r="M451">
        <f t="shared" ref="M451:M514" si="23">COUNTIF(K451,1)</f>
        <v>1</v>
      </c>
    </row>
    <row r="452" spans="1:13" x14ac:dyDescent="0.2">
      <c r="A452" s="1" t="s">
        <v>455</v>
      </c>
      <c r="B452" s="3">
        <v>76</v>
      </c>
      <c r="C452" s="3">
        <v>16694.509999999998</v>
      </c>
      <c r="D452" s="3">
        <v>103171.97</v>
      </c>
      <c r="I452" s="1" t="s">
        <v>435</v>
      </c>
      <c r="J452">
        <f t="shared" si="21"/>
        <v>1</v>
      </c>
      <c r="K452">
        <f t="shared" si="22"/>
        <v>1</v>
      </c>
      <c r="M452">
        <f t="shared" si="23"/>
        <v>1</v>
      </c>
    </row>
    <row r="453" spans="1:13" x14ac:dyDescent="0.2">
      <c r="A453" s="1" t="s">
        <v>456</v>
      </c>
      <c r="B453" s="3">
        <v>58</v>
      </c>
      <c r="C453" s="3">
        <v>16683.53</v>
      </c>
      <c r="D453" s="3">
        <v>103208.28</v>
      </c>
      <c r="I453" s="1" t="s">
        <v>435</v>
      </c>
      <c r="J453">
        <f t="shared" si="21"/>
        <v>1</v>
      </c>
      <c r="K453">
        <f t="shared" si="22"/>
        <v>1</v>
      </c>
      <c r="M453">
        <f t="shared" si="23"/>
        <v>1</v>
      </c>
    </row>
    <row r="454" spans="1:13" x14ac:dyDescent="0.2">
      <c r="A454" s="1" t="s">
        <v>457</v>
      </c>
      <c r="B454" s="3">
        <v>50.8</v>
      </c>
      <c r="C454" s="3">
        <v>16778.14</v>
      </c>
      <c r="D454" s="3">
        <v>103280.29</v>
      </c>
      <c r="I454" s="1" t="s">
        <v>435</v>
      </c>
      <c r="J454">
        <f t="shared" si="21"/>
        <v>1</v>
      </c>
      <c r="K454">
        <f t="shared" si="22"/>
        <v>1</v>
      </c>
      <c r="M454">
        <f t="shared" si="23"/>
        <v>1</v>
      </c>
    </row>
    <row r="455" spans="1:13" x14ac:dyDescent="0.2">
      <c r="A455" s="1" t="s">
        <v>458</v>
      </c>
      <c r="B455" s="3">
        <v>65.3</v>
      </c>
      <c r="C455" s="3">
        <v>16768.38</v>
      </c>
      <c r="D455" s="3">
        <v>103314.57</v>
      </c>
      <c r="I455" s="1" t="s">
        <v>435</v>
      </c>
      <c r="J455">
        <f t="shared" si="21"/>
        <v>1</v>
      </c>
      <c r="K455">
        <f t="shared" si="22"/>
        <v>1</v>
      </c>
      <c r="M455">
        <f t="shared" si="23"/>
        <v>1</v>
      </c>
    </row>
    <row r="456" spans="1:13" x14ac:dyDescent="0.2">
      <c r="A456" s="1" t="s">
        <v>459</v>
      </c>
      <c r="B456" s="3">
        <v>71</v>
      </c>
      <c r="C456" s="3">
        <v>16757.77</v>
      </c>
      <c r="D456" s="3">
        <v>103299.83</v>
      </c>
      <c r="I456" s="1" t="s">
        <v>435</v>
      </c>
      <c r="J456">
        <f t="shared" si="21"/>
        <v>1</v>
      </c>
      <c r="K456">
        <f t="shared" si="22"/>
        <v>1</v>
      </c>
      <c r="M456">
        <f t="shared" si="23"/>
        <v>1</v>
      </c>
    </row>
    <row r="457" spans="1:13" x14ac:dyDescent="0.2">
      <c r="A457" s="1" t="s">
        <v>460</v>
      </c>
      <c r="B457" s="3">
        <v>69.599999999999994</v>
      </c>
      <c r="C457" s="3">
        <v>16750.09</v>
      </c>
      <c r="D457" s="3">
        <v>103284.42</v>
      </c>
      <c r="I457" s="1" t="s">
        <v>435</v>
      </c>
      <c r="J457">
        <f t="shared" si="21"/>
        <v>1</v>
      </c>
      <c r="K457">
        <f t="shared" si="22"/>
        <v>1</v>
      </c>
      <c r="M457">
        <f t="shared" si="23"/>
        <v>1</v>
      </c>
    </row>
    <row r="458" spans="1:13" x14ac:dyDescent="0.2">
      <c r="A458" s="1" t="s">
        <v>461</v>
      </c>
      <c r="B458" s="3">
        <v>68.8</v>
      </c>
      <c r="C458" s="3">
        <v>16741.13</v>
      </c>
      <c r="D458" s="3">
        <v>103269.86</v>
      </c>
      <c r="I458" s="1" t="s">
        <v>435</v>
      </c>
      <c r="J458">
        <f t="shared" si="21"/>
        <v>1</v>
      </c>
      <c r="K458">
        <f t="shared" si="22"/>
        <v>1</v>
      </c>
      <c r="M458">
        <f t="shared" si="23"/>
        <v>1</v>
      </c>
    </row>
    <row r="459" spans="1:13" x14ac:dyDescent="0.2">
      <c r="A459" s="1" t="s">
        <v>462</v>
      </c>
      <c r="B459" s="3">
        <v>63.8</v>
      </c>
      <c r="C459" s="3">
        <v>16730.27</v>
      </c>
      <c r="D459" s="3">
        <v>103303.41</v>
      </c>
      <c r="I459" s="1" t="s">
        <v>435</v>
      </c>
      <c r="J459">
        <f t="shared" si="21"/>
        <v>1</v>
      </c>
      <c r="K459">
        <f t="shared" si="22"/>
        <v>1</v>
      </c>
      <c r="M459">
        <f t="shared" si="23"/>
        <v>1</v>
      </c>
    </row>
    <row r="460" spans="1:13" x14ac:dyDescent="0.2">
      <c r="A460" s="1" t="s">
        <v>463</v>
      </c>
      <c r="B460" s="3">
        <v>51.5</v>
      </c>
      <c r="C460" s="3">
        <v>16927.310000000001</v>
      </c>
      <c r="D460" s="3">
        <v>103112.61</v>
      </c>
      <c r="I460" s="1" t="s">
        <v>435</v>
      </c>
      <c r="J460">
        <f t="shared" si="21"/>
        <v>1</v>
      </c>
      <c r="K460">
        <f t="shared" si="22"/>
        <v>1</v>
      </c>
      <c r="M460">
        <f t="shared" si="23"/>
        <v>1</v>
      </c>
    </row>
    <row r="461" spans="1:13" x14ac:dyDescent="0.2">
      <c r="A461" s="1" t="s">
        <v>464</v>
      </c>
      <c r="B461" s="3">
        <v>63.2</v>
      </c>
      <c r="C461" s="3">
        <v>16832.91</v>
      </c>
      <c r="D461" s="3">
        <v>103086.5</v>
      </c>
      <c r="I461" s="1" t="s">
        <v>435</v>
      </c>
      <c r="J461">
        <f t="shared" si="21"/>
        <v>1</v>
      </c>
      <c r="K461">
        <f t="shared" si="22"/>
        <v>1</v>
      </c>
      <c r="M461">
        <f t="shared" si="23"/>
        <v>1</v>
      </c>
    </row>
    <row r="462" spans="1:13" x14ac:dyDescent="0.2">
      <c r="A462" s="1" t="s">
        <v>465</v>
      </c>
      <c r="B462" s="3">
        <v>43.7</v>
      </c>
      <c r="C462" s="3">
        <v>16815.52</v>
      </c>
      <c r="D462" s="3">
        <v>103147.65</v>
      </c>
      <c r="I462" s="1" t="s">
        <v>435</v>
      </c>
      <c r="J462">
        <f t="shared" si="21"/>
        <v>1</v>
      </c>
      <c r="K462">
        <f t="shared" si="22"/>
        <v>1</v>
      </c>
      <c r="M462">
        <f t="shared" si="23"/>
        <v>1</v>
      </c>
    </row>
    <row r="463" spans="1:13" x14ac:dyDescent="0.2">
      <c r="A463" s="1" t="s">
        <v>466</v>
      </c>
      <c r="B463" s="3">
        <v>47</v>
      </c>
      <c r="C463" s="3">
        <v>16720.27</v>
      </c>
      <c r="D463" s="3">
        <v>103126.75</v>
      </c>
      <c r="I463" s="1" t="s">
        <v>435</v>
      </c>
      <c r="J463">
        <f t="shared" si="21"/>
        <v>1</v>
      </c>
      <c r="K463">
        <f t="shared" si="22"/>
        <v>1</v>
      </c>
      <c r="M463">
        <f t="shared" si="23"/>
        <v>1</v>
      </c>
    </row>
    <row r="464" spans="1:13" x14ac:dyDescent="0.2">
      <c r="A464" s="1" t="s">
        <v>467</v>
      </c>
      <c r="B464" s="3">
        <v>76.2</v>
      </c>
      <c r="C464" s="3">
        <v>16949.54</v>
      </c>
      <c r="D464" s="3">
        <v>103216.6</v>
      </c>
      <c r="I464" s="1" t="s">
        <v>435</v>
      </c>
      <c r="J464">
        <f t="shared" si="21"/>
        <v>1</v>
      </c>
      <c r="K464">
        <f t="shared" si="22"/>
        <v>1</v>
      </c>
      <c r="M464">
        <f t="shared" si="23"/>
        <v>1</v>
      </c>
    </row>
    <row r="465" spans="1:13" x14ac:dyDescent="0.2">
      <c r="A465" s="1" t="s">
        <v>468</v>
      </c>
      <c r="B465" s="3">
        <v>58.4</v>
      </c>
      <c r="C465" s="3">
        <v>16890.72</v>
      </c>
      <c r="D465" s="3">
        <v>103199.58</v>
      </c>
      <c r="I465" s="1" t="s">
        <v>435</v>
      </c>
      <c r="J465">
        <f t="shared" si="21"/>
        <v>1</v>
      </c>
      <c r="K465">
        <f t="shared" si="22"/>
        <v>1</v>
      </c>
      <c r="M465">
        <f t="shared" si="23"/>
        <v>1</v>
      </c>
    </row>
    <row r="466" spans="1:13" x14ac:dyDescent="0.2">
      <c r="A466" s="1" t="s">
        <v>469</v>
      </c>
      <c r="B466" s="3">
        <v>40.700000000000003</v>
      </c>
      <c r="C466" s="3">
        <v>16783.3</v>
      </c>
      <c r="D466" s="3">
        <v>103167.66</v>
      </c>
      <c r="I466" s="1" t="s">
        <v>435</v>
      </c>
      <c r="J466">
        <f t="shared" si="21"/>
        <v>1</v>
      </c>
      <c r="K466">
        <f t="shared" si="22"/>
        <v>1</v>
      </c>
      <c r="M466">
        <f t="shared" si="23"/>
        <v>1</v>
      </c>
    </row>
    <row r="467" spans="1:13" x14ac:dyDescent="0.2">
      <c r="A467" s="1" t="s">
        <v>470</v>
      </c>
      <c r="B467" s="3">
        <v>42</v>
      </c>
      <c r="C467" s="3">
        <v>16855.34</v>
      </c>
      <c r="D467" s="3">
        <v>103244.49</v>
      </c>
      <c r="I467" s="1" t="s">
        <v>435</v>
      </c>
      <c r="J467">
        <f t="shared" si="21"/>
        <v>1</v>
      </c>
      <c r="K467">
        <f t="shared" si="22"/>
        <v>1</v>
      </c>
      <c r="M467">
        <f t="shared" si="23"/>
        <v>1</v>
      </c>
    </row>
    <row r="468" spans="1:13" x14ac:dyDescent="0.2">
      <c r="A468" s="1" t="s">
        <v>471</v>
      </c>
      <c r="B468" s="3">
        <v>60.5</v>
      </c>
      <c r="C468" s="3">
        <v>16909.28</v>
      </c>
      <c r="D468" s="3">
        <v>103287.8</v>
      </c>
      <c r="I468" s="1" t="s">
        <v>435</v>
      </c>
      <c r="J468">
        <f t="shared" si="21"/>
        <v>1</v>
      </c>
      <c r="K468">
        <f t="shared" si="22"/>
        <v>1</v>
      </c>
      <c r="M468">
        <f t="shared" si="23"/>
        <v>1</v>
      </c>
    </row>
    <row r="469" spans="1:13" x14ac:dyDescent="0.2">
      <c r="A469" s="1" t="s">
        <v>472</v>
      </c>
      <c r="B469" s="3">
        <v>73.5</v>
      </c>
      <c r="C469" s="3">
        <v>16687.07</v>
      </c>
      <c r="D469" s="3">
        <v>103292.77</v>
      </c>
      <c r="I469" s="1" t="s">
        <v>435</v>
      </c>
      <c r="J469">
        <f t="shared" si="21"/>
        <v>1</v>
      </c>
      <c r="K469">
        <f t="shared" si="22"/>
        <v>1</v>
      </c>
      <c r="M469">
        <f t="shared" si="23"/>
        <v>1</v>
      </c>
    </row>
    <row r="470" spans="1:13" x14ac:dyDescent="0.2">
      <c r="A470" s="1" t="s">
        <v>473</v>
      </c>
      <c r="B470" s="3">
        <v>74</v>
      </c>
      <c r="C470" s="3">
        <v>16965.98</v>
      </c>
      <c r="D470" s="3">
        <v>103158.92</v>
      </c>
      <c r="I470" s="1" t="s">
        <v>435</v>
      </c>
      <c r="J470">
        <f t="shared" si="21"/>
        <v>1</v>
      </c>
      <c r="K470">
        <f t="shared" si="22"/>
        <v>1</v>
      </c>
      <c r="M470">
        <f t="shared" si="23"/>
        <v>1</v>
      </c>
    </row>
    <row r="471" spans="1:13" x14ac:dyDescent="0.2">
      <c r="A471" s="1" t="s">
        <v>474</v>
      </c>
      <c r="B471" s="3">
        <v>60.3</v>
      </c>
      <c r="C471" s="3">
        <v>16964.41</v>
      </c>
      <c r="D471" s="3">
        <v>103121.41</v>
      </c>
      <c r="I471" s="1" t="s">
        <v>435</v>
      </c>
      <c r="J471">
        <f t="shared" si="21"/>
        <v>1</v>
      </c>
      <c r="K471">
        <f t="shared" si="22"/>
        <v>1</v>
      </c>
      <c r="M471">
        <f t="shared" si="23"/>
        <v>1</v>
      </c>
    </row>
    <row r="472" spans="1:13" x14ac:dyDescent="0.2">
      <c r="A472" s="1" t="s">
        <v>475</v>
      </c>
      <c r="B472" s="3">
        <v>62.3</v>
      </c>
      <c r="C472" s="3">
        <v>16953</v>
      </c>
      <c r="D472" s="3">
        <v>103142.22</v>
      </c>
      <c r="I472" s="1" t="s">
        <v>435</v>
      </c>
      <c r="J472">
        <f t="shared" si="21"/>
        <v>1</v>
      </c>
      <c r="K472">
        <f t="shared" si="22"/>
        <v>1</v>
      </c>
      <c r="M472">
        <f t="shared" si="23"/>
        <v>1</v>
      </c>
    </row>
    <row r="473" spans="1:13" x14ac:dyDescent="0.2">
      <c r="A473" s="1" t="s">
        <v>476</v>
      </c>
      <c r="B473" s="3">
        <v>58.3</v>
      </c>
      <c r="C473" s="3">
        <v>16882.11</v>
      </c>
      <c r="D473" s="3">
        <v>103111.09</v>
      </c>
      <c r="I473" s="1" t="s">
        <v>435</v>
      </c>
      <c r="J473">
        <f t="shared" si="21"/>
        <v>1</v>
      </c>
      <c r="K473">
        <f t="shared" si="22"/>
        <v>1</v>
      </c>
      <c r="M473">
        <f t="shared" si="23"/>
        <v>1</v>
      </c>
    </row>
    <row r="474" spans="1:13" x14ac:dyDescent="0.2">
      <c r="A474" s="1" t="s">
        <v>477</v>
      </c>
      <c r="B474" s="3">
        <v>60.5</v>
      </c>
      <c r="C474" s="3">
        <v>16873.72</v>
      </c>
      <c r="D474" s="3">
        <v>103097.33</v>
      </c>
      <c r="I474" s="1" t="s">
        <v>435</v>
      </c>
      <c r="J474">
        <f t="shared" si="21"/>
        <v>1</v>
      </c>
      <c r="K474">
        <f t="shared" si="22"/>
        <v>1</v>
      </c>
      <c r="M474">
        <f t="shared" si="23"/>
        <v>1</v>
      </c>
    </row>
    <row r="475" spans="1:13" x14ac:dyDescent="0.2">
      <c r="A475" s="1" t="s">
        <v>478</v>
      </c>
      <c r="B475" s="3">
        <v>67.400000000000006</v>
      </c>
      <c r="C475" s="3">
        <v>16864.419999999998</v>
      </c>
      <c r="D475" s="3">
        <v>103130.6</v>
      </c>
      <c r="I475" s="1" t="s">
        <v>435</v>
      </c>
      <c r="J475">
        <f t="shared" si="21"/>
        <v>1</v>
      </c>
      <c r="K475">
        <f t="shared" si="22"/>
        <v>1</v>
      </c>
      <c r="M475">
        <f t="shared" si="23"/>
        <v>1</v>
      </c>
    </row>
    <row r="476" spans="1:13" x14ac:dyDescent="0.2">
      <c r="A476" s="1" t="s">
        <v>479</v>
      </c>
      <c r="B476" s="3">
        <v>81.5</v>
      </c>
      <c r="C476" s="3">
        <v>16787.8</v>
      </c>
      <c r="D476" s="3">
        <v>103086.65</v>
      </c>
      <c r="I476" s="1" t="s">
        <v>435</v>
      </c>
      <c r="J476">
        <f t="shared" si="21"/>
        <v>1</v>
      </c>
      <c r="K476">
        <f t="shared" si="22"/>
        <v>1</v>
      </c>
      <c r="M476">
        <f t="shared" si="23"/>
        <v>1</v>
      </c>
    </row>
    <row r="477" spans="1:13" x14ac:dyDescent="0.2">
      <c r="A477" s="1" t="s">
        <v>480</v>
      </c>
      <c r="B477" s="3">
        <v>65.900000000000006</v>
      </c>
      <c r="C477" s="3">
        <v>16771.349999999999</v>
      </c>
      <c r="D477" s="3">
        <v>103105.3</v>
      </c>
      <c r="I477" s="1" t="s">
        <v>435</v>
      </c>
      <c r="J477">
        <f t="shared" si="21"/>
        <v>1</v>
      </c>
      <c r="K477">
        <f t="shared" si="22"/>
        <v>1</v>
      </c>
      <c r="M477">
        <f t="shared" si="23"/>
        <v>1</v>
      </c>
    </row>
    <row r="478" spans="1:13" x14ac:dyDescent="0.2">
      <c r="A478" s="1" t="s">
        <v>481</v>
      </c>
      <c r="B478" s="3">
        <v>64.5</v>
      </c>
      <c r="C478" s="3">
        <v>16757.54</v>
      </c>
      <c r="D478" s="3">
        <v>103064.31</v>
      </c>
      <c r="I478" s="1" t="s">
        <v>435</v>
      </c>
      <c r="J478">
        <f t="shared" si="21"/>
        <v>1</v>
      </c>
      <c r="K478">
        <f t="shared" si="22"/>
        <v>1</v>
      </c>
      <c r="M478">
        <f t="shared" si="23"/>
        <v>1</v>
      </c>
    </row>
    <row r="479" spans="1:13" x14ac:dyDescent="0.2">
      <c r="A479" s="1" t="s">
        <v>482</v>
      </c>
      <c r="B479" s="3">
        <v>67.2</v>
      </c>
      <c r="C479" s="3">
        <v>16747.919999999998</v>
      </c>
      <c r="D479" s="3">
        <v>103098.8</v>
      </c>
      <c r="I479" s="1" t="s">
        <v>435</v>
      </c>
      <c r="J479">
        <f t="shared" si="21"/>
        <v>1</v>
      </c>
      <c r="K479">
        <f t="shared" si="22"/>
        <v>1</v>
      </c>
      <c r="M479">
        <f t="shared" si="23"/>
        <v>1</v>
      </c>
    </row>
    <row r="480" spans="1:13" x14ac:dyDescent="0.2">
      <c r="A480" s="1" t="s">
        <v>483</v>
      </c>
      <c r="B480" s="3">
        <v>65.3</v>
      </c>
      <c r="C480" s="3">
        <v>16784.02</v>
      </c>
      <c r="D480" s="3">
        <v>103206.36</v>
      </c>
      <c r="I480" s="1" t="s">
        <v>435</v>
      </c>
      <c r="J480">
        <f t="shared" si="21"/>
        <v>1</v>
      </c>
      <c r="K480">
        <f t="shared" si="22"/>
        <v>1</v>
      </c>
      <c r="M480">
        <f t="shared" si="23"/>
        <v>1</v>
      </c>
    </row>
    <row r="481" spans="1:13" x14ac:dyDescent="0.2">
      <c r="A481" s="1" t="s">
        <v>484</v>
      </c>
      <c r="B481" s="3">
        <v>64.3</v>
      </c>
      <c r="C481" s="3">
        <v>16731.45</v>
      </c>
      <c r="D481" s="3">
        <v>103243.64</v>
      </c>
      <c r="I481" s="1" t="s">
        <v>435</v>
      </c>
      <c r="J481">
        <f t="shared" si="21"/>
        <v>1</v>
      </c>
      <c r="K481">
        <f t="shared" si="22"/>
        <v>1</v>
      </c>
      <c r="M481">
        <f t="shared" si="23"/>
        <v>1</v>
      </c>
    </row>
    <row r="482" spans="1:13" x14ac:dyDescent="0.2">
      <c r="A482" s="1" t="s">
        <v>485</v>
      </c>
      <c r="B482" s="3">
        <v>80.099999999999994</v>
      </c>
      <c r="C482" s="3">
        <v>16720.02</v>
      </c>
      <c r="D482" s="3">
        <v>103198.76</v>
      </c>
      <c r="I482" s="1" t="s">
        <v>435</v>
      </c>
      <c r="J482">
        <f t="shared" si="21"/>
        <v>1</v>
      </c>
      <c r="K482">
        <f t="shared" si="22"/>
        <v>1</v>
      </c>
      <c r="M482">
        <f t="shared" si="23"/>
        <v>1</v>
      </c>
    </row>
    <row r="483" spans="1:13" x14ac:dyDescent="0.2">
      <c r="A483" s="1" t="s">
        <v>486</v>
      </c>
      <c r="B483" s="3">
        <v>59.5</v>
      </c>
      <c r="C483" s="3">
        <v>16688.8</v>
      </c>
      <c r="D483" s="3">
        <v>103216.99</v>
      </c>
      <c r="I483" s="1" t="s">
        <v>435</v>
      </c>
      <c r="J483">
        <f t="shared" si="21"/>
        <v>1</v>
      </c>
      <c r="K483">
        <f t="shared" si="22"/>
        <v>1</v>
      </c>
      <c r="M483">
        <f t="shared" si="23"/>
        <v>1</v>
      </c>
    </row>
    <row r="484" spans="1:13" x14ac:dyDescent="0.2">
      <c r="A484" s="1" t="s">
        <v>487</v>
      </c>
      <c r="B484" s="3">
        <v>72.7</v>
      </c>
      <c r="C484" s="3">
        <v>16711.72</v>
      </c>
      <c r="D484" s="3">
        <v>103174.59</v>
      </c>
      <c r="I484" s="1" t="s">
        <v>435</v>
      </c>
      <c r="J484">
        <f t="shared" si="21"/>
        <v>1</v>
      </c>
      <c r="K484">
        <f t="shared" si="22"/>
        <v>1</v>
      </c>
      <c r="M484">
        <f t="shared" si="23"/>
        <v>1</v>
      </c>
    </row>
    <row r="485" spans="1:13" x14ac:dyDescent="0.2">
      <c r="A485" s="1" t="s">
        <v>488</v>
      </c>
      <c r="B485" s="3">
        <v>53</v>
      </c>
      <c r="C485" s="3">
        <v>16688.580000000002</v>
      </c>
      <c r="D485" s="3">
        <v>103189.59</v>
      </c>
      <c r="I485" s="1" t="s">
        <v>435</v>
      </c>
      <c r="J485">
        <f t="shared" si="21"/>
        <v>1</v>
      </c>
      <c r="K485">
        <f t="shared" si="22"/>
        <v>1</v>
      </c>
      <c r="M485">
        <f t="shared" si="23"/>
        <v>1</v>
      </c>
    </row>
    <row r="486" spans="1:13" x14ac:dyDescent="0.2">
      <c r="A486" s="1" t="s">
        <v>489</v>
      </c>
      <c r="B486" s="3">
        <v>70.099999999999994</v>
      </c>
      <c r="C486" s="3">
        <v>16682.25</v>
      </c>
      <c r="D486" s="3">
        <v>103229.46</v>
      </c>
      <c r="I486" s="1" t="s">
        <v>435</v>
      </c>
      <c r="J486">
        <f t="shared" si="21"/>
        <v>1</v>
      </c>
      <c r="K486">
        <f t="shared" si="22"/>
        <v>1</v>
      </c>
      <c r="M486">
        <f t="shared" si="23"/>
        <v>1</v>
      </c>
    </row>
    <row r="487" spans="1:13" x14ac:dyDescent="0.2">
      <c r="A487" s="1" t="s">
        <v>490</v>
      </c>
      <c r="B487" s="3">
        <v>56.4</v>
      </c>
      <c r="C487" s="3">
        <v>16772.68</v>
      </c>
      <c r="D487" s="3">
        <v>103297.69</v>
      </c>
      <c r="I487" s="1" t="s">
        <v>435</v>
      </c>
      <c r="J487">
        <f t="shared" si="21"/>
        <v>1</v>
      </c>
      <c r="K487">
        <f t="shared" si="22"/>
        <v>1</v>
      </c>
      <c r="M487">
        <f t="shared" si="23"/>
        <v>1</v>
      </c>
    </row>
    <row r="488" spans="1:13" x14ac:dyDescent="0.2">
      <c r="A488" s="1" t="s">
        <v>491</v>
      </c>
      <c r="B488" s="3">
        <v>58.7</v>
      </c>
      <c r="C488" s="3">
        <v>16761.41</v>
      </c>
      <c r="D488" s="3">
        <v>103287.74</v>
      </c>
      <c r="I488" s="1" t="s">
        <v>435</v>
      </c>
      <c r="J488">
        <f t="shared" si="21"/>
        <v>1</v>
      </c>
      <c r="K488">
        <f t="shared" si="22"/>
        <v>1</v>
      </c>
      <c r="M488">
        <f t="shared" si="23"/>
        <v>1</v>
      </c>
    </row>
    <row r="489" spans="1:13" x14ac:dyDescent="0.2">
      <c r="A489" s="1" t="s">
        <v>492</v>
      </c>
      <c r="B489" s="3">
        <v>79.099999999999994</v>
      </c>
      <c r="C489" s="3">
        <v>16746.310000000001</v>
      </c>
      <c r="D489" s="3">
        <v>103296.72</v>
      </c>
      <c r="I489" s="1" t="s">
        <v>435</v>
      </c>
      <c r="J489">
        <f t="shared" si="21"/>
        <v>1</v>
      </c>
      <c r="K489">
        <f t="shared" si="22"/>
        <v>1</v>
      </c>
      <c r="M489">
        <f t="shared" si="23"/>
        <v>1</v>
      </c>
    </row>
    <row r="490" spans="1:13" x14ac:dyDescent="0.2">
      <c r="A490" s="1" t="s">
        <v>493</v>
      </c>
      <c r="B490" s="3">
        <v>69.8</v>
      </c>
      <c r="C490" s="3">
        <v>16735.310000000001</v>
      </c>
      <c r="D490" s="3">
        <v>103286.53</v>
      </c>
      <c r="I490" s="1" t="s">
        <v>435</v>
      </c>
      <c r="J490">
        <f t="shared" si="21"/>
        <v>1</v>
      </c>
      <c r="K490">
        <f t="shared" si="22"/>
        <v>1</v>
      </c>
      <c r="M490">
        <f t="shared" si="23"/>
        <v>1</v>
      </c>
    </row>
    <row r="491" spans="1:13" x14ac:dyDescent="0.2">
      <c r="A491" s="1" t="s">
        <v>494</v>
      </c>
      <c r="B491" s="3">
        <v>66.5</v>
      </c>
      <c r="C491" s="3">
        <v>16814.71</v>
      </c>
      <c r="D491" s="3">
        <v>103082.36</v>
      </c>
      <c r="I491" s="1" t="s">
        <v>435</v>
      </c>
      <c r="J491">
        <f t="shared" si="21"/>
        <v>1</v>
      </c>
      <c r="K491">
        <f t="shared" si="22"/>
        <v>1</v>
      </c>
      <c r="M491">
        <f t="shared" si="23"/>
        <v>1</v>
      </c>
    </row>
    <row r="492" spans="1:13" x14ac:dyDescent="0.2">
      <c r="A492" s="1" t="s">
        <v>495</v>
      </c>
      <c r="B492" s="3">
        <v>52</v>
      </c>
      <c r="C492" s="3">
        <v>16921.43</v>
      </c>
      <c r="D492" s="3">
        <v>103133.28</v>
      </c>
      <c r="I492" s="1" t="s">
        <v>435</v>
      </c>
      <c r="J492">
        <f t="shared" si="21"/>
        <v>1</v>
      </c>
      <c r="K492">
        <f t="shared" si="22"/>
        <v>1</v>
      </c>
      <c r="M492">
        <f t="shared" si="23"/>
        <v>1</v>
      </c>
    </row>
    <row r="493" spans="1:13" x14ac:dyDescent="0.2">
      <c r="A493" s="1" t="s">
        <v>496</v>
      </c>
      <c r="B493" s="3">
        <v>70.900000000000006</v>
      </c>
      <c r="C493" s="3">
        <v>16827.37</v>
      </c>
      <c r="D493" s="3">
        <v>103107.49</v>
      </c>
      <c r="I493" s="1" t="s">
        <v>435</v>
      </c>
      <c r="J493">
        <f t="shared" si="21"/>
        <v>1</v>
      </c>
      <c r="K493">
        <f t="shared" si="22"/>
        <v>1</v>
      </c>
      <c r="M493">
        <f t="shared" si="23"/>
        <v>1</v>
      </c>
    </row>
    <row r="494" spans="1:13" x14ac:dyDescent="0.2">
      <c r="A494" s="1" t="s">
        <v>497</v>
      </c>
      <c r="B494" s="3">
        <v>64.7</v>
      </c>
      <c r="C494" s="3">
        <v>16802.349999999999</v>
      </c>
      <c r="D494" s="3">
        <v>103122.07</v>
      </c>
      <c r="I494" s="1" t="s">
        <v>435</v>
      </c>
      <c r="J494">
        <f t="shared" si="21"/>
        <v>1</v>
      </c>
      <c r="K494">
        <f t="shared" si="22"/>
        <v>1</v>
      </c>
      <c r="M494">
        <f t="shared" si="23"/>
        <v>1</v>
      </c>
    </row>
    <row r="495" spans="1:13" x14ac:dyDescent="0.2">
      <c r="A495" s="1" t="s">
        <v>498</v>
      </c>
      <c r="B495" s="3">
        <v>72.2</v>
      </c>
      <c r="C495" s="3">
        <v>16965.39</v>
      </c>
      <c r="D495" s="3">
        <v>103191.97</v>
      </c>
      <c r="I495" s="1" t="s">
        <v>435</v>
      </c>
      <c r="J495">
        <f t="shared" si="21"/>
        <v>1</v>
      </c>
      <c r="K495">
        <f t="shared" si="22"/>
        <v>1</v>
      </c>
      <c r="M495">
        <f t="shared" si="23"/>
        <v>1</v>
      </c>
    </row>
    <row r="496" spans="1:13" x14ac:dyDescent="0.2">
      <c r="A496" s="1" t="s">
        <v>499</v>
      </c>
      <c r="B496" s="3">
        <v>61.3</v>
      </c>
      <c r="C496" s="3">
        <v>16929.419999999998</v>
      </c>
      <c r="D496" s="3">
        <v>103180.07</v>
      </c>
      <c r="I496" s="1" t="s">
        <v>435</v>
      </c>
      <c r="J496">
        <f t="shared" si="21"/>
        <v>1</v>
      </c>
      <c r="K496">
        <f t="shared" si="22"/>
        <v>1</v>
      </c>
      <c r="M496">
        <f t="shared" si="23"/>
        <v>1</v>
      </c>
    </row>
    <row r="497" spans="1:13" x14ac:dyDescent="0.2">
      <c r="A497" s="1" t="s">
        <v>500</v>
      </c>
      <c r="B497" s="3">
        <v>53</v>
      </c>
      <c r="C497" s="3">
        <v>16890.63</v>
      </c>
      <c r="D497" s="3">
        <v>103169.06</v>
      </c>
      <c r="I497" s="1" t="s">
        <v>435</v>
      </c>
      <c r="J497">
        <f t="shared" si="21"/>
        <v>1</v>
      </c>
      <c r="K497">
        <f t="shared" si="22"/>
        <v>1</v>
      </c>
      <c r="M497">
        <f t="shared" si="23"/>
        <v>1</v>
      </c>
    </row>
    <row r="498" spans="1:13" x14ac:dyDescent="0.2">
      <c r="A498" s="1" t="s">
        <v>501</v>
      </c>
      <c r="B498" s="3">
        <v>60.6</v>
      </c>
      <c r="C498" s="3">
        <v>16856.509999999998</v>
      </c>
      <c r="D498" s="3">
        <v>103159.19</v>
      </c>
      <c r="I498" s="1" t="s">
        <v>435</v>
      </c>
      <c r="J498">
        <f t="shared" si="21"/>
        <v>1</v>
      </c>
      <c r="K498">
        <f t="shared" si="22"/>
        <v>1</v>
      </c>
      <c r="M498">
        <f t="shared" si="23"/>
        <v>1</v>
      </c>
    </row>
    <row r="499" spans="1:13" x14ac:dyDescent="0.2">
      <c r="A499" s="1" t="s">
        <v>502</v>
      </c>
      <c r="B499" s="3">
        <v>53.5</v>
      </c>
      <c r="C499" s="3">
        <v>16774.36</v>
      </c>
      <c r="D499" s="3">
        <v>103136.39</v>
      </c>
      <c r="I499" s="1" t="s">
        <v>435</v>
      </c>
      <c r="J499">
        <f t="shared" si="21"/>
        <v>1</v>
      </c>
      <c r="K499">
        <f t="shared" si="22"/>
        <v>1</v>
      </c>
      <c r="M499">
        <f t="shared" si="23"/>
        <v>1</v>
      </c>
    </row>
    <row r="500" spans="1:13" x14ac:dyDescent="0.2">
      <c r="A500" s="1" t="s">
        <v>503</v>
      </c>
      <c r="B500" s="3">
        <v>41.6</v>
      </c>
      <c r="C500" s="3">
        <v>16827.27</v>
      </c>
      <c r="D500" s="3">
        <v>103180.08</v>
      </c>
      <c r="I500" s="1" t="s">
        <v>435</v>
      </c>
      <c r="J500">
        <f t="shared" si="21"/>
        <v>1</v>
      </c>
      <c r="K500">
        <f t="shared" si="22"/>
        <v>1</v>
      </c>
      <c r="M500">
        <f t="shared" si="23"/>
        <v>1</v>
      </c>
    </row>
    <row r="501" spans="1:13" x14ac:dyDescent="0.2">
      <c r="A501" s="1" t="s">
        <v>504</v>
      </c>
      <c r="B501" s="3">
        <v>66.099999999999994</v>
      </c>
      <c r="C501" s="3">
        <v>16904.97</v>
      </c>
      <c r="D501" s="3">
        <v>103230.84</v>
      </c>
      <c r="I501" s="1" t="s">
        <v>435</v>
      </c>
      <c r="J501">
        <f t="shared" si="21"/>
        <v>1</v>
      </c>
      <c r="K501">
        <f t="shared" si="22"/>
        <v>1</v>
      </c>
      <c r="M501">
        <f t="shared" si="23"/>
        <v>1</v>
      </c>
    </row>
    <row r="502" spans="1:13" x14ac:dyDescent="0.2">
      <c r="A502" s="1" t="s">
        <v>505</v>
      </c>
      <c r="B502" s="3">
        <v>43.5</v>
      </c>
      <c r="C502" s="3">
        <v>16862.759999999998</v>
      </c>
      <c r="D502" s="3">
        <v>103219.03</v>
      </c>
      <c r="I502" s="1" t="s">
        <v>435</v>
      </c>
      <c r="J502">
        <f t="shared" si="21"/>
        <v>1</v>
      </c>
      <c r="K502">
        <f t="shared" si="22"/>
        <v>1</v>
      </c>
      <c r="M502">
        <f t="shared" si="23"/>
        <v>1</v>
      </c>
    </row>
    <row r="503" spans="1:13" x14ac:dyDescent="0.2">
      <c r="A503" s="1" t="s">
        <v>506</v>
      </c>
      <c r="B503" s="3">
        <v>39.1</v>
      </c>
      <c r="C503" s="3">
        <v>16775.54</v>
      </c>
      <c r="D503" s="3">
        <v>103194.71</v>
      </c>
      <c r="I503" s="1" t="s">
        <v>435</v>
      </c>
      <c r="J503">
        <f t="shared" si="21"/>
        <v>1</v>
      </c>
      <c r="K503">
        <f t="shared" si="22"/>
        <v>1</v>
      </c>
      <c r="M503">
        <f t="shared" si="23"/>
        <v>1</v>
      </c>
    </row>
    <row r="504" spans="1:13" x14ac:dyDescent="0.2">
      <c r="A504" s="1" t="s">
        <v>507</v>
      </c>
      <c r="B504" s="3">
        <v>76.400000000000006</v>
      </c>
      <c r="C504" s="3">
        <v>16921.89</v>
      </c>
      <c r="D504" s="3">
        <v>103266</v>
      </c>
      <c r="I504" s="1" t="s">
        <v>435</v>
      </c>
      <c r="J504">
        <f t="shared" si="21"/>
        <v>1</v>
      </c>
      <c r="K504">
        <f t="shared" si="22"/>
        <v>1</v>
      </c>
      <c r="M504">
        <f t="shared" si="23"/>
        <v>1</v>
      </c>
    </row>
    <row r="505" spans="1:13" x14ac:dyDescent="0.2">
      <c r="A505" s="1" t="s">
        <v>508</v>
      </c>
      <c r="B505" s="3">
        <v>58.9</v>
      </c>
      <c r="C505" s="3">
        <v>16875.89</v>
      </c>
      <c r="D505" s="3">
        <v>103250.77</v>
      </c>
      <c r="I505" s="1" t="s">
        <v>435</v>
      </c>
      <c r="J505">
        <f t="shared" si="21"/>
        <v>1</v>
      </c>
      <c r="K505">
        <f t="shared" si="22"/>
        <v>1</v>
      </c>
      <c r="M505">
        <f t="shared" si="23"/>
        <v>1</v>
      </c>
    </row>
    <row r="506" spans="1:13" x14ac:dyDescent="0.2">
      <c r="A506" s="1" t="s">
        <v>509</v>
      </c>
      <c r="B506" s="3">
        <v>36.5</v>
      </c>
      <c r="C506" s="3">
        <v>16812.98</v>
      </c>
      <c r="D506" s="3">
        <v>103233.21</v>
      </c>
      <c r="I506" s="1" t="s">
        <v>435</v>
      </c>
      <c r="J506">
        <f t="shared" si="21"/>
        <v>1</v>
      </c>
      <c r="K506">
        <f t="shared" si="22"/>
        <v>1</v>
      </c>
      <c r="M506">
        <f t="shared" si="23"/>
        <v>1</v>
      </c>
    </row>
    <row r="507" spans="1:13" x14ac:dyDescent="0.2">
      <c r="A507" s="1" t="s">
        <v>510</v>
      </c>
      <c r="B507" s="3">
        <v>45.1</v>
      </c>
      <c r="C507" s="3">
        <v>16827.2</v>
      </c>
      <c r="D507" s="3">
        <v>103264.25</v>
      </c>
      <c r="I507" s="1" t="s">
        <v>435</v>
      </c>
      <c r="J507">
        <f t="shared" si="21"/>
        <v>1</v>
      </c>
      <c r="K507">
        <f t="shared" si="22"/>
        <v>1</v>
      </c>
      <c r="M507">
        <f t="shared" si="23"/>
        <v>1</v>
      </c>
    </row>
    <row r="508" spans="1:13" x14ac:dyDescent="0.2">
      <c r="A508" s="1" t="s">
        <v>511</v>
      </c>
      <c r="B508" s="3">
        <v>42.6</v>
      </c>
      <c r="C508" s="3">
        <v>16760.72</v>
      </c>
      <c r="D508" s="3">
        <v>103245.73</v>
      </c>
      <c r="I508" s="1" t="s">
        <v>435</v>
      </c>
      <c r="J508">
        <f t="shared" si="21"/>
        <v>1</v>
      </c>
      <c r="K508">
        <f t="shared" si="22"/>
        <v>1</v>
      </c>
      <c r="M508">
        <f t="shared" si="23"/>
        <v>1</v>
      </c>
    </row>
    <row r="509" spans="1:13" x14ac:dyDescent="0.2">
      <c r="A509" s="1" t="s">
        <v>512</v>
      </c>
      <c r="B509" s="3">
        <v>81.599999999999994</v>
      </c>
      <c r="C509" s="3">
        <v>16657.38</v>
      </c>
      <c r="D509" s="3">
        <v>103231.74</v>
      </c>
      <c r="I509" s="1" t="s">
        <v>435</v>
      </c>
      <c r="J509">
        <f t="shared" si="21"/>
        <v>1</v>
      </c>
      <c r="K509">
        <f t="shared" si="22"/>
        <v>1</v>
      </c>
      <c r="M509">
        <f t="shared" si="23"/>
        <v>1</v>
      </c>
    </row>
    <row r="510" spans="1:13" x14ac:dyDescent="0.2">
      <c r="A510" s="1" t="s">
        <v>513</v>
      </c>
      <c r="B510" s="3">
        <v>59</v>
      </c>
      <c r="C510" s="3">
        <v>16712.61</v>
      </c>
      <c r="D510" s="3">
        <v>103280.95</v>
      </c>
      <c r="I510" s="1" t="s">
        <v>435</v>
      </c>
      <c r="J510">
        <f t="shared" si="21"/>
        <v>1</v>
      </c>
      <c r="K510">
        <f t="shared" si="22"/>
        <v>1</v>
      </c>
      <c r="M510">
        <f t="shared" si="23"/>
        <v>1</v>
      </c>
    </row>
    <row r="511" spans="1:13" x14ac:dyDescent="0.2">
      <c r="A511" s="1" t="s">
        <v>514</v>
      </c>
      <c r="B511" s="3">
        <v>71.5</v>
      </c>
      <c r="C511" s="3">
        <v>16667.46</v>
      </c>
      <c r="D511" s="3">
        <v>103268.04</v>
      </c>
      <c r="I511" s="1" t="s">
        <v>435</v>
      </c>
      <c r="J511">
        <f t="shared" si="21"/>
        <v>1</v>
      </c>
      <c r="K511">
        <f t="shared" si="22"/>
        <v>1</v>
      </c>
      <c r="M511">
        <f t="shared" si="23"/>
        <v>1</v>
      </c>
    </row>
    <row r="512" spans="1:13" x14ac:dyDescent="0.2">
      <c r="A512" s="1" t="s">
        <v>515</v>
      </c>
      <c r="B512" s="3">
        <v>62.2</v>
      </c>
      <c r="C512" s="3">
        <v>16963.400000000001</v>
      </c>
      <c r="D512" s="3">
        <v>103133.67</v>
      </c>
      <c r="I512" s="1" t="s">
        <v>435</v>
      </c>
      <c r="J512">
        <f t="shared" si="21"/>
        <v>1</v>
      </c>
      <c r="K512">
        <f t="shared" si="22"/>
        <v>1</v>
      </c>
      <c r="M512">
        <f t="shared" si="23"/>
        <v>1</v>
      </c>
    </row>
    <row r="513" spans="1:13" x14ac:dyDescent="0.2">
      <c r="A513" s="1" t="s">
        <v>516</v>
      </c>
      <c r="B513" s="3">
        <v>61.6</v>
      </c>
      <c r="C513" s="3">
        <v>16954.560000000001</v>
      </c>
      <c r="D513" s="3">
        <v>103155.2</v>
      </c>
      <c r="I513" s="1" t="s">
        <v>435</v>
      </c>
      <c r="J513">
        <f t="shared" si="21"/>
        <v>1</v>
      </c>
      <c r="K513">
        <f t="shared" si="22"/>
        <v>1</v>
      </c>
      <c r="M513">
        <f t="shared" si="23"/>
        <v>1</v>
      </c>
    </row>
    <row r="514" spans="1:13" x14ac:dyDescent="0.2">
      <c r="A514" s="1" t="s">
        <v>517</v>
      </c>
      <c r="B514" s="3">
        <v>76</v>
      </c>
      <c r="C514" s="3">
        <v>16947.310000000001</v>
      </c>
      <c r="D514" s="3">
        <v>103118.11</v>
      </c>
      <c r="I514" s="1" t="s">
        <v>435</v>
      </c>
      <c r="J514">
        <f t="shared" si="21"/>
        <v>1</v>
      </c>
      <c r="K514">
        <f t="shared" si="22"/>
        <v>1</v>
      </c>
      <c r="M514">
        <f t="shared" si="23"/>
        <v>1</v>
      </c>
    </row>
    <row r="515" spans="1:13" x14ac:dyDescent="0.2">
      <c r="A515" s="1" t="s">
        <v>518</v>
      </c>
      <c r="B515" s="3">
        <v>57</v>
      </c>
      <c r="C515" s="3">
        <v>16902.62</v>
      </c>
      <c r="D515" s="3">
        <v>103123.55</v>
      </c>
      <c r="I515" s="1" t="s">
        <v>435</v>
      </c>
      <c r="J515">
        <f t="shared" ref="J515:J578" si="24">COUNTIF(A:A,A515)</f>
        <v>1</v>
      </c>
      <c r="K515">
        <f t="shared" ref="K515:K578" si="25">COUNTIFS(C:C,C515,D:D,D515)</f>
        <v>1</v>
      </c>
      <c r="M515">
        <f t="shared" ref="M515:M578" si="26">COUNTIF(K515,1)</f>
        <v>1</v>
      </c>
    </row>
    <row r="516" spans="1:13" x14ac:dyDescent="0.2">
      <c r="A516" s="1" t="s">
        <v>519</v>
      </c>
      <c r="B516" s="3">
        <v>50.5</v>
      </c>
      <c r="C516" s="3">
        <v>16890.810000000001</v>
      </c>
      <c r="D516" s="3">
        <v>103102.06</v>
      </c>
      <c r="I516" s="1" t="s">
        <v>435</v>
      </c>
      <c r="J516">
        <f t="shared" si="24"/>
        <v>1</v>
      </c>
      <c r="K516">
        <f t="shared" si="25"/>
        <v>1</v>
      </c>
      <c r="M516">
        <f t="shared" si="26"/>
        <v>1</v>
      </c>
    </row>
    <row r="517" spans="1:13" x14ac:dyDescent="0.2">
      <c r="A517" s="1" t="s">
        <v>520</v>
      </c>
      <c r="B517" s="3">
        <v>56.6</v>
      </c>
      <c r="C517" s="3">
        <v>16878.689999999999</v>
      </c>
      <c r="D517" s="3">
        <v>103121.79</v>
      </c>
      <c r="I517" s="1" t="s">
        <v>435</v>
      </c>
      <c r="J517">
        <f t="shared" si="24"/>
        <v>1</v>
      </c>
      <c r="K517">
        <f t="shared" si="25"/>
        <v>1</v>
      </c>
      <c r="M517">
        <f t="shared" si="26"/>
        <v>1</v>
      </c>
    </row>
    <row r="518" spans="1:13" x14ac:dyDescent="0.2">
      <c r="A518" s="1" t="s">
        <v>521</v>
      </c>
      <c r="B518" s="3">
        <v>49.2</v>
      </c>
      <c r="C518" s="3">
        <v>16881.29</v>
      </c>
      <c r="D518" s="3">
        <v>103135.99</v>
      </c>
      <c r="I518" s="1" t="s">
        <v>435</v>
      </c>
      <c r="J518">
        <f t="shared" si="24"/>
        <v>1</v>
      </c>
      <c r="K518">
        <f t="shared" si="25"/>
        <v>1</v>
      </c>
      <c r="M518">
        <f t="shared" si="26"/>
        <v>1</v>
      </c>
    </row>
    <row r="519" spans="1:13" x14ac:dyDescent="0.2">
      <c r="A519" s="1" t="s">
        <v>522</v>
      </c>
      <c r="B519" s="3">
        <v>63.2</v>
      </c>
      <c r="C519" s="3">
        <v>16775.669999999998</v>
      </c>
      <c r="D519" s="3">
        <v>103089.02</v>
      </c>
      <c r="I519" s="1" t="s">
        <v>435</v>
      </c>
      <c r="J519">
        <f t="shared" si="24"/>
        <v>1</v>
      </c>
      <c r="K519">
        <f t="shared" si="25"/>
        <v>1</v>
      </c>
      <c r="M519">
        <f t="shared" si="26"/>
        <v>1</v>
      </c>
    </row>
    <row r="520" spans="1:13" x14ac:dyDescent="0.2">
      <c r="A520" s="1" t="s">
        <v>523</v>
      </c>
      <c r="B520" s="3">
        <v>85.2</v>
      </c>
      <c r="C520" s="3">
        <v>16768.52</v>
      </c>
      <c r="D520" s="3">
        <v>103069.58</v>
      </c>
      <c r="I520" s="1" t="s">
        <v>435</v>
      </c>
      <c r="J520">
        <f t="shared" si="24"/>
        <v>1</v>
      </c>
      <c r="K520">
        <f t="shared" si="25"/>
        <v>1</v>
      </c>
      <c r="M520">
        <f t="shared" si="26"/>
        <v>1</v>
      </c>
    </row>
    <row r="521" spans="1:13" x14ac:dyDescent="0.2">
      <c r="A521" s="1" t="s">
        <v>524</v>
      </c>
      <c r="B521" s="3">
        <v>46</v>
      </c>
      <c r="C521" s="3">
        <v>16758.240000000002</v>
      </c>
      <c r="D521" s="3">
        <v>103274.96</v>
      </c>
      <c r="I521" s="1" t="s">
        <v>435</v>
      </c>
      <c r="J521">
        <f t="shared" si="24"/>
        <v>1</v>
      </c>
      <c r="K521">
        <f t="shared" si="25"/>
        <v>1</v>
      </c>
      <c r="M521">
        <f t="shared" si="26"/>
        <v>1</v>
      </c>
    </row>
    <row r="522" spans="1:13" x14ac:dyDescent="0.2">
      <c r="A522" s="1" t="s">
        <v>525</v>
      </c>
      <c r="B522" s="3">
        <v>50.2</v>
      </c>
      <c r="C522" s="3">
        <v>16748.650000000001</v>
      </c>
      <c r="D522" s="3">
        <v>103308.99</v>
      </c>
      <c r="I522" s="1" t="s">
        <v>435</v>
      </c>
      <c r="J522">
        <f t="shared" si="24"/>
        <v>1</v>
      </c>
      <c r="K522">
        <f t="shared" si="25"/>
        <v>1</v>
      </c>
      <c r="M522">
        <f t="shared" si="26"/>
        <v>1</v>
      </c>
    </row>
    <row r="523" spans="1:13" x14ac:dyDescent="0.2">
      <c r="A523" s="1" t="s">
        <v>526</v>
      </c>
      <c r="B523" s="3">
        <v>72.2</v>
      </c>
      <c r="C523" s="3">
        <v>16997.89</v>
      </c>
      <c r="D523" s="3">
        <v>103133.72</v>
      </c>
      <c r="I523" s="1" t="s">
        <v>435</v>
      </c>
      <c r="J523">
        <f t="shared" si="24"/>
        <v>1</v>
      </c>
      <c r="K523">
        <f t="shared" si="25"/>
        <v>1</v>
      </c>
      <c r="M523">
        <f t="shared" si="26"/>
        <v>1</v>
      </c>
    </row>
    <row r="524" spans="1:13" x14ac:dyDescent="0.2">
      <c r="A524" s="1" t="s">
        <v>527</v>
      </c>
      <c r="B524" s="3">
        <v>68.900000000000006</v>
      </c>
      <c r="C524" s="3">
        <v>16846.36</v>
      </c>
      <c r="D524" s="3">
        <v>103112.66</v>
      </c>
      <c r="I524" s="1" t="s">
        <v>435</v>
      </c>
      <c r="J524">
        <f t="shared" si="24"/>
        <v>1</v>
      </c>
      <c r="K524">
        <f t="shared" si="25"/>
        <v>1</v>
      </c>
      <c r="M524">
        <f t="shared" si="26"/>
        <v>1</v>
      </c>
    </row>
    <row r="525" spans="1:13" x14ac:dyDescent="0.2">
      <c r="A525" s="1" t="s">
        <v>528</v>
      </c>
      <c r="B525" s="3">
        <v>78.2</v>
      </c>
      <c r="C525" s="3">
        <v>16807.310000000001</v>
      </c>
      <c r="D525" s="3">
        <v>103101.62</v>
      </c>
      <c r="I525" s="1" t="s">
        <v>435</v>
      </c>
      <c r="J525">
        <f t="shared" si="24"/>
        <v>1</v>
      </c>
      <c r="K525">
        <f t="shared" si="25"/>
        <v>1</v>
      </c>
      <c r="M525">
        <f t="shared" si="26"/>
        <v>1</v>
      </c>
    </row>
    <row r="526" spans="1:13" x14ac:dyDescent="0.2">
      <c r="A526" s="1" t="s">
        <v>529</v>
      </c>
      <c r="B526" s="3">
        <v>58.8</v>
      </c>
      <c r="C526" s="3">
        <v>16821.27</v>
      </c>
      <c r="D526" s="3">
        <v>103127.57</v>
      </c>
      <c r="I526" s="1" t="s">
        <v>435</v>
      </c>
      <c r="J526">
        <f t="shared" si="24"/>
        <v>1</v>
      </c>
      <c r="K526">
        <f t="shared" si="25"/>
        <v>1</v>
      </c>
      <c r="M526">
        <f t="shared" si="26"/>
        <v>1</v>
      </c>
    </row>
    <row r="527" spans="1:13" x14ac:dyDescent="0.2">
      <c r="A527" s="1" t="s">
        <v>530</v>
      </c>
      <c r="B527" s="3">
        <v>51.6</v>
      </c>
      <c r="C527" s="3">
        <v>16732.05</v>
      </c>
      <c r="D527" s="3">
        <v>103106.38</v>
      </c>
      <c r="I527" s="1" t="s">
        <v>435</v>
      </c>
      <c r="J527">
        <f t="shared" si="24"/>
        <v>1</v>
      </c>
      <c r="K527">
        <f t="shared" si="25"/>
        <v>1</v>
      </c>
      <c r="M527">
        <f t="shared" si="26"/>
        <v>1</v>
      </c>
    </row>
    <row r="528" spans="1:13" x14ac:dyDescent="0.2">
      <c r="A528" s="1" t="s">
        <v>531</v>
      </c>
      <c r="B528" s="3">
        <v>69</v>
      </c>
      <c r="C528" s="3">
        <v>16946.990000000002</v>
      </c>
      <c r="D528" s="3">
        <v>103184.49</v>
      </c>
      <c r="I528" s="1" t="s">
        <v>435</v>
      </c>
      <c r="J528">
        <f t="shared" si="24"/>
        <v>1</v>
      </c>
      <c r="K528">
        <f t="shared" si="25"/>
        <v>1</v>
      </c>
      <c r="M528">
        <f t="shared" si="26"/>
        <v>1</v>
      </c>
    </row>
    <row r="529" spans="1:13" x14ac:dyDescent="0.2">
      <c r="A529" s="1" t="s">
        <v>532</v>
      </c>
      <c r="B529" s="3">
        <v>55.4</v>
      </c>
      <c r="C529" s="3">
        <v>16909.64</v>
      </c>
      <c r="D529" s="3">
        <v>103173.78</v>
      </c>
      <c r="I529" s="1" t="s">
        <v>435</v>
      </c>
      <c r="J529">
        <f t="shared" si="24"/>
        <v>1</v>
      </c>
      <c r="K529">
        <f t="shared" si="25"/>
        <v>1</v>
      </c>
      <c r="M529">
        <f t="shared" si="26"/>
        <v>1</v>
      </c>
    </row>
    <row r="530" spans="1:13" x14ac:dyDescent="0.2">
      <c r="A530" s="1" t="s">
        <v>533</v>
      </c>
      <c r="B530" s="3">
        <v>61.8</v>
      </c>
      <c r="C530" s="3">
        <v>16873.64</v>
      </c>
      <c r="D530" s="3">
        <v>103164.11</v>
      </c>
      <c r="I530" s="1" t="s">
        <v>435</v>
      </c>
      <c r="J530">
        <f t="shared" si="24"/>
        <v>1</v>
      </c>
      <c r="K530">
        <f t="shared" si="25"/>
        <v>1</v>
      </c>
      <c r="M530">
        <f t="shared" si="26"/>
        <v>1</v>
      </c>
    </row>
    <row r="531" spans="1:13" x14ac:dyDescent="0.2">
      <c r="A531" s="1" t="s">
        <v>534</v>
      </c>
      <c r="B531" s="3">
        <v>73.2</v>
      </c>
      <c r="C531" s="3">
        <v>16834.79</v>
      </c>
      <c r="D531" s="3">
        <v>103153.01</v>
      </c>
      <c r="I531" s="1" t="s">
        <v>435</v>
      </c>
      <c r="J531">
        <f t="shared" si="24"/>
        <v>1</v>
      </c>
      <c r="K531">
        <f t="shared" si="25"/>
        <v>1</v>
      </c>
      <c r="M531">
        <f t="shared" si="26"/>
        <v>1</v>
      </c>
    </row>
    <row r="532" spans="1:13" x14ac:dyDescent="0.2">
      <c r="A532" s="1" t="s">
        <v>535</v>
      </c>
      <c r="B532" s="3">
        <v>44.8</v>
      </c>
      <c r="C532" s="3">
        <v>16796.36</v>
      </c>
      <c r="D532" s="3">
        <v>103141.82</v>
      </c>
      <c r="I532" s="1" t="s">
        <v>435</v>
      </c>
      <c r="J532">
        <f t="shared" si="24"/>
        <v>1</v>
      </c>
      <c r="K532">
        <f t="shared" si="25"/>
        <v>1</v>
      </c>
      <c r="M532">
        <f t="shared" si="26"/>
        <v>1</v>
      </c>
    </row>
    <row r="533" spans="1:13" x14ac:dyDescent="0.2">
      <c r="A533" s="1" t="s">
        <v>536</v>
      </c>
      <c r="B533" s="3">
        <v>53.4</v>
      </c>
      <c r="C533" s="3">
        <v>16751.189999999999</v>
      </c>
      <c r="D533" s="3">
        <v>103129.66</v>
      </c>
      <c r="I533" s="1" t="s">
        <v>435</v>
      </c>
      <c r="J533">
        <f t="shared" si="24"/>
        <v>1</v>
      </c>
      <c r="K533">
        <f t="shared" si="25"/>
        <v>1</v>
      </c>
      <c r="M533">
        <f t="shared" si="26"/>
        <v>1</v>
      </c>
    </row>
    <row r="534" spans="1:13" x14ac:dyDescent="0.2">
      <c r="A534" s="1" t="s">
        <v>537</v>
      </c>
      <c r="B534" s="3">
        <v>61.5</v>
      </c>
      <c r="C534" s="3">
        <v>16912.41</v>
      </c>
      <c r="D534" s="3">
        <v>103205.7</v>
      </c>
      <c r="I534" s="1" t="s">
        <v>435</v>
      </c>
      <c r="J534">
        <f t="shared" si="24"/>
        <v>1</v>
      </c>
      <c r="K534">
        <f t="shared" si="25"/>
        <v>1</v>
      </c>
      <c r="M534">
        <f t="shared" si="26"/>
        <v>1</v>
      </c>
    </row>
    <row r="535" spans="1:13" x14ac:dyDescent="0.2">
      <c r="A535" s="1" t="s">
        <v>538</v>
      </c>
      <c r="B535" s="3">
        <v>41</v>
      </c>
      <c r="C535" s="3">
        <v>16848.900000000001</v>
      </c>
      <c r="D535" s="3">
        <v>103186.7</v>
      </c>
      <c r="I535" s="1" t="s">
        <v>435</v>
      </c>
      <c r="J535">
        <f t="shared" si="24"/>
        <v>1</v>
      </c>
      <c r="K535">
        <f t="shared" si="25"/>
        <v>1</v>
      </c>
      <c r="M535">
        <f t="shared" si="26"/>
        <v>1</v>
      </c>
    </row>
    <row r="536" spans="1:13" x14ac:dyDescent="0.2">
      <c r="A536" s="1" t="s">
        <v>539</v>
      </c>
      <c r="B536" s="3">
        <v>47</v>
      </c>
      <c r="C536" s="3">
        <v>16758.93</v>
      </c>
      <c r="D536" s="3">
        <v>103161.12</v>
      </c>
      <c r="I536" s="1" t="s">
        <v>435</v>
      </c>
      <c r="J536">
        <f t="shared" si="24"/>
        <v>1</v>
      </c>
      <c r="K536">
        <f t="shared" si="25"/>
        <v>1</v>
      </c>
      <c r="M536">
        <f t="shared" si="26"/>
        <v>1</v>
      </c>
    </row>
    <row r="537" spans="1:13" x14ac:dyDescent="0.2">
      <c r="A537" s="1" t="s">
        <v>540</v>
      </c>
      <c r="B537" s="3">
        <v>47.2</v>
      </c>
      <c r="C537" s="3">
        <v>16707.87</v>
      </c>
      <c r="D537" s="3">
        <v>103148.23</v>
      </c>
      <c r="I537" s="1" t="s">
        <v>435</v>
      </c>
      <c r="J537">
        <f t="shared" si="24"/>
        <v>1</v>
      </c>
      <c r="K537">
        <f t="shared" si="25"/>
        <v>1</v>
      </c>
      <c r="M537">
        <f t="shared" si="26"/>
        <v>1</v>
      </c>
    </row>
    <row r="538" spans="1:13" x14ac:dyDescent="0.2">
      <c r="A538" s="1" t="s">
        <v>541</v>
      </c>
      <c r="B538" s="3">
        <v>68.5</v>
      </c>
      <c r="C538" s="3">
        <v>16932.689999999999</v>
      </c>
      <c r="D538" s="3">
        <v>103248.07</v>
      </c>
      <c r="I538" s="1" t="s">
        <v>435</v>
      </c>
      <c r="J538">
        <f t="shared" si="24"/>
        <v>1</v>
      </c>
      <c r="K538">
        <f t="shared" si="25"/>
        <v>1</v>
      </c>
      <c r="M538">
        <f t="shared" si="26"/>
        <v>1</v>
      </c>
    </row>
    <row r="539" spans="1:13" x14ac:dyDescent="0.2">
      <c r="A539" s="1" t="s">
        <v>542</v>
      </c>
      <c r="B539" s="3">
        <v>62.1</v>
      </c>
      <c r="C539" s="3">
        <v>16882.97</v>
      </c>
      <c r="D539" s="3">
        <v>103224.88</v>
      </c>
      <c r="I539" s="1" t="s">
        <v>435</v>
      </c>
      <c r="J539">
        <f t="shared" si="24"/>
        <v>1</v>
      </c>
      <c r="K539">
        <f t="shared" si="25"/>
        <v>1</v>
      </c>
      <c r="M539">
        <f t="shared" si="26"/>
        <v>1</v>
      </c>
    </row>
    <row r="540" spans="1:13" x14ac:dyDescent="0.2">
      <c r="A540" s="1" t="s">
        <v>543</v>
      </c>
      <c r="B540" s="3">
        <v>42.8</v>
      </c>
      <c r="C540" s="3">
        <v>16840.62</v>
      </c>
      <c r="D540" s="3">
        <v>103212.85</v>
      </c>
      <c r="I540" s="1" t="s">
        <v>435</v>
      </c>
      <c r="J540">
        <f t="shared" si="24"/>
        <v>1</v>
      </c>
      <c r="K540">
        <f t="shared" si="25"/>
        <v>1</v>
      </c>
      <c r="M540">
        <f t="shared" si="26"/>
        <v>1</v>
      </c>
    </row>
    <row r="541" spans="1:13" x14ac:dyDescent="0.2">
      <c r="A541" s="1" t="s">
        <v>544</v>
      </c>
      <c r="B541" s="3">
        <v>36.299999999999997</v>
      </c>
      <c r="C541" s="3">
        <v>167999.76</v>
      </c>
      <c r="D541" s="3">
        <v>103202.03</v>
      </c>
      <c r="I541" s="1" t="s">
        <v>435</v>
      </c>
      <c r="J541">
        <f t="shared" si="24"/>
        <v>1</v>
      </c>
      <c r="K541">
        <f t="shared" si="25"/>
        <v>1</v>
      </c>
      <c r="M541">
        <f t="shared" si="26"/>
        <v>1</v>
      </c>
    </row>
    <row r="542" spans="1:13" x14ac:dyDescent="0.2">
      <c r="A542" s="1" t="s">
        <v>545</v>
      </c>
      <c r="B542" s="3">
        <v>40.799999999999997</v>
      </c>
      <c r="C542" s="3">
        <v>16768.22</v>
      </c>
      <c r="D542" s="3">
        <v>103220.57</v>
      </c>
      <c r="I542" s="1" t="s">
        <v>435</v>
      </c>
      <c r="J542">
        <f t="shared" si="24"/>
        <v>1</v>
      </c>
      <c r="K542">
        <f t="shared" si="25"/>
        <v>1</v>
      </c>
      <c r="M542">
        <f t="shared" si="26"/>
        <v>1</v>
      </c>
    </row>
    <row r="543" spans="1:13" x14ac:dyDescent="0.2">
      <c r="A543" s="1" t="s">
        <v>546</v>
      </c>
      <c r="B543" s="3">
        <v>55.6</v>
      </c>
      <c r="C543" s="3">
        <v>16890.45</v>
      </c>
      <c r="D543" s="3">
        <v>103281.99</v>
      </c>
      <c r="I543" s="1" t="s">
        <v>435</v>
      </c>
      <c r="J543">
        <f t="shared" si="24"/>
        <v>1</v>
      </c>
      <c r="K543">
        <f t="shared" si="25"/>
        <v>1</v>
      </c>
      <c r="M543">
        <f t="shared" si="26"/>
        <v>1</v>
      </c>
    </row>
    <row r="544" spans="1:13" x14ac:dyDescent="0.2">
      <c r="A544" s="1" t="s">
        <v>547</v>
      </c>
      <c r="B544" s="3">
        <v>43.1</v>
      </c>
      <c r="C544" s="3">
        <v>16848.310000000001</v>
      </c>
      <c r="D544" s="3">
        <v>103269.39</v>
      </c>
      <c r="I544" s="1" t="s">
        <v>435</v>
      </c>
      <c r="J544">
        <f t="shared" si="24"/>
        <v>1</v>
      </c>
      <c r="K544">
        <f t="shared" si="25"/>
        <v>1</v>
      </c>
      <c r="M544">
        <f t="shared" si="26"/>
        <v>1</v>
      </c>
    </row>
    <row r="545" spans="1:13" x14ac:dyDescent="0.2">
      <c r="A545" s="1" t="s">
        <v>548</v>
      </c>
      <c r="B545" s="3">
        <v>41.7</v>
      </c>
      <c r="C545" s="3">
        <v>16806.11</v>
      </c>
      <c r="D545" s="3">
        <v>103257.77</v>
      </c>
      <c r="I545" s="1" t="s">
        <v>435</v>
      </c>
      <c r="J545">
        <f t="shared" si="24"/>
        <v>1</v>
      </c>
      <c r="K545">
        <f t="shared" si="25"/>
        <v>1</v>
      </c>
      <c r="M545">
        <f t="shared" si="26"/>
        <v>1</v>
      </c>
    </row>
    <row r="546" spans="1:13" x14ac:dyDescent="0.2">
      <c r="A546" s="1" t="s">
        <v>549</v>
      </c>
      <c r="B546" s="3">
        <v>38</v>
      </c>
      <c r="C546" s="3">
        <v>16785.79</v>
      </c>
      <c r="D546" s="3">
        <v>103252</v>
      </c>
      <c r="I546" s="1" t="s">
        <v>435</v>
      </c>
      <c r="J546">
        <f t="shared" si="24"/>
        <v>1</v>
      </c>
      <c r="K546">
        <f t="shared" si="25"/>
        <v>1</v>
      </c>
      <c r="M546">
        <f t="shared" si="26"/>
        <v>1</v>
      </c>
    </row>
    <row r="547" spans="1:13" x14ac:dyDescent="0.2">
      <c r="A547" s="1" t="s">
        <v>550</v>
      </c>
      <c r="B547" s="3">
        <v>52.5</v>
      </c>
      <c r="C547" s="3">
        <v>16669.63</v>
      </c>
      <c r="D547" s="3">
        <v>103212.25</v>
      </c>
      <c r="I547" s="1" t="s">
        <v>435</v>
      </c>
      <c r="J547">
        <f t="shared" si="24"/>
        <v>1</v>
      </c>
      <c r="K547">
        <f t="shared" si="25"/>
        <v>1</v>
      </c>
      <c r="M547">
        <f t="shared" si="26"/>
        <v>1</v>
      </c>
    </row>
    <row r="548" spans="1:13" x14ac:dyDescent="0.2">
      <c r="A548" s="1" t="s">
        <v>551</v>
      </c>
      <c r="B548" s="3">
        <v>66.2</v>
      </c>
      <c r="C548" s="3">
        <v>16718.91</v>
      </c>
      <c r="D548" s="3">
        <v>103257.11</v>
      </c>
      <c r="I548" s="1" t="s">
        <v>435</v>
      </c>
      <c r="J548">
        <f t="shared" si="24"/>
        <v>1</v>
      </c>
      <c r="K548">
        <f t="shared" si="25"/>
        <v>1</v>
      </c>
      <c r="M548">
        <f t="shared" si="26"/>
        <v>1</v>
      </c>
    </row>
    <row r="549" spans="1:13" x14ac:dyDescent="0.2">
      <c r="A549" s="1" t="s">
        <v>552</v>
      </c>
      <c r="B549" s="3">
        <v>71.400000000000006</v>
      </c>
      <c r="C549" s="3">
        <v>16673.78</v>
      </c>
      <c r="D549" s="3">
        <v>103244.6</v>
      </c>
      <c r="I549" s="1" t="s">
        <v>435</v>
      </c>
      <c r="J549">
        <f t="shared" si="24"/>
        <v>1</v>
      </c>
      <c r="K549">
        <f t="shared" si="25"/>
        <v>1</v>
      </c>
      <c r="M549">
        <f t="shared" si="26"/>
        <v>1</v>
      </c>
    </row>
    <row r="550" spans="1:13" x14ac:dyDescent="0.2">
      <c r="A550" s="1" t="s">
        <v>553</v>
      </c>
      <c r="B550" s="3">
        <v>70.5</v>
      </c>
      <c r="C550" s="3">
        <v>16692.13</v>
      </c>
      <c r="D550" s="3">
        <v>103274.62</v>
      </c>
      <c r="I550" s="1" t="s">
        <v>435</v>
      </c>
      <c r="J550">
        <f t="shared" si="24"/>
        <v>1</v>
      </c>
      <c r="K550">
        <f t="shared" si="25"/>
        <v>1</v>
      </c>
      <c r="M550">
        <f t="shared" si="26"/>
        <v>1</v>
      </c>
    </row>
    <row r="551" spans="1:13" x14ac:dyDescent="0.2">
      <c r="A551" s="1" t="s">
        <v>554</v>
      </c>
      <c r="B551" s="3">
        <v>70.7</v>
      </c>
      <c r="C551" s="3">
        <v>16646.22</v>
      </c>
      <c r="D551" s="3">
        <v>103252.5</v>
      </c>
      <c r="I551" s="1" t="s">
        <v>435</v>
      </c>
      <c r="J551">
        <f t="shared" si="24"/>
        <v>1</v>
      </c>
      <c r="K551">
        <f t="shared" si="25"/>
        <v>1</v>
      </c>
      <c r="M551">
        <f t="shared" si="26"/>
        <v>1</v>
      </c>
    </row>
    <row r="552" spans="1:13" x14ac:dyDescent="0.2">
      <c r="A552" s="1" t="s">
        <v>555</v>
      </c>
      <c r="B552" s="3">
        <v>73.8</v>
      </c>
      <c r="C552" s="3">
        <v>16707.16</v>
      </c>
      <c r="D552" s="3">
        <v>103301.03</v>
      </c>
      <c r="I552" s="1" t="s">
        <v>435</v>
      </c>
      <c r="J552">
        <f t="shared" si="24"/>
        <v>1</v>
      </c>
      <c r="K552">
        <f t="shared" si="25"/>
        <v>1</v>
      </c>
      <c r="M552">
        <f t="shared" si="26"/>
        <v>1</v>
      </c>
    </row>
    <row r="553" spans="1:13" x14ac:dyDescent="0.2">
      <c r="A553" s="1" t="s">
        <v>556</v>
      </c>
      <c r="B553" s="3">
        <v>74.599999999999994</v>
      </c>
      <c r="C553" s="3">
        <v>16701.32</v>
      </c>
      <c r="D553" s="3">
        <v>103211.7</v>
      </c>
      <c r="I553" s="1" t="s">
        <v>435</v>
      </c>
      <c r="J553">
        <f t="shared" si="24"/>
        <v>1</v>
      </c>
      <c r="K553">
        <f t="shared" si="25"/>
        <v>1</v>
      </c>
      <c r="M553">
        <f t="shared" si="26"/>
        <v>1</v>
      </c>
    </row>
    <row r="554" spans="1:13" x14ac:dyDescent="0.2">
      <c r="A554" s="1" t="s">
        <v>557</v>
      </c>
      <c r="B554" s="3">
        <v>76.5</v>
      </c>
      <c r="C554" s="3">
        <v>16708.13</v>
      </c>
      <c r="D554" s="3">
        <v>103222.49</v>
      </c>
      <c r="I554" s="1" t="s">
        <v>435</v>
      </c>
      <c r="J554">
        <f t="shared" si="24"/>
        <v>1</v>
      </c>
      <c r="K554">
        <f t="shared" si="25"/>
        <v>1</v>
      </c>
      <c r="M554">
        <f t="shared" si="26"/>
        <v>1</v>
      </c>
    </row>
    <row r="555" spans="1:13" x14ac:dyDescent="0.2">
      <c r="A555" s="1" t="s">
        <v>558</v>
      </c>
      <c r="B555" s="3">
        <v>52.1</v>
      </c>
      <c r="C555" s="3">
        <v>16915.650000000001</v>
      </c>
      <c r="D555" s="3">
        <v>103153.44</v>
      </c>
      <c r="I555" s="1" t="s">
        <v>435</v>
      </c>
      <c r="J555">
        <f t="shared" si="24"/>
        <v>1</v>
      </c>
      <c r="K555">
        <f t="shared" si="25"/>
        <v>1</v>
      </c>
      <c r="M555">
        <f t="shared" si="26"/>
        <v>1</v>
      </c>
    </row>
    <row r="556" spans="1:13" x14ac:dyDescent="0.2">
      <c r="A556" s="1" t="s">
        <v>559</v>
      </c>
      <c r="B556" s="3">
        <v>73.5</v>
      </c>
      <c r="C556" s="3">
        <v>16840.72</v>
      </c>
      <c r="D556" s="3">
        <v>103132.66</v>
      </c>
      <c r="I556" s="1" t="s">
        <v>435</v>
      </c>
      <c r="J556">
        <f t="shared" si="24"/>
        <v>1</v>
      </c>
      <c r="K556">
        <f t="shared" si="25"/>
        <v>1</v>
      </c>
      <c r="M556">
        <f t="shared" si="26"/>
        <v>1</v>
      </c>
    </row>
    <row r="557" spans="1:13" x14ac:dyDescent="0.2">
      <c r="A557" s="1" t="s">
        <v>560</v>
      </c>
      <c r="B557" s="3">
        <v>71.400000000000006</v>
      </c>
      <c r="C557" s="3">
        <v>16927.689999999999</v>
      </c>
      <c r="D557" s="3">
        <v>103210.27</v>
      </c>
      <c r="I557" s="1" t="s">
        <v>435</v>
      </c>
      <c r="J557">
        <f t="shared" si="24"/>
        <v>1</v>
      </c>
      <c r="K557">
        <f t="shared" si="25"/>
        <v>1</v>
      </c>
      <c r="M557">
        <f t="shared" si="26"/>
        <v>1</v>
      </c>
    </row>
    <row r="558" spans="1:13" x14ac:dyDescent="0.2">
      <c r="A558" s="1" t="s">
        <v>561</v>
      </c>
      <c r="B558" s="3">
        <v>47</v>
      </c>
      <c r="C558" s="3">
        <v>16869.38</v>
      </c>
      <c r="D558" s="3">
        <v>103193.96</v>
      </c>
      <c r="I558" s="1" t="s">
        <v>435</v>
      </c>
      <c r="J558">
        <f t="shared" si="24"/>
        <v>1</v>
      </c>
      <c r="K558">
        <f t="shared" si="25"/>
        <v>1</v>
      </c>
      <c r="M558">
        <f t="shared" si="26"/>
        <v>1</v>
      </c>
    </row>
    <row r="559" spans="1:13" x14ac:dyDescent="0.2">
      <c r="A559" s="1" t="s">
        <v>562</v>
      </c>
      <c r="B559" s="3">
        <v>43.5</v>
      </c>
      <c r="C559" s="3">
        <v>16807.560000000001</v>
      </c>
      <c r="D559" s="3">
        <v>103174.45</v>
      </c>
      <c r="I559" s="1" t="s">
        <v>435</v>
      </c>
      <c r="J559">
        <f t="shared" si="24"/>
        <v>1</v>
      </c>
      <c r="K559">
        <f t="shared" si="25"/>
        <v>1</v>
      </c>
      <c r="M559">
        <f t="shared" si="26"/>
        <v>1</v>
      </c>
    </row>
    <row r="560" spans="1:13" x14ac:dyDescent="0.2">
      <c r="A560" s="1" t="s">
        <v>563</v>
      </c>
      <c r="B560" s="3">
        <v>50.2</v>
      </c>
      <c r="C560" s="3">
        <v>16735.16</v>
      </c>
      <c r="D560" s="3">
        <v>103154</v>
      </c>
      <c r="I560" s="1" t="s">
        <v>435</v>
      </c>
      <c r="J560">
        <f t="shared" si="24"/>
        <v>1</v>
      </c>
      <c r="K560">
        <f t="shared" si="25"/>
        <v>1</v>
      </c>
      <c r="M560">
        <f t="shared" si="26"/>
        <v>1</v>
      </c>
    </row>
    <row r="561" spans="1:13" x14ac:dyDescent="0.2">
      <c r="A561" s="1" t="s">
        <v>564</v>
      </c>
      <c r="B561" s="3">
        <v>35</v>
      </c>
      <c r="C561" s="3">
        <v>16820.29</v>
      </c>
      <c r="D561" s="3">
        <v>103207.12</v>
      </c>
      <c r="I561" s="1" t="s">
        <v>435</v>
      </c>
      <c r="J561">
        <f t="shared" si="24"/>
        <v>1</v>
      </c>
      <c r="K561">
        <f t="shared" si="25"/>
        <v>1</v>
      </c>
      <c r="M561">
        <f t="shared" si="26"/>
        <v>1</v>
      </c>
    </row>
    <row r="562" spans="1:13" x14ac:dyDescent="0.2">
      <c r="A562" s="1" t="s">
        <v>565</v>
      </c>
      <c r="B562" s="3">
        <v>71.5</v>
      </c>
      <c r="C562" s="3">
        <v>16897.689999999999</v>
      </c>
      <c r="D562" s="3">
        <v>103257.2</v>
      </c>
      <c r="I562" s="1" t="s">
        <v>435</v>
      </c>
      <c r="J562">
        <f t="shared" si="24"/>
        <v>1</v>
      </c>
      <c r="K562">
        <f t="shared" si="25"/>
        <v>1</v>
      </c>
      <c r="M562">
        <f t="shared" si="26"/>
        <v>1</v>
      </c>
    </row>
    <row r="563" spans="1:13" x14ac:dyDescent="0.2">
      <c r="A563" s="1" t="s">
        <v>566</v>
      </c>
      <c r="B563" s="3">
        <v>36.6</v>
      </c>
      <c r="C563" s="3">
        <v>16834.310000000001</v>
      </c>
      <c r="D563" s="3">
        <v>103239.21</v>
      </c>
      <c r="I563" s="1" t="s">
        <v>435</v>
      </c>
      <c r="J563">
        <f t="shared" si="24"/>
        <v>1</v>
      </c>
      <c r="K563">
        <f t="shared" si="25"/>
        <v>1</v>
      </c>
      <c r="M563">
        <f t="shared" si="26"/>
        <v>1</v>
      </c>
    </row>
    <row r="564" spans="1:13" x14ac:dyDescent="0.2">
      <c r="A564" s="1" t="s">
        <v>567</v>
      </c>
      <c r="B564" s="3">
        <v>36.5</v>
      </c>
      <c r="C564" s="3">
        <v>16792.34</v>
      </c>
      <c r="D564" s="3">
        <v>103227.19</v>
      </c>
      <c r="I564" s="1" t="s">
        <v>435</v>
      </c>
      <c r="J564">
        <f t="shared" si="24"/>
        <v>1</v>
      </c>
      <c r="K564">
        <f t="shared" si="25"/>
        <v>1</v>
      </c>
      <c r="M564">
        <f t="shared" si="26"/>
        <v>1</v>
      </c>
    </row>
    <row r="565" spans="1:13" x14ac:dyDescent="0.2">
      <c r="A565" s="1" t="s">
        <v>568</v>
      </c>
      <c r="B565" s="3">
        <v>45</v>
      </c>
      <c r="C565" s="3">
        <v>16864.88</v>
      </c>
      <c r="D565" s="3">
        <v>103275.02</v>
      </c>
      <c r="I565" s="1" t="s">
        <v>435</v>
      </c>
      <c r="J565">
        <f t="shared" si="24"/>
        <v>1</v>
      </c>
      <c r="K565">
        <f t="shared" si="25"/>
        <v>1</v>
      </c>
      <c r="M565">
        <f t="shared" si="26"/>
        <v>1</v>
      </c>
    </row>
    <row r="566" spans="1:13" x14ac:dyDescent="0.2">
      <c r="A566" s="1" t="s">
        <v>569</v>
      </c>
      <c r="B566" s="3">
        <v>54.6</v>
      </c>
      <c r="C566" s="3">
        <v>16698.47</v>
      </c>
      <c r="D566" s="3">
        <v>103251.02</v>
      </c>
      <c r="I566" s="1" t="s">
        <v>435</v>
      </c>
      <c r="J566">
        <f t="shared" si="24"/>
        <v>1</v>
      </c>
      <c r="K566">
        <f t="shared" si="25"/>
        <v>1</v>
      </c>
      <c r="M566">
        <f t="shared" si="26"/>
        <v>1</v>
      </c>
    </row>
    <row r="567" spans="1:13" x14ac:dyDescent="0.2">
      <c r="A567" s="1" t="s">
        <v>570</v>
      </c>
      <c r="B567" s="3">
        <v>50</v>
      </c>
      <c r="C567" s="3">
        <v>16718.189999999999</v>
      </c>
      <c r="D567" s="3">
        <v>103099.96</v>
      </c>
      <c r="I567" s="1" t="s">
        <v>435</v>
      </c>
      <c r="J567">
        <f t="shared" si="24"/>
        <v>1</v>
      </c>
      <c r="K567">
        <f t="shared" si="25"/>
        <v>1</v>
      </c>
      <c r="M567">
        <f t="shared" si="26"/>
        <v>1</v>
      </c>
    </row>
    <row r="568" spans="1:13" x14ac:dyDescent="0.2">
      <c r="A568" s="1" t="s">
        <v>571</v>
      </c>
      <c r="B568" s="3">
        <v>50</v>
      </c>
      <c r="C568" s="3">
        <v>16703.099999999999</v>
      </c>
      <c r="D568" s="3">
        <v>103092.87</v>
      </c>
      <c r="I568" s="1" t="s">
        <v>435</v>
      </c>
      <c r="J568">
        <f t="shared" si="24"/>
        <v>1</v>
      </c>
      <c r="K568">
        <f t="shared" si="25"/>
        <v>1</v>
      </c>
      <c r="M568">
        <f t="shared" si="26"/>
        <v>1</v>
      </c>
    </row>
    <row r="569" spans="1:13" x14ac:dyDescent="0.2">
      <c r="A569" s="1" t="s">
        <v>572</v>
      </c>
      <c r="B569" s="3">
        <v>45</v>
      </c>
      <c r="C569" s="3">
        <v>16693.400000000001</v>
      </c>
      <c r="D569" s="3">
        <v>103141.82</v>
      </c>
      <c r="I569" s="1" t="s">
        <v>435</v>
      </c>
      <c r="J569">
        <f t="shared" si="24"/>
        <v>1</v>
      </c>
      <c r="K569">
        <f t="shared" si="25"/>
        <v>1</v>
      </c>
      <c r="M569">
        <f t="shared" si="26"/>
        <v>1</v>
      </c>
    </row>
    <row r="570" spans="1:13" x14ac:dyDescent="0.2">
      <c r="A570" s="1" t="s">
        <v>573</v>
      </c>
      <c r="B570" s="3">
        <v>45.2</v>
      </c>
      <c r="C570" s="3">
        <v>16677.61</v>
      </c>
      <c r="D570" s="3">
        <v>103134.1</v>
      </c>
      <c r="I570" s="1" t="s">
        <v>435</v>
      </c>
      <c r="J570">
        <f t="shared" si="24"/>
        <v>1</v>
      </c>
      <c r="K570">
        <f t="shared" si="25"/>
        <v>1</v>
      </c>
      <c r="M570">
        <f t="shared" si="26"/>
        <v>1</v>
      </c>
    </row>
    <row r="571" spans="1:13" x14ac:dyDescent="0.2">
      <c r="A571" s="1" t="s">
        <v>574</v>
      </c>
      <c r="B571" s="3">
        <v>47.8</v>
      </c>
      <c r="C571" s="3">
        <v>16668.650000000001</v>
      </c>
      <c r="D571" s="3">
        <v>103180.83</v>
      </c>
      <c r="I571" s="1" t="s">
        <v>435</v>
      </c>
      <c r="J571">
        <f t="shared" si="24"/>
        <v>1</v>
      </c>
      <c r="K571">
        <f t="shared" si="25"/>
        <v>1</v>
      </c>
      <c r="M571">
        <f t="shared" si="26"/>
        <v>1</v>
      </c>
    </row>
    <row r="572" spans="1:13" x14ac:dyDescent="0.2">
      <c r="A572" s="1" t="s">
        <v>575</v>
      </c>
      <c r="B572" s="3">
        <v>46.2</v>
      </c>
      <c r="C572" s="3">
        <v>16652.990000000002</v>
      </c>
      <c r="D572" s="3">
        <v>103173.87</v>
      </c>
      <c r="I572" s="1" t="s">
        <v>435</v>
      </c>
      <c r="J572">
        <f t="shared" si="24"/>
        <v>1</v>
      </c>
      <c r="K572">
        <f t="shared" si="25"/>
        <v>1</v>
      </c>
      <c r="M572">
        <f t="shared" si="26"/>
        <v>1</v>
      </c>
    </row>
    <row r="573" spans="1:13" x14ac:dyDescent="0.2">
      <c r="A573" s="1" t="s">
        <v>576</v>
      </c>
      <c r="B573" s="3">
        <v>45.5</v>
      </c>
      <c r="C573" s="3">
        <v>16642.7</v>
      </c>
      <c r="D573" s="3">
        <v>103223.24</v>
      </c>
      <c r="I573" s="1" t="s">
        <v>435</v>
      </c>
      <c r="J573">
        <f t="shared" si="24"/>
        <v>1</v>
      </c>
      <c r="K573">
        <f t="shared" si="25"/>
        <v>1</v>
      </c>
      <c r="M573">
        <f t="shared" si="26"/>
        <v>1</v>
      </c>
    </row>
    <row r="574" spans="1:13" x14ac:dyDescent="0.2">
      <c r="A574" s="1" t="s">
        <v>577</v>
      </c>
      <c r="B574" s="3">
        <v>44.8</v>
      </c>
      <c r="C574" s="3">
        <v>16627.810000000001</v>
      </c>
      <c r="D574" s="3">
        <v>103217.95</v>
      </c>
      <c r="I574" s="1" t="s">
        <v>435</v>
      </c>
      <c r="J574">
        <f t="shared" si="24"/>
        <v>1</v>
      </c>
      <c r="K574">
        <f t="shared" si="25"/>
        <v>1</v>
      </c>
      <c r="M574">
        <f t="shared" si="26"/>
        <v>1</v>
      </c>
    </row>
    <row r="575" spans="1:13" x14ac:dyDescent="0.2">
      <c r="A575" s="1" t="s">
        <v>578</v>
      </c>
      <c r="B575" s="3">
        <v>45.8</v>
      </c>
      <c r="C575" s="3">
        <v>16638.900000000001</v>
      </c>
      <c r="D575" s="3">
        <v>103279.13</v>
      </c>
      <c r="I575" s="1" t="s">
        <v>435</v>
      </c>
      <c r="J575">
        <f t="shared" si="24"/>
        <v>1</v>
      </c>
      <c r="K575">
        <f t="shared" si="25"/>
        <v>1</v>
      </c>
      <c r="M575">
        <f t="shared" si="26"/>
        <v>1</v>
      </c>
    </row>
    <row r="576" spans="1:13" x14ac:dyDescent="0.2">
      <c r="A576" s="1" t="s">
        <v>579</v>
      </c>
      <c r="B576" s="3">
        <v>45.4</v>
      </c>
      <c r="C576" s="3">
        <v>16626.03</v>
      </c>
      <c r="D576" s="3">
        <v>103284.64</v>
      </c>
      <c r="I576" s="1" t="s">
        <v>435</v>
      </c>
      <c r="J576">
        <f t="shared" si="24"/>
        <v>1</v>
      </c>
      <c r="K576">
        <f t="shared" si="25"/>
        <v>1</v>
      </c>
      <c r="M576">
        <f t="shared" si="26"/>
        <v>1</v>
      </c>
    </row>
    <row r="577" spans="1:13" x14ac:dyDescent="0.2">
      <c r="A577" s="1" t="s">
        <v>580</v>
      </c>
      <c r="B577" s="3">
        <v>45</v>
      </c>
      <c r="C577" s="3">
        <v>16681.71</v>
      </c>
      <c r="D577" s="3">
        <v>103311.18</v>
      </c>
      <c r="I577" s="1" t="s">
        <v>435</v>
      </c>
      <c r="J577">
        <f t="shared" si="24"/>
        <v>1</v>
      </c>
      <c r="K577">
        <f t="shared" si="25"/>
        <v>1</v>
      </c>
      <c r="M577">
        <f t="shared" si="26"/>
        <v>1</v>
      </c>
    </row>
    <row r="578" spans="1:13" x14ac:dyDescent="0.2">
      <c r="A578" s="1" t="s">
        <v>581</v>
      </c>
      <c r="B578" s="3">
        <v>45</v>
      </c>
      <c r="C578" s="3">
        <v>16674.62</v>
      </c>
      <c r="D578" s="3">
        <v>103329.05</v>
      </c>
      <c r="I578" s="1" t="s">
        <v>435</v>
      </c>
      <c r="J578">
        <f t="shared" si="24"/>
        <v>1</v>
      </c>
      <c r="K578">
        <f t="shared" si="25"/>
        <v>1</v>
      </c>
      <c r="M578">
        <f t="shared" si="26"/>
        <v>1</v>
      </c>
    </row>
    <row r="579" spans="1:13" x14ac:dyDescent="0.2">
      <c r="A579" s="1" t="s">
        <v>582</v>
      </c>
      <c r="B579" s="3">
        <v>50</v>
      </c>
      <c r="C579" s="3">
        <v>16724.669999999998</v>
      </c>
      <c r="D579" s="3">
        <v>103323.31</v>
      </c>
      <c r="I579" s="1" t="s">
        <v>435</v>
      </c>
      <c r="J579">
        <f t="shared" ref="J579:J642" si="27">COUNTIF(A:A,A579)</f>
        <v>1</v>
      </c>
      <c r="K579">
        <f t="shared" ref="K579:K642" si="28">COUNTIFS(C:C,C579,D:D,D579)</f>
        <v>1</v>
      </c>
      <c r="M579">
        <f t="shared" ref="M579:M642" si="29">COUNTIF(K579,1)</f>
        <v>1</v>
      </c>
    </row>
    <row r="580" spans="1:13" x14ac:dyDescent="0.2">
      <c r="A580" s="1" t="s">
        <v>583</v>
      </c>
      <c r="B580" s="3">
        <v>50</v>
      </c>
      <c r="C580" s="3">
        <v>16719.71</v>
      </c>
      <c r="D580" s="3">
        <v>103341.96</v>
      </c>
      <c r="I580" s="1" t="s">
        <v>435</v>
      </c>
      <c r="J580">
        <f t="shared" si="27"/>
        <v>1</v>
      </c>
      <c r="K580">
        <f t="shared" si="28"/>
        <v>1</v>
      </c>
      <c r="M580">
        <f t="shared" si="29"/>
        <v>1</v>
      </c>
    </row>
    <row r="581" spans="1:13" x14ac:dyDescent="0.2">
      <c r="A581" s="1" t="s">
        <v>584</v>
      </c>
      <c r="B581" s="3">
        <v>48</v>
      </c>
      <c r="C581" s="3">
        <v>16762.34</v>
      </c>
      <c r="D581" s="3">
        <v>103333.89</v>
      </c>
      <c r="I581" s="1" t="s">
        <v>435</v>
      </c>
      <c r="J581">
        <f t="shared" si="27"/>
        <v>1</v>
      </c>
      <c r="K581">
        <f t="shared" si="28"/>
        <v>1</v>
      </c>
      <c r="M581">
        <f t="shared" si="29"/>
        <v>1</v>
      </c>
    </row>
    <row r="582" spans="1:13" x14ac:dyDescent="0.2">
      <c r="A582" s="1" t="s">
        <v>585</v>
      </c>
      <c r="B582" s="3">
        <v>50</v>
      </c>
      <c r="C582" s="3">
        <v>16756.240000000002</v>
      </c>
      <c r="D582" s="3">
        <v>103352.06</v>
      </c>
      <c r="I582" s="1" t="s">
        <v>435</v>
      </c>
      <c r="J582">
        <f t="shared" si="27"/>
        <v>1</v>
      </c>
      <c r="K582">
        <f t="shared" si="28"/>
        <v>1</v>
      </c>
      <c r="M582">
        <f t="shared" si="29"/>
        <v>1</v>
      </c>
    </row>
    <row r="583" spans="1:13" x14ac:dyDescent="0.2">
      <c r="A583" s="1" t="s">
        <v>586</v>
      </c>
      <c r="B583" s="3">
        <v>90.76</v>
      </c>
      <c r="C583" s="3">
        <v>16531.745999999999</v>
      </c>
      <c r="D583" s="3">
        <v>102433.114</v>
      </c>
      <c r="I583" s="1" t="s">
        <v>587</v>
      </c>
      <c r="J583">
        <f t="shared" si="27"/>
        <v>1</v>
      </c>
      <c r="K583">
        <f t="shared" si="28"/>
        <v>1</v>
      </c>
      <c r="M583">
        <f t="shared" si="29"/>
        <v>1</v>
      </c>
    </row>
    <row r="584" spans="1:13" x14ac:dyDescent="0.2">
      <c r="A584" s="1" t="s">
        <v>588</v>
      </c>
      <c r="B584" s="3">
        <v>96.56</v>
      </c>
      <c r="C584" s="3">
        <v>16535.276000000002</v>
      </c>
      <c r="D584" s="3">
        <v>102445.178</v>
      </c>
      <c r="I584" s="1" t="s">
        <v>587</v>
      </c>
      <c r="J584">
        <f t="shared" si="27"/>
        <v>1</v>
      </c>
      <c r="K584">
        <f t="shared" si="28"/>
        <v>1</v>
      </c>
      <c r="M584">
        <f t="shared" si="29"/>
        <v>1</v>
      </c>
    </row>
    <row r="585" spans="1:13" x14ac:dyDescent="0.2">
      <c r="A585" s="1" t="s">
        <v>589</v>
      </c>
      <c r="B585" s="3">
        <v>101.4</v>
      </c>
      <c r="C585" s="3">
        <v>16526.969000000001</v>
      </c>
      <c r="D585" s="3">
        <v>102466.667</v>
      </c>
      <c r="I585" s="1" t="s">
        <v>590</v>
      </c>
      <c r="J585">
        <f t="shared" si="27"/>
        <v>1</v>
      </c>
      <c r="K585">
        <f t="shared" si="28"/>
        <v>1</v>
      </c>
      <c r="M585">
        <f t="shared" si="29"/>
        <v>1</v>
      </c>
    </row>
    <row r="586" spans="1:13" x14ac:dyDescent="0.2">
      <c r="A586" s="1" t="s">
        <v>591</v>
      </c>
      <c r="B586" s="3">
        <v>102.84</v>
      </c>
      <c r="C586" s="3">
        <v>16523.587</v>
      </c>
      <c r="D586" s="3">
        <v>102486.63400000001</v>
      </c>
      <c r="I586" s="1" t="s">
        <v>590</v>
      </c>
      <c r="J586">
        <f t="shared" si="27"/>
        <v>1</v>
      </c>
      <c r="K586">
        <f t="shared" si="28"/>
        <v>1</v>
      </c>
      <c r="M586">
        <f t="shared" si="29"/>
        <v>1</v>
      </c>
    </row>
    <row r="587" spans="1:13" x14ac:dyDescent="0.2">
      <c r="A587" s="1" t="s">
        <v>592</v>
      </c>
      <c r="B587" s="3">
        <v>102.5</v>
      </c>
      <c r="C587" s="3">
        <v>16517.644</v>
      </c>
      <c r="D587" s="3">
        <v>102507.269</v>
      </c>
      <c r="I587" s="1" t="s">
        <v>590</v>
      </c>
      <c r="J587">
        <f t="shared" si="27"/>
        <v>1</v>
      </c>
      <c r="K587">
        <f t="shared" si="28"/>
        <v>1</v>
      </c>
      <c r="M587">
        <f t="shared" si="29"/>
        <v>1</v>
      </c>
    </row>
    <row r="588" spans="1:13" x14ac:dyDescent="0.2">
      <c r="A588" s="1" t="s">
        <v>593</v>
      </c>
      <c r="B588" s="3">
        <v>91.26</v>
      </c>
      <c r="C588" s="3">
        <v>16520.621999999999</v>
      </c>
      <c r="D588" s="3">
        <v>102424.327</v>
      </c>
      <c r="I588" s="1" t="s">
        <v>590</v>
      </c>
      <c r="J588">
        <f t="shared" si="27"/>
        <v>1</v>
      </c>
      <c r="K588">
        <f t="shared" si="28"/>
        <v>2</v>
      </c>
      <c r="M588">
        <f t="shared" si="29"/>
        <v>0</v>
      </c>
    </row>
    <row r="589" spans="1:13" x14ac:dyDescent="0.2">
      <c r="A589" s="1" t="s">
        <v>594</v>
      </c>
      <c r="B589" s="3">
        <v>104.58</v>
      </c>
      <c r="C589" s="3">
        <v>16516.065999999999</v>
      </c>
      <c r="D589" s="3">
        <v>102439.742</v>
      </c>
      <c r="I589" s="1" t="s">
        <v>590</v>
      </c>
      <c r="J589">
        <f t="shared" si="27"/>
        <v>1</v>
      </c>
      <c r="K589">
        <f t="shared" si="28"/>
        <v>1</v>
      </c>
      <c r="M589">
        <f t="shared" si="29"/>
        <v>1</v>
      </c>
    </row>
    <row r="590" spans="1:13" x14ac:dyDescent="0.2">
      <c r="A590" s="1" t="s">
        <v>595</v>
      </c>
      <c r="B590" s="3">
        <v>76.569999999999993</v>
      </c>
      <c r="C590" s="3">
        <v>16510.128000000001</v>
      </c>
      <c r="D590" s="3">
        <v>102460.488</v>
      </c>
      <c r="I590" s="1" t="s">
        <v>590</v>
      </c>
      <c r="J590">
        <f t="shared" si="27"/>
        <v>1</v>
      </c>
      <c r="K590">
        <f t="shared" si="28"/>
        <v>1</v>
      </c>
      <c r="M590">
        <f t="shared" si="29"/>
        <v>1</v>
      </c>
    </row>
    <row r="591" spans="1:13" x14ac:dyDescent="0.2">
      <c r="A591" s="1" t="s">
        <v>596</v>
      </c>
      <c r="B591" s="3">
        <v>112.21</v>
      </c>
      <c r="C591" s="3">
        <v>16504.371999999999</v>
      </c>
      <c r="D591" s="3">
        <v>102481.164</v>
      </c>
      <c r="I591" s="1" t="s">
        <v>590</v>
      </c>
      <c r="J591">
        <f t="shared" si="27"/>
        <v>1</v>
      </c>
      <c r="K591">
        <f t="shared" si="28"/>
        <v>1</v>
      </c>
      <c r="M591">
        <f t="shared" si="29"/>
        <v>1</v>
      </c>
    </row>
    <row r="592" spans="1:13" x14ac:dyDescent="0.2">
      <c r="A592" s="1" t="s">
        <v>597</v>
      </c>
      <c r="B592" s="3">
        <v>102.5</v>
      </c>
      <c r="C592" s="3">
        <v>16498.428</v>
      </c>
      <c r="D592" s="3">
        <v>102500.81</v>
      </c>
      <c r="I592" s="1" t="s">
        <v>590</v>
      </c>
      <c r="J592">
        <f t="shared" si="27"/>
        <v>1</v>
      </c>
      <c r="K592">
        <f t="shared" si="28"/>
        <v>1</v>
      </c>
      <c r="M592">
        <f t="shared" si="29"/>
        <v>1</v>
      </c>
    </row>
    <row r="593" spans="1:13" x14ac:dyDescent="0.2">
      <c r="A593" s="1" t="s">
        <v>598</v>
      </c>
      <c r="B593" s="3">
        <v>85.93</v>
      </c>
      <c r="C593" s="3">
        <v>16500.981</v>
      </c>
      <c r="D593" s="3">
        <v>102416.93</v>
      </c>
      <c r="I593" s="1" t="s">
        <v>590</v>
      </c>
      <c r="J593">
        <f t="shared" si="27"/>
        <v>1</v>
      </c>
      <c r="K593">
        <f t="shared" si="28"/>
        <v>1</v>
      </c>
      <c r="M593">
        <f t="shared" si="29"/>
        <v>1</v>
      </c>
    </row>
    <row r="594" spans="1:13" x14ac:dyDescent="0.2">
      <c r="A594" s="1" t="s">
        <v>599</v>
      </c>
      <c r="B594" s="3">
        <v>91.76</v>
      </c>
      <c r="C594" s="3">
        <v>16495.771000000001</v>
      </c>
      <c r="D594" s="3">
        <v>102434.262</v>
      </c>
      <c r="I594" s="1" t="s">
        <v>590</v>
      </c>
      <c r="J594">
        <f t="shared" si="27"/>
        <v>1</v>
      </c>
      <c r="K594">
        <f t="shared" si="28"/>
        <v>1</v>
      </c>
      <c r="M594">
        <f t="shared" si="29"/>
        <v>1</v>
      </c>
    </row>
    <row r="595" spans="1:13" x14ac:dyDescent="0.2">
      <c r="A595" s="1" t="s">
        <v>600</v>
      </c>
      <c r="B595" s="3">
        <v>108.1</v>
      </c>
      <c r="C595" s="3">
        <v>16490.080000000002</v>
      </c>
      <c r="D595" s="3">
        <v>102454.83</v>
      </c>
      <c r="I595" s="1" t="s">
        <v>590</v>
      </c>
      <c r="J595">
        <f t="shared" si="27"/>
        <v>1</v>
      </c>
      <c r="K595">
        <f t="shared" si="28"/>
        <v>1</v>
      </c>
      <c r="M595">
        <f t="shared" si="29"/>
        <v>1</v>
      </c>
    </row>
    <row r="596" spans="1:13" x14ac:dyDescent="0.2">
      <c r="A596" s="1" t="s">
        <v>601</v>
      </c>
      <c r="B596" s="3">
        <v>100.67</v>
      </c>
      <c r="C596" s="3">
        <v>16484.236000000001</v>
      </c>
      <c r="D596" s="3">
        <v>102475.626</v>
      </c>
      <c r="I596" s="1" t="s">
        <v>590</v>
      </c>
      <c r="J596">
        <f t="shared" si="27"/>
        <v>1</v>
      </c>
      <c r="K596">
        <f t="shared" si="28"/>
        <v>1</v>
      </c>
      <c r="M596">
        <f t="shared" si="29"/>
        <v>1</v>
      </c>
    </row>
    <row r="597" spans="1:13" x14ac:dyDescent="0.2">
      <c r="A597" s="1" t="s">
        <v>602</v>
      </c>
      <c r="B597" s="3">
        <v>103.74</v>
      </c>
      <c r="C597" s="3">
        <v>16478.421999999999</v>
      </c>
      <c r="D597" s="3">
        <v>102495.068</v>
      </c>
      <c r="I597" s="1" t="s">
        <v>590</v>
      </c>
      <c r="J597">
        <f t="shared" si="27"/>
        <v>1</v>
      </c>
      <c r="K597">
        <f t="shared" si="28"/>
        <v>1</v>
      </c>
      <c r="M597">
        <f t="shared" si="29"/>
        <v>1</v>
      </c>
    </row>
    <row r="598" spans="1:13" x14ac:dyDescent="0.2">
      <c r="A598" s="1" t="s">
        <v>603</v>
      </c>
      <c r="B598" s="3">
        <v>104.48</v>
      </c>
      <c r="C598" s="3">
        <v>16480.901999999998</v>
      </c>
      <c r="D598" s="3">
        <v>102410.548</v>
      </c>
      <c r="I598" s="1" t="s">
        <v>590</v>
      </c>
      <c r="J598">
        <f t="shared" si="27"/>
        <v>1</v>
      </c>
      <c r="K598">
        <f t="shared" si="28"/>
        <v>1</v>
      </c>
      <c r="M598">
        <f t="shared" si="29"/>
        <v>1</v>
      </c>
    </row>
    <row r="599" spans="1:13" x14ac:dyDescent="0.2">
      <c r="A599" s="1" t="s">
        <v>604</v>
      </c>
      <c r="B599" s="3">
        <v>100.93</v>
      </c>
      <c r="C599" s="3">
        <v>16475.752</v>
      </c>
      <c r="D599" s="3">
        <v>102428.442</v>
      </c>
      <c r="I599" s="1" t="s">
        <v>590</v>
      </c>
      <c r="J599">
        <f t="shared" si="27"/>
        <v>1</v>
      </c>
      <c r="K599">
        <f t="shared" si="28"/>
        <v>1</v>
      </c>
      <c r="M599">
        <f t="shared" si="29"/>
        <v>1</v>
      </c>
    </row>
    <row r="600" spans="1:13" x14ac:dyDescent="0.2">
      <c r="A600" s="1" t="s">
        <v>605</v>
      </c>
      <c r="B600" s="3">
        <v>102.93</v>
      </c>
      <c r="C600" s="3">
        <v>16469.920999999998</v>
      </c>
      <c r="D600" s="3">
        <v>102448.939</v>
      </c>
      <c r="I600" s="1" t="s">
        <v>590</v>
      </c>
      <c r="J600">
        <f t="shared" si="27"/>
        <v>1</v>
      </c>
      <c r="K600">
        <f t="shared" si="28"/>
        <v>1</v>
      </c>
      <c r="M600">
        <f t="shared" si="29"/>
        <v>1</v>
      </c>
    </row>
    <row r="601" spans="1:13" x14ac:dyDescent="0.2">
      <c r="A601" s="1" t="s">
        <v>606</v>
      </c>
      <c r="B601" s="3">
        <v>102.44</v>
      </c>
      <c r="C601" s="3">
        <v>16463.995999999999</v>
      </c>
      <c r="D601" s="3">
        <v>102469.68399999999</v>
      </c>
      <c r="I601" s="1" t="s">
        <v>590</v>
      </c>
      <c r="J601">
        <f t="shared" si="27"/>
        <v>1</v>
      </c>
      <c r="K601">
        <f t="shared" si="28"/>
        <v>1</v>
      </c>
      <c r="M601">
        <f t="shared" si="29"/>
        <v>1</v>
      </c>
    </row>
    <row r="602" spans="1:13" x14ac:dyDescent="0.2">
      <c r="A602" s="1" t="s">
        <v>607</v>
      </c>
      <c r="B602" s="3">
        <v>81.61</v>
      </c>
      <c r="C602" s="3">
        <v>16458.182000000001</v>
      </c>
      <c r="D602" s="3">
        <v>102489.304</v>
      </c>
      <c r="I602" s="1" t="s">
        <v>590</v>
      </c>
      <c r="J602">
        <f t="shared" si="27"/>
        <v>1</v>
      </c>
      <c r="K602">
        <f t="shared" si="28"/>
        <v>1</v>
      </c>
      <c r="M602">
        <f t="shared" si="29"/>
        <v>1</v>
      </c>
    </row>
    <row r="603" spans="1:13" x14ac:dyDescent="0.2">
      <c r="A603" s="1" t="s">
        <v>608</v>
      </c>
      <c r="B603" s="3">
        <v>93.24</v>
      </c>
      <c r="C603" s="3">
        <v>16458.877</v>
      </c>
      <c r="D603" s="3">
        <v>102402.81200000001</v>
      </c>
      <c r="I603" s="1" t="s">
        <v>590</v>
      </c>
      <c r="J603">
        <f t="shared" si="27"/>
        <v>1</v>
      </c>
      <c r="K603">
        <f t="shared" si="28"/>
        <v>2</v>
      </c>
      <c r="M603">
        <f t="shared" si="29"/>
        <v>0</v>
      </c>
    </row>
    <row r="604" spans="1:13" x14ac:dyDescent="0.2">
      <c r="A604" s="1" t="s">
        <v>609</v>
      </c>
      <c r="B604" s="3">
        <v>100.99</v>
      </c>
      <c r="C604" s="3">
        <v>16453.552</v>
      </c>
      <c r="D604" s="3">
        <v>102421.99</v>
      </c>
      <c r="I604" s="1" t="s">
        <v>590</v>
      </c>
      <c r="J604">
        <f t="shared" si="27"/>
        <v>1</v>
      </c>
      <c r="K604">
        <f t="shared" si="28"/>
        <v>1</v>
      </c>
      <c r="M604">
        <f t="shared" si="29"/>
        <v>1</v>
      </c>
    </row>
    <row r="605" spans="1:13" x14ac:dyDescent="0.2">
      <c r="A605" s="1" t="s">
        <v>610</v>
      </c>
      <c r="B605" s="3">
        <v>102.04</v>
      </c>
      <c r="C605" s="3">
        <v>16447.793000000001</v>
      </c>
      <c r="D605" s="3">
        <v>102442.838</v>
      </c>
      <c r="I605" s="1" t="s">
        <v>590</v>
      </c>
      <c r="J605">
        <f t="shared" si="27"/>
        <v>1</v>
      </c>
      <c r="K605">
        <f t="shared" si="28"/>
        <v>1</v>
      </c>
      <c r="M605">
        <f t="shared" si="29"/>
        <v>1</v>
      </c>
    </row>
    <row r="606" spans="1:13" x14ac:dyDescent="0.2">
      <c r="A606" s="1" t="s">
        <v>611</v>
      </c>
      <c r="B606" s="3">
        <v>100.84</v>
      </c>
      <c r="C606" s="3">
        <v>16441.809000000001</v>
      </c>
      <c r="D606" s="3">
        <v>102463.526</v>
      </c>
      <c r="I606" s="1" t="s">
        <v>590</v>
      </c>
      <c r="J606">
        <f t="shared" si="27"/>
        <v>1</v>
      </c>
      <c r="K606">
        <f t="shared" si="28"/>
        <v>1</v>
      </c>
      <c r="M606">
        <f t="shared" si="29"/>
        <v>1</v>
      </c>
    </row>
    <row r="607" spans="1:13" x14ac:dyDescent="0.2">
      <c r="A607" s="1" t="s">
        <v>612</v>
      </c>
      <c r="B607" s="3">
        <v>82.13</v>
      </c>
      <c r="C607" s="3">
        <v>16436.238000000001</v>
      </c>
      <c r="D607" s="3">
        <v>102483.18399999999</v>
      </c>
      <c r="I607" s="1" t="s">
        <v>590</v>
      </c>
      <c r="J607">
        <f t="shared" si="27"/>
        <v>1</v>
      </c>
      <c r="K607">
        <f t="shared" si="28"/>
        <v>1</v>
      </c>
      <c r="M607">
        <f t="shared" si="29"/>
        <v>1</v>
      </c>
    </row>
    <row r="608" spans="1:13" x14ac:dyDescent="0.2">
      <c r="A608" s="1" t="s">
        <v>613</v>
      </c>
      <c r="B608" s="3">
        <v>102.96</v>
      </c>
      <c r="C608" s="3">
        <v>16439.306</v>
      </c>
      <c r="D608" s="3">
        <v>102395.921</v>
      </c>
      <c r="I608" s="1" t="s">
        <v>590</v>
      </c>
      <c r="J608">
        <f t="shared" si="27"/>
        <v>1</v>
      </c>
      <c r="K608">
        <f t="shared" si="28"/>
        <v>1</v>
      </c>
      <c r="M608">
        <f t="shared" si="29"/>
        <v>1</v>
      </c>
    </row>
    <row r="609" spans="1:13" x14ac:dyDescent="0.2">
      <c r="A609" s="1" t="s">
        <v>614</v>
      </c>
      <c r="B609" s="3">
        <v>105.73</v>
      </c>
      <c r="C609" s="3">
        <v>16433.294999999998</v>
      </c>
      <c r="D609" s="3">
        <v>102416.29</v>
      </c>
      <c r="I609" s="1" t="s">
        <v>590</v>
      </c>
      <c r="J609">
        <f t="shared" si="27"/>
        <v>1</v>
      </c>
      <c r="K609">
        <f t="shared" si="28"/>
        <v>1</v>
      </c>
      <c r="M609">
        <f t="shared" si="29"/>
        <v>1</v>
      </c>
    </row>
    <row r="610" spans="1:13" x14ac:dyDescent="0.2">
      <c r="A610" s="1" t="s">
        <v>615</v>
      </c>
      <c r="B610" s="3">
        <v>130.47</v>
      </c>
      <c r="C610" s="3">
        <v>16427.492999999999</v>
      </c>
      <c r="D610" s="3">
        <v>102437.048</v>
      </c>
      <c r="I610" s="1" t="s">
        <v>590</v>
      </c>
      <c r="J610">
        <f t="shared" si="27"/>
        <v>1</v>
      </c>
      <c r="K610">
        <f t="shared" si="28"/>
        <v>1</v>
      </c>
      <c r="M610">
        <f t="shared" si="29"/>
        <v>1</v>
      </c>
    </row>
    <row r="611" spans="1:13" x14ac:dyDescent="0.2">
      <c r="A611" s="1" t="s">
        <v>616</v>
      </c>
      <c r="B611" s="3">
        <v>102.5</v>
      </c>
      <c r="C611" s="3">
        <v>16421.740000000002</v>
      </c>
      <c r="D611" s="3">
        <v>102457.77099999999</v>
      </c>
      <c r="I611" s="1" t="s">
        <v>590</v>
      </c>
      <c r="J611">
        <f t="shared" si="27"/>
        <v>1</v>
      </c>
      <c r="K611">
        <f t="shared" si="28"/>
        <v>1</v>
      </c>
      <c r="M611">
        <f t="shared" si="29"/>
        <v>1</v>
      </c>
    </row>
    <row r="612" spans="1:13" x14ac:dyDescent="0.2">
      <c r="A612" s="1" t="s">
        <v>617</v>
      </c>
      <c r="B612" s="3">
        <v>101.7</v>
      </c>
      <c r="C612" s="3">
        <v>16415.84</v>
      </c>
      <c r="D612" s="3">
        <v>102477.45299999999</v>
      </c>
      <c r="I612" s="1" t="s">
        <v>590</v>
      </c>
      <c r="J612">
        <f t="shared" si="27"/>
        <v>1</v>
      </c>
      <c r="K612">
        <f t="shared" si="28"/>
        <v>1</v>
      </c>
      <c r="M612">
        <f t="shared" si="29"/>
        <v>1</v>
      </c>
    </row>
    <row r="613" spans="1:13" x14ac:dyDescent="0.2">
      <c r="A613" s="1" t="s">
        <v>618</v>
      </c>
      <c r="B613" s="3">
        <v>101.77</v>
      </c>
      <c r="C613" s="3">
        <v>16418.530999999999</v>
      </c>
      <c r="D613" s="3">
        <v>102388.584</v>
      </c>
      <c r="I613" s="1" t="s">
        <v>590</v>
      </c>
      <c r="J613">
        <f t="shared" si="27"/>
        <v>1</v>
      </c>
      <c r="K613">
        <f t="shared" si="28"/>
        <v>1</v>
      </c>
      <c r="M613">
        <f t="shared" si="29"/>
        <v>1</v>
      </c>
    </row>
    <row r="614" spans="1:13" x14ac:dyDescent="0.2">
      <c r="A614" s="1" t="s">
        <v>619</v>
      </c>
      <c r="B614" s="3">
        <v>99.48</v>
      </c>
      <c r="C614" s="3">
        <v>16412.121999999999</v>
      </c>
      <c r="D614" s="3">
        <v>102410.454</v>
      </c>
      <c r="I614" s="1" t="s">
        <v>590</v>
      </c>
      <c r="J614">
        <f t="shared" si="27"/>
        <v>1</v>
      </c>
      <c r="K614">
        <f t="shared" si="28"/>
        <v>1</v>
      </c>
      <c r="M614">
        <f t="shared" si="29"/>
        <v>1</v>
      </c>
    </row>
    <row r="615" spans="1:13" x14ac:dyDescent="0.2">
      <c r="A615" s="1" t="s">
        <v>620</v>
      </c>
      <c r="B615" s="3">
        <v>100.92</v>
      </c>
      <c r="C615" s="3">
        <v>16406.235000000001</v>
      </c>
      <c r="D615" s="3">
        <v>102431.208</v>
      </c>
      <c r="I615" s="1" t="s">
        <v>590</v>
      </c>
      <c r="J615">
        <f t="shared" si="27"/>
        <v>1</v>
      </c>
      <c r="K615">
        <f t="shared" si="28"/>
        <v>1</v>
      </c>
      <c r="M615">
        <f t="shared" si="29"/>
        <v>1</v>
      </c>
    </row>
    <row r="616" spans="1:13" x14ac:dyDescent="0.2">
      <c r="A616" s="1" t="s">
        <v>621</v>
      </c>
      <c r="B616" s="3">
        <v>83.53</v>
      </c>
      <c r="C616" s="3">
        <v>16400.417000000001</v>
      </c>
      <c r="D616" s="3">
        <v>102451.689</v>
      </c>
      <c r="I616" s="1" t="s">
        <v>590</v>
      </c>
      <c r="J616">
        <f t="shared" si="27"/>
        <v>1</v>
      </c>
      <c r="K616">
        <f t="shared" si="28"/>
        <v>1</v>
      </c>
      <c r="M616">
        <f t="shared" si="29"/>
        <v>1</v>
      </c>
    </row>
    <row r="617" spans="1:13" x14ac:dyDescent="0.2">
      <c r="A617" s="1" t="s">
        <v>622</v>
      </c>
      <c r="B617" s="3">
        <v>85.7</v>
      </c>
      <c r="C617" s="3">
        <v>16394.602999999999</v>
      </c>
      <c r="D617" s="3">
        <v>102471.41899999999</v>
      </c>
      <c r="I617" s="1" t="s">
        <v>590</v>
      </c>
      <c r="J617">
        <f t="shared" si="27"/>
        <v>1</v>
      </c>
      <c r="K617">
        <f t="shared" si="28"/>
        <v>1</v>
      </c>
      <c r="M617">
        <f t="shared" si="29"/>
        <v>1</v>
      </c>
    </row>
    <row r="618" spans="1:13" x14ac:dyDescent="0.2">
      <c r="A618" s="1" t="s">
        <v>623</v>
      </c>
      <c r="B618" s="3">
        <v>101.45</v>
      </c>
      <c r="C618" s="3">
        <v>16399.07</v>
      </c>
      <c r="D618" s="3">
        <v>102381.966</v>
      </c>
      <c r="I618" s="1" t="s">
        <v>590</v>
      </c>
      <c r="J618">
        <f t="shared" si="27"/>
        <v>1</v>
      </c>
      <c r="K618">
        <f t="shared" si="28"/>
        <v>1</v>
      </c>
      <c r="M618">
        <f t="shared" si="29"/>
        <v>1</v>
      </c>
    </row>
    <row r="619" spans="1:13" x14ac:dyDescent="0.2">
      <c r="A619" s="1" t="s">
        <v>624</v>
      </c>
      <c r="B619" s="3">
        <v>81.27</v>
      </c>
      <c r="C619" s="3">
        <v>16392.137999999999</v>
      </c>
      <c r="D619" s="3">
        <v>102404.444</v>
      </c>
      <c r="I619" s="1" t="s">
        <v>590</v>
      </c>
      <c r="J619">
        <f t="shared" si="27"/>
        <v>1</v>
      </c>
      <c r="K619">
        <f t="shared" si="28"/>
        <v>1</v>
      </c>
      <c r="M619">
        <f t="shared" si="29"/>
        <v>1</v>
      </c>
    </row>
    <row r="620" spans="1:13" x14ac:dyDescent="0.2">
      <c r="A620" s="1" t="s">
        <v>625</v>
      </c>
      <c r="B620" s="3">
        <v>83.26</v>
      </c>
      <c r="C620" s="3">
        <v>16386.166000000001</v>
      </c>
      <c r="D620" s="3">
        <v>102425.209</v>
      </c>
      <c r="I620" s="1" t="s">
        <v>590</v>
      </c>
      <c r="J620">
        <f t="shared" si="27"/>
        <v>1</v>
      </c>
      <c r="K620">
        <f t="shared" si="28"/>
        <v>1</v>
      </c>
      <c r="M620">
        <f t="shared" si="29"/>
        <v>1</v>
      </c>
    </row>
    <row r="621" spans="1:13" x14ac:dyDescent="0.2">
      <c r="A621" s="1" t="s">
        <v>626</v>
      </c>
      <c r="B621" s="3">
        <v>90.07</v>
      </c>
      <c r="C621" s="3">
        <v>16380.477999999999</v>
      </c>
      <c r="D621" s="3">
        <v>102445.899</v>
      </c>
      <c r="I621" s="1" t="s">
        <v>590</v>
      </c>
      <c r="J621">
        <f t="shared" si="27"/>
        <v>1</v>
      </c>
      <c r="K621">
        <f t="shared" si="28"/>
        <v>1</v>
      </c>
      <c r="M621">
        <f t="shared" si="29"/>
        <v>1</v>
      </c>
    </row>
    <row r="622" spans="1:13" x14ac:dyDescent="0.2">
      <c r="A622" s="1" t="s">
        <v>627</v>
      </c>
      <c r="B622" s="3">
        <v>100.28</v>
      </c>
      <c r="C622" s="3">
        <v>16375.304</v>
      </c>
      <c r="D622" s="3">
        <v>102465.667</v>
      </c>
      <c r="I622" s="1" t="s">
        <v>590</v>
      </c>
      <c r="J622">
        <f t="shared" si="27"/>
        <v>1</v>
      </c>
      <c r="K622">
        <f t="shared" si="28"/>
        <v>1</v>
      </c>
      <c r="M622">
        <f t="shared" si="29"/>
        <v>1</v>
      </c>
    </row>
    <row r="623" spans="1:13" x14ac:dyDescent="0.2">
      <c r="A623" s="1" t="s">
        <v>628</v>
      </c>
      <c r="B623" s="3">
        <v>16.3</v>
      </c>
      <c r="C623" s="3">
        <v>16520.621999999999</v>
      </c>
      <c r="D623" s="3">
        <v>102424.327</v>
      </c>
      <c r="I623" s="1" t="s">
        <v>590</v>
      </c>
      <c r="J623">
        <f t="shared" si="27"/>
        <v>1</v>
      </c>
      <c r="K623">
        <f t="shared" si="28"/>
        <v>2</v>
      </c>
      <c r="M623">
        <f t="shared" si="29"/>
        <v>0</v>
      </c>
    </row>
    <row r="624" spans="1:13" x14ac:dyDescent="0.2">
      <c r="A624" s="1" t="s">
        <v>629</v>
      </c>
      <c r="B624" s="3">
        <v>17.5</v>
      </c>
      <c r="C624" s="3">
        <v>16458.877</v>
      </c>
      <c r="D624" s="3">
        <v>102402.81200000001</v>
      </c>
      <c r="I624" s="1" t="s">
        <v>590</v>
      </c>
      <c r="J624">
        <f t="shared" si="27"/>
        <v>1</v>
      </c>
      <c r="K624">
        <f t="shared" si="28"/>
        <v>2</v>
      </c>
      <c r="M624">
        <f t="shared" si="29"/>
        <v>0</v>
      </c>
    </row>
    <row r="625" spans="1:13" s="7" customFormat="1" x14ac:dyDescent="0.2">
      <c r="A625" s="5" t="s">
        <v>630</v>
      </c>
      <c r="B625" s="6">
        <v>59.2</v>
      </c>
      <c r="C625" s="6">
        <v>14850.19</v>
      </c>
      <c r="D625" s="6">
        <v>102723.79</v>
      </c>
      <c r="E625" s="5"/>
      <c r="I625" s="5" t="s">
        <v>631</v>
      </c>
      <c r="J625" s="7">
        <f t="shared" si="27"/>
        <v>3</v>
      </c>
      <c r="K625">
        <f t="shared" si="28"/>
        <v>1</v>
      </c>
      <c r="M625">
        <f t="shared" si="29"/>
        <v>1</v>
      </c>
    </row>
    <row r="626" spans="1:13" s="7" customFormat="1" x14ac:dyDescent="0.2">
      <c r="A626" s="5" t="s">
        <v>632</v>
      </c>
      <c r="B626" s="6">
        <v>71.599999999999994</v>
      </c>
      <c r="C626" s="6">
        <v>14849.65</v>
      </c>
      <c r="D626" s="6">
        <v>102753</v>
      </c>
      <c r="E626" s="5"/>
      <c r="I626" s="5" t="s">
        <v>631</v>
      </c>
      <c r="J626" s="7">
        <f t="shared" si="27"/>
        <v>3</v>
      </c>
      <c r="K626">
        <f t="shared" si="28"/>
        <v>1</v>
      </c>
      <c r="M626">
        <f t="shared" si="29"/>
        <v>1</v>
      </c>
    </row>
    <row r="627" spans="1:13" s="7" customFormat="1" x14ac:dyDescent="0.2">
      <c r="A627" s="5" t="s">
        <v>633</v>
      </c>
      <c r="B627" s="6">
        <v>67.400000000000006</v>
      </c>
      <c r="C627" s="6">
        <v>14849.98</v>
      </c>
      <c r="D627" s="6">
        <v>102781.52</v>
      </c>
      <c r="E627" s="5"/>
      <c r="I627" s="5" t="s">
        <v>634</v>
      </c>
      <c r="J627" s="7">
        <f t="shared" si="27"/>
        <v>3</v>
      </c>
      <c r="K627">
        <f t="shared" si="28"/>
        <v>1</v>
      </c>
      <c r="M627">
        <f t="shared" si="29"/>
        <v>1</v>
      </c>
    </row>
    <row r="628" spans="1:13" s="7" customFormat="1" x14ac:dyDescent="0.2">
      <c r="A628" s="5" t="s">
        <v>635</v>
      </c>
      <c r="B628" s="6">
        <v>65.2</v>
      </c>
      <c r="C628" s="6">
        <v>14850.31</v>
      </c>
      <c r="D628" s="6">
        <v>102795.04</v>
      </c>
      <c r="E628" s="5"/>
      <c r="I628" s="5" t="s">
        <v>634</v>
      </c>
      <c r="J628" s="7">
        <f t="shared" si="27"/>
        <v>3</v>
      </c>
      <c r="K628">
        <f t="shared" si="28"/>
        <v>1</v>
      </c>
      <c r="M628">
        <f t="shared" si="29"/>
        <v>1</v>
      </c>
    </row>
    <row r="629" spans="1:13" s="7" customFormat="1" x14ac:dyDescent="0.2">
      <c r="A629" s="5" t="s">
        <v>636</v>
      </c>
      <c r="B629" s="6">
        <v>58.6</v>
      </c>
      <c r="C629" s="6">
        <v>14849.82</v>
      </c>
      <c r="D629" s="6">
        <v>102818.45</v>
      </c>
      <c r="E629" s="5"/>
      <c r="I629" s="5" t="s">
        <v>634</v>
      </c>
      <c r="J629" s="7">
        <f t="shared" si="27"/>
        <v>3</v>
      </c>
      <c r="K629">
        <f t="shared" si="28"/>
        <v>1</v>
      </c>
      <c r="M629">
        <f t="shared" si="29"/>
        <v>1</v>
      </c>
    </row>
    <row r="630" spans="1:13" s="7" customFormat="1" x14ac:dyDescent="0.2">
      <c r="A630" s="5" t="s">
        <v>637</v>
      </c>
      <c r="B630" s="6">
        <v>59.1</v>
      </c>
      <c r="C630" s="6">
        <v>14849.55</v>
      </c>
      <c r="D630" s="6">
        <v>102838.19</v>
      </c>
      <c r="E630" s="5"/>
      <c r="I630" s="5" t="s">
        <v>634</v>
      </c>
      <c r="J630" s="7">
        <f t="shared" si="27"/>
        <v>3</v>
      </c>
      <c r="K630">
        <f t="shared" si="28"/>
        <v>1</v>
      </c>
      <c r="M630">
        <f t="shared" si="29"/>
        <v>1</v>
      </c>
    </row>
    <row r="631" spans="1:13" s="7" customFormat="1" x14ac:dyDescent="0.2">
      <c r="A631" s="5" t="s">
        <v>638</v>
      </c>
      <c r="B631" s="6">
        <v>60.8</v>
      </c>
      <c r="C631" s="6">
        <v>14843.93</v>
      </c>
      <c r="D631" s="6">
        <v>102858.38</v>
      </c>
      <c r="E631" s="5"/>
      <c r="I631" s="5" t="s">
        <v>634</v>
      </c>
      <c r="J631" s="7">
        <f t="shared" si="27"/>
        <v>3</v>
      </c>
      <c r="K631">
        <f t="shared" si="28"/>
        <v>1</v>
      </c>
      <c r="M631">
        <f t="shared" si="29"/>
        <v>1</v>
      </c>
    </row>
    <row r="632" spans="1:13" s="7" customFormat="1" x14ac:dyDescent="0.2">
      <c r="A632" s="5" t="s">
        <v>639</v>
      </c>
      <c r="B632" s="6">
        <v>57.8</v>
      </c>
      <c r="C632" s="6">
        <v>14840.07</v>
      </c>
      <c r="D632" s="6">
        <v>102724.11</v>
      </c>
      <c r="E632" s="5"/>
      <c r="I632" s="5" t="s">
        <v>634</v>
      </c>
      <c r="J632" s="7">
        <f t="shared" si="27"/>
        <v>3</v>
      </c>
      <c r="K632">
        <f t="shared" si="28"/>
        <v>1</v>
      </c>
      <c r="M632">
        <f t="shared" si="29"/>
        <v>1</v>
      </c>
    </row>
    <row r="633" spans="1:13" s="7" customFormat="1" x14ac:dyDescent="0.2">
      <c r="A633" s="5" t="s">
        <v>640</v>
      </c>
      <c r="B633" s="6">
        <v>64.900000000000006</v>
      </c>
      <c r="C633" s="6">
        <v>14840.24</v>
      </c>
      <c r="D633" s="6">
        <v>102752.78</v>
      </c>
      <c r="E633" s="5"/>
      <c r="I633" s="5" t="s">
        <v>634</v>
      </c>
      <c r="J633" s="7">
        <f t="shared" si="27"/>
        <v>3</v>
      </c>
      <c r="K633">
        <f t="shared" si="28"/>
        <v>1</v>
      </c>
      <c r="M633">
        <f t="shared" si="29"/>
        <v>1</v>
      </c>
    </row>
    <row r="634" spans="1:13" s="7" customFormat="1" x14ac:dyDescent="0.2">
      <c r="A634" s="5" t="s">
        <v>641</v>
      </c>
      <c r="B634" s="6">
        <v>65.8</v>
      </c>
      <c r="C634" s="6">
        <v>14839.89</v>
      </c>
      <c r="D634" s="6">
        <v>102781.68</v>
      </c>
      <c r="E634" s="5"/>
      <c r="I634" s="5" t="s">
        <v>634</v>
      </c>
      <c r="J634" s="7">
        <f t="shared" si="27"/>
        <v>11</v>
      </c>
      <c r="K634">
        <f t="shared" si="28"/>
        <v>1</v>
      </c>
      <c r="M634">
        <f t="shared" si="29"/>
        <v>1</v>
      </c>
    </row>
    <row r="635" spans="1:13" s="7" customFormat="1" x14ac:dyDescent="0.2">
      <c r="A635" s="5" t="s">
        <v>642</v>
      </c>
      <c r="B635" s="6">
        <v>67.2</v>
      </c>
      <c r="C635" s="6">
        <v>14822.96</v>
      </c>
      <c r="D635" s="6">
        <v>102794.46</v>
      </c>
      <c r="E635" s="5"/>
      <c r="I635" s="5" t="s">
        <v>634</v>
      </c>
      <c r="J635" s="7">
        <f t="shared" si="27"/>
        <v>11</v>
      </c>
      <c r="K635">
        <f t="shared" si="28"/>
        <v>1</v>
      </c>
      <c r="M635">
        <f t="shared" si="29"/>
        <v>1</v>
      </c>
    </row>
    <row r="636" spans="1:13" s="7" customFormat="1" x14ac:dyDescent="0.2">
      <c r="A636" s="5" t="s">
        <v>643</v>
      </c>
      <c r="B636" s="6">
        <v>63.7</v>
      </c>
      <c r="C636" s="6">
        <v>14829.76</v>
      </c>
      <c r="D636" s="6">
        <v>102814.91</v>
      </c>
      <c r="E636" s="5"/>
      <c r="I636" s="5" t="s">
        <v>634</v>
      </c>
      <c r="J636" s="7">
        <f t="shared" si="27"/>
        <v>11</v>
      </c>
      <c r="K636">
        <f t="shared" si="28"/>
        <v>1</v>
      </c>
      <c r="M636">
        <f t="shared" si="29"/>
        <v>1</v>
      </c>
    </row>
    <row r="637" spans="1:13" s="7" customFormat="1" x14ac:dyDescent="0.2">
      <c r="A637" s="5" t="s">
        <v>644</v>
      </c>
      <c r="B637" s="6">
        <v>63.1</v>
      </c>
      <c r="C637" s="6">
        <v>14835.67</v>
      </c>
      <c r="D637" s="6">
        <v>102835.73</v>
      </c>
      <c r="E637" s="5"/>
      <c r="I637" s="5" t="s">
        <v>634</v>
      </c>
      <c r="J637" s="7">
        <f t="shared" si="27"/>
        <v>10</v>
      </c>
      <c r="K637">
        <f t="shared" si="28"/>
        <v>1</v>
      </c>
      <c r="M637">
        <f t="shared" si="29"/>
        <v>1</v>
      </c>
    </row>
    <row r="638" spans="1:13" s="7" customFormat="1" x14ac:dyDescent="0.2">
      <c r="A638" s="5" t="s">
        <v>645</v>
      </c>
      <c r="B638" s="6">
        <v>61.9</v>
      </c>
      <c r="C638" s="6">
        <v>14802.42</v>
      </c>
      <c r="D638" s="6">
        <v>102804.15</v>
      </c>
      <c r="E638" s="5"/>
      <c r="I638" s="5" t="s">
        <v>634</v>
      </c>
      <c r="J638" s="7">
        <f t="shared" si="27"/>
        <v>10</v>
      </c>
      <c r="K638">
        <f t="shared" si="28"/>
        <v>1</v>
      </c>
      <c r="M638">
        <f t="shared" si="29"/>
        <v>1</v>
      </c>
    </row>
    <row r="639" spans="1:13" s="7" customFormat="1" x14ac:dyDescent="0.2">
      <c r="A639" s="5" t="s">
        <v>646</v>
      </c>
      <c r="B639" s="6">
        <v>63.2</v>
      </c>
      <c r="C639" s="6">
        <v>14811.78</v>
      </c>
      <c r="D639" s="6">
        <v>102825.47</v>
      </c>
      <c r="E639" s="5"/>
      <c r="I639" s="5" t="s">
        <v>634</v>
      </c>
      <c r="J639" s="7">
        <f t="shared" si="27"/>
        <v>10</v>
      </c>
      <c r="K639">
        <f t="shared" si="28"/>
        <v>1</v>
      </c>
      <c r="M639">
        <f t="shared" si="29"/>
        <v>1</v>
      </c>
    </row>
    <row r="640" spans="1:13" s="7" customFormat="1" x14ac:dyDescent="0.2">
      <c r="A640" s="5" t="s">
        <v>647</v>
      </c>
      <c r="B640" s="6">
        <v>60</v>
      </c>
      <c r="C640" s="6">
        <v>14820.04</v>
      </c>
      <c r="D640" s="6">
        <v>102843.39</v>
      </c>
      <c r="E640" s="5"/>
      <c r="I640" s="5" t="s">
        <v>634</v>
      </c>
      <c r="J640" s="7">
        <f t="shared" si="27"/>
        <v>10</v>
      </c>
      <c r="K640">
        <f t="shared" si="28"/>
        <v>1</v>
      </c>
      <c r="M640">
        <f t="shared" si="29"/>
        <v>1</v>
      </c>
    </row>
    <row r="641" spans="1:13" s="7" customFormat="1" x14ac:dyDescent="0.2">
      <c r="A641" s="5" t="s">
        <v>648</v>
      </c>
      <c r="B641" s="6">
        <v>59.1</v>
      </c>
      <c r="C641" s="6">
        <v>14826.91</v>
      </c>
      <c r="D641" s="6">
        <v>102858.79</v>
      </c>
      <c r="E641" s="5"/>
      <c r="I641" s="5" t="s">
        <v>634</v>
      </c>
      <c r="J641" s="7">
        <f t="shared" si="27"/>
        <v>9</v>
      </c>
      <c r="K641">
        <f t="shared" si="28"/>
        <v>1</v>
      </c>
      <c r="M641">
        <f t="shared" si="29"/>
        <v>1</v>
      </c>
    </row>
    <row r="642" spans="1:13" s="7" customFormat="1" x14ac:dyDescent="0.2">
      <c r="A642" s="5" t="s">
        <v>649</v>
      </c>
      <c r="B642" s="6">
        <v>57.5</v>
      </c>
      <c r="C642" s="6">
        <v>14768.71</v>
      </c>
      <c r="D642" s="6">
        <v>102798.08</v>
      </c>
      <c r="E642" s="5"/>
      <c r="I642" s="5" t="s">
        <v>634</v>
      </c>
      <c r="J642" s="7">
        <f t="shared" si="27"/>
        <v>7</v>
      </c>
      <c r="K642">
        <f t="shared" si="28"/>
        <v>1</v>
      </c>
      <c r="M642">
        <f t="shared" si="29"/>
        <v>1</v>
      </c>
    </row>
    <row r="643" spans="1:13" s="7" customFormat="1" x14ac:dyDescent="0.2">
      <c r="A643" s="5" t="s">
        <v>650</v>
      </c>
      <c r="B643" s="6">
        <v>60.2</v>
      </c>
      <c r="C643" s="6">
        <v>14776.79</v>
      </c>
      <c r="D643" s="6">
        <v>102824.16</v>
      </c>
      <c r="E643" s="5"/>
      <c r="I643" s="5" t="s">
        <v>634</v>
      </c>
      <c r="J643" s="7">
        <f t="shared" ref="J643:J706" si="30">COUNTIF(A:A,A643)</f>
        <v>9</v>
      </c>
      <c r="K643">
        <f t="shared" ref="K643:K706" si="31">COUNTIFS(C:C,C643,D:D,D643)</f>
        <v>1</v>
      </c>
      <c r="M643">
        <f t="shared" ref="M643:M706" si="32">COUNTIF(K643,1)</f>
        <v>1</v>
      </c>
    </row>
    <row r="644" spans="1:13" s="7" customFormat="1" x14ac:dyDescent="0.2">
      <c r="A644" s="5" t="s">
        <v>651</v>
      </c>
      <c r="B644" s="6">
        <v>61.3</v>
      </c>
      <c r="C644" s="6">
        <v>14792.56</v>
      </c>
      <c r="D644" s="6">
        <v>102845.17</v>
      </c>
      <c r="E644" s="5"/>
      <c r="I644" s="5" t="s">
        <v>634</v>
      </c>
      <c r="J644" s="7">
        <f t="shared" si="30"/>
        <v>9</v>
      </c>
      <c r="K644">
        <f t="shared" si="31"/>
        <v>1</v>
      </c>
      <c r="M644">
        <f t="shared" si="32"/>
        <v>1</v>
      </c>
    </row>
    <row r="645" spans="1:13" s="7" customFormat="1" x14ac:dyDescent="0.2">
      <c r="A645" s="5" t="s">
        <v>652</v>
      </c>
      <c r="B645" s="6">
        <v>61.3</v>
      </c>
      <c r="C645" s="6">
        <v>14799.05</v>
      </c>
      <c r="D645" s="6">
        <v>102865.62</v>
      </c>
      <c r="E645" s="5"/>
      <c r="I645" s="5" t="s">
        <v>634</v>
      </c>
      <c r="J645" s="7">
        <f t="shared" si="30"/>
        <v>9</v>
      </c>
      <c r="K645">
        <f t="shared" si="31"/>
        <v>1</v>
      </c>
      <c r="M645">
        <f t="shared" si="32"/>
        <v>1</v>
      </c>
    </row>
    <row r="646" spans="1:13" s="7" customFormat="1" x14ac:dyDescent="0.2">
      <c r="A646" s="5" t="s">
        <v>653</v>
      </c>
      <c r="B646" s="6">
        <v>55.8</v>
      </c>
      <c r="C646" s="6">
        <v>14761.1</v>
      </c>
      <c r="D646" s="6">
        <v>102816.57</v>
      </c>
      <c r="E646" s="5"/>
      <c r="I646" s="5" t="s">
        <v>634</v>
      </c>
      <c r="J646" s="7">
        <f t="shared" si="30"/>
        <v>9</v>
      </c>
      <c r="K646">
        <f t="shared" si="31"/>
        <v>1</v>
      </c>
      <c r="M646">
        <f t="shared" si="32"/>
        <v>1</v>
      </c>
    </row>
    <row r="647" spans="1:13" s="7" customFormat="1" x14ac:dyDescent="0.2">
      <c r="A647" s="5" t="s">
        <v>654</v>
      </c>
      <c r="B647" s="6">
        <v>59.5</v>
      </c>
      <c r="C647" s="6">
        <v>14770.56</v>
      </c>
      <c r="D647" s="6">
        <v>102840.94</v>
      </c>
      <c r="E647" s="5"/>
      <c r="I647" s="5" t="s">
        <v>634</v>
      </c>
      <c r="J647" s="7">
        <f t="shared" si="30"/>
        <v>9</v>
      </c>
      <c r="K647">
        <f t="shared" si="31"/>
        <v>1</v>
      </c>
      <c r="M647">
        <f t="shared" si="32"/>
        <v>1</v>
      </c>
    </row>
    <row r="648" spans="1:13" s="7" customFormat="1" x14ac:dyDescent="0.2">
      <c r="A648" s="5" t="s">
        <v>655</v>
      </c>
      <c r="B648" s="6">
        <v>54.7</v>
      </c>
      <c r="C648" s="6">
        <v>14747.1</v>
      </c>
      <c r="D648" s="6">
        <v>102812.57</v>
      </c>
      <c r="E648" s="5"/>
      <c r="I648" s="5" t="s">
        <v>634</v>
      </c>
      <c r="J648" s="7">
        <f t="shared" si="30"/>
        <v>9</v>
      </c>
      <c r="K648">
        <f t="shared" si="31"/>
        <v>1</v>
      </c>
      <c r="M648">
        <f t="shared" si="32"/>
        <v>1</v>
      </c>
    </row>
    <row r="649" spans="1:13" s="7" customFormat="1" x14ac:dyDescent="0.2">
      <c r="A649" s="5" t="s">
        <v>656</v>
      </c>
      <c r="B649" s="6">
        <v>57</v>
      </c>
      <c r="C649" s="6">
        <v>14767.14</v>
      </c>
      <c r="D649" s="6">
        <v>102858.67</v>
      </c>
      <c r="E649" s="5"/>
      <c r="I649" s="5" t="s">
        <v>634</v>
      </c>
      <c r="J649" s="7">
        <f t="shared" si="30"/>
        <v>9</v>
      </c>
      <c r="K649">
        <f t="shared" si="31"/>
        <v>1</v>
      </c>
      <c r="M649">
        <f t="shared" si="32"/>
        <v>1</v>
      </c>
    </row>
    <row r="650" spans="1:13" s="7" customFormat="1" x14ac:dyDescent="0.2">
      <c r="A650" s="5" t="s">
        <v>657</v>
      </c>
      <c r="B650" s="6">
        <v>58.9</v>
      </c>
      <c r="C650" s="6">
        <v>14777.79</v>
      </c>
      <c r="D650" s="6">
        <v>102869.91</v>
      </c>
      <c r="E650" s="5"/>
      <c r="I650" s="5" t="s">
        <v>634</v>
      </c>
      <c r="J650" s="7">
        <f t="shared" si="30"/>
        <v>8</v>
      </c>
      <c r="K650">
        <f t="shared" si="31"/>
        <v>1</v>
      </c>
      <c r="M650">
        <f t="shared" si="32"/>
        <v>1</v>
      </c>
    </row>
    <row r="651" spans="1:13" s="7" customFormat="1" x14ac:dyDescent="0.2">
      <c r="A651" s="5" t="s">
        <v>658</v>
      </c>
      <c r="B651" s="6">
        <v>60.5</v>
      </c>
      <c r="C651" s="6">
        <v>14739.91</v>
      </c>
      <c r="D651" s="6">
        <v>102829.8</v>
      </c>
      <c r="E651" s="5"/>
      <c r="I651" s="5" t="s">
        <v>634</v>
      </c>
      <c r="J651" s="7">
        <f t="shared" si="30"/>
        <v>7</v>
      </c>
      <c r="K651">
        <f t="shared" si="31"/>
        <v>1</v>
      </c>
      <c r="M651">
        <f t="shared" si="32"/>
        <v>1</v>
      </c>
    </row>
    <row r="652" spans="1:13" s="7" customFormat="1" x14ac:dyDescent="0.2">
      <c r="A652" s="5" t="s">
        <v>659</v>
      </c>
      <c r="B652" s="6">
        <v>55.9</v>
      </c>
      <c r="C652" s="6">
        <v>14739.29</v>
      </c>
      <c r="D652" s="6">
        <v>102860.64</v>
      </c>
      <c r="E652" s="5"/>
      <c r="I652" s="5" t="s">
        <v>634</v>
      </c>
      <c r="J652" s="7">
        <f t="shared" si="30"/>
        <v>6</v>
      </c>
      <c r="K652">
        <f t="shared" si="31"/>
        <v>1</v>
      </c>
      <c r="M652">
        <f t="shared" si="32"/>
        <v>1</v>
      </c>
    </row>
    <row r="653" spans="1:13" s="7" customFormat="1" x14ac:dyDescent="0.2">
      <c r="A653" s="5" t="s">
        <v>660</v>
      </c>
      <c r="B653" s="6">
        <v>58.9</v>
      </c>
      <c r="C653" s="6">
        <v>14754.66</v>
      </c>
      <c r="D653" s="6">
        <v>102869.89</v>
      </c>
      <c r="E653" s="5"/>
      <c r="I653" s="5" t="s">
        <v>634</v>
      </c>
      <c r="J653" s="7">
        <f t="shared" si="30"/>
        <v>7</v>
      </c>
      <c r="K653">
        <f t="shared" si="31"/>
        <v>1</v>
      </c>
      <c r="M653">
        <f t="shared" si="32"/>
        <v>1</v>
      </c>
    </row>
    <row r="654" spans="1:13" s="7" customFormat="1" x14ac:dyDescent="0.2">
      <c r="A654" s="5" t="s">
        <v>661</v>
      </c>
      <c r="B654" s="6">
        <v>51.3</v>
      </c>
      <c r="C654" s="6">
        <v>14727.12</v>
      </c>
      <c r="D654" s="6">
        <v>102820.39</v>
      </c>
      <c r="E654" s="5"/>
      <c r="I654" s="5" t="s">
        <v>634</v>
      </c>
      <c r="J654" s="7">
        <f t="shared" si="30"/>
        <v>7</v>
      </c>
      <c r="K654">
        <f t="shared" si="31"/>
        <v>1</v>
      </c>
      <c r="M654">
        <f t="shared" si="32"/>
        <v>1</v>
      </c>
    </row>
    <row r="655" spans="1:13" s="7" customFormat="1" x14ac:dyDescent="0.2">
      <c r="A655" s="5" t="s">
        <v>662</v>
      </c>
      <c r="B655" s="6">
        <v>53.9</v>
      </c>
      <c r="C655" s="6">
        <v>14728.42</v>
      </c>
      <c r="D655" s="6">
        <v>102843.01</v>
      </c>
      <c r="E655" s="5"/>
      <c r="I655" s="5" t="s">
        <v>634</v>
      </c>
      <c r="J655" s="7">
        <f t="shared" si="30"/>
        <v>6</v>
      </c>
      <c r="K655">
        <f t="shared" si="31"/>
        <v>1</v>
      </c>
      <c r="M655">
        <f t="shared" si="32"/>
        <v>1</v>
      </c>
    </row>
    <row r="656" spans="1:13" s="7" customFormat="1" x14ac:dyDescent="0.2">
      <c r="A656" s="5" t="s">
        <v>663</v>
      </c>
      <c r="B656" s="6">
        <v>53.7</v>
      </c>
      <c r="C656" s="6">
        <v>14721.45</v>
      </c>
      <c r="D656" s="6">
        <v>102868.05</v>
      </c>
      <c r="E656" s="5"/>
      <c r="I656" s="5" t="s">
        <v>634</v>
      </c>
      <c r="J656" s="7">
        <f t="shared" si="30"/>
        <v>5</v>
      </c>
      <c r="K656">
        <f t="shared" si="31"/>
        <v>1</v>
      </c>
      <c r="M656">
        <f t="shared" si="32"/>
        <v>1</v>
      </c>
    </row>
    <row r="657" spans="1:13" s="7" customFormat="1" x14ac:dyDescent="0.2">
      <c r="A657" s="5" t="s">
        <v>664</v>
      </c>
      <c r="B657" s="6">
        <v>55.4</v>
      </c>
      <c r="C657" s="6">
        <v>14699.06</v>
      </c>
      <c r="D657" s="6">
        <v>102817.78</v>
      </c>
      <c r="E657" s="5"/>
      <c r="I657" s="5" t="s">
        <v>634</v>
      </c>
      <c r="J657" s="7">
        <f t="shared" si="30"/>
        <v>5</v>
      </c>
      <c r="K657">
        <f t="shared" si="31"/>
        <v>1</v>
      </c>
      <c r="M657">
        <f t="shared" si="32"/>
        <v>1</v>
      </c>
    </row>
    <row r="658" spans="1:13" s="7" customFormat="1" x14ac:dyDescent="0.2">
      <c r="A658" s="5" t="s">
        <v>665</v>
      </c>
      <c r="B658" s="6">
        <v>60</v>
      </c>
      <c r="C658" s="6">
        <v>14697.82</v>
      </c>
      <c r="D658" s="6">
        <v>102844.46</v>
      </c>
      <c r="E658" s="5"/>
      <c r="I658" s="5" t="s">
        <v>634</v>
      </c>
      <c r="J658" s="7">
        <f t="shared" si="30"/>
        <v>5</v>
      </c>
      <c r="K658">
        <f t="shared" si="31"/>
        <v>1</v>
      </c>
      <c r="M658">
        <f t="shared" si="32"/>
        <v>1</v>
      </c>
    </row>
    <row r="659" spans="1:13" s="7" customFormat="1" x14ac:dyDescent="0.2">
      <c r="A659" s="5" t="s">
        <v>666</v>
      </c>
      <c r="B659" s="6">
        <v>57.2</v>
      </c>
      <c r="C659" s="6">
        <v>14699.19</v>
      </c>
      <c r="D659" s="6">
        <v>102866.72</v>
      </c>
      <c r="E659" s="5"/>
      <c r="I659" s="5" t="s">
        <v>634</v>
      </c>
      <c r="J659" s="7">
        <f t="shared" si="30"/>
        <v>7</v>
      </c>
      <c r="K659">
        <f t="shared" si="31"/>
        <v>1</v>
      </c>
      <c r="M659">
        <f t="shared" si="32"/>
        <v>1</v>
      </c>
    </row>
    <row r="660" spans="1:13" s="7" customFormat="1" x14ac:dyDescent="0.2">
      <c r="A660" s="5" t="s">
        <v>667</v>
      </c>
      <c r="B660" s="6">
        <v>53.8</v>
      </c>
      <c r="C660" s="6">
        <v>14661.29</v>
      </c>
      <c r="D660" s="6">
        <v>102817.63</v>
      </c>
      <c r="E660" s="5"/>
      <c r="I660" s="5" t="s">
        <v>634</v>
      </c>
      <c r="J660" s="7">
        <f t="shared" si="30"/>
        <v>5</v>
      </c>
      <c r="K660">
        <f t="shared" si="31"/>
        <v>1</v>
      </c>
      <c r="M660">
        <f t="shared" si="32"/>
        <v>1</v>
      </c>
    </row>
    <row r="661" spans="1:13" s="7" customFormat="1" x14ac:dyDescent="0.2">
      <c r="A661" s="5" t="s">
        <v>668</v>
      </c>
      <c r="B661" s="6">
        <v>45.2</v>
      </c>
      <c r="C661" s="6">
        <v>14661.81</v>
      </c>
      <c r="D661" s="6">
        <v>102847.25</v>
      </c>
      <c r="E661" s="5"/>
      <c r="I661" s="5" t="s">
        <v>634</v>
      </c>
      <c r="J661" s="7">
        <f t="shared" si="30"/>
        <v>5</v>
      </c>
      <c r="K661">
        <f t="shared" si="31"/>
        <v>1</v>
      </c>
      <c r="M661">
        <f t="shared" si="32"/>
        <v>1</v>
      </c>
    </row>
    <row r="662" spans="1:13" s="7" customFormat="1" x14ac:dyDescent="0.2">
      <c r="A662" s="5" t="s">
        <v>669</v>
      </c>
      <c r="B662" s="6">
        <v>43.8</v>
      </c>
      <c r="C662" s="6">
        <v>14661.55</v>
      </c>
      <c r="D662" s="6">
        <v>102869.41</v>
      </c>
      <c r="E662" s="5"/>
      <c r="I662" s="5" t="s">
        <v>634</v>
      </c>
      <c r="J662" s="7">
        <f t="shared" si="30"/>
        <v>6</v>
      </c>
      <c r="K662">
        <f t="shared" si="31"/>
        <v>1</v>
      </c>
      <c r="M662">
        <f t="shared" si="32"/>
        <v>1</v>
      </c>
    </row>
    <row r="663" spans="1:13" s="7" customFormat="1" x14ac:dyDescent="0.2">
      <c r="A663" s="5" t="s">
        <v>670</v>
      </c>
      <c r="B663" s="6">
        <v>52.6</v>
      </c>
      <c r="C663" s="6">
        <v>14636.63</v>
      </c>
      <c r="D663" s="6">
        <v>102817.94</v>
      </c>
      <c r="E663" s="5"/>
      <c r="I663" s="5" t="s">
        <v>634</v>
      </c>
      <c r="J663" s="7">
        <f t="shared" si="30"/>
        <v>6</v>
      </c>
      <c r="K663">
        <f t="shared" si="31"/>
        <v>1</v>
      </c>
      <c r="M663">
        <f t="shared" si="32"/>
        <v>1</v>
      </c>
    </row>
    <row r="664" spans="1:13" s="7" customFormat="1" x14ac:dyDescent="0.2">
      <c r="A664" s="5" t="s">
        <v>671</v>
      </c>
      <c r="B664" s="6">
        <v>45.1</v>
      </c>
      <c r="C664" s="6">
        <v>14637.1</v>
      </c>
      <c r="D664" s="6">
        <v>102847.49</v>
      </c>
      <c r="E664" s="5"/>
      <c r="I664" s="5" t="s">
        <v>634</v>
      </c>
      <c r="J664" s="7">
        <f t="shared" si="30"/>
        <v>6</v>
      </c>
      <c r="K664">
        <f t="shared" si="31"/>
        <v>1</v>
      </c>
      <c r="M664">
        <f t="shared" si="32"/>
        <v>1</v>
      </c>
    </row>
    <row r="665" spans="1:13" s="7" customFormat="1" x14ac:dyDescent="0.2">
      <c r="A665" s="5" t="s">
        <v>672</v>
      </c>
      <c r="B665" s="6">
        <v>46</v>
      </c>
      <c r="C665" s="6">
        <v>14634.03</v>
      </c>
      <c r="D665" s="6">
        <v>102869.5</v>
      </c>
      <c r="E665" s="5"/>
      <c r="I665" s="5" t="s">
        <v>634</v>
      </c>
      <c r="J665" s="7">
        <f t="shared" si="30"/>
        <v>7</v>
      </c>
      <c r="K665">
        <f t="shared" si="31"/>
        <v>1</v>
      </c>
      <c r="M665">
        <f t="shared" si="32"/>
        <v>1</v>
      </c>
    </row>
    <row r="666" spans="1:13" s="7" customFormat="1" x14ac:dyDescent="0.2">
      <c r="A666" s="5" t="s">
        <v>673</v>
      </c>
      <c r="B666" s="6">
        <v>54.1</v>
      </c>
      <c r="C666" s="6">
        <v>14610.51</v>
      </c>
      <c r="D666" s="6">
        <v>102817.67</v>
      </c>
      <c r="E666" s="5"/>
      <c r="I666" s="5" t="s">
        <v>634</v>
      </c>
      <c r="J666" s="7">
        <f t="shared" si="30"/>
        <v>6</v>
      </c>
      <c r="K666">
        <f t="shared" si="31"/>
        <v>1</v>
      </c>
      <c r="M666">
        <f t="shared" si="32"/>
        <v>1</v>
      </c>
    </row>
    <row r="667" spans="1:13" s="7" customFormat="1" x14ac:dyDescent="0.2">
      <c r="A667" s="5" t="s">
        <v>674</v>
      </c>
      <c r="B667" s="6">
        <v>44.6</v>
      </c>
      <c r="C667" s="6">
        <v>14612.91</v>
      </c>
      <c r="D667" s="6">
        <v>102843.4</v>
      </c>
      <c r="E667" s="5"/>
      <c r="I667" s="5" t="s">
        <v>634</v>
      </c>
      <c r="J667" s="7">
        <f t="shared" si="30"/>
        <v>6</v>
      </c>
      <c r="K667">
        <f t="shared" si="31"/>
        <v>1</v>
      </c>
      <c r="M667">
        <f t="shared" si="32"/>
        <v>1</v>
      </c>
    </row>
    <row r="668" spans="1:13" s="7" customFormat="1" x14ac:dyDescent="0.2">
      <c r="A668" s="5" t="s">
        <v>675</v>
      </c>
      <c r="B668" s="6">
        <v>44.8</v>
      </c>
      <c r="C668" s="6">
        <v>14610.78</v>
      </c>
      <c r="D668" s="6">
        <v>102869.26</v>
      </c>
      <c r="E668" s="5"/>
      <c r="I668" s="5" t="s">
        <v>634</v>
      </c>
      <c r="J668" s="7">
        <f t="shared" si="30"/>
        <v>6</v>
      </c>
      <c r="K668">
        <f t="shared" si="31"/>
        <v>1</v>
      </c>
      <c r="M668">
        <f t="shared" si="32"/>
        <v>1</v>
      </c>
    </row>
    <row r="669" spans="1:13" s="7" customFormat="1" x14ac:dyDescent="0.2">
      <c r="A669" s="5" t="s">
        <v>676</v>
      </c>
      <c r="B669" s="6">
        <v>84.8</v>
      </c>
      <c r="C669" s="6">
        <v>14575.14</v>
      </c>
      <c r="D669" s="6">
        <v>102817.94</v>
      </c>
      <c r="E669" s="5"/>
      <c r="I669" s="5" t="s">
        <v>634</v>
      </c>
      <c r="J669" s="7">
        <f t="shared" si="30"/>
        <v>5</v>
      </c>
      <c r="K669">
        <f t="shared" si="31"/>
        <v>1</v>
      </c>
      <c r="M669">
        <f t="shared" si="32"/>
        <v>1</v>
      </c>
    </row>
    <row r="670" spans="1:13" s="7" customFormat="1" x14ac:dyDescent="0.2">
      <c r="A670" s="5" t="s">
        <v>677</v>
      </c>
      <c r="B670" s="6">
        <v>74.7</v>
      </c>
      <c r="C670" s="6">
        <v>14578.61</v>
      </c>
      <c r="D670" s="6">
        <v>102842.4</v>
      </c>
      <c r="E670" s="5"/>
      <c r="I670" s="5" t="s">
        <v>634</v>
      </c>
      <c r="J670" s="7">
        <f t="shared" si="30"/>
        <v>6</v>
      </c>
      <c r="K670">
        <f t="shared" si="31"/>
        <v>1</v>
      </c>
      <c r="M670">
        <f t="shared" si="32"/>
        <v>1</v>
      </c>
    </row>
    <row r="671" spans="1:13" s="7" customFormat="1" x14ac:dyDescent="0.2">
      <c r="A671" s="5" t="s">
        <v>678</v>
      </c>
      <c r="B671" s="6">
        <v>55.2</v>
      </c>
      <c r="C671" s="6">
        <v>14575.34</v>
      </c>
      <c r="D671" s="6">
        <v>102870</v>
      </c>
      <c r="E671" s="5"/>
      <c r="I671" s="5" t="s">
        <v>634</v>
      </c>
      <c r="J671" s="7">
        <f t="shared" si="30"/>
        <v>5</v>
      </c>
      <c r="K671">
        <f t="shared" si="31"/>
        <v>1</v>
      </c>
      <c r="M671">
        <f t="shared" si="32"/>
        <v>1</v>
      </c>
    </row>
    <row r="672" spans="1:13" s="7" customFormat="1" x14ac:dyDescent="0.2">
      <c r="A672" s="5" t="s">
        <v>679</v>
      </c>
      <c r="B672" s="6">
        <v>75.900000000000006</v>
      </c>
      <c r="C672" s="6">
        <v>14564.47</v>
      </c>
      <c r="D672" s="6">
        <v>102831.01</v>
      </c>
      <c r="E672" s="5"/>
      <c r="I672" s="5" t="s">
        <v>634</v>
      </c>
      <c r="J672" s="7">
        <f t="shared" si="30"/>
        <v>5</v>
      </c>
      <c r="K672">
        <f t="shared" si="31"/>
        <v>1</v>
      </c>
      <c r="M672">
        <f t="shared" si="32"/>
        <v>1</v>
      </c>
    </row>
    <row r="673" spans="1:13" s="7" customFormat="1" x14ac:dyDescent="0.2">
      <c r="A673" s="5" t="s">
        <v>680</v>
      </c>
      <c r="B673" s="6">
        <v>61.5</v>
      </c>
      <c r="C673" s="6">
        <v>14564.16</v>
      </c>
      <c r="D673" s="6">
        <v>102856.46</v>
      </c>
      <c r="E673" s="5"/>
      <c r="I673" s="5" t="s">
        <v>634</v>
      </c>
      <c r="J673" s="7">
        <f t="shared" si="30"/>
        <v>5</v>
      </c>
      <c r="K673">
        <f t="shared" si="31"/>
        <v>1</v>
      </c>
      <c r="M673">
        <f t="shared" si="32"/>
        <v>1</v>
      </c>
    </row>
    <row r="674" spans="1:13" s="7" customFormat="1" x14ac:dyDescent="0.2">
      <c r="A674" s="5" t="s">
        <v>681</v>
      </c>
      <c r="B674" s="6">
        <v>80.599999999999994</v>
      </c>
      <c r="C674" s="6">
        <v>14557.07</v>
      </c>
      <c r="D674" s="6">
        <v>102815.85</v>
      </c>
      <c r="E674" s="5"/>
      <c r="I674" s="5" t="s">
        <v>634</v>
      </c>
      <c r="J674" s="7">
        <f t="shared" si="30"/>
        <v>6</v>
      </c>
      <c r="K674">
        <f t="shared" si="31"/>
        <v>1</v>
      </c>
      <c r="M674">
        <f t="shared" si="32"/>
        <v>1</v>
      </c>
    </row>
    <row r="675" spans="1:13" s="7" customFormat="1" x14ac:dyDescent="0.2">
      <c r="A675" s="5" t="s">
        <v>682</v>
      </c>
      <c r="B675" s="6">
        <v>65.2</v>
      </c>
      <c r="C675" s="6">
        <v>14551.59</v>
      </c>
      <c r="D675" s="6">
        <v>102869.83</v>
      </c>
      <c r="E675" s="5"/>
      <c r="I675" s="5" t="s">
        <v>634</v>
      </c>
      <c r="J675" s="7">
        <f t="shared" si="30"/>
        <v>6</v>
      </c>
      <c r="K675">
        <f t="shared" si="31"/>
        <v>1</v>
      </c>
      <c r="M675">
        <f t="shared" si="32"/>
        <v>1</v>
      </c>
    </row>
    <row r="676" spans="1:13" s="7" customFormat="1" x14ac:dyDescent="0.2">
      <c r="A676" s="5" t="s">
        <v>683</v>
      </c>
      <c r="B676" s="6">
        <v>66.8</v>
      </c>
      <c r="C676" s="6">
        <v>14535.46</v>
      </c>
      <c r="D676" s="6">
        <v>102830.39999999999</v>
      </c>
      <c r="E676" s="5"/>
      <c r="I676" s="5" t="s">
        <v>634</v>
      </c>
      <c r="J676" s="7">
        <f t="shared" si="30"/>
        <v>5</v>
      </c>
      <c r="K676">
        <f t="shared" si="31"/>
        <v>1</v>
      </c>
      <c r="M676">
        <f t="shared" si="32"/>
        <v>1</v>
      </c>
    </row>
    <row r="677" spans="1:13" s="7" customFormat="1" x14ac:dyDescent="0.2">
      <c r="A677" s="5" t="s">
        <v>684</v>
      </c>
      <c r="B677" s="6">
        <v>73.3</v>
      </c>
      <c r="C677" s="6">
        <v>14535.57</v>
      </c>
      <c r="D677" s="6">
        <v>102856.69</v>
      </c>
      <c r="E677" s="5"/>
      <c r="I677" s="5" t="s">
        <v>634</v>
      </c>
      <c r="J677" s="7">
        <f t="shared" si="30"/>
        <v>7</v>
      </c>
      <c r="K677">
        <f t="shared" si="31"/>
        <v>1</v>
      </c>
      <c r="M677">
        <f t="shared" si="32"/>
        <v>1</v>
      </c>
    </row>
    <row r="678" spans="1:13" s="7" customFormat="1" x14ac:dyDescent="0.2">
      <c r="A678" s="5" t="s">
        <v>685</v>
      </c>
      <c r="B678" s="6">
        <v>72</v>
      </c>
      <c r="C678" s="6">
        <v>14521.49</v>
      </c>
      <c r="D678" s="6">
        <v>102818.06</v>
      </c>
      <c r="E678" s="5"/>
      <c r="I678" s="5" t="s">
        <v>634</v>
      </c>
      <c r="J678" s="7">
        <f t="shared" si="30"/>
        <v>7</v>
      </c>
      <c r="K678">
        <f t="shared" si="31"/>
        <v>1</v>
      </c>
      <c r="M678">
        <f t="shared" si="32"/>
        <v>1</v>
      </c>
    </row>
    <row r="679" spans="1:13" s="7" customFormat="1" x14ac:dyDescent="0.2">
      <c r="A679" s="5" t="s">
        <v>686</v>
      </c>
      <c r="B679" s="6">
        <v>72</v>
      </c>
      <c r="C679" s="6">
        <v>14521.8</v>
      </c>
      <c r="D679" s="6">
        <v>102843.17</v>
      </c>
      <c r="E679" s="5"/>
      <c r="I679" s="5" t="s">
        <v>634</v>
      </c>
      <c r="J679" s="7">
        <f t="shared" si="30"/>
        <v>6</v>
      </c>
      <c r="K679">
        <f t="shared" si="31"/>
        <v>1</v>
      </c>
      <c r="M679">
        <f t="shared" si="32"/>
        <v>1</v>
      </c>
    </row>
    <row r="680" spans="1:13" s="7" customFormat="1" x14ac:dyDescent="0.2">
      <c r="A680" s="5" t="s">
        <v>687</v>
      </c>
      <c r="B680" s="6">
        <v>74.2</v>
      </c>
      <c r="C680" s="6">
        <v>14524.48</v>
      </c>
      <c r="D680" s="6">
        <v>102868.47</v>
      </c>
      <c r="E680" s="5"/>
      <c r="I680" s="5" t="s">
        <v>634</v>
      </c>
      <c r="J680" s="7">
        <f t="shared" si="30"/>
        <v>6</v>
      </c>
      <c r="K680">
        <f t="shared" si="31"/>
        <v>1</v>
      </c>
      <c r="M680">
        <f t="shared" si="32"/>
        <v>1</v>
      </c>
    </row>
    <row r="681" spans="1:13" s="7" customFormat="1" x14ac:dyDescent="0.2">
      <c r="A681" s="5" t="s">
        <v>688</v>
      </c>
      <c r="B681" s="6">
        <v>59.9</v>
      </c>
      <c r="C681" s="6">
        <v>14593.95</v>
      </c>
      <c r="D681" s="6">
        <v>102817.69</v>
      </c>
      <c r="E681" s="5"/>
      <c r="I681" s="5" t="s">
        <v>634</v>
      </c>
      <c r="J681" s="7">
        <f t="shared" si="30"/>
        <v>7</v>
      </c>
      <c r="K681">
        <f t="shared" si="31"/>
        <v>1</v>
      </c>
      <c r="M681">
        <f t="shared" si="32"/>
        <v>1</v>
      </c>
    </row>
    <row r="682" spans="1:13" s="7" customFormat="1" x14ac:dyDescent="0.2">
      <c r="A682" s="5" t="s">
        <v>689</v>
      </c>
      <c r="B682" s="6">
        <v>68.400000000000006</v>
      </c>
      <c r="C682" s="6">
        <v>14594.56</v>
      </c>
      <c r="D682" s="6">
        <v>102843.06</v>
      </c>
      <c r="E682" s="5"/>
      <c r="I682" s="5" t="s">
        <v>634</v>
      </c>
      <c r="J682" s="7">
        <f t="shared" si="30"/>
        <v>6</v>
      </c>
      <c r="K682">
        <f t="shared" si="31"/>
        <v>1</v>
      </c>
      <c r="M682">
        <f t="shared" si="32"/>
        <v>1</v>
      </c>
    </row>
    <row r="683" spans="1:13" s="7" customFormat="1" x14ac:dyDescent="0.2">
      <c r="A683" s="5" t="s">
        <v>690</v>
      </c>
      <c r="B683" s="6">
        <v>50.1</v>
      </c>
      <c r="C683" s="6">
        <v>14594.3</v>
      </c>
      <c r="D683" s="6">
        <v>102869.68</v>
      </c>
      <c r="E683" s="5"/>
      <c r="I683" s="5" t="s">
        <v>634</v>
      </c>
      <c r="J683" s="7">
        <f t="shared" si="30"/>
        <v>4</v>
      </c>
      <c r="K683">
        <f t="shared" si="31"/>
        <v>1</v>
      </c>
      <c r="M683">
        <f t="shared" si="32"/>
        <v>1</v>
      </c>
    </row>
    <row r="684" spans="1:13" s="7" customFormat="1" x14ac:dyDescent="0.2">
      <c r="A684" s="5" t="s">
        <v>691</v>
      </c>
      <c r="B684" s="6">
        <v>51.2</v>
      </c>
      <c r="C684" s="6">
        <v>14709.55</v>
      </c>
      <c r="D684" s="6">
        <v>102818.79</v>
      </c>
      <c r="E684" s="5"/>
      <c r="I684" s="5" t="s">
        <v>634</v>
      </c>
      <c r="J684" s="7">
        <f t="shared" si="30"/>
        <v>3</v>
      </c>
      <c r="K684">
        <f t="shared" si="31"/>
        <v>1</v>
      </c>
      <c r="M684">
        <f t="shared" si="32"/>
        <v>1</v>
      </c>
    </row>
    <row r="685" spans="1:13" s="7" customFormat="1" x14ac:dyDescent="0.2">
      <c r="A685" s="5" t="s">
        <v>692</v>
      </c>
      <c r="B685" s="6">
        <v>53.8</v>
      </c>
      <c r="C685" s="6">
        <v>14709.92</v>
      </c>
      <c r="D685" s="6">
        <v>102843.04</v>
      </c>
      <c r="E685" s="5"/>
      <c r="I685" s="5" t="s">
        <v>634</v>
      </c>
      <c r="J685" s="7">
        <f t="shared" si="30"/>
        <v>4</v>
      </c>
      <c r="K685">
        <f t="shared" si="31"/>
        <v>1</v>
      </c>
      <c r="M685">
        <f t="shared" si="32"/>
        <v>1</v>
      </c>
    </row>
    <row r="686" spans="1:13" s="7" customFormat="1" x14ac:dyDescent="0.2">
      <c r="A686" s="5" t="s">
        <v>693</v>
      </c>
      <c r="B686" s="6">
        <v>51.5</v>
      </c>
      <c r="C686" s="6">
        <v>14709.83</v>
      </c>
      <c r="D686" s="6">
        <v>102869.63</v>
      </c>
      <c r="E686" s="5"/>
      <c r="I686" s="5" t="s">
        <v>634</v>
      </c>
      <c r="J686" s="7">
        <f t="shared" si="30"/>
        <v>3</v>
      </c>
      <c r="K686">
        <f t="shared" si="31"/>
        <v>1</v>
      </c>
      <c r="M686">
        <f t="shared" si="32"/>
        <v>1</v>
      </c>
    </row>
    <row r="687" spans="1:13" s="7" customFormat="1" x14ac:dyDescent="0.2">
      <c r="A687" s="5" t="s">
        <v>694</v>
      </c>
      <c r="B687" s="6">
        <v>60.3</v>
      </c>
      <c r="C687" s="6">
        <v>14756.48</v>
      </c>
      <c r="D687" s="6">
        <v>102836.98</v>
      </c>
      <c r="E687" s="5"/>
      <c r="I687" s="5" t="s">
        <v>634</v>
      </c>
      <c r="J687" s="7">
        <f t="shared" si="30"/>
        <v>3</v>
      </c>
      <c r="K687">
        <f t="shared" si="31"/>
        <v>1</v>
      </c>
      <c r="M687">
        <f t="shared" si="32"/>
        <v>1</v>
      </c>
    </row>
    <row r="688" spans="1:13" s="7" customFormat="1" x14ac:dyDescent="0.2">
      <c r="A688" s="5" t="s">
        <v>695</v>
      </c>
      <c r="B688" s="6">
        <v>60.2</v>
      </c>
      <c r="C688" s="6">
        <v>14803.38</v>
      </c>
      <c r="D688" s="6">
        <v>102849.79</v>
      </c>
      <c r="E688" s="5"/>
      <c r="I688" s="5" t="s">
        <v>634</v>
      </c>
      <c r="J688" s="7">
        <f t="shared" si="30"/>
        <v>3</v>
      </c>
      <c r="K688">
        <f t="shared" si="31"/>
        <v>1</v>
      </c>
      <c r="M688">
        <f t="shared" si="32"/>
        <v>1</v>
      </c>
    </row>
    <row r="689" spans="1:13" s="7" customFormat="1" x14ac:dyDescent="0.2">
      <c r="A689" s="5" t="s">
        <v>696</v>
      </c>
      <c r="B689" s="6">
        <v>60.3</v>
      </c>
      <c r="C689" s="6">
        <v>14785.5</v>
      </c>
      <c r="D689" s="6">
        <v>102794.86</v>
      </c>
      <c r="E689" s="5"/>
      <c r="I689" s="5" t="s">
        <v>634</v>
      </c>
      <c r="J689" s="7">
        <f t="shared" si="30"/>
        <v>4</v>
      </c>
      <c r="K689">
        <f t="shared" si="31"/>
        <v>1</v>
      </c>
      <c r="M689">
        <f t="shared" si="32"/>
        <v>1</v>
      </c>
    </row>
    <row r="690" spans="1:13" s="7" customFormat="1" x14ac:dyDescent="0.2">
      <c r="A690" s="5" t="s">
        <v>697</v>
      </c>
      <c r="B690" s="6">
        <v>61.3</v>
      </c>
      <c r="C690" s="6">
        <v>14807.58</v>
      </c>
      <c r="D690" s="6">
        <v>102782.56</v>
      </c>
      <c r="E690" s="5"/>
      <c r="I690" s="5" t="s">
        <v>634</v>
      </c>
      <c r="J690" s="7">
        <f t="shared" si="30"/>
        <v>3</v>
      </c>
      <c r="K690">
        <f t="shared" si="31"/>
        <v>1</v>
      </c>
      <c r="M690">
        <f t="shared" si="32"/>
        <v>1</v>
      </c>
    </row>
    <row r="691" spans="1:13" s="7" customFormat="1" x14ac:dyDescent="0.2">
      <c r="A691" s="5" t="s">
        <v>698</v>
      </c>
      <c r="B691" s="6">
        <v>63.8</v>
      </c>
      <c r="C691" s="6">
        <v>14827.82</v>
      </c>
      <c r="D691" s="6">
        <v>102782.54</v>
      </c>
      <c r="E691" s="5"/>
      <c r="I691" s="5" t="s">
        <v>634</v>
      </c>
      <c r="J691" s="7">
        <f t="shared" si="30"/>
        <v>3</v>
      </c>
      <c r="K691">
        <f t="shared" si="31"/>
        <v>1</v>
      </c>
      <c r="M691">
        <f t="shared" si="32"/>
        <v>1</v>
      </c>
    </row>
    <row r="692" spans="1:13" x14ac:dyDescent="0.2">
      <c r="A692" s="1" t="s">
        <v>699</v>
      </c>
      <c r="B692" s="3">
        <v>25.6</v>
      </c>
      <c r="C692" s="3">
        <v>14811.77</v>
      </c>
      <c r="D692" s="3">
        <v>102706.95</v>
      </c>
      <c r="I692" s="1" t="s">
        <v>634</v>
      </c>
      <c r="J692">
        <f t="shared" si="30"/>
        <v>1</v>
      </c>
      <c r="K692">
        <f t="shared" si="31"/>
        <v>1</v>
      </c>
      <c r="M692">
        <f t="shared" si="32"/>
        <v>1</v>
      </c>
    </row>
    <row r="693" spans="1:13" x14ac:dyDescent="0.2">
      <c r="A693" s="1" t="s">
        <v>700</v>
      </c>
      <c r="B693" s="3">
        <v>24.8</v>
      </c>
      <c r="C693" s="3">
        <v>14811.25</v>
      </c>
      <c r="D693" s="3">
        <v>102732.82</v>
      </c>
      <c r="I693" s="1" t="s">
        <v>634</v>
      </c>
      <c r="J693">
        <f t="shared" si="30"/>
        <v>1</v>
      </c>
      <c r="K693">
        <f t="shared" si="31"/>
        <v>1</v>
      </c>
      <c r="M693">
        <f t="shared" si="32"/>
        <v>1</v>
      </c>
    </row>
    <row r="694" spans="1:13" x14ac:dyDescent="0.2">
      <c r="A694" s="1" t="s">
        <v>701</v>
      </c>
      <c r="B694" s="3">
        <v>25.4</v>
      </c>
      <c r="C694" s="3">
        <v>14810.63</v>
      </c>
      <c r="D694" s="3">
        <v>102756.26</v>
      </c>
      <c r="I694" s="1" t="s">
        <v>634</v>
      </c>
      <c r="J694">
        <f t="shared" si="30"/>
        <v>1</v>
      </c>
      <c r="K694">
        <f t="shared" si="31"/>
        <v>1</v>
      </c>
      <c r="M694">
        <f t="shared" si="32"/>
        <v>1</v>
      </c>
    </row>
    <row r="695" spans="1:13" x14ac:dyDescent="0.2">
      <c r="A695" s="1" t="s">
        <v>702</v>
      </c>
      <c r="B695" s="3">
        <v>25.2</v>
      </c>
      <c r="C695" s="3">
        <v>14779.87</v>
      </c>
      <c r="D695" s="3">
        <v>102717.16</v>
      </c>
      <c r="I695" s="1" t="s">
        <v>634</v>
      </c>
      <c r="J695">
        <f t="shared" si="30"/>
        <v>1</v>
      </c>
      <c r="K695">
        <f t="shared" si="31"/>
        <v>1</v>
      </c>
      <c r="M695">
        <f t="shared" si="32"/>
        <v>1</v>
      </c>
    </row>
    <row r="696" spans="1:13" x14ac:dyDescent="0.2">
      <c r="A696" s="1" t="s">
        <v>703</v>
      </c>
      <c r="B696" s="3">
        <v>24</v>
      </c>
      <c r="C696" s="3">
        <v>14779.58</v>
      </c>
      <c r="D696" s="3">
        <v>102741.88</v>
      </c>
      <c r="I696" s="1" t="s">
        <v>634</v>
      </c>
      <c r="J696">
        <f t="shared" si="30"/>
        <v>1</v>
      </c>
      <c r="K696">
        <f t="shared" si="31"/>
        <v>1</v>
      </c>
      <c r="M696">
        <f t="shared" si="32"/>
        <v>1</v>
      </c>
    </row>
    <row r="697" spans="1:13" x14ac:dyDescent="0.2">
      <c r="A697" s="1" t="s">
        <v>704</v>
      </c>
      <c r="B697" s="3">
        <v>24.4</v>
      </c>
      <c r="C697" s="3">
        <v>14799.05</v>
      </c>
      <c r="D697" s="3">
        <v>102767.33</v>
      </c>
      <c r="I697" s="1" t="s">
        <v>634</v>
      </c>
      <c r="J697">
        <f t="shared" si="30"/>
        <v>1</v>
      </c>
      <c r="K697">
        <f t="shared" si="31"/>
        <v>1</v>
      </c>
      <c r="M697">
        <f t="shared" si="32"/>
        <v>1</v>
      </c>
    </row>
    <row r="698" spans="1:13" x14ac:dyDescent="0.2">
      <c r="A698" s="1" t="s">
        <v>705</v>
      </c>
      <c r="B698" s="3">
        <v>23.5</v>
      </c>
      <c r="C698" s="3">
        <v>14748</v>
      </c>
      <c r="D698" s="3">
        <v>102723.55</v>
      </c>
      <c r="I698" s="1" t="s">
        <v>634</v>
      </c>
      <c r="J698">
        <f t="shared" si="30"/>
        <v>1</v>
      </c>
      <c r="K698">
        <f t="shared" si="31"/>
        <v>1</v>
      </c>
      <c r="M698">
        <f t="shared" si="32"/>
        <v>1</v>
      </c>
    </row>
    <row r="699" spans="1:13" x14ac:dyDescent="0.2">
      <c r="A699" s="1" t="s">
        <v>706</v>
      </c>
      <c r="B699" s="3">
        <v>21.9</v>
      </c>
      <c r="C699" s="3">
        <v>14748.24</v>
      </c>
      <c r="D699" s="3">
        <v>102754.32</v>
      </c>
      <c r="I699" s="1" t="s">
        <v>634</v>
      </c>
      <c r="J699">
        <f t="shared" si="30"/>
        <v>1</v>
      </c>
      <c r="K699">
        <f t="shared" si="31"/>
        <v>1</v>
      </c>
      <c r="M699">
        <f t="shared" si="32"/>
        <v>1</v>
      </c>
    </row>
    <row r="700" spans="1:13" x14ac:dyDescent="0.2">
      <c r="A700" s="1" t="s">
        <v>707</v>
      </c>
      <c r="B700" s="3">
        <v>22.8</v>
      </c>
      <c r="C700" s="3">
        <v>14748.26</v>
      </c>
      <c r="D700" s="3">
        <v>102780.87</v>
      </c>
      <c r="I700" s="1" t="s">
        <v>634</v>
      </c>
      <c r="J700">
        <f t="shared" si="30"/>
        <v>1</v>
      </c>
      <c r="K700">
        <f t="shared" si="31"/>
        <v>1</v>
      </c>
      <c r="M700">
        <f t="shared" si="32"/>
        <v>1</v>
      </c>
    </row>
    <row r="701" spans="1:13" x14ac:dyDescent="0.2">
      <c r="A701" s="1" t="s">
        <v>708</v>
      </c>
      <c r="B701" s="3">
        <v>22.5</v>
      </c>
      <c r="C701" s="3">
        <v>14719.57</v>
      </c>
      <c r="D701" s="3">
        <v>102737.89</v>
      </c>
      <c r="I701" s="1" t="s">
        <v>634</v>
      </c>
      <c r="J701">
        <f t="shared" si="30"/>
        <v>1</v>
      </c>
      <c r="K701">
        <f t="shared" si="31"/>
        <v>1</v>
      </c>
      <c r="M701">
        <f t="shared" si="32"/>
        <v>1</v>
      </c>
    </row>
    <row r="702" spans="1:13" x14ac:dyDescent="0.2">
      <c r="A702" s="1" t="s">
        <v>709</v>
      </c>
      <c r="B702" s="3">
        <v>21.4</v>
      </c>
      <c r="C702" s="3">
        <v>14719.55</v>
      </c>
      <c r="D702" s="3">
        <v>102767.07</v>
      </c>
      <c r="I702" s="1" t="s">
        <v>634</v>
      </c>
      <c r="J702">
        <f t="shared" si="30"/>
        <v>1</v>
      </c>
      <c r="K702">
        <f t="shared" si="31"/>
        <v>1</v>
      </c>
      <c r="M702">
        <f t="shared" si="32"/>
        <v>1</v>
      </c>
    </row>
    <row r="703" spans="1:13" x14ac:dyDescent="0.2">
      <c r="A703" s="1" t="s">
        <v>710</v>
      </c>
      <c r="B703" s="3">
        <v>23.3</v>
      </c>
      <c r="C703" s="3">
        <v>14721.02</v>
      </c>
      <c r="D703" s="3">
        <v>102791.8</v>
      </c>
      <c r="I703" s="1" t="s">
        <v>634</v>
      </c>
      <c r="J703">
        <f t="shared" si="30"/>
        <v>1</v>
      </c>
      <c r="K703">
        <f t="shared" si="31"/>
        <v>1</v>
      </c>
      <c r="M703">
        <f t="shared" si="32"/>
        <v>1</v>
      </c>
    </row>
    <row r="704" spans="1:13" x14ac:dyDescent="0.2">
      <c r="A704" s="1" t="s">
        <v>711</v>
      </c>
      <c r="B704" s="3">
        <v>22.9</v>
      </c>
      <c r="C704" s="3">
        <v>14694.36</v>
      </c>
      <c r="D704" s="3">
        <v>102753.56</v>
      </c>
      <c r="I704" s="1" t="s">
        <v>634</v>
      </c>
      <c r="J704">
        <f t="shared" si="30"/>
        <v>1</v>
      </c>
      <c r="K704">
        <f t="shared" si="31"/>
        <v>1</v>
      </c>
      <c r="M704">
        <f t="shared" si="32"/>
        <v>1</v>
      </c>
    </row>
    <row r="705" spans="1:13" x14ac:dyDescent="0.2">
      <c r="A705" s="1" t="s">
        <v>712</v>
      </c>
      <c r="B705" s="3">
        <v>23.6</v>
      </c>
      <c r="C705" s="3">
        <v>14697.25</v>
      </c>
      <c r="D705" s="3">
        <v>102784.76</v>
      </c>
      <c r="I705" s="1" t="s">
        <v>634</v>
      </c>
      <c r="J705">
        <f t="shared" si="30"/>
        <v>1</v>
      </c>
      <c r="K705">
        <f t="shared" si="31"/>
        <v>1</v>
      </c>
      <c r="M705">
        <f t="shared" si="32"/>
        <v>1</v>
      </c>
    </row>
    <row r="706" spans="1:13" x14ac:dyDescent="0.2">
      <c r="A706" s="1" t="s">
        <v>713</v>
      </c>
      <c r="B706" s="3">
        <v>23.2</v>
      </c>
      <c r="C706" s="3">
        <v>14672</v>
      </c>
      <c r="D706" s="3">
        <v>102764.56</v>
      </c>
      <c r="I706" s="1" t="s">
        <v>634</v>
      </c>
      <c r="J706">
        <f t="shared" si="30"/>
        <v>1</v>
      </c>
      <c r="K706">
        <f t="shared" si="31"/>
        <v>1</v>
      </c>
      <c r="M706">
        <f t="shared" si="32"/>
        <v>1</v>
      </c>
    </row>
    <row r="707" spans="1:13" x14ac:dyDescent="0.2">
      <c r="A707" s="1" t="s">
        <v>714</v>
      </c>
      <c r="B707" s="3">
        <v>24.5</v>
      </c>
      <c r="C707" s="3">
        <v>14671.65</v>
      </c>
      <c r="D707" s="3">
        <v>102790.74</v>
      </c>
      <c r="I707" s="1" t="s">
        <v>634</v>
      </c>
      <c r="J707">
        <f t="shared" ref="J707:J770" si="33">COUNTIF(A:A,A707)</f>
        <v>1</v>
      </c>
      <c r="K707">
        <f t="shared" ref="K707:K770" si="34">COUNTIFS(C:C,C707,D:D,D707)</f>
        <v>1</v>
      </c>
      <c r="M707">
        <f t="shared" ref="M707:M770" si="35">COUNTIF(K707,1)</f>
        <v>1</v>
      </c>
    </row>
    <row r="708" spans="1:13" x14ac:dyDescent="0.2">
      <c r="A708" s="1" t="s">
        <v>715</v>
      </c>
      <c r="B708" s="3">
        <v>25.6</v>
      </c>
      <c r="C708" s="3">
        <v>14637.2</v>
      </c>
      <c r="D708" s="3">
        <v>102774.9</v>
      </c>
      <c r="I708" s="1" t="s">
        <v>634</v>
      </c>
      <c r="J708">
        <f t="shared" si="33"/>
        <v>1</v>
      </c>
      <c r="K708">
        <f t="shared" si="34"/>
        <v>1</v>
      </c>
      <c r="M708">
        <f t="shared" si="35"/>
        <v>1</v>
      </c>
    </row>
    <row r="709" spans="1:13" x14ac:dyDescent="0.2">
      <c r="A709" s="1" t="s">
        <v>716</v>
      </c>
      <c r="B709" s="3">
        <v>25.3</v>
      </c>
      <c r="C709" s="3">
        <v>14637.34</v>
      </c>
      <c r="D709" s="3">
        <v>102798.95</v>
      </c>
      <c r="I709" s="1" t="s">
        <v>634</v>
      </c>
      <c r="J709">
        <f t="shared" si="33"/>
        <v>1</v>
      </c>
      <c r="K709">
        <f t="shared" si="34"/>
        <v>1</v>
      </c>
      <c r="M709">
        <f t="shared" si="35"/>
        <v>1</v>
      </c>
    </row>
    <row r="710" spans="1:13" x14ac:dyDescent="0.2">
      <c r="A710" s="1" t="s">
        <v>717</v>
      </c>
      <c r="B710" s="3">
        <v>25.2</v>
      </c>
      <c r="C710" s="3">
        <v>14611.87</v>
      </c>
      <c r="D710" s="3">
        <v>102788.52</v>
      </c>
      <c r="I710" s="1" t="s">
        <v>634</v>
      </c>
      <c r="J710">
        <f t="shared" si="33"/>
        <v>1</v>
      </c>
      <c r="K710">
        <f t="shared" si="34"/>
        <v>1</v>
      </c>
      <c r="M710">
        <f t="shared" si="35"/>
        <v>1</v>
      </c>
    </row>
    <row r="711" spans="1:13" x14ac:dyDescent="0.2">
      <c r="A711" s="1" t="s">
        <v>718</v>
      </c>
      <c r="B711" s="3">
        <v>22.5</v>
      </c>
      <c r="C711" s="3">
        <v>14576.98</v>
      </c>
      <c r="D711" s="3">
        <v>102795.35</v>
      </c>
      <c r="I711" s="1" t="s">
        <v>634</v>
      </c>
      <c r="J711">
        <f t="shared" si="33"/>
        <v>1</v>
      </c>
      <c r="K711">
        <f t="shared" si="34"/>
        <v>1</v>
      </c>
      <c r="M711">
        <f t="shared" si="35"/>
        <v>1</v>
      </c>
    </row>
    <row r="712" spans="1:13" x14ac:dyDescent="0.2">
      <c r="A712" s="1" t="s">
        <v>719</v>
      </c>
      <c r="B712" s="3">
        <v>22.3</v>
      </c>
      <c r="C712" s="3">
        <v>14553.8</v>
      </c>
      <c r="D712" s="3">
        <v>102793.45</v>
      </c>
      <c r="I712" s="1" t="s">
        <v>634</v>
      </c>
      <c r="J712">
        <f t="shared" si="33"/>
        <v>1</v>
      </c>
      <c r="K712">
        <f t="shared" si="34"/>
        <v>1</v>
      </c>
      <c r="M712">
        <f t="shared" si="35"/>
        <v>1</v>
      </c>
    </row>
    <row r="713" spans="1:13" x14ac:dyDescent="0.2">
      <c r="A713" s="1" t="s">
        <v>720</v>
      </c>
      <c r="B713" s="3">
        <v>22.5</v>
      </c>
      <c r="C713" s="3">
        <v>14526.2</v>
      </c>
      <c r="D713" s="3">
        <v>102794.77</v>
      </c>
      <c r="I713" s="1" t="s">
        <v>634</v>
      </c>
      <c r="J713">
        <f t="shared" si="33"/>
        <v>1</v>
      </c>
      <c r="K713">
        <f t="shared" si="34"/>
        <v>1</v>
      </c>
      <c r="M713">
        <f t="shared" si="35"/>
        <v>1</v>
      </c>
    </row>
    <row r="714" spans="1:13" x14ac:dyDescent="0.2">
      <c r="A714" s="1" t="s">
        <v>721</v>
      </c>
      <c r="B714" s="3">
        <v>23</v>
      </c>
      <c r="C714" s="3">
        <v>14493.45</v>
      </c>
      <c r="D714" s="3">
        <v>102795.44</v>
      </c>
      <c r="I714" s="1" t="s">
        <v>634</v>
      </c>
      <c r="J714">
        <f t="shared" si="33"/>
        <v>1</v>
      </c>
      <c r="K714">
        <f t="shared" si="34"/>
        <v>1</v>
      </c>
      <c r="M714">
        <f t="shared" si="35"/>
        <v>1</v>
      </c>
    </row>
    <row r="715" spans="1:13" x14ac:dyDescent="0.2">
      <c r="A715" s="1" t="s">
        <v>722</v>
      </c>
      <c r="B715" s="3">
        <v>23.5</v>
      </c>
      <c r="C715" s="3">
        <v>14490.75</v>
      </c>
      <c r="D715" s="3">
        <v>102818.92</v>
      </c>
      <c r="I715" s="1" t="s">
        <v>634</v>
      </c>
      <c r="J715">
        <f t="shared" si="33"/>
        <v>1</v>
      </c>
      <c r="K715">
        <f t="shared" si="34"/>
        <v>1</v>
      </c>
      <c r="M715">
        <f t="shared" si="35"/>
        <v>1</v>
      </c>
    </row>
    <row r="716" spans="1:13" x14ac:dyDescent="0.2">
      <c r="A716" s="1" t="s">
        <v>723</v>
      </c>
      <c r="B716" s="3">
        <v>22</v>
      </c>
      <c r="C716" s="3">
        <v>14496.91</v>
      </c>
      <c r="D716" s="3">
        <v>102850.51</v>
      </c>
      <c r="I716" s="1" t="s">
        <v>634</v>
      </c>
      <c r="J716">
        <f t="shared" si="33"/>
        <v>1</v>
      </c>
      <c r="K716">
        <f t="shared" si="34"/>
        <v>1</v>
      </c>
      <c r="M716">
        <f t="shared" si="35"/>
        <v>1</v>
      </c>
    </row>
    <row r="717" spans="1:13" x14ac:dyDescent="0.2">
      <c r="A717" s="1" t="s">
        <v>724</v>
      </c>
      <c r="B717" s="3">
        <v>20</v>
      </c>
      <c r="C717" s="3">
        <v>14497.05</v>
      </c>
      <c r="D717" s="3">
        <v>102872.08</v>
      </c>
      <c r="I717" s="1" t="s">
        <v>634</v>
      </c>
      <c r="J717">
        <f t="shared" si="33"/>
        <v>1</v>
      </c>
      <c r="K717">
        <f t="shared" si="34"/>
        <v>1</v>
      </c>
      <c r="M717">
        <f t="shared" si="35"/>
        <v>1</v>
      </c>
    </row>
    <row r="718" spans="1:13" x14ac:dyDescent="0.2">
      <c r="A718" s="1" t="s">
        <v>725</v>
      </c>
      <c r="B718" s="3">
        <v>25</v>
      </c>
      <c r="C718" s="3">
        <v>14468.09</v>
      </c>
      <c r="D718" s="3">
        <v>102797.5</v>
      </c>
      <c r="I718" s="1" t="s">
        <v>634</v>
      </c>
      <c r="J718">
        <f t="shared" si="33"/>
        <v>1</v>
      </c>
      <c r="K718">
        <f t="shared" si="34"/>
        <v>1</v>
      </c>
      <c r="M718">
        <f t="shared" si="35"/>
        <v>1</v>
      </c>
    </row>
    <row r="719" spans="1:13" x14ac:dyDescent="0.2">
      <c r="A719" s="1" t="s">
        <v>726</v>
      </c>
      <c r="B719" s="3">
        <v>27</v>
      </c>
      <c r="C719" s="3">
        <v>14460.58</v>
      </c>
      <c r="D719" s="3">
        <v>102819.32</v>
      </c>
      <c r="I719" s="1" t="s">
        <v>634</v>
      </c>
      <c r="J719">
        <f t="shared" si="33"/>
        <v>1</v>
      </c>
      <c r="K719">
        <f t="shared" si="34"/>
        <v>1</v>
      </c>
      <c r="M719">
        <f t="shared" si="35"/>
        <v>1</v>
      </c>
    </row>
    <row r="720" spans="1:13" x14ac:dyDescent="0.2">
      <c r="A720" s="1" t="s">
        <v>727</v>
      </c>
      <c r="B720" s="3">
        <v>21</v>
      </c>
      <c r="C720" s="3">
        <v>14461.53</v>
      </c>
      <c r="D720" s="3">
        <v>102843.19</v>
      </c>
      <c r="I720" s="1" t="s">
        <v>634</v>
      </c>
      <c r="J720">
        <f t="shared" si="33"/>
        <v>1</v>
      </c>
      <c r="K720">
        <f t="shared" si="34"/>
        <v>1</v>
      </c>
      <c r="M720">
        <f t="shared" si="35"/>
        <v>1</v>
      </c>
    </row>
    <row r="721" spans="1:13" x14ac:dyDescent="0.2">
      <c r="A721" s="1" t="s">
        <v>728</v>
      </c>
      <c r="B721" s="3">
        <v>19</v>
      </c>
      <c r="C721" s="3">
        <v>14467.61</v>
      </c>
      <c r="D721" s="3">
        <v>102873.58</v>
      </c>
      <c r="I721" s="1" t="s">
        <v>634</v>
      </c>
      <c r="J721">
        <f t="shared" si="33"/>
        <v>1</v>
      </c>
      <c r="K721">
        <f t="shared" si="34"/>
        <v>1</v>
      </c>
      <c r="M721">
        <f t="shared" si="35"/>
        <v>1</v>
      </c>
    </row>
    <row r="722" spans="1:13" x14ac:dyDescent="0.2">
      <c r="A722" s="1" t="s">
        <v>729</v>
      </c>
      <c r="B722" s="3">
        <v>28.8</v>
      </c>
      <c r="C722" s="3">
        <v>14439.63</v>
      </c>
      <c r="D722" s="3">
        <v>102778.16</v>
      </c>
      <c r="I722" s="1" t="s">
        <v>634</v>
      </c>
      <c r="J722">
        <f t="shared" si="33"/>
        <v>1</v>
      </c>
      <c r="K722">
        <f t="shared" si="34"/>
        <v>1</v>
      </c>
      <c r="M722">
        <f t="shared" si="35"/>
        <v>1</v>
      </c>
    </row>
    <row r="723" spans="1:13" x14ac:dyDescent="0.2">
      <c r="A723" s="1" t="s">
        <v>730</v>
      </c>
      <c r="B723" s="3">
        <v>29</v>
      </c>
      <c r="C723" s="3">
        <v>14439.2</v>
      </c>
      <c r="D723" s="3">
        <v>102810.7</v>
      </c>
      <c r="I723" s="1" t="s">
        <v>634</v>
      </c>
      <c r="J723">
        <f t="shared" si="33"/>
        <v>1</v>
      </c>
      <c r="K723">
        <f t="shared" si="34"/>
        <v>1</v>
      </c>
      <c r="M723">
        <f t="shared" si="35"/>
        <v>1</v>
      </c>
    </row>
    <row r="724" spans="1:13" x14ac:dyDescent="0.2">
      <c r="A724" s="1" t="s">
        <v>731</v>
      </c>
      <c r="B724" s="3">
        <v>30.4</v>
      </c>
      <c r="C724" s="3">
        <v>14439.14</v>
      </c>
      <c r="D724" s="3">
        <v>102840.91</v>
      </c>
      <c r="I724" s="1" t="s">
        <v>634</v>
      </c>
      <c r="J724">
        <f t="shared" si="33"/>
        <v>1</v>
      </c>
      <c r="K724">
        <f t="shared" si="34"/>
        <v>1</v>
      </c>
      <c r="M724">
        <f t="shared" si="35"/>
        <v>1</v>
      </c>
    </row>
    <row r="725" spans="1:13" x14ac:dyDescent="0.2">
      <c r="A725" s="1" t="s">
        <v>732</v>
      </c>
      <c r="B725" s="3">
        <v>29.7</v>
      </c>
      <c r="C725" s="3">
        <v>14439.2</v>
      </c>
      <c r="D725" s="3">
        <v>102867.06</v>
      </c>
      <c r="I725" s="1" t="s">
        <v>634</v>
      </c>
      <c r="J725">
        <f t="shared" si="33"/>
        <v>1</v>
      </c>
      <c r="K725">
        <f t="shared" si="34"/>
        <v>1</v>
      </c>
      <c r="M725">
        <f t="shared" si="35"/>
        <v>1</v>
      </c>
    </row>
    <row r="726" spans="1:13" x14ac:dyDescent="0.2">
      <c r="A726" s="1" t="s">
        <v>733</v>
      </c>
      <c r="B726" s="3">
        <v>28</v>
      </c>
      <c r="C726" s="3">
        <v>14410.07</v>
      </c>
      <c r="D726" s="3">
        <v>102773.42</v>
      </c>
      <c r="I726" s="1" t="s">
        <v>634</v>
      </c>
      <c r="J726">
        <f t="shared" si="33"/>
        <v>1</v>
      </c>
      <c r="K726">
        <f t="shared" si="34"/>
        <v>1</v>
      </c>
      <c r="M726">
        <f t="shared" si="35"/>
        <v>1</v>
      </c>
    </row>
    <row r="727" spans="1:13" x14ac:dyDescent="0.2">
      <c r="A727" s="1" t="s">
        <v>734</v>
      </c>
      <c r="B727" s="3">
        <v>27</v>
      </c>
      <c r="C727" s="3">
        <v>14410.24</v>
      </c>
      <c r="D727" s="3">
        <v>102810.8</v>
      </c>
      <c r="I727" s="1" t="s">
        <v>634</v>
      </c>
      <c r="J727">
        <f t="shared" si="33"/>
        <v>1</v>
      </c>
      <c r="K727">
        <f t="shared" si="34"/>
        <v>1</v>
      </c>
      <c r="M727">
        <f t="shared" si="35"/>
        <v>1</v>
      </c>
    </row>
    <row r="728" spans="1:13" x14ac:dyDescent="0.2">
      <c r="A728" s="1" t="s">
        <v>735</v>
      </c>
      <c r="B728" s="3">
        <v>30.8</v>
      </c>
      <c r="C728" s="3">
        <v>14409.16</v>
      </c>
      <c r="D728" s="3">
        <v>102841.05</v>
      </c>
      <c r="I728" s="1" t="s">
        <v>634</v>
      </c>
      <c r="J728">
        <f t="shared" si="33"/>
        <v>1</v>
      </c>
      <c r="K728">
        <f t="shared" si="34"/>
        <v>1</v>
      </c>
      <c r="M728">
        <f t="shared" si="35"/>
        <v>1</v>
      </c>
    </row>
    <row r="729" spans="1:13" x14ac:dyDescent="0.2">
      <c r="A729" s="1" t="s">
        <v>736</v>
      </c>
      <c r="B729" s="3">
        <v>27</v>
      </c>
      <c r="C729" s="3">
        <v>14408.72</v>
      </c>
      <c r="D729" s="3">
        <v>102869.9</v>
      </c>
      <c r="I729" s="1" t="s">
        <v>634</v>
      </c>
      <c r="J729">
        <f t="shared" si="33"/>
        <v>1</v>
      </c>
      <c r="K729">
        <f t="shared" si="34"/>
        <v>1</v>
      </c>
      <c r="M729">
        <f t="shared" si="35"/>
        <v>1</v>
      </c>
    </row>
    <row r="730" spans="1:13" s="7" customFormat="1" x14ac:dyDescent="0.2">
      <c r="A730" s="5" t="s">
        <v>737</v>
      </c>
      <c r="B730" s="6">
        <v>79</v>
      </c>
      <c r="C730" s="6">
        <v>16337.441999999999</v>
      </c>
      <c r="D730" s="6">
        <v>102610.48699999999</v>
      </c>
      <c r="E730" s="5"/>
      <c r="I730" s="5" t="s">
        <v>738</v>
      </c>
      <c r="J730" s="7">
        <f t="shared" si="33"/>
        <v>9</v>
      </c>
      <c r="K730">
        <f t="shared" si="34"/>
        <v>1</v>
      </c>
      <c r="M730">
        <f t="shared" si="35"/>
        <v>1</v>
      </c>
    </row>
    <row r="731" spans="1:13" s="7" customFormat="1" x14ac:dyDescent="0.2">
      <c r="A731" s="5" t="s">
        <v>739</v>
      </c>
      <c r="B731" s="6">
        <v>83.6</v>
      </c>
      <c r="C731" s="6">
        <v>16328.679</v>
      </c>
      <c r="D731" s="6">
        <v>102649.68399999999</v>
      </c>
      <c r="E731" s="5"/>
      <c r="I731" s="5" t="s">
        <v>738</v>
      </c>
      <c r="J731" s="7">
        <f t="shared" si="33"/>
        <v>9</v>
      </c>
      <c r="K731">
        <f t="shared" si="34"/>
        <v>1</v>
      </c>
      <c r="M731">
        <f t="shared" si="35"/>
        <v>1</v>
      </c>
    </row>
    <row r="732" spans="1:13" s="7" customFormat="1" x14ac:dyDescent="0.2">
      <c r="A732" s="5" t="s">
        <v>740</v>
      </c>
      <c r="B732" s="6">
        <v>78</v>
      </c>
      <c r="C732" s="6">
        <v>16369.51</v>
      </c>
      <c r="D732" s="6">
        <v>102657.98</v>
      </c>
      <c r="E732" s="5"/>
      <c r="I732" s="5" t="s">
        <v>741</v>
      </c>
      <c r="J732" s="7">
        <f t="shared" si="33"/>
        <v>8</v>
      </c>
      <c r="K732">
        <f t="shared" si="34"/>
        <v>1</v>
      </c>
      <c r="M732">
        <f t="shared" si="35"/>
        <v>1</v>
      </c>
    </row>
    <row r="733" spans="1:13" s="7" customFormat="1" x14ac:dyDescent="0.2">
      <c r="A733" s="5" t="s">
        <v>742</v>
      </c>
      <c r="B733" s="6">
        <v>82.1</v>
      </c>
      <c r="C733" s="6">
        <v>16391.822</v>
      </c>
      <c r="D733" s="6">
        <v>102603.539</v>
      </c>
      <c r="E733" s="5"/>
      <c r="I733" s="5" t="s">
        <v>741</v>
      </c>
      <c r="J733" s="7">
        <f t="shared" si="33"/>
        <v>9</v>
      </c>
      <c r="K733">
        <f t="shared" si="34"/>
        <v>1</v>
      </c>
      <c r="M733">
        <f t="shared" si="35"/>
        <v>1</v>
      </c>
    </row>
    <row r="734" spans="1:13" s="7" customFormat="1" x14ac:dyDescent="0.2">
      <c r="A734" s="5" t="s">
        <v>743</v>
      </c>
      <c r="B734" s="6">
        <v>76.8</v>
      </c>
      <c r="C734" s="6">
        <v>16397.692999999999</v>
      </c>
      <c r="D734" s="6">
        <v>102603.787</v>
      </c>
      <c r="E734" s="5"/>
      <c r="I734" s="5" t="s">
        <v>741</v>
      </c>
      <c r="J734" s="7">
        <f t="shared" si="33"/>
        <v>9</v>
      </c>
      <c r="K734">
        <f t="shared" si="34"/>
        <v>1</v>
      </c>
      <c r="M734">
        <f t="shared" si="35"/>
        <v>1</v>
      </c>
    </row>
    <row r="735" spans="1:13" s="7" customFormat="1" x14ac:dyDescent="0.2">
      <c r="A735" s="5" t="s">
        <v>744</v>
      </c>
      <c r="B735" s="6">
        <v>89</v>
      </c>
      <c r="C735" s="6">
        <v>16389.723000000002</v>
      </c>
      <c r="D735" s="6">
        <v>102627.83100000001</v>
      </c>
      <c r="E735" s="5"/>
      <c r="I735" s="5" t="s">
        <v>741</v>
      </c>
      <c r="J735" s="7">
        <f t="shared" si="33"/>
        <v>9</v>
      </c>
      <c r="K735">
        <f t="shared" si="34"/>
        <v>1</v>
      </c>
      <c r="M735">
        <f t="shared" si="35"/>
        <v>1</v>
      </c>
    </row>
    <row r="736" spans="1:13" s="7" customFormat="1" x14ac:dyDescent="0.2">
      <c r="A736" s="5" t="s">
        <v>745</v>
      </c>
      <c r="B736" s="6">
        <v>76.2</v>
      </c>
      <c r="C736" s="6">
        <v>16385.411</v>
      </c>
      <c r="D736" s="6">
        <v>102645.004</v>
      </c>
      <c r="E736" s="5"/>
      <c r="I736" s="5" t="s">
        <v>741</v>
      </c>
      <c r="J736" s="7">
        <f t="shared" si="33"/>
        <v>9</v>
      </c>
      <c r="K736">
        <f t="shared" si="34"/>
        <v>1</v>
      </c>
      <c r="M736">
        <f t="shared" si="35"/>
        <v>1</v>
      </c>
    </row>
    <row r="737" spans="1:13" s="7" customFormat="1" x14ac:dyDescent="0.2">
      <c r="A737" s="5" t="s">
        <v>746</v>
      </c>
      <c r="B737" s="6">
        <v>77.099999999999994</v>
      </c>
      <c r="C737" s="6">
        <v>16380.737999999999</v>
      </c>
      <c r="D737" s="6">
        <v>102659.746</v>
      </c>
      <c r="E737" s="5"/>
      <c r="I737" s="5" t="s">
        <v>741</v>
      </c>
      <c r="J737" s="7">
        <f t="shared" si="33"/>
        <v>9</v>
      </c>
      <c r="K737">
        <f t="shared" si="34"/>
        <v>1</v>
      </c>
      <c r="M737">
        <f t="shared" si="35"/>
        <v>1</v>
      </c>
    </row>
    <row r="738" spans="1:13" s="7" customFormat="1" x14ac:dyDescent="0.2">
      <c r="A738" s="5" t="s">
        <v>747</v>
      </c>
      <c r="B738" s="6">
        <v>90.9</v>
      </c>
      <c r="C738" s="6">
        <v>16384.306</v>
      </c>
      <c r="D738" s="6">
        <v>102613.27099999999</v>
      </c>
      <c r="E738" s="5"/>
      <c r="I738" s="5" t="s">
        <v>741</v>
      </c>
      <c r="J738" s="7">
        <f t="shared" si="33"/>
        <v>10</v>
      </c>
      <c r="K738">
        <f t="shared" si="34"/>
        <v>1</v>
      </c>
      <c r="M738">
        <f t="shared" si="35"/>
        <v>1</v>
      </c>
    </row>
    <row r="739" spans="1:13" s="7" customFormat="1" x14ac:dyDescent="0.2">
      <c r="A739" s="5" t="s">
        <v>641</v>
      </c>
      <c r="B739" s="6">
        <v>83.8</v>
      </c>
      <c r="C739" s="6">
        <v>16371.571</v>
      </c>
      <c r="D739" s="6">
        <v>102618.186</v>
      </c>
      <c r="E739" s="5"/>
      <c r="I739" s="5" t="s">
        <v>741</v>
      </c>
      <c r="J739" s="7">
        <f t="shared" si="33"/>
        <v>11</v>
      </c>
      <c r="K739">
        <f t="shared" si="34"/>
        <v>1</v>
      </c>
      <c r="M739">
        <f t="shared" si="35"/>
        <v>1</v>
      </c>
    </row>
    <row r="740" spans="1:13" s="7" customFormat="1" x14ac:dyDescent="0.2">
      <c r="A740" s="5" t="s">
        <v>642</v>
      </c>
      <c r="B740" s="6">
        <v>87.4</v>
      </c>
      <c r="C740" s="6">
        <v>16378.312</v>
      </c>
      <c r="D740" s="6">
        <v>102634.431</v>
      </c>
      <c r="E740" s="5"/>
      <c r="I740" s="5" t="s">
        <v>741</v>
      </c>
      <c r="J740" s="7">
        <f t="shared" si="33"/>
        <v>11</v>
      </c>
      <c r="K740">
        <f t="shared" si="34"/>
        <v>1</v>
      </c>
      <c r="M740">
        <f t="shared" si="35"/>
        <v>1</v>
      </c>
    </row>
    <row r="741" spans="1:13" s="7" customFormat="1" x14ac:dyDescent="0.2">
      <c r="A741" s="5" t="s">
        <v>643</v>
      </c>
      <c r="B741" s="6">
        <v>81.400000000000006</v>
      </c>
      <c r="C741" s="6">
        <v>16366.187</v>
      </c>
      <c r="D741" s="6">
        <v>102639.90300000001</v>
      </c>
      <c r="E741" s="5"/>
      <c r="I741" s="5" t="s">
        <v>741</v>
      </c>
      <c r="J741" s="7">
        <f t="shared" si="33"/>
        <v>11</v>
      </c>
      <c r="K741">
        <f t="shared" si="34"/>
        <v>1</v>
      </c>
      <c r="M741">
        <f t="shared" si="35"/>
        <v>1</v>
      </c>
    </row>
    <row r="742" spans="1:13" s="7" customFormat="1" x14ac:dyDescent="0.2">
      <c r="A742" s="5" t="s">
        <v>644</v>
      </c>
      <c r="B742" s="6">
        <v>85</v>
      </c>
      <c r="C742" s="6">
        <v>16373.388999999999</v>
      </c>
      <c r="D742" s="6">
        <v>102596.716</v>
      </c>
      <c r="E742" s="5"/>
      <c r="I742" s="5" t="s">
        <v>741</v>
      </c>
      <c r="J742" s="7">
        <f t="shared" si="33"/>
        <v>10</v>
      </c>
      <c r="K742">
        <f t="shared" si="34"/>
        <v>1</v>
      </c>
      <c r="M742">
        <f t="shared" si="35"/>
        <v>1</v>
      </c>
    </row>
    <row r="743" spans="1:13" s="7" customFormat="1" x14ac:dyDescent="0.2">
      <c r="A743" s="5" t="s">
        <v>645</v>
      </c>
      <c r="B743" s="6">
        <v>69.2</v>
      </c>
      <c r="C743" s="6">
        <v>16362.278</v>
      </c>
      <c r="D743" s="6">
        <v>102623.58500000001</v>
      </c>
      <c r="E743" s="5"/>
      <c r="I743" s="5" t="s">
        <v>741</v>
      </c>
      <c r="J743" s="7">
        <f t="shared" si="33"/>
        <v>10</v>
      </c>
      <c r="K743">
        <f t="shared" si="34"/>
        <v>1</v>
      </c>
      <c r="M743">
        <f t="shared" si="35"/>
        <v>1</v>
      </c>
    </row>
    <row r="744" spans="1:13" s="7" customFormat="1" x14ac:dyDescent="0.2">
      <c r="A744" s="5" t="s">
        <v>646</v>
      </c>
      <c r="B744" s="6">
        <v>70</v>
      </c>
      <c r="C744" s="6">
        <v>16352.602000000001</v>
      </c>
      <c r="D744" s="6">
        <v>102641.05499999999</v>
      </c>
      <c r="E744" s="5"/>
      <c r="I744" s="5" t="s">
        <v>741</v>
      </c>
      <c r="J744" s="7">
        <f t="shared" si="33"/>
        <v>10</v>
      </c>
      <c r="K744">
        <f t="shared" si="34"/>
        <v>1</v>
      </c>
      <c r="M744">
        <f t="shared" si="35"/>
        <v>1</v>
      </c>
    </row>
    <row r="745" spans="1:13" s="7" customFormat="1" x14ac:dyDescent="0.2">
      <c r="A745" s="5" t="s">
        <v>647</v>
      </c>
      <c r="B745" s="6">
        <v>69.8</v>
      </c>
      <c r="C745" s="6">
        <v>16359.498</v>
      </c>
      <c r="D745" s="6">
        <v>102612.936</v>
      </c>
      <c r="E745" s="5"/>
      <c r="I745" s="5" t="s">
        <v>741</v>
      </c>
      <c r="J745" s="7">
        <f t="shared" si="33"/>
        <v>10</v>
      </c>
      <c r="K745">
        <f t="shared" si="34"/>
        <v>1</v>
      </c>
      <c r="M745">
        <f t="shared" si="35"/>
        <v>1</v>
      </c>
    </row>
    <row r="746" spans="1:13" s="7" customFormat="1" x14ac:dyDescent="0.2">
      <c r="A746" s="5" t="s">
        <v>648</v>
      </c>
      <c r="B746" s="6">
        <v>71.900000000000006</v>
      </c>
      <c r="C746" s="6">
        <v>16356.237999999999</v>
      </c>
      <c r="D746" s="6">
        <v>102654.02899999999</v>
      </c>
      <c r="E746" s="5"/>
      <c r="I746" s="5" t="s">
        <v>741</v>
      </c>
      <c r="J746" s="7">
        <f t="shared" si="33"/>
        <v>9</v>
      </c>
      <c r="K746">
        <f t="shared" si="34"/>
        <v>1</v>
      </c>
      <c r="M746">
        <f t="shared" si="35"/>
        <v>1</v>
      </c>
    </row>
    <row r="747" spans="1:13" s="7" customFormat="1" x14ac:dyDescent="0.2">
      <c r="A747" s="5" t="s">
        <v>649</v>
      </c>
      <c r="B747" s="6">
        <v>71.599999999999994</v>
      </c>
      <c r="C747" s="6">
        <v>16357.333000000001</v>
      </c>
      <c r="D747" s="6">
        <v>102591.288</v>
      </c>
      <c r="E747" s="5"/>
      <c r="I747" s="5" t="s">
        <v>741</v>
      </c>
      <c r="J747" s="7">
        <f t="shared" si="33"/>
        <v>7</v>
      </c>
      <c r="K747">
        <f t="shared" si="34"/>
        <v>1</v>
      </c>
      <c r="M747">
        <f t="shared" si="35"/>
        <v>1</v>
      </c>
    </row>
    <row r="748" spans="1:13" s="7" customFormat="1" x14ac:dyDescent="0.2">
      <c r="A748" s="5" t="s">
        <v>650</v>
      </c>
      <c r="B748" s="6">
        <v>73</v>
      </c>
      <c r="C748" s="6">
        <v>16349.996999999999</v>
      </c>
      <c r="D748" s="6">
        <v>102617.454</v>
      </c>
      <c r="E748" s="5"/>
      <c r="I748" s="5" t="s">
        <v>741</v>
      </c>
      <c r="J748" s="7">
        <f t="shared" si="33"/>
        <v>9</v>
      </c>
      <c r="K748">
        <f t="shared" si="34"/>
        <v>1</v>
      </c>
      <c r="M748">
        <f t="shared" si="35"/>
        <v>1</v>
      </c>
    </row>
    <row r="749" spans="1:13" s="7" customFormat="1" x14ac:dyDescent="0.2">
      <c r="A749" s="5" t="s">
        <v>651</v>
      </c>
      <c r="B749" s="6">
        <v>70.3</v>
      </c>
      <c r="C749" s="6">
        <v>16338.48</v>
      </c>
      <c r="D749" s="6">
        <v>102637.281</v>
      </c>
      <c r="E749" s="5"/>
      <c r="I749" s="5" t="s">
        <v>741</v>
      </c>
      <c r="J749" s="7">
        <f t="shared" si="33"/>
        <v>9</v>
      </c>
      <c r="K749">
        <f t="shared" si="34"/>
        <v>1</v>
      </c>
      <c r="M749">
        <f t="shared" si="35"/>
        <v>1</v>
      </c>
    </row>
    <row r="750" spans="1:13" s="7" customFormat="1" x14ac:dyDescent="0.2">
      <c r="A750" s="5" t="s">
        <v>652</v>
      </c>
      <c r="B750" s="6">
        <v>70.400000000000006</v>
      </c>
      <c r="C750" s="6">
        <v>16338.758</v>
      </c>
      <c r="D750" s="6">
        <v>102647.64</v>
      </c>
      <c r="E750" s="5"/>
      <c r="I750" s="5" t="s">
        <v>741</v>
      </c>
      <c r="J750" s="7">
        <f t="shared" si="33"/>
        <v>9</v>
      </c>
      <c r="K750">
        <f t="shared" si="34"/>
        <v>1</v>
      </c>
      <c r="M750">
        <f t="shared" si="35"/>
        <v>1</v>
      </c>
    </row>
    <row r="751" spans="1:13" s="7" customFormat="1" x14ac:dyDescent="0.2">
      <c r="A751" s="5" t="s">
        <v>653</v>
      </c>
      <c r="B751" s="6">
        <v>72.5</v>
      </c>
      <c r="C751" s="6">
        <v>16340.856</v>
      </c>
      <c r="D751" s="6">
        <v>102595.083</v>
      </c>
      <c r="E751" s="5"/>
      <c r="I751" s="5" t="s">
        <v>741</v>
      </c>
      <c r="J751" s="7">
        <f t="shared" si="33"/>
        <v>9</v>
      </c>
      <c r="K751">
        <f t="shared" si="34"/>
        <v>1</v>
      </c>
      <c r="M751">
        <f t="shared" si="35"/>
        <v>1</v>
      </c>
    </row>
    <row r="752" spans="1:13" s="7" customFormat="1" x14ac:dyDescent="0.2">
      <c r="A752" s="5" t="s">
        <v>654</v>
      </c>
      <c r="B752" s="6">
        <v>77.900000000000006</v>
      </c>
      <c r="C752" s="6">
        <v>16348.994000000001</v>
      </c>
      <c r="D752" s="6">
        <v>102630.461</v>
      </c>
      <c r="E752" s="5"/>
      <c r="I752" s="5" t="s">
        <v>741</v>
      </c>
      <c r="J752" s="7">
        <f t="shared" si="33"/>
        <v>9</v>
      </c>
      <c r="K752">
        <f t="shared" si="34"/>
        <v>1</v>
      </c>
      <c r="M752">
        <f t="shared" si="35"/>
        <v>1</v>
      </c>
    </row>
    <row r="753" spans="1:13" s="7" customFormat="1" x14ac:dyDescent="0.2">
      <c r="A753" s="5" t="s">
        <v>655</v>
      </c>
      <c r="B753" s="6">
        <v>74</v>
      </c>
      <c r="C753" s="6">
        <v>16342.296</v>
      </c>
      <c r="D753" s="6">
        <v>102619.458</v>
      </c>
      <c r="E753" s="5"/>
      <c r="I753" s="5" t="s">
        <v>741</v>
      </c>
      <c r="J753" s="7">
        <f t="shared" si="33"/>
        <v>9</v>
      </c>
      <c r="K753">
        <f t="shared" si="34"/>
        <v>1</v>
      </c>
      <c r="M753">
        <f t="shared" si="35"/>
        <v>1</v>
      </c>
    </row>
    <row r="754" spans="1:13" s="7" customFormat="1" x14ac:dyDescent="0.2">
      <c r="A754" s="5" t="s">
        <v>656</v>
      </c>
      <c r="B754" s="6">
        <v>83.2</v>
      </c>
      <c r="C754" s="6">
        <v>16322.403</v>
      </c>
      <c r="D754" s="6">
        <v>102598.32399999999</v>
      </c>
      <c r="E754" s="5"/>
      <c r="I754" s="5" t="s">
        <v>741</v>
      </c>
      <c r="J754" s="7">
        <f t="shared" si="33"/>
        <v>9</v>
      </c>
      <c r="K754">
        <f t="shared" si="34"/>
        <v>1</v>
      </c>
      <c r="M754">
        <f t="shared" si="35"/>
        <v>1</v>
      </c>
    </row>
    <row r="755" spans="1:13" s="7" customFormat="1" x14ac:dyDescent="0.2">
      <c r="A755" s="5" t="s">
        <v>657</v>
      </c>
      <c r="B755" s="6">
        <v>74.3</v>
      </c>
      <c r="C755" s="6">
        <v>16325.074000000001</v>
      </c>
      <c r="D755" s="6">
        <v>102611.058</v>
      </c>
      <c r="E755" s="5"/>
      <c r="I755" s="5" t="s">
        <v>741</v>
      </c>
      <c r="J755" s="7">
        <f t="shared" si="33"/>
        <v>8</v>
      </c>
      <c r="K755">
        <f t="shared" si="34"/>
        <v>1</v>
      </c>
      <c r="M755">
        <f t="shared" si="35"/>
        <v>1</v>
      </c>
    </row>
    <row r="756" spans="1:13" s="7" customFormat="1" x14ac:dyDescent="0.2">
      <c r="A756" s="5" t="s">
        <v>658</v>
      </c>
      <c r="B756" s="6">
        <v>72.3</v>
      </c>
      <c r="C756" s="6">
        <v>16326.603999999999</v>
      </c>
      <c r="D756" s="6">
        <v>102627.227</v>
      </c>
      <c r="E756" s="5"/>
      <c r="I756" s="5" t="s">
        <v>741</v>
      </c>
      <c r="J756" s="7">
        <f t="shared" si="33"/>
        <v>7</v>
      </c>
      <c r="K756">
        <f t="shared" si="34"/>
        <v>1</v>
      </c>
      <c r="M756">
        <f t="shared" si="35"/>
        <v>1</v>
      </c>
    </row>
    <row r="757" spans="1:13" s="7" customFormat="1" x14ac:dyDescent="0.2">
      <c r="A757" s="5" t="s">
        <v>659</v>
      </c>
      <c r="B757" s="6">
        <v>68.400000000000006</v>
      </c>
      <c r="C757" s="6">
        <v>16322.875</v>
      </c>
      <c r="D757" s="6">
        <v>102637.114</v>
      </c>
      <c r="E757" s="5"/>
      <c r="I757" s="5" t="s">
        <v>741</v>
      </c>
      <c r="J757" s="7">
        <f t="shared" si="33"/>
        <v>6</v>
      </c>
      <c r="K757">
        <f t="shared" si="34"/>
        <v>1</v>
      </c>
      <c r="M757">
        <f t="shared" si="35"/>
        <v>1</v>
      </c>
    </row>
    <row r="758" spans="1:13" s="7" customFormat="1" x14ac:dyDescent="0.2">
      <c r="A758" s="5" t="s">
        <v>660</v>
      </c>
      <c r="B758" s="6">
        <v>75.8</v>
      </c>
      <c r="C758" s="6">
        <v>16388.113000000001</v>
      </c>
      <c r="D758" s="6">
        <v>102636.327</v>
      </c>
      <c r="E758" s="5"/>
      <c r="I758" s="5" t="s">
        <v>741</v>
      </c>
      <c r="J758" s="7">
        <f t="shared" si="33"/>
        <v>7</v>
      </c>
      <c r="K758">
        <f t="shared" si="34"/>
        <v>1</v>
      </c>
      <c r="M758">
        <f t="shared" si="35"/>
        <v>1</v>
      </c>
    </row>
    <row r="759" spans="1:13" s="7" customFormat="1" x14ac:dyDescent="0.2">
      <c r="A759" s="5" t="s">
        <v>661</v>
      </c>
      <c r="B759" s="6">
        <v>70.900000000000006</v>
      </c>
      <c r="C759" s="6">
        <v>16358.225</v>
      </c>
      <c r="D759" s="6">
        <v>102640.077</v>
      </c>
      <c r="E759" s="5"/>
      <c r="I759" s="5" t="s">
        <v>741</v>
      </c>
      <c r="J759" s="7">
        <f t="shared" si="33"/>
        <v>7</v>
      </c>
      <c r="K759">
        <f t="shared" si="34"/>
        <v>1</v>
      </c>
      <c r="M759">
        <f t="shared" si="35"/>
        <v>1</v>
      </c>
    </row>
    <row r="760" spans="1:13" x14ac:dyDescent="0.2">
      <c r="A760" s="1" t="s">
        <v>748</v>
      </c>
      <c r="B760" s="3">
        <v>58</v>
      </c>
      <c r="C760" s="3">
        <v>16981.343000000001</v>
      </c>
      <c r="D760" s="3">
        <v>102587.622</v>
      </c>
      <c r="I760" s="1" t="s">
        <v>749</v>
      </c>
      <c r="J760">
        <f t="shared" si="33"/>
        <v>1</v>
      </c>
      <c r="K760">
        <f t="shared" si="34"/>
        <v>1</v>
      </c>
      <c r="M760">
        <f t="shared" si="35"/>
        <v>1</v>
      </c>
    </row>
    <row r="761" spans="1:13" x14ac:dyDescent="0.2">
      <c r="A761" s="1" t="s">
        <v>750</v>
      </c>
      <c r="B761" s="3">
        <v>39.200000000000003</v>
      </c>
      <c r="C761" s="3">
        <v>16968.735000000001</v>
      </c>
      <c r="D761" s="3">
        <v>102607.717</v>
      </c>
      <c r="I761" s="1" t="s">
        <v>749</v>
      </c>
      <c r="J761">
        <f t="shared" si="33"/>
        <v>1</v>
      </c>
      <c r="K761">
        <f t="shared" si="34"/>
        <v>1</v>
      </c>
      <c r="M761">
        <f t="shared" si="35"/>
        <v>1</v>
      </c>
    </row>
    <row r="762" spans="1:13" x14ac:dyDescent="0.2">
      <c r="A762" s="1" t="s">
        <v>751</v>
      </c>
      <c r="B762" s="3">
        <v>58.8</v>
      </c>
      <c r="C762" s="3">
        <v>16955.901000000002</v>
      </c>
      <c r="D762" s="3">
        <v>102628.66499999999</v>
      </c>
      <c r="I762" s="1" t="s">
        <v>752</v>
      </c>
      <c r="J762">
        <f t="shared" si="33"/>
        <v>1</v>
      </c>
      <c r="K762">
        <f t="shared" si="34"/>
        <v>1</v>
      </c>
      <c r="M762">
        <f t="shared" si="35"/>
        <v>1</v>
      </c>
    </row>
    <row r="763" spans="1:13" x14ac:dyDescent="0.2">
      <c r="A763" s="1" t="s">
        <v>753</v>
      </c>
      <c r="B763" s="3">
        <v>38.5</v>
      </c>
      <c r="C763" s="3">
        <v>16942.101999999999</v>
      </c>
      <c r="D763" s="3">
        <v>102651.378</v>
      </c>
      <c r="I763" s="1" t="s">
        <v>752</v>
      </c>
      <c r="J763">
        <f t="shared" si="33"/>
        <v>1</v>
      </c>
      <c r="K763">
        <f t="shared" si="34"/>
        <v>1</v>
      </c>
      <c r="M763">
        <f t="shared" si="35"/>
        <v>1</v>
      </c>
    </row>
    <row r="764" spans="1:13" x14ac:dyDescent="0.2">
      <c r="A764" s="1" t="s">
        <v>754</v>
      </c>
      <c r="B764" s="3">
        <v>122.9</v>
      </c>
      <c r="C764" s="3">
        <v>16930.739000000001</v>
      </c>
      <c r="D764" s="3">
        <v>102669.13400000001</v>
      </c>
      <c r="I764" s="1" t="s">
        <v>752</v>
      </c>
      <c r="J764">
        <f t="shared" si="33"/>
        <v>1</v>
      </c>
      <c r="K764">
        <f t="shared" si="34"/>
        <v>1</v>
      </c>
      <c r="M764">
        <f t="shared" si="35"/>
        <v>1</v>
      </c>
    </row>
    <row r="765" spans="1:13" x14ac:dyDescent="0.2">
      <c r="A765" s="1" t="s">
        <v>755</v>
      </c>
      <c r="B765" s="3">
        <v>121</v>
      </c>
      <c r="C765" s="3">
        <v>16921.885999999999</v>
      </c>
      <c r="D765" s="3">
        <v>102683.228</v>
      </c>
      <c r="I765" s="1" t="s">
        <v>752</v>
      </c>
      <c r="J765">
        <f t="shared" si="33"/>
        <v>1</v>
      </c>
      <c r="K765">
        <f t="shared" si="34"/>
        <v>1</v>
      </c>
      <c r="M765">
        <f t="shared" si="35"/>
        <v>1</v>
      </c>
    </row>
    <row r="766" spans="1:13" x14ac:dyDescent="0.2">
      <c r="A766" s="1" t="s">
        <v>756</v>
      </c>
      <c r="B766" s="3">
        <v>120.5</v>
      </c>
      <c r="C766" s="3">
        <v>16913.692999999999</v>
      </c>
      <c r="D766" s="3">
        <v>102696.856</v>
      </c>
      <c r="I766" s="1" t="s">
        <v>752</v>
      </c>
      <c r="J766">
        <f t="shared" si="33"/>
        <v>1</v>
      </c>
      <c r="K766">
        <f t="shared" si="34"/>
        <v>1</v>
      </c>
      <c r="M766">
        <f t="shared" si="35"/>
        <v>1</v>
      </c>
    </row>
    <row r="767" spans="1:13" x14ac:dyDescent="0.2">
      <c r="A767" s="1" t="s">
        <v>757</v>
      </c>
      <c r="B767" s="3">
        <v>121.3</v>
      </c>
      <c r="C767" s="3">
        <v>16903.534</v>
      </c>
      <c r="D767" s="3">
        <v>102712.459</v>
      </c>
      <c r="I767" s="1" t="s">
        <v>752</v>
      </c>
      <c r="J767">
        <f t="shared" si="33"/>
        <v>1</v>
      </c>
      <c r="K767">
        <f t="shared" si="34"/>
        <v>1</v>
      </c>
      <c r="M767">
        <f t="shared" si="35"/>
        <v>1</v>
      </c>
    </row>
    <row r="768" spans="1:13" s="7" customFormat="1" x14ac:dyDescent="0.2">
      <c r="A768" s="5" t="s">
        <v>758</v>
      </c>
      <c r="B768" s="6">
        <v>76.900000000000006</v>
      </c>
      <c r="C768" s="6">
        <v>16952.484</v>
      </c>
      <c r="D768" s="6">
        <v>102602.476</v>
      </c>
      <c r="E768" s="5"/>
      <c r="I768" s="5" t="s">
        <v>752</v>
      </c>
      <c r="J768" s="7">
        <f t="shared" si="33"/>
        <v>3</v>
      </c>
      <c r="K768">
        <f t="shared" si="34"/>
        <v>1</v>
      </c>
      <c r="M768">
        <f t="shared" si="35"/>
        <v>1</v>
      </c>
    </row>
    <row r="769" spans="1:13" s="7" customFormat="1" x14ac:dyDescent="0.2">
      <c r="A769" s="5" t="s">
        <v>759</v>
      </c>
      <c r="B769" s="6">
        <v>73</v>
      </c>
      <c r="C769" s="6">
        <v>16939.574000000001</v>
      </c>
      <c r="D769" s="6">
        <v>102623.414</v>
      </c>
      <c r="E769" s="5"/>
      <c r="I769" s="5" t="s">
        <v>752</v>
      </c>
      <c r="J769" s="7">
        <f t="shared" si="33"/>
        <v>3</v>
      </c>
      <c r="K769">
        <f t="shared" si="34"/>
        <v>1</v>
      </c>
      <c r="M769">
        <f t="shared" si="35"/>
        <v>1</v>
      </c>
    </row>
    <row r="770" spans="1:13" s="7" customFormat="1" x14ac:dyDescent="0.2">
      <c r="A770" s="5" t="s">
        <v>760</v>
      </c>
      <c r="B770" s="6">
        <v>77.5</v>
      </c>
      <c r="C770" s="6">
        <v>16926.337</v>
      </c>
      <c r="D770" s="6">
        <v>102643.656</v>
      </c>
      <c r="E770" s="5"/>
      <c r="I770" s="5" t="s">
        <v>752</v>
      </c>
      <c r="J770" s="7">
        <f t="shared" si="33"/>
        <v>3</v>
      </c>
      <c r="K770">
        <f t="shared" si="34"/>
        <v>1</v>
      </c>
      <c r="M770">
        <f t="shared" si="35"/>
        <v>1</v>
      </c>
    </row>
    <row r="771" spans="1:13" s="7" customFormat="1" x14ac:dyDescent="0.2">
      <c r="A771" s="5" t="s">
        <v>761</v>
      </c>
      <c r="B771" s="6">
        <v>122</v>
      </c>
      <c r="C771" s="6">
        <v>16915.386999999999</v>
      </c>
      <c r="D771" s="6">
        <v>102658.95</v>
      </c>
      <c r="E771" s="5"/>
      <c r="I771" s="5" t="s">
        <v>752</v>
      </c>
      <c r="J771" s="7">
        <f t="shared" ref="J771:J834" si="36">COUNTIF(A:A,A771)</f>
        <v>3</v>
      </c>
      <c r="K771">
        <f t="shared" ref="K771:K834" si="37">COUNTIFS(C:C,C771,D:D,D771)</f>
        <v>1</v>
      </c>
      <c r="M771">
        <f t="shared" ref="M771:M834" si="38">COUNTIF(K771,1)</f>
        <v>1</v>
      </c>
    </row>
    <row r="772" spans="1:13" s="7" customFormat="1" x14ac:dyDescent="0.2">
      <c r="A772" s="5" t="s">
        <v>762</v>
      </c>
      <c r="B772" s="6">
        <v>121.1</v>
      </c>
      <c r="C772" s="6">
        <v>16913.727999999999</v>
      </c>
      <c r="D772" s="6">
        <v>102672.435</v>
      </c>
      <c r="E772" s="5"/>
      <c r="I772" s="5" t="s">
        <v>752</v>
      </c>
      <c r="J772" s="7">
        <f t="shared" si="36"/>
        <v>3</v>
      </c>
      <c r="K772">
        <f t="shared" si="37"/>
        <v>1</v>
      </c>
      <c r="M772">
        <f t="shared" si="38"/>
        <v>1</v>
      </c>
    </row>
    <row r="773" spans="1:13" s="7" customFormat="1" x14ac:dyDescent="0.2">
      <c r="A773" s="5" t="s">
        <v>763</v>
      </c>
      <c r="B773" s="6">
        <v>121.1</v>
      </c>
      <c r="C773" s="6">
        <v>16904.535</v>
      </c>
      <c r="D773" s="6">
        <v>102690.322</v>
      </c>
      <c r="E773" s="5"/>
      <c r="I773" s="5" t="s">
        <v>752</v>
      </c>
      <c r="J773" s="7">
        <f t="shared" si="36"/>
        <v>3</v>
      </c>
      <c r="K773">
        <f t="shared" si="37"/>
        <v>1</v>
      </c>
      <c r="M773">
        <f t="shared" si="38"/>
        <v>1</v>
      </c>
    </row>
    <row r="774" spans="1:13" s="7" customFormat="1" x14ac:dyDescent="0.2">
      <c r="A774" s="5" t="s">
        <v>764</v>
      </c>
      <c r="B774" s="6">
        <v>121</v>
      </c>
      <c r="C774" s="6">
        <v>16897.233</v>
      </c>
      <c r="D774" s="6">
        <v>102702.287</v>
      </c>
      <c r="E774" s="5"/>
      <c r="I774" s="5" t="s">
        <v>752</v>
      </c>
      <c r="J774" s="7">
        <f t="shared" si="36"/>
        <v>3</v>
      </c>
      <c r="K774">
        <f t="shared" si="37"/>
        <v>1</v>
      </c>
      <c r="M774">
        <f t="shared" si="38"/>
        <v>1</v>
      </c>
    </row>
    <row r="775" spans="1:13" s="7" customFormat="1" x14ac:dyDescent="0.2">
      <c r="A775" s="5" t="s">
        <v>765</v>
      </c>
      <c r="B775" s="6">
        <v>75.599999999999994</v>
      </c>
      <c r="C775" s="6">
        <v>16931.723999999998</v>
      </c>
      <c r="D775" s="6">
        <v>102595.42200000001</v>
      </c>
      <c r="E775" s="5"/>
      <c r="I775" s="5" t="s">
        <v>752</v>
      </c>
      <c r="J775" s="7">
        <f t="shared" si="36"/>
        <v>2</v>
      </c>
      <c r="K775">
        <f t="shared" si="37"/>
        <v>1</v>
      </c>
      <c r="M775">
        <f t="shared" si="38"/>
        <v>1</v>
      </c>
    </row>
    <row r="776" spans="1:13" s="7" customFormat="1" x14ac:dyDescent="0.2">
      <c r="A776" s="5" t="s">
        <v>766</v>
      </c>
      <c r="B776" s="6">
        <v>74.099999999999994</v>
      </c>
      <c r="C776" s="6">
        <v>16919.133000000002</v>
      </c>
      <c r="D776" s="6">
        <v>102616.59299999999</v>
      </c>
      <c r="E776" s="5"/>
      <c r="I776" s="5" t="s">
        <v>752</v>
      </c>
      <c r="J776" s="7">
        <f t="shared" si="36"/>
        <v>2</v>
      </c>
      <c r="K776">
        <f t="shared" si="37"/>
        <v>1</v>
      </c>
      <c r="M776">
        <f t="shared" si="38"/>
        <v>1</v>
      </c>
    </row>
    <row r="777" spans="1:13" s="7" customFormat="1" x14ac:dyDescent="0.2">
      <c r="A777" s="5" t="s">
        <v>767</v>
      </c>
      <c r="B777" s="6">
        <v>73.400000000000006</v>
      </c>
      <c r="C777" s="6">
        <v>16905.535</v>
      </c>
      <c r="D777" s="6">
        <v>102638.995</v>
      </c>
      <c r="E777" s="5"/>
      <c r="I777" s="5" t="s">
        <v>752</v>
      </c>
      <c r="J777" s="7">
        <f t="shared" si="36"/>
        <v>2</v>
      </c>
      <c r="K777">
        <f t="shared" si="37"/>
        <v>1</v>
      </c>
      <c r="M777">
        <f t="shared" si="38"/>
        <v>1</v>
      </c>
    </row>
    <row r="778" spans="1:13" s="7" customFormat="1" x14ac:dyDescent="0.2">
      <c r="A778" s="5" t="s">
        <v>768</v>
      </c>
      <c r="B778" s="6">
        <v>121.1</v>
      </c>
      <c r="C778" s="6">
        <v>16902.82</v>
      </c>
      <c r="D778" s="6">
        <v>102667.58500000001</v>
      </c>
      <c r="E778" s="5"/>
      <c r="I778" s="5" t="s">
        <v>752</v>
      </c>
      <c r="J778" s="7">
        <f t="shared" si="36"/>
        <v>2</v>
      </c>
      <c r="K778">
        <f t="shared" si="37"/>
        <v>1</v>
      </c>
      <c r="M778">
        <f t="shared" si="38"/>
        <v>1</v>
      </c>
    </row>
    <row r="779" spans="1:13" s="7" customFormat="1" x14ac:dyDescent="0.2">
      <c r="A779" s="5" t="s">
        <v>769</v>
      </c>
      <c r="B779" s="6">
        <v>122</v>
      </c>
      <c r="C779" s="6">
        <v>16893.509999999998</v>
      </c>
      <c r="D779" s="6">
        <v>102683.91099999999</v>
      </c>
      <c r="E779" s="5"/>
      <c r="I779" s="5" t="s">
        <v>752</v>
      </c>
      <c r="J779" s="7">
        <f t="shared" si="36"/>
        <v>2</v>
      </c>
      <c r="K779">
        <f t="shared" si="37"/>
        <v>1</v>
      </c>
      <c r="M779">
        <f t="shared" si="38"/>
        <v>1</v>
      </c>
    </row>
    <row r="780" spans="1:13" s="7" customFormat="1" x14ac:dyDescent="0.2">
      <c r="A780" s="5" t="s">
        <v>770</v>
      </c>
      <c r="B780" s="6">
        <v>121.9</v>
      </c>
      <c r="C780" s="6">
        <v>16886.272000000001</v>
      </c>
      <c r="D780" s="6">
        <v>102698.53599999999</v>
      </c>
      <c r="E780" s="5"/>
      <c r="I780" s="5" t="s">
        <v>752</v>
      </c>
      <c r="J780" s="7">
        <f t="shared" si="36"/>
        <v>2</v>
      </c>
      <c r="K780">
        <f t="shared" si="37"/>
        <v>1</v>
      </c>
      <c r="M780">
        <f t="shared" si="38"/>
        <v>1</v>
      </c>
    </row>
    <row r="781" spans="1:13" s="7" customFormat="1" x14ac:dyDescent="0.2">
      <c r="A781" s="5" t="s">
        <v>771</v>
      </c>
      <c r="B781" s="6">
        <v>120.5</v>
      </c>
      <c r="C781" s="6">
        <v>16887.13</v>
      </c>
      <c r="D781" s="6">
        <v>102712.82</v>
      </c>
      <c r="E781" s="5"/>
      <c r="I781" s="5" t="s">
        <v>752</v>
      </c>
      <c r="J781" s="7">
        <f t="shared" si="36"/>
        <v>2</v>
      </c>
      <c r="K781">
        <f t="shared" si="37"/>
        <v>1</v>
      </c>
      <c r="M781">
        <f t="shared" si="38"/>
        <v>1</v>
      </c>
    </row>
    <row r="782" spans="1:13" s="7" customFormat="1" x14ac:dyDescent="0.2">
      <c r="A782" s="5" t="s">
        <v>772</v>
      </c>
      <c r="B782" s="6">
        <v>121.9</v>
      </c>
      <c r="C782" s="6">
        <v>16896.046999999999</v>
      </c>
      <c r="D782" s="6">
        <v>102656.689</v>
      </c>
      <c r="E782" s="5"/>
      <c r="I782" s="5" t="s">
        <v>752</v>
      </c>
      <c r="J782" s="7">
        <f t="shared" si="36"/>
        <v>2</v>
      </c>
      <c r="K782">
        <f t="shared" si="37"/>
        <v>1</v>
      </c>
      <c r="M782">
        <f t="shared" si="38"/>
        <v>1</v>
      </c>
    </row>
    <row r="783" spans="1:13" s="7" customFormat="1" x14ac:dyDescent="0.2">
      <c r="A783" s="5" t="s">
        <v>773</v>
      </c>
      <c r="B783" s="6">
        <v>121</v>
      </c>
      <c r="C783" s="6">
        <v>16887.937000000002</v>
      </c>
      <c r="D783" s="6">
        <v>102671.204</v>
      </c>
      <c r="E783" s="5"/>
      <c r="I783" s="5" t="s">
        <v>752</v>
      </c>
      <c r="J783" s="7">
        <f t="shared" si="36"/>
        <v>2</v>
      </c>
      <c r="K783">
        <f t="shared" si="37"/>
        <v>1</v>
      </c>
      <c r="M783">
        <f t="shared" si="38"/>
        <v>1</v>
      </c>
    </row>
    <row r="784" spans="1:13" x14ac:dyDescent="0.2">
      <c r="A784" s="1" t="s">
        <v>774</v>
      </c>
      <c r="B784" s="3">
        <v>120.9</v>
      </c>
      <c r="C784" s="3">
        <v>16879.766</v>
      </c>
      <c r="D784" s="3">
        <v>102685.799</v>
      </c>
      <c r="I784" s="1" t="s">
        <v>752</v>
      </c>
      <c r="J784">
        <f t="shared" si="36"/>
        <v>1</v>
      </c>
      <c r="K784">
        <f t="shared" si="37"/>
        <v>1</v>
      </c>
      <c r="M784">
        <f t="shared" si="38"/>
        <v>1</v>
      </c>
    </row>
    <row r="785" spans="1:13" x14ac:dyDescent="0.2">
      <c r="A785" s="1" t="s">
        <v>775</v>
      </c>
      <c r="B785" s="3">
        <v>122</v>
      </c>
      <c r="C785" s="3">
        <v>16870.056</v>
      </c>
      <c r="D785" s="3">
        <v>102704.43399999999</v>
      </c>
      <c r="I785" s="1" t="s">
        <v>752</v>
      </c>
      <c r="J785">
        <f t="shared" si="36"/>
        <v>1</v>
      </c>
      <c r="K785">
        <f t="shared" si="37"/>
        <v>1</v>
      </c>
      <c r="M785">
        <f t="shared" si="38"/>
        <v>1</v>
      </c>
    </row>
    <row r="786" spans="1:13" x14ac:dyDescent="0.2">
      <c r="A786" s="1" t="s">
        <v>776</v>
      </c>
      <c r="B786" s="3">
        <v>56</v>
      </c>
      <c r="C786" s="3">
        <v>16924.578000000001</v>
      </c>
      <c r="D786" s="3">
        <v>102568.11900000001</v>
      </c>
      <c r="I786" s="1" t="s">
        <v>752</v>
      </c>
      <c r="J786">
        <f t="shared" si="36"/>
        <v>1</v>
      </c>
      <c r="K786">
        <f t="shared" si="37"/>
        <v>1</v>
      </c>
      <c r="M786">
        <f t="shared" si="38"/>
        <v>1</v>
      </c>
    </row>
    <row r="787" spans="1:13" x14ac:dyDescent="0.2">
      <c r="A787" s="1" t="s">
        <v>777</v>
      </c>
      <c r="B787" s="3">
        <v>76.2</v>
      </c>
      <c r="C787" s="3">
        <v>16911.440999999999</v>
      </c>
      <c r="D787" s="3">
        <v>102588.565</v>
      </c>
      <c r="I787" s="1" t="s">
        <v>752</v>
      </c>
      <c r="J787">
        <f t="shared" si="36"/>
        <v>1</v>
      </c>
      <c r="K787">
        <f t="shared" si="37"/>
        <v>1</v>
      </c>
      <c r="M787">
        <f t="shared" si="38"/>
        <v>1</v>
      </c>
    </row>
    <row r="788" spans="1:13" x14ac:dyDescent="0.2">
      <c r="A788" s="1" t="s">
        <v>778</v>
      </c>
      <c r="B788" s="3">
        <v>74.2</v>
      </c>
      <c r="C788" s="3">
        <v>16898.963</v>
      </c>
      <c r="D788" s="3">
        <v>102609.664</v>
      </c>
      <c r="I788" s="1" t="s">
        <v>752</v>
      </c>
      <c r="J788">
        <f t="shared" si="36"/>
        <v>1</v>
      </c>
      <c r="K788">
        <f t="shared" si="37"/>
        <v>1</v>
      </c>
      <c r="M788">
        <f t="shared" si="38"/>
        <v>1</v>
      </c>
    </row>
    <row r="789" spans="1:13" x14ac:dyDescent="0.2">
      <c r="A789" s="1" t="s">
        <v>779</v>
      </c>
      <c r="B789" s="3">
        <v>73.5</v>
      </c>
      <c r="C789" s="3">
        <v>16882.821</v>
      </c>
      <c r="D789" s="3">
        <v>102631.33100000001</v>
      </c>
      <c r="I789" s="1" t="s">
        <v>752</v>
      </c>
      <c r="J789">
        <f t="shared" si="36"/>
        <v>1</v>
      </c>
      <c r="K789">
        <f t="shared" si="37"/>
        <v>1</v>
      </c>
      <c r="M789">
        <f t="shared" si="38"/>
        <v>1</v>
      </c>
    </row>
    <row r="790" spans="1:13" x14ac:dyDescent="0.2">
      <c r="A790" s="1" t="s">
        <v>780</v>
      </c>
      <c r="B790" s="3">
        <v>87.9</v>
      </c>
      <c r="C790" s="3">
        <v>16871.844000000001</v>
      </c>
      <c r="D790" s="3">
        <v>102654.17200000001</v>
      </c>
      <c r="I790" s="1" t="s">
        <v>752</v>
      </c>
      <c r="J790">
        <f t="shared" si="36"/>
        <v>1</v>
      </c>
      <c r="K790">
        <f t="shared" si="37"/>
        <v>1</v>
      </c>
      <c r="M790">
        <f t="shared" si="38"/>
        <v>1</v>
      </c>
    </row>
    <row r="791" spans="1:13" x14ac:dyDescent="0.2">
      <c r="A791" s="1" t="s">
        <v>781</v>
      </c>
      <c r="B791" s="3">
        <v>74.599999999999994</v>
      </c>
      <c r="C791" s="3">
        <v>16856.61</v>
      </c>
      <c r="D791" s="3">
        <v>102678.6</v>
      </c>
      <c r="I791" s="1" t="s">
        <v>752</v>
      </c>
      <c r="J791">
        <f t="shared" si="36"/>
        <v>1</v>
      </c>
      <c r="K791">
        <f t="shared" si="37"/>
        <v>1</v>
      </c>
      <c r="M791">
        <f t="shared" si="38"/>
        <v>1</v>
      </c>
    </row>
    <row r="792" spans="1:13" x14ac:dyDescent="0.2">
      <c r="A792" s="1" t="s">
        <v>782</v>
      </c>
      <c r="B792" s="3">
        <v>37.5</v>
      </c>
      <c r="C792" s="3">
        <v>16855.099999999999</v>
      </c>
      <c r="D792" s="3">
        <v>102700.38</v>
      </c>
      <c r="I792" s="1" t="s">
        <v>752</v>
      </c>
      <c r="J792">
        <f t="shared" si="36"/>
        <v>1</v>
      </c>
      <c r="K792">
        <f t="shared" si="37"/>
        <v>1</v>
      </c>
      <c r="M792">
        <f t="shared" si="38"/>
        <v>1</v>
      </c>
    </row>
    <row r="793" spans="1:13" x14ac:dyDescent="0.2">
      <c r="A793" s="1" t="s">
        <v>783</v>
      </c>
      <c r="B793" s="3">
        <v>121.2</v>
      </c>
      <c r="C793" s="3">
        <v>16902.473999999998</v>
      </c>
      <c r="D793" s="3">
        <v>102560.36599999999</v>
      </c>
      <c r="I793" s="1" t="s">
        <v>752</v>
      </c>
      <c r="J793">
        <f t="shared" si="36"/>
        <v>1</v>
      </c>
      <c r="K793">
        <f t="shared" si="37"/>
        <v>1</v>
      </c>
      <c r="M793">
        <f t="shared" si="38"/>
        <v>1</v>
      </c>
    </row>
    <row r="794" spans="1:13" x14ac:dyDescent="0.2">
      <c r="A794" s="1" t="s">
        <v>784</v>
      </c>
      <c r="B794" s="3">
        <v>120.8</v>
      </c>
      <c r="C794" s="3">
        <v>16896.647000000001</v>
      </c>
      <c r="D794" s="3">
        <v>102577.745</v>
      </c>
      <c r="I794" s="1" t="s">
        <v>752</v>
      </c>
      <c r="J794">
        <f t="shared" si="36"/>
        <v>1</v>
      </c>
      <c r="K794">
        <f t="shared" si="37"/>
        <v>1</v>
      </c>
      <c r="M794">
        <f t="shared" si="38"/>
        <v>1</v>
      </c>
    </row>
    <row r="795" spans="1:13" x14ac:dyDescent="0.2">
      <c r="A795" s="1" t="s">
        <v>785</v>
      </c>
      <c r="B795" s="3">
        <v>122.3</v>
      </c>
      <c r="C795" s="3">
        <v>16890.289000000001</v>
      </c>
      <c r="D795" s="3">
        <v>102596.519</v>
      </c>
      <c r="I795" s="1" t="s">
        <v>752</v>
      </c>
      <c r="J795">
        <f t="shared" si="36"/>
        <v>1</v>
      </c>
      <c r="K795">
        <f t="shared" si="37"/>
        <v>1</v>
      </c>
      <c r="M795">
        <f t="shared" si="38"/>
        <v>1</v>
      </c>
    </row>
    <row r="796" spans="1:13" x14ac:dyDescent="0.2">
      <c r="A796" s="1" t="s">
        <v>786</v>
      </c>
      <c r="B796" s="3">
        <v>121.2</v>
      </c>
      <c r="C796" s="3">
        <v>16883.803</v>
      </c>
      <c r="D796" s="3">
        <v>102615.11500000001</v>
      </c>
      <c r="I796" s="1" t="s">
        <v>752</v>
      </c>
      <c r="J796">
        <f t="shared" si="36"/>
        <v>1</v>
      </c>
      <c r="K796">
        <f t="shared" si="37"/>
        <v>1</v>
      </c>
      <c r="M796">
        <f t="shared" si="38"/>
        <v>1</v>
      </c>
    </row>
    <row r="797" spans="1:13" x14ac:dyDescent="0.2">
      <c r="A797" s="1" t="s">
        <v>787</v>
      </c>
      <c r="B797" s="3">
        <v>121.1</v>
      </c>
      <c r="C797" s="3">
        <v>16889.071</v>
      </c>
      <c r="D797" s="3">
        <v>102566.576</v>
      </c>
      <c r="I797" s="1" t="s">
        <v>752</v>
      </c>
      <c r="J797">
        <f t="shared" si="36"/>
        <v>1</v>
      </c>
      <c r="K797">
        <f t="shared" si="37"/>
        <v>1</v>
      </c>
      <c r="M797">
        <f t="shared" si="38"/>
        <v>1</v>
      </c>
    </row>
    <row r="798" spans="1:13" x14ac:dyDescent="0.2">
      <c r="A798" s="1" t="s">
        <v>788</v>
      </c>
      <c r="B798" s="3">
        <v>121</v>
      </c>
      <c r="C798" s="3">
        <v>16882.814999999999</v>
      </c>
      <c r="D798" s="3">
        <v>102585.067</v>
      </c>
      <c r="I798" s="1" t="s">
        <v>752</v>
      </c>
      <c r="J798">
        <f t="shared" si="36"/>
        <v>1</v>
      </c>
      <c r="K798">
        <f t="shared" si="37"/>
        <v>1</v>
      </c>
      <c r="M798">
        <f t="shared" si="38"/>
        <v>1</v>
      </c>
    </row>
    <row r="799" spans="1:13" x14ac:dyDescent="0.2">
      <c r="A799" s="1" t="s">
        <v>789</v>
      </c>
      <c r="B799" s="3">
        <v>121.5</v>
      </c>
      <c r="C799" s="3">
        <v>16877.144</v>
      </c>
      <c r="D799" s="3">
        <v>102601.08100000001</v>
      </c>
      <c r="I799" s="1" t="s">
        <v>752</v>
      </c>
      <c r="J799">
        <f t="shared" si="36"/>
        <v>1</v>
      </c>
      <c r="K799">
        <f t="shared" si="37"/>
        <v>1</v>
      </c>
      <c r="M799">
        <f t="shared" si="38"/>
        <v>1</v>
      </c>
    </row>
    <row r="800" spans="1:13" x14ac:dyDescent="0.2">
      <c r="A800" s="1" t="s">
        <v>790</v>
      </c>
      <c r="B800" s="3">
        <v>121.7</v>
      </c>
      <c r="C800" s="3">
        <v>16886.633999999998</v>
      </c>
      <c r="D800" s="3">
        <v>102554.98699999999</v>
      </c>
      <c r="I800" s="1" t="s">
        <v>752</v>
      </c>
      <c r="J800">
        <f t="shared" si="36"/>
        <v>1</v>
      </c>
      <c r="K800">
        <f t="shared" si="37"/>
        <v>1</v>
      </c>
      <c r="M800">
        <f t="shared" si="38"/>
        <v>1</v>
      </c>
    </row>
    <row r="801" spans="1:13" x14ac:dyDescent="0.2">
      <c r="A801" s="1" t="s">
        <v>791</v>
      </c>
      <c r="B801" s="3">
        <v>121.9</v>
      </c>
      <c r="C801" s="3">
        <v>16876.914000000001</v>
      </c>
      <c r="D801" s="3">
        <v>102562.38800000001</v>
      </c>
      <c r="I801" s="1" t="s">
        <v>752</v>
      </c>
      <c r="J801">
        <f t="shared" si="36"/>
        <v>1</v>
      </c>
      <c r="K801">
        <f t="shared" si="37"/>
        <v>1</v>
      </c>
      <c r="M801">
        <f t="shared" si="38"/>
        <v>1</v>
      </c>
    </row>
    <row r="802" spans="1:13" x14ac:dyDescent="0.2">
      <c r="A802" s="1" t="s">
        <v>792</v>
      </c>
      <c r="B802" s="3">
        <v>122.3</v>
      </c>
      <c r="C802" s="3">
        <v>16870.392</v>
      </c>
      <c r="D802" s="3">
        <v>102580.56</v>
      </c>
      <c r="I802" s="1" t="s">
        <v>752</v>
      </c>
      <c r="J802">
        <f t="shared" si="36"/>
        <v>1</v>
      </c>
      <c r="K802">
        <f t="shared" si="37"/>
        <v>1</v>
      </c>
      <c r="M802">
        <f t="shared" si="38"/>
        <v>1</v>
      </c>
    </row>
    <row r="803" spans="1:13" x14ac:dyDescent="0.2">
      <c r="A803" s="1" t="s">
        <v>793</v>
      </c>
      <c r="B803" s="3">
        <v>121.7</v>
      </c>
      <c r="C803" s="3">
        <v>16864.714</v>
      </c>
      <c r="D803" s="3">
        <v>102597.005</v>
      </c>
      <c r="I803" s="1" t="s">
        <v>752</v>
      </c>
      <c r="J803">
        <f t="shared" si="36"/>
        <v>1</v>
      </c>
      <c r="K803">
        <f t="shared" si="37"/>
        <v>1</v>
      </c>
      <c r="M803">
        <f t="shared" si="38"/>
        <v>1</v>
      </c>
    </row>
    <row r="804" spans="1:13" x14ac:dyDescent="0.2">
      <c r="A804" s="1" t="s">
        <v>794</v>
      </c>
      <c r="B804" s="3">
        <v>122</v>
      </c>
      <c r="C804" s="3">
        <v>16867.579000000002</v>
      </c>
      <c r="D804" s="3">
        <v>102609.666</v>
      </c>
      <c r="I804" s="1" t="s">
        <v>752</v>
      </c>
      <c r="J804">
        <f t="shared" si="36"/>
        <v>1</v>
      </c>
      <c r="K804">
        <f t="shared" si="37"/>
        <v>1</v>
      </c>
      <c r="M804">
        <f t="shared" si="38"/>
        <v>1</v>
      </c>
    </row>
    <row r="805" spans="1:13" x14ac:dyDescent="0.2">
      <c r="A805" s="1" t="s">
        <v>795</v>
      </c>
      <c r="B805" s="3">
        <v>121.8</v>
      </c>
      <c r="C805" s="3">
        <v>16868.600999999999</v>
      </c>
      <c r="D805" s="3">
        <v>102548.696</v>
      </c>
      <c r="I805" s="1" t="s">
        <v>752</v>
      </c>
      <c r="J805">
        <f t="shared" si="36"/>
        <v>1</v>
      </c>
      <c r="K805">
        <f t="shared" si="37"/>
        <v>1</v>
      </c>
      <c r="M805">
        <f t="shared" si="38"/>
        <v>1</v>
      </c>
    </row>
    <row r="806" spans="1:13" x14ac:dyDescent="0.2">
      <c r="A806" s="1" t="s">
        <v>796</v>
      </c>
      <c r="B806" s="3">
        <v>121.7</v>
      </c>
      <c r="C806" s="3">
        <v>16863.075000000001</v>
      </c>
      <c r="D806" s="3">
        <v>102566.393</v>
      </c>
      <c r="I806" s="1" t="s">
        <v>752</v>
      </c>
      <c r="J806">
        <f t="shared" si="36"/>
        <v>1</v>
      </c>
      <c r="K806">
        <f t="shared" si="37"/>
        <v>1</v>
      </c>
      <c r="M806">
        <f t="shared" si="38"/>
        <v>1</v>
      </c>
    </row>
    <row r="807" spans="1:13" x14ac:dyDescent="0.2">
      <c r="A807" s="1" t="s">
        <v>797</v>
      </c>
      <c r="B807" s="3">
        <v>121.4</v>
      </c>
      <c r="C807" s="3">
        <v>16856.648000000001</v>
      </c>
      <c r="D807" s="3">
        <v>102585.056</v>
      </c>
      <c r="I807" s="1" t="s">
        <v>752</v>
      </c>
      <c r="J807">
        <f t="shared" si="36"/>
        <v>1</v>
      </c>
      <c r="K807">
        <f t="shared" si="37"/>
        <v>1</v>
      </c>
      <c r="M807">
        <f t="shared" si="38"/>
        <v>1</v>
      </c>
    </row>
    <row r="808" spans="1:13" x14ac:dyDescent="0.2">
      <c r="A808" s="1" t="s">
        <v>798</v>
      </c>
      <c r="B808" s="3">
        <v>122.7</v>
      </c>
      <c r="C808" s="3">
        <v>16850.573</v>
      </c>
      <c r="D808" s="3">
        <v>102603.696</v>
      </c>
      <c r="I808" s="1" t="s">
        <v>752</v>
      </c>
      <c r="J808">
        <f t="shared" si="36"/>
        <v>1</v>
      </c>
      <c r="K808">
        <f t="shared" si="37"/>
        <v>1</v>
      </c>
      <c r="M808">
        <f t="shared" si="38"/>
        <v>1</v>
      </c>
    </row>
    <row r="809" spans="1:13" x14ac:dyDescent="0.2">
      <c r="A809" s="1" t="s">
        <v>799</v>
      </c>
      <c r="B809" s="3">
        <v>81.099999999999994</v>
      </c>
      <c r="C809" s="3">
        <v>16863.761999999999</v>
      </c>
      <c r="D809" s="3">
        <v>102624.745</v>
      </c>
      <c r="I809" s="1" t="s">
        <v>752</v>
      </c>
      <c r="J809">
        <f t="shared" si="36"/>
        <v>1</v>
      </c>
      <c r="K809">
        <f t="shared" si="37"/>
        <v>1</v>
      </c>
      <c r="M809">
        <f t="shared" si="38"/>
        <v>1</v>
      </c>
    </row>
    <row r="810" spans="1:13" x14ac:dyDescent="0.2">
      <c r="A810" s="1" t="s">
        <v>800</v>
      </c>
      <c r="B810" s="3">
        <v>74.099999999999994</v>
      </c>
      <c r="C810" s="3">
        <v>16842.923999999999</v>
      </c>
      <c r="D810" s="3">
        <v>102617.446</v>
      </c>
      <c r="I810" s="1" t="s">
        <v>752</v>
      </c>
      <c r="J810">
        <f t="shared" si="36"/>
        <v>1</v>
      </c>
      <c r="K810">
        <f t="shared" si="37"/>
        <v>1</v>
      </c>
      <c r="M810">
        <f t="shared" si="38"/>
        <v>1</v>
      </c>
    </row>
    <row r="811" spans="1:13" x14ac:dyDescent="0.2">
      <c r="A811" s="1" t="s">
        <v>801</v>
      </c>
      <c r="B811" s="3">
        <v>72.7</v>
      </c>
      <c r="C811" s="3">
        <v>16835.853999999999</v>
      </c>
      <c r="D811" s="3">
        <v>102642.693</v>
      </c>
      <c r="I811" s="1" t="s">
        <v>752</v>
      </c>
      <c r="J811">
        <f t="shared" si="36"/>
        <v>1</v>
      </c>
      <c r="K811">
        <f t="shared" si="37"/>
        <v>1</v>
      </c>
      <c r="M811">
        <f t="shared" si="38"/>
        <v>1</v>
      </c>
    </row>
    <row r="812" spans="1:13" x14ac:dyDescent="0.2">
      <c r="A812" s="1" t="s">
        <v>802</v>
      </c>
      <c r="B812" s="3">
        <v>77.8</v>
      </c>
      <c r="C812" s="3">
        <v>16828.149000000001</v>
      </c>
      <c r="D812" s="3">
        <v>102669.878</v>
      </c>
      <c r="I812" s="1" t="s">
        <v>752</v>
      </c>
      <c r="J812">
        <f t="shared" si="36"/>
        <v>1</v>
      </c>
      <c r="K812">
        <f t="shared" si="37"/>
        <v>1</v>
      </c>
      <c r="M812">
        <f t="shared" si="38"/>
        <v>1</v>
      </c>
    </row>
    <row r="813" spans="1:13" x14ac:dyDescent="0.2">
      <c r="A813" s="1" t="s">
        <v>803</v>
      </c>
      <c r="B813" s="3">
        <v>59</v>
      </c>
      <c r="C813" s="3">
        <v>16818.671999999999</v>
      </c>
      <c r="D813" s="3">
        <v>102690.281</v>
      </c>
      <c r="I813" s="1" t="s">
        <v>752</v>
      </c>
      <c r="J813">
        <f t="shared" si="36"/>
        <v>1</v>
      </c>
      <c r="K813">
        <f t="shared" si="37"/>
        <v>1</v>
      </c>
      <c r="M813">
        <f t="shared" si="38"/>
        <v>1</v>
      </c>
    </row>
    <row r="814" spans="1:13" x14ac:dyDescent="0.2">
      <c r="A814" s="1" t="s">
        <v>804</v>
      </c>
      <c r="B814" s="3">
        <v>58.1</v>
      </c>
      <c r="C814" s="3">
        <v>16844.886999999999</v>
      </c>
      <c r="D814" s="3">
        <v>102540.421</v>
      </c>
      <c r="I814" s="1" t="s">
        <v>752</v>
      </c>
      <c r="J814">
        <f t="shared" si="36"/>
        <v>1</v>
      </c>
      <c r="K814">
        <f t="shared" si="37"/>
        <v>1</v>
      </c>
      <c r="M814">
        <f t="shared" si="38"/>
        <v>1</v>
      </c>
    </row>
    <row r="815" spans="1:13" x14ac:dyDescent="0.2">
      <c r="A815" s="1" t="s">
        <v>805</v>
      </c>
      <c r="B815" s="3">
        <v>74.3</v>
      </c>
      <c r="C815" s="3">
        <v>16836.593000000001</v>
      </c>
      <c r="D815" s="3">
        <v>102562.732</v>
      </c>
      <c r="I815" s="1" t="s">
        <v>752</v>
      </c>
      <c r="J815">
        <f t="shared" si="36"/>
        <v>1</v>
      </c>
      <c r="K815">
        <f t="shared" si="37"/>
        <v>1</v>
      </c>
      <c r="M815">
        <f t="shared" si="38"/>
        <v>1</v>
      </c>
    </row>
    <row r="816" spans="1:13" x14ac:dyDescent="0.2">
      <c r="A816" s="1" t="s">
        <v>806</v>
      </c>
      <c r="B816" s="3">
        <v>73.8</v>
      </c>
      <c r="C816" s="3">
        <v>16838.647000000001</v>
      </c>
      <c r="D816" s="3">
        <v>102588.414</v>
      </c>
      <c r="I816" s="1" t="s">
        <v>752</v>
      </c>
      <c r="J816">
        <f t="shared" si="36"/>
        <v>1</v>
      </c>
      <c r="K816">
        <f t="shared" si="37"/>
        <v>1</v>
      </c>
      <c r="M816">
        <f t="shared" si="38"/>
        <v>1</v>
      </c>
    </row>
    <row r="817" spans="1:13" x14ac:dyDescent="0.2">
      <c r="A817" s="1" t="s">
        <v>807</v>
      </c>
      <c r="B817" s="3">
        <v>73.599999999999994</v>
      </c>
      <c r="C817" s="3">
        <v>16824.955999999998</v>
      </c>
      <c r="D817" s="3">
        <v>102614.34</v>
      </c>
      <c r="I817" s="1" t="s">
        <v>752</v>
      </c>
      <c r="J817">
        <f t="shared" si="36"/>
        <v>1</v>
      </c>
      <c r="K817">
        <f t="shared" si="37"/>
        <v>1</v>
      </c>
      <c r="M817">
        <f t="shared" si="38"/>
        <v>1</v>
      </c>
    </row>
    <row r="818" spans="1:13" x14ac:dyDescent="0.2">
      <c r="A818" s="1" t="s">
        <v>808</v>
      </c>
      <c r="B818" s="3">
        <v>77.099999999999994</v>
      </c>
      <c r="C818" s="3">
        <v>16808.133000000002</v>
      </c>
      <c r="D818" s="3">
        <v>102663.871</v>
      </c>
      <c r="I818" s="1" t="s">
        <v>752</v>
      </c>
      <c r="J818">
        <f t="shared" si="36"/>
        <v>1</v>
      </c>
      <c r="K818">
        <f t="shared" si="37"/>
        <v>1</v>
      </c>
      <c r="M818">
        <f t="shared" si="38"/>
        <v>1</v>
      </c>
    </row>
    <row r="819" spans="1:13" x14ac:dyDescent="0.2">
      <c r="A819" s="1" t="s">
        <v>809</v>
      </c>
      <c r="B819" s="3">
        <v>75</v>
      </c>
      <c r="C819" s="3">
        <v>16820.043000000001</v>
      </c>
      <c r="D819" s="3">
        <v>102533.818</v>
      </c>
      <c r="I819" s="1" t="s">
        <v>752</v>
      </c>
      <c r="J819">
        <f t="shared" si="36"/>
        <v>1</v>
      </c>
      <c r="K819">
        <f t="shared" si="37"/>
        <v>1</v>
      </c>
      <c r="M819">
        <f t="shared" si="38"/>
        <v>1</v>
      </c>
    </row>
    <row r="820" spans="1:13" x14ac:dyDescent="0.2">
      <c r="A820" s="1" t="s">
        <v>810</v>
      </c>
      <c r="B820" s="3">
        <v>73.900000000000006</v>
      </c>
      <c r="C820" s="3">
        <v>16808.011999999999</v>
      </c>
      <c r="D820" s="3">
        <v>102550.159</v>
      </c>
      <c r="I820" s="1" t="s">
        <v>752</v>
      </c>
      <c r="J820">
        <f t="shared" si="36"/>
        <v>1</v>
      </c>
      <c r="K820">
        <f t="shared" si="37"/>
        <v>1</v>
      </c>
      <c r="M820">
        <f t="shared" si="38"/>
        <v>1</v>
      </c>
    </row>
    <row r="821" spans="1:13" x14ac:dyDescent="0.2">
      <c r="A821" s="1" t="s">
        <v>811</v>
      </c>
      <c r="B821" s="3">
        <v>72</v>
      </c>
      <c r="C821" s="3">
        <v>16805.75</v>
      </c>
      <c r="D821" s="3">
        <v>102570.76700000001</v>
      </c>
      <c r="I821" s="1" t="s">
        <v>752</v>
      </c>
      <c r="J821">
        <f t="shared" si="36"/>
        <v>1</v>
      </c>
      <c r="K821">
        <f t="shared" si="37"/>
        <v>1</v>
      </c>
      <c r="M821">
        <f t="shared" si="38"/>
        <v>1</v>
      </c>
    </row>
    <row r="822" spans="1:13" x14ac:dyDescent="0.2">
      <c r="A822" s="1" t="s">
        <v>812</v>
      </c>
      <c r="B822" s="3">
        <v>72.3</v>
      </c>
      <c r="C822" s="3">
        <v>16794.467000000001</v>
      </c>
      <c r="D822" s="3">
        <v>102600.531</v>
      </c>
      <c r="I822" s="1" t="s">
        <v>752</v>
      </c>
      <c r="J822">
        <f t="shared" si="36"/>
        <v>1</v>
      </c>
      <c r="K822">
        <f t="shared" si="37"/>
        <v>1</v>
      </c>
      <c r="M822">
        <f t="shared" si="38"/>
        <v>1</v>
      </c>
    </row>
    <row r="823" spans="1:13" x14ac:dyDescent="0.2">
      <c r="A823" s="1" t="s">
        <v>813</v>
      </c>
      <c r="B823" s="3">
        <v>72.5</v>
      </c>
      <c r="C823" s="3">
        <v>16787.129000000001</v>
      </c>
      <c r="D823" s="3">
        <v>102627.071</v>
      </c>
      <c r="I823" s="1" t="s">
        <v>752</v>
      </c>
      <c r="J823">
        <f t="shared" si="36"/>
        <v>1</v>
      </c>
      <c r="K823">
        <f t="shared" si="37"/>
        <v>1</v>
      </c>
      <c r="M823">
        <f t="shared" si="38"/>
        <v>1</v>
      </c>
    </row>
    <row r="824" spans="1:13" x14ac:dyDescent="0.2">
      <c r="A824" s="1" t="s">
        <v>814</v>
      </c>
      <c r="B824" s="3">
        <v>72</v>
      </c>
      <c r="C824" s="3">
        <v>16779.098999999998</v>
      </c>
      <c r="D824" s="3">
        <v>102654.95299999999</v>
      </c>
      <c r="I824" s="1" t="s">
        <v>752</v>
      </c>
      <c r="J824">
        <f t="shared" si="36"/>
        <v>1</v>
      </c>
      <c r="K824">
        <f t="shared" si="37"/>
        <v>1</v>
      </c>
      <c r="M824">
        <f t="shared" si="38"/>
        <v>1</v>
      </c>
    </row>
    <row r="825" spans="1:13" x14ac:dyDescent="0.2">
      <c r="A825" s="1" t="s">
        <v>815</v>
      </c>
      <c r="B825" s="3">
        <v>55</v>
      </c>
      <c r="C825" s="3">
        <v>16769.695</v>
      </c>
      <c r="D825" s="3">
        <v>102676.167</v>
      </c>
      <c r="I825" s="1" t="s">
        <v>752</v>
      </c>
      <c r="J825">
        <f t="shared" si="36"/>
        <v>1</v>
      </c>
      <c r="K825">
        <f t="shared" si="37"/>
        <v>1</v>
      </c>
      <c r="M825">
        <f t="shared" si="38"/>
        <v>1</v>
      </c>
    </row>
    <row r="826" spans="1:13" x14ac:dyDescent="0.2">
      <c r="A826" s="1" t="s">
        <v>816</v>
      </c>
      <c r="B826" s="3">
        <v>58</v>
      </c>
      <c r="C826" s="3">
        <v>16801.651000000002</v>
      </c>
      <c r="D826" s="3">
        <v>102525.70699999999</v>
      </c>
      <c r="I826" s="1" t="s">
        <v>752</v>
      </c>
      <c r="J826">
        <f t="shared" si="36"/>
        <v>1</v>
      </c>
      <c r="K826">
        <f t="shared" si="37"/>
        <v>1</v>
      </c>
      <c r="M826">
        <f t="shared" si="38"/>
        <v>1</v>
      </c>
    </row>
    <row r="827" spans="1:13" x14ac:dyDescent="0.2">
      <c r="A827" s="1" t="s">
        <v>817</v>
      </c>
      <c r="B827" s="3">
        <v>56</v>
      </c>
      <c r="C827" s="3">
        <v>16786.401999999998</v>
      </c>
      <c r="D827" s="3">
        <v>102532.853</v>
      </c>
      <c r="I827" s="1" t="s">
        <v>752</v>
      </c>
      <c r="J827">
        <f t="shared" si="36"/>
        <v>1</v>
      </c>
      <c r="K827">
        <f t="shared" si="37"/>
        <v>1</v>
      </c>
      <c r="M827">
        <f t="shared" si="38"/>
        <v>1</v>
      </c>
    </row>
    <row r="828" spans="1:13" x14ac:dyDescent="0.2">
      <c r="A828" s="1" t="s">
        <v>818</v>
      </c>
      <c r="B828" s="3">
        <v>73</v>
      </c>
      <c r="C828" s="3">
        <v>16778.916000000001</v>
      </c>
      <c r="D828" s="3">
        <v>102558.07</v>
      </c>
      <c r="I828" s="1" t="s">
        <v>752</v>
      </c>
      <c r="J828">
        <f t="shared" si="36"/>
        <v>1</v>
      </c>
      <c r="K828">
        <f t="shared" si="37"/>
        <v>1</v>
      </c>
      <c r="M828">
        <f t="shared" si="38"/>
        <v>1</v>
      </c>
    </row>
    <row r="829" spans="1:13" x14ac:dyDescent="0.2">
      <c r="A829" s="1" t="s">
        <v>819</v>
      </c>
      <c r="B829" s="3">
        <v>36.4</v>
      </c>
      <c r="C829" s="3">
        <v>16773.63</v>
      </c>
      <c r="D829" s="3">
        <v>102584.23</v>
      </c>
      <c r="I829" s="1" t="s">
        <v>752</v>
      </c>
      <c r="J829">
        <f t="shared" si="36"/>
        <v>1</v>
      </c>
      <c r="K829">
        <f t="shared" si="37"/>
        <v>1</v>
      </c>
      <c r="M829">
        <f t="shared" si="38"/>
        <v>1</v>
      </c>
    </row>
    <row r="830" spans="1:13" x14ac:dyDescent="0.2">
      <c r="A830" s="1" t="s">
        <v>820</v>
      </c>
      <c r="B830" s="3">
        <v>58.9</v>
      </c>
      <c r="C830" s="3">
        <v>16766.305</v>
      </c>
      <c r="D830" s="3">
        <v>102607.85400000001</v>
      </c>
      <c r="I830" s="1" t="s">
        <v>752</v>
      </c>
      <c r="J830">
        <f t="shared" si="36"/>
        <v>1</v>
      </c>
      <c r="K830">
        <f t="shared" si="37"/>
        <v>1</v>
      </c>
      <c r="M830">
        <f t="shared" si="38"/>
        <v>1</v>
      </c>
    </row>
    <row r="831" spans="1:13" x14ac:dyDescent="0.2">
      <c r="A831" s="1" t="s">
        <v>821</v>
      </c>
      <c r="B831" s="3">
        <v>36.700000000000003</v>
      </c>
      <c r="C831" s="3">
        <v>16760.518</v>
      </c>
      <c r="D831" s="3">
        <v>102627.24400000001</v>
      </c>
      <c r="I831" s="1" t="s">
        <v>752</v>
      </c>
      <c r="J831">
        <f t="shared" si="36"/>
        <v>1</v>
      </c>
      <c r="K831">
        <f t="shared" si="37"/>
        <v>1</v>
      </c>
      <c r="M831">
        <f t="shared" si="38"/>
        <v>1</v>
      </c>
    </row>
    <row r="832" spans="1:13" x14ac:dyDescent="0.2">
      <c r="A832" s="1" t="s">
        <v>822</v>
      </c>
      <c r="B832" s="3">
        <v>73</v>
      </c>
      <c r="C832" s="3">
        <v>16753.439999999999</v>
      </c>
      <c r="D832" s="3">
        <v>102651.2</v>
      </c>
      <c r="I832" s="1" t="s">
        <v>752</v>
      </c>
      <c r="J832">
        <f t="shared" si="36"/>
        <v>1</v>
      </c>
      <c r="K832">
        <f t="shared" si="37"/>
        <v>1</v>
      </c>
      <c r="M832">
        <f t="shared" si="38"/>
        <v>1</v>
      </c>
    </row>
    <row r="833" spans="1:13" x14ac:dyDescent="0.2">
      <c r="A833" s="1" t="s">
        <v>823</v>
      </c>
      <c r="B833" s="3">
        <v>35.799999999999997</v>
      </c>
      <c r="C833" s="3">
        <v>16748.977999999999</v>
      </c>
      <c r="D833" s="3">
        <v>102668.23</v>
      </c>
      <c r="I833" s="1" t="s">
        <v>752</v>
      </c>
      <c r="J833">
        <f t="shared" si="36"/>
        <v>1</v>
      </c>
      <c r="K833">
        <f t="shared" si="37"/>
        <v>1</v>
      </c>
      <c r="M833">
        <f t="shared" si="38"/>
        <v>1</v>
      </c>
    </row>
    <row r="834" spans="1:13" s="7" customFormat="1" x14ac:dyDescent="0.2">
      <c r="A834" s="5" t="s">
        <v>747</v>
      </c>
      <c r="B834" s="6">
        <v>120.86</v>
      </c>
      <c r="C834" s="6">
        <v>16820.545999999998</v>
      </c>
      <c r="D834" s="6">
        <v>102580.7</v>
      </c>
      <c r="E834" s="5"/>
      <c r="I834" s="5" t="s">
        <v>752</v>
      </c>
      <c r="J834" s="7">
        <f t="shared" si="36"/>
        <v>10</v>
      </c>
      <c r="K834">
        <f t="shared" si="37"/>
        <v>1</v>
      </c>
      <c r="M834">
        <f t="shared" si="38"/>
        <v>1</v>
      </c>
    </row>
    <row r="835" spans="1:13" s="7" customFormat="1" x14ac:dyDescent="0.2">
      <c r="A835" s="5" t="s">
        <v>644</v>
      </c>
      <c r="B835" s="6">
        <v>122</v>
      </c>
      <c r="C835" s="6">
        <v>16854.317999999999</v>
      </c>
      <c r="D835" s="6">
        <v>102645.6</v>
      </c>
      <c r="E835" s="5"/>
      <c r="I835" s="5" t="s">
        <v>752</v>
      </c>
      <c r="J835" s="7">
        <f t="shared" ref="J835:J898" si="39">COUNTIF(A:A,A835)</f>
        <v>10</v>
      </c>
      <c r="K835">
        <f t="shared" ref="K835:K898" si="40">COUNTIFS(C:C,C835,D:D,D835)</f>
        <v>1</v>
      </c>
      <c r="M835">
        <f t="shared" ref="M835:M898" si="41">COUNTIF(K835,1)</f>
        <v>1</v>
      </c>
    </row>
    <row r="836" spans="1:13" s="7" customFormat="1" x14ac:dyDescent="0.2">
      <c r="A836" s="5" t="s">
        <v>645</v>
      </c>
      <c r="B836" s="6">
        <v>121.1</v>
      </c>
      <c r="C836" s="6">
        <v>16808.581999999999</v>
      </c>
      <c r="D836" s="6">
        <v>102630.8</v>
      </c>
      <c r="E836" s="5"/>
      <c r="I836" s="5" t="s">
        <v>752</v>
      </c>
      <c r="J836" s="7">
        <f t="shared" si="39"/>
        <v>10</v>
      </c>
      <c r="K836">
        <f t="shared" si="40"/>
        <v>1</v>
      </c>
      <c r="M836">
        <f t="shared" si="41"/>
        <v>1</v>
      </c>
    </row>
    <row r="837" spans="1:13" s="7" customFormat="1" x14ac:dyDescent="0.2">
      <c r="A837" s="5" t="s">
        <v>650</v>
      </c>
      <c r="B837" s="6">
        <v>119.3</v>
      </c>
      <c r="C837" s="6">
        <v>16790.993999999999</v>
      </c>
      <c r="D837" s="6">
        <v>102685.5</v>
      </c>
      <c r="E837" s="5"/>
      <c r="I837" s="5" t="s">
        <v>752</v>
      </c>
      <c r="J837" s="7">
        <f t="shared" si="39"/>
        <v>9</v>
      </c>
      <c r="K837">
        <f t="shared" si="40"/>
        <v>1</v>
      </c>
      <c r="M837">
        <f t="shared" si="41"/>
        <v>1</v>
      </c>
    </row>
    <row r="838" spans="1:13" s="7" customFormat="1" x14ac:dyDescent="0.2">
      <c r="A838" s="5" t="s">
        <v>824</v>
      </c>
      <c r="B838" s="6">
        <v>23.4</v>
      </c>
      <c r="C838" s="6">
        <v>14463.651</v>
      </c>
      <c r="D838" s="6">
        <v>102282.827</v>
      </c>
      <c r="E838" s="5"/>
      <c r="I838" s="5" t="s">
        <v>825</v>
      </c>
      <c r="J838" s="7">
        <f t="shared" si="39"/>
        <v>2</v>
      </c>
      <c r="K838">
        <f t="shared" si="40"/>
        <v>1</v>
      </c>
      <c r="M838">
        <f t="shared" si="41"/>
        <v>1</v>
      </c>
    </row>
    <row r="839" spans="1:13" s="7" customFormat="1" x14ac:dyDescent="0.2">
      <c r="A839" s="5" t="s">
        <v>826</v>
      </c>
      <c r="B839" s="6">
        <v>18.8</v>
      </c>
      <c r="C839" s="6">
        <v>14442.313</v>
      </c>
      <c r="D839" s="6">
        <v>102286.75</v>
      </c>
      <c r="E839" s="5"/>
      <c r="I839" s="5" t="s">
        <v>825</v>
      </c>
      <c r="J839" s="7">
        <f t="shared" si="39"/>
        <v>2</v>
      </c>
      <c r="K839">
        <f t="shared" si="40"/>
        <v>1</v>
      </c>
      <c r="M839">
        <f t="shared" si="41"/>
        <v>1</v>
      </c>
    </row>
    <row r="840" spans="1:13" s="7" customFormat="1" x14ac:dyDescent="0.2">
      <c r="A840" s="5" t="s">
        <v>827</v>
      </c>
      <c r="B840" s="6">
        <v>20.3</v>
      </c>
      <c r="C840" s="6">
        <v>14420.941000000001</v>
      </c>
      <c r="D840" s="6">
        <v>102290.72100000001</v>
      </c>
      <c r="E840" s="5"/>
      <c r="I840" s="5" t="s">
        <v>828</v>
      </c>
      <c r="J840" s="7">
        <f t="shared" si="39"/>
        <v>2</v>
      </c>
      <c r="K840">
        <f t="shared" si="40"/>
        <v>1</v>
      </c>
      <c r="M840">
        <f t="shared" si="41"/>
        <v>1</v>
      </c>
    </row>
    <row r="841" spans="1:13" s="7" customFormat="1" x14ac:dyDescent="0.2">
      <c r="A841" s="5" t="s">
        <v>829</v>
      </c>
      <c r="B841" s="6">
        <v>23.1</v>
      </c>
      <c r="C841" s="6">
        <v>14399.697</v>
      </c>
      <c r="D841" s="6">
        <v>102294.55899999999</v>
      </c>
      <c r="E841" s="5"/>
      <c r="I841" s="5" t="s">
        <v>828</v>
      </c>
      <c r="J841" s="7">
        <f t="shared" si="39"/>
        <v>2</v>
      </c>
      <c r="K841">
        <f t="shared" si="40"/>
        <v>1</v>
      </c>
      <c r="M841">
        <f t="shared" si="41"/>
        <v>1</v>
      </c>
    </row>
    <row r="842" spans="1:13" s="7" customFormat="1" x14ac:dyDescent="0.2">
      <c r="A842" s="5" t="s">
        <v>830</v>
      </c>
      <c r="B842" s="6">
        <v>25.5</v>
      </c>
      <c r="C842" s="6">
        <v>14378.076999999999</v>
      </c>
      <c r="D842" s="6">
        <v>102298.58900000001</v>
      </c>
      <c r="E842" s="5"/>
      <c r="I842" s="5" t="s">
        <v>828</v>
      </c>
      <c r="J842" s="7">
        <f t="shared" si="39"/>
        <v>2</v>
      </c>
      <c r="K842">
        <f t="shared" si="40"/>
        <v>1</v>
      </c>
      <c r="M842">
        <f t="shared" si="41"/>
        <v>1</v>
      </c>
    </row>
    <row r="843" spans="1:13" s="7" customFormat="1" x14ac:dyDescent="0.2">
      <c r="A843" s="5" t="s">
        <v>831</v>
      </c>
      <c r="B843" s="6">
        <v>22.3</v>
      </c>
      <c r="C843" s="6">
        <v>14459.951999999999</v>
      </c>
      <c r="D843" s="6">
        <v>102262.243</v>
      </c>
      <c r="E843" s="5"/>
      <c r="I843" s="5" t="s">
        <v>828</v>
      </c>
      <c r="J843" s="7">
        <f t="shared" si="39"/>
        <v>2</v>
      </c>
      <c r="K843">
        <f t="shared" si="40"/>
        <v>1</v>
      </c>
      <c r="M843">
        <f t="shared" si="41"/>
        <v>1</v>
      </c>
    </row>
    <row r="844" spans="1:13" s="7" customFormat="1" x14ac:dyDescent="0.2">
      <c r="A844" s="5" t="s">
        <v>832</v>
      </c>
      <c r="B844" s="6">
        <v>20.5</v>
      </c>
      <c r="C844" s="6">
        <v>14438.517</v>
      </c>
      <c r="D844" s="6">
        <v>102266.26700000001</v>
      </c>
      <c r="E844" s="5"/>
      <c r="I844" s="5" t="s">
        <v>828</v>
      </c>
      <c r="J844" s="7">
        <f t="shared" si="39"/>
        <v>2</v>
      </c>
      <c r="K844">
        <f t="shared" si="40"/>
        <v>1</v>
      </c>
      <c r="M844">
        <f t="shared" si="41"/>
        <v>1</v>
      </c>
    </row>
    <row r="845" spans="1:13" s="7" customFormat="1" x14ac:dyDescent="0.2">
      <c r="A845" s="5" t="s">
        <v>833</v>
      </c>
      <c r="B845" s="6">
        <v>20.6</v>
      </c>
      <c r="C845" s="6">
        <v>14417.106</v>
      </c>
      <c r="D845" s="6">
        <v>102270.07399999999</v>
      </c>
      <c r="E845" s="5"/>
      <c r="I845" s="5" t="s">
        <v>828</v>
      </c>
      <c r="J845" s="7">
        <f t="shared" si="39"/>
        <v>2</v>
      </c>
      <c r="K845">
        <f t="shared" si="40"/>
        <v>1</v>
      </c>
      <c r="M845">
        <f t="shared" si="41"/>
        <v>1</v>
      </c>
    </row>
    <row r="846" spans="1:13" s="7" customFormat="1" x14ac:dyDescent="0.2">
      <c r="A846" s="5" t="s">
        <v>834</v>
      </c>
      <c r="B846" s="6">
        <v>23</v>
      </c>
      <c r="C846" s="6">
        <v>14395.905000000001</v>
      </c>
      <c r="D846" s="6">
        <v>102274.01300000001</v>
      </c>
      <c r="E846" s="5"/>
      <c r="I846" s="5" t="s">
        <v>828</v>
      </c>
      <c r="J846" s="7">
        <f t="shared" si="39"/>
        <v>2</v>
      </c>
      <c r="K846">
        <f t="shared" si="40"/>
        <v>1</v>
      </c>
      <c r="M846">
        <f t="shared" si="41"/>
        <v>1</v>
      </c>
    </row>
    <row r="847" spans="1:13" s="7" customFormat="1" x14ac:dyDescent="0.2">
      <c r="A847" s="5" t="s">
        <v>758</v>
      </c>
      <c r="B847" s="6">
        <v>24.9</v>
      </c>
      <c r="C847" s="6">
        <v>14374.433000000001</v>
      </c>
      <c r="D847" s="6">
        <v>102278.00199999999</v>
      </c>
      <c r="E847" s="5"/>
      <c r="I847" s="5" t="s">
        <v>828</v>
      </c>
      <c r="J847" s="7">
        <f t="shared" si="39"/>
        <v>3</v>
      </c>
      <c r="K847">
        <f t="shared" si="40"/>
        <v>1</v>
      </c>
      <c r="M847">
        <f t="shared" si="41"/>
        <v>1</v>
      </c>
    </row>
    <row r="848" spans="1:13" s="7" customFormat="1" x14ac:dyDescent="0.2">
      <c r="A848" s="5" t="s">
        <v>759</v>
      </c>
      <c r="B848" s="6">
        <v>23.8</v>
      </c>
      <c r="C848" s="6">
        <v>14452.617</v>
      </c>
      <c r="D848" s="6">
        <v>102223.51700000001</v>
      </c>
      <c r="E848" s="5"/>
      <c r="I848" s="5" t="s">
        <v>828</v>
      </c>
      <c r="J848" s="7">
        <f t="shared" si="39"/>
        <v>3</v>
      </c>
      <c r="K848">
        <f t="shared" si="40"/>
        <v>1</v>
      </c>
      <c r="M848">
        <f t="shared" si="41"/>
        <v>1</v>
      </c>
    </row>
    <row r="849" spans="1:13" s="7" customFormat="1" x14ac:dyDescent="0.2">
      <c r="A849" s="5" t="s">
        <v>760</v>
      </c>
      <c r="B849" s="6">
        <v>21</v>
      </c>
      <c r="C849" s="6">
        <v>14431.162</v>
      </c>
      <c r="D849" s="6">
        <v>102227.327</v>
      </c>
      <c r="E849" s="5"/>
      <c r="I849" s="5" t="s">
        <v>828</v>
      </c>
      <c r="J849" s="7">
        <f t="shared" si="39"/>
        <v>3</v>
      </c>
      <c r="K849">
        <f t="shared" si="40"/>
        <v>1</v>
      </c>
      <c r="M849">
        <f t="shared" si="41"/>
        <v>1</v>
      </c>
    </row>
    <row r="850" spans="1:13" s="7" customFormat="1" x14ac:dyDescent="0.2">
      <c r="A850" s="5" t="s">
        <v>761</v>
      </c>
      <c r="B850" s="6">
        <v>20.5</v>
      </c>
      <c r="C850" s="6">
        <v>14409.8</v>
      </c>
      <c r="D850" s="6">
        <v>102231.208</v>
      </c>
      <c r="E850" s="5"/>
      <c r="I850" s="5" t="s">
        <v>828</v>
      </c>
      <c r="J850" s="7">
        <f t="shared" si="39"/>
        <v>3</v>
      </c>
      <c r="K850">
        <f t="shared" si="40"/>
        <v>1</v>
      </c>
      <c r="M850">
        <f t="shared" si="41"/>
        <v>1</v>
      </c>
    </row>
    <row r="851" spans="1:13" s="7" customFormat="1" x14ac:dyDescent="0.2">
      <c r="A851" s="5" t="s">
        <v>762</v>
      </c>
      <c r="B851" s="6">
        <v>25.4</v>
      </c>
      <c r="C851" s="6">
        <v>14388.715</v>
      </c>
      <c r="D851" s="6">
        <v>102235.334</v>
      </c>
      <c r="E851" s="5"/>
      <c r="I851" s="5" t="s">
        <v>828</v>
      </c>
      <c r="J851" s="7">
        <f t="shared" si="39"/>
        <v>3</v>
      </c>
      <c r="K851">
        <f t="shared" si="40"/>
        <v>1</v>
      </c>
      <c r="M851">
        <f t="shared" si="41"/>
        <v>1</v>
      </c>
    </row>
    <row r="852" spans="1:13" s="7" customFormat="1" x14ac:dyDescent="0.2">
      <c r="A852" s="5" t="s">
        <v>763</v>
      </c>
      <c r="B852" s="6">
        <v>25</v>
      </c>
      <c r="C852" s="6">
        <v>14367.227000000001</v>
      </c>
      <c r="D852" s="6">
        <v>102239.216</v>
      </c>
      <c r="E852" s="5"/>
      <c r="I852" s="5" t="s">
        <v>828</v>
      </c>
      <c r="J852" s="7">
        <f t="shared" si="39"/>
        <v>3</v>
      </c>
      <c r="K852">
        <f t="shared" si="40"/>
        <v>1</v>
      </c>
      <c r="M852">
        <f t="shared" si="41"/>
        <v>1</v>
      </c>
    </row>
    <row r="853" spans="1:13" s="7" customFormat="1" x14ac:dyDescent="0.2">
      <c r="A853" s="5" t="s">
        <v>764</v>
      </c>
      <c r="B853" s="6">
        <v>24</v>
      </c>
      <c r="C853" s="6">
        <v>14426.893</v>
      </c>
      <c r="D853" s="6">
        <v>102203.037</v>
      </c>
      <c r="E853" s="5"/>
      <c r="I853" s="5" t="s">
        <v>828</v>
      </c>
      <c r="J853" s="7">
        <f t="shared" si="39"/>
        <v>3</v>
      </c>
      <c r="K853">
        <f t="shared" si="40"/>
        <v>1</v>
      </c>
      <c r="M853">
        <f t="shared" si="41"/>
        <v>1</v>
      </c>
    </row>
    <row r="854" spans="1:13" s="7" customFormat="1" x14ac:dyDescent="0.2">
      <c r="A854" s="5" t="s">
        <v>835</v>
      </c>
      <c r="B854" s="6">
        <v>26</v>
      </c>
      <c r="C854" s="6">
        <v>14384.295</v>
      </c>
      <c r="D854" s="6">
        <v>102211.091</v>
      </c>
      <c r="E854" s="5"/>
      <c r="I854" s="5" t="s">
        <v>828</v>
      </c>
      <c r="J854" s="7">
        <f t="shared" si="39"/>
        <v>2</v>
      </c>
      <c r="K854">
        <f t="shared" si="40"/>
        <v>1</v>
      </c>
      <c r="M854">
        <f t="shared" si="41"/>
        <v>1</v>
      </c>
    </row>
    <row r="855" spans="1:13" s="7" customFormat="1" x14ac:dyDescent="0.2">
      <c r="A855" s="5" t="s">
        <v>737</v>
      </c>
      <c r="B855" s="6">
        <v>40.15</v>
      </c>
      <c r="C855" s="6">
        <v>18195.569</v>
      </c>
      <c r="D855" s="6">
        <v>97601.9</v>
      </c>
      <c r="E855" s="5"/>
      <c r="I855" s="5" t="s">
        <v>836</v>
      </c>
      <c r="J855" s="7">
        <f t="shared" si="39"/>
        <v>9</v>
      </c>
      <c r="K855">
        <f t="shared" si="40"/>
        <v>2</v>
      </c>
      <c r="M855">
        <f t="shared" si="41"/>
        <v>0</v>
      </c>
    </row>
    <row r="856" spans="1:13" s="7" customFormat="1" x14ac:dyDescent="0.2">
      <c r="A856" s="5" t="s">
        <v>739</v>
      </c>
      <c r="B856" s="6">
        <v>47.15</v>
      </c>
      <c r="C856" s="6">
        <v>18181.241000000002</v>
      </c>
      <c r="D856" s="6">
        <v>97616.63</v>
      </c>
      <c r="E856" s="5"/>
      <c r="I856" s="5" t="s">
        <v>836</v>
      </c>
      <c r="J856" s="7">
        <f t="shared" si="39"/>
        <v>9</v>
      </c>
      <c r="K856">
        <f t="shared" si="40"/>
        <v>2</v>
      </c>
      <c r="M856">
        <f t="shared" si="41"/>
        <v>0</v>
      </c>
    </row>
    <row r="857" spans="1:13" s="7" customFormat="1" x14ac:dyDescent="0.2">
      <c r="A857" s="5" t="s">
        <v>740</v>
      </c>
      <c r="B857" s="6">
        <v>46.2</v>
      </c>
      <c r="C857" s="6">
        <v>18172.151999999998</v>
      </c>
      <c r="D857" s="6">
        <v>97634.304000000004</v>
      </c>
      <c r="E857" s="5"/>
      <c r="I857" s="5" t="s">
        <v>837</v>
      </c>
      <c r="J857" s="7">
        <f t="shared" si="39"/>
        <v>8</v>
      </c>
      <c r="K857">
        <f t="shared" si="40"/>
        <v>2</v>
      </c>
      <c r="M857">
        <f t="shared" si="41"/>
        <v>0</v>
      </c>
    </row>
    <row r="858" spans="1:13" s="7" customFormat="1" x14ac:dyDescent="0.2">
      <c r="A858" s="5" t="s">
        <v>742</v>
      </c>
      <c r="B858" s="6">
        <v>48.8</v>
      </c>
      <c r="C858" s="6">
        <v>18159.531999999999</v>
      </c>
      <c r="D858" s="6">
        <v>97647.260999999999</v>
      </c>
      <c r="E858" s="5"/>
      <c r="I858" s="5" t="s">
        <v>837</v>
      </c>
      <c r="J858" s="7">
        <f t="shared" si="39"/>
        <v>9</v>
      </c>
      <c r="K858">
        <f t="shared" si="40"/>
        <v>2</v>
      </c>
      <c r="M858">
        <f t="shared" si="41"/>
        <v>0</v>
      </c>
    </row>
    <row r="859" spans="1:13" s="7" customFormat="1" x14ac:dyDescent="0.2">
      <c r="A859" s="5" t="s">
        <v>743</v>
      </c>
      <c r="B859" s="6">
        <v>48.5</v>
      </c>
      <c r="C859" s="6">
        <v>18147.07</v>
      </c>
      <c r="D859" s="6">
        <v>97660.106</v>
      </c>
      <c r="E859" s="5"/>
      <c r="I859" s="5" t="s">
        <v>837</v>
      </c>
      <c r="J859" s="7">
        <f t="shared" si="39"/>
        <v>9</v>
      </c>
      <c r="K859">
        <f t="shared" si="40"/>
        <v>2</v>
      </c>
      <c r="M859">
        <f t="shared" si="41"/>
        <v>0</v>
      </c>
    </row>
    <row r="860" spans="1:13" s="7" customFormat="1" x14ac:dyDescent="0.2">
      <c r="A860" s="5" t="s">
        <v>744</v>
      </c>
      <c r="B860" s="6">
        <v>50.64</v>
      </c>
      <c r="C860" s="6">
        <v>18133.544000000002</v>
      </c>
      <c r="D860" s="6">
        <v>97680.065000000002</v>
      </c>
      <c r="E860" s="5"/>
      <c r="I860" s="5" t="s">
        <v>837</v>
      </c>
      <c r="J860" s="7">
        <f t="shared" si="39"/>
        <v>9</v>
      </c>
      <c r="K860">
        <f t="shared" si="40"/>
        <v>2</v>
      </c>
      <c r="M860">
        <f t="shared" si="41"/>
        <v>0</v>
      </c>
    </row>
    <row r="861" spans="1:13" s="7" customFormat="1" x14ac:dyDescent="0.2">
      <c r="A861" s="5" t="s">
        <v>745</v>
      </c>
      <c r="B861" s="6">
        <v>53</v>
      </c>
      <c r="C861" s="6">
        <v>18123.097000000002</v>
      </c>
      <c r="D861" s="6">
        <v>97690.79</v>
      </c>
      <c r="E861" s="5"/>
      <c r="I861" s="5" t="s">
        <v>837</v>
      </c>
      <c r="J861" s="7">
        <f t="shared" si="39"/>
        <v>9</v>
      </c>
      <c r="K861">
        <f t="shared" si="40"/>
        <v>2</v>
      </c>
      <c r="M861">
        <f t="shared" si="41"/>
        <v>0</v>
      </c>
    </row>
    <row r="862" spans="1:13" s="7" customFormat="1" x14ac:dyDescent="0.2">
      <c r="A862" s="5" t="s">
        <v>746</v>
      </c>
      <c r="B862" s="6">
        <v>50.2</v>
      </c>
      <c r="C862" s="6">
        <v>18104.957999999999</v>
      </c>
      <c r="D862" s="6">
        <v>97709.349000000002</v>
      </c>
      <c r="E862" s="5"/>
      <c r="I862" s="5" t="s">
        <v>837</v>
      </c>
      <c r="J862" s="7">
        <f t="shared" si="39"/>
        <v>9</v>
      </c>
      <c r="K862">
        <f t="shared" si="40"/>
        <v>2</v>
      </c>
      <c r="M862">
        <f t="shared" si="41"/>
        <v>0</v>
      </c>
    </row>
    <row r="863" spans="1:13" s="7" customFormat="1" x14ac:dyDescent="0.2">
      <c r="A863" s="5" t="s">
        <v>747</v>
      </c>
      <c r="B863" s="6">
        <v>48.29</v>
      </c>
      <c r="C863" s="6">
        <v>18196.555</v>
      </c>
      <c r="D863" s="6">
        <v>97582.485000000001</v>
      </c>
      <c r="E863" s="5"/>
      <c r="I863" s="5" t="s">
        <v>837</v>
      </c>
      <c r="J863" s="7">
        <f t="shared" si="39"/>
        <v>10</v>
      </c>
      <c r="K863">
        <f t="shared" si="40"/>
        <v>2</v>
      </c>
      <c r="M863">
        <f t="shared" si="41"/>
        <v>0</v>
      </c>
    </row>
    <row r="864" spans="1:13" s="7" customFormat="1" x14ac:dyDescent="0.2">
      <c r="A864" s="5" t="s">
        <v>641</v>
      </c>
      <c r="B864" s="6">
        <v>45</v>
      </c>
      <c r="C864" s="6">
        <v>18184.199000000001</v>
      </c>
      <c r="D864" s="6">
        <v>97594.960999999996</v>
      </c>
      <c r="E864" s="5"/>
      <c r="I864" s="5" t="s">
        <v>837</v>
      </c>
      <c r="J864" s="7">
        <f t="shared" si="39"/>
        <v>11</v>
      </c>
      <c r="K864">
        <f t="shared" si="40"/>
        <v>2</v>
      </c>
      <c r="M864">
        <f t="shared" si="41"/>
        <v>0</v>
      </c>
    </row>
    <row r="865" spans="1:13" s="7" customFormat="1" x14ac:dyDescent="0.2">
      <c r="A865" s="5" t="s">
        <v>642</v>
      </c>
      <c r="B865" s="6">
        <v>48.51</v>
      </c>
      <c r="C865" s="6">
        <v>18173.345000000001</v>
      </c>
      <c r="D865" s="6">
        <v>97608.876000000004</v>
      </c>
      <c r="E865" s="5"/>
      <c r="I865" s="5" t="s">
        <v>837</v>
      </c>
      <c r="J865" s="7">
        <f t="shared" si="39"/>
        <v>11</v>
      </c>
      <c r="K865">
        <f t="shared" si="40"/>
        <v>2</v>
      </c>
      <c r="M865">
        <f t="shared" si="41"/>
        <v>0</v>
      </c>
    </row>
    <row r="866" spans="1:13" s="7" customFormat="1" x14ac:dyDescent="0.2">
      <c r="A866" s="5" t="s">
        <v>643</v>
      </c>
      <c r="B866" s="6">
        <v>47.2</v>
      </c>
      <c r="C866" s="6">
        <v>18163.656999999999</v>
      </c>
      <c r="D866" s="6">
        <v>97626.042000000001</v>
      </c>
      <c r="E866" s="5"/>
      <c r="I866" s="5" t="s">
        <v>837</v>
      </c>
      <c r="J866" s="7">
        <f t="shared" si="39"/>
        <v>11</v>
      </c>
      <c r="K866">
        <f t="shared" si="40"/>
        <v>2</v>
      </c>
      <c r="M866">
        <f t="shared" si="41"/>
        <v>0</v>
      </c>
    </row>
    <row r="867" spans="1:13" s="7" customFormat="1" x14ac:dyDescent="0.2">
      <c r="A867" s="5" t="s">
        <v>644</v>
      </c>
      <c r="B867" s="6">
        <v>48.54</v>
      </c>
      <c r="C867" s="6">
        <v>18151.101999999999</v>
      </c>
      <c r="D867" s="6">
        <v>97638.813999999998</v>
      </c>
      <c r="E867" s="5"/>
      <c r="I867" s="5" t="s">
        <v>837</v>
      </c>
      <c r="J867" s="7">
        <f t="shared" si="39"/>
        <v>10</v>
      </c>
      <c r="K867">
        <f t="shared" si="40"/>
        <v>2</v>
      </c>
      <c r="M867">
        <f t="shared" si="41"/>
        <v>0</v>
      </c>
    </row>
    <row r="868" spans="1:13" s="7" customFormat="1" x14ac:dyDescent="0.2">
      <c r="A868" s="5" t="s">
        <v>645</v>
      </c>
      <c r="B868" s="6">
        <v>46.41</v>
      </c>
      <c r="C868" s="6">
        <v>18138.481</v>
      </c>
      <c r="D868" s="6">
        <v>97651.616999999998</v>
      </c>
      <c r="E868" s="5"/>
      <c r="I868" s="5" t="s">
        <v>837</v>
      </c>
      <c r="J868" s="7">
        <f t="shared" si="39"/>
        <v>10</v>
      </c>
      <c r="K868">
        <f t="shared" si="40"/>
        <v>2</v>
      </c>
      <c r="M868">
        <f t="shared" si="41"/>
        <v>0</v>
      </c>
    </row>
    <row r="869" spans="1:13" s="7" customFormat="1" x14ac:dyDescent="0.2">
      <c r="A869" s="5" t="s">
        <v>646</v>
      </c>
      <c r="B869" s="6">
        <v>53.86</v>
      </c>
      <c r="C869" s="6">
        <v>18124.401999999998</v>
      </c>
      <c r="D869" s="6">
        <v>97671.077999999994</v>
      </c>
      <c r="E869" s="5"/>
      <c r="I869" s="5" t="s">
        <v>837</v>
      </c>
      <c r="J869" s="7">
        <f t="shared" si="39"/>
        <v>10</v>
      </c>
      <c r="K869">
        <f t="shared" si="40"/>
        <v>2</v>
      </c>
      <c r="M869">
        <f t="shared" si="41"/>
        <v>0</v>
      </c>
    </row>
    <row r="870" spans="1:13" s="7" customFormat="1" x14ac:dyDescent="0.2">
      <c r="A870" s="5" t="s">
        <v>647</v>
      </c>
      <c r="B870" s="6">
        <v>55.1</v>
      </c>
      <c r="C870" s="6">
        <v>18109.931</v>
      </c>
      <c r="D870" s="6">
        <v>97685.588000000003</v>
      </c>
      <c r="E870" s="5"/>
      <c r="I870" s="5" t="s">
        <v>837</v>
      </c>
      <c r="J870" s="7">
        <f t="shared" si="39"/>
        <v>10</v>
      </c>
      <c r="K870">
        <f t="shared" si="40"/>
        <v>2</v>
      </c>
      <c r="M870">
        <f t="shared" si="41"/>
        <v>0</v>
      </c>
    </row>
    <row r="871" spans="1:13" s="7" customFormat="1" x14ac:dyDescent="0.2">
      <c r="A871" s="5" t="s">
        <v>648</v>
      </c>
      <c r="B871" s="6">
        <v>46.63</v>
      </c>
      <c r="C871" s="6">
        <v>18095.648000000001</v>
      </c>
      <c r="D871" s="6">
        <v>97700.26</v>
      </c>
      <c r="E871" s="5"/>
      <c r="I871" s="5" t="s">
        <v>837</v>
      </c>
      <c r="J871" s="7">
        <f t="shared" si="39"/>
        <v>9</v>
      </c>
      <c r="K871">
        <f t="shared" si="40"/>
        <v>2</v>
      </c>
      <c r="M871">
        <f t="shared" si="41"/>
        <v>0</v>
      </c>
    </row>
    <row r="872" spans="1:13" s="7" customFormat="1" x14ac:dyDescent="0.2">
      <c r="A872" s="5" t="s">
        <v>649</v>
      </c>
      <c r="B872" s="6">
        <v>35.729999999999997</v>
      </c>
      <c r="C872" s="6">
        <v>18080.285</v>
      </c>
      <c r="D872" s="6">
        <v>97708.991999999998</v>
      </c>
      <c r="E872" s="5"/>
      <c r="I872" s="5" t="s">
        <v>837</v>
      </c>
      <c r="J872" s="7">
        <f t="shared" si="39"/>
        <v>7</v>
      </c>
      <c r="K872">
        <f t="shared" si="40"/>
        <v>2</v>
      </c>
      <c r="M872">
        <f t="shared" si="41"/>
        <v>0</v>
      </c>
    </row>
    <row r="873" spans="1:13" s="7" customFormat="1" x14ac:dyDescent="0.2">
      <c r="A873" s="5" t="s">
        <v>650</v>
      </c>
      <c r="B873" s="6">
        <v>48.59</v>
      </c>
      <c r="C873" s="6">
        <v>18187.137999999999</v>
      </c>
      <c r="D873" s="6">
        <v>97573.43</v>
      </c>
      <c r="E873" s="5"/>
      <c r="I873" s="5" t="s">
        <v>837</v>
      </c>
      <c r="J873" s="7">
        <f t="shared" si="39"/>
        <v>9</v>
      </c>
      <c r="K873">
        <f t="shared" si="40"/>
        <v>2</v>
      </c>
      <c r="M873">
        <f t="shared" si="41"/>
        <v>0</v>
      </c>
    </row>
    <row r="874" spans="1:13" s="7" customFormat="1" x14ac:dyDescent="0.2">
      <c r="A874" s="5" t="s">
        <v>651</v>
      </c>
      <c r="B874" s="6">
        <v>48.3</v>
      </c>
      <c r="C874" s="6">
        <v>18173.117999999999</v>
      </c>
      <c r="D874" s="6">
        <v>97587.614000000001</v>
      </c>
      <c r="E874" s="5"/>
      <c r="I874" s="5" t="s">
        <v>837</v>
      </c>
      <c r="J874" s="7">
        <f t="shared" si="39"/>
        <v>9</v>
      </c>
      <c r="K874">
        <f t="shared" si="40"/>
        <v>2</v>
      </c>
      <c r="M874">
        <f t="shared" si="41"/>
        <v>0</v>
      </c>
    </row>
    <row r="875" spans="1:13" s="7" customFormat="1" x14ac:dyDescent="0.2">
      <c r="A875" s="5" t="s">
        <v>652</v>
      </c>
      <c r="B875" s="6">
        <v>49.6</v>
      </c>
      <c r="C875" s="6">
        <v>18155.117999999999</v>
      </c>
      <c r="D875" s="6">
        <v>97617.524999999994</v>
      </c>
      <c r="E875" s="5"/>
      <c r="I875" s="5" t="s">
        <v>837</v>
      </c>
      <c r="J875" s="7">
        <f t="shared" si="39"/>
        <v>9</v>
      </c>
      <c r="K875">
        <f t="shared" si="40"/>
        <v>2</v>
      </c>
      <c r="M875">
        <f t="shared" si="41"/>
        <v>0</v>
      </c>
    </row>
    <row r="876" spans="1:13" s="7" customFormat="1" x14ac:dyDescent="0.2">
      <c r="A876" s="5" t="s">
        <v>653</v>
      </c>
      <c r="B876" s="6">
        <v>56.95</v>
      </c>
      <c r="C876" s="6">
        <v>18142.535</v>
      </c>
      <c r="D876" s="6">
        <v>97630.335999999996</v>
      </c>
      <c r="E876" s="5"/>
      <c r="I876" s="5" t="s">
        <v>837</v>
      </c>
      <c r="J876" s="7">
        <f t="shared" si="39"/>
        <v>9</v>
      </c>
      <c r="K876">
        <f t="shared" si="40"/>
        <v>2</v>
      </c>
      <c r="M876">
        <f t="shared" si="41"/>
        <v>0</v>
      </c>
    </row>
    <row r="877" spans="1:13" s="7" customFormat="1" x14ac:dyDescent="0.2">
      <c r="A877" s="5" t="s">
        <v>654</v>
      </c>
      <c r="B877" s="6">
        <v>51.8</v>
      </c>
      <c r="C877" s="6">
        <v>18114.987000000001</v>
      </c>
      <c r="D877" s="6">
        <v>97661.985000000001</v>
      </c>
      <c r="E877" s="5"/>
      <c r="I877" s="5" t="s">
        <v>837</v>
      </c>
      <c r="J877" s="7">
        <f t="shared" si="39"/>
        <v>9</v>
      </c>
      <c r="K877">
        <f t="shared" si="40"/>
        <v>2</v>
      </c>
      <c r="M877">
        <f t="shared" si="41"/>
        <v>0</v>
      </c>
    </row>
    <row r="878" spans="1:13" s="7" customFormat="1" x14ac:dyDescent="0.2">
      <c r="A878" s="5" t="s">
        <v>655</v>
      </c>
      <c r="B878" s="6">
        <v>48.3</v>
      </c>
      <c r="C878" s="6">
        <v>18086.322</v>
      </c>
      <c r="D878" s="6">
        <v>97691.149000000005</v>
      </c>
      <c r="E878" s="5"/>
      <c r="I878" s="5" t="s">
        <v>837</v>
      </c>
      <c r="J878" s="7">
        <f t="shared" si="39"/>
        <v>9</v>
      </c>
      <c r="K878">
        <f t="shared" si="40"/>
        <v>2</v>
      </c>
      <c r="M878">
        <f t="shared" si="41"/>
        <v>0</v>
      </c>
    </row>
    <row r="879" spans="1:13" s="7" customFormat="1" x14ac:dyDescent="0.2">
      <c r="A879" s="5" t="s">
        <v>656</v>
      </c>
      <c r="B879" s="6">
        <v>41.62</v>
      </c>
      <c r="C879" s="6">
        <v>18151.439999999999</v>
      </c>
      <c r="D879" s="6">
        <v>97578.457999999999</v>
      </c>
      <c r="E879" s="5"/>
      <c r="I879" s="5" t="s">
        <v>837</v>
      </c>
      <c r="J879" s="7">
        <f t="shared" si="39"/>
        <v>9</v>
      </c>
      <c r="K879">
        <f t="shared" si="40"/>
        <v>2</v>
      </c>
      <c r="M879">
        <f t="shared" si="41"/>
        <v>0</v>
      </c>
    </row>
    <row r="880" spans="1:13" s="7" customFormat="1" x14ac:dyDescent="0.2">
      <c r="A880" s="5" t="s">
        <v>657</v>
      </c>
      <c r="B880" s="6">
        <v>39.4</v>
      </c>
      <c r="C880" s="6">
        <v>18140.878000000001</v>
      </c>
      <c r="D880" s="6">
        <v>97596.286999999997</v>
      </c>
      <c r="E880" s="5"/>
      <c r="I880" s="5" t="s">
        <v>837</v>
      </c>
      <c r="J880" s="7">
        <f t="shared" si="39"/>
        <v>8</v>
      </c>
      <c r="K880">
        <f t="shared" si="40"/>
        <v>2</v>
      </c>
      <c r="M880">
        <f t="shared" si="41"/>
        <v>0</v>
      </c>
    </row>
    <row r="881" spans="1:13" s="7" customFormat="1" x14ac:dyDescent="0.2">
      <c r="A881" s="5" t="s">
        <v>658</v>
      </c>
      <c r="B881" s="6">
        <v>45.82</v>
      </c>
      <c r="C881" s="6">
        <v>18126.885999999999</v>
      </c>
      <c r="D881" s="6">
        <v>97610.642999999996</v>
      </c>
      <c r="E881" s="5"/>
      <c r="I881" s="5" t="s">
        <v>837</v>
      </c>
      <c r="J881" s="7">
        <f t="shared" si="39"/>
        <v>7</v>
      </c>
      <c r="K881">
        <f t="shared" si="40"/>
        <v>2</v>
      </c>
      <c r="M881">
        <f t="shared" si="41"/>
        <v>0</v>
      </c>
    </row>
    <row r="882" spans="1:13" s="7" customFormat="1" x14ac:dyDescent="0.2">
      <c r="A882" s="5" t="s">
        <v>659</v>
      </c>
      <c r="B882" s="6">
        <v>41.8</v>
      </c>
      <c r="C882" s="6">
        <v>18112.901999999998</v>
      </c>
      <c r="D882" s="6">
        <v>97624.781000000003</v>
      </c>
      <c r="E882" s="5"/>
      <c r="I882" s="5" t="s">
        <v>837</v>
      </c>
      <c r="J882" s="7">
        <f t="shared" si="39"/>
        <v>6</v>
      </c>
      <c r="K882">
        <f t="shared" si="40"/>
        <v>2</v>
      </c>
      <c r="M882">
        <f t="shared" si="41"/>
        <v>0</v>
      </c>
    </row>
    <row r="883" spans="1:13" s="7" customFormat="1" x14ac:dyDescent="0.2">
      <c r="A883" s="5" t="s">
        <v>660</v>
      </c>
      <c r="B883" s="6">
        <v>33.700000000000003</v>
      </c>
      <c r="C883" s="6">
        <v>18099.276000000002</v>
      </c>
      <c r="D883" s="6">
        <v>97646.520999999993</v>
      </c>
      <c r="E883" s="5"/>
      <c r="I883" s="5" t="s">
        <v>837</v>
      </c>
      <c r="J883" s="7">
        <f t="shared" si="39"/>
        <v>7</v>
      </c>
      <c r="K883">
        <f t="shared" si="40"/>
        <v>2</v>
      </c>
      <c r="M883">
        <f t="shared" si="41"/>
        <v>0</v>
      </c>
    </row>
    <row r="884" spans="1:13" s="7" customFormat="1" x14ac:dyDescent="0.2">
      <c r="A884" s="5" t="s">
        <v>661</v>
      </c>
      <c r="B884" s="6">
        <v>38.5</v>
      </c>
      <c r="C884" s="6">
        <v>18081.922999999999</v>
      </c>
      <c r="D884" s="6">
        <v>97664.373000000007</v>
      </c>
      <c r="E884" s="5"/>
      <c r="I884" s="5" t="s">
        <v>837</v>
      </c>
      <c r="J884" s="7">
        <f t="shared" si="39"/>
        <v>7</v>
      </c>
      <c r="K884">
        <f t="shared" si="40"/>
        <v>2</v>
      </c>
      <c r="M884">
        <f t="shared" si="41"/>
        <v>0</v>
      </c>
    </row>
    <row r="885" spans="1:13" s="7" customFormat="1" x14ac:dyDescent="0.2">
      <c r="A885" s="5" t="s">
        <v>662</v>
      </c>
      <c r="B885" s="6">
        <v>38.5</v>
      </c>
      <c r="C885" s="6">
        <v>18064.332999999999</v>
      </c>
      <c r="D885" s="6">
        <v>97682.168000000005</v>
      </c>
      <c r="E885" s="5"/>
      <c r="I885" s="5" t="s">
        <v>837</v>
      </c>
      <c r="J885" s="7">
        <f t="shared" si="39"/>
        <v>6</v>
      </c>
      <c r="K885">
        <f t="shared" si="40"/>
        <v>2</v>
      </c>
      <c r="M885">
        <f t="shared" si="41"/>
        <v>0</v>
      </c>
    </row>
    <row r="886" spans="1:13" s="7" customFormat="1" x14ac:dyDescent="0.2">
      <c r="A886" s="5" t="s">
        <v>663</v>
      </c>
      <c r="B886" s="6">
        <v>37.75</v>
      </c>
      <c r="C886" s="6">
        <v>18161.834999999999</v>
      </c>
      <c r="D886" s="6">
        <v>97553.59</v>
      </c>
      <c r="E886" s="5"/>
      <c r="I886" s="5" t="s">
        <v>837</v>
      </c>
      <c r="J886" s="7">
        <f t="shared" si="39"/>
        <v>5</v>
      </c>
      <c r="K886">
        <f t="shared" si="40"/>
        <v>2</v>
      </c>
      <c r="M886">
        <f t="shared" si="41"/>
        <v>0</v>
      </c>
    </row>
    <row r="887" spans="1:13" s="7" customFormat="1" x14ac:dyDescent="0.2">
      <c r="A887" s="5" t="s">
        <v>664</v>
      </c>
      <c r="B887" s="6">
        <v>41.9</v>
      </c>
      <c r="C887" s="6">
        <v>18137.132000000001</v>
      </c>
      <c r="D887" s="6">
        <v>97564.444000000003</v>
      </c>
      <c r="E887" s="5"/>
      <c r="I887" s="5" t="s">
        <v>837</v>
      </c>
      <c r="J887" s="7">
        <f t="shared" si="39"/>
        <v>5</v>
      </c>
      <c r="K887">
        <f t="shared" si="40"/>
        <v>2</v>
      </c>
      <c r="M887">
        <f t="shared" si="41"/>
        <v>0</v>
      </c>
    </row>
    <row r="888" spans="1:13" s="7" customFormat="1" x14ac:dyDescent="0.2">
      <c r="A888" s="5" t="s">
        <v>665</v>
      </c>
      <c r="B888" s="6">
        <v>43.8</v>
      </c>
      <c r="C888" s="6">
        <v>18110.544000000002</v>
      </c>
      <c r="D888" s="6">
        <v>97591.606</v>
      </c>
      <c r="E888" s="5"/>
      <c r="I888" s="5" t="s">
        <v>837</v>
      </c>
      <c r="J888" s="7">
        <f t="shared" si="39"/>
        <v>5</v>
      </c>
      <c r="K888">
        <f t="shared" si="40"/>
        <v>2</v>
      </c>
      <c r="M888">
        <f t="shared" si="41"/>
        <v>0</v>
      </c>
    </row>
    <row r="889" spans="1:13" s="7" customFormat="1" x14ac:dyDescent="0.2">
      <c r="A889" s="5" t="s">
        <v>666</v>
      </c>
      <c r="B889" s="6">
        <v>47.85</v>
      </c>
      <c r="C889" s="6">
        <v>18094.11</v>
      </c>
      <c r="D889" s="6">
        <v>97616.52</v>
      </c>
      <c r="E889" s="5"/>
      <c r="I889" s="5" t="s">
        <v>837</v>
      </c>
      <c r="J889" s="7">
        <f t="shared" si="39"/>
        <v>7</v>
      </c>
      <c r="K889">
        <f t="shared" si="40"/>
        <v>2</v>
      </c>
      <c r="M889">
        <f t="shared" si="41"/>
        <v>0</v>
      </c>
    </row>
    <row r="890" spans="1:13" s="7" customFormat="1" x14ac:dyDescent="0.2">
      <c r="A890" s="5" t="s">
        <v>667</v>
      </c>
      <c r="B890" s="6">
        <v>39.200000000000003</v>
      </c>
      <c r="C890" s="6">
        <v>18070.978999999999</v>
      </c>
      <c r="D890" s="6">
        <v>97643.942999999999</v>
      </c>
      <c r="E890" s="5"/>
      <c r="I890" s="5" t="s">
        <v>837</v>
      </c>
      <c r="J890" s="7">
        <f t="shared" si="39"/>
        <v>5</v>
      </c>
      <c r="K890">
        <f t="shared" si="40"/>
        <v>2</v>
      </c>
      <c r="M890">
        <f t="shared" si="41"/>
        <v>0</v>
      </c>
    </row>
    <row r="891" spans="1:13" s="7" customFormat="1" x14ac:dyDescent="0.2">
      <c r="A891" s="5" t="s">
        <v>668</v>
      </c>
      <c r="B891" s="6">
        <v>39.200000000000003</v>
      </c>
      <c r="C891" s="6">
        <v>18056.815999999999</v>
      </c>
      <c r="D891" s="6">
        <v>97658.376000000004</v>
      </c>
      <c r="E891" s="5"/>
      <c r="I891" s="5" t="s">
        <v>837</v>
      </c>
      <c r="J891" s="7">
        <f t="shared" si="39"/>
        <v>5</v>
      </c>
      <c r="K891">
        <f t="shared" si="40"/>
        <v>2</v>
      </c>
      <c r="M891">
        <f t="shared" si="41"/>
        <v>0</v>
      </c>
    </row>
    <row r="892" spans="1:13" s="7" customFormat="1" x14ac:dyDescent="0.2">
      <c r="A892" s="5" t="s">
        <v>669</v>
      </c>
      <c r="B892" s="6">
        <v>40.22</v>
      </c>
      <c r="C892" s="6">
        <v>18043.181</v>
      </c>
      <c r="D892" s="6">
        <v>97672.762000000002</v>
      </c>
      <c r="E892" s="5"/>
      <c r="I892" s="5" t="s">
        <v>837</v>
      </c>
      <c r="J892" s="7">
        <f t="shared" si="39"/>
        <v>6</v>
      </c>
      <c r="K892">
        <f t="shared" si="40"/>
        <v>2</v>
      </c>
      <c r="M892">
        <f t="shared" si="41"/>
        <v>0</v>
      </c>
    </row>
    <row r="893" spans="1:13" s="7" customFormat="1" x14ac:dyDescent="0.2">
      <c r="A893" s="5" t="s">
        <v>670</v>
      </c>
      <c r="B893" s="6">
        <v>43.43</v>
      </c>
      <c r="C893" s="6">
        <v>18075.075000000001</v>
      </c>
      <c r="D893" s="6">
        <v>97619.89</v>
      </c>
      <c r="E893" s="5"/>
      <c r="I893" s="5" t="s">
        <v>837</v>
      </c>
      <c r="J893" s="7">
        <f t="shared" si="39"/>
        <v>6</v>
      </c>
      <c r="K893">
        <f t="shared" si="40"/>
        <v>2</v>
      </c>
      <c r="M893">
        <f t="shared" si="41"/>
        <v>0</v>
      </c>
    </row>
    <row r="894" spans="1:13" s="7" customFormat="1" x14ac:dyDescent="0.2">
      <c r="A894" s="5" t="s">
        <v>671</v>
      </c>
      <c r="B894" s="6">
        <v>36.799999999999997</v>
      </c>
      <c r="C894" s="6">
        <v>18061.012999999999</v>
      </c>
      <c r="D894" s="6">
        <v>97634.126000000004</v>
      </c>
      <c r="E894" s="5"/>
      <c r="I894" s="5" t="s">
        <v>837</v>
      </c>
      <c r="J894" s="7">
        <f t="shared" si="39"/>
        <v>6</v>
      </c>
      <c r="K894">
        <f t="shared" si="40"/>
        <v>2</v>
      </c>
      <c r="M894">
        <f t="shared" si="41"/>
        <v>0</v>
      </c>
    </row>
    <row r="895" spans="1:13" s="7" customFormat="1" x14ac:dyDescent="0.2">
      <c r="A895" s="5" t="s">
        <v>672</v>
      </c>
      <c r="B895" s="6">
        <v>37.950000000000003</v>
      </c>
      <c r="C895" s="6">
        <v>18047.116999999998</v>
      </c>
      <c r="D895" s="6">
        <v>97648.509000000005</v>
      </c>
      <c r="E895" s="5"/>
      <c r="I895" s="5" t="s">
        <v>837</v>
      </c>
      <c r="J895" s="7">
        <f t="shared" si="39"/>
        <v>7</v>
      </c>
      <c r="K895">
        <f t="shared" si="40"/>
        <v>2</v>
      </c>
      <c r="M895">
        <f t="shared" si="41"/>
        <v>0</v>
      </c>
    </row>
    <row r="896" spans="1:13" s="7" customFormat="1" x14ac:dyDescent="0.2">
      <c r="A896" s="5" t="s">
        <v>673</v>
      </c>
      <c r="B896" s="6">
        <v>42.34</v>
      </c>
      <c r="C896" s="6">
        <v>18032.962</v>
      </c>
      <c r="D896" s="6">
        <v>97662.73</v>
      </c>
      <c r="E896" s="5"/>
      <c r="I896" s="5" t="s">
        <v>837</v>
      </c>
      <c r="J896" s="7">
        <f t="shared" si="39"/>
        <v>6</v>
      </c>
      <c r="K896">
        <f t="shared" si="40"/>
        <v>2</v>
      </c>
      <c r="M896">
        <f t="shared" si="41"/>
        <v>0</v>
      </c>
    </row>
    <row r="897" spans="1:13" s="7" customFormat="1" x14ac:dyDescent="0.2">
      <c r="A897" s="5" t="s">
        <v>674</v>
      </c>
      <c r="B897" s="6">
        <v>37.799999999999997</v>
      </c>
      <c r="C897" s="6">
        <v>18129.698</v>
      </c>
      <c r="D897" s="6">
        <v>97529.15</v>
      </c>
      <c r="E897" s="5"/>
      <c r="I897" s="5" t="s">
        <v>837</v>
      </c>
      <c r="J897" s="7">
        <f t="shared" si="39"/>
        <v>6</v>
      </c>
      <c r="K897">
        <f t="shared" si="40"/>
        <v>2</v>
      </c>
      <c r="M897">
        <f t="shared" si="41"/>
        <v>0</v>
      </c>
    </row>
    <row r="898" spans="1:13" s="7" customFormat="1" x14ac:dyDescent="0.2">
      <c r="A898" s="5" t="s">
        <v>675</v>
      </c>
      <c r="B898" s="6">
        <v>42.82</v>
      </c>
      <c r="C898" s="6">
        <v>18122.848000000002</v>
      </c>
      <c r="D898" s="6">
        <v>97550.432000000001</v>
      </c>
      <c r="E898" s="5"/>
      <c r="I898" s="5" t="s">
        <v>837</v>
      </c>
      <c r="J898" s="7">
        <f t="shared" si="39"/>
        <v>6</v>
      </c>
      <c r="K898">
        <f t="shared" si="40"/>
        <v>2</v>
      </c>
      <c r="M898">
        <f t="shared" si="41"/>
        <v>0</v>
      </c>
    </row>
    <row r="899" spans="1:13" s="7" customFormat="1" x14ac:dyDescent="0.2">
      <c r="A899" s="5" t="s">
        <v>676</v>
      </c>
      <c r="B899" s="6">
        <v>39.200000000000003</v>
      </c>
      <c r="C899" s="6">
        <v>18101.87</v>
      </c>
      <c r="D899" s="6">
        <v>97571.918999999994</v>
      </c>
      <c r="E899" s="5"/>
      <c r="I899" s="5" t="s">
        <v>837</v>
      </c>
      <c r="J899" s="7">
        <f t="shared" ref="J899:J962" si="42">COUNTIF(A:A,A899)</f>
        <v>5</v>
      </c>
      <c r="K899">
        <f t="shared" ref="K899:K962" si="43">COUNTIFS(C:C,C899,D:D,D899)</f>
        <v>2</v>
      </c>
      <c r="M899">
        <f t="shared" ref="M899:M962" si="44">COUNTIF(K899,1)</f>
        <v>0</v>
      </c>
    </row>
    <row r="900" spans="1:13" s="7" customFormat="1" x14ac:dyDescent="0.2">
      <c r="A900" s="5" t="s">
        <v>677</v>
      </c>
      <c r="B900" s="6">
        <v>38.65</v>
      </c>
      <c r="C900" s="6">
        <v>18080.797999999999</v>
      </c>
      <c r="D900" s="6">
        <v>97593.252999999997</v>
      </c>
      <c r="E900" s="5"/>
      <c r="I900" s="5" t="s">
        <v>837</v>
      </c>
      <c r="J900" s="7">
        <f t="shared" si="42"/>
        <v>6</v>
      </c>
      <c r="K900">
        <f t="shared" si="43"/>
        <v>2</v>
      </c>
      <c r="M900">
        <f t="shared" si="44"/>
        <v>0</v>
      </c>
    </row>
    <row r="901" spans="1:13" s="7" customFormat="1" x14ac:dyDescent="0.2">
      <c r="A901" s="5" t="s">
        <v>678</v>
      </c>
      <c r="B901" s="6">
        <v>40.1</v>
      </c>
      <c r="C901" s="6">
        <v>18063.938999999998</v>
      </c>
      <c r="D901" s="6">
        <v>97608.38</v>
      </c>
      <c r="E901" s="5"/>
      <c r="I901" s="5" t="s">
        <v>837</v>
      </c>
      <c r="J901" s="7">
        <f t="shared" si="42"/>
        <v>5</v>
      </c>
      <c r="K901">
        <f t="shared" si="43"/>
        <v>2</v>
      </c>
      <c r="M901">
        <f t="shared" si="44"/>
        <v>0</v>
      </c>
    </row>
    <row r="902" spans="1:13" s="7" customFormat="1" x14ac:dyDescent="0.2">
      <c r="A902" s="5" t="s">
        <v>679</v>
      </c>
      <c r="B902" s="6">
        <v>35.799999999999997</v>
      </c>
      <c r="C902" s="6">
        <v>18049.659</v>
      </c>
      <c r="D902" s="6">
        <v>97622.998000000007</v>
      </c>
      <c r="E902" s="5"/>
      <c r="I902" s="5" t="s">
        <v>837</v>
      </c>
      <c r="J902" s="7">
        <f t="shared" si="42"/>
        <v>5</v>
      </c>
      <c r="K902">
        <f t="shared" si="43"/>
        <v>2</v>
      </c>
      <c r="M902">
        <f t="shared" si="44"/>
        <v>0</v>
      </c>
    </row>
    <row r="903" spans="1:13" s="7" customFormat="1" x14ac:dyDescent="0.2">
      <c r="A903" s="5" t="s">
        <v>680</v>
      </c>
      <c r="B903" s="6">
        <v>37.4</v>
      </c>
      <c r="C903" s="6">
        <v>18035.653999999999</v>
      </c>
      <c r="D903" s="6">
        <v>97637.240999999995</v>
      </c>
      <c r="E903" s="5"/>
      <c r="I903" s="5" t="s">
        <v>837</v>
      </c>
      <c r="J903" s="7">
        <f t="shared" si="42"/>
        <v>5</v>
      </c>
      <c r="K903">
        <f t="shared" si="43"/>
        <v>2</v>
      </c>
      <c r="M903">
        <f t="shared" si="44"/>
        <v>0</v>
      </c>
    </row>
    <row r="904" spans="1:13" s="7" customFormat="1" x14ac:dyDescent="0.2">
      <c r="A904" s="5" t="s">
        <v>681</v>
      </c>
      <c r="B904" s="6">
        <v>42.1</v>
      </c>
      <c r="C904" s="6">
        <v>18021.594000000001</v>
      </c>
      <c r="D904" s="6">
        <v>97651.607000000004</v>
      </c>
      <c r="E904" s="5"/>
      <c r="I904" s="5" t="s">
        <v>837</v>
      </c>
      <c r="J904" s="7">
        <f t="shared" si="42"/>
        <v>6</v>
      </c>
      <c r="K904">
        <f t="shared" si="43"/>
        <v>2</v>
      </c>
      <c r="M904">
        <f t="shared" si="44"/>
        <v>0</v>
      </c>
    </row>
    <row r="905" spans="1:13" s="7" customFormat="1" x14ac:dyDescent="0.2">
      <c r="A905" s="5" t="s">
        <v>682</v>
      </c>
      <c r="B905" s="6">
        <v>39.4</v>
      </c>
      <c r="C905" s="6">
        <v>18015.504000000001</v>
      </c>
      <c r="D905" s="6">
        <v>97669.342000000004</v>
      </c>
      <c r="E905" s="5"/>
      <c r="I905" s="5" t="s">
        <v>837</v>
      </c>
      <c r="J905" s="7">
        <f t="shared" si="42"/>
        <v>6</v>
      </c>
      <c r="K905">
        <f t="shared" si="43"/>
        <v>2</v>
      </c>
      <c r="M905">
        <f t="shared" si="44"/>
        <v>0</v>
      </c>
    </row>
    <row r="906" spans="1:13" s="7" customFormat="1" x14ac:dyDescent="0.2">
      <c r="A906" s="5" t="s">
        <v>683</v>
      </c>
      <c r="B906" s="6">
        <v>47.82</v>
      </c>
      <c r="C906" s="6">
        <v>18108.498</v>
      </c>
      <c r="D906" s="6">
        <v>97536.445999999996</v>
      </c>
      <c r="E906" s="5"/>
      <c r="I906" s="5" t="s">
        <v>837</v>
      </c>
      <c r="J906" s="7">
        <f t="shared" si="42"/>
        <v>5</v>
      </c>
      <c r="K906">
        <f t="shared" si="43"/>
        <v>2</v>
      </c>
      <c r="M906">
        <f t="shared" si="44"/>
        <v>0</v>
      </c>
    </row>
    <row r="907" spans="1:13" s="7" customFormat="1" x14ac:dyDescent="0.2">
      <c r="A907" s="5" t="s">
        <v>684</v>
      </c>
      <c r="B907" s="6">
        <v>42.7</v>
      </c>
      <c r="C907" s="6">
        <v>18094.506000000001</v>
      </c>
      <c r="D907" s="6">
        <v>97550.758000000002</v>
      </c>
      <c r="E907" s="5"/>
      <c r="I907" s="5" t="s">
        <v>837</v>
      </c>
      <c r="J907" s="7">
        <f t="shared" si="42"/>
        <v>7</v>
      </c>
      <c r="K907">
        <f t="shared" si="43"/>
        <v>2</v>
      </c>
      <c r="M907">
        <f t="shared" si="44"/>
        <v>0</v>
      </c>
    </row>
    <row r="908" spans="1:13" s="7" customFormat="1" x14ac:dyDescent="0.2">
      <c r="A908" s="5" t="s">
        <v>685</v>
      </c>
      <c r="B908" s="6">
        <v>40.369999999999997</v>
      </c>
      <c r="C908" s="6">
        <v>18080.511999999999</v>
      </c>
      <c r="D908" s="6">
        <v>97564.944000000003</v>
      </c>
      <c r="E908" s="5"/>
      <c r="I908" s="5" t="s">
        <v>837</v>
      </c>
      <c r="J908" s="7">
        <f t="shared" si="42"/>
        <v>7</v>
      </c>
      <c r="K908">
        <f t="shared" si="43"/>
        <v>2</v>
      </c>
      <c r="M908">
        <f t="shared" si="44"/>
        <v>0</v>
      </c>
    </row>
    <row r="909" spans="1:13" s="7" customFormat="1" x14ac:dyDescent="0.2">
      <c r="A909" s="5" t="s">
        <v>686</v>
      </c>
      <c r="B909" s="6">
        <v>43.2</v>
      </c>
      <c r="C909" s="6">
        <v>18066.505000000001</v>
      </c>
      <c r="D909" s="6">
        <v>97579.281000000003</v>
      </c>
      <c r="E909" s="5"/>
      <c r="I909" s="5" t="s">
        <v>837</v>
      </c>
      <c r="J909" s="7">
        <f t="shared" si="42"/>
        <v>6</v>
      </c>
      <c r="K909">
        <f t="shared" si="43"/>
        <v>2</v>
      </c>
      <c r="M909">
        <f t="shared" si="44"/>
        <v>0</v>
      </c>
    </row>
    <row r="910" spans="1:13" s="7" customFormat="1" x14ac:dyDescent="0.2">
      <c r="A910" s="5" t="s">
        <v>687</v>
      </c>
      <c r="B910" s="6">
        <v>41.3</v>
      </c>
      <c r="C910" s="6">
        <v>18053.522000000001</v>
      </c>
      <c r="D910" s="6">
        <v>97598.870999999999</v>
      </c>
      <c r="E910" s="5"/>
      <c r="I910" s="5" t="s">
        <v>837</v>
      </c>
      <c r="J910" s="7">
        <f t="shared" si="42"/>
        <v>6</v>
      </c>
      <c r="K910">
        <f t="shared" si="43"/>
        <v>2</v>
      </c>
      <c r="M910">
        <f t="shared" si="44"/>
        <v>0</v>
      </c>
    </row>
    <row r="911" spans="1:13" s="7" customFormat="1" x14ac:dyDescent="0.2">
      <c r="A911" s="5" t="s">
        <v>688</v>
      </c>
      <c r="B911" s="6">
        <v>38.200000000000003</v>
      </c>
      <c r="C911" s="6">
        <v>18039.574000000001</v>
      </c>
      <c r="D911" s="6">
        <v>97613.180999999997</v>
      </c>
      <c r="E911" s="5"/>
      <c r="I911" s="5" t="s">
        <v>837</v>
      </c>
      <c r="J911" s="7">
        <f t="shared" si="42"/>
        <v>7</v>
      </c>
      <c r="K911">
        <f t="shared" si="43"/>
        <v>2</v>
      </c>
      <c r="M911">
        <f t="shared" si="44"/>
        <v>0</v>
      </c>
    </row>
    <row r="912" spans="1:13" s="7" customFormat="1" x14ac:dyDescent="0.2">
      <c r="A912" s="5" t="s">
        <v>689</v>
      </c>
      <c r="B912" s="6">
        <v>41.7</v>
      </c>
      <c r="C912" s="6">
        <v>18025.682000000001</v>
      </c>
      <c r="D912" s="6">
        <v>97627.357000000004</v>
      </c>
      <c r="E912" s="5"/>
      <c r="I912" s="5" t="s">
        <v>837</v>
      </c>
      <c r="J912" s="7">
        <f t="shared" si="42"/>
        <v>6</v>
      </c>
      <c r="K912">
        <f t="shared" si="43"/>
        <v>1</v>
      </c>
      <c r="M912">
        <f t="shared" si="44"/>
        <v>1</v>
      </c>
    </row>
    <row r="913" spans="1:13" s="7" customFormat="1" x14ac:dyDescent="0.2">
      <c r="A913" s="5" t="s">
        <v>690</v>
      </c>
      <c r="B913" s="6">
        <v>58.3</v>
      </c>
      <c r="C913" s="6">
        <v>18011.627</v>
      </c>
      <c r="D913" s="6">
        <v>97641.653000000006</v>
      </c>
      <c r="E913" s="5"/>
      <c r="I913" s="5" t="s">
        <v>837</v>
      </c>
      <c r="J913" s="7">
        <f t="shared" si="42"/>
        <v>4</v>
      </c>
      <c r="K913">
        <f t="shared" si="43"/>
        <v>1</v>
      </c>
      <c r="M913">
        <f t="shared" si="44"/>
        <v>1</v>
      </c>
    </row>
    <row r="914" spans="1:13" s="7" customFormat="1" x14ac:dyDescent="0.2">
      <c r="A914" s="5" t="s">
        <v>691</v>
      </c>
      <c r="B914" s="6">
        <v>39.1</v>
      </c>
      <c r="C914" s="6">
        <v>18106.585999999999</v>
      </c>
      <c r="D914" s="6">
        <v>97510.615999999995</v>
      </c>
      <c r="E914" s="5"/>
      <c r="I914" s="5" t="s">
        <v>837</v>
      </c>
      <c r="J914" s="7">
        <f t="shared" si="42"/>
        <v>3</v>
      </c>
      <c r="K914">
        <f t="shared" si="43"/>
        <v>1</v>
      </c>
      <c r="M914">
        <f t="shared" si="44"/>
        <v>1</v>
      </c>
    </row>
    <row r="915" spans="1:13" s="7" customFormat="1" x14ac:dyDescent="0.2">
      <c r="A915" s="5" t="s">
        <v>692</v>
      </c>
      <c r="B915" s="6">
        <v>46.8</v>
      </c>
      <c r="C915" s="6">
        <v>18094.59</v>
      </c>
      <c r="D915" s="6">
        <v>97522.735000000001</v>
      </c>
      <c r="E915" s="5"/>
      <c r="I915" s="5" t="s">
        <v>837</v>
      </c>
      <c r="J915" s="7">
        <f t="shared" si="42"/>
        <v>4</v>
      </c>
      <c r="K915">
        <f t="shared" si="43"/>
        <v>1</v>
      </c>
      <c r="M915">
        <f t="shared" si="44"/>
        <v>1</v>
      </c>
    </row>
    <row r="916" spans="1:13" s="7" customFormat="1" x14ac:dyDescent="0.2">
      <c r="A916" s="5" t="s">
        <v>693</v>
      </c>
      <c r="B916" s="6">
        <v>40.72</v>
      </c>
      <c r="C916" s="6">
        <v>18066.671999999999</v>
      </c>
      <c r="D916" s="6">
        <v>97551.447</v>
      </c>
      <c r="E916" s="5"/>
      <c r="I916" s="5" t="s">
        <v>837</v>
      </c>
      <c r="J916" s="7">
        <f t="shared" si="42"/>
        <v>3</v>
      </c>
      <c r="K916">
        <f t="shared" si="43"/>
        <v>1</v>
      </c>
      <c r="M916">
        <f t="shared" si="44"/>
        <v>1</v>
      </c>
    </row>
    <row r="917" spans="1:13" s="7" customFormat="1" x14ac:dyDescent="0.2">
      <c r="A917" s="5" t="s">
        <v>694</v>
      </c>
      <c r="B917" s="6">
        <v>45.4</v>
      </c>
      <c r="C917" s="6">
        <v>18052.626</v>
      </c>
      <c r="D917" s="6">
        <v>97565.623000000007</v>
      </c>
      <c r="E917" s="5"/>
      <c r="I917" s="5" t="s">
        <v>837</v>
      </c>
      <c r="J917" s="7">
        <f t="shared" si="42"/>
        <v>3</v>
      </c>
      <c r="K917">
        <f t="shared" si="43"/>
        <v>1</v>
      </c>
      <c r="M917">
        <f t="shared" si="44"/>
        <v>1</v>
      </c>
    </row>
    <row r="918" spans="1:13" s="7" customFormat="1" x14ac:dyDescent="0.2">
      <c r="A918" s="5" t="s">
        <v>695</v>
      </c>
      <c r="B918" s="6">
        <v>36.200000000000003</v>
      </c>
      <c r="C918" s="6">
        <v>18034.181</v>
      </c>
      <c r="D918" s="6">
        <v>97596.577999999994</v>
      </c>
      <c r="E918" s="5"/>
      <c r="I918" s="5" t="s">
        <v>837</v>
      </c>
      <c r="J918" s="7">
        <f t="shared" si="42"/>
        <v>3</v>
      </c>
      <c r="K918">
        <f t="shared" si="43"/>
        <v>1</v>
      </c>
      <c r="M918">
        <f t="shared" si="44"/>
        <v>1</v>
      </c>
    </row>
    <row r="919" spans="1:13" s="7" customFormat="1" x14ac:dyDescent="0.2">
      <c r="A919" s="5" t="s">
        <v>696</v>
      </c>
      <c r="B919" s="6">
        <v>39</v>
      </c>
      <c r="C919" s="6">
        <v>17999.37</v>
      </c>
      <c r="D919" s="6">
        <v>97629.558000000005</v>
      </c>
      <c r="E919" s="5"/>
      <c r="I919" s="5" t="s">
        <v>837</v>
      </c>
      <c r="J919" s="7">
        <f t="shared" si="42"/>
        <v>4</v>
      </c>
      <c r="K919">
        <f t="shared" si="43"/>
        <v>1</v>
      </c>
      <c r="M919">
        <f t="shared" si="44"/>
        <v>1</v>
      </c>
    </row>
    <row r="920" spans="1:13" s="7" customFormat="1" x14ac:dyDescent="0.2">
      <c r="A920" s="5" t="s">
        <v>697</v>
      </c>
      <c r="B920" s="6">
        <v>48</v>
      </c>
      <c r="C920" s="6">
        <v>18076.078000000001</v>
      </c>
      <c r="D920" s="6">
        <v>97532.608999999997</v>
      </c>
      <c r="E920" s="5"/>
      <c r="I920" s="5" t="s">
        <v>837</v>
      </c>
      <c r="J920" s="7">
        <f t="shared" si="42"/>
        <v>3</v>
      </c>
      <c r="K920">
        <f t="shared" si="43"/>
        <v>1</v>
      </c>
      <c r="M920">
        <f t="shared" si="44"/>
        <v>1</v>
      </c>
    </row>
    <row r="921" spans="1:13" s="7" customFormat="1" x14ac:dyDescent="0.2">
      <c r="A921" s="5" t="s">
        <v>698</v>
      </c>
      <c r="B921" s="6">
        <v>36.78</v>
      </c>
      <c r="C921" s="6">
        <v>18031.823</v>
      </c>
      <c r="D921" s="6">
        <v>97577.472999999998</v>
      </c>
      <c r="E921" s="5"/>
      <c r="I921" s="5" t="s">
        <v>837</v>
      </c>
      <c r="J921" s="7">
        <f t="shared" si="42"/>
        <v>3</v>
      </c>
      <c r="K921">
        <f t="shared" si="43"/>
        <v>1</v>
      </c>
      <c r="M921">
        <f t="shared" si="44"/>
        <v>1</v>
      </c>
    </row>
    <row r="922" spans="1:13" s="7" customFormat="1" x14ac:dyDescent="0.2">
      <c r="A922" s="5" t="s">
        <v>838</v>
      </c>
      <c r="B922" s="6">
        <v>42</v>
      </c>
      <c r="C922" s="6">
        <v>18014.386999999999</v>
      </c>
      <c r="D922" s="6">
        <v>97595.277000000002</v>
      </c>
      <c r="E922" s="5"/>
      <c r="I922" s="5" t="s">
        <v>837</v>
      </c>
      <c r="J922" s="7">
        <f t="shared" si="42"/>
        <v>3</v>
      </c>
      <c r="K922">
        <f t="shared" si="43"/>
        <v>1</v>
      </c>
      <c r="M922">
        <f t="shared" si="44"/>
        <v>1</v>
      </c>
    </row>
    <row r="923" spans="1:13" s="7" customFormat="1" x14ac:dyDescent="0.2">
      <c r="A923" s="5" t="s">
        <v>839</v>
      </c>
      <c r="B923" s="6">
        <v>45</v>
      </c>
      <c r="C923" s="6">
        <v>17997.505000000001</v>
      </c>
      <c r="D923" s="6">
        <v>97612.544999999998</v>
      </c>
      <c r="E923" s="5"/>
      <c r="I923" s="5" t="s">
        <v>837</v>
      </c>
      <c r="J923" s="7">
        <f t="shared" si="42"/>
        <v>3</v>
      </c>
      <c r="K923">
        <f t="shared" si="43"/>
        <v>1</v>
      </c>
      <c r="M923">
        <f t="shared" si="44"/>
        <v>1</v>
      </c>
    </row>
    <row r="924" spans="1:13" s="7" customFormat="1" x14ac:dyDescent="0.2">
      <c r="A924" s="5" t="s">
        <v>840</v>
      </c>
      <c r="B924" s="6">
        <v>36.799999999999997</v>
      </c>
      <c r="C924" s="6">
        <v>18090.455000000002</v>
      </c>
      <c r="D924" s="6">
        <v>97497.815000000002</v>
      </c>
      <c r="E924" s="5"/>
      <c r="I924" s="5" t="s">
        <v>837</v>
      </c>
      <c r="J924" s="7">
        <f t="shared" si="42"/>
        <v>3</v>
      </c>
      <c r="K924">
        <f t="shared" si="43"/>
        <v>1</v>
      </c>
      <c r="M924">
        <f t="shared" si="44"/>
        <v>1</v>
      </c>
    </row>
    <row r="925" spans="1:13" s="7" customFormat="1" x14ac:dyDescent="0.2">
      <c r="A925" s="5" t="s">
        <v>841</v>
      </c>
      <c r="B925" s="6">
        <v>45.78</v>
      </c>
      <c r="C925" s="6">
        <v>18084.348000000002</v>
      </c>
      <c r="D925" s="6">
        <v>97512.582999999999</v>
      </c>
      <c r="E925" s="5"/>
      <c r="I925" s="5" t="s">
        <v>837</v>
      </c>
      <c r="J925" s="7">
        <f t="shared" si="42"/>
        <v>3</v>
      </c>
      <c r="K925">
        <f t="shared" si="43"/>
        <v>1</v>
      </c>
      <c r="M925">
        <f t="shared" si="44"/>
        <v>1</v>
      </c>
    </row>
    <row r="926" spans="1:13" s="7" customFormat="1" x14ac:dyDescent="0.2">
      <c r="A926" s="5" t="s">
        <v>842</v>
      </c>
      <c r="B926" s="6">
        <v>47.83</v>
      </c>
      <c r="C926" s="6">
        <v>18066.780999999999</v>
      </c>
      <c r="D926" s="6">
        <v>97523.437999999995</v>
      </c>
      <c r="E926" s="5"/>
      <c r="I926" s="5" t="s">
        <v>837</v>
      </c>
      <c r="J926" s="7">
        <f t="shared" si="42"/>
        <v>3</v>
      </c>
      <c r="K926">
        <f t="shared" si="43"/>
        <v>1</v>
      </c>
      <c r="M926">
        <f t="shared" si="44"/>
        <v>1</v>
      </c>
    </row>
    <row r="927" spans="1:13" s="7" customFormat="1" x14ac:dyDescent="0.2">
      <c r="A927" s="5" t="s">
        <v>843</v>
      </c>
      <c r="B927" s="6">
        <v>42</v>
      </c>
      <c r="C927" s="6">
        <v>18052.615000000002</v>
      </c>
      <c r="D927" s="6">
        <v>97537.748999999996</v>
      </c>
      <c r="E927" s="5"/>
      <c r="I927" s="5" t="s">
        <v>837</v>
      </c>
      <c r="J927" s="7">
        <f t="shared" si="42"/>
        <v>3</v>
      </c>
      <c r="K927">
        <f t="shared" si="43"/>
        <v>1</v>
      </c>
      <c r="M927">
        <f t="shared" si="44"/>
        <v>1</v>
      </c>
    </row>
    <row r="928" spans="1:13" s="7" customFormat="1" x14ac:dyDescent="0.2">
      <c r="A928" s="5" t="s">
        <v>844</v>
      </c>
      <c r="B928" s="6">
        <v>45.86</v>
      </c>
      <c r="C928" s="6">
        <v>18042.282999999999</v>
      </c>
      <c r="D928" s="6">
        <v>97555.592999999993</v>
      </c>
      <c r="E928" s="5"/>
      <c r="I928" s="5" t="s">
        <v>837</v>
      </c>
      <c r="J928" s="7">
        <f t="shared" si="42"/>
        <v>3</v>
      </c>
      <c r="K928">
        <f t="shared" si="43"/>
        <v>1</v>
      </c>
      <c r="M928">
        <f t="shared" si="44"/>
        <v>1</v>
      </c>
    </row>
    <row r="929" spans="1:13" s="7" customFormat="1" x14ac:dyDescent="0.2">
      <c r="A929" s="5" t="s">
        <v>737</v>
      </c>
      <c r="B929" s="6">
        <v>52</v>
      </c>
      <c r="C929" s="6">
        <v>18080.004000000001</v>
      </c>
      <c r="D929" s="6">
        <v>97502.804999999993</v>
      </c>
      <c r="E929" s="5"/>
      <c r="I929" s="5" t="s">
        <v>837</v>
      </c>
      <c r="J929" s="7">
        <f t="shared" si="42"/>
        <v>9</v>
      </c>
      <c r="K929">
        <f t="shared" si="43"/>
        <v>1</v>
      </c>
      <c r="M929">
        <f t="shared" si="44"/>
        <v>1</v>
      </c>
    </row>
    <row r="930" spans="1:13" s="7" customFormat="1" x14ac:dyDescent="0.2">
      <c r="A930" s="5" t="s">
        <v>739</v>
      </c>
      <c r="B930" s="6">
        <v>50.2</v>
      </c>
      <c r="C930" s="6">
        <v>18111.907999999999</v>
      </c>
      <c r="D930" s="6">
        <v>97525.077000000005</v>
      </c>
      <c r="E930" s="5"/>
      <c r="I930" s="5" t="s">
        <v>837</v>
      </c>
      <c r="J930" s="7">
        <f t="shared" si="42"/>
        <v>9</v>
      </c>
      <c r="K930">
        <f t="shared" si="43"/>
        <v>1</v>
      </c>
      <c r="M930">
        <f t="shared" si="44"/>
        <v>1</v>
      </c>
    </row>
    <row r="931" spans="1:13" s="7" customFormat="1" x14ac:dyDescent="0.2">
      <c r="A931" s="5" t="s">
        <v>740</v>
      </c>
      <c r="B931" s="6">
        <v>51.5</v>
      </c>
      <c r="C931" s="6">
        <v>18141.941999999999</v>
      </c>
      <c r="D931" s="6">
        <v>97545.466</v>
      </c>
      <c r="E931" s="5"/>
      <c r="I931" s="5" t="s">
        <v>837</v>
      </c>
      <c r="J931" s="7">
        <f t="shared" si="42"/>
        <v>8</v>
      </c>
      <c r="K931">
        <f t="shared" si="43"/>
        <v>1</v>
      </c>
      <c r="M931">
        <f t="shared" si="44"/>
        <v>1</v>
      </c>
    </row>
    <row r="932" spans="1:13" s="7" customFormat="1" x14ac:dyDescent="0.2">
      <c r="A932" s="5" t="s">
        <v>742</v>
      </c>
      <c r="B932" s="6">
        <v>52.8</v>
      </c>
      <c r="C932" s="6">
        <v>18178.280999999999</v>
      </c>
      <c r="D932" s="6">
        <v>97560.266000000003</v>
      </c>
      <c r="E932" s="5"/>
      <c r="I932" s="5" t="s">
        <v>837</v>
      </c>
      <c r="J932" s="7">
        <f t="shared" si="42"/>
        <v>9</v>
      </c>
      <c r="K932">
        <f t="shared" si="43"/>
        <v>1</v>
      </c>
      <c r="M932">
        <f t="shared" si="44"/>
        <v>1</v>
      </c>
    </row>
    <row r="933" spans="1:13" s="7" customFormat="1" x14ac:dyDescent="0.2">
      <c r="A933" s="5" t="s">
        <v>743</v>
      </c>
      <c r="B933" s="6">
        <v>47.2</v>
      </c>
      <c r="C933" s="6">
        <v>18209.809000000001</v>
      </c>
      <c r="D933" s="6">
        <v>97585.798999999999</v>
      </c>
      <c r="E933" s="5"/>
      <c r="I933" s="5" t="s">
        <v>837</v>
      </c>
      <c r="J933" s="7">
        <f t="shared" si="42"/>
        <v>9</v>
      </c>
      <c r="K933">
        <f t="shared" si="43"/>
        <v>1</v>
      </c>
      <c r="M933">
        <f t="shared" si="44"/>
        <v>1</v>
      </c>
    </row>
    <row r="934" spans="1:13" s="7" customFormat="1" x14ac:dyDescent="0.2">
      <c r="A934" s="5" t="s">
        <v>744</v>
      </c>
      <c r="B934" s="6">
        <v>47.58</v>
      </c>
      <c r="C934" s="6">
        <v>18060.780999999999</v>
      </c>
      <c r="D934" s="6">
        <v>97514.19</v>
      </c>
      <c r="E934" s="5"/>
      <c r="I934" s="5" t="s">
        <v>837</v>
      </c>
      <c r="J934" s="7">
        <f t="shared" si="42"/>
        <v>9</v>
      </c>
      <c r="K934">
        <f t="shared" si="43"/>
        <v>1</v>
      </c>
      <c r="M934">
        <f t="shared" si="44"/>
        <v>1</v>
      </c>
    </row>
    <row r="935" spans="1:13" s="7" customFormat="1" x14ac:dyDescent="0.2">
      <c r="A935" s="5" t="s">
        <v>745</v>
      </c>
      <c r="B935" s="6">
        <v>46.3</v>
      </c>
      <c r="C935" s="6">
        <v>18197.521000000001</v>
      </c>
      <c r="D935" s="6">
        <v>97614.307000000001</v>
      </c>
      <c r="E935" s="5"/>
      <c r="I935" s="5" t="s">
        <v>837</v>
      </c>
      <c r="J935" s="7">
        <f t="shared" si="42"/>
        <v>9</v>
      </c>
      <c r="K935">
        <f t="shared" si="43"/>
        <v>1</v>
      </c>
      <c r="M935">
        <f t="shared" si="44"/>
        <v>1</v>
      </c>
    </row>
    <row r="936" spans="1:13" s="7" customFormat="1" x14ac:dyDescent="0.2">
      <c r="A936" s="5" t="s">
        <v>746</v>
      </c>
      <c r="B936" s="6">
        <v>47.1</v>
      </c>
      <c r="C936" s="6">
        <v>18085.09</v>
      </c>
      <c r="D936" s="6">
        <v>97541.607999999993</v>
      </c>
      <c r="E936" s="5"/>
      <c r="I936" s="5" t="s">
        <v>837</v>
      </c>
      <c r="J936" s="7">
        <f t="shared" si="42"/>
        <v>9</v>
      </c>
      <c r="K936">
        <f t="shared" si="43"/>
        <v>1</v>
      </c>
      <c r="M936">
        <f t="shared" si="44"/>
        <v>1</v>
      </c>
    </row>
    <row r="937" spans="1:13" s="7" customFormat="1" x14ac:dyDescent="0.2">
      <c r="A937" s="5" t="s">
        <v>747</v>
      </c>
      <c r="B937" s="6">
        <v>45.5</v>
      </c>
      <c r="C937" s="6">
        <v>18125.025000000001</v>
      </c>
      <c r="D937" s="6">
        <v>97570.429000000004</v>
      </c>
      <c r="E937" s="5"/>
      <c r="I937" s="5" t="s">
        <v>837</v>
      </c>
      <c r="J937" s="7">
        <f t="shared" si="42"/>
        <v>10</v>
      </c>
      <c r="K937">
        <f t="shared" si="43"/>
        <v>1</v>
      </c>
      <c r="M937">
        <f t="shared" si="44"/>
        <v>1</v>
      </c>
    </row>
    <row r="938" spans="1:13" s="7" customFormat="1" x14ac:dyDescent="0.2">
      <c r="A938" s="5" t="s">
        <v>641</v>
      </c>
      <c r="B938" s="6">
        <v>56.1</v>
      </c>
      <c r="C938" s="6">
        <v>18165.274000000001</v>
      </c>
      <c r="D938" s="6">
        <v>97601.623000000007</v>
      </c>
      <c r="E938" s="5"/>
      <c r="I938" s="5" t="s">
        <v>837</v>
      </c>
      <c r="J938" s="7">
        <f t="shared" si="42"/>
        <v>11</v>
      </c>
      <c r="K938">
        <f t="shared" si="43"/>
        <v>1</v>
      </c>
      <c r="M938">
        <f t="shared" si="44"/>
        <v>1</v>
      </c>
    </row>
    <row r="939" spans="1:13" s="7" customFormat="1" x14ac:dyDescent="0.2">
      <c r="A939" s="5" t="s">
        <v>642</v>
      </c>
      <c r="B939" s="6">
        <v>44.5</v>
      </c>
      <c r="C939" s="6">
        <v>18033.495999999999</v>
      </c>
      <c r="D939" s="6">
        <v>97542.312000000005</v>
      </c>
      <c r="E939" s="5"/>
      <c r="I939" s="5" t="s">
        <v>837</v>
      </c>
      <c r="J939" s="7">
        <f t="shared" si="42"/>
        <v>11</v>
      </c>
      <c r="K939">
        <f t="shared" si="43"/>
        <v>1</v>
      </c>
      <c r="M939">
        <f t="shared" si="44"/>
        <v>1</v>
      </c>
    </row>
    <row r="940" spans="1:13" s="7" customFormat="1" x14ac:dyDescent="0.2">
      <c r="A940" s="5" t="s">
        <v>643</v>
      </c>
      <c r="B940" s="6">
        <v>49.6</v>
      </c>
      <c r="C940" s="6">
        <v>18174.564999999999</v>
      </c>
      <c r="D940" s="6">
        <v>97644.460999999996</v>
      </c>
      <c r="E940" s="5"/>
      <c r="I940" s="5" t="s">
        <v>837</v>
      </c>
      <c r="J940" s="7">
        <f t="shared" si="42"/>
        <v>11</v>
      </c>
      <c r="K940">
        <f t="shared" si="43"/>
        <v>1</v>
      </c>
      <c r="M940">
        <f t="shared" si="44"/>
        <v>1</v>
      </c>
    </row>
    <row r="941" spans="1:13" s="7" customFormat="1" x14ac:dyDescent="0.2">
      <c r="A941" s="5" t="s">
        <v>644</v>
      </c>
      <c r="B941" s="6">
        <v>47.2</v>
      </c>
      <c r="C941" s="6">
        <v>18052.559000000001</v>
      </c>
      <c r="D941" s="6">
        <v>97579.722999999998</v>
      </c>
      <c r="E941" s="5"/>
      <c r="I941" s="5" t="s">
        <v>837</v>
      </c>
      <c r="J941" s="7">
        <f t="shared" si="42"/>
        <v>10</v>
      </c>
      <c r="K941">
        <f t="shared" si="43"/>
        <v>1</v>
      </c>
      <c r="M941">
        <f t="shared" si="44"/>
        <v>1</v>
      </c>
    </row>
    <row r="942" spans="1:13" s="7" customFormat="1" x14ac:dyDescent="0.2">
      <c r="A942" s="5" t="s">
        <v>646</v>
      </c>
      <c r="B942" s="6">
        <v>60.8</v>
      </c>
      <c r="C942" s="6">
        <v>18131.891</v>
      </c>
      <c r="D942" s="6">
        <v>97640.351999999999</v>
      </c>
      <c r="E942" s="5"/>
      <c r="I942" s="5" t="s">
        <v>837</v>
      </c>
      <c r="J942" s="7">
        <f t="shared" si="42"/>
        <v>10</v>
      </c>
      <c r="K942">
        <f t="shared" si="43"/>
        <v>1</v>
      </c>
      <c r="M942">
        <f t="shared" si="44"/>
        <v>1</v>
      </c>
    </row>
    <row r="943" spans="1:13" s="7" customFormat="1" x14ac:dyDescent="0.2">
      <c r="A943" s="5" t="s">
        <v>647</v>
      </c>
      <c r="B943" s="6">
        <v>47.2</v>
      </c>
      <c r="C943" s="6">
        <v>18142.513999999999</v>
      </c>
      <c r="D943" s="6">
        <v>97672.672000000006</v>
      </c>
      <c r="E943" s="5"/>
      <c r="I943" s="5" t="s">
        <v>837</v>
      </c>
      <c r="J943" s="7">
        <f t="shared" si="42"/>
        <v>10</v>
      </c>
      <c r="K943">
        <f t="shared" si="43"/>
        <v>1</v>
      </c>
      <c r="M943">
        <f t="shared" si="44"/>
        <v>1</v>
      </c>
    </row>
    <row r="944" spans="1:13" s="7" customFormat="1" x14ac:dyDescent="0.2">
      <c r="A944" s="5" t="s">
        <v>648</v>
      </c>
      <c r="B944" s="6">
        <v>68.3</v>
      </c>
      <c r="C944" s="6">
        <v>18004.238000000001</v>
      </c>
      <c r="D944" s="6">
        <v>97569.561000000002</v>
      </c>
      <c r="E944" s="5"/>
      <c r="I944" s="5" t="s">
        <v>837</v>
      </c>
      <c r="J944" s="7">
        <f t="shared" si="42"/>
        <v>9</v>
      </c>
      <c r="K944">
        <f t="shared" si="43"/>
        <v>1</v>
      </c>
      <c r="M944">
        <f t="shared" si="44"/>
        <v>1</v>
      </c>
    </row>
    <row r="945" spans="1:13" s="7" customFormat="1" x14ac:dyDescent="0.2">
      <c r="A945" s="5" t="s">
        <v>650</v>
      </c>
      <c r="B945" s="6">
        <v>42</v>
      </c>
      <c r="C945" s="6">
        <v>18059.161</v>
      </c>
      <c r="D945" s="6">
        <v>97647.286999999997</v>
      </c>
      <c r="E945" s="5"/>
      <c r="I945" s="5" t="s">
        <v>837</v>
      </c>
      <c r="J945" s="7">
        <f t="shared" si="42"/>
        <v>9</v>
      </c>
      <c r="K945">
        <f t="shared" si="43"/>
        <v>1</v>
      </c>
      <c r="M945">
        <f t="shared" si="44"/>
        <v>1</v>
      </c>
    </row>
    <row r="946" spans="1:13" s="7" customFormat="1" x14ac:dyDescent="0.2">
      <c r="A946" s="5" t="s">
        <v>651</v>
      </c>
      <c r="B946" s="6">
        <v>53</v>
      </c>
      <c r="C946" s="6">
        <v>18101.473999999998</v>
      </c>
      <c r="D946" s="6">
        <v>97676.691999999995</v>
      </c>
      <c r="E946" s="5"/>
      <c r="I946" s="5" t="s">
        <v>837</v>
      </c>
      <c r="J946" s="7">
        <f t="shared" si="42"/>
        <v>9</v>
      </c>
      <c r="K946">
        <f t="shared" si="43"/>
        <v>1</v>
      </c>
      <c r="M946">
        <f t="shared" si="44"/>
        <v>1</v>
      </c>
    </row>
    <row r="947" spans="1:13" s="7" customFormat="1" x14ac:dyDescent="0.2">
      <c r="A947" s="5" t="s">
        <v>652</v>
      </c>
      <c r="B947" s="6">
        <v>51.8</v>
      </c>
      <c r="C947" s="6">
        <v>18118.067999999999</v>
      </c>
      <c r="D947" s="6">
        <v>97701.923999999999</v>
      </c>
      <c r="E947" s="5"/>
      <c r="I947" s="5" t="s">
        <v>837</v>
      </c>
      <c r="J947" s="7">
        <f t="shared" si="42"/>
        <v>9</v>
      </c>
      <c r="K947">
        <f t="shared" si="43"/>
        <v>1</v>
      </c>
      <c r="M947">
        <f t="shared" si="44"/>
        <v>1</v>
      </c>
    </row>
    <row r="948" spans="1:13" s="7" customFormat="1" x14ac:dyDescent="0.2">
      <c r="A948" s="5" t="s">
        <v>653</v>
      </c>
      <c r="B948" s="6">
        <v>52.5</v>
      </c>
      <c r="C948" s="6">
        <v>17976.698</v>
      </c>
      <c r="D948" s="6">
        <v>97597.974000000002</v>
      </c>
      <c r="E948" s="5"/>
      <c r="I948" s="5" t="s">
        <v>837</v>
      </c>
      <c r="J948" s="7">
        <f t="shared" si="42"/>
        <v>9</v>
      </c>
      <c r="K948">
        <f t="shared" si="43"/>
        <v>1</v>
      </c>
      <c r="M948">
        <f t="shared" si="44"/>
        <v>1</v>
      </c>
    </row>
    <row r="949" spans="1:13" s="7" customFormat="1" x14ac:dyDescent="0.2">
      <c r="A949" s="5" t="s">
        <v>654</v>
      </c>
      <c r="B949" s="6">
        <v>38.200000000000003</v>
      </c>
      <c r="C949" s="6">
        <v>17970.368999999999</v>
      </c>
      <c r="D949" s="6">
        <v>97627.687999999995</v>
      </c>
      <c r="E949" s="5"/>
      <c r="I949" s="5" t="s">
        <v>837</v>
      </c>
      <c r="J949" s="7">
        <f t="shared" si="42"/>
        <v>9</v>
      </c>
      <c r="K949">
        <f t="shared" si="43"/>
        <v>1</v>
      </c>
      <c r="M949">
        <f t="shared" si="44"/>
        <v>1</v>
      </c>
    </row>
    <row r="950" spans="1:13" s="7" customFormat="1" x14ac:dyDescent="0.2">
      <c r="A950" s="5" t="s">
        <v>655</v>
      </c>
      <c r="B950" s="6">
        <v>65.8</v>
      </c>
      <c r="C950" s="6">
        <v>17998.267</v>
      </c>
      <c r="D950" s="6">
        <v>97655.944000000003</v>
      </c>
      <c r="E950" s="5"/>
      <c r="I950" s="5" t="s">
        <v>837</v>
      </c>
      <c r="J950" s="7">
        <f t="shared" si="42"/>
        <v>9</v>
      </c>
      <c r="K950">
        <f t="shared" si="43"/>
        <v>1</v>
      </c>
      <c r="M950">
        <f t="shared" si="44"/>
        <v>1</v>
      </c>
    </row>
    <row r="951" spans="1:13" s="7" customFormat="1" x14ac:dyDescent="0.2">
      <c r="A951" s="5" t="s">
        <v>656</v>
      </c>
      <c r="B951" s="6">
        <v>41.3</v>
      </c>
      <c r="C951" s="6">
        <v>18028.960999999999</v>
      </c>
      <c r="D951" s="6">
        <v>97681.244000000006</v>
      </c>
      <c r="E951" s="5"/>
      <c r="I951" s="5" t="s">
        <v>837</v>
      </c>
      <c r="J951" s="7">
        <f t="shared" si="42"/>
        <v>9</v>
      </c>
      <c r="K951">
        <f t="shared" si="43"/>
        <v>1</v>
      </c>
      <c r="M951">
        <f t="shared" si="44"/>
        <v>1</v>
      </c>
    </row>
    <row r="952" spans="1:13" s="7" customFormat="1" x14ac:dyDescent="0.2">
      <c r="A952" s="5" t="s">
        <v>657</v>
      </c>
      <c r="B952" s="6">
        <v>50</v>
      </c>
      <c r="C952" s="6">
        <v>18063.010999999999</v>
      </c>
      <c r="D952" s="6">
        <v>97703.163</v>
      </c>
      <c r="E952" s="5"/>
      <c r="I952" s="5" t="s">
        <v>837</v>
      </c>
      <c r="J952" s="7">
        <f t="shared" si="42"/>
        <v>8</v>
      </c>
      <c r="K952">
        <f t="shared" si="43"/>
        <v>1</v>
      </c>
      <c r="M952">
        <f t="shared" si="44"/>
        <v>1</v>
      </c>
    </row>
    <row r="953" spans="1:13" s="7" customFormat="1" x14ac:dyDescent="0.2">
      <c r="A953" s="5" t="s">
        <v>658</v>
      </c>
      <c r="B953" s="6">
        <v>50</v>
      </c>
      <c r="C953" s="6">
        <v>18094.241000000002</v>
      </c>
      <c r="D953" s="6">
        <v>97724.013000000006</v>
      </c>
      <c r="E953" s="5"/>
      <c r="I953" s="5" t="s">
        <v>837</v>
      </c>
      <c r="J953" s="7">
        <f t="shared" si="42"/>
        <v>7</v>
      </c>
      <c r="K953">
        <f t="shared" si="43"/>
        <v>1</v>
      </c>
      <c r="M953">
        <f t="shared" si="44"/>
        <v>1</v>
      </c>
    </row>
    <row r="954" spans="1:13" s="7" customFormat="1" x14ac:dyDescent="0.2">
      <c r="A954" s="5" t="s">
        <v>737</v>
      </c>
      <c r="B954" s="6">
        <v>40.15</v>
      </c>
      <c r="C954" s="6">
        <v>18195.569</v>
      </c>
      <c r="D954" s="6">
        <v>97601.9</v>
      </c>
      <c r="E954" s="5"/>
      <c r="I954" s="5" t="s">
        <v>845</v>
      </c>
      <c r="J954" s="7">
        <f t="shared" si="42"/>
        <v>9</v>
      </c>
      <c r="K954">
        <f t="shared" si="43"/>
        <v>2</v>
      </c>
      <c r="M954">
        <f t="shared" si="44"/>
        <v>0</v>
      </c>
    </row>
    <row r="955" spans="1:13" s="7" customFormat="1" x14ac:dyDescent="0.2">
      <c r="A955" s="5" t="s">
        <v>739</v>
      </c>
      <c r="B955" s="6">
        <v>47.15</v>
      </c>
      <c r="C955" s="6">
        <v>18181.241000000002</v>
      </c>
      <c r="D955" s="6">
        <v>97616.63</v>
      </c>
      <c r="E955" s="5"/>
      <c r="I955" s="5" t="s">
        <v>845</v>
      </c>
      <c r="J955" s="7">
        <f t="shared" si="42"/>
        <v>9</v>
      </c>
      <c r="K955">
        <f t="shared" si="43"/>
        <v>2</v>
      </c>
      <c r="M955">
        <f t="shared" si="44"/>
        <v>0</v>
      </c>
    </row>
    <row r="956" spans="1:13" s="7" customFormat="1" x14ac:dyDescent="0.2">
      <c r="A956" s="5" t="s">
        <v>740</v>
      </c>
      <c r="B956" s="6">
        <v>46.2</v>
      </c>
      <c r="C956" s="6">
        <v>18172.151999999998</v>
      </c>
      <c r="D956" s="6">
        <v>97634.304000000004</v>
      </c>
      <c r="E956" s="5"/>
      <c r="I956" s="5" t="s">
        <v>846</v>
      </c>
      <c r="J956" s="7">
        <f t="shared" si="42"/>
        <v>8</v>
      </c>
      <c r="K956">
        <f t="shared" si="43"/>
        <v>2</v>
      </c>
      <c r="M956">
        <f t="shared" si="44"/>
        <v>0</v>
      </c>
    </row>
    <row r="957" spans="1:13" s="7" customFormat="1" x14ac:dyDescent="0.2">
      <c r="A957" s="5" t="s">
        <v>742</v>
      </c>
      <c r="B957" s="6">
        <v>48.8</v>
      </c>
      <c r="C957" s="6">
        <v>18159.531999999999</v>
      </c>
      <c r="D957" s="6">
        <v>97647.260999999999</v>
      </c>
      <c r="E957" s="5"/>
      <c r="I957" s="5" t="s">
        <v>846</v>
      </c>
      <c r="J957" s="7">
        <f t="shared" si="42"/>
        <v>9</v>
      </c>
      <c r="K957">
        <f t="shared" si="43"/>
        <v>2</v>
      </c>
      <c r="M957">
        <f t="shared" si="44"/>
        <v>0</v>
      </c>
    </row>
    <row r="958" spans="1:13" s="7" customFormat="1" x14ac:dyDescent="0.2">
      <c r="A958" s="5" t="s">
        <v>743</v>
      </c>
      <c r="B958" s="6">
        <v>48.5</v>
      </c>
      <c r="C958" s="6">
        <v>18147.07</v>
      </c>
      <c r="D958" s="6">
        <v>97660.106</v>
      </c>
      <c r="E958" s="5"/>
      <c r="I958" s="5" t="s">
        <v>846</v>
      </c>
      <c r="J958" s="7">
        <f t="shared" si="42"/>
        <v>9</v>
      </c>
      <c r="K958">
        <f t="shared" si="43"/>
        <v>2</v>
      </c>
      <c r="M958">
        <f t="shared" si="44"/>
        <v>0</v>
      </c>
    </row>
    <row r="959" spans="1:13" s="7" customFormat="1" x14ac:dyDescent="0.2">
      <c r="A959" s="5" t="s">
        <v>744</v>
      </c>
      <c r="B959" s="6">
        <v>50.64</v>
      </c>
      <c r="C959" s="6">
        <v>18133.544000000002</v>
      </c>
      <c r="D959" s="6">
        <v>97680.065000000002</v>
      </c>
      <c r="E959" s="5"/>
      <c r="I959" s="5" t="s">
        <v>846</v>
      </c>
      <c r="J959" s="7">
        <f t="shared" si="42"/>
        <v>9</v>
      </c>
      <c r="K959">
        <f t="shared" si="43"/>
        <v>2</v>
      </c>
      <c r="M959">
        <f t="shared" si="44"/>
        <v>0</v>
      </c>
    </row>
    <row r="960" spans="1:13" s="7" customFormat="1" x14ac:dyDescent="0.2">
      <c r="A960" s="5" t="s">
        <v>745</v>
      </c>
      <c r="B960" s="6">
        <v>53</v>
      </c>
      <c r="C960" s="6">
        <v>18123.097000000002</v>
      </c>
      <c r="D960" s="6">
        <v>97690.79</v>
      </c>
      <c r="E960" s="5"/>
      <c r="I960" s="5" t="s">
        <v>846</v>
      </c>
      <c r="J960" s="7">
        <f t="shared" si="42"/>
        <v>9</v>
      </c>
      <c r="K960">
        <f t="shared" si="43"/>
        <v>2</v>
      </c>
      <c r="M960">
        <f t="shared" si="44"/>
        <v>0</v>
      </c>
    </row>
    <row r="961" spans="1:13" s="7" customFormat="1" x14ac:dyDescent="0.2">
      <c r="A961" s="5" t="s">
        <v>746</v>
      </c>
      <c r="B961" s="6">
        <v>50.2</v>
      </c>
      <c r="C961" s="6">
        <v>18104.957999999999</v>
      </c>
      <c r="D961" s="6">
        <v>97709.349000000002</v>
      </c>
      <c r="E961" s="5"/>
      <c r="I961" s="5" t="s">
        <v>846</v>
      </c>
      <c r="J961" s="7">
        <f t="shared" si="42"/>
        <v>9</v>
      </c>
      <c r="K961">
        <f t="shared" si="43"/>
        <v>2</v>
      </c>
      <c r="M961">
        <f t="shared" si="44"/>
        <v>0</v>
      </c>
    </row>
    <row r="962" spans="1:13" s="7" customFormat="1" x14ac:dyDescent="0.2">
      <c r="A962" s="5" t="s">
        <v>747</v>
      </c>
      <c r="B962" s="6">
        <v>48.29</v>
      </c>
      <c r="C962" s="6">
        <v>18196.555</v>
      </c>
      <c r="D962" s="6">
        <v>97582.485000000001</v>
      </c>
      <c r="E962" s="5"/>
      <c r="I962" s="5" t="s">
        <v>846</v>
      </c>
      <c r="J962" s="7">
        <f t="shared" si="42"/>
        <v>10</v>
      </c>
      <c r="K962">
        <f t="shared" si="43"/>
        <v>2</v>
      </c>
      <c r="M962">
        <f t="shared" si="44"/>
        <v>0</v>
      </c>
    </row>
    <row r="963" spans="1:13" s="7" customFormat="1" x14ac:dyDescent="0.2">
      <c r="A963" s="5" t="s">
        <v>641</v>
      </c>
      <c r="B963" s="6">
        <v>45</v>
      </c>
      <c r="C963" s="6">
        <v>18184.199000000001</v>
      </c>
      <c r="D963" s="6">
        <v>97594.960999999996</v>
      </c>
      <c r="E963" s="5"/>
      <c r="I963" s="5" t="s">
        <v>846</v>
      </c>
      <c r="J963" s="7">
        <f t="shared" ref="J963:J1026" si="45">COUNTIF(A:A,A963)</f>
        <v>11</v>
      </c>
      <c r="K963">
        <f t="shared" ref="K963:K1026" si="46">COUNTIFS(C:C,C963,D:D,D963)</f>
        <v>2</v>
      </c>
      <c r="M963">
        <f t="shared" ref="M963:M1026" si="47">COUNTIF(K963,1)</f>
        <v>0</v>
      </c>
    </row>
    <row r="964" spans="1:13" s="7" customFormat="1" x14ac:dyDescent="0.2">
      <c r="A964" s="5" t="s">
        <v>642</v>
      </c>
      <c r="B964" s="6">
        <v>48.51</v>
      </c>
      <c r="C964" s="6">
        <v>18173.345000000001</v>
      </c>
      <c r="D964" s="6">
        <v>97608.876000000004</v>
      </c>
      <c r="E964" s="5"/>
      <c r="I964" s="5" t="s">
        <v>846</v>
      </c>
      <c r="J964" s="7">
        <f t="shared" si="45"/>
        <v>11</v>
      </c>
      <c r="K964">
        <f t="shared" si="46"/>
        <v>2</v>
      </c>
      <c r="M964">
        <f t="shared" si="47"/>
        <v>0</v>
      </c>
    </row>
    <row r="965" spans="1:13" s="7" customFormat="1" x14ac:dyDescent="0.2">
      <c r="A965" s="5" t="s">
        <v>643</v>
      </c>
      <c r="B965" s="6">
        <v>47.2</v>
      </c>
      <c r="C965" s="6">
        <v>18163.656999999999</v>
      </c>
      <c r="D965" s="6">
        <v>97626.042000000001</v>
      </c>
      <c r="E965" s="5"/>
      <c r="I965" s="5" t="s">
        <v>846</v>
      </c>
      <c r="J965" s="7">
        <f t="shared" si="45"/>
        <v>11</v>
      </c>
      <c r="K965">
        <f t="shared" si="46"/>
        <v>2</v>
      </c>
      <c r="M965">
        <f t="shared" si="47"/>
        <v>0</v>
      </c>
    </row>
    <row r="966" spans="1:13" s="7" customFormat="1" x14ac:dyDescent="0.2">
      <c r="A966" s="5" t="s">
        <v>644</v>
      </c>
      <c r="B966" s="6">
        <v>48.54</v>
      </c>
      <c r="C966" s="6">
        <v>18151.101999999999</v>
      </c>
      <c r="D966" s="6">
        <v>97638.813999999998</v>
      </c>
      <c r="E966" s="5"/>
      <c r="I966" s="5" t="s">
        <v>846</v>
      </c>
      <c r="J966" s="7">
        <f t="shared" si="45"/>
        <v>10</v>
      </c>
      <c r="K966">
        <f t="shared" si="46"/>
        <v>2</v>
      </c>
      <c r="M966">
        <f t="shared" si="47"/>
        <v>0</v>
      </c>
    </row>
    <row r="967" spans="1:13" s="7" customFormat="1" x14ac:dyDescent="0.2">
      <c r="A967" s="5" t="s">
        <v>645</v>
      </c>
      <c r="B967" s="6">
        <v>46.41</v>
      </c>
      <c r="C967" s="6">
        <v>18138.481</v>
      </c>
      <c r="D967" s="6">
        <v>97651.616999999998</v>
      </c>
      <c r="E967" s="5"/>
      <c r="I967" s="5" t="s">
        <v>846</v>
      </c>
      <c r="J967" s="7">
        <f t="shared" si="45"/>
        <v>10</v>
      </c>
      <c r="K967">
        <f t="shared" si="46"/>
        <v>2</v>
      </c>
      <c r="M967">
        <f t="shared" si="47"/>
        <v>0</v>
      </c>
    </row>
    <row r="968" spans="1:13" s="7" customFormat="1" x14ac:dyDescent="0.2">
      <c r="A968" s="5" t="s">
        <v>646</v>
      </c>
      <c r="B968" s="6">
        <v>53.86</v>
      </c>
      <c r="C968" s="6">
        <v>18124.401999999998</v>
      </c>
      <c r="D968" s="6">
        <v>97671.077999999994</v>
      </c>
      <c r="E968" s="5"/>
      <c r="I968" s="5" t="s">
        <v>846</v>
      </c>
      <c r="J968" s="7">
        <f t="shared" si="45"/>
        <v>10</v>
      </c>
      <c r="K968">
        <f t="shared" si="46"/>
        <v>2</v>
      </c>
      <c r="M968">
        <f t="shared" si="47"/>
        <v>0</v>
      </c>
    </row>
    <row r="969" spans="1:13" s="7" customFormat="1" x14ac:dyDescent="0.2">
      <c r="A969" s="5" t="s">
        <v>647</v>
      </c>
      <c r="B969" s="6">
        <v>55.1</v>
      </c>
      <c r="C969" s="6">
        <v>18109.931</v>
      </c>
      <c r="D969" s="6">
        <v>97685.588000000003</v>
      </c>
      <c r="E969" s="5"/>
      <c r="I969" s="5" t="s">
        <v>846</v>
      </c>
      <c r="J969" s="7">
        <f t="shared" si="45"/>
        <v>10</v>
      </c>
      <c r="K969">
        <f t="shared" si="46"/>
        <v>2</v>
      </c>
      <c r="M969">
        <f t="shared" si="47"/>
        <v>0</v>
      </c>
    </row>
    <row r="970" spans="1:13" s="7" customFormat="1" x14ac:dyDescent="0.2">
      <c r="A970" s="5" t="s">
        <v>648</v>
      </c>
      <c r="B970" s="6">
        <v>46.63</v>
      </c>
      <c r="C970" s="6">
        <v>18095.648000000001</v>
      </c>
      <c r="D970" s="6">
        <v>97700.26</v>
      </c>
      <c r="E970" s="5"/>
      <c r="I970" s="5" t="s">
        <v>846</v>
      </c>
      <c r="J970" s="7">
        <f t="shared" si="45"/>
        <v>9</v>
      </c>
      <c r="K970">
        <f t="shared" si="46"/>
        <v>2</v>
      </c>
      <c r="M970">
        <f t="shared" si="47"/>
        <v>0</v>
      </c>
    </row>
    <row r="971" spans="1:13" s="7" customFormat="1" x14ac:dyDescent="0.2">
      <c r="A971" s="5" t="s">
        <v>649</v>
      </c>
      <c r="B971" s="6">
        <v>35.729999999999997</v>
      </c>
      <c r="C971" s="6">
        <v>18080.285</v>
      </c>
      <c r="D971" s="6">
        <v>97708.991999999998</v>
      </c>
      <c r="E971" s="5"/>
      <c r="I971" s="5" t="s">
        <v>846</v>
      </c>
      <c r="J971" s="7">
        <f t="shared" si="45"/>
        <v>7</v>
      </c>
      <c r="K971">
        <f t="shared" si="46"/>
        <v>2</v>
      </c>
      <c r="M971">
        <f t="shared" si="47"/>
        <v>0</v>
      </c>
    </row>
    <row r="972" spans="1:13" s="7" customFormat="1" x14ac:dyDescent="0.2">
      <c r="A972" s="5" t="s">
        <v>650</v>
      </c>
      <c r="B972" s="6">
        <v>48.59</v>
      </c>
      <c r="C972" s="6">
        <v>18187.137999999999</v>
      </c>
      <c r="D972" s="6">
        <v>97573.43</v>
      </c>
      <c r="E972" s="5"/>
      <c r="I972" s="5" t="s">
        <v>846</v>
      </c>
      <c r="J972" s="7">
        <f t="shared" si="45"/>
        <v>9</v>
      </c>
      <c r="K972">
        <f t="shared" si="46"/>
        <v>2</v>
      </c>
      <c r="M972">
        <f t="shared" si="47"/>
        <v>0</v>
      </c>
    </row>
    <row r="973" spans="1:13" s="7" customFormat="1" x14ac:dyDescent="0.2">
      <c r="A973" s="5" t="s">
        <v>651</v>
      </c>
      <c r="B973" s="6">
        <v>48.3</v>
      </c>
      <c r="C973" s="6">
        <v>18173.117999999999</v>
      </c>
      <c r="D973" s="6">
        <v>97587.614000000001</v>
      </c>
      <c r="E973" s="5"/>
      <c r="I973" s="5" t="s">
        <v>846</v>
      </c>
      <c r="J973" s="7">
        <f t="shared" si="45"/>
        <v>9</v>
      </c>
      <c r="K973">
        <f t="shared" si="46"/>
        <v>2</v>
      </c>
      <c r="M973">
        <f t="shared" si="47"/>
        <v>0</v>
      </c>
    </row>
    <row r="974" spans="1:13" s="7" customFormat="1" x14ac:dyDescent="0.2">
      <c r="A974" s="5" t="s">
        <v>652</v>
      </c>
      <c r="B974" s="6">
        <v>49.6</v>
      </c>
      <c r="C974" s="6">
        <v>18155.117999999999</v>
      </c>
      <c r="D974" s="6">
        <v>97617.524999999994</v>
      </c>
      <c r="E974" s="5"/>
      <c r="I974" s="5" t="s">
        <v>846</v>
      </c>
      <c r="J974" s="7">
        <f t="shared" si="45"/>
        <v>9</v>
      </c>
      <c r="K974">
        <f t="shared" si="46"/>
        <v>2</v>
      </c>
      <c r="M974">
        <f t="shared" si="47"/>
        <v>0</v>
      </c>
    </row>
    <row r="975" spans="1:13" s="7" customFormat="1" x14ac:dyDescent="0.2">
      <c r="A975" s="5" t="s">
        <v>653</v>
      </c>
      <c r="B975" s="6">
        <v>56.95</v>
      </c>
      <c r="C975" s="6">
        <v>18142.535</v>
      </c>
      <c r="D975" s="6">
        <v>97630.335999999996</v>
      </c>
      <c r="E975" s="5"/>
      <c r="I975" s="5" t="s">
        <v>846</v>
      </c>
      <c r="J975" s="7">
        <f t="shared" si="45"/>
        <v>9</v>
      </c>
      <c r="K975">
        <f t="shared" si="46"/>
        <v>2</v>
      </c>
      <c r="M975">
        <f t="shared" si="47"/>
        <v>0</v>
      </c>
    </row>
    <row r="976" spans="1:13" s="7" customFormat="1" x14ac:dyDescent="0.2">
      <c r="A976" s="5" t="s">
        <v>654</v>
      </c>
      <c r="B976" s="6">
        <v>51.8</v>
      </c>
      <c r="C976" s="6">
        <v>18114.987000000001</v>
      </c>
      <c r="D976" s="6">
        <v>97661.985000000001</v>
      </c>
      <c r="E976" s="5"/>
      <c r="I976" s="5" t="s">
        <v>846</v>
      </c>
      <c r="J976" s="7">
        <f t="shared" si="45"/>
        <v>9</v>
      </c>
      <c r="K976">
        <f t="shared" si="46"/>
        <v>2</v>
      </c>
      <c r="M976">
        <f t="shared" si="47"/>
        <v>0</v>
      </c>
    </row>
    <row r="977" spans="1:13" s="7" customFormat="1" x14ac:dyDescent="0.2">
      <c r="A977" s="5" t="s">
        <v>655</v>
      </c>
      <c r="B977" s="6">
        <v>48.3</v>
      </c>
      <c r="C977" s="6">
        <v>18086.322</v>
      </c>
      <c r="D977" s="6">
        <v>97691.149000000005</v>
      </c>
      <c r="E977" s="5"/>
      <c r="I977" s="5" t="s">
        <v>846</v>
      </c>
      <c r="J977" s="7">
        <f t="shared" si="45"/>
        <v>9</v>
      </c>
      <c r="K977">
        <f t="shared" si="46"/>
        <v>2</v>
      </c>
      <c r="M977">
        <f t="shared" si="47"/>
        <v>0</v>
      </c>
    </row>
    <row r="978" spans="1:13" s="7" customFormat="1" x14ac:dyDescent="0.2">
      <c r="A978" s="5" t="s">
        <v>656</v>
      </c>
      <c r="B978" s="6">
        <v>41.62</v>
      </c>
      <c r="C978" s="6">
        <v>18151.439999999999</v>
      </c>
      <c r="D978" s="6">
        <v>97578.457999999999</v>
      </c>
      <c r="E978" s="5"/>
      <c r="I978" s="5" t="s">
        <v>846</v>
      </c>
      <c r="J978" s="7">
        <f t="shared" si="45"/>
        <v>9</v>
      </c>
      <c r="K978">
        <f t="shared" si="46"/>
        <v>2</v>
      </c>
      <c r="M978">
        <f t="shared" si="47"/>
        <v>0</v>
      </c>
    </row>
    <row r="979" spans="1:13" s="7" customFormat="1" x14ac:dyDescent="0.2">
      <c r="A979" s="5" t="s">
        <v>657</v>
      </c>
      <c r="B979" s="6">
        <v>39.4</v>
      </c>
      <c r="C979" s="6">
        <v>18140.878000000001</v>
      </c>
      <c r="D979" s="6">
        <v>97596.286999999997</v>
      </c>
      <c r="E979" s="5"/>
      <c r="I979" s="5" t="s">
        <v>846</v>
      </c>
      <c r="J979" s="7">
        <f t="shared" si="45"/>
        <v>8</v>
      </c>
      <c r="K979">
        <f t="shared" si="46"/>
        <v>2</v>
      </c>
      <c r="M979">
        <f t="shared" si="47"/>
        <v>0</v>
      </c>
    </row>
    <row r="980" spans="1:13" s="7" customFormat="1" x14ac:dyDescent="0.2">
      <c r="A980" s="5" t="s">
        <v>658</v>
      </c>
      <c r="B980" s="6">
        <v>45.82</v>
      </c>
      <c r="C980" s="6">
        <v>18126.885999999999</v>
      </c>
      <c r="D980" s="6">
        <v>97610.642999999996</v>
      </c>
      <c r="E980" s="5"/>
      <c r="I980" s="5" t="s">
        <v>846</v>
      </c>
      <c r="J980" s="7">
        <f t="shared" si="45"/>
        <v>7</v>
      </c>
      <c r="K980">
        <f t="shared" si="46"/>
        <v>2</v>
      </c>
      <c r="M980">
        <f t="shared" si="47"/>
        <v>0</v>
      </c>
    </row>
    <row r="981" spans="1:13" s="7" customFormat="1" x14ac:dyDescent="0.2">
      <c r="A981" s="5" t="s">
        <v>659</v>
      </c>
      <c r="B981" s="6">
        <v>41.8</v>
      </c>
      <c r="C981" s="6">
        <v>18112.901999999998</v>
      </c>
      <c r="D981" s="6">
        <v>97624.781000000003</v>
      </c>
      <c r="E981" s="5"/>
      <c r="I981" s="5" t="s">
        <v>846</v>
      </c>
      <c r="J981" s="7">
        <f t="shared" si="45"/>
        <v>6</v>
      </c>
      <c r="K981">
        <f t="shared" si="46"/>
        <v>2</v>
      </c>
      <c r="M981">
        <f t="shared" si="47"/>
        <v>0</v>
      </c>
    </row>
    <row r="982" spans="1:13" s="7" customFormat="1" x14ac:dyDescent="0.2">
      <c r="A982" s="5" t="s">
        <v>660</v>
      </c>
      <c r="B982" s="6">
        <v>33.700000000000003</v>
      </c>
      <c r="C982" s="6">
        <v>18099.276000000002</v>
      </c>
      <c r="D982" s="6">
        <v>97646.520999999993</v>
      </c>
      <c r="E982" s="5"/>
      <c r="I982" s="5" t="s">
        <v>846</v>
      </c>
      <c r="J982" s="7">
        <f t="shared" si="45"/>
        <v>7</v>
      </c>
      <c r="K982">
        <f t="shared" si="46"/>
        <v>2</v>
      </c>
      <c r="M982">
        <f t="shared" si="47"/>
        <v>0</v>
      </c>
    </row>
    <row r="983" spans="1:13" s="7" customFormat="1" x14ac:dyDescent="0.2">
      <c r="A983" s="5" t="s">
        <v>661</v>
      </c>
      <c r="B983" s="6">
        <v>38.5</v>
      </c>
      <c r="C983" s="6">
        <v>18081.922999999999</v>
      </c>
      <c r="D983" s="6">
        <v>97664.373000000007</v>
      </c>
      <c r="E983" s="5"/>
      <c r="I983" s="5" t="s">
        <v>846</v>
      </c>
      <c r="J983" s="7">
        <f t="shared" si="45"/>
        <v>7</v>
      </c>
      <c r="K983">
        <f t="shared" si="46"/>
        <v>2</v>
      </c>
      <c r="M983">
        <f t="shared" si="47"/>
        <v>0</v>
      </c>
    </row>
    <row r="984" spans="1:13" s="7" customFormat="1" x14ac:dyDescent="0.2">
      <c r="A984" s="5" t="s">
        <v>662</v>
      </c>
      <c r="B984" s="6">
        <v>38.5</v>
      </c>
      <c r="C984" s="6">
        <v>18064.332999999999</v>
      </c>
      <c r="D984" s="6">
        <v>97682.168000000005</v>
      </c>
      <c r="E984" s="5"/>
      <c r="I984" s="5" t="s">
        <v>846</v>
      </c>
      <c r="J984" s="7">
        <f t="shared" si="45"/>
        <v>6</v>
      </c>
      <c r="K984">
        <f t="shared" si="46"/>
        <v>2</v>
      </c>
      <c r="M984">
        <f t="shared" si="47"/>
        <v>0</v>
      </c>
    </row>
    <row r="985" spans="1:13" s="7" customFormat="1" x14ac:dyDescent="0.2">
      <c r="A985" s="5" t="s">
        <v>663</v>
      </c>
      <c r="B985" s="6">
        <v>37.75</v>
      </c>
      <c r="C985" s="6">
        <v>18161.834999999999</v>
      </c>
      <c r="D985" s="6">
        <v>97553.59</v>
      </c>
      <c r="E985" s="5"/>
      <c r="I985" s="5" t="s">
        <v>846</v>
      </c>
      <c r="J985" s="7">
        <f t="shared" si="45"/>
        <v>5</v>
      </c>
      <c r="K985">
        <f t="shared" si="46"/>
        <v>2</v>
      </c>
      <c r="M985">
        <f t="shared" si="47"/>
        <v>0</v>
      </c>
    </row>
    <row r="986" spans="1:13" s="7" customFormat="1" x14ac:dyDescent="0.2">
      <c r="A986" s="5" t="s">
        <v>664</v>
      </c>
      <c r="B986" s="6">
        <v>41.9</v>
      </c>
      <c r="C986" s="6">
        <v>18137.132000000001</v>
      </c>
      <c r="D986" s="6">
        <v>97564.444000000003</v>
      </c>
      <c r="E986" s="5"/>
      <c r="I986" s="5" t="s">
        <v>846</v>
      </c>
      <c r="J986" s="7">
        <f t="shared" si="45"/>
        <v>5</v>
      </c>
      <c r="K986">
        <f t="shared" si="46"/>
        <v>2</v>
      </c>
      <c r="M986">
        <f t="shared" si="47"/>
        <v>0</v>
      </c>
    </row>
    <row r="987" spans="1:13" s="7" customFormat="1" x14ac:dyDescent="0.2">
      <c r="A987" s="5" t="s">
        <v>665</v>
      </c>
      <c r="B987" s="6">
        <v>43.8</v>
      </c>
      <c r="C987" s="6">
        <v>18110.544000000002</v>
      </c>
      <c r="D987" s="6">
        <v>97591.606</v>
      </c>
      <c r="E987" s="5"/>
      <c r="I987" s="5" t="s">
        <v>846</v>
      </c>
      <c r="J987" s="7">
        <f t="shared" si="45"/>
        <v>5</v>
      </c>
      <c r="K987">
        <f t="shared" si="46"/>
        <v>2</v>
      </c>
      <c r="M987">
        <f t="shared" si="47"/>
        <v>0</v>
      </c>
    </row>
    <row r="988" spans="1:13" s="7" customFormat="1" x14ac:dyDescent="0.2">
      <c r="A988" s="5" t="s">
        <v>666</v>
      </c>
      <c r="B988" s="6">
        <v>47.85</v>
      </c>
      <c r="C988" s="6">
        <v>18094.11</v>
      </c>
      <c r="D988" s="6">
        <v>97616.52</v>
      </c>
      <c r="E988" s="5"/>
      <c r="I988" s="5" t="s">
        <v>846</v>
      </c>
      <c r="J988" s="7">
        <f t="shared" si="45"/>
        <v>7</v>
      </c>
      <c r="K988">
        <f t="shared" si="46"/>
        <v>2</v>
      </c>
      <c r="M988">
        <f t="shared" si="47"/>
        <v>0</v>
      </c>
    </row>
    <row r="989" spans="1:13" s="7" customFormat="1" x14ac:dyDescent="0.2">
      <c r="A989" s="5" t="s">
        <v>667</v>
      </c>
      <c r="B989" s="6">
        <v>39.200000000000003</v>
      </c>
      <c r="C989" s="6">
        <v>18070.978999999999</v>
      </c>
      <c r="D989" s="6">
        <v>97643.942999999999</v>
      </c>
      <c r="E989" s="5"/>
      <c r="I989" s="5" t="s">
        <v>846</v>
      </c>
      <c r="J989" s="7">
        <f t="shared" si="45"/>
        <v>5</v>
      </c>
      <c r="K989">
        <f t="shared" si="46"/>
        <v>2</v>
      </c>
      <c r="M989">
        <f t="shared" si="47"/>
        <v>0</v>
      </c>
    </row>
    <row r="990" spans="1:13" s="7" customFormat="1" x14ac:dyDescent="0.2">
      <c r="A990" s="5" t="s">
        <v>668</v>
      </c>
      <c r="B990" s="6">
        <v>39.200000000000003</v>
      </c>
      <c r="C990" s="6">
        <v>18056.815999999999</v>
      </c>
      <c r="D990" s="6">
        <v>97658.376000000004</v>
      </c>
      <c r="E990" s="5"/>
      <c r="I990" s="5" t="s">
        <v>846</v>
      </c>
      <c r="J990" s="7">
        <f t="shared" si="45"/>
        <v>5</v>
      </c>
      <c r="K990">
        <f t="shared" si="46"/>
        <v>2</v>
      </c>
      <c r="M990">
        <f t="shared" si="47"/>
        <v>0</v>
      </c>
    </row>
    <row r="991" spans="1:13" s="7" customFormat="1" x14ac:dyDescent="0.2">
      <c r="A991" s="5" t="s">
        <v>669</v>
      </c>
      <c r="B991" s="6">
        <v>40.22</v>
      </c>
      <c r="C991" s="6">
        <v>18043.181</v>
      </c>
      <c r="D991" s="6">
        <v>97672.762000000002</v>
      </c>
      <c r="E991" s="5"/>
      <c r="I991" s="5" t="s">
        <v>846</v>
      </c>
      <c r="J991" s="7">
        <f t="shared" si="45"/>
        <v>6</v>
      </c>
      <c r="K991">
        <f t="shared" si="46"/>
        <v>2</v>
      </c>
      <c r="M991">
        <f t="shared" si="47"/>
        <v>0</v>
      </c>
    </row>
    <row r="992" spans="1:13" s="7" customFormat="1" x14ac:dyDescent="0.2">
      <c r="A992" s="5" t="s">
        <v>670</v>
      </c>
      <c r="B992" s="6">
        <v>43.43</v>
      </c>
      <c r="C992" s="6">
        <v>18075.075000000001</v>
      </c>
      <c r="D992" s="6">
        <v>97619.89</v>
      </c>
      <c r="E992" s="5"/>
      <c r="I992" s="5" t="s">
        <v>846</v>
      </c>
      <c r="J992" s="7">
        <f t="shared" si="45"/>
        <v>6</v>
      </c>
      <c r="K992">
        <f t="shared" si="46"/>
        <v>2</v>
      </c>
      <c r="M992">
        <f t="shared" si="47"/>
        <v>0</v>
      </c>
    </row>
    <row r="993" spans="1:13" s="7" customFormat="1" x14ac:dyDescent="0.2">
      <c r="A993" s="5" t="s">
        <v>671</v>
      </c>
      <c r="B993" s="6">
        <v>36.799999999999997</v>
      </c>
      <c r="C993" s="6">
        <v>18061.012999999999</v>
      </c>
      <c r="D993" s="6">
        <v>97634.126000000004</v>
      </c>
      <c r="E993" s="5"/>
      <c r="I993" s="5" t="s">
        <v>846</v>
      </c>
      <c r="J993" s="7">
        <f t="shared" si="45"/>
        <v>6</v>
      </c>
      <c r="K993">
        <f t="shared" si="46"/>
        <v>2</v>
      </c>
      <c r="M993">
        <f t="shared" si="47"/>
        <v>0</v>
      </c>
    </row>
    <row r="994" spans="1:13" s="7" customFormat="1" x14ac:dyDescent="0.2">
      <c r="A994" s="5" t="s">
        <v>672</v>
      </c>
      <c r="B994" s="6">
        <v>37.950000000000003</v>
      </c>
      <c r="C994" s="6">
        <v>18047.116999999998</v>
      </c>
      <c r="D994" s="6">
        <v>97648.509000000005</v>
      </c>
      <c r="E994" s="5"/>
      <c r="I994" s="5" t="s">
        <v>846</v>
      </c>
      <c r="J994" s="7">
        <f t="shared" si="45"/>
        <v>7</v>
      </c>
      <c r="K994">
        <f t="shared" si="46"/>
        <v>2</v>
      </c>
      <c r="M994">
        <f t="shared" si="47"/>
        <v>0</v>
      </c>
    </row>
    <row r="995" spans="1:13" s="7" customFormat="1" x14ac:dyDescent="0.2">
      <c r="A995" s="5" t="s">
        <v>673</v>
      </c>
      <c r="B995" s="6">
        <v>42.34</v>
      </c>
      <c r="C995" s="6">
        <v>18032.962</v>
      </c>
      <c r="D995" s="6">
        <v>97662.73</v>
      </c>
      <c r="E995" s="5"/>
      <c r="I995" s="5" t="s">
        <v>846</v>
      </c>
      <c r="J995" s="7">
        <f t="shared" si="45"/>
        <v>6</v>
      </c>
      <c r="K995">
        <f t="shared" si="46"/>
        <v>2</v>
      </c>
      <c r="M995">
        <f t="shared" si="47"/>
        <v>0</v>
      </c>
    </row>
    <row r="996" spans="1:13" s="7" customFormat="1" x14ac:dyDescent="0.2">
      <c r="A996" s="5" t="s">
        <v>674</v>
      </c>
      <c r="B996" s="6">
        <v>37.799999999999997</v>
      </c>
      <c r="C996" s="6">
        <v>18129.698</v>
      </c>
      <c r="D996" s="6">
        <v>97529.15</v>
      </c>
      <c r="E996" s="5"/>
      <c r="I996" s="5" t="s">
        <v>846</v>
      </c>
      <c r="J996" s="7">
        <f t="shared" si="45"/>
        <v>6</v>
      </c>
      <c r="K996">
        <f t="shared" si="46"/>
        <v>2</v>
      </c>
      <c r="M996">
        <f t="shared" si="47"/>
        <v>0</v>
      </c>
    </row>
    <row r="997" spans="1:13" s="7" customFormat="1" x14ac:dyDescent="0.2">
      <c r="A997" s="5" t="s">
        <v>675</v>
      </c>
      <c r="B997" s="6">
        <v>42.82</v>
      </c>
      <c r="C997" s="6">
        <v>18122.848000000002</v>
      </c>
      <c r="D997" s="6">
        <v>97550.432000000001</v>
      </c>
      <c r="E997" s="5"/>
      <c r="I997" s="5" t="s">
        <v>846</v>
      </c>
      <c r="J997" s="7">
        <f t="shared" si="45"/>
        <v>6</v>
      </c>
      <c r="K997">
        <f t="shared" si="46"/>
        <v>2</v>
      </c>
      <c r="M997">
        <f t="shared" si="47"/>
        <v>0</v>
      </c>
    </row>
    <row r="998" spans="1:13" s="7" customFormat="1" x14ac:dyDescent="0.2">
      <c r="A998" s="5" t="s">
        <v>676</v>
      </c>
      <c r="B998" s="6">
        <v>39.200000000000003</v>
      </c>
      <c r="C998" s="6">
        <v>18101.87</v>
      </c>
      <c r="D998" s="6">
        <v>97571.918999999994</v>
      </c>
      <c r="E998" s="5"/>
      <c r="I998" s="5" t="s">
        <v>846</v>
      </c>
      <c r="J998" s="7">
        <f t="shared" si="45"/>
        <v>5</v>
      </c>
      <c r="K998">
        <f t="shared" si="46"/>
        <v>2</v>
      </c>
      <c r="M998">
        <f t="shared" si="47"/>
        <v>0</v>
      </c>
    </row>
    <row r="999" spans="1:13" s="7" customFormat="1" x14ac:dyDescent="0.2">
      <c r="A999" s="5" t="s">
        <v>677</v>
      </c>
      <c r="B999" s="6">
        <v>38.65</v>
      </c>
      <c r="C999" s="6">
        <v>18080.797999999999</v>
      </c>
      <c r="D999" s="6">
        <v>97593.252999999997</v>
      </c>
      <c r="E999" s="5"/>
      <c r="I999" s="5" t="s">
        <v>846</v>
      </c>
      <c r="J999" s="7">
        <f t="shared" si="45"/>
        <v>6</v>
      </c>
      <c r="K999">
        <f t="shared" si="46"/>
        <v>2</v>
      </c>
      <c r="M999">
        <f t="shared" si="47"/>
        <v>0</v>
      </c>
    </row>
    <row r="1000" spans="1:13" s="7" customFormat="1" x14ac:dyDescent="0.2">
      <c r="A1000" s="5" t="s">
        <v>678</v>
      </c>
      <c r="B1000" s="6">
        <v>40.1</v>
      </c>
      <c r="C1000" s="6">
        <v>18063.938999999998</v>
      </c>
      <c r="D1000" s="6">
        <v>97608.38</v>
      </c>
      <c r="E1000" s="5"/>
      <c r="I1000" s="5" t="s">
        <v>846</v>
      </c>
      <c r="J1000" s="7">
        <f t="shared" si="45"/>
        <v>5</v>
      </c>
      <c r="K1000">
        <f t="shared" si="46"/>
        <v>2</v>
      </c>
      <c r="M1000">
        <f t="shared" si="47"/>
        <v>0</v>
      </c>
    </row>
    <row r="1001" spans="1:13" s="7" customFormat="1" x14ac:dyDescent="0.2">
      <c r="A1001" s="5" t="s">
        <v>679</v>
      </c>
      <c r="B1001" s="6">
        <v>35.799999999999997</v>
      </c>
      <c r="C1001" s="6">
        <v>18049.659</v>
      </c>
      <c r="D1001" s="6">
        <v>97622.998000000007</v>
      </c>
      <c r="E1001" s="5"/>
      <c r="I1001" s="5" t="s">
        <v>846</v>
      </c>
      <c r="J1001" s="7">
        <f t="shared" si="45"/>
        <v>5</v>
      </c>
      <c r="K1001">
        <f t="shared" si="46"/>
        <v>2</v>
      </c>
      <c r="M1001">
        <f t="shared" si="47"/>
        <v>0</v>
      </c>
    </row>
    <row r="1002" spans="1:13" s="7" customFormat="1" x14ac:dyDescent="0.2">
      <c r="A1002" s="5" t="s">
        <v>680</v>
      </c>
      <c r="B1002" s="6">
        <v>37.4</v>
      </c>
      <c r="C1002" s="6">
        <v>18035.653999999999</v>
      </c>
      <c r="D1002" s="6">
        <v>97637.240999999995</v>
      </c>
      <c r="E1002" s="5"/>
      <c r="I1002" s="5" t="s">
        <v>846</v>
      </c>
      <c r="J1002" s="7">
        <f t="shared" si="45"/>
        <v>5</v>
      </c>
      <c r="K1002">
        <f t="shared" si="46"/>
        <v>2</v>
      </c>
      <c r="M1002">
        <f t="shared" si="47"/>
        <v>0</v>
      </c>
    </row>
    <row r="1003" spans="1:13" s="7" customFormat="1" x14ac:dyDescent="0.2">
      <c r="A1003" s="5" t="s">
        <v>681</v>
      </c>
      <c r="B1003" s="6">
        <v>42.1</v>
      </c>
      <c r="C1003" s="6">
        <v>18021.594000000001</v>
      </c>
      <c r="D1003" s="6">
        <v>97651.607000000004</v>
      </c>
      <c r="E1003" s="5"/>
      <c r="I1003" s="5" t="s">
        <v>846</v>
      </c>
      <c r="J1003" s="7">
        <f t="shared" si="45"/>
        <v>6</v>
      </c>
      <c r="K1003">
        <f t="shared" si="46"/>
        <v>2</v>
      </c>
      <c r="M1003">
        <f t="shared" si="47"/>
        <v>0</v>
      </c>
    </row>
    <row r="1004" spans="1:13" s="7" customFormat="1" x14ac:dyDescent="0.2">
      <c r="A1004" s="5" t="s">
        <v>682</v>
      </c>
      <c r="B1004" s="6">
        <v>39.4</v>
      </c>
      <c r="C1004" s="6">
        <v>18015.504000000001</v>
      </c>
      <c r="D1004" s="6">
        <v>97669.342000000004</v>
      </c>
      <c r="E1004" s="5"/>
      <c r="I1004" s="5" t="s">
        <v>846</v>
      </c>
      <c r="J1004" s="7">
        <f t="shared" si="45"/>
        <v>6</v>
      </c>
      <c r="K1004">
        <f t="shared" si="46"/>
        <v>2</v>
      </c>
      <c r="M1004">
        <f t="shared" si="47"/>
        <v>0</v>
      </c>
    </row>
    <row r="1005" spans="1:13" s="7" customFormat="1" x14ac:dyDescent="0.2">
      <c r="A1005" s="5" t="s">
        <v>683</v>
      </c>
      <c r="B1005" s="6">
        <v>47.82</v>
      </c>
      <c r="C1005" s="6">
        <v>18108.498</v>
      </c>
      <c r="D1005" s="6">
        <v>97536.445999999996</v>
      </c>
      <c r="E1005" s="5"/>
      <c r="I1005" s="5" t="s">
        <v>846</v>
      </c>
      <c r="J1005" s="7">
        <f t="shared" si="45"/>
        <v>5</v>
      </c>
      <c r="K1005">
        <f t="shared" si="46"/>
        <v>2</v>
      </c>
      <c r="M1005">
        <f t="shared" si="47"/>
        <v>0</v>
      </c>
    </row>
    <row r="1006" spans="1:13" s="7" customFormat="1" x14ac:dyDescent="0.2">
      <c r="A1006" s="5" t="s">
        <v>684</v>
      </c>
      <c r="B1006" s="6">
        <v>42.7</v>
      </c>
      <c r="C1006" s="6">
        <v>18094.506000000001</v>
      </c>
      <c r="D1006" s="6">
        <v>97550.758000000002</v>
      </c>
      <c r="E1006" s="5"/>
      <c r="I1006" s="5" t="s">
        <v>846</v>
      </c>
      <c r="J1006" s="7">
        <f t="shared" si="45"/>
        <v>7</v>
      </c>
      <c r="K1006">
        <f t="shared" si="46"/>
        <v>2</v>
      </c>
      <c r="M1006">
        <f t="shared" si="47"/>
        <v>0</v>
      </c>
    </row>
    <row r="1007" spans="1:13" s="7" customFormat="1" x14ac:dyDescent="0.2">
      <c r="A1007" s="5" t="s">
        <v>685</v>
      </c>
      <c r="B1007" s="6">
        <v>40.369999999999997</v>
      </c>
      <c r="C1007" s="6">
        <v>18080.511999999999</v>
      </c>
      <c r="D1007" s="6">
        <v>97564.944000000003</v>
      </c>
      <c r="E1007" s="5"/>
      <c r="I1007" s="5" t="s">
        <v>846</v>
      </c>
      <c r="J1007" s="7">
        <f t="shared" si="45"/>
        <v>7</v>
      </c>
      <c r="K1007">
        <f t="shared" si="46"/>
        <v>2</v>
      </c>
      <c r="M1007">
        <f t="shared" si="47"/>
        <v>0</v>
      </c>
    </row>
    <row r="1008" spans="1:13" s="7" customFormat="1" x14ac:dyDescent="0.2">
      <c r="A1008" s="5" t="s">
        <v>686</v>
      </c>
      <c r="B1008" s="6">
        <v>43.2</v>
      </c>
      <c r="C1008" s="6">
        <v>18066.505000000001</v>
      </c>
      <c r="D1008" s="6">
        <v>97579.281000000003</v>
      </c>
      <c r="E1008" s="5"/>
      <c r="I1008" s="5" t="s">
        <v>846</v>
      </c>
      <c r="J1008" s="7">
        <f t="shared" si="45"/>
        <v>6</v>
      </c>
      <c r="K1008">
        <f t="shared" si="46"/>
        <v>2</v>
      </c>
      <c r="M1008">
        <f t="shared" si="47"/>
        <v>0</v>
      </c>
    </row>
    <row r="1009" spans="1:13" s="7" customFormat="1" x14ac:dyDescent="0.2">
      <c r="A1009" s="5" t="s">
        <v>687</v>
      </c>
      <c r="B1009" s="6">
        <v>41.3</v>
      </c>
      <c r="C1009" s="6">
        <v>18053.522000000001</v>
      </c>
      <c r="D1009" s="6">
        <v>97598.870999999999</v>
      </c>
      <c r="E1009" s="5"/>
      <c r="I1009" s="5" t="s">
        <v>846</v>
      </c>
      <c r="J1009" s="7">
        <f t="shared" si="45"/>
        <v>6</v>
      </c>
      <c r="K1009">
        <f t="shared" si="46"/>
        <v>2</v>
      </c>
      <c r="M1009">
        <f t="shared" si="47"/>
        <v>0</v>
      </c>
    </row>
    <row r="1010" spans="1:13" s="7" customFormat="1" x14ac:dyDescent="0.2">
      <c r="A1010" s="5" t="s">
        <v>688</v>
      </c>
      <c r="B1010" s="6">
        <v>38.200000000000003</v>
      </c>
      <c r="C1010" s="6">
        <v>18039.574000000001</v>
      </c>
      <c r="D1010" s="6">
        <v>97613.180999999997</v>
      </c>
      <c r="E1010" s="5"/>
      <c r="I1010" s="5" t="s">
        <v>846</v>
      </c>
      <c r="J1010" s="7">
        <f t="shared" si="45"/>
        <v>7</v>
      </c>
      <c r="K1010">
        <f t="shared" si="46"/>
        <v>2</v>
      </c>
      <c r="M1010">
        <f t="shared" si="47"/>
        <v>0</v>
      </c>
    </row>
    <row r="1011" spans="1:13" x14ac:dyDescent="0.2">
      <c r="A1011" s="1" t="s">
        <v>847</v>
      </c>
      <c r="B1011" s="3">
        <v>64</v>
      </c>
      <c r="C1011" s="3">
        <v>18059.858</v>
      </c>
      <c r="D1011" s="3">
        <v>97482.914999999994</v>
      </c>
      <c r="I1011" s="1" t="s">
        <v>848</v>
      </c>
      <c r="J1011">
        <f t="shared" si="45"/>
        <v>1</v>
      </c>
      <c r="K1011">
        <f t="shared" si="46"/>
        <v>1</v>
      </c>
      <c r="M1011">
        <f t="shared" si="47"/>
        <v>1</v>
      </c>
    </row>
    <row r="1012" spans="1:13" x14ac:dyDescent="0.2">
      <c r="A1012" s="1" t="s">
        <v>849</v>
      </c>
      <c r="B1012" s="3">
        <v>50.1</v>
      </c>
      <c r="C1012" s="3">
        <v>18047.992999999999</v>
      </c>
      <c r="D1012" s="3">
        <v>97495.115999999995</v>
      </c>
      <c r="I1012" s="1" t="s">
        <v>848</v>
      </c>
      <c r="J1012">
        <f t="shared" si="45"/>
        <v>1</v>
      </c>
      <c r="K1012">
        <f t="shared" si="46"/>
        <v>1</v>
      </c>
      <c r="M1012">
        <f t="shared" si="47"/>
        <v>1</v>
      </c>
    </row>
    <row r="1013" spans="1:13" x14ac:dyDescent="0.2">
      <c r="A1013" s="1" t="s">
        <v>850</v>
      </c>
      <c r="B1013" s="3">
        <v>54.4</v>
      </c>
      <c r="C1013" s="3">
        <v>18025.514999999999</v>
      </c>
      <c r="D1013" s="3">
        <v>97514.907999999996</v>
      </c>
      <c r="I1013" s="1" t="s">
        <v>851</v>
      </c>
      <c r="J1013">
        <f t="shared" si="45"/>
        <v>1</v>
      </c>
      <c r="K1013">
        <f t="shared" si="46"/>
        <v>1</v>
      </c>
      <c r="M1013">
        <f t="shared" si="47"/>
        <v>1</v>
      </c>
    </row>
    <row r="1014" spans="1:13" x14ac:dyDescent="0.2">
      <c r="A1014" s="1" t="s">
        <v>852</v>
      </c>
      <c r="B1014" s="3">
        <v>120.6</v>
      </c>
      <c r="C1014" s="3">
        <v>18033.769</v>
      </c>
      <c r="D1014" s="3">
        <v>97441.664000000004</v>
      </c>
      <c r="I1014" s="1" t="s">
        <v>851</v>
      </c>
      <c r="J1014">
        <f t="shared" si="45"/>
        <v>1</v>
      </c>
      <c r="K1014">
        <f t="shared" si="46"/>
        <v>1</v>
      </c>
      <c r="M1014">
        <f t="shared" si="47"/>
        <v>1</v>
      </c>
    </row>
    <row r="1015" spans="1:13" x14ac:dyDescent="0.2">
      <c r="A1015" s="1" t="s">
        <v>853</v>
      </c>
      <c r="B1015" s="3">
        <v>67.760000000000005</v>
      </c>
      <c r="C1015" s="3">
        <v>18057.846000000001</v>
      </c>
      <c r="D1015" s="3">
        <v>97463.016000000003</v>
      </c>
      <c r="I1015" s="1" t="s">
        <v>851</v>
      </c>
      <c r="J1015">
        <f t="shared" si="45"/>
        <v>1</v>
      </c>
      <c r="K1015">
        <f t="shared" si="46"/>
        <v>1</v>
      </c>
      <c r="M1015">
        <f t="shared" si="47"/>
        <v>1</v>
      </c>
    </row>
    <row r="1016" spans="1:13" x14ac:dyDescent="0.2">
      <c r="A1016" s="1" t="s">
        <v>854</v>
      </c>
      <c r="B1016" s="3">
        <v>48.4</v>
      </c>
      <c r="C1016" s="3">
        <v>17876.109</v>
      </c>
      <c r="D1016" s="3">
        <v>97523.297999999995</v>
      </c>
      <c r="I1016" s="1" t="s">
        <v>851</v>
      </c>
      <c r="J1016">
        <f t="shared" si="45"/>
        <v>1</v>
      </c>
      <c r="K1016">
        <f t="shared" si="46"/>
        <v>1</v>
      </c>
      <c r="M1016">
        <f t="shared" si="47"/>
        <v>1</v>
      </c>
    </row>
    <row r="1017" spans="1:13" x14ac:dyDescent="0.2">
      <c r="A1017" s="1" t="s">
        <v>855</v>
      </c>
      <c r="B1017" s="3">
        <v>40</v>
      </c>
      <c r="C1017" s="3">
        <v>17945.267</v>
      </c>
      <c r="D1017" s="3">
        <v>97488.221000000005</v>
      </c>
      <c r="I1017" s="1" t="s">
        <v>851</v>
      </c>
      <c r="J1017">
        <f t="shared" si="45"/>
        <v>1</v>
      </c>
      <c r="K1017">
        <f t="shared" si="46"/>
        <v>1</v>
      </c>
      <c r="M1017">
        <f t="shared" si="47"/>
        <v>1</v>
      </c>
    </row>
    <row r="1018" spans="1:13" x14ac:dyDescent="0.2">
      <c r="A1018" s="1" t="s">
        <v>856</v>
      </c>
      <c r="B1018" s="3">
        <v>44.6</v>
      </c>
      <c r="C1018" s="3">
        <v>17959.528999999999</v>
      </c>
      <c r="D1018" s="3">
        <v>97502.122000000003</v>
      </c>
      <c r="I1018" s="1" t="s">
        <v>851</v>
      </c>
      <c r="J1018">
        <f t="shared" si="45"/>
        <v>1</v>
      </c>
      <c r="K1018">
        <f t="shared" si="46"/>
        <v>1</v>
      </c>
      <c r="M1018">
        <f t="shared" si="47"/>
        <v>1</v>
      </c>
    </row>
    <row r="1019" spans="1:13" x14ac:dyDescent="0.2">
      <c r="A1019" s="1" t="s">
        <v>857</v>
      </c>
      <c r="B1019" s="3">
        <v>49.1</v>
      </c>
      <c r="C1019" s="3">
        <v>18034.125</v>
      </c>
      <c r="D1019" s="3">
        <v>97492.953999999998</v>
      </c>
      <c r="I1019" s="1" t="s">
        <v>851</v>
      </c>
      <c r="J1019">
        <f t="shared" si="45"/>
        <v>1</v>
      </c>
      <c r="K1019">
        <f t="shared" si="46"/>
        <v>1</v>
      </c>
      <c r="M1019">
        <f t="shared" si="47"/>
        <v>1</v>
      </c>
    </row>
    <row r="1020" spans="1:13" x14ac:dyDescent="0.2">
      <c r="A1020" s="1" t="s">
        <v>858</v>
      </c>
      <c r="B1020" s="3">
        <v>56.2</v>
      </c>
      <c r="C1020" s="3">
        <v>17994.295999999998</v>
      </c>
      <c r="D1020" s="3">
        <v>97489.659</v>
      </c>
      <c r="I1020" s="1" t="s">
        <v>851</v>
      </c>
      <c r="J1020">
        <f t="shared" si="45"/>
        <v>1</v>
      </c>
      <c r="K1020">
        <f t="shared" si="46"/>
        <v>1</v>
      </c>
      <c r="M1020">
        <f t="shared" si="47"/>
        <v>1</v>
      </c>
    </row>
    <row r="1021" spans="1:13" x14ac:dyDescent="0.2">
      <c r="A1021" s="1" t="s">
        <v>859</v>
      </c>
      <c r="B1021" s="3">
        <v>46.5</v>
      </c>
      <c r="C1021" s="3">
        <v>17942.133999999998</v>
      </c>
      <c r="D1021" s="3">
        <v>97532.629000000001</v>
      </c>
      <c r="I1021" s="1" t="s">
        <v>851</v>
      </c>
      <c r="J1021">
        <f t="shared" si="45"/>
        <v>1</v>
      </c>
      <c r="K1021">
        <f t="shared" si="46"/>
        <v>1</v>
      </c>
      <c r="M1021">
        <f t="shared" si="47"/>
        <v>1</v>
      </c>
    </row>
    <row r="1022" spans="1:13" x14ac:dyDescent="0.2">
      <c r="A1022" s="1" t="s">
        <v>860</v>
      </c>
      <c r="B1022" s="3">
        <v>45.8</v>
      </c>
      <c r="C1022" s="3">
        <v>17902.249</v>
      </c>
      <c r="D1022" s="3">
        <v>97534.225000000006</v>
      </c>
      <c r="I1022" s="1" t="s">
        <v>851</v>
      </c>
      <c r="J1022">
        <f t="shared" si="45"/>
        <v>1</v>
      </c>
      <c r="K1022">
        <f t="shared" si="46"/>
        <v>1</v>
      </c>
      <c r="M1022">
        <f t="shared" si="47"/>
        <v>1</v>
      </c>
    </row>
    <row r="1023" spans="1:13" x14ac:dyDescent="0.2">
      <c r="A1023" s="1" t="s">
        <v>861</v>
      </c>
      <c r="B1023" s="3">
        <v>46</v>
      </c>
      <c r="C1023" s="3">
        <v>17895.662</v>
      </c>
      <c r="D1023" s="3">
        <v>97517.043999999994</v>
      </c>
      <c r="I1023" s="1" t="s">
        <v>851</v>
      </c>
      <c r="J1023">
        <f t="shared" si="45"/>
        <v>1</v>
      </c>
      <c r="K1023">
        <f t="shared" si="46"/>
        <v>1</v>
      </c>
      <c r="M1023">
        <f t="shared" si="47"/>
        <v>1</v>
      </c>
    </row>
    <row r="1024" spans="1:13" x14ac:dyDescent="0.2">
      <c r="A1024" s="1" t="s">
        <v>862</v>
      </c>
      <c r="B1024" s="3">
        <v>55.8</v>
      </c>
      <c r="C1024" s="3">
        <v>18004.278999999999</v>
      </c>
      <c r="D1024" s="3">
        <v>97430.532000000007</v>
      </c>
      <c r="I1024" s="1" t="s">
        <v>851</v>
      </c>
      <c r="J1024">
        <f t="shared" si="45"/>
        <v>1</v>
      </c>
      <c r="K1024">
        <f t="shared" si="46"/>
        <v>1</v>
      </c>
      <c r="M1024">
        <f t="shared" si="47"/>
        <v>1</v>
      </c>
    </row>
    <row r="1025" spans="1:13" x14ac:dyDescent="0.2">
      <c r="A1025" s="1" t="s">
        <v>863</v>
      </c>
      <c r="B1025" s="3">
        <v>54</v>
      </c>
      <c r="C1025" s="3">
        <v>17987.078000000001</v>
      </c>
      <c r="D1025" s="3">
        <v>97438.341</v>
      </c>
      <c r="I1025" s="1" t="s">
        <v>851</v>
      </c>
      <c r="J1025">
        <f t="shared" si="45"/>
        <v>1</v>
      </c>
      <c r="K1025">
        <f t="shared" si="46"/>
        <v>1</v>
      </c>
      <c r="M1025">
        <f t="shared" si="47"/>
        <v>1</v>
      </c>
    </row>
    <row r="1026" spans="1:13" x14ac:dyDescent="0.2">
      <c r="A1026" s="1" t="s">
        <v>864</v>
      </c>
      <c r="B1026" s="3">
        <v>41.2</v>
      </c>
      <c r="C1026" s="3">
        <v>17964.210999999999</v>
      </c>
      <c r="D1026" s="3">
        <v>97449.543999999994</v>
      </c>
      <c r="I1026" s="1" t="s">
        <v>851</v>
      </c>
      <c r="J1026">
        <f t="shared" si="45"/>
        <v>1</v>
      </c>
      <c r="K1026">
        <f t="shared" si="46"/>
        <v>1</v>
      </c>
      <c r="M1026">
        <f t="shared" si="47"/>
        <v>1</v>
      </c>
    </row>
    <row r="1027" spans="1:13" x14ac:dyDescent="0.2">
      <c r="A1027" s="1" t="s">
        <v>865</v>
      </c>
      <c r="B1027" s="3">
        <v>48.6</v>
      </c>
      <c r="C1027" s="3">
        <v>17992.721000000001</v>
      </c>
      <c r="D1027" s="3">
        <v>97446.51</v>
      </c>
      <c r="I1027" s="1" t="s">
        <v>851</v>
      </c>
      <c r="J1027">
        <f t="shared" ref="J1027:J1090" si="48">COUNTIF(A:A,A1027)</f>
        <v>1</v>
      </c>
      <c r="K1027">
        <f t="shared" ref="K1027:K1090" si="49">COUNTIFS(C:C,C1027,D:D,D1027)</f>
        <v>1</v>
      </c>
      <c r="M1027">
        <f t="shared" ref="M1027:M1090" si="50">COUNTIF(K1027,1)</f>
        <v>1</v>
      </c>
    </row>
    <row r="1028" spans="1:13" x14ac:dyDescent="0.2">
      <c r="A1028" s="1" t="s">
        <v>866</v>
      </c>
      <c r="B1028" s="3">
        <v>46.5</v>
      </c>
      <c r="C1028" s="3">
        <v>17911.672999999999</v>
      </c>
      <c r="D1028" s="3">
        <v>97490.445000000007</v>
      </c>
      <c r="I1028" s="1" t="s">
        <v>851</v>
      </c>
      <c r="J1028">
        <f t="shared" si="48"/>
        <v>1</v>
      </c>
      <c r="K1028">
        <f t="shared" si="49"/>
        <v>1</v>
      </c>
      <c r="M1028">
        <f t="shared" si="50"/>
        <v>1</v>
      </c>
    </row>
    <row r="1029" spans="1:13" x14ac:dyDescent="0.2">
      <c r="A1029" s="1" t="s">
        <v>867</v>
      </c>
      <c r="B1029" s="3">
        <v>45.6</v>
      </c>
      <c r="C1029" s="3">
        <v>17881.471000000001</v>
      </c>
      <c r="D1029" s="3">
        <v>97509.650999999998</v>
      </c>
      <c r="I1029" s="1" t="s">
        <v>851</v>
      </c>
      <c r="J1029">
        <f t="shared" si="48"/>
        <v>1</v>
      </c>
      <c r="K1029">
        <f t="shared" si="49"/>
        <v>1</v>
      </c>
      <c r="M1029">
        <f t="shared" si="50"/>
        <v>1</v>
      </c>
    </row>
    <row r="1030" spans="1:13" x14ac:dyDescent="0.2">
      <c r="A1030" s="1" t="s">
        <v>868</v>
      </c>
      <c r="B1030" s="3">
        <v>56.1</v>
      </c>
      <c r="C1030" s="3">
        <v>17934.669999999998</v>
      </c>
      <c r="D1030" s="3">
        <v>97586.771999999997</v>
      </c>
      <c r="I1030" s="1" t="s">
        <v>851</v>
      </c>
      <c r="J1030">
        <f t="shared" si="48"/>
        <v>1</v>
      </c>
      <c r="K1030">
        <f t="shared" si="49"/>
        <v>1</v>
      </c>
      <c r="M1030">
        <f t="shared" si="50"/>
        <v>1</v>
      </c>
    </row>
    <row r="1031" spans="1:13" x14ac:dyDescent="0.2">
      <c r="A1031" s="1" t="s">
        <v>869</v>
      </c>
      <c r="B1031" s="3">
        <v>57.7</v>
      </c>
      <c r="C1031" s="3">
        <v>17957.758999999998</v>
      </c>
      <c r="D1031" s="3">
        <v>97584.592000000004</v>
      </c>
      <c r="I1031" s="1" t="s">
        <v>851</v>
      </c>
      <c r="J1031">
        <f t="shared" si="48"/>
        <v>1</v>
      </c>
      <c r="K1031">
        <f t="shared" si="49"/>
        <v>1</v>
      </c>
      <c r="M1031">
        <f t="shared" si="50"/>
        <v>1</v>
      </c>
    </row>
    <row r="1032" spans="1:13" x14ac:dyDescent="0.2">
      <c r="A1032" s="1" t="s">
        <v>870</v>
      </c>
      <c r="B1032" s="3">
        <v>65</v>
      </c>
      <c r="C1032" s="3">
        <v>17985.772000000001</v>
      </c>
      <c r="D1032" s="3">
        <v>97556.074999999997</v>
      </c>
      <c r="I1032" s="1" t="s">
        <v>851</v>
      </c>
      <c r="J1032">
        <f t="shared" si="48"/>
        <v>1</v>
      </c>
      <c r="K1032">
        <f t="shared" si="49"/>
        <v>1</v>
      </c>
      <c r="M1032">
        <f t="shared" si="50"/>
        <v>1</v>
      </c>
    </row>
    <row r="1033" spans="1:13" x14ac:dyDescent="0.2">
      <c r="A1033" s="1" t="s">
        <v>871</v>
      </c>
      <c r="B1033" s="3">
        <v>93.8</v>
      </c>
      <c r="C1033" s="3">
        <v>17987.982</v>
      </c>
      <c r="D1033" s="3">
        <v>97529.678</v>
      </c>
      <c r="I1033" s="1" t="s">
        <v>851</v>
      </c>
      <c r="J1033">
        <f t="shared" si="48"/>
        <v>1</v>
      </c>
      <c r="K1033">
        <f t="shared" si="49"/>
        <v>1</v>
      </c>
      <c r="M1033">
        <f t="shared" si="50"/>
        <v>1</v>
      </c>
    </row>
    <row r="1034" spans="1:13" x14ac:dyDescent="0.2">
      <c r="A1034" s="1" t="s">
        <v>872</v>
      </c>
      <c r="B1034" s="3">
        <v>68</v>
      </c>
      <c r="C1034" s="3">
        <v>18071.112000000001</v>
      </c>
      <c r="D1034" s="3">
        <v>97471.986999999994</v>
      </c>
      <c r="I1034" s="1" t="s">
        <v>851</v>
      </c>
      <c r="J1034">
        <f t="shared" si="48"/>
        <v>1</v>
      </c>
      <c r="K1034">
        <f t="shared" si="49"/>
        <v>1</v>
      </c>
      <c r="M1034">
        <f t="shared" si="50"/>
        <v>1</v>
      </c>
    </row>
    <row r="1035" spans="1:13" x14ac:dyDescent="0.2">
      <c r="A1035" s="1" t="s">
        <v>873</v>
      </c>
      <c r="B1035" s="3">
        <v>50.4</v>
      </c>
      <c r="C1035" s="3">
        <v>18036.098999999998</v>
      </c>
      <c r="D1035" s="3">
        <v>97504.447</v>
      </c>
      <c r="I1035" s="1" t="s">
        <v>851</v>
      </c>
      <c r="J1035">
        <f t="shared" si="48"/>
        <v>1</v>
      </c>
      <c r="K1035">
        <f t="shared" si="49"/>
        <v>1</v>
      </c>
      <c r="M1035">
        <f t="shared" si="50"/>
        <v>1</v>
      </c>
    </row>
    <row r="1036" spans="1:13" x14ac:dyDescent="0.2">
      <c r="A1036" s="1" t="s">
        <v>874</v>
      </c>
      <c r="B1036" s="3">
        <v>96.3</v>
      </c>
      <c r="C1036" s="3">
        <v>18010.598999999998</v>
      </c>
      <c r="D1036" s="3">
        <v>97530.933999999994</v>
      </c>
      <c r="I1036" s="1" t="s">
        <v>851</v>
      </c>
      <c r="J1036">
        <f t="shared" si="48"/>
        <v>1</v>
      </c>
      <c r="K1036">
        <f t="shared" si="49"/>
        <v>1</v>
      </c>
      <c r="M1036">
        <f t="shared" si="50"/>
        <v>1</v>
      </c>
    </row>
    <row r="1037" spans="1:13" x14ac:dyDescent="0.2">
      <c r="A1037" s="1" t="s">
        <v>875</v>
      </c>
      <c r="B1037" s="3">
        <v>72.5</v>
      </c>
      <c r="C1037" s="3">
        <v>18013.491999999998</v>
      </c>
      <c r="D1037" s="3">
        <v>97434.441000000006</v>
      </c>
      <c r="I1037" s="1" t="s">
        <v>851</v>
      </c>
      <c r="J1037">
        <f t="shared" si="48"/>
        <v>1</v>
      </c>
      <c r="K1037">
        <f t="shared" si="49"/>
        <v>1</v>
      </c>
      <c r="M1037">
        <f t="shared" si="50"/>
        <v>1</v>
      </c>
    </row>
    <row r="1038" spans="1:13" x14ac:dyDescent="0.2">
      <c r="A1038" s="1" t="s">
        <v>876</v>
      </c>
      <c r="B1038" s="3">
        <v>77.400000000000006</v>
      </c>
      <c r="C1038" s="3">
        <v>18048.219000000001</v>
      </c>
      <c r="D1038" s="3">
        <v>97451.769</v>
      </c>
      <c r="I1038" s="1" t="s">
        <v>851</v>
      </c>
      <c r="J1038">
        <f t="shared" si="48"/>
        <v>1</v>
      </c>
      <c r="K1038">
        <f t="shared" si="49"/>
        <v>1</v>
      </c>
      <c r="M1038">
        <f t="shared" si="50"/>
        <v>1</v>
      </c>
    </row>
    <row r="1039" spans="1:13" x14ac:dyDescent="0.2">
      <c r="A1039" s="1" t="s">
        <v>877</v>
      </c>
      <c r="B1039" s="3">
        <v>48.5</v>
      </c>
      <c r="C1039" s="3">
        <v>17973.791000000001</v>
      </c>
      <c r="D1039" s="3">
        <v>97515.88</v>
      </c>
      <c r="I1039" s="1" t="s">
        <v>851</v>
      </c>
      <c r="J1039">
        <f t="shared" si="48"/>
        <v>1</v>
      </c>
      <c r="K1039">
        <f t="shared" si="49"/>
        <v>1</v>
      </c>
      <c r="M1039">
        <f t="shared" si="50"/>
        <v>1</v>
      </c>
    </row>
    <row r="1040" spans="1:13" x14ac:dyDescent="0.2">
      <c r="A1040" s="1" t="s">
        <v>878</v>
      </c>
      <c r="B1040" s="3">
        <v>49.7</v>
      </c>
      <c r="C1040" s="3">
        <v>17888.205000000002</v>
      </c>
      <c r="D1040" s="3">
        <v>97537.793999999994</v>
      </c>
      <c r="I1040" s="1" t="s">
        <v>851</v>
      </c>
      <c r="J1040">
        <f t="shared" si="48"/>
        <v>1</v>
      </c>
      <c r="K1040">
        <f t="shared" si="49"/>
        <v>1</v>
      </c>
      <c r="M1040">
        <f t="shared" si="50"/>
        <v>1</v>
      </c>
    </row>
    <row r="1041" spans="1:13" x14ac:dyDescent="0.2">
      <c r="A1041" s="1" t="s">
        <v>879</v>
      </c>
      <c r="B1041" s="3">
        <v>59.8</v>
      </c>
      <c r="C1041" s="3">
        <v>18052.432000000001</v>
      </c>
      <c r="D1041" s="3">
        <v>97471.929000000004</v>
      </c>
      <c r="I1041" s="1" t="s">
        <v>851</v>
      </c>
      <c r="J1041">
        <f t="shared" si="48"/>
        <v>1</v>
      </c>
      <c r="K1041">
        <f t="shared" si="49"/>
        <v>1</v>
      </c>
      <c r="M1041">
        <f t="shared" si="50"/>
        <v>1</v>
      </c>
    </row>
    <row r="1042" spans="1:13" x14ac:dyDescent="0.2">
      <c r="A1042" s="1" t="s">
        <v>880</v>
      </c>
      <c r="B1042" s="3">
        <v>98.6</v>
      </c>
      <c r="C1042" s="3">
        <v>18011.871999999999</v>
      </c>
      <c r="D1042" s="3">
        <v>97471.956999999995</v>
      </c>
      <c r="I1042" s="1" t="s">
        <v>851</v>
      </c>
      <c r="J1042">
        <f t="shared" si="48"/>
        <v>1</v>
      </c>
      <c r="K1042">
        <f t="shared" si="49"/>
        <v>1</v>
      </c>
      <c r="M1042">
        <f t="shared" si="50"/>
        <v>1</v>
      </c>
    </row>
    <row r="1043" spans="1:13" x14ac:dyDescent="0.2">
      <c r="A1043" s="1" t="s">
        <v>881</v>
      </c>
      <c r="B1043" s="3">
        <v>51</v>
      </c>
      <c r="C1043" s="3">
        <v>18017.651999999998</v>
      </c>
      <c r="D1043" s="3">
        <v>97508.593999999997</v>
      </c>
      <c r="I1043" s="1" t="s">
        <v>851</v>
      </c>
      <c r="J1043">
        <f t="shared" si="48"/>
        <v>1</v>
      </c>
      <c r="K1043">
        <f t="shared" si="49"/>
        <v>1</v>
      </c>
      <c r="M1043">
        <f t="shared" si="50"/>
        <v>1</v>
      </c>
    </row>
    <row r="1044" spans="1:13" x14ac:dyDescent="0.2">
      <c r="A1044" s="1" t="s">
        <v>882</v>
      </c>
      <c r="B1044" s="3">
        <v>52.5</v>
      </c>
      <c r="C1044" s="3">
        <v>17928.894</v>
      </c>
      <c r="D1044" s="3">
        <v>97530.062000000005</v>
      </c>
      <c r="I1044" s="1" t="s">
        <v>851</v>
      </c>
      <c r="J1044">
        <f t="shared" si="48"/>
        <v>1</v>
      </c>
      <c r="K1044">
        <f t="shared" si="49"/>
        <v>1</v>
      </c>
      <c r="M1044">
        <f t="shared" si="50"/>
        <v>1</v>
      </c>
    </row>
    <row r="1045" spans="1:13" x14ac:dyDescent="0.2">
      <c r="A1045" s="1" t="s">
        <v>883</v>
      </c>
      <c r="B1045" s="3">
        <v>47.1</v>
      </c>
      <c r="C1045" s="3">
        <v>17928.406999999999</v>
      </c>
      <c r="D1045" s="3">
        <v>97501.054000000004</v>
      </c>
      <c r="I1045" s="1" t="s">
        <v>851</v>
      </c>
      <c r="J1045">
        <f t="shared" si="48"/>
        <v>1</v>
      </c>
      <c r="K1045">
        <f t="shared" si="49"/>
        <v>1</v>
      </c>
      <c r="M1045">
        <f t="shared" si="50"/>
        <v>1</v>
      </c>
    </row>
    <row r="1046" spans="1:13" x14ac:dyDescent="0.2">
      <c r="A1046" s="1" t="s">
        <v>884</v>
      </c>
      <c r="B1046" s="3">
        <v>47.6</v>
      </c>
      <c r="C1046" s="3">
        <v>17974.096000000001</v>
      </c>
      <c r="D1046" s="3">
        <v>97444.841</v>
      </c>
      <c r="I1046" s="1" t="s">
        <v>851</v>
      </c>
      <c r="J1046">
        <f t="shared" si="48"/>
        <v>1</v>
      </c>
      <c r="K1046">
        <f t="shared" si="49"/>
        <v>1</v>
      </c>
      <c r="M1046">
        <f t="shared" si="50"/>
        <v>1</v>
      </c>
    </row>
    <row r="1047" spans="1:13" x14ac:dyDescent="0.2">
      <c r="A1047" s="1" t="s">
        <v>885</v>
      </c>
      <c r="B1047" s="3">
        <v>47.3</v>
      </c>
      <c r="C1047" s="3">
        <v>17953.101999999999</v>
      </c>
      <c r="D1047" s="3">
        <v>97469.600999999995</v>
      </c>
      <c r="I1047" s="1" t="s">
        <v>851</v>
      </c>
      <c r="J1047">
        <f t="shared" si="48"/>
        <v>1</v>
      </c>
      <c r="K1047">
        <f t="shared" si="49"/>
        <v>1</v>
      </c>
      <c r="M1047">
        <f t="shared" si="50"/>
        <v>1</v>
      </c>
    </row>
    <row r="1048" spans="1:13" x14ac:dyDescent="0.2">
      <c r="A1048" s="1" t="s">
        <v>886</v>
      </c>
      <c r="B1048" s="3">
        <v>41</v>
      </c>
      <c r="C1048" s="3">
        <v>17925.887999999999</v>
      </c>
      <c r="D1048" s="3">
        <v>97482.312999999995</v>
      </c>
      <c r="I1048" s="1" t="s">
        <v>851</v>
      </c>
      <c r="J1048">
        <f t="shared" si="48"/>
        <v>1</v>
      </c>
      <c r="K1048">
        <f t="shared" si="49"/>
        <v>1</v>
      </c>
      <c r="M1048">
        <f t="shared" si="50"/>
        <v>1</v>
      </c>
    </row>
    <row r="1049" spans="1:13" x14ac:dyDescent="0.2">
      <c r="A1049" s="1" t="s">
        <v>887</v>
      </c>
      <c r="B1049" s="3">
        <v>43.5</v>
      </c>
      <c r="C1049" s="3">
        <v>17899.169000000002</v>
      </c>
      <c r="D1049" s="3">
        <v>97496.421000000002</v>
      </c>
      <c r="I1049" s="1" t="s">
        <v>851</v>
      </c>
      <c r="J1049">
        <f t="shared" si="48"/>
        <v>1</v>
      </c>
      <c r="K1049">
        <f t="shared" si="49"/>
        <v>1</v>
      </c>
      <c r="M1049">
        <f t="shared" si="50"/>
        <v>1</v>
      </c>
    </row>
    <row r="1050" spans="1:13" x14ac:dyDescent="0.2">
      <c r="A1050" s="1" t="s">
        <v>888</v>
      </c>
      <c r="B1050" s="3">
        <v>47.8</v>
      </c>
      <c r="C1050" s="3">
        <v>17862.151999999998</v>
      </c>
      <c r="D1050" s="3">
        <v>97513.822</v>
      </c>
      <c r="I1050" s="1" t="s">
        <v>851</v>
      </c>
      <c r="J1050">
        <f t="shared" si="48"/>
        <v>1</v>
      </c>
      <c r="K1050">
        <f t="shared" si="49"/>
        <v>1</v>
      </c>
      <c r="M1050">
        <f t="shared" si="50"/>
        <v>1</v>
      </c>
    </row>
    <row r="1051" spans="1:13" x14ac:dyDescent="0.2">
      <c r="A1051" s="1" t="s">
        <v>889</v>
      </c>
      <c r="B1051" s="3">
        <v>58.3</v>
      </c>
      <c r="C1051" s="3">
        <v>17971.768</v>
      </c>
      <c r="D1051" s="3">
        <v>97570.331000000006</v>
      </c>
      <c r="I1051" s="1" t="s">
        <v>851</v>
      </c>
      <c r="J1051">
        <f t="shared" si="48"/>
        <v>1</v>
      </c>
      <c r="K1051">
        <f t="shared" si="49"/>
        <v>1</v>
      </c>
      <c r="M1051">
        <f t="shared" si="50"/>
        <v>1</v>
      </c>
    </row>
    <row r="1052" spans="1:13" x14ac:dyDescent="0.2">
      <c r="A1052" s="1" t="s">
        <v>890</v>
      </c>
      <c r="B1052" s="3">
        <v>100.8</v>
      </c>
      <c r="C1052" s="3">
        <v>17999.780999999999</v>
      </c>
      <c r="D1052" s="3">
        <v>97541.813999999998</v>
      </c>
      <c r="I1052" s="1" t="s">
        <v>851</v>
      </c>
      <c r="J1052">
        <f t="shared" si="48"/>
        <v>1</v>
      </c>
      <c r="K1052">
        <f t="shared" si="49"/>
        <v>1</v>
      </c>
      <c r="M1052">
        <f t="shared" si="50"/>
        <v>1</v>
      </c>
    </row>
    <row r="1053" spans="1:13" x14ac:dyDescent="0.2">
      <c r="A1053" s="1" t="s">
        <v>661</v>
      </c>
      <c r="B1053" s="3">
        <v>50</v>
      </c>
      <c r="C1053" s="3">
        <v>17925.464</v>
      </c>
      <c r="D1053" s="3">
        <v>97582.017000000007</v>
      </c>
      <c r="I1053" s="1" t="s">
        <v>851</v>
      </c>
      <c r="J1053">
        <f t="shared" si="48"/>
        <v>7</v>
      </c>
      <c r="K1053">
        <f t="shared" si="49"/>
        <v>1</v>
      </c>
      <c r="M1053">
        <f t="shared" si="50"/>
        <v>1</v>
      </c>
    </row>
    <row r="1054" spans="1:13" x14ac:dyDescent="0.2">
      <c r="A1054" s="1" t="s">
        <v>666</v>
      </c>
      <c r="B1054" s="3">
        <v>48.2</v>
      </c>
      <c r="C1054" s="3">
        <v>17910.38</v>
      </c>
      <c r="D1054" s="3">
        <v>97568.520999999993</v>
      </c>
      <c r="I1054" s="1" t="s">
        <v>851</v>
      </c>
      <c r="J1054">
        <f t="shared" si="48"/>
        <v>7</v>
      </c>
      <c r="K1054">
        <f t="shared" si="49"/>
        <v>1</v>
      </c>
      <c r="M1054">
        <f t="shared" si="50"/>
        <v>1</v>
      </c>
    </row>
    <row r="1055" spans="1:13" x14ac:dyDescent="0.2">
      <c r="A1055" s="1" t="s">
        <v>672</v>
      </c>
      <c r="B1055" s="3">
        <v>49</v>
      </c>
      <c r="C1055" s="3">
        <v>17893.745999999999</v>
      </c>
      <c r="D1055" s="3">
        <v>97550.88</v>
      </c>
      <c r="I1055" s="1" t="s">
        <v>851</v>
      </c>
      <c r="J1055">
        <f t="shared" si="48"/>
        <v>7</v>
      </c>
      <c r="K1055">
        <f t="shared" si="49"/>
        <v>1</v>
      </c>
      <c r="M1055">
        <f t="shared" si="50"/>
        <v>1</v>
      </c>
    </row>
    <row r="1056" spans="1:13" x14ac:dyDescent="0.2">
      <c r="A1056" s="1" t="s">
        <v>891</v>
      </c>
      <c r="B1056" s="3">
        <v>30.2</v>
      </c>
      <c r="C1056" s="3">
        <v>18715.673999999999</v>
      </c>
      <c r="D1056" s="3">
        <v>98266.683000000005</v>
      </c>
      <c r="I1056" s="1" t="s">
        <v>892</v>
      </c>
      <c r="J1056">
        <f t="shared" si="48"/>
        <v>1</v>
      </c>
      <c r="K1056">
        <f t="shared" si="49"/>
        <v>1</v>
      </c>
      <c r="M1056">
        <f t="shared" si="50"/>
        <v>1</v>
      </c>
    </row>
    <row r="1057" spans="1:13" x14ac:dyDescent="0.2">
      <c r="A1057" s="1" t="s">
        <v>893</v>
      </c>
      <c r="B1057" s="3">
        <v>30.5</v>
      </c>
      <c r="C1057" s="3">
        <v>18715.877</v>
      </c>
      <c r="D1057" s="3">
        <v>98291.168000000005</v>
      </c>
      <c r="I1057" s="1" t="s">
        <v>892</v>
      </c>
      <c r="J1057">
        <f t="shared" si="48"/>
        <v>1</v>
      </c>
      <c r="K1057">
        <f t="shared" si="49"/>
        <v>1</v>
      </c>
      <c r="M1057">
        <f t="shared" si="50"/>
        <v>1</v>
      </c>
    </row>
    <row r="1058" spans="1:13" x14ac:dyDescent="0.2">
      <c r="A1058" s="1" t="s">
        <v>894</v>
      </c>
      <c r="B1058" s="3">
        <v>30</v>
      </c>
      <c r="C1058" s="3">
        <v>18715.87</v>
      </c>
      <c r="D1058" s="3">
        <v>98316.304999999993</v>
      </c>
      <c r="I1058" s="1" t="s">
        <v>895</v>
      </c>
      <c r="J1058">
        <f t="shared" si="48"/>
        <v>1</v>
      </c>
      <c r="K1058">
        <f t="shared" si="49"/>
        <v>1</v>
      </c>
      <c r="M1058">
        <f t="shared" si="50"/>
        <v>1</v>
      </c>
    </row>
    <row r="1059" spans="1:13" x14ac:dyDescent="0.2">
      <c r="A1059" s="1" t="s">
        <v>896</v>
      </c>
      <c r="B1059" s="3">
        <v>30</v>
      </c>
      <c r="C1059" s="3">
        <v>18715.931</v>
      </c>
      <c r="D1059" s="3">
        <v>98341.361000000004</v>
      </c>
      <c r="I1059" s="1" t="s">
        <v>895</v>
      </c>
      <c r="J1059">
        <f t="shared" si="48"/>
        <v>1</v>
      </c>
      <c r="K1059">
        <f t="shared" si="49"/>
        <v>1</v>
      </c>
      <c r="M1059">
        <f t="shared" si="50"/>
        <v>1</v>
      </c>
    </row>
    <row r="1060" spans="1:13" x14ac:dyDescent="0.2">
      <c r="A1060" s="1" t="s">
        <v>897</v>
      </c>
      <c r="B1060" s="3">
        <v>30</v>
      </c>
      <c r="C1060" s="3">
        <v>18715.867999999999</v>
      </c>
      <c r="D1060" s="3">
        <v>98366.320999999996</v>
      </c>
      <c r="I1060" s="1" t="s">
        <v>895</v>
      </c>
      <c r="J1060">
        <f t="shared" si="48"/>
        <v>1</v>
      </c>
      <c r="K1060">
        <f t="shared" si="49"/>
        <v>1</v>
      </c>
      <c r="M1060">
        <f t="shared" si="50"/>
        <v>1</v>
      </c>
    </row>
    <row r="1061" spans="1:13" x14ac:dyDescent="0.2">
      <c r="A1061" s="1" t="s">
        <v>898</v>
      </c>
      <c r="B1061" s="3">
        <v>30.5</v>
      </c>
      <c r="C1061" s="3">
        <v>18715.909</v>
      </c>
      <c r="D1061" s="3">
        <v>98391.388999999996</v>
      </c>
      <c r="I1061" s="1" t="s">
        <v>895</v>
      </c>
      <c r="J1061">
        <f t="shared" si="48"/>
        <v>1</v>
      </c>
      <c r="K1061">
        <f t="shared" si="49"/>
        <v>1</v>
      </c>
      <c r="M1061">
        <f t="shared" si="50"/>
        <v>1</v>
      </c>
    </row>
    <row r="1062" spans="1:13" x14ac:dyDescent="0.2">
      <c r="A1062" s="1" t="s">
        <v>899</v>
      </c>
      <c r="B1062" s="3">
        <v>30</v>
      </c>
      <c r="C1062" s="3">
        <v>18715.952000000001</v>
      </c>
      <c r="D1062" s="3">
        <v>98416.426999999996</v>
      </c>
      <c r="I1062" s="1" t="s">
        <v>895</v>
      </c>
      <c r="J1062">
        <f t="shared" si="48"/>
        <v>1</v>
      </c>
      <c r="K1062">
        <f t="shared" si="49"/>
        <v>1</v>
      </c>
      <c r="M1062">
        <f t="shared" si="50"/>
        <v>1</v>
      </c>
    </row>
    <row r="1063" spans="1:13" x14ac:dyDescent="0.2">
      <c r="A1063" s="1" t="s">
        <v>900</v>
      </c>
      <c r="B1063" s="3">
        <v>30</v>
      </c>
      <c r="C1063" s="3">
        <v>18715.867999999999</v>
      </c>
      <c r="D1063" s="3">
        <v>98441.505999999994</v>
      </c>
      <c r="I1063" s="1" t="s">
        <v>895</v>
      </c>
      <c r="J1063">
        <f t="shared" si="48"/>
        <v>1</v>
      </c>
      <c r="K1063">
        <f t="shared" si="49"/>
        <v>1</v>
      </c>
      <c r="M1063">
        <f t="shared" si="50"/>
        <v>1</v>
      </c>
    </row>
    <row r="1064" spans="1:13" x14ac:dyDescent="0.2">
      <c r="A1064" s="1" t="s">
        <v>901</v>
      </c>
      <c r="B1064" s="3">
        <v>30</v>
      </c>
      <c r="C1064" s="3">
        <v>18715.794999999998</v>
      </c>
      <c r="D1064" s="3">
        <v>98466.364000000001</v>
      </c>
      <c r="I1064" s="1" t="s">
        <v>895</v>
      </c>
      <c r="J1064">
        <f t="shared" si="48"/>
        <v>1</v>
      </c>
      <c r="K1064">
        <f t="shared" si="49"/>
        <v>1</v>
      </c>
      <c r="M1064">
        <f t="shared" si="50"/>
        <v>1</v>
      </c>
    </row>
    <row r="1065" spans="1:13" x14ac:dyDescent="0.2">
      <c r="A1065" s="1" t="s">
        <v>902</v>
      </c>
      <c r="B1065" s="3">
        <v>30</v>
      </c>
      <c r="C1065" s="3">
        <v>18715.851999999999</v>
      </c>
      <c r="D1065" s="3">
        <v>98491.459000000003</v>
      </c>
      <c r="I1065" s="1" t="s">
        <v>895</v>
      </c>
      <c r="J1065">
        <f t="shared" si="48"/>
        <v>1</v>
      </c>
      <c r="K1065">
        <f t="shared" si="49"/>
        <v>1</v>
      </c>
      <c r="M1065">
        <f t="shared" si="50"/>
        <v>1</v>
      </c>
    </row>
    <row r="1066" spans="1:13" x14ac:dyDescent="0.2">
      <c r="A1066" s="1" t="s">
        <v>903</v>
      </c>
      <c r="B1066" s="3">
        <v>30</v>
      </c>
      <c r="C1066" s="3">
        <v>18707.967000000001</v>
      </c>
      <c r="D1066" s="3">
        <v>98567.066000000006</v>
      </c>
      <c r="I1066" s="1" t="s">
        <v>895</v>
      </c>
      <c r="J1066">
        <f t="shared" si="48"/>
        <v>1</v>
      </c>
      <c r="K1066">
        <f t="shared" si="49"/>
        <v>1</v>
      </c>
      <c r="M1066">
        <f t="shared" si="50"/>
        <v>1</v>
      </c>
    </row>
    <row r="1067" spans="1:13" x14ac:dyDescent="0.2">
      <c r="A1067" s="1" t="s">
        <v>904</v>
      </c>
      <c r="B1067" s="3">
        <v>30.2</v>
      </c>
      <c r="C1067" s="3">
        <v>18542.505000000001</v>
      </c>
      <c r="D1067" s="3">
        <v>98616.341</v>
      </c>
      <c r="I1067" s="1" t="s">
        <v>895</v>
      </c>
      <c r="J1067">
        <f t="shared" si="48"/>
        <v>1</v>
      </c>
      <c r="K1067">
        <f t="shared" si="49"/>
        <v>1</v>
      </c>
      <c r="M1067">
        <f t="shared" si="50"/>
        <v>1</v>
      </c>
    </row>
    <row r="1068" spans="1:13" x14ac:dyDescent="0.2">
      <c r="A1068" s="1" t="s">
        <v>905</v>
      </c>
      <c r="B1068" s="3">
        <v>30.9</v>
      </c>
      <c r="C1068" s="3">
        <v>18492.423999999999</v>
      </c>
      <c r="D1068" s="3">
        <v>98441.258000000002</v>
      </c>
      <c r="I1068" s="1" t="s">
        <v>895</v>
      </c>
      <c r="J1068">
        <f t="shared" si="48"/>
        <v>1</v>
      </c>
      <c r="K1068">
        <f t="shared" si="49"/>
        <v>1</v>
      </c>
      <c r="M1068">
        <f t="shared" si="50"/>
        <v>1</v>
      </c>
    </row>
    <row r="1069" spans="1:13" x14ac:dyDescent="0.2">
      <c r="A1069" s="1" t="s">
        <v>906</v>
      </c>
      <c r="B1069" s="3">
        <v>30.2</v>
      </c>
      <c r="C1069" s="3">
        <v>18490.246999999999</v>
      </c>
      <c r="D1069" s="3">
        <v>98265.554999999993</v>
      </c>
      <c r="I1069" s="1" t="s">
        <v>895</v>
      </c>
      <c r="J1069">
        <f t="shared" si="48"/>
        <v>1</v>
      </c>
      <c r="K1069">
        <f t="shared" si="49"/>
        <v>1</v>
      </c>
      <c r="M1069">
        <f t="shared" si="50"/>
        <v>1</v>
      </c>
    </row>
    <row r="1070" spans="1:13" x14ac:dyDescent="0.2">
      <c r="A1070" s="1" t="s">
        <v>907</v>
      </c>
      <c r="B1070" s="3">
        <v>30</v>
      </c>
      <c r="C1070" s="3">
        <v>18567.355</v>
      </c>
      <c r="D1070" s="3">
        <v>98216.379000000001</v>
      </c>
      <c r="I1070" s="1" t="s">
        <v>895</v>
      </c>
      <c r="J1070">
        <f t="shared" si="48"/>
        <v>1</v>
      </c>
      <c r="K1070">
        <f t="shared" si="49"/>
        <v>1</v>
      </c>
      <c r="M1070">
        <f t="shared" si="50"/>
        <v>1</v>
      </c>
    </row>
    <row r="1071" spans="1:13" x14ac:dyDescent="0.2">
      <c r="A1071" s="1" t="s">
        <v>908</v>
      </c>
      <c r="B1071" s="3">
        <v>30</v>
      </c>
      <c r="C1071" s="3">
        <v>18594.023000000001</v>
      </c>
      <c r="D1071" s="3">
        <v>98216.308000000005</v>
      </c>
      <c r="I1071" s="1" t="s">
        <v>895</v>
      </c>
      <c r="J1071">
        <f t="shared" si="48"/>
        <v>1</v>
      </c>
      <c r="K1071">
        <f t="shared" si="49"/>
        <v>1</v>
      </c>
      <c r="M1071">
        <f t="shared" si="50"/>
        <v>1</v>
      </c>
    </row>
    <row r="1072" spans="1:13" x14ac:dyDescent="0.2">
      <c r="A1072" s="1" t="s">
        <v>909</v>
      </c>
      <c r="B1072" s="3">
        <v>30.2</v>
      </c>
      <c r="C1072" s="3">
        <v>18667.526000000002</v>
      </c>
      <c r="D1072" s="3">
        <v>98216.213000000003</v>
      </c>
      <c r="I1072" s="1" t="s">
        <v>895</v>
      </c>
      <c r="J1072">
        <f t="shared" si="48"/>
        <v>1</v>
      </c>
      <c r="K1072">
        <f t="shared" si="49"/>
        <v>1</v>
      </c>
      <c r="M1072">
        <f t="shared" si="50"/>
        <v>1</v>
      </c>
    </row>
    <row r="1073" spans="1:13" s="7" customFormat="1" x14ac:dyDescent="0.2">
      <c r="A1073" s="5" t="s">
        <v>737</v>
      </c>
      <c r="B1073" s="6">
        <v>36</v>
      </c>
      <c r="C1073" s="6">
        <v>18691.04</v>
      </c>
      <c r="D1073" s="6">
        <v>98266.437000000005</v>
      </c>
      <c r="E1073" s="5"/>
      <c r="I1073" s="5" t="s">
        <v>895</v>
      </c>
      <c r="J1073" s="7">
        <f t="shared" si="48"/>
        <v>9</v>
      </c>
      <c r="K1073">
        <f t="shared" si="49"/>
        <v>1</v>
      </c>
      <c r="M1073">
        <f t="shared" si="50"/>
        <v>1</v>
      </c>
    </row>
    <row r="1074" spans="1:13" s="7" customFormat="1" x14ac:dyDescent="0.2">
      <c r="A1074" s="5" t="s">
        <v>739</v>
      </c>
      <c r="B1074" s="6">
        <v>36</v>
      </c>
      <c r="C1074" s="6">
        <v>18690.764999999999</v>
      </c>
      <c r="D1074" s="6">
        <v>98291.354000000007</v>
      </c>
      <c r="E1074" s="5"/>
      <c r="I1074" s="5" t="s">
        <v>895</v>
      </c>
      <c r="J1074" s="7">
        <f t="shared" si="48"/>
        <v>9</v>
      </c>
      <c r="K1074">
        <f t="shared" si="49"/>
        <v>1</v>
      </c>
      <c r="M1074">
        <f t="shared" si="50"/>
        <v>1</v>
      </c>
    </row>
    <row r="1075" spans="1:13" s="7" customFormat="1" x14ac:dyDescent="0.2">
      <c r="A1075" s="5" t="s">
        <v>740</v>
      </c>
      <c r="B1075" s="6">
        <v>47.5</v>
      </c>
      <c r="C1075" s="6">
        <v>18690.954000000002</v>
      </c>
      <c r="D1075" s="6">
        <v>98316.441000000006</v>
      </c>
      <c r="E1075" s="5"/>
      <c r="I1075" s="5" t="s">
        <v>895</v>
      </c>
      <c r="J1075" s="7">
        <f t="shared" si="48"/>
        <v>8</v>
      </c>
      <c r="K1075">
        <f t="shared" si="49"/>
        <v>1</v>
      </c>
      <c r="M1075">
        <f t="shared" si="50"/>
        <v>1</v>
      </c>
    </row>
    <row r="1076" spans="1:13" s="7" customFormat="1" x14ac:dyDescent="0.2">
      <c r="A1076" s="5" t="s">
        <v>742</v>
      </c>
      <c r="B1076" s="6">
        <v>42</v>
      </c>
      <c r="C1076" s="6">
        <v>18690.998</v>
      </c>
      <c r="D1076" s="6">
        <v>98341.444000000003</v>
      </c>
      <c r="E1076" s="5"/>
      <c r="I1076" s="5" t="s">
        <v>895</v>
      </c>
      <c r="J1076" s="7">
        <f t="shared" si="48"/>
        <v>9</v>
      </c>
      <c r="K1076">
        <f t="shared" si="49"/>
        <v>1</v>
      </c>
      <c r="M1076">
        <f t="shared" si="50"/>
        <v>1</v>
      </c>
    </row>
    <row r="1077" spans="1:13" s="7" customFormat="1" x14ac:dyDescent="0.2">
      <c r="A1077" s="5" t="s">
        <v>743</v>
      </c>
      <c r="B1077" s="6">
        <v>44.4</v>
      </c>
      <c r="C1077" s="6">
        <v>18691.175999999999</v>
      </c>
      <c r="D1077" s="6">
        <v>98366.567999999999</v>
      </c>
      <c r="E1077" s="5"/>
      <c r="I1077" s="5" t="s">
        <v>895</v>
      </c>
      <c r="J1077" s="7">
        <f t="shared" si="48"/>
        <v>9</v>
      </c>
      <c r="K1077">
        <f t="shared" si="49"/>
        <v>1</v>
      </c>
      <c r="M1077">
        <f t="shared" si="50"/>
        <v>1</v>
      </c>
    </row>
    <row r="1078" spans="1:13" s="7" customFormat="1" x14ac:dyDescent="0.2">
      <c r="A1078" s="5" t="s">
        <v>744</v>
      </c>
      <c r="B1078" s="6">
        <v>38</v>
      </c>
      <c r="C1078" s="6">
        <v>18690.969000000001</v>
      </c>
      <c r="D1078" s="6">
        <v>98391.195999999996</v>
      </c>
      <c r="E1078" s="5"/>
      <c r="I1078" s="5" t="s">
        <v>895</v>
      </c>
      <c r="J1078" s="7">
        <f t="shared" si="48"/>
        <v>9</v>
      </c>
      <c r="K1078">
        <f t="shared" si="49"/>
        <v>1</v>
      </c>
      <c r="M1078">
        <f t="shared" si="50"/>
        <v>1</v>
      </c>
    </row>
    <row r="1079" spans="1:13" s="7" customFormat="1" x14ac:dyDescent="0.2">
      <c r="A1079" s="5" t="s">
        <v>745</v>
      </c>
      <c r="B1079" s="6">
        <v>41.5</v>
      </c>
      <c r="C1079" s="6">
        <v>18691.021000000001</v>
      </c>
      <c r="D1079" s="6">
        <v>98416.434999999998</v>
      </c>
      <c r="E1079" s="5"/>
      <c r="I1079" s="5" t="s">
        <v>895</v>
      </c>
      <c r="J1079" s="7">
        <f t="shared" si="48"/>
        <v>9</v>
      </c>
      <c r="K1079">
        <f t="shared" si="49"/>
        <v>1</v>
      </c>
      <c r="M1079">
        <f t="shared" si="50"/>
        <v>1</v>
      </c>
    </row>
    <row r="1080" spans="1:13" s="7" customFormat="1" x14ac:dyDescent="0.2">
      <c r="A1080" s="5" t="s">
        <v>746</v>
      </c>
      <c r="B1080" s="6">
        <v>38.6</v>
      </c>
      <c r="C1080" s="6">
        <v>18691.026000000002</v>
      </c>
      <c r="D1080" s="6">
        <v>98441.428</v>
      </c>
      <c r="E1080" s="5"/>
      <c r="I1080" s="5" t="s">
        <v>895</v>
      </c>
      <c r="J1080" s="7">
        <f t="shared" si="48"/>
        <v>9</v>
      </c>
      <c r="K1080">
        <f t="shared" si="49"/>
        <v>1</v>
      </c>
      <c r="M1080">
        <f t="shared" si="50"/>
        <v>1</v>
      </c>
    </row>
    <row r="1081" spans="1:13" s="7" customFormat="1" x14ac:dyDescent="0.2">
      <c r="A1081" s="5" t="s">
        <v>747</v>
      </c>
      <c r="B1081" s="6">
        <v>44.5</v>
      </c>
      <c r="C1081" s="6">
        <v>18690.906999999999</v>
      </c>
      <c r="D1081" s="6">
        <v>98466.47</v>
      </c>
      <c r="E1081" s="5"/>
      <c r="I1081" s="5" t="s">
        <v>895</v>
      </c>
      <c r="J1081" s="7">
        <f t="shared" si="48"/>
        <v>10</v>
      </c>
      <c r="K1081">
        <f t="shared" si="49"/>
        <v>1</v>
      </c>
      <c r="M1081">
        <f t="shared" si="50"/>
        <v>1</v>
      </c>
    </row>
    <row r="1082" spans="1:13" s="7" customFormat="1" x14ac:dyDescent="0.2">
      <c r="A1082" s="5" t="s">
        <v>641</v>
      </c>
      <c r="B1082" s="6">
        <v>39</v>
      </c>
      <c r="C1082" s="6">
        <v>18690.988000000001</v>
      </c>
      <c r="D1082" s="6">
        <v>98491.175000000003</v>
      </c>
      <c r="E1082" s="5"/>
      <c r="I1082" s="5" t="s">
        <v>895</v>
      </c>
      <c r="J1082" s="7">
        <f t="shared" si="48"/>
        <v>11</v>
      </c>
      <c r="K1082">
        <f t="shared" si="49"/>
        <v>1</v>
      </c>
      <c r="M1082">
        <f t="shared" si="50"/>
        <v>1</v>
      </c>
    </row>
    <row r="1083" spans="1:13" s="7" customFormat="1" x14ac:dyDescent="0.2">
      <c r="A1083" s="5" t="s">
        <v>642</v>
      </c>
      <c r="B1083" s="6">
        <v>36.299999999999997</v>
      </c>
      <c r="C1083" s="6">
        <v>18690.691999999999</v>
      </c>
      <c r="D1083" s="6">
        <v>98516.312999999995</v>
      </c>
      <c r="E1083" s="5"/>
      <c r="I1083" s="5" t="s">
        <v>895</v>
      </c>
      <c r="J1083" s="7">
        <f t="shared" si="48"/>
        <v>11</v>
      </c>
      <c r="K1083">
        <f t="shared" si="49"/>
        <v>1</v>
      </c>
      <c r="M1083">
        <f t="shared" si="50"/>
        <v>1</v>
      </c>
    </row>
    <row r="1084" spans="1:13" s="7" customFormat="1" x14ac:dyDescent="0.2">
      <c r="A1084" s="5" t="s">
        <v>643</v>
      </c>
      <c r="B1084" s="6">
        <v>40.1</v>
      </c>
      <c r="C1084" s="6">
        <v>18690.888999999999</v>
      </c>
      <c r="D1084" s="6">
        <v>98541.275999999998</v>
      </c>
      <c r="E1084" s="5"/>
      <c r="I1084" s="5" t="s">
        <v>895</v>
      </c>
      <c r="J1084" s="7">
        <f t="shared" si="48"/>
        <v>11</v>
      </c>
      <c r="K1084">
        <f t="shared" si="49"/>
        <v>1</v>
      </c>
      <c r="M1084">
        <f t="shared" si="50"/>
        <v>1</v>
      </c>
    </row>
    <row r="1085" spans="1:13" s="7" customFormat="1" x14ac:dyDescent="0.2">
      <c r="A1085" s="5" t="s">
        <v>645</v>
      </c>
      <c r="B1085" s="6">
        <v>37.200000000000003</v>
      </c>
      <c r="C1085" s="6">
        <v>18687.208999999999</v>
      </c>
      <c r="D1085" s="6">
        <v>98587.626999999993</v>
      </c>
      <c r="E1085" s="5"/>
      <c r="I1085" s="5" t="s">
        <v>895</v>
      </c>
      <c r="J1085" s="7">
        <f t="shared" si="48"/>
        <v>10</v>
      </c>
      <c r="K1085">
        <f t="shared" si="49"/>
        <v>1</v>
      </c>
      <c r="M1085">
        <f t="shared" si="50"/>
        <v>1</v>
      </c>
    </row>
    <row r="1086" spans="1:13" s="7" customFormat="1" x14ac:dyDescent="0.2">
      <c r="A1086" s="5" t="s">
        <v>646</v>
      </c>
      <c r="B1086" s="6">
        <v>34.5</v>
      </c>
      <c r="C1086" s="6">
        <v>18667.513999999999</v>
      </c>
      <c r="D1086" s="6">
        <v>98241.86</v>
      </c>
      <c r="E1086" s="5"/>
      <c r="I1086" s="5" t="s">
        <v>895</v>
      </c>
      <c r="J1086" s="7">
        <f t="shared" si="48"/>
        <v>10</v>
      </c>
      <c r="K1086">
        <f t="shared" si="49"/>
        <v>1</v>
      </c>
      <c r="M1086">
        <f t="shared" si="50"/>
        <v>1</v>
      </c>
    </row>
    <row r="1087" spans="1:13" s="7" customFormat="1" x14ac:dyDescent="0.2">
      <c r="A1087" s="5" t="s">
        <v>647</v>
      </c>
      <c r="B1087" s="6">
        <v>30</v>
      </c>
      <c r="C1087" s="6">
        <v>18667.268</v>
      </c>
      <c r="D1087" s="6">
        <v>98266.625</v>
      </c>
      <c r="E1087" s="5"/>
      <c r="I1087" s="5" t="s">
        <v>895</v>
      </c>
      <c r="J1087" s="7">
        <f t="shared" si="48"/>
        <v>10</v>
      </c>
      <c r="K1087">
        <f t="shared" si="49"/>
        <v>1</v>
      </c>
      <c r="M1087">
        <f t="shared" si="50"/>
        <v>1</v>
      </c>
    </row>
    <row r="1088" spans="1:13" s="7" customFormat="1" x14ac:dyDescent="0.2">
      <c r="A1088" s="5" t="s">
        <v>648</v>
      </c>
      <c r="B1088" s="6">
        <v>39.799999999999997</v>
      </c>
      <c r="C1088" s="6">
        <v>18667.359</v>
      </c>
      <c r="D1088" s="6">
        <v>98291.585000000006</v>
      </c>
      <c r="E1088" s="5"/>
      <c r="I1088" s="5" t="s">
        <v>895</v>
      </c>
      <c r="J1088" s="7">
        <f t="shared" si="48"/>
        <v>9</v>
      </c>
      <c r="K1088">
        <f t="shared" si="49"/>
        <v>1</v>
      </c>
      <c r="M1088">
        <f t="shared" si="50"/>
        <v>1</v>
      </c>
    </row>
    <row r="1089" spans="1:13" s="7" customFormat="1" x14ac:dyDescent="0.2">
      <c r="A1089" s="5" t="s">
        <v>651</v>
      </c>
      <c r="B1089" s="6">
        <v>36.5</v>
      </c>
      <c r="C1089" s="6">
        <v>18667.381000000001</v>
      </c>
      <c r="D1089" s="6">
        <v>98366.407999999996</v>
      </c>
      <c r="E1089" s="5"/>
      <c r="I1089" s="5" t="s">
        <v>895</v>
      </c>
      <c r="J1089" s="7">
        <f t="shared" si="48"/>
        <v>9</v>
      </c>
      <c r="K1089">
        <f t="shared" si="49"/>
        <v>1</v>
      </c>
      <c r="M1089">
        <f t="shared" si="50"/>
        <v>1</v>
      </c>
    </row>
    <row r="1090" spans="1:13" s="7" customFormat="1" x14ac:dyDescent="0.2">
      <c r="A1090" s="5" t="s">
        <v>652</v>
      </c>
      <c r="B1090" s="6">
        <v>47.3</v>
      </c>
      <c r="C1090" s="6">
        <v>18667.496999999999</v>
      </c>
      <c r="D1090" s="6">
        <v>98391.338000000003</v>
      </c>
      <c r="E1090" s="5"/>
      <c r="I1090" s="5" t="s">
        <v>895</v>
      </c>
      <c r="J1090" s="7">
        <f t="shared" si="48"/>
        <v>9</v>
      </c>
      <c r="K1090">
        <f t="shared" si="49"/>
        <v>1</v>
      </c>
      <c r="M1090">
        <f t="shared" si="50"/>
        <v>1</v>
      </c>
    </row>
    <row r="1091" spans="1:13" s="7" customFormat="1" x14ac:dyDescent="0.2">
      <c r="A1091" s="5" t="s">
        <v>653</v>
      </c>
      <c r="B1091" s="6">
        <v>44.2</v>
      </c>
      <c r="C1091" s="6">
        <v>18667.607</v>
      </c>
      <c r="D1091" s="6">
        <v>98416.456999999995</v>
      </c>
      <c r="E1091" s="5"/>
      <c r="I1091" s="5" t="s">
        <v>895</v>
      </c>
      <c r="J1091" s="7">
        <f t="shared" ref="J1091:J1154" si="51">COUNTIF(A:A,A1091)</f>
        <v>9</v>
      </c>
      <c r="K1091">
        <f t="shared" ref="K1091:K1154" si="52">COUNTIFS(C:C,C1091,D:D,D1091)</f>
        <v>1</v>
      </c>
      <c r="M1091">
        <f t="shared" ref="M1091:M1154" si="53">COUNTIF(K1091,1)</f>
        <v>1</v>
      </c>
    </row>
    <row r="1092" spans="1:13" s="7" customFormat="1" x14ac:dyDescent="0.2">
      <c r="A1092" s="5" t="s">
        <v>654</v>
      </c>
      <c r="B1092" s="6">
        <v>44.2</v>
      </c>
      <c r="C1092" s="6">
        <v>18667.25</v>
      </c>
      <c r="D1092" s="6">
        <v>98441.241999999998</v>
      </c>
      <c r="E1092" s="5"/>
      <c r="I1092" s="5" t="s">
        <v>895</v>
      </c>
      <c r="J1092" s="7">
        <f t="shared" si="51"/>
        <v>9</v>
      </c>
      <c r="K1092">
        <f t="shared" si="52"/>
        <v>1</v>
      </c>
      <c r="M1092">
        <f t="shared" si="53"/>
        <v>1</v>
      </c>
    </row>
    <row r="1093" spans="1:13" s="7" customFormat="1" x14ac:dyDescent="0.2">
      <c r="A1093" s="5" t="s">
        <v>655</v>
      </c>
      <c r="B1093" s="6">
        <v>45.5</v>
      </c>
      <c r="C1093" s="6">
        <v>18667.483</v>
      </c>
      <c r="D1093" s="6">
        <v>98466.301000000007</v>
      </c>
      <c r="E1093" s="5"/>
      <c r="I1093" s="5" t="s">
        <v>895</v>
      </c>
      <c r="J1093" s="7">
        <f t="shared" si="51"/>
        <v>9</v>
      </c>
      <c r="K1093">
        <f t="shared" si="52"/>
        <v>1</v>
      </c>
      <c r="M1093">
        <f t="shared" si="53"/>
        <v>1</v>
      </c>
    </row>
    <row r="1094" spans="1:13" s="7" customFormat="1" x14ac:dyDescent="0.2">
      <c r="A1094" s="5" t="s">
        <v>656</v>
      </c>
      <c r="B1094" s="6">
        <v>44.6</v>
      </c>
      <c r="C1094" s="6">
        <v>18667.571</v>
      </c>
      <c r="D1094" s="6">
        <v>98491.319000000003</v>
      </c>
      <c r="E1094" s="5"/>
      <c r="I1094" s="5" t="s">
        <v>895</v>
      </c>
      <c r="J1094" s="7">
        <f t="shared" si="51"/>
        <v>9</v>
      </c>
      <c r="K1094">
        <f t="shared" si="52"/>
        <v>1</v>
      </c>
      <c r="M1094">
        <f t="shared" si="53"/>
        <v>1</v>
      </c>
    </row>
    <row r="1095" spans="1:13" s="7" customFormat="1" x14ac:dyDescent="0.2">
      <c r="A1095" s="5" t="s">
        <v>657</v>
      </c>
      <c r="B1095" s="6">
        <v>41.6</v>
      </c>
      <c r="C1095" s="6">
        <v>18667.374</v>
      </c>
      <c r="D1095" s="6">
        <v>98516.222999999998</v>
      </c>
      <c r="E1095" s="5"/>
      <c r="I1095" s="5" t="s">
        <v>895</v>
      </c>
      <c r="J1095" s="7">
        <f t="shared" si="51"/>
        <v>8</v>
      </c>
      <c r="K1095">
        <f t="shared" si="52"/>
        <v>1</v>
      </c>
      <c r="M1095">
        <f t="shared" si="53"/>
        <v>1</v>
      </c>
    </row>
    <row r="1096" spans="1:13" s="7" customFormat="1" x14ac:dyDescent="0.2">
      <c r="A1096" s="5" t="s">
        <v>660</v>
      </c>
      <c r="B1096" s="6">
        <v>32.200000000000003</v>
      </c>
      <c r="C1096" s="6">
        <v>18667.407999999999</v>
      </c>
      <c r="D1096" s="6">
        <v>98591.231</v>
      </c>
      <c r="E1096" s="5"/>
      <c r="I1096" s="5" t="s">
        <v>895</v>
      </c>
      <c r="J1096" s="7">
        <f t="shared" si="51"/>
        <v>7</v>
      </c>
      <c r="K1096">
        <f t="shared" si="52"/>
        <v>1</v>
      </c>
      <c r="M1096">
        <f t="shared" si="53"/>
        <v>1</v>
      </c>
    </row>
    <row r="1097" spans="1:13" s="7" customFormat="1" x14ac:dyDescent="0.2">
      <c r="A1097" s="5" t="s">
        <v>662</v>
      </c>
      <c r="B1097" s="6">
        <v>28.5</v>
      </c>
      <c r="C1097" s="6">
        <v>18642.611000000001</v>
      </c>
      <c r="D1097" s="6">
        <v>98266.407000000007</v>
      </c>
      <c r="E1097" s="5"/>
      <c r="I1097" s="5" t="s">
        <v>895</v>
      </c>
      <c r="J1097" s="7">
        <f t="shared" si="51"/>
        <v>6</v>
      </c>
      <c r="K1097">
        <f t="shared" si="52"/>
        <v>1</v>
      </c>
      <c r="M1097">
        <f t="shared" si="53"/>
        <v>1</v>
      </c>
    </row>
    <row r="1098" spans="1:13" s="7" customFormat="1" x14ac:dyDescent="0.2">
      <c r="A1098" s="5" t="s">
        <v>666</v>
      </c>
      <c r="B1098" s="6">
        <v>35.6</v>
      </c>
      <c r="C1098" s="6">
        <v>18642.376</v>
      </c>
      <c r="D1098" s="6">
        <v>98366.482000000004</v>
      </c>
      <c r="E1098" s="5"/>
      <c r="I1098" s="5" t="s">
        <v>895</v>
      </c>
      <c r="J1098" s="7">
        <f t="shared" si="51"/>
        <v>7</v>
      </c>
      <c r="K1098">
        <f t="shared" si="52"/>
        <v>1</v>
      </c>
      <c r="M1098">
        <f t="shared" si="53"/>
        <v>1</v>
      </c>
    </row>
    <row r="1099" spans="1:13" s="7" customFormat="1" x14ac:dyDescent="0.2">
      <c r="A1099" s="5" t="s">
        <v>669</v>
      </c>
      <c r="B1099" s="6">
        <v>49</v>
      </c>
      <c r="C1099" s="6">
        <v>18642.232</v>
      </c>
      <c r="D1099" s="6">
        <v>98441.240999999995</v>
      </c>
      <c r="E1099" s="5"/>
      <c r="I1099" s="5" t="s">
        <v>895</v>
      </c>
      <c r="J1099" s="7">
        <f t="shared" si="51"/>
        <v>6</v>
      </c>
      <c r="K1099">
        <f t="shared" si="52"/>
        <v>1</v>
      </c>
      <c r="M1099">
        <f t="shared" si="53"/>
        <v>1</v>
      </c>
    </row>
    <row r="1100" spans="1:13" s="7" customFormat="1" x14ac:dyDescent="0.2">
      <c r="A1100" s="5" t="s">
        <v>670</v>
      </c>
      <c r="B1100" s="6">
        <v>48.3</v>
      </c>
      <c r="C1100" s="6">
        <v>18642.456999999999</v>
      </c>
      <c r="D1100" s="6">
        <v>98465.948000000004</v>
      </c>
      <c r="E1100" s="5"/>
      <c r="I1100" s="5" t="s">
        <v>895</v>
      </c>
      <c r="J1100" s="7">
        <f t="shared" si="51"/>
        <v>6</v>
      </c>
      <c r="K1100">
        <f t="shared" si="52"/>
        <v>1</v>
      </c>
      <c r="M1100">
        <f t="shared" si="53"/>
        <v>1</v>
      </c>
    </row>
    <row r="1101" spans="1:13" s="7" customFormat="1" x14ac:dyDescent="0.2">
      <c r="A1101" s="5" t="s">
        <v>671</v>
      </c>
      <c r="B1101" s="6">
        <v>44.5</v>
      </c>
      <c r="C1101" s="6">
        <v>18642.151000000002</v>
      </c>
      <c r="D1101" s="6">
        <v>98491.380999999994</v>
      </c>
      <c r="E1101" s="5"/>
      <c r="I1101" s="5" t="s">
        <v>895</v>
      </c>
      <c r="J1101" s="7">
        <f t="shared" si="51"/>
        <v>6</v>
      </c>
      <c r="K1101">
        <f t="shared" si="52"/>
        <v>1</v>
      </c>
      <c r="M1101">
        <f t="shared" si="53"/>
        <v>1</v>
      </c>
    </row>
    <row r="1102" spans="1:13" s="7" customFormat="1" x14ac:dyDescent="0.2">
      <c r="A1102" s="5" t="s">
        <v>672</v>
      </c>
      <c r="B1102" s="6">
        <v>46.6</v>
      </c>
      <c r="C1102" s="6">
        <v>18642.370999999999</v>
      </c>
      <c r="D1102" s="6">
        <v>98516.183999999994</v>
      </c>
      <c r="E1102" s="5"/>
      <c r="I1102" s="5" t="s">
        <v>895</v>
      </c>
      <c r="J1102" s="7">
        <f t="shared" si="51"/>
        <v>7</v>
      </c>
      <c r="K1102">
        <f t="shared" si="52"/>
        <v>1</v>
      </c>
      <c r="M1102">
        <f t="shared" si="53"/>
        <v>1</v>
      </c>
    </row>
    <row r="1103" spans="1:13" s="7" customFormat="1" x14ac:dyDescent="0.2">
      <c r="A1103" s="5" t="s">
        <v>673</v>
      </c>
      <c r="B1103" s="6">
        <v>45.5</v>
      </c>
      <c r="C1103" s="6">
        <v>18642.310000000001</v>
      </c>
      <c r="D1103" s="6">
        <v>98541.263000000006</v>
      </c>
      <c r="E1103" s="5"/>
      <c r="I1103" s="5" t="s">
        <v>895</v>
      </c>
      <c r="J1103" s="7">
        <f t="shared" si="51"/>
        <v>6</v>
      </c>
      <c r="K1103">
        <f t="shared" si="52"/>
        <v>1</v>
      </c>
      <c r="M1103">
        <f t="shared" si="53"/>
        <v>1</v>
      </c>
    </row>
    <row r="1104" spans="1:13" s="7" customFormat="1" x14ac:dyDescent="0.2">
      <c r="A1104" s="5" t="s">
        <v>674</v>
      </c>
      <c r="B1104" s="6">
        <v>48</v>
      </c>
      <c r="C1104" s="6">
        <v>18642.28</v>
      </c>
      <c r="D1104" s="6">
        <v>98566.493000000002</v>
      </c>
      <c r="E1104" s="5"/>
      <c r="I1104" s="5" t="s">
        <v>895</v>
      </c>
      <c r="J1104" s="7">
        <f t="shared" si="51"/>
        <v>6</v>
      </c>
      <c r="K1104">
        <f t="shared" si="52"/>
        <v>1</v>
      </c>
      <c r="M1104">
        <f t="shared" si="53"/>
        <v>1</v>
      </c>
    </row>
    <row r="1105" spans="1:13" s="7" customFormat="1" x14ac:dyDescent="0.2">
      <c r="A1105" s="5" t="s">
        <v>675</v>
      </c>
      <c r="B1105" s="6">
        <v>37.200000000000003</v>
      </c>
      <c r="C1105" s="6">
        <v>18642.478999999999</v>
      </c>
      <c r="D1105" s="6">
        <v>98591.482999999993</v>
      </c>
      <c r="E1105" s="5"/>
      <c r="I1105" s="5" t="s">
        <v>895</v>
      </c>
      <c r="J1105" s="7">
        <f t="shared" si="51"/>
        <v>6</v>
      </c>
      <c r="K1105">
        <f t="shared" si="52"/>
        <v>1</v>
      </c>
      <c r="M1105">
        <f t="shared" si="53"/>
        <v>1</v>
      </c>
    </row>
    <row r="1106" spans="1:13" s="7" customFormat="1" x14ac:dyDescent="0.2">
      <c r="A1106" s="5" t="s">
        <v>677</v>
      </c>
      <c r="B1106" s="6">
        <v>31.5</v>
      </c>
      <c r="C1106" s="6">
        <v>18618.187000000002</v>
      </c>
      <c r="D1106" s="6">
        <v>98265.259000000005</v>
      </c>
      <c r="E1106" s="5"/>
      <c r="I1106" s="5" t="s">
        <v>895</v>
      </c>
      <c r="J1106" s="7">
        <f t="shared" si="51"/>
        <v>6</v>
      </c>
      <c r="K1106">
        <f t="shared" si="52"/>
        <v>1</v>
      </c>
      <c r="M1106">
        <f t="shared" si="53"/>
        <v>1</v>
      </c>
    </row>
    <row r="1107" spans="1:13" s="7" customFormat="1" x14ac:dyDescent="0.2">
      <c r="A1107" s="5" t="s">
        <v>681</v>
      </c>
      <c r="B1107" s="6">
        <v>39.700000000000003</v>
      </c>
      <c r="C1107" s="6">
        <v>18617.186000000002</v>
      </c>
      <c r="D1107" s="6">
        <v>98366.074999999997</v>
      </c>
      <c r="E1107" s="5"/>
      <c r="I1107" s="5" t="s">
        <v>895</v>
      </c>
      <c r="J1107" s="7">
        <f t="shared" si="51"/>
        <v>6</v>
      </c>
      <c r="K1107">
        <f t="shared" si="52"/>
        <v>1</v>
      </c>
      <c r="M1107">
        <f t="shared" si="53"/>
        <v>1</v>
      </c>
    </row>
    <row r="1108" spans="1:13" s="7" customFormat="1" x14ac:dyDescent="0.2">
      <c r="A1108" s="5" t="s">
        <v>682</v>
      </c>
      <c r="B1108" s="6">
        <v>42.8</v>
      </c>
      <c r="C1108" s="6">
        <v>18617.281999999999</v>
      </c>
      <c r="D1108" s="6">
        <v>98391.307000000001</v>
      </c>
      <c r="E1108" s="5"/>
      <c r="I1108" s="5" t="s">
        <v>895</v>
      </c>
      <c r="J1108" s="7">
        <f t="shared" si="51"/>
        <v>6</v>
      </c>
      <c r="K1108">
        <f t="shared" si="52"/>
        <v>1</v>
      </c>
      <c r="M1108">
        <f t="shared" si="53"/>
        <v>1</v>
      </c>
    </row>
    <row r="1109" spans="1:13" s="7" customFormat="1" x14ac:dyDescent="0.2">
      <c r="A1109" s="5" t="s">
        <v>684</v>
      </c>
      <c r="B1109" s="6">
        <v>47.7</v>
      </c>
      <c r="C1109" s="6">
        <v>18617.363000000001</v>
      </c>
      <c r="D1109" s="6">
        <v>98440.804999999993</v>
      </c>
      <c r="E1109" s="5"/>
      <c r="I1109" s="5" t="s">
        <v>895</v>
      </c>
      <c r="J1109" s="7">
        <f t="shared" si="51"/>
        <v>7</v>
      </c>
      <c r="K1109">
        <f t="shared" si="52"/>
        <v>1</v>
      </c>
      <c r="M1109">
        <f t="shared" si="53"/>
        <v>1</v>
      </c>
    </row>
    <row r="1110" spans="1:13" s="7" customFormat="1" x14ac:dyDescent="0.2">
      <c r="A1110" s="5" t="s">
        <v>685</v>
      </c>
      <c r="B1110" s="6">
        <v>52.1</v>
      </c>
      <c r="C1110" s="6">
        <v>18622.244999999999</v>
      </c>
      <c r="D1110" s="6">
        <v>98466.558999999994</v>
      </c>
      <c r="E1110" s="5"/>
      <c r="I1110" s="5" t="s">
        <v>895</v>
      </c>
      <c r="J1110" s="7">
        <f t="shared" si="51"/>
        <v>7</v>
      </c>
      <c r="K1110">
        <f t="shared" si="52"/>
        <v>1</v>
      </c>
      <c r="M1110">
        <f t="shared" si="53"/>
        <v>1</v>
      </c>
    </row>
    <row r="1111" spans="1:13" s="7" customFormat="1" x14ac:dyDescent="0.2">
      <c r="A1111" s="5" t="s">
        <v>686</v>
      </c>
      <c r="B1111" s="6">
        <v>48.6</v>
      </c>
      <c r="C1111" s="6">
        <v>18617.271000000001</v>
      </c>
      <c r="D1111" s="6">
        <v>98491.207999999999</v>
      </c>
      <c r="E1111" s="5"/>
      <c r="I1111" s="5" t="s">
        <v>895</v>
      </c>
      <c r="J1111" s="7">
        <f t="shared" si="51"/>
        <v>6</v>
      </c>
      <c r="K1111">
        <f t="shared" si="52"/>
        <v>1</v>
      </c>
      <c r="M1111">
        <f t="shared" si="53"/>
        <v>1</v>
      </c>
    </row>
    <row r="1112" spans="1:13" s="7" customFormat="1" x14ac:dyDescent="0.2">
      <c r="A1112" s="5" t="s">
        <v>687</v>
      </c>
      <c r="B1112" s="6">
        <v>49.8</v>
      </c>
      <c r="C1112" s="6">
        <v>18617.587</v>
      </c>
      <c r="D1112" s="6">
        <v>98516.320999999996</v>
      </c>
      <c r="E1112" s="5"/>
      <c r="I1112" s="5" t="s">
        <v>895</v>
      </c>
      <c r="J1112" s="7">
        <f t="shared" si="51"/>
        <v>6</v>
      </c>
      <c r="K1112">
        <f t="shared" si="52"/>
        <v>1</v>
      </c>
      <c r="M1112">
        <f t="shared" si="53"/>
        <v>1</v>
      </c>
    </row>
    <row r="1113" spans="1:13" s="7" customFormat="1" x14ac:dyDescent="0.2">
      <c r="A1113" s="5" t="s">
        <v>688</v>
      </c>
      <c r="B1113" s="6">
        <v>51</v>
      </c>
      <c r="C1113" s="6">
        <v>18617.602999999999</v>
      </c>
      <c r="D1113" s="6">
        <v>98541.065000000002</v>
      </c>
      <c r="E1113" s="5"/>
      <c r="I1113" s="5" t="s">
        <v>895</v>
      </c>
      <c r="J1113" s="7">
        <f t="shared" si="51"/>
        <v>7</v>
      </c>
      <c r="K1113">
        <f t="shared" si="52"/>
        <v>1</v>
      </c>
      <c r="M1113">
        <f t="shared" si="53"/>
        <v>1</v>
      </c>
    </row>
    <row r="1114" spans="1:13" s="7" customFormat="1" x14ac:dyDescent="0.2">
      <c r="A1114" s="5" t="s">
        <v>689</v>
      </c>
      <c r="B1114" s="6">
        <v>52.5</v>
      </c>
      <c r="C1114" s="6">
        <v>18617.413</v>
      </c>
      <c r="D1114" s="6">
        <v>98565.991999999998</v>
      </c>
      <c r="E1114" s="5"/>
      <c r="I1114" s="5" t="s">
        <v>895</v>
      </c>
      <c r="J1114" s="7">
        <f t="shared" si="51"/>
        <v>6</v>
      </c>
      <c r="K1114">
        <f t="shared" si="52"/>
        <v>1</v>
      </c>
      <c r="M1114">
        <f t="shared" si="53"/>
        <v>1</v>
      </c>
    </row>
    <row r="1115" spans="1:13" s="7" customFormat="1" x14ac:dyDescent="0.2">
      <c r="A1115" s="5" t="s">
        <v>690</v>
      </c>
      <c r="B1115" s="6">
        <v>42.5</v>
      </c>
      <c r="C1115" s="6">
        <v>18617.624</v>
      </c>
      <c r="D1115" s="6">
        <v>98591.418999999994</v>
      </c>
      <c r="E1115" s="5"/>
      <c r="I1115" s="5" t="s">
        <v>895</v>
      </c>
      <c r="J1115" s="7">
        <f t="shared" si="51"/>
        <v>4</v>
      </c>
      <c r="K1115">
        <f t="shared" si="52"/>
        <v>1</v>
      </c>
      <c r="M1115">
        <f t="shared" si="53"/>
        <v>1</v>
      </c>
    </row>
    <row r="1116" spans="1:13" s="7" customFormat="1" x14ac:dyDescent="0.2">
      <c r="A1116" s="5" t="s">
        <v>692</v>
      </c>
      <c r="B1116" s="6">
        <v>43.2</v>
      </c>
      <c r="C1116" s="6">
        <v>18592.387999999999</v>
      </c>
      <c r="D1116" s="6">
        <v>98266.084000000003</v>
      </c>
      <c r="E1116" s="5"/>
      <c r="I1116" s="5" t="s">
        <v>895</v>
      </c>
      <c r="J1116" s="7">
        <f t="shared" si="51"/>
        <v>4</v>
      </c>
      <c r="K1116">
        <f t="shared" si="52"/>
        <v>1</v>
      </c>
      <c r="M1116">
        <f t="shared" si="53"/>
        <v>1</v>
      </c>
    </row>
    <row r="1117" spans="1:13" s="7" customFormat="1" x14ac:dyDescent="0.2">
      <c r="A1117" s="5" t="s">
        <v>696</v>
      </c>
      <c r="B1117" s="6">
        <v>42.9</v>
      </c>
      <c r="C1117" s="6">
        <v>18592.255000000001</v>
      </c>
      <c r="D1117" s="6">
        <v>98366.487999999998</v>
      </c>
      <c r="E1117" s="5"/>
      <c r="I1117" s="5" t="s">
        <v>895</v>
      </c>
      <c r="J1117" s="7">
        <f t="shared" si="51"/>
        <v>4</v>
      </c>
      <c r="K1117">
        <f t="shared" si="52"/>
        <v>1</v>
      </c>
      <c r="M1117">
        <f t="shared" si="53"/>
        <v>1</v>
      </c>
    </row>
    <row r="1118" spans="1:13" s="7" customFormat="1" x14ac:dyDescent="0.2">
      <c r="A1118" s="5" t="s">
        <v>838</v>
      </c>
      <c r="B1118" s="6">
        <v>43</v>
      </c>
      <c r="C1118" s="6">
        <v>18592.516</v>
      </c>
      <c r="D1118" s="6">
        <v>98441.395999999993</v>
      </c>
      <c r="E1118" s="5"/>
      <c r="I1118" s="5" t="s">
        <v>895</v>
      </c>
      <c r="J1118" s="7">
        <f t="shared" si="51"/>
        <v>3</v>
      </c>
      <c r="K1118">
        <f t="shared" si="52"/>
        <v>1</v>
      </c>
      <c r="M1118">
        <f t="shared" si="53"/>
        <v>1</v>
      </c>
    </row>
    <row r="1119" spans="1:13" s="7" customFormat="1" x14ac:dyDescent="0.2">
      <c r="A1119" s="5" t="s">
        <v>839</v>
      </c>
      <c r="B1119" s="6">
        <v>49.5</v>
      </c>
      <c r="C1119" s="6">
        <v>18591.66</v>
      </c>
      <c r="D1119" s="6">
        <v>98465.534</v>
      </c>
      <c r="E1119" s="5"/>
      <c r="I1119" s="5" t="s">
        <v>895</v>
      </c>
      <c r="J1119" s="7">
        <f t="shared" si="51"/>
        <v>3</v>
      </c>
      <c r="K1119">
        <f t="shared" si="52"/>
        <v>1</v>
      </c>
      <c r="M1119">
        <f t="shared" si="53"/>
        <v>1</v>
      </c>
    </row>
    <row r="1120" spans="1:13" s="7" customFormat="1" x14ac:dyDescent="0.2">
      <c r="A1120" s="5" t="s">
        <v>840</v>
      </c>
      <c r="B1120" s="6">
        <v>48.2</v>
      </c>
      <c r="C1120" s="6">
        <v>18592.396000000001</v>
      </c>
      <c r="D1120" s="6">
        <v>98491.423999999999</v>
      </c>
      <c r="E1120" s="5"/>
      <c r="I1120" s="5" t="s">
        <v>895</v>
      </c>
      <c r="J1120" s="7">
        <f t="shared" si="51"/>
        <v>3</v>
      </c>
      <c r="K1120">
        <f t="shared" si="52"/>
        <v>1</v>
      </c>
      <c r="M1120">
        <f t="shared" si="53"/>
        <v>1</v>
      </c>
    </row>
    <row r="1121" spans="1:13" s="7" customFormat="1" x14ac:dyDescent="0.2">
      <c r="A1121" s="5" t="s">
        <v>841</v>
      </c>
      <c r="B1121" s="6">
        <v>44.5</v>
      </c>
      <c r="C1121" s="6">
        <v>18592.451000000001</v>
      </c>
      <c r="D1121" s="6">
        <v>98516.297999999995</v>
      </c>
      <c r="E1121" s="5"/>
      <c r="I1121" s="5" t="s">
        <v>895</v>
      </c>
      <c r="J1121" s="7">
        <f t="shared" si="51"/>
        <v>3</v>
      </c>
      <c r="K1121">
        <f t="shared" si="52"/>
        <v>1</v>
      </c>
      <c r="M1121">
        <f t="shared" si="53"/>
        <v>1</v>
      </c>
    </row>
    <row r="1122" spans="1:13" s="7" customFormat="1" x14ac:dyDescent="0.2">
      <c r="A1122" s="5" t="s">
        <v>842</v>
      </c>
      <c r="B1122" s="6">
        <v>56.2</v>
      </c>
      <c r="C1122" s="6">
        <v>18592.348999999998</v>
      </c>
      <c r="D1122" s="6">
        <v>98541.319000000003</v>
      </c>
      <c r="E1122" s="5"/>
      <c r="I1122" s="5" t="s">
        <v>895</v>
      </c>
      <c r="J1122" s="7">
        <f t="shared" si="51"/>
        <v>3</v>
      </c>
      <c r="K1122">
        <f t="shared" si="52"/>
        <v>1</v>
      </c>
      <c r="M1122">
        <f t="shared" si="53"/>
        <v>1</v>
      </c>
    </row>
    <row r="1123" spans="1:13" s="7" customFormat="1" x14ac:dyDescent="0.2">
      <c r="A1123" s="5" t="s">
        <v>843</v>
      </c>
      <c r="B1123" s="6">
        <v>51.1</v>
      </c>
      <c r="C1123" s="6">
        <v>18592.534</v>
      </c>
      <c r="D1123" s="6">
        <v>98566.464000000007</v>
      </c>
      <c r="E1123" s="5"/>
      <c r="I1123" s="5" t="s">
        <v>895</v>
      </c>
      <c r="J1123" s="7">
        <f t="shared" si="51"/>
        <v>3</v>
      </c>
      <c r="K1123">
        <f t="shared" si="52"/>
        <v>1</v>
      </c>
      <c r="M1123">
        <f t="shared" si="53"/>
        <v>1</v>
      </c>
    </row>
    <row r="1124" spans="1:13" s="7" customFormat="1" x14ac:dyDescent="0.2">
      <c r="A1124" s="5" t="s">
        <v>844</v>
      </c>
      <c r="B1124" s="6">
        <v>42.1</v>
      </c>
      <c r="C1124" s="6">
        <v>18592.611000000001</v>
      </c>
      <c r="D1124" s="6">
        <v>98591.237999999998</v>
      </c>
      <c r="E1124" s="5"/>
      <c r="I1124" s="5" t="s">
        <v>895</v>
      </c>
      <c r="J1124" s="7">
        <f t="shared" si="51"/>
        <v>3</v>
      </c>
      <c r="K1124">
        <f t="shared" si="52"/>
        <v>1</v>
      </c>
      <c r="M1124">
        <f t="shared" si="53"/>
        <v>1</v>
      </c>
    </row>
    <row r="1125" spans="1:13" s="7" customFormat="1" x14ac:dyDescent="0.2">
      <c r="A1125" s="5" t="s">
        <v>910</v>
      </c>
      <c r="B1125" s="6">
        <v>38</v>
      </c>
      <c r="C1125" s="6">
        <v>18568.82</v>
      </c>
      <c r="D1125" s="6">
        <v>98264.301999999996</v>
      </c>
      <c r="E1125" s="5"/>
      <c r="I1125" s="5" t="s">
        <v>895</v>
      </c>
      <c r="J1125" s="7">
        <f t="shared" si="51"/>
        <v>2</v>
      </c>
      <c r="K1125">
        <f t="shared" si="52"/>
        <v>1</v>
      </c>
      <c r="M1125">
        <f t="shared" si="53"/>
        <v>1</v>
      </c>
    </row>
    <row r="1126" spans="1:13" s="7" customFormat="1" x14ac:dyDescent="0.2">
      <c r="A1126" s="5" t="s">
        <v>911</v>
      </c>
      <c r="B1126" s="6">
        <v>40.5</v>
      </c>
      <c r="C1126" s="6">
        <v>18569.142</v>
      </c>
      <c r="D1126" s="6">
        <v>98365.718999999997</v>
      </c>
      <c r="E1126" s="5"/>
      <c r="I1126" s="5" t="s">
        <v>895</v>
      </c>
      <c r="J1126" s="7">
        <f t="shared" si="51"/>
        <v>2</v>
      </c>
      <c r="K1126">
        <f t="shared" si="52"/>
        <v>1</v>
      </c>
      <c r="M1126">
        <f t="shared" si="53"/>
        <v>1</v>
      </c>
    </row>
    <row r="1127" spans="1:13" s="7" customFormat="1" x14ac:dyDescent="0.2">
      <c r="A1127" s="5" t="s">
        <v>912</v>
      </c>
      <c r="B1127" s="6">
        <v>40.9</v>
      </c>
      <c r="C1127" s="6">
        <v>18573.510999999999</v>
      </c>
      <c r="D1127" s="6">
        <v>98390.831000000006</v>
      </c>
      <c r="E1127" s="5"/>
      <c r="I1127" s="5" t="s">
        <v>895</v>
      </c>
      <c r="J1127" s="7">
        <f t="shared" si="51"/>
        <v>2</v>
      </c>
      <c r="K1127">
        <f t="shared" si="52"/>
        <v>1</v>
      </c>
      <c r="M1127">
        <f t="shared" si="53"/>
        <v>1</v>
      </c>
    </row>
    <row r="1128" spans="1:13" s="7" customFormat="1" x14ac:dyDescent="0.2">
      <c r="A1128" s="5" t="s">
        <v>913</v>
      </c>
      <c r="B1128" s="6">
        <v>42.7</v>
      </c>
      <c r="C1128" s="6">
        <v>18567.584999999999</v>
      </c>
      <c r="D1128" s="6">
        <v>98441.524999999994</v>
      </c>
      <c r="E1128" s="5"/>
      <c r="I1128" s="5" t="s">
        <v>895</v>
      </c>
      <c r="J1128" s="7">
        <f t="shared" si="51"/>
        <v>2</v>
      </c>
      <c r="K1128">
        <f t="shared" si="52"/>
        <v>1</v>
      </c>
      <c r="M1128">
        <f t="shared" si="53"/>
        <v>1</v>
      </c>
    </row>
    <row r="1129" spans="1:13" s="7" customFormat="1" x14ac:dyDescent="0.2">
      <c r="A1129" s="5" t="s">
        <v>914</v>
      </c>
      <c r="B1129" s="6">
        <v>47.3</v>
      </c>
      <c r="C1129" s="6">
        <v>18567.276999999998</v>
      </c>
      <c r="D1129" s="6">
        <v>98466.642999999996</v>
      </c>
      <c r="E1129" s="5"/>
      <c r="I1129" s="5" t="s">
        <v>895</v>
      </c>
      <c r="J1129" s="7">
        <f t="shared" si="51"/>
        <v>2</v>
      </c>
      <c r="K1129">
        <f t="shared" si="52"/>
        <v>1</v>
      </c>
      <c r="M1129">
        <f t="shared" si="53"/>
        <v>1</v>
      </c>
    </row>
    <row r="1130" spans="1:13" s="7" customFormat="1" x14ac:dyDescent="0.2">
      <c r="A1130" s="5" t="s">
        <v>915</v>
      </c>
      <c r="B1130" s="6">
        <v>47.8</v>
      </c>
      <c r="C1130" s="6">
        <v>18568.941999999999</v>
      </c>
      <c r="D1130" s="6">
        <v>98494.168000000005</v>
      </c>
      <c r="E1130" s="5"/>
      <c r="I1130" s="5" t="s">
        <v>895</v>
      </c>
      <c r="J1130" s="7">
        <f t="shared" si="51"/>
        <v>2</v>
      </c>
      <c r="K1130">
        <f t="shared" si="52"/>
        <v>1</v>
      </c>
      <c r="M1130">
        <f t="shared" si="53"/>
        <v>1</v>
      </c>
    </row>
    <row r="1131" spans="1:13" s="7" customFormat="1" x14ac:dyDescent="0.2">
      <c r="A1131" s="5" t="s">
        <v>916</v>
      </c>
      <c r="B1131" s="6">
        <v>49.6</v>
      </c>
      <c r="C1131" s="6">
        <v>18567.441999999999</v>
      </c>
      <c r="D1131" s="6">
        <v>98516.346999999994</v>
      </c>
      <c r="E1131" s="5"/>
      <c r="I1131" s="5" t="s">
        <v>895</v>
      </c>
      <c r="J1131" s="7">
        <f t="shared" si="51"/>
        <v>2</v>
      </c>
      <c r="K1131">
        <f t="shared" si="52"/>
        <v>1</v>
      </c>
      <c r="M1131">
        <f t="shared" si="53"/>
        <v>1</v>
      </c>
    </row>
    <row r="1132" spans="1:13" s="7" customFormat="1" x14ac:dyDescent="0.2">
      <c r="A1132" s="5" t="s">
        <v>917</v>
      </c>
      <c r="B1132" s="6">
        <v>45.3</v>
      </c>
      <c r="C1132" s="6">
        <v>18567.485000000001</v>
      </c>
      <c r="D1132" s="6">
        <v>98541.308000000005</v>
      </c>
      <c r="E1132" s="5"/>
      <c r="I1132" s="5" t="s">
        <v>895</v>
      </c>
      <c r="J1132" s="7">
        <f t="shared" si="51"/>
        <v>2</v>
      </c>
      <c r="K1132">
        <f t="shared" si="52"/>
        <v>1</v>
      </c>
      <c r="M1132">
        <f t="shared" si="53"/>
        <v>1</v>
      </c>
    </row>
    <row r="1133" spans="1:13" s="7" customFormat="1" x14ac:dyDescent="0.2">
      <c r="A1133" s="5" t="s">
        <v>918</v>
      </c>
      <c r="B1133" s="6">
        <v>48.6</v>
      </c>
      <c r="C1133" s="6">
        <v>18567.288</v>
      </c>
      <c r="D1133" s="6">
        <v>98566.39</v>
      </c>
      <c r="E1133" s="5"/>
      <c r="I1133" s="5" t="s">
        <v>895</v>
      </c>
      <c r="J1133" s="7">
        <f t="shared" si="51"/>
        <v>2</v>
      </c>
      <c r="K1133">
        <f t="shared" si="52"/>
        <v>1</v>
      </c>
      <c r="M1133">
        <f t="shared" si="53"/>
        <v>1</v>
      </c>
    </row>
    <row r="1134" spans="1:13" s="7" customFormat="1" x14ac:dyDescent="0.2">
      <c r="A1134" s="5" t="s">
        <v>919</v>
      </c>
      <c r="B1134" s="6">
        <v>42.1</v>
      </c>
      <c r="C1134" s="6">
        <v>18567.535</v>
      </c>
      <c r="D1134" s="6">
        <v>98591.514999999999</v>
      </c>
      <c r="E1134" s="5"/>
      <c r="I1134" s="5" t="s">
        <v>895</v>
      </c>
      <c r="J1134" s="7">
        <f t="shared" si="51"/>
        <v>2</v>
      </c>
      <c r="K1134">
        <f t="shared" si="52"/>
        <v>1</v>
      </c>
      <c r="M1134">
        <f t="shared" si="53"/>
        <v>1</v>
      </c>
    </row>
    <row r="1135" spans="1:13" s="7" customFormat="1" x14ac:dyDescent="0.2">
      <c r="A1135" s="5" t="s">
        <v>920</v>
      </c>
      <c r="B1135" s="6">
        <v>34.700000000000003</v>
      </c>
      <c r="C1135" s="6">
        <v>18542.492999999999</v>
      </c>
      <c r="D1135" s="6">
        <v>98266.475999999995</v>
      </c>
      <c r="E1135" s="5"/>
      <c r="I1135" s="5" t="s">
        <v>895</v>
      </c>
      <c r="J1135" s="7">
        <f t="shared" si="51"/>
        <v>2</v>
      </c>
      <c r="K1135">
        <f t="shared" si="52"/>
        <v>1</v>
      </c>
      <c r="M1135">
        <f t="shared" si="53"/>
        <v>1</v>
      </c>
    </row>
    <row r="1136" spans="1:13" s="7" customFormat="1" x14ac:dyDescent="0.2">
      <c r="A1136" s="5" t="s">
        <v>921</v>
      </c>
      <c r="B1136" s="6">
        <v>44.7</v>
      </c>
      <c r="C1136" s="6">
        <v>18542.472000000002</v>
      </c>
      <c r="D1136" s="6">
        <v>98366.418999999994</v>
      </c>
      <c r="E1136" s="5"/>
      <c r="I1136" s="5" t="s">
        <v>895</v>
      </c>
      <c r="J1136" s="7">
        <f t="shared" si="51"/>
        <v>2</v>
      </c>
      <c r="K1136">
        <f t="shared" si="52"/>
        <v>1</v>
      </c>
      <c r="M1136">
        <f t="shared" si="53"/>
        <v>1</v>
      </c>
    </row>
    <row r="1137" spans="1:13" x14ac:dyDescent="0.2">
      <c r="A1137" s="1" t="s">
        <v>922</v>
      </c>
      <c r="B1137" s="3">
        <v>36.700000000000003</v>
      </c>
      <c r="C1137" s="3">
        <v>18542.662</v>
      </c>
      <c r="D1137" s="3">
        <v>98416.373999999996</v>
      </c>
      <c r="I1137" s="1" t="s">
        <v>895</v>
      </c>
      <c r="J1137">
        <f t="shared" si="51"/>
        <v>1</v>
      </c>
      <c r="K1137">
        <f t="shared" si="52"/>
        <v>1</v>
      </c>
      <c r="M1137">
        <f t="shared" si="53"/>
        <v>1</v>
      </c>
    </row>
    <row r="1138" spans="1:13" x14ac:dyDescent="0.2">
      <c r="A1138" s="1" t="s">
        <v>923</v>
      </c>
      <c r="B1138" s="3">
        <v>41.6</v>
      </c>
      <c r="C1138" s="3">
        <v>18542.521000000001</v>
      </c>
      <c r="D1138" s="3">
        <v>98441.221000000005</v>
      </c>
      <c r="I1138" s="1" t="s">
        <v>895</v>
      </c>
      <c r="J1138">
        <f t="shared" si="51"/>
        <v>1</v>
      </c>
      <c r="K1138">
        <f t="shared" si="52"/>
        <v>1</v>
      </c>
      <c r="M1138">
        <f t="shared" si="53"/>
        <v>1</v>
      </c>
    </row>
    <row r="1139" spans="1:13" x14ac:dyDescent="0.2">
      <c r="A1139" s="1" t="s">
        <v>924</v>
      </c>
      <c r="B1139" s="3">
        <v>47.5</v>
      </c>
      <c r="C1139" s="3">
        <v>18542.561000000002</v>
      </c>
      <c r="D1139" s="3">
        <v>98466.388000000006</v>
      </c>
      <c r="I1139" s="1" t="s">
        <v>895</v>
      </c>
      <c r="J1139">
        <f t="shared" si="51"/>
        <v>1</v>
      </c>
      <c r="K1139">
        <f t="shared" si="52"/>
        <v>1</v>
      </c>
      <c r="M1139">
        <f t="shared" si="53"/>
        <v>1</v>
      </c>
    </row>
    <row r="1140" spans="1:13" x14ac:dyDescent="0.2">
      <c r="A1140" s="1" t="s">
        <v>925</v>
      </c>
      <c r="B1140" s="3">
        <v>47.6</v>
      </c>
      <c r="C1140" s="3">
        <v>18542.098000000002</v>
      </c>
      <c r="D1140" s="3">
        <v>98491.563999999998</v>
      </c>
      <c r="I1140" s="1" t="s">
        <v>895</v>
      </c>
      <c r="J1140">
        <f t="shared" si="51"/>
        <v>1</v>
      </c>
      <c r="K1140">
        <f t="shared" si="52"/>
        <v>1</v>
      </c>
      <c r="M1140">
        <f t="shared" si="53"/>
        <v>1</v>
      </c>
    </row>
    <row r="1141" spans="1:13" x14ac:dyDescent="0.2">
      <c r="A1141" s="1" t="s">
        <v>926</v>
      </c>
      <c r="B1141" s="3">
        <v>42.8</v>
      </c>
      <c r="C1141" s="3">
        <v>18542.561000000002</v>
      </c>
      <c r="D1141" s="3">
        <v>98541.260999999999</v>
      </c>
      <c r="I1141" s="1" t="s">
        <v>895</v>
      </c>
      <c r="J1141">
        <f t="shared" si="51"/>
        <v>1</v>
      </c>
      <c r="K1141">
        <f t="shared" si="52"/>
        <v>1</v>
      </c>
      <c r="M1141">
        <f t="shared" si="53"/>
        <v>1</v>
      </c>
    </row>
    <row r="1142" spans="1:13" x14ac:dyDescent="0.2">
      <c r="A1142" s="1" t="s">
        <v>927</v>
      </c>
      <c r="B1142" s="3">
        <v>45.1</v>
      </c>
      <c r="C1142" s="3">
        <v>18542.502</v>
      </c>
      <c r="D1142" s="3">
        <v>98566.395000000004</v>
      </c>
      <c r="I1142" s="1" t="s">
        <v>895</v>
      </c>
      <c r="J1142">
        <f t="shared" si="51"/>
        <v>1</v>
      </c>
      <c r="K1142">
        <f t="shared" si="52"/>
        <v>1</v>
      </c>
      <c r="M1142">
        <f t="shared" si="53"/>
        <v>1</v>
      </c>
    </row>
    <row r="1143" spans="1:13" x14ac:dyDescent="0.2">
      <c r="A1143" s="1" t="s">
        <v>928</v>
      </c>
      <c r="B1143" s="3">
        <v>37.5</v>
      </c>
      <c r="C1143" s="3">
        <v>18542.523000000001</v>
      </c>
      <c r="D1143" s="3">
        <v>98591.290999999997</v>
      </c>
      <c r="I1143" s="1" t="s">
        <v>895</v>
      </c>
      <c r="J1143">
        <f t="shared" si="51"/>
        <v>1</v>
      </c>
      <c r="K1143">
        <f t="shared" si="52"/>
        <v>1</v>
      </c>
      <c r="M1143">
        <f t="shared" si="53"/>
        <v>1</v>
      </c>
    </row>
    <row r="1144" spans="1:13" x14ac:dyDescent="0.2">
      <c r="A1144" s="1" t="s">
        <v>929</v>
      </c>
      <c r="B1144" s="3">
        <v>42.5</v>
      </c>
      <c r="C1144" s="3">
        <v>18522.772000000001</v>
      </c>
      <c r="D1144" s="3">
        <v>98244.163</v>
      </c>
      <c r="I1144" s="1" t="s">
        <v>895</v>
      </c>
      <c r="J1144">
        <f t="shared" si="51"/>
        <v>1</v>
      </c>
      <c r="K1144">
        <f t="shared" si="52"/>
        <v>1</v>
      </c>
      <c r="M1144">
        <f t="shared" si="53"/>
        <v>1</v>
      </c>
    </row>
    <row r="1145" spans="1:13" s="7" customFormat="1" x14ac:dyDescent="0.2">
      <c r="A1145" s="5" t="s">
        <v>244</v>
      </c>
      <c r="B1145" s="6">
        <v>33.9</v>
      </c>
      <c r="C1145" s="6">
        <v>18516.79</v>
      </c>
      <c r="D1145" s="6">
        <v>98267.072</v>
      </c>
      <c r="E1145" s="5"/>
      <c r="I1145" s="5" t="s">
        <v>895</v>
      </c>
      <c r="J1145" s="7">
        <f t="shared" si="51"/>
        <v>3</v>
      </c>
      <c r="K1145">
        <f t="shared" si="52"/>
        <v>1</v>
      </c>
      <c r="M1145">
        <f t="shared" si="53"/>
        <v>1</v>
      </c>
    </row>
    <row r="1146" spans="1:13" x14ac:dyDescent="0.2">
      <c r="A1146" s="1" t="s">
        <v>930</v>
      </c>
      <c r="B1146" s="3">
        <v>54.1</v>
      </c>
      <c r="C1146" s="3">
        <v>18517.478999999999</v>
      </c>
      <c r="D1146" s="3">
        <v>98366.307000000001</v>
      </c>
      <c r="I1146" s="1" t="s">
        <v>895</v>
      </c>
      <c r="J1146">
        <f t="shared" si="51"/>
        <v>1</v>
      </c>
      <c r="K1146">
        <f t="shared" si="52"/>
        <v>1</v>
      </c>
      <c r="M1146">
        <f t="shared" si="53"/>
        <v>1</v>
      </c>
    </row>
    <row r="1147" spans="1:13" x14ac:dyDescent="0.2">
      <c r="A1147" s="1" t="s">
        <v>931</v>
      </c>
      <c r="B1147" s="3">
        <v>45.1</v>
      </c>
      <c r="C1147" s="3">
        <v>18517.406999999999</v>
      </c>
      <c r="D1147" s="3">
        <v>98391.335999999996</v>
      </c>
      <c r="I1147" s="1" t="s">
        <v>895</v>
      </c>
      <c r="J1147">
        <f t="shared" si="51"/>
        <v>1</v>
      </c>
      <c r="K1147">
        <f t="shared" si="52"/>
        <v>1</v>
      </c>
      <c r="M1147">
        <f t="shared" si="53"/>
        <v>1</v>
      </c>
    </row>
    <row r="1148" spans="1:13" x14ac:dyDescent="0.2">
      <c r="A1148" s="1" t="s">
        <v>932</v>
      </c>
      <c r="B1148" s="3">
        <v>42.4</v>
      </c>
      <c r="C1148" s="3">
        <v>18517.464</v>
      </c>
      <c r="D1148" s="3">
        <v>98416.247000000003</v>
      </c>
      <c r="I1148" s="1" t="s">
        <v>895</v>
      </c>
      <c r="J1148">
        <f t="shared" si="51"/>
        <v>1</v>
      </c>
      <c r="K1148">
        <f t="shared" si="52"/>
        <v>1</v>
      </c>
      <c r="M1148">
        <f t="shared" si="53"/>
        <v>1</v>
      </c>
    </row>
    <row r="1149" spans="1:13" x14ac:dyDescent="0.2">
      <c r="A1149" s="1" t="s">
        <v>933</v>
      </c>
      <c r="B1149" s="3">
        <v>43.5</v>
      </c>
      <c r="C1149" s="3">
        <v>18517.248</v>
      </c>
      <c r="D1149" s="3">
        <v>98441.289000000004</v>
      </c>
      <c r="I1149" s="1" t="s">
        <v>895</v>
      </c>
      <c r="J1149">
        <f t="shared" si="51"/>
        <v>1</v>
      </c>
      <c r="K1149">
        <f t="shared" si="52"/>
        <v>1</v>
      </c>
      <c r="M1149">
        <f t="shared" si="53"/>
        <v>1</v>
      </c>
    </row>
    <row r="1150" spans="1:13" x14ac:dyDescent="0.2">
      <c r="A1150" s="1" t="s">
        <v>934</v>
      </c>
      <c r="B1150" s="3">
        <v>46.5</v>
      </c>
      <c r="C1150" s="3">
        <v>18517.420999999998</v>
      </c>
      <c r="D1150" s="3">
        <v>98466.327999999994</v>
      </c>
      <c r="I1150" s="1" t="s">
        <v>895</v>
      </c>
      <c r="J1150">
        <f t="shared" si="51"/>
        <v>1</v>
      </c>
      <c r="K1150">
        <f t="shared" si="52"/>
        <v>1</v>
      </c>
      <c r="M1150">
        <f t="shared" si="53"/>
        <v>1</v>
      </c>
    </row>
    <row r="1151" spans="1:13" x14ac:dyDescent="0.2">
      <c r="A1151" s="1" t="s">
        <v>935</v>
      </c>
      <c r="B1151" s="3">
        <v>48.8</v>
      </c>
      <c r="C1151" s="3">
        <v>18517.25</v>
      </c>
      <c r="D1151" s="3">
        <v>98566.379000000001</v>
      </c>
      <c r="I1151" s="1" t="s">
        <v>895</v>
      </c>
      <c r="J1151">
        <f t="shared" si="51"/>
        <v>1</v>
      </c>
      <c r="K1151">
        <f t="shared" si="52"/>
        <v>1</v>
      </c>
      <c r="M1151">
        <f t="shared" si="53"/>
        <v>1</v>
      </c>
    </row>
    <row r="1152" spans="1:13" x14ac:dyDescent="0.2">
      <c r="A1152" s="1" t="s">
        <v>936</v>
      </c>
      <c r="B1152" s="3">
        <v>39.1</v>
      </c>
      <c r="C1152" s="3">
        <v>18520.567999999999</v>
      </c>
      <c r="D1152" s="3">
        <v>98590.89</v>
      </c>
      <c r="I1152" s="1" t="s">
        <v>895</v>
      </c>
      <c r="J1152">
        <f t="shared" si="51"/>
        <v>1</v>
      </c>
      <c r="K1152">
        <f t="shared" si="52"/>
        <v>1</v>
      </c>
      <c r="M1152">
        <f t="shared" si="53"/>
        <v>1</v>
      </c>
    </row>
    <row r="1153" spans="1:13" x14ac:dyDescent="0.2">
      <c r="A1153" s="1" t="s">
        <v>937</v>
      </c>
      <c r="B1153" s="3">
        <v>42.2</v>
      </c>
      <c r="C1153" s="3">
        <v>18659.780999999999</v>
      </c>
      <c r="D1153" s="3">
        <v>98322.785000000003</v>
      </c>
      <c r="I1153" s="1" t="s">
        <v>895</v>
      </c>
      <c r="J1153">
        <f t="shared" si="51"/>
        <v>1</v>
      </c>
      <c r="K1153">
        <f t="shared" si="52"/>
        <v>1</v>
      </c>
      <c r="M1153">
        <f t="shared" si="53"/>
        <v>1</v>
      </c>
    </row>
    <row r="1154" spans="1:13" x14ac:dyDescent="0.2">
      <c r="A1154" s="1" t="s">
        <v>938</v>
      </c>
      <c r="B1154" s="3">
        <v>40</v>
      </c>
      <c r="C1154" s="3">
        <v>18672.945</v>
      </c>
      <c r="D1154" s="3">
        <v>98443.876999999993</v>
      </c>
      <c r="I1154" s="1" t="s">
        <v>895</v>
      </c>
      <c r="J1154">
        <f t="shared" si="51"/>
        <v>1</v>
      </c>
      <c r="K1154">
        <f t="shared" si="52"/>
        <v>1</v>
      </c>
      <c r="M1154">
        <f t="shared" si="53"/>
        <v>1</v>
      </c>
    </row>
    <row r="1155" spans="1:13" x14ac:dyDescent="0.2">
      <c r="A1155" s="1" t="s">
        <v>939</v>
      </c>
      <c r="B1155" s="3">
        <v>40</v>
      </c>
      <c r="C1155" s="3">
        <v>18649.483</v>
      </c>
      <c r="D1155" s="3">
        <v>98468.376000000004</v>
      </c>
      <c r="I1155" s="1" t="s">
        <v>895</v>
      </c>
      <c r="J1155">
        <f t="shared" ref="J1155:J1218" si="54">COUNTIF(A:A,A1155)</f>
        <v>1</v>
      </c>
      <c r="K1155">
        <f t="shared" ref="K1155:K1218" si="55">COUNTIFS(C:C,C1155,D:D,D1155)</f>
        <v>1</v>
      </c>
      <c r="M1155">
        <f t="shared" ref="M1155:M1218" si="56">COUNTIF(K1155,1)</f>
        <v>1</v>
      </c>
    </row>
    <row r="1156" spans="1:13" x14ac:dyDescent="0.2">
      <c r="A1156" s="1" t="s">
        <v>940</v>
      </c>
      <c r="B1156" s="3">
        <v>39.5</v>
      </c>
      <c r="C1156" s="3">
        <v>18558.027999999998</v>
      </c>
      <c r="D1156" s="3">
        <v>98491.858999999997</v>
      </c>
      <c r="I1156" s="1" t="s">
        <v>895</v>
      </c>
      <c r="J1156">
        <f t="shared" si="54"/>
        <v>1</v>
      </c>
      <c r="K1156">
        <f t="shared" si="55"/>
        <v>1</v>
      </c>
      <c r="M1156">
        <f t="shared" si="56"/>
        <v>1</v>
      </c>
    </row>
    <row r="1157" spans="1:13" x14ac:dyDescent="0.2">
      <c r="A1157" s="1" t="s">
        <v>941</v>
      </c>
      <c r="B1157" s="3">
        <v>35.799999999999997</v>
      </c>
      <c r="C1157" s="3">
        <v>18536.503000000001</v>
      </c>
      <c r="D1157" s="3">
        <v>98369.743000000002</v>
      </c>
      <c r="I1157" s="1" t="s">
        <v>895</v>
      </c>
      <c r="J1157">
        <f t="shared" si="54"/>
        <v>1</v>
      </c>
      <c r="K1157">
        <f t="shared" si="55"/>
        <v>1</v>
      </c>
      <c r="M1157">
        <f t="shared" si="56"/>
        <v>1</v>
      </c>
    </row>
    <row r="1158" spans="1:13" x14ac:dyDescent="0.2">
      <c r="A1158" s="1" t="s">
        <v>942</v>
      </c>
      <c r="B1158" s="3">
        <v>34.799999999999997</v>
      </c>
      <c r="C1158" s="3">
        <v>18553.569</v>
      </c>
      <c r="D1158" s="3">
        <v>98272.395000000004</v>
      </c>
      <c r="I1158" s="1" t="s">
        <v>895</v>
      </c>
      <c r="J1158">
        <f t="shared" si="54"/>
        <v>1</v>
      </c>
      <c r="K1158">
        <f t="shared" si="55"/>
        <v>1</v>
      </c>
      <c r="M1158">
        <f t="shared" si="56"/>
        <v>1</v>
      </c>
    </row>
    <row r="1159" spans="1:13" x14ac:dyDescent="0.2">
      <c r="A1159" s="1" t="s">
        <v>943</v>
      </c>
      <c r="B1159" s="3">
        <v>10</v>
      </c>
      <c r="C1159" s="3">
        <v>18548.485000000001</v>
      </c>
      <c r="D1159" s="3">
        <v>98380.755999999994</v>
      </c>
      <c r="I1159" s="1" t="s">
        <v>895</v>
      </c>
      <c r="J1159">
        <f t="shared" si="54"/>
        <v>1</v>
      </c>
      <c r="K1159">
        <f t="shared" si="55"/>
        <v>1</v>
      </c>
      <c r="M1159">
        <f t="shared" si="56"/>
        <v>1</v>
      </c>
    </row>
    <row r="1160" spans="1:13" x14ac:dyDescent="0.2">
      <c r="A1160" s="1" t="s">
        <v>944</v>
      </c>
      <c r="B1160" s="3">
        <v>10</v>
      </c>
      <c r="C1160" s="3">
        <v>18548.88</v>
      </c>
      <c r="D1160" s="3">
        <v>98353.611999999994</v>
      </c>
      <c r="I1160" s="1" t="s">
        <v>895</v>
      </c>
      <c r="J1160">
        <f t="shared" si="54"/>
        <v>1</v>
      </c>
      <c r="K1160">
        <f t="shared" si="55"/>
        <v>1</v>
      </c>
      <c r="M1160">
        <f t="shared" si="56"/>
        <v>1</v>
      </c>
    </row>
    <row r="1161" spans="1:13" x14ac:dyDescent="0.2">
      <c r="A1161" s="1" t="s">
        <v>945</v>
      </c>
      <c r="B1161" s="3">
        <v>15</v>
      </c>
      <c r="C1161" s="3">
        <v>18652.578000000001</v>
      </c>
      <c r="D1161" s="3">
        <v>98415.11</v>
      </c>
      <c r="I1161" s="1" t="s">
        <v>895</v>
      </c>
      <c r="J1161">
        <f t="shared" si="54"/>
        <v>1</v>
      </c>
      <c r="K1161">
        <f t="shared" si="55"/>
        <v>1</v>
      </c>
      <c r="M1161">
        <f t="shared" si="56"/>
        <v>1</v>
      </c>
    </row>
    <row r="1162" spans="1:13" x14ac:dyDescent="0.2">
      <c r="A1162" s="1" t="s">
        <v>946</v>
      </c>
      <c r="B1162" s="3">
        <v>15</v>
      </c>
      <c r="C1162" s="3">
        <v>18647.468000000001</v>
      </c>
      <c r="D1162" s="3">
        <v>98445.255000000005</v>
      </c>
      <c r="I1162" s="1" t="s">
        <v>895</v>
      </c>
      <c r="J1162">
        <f t="shared" si="54"/>
        <v>1</v>
      </c>
      <c r="K1162">
        <f t="shared" si="55"/>
        <v>1</v>
      </c>
      <c r="M1162">
        <f t="shared" si="56"/>
        <v>1</v>
      </c>
    </row>
    <row r="1163" spans="1:13" x14ac:dyDescent="0.2">
      <c r="A1163" s="1" t="s">
        <v>947</v>
      </c>
      <c r="B1163" s="3">
        <v>74.8</v>
      </c>
      <c r="C1163" s="3">
        <v>19551.25</v>
      </c>
      <c r="D1163" s="3">
        <v>98128.8</v>
      </c>
      <c r="I1163" s="1" t="s">
        <v>948</v>
      </c>
      <c r="J1163">
        <f t="shared" si="54"/>
        <v>1</v>
      </c>
      <c r="K1163">
        <f t="shared" si="55"/>
        <v>1</v>
      </c>
      <c r="M1163">
        <f t="shared" si="56"/>
        <v>1</v>
      </c>
    </row>
    <row r="1164" spans="1:13" x14ac:dyDescent="0.2">
      <c r="A1164" s="1" t="s">
        <v>949</v>
      </c>
      <c r="B1164" s="3">
        <v>65.599999999999994</v>
      </c>
      <c r="C1164" s="3">
        <v>19549.57</v>
      </c>
      <c r="D1164" s="3">
        <v>98148.77</v>
      </c>
      <c r="I1164" s="1" t="s">
        <v>948</v>
      </c>
      <c r="J1164">
        <f t="shared" si="54"/>
        <v>1</v>
      </c>
      <c r="K1164">
        <f t="shared" si="55"/>
        <v>1</v>
      </c>
      <c r="M1164">
        <f t="shared" si="56"/>
        <v>1</v>
      </c>
    </row>
    <row r="1165" spans="1:13" x14ac:dyDescent="0.2">
      <c r="A1165" s="1" t="s">
        <v>950</v>
      </c>
      <c r="B1165" s="3">
        <v>71</v>
      </c>
      <c r="C1165" s="3">
        <v>19532.88</v>
      </c>
      <c r="D1165" s="3">
        <v>98113.32</v>
      </c>
      <c r="I1165" s="1" t="s">
        <v>951</v>
      </c>
      <c r="J1165">
        <f t="shared" si="54"/>
        <v>1</v>
      </c>
      <c r="K1165">
        <f t="shared" si="55"/>
        <v>1</v>
      </c>
      <c r="M1165">
        <f t="shared" si="56"/>
        <v>1</v>
      </c>
    </row>
    <row r="1166" spans="1:13" x14ac:dyDescent="0.2">
      <c r="A1166" s="1" t="s">
        <v>952</v>
      </c>
      <c r="B1166" s="3">
        <v>73.3</v>
      </c>
      <c r="C1166" s="3">
        <v>19533.060000000001</v>
      </c>
      <c r="D1166" s="3">
        <v>98128.38</v>
      </c>
      <c r="I1166" s="1" t="s">
        <v>951</v>
      </c>
      <c r="J1166">
        <f t="shared" si="54"/>
        <v>1</v>
      </c>
      <c r="K1166">
        <f t="shared" si="55"/>
        <v>1</v>
      </c>
      <c r="M1166">
        <f t="shared" si="56"/>
        <v>1</v>
      </c>
    </row>
    <row r="1167" spans="1:13" x14ac:dyDescent="0.2">
      <c r="A1167" s="1" t="s">
        <v>953</v>
      </c>
      <c r="B1167" s="3">
        <v>65.599999999999994</v>
      </c>
      <c r="C1167" s="3">
        <v>19532.759999999998</v>
      </c>
      <c r="D1167" s="3">
        <v>98149.31</v>
      </c>
      <c r="I1167" s="1" t="s">
        <v>951</v>
      </c>
      <c r="J1167">
        <f t="shared" si="54"/>
        <v>1</v>
      </c>
      <c r="K1167">
        <f t="shared" si="55"/>
        <v>1</v>
      </c>
      <c r="M1167">
        <f t="shared" si="56"/>
        <v>1</v>
      </c>
    </row>
    <row r="1168" spans="1:13" x14ac:dyDescent="0.2">
      <c r="A1168" s="1" t="s">
        <v>954</v>
      </c>
      <c r="B1168" s="3">
        <v>63.5</v>
      </c>
      <c r="C1168" s="3">
        <v>19533.330000000002</v>
      </c>
      <c r="D1168" s="3">
        <v>98161.61</v>
      </c>
      <c r="I1168" s="1" t="s">
        <v>951</v>
      </c>
      <c r="J1168">
        <f t="shared" si="54"/>
        <v>1</v>
      </c>
      <c r="K1168">
        <f t="shared" si="55"/>
        <v>1</v>
      </c>
      <c r="M1168">
        <f t="shared" si="56"/>
        <v>1</v>
      </c>
    </row>
    <row r="1169" spans="1:13" x14ac:dyDescent="0.2">
      <c r="A1169" s="1" t="s">
        <v>955</v>
      </c>
      <c r="B1169" s="3">
        <v>72</v>
      </c>
      <c r="C1169" s="3">
        <v>19514.93</v>
      </c>
      <c r="D1169" s="3">
        <v>98091.09</v>
      </c>
      <c r="I1169" s="1" t="s">
        <v>951</v>
      </c>
      <c r="J1169">
        <f t="shared" si="54"/>
        <v>1</v>
      </c>
      <c r="K1169">
        <f t="shared" si="55"/>
        <v>1</v>
      </c>
      <c r="M1169">
        <f t="shared" si="56"/>
        <v>1</v>
      </c>
    </row>
    <row r="1170" spans="1:13" x14ac:dyDescent="0.2">
      <c r="A1170" s="1" t="s">
        <v>956</v>
      </c>
      <c r="B1170" s="3">
        <v>73.5</v>
      </c>
      <c r="C1170" s="3">
        <v>19515.13</v>
      </c>
      <c r="D1170" s="3">
        <v>98113.15</v>
      </c>
      <c r="I1170" s="1" t="s">
        <v>951</v>
      </c>
      <c r="J1170">
        <f t="shared" si="54"/>
        <v>1</v>
      </c>
      <c r="K1170">
        <f t="shared" si="55"/>
        <v>1</v>
      </c>
      <c r="M1170">
        <f t="shared" si="56"/>
        <v>1</v>
      </c>
    </row>
    <row r="1171" spans="1:13" x14ac:dyDescent="0.2">
      <c r="A1171" s="1" t="s">
        <v>957</v>
      </c>
      <c r="B1171" s="3">
        <v>73.2</v>
      </c>
      <c r="C1171" s="3">
        <v>19515.439999999999</v>
      </c>
      <c r="D1171" s="3">
        <v>98126.61</v>
      </c>
      <c r="I1171" s="1" t="s">
        <v>951</v>
      </c>
      <c r="J1171">
        <f t="shared" si="54"/>
        <v>1</v>
      </c>
      <c r="K1171">
        <f t="shared" si="55"/>
        <v>1</v>
      </c>
      <c r="M1171">
        <f t="shared" si="56"/>
        <v>1</v>
      </c>
    </row>
    <row r="1172" spans="1:13" x14ac:dyDescent="0.2">
      <c r="A1172" s="1" t="s">
        <v>958</v>
      </c>
      <c r="B1172" s="3">
        <v>73.2</v>
      </c>
      <c r="C1172" s="3">
        <v>19514.72</v>
      </c>
      <c r="D1172" s="3">
        <v>98149.22</v>
      </c>
      <c r="I1172" s="1" t="s">
        <v>951</v>
      </c>
      <c r="J1172">
        <f t="shared" si="54"/>
        <v>1</v>
      </c>
      <c r="K1172">
        <f t="shared" si="55"/>
        <v>1</v>
      </c>
      <c r="M1172">
        <f t="shared" si="56"/>
        <v>1</v>
      </c>
    </row>
    <row r="1173" spans="1:13" x14ac:dyDescent="0.2">
      <c r="A1173" s="1" t="s">
        <v>959</v>
      </c>
      <c r="B1173" s="3">
        <v>63</v>
      </c>
      <c r="C1173" s="3">
        <v>19514.349999999999</v>
      </c>
      <c r="D1173" s="3">
        <v>98162.05</v>
      </c>
      <c r="I1173" s="1" t="s">
        <v>951</v>
      </c>
      <c r="J1173">
        <f t="shared" si="54"/>
        <v>1</v>
      </c>
      <c r="K1173">
        <f t="shared" si="55"/>
        <v>1</v>
      </c>
      <c r="M1173">
        <f t="shared" si="56"/>
        <v>1</v>
      </c>
    </row>
    <row r="1174" spans="1:13" x14ac:dyDescent="0.2">
      <c r="A1174" s="1" t="s">
        <v>960</v>
      </c>
      <c r="B1174" s="3">
        <v>77.8</v>
      </c>
      <c r="C1174" s="3">
        <v>19496.68</v>
      </c>
      <c r="D1174" s="3">
        <v>98091.62</v>
      </c>
      <c r="I1174" s="1" t="s">
        <v>951</v>
      </c>
      <c r="J1174">
        <f t="shared" si="54"/>
        <v>1</v>
      </c>
      <c r="K1174">
        <f t="shared" si="55"/>
        <v>1</v>
      </c>
      <c r="M1174">
        <f t="shared" si="56"/>
        <v>1</v>
      </c>
    </row>
    <row r="1175" spans="1:13" x14ac:dyDescent="0.2">
      <c r="A1175" s="1" t="s">
        <v>961</v>
      </c>
      <c r="B1175" s="3">
        <v>73.3</v>
      </c>
      <c r="C1175" s="3">
        <v>19498.25</v>
      </c>
      <c r="D1175" s="3">
        <v>98112.69</v>
      </c>
      <c r="I1175" s="1" t="s">
        <v>951</v>
      </c>
      <c r="J1175">
        <f t="shared" si="54"/>
        <v>1</v>
      </c>
      <c r="K1175">
        <f t="shared" si="55"/>
        <v>1</v>
      </c>
      <c r="M1175">
        <f t="shared" si="56"/>
        <v>1</v>
      </c>
    </row>
    <row r="1176" spans="1:13" x14ac:dyDescent="0.2">
      <c r="A1176" s="1" t="s">
        <v>962</v>
      </c>
      <c r="B1176" s="3">
        <v>75.8</v>
      </c>
      <c r="C1176" s="3">
        <v>19497.13</v>
      </c>
      <c r="D1176" s="3">
        <v>98127.75</v>
      </c>
      <c r="I1176" s="1" t="s">
        <v>951</v>
      </c>
      <c r="J1176">
        <f t="shared" si="54"/>
        <v>1</v>
      </c>
      <c r="K1176">
        <f t="shared" si="55"/>
        <v>1</v>
      </c>
      <c r="M1176">
        <f t="shared" si="56"/>
        <v>1</v>
      </c>
    </row>
    <row r="1177" spans="1:13" x14ac:dyDescent="0.2">
      <c r="A1177" s="1" t="s">
        <v>963</v>
      </c>
      <c r="B1177" s="3">
        <v>75.5</v>
      </c>
      <c r="C1177" s="3">
        <v>19496.009999999998</v>
      </c>
      <c r="D1177" s="3">
        <v>98148.91</v>
      </c>
      <c r="I1177" s="1" t="s">
        <v>951</v>
      </c>
      <c r="J1177">
        <f t="shared" si="54"/>
        <v>1</v>
      </c>
      <c r="K1177">
        <f t="shared" si="55"/>
        <v>1</v>
      </c>
      <c r="M1177">
        <f t="shared" si="56"/>
        <v>1</v>
      </c>
    </row>
    <row r="1178" spans="1:13" x14ac:dyDescent="0.2">
      <c r="A1178" s="1" t="s">
        <v>964</v>
      </c>
      <c r="B1178" s="3">
        <v>63</v>
      </c>
      <c r="C1178" s="3">
        <v>19496.12</v>
      </c>
      <c r="D1178" s="3">
        <v>98164.94</v>
      </c>
      <c r="I1178" s="1" t="s">
        <v>951</v>
      </c>
      <c r="J1178">
        <f t="shared" si="54"/>
        <v>1</v>
      </c>
      <c r="K1178">
        <f t="shared" si="55"/>
        <v>1</v>
      </c>
      <c r="M1178">
        <f t="shared" si="56"/>
        <v>1</v>
      </c>
    </row>
    <row r="1179" spans="1:13" x14ac:dyDescent="0.2">
      <c r="A1179" s="1" t="s">
        <v>965</v>
      </c>
      <c r="B1179" s="3">
        <v>69.7</v>
      </c>
      <c r="C1179" s="3">
        <v>19479.02</v>
      </c>
      <c r="D1179" s="3">
        <v>98091.19</v>
      </c>
      <c r="I1179" s="1" t="s">
        <v>951</v>
      </c>
      <c r="J1179">
        <f t="shared" si="54"/>
        <v>1</v>
      </c>
      <c r="K1179">
        <f t="shared" si="55"/>
        <v>1</v>
      </c>
      <c r="M1179">
        <f t="shared" si="56"/>
        <v>1</v>
      </c>
    </row>
    <row r="1180" spans="1:13" x14ac:dyDescent="0.2">
      <c r="A1180" s="1" t="s">
        <v>966</v>
      </c>
      <c r="B1180" s="3">
        <v>75.2</v>
      </c>
      <c r="C1180" s="3">
        <v>19479.82</v>
      </c>
      <c r="D1180" s="3">
        <v>98113.94</v>
      </c>
      <c r="I1180" s="1" t="s">
        <v>951</v>
      </c>
      <c r="J1180">
        <f t="shared" si="54"/>
        <v>1</v>
      </c>
      <c r="K1180">
        <f t="shared" si="55"/>
        <v>1</v>
      </c>
      <c r="M1180">
        <f t="shared" si="56"/>
        <v>1</v>
      </c>
    </row>
    <row r="1181" spans="1:13" x14ac:dyDescent="0.2">
      <c r="A1181" s="1" t="s">
        <v>967</v>
      </c>
      <c r="B1181" s="3">
        <v>73.2</v>
      </c>
      <c r="C1181" s="3">
        <v>19477.93</v>
      </c>
      <c r="D1181" s="3">
        <v>98128.85</v>
      </c>
      <c r="I1181" s="1" t="s">
        <v>951</v>
      </c>
      <c r="J1181">
        <f t="shared" si="54"/>
        <v>1</v>
      </c>
      <c r="K1181">
        <f t="shared" si="55"/>
        <v>1</v>
      </c>
      <c r="M1181">
        <f t="shared" si="56"/>
        <v>1</v>
      </c>
    </row>
    <row r="1182" spans="1:13" x14ac:dyDescent="0.2">
      <c r="A1182" s="1" t="s">
        <v>968</v>
      </c>
      <c r="B1182" s="3">
        <v>70.5</v>
      </c>
      <c r="C1182" s="3">
        <v>19477.740000000002</v>
      </c>
      <c r="D1182" s="3">
        <v>98149.53</v>
      </c>
      <c r="I1182" s="1" t="s">
        <v>951</v>
      </c>
      <c r="J1182">
        <f t="shared" si="54"/>
        <v>1</v>
      </c>
      <c r="K1182">
        <f t="shared" si="55"/>
        <v>1</v>
      </c>
      <c r="M1182">
        <f t="shared" si="56"/>
        <v>1</v>
      </c>
    </row>
    <row r="1183" spans="1:13" x14ac:dyDescent="0.2">
      <c r="A1183" s="1" t="s">
        <v>969</v>
      </c>
      <c r="B1183" s="3">
        <v>63.5</v>
      </c>
      <c r="C1183" s="3">
        <v>19476.39</v>
      </c>
      <c r="D1183" s="3">
        <v>98166.399999999994</v>
      </c>
      <c r="I1183" s="1" t="s">
        <v>951</v>
      </c>
      <c r="J1183">
        <f t="shared" si="54"/>
        <v>1</v>
      </c>
      <c r="K1183">
        <f t="shared" si="55"/>
        <v>1</v>
      </c>
      <c r="M1183">
        <f t="shared" si="56"/>
        <v>1</v>
      </c>
    </row>
    <row r="1184" spans="1:13" x14ac:dyDescent="0.2">
      <c r="A1184" s="1" t="s">
        <v>970</v>
      </c>
      <c r="B1184" s="3">
        <v>66.2</v>
      </c>
      <c r="C1184" s="3">
        <v>19460.740000000002</v>
      </c>
      <c r="D1184" s="3">
        <v>98091.08</v>
      </c>
      <c r="I1184" s="1" t="s">
        <v>951</v>
      </c>
      <c r="J1184">
        <f t="shared" si="54"/>
        <v>1</v>
      </c>
      <c r="K1184">
        <f t="shared" si="55"/>
        <v>1</v>
      </c>
      <c r="M1184">
        <f t="shared" si="56"/>
        <v>1</v>
      </c>
    </row>
    <row r="1185" spans="1:13" x14ac:dyDescent="0.2">
      <c r="A1185" s="1" t="s">
        <v>971</v>
      </c>
      <c r="B1185" s="3">
        <v>63.6</v>
      </c>
      <c r="C1185" s="3">
        <v>19460.47</v>
      </c>
      <c r="D1185" s="3">
        <v>98113.36</v>
      </c>
      <c r="I1185" s="1" t="s">
        <v>951</v>
      </c>
      <c r="J1185">
        <f t="shared" si="54"/>
        <v>1</v>
      </c>
      <c r="K1185">
        <f t="shared" si="55"/>
        <v>1</v>
      </c>
      <c r="M1185">
        <f t="shared" si="56"/>
        <v>1</v>
      </c>
    </row>
    <row r="1186" spans="1:13" x14ac:dyDescent="0.2">
      <c r="A1186" s="1" t="s">
        <v>972</v>
      </c>
      <c r="B1186" s="3">
        <v>67</v>
      </c>
      <c r="C1186" s="3">
        <v>19460.87</v>
      </c>
      <c r="D1186" s="3">
        <v>98130.96</v>
      </c>
      <c r="I1186" s="1" t="s">
        <v>951</v>
      </c>
      <c r="J1186">
        <f t="shared" si="54"/>
        <v>1</v>
      </c>
      <c r="K1186">
        <f t="shared" si="55"/>
        <v>1</v>
      </c>
      <c r="M1186">
        <f t="shared" si="56"/>
        <v>1</v>
      </c>
    </row>
    <row r="1187" spans="1:13" x14ac:dyDescent="0.2">
      <c r="A1187" s="1" t="s">
        <v>973</v>
      </c>
      <c r="B1187" s="3">
        <v>69.3</v>
      </c>
      <c r="C1187" s="3">
        <v>19460.75</v>
      </c>
      <c r="D1187" s="3">
        <v>98149.35</v>
      </c>
      <c r="I1187" s="1" t="s">
        <v>951</v>
      </c>
      <c r="J1187">
        <f t="shared" si="54"/>
        <v>1</v>
      </c>
      <c r="K1187">
        <f t="shared" si="55"/>
        <v>1</v>
      </c>
      <c r="M1187">
        <f t="shared" si="56"/>
        <v>1</v>
      </c>
    </row>
    <row r="1188" spans="1:13" x14ac:dyDescent="0.2">
      <c r="A1188" s="1" t="s">
        <v>974</v>
      </c>
      <c r="B1188" s="3">
        <v>62</v>
      </c>
      <c r="C1188" s="3">
        <v>19460.96</v>
      </c>
      <c r="D1188" s="3">
        <v>98165.97</v>
      </c>
      <c r="I1188" s="1" t="s">
        <v>951</v>
      </c>
      <c r="J1188">
        <f t="shared" si="54"/>
        <v>1</v>
      </c>
      <c r="K1188">
        <f t="shared" si="55"/>
        <v>1</v>
      </c>
      <c r="M1188">
        <f t="shared" si="56"/>
        <v>1</v>
      </c>
    </row>
    <row r="1189" spans="1:13" x14ac:dyDescent="0.2">
      <c r="A1189" s="1" t="s">
        <v>975</v>
      </c>
      <c r="B1189" s="3">
        <v>63.2</v>
      </c>
      <c r="C1189" s="3">
        <v>19442.560000000001</v>
      </c>
      <c r="D1189" s="3">
        <v>98091.44</v>
      </c>
      <c r="I1189" s="1" t="s">
        <v>951</v>
      </c>
      <c r="J1189">
        <f t="shared" si="54"/>
        <v>1</v>
      </c>
      <c r="K1189">
        <f t="shared" si="55"/>
        <v>1</v>
      </c>
      <c r="M1189">
        <f t="shared" si="56"/>
        <v>1</v>
      </c>
    </row>
    <row r="1190" spans="1:13" x14ac:dyDescent="0.2">
      <c r="A1190" s="1" t="s">
        <v>976</v>
      </c>
      <c r="B1190" s="3">
        <v>62.5</v>
      </c>
      <c r="C1190" s="3">
        <v>19442.62</v>
      </c>
      <c r="D1190" s="3">
        <v>98113.31</v>
      </c>
      <c r="I1190" s="1" t="s">
        <v>951</v>
      </c>
      <c r="J1190">
        <f t="shared" si="54"/>
        <v>1</v>
      </c>
      <c r="K1190">
        <f t="shared" si="55"/>
        <v>1</v>
      </c>
      <c r="M1190">
        <f t="shared" si="56"/>
        <v>1</v>
      </c>
    </row>
    <row r="1191" spans="1:13" x14ac:dyDescent="0.2">
      <c r="A1191" s="1" t="s">
        <v>977</v>
      </c>
      <c r="B1191" s="3">
        <v>65</v>
      </c>
      <c r="C1191" s="3">
        <v>19442.650000000001</v>
      </c>
      <c r="D1191" s="3">
        <v>98131.27</v>
      </c>
      <c r="I1191" s="1" t="s">
        <v>951</v>
      </c>
      <c r="J1191">
        <f t="shared" si="54"/>
        <v>1</v>
      </c>
      <c r="K1191">
        <f t="shared" si="55"/>
        <v>1</v>
      </c>
      <c r="M1191">
        <f t="shared" si="56"/>
        <v>1</v>
      </c>
    </row>
    <row r="1192" spans="1:13" x14ac:dyDescent="0.2">
      <c r="A1192" s="1" t="s">
        <v>978</v>
      </c>
      <c r="B1192" s="3">
        <v>66</v>
      </c>
      <c r="C1192" s="3">
        <v>19442.8</v>
      </c>
      <c r="D1192" s="3">
        <v>98149.34</v>
      </c>
      <c r="I1192" s="1" t="s">
        <v>951</v>
      </c>
      <c r="J1192">
        <f t="shared" si="54"/>
        <v>1</v>
      </c>
      <c r="K1192">
        <f t="shared" si="55"/>
        <v>1</v>
      </c>
      <c r="M1192">
        <f t="shared" si="56"/>
        <v>1</v>
      </c>
    </row>
    <row r="1193" spans="1:13" x14ac:dyDescent="0.2">
      <c r="A1193" s="1" t="s">
        <v>979</v>
      </c>
      <c r="B1193" s="3">
        <v>60</v>
      </c>
      <c r="C1193" s="3">
        <v>19442.3</v>
      </c>
      <c r="D1193" s="3">
        <v>98167.96</v>
      </c>
      <c r="I1193" s="1" t="s">
        <v>951</v>
      </c>
      <c r="J1193">
        <f t="shared" si="54"/>
        <v>1</v>
      </c>
      <c r="K1193">
        <f t="shared" si="55"/>
        <v>1</v>
      </c>
      <c r="M1193">
        <f t="shared" si="56"/>
        <v>1</v>
      </c>
    </row>
    <row r="1194" spans="1:13" x14ac:dyDescent="0.2">
      <c r="A1194" s="1" t="s">
        <v>980</v>
      </c>
      <c r="B1194" s="3">
        <v>61</v>
      </c>
      <c r="C1194" s="3">
        <v>19424.830000000002</v>
      </c>
      <c r="D1194" s="3">
        <v>98091.3</v>
      </c>
      <c r="I1194" s="1" t="s">
        <v>951</v>
      </c>
      <c r="J1194">
        <f t="shared" si="54"/>
        <v>1</v>
      </c>
      <c r="K1194">
        <f t="shared" si="55"/>
        <v>1</v>
      </c>
      <c r="M1194">
        <f t="shared" si="56"/>
        <v>1</v>
      </c>
    </row>
    <row r="1195" spans="1:13" x14ac:dyDescent="0.2">
      <c r="A1195" s="1" t="s">
        <v>981</v>
      </c>
      <c r="B1195" s="3">
        <v>64.2</v>
      </c>
      <c r="C1195" s="3">
        <v>19424.52</v>
      </c>
      <c r="D1195" s="3">
        <v>98113.22</v>
      </c>
      <c r="I1195" s="1" t="s">
        <v>951</v>
      </c>
      <c r="J1195">
        <f t="shared" si="54"/>
        <v>1</v>
      </c>
      <c r="K1195">
        <f t="shared" si="55"/>
        <v>1</v>
      </c>
      <c r="M1195">
        <f t="shared" si="56"/>
        <v>1</v>
      </c>
    </row>
    <row r="1196" spans="1:13" x14ac:dyDescent="0.2">
      <c r="A1196" s="1" t="s">
        <v>982</v>
      </c>
      <c r="B1196" s="3">
        <v>66</v>
      </c>
      <c r="C1196" s="3">
        <v>19424.73</v>
      </c>
      <c r="D1196" s="3">
        <v>98131.39</v>
      </c>
      <c r="I1196" s="1" t="s">
        <v>951</v>
      </c>
      <c r="J1196">
        <f t="shared" si="54"/>
        <v>1</v>
      </c>
      <c r="K1196">
        <f t="shared" si="55"/>
        <v>1</v>
      </c>
      <c r="M1196">
        <f t="shared" si="56"/>
        <v>1</v>
      </c>
    </row>
    <row r="1197" spans="1:13" x14ac:dyDescent="0.2">
      <c r="A1197" s="1" t="s">
        <v>983</v>
      </c>
      <c r="B1197" s="3">
        <v>64</v>
      </c>
      <c r="C1197" s="3">
        <v>19424.72</v>
      </c>
      <c r="D1197" s="3">
        <v>98149.36</v>
      </c>
      <c r="I1197" s="1" t="s">
        <v>951</v>
      </c>
      <c r="J1197">
        <f t="shared" si="54"/>
        <v>1</v>
      </c>
      <c r="K1197">
        <f t="shared" si="55"/>
        <v>1</v>
      </c>
      <c r="M1197">
        <f t="shared" si="56"/>
        <v>1</v>
      </c>
    </row>
    <row r="1198" spans="1:13" x14ac:dyDescent="0.2">
      <c r="A1198" s="1" t="s">
        <v>984</v>
      </c>
      <c r="B1198" s="3">
        <v>61.4</v>
      </c>
      <c r="C1198" s="3">
        <v>19424.189999999999</v>
      </c>
      <c r="D1198" s="3">
        <v>98167.21</v>
      </c>
      <c r="I1198" s="1" t="s">
        <v>951</v>
      </c>
      <c r="J1198">
        <f t="shared" si="54"/>
        <v>1</v>
      </c>
      <c r="K1198">
        <f t="shared" si="55"/>
        <v>1</v>
      </c>
      <c r="M1198">
        <f t="shared" si="56"/>
        <v>1</v>
      </c>
    </row>
    <row r="1199" spans="1:13" x14ac:dyDescent="0.2">
      <c r="A1199" s="1" t="s">
        <v>985</v>
      </c>
      <c r="B1199" s="3">
        <v>60.2</v>
      </c>
      <c r="C1199" s="3">
        <v>19406.830000000002</v>
      </c>
      <c r="D1199" s="3">
        <v>98091.3</v>
      </c>
      <c r="I1199" s="1" t="s">
        <v>951</v>
      </c>
      <c r="J1199">
        <f t="shared" si="54"/>
        <v>1</v>
      </c>
      <c r="K1199">
        <f t="shared" si="55"/>
        <v>1</v>
      </c>
      <c r="M1199">
        <f t="shared" si="56"/>
        <v>1</v>
      </c>
    </row>
    <row r="1200" spans="1:13" x14ac:dyDescent="0.2">
      <c r="A1200" s="1" t="s">
        <v>986</v>
      </c>
      <c r="B1200" s="3">
        <v>67.8</v>
      </c>
      <c r="C1200" s="3">
        <v>19406.91</v>
      </c>
      <c r="D1200" s="3">
        <v>98113.32</v>
      </c>
      <c r="I1200" s="1" t="s">
        <v>951</v>
      </c>
      <c r="J1200">
        <f t="shared" si="54"/>
        <v>1</v>
      </c>
      <c r="K1200">
        <f t="shared" si="55"/>
        <v>1</v>
      </c>
      <c r="M1200">
        <f t="shared" si="56"/>
        <v>1</v>
      </c>
    </row>
    <row r="1201" spans="1:13" x14ac:dyDescent="0.2">
      <c r="A1201" s="1" t="s">
        <v>987</v>
      </c>
      <c r="B1201" s="3">
        <v>69.8</v>
      </c>
      <c r="C1201" s="3">
        <v>19406.57</v>
      </c>
      <c r="D1201" s="3">
        <v>98131.3</v>
      </c>
      <c r="I1201" s="1" t="s">
        <v>951</v>
      </c>
      <c r="J1201">
        <f t="shared" si="54"/>
        <v>1</v>
      </c>
      <c r="K1201">
        <f t="shared" si="55"/>
        <v>1</v>
      </c>
      <c r="M1201">
        <f t="shared" si="56"/>
        <v>1</v>
      </c>
    </row>
    <row r="1202" spans="1:13" x14ac:dyDescent="0.2">
      <c r="A1202" s="1" t="s">
        <v>988</v>
      </c>
      <c r="B1202" s="3">
        <v>67</v>
      </c>
      <c r="C1202" s="3">
        <v>19406.75</v>
      </c>
      <c r="D1202" s="3">
        <v>98149.29</v>
      </c>
      <c r="I1202" s="1" t="s">
        <v>951</v>
      </c>
      <c r="J1202">
        <f t="shared" si="54"/>
        <v>1</v>
      </c>
      <c r="K1202">
        <f t="shared" si="55"/>
        <v>1</v>
      </c>
      <c r="M1202">
        <f t="shared" si="56"/>
        <v>1</v>
      </c>
    </row>
    <row r="1203" spans="1:13" x14ac:dyDescent="0.2">
      <c r="A1203" s="1" t="s">
        <v>989</v>
      </c>
      <c r="B1203" s="3">
        <v>65</v>
      </c>
      <c r="C1203" s="3">
        <v>19406.740000000002</v>
      </c>
      <c r="D1203" s="3">
        <v>98167.32</v>
      </c>
      <c r="I1203" s="1" t="s">
        <v>951</v>
      </c>
      <c r="J1203">
        <f t="shared" si="54"/>
        <v>1</v>
      </c>
      <c r="K1203">
        <f t="shared" si="55"/>
        <v>1</v>
      </c>
      <c r="M1203">
        <f t="shared" si="56"/>
        <v>1</v>
      </c>
    </row>
    <row r="1204" spans="1:13" x14ac:dyDescent="0.2">
      <c r="A1204" s="1" t="s">
        <v>990</v>
      </c>
      <c r="B1204" s="3">
        <v>67.599999999999994</v>
      </c>
      <c r="C1204" s="3">
        <v>19388.84</v>
      </c>
      <c r="D1204" s="3">
        <v>98091.29</v>
      </c>
      <c r="I1204" s="1" t="s">
        <v>951</v>
      </c>
      <c r="J1204">
        <f t="shared" si="54"/>
        <v>1</v>
      </c>
      <c r="K1204">
        <f t="shared" si="55"/>
        <v>1</v>
      </c>
      <c r="M1204">
        <f t="shared" si="56"/>
        <v>1</v>
      </c>
    </row>
    <row r="1205" spans="1:13" x14ac:dyDescent="0.2">
      <c r="A1205" s="1" t="s">
        <v>991</v>
      </c>
      <c r="B1205" s="3">
        <v>65.5</v>
      </c>
      <c r="C1205" s="3">
        <v>19388.490000000002</v>
      </c>
      <c r="D1205" s="3">
        <v>98113.5</v>
      </c>
      <c r="I1205" s="1" t="s">
        <v>951</v>
      </c>
      <c r="J1205">
        <f t="shared" si="54"/>
        <v>1</v>
      </c>
      <c r="K1205">
        <f t="shared" si="55"/>
        <v>1</v>
      </c>
      <c r="M1205">
        <f t="shared" si="56"/>
        <v>1</v>
      </c>
    </row>
    <row r="1206" spans="1:13" x14ac:dyDescent="0.2">
      <c r="A1206" s="1" t="s">
        <v>992</v>
      </c>
      <c r="B1206" s="3">
        <v>70</v>
      </c>
      <c r="C1206" s="3">
        <v>19388.84</v>
      </c>
      <c r="D1206" s="3">
        <v>98131.29</v>
      </c>
      <c r="I1206" s="1" t="s">
        <v>951</v>
      </c>
      <c r="J1206">
        <f t="shared" si="54"/>
        <v>1</v>
      </c>
      <c r="K1206">
        <f t="shared" si="55"/>
        <v>1</v>
      </c>
      <c r="M1206">
        <f t="shared" si="56"/>
        <v>1</v>
      </c>
    </row>
    <row r="1207" spans="1:13" x14ac:dyDescent="0.2">
      <c r="A1207" s="1" t="s">
        <v>993</v>
      </c>
      <c r="B1207" s="3">
        <v>66.2</v>
      </c>
      <c r="C1207" s="3">
        <v>19388.72</v>
      </c>
      <c r="D1207" s="3">
        <v>98149.28</v>
      </c>
      <c r="I1207" s="1" t="s">
        <v>951</v>
      </c>
      <c r="J1207">
        <f t="shared" si="54"/>
        <v>1</v>
      </c>
      <c r="K1207">
        <f t="shared" si="55"/>
        <v>1</v>
      </c>
      <c r="M1207">
        <f t="shared" si="56"/>
        <v>1</v>
      </c>
    </row>
    <row r="1208" spans="1:13" x14ac:dyDescent="0.2">
      <c r="A1208" s="1" t="s">
        <v>994</v>
      </c>
      <c r="B1208" s="3">
        <v>65</v>
      </c>
      <c r="C1208" s="3">
        <v>19389.330000000002</v>
      </c>
      <c r="D1208" s="3">
        <v>98166.080000000002</v>
      </c>
      <c r="I1208" s="1" t="s">
        <v>951</v>
      </c>
      <c r="J1208">
        <f t="shared" si="54"/>
        <v>1</v>
      </c>
      <c r="K1208">
        <f t="shared" si="55"/>
        <v>1</v>
      </c>
      <c r="M1208">
        <f t="shared" si="56"/>
        <v>1</v>
      </c>
    </row>
    <row r="1209" spans="1:13" x14ac:dyDescent="0.2">
      <c r="A1209" s="1" t="s">
        <v>995</v>
      </c>
      <c r="B1209" s="3">
        <v>59.6</v>
      </c>
      <c r="C1209" s="3">
        <v>19370.900000000001</v>
      </c>
      <c r="D1209" s="3">
        <v>98091.24</v>
      </c>
      <c r="I1209" s="1" t="s">
        <v>951</v>
      </c>
      <c r="J1209">
        <f t="shared" si="54"/>
        <v>1</v>
      </c>
      <c r="K1209">
        <f t="shared" si="55"/>
        <v>1</v>
      </c>
      <c r="M1209">
        <f t="shared" si="56"/>
        <v>1</v>
      </c>
    </row>
    <row r="1210" spans="1:13" x14ac:dyDescent="0.2">
      <c r="A1210" s="1" t="s">
        <v>996</v>
      </c>
      <c r="B1210" s="3">
        <v>69.3</v>
      </c>
      <c r="C1210" s="3">
        <v>19370.919999999998</v>
      </c>
      <c r="D1210" s="3">
        <v>98113.53</v>
      </c>
      <c r="I1210" s="1" t="s">
        <v>951</v>
      </c>
      <c r="J1210">
        <f t="shared" si="54"/>
        <v>1</v>
      </c>
      <c r="K1210">
        <f t="shared" si="55"/>
        <v>1</v>
      </c>
      <c r="M1210">
        <f t="shared" si="56"/>
        <v>1</v>
      </c>
    </row>
    <row r="1211" spans="1:13" x14ac:dyDescent="0.2">
      <c r="A1211" s="1" t="s">
        <v>997</v>
      </c>
      <c r="B1211" s="3">
        <v>62.5</v>
      </c>
      <c r="C1211" s="3">
        <v>19370.77</v>
      </c>
      <c r="D1211" s="3">
        <v>98131.25</v>
      </c>
      <c r="I1211" s="1" t="s">
        <v>951</v>
      </c>
      <c r="J1211">
        <f t="shared" si="54"/>
        <v>1</v>
      </c>
      <c r="K1211">
        <f t="shared" si="55"/>
        <v>1</v>
      </c>
      <c r="M1211">
        <f t="shared" si="56"/>
        <v>1</v>
      </c>
    </row>
    <row r="1212" spans="1:13" x14ac:dyDescent="0.2">
      <c r="A1212" s="1" t="s">
        <v>998</v>
      </c>
      <c r="B1212" s="3">
        <v>69</v>
      </c>
      <c r="C1212" s="3">
        <v>19368.810000000001</v>
      </c>
      <c r="D1212" s="3">
        <v>98151.679999999993</v>
      </c>
      <c r="I1212" s="1" t="s">
        <v>951</v>
      </c>
      <c r="J1212">
        <f t="shared" si="54"/>
        <v>1</v>
      </c>
      <c r="K1212">
        <f t="shared" si="55"/>
        <v>1</v>
      </c>
      <c r="M1212">
        <f t="shared" si="56"/>
        <v>1</v>
      </c>
    </row>
    <row r="1213" spans="1:13" x14ac:dyDescent="0.2">
      <c r="A1213" s="1" t="s">
        <v>999</v>
      </c>
      <c r="B1213" s="3">
        <v>68.400000000000006</v>
      </c>
      <c r="C1213" s="3">
        <v>19370.740000000002</v>
      </c>
      <c r="D1213" s="3">
        <v>98167.32</v>
      </c>
      <c r="I1213" s="1" t="s">
        <v>951</v>
      </c>
      <c r="J1213">
        <f t="shared" si="54"/>
        <v>1</v>
      </c>
      <c r="K1213">
        <f t="shared" si="55"/>
        <v>1</v>
      </c>
      <c r="M1213">
        <f t="shared" si="56"/>
        <v>1</v>
      </c>
    </row>
    <row r="1214" spans="1:13" x14ac:dyDescent="0.2">
      <c r="A1214" s="1" t="s">
        <v>1000</v>
      </c>
      <c r="B1214" s="3">
        <v>59.4</v>
      </c>
      <c r="C1214" s="3">
        <v>19352.72</v>
      </c>
      <c r="D1214" s="3">
        <v>98091.4</v>
      </c>
      <c r="I1214" s="1" t="s">
        <v>951</v>
      </c>
      <c r="J1214">
        <f t="shared" si="54"/>
        <v>1</v>
      </c>
      <c r="K1214">
        <f t="shared" si="55"/>
        <v>1</v>
      </c>
      <c r="M1214">
        <f t="shared" si="56"/>
        <v>1</v>
      </c>
    </row>
    <row r="1215" spans="1:13" x14ac:dyDescent="0.2">
      <c r="A1215" s="1" t="s">
        <v>1001</v>
      </c>
      <c r="B1215" s="3">
        <v>57</v>
      </c>
      <c r="C1215" s="3">
        <v>19352.66</v>
      </c>
      <c r="D1215" s="3">
        <v>98113.34</v>
      </c>
      <c r="I1215" s="1" t="s">
        <v>951</v>
      </c>
      <c r="J1215">
        <f t="shared" si="54"/>
        <v>1</v>
      </c>
      <c r="K1215">
        <f t="shared" si="55"/>
        <v>1</v>
      </c>
      <c r="M1215">
        <f t="shared" si="56"/>
        <v>1</v>
      </c>
    </row>
    <row r="1216" spans="1:13" x14ac:dyDescent="0.2">
      <c r="A1216" s="1" t="s">
        <v>1002</v>
      </c>
      <c r="B1216" s="3">
        <v>66</v>
      </c>
      <c r="C1216" s="3">
        <v>19352.86</v>
      </c>
      <c r="D1216" s="3">
        <v>98131.35</v>
      </c>
      <c r="I1216" s="1" t="s">
        <v>951</v>
      </c>
      <c r="J1216">
        <f t="shared" si="54"/>
        <v>1</v>
      </c>
      <c r="K1216">
        <f t="shared" si="55"/>
        <v>1</v>
      </c>
      <c r="M1216">
        <f t="shared" si="56"/>
        <v>1</v>
      </c>
    </row>
    <row r="1217" spans="1:13" x14ac:dyDescent="0.2">
      <c r="A1217" s="1" t="s">
        <v>1003</v>
      </c>
      <c r="B1217" s="3">
        <v>62</v>
      </c>
      <c r="C1217" s="3">
        <v>19353.37</v>
      </c>
      <c r="D1217" s="3">
        <v>98144.03</v>
      </c>
      <c r="I1217" s="1" t="s">
        <v>951</v>
      </c>
      <c r="J1217">
        <f t="shared" si="54"/>
        <v>1</v>
      </c>
      <c r="K1217">
        <f t="shared" si="55"/>
        <v>1</v>
      </c>
      <c r="M1217">
        <f t="shared" si="56"/>
        <v>1</v>
      </c>
    </row>
    <row r="1218" spans="1:13" x14ac:dyDescent="0.2">
      <c r="A1218" s="1" t="s">
        <v>1004</v>
      </c>
      <c r="B1218" s="3">
        <v>73.2</v>
      </c>
      <c r="C1218" s="3">
        <v>19352.740000000002</v>
      </c>
      <c r="D1218" s="3">
        <v>98167.32</v>
      </c>
      <c r="I1218" s="1" t="s">
        <v>951</v>
      </c>
      <c r="J1218">
        <f t="shared" si="54"/>
        <v>1</v>
      </c>
      <c r="K1218">
        <f t="shared" si="55"/>
        <v>1</v>
      </c>
      <c r="M1218">
        <f t="shared" si="56"/>
        <v>1</v>
      </c>
    </row>
    <row r="1219" spans="1:13" x14ac:dyDescent="0.2">
      <c r="A1219" s="1" t="s">
        <v>1005</v>
      </c>
      <c r="B1219" s="3">
        <v>46.8</v>
      </c>
      <c r="C1219" s="3">
        <v>19334.650000000001</v>
      </c>
      <c r="D1219" s="3">
        <v>98091.34</v>
      </c>
      <c r="I1219" s="1" t="s">
        <v>951</v>
      </c>
      <c r="J1219">
        <f t="shared" ref="J1219:J1282" si="57">COUNTIF(A:A,A1219)</f>
        <v>1</v>
      </c>
      <c r="K1219">
        <f t="shared" ref="K1219:K1282" si="58">COUNTIFS(C:C,C1219,D:D,D1219)</f>
        <v>1</v>
      </c>
      <c r="M1219">
        <f t="shared" ref="M1219:M1282" si="59">COUNTIF(K1219,1)</f>
        <v>1</v>
      </c>
    </row>
    <row r="1220" spans="1:13" x14ac:dyDescent="0.2">
      <c r="A1220" s="1" t="s">
        <v>1006</v>
      </c>
      <c r="B1220" s="3">
        <v>71</v>
      </c>
      <c r="C1220" s="3">
        <v>19334.740000000002</v>
      </c>
      <c r="D1220" s="3">
        <v>98113.32</v>
      </c>
      <c r="I1220" s="1" t="s">
        <v>951</v>
      </c>
      <c r="J1220">
        <f t="shared" si="57"/>
        <v>1</v>
      </c>
      <c r="K1220">
        <f t="shared" si="58"/>
        <v>1</v>
      </c>
      <c r="M1220">
        <f t="shared" si="59"/>
        <v>1</v>
      </c>
    </row>
    <row r="1221" spans="1:13" x14ac:dyDescent="0.2">
      <c r="A1221" s="1" t="s">
        <v>1007</v>
      </c>
      <c r="B1221" s="3">
        <v>64.599999999999994</v>
      </c>
      <c r="C1221" s="3">
        <v>19334.61</v>
      </c>
      <c r="D1221" s="3">
        <v>98131.5</v>
      </c>
      <c r="I1221" s="1" t="s">
        <v>951</v>
      </c>
      <c r="J1221">
        <f t="shared" si="57"/>
        <v>1</v>
      </c>
      <c r="K1221">
        <f t="shared" si="58"/>
        <v>1</v>
      </c>
      <c r="M1221">
        <f t="shared" si="59"/>
        <v>1</v>
      </c>
    </row>
    <row r="1222" spans="1:13" x14ac:dyDescent="0.2">
      <c r="A1222" s="1" t="s">
        <v>1008</v>
      </c>
      <c r="B1222" s="3">
        <v>61.2</v>
      </c>
      <c r="C1222" s="3">
        <v>19335.14</v>
      </c>
      <c r="D1222" s="3">
        <v>98143.77</v>
      </c>
      <c r="I1222" s="1" t="s">
        <v>951</v>
      </c>
      <c r="J1222">
        <f t="shared" si="57"/>
        <v>1</v>
      </c>
      <c r="K1222">
        <f t="shared" si="58"/>
        <v>1</v>
      </c>
      <c r="M1222">
        <f t="shared" si="59"/>
        <v>1</v>
      </c>
    </row>
    <row r="1223" spans="1:13" x14ac:dyDescent="0.2">
      <c r="A1223" s="1" t="s">
        <v>1009</v>
      </c>
      <c r="B1223" s="3">
        <v>61.2</v>
      </c>
      <c r="C1223" s="3">
        <v>19334.740000000002</v>
      </c>
      <c r="D1223" s="3">
        <v>98167.32</v>
      </c>
      <c r="I1223" s="1" t="s">
        <v>951</v>
      </c>
      <c r="J1223">
        <f t="shared" si="57"/>
        <v>1</v>
      </c>
      <c r="K1223">
        <f t="shared" si="58"/>
        <v>1</v>
      </c>
      <c r="M1223">
        <f t="shared" si="59"/>
        <v>1</v>
      </c>
    </row>
    <row r="1224" spans="1:13" x14ac:dyDescent="0.2">
      <c r="A1224" s="1" t="s">
        <v>1010</v>
      </c>
      <c r="B1224" s="3">
        <v>55.1</v>
      </c>
      <c r="C1224" s="3">
        <v>19316.79</v>
      </c>
      <c r="D1224" s="3">
        <v>98091.25</v>
      </c>
      <c r="I1224" s="1" t="s">
        <v>951</v>
      </c>
      <c r="J1224">
        <f t="shared" si="57"/>
        <v>1</v>
      </c>
      <c r="K1224">
        <f t="shared" si="58"/>
        <v>1</v>
      </c>
      <c r="M1224">
        <f t="shared" si="59"/>
        <v>1</v>
      </c>
    </row>
    <row r="1225" spans="1:13" x14ac:dyDescent="0.2">
      <c r="A1225" s="1" t="s">
        <v>1011</v>
      </c>
      <c r="B1225" s="3">
        <v>51.4</v>
      </c>
      <c r="C1225" s="3">
        <v>19317.16</v>
      </c>
      <c r="D1225" s="3">
        <v>98113.19</v>
      </c>
      <c r="I1225" s="1" t="s">
        <v>951</v>
      </c>
      <c r="J1225">
        <f t="shared" si="57"/>
        <v>1</v>
      </c>
      <c r="K1225">
        <f t="shared" si="58"/>
        <v>1</v>
      </c>
      <c r="M1225">
        <f t="shared" si="59"/>
        <v>1</v>
      </c>
    </row>
    <row r="1226" spans="1:13" x14ac:dyDescent="0.2">
      <c r="A1226" s="1" t="s">
        <v>1012</v>
      </c>
      <c r="B1226" s="3">
        <v>61.2</v>
      </c>
      <c r="C1226" s="3">
        <v>19316.7</v>
      </c>
      <c r="D1226" s="3">
        <v>98131.56</v>
      </c>
      <c r="I1226" s="1" t="s">
        <v>951</v>
      </c>
      <c r="J1226">
        <f t="shared" si="57"/>
        <v>1</v>
      </c>
      <c r="K1226">
        <f t="shared" si="58"/>
        <v>1</v>
      </c>
      <c r="M1226">
        <f t="shared" si="59"/>
        <v>1</v>
      </c>
    </row>
    <row r="1227" spans="1:13" x14ac:dyDescent="0.2">
      <c r="A1227" s="1" t="s">
        <v>1013</v>
      </c>
      <c r="B1227" s="3">
        <v>65</v>
      </c>
      <c r="C1227" s="3">
        <v>19317.04</v>
      </c>
      <c r="D1227" s="3">
        <v>98143.65</v>
      </c>
      <c r="I1227" s="1" t="s">
        <v>951</v>
      </c>
      <c r="J1227">
        <f t="shared" si="57"/>
        <v>1</v>
      </c>
      <c r="K1227">
        <f t="shared" si="58"/>
        <v>1</v>
      </c>
      <c r="M1227">
        <f t="shared" si="59"/>
        <v>1</v>
      </c>
    </row>
    <row r="1228" spans="1:13" x14ac:dyDescent="0.2">
      <c r="A1228" s="1" t="s">
        <v>1014</v>
      </c>
      <c r="B1228" s="3">
        <v>66</v>
      </c>
      <c r="C1228" s="3">
        <v>19316.740000000002</v>
      </c>
      <c r="D1228" s="3">
        <v>98167.32</v>
      </c>
      <c r="I1228" s="1" t="s">
        <v>951</v>
      </c>
      <c r="J1228">
        <f t="shared" si="57"/>
        <v>1</v>
      </c>
      <c r="K1228">
        <f t="shared" si="58"/>
        <v>1</v>
      </c>
      <c r="M1228">
        <f t="shared" si="59"/>
        <v>1</v>
      </c>
    </row>
    <row r="1229" spans="1:13" x14ac:dyDescent="0.2">
      <c r="A1229" s="1" t="s">
        <v>1015</v>
      </c>
      <c r="B1229" s="3">
        <v>55</v>
      </c>
      <c r="C1229" s="3">
        <v>19298.79</v>
      </c>
      <c r="D1229" s="3">
        <v>98091.26</v>
      </c>
      <c r="I1229" s="1" t="s">
        <v>951</v>
      </c>
      <c r="J1229">
        <f t="shared" si="57"/>
        <v>1</v>
      </c>
      <c r="K1229">
        <f t="shared" si="58"/>
        <v>1</v>
      </c>
      <c r="M1229">
        <f t="shared" si="59"/>
        <v>1</v>
      </c>
    </row>
    <row r="1230" spans="1:13" x14ac:dyDescent="0.2">
      <c r="A1230" s="1" t="s">
        <v>1016</v>
      </c>
      <c r="B1230" s="3">
        <v>55.5</v>
      </c>
      <c r="C1230" s="3">
        <v>19298.740000000002</v>
      </c>
      <c r="D1230" s="3">
        <v>98113.32</v>
      </c>
      <c r="I1230" s="1" t="s">
        <v>951</v>
      </c>
      <c r="J1230">
        <f t="shared" si="57"/>
        <v>1</v>
      </c>
      <c r="K1230">
        <f t="shared" si="58"/>
        <v>1</v>
      </c>
      <c r="M1230">
        <f t="shared" si="59"/>
        <v>1</v>
      </c>
    </row>
    <row r="1231" spans="1:13" x14ac:dyDescent="0.2">
      <c r="A1231" s="1" t="s">
        <v>1017</v>
      </c>
      <c r="B1231" s="3">
        <v>53</v>
      </c>
      <c r="C1231" s="3">
        <v>19298.62</v>
      </c>
      <c r="D1231" s="3">
        <v>98131.34</v>
      </c>
      <c r="I1231" s="1" t="s">
        <v>951</v>
      </c>
      <c r="J1231">
        <f t="shared" si="57"/>
        <v>1</v>
      </c>
      <c r="K1231">
        <f t="shared" si="58"/>
        <v>1</v>
      </c>
      <c r="M1231">
        <f t="shared" si="59"/>
        <v>1</v>
      </c>
    </row>
    <row r="1232" spans="1:13" x14ac:dyDescent="0.2">
      <c r="A1232" s="1" t="s">
        <v>1018</v>
      </c>
      <c r="B1232" s="3">
        <v>51.2</v>
      </c>
      <c r="C1232" s="3">
        <v>19298.23</v>
      </c>
      <c r="D1232" s="3">
        <v>98144.27</v>
      </c>
      <c r="I1232" s="1" t="s">
        <v>951</v>
      </c>
      <c r="J1232">
        <f t="shared" si="57"/>
        <v>1</v>
      </c>
      <c r="K1232">
        <f t="shared" si="58"/>
        <v>1</v>
      </c>
      <c r="M1232">
        <f t="shared" si="59"/>
        <v>1</v>
      </c>
    </row>
    <row r="1233" spans="1:13" x14ac:dyDescent="0.2">
      <c r="A1233" s="1" t="s">
        <v>1019</v>
      </c>
      <c r="B1233" s="3">
        <v>63</v>
      </c>
      <c r="C1233" s="3">
        <v>19298.740000000002</v>
      </c>
      <c r="D1233" s="3">
        <v>98167.32</v>
      </c>
      <c r="I1233" s="1" t="s">
        <v>951</v>
      </c>
      <c r="J1233">
        <f t="shared" si="57"/>
        <v>1</v>
      </c>
      <c r="K1233">
        <f t="shared" si="58"/>
        <v>1</v>
      </c>
      <c r="M1233">
        <f t="shared" si="59"/>
        <v>1</v>
      </c>
    </row>
    <row r="1234" spans="1:13" x14ac:dyDescent="0.2">
      <c r="A1234" s="1" t="s">
        <v>1020</v>
      </c>
      <c r="B1234" s="3">
        <v>63.2</v>
      </c>
      <c r="C1234" s="3">
        <v>19280.830000000002</v>
      </c>
      <c r="D1234" s="3">
        <v>98091.63</v>
      </c>
      <c r="I1234" s="1" t="s">
        <v>951</v>
      </c>
      <c r="J1234">
        <f t="shared" si="57"/>
        <v>1</v>
      </c>
      <c r="K1234">
        <f t="shared" si="58"/>
        <v>1</v>
      </c>
      <c r="M1234">
        <f t="shared" si="59"/>
        <v>1</v>
      </c>
    </row>
    <row r="1235" spans="1:13" x14ac:dyDescent="0.2">
      <c r="A1235" s="1" t="s">
        <v>1021</v>
      </c>
      <c r="B1235" s="3">
        <v>48</v>
      </c>
      <c r="C1235" s="3">
        <v>19280.580000000002</v>
      </c>
      <c r="D1235" s="3">
        <v>98113.33</v>
      </c>
      <c r="I1235" s="1" t="s">
        <v>951</v>
      </c>
      <c r="J1235">
        <f t="shared" si="57"/>
        <v>1</v>
      </c>
      <c r="K1235">
        <f t="shared" si="58"/>
        <v>1</v>
      </c>
      <c r="M1235">
        <f t="shared" si="59"/>
        <v>1</v>
      </c>
    </row>
    <row r="1236" spans="1:13" x14ac:dyDescent="0.2">
      <c r="A1236" s="1" t="s">
        <v>1022</v>
      </c>
      <c r="B1236" s="3">
        <v>47.5</v>
      </c>
      <c r="C1236" s="3">
        <v>19280.759999999998</v>
      </c>
      <c r="D1236" s="3">
        <v>98131.39</v>
      </c>
      <c r="I1236" s="1" t="s">
        <v>951</v>
      </c>
      <c r="J1236">
        <f t="shared" si="57"/>
        <v>1</v>
      </c>
      <c r="K1236">
        <f t="shared" si="58"/>
        <v>1</v>
      </c>
      <c r="M1236">
        <f t="shared" si="59"/>
        <v>1</v>
      </c>
    </row>
    <row r="1237" spans="1:13" x14ac:dyDescent="0.2">
      <c r="A1237" s="1" t="s">
        <v>1023</v>
      </c>
      <c r="B1237" s="3">
        <v>60.8</v>
      </c>
      <c r="C1237" s="3">
        <v>19281.330000000002</v>
      </c>
      <c r="D1237" s="3">
        <v>98143.61</v>
      </c>
      <c r="I1237" s="1" t="s">
        <v>951</v>
      </c>
      <c r="J1237">
        <f t="shared" si="57"/>
        <v>1</v>
      </c>
      <c r="K1237">
        <f t="shared" si="58"/>
        <v>1</v>
      </c>
      <c r="M1237">
        <f t="shared" si="59"/>
        <v>1</v>
      </c>
    </row>
    <row r="1238" spans="1:13" x14ac:dyDescent="0.2">
      <c r="A1238" s="1" t="s">
        <v>1024</v>
      </c>
      <c r="B1238" s="3">
        <v>61.3</v>
      </c>
      <c r="C1238" s="3">
        <v>19280.740000000002</v>
      </c>
      <c r="D1238" s="3">
        <v>98167.32</v>
      </c>
      <c r="I1238" s="1" t="s">
        <v>951</v>
      </c>
      <c r="J1238">
        <f t="shared" si="57"/>
        <v>1</v>
      </c>
      <c r="K1238">
        <f t="shared" si="58"/>
        <v>1</v>
      </c>
      <c r="M1238">
        <f t="shared" si="59"/>
        <v>1</v>
      </c>
    </row>
    <row r="1239" spans="1:13" x14ac:dyDescent="0.2">
      <c r="A1239" s="1" t="s">
        <v>1025</v>
      </c>
      <c r="B1239" s="3">
        <v>84</v>
      </c>
      <c r="C1239" s="3">
        <v>19262.73</v>
      </c>
      <c r="D1239" s="3">
        <v>98091.35</v>
      </c>
      <c r="I1239" s="1" t="s">
        <v>951</v>
      </c>
      <c r="J1239">
        <f t="shared" si="57"/>
        <v>1</v>
      </c>
      <c r="K1239">
        <f t="shared" si="58"/>
        <v>1</v>
      </c>
      <c r="M1239">
        <f t="shared" si="59"/>
        <v>1</v>
      </c>
    </row>
    <row r="1240" spans="1:13" x14ac:dyDescent="0.2">
      <c r="A1240" s="1" t="s">
        <v>1026</v>
      </c>
      <c r="B1240" s="3">
        <v>45.2</v>
      </c>
      <c r="C1240" s="3">
        <v>19262.71</v>
      </c>
      <c r="D1240" s="3">
        <v>98113.3</v>
      </c>
      <c r="I1240" s="1" t="s">
        <v>951</v>
      </c>
      <c r="J1240">
        <f t="shared" si="57"/>
        <v>1</v>
      </c>
      <c r="K1240">
        <f t="shared" si="58"/>
        <v>1</v>
      </c>
      <c r="M1240">
        <f t="shared" si="59"/>
        <v>1</v>
      </c>
    </row>
    <row r="1241" spans="1:13" x14ac:dyDescent="0.2">
      <c r="A1241" s="1" t="s">
        <v>1027</v>
      </c>
      <c r="B1241" s="3">
        <v>46.5</v>
      </c>
      <c r="C1241" s="3">
        <v>19262.64</v>
      </c>
      <c r="D1241" s="3">
        <v>98131.31</v>
      </c>
      <c r="I1241" s="1" t="s">
        <v>951</v>
      </c>
      <c r="J1241">
        <f t="shared" si="57"/>
        <v>1</v>
      </c>
      <c r="K1241">
        <f t="shared" si="58"/>
        <v>1</v>
      </c>
      <c r="M1241">
        <f t="shared" si="59"/>
        <v>1</v>
      </c>
    </row>
    <row r="1242" spans="1:13" x14ac:dyDescent="0.2">
      <c r="A1242" s="1" t="s">
        <v>1028</v>
      </c>
      <c r="B1242" s="3">
        <v>52.5</v>
      </c>
      <c r="C1242" s="3">
        <v>19261.919999999998</v>
      </c>
      <c r="D1242" s="3">
        <v>98143.66</v>
      </c>
      <c r="I1242" s="1" t="s">
        <v>951</v>
      </c>
      <c r="J1242">
        <f t="shared" si="57"/>
        <v>1</v>
      </c>
      <c r="K1242">
        <f t="shared" si="58"/>
        <v>1</v>
      </c>
      <c r="M1242">
        <f t="shared" si="59"/>
        <v>1</v>
      </c>
    </row>
    <row r="1243" spans="1:13" x14ac:dyDescent="0.2">
      <c r="A1243" s="1" t="s">
        <v>1029</v>
      </c>
      <c r="B1243" s="3">
        <v>70.8</v>
      </c>
      <c r="C1243" s="3">
        <v>19262.740000000002</v>
      </c>
      <c r="D1243" s="3">
        <v>98167.32</v>
      </c>
      <c r="I1243" s="1" t="s">
        <v>951</v>
      </c>
      <c r="J1243">
        <f t="shared" si="57"/>
        <v>1</v>
      </c>
      <c r="K1243">
        <f t="shared" si="58"/>
        <v>1</v>
      </c>
      <c r="M1243">
        <f t="shared" si="59"/>
        <v>1</v>
      </c>
    </row>
    <row r="1244" spans="1:13" x14ac:dyDescent="0.2">
      <c r="A1244" s="1" t="s">
        <v>1030</v>
      </c>
      <c r="B1244" s="3">
        <v>59.6</v>
      </c>
      <c r="C1244" s="3">
        <v>19244.68</v>
      </c>
      <c r="D1244" s="3">
        <v>98091.35</v>
      </c>
      <c r="I1244" s="1" t="s">
        <v>951</v>
      </c>
      <c r="J1244">
        <f t="shared" si="57"/>
        <v>1</v>
      </c>
      <c r="K1244">
        <f t="shared" si="58"/>
        <v>1</v>
      </c>
      <c r="M1244">
        <f t="shared" si="59"/>
        <v>1</v>
      </c>
    </row>
    <row r="1245" spans="1:13" x14ac:dyDescent="0.2">
      <c r="A1245" s="1" t="s">
        <v>1031</v>
      </c>
      <c r="B1245" s="3">
        <v>65.5</v>
      </c>
      <c r="C1245" s="3">
        <v>19244.990000000002</v>
      </c>
      <c r="D1245" s="3">
        <v>98113.43</v>
      </c>
      <c r="I1245" s="1" t="s">
        <v>951</v>
      </c>
      <c r="J1245">
        <f t="shared" si="57"/>
        <v>1</v>
      </c>
      <c r="K1245">
        <f t="shared" si="58"/>
        <v>1</v>
      </c>
      <c r="M1245">
        <f t="shared" si="59"/>
        <v>1</v>
      </c>
    </row>
    <row r="1246" spans="1:13" x14ac:dyDescent="0.2">
      <c r="A1246" s="1" t="s">
        <v>1032</v>
      </c>
      <c r="B1246" s="3">
        <v>54.5</v>
      </c>
      <c r="C1246" s="3">
        <v>19245</v>
      </c>
      <c r="D1246" s="3">
        <v>98131.42</v>
      </c>
      <c r="I1246" s="1" t="s">
        <v>951</v>
      </c>
      <c r="J1246">
        <f t="shared" si="57"/>
        <v>1</v>
      </c>
      <c r="K1246">
        <f t="shared" si="58"/>
        <v>1</v>
      </c>
      <c r="M1246">
        <f t="shared" si="59"/>
        <v>1</v>
      </c>
    </row>
    <row r="1247" spans="1:13" x14ac:dyDescent="0.2">
      <c r="A1247" s="1" t="s">
        <v>1033</v>
      </c>
      <c r="B1247" s="3">
        <v>54.5</v>
      </c>
      <c r="C1247" s="3">
        <v>19244.36</v>
      </c>
      <c r="D1247" s="3">
        <v>98143.34</v>
      </c>
      <c r="I1247" s="1" t="s">
        <v>951</v>
      </c>
      <c r="J1247">
        <f t="shared" si="57"/>
        <v>1</v>
      </c>
      <c r="K1247">
        <f t="shared" si="58"/>
        <v>1</v>
      </c>
      <c r="M1247">
        <f t="shared" si="59"/>
        <v>1</v>
      </c>
    </row>
    <row r="1248" spans="1:13" x14ac:dyDescent="0.2">
      <c r="A1248" s="1" t="s">
        <v>1034</v>
      </c>
      <c r="B1248" s="3">
        <v>54</v>
      </c>
      <c r="C1248" s="3">
        <v>19244.740000000002</v>
      </c>
      <c r="D1248" s="3">
        <v>98167.32</v>
      </c>
      <c r="I1248" s="1" t="s">
        <v>951</v>
      </c>
      <c r="J1248">
        <f t="shared" si="57"/>
        <v>1</v>
      </c>
      <c r="K1248">
        <f t="shared" si="58"/>
        <v>1</v>
      </c>
      <c r="M1248">
        <f t="shared" si="59"/>
        <v>1</v>
      </c>
    </row>
    <row r="1249" spans="1:13" x14ac:dyDescent="0.2">
      <c r="A1249" s="1" t="s">
        <v>1035</v>
      </c>
      <c r="B1249" s="3">
        <v>67.400000000000006</v>
      </c>
      <c r="C1249" s="3">
        <v>19226.73</v>
      </c>
      <c r="D1249" s="3">
        <v>98091.33</v>
      </c>
      <c r="I1249" s="1" t="s">
        <v>951</v>
      </c>
      <c r="J1249">
        <f t="shared" si="57"/>
        <v>1</v>
      </c>
      <c r="K1249">
        <f t="shared" si="58"/>
        <v>1</v>
      </c>
      <c r="M1249">
        <f t="shared" si="59"/>
        <v>1</v>
      </c>
    </row>
    <row r="1250" spans="1:13" x14ac:dyDescent="0.2">
      <c r="A1250" s="1" t="s">
        <v>1036</v>
      </c>
      <c r="B1250" s="3">
        <v>54.5</v>
      </c>
      <c r="C1250" s="3">
        <v>19226.77</v>
      </c>
      <c r="D1250" s="3">
        <v>98113.35</v>
      </c>
      <c r="I1250" s="1" t="s">
        <v>951</v>
      </c>
      <c r="J1250">
        <f t="shared" si="57"/>
        <v>1</v>
      </c>
      <c r="K1250">
        <f t="shared" si="58"/>
        <v>1</v>
      </c>
      <c r="M1250">
        <f t="shared" si="59"/>
        <v>1</v>
      </c>
    </row>
    <row r="1251" spans="1:13" x14ac:dyDescent="0.2">
      <c r="A1251" s="1" t="s">
        <v>1037</v>
      </c>
      <c r="B1251" s="3">
        <v>52.5</v>
      </c>
      <c r="C1251" s="3">
        <v>19226.87</v>
      </c>
      <c r="D1251" s="3">
        <v>98131.19</v>
      </c>
      <c r="I1251" s="1" t="s">
        <v>951</v>
      </c>
      <c r="J1251">
        <f t="shared" si="57"/>
        <v>1</v>
      </c>
      <c r="K1251">
        <f t="shared" si="58"/>
        <v>1</v>
      </c>
      <c r="M1251">
        <f t="shared" si="59"/>
        <v>1</v>
      </c>
    </row>
    <row r="1252" spans="1:13" x14ac:dyDescent="0.2">
      <c r="A1252" s="1" t="s">
        <v>1038</v>
      </c>
      <c r="B1252" s="3">
        <v>47.3</v>
      </c>
      <c r="C1252" s="3">
        <v>19225.98</v>
      </c>
      <c r="D1252" s="3">
        <v>98143.01</v>
      </c>
      <c r="I1252" s="1" t="s">
        <v>951</v>
      </c>
      <c r="J1252">
        <f t="shared" si="57"/>
        <v>1</v>
      </c>
      <c r="K1252">
        <f t="shared" si="58"/>
        <v>1</v>
      </c>
      <c r="M1252">
        <f t="shared" si="59"/>
        <v>1</v>
      </c>
    </row>
    <row r="1253" spans="1:13" x14ac:dyDescent="0.2">
      <c r="A1253" s="1" t="s">
        <v>1039</v>
      </c>
      <c r="B1253" s="3">
        <v>55.2</v>
      </c>
      <c r="C1253" s="3">
        <v>19226.740000000002</v>
      </c>
      <c r="D1253" s="3">
        <v>98167.33</v>
      </c>
      <c r="I1253" s="1" t="s">
        <v>951</v>
      </c>
      <c r="J1253">
        <f t="shared" si="57"/>
        <v>1</v>
      </c>
      <c r="K1253">
        <f t="shared" si="58"/>
        <v>1</v>
      </c>
      <c r="M1253">
        <f t="shared" si="59"/>
        <v>1</v>
      </c>
    </row>
    <row r="1254" spans="1:13" x14ac:dyDescent="0.2">
      <c r="A1254" s="1" t="s">
        <v>1040</v>
      </c>
      <c r="B1254" s="3">
        <v>56.7</v>
      </c>
      <c r="C1254" s="3">
        <v>19208.82</v>
      </c>
      <c r="D1254" s="3">
        <v>98091.38</v>
      </c>
      <c r="I1254" s="1" t="s">
        <v>951</v>
      </c>
      <c r="J1254">
        <f t="shared" si="57"/>
        <v>1</v>
      </c>
      <c r="K1254">
        <f t="shared" si="58"/>
        <v>1</v>
      </c>
      <c r="M1254">
        <f t="shared" si="59"/>
        <v>1</v>
      </c>
    </row>
    <row r="1255" spans="1:13" x14ac:dyDescent="0.2">
      <c r="A1255" s="1" t="s">
        <v>1041</v>
      </c>
      <c r="B1255" s="3">
        <v>60</v>
      </c>
      <c r="C1255" s="3">
        <v>19208.05</v>
      </c>
      <c r="D1255" s="3">
        <v>98110.56</v>
      </c>
      <c r="I1255" s="1" t="s">
        <v>951</v>
      </c>
      <c r="J1255">
        <f t="shared" si="57"/>
        <v>1</v>
      </c>
      <c r="K1255">
        <f t="shared" si="58"/>
        <v>1</v>
      </c>
      <c r="M1255">
        <f t="shared" si="59"/>
        <v>1</v>
      </c>
    </row>
    <row r="1256" spans="1:13" x14ac:dyDescent="0.2">
      <c r="A1256" s="1" t="s">
        <v>1042</v>
      </c>
      <c r="B1256" s="3">
        <v>66.7</v>
      </c>
      <c r="C1256" s="3">
        <v>19208.71</v>
      </c>
      <c r="D1256" s="3">
        <v>98131.39</v>
      </c>
      <c r="I1256" s="1" t="s">
        <v>951</v>
      </c>
      <c r="J1256">
        <f t="shared" si="57"/>
        <v>1</v>
      </c>
      <c r="K1256">
        <f t="shared" si="58"/>
        <v>1</v>
      </c>
      <c r="M1256">
        <f t="shared" si="59"/>
        <v>1</v>
      </c>
    </row>
    <row r="1257" spans="1:13" x14ac:dyDescent="0.2">
      <c r="A1257" s="1" t="s">
        <v>1043</v>
      </c>
      <c r="B1257" s="3">
        <v>53.1</v>
      </c>
      <c r="C1257" s="3">
        <v>19210.52</v>
      </c>
      <c r="D1257" s="3">
        <v>98146.880000000005</v>
      </c>
      <c r="I1257" s="1" t="s">
        <v>951</v>
      </c>
      <c r="J1257">
        <f t="shared" si="57"/>
        <v>1</v>
      </c>
      <c r="K1257">
        <f t="shared" si="58"/>
        <v>1</v>
      </c>
      <c r="M1257">
        <f t="shared" si="59"/>
        <v>1</v>
      </c>
    </row>
    <row r="1258" spans="1:13" x14ac:dyDescent="0.2">
      <c r="A1258" s="1" t="s">
        <v>1044</v>
      </c>
      <c r="B1258" s="3">
        <v>53.2</v>
      </c>
      <c r="C1258" s="3">
        <v>19208.740000000002</v>
      </c>
      <c r="D1258" s="3">
        <v>98167.32</v>
      </c>
      <c r="I1258" s="1" t="s">
        <v>951</v>
      </c>
      <c r="J1258">
        <f t="shared" si="57"/>
        <v>1</v>
      </c>
      <c r="K1258">
        <f t="shared" si="58"/>
        <v>1</v>
      </c>
      <c r="M1258">
        <f t="shared" si="59"/>
        <v>1</v>
      </c>
    </row>
    <row r="1259" spans="1:13" x14ac:dyDescent="0.2">
      <c r="A1259" s="1" t="s">
        <v>1045</v>
      </c>
      <c r="B1259" s="3">
        <v>62</v>
      </c>
      <c r="C1259" s="3">
        <v>19190.7</v>
      </c>
      <c r="D1259" s="3">
        <v>98091.41</v>
      </c>
      <c r="I1259" s="1" t="s">
        <v>951</v>
      </c>
      <c r="J1259">
        <f t="shared" si="57"/>
        <v>1</v>
      </c>
      <c r="K1259">
        <f t="shared" si="58"/>
        <v>1</v>
      </c>
      <c r="M1259">
        <f t="shared" si="59"/>
        <v>1</v>
      </c>
    </row>
    <row r="1260" spans="1:13" x14ac:dyDescent="0.2">
      <c r="A1260" s="1" t="s">
        <v>1046</v>
      </c>
      <c r="B1260" s="3">
        <v>67.400000000000006</v>
      </c>
      <c r="C1260" s="3">
        <v>19190.900000000001</v>
      </c>
      <c r="D1260" s="3">
        <v>98113.44</v>
      </c>
      <c r="I1260" s="1" t="s">
        <v>951</v>
      </c>
      <c r="J1260">
        <f t="shared" si="57"/>
        <v>1</v>
      </c>
      <c r="K1260">
        <f t="shared" si="58"/>
        <v>1</v>
      </c>
      <c r="M1260">
        <f t="shared" si="59"/>
        <v>1</v>
      </c>
    </row>
    <row r="1261" spans="1:13" x14ac:dyDescent="0.2">
      <c r="A1261" s="1" t="s">
        <v>1047</v>
      </c>
      <c r="B1261" s="3">
        <v>71.400000000000006</v>
      </c>
      <c r="C1261" s="3">
        <v>19190.689999999999</v>
      </c>
      <c r="D1261" s="3">
        <v>98131.4</v>
      </c>
      <c r="I1261" s="1" t="s">
        <v>951</v>
      </c>
      <c r="J1261">
        <f t="shared" si="57"/>
        <v>1</v>
      </c>
      <c r="K1261">
        <f t="shared" si="58"/>
        <v>1</v>
      </c>
      <c r="M1261">
        <f t="shared" si="59"/>
        <v>1</v>
      </c>
    </row>
    <row r="1262" spans="1:13" x14ac:dyDescent="0.2">
      <c r="A1262" s="1" t="s">
        <v>1048</v>
      </c>
      <c r="B1262" s="3">
        <v>68.400000000000006</v>
      </c>
      <c r="C1262" s="3">
        <v>19191.259999999998</v>
      </c>
      <c r="D1262" s="3">
        <v>98146.64</v>
      </c>
      <c r="I1262" s="1" t="s">
        <v>951</v>
      </c>
      <c r="J1262">
        <f t="shared" si="57"/>
        <v>1</v>
      </c>
      <c r="K1262">
        <f t="shared" si="58"/>
        <v>1</v>
      </c>
      <c r="M1262">
        <f t="shared" si="59"/>
        <v>1</v>
      </c>
    </row>
    <row r="1263" spans="1:13" x14ac:dyDescent="0.2">
      <c r="A1263" s="1" t="s">
        <v>1049</v>
      </c>
      <c r="B1263" s="3">
        <v>51.3</v>
      </c>
      <c r="C1263" s="3">
        <v>19190.78</v>
      </c>
      <c r="D1263" s="3">
        <v>98167.49</v>
      </c>
      <c r="I1263" s="1" t="s">
        <v>951</v>
      </c>
      <c r="J1263">
        <f t="shared" si="57"/>
        <v>1</v>
      </c>
      <c r="K1263">
        <f t="shared" si="58"/>
        <v>1</v>
      </c>
      <c r="M1263">
        <f t="shared" si="59"/>
        <v>1</v>
      </c>
    </row>
    <row r="1264" spans="1:13" x14ac:dyDescent="0.2">
      <c r="A1264" s="1" t="s">
        <v>1050</v>
      </c>
      <c r="B1264" s="3">
        <v>78</v>
      </c>
      <c r="C1264" s="3">
        <v>19172.810000000001</v>
      </c>
      <c r="D1264" s="3">
        <v>98091.12</v>
      </c>
      <c r="I1264" s="1" t="s">
        <v>951</v>
      </c>
      <c r="J1264">
        <f t="shared" si="57"/>
        <v>1</v>
      </c>
      <c r="K1264">
        <f t="shared" si="58"/>
        <v>1</v>
      </c>
      <c r="M1264">
        <f t="shared" si="59"/>
        <v>1</v>
      </c>
    </row>
    <row r="1265" spans="1:13" x14ac:dyDescent="0.2">
      <c r="A1265" s="1" t="s">
        <v>1051</v>
      </c>
      <c r="B1265" s="3">
        <v>51.5</v>
      </c>
      <c r="C1265" s="3">
        <v>19172.87</v>
      </c>
      <c r="D1265" s="3">
        <v>98113.279999999999</v>
      </c>
      <c r="I1265" s="1" t="s">
        <v>951</v>
      </c>
      <c r="J1265">
        <f t="shared" si="57"/>
        <v>1</v>
      </c>
      <c r="K1265">
        <f t="shared" si="58"/>
        <v>1</v>
      </c>
      <c r="M1265">
        <f t="shared" si="59"/>
        <v>1</v>
      </c>
    </row>
    <row r="1266" spans="1:13" x14ac:dyDescent="0.2">
      <c r="A1266" s="1" t="s">
        <v>1052</v>
      </c>
      <c r="B1266" s="3">
        <v>65.900000000000006</v>
      </c>
      <c r="C1266" s="3">
        <v>19173.22</v>
      </c>
      <c r="D1266" s="3">
        <v>98131.46</v>
      </c>
      <c r="I1266" s="1" t="s">
        <v>951</v>
      </c>
      <c r="J1266">
        <f t="shared" si="57"/>
        <v>1</v>
      </c>
      <c r="K1266">
        <f t="shared" si="58"/>
        <v>1</v>
      </c>
      <c r="M1266">
        <f t="shared" si="59"/>
        <v>1</v>
      </c>
    </row>
    <row r="1267" spans="1:13" x14ac:dyDescent="0.2">
      <c r="A1267" s="1" t="s">
        <v>1053</v>
      </c>
      <c r="B1267" s="3">
        <v>62.5</v>
      </c>
      <c r="C1267" s="3">
        <v>19172.79</v>
      </c>
      <c r="D1267" s="3">
        <v>98147.07</v>
      </c>
      <c r="I1267" s="1" t="s">
        <v>951</v>
      </c>
      <c r="J1267">
        <f t="shared" si="57"/>
        <v>1</v>
      </c>
      <c r="K1267">
        <f t="shared" si="58"/>
        <v>1</v>
      </c>
      <c r="M1267">
        <f t="shared" si="59"/>
        <v>1</v>
      </c>
    </row>
    <row r="1268" spans="1:13" x14ac:dyDescent="0.2">
      <c r="A1268" s="1" t="s">
        <v>1054</v>
      </c>
      <c r="B1268" s="3">
        <v>48.3</v>
      </c>
      <c r="C1268" s="3">
        <v>19172.740000000002</v>
      </c>
      <c r="D1268" s="3">
        <v>98166.92</v>
      </c>
      <c r="I1268" s="1" t="s">
        <v>951</v>
      </c>
      <c r="J1268">
        <f t="shared" si="57"/>
        <v>1</v>
      </c>
      <c r="K1268">
        <f t="shared" si="58"/>
        <v>1</v>
      </c>
      <c r="M1268">
        <f t="shared" si="59"/>
        <v>1</v>
      </c>
    </row>
    <row r="1269" spans="1:13" x14ac:dyDescent="0.2">
      <c r="A1269" s="1" t="s">
        <v>1055</v>
      </c>
      <c r="B1269" s="3">
        <v>40.1</v>
      </c>
      <c r="C1269" s="3">
        <v>19154.66</v>
      </c>
      <c r="D1269" s="3">
        <v>98091.22</v>
      </c>
      <c r="I1269" s="1" t="s">
        <v>951</v>
      </c>
      <c r="J1269">
        <f t="shared" si="57"/>
        <v>1</v>
      </c>
      <c r="K1269">
        <f t="shared" si="58"/>
        <v>1</v>
      </c>
      <c r="M1269">
        <f t="shared" si="59"/>
        <v>1</v>
      </c>
    </row>
    <row r="1270" spans="1:13" x14ac:dyDescent="0.2">
      <c r="A1270" s="1" t="s">
        <v>1056</v>
      </c>
      <c r="B1270" s="3">
        <v>39.4</v>
      </c>
      <c r="C1270" s="3">
        <v>19154.7</v>
      </c>
      <c r="D1270" s="3">
        <v>98113.19</v>
      </c>
      <c r="I1270" s="1" t="s">
        <v>951</v>
      </c>
      <c r="J1270">
        <f t="shared" si="57"/>
        <v>1</v>
      </c>
      <c r="K1270">
        <f t="shared" si="58"/>
        <v>1</v>
      </c>
      <c r="M1270">
        <f t="shared" si="59"/>
        <v>1</v>
      </c>
    </row>
    <row r="1271" spans="1:13" x14ac:dyDescent="0.2">
      <c r="A1271" s="1" t="s">
        <v>1057</v>
      </c>
      <c r="B1271" s="3">
        <v>38.4</v>
      </c>
      <c r="C1271" s="3">
        <v>19154.28</v>
      </c>
      <c r="D1271" s="3">
        <v>98131.199999999997</v>
      </c>
      <c r="I1271" s="1" t="s">
        <v>951</v>
      </c>
      <c r="J1271">
        <f t="shared" si="57"/>
        <v>1</v>
      </c>
      <c r="K1271">
        <f t="shared" si="58"/>
        <v>1</v>
      </c>
      <c r="M1271">
        <f t="shared" si="59"/>
        <v>1</v>
      </c>
    </row>
    <row r="1272" spans="1:13" x14ac:dyDescent="0.2">
      <c r="A1272" s="1" t="s">
        <v>1058</v>
      </c>
      <c r="B1272" s="3">
        <v>42.5</v>
      </c>
      <c r="C1272" s="3">
        <v>19154.57</v>
      </c>
      <c r="D1272" s="3">
        <v>98146.86</v>
      </c>
      <c r="I1272" s="1" t="s">
        <v>951</v>
      </c>
      <c r="J1272">
        <f t="shared" si="57"/>
        <v>1</v>
      </c>
      <c r="K1272">
        <f t="shared" si="58"/>
        <v>1</v>
      </c>
      <c r="M1272">
        <f t="shared" si="59"/>
        <v>1</v>
      </c>
    </row>
    <row r="1273" spans="1:13" x14ac:dyDescent="0.2">
      <c r="A1273" s="1" t="s">
        <v>1059</v>
      </c>
      <c r="B1273" s="3">
        <v>57</v>
      </c>
      <c r="C1273" s="3">
        <v>19154.740000000002</v>
      </c>
      <c r="D1273" s="3">
        <v>98166.92</v>
      </c>
      <c r="I1273" s="1" t="s">
        <v>951</v>
      </c>
      <c r="J1273">
        <f t="shared" si="57"/>
        <v>1</v>
      </c>
      <c r="K1273">
        <f t="shared" si="58"/>
        <v>1</v>
      </c>
      <c r="M1273">
        <f t="shared" si="59"/>
        <v>1</v>
      </c>
    </row>
    <row r="1274" spans="1:13" x14ac:dyDescent="0.2">
      <c r="A1274" s="1" t="s">
        <v>1060</v>
      </c>
      <c r="B1274" s="3">
        <v>45.5</v>
      </c>
      <c r="C1274" s="3">
        <v>19136.62</v>
      </c>
      <c r="D1274" s="3">
        <v>98091.29</v>
      </c>
      <c r="I1274" s="1" t="s">
        <v>951</v>
      </c>
      <c r="J1274">
        <f t="shared" si="57"/>
        <v>1</v>
      </c>
      <c r="K1274">
        <f t="shared" si="58"/>
        <v>1</v>
      </c>
      <c r="M1274">
        <f t="shared" si="59"/>
        <v>1</v>
      </c>
    </row>
    <row r="1275" spans="1:13" x14ac:dyDescent="0.2">
      <c r="A1275" s="1" t="s">
        <v>1061</v>
      </c>
      <c r="B1275" s="3">
        <v>40.299999999999997</v>
      </c>
      <c r="C1275" s="3">
        <v>19136.63</v>
      </c>
      <c r="D1275" s="3">
        <v>98113.41</v>
      </c>
      <c r="I1275" s="1" t="s">
        <v>951</v>
      </c>
      <c r="J1275">
        <f t="shared" si="57"/>
        <v>1</v>
      </c>
      <c r="K1275">
        <f t="shared" si="58"/>
        <v>1</v>
      </c>
      <c r="M1275">
        <f t="shared" si="59"/>
        <v>1</v>
      </c>
    </row>
    <row r="1276" spans="1:13" x14ac:dyDescent="0.2">
      <c r="A1276" s="1" t="s">
        <v>1062</v>
      </c>
      <c r="B1276" s="3">
        <v>41.6</v>
      </c>
      <c r="C1276" s="3">
        <v>19136.57</v>
      </c>
      <c r="D1276" s="3">
        <v>98131.24</v>
      </c>
      <c r="I1276" s="1" t="s">
        <v>951</v>
      </c>
      <c r="J1276">
        <f t="shared" si="57"/>
        <v>1</v>
      </c>
      <c r="K1276">
        <f t="shared" si="58"/>
        <v>1</v>
      </c>
      <c r="M1276">
        <f t="shared" si="59"/>
        <v>1</v>
      </c>
    </row>
    <row r="1277" spans="1:13" x14ac:dyDescent="0.2">
      <c r="A1277" s="1" t="s">
        <v>1063</v>
      </c>
      <c r="B1277" s="3">
        <v>43.6</v>
      </c>
      <c r="C1277" s="3">
        <v>19135.939999999999</v>
      </c>
      <c r="D1277" s="3">
        <v>98146.92</v>
      </c>
      <c r="I1277" s="1" t="s">
        <v>951</v>
      </c>
      <c r="J1277">
        <f t="shared" si="57"/>
        <v>1</v>
      </c>
      <c r="K1277">
        <f t="shared" si="58"/>
        <v>1</v>
      </c>
      <c r="M1277">
        <f t="shared" si="59"/>
        <v>1</v>
      </c>
    </row>
    <row r="1278" spans="1:13" x14ac:dyDescent="0.2">
      <c r="A1278" s="1" t="s">
        <v>1064</v>
      </c>
      <c r="B1278" s="3">
        <v>50.1</v>
      </c>
      <c r="C1278" s="3">
        <v>19136.740000000002</v>
      </c>
      <c r="D1278" s="3">
        <v>98167.32</v>
      </c>
      <c r="I1278" s="1" t="s">
        <v>951</v>
      </c>
      <c r="J1278">
        <f t="shared" si="57"/>
        <v>1</v>
      </c>
      <c r="K1278">
        <f t="shared" si="58"/>
        <v>1</v>
      </c>
      <c r="M1278">
        <f t="shared" si="59"/>
        <v>1</v>
      </c>
    </row>
    <row r="1279" spans="1:13" x14ac:dyDescent="0.2">
      <c r="A1279" s="1" t="s">
        <v>1065</v>
      </c>
      <c r="B1279" s="3">
        <v>39.700000000000003</v>
      </c>
      <c r="C1279" s="3">
        <v>19118.7</v>
      </c>
      <c r="D1279" s="3">
        <v>98091.3</v>
      </c>
      <c r="I1279" s="1" t="s">
        <v>951</v>
      </c>
      <c r="J1279">
        <f t="shared" si="57"/>
        <v>1</v>
      </c>
      <c r="K1279">
        <f t="shared" si="58"/>
        <v>1</v>
      </c>
      <c r="M1279">
        <f t="shared" si="59"/>
        <v>1</v>
      </c>
    </row>
    <row r="1280" spans="1:13" x14ac:dyDescent="0.2">
      <c r="A1280" s="1" t="s">
        <v>1066</v>
      </c>
      <c r="B1280" s="3">
        <v>46.3</v>
      </c>
      <c r="C1280" s="3">
        <v>19118.93</v>
      </c>
      <c r="D1280" s="3">
        <v>98113.57</v>
      </c>
      <c r="I1280" s="1" t="s">
        <v>951</v>
      </c>
      <c r="J1280">
        <f t="shared" si="57"/>
        <v>1</v>
      </c>
      <c r="K1280">
        <f t="shared" si="58"/>
        <v>1</v>
      </c>
      <c r="M1280">
        <f t="shared" si="59"/>
        <v>1</v>
      </c>
    </row>
    <row r="1281" spans="1:13" x14ac:dyDescent="0.2">
      <c r="A1281" s="1" t="s">
        <v>1067</v>
      </c>
      <c r="B1281" s="3">
        <v>41.2</v>
      </c>
      <c r="C1281" s="3">
        <v>19118.78</v>
      </c>
      <c r="D1281" s="3">
        <v>98131.48</v>
      </c>
      <c r="I1281" s="1" t="s">
        <v>951</v>
      </c>
      <c r="J1281">
        <f t="shared" si="57"/>
        <v>1</v>
      </c>
      <c r="K1281">
        <f t="shared" si="58"/>
        <v>1</v>
      </c>
      <c r="M1281">
        <f t="shared" si="59"/>
        <v>1</v>
      </c>
    </row>
    <row r="1282" spans="1:13" x14ac:dyDescent="0.2">
      <c r="A1282" s="1" t="s">
        <v>1068</v>
      </c>
      <c r="B1282" s="3">
        <v>48.4</v>
      </c>
      <c r="C1282" s="3">
        <v>19118.73</v>
      </c>
      <c r="D1282" s="3">
        <v>98149.15</v>
      </c>
      <c r="I1282" s="1" t="s">
        <v>951</v>
      </c>
      <c r="J1282">
        <f t="shared" si="57"/>
        <v>1</v>
      </c>
      <c r="K1282">
        <f t="shared" si="58"/>
        <v>1</v>
      </c>
      <c r="M1282">
        <f t="shared" si="59"/>
        <v>1</v>
      </c>
    </row>
    <row r="1283" spans="1:13" x14ac:dyDescent="0.2">
      <c r="A1283" s="1" t="s">
        <v>1069</v>
      </c>
      <c r="B1283" s="3">
        <v>48.7</v>
      </c>
      <c r="C1283" s="3">
        <v>19118.740000000002</v>
      </c>
      <c r="D1283" s="3">
        <v>98167.32</v>
      </c>
      <c r="I1283" s="1" t="s">
        <v>951</v>
      </c>
      <c r="J1283">
        <f t="shared" ref="J1283:J1346" si="60">COUNTIF(A:A,A1283)</f>
        <v>1</v>
      </c>
      <c r="K1283">
        <f t="shared" ref="K1283:K1346" si="61">COUNTIFS(C:C,C1283,D:D,D1283)</f>
        <v>1</v>
      </c>
      <c r="M1283">
        <f t="shared" ref="M1283:M1346" si="62">COUNTIF(K1283,1)</f>
        <v>1</v>
      </c>
    </row>
    <row r="1284" spans="1:13" x14ac:dyDescent="0.2">
      <c r="A1284" s="1" t="s">
        <v>1070</v>
      </c>
      <c r="B1284" s="3">
        <v>40.799999999999997</v>
      </c>
      <c r="C1284" s="3">
        <v>19100.599999999999</v>
      </c>
      <c r="D1284" s="3">
        <v>98091.199999999997</v>
      </c>
      <c r="I1284" s="1" t="s">
        <v>951</v>
      </c>
      <c r="J1284">
        <f t="shared" si="60"/>
        <v>1</v>
      </c>
      <c r="K1284">
        <f t="shared" si="61"/>
        <v>1</v>
      </c>
      <c r="M1284">
        <f t="shared" si="62"/>
        <v>1</v>
      </c>
    </row>
    <row r="1285" spans="1:13" x14ac:dyDescent="0.2">
      <c r="A1285" s="1" t="s">
        <v>1071</v>
      </c>
      <c r="B1285" s="3">
        <v>54</v>
      </c>
      <c r="C1285" s="3">
        <v>19097.78</v>
      </c>
      <c r="D1285" s="3">
        <v>98115.78</v>
      </c>
      <c r="I1285" s="1" t="s">
        <v>951</v>
      </c>
      <c r="J1285">
        <f t="shared" si="60"/>
        <v>1</v>
      </c>
      <c r="K1285">
        <f t="shared" si="61"/>
        <v>1</v>
      </c>
      <c r="M1285">
        <f t="shared" si="62"/>
        <v>1</v>
      </c>
    </row>
    <row r="1286" spans="1:13" x14ac:dyDescent="0.2">
      <c r="A1286" s="1" t="s">
        <v>1072</v>
      </c>
      <c r="B1286" s="3">
        <v>45.2</v>
      </c>
      <c r="C1286" s="3">
        <v>19100.849999999999</v>
      </c>
      <c r="D1286" s="3">
        <v>98131.22</v>
      </c>
      <c r="I1286" s="1" t="s">
        <v>951</v>
      </c>
      <c r="J1286">
        <f t="shared" si="60"/>
        <v>1</v>
      </c>
      <c r="K1286">
        <f t="shared" si="61"/>
        <v>1</v>
      </c>
      <c r="M1286">
        <f t="shared" si="62"/>
        <v>1</v>
      </c>
    </row>
    <row r="1287" spans="1:13" x14ac:dyDescent="0.2">
      <c r="A1287" s="1" t="s">
        <v>1073</v>
      </c>
      <c r="B1287" s="3">
        <v>42.4</v>
      </c>
      <c r="C1287" s="3">
        <v>19100.55</v>
      </c>
      <c r="D1287" s="3">
        <v>98146.76</v>
      </c>
      <c r="I1287" s="1" t="s">
        <v>951</v>
      </c>
      <c r="J1287">
        <f t="shared" si="60"/>
        <v>1</v>
      </c>
      <c r="K1287">
        <f t="shared" si="61"/>
        <v>1</v>
      </c>
      <c r="M1287">
        <f t="shared" si="62"/>
        <v>1</v>
      </c>
    </row>
    <row r="1288" spans="1:13" x14ac:dyDescent="0.2">
      <c r="A1288" s="1" t="s">
        <v>1074</v>
      </c>
      <c r="B1288" s="3">
        <v>52.5</v>
      </c>
      <c r="C1288" s="3">
        <v>19100.740000000002</v>
      </c>
      <c r="D1288" s="3">
        <v>98167.32</v>
      </c>
      <c r="I1288" s="1" t="s">
        <v>951</v>
      </c>
      <c r="J1288">
        <f t="shared" si="60"/>
        <v>1</v>
      </c>
      <c r="K1288">
        <f t="shared" si="61"/>
        <v>1</v>
      </c>
      <c r="M1288">
        <f t="shared" si="62"/>
        <v>1</v>
      </c>
    </row>
    <row r="1289" spans="1:13" x14ac:dyDescent="0.2">
      <c r="A1289" s="1" t="s">
        <v>1075</v>
      </c>
      <c r="B1289" s="3">
        <v>48</v>
      </c>
      <c r="C1289" s="3">
        <v>19082.72</v>
      </c>
      <c r="D1289" s="3">
        <v>98091.26</v>
      </c>
      <c r="I1289" s="1" t="s">
        <v>951</v>
      </c>
      <c r="J1289">
        <f t="shared" si="60"/>
        <v>1</v>
      </c>
      <c r="K1289">
        <f t="shared" si="61"/>
        <v>1</v>
      </c>
      <c r="M1289">
        <f t="shared" si="62"/>
        <v>1</v>
      </c>
    </row>
    <row r="1290" spans="1:13" x14ac:dyDescent="0.2">
      <c r="A1290" s="1" t="s">
        <v>1076</v>
      </c>
      <c r="B1290" s="3">
        <v>50</v>
      </c>
      <c r="C1290" s="3">
        <v>19082.66</v>
      </c>
      <c r="D1290" s="3">
        <v>98113.36</v>
      </c>
      <c r="I1290" s="1" t="s">
        <v>951</v>
      </c>
      <c r="J1290">
        <f t="shared" si="60"/>
        <v>1</v>
      </c>
      <c r="K1290">
        <f t="shared" si="61"/>
        <v>1</v>
      </c>
      <c r="M1290">
        <f t="shared" si="62"/>
        <v>1</v>
      </c>
    </row>
    <row r="1291" spans="1:13" x14ac:dyDescent="0.2">
      <c r="A1291" s="1" t="s">
        <v>1077</v>
      </c>
      <c r="B1291" s="3">
        <v>45.7</v>
      </c>
      <c r="C1291" s="3">
        <v>19082.86</v>
      </c>
      <c r="D1291" s="3">
        <v>98131.22</v>
      </c>
      <c r="I1291" s="1" t="s">
        <v>951</v>
      </c>
      <c r="J1291">
        <f t="shared" si="60"/>
        <v>1</v>
      </c>
      <c r="K1291">
        <f t="shared" si="61"/>
        <v>1</v>
      </c>
      <c r="M1291">
        <f t="shared" si="62"/>
        <v>1</v>
      </c>
    </row>
    <row r="1292" spans="1:13" x14ac:dyDescent="0.2">
      <c r="A1292" s="1" t="s">
        <v>1078</v>
      </c>
      <c r="B1292" s="3">
        <v>42.2</v>
      </c>
      <c r="C1292" s="3">
        <v>19082.96</v>
      </c>
      <c r="D1292" s="3">
        <v>98146.75</v>
      </c>
      <c r="I1292" s="1" t="s">
        <v>951</v>
      </c>
      <c r="J1292">
        <f t="shared" si="60"/>
        <v>1</v>
      </c>
      <c r="K1292">
        <f t="shared" si="61"/>
        <v>1</v>
      </c>
      <c r="M1292">
        <f t="shared" si="62"/>
        <v>1</v>
      </c>
    </row>
    <row r="1293" spans="1:13" x14ac:dyDescent="0.2">
      <c r="A1293" s="1" t="s">
        <v>1079</v>
      </c>
      <c r="B1293" s="3">
        <v>48.2</v>
      </c>
      <c r="C1293" s="3">
        <v>19082.740000000002</v>
      </c>
      <c r="D1293" s="3">
        <v>98167.32</v>
      </c>
      <c r="I1293" s="1" t="s">
        <v>951</v>
      </c>
      <c r="J1293">
        <f t="shared" si="60"/>
        <v>1</v>
      </c>
      <c r="K1293">
        <f t="shared" si="61"/>
        <v>1</v>
      </c>
      <c r="M1293">
        <f t="shared" si="62"/>
        <v>1</v>
      </c>
    </row>
    <row r="1294" spans="1:13" x14ac:dyDescent="0.2">
      <c r="A1294" s="1" t="s">
        <v>1080</v>
      </c>
      <c r="B1294" s="3">
        <v>47.2</v>
      </c>
      <c r="C1294" s="3">
        <v>19064.72</v>
      </c>
      <c r="D1294" s="3">
        <v>98091.31</v>
      </c>
      <c r="I1294" s="1" t="s">
        <v>951</v>
      </c>
      <c r="J1294">
        <f t="shared" si="60"/>
        <v>1</v>
      </c>
      <c r="K1294">
        <f t="shared" si="61"/>
        <v>1</v>
      </c>
      <c r="M1294">
        <f t="shared" si="62"/>
        <v>1</v>
      </c>
    </row>
    <row r="1295" spans="1:13" x14ac:dyDescent="0.2">
      <c r="A1295" s="1" t="s">
        <v>1081</v>
      </c>
      <c r="B1295" s="3">
        <v>51.2</v>
      </c>
      <c r="C1295" s="3">
        <v>19064.669999999998</v>
      </c>
      <c r="D1295" s="3">
        <v>98113.45</v>
      </c>
      <c r="I1295" s="1" t="s">
        <v>951</v>
      </c>
      <c r="J1295">
        <f t="shared" si="60"/>
        <v>1</v>
      </c>
      <c r="K1295">
        <f t="shared" si="61"/>
        <v>1</v>
      </c>
      <c r="M1295">
        <f t="shared" si="62"/>
        <v>1</v>
      </c>
    </row>
    <row r="1296" spans="1:13" x14ac:dyDescent="0.2">
      <c r="A1296" s="1" t="s">
        <v>1082</v>
      </c>
      <c r="B1296" s="3">
        <v>53.6</v>
      </c>
      <c r="C1296" s="3">
        <v>19064.7</v>
      </c>
      <c r="D1296" s="3">
        <v>98131.46</v>
      </c>
      <c r="I1296" s="1" t="s">
        <v>951</v>
      </c>
      <c r="J1296">
        <f t="shared" si="60"/>
        <v>1</v>
      </c>
      <c r="K1296">
        <f t="shared" si="61"/>
        <v>1</v>
      </c>
      <c r="M1296">
        <f t="shared" si="62"/>
        <v>1</v>
      </c>
    </row>
    <row r="1297" spans="1:13" x14ac:dyDescent="0.2">
      <c r="A1297" s="1" t="s">
        <v>1083</v>
      </c>
      <c r="B1297" s="3">
        <v>46.2</v>
      </c>
      <c r="C1297" s="3">
        <v>19064.21</v>
      </c>
      <c r="D1297" s="3">
        <v>98146.82</v>
      </c>
      <c r="I1297" s="1" t="s">
        <v>951</v>
      </c>
      <c r="J1297">
        <f t="shared" si="60"/>
        <v>1</v>
      </c>
      <c r="K1297">
        <f t="shared" si="61"/>
        <v>1</v>
      </c>
      <c r="M1297">
        <f t="shared" si="62"/>
        <v>1</v>
      </c>
    </row>
    <row r="1298" spans="1:13" x14ac:dyDescent="0.2">
      <c r="A1298" s="1" t="s">
        <v>1084</v>
      </c>
      <c r="B1298" s="3">
        <v>46</v>
      </c>
      <c r="C1298" s="3">
        <v>19064.740000000002</v>
      </c>
      <c r="D1298" s="3">
        <v>98167.32</v>
      </c>
      <c r="I1298" s="1" t="s">
        <v>951</v>
      </c>
      <c r="J1298">
        <f t="shared" si="60"/>
        <v>1</v>
      </c>
      <c r="K1298">
        <f t="shared" si="61"/>
        <v>1</v>
      </c>
      <c r="M1298">
        <f t="shared" si="62"/>
        <v>1</v>
      </c>
    </row>
    <row r="1299" spans="1:13" s="7" customFormat="1" x14ac:dyDescent="0.2">
      <c r="A1299" s="5" t="s">
        <v>1085</v>
      </c>
      <c r="B1299" s="6">
        <v>53.8</v>
      </c>
      <c r="C1299" s="6">
        <v>19048.27</v>
      </c>
      <c r="D1299" s="6">
        <v>98091.48</v>
      </c>
      <c r="E1299" s="5"/>
      <c r="I1299" s="5" t="s">
        <v>951</v>
      </c>
      <c r="J1299" s="7">
        <f t="shared" si="60"/>
        <v>2</v>
      </c>
      <c r="K1299">
        <f t="shared" si="61"/>
        <v>2</v>
      </c>
      <c r="M1299">
        <f t="shared" si="62"/>
        <v>0</v>
      </c>
    </row>
    <row r="1300" spans="1:13" s="7" customFormat="1" x14ac:dyDescent="0.2">
      <c r="A1300" s="5" t="s">
        <v>1086</v>
      </c>
      <c r="B1300" s="6">
        <v>51</v>
      </c>
      <c r="C1300" s="6">
        <v>19048.240000000002</v>
      </c>
      <c r="D1300" s="6">
        <v>98113.36</v>
      </c>
      <c r="E1300" s="5"/>
      <c r="I1300" s="5" t="s">
        <v>951</v>
      </c>
      <c r="J1300" s="7">
        <f t="shared" si="60"/>
        <v>2</v>
      </c>
      <c r="K1300">
        <f t="shared" si="61"/>
        <v>2</v>
      </c>
      <c r="M1300">
        <f t="shared" si="62"/>
        <v>0</v>
      </c>
    </row>
    <row r="1301" spans="1:13" s="7" customFormat="1" x14ac:dyDescent="0.2">
      <c r="A1301" s="5" t="s">
        <v>1087</v>
      </c>
      <c r="B1301" s="6">
        <v>61.8</v>
      </c>
      <c r="C1301" s="6">
        <v>19048.28</v>
      </c>
      <c r="D1301" s="6">
        <v>98131.45</v>
      </c>
      <c r="E1301" s="5"/>
      <c r="I1301" s="5" t="s">
        <v>951</v>
      </c>
      <c r="J1301" s="7">
        <f t="shared" si="60"/>
        <v>2</v>
      </c>
      <c r="K1301">
        <f t="shared" si="61"/>
        <v>2</v>
      </c>
      <c r="M1301">
        <f t="shared" si="62"/>
        <v>0</v>
      </c>
    </row>
    <row r="1302" spans="1:13" s="7" customFormat="1" x14ac:dyDescent="0.2">
      <c r="A1302" s="5" t="s">
        <v>1088</v>
      </c>
      <c r="B1302" s="6">
        <v>50</v>
      </c>
      <c r="C1302" s="6">
        <v>19048.41</v>
      </c>
      <c r="D1302" s="6">
        <v>98146.74</v>
      </c>
      <c r="E1302" s="5"/>
      <c r="I1302" s="5" t="s">
        <v>951</v>
      </c>
      <c r="J1302" s="7">
        <f t="shared" si="60"/>
        <v>2</v>
      </c>
      <c r="K1302">
        <f t="shared" si="61"/>
        <v>2</v>
      </c>
      <c r="M1302">
        <f t="shared" si="62"/>
        <v>0</v>
      </c>
    </row>
    <row r="1303" spans="1:13" s="7" customFormat="1" x14ac:dyDescent="0.2">
      <c r="A1303" s="5" t="s">
        <v>1089</v>
      </c>
      <c r="B1303" s="6">
        <v>48</v>
      </c>
      <c r="C1303" s="6">
        <v>19046.740000000002</v>
      </c>
      <c r="D1303" s="6">
        <v>98167.32</v>
      </c>
      <c r="E1303" s="5"/>
      <c r="I1303" s="5" t="s">
        <v>951</v>
      </c>
      <c r="J1303" s="7">
        <f t="shared" si="60"/>
        <v>2</v>
      </c>
      <c r="K1303">
        <f t="shared" si="61"/>
        <v>2</v>
      </c>
      <c r="M1303">
        <f t="shared" si="62"/>
        <v>0</v>
      </c>
    </row>
    <row r="1304" spans="1:13" s="7" customFormat="1" x14ac:dyDescent="0.2">
      <c r="A1304" s="5" t="s">
        <v>1090</v>
      </c>
      <c r="B1304" s="6">
        <v>50.9</v>
      </c>
      <c r="C1304" s="6">
        <v>19030.18</v>
      </c>
      <c r="D1304" s="6">
        <v>98091.43</v>
      </c>
      <c r="E1304" s="5"/>
      <c r="I1304" s="5" t="s">
        <v>951</v>
      </c>
      <c r="J1304" s="7">
        <f t="shared" si="60"/>
        <v>2</v>
      </c>
      <c r="K1304">
        <f t="shared" si="61"/>
        <v>2</v>
      </c>
      <c r="M1304">
        <f t="shared" si="62"/>
        <v>0</v>
      </c>
    </row>
    <row r="1305" spans="1:13" s="7" customFormat="1" x14ac:dyDescent="0.2">
      <c r="A1305" s="5" t="s">
        <v>1091</v>
      </c>
      <c r="B1305" s="6">
        <v>56</v>
      </c>
      <c r="C1305" s="6">
        <v>19030.12</v>
      </c>
      <c r="D1305" s="6">
        <v>98113.54</v>
      </c>
      <c r="E1305" s="5"/>
      <c r="I1305" s="5" t="s">
        <v>951</v>
      </c>
      <c r="J1305" s="7">
        <f t="shared" si="60"/>
        <v>2</v>
      </c>
      <c r="K1305">
        <f t="shared" si="61"/>
        <v>2</v>
      </c>
      <c r="M1305">
        <f t="shared" si="62"/>
        <v>0</v>
      </c>
    </row>
    <row r="1306" spans="1:13" s="7" customFormat="1" x14ac:dyDescent="0.2">
      <c r="A1306" s="5" t="s">
        <v>1092</v>
      </c>
      <c r="B1306" s="6">
        <v>60.5</v>
      </c>
      <c r="C1306" s="6">
        <v>19030.259999999998</v>
      </c>
      <c r="D1306" s="6">
        <v>98131.42</v>
      </c>
      <c r="E1306" s="5"/>
      <c r="I1306" s="5" t="s">
        <v>951</v>
      </c>
      <c r="J1306" s="7">
        <f t="shared" si="60"/>
        <v>2</v>
      </c>
      <c r="K1306">
        <f t="shared" si="61"/>
        <v>2</v>
      </c>
      <c r="M1306">
        <f t="shared" si="62"/>
        <v>0</v>
      </c>
    </row>
    <row r="1307" spans="1:13" s="7" customFormat="1" x14ac:dyDescent="0.2">
      <c r="A1307" s="5" t="s">
        <v>1093</v>
      </c>
      <c r="B1307" s="6">
        <v>50.2</v>
      </c>
      <c r="C1307" s="6">
        <v>19030.39</v>
      </c>
      <c r="D1307" s="6">
        <v>98146.75</v>
      </c>
      <c r="E1307" s="5"/>
      <c r="I1307" s="5" t="s">
        <v>951</v>
      </c>
      <c r="J1307" s="7">
        <f t="shared" si="60"/>
        <v>2</v>
      </c>
      <c r="K1307">
        <f t="shared" si="61"/>
        <v>2</v>
      </c>
      <c r="M1307">
        <f t="shared" si="62"/>
        <v>0</v>
      </c>
    </row>
    <row r="1308" spans="1:13" s="7" customFormat="1" x14ac:dyDescent="0.2">
      <c r="A1308" s="5" t="s">
        <v>1094</v>
      </c>
      <c r="B1308" s="6">
        <v>51.5</v>
      </c>
      <c r="C1308" s="6">
        <v>19030.53</v>
      </c>
      <c r="D1308" s="6">
        <v>98167.41</v>
      </c>
      <c r="E1308" s="5"/>
      <c r="I1308" s="5" t="s">
        <v>951</v>
      </c>
      <c r="J1308" s="7">
        <f t="shared" si="60"/>
        <v>2</v>
      </c>
      <c r="K1308">
        <f t="shared" si="61"/>
        <v>2</v>
      </c>
      <c r="M1308">
        <f t="shared" si="62"/>
        <v>0</v>
      </c>
    </row>
    <row r="1309" spans="1:13" x14ac:dyDescent="0.2">
      <c r="A1309" s="1" t="s">
        <v>1095</v>
      </c>
      <c r="B1309" s="3">
        <v>51.5</v>
      </c>
      <c r="C1309" s="3">
        <v>19167.650000000001</v>
      </c>
      <c r="D1309" s="3">
        <v>98402.93</v>
      </c>
      <c r="I1309" s="1" t="s">
        <v>1096</v>
      </c>
      <c r="J1309">
        <f t="shared" si="60"/>
        <v>1</v>
      </c>
      <c r="K1309">
        <f t="shared" si="61"/>
        <v>1</v>
      </c>
      <c r="M1309">
        <f t="shared" si="62"/>
        <v>1</v>
      </c>
    </row>
    <row r="1310" spans="1:13" x14ac:dyDescent="0.2">
      <c r="A1310" s="1" t="s">
        <v>1097</v>
      </c>
      <c r="B1310" s="3">
        <v>52</v>
      </c>
      <c r="C1310" s="3">
        <v>19162.330000000002</v>
      </c>
      <c r="D1310" s="3">
        <v>98471.31</v>
      </c>
      <c r="I1310" s="1" t="s">
        <v>1096</v>
      </c>
      <c r="J1310">
        <f t="shared" si="60"/>
        <v>1</v>
      </c>
      <c r="K1310">
        <f t="shared" si="61"/>
        <v>1</v>
      </c>
      <c r="M1310">
        <f t="shared" si="62"/>
        <v>1</v>
      </c>
    </row>
    <row r="1311" spans="1:13" x14ac:dyDescent="0.2">
      <c r="A1311" s="1" t="s">
        <v>1098</v>
      </c>
      <c r="B1311" s="3">
        <v>53.8</v>
      </c>
      <c r="C1311" s="3">
        <v>19160.900000000001</v>
      </c>
      <c r="D1311" s="3">
        <v>98544.15</v>
      </c>
      <c r="I1311" s="1" t="s">
        <v>1099</v>
      </c>
      <c r="J1311">
        <f t="shared" si="60"/>
        <v>1</v>
      </c>
      <c r="K1311">
        <f t="shared" si="61"/>
        <v>1</v>
      </c>
      <c r="M1311">
        <f t="shared" si="62"/>
        <v>1</v>
      </c>
    </row>
    <row r="1312" spans="1:13" x14ac:dyDescent="0.2">
      <c r="A1312" s="1" t="s">
        <v>1100</v>
      </c>
      <c r="B1312" s="3">
        <v>40.299999999999997</v>
      </c>
      <c r="C1312" s="3">
        <v>19118.849999999999</v>
      </c>
      <c r="D1312" s="3">
        <v>98401.01</v>
      </c>
      <c r="I1312" s="1" t="s">
        <v>1099</v>
      </c>
      <c r="J1312">
        <f t="shared" si="60"/>
        <v>1</v>
      </c>
      <c r="K1312">
        <f t="shared" si="61"/>
        <v>1</v>
      </c>
      <c r="M1312">
        <f t="shared" si="62"/>
        <v>1</v>
      </c>
    </row>
    <row r="1313" spans="1:13" x14ac:dyDescent="0.2">
      <c r="A1313" s="1" t="s">
        <v>1101</v>
      </c>
      <c r="B1313" s="3">
        <v>41.3</v>
      </c>
      <c r="C1313" s="3">
        <v>19116.32</v>
      </c>
      <c r="D1313" s="3">
        <v>98471.32</v>
      </c>
      <c r="I1313" s="1" t="s">
        <v>1099</v>
      </c>
      <c r="J1313">
        <f t="shared" si="60"/>
        <v>1</v>
      </c>
      <c r="K1313">
        <f t="shared" si="61"/>
        <v>1</v>
      </c>
      <c r="M1313">
        <f t="shared" si="62"/>
        <v>1</v>
      </c>
    </row>
    <row r="1314" spans="1:13" x14ac:dyDescent="0.2">
      <c r="A1314" s="1" t="s">
        <v>1102</v>
      </c>
      <c r="B1314" s="3">
        <v>44.5</v>
      </c>
      <c r="C1314" s="3">
        <v>19115.580000000002</v>
      </c>
      <c r="D1314" s="3">
        <v>98544.26</v>
      </c>
      <c r="I1314" s="1" t="s">
        <v>1099</v>
      </c>
      <c r="J1314">
        <f t="shared" si="60"/>
        <v>1</v>
      </c>
      <c r="K1314">
        <f t="shared" si="61"/>
        <v>1</v>
      </c>
      <c r="M1314">
        <f t="shared" si="62"/>
        <v>1</v>
      </c>
    </row>
    <row r="1315" spans="1:13" x14ac:dyDescent="0.2">
      <c r="A1315" s="1" t="s">
        <v>1103</v>
      </c>
      <c r="B1315" s="3">
        <v>37.5</v>
      </c>
      <c r="C1315" s="3">
        <v>19077.93</v>
      </c>
      <c r="D1315" s="3">
        <v>98403.11</v>
      </c>
      <c r="I1315" s="1" t="s">
        <v>1099</v>
      </c>
      <c r="J1315">
        <f t="shared" si="60"/>
        <v>1</v>
      </c>
      <c r="K1315">
        <f t="shared" si="61"/>
        <v>1</v>
      </c>
      <c r="M1315">
        <f t="shared" si="62"/>
        <v>1</v>
      </c>
    </row>
    <row r="1316" spans="1:13" x14ac:dyDescent="0.2">
      <c r="A1316" s="1" t="s">
        <v>1104</v>
      </c>
      <c r="B1316" s="3">
        <v>44.5</v>
      </c>
      <c r="C1316" s="3">
        <v>19077.63</v>
      </c>
      <c r="D1316" s="3">
        <v>98472.09</v>
      </c>
      <c r="I1316" s="1" t="s">
        <v>1099</v>
      </c>
      <c r="J1316">
        <f t="shared" si="60"/>
        <v>1</v>
      </c>
      <c r="K1316">
        <f t="shared" si="61"/>
        <v>1</v>
      </c>
      <c r="M1316">
        <f t="shared" si="62"/>
        <v>1</v>
      </c>
    </row>
    <row r="1317" spans="1:13" x14ac:dyDescent="0.2">
      <c r="A1317" s="1" t="s">
        <v>1105</v>
      </c>
      <c r="B1317" s="3">
        <v>57.5</v>
      </c>
      <c r="C1317" s="3">
        <v>19080.97</v>
      </c>
      <c r="D1317" s="3">
        <v>98540.41</v>
      </c>
      <c r="I1317" s="1" t="s">
        <v>1099</v>
      </c>
      <c r="J1317">
        <f t="shared" si="60"/>
        <v>1</v>
      </c>
      <c r="K1317">
        <f t="shared" si="61"/>
        <v>1</v>
      </c>
      <c r="M1317">
        <f t="shared" si="62"/>
        <v>1</v>
      </c>
    </row>
    <row r="1318" spans="1:13" x14ac:dyDescent="0.2">
      <c r="A1318" s="1" t="s">
        <v>1106</v>
      </c>
      <c r="B1318" s="3">
        <v>49</v>
      </c>
      <c r="C1318" s="3">
        <v>19216.580000000002</v>
      </c>
      <c r="D1318" s="3">
        <v>98410.85</v>
      </c>
      <c r="I1318" s="1" t="s">
        <v>1099</v>
      </c>
      <c r="J1318">
        <f t="shared" si="60"/>
        <v>1</v>
      </c>
      <c r="K1318">
        <f t="shared" si="61"/>
        <v>1</v>
      </c>
      <c r="M1318">
        <f t="shared" si="62"/>
        <v>1</v>
      </c>
    </row>
    <row r="1319" spans="1:13" x14ac:dyDescent="0.2">
      <c r="A1319" s="1" t="s">
        <v>1107</v>
      </c>
      <c r="B1319" s="3">
        <v>54</v>
      </c>
      <c r="C1319" s="3">
        <v>19208.330000000002</v>
      </c>
      <c r="D1319" s="3">
        <v>98471.37</v>
      </c>
      <c r="I1319" s="1" t="s">
        <v>1099</v>
      </c>
      <c r="J1319">
        <f t="shared" si="60"/>
        <v>1</v>
      </c>
      <c r="K1319">
        <f t="shared" si="61"/>
        <v>1</v>
      </c>
      <c r="M1319">
        <f t="shared" si="62"/>
        <v>1</v>
      </c>
    </row>
    <row r="1320" spans="1:13" x14ac:dyDescent="0.2">
      <c r="A1320" s="1" t="s">
        <v>1108</v>
      </c>
      <c r="B1320" s="3">
        <v>55.4</v>
      </c>
      <c r="C1320" s="3">
        <v>19206.34</v>
      </c>
      <c r="D1320" s="3">
        <v>98544.391000000003</v>
      </c>
      <c r="I1320" s="1" t="s">
        <v>1099</v>
      </c>
      <c r="J1320">
        <f t="shared" si="60"/>
        <v>1</v>
      </c>
      <c r="K1320">
        <f t="shared" si="61"/>
        <v>1</v>
      </c>
      <c r="M1320">
        <f t="shared" si="62"/>
        <v>1</v>
      </c>
    </row>
    <row r="1321" spans="1:13" x14ac:dyDescent="0.2">
      <c r="A1321" s="1" t="s">
        <v>1109</v>
      </c>
      <c r="B1321" s="3">
        <v>53</v>
      </c>
      <c r="C1321" s="3">
        <v>19012.2</v>
      </c>
      <c r="D1321" s="3">
        <v>98074</v>
      </c>
      <c r="I1321" s="1" t="s">
        <v>1110</v>
      </c>
      <c r="J1321">
        <f t="shared" si="60"/>
        <v>1</v>
      </c>
      <c r="K1321">
        <f t="shared" si="61"/>
        <v>1</v>
      </c>
      <c r="M1321">
        <f t="shared" si="62"/>
        <v>1</v>
      </c>
    </row>
    <row r="1322" spans="1:13" x14ac:dyDescent="0.2">
      <c r="A1322" s="1" t="s">
        <v>1111</v>
      </c>
      <c r="B1322" s="3">
        <v>50.7</v>
      </c>
      <c r="C1322" s="3">
        <v>19012.18</v>
      </c>
      <c r="D1322" s="3">
        <v>98095.28</v>
      </c>
      <c r="I1322" s="1" t="s">
        <v>1110</v>
      </c>
      <c r="J1322">
        <f t="shared" si="60"/>
        <v>1</v>
      </c>
      <c r="K1322">
        <f t="shared" si="61"/>
        <v>1</v>
      </c>
      <c r="M1322">
        <f t="shared" si="62"/>
        <v>1</v>
      </c>
    </row>
    <row r="1323" spans="1:13" x14ac:dyDescent="0.2">
      <c r="A1323" s="1" t="s">
        <v>1112</v>
      </c>
      <c r="B1323" s="3">
        <v>58.3</v>
      </c>
      <c r="C1323" s="3">
        <v>19012.29</v>
      </c>
      <c r="D1323" s="3">
        <v>98113.25</v>
      </c>
      <c r="I1323" s="1" t="s">
        <v>1113</v>
      </c>
      <c r="J1323">
        <f t="shared" si="60"/>
        <v>1</v>
      </c>
      <c r="K1323">
        <f t="shared" si="61"/>
        <v>1</v>
      </c>
      <c r="M1323">
        <f t="shared" si="62"/>
        <v>1</v>
      </c>
    </row>
    <row r="1324" spans="1:13" x14ac:dyDescent="0.2">
      <c r="A1324" s="1" t="s">
        <v>1114</v>
      </c>
      <c r="B1324" s="3">
        <v>56.8</v>
      </c>
      <c r="C1324" s="3">
        <v>19012.189999999999</v>
      </c>
      <c r="D1324" s="3">
        <v>98131.33</v>
      </c>
      <c r="I1324" s="1" t="s">
        <v>1113</v>
      </c>
      <c r="J1324">
        <f t="shared" si="60"/>
        <v>1</v>
      </c>
      <c r="K1324">
        <f t="shared" si="61"/>
        <v>1</v>
      </c>
      <c r="M1324">
        <f t="shared" si="62"/>
        <v>1</v>
      </c>
    </row>
    <row r="1325" spans="1:13" x14ac:dyDescent="0.2">
      <c r="A1325" s="1" t="s">
        <v>1115</v>
      </c>
      <c r="B1325" s="3">
        <v>53.8</v>
      </c>
      <c r="C1325" s="3">
        <v>19012.21</v>
      </c>
      <c r="D1325" s="3">
        <v>98149.32</v>
      </c>
      <c r="I1325" s="1" t="s">
        <v>1113</v>
      </c>
      <c r="J1325">
        <f t="shared" si="60"/>
        <v>1</v>
      </c>
      <c r="K1325">
        <f t="shared" si="61"/>
        <v>1</v>
      </c>
      <c r="M1325">
        <f t="shared" si="62"/>
        <v>1</v>
      </c>
    </row>
    <row r="1326" spans="1:13" x14ac:dyDescent="0.2">
      <c r="A1326" s="1" t="s">
        <v>1116</v>
      </c>
      <c r="B1326" s="3">
        <v>49.2</v>
      </c>
      <c r="C1326" s="3">
        <v>19012.18</v>
      </c>
      <c r="D1326" s="3">
        <v>98167.24</v>
      </c>
      <c r="I1326" s="1" t="s">
        <v>1113</v>
      </c>
      <c r="J1326">
        <f t="shared" si="60"/>
        <v>1</v>
      </c>
      <c r="K1326">
        <f t="shared" si="61"/>
        <v>1</v>
      </c>
      <c r="M1326">
        <f t="shared" si="62"/>
        <v>1</v>
      </c>
    </row>
    <row r="1327" spans="1:13" x14ac:dyDescent="0.2">
      <c r="A1327" s="1" t="s">
        <v>1117</v>
      </c>
      <c r="B1327" s="3">
        <v>51.5</v>
      </c>
      <c r="C1327" s="3">
        <v>18994.099999999999</v>
      </c>
      <c r="D1327" s="3">
        <v>98113.21</v>
      </c>
      <c r="I1327" s="1" t="s">
        <v>1113</v>
      </c>
      <c r="J1327">
        <f t="shared" si="60"/>
        <v>1</v>
      </c>
      <c r="K1327">
        <f t="shared" si="61"/>
        <v>1</v>
      </c>
      <c r="M1327">
        <f t="shared" si="62"/>
        <v>1</v>
      </c>
    </row>
    <row r="1328" spans="1:13" x14ac:dyDescent="0.2">
      <c r="A1328" s="1" t="s">
        <v>1118</v>
      </c>
      <c r="B1328" s="3">
        <v>52.4</v>
      </c>
      <c r="C1328" s="3">
        <v>18994.3</v>
      </c>
      <c r="D1328" s="3">
        <v>98149.4</v>
      </c>
      <c r="I1328" s="1" t="s">
        <v>1113</v>
      </c>
      <c r="J1328">
        <f t="shared" si="60"/>
        <v>1</v>
      </c>
      <c r="K1328">
        <f t="shared" si="61"/>
        <v>1</v>
      </c>
      <c r="M1328">
        <f t="shared" si="62"/>
        <v>1</v>
      </c>
    </row>
    <row r="1329" spans="1:13" x14ac:dyDescent="0.2">
      <c r="A1329" s="1" t="s">
        <v>1119</v>
      </c>
      <c r="B1329" s="3">
        <v>50.8</v>
      </c>
      <c r="C1329" s="3">
        <v>18976.150000000001</v>
      </c>
      <c r="D1329" s="3">
        <v>98074.01</v>
      </c>
      <c r="I1329" s="1" t="s">
        <v>1113</v>
      </c>
      <c r="J1329">
        <f t="shared" si="60"/>
        <v>1</v>
      </c>
      <c r="K1329">
        <f t="shared" si="61"/>
        <v>1</v>
      </c>
      <c r="M1329">
        <f t="shared" si="62"/>
        <v>1</v>
      </c>
    </row>
    <row r="1330" spans="1:13" x14ac:dyDescent="0.2">
      <c r="A1330" s="1" t="s">
        <v>1120</v>
      </c>
      <c r="B1330" s="3">
        <v>50.5</v>
      </c>
      <c r="C1330" s="3">
        <v>18976.22</v>
      </c>
      <c r="D1330" s="3">
        <v>98095.39</v>
      </c>
      <c r="I1330" s="1" t="s">
        <v>1113</v>
      </c>
      <c r="J1330">
        <f t="shared" si="60"/>
        <v>1</v>
      </c>
      <c r="K1330">
        <f t="shared" si="61"/>
        <v>1</v>
      </c>
      <c r="M1330">
        <f t="shared" si="62"/>
        <v>1</v>
      </c>
    </row>
    <row r="1331" spans="1:13" x14ac:dyDescent="0.2">
      <c r="A1331" s="1" t="s">
        <v>1121</v>
      </c>
      <c r="B1331" s="3">
        <v>50.9</v>
      </c>
      <c r="C1331" s="3">
        <v>18976.169999999998</v>
      </c>
      <c r="D1331" s="3">
        <v>98113.26</v>
      </c>
      <c r="I1331" s="1" t="s">
        <v>1113</v>
      </c>
      <c r="J1331">
        <f t="shared" si="60"/>
        <v>1</v>
      </c>
      <c r="K1331">
        <f t="shared" si="61"/>
        <v>1</v>
      </c>
      <c r="M1331">
        <f t="shared" si="62"/>
        <v>1</v>
      </c>
    </row>
    <row r="1332" spans="1:13" x14ac:dyDescent="0.2">
      <c r="A1332" s="1" t="s">
        <v>1122</v>
      </c>
      <c r="B1332" s="3">
        <v>46.6</v>
      </c>
      <c r="C1332" s="3">
        <v>18976.240000000002</v>
      </c>
      <c r="D1332" s="3">
        <v>98131.38</v>
      </c>
      <c r="I1332" s="1" t="s">
        <v>1113</v>
      </c>
      <c r="J1332">
        <f t="shared" si="60"/>
        <v>1</v>
      </c>
      <c r="K1332">
        <f t="shared" si="61"/>
        <v>1</v>
      </c>
      <c r="M1332">
        <f t="shared" si="62"/>
        <v>1</v>
      </c>
    </row>
    <row r="1333" spans="1:13" x14ac:dyDescent="0.2">
      <c r="A1333" s="1" t="s">
        <v>1123</v>
      </c>
      <c r="B1333" s="3">
        <v>47.4</v>
      </c>
      <c r="C1333" s="3">
        <v>18976.189999999999</v>
      </c>
      <c r="D1333" s="3">
        <v>98149.52</v>
      </c>
      <c r="I1333" s="1" t="s">
        <v>1113</v>
      </c>
      <c r="J1333">
        <f t="shared" si="60"/>
        <v>1</v>
      </c>
      <c r="K1333">
        <f t="shared" si="61"/>
        <v>1</v>
      </c>
      <c r="M1333">
        <f t="shared" si="62"/>
        <v>1</v>
      </c>
    </row>
    <row r="1334" spans="1:13" x14ac:dyDescent="0.2">
      <c r="A1334" s="1" t="s">
        <v>1124</v>
      </c>
      <c r="B1334" s="3">
        <v>49.7</v>
      </c>
      <c r="C1334" s="3">
        <v>18976.23</v>
      </c>
      <c r="D1334" s="3">
        <v>98167.37</v>
      </c>
      <c r="I1334" s="1" t="s">
        <v>1113</v>
      </c>
      <c r="J1334">
        <f t="shared" si="60"/>
        <v>1</v>
      </c>
      <c r="K1334">
        <f t="shared" si="61"/>
        <v>1</v>
      </c>
      <c r="M1334">
        <f t="shared" si="62"/>
        <v>1</v>
      </c>
    </row>
    <row r="1335" spans="1:13" x14ac:dyDescent="0.2">
      <c r="A1335" s="1" t="s">
        <v>1125</v>
      </c>
      <c r="B1335" s="3">
        <v>52</v>
      </c>
      <c r="C1335" s="3">
        <v>18958.2</v>
      </c>
      <c r="D1335" s="3">
        <v>98095.39</v>
      </c>
      <c r="I1335" s="1" t="s">
        <v>1113</v>
      </c>
      <c r="J1335">
        <f t="shared" si="60"/>
        <v>1</v>
      </c>
      <c r="K1335">
        <f t="shared" si="61"/>
        <v>1</v>
      </c>
      <c r="M1335">
        <f t="shared" si="62"/>
        <v>1</v>
      </c>
    </row>
    <row r="1336" spans="1:13" x14ac:dyDescent="0.2">
      <c r="A1336" s="1" t="s">
        <v>1126</v>
      </c>
      <c r="B1336" s="3">
        <v>50.6</v>
      </c>
      <c r="C1336" s="3">
        <v>18958.18</v>
      </c>
      <c r="D1336" s="3">
        <v>98149.39</v>
      </c>
      <c r="I1336" s="1" t="s">
        <v>1113</v>
      </c>
      <c r="J1336">
        <f t="shared" si="60"/>
        <v>1</v>
      </c>
      <c r="K1336">
        <f t="shared" si="61"/>
        <v>1</v>
      </c>
      <c r="M1336">
        <f t="shared" si="62"/>
        <v>1</v>
      </c>
    </row>
    <row r="1337" spans="1:13" x14ac:dyDescent="0.2">
      <c r="A1337" s="1" t="s">
        <v>1127</v>
      </c>
      <c r="B1337" s="3">
        <v>54.5</v>
      </c>
      <c r="C1337" s="3">
        <v>18939.400000000001</v>
      </c>
      <c r="D1337" s="3">
        <v>98073.83</v>
      </c>
      <c r="I1337" s="1" t="s">
        <v>1113</v>
      </c>
      <c r="J1337">
        <f t="shared" si="60"/>
        <v>1</v>
      </c>
      <c r="K1337">
        <f t="shared" si="61"/>
        <v>1</v>
      </c>
      <c r="M1337">
        <f t="shared" si="62"/>
        <v>1</v>
      </c>
    </row>
    <row r="1338" spans="1:13" x14ac:dyDescent="0.2">
      <c r="A1338" s="1" t="s">
        <v>1128</v>
      </c>
      <c r="B1338" s="3">
        <v>53.3</v>
      </c>
      <c r="C1338" s="3">
        <v>18939.47</v>
      </c>
      <c r="D1338" s="3">
        <v>98095.26</v>
      </c>
      <c r="I1338" s="1" t="s">
        <v>1113</v>
      </c>
      <c r="J1338">
        <f t="shared" si="60"/>
        <v>1</v>
      </c>
      <c r="K1338">
        <f t="shared" si="61"/>
        <v>1</v>
      </c>
      <c r="M1338">
        <f t="shared" si="62"/>
        <v>1</v>
      </c>
    </row>
    <row r="1339" spans="1:13" x14ac:dyDescent="0.2">
      <c r="A1339" s="1" t="s">
        <v>1129</v>
      </c>
      <c r="B1339" s="3">
        <v>49.7</v>
      </c>
      <c r="C1339" s="3">
        <v>18939.37</v>
      </c>
      <c r="D1339" s="3">
        <v>98113.35</v>
      </c>
      <c r="I1339" s="1" t="s">
        <v>1113</v>
      </c>
      <c r="J1339">
        <f t="shared" si="60"/>
        <v>1</v>
      </c>
      <c r="K1339">
        <f t="shared" si="61"/>
        <v>1</v>
      </c>
      <c r="M1339">
        <f t="shared" si="62"/>
        <v>1</v>
      </c>
    </row>
    <row r="1340" spans="1:13" x14ac:dyDescent="0.2">
      <c r="A1340" s="1" t="s">
        <v>1130</v>
      </c>
      <c r="B1340" s="3">
        <v>47.8</v>
      </c>
      <c r="C1340" s="3">
        <v>18939.259999999998</v>
      </c>
      <c r="D1340" s="3">
        <v>98131.37</v>
      </c>
      <c r="I1340" s="1" t="s">
        <v>1113</v>
      </c>
      <c r="J1340">
        <f t="shared" si="60"/>
        <v>1</v>
      </c>
      <c r="K1340">
        <f t="shared" si="61"/>
        <v>1</v>
      </c>
      <c r="M1340">
        <f t="shared" si="62"/>
        <v>1</v>
      </c>
    </row>
    <row r="1341" spans="1:13" x14ac:dyDescent="0.2">
      <c r="A1341" s="1" t="s">
        <v>1131</v>
      </c>
      <c r="B1341" s="3">
        <v>39.200000000000003</v>
      </c>
      <c r="C1341" s="3">
        <v>18939.16</v>
      </c>
      <c r="D1341" s="3">
        <v>98149.23</v>
      </c>
      <c r="I1341" s="1" t="s">
        <v>1113</v>
      </c>
      <c r="J1341">
        <f t="shared" si="60"/>
        <v>1</v>
      </c>
      <c r="K1341">
        <f t="shared" si="61"/>
        <v>1</v>
      </c>
      <c r="M1341">
        <f t="shared" si="62"/>
        <v>1</v>
      </c>
    </row>
    <row r="1342" spans="1:13" x14ac:dyDescent="0.2">
      <c r="A1342" s="1" t="s">
        <v>1132</v>
      </c>
      <c r="B1342" s="3">
        <v>40.299999999999997</v>
      </c>
      <c r="C1342" s="3">
        <v>18939.47</v>
      </c>
      <c r="D1342" s="3">
        <v>98167.3</v>
      </c>
      <c r="I1342" s="1" t="s">
        <v>1113</v>
      </c>
      <c r="J1342">
        <f t="shared" si="60"/>
        <v>1</v>
      </c>
      <c r="K1342">
        <f t="shared" si="61"/>
        <v>1</v>
      </c>
      <c r="M1342">
        <f t="shared" si="62"/>
        <v>1</v>
      </c>
    </row>
    <row r="1343" spans="1:13" x14ac:dyDescent="0.2">
      <c r="A1343" s="1" t="s">
        <v>1133</v>
      </c>
      <c r="B1343" s="3">
        <v>51</v>
      </c>
      <c r="C1343" s="3">
        <v>18920.77</v>
      </c>
      <c r="D1343" s="3">
        <v>98113.25</v>
      </c>
      <c r="I1343" s="1" t="s">
        <v>1113</v>
      </c>
      <c r="J1343">
        <f t="shared" si="60"/>
        <v>1</v>
      </c>
      <c r="K1343">
        <f t="shared" si="61"/>
        <v>1</v>
      </c>
      <c r="M1343">
        <f t="shared" si="62"/>
        <v>1</v>
      </c>
    </row>
    <row r="1344" spans="1:13" x14ac:dyDescent="0.2">
      <c r="A1344" s="1" t="s">
        <v>1134</v>
      </c>
      <c r="B1344" s="3">
        <v>41.6</v>
      </c>
      <c r="C1344" s="3">
        <v>18920.73</v>
      </c>
      <c r="D1344" s="3">
        <v>98149.39</v>
      </c>
      <c r="I1344" s="1" t="s">
        <v>1113</v>
      </c>
      <c r="J1344">
        <f t="shared" si="60"/>
        <v>1</v>
      </c>
      <c r="K1344">
        <f t="shared" si="61"/>
        <v>1</v>
      </c>
      <c r="M1344">
        <f t="shared" si="62"/>
        <v>1</v>
      </c>
    </row>
    <row r="1345" spans="1:13" x14ac:dyDescent="0.2">
      <c r="A1345" s="1" t="s">
        <v>1135</v>
      </c>
      <c r="B1345" s="3">
        <v>41.1</v>
      </c>
      <c r="C1345" s="3">
        <v>18911.740000000002</v>
      </c>
      <c r="D1345" s="3">
        <v>98167.32</v>
      </c>
      <c r="I1345" s="1" t="s">
        <v>1113</v>
      </c>
      <c r="J1345">
        <f t="shared" si="60"/>
        <v>1</v>
      </c>
      <c r="K1345">
        <f t="shared" si="61"/>
        <v>1</v>
      </c>
      <c r="M1345">
        <f t="shared" si="62"/>
        <v>1</v>
      </c>
    </row>
    <row r="1346" spans="1:13" x14ac:dyDescent="0.2">
      <c r="A1346" s="1" t="s">
        <v>1136</v>
      </c>
      <c r="B1346" s="3">
        <v>54.5</v>
      </c>
      <c r="C1346" s="3">
        <v>18902.8</v>
      </c>
      <c r="D1346" s="3">
        <v>98073.91</v>
      </c>
      <c r="I1346" s="1" t="s">
        <v>1113</v>
      </c>
      <c r="J1346">
        <f t="shared" si="60"/>
        <v>1</v>
      </c>
      <c r="K1346">
        <f t="shared" si="61"/>
        <v>1</v>
      </c>
      <c r="M1346">
        <f t="shared" si="62"/>
        <v>1</v>
      </c>
    </row>
    <row r="1347" spans="1:13" x14ac:dyDescent="0.2">
      <c r="A1347" s="1" t="s">
        <v>1137</v>
      </c>
      <c r="B1347" s="3">
        <v>61.5</v>
      </c>
      <c r="C1347" s="3">
        <v>18902.66</v>
      </c>
      <c r="D1347" s="3">
        <v>98095.16</v>
      </c>
      <c r="I1347" s="1" t="s">
        <v>1113</v>
      </c>
      <c r="J1347">
        <f t="shared" ref="J1347:J1410" si="63">COUNTIF(A:A,A1347)</f>
        <v>1</v>
      </c>
      <c r="K1347">
        <f t="shared" ref="K1347:K1410" si="64">COUNTIFS(C:C,C1347,D:D,D1347)</f>
        <v>1</v>
      </c>
      <c r="M1347">
        <f t="shared" ref="M1347:M1410" si="65">COUNTIF(K1347,1)</f>
        <v>1</v>
      </c>
    </row>
    <row r="1348" spans="1:13" x14ac:dyDescent="0.2">
      <c r="A1348" s="1" t="s">
        <v>1138</v>
      </c>
      <c r="B1348" s="3">
        <v>52.5</v>
      </c>
      <c r="C1348" s="3">
        <v>18902.8</v>
      </c>
      <c r="D1348" s="3">
        <v>98113.36</v>
      </c>
      <c r="I1348" s="1" t="s">
        <v>1113</v>
      </c>
      <c r="J1348">
        <f t="shared" si="63"/>
        <v>1</v>
      </c>
      <c r="K1348">
        <f t="shared" si="64"/>
        <v>1</v>
      </c>
      <c r="M1348">
        <f t="shared" si="65"/>
        <v>1</v>
      </c>
    </row>
    <row r="1349" spans="1:13" x14ac:dyDescent="0.2">
      <c r="A1349" s="1" t="s">
        <v>1139</v>
      </c>
      <c r="B1349" s="3">
        <v>52.2</v>
      </c>
      <c r="C1349" s="3">
        <v>18902.689999999999</v>
      </c>
      <c r="D1349" s="3">
        <v>98131.42</v>
      </c>
      <c r="I1349" s="1" t="s">
        <v>1113</v>
      </c>
      <c r="J1349">
        <f t="shared" si="63"/>
        <v>1</v>
      </c>
      <c r="K1349">
        <f t="shared" si="64"/>
        <v>1</v>
      </c>
      <c r="M1349">
        <f t="shared" si="65"/>
        <v>1</v>
      </c>
    </row>
    <row r="1350" spans="1:13" x14ac:dyDescent="0.2">
      <c r="A1350" s="1" t="s">
        <v>1140</v>
      </c>
      <c r="B1350" s="3">
        <v>39.5</v>
      </c>
      <c r="C1350" s="3">
        <v>18902.84</v>
      </c>
      <c r="D1350" s="3">
        <v>98149.39</v>
      </c>
      <c r="I1350" s="1" t="s">
        <v>1113</v>
      </c>
      <c r="J1350">
        <f t="shared" si="63"/>
        <v>1</v>
      </c>
      <c r="K1350">
        <f t="shared" si="64"/>
        <v>1</v>
      </c>
      <c r="M1350">
        <f t="shared" si="65"/>
        <v>1</v>
      </c>
    </row>
    <row r="1351" spans="1:13" x14ac:dyDescent="0.2">
      <c r="A1351" s="1" t="s">
        <v>1141</v>
      </c>
      <c r="B1351" s="3">
        <v>43.6</v>
      </c>
      <c r="C1351" s="3">
        <v>18902.7</v>
      </c>
      <c r="D1351" s="3">
        <v>98167.23</v>
      </c>
      <c r="I1351" s="1" t="s">
        <v>1113</v>
      </c>
      <c r="J1351">
        <f t="shared" si="63"/>
        <v>1</v>
      </c>
      <c r="K1351">
        <f t="shared" si="64"/>
        <v>1</v>
      </c>
      <c r="M1351">
        <f t="shared" si="65"/>
        <v>1</v>
      </c>
    </row>
    <row r="1352" spans="1:13" x14ac:dyDescent="0.2">
      <c r="A1352" s="1" t="s">
        <v>1142</v>
      </c>
      <c r="B1352" s="3">
        <v>48.5</v>
      </c>
      <c r="C1352" s="3">
        <v>18884.77</v>
      </c>
      <c r="D1352" s="3">
        <v>98113.32</v>
      </c>
      <c r="I1352" s="1" t="s">
        <v>1113</v>
      </c>
      <c r="J1352">
        <f t="shared" si="63"/>
        <v>1</v>
      </c>
      <c r="K1352">
        <f t="shared" si="64"/>
        <v>1</v>
      </c>
      <c r="M1352">
        <f t="shared" si="65"/>
        <v>1</v>
      </c>
    </row>
    <row r="1353" spans="1:13" x14ac:dyDescent="0.2">
      <c r="A1353" s="1" t="s">
        <v>1143</v>
      </c>
      <c r="B1353" s="3">
        <v>45.4</v>
      </c>
      <c r="C1353" s="3">
        <v>18884.68</v>
      </c>
      <c r="D1353" s="3">
        <v>98149.31</v>
      </c>
      <c r="I1353" s="1" t="s">
        <v>1113</v>
      </c>
      <c r="J1353">
        <f t="shared" si="63"/>
        <v>1</v>
      </c>
      <c r="K1353">
        <f t="shared" si="64"/>
        <v>1</v>
      </c>
      <c r="M1353">
        <f t="shared" si="65"/>
        <v>1</v>
      </c>
    </row>
    <row r="1354" spans="1:13" x14ac:dyDescent="0.2">
      <c r="A1354" s="1" t="s">
        <v>1144</v>
      </c>
      <c r="B1354" s="3">
        <v>53.6</v>
      </c>
      <c r="C1354" s="3">
        <v>18866.27</v>
      </c>
      <c r="D1354" s="3">
        <v>98073.84</v>
      </c>
      <c r="I1354" s="1" t="s">
        <v>1113</v>
      </c>
      <c r="J1354">
        <f t="shared" si="63"/>
        <v>1</v>
      </c>
      <c r="K1354">
        <f t="shared" si="64"/>
        <v>1</v>
      </c>
      <c r="M1354">
        <f t="shared" si="65"/>
        <v>1</v>
      </c>
    </row>
    <row r="1355" spans="1:13" x14ac:dyDescent="0.2">
      <c r="A1355" s="1" t="s">
        <v>1145</v>
      </c>
      <c r="B1355" s="3">
        <v>51.8</v>
      </c>
      <c r="C1355" s="3">
        <v>18866.259999999998</v>
      </c>
      <c r="D1355" s="3">
        <v>98095.21</v>
      </c>
      <c r="I1355" s="1" t="s">
        <v>1113</v>
      </c>
      <c r="J1355">
        <f t="shared" si="63"/>
        <v>1</v>
      </c>
      <c r="K1355">
        <f t="shared" si="64"/>
        <v>1</v>
      </c>
      <c r="M1355">
        <f t="shared" si="65"/>
        <v>1</v>
      </c>
    </row>
    <row r="1356" spans="1:13" x14ac:dyDescent="0.2">
      <c r="A1356" s="1" t="s">
        <v>1146</v>
      </c>
      <c r="B1356" s="3">
        <v>40</v>
      </c>
      <c r="C1356" s="3">
        <v>18866.77</v>
      </c>
      <c r="D1356" s="3">
        <v>98113.31</v>
      </c>
      <c r="I1356" s="1" t="s">
        <v>1113</v>
      </c>
      <c r="J1356">
        <f t="shared" si="63"/>
        <v>1</v>
      </c>
      <c r="K1356">
        <f t="shared" si="64"/>
        <v>1</v>
      </c>
      <c r="M1356">
        <f t="shared" si="65"/>
        <v>1</v>
      </c>
    </row>
    <row r="1357" spans="1:13" x14ac:dyDescent="0.2">
      <c r="A1357" s="1" t="s">
        <v>1147</v>
      </c>
      <c r="B1357" s="3">
        <v>42.8</v>
      </c>
      <c r="C1357" s="3">
        <v>18866.689999999999</v>
      </c>
      <c r="D1357" s="3">
        <v>98131.38</v>
      </c>
      <c r="I1357" s="1" t="s">
        <v>1113</v>
      </c>
      <c r="J1357">
        <f t="shared" si="63"/>
        <v>1</v>
      </c>
      <c r="K1357">
        <f t="shared" si="64"/>
        <v>1</v>
      </c>
      <c r="M1357">
        <f t="shared" si="65"/>
        <v>1</v>
      </c>
    </row>
    <row r="1358" spans="1:13" x14ac:dyDescent="0.2">
      <c r="A1358" s="1" t="s">
        <v>1148</v>
      </c>
      <c r="B1358" s="3">
        <v>42.5</v>
      </c>
      <c r="C1358" s="3">
        <v>18866.97</v>
      </c>
      <c r="D1358" s="3">
        <v>98144.66</v>
      </c>
      <c r="I1358" s="1" t="s">
        <v>1113</v>
      </c>
      <c r="J1358">
        <f t="shared" si="63"/>
        <v>1</v>
      </c>
      <c r="K1358">
        <f t="shared" si="64"/>
        <v>1</v>
      </c>
      <c r="M1358">
        <f t="shared" si="65"/>
        <v>1</v>
      </c>
    </row>
    <row r="1359" spans="1:13" x14ac:dyDescent="0.2">
      <c r="A1359" s="1" t="s">
        <v>1149</v>
      </c>
      <c r="B1359" s="3">
        <v>45.5</v>
      </c>
      <c r="C1359" s="3">
        <v>18866.79</v>
      </c>
      <c r="D1359" s="3">
        <v>98167.42</v>
      </c>
      <c r="I1359" s="1" t="s">
        <v>1113</v>
      </c>
      <c r="J1359">
        <f t="shared" si="63"/>
        <v>1</v>
      </c>
      <c r="K1359">
        <f t="shared" si="64"/>
        <v>1</v>
      </c>
      <c r="M1359">
        <f t="shared" si="65"/>
        <v>1</v>
      </c>
    </row>
    <row r="1360" spans="1:13" x14ac:dyDescent="0.2">
      <c r="A1360" s="1" t="s">
        <v>1150</v>
      </c>
      <c r="B1360" s="3">
        <v>48.3</v>
      </c>
      <c r="C1360" s="3">
        <v>18848.78</v>
      </c>
      <c r="D1360" s="3">
        <v>98095.27</v>
      </c>
      <c r="I1360" s="1" t="s">
        <v>1113</v>
      </c>
      <c r="J1360">
        <f t="shared" si="63"/>
        <v>1</v>
      </c>
      <c r="K1360">
        <f t="shared" si="64"/>
        <v>1</v>
      </c>
      <c r="M1360">
        <f t="shared" si="65"/>
        <v>1</v>
      </c>
    </row>
    <row r="1361" spans="1:13" x14ac:dyDescent="0.2">
      <c r="A1361" s="1" t="s">
        <v>1151</v>
      </c>
      <c r="B1361" s="3">
        <v>36.5</v>
      </c>
      <c r="C1361" s="3">
        <v>18847.060000000001</v>
      </c>
      <c r="D1361" s="3">
        <v>98145.01</v>
      </c>
      <c r="I1361" s="1" t="s">
        <v>1113</v>
      </c>
      <c r="J1361">
        <f t="shared" si="63"/>
        <v>1</v>
      </c>
      <c r="K1361">
        <f t="shared" si="64"/>
        <v>1</v>
      </c>
      <c r="M1361">
        <f t="shared" si="65"/>
        <v>1</v>
      </c>
    </row>
    <row r="1362" spans="1:13" x14ac:dyDescent="0.2">
      <c r="A1362" s="1" t="s">
        <v>1152</v>
      </c>
      <c r="B1362" s="3">
        <v>53.8</v>
      </c>
      <c r="C1362" s="3">
        <v>18829.68</v>
      </c>
      <c r="D1362" s="3">
        <v>98073.88</v>
      </c>
      <c r="I1362" s="1" t="s">
        <v>1113</v>
      </c>
      <c r="J1362">
        <f t="shared" si="63"/>
        <v>1</v>
      </c>
      <c r="K1362">
        <f t="shared" si="64"/>
        <v>1</v>
      </c>
      <c r="M1362">
        <f t="shared" si="65"/>
        <v>1</v>
      </c>
    </row>
    <row r="1363" spans="1:13" x14ac:dyDescent="0.2">
      <c r="A1363" s="1" t="s">
        <v>1153</v>
      </c>
      <c r="B1363" s="3">
        <v>52.8</v>
      </c>
      <c r="C1363" s="3">
        <v>18829.78</v>
      </c>
      <c r="D1363" s="3">
        <v>98095.31</v>
      </c>
      <c r="I1363" s="1" t="s">
        <v>1113</v>
      </c>
      <c r="J1363">
        <f t="shared" si="63"/>
        <v>1</v>
      </c>
      <c r="K1363">
        <f t="shared" si="64"/>
        <v>1</v>
      </c>
      <c r="M1363">
        <f t="shared" si="65"/>
        <v>1</v>
      </c>
    </row>
    <row r="1364" spans="1:13" x14ac:dyDescent="0.2">
      <c r="A1364" s="1" t="s">
        <v>1154</v>
      </c>
      <c r="B1364" s="3">
        <v>39.799999999999997</v>
      </c>
      <c r="C1364" s="3">
        <v>18829.740000000002</v>
      </c>
      <c r="D1364" s="3">
        <v>98113.22</v>
      </c>
      <c r="I1364" s="1" t="s">
        <v>1113</v>
      </c>
      <c r="J1364">
        <f t="shared" si="63"/>
        <v>1</v>
      </c>
      <c r="K1364">
        <f t="shared" si="64"/>
        <v>1</v>
      </c>
      <c r="M1364">
        <f t="shared" si="65"/>
        <v>1</v>
      </c>
    </row>
    <row r="1365" spans="1:13" x14ac:dyDescent="0.2">
      <c r="A1365" s="1" t="s">
        <v>1155</v>
      </c>
      <c r="B1365" s="3">
        <v>37.4</v>
      </c>
      <c r="C1365" s="3">
        <v>18829.759999999998</v>
      </c>
      <c r="D1365" s="3">
        <v>98131.26</v>
      </c>
      <c r="I1365" s="1" t="s">
        <v>1113</v>
      </c>
      <c r="J1365">
        <f t="shared" si="63"/>
        <v>1</v>
      </c>
      <c r="K1365">
        <f t="shared" si="64"/>
        <v>1</v>
      </c>
      <c r="M1365">
        <f t="shared" si="65"/>
        <v>1</v>
      </c>
    </row>
    <row r="1366" spans="1:13" x14ac:dyDescent="0.2">
      <c r="A1366" s="1" t="s">
        <v>1156</v>
      </c>
      <c r="B1366" s="3">
        <v>35</v>
      </c>
      <c r="C1366" s="3">
        <v>18829.73</v>
      </c>
      <c r="D1366" s="3">
        <v>98149.37</v>
      </c>
      <c r="I1366" s="1" t="s">
        <v>1113</v>
      </c>
      <c r="J1366">
        <f t="shared" si="63"/>
        <v>1</v>
      </c>
      <c r="K1366">
        <f t="shared" si="64"/>
        <v>1</v>
      </c>
      <c r="M1366">
        <f t="shared" si="65"/>
        <v>1</v>
      </c>
    </row>
    <row r="1367" spans="1:13" x14ac:dyDescent="0.2">
      <c r="A1367" s="1" t="s">
        <v>1157</v>
      </c>
      <c r="B1367" s="3">
        <v>35</v>
      </c>
      <c r="C1367" s="3">
        <v>18829.61</v>
      </c>
      <c r="D1367" s="3">
        <v>98167.29</v>
      </c>
      <c r="I1367" s="1" t="s">
        <v>1113</v>
      </c>
      <c r="J1367">
        <f t="shared" si="63"/>
        <v>1</v>
      </c>
      <c r="K1367">
        <f t="shared" si="64"/>
        <v>1</v>
      </c>
      <c r="M1367">
        <f t="shared" si="65"/>
        <v>1</v>
      </c>
    </row>
    <row r="1368" spans="1:13" x14ac:dyDescent="0.2">
      <c r="A1368" s="1" t="s">
        <v>1158</v>
      </c>
      <c r="B1368" s="3">
        <v>45</v>
      </c>
      <c r="C1368" s="3">
        <v>18810.740000000002</v>
      </c>
      <c r="D1368" s="3">
        <v>98113.32</v>
      </c>
      <c r="I1368" s="1" t="s">
        <v>1113</v>
      </c>
      <c r="J1368">
        <f t="shared" si="63"/>
        <v>1</v>
      </c>
      <c r="K1368">
        <f t="shared" si="64"/>
        <v>1</v>
      </c>
      <c r="M1368">
        <f t="shared" si="65"/>
        <v>1</v>
      </c>
    </row>
    <row r="1369" spans="1:13" x14ac:dyDescent="0.2">
      <c r="A1369" s="1" t="s">
        <v>1159</v>
      </c>
      <c r="B1369" s="3">
        <v>34.700000000000003</v>
      </c>
      <c r="C1369" s="3">
        <v>18810.48</v>
      </c>
      <c r="D1369" s="3">
        <v>98149.47</v>
      </c>
      <c r="I1369" s="1" t="s">
        <v>1113</v>
      </c>
      <c r="J1369">
        <f t="shared" si="63"/>
        <v>1</v>
      </c>
      <c r="K1369">
        <f t="shared" si="64"/>
        <v>1</v>
      </c>
      <c r="M1369">
        <f t="shared" si="65"/>
        <v>1</v>
      </c>
    </row>
    <row r="1370" spans="1:13" x14ac:dyDescent="0.2">
      <c r="A1370" s="1" t="s">
        <v>1160</v>
      </c>
      <c r="B1370" s="3">
        <v>46.3</v>
      </c>
      <c r="C1370" s="3">
        <v>18792.740000000002</v>
      </c>
      <c r="D1370" s="3">
        <v>98073.919999999998</v>
      </c>
      <c r="I1370" s="1" t="s">
        <v>1113</v>
      </c>
      <c r="J1370">
        <f t="shared" si="63"/>
        <v>1</v>
      </c>
      <c r="K1370">
        <f t="shared" si="64"/>
        <v>1</v>
      </c>
      <c r="M1370">
        <f t="shared" si="65"/>
        <v>1</v>
      </c>
    </row>
    <row r="1371" spans="1:13" x14ac:dyDescent="0.2">
      <c r="A1371" s="1" t="s">
        <v>1161</v>
      </c>
      <c r="B1371" s="3">
        <v>49</v>
      </c>
      <c r="C1371" s="3">
        <v>18792.900000000001</v>
      </c>
      <c r="D1371" s="3">
        <v>98095.22</v>
      </c>
      <c r="I1371" s="1" t="s">
        <v>1113</v>
      </c>
      <c r="J1371">
        <f t="shared" si="63"/>
        <v>1</v>
      </c>
      <c r="K1371">
        <f t="shared" si="64"/>
        <v>1</v>
      </c>
      <c r="M1371">
        <f t="shared" si="65"/>
        <v>1</v>
      </c>
    </row>
    <row r="1372" spans="1:13" x14ac:dyDescent="0.2">
      <c r="A1372" s="1" t="s">
        <v>1162</v>
      </c>
      <c r="B1372" s="3">
        <v>46</v>
      </c>
      <c r="C1372" s="3">
        <v>18793.080000000002</v>
      </c>
      <c r="D1372" s="3">
        <v>98113.16</v>
      </c>
      <c r="I1372" s="1" t="s">
        <v>1113</v>
      </c>
      <c r="J1372">
        <f t="shared" si="63"/>
        <v>1</v>
      </c>
      <c r="K1372">
        <f t="shared" si="64"/>
        <v>1</v>
      </c>
      <c r="M1372">
        <f t="shared" si="65"/>
        <v>1</v>
      </c>
    </row>
    <row r="1373" spans="1:13" x14ac:dyDescent="0.2">
      <c r="A1373" s="1" t="s">
        <v>1163</v>
      </c>
      <c r="B1373" s="3">
        <v>37.200000000000003</v>
      </c>
      <c r="C1373" s="3">
        <v>18792.740000000002</v>
      </c>
      <c r="D1373" s="3">
        <v>98131.32</v>
      </c>
      <c r="I1373" s="1" t="s">
        <v>1113</v>
      </c>
      <c r="J1373">
        <f t="shared" si="63"/>
        <v>1</v>
      </c>
      <c r="K1373">
        <f t="shared" si="64"/>
        <v>1</v>
      </c>
      <c r="M1373">
        <f t="shared" si="65"/>
        <v>1</v>
      </c>
    </row>
    <row r="1374" spans="1:13" x14ac:dyDescent="0.2">
      <c r="A1374" s="1" t="s">
        <v>1164</v>
      </c>
      <c r="B1374" s="3">
        <v>33.799999999999997</v>
      </c>
      <c r="C1374" s="3">
        <v>18792.7</v>
      </c>
      <c r="D1374" s="3">
        <v>98147.03</v>
      </c>
      <c r="I1374" s="1" t="s">
        <v>1113</v>
      </c>
      <c r="J1374">
        <f t="shared" si="63"/>
        <v>1</v>
      </c>
      <c r="K1374">
        <f t="shared" si="64"/>
        <v>1</v>
      </c>
      <c r="M1374">
        <f t="shared" si="65"/>
        <v>1</v>
      </c>
    </row>
    <row r="1375" spans="1:13" x14ac:dyDescent="0.2">
      <c r="A1375" s="1" t="s">
        <v>1165</v>
      </c>
      <c r="B1375" s="3">
        <v>34.5</v>
      </c>
      <c r="C1375" s="3">
        <v>18792.77</v>
      </c>
      <c r="D1375" s="3">
        <v>98167.27</v>
      </c>
      <c r="I1375" s="1" t="s">
        <v>1113</v>
      </c>
      <c r="J1375">
        <f t="shared" si="63"/>
        <v>1</v>
      </c>
      <c r="K1375">
        <f t="shared" si="64"/>
        <v>1</v>
      </c>
      <c r="M1375">
        <f t="shared" si="65"/>
        <v>1</v>
      </c>
    </row>
    <row r="1376" spans="1:13" x14ac:dyDescent="0.2">
      <c r="A1376" s="1" t="s">
        <v>1166</v>
      </c>
      <c r="B1376" s="3">
        <v>52.4</v>
      </c>
      <c r="C1376" s="3">
        <v>18774.71</v>
      </c>
      <c r="D1376" s="3">
        <v>98095.23</v>
      </c>
      <c r="I1376" s="1" t="s">
        <v>1113</v>
      </c>
      <c r="J1376">
        <f t="shared" si="63"/>
        <v>1</v>
      </c>
      <c r="K1376">
        <f t="shared" si="64"/>
        <v>1</v>
      </c>
      <c r="M1376">
        <f t="shared" si="65"/>
        <v>1</v>
      </c>
    </row>
    <row r="1377" spans="1:13" x14ac:dyDescent="0.2">
      <c r="A1377" s="1" t="s">
        <v>1167</v>
      </c>
      <c r="B1377" s="3">
        <v>39.700000000000003</v>
      </c>
      <c r="C1377" s="3">
        <v>18774.669999999998</v>
      </c>
      <c r="D1377" s="3">
        <v>98149.43</v>
      </c>
      <c r="I1377" s="1" t="s">
        <v>1113</v>
      </c>
      <c r="J1377">
        <f t="shared" si="63"/>
        <v>1</v>
      </c>
      <c r="K1377">
        <f t="shared" si="64"/>
        <v>1</v>
      </c>
      <c r="M1377">
        <f t="shared" si="65"/>
        <v>1</v>
      </c>
    </row>
    <row r="1378" spans="1:13" x14ac:dyDescent="0.2">
      <c r="A1378" s="1" t="s">
        <v>1168</v>
      </c>
      <c r="B1378" s="3">
        <v>48.5</v>
      </c>
      <c r="C1378" s="3">
        <v>18756.740000000002</v>
      </c>
      <c r="D1378" s="3">
        <v>98073.919999999998</v>
      </c>
      <c r="I1378" s="1" t="s">
        <v>1113</v>
      </c>
      <c r="J1378">
        <f t="shared" si="63"/>
        <v>1</v>
      </c>
      <c r="K1378">
        <f t="shared" si="64"/>
        <v>1</v>
      </c>
      <c r="M1378">
        <f t="shared" si="65"/>
        <v>1</v>
      </c>
    </row>
    <row r="1379" spans="1:13" x14ac:dyDescent="0.2">
      <c r="A1379" s="1" t="s">
        <v>1169</v>
      </c>
      <c r="B1379" s="3">
        <v>48</v>
      </c>
      <c r="C1379" s="3">
        <v>18756.740000000002</v>
      </c>
      <c r="D1379" s="3">
        <v>98095.32</v>
      </c>
      <c r="I1379" s="1" t="s">
        <v>1113</v>
      </c>
      <c r="J1379">
        <f t="shared" si="63"/>
        <v>1</v>
      </c>
      <c r="K1379">
        <f t="shared" si="64"/>
        <v>1</v>
      </c>
      <c r="M1379">
        <f t="shared" si="65"/>
        <v>1</v>
      </c>
    </row>
    <row r="1380" spans="1:13" x14ac:dyDescent="0.2">
      <c r="A1380" s="1" t="s">
        <v>1170</v>
      </c>
      <c r="B1380" s="3">
        <v>44.6</v>
      </c>
      <c r="C1380" s="3">
        <v>18756.740000000002</v>
      </c>
      <c r="D1380" s="3">
        <v>98113.32</v>
      </c>
      <c r="I1380" s="1" t="s">
        <v>1113</v>
      </c>
      <c r="J1380">
        <f t="shared" si="63"/>
        <v>1</v>
      </c>
      <c r="K1380">
        <f t="shared" si="64"/>
        <v>1</v>
      </c>
      <c r="M1380">
        <f t="shared" si="65"/>
        <v>1</v>
      </c>
    </row>
    <row r="1381" spans="1:13" x14ac:dyDescent="0.2">
      <c r="A1381" s="1" t="s">
        <v>1171</v>
      </c>
      <c r="B1381" s="3">
        <v>38</v>
      </c>
      <c r="C1381" s="3">
        <v>18756.740000000002</v>
      </c>
      <c r="D1381" s="3">
        <v>98131.32</v>
      </c>
      <c r="I1381" s="1" t="s">
        <v>1113</v>
      </c>
      <c r="J1381">
        <f t="shared" si="63"/>
        <v>1</v>
      </c>
      <c r="K1381">
        <f t="shared" si="64"/>
        <v>1</v>
      </c>
      <c r="M1381">
        <f t="shared" si="65"/>
        <v>1</v>
      </c>
    </row>
    <row r="1382" spans="1:13" x14ac:dyDescent="0.2">
      <c r="A1382" s="1" t="s">
        <v>1172</v>
      </c>
      <c r="B1382" s="3">
        <v>35.4</v>
      </c>
      <c r="C1382" s="3">
        <v>18756.86</v>
      </c>
      <c r="D1382" s="3">
        <v>98149.4</v>
      </c>
      <c r="I1382" s="1" t="s">
        <v>1113</v>
      </c>
      <c r="J1382">
        <f t="shared" si="63"/>
        <v>1</v>
      </c>
      <c r="K1382">
        <f t="shared" si="64"/>
        <v>1</v>
      </c>
      <c r="M1382">
        <f t="shared" si="65"/>
        <v>1</v>
      </c>
    </row>
    <row r="1383" spans="1:13" x14ac:dyDescent="0.2">
      <c r="A1383" s="1" t="s">
        <v>1173</v>
      </c>
      <c r="B1383" s="3">
        <v>35</v>
      </c>
      <c r="C1383" s="3">
        <v>18756.84</v>
      </c>
      <c r="D1383" s="3">
        <v>98167.32</v>
      </c>
      <c r="I1383" s="1" t="s">
        <v>1113</v>
      </c>
      <c r="J1383">
        <f t="shared" si="63"/>
        <v>1</v>
      </c>
      <c r="K1383">
        <f t="shared" si="64"/>
        <v>1</v>
      </c>
      <c r="M1383">
        <f t="shared" si="65"/>
        <v>1</v>
      </c>
    </row>
    <row r="1384" spans="1:13" x14ac:dyDescent="0.2">
      <c r="A1384" s="1" t="s">
        <v>1174</v>
      </c>
      <c r="B1384" s="3">
        <v>42.4</v>
      </c>
      <c r="C1384" s="3">
        <v>18742.740000000002</v>
      </c>
      <c r="D1384" s="3">
        <v>98113.32</v>
      </c>
      <c r="I1384" s="1" t="s">
        <v>1113</v>
      </c>
      <c r="J1384">
        <f t="shared" si="63"/>
        <v>1</v>
      </c>
      <c r="K1384">
        <f t="shared" si="64"/>
        <v>1</v>
      </c>
      <c r="M1384">
        <f t="shared" si="65"/>
        <v>1</v>
      </c>
    </row>
    <row r="1385" spans="1:13" x14ac:dyDescent="0.2">
      <c r="A1385" s="1" t="s">
        <v>1175</v>
      </c>
      <c r="B1385" s="3">
        <v>35</v>
      </c>
      <c r="C1385" s="3">
        <v>18742.8</v>
      </c>
      <c r="D1385" s="3">
        <v>98149.35</v>
      </c>
      <c r="I1385" s="1" t="s">
        <v>1113</v>
      </c>
      <c r="J1385">
        <f t="shared" si="63"/>
        <v>1</v>
      </c>
      <c r="K1385">
        <f t="shared" si="64"/>
        <v>1</v>
      </c>
      <c r="M1385">
        <f t="shared" si="65"/>
        <v>1</v>
      </c>
    </row>
    <row r="1386" spans="1:13" x14ac:dyDescent="0.2">
      <c r="A1386" s="1" t="s">
        <v>1176</v>
      </c>
      <c r="B1386" s="3">
        <v>50.7</v>
      </c>
      <c r="C1386" s="3">
        <v>18994.150000000001</v>
      </c>
      <c r="D1386" s="3">
        <v>98131.27</v>
      </c>
      <c r="I1386" s="1" t="s">
        <v>1113</v>
      </c>
      <c r="J1386">
        <f t="shared" si="63"/>
        <v>1</v>
      </c>
      <c r="K1386">
        <f t="shared" si="64"/>
        <v>1</v>
      </c>
      <c r="M1386">
        <f t="shared" si="65"/>
        <v>1</v>
      </c>
    </row>
    <row r="1387" spans="1:13" x14ac:dyDescent="0.2">
      <c r="A1387" s="1" t="s">
        <v>1177</v>
      </c>
      <c r="B1387" s="3">
        <v>44.7</v>
      </c>
      <c r="C1387" s="3">
        <v>18994.21</v>
      </c>
      <c r="D1387" s="3">
        <v>98167.26</v>
      </c>
      <c r="I1387" s="1" t="s">
        <v>1113</v>
      </c>
      <c r="J1387">
        <f t="shared" si="63"/>
        <v>1</v>
      </c>
      <c r="K1387">
        <f t="shared" si="64"/>
        <v>1</v>
      </c>
      <c r="M1387">
        <f t="shared" si="65"/>
        <v>1</v>
      </c>
    </row>
    <row r="1388" spans="1:13" x14ac:dyDescent="0.2">
      <c r="A1388" s="1" t="s">
        <v>1178</v>
      </c>
      <c r="B1388" s="3">
        <v>49.6</v>
      </c>
      <c r="C1388" s="3">
        <v>18958.28</v>
      </c>
      <c r="D1388" s="3">
        <v>98073.91</v>
      </c>
      <c r="I1388" s="1" t="s">
        <v>1113</v>
      </c>
      <c r="J1388">
        <f t="shared" si="63"/>
        <v>1</v>
      </c>
      <c r="K1388">
        <f t="shared" si="64"/>
        <v>1</v>
      </c>
      <c r="M1388">
        <f t="shared" si="65"/>
        <v>1</v>
      </c>
    </row>
    <row r="1389" spans="1:13" x14ac:dyDescent="0.2">
      <c r="A1389" s="1" t="s">
        <v>1179</v>
      </c>
      <c r="B1389" s="3">
        <v>52.7</v>
      </c>
      <c r="C1389" s="3">
        <v>18958.310000000001</v>
      </c>
      <c r="D1389" s="3">
        <v>98113.36</v>
      </c>
      <c r="I1389" s="1" t="s">
        <v>1113</v>
      </c>
      <c r="J1389">
        <f t="shared" si="63"/>
        <v>1</v>
      </c>
      <c r="K1389">
        <f t="shared" si="64"/>
        <v>1</v>
      </c>
      <c r="M1389">
        <f t="shared" si="65"/>
        <v>1</v>
      </c>
    </row>
    <row r="1390" spans="1:13" x14ac:dyDescent="0.2">
      <c r="A1390" s="1" t="s">
        <v>1180</v>
      </c>
      <c r="B1390" s="3">
        <v>40.950000000000003</v>
      </c>
      <c r="C1390" s="3">
        <v>18958.18</v>
      </c>
      <c r="D1390" s="3">
        <v>98131.35</v>
      </c>
      <c r="I1390" s="1" t="s">
        <v>1113</v>
      </c>
      <c r="J1390">
        <f t="shared" si="63"/>
        <v>1</v>
      </c>
      <c r="K1390">
        <f t="shared" si="64"/>
        <v>1</v>
      </c>
      <c r="M1390">
        <f t="shared" si="65"/>
        <v>1</v>
      </c>
    </row>
    <row r="1391" spans="1:13" x14ac:dyDescent="0.2">
      <c r="A1391" s="1" t="s">
        <v>1181</v>
      </c>
      <c r="B1391" s="3">
        <v>42.9</v>
      </c>
      <c r="C1391" s="3">
        <v>18958.25</v>
      </c>
      <c r="D1391" s="3">
        <v>98167.25</v>
      </c>
      <c r="I1391" s="1" t="s">
        <v>1113</v>
      </c>
      <c r="J1391">
        <f t="shared" si="63"/>
        <v>1</v>
      </c>
      <c r="K1391">
        <f t="shared" si="64"/>
        <v>1</v>
      </c>
      <c r="M1391">
        <f t="shared" si="65"/>
        <v>1</v>
      </c>
    </row>
    <row r="1392" spans="1:13" x14ac:dyDescent="0.2">
      <c r="A1392" s="1" t="s">
        <v>1182</v>
      </c>
      <c r="B1392" s="3">
        <v>59.3</v>
      </c>
      <c r="C1392" s="3">
        <v>18920.79</v>
      </c>
      <c r="D1392" s="3">
        <v>98073.94</v>
      </c>
      <c r="I1392" s="1" t="s">
        <v>1113</v>
      </c>
      <c r="J1392">
        <f t="shared" si="63"/>
        <v>1</v>
      </c>
      <c r="K1392">
        <f t="shared" si="64"/>
        <v>1</v>
      </c>
      <c r="M1392">
        <f t="shared" si="65"/>
        <v>1</v>
      </c>
    </row>
    <row r="1393" spans="1:13" x14ac:dyDescent="0.2">
      <c r="A1393" s="1" t="s">
        <v>1183</v>
      </c>
      <c r="B1393" s="3">
        <v>55.9</v>
      </c>
      <c r="C1393" s="3">
        <v>18920.759999999998</v>
      </c>
      <c r="D1393" s="3">
        <v>98095.33</v>
      </c>
      <c r="I1393" s="1" t="s">
        <v>1113</v>
      </c>
      <c r="J1393">
        <f t="shared" si="63"/>
        <v>1</v>
      </c>
      <c r="K1393">
        <f t="shared" si="64"/>
        <v>1</v>
      </c>
      <c r="M1393">
        <f t="shared" si="65"/>
        <v>1</v>
      </c>
    </row>
    <row r="1394" spans="1:13" x14ac:dyDescent="0.2">
      <c r="A1394" s="1" t="s">
        <v>1184</v>
      </c>
      <c r="B1394" s="3">
        <v>42.8</v>
      </c>
      <c r="C1394" s="3">
        <v>18920.740000000002</v>
      </c>
      <c r="D1394" s="3">
        <v>98130.02</v>
      </c>
      <c r="I1394" s="1" t="s">
        <v>1113</v>
      </c>
      <c r="J1394">
        <f t="shared" si="63"/>
        <v>1</v>
      </c>
      <c r="K1394">
        <f t="shared" si="64"/>
        <v>1</v>
      </c>
      <c r="M1394">
        <f t="shared" si="65"/>
        <v>1</v>
      </c>
    </row>
    <row r="1395" spans="1:13" x14ac:dyDescent="0.2">
      <c r="A1395" s="1" t="s">
        <v>1185</v>
      </c>
      <c r="B1395" s="3">
        <v>40.299999999999997</v>
      </c>
      <c r="C1395" s="3">
        <v>18920.79</v>
      </c>
      <c r="D1395" s="3">
        <v>98167.26</v>
      </c>
      <c r="I1395" s="1" t="s">
        <v>1113</v>
      </c>
      <c r="J1395">
        <f t="shared" si="63"/>
        <v>1</v>
      </c>
      <c r="K1395">
        <f t="shared" si="64"/>
        <v>1</v>
      </c>
      <c r="M1395">
        <f t="shared" si="65"/>
        <v>1</v>
      </c>
    </row>
    <row r="1396" spans="1:13" x14ac:dyDescent="0.2">
      <c r="A1396" s="1" t="s">
        <v>1186</v>
      </c>
      <c r="B1396" s="3">
        <v>55.2</v>
      </c>
      <c r="C1396" s="3">
        <v>18884.79</v>
      </c>
      <c r="D1396" s="3">
        <v>98073.88</v>
      </c>
      <c r="I1396" s="1" t="s">
        <v>1113</v>
      </c>
      <c r="J1396">
        <f t="shared" si="63"/>
        <v>1</v>
      </c>
      <c r="K1396">
        <f t="shared" si="64"/>
        <v>1</v>
      </c>
      <c r="M1396">
        <f t="shared" si="65"/>
        <v>1</v>
      </c>
    </row>
    <row r="1397" spans="1:13" x14ac:dyDescent="0.2">
      <c r="A1397" s="1" t="s">
        <v>1187</v>
      </c>
      <c r="B1397" s="3">
        <v>57.5</v>
      </c>
      <c r="C1397" s="3">
        <v>18884.78</v>
      </c>
      <c r="D1397" s="3">
        <v>98095.32</v>
      </c>
      <c r="I1397" s="1" t="s">
        <v>1113</v>
      </c>
      <c r="J1397">
        <f t="shared" si="63"/>
        <v>1</v>
      </c>
      <c r="K1397">
        <f t="shared" si="64"/>
        <v>1</v>
      </c>
      <c r="M1397">
        <f t="shared" si="65"/>
        <v>1</v>
      </c>
    </row>
    <row r="1398" spans="1:13" x14ac:dyDescent="0.2">
      <c r="A1398" s="1" t="s">
        <v>1188</v>
      </c>
      <c r="B1398" s="3">
        <v>56.7</v>
      </c>
      <c r="C1398" s="3">
        <v>18884.78</v>
      </c>
      <c r="D1398" s="3">
        <v>98131.34</v>
      </c>
      <c r="I1398" s="1" t="s">
        <v>1113</v>
      </c>
      <c r="J1398">
        <f t="shared" si="63"/>
        <v>1</v>
      </c>
      <c r="K1398">
        <f t="shared" si="64"/>
        <v>1</v>
      </c>
      <c r="M1398">
        <f t="shared" si="65"/>
        <v>1</v>
      </c>
    </row>
    <row r="1399" spans="1:13" x14ac:dyDescent="0.2">
      <c r="A1399" s="1" t="s">
        <v>1189</v>
      </c>
      <c r="B1399" s="3">
        <v>39.9</v>
      </c>
      <c r="C1399" s="3">
        <v>18884.740000000002</v>
      </c>
      <c r="D1399" s="3">
        <v>98167.31</v>
      </c>
      <c r="I1399" s="1" t="s">
        <v>1113</v>
      </c>
      <c r="J1399">
        <f t="shared" si="63"/>
        <v>1</v>
      </c>
      <c r="K1399">
        <f t="shared" si="64"/>
        <v>1</v>
      </c>
      <c r="M1399">
        <f t="shared" si="65"/>
        <v>1</v>
      </c>
    </row>
    <row r="1400" spans="1:13" x14ac:dyDescent="0.2">
      <c r="A1400" s="1" t="s">
        <v>1190</v>
      </c>
      <c r="B1400" s="3">
        <v>48.2</v>
      </c>
      <c r="C1400" s="3">
        <v>18848.73</v>
      </c>
      <c r="D1400" s="3">
        <v>98073.9</v>
      </c>
      <c r="I1400" s="1" t="s">
        <v>1113</v>
      </c>
      <c r="J1400">
        <f t="shared" si="63"/>
        <v>1</v>
      </c>
      <c r="K1400">
        <f t="shared" si="64"/>
        <v>1</v>
      </c>
      <c r="M1400">
        <f t="shared" si="65"/>
        <v>1</v>
      </c>
    </row>
    <row r="1401" spans="1:13" x14ac:dyDescent="0.2">
      <c r="A1401" s="1" t="s">
        <v>1191</v>
      </c>
      <c r="B1401" s="3">
        <v>36.299999999999997</v>
      </c>
      <c r="C1401" s="3">
        <v>18848.66</v>
      </c>
      <c r="D1401" s="3">
        <v>98113.36</v>
      </c>
      <c r="I1401" s="1" t="s">
        <v>1113</v>
      </c>
      <c r="J1401">
        <f t="shared" si="63"/>
        <v>1</v>
      </c>
      <c r="K1401">
        <f t="shared" si="64"/>
        <v>1</v>
      </c>
      <c r="M1401">
        <f t="shared" si="65"/>
        <v>1</v>
      </c>
    </row>
    <row r="1402" spans="1:13" x14ac:dyDescent="0.2">
      <c r="A1402" s="1" t="s">
        <v>1192</v>
      </c>
      <c r="B1402" s="3">
        <v>36.6</v>
      </c>
      <c r="C1402" s="3">
        <v>18848.650000000001</v>
      </c>
      <c r="D1402" s="3">
        <v>98131.3</v>
      </c>
      <c r="I1402" s="1" t="s">
        <v>1113</v>
      </c>
      <c r="J1402">
        <f t="shared" si="63"/>
        <v>1</v>
      </c>
      <c r="K1402">
        <f t="shared" si="64"/>
        <v>1</v>
      </c>
      <c r="M1402">
        <f t="shared" si="65"/>
        <v>1</v>
      </c>
    </row>
    <row r="1403" spans="1:13" x14ac:dyDescent="0.2">
      <c r="A1403" s="1" t="s">
        <v>1193</v>
      </c>
      <c r="B1403" s="3">
        <v>34.46</v>
      </c>
      <c r="C1403" s="3">
        <v>18848.75</v>
      </c>
      <c r="D1403" s="3">
        <v>98167.38</v>
      </c>
      <c r="I1403" s="1" t="s">
        <v>1113</v>
      </c>
      <c r="J1403">
        <f t="shared" si="63"/>
        <v>1</v>
      </c>
      <c r="K1403">
        <f t="shared" si="64"/>
        <v>1</v>
      </c>
      <c r="M1403">
        <f t="shared" si="65"/>
        <v>1</v>
      </c>
    </row>
    <row r="1404" spans="1:13" x14ac:dyDescent="0.2">
      <c r="A1404" s="1" t="s">
        <v>1194</v>
      </c>
      <c r="B1404" s="3">
        <v>49.1</v>
      </c>
      <c r="C1404" s="3">
        <v>18810.64</v>
      </c>
      <c r="D1404" s="3">
        <v>98074</v>
      </c>
      <c r="I1404" s="1" t="s">
        <v>1113</v>
      </c>
      <c r="J1404">
        <f t="shared" si="63"/>
        <v>1</v>
      </c>
      <c r="K1404">
        <f t="shared" si="64"/>
        <v>1</v>
      </c>
      <c r="M1404">
        <f t="shared" si="65"/>
        <v>1</v>
      </c>
    </row>
    <row r="1405" spans="1:13" x14ac:dyDescent="0.2">
      <c r="A1405" s="1" t="s">
        <v>1195</v>
      </c>
      <c r="B1405" s="3">
        <v>55.8</v>
      </c>
      <c r="C1405" s="3">
        <v>18810.71</v>
      </c>
      <c r="D1405" s="3">
        <v>98095.25</v>
      </c>
      <c r="I1405" s="1" t="s">
        <v>1113</v>
      </c>
      <c r="J1405">
        <f t="shared" si="63"/>
        <v>1</v>
      </c>
      <c r="K1405">
        <f t="shared" si="64"/>
        <v>1</v>
      </c>
      <c r="M1405">
        <f t="shared" si="65"/>
        <v>1</v>
      </c>
    </row>
    <row r="1406" spans="1:13" x14ac:dyDescent="0.2">
      <c r="A1406" s="1" t="s">
        <v>1196</v>
      </c>
      <c r="B1406" s="3">
        <v>39.799999999999997</v>
      </c>
      <c r="C1406" s="3">
        <v>18810.78</v>
      </c>
      <c r="D1406" s="3">
        <v>98131.37</v>
      </c>
      <c r="I1406" s="1" t="s">
        <v>1113</v>
      </c>
      <c r="J1406">
        <f t="shared" si="63"/>
        <v>1</v>
      </c>
      <c r="K1406">
        <f t="shared" si="64"/>
        <v>1</v>
      </c>
      <c r="M1406">
        <f t="shared" si="65"/>
        <v>1</v>
      </c>
    </row>
    <row r="1407" spans="1:13" x14ac:dyDescent="0.2">
      <c r="A1407" s="1" t="s">
        <v>1197</v>
      </c>
      <c r="B1407" s="3">
        <v>26.4</v>
      </c>
      <c r="C1407" s="3">
        <v>18804.22</v>
      </c>
      <c r="D1407" s="3">
        <v>98167.43</v>
      </c>
      <c r="I1407" s="1" t="s">
        <v>1113</v>
      </c>
      <c r="J1407">
        <f t="shared" si="63"/>
        <v>1</v>
      </c>
      <c r="K1407">
        <f t="shared" si="64"/>
        <v>1</v>
      </c>
      <c r="M1407">
        <f t="shared" si="65"/>
        <v>1</v>
      </c>
    </row>
    <row r="1408" spans="1:13" x14ac:dyDescent="0.2">
      <c r="A1408" s="1" t="s">
        <v>1198</v>
      </c>
      <c r="B1408" s="3">
        <v>39.200000000000003</v>
      </c>
      <c r="C1408" s="3">
        <v>18774.78</v>
      </c>
      <c r="D1408" s="3">
        <v>98073.86</v>
      </c>
      <c r="I1408" s="1" t="s">
        <v>1113</v>
      </c>
      <c r="J1408">
        <f t="shared" si="63"/>
        <v>1</v>
      </c>
      <c r="K1408">
        <f t="shared" si="64"/>
        <v>1</v>
      </c>
      <c r="M1408">
        <f t="shared" si="65"/>
        <v>1</v>
      </c>
    </row>
    <row r="1409" spans="1:13" x14ac:dyDescent="0.2">
      <c r="A1409" s="1" t="s">
        <v>1199</v>
      </c>
      <c r="B1409" s="3">
        <v>45.7</v>
      </c>
      <c r="C1409" s="3">
        <v>18774.8</v>
      </c>
      <c r="D1409" s="3">
        <v>98113.32</v>
      </c>
      <c r="I1409" s="1" t="s">
        <v>1113</v>
      </c>
      <c r="J1409">
        <f t="shared" si="63"/>
        <v>1</v>
      </c>
      <c r="K1409">
        <f t="shared" si="64"/>
        <v>1</v>
      </c>
      <c r="M1409">
        <f t="shared" si="65"/>
        <v>1</v>
      </c>
    </row>
    <row r="1410" spans="1:13" x14ac:dyDescent="0.2">
      <c r="A1410" s="1" t="s">
        <v>1200</v>
      </c>
      <c r="B1410" s="3">
        <v>45.9</v>
      </c>
      <c r="C1410" s="3">
        <v>18774.95</v>
      </c>
      <c r="D1410" s="3">
        <v>98131.34</v>
      </c>
      <c r="I1410" s="1" t="s">
        <v>1113</v>
      </c>
      <c r="J1410">
        <f t="shared" si="63"/>
        <v>1</v>
      </c>
      <c r="K1410">
        <f t="shared" si="64"/>
        <v>1</v>
      </c>
      <c r="M1410">
        <f t="shared" si="65"/>
        <v>1</v>
      </c>
    </row>
    <row r="1411" spans="1:13" x14ac:dyDescent="0.2">
      <c r="A1411" s="1" t="s">
        <v>1201</v>
      </c>
      <c r="B1411" s="3">
        <v>22.3</v>
      </c>
      <c r="C1411" s="3">
        <v>18774.740000000002</v>
      </c>
      <c r="D1411" s="3">
        <v>98167.32</v>
      </c>
      <c r="I1411" s="1" t="s">
        <v>1113</v>
      </c>
      <c r="J1411">
        <f t="shared" ref="J1411:J1474" si="66">COUNTIF(A:A,A1411)</f>
        <v>1</v>
      </c>
      <c r="K1411">
        <f t="shared" ref="K1411:K1474" si="67">COUNTIFS(C:C,C1411,D:D,D1411)</f>
        <v>1</v>
      </c>
      <c r="M1411">
        <f t="shared" ref="M1411:M1474" si="68">COUNTIF(K1411,1)</f>
        <v>1</v>
      </c>
    </row>
    <row r="1412" spans="1:13" x14ac:dyDescent="0.2">
      <c r="A1412" s="1" t="s">
        <v>1202</v>
      </c>
      <c r="B1412" s="3">
        <v>37.700000000000003</v>
      </c>
      <c r="C1412" s="3">
        <v>18742.7</v>
      </c>
      <c r="D1412" s="3">
        <v>98073.87</v>
      </c>
      <c r="I1412" s="1" t="s">
        <v>1113</v>
      </c>
      <c r="J1412">
        <f t="shared" si="66"/>
        <v>1</v>
      </c>
      <c r="K1412">
        <f t="shared" si="67"/>
        <v>1</v>
      </c>
      <c r="M1412">
        <f t="shared" si="68"/>
        <v>1</v>
      </c>
    </row>
    <row r="1413" spans="1:13" x14ac:dyDescent="0.2">
      <c r="A1413" s="1" t="s">
        <v>1203</v>
      </c>
      <c r="B1413" s="3">
        <v>42.6</v>
      </c>
      <c r="C1413" s="3">
        <v>18742.72</v>
      </c>
      <c r="D1413" s="3">
        <v>98095.38</v>
      </c>
      <c r="I1413" s="1" t="s">
        <v>1113</v>
      </c>
      <c r="J1413">
        <f t="shared" si="66"/>
        <v>1</v>
      </c>
      <c r="K1413">
        <f t="shared" si="67"/>
        <v>1</v>
      </c>
      <c r="M1413">
        <f t="shared" si="68"/>
        <v>1</v>
      </c>
    </row>
    <row r="1414" spans="1:13" x14ac:dyDescent="0.2">
      <c r="A1414" s="1" t="s">
        <v>1204</v>
      </c>
      <c r="B1414" s="3">
        <v>42.8</v>
      </c>
      <c r="C1414" s="3">
        <v>18742.7</v>
      </c>
      <c r="D1414" s="3">
        <v>98131.38</v>
      </c>
      <c r="I1414" s="1" t="s">
        <v>1113</v>
      </c>
      <c r="J1414">
        <f t="shared" si="66"/>
        <v>1</v>
      </c>
      <c r="K1414">
        <f t="shared" si="67"/>
        <v>1</v>
      </c>
      <c r="M1414">
        <f t="shared" si="68"/>
        <v>1</v>
      </c>
    </row>
    <row r="1415" spans="1:13" x14ac:dyDescent="0.2">
      <c r="A1415" s="1" t="s">
        <v>1205</v>
      </c>
      <c r="B1415" s="3">
        <v>35.4</v>
      </c>
      <c r="C1415" s="3">
        <v>18750.900000000001</v>
      </c>
      <c r="D1415" s="3">
        <v>98164.92</v>
      </c>
      <c r="I1415" s="1" t="s">
        <v>1113</v>
      </c>
      <c r="J1415">
        <f t="shared" si="66"/>
        <v>1</v>
      </c>
      <c r="K1415">
        <f t="shared" si="67"/>
        <v>1</v>
      </c>
      <c r="M1415">
        <f t="shared" si="68"/>
        <v>1</v>
      </c>
    </row>
    <row r="1416" spans="1:13" s="7" customFormat="1" x14ac:dyDescent="0.2">
      <c r="A1416" s="5" t="s">
        <v>1085</v>
      </c>
      <c r="B1416" s="6">
        <v>53.8</v>
      </c>
      <c r="C1416" s="6">
        <v>19048.27</v>
      </c>
      <c r="D1416" s="6">
        <v>98091.48</v>
      </c>
      <c r="E1416" s="5"/>
      <c r="I1416" s="5" t="s">
        <v>1113</v>
      </c>
      <c r="J1416" s="7">
        <f t="shared" si="66"/>
        <v>2</v>
      </c>
      <c r="K1416">
        <f t="shared" si="67"/>
        <v>2</v>
      </c>
      <c r="M1416">
        <f t="shared" si="68"/>
        <v>0</v>
      </c>
    </row>
    <row r="1417" spans="1:13" s="7" customFormat="1" x14ac:dyDescent="0.2">
      <c r="A1417" s="5" t="s">
        <v>1086</v>
      </c>
      <c r="B1417" s="6">
        <v>51</v>
      </c>
      <c r="C1417" s="6">
        <v>19048.240000000002</v>
      </c>
      <c r="D1417" s="6">
        <v>98113.36</v>
      </c>
      <c r="E1417" s="5"/>
      <c r="I1417" s="5" t="s">
        <v>1113</v>
      </c>
      <c r="J1417" s="7">
        <f t="shared" si="66"/>
        <v>2</v>
      </c>
      <c r="K1417">
        <f t="shared" si="67"/>
        <v>2</v>
      </c>
      <c r="M1417">
        <f t="shared" si="68"/>
        <v>0</v>
      </c>
    </row>
    <row r="1418" spans="1:13" s="7" customFormat="1" x14ac:dyDescent="0.2">
      <c r="A1418" s="5" t="s">
        <v>1087</v>
      </c>
      <c r="B1418" s="6">
        <v>61.8</v>
      </c>
      <c r="C1418" s="6">
        <v>19048.28</v>
      </c>
      <c r="D1418" s="6">
        <v>98131.45</v>
      </c>
      <c r="E1418" s="5"/>
      <c r="I1418" s="5" t="s">
        <v>1113</v>
      </c>
      <c r="J1418" s="7">
        <f t="shared" si="66"/>
        <v>2</v>
      </c>
      <c r="K1418">
        <f t="shared" si="67"/>
        <v>2</v>
      </c>
      <c r="M1418">
        <f t="shared" si="68"/>
        <v>0</v>
      </c>
    </row>
    <row r="1419" spans="1:13" s="7" customFormat="1" x14ac:dyDescent="0.2">
      <c r="A1419" s="5" t="s">
        <v>1088</v>
      </c>
      <c r="B1419" s="6">
        <v>50</v>
      </c>
      <c r="C1419" s="6">
        <v>19048.41</v>
      </c>
      <c r="D1419" s="6">
        <v>98146.74</v>
      </c>
      <c r="E1419" s="5"/>
      <c r="I1419" s="5" t="s">
        <v>1113</v>
      </c>
      <c r="J1419" s="7">
        <f t="shared" si="66"/>
        <v>2</v>
      </c>
      <c r="K1419">
        <f t="shared" si="67"/>
        <v>2</v>
      </c>
      <c r="M1419">
        <f t="shared" si="68"/>
        <v>0</v>
      </c>
    </row>
    <row r="1420" spans="1:13" s="7" customFormat="1" x14ac:dyDescent="0.2">
      <c r="A1420" s="5" t="s">
        <v>1089</v>
      </c>
      <c r="B1420" s="6">
        <v>48</v>
      </c>
      <c r="C1420" s="6">
        <v>19046.740000000002</v>
      </c>
      <c r="D1420" s="6">
        <v>98167.32</v>
      </c>
      <c r="E1420" s="5"/>
      <c r="I1420" s="5" t="s">
        <v>1113</v>
      </c>
      <c r="J1420" s="7">
        <f t="shared" si="66"/>
        <v>2</v>
      </c>
      <c r="K1420">
        <f t="shared" si="67"/>
        <v>2</v>
      </c>
      <c r="M1420">
        <f t="shared" si="68"/>
        <v>0</v>
      </c>
    </row>
    <row r="1421" spans="1:13" s="7" customFormat="1" x14ac:dyDescent="0.2">
      <c r="A1421" s="5" t="s">
        <v>1090</v>
      </c>
      <c r="B1421" s="6">
        <v>50.9</v>
      </c>
      <c r="C1421" s="6">
        <v>19030.18</v>
      </c>
      <c r="D1421" s="6">
        <v>98091.43</v>
      </c>
      <c r="E1421" s="5"/>
      <c r="I1421" s="5" t="s">
        <v>1113</v>
      </c>
      <c r="J1421" s="7">
        <f t="shared" si="66"/>
        <v>2</v>
      </c>
      <c r="K1421">
        <f t="shared" si="67"/>
        <v>2</v>
      </c>
      <c r="M1421">
        <f t="shared" si="68"/>
        <v>0</v>
      </c>
    </row>
    <row r="1422" spans="1:13" s="7" customFormat="1" x14ac:dyDescent="0.2">
      <c r="A1422" s="5" t="s">
        <v>1091</v>
      </c>
      <c r="B1422" s="6">
        <v>56</v>
      </c>
      <c r="C1422" s="6">
        <v>19030.12</v>
      </c>
      <c r="D1422" s="6">
        <v>98113.54</v>
      </c>
      <c r="E1422" s="5"/>
      <c r="I1422" s="5" t="s">
        <v>1113</v>
      </c>
      <c r="J1422" s="7">
        <f t="shared" si="66"/>
        <v>2</v>
      </c>
      <c r="K1422">
        <f t="shared" si="67"/>
        <v>2</v>
      </c>
      <c r="M1422">
        <f t="shared" si="68"/>
        <v>0</v>
      </c>
    </row>
    <row r="1423" spans="1:13" s="7" customFormat="1" x14ac:dyDescent="0.2">
      <c r="A1423" s="5" t="s">
        <v>1092</v>
      </c>
      <c r="B1423" s="6">
        <v>60.5</v>
      </c>
      <c r="C1423" s="6">
        <v>19030.259999999998</v>
      </c>
      <c r="D1423" s="6">
        <v>98131.42</v>
      </c>
      <c r="E1423" s="5"/>
      <c r="I1423" s="5" t="s">
        <v>1113</v>
      </c>
      <c r="J1423" s="7">
        <f t="shared" si="66"/>
        <v>2</v>
      </c>
      <c r="K1423">
        <f t="shared" si="67"/>
        <v>2</v>
      </c>
      <c r="M1423">
        <f t="shared" si="68"/>
        <v>0</v>
      </c>
    </row>
    <row r="1424" spans="1:13" s="7" customFormat="1" x14ac:dyDescent="0.2">
      <c r="A1424" s="5" t="s">
        <v>1093</v>
      </c>
      <c r="B1424" s="6">
        <v>50.2</v>
      </c>
      <c r="C1424" s="6">
        <v>19030.39</v>
      </c>
      <c r="D1424" s="6">
        <v>98146.75</v>
      </c>
      <c r="E1424" s="5"/>
      <c r="I1424" s="5" t="s">
        <v>1113</v>
      </c>
      <c r="J1424" s="7">
        <f t="shared" si="66"/>
        <v>2</v>
      </c>
      <c r="K1424">
        <f t="shared" si="67"/>
        <v>2</v>
      </c>
      <c r="M1424">
        <f t="shared" si="68"/>
        <v>0</v>
      </c>
    </row>
    <row r="1425" spans="1:13" s="7" customFormat="1" x14ac:dyDescent="0.2">
      <c r="A1425" s="5" t="s">
        <v>1094</v>
      </c>
      <c r="B1425" s="6">
        <v>51.5</v>
      </c>
      <c r="C1425" s="6">
        <v>19030.53</v>
      </c>
      <c r="D1425" s="6">
        <v>98167.41</v>
      </c>
      <c r="E1425" s="5"/>
      <c r="I1425" s="5" t="s">
        <v>1113</v>
      </c>
      <c r="J1425" s="7">
        <f t="shared" si="66"/>
        <v>2</v>
      </c>
      <c r="K1425">
        <f t="shared" si="67"/>
        <v>2</v>
      </c>
      <c r="M1425">
        <f t="shared" si="68"/>
        <v>0</v>
      </c>
    </row>
    <row r="1426" spans="1:13" x14ac:dyDescent="0.2">
      <c r="A1426" s="1" t="s">
        <v>1206</v>
      </c>
      <c r="B1426" s="3">
        <v>31.6</v>
      </c>
      <c r="C1426" s="3">
        <v>17802.14</v>
      </c>
      <c r="D1426" s="3">
        <v>105088.96400000001</v>
      </c>
      <c r="I1426" s="1" t="s">
        <v>1207</v>
      </c>
      <c r="J1426">
        <f t="shared" si="66"/>
        <v>1</v>
      </c>
      <c r="K1426">
        <f t="shared" si="67"/>
        <v>1</v>
      </c>
      <c r="M1426">
        <f t="shared" si="68"/>
        <v>1</v>
      </c>
    </row>
    <row r="1427" spans="1:13" x14ac:dyDescent="0.2">
      <c r="A1427" s="1" t="s">
        <v>1208</v>
      </c>
      <c r="B1427" s="3">
        <v>31.4</v>
      </c>
      <c r="C1427" s="3">
        <v>17802.240000000002</v>
      </c>
      <c r="D1427" s="3">
        <v>105111.46400000001</v>
      </c>
      <c r="I1427" s="1" t="s">
        <v>1207</v>
      </c>
      <c r="J1427">
        <f t="shared" si="66"/>
        <v>1</v>
      </c>
      <c r="K1427">
        <f t="shared" si="67"/>
        <v>1</v>
      </c>
      <c r="M1427">
        <f t="shared" si="68"/>
        <v>1</v>
      </c>
    </row>
    <row r="1428" spans="1:13" x14ac:dyDescent="0.2">
      <c r="A1428" s="1" t="s">
        <v>1209</v>
      </c>
      <c r="B1428" s="3">
        <v>38.6</v>
      </c>
      <c r="C1428" s="3">
        <v>17802.34</v>
      </c>
      <c r="D1428" s="3">
        <v>105133.96400000001</v>
      </c>
      <c r="I1428" s="1" t="s">
        <v>1210</v>
      </c>
      <c r="J1428">
        <f t="shared" si="66"/>
        <v>1</v>
      </c>
      <c r="K1428">
        <f t="shared" si="67"/>
        <v>1</v>
      </c>
      <c r="M1428">
        <f t="shared" si="68"/>
        <v>1</v>
      </c>
    </row>
    <row r="1429" spans="1:13" x14ac:dyDescent="0.2">
      <c r="A1429" s="1" t="s">
        <v>1211</v>
      </c>
      <c r="B1429" s="3">
        <v>37.9</v>
      </c>
      <c r="C1429" s="3">
        <v>17802.240000000002</v>
      </c>
      <c r="D1429" s="3">
        <v>105155.46400000001</v>
      </c>
      <c r="I1429" s="1" t="s">
        <v>1210</v>
      </c>
      <c r="J1429">
        <f t="shared" si="66"/>
        <v>1</v>
      </c>
      <c r="K1429">
        <f t="shared" si="67"/>
        <v>1</v>
      </c>
      <c r="M1429">
        <f t="shared" si="68"/>
        <v>1</v>
      </c>
    </row>
    <row r="1430" spans="1:13" x14ac:dyDescent="0.2">
      <c r="A1430" s="1" t="s">
        <v>1212</v>
      </c>
      <c r="B1430" s="3">
        <v>38.6</v>
      </c>
      <c r="C1430" s="3">
        <v>17802.240000000002</v>
      </c>
      <c r="D1430" s="3">
        <v>105174.946</v>
      </c>
      <c r="I1430" s="1" t="s">
        <v>1210</v>
      </c>
      <c r="J1430">
        <f t="shared" si="66"/>
        <v>1</v>
      </c>
      <c r="K1430">
        <f t="shared" si="67"/>
        <v>1</v>
      </c>
      <c r="M1430">
        <f t="shared" si="68"/>
        <v>1</v>
      </c>
    </row>
    <row r="1431" spans="1:13" x14ac:dyDescent="0.2">
      <c r="A1431" s="1" t="s">
        <v>1213</v>
      </c>
      <c r="B1431" s="3">
        <v>33.799999999999997</v>
      </c>
      <c r="C1431" s="3">
        <v>17779.939999999999</v>
      </c>
      <c r="D1431" s="3">
        <v>105088.96400000001</v>
      </c>
      <c r="I1431" s="1" t="s">
        <v>1210</v>
      </c>
      <c r="J1431">
        <f t="shared" si="66"/>
        <v>1</v>
      </c>
      <c r="K1431">
        <f t="shared" si="67"/>
        <v>1</v>
      </c>
      <c r="M1431">
        <f t="shared" si="68"/>
        <v>1</v>
      </c>
    </row>
    <row r="1432" spans="1:13" x14ac:dyDescent="0.2">
      <c r="A1432" s="1" t="s">
        <v>1214</v>
      </c>
      <c r="B1432" s="3">
        <v>35.4</v>
      </c>
      <c r="C1432" s="3">
        <v>17779.939999999999</v>
      </c>
      <c r="D1432" s="3">
        <v>105111.46400000001</v>
      </c>
      <c r="I1432" s="1" t="s">
        <v>1210</v>
      </c>
      <c r="J1432">
        <f t="shared" si="66"/>
        <v>1</v>
      </c>
      <c r="K1432">
        <f t="shared" si="67"/>
        <v>1</v>
      </c>
      <c r="M1432">
        <f t="shared" si="68"/>
        <v>1</v>
      </c>
    </row>
    <row r="1433" spans="1:13" x14ac:dyDescent="0.2">
      <c r="A1433" s="1" t="s">
        <v>1215</v>
      </c>
      <c r="B1433" s="3">
        <v>31.2</v>
      </c>
      <c r="C1433" s="3">
        <v>17779.939999999999</v>
      </c>
      <c r="D1433" s="3">
        <v>105133.96400000001</v>
      </c>
      <c r="I1433" s="1" t="s">
        <v>1210</v>
      </c>
      <c r="J1433">
        <f t="shared" si="66"/>
        <v>1</v>
      </c>
      <c r="K1433">
        <f t="shared" si="67"/>
        <v>1</v>
      </c>
      <c r="M1433">
        <f t="shared" si="68"/>
        <v>1</v>
      </c>
    </row>
    <row r="1434" spans="1:13" x14ac:dyDescent="0.2">
      <c r="A1434" s="1" t="s">
        <v>1216</v>
      </c>
      <c r="B1434" s="3">
        <v>31.3</v>
      </c>
      <c r="C1434" s="3">
        <v>17779.939999999999</v>
      </c>
      <c r="D1434" s="3">
        <v>105155.46400000001</v>
      </c>
      <c r="I1434" s="1" t="s">
        <v>1210</v>
      </c>
      <c r="J1434">
        <f t="shared" si="66"/>
        <v>1</v>
      </c>
      <c r="K1434">
        <f t="shared" si="67"/>
        <v>1</v>
      </c>
      <c r="M1434">
        <f t="shared" si="68"/>
        <v>1</v>
      </c>
    </row>
    <row r="1435" spans="1:13" x14ac:dyDescent="0.2">
      <c r="A1435" s="1" t="s">
        <v>1217</v>
      </c>
      <c r="B1435" s="3">
        <v>31.9</v>
      </c>
      <c r="C1435" s="3">
        <v>17779.939999999999</v>
      </c>
      <c r="D1435" s="3">
        <v>105174.96400000001</v>
      </c>
      <c r="I1435" s="1" t="s">
        <v>1210</v>
      </c>
      <c r="J1435">
        <f t="shared" si="66"/>
        <v>1</v>
      </c>
      <c r="K1435">
        <f t="shared" si="67"/>
        <v>1</v>
      </c>
      <c r="M1435">
        <f t="shared" si="68"/>
        <v>1</v>
      </c>
    </row>
    <row r="1436" spans="1:13" x14ac:dyDescent="0.2">
      <c r="A1436" s="1" t="s">
        <v>1218</v>
      </c>
      <c r="B1436" s="3">
        <v>34.5</v>
      </c>
      <c r="C1436" s="3">
        <v>17751.740000000002</v>
      </c>
      <c r="D1436" s="3">
        <v>105088.96400000001</v>
      </c>
      <c r="I1436" s="1" t="s">
        <v>1210</v>
      </c>
      <c r="J1436">
        <f t="shared" si="66"/>
        <v>1</v>
      </c>
      <c r="K1436">
        <f t="shared" si="67"/>
        <v>1</v>
      </c>
      <c r="M1436">
        <f t="shared" si="68"/>
        <v>1</v>
      </c>
    </row>
    <row r="1437" spans="1:13" x14ac:dyDescent="0.2">
      <c r="A1437" s="1" t="s">
        <v>1219</v>
      </c>
      <c r="B1437" s="3">
        <v>31.5</v>
      </c>
      <c r="C1437" s="3">
        <v>17751.740000000002</v>
      </c>
      <c r="D1437" s="3">
        <v>105111.46400000001</v>
      </c>
      <c r="I1437" s="1" t="s">
        <v>1210</v>
      </c>
      <c r="J1437">
        <f t="shared" si="66"/>
        <v>1</v>
      </c>
      <c r="K1437">
        <f t="shared" si="67"/>
        <v>1</v>
      </c>
      <c r="M1437">
        <f t="shared" si="68"/>
        <v>1</v>
      </c>
    </row>
    <row r="1438" spans="1:13" x14ac:dyDescent="0.2">
      <c r="A1438" s="1" t="s">
        <v>1220</v>
      </c>
      <c r="B1438" s="3">
        <v>32.6</v>
      </c>
      <c r="C1438" s="3">
        <v>17751.740000000002</v>
      </c>
      <c r="D1438" s="3">
        <v>105133.96400000001</v>
      </c>
      <c r="I1438" s="1" t="s">
        <v>1210</v>
      </c>
      <c r="J1438">
        <f t="shared" si="66"/>
        <v>1</v>
      </c>
      <c r="K1438">
        <f t="shared" si="67"/>
        <v>1</v>
      </c>
      <c r="M1438">
        <f t="shared" si="68"/>
        <v>1</v>
      </c>
    </row>
    <row r="1439" spans="1:13" x14ac:dyDescent="0.2">
      <c r="A1439" s="1" t="s">
        <v>1221</v>
      </c>
      <c r="B1439" s="3">
        <v>31.2</v>
      </c>
      <c r="C1439" s="3">
        <v>17751.740000000002</v>
      </c>
      <c r="D1439" s="3">
        <v>105155.46400000001</v>
      </c>
      <c r="I1439" s="1" t="s">
        <v>1210</v>
      </c>
      <c r="J1439">
        <f t="shared" si="66"/>
        <v>1</v>
      </c>
      <c r="K1439">
        <f t="shared" si="67"/>
        <v>1</v>
      </c>
      <c r="M1439">
        <f t="shared" si="68"/>
        <v>1</v>
      </c>
    </row>
    <row r="1440" spans="1:13" x14ac:dyDescent="0.2">
      <c r="A1440" s="1" t="s">
        <v>1222</v>
      </c>
      <c r="B1440" s="3">
        <v>32.6</v>
      </c>
      <c r="C1440" s="3">
        <v>17751.740000000002</v>
      </c>
      <c r="D1440" s="3">
        <v>105174.96400000001</v>
      </c>
      <c r="I1440" s="1" t="s">
        <v>1210</v>
      </c>
      <c r="J1440">
        <f t="shared" si="66"/>
        <v>1</v>
      </c>
      <c r="K1440">
        <f t="shared" si="67"/>
        <v>1</v>
      </c>
      <c r="M1440">
        <f t="shared" si="68"/>
        <v>1</v>
      </c>
    </row>
    <row r="1441" spans="1:13" x14ac:dyDescent="0.2">
      <c r="A1441" s="1" t="s">
        <v>1223</v>
      </c>
      <c r="B1441" s="3">
        <v>29.2</v>
      </c>
      <c r="C1441" s="3">
        <v>17731.55</v>
      </c>
      <c r="D1441" s="3">
        <v>105088.96400000001</v>
      </c>
      <c r="I1441" s="1" t="s">
        <v>1210</v>
      </c>
      <c r="J1441">
        <f t="shared" si="66"/>
        <v>1</v>
      </c>
      <c r="K1441">
        <f t="shared" si="67"/>
        <v>1</v>
      </c>
      <c r="M1441">
        <f t="shared" si="68"/>
        <v>1</v>
      </c>
    </row>
    <row r="1442" spans="1:13" x14ac:dyDescent="0.2">
      <c r="A1442" s="1" t="s">
        <v>1224</v>
      </c>
      <c r="B1442" s="3">
        <v>34.6</v>
      </c>
      <c r="C1442" s="3">
        <v>17731.55</v>
      </c>
      <c r="D1442" s="3">
        <v>105111.46400000001</v>
      </c>
      <c r="I1442" s="1" t="s">
        <v>1210</v>
      </c>
      <c r="J1442">
        <f t="shared" si="66"/>
        <v>1</v>
      </c>
      <c r="K1442">
        <f t="shared" si="67"/>
        <v>1</v>
      </c>
      <c r="M1442">
        <f t="shared" si="68"/>
        <v>1</v>
      </c>
    </row>
    <row r="1443" spans="1:13" x14ac:dyDescent="0.2">
      <c r="A1443" s="1" t="s">
        <v>1225</v>
      </c>
      <c r="B1443" s="3">
        <v>31.4</v>
      </c>
      <c r="C1443" s="3">
        <v>17731.55</v>
      </c>
      <c r="D1443" s="3">
        <v>105133.96400000001</v>
      </c>
      <c r="I1443" s="1" t="s">
        <v>1210</v>
      </c>
      <c r="J1443">
        <f t="shared" si="66"/>
        <v>1</v>
      </c>
      <c r="K1443">
        <f t="shared" si="67"/>
        <v>1</v>
      </c>
      <c r="M1443">
        <f t="shared" si="68"/>
        <v>1</v>
      </c>
    </row>
    <row r="1444" spans="1:13" x14ac:dyDescent="0.2">
      <c r="A1444" s="1" t="s">
        <v>1226</v>
      </c>
      <c r="B1444" s="3">
        <v>31.4</v>
      </c>
      <c r="C1444" s="3">
        <v>17731.55</v>
      </c>
      <c r="D1444" s="3">
        <v>105155.46400000001</v>
      </c>
      <c r="I1444" s="1" t="s">
        <v>1210</v>
      </c>
      <c r="J1444">
        <f t="shared" si="66"/>
        <v>1</v>
      </c>
      <c r="K1444">
        <f t="shared" si="67"/>
        <v>1</v>
      </c>
      <c r="M1444">
        <f t="shared" si="68"/>
        <v>1</v>
      </c>
    </row>
    <row r="1445" spans="1:13" x14ac:dyDescent="0.2">
      <c r="A1445" s="1" t="s">
        <v>1227</v>
      </c>
      <c r="B1445" s="3">
        <v>31.3</v>
      </c>
      <c r="C1445" s="3">
        <v>17731.55</v>
      </c>
      <c r="D1445" s="3">
        <v>105174.96400000001</v>
      </c>
      <c r="I1445" s="1" t="s">
        <v>1210</v>
      </c>
      <c r="J1445">
        <f t="shared" si="66"/>
        <v>1</v>
      </c>
      <c r="K1445">
        <f t="shared" si="67"/>
        <v>1</v>
      </c>
      <c r="M1445">
        <f t="shared" si="68"/>
        <v>1</v>
      </c>
    </row>
    <row r="1446" spans="1:13" x14ac:dyDescent="0.2">
      <c r="A1446" s="1" t="s">
        <v>1228</v>
      </c>
      <c r="B1446" s="3">
        <v>30.6</v>
      </c>
      <c r="C1446" s="3">
        <v>17709.490000000002</v>
      </c>
      <c r="D1446" s="3">
        <v>105046.96400000001</v>
      </c>
      <c r="I1446" s="1" t="s">
        <v>1210</v>
      </c>
      <c r="J1446">
        <f t="shared" si="66"/>
        <v>1</v>
      </c>
      <c r="K1446">
        <f t="shared" si="67"/>
        <v>1</v>
      </c>
      <c r="M1446">
        <f t="shared" si="68"/>
        <v>1</v>
      </c>
    </row>
    <row r="1447" spans="1:13" x14ac:dyDescent="0.2">
      <c r="A1447" s="1" t="s">
        <v>1229</v>
      </c>
      <c r="B1447" s="3">
        <v>33.299999999999997</v>
      </c>
      <c r="C1447" s="3">
        <v>17709.490000000002</v>
      </c>
      <c r="D1447" s="3">
        <v>105067.96</v>
      </c>
      <c r="I1447" s="1" t="s">
        <v>1210</v>
      </c>
      <c r="J1447">
        <f t="shared" si="66"/>
        <v>1</v>
      </c>
      <c r="K1447">
        <f t="shared" si="67"/>
        <v>1</v>
      </c>
      <c r="M1447">
        <f t="shared" si="68"/>
        <v>1</v>
      </c>
    </row>
    <row r="1448" spans="1:13" x14ac:dyDescent="0.2">
      <c r="A1448" s="1" t="s">
        <v>1230</v>
      </c>
      <c r="B1448" s="3">
        <v>28.8</v>
      </c>
      <c r="C1448" s="3">
        <v>17709.490000000002</v>
      </c>
      <c r="D1448" s="3">
        <v>105088.96400000001</v>
      </c>
      <c r="I1448" s="1" t="s">
        <v>1210</v>
      </c>
      <c r="J1448">
        <f t="shared" si="66"/>
        <v>1</v>
      </c>
      <c r="K1448">
        <f t="shared" si="67"/>
        <v>1</v>
      </c>
      <c r="M1448">
        <f t="shared" si="68"/>
        <v>1</v>
      </c>
    </row>
    <row r="1449" spans="1:13" x14ac:dyDescent="0.2">
      <c r="A1449" s="1" t="s">
        <v>1231</v>
      </c>
      <c r="B1449" s="3">
        <v>32.5</v>
      </c>
      <c r="C1449" s="3">
        <v>17709.490000000002</v>
      </c>
      <c r="D1449" s="3">
        <v>105111.46400000001</v>
      </c>
      <c r="I1449" s="1" t="s">
        <v>1210</v>
      </c>
      <c r="J1449">
        <f t="shared" si="66"/>
        <v>1</v>
      </c>
      <c r="K1449">
        <f t="shared" si="67"/>
        <v>1</v>
      </c>
      <c r="M1449">
        <f t="shared" si="68"/>
        <v>1</v>
      </c>
    </row>
    <row r="1450" spans="1:13" x14ac:dyDescent="0.2">
      <c r="A1450" s="1" t="s">
        <v>1232</v>
      </c>
      <c r="B1450" s="3">
        <v>41.1</v>
      </c>
      <c r="C1450" s="3">
        <v>17709.490000000002</v>
      </c>
      <c r="D1450" s="3">
        <v>105133.96400000001</v>
      </c>
      <c r="I1450" s="1" t="s">
        <v>1210</v>
      </c>
      <c r="J1450">
        <f t="shared" si="66"/>
        <v>1</v>
      </c>
      <c r="K1450">
        <f t="shared" si="67"/>
        <v>1</v>
      </c>
      <c r="M1450">
        <f t="shared" si="68"/>
        <v>1</v>
      </c>
    </row>
    <row r="1451" spans="1:13" x14ac:dyDescent="0.2">
      <c r="A1451" s="1" t="s">
        <v>1233</v>
      </c>
      <c r="B1451" s="3">
        <v>39.5</v>
      </c>
      <c r="C1451" s="3">
        <v>17709.490000000002</v>
      </c>
      <c r="D1451" s="3">
        <v>105155.46400000001</v>
      </c>
      <c r="I1451" s="1" t="s">
        <v>1210</v>
      </c>
      <c r="J1451">
        <f t="shared" si="66"/>
        <v>1</v>
      </c>
      <c r="K1451">
        <f t="shared" si="67"/>
        <v>1</v>
      </c>
      <c r="M1451">
        <f t="shared" si="68"/>
        <v>1</v>
      </c>
    </row>
    <row r="1452" spans="1:13" x14ac:dyDescent="0.2">
      <c r="A1452" s="1" t="s">
        <v>1234</v>
      </c>
      <c r="B1452" s="3">
        <v>40.700000000000003</v>
      </c>
      <c r="C1452" s="3">
        <v>17709.490000000002</v>
      </c>
      <c r="D1452" s="3">
        <v>105174.96400000001</v>
      </c>
      <c r="I1452" s="1" t="s">
        <v>1210</v>
      </c>
      <c r="J1452">
        <f t="shared" si="66"/>
        <v>1</v>
      </c>
      <c r="K1452">
        <f t="shared" si="67"/>
        <v>1</v>
      </c>
      <c r="M1452">
        <f t="shared" si="68"/>
        <v>1</v>
      </c>
    </row>
    <row r="1453" spans="1:13" x14ac:dyDescent="0.2">
      <c r="A1453" s="1" t="s">
        <v>1235</v>
      </c>
      <c r="B1453" s="3">
        <v>32.799999999999997</v>
      </c>
      <c r="C1453" s="3">
        <v>17688.22</v>
      </c>
      <c r="D1453" s="3">
        <v>105046.96400000001</v>
      </c>
      <c r="I1453" s="1" t="s">
        <v>1210</v>
      </c>
      <c r="J1453">
        <f t="shared" si="66"/>
        <v>1</v>
      </c>
      <c r="K1453">
        <f t="shared" si="67"/>
        <v>1</v>
      </c>
      <c r="M1453">
        <f t="shared" si="68"/>
        <v>1</v>
      </c>
    </row>
    <row r="1454" spans="1:13" x14ac:dyDescent="0.2">
      <c r="A1454" s="1" t="s">
        <v>1236</v>
      </c>
      <c r="B1454" s="3">
        <v>33.5</v>
      </c>
      <c r="C1454" s="3">
        <v>17688.22</v>
      </c>
      <c r="D1454" s="3">
        <v>105067.96</v>
      </c>
      <c r="I1454" s="1" t="s">
        <v>1210</v>
      </c>
      <c r="J1454">
        <f t="shared" si="66"/>
        <v>1</v>
      </c>
      <c r="K1454">
        <f t="shared" si="67"/>
        <v>1</v>
      </c>
      <c r="M1454">
        <f t="shared" si="68"/>
        <v>1</v>
      </c>
    </row>
    <row r="1455" spans="1:13" x14ac:dyDescent="0.2">
      <c r="A1455" s="1" t="s">
        <v>1237</v>
      </c>
      <c r="B1455" s="3">
        <v>33.6</v>
      </c>
      <c r="C1455" s="3">
        <v>17688.22</v>
      </c>
      <c r="D1455" s="3">
        <v>105088.96400000001</v>
      </c>
      <c r="I1455" s="1" t="s">
        <v>1210</v>
      </c>
      <c r="J1455">
        <f t="shared" si="66"/>
        <v>1</v>
      </c>
      <c r="K1455">
        <f t="shared" si="67"/>
        <v>1</v>
      </c>
      <c r="M1455">
        <f t="shared" si="68"/>
        <v>1</v>
      </c>
    </row>
    <row r="1456" spans="1:13" x14ac:dyDescent="0.2">
      <c r="A1456" s="1" t="s">
        <v>1238</v>
      </c>
      <c r="B1456" s="3">
        <v>33</v>
      </c>
      <c r="C1456" s="3">
        <v>17688.22</v>
      </c>
      <c r="D1456" s="3">
        <v>105111.46400000001</v>
      </c>
      <c r="I1456" s="1" t="s">
        <v>1210</v>
      </c>
      <c r="J1456">
        <f t="shared" si="66"/>
        <v>1</v>
      </c>
      <c r="K1456">
        <f t="shared" si="67"/>
        <v>1</v>
      </c>
      <c r="M1456">
        <f t="shared" si="68"/>
        <v>1</v>
      </c>
    </row>
    <row r="1457" spans="1:13" x14ac:dyDescent="0.2">
      <c r="A1457" s="1" t="s">
        <v>1239</v>
      </c>
      <c r="B1457" s="3">
        <v>39.799999999999997</v>
      </c>
      <c r="C1457" s="3">
        <v>17688.22</v>
      </c>
      <c r="D1457" s="3">
        <v>105133.96400000001</v>
      </c>
      <c r="I1457" s="1" t="s">
        <v>1210</v>
      </c>
      <c r="J1457">
        <f t="shared" si="66"/>
        <v>1</v>
      </c>
      <c r="K1457">
        <f t="shared" si="67"/>
        <v>1</v>
      </c>
      <c r="M1457">
        <f t="shared" si="68"/>
        <v>1</v>
      </c>
    </row>
    <row r="1458" spans="1:13" x14ac:dyDescent="0.2">
      <c r="A1458" s="1" t="s">
        <v>1240</v>
      </c>
      <c r="B1458" s="3">
        <v>39</v>
      </c>
      <c r="C1458" s="3">
        <v>17688.22</v>
      </c>
      <c r="D1458" s="3">
        <v>105155.46400000001</v>
      </c>
      <c r="I1458" s="1" t="s">
        <v>1210</v>
      </c>
      <c r="J1458">
        <f t="shared" si="66"/>
        <v>1</v>
      </c>
      <c r="K1458">
        <f t="shared" si="67"/>
        <v>1</v>
      </c>
      <c r="M1458">
        <f t="shared" si="68"/>
        <v>1</v>
      </c>
    </row>
    <row r="1459" spans="1:13" x14ac:dyDescent="0.2">
      <c r="A1459" s="1" t="s">
        <v>1241</v>
      </c>
      <c r="B1459" s="3">
        <v>40.4</v>
      </c>
      <c r="C1459" s="3">
        <v>17688.22</v>
      </c>
      <c r="D1459" s="3">
        <v>105174.96400000001</v>
      </c>
      <c r="I1459" s="1" t="s">
        <v>1210</v>
      </c>
      <c r="J1459">
        <f t="shared" si="66"/>
        <v>1</v>
      </c>
      <c r="K1459">
        <f t="shared" si="67"/>
        <v>1</v>
      </c>
      <c r="M1459">
        <f t="shared" si="68"/>
        <v>1</v>
      </c>
    </row>
    <row r="1460" spans="1:13" x14ac:dyDescent="0.2">
      <c r="A1460" s="1" t="s">
        <v>1242</v>
      </c>
      <c r="B1460" s="3">
        <v>31.4</v>
      </c>
      <c r="C1460" s="3">
        <v>17666.939999999999</v>
      </c>
      <c r="D1460" s="3">
        <v>105046.96400000001</v>
      </c>
      <c r="I1460" s="1" t="s">
        <v>1210</v>
      </c>
      <c r="J1460">
        <f t="shared" si="66"/>
        <v>1</v>
      </c>
      <c r="K1460">
        <f t="shared" si="67"/>
        <v>1</v>
      </c>
      <c r="M1460">
        <f t="shared" si="68"/>
        <v>1</v>
      </c>
    </row>
    <row r="1461" spans="1:13" x14ac:dyDescent="0.2">
      <c r="A1461" s="1" t="s">
        <v>1243</v>
      </c>
      <c r="B1461" s="3">
        <v>34.6</v>
      </c>
      <c r="C1461" s="3">
        <v>17666.939999999999</v>
      </c>
      <c r="D1461" s="3">
        <v>105067.96</v>
      </c>
      <c r="I1461" s="1" t="s">
        <v>1210</v>
      </c>
      <c r="J1461">
        <f t="shared" si="66"/>
        <v>1</v>
      </c>
      <c r="K1461">
        <f t="shared" si="67"/>
        <v>1</v>
      </c>
      <c r="M1461">
        <f t="shared" si="68"/>
        <v>1</v>
      </c>
    </row>
    <row r="1462" spans="1:13" x14ac:dyDescent="0.2">
      <c r="A1462" s="1" t="s">
        <v>1244</v>
      </c>
      <c r="B1462" s="3">
        <v>32.1</v>
      </c>
      <c r="C1462" s="3">
        <v>17666.939999999999</v>
      </c>
      <c r="D1462" s="3">
        <v>105088.96400000001</v>
      </c>
      <c r="I1462" s="1" t="s">
        <v>1210</v>
      </c>
      <c r="J1462">
        <f t="shared" si="66"/>
        <v>1</v>
      </c>
      <c r="K1462">
        <f t="shared" si="67"/>
        <v>1</v>
      </c>
      <c r="M1462">
        <f t="shared" si="68"/>
        <v>1</v>
      </c>
    </row>
    <row r="1463" spans="1:13" x14ac:dyDescent="0.2">
      <c r="A1463" s="1" t="s">
        <v>1245</v>
      </c>
      <c r="B1463" s="3">
        <v>34</v>
      </c>
      <c r="C1463" s="3">
        <v>17666.939999999999</v>
      </c>
      <c r="D1463" s="3">
        <v>105111.46400000001</v>
      </c>
      <c r="I1463" s="1" t="s">
        <v>1210</v>
      </c>
      <c r="J1463">
        <f t="shared" si="66"/>
        <v>1</v>
      </c>
      <c r="K1463">
        <f t="shared" si="67"/>
        <v>1</v>
      </c>
      <c r="M1463">
        <f t="shared" si="68"/>
        <v>1</v>
      </c>
    </row>
    <row r="1464" spans="1:13" x14ac:dyDescent="0.2">
      <c r="A1464" s="1" t="s">
        <v>1246</v>
      </c>
      <c r="B1464" s="3">
        <v>39.299999999999997</v>
      </c>
      <c r="C1464" s="3">
        <v>17666.939999999999</v>
      </c>
      <c r="D1464" s="3">
        <v>105133.96400000001</v>
      </c>
      <c r="I1464" s="1" t="s">
        <v>1210</v>
      </c>
      <c r="J1464">
        <f t="shared" si="66"/>
        <v>1</v>
      </c>
      <c r="K1464">
        <f t="shared" si="67"/>
        <v>1</v>
      </c>
      <c r="M1464">
        <f t="shared" si="68"/>
        <v>1</v>
      </c>
    </row>
    <row r="1465" spans="1:13" x14ac:dyDescent="0.2">
      <c r="A1465" s="1" t="s">
        <v>1247</v>
      </c>
      <c r="B1465" s="3">
        <v>38.5</v>
      </c>
      <c r="C1465" s="3">
        <v>17666.939999999999</v>
      </c>
      <c r="D1465" s="3">
        <v>105155.46400000001</v>
      </c>
      <c r="I1465" s="1" t="s">
        <v>1210</v>
      </c>
      <c r="J1465">
        <f t="shared" si="66"/>
        <v>1</v>
      </c>
      <c r="K1465">
        <f t="shared" si="67"/>
        <v>1</v>
      </c>
      <c r="M1465">
        <f t="shared" si="68"/>
        <v>1</v>
      </c>
    </row>
    <row r="1466" spans="1:13" x14ac:dyDescent="0.2">
      <c r="A1466" s="1" t="s">
        <v>1248</v>
      </c>
      <c r="B1466" s="3">
        <v>38.6</v>
      </c>
      <c r="C1466" s="3">
        <v>17666.939999999999</v>
      </c>
      <c r="D1466" s="3">
        <v>105174.96400000001</v>
      </c>
      <c r="I1466" s="1" t="s">
        <v>1210</v>
      </c>
      <c r="J1466">
        <f t="shared" si="66"/>
        <v>1</v>
      </c>
      <c r="K1466">
        <f t="shared" si="67"/>
        <v>1</v>
      </c>
      <c r="M1466">
        <f t="shared" si="68"/>
        <v>1</v>
      </c>
    </row>
    <row r="1467" spans="1:13" s="7" customFormat="1" x14ac:dyDescent="0.2">
      <c r="A1467" s="5" t="s">
        <v>737</v>
      </c>
      <c r="B1467" s="6">
        <v>46</v>
      </c>
      <c r="C1467" s="6">
        <v>17564.482</v>
      </c>
      <c r="D1467" s="6">
        <v>105569.518</v>
      </c>
      <c r="E1467" s="5"/>
      <c r="I1467" s="5" t="s">
        <v>1249</v>
      </c>
      <c r="J1467" s="7">
        <f t="shared" si="66"/>
        <v>9</v>
      </c>
      <c r="K1467">
        <f t="shared" si="67"/>
        <v>2</v>
      </c>
      <c r="M1467">
        <f t="shared" si="68"/>
        <v>0</v>
      </c>
    </row>
    <row r="1468" spans="1:13" s="7" customFormat="1" x14ac:dyDescent="0.2">
      <c r="A1468" s="5" t="s">
        <v>739</v>
      </c>
      <c r="B1468" s="6">
        <v>46</v>
      </c>
      <c r="C1468" s="6">
        <v>17553.227999999999</v>
      </c>
      <c r="D1468" s="6">
        <v>105570.58900000001</v>
      </c>
      <c r="E1468" s="5"/>
      <c r="I1468" s="5" t="s">
        <v>1249</v>
      </c>
      <c r="J1468" s="7">
        <f t="shared" si="66"/>
        <v>9</v>
      </c>
      <c r="K1468">
        <f t="shared" si="67"/>
        <v>2</v>
      </c>
      <c r="M1468">
        <f t="shared" si="68"/>
        <v>0</v>
      </c>
    </row>
    <row r="1469" spans="1:13" s="7" customFormat="1" x14ac:dyDescent="0.2">
      <c r="A1469" s="5" t="s">
        <v>740</v>
      </c>
      <c r="B1469" s="6">
        <v>46</v>
      </c>
      <c r="C1469" s="6">
        <v>17529.227999999999</v>
      </c>
      <c r="D1469" s="6">
        <v>105570.58900000001</v>
      </c>
      <c r="E1469" s="5"/>
      <c r="I1469" s="5" t="s">
        <v>1250</v>
      </c>
      <c r="J1469" s="7">
        <f t="shared" si="66"/>
        <v>8</v>
      </c>
      <c r="K1469">
        <f t="shared" si="67"/>
        <v>2</v>
      </c>
      <c r="M1469">
        <f t="shared" si="68"/>
        <v>0</v>
      </c>
    </row>
    <row r="1470" spans="1:13" s="7" customFormat="1" x14ac:dyDescent="0.2">
      <c r="A1470" s="5" t="s">
        <v>742</v>
      </c>
      <c r="B1470" s="6">
        <v>41.6</v>
      </c>
      <c r="C1470" s="6">
        <v>17505.227999999999</v>
      </c>
      <c r="D1470" s="6">
        <v>105570.58900000001</v>
      </c>
      <c r="E1470" s="5"/>
      <c r="I1470" s="5" t="s">
        <v>1250</v>
      </c>
      <c r="J1470" s="7">
        <f t="shared" si="66"/>
        <v>9</v>
      </c>
      <c r="K1470">
        <f t="shared" si="67"/>
        <v>2</v>
      </c>
      <c r="M1470">
        <f t="shared" si="68"/>
        <v>0</v>
      </c>
    </row>
    <row r="1471" spans="1:13" s="7" customFormat="1" x14ac:dyDescent="0.2">
      <c r="A1471" s="5" t="s">
        <v>743</v>
      </c>
      <c r="B1471" s="6">
        <v>43.7</v>
      </c>
      <c r="C1471" s="6">
        <v>17481.227999999999</v>
      </c>
      <c r="D1471" s="6">
        <v>105570.58900000001</v>
      </c>
      <c r="E1471" s="5"/>
      <c r="I1471" s="5" t="s">
        <v>1250</v>
      </c>
      <c r="J1471" s="7">
        <f t="shared" si="66"/>
        <v>9</v>
      </c>
      <c r="K1471">
        <f t="shared" si="67"/>
        <v>2</v>
      </c>
      <c r="M1471">
        <f t="shared" si="68"/>
        <v>0</v>
      </c>
    </row>
    <row r="1472" spans="1:13" s="7" customFormat="1" x14ac:dyDescent="0.2">
      <c r="A1472" s="5" t="s">
        <v>744</v>
      </c>
      <c r="B1472" s="6">
        <v>51.2</v>
      </c>
      <c r="C1472" s="6">
        <v>17457.227999999999</v>
      </c>
      <c r="D1472" s="6">
        <v>105570.58900000001</v>
      </c>
      <c r="E1472" s="5"/>
      <c r="I1472" s="5" t="s">
        <v>1250</v>
      </c>
      <c r="J1472" s="7">
        <f t="shared" si="66"/>
        <v>9</v>
      </c>
      <c r="K1472">
        <f t="shared" si="67"/>
        <v>2</v>
      </c>
      <c r="M1472">
        <f t="shared" si="68"/>
        <v>0</v>
      </c>
    </row>
    <row r="1473" spans="1:13" s="7" customFormat="1" x14ac:dyDescent="0.2">
      <c r="A1473" s="5" t="s">
        <v>745</v>
      </c>
      <c r="B1473" s="6">
        <v>51</v>
      </c>
      <c r="C1473" s="6">
        <v>17433.227999999999</v>
      </c>
      <c r="D1473" s="6">
        <v>105570.58900000001</v>
      </c>
      <c r="E1473" s="5"/>
      <c r="I1473" s="5" t="s">
        <v>1250</v>
      </c>
      <c r="J1473" s="7">
        <f t="shared" si="66"/>
        <v>9</v>
      </c>
      <c r="K1473">
        <f t="shared" si="67"/>
        <v>2</v>
      </c>
      <c r="M1473">
        <f t="shared" si="68"/>
        <v>0</v>
      </c>
    </row>
    <row r="1474" spans="1:13" s="7" customFormat="1" x14ac:dyDescent="0.2">
      <c r="A1474" s="5" t="s">
        <v>746</v>
      </c>
      <c r="B1474" s="6">
        <v>62.3</v>
      </c>
      <c r="C1474" s="6">
        <v>17409.227999999999</v>
      </c>
      <c r="D1474" s="6">
        <v>105570.58900000001</v>
      </c>
      <c r="E1474" s="5"/>
      <c r="I1474" s="5" t="s">
        <v>1250</v>
      </c>
      <c r="J1474" s="7">
        <f t="shared" si="66"/>
        <v>9</v>
      </c>
      <c r="K1474">
        <f t="shared" si="67"/>
        <v>2</v>
      </c>
      <c r="M1474">
        <f t="shared" si="68"/>
        <v>0</v>
      </c>
    </row>
    <row r="1475" spans="1:13" s="7" customFormat="1" x14ac:dyDescent="0.2">
      <c r="A1475" s="5" t="s">
        <v>747</v>
      </c>
      <c r="B1475" s="6">
        <v>51</v>
      </c>
      <c r="C1475" s="6">
        <v>17385.227999999999</v>
      </c>
      <c r="D1475" s="6">
        <v>105570.58900000001</v>
      </c>
      <c r="E1475" s="5"/>
      <c r="I1475" s="5" t="s">
        <v>1250</v>
      </c>
      <c r="J1475" s="7">
        <f t="shared" ref="J1475:J1538" si="69">COUNTIF(A:A,A1475)</f>
        <v>10</v>
      </c>
      <c r="K1475">
        <f t="shared" ref="K1475:K1538" si="70">COUNTIFS(C:C,C1475,D:D,D1475)</f>
        <v>2</v>
      </c>
      <c r="M1475">
        <f t="shared" ref="M1475:M1538" si="71">COUNTIF(K1475,1)</f>
        <v>0</v>
      </c>
    </row>
    <row r="1476" spans="1:13" s="7" customFormat="1" x14ac:dyDescent="0.2">
      <c r="A1476" s="5" t="s">
        <v>641</v>
      </c>
      <c r="B1476" s="6">
        <v>58.1</v>
      </c>
      <c r="C1476" s="6">
        <v>17361.227999999999</v>
      </c>
      <c r="D1476" s="6">
        <v>105570.58900000001</v>
      </c>
      <c r="E1476" s="5"/>
      <c r="I1476" s="5" t="s">
        <v>1250</v>
      </c>
      <c r="J1476" s="7">
        <f t="shared" si="69"/>
        <v>11</v>
      </c>
      <c r="K1476">
        <f t="shared" si="70"/>
        <v>2</v>
      </c>
      <c r="M1476">
        <f t="shared" si="71"/>
        <v>0</v>
      </c>
    </row>
    <row r="1477" spans="1:13" s="7" customFormat="1" x14ac:dyDescent="0.2">
      <c r="A1477" s="5" t="s">
        <v>642</v>
      </c>
      <c r="B1477" s="6">
        <v>60.7</v>
      </c>
      <c r="C1477" s="6">
        <v>17337.227999999999</v>
      </c>
      <c r="D1477" s="6">
        <v>105570.58900000001</v>
      </c>
      <c r="E1477" s="5"/>
      <c r="I1477" s="5" t="s">
        <v>1250</v>
      </c>
      <c r="J1477" s="7">
        <f t="shared" si="69"/>
        <v>11</v>
      </c>
      <c r="K1477">
        <f t="shared" si="70"/>
        <v>2</v>
      </c>
      <c r="M1477">
        <f t="shared" si="71"/>
        <v>0</v>
      </c>
    </row>
    <row r="1478" spans="1:13" s="7" customFormat="1" x14ac:dyDescent="0.2">
      <c r="A1478" s="5" t="s">
        <v>643</v>
      </c>
      <c r="B1478" s="6">
        <v>64.2</v>
      </c>
      <c r="C1478" s="6">
        <v>17313.227999999999</v>
      </c>
      <c r="D1478" s="6">
        <v>105570.58900000001</v>
      </c>
      <c r="E1478" s="5"/>
      <c r="I1478" s="5" t="s">
        <v>1250</v>
      </c>
      <c r="J1478" s="7">
        <f t="shared" si="69"/>
        <v>11</v>
      </c>
      <c r="K1478">
        <f t="shared" si="70"/>
        <v>2</v>
      </c>
      <c r="M1478">
        <f t="shared" si="71"/>
        <v>0</v>
      </c>
    </row>
    <row r="1479" spans="1:13" s="7" customFormat="1" x14ac:dyDescent="0.2">
      <c r="A1479" s="5" t="s">
        <v>644</v>
      </c>
      <c r="B1479" s="6">
        <v>67.099999999999994</v>
      </c>
      <c r="C1479" s="6">
        <v>17294.171999999999</v>
      </c>
      <c r="D1479" s="6">
        <v>105572.757</v>
      </c>
      <c r="E1479" s="5"/>
      <c r="I1479" s="5" t="s">
        <v>1250</v>
      </c>
      <c r="J1479" s="7">
        <f t="shared" si="69"/>
        <v>10</v>
      </c>
      <c r="K1479">
        <f t="shared" si="70"/>
        <v>2</v>
      </c>
      <c r="M1479">
        <f t="shared" si="71"/>
        <v>0</v>
      </c>
    </row>
    <row r="1480" spans="1:13" s="7" customFormat="1" x14ac:dyDescent="0.2">
      <c r="A1480" s="5" t="s">
        <v>645</v>
      </c>
      <c r="B1480" s="6">
        <v>42</v>
      </c>
      <c r="C1480" s="6">
        <v>17564.132000000001</v>
      </c>
      <c r="D1480" s="6">
        <v>105549.421</v>
      </c>
      <c r="E1480" s="5"/>
      <c r="I1480" s="5" t="s">
        <v>1250</v>
      </c>
      <c r="J1480" s="7">
        <f t="shared" si="69"/>
        <v>10</v>
      </c>
      <c r="K1480">
        <f t="shared" si="70"/>
        <v>2</v>
      </c>
      <c r="M1480">
        <f t="shared" si="71"/>
        <v>0</v>
      </c>
    </row>
    <row r="1481" spans="1:13" s="7" customFormat="1" x14ac:dyDescent="0.2">
      <c r="A1481" s="5" t="s">
        <v>646</v>
      </c>
      <c r="B1481" s="6">
        <v>49.1</v>
      </c>
      <c r="C1481" s="6">
        <v>17294.181</v>
      </c>
      <c r="D1481" s="6">
        <v>105550.035</v>
      </c>
      <c r="E1481" s="5"/>
      <c r="I1481" s="5" t="s">
        <v>1250</v>
      </c>
      <c r="J1481" s="7">
        <f t="shared" si="69"/>
        <v>10</v>
      </c>
      <c r="K1481">
        <f t="shared" si="70"/>
        <v>2</v>
      </c>
      <c r="M1481">
        <f t="shared" si="71"/>
        <v>0</v>
      </c>
    </row>
    <row r="1482" spans="1:13" s="7" customFormat="1" x14ac:dyDescent="0.2">
      <c r="A1482" s="5" t="s">
        <v>647</v>
      </c>
      <c r="B1482" s="6">
        <v>43.7</v>
      </c>
      <c r="C1482" s="6">
        <v>17564.572</v>
      </c>
      <c r="D1482" s="6">
        <v>105523.2</v>
      </c>
      <c r="E1482" s="5"/>
      <c r="I1482" s="5" t="s">
        <v>1250</v>
      </c>
      <c r="J1482" s="7">
        <f t="shared" si="69"/>
        <v>10</v>
      </c>
      <c r="K1482">
        <f t="shared" si="70"/>
        <v>2</v>
      </c>
      <c r="M1482">
        <f t="shared" si="71"/>
        <v>0</v>
      </c>
    </row>
    <row r="1483" spans="1:13" s="7" customFormat="1" x14ac:dyDescent="0.2">
      <c r="A1483" s="5" t="s">
        <v>648</v>
      </c>
      <c r="B1483" s="6">
        <v>43.1</v>
      </c>
      <c r="C1483" s="6">
        <v>17529.227999999999</v>
      </c>
      <c r="D1483" s="6">
        <v>105525.08900000001</v>
      </c>
      <c r="E1483" s="5"/>
      <c r="I1483" s="5" t="s">
        <v>1250</v>
      </c>
      <c r="J1483" s="7">
        <f t="shared" si="69"/>
        <v>9</v>
      </c>
      <c r="K1483">
        <f t="shared" si="70"/>
        <v>2</v>
      </c>
      <c r="M1483">
        <f t="shared" si="71"/>
        <v>0</v>
      </c>
    </row>
    <row r="1484" spans="1:13" s="7" customFormat="1" x14ac:dyDescent="0.2">
      <c r="A1484" s="5" t="s">
        <v>649</v>
      </c>
      <c r="B1484" s="6">
        <v>39.799999999999997</v>
      </c>
      <c r="C1484" s="6">
        <v>17505.227999999999</v>
      </c>
      <c r="D1484" s="6">
        <v>105525.08900000001</v>
      </c>
      <c r="E1484" s="5"/>
      <c r="I1484" s="5" t="s">
        <v>1250</v>
      </c>
      <c r="J1484" s="7">
        <f t="shared" si="69"/>
        <v>7</v>
      </c>
      <c r="K1484">
        <f t="shared" si="70"/>
        <v>2</v>
      </c>
      <c r="M1484">
        <f t="shared" si="71"/>
        <v>0</v>
      </c>
    </row>
    <row r="1485" spans="1:13" s="7" customFormat="1" x14ac:dyDescent="0.2">
      <c r="A1485" s="5" t="s">
        <v>650</v>
      </c>
      <c r="B1485" s="6">
        <v>49.5</v>
      </c>
      <c r="C1485" s="6">
        <v>17457.227999999999</v>
      </c>
      <c r="D1485" s="6">
        <v>105525.08900000001</v>
      </c>
      <c r="E1485" s="5"/>
      <c r="I1485" s="5" t="s">
        <v>1250</v>
      </c>
      <c r="J1485" s="7">
        <f t="shared" si="69"/>
        <v>9</v>
      </c>
      <c r="K1485">
        <f t="shared" si="70"/>
        <v>2</v>
      </c>
      <c r="M1485">
        <f t="shared" si="71"/>
        <v>0</v>
      </c>
    </row>
    <row r="1486" spans="1:13" s="7" customFormat="1" x14ac:dyDescent="0.2">
      <c r="A1486" s="5" t="s">
        <v>651</v>
      </c>
      <c r="B1486" s="6">
        <v>50.9</v>
      </c>
      <c r="C1486" s="6">
        <v>17409.227999999999</v>
      </c>
      <c r="D1486" s="6">
        <v>105525.08900000001</v>
      </c>
      <c r="E1486" s="5"/>
      <c r="I1486" s="5" t="s">
        <v>1250</v>
      </c>
      <c r="J1486" s="7">
        <f t="shared" si="69"/>
        <v>9</v>
      </c>
      <c r="K1486">
        <f t="shared" si="70"/>
        <v>2</v>
      </c>
      <c r="M1486">
        <f t="shared" si="71"/>
        <v>0</v>
      </c>
    </row>
    <row r="1487" spans="1:13" s="7" customFormat="1" x14ac:dyDescent="0.2">
      <c r="A1487" s="5" t="s">
        <v>652</v>
      </c>
      <c r="B1487" s="6">
        <v>54</v>
      </c>
      <c r="C1487" s="6">
        <v>17361.227999999999</v>
      </c>
      <c r="D1487" s="6">
        <v>105525.08900000001</v>
      </c>
      <c r="E1487" s="5"/>
      <c r="I1487" s="5" t="s">
        <v>1250</v>
      </c>
      <c r="J1487" s="7">
        <f t="shared" si="69"/>
        <v>9</v>
      </c>
      <c r="K1487">
        <f t="shared" si="70"/>
        <v>2</v>
      </c>
      <c r="M1487">
        <f t="shared" si="71"/>
        <v>0</v>
      </c>
    </row>
    <row r="1488" spans="1:13" s="7" customFormat="1" x14ac:dyDescent="0.2">
      <c r="A1488" s="5" t="s">
        <v>653</v>
      </c>
      <c r="B1488" s="6">
        <v>61.1</v>
      </c>
      <c r="C1488" s="6">
        <v>17313.227999999999</v>
      </c>
      <c r="D1488" s="6">
        <v>105525.08900000001</v>
      </c>
      <c r="E1488" s="5"/>
      <c r="I1488" s="5" t="s">
        <v>1250</v>
      </c>
      <c r="J1488" s="7">
        <f t="shared" si="69"/>
        <v>9</v>
      </c>
      <c r="K1488">
        <f t="shared" si="70"/>
        <v>2</v>
      </c>
      <c r="M1488">
        <f t="shared" si="71"/>
        <v>0</v>
      </c>
    </row>
    <row r="1489" spans="1:13" s="7" customFormat="1" x14ac:dyDescent="0.2">
      <c r="A1489" s="5" t="s">
        <v>654</v>
      </c>
      <c r="B1489" s="6">
        <v>61.4</v>
      </c>
      <c r="C1489" s="6">
        <v>17294.661</v>
      </c>
      <c r="D1489" s="6">
        <v>105526.508</v>
      </c>
      <c r="E1489" s="5"/>
      <c r="I1489" s="5" t="s">
        <v>1250</v>
      </c>
      <c r="J1489" s="7">
        <f t="shared" si="69"/>
        <v>9</v>
      </c>
      <c r="K1489">
        <f t="shared" si="70"/>
        <v>2</v>
      </c>
      <c r="M1489">
        <f t="shared" si="71"/>
        <v>0</v>
      </c>
    </row>
    <row r="1490" spans="1:13" s="7" customFormat="1" x14ac:dyDescent="0.2">
      <c r="A1490" s="5" t="s">
        <v>655</v>
      </c>
      <c r="B1490" s="6">
        <v>44.8</v>
      </c>
      <c r="C1490" s="6">
        <v>17564.534</v>
      </c>
      <c r="D1490" s="6">
        <v>105499.01300000001</v>
      </c>
      <c r="E1490" s="5"/>
      <c r="I1490" s="5" t="s">
        <v>1250</v>
      </c>
      <c r="J1490" s="7">
        <f t="shared" si="69"/>
        <v>9</v>
      </c>
      <c r="K1490">
        <f t="shared" si="70"/>
        <v>2</v>
      </c>
      <c r="M1490">
        <f t="shared" si="71"/>
        <v>0</v>
      </c>
    </row>
    <row r="1491" spans="1:13" s="7" customFormat="1" x14ac:dyDescent="0.2">
      <c r="A1491" s="5" t="s">
        <v>656</v>
      </c>
      <c r="B1491" s="6">
        <v>49.1</v>
      </c>
      <c r="C1491" s="6">
        <v>17294.776000000002</v>
      </c>
      <c r="D1491" s="6">
        <v>105499.435</v>
      </c>
      <c r="E1491" s="5"/>
      <c r="I1491" s="5" t="s">
        <v>1250</v>
      </c>
      <c r="J1491" s="7">
        <f t="shared" si="69"/>
        <v>9</v>
      </c>
      <c r="K1491">
        <f t="shared" si="70"/>
        <v>2</v>
      </c>
      <c r="M1491">
        <f t="shared" si="71"/>
        <v>0</v>
      </c>
    </row>
    <row r="1492" spans="1:13" s="7" customFormat="1" x14ac:dyDescent="0.2">
      <c r="A1492" s="5" t="s">
        <v>657</v>
      </c>
      <c r="B1492" s="6">
        <v>40.799999999999997</v>
      </c>
      <c r="C1492" s="6">
        <v>17564.759999999998</v>
      </c>
      <c r="D1492" s="6">
        <v>105475.76</v>
      </c>
      <c r="E1492" s="5"/>
      <c r="I1492" s="5" t="s">
        <v>1250</v>
      </c>
      <c r="J1492" s="7">
        <f t="shared" si="69"/>
        <v>8</v>
      </c>
      <c r="K1492">
        <f t="shared" si="70"/>
        <v>2</v>
      </c>
      <c r="M1492">
        <f t="shared" si="71"/>
        <v>0</v>
      </c>
    </row>
    <row r="1493" spans="1:13" s="7" customFormat="1" x14ac:dyDescent="0.2">
      <c r="A1493" s="5" t="s">
        <v>658</v>
      </c>
      <c r="B1493" s="6">
        <v>46.3</v>
      </c>
      <c r="C1493" s="6">
        <v>17529.227999999999</v>
      </c>
      <c r="D1493" s="6">
        <v>105477.08900000001</v>
      </c>
      <c r="E1493" s="5"/>
      <c r="I1493" s="5" t="s">
        <v>1250</v>
      </c>
      <c r="J1493" s="7">
        <f t="shared" si="69"/>
        <v>7</v>
      </c>
      <c r="K1493">
        <f t="shared" si="70"/>
        <v>2</v>
      </c>
      <c r="M1493">
        <f t="shared" si="71"/>
        <v>0</v>
      </c>
    </row>
    <row r="1494" spans="1:13" s="7" customFormat="1" x14ac:dyDescent="0.2">
      <c r="A1494" s="5" t="s">
        <v>659</v>
      </c>
      <c r="B1494" s="6">
        <v>38.5</v>
      </c>
      <c r="C1494" s="6">
        <v>17505.227999999999</v>
      </c>
      <c r="D1494" s="6">
        <v>105477.08900000001</v>
      </c>
      <c r="E1494" s="5"/>
      <c r="I1494" s="5" t="s">
        <v>1250</v>
      </c>
      <c r="J1494" s="7">
        <f t="shared" si="69"/>
        <v>6</v>
      </c>
      <c r="K1494">
        <f t="shared" si="70"/>
        <v>2</v>
      </c>
      <c r="M1494">
        <f t="shared" si="71"/>
        <v>0</v>
      </c>
    </row>
    <row r="1495" spans="1:13" s="7" customFormat="1" x14ac:dyDescent="0.2">
      <c r="A1495" s="5" t="s">
        <v>660</v>
      </c>
      <c r="B1495" s="6">
        <v>37.5</v>
      </c>
      <c r="C1495" s="6">
        <v>17457.227999999999</v>
      </c>
      <c r="D1495" s="6">
        <v>105477.08900000001</v>
      </c>
      <c r="E1495" s="5"/>
      <c r="I1495" s="5" t="s">
        <v>1250</v>
      </c>
      <c r="J1495" s="7">
        <f t="shared" si="69"/>
        <v>7</v>
      </c>
      <c r="K1495">
        <f t="shared" si="70"/>
        <v>2</v>
      </c>
      <c r="M1495">
        <f t="shared" si="71"/>
        <v>0</v>
      </c>
    </row>
    <row r="1496" spans="1:13" s="7" customFormat="1" x14ac:dyDescent="0.2">
      <c r="A1496" s="5" t="s">
        <v>661</v>
      </c>
      <c r="B1496" s="6">
        <v>50.9</v>
      </c>
      <c r="C1496" s="6">
        <v>17409.227999999999</v>
      </c>
      <c r="D1496" s="6">
        <v>105477.08900000001</v>
      </c>
      <c r="E1496" s="5"/>
      <c r="I1496" s="5" t="s">
        <v>1250</v>
      </c>
      <c r="J1496" s="7">
        <f t="shared" si="69"/>
        <v>7</v>
      </c>
      <c r="K1496">
        <f t="shared" si="70"/>
        <v>2</v>
      </c>
      <c r="M1496">
        <f t="shared" si="71"/>
        <v>0</v>
      </c>
    </row>
    <row r="1497" spans="1:13" s="7" customFormat="1" x14ac:dyDescent="0.2">
      <c r="A1497" s="5" t="s">
        <v>662</v>
      </c>
      <c r="B1497" s="6">
        <v>53.4</v>
      </c>
      <c r="C1497" s="6">
        <v>17361.227999999999</v>
      </c>
      <c r="D1497" s="6">
        <v>105477.08900000001</v>
      </c>
      <c r="E1497" s="5"/>
      <c r="I1497" s="5" t="s">
        <v>1250</v>
      </c>
      <c r="J1497" s="7">
        <f t="shared" si="69"/>
        <v>6</v>
      </c>
      <c r="K1497">
        <f t="shared" si="70"/>
        <v>2</v>
      </c>
      <c r="M1497">
        <f t="shared" si="71"/>
        <v>0</v>
      </c>
    </row>
    <row r="1498" spans="1:13" s="7" customFormat="1" x14ac:dyDescent="0.2">
      <c r="A1498" s="5" t="s">
        <v>663</v>
      </c>
      <c r="B1498" s="6">
        <v>56.3</v>
      </c>
      <c r="C1498" s="6">
        <v>17313.227999999999</v>
      </c>
      <c r="D1498" s="6">
        <v>105477.08900000001</v>
      </c>
      <c r="E1498" s="5"/>
      <c r="I1498" s="5" t="s">
        <v>1250</v>
      </c>
      <c r="J1498" s="7">
        <f t="shared" si="69"/>
        <v>5</v>
      </c>
      <c r="K1498">
        <f t="shared" si="70"/>
        <v>2</v>
      </c>
      <c r="M1498">
        <f t="shared" si="71"/>
        <v>0</v>
      </c>
    </row>
    <row r="1499" spans="1:13" s="7" customFormat="1" x14ac:dyDescent="0.2">
      <c r="A1499" s="5" t="s">
        <v>664</v>
      </c>
      <c r="B1499" s="6">
        <v>58</v>
      </c>
      <c r="C1499" s="6">
        <v>17294.187999999998</v>
      </c>
      <c r="D1499" s="6">
        <v>105476.24800000001</v>
      </c>
      <c r="E1499" s="5"/>
      <c r="I1499" s="5" t="s">
        <v>1250</v>
      </c>
      <c r="J1499" s="7">
        <f t="shared" si="69"/>
        <v>5</v>
      </c>
      <c r="K1499">
        <f t="shared" si="70"/>
        <v>2</v>
      </c>
      <c r="M1499">
        <f t="shared" si="71"/>
        <v>0</v>
      </c>
    </row>
    <row r="1500" spans="1:13" s="7" customFormat="1" x14ac:dyDescent="0.2">
      <c r="A1500" s="5" t="s">
        <v>665</v>
      </c>
      <c r="B1500" s="6">
        <v>46.1</v>
      </c>
      <c r="C1500" s="6">
        <v>17562.503000000001</v>
      </c>
      <c r="D1500" s="6">
        <v>105451.35</v>
      </c>
      <c r="E1500" s="5"/>
      <c r="I1500" s="5" t="s">
        <v>1250</v>
      </c>
      <c r="J1500" s="7">
        <f t="shared" si="69"/>
        <v>5</v>
      </c>
      <c r="K1500">
        <f t="shared" si="70"/>
        <v>2</v>
      </c>
      <c r="M1500">
        <f t="shared" si="71"/>
        <v>0</v>
      </c>
    </row>
    <row r="1501" spans="1:13" s="7" customFormat="1" x14ac:dyDescent="0.2">
      <c r="A1501" s="5" t="s">
        <v>666</v>
      </c>
      <c r="B1501" s="6">
        <v>50.4</v>
      </c>
      <c r="C1501" s="6">
        <v>17294.061000000002</v>
      </c>
      <c r="D1501" s="6">
        <v>105452.89</v>
      </c>
      <c r="E1501" s="5"/>
      <c r="I1501" s="5" t="s">
        <v>1250</v>
      </c>
      <c r="J1501" s="7">
        <f t="shared" si="69"/>
        <v>7</v>
      </c>
      <c r="K1501">
        <f t="shared" si="70"/>
        <v>2</v>
      </c>
      <c r="M1501">
        <f t="shared" si="71"/>
        <v>0</v>
      </c>
    </row>
    <row r="1502" spans="1:13" s="7" customFormat="1" x14ac:dyDescent="0.2">
      <c r="A1502" s="5" t="s">
        <v>667</v>
      </c>
      <c r="B1502" s="6">
        <v>48.9</v>
      </c>
      <c r="C1502" s="6">
        <v>17562.623</v>
      </c>
      <c r="D1502" s="6">
        <v>105426.614</v>
      </c>
      <c r="E1502" s="5"/>
      <c r="I1502" s="5" t="s">
        <v>1250</v>
      </c>
      <c r="J1502" s="7">
        <f t="shared" si="69"/>
        <v>5</v>
      </c>
      <c r="K1502">
        <f t="shared" si="70"/>
        <v>2</v>
      </c>
      <c r="M1502">
        <f t="shared" si="71"/>
        <v>0</v>
      </c>
    </row>
    <row r="1503" spans="1:13" s="7" customFormat="1" x14ac:dyDescent="0.2">
      <c r="A1503" s="5" t="s">
        <v>668</v>
      </c>
      <c r="B1503" s="6">
        <v>48.6</v>
      </c>
      <c r="C1503" s="6">
        <v>17529.227999999999</v>
      </c>
      <c r="D1503" s="6">
        <v>105429.08900000001</v>
      </c>
      <c r="E1503" s="5"/>
      <c r="I1503" s="5" t="s">
        <v>1250</v>
      </c>
      <c r="J1503" s="7">
        <f t="shared" si="69"/>
        <v>5</v>
      </c>
      <c r="K1503">
        <f t="shared" si="70"/>
        <v>2</v>
      </c>
      <c r="M1503">
        <f t="shared" si="71"/>
        <v>0</v>
      </c>
    </row>
    <row r="1504" spans="1:13" s="7" customFormat="1" x14ac:dyDescent="0.2">
      <c r="A1504" s="5" t="s">
        <v>669</v>
      </c>
      <c r="B1504" s="6">
        <v>39.799999999999997</v>
      </c>
      <c r="C1504" s="6">
        <v>17505.227999999999</v>
      </c>
      <c r="D1504" s="6">
        <v>105429.08900000001</v>
      </c>
      <c r="E1504" s="5"/>
      <c r="I1504" s="5" t="s">
        <v>1250</v>
      </c>
      <c r="J1504" s="7">
        <f t="shared" si="69"/>
        <v>6</v>
      </c>
      <c r="K1504">
        <f t="shared" si="70"/>
        <v>2</v>
      </c>
      <c r="M1504">
        <f t="shared" si="71"/>
        <v>0</v>
      </c>
    </row>
    <row r="1505" spans="1:13" s="7" customFormat="1" x14ac:dyDescent="0.2">
      <c r="A1505" s="5" t="s">
        <v>670</v>
      </c>
      <c r="B1505" s="6">
        <v>31.8</v>
      </c>
      <c r="C1505" s="6">
        <v>17457.227999999999</v>
      </c>
      <c r="D1505" s="6">
        <v>105429.08900000001</v>
      </c>
      <c r="E1505" s="5"/>
      <c r="I1505" s="5" t="s">
        <v>1250</v>
      </c>
      <c r="J1505" s="7">
        <f t="shared" si="69"/>
        <v>6</v>
      </c>
      <c r="K1505">
        <f t="shared" si="70"/>
        <v>2</v>
      </c>
      <c r="M1505">
        <f t="shared" si="71"/>
        <v>0</v>
      </c>
    </row>
    <row r="1506" spans="1:13" s="7" customFormat="1" x14ac:dyDescent="0.2">
      <c r="A1506" s="5" t="s">
        <v>671</v>
      </c>
      <c r="B1506" s="6">
        <v>49</v>
      </c>
      <c r="C1506" s="6">
        <v>17409.227999999999</v>
      </c>
      <c r="D1506" s="6">
        <v>105429.08900000001</v>
      </c>
      <c r="E1506" s="5"/>
      <c r="I1506" s="5" t="s">
        <v>1250</v>
      </c>
      <c r="J1506" s="7">
        <f t="shared" si="69"/>
        <v>6</v>
      </c>
      <c r="K1506">
        <f t="shared" si="70"/>
        <v>2</v>
      </c>
      <c r="M1506">
        <f t="shared" si="71"/>
        <v>0</v>
      </c>
    </row>
    <row r="1507" spans="1:13" s="7" customFormat="1" x14ac:dyDescent="0.2">
      <c r="A1507" s="5" t="s">
        <v>672</v>
      </c>
      <c r="B1507" s="6">
        <v>56.8</v>
      </c>
      <c r="C1507" s="6">
        <v>17361.227999999999</v>
      </c>
      <c r="D1507" s="6">
        <v>105429.08900000001</v>
      </c>
      <c r="E1507" s="5"/>
      <c r="I1507" s="5" t="s">
        <v>1250</v>
      </c>
      <c r="J1507" s="7">
        <f t="shared" si="69"/>
        <v>7</v>
      </c>
      <c r="K1507">
        <f t="shared" si="70"/>
        <v>2</v>
      </c>
      <c r="M1507">
        <f t="shared" si="71"/>
        <v>0</v>
      </c>
    </row>
    <row r="1508" spans="1:13" s="7" customFormat="1" x14ac:dyDescent="0.2">
      <c r="A1508" s="5" t="s">
        <v>673</v>
      </c>
      <c r="B1508" s="6">
        <v>50.3</v>
      </c>
      <c r="C1508" s="6">
        <v>17313.227999999999</v>
      </c>
      <c r="D1508" s="6">
        <v>105429.08900000001</v>
      </c>
      <c r="E1508" s="5"/>
      <c r="I1508" s="5" t="s">
        <v>1250</v>
      </c>
      <c r="J1508" s="7">
        <f t="shared" si="69"/>
        <v>6</v>
      </c>
      <c r="K1508">
        <f t="shared" si="70"/>
        <v>2</v>
      </c>
      <c r="M1508">
        <f t="shared" si="71"/>
        <v>0</v>
      </c>
    </row>
    <row r="1509" spans="1:13" s="7" customFormat="1" x14ac:dyDescent="0.2">
      <c r="A1509" s="5" t="s">
        <v>674</v>
      </c>
      <c r="B1509" s="6">
        <v>48.1</v>
      </c>
      <c r="C1509" s="6">
        <v>17294.109</v>
      </c>
      <c r="D1509" s="6">
        <v>105429.298</v>
      </c>
      <c r="E1509" s="5"/>
      <c r="I1509" s="5" t="s">
        <v>1250</v>
      </c>
      <c r="J1509" s="7">
        <f t="shared" si="69"/>
        <v>6</v>
      </c>
      <c r="K1509">
        <f t="shared" si="70"/>
        <v>2</v>
      </c>
      <c r="M1509">
        <f t="shared" si="71"/>
        <v>0</v>
      </c>
    </row>
    <row r="1510" spans="1:13" s="7" customFormat="1" x14ac:dyDescent="0.2">
      <c r="A1510" s="5" t="s">
        <v>675</v>
      </c>
      <c r="B1510" s="6">
        <v>51</v>
      </c>
      <c r="C1510" s="6">
        <v>17562.385999999999</v>
      </c>
      <c r="D1510" s="6">
        <v>105403.41499999999</v>
      </c>
      <c r="E1510" s="5"/>
      <c r="I1510" s="5" t="s">
        <v>1250</v>
      </c>
      <c r="J1510" s="7">
        <f t="shared" si="69"/>
        <v>6</v>
      </c>
      <c r="K1510">
        <f t="shared" si="70"/>
        <v>2</v>
      </c>
      <c r="M1510">
        <f t="shared" si="71"/>
        <v>0</v>
      </c>
    </row>
    <row r="1511" spans="1:13" s="7" customFormat="1" x14ac:dyDescent="0.2">
      <c r="A1511" s="5" t="s">
        <v>676</v>
      </c>
      <c r="B1511" s="6">
        <v>51.4</v>
      </c>
      <c r="C1511" s="6">
        <v>17293.631000000001</v>
      </c>
      <c r="D1511" s="6">
        <v>105406.545</v>
      </c>
      <c r="E1511" s="5"/>
      <c r="I1511" s="5" t="s">
        <v>1250</v>
      </c>
      <c r="J1511" s="7">
        <f t="shared" si="69"/>
        <v>5</v>
      </c>
      <c r="K1511">
        <f t="shared" si="70"/>
        <v>2</v>
      </c>
      <c r="M1511">
        <f t="shared" si="71"/>
        <v>0</v>
      </c>
    </row>
    <row r="1512" spans="1:13" s="7" customFormat="1" x14ac:dyDescent="0.2">
      <c r="A1512" s="5" t="s">
        <v>677</v>
      </c>
      <c r="B1512" s="6">
        <v>51.6</v>
      </c>
      <c r="C1512" s="6">
        <v>17562.379000000001</v>
      </c>
      <c r="D1512" s="6">
        <v>105382.383</v>
      </c>
      <c r="E1512" s="5"/>
      <c r="I1512" s="5" t="s">
        <v>1250</v>
      </c>
      <c r="J1512" s="7">
        <f t="shared" si="69"/>
        <v>6</v>
      </c>
      <c r="K1512">
        <f t="shared" si="70"/>
        <v>2</v>
      </c>
      <c r="M1512">
        <f t="shared" si="71"/>
        <v>0</v>
      </c>
    </row>
    <row r="1513" spans="1:13" s="7" customFormat="1" x14ac:dyDescent="0.2">
      <c r="A1513" s="5" t="s">
        <v>678</v>
      </c>
      <c r="B1513" s="6">
        <v>42.5</v>
      </c>
      <c r="C1513" s="6">
        <v>17553.227999999999</v>
      </c>
      <c r="D1513" s="6">
        <v>105381.428</v>
      </c>
      <c r="E1513" s="5"/>
      <c r="I1513" s="5" t="s">
        <v>1250</v>
      </c>
      <c r="J1513" s="7">
        <f t="shared" si="69"/>
        <v>5</v>
      </c>
      <c r="K1513">
        <f t="shared" si="70"/>
        <v>2</v>
      </c>
      <c r="M1513">
        <f t="shared" si="71"/>
        <v>0</v>
      </c>
    </row>
    <row r="1514" spans="1:13" s="7" customFormat="1" x14ac:dyDescent="0.2">
      <c r="A1514" s="5" t="s">
        <v>679</v>
      </c>
      <c r="B1514" s="6">
        <v>41.1</v>
      </c>
      <c r="C1514" s="6">
        <v>17529.227999999999</v>
      </c>
      <c r="D1514" s="6">
        <v>105381.428</v>
      </c>
      <c r="E1514" s="5"/>
      <c r="I1514" s="5" t="s">
        <v>1250</v>
      </c>
      <c r="J1514" s="7">
        <f t="shared" si="69"/>
        <v>5</v>
      </c>
      <c r="K1514">
        <f t="shared" si="70"/>
        <v>2</v>
      </c>
      <c r="M1514">
        <f t="shared" si="71"/>
        <v>0</v>
      </c>
    </row>
    <row r="1515" spans="1:13" s="7" customFormat="1" x14ac:dyDescent="0.2">
      <c r="A1515" s="5" t="s">
        <v>680</v>
      </c>
      <c r="B1515" s="6">
        <v>39.700000000000003</v>
      </c>
      <c r="C1515" s="6">
        <v>17505.227999999999</v>
      </c>
      <c r="D1515" s="6">
        <v>105381.428</v>
      </c>
      <c r="E1515" s="5"/>
      <c r="I1515" s="5" t="s">
        <v>1250</v>
      </c>
      <c r="J1515" s="7">
        <f t="shared" si="69"/>
        <v>5</v>
      </c>
      <c r="K1515">
        <f t="shared" si="70"/>
        <v>2</v>
      </c>
      <c r="M1515">
        <f t="shared" si="71"/>
        <v>0</v>
      </c>
    </row>
    <row r="1516" spans="1:13" s="7" customFormat="1" x14ac:dyDescent="0.2">
      <c r="A1516" s="5" t="s">
        <v>681</v>
      </c>
      <c r="B1516" s="6">
        <v>36.799999999999997</v>
      </c>
      <c r="C1516" s="6">
        <v>17481.227999999999</v>
      </c>
      <c r="D1516" s="6">
        <v>105381.428</v>
      </c>
      <c r="E1516" s="5"/>
      <c r="I1516" s="5" t="s">
        <v>1250</v>
      </c>
      <c r="J1516" s="7">
        <f t="shared" si="69"/>
        <v>6</v>
      </c>
      <c r="K1516">
        <f t="shared" si="70"/>
        <v>2</v>
      </c>
      <c r="M1516">
        <f t="shared" si="71"/>
        <v>0</v>
      </c>
    </row>
    <row r="1517" spans="1:13" s="7" customFormat="1" x14ac:dyDescent="0.2">
      <c r="A1517" s="5" t="s">
        <v>682</v>
      </c>
      <c r="B1517" s="6">
        <v>44</v>
      </c>
      <c r="C1517" s="6">
        <v>17457.227999999999</v>
      </c>
      <c r="D1517" s="6">
        <v>105381.428</v>
      </c>
      <c r="E1517" s="5"/>
      <c r="I1517" s="5" t="s">
        <v>1250</v>
      </c>
      <c r="J1517" s="7">
        <f t="shared" si="69"/>
        <v>6</v>
      </c>
      <c r="K1517">
        <f t="shared" si="70"/>
        <v>2</v>
      </c>
      <c r="M1517">
        <f t="shared" si="71"/>
        <v>0</v>
      </c>
    </row>
    <row r="1518" spans="1:13" s="7" customFormat="1" x14ac:dyDescent="0.2">
      <c r="A1518" s="5" t="s">
        <v>683</v>
      </c>
      <c r="B1518" s="6">
        <v>49.8</v>
      </c>
      <c r="C1518" s="6">
        <v>17433.227999999999</v>
      </c>
      <c r="D1518" s="6">
        <v>105381.428</v>
      </c>
      <c r="E1518" s="5"/>
      <c r="I1518" s="5" t="s">
        <v>1250</v>
      </c>
      <c r="J1518" s="7">
        <f t="shared" si="69"/>
        <v>5</v>
      </c>
      <c r="K1518">
        <f t="shared" si="70"/>
        <v>2</v>
      </c>
      <c r="M1518">
        <f t="shared" si="71"/>
        <v>0</v>
      </c>
    </row>
    <row r="1519" spans="1:13" s="7" customFormat="1" x14ac:dyDescent="0.2">
      <c r="A1519" s="5" t="s">
        <v>684</v>
      </c>
      <c r="B1519" s="6">
        <v>48.4</v>
      </c>
      <c r="C1519" s="6">
        <v>17409.227999999999</v>
      </c>
      <c r="D1519" s="6">
        <v>105381.428</v>
      </c>
      <c r="E1519" s="5"/>
      <c r="I1519" s="5" t="s">
        <v>1250</v>
      </c>
      <c r="J1519" s="7">
        <f t="shared" si="69"/>
        <v>7</v>
      </c>
      <c r="K1519">
        <f t="shared" si="70"/>
        <v>2</v>
      </c>
      <c r="M1519">
        <f t="shared" si="71"/>
        <v>0</v>
      </c>
    </row>
    <row r="1520" spans="1:13" s="7" customFormat="1" x14ac:dyDescent="0.2">
      <c r="A1520" s="5" t="s">
        <v>685</v>
      </c>
      <c r="B1520" s="6">
        <v>50.6</v>
      </c>
      <c r="C1520" s="6">
        <v>17385.227999999999</v>
      </c>
      <c r="D1520" s="6">
        <v>105381.428</v>
      </c>
      <c r="E1520" s="5"/>
      <c r="I1520" s="5" t="s">
        <v>1250</v>
      </c>
      <c r="J1520" s="7">
        <f t="shared" si="69"/>
        <v>7</v>
      </c>
      <c r="K1520">
        <f t="shared" si="70"/>
        <v>2</v>
      </c>
      <c r="M1520">
        <f t="shared" si="71"/>
        <v>0</v>
      </c>
    </row>
    <row r="1521" spans="1:13" s="7" customFormat="1" x14ac:dyDescent="0.2">
      <c r="A1521" s="5" t="s">
        <v>686</v>
      </c>
      <c r="B1521" s="6">
        <v>54.1</v>
      </c>
      <c r="C1521" s="6">
        <v>17361.227999999999</v>
      </c>
      <c r="D1521" s="6">
        <v>105381.428</v>
      </c>
      <c r="E1521" s="5"/>
      <c r="I1521" s="5" t="s">
        <v>1250</v>
      </c>
      <c r="J1521" s="7">
        <f t="shared" si="69"/>
        <v>6</v>
      </c>
      <c r="K1521">
        <f t="shared" si="70"/>
        <v>2</v>
      </c>
      <c r="M1521">
        <f t="shared" si="71"/>
        <v>0</v>
      </c>
    </row>
    <row r="1522" spans="1:13" s="7" customFormat="1" x14ac:dyDescent="0.2">
      <c r="A1522" s="5" t="s">
        <v>687</v>
      </c>
      <c r="B1522" s="6">
        <v>50</v>
      </c>
      <c r="C1522" s="6">
        <v>17337.227999999999</v>
      </c>
      <c r="D1522" s="6">
        <v>105381.428</v>
      </c>
      <c r="E1522" s="5"/>
      <c r="I1522" s="5" t="s">
        <v>1250</v>
      </c>
      <c r="J1522" s="7">
        <f t="shared" si="69"/>
        <v>6</v>
      </c>
      <c r="K1522">
        <f t="shared" si="70"/>
        <v>2</v>
      </c>
      <c r="M1522">
        <f t="shared" si="71"/>
        <v>0</v>
      </c>
    </row>
    <row r="1523" spans="1:13" s="7" customFormat="1" x14ac:dyDescent="0.2">
      <c r="A1523" s="5" t="s">
        <v>688</v>
      </c>
      <c r="B1523" s="6">
        <v>71</v>
      </c>
      <c r="C1523" s="6">
        <v>17313.227999999999</v>
      </c>
      <c r="D1523" s="6">
        <v>105381.428</v>
      </c>
      <c r="E1523" s="5"/>
      <c r="I1523" s="5" t="s">
        <v>1250</v>
      </c>
      <c r="J1523" s="7">
        <f t="shared" si="69"/>
        <v>7</v>
      </c>
      <c r="K1523">
        <f t="shared" si="70"/>
        <v>2</v>
      </c>
      <c r="M1523">
        <f t="shared" si="71"/>
        <v>0</v>
      </c>
    </row>
    <row r="1524" spans="1:13" s="7" customFormat="1" x14ac:dyDescent="0.2">
      <c r="A1524" s="5" t="s">
        <v>689</v>
      </c>
      <c r="B1524" s="6">
        <v>63.5</v>
      </c>
      <c r="C1524" s="6">
        <v>17294.006000000001</v>
      </c>
      <c r="D1524" s="6">
        <v>105381.394</v>
      </c>
      <c r="E1524" s="5"/>
      <c r="I1524" s="5" t="s">
        <v>1250</v>
      </c>
      <c r="J1524" s="7">
        <f t="shared" si="69"/>
        <v>6</v>
      </c>
      <c r="K1524">
        <f t="shared" si="70"/>
        <v>2</v>
      </c>
      <c r="M1524">
        <f t="shared" si="71"/>
        <v>0</v>
      </c>
    </row>
    <row r="1525" spans="1:13" s="7" customFormat="1" x14ac:dyDescent="0.2">
      <c r="A1525" s="5" t="s">
        <v>737</v>
      </c>
      <c r="B1525" s="6">
        <v>46</v>
      </c>
      <c r="C1525" s="6">
        <v>17564.482</v>
      </c>
      <c r="D1525" s="6">
        <v>105569.518</v>
      </c>
      <c r="E1525" s="5"/>
      <c r="I1525" s="5" t="s">
        <v>1251</v>
      </c>
      <c r="J1525" s="7">
        <f t="shared" si="69"/>
        <v>9</v>
      </c>
      <c r="K1525">
        <f t="shared" si="70"/>
        <v>2</v>
      </c>
      <c r="M1525">
        <f t="shared" si="71"/>
        <v>0</v>
      </c>
    </row>
    <row r="1526" spans="1:13" s="7" customFormat="1" x14ac:dyDescent="0.2">
      <c r="A1526" s="5" t="s">
        <v>641</v>
      </c>
      <c r="B1526" s="6">
        <v>58.1</v>
      </c>
      <c r="C1526" s="6">
        <v>17361.227999999999</v>
      </c>
      <c r="D1526" s="6">
        <v>105570.58900000001</v>
      </c>
      <c r="E1526" s="5"/>
      <c r="I1526" s="5" t="s">
        <v>1251</v>
      </c>
      <c r="J1526" s="7">
        <f t="shared" si="69"/>
        <v>11</v>
      </c>
      <c r="K1526">
        <f t="shared" si="70"/>
        <v>2</v>
      </c>
      <c r="M1526">
        <f t="shared" si="71"/>
        <v>0</v>
      </c>
    </row>
    <row r="1527" spans="1:13" s="7" customFormat="1" x14ac:dyDescent="0.2">
      <c r="A1527" s="5" t="s">
        <v>244</v>
      </c>
      <c r="B1527" s="6">
        <v>43.2</v>
      </c>
      <c r="C1527" s="6">
        <v>13856.89</v>
      </c>
      <c r="D1527" s="6">
        <v>102377.73</v>
      </c>
      <c r="E1527" s="5"/>
      <c r="I1527" s="5" t="s">
        <v>1252</v>
      </c>
      <c r="J1527" s="7">
        <f t="shared" si="69"/>
        <v>3</v>
      </c>
      <c r="K1527">
        <f t="shared" si="70"/>
        <v>2</v>
      </c>
      <c r="M1527">
        <f t="shared" si="71"/>
        <v>0</v>
      </c>
    </row>
    <row r="1528" spans="1:13" s="7" customFormat="1" x14ac:dyDescent="0.2">
      <c r="A1528" s="5" t="s">
        <v>642</v>
      </c>
      <c r="B1528" s="6">
        <v>60.7</v>
      </c>
      <c r="C1528" s="6">
        <v>17337.227999999999</v>
      </c>
      <c r="D1528" s="6">
        <v>105570.58900000001</v>
      </c>
      <c r="E1528" s="5"/>
      <c r="I1528" s="5" t="s">
        <v>1252</v>
      </c>
      <c r="J1528" s="7">
        <f t="shared" si="69"/>
        <v>11</v>
      </c>
      <c r="K1528">
        <f t="shared" si="70"/>
        <v>2</v>
      </c>
      <c r="M1528">
        <f t="shared" si="71"/>
        <v>0</v>
      </c>
    </row>
    <row r="1529" spans="1:13" s="7" customFormat="1" x14ac:dyDescent="0.2">
      <c r="A1529" s="5" t="s">
        <v>643</v>
      </c>
      <c r="B1529" s="6">
        <v>64.2</v>
      </c>
      <c r="C1529" s="6">
        <v>17313.227999999999</v>
      </c>
      <c r="D1529" s="6">
        <v>105570.58900000001</v>
      </c>
      <c r="E1529" s="5"/>
      <c r="I1529" s="5" t="s">
        <v>1252</v>
      </c>
      <c r="J1529" s="7">
        <f t="shared" si="69"/>
        <v>11</v>
      </c>
      <c r="K1529">
        <f t="shared" si="70"/>
        <v>2</v>
      </c>
      <c r="M1529">
        <f t="shared" si="71"/>
        <v>0</v>
      </c>
    </row>
    <row r="1530" spans="1:13" s="7" customFormat="1" x14ac:dyDescent="0.2">
      <c r="A1530" s="5" t="s">
        <v>644</v>
      </c>
      <c r="B1530" s="6">
        <v>67.099999999999994</v>
      </c>
      <c r="C1530" s="6">
        <v>17294.171999999999</v>
      </c>
      <c r="D1530" s="6">
        <v>105572.757</v>
      </c>
      <c r="E1530" s="5"/>
      <c r="I1530" s="5" t="s">
        <v>1252</v>
      </c>
      <c r="J1530" s="7">
        <f t="shared" si="69"/>
        <v>10</v>
      </c>
      <c r="K1530">
        <f t="shared" si="70"/>
        <v>2</v>
      </c>
      <c r="M1530">
        <f t="shared" si="71"/>
        <v>0</v>
      </c>
    </row>
    <row r="1531" spans="1:13" s="7" customFormat="1" x14ac:dyDescent="0.2">
      <c r="A1531" s="5" t="s">
        <v>245</v>
      </c>
      <c r="B1531" s="6">
        <v>34.700000000000003</v>
      </c>
      <c r="C1531" s="6">
        <v>13764.92</v>
      </c>
      <c r="D1531" s="6">
        <v>102338.57</v>
      </c>
      <c r="E1531" s="5"/>
      <c r="I1531" s="5" t="s">
        <v>1252</v>
      </c>
      <c r="J1531" s="7">
        <f t="shared" si="69"/>
        <v>2</v>
      </c>
      <c r="K1531">
        <f t="shared" si="70"/>
        <v>2</v>
      </c>
      <c r="M1531">
        <f t="shared" si="71"/>
        <v>0</v>
      </c>
    </row>
    <row r="1532" spans="1:13" s="7" customFormat="1" x14ac:dyDescent="0.2">
      <c r="A1532" s="5" t="s">
        <v>246</v>
      </c>
      <c r="B1532" s="6">
        <v>43</v>
      </c>
      <c r="C1532" s="6">
        <v>13793.39</v>
      </c>
      <c r="D1532" s="6">
        <v>102365.75999999999</v>
      </c>
      <c r="E1532" s="5"/>
      <c r="I1532" s="5" t="s">
        <v>1252</v>
      </c>
      <c r="J1532" s="7">
        <f t="shared" si="69"/>
        <v>2</v>
      </c>
      <c r="K1532">
        <f t="shared" si="70"/>
        <v>2</v>
      </c>
      <c r="M1532">
        <f t="shared" si="71"/>
        <v>0</v>
      </c>
    </row>
    <row r="1533" spans="1:13" s="7" customFormat="1" x14ac:dyDescent="0.2">
      <c r="A1533" s="5" t="s">
        <v>247</v>
      </c>
      <c r="B1533" s="6">
        <v>35.299999999999997</v>
      </c>
      <c r="C1533" s="6">
        <v>13778.32</v>
      </c>
      <c r="D1533" s="6">
        <v>102379</v>
      </c>
      <c r="E1533" s="5"/>
      <c r="I1533" s="5" t="s">
        <v>1252</v>
      </c>
      <c r="J1533" s="7">
        <f t="shared" si="69"/>
        <v>2</v>
      </c>
      <c r="K1533">
        <f t="shared" si="70"/>
        <v>2</v>
      </c>
      <c r="M1533">
        <f t="shared" si="71"/>
        <v>0</v>
      </c>
    </row>
    <row r="1534" spans="1:13" s="7" customFormat="1" x14ac:dyDescent="0.2">
      <c r="A1534" s="5" t="s">
        <v>645</v>
      </c>
      <c r="B1534" s="6">
        <v>42</v>
      </c>
      <c r="C1534" s="6">
        <v>17564.132000000001</v>
      </c>
      <c r="D1534" s="6">
        <v>105549.421</v>
      </c>
      <c r="E1534" s="5"/>
      <c r="I1534" s="5" t="s">
        <v>1252</v>
      </c>
      <c r="J1534" s="7">
        <f t="shared" si="69"/>
        <v>10</v>
      </c>
      <c r="K1534">
        <f t="shared" si="70"/>
        <v>2</v>
      </c>
      <c r="M1534">
        <f t="shared" si="71"/>
        <v>0</v>
      </c>
    </row>
    <row r="1535" spans="1:13" s="7" customFormat="1" x14ac:dyDescent="0.2">
      <c r="A1535" s="5" t="s">
        <v>248</v>
      </c>
      <c r="B1535" s="6">
        <v>24.8</v>
      </c>
      <c r="C1535" s="6">
        <v>13739.98</v>
      </c>
      <c r="D1535" s="6">
        <v>102369.46</v>
      </c>
      <c r="E1535" s="5"/>
      <c r="I1535" s="5" t="s">
        <v>1252</v>
      </c>
      <c r="J1535" s="7">
        <f t="shared" si="69"/>
        <v>2</v>
      </c>
      <c r="K1535">
        <f t="shared" si="70"/>
        <v>2</v>
      </c>
      <c r="M1535">
        <f t="shared" si="71"/>
        <v>0</v>
      </c>
    </row>
    <row r="1536" spans="1:13" s="7" customFormat="1" x14ac:dyDescent="0.2">
      <c r="A1536" s="5" t="s">
        <v>646</v>
      </c>
      <c r="B1536" s="6">
        <v>49.1</v>
      </c>
      <c r="C1536" s="6">
        <v>17294.181</v>
      </c>
      <c r="D1536" s="6">
        <v>105550.035</v>
      </c>
      <c r="E1536" s="5"/>
      <c r="I1536" s="5" t="s">
        <v>1252</v>
      </c>
      <c r="J1536" s="7">
        <f t="shared" si="69"/>
        <v>10</v>
      </c>
      <c r="K1536">
        <f t="shared" si="70"/>
        <v>2</v>
      </c>
      <c r="M1536">
        <f t="shared" si="71"/>
        <v>0</v>
      </c>
    </row>
    <row r="1537" spans="1:13" s="7" customFormat="1" x14ac:dyDescent="0.2">
      <c r="A1537" s="5" t="s">
        <v>249</v>
      </c>
      <c r="B1537" s="6">
        <v>26.3</v>
      </c>
      <c r="C1537" s="6">
        <v>13715.89</v>
      </c>
      <c r="D1537" s="6">
        <v>102315.71</v>
      </c>
      <c r="E1537" s="5"/>
      <c r="I1537" s="5" t="s">
        <v>1252</v>
      </c>
      <c r="J1537" s="7">
        <f t="shared" si="69"/>
        <v>2</v>
      </c>
      <c r="K1537">
        <f t="shared" si="70"/>
        <v>2</v>
      </c>
      <c r="M1537">
        <f t="shared" si="71"/>
        <v>0</v>
      </c>
    </row>
    <row r="1538" spans="1:13" s="7" customFormat="1" x14ac:dyDescent="0.2">
      <c r="A1538" s="5" t="s">
        <v>250</v>
      </c>
      <c r="B1538" s="6">
        <v>22.5</v>
      </c>
      <c r="C1538" s="6">
        <v>13683.5</v>
      </c>
      <c r="D1538" s="6">
        <v>102285.51</v>
      </c>
      <c r="E1538" s="5"/>
      <c r="I1538" s="5" t="s">
        <v>1252</v>
      </c>
      <c r="J1538" s="7">
        <f t="shared" si="69"/>
        <v>2</v>
      </c>
      <c r="K1538">
        <f t="shared" si="70"/>
        <v>2</v>
      </c>
      <c r="M1538">
        <f t="shared" si="71"/>
        <v>0</v>
      </c>
    </row>
    <row r="1539" spans="1:13" s="7" customFormat="1" x14ac:dyDescent="0.2">
      <c r="A1539" s="5" t="s">
        <v>647</v>
      </c>
      <c r="B1539" s="6">
        <v>43.7</v>
      </c>
      <c r="C1539" s="6">
        <v>17564.572</v>
      </c>
      <c r="D1539" s="6">
        <v>105523.2</v>
      </c>
      <c r="E1539" s="5"/>
      <c r="I1539" s="5" t="s">
        <v>1252</v>
      </c>
      <c r="J1539" s="7">
        <f t="shared" ref="J1539:J1602" si="72">COUNTIF(A:A,A1539)</f>
        <v>10</v>
      </c>
      <c r="K1539">
        <f t="shared" ref="K1539:K1602" si="73">COUNTIFS(C:C,C1539,D:D,D1539)</f>
        <v>2</v>
      </c>
      <c r="M1539">
        <f t="shared" ref="M1539:M1602" si="74">COUNTIF(K1539,1)</f>
        <v>0</v>
      </c>
    </row>
    <row r="1540" spans="1:13" s="7" customFormat="1" x14ac:dyDescent="0.2">
      <c r="A1540" s="5" t="s">
        <v>251</v>
      </c>
      <c r="B1540" s="6">
        <v>18.899999999999999</v>
      </c>
      <c r="C1540" s="6">
        <v>13681.39</v>
      </c>
      <c r="D1540" s="6">
        <v>102317.09</v>
      </c>
      <c r="E1540" s="5"/>
      <c r="I1540" s="5" t="s">
        <v>1252</v>
      </c>
      <c r="J1540" s="7">
        <f t="shared" si="72"/>
        <v>2</v>
      </c>
      <c r="K1540">
        <f t="shared" si="73"/>
        <v>2</v>
      </c>
      <c r="M1540">
        <f t="shared" si="74"/>
        <v>0</v>
      </c>
    </row>
    <row r="1541" spans="1:13" s="7" customFormat="1" x14ac:dyDescent="0.2">
      <c r="A1541" s="5" t="s">
        <v>252</v>
      </c>
      <c r="B1541" s="6">
        <v>16.8</v>
      </c>
      <c r="C1541" s="6">
        <v>13661.72</v>
      </c>
      <c r="D1541" s="6">
        <v>102305.51</v>
      </c>
      <c r="E1541" s="5"/>
      <c r="I1541" s="5" t="s">
        <v>1252</v>
      </c>
      <c r="J1541" s="7">
        <f t="shared" si="72"/>
        <v>2</v>
      </c>
      <c r="K1541">
        <f t="shared" si="73"/>
        <v>2</v>
      </c>
      <c r="M1541">
        <f t="shared" si="74"/>
        <v>0</v>
      </c>
    </row>
    <row r="1542" spans="1:13" s="7" customFormat="1" x14ac:dyDescent="0.2">
      <c r="A1542" s="5" t="s">
        <v>648</v>
      </c>
      <c r="B1542" s="6">
        <v>43.1</v>
      </c>
      <c r="C1542" s="6">
        <v>17529.227999999999</v>
      </c>
      <c r="D1542" s="6">
        <v>105525.08900000001</v>
      </c>
      <c r="E1542" s="5"/>
      <c r="I1542" s="5" t="s">
        <v>1252</v>
      </c>
      <c r="J1542" s="7">
        <f t="shared" si="72"/>
        <v>9</v>
      </c>
      <c r="K1542">
        <f t="shared" si="73"/>
        <v>2</v>
      </c>
      <c r="M1542">
        <f t="shared" si="74"/>
        <v>0</v>
      </c>
    </row>
    <row r="1543" spans="1:13" s="7" customFormat="1" x14ac:dyDescent="0.2">
      <c r="A1543" s="5" t="s">
        <v>649</v>
      </c>
      <c r="B1543" s="6">
        <v>39.799999999999997</v>
      </c>
      <c r="C1543" s="6">
        <v>17505.227999999999</v>
      </c>
      <c r="D1543" s="6">
        <v>105525.08900000001</v>
      </c>
      <c r="E1543" s="5"/>
      <c r="I1543" s="5" t="s">
        <v>1252</v>
      </c>
      <c r="J1543" s="7">
        <f t="shared" si="72"/>
        <v>7</v>
      </c>
      <c r="K1543">
        <f t="shared" si="73"/>
        <v>2</v>
      </c>
      <c r="M1543">
        <f t="shared" si="74"/>
        <v>0</v>
      </c>
    </row>
    <row r="1544" spans="1:13" s="7" customFormat="1" x14ac:dyDescent="0.2">
      <c r="A1544" s="5" t="s">
        <v>650</v>
      </c>
      <c r="B1544" s="6">
        <v>49.5</v>
      </c>
      <c r="C1544" s="6">
        <v>17457.227999999999</v>
      </c>
      <c r="D1544" s="6">
        <v>105525.08900000001</v>
      </c>
      <c r="E1544" s="5"/>
      <c r="I1544" s="5" t="s">
        <v>1252</v>
      </c>
      <c r="J1544" s="7">
        <f t="shared" si="72"/>
        <v>9</v>
      </c>
      <c r="K1544">
        <f t="shared" si="73"/>
        <v>2</v>
      </c>
      <c r="M1544">
        <f t="shared" si="74"/>
        <v>0</v>
      </c>
    </row>
    <row r="1545" spans="1:13" s="7" customFormat="1" x14ac:dyDescent="0.2">
      <c r="A1545" s="5" t="s">
        <v>739</v>
      </c>
      <c r="B1545" s="6">
        <v>46</v>
      </c>
      <c r="C1545" s="6">
        <v>17553.227999999999</v>
      </c>
      <c r="D1545" s="6">
        <v>105570.58900000001</v>
      </c>
      <c r="E1545" s="5"/>
      <c r="I1545" s="5" t="s">
        <v>1252</v>
      </c>
      <c r="J1545" s="7">
        <f t="shared" si="72"/>
        <v>9</v>
      </c>
      <c r="K1545">
        <f t="shared" si="73"/>
        <v>2</v>
      </c>
      <c r="M1545">
        <f t="shared" si="74"/>
        <v>0</v>
      </c>
    </row>
    <row r="1546" spans="1:13" s="7" customFormat="1" x14ac:dyDescent="0.2">
      <c r="A1546" s="5" t="s">
        <v>651</v>
      </c>
      <c r="B1546" s="6">
        <v>50.9</v>
      </c>
      <c r="C1546" s="6">
        <v>17409.227999999999</v>
      </c>
      <c r="D1546" s="6">
        <v>105525.08900000001</v>
      </c>
      <c r="E1546" s="5"/>
      <c r="I1546" s="5" t="s">
        <v>1252</v>
      </c>
      <c r="J1546" s="7">
        <f t="shared" si="72"/>
        <v>9</v>
      </c>
      <c r="K1546">
        <f t="shared" si="73"/>
        <v>2</v>
      </c>
      <c r="M1546">
        <f t="shared" si="74"/>
        <v>0</v>
      </c>
    </row>
    <row r="1547" spans="1:13" s="7" customFormat="1" x14ac:dyDescent="0.2">
      <c r="A1547" s="5" t="s">
        <v>652</v>
      </c>
      <c r="B1547" s="6">
        <v>54</v>
      </c>
      <c r="C1547" s="6">
        <v>17361.227999999999</v>
      </c>
      <c r="D1547" s="6">
        <v>105525.08900000001</v>
      </c>
      <c r="E1547" s="5"/>
      <c r="I1547" s="5" t="s">
        <v>1252</v>
      </c>
      <c r="J1547" s="7">
        <f t="shared" si="72"/>
        <v>9</v>
      </c>
      <c r="K1547">
        <f t="shared" si="73"/>
        <v>2</v>
      </c>
      <c r="M1547">
        <f t="shared" si="74"/>
        <v>0</v>
      </c>
    </row>
    <row r="1548" spans="1:13" s="7" customFormat="1" x14ac:dyDescent="0.2">
      <c r="A1548" s="5" t="s">
        <v>653</v>
      </c>
      <c r="B1548" s="6">
        <v>61.1</v>
      </c>
      <c r="C1548" s="6">
        <v>17313.227999999999</v>
      </c>
      <c r="D1548" s="6">
        <v>105525.08900000001</v>
      </c>
      <c r="E1548" s="5"/>
      <c r="I1548" s="5" t="s">
        <v>1252</v>
      </c>
      <c r="J1548" s="7">
        <f t="shared" si="72"/>
        <v>9</v>
      </c>
      <c r="K1548">
        <f t="shared" si="73"/>
        <v>2</v>
      </c>
      <c r="M1548">
        <f t="shared" si="74"/>
        <v>0</v>
      </c>
    </row>
    <row r="1549" spans="1:13" s="7" customFormat="1" x14ac:dyDescent="0.2">
      <c r="A1549" s="5" t="s">
        <v>654</v>
      </c>
      <c r="B1549" s="6">
        <v>61.4</v>
      </c>
      <c r="C1549" s="6">
        <v>17294.661</v>
      </c>
      <c r="D1549" s="6">
        <v>105526.508</v>
      </c>
      <c r="E1549" s="5"/>
      <c r="I1549" s="5" t="s">
        <v>1252</v>
      </c>
      <c r="J1549" s="7">
        <f t="shared" si="72"/>
        <v>9</v>
      </c>
      <c r="K1549">
        <f t="shared" si="73"/>
        <v>2</v>
      </c>
      <c r="M1549">
        <f t="shared" si="74"/>
        <v>0</v>
      </c>
    </row>
    <row r="1550" spans="1:13" s="7" customFormat="1" x14ac:dyDescent="0.2">
      <c r="A1550" s="5" t="s">
        <v>655</v>
      </c>
      <c r="B1550" s="6">
        <v>44.8</v>
      </c>
      <c r="C1550" s="6">
        <v>17564.534</v>
      </c>
      <c r="D1550" s="6">
        <v>105499.01300000001</v>
      </c>
      <c r="E1550" s="5"/>
      <c r="I1550" s="5" t="s">
        <v>1252</v>
      </c>
      <c r="J1550" s="7">
        <f t="shared" si="72"/>
        <v>9</v>
      </c>
      <c r="K1550">
        <f t="shared" si="73"/>
        <v>2</v>
      </c>
      <c r="M1550">
        <f t="shared" si="74"/>
        <v>0</v>
      </c>
    </row>
    <row r="1551" spans="1:13" s="7" customFormat="1" x14ac:dyDescent="0.2">
      <c r="A1551" s="5" t="s">
        <v>656</v>
      </c>
      <c r="B1551" s="6">
        <v>49.1</v>
      </c>
      <c r="C1551" s="6">
        <v>17294.776000000002</v>
      </c>
      <c r="D1551" s="6">
        <v>105499.435</v>
      </c>
      <c r="E1551" s="5"/>
      <c r="I1551" s="5" t="s">
        <v>1252</v>
      </c>
      <c r="J1551" s="7">
        <f t="shared" si="72"/>
        <v>9</v>
      </c>
      <c r="K1551">
        <f t="shared" si="73"/>
        <v>2</v>
      </c>
      <c r="M1551">
        <f t="shared" si="74"/>
        <v>0</v>
      </c>
    </row>
    <row r="1552" spans="1:13" s="7" customFormat="1" x14ac:dyDescent="0.2">
      <c r="A1552" s="5" t="s">
        <v>657</v>
      </c>
      <c r="B1552" s="6">
        <v>40.799999999999997</v>
      </c>
      <c r="C1552" s="6">
        <v>17564.759999999998</v>
      </c>
      <c r="D1552" s="6">
        <v>105475.76</v>
      </c>
      <c r="E1552" s="5"/>
      <c r="I1552" s="5" t="s">
        <v>1252</v>
      </c>
      <c r="J1552" s="7">
        <f t="shared" si="72"/>
        <v>8</v>
      </c>
      <c r="K1552">
        <f t="shared" si="73"/>
        <v>2</v>
      </c>
      <c r="M1552">
        <f t="shared" si="74"/>
        <v>0</v>
      </c>
    </row>
    <row r="1553" spans="1:13" s="7" customFormat="1" x14ac:dyDescent="0.2">
      <c r="A1553" s="5" t="s">
        <v>658</v>
      </c>
      <c r="B1553" s="6">
        <v>46.3</v>
      </c>
      <c r="C1553" s="6">
        <v>17529.227999999999</v>
      </c>
      <c r="D1553" s="6">
        <v>105477.08900000001</v>
      </c>
      <c r="E1553" s="5"/>
      <c r="I1553" s="5" t="s">
        <v>1252</v>
      </c>
      <c r="J1553" s="7">
        <f t="shared" si="72"/>
        <v>7</v>
      </c>
      <c r="K1553">
        <f t="shared" si="73"/>
        <v>2</v>
      </c>
      <c r="M1553">
        <f t="shared" si="74"/>
        <v>0</v>
      </c>
    </row>
    <row r="1554" spans="1:13" s="7" customFormat="1" x14ac:dyDescent="0.2">
      <c r="A1554" s="5" t="s">
        <v>659</v>
      </c>
      <c r="B1554" s="6">
        <v>38.5</v>
      </c>
      <c r="C1554" s="6">
        <v>17505.227999999999</v>
      </c>
      <c r="D1554" s="6">
        <v>105477.08900000001</v>
      </c>
      <c r="E1554" s="5"/>
      <c r="I1554" s="5" t="s">
        <v>1252</v>
      </c>
      <c r="J1554" s="7">
        <f t="shared" si="72"/>
        <v>6</v>
      </c>
      <c r="K1554">
        <f t="shared" si="73"/>
        <v>2</v>
      </c>
      <c r="M1554">
        <f t="shared" si="74"/>
        <v>0</v>
      </c>
    </row>
    <row r="1555" spans="1:13" x14ac:dyDescent="0.2">
      <c r="A1555" s="1" t="s">
        <v>1253</v>
      </c>
      <c r="B1555" s="3">
        <v>28.5</v>
      </c>
      <c r="C1555" s="3">
        <v>17504.653999999999</v>
      </c>
      <c r="D1555" s="3">
        <v>105475.61900000001</v>
      </c>
      <c r="I1555" s="1" t="s">
        <v>1252</v>
      </c>
      <c r="J1555">
        <f t="shared" si="72"/>
        <v>1</v>
      </c>
      <c r="K1555">
        <f t="shared" si="73"/>
        <v>1</v>
      </c>
      <c r="M1555">
        <f t="shared" si="74"/>
        <v>1</v>
      </c>
    </row>
    <row r="1556" spans="1:13" s="7" customFormat="1" x14ac:dyDescent="0.2">
      <c r="A1556" s="5" t="s">
        <v>660</v>
      </c>
      <c r="B1556" s="6">
        <v>37.5</v>
      </c>
      <c r="C1556" s="6">
        <v>17457.227999999999</v>
      </c>
      <c r="D1556" s="6">
        <v>105477.08900000001</v>
      </c>
      <c r="E1556" s="5"/>
      <c r="I1556" s="5" t="s">
        <v>1252</v>
      </c>
      <c r="J1556" s="7">
        <f t="shared" si="72"/>
        <v>7</v>
      </c>
      <c r="K1556">
        <f t="shared" si="73"/>
        <v>2</v>
      </c>
      <c r="M1556">
        <f t="shared" si="74"/>
        <v>0</v>
      </c>
    </row>
    <row r="1557" spans="1:13" s="7" customFormat="1" x14ac:dyDescent="0.2">
      <c r="A1557" s="5" t="s">
        <v>740</v>
      </c>
      <c r="B1557" s="6">
        <v>46</v>
      </c>
      <c r="C1557" s="6">
        <v>17529.227999999999</v>
      </c>
      <c r="D1557" s="6">
        <v>105570.58900000001</v>
      </c>
      <c r="E1557" s="5"/>
      <c r="I1557" s="5" t="s">
        <v>1252</v>
      </c>
      <c r="J1557" s="7">
        <f t="shared" si="72"/>
        <v>8</v>
      </c>
      <c r="K1557">
        <f t="shared" si="73"/>
        <v>2</v>
      </c>
      <c r="M1557">
        <f t="shared" si="74"/>
        <v>0</v>
      </c>
    </row>
    <row r="1558" spans="1:13" s="7" customFormat="1" x14ac:dyDescent="0.2">
      <c r="A1558" s="5" t="s">
        <v>661</v>
      </c>
      <c r="B1558" s="6">
        <v>50.9</v>
      </c>
      <c r="C1558" s="6">
        <v>17409.227999999999</v>
      </c>
      <c r="D1558" s="6">
        <v>105477.08900000001</v>
      </c>
      <c r="E1558" s="5"/>
      <c r="I1558" s="5" t="s">
        <v>1252</v>
      </c>
      <c r="J1558" s="7">
        <f t="shared" si="72"/>
        <v>7</v>
      </c>
      <c r="K1558">
        <f t="shared" si="73"/>
        <v>2</v>
      </c>
      <c r="M1558">
        <f t="shared" si="74"/>
        <v>0</v>
      </c>
    </row>
    <row r="1559" spans="1:13" s="7" customFormat="1" x14ac:dyDescent="0.2">
      <c r="A1559" s="5" t="s">
        <v>662</v>
      </c>
      <c r="B1559" s="6">
        <v>53.4</v>
      </c>
      <c r="C1559" s="6">
        <v>17361.227999999999</v>
      </c>
      <c r="D1559" s="6">
        <v>105477.08900000001</v>
      </c>
      <c r="E1559" s="5"/>
      <c r="I1559" s="5" t="s">
        <v>1252</v>
      </c>
      <c r="J1559" s="7">
        <f t="shared" si="72"/>
        <v>6</v>
      </c>
      <c r="K1559">
        <f t="shared" si="73"/>
        <v>2</v>
      </c>
      <c r="M1559">
        <f t="shared" si="74"/>
        <v>0</v>
      </c>
    </row>
    <row r="1560" spans="1:13" s="7" customFormat="1" x14ac:dyDescent="0.2">
      <c r="A1560" s="5" t="s">
        <v>663</v>
      </c>
      <c r="B1560" s="6">
        <v>56.3</v>
      </c>
      <c r="C1560" s="6">
        <v>17313.227999999999</v>
      </c>
      <c r="D1560" s="6">
        <v>105477.08900000001</v>
      </c>
      <c r="E1560" s="5"/>
      <c r="I1560" s="5" t="s">
        <v>1252</v>
      </c>
      <c r="J1560" s="7">
        <f t="shared" si="72"/>
        <v>5</v>
      </c>
      <c r="K1560">
        <f t="shared" si="73"/>
        <v>2</v>
      </c>
      <c r="M1560">
        <f t="shared" si="74"/>
        <v>0</v>
      </c>
    </row>
    <row r="1561" spans="1:13" s="7" customFormat="1" x14ac:dyDescent="0.2">
      <c r="A1561" s="5" t="s">
        <v>664</v>
      </c>
      <c r="B1561" s="6">
        <v>58</v>
      </c>
      <c r="C1561" s="6">
        <v>17294.187999999998</v>
      </c>
      <c r="D1561" s="6">
        <v>105476.24800000001</v>
      </c>
      <c r="E1561" s="5"/>
      <c r="I1561" s="5" t="s">
        <v>1252</v>
      </c>
      <c r="J1561" s="7">
        <f t="shared" si="72"/>
        <v>5</v>
      </c>
      <c r="K1561">
        <f t="shared" si="73"/>
        <v>2</v>
      </c>
      <c r="M1561">
        <f t="shared" si="74"/>
        <v>0</v>
      </c>
    </row>
    <row r="1562" spans="1:13" s="7" customFormat="1" x14ac:dyDescent="0.2">
      <c r="A1562" s="5" t="s">
        <v>665</v>
      </c>
      <c r="B1562" s="6">
        <v>46.1</v>
      </c>
      <c r="C1562" s="6">
        <v>17562.503000000001</v>
      </c>
      <c r="D1562" s="6">
        <v>105451.35</v>
      </c>
      <c r="E1562" s="5"/>
      <c r="I1562" s="5" t="s">
        <v>1252</v>
      </c>
      <c r="J1562" s="7">
        <f t="shared" si="72"/>
        <v>5</v>
      </c>
      <c r="K1562">
        <f t="shared" si="73"/>
        <v>2</v>
      </c>
      <c r="M1562">
        <f t="shared" si="74"/>
        <v>0</v>
      </c>
    </row>
    <row r="1563" spans="1:13" s="7" customFormat="1" x14ac:dyDescent="0.2">
      <c r="A1563" s="5" t="s">
        <v>666</v>
      </c>
      <c r="B1563" s="6">
        <v>50.4</v>
      </c>
      <c r="C1563" s="6">
        <v>17294.061000000002</v>
      </c>
      <c r="D1563" s="6">
        <v>105452.89</v>
      </c>
      <c r="E1563" s="5"/>
      <c r="I1563" s="5" t="s">
        <v>1252</v>
      </c>
      <c r="J1563" s="7">
        <f t="shared" si="72"/>
        <v>7</v>
      </c>
      <c r="K1563">
        <f t="shared" si="73"/>
        <v>2</v>
      </c>
      <c r="M1563">
        <f t="shared" si="74"/>
        <v>0</v>
      </c>
    </row>
    <row r="1564" spans="1:13" s="7" customFormat="1" x14ac:dyDescent="0.2">
      <c r="A1564" s="5" t="s">
        <v>667</v>
      </c>
      <c r="B1564" s="6">
        <v>48.9</v>
      </c>
      <c r="C1564" s="6">
        <v>17562.623</v>
      </c>
      <c r="D1564" s="6">
        <v>105426.614</v>
      </c>
      <c r="E1564" s="5"/>
      <c r="I1564" s="5" t="s">
        <v>1252</v>
      </c>
      <c r="J1564" s="7">
        <f t="shared" si="72"/>
        <v>5</v>
      </c>
      <c r="K1564">
        <f t="shared" si="73"/>
        <v>2</v>
      </c>
      <c r="M1564">
        <f t="shared" si="74"/>
        <v>0</v>
      </c>
    </row>
    <row r="1565" spans="1:13" s="7" customFormat="1" x14ac:dyDescent="0.2">
      <c r="A1565" s="5" t="s">
        <v>668</v>
      </c>
      <c r="B1565" s="6">
        <v>48.6</v>
      </c>
      <c r="C1565" s="6">
        <v>17529.227999999999</v>
      </c>
      <c r="D1565" s="6">
        <v>105429.08900000001</v>
      </c>
      <c r="E1565" s="5"/>
      <c r="I1565" s="5" t="s">
        <v>1252</v>
      </c>
      <c r="J1565" s="7">
        <f t="shared" si="72"/>
        <v>5</v>
      </c>
      <c r="K1565">
        <f t="shared" si="73"/>
        <v>2</v>
      </c>
      <c r="M1565">
        <f t="shared" si="74"/>
        <v>0</v>
      </c>
    </row>
    <row r="1566" spans="1:13" s="7" customFormat="1" x14ac:dyDescent="0.2">
      <c r="A1566" s="5" t="s">
        <v>669</v>
      </c>
      <c r="B1566" s="6">
        <v>39.799999999999997</v>
      </c>
      <c r="C1566" s="6">
        <v>17505.227999999999</v>
      </c>
      <c r="D1566" s="6">
        <v>105429.08900000001</v>
      </c>
      <c r="E1566" s="5"/>
      <c r="I1566" s="5" t="s">
        <v>1252</v>
      </c>
      <c r="J1566" s="7">
        <f t="shared" si="72"/>
        <v>6</v>
      </c>
      <c r="K1566">
        <f t="shared" si="73"/>
        <v>2</v>
      </c>
      <c r="M1566">
        <f t="shared" si="74"/>
        <v>0</v>
      </c>
    </row>
    <row r="1567" spans="1:13" s="7" customFormat="1" x14ac:dyDescent="0.2">
      <c r="A1567" s="5" t="s">
        <v>670</v>
      </c>
      <c r="B1567" s="6">
        <v>31.8</v>
      </c>
      <c r="C1567" s="6">
        <v>17457.227999999999</v>
      </c>
      <c r="D1567" s="6">
        <v>105429.08900000001</v>
      </c>
      <c r="E1567" s="5"/>
      <c r="I1567" s="5" t="s">
        <v>1252</v>
      </c>
      <c r="J1567" s="7">
        <f t="shared" si="72"/>
        <v>6</v>
      </c>
      <c r="K1567">
        <f t="shared" si="73"/>
        <v>2</v>
      </c>
      <c r="M1567">
        <f t="shared" si="74"/>
        <v>0</v>
      </c>
    </row>
    <row r="1568" spans="1:13" s="7" customFormat="1" x14ac:dyDescent="0.2">
      <c r="A1568" s="5" t="s">
        <v>742</v>
      </c>
      <c r="B1568" s="6">
        <v>41.6</v>
      </c>
      <c r="C1568" s="6">
        <v>17505.227999999999</v>
      </c>
      <c r="D1568" s="6">
        <v>105570.58900000001</v>
      </c>
      <c r="E1568" s="5"/>
      <c r="I1568" s="5" t="s">
        <v>1252</v>
      </c>
      <c r="J1568" s="7">
        <f t="shared" si="72"/>
        <v>9</v>
      </c>
      <c r="K1568">
        <f t="shared" si="73"/>
        <v>2</v>
      </c>
      <c r="M1568">
        <f t="shared" si="74"/>
        <v>0</v>
      </c>
    </row>
    <row r="1569" spans="1:13" s="7" customFormat="1" x14ac:dyDescent="0.2">
      <c r="A1569" s="5" t="s">
        <v>671</v>
      </c>
      <c r="B1569" s="6">
        <v>49</v>
      </c>
      <c r="C1569" s="6">
        <v>17409.227999999999</v>
      </c>
      <c r="D1569" s="6">
        <v>105429.08900000001</v>
      </c>
      <c r="E1569" s="5"/>
      <c r="I1569" s="5" t="s">
        <v>1252</v>
      </c>
      <c r="J1569" s="7">
        <f t="shared" si="72"/>
        <v>6</v>
      </c>
      <c r="K1569">
        <f t="shared" si="73"/>
        <v>2</v>
      </c>
      <c r="M1569">
        <f t="shared" si="74"/>
        <v>0</v>
      </c>
    </row>
    <row r="1570" spans="1:13" s="7" customFormat="1" x14ac:dyDescent="0.2">
      <c r="A1570" s="5" t="s">
        <v>672</v>
      </c>
      <c r="B1570" s="6">
        <v>56.8</v>
      </c>
      <c r="C1570" s="6">
        <v>17361.227999999999</v>
      </c>
      <c r="D1570" s="6">
        <v>105429.08900000001</v>
      </c>
      <c r="E1570" s="5"/>
      <c r="I1570" s="5" t="s">
        <v>1252</v>
      </c>
      <c r="J1570" s="7">
        <f t="shared" si="72"/>
        <v>7</v>
      </c>
      <c r="K1570">
        <f t="shared" si="73"/>
        <v>2</v>
      </c>
      <c r="M1570">
        <f t="shared" si="74"/>
        <v>0</v>
      </c>
    </row>
    <row r="1571" spans="1:13" s="7" customFormat="1" x14ac:dyDescent="0.2">
      <c r="A1571" s="5" t="s">
        <v>673</v>
      </c>
      <c r="B1571" s="6">
        <v>50.3</v>
      </c>
      <c r="C1571" s="6">
        <v>17313.227999999999</v>
      </c>
      <c r="D1571" s="6">
        <v>105429.08900000001</v>
      </c>
      <c r="E1571" s="5"/>
      <c r="I1571" s="5" t="s">
        <v>1252</v>
      </c>
      <c r="J1571" s="7">
        <f t="shared" si="72"/>
        <v>6</v>
      </c>
      <c r="K1571">
        <f t="shared" si="73"/>
        <v>2</v>
      </c>
      <c r="M1571">
        <f t="shared" si="74"/>
        <v>0</v>
      </c>
    </row>
    <row r="1572" spans="1:13" s="7" customFormat="1" x14ac:dyDescent="0.2">
      <c r="A1572" s="5" t="s">
        <v>674</v>
      </c>
      <c r="B1572" s="6">
        <v>48.1</v>
      </c>
      <c r="C1572" s="6">
        <v>17294.109</v>
      </c>
      <c r="D1572" s="6">
        <v>105429.298</v>
      </c>
      <c r="E1572" s="5"/>
      <c r="I1572" s="5" t="s">
        <v>1252</v>
      </c>
      <c r="J1572" s="7">
        <f t="shared" si="72"/>
        <v>6</v>
      </c>
      <c r="K1572">
        <f t="shared" si="73"/>
        <v>2</v>
      </c>
      <c r="M1572">
        <f t="shared" si="74"/>
        <v>0</v>
      </c>
    </row>
    <row r="1573" spans="1:13" s="7" customFormat="1" x14ac:dyDescent="0.2">
      <c r="A1573" s="5" t="s">
        <v>675</v>
      </c>
      <c r="B1573" s="6">
        <v>51</v>
      </c>
      <c r="C1573" s="6">
        <v>17562.385999999999</v>
      </c>
      <c r="D1573" s="6">
        <v>105403.41499999999</v>
      </c>
      <c r="E1573" s="5"/>
      <c r="I1573" s="5" t="s">
        <v>1252</v>
      </c>
      <c r="J1573" s="7">
        <f t="shared" si="72"/>
        <v>6</v>
      </c>
      <c r="K1573">
        <f t="shared" si="73"/>
        <v>2</v>
      </c>
      <c r="M1573">
        <f t="shared" si="74"/>
        <v>0</v>
      </c>
    </row>
    <row r="1574" spans="1:13" s="7" customFormat="1" x14ac:dyDescent="0.2">
      <c r="A1574" s="5" t="s">
        <v>676</v>
      </c>
      <c r="B1574" s="6">
        <v>51.4</v>
      </c>
      <c r="C1574" s="6">
        <v>17293.631000000001</v>
      </c>
      <c r="D1574" s="6">
        <v>105406.545</v>
      </c>
      <c r="E1574" s="5"/>
      <c r="I1574" s="5" t="s">
        <v>1252</v>
      </c>
      <c r="J1574" s="7">
        <f t="shared" si="72"/>
        <v>5</v>
      </c>
      <c r="K1574">
        <f t="shared" si="73"/>
        <v>2</v>
      </c>
      <c r="M1574">
        <f t="shared" si="74"/>
        <v>0</v>
      </c>
    </row>
    <row r="1575" spans="1:13" s="7" customFormat="1" x14ac:dyDescent="0.2">
      <c r="A1575" s="5" t="s">
        <v>677</v>
      </c>
      <c r="B1575" s="6">
        <v>51.6</v>
      </c>
      <c r="C1575" s="6">
        <v>17562.379000000001</v>
      </c>
      <c r="D1575" s="6">
        <v>105382.383</v>
      </c>
      <c r="E1575" s="5"/>
      <c r="I1575" s="5" t="s">
        <v>1252</v>
      </c>
      <c r="J1575" s="7">
        <f t="shared" si="72"/>
        <v>6</v>
      </c>
      <c r="K1575">
        <f t="shared" si="73"/>
        <v>2</v>
      </c>
      <c r="M1575">
        <f t="shared" si="74"/>
        <v>0</v>
      </c>
    </row>
    <row r="1576" spans="1:13" s="7" customFormat="1" x14ac:dyDescent="0.2">
      <c r="A1576" s="5" t="s">
        <v>678</v>
      </c>
      <c r="B1576" s="6">
        <v>42.5</v>
      </c>
      <c r="C1576" s="6">
        <v>17553.227999999999</v>
      </c>
      <c r="D1576" s="6">
        <v>105381.428</v>
      </c>
      <c r="E1576" s="5"/>
      <c r="I1576" s="5" t="s">
        <v>1252</v>
      </c>
      <c r="J1576" s="7">
        <f t="shared" si="72"/>
        <v>5</v>
      </c>
      <c r="K1576">
        <f t="shared" si="73"/>
        <v>2</v>
      </c>
      <c r="M1576">
        <f t="shared" si="74"/>
        <v>0</v>
      </c>
    </row>
    <row r="1577" spans="1:13" s="7" customFormat="1" x14ac:dyDescent="0.2">
      <c r="A1577" s="5" t="s">
        <v>679</v>
      </c>
      <c r="B1577" s="6">
        <v>41.1</v>
      </c>
      <c r="C1577" s="6">
        <v>17529.227999999999</v>
      </c>
      <c r="D1577" s="6">
        <v>105381.428</v>
      </c>
      <c r="E1577" s="5"/>
      <c r="I1577" s="5" t="s">
        <v>1252</v>
      </c>
      <c r="J1577" s="7">
        <f t="shared" si="72"/>
        <v>5</v>
      </c>
      <c r="K1577">
        <f t="shared" si="73"/>
        <v>2</v>
      </c>
      <c r="M1577">
        <f t="shared" si="74"/>
        <v>0</v>
      </c>
    </row>
    <row r="1578" spans="1:13" s="7" customFormat="1" x14ac:dyDescent="0.2">
      <c r="A1578" s="5" t="s">
        <v>680</v>
      </c>
      <c r="B1578" s="6">
        <v>39.700000000000003</v>
      </c>
      <c r="C1578" s="6">
        <v>17505.227999999999</v>
      </c>
      <c r="D1578" s="6">
        <v>105381.428</v>
      </c>
      <c r="E1578" s="5"/>
      <c r="I1578" s="5" t="s">
        <v>1252</v>
      </c>
      <c r="J1578" s="7">
        <f t="shared" si="72"/>
        <v>5</v>
      </c>
      <c r="K1578">
        <f t="shared" si="73"/>
        <v>2</v>
      </c>
      <c r="M1578">
        <f t="shared" si="74"/>
        <v>0</v>
      </c>
    </row>
    <row r="1579" spans="1:13" s="7" customFormat="1" x14ac:dyDescent="0.2">
      <c r="A1579" s="5" t="s">
        <v>743</v>
      </c>
      <c r="B1579" s="6">
        <v>43.7</v>
      </c>
      <c r="C1579" s="6">
        <v>17481.227999999999</v>
      </c>
      <c r="D1579" s="6">
        <v>105570.58900000001</v>
      </c>
      <c r="E1579" s="5"/>
      <c r="I1579" s="5" t="s">
        <v>1252</v>
      </c>
      <c r="J1579" s="7">
        <f t="shared" si="72"/>
        <v>9</v>
      </c>
      <c r="K1579">
        <f t="shared" si="73"/>
        <v>2</v>
      </c>
      <c r="M1579">
        <f t="shared" si="74"/>
        <v>0</v>
      </c>
    </row>
    <row r="1580" spans="1:13" s="7" customFormat="1" x14ac:dyDescent="0.2">
      <c r="A1580" s="5" t="s">
        <v>681</v>
      </c>
      <c r="B1580" s="6">
        <v>36.799999999999997</v>
      </c>
      <c r="C1580" s="6">
        <v>17481.227999999999</v>
      </c>
      <c r="D1580" s="6">
        <v>105381.428</v>
      </c>
      <c r="E1580" s="5"/>
      <c r="I1580" s="5" t="s">
        <v>1252</v>
      </c>
      <c r="J1580" s="7">
        <f t="shared" si="72"/>
        <v>6</v>
      </c>
      <c r="K1580">
        <f t="shared" si="73"/>
        <v>2</v>
      </c>
      <c r="M1580">
        <f t="shared" si="74"/>
        <v>0</v>
      </c>
    </row>
    <row r="1581" spans="1:13" s="7" customFormat="1" x14ac:dyDescent="0.2">
      <c r="A1581" s="5" t="s">
        <v>682</v>
      </c>
      <c r="B1581" s="6">
        <v>44</v>
      </c>
      <c r="C1581" s="6">
        <v>17457.227999999999</v>
      </c>
      <c r="D1581" s="6">
        <v>105381.428</v>
      </c>
      <c r="E1581" s="5"/>
      <c r="I1581" s="5" t="s">
        <v>1252</v>
      </c>
      <c r="J1581" s="7">
        <f t="shared" si="72"/>
        <v>6</v>
      </c>
      <c r="K1581">
        <f t="shared" si="73"/>
        <v>2</v>
      </c>
      <c r="M1581">
        <f t="shared" si="74"/>
        <v>0</v>
      </c>
    </row>
    <row r="1582" spans="1:13" s="7" customFormat="1" x14ac:dyDescent="0.2">
      <c r="A1582" s="5" t="s">
        <v>683</v>
      </c>
      <c r="B1582" s="6">
        <v>49.8</v>
      </c>
      <c r="C1582" s="6">
        <v>17433.227999999999</v>
      </c>
      <c r="D1582" s="6">
        <v>105381.428</v>
      </c>
      <c r="E1582" s="5"/>
      <c r="I1582" s="5" t="s">
        <v>1252</v>
      </c>
      <c r="J1582" s="7">
        <f t="shared" si="72"/>
        <v>5</v>
      </c>
      <c r="K1582">
        <f t="shared" si="73"/>
        <v>2</v>
      </c>
      <c r="M1582">
        <f t="shared" si="74"/>
        <v>0</v>
      </c>
    </row>
    <row r="1583" spans="1:13" s="7" customFormat="1" x14ac:dyDescent="0.2">
      <c r="A1583" s="5" t="s">
        <v>684</v>
      </c>
      <c r="B1583" s="6">
        <v>48.4</v>
      </c>
      <c r="C1583" s="6">
        <v>17409.227999999999</v>
      </c>
      <c r="D1583" s="6">
        <v>105381.428</v>
      </c>
      <c r="E1583" s="5"/>
      <c r="I1583" s="5" t="s">
        <v>1252</v>
      </c>
      <c r="J1583" s="7">
        <f t="shared" si="72"/>
        <v>7</v>
      </c>
      <c r="K1583">
        <f t="shared" si="73"/>
        <v>2</v>
      </c>
      <c r="M1583">
        <f t="shared" si="74"/>
        <v>0</v>
      </c>
    </row>
    <row r="1584" spans="1:13" s="7" customFormat="1" x14ac:dyDescent="0.2">
      <c r="A1584" s="5" t="s">
        <v>685</v>
      </c>
      <c r="B1584" s="6">
        <v>50.6</v>
      </c>
      <c r="C1584" s="6">
        <v>17385.227999999999</v>
      </c>
      <c r="D1584" s="6">
        <v>105381.428</v>
      </c>
      <c r="E1584" s="5"/>
      <c r="I1584" s="5" t="s">
        <v>1252</v>
      </c>
      <c r="J1584" s="7">
        <f t="shared" si="72"/>
        <v>7</v>
      </c>
      <c r="K1584">
        <f t="shared" si="73"/>
        <v>2</v>
      </c>
      <c r="M1584">
        <f t="shared" si="74"/>
        <v>0</v>
      </c>
    </row>
    <row r="1585" spans="1:13" s="7" customFormat="1" x14ac:dyDescent="0.2">
      <c r="A1585" s="5" t="s">
        <v>686</v>
      </c>
      <c r="B1585" s="6">
        <v>54.1</v>
      </c>
      <c r="C1585" s="6">
        <v>17361.227999999999</v>
      </c>
      <c r="D1585" s="6">
        <v>105381.428</v>
      </c>
      <c r="E1585" s="5"/>
      <c r="I1585" s="5" t="s">
        <v>1252</v>
      </c>
      <c r="J1585" s="7">
        <f t="shared" si="72"/>
        <v>6</v>
      </c>
      <c r="K1585">
        <f t="shared" si="73"/>
        <v>2</v>
      </c>
      <c r="M1585">
        <f t="shared" si="74"/>
        <v>0</v>
      </c>
    </row>
    <row r="1586" spans="1:13" s="7" customFormat="1" x14ac:dyDescent="0.2">
      <c r="A1586" s="5" t="s">
        <v>687</v>
      </c>
      <c r="B1586" s="6">
        <v>50</v>
      </c>
      <c r="C1586" s="6">
        <v>17337.227999999999</v>
      </c>
      <c r="D1586" s="6">
        <v>105381.428</v>
      </c>
      <c r="E1586" s="5"/>
      <c r="I1586" s="5" t="s">
        <v>1252</v>
      </c>
      <c r="J1586" s="7">
        <f t="shared" si="72"/>
        <v>6</v>
      </c>
      <c r="K1586">
        <f t="shared" si="73"/>
        <v>2</v>
      </c>
      <c r="M1586">
        <f t="shared" si="74"/>
        <v>0</v>
      </c>
    </row>
    <row r="1587" spans="1:13" s="7" customFormat="1" x14ac:dyDescent="0.2">
      <c r="A1587" s="5" t="s">
        <v>688</v>
      </c>
      <c r="B1587" s="6">
        <v>71</v>
      </c>
      <c r="C1587" s="6">
        <v>17313.227999999999</v>
      </c>
      <c r="D1587" s="6">
        <v>105381.428</v>
      </c>
      <c r="E1587" s="5"/>
      <c r="I1587" s="5" t="s">
        <v>1252</v>
      </c>
      <c r="J1587" s="7">
        <f t="shared" si="72"/>
        <v>7</v>
      </c>
      <c r="K1587">
        <f t="shared" si="73"/>
        <v>2</v>
      </c>
      <c r="M1587">
        <f t="shared" si="74"/>
        <v>0</v>
      </c>
    </row>
    <row r="1588" spans="1:13" s="7" customFormat="1" x14ac:dyDescent="0.2">
      <c r="A1588" s="5" t="s">
        <v>689</v>
      </c>
      <c r="B1588" s="6">
        <v>63.5</v>
      </c>
      <c r="C1588" s="6">
        <v>17294.006000000001</v>
      </c>
      <c r="D1588" s="6">
        <v>105381.394</v>
      </c>
      <c r="E1588" s="5"/>
      <c r="I1588" s="5" t="s">
        <v>1252</v>
      </c>
      <c r="J1588" s="7">
        <f t="shared" si="72"/>
        <v>6</v>
      </c>
      <c r="K1588">
        <f t="shared" si="73"/>
        <v>2</v>
      </c>
      <c r="M1588">
        <f t="shared" si="74"/>
        <v>0</v>
      </c>
    </row>
    <row r="1589" spans="1:13" s="7" customFormat="1" x14ac:dyDescent="0.2">
      <c r="A1589" s="5" t="s">
        <v>744</v>
      </c>
      <c r="B1589" s="6">
        <v>51.2</v>
      </c>
      <c r="C1589" s="6">
        <v>17457.227999999999</v>
      </c>
      <c r="D1589" s="6">
        <v>105570.58900000001</v>
      </c>
      <c r="E1589" s="5"/>
      <c r="I1589" s="5" t="s">
        <v>1252</v>
      </c>
      <c r="J1589" s="7">
        <f t="shared" si="72"/>
        <v>9</v>
      </c>
      <c r="K1589">
        <f t="shared" si="73"/>
        <v>2</v>
      </c>
      <c r="M1589">
        <f t="shared" si="74"/>
        <v>0</v>
      </c>
    </row>
    <row r="1590" spans="1:13" s="7" customFormat="1" x14ac:dyDescent="0.2">
      <c r="A1590" s="5" t="s">
        <v>745</v>
      </c>
      <c r="B1590" s="6">
        <v>51</v>
      </c>
      <c r="C1590" s="6">
        <v>17433.227999999999</v>
      </c>
      <c r="D1590" s="6">
        <v>105570.58900000001</v>
      </c>
      <c r="E1590" s="5"/>
      <c r="I1590" s="5" t="s">
        <v>1252</v>
      </c>
      <c r="J1590" s="7">
        <f t="shared" si="72"/>
        <v>9</v>
      </c>
      <c r="K1590">
        <f t="shared" si="73"/>
        <v>2</v>
      </c>
      <c r="M1590">
        <f t="shared" si="74"/>
        <v>0</v>
      </c>
    </row>
    <row r="1591" spans="1:13" s="7" customFormat="1" x14ac:dyDescent="0.2">
      <c r="A1591" s="5" t="s">
        <v>746</v>
      </c>
      <c r="B1591" s="6">
        <v>62.3</v>
      </c>
      <c r="C1591" s="6">
        <v>17409.227999999999</v>
      </c>
      <c r="D1591" s="6">
        <v>105570.58900000001</v>
      </c>
      <c r="E1591" s="5"/>
      <c r="I1591" s="5" t="s">
        <v>1252</v>
      </c>
      <c r="J1591" s="7">
        <f t="shared" si="72"/>
        <v>9</v>
      </c>
      <c r="K1591">
        <f t="shared" si="73"/>
        <v>2</v>
      </c>
      <c r="M1591">
        <f t="shared" si="74"/>
        <v>0</v>
      </c>
    </row>
    <row r="1592" spans="1:13" s="7" customFormat="1" x14ac:dyDescent="0.2">
      <c r="A1592" s="5" t="s">
        <v>747</v>
      </c>
      <c r="B1592" s="6">
        <v>51</v>
      </c>
      <c r="C1592" s="6">
        <v>17385.227999999999</v>
      </c>
      <c r="D1592" s="6">
        <v>105570.58900000001</v>
      </c>
      <c r="E1592" s="5"/>
      <c r="I1592" s="5" t="s">
        <v>1252</v>
      </c>
      <c r="J1592" s="7">
        <f t="shared" si="72"/>
        <v>10</v>
      </c>
      <c r="K1592">
        <f t="shared" si="73"/>
        <v>2</v>
      </c>
      <c r="M1592">
        <f t="shared" si="74"/>
        <v>0</v>
      </c>
    </row>
    <row r="1593" spans="1:13" x14ac:dyDescent="0.2">
      <c r="A1593" s="1" t="s">
        <v>1254</v>
      </c>
      <c r="B1593" s="3">
        <v>48.3</v>
      </c>
      <c r="C1593" s="3">
        <v>17537.534</v>
      </c>
      <c r="D1593" s="3">
        <v>105482.76700000001</v>
      </c>
      <c r="I1593" s="1" t="s">
        <v>1255</v>
      </c>
      <c r="J1593">
        <f t="shared" si="72"/>
        <v>1</v>
      </c>
      <c r="K1593">
        <f t="shared" si="73"/>
        <v>1</v>
      </c>
      <c r="M1593">
        <f t="shared" si="74"/>
        <v>1</v>
      </c>
    </row>
    <row r="1594" spans="1:13" x14ac:dyDescent="0.2">
      <c r="A1594" s="1" t="s">
        <v>1256</v>
      </c>
      <c r="B1594" s="3">
        <v>48.1</v>
      </c>
      <c r="C1594" s="3">
        <v>17385.080000000002</v>
      </c>
      <c r="D1594" s="3">
        <v>105453.145</v>
      </c>
      <c r="I1594" s="1" t="s">
        <v>1255</v>
      </c>
      <c r="J1594">
        <f t="shared" si="72"/>
        <v>1</v>
      </c>
      <c r="K1594">
        <f t="shared" si="73"/>
        <v>1</v>
      </c>
      <c r="M1594">
        <f t="shared" si="74"/>
        <v>1</v>
      </c>
    </row>
    <row r="1595" spans="1:13" x14ac:dyDescent="0.2">
      <c r="A1595" s="1" t="s">
        <v>1257</v>
      </c>
      <c r="B1595" s="3">
        <v>39.799999999999997</v>
      </c>
      <c r="C1595" s="3">
        <v>17537.274000000001</v>
      </c>
      <c r="D1595" s="3">
        <v>105492.71</v>
      </c>
      <c r="I1595" s="1" t="s">
        <v>1258</v>
      </c>
      <c r="J1595">
        <f t="shared" si="72"/>
        <v>1</v>
      </c>
      <c r="K1595">
        <f t="shared" si="73"/>
        <v>1</v>
      </c>
      <c r="M1595">
        <f t="shared" si="74"/>
        <v>1</v>
      </c>
    </row>
    <row r="1596" spans="1:13" x14ac:dyDescent="0.2">
      <c r="A1596" s="1" t="s">
        <v>1259</v>
      </c>
      <c r="B1596" s="3">
        <v>45.2</v>
      </c>
      <c r="C1596" s="3">
        <v>17380.182000000001</v>
      </c>
      <c r="D1596" s="3">
        <v>105452.966</v>
      </c>
      <c r="I1596" s="1" t="s">
        <v>1258</v>
      </c>
      <c r="J1596">
        <f t="shared" si="72"/>
        <v>1</v>
      </c>
      <c r="K1596">
        <f t="shared" si="73"/>
        <v>1</v>
      </c>
      <c r="M1596">
        <f t="shared" si="74"/>
        <v>1</v>
      </c>
    </row>
    <row r="1597" spans="1:13" s="7" customFormat="1" x14ac:dyDescent="0.2">
      <c r="A1597" s="5" t="s">
        <v>1260</v>
      </c>
      <c r="B1597" s="6">
        <v>53.8</v>
      </c>
      <c r="C1597" s="6">
        <v>18063.939999999999</v>
      </c>
      <c r="D1597" s="6">
        <v>103195.9</v>
      </c>
      <c r="E1597" s="5"/>
      <c r="I1597" s="5" t="s">
        <v>1258</v>
      </c>
      <c r="J1597" s="7">
        <f t="shared" si="72"/>
        <v>2</v>
      </c>
      <c r="K1597">
        <f t="shared" si="73"/>
        <v>2</v>
      </c>
      <c r="M1597">
        <f t="shared" si="74"/>
        <v>0</v>
      </c>
    </row>
    <row r="1598" spans="1:13" s="7" customFormat="1" x14ac:dyDescent="0.2">
      <c r="A1598" s="5" t="s">
        <v>1261</v>
      </c>
      <c r="B1598" s="6">
        <v>45.65</v>
      </c>
      <c r="C1598" s="6">
        <v>18079.95</v>
      </c>
      <c r="D1598" s="6">
        <v>103506.03</v>
      </c>
      <c r="E1598" s="5"/>
      <c r="I1598" s="5" t="s">
        <v>1258</v>
      </c>
      <c r="J1598" s="7">
        <f t="shared" si="72"/>
        <v>2</v>
      </c>
      <c r="K1598">
        <f t="shared" si="73"/>
        <v>2</v>
      </c>
      <c r="M1598">
        <f t="shared" si="74"/>
        <v>0</v>
      </c>
    </row>
    <row r="1599" spans="1:13" x14ac:dyDescent="0.2">
      <c r="A1599" s="1" t="s">
        <v>1262</v>
      </c>
      <c r="B1599" s="3">
        <v>40.1</v>
      </c>
      <c r="C1599" s="3">
        <v>18065.740000000002</v>
      </c>
      <c r="D1599" s="3">
        <v>103657.60000000001</v>
      </c>
      <c r="I1599" s="1" t="s">
        <v>1258</v>
      </c>
      <c r="J1599">
        <f t="shared" si="72"/>
        <v>1</v>
      </c>
      <c r="K1599">
        <f t="shared" si="73"/>
        <v>1</v>
      </c>
      <c r="M1599">
        <f t="shared" si="74"/>
        <v>1</v>
      </c>
    </row>
    <row r="1600" spans="1:13" x14ac:dyDescent="0.2">
      <c r="A1600" s="1" t="s">
        <v>1263</v>
      </c>
      <c r="B1600" s="3">
        <v>40.1</v>
      </c>
      <c r="C1600" s="3">
        <v>18061.37</v>
      </c>
      <c r="D1600" s="3">
        <v>104093.08</v>
      </c>
      <c r="I1600" s="1" t="s">
        <v>1258</v>
      </c>
      <c r="J1600">
        <f t="shared" si="72"/>
        <v>1</v>
      </c>
      <c r="K1600">
        <f t="shared" si="73"/>
        <v>1</v>
      </c>
      <c r="M1600">
        <f t="shared" si="74"/>
        <v>1</v>
      </c>
    </row>
    <row r="1601" spans="1:13" x14ac:dyDescent="0.2">
      <c r="A1601" s="1" t="s">
        <v>1264</v>
      </c>
      <c r="B1601" s="3">
        <v>34.46</v>
      </c>
      <c r="C1601" s="3">
        <v>17904.2</v>
      </c>
      <c r="D1601" s="3">
        <v>104600.17</v>
      </c>
      <c r="I1601" s="1" t="s">
        <v>1258</v>
      </c>
      <c r="J1601">
        <f t="shared" si="72"/>
        <v>1</v>
      </c>
      <c r="K1601">
        <f t="shared" si="73"/>
        <v>1</v>
      </c>
      <c r="M1601">
        <f t="shared" si="74"/>
        <v>1</v>
      </c>
    </row>
    <row r="1602" spans="1:13" x14ac:dyDescent="0.2">
      <c r="A1602" s="1" t="s">
        <v>1265</v>
      </c>
      <c r="B1602" s="3">
        <v>41.1</v>
      </c>
      <c r="C1602" s="3">
        <v>17891.759999999998</v>
      </c>
      <c r="D1602" s="3">
        <v>104708.46</v>
      </c>
      <c r="I1602" s="1" t="s">
        <v>1258</v>
      </c>
      <c r="J1602">
        <f t="shared" si="72"/>
        <v>1</v>
      </c>
      <c r="K1602">
        <f t="shared" si="73"/>
        <v>1</v>
      </c>
      <c r="M1602">
        <f t="shared" si="74"/>
        <v>1</v>
      </c>
    </row>
    <row r="1603" spans="1:13" x14ac:dyDescent="0.2">
      <c r="A1603" s="1" t="s">
        <v>1266</v>
      </c>
      <c r="B1603" s="3">
        <v>28.7</v>
      </c>
      <c r="C1603" s="3">
        <v>17825.919999999998</v>
      </c>
      <c r="D1603" s="3">
        <v>104853.52</v>
      </c>
      <c r="I1603" s="1" t="s">
        <v>1258</v>
      </c>
      <c r="J1603">
        <f t="shared" ref="J1603:J1666" si="75">COUNTIF(A:A,A1603)</f>
        <v>1</v>
      </c>
      <c r="K1603">
        <f t="shared" ref="K1603:K1666" si="76">COUNTIFS(C:C,C1603,D:D,D1603)</f>
        <v>1</v>
      </c>
      <c r="M1603">
        <f t="shared" ref="M1603:M1666" si="77">COUNTIF(K1603,1)</f>
        <v>1</v>
      </c>
    </row>
    <row r="1604" spans="1:13" x14ac:dyDescent="0.2">
      <c r="A1604" s="1" t="s">
        <v>1267</v>
      </c>
      <c r="B1604" s="3">
        <v>30.3</v>
      </c>
      <c r="C1604" s="3">
        <v>17841.79</v>
      </c>
      <c r="D1604" s="3">
        <v>104976.9</v>
      </c>
      <c r="I1604" s="1" t="s">
        <v>1258</v>
      </c>
      <c r="J1604">
        <f t="shared" si="75"/>
        <v>1</v>
      </c>
      <c r="K1604">
        <f t="shared" si="76"/>
        <v>1</v>
      </c>
      <c r="M1604">
        <f t="shared" si="77"/>
        <v>1</v>
      </c>
    </row>
    <row r="1605" spans="1:13" x14ac:dyDescent="0.2">
      <c r="A1605" s="1" t="s">
        <v>1268</v>
      </c>
      <c r="B1605" s="3">
        <v>44.43</v>
      </c>
      <c r="C1605" s="3">
        <v>17840.3</v>
      </c>
      <c r="D1605" s="3">
        <v>105112.25</v>
      </c>
      <c r="I1605" s="1" t="s">
        <v>1258</v>
      </c>
      <c r="J1605">
        <f t="shared" si="75"/>
        <v>1</v>
      </c>
      <c r="K1605">
        <f t="shared" si="76"/>
        <v>1</v>
      </c>
      <c r="M1605">
        <f t="shared" si="77"/>
        <v>1</v>
      </c>
    </row>
    <row r="1606" spans="1:13" x14ac:dyDescent="0.2">
      <c r="A1606" s="1" t="s">
        <v>1269</v>
      </c>
      <c r="B1606" s="3">
        <v>35</v>
      </c>
      <c r="C1606" s="3">
        <v>17815.96</v>
      </c>
      <c r="D1606" s="3">
        <v>105112.49</v>
      </c>
      <c r="I1606" s="1" t="s">
        <v>1258</v>
      </c>
      <c r="J1606">
        <f t="shared" si="75"/>
        <v>1</v>
      </c>
      <c r="K1606">
        <f t="shared" si="76"/>
        <v>1</v>
      </c>
      <c r="M1606">
        <f t="shared" si="77"/>
        <v>1</v>
      </c>
    </row>
    <row r="1607" spans="1:13" x14ac:dyDescent="0.2">
      <c r="A1607" s="1" t="s">
        <v>1270</v>
      </c>
      <c r="B1607" s="3">
        <v>36.61</v>
      </c>
      <c r="C1607" s="3">
        <v>17839.12</v>
      </c>
      <c r="D1607" s="3">
        <v>105221.16</v>
      </c>
      <c r="I1607" s="1" t="s">
        <v>1258</v>
      </c>
      <c r="J1607">
        <f t="shared" si="75"/>
        <v>1</v>
      </c>
      <c r="K1607">
        <f t="shared" si="76"/>
        <v>1</v>
      </c>
      <c r="M1607">
        <f t="shared" si="77"/>
        <v>1</v>
      </c>
    </row>
    <row r="1608" spans="1:13" x14ac:dyDescent="0.2">
      <c r="A1608" s="1" t="s">
        <v>1271</v>
      </c>
      <c r="B1608" s="3">
        <v>35.5</v>
      </c>
      <c r="C1608" s="3">
        <v>17815.04</v>
      </c>
      <c r="D1608" s="3">
        <v>105221.9</v>
      </c>
      <c r="I1608" s="1" t="s">
        <v>1258</v>
      </c>
      <c r="J1608">
        <f t="shared" si="75"/>
        <v>1</v>
      </c>
      <c r="K1608">
        <f t="shared" si="76"/>
        <v>1</v>
      </c>
      <c r="M1608">
        <f t="shared" si="77"/>
        <v>1</v>
      </c>
    </row>
    <row r="1609" spans="1:13" x14ac:dyDescent="0.2">
      <c r="A1609" s="1" t="s">
        <v>1272</v>
      </c>
      <c r="B1609" s="3">
        <v>34.450000000000003</v>
      </c>
      <c r="C1609" s="3">
        <v>17841.68</v>
      </c>
      <c r="D1609" s="3">
        <v>105321.25</v>
      </c>
      <c r="I1609" s="1" t="s">
        <v>1258</v>
      </c>
      <c r="J1609">
        <f t="shared" si="75"/>
        <v>1</v>
      </c>
      <c r="K1609">
        <f t="shared" si="76"/>
        <v>1</v>
      </c>
      <c r="M1609">
        <f t="shared" si="77"/>
        <v>1</v>
      </c>
    </row>
    <row r="1610" spans="1:13" x14ac:dyDescent="0.2">
      <c r="A1610" s="1" t="s">
        <v>1273</v>
      </c>
      <c r="B1610" s="3">
        <v>43.15</v>
      </c>
      <c r="C1610" s="3">
        <v>17819.23</v>
      </c>
      <c r="D1610" s="3">
        <v>105321.65</v>
      </c>
      <c r="I1610" s="1" t="s">
        <v>1258</v>
      </c>
      <c r="J1610">
        <f t="shared" si="75"/>
        <v>1</v>
      </c>
      <c r="K1610">
        <f t="shared" si="76"/>
        <v>1</v>
      </c>
      <c r="M1610">
        <f t="shared" si="77"/>
        <v>1</v>
      </c>
    </row>
    <row r="1611" spans="1:13" s="7" customFormat="1" x14ac:dyDescent="0.2">
      <c r="A1611" s="5" t="s">
        <v>1274</v>
      </c>
      <c r="B1611" s="6">
        <v>29.55</v>
      </c>
      <c r="C1611" s="6">
        <v>17850.294999999998</v>
      </c>
      <c r="D1611" s="6">
        <v>105447.735</v>
      </c>
      <c r="E1611" s="5"/>
      <c r="I1611" s="5" t="s">
        <v>1258</v>
      </c>
      <c r="J1611" s="7">
        <f t="shared" si="75"/>
        <v>2</v>
      </c>
      <c r="K1611">
        <f t="shared" si="76"/>
        <v>2</v>
      </c>
      <c r="M1611">
        <f t="shared" si="77"/>
        <v>0</v>
      </c>
    </row>
    <row r="1612" spans="1:13" s="7" customFormat="1" x14ac:dyDescent="0.2">
      <c r="A1612" s="5" t="s">
        <v>1275</v>
      </c>
      <c r="B1612" s="6">
        <v>43.8</v>
      </c>
      <c r="C1612" s="6">
        <v>103191.67</v>
      </c>
      <c r="D1612" s="6">
        <v>18096.82</v>
      </c>
      <c r="E1612" s="5"/>
      <c r="I1612" s="5" t="s">
        <v>1258</v>
      </c>
      <c r="J1612" s="7">
        <f t="shared" si="75"/>
        <v>2</v>
      </c>
      <c r="K1612">
        <f t="shared" si="76"/>
        <v>2</v>
      </c>
      <c r="M1612">
        <f t="shared" si="77"/>
        <v>0</v>
      </c>
    </row>
    <row r="1613" spans="1:13" s="7" customFormat="1" x14ac:dyDescent="0.2">
      <c r="A1613" s="5" t="s">
        <v>1276</v>
      </c>
      <c r="B1613" s="6">
        <v>34.700000000000003</v>
      </c>
      <c r="C1613" s="6">
        <v>103293.14</v>
      </c>
      <c r="D1613" s="6">
        <v>18088.37</v>
      </c>
      <c r="E1613" s="5"/>
      <c r="I1613" s="5" t="s">
        <v>1258</v>
      </c>
      <c r="J1613" s="7">
        <f t="shared" si="75"/>
        <v>2</v>
      </c>
      <c r="K1613">
        <f t="shared" si="76"/>
        <v>2</v>
      </c>
      <c r="M1613">
        <f t="shared" si="77"/>
        <v>0</v>
      </c>
    </row>
    <row r="1614" spans="1:13" s="7" customFormat="1" x14ac:dyDescent="0.2">
      <c r="A1614" s="5" t="s">
        <v>1277</v>
      </c>
      <c r="B1614" s="6">
        <v>35.799999999999997</v>
      </c>
      <c r="C1614" s="6">
        <v>103396.76</v>
      </c>
      <c r="D1614" s="6">
        <v>18057.93</v>
      </c>
      <c r="E1614" s="5"/>
      <c r="I1614" s="5" t="s">
        <v>1258</v>
      </c>
      <c r="J1614" s="7">
        <f t="shared" si="75"/>
        <v>2</v>
      </c>
      <c r="K1614">
        <f t="shared" si="76"/>
        <v>2</v>
      </c>
      <c r="M1614">
        <f t="shared" si="77"/>
        <v>0</v>
      </c>
    </row>
    <row r="1615" spans="1:13" s="7" customFormat="1" x14ac:dyDescent="0.2">
      <c r="A1615" s="5" t="s">
        <v>1278</v>
      </c>
      <c r="B1615" s="6">
        <v>36.4</v>
      </c>
      <c r="C1615" s="6">
        <v>103467.8</v>
      </c>
      <c r="D1615" s="6">
        <v>18088.490000000002</v>
      </c>
      <c r="E1615" s="5"/>
      <c r="I1615" s="5" t="s">
        <v>1258</v>
      </c>
      <c r="J1615" s="7">
        <f t="shared" si="75"/>
        <v>2</v>
      </c>
      <c r="K1615">
        <f t="shared" si="76"/>
        <v>2</v>
      </c>
      <c r="M1615">
        <f t="shared" si="77"/>
        <v>0</v>
      </c>
    </row>
    <row r="1616" spans="1:13" s="7" customFormat="1" x14ac:dyDescent="0.2">
      <c r="A1616" s="5" t="s">
        <v>1279</v>
      </c>
      <c r="B1616" s="6">
        <v>44.2</v>
      </c>
      <c r="C1616" s="6">
        <v>103468.73</v>
      </c>
      <c r="D1616" s="6">
        <v>18057.12</v>
      </c>
      <c r="E1616" s="5"/>
      <c r="I1616" s="5" t="s">
        <v>1258</v>
      </c>
      <c r="J1616" s="7">
        <f t="shared" si="75"/>
        <v>2</v>
      </c>
      <c r="K1616">
        <f t="shared" si="76"/>
        <v>2</v>
      </c>
      <c r="M1616">
        <f t="shared" si="77"/>
        <v>0</v>
      </c>
    </row>
    <row r="1617" spans="1:13" s="7" customFormat="1" x14ac:dyDescent="0.2">
      <c r="A1617" s="5" t="s">
        <v>1280</v>
      </c>
      <c r="B1617" s="6">
        <v>37.200000000000003</v>
      </c>
      <c r="C1617" s="6">
        <v>103559.9</v>
      </c>
      <c r="D1617" s="6">
        <v>18089.91</v>
      </c>
      <c r="E1617" s="5"/>
      <c r="I1617" s="5" t="s">
        <v>1258</v>
      </c>
      <c r="J1617" s="7">
        <f t="shared" si="75"/>
        <v>2</v>
      </c>
      <c r="K1617">
        <f t="shared" si="76"/>
        <v>2</v>
      </c>
      <c r="M1617">
        <f t="shared" si="77"/>
        <v>0</v>
      </c>
    </row>
    <row r="1618" spans="1:13" x14ac:dyDescent="0.2">
      <c r="A1618" s="1" t="s">
        <v>1281</v>
      </c>
      <c r="B1618" s="3">
        <v>37.299999999999997</v>
      </c>
      <c r="C1618" s="3">
        <v>18092.240000000002</v>
      </c>
      <c r="D1618" s="3">
        <v>103692.42</v>
      </c>
      <c r="I1618" s="1" t="s">
        <v>1258</v>
      </c>
      <c r="J1618">
        <f t="shared" si="75"/>
        <v>1</v>
      </c>
      <c r="K1618">
        <f t="shared" si="76"/>
        <v>1</v>
      </c>
      <c r="M1618">
        <f t="shared" si="77"/>
        <v>1</v>
      </c>
    </row>
    <row r="1619" spans="1:13" x14ac:dyDescent="0.2">
      <c r="A1619" s="1" t="s">
        <v>1282</v>
      </c>
      <c r="B1619" s="3">
        <v>46.6</v>
      </c>
      <c r="C1619" s="3">
        <v>18062.650000000001</v>
      </c>
      <c r="D1619" s="3">
        <v>103683.18</v>
      </c>
      <c r="I1619" s="1" t="s">
        <v>1258</v>
      </c>
      <c r="J1619">
        <f t="shared" si="75"/>
        <v>1</v>
      </c>
      <c r="K1619">
        <f t="shared" si="76"/>
        <v>1</v>
      </c>
      <c r="M1619">
        <f t="shared" si="77"/>
        <v>1</v>
      </c>
    </row>
    <row r="1620" spans="1:13" x14ac:dyDescent="0.2">
      <c r="A1620" s="1" t="s">
        <v>1283</v>
      </c>
      <c r="B1620" s="3">
        <v>33.700000000000003</v>
      </c>
      <c r="C1620" s="3">
        <v>18062.63</v>
      </c>
      <c r="D1620" s="3">
        <v>103859.7</v>
      </c>
      <c r="I1620" s="1" t="s">
        <v>1258</v>
      </c>
      <c r="J1620">
        <f t="shared" si="75"/>
        <v>1</v>
      </c>
      <c r="K1620">
        <f t="shared" si="76"/>
        <v>1</v>
      </c>
      <c r="M1620">
        <f t="shared" si="77"/>
        <v>1</v>
      </c>
    </row>
    <row r="1621" spans="1:13" x14ac:dyDescent="0.2">
      <c r="A1621" s="1" t="s">
        <v>1284</v>
      </c>
      <c r="B1621" s="3">
        <v>43</v>
      </c>
      <c r="C1621" s="3">
        <v>18090.259999999998</v>
      </c>
      <c r="D1621" s="3">
        <v>104008.6</v>
      </c>
      <c r="I1621" s="1" t="s">
        <v>1258</v>
      </c>
      <c r="J1621">
        <f t="shared" si="75"/>
        <v>1</v>
      </c>
      <c r="K1621">
        <f t="shared" si="76"/>
        <v>1</v>
      </c>
      <c r="M1621">
        <f t="shared" si="77"/>
        <v>1</v>
      </c>
    </row>
    <row r="1622" spans="1:13" x14ac:dyDescent="0.2">
      <c r="A1622" s="1" t="s">
        <v>1285</v>
      </c>
      <c r="B1622" s="3">
        <v>37.08</v>
      </c>
      <c r="C1622" s="3">
        <v>18040.66</v>
      </c>
      <c r="D1622" s="3">
        <v>104209.34</v>
      </c>
      <c r="I1622" s="1" t="s">
        <v>1258</v>
      </c>
      <c r="J1622">
        <f t="shared" si="75"/>
        <v>1</v>
      </c>
      <c r="K1622">
        <f t="shared" si="76"/>
        <v>1</v>
      </c>
      <c r="M1622">
        <f t="shared" si="77"/>
        <v>1</v>
      </c>
    </row>
    <row r="1623" spans="1:13" x14ac:dyDescent="0.2">
      <c r="A1623" s="1" t="s">
        <v>1286</v>
      </c>
      <c r="B1623" s="3">
        <v>29.9</v>
      </c>
      <c r="C1623" s="3">
        <v>18026.39</v>
      </c>
      <c r="D1623" s="3">
        <v>104341.75999999999</v>
      </c>
      <c r="I1623" s="1" t="s">
        <v>1258</v>
      </c>
      <c r="J1623">
        <f t="shared" si="75"/>
        <v>1</v>
      </c>
      <c r="K1623">
        <f t="shared" si="76"/>
        <v>1</v>
      </c>
      <c r="M1623">
        <f t="shared" si="77"/>
        <v>1</v>
      </c>
    </row>
    <row r="1624" spans="1:13" x14ac:dyDescent="0.2">
      <c r="A1624" s="1" t="s">
        <v>1287</v>
      </c>
      <c r="B1624" s="3">
        <v>34.1</v>
      </c>
      <c r="C1624" s="3">
        <v>17971.79</v>
      </c>
      <c r="D1624" s="3">
        <v>104422.73</v>
      </c>
      <c r="I1624" s="1" t="s">
        <v>1258</v>
      </c>
      <c r="J1624">
        <f t="shared" si="75"/>
        <v>1</v>
      </c>
      <c r="K1624">
        <f t="shared" si="76"/>
        <v>1</v>
      </c>
      <c r="M1624">
        <f t="shared" si="77"/>
        <v>1</v>
      </c>
    </row>
    <row r="1625" spans="1:13" x14ac:dyDescent="0.2">
      <c r="A1625" s="1" t="s">
        <v>1288</v>
      </c>
      <c r="B1625" s="3">
        <v>38.200000000000003</v>
      </c>
      <c r="C1625" s="3">
        <v>17956.57</v>
      </c>
      <c r="D1625" s="3">
        <v>104532.03</v>
      </c>
      <c r="I1625" s="1" t="s">
        <v>1258</v>
      </c>
      <c r="J1625">
        <f t="shared" si="75"/>
        <v>1</v>
      </c>
      <c r="K1625">
        <f t="shared" si="76"/>
        <v>1</v>
      </c>
      <c r="M1625">
        <f t="shared" si="77"/>
        <v>1</v>
      </c>
    </row>
    <row r="1626" spans="1:13" x14ac:dyDescent="0.2">
      <c r="A1626" s="1" t="s">
        <v>1289</v>
      </c>
      <c r="B1626" s="3">
        <v>50.8</v>
      </c>
      <c r="C1626" s="3">
        <v>17549.723000000002</v>
      </c>
      <c r="D1626" s="3">
        <v>105459.66099999999</v>
      </c>
      <c r="I1626" s="1" t="s">
        <v>1258</v>
      </c>
      <c r="J1626">
        <f t="shared" si="75"/>
        <v>1</v>
      </c>
      <c r="K1626">
        <f t="shared" si="76"/>
        <v>1</v>
      </c>
      <c r="M1626">
        <f t="shared" si="77"/>
        <v>1</v>
      </c>
    </row>
    <row r="1627" spans="1:13" x14ac:dyDescent="0.2">
      <c r="A1627" s="1" t="s">
        <v>1290</v>
      </c>
      <c r="B1627" s="3">
        <v>52.7</v>
      </c>
      <c r="C1627" s="3">
        <v>17537.553</v>
      </c>
      <c r="D1627" s="3">
        <v>105482.844</v>
      </c>
      <c r="I1627" s="1" t="s">
        <v>1258</v>
      </c>
      <c r="J1627">
        <f t="shared" si="75"/>
        <v>1</v>
      </c>
      <c r="K1627">
        <f t="shared" si="76"/>
        <v>1</v>
      </c>
      <c r="M1627">
        <f t="shared" si="77"/>
        <v>1</v>
      </c>
    </row>
    <row r="1628" spans="1:13" x14ac:dyDescent="0.2">
      <c r="A1628" s="1" t="s">
        <v>1291</v>
      </c>
      <c r="B1628" s="3">
        <v>51.75</v>
      </c>
      <c r="C1628" s="3">
        <v>17537.531999999999</v>
      </c>
      <c r="D1628" s="3">
        <v>105492.91800000001</v>
      </c>
      <c r="I1628" s="1" t="s">
        <v>1258</v>
      </c>
      <c r="J1628">
        <f t="shared" si="75"/>
        <v>1</v>
      </c>
      <c r="K1628">
        <f t="shared" si="76"/>
        <v>1</v>
      </c>
      <c r="M1628">
        <f t="shared" si="77"/>
        <v>1</v>
      </c>
    </row>
    <row r="1629" spans="1:13" x14ac:dyDescent="0.2">
      <c r="A1629" s="1" t="s">
        <v>1292</v>
      </c>
      <c r="B1629" s="3">
        <v>54.2</v>
      </c>
      <c r="C1629" s="3">
        <v>17537.992999999999</v>
      </c>
      <c r="D1629" s="3">
        <v>105501.701</v>
      </c>
      <c r="I1629" s="1" t="s">
        <v>1258</v>
      </c>
      <c r="J1629">
        <f t="shared" si="75"/>
        <v>1</v>
      </c>
      <c r="K1629">
        <f t="shared" si="76"/>
        <v>1</v>
      </c>
      <c r="M1629">
        <f t="shared" si="77"/>
        <v>1</v>
      </c>
    </row>
    <row r="1630" spans="1:13" x14ac:dyDescent="0.2">
      <c r="A1630" s="1" t="s">
        <v>1293</v>
      </c>
      <c r="B1630" s="3">
        <v>43.59</v>
      </c>
      <c r="C1630" s="3">
        <v>17530.385999999999</v>
      </c>
      <c r="D1630" s="3">
        <v>105501.594</v>
      </c>
      <c r="I1630" s="1" t="s">
        <v>1258</v>
      </c>
      <c r="J1630">
        <f t="shared" si="75"/>
        <v>1</v>
      </c>
      <c r="K1630">
        <f t="shared" si="76"/>
        <v>1</v>
      </c>
      <c r="M1630">
        <f t="shared" si="77"/>
        <v>1</v>
      </c>
    </row>
    <row r="1631" spans="1:13" x14ac:dyDescent="0.2">
      <c r="A1631" s="1" t="s">
        <v>1294</v>
      </c>
      <c r="B1631" s="3">
        <v>39.200000000000003</v>
      </c>
      <c r="C1631" s="3">
        <v>17524.314999999999</v>
      </c>
      <c r="D1631" s="3">
        <v>105500.698</v>
      </c>
      <c r="I1631" s="1" t="s">
        <v>1258</v>
      </c>
      <c r="J1631">
        <f t="shared" si="75"/>
        <v>1</v>
      </c>
      <c r="K1631">
        <f t="shared" si="76"/>
        <v>1</v>
      </c>
      <c r="M1631">
        <f t="shared" si="77"/>
        <v>1</v>
      </c>
    </row>
    <row r="1632" spans="1:13" x14ac:dyDescent="0.2">
      <c r="A1632" s="1" t="s">
        <v>1295</v>
      </c>
      <c r="B1632" s="3">
        <v>35.15</v>
      </c>
      <c r="C1632" s="3">
        <v>17517.666000000001</v>
      </c>
      <c r="D1632" s="3">
        <v>105501.454</v>
      </c>
      <c r="I1632" s="1" t="s">
        <v>1258</v>
      </c>
      <c r="J1632">
        <f t="shared" si="75"/>
        <v>1</v>
      </c>
      <c r="K1632">
        <f t="shared" si="76"/>
        <v>1</v>
      </c>
      <c r="M1632">
        <f t="shared" si="77"/>
        <v>1</v>
      </c>
    </row>
    <row r="1633" spans="1:13" x14ac:dyDescent="0.2">
      <c r="A1633" s="1" t="s">
        <v>1296</v>
      </c>
      <c r="B1633" s="3">
        <v>36.700000000000003</v>
      </c>
      <c r="C1633" s="3">
        <v>17521.562000000002</v>
      </c>
      <c r="D1633" s="3">
        <v>105491.72900000001</v>
      </c>
      <c r="I1633" s="1" t="s">
        <v>1258</v>
      </c>
      <c r="J1633">
        <f t="shared" si="75"/>
        <v>1</v>
      </c>
      <c r="K1633">
        <f t="shared" si="76"/>
        <v>1</v>
      </c>
      <c r="M1633">
        <f t="shared" si="77"/>
        <v>1</v>
      </c>
    </row>
    <row r="1634" spans="1:13" x14ac:dyDescent="0.2">
      <c r="A1634" s="1" t="s">
        <v>1297</v>
      </c>
      <c r="B1634" s="3">
        <v>30.8</v>
      </c>
      <c r="C1634" s="3">
        <v>17518.718000000001</v>
      </c>
      <c r="D1634" s="3">
        <v>105483.791</v>
      </c>
      <c r="I1634" s="1" t="s">
        <v>1258</v>
      </c>
      <c r="J1634">
        <f t="shared" si="75"/>
        <v>1</v>
      </c>
      <c r="K1634">
        <f t="shared" si="76"/>
        <v>1</v>
      </c>
      <c r="M1634">
        <f t="shared" si="77"/>
        <v>1</v>
      </c>
    </row>
    <row r="1635" spans="1:13" x14ac:dyDescent="0.2">
      <c r="A1635" s="1" t="s">
        <v>1298</v>
      </c>
      <c r="B1635" s="3">
        <v>31.1</v>
      </c>
      <c r="C1635" s="3">
        <v>17517.737000000001</v>
      </c>
      <c r="D1635" s="3">
        <v>105474.86199999999</v>
      </c>
      <c r="I1635" s="1" t="s">
        <v>1258</v>
      </c>
      <c r="J1635">
        <f t="shared" si="75"/>
        <v>1</v>
      </c>
      <c r="K1635">
        <f t="shared" si="76"/>
        <v>1</v>
      </c>
      <c r="M1635">
        <f t="shared" si="77"/>
        <v>1</v>
      </c>
    </row>
    <row r="1636" spans="1:13" x14ac:dyDescent="0.2">
      <c r="A1636" s="1" t="s">
        <v>1299</v>
      </c>
      <c r="B1636" s="3">
        <v>33.700000000000003</v>
      </c>
      <c r="C1636" s="3">
        <v>17524.134999999998</v>
      </c>
      <c r="D1636" s="3">
        <v>105474.97199999999</v>
      </c>
      <c r="I1636" s="1" t="s">
        <v>1258</v>
      </c>
      <c r="J1636">
        <f t="shared" si="75"/>
        <v>1</v>
      </c>
      <c r="K1636">
        <f t="shared" si="76"/>
        <v>1</v>
      </c>
      <c r="M1636">
        <f t="shared" si="77"/>
        <v>1</v>
      </c>
    </row>
    <row r="1637" spans="1:13" x14ac:dyDescent="0.2">
      <c r="A1637" s="1" t="s">
        <v>1300</v>
      </c>
      <c r="B1637" s="3">
        <v>48.06</v>
      </c>
      <c r="C1637" s="3">
        <v>17555.864000000001</v>
      </c>
      <c r="D1637" s="3">
        <v>105464.588</v>
      </c>
      <c r="I1637" s="1" t="s">
        <v>1258</v>
      </c>
      <c r="J1637">
        <f t="shared" si="75"/>
        <v>1</v>
      </c>
      <c r="K1637">
        <f t="shared" si="76"/>
        <v>1</v>
      </c>
      <c r="M1637">
        <f t="shared" si="77"/>
        <v>1</v>
      </c>
    </row>
    <row r="1638" spans="1:13" x14ac:dyDescent="0.2">
      <c r="A1638" s="1" t="s">
        <v>1301</v>
      </c>
      <c r="B1638" s="3">
        <v>39.799999999999997</v>
      </c>
      <c r="C1638" s="3">
        <v>17524.391</v>
      </c>
      <c r="D1638" s="3">
        <v>105482.89200000001</v>
      </c>
      <c r="I1638" s="1" t="s">
        <v>1258</v>
      </c>
      <c r="J1638">
        <f t="shared" si="75"/>
        <v>1</v>
      </c>
      <c r="K1638">
        <f t="shared" si="76"/>
        <v>1</v>
      </c>
      <c r="M1638">
        <f t="shared" si="77"/>
        <v>1</v>
      </c>
    </row>
    <row r="1639" spans="1:13" x14ac:dyDescent="0.2">
      <c r="A1639" s="1" t="s">
        <v>1302</v>
      </c>
      <c r="B1639" s="3">
        <v>45.6</v>
      </c>
      <c r="C1639" s="3">
        <v>17530.516</v>
      </c>
      <c r="D1639" s="3">
        <v>105482.961</v>
      </c>
      <c r="I1639" s="1" t="s">
        <v>1258</v>
      </c>
      <c r="J1639">
        <f t="shared" si="75"/>
        <v>1</v>
      </c>
      <c r="K1639">
        <f t="shared" si="76"/>
        <v>1</v>
      </c>
      <c r="M1639">
        <f t="shared" si="77"/>
        <v>1</v>
      </c>
    </row>
    <row r="1640" spans="1:13" x14ac:dyDescent="0.2">
      <c r="A1640" s="1" t="s">
        <v>1303</v>
      </c>
      <c r="B1640" s="3">
        <v>44.78</v>
      </c>
      <c r="C1640" s="3">
        <v>17530.444</v>
      </c>
      <c r="D1640" s="3">
        <v>105492.844</v>
      </c>
      <c r="I1640" s="1" t="s">
        <v>1258</v>
      </c>
      <c r="J1640">
        <f t="shared" si="75"/>
        <v>1</v>
      </c>
      <c r="K1640">
        <f t="shared" si="76"/>
        <v>1</v>
      </c>
      <c r="M1640">
        <f t="shared" si="77"/>
        <v>1</v>
      </c>
    </row>
    <row r="1641" spans="1:13" x14ac:dyDescent="0.2">
      <c r="A1641" s="1" t="s">
        <v>1304</v>
      </c>
      <c r="B1641" s="3">
        <v>32.9</v>
      </c>
      <c r="C1641" s="3">
        <v>17525.001</v>
      </c>
      <c r="D1641" s="3">
        <v>105492.758</v>
      </c>
      <c r="I1641" s="1" t="s">
        <v>1258</v>
      </c>
      <c r="J1641">
        <f t="shared" si="75"/>
        <v>1</v>
      </c>
      <c r="K1641">
        <f t="shared" si="76"/>
        <v>1</v>
      </c>
      <c r="M1641">
        <f t="shared" si="77"/>
        <v>1</v>
      </c>
    </row>
    <row r="1642" spans="1:13" x14ac:dyDescent="0.2">
      <c r="A1642" s="1" t="s">
        <v>1305</v>
      </c>
      <c r="B1642" s="3">
        <v>46.8</v>
      </c>
      <c r="C1642" s="3">
        <v>17440.723000000002</v>
      </c>
      <c r="D1642" s="3">
        <v>105502.94</v>
      </c>
      <c r="I1642" s="1" t="s">
        <v>1258</v>
      </c>
      <c r="J1642">
        <f t="shared" si="75"/>
        <v>1</v>
      </c>
      <c r="K1642">
        <f t="shared" si="76"/>
        <v>1</v>
      </c>
      <c r="M1642">
        <f t="shared" si="77"/>
        <v>1</v>
      </c>
    </row>
    <row r="1643" spans="1:13" x14ac:dyDescent="0.2">
      <c r="A1643" s="1" t="s">
        <v>1306</v>
      </c>
      <c r="B1643" s="3">
        <v>42.96</v>
      </c>
      <c r="C1643" s="3">
        <v>17444.312999999998</v>
      </c>
      <c r="D1643" s="3">
        <v>105507.469</v>
      </c>
      <c r="I1643" s="1" t="s">
        <v>1258</v>
      </c>
      <c r="J1643">
        <f t="shared" si="75"/>
        <v>1</v>
      </c>
      <c r="K1643">
        <f t="shared" si="76"/>
        <v>1</v>
      </c>
      <c r="M1643">
        <f t="shared" si="77"/>
        <v>1</v>
      </c>
    </row>
    <row r="1644" spans="1:13" x14ac:dyDescent="0.2">
      <c r="A1644" s="1" t="s">
        <v>1307</v>
      </c>
      <c r="B1644" s="3">
        <v>56.75</v>
      </c>
      <c r="C1644" s="3">
        <v>17444.296999999999</v>
      </c>
      <c r="D1644" s="3">
        <v>105546.129</v>
      </c>
      <c r="I1644" s="1" t="s">
        <v>1258</v>
      </c>
      <c r="J1644">
        <f t="shared" si="75"/>
        <v>1</v>
      </c>
      <c r="K1644">
        <f t="shared" si="76"/>
        <v>1</v>
      </c>
      <c r="M1644">
        <f t="shared" si="77"/>
        <v>1</v>
      </c>
    </row>
    <row r="1645" spans="1:13" x14ac:dyDescent="0.2">
      <c r="A1645" s="1" t="s">
        <v>1308</v>
      </c>
      <c r="B1645" s="3">
        <v>55.31</v>
      </c>
      <c r="C1645" s="3">
        <v>17440.062999999998</v>
      </c>
      <c r="D1645" s="3">
        <v>105550.52</v>
      </c>
      <c r="I1645" s="1" t="s">
        <v>1258</v>
      </c>
      <c r="J1645">
        <f t="shared" si="75"/>
        <v>1</v>
      </c>
      <c r="K1645">
        <f t="shared" si="76"/>
        <v>1</v>
      </c>
      <c r="M1645">
        <f t="shared" si="77"/>
        <v>1</v>
      </c>
    </row>
    <row r="1646" spans="1:13" x14ac:dyDescent="0.2">
      <c r="A1646" s="1" t="s">
        <v>1309</v>
      </c>
      <c r="B1646" s="3">
        <v>61.5</v>
      </c>
      <c r="C1646" s="3">
        <v>17401.59</v>
      </c>
      <c r="D1646" s="3">
        <v>105549.47500000001</v>
      </c>
      <c r="I1646" s="1" t="s">
        <v>1258</v>
      </c>
      <c r="J1646">
        <f t="shared" si="75"/>
        <v>1</v>
      </c>
      <c r="K1646">
        <f t="shared" si="76"/>
        <v>1</v>
      </c>
      <c r="M1646">
        <f t="shared" si="77"/>
        <v>1</v>
      </c>
    </row>
    <row r="1647" spans="1:13" x14ac:dyDescent="0.2">
      <c r="A1647" s="1" t="s">
        <v>1310</v>
      </c>
      <c r="B1647" s="3">
        <v>54.4</v>
      </c>
      <c r="C1647" s="3">
        <v>17396.895</v>
      </c>
      <c r="D1647" s="3">
        <v>105546.652</v>
      </c>
      <c r="I1647" s="1" t="s">
        <v>1258</v>
      </c>
      <c r="J1647">
        <f t="shared" si="75"/>
        <v>1</v>
      </c>
      <c r="K1647">
        <f t="shared" si="76"/>
        <v>1</v>
      </c>
      <c r="M1647">
        <f t="shared" si="77"/>
        <v>1</v>
      </c>
    </row>
    <row r="1648" spans="1:13" x14ac:dyDescent="0.2">
      <c r="A1648" s="1" t="s">
        <v>1311</v>
      </c>
      <c r="B1648" s="3">
        <v>43.1</v>
      </c>
      <c r="C1648" s="3">
        <v>17555.620999999999</v>
      </c>
      <c r="D1648" s="3">
        <v>105511.178</v>
      </c>
      <c r="I1648" s="1" t="s">
        <v>1258</v>
      </c>
      <c r="J1648">
        <f t="shared" si="75"/>
        <v>1</v>
      </c>
      <c r="K1648">
        <f t="shared" si="76"/>
        <v>1</v>
      </c>
      <c r="M1648">
        <f t="shared" si="77"/>
        <v>1</v>
      </c>
    </row>
    <row r="1649" spans="1:13" x14ac:dyDescent="0.2">
      <c r="A1649" s="1" t="s">
        <v>1312</v>
      </c>
      <c r="B1649" s="3">
        <v>53.3</v>
      </c>
      <c r="C1649" s="3">
        <v>17396.983</v>
      </c>
      <c r="D1649" s="3">
        <v>105507.36</v>
      </c>
      <c r="I1649" s="1" t="s">
        <v>1258</v>
      </c>
      <c r="J1649">
        <f t="shared" si="75"/>
        <v>1</v>
      </c>
      <c r="K1649">
        <f t="shared" si="76"/>
        <v>1</v>
      </c>
      <c r="M1649">
        <f t="shared" si="77"/>
        <v>1</v>
      </c>
    </row>
    <row r="1650" spans="1:13" x14ac:dyDescent="0.2">
      <c r="A1650" s="1" t="s">
        <v>1313</v>
      </c>
      <c r="B1650" s="3">
        <v>49.24</v>
      </c>
      <c r="C1650" s="3">
        <v>17401.246999999999</v>
      </c>
      <c r="D1650" s="3">
        <v>105503.201</v>
      </c>
      <c r="I1650" s="1" t="s">
        <v>1258</v>
      </c>
      <c r="J1650">
        <f t="shared" si="75"/>
        <v>1</v>
      </c>
      <c r="K1650">
        <f t="shared" si="76"/>
        <v>1</v>
      </c>
      <c r="M1650">
        <f t="shared" si="77"/>
        <v>1</v>
      </c>
    </row>
    <row r="1651" spans="1:13" x14ac:dyDescent="0.2">
      <c r="A1651" s="1" t="s">
        <v>1314</v>
      </c>
      <c r="B1651" s="3">
        <v>52.93</v>
      </c>
      <c r="C1651" s="3">
        <v>17430.243999999999</v>
      </c>
      <c r="D1651" s="3">
        <v>105518.05100000001</v>
      </c>
      <c r="I1651" s="1" t="s">
        <v>1258</v>
      </c>
      <c r="J1651">
        <f t="shared" si="75"/>
        <v>1</v>
      </c>
      <c r="K1651">
        <f t="shared" si="76"/>
        <v>1</v>
      </c>
      <c r="M1651">
        <f t="shared" si="77"/>
        <v>1</v>
      </c>
    </row>
    <row r="1652" spans="1:13" x14ac:dyDescent="0.2">
      <c r="A1652" s="1" t="s">
        <v>1315</v>
      </c>
      <c r="B1652" s="3">
        <v>53</v>
      </c>
      <c r="C1652" s="3">
        <v>17430.023000000001</v>
      </c>
      <c r="D1652" s="3">
        <v>105526.133</v>
      </c>
      <c r="I1652" s="1" t="s">
        <v>1258</v>
      </c>
      <c r="J1652">
        <f t="shared" si="75"/>
        <v>1</v>
      </c>
      <c r="K1652">
        <f t="shared" si="76"/>
        <v>1</v>
      </c>
      <c r="M1652">
        <f t="shared" si="77"/>
        <v>1</v>
      </c>
    </row>
    <row r="1653" spans="1:13" x14ac:dyDescent="0.2">
      <c r="A1653" s="1" t="s">
        <v>1316</v>
      </c>
      <c r="B1653" s="3">
        <v>59.61</v>
      </c>
      <c r="C1653" s="3">
        <v>17429.682000000001</v>
      </c>
      <c r="D1653" s="3">
        <v>105535.829</v>
      </c>
      <c r="I1653" s="1" t="s">
        <v>1258</v>
      </c>
      <c r="J1653">
        <f t="shared" si="75"/>
        <v>1</v>
      </c>
      <c r="K1653">
        <f t="shared" si="76"/>
        <v>1</v>
      </c>
      <c r="M1653">
        <f t="shared" si="77"/>
        <v>1</v>
      </c>
    </row>
    <row r="1654" spans="1:13" x14ac:dyDescent="0.2">
      <c r="A1654" s="1" t="s">
        <v>1317</v>
      </c>
      <c r="B1654" s="3">
        <v>57.5</v>
      </c>
      <c r="C1654" s="3">
        <v>17420.664000000001</v>
      </c>
      <c r="D1654" s="3">
        <v>105535.82399999999</v>
      </c>
      <c r="I1654" s="1" t="s">
        <v>1258</v>
      </c>
      <c r="J1654">
        <f t="shared" si="75"/>
        <v>1</v>
      </c>
      <c r="K1654">
        <f t="shared" si="76"/>
        <v>1</v>
      </c>
      <c r="M1654">
        <f t="shared" si="77"/>
        <v>1</v>
      </c>
    </row>
    <row r="1655" spans="1:13" x14ac:dyDescent="0.2">
      <c r="A1655" s="1" t="s">
        <v>1318</v>
      </c>
      <c r="B1655" s="3">
        <v>58.27</v>
      </c>
      <c r="C1655" s="3">
        <v>17412.656999999999</v>
      </c>
      <c r="D1655" s="3">
        <v>105535.838</v>
      </c>
      <c r="I1655" s="1" t="s">
        <v>1258</v>
      </c>
      <c r="J1655">
        <f t="shared" si="75"/>
        <v>1</v>
      </c>
      <c r="K1655">
        <f t="shared" si="76"/>
        <v>1</v>
      </c>
      <c r="M1655">
        <f t="shared" si="77"/>
        <v>1</v>
      </c>
    </row>
    <row r="1656" spans="1:13" x14ac:dyDescent="0.2">
      <c r="A1656" s="1" t="s">
        <v>1319</v>
      </c>
      <c r="B1656" s="3">
        <v>59.8</v>
      </c>
      <c r="C1656" s="3">
        <v>17412.739000000001</v>
      </c>
      <c r="D1656" s="3">
        <v>105517.78200000001</v>
      </c>
      <c r="I1656" s="1" t="s">
        <v>1258</v>
      </c>
      <c r="J1656">
        <f t="shared" si="75"/>
        <v>1</v>
      </c>
      <c r="K1656">
        <f t="shared" si="76"/>
        <v>1</v>
      </c>
      <c r="M1656">
        <f t="shared" si="77"/>
        <v>1</v>
      </c>
    </row>
    <row r="1657" spans="1:13" x14ac:dyDescent="0.2">
      <c r="A1657" s="1" t="s">
        <v>1320</v>
      </c>
      <c r="B1657" s="3">
        <v>57.51</v>
      </c>
      <c r="C1657" s="3">
        <v>17420.666000000001</v>
      </c>
      <c r="D1657" s="3">
        <v>105517.84</v>
      </c>
      <c r="I1657" s="1" t="s">
        <v>1258</v>
      </c>
      <c r="J1657">
        <f t="shared" si="75"/>
        <v>1</v>
      </c>
      <c r="K1657">
        <f t="shared" si="76"/>
        <v>1</v>
      </c>
      <c r="M1657">
        <f t="shared" si="77"/>
        <v>1</v>
      </c>
    </row>
    <row r="1658" spans="1:13" x14ac:dyDescent="0.2">
      <c r="A1658" s="1" t="s">
        <v>1321</v>
      </c>
      <c r="B1658" s="3">
        <v>56.58</v>
      </c>
      <c r="C1658" s="3">
        <v>17419.701000000001</v>
      </c>
      <c r="D1658" s="3">
        <v>105527.077</v>
      </c>
      <c r="I1658" s="1" t="s">
        <v>1258</v>
      </c>
      <c r="J1658">
        <f t="shared" si="75"/>
        <v>1</v>
      </c>
      <c r="K1658">
        <f t="shared" si="76"/>
        <v>1</v>
      </c>
      <c r="M1658">
        <f t="shared" si="77"/>
        <v>1</v>
      </c>
    </row>
    <row r="1659" spans="1:13" x14ac:dyDescent="0.2">
      <c r="A1659" s="1" t="s">
        <v>1322</v>
      </c>
      <c r="B1659" s="3">
        <v>41.31</v>
      </c>
      <c r="C1659" s="3">
        <v>17550.476999999999</v>
      </c>
      <c r="D1659" s="3">
        <v>105516.114</v>
      </c>
      <c r="I1659" s="1" t="s">
        <v>1258</v>
      </c>
      <c r="J1659">
        <f t="shared" si="75"/>
        <v>1</v>
      </c>
      <c r="K1659">
        <f t="shared" si="76"/>
        <v>1</v>
      </c>
      <c r="M1659">
        <f t="shared" si="77"/>
        <v>1</v>
      </c>
    </row>
    <row r="1660" spans="1:13" x14ac:dyDescent="0.2">
      <c r="A1660" s="1" t="s">
        <v>1323</v>
      </c>
      <c r="B1660" s="3">
        <v>46</v>
      </c>
      <c r="C1660" s="3">
        <v>17533.705000000002</v>
      </c>
      <c r="D1660" s="3">
        <v>105405.674</v>
      </c>
      <c r="I1660" s="1" t="s">
        <v>1258</v>
      </c>
      <c r="J1660">
        <f t="shared" si="75"/>
        <v>1</v>
      </c>
      <c r="K1660">
        <f t="shared" si="76"/>
        <v>1</v>
      </c>
      <c r="M1660">
        <f t="shared" si="77"/>
        <v>1</v>
      </c>
    </row>
    <row r="1661" spans="1:13" x14ac:dyDescent="0.2">
      <c r="A1661" s="1" t="s">
        <v>1324</v>
      </c>
      <c r="B1661" s="3">
        <v>36.700000000000003</v>
      </c>
      <c r="C1661" s="3">
        <v>17505.169000000002</v>
      </c>
      <c r="D1661" s="3">
        <v>105405.045</v>
      </c>
      <c r="I1661" s="1" t="s">
        <v>1258</v>
      </c>
      <c r="J1661">
        <f t="shared" si="75"/>
        <v>1</v>
      </c>
      <c r="K1661">
        <f t="shared" si="76"/>
        <v>1</v>
      </c>
      <c r="M1661">
        <f t="shared" si="77"/>
        <v>1</v>
      </c>
    </row>
    <row r="1662" spans="1:13" x14ac:dyDescent="0.2">
      <c r="A1662" s="1" t="s">
        <v>1325</v>
      </c>
      <c r="B1662" s="3">
        <v>27.43</v>
      </c>
      <c r="C1662" s="3">
        <v>17481.194</v>
      </c>
      <c r="D1662" s="3">
        <v>105404.928</v>
      </c>
      <c r="I1662" s="1" t="s">
        <v>1258</v>
      </c>
      <c r="J1662">
        <f t="shared" si="75"/>
        <v>1</v>
      </c>
      <c r="K1662">
        <f t="shared" si="76"/>
        <v>1</v>
      </c>
      <c r="M1662">
        <f t="shared" si="77"/>
        <v>1</v>
      </c>
    </row>
    <row r="1663" spans="1:13" x14ac:dyDescent="0.2">
      <c r="A1663" s="1" t="s">
        <v>1326</v>
      </c>
      <c r="B1663" s="3">
        <v>28.4</v>
      </c>
      <c r="C1663" s="3">
        <v>17454.412</v>
      </c>
      <c r="D1663" s="3">
        <v>105406.72500000001</v>
      </c>
      <c r="I1663" s="1" t="s">
        <v>1258</v>
      </c>
      <c r="J1663">
        <f t="shared" si="75"/>
        <v>1</v>
      </c>
      <c r="K1663">
        <f t="shared" si="76"/>
        <v>1</v>
      </c>
      <c r="M1663">
        <f t="shared" si="77"/>
        <v>1</v>
      </c>
    </row>
    <row r="1664" spans="1:13" x14ac:dyDescent="0.2">
      <c r="A1664" s="1" t="s">
        <v>1327</v>
      </c>
      <c r="B1664" s="3">
        <v>33.6</v>
      </c>
      <c r="C1664" s="3">
        <v>17433.826000000001</v>
      </c>
      <c r="D1664" s="3">
        <v>105409.338</v>
      </c>
      <c r="I1664" s="1" t="s">
        <v>1258</v>
      </c>
      <c r="J1664">
        <f t="shared" si="75"/>
        <v>1</v>
      </c>
      <c r="K1664">
        <f t="shared" si="76"/>
        <v>1</v>
      </c>
      <c r="M1664">
        <f t="shared" si="77"/>
        <v>1</v>
      </c>
    </row>
    <row r="1665" spans="1:13" x14ac:dyDescent="0.2">
      <c r="A1665" s="1" t="s">
        <v>1328</v>
      </c>
      <c r="B1665" s="3">
        <v>46.55</v>
      </c>
      <c r="C1665" s="3">
        <v>17409.008999999998</v>
      </c>
      <c r="D1665" s="3">
        <v>105406.39999999999</v>
      </c>
      <c r="I1665" s="1" t="s">
        <v>1258</v>
      </c>
      <c r="J1665">
        <f t="shared" si="75"/>
        <v>1</v>
      </c>
      <c r="K1665">
        <f t="shared" si="76"/>
        <v>1</v>
      </c>
      <c r="M1665">
        <f t="shared" si="77"/>
        <v>1</v>
      </c>
    </row>
    <row r="1666" spans="1:13" x14ac:dyDescent="0.2">
      <c r="A1666" s="1" t="s">
        <v>1329</v>
      </c>
      <c r="B1666" s="3">
        <v>54.73</v>
      </c>
      <c r="C1666" s="3">
        <v>17384.888999999999</v>
      </c>
      <c r="D1666" s="3">
        <v>105405.13400000001</v>
      </c>
      <c r="I1666" s="1" t="s">
        <v>1258</v>
      </c>
      <c r="J1666">
        <f t="shared" si="75"/>
        <v>1</v>
      </c>
      <c r="K1666">
        <f t="shared" si="76"/>
        <v>1</v>
      </c>
      <c r="M1666">
        <f t="shared" si="77"/>
        <v>1</v>
      </c>
    </row>
    <row r="1667" spans="1:13" x14ac:dyDescent="0.2">
      <c r="A1667" s="1" t="s">
        <v>1330</v>
      </c>
      <c r="B1667" s="3">
        <v>52.82</v>
      </c>
      <c r="C1667" s="3">
        <v>17361.039000000001</v>
      </c>
      <c r="D1667" s="3">
        <v>105404.841</v>
      </c>
      <c r="I1667" s="1" t="s">
        <v>1258</v>
      </c>
      <c r="J1667">
        <f t="shared" ref="J1667:J1730" si="78">COUNTIF(A:A,A1667)</f>
        <v>1</v>
      </c>
      <c r="K1667">
        <f t="shared" ref="K1667:K1730" si="79">COUNTIFS(C:C,C1667,D:D,D1667)</f>
        <v>1</v>
      </c>
      <c r="M1667">
        <f t="shared" ref="M1667:M1730" si="80">COUNTIF(K1667,1)</f>
        <v>1</v>
      </c>
    </row>
    <row r="1668" spans="1:13" x14ac:dyDescent="0.2">
      <c r="A1668" s="1" t="s">
        <v>1331</v>
      </c>
      <c r="B1668" s="3">
        <v>62.68</v>
      </c>
      <c r="C1668" s="3">
        <v>17337.219000000001</v>
      </c>
      <c r="D1668" s="3">
        <v>105401.879</v>
      </c>
      <c r="I1668" s="1" t="s">
        <v>1258</v>
      </c>
      <c r="J1668">
        <f t="shared" si="78"/>
        <v>1</v>
      </c>
      <c r="K1668">
        <f t="shared" si="79"/>
        <v>1</v>
      </c>
      <c r="M1668">
        <f t="shared" si="80"/>
        <v>1</v>
      </c>
    </row>
    <row r="1669" spans="1:13" x14ac:dyDescent="0.2">
      <c r="A1669" s="1" t="s">
        <v>1332</v>
      </c>
      <c r="B1669" s="3">
        <v>63.05</v>
      </c>
      <c r="C1669" s="3">
        <v>17313.124</v>
      </c>
      <c r="D1669" s="3">
        <v>105405.08100000001</v>
      </c>
      <c r="I1669" s="1" t="s">
        <v>1258</v>
      </c>
      <c r="J1669">
        <f t="shared" si="78"/>
        <v>1</v>
      </c>
      <c r="K1669">
        <f t="shared" si="79"/>
        <v>1</v>
      </c>
      <c r="M1669">
        <f t="shared" si="80"/>
        <v>1</v>
      </c>
    </row>
    <row r="1670" spans="1:13" x14ac:dyDescent="0.2">
      <c r="A1670" s="1" t="s">
        <v>1333</v>
      </c>
      <c r="B1670" s="3">
        <v>34.950000000000003</v>
      </c>
      <c r="C1670" s="3">
        <v>17508.098999999998</v>
      </c>
      <c r="D1670" s="3">
        <v>105512.492</v>
      </c>
      <c r="I1670" s="1" t="s">
        <v>1258</v>
      </c>
      <c r="J1670">
        <f t="shared" si="78"/>
        <v>1</v>
      </c>
      <c r="K1670">
        <f t="shared" si="79"/>
        <v>1</v>
      </c>
      <c r="M1670">
        <f t="shared" si="80"/>
        <v>1</v>
      </c>
    </row>
    <row r="1671" spans="1:13" x14ac:dyDescent="0.2">
      <c r="A1671" s="1" t="s">
        <v>1334</v>
      </c>
      <c r="B1671" s="3">
        <v>26.5</v>
      </c>
      <c r="C1671" s="3">
        <v>17481.148000000001</v>
      </c>
      <c r="D1671" s="3">
        <v>105429.027</v>
      </c>
      <c r="I1671" s="1" t="s">
        <v>1258</v>
      </c>
      <c r="J1671">
        <f t="shared" si="78"/>
        <v>1</v>
      </c>
      <c r="K1671">
        <f t="shared" si="79"/>
        <v>1</v>
      </c>
      <c r="M1671">
        <f t="shared" si="80"/>
        <v>1</v>
      </c>
    </row>
    <row r="1672" spans="1:13" x14ac:dyDescent="0.2">
      <c r="A1672" s="1" t="s">
        <v>1335</v>
      </c>
      <c r="B1672" s="3">
        <v>44.2</v>
      </c>
      <c r="C1672" s="3">
        <v>17433.117999999999</v>
      </c>
      <c r="D1672" s="3">
        <v>105429.052</v>
      </c>
      <c r="I1672" s="1" t="s">
        <v>1258</v>
      </c>
      <c r="J1672">
        <f t="shared" si="78"/>
        <v>1</v>
      </c>
      <c r="K1672">
        <f t="shared" si="79"/>
        <v>1</v>
      </c>
      <c r="M1672">
        <f t="shared" si="80"/>
        <v>1</v>
      </c>
    </row>
    <row r="1673" spans="1:13" x14ac:dyDescent="0.2">
      <c r="A1673" s="1" t="s">
        <v>1336</v>
      </c>
      <c r="B1673" s="3">
        <v>50.69</v>
      </c>
      <c r="C1673" s="3">
        <v>17385.056</v>
      </c>
      <c r="D1673" s="3">
        <v>105429.08199999999</v>
      </c>
      <c r="I1673" s="1" t="s">
        <v>1258</v>
      </c>
      <c r="J1673">
        <f t="shared" si="78"/>
        <v>1</v>
      </c>
      <c r="K1673">
        <f t="shared" si="79"/>
        <v>1</v>
      </c>
      <c r="M1673">
        <f t="shared" si="80"/>
        <v>1</v>
      </c>
    </row>
    <row r="1674" spans="1:13" x14ac:dyDescent="0.2">
      <c r="A1674" s="1" t="s">
        <v>1337</v>
      </c>
      <c r="B1674" s="3">
        <v>51.64</v>
      </c>
      <c r="C1674" s="3">
        <v>17337.665000000001</v>
      </c>
      <c r="D1674" s="3">
        <v>105425.518</v>
      </c>
      <c r="I1674" s="1" t="s">
        <v>1258</v>
      </c>
      <c r="J1674">
        <f t="shared" si="78"/>
        <v>1</v>
      </c>
      <c r="K1674">
        <f t="shared" si="79"/>
        <v>1</v>
      </c>
      <c r="M1674">
        <f t="shared" si="80"/>
        <v>1</v>
      </c>
    </row>
    <row r="1675" spans="1:13" x14ac:dyDescent="0.2">
      <c r="A1675" s="1" t="s">
        <v>1338</v>
      </c>
      <c r="B1675" s="3">
        <v>55.4</v>
      </c>
      <c r="C1675" s="3">
        <v>17529.466</v>
      </c>
      <c r="D1675" s="3">
        <v>105452.61900000001</v>
      </c>
      <c r="I1675" s="1" t="s">
        <v>1258</v>
      </c>
      <c r="J1675">
        <f t="shared" si="78"/>
        <v>1</v>
      </c>
      <c r="K1675">
        <f t="shared" si="79"/>
        <v>1</v>
      </c>
      <c r="M1675">
        <f t="shared" si="80"/>
        <v>1</v>
      </c>
    </row>
    <row r="1676" spans="1:13" x14ac:dyDescent="0.2">
      <c r="A1676" s="1" t="s">
        <v>1339</v>
      </c>
      <c r="B1676" s="3">
        <v>25.3</v>
      </c>
      <c r="C1676" s="3">
        <v>17481.225999999999</v>
      </c>
      <c r="D1676" s="3">
        <v>105453.018</v>
      </c>
      <c r="I1676" s="1" t="s">
        <v>1258</v>
      </c>
      <c r="J1676">
        <f t="shared" si="78"/>
        <v>1</v>
      </c>
      <c r="K1676">
        <f t="shared" si="79"/>
        <v>1</v>
      </c>
      <c r="M1676">
        <f t="shared" si="80"/>
        <v>1</v>
      </c>
    </row>
    <row r="1677" spans="1:13" x14ac:dyDescent="0.2">
      <c r="A1677" s="1" t="s">
        <v>1340</v>
      </c>
      <c r="B1677" s="3">
        <v>22.9</v>
      </c>
      <c r="C1677" s="3">
        <v>17457.169999999998</v>
      </c>
      <c r="D1677" s="3">
        <v>105453.03</v>
      </c>
      <c r="I1677" s="1" t="s">
        <v>1258</v>
      </c>
      <c r="J1677">
        <f t="shared" si="78"/>
        <v>1</v>
      </c>
      <c r="K1677">
        <f t="shared" si="79"/>
        <v>1</v>
      </c>
      <c r="M1677">
        <f t="shared" si="80"/>
        <v>1</v>
      </c>
    </row>
    <row r="1678" spans="1:13" x14ac:dyDescent="0.2">
      <c r="A1678" s="1" t="s">
        <v>1341</v>
      </c>
      <c r="B1678" s="3">
        <v>42.3</v>
      </c>
      <c r="C1678" s="3">
        <v>17433.195</v>
      </c>
      <c r="D1678" s="3">
        <v>105453.03200000001</v>
      </c>
      <c r="I1678" s="1" t="s">
        <v>1258</v>
      </c>
      <c r="J1678">
        <f t="shared" si="78"/>
        <v>1</v>
      </c>
      <c r="K1678">
        <f t="shared" si="79"/>
        <v>1</v>
      </c>
      <c r="M1678">
        <f t="shared" si="80"/>
        <v>1</v>
      </c>
    </row>
    <row r="1679" spans="1:13" x14ac:dyDescent="0.2">
      <c r="A1679" s="1" t="s">
        <v>1342</v>
      </c>
      <c r="B1679" s="3">
        <v>47</v>
      </c>
      <c r="C1679" s="3">
        <v>17408.025000000001</v>
      </c>
      <c r="D1679" s="3">
        <v>105456.07399999999</v>
      </c>
      <c r="I1679" s="1" t="s">
        <v>1258</v>
      </c>
      <c r="J1679">
        <f t="shared" si="78"/>
        <v>1</v>
      </c>
      <c r="K1679">
        <f t="shared" si="79"/>
        <v>1</v>
      </c>
      <c r="M1679">
        <f t="shared" si="80"/>
        <v>1</v>
      </c>
    </row>
    <row r="1680" spans="1:13" x14ac:dyDescent="0.2">
      <c r="A1680" s="1" t="s">
        <v>1343</v>
      </c>
      <c r="B1680" s="3">
        <v>52.8</v>
      </c>
      <c r="C1680" s="3">
        <v>17385.179</v>
      </c>
      <c r="D1680" s="3">
        <v>105453.101</v>
      </c>
      <c r="I1680" s="1" t="s">
        <v>1258</v>
      </c>
      <c r="J1680">
        <f t="shared" si="78"/>
        <v>1</v>
      </c>
      <c r="K1680">
        <f t="shared" si="79"/>
        <v>1</v>
      </c>
      <c r="M1680">
        <f t="shared" si="80"/>
        <v>1</v>
      </c>
    </row>
    <row r="1681" spans="1:13" x14ac:dyDescent="0.2">
      <c r="A1681" s="1" t="s">
        <v>1344</v>
      </c>
      <c r="B1681" s="3">
        <v>39.200000000000003</v>
      </c>
      <c r="C1681" s="3">
        <v>17500.580999999998</v>
      </c>
      <c r="D1681" s="3">
        <v>105511.80499999999</v>
      </c>
      <c r="I1681" s="1" t="s">
        <v>1258</v>
      </c>
      <c r="J1681">
        <f t="shared" si="78"/>
        <v>1</v>
      </c>
      <c r="K1681">
        <f t="shared" si="79"/>
        <v>1</v>
      </c>
      <c r="M1681">
        <f t="shared" si="80"/>
        <v>1</v>
      </c>
    </row>
    <row r="1682" spans="1:13" x14ac:dyDescent="0.2">
      <c r="A1682" s="1" t="s">
        <v>1345</v>
      </c>
      <c r="B1682" s="3">
        <v>54.56</v>
      </c>
      <c r="C1682" s="3">
        <v>17361.146000000001</v>
      </c>
      <c r="D1682" s="3">
        <v>105453.007</v>
      </c>
      <c r="I1682" s="1" t="s">
        <v>1258</v>
      </c>
      <c r="J1682">
        <f t="shared" si="78"/>
        <v>1</v>
      </c>
      <c r="K1682">
        <f t="shared" si="79"/>
        <v>1</v>
      </c>
      <c r="M1682">
        <f t="shared" si="80"/>
        <v>1</v>
      </c>
    </row>
    <row r="1683" spans="1:13" x14ac:dyDescent="0.2">
      <c r="A1683" s="1" t="s">
        <v>1346</v>
      </c>
      <c r="B1683" s="3">
        <v>54.9</v>
      </c>
      <c r="C1683" s="3">
        <v>17337.13</v>
      </c>
      <c r="D1683" s="3">
        <v>105453.041</v>
      </c>
      <c r="I1683" s="1" t="s">
        <v>1258</v>
      </c>
      <c r="J1683">
        <f t="shared" si="78"/>
        <v>1</v>
      </c>
      <c r="K1683">
        <f t="shared" si="79"/>
        <v>1</v>
      </c>
      <c r="M1683">
        <f t="shared" si="80"/>
        <v>1</v>
      </c>
    </row>
    <row r="1684" spans="1:13" x14ac:dyDescent="0.2">
      <c r="A1684" s="1" t="s">
        <v>1347</v>
      </c>
      <c r="B1684" s="3">
        <v>51.68</v>
      </c>
      <c r="C1684" s="3">
        <v>17313.136999999999</v>
      </c>
      <c r="D1684" s="3">
        <v>105452.88400000001</v>
      </c>
      <c r="I1684" s="1" t="s">
        <v>1258</v>
      </c>
      <c r="J1684">
        <f t="shared" si="78"/>
        <v>1</v>
      </c>
      <c r="K1684">
        <f t="shared" si="79"/>
        <v>1</v>
      </c>
      <c r="M1684">
        <f t="shared" si="80"/>
        <v>1</v>
      </c>
    </row>
    <row r="1685" spans="1:13" x14ac:dyDescent="0.2">
      <c r="A1685" s="1" t="s">
        <v>1348</v>
      </c>
      <c r="B1685" s="3">
        <v>44.1</v>
      </c>
      <c r="C1685" s="3">
        <v>17554.222000000002</v>
      </c>
      <c r="D1685" s="3">
        <v>105487.967</v>
      </c>
      <c r="I1685" s="1" t="s">
        <v>1258</v>
      </c>
      <c r="J1685">
        <f t="shared" si="78"/>
        <v>1</v>
      </c>
      <c r="K1685">
        <f t="shared" si="79"/>
        <v>1</v>
      </c>
      <c r="M1685">
        <f t="shared" si="80"/>
        <v>1</v>
      </c>
    </row>
    <row r="1686" spans="1:13" x14ac:dyDescent="0.2">
      <c r="A1686" s="1" t="s">
        <v>1349</v>
      </c>
      <c r="B1686" s="3">
        <v>32</v>
      </c>
      <c r="C1686" s="3">
        <v>17504.998</v>
      </c>
      <c r="D1686" s="3">
        <v>105484.58199999999</v>
      </c>
      <c r="I1686" s="1" t="s">
        <v>1258</v>
      </c>
      <c r="J1686">
        <f t="shared" si="78"/>
        <v>1</v>
      </c>
      <c r="K1686">
        <f t="shared" si="79"/>
        <v>1</v>
      </c>
      <c r="M1686">
        <f t="shared" si="80"/>
        <v>1</v>
      </c>
    </row>
    <row r="1687" spans="1:13" x14ac:dyDescent="0.2">
      <c r="A1687" s="1" t="s">
        <v>1350</v>
      </c>
      <c r="B1687" s="3">
        <v>30.1</v>
      </c>
      <c r="C1687" s="3">
        <v>17481.149000000001</v>
      </c>
      <c r="D1687" s="3">
        <v>105477.024</v>
      </c>
      <c r="I1687" s="1" t="s">
        <v>1258</v>
      </c>
      <c r="J1687">
        <f t="shared" si="78"/>
        <v>1</v>
      </c>
      <c r="K1687">
        <f t="shared" si="79"/>
        <v>1</v>
      </c>
      <c r="M1687">
        <f t="shared" si="80"/>
        <v>1</v>
      </c>
    </row>
    <row r="1688" spans="1:13" x14ac:dyDescent="0.2">
      <c r="A1688" s="1" t="s">
        <v>1351</v>
      </c>
      <c r="B1688" s="3">
        <v>46.3</v>
      </c>
      <c r="C1688" s="3">
        <v>17433.221000000001</v>
      </c>
      <c r="D1688" s="3">
        <v>105477.086</v>
      </c>
      <c r="I1688" s="1" t="s">
        <v>1258</v>
      </c>
      <c r="J1688">
        <f t="shared" si="78"/>
        <v>1</v>
      </c>
      <c r="K1688">
        <f t="shared" si="79"/>
        <v>1</v>
      </c>
      <c r="M1688">
        <f t="shared" si="80"/>
        <v>1</v>
      </c>
    </row>
    <row r="1689" spans="1:13" x14ac:dyDescent="0.2">
      <c r="A1689" s="1" t="s">
        <v>1352</v>
      </c>
      <c r="B1689" s="3">
        <v>52.5</v>
      </c>
      <c r="C1689" s="3">
        <v>17385.201000000001</v>
      </c>
      <c r="D1689" s="3">
        <v>105477.003</v>
      </c>
      <c r="I1689" s="1" t="s">
        <v>1258</v>
      </c>
      <c r="J1689">
        <f t="shared" si="78"/>
        <v>1</v>
      </c>
      <c r="K1689">
        <f t="shared" si="79"/>
        <v>1</v>
      </c>
      <c r="M1689">
        <f t="shared" si="80"/>
        <v>1</v>
      </c>
    </row>
    <row r="1690" spans="1:13" x14ac:dyDescent="0.2">
      <c r="A1690" s="1" t="s">
        <v>1353</v>
      </c>
      <c r="B1690" s="3">
        <v>62.8</v>
      </c>
      <c r="C1690" s="3">
        <v>17337.437000000002</v>
      </c>
      <c r="D1690" s="3">
        <v>105477.045</v>
      </c>
      <c r="I1690" s="1" t="s">
        <v>1258</v>
      </c>
      <c r="J1690">
        <f t="shared" si="78"/>
        <v>1</v>
      </c>
      <c r="K1690">
        <f t="shared" si="79"/>
        <v>1</v>
      </c>
      <c r="M1690">
        <f t="shared" si="80"/>
        <v>1</v>
      </c>
    </row>
    <row r="1691" spans="1:13" x14ac:dyDescent="0.2">
      <c r="A1691" s="1" t="s">
        <v>1354</v>
      </c>
      <c r="B1691" s="3">
        <v>35.200000000000003</v>
      </c>
      <c r="C1691" s="3">
        <v>17482.201000000001</v>
      </c>
      <c r="D1691" s="3">
        <v>105501.89200000001</v>
      </c>
      <c r="I1691" s="1" t="s">
        <v>1258</v>
      </c>
      <c r="J1691">
        <f t="shared" si="78"/>
        <v>1</v>
      </c>
      <c r="K1691">
        <f t="shared" si="79"/>
        <v>1</v>
      </c>
      <c r="M1691">
        <f t="shared" si="80"/>
        <v>1</v>
      </c>
    </row>
    <row r="1692" spans="1:13" x14ac:dyDescent="0.2">
      <c r="A1692" s="1" t="s">
        <v>1355</v>
      </c>
      <c r="B1692" s="3">
        <v>31.2</v>
      </c>
      <c r="C1692" s="3">
        <v>17499.184000000001</v>
      </c>
      <c r="D1692" s="3">
        <v>105464.6</v>
      </c>
      <c r="I1692" s="1" t="s">
        <v>1258</v>
      </c>
      <c r="J1692">
        <f t="shared" si="78"/>
        <v>1</v>
      </c>
      <c r="K1692">
        <f t="shared" si="79"/>
        <v>1</v>
      </c>
      <c r="M1692">
        <f t="shared" si="80"/>
        <v>1</v>
      </c>
    </row>
    <row r="1693" spans="1:13" x14ac:dyDescent="0.2">
      <c r="A1693" s="1" t="s">
        <v>1356</v>
      </c>
      <c r="B1693" s="3">
        <v>40.56</v>
      </c>
      <c r="C1693" s="3">
        <v>17457.116999999998</v>
      </c>
      <c r="D1693" s="3">
        <v>105500.969</v>
      </c>
      <c r="I1693" s="1" t="s">
        <v>1258</v>
      </c>
      <c r="J1693">
        <f t="shared" si="78"/>
        <v>1</v>
      </c>
      <c r="K1693">
        <f t="shared" si="79"/>
        <v>1</v>
      </c>
      <c r="M1693">
        <f t="shared" si="80"/>
        <v>1</v>
      </c>
    </row>
    <row r="1694" spans="1:13" x14ac:dyDescent="0.2">
      <c r="A1694" s="1" t="s">
        <v>1357</v>
      </c>
      <c r="B1694" s="3">
        <v>55.6</v>
      </c>
      <c r="C1694" s="3">
        <v>17420.723999999998</v>
      </c>
      <c r="D1694" s="3">
        <v>105504.82399999999</v>
      </c>
      <c r="I1694" s="1" t="s">
        <v>1258</v>
      </c>
      <c r="J1694">
        <f t="shared" si="78"/>
        <v>1</v>
      </c>
      <c r="K1694">
        <f t="shared" si="79"/>
        <v>1</v>
      </c>
      <c r="M1694">
        <f t="shared" si="80"/>
        <v>1</v>
      </c>
    </row>
    <row r="1695" spans="1:13" x14ac:dyDescent="0.2">
      <c r="A1695" s="1" t="s">
        <v>1358</v>
      </c>
      <c r="B1695" s="3">
        <v>50.74</v>
      </c>
      <c r="C1695" s="3">
        <v>17385.082999999999</v>
      </c>
      <c r="D1695" s="3">
        <v>105500.95699999999</v>
      </c>
      <c r="I1695" s="1" t="s">
        <v>1258</v>
      </c>
      <c r="J1695">
        <f t="shared" si="78"/>
        <v>1</v>
      </c>
      <c r="K1695">
        <f t="shared" si="79"/>
        <v>1</v>
      </c>
      <c r="M1695">
        <f t="shared" si="80"/>
        <v>1</v>
      </c>
    </row>
    <row r="1696" spans="1:13" x14ac:dyDescent="0.2">
      <c r="A1696" s="1" t="s">
        <v>1359</v>
      </c>
      <c r="B1696" s="3">
        <v>57.8</v>
      </c>
      <c r="C1696" s="3">
        <v>17361.172999999999</v>
      </c>
      <c r="D1696" s="3">
        <v>105500.965</v>
      </c>
      <c r="I1696" s="1" t="s">
        <v>1258</v>
      </c>
      <c r="J1696">
        <f t="shared" si="78"/>
        <v>1</v>
      </c>
      <c r="K1696">
        <f t="shared" si="79"/>
        <v>1</v>
      </c>
      <c r="M1696">
        <f t="shared" si="80"/>
        <v>1</v>
      </c>
    </row>
    <row r="1697" spans="1:13" x14ac:dyDescent="0.2">
      <c r="A1697" s="1" t="s">
        <v>1360</v>
      </c>
      <c r="B1697" s="3">
        <v>72.989999999999995</v>
      </c>
      <c r="C1697" s="3">
        <v>17338.541000000001</v>
      </c>
      <c r="D1697" s="3">
        <v>105500.363</v>
      </c>
      <c r="I1697" s="1" t="s">
        <v>1258</v>
      </c>
      <c r="J1697">
        <f t="shared" si="78"/>
        <v>1</v>
      </c>
      <c r="K1697">
        <f t="shared" si="79"/>
        <v>1</v>
      </c>
      <c r="M1697">
        <f t="shared" si="80"/>
        <v>1</v>
      </c>
    </row>
    <row r="1698" spans="1:13" x14ac:dyDescent="0.2">
      <c r="A1698" s="1" t="s">
        <v>1361</v>
      </c>
      <c r="B1698" s="3">
        <v>60.1</v>
      </c>
      <c r="C1698" s="3">
        <v>17313.953000000001</v>
      </c>
      <c r="D1698" s="3">
        <v>105499.72199999999</v>
      </c>
      <c r="I1698" s="1" t="s">
        <v>1258</v>
      </c>
      <c r="J1698">
        <f t="shared" si="78"/>
        <v>1</v>
      </c>
      <c r="K1698">
        <f t="shared" si="79"/>
        <v>1</v>
      </c>
      <c r="M1698">
        <f t="shared" si="80"/>
        <v>1</v>
      </c>
    </row>
    <row r="1699" spans="1:13" x14ac:dyDescent="0.2">
      <c r="A1699" s="1" t="s">
        <v>1362</v>
      </c>
      <c r="B1699" s="3">
        <v>40.770000000000003</v>
      </c>
      <c r="C1699" s="3">
        <v>17481.255000000001</v>
      </c>
      <c r="D1699" s="3">
        <v>105524.948</v>
      </c>
      <c r="I1699" s="1" t="s">
        <v>1258</v>
      </c>
      <c r="J1699">
        <f t="shared" si="78"/>
        <v>1</v>
      </c>
      <c r="K1699">
        <f t="shared" si="79"/>
        <v>1</v>
      </c>
      <c r="M1699">
        <f t="shared" si="80"/>
        <v>1</v>
      </c>
    </row>
    <row r="1700" spans="1:13" x14ac:dyDescent="0.2">
      <c r="A1700" s="1" t="s">
        <v>1363</v>
      </c>
      <c r="B1700" s="3">
        <v>51.78</v>
      </c>
      <c r="C1700" s="3">
        <v>17442.689999999999</v>
      </c>
      <c r="D1700" s="3">
        <v>105526.81600000001</v>
      </c>
      <c r="I1700" s="1" t="s">
        <v>1258</v>
      </c>
      <c r="J1700">
        <f t="shared" si="78"/>
        <v>1</v>
      </c>
      <c r="K1700">
        <f t="shared" si="79"/>
        <v>1</v>
      </c>
      <c r="M1700">
        <f t="shared" si="80"/>
        <v>1</v>
      </c>
    </row>
    <row r="1701" spans="1:13" x14ac:dyDescent="0.2">
      <c r="A1701" s="1" t="s">
        <v>1364</v>
      </c>
      <c r="B1701" s="3">
        <v>59.55</v>
      </c>
      <c r="C1701" s="3">
        <v>17388.460999999999</v>
      </c>
      <c r="D1701" s="3">
        <v>105525.603</v>
      </c>
      <c r="I1701" s="1" t="s">
        <v>1258</v>
      </c>
      <c r="J1701">
        <f t="shared" si="78"/>
        <v>1</v>
      </c>
      <c r="K1701">
        <f t="shared" si="79"/>
        <v>1</v>
      </c>
      <c r="M1701">
        <f t="shared" si="80"/>
        <v>1</v>
      </c>
    </row>
    <row r="1702" spans="1:13" x14ac:dyDescent="0.2">
      <c r="A1702" s="1" t="s">
        <v>1365</v>
      </c>
      <c r="B1702" s="3">
        <v>63</v>
      </c>
      <c r="C1702" s="3">
        <v>17337.332999999999</v>
      </c>
      <c r="D1702" s="3">
        <v>105525.125</v>
      </c>
      <c r="I1702" s="1" t="s">
        <v>1258</v>
      </c>
      <c r="J1702">
        <f t="shared" si="78"/>
        <v>1</v>
      </c>
      <c r="K1702">
        <f t="shared" si="79"/>
        <v>1</v>
      </c>
      <c r="M1702">
        <f t="shared" si="80"/>
        <v>1</v>
      </c>
    </row>
    <row r="1703" spans="1:13" x14ac:dyDescent="0.2">
      <c r="A1703" s="1" t="s">
        <v>1366</v>
      </c>
      <c r="B1703" s="3">
        <v>31.4</v>
      </c>
      <c r="C1703" s="3">
        <v>17504.244999999999</v>
      </c>
      <c r="D1703" s="3">
        <v>105459.717</v>
      </c>
      <c r="I1703" s="1" t="s">
        <v>1258</v>
      </c>
      <c r="J1703">
        <f t="shared" si="78"/>
        <v>1</v>
      </c>
      <c r="K1703">
        <f t="shared" si="79"/>
        <v>1</v>
      </c>
      <c r="M1703">
        <f t="shared" si="80"/>
        <v>1</v>
      </c>
    </row>
    <row r="1704" spans="1:13" x14ac:dyDescent="0.2">
      <c r="A1704" s="1" t="s">
        <v>1367</v>
      </c>
      <c r="B1704" s="3">
        <v>43.1</v>
      </c>
      <c r="C1704" s="3">
        <v>17534.175999999999</v>
      </c>
      <c r="D1704" s="3">
        <v>105549.037</v>
      </c>
      <c r="I1704" s="1" t="s">
        <v>1258</v>
      </c>
      <c r="J1704">
        <f t="shared" si="78"/>
        <v>1</v>
      </c>
      <c r="K1704">
        <f t="shared" si="79"/>
        <v>1</v>
      </c>
      <c r="M1704">
        <f t="shared" si="80"/>
        <v>1</v>
      </c>
    </row>
    <row r="1705" spans="1:13" x14ac:dyDescent="0.2">
      <c r="A1705" s="1" t="s">
        <v>1368</v>
      </c>
      <c r="B1705" s="3">
        <v>41.5</v>
      </c>
      <c r="C1705" s="3">
        <v>17507.794000000002</v>
      </c>
      <c r="D1705" s="3">
        <v>105548.757</v>
      </c>
      <c r="I1705" s="1" t="s">
        <v>1258</v>
      </c>
      <c r="J1705">
        <f t="shared" si="78"/>
        <v>1</v>
      </c>
      <c r="K1705">
        <f t="shared" si="79"/>
        <v>1</v>
      </c>
      <c r="M1705">
        <f t="shared" si="80"/>
        <v>1</v>
      </c>
    </row>
    <row r="1706" spans="1:13" x14ac:dyDescent="0.2">
      <c r="A1706" s="1" t="s">
        <v>1369</v>
      </c>
      <c r="B1706" s="3">
        <v>42.5</v>
      </c>
      <c r="C1706" s="3">
        <v>17481.208999999999</v>
      </c>
      <c r="D1706" s="3">
        <v>105549.02800000001</v>
      </c>
      <c r="I1706" s="1" t="s">
        <v>1258</v>
      </c>
      <c r="J1706">
        <f t="shared" si="78"/>
        <v>1</v>
      </c>
      <c r="K1706">
        <f t="shared" si="79"/>
        <v>1</v>
      </c>
      <c r="M1706">
        <f t="shared" si="80"/>
        <v>1</v>
      </c>
    </row>
    <row r="1707" spans="1:13" x14ac:dyDescent="0.2">
      <c r="A1707" s="1" t="s">
        <v>1370</v>
      </c>
      <c r="B1707" s="3">
        <v>50.93</v>
      </c>
      <c r="C1707" s="3">
        <v>17457.174999999999</v>
      </c>
      <c r="D1707" s="3">
        <v>105548.99400000001</v>
      </c>
      <c r="I1707" s="1" t="s">
        <v>1258</v>
      </c>
      <c r="J1707">
        <f t="shared" si="78"/>
        <v>1</v>
      </c>
      <c r="K1707">
        <f t="shared" si="79"/>
        <v>1</v>
      </c>
      <c r="M1707">
        <f t="shared" si="80"/>
        <v>1</v>
      </c>
    </row>
    <row r="1708" spans="1:13" x14ac:dyDescent="0.2">
      <c r="A1708" s="1" t="s">
        <v>1371</v>
      </c>
      <c r="B1708" s="3">
        <v>63.69</v>
      </c>
      <c r="C1708" s="3">
        <v>17420.588</v>
      </c>
      <c r="D1708" s="3">
        <v>105548.823</v>
      </c>
      <c r="I1708" s="1" t="s">
        <v>1258</v>
      </c>
      <c r="J1708">
        <f t="shared" si="78"/>
        <v>1</v>
      </c>
      <c r="K1708">
        <f t="shared" si="79"/>
        <v>1</v>
      </c>
      <c r="M1708">
        <f t="shared" si="80"/>
        <v>1</v>
      </c>
    </row>
    <row r="1709" spans="1:13" x14ac:dyDescent="0.2">
      <c r="A1709" s="1" t="s">
        <v>1372</v>
      </c>
      <c r="B1709" s="3">
        <v>59.73</v>
      </c>
      <c r="C1709" s="3">
        <v>17385.222000000002</v>
      </c>
      <c r="D1709" s="3">
        <v>105548.985</v>
      </c>
      <c r="I1709" s="1" t="s">
        <v>1258</v>
      </c>
      <c r="J1709">
        <f t="shared" si="78"/>
        <v>1</v>
      </c>
      <c r="K1709">
        <f t="shared" si="79"/>
        <v>1</v>
      </c>
      <c r="M1709">
        <f t="shared" si="80"/>
        <v>1</v>
      </c>
    </row>
    <row r="1710" spans="1:13" x14ac:dyDescent="0.2">
      <c r="A1710" s="1" t="s">
        <v>1373</v>
      </c>
      <c r="B1710" s="3">
        <v>58.44</v>
      </c>
      <c r="C1710" s="3">
        <v>17361.166000000001</v>
      </c>
      <c r="D1710" s="3">
        <v>105548.899</v>
      </c>
      <c r="I1710" s="1" t="s">
        <v>1258</v>
      </c>
      <c r="J1710">
        <f t="shared" si="78"/>
        <v>1</v>
      </c>
      <c r="K1710">
        <f t="shared" si="79"/>
        <v>1</v>
      </c>
      <c r="M1710">
        <f t="shared" si="80"/>
        <v>1</v>
      </c>
    </row>
    <row r="1711" spans="1:13" x14ac:dyDescent="0.2">
      <c r="A1711" s="1" t="s">
        <v>1374</v>
      </c>
      <c r="B1711" s="3">
        <v>53.22</v>
      </c>
      <c r="C1711" s="3">
        <v>17337.145</v>
      </c>
      <c r="D1711" s="3">
        <v>105549.042</v>
      </c>
      <c r="I1711" s="1" t="s">
        <v>1258</v>
      </c>
      <c r="J1711">
        <f t="shared" si="78"/>
        <v>1</v>
      </c>
      <c r="K1711">
        <f t="shared" si="79"/>
        <v>1</v>
      </c>
      <c r="M1711">
        <f t="shared" si="80"/>
        <v>1</v>
      </c>
    </row>
    <row r="1712" spans="1:13" x14ac:dyDescent="0.2">
      <c r="A1712" s="1" t="s">
        <v>1375</v>
      </c>
      <c r="B1712" s="3">
        <v>64.67</v>
      </c>
      <c r="C1712" s="3">
        <v>17313.285</v>
      </c>
      <c r="D1712" s="3">
        <v>105549.357</v>
      </c>
      <c r="I1712" s="1" t="s">
        <v>1258</v>
      </c>
      <c r="J1712">
        <f t="shared" si="78"/>
        <v>1</v>
      </c>
      <c r="K1712">
        <f t="shared" si="79"/>
        <v>1</v>
      </c>
      <c r="M1712">
        <f t="shared" si="80"/>
        <v>1</v>
      </c>
    </row>
    <row r="1713" spans="1:13" x14ac:dyDescent="0.2">
      <c r="A1713" s="1" t="s">
        <v>1376</v>
      </c>
      <c r="B1713" s="3">
        <v>50.04</v>
      </c>
      <c r="C1713" s="3">
        <v>17538.736000000001</v>
      </c>
      <c r="D1713" s="3">
        <v>105474.423</v>
      </c>
      <c r="I1713" s="1" t="s">
        <v>1258</v>
      </c>
      <c r="J1713">
        <f t="shared" si="78"/>
        <v>1</v>
      </c>
      <c r="K1713">
        <f t="shared" si="79"/>
        <v>1</v>
      </c>
      <c r="M1713">
        <f t="shared" si="80"/>
        <v>1</v>
      </c>
    </row>
    <row r="1714" spans="1:13" x14ac:dyDescent="0.2">
      <c r="A1714" s="1" t="s">
        <v>1377</v>
      </c>
      <c r="B1714" s="3">
        <v>29.3</v>
      </c>
      <c r="C1714" s="3">
        <v>18070.169999999998</v>
      </c>
      <c r="D1714" s="3">
        <v>103737.72</v>
      </c>
      <c r="I1714" s="1" t="s">
        <v>1258</v>
      </c>
      <c r="J1714">
        <f t="shared" si="78"/>
        <v>1</v>
      </c>
      <c r="K1714">
        <f t="shared" si="79"/>
        <v>1</v>
      </c>
      <c r="M1714">
        <f t="shared" si="80"/>
        <v>1</v>
      </c>
    </row>
    <row r="1715" spans="1:13" x14ac:dyDescent="0.2">
      <c r="A1715" s="1" t="s">
        <v>1378</v>
      </c>
      <c r="B1715" s="3">
        <v>25.5</v>
      </c>
      <c r="C1715" s="3">
        <v>18092.25</v>
      </c>
      <c r="D1715" s="3">
        <v>103761.07</v>
      </c>
      <c r="I1715" s="1" t="s">
        <v>1258</v>
      </c>
      <c r="J1715">
        <f t="shared" si="78"/>
        <v>1</v>
      </c>
      <c r="K1715">
        <f t="shared" si="79"/>
        <v>1</v>
      </c>
      <c r="M1715">
        <f t="shared" si="80"/>
        <v>1</v>
      </c>
    </row>
    <row r="1716" spans="1:13" x14ac:dyDescent="0.2">
      <c r="A1716" s="1" t="s">
        <v>1379</v>
      </c>
      <c r="B1716" s="3">
        <v>27.7</v>
      </c>
      <c r="C1716" s="3">
        <v>18071.14</v>
      </c>
      <c r="D1716" s="3">
        <v>103807.44</v>
      </c>
      <c r="I1716" s="1" t="s">
        <v>1258</v>
      </c>
      <c r="J1716">
        <f t="shared" si="78"/>
        <v>1</v>
      </c>
      <c r="K1716">
        <f t="shared" si="79"/>
        <v>1</v>
      </c>
      <c r="M1716">
        <f t="shared" si="80"/>
        <v>1</v>
      </c>
    </row>
    <row r="1717" spans="1:13" x14ac:dyDescent="0.2">
      <c r="A1717" s="1" t="s">
        <v>1380</v>
      </c>
      <c r="B1717" s="3">
        <v>31.3</v>
      </c>
      <c r="C1717" s="3">
        <v>18091.599999999999</v>
      </c>
      <c r="D1717" s="3">
        <v>103826.71400000001</v>
      </c>
      <c r="I1717" s="1" t="s">
        <v>1258</v>
      </c>
      <c r="J1717">
        <f t="shared" si="78"/>
        <v>1</v>
      </c>
      <c r="K1717">
        <f t="shared" si="79"/>
        <v>1</v>
      </c>
      <c r="M1717">
        <f t="shared" si="80"/>
        <v>1</v>
      </c>
    </row>
    <row r="1718" spans="1:13" x14ac:dyDescent="0.2">
      <c r="A1718" s="1" t="s">
        <v>1381</v>
      </c>
      <c r="B1718" s="3">
        <v>29.6</v>
      </c>
      <c r="C1718" s="3">
        <v>18091.78</v>
      </c>
      <c r="D1718" s="3">
        <v>103898.18</v>
      </c>
      <c r="I1718" s="1" t="s">
        <v>1258</v>
      </c>
      <c r="J1718">
        <f t="shared" si="78"/>
        <v>1</v>
      </c>
      <c r="K1718">
        <f t="shared" si="79"/>
        <v>1</v>
      </c>
      <c r="M1718">
        <f t="shared" si="80"/>
        <v>1</v>
      </c>
    </row>
    <row r="1719" spans="1:13" x14ac:dyDescent="0.2">
      <c r="A1719" s="1" t="s">
        <v>1382</v>
      </c>
      <c r="B1719" s="3">
        <v>34.15</v>
      </c>
      <c r="C1719" s="3">
        <v>18059.919999999998</v>
      </c>
      <c r="D1719" s="3">
        <v>103931.99</v>
      </c>
      <c r="I1719" s="1" t="s">
        <v>1258</v>
      </c>
      <c r="J1719">
        <f t="shared" si="78"/>
        <v>1</v>
      </c>
      <c r="K1719">
        <f t="shared" si="79"/>
        <v>1</v>
      </c>
      <c r="M1719">
        <f t="shared" si="80"/>
        <v>1</v>
      </c>
    </row>
    <row r="1720" spans="1:13" x14ac:dyDescent="0.2">
      <c r="A1720" s="1" t="s">
        <v>1383</v>
      </c>
      <c r="B1720" s="3">
        <v>35.4</v>
      </c>
      <c r="C1720" s="3">
        <v>18091.5</v>
      </c>
      <c r="D1720" s="3">
        <v>103961.28</v>
      </c>
      <c r="I1720" s="1" t="s">
        <v>1258</v>
      </c>
      <c r="J1720">
        <f t="shared" si="78"/>
        <v>1</v>
      </c>
      <c r="K1720">
        <f t="shared" si="79"/>
        <v>1</v>
      </c>
      <c r="M1720">
        <f t="shared" si="80"/>
        <v>1</v>
      </c>
    </row>
    <row r="1721" spans="1:13" x14ac:dyDescent="0.2">
      <c r="A1721" s="1" t="s">
        <v>1384</v>
      </c>
      <c r="B1721" s="3">
        <v>31.4</v>
      </c>
      <c r="C1721" s="3">
        <v>18061.63</v>
      </c>
      <c r="D1721" s="3">
        <v>104002.96</v>
      </c>
      <c r="I1721" s="1" t="s">
        <v>1258</v>
      </c>
      <c r="J1721">
        <f t="shared" si="78"/>
        <v>1</v>
      </c>
      <c r="K1721">
        <f t="shared" si="79"/>
        <v>1</v>
      </c>
      <c r="M1721">
        <f t="shared" si="80"/>
        <v>1</v>
      </c>
    </row>
    <row r="1722" spans="1:13" x14ac:dyDescent="0.2">
      <c r="A1722" s="1" t="s">
        <v>1385</v>
      </c>
      <c r="B1722" s="3">
        <v>36.1</v>
      </c>
      <c r="C1722" s="3">
        <v>18052.509999999998</v>
      </c>
      <c r="D1722" s="3">
        <v>104046.18</v>
      </c>
      <c r="I1722" s="1" t="s">
        <v>1258</v>
      </c>
      <c r="J1722">
        <f t="shared" si="78"/>
        <v>1</v>
      </c>
      <c r="K1722">
        <f t="shared" si="79"/>
        <v>1</v>
      </c>
      <c r="M1722">
        <f t="shared" si="80"/>
        <v>1</v>
      </c>
    </row>
    <row r="1723" spans="1:13" x14ac:dyDescent="0.2">
      <c r="A1723" s="1" t="s">
        <v>1386</v>
      </c>
      <c r="B1723" s="3">
        <v>36.6</v>
      </c>
      <c r="C1723" s="3">
        <v>18071.331999999999</v>
      </c>
      <c r="D1723" s="3">
        <v>104205.511</v>
      </c>
      <c r="I1723" s="1" t="s">
        <v>1258</v>
      </c>
      <c r="J1723">
        <f t="shared" si="78"/>
        <v>1</v>
      </c>
      <c r="K1723">
        <f t="shared" si="79"/>
        <v>1</v>
      </c>
      <c r="M1723">
        <f t="shared" si="80"/>
        <v>1</v>
      </c>
    </row>
    <row r="1724" spans="1:13" x14ac:dyDescent="0.2">
      <c r="A1724" s="1" t="s">
        <v>1387</v>
      </c>
      <c r="B1724" s="3">
        <v>34.200000000000003</v>
      </c>
      <c r="C1724" s="3">
        <v>18012.98</v>
      </c>
      <c r="D1724" s="3">
        <v>104304.9</v>
      </c>
      <c r="I1724" s="1" t="s">
        <v>1258</v>
      </c>
      <c r="J1724">
        <f t="shared" si="78"/>
        <v>1</v>
      </c>
      <c r="K1724">
        <f t="shared" si="79"/>
        <v>1</v>
      </c>
      <c r="M1724">
        <f t="shared" si="80"/>
        <v>1</v>
      </c>
    </row>
    <row r="1725" spans="1:13" x14ac:dyDescent="0.2">
      <c r="A1725" s="1" t="s">
        <v>1388</v>
      </c>
      <c r="B1725" s="3">
        <v>31</v>
      </c>
      <c r="C1725" s="3">
        <v>17993.197</v>
      </c>
      <c r="D1725" s="3">
        <v>104432.682</v>
      </c>
      <c r="I1725" s="1" t="s">
        <v>1258</v>
      </c>
      <c r="J1725">
        <f t="shared" si="78"/>
        <v>1</v>
      </c>
      <c r="K1725">
        <f t="shared" si="79"/>
        <v>1</v>
      </c>
      <c r="M1725">
        <f t="shared" si="80"/>
        <v>1</v>
      </c>
    </row>
    <row r="1726" spans="1:13" x14ac:dyDescent="0.2">
      <c r="A1726" s="1" t="s">
        <v>1389</v>
      </c>
      <c r="B1726" s="3">
        <v>38.6</v>
      </c>
      <c r="C1726" s="3">
        <v>17943.601999999999</v>
      </c>
      <c r="D1726" s="3">
        <v>104495.34299999999</v>
      </c>
      <c r="I1726" s="1" t="s">
        <v>1258</v>
      </c>
      <c r="J1726">
        <f t="shared" si="78"/>
        <v>1</v>
      </c>
      <c r="K1726">
        <f t="shared" si="79"/>
        <v>1</v>
      </c>
      <c r="M1726">
        <f t="shared" si="80"/>
        <v>1</v>
      </c>
    </row>
    <row r="1727" spans="1:13" x14ac:dyDescent="0.2">
      <c r="A1727" s="1" t="s">
        <v>1390</v>
      </c>
      <c r="B1727" s="3">
        <v>35.4</v>
      </c>
      <c r="C1727" s="3">
        <v>17929.43</v>
      </c>
      <c r="D1727" s="3">
        <v>104603.045</v>
      </c>
      <c r="I1727" s="1" t="s">
        <v>1258</v>
      </c>
      <c r="J1727">
        <f t="shared" si="78"/>
        <v>1</v>
      </c>
      <c r="K1727">
        <f t="shared" si="79"/>
        <v>1</v>
      </c>
      <c r="M1727">
        <f t="shared" si="80"/>
        <v>1</v>
      </c>
    </row>
    <row r="1728" spans="1:13" x14ac:dyDescent="0.2">
      <c r="A1728" s="1" t="s">
        <v>1391</v>
      </c>
      <c r="B1728" s="3">
        <v>31.15</v>
      </c>
      <c r="C1728" s="3">
        <v>17860.665000000001</v>
      </c>
      <c r="D1728" s="3">
        <v>104718.2</v>
      </c>
      <c r="I1728" s="1" t="s">
        <v>1258</v>
      </c>
      <c r="J1728">
        <f t="shared" si="78"/>
        <v>1</v>
      </c>
      <c r="K1728">
        <f t="shared" si="79"/>
        <v>1</v>
      </c>
      <c r="M1728">
        <f t="shared" si="80"/>
        <v>1</v>
      </c>
    </row>
    <row r="1729" spans="1:13" x14ac:dyDescent="0.2">
      <c r="A1729" s="1" t="s">
        <v>1392</v>
      </c>
      <c r="B1729" s="3">
        <v>31.45</v>
      </c>
      <c r="C1729" s="3">
        <v>17870.010999999999</v>
      </c>
      <c r="D1729" s="3">
        <v>104773.84699999999</v>
      </c>
      <c r="I1729" s="1" t="s">
        <v>1258</v>
      </c>
      <c r="J1729">
        <f t="shared" si="78"/>
        <v>1</v>
      </c>
      <c r="K1729">
        <f t="shared" si="79"/>
        <v>1</v>
      </c>
      <c r="M1729">
        <f t="shared" si="80"/>
        <v>1</v>
      </c>
    </row>
    <row r="1730" spans="1:13" x14ac:dyDescent="0.2">
      <c r="A1730" s="1" t="s">
        <v>1393</v>
      </c>
      <c r="B1730" s="3">
        <v>31.2</v>
      </c>
      <c r="C1730" s="3">
        <v>17841.024000000001</v>
      </c>
      <c r="D1730" s="3">
        <v>104783.6</v>
      </c>
      <c r="I1730" s="1" t="s">
        <v>1258</v>
      </c>
      <c r="J1730">
        <f t="shared" si="78"/>
        <v>1</v>
      </c>
      <c r="K1730">
        <f t="shared" si="79"/>
        <v>1</v>
      </c>
      <c r="M1730">
        <f t="shared" si="80"/>
        <v>1</v>
      </c>
    </row>
    <row r="1731" spans="1:13" x14ac:dyDescent="0.2">
      <c r="A1731" s="1" t="s">
        <v>1394</v>
      </c>
      <c r="B1731" s="3">
        <v>38.5</v>
      </c>
      <c r="C1731" s="3">
        <v>17853.486000000001</v>
      </c>
      <c r="D1731" s="3">
        <v>104853.7</v>
      </c>
      <c r="I1731" s="1" t="s">
        <v>1258</v>
      </c>
      <c r="J1731">
        <f t="shared" ref="J1731:J1794" si="81">COUNTIF(A:A,A1731)</f>
        <v>1</v>
      </c>
      <c r="K1731">
        <f t="shared" ref="K1731:K1794" si="82">COUNTIFS(C:C,C1731,D:D,D1731)</f>
        <v>1</v>
      </c>
      <c r="M1731">
        <f t="shared" ref="M1731:M1794" si="83">COUNTIF(K1731,1)</f>
        <v>1</v>
      </c>
    </row>
    <row r="1732" spans="1:13" x14ac:dyDescent="0.2">
      <c r="A1732" s="1" t="s">
        <v>1395</v>
      </c>
      <c r="B1732" s="3">
        <v>29.5</v>
      </c>
      <c r="C1732" s="3">
        <v>17845.027999999998</v>
      </c>
      <c r="D1732" s="3">
        <v>104930.586</v>
      </c>
      <c r="I1732" s="1" t="s">
        <v>1258</v>
      </c>
      <c r="J1732">
        <f t="shared" si="81"/>
        <v>1</v>
      </c>
      <c r="K1732">
        <f t="shared" si="82"/>
        <v>1</v>
      </c>
      <c r="M1732">
        <f t="shared" si="83"/>
        <v>1</v>
      </c>
    </row>
    <row r="1733" spans="1:13" x14ac:dyDescent="0.2">
      <c r="A1733" s="1" t="s">
        <v>1396</v>
      </c>
      <c r="B1733" s="3">
        <v>34.5</v>
      </c>
      <c r="C1733" s="3">
        <v>18077.82</v>
      </c>
      <c r="D1733" s="3">
        <v>104096.26</v>
      </c>
      <c r="I1733" s="1" t="s">
        <v>1258</v>
      </c>
      <c r="J1733">
        <f t="shared" si="81"/>
        <v>1</v>
      </c>
      <c r="K1733">
        <f t="shared" si="82"/>
        <v>1</v>
      </c>
      <c r="M1733">
        <f t="shared" si="83"/>
        <v>1</v>
      </c>
    </row>
    <row r="1734" spans="1:13" x14ac:dyDescent="0.2">
      <c r="A1734" s="1" t="s">
        <v>1397</v>
      </c>
      <c r="B1734" s="3">
        <v>32.5</v>
      </c>
      <c r="C1734" s="3">
        <v>18068.03</v>
      </c>
      <c r="D1734" s="3">
        <v>104140.86</v>
      </c>
      <c r="I1734" s="1" t="s">
        <v>1258</v>
      </c>
      <c r="J1734">
        <f t="shared" si="81"/>
        <v>1</v>
      </c>
      <c r="K1734">
        <f t="shared" si="82"/>
        <v>1</v>
      </c>
      <c r="M1734">
        <f t="shared" si="83"/>
        <v>1</v>
      </c>
    </row>
    <row r="1735" spans="1:13" x14ac:dyDescent="0.2">
      <c r="A1735" s="1" t="s">
        <v>1398</v>
      </c>
      <c r="B1735" s="3">
        <v>30.2</v>
      </c>
      <c r="C1735" s="3">
        <v>18036.82</v>
      </c>
      <c r="D1735" s="3">
        <v>104158.72</v>
      </c>
      <c r="I1735" s="1" t="s">
        <v>1258</v>
      </c>
      <c r="J1735">
        <f t="shared" si="81"/>
        <v>1</v>
      </c>
      <c r="K1735">
        <f t="shared" si="82"/>
        <v>1</v>
      </c>
      <c r="M1735">
        <f t="shared" si="83"/>
        <v>1</v>
      </c>
    </row>
    <row r="1736" spans="1:13" x14ac:dyDescent="0.2">
      <c r="A1736" s="1" t="s">
        <v>1399</v>
      </c>
      <c r="B1736" s="3">
        <v>36.200000000000003</v>
      </c>
      <c r="C1736" s="3">
        <v>18022.240000000002</v>
      </c>
      <c r="D1736" s="3">
        <v>104201.17</v>
      </c>
      <c r="I1736" s="1" t="s">
        <v>1258</v>
      </c>
      <c r="J1736">
        <f t="shared" si="81"/>
        <v>1</v>
      </c>
      <c r="K1736">
        <f t="shared" si="82"/>
        <v>1</v>
      </c>
      <c r="M1736">
        <f t="shared" si="83"/>
        <v>1</v>
      </c>
    </row>
    <row r="1737" spans="1:13" x14ac:dyDescent="0.2">
      <c r="A1737" s="1" t="s">
        <v>1400</v>
      </c>
      <c r="B1737" s="3">
        <v>38.299999999999997</v>
      </c>
      <c r="C1737" s="3">
        <v>18008.655999999999</v>
      </c>
      <c r="D1737" s="3">
        <v>104264.552</v>
      </c>
      <c r="I1737" s="1" t="s">
        <v>1258</v>
      </c>
      <c r="J1737">
        <f t="shared" si="81"/>
        <v>1</v>
      </c>
      <c r="K1737">
        <f t="shared" si="82"/>
        <v>1</v>
      </c>
      <c r="M1737">
        <f t="shared" si="83"/>
        <v>1</v>
      </c>
    </row>
    <row r="1738" spans="1:13" x14ac:dyDescent="0.2">
      <c r="A1738" s="1" t="s">
        <v>1401</v>
      </c>
      <c r="B1738" s="3">
        <v>30</v>
      </c>
      <c r="C1738" s="3">
        <v>17989.044000000002</v>
      </c>
      <c r="D1738" s="3">
        <v>104337.68</v>
      </c>
      <c r="I1738" s="1" t="s">
        <v>1258</v>
      </c>
      <c r="J1738">
        <f t="shared" si="81"/>
        <v>1</v>
      </c>
      <c r="K1738">
        <f t="shared" si="82"/>
        <v>1</v>
      </c>
      <c r="M1738">
        <f t="shared" si="83"/>
        <v>1</v>
      </c>
    </row>
    <row r="1739" spans="1:13" x14ac:dyDescent="0.2">
      <c r="A1739" s="1" t="s">
        <v>1402</v>
      </c>
      <c r="B1739" s="3">
        <v>31.6</v>
      </c>
      <c r="C1739" s="3">
        <v>18001.743999999999</v>
      </c>
      <c r="D1739" s="3">
        <v>104390.14</v>
      </c>
      <c r="I1739" s="1" t="s">
        <v>1258</v>
      </c>
      <c r="J1739">
        <f t="shared" si="81"/>
        <v>1</v>
      </c>
      <c r="K1739">
        <f t="shared" si="82"/>
        <v>1</v>
      </c>
      <c r="M1739">
        <f t="shared" si="83"/>
        <v>1</v>
      </c>
    </row>
    <row r="1740" spans="1:13" x14ac:dyDescent="0.2">
      <c r="A1740" s="1" t="s">
        <v>1403</v>
      </c>
      <c r="B1740" s="3">
        <v>37.5</v>
      </c>
      <c r="C1740" s="3">
        <v>17936.728999999999</v>
      </c>
      <c r="D1740" s="3">
        <v>104538.208</v>
      </c>
      <c r="I1740" s="1" t="s">
        <v>1258</v>
      </c>
      <c r="J1740">
        <f t="shared" si="81"/>
        <v>1</v>
      </c>
      <c r="K1740">
        <f t="shared" si="82"/>
        <v>1</v>
      </c>
      <c r="M1740">
        <f t="shared" si="83"/>
        <v>1</v>
      </c>
    </row>
    <row r="1741" spans="1:13" x14ac:dyDescent="0.2">
      <c r="A1741" s="1" t="s">
        <v>1404</v>
      </c>
      <c r="B1741" s="3">
        <v>39.6</v>
      </c>
      <c r="C1741" s="3">
        <v>17942.704000000002</v>
      </c>
      <c r="D1741" s="3">
        <v>104617.319</v>
      </c>
      <c r="I1741" s="1" t="s">
        <v>1258</v>
      </c>
      <c r="J1741">
        <f t="shared" si="81"/>
        <v>1</v>
      </c>
      <c r="K1741">
        <f t="shared" si="82"/>
        <v>1</v>
      </c>
      <c r="M1741">
        <f t="shared" si="83"/>
        <v>1</v>
      </c>
    </row>
    <row r="1742" spans="1:13" x14ac:dyDescent="0.2">
      <c r="A1742" s="1" t="s">
        <v>1405</v>
      </c>
      <c r="B1742" s="3">
        <v>35.799999999999997</v>
      </c>
      <c r="C1742" s="3">
        <v>17919.798999999999</v>
      </c>
      <c r="D1742" s="3">
        <v>104704.00199999999</v>
      </c>
      <c r="I1742" s="1" t="s">
        <v>1258</v>
      </c>
      <c r="J1742">
        <f t="shared" si="81"/>
        <v>1</v>
      </c>
      <c r="K1742">
        <f t="shared" si="82"/>
        <v>1</v>
      </c>
      <c r="M1742">
        <f t="shared" si="83"/>
        <v>1</v>
      </c>
    </row>
    <row r="1743" spans="1:13" x14ac:dyDescent="0.2">
      <c r="A1743" s="1" t="s">
        <v>1406</v>
      </c>
      <c r="B1743" s="3">
        <v>40.5</v>
      </c>
      <c r="C1743" s="3">
        <v>17901.686000000002</v>
      </c>
      <c r="D1743" s="3">
        <v>104772.40700000001</v>
      </c>
      <c r="I1743" s="1" t="s">
        <v>1258</v>
      </c>
      <c r="J1743">
        <f t="shared" si="81"/>
        <v>1</v>
      </c>
      <c r="K1743">
        <f t="shared" si="82"/>
        <v>1</v>
      </c>
      <c r="M1743">
        <f t="shared" si="83"/>
        <v>1</v>
      </c>
    </row>
    <row r="1744" spans="1:13" x14ac:dyDescent="0.2">
      <c r="A1744" s="1" t="s">
        <v>1407</v>
      </c>
      <c r="B1744" s="3">
        <v>33.799999999999997</v>
      </c>
      <c r="C1744" s="3">
        <v>17880.337</v>
      </c>
      <c r="D1744" s="3">
        <v>104852.23699999999</v>
      </c>
      <c r="I1744" s="1" t="s">
        <v>1258</v>
      </c>
      <c r="J1744">
        <f t="shared" si="81"/>
        <v>1</v>
      </c>
      <c r="K1744">
        <f t="shared" si="82"/>
        <v>1</v>
      </c>
      <c r="M1744">
        <f t="shared" si="83"/>
        <v>1</v>
      </c>
    </row>
    <row r="1745" spans="1:13" x14ac:dyDescent="0.2">
      <c r="A1745" s="1" t="s">
        <v>1408</v>
      </c>
      <c r="B1745" s="3">
        <v>30.97</v>
      </c>
      <c r="C1745" s="3">
        <v>17818.75</v>
      </c>
      <c r="D1745" s="3">
        <v>105033.12</v>
      </c>
      <c r="I1745" s="1" t="s">
        <v>1258</v>
      </c>
      <c r="J1745">
        <f t="shared" si="81"/>
        <v>1</v>
      </c>
      <c r="K1745">
        <f t="shared" si="82"/>
        <v>1</v>
      </c>
      <c r="M1745">
        <f t="shared" si="83"/>
        <v>1</v>
      </c>
    </row>
    <row r="1746" spans="1:13" x14ac:dyDescent="0.2">
      <c r="A1746" s="1" t="s">
        <v>1409</v>
      </c>
      <c r="B1746" s="3">
        <v>34.5</v>
      </c>
      <c r="C1746" s="3">
        <v>17840.72</v>
      </c>
      <c r="D1746" s="3">
        <v>105051.09</v>
      </c>
      <c r="I1746" s="1" t="s">
        <v>1258</v>
      </c>
      <c r="J1746">
        <f t="shared" si="81"/>
        <v>1</v>
      </c>
      <c r="K1746">
        <f t="shared" si="82"/>
        <v>1</v>
      </c>
      <c r="M1746">
        <f t="shared" si="83"/>
        <v>1</v>
      </c>
    </row>
    <row r="1747" spans="1:13" x14ac:dyDescent="0.2">
      <c r="A1747" s="1" t="s">
        <v>1410</v>
      </c>
      <c r="B1747" s="3">
        <v>26.7</v>
      </c>
      <c r="C1747" s="3">
        <v>17838.240000000002</v>
      </c>
      <c r="D1747" s="3">
        <v>105171.1</v>
      </c>
      <c r="I1747" s="1" t="s">
        <v>1258</v>
      </c>
      <c r="J1747">
        <f t="shared" si="81"/>
        <v>1</v>
      </c>
      <c r="K1747">
        <f t="shared" si="82"/>
        <v>1</v>
      </c>
      <c r="M1747">
        <f t="shared" si="83"/>
        <v>1</v>
      </c>
    </row>
    <row r="1748" spans="1:13" x14ac:dyDescent="0.2">
      <c r="A1748" s="1" t="s">
        <v>1411</v>
      </c>
      <c r="B1748" s="3">
        <v>31.72</v>
      </c>
      <c r="C1748" s="3">
        <v>17811.109</v>
      </c>
      <c r="D1748" s="3">
        <v>105175.67999999999</v>
      </c>
      <c r="I1748" s="1" t="s">
        <v>1258</v>
      </c>
      <c r="J1748">
        <f t="shared" si="81"/>
        <v>1</v>
      </c>
      <c r="K1748">
        <f t="shared" si="82"/>
        <v>1</v>
      </c>
      <c r="M1748">
        <f t="shared" si="83"/>
        <v>1</v>
      </c>
    </row>
    <row r="1749" spans="1:13" x14ac:dyDescent="0.2">
      <c r="A1749" s="1" t="s">
        <v>1412</v>
      </c>
      <c r="B1749" s="3">
        <v>27.1</v>
      </c>
      <c r="C1749" s="3">
        <v>17832.310000000001</v>
      </c>
      <c r="D1749" s="3">
        <v>105280.76</v>
      </c>
      <c r="I1749" s="1" t="s">
        <v>1258</v>
      </c>
      <c r="J1749">
        <f t="shared" si="81"/>
        <v>1</v>
      </c>
      <c r="K1749">
        <f t="shared" si="82"/>
        <v>1</v>
      </c>
      <c r="M1749">
        <f t="shared" si="83"/>
        <v>1</v>
      </c>
    </row>
    <row r="1750" spans="1:13" x14ac:dyDescent="0.2">
      <c r="A1750" s="1" t="s">
        <v>1413</v>
      </c>
      <c r="B1750" s="3">
        <v>24.7</v>
      </c>
      <c r="C1750" s="3">
        <v>17806.532999999999</v>
      </c>
      <c r="D1750" s="3">
        <v>105283.696</v>
      </c>
      <c r="I1750" s="1" t="s">
        <v>1258</v>
      </c>
      <c r="J1750">
        <f t="shared" si="81"/>
        <v>1</v>
      </c>
      <c r="K1750">
        <f t="shared" si="82"/>
        <v>1</v>
      </c>
      <c r="M1750">
        <f t="shared" si="83"/>
        <v>1</v>
      </c>
    </row>
    <row r="1751" spans="1:13" s="7" customFormat="1" x14ac:dyDescent="0.2">
      <c r="A1751" s="5" t="s">
        <v>1414</v>
      </c>
      <c r="B1751" s="6">
        <v>44.4</v>
      </c>
      <c r="C1751" s="6">
        <v>18496.8</v>
      </c>
      <c r="D1751" s="6">
        <v>105845.02</v>
      </c>
      <c r="E1751" s="5"/>
      <c r="I1751" s="5" t="s">
        <v>1258</v>
      </c>
      <c r="J1751" s="7">
        <f t="shared" si="81"/>
        <v>2</v>
      </c>
      <c r="K1751">
        <f t="shared" si="82"/>
        <v>2</v>
      </c>
      <c r="M1751">
        <f t="shared" si="83"/>
        <v>0</v>
      </c>
    </row>
    <row r="1752" spans="1:13" s="7" customFormat="1" x14ac:dyDescent="0.2">
      <c r="A1752" s="5" t="s">
        <v>1415</v>
      </c>
      <c r="B1752" s="6">
        <v>34.200000000000003</v>
      </c>
      <c r="C1752" s="6">
        <v>18534.644</v>
      </c>
      <c r="D1752" s="6">
        <v>105890.28</v>
      </c>
      <c r="E1752" s="5"/>
      <c r="I1752" s="5" t="s">
        <v>1258</v>
      </c>
      <c r="J1752" s="7">
        <f t="shared" si="81"/>
        <v>2</v>
      </c>
      <c r="K1752">
        <f t="shared" si="82"/>
        <v>2</v>
      </c>
      <c r="M1752">
        <f t="shared" si="83"/>
        <v>0</v>
      </c>
    </row>
    <row r="1753" spans="1:13" s="7" customFormat="1" x14ac:dyDescent="0.2">
      <c r="A1753" s="5" t="s">
        <v>1416</v>
      </c>
      <c r="B1753" s="6">
        <v>27.6</v>
      </c>
      <c r="C1753" s="6">
        <v>18573.124</v>
      </c>
      <c r="D1753" s="6">
        <v>105876.42</v>
      </c>
      <c r="E1753" s="5"/>
      <c r="I1753" s="5" t="s">
        <v>1258</v>
      </c>
      <c r="J1753" s="7">
        <f t="shared" si="81"/>
        <v>2</v>
      </c>
      <c r="K1753">
        <f t="shared" si="82"/>
        <v>2</v>
      </c>
      <c r="M1753">
        <f t="shared" si="83"/>
        <v>0</v>
      </c>
    </row>
    <row r="1754" spans="1:13" s="7" customFormat="1" x14ac:dyDescent="0.2">
      <c r="A1754" s="5" t="s">
        <v>1417</v>
      </c>
      <c r="B1754" s="6">
        <v>36.1</v>
      </c>
      <c r="C1754" s="6">
        <v>18603.743999999999</v>
      </c>
      <c r="D1754" s="6">
        <v>105918.35</v>
      </c>
      <c r="E1754" s="5"/>
      <c r="I1754" s="5" t="s">
        <v>1258</v>
      </c>
      <c r="J1754" s="7">
        <f t="shared" si="81"/>
        <v>2</v>
      </c>
      <c r="K1754">
        <f t="shared" si="82"/>
        <v>2</v>
      </c>
      <c r="M1754">
        <f t="shared" si="83"/>
        <v>0</v>
      </c>
    </row>
    <row r="1755" spans="1:13" s="7" customFormat="1" x14ac:dyDescent="0.2">
      <c r="A1755" s="5" t="s">
        <v>1418</v>
      </c>
      <c r="B1755" s="6">
        <v>42.1</v>
      </c>
      <c r="C1755" s="6">
        <v>18647.669999999998</v>
      </c>
      <c r="D1755" s="6">
        <v>105905.52</v>
      </c>
      <c r="E1755" s="5"/>
      <c r="I1755" s="5" t="s">
        <v>1258</v>
      </c>
      <c r="J1755" s="7">
        <f t="shared" si="81"/>
        <v>2</v>
      </c>
      <c r="K1755">
        <f t="shared" si="82"/>
        <v>2</v>
      </c>
      <c r="M1755">
        <f t="shared" si="83"/>
        <v>0</v>
      </c>
    </row>
    <row r="1756" spans="1:13" s="7" customFormat="1" x14ac:dyDescent="0.2">
      <c r="A1756" s="5" t="s">
        <v>1419</v>
      </c>
      <c r="B1756" s="6">
        <v>31.3</v>
      </c>
      <c r="C1756" s="6">
        <v>18664.439999999999</v>
      </c>
      <c r="D1756" s="6">
        <v>105947.33</v>
      </c>
      <c r="E1756" s="5"/>
      <c r="I1756" s="5" t="s">
        <v>1258</v>
      </c>
      <c r="J1756" s="7">
        <f t="shared" si="81"/>
        <v>2</v>
      </c>
      <c r="K1756">
        <f t="shared" si="82"/>
        <v>2</v>
      </c>
      <c r="M1756">
        <f t="shared" si="83"/>
        <v>0</v>
      </c>
    </row>
    <row r="1757" spans="1:13" s="7" customFormat="1" x14ac:dyDescent="0.2">
      <c r="A1757" s="5" t="s">
        <v>1420</v>
      </c>
      <c r="B1757" s="6">
        <v>30.03</v>
      </c>
      <c r="C1757" s="6">
        <v>18683.14</v>
      </c>
      <c r="D1757" s="6">
        <v>105914.21</v>
      </c>
      <c r="E1757" s="5"/>
      <c r="I1757" s="5" t="s">
        <v>1258</v>
      </c>
      <c r="J1757" s="7">
        <f t="shared" si="81"/>
        <v>2</v>
      </c>
      <c r="K1757">
        <f t="shared" si="82"/>
        <v>2</v>
      </c>
      <c r="M1757">
        <f t="shared" si="83"/>
        <v>0</v>
      </c>
    </row>
    <row r="1758" spans="1:13" s="7" customFormat="1" x14ac:dyDescent="0.2">
      <c r="A1758" s="5" t="s">
        <v>1421</v>
      </c>
      <c r="B1758" s="6">
        <v>46.37</v>
      </c>
      <c r="C1758" s="6">
        <v>18705.45</v>
      </c>
      <c r="D1758" s="6">
        <v>105962.73</v>
      </c>
      <c r="E1758" s="5"/>
      <c r="I1758" s="5" t="s">
        <v>1258</v>
      </c>
      <c r="J1758" s="7">
        <f t="shared" si="81"/>
        <v>2</v>
      </c>
      <c r="K1758">
        <f t="shared" si="82"/>
        <v>2</v>
      </c>
      <c r="M1758">
        <f t="shared" si="83"/>
        <v>0</v>
      </c>
    </row>
    <row r="1759" spans="1:13" s="7" customFormat="1" x14ac:dyDescent="0.2">
      <c r="A1759" s="5" t="s">
        <v>1422</v>
      </c>
      <c r="B1759" s="6">
        <v>50.58</v>
      </c>
      <c r="C1759" s="6">
        <v>18769.580000000002</v>
      </c>
      <c r="D1759" s="6">
        <v>105951.12</v>
      </c>
      <c r="E1759" s="5"/>
      <c r="I1759" s="5" t="s">
        <v>1258</v>
      </c>
      <c r="J1759" s="7">
        <f t="shared" si="81"/>
        <v>2</v>
      </c>
      <c r="K1759">
        <f t="shared" si="82"/>
        <v>2</v>
      </c>
      <c r="M1759">
        <f t="shared" si="83"/>
        <v>0</v>
      </c>
    </row>
    <row r="1760" spans="1:13" s="7" customFormat="1" x14ac:dyDescent="0.2">
      <c r="A1760" s="5" t="s">
        <v>1423</v>
      </c>
      <c r="B1760" s="6">
        <v>48.14</v>
      </c>
      <c r="C1760" s="6">
        <v>18783.72</v>
      </c>
      <c r="D1760" s="6">
        <v>105994.23</v>
      </c>
      <c r="E1760" s="5"/>
      <c r="I1760" s="5" t="s">
        <v>1258</v>
      </c>
      <c r="J1760" s="7">
        <f t="shared" si="81"/>
        <v>2</v>
      </c>
      <c r="K1760">
        <f t="shared" si="82"/>
        <v>2</v>
      </c>
      <c r="M1760">
        <f t="shared" si="83"/>
        <v>0</v>
      </c>
    </row>
    <row r="1761" spans="1:13" s="7" customFormat="1" x14ac:dyDescent="0.2">
      <c r="A1761" s="5" t="s">
        <v>1424</v>
      </c>
      <c r="B1761" s="6">
        <v>51.27</v>
      </c>
      <c r="C1761" s="6">
        <v>18828.73</v>
      </c>
      <c r="D1761" s="6">
        <v>105975.75</v>
      </c>
      <c r="E1761" s="5"/>
      <c r="I1761" s="5" t="s">
        <v>1258</v>
      </c>
      <c r="J1761" s="7">
        <f t="shared" si="81"/>
        <v>2</v>
      </c>
      <c r="K1761">
        <f t="shared" si="82"/>
        <v>2</v>
      </c>
      <c r="M1761">
        <f t="shared" si="83"/>
        <v>0</v>
      </c>
    </row>
    <row r="1762" spans="1:13" s="7" customFormat="1" x14ac:dyDescent="0.2">
      <c r="A1762" s="5" t="s">
        <v>1425</v>
      </c>
      <c r="B1762" s="6">
        <v>42.9</v>
      </c>
      <c r="C1762" s="6">
        <v>18860.27</v>
      </c>
      <c r="D1762" s="6">
        <v>105992.24</v>
      </c>
      <c r="E1762" s="5"/>
      <c r="I1762" s="5" t="s">
        <v>1258</v>
      </c>
      <c r="J1762" s="7">
        <f t="shared" si="81"/>
        <v>2</v>
      </c>
      <c r="K1762">
        <f t="shared" si="82"/>
        <v>2</v>
      </c>
      <c r="M1762">
        <f t="shared" si="83"/>
        <v>0</v>
      </c>
    </row>
    <row r="1763" spans="1:13" s="7" customFormat="1" x14ac:dyDescent="0.2">
      <c r="A1763" s="5" t="s">
        <v>1426</v>
      </c>
      <c r="B1763" s="6">
        <v>51.5</v>
      </c>
      <c r="C1763" s="6">
        <v>18844</v>
      </c>
      <c r="D1763" s="6">
        <v>106021.79</v>
      </c>
      <c r="E1763" s="5"/>
      <c r="I1763" s="5" t="s">
        <v>1258</v>
      </c>
      <c r="J1763" s="7">
        <f t="shared" si="81"/>
        <v>2</v>
      </c>
      <c r="K1763">
        <f t="shared" si="82"/>
        <v>2</v>
      </c>
      <c r="M1763">
        <f t="shared" si="83"/>
        <v>0</v>
      </c>
    </row>
    <row r="1764" spans="1:13" s="7" customFormat="1" x14ac:dyDescent="0.2">
      <c r="A1764" s="5" t="s">
        <v>1427</v>
      </c>
      <c r="B1764" s="6">
        <v>47.6</v>
      </c>
      <c r="C1764" s="6">
        <v>18941.29</v>
      </c>
      <c r="D1764" s="6">
        <v>106029.8</v>
      </c>
      <c r="E1764" s="5"/>
      <c r="I1764" s="5" t="s">
        <v>1258</v>
      </c>
      <c r="J1764" s="7">
        <f t="shared" si="81"/>
        <v>2</v>
      </c>
      <c r="K1764">
        <f t="shared" si="82"/>
        <v>2</v>
      </c>
      <c r="M1764">
        <f t="shared" si="83"/>
        <v>0</v>
      </c>
    </row>
    <row r="1765" spans="1:13" s="7" customFormat="1" x14ac:dyDescent="0.2">
      <c r="A1765" s="5" t="s">
        <v>1428</v>
      </c>
      <c r="B1765" s="6">
        <v>36.1</v>
      </c>
      <c r="C1765" s="6">
        <v>18960.86</v>
      </c>
      <c r="D1765" s="6">
        <v>106061.56</v>
      </c>
      <c r="E1765" s="5"/>
      <c r="I1765" s="5" t="s">
        <v>1258</v>
      </c>
      <c r="J1765" s="7">
        <f t="shared" si="81"/>
        <v>2</v>
      </c>
      <c r="K1765">
        <f t="shared" si="82"/>
        <v>2</v>
      </c>
      <c r="M1765">
        <f t="shared" si="83"/>
        <v>0</v>
      </c>
    </row>
    <row r="1766" spans="1:13" s="7" customFormat="1" x14ac:dyDescent="0.2">
      <c r="A1766" s="5" t="s">
        <v>1429</v>
      </c>
      <c r="B1766" s="6">
        <v>33.549999999999997</v>
      </c>
      <c r="C1766" s="6">
        <v>18981.53</v>
      </c>
      <c r="D1766" s="6">
        <v>106051.43</v>
      </c>
      <c r="E1766" s="5"/>
      <c r="I1766" s="5" t="s">
        <v>1258</v>
      </c>
      <c r="J1766" s="7">
        <f t="shared" si="81"/>
        <v>2</v>
      </c>
      <c r="K1766">
        <f t="shared" si="82"/>
        <v>2</v>
      </c>
      <c r="M1766">
        <f t="shared" si="83"/>
        <v>0</v>
      </c>
    </row>
    <row r="1767" spans="1:13" s="7" customFormat="1" x14ac:dyDescent="0.2">
      <c r="A1767" s="5" t="s">
        <v>1430</v>
      </c>
      <c r="B1767" s="6">
        <v>42.15</v>
      </c>
      <c r="C1767" s="6">
        <v>19003.52</v>
      </c>
      <c r="D1767" s="6">
        <v>106078.09</v>
      </c>
      <c r="E1767" s="5"/>
      <c r="I1767" s="5" t="s">
        <v>1258</v>
      </c>
      <c r="J1767" s="7">
        <f t="shared" si="81"/>
        <v>2</v>
      </c>
      <c r="K1767">
        <f t="shared" si="82"/>
        <v>2</v>
      </c>
      <c r="M1767">
        <f t="shared" si="83"/>
        <v>0</v>
      </c>
    </row>
    <row r="1768" spans="1:13" s="7" customFormat="1" x14ac:dyDescent="0.2">
      <c r="A1768" s="5" t="s">
        <v>1431</v>
      </c>
      <c r="B1768" s="6">
        <v>30.56</v>
      </c>
      <c r="C1768" s="6">
        <v>17826.076000000001</v>
      </c>
      <c r="D1768" s="6">
        <v>105588.19100000001</v>
      </c>
      <c r="E1768" s="5"/>
      <c r="I1768" s="5" t="s">
        <v>1258</v>
      </c>
      <c r="J1768" s="7">
        <f t="shared" si="81"/>
        <v>2</v>
      </c>
      <c r="K1768">
        <f t="shared" si="82"/>
        <v>2</v>
      </c>
      <c r="M1768">
        <f t="shared" si="83"/>
        <v>0</v>
      </c>
    </row>
    <row r="1769" spans="1:13" s="7" customFormat="1" x14ac:dyDescent="0.2">
      <c r="A1769" s="5" t="s">
        <v>1432</v>
      </c>
      <c r="B1769" s="6">
        <v>25.02</v>
      </c>
      <c r="C1769" s="6">
        <v>17799.938999999998</v>
      </c>
      <c r="D1769" s="6">
        <v>105590.961</v>
      </c>
      <c r="E1769" s="5"/>
      <c r="I1769" s="5" t="s">
        <v>1258</v>
      </c>
      <c r="J1769" s="7">
        <f t="shared" si="81"/>
        <v>2</v>
      </c>
      <c r="K1769">
        <f t="shared" si="82"/>
        <v>2</v>
      </c>
      <c r="M1769">
        <f t="shared" si="83"/>
        <v>0</v>
      </c>
    </row>
    <row r="1770" spans="1:13" s="7" customFormat="1" x14ac:dyDescent="0.2">
      <c r="A1770" s="5" t="s">
        <v>1433</v>
      </c>
      <c r="B1770" s="6">
        <v>31.86</v>
      </c>
      <c r="C1770" s="6">
        <v>17803.021000000001</v>
      </c>
      <c r="D1770" s="6">
        <v>105642.402</v>
      </c>
      <c r="E1770" s="5"/>
      <c r="I1770" s="5" t="s">
        <v>1258</v>
      </c>
      <c r="J1770" s="7">
        <f t="shared" si="81"/>
        <v>2</v>
      </c>
      <c r="K1770">
        <f t="shared" si="82"/>
        <v>2</v>
      </c>
      <c r="M1770">
        <f t="shared" si="83"/>
        <v>0</v>
      </c>
    </row>
    <row r="1771" spans="1:13" s="7" customFormat="1" x14ac:dyDescent="0.2">
      <c r="A1771" s="5" t="s">
        <v>1434</v>
      </c>
      <c r="B1771" s="6">
        <v>27.84</v>
      </c>
      <c r="C1771" s="6">
        <v>17846.235000000001</v>
      </c>
      <c r="D1771" s="6">
        <v>105678.82799999999</v>
      </c>
      <c r="E1771" s="5"/>
      <c r="I1771" s="5" t="s">
        <v>1258</v>
      </c>
      <c r="J1771" s="7">
        <f t="shared" si="81"/>
        <v>2</v>
      </c>
      <c r="K1771">
        <f t="shared" si="82"/>
        <v>2</v>
      </c>
      <c r="M1771">
        <f t="shared" si="83"/>
        <v>0</v>
      </c>
    </row>
    <row r="1772" spans="1:13" s="7" customFormat="1" x14ac:dyDescent="0.2">
      <c r="A1772" s="5" t="s">
        <v>1435</v>
      </c>
      <c r="B1772" s="6">
        <v>29.8</v>
      </c>
      <c r="C1772" s="6">
        <v>17821.638999999999</v>
      </c>
      <c r="D1772" s="6">
        <v>105723.973</v>
      </c>
      <c r="E1772" s="5"/>
      <c r="I1772" s="5" t="s">
        <v>1258</v>
      </c>
      <c r="J1772" s="7">
        <f t="shared" si="81"/>
        <v>2</v>
      </c>
      <c r="K1772">
        <f t="shared" si="82"/>
        <v>2</v>
      </c>
      <c r="M1772">
        <f t="shared" si="83"/>
        <v>0</v>
      </c>
    </row>
    <row r="1773" spans="1:13" s="7" customFormat="1" x14ac:dyDescent="0.2">
      <c r="A1773" s="5" t="s">
        <v>1436</v>
      </c>
      <c r="B1773" s="6">
        <v>34.299999999999997</v>
      </c>
      <c r="C1773" s="6">
        <v>17855.702000000001</v>
      </c>
      <c r="D1773" s="6">
        <v>105797.23299999999</v>
      </c>
      <c r="E1773" s="5"/>
      <c r="I1773" s="5" t="s">
        <v>1258</v>
      </c>
      <c r="J1773" s="7">
        <f t="shared" si="81"/>
        <v>2</v>
      </c>
      <c r="K1773">
        <f t="shared" si="82"/>
        <v>2</v>
      </c>
      <c r="M1773">
        <f t="shared" si="83"/>
        <v>0</v>
      </c>
    </row>
    <row r="1774" spans="1:13" s="7" customFormat="1" x14ac:dyDescent="0.2">
      <c r="A1774" s="5" t="s">
        <v>1437</v>
      </c>
      <c r="B1774" s="6">
        <v>36.18</v>
      </c>
      <c r="C1774" s="6">
        <v>17905.054</v>
      </c>
      <c r="D1774" s="6">
        <v>105813.197</v>
      </c>
      <c r="E1774" s="5"/>
      <c r="I1774" s="5" t="s">
        <v>1258</v>
      </c>
      <c r="J1774" s="7">
        <f t="shared" si="81"/>
        <v>2</v>
      </c>
      <c r="K1774">
        <f t="shared" si="82"/>
        <v>2</v>
      </c>
      <c r="M1774">
        <f t="shared" si="83"/>
        <v>0</v>
      </c>
    </row>
    <row r="1775" spans="1:13" s="7" customFormat="1" x14ac:dyDescent="0.2">
      <c r="A1775" s="5" t="s">
        <v>1438</v>
      </c>
      <c r="B1775" s="6">
        <v>34.270000000000003</v>
      </c>
      <c r="C1775" s="6">
        <v>17907.507000000001</v>
      </c>
      <c r="D1775" s="6">
        <v>105867.13</v>
      </c>
      <c r="E1775" s="5"/>
      <c r="I1775" s="5" t="s">
        <v>1258</v>
      </c>
      <c r="J1775" s="7">
        <f t="shared" si="81"/>
        <v>2</v>
      </c>
      <c r="K1775">
        <f t="shared" si="82"/>
        <v>2</v>
      </c>
      <c r="M1775">
        <f t="shared" si="83"/>
        <v>0</v>
      </c>
    </row>
    <row r="1776" spans="1:13" s="7" customFormat="1" x14ac:dyDescent="0.2">
      <c r="A1776" s="5" t="s">
        <v>1439</v>
      </c>
      <c r="B1776" s="6">
        <v>43.76</v>
      </c>
      <c r="C1776" s="6">
        <v>17961.192999999999</v>
      </c>
      <c r="D1776" s="6">
        <v>105873.80899999999</v>
      </c>
      <c r="E1776" s="5"/>
      <c r="I1776" s="5" t="s">
        <v>1258</v>
      </c>
      <c r="J1776" s="7">
        <f t="shared" si="81"/>
        <v>2</v>
      </c>
      <c r="K1776">
        <f t="shared" si="82"/>
        <v>2</v>
      </c>
      <c r="M1776">
        <f t="shared" si="83"/>
        <v>0</v>
      </c>
    </row>
    <row r="1777" spans="1:13" s="7" customFormat="1" x14ac:dyDescent="0.2">
      <c r="A1777" s="5" t="s">
        <v>1440</v>
      </c>
      <c r="B1777" s="6">
        <v>34.81</v>
      </c>
      <c r="C1777" s="6">
        <v>17977.707999999999</v>
      </c>
      <c r="D1777" s="6">
        <v>105927.361</v>
      </c>
      <c r="E1777" s="5"/>
      <c r="I1777" s="5" t="s">
        <v>1258</v>
      </c>
      <c r="J1777" s="7">
        <f t="shared" si="81"/>
        <v>2</v>
      </c>
      <c r="K1777">
        <f t="shared" si="82"/>
        <v>2</v>
      </c>
      <c r="M1777">
        <f t="shared" si="83"/>
        <v>0</v>
      </c>
    </row>
    <row r="1778" spans="1:13" s="7" customFormat="1" x14ac:dyDescent="0.2">
      <c r="A1778" s="5" t="s">
        <v>1441</v>
      </c>
      <c r="B1778" s="6">
        <v>36.57</v>
      </c>
      <c r="C1778" s="6">
        <v>18031.310000000001</v>
      </c>
      <c r="D1778" s="6">
        <v>105921.932</v>
      </c>
      <c r="E1778" s="5"/>
      <c r="I1778" s="5" t="s">
        <v>1258</v>
      </c>
      <c r="J1778" s="7">
        <f t="shared" si="81"/>
        <v>2</v>
      </c>
      <c r="K1778">
        <f t="shared" si="82"/>
        <v>2</v>
      </c>
      <c r="M1778">
        <f t="shared" si="83"/>
        <v>0</v>
      </c>
    </row>
    <row r="1779" spans="1:13" s="7" customFormat="1" x14ac:dyDescent="0.2">
      <c r="A1779" s="5" t="s">
        <v>1442</v>
      </c>
      <c r="B1779" s="6">
        <v>39.5</v>
      </c>
      <c r="C1779" s="6">
        <v>18058.011999999999</v>
      </c>
      <c r="D1779" s="6">
        <v>105969.289</v>
      </c>
      <c r="E1779" s="5"/>
      <c r="I1779" s="5" t="s">
        <v>1258</v>
      </c>
      <c r="J1779" s="7">
        <f t="shared" si="81"/>
        <v>2</v>
      </c>
      <c r="K1779">
        <f t="shared" si="82"/>
        <v>2</v>
      </c>
      <c r="M1779">
        <f t="shared" si="83"/>
        <v>0</v>
      </c>
    </row>
    <row r="1780" spans="1:13" s="7" customFormat="1" x14ac:dyDescent="0.2">
      <c r="A1780" s="5" t="s">
        <v>1443</v>
      </c>
      <c r="B1780" s="6">
        <v>35.5</v>
      </c>
      <c r="C1780" s="6">
        <v>18096.061000000002</v>
      </c>
      <c r="D1780" s="6">
        <v>105950.20299999999</v>
      </c>
      <c r="E1780" s="5"/>
      <c r="I1780" s="5" t="s">
        <v>1258</v>
      </c>
      <c r="J1780" s="7">
        <f t="shared" si="81"/>
        <v>2</v>
      </c>
      <c r="K1780">
        <f t="shared" si="82"/>
        <v>2</v>
      </c>
      <c r="M1780">
        <f t="shared" si="83"/>
        <v>0</v>
      </c>
    </row>
    <row r="1781" spans="1:13" s="7" customFormat="1" x14ac:dyDescent="0.2">
      <c r="A1781" s="5" t="s">
        <v>1444</v>
      </c>
      <c r="B1781" s="6">
        <v>36.5</v>
      </c>
      <c r="C1781" s="6">
        <v>18124.008000000002</v>
      </c>
      <c r="D1781" s="6">
        <v>105990.988</v>
      </c>
      <c r="E1781" s="5"/>
      <c r="I1781" s="5" t="s">
        <v>1258</v>
      </c>
      <c r="J1781" s="7">
        <f t="shared" si="81"/>
        <v>2</v>
      </c>
      <c r="K1781">
        <f t="shared" si="82"/>
        <v>2</v>
      </c>
      <c r="M1781">
        <f t="shared" si="83"/>
        <v>0</v>
      </c>
    </row>
    <row r="1782" spans="1:13" s="7" customFormat="1" x14ac:dyDescent="0.2">
      <c r="A1782" s="5" t="s">
        <v>1445</v>
      </c>
      <c r="B1782" s="6">
        <v>25.8</v>
      </c>
      <c r="C1782" s="6">
        <v>18210.009999999998</v>
      </c>
      <c r="D1782" s="6">
        <v>106001.60000000001</v>
      </c>
      <c r="E1782" s="5"/>
      <c r="I1782" s="5" t="s">
        <v>1258</v>
      </c>
      <c r="J1782" s="7">
        <f t="shared" si="81"/>
        <v>2</v>
      </c>
      <c r="K1782">
        <f t="shared" si="82"/>
        <v>2</v>
      </c>
      <c r="M1782">
        <f t="shared" si="83"/>
        <v>0</v>
      </c>
    </row>
    <row r="1783" spans="1:13" s="7" customFormat="1" x14ac:dyDescent="0.2">
      <c r="A1783" s="5" t="s">
        <v>1446</v>
      </c>
      <c r="B1783" s="6">
        <v>33.08</v>
      </c>
      <c r="C1783" s="6">
        <v>18234.580000000002</v>
      </c>
      <c r="D1783" s="6">
        <v>105967.87</v>
      </c>
      <c r="E1783" s="5"/>
      <c r="I1783" s="5" t="s">
        <v>1258</v>
      </c>
      <c r="J1783" s="7">
        <f t="shared" si="81"/>
        <v>2</v>
      </c>
      <c r="K1783">
        <f t="shared" si="82"/>
        <v>2</v>
      </c>
      <c r="M1783">
        <f t="shared" si="83"/>
        <v>0</v>
      </c>
    </row>
    <row r="1784" spans="1:13" s="7" customFormat="1" x14ac:dyDescent="0.2">
      <c r="A1784" s="5" t="s">
        <v>1447</v>
      </c>
      <c r="B1784" s="6">
        <v>26.6</v>
      </c>
      <c r="C1784" s="6">
        <v>18283.079000000002</v>
      </c>
      <c r="D1784" s="6">
        <v>105994.59</v>
      </c>
      <c r="E1784" s="5"/>
      <c r="I1784" s="5" t="s">
        <v>1258</v>
      </c>
      <c r="J1784" s="7">
        <f t="shared" si="81"/>
        <v>2</v>
      </c>
      <c r="K1784">
        <f t="shared" si="82"/>
        <v>2</v>
      </c>
      <c r="M1784">
        <f t="shared" si="83"/>
        <v>0</v>
      </c>
    </row>
    <row r="1785" spans="1:13" s="7" customFormat="1" x14ac:dyDescent="0.2">
      <c r="A1785" s="5" t="s">
        <v>1448</v>
      </c>
      <c r="B1785" s="6">
        <v>24.3</v>
      </c>
      <c r="C1785" s="6">
        <v>18316.861000000001</v>
      </c>
      <c r="D1785" s="6">
        <v>105964.652</v>
      </c>
      <c r="E1785" s="5"/>
      <c r="I1785" s="5" t="s">
        <v>1258</v>
      </c>
      <c r="J1785" s="7">
        <f t="shared" si="81"/>
        <v>2</v>
      </c>
      <c r="K1785">
        <f t="shared" si="82"/>
        <v>2</v>
      </c>
      <c r="M1785">
        <f t="shared" si="83"/>
        <v>0</v>
      </c>
    </row>
    <row r="1786" spans="1:13" s="7" customFormat="1" x14ac:dyDescent="0.2">
      <c r="A1786" s="5" t="s">
        <v>1449</v>
      </c>
      <c r="B1786" s="6">
        <v>30.1</v>
      </c>
      <c r="C1786" s="6">
        <v>18366.323</v>
      </c>
      <c r="D1786" s="6">
        <v>105984.08100000001</v>
      </c>
      <c r="E1786" s="5"/>
      <c r="I1786" s="5" t="s">
        <v>1258</v>
      </c>
      <c r="J1786" s="7">
        <f t="shared" si="81"/>
        <v>2</v>
      </c>
      <c r="K1786">
        <f t="shared" si="82"/>
        <v>2</v>
      </c>
      <c r="M1786">
        <f t="shared" si="83"/>
        <v>0</v>
      </c>
    </row>
    <row r="1787" spans="1:13" s="7" customFormat="1" x14ac:dyDescent="0.2">
      <c r="A1787" s="5" t="s">
        <v>1450</v>
      </c>
      <c r="B1787" s="6">
        <v>33.26</v>
      </c>
      <c r="C1787" s="6">
        <v>18395.807000000001</v>
      </c>
      <c r="D1787" s="6">
        <v>105956.523</v>
      </c>
      <c r="E1787" s="5"/>
      <c r="I1787" s="5" t="s">
        <v>1258</v>
      </c>
      <c r="J1787" s="7">
        <f t="shared" si="81"/>
        <v>2</v>
      </c>
      <c r="K1787">
        <f t="shared" si="82"/>
        <v>2</v>
      </c>
      <c r="M1787">
        <f t="shared" si="83"/>
        <v>0</v>
      </c>
    </row>
    <row r="1788" spans="1:13" s="7" customFormat="1" x14ac:dyDescent="0.2">
      <c r="A1788" s="5" t="s">
        <v>1451</v>
      </c>
      <c r="B1788" s="6">
        <v>33.6</v>
      </c>
      <c r="C1788" s="6">
        <v>18435.289000000001</v>
      </c>
      <c r="D1788" s="6">
        <v>105983.049</v>
      </c>
      <c r="E1788" s="5"/>
      <c r="I1788" s="5" t="s">
        <v>1258</v>
      </c>
      <c r="J1788" s="7">
        <f t="shared" si="81"/>
        <v>2</v>
      </c>
      <c r="K1788">
        <f t="shared" si="82"/>
        <v>2</v>
      </c>
      <c r="M1788">
        <f t="shared" si="83"/>
        <v>0</v>
      </c>
    </row>
    <row r="1789" spans="1:13" s="7" customFormat="1" x14ac:dyDescent="0.2">
      <c r="A1789" s="5" t="s">
        <v>1452</v>
      </c>
      <c r="B1789" s="6">
        <v>32.5</v>
      </c>
      <c r="C1789" s="6">
        <v>18457.7</v>
      </c>
      <c r="D1789" s="6">
        <v>105950.46</v>
      </c>
      <c r="E1789" s="5"/>
      <c r="I1789" s="5" t="s">
        <v>1258</v>
      </c>
      <c r="J1789" s="7">
        <f t="shared" si="81"/>
        <v>2</v>
      </c>
      <c r="K1789">
        <f t="shared" si="82"/>
        <v>2</v>
      </c>
      <c r="M1789">
        <f t="shared" si="83"/>
        <v>0</v>
      </c>
    </row>
    <row r="1790" spans="1:13" s="7" customFormat="1" x14ac:dyDescent="0.2">
      <c r="A1790" s="5" t="s">
        <v>1453</v>
      </c>
      <c r="B1790" s="6">
        <v>37.1</v>
      </c>
      <c r="C1790" s="6">
        <v>18486.846000000001</v>
      </c>
      <c r="D1790" s="6">
        <v>105977.673</v>
      </c>
      <c r="E1790" s="5"/>
      <c r="I1790" s="5" t="s">
        <v>1258</v>
      </c>
      <c r="J1790" s="7">
        <f t="shared" si="81"/>
        <v>2</v>
      </c>
      <c r="K1790">
        <f t="shared" si="82"/>
        <v>2</v>
      </c>
      <c r="M1790">
        <f t="shared" si="83"/>
        <v>0</v>
      </c>
    </row>
    <row r="1791" spans="1:13" s="7" customFormat="1" x14ac:dyDescent="0.2">
      <c r="A1791" s="5" t="s">
        <v>1454</v>
      </c>
      <c r="B1791" s="6">
        <v>40.72</v>
      </c>
      <c r="C1791" s="6">
        <v>18507.919999999998</v>
      </c>
      <c r="D1791" s="6">
        <v>105952.1</v>
      </c>
      <c r="E1791" s="5"/>
      <c r="I1791" s="5" t="s">
        <v>1258</v>
      </c>
      <c r="J1791" s="7">
        <f t="shared" si="81"/>
        <v>2</v>
      </c>
      <c r="K1791">
        <f t="shared" si="82"/>
        <v>2</v>
      </c>
      <c r="M1791">
        <f t="shared" si="83"/>
        <v>0</v>
      </c>
    </row>
    <row r="1792" spans="1:13" s="7" customFormat="1" x14ac:dyDescent="0.2">
      <c r="A1792" s="5" t="s">
        <v>1455</v>
      </c>
      <c r="B1792" s="6">
        <v>33.78</v>
      </c>
      <c r="C1792" s="6">
        <v>18569.22</v>
      </c>
      <c r="D1792" s="6">
        <v>105972.15</v>
      </c>
      <c r="E1792" s="5"/>
      <c r="I1792" s="5" t="s">
        <v>1258</v>
      </c>
      <c r="J1792" s="7">
        <f t="shared" si="81"/>
        <v>2</v>
      </c>
      <c r="K1792">
        <f t="shared" si="82"/>
        <v>2</v>
      </c>
      <c r="M1792">
        <f t="shared" si="83"/>
        <v>0</v>
      </c>
    </row>
    <row r="1793" spans="1:13" s="7" customFormat="1" x14ac:dyDescent="0.2">
      <c r="A1793" s="5" t="s">
        <v>1456</v>
      </c>
      <c r="B1793" s="6">
        <v>32.950000000000003</v>
      </c>
      <c r="C1793" s="6">
        <v>18603.84</v>
      </c>
      <c r="D1793" s="6">
        <v>105946.34</v>
      </c>
      <c r="E1793" s="5"/>
      <c r="I1793" s="5" t="s">
        <v>1258</v>
      </c>
      <c r="J1793" s="7">
        <f t="shared" si="81"/>
        <v>2</v>
      </c>
      <c r="K1793">
        <f t="shared" si="82"/>
        <v>2</v>
      </c>
      <c r="M1793">
        <f t="shared" si="83"/>
        <v>0</v>
      </c>
    </row>
    <row r="1794" spans="1:13" s="7" customFormat="1" x14ac:dyDescent="0.2">
      <c r="A1794" s="5" t="s">
        <v>1457</v>
      </c>
      <c r="B1794" s="6">
        <v>31.43</v>
      </c>
      <c r="C1794" s="6">
        <v>18667.900000000001</v>
      </c>
      <c r="D1794" s="6">
        <v>105969.93</v>
      </c>
      <c r="E1794" s="5"/>
      <c r="I1794" s="5" t="s">
        <v>1258</v>
      </c>
      <c r="J1794" s="7">
        <f t="shared" si="81"/>
        <v>2</v>
      </c>
      <c r="K1794">
        <f t="shared" si="82"/>
        <v>2</v>
      </c>
      <c r="M1794">
        <f t="shared" si="83"/>
        <v>0</v>
      </c>
    </row>
    <row r="1795" spans="1:13" s="7" customFormat="1" x14ac:dyDescent="0.2">
      <c r="A1795" s="5" t="s">
        <v>1458</v>
      </c>
      <c r="B1795" s="6">
        <v>26.7</v>
      </c>
      <c r="C1795" s="6">
        <v>18144.060000000001</v>
      </c>
      <c r="D1795" s="6">
        <v>103121.57</v>
      </c>
      <c r="E1795" s="5"/>
      <c r="I1795" s="5" t="s">
        <v>1258</v>
      </c>
      <c r="J1795" s="7">
        <f t="shared" ref="J1795:J1858" si="84">COUNTIF(A:A,A1795)</f>
        <v>2</v>
      </c>
      <c r="K1795">
        <f t="shared" ref="K1795:K1858" si="85">COUNTIFS(C:C,C1795,D:D,D1795)</f>
        <v>2</v>
      </c>
      <c r="M1795">
        <f t="shared" ref="M1795:M1858" si="86">COUNTIF(K1795,1)</f>
        <v>0</v>
      </c>
    </row>
    <row r="1796" spans="1:13" s="7" customFormat="1" x14ac:dyDescent="0.2">
      <c r="A1796" s="5" t="s">
        <v>1459</v>
      </c>
      <c r="B1796" s="6">
        <v>33.200000000000003</v>
      </c>
      <c r="C1796" s="6">
        <v>18074.310000000001</v>
      </c>
      <c r="D1796" s="6">
        <v>103139.77</v>
      </c>
      <c r="E1796" s="5"/>
      <c r="I1796" s="5" t="s">
        <v>1258</v>
      </c>
      <c r="J1796" s="7">
        <f t="shared" si="84"/>
        <v>2</v>
      </c>
      <c r="K1796">
        <f t="shared" si="85"/>
        <v>2</v>
      </c>
      <c r="M1796">
        <f t="shared" si="86"/>
        <v>0</v>
      </c>
    </row>
    <row r="1797" spans="1:13" s="7" customFormat="1" x14ac:dyDescent="0.2">
      <c r="A1797" s="5" t="s">
        <v>1460</v>
      </c>
      <c r="B1797" s="6">
        <v>41</v>
      </c>
      <c r="C1797" s="6">
        <v>18057.46</v>
      </c>
      <c r="D1797" s="6">
        <v>103140.84</v>
      </c>
      <c r="E1797" s="5"/>
      <c r="I1797" s="5" t="s">
        <v>1258</v>
      </c>
      <c r="J1797" s="7">
        <f t="shared" si="84"/>
        <v>2</v>
      </c>
      <c r="K1797">
        <f t="shared" si="85"/>
        <v>2</v>
      </c>
      <c r="M1797">
        <f t="shared" si="86"/>
        <v>0</v>
      </c>
    </row>
    <row r="1798" spans="1:13" s="7" customFormat="1" x14ac:dyDescent="0.2">
      <c r="A1798" s="5" t="s">
        <v>1461</v>
      </c>
      <c r="B1798" s="6">
        <v>33.299999999999997</v>
      </c>
      <c r="C1798" s="6">
        <v>18092.18</v>
      </c>
      <c r="D1798" s="6">
        <v>103164.61</v>
      </c>
      <c r="E1798" s="5"/>
      <c r="I1798" s="5" t="s">
        <v>1258</v>
      </c>
      <c r="J1798" s="7">
        <f t="shared" si="84"/>
        <v>2</v>
      </c>
      <c r="K1798">
        <f t="shared" si="85"/>
        <v>2</v>
      </c>
      <c r="M1798">
        <f t="shared" si="86"/>
        <v>0</v>
      </c>
    </row>
    <row r="1799" spans="1:13" s="7" customFormat="1" x14ac:dyDescent="0.2">
      <c r="A1799" s="5" t="s">
        <v>1462</v>
      </c>
      <c r="B1799" s="6">
        <v>41.5</v>
      </c>
      <c r="C1799" s="6">
        <v>18071.64</v>
      </c>
      <c r="D1799" s="6">
        <v>103162.61</v>
      </c>
      <c r="E1799" s="5"/>
      <c r="I1799" s="5" t="s">
        <v>1258</v>
      </c>
      <c r="J1799" s="7">
        <f t="shared" si="84"/>
        <v>2</v>
      </c>
      <c r="K1799">
        <f t="shared" si="85"/>
        <v>2</v>
      </c>
      <c r="M1799">
        <f t="shared" si="86"/>
        <v>0</v>
      </c>
    </row>
    <row r="1800" spans="1:13" s="7" customFormat="1" x14ac:dyDescent="0.2">
      <c r="A1800" s="5" t="s">
        <v>1463</v>
      </c>
      <c r="B1800" s="6">
        <v>33.299999999999997</v>
      </c>
      <c r="C1800" s="6">
        <v>18074.05</v>
      </c>
      <c r="D1800" s="6">
        <v>103191.18</v>
      </c>
      <c r="E1800" s="5"/>
      <c r="I1800" s="5" t="s">
        <v>1258</v>
      </c>
      <c r="J1800" s="7">
        <f t="shared" si="84"/>
        <v>2</v>
      </c>
      <c r="K1800">
        <f t="shared" si="85"/>
        <v>2</v>
      </c>
      <c r="M1800">
        <f t="shared" si="86"/>
        <v>0</v>
      </c>
    </row>
    <row r="1801" spans="1:13" s="7" customFormat="1" x14ac:dyDescent="0.2">
      <c r="A1801" s="5" t="s">
        <v>1464</v>
      </c>
      <c r="B1801" s="6">
        <v>41.5</v>
      </c>
      <c r="C1801" s="6">
        <v>18093.87</v>
      </c>
      <c r="D1801" s="6">
        <v>103227.67</v>
      </c>
      <c r="E1801" s="5"/>
      <c r="I1801" s="5" t="s">
        <v>1258</v>
      </c>
      <c r="J1801" s="7">
        <f t="shared" si="84"/>
        <v>2</v>
      </c>
      <c r="K1801">
        <f t="shared" si="85"/>
        <v>2</v>
      </c>
      <c r="M1801">
        <f t="shared" si="86"/>
        <v>0</v>
      </c>
    </row>
    <row r="1802" spans="1:13" s="7" customFormat="1" x14ac:dyDescent="0.2">
      <c r="A1802" s="5" t="s">
        <v>1465</v>
      </c>
      <c r="B1802" s="6">
        <v>33.4</v>
      </c>
      <c r="C1802" s="6">
        <v>18073.34</v>
      </c>
      <c r="D1802" s="6">
        <v>103226.68</v>
      </c>
      <c r="E1802" s="5"/>
      <c r="I1802" s="5" t="s">
        <v>1258</v>
      </c>
      <c r="J1802" s="7">
        <f t="shared" si="84"/>
        <v>2</v>
      </c>
      <c r="K1802">
        <f t="shared" si="85"/>
        <v>2</v>
      </c>
      <c r="M1802">
        <f t="shared" si="86"/>
        <v>0</v>
      </c>
    </row>
    <row r="1803" spans="1:13" s="7" customFormat="1" x14ac:dyDescent="0.2">
      <c r="A1803" s="5" t="s">
        <v>1466</v>
      </c>
      <c r="B1803" s="6">
        <v>34.1</v>
      </c>
      <c r="C1803" s="6">
        <v>18104.45</v>
      </c>
      <c r="D1803" s="6">
        <v>103271.1</v>
      </c>
      <c r="E1803" s="5"/>
      <c r="I1803" s="5" t="s">
        <v>1258</v>
      </c>
      <c r="J1803" s="7">
        <f t="shared" si="84"/>
        <v>2</v>
      </c>
      <c r="K1803">
        <f t="shared" si="85"/>
        <v>2</v>
      </c>
      <c r="M1803">
        <f t="shared" si="86"/>
        <v>0</v>
      </c>
    </row>
    <row r="1804" spans="1:13" s="7" customFormat="1" x14ac:dyDescent="0.2">
      <c r="A1804" s="5" t="s">
        <v>1467</v>
      </c>
      <c r="B1804" s="6">
        <v>42.4</v>
      </c>
      <c r="C1804" s="6">
        <v>18092.900000000001</v>
      </c>
      <c r="D1804" s="6">
        <v>103258.51</v>
      </c>
      <c r="E1804" s="5"/>
      <c r="I1804" s="5" t="s">
        <v>1258</v>
      </c>
      <c r="J1804" s="7">
        <f t="shared" si="84"/>
        <v>2</v>
      </c>
      <c r="K1804">
        <f t="shared" si="85"/>
        <v>2</v>
      </c>
      <c r="M1804">
        <f t="shared" si="86"/>
        <v>0</v>
      </c>
    </row>
    <row r="1805" spans="1:13" s="7" customFormat="1" x14ac:dyDescent="0.2">
      <c r="A1805" s="5" t="s">
        <v>1468</v>
      </c>
      <c r="B1805" s="6">
        <v>42.5</v>
      </c>
      <c r="C1805" s="6">
        <v>18073.990000000002</v>
      </c>
      <c r="D1805" s="6">
        <v>103256.18</v>
      </c>
      <c r="E1805" s="5"/>
      <c r="I1805" s="5" t="s">
        <v>1258</v>
      </c>
      <c r="J1805" s="7">
        <f t="shared" si="84"/>
        <v>2</v>
      </c>
      <c r="K1805">
        <f t="shared" si="85"/>
        <v>2</v>
      </c>
      <c r="M1805">
        <f t="shared" si="86"/>
        <v>0</v>
      </c>
    </row>
    <row r="1806" spans="1:13" s="7" customFormat="1" x14ac:dyDescent="0.2">
      <c r="A1806" s="5" t="s">
        <v>1469</v>
      </c>
      <c r="B1806" s="6">
        <v>40.6</v>
      </c>
      <c r="C1806" s="6">
        <v>18114.490000000002</v>
      </c>
      <c r="D1806" s="6">
        <v>103120.92</v>
      </c>
      <c r="E1806" s="5"/>
      <c r="I1806" s="5" t="s">
        <v>1258</v>
      </c>
      <c r="J1806" s="7">
        <f t="shared" si="84"/>
        <v>2</v>
      </c>
      <c r="K1806">
        <f t="shared" si="85"/>
        <v>2</v>
      </c>
      <c r="M1806">
        <f t="shared" si="86"/>
        <v>0</v>
      </c>
    </row>
    <row r="1807" spans="1:13" s="7" customFormat="1" x14ac:dyDescent="0.2">
      <c r="A1807" s="5" t="s">
        <v>1470</v>
      </c>
      <c r="B1807" s="6">
        <v>35.5</v>
      </c>
      <c r="C1807" s="6">
        <v>18056.080000000002</v>
      </c>
      <c r="D1807" s="6">
        <v>103258.51</v>
      </c>
      <c r="E1807" s="5"/>
      <c r="I1807" s="5" t="s">
        <v>1258</v>
      </c>
      <c r="J1807" s="7">
        <f t="shared" si="84"/>
        <v>2</v>
      </c>
      <c r="K1807">
        <f t="shared" si="85"/>
        <v>2</v>
      </c>
      <c r="M1807">
        <f t="shared" si="86"/>
        <v>0</v>
      </c>
    </row>
    <row r="1808" spans="1:13" s="7" customFormat="1" x14ac:dyDescent="0.2">
      <c r="A1808" s="5" t="s">
        <v>1471</v>
      </c>
      <c r="B1808" s="6">
        <v>35.5</v>
      </c>
      <c r="C1808" s="6">
        <v>18056.189999999999</v>
      </c>
      <c r="D1808" s="6">
        <v>103286.48</v>
      </c>
      <c r="E1808" s="5"/>
      <c r="I1808" s="5" t="s">
        <v>1258</v>
      </c>
      <c r="J1808" s="7">
        <f t="shared" si="84"/>
        <v>2</v>
      </c>
      <c r="K1808">
        <f t="shared" si="85"/>
        <v>2</v>
      </c>
      <c r="M1808">
        <f t="shared" si="86"/>
        <v>0</v>
      </c>
    </row>
    <row r="1809" spans="1:13" s="7" customFormat="1" x14ac:dyDescent="0.2">
      <c r="A1809" s="5" t="s">
        <v>1472</v>
      </c>
      <c r="B1809" s="6">
        <v>43.5</v>
      </c>
      <c r="C1809" s="6">
        <v>18104.8</v>
      </c>
      <c r="D1809" s="6">
        <v>103301.96</v>
      </c>
      <c r="E1809" s="5"/>
      <c r="I1809" s="5" t="s">
        <v>1258</v>
      </c>
      <c r="J1809" s="7">
        <f t="shared" si="84"/>
        <v>2</v>
      </c>
      <c r="K1809">
        <f t="shared" si="85"/>
        <v>2</v>
      </c>
      <c r="M1809">
        <f t="shared" si="86"/>
        <v>0</v>
      </c>
    </row>
    <row r="1810" spans="1:13" s="7" customFormat="1" x14ac:dyDescent="0.2">
      <c r="A1810" s="5" t="s">
        <v>1473</v>
      </c>
      <c r="B1810" s="6">
        <v>34.4</v>
      </c>
      <c r="C1810" s="6">
        <v>18073.13</v>
      </c>
      <c r="D1810" s="6">
        <v>103297.55</v>
      </c>
      <c r="E1810" s="5"/>
      <c r="I1810" s="5" t="s">
        <v>1258</v>
      </c>
      <c r="J1810" s="7">
        <f t="shared" si="84"/>
        <v>2</v>
      </c>
      <c r="K1810">
        <f t="shared" si="85"/>
        <v>2</v>
      </c>
      <c r="M1810">
        <f t="shared" si="86"/>
        <v>0</v>
      </c>
    </row>
    <row r="1811" spans="1:13" s="7" customFormat="1" x14ac:dyDescent="0.2">
      <c r="A1811" s="5" t="s">
        <v>1474</v>
      </c>
      <c r="B1811" s="6">
        <v>35.200000000000003</v>
      </c>
      <c r="C1811" s="6">
        <v>18101.509999999998</v>
      </c>
      <c r="D1811" s="6">
        <v>103326.28</v>
      </c>
      <c r="E1811" s="5"/>
      <c r="I1811" s="5" t="s">
        <v>1258</v>
      </c>
      <c r="J1811" s="7">
        <f t="shared" si="84"/>
        <v>2</v>
      </c>
      <c r="K1811">
        <f t="shared" si="85"/>
        <v>2</v>
      </c>
      <c r="M1811">
        <f t="shared" si="86"/>
        <v>0</v>
      </c>
    </row>
    <row r="1812" spans="1:13" s="7" customFormat="1" x14ac:dyDescent="0.2">
      <c r="A1812" s="5" t="s">
        <v>1475</v>
      </c>
      <c r="B1812" s="6">
        <v>43.6</v>
      </c>
      <c r="C1812" s="6">
        <v>18073.34</v>
      </c>
      <c r="D1812" s="6">
        <v>103326.3</v>
      </c>
      <c r="E1812" s="5"/>
      <c r="I1812" s="5" t="s">
        <v>1258</v>
      </c>
      <c r="J1812" s="7">
        <f t="shared" si="84"/>
        <v>2</v>
      </c>
      <c r="K1812">
        <f t="shared" si="85"/>
        <v>2</v>
      </c>
      <c r="M1812">
        <f t="shared" si="86"/>
        <v>0</v>
      </c>
    </row>
    <row r="1813" spans="1:13" s="7" customFormat="1" x14ac:dyDescent="0.2">
      <c r="A1813" s="5" t="s">
        <v>1476</v>
      </c>
      <c r="B1813" s="6">
        <v>35</v>
      </c>
      <c r="C1813" s="6">
        <v>18102.080000000002</v>
      </c>
      <c r="D1813" s="6">
        <v>103341.61</v>
      </c>
      <c r="E1813" s="5"/>
      <c r="I1813" s="5" t="s">
        <v>1258</v>
      </c>
      <c r="J1813" s="7">
        <f t="shared" si="84"/>
        <v>2</v>
      </c>
      <c r="K1813">
        <f t="shared" si="85"/>
        <v>2</v>
      </c>
      <c r="M1813">
        <f t="shared" si="86"/>
        <v>0</v>
      </c>
    </row>
    <row r="1814" spans="1:13" s="7" customFormat="1" x14ac:dyDescent="0.2">
      <c r="A1814" s="5" t="s">
        <v>1477</v>
      </c>
      <c r="B1814" s="6">
        <v>34.5</v>
      </c>
      <c r="C1814" s="6">
        <v>18113.400000000001</v>
      </c>
      <c r="D1814" s="6">
        <v>103358.74</v>
      </c>
      <c r="E1814" s="5"/>
      <c r="I1814" s="5" t="s">
        <v>1258</v>
      </c>
      <c r="J1814" s="7">
        <f t="shared" si="84"/>
        <v>2</v>
      </c>
      <c r="K1814">
        <f t="shared" si="85"/>
        <v>2</v>
      </c>
      <c r="M1814">
        <f t="shared" si="86"/>
        <v>0</v>
      </c>
    </row>
    <row r="1815" spans="1:13" s="7" customFormat="1" x14ac:dyDescent="0.2">
      <c r="A1815" s="5" t="s">
        <v>1478</v>
      </c>
      <c r="B1815" s="6">
        <v>43.6</v>
      </c>
      <c r="C1815" s="6">
        <v>18093.87</v>
      </c>
      <c r="D1815" s="6">
        <v>103358.43</v>
      </c>
      <c r="E1815" s="5"/>
      <c r="I1815" s="5" t="s">
        <v>1258</v>
      </c>
      <c r="J1815" s="7">
        <f t="shared" si="84"/>
        <v>2</v>
      </c>
      <c r="K1815">
        <f t="shared" si="85"/>
        <v>2</v>
      </c>
      <c r="M1815">
        <f t="shared" si="86"/>
        <v>0</v>
      </c>
    </row>
    <row r="1816" spans="1:13" s="7" customFormat="1" x14ac:dyDescent="0.2">
      <c r="A1816" s="5" t="s">
        <v>1479</v>
      </c>
      <c r="B1816" s="6">
        <v>34.5</v>
      </c>
      <c r="C1816" s="6">
        <v>18073.669999999998</v>
      </c>
      <c r="D1816" s="6">
        <v>103358.77</v>
      </c>
      <c r="E1816" s="5"/>
      <c r="I1816" s="5" t="s">
        <v>1258</v>
      </c>
      <c r="J1816" s="7">
        <f t="shared" si="84"/>
        <v>2</v>
      </c>
      <c r="K1816">
        <f t="shared" si="85"/>
        <v>2</v>
      </c>
      <c r="M1816">
        <f t="shared" si="86"/>
        <v>0</v>
      </c>
    </row>
    <row r="1817" spans="1:13" s="7" customFormat="1" x14ac:dyDescent="0.2">
      <c r="A1817" s="5" t="s">
        <v>1480</v>
      </c>
      <c r="B1817" s="6">
        <v>34.5</v>
      </c>
      <c r="C1817" s="6">
        <v>18091.95</v>
      </c>
      <c r="D1817" s="6">
        <v>103386.9</v>
      </c>
      <c r="E1817" s="5"/>
      <c r="I1817" s="5" t="s">
        <v>1258</v>
      </c>
      <c r="J1817" s="7">
        <f t="shared" si="84"/>
        <v>2</v>
      </c>
      <c r="K1817">
        <f t="shared" si="85"/>
        <v>2</v>
      </c>
      <c r="M1817">
        <f t="shared" si="86"/>
        <v>0</v>
      </c>
    </row>
    <row r="1818" spans="1:13" s="7" customFormat="1" x14ac:dyDescent="0.2">
      <c r="A1818" s="5" t="s">
        <v>1481</v>
      </c>
      <c r="B1818" s="6">
        <v>43.5</v>
      </c>
      <c r="C1818" s="6">
        <v>18073.330000000002</v>
      </c>
      <c r="D1818" s="6">
        <v>103388.35</v>
      </c>
      <c r="E1818" s="5"/>
      <c r="I1818" s="5" t="s">
        <v>1258</v>
      </c>
      <c r="J1818" s="7">
        <f t="shared" si="84"/>
        <v>2</v>
      </c>
      <c r="K1818">
        <f t="shared" si="85"/>
        <v>2</v>
      </c>
      <c r="M1818">
        <f t="shared" si="86"/>
        <v>0</v>
      </c>
    </row>
    <row r="1819" spans="1:13" s="7" customFormat="1" x14ac:dyDescent="0.2">
      <c r="A1819" s="5" t="s">
        <v>1482</v>
      </c>
      <c r="B1819" s="6">
        <v>33.5</v>
      </c>
      <c r="C1819" s="6">
        <v>18092.88</v>
      </c>
      <c r="D1819" s="6">
        <v>103122.71</v>
      </c>
      <c r="E1819" s="5"/>
      <c r="I1819" s="5" t="s">
        <v>1258</v>
      </c>
      <c r="J1819" s="7">
        <f t="shared" si="84"/>
        <v>2</v>
      </c>
      <c r="K1819">
        <f t="shared" si="85"/>
        <v>3</v>
      </c>
      <c r="M1819">
        <f t="shared" si="86"/>
        <v>0</v>
      </c>
    </row>
    <row r="1820" spans="1:13" s="7" customFormat="1" x14ac:dyDescent="0.2">
      <c r="A1820" s="5" t="s">
        <v>1483</v>
      </c>
      <c r="B1820" s="6">
        <v>43.7</v>
      </c>
      <c r="C1820" s="6">
        <v>18090.78</v>
      </c>
      <c r="D1820" s="6">
        <v>103416.03</v>
      </c>
      <c r="E1820" s="5"/>
      <c r="I1820" s="5" t="s">
        <v>1258</v>
      </c>
      <c r="J1820" s="7">
        <f t="shared" si="84"/>
        <v>2</v>
      </c>
      <c r="K1820">
        <f t="shared" si="85"/>
        <v>2</v>
      </c>
      <c r="M1820">
        <f t="shared" si="86"/>
        <v>0</v>
      </c>
    </row>
    <row r="1821" spans="1:13" s="7" customFormat="1" x14ac:dyDescent="0.2">
      <c r="A1821" s="5" t="s">
        <v>1484</v>
      </c>
      <c r="B1821" s="6">
        <v>34.5</v>
      </c>
      <c r="C1821" s="6">
        <v>18073.54</v>
      </c>
      <c r="D1821" s="6">
        <v>103414.03</v>
      </c>
      <c r="E1821" s="5"/>
      <c r="I1821" s="5" t="s">
        <v>1258</v>
      </c>
      <c r="J1821" s="7">
        <f t="shared" si="84"/>
        <v>2</v>
      </c>
      <c r="K1821">
        <f t="shared" si="85"/>
        <v>2</v>
      </c>
      <c r="M1821">
        <f t="shared" si="86"/>
        <v>0</v>
      </c>
    </row>
    <row r="1822" spans="1:13" s="7" customFormat="1" x14ac:dyDescent="0.2">
      <c r="A1822" s="5" t="s">
        <v>1485</v>
      </c>
      <c r="B1822" s="6">
        <v>34.5</v>
      </c>
      <c r="C1822" s="6">
        <v>18090.759999999998</v>
      </c>
      <c r="D1822" s="6">
        <v>103442.76</v>
      </c>
      <c r="E1822" s="5"/>
      <c r="I1822" s="5" t="s">
        <v>1258</v>
      </c>
      <c r="J1822" s="7">
        <f t="shared" si="84"/>
        <v>2</v>
      </c>
      <c r="K1822">
        <f t="shared" si="85"/>
        <v>2</v>
      </c>
      <c r="M1822">
        <f t="shared" si="86"/>
        <v>0</v>
      </c>
    </row>
    <row r="1823" spans="1:13" s="7" customFormat="1" x14ac:dyDescent="0.2">
      <c r="A1823" s="5" t="s">
        <v>1486</v>
      </c>
      <c r="B1823" s="6">
        <v>43.5</v>
      </c>
      <c r="C1823" s="6">
        <v>18073.54</v>
      </c>
      <c r="D1823" s="6">
        <v>103440.77</v>
      </c>
      <c r="E1823" s="5"/>
      <c r="I1823" s="5" t="s">
        <v>1258</v>
      </c>
      <c r="J1823" s="7">
        <f t="shared" si="84"/>
        <v>2</v>
      </c>
      <c r="K1823">
        <f t="shared" si="85"/>
        <v>2</v>
      </c>
      <c r="M1823">
        <f t="shared" si="86"/>
        <v>0</v>
      </c>
    </row>
    <row r="1824" spans="1:13" s="7" customFormat="1" x14ac:dyDescent="0.2">
      <c r="A1824" s="5" t="s">
        <v>1487</v>
      </c>
      <c r="B1824" s="6">
        <v>34.5</v>
      </c>
      <c r="C1824" s="6">
        <v>18073.96</v>
      </c>
      <c r="D1824" s="6">
        <v>103468.67</v>
      </c>
      <c r="E1824" s="5"/>
      <c r="I1824" s="5" t="s">
        <v>1258</v>
      </c>
      <c r="J1824" s="7">
        <f t="shared" si="84"/>
        <v>2</v>
      </c>
      <c r="K1824">
        <f t="shared" si="85"/>
        <v>2</v>
      </c>
      <c r="M1824">
        <f t="shared" si="86"/>
        <v>0</v>
      </c>
    </row>
    <row r="1825" spans="1:13" s="7" customFormat="1" x14ac:dyDescent="0.2">
      <c r="A1825" s="5" t="s">
        <v>1488</v>
      </c>
      <c r="B1825" s="6">
        <v>42.5</v>
      </c>
      <c r="C1825" s="6">
        <v>18089.2</v>
      </c>
      <c r="D1825" s="6">
        <v>103495.53</v>
      </c>
      <c r="E1825" s="5"/>
      <c r="I1825" s="5" t="s">
        <v>1258</v>
      </c>
      <c r="J1825" s="7">
        <f t="shared" si="84"/>
        <v>2</v>
      </c>
      <c r="K1825">
        <f t="shared" si="85"/>
        <v>2</v>
      </c>
      <c r="M1825">
        <f t="shared" si="86"/>
        <v>0</v>
      </c>
    </row>
    <row r="1826" spans="1:13" s="7" customFormat="1" x14ac:dyDescent="0.2">
      <c r="A1826" s="5" t="s">
        <v>1489</v>
      </c>
      <c r="B1826" s="6">
        <v>33.5</v>
      </c>
      <c r="C1826" s="6">
        <v>18073.98</v>
      </c>
      <c r="D1826" s="6">
        <v>103495.86</v>
      </c>
      <c r="E1826" s="5"/>
      <c r="I1826" s="5" t="s">
        <v>1258</v>
      </c>
      <c r="J1826" s="7">
        <f t="shared" si="84"/>
        <v>2</v>
      </c>
      <c r="K1826">
        <f t="shared" si="85"/>
        <v>2</v>
      </c>
      <c r="M1826">
        <f t="shared" si="86"/>
        <v>0</v>
      </c>
    </row>
    <row r="1827" spans="1:13" s="7" customFormat="1" x14ac:dyDescent="0.2">
      <c r="A1827" s="5" t="s">
        <v>1490</v>
      </c>
      <c r="B1827" s="6">
        <v>33.700000000000003</v>
      </c>
      <c r="C1827" s="6">
        <v>18088.25</v>
      </c>
      <c r="D1827" s="6">
        <v>103530.68</v>
      </c>
      <c r="E1827" s="5"/>
      <c r="I1827" s="5" t="s">
        <v>1258</v>
      </c>
      <c r="J1827" s="7">
        <f t="shared" si="84"/>
        <v>2</v>
      </c>
      <c r="K1827">
        <f t="shared" si="85"/>
        <v>2</v>
      </c>
      <c r="M1827">
        <f t="shared" si="86"/>
        <v>0</v>
      </c>
    </row>
    <row r="1828" spans="1:13" s="7" customFormat="1" x14ac:dyDescent="0.2">
      <c r="A1828" s="5" t="s">
        <v>1491</v>
      </c>
      <c r="B1828" s="6">
        <v>42.6</v>
      </c>
      <c r="C1828" s="6">
        <v>18073</v>
      </c>
      <c r="D1828" s="6">
        <v>103531.01</v>
      </c>
      <c r="E1828" s="5"/>
      <c r="I1828" s="5" t="s">
        <v>1258</v>
      </c>
      <c r="J1828" s="7">
        <f t="shared" si="84"/>
        <v>2</v>
      </c>
      <c r="K1828">
        <f t="shared" si="85"/>
        <v>2</v>
      </c>
      <c r="M1828">
        <f t="shared" si="86"/>
        <v>0</v>
      </c>
    </row>
    <row r="1829" spans="1:13" s="7" customFormat="1" x14ac:dyDescent="0.2">
      <c r="A1829" s="5" t="s">
        <v>1492</v>
      </c>
      <c r="B1829" s="6">
        <v>33.5</v>
      </c>
      <c r="C1829" s="6">
        <v>18072.990000000002</v>
      </c>
      <c r="D1829" s="6">
        <v>103560.22</v>
      </c>
      <c r="E1829" s="5"/>
      <c r="I1829" s="5" t="s">
        <v>1258</v>
      </c>
      <c r="J1829" s="7">
        <f t="shared" si="84"/>
        <v>2</v>
      </c>
      <c r="K1829">
        <f t="shared" si="85"/>
        <v>2</v>
      </c>
      <c r="M1829">
        <f t="shared" si="86"/>
        <v>0</v>
      </c>
    </row>
    <row r="1830" spans="1:13" s="7" customFormat="1" x14ac:dyDescent="0.2">
      <c r="A1830" s="5" t="s">
        <v>1493</v>
      </c>
      <c r="B1830" s="6">
        <v>41.5</v>
      </c>
      <c r="C1830" s="6">
        <v>18068.46</v>
      </c>
      <c r="D1830" s="6">
        <v>103122.12</v>
      </c>
      <c r="E1830" s="5"/>
      <c r="I1830" s="5" t="s">
        <v>1258</v>
      </c>
      <c r="J1830" s="7">
        <f t="shared" si="84"/>
        <v>2</v>
      </c>
      <c r="K1830">
        <f t="shared" si="85"/>
        <v>3</v>
      </c>
      <c r="M1830">
        <f t="shared" si="86"/>
        <v>0</v>
      </c>
    </row>
    <row r="1831" spans="1:13" s="7" customFormat="1" x14ac:dyDescent="0.2">
      <c r="A1831" s="5" t="s">
        <v>1494</v>
      </c>
      <c r="B1831" s="6">
        <v>42</v>
      </c>
      <c r="C1831" s="6">
        <v>18087.88</v>
      </c>
      <c r="D1831" s="6">
        <v>103591.44</v>
      </c>
      <c r="E1831" s="5"/>
      <c r="I1831" s="5" t="s">
        <v>1258</v>
      </c>
      <c r="J1831" s="7">
        <f t="shared" si="84"/>
        <v>2</v>
      </c>
      <c r="K1831">
        <f t="shared" si="85"/>
        <v>2</v>
      </c>
      <c r="M1831">
        <f t="shared" si="86"/>
        <v>0</v>
      </c>
    </row>
    <row r="1832" spans="1:13" s="7" customFormat="1" x14ac:dyDescent="0.2">
      <c r="A1832" s="5" t="s">
        <v>1495</v>
      </c>
      <c r="B1832" s="6">
        <v>33.5</v>
      </c>
      <c r="C1832" s="6">
        <v>18073.310000000001</v>
      </c>
      <c r="D1832" s="6">
        <v>103591.47</v>
      </c>
      <c r="E1832" s="5"/>
      <c r="I1832" s="5" t="s">
        <v>1258</v>
      </c>
      <c r="J1832" s="7">
        <f t="shared" si="84"/>
        <v>2</v>
      </c>
      <c r="K1832">
        <f t="shared" si="85"/>
        <v>2</v>
      </c>
      <c r="M1832">
        <f t="shared" si="86"/>
        <v>0</v>
      </c>
    </row>
    <row r="1833" spans="1:13" s="7" customFormat="1" x14ac:dyDescent="0.2">
      <c r="A1833" s="5" t="s">
        <v>1496</v>
      </c>
      <c r="B1833" s="6">
        <v>41.5</v>
      </c>
      <c r="C1833" s="6">
        <v>18107.84</v>
      </c>
      <c r="D1833" s="6">
        <v>103620.87</v>
      </c>
      <c r="E1833" s="5"/>
      <c r="I1833" s="5" t="s">
        <v>1258</v>
      </c>
      <c r="J1833" s="7">
        <f t="shared" si="84"/>
        <v>2</v>
      </c>
      <c r="K1833">
        <f t="shared" si="85"/>
        <v>2</v>
      </c>
      <c r="M1833">
        <f t="shared" si="86"/>
        <v>0</v>
      </c>
    </row>
    <row r="1834" spans="1:13" s="7" customFormat="1" x14ac:dyDescent="0.2">
      <c r="A1834" s="5" t="s">
        <v>1497</v>
      </c>
      <c r="B1834" s="6">
        <v>33.5</v>
      </c>
      <c r="C1834" s="6">
        <v>18091.259999999998</v>
      </c>
      <c r="D1834" s="6">
        <v>103612.28</v>
      </c>
      <c r="E1834" s="5"/>
      <c r="I1834" s="5" t="s">
        <v>1258</v>
      </c>
      <c r="J1834" s="7">
        <f t="shared" si="84"/>
        <v>2</v>
      </c>
      <c r="K1834">
        <f t="shared" si="85"/>
        <v>1</v>
      </c>
      <c r="M1834">
        <f t="shared" si="86"/>
        <v>1</v>
      </c>
    </row>
    <row r="1835" spans="1:13" s="7" customFormat="1" x14ac:dyDescent="0.2">
      <c r="A1835" s="5" t="s">
        <v>1498</v>
      </c>
      <c r="B1835" s="6">
        <v>41.6</v>
      </c>
      <c r="C1835" s="6">
        <v>18073.560000000001</v>
      </c>
      <c r="D1835" s="6">
        <v>103619.12</v>
      </c>
      <c r="E1835" s="5"/>
      <c r="I1835" s="5" t="s">
        <v>1258</v>
      </c>
      <c r="J1835" s="7">
        <f t="shared" si="84"/>
        <v>2</v>
      </c>
      <c r="K1835">
        <f t="shared" si="85"/>
        <v>1</v>
      </c>
      <c r="M1835">
        <f t="shared" si="86"/>
        <v>1</v>
      </c>
    </row>
    <row r="1836" spans="1:13" s="7" customFormat="1" x14ac:dyDescent="0.2">
      <c r="A1836" s="5" t="s">
        <v>1499</v>
      </c>
      <c r="B1836" s="6">
        <v>33.4</v>
      </c>
      <c r="C1836" s="6">
        <v>18050.330000000002</v>
      </c>
      <c r="D1836" s="6">
        <v>103107.17</v>
      </c>
      <c r="E1836" s="5"/>
      <c r="I1836" s="5" t="s">
        <v>1258</v>
      </c>
      <c r="J1836" s="7">
        <f t="shared" si="84"/>
        <v>2</v>
      </c>
      <c r="K1836">
        <f t="shared" si="85"/>
        <v>2</v>
      </c>
      <c r="M1836">
        <f t="shared" si="86"/>
        <v>0</v>
      </c>
    </row>
    <row r="1837" spans="1:13" s="7" customFormat="1" x14ac:dyDescent="0.2">
      <c r="A1837" s="5" t="s">
        <v>1500</v>
      </c>
      <c r="B1837" s="6">
        <v>41.7</v>
      </c>
      <c r="C1837" s="6">
        <v>18039.75</v>
      </c>
      <c r="D1837" s="6">
        <v>103120.52</v>
      </c>
      <c r="E1837" s="5"/>
      <c r="I1837" s="5" t="s">
        <v>1258</v>
      </c>
      <c r="J1837" s="7">
        <f t="shared" si="84"/>
        <v>2</v>
      </c>
      <c r="K1837">
        <f t="shared" si="85"/>
        <v>2</v>
      </c>
      <c r="M1837">
        <f t="shared" si="86"/>
        <v>0</v>
      </c>
    </row>
    <row r="1838" spans="1:13" s="7" customFormat="1" x14ac:dyDescent="0.2">
      <c r="A1838" s="5" t="s">
        <v>1501</v>
      </c>
      <c r="B1838" s="6">
        <v>33</v>
      </c>
      <c r="C1838" s="6">
        <v>18018.98</v>
      </c>
      <c r="D1838" s="6">
        <v>103125.09</v>
      </c>
      <c r="E1838" s="5"/>
      <c r="I1838" s="5" t="s">
        <v>1258</v>
      </c>
      <c r="J1838" s="7">
        <f t="shared" si="84"/>
        <v>2</v>
      </c>
      <c r="K1838">
        <f t="shared" si="85"/>
        <v>2</v>
      </c>
      <c r="M1838">
        <f t="shared" si="86"/>
        <v>0</v>
      </c>
    </row>
    <row r="1839" spans="1:13" s="7" customFormat="1" x14ac:dyDescent="0.2">
      <c r="A1839" s="5" t="s">
        <v>1502</v>
      </c>
      <c r="B1839" s="6">
        <v>32.6</v>
      </c>
      <c r="C1839" s="6">
        <v>18106.45</v>
      </c>
      <c r="D1839" s="6">
        <v>103145.15</v>
      </c>
      <c r="E1839" s="5"/>
      <c r="I1839" s="5" t="s">
        <v>1258</v>
      </c>
      <c r="J1839" s="7">
        <f t="shared" si="84"/>
        <v>2</v>
      </c>
      <c r="K1839">
        <f t="shared" si="85"/>
        <v>2</v>
      </c>
      <c r="M1839">
        <f t="shared" si="86"/>
        <v>0</v>
      </c>
    </row>
    <row r="1840" spans="1:13" s="7" customFormat="1" x14ac:dyDescent="0.2">
      <c r="A1840" s="5" t="s">
        <v>1503</v>
      </c>
      <c r="B1840" s="6">
        <v>41</v>
      </c>
      <c r="C1840" s="6">
        <v>18090.419999999998</v>
      </c>
      <c r="D1840" s="6">
        <v>103141.42</v>
      </c>
      <c r="E1840" s="5"/>
      <c r="I1840" s="5" t="s">
        <v>1258</v>
      </c>
      <c r="J1840" s="7">
        <f t="shared" si="84"/>
        <v>2</v>
      </c>
      <c r="K1840">
        <f t="shared" si="85"/>
        <v>2</v>
      </c>
      <c r="M1840">
        <f t="shared" si="86"/>
        <v>0</v>
      </c>
    </row>
    <row r="1841" spans="1:13" s="7" customFormat="1" x14ac:dyDescent="0.2">
      <c r="A1841" s="5" t="s">
        <v>1504</v>
      </c>
      <c r="B1841" s="6">
        <v>31.4</v>
      </c>
      <c r="C1841" s="6">
        <v>17831.490000000002</v>
      </c>
      <c r="D1841" s="6">
        <v>105370.45</v>
      </c>
      <c r="E1841" s="5"/>
      <c r="I1841" s="5" t="s">
        <v>1258</v>
      </c>
      <c r="J1841" s="7">
        <f t="shared" si="84"/>
        <v>2</v>
      </c>
      <c r="K1841">
        <f t="shared" si="85"/>
        <v>2</v>
      </c>
      <c r="M1841">
        <f t="shared" si="86"/>
        <v>0</v>
      </c>
    </row>
    <row r="1842" spans="1:13" s="7" customFormat="1" x14ac:dyDescent="0.2">
      <c r="A1842" s="5" t="s">
        <v>1505</v>
      </c>
      <c r="B1842" s="6">
        <v>38.799999999999997</v>
      </c>
      <c r="C1842" s="6">
        <v>17809.32</v>
      </c>
      <c r="D1842" s="6">
        <v>105370.08</v>
      </c>
      <c r="E1842" s="5"/>
      <c r="I1842" s="5" t="s">
        <v>1258</v>
      </c>
      <c r="J1842" s="7">
        <f t="shared" si="84"/>
        <v>2</v>
      </c>
      <c r="K1842">
        <f t="shared" si="85"/>
        <v>2</v>
      </c>
      <c r="M1842">
        <f t="shared" si="86"/>
        <v>0</v>
      </c>
    </row>
    <row r="1843" spans="1:13" s="7" customFormat="1" x14ac:dyDescent="0.2">
      <c r="A1843" s="5" t="s">
        <v>1506</v>
      </c>
      <c r="B1843" s="6">
        <v>32.5</v>
      </c>
      <c r="C1843" s="6">
        <v>17788.740000000002</v>
      </c>
      <c r="D1843" s="6">
        <v>105371.06</v>
      </c>
      <c r="E1843" s="5"/>
      <c r="I1843" s="5" t="s">
        <v>1258</v>
      </c>
      <c r="J1843" s="7">
        <f t="shared" si="84"/>
        <v>2</v>
      </c>
      <c r="K1843">
        <f t="shared" si="85"/>
        <v>2</v>
      </c>
      <c r="M1843">
        <f t="shared" si="86"/>
        <v>0</v>
      </c>
    </row>
    <row r="1844" spans="1:13" s="7" customFormat="1" x14ac:dyDescent="0.2">
      <c r="A1844" s="5" t="s">
        <v>1507</v>
      </c>
      <c r="B1844" s="6">
        <v>40.799999999999997</v>
      </c>
      <c r="C1844" s="6">
        <v>17850.060000000001</v>
      </c>
      <c r="D1844" s="6">
        <v>105392.11</v>
      </c>
      <c r="E1844" s="5"/>
      <c r="I1844" s="5" t="s">
        <v>1258</v>
      </c>
      <c r="J1844" s="7">
        <f t="shared" si="84"/>
        <v>2</v>
      </c>
      <c r="K1844">
        <f t="shared" si="85"/>
        <v>2</v>
      </c>
      <c r="M1844">
        <f t="shared" si="86"/>
        <v>0</v>
      </c>
    </row>
    <row r="1845" spans="1:13" s="7" customFormat="1" x14ac:dyDescent="0.2">
      <c r="A1845" s="5" t="s">
        <v>1508</v>
      </c>
      <c r="B1845" s="6">
        <v>31.5</v>
      </c>
      <c r="C1845" s="6">
        <v>17831.330000000002</v>
      </c>
      <c r="D1845" s="6">
        <v>105394.75</v>
      </c>
      <c r="E1845" s="5"/>
      <c r="I1845" s="5" t="s">
        <v>1258</v>
      </c>
      <c r="J1845" s="7">
        <f t="shared" si="84"/>
        <v>2</v>
      </c>
      <c r="K1845">
        <f t="shared" si="85"/>
        <v>2</v>
      </c>
      <c r="M1845">
        <f t="shared" si="86"/>
        <v>0</v>
      </c>
    </row>
    <row r="1846" spans="1:13" s="7" customFormat="1" x14ac:dyDescent="0.2">
      <c r="A1846" s="5" t="s">
        <v>1509</v>
      </c>
      <c r="B1846" s="6">
        <v>40.369999999999997</v>
      </c>
      <c r="C1846" s="6">
        <v>17787.490000000002</v>
      </c>
      <c r="D1846" s="6">
        <v>105395.24</v>
      </c>
      <c r="E1846" s="5"/>
      <c r="I1846" s="5" t="s">
        <v>1258</v>
      </c>
      <c r="J1846" s="7">
        <f t="shared" si="84"/>
        <v>2</v>
      </c>
      <c r="K1846">
        <f t="shared" si="85"/>
        <v>2</v>
      </c>
      <c r="M1846">
        <f t="shared" si="86"/>
        <v>0</v>
      </c>
    </row>
    <row r="1847" spans="1:13" s="7" customFormat="1" x14ac:dyDescent="0.2">
      <c r="A1847" s="5" t="s">
        <v>1510</v>
      </c>
      <c r="B1847" s="6">
        <v>31.3</v>
      </c>
      <c r="C1847" s="6">
        <v>17849.599999999999</v>
      </c>
      <c r="D1847" s="6">
        <v>105418.58</v>
      </c>
      <c r="E1847" s="5"/>
      <c r="I1847" s="5" t="s">
        <v>1258</v>
      </c>
      <c r="J1847" s="7">
        <f t="shared" si="84"/>
        <v>2</v>
      </c>
      <c r="K1847">
        <f t="shared" si="85"/>
        <v>2</v>
      </c>
      <c r="M1847">
        <f t="shared" si="86"/>
        <v>0</v>
      </c>
    </row>
    <row r="1848" spans="1:13" s="7" customFormat="1" x14ac:dyDescent="0.2">
      <c r="A1848" s="5" t="s">
        <v>1511</v>
      </c>
      <c r="B1848" s="6">
        <v>39.5</v>
      </c>
      <c r="C1848" s="6">
        <v>17831.22</v>
      </c>
      <c r="D1848" s="6">
        <v>105419.83</v>
      </c>
      <c r="E1848" s="5"/>
      <c r="I1848" s="5" t="s">
        <v>1258</v>
      </c>
      <c r="J1848" s="7">
        <f t="shared" si="84"/>
        <v>2</v>
      </c>
      <c r="K1848">
        <f t="shared" si="85"/>
        <v>2</v>
      </c>
      <c r="M1848">
        <f t="shared" si="86"/>
        <v>0</v>
      </c>
    </row>
    <row r="1849" spans="1:13" s="7" customFormat="1" x14ac:dyDescent="0.2">
      <c r="A1849" s="5" t="s">
        <v>1512</v>
      </c>
      <c r="B1849" s="6">
        <v>39.4</v>
      </c>
      <c r="C1849" s="6">
        <v>17806.419999999998</v>
      </c>
      <c r="D1849" s="6">
        <v>105417.11</v>
      </c>
      <c r="E1849" s="5"/>
      <c r="I1849" s="5" t="s">
        <v>1258</v>
      </c>
      <c r="J1849" s="7">
        <f t="shared" si="84"/>
        <v>2</v>
      </c>
      <c r="K1849">
        <f t="shared" si="85"/>
        <v>2</v>
      </c>
      <c r="M1849">
        <f t="shared" si="86"/>
        <v>0</v>
      </c>
    </row>
    <row r="1850" spans="1:13" s="7" customFormat="1" x14ac:dyDescent="0.2">
      <c r="A1850" s="5" t="s">
        <v>1513</v>
      </c>
      <c r="B1850" s="6">
        <v>32</v>
      </c>
      <c r="C1850" s="6">
        <v>17787.66</v>
      </c>
      <c r="D1850" s="6">
        <v>105416.55</v>
      </c>
      <c r="E1850" s="5"/>
      <c r="I1850" s="5" t="s">
        <v>1258</v>
      </c>
      <c r="J1850" s="7">
        <f t="shared" si="84"/>
        <v>2</v>
      </c>
      <c r="K1850">
        <f t="shared" si="85"/>
        <v>2</v>
      </c>
      <c r="M1850">
        <f t="shared" si="86"/>
        <v>0</v>
      </c>
    </row>
    <row r="1851" spans="1:13" s="7" customFormat="1" x14ac:dyDescent="0.2">
      <c r="A1851" s="5" t="s">
        <v>1514</v>
      </c>
      <c r="B1851" s="6">
        <v>39.5</v>
      </c>
      <c r="C1851" s="6">
        <v>17830.68</v>
      </c>
      <c r="D1851" s="6">
        <v>105445.2</v>
      </c>
      <c r="E1851" s="5"/>
      <c r="I1851" s="5" t="s">
        <v>1258</v>
      </c>
      <c r="J1851" s="7">
        <f t="shared" si="84"/>
        <v>2</v>
      </c>
      <c r="K1851">
        <f t="shared" si="85"/>
        <v>2</v>
      </c>
      <c r="M1851">
        <f t="shared" si="86"/>
        <v>0</v>
      </c>
    </row>
    <row r="1852" spans="1:13" s="7" customFormat="1" x14ac:dyDescent="0.2">
      <c r="A1852" s="5" t="s">
        <v>1515</v>
      </c>
      <c r="B1852" s="6">
        <v>31</v>
      </c>
      <c r="C1852" s="6">
        <v>17804.990000000002</v>
      </c>
      <c r="D1852" s="6">
        <v>105445.1</v>
      </c>
      <c r="E1852" s="5"/>
      <c r="I1852" s="5" t="s">
        <v>1258</v>
      </c>
      <c r="J1852" s="7">
        <f t="shared" si="84"/>
        <v>2</v>
      </c>
      <c r="K1852">
        <f t="shared" si="85"/>
        <v>2</v>
      </c>
      <c r="M1852">
        <f t="shared" si="86"/>
        <v>0</v>
      </c>
    </row>
    <row r="1853" spans="1:13" s="7" customFormat="1" x14ac:dyDescent="0.2">
      <c r="A1853" s="5" t="s">
        <v>1516</v>
      </c>
      <c r="B1853" s="6">
        <v>39</v>
      </c>
      <c r="C1853" s="6">
        <v>17782.75</v>
      </c>
      <c r="D1853" s="6">
        <v>105439.71</v>
      </c>
      <c r="E1853" s="5"/>
      <c r="I1853" s="5" t="s">
        <v>1258</v>
      </c>
      <c r="J1853" s="7">
        <f t="shared" si="84"/>
        <v>2</v>
      </c>
      <c r="K1853">
        <f t="shared" si="85"/>
        <v>2</v>
      </c>
      <c r="M1853">
        <f t="shared" si="86"/>
        <v>0</v>
      </c>
    </row>
    <row r="1854" spans="1:13" s="7" customFormat="1" x14ac:dyDescent="0.2">
      <c r="A1854" s="5" t="s">
        <v>1517</v>
      </c>
      <c r="B1854" s="6">
        <v>31.5</v>
      </c>
      <c r="C1854" s="6">
        <v>17830.34</v>
      </c>
      <c r="D1854" s="6">
        <v>105468.56</v>
      </c>
      <c r="E1854" s="5"/>
      <c r="I1854" s="5" t="s">
        <v>1258</v>
      </c>
      <c r="J1854" s="7">
        <f t="shared" si="84"/>
        <v>2</v>
      </c>
      <c r="K1854">
        <f t="shared" si="85"/>
        <v>2</v>
      </c>
      <c r="M1854">
        <f t="shared" si="86"/>
        <v>0</v>
      </c>
    </row>
    <row r="1855" spans="1:13" s="7" customFormat="1" x14ac:dyDescent="0.2">
      <c r="A1855" s="5" t="s">
        <v>1518</v>
      </c>
      <c r="B1855" s="6">
        <v>39.1</v>
      </c>
      <c r="C1855" s="6">
        <v>17804.63</v>
      </c>
      <c r="D1855" s="6">
        <v>105469.06</v>
      </c>
      <c r="E1855" s="5"/>
      <c r="I1855" s="5" t="s">
        <v>1258</v>
      </c>
      <c r="J1855" s="7">
        <f t="shared" si="84"/>
        <v>2</v>
      </c>
      <c r="K1855">
        <f t="shared" si="85"/>
        <v>2</v>
      </c>
      <c r="M1855">
        <f t="shared" si="86"/>
        <v>0</v>
      </c>
    </row>
    <row r="1856" spans="1:13" s="7" customFormat="1" x14ac:dyDescent="0.2">
      <c r="A1856" s="5" t="s">
        <v>1519</v>
      </c>
      <c r="B1856" s="6">
        <v>31.5</v>
      </c>
      <c r="C1856" s="6">
        <v>17782.39</v>
      </c>
      <c r="D1856" s="6">
        <v>105464.72</v>
      </c>
      <c r="E1856" s="5"/>
      <c r="I1856" s="5" t="s">
        <v>1258</v>
      </c>
      <c r="J1856" s="7">
        <f t="shared" si="84"/>
        <v>2</v>
      </c>
      <c r="K1856">
        <f t="shared" si="85"/>
        <v>2</v>
      </c>
      <c r="M1856">
        <f t="shared" si="86"/>
        <v>0</v>
      </c>
    </row>
    <row r="1857" spans="1:13" s="7" customFormat="1" x14ac:dyDescent="0.2">
      <c r="A1857" s="5" t="s">
        <v>1520</v>
      </c>
      <c r="B1857" s="6">
        <v>38.83</v>
      </c>
      <c r="C1857" s="6">
        <v>17827.41</v>
      </c>
      <c r="D1857" s="6">
        <v>105498.648</v>
      </c>
      <c r="E1857" s="5"/>
      <c r="I1857" s="5" t="s">
        <v>1258</v>
      </c>
      <c r="J1857" s="7">
        <f t="shared" si="84"/>
        <v>2</v>
      </c>
      <c r="K1857">
        <f t="shared" si="85"/>
        <v>2</v>
      </c>
      <c r="M1857">
        <f t="shared" si="86"/>
        <v>0</v>
      </c>
    </row>
    <row r="1858" spans="1:13" s="7" customFormat="1" x14ac:dyDescent="0.2">
      <c r="A1858" s="5" t="s">
        <v>1521</v>
      </c>
      <c r="B1858" s="6">
        <v>31.1</v>
      </c>
      <c r="C1858" s="6">
        <v>17803.509999999998</v>
      </c>
      <c r="D1858" s="6">
        <v>105493.18</v>
      </c>
      <c r="E1858" s="5"/>
      <c r="I1858" s="5" t="s">
        <v>1258</v>
      </c>
      <c r="J1858" s="7">
        <f t="shared" si="84"/>
        <v>2</v>
      </c>
      <c r="K1858">
        <f t="shared" si="85"/>
        <v>2</v>
      </c>
      <c r="M1858">
        <f t="shared" si="86"/>
        <v>0</v>
      </c>
    </row>
    <row r="1859" spans="1:13" s="7" customFormat="1" x14ac:dyDescent="0.2">
      <c r="A1859" s="5" t="s">
        <v>1522</v>
      </c>
      <c r="B1859" s="6">
        <v>31.5</v>
      </c>
      <c r="C1859" s="6">
        <v>17782.43</v>
      </c>
      <c r="D1859" s="6">
        <v>105487.67999999999</v>
      </c>
      <c r="E1859" s="5"/>
      <c r="I1859" s="5" t="s">
        <v>1258</v>
      </c>
      <c r="J1859" s="7">
        <f t="shared" ref="J1859:J1922" si="87">COUNTIF(A:A,A1859)</f>
        <v>2</v>
      </c>
      <c r="K1859">
        <f t="shared" ref="K1859:K1922" si="88">COUNTIFS(C:C,C1859,D:D,D1859)</f>
        <v>2</v>
      </c>
      <c r="M1859">
        <f t="shared" ref="M1859:M1922" si="89">COUNTIF(K1859,1)</f>
        <v>0</v>
      </c>
    </row>
    <row r="1860" spans="1:13" s="7" customFormat="1" x14ac:dyDescent="0.2">
      <c r="A1860" s="5" t="s">
        <v>1523</v>
      </c>
      <c r="B1860" s="6">
        <v>31.55</v>
      </c>
      <c r="C1860" s="6">
        <v>17830.490000000002</v>
      </c>
      <c r="D1860" s="6">
        <v>105512.87</v>
      </c>
      <c r="E1860" s="5"/>
      <c r="I1860" s="5" t="s">
        <v>1258</v>
      </c>
      <c r="J1860" s="7">
        <f t="shared" si="87"/>
        <v>2</v>
      </c>
      <c r="K1860">
        <f t="shared" si="88"/>
        <v>2</v>
      </c>
      <c r="M1860">
        <f t="shared" si="89"/>
        <v>0</v>
      </c>
    </row>
    <row r="1861" spans="1:13" s="7" customFormat="1" x14ac:dyDescent="0.2">
      <c r="A1861" s="5" t="s">
        <v>1524</v>
      </c>
      <c r="B1861" s="6">
        <v>40.799999999999997</v>
      </c>
      <c r="C1861" s="6">
        <v>17789.41</v>
      </c>
      <c r="D1861" s="6">
        <v>105509.31</v>
      </c>
      <c r="E1861" s="5"/>
      <c r="I1861" s="5" t="s">
        <v>1258</v>
      </c>
      <c r="J1861" s="7">
        <f t="shared" si="87"/>
        <v>2</v>
      </c>
      <c r="K1861">
        <f t="shared" si="88"/>
        <v>2</v>
      </c>
      <c r="M1861">
        <f t="shared" si="89"/>
        <v>0</v>
      </c>
    </row>
    <row r="1862" spans="1:13" s="7" customFormat="1" x14ac:dyDescent="0.2">
      <c r="A1862" s="5" t="s">
        <v>1525</v>
      </c>
      <c r="B1862" s="6">
        <v>40.619999999999997</v>
      </c>
      <c r="C1862" s="6">
        <v>17829.97</v>
      </c>
      <c r="D1862" s="6">
        <v>105529.81</v>
      </c>
      <c r="E1862" s="5"/>
      <c r="I1862" s="5" t="s">
        <v>1258</v>
      </c>
      <c r="J1862" s="7">
        <f t="shared" si="87"/>
        <v>2</v>
      </c>
      <c r="K1862">
        <f t="shared" si="88"/>
        <v>2</v>
      </c>
      <c r="M1862">
        <f t="shared" si="89"/>
        <v>0</v>
      </c>
    </row>
    <row r="1863" spans="1:13" s="7" customFormat="1" x14ac:dyDescent="0.2">
      <c r="A1863" s="5" t="s">
        <v>1526</v>
      </c>
      <c r="B1863" s="6">
        <v>32.26</v>
      </c>
      <c r="C1863" s="6">
        <v>17803.933000000001</v>
      </c>
      <c r="D1863" s="6">
        <v>105540.535</v>
      </c>
      <c r="E1863" s="5"/>
      <c r="I1863" s="5" t="s">
        <v>1258</v>
      </c>
      <c r="J1863" s="7">
        <f t="shared" si="87"/>
        <v>2</v>
      </c>
      <c r="K1863">
        <f t="shared" si="88"/>
        <v>2</v>
      </c>
      <c r="M1863">
        <f t="shared" si="89"/>
        <v>0</v>
      </c>
    </row>
    <row r="1864" spans="1:13" s="7" customFormat="1" x14ac:dyDescent="0.2">
      <c r="A1864" s="5" t="s">
        <v>1527</v>
      </c>
      <c r="B1864" s="6">
        <v>38.4</v>
      </c>
      <c r="C1864" s="6">
        <v>17789.084999999999</v>
      </c>
      <c r="D1864" s="6">
        <v>105539.53599999999</v>
      </c>
      <c r="E1864" s="5"/>
      <c r="I1864" s="5" t="s">
        <v>1258</v>
      </c>
      <c r="J1864" s="7">
        <f t="shared" si="87"/>
        <v>2</v>
      </c>
      <c r="K1864">
        <f t="shared" si="88"/>
        <v>2</v>
      </c>
      <c r="M1864">
        <f t="shared" si="89"/>
        <v>0</v>
      </c>
    </row>
    <row r="1865" spans="1:13" s="7" customFormat="1" x14ac:dyDescent="0.2">
      <c r="A1865" s="5" t="s">
        <v>1528</v>
      </c>
      <c r="B1865" s="6">
        <v>30.5</v>
      </c>
      <c r="C1865" s="6">
        <v>17848.242999999999</v>
      </c>
      <c r="D1865" s="6">
        <v>105502.329</v>
      </c>
      <c r="E1865" s="5"/>
      <c r="I1865" s="5" t="s">
        <v>1258</v>
      </c>
      <c r="J1865" s="7">
        <f t="shared" si="87"/>
        <v>2</v>
      </c>
      <c r="K1865">
        <f t="shared" si="88"/>
        <v>2</v>
      </c>
      <c r="M1865">
        <f t="shared" si="89"/>
        <v>0</v>
      </c>
    </row>
    <row r="1866" spans="1:13" s="7" customFormat="1" x14ac:dyDescent="0.2">
      <c r="A1866" s="5" t="s">
        <v>1529</v>
      </c>
      <c r="B1866" s="6">
        <v>30.9</v>
      </c>
      <c r="C1866" s="6">
        <v>17848.645</v>
      </c>
      <c r="D1866" s="6">
        <v>105530.52899999999</v>
      </c>
      <c r="E1866" s="5"/>
      <c r="I1866" s="5" t="s">
        <v>1258</v>
      </c>
      <c r="J1866" s="7">
        <f t="shared" si="87"/>
        <v>2</v>
      </c>
      <c r="K1866">
        <f t="shared" si="88"/>
        <v>2</v>
      </c>
      <c r="M1866">
        <f t="shared" si="89"/>
        <v>0</v>
      </c>
    </row>
    <row r="1867" spans="1:13" s="7" customFormat="1" x14ac:dyDescent="0.2">
      <c r="A1867" s="5" t="s">
        <v>1504</v>
      </c>
      <c r="B1867" s="6">
        <v>31.4</v>
      </c>
      <c r="C1867" s="6">
        <v>17831.490000000002</v>
      </c>
      <c r="D1867" s="6">
        <v>105370.45</v>
      </c>
      <c r="E1867" s="5"/>
      <c r="I1867" s="5" t="s">
        <v>1530</v>
      </c>
      <c r="J1867" s="7">
        <f t="shared" si="87"/>
        <v>2</v>
      </c>
      <c r="K1867">
        <f t="shared" si="88"/>
        <v>2</v>
      </c>
      <c r="M1867">
        <f t="shared" si="89"/>
        <v>0</v>
      </c>
    </row>
    <row r="1868" spans="1:13" s="7" customFormat="1" x14ac:dyDescent="0.2">
      <c r="A1868" s="5" t="s">
        <v>1505</v>
      </c>
      <c r="B1868" s="6">
        <v>38.799999999999997</v>
      </c>
      <c r="C1868" s="6">
        <v>17809.32</v>
      </c>
      <c r="D1868" s="6">
        <v>105370.08</v>
      </c>
      <c r="E1868" s="5"/>
      <c r="I1868" s="5" t="s">
        <v>1530</v>
      </c>
      <c r="J1868" s="7">
        <f t="shared" si="87"/>
        <v>2</v>
      </c>
      <c r="K1868">
        <f t="shared" si="88"/>
        <v>2</v>
      </c>
      <c r="M1868">
        <f t="shared" si="89"/>
        <v>0</v>
      </c>
    </row>
    <row r="1869" spans="1:13" s="7" customFormat="1" x14ac:dyDescent="0.2">
      <c r="A1869" s="5" t="s">
        <v>1506</v>
      </c>
      <c r="B1869" s="6">
        <v>32.5</v>
      </c>
      <c r="C1869" s="6">
        <v>17788.740000000002</v>
      </c>
      <c r="D1869" s="6">
        <v>105371.06</v>
      </c>
      <c r="E1869" s="5"/>
      <c r="I1869" s="5" t="s">
        <v>1531</v>
      </c>
      <c r="J1869" s="7">
        <f t="shared" si="87"/>
        <v>2</v>
      </c>
      <c r="K1869">
        <f t="shared" si="88"/>
        <v>2</v>
      </c>
      <c r="M1869">
        <f t="shared" si="89"/>
        <v>0</v>
      </c>
    </row>
    <row r="1870" spans="1:13" s="7" customFormat="1" x14ac:dyDescent="0.2">
      <c r="A1870" s="5" t="s">
        <v>1507</v>
      </c>
      <c r="B1870" s="6">
        <v>40.799999999999997</v>
      </c>
      <c r="C1870" s="6">
        <v>17850.060000000001</v>
      </c>
      <c r="D1870" s="6">
        <v>105392.11</v>
      </c>
      <c r="E1870" s="5"/>
      <c r="I1870" s="5" t="s">
        <v>1531</v>
      </c>
      <c r="J1870" s="7">
        <f t="shared" si="87"/>
        <v>2</v>
      </c>
      <c r="K1870">
        <f t="shared" si="88"/>
        <v>2</v>
      </c>
      <c r="M1870">
        <f t="shared" si="89"/>
        <v>0</v>
      </c>
    </row>
    <row r="1871" spans="1:13" s="7" customFormat="1" x14ac:dyDescent="0.2">
      <c r="A1871" s="5" t="s">
        <v>1508</v>
      </c>
      <c r="B1871" s="6">
        <v>31.5</v>
      </c>
      <c r="C1871" s="6">
        <v>17831.330000000002</v>
      </c>
      <c r="D1871" s="6">
        <v>105394.75</v>
      </c>
      <c r="E1871" s="5"/>
      <c r="I1871" s="5" t="s">
        <v>1531</v>
      </c>
      <c r="J1871" s="7">
        <f t="shared" si="87"/>
        <v>2</v>
      </c>
      <c r="K1871">
        <f t="shared" si="88"/>
        <v>2</v>
      </c>
      <c r="M1871">
        <f t="shared" si="89"/>
        <v>0</v>
      </c>
    </row>
    <row r="1872" spans="1:13" s="7" customFormat="1" x14ac:dyDescent="0.2">
      <c r="A1872" s="5" t="s">
        <v>1509</v>
      </c>
      <c r="B1872" s="6">
        <v>40.369999999999997</v>
      </c>
      <c r="C1872" s="6">
        <v>17787.490000000002</v>
      </c>
      <c r="D1872" s="6">
        <v>105395.24</v>
      </c>
      <c r="E1872" s="5"/>
      <c r="I1872" s="5" t="s">
        <v>1531</v>
      </c>
      <c r="J1872" s="7">
        <f t="shared" si="87"/>
        <v>2</v>
      </c>
      <c r="K1872">
        <f t="shared" si="88"/>
        <v>2</v>
      </c>
      <c r="M1872">
        <f t="shared" si="89"/>
        <v>0</v>
      </c>
    </row>
    <row r="1873" spans="1:13" s="7" customFormat="1" x14ac:dyDescent="0.2">
      <c r="A1873" s="5" t="s">
        <v>1510</v>
      </c>
      <c r="B1873" s="6">
        <v>31.3</v>
      </c>
      <c r="C1873" s="6">
        <v>17849.599999999999</v>
      </c>
      <c r="D1873" s="6">
        <v>105418.58</v>
      </c>
      <c r="E1873" s="5"/>
      <c r="I1873" s="5" t="s">
        <v>1531</v>
      </c>
      <c r="J1873" s="7">
        <f t="shared" si="87"/>
        <v>2</v>
      </c>
      <c r="K1873">
        <f t="shared" si="88"/>
        <v>2</v>
      </c>
      <c r="M1873">
        <f t="shared" si="89"/>
        <v>0</v>
      </c>
    </row>
    <row r="1874" spans="1:13" s="7" customFormat="1" x14ac:dyDescent="0.2">
      <c r="A1874" s="5" t="s">
        <v>1511</v>
      </c>
      <c r="B1874" s="6">
        <v>39.5</v>
      </c>
      <c r="C1874" s="6">
        <v>17831.22</v>
      </c>
      <c r="D1874" s="6">
        <v>105419.83</v>
      </c>
      <c r="E1874" s="5"/>
      <c r="I1874" s="5" t="s">
        <v>1531</v>
      </c>
      <c r="J1874" s="7">
        <f t="shared" si="87"/>
        <v>2</v>
      </c>
      <c r="K1874">
        <f t="shared" si="88"/>
        <v>2</v>
      </c>
      <c r="M1874">
        <f t="shared" si="89"/>
        <v>0</v>
      </c>
    </row>
    <row r="1875" spans="1:13" s="7" customFormat="1" x14ac:dyDescent="0.2">
      <c r="A1875" s="5" t="s">
        <v>1512</v>
      </c>
      <c r="B1875" s="6">
        <v>39.4</v>
      </c>
      <c r="C1875" s="6">
        <v>17806.419999999998</v>
      </c>
      <c r="D1875" s="6">
        <v>105417.11</v>
      </c>
      <c r="E1875" s="5"/>
      <c r="I1875" s="5" t="s">
        <v>1531</v>
      </c>
      <c r="J1875" s="7">
        <f t="shared" si="87"/>
        <v>2</v>
      </c>
      <c r="K1875">
        <f t="shared" si="88"/>
        <v>2</v>
      </c>
      <c r="M1875">
        <f t="shared" si="89"/>
        <v>0</v>
      </c>
    </row>
    <row r="1876" spans="1:13" s="7" customFormat="1" x14ac:dyDescent="0.2">
      <c r="A1876" s="5" t="s">
        <v>1513</v>
      </c>
      <c r="B1876" s="6">
        <v>32</v>
      </c>
      <c r="C1876" s="6">
        <v>17787.66</v>
      </c>
      <c r="D1876" s="6">
        <v>105416.55</v>
      </c>
      <c r="E1876" s="5"/>
      <c r="I1876" s="5" t="s">
        <v>1531</v>
      </c>
      <c r="J1876" s="7">
        <f t="shared" si="87"/>
        <v>2</v>
      </c>
      <c r="K1876">
        <f t="shared" si="88"/>
        <v>2</v>
      </c>
      <c r="M1876">
        <f t="shared" si="89"/>
        <v>0</v>
      </c>
    </row>
    <row r="1877" spans="1:13" s="7" customFormat="1" x14ac:dyDescent="0.2">
      <c r="A1877" s="5" t="s">
        <v>1514</v>
      </c>
      <c r="B1877" s="6">
        <v>39.5</v>
      </c>
      <c r="C1877" s="6">
        <v>17830.68</v>
      </c>
      <c r="D1877" s="6">
        <v>105445.2</v>
      </c>
      <c r="E1877" s="5"/>
      <c r="I1877" s="5" t="s">
        <v>1531</v>
      </c>
      <c r="J1877" s="7">
        <f t="shared" si="87"/>
        <v>2</v>
      </c>
      <c r="K1877">
        <f t="shared" si="88"/>
        <v>2</v>
      </c>
      <c r="M1877">
        <f t="shared" si="89"/>
        <v>0</v>
      </c>
    </row>
    <row r="1878" spans="1:13" s="7" customFormat="1" x14ac:dyDescent="0.2">
      <c r="A1878" s="5" t="s">
        <v>1515</v>
      </c>
      <c r="B1878" s="6">
        <v>31</v>
      </c>
      <c r="C1878" s="6">
        <v>17804.990000000002</v>
      </c>
      <c r="D1878" s="6">
        <v>105445.1</v>
      </c>
      <c r="E1878" s="5"/>
      <c r="I1878" s="5" t="s">
        <v>1531</v>
      </c>
      <c r="J1878" s="7">
        <f t="shared" si="87"/>
        <v>2</v>
      </c>
      <c r="K1878">
        <f t="shared" si="88"/>
        <v>2</v>
      </c>
      <c r="M1878">
        <f t="shared" si="89"/>
        <v>0</v>
      </c>
    </row>
    <row r="1879" spans="1:13" s="7" customFormat="1" x14ac:dyDescent="0.2">
      <c r="A1879" s="5" t="s">
        <v>1516</v>
      </c>
      <c r="B1879" s="6">
        <v>39</v>
      </c>
      <c r="C1879" s="6">
        <v>17782.75</v>
      </c>
      <c r="D1879" s="6">
        <v>105439.71</v>
      </c>
      <c r="E1879" s="5"/>
      <c r="I1879" s="5" t="s">
        <v>1531</v>
      </c>
      <c r="J1879" s="7">
        <f t="shared" si="87"/>
        <v>2</v>
      </c>
      <c r="K1879">
        <f t="shared" si="88"/>
        <v>2</v>
      </c>
      <c r="M1879">
        <f t="shared" si="89"/>
        <v>0</v>
      </c>
    </row>
    <row r="1880" spans="1:13" s="7" customFormat="1" x14ac:dyDescent="0.2">
      <c r="A1880" s="5" t="s">
        <v>1517</v>
      </c>
      <c r="B1880" s="6">
        <v>31.5</v>
      </c>
      <c r="C1880" s="6">
        <v>17830.34</v>
      </c>
      <c r="D1880" s="6">
        <v>105468.56</v>
      </c>
      <c r="E1880" s="5"/>
      <c r="I1880" s="5" t="s">
        <v>1531</v>
      </c>
      <c r="J1880" s="7">
        <f t="shared" si="87"/>
        <v>2</v>
      </c>
      <c r="K1880">
        <f t="shared" si="88"/>
        <v>2</v>
      </c>
      <c r="M1880">
        <f t="shared" si="89"/>
        <v>0</v>
      </c>
    </row>
    <row r="1881" spans="1:13" s="7" customFormat="1" x14ac:dyDescent="0.2">
      <c r="A1881" s="5" t="s">
        <v>1518</v>
      </c>
      <c r="B1881" s="6">
        <v>39.1</v>
      </c>
      <c r="C1881" s="6">
        <v>17804.63</v>
      </c>
      <c r="D1881" s="6">
        <v>105469.06</v>
      </c>
      <c r="E1881" s="5"/>
      <c r="I1881" s="5" t="s">
        <v>1531</v>
      </c>
      <c r="J1881" s="7">
        <f t="shared" si="87"/>
        <v>2</v>
      </c>
      <c r="K1881">
        <f t="shared" si="88"/>
        <v>2</v>
      </c>
      <c r="M1881">
        <f t="shared" si="89"/>
        <v>0</v>
      </c>
    </row>
    <row r="1882" spans="1:13" s="7" customFormat="1" x14ac:dyDescent="0.2">
      <c r="A1882" s="5" t="s">
        <v>1519</v>
      </c>
      <c r="B1882" s="6">
        <v>31.5</v>
      </c>
      <c r="C1882" s="6">
        <v>17782.39</v>
      </c>
      <c r="D1882" s="6">
        <v>105464.72</v>
      </c>
      <c r="E1882" s="5"/>
      <c r="I1882" s="5" t="s">
        <v>1531</v>
      </c>
      <c r="J1882" s="7">
        <f t="shared" si="87"/>
        <v>2</v>
      </c>
      <c r="K1882">
        <f t="shared" si="88"/>
        <v>2</v>
      </c>
      <c r="M1882">
        <f t="shared" si="89"/>
        <v>0</v>
      </c>
    </row>
    <row r="1883" spans="1:13" s="7" customFormat="1" x14ac:dyDescent="0.2">
      <c r="A1883" s="5" t="s">
        <v>1520</v>
      </c>
      <c r="B1883" s="6">
        <v>38.83</v>
      </c>
      <c r="C1883" s="6">
        <v>17827.41</v>
      </c>
      <c r="D1883" s="6">
        <v>105498.648</v>
      </c>
      <c r="E1883" s="5"/>
      <c r="I1883" s="5" t="s">
        <v>1531</v>
      </c>
      <c r="J1883" s="7">
        <f t="shared" si="87"/>
        <v>2</v>
      </c>
      <c r="K1883">
        <f t="shared" si="88"/>
        <v>2</v>
      </c>
      <c r="M1883">
        <f t="shared" si="89"/>
        <v>0</v>
      </c>
    </row>
    <row r="1884" spans="1:13" s="7" customFormat="1" x14ac:dyDescent="0.2">
      <c r="A1884" s="5" t="s">
        <v>1521</v>
      </c>
      <c r="B1884" s="6">
        <v>31.1</v>
      </c>
      <c r="C1884" s="6">
        <v>17803.509999999998</v>
      </c>
      <c r="D1884" s="6">
        <v>105493.18</v>
      </c>
      <c r="E1884" s="5"/>
      <c r="I1884" s="5" t="s">
        <v>1531</v>
      </c>
      <c r="J1884" s="7">
        <f t="shared" si="87"/>
        <v>2</v>
      </c>
      <c r="K1884">
        <f t="shared" si="88"/>
        <v>2</v>
      </c>
      <c r="M1884">
        <f t="shared" si="89"/>
        <v>0</v>
      </c>
    </row>
    <row r="1885" spans="1:13" s="7" customFormat="1" x14ac:dyDescent="0.2">
      <c r="A1885" s="5" t="s">
        <v>1522</v>
      </c>
      <c r="B1885" s="6">
        <v>31.5</v>
      </c>
      <c r="C1885" s="6">
        <v>17782.43</v>
      </c>
      <c r="D1885" s="6">
        <v>105487.67999999999</v>
      </c>
      <c r="E1885" s="5"/>
      <c r="I1885" s="5" t="s">
        <v>1531</v>
      </c>
      <c r="J1885" s="7">
        <f t="shared" si="87"/>
        <v>2</v>
      </c>
      <c r="K1885">
        <f t="shared" si="88"/>
        <v>2</v>
      </c>
      <c r="M1885">
        <f t="shared" si="89"/>
        <v>0</v>
      </c>
    </row>
    <row r="1886" spans="1:13" s="7" customFormat="1" x14ac:dyDescent="0.2">
      <c r="A1886" s="5" t="s">
        <v>1523</v>
      </c>
      <c r="B1886" s="6">
        <v>31.55</v>
      </c>
      <c r="C1886" s="6">
        <v>17830.490000000002</v>
      </c>
      <c r="D1886" s="6">
        <v>105512.87</v>
      </c>
      <c r="E1886" s="5"/>
      <c r="I1886" s="5" t="s">
        <v>1531</v>
      </c>
      <c r="J1886" s="7">
        <f t="shared" si="87"/>
        <v>2</v>
      </c>
      <c r="K1886">
        <f t="shared" si="88"/>
        <v>2</v>
      </c>
      <c r="M1886">
        <f t="shared" si="89"/>
        <v>0</v>
      </c>
    </row>
    <row r="1887" spans="1:13" s="7" customFormat="1" x14ac:dyDescent="0.2">
      <c r="A1887" s="5" t="s">
        <v>1524</v>
      </c>
      <c r="B1887" s="6">
        <v>40.799999999999997</v>
      </c>
      <c r="C1887" s="6">
        <v>17789.41</v>
      </c>
      <c r="D1887" s="6">
        <v>105509.31</v>
      </c>
      <c r="E1887" s="5"/>
      <c r="I1887" s="5" t="s">
        <v>1531</v>
      </c>
      <c r="J1887" s="7">
        <f t="shared" si="87"/>
        <v>2</v>
      </c>
      <c r="K1887">
        <f t="shared" si="88"/>
        <v>2</v>
      </c>
      <c r="M1887">
        <f t="shared" si="89"/>
        <v>0</v>
      </c>
    </row>
    <row r="1888" spans="1:13" s="7" customFormat="1" x14ac:dyDescent="0.2">
      <c r="A1888" s="5" t="s">
        <v>1525</v>
      </c>
      <c r="B1888" s="6">
        <v>40.619999999999997</v>
      </c>
      <c r="C1888" s="6">
        <v>17829.97</v>
      </c>
      <c r="D1888" s="6">
        <v>105529.81</v>
      </c>
      <c r="E1888" s="5"/>
      <c r="I1888" s="5" t="s">
        <v>1531</v>
      </c>
      <c r="J1888" s="7">
        <f t="shared" si="87"/>
        <v>2</v>
      </c>
      <c r="K1888">
        <f t="shared" si="88"/>
        <v>2</v>
      </c>
      <c r="M1888">
        <f t="shared" si="89"/>
        <v>0</v>
      </c>
    </row>
    <row r="1889" spans="1:13" s="7" customFormat="1" x14ac:dyDescent="0.2">
      <c r="A1889" s="5" t="s">
        <v>1526</v>
      </c>
      <c r="B1889" s="6">
        <v>32.26</v>
      </c>
      <c r="C1889" s="6">
        <v>17803.933000000001</v>
      </c>
      <c r="D1889" s="6">
        <v>105540.535</v>
      </c>
      <c r="E1889" s="5"/>
      <c r="I1889" s="5" t="s">
        <v>1531</v>
      </c>
      <c r="J1889" s="7">
        <f t="shared" si="87"/>
        <v>2</v>
      </c>
      <c r="K1889">
        <f t="shared" si="88"/>
        <v>2</v>
      </c>
      <c r="M1889">
        <f t="shared" si="89"/>
        <v>0</v>
      </c>
    </row>
    <row r="1890" spans="1:13" s="7" customFormat="1" x14ac:dyDescent="0.2">
      <c r="A1890" s="5" t="s">
        <v>1527</v>
      </c>
      <c r="B1890" s="6">
        <v>38.4</v>
      </c>
      <c r="C1890" s="6">
        <v>17789.084999999999</v>
      </c>
      <c r="D1890" s="6">
        <v>105539.53599999999</v>
      </c>
      <c r="E1890" s="5"/>
      <c r="I1890" s="5" t="s">
        <v>1531</v>
      </c>
      <c r="J1890" s="7">
        <f t="shared" si="87"/>
        <v>2</v>
      </c>
      <c r="K1890">
        <f t="shared" si="88"/>
        <v>2</v>
      </c>
      <c r="M1890">
        <f t="shared" si="89"/>
        <v>0</v>
      </c>
    </row>
    <row r="1891" spans="1:13" s="7" customFormat="1" x14ac:dyDescent="0.2">
      <c r="A1891" s="5" t="s">
        <v>1528</v>
      </c>
      <c r="B1891" s="6">
        <v>30.5</v>
      </c>
      <c r="C1891" s="6">
        <v>17848.242999999999</v>
      </c>
      <c r="D1891" s="6">
        <v>105502.329</v>
      </c>
      <c r="E1891" s="5"/>
      <c r="I1891" s="5" t="s">
        <v>1531</v>
      </c>
      <c r="J1891" s="7">
        <f t="shared" si="87"/>
        <v>2</v>
      </c>
      <c r="K1891">
        <f t="shared" si="88"/>
        <v>2</v>
      </c>
      <c r="M1891">
        <f t="shared" si="89"/>
        <v>0</v>
      </c>
    </row>
    <row r="1892" spans="1:13" s="7" customFormat="1" x14ac:dyDescent="0.2">
      <c r="A1892" s="5" t="s">
        <v>1529</v>
      </c>
      <c r="B1892" s="6">
        <v>30.9</v>
      </c>
      <c r="C1892" s="6">
        <v>17848.645</v>
      </c>
      <c r="D1892" s="6">
        <v>105530.52899999999</v>
      </c>
      <c r="E1892" s="5"/>
      <c r="I1892" s="5" t="s">
        <v>1531</v>
      </c>
      <c r="J1892" s="7">
        <f t="shared" si="87"/>
        <v>2</v>
      </c>
      <c r="K1892">
        <f t="shared" si="88"/>
        <v>2</v>
      </c>
      <c r="M1892">
        <f t="shared" si="89"/>
        <v>0</v>
      </c>
    </row>
    <row r="1893" spans="1:13" s="7" customFormat="1" x14ac:dyDescent="0.2">
      <c r="A1893" s="5" t="s">
        <v>1274</v>
      </c>
      <c r="B1893" s="6">
        <v>29.55</v>
      </c>
      <c r="C1893" s="6">
        <v>17850.294999999998</v>
      </c>
      <c r="D1893" s="6">
        <v>105447.735</v>
      </c>
      <c r="E1893" s="5"/>
      <c r="I1893" s="5" t="s">
        <v>1531</v>
      </c>
      <c r="J1893" s="7">
        <f t="shared" si="87"/>
        <v>2</v>
      </c>
      <c r="K1893">
        <f t="shared" si="88"/>
        <v>2</v>
      </c>
      <c r="M1893">
        <f t="shared" si="89"/>
        <v>0</v>
      </c>
    </row>
    <row r="1894" spans="1:13" s="7" customFormat="1" x14ac:dyDescent="0.2">
      <c r="A1894" s="5" t="s">
        <v>1431</v>
      </c>
      <c r="B1894" s="6">
        <v>30.56</v>
      </c>
      <c r="C1894" s="6">
        <v>17826.076000000001</v>
      </c>
      <c r="D1894" s="6">
        <v>105588.19100000001</v>
      </c>
      <c r="E1894" s="5"/>
      <c r="I1894" s="5" t="s">
        <v>1532</v>
      </c>
      <c r="J1894" s="7">
        <f t="shared" si="87"/>
        <v>2</v>
      </c>
      <c r="K1894">
        <f t="shared" si="88"/>
        <v>2</v>
      </c>
      <c r="M1894">
        <f t="shared" si="89"/>
        <v>0</v>
      </c>
    </row>
    <row r="1895" spans="1:13" s="7" customFormat="1" x14ac:dyDescent="0.2">
      <c r="A1895" s="5" t="s">
        <v>1432</v>
      </c>
      <c r="B1895" s="6">
        <v>25.02</v>
      </c>
      <c r="C1895" s="6">
        <v>17799.938999999998</v>
      </c>
      <c r="D1895" s="6">
        <v>105590.961</v>
      </c>
      <c r="E1895" s="5"/>
      <c r="I1895" s="5" t="s">
        <v>1532</v>
      </c>
      <c r="J1895" s="7">
        <f t="shared" si="87"/>
        <v>2</v>
      </c>
      <c r="K1895">
        <f t="shared" si="88"/>
        <v>2</v>
      </c>
      <c r="M1895">
        <f t="shared" si="89"/>
        <v>0</v>
      </c>
    </row>
    <row r="1896" spans="1:13" s="7" customFormat="1" x14ac:dyDescent="0.2">
      <c r="A1896" s="5" t="s">
        <v>1433</v>
      </c>
      <c r="B1896" s="6">
        <v>31.86</v>
      </c>
      <c r="C1896" s="6">
        <v>17803.021000000001</v>
      </c>
      <c r="D1896" s="6">
        <v>105642.402</v>
      </c>
      <c r="E1896" s="5"/>
      <c r="I1896" s="5" t="s">
        <v>1533</v>
      </c>
      <c r="J1896" s="7">
        <f t="shared" si="87"/>
        <v>2</v>
      </c>
      <c r="K1896">
        <f t="shared" si="88"/>
        <v>2</v>
      </c>
      <c r="M1896">
        <f t="shared" si="89"/>
        <v>0</v>
      </c>
    </row>
    <row r="1897" spans="1:13" s="7" customFormat="1" x14ac:dyDescent="0.2">
      <c r="A1897" s="5" t="s">
        <v>1434</v>
      </c>
      <c r="B1897" s="6">
        <v>27.84</v>
      </c>
      <c r="C1897" s="6">
        <v>17846.235000000001</v>
      </c>
      <c r="D1897" s="6">
        <v>105678.82799999999</v>
      </c>
      <c r="E1897" s="5"/>
      <c r="I1897" s="5" t="s">
        <v>1533</v>
      </c>
      <c r="J1897" s="7">
        <f t="shared" si="87"/>
        <v>2</v>
      </c>
      <c r="K1897">
        <f t="shared" si="88"/>
        <v>2</v>
      </c>
      <c r="M1897">
        <f t="shared" si="89"/>
        <v>0</v>
      </c>
    </row>
    <row r="1898" spans="1:13" s="7" customFormat="1" x14ac:dyDescent="0.2">
      <c r="A1898" s="5" t="s">
        <v>1435</v>
      </c>
      <c r="B1898" s="6">
        <v>29.8</v>
      </c>
      <c r="C1898" s="6">
        <v>17821.638999999999</v>
      </c>
      <c r="D1898" s="6">
        <v>105723.973</v>
      </c>
      <c r="E1898" s="5"/>
      <c r="I1898" s="5" t="s">
        <v>1533</v>
      </c>
      <c r="J1898" s="7">
        <f t="shared" si="87"/>
        <v>2</v>
      </c>
      <c r="K1898">
        <f t="shared" si="88"/>
        <v>2</v>
      </c>
      <c r="M1898">
        <f t="shared" si="89"/>
        <v>0</v>
      </c>
    </row>
    <row r="1899" spans="1:13" s="7" customFormat="1" x14ac:dyDescent="0.2">
      <c r="A1899" s="5" t="s">
        <v>1436</v>
      </c>
      <c r="B1899" s="6">
        <v>34.299999999999997</v>
      </c>
      <c r="C1899" s="6">
        <v>17855.702000000001</v>
      </c>
      <c r="D1899" s="6">
        <v>105797.23299999999</v>
      </c>
      <c r="E1899" s="5"/>
      <c r="I1899" s="5" t="s">
        <v>1533</v>
      </c>
      <c r="J1899" s="7">
        <f t="shared" si="87"/>
        <v>2</v>
      </c>
      <c r="K1899">
        <f t="shared" si="88"/>
        <v>2</v>
      </c>
      <c r="M1899">
        <f t="shared" si="89"/>
        <v>0</v>
      </c>
    </row>
    <row r="1900" spans="1:13" s="7" customFormat="1" x14ac:dyDescent="0.2">
      <c r="A1900" s="5" t="s">
        <v>1437</v>
      </c>
      <c r="B1900" s="6">
        <v>36.18</v>
      </c>
      <c r="C1900" s="6">
        <v>17905.054</v>
      </c>
      <c r="D1900" s="6">
        <v>105813.197</v>
      </c>
      <c r="E1900" s="5"/>
      <c r="I1900" s="5" t="s">
        <v>1533</v>
      </c>
      <c r="J1900" s="7">
        <f t="shared" si="87"/>
        <v>2</v>
      </c>
      <c r="K1900">
        <f t="shared" si="88"/>
        <v>2</v>
      </c>
      <c r="M1900">
        <f t="shared" si="89"/>
        <v>0</v>
      </c>
    </row>
    <row r="1901" spans="1:13" s="7" customFormat="1" x14ac:dyDescent="0.2">
      <c r="A1901" s="5" t="s">
        <v>1438</v>
      </c>
      <c r="B1901" s="6">
        <v>34.270000000000003</v>
      </c>
      <c r="C1901" s="6">
        <v>17907.507000000001</v>
      </c>
      <c r="D1901" s="6">
        <v>105867.13</v>
      </c>
      <c r="E1901" s="5"/>
      <c r="I1901" s="5" t="s">
        <v>1533</v>
      </c>
      <c r="J1901" s="7">
        <f t="shared" si="87"/>
        <v>2</v>
      </c>
      <c r="K1901">
        <f t="shared" si="88"/>
        <v>2</v>
      </c>
      <c r="M1901">
        <f t="shared" si="89"/>
        <v>0</v>
      </c>
    </row>
    <row r="1902" spans="1:13" s="7" customFormat="1" x14ac:dyDescent="0.2">
      <c r="A1902" s="5" t="s">
        <v>1439</v>
      </c>
      <c r="B1902" s="6">
        <v>43.76</v>
      </c>
      <c r="C1902" s="6">
        <v>17961.192999999999</v>
      </c>
      <c r="D1902" s="6">
        <v>105873.80899999999</v>
      </c>
      <c r="E1902" s="5"/>
      <c r="I1902" s="5" t="s">
        <v>1533</v>
      </c>
      <c r="J1902" s="7">
        <f t="shared" si="87"/>
        <v>2</v>
      </c>
      <c r="K1902">
        <f t="shared" si="88"/>
        <v>2</v>
      </c>
      <c r="M1902">
        <f t="shared" si="89"/>
        <v>0</v>
      </c>
    </row>
    <row r="1903" spans="1:13" s="7" customFormat="1" x14ac:dyDescent="0.2">
      <c r="A1903" s="5" t="s">
        <v>1440</v>
      </c>
      <c r="B1903" s="6">
        <v>34.81</v>
      </c>
      <c r="C1903" s="6">
        <v>17977.707999999999</v>
      </c>
      <c r="D1903" s="6">
        <v>105927.361</v>
      </c>
      <c r="E1903" s="5"/>
      <c r="I1903" s="5" t="s">
        <v>1533</v>
      </c>
      <c r="J1903" s="7">
        <f t="shared" si="87"/>
        <v>2</v>
      </c>
      <c r="K1903">
        <f t="shared" si="88"/>
        <v>2</v>
      </c>
      <c r="M1903">
        <f t="shared" si="89"/>
        <v>0</v>
      </c>
    </row>
    <row r="1904" spans="1:13" s="7" customFormat="1" x14ac:dyDescent="0.2">
      <c r="A1904" s="5" t="s">
        <v>1441</v>
      </c>
      <c r="B1904" s="6">
        <v>36.57</v>
      </c>
      <c r="C1904" s="6">
        <v>18031.310000000001</v>
      </c>
      <c r="D1904" s="6">
        <v>105921.932</v>
      </c>
      <c r="E1904" s="5"/>
      <c r="I1904" s="5" t="s">
        <v>1533</v>
      </c>
      <c r="J1904" s="7">
        <f t="shared" si="87"/>
        <v>2</v>
      </c>
      <c r="K1904">
        <f t="shared" si="88"/>
        <v>2</v>
      </c>
      <c r="M1904">
        <f t="shared" si="89"/>
        <v>0</v>
      </c>
    </row>
    <row r="1905" spans="1:13" s="7" customFormat="1" x14ac:dyDescent="0.2">
      <c r="A1905" s="5" t="s">
        <v>1442</v>
      </c>
      <c r="B1905" s="6">
        <v>39.5</v>
      </c>
      <c r="C1905" s="6">
        <v>18058.011999999999</v>
      </c>
      <c r="D1905" s="6">
        <v>105969.289</v>
      </c>
      <c r="E1905" s="5"/>
      <c r="I1905" s="5" t="s">
        <v>1533</v>
      </c>
      <c r="J1905" s="7">
        <f t="shared" si="87"/>
        <v>2</v>
      </c>
      <c r="K1905">
        <f t="shared" si="88"/>
        <v>2</v>
      </c>
      <c r="M1905">
        <f t="shared" si="89"/>
        <v>0</v>
      </c>
    </row>
    <row r="1906" spans="1:13" s="7" customFormat="1" x14ac:dyDescent="0.2">
      <c r="A1906" s="5" t="s">
        <v>1443</v>
      </c>
      <c r="B1906" s="6">
        <v>35.5</v>
      </c>
      <c r="C1906" s="6">
        <v>18096.061000000002</v>
      </c>
      <c r="D1906" s="6">
        <v>105950.20299999999</v>
      </c>
      <c r="E1906" s="5"/>
      <c r="I1906" s="5" t="s">
        <v>1533</v>
      </c>
      <c r="J1906" s="7">
        <f t="shared" si="87"/>
        <v>2</v>
      </c>
      <c r="K1906">
        <f t="shared" si="88"/>
        <v>2</v>
      </c>
      <c r="M1906">
        <f t="shared" si="89"/>
        <v>0</v>
      </c>
    </row>
    <row r="1907" spans="1:13" s="7" customFormat="1" x14ac:dyDescent="0.2">
      <c r="A1907" s="5" t="s">
        <v>1444</v>
      </c>
      <c r="B1907" s="6">
        <v>36.5</v>
      </c>
      <c r="C1907" s="6">
        <v>18124.008000000002</v>
      </c>
      <c r="D1907" s="6">
        <v>105990.988</v>
      </c>
      <c r="E1907" s="5"/>
      <c r="I1907" s="5" t="s">
        <v>1533</v>
      </c>
      <c r="J1907" s="7">
        <f t="shared" si="87"/>
        <v>2</v>
      </c>
      <c r="K1907">
        <f t="shared" si="88"/>
        <v>2</v>
      </c>
      <c r="M1907">
        <f t="shared" si="89"/>
        <v>0</v>
      </c>
    </row>
    <row r="1908" spans="1:13" s="7" customFormat="1" x14ac:dyDescent="0.2">
      <c r="A1908" s="5" t="s">
        <v>1445</v>
      </c>
      <c r="B1908" s="6">
        <v>25.8</v>
      </c>
      <c r="C1908" s="6">
        <v>18210.009999999998</v>
      </c>
      <c r="D1908" s="6">
        <v>106001.60000000001</v>
      </c>
      <c r="E1908" s="5"/>
      <c r="I1908" s="5" t="s">
        <v>1533</v>
      </c>
      <c r="J1908" s="7">
        <f t="shared" si="87"/>
        <v>2</v>
      </c>
      <c r="K1908">
        <f t="shared" si="88"/>
        <v>2</v>
      </c>
      <c r="M1908">
        <f t="shared" si="89"/>
        <v>0</v>
      </c>
    </row>
    <row r="1909" spans="1:13" s="7" customFormat="1" x14ac:dyDescent="0.2">
      <c r="A1909" s="5" t="s">
        <v>1446</v>
      </c>
      <c r="B1909" s="6">
        <v>33.08</v>
      </c>
      <c r="C1909" s="6">
        <v>18234.580000000002</v>
      </c>
      <c r="D1909" s="6">
        <v>105967.87</v>
      </c>
      <c r="E1909" s="5"/>
      <c r="I1909" s="5" t="s">
        <v>1533</v>
      </c>
      <c r="J1909" s="7">
        <f t="shared" si="87"/>
        <v>2</v>
      </c>
      <c r="K1909">
        <f t="shared" si="88"/>
        <v>2</v>
      </c>
      <c r="M1909">
        <f t="shared" si="89"/>
        <v>0</v>
      </c>
    </row>
    <row r="1910" spans="1:13" s="7" customFormat="1" x14ac:dyDescent="0.2">
      <c r="A1910" s="5" t="s">
        <v>1447</v>
      </c>
      <c r="B1910" s="6">
        <v>26.6</v>
      </c>
      <c r="C1910" s="6">
        <v>18283.079000000002</v>
      </c>
      <c r="D1910" s="6">
        <v>105994.59</v>
      </c>
      <c r="E1910" s="5"/>
      <c r="I1910" s="5" t="s">
        <v>1533</v>
      </c>
      <c r="J1910" s="7">
        <f t="shared" si="87"/>
        <v>2</v>
      </c>
      <c r="K1910">
        <f t="shared" si="88"/>
        <v>2</v>
      </c>
      <c r="M1910">
        <f t="shared" si="89"/>
        <v>0</v>
      </c>
    </row>
    <row r="1911" spans="1:13" s="7" customFormat="1" x14ac:dyDescent="0.2">
      <c r="A1911" s="5" t="s">
        <v>1448</v>
      </c>
      <c r="B1911" s="6">
        <v>24.3</v>
      </c>
      <c r="C1911" s="6">
        <v>18316.861000000001</v>
      </c>
      <c r="D1911" s="6">
        <v>105964.652</v>
      </c>
      <c r="E1911" s="5"/>
      <c r="I1911" s="5" t="s">
        <v>1533</v>
      </c>
      <c r="J1911" s="7">
        <f t="shared" si="87"/>
        <v>2</v>
      </c>
      <c r="K1911">
        <f t="shared" si="88"/>
        <v>2</v>
      </c>
      <c r="M1911">
        <f t="shared" si="89"/>
        <v>0</v>
      </c>
    </row>
    <row r="1912" spans="1:13" s="7" customFormat="1" x14ac:dyDescent="0.2">
      <c r="A1912" s="5" t="s">
        <v>1449</v>
      </c>
      <c r="B1912" s="6">
        <v>30.1</v>
      </c>
      <c r="C1912" s="6">
        <v>18366.323</v>
      </c>
      <c r="D1912" s="6">
        <v>105984.08100000001</v>
      </c>
      <c r="E1912" s="5"/>
      <c r="I1912" s="5" t="s">
        <v>1533</v>
      </c>
      <c r="J1912" s="7">
        <f t="shared" si="87"/>
        <v>2</v>
      </c>
      <c r="K1912">
        <f t="shared" si="88"/>
        <v>2</v>
      </c>
      <c r="M1912">
        <f t="shared" si="89"/>
        <v>0</v>
      </c>
    </row>
    <row r="1913" spans="1:13" s="7" customFormat="1" x14ac:dyDescent="0.2">
      <c r="A1913" s="5" t="s">
        <v>1450</v>
      </c>
      <c r="B1913" s="6">
        <v>33.26</v>
      </c>
      <c r="C1913" s="6">
        <v>18395.807000000001</v>
      </c>
      <c r="D1913" s="6">
        <v>105956.523</v>
      </c>
      <c r="E1913" s="5"/>
      <c r="I1913" s="5" t="s">
        <v>1533</v>
      </c>
      <c r="J1913" s="7">
        <f t="shared" si="87"/>
        <v>2</v>
      </c>
      <c r="K1913">
        <f t="shared" si="88"/>
        <v>2</v>
      </c>
      <c r="M1913">
        <f t="shared" si="89"/>
        <v>0</v>
      </c>
    </row>
    <row r="1914" spans="1:13" s="7" customFormat="1" x14ac:dyDescent="0.2">
      <c r="A1914" s="5" t="s">
        <v>1451</v>
      </c>
      <c r="B1914" s="6">
        <v>33.6</v>
      </c>
      <c r="C1914" s="6">
        <v>18435.289000000001</v>
      </c>
      <c r="D1914" s="6">
        <v>105983.049</v>
      </c>
      <c r="E1914" s="5"/>
      <c r="I1914" s="5" t="s">
        <v>1533</v>
      </c>
      <c r="J1914" s="7">
        <f t="shared" si="87"/>
        <v>2</v>
      </c>
      <c r="K1914">
        <f t="shared" si="88"/>
        <v>2</v>
      </c>
      <c r="M1914">
        <f t="shared" si="89"/>
        <v>0</v>
      </c>
    </row>
    <row r="1915" spans="1:13" s="7" customFormat="1" x14ac:dyDescent="0.2">
      <c r="A1915" s="5" t="s">
        <v>1452</v>
      </c>
      <c r="B1915" s="6">
        <v>32.5</v>
      </c>
      <c r="C1915" s="6">
        <v>18457.7</v>
      </c>
      <c r="D1915" s="6">
        <v>105950.46</v>
      </c>
      <c r="E1915" s="5"/>
      <c r="I1915" s="5" t="s">
        <v>1533</v>
      </c>
      <c r="J1915" s="7">
        <f t="shared" si="87"/>
        <v>2</v>
      </c>
      <c r="K1915">
        <f t="shared" si="88"/>
        <v>2</v>
      </c>
      <c r="M1915">
        <f t="shared" si="89"/>
        <v>0</v>
      </c>
    </row>
    <row r="1916" spans="1:13" s="7" customFormat="1" x14ac:dyDescent="0.2">
      <c r="A1916" s="5" t="s">
        <v>1453</v>
      </c>
      <c r="B1916" s="6">
        <v>37.1</v>
      </c>
      <c r="C1916" s="6">
        <v>18486.846000000001</v>
      </c>
      <c r="D1916" s="6">
        <v>105977.673</v>
      </c>
      <c r="E1916" s="5"/>
      <c r="I1916" s="5" t="s">
        <v>1533</v>
      </c>
      <c r="J1916" s="7">
        <f t="shared" si="87"/>
        <v>2</v>
      </c>
      <c r="K1916">
        <f t="shared" si="88"/>
        <v>2</v>
      </c>
      <c r="M1916">
        <f t="shared" si="89"/>
        <v>0</v>
      </c>
    </row>
    <row r="1917" spans="1:13" s="7" customFormat="1" x14ac:dyDescent="0.2">
      <c r="A1917" s="5" t="s">
        <v>1454</v>
      </c>
      <c r="B1917" s="6">
        <v>40.72</v>
      </c>
      <c r="C1917" s="6">
        <v>18507.919999999998</v>
      </c>
      <c r="D1917" s="6">
        <v>105952.1</v>
      </c>
      <c r="E1917" s="5"/>
      <c r="I1917" s="5" t="s">
        <v>1533</v>
      </c>
      <c r="J1917" s="7">
        <f t="shared" si="87"/>
        <v>2</v>
      </c>
      <c r="K1917">
        <f t="shared" si="88"/>
        <v>2</v>
      </c>
      <c r="M1917">
        <f t="shared" si="89"/>
        <v>0</v>
      </c>
    </row>
    <row r="1918" spans="1:13" s="7" customFormat="1" x14ac:dyDescent="0.2">
      <c r="A1918" s="5" t="s">
        <v>1455</v>
      </c>
      <c r="B1918" s="6">
        <v>33.78</v>
      </c>
      <c r="C1918" s="6">
        <v>18569.22</v>
      </c>
      <c r="D1918" s="6">
        <v>105972.15</v>
      </c>
      <c r="E1918" s="5"/>
      <c r="I1918" s="5" t="s">
        <v>1533</v>
      </c>
      <c r="J1918" s="7">
        <f t="shared" si="87"/>
        <v>2</v>
      </c>
      <c r="K1918">
        <f t="shared" si="88"/>
        <v>2</v>
      </c>
      <c r="M1918">
        <f t="shared" si="89"/>
        <v>0</v>
      </c>
    </row>
    <row r="1919" spans="1:13" s="7" customFormat="1" x14ac:dyDescent="0.2">
      <c r="A1919" s="5" t="s">
        <v>1456</v>
      </c>
      <c r="B1919" s="6">
        <v>32.950000000000003</v>
      </c>
      <c r="C1919" s="6">
        <v>18603.84</v>
      </c>
      <c r="D1919" s="6">
        <v>105946.34</v>
      </c>
      <c r="E1919" s="5"/>
      <c r="I1919" s="5" t="s">
        <v>1533</v>
      </c>
      <c r="J1919" s="7">
        <f t="shared" si="87"/>
        <v>2</v>
      </c>
      <c r="K1919">
        <f t="shared" si="88"/>
        <v>2</v>
      </c>
      <c r="M1919">
        <f t="shared" si="89"/>
        <v>0</v>
      </c>
    </row>
    <row r="1920" spans="1:13" s="7" customFormat="1" x14ac:dyDescent="0.2">
      <c r="A1920" s="5" t="s">
        <v>1457</v>
      </c>
      <c r="B1920" s="6">
        <v>31.43</v>
      </c>
      <c r="C1920" s="6">
        <v>18667.900000000001</v>
      </c>
      <c r="D1920" s="6">
        <v>105969.93</v>
      </c>
      <c r="E1920" s="5"/>
      <c r="I1920" s="5" t="s">
        <v>1533</v>
      </c>
      <c r="J1920" s="7">
        <f t="shared" si="87"/>
        <v>2</v>
      </c>
      <c r="K1920">
        <f t="shared" si="88"/>
        <v>2</v>
      </c>
      <c r="M1920">
        <f t="shared" si="89"/>
        <v>0</v>
      </c>
    </row>
    <row r="1921" spans="1:13" x14ac:dyDescent="0.2">
      <c r="A1921" s="1" t="s">
        <v>1534</v>
      </c>
      <c r="B1921" s="3">
        <v>40.1</v>
      </c>
      <c r="C1921" s="3">
        <v>17856.13</v>
      </c>
      <c r="D1921" s="3">
        <v>105751.89</v>
      </c>
      <c r="I1921" s="1" t="s">
        <v>1533</v>
      </c>
      <c r="J1921">
        <f t="shared" si="87"/>
        <v>1</v>
      </c>
      <c r="K1921">
        <f t="shared" si="88"/>
        <v>1</v>
      </c>
      <c r="M1921">
        <f t="shared" si="89"/>
        <v>1</v>
      </c>
    </row>
    <row r="1922" spans="1:13" x14ac:dyDescent="0.2">
      <c r="A1922" s="1" t="s">
        <v>1535</v>
      </c>
      <c r="B1922" s="3">
        <v>35.200000000000003</v>
      </c>
      <c r="C1922" s="3">
        <v>18150.79</v>
      </c>
      <c r="D1922" s="3">
        <v>105970.6</v>
      </c>
      <c r="I1922" s="1" t="s">
        <v>1533</v>
      </c>
      <c r="J1922">
        <f t="shared" si="87"/>
        <v>1</v>
      </c>
      <c r="K1922">
        <f t="shared" si="88"/>
        <v>1</v>
      </c>
      <c r="M1922">
        <f t="shared" si="89"/>
        <v>1</v>
      </c>
    </row>
    <row r="1923" spans="1:13" s="7" customFormat="1" x14ac:dyDescent="0.2">
      <c r="A1923" s="5" t="s">
        <v>1414</v>
      </c>
      <c r="B1923" s="6">
        <v>44.4</v>
      </c>
      <c r="C1923" s="6">
        <v>18496.8</v>
      </c>
      <c r="D1923" s="6">
        <v>105845.02</v>
      </c>
      <c r="E1923" s="5"/>
      <c r="I1923" s="5" t="s">
        <v>1533</v>
      </c>
      <c r="J1923" s="7">
        <f t="shared" ref="J1923:J1986" si="90">COUNTIF(A:A,A1923)</f>
        <v>2</v>
      </c>
      <c r="K1923">
        <f t="shared" ref="K1923:K1986" si="91">COUNTIFS(C:C,C1923,D:D,D1923)</f>
        <v>2</v>
      </c>
      <c r="M1923">
        <f t="shared" ref="M1923:M1986" si="92">COUNTIF(K1923,1)</f>
        <v>0</v>
      </c>
    </row>
    <row r="1924" spans="1:13" s="7" customFormat="1" x14ac:dyDescent="0.2">
      <c r="A1924" s="5" t="s">
        <v>1415</v>
      </c>
      <c r="B1924" s="6">
        <v>34.200000000000003</v>
      </c>
      <c r="C1924" s="6">
        <v>18534.644</v>
      </c>
      <c r="D1924" s="6">
        <v>105890.28</v>
      </c>
      <c r="E1924" s="5"/>
      <c r="I1924" s="5" t="s">
        <v>1533</v>
      </c>
      <c r="J1924" s="7">
        <f t="shared" si="90"/>
        <v>2</v>
      </c>
      <c r="K1924">
        <f t="shared" si="91"/>
        <v>2</v>
      </c>
      <c r="M1924">
        <f t="shared" si="92"/>
        <v>0</v>
      </c>
    </row>
    <row r="1925" spans="1:13" s="7" customFormat="1" x14ac:dyDescent="0.2">
      <c r="A1925" s="5" t="s">
        <v>1416</v>
      </c>
      <c r="B1925" s="6">
        <v>27.6</v>
      </c>
      <c r="C1925" s="6">
        <v>18573.124</v>
      </c>
      <c r="D1925" s="6">
        <v>105876.42</v>
      </c>
      <c r="E1925" s="5"/>
      <c r="I1925" s="5" t="s">
        <v>1533</v>
      </c>
      <c r="J1925" s="7">
        <f t="shared" si="90"/>
        <v>2</v>
      </c>
      <c r="K1925">
        <f t="shared" si="91"/>
        <v>2</v>
      </c>
      <c r="M1925">
        <f t="shared" si="92"/>
        <v>0</v>
      </c>
    </row>
    <row r="1926" spans="1:13" s="7" customFormat="1" x14ac:dyDescent="0.2">
      <c r="A1926" s="5" t="s">
        <v>1417</v>
      </c>
      <c r="B1926" s="6">
        <v>36.1</v>
      </c>
      <c r="C1926" s="6">
        <v>18603.743999999999</v>
      </c>
      <c r="D1926" s="6">
        <v>105918.35</v>
      </c>
      <c r="E1926" s="5"/>
      <c r="I1926" s="5" t="s">
        <v>1533</v>
      </c>
      <c r="J1926" s="7">
        <f t="shared" si="90"/>
        <v>2</v>
      </c>
      <c r="K1926">
        <f t="shared" si="91"/>
        <v>2</v>
      </c>
      <c r="M1926">
        <f t="shared" si="92"/>
        <v>0</v>
      </c>
    </row>
    <row r="1927" spans="1:13" s="7" customFormat="1" x14ac:dyDescent="0.2">
      <c r="A1927" s="5" t="s">
        <v>1418</v>
      </c>
      <c r="B1927" s="6">
        <v>42.1</v>
      </c>
      <c r="C1927" s="6">
        <v>18647.669999999998</v>
      </c>
      <c r="D1927" s="6">
        <v>105905.52</v>
      </c>
      <c r="E1927" s="5"/>
      <c r="I1927" s="5" t="s">
        <v>1533</v>
      </c>
      <c r="J1927" s="7">
        <f t="shared" si="90"/>
        <v>2</v>
      </c>
      <c r="K1927">
        <f t="shared" si="91"/>
        <v>2</v>
      </c>
      <c r="M1927">
        <f t="shared" si="92"/>
        <v>0</v>
      </c>
    </row>
    <row r="1928" spans="1:13" s="7" customFormat="1" x14ac:dyDescent="0.2">
      <c r="A1928" s="5" t="s">
        <v>1419</v>
      </c>
      <c r="B1928" s="6">
        <v>31.3</v>
      </c>
      <c r="C1928" s="6">
        <v>18664.439999999999</v>
      </c>
      <c r="D1928" s="6">
        <v>105947.33</v>
      </c>
      <c r="E1928" s="5"/>
      <c r="I1928" s="5" t="s">
        <v>1533</v>
      </c>
      <c r="J1928" s="7">
        <f t="shared" si="90"/>
        <v>2</v>
      </c>
      <c r="K1928">
        <f t="shared" si="91"/>
        <v>2</v>
      </c>
      <c r="M1928">
        <f t="shared" si="92"/>
        <v>0</v>
      </c>
    </row>
    <row r="1929" spans="1:13" s="7" customFormat="1" x14ac:dyDescent="0.2">
      <c r="A1929" s="5" t="s">
        <v>1420</v>
      </c>
      <c r="B1929" s="6">
        <v>30.03</v>
      </c>
      <c r="C1929" s="6">
        <v>18683.14</v>
      </c>
      <c r="D1929" s="6">
        <v>105914.21</v>
      </c>
      <c r="E1929" s="5"/>
      <c r="I1929" s="5" t="s">
        <v>1533</v>
      </c>
      <c r="J1929" s="7">
        <f t="shared" si="90"/>
        <v>2</v>
      </c>
      <c r="K1929">
        <f t="shared" si="91"/>
        <v>2</v>
      </c>
      <c r="M1929">
        <f t="shared" si="92"/>
        <v>0</v>
      </c>
    </row>
    <row r="1930" spans="1:13" s="7" customFormat="1" x14ac:dyDescent="0.2">
      <c r="A1930" s="5" t="s">
        <v>1421</v>
      </c>
      <c r="B1930" s="6">
        <v>46.37</v>
      </c>
      <c r="C1930" s="6">
        <v>18705.45</v>
      </c>
      <c r="D1930" s="6">
        <v>105962.73</v>
      </c>
      <c r="E1930" s="5"/>
      <c r="I1930" s="5" t="s">
        <v>1533</v>
      </c>
      <c r="J1930" s="7">
        <f t="shared" si="90"/>
        <v>2</v>
      </c>
      <c r="K1930">
        <f t="shared" si="91"/>
        <v>2</v>
      </c>
      <c r="M1930">
        <f t="shared" si="92"/>
        <v>0</v>
      </c>
    </row>
    <row r="1931" spans="1:13" s="7" customFormat="1" x14ac:dyDescent="0.2">
      <c r="A1931" s="5" t="s">
        <v>1422</v>
      </c>
      <c r="B1931" s="6">
        <v>50.58</v>
      </c>
      <c r="C1931" s="6">
        <v>18769.580000000002</v>
      </c>
      <c r="D1931" s="6">
        <v>105951.12</v>
      </c>
      <c r="E1931" s="5"/>
      <c r="I1931" s="5" t="s">
        <v>1533</v>
      </c>
      <c r="J1931" s="7">
        <f t="shared" si="90"/>
        <v>2</v>
      </c>
      <c r="K1931">
        <f t="shared" si="91"/>
        <v>2</v>
      </c>
      <c r="M1931">
        <f t="shared" si="92"/>
        <v>0</v>
      </c>
    </row>
    <row r="1932" spans="1:13" s="7" customFormat="1" x14ac:dyDescent="0.2">
      <c r="A1932" s="5" t="s">
        <v>1423</v>
      </c>
      <c r="B1932" s="6">
        <v>48.14</v>
      </c>
      <c r="C1932" s="6">
        <v>18783.72</v>
      </c>
      <c r="D1932" s="6">
        <v>105994.23</v>
      </c>
      <c r="E1932" s="5"/>
      <c r="I1932" s="5" t="s">
        <v>1533</v>
      </c>
      <c r="J1932" s="7">
        <f t="shared" si="90"/>
        <v>2</v>
      </c>
      <c r="K1932">
        <f t="shared" si="91"/>
        <v>2</v>
      </c>
      <c r="M1932">
        <f t="shared" si="92"/>
        <v>0</v>
      </c>
    </row>
    <row r="1933" spans="1:13" s="7" customFormat="1" x14ac:dyDescent="0.2">
      <c r="A1933" s="5" t="s">
        <v>1424</v>
      </c>
      <c r="B1933" s="6">
        <v>51.27</v>
      </c>
      <c r="C1933" s="6">
        <v>18828.73</v>
      </c>
      <c r="D1933" s="6">
        <v>105975.75</v>
      </c>
      <c r="E1933" s="5"/>
      <c r="I1933" s="5" t="s">
        <v>1533</v>
      </c>
      <c r="J1933" s="7">
        <f t="shared" si="90"/>
        <v>2</v>
      </c>
      <c r="K1933">
        <f t="shared" si="91"/>
        <v>2</v>
      </c>
      <c r="M1933">
        <f t="shared" si="92"/>
        <v>0</v>
      </c>
    </row>
    <row r="1934" spans="1:13" s="7" customFormat="1" x14ac:dyDescent="0.2">
      <c r="A1934" s="5" t="s">
        <v>1425</v>
      </c>
      <c r="B1934" s="6">
        <v>42.9</v>
      </c>
      <c r="C1934" s="6">
        <v>18860.27</v>
      </c>
      <c r="D1934" s="6">
        <v>105992.24</v>
      </c>
      <c r="E1934" s="5"/>
      <c r="I1934" s="5" t="s">
        <v>1533</v>
      </c>
      <c r="J1934" s="7">
        <f t="shared" si="90"/>
        <v>2</v>
      </c>
      <c r="K1934">
        <f t="shared" si="91"/>
        <v>2</v>
      </c>
      <c r="M1934">
        <f t="shared" si="92"/>
        <v>0</v>
      </c>
    </row>
    <row r="1935" spans="1:13" s="7" customFormat="1" x14ac:dyDescent="0.2">
      <c r="A1935" s="5" t="s">
        <v>1426</v>
      </c>
      <c r="B1935" s="6">
        <v>51.5</v>
      </c>
      <c r="C1935" s="6">
        <v>18844</v>
      </c>
      <c r="D1935" s="6">
        <v>106021.79</v>
      </c>
      <c r="E1935" s="5"/>
      <c r="I1935" s="5" t="s">
        <v>1533</v>
      </c>
      <c r="J1935" s="7">
        <f t="shared" si="90"/>
        <v>2</v>
      </c>
      <c r="K1935">
        <f t="shared" si="91"/>
        <v>2</v>
      </c>
      <c r="M1935">
        <f t="shared" si="92"/>
        <v>0</v>
      </c>
    </row>
    <row r="1936" spans="1:13" s="7" customFormat="1" x14ac:dyDescent="0.2">
      <c r="A1936" s="5" t="s">
        <v>1427</v>
      </c>
      <c r="B1936" s="6">
        <v>47.6</v>
      </c>
      <c r="C1936" s="6">
        <v>18941.29</v>
      </c>
      <c r="D1936" s="6">
        <v>106029.8</v>
      </c>
      <c r="E1936" s="5"/>
      <c r="I1936" s="5" t="s">
        <v>1533</v>
      </c>
      <c r="J1936" s="7">
        <f t="shared" si="90"/>
        <v>2</v>
      </c>
      <c r="K1936">
        <f t="shared" si="91"/>
        <v>2</v>
      </c>
      <c r="M1936">
        <f t="shared" si="92"/>
        <v>0</v>
      </c>
    </row>
    <row r="1937" spans="1:13" s="7" customFormat="1" x14ac:dyDescent="0.2">
      <c r="A1937" s="5" t="s">
        <v>1428</v>
      </c>
      <c r="B1937" s="6">
        <v>36.1</v>
      </c>
      <c r="C1937" s="6">
        <v>18960.86</v>
      </c>
      <c r="D1937" s="6">
        <v>106061.56</v>
      </c>
      <c r="E1937" s="5"/>
      <c r="I1937" s="5" t="s">
        <v>1533</v>
      </c>
      <c r="J1937" s="7">
        <f t="shared" si="90"/>
        <v>2</v>
      </c>
      <c r="K1937">
        <f t="shared" si="91"/>
        <v>2</v>
      </c>
      <c r="M1937">
        <f t="shared" si="92"/>
        <v>0</v>
      </c>
    </row>
    <row r="1938" spans="1:13" s="7" customFormat="1" x14ac:dyDescent="0.2">
      <c r="A1938" s="5" t="s">
        <v>1429</v>
      </c>
      <c r="B1938" s="6">
        <v>33.549999999999997</v>
      </c>
      <c r="C1938" s="6">
        <v>18981.53</v>
      </c>
      <c r="D1938" s="6">
        <v>106051.43</v>
      </c>
      <c r="E1938" s="5"/>
      <c r="I1938" s="5" t="s">
        <v>1533</v>
      </c>
      <c r="J1938" s="7">
        <f t="shared" si="90"/>
        <v>2</v>
      </c>
      <c r="K1938">
        <f t="shared" si="91"/>
        <v>2</v>
      </c>
      <c r="M1938">
        <f t="shared" si="92"/>
        <v>0</v>
      </c>
    </row>
    <row r="1939" spans="1:13" s="7" customFormat="1" x14ac:dyDescent="0.2">
      <c r="A1939" s="5" t="s">
        <v>1430</v>
      </c>
      <c r="B1939" s="6">
        <v>42.15</v>
      </c>
      <c r="C1939" s="6">
        <v>19003.52</v>
      </c>
      <c r="D1939" s="6">
        <v>106078.09</v>
      </c>
      <c r="E1939" s="5"/>
      <c r="I1939" s="5" t="s">
        <v>1533</v>
      </c>
      <c r="J1939" s="7">
        <f t="shared" si="90"/>
        <v>2</v>
      </c>
      <c r="K1939">
        <f t="shared" si="91"/>
        <v>2</v>
      </c>
      <c r="M1939">
        <f t="shared" si="92"/>
        <v>0</v>
      </c>
    </row>
    <row r="1940" spans="1:13" x14ac:dyDescent="0.2">
      <c r="A1940" s="1" t="s">
        <v>1536</v>
      </c>
      <c r="B1940" s="3">
        <v>35</v>
      </c>
      <c r="C1940" s="3">
        <v>19030.3</v>
      </c>
      <c r="D1940" s="3">
        <v>106094.15</v>
      </c>
      <c r="I1940" s="1" t="s">
        <v>1533</v>
      </c>
      <c r="J1940">
        <f t="shared" si="90"/>
        <v>1</v>
      </c>
      <c r="K1940">
        <f t="shared" si="91"/>
        <v>1</v>
      </c>
      <c r="M1940">
        <f t="shared" si="92"/>
        <v>1</v>
      </c>
    </row>
    <row r="1941" spans="1:13" s="7" customFormat="1" x14ac:dyDescent="0.2">
      <c r="A1941" s="5" t="s">
        <v>1458</v>
      </c>
      <c r="B1941" s="6">
        <v>26.7</v>
      </c>
      <c r="C1941" s="6">
        <v>18144.060000000001</v>
      </c>
      <c r="D1941" s="6">
        <v>103121.57</v>
      </c>
      <c r="E1941" s="5"/>
      <c r="I1941" s="5" t="s">
        <v>1537</v>
      </c>
      <c r="J1941" s="7">
        <f t="shared" si="90"/>
        <v>2</v>
      </c>
      <c r="K1941">
        <f t="shared" si="91"/>
        <v>2</v>
      </c>
      <c r="M1941">
        <f t="shared" si="92"/>
        <v>0</v>
      </c>
    </row>
    <row r="1942" spans="1:13" s="7" customFormat="1" x14ac:dyDescent="0.2">
      <c r="A1942" s="5" t="s">
        <v>1469</v>
      </c>
      <c r="B1942" s="6">
        <v>40.6</v>
      </c>
      <c r="C1942" s="6">
        <v>18114.490000000002</v>
      </c>
      <c r="D1942" s="6">
        <v>103120.92</v>
      </c>
      <c r="E1942" s="5"/>
      <c r="I1942" s="5" t="s">
        <v>1537</v>
      </c>
      <c r="J1942" s="7">
        <f t="shared" si="90"/>
        <v>2</v>
      </c>
      <c r="K1942">
        <f t="shared" si="91"/>
        <v>2</v>
      </c>
      <c r="M1942">
        <f t="shared" si="92"/>
        <v>0</v>
      </c>
    </row>
    <row r="1943" spans="1:13" s="7" customFormat="1" x14ac:dyDescent="0.2">
      <c r="A1943" s="5" t="s">
        <v>1482</v>
      </c>
      <c r="B1943" s="6">
        <v>33.5</v>
      </c>
      <c r="C1943" s="6">
        <v>18092.88</v>
      </c>
      <c r="D1943" s="6">
        <v>103122.71</v>
      </c>
      <c r="E1943" s="5"/>
      <c r="I1943" s="5" t="s">
        <v>1538</v>
      </c>
      <c r="J1943" s="7">
        <f t="shared" si="90"/>
        <v>2</v>
      </c>
      <c r="K1943">
        <f t="shared" si="91"/>
        <v>3</v>
      </c>
      <c r="M1943">
        <f t="shared" si="92"/>
        <v>0</v>
      </c>
    </row>
    <row r="1944" spans="1:13" s="7" customFormat="1" x14ac:dyDescent="0.2">
      <c r="A1944" s="5" t="s">
        <v>1493</v>
      </c>
      <c r="B1944" s="6">
        <v>41.5</v>
      </c>
      <c r="C1944" s="6">
        <v>18068.46</v>
      </c>
      <c r="D1944" s="6">
        <v>103122.12</v>
      </c>
      <c r="E1944" s="5"/>
      <c r="I1944" s="5" t="s">
        <v>1538</v>
      </c>
      <c r="J1944" s="7">
        <f t="shared" si="90"/>
        <v>2</v>
      </c>
      <c r="K1944">
        <f t="shared" si="91"/>
        <v>3</v>
      </c>
      <c r="M1944">
        <f t="shared" si="92"/>
        <v>0</v>
      </c>
    </row>
    <row r="1945" spans="1:13" s="7" customFormat="1" x14ac:dyDescent="0.2">
      <c r="A1945" s="5" t="s">
        <v>1499</v>
      </c>
      <c r="B1945" s="6">
        <v>33.4</v>
      </c>
      <c r="C1945" s="6">
        <v>18050.330000000002</v>
      </c>
      <c r="D1945" s="6">
        <v>103107.17</v>
      </c>
      <c r="E1945" s="5"/>
      <c r="I1945" s="5" t="s">
        <v>1538</v>
      </c>
      <c r="J1945" s="7">
        <f t="shared" si="90"/>
        <v>2</v>
      </c>
      <c r="K1945">
        <f t="shared" si="91"/>
        <v>2</v>
      </c>
      <c r="M1945">
        <f t="shared" si="92"/>
        <v>0</v>
      </c>
    </row>
    <row r="1946" spans="1:13" s="7" customFormat="1" x14ac:dyDescent="0.2">
      <c r="A1946" s="5" t="s">
        <v>1500</v>
      </c>
      <c r="B1946" s="6">
        <v>41.7</v>
      </c>
      <c r="C1946" s="6">
        <v>18039.75</v>
      </c>
      <c r="D1946" s="6">
        <v>103120.52</v>
      </c>
      <c r="E1946" s="5"/>
      <c r="I1946" s="5" t="s">
        <v>1538</v>
      </c>
      <c r="J1946" s="7">
        <f t="shared" si="90"/>
        <v>2</v>
      </c>
      <c r="K1946">
        <f t="shared" si="91"/>
        <v>2</v>
      </c>
      <c r="M1946">
        <f t="shared" si="92"/>
        <v>0</v>
      </c>
    </row>
    <row r="1947" spans="1:13" s="7" customFormat="1" x14ac:dyDescent="0.2">
      <c r="A1947" s="5" t="s">
        <v>1501</v>
      </c>
      <c r="B1947" s="6">
        <v>33</v>
      </c>
      <c r="C1947" s="6">
        <v>18018.98</v>
      </c>
      <c r="D1947" s="6">
        <v>103125.09</v>
      </c>
      <c r="E1947" s="5"/>
      <c r="I1947" s="5" t="s">
        <v>1538</v>
      </c>
      <c r="J1947" s="7">
        <f t="shared" si="90"/>
        <v>2</v>
      </c>
      <c r="K1947">
        <f t="shared" si="91"/>
        <v>2</v>
      </c>
      <c r="M1947">
        <f t="shared" si="92"/>
        <v>0</v>
      </c>
    </row>
    <row r="1948" spans="1:13" s="7" customFormat="1" x14ac:dyDescent="0.2">
      <c r="A1948" s="5" t="s">
        <v>1502</v>
      </c>
      <c r="B1948" s="6">
        <v>32.6</v>
      </c>
      <c r="C1948" s="6">
        <v>18106.45</v>
      </c>
      <c r="D1948" s="6">
        <v>103145.15</v>
      </c>
      <c r="E1948" s="5"/>
      <c r="I1948" s="5" t="s">
        <v>1538</v>
      </c>
      <c r="J1948" s="7">
        <f t="shared" si="90"/>
        <v>2</v>
      </c>
      <c r="K1948">
        <f t="shared" si="91"/>
        <v>2</v>
      </c>
      <c r="M1948">
        <f t="shared" si="92"/>
        <v>0</v>
      </c>
    </row>
    <row r="1949" spans="1:13" s="7" customFormat="1" x14ac:dyDescent="0.2">
      <c r="A1949" s="5" t="s">
        <v>1503</v>
      </c>
      <c r="B1949" s="6">
        <v>41</v>
      </c>
      <c r="C1949" s="6">
        <v>18090.419999999998</v>
      </c>
      <c r="D1949" s="6">
        <v>103141.42</v>
      </c>
      <c r="E1949" s="5"/>
      <c r="I1949" s="5" t="s">
        <v>1538</v>
      </c>
      <c r="J1949" s="7">
        <f t="shared" si="90"/>
        <v>2</v>
      </c>
      <c r="K1949">
        <f t="shared" si="91"/>
        <v>2</v>
      </c>
      <c r="M1949">
        <f t="shared" si="92"/>
        <v>0</v>
      </c>
    </row>
    <row r="1950" spans="1:13" s="7" customFormat="1" x14ac:dyDescent="0.2">
      <c r="A1950" s="5" t="s">
        <v>1459</v>
      </c>
      <c r="B1950" s="6">
        <v>33.200000000000003</v>
      </c>
      <c r="C1950" s="6">
        <v>18074.310000000001</v>
      </c>
      <c r="D1950" s="6">
        <v>103139.77</v>
      </c>
      <c r="E1950" s="5"/>
      <c r="I1950" s="5" t="s">
        <v>1538</v>
      </c>
      <c r="J1950" s="7">
        <f t="shared" si="90"/>
        <v>2</v>
      </c>
      <c r="K1950">
        <f t="shared" si="91"/>
        <v>2</v>
      </c>
      <c r="M1950">
        <f t="shared" si="92"/>
        <v>0</v>
      </c>
    </row>
    <row r="1951" spans="1:13" s="7" customFormat="1" x14ac:dyDescent="0.2">
      <c r="A1951" s="5" t="s">
        <v>1460</v>
      </c>
      <c r="B1951" s="6">
        <v>41</v>
      </c>
      <c r="C1951" s="6">
        <v>18057.46</v>
      </c>
      <c r="D1951" s="6">
        <v>103140.84</v>
      </c>
      <c r="E1951" s="5"/>
      <c r="I1951" s="5" t="s">
        <v>1538</v>
      </c>
      <c r="J1951" s="7">
        <f t="shared" si="90"/>
        <v>2</v>
      </c>
      <c r="K1951">
        <f t="shared" si="91"/>
        <v>2</v>
      </c>
      <c r="M1951">
        <f t="shared" si="92"/>
        <v>0</v>
      </c>
    </row>
    <row r="1952" spans="1:13" s="7" customFormat="1" x14ac:dyDescent="0.2">
      <c r="A1952" s="5" t="s">
        <v>1461</v>
      </c>
      <c r="B1952" s="6">
        <v>33.299999999999997</v>
      </c>
      <c r="C1952" s="6">
        <v>18092.18</v>
      </c>
      <c r="D1952" s="6">
        <v>103164.61</v>
      </c>
      <c r="E1952" s="5"/>
      <c r="I1952" s="5" t="s">
        <v>1538</v>
      </c>
      <c r="J1952" s="7">
        <f t="shared" si="90"/>
        <v>2</v>
      </c>
      <c r="K1952">
        <f t="shared" si="91"/>
        <v>2</v>
      </c>
      <c r="M1952">
        <f t="shared" si="92"/>
        <v>0</v>
      </c>
    </row>
    <row r="1953" spans="1:13" s="7" customFormat="1" x14ac:dyDescent="0.2">
      <c r="A1953" s="5" t="s">
        <v>1462</v>
      </c>
      <c r="B1953" s="6">
        <v>41.5</v>
      </c>
      <c r="C1953" s="6">
        <v>18071.64</v>
      </c>
      <c r="D1953" s="6">
        <v>103162.61</v>
      </c>
      <c r="E1953" s="5"/>
      <c r="I1953" s="5" t="s">
        <v>1538</v>
      </c>
      <c r="J1953" s="7">
        <f t="shared" si="90"/>
        <v>2</v>
      </c>
      <c r="K1953">
        <f t="shared" si="91"/>
        <v>2</v>
      </c>
      <c r="M1953">
        <f t="shared" si="92"/>
        <v>0</v>
      </c>
    </row>
    <row r="1954" spans="1:13" s="7" customFormat="1" x14ac:dyDescent="0.2">
      <c r="A1954" s="5" t="s">
        <v>1463</v>
      </c>
      <c r="B1954" s="6">
        <v>33.299999999999997</v>
      </c>
      <c r="C1954" s="6">
        <v>18074.05</v>
      </c>
      <c r="D1954" s="6">
        <v>103191.18</v>
      </c>
      <c r="E1954" s="5"/>
      <c r="I1954" s="5" t="s">
        <v>1538</v>
      </c>
      <c r="J1954" s="7">
        <f t="shared" si="90"/>
        <v>2</v>
      </c>
      <c r="K1954">
        <f t="shared" si="91"/>
        <v>2</v>
      </c>
      <c r="M1954">
        <f t="shared" si="92"/>
        <v>0</v>
      </c>
    </row>
    <row r="1955" spans="1:13" s="7" customFormat="1" x14ac:dyDescent="0.2">
      <c r="A1955" s="5" t="s">
        <v>1464</v>
      </c>
      <c r="B1955" s="6">
        <v>41.5</v>
      </c>
      <c r="C1955" s="6">
        <v>18093.87</v>
      </c>
      <c r="D1955" s="6">
        <v>103227.67</v>
      </c>
      <c r="E1955" s="5"/>
      <c r="I1955" s="5" t="s">
        <v>1538</v>
      </c>
      <c r="J1955" s="7">
        <f t="shared" si="90"/>
        <v>2</v>
      </c>
      <c r="K1955">
        <f t="shared" si="91"/>
        <v>2</v>
      </c>
      <c r="M1955">
        <f t="shared" si="92"/>
        <v>0</v>
      </c>
    </row>
    <row r="1956" spans="1:13" s="7" customFormat="1" x14ac:dyDescent="0.2">
      <c r="A1956" s="5" t="s">
        <v>1465</v>
      </c>
      <c r="B1956" s="6">
        <v>33.4</v>
      </c>
      <c r="C1956" s="6">
        <v>18073.34</v>
      </c>
      <c r="D1956" s="6">
        <v>103226.68</v>
      </c>
      <c r="E1956" s="5"/>
      <c r="I1956" s="5" t="s">
        <v>1538</v>
      </c>
      <c r="J1956" s="7">
        <f t="shared" si="90"/>
        <v>2</v>
      </c>
      <c r="K1956">
        <f t="shared" si="91"/>
        <v>2</v>
      </c>
      <c r="M1956">
        <f t="shared" si="92"/>
        <v>0</v>
      </c>
    </row>
    <row r="1957" spans="1:13" s="7" customFormat="1" x14ac:dyDescent="0.2">
      <c r="A1957" s="5" t="s">
        <v>1466</v>
      </c>
      <c r="B1957" s="6">
        <v>34.1</v>
      </c>
      <c r="C1957" s="6">
        <v>18104.45</v>
      </c>
      <c r="D1957" s="6">
        <v>103271.1</v>
      </c>
      <c r="E1957" s="5"/>
      <c r="I1957" s="5" t="s">
        <v>1538</v>
      </c>
      <c r="J1957" s="7">
        <f t="shared" si="90"/>
        <v>2</v>
      </c>
      <c r="K1957">
        <f t="shared" si="91"/>
        <v>2</v>
      </c>
      <c r="M1957">
        <f t="shared" si="92"/>
        <v>0</v>
      </c>
    </row>
    <row r="1958" spans="1:13" s="7" customFormat="1" x14ac:dyDescent="0.2">
      <c r="A1958" s="5" t="s">
        <v>1467</v>
      </c>
      <c r="B1958" s="6">
        <v>42.4</v>
      </c>
      <c r="C1958" s="6">
        <v>18092.900000000001</v>
      </c>
      <c r="D1958" s="6">
        <v>103258.51</v>
      </c>
      <c r="E1958" s="5"/>
      <c r="I1958" s="5" t="s">
        <v>1538</v>
      </c>
      <c r="J1958" s="7">
        <f t="shared" si="90"/>
        <v>2</v>
      </c>
      <c r="K1958">
        <f t="shared" si="91"/>
        <v>2</v>
      </c>
      <c r="M1958">
        <f t="shared" si="92"/>
        <v>0</v>
      </c>
    </row>
    <row r="1959" spans="1:13" s="7" customFormat="1" x14ac:dyDescent="0.2">
      <c r="A1959" s="5" t="s">
        <v>1468</v>
      </c>
      <c r="B1959" s="6">
        <v>42.5</v>
      </c>
      <c r="C1959" s="6">
        <v>18073.990000000002</v>
      </c>
      <c r="D1959" s="6">
        <v>103256.18</v>
      </c>
      <c r="E1959" s="5"/>
      <c r="I1959" s="5" t="s">
        <v>1538</v>
      </c>
      <c r="J1959" s="7">
        <f t="shared" si="90"/>
        <v>2</v>
      </c>
      <c r="K1959">
        <f t="shared" si="91"/>
        <v>2</v>
      </c>
      <c r="M1959">
        <f t="shared" si="92"/>
        <v>0</v>
      </c>
    </row>
    <row r="1960" spans="1:13" s="7" customFormat="1" x14ac:dyDescent="0.2">
      <c r="A1960" s="5" t="s">
        <v>1470</v>
      </c>
      <c r="B1960" s="6">
        <v>35.5</v>
      </c>
      <c r="C1960" s="6">
        <v>18056.080000000002</v>
      </c>
      <c r="D1960" s="6">
        <v>103258.51</v>
      </c>
      <c r="E1960" s="5"/>
      <c r="I1960" s="5" t="s">
        <v>1538</v>
      </c>
      <c r="J1960" s="7">
        <f t="shared" si="90"/>
        <v>2</v>
      </c>
      <c r="K1960">
        <f t="shared" si="91"/>
        <v>2</v>
      </c>
      <c r="M1960">
        <f t="shared" si="92"/>
        <v>0</v>
      </c>
    </row>
    <row r="1961" spans="1:13" s="7" customFormat="1" x14ac:dyDescent="0.2">
      <c r="A1961" s="5" t="s">
        <v>1471</v>
      </c>
      <c r="B1961" s="6">
        <v>35.5</v>
      </c>
      <c r="C1961" s="6">
        <v>18056.189999999999</v>
      </c>
      <c r="D1961" s="6">
        <v>103286.48</v>
      </c>
      <c r="E1961" s="5"/>
      <c r="I1961" s="5" t="s">
        <v>1538</v>
      </c>
      <c r="J1961" s="7">
        <f t="shared" si="90"/>
        <v>2</v>
      </c>
      <c r="K1961">
        <f t="shared" si="91"/>
        <v>2</v>
      </c>
      <c r="M1961">
        <f t="shared" si="92"/>
        <v>0</v>
      </c>
    </row>
    <row r="1962" spans="1:13" s="7" customFormat="1" x14ac:dyDescent="0.2">
      <c r="A1962" s="5" t="s">
        <v>1472</v>
      </c>
      <c r="B1962" s="6">
        <v>43.5</v>
      </c>
      <c r="C1962" s="6">
        <v>18104.8</v>
      </c>
      <c r="D1962" s="6">
        <v>103301.96</v>
      </c>
      <c r="E1962" s="5"/>
      <c r="I1962" s="5" t="s">
        <v>1538</v>
      </c>
      <c r="J1962" s="7">
        <f t="shared" si="90"/>
        <v>2</v>
      </c>
      <c r="K1962">
        <f t="shared" si="91"/>
        <v>2</v>
      </c>
      <c r="M1962">
        <f t="shared" si="92"/>
        <v>0</v>
      </c>
    </row>
    <row r="1963" spans="1:13" s="7" customFormat="1" x14ac:dyDescent="0.2">
      <c r="A1963" s="5" t="s">
        <v>1473</v>
      </c>
      <c r="B1963" s="6">
        <v>34.4</v>
      </c>
      <c r="C1963" s="6">
        <v>18073.13</v>
      </c>
      <c r="D1963" s="6">
        <v>103297.55</v>
      </c>
      <c r="E1963" s="5"/>
      <c r="I1963" s="5" t="s">
        <v>1538</v>
      </c>
      <c r="J1963" s="7">
        <f t="shared" si="90"/>
        <v>2</v>
      </c>
      <c r="K1963">
        <f t="shared" si="91"/>
        <v>2</v>
      </c>
      <c r="M1963">
        <f t="shared" si="92"/>
        <v>0</v>
      </c>
    </row>
    <row r="1964" spans="1:13" s="7" customFormat="1" x14ac:dyDescent="0.2">
      <c r="A1964" s="5" t="s">
        <v>1474</v>
      </c>
      <c r="B1964" s="6">
        <v>35.200000000000003</v>
      </c>
      <c r="C1964" s="6">
        <v>18101.509999999998</v>
      </c>
      <c r="D1964" s="6">
        <v>103326.28</v>
      </c>
      <c r="E1964" s="5"/>
      <c r="I1964" s="5" t="s">
        <v>1538</v>
      </c>
      <c r="J1964" s="7">
        <f t="shared" si="90"/>
        <v>2</v>
      </c>
      <c r="K1964">
        <f t="shared" si="91"/>
        <v>2</v>
      </c>
      <c r="M1964">
        <f t="shared" si="92"/>
        <v>0</v>
      </c>
    </row>
    <row r="1965" spans="1:13" s="7" customFormat="1" x14ac:dyDescent="0.2">
      <c r="A1965" s="5" t="s">
        <v>1475</v>
      </c>
      <c r="B1965" s="6">
        <v>43.6</v>
      </c>
      <c r="C1965" s="6">
        <v>18073.34</v>
      </c>
      <c r="D1965" s="6">
        <v>103326.3</v>
      </c>
      <c r="E1965" s="5"/>
      <c r="I1965" s="5" t="s">
        <v>1538</v>
      </c>
      <c r="J1965" s="7">
        <f t="shared" si="90"/>
        <v>2</v>
      </c>
      <c r="K1965">
        <f t="shared" si="91"/>
        <v>2</v>
      </c>
      <c r="M1965">
        <f t="shared" si="92"/>
        <v>0</v>
      </c>
    </row>
    <row r="1966" spans="1:13" s="7" customFormat="1" x14ac:dyDescent="0.2">
      <c r="A1966" s="5" t="s">
        <v>1476</v>
      </c>
      <c r="B1966" s="6">
        <v>35</v>
      </c>
      <c r="C1966" s="6">
        <v>18102.080000000002</v>
      </c>
      <c r="D1966" s="6">
        <v>103341.61</v>
      </c>
      <c r="E1966" s="5"/>
      <c r="I1966" s="5" t="s">
        <v>1538</v>
      </c>
      <c r="J1966" s="7">
        <f t="shared" si="90"/>
        <v>2</v>
      </c>
      <c r="K1966">
        <f t="shared" si="91"/>
        <v>2</v>
      </c>
      <c r="M1966">
        <f t="shared" si="92"/>
        <v>0</v>
      </c>
    </row>
    <row r="1967" spans="1:13" s="7" customFormat="1" x14ac:dyDescent="0.2">
      <c r="A1967" s="5" t="s">
        <v>1477</v>
      </c>
      <c r="B1967" s="6">
        <v>34.5</v>
      </c>
      <c r="C1967" s="6">
        <v>18113.400000000001</v>
      </c>
      <c r="D1967" s="6">
        <v>103358.74</v>
      </c>
      <c r="E1967" s="5"/>
      <c r="I1967" s="5" t="s">
        <v>1538</v>
      </c>
      <c r="J1967" s="7">
        <f t="shared" si="90"/>
        <v>2</v>
      </c>
      <c r="K1967">
        <f t="shared" si="91"/>
        <v>2</v>
      </c>
      <c r="M1967">
        <f t="shared" si="92"/>
        <v>0</v>
      </c>
    </row>
    <row r="1968" spans="1:13" s="7" customFormat="1" x14ac:dyDescent="0.2">
      <c r="A1968" s="5" t="s">
        <v>1478</v>
      </c>
      <c r="B1968" s="6">
        <v>43.6</v>
      </c>
      <c r="C1968" s="6">
        <v>18093.87</v>
      </c>
      <c r="D1968" s="6">
        <v>103358.43</v>
      </c>
      <c r="E1968" s="5"/>
      <c r="I1968" s="5" t="s">
        <v>1538</v>
      </c>
      <c r="J1968" s="7">
        <f t="shared" si="90"/>
        <v>2</v>
      </c>
      <c r="K1968">
        <f t="shared" si="91"/>
        <v>2</v>
      </c>
      <c r="M1968">
        <f t="shared" si="92"/>
        <v>0</v>
      </c>
    </row>
    <row r="1969" spans="1:13" s="7" customFormat="1" x14ac:dyDescent="0.2">
      <c r="A1969" s="5" t="s">
        <v>1479</v>
      </c>
      <c r="B1969" s="6">
        <v>34.5</v>
      </c>
      <c r="C1969" s="6">
        <v>18073.669999999998</v>
      </c>
      <c r="D1969" s="6">
        <v>103358.77</v>
      </c>
      <c r="E1969" s="5"/>
      <c r="I1969" s="5" t="s">
        <v>1538</v>
      </c>
      <c r="J1969" s="7">
        <f t="shared" si="90"/>
        <v>2</v>
      </c>
      <c r="K1969">
        <f t="shared" si="91"/>
        <v>2</v>
      </c>
      <c r="M1969">
        <f t="shared" si="92"/>
        <v>0</v>
      </c>
    </row>
    <row r="1970" spans="1:13" s="7" customFormat="1" x14ac:dyDescent="0.2">
      <c r="A1970" s="5" t="s">
        <v>1480</v>
      </c>
      <c r="B1970" s="6">
        <v>34.5</v>
      </c>
      <c r="C1970" s="6">
        <v>18091.95</v>
      </c>
      <c r="D1970" s="6">
        <v>103386.9</v>
      </c>
      <c r="E1970" s="5"/>
      <c r="I1970" s="5" t="s">
        <v>1538</v>
      </c>
      <c r="J1970" s="7">
        <f t="shared" si="90"/>
        <v>2</v>
      </c>
      <c r="K1970">
        <f t="shared" si="91"/>
        <v>2</v>
      </c>
      <c r="M1970">
        <f t="shared" si="92"/>
        <v>0</v>
      </c>
    </row>
    <row r="1971" spans="1:13" s="7" customFormat="1" x14ac:dyDescent="0.2">
      <c r="A1971" s="5" t="s">
        <v>1481</v>
      </c>
      <c r="B1971" s="6">
        <v>43.5</v>
      </c>
      <c r="C1971" s="6">
        <v>18073.330000000002</v>
      </c>
      <c r="D1971" s="6">
        <v>103388.35</v>
      </c>
      <c r="E1971" s="5"/>
      <c r="I1971" s="5" t="s">
        <v>1538</v>
      </c>
      <c r="J1971" s="7">
        <f t="shared" si="90"/>
        <v>2</v>
      </c>
      <c r="K1971">
        <f t="shared" si="91"/>
        <v>2</v>
      </c>
      <c r="M1971">
        <f t="shared" si="92"/>
        <v>0</v>
      </c>
    </row>
    <row r="1972" spans="1:13" s="7" customFormat="1" x14ac:dyDescent="0.2">
      <c r="A1972" s="5" t="s">
        <v>1483</v>
      </c>
      <c r="B1972" s="6">
        <v>43.7</v>
      </c>
      <c r="C1972" s="6">
        <v>18090.78</v>
      </c>
      <c r="D1972" s="6">
        <v>103416.03</v>
      </c>
      <c r="E1972" s="5"/>
      <c r="I1972" s="5" t="s">
        <v>1538</v>
      </c>
      <c r="J1972" s="7">
        <f t="shared" si="90"/>
        <v>2</v>
      </c>
      <c r="K1972">
        <f t="shared" si="91"/>
        <v>2</v>
      </c>
      <c r="M1972">
        <f t="shared" si="92"/>
        <v>0</v>
      </c>
    </row>
    <row r="1973" spans="1:13" s="7" customFormat="1" x14ac:dyDescent="0.2">
      <c r="A1973" s="5" t="s">
        <v>1484</v>
      </c>
      <c r="B1973" s="6">
        <v>34.5</v>
      </c>
      <c r="C1973" s="6">
        <v>18073.54</v>
      </c>
      <c r="D1973" s="6">
        <v>103414.03</v>
      </c>
      <c r="E1973" s="5"/>
      <c r="I1973" s="5" t="s">
        <v>1538</v>
      </c>
      <c r="J1973" s="7">
        <f t="shared" si="90"/>
        <v>2</v>
      </c>
      <c r="K1973">
        <f t="shared" si="91"/>
        <v>2</v>
      </c>
      <c r="M1973">
        <f t="shared" si="92"/>
        <v>0</v>
      </c>
    </row>
    <row r="1974" spans="1:13" s="7" customFormat="1" x14ac:dyDescent="0.2">
      <c r="A1974" s="5" t="s">
        <v>1485</v>
      </c>
      <c r="B1974" s="6">
        <v>34.5</v>
      </c>
      <c r="C1974" s="6">
        <v>18090.759999999998</v>
      </c>
      <c r="D1974" s="6">
        <v>103442.76</v>
      </c>
      <c r="E1974" s="5"/>
      <c r="I1974" s="5" t="s">
        <v>1538</v>
      </c>
      <c r="J1974" s="7">
        <f t="shared" si="90"/>
        <v>2</v>
      </c>
      <c r="K1974">
        <f t="shared" si="91"/>
        <v>2</v>
      </c>
      <c r="M1974">
        <f t="shared" si="92"/>
        <v>0</v>
      </c>
    </row>
    <row r="1975" spans="1:13" s="7" customFormat="1" x14ac:dyDescent="0.2">
      <c r="A1975" s="5" t="s">
        <v>1486</v>
      </c>
      <c r="B1975" s="6">
        <v>43.5</v>
      </c>
      <c r="C1975" s="6">
        <v>18073.54</v>
      </c>
      <c r="D1975" s="6">
        <v>103440.77</v>
      </c>
      <c r="E1975" s="5"/>
      <c r="I1975" s="5" t="s">
        <v>1538</v>
      </c>
      <c r="J1975" s="7">
        <f t="shared" si="90"/>
        <v>2</v>
      </c>
      <c r="K1975">
        <f t="shared" si="91"/>
        <v>2</v>
      </c>
      <c r="M1975">
        <f t="shared" si="92"/>
        <v>0</v>
      </c>
    </row>
    <row r="1976" spans="1:13" s="7" customFormat="1" x14ac:dyDescent="0.2">
      <c r="A1976" s="5" t="s">
        <v>1487</v>
      </c>
      <c r="B1976" s="6">
        <v>34.5</v>
      </c>
      <c r="C1976" s="6">
        <v>18073.96</v>
      </c>
      <c r="D1976" s="6">
        <v>103468.67</v>
      </c>
      <c r="E1976" s="5"/>
      <c r="I1976" s="5" t="s">
        <v>1538</v>
      </c>
      <c r="J1976" s="7">
        <f t="shared" si="90"/>
        <v>2</v>
      </c>
      <c r="K1976">
        <f t="shared" si="91"/>
        <v>2</v>
      </c>
      <c r="M1976">
        <f t="shared" si="92"/>
        <v>0</v>
      </c>
    </row>
    <row r="1977" spans="1:13" s="7" customFormat="1" x14ac:dyDescent="0.2">
      <c r="A1977" s="5" t="s">
        <v>1488</v>
      </c>
      <c r="B1977" s="6">
        <v>42.5</v>
      </c>
      <c r="C1977" s="6">
        <v>18089.2</v>
      </c>
      <c r="D1977" s="6">
        <v>103495.53</v>
      </c>
      <c r="E1977" s="5"/>
      <c r="I1977" s="5" t="s">
        <v>1538</v>
      </c>
      <c r="J1977" s="7">
        <f t="shared" si="90"/>
        <v>2</v>
      </c>
      <c r="K1977">
        <f t="shared" si="91"/>
        <v>2</v>
      </c>
      <c r="M1977">
        <f t="shared" si="92"/>
        <v>0</v>
      </c>
    </row>
    <row r="1978" spans="1:13" s="7" customFormat="1" x14ac:dyDescent="0.2">
      <c r="A1978" s="5" t="s">
        <v>1489</v>
      </c>
      <c r="B1978" s="6">
        <v>33.5</v>
      </c>
      <c r="C1978" s="6">
        <v>18073.98</v>
      </c>
      <c r="D1978" s="6">
        <v>103495.86</v>
      </c>
      <c r="E1978" s="5"/>
      <c r="I1978" s="5" t="s">
        <v>1538</v>
      </c>
      <c r="J1978" s="7">
        <f t="shared" si="90"/>
        <v>2</v>
      </c>
      <c r="K1978">
        <f t="shared" si="91"/>
        <v>2</v>
      </c>
      <c r="M1978">
        <f t="shared" si="92"/>
        <v>0</v>
      </c>
    </row>
    <row r="1979" spans="1:13" s="7" customFormat="1" x14ac:dyDescent="0.2">
      <c r="A1979" s="5" t="s">
        <v>1490</v>
      </c>
      <c r="B1979" s="6">
        <v>33.700000000000003</v>
      </c>
      <c r="C1979" s="6">
        <v>18088.25</v>
      </c>
      <c r="D1979" s="6">
        <v>103530.68</v>
      </c>
      <c r="E1979" s="5"/>
      <c r="I1979" s="5" t="s">
        <v>1538</v>
      </c>
      <c r="J1979" s="7">
        <f t="shared" si="90"/>
        <v>2</v>
      </c>
      <c r="K1979">
        <f t="shared" si="91"/>
        <v>2</v>
      </c>
      <c r="M1979">
        <f t="shared" si="92"/>
        <v>0</v>
      </c>
    </row>
    <row r="1980" spans="1:13" s="7" customFormat="1" x14ac:dyDescent="0.2">
      <c r="A1980" s="5" t="s">
        <v>1491</v>
      </c>
      <c r="B1980" s="6">
        <v>42.6</v>
      </c>
      <c r="C1980" s="6">
        <v>18073</v>
      </c>
      <c r="D1980" s="6">
        <v>103531.01</v>
      </c>
      <c r="E1980" s="5"/>
      <c r="I1980" s="5" t="s">
        <v>1538</v>
      </c>
      <c r="J1980" s="7">
        <f t="shared" si="90"/>
        <v>2</v>
      </c>
      <c r="K1980">
        <f t="shared" si="91"/>
        <v>2</v>
      </c>
      <c r="M1980">
        <f t="shared" si="92"/>
        <v>0</v>
      </c>
    </row>
    <row r="1981" spans="1:13" s="7" customFormat="1" x14ac:dyDescent="0.2">
      <c r="A1981" s="5" t="s">
        <v>1492</v>
      </c>
      <c r="B1981" s="6">
        <v>33.5</v>
      </c>
      <c r="C1981" s="6">
        <v>18072.990000000002</v>
      </c>
      <c r="D1981" s="6">
        <v>103560.22</v>
      </c>
      <c r="E1981" s="5"/>
      <c r="I1981" s="5" t="s">
        <v>1538</v>
      </c>
      <c r="J1981" s="7">
        <f t="shared" si="90"/>
        <v>2</v>
      </c>
      <c r="K1981">
        <f t="shared" si="91"/>
        <v>2</v>
      </c>
      <c r="M1981">
        <f t="shared" si="92"/>
        <v>0</v>
      </c>
    </row>
    <row r="1982" spans="1:13" s="7" customFormat="1" x14ac:dyDescent="0.2">
      <c r="A1982" s="5" t="s">
        <v>1494</v>
      </c>
      <c r="B1982" s="6">
        <v>42</v>
      </c>
      <c r="C1982" s="6">
        <v>18087.88</v>
      </c>
      <c r="D1982" s="6">
        <v>103591.44</v>
      </c>
      <c r="E1982" s="5"/>
      <c r="I1982" s="5" t="s">
        <v>1538</v>
      </c>
      <c r="J1982" s="7">
        <f t="shared" si="90"/>
        <v>2</v>
      </c>
      <c r="K1982">
        <f t="shared" si="91"/>
        <v>2</v>
      </c>
      <c r="M1982">
        <f t="shared" si="92"/>
        <v>0</v>
      </c>
    </row>
    <row r="1983" spans="1:13" s="7" customFormat="1" x14ac:dyDescent="0.2">
      <c r="A1983" s="5" t="s">
        <v>1495</v>
      </c>
      <c r="B1983" s="6">
        <v>33.5</v>
      </c>
      <c r="C1983" s="6">
        <v>18073.310000000001</v>
      </c>
      <c r="D1983" s="6">
        <v>103591.47</v>
      </c>
      <c r="E1983" s="5"/>
      <c r="I1983" s="5" t="s">
        <v>1538</v>
      </c>
      <c r="J1983" s="7">
        <f t="shared" si="90"/>
        <v>2</v>
      </c>
      <c r="K1983">
        <f t="shared" si="91"/>
        <v>2</v>
      </c>
      <c r="M1983">
        <f t="shared" si="92"/>
        <v>0</v>
      </c>
    </row>
    <row r="1984" spans="1:13" s="7" customFormat="1" x14ac:dyDescent="0.2">
      <c r="A1984" s="5" t="s">
        <v>1496</v>
      </c>
      <c r="B1984" s="6">
        <v>41.5</v>
      </c>
      <c r="C1984" s="6">
        <v>18107.84</v>
      </c>
      <c r="D1984" s="6">
        <v>103620.87</v>
      </c>
      <c r="E1984" s="5"/>
      <c r="I1984" s="5" t="s">
        <v>1538</v>
      </c>
      <c r="J1984" s="7">
        <f t="shared" si="90"/>
        <v>2</v>
      </c>
      <c r="K1984">
        <f t="shared" si="91"/>
        <v>2</v>
      </c>
      <c r="M1984">
        <f t="shared" si="92"/>
        <v>0</v>
      </c>
    </row>
    <row r="1985" spans="1:13" s="7" customFormat="1" x14ac:dyDescent="0.2">
      <c r="A1985" s="5" t="s">
        <v>1497</v>
      </c>
      <c r="B1985" s="6">
        <v>33.5</v>
      </c>
      <c r="C1985" s="6">
        <v>18090.689999999999</v>
      </c>
      <c r="D1985" s="6">
        <v>103609.46</v>
      </c>
      <c r="E1985" s="5"/>
      <c r="I1985" s="5" t="s">
        <v>1538</v>
      </c>
      <c r="J1985" s="7">
        <f t="shared" si="90"/>
        <v>2</v>
      </c>
      <c r="K1985">
        <f t="shared" si="91"/>
        <v>1</v>
      </c>
      <c r="M1985">
        <f t="shared" si="92"/>
        <v>1</v>
      </c>
    </row>
    <row r="1986" spans="1:13" s="7" customFormat="1" x14ac:dyDescent="0.2">
      <c r="A1986" s="5" t="s">
        <v>1498</v>
      </c>
      <c r="B1986" s="6">
        <v>41.6</v>
      </c>
      <c r="C1986" s="6">
        <v>18073.259999999998</v>
      </c>
      <c r="D1986" s="6">
        <v>103620.82</v>
      </c>
      <c r="E1986" s="5"/>
      <c r="I1986" s="5" t="s">
        <v>1538</v>
      </c>
      <c r="J1986" s="7">
        <f t="shared" si="90"/>
        <v>2</v>
      </c>
      <c r="K1986">
        <f t="shared" si="91"/>
        <v>1</v>
      </c>
      <c r="M1986">
        <f t="shared" si="92"/>
        <v>1</v>
      </c>
    </row>
    <row r="1987" spans="1:13" s="7" customFormat="1" x14ac:dyDescent="0.2">
      <c r="A1987" s="5" t="s">
        <v>1275</v>
      </c>
      <c r="B1987" s="6">
        <v>43.8</v>
      </c>
      <c r="C1987" s="6">
        <v>103191.67</v>
      </c>
      <c r="D1987" s="6">
        <v>18096.82</v>
      </c>
      <c r="E1987" s="5"/>
      <c r="I1987" s="5" t="s">
        <v>1538</v>
      </c>
      <c r="J1987" s="7">
        <f t="shared" ref="J1987:J2050" si="93">COUNTIF(A:A,A1987)</f>
        <v>2</v>
      </c>
      <c r="K1987">
        <f t="shared" ref="K1987:K2050" si="94">COUNTIFS(C:C,C1987,D:D,D1987)</f>
        <v>2</v>
      </c>
      <c r="M1987">
        <f t="shared" ref="M1987:M2050" si="95">COUNTIF(K1987,1)</f>
        <v>0</v>
      </c>
    </row>
    <row r="1988" spans="1:13" s="7" customFormat="1" x14ac:dyDescent="0.2">
      <c r="A1988" s="5" t="s">
        <v>1276</v>
      </c>
      <c r="B1988" s="6">
        <v>34.700000000000003</v>
      </c>
      <c r="C1988" s="6">
        <v>103293.14</v>
      </c>
      <c r="D1988" s="6">
        <v>18088.37</v>
      </c>
      <c r="E1988" s="5"/>
      <c r="I1988" s="5" t="s">
        <v>1538</v>
      </c>
      <c r="J1988" s="7">
        <f t="shared" si="93"/>
        <v>2</v>
      </c>
      <c r="K1988">
        <f t="shared" si="94"/>
        <v>2</v>
      </c>
      <c r="M1988">
        <f t="shared" si="95"/>
        <v>0</v>
      </c>
    </row>
    <row r="1989" spans="1:13" s="7" customFormat="1" x14ac:dyDescent="0.2">
      <c r="A1989" s="5" t="s">
        <v>1277</v>
      </c>
      <c r="B1989" s="6">
        <v>35.799999999999997</v>
      </c>
      <c r="C1989" s="6">
        <v>103396.76</v>
      </c>
      <c r="D1989" s="6">
        <v>18057.93</v>
      </c>
      <c r="E1989" s="5"/>
      <c r="I1989" s="5" t="s">
        <v>1538</v>
      </c>
      <c r="J1989" s="7">
        <f t="shared" si="93"/>
        <v>2</v>
      </c>
      <c r="K1989">
        <f t="shared" si="94"/>
        <v>2</v>
      </c>
      <c r="M1989">
        <f t="shared" si="95"/>
        <v>0</v>
      </c>
    </row>
    <row r="1990" spans="1:13" s="7" customFormat="1" x14ac:dyDescent="0.2">
      <c r="A1990" s="5" t="s">
        <v>1278</v>
      </c>
      <c r="B1990" s="6">
        <v>36.4</v>
      </c>
      <c r="C1990" s="6">
        <v>103467.8</v>
      </c>
      <c r="D1990" s="6">
        <v>18088.490000000002</v>
      </c>
      <c r="E1990" s="5"/>
      <c r="I1990" s="5" t="s">
        <v>1538</v>
      </c>
      <c r="J1990" s="7">
        <f t="shared" si="93"/>
        <v>2</v>
      </c>
      <c r="K1990">
        <f t="shared" si="94"/>
        <v>2</v>
      </c>
      <c r="M1990">
        <f t="shared" si="95"/>
        <v>0</v>
      </c>
    </row>
    <row r="1991" spans="1:13" s="7" customFormat="1" x14ac:dyDescent="0.2">
      <c r="A1991" s="5" t="s">
        <v>1279</v>
      </c>
      <c r="B1991" s="6">
        <v>44.2</v>
      </c>
      <c r="C1991" s="6">
        <v>103468.73</v>
      </c>
      <c r="D1991" s="6">
        <v>18057.12</v>
      </c>
      <c r="E1991" s="5"/>
      <c r="I1991" s="5" t="s">
        <v>1538</v>
      </c>
      <c r="J1991" s="7">
        <f t="shared" si="93"/>
        <v>2</v>
      </c>
      <c r="K1991">
        <f t="shared" si="94"/>
        <v>2</v>
      </c>
      <c r="M1991">
        <f t="shared" si="95"/>
        <v>0</v>
      </c>
    </row>
    <row r="1992" spans="1:13" s="7" customFormat="1" x14ac:dyDescent="0.2">
      <c r="A1992" s="5" t="s">
        <v>1280</v>
      </c>
      <c r="B1992" s="6">
        <v>37.200000000000003</v>
      </c>
      <c r="C1992" s="6">
        <v>103559.9</v>
      </c>
      <c r="D1992" s="6">
        <v>18089.91</v>
      </c>
      <c r="E1992" s="5"/>
      <c r="I1992" s="5" t="s">
        <v>1538</v>
      </c>
      <c r="J1992" s="7">
        <f t="shared" si="93"/>
        <v>2</v>
      </c>
      <c r="K1992">
        <f t="shared" si="94"/>
        <v>2</v>
      </c>
      <c r="M1992">
        <f t="shared" si="95"/>
        <v>0</v>
      </c>
    </row>
    <row r="1993" spans="1:13" s="7" customFormat="1" x14ac:dyDescent="0.2">
      <c r="A1993" s="5" t="s">
        <v>1260</v>
      </c>
      <c r="B1993" s="6">
        <v>53.8</v>
      </c>
      <c r="C1993" s="6">
        <v>18063.939999999999</v>
      </c>
      <c r="D1993" s="6">
        <v>103195.9</v>
      </c>
      <c r="E1993" s="5"/>
      <c r="I1993" s="5" t="s">
        <v>1538</v>
      </c>
      <c r="J1993" s="7">
        <f t="shared" si="93"/>
        <v>2</v>
      </c>
      <c r="K1993">
        <f t="shared" si="94"/>
        <v>2</v>
      </c>
      <c r="M1993">
        <f t="shared" si="95"/>
        <v>0</v>
      </c>
    </row>
    <row r="1994" spans="1:13" s="7" customFormat="1" x14ac:dyDescent="0.2">
      <c r="A1994" s="5" t="s">
        <v>1261</v>
      </c>
      <c r="B1994" s="6">
        <v>45.65</v>
      </c>
      <c r="C1994" s="6">
        <v>18079.95</v>
      </c>
      <c r="D1994" s="6">
        <v>103506.03</v>
      </c>
      <c r="E1994" s="5"/>
      <c r="I1994" s="5" t="s">
        <v>1538</v>
      </c>
      <c r="J1994" s="7">
        <f t="shared" si="93"/>
        <v>2</v>
      </c>
      <c r="K1994">
        <f t="shared" si="94"/>
        <v>2</v>
      </c>
      <c r="M1994">
        <f t="shared" si="95"/>
        <v>0</v>
      </c>
    </row>
    <row r="1995" spans="1:13" s="7" customFormat="1" x14ac:dyDescent="0.2">
      <c r="A1995" s="5" t="s">
        <v>737</v>
      </c>
      <c r="B1995" s="6">
        <v>40.1</v>
      </c>
      <c r="C1995" s="6">
        <v>18217.34</v>
      </c>
      <c r="D1995" s="6">
        <v>97443.66</v>
      </c>
      <c r="E1995" s="5"/>
      <c r="I1995" s="5" t="s">
        <v>1539</v>
      </c>
      <c r="J1995" s="7">
        <f t="shared" si="93"/>
        <v>9</v>
      </c>
      <c r="K1995">
        <f t="shared" si="94"/>
        <v>1</v>
      </c>
      <c r="M1995">
        <f t="shared" si="95"/>
        <v>1</v>
      </c>
    </row>
    <row r="1996" spans="1:13" s="7" customFormat="1" x14ac:dyDescent="0.2">
      <c r="A1996" s="5" t="s">
        <v>641</v>
      </c>
      <c r="B1996" s="6">
        <v>40.799999999999997</v>
      </c>
      <c r="C1996" s="6">
        <v>18284.849999999999</v>
      </c>
      <c r="D1996" s="6">
        <v>97474.38</v>
      </c>
      <c r="E1996" s="5"/>
      <c r="I1996" s="5" t="s">
        <v>1539</v>
      </c>
      <c r="J1996" s="7">
        <f t="shared" si="93"/>
        <v>11</v>
      </c>
      <c r="K1996">
        <f t="shared" si="94"/>
        <v>1</v>
      </c>
      <c r="M1996">
        <f t="shared" si="95"/>
        <v>1</v>
      </c>
    </row>
    <row r="1997" spans="1:13" s="7" customFormat="1" x14ac:dyDescent="0.2">
      <c r="A1997" s="5" t="s">
        <v>642</v>
      </c>
      <c r="B1997" s="6">
        <v>41.6</v>
      </c>
      <c r="C1997" s="6">
        <v>18278.86</v>
      </c>
      <c r="D1997" s="6">
        <v>97481.81</v>
      </c>
      <c r="E1997" s="5"/>
      <c r="I1997" s="5" t="s">
        <v>1540</v>
      </c>
      <c r="J1997" s="7">
        <f t="shared" si="93"/>
        <v>11</v>
      </c>
      <c r="K1997">
        <f t="shared" si="94"/>
        <v>1</v>
      </c>
      <c r="M1997">
        <f t="shared" si="95"/>
        <v>1</v>
      </c>
    </row>
    <row r="1998" spans="1:13" s="7" customFormat="1" x14ac:dyDescent="0.2">
      <c r="A1998" s="5" t="s">
        <v>643</v>
      </c>
      <c r="B1998" s="6">
        <v>46.3</v>
      </c>
      <c r="C1998" s="6">
        <v>18279.560000000001</v>
      </c>
      <c r="D1998" s="6">
        <v>97492</v>
      </c>
      <c r="E1998" s="5"/>
      <c r="I1998" s="5" t="s">
        <v>1540</v>
      </c>
      <c r="J1998" s="7">
        <f t="shared" si="93"/>
        <v>11</v>
      </c>
      <c r="K1998">
        <f t="shared" si="94"/>
        <v>1</v>
      </c>
      <c r="M1998">
        <f t="shared" si="95"/>
        <v>1</v>
      </c>
    </row>
    <row r="1999" spans="1:13" s="7" customFormat="1" x14ac:dyDescent="0.2">
      <c r="A1999" s="5" t="s">
        <v>739</v>
      </c>
      <c r="B1999" s="6">
        <v>41.1</v>
      </c>
      <c r="C1999" s="6">
        <v>18217.96</v>
      </c>
      <c r="D1999" s="6">
        <v>97454.04</v>
      </c>
      <c r="E1999" s="5"/>
      <c r="I1999" s="5" t="s">
        <v>1540</v>
      </c>
      <c r="J1999" s="7">
        <f t="shared" si="93"/>
        <v>9</v>
      </c>
      <c r="K1999">
        <f t="shared" si="94"/>
        <v>1</v>
      </c>
      <c r="M1999">
        <f t="shared" si="95"/>
        <v>1</v>
      </c>
    </row>
    <row r="2000" spans="1:13" s="7" customFormat="1" x14ac:dyDescent="0.2">
      <c r="A2000" s="5" t="s">
        <v>742</v>
      </c>
      <c r="B2000" s="6">
        <v>43.1</v>
      </c>
      <c r="C2000" s="6">
        <v>18212.400000000001</v>
      </c>
      <c r="D2000" s="6">
        <v>97471.75</v>
      </c>
      <c r="E2000" s="5"/>
      <c r="I2000" s="5" t="s">
        <v>1540</v>
      </c>
      <c r="J2000" s="7">
        <f t="shared" si="93"/>
        <v>9</v>
      </c>
      <c r="K2000">
        <f t="shared" si="94"/>
        <v>1</v>
      </c>
      <c r="M2000">
        <f t="shared" si="95"/>
        <v>1</v>
      </c>
    </row>
    <row r="2001" spans="1:13" s="7" customFormat="1" x14ac:dyDescent="0.2">
      <c r="A2001" s="5" t="s">
        <v>743</v>
      </c>
      <c r="B2001" s="6">
        <v>38.200000000000003</v>
      </c>
      <c r="C2001" s="6">
        <v>18250.47</v>
      </c>
      <c r="D2001" s="6">
        <v>97453.89</v>
      </c>
      <c r="E2001" s="5"/>
      <c r="I2001" s="5" t="s">
        <v>1540</v>
      </c>
      <c r="J2001" s="7">
        <f t="shared" si="93"/>
        <v>9</v>
      </c>
      <c r="K2001">
        <f t="shared" si="94"/>
        <v>1</v>
      </c>
      <c r="M2001">
        <f t="shared" si="95"/>
        <v>1</v>
      </c>
    </row>
    <row r="2002" spans="1:13" s="7" customFormat="1" x14ac:dyDescent="0.2">
      <c r="A2002" s="5" t="s">
        <v>684</v>
      </c>
      <c r="B2002" s="6">
        <v>55</v>
      </c>
      <c r="C2002" s="6">
        <v>18671.509999999998</v>
      </c>
      <c r="D2002" s="6">
        <v>97560.33</v>
      </c>
      <c r="E2002" s="5"/>
      <c r="I2002" s="5" t="s">
        <v>1540</v>
      </c>
      <c r="J2002" s="7">
        <f t="shared" si="93"/>
        <v>7</v>
      </c>
      <c r="K2002">
        <f t="shared" si="94"/>
        <v>1</v>
      </c>
      <c r="M2002">
        <f t="shared" si="95"/>
        <v>1</v>
      </c>
    </row>
    <row r="2003" spans="1:13" s="7" customFormat="1" x14ac:dyDescent="0.2">
      <c r="A2003" s="5" t="s">
        <v>685</v>
      </c>
      <c r="B2003" s="6">
        <v>55</v>
      </c>
      <c r="C2003" s="6">
        <v>18674.53</v>
      </c>
      <c r="D2003" s="6">
        <v>97564.87</v>
      </c>
      <c r="E2003" s="5"/>
      <c r="I2003" s="5" t="s">
        <v>1540</v>
      </c>
      <c r="J2003" s="7">
        <f t="shared" si="93"/>
        <v>7</v>
      </c>
      <c r="K2003">
        <f t="shared" si="94"/>
        <v>1</v>
      </c>
      <c r="M2003">
        <f t="shared" si="95"/>
        <v>1</v>
      </c>
    </row>
    <row r="2004" spans="1:13" s="7" customFormat="1" x14ac:dyDescent="0.2">
      <c r="A2004" s="5" t="s">
        <v>688</v>
      </c>
      <c r="B2004" s="6">
        <v>54.2</v>
      </c>
      <c r="C2004" s="6">
        <v>18708.22</v>
      </c>
      <c r="D2004" s="6">
        <v>97563.04</v>
      </c>
      <c r="E2004" s="5"/>
      <c r="I2004" s="5" t="s">
        <v>1540</v>
      </c>
      <c r="J2004" s="7">
        <f t="shared" si="93"/>
        <v>7</v>
      </c>
      <c r="K2004">
        <f t="shared" si="94"/>
        <v>1</v>
      </c>
      <c r="M2004">
        <f t="shared" si="95"/>
        <v>1</v>
      </c>
    </row>
    <row r="2005" spans="1:13" s="7" customFormat="1" x14ac:dyDescent="0.2">
      <c r="A2005" s="5" t="s">
        <v>689</v>
      </c>
      <c r="B2005" s="6">
        <v>49.5</v>
      </c>
      <c r="C2005" s="6">
        <v>18705.32</v>
      </c>
      <c r="D2005" s="6">
        <v>97576.35</v>
      </c>
      <c r="E2005" s="5"/>
      <c r="I2005" s="5" t="s">
        <v>1540</v>
      </c>
      <c r="J2005" s="7">
        <f t="shared" si="93"/>
        <v>6</v>
      </c>
      <c r="K2005">
        <f t="shared" si="94"/>
        <v>1</v>
      </c>
      <c r="M2005">
        <f t="shared" si="95"/>
        <v>1</v>
      </c>
    </row>
    <row r="2006" spans="1:13" s="7" customFormat="1" x14ac:dyDescent="0.2">
      <c r="A2006" s="5" t="s">
        <v>690</v>
      </c>
      <c r="B2006" s="6">
        <v>54.8</v>
      </c>
      <c r="C2006" s="6">
        <v>18691.39</v>
      </c>
      <c r="D2006" s="6">
        <v>97578.5</v>
      </c>
      <c r="E2006" s="5"/>
      <c r="I2006" s="5" t="s">
        <v>1540</v>
      </c>
      <c r="J2006" s="7">
        <f t="shared" si="93"/>
        <v>4</v>
      </c>
      <c r="K2006">
        <f t="shared" si="94"/>
        <v>1</v>
      </c>
      <c r="M2006">
        <f t="shared" si="95"/>
        <v>1</v>
      </c>
    </row>
    <row r="2007" spans="1:13" s="7" customFormat="1" x14ac:dyDescent="0.2">
      <c r="A2007" s="5" t="s">
        <v>744</v>
      </c>
      <c r="B2007" s="6">
        <v>37.200000000000003</v>
      </c>
      <c r="C2007" s="6">
        <v>18251.25</v>
      </c>
      <c r="D2007" s="6">
        <v>97464.39</v>
      </c>
      <c r="E2007" s="5"/>
      <c r="I2007" s="5" t="s">
        <v>1540</v>
      </c>
      <c r="J2007" s="7">
        <f t="shared" si="93"/>
        <v>9</v>
      </c>
      <c r="K2007">
        <f t="shared" si="94"/>
        <v>1</v>
      </c>
      <c r="M2007">
        <f t="shared" si="95"/>
        <v>1</v>
      </c>
    </row>
    <row r="2008" spans="1:13" s="7" customFormat="1" x14ac:dyDescent="0.2">
      <c r="A2008" s="5" t="s">
        <v>691</v>
      </c>
      <c r="B2008" s="6">
        <v>55</v>
      </c>
      <c r="C2008" s="6">
        <v>18688.62</v>
      </c>
      <c r="D2008" s="6">
        <v>97591.59</v>
      </c>
      <c r="E2008" s="5"/>
      <c r="I2008" s="5" t="s">
        <v>1540</v>
      </c>
      <c r="J2008" s="7">
        <f t="shared" si="93"/>
        <v>3</v>
      </c>
      <c r="K2008">
        <f t="shared" si="94"/>
        <v>1</v>
      </c>
      <c r="M2008">
        <f t="shared" si="95"/>
        <v>1</v>
      </c>
    </row>
    <row r="2009" spans="1:13" s="7" customFormat="1" x14ac:dyDescent="0.2">
      <c r="A2009" s="5" t="s">
        <v>692</v>
      </c>
      <c r="B2009" s="6">
        <v>53.1</v>
      </c>
      <c r="C2009" s="6">
        <v>19866.61</v>
      </c>
      <c r="D2009" s="6">
        <v>98269.86</v>
      </c>
      <c r="E2009" s="5"/>
      <c r="I2009" s="5" t="s">
        <v>1540</v>
      </c>
      <c r="J2009" s="7">
        <f t="shared" si="93"/>
        <v>4</v>
      </c>
      <c r="K2009">
        <f t="shared" si="94"/>
        <v>1</v>
      </c>
      <c r="M2009">
        <f t="shared" si="95"/>
        <v>1</v>
      </c>
    </row>
    <row r="2010" spans="1:13" s="7" customFormat="1" x14ac:dyDescent="0.2">
      <c r="A2010" s="5" t="s">
        <v>693</v>
      </c>
      <c r="B2010" s="6">
        <v>53.8</v>
      </c>
      <c r="C2010" s="6">
        <v>19864.310000000001</v>
      </c>
      <c r="D2010" s="6">
        <v>98275.43</v>
      </c>
      <c r="E2010" s="5"/>
      <c r="I2010" s="5" t="s">
        <v>1540</v>
      </c>
      <c r="J2010" s="7">
        <f t="shared" si="93"/>
        <v>3</v>
      </c>
      <c r="K2010">
        <f t="shared" si="94"/>
        <v>1</v>
      </c>
      <c r="M2010">
        <f t="shared" si="95"/>
        <v>1</v>
      </c>
    </row>
    <row r="2011" spans="1:13" s="7" customFormat="1" x14ac:dyDescent="0.2">
      <c r="A2011" s="5" t="s">
        <v>694</v>
      </c>
      <c r="B2011" s="6">
        <v>54.6</v>
      </c>
      <c r="C2011" s="6">
        <v>19858.560000000001</v>
      </c>
      <c r="D2011" s="6">
        <v>98276</v>
      </c>
      <c r="E2011" s="5"/>
      <c r="I2011" s="5" t="s">
        <v>1540</v>
      </c>
      <c r="J2011" s="7">
        <f t="shared" si="93"/>
        <v>3</v>
      </c>
      <c r="K2011">
        <f t="shared" si="94"/>
        <v>1</v>
      </c>
      <c r="M2011">
        <f t="shared" si="95"/>
        <v>1</v>
      </c>
    </row>
    <row r="2012" spans="1:13" s="7" customFormat="1" x14ac:dyDescent="0.2">
      <c r="A2012" s="5" t="s">
        <v>695</v>
      </c>
      <c r="B2012" s="6">
        <v>53.6</v>
      </c>
      <c r="C2012" s="6">
        <v>19856.66</v>
      </c>
      <c r="D2012" s="6">
        <v>98281.32</v>
      </c>
      <c r="E2012" s="5"/>
      <c r="I2012" s="5" t="s">
        <v>1540</v>
      </c>
      <c r="J2012" s="7">
        <f t="shared" si="93"/>
        <v>3</v>
      </c>
      <c r="K2012">
        <f t="shared" si="94"/>
        <v>1</v>
      </c>
      <c r="M2012">
        <f t="shared" si="95"/>
        <v>1</v>
      </c>
    </row>
    <row r="2013" spans="1:13" s="7" customFormat="1" x14ac:dyDescent="0.2">
      <c r="A2013" s="5" t="s">
        <v>696</v>
      </c>
      <c r="B2013" s="6">
        <v>50.1</v>
      </c>
      <c r="C2013" s="6">
        <v>19850.009999999998</v>
      </c>
      <c r="D2013" s="6">
        <v>98282.65</v>
      </c>
      <c r="E2013" s="5"/>
      <c r="I2013" s="5" t="s">
        <v>1540</v>
      </c>
      <c r="J2013" s="7">
        <f t="shared" si="93"/>
        <v>4</v>
      </c>
      <c r="K2013">
        <f t="shared" si="94"/>
        <v>1</v>
      </c>
      <c r="M2013">
        <f t="shared" si="95"/>
        <v>1</v>
      </c>
    </row>
    <row r="2014" spans="1:13" s="7" customFormat="1" x14ac:dyDescent="0.2">
      <c r="A2014" s="5" t="s">
        <v>697</v>
      </c>
      <c r="B2014" s="6">
        <v>47</v>
      </c>
      <c r="C2014" s="6">
        <v>19848.25</v>
      </c>
      <c r="D2014" s="6">
        <v>98288.22</v>
      </c>
      <c r="E2014" s="5"/>
      <c r="I2014" s="5" t="s">
        <v>1540</v>
      </c>
      <c r="J2014" s="7">
        <f t="shared" si="93"/>
        <v>3</v>
      </c>
      <c r="K2014">
        <f t="shared" si="94"/>
        <v>1</v>
      </c>
      <c r="M2014">
        <f t="shared" si="95"/>
        <v>1</v>
      </c>
    </row>
    <row r="2015" spans="1:13" s="7" customFormat="1" x14ac:dyDescent="0.2">
      <c r="A2015" s="5" t="s">
        <v>698</v>
      </c>
      <c r="B2015" s="6">
        <v>49</v>
      </c>
      <c r="C2015" s="6">
        <v>19842.52</v>
      </c>
      <c r="D2015" s="6">
        <v>98287.679999999993</v>
      </c>
      <c r="E2015" s="5"/>
      <c r="I2015" s="5" t="s">
        <v>1540</v>
      </c>
      <c r="J2015" s="7">
        <f t="shared" si="93"/>
        <v>3</v>
      </c>
      <c r="K2015">
        <f t="shared" si="94"/>
        <v>1</v>
      </c>
      <c r="M2015">
        <f t="shared" si="95"/>
        <v>1</v>
      </c>
    </row>
    <row r="2016" spans="1:13" s="7" customFormat="1" x14ac:dyDescent="0.2">
      <c r="A2016" s="5" t="s">
        <v>838</v>
      </c>
      <c r="B2016" s="6">
        <v>51.7</v>
      </c>
      <c r="C2016" s="6">
        <v>19882.53</v>
      </c>
      <c r="D2016" s="6">
        <v>98296.54</v>
      </c>
      <c r="E2016" s="5"/>
      <c r="I2016" s="5" t="s">
        <v>1540</v>
      </c>
      <c r="J2016" s="7">
        <f t="shared" si="93"/>
        <v>3</v>
      </c>
      <c r="K2016">
        <f t="shared" si="94"/>
        <v>1</v>
      </c>
      <c r="M2016">
        <f t="shared" si="95"/>
        <v>1</v>
      </c>
    </row>
    <row r="2017" spans="1:13" s="7" customFormat="1" x14ac:dyDescent="0.2">
      <c r="A2017" s="5" t="s">
        <v>839</v>
      </c>
      <c r="B2017" s="6">
        <v>48.6</v>
      </c>
      <c r="C2017" s="6">
        <v>19878.41</v>
      </c>
      <c r="D2017" s="6">
        <v>98304.37</v>
      </c>
      <c r="E2017" s="5"/>
      <c r="I2017" s="5" t="s">
        <v>1540</v>
      </c>
      <c r="J2017" s="7">
        <f t="shared" si="93"/>
        <v>3</v>
      </c>
      <c r="K2017">
        <f t="shared" si="94"/>
        <v>1</v>
      </c>
      <c r="M2017">
        <f t="shared" si="95"/>
        <v>1</v>
      </c>
    </row>
    <row r="2018" spans="1:13" s="7" customFormat="1" x14ac:dyDescent="0.2">
      <c r="A2018" s="5" t="s">
        <v>745</v>
      </c>
      <c r="B2018" s="6">
        <v>37</v>
      </c>
      <c r="C2018" s="6">
        <v>18245.11</v>
      </c>
      <c r="D2018" s="6">
        <v>97471.73</v>
      </c>
      <c r="E2018" s="5"/>
      <c r="I2018" s="5" t="s">
        <v>1540</v>
      </c>
      <c r="J2018" s="7">
        <f t="shared" si="93"/>
        <v>9</v>
      </c>
      <c r="K2018">
        <f t="shared" si="94"/>
        <v>1</v>
      </c>
      <c r="M2018">
        <f t="shared" si="95"/>
        <v>1</v>
      </c>
    </row>
    <row r="2019" spans="1:13" s="7" customFormat="1" x14ac:dyDescent="0.2">
      <c r="A2019" s="5" t="s">
        <v>840</v>
      </c>
      <c r="B2019" s="6">
        <v>48.5</v>
      </c>
      <c r="C2019" s="6">
        <v>19869.099999999999</v>
      </c>
      <c r="D2019" s="6">
        <v>98306.54</v>
      </c>
      <c r="E2019" s="5"/>
      <c r="I2019" s="5" t="s">
        <v>1540</v>
      </c>
      <c r="J2019" s="7">
        <f t="shared" si="93"/>
        <v>3</v>
      </c>
      <c r="K2019">
        <f t="shared" si="94"/>
        <v>1</v>
      </c>
      <c r="M2019">
        <f t="shared" si="95"/>
        <v>1</v>
      </c>
    </row>
    <row r="2020" spans="1:13" s="7" customFormat="1" x14ac:dyDescent="0.2">
      <c r="A2020" s="5" t="s">
        <v>841</v>
      </c>
      <c r="B2020" s="6">
        <v>46.4</v>
      </c>
      <c r="C2020" s="6">
        <v>19860.18</v>
      </c>
      <c r="D2020" s="6">
        <v>98318.8</v>
      </c>
      <c r="E2020" s="5"/>
      <c r="I2020" s="5" t="s">
        <v>1540</v>
      </c>
      <c r="J2020" s="7">
        <f t="shared" si="93"/>
        <v>3</v>
      </c>
      <c r="K2020">
        <f t="shared" si="94"/>
        <v>1</v>
      </c>
      <c r="M2020">
        <f t="shared" si="95"/>
        <v>1</v>
      </c>
    </row>
    <row r="2021" spans="1:13" s="7" customFormat="1" x14ac:dyDescent="0.2">
      <c r="A2021" s="5" t="s">
        <v>842</v>
      </c>
      <c r="B2021" s="6">
        <v>46.8</v>
      </c>
      <c r="C2021" s="6">
        <v>19901.240000000002</v>
      </c>
      <c r="D2021" s="6">
        <v>98321.53</v>
      </c>
      <c r="E2021" s="5"/>
      <c r="I2021" s="5" t="s">
        <v>1540</v>
      </c>
      <c r="J2021" s="7">
        <f t="shared" si="93"/>
        <v>3</v>
      </c>
      <c r="K2021">
        <f t="shared" si="94"/>
        <v>1</v>
      </c>
      <c r="M2021">
        <f t="shared" si="95"/>
        <v>1</v>
      </c>
    </row>
    <row r="2022" spans="1:13" s="7" customFormat="1" x14ac:dyDescent="0.2">
      <c r="A2022" s="5" t="s">
        <v>843</v>
      </c>
      <c r="B2022" s="6">
        <v>46.4</v>
      </c>
      <c r="C2022" s="6">
        <v>19897.47</v>
      </c>
      <c r="D2022" s="6">
        <v>98328.8</v>
      </c>
      <c r="E2022" s="5"/>
      <c r="I2022" s="5" t="s">
        <v>1540</v>
      </c>
      <c r="J2022" s="7">
        <f t="shared" si="93"/>
        <v>3</v>
      </c>
      <c r="K2022">
        <f t="shared" si="94"/>
        <v>1</v>
      </c>
      <c r="M2022">
        <f t="shared" si="95"/>
        <v>1</v>
      </c>
    </row>
    <row r="2023" spans="1:13" s="7" customFormat="1" x14ac:dyDescent="0.2">
      <c r="A2023" s="5" t="s">
        <v>844</v>
      </c>
      <c r="B2023" s="6">
        <v>46</v>
      </c>
      <c r="C2023" s="6">
        <v>19881.169999999998</v>
      </c>
      <c r="D2023" s="6">
        <v>98336.29</v>
      </c>
      <c r="E2023" s="5"/>
      <c r="I2023" s="5" t="s">
        <v>1540</v>
      </c>
      <c r="J2023" s="7">
        <f t="shared" si="93"/>
        <v>3</v>
      </c>
      <c r="K2023">
        <f t="shared" si="94"/>
        <v>1</v>
      </c>
      <c r="M2023">
        <f t="shared" si="95"/>
        <v>1</v>
      </c>
    </row>
    <row r="2024" spans="1:13" x14ac:dyDescent="0.2">
      <c r="A2024" s="1" t="s">
        <v>1541</v>
      </c>
      <c r="B2024" s="3">
        <v>43.5</v>
      </c>
      <c r="C2024" s="3">
        <v>19916.64</v>
      </c>
      <c r="D2024" s="3">
        <v>98345.21</v>
      </c>
      <c r="I2024" s="1" t="s">
        <v>1540</v>
      </c>
      <c r="J2024">
        <f t="shared" si="93"/>
        <v>1</v>
      </c>
      <c r="K2024">
        <f t="shared" si="94"/>
        <v>1</v>
      </c>
      <c r="M2024">
        <f t="shared" si="95"/>
        <v>1</v>
      </c>
    </row>
    <row r="2025" spans="1:13" s="7" customFormat="1" x14ac:dyDescent="0.2">
      <c r="A2025" s="5" t="s">
        <v>910</v>
      </c>
      <c r="B2025" s="6">
        <v>41.8</v>
      </c>
      <c r="C2025" s="6">
        <v>19916.349999999999</v>
      </c>
      <c r="D2025" s="6">
        <v>98349.78</v>
      </c>
      <c r="E2025" s="5"/>
      <c r="I2025" s="5" t="s">
        <v>1540</v>
      </c>
      <c r="J2025" s="7">
        <f t="shared" si="93"/>
        <v>2</v>
      </c>
      <c r="K2025">
        <f t="shared" si="94"/>
        <v>1</v>
      </c>
      <c r="M2025">
        <f t="shared" si="95"/>
        <v>1</v>
      </c>
    </row>
    <row r="2026" spans="1:13" x14ac:dyDescent="0.2">
      <c r="A2026" s="1" t="s">
        <v>1542</v>
      </c>
      <c r="B2026" s="3">
        <v>38.799999999999997</v>
      </c>
      <c r="C2026" s="3">
        <v>19901.759999999998</v>
      </c>
      <c r="D2026" s="3">
        <v>98355.71</v>
      </c>
      <c r="I2026" s="1" t="s">
        <v>1540</v>
      </c>
      <c r="J2026">
        <f t="shared" si="93"/>
        <v>1</v>
      </c>
      <c r="K2026">
        <f t="shared" si="94"/>
        <v>1</v>
      </c>
      <c r="M2026">
        <f t="shared" si="95"/>
        <v>1</v>
      </c>
    </row>
    <row r="2027" spans="1:13" x14ac:dyDescent="0.2">
      <c r="A2027" s="1" t="s">
        <v>1543</v>
      </c>
      <c r="B2027" s="3">
        <v>40.799999999999997</v>
      </c>
      <c r="C2027" s="3">
        <v>19898.080000000002</v>
      </c>
      <c r="D2027" s="3">
        <v>98362.69</v>
      </c>
      <c r="I2027" s="1" t="s">
        <v>1540</v>
      </c>
      <c r="J2027">
        <f t="shared" si="93"/>
        <v>1</v>
      </c>
      <c r="K2027">
        <f t="shared" si="94"/>
        <v>1</v>
      </c>
      <c r="M2027">
        <f t="shared" si="95"/>
        <v>1</v>
      </c>
    </row>
    <row r="2028" spans="1:13" x14ac:dyDescent="0.2">
      <c r="A2028" s="1" t="s">
        <v>1544</v>
      </c>
      <c r="B2028" s="3">
        <v>36.700000000000003</v>
      </c>
      <c r="C2028" s="3">
        <v>19933.27</v>
      </c>
      <c r="D2028" s="3">
        <v>98371.32</v>
      </c>
      <c r="I2028" s="1" t="s">
        <v>1540</v>
      </c>
      <c r="J2028">
        <f t="shared" si="93"/>
        <v>1</v>
      </c>
      <c r="K2028">
        <f t="shared" si="94"/>
        <v>1</v>
      </c>
      <c r="M2028">
        <f t="shared" si="95"/>
        <v>1</v>
      </c>
    </row>
    <row r="2029" spans="1:13" s="7" customFormat="1" x14ac:dyDescent="0.2">
      <c r="A2029" s="5" t="s">
        <v>746</v>
      </c>
      <c r="B2029" s="6">
        <v>36.4</v>
      </c>
      <c r="C2029" s="6">
        <v>18245.95</v>
      </c>
      <c r="D2029" s="6">
        <v>97482.23</v>
      </c>
      <c r="E2029" s="5"/>
      <c r="I2029" s="5" t="s">
        <v>1540</v>
      </c>
      <c r="J2029" s="7">
        <f t="shared" si="93"/>
        <v>9</v>
      </c>
      <c r="K2029">
        <f t="shared" si="94"/>
        <v>1</v>
      </c>
      <c r="M2029">
        <f t="shared" si="95"/>
        <v>1</v>
      </c>
    </row>
    <row r="2030" spans="1:13" s="7" customFormat="1" x14ac:dyDescent="0.2">
      <c r="A2030" s="5" t="s">
        <v>911</v>
      </c>
      <c r="B2030" s="6">
        <v>38.4</v>
      </c>
      <c r="C2030" s="6">
        <v>19919.349999999999</v>
      </c>
      <c r="D2030" s="6">
        <v>98384.82</v>
      </c>
      <c r="E2030" s="5"/>
      <c r="I2030" s="5" t="s">
        <v>1540</v>
      </c>
      <c r="J2030" s="7">
        <f t="shared" si="93"/>
        <v>2</v>
      </c>
      <c r="K2030">
        <f t="shared" si="94"/>
        <v>1</v>
      </c>
      <c r="M2030">
        <f t="shared" si="95"/>
        <v>1</v>
      </c>
    </row>
    <row r="2031" spans="1:13" s="7" customFormat="1" x14ac:dyDescent="0.2">
      <c r="A2031" s="5" t="s">
        <v>912</v>
      </c>
      <c r="B2031" s="6">
        <v>37.4</v>
      </c>
      <c r="C2031" s="6">
        <v>19918.830000000002</v>
      </c>
      <c r="D2031" s="6">
        <v>98389.7</v>
      </c>
      <c r="E2031" s="5"/>
      <c r="I2031" s="5" t="s">
        <v>1540</v>
      </c>
      <c r="J2031" s="7">
        <f t="shared" si="93"/>
        <v>2</v>
      </c>
      <c r="K2031">
        <f t="shared" si="94"/>
        <v>1</v>
      </c>
      <c r="M2031">
        <f t="shared" si="95"/>
        <v>1</v>
      </c>
    </row>
    <row r="2032" spans="1:13" x14ac:dyDescent="0.2">
      <c r="A2032" s="1" t="s">
        <v>1545</v>
      </c>
      <c r="B2032" s="3">
        <v>44.6</v>
      </c>
      <c r="C2032" s="3">
        <v>19957.009999999998</v>
      </c>
      <c r="D2032" s="3">
        <v>98408.8</v>
      </c>
      <c r="I2032" s="1" t="s">
        <v>1540</v>
      </c>
      <c r="J2032">
        <f t="shared" si="93"/>
        <v>1</v>
      </c>
      <c r="K2032">
        <f t="shared" si="94"/>
        <v>1</v>
      </c>
      <c r="M2032">
        <f t="shared" si="95"/>
        <v>1</v>
      </c>
    </row>
    <row r="2033" spans="1:13" s="7" customFormat="1" x14ac:dyDescent="0.2">
      <c r="A2033" s="5" t="s">
        <v>913</v>
      </c>
      <c r="B2033" s="6">
        <v>49.4</v>
      </c>
      <c r="C2033" s="6">
        <v>19943.240000000002</v>
      </c>
      <c r="D2033" s="6">
        <v>98420.85</v>
      </c>
      <c r="E2033" s="5"/>
      <c r="I2033" s="5" t="s">
        <v>1540</v>
      </c>
      <c r="J2033" s="7">
        <f t="shared" si="93"/>
        <v>2</v>
      </c>
      <c r="K2033">
        <f t="shared" si="94"/>
        <v>1</v>
      </c>
      <c r="M2033">
        <f t="shared" si="95"/>
        <v>1</v>
      </c>
    </row>
    <row r="2034" spans="1:13" s="7" customFormat="1" x14ac:dyDescent="0.2">
      <c r="A2034" s="5" t="s">
        <v>914</v>
      </c>
      <c r="B2034" s="6">
        <v>49.8</v>
      </c>
      <c r="C2034" s="6">
        <v>19943.04</v>
      </c>
      <c r="D2034" s="6">
        <v>98426.04</v>
      </c>
      <c r="E2034" s="5"/>
      <c r="I2034" s="5" t="s">
        <v>1540</v>
      </c>
      <c r="J2034" s="7">
        <f t="shared" si="93"/>
        <v>2</v>
      </c>
      <c r="K2034">
        <f t="shared" si="94"/>
        <v>1</v>
      </c>
      <c r="M2034">
        <f t="shared" si="95"/>
        <v>1</v>
      </c>
    </row>
    <row r="2035" spans="1:13" s="7" customFormat="1" x14ac:dyDescent="0.2">
      <c r="A2035" s="5" t="s">
        <v>915</v>
      </c>
      <c r="B2035" s="6">
        <v>50.2</v>
      </c>
      <c r="C2035" s="6">
        <v>19978.09</v>
      </c>
      <c r="D2035" s="6">
        <v>98436.03</v>
      </c>
      <c r="E2035" s="5"/>
      <c r="I2035" s="5" t="s">
        <v>1540</v>
      </c>
      <c r="J2035" s="7">
        <f t="shared" si="93"/>
        <v>2</v>
      </c>
      <c r="K2035">
        <f t="shared" si="94"/>
        <v>1</v>
      </c>
      <c r="M2035">
        <f t="shared" si="95"/>
        <v>1</v>
      </c>
    </row>
    <row r="2036" spans="1:13" s="7" customFormat="1" x14ac:dyDescent="0.2">
      <c r="A2036" s="5" t="s">
        <v>916</v>
      </c>
      <c r="B2036" s="6">
        <v>49.8</v>
      </c>
      <c r="C2036" s="6">
        <v>19974.3</v>
      </c>
      <c r="D2036" s="6">
        <v>98443.46</v>
      </c>
      <c r="E2036" s="5"/>
      <c r="I2036" s="5" t="s">
        <v>1540</v>
      </c>
      <c r="J2036" s="7">
        <f t="shared" si="93"/>
        <v>2</v>
      </c>
      <c r="K2036">
        <f t="shared" si="94"/>
        <v>1</v>
      </c>
      <c r="M2036">
        <f t="shared" si="95"/>
        <v>1</v>
      </c>
    </row>
    <row r="2037" spans="1:13" s="7" customFormat="1" x14ac:dyDescent="0.2">
      <c r="A2037" s="5" t="s">
        <v>917</v>
      </c>
      <c r="B2037" s="6">
        <v>54.4</v>
      </c>
      <c r="C2037" s="6">
        <v>19957.39</v>
      </c>
      <c r="D2037" s="6">
        <v>98448.99</v>
      </c>
      <c r="E2037" s="5"/>
      <c r="I2037" s="5" t="s">
        <v>1540</v>
      </c>
      <c r="J2037" s="7">
        <f t="shared" si="93"/>
        <v>2</v>
      </c>
      <c r="K2037">
        <f t="shared" si="94"/>
        <v>1</v>
      </c>
      <c r="M2037">
        <f t="shared" si="95"/>
        <v>1</v>
      </c>
    </row>
    <row r="2038" spans="1:13" s="7" customFormat="1" x14ac:dyDescent="0.2">
      <c r="A2038" s="5" t="s">
        <v>918</v>
      </c>
      <c r="B2038" s="6">
        <v>48.9</v>
      </c>
      <c r="C2038" s="6">
        <v>19994.98</v>
      </c>
      <c r="D2038" s="6">
        <v>98463.46</v>
      </c>
      <c r="E2038" s="5"/>
      <c r="I2038" s="5" t="s">
        <v>1540</v>
      </c>
      <c r="J2038" s="7">
        <f t="shared" si="93"/>
        <v>2</v>
      </c>
      <c r="K2038">
        <f t="shared" si="94"/>
        <v>1</v>
      </c>
      <c r="M2038">
        <f t="shared" si="95"/>
        <v>1</v>
      </c>
    </row>
    <row r="2039" spans="1:13" s="7" customFormat="1" x14ac:dyDescent="0.2">
      <c r="A2039" s="5" t="s">
        <v>919</v>
      </c>
      <c r="B2039" s="6">
        <v>49.6</v>
      </c>
      <c r="C2039" s="6">
        <v>19989.86</v>
      </c>
      <c r="D2039" s="6">
        <v>98470.85</v>
      </c>
      <c r="E2039" s="5"/>
      <c r="I2039" s="5" t="s">
        <v>1540</v>
      </c>
      <c r="J2039" s="7">
        <f t="shared" si="93"/>
        <v>2</v>
      </c>
      <c r="K2039">
        <f t="shared" si="94"/>
        <v>1</v>
      </c>
      <c r="M2039">
        <f t="shared" si="95"/>
        <v>1</v>
      </c>
    </row>
    <row r="2040" spans="1:13" s="7" customFormat="1" x14ac:dyDescent="0.2">
      <c r="A2040" s="5" t="s">
        <v>747</v>
      </c>
      <c r="B2040" s="6">
        <v>42.5</v>
      </c>
      <c r="C2040" s="6">
        <v>18284.009999999998</v>
      </c>
      <c r="D2040" s="6">
        <v>97463.99</v>
      </c>
      <c r="E2040" s="5"/>
      <c r="I2040" s="5" t="s">
        <v>1540</v>
      </c>
      <c r="J2040" s="7">
        <f t="shared" si="93"/>
        <v>10</v>
      </c>
      <c r="K2040">
        <f t="shared" si="94"/>
        <v>1</v>
      </c>
      <c r="M2040">
        <f t="shared" si="95"/>
        <v>1</v>
      </c>
    </row>
    <row r="2041" spans="1:13" x14ac:dyDescent="0.2">
      <c r="A2041" s="1" t="s">
        <v>1546</v>
      </c>
      <c r="B2041" s="3">
        <v>51</v>
      </c>
      <c r="C2041" s="3">
        <v>19981.72</v>
      </c>
      <c r="D2041" s="3">
        <v>98471.94</v>
      </c>
      <c r="I2041" s="1" t="s">
        <v>1540</v>
      </c>
      <c r="J2041">
        <f t="shared" si="93"/>
        <v>1</v>
      </c>
      <c r="K2041">
        <f t="shared" si="94"/>
        <v>1</v>
      </c>
      <c r="M2041">
        <f t="shared" si="95"/>
        <v>1</v>
      </c>
    </row>
    <row r="2042" spans="1:13" s="7" customFormat="1" x14ac:dyDescent="0.2">
      <c r="A2042" s="5" t="s">
        <v>920</v>
      </c>
      <c r="B2042" s="6">
        <v>51.2</v>
      </c>
      <c r="C2042" s="6">
        <v>19968.77</v>
      </c>
      <c r="D2042" s="6">
        <v>98483.02</v>
      </c>
      <c r="E2042" s="5"/>
      <c r="I2042" s="5" t="s">
        <v>1540</v>
      </c>
      <c r="J2042" s="7">
        <f t="shared" si="93"/>
        <v>2</v>
      </c>
      <c r="K2042">
        <f t="shared" si="94"/>
        <v>1</v>
      </c>
      <c r="M2042">
        <f t="shared" si="95"/>
        <v>1</v>
      </c>
    </row>
    <row r="2043" spans="1:13" x14ac:dyDescent="0.2">
      <c r="A2043" s="1" t="s">
        <v>1547</v>
      </c>
      <c r="B2043" s="3">
        <v>48.2</v>
      </c>
      <c r="C2043" s="3">
        <v>20017.34</v>
      </c>
      <c r="D2043" s="3">
        <v>98501.89</v>
      </c>
      <c r="I2043" s="1" t="s">
        <v>1540</v>
      </c>
      <c r="J2043">
        <f t="shared" si="93"/>
        <v>1</v>
      </c>
      <c r="K2043">
        <f t="shared" si="94"/>
        <v>1</v>
      </c>
      <c r="M2043">
        <f t="shared" si="95"/>
        <v>1</v>
      </c>
    </row>
    <row r="2044" spans="1:13" x14ac:dyDescent="0.2">
      <c r="A2044" s="1" t="s">
        <v>1548</v>
      </c>
      <c r="B2044" s="3">
        <v>49</v>
      </c>
      <c r="C2044" s="3">
        <v>20012.22</v>
      </c>
      <c r="D2044" s="3">
        <v>98509.06</v>
      </c>
      <c r="I2044" s="1" t="s">
        <v>1540</v>
      </c>
      <c r="J2044">
        <f t="shared" si="93"/>
        <v>1</v>
      </c>
      <c r="K2044">
        <f t="shared" si="94"/>
        <v>1</v>
      </c>
      <c r="M2044">
        <f t="shared" si="95"/>
        <v>1</v>
      </c>
    </row>
    <row r="2045" spans="1:13" x14ac:dyDescent="0.2">
      <c r="A2045" s="1" t="s">
        <v>1549</v>
      </c>
      <c r="B2045" s="3">
        <v>54.2</v>
      </c>
      <c r="C2045" s="3">
        <v>20001.09</v>
      </c>
      <c r="D2045" s="3">
        <v>98510.92</v>
      </c>
      <c r="I2045" s="1" t="s">
        <v>1540</v>
      </c>
      <c r="J2045">
        <f t="shared" si="93"/>
        <v>1</v>
      </c>
      <c r="K2045">
        <f t="shared" si="94"/>
        <v>1</v>
      </c>
      <c r="M2045">
        <f t="shared" si="95"/>
        <v>1</v>
      </c>
    </row>
    <row r="2046" spans="1:13" s="7" customFormat="1" x14ac:dyDescent="0.2">
      <c r="A2046" s="5" t="s">
        <v>921</v>
      </c>
      <c r="B2046" s="6">
        <v>54.5</v>
      </c>
      <c r="C2046" s="6">
        <v>19995.86</v>
      </c>
      <c r="D2046" s="6">
        <v>98518.28</v>
      </c>
      <c r="E2046" s="5"/>
      <c r="I2046" s="5" t="s">
        <v>1540</v>
      </c>
      <c r="J2046" s="7">
        <f t="shared" si="93"/>
        <v>2</v>
      </c>
      <c r="K2046">
        <f t="shared" si="94"/>
        <v>1</v>
      </c>
      <c r="M2046">
        <f t="shared" si="95"/>
        <v>1</v>
      </c>
    </row>
    <row r="2047" spans="1:13" s="7" customFormat="1" x14ac:dyDescent="0.2">
      <c r="A2047" s="5" t="s">
        <v>630</v>
      </c>
      <c r="B2047" s="6">
        <v>53.1</v>
      </c>
      <c r="C2047" s="6">
        <v>19608.766</v>
      </c>
      <c r="D2047" s="6">
        <v>98199.827999999994</v>
      </c>
      <c r="E2047" s="5"/>
      <c r="I2047" s="5" t="s">
        <v>1550</v>
      </c>
      <c r="J2047" s="7">
        <f t="shared" si="93"/>
        <v>3</v>
      </c>
      <c r="K2047">
        <f t="shared" si="94"/>
        <v>1</v>
      </c>
      <c r="M2047">
        <f t="shared" si="95"/>
        <v>1</v>
      </c>
    </row>
    <row r="2048" spans="1:13" s="7" customFormat="1" x14ac:dyDescent="0.2">
      <c r="A2048" s="5" t="s">
        <v>632</v>
      </c>
      <c r="B2048" s="6">
        <v>52.1</v>
      </c>
      <c r="C2048" s="6">
        <v>19551.811000000002</v>
      </c>
      <c r="D2048" s="6">
        <v>98199.074999999997</v>
      </c>
      <c r="E2048" s="5"/>
      <c r="I2048" s="5" t="s">
        <v>1550</v>
      </c>
      <c r="J2048" s="7">
        <f t="shared" si="93"/>
        <v>3</v>
      </c>
      <c r="K2048">
        <f t="shared" si="94"/>
        <v>1</v>
      </c>
      <c r="M2048">
        <f t="shared" si="95"/>
        <v>1</v>
      </c>
    </row>
    <row r="2049" spans="1:13" s="7" customFormat="1" x14ac:dyDescent="0.2">
      <c r="A2049" s="5" t="s">
        <v>633</v>
      </c>
      <c r="B2049" s="6">
        <v>43.5</v>
      </c>
      <c r="C2049" s="6">
        <v>19456.095000000001</v>
      </c>
      <c r="D2049" s="6">
        <v>98205.198000000004</v>
      </c>
      <c r="E2049" s="5"/>
      <c r="I2049" s="5" t="s">
        <v>1551</v>
      </c>
      <c r="J2049" s="7">
        <f t="shared" si="93"/>
        <v>3</v>
      </c>
      <c r="K2049">
        <f t="shared" si="94"/>
        <v>1</v>
      </c>
      <c r="M2049">
        <f t="shared" si="95"/>
        <v>1</v>
      </c>
    </row>
    <row r="2050" spans="1:13" s="7" customFormat="1" x14ac:dyDescent="0.2">
      <c r="A2050" s="5" t="s">
        <v>635</v>
      </c>
      <c r="B2050" s="6">
        <v>48.8</v>
      </c>
      <c r="C2050" s="6">
        <v>19351.256000000001</v>
      </c>
      <c r="D2050" s="6">
        <v>98201.21</v>
      </c>
      <c r="E2050" s="5"/>
      <c r="I2050" s="5" t="s">
        <v>1551</v>
      </c>
      <c r="J2050" s="7">
        <f t="shared" si="93"/>
        <v>3</v>
      </c>
      <c r="K2050">
        <f t="shared" si="94"/>
        <v>1</v>
      </c>
      <c r="M2050">
        <f t="shared" si="95"/>
        <v>1</v>
      </c>
    </row>
    <row r="2051" spans="1:13" s="7" customFormat="1" x14ac:dyDescent="0.2">
      <c r="A2051" s="5" t="s">
        <v>636</v>
      </c>
      <c r="B2051" s="6">
        <v>51.3</v>
      </c>
      <c r="C2051" s="6">
        <v>19238.871999999999</v>
      </c>
      <c r="D2051" s="6">
        <v>98194.452999999994</v>
      </c>
      <c r="E2051" s="5"/>
      <c r="I2051" s="5" t="s">
        <v>1551</v>
      </c>
      <c r="J2051" s="7">
        <f t="shared" ref="J2051:J2114" si="96">COUNTIF(A:A,A2051)</f>
        <v>3</v>
      </c>
      <c r="K2051">
        <f t="shared" ref="K2051:K2114" si="97">COUNTIFS(C:C,C2051,D:D,D2051)</f>
        <v>1</v>
      </c>
      <c r="M2051">
        <f t="shared" ref="M2051:M2114" si="98">COUNTIF(K2051,1)</f>
        <v>1</v>
      </c>
    </row>
    <row r="2052" spans="1:13" s="7" customFormat="1" x14ac:dyDescent="0.2">
      <c r="A2052" s="5" t="s">
        <v>637</v>
      </c>
      <c r="B2052" s="6">
        <v>42.7</v>
      </c>
      <c r="C2052" s="6">
        <v>19171.244999999999</v>
      </c>
      <c r="D2052" s="6">
        <v>98198.289000000004</v>
      </c>
      <c r="E2052" s="5"/>
      <c r="I2052" s="5" t="s">
        <v>1551</v>
      </c>
      <c r="J2052" s="7">
        <f t="shared" si="96"/>
        <v>3</v>
      </c>
      <c r="K2052">
        <f t="shared" si="97"/>
        <v>1</v>
      </c>
      <c r="M2052">
        <f t="shared" si="98"/>
        <v>1</v>
      </c>
    </row>
    <row r="2053" spans="1:13" s="7" customFormat="1" x14ac:dyDescent="0.2">
      <c r="A2053" s="5" t="s">
        <v>638</v>
      </c>
      <c r="B2053" s="6">
        <v>52.5</v>
      </c>
      <c r="C2053" s="6">
        <v>19054.859</v>
      </c>
      <c r="D2053" s="6">
        <v>98200.976999999999</v>
      </c>
      <c r="E2053" s="5"/>
      <c r="I2053" s="5" t="s">
        <v>1551</v>
      </c>
      <c r="J2053" s="7">
        <f t="shared" si="96"/>
        <v>3</v>
      </c>
      <c r="K2053">
        <f t="shared" si="97"/>
        <v>1</v>
      </c>
      <c r="M2053">
        <f t="shared" si="98"/>
        <v>1</v>
      </c>
    </row>
    <row r="2054" spans="1:13" s="7" customFormat="1" x14ac:dyDescent="0.2">
      <c r="A2054" s="5" t="s">
        <v>639</v>
      </c>
      <c r="B2054" s="6">
        <v>42.2</v>
      </c>
      <c r="C2054" s="6">
        <v>18956.373</v>
      </c>
      <c r="D2054" s="6">
        <v>98200.926999999996</v>
      </c>
      <c r="E2054" s="5"/>
      <c r="I2054" s="5" t="s">
        <v>1551</v>
      </c>
      <c r="J2054" s="7">
        <f t="shared" si="96"/>
        <v>3</v>
      </c>
      <c r="K2054">
        <f t="shared" si="97"/>
        <v>1</v>
      </c>
      <c r="M2054">
        <f t="shared" si="98"/>
        <v>1</v>
      </c>
    </row>
    <row r="2055" spans="1:13" s="7" customFormat="1" x14ac:dyDescent="0.2">
      <c r="A2055" s="5" t="s">
        <v>640</v>
      </c>
      <c r="B2055" s="6">
        <v>58.5</v>
      </c>
      <c r="C2055" s="6">
        <v>18856.172999999999</v>
      </c>
      <c r="D2055" s="6">
        <v>98199.527000000002</v>
      </c>
      <c r="E2055" s="5"/>
      <c r="I2055" s="5" t="s">
        <v>1551</v>
      </c>
      <c r="J2055" s="7">
        <f t="shared" si="96"/>
        <v>3</v>
      </c>
      <c r="K2055">
        <f t="shared" si="97"/>
        <v>1</v>
      </c>
      <c r="M2055">
        <f t="shared" si="98"/>
        <v>1</v>
      </c>
    </row>
    <row r="2056" spans="1:13" s="7" customFormat="1" x14ac:dyDescent="0.2">
      <c r="A2056" s="5" t="s">
        <v>641</v>
      </c>
      <c r="B2056" s="6">
        <v>65.099999999999994</v>
      </c>
      <c r="C2056" s="6">
        <v>19573.719000000001</v>
      </c>
      <c r="D2056" s="6">
        <v>98138.846999999994</v>
      </c>
      <c r="E2056" s="5"/>
      <c r="I2056" s="5" t="s">
        <v>1551</v>
      </c>
      <c r="J2056" s="7">
        <f t="shared" si="96"/>
        <v>11</v>
      </c>
      <c r="K2056">
        <f t="shared" si="97"/>
        <v>1</v>
      </c>
      <c r="M2056">
        <f t="shared" si="98"/>
        <v>1</v>
      </c>
    </row>
    <row r="2057" spans="1:13" s="7" customFormat="1" x14ac:dyDescent="0.2">
      <c r="A2057" s="5" t="s">
        <v>642</v>
      </c>
      <c r="B2057" s="6">
        <v>63</v>
      </c>
      <c r="C2057" s="6">
        <v>19432.168000000001</v>
      </c>
      <c r="D2057" s="6">
        <v>98143.127999999997</v>
      </c>
      <c r="E2057" s="5"/>
      <c r="I2057" s="5" t="s">
        <v>1551</v>
      </c>
      <c r="J2057" s="7">
        <f t="shared" si="96"/>
        <v>11</v>
      </c>
      <c r="K2057">
        <f t="shared" si="97"/>
        <v>1</v>
      </c>
      <c r="M2057">
        <f t="shared" si="98"/>
        <v>1</v>
      </c>
    </row>
    <row r="2058" spans="1:13" s="7" customFormat="1" x14ac:dyDescent="0.2">
      <c r="A2058" s="5" t="s">
        <v>643</v>
      </c>
      <c r="B2058" s="6">
        <v>59.8</v>
      </c>
      <c r="C2058" s="6">
        <v>19366.295999999998</v>
      </c>
      <c r="D2058" s="6">
        <v>98139.198999999993</v>
      </c>
      <c r="E2058" s="5"/>
      <c r="I2058" s="5" t="s">
        <v>1551</v>
      </c>
      <c r="J2058" s="7">
        <f t="shared" si="96"/>
        <v>11</v>
      </c>
      <c r="K2058">
        <f t="shared" si="97"/>
        <v>1</v>
      </c>
      <c r="M2058">
        <f t="shared" si="98"/>
        <v>1</v>
      </c>
    </row>
    <row r="2059" spans="1:13" s="7" customFormat="1" x14ac:dyDescent="0.2">
      <c r="A2059" s="5" t="s">
        <v>644</v>
      </c>
      <c r="B2059" s="6">
        <v>46.4</v>
      </c>
      <c r="C2059" s="6">
        <v>19256.162</v>
      </c>
      <c r="D2059" s="6">
        <v>98146.316999999995</v>
      </c>
      <c r="E2059" s="5"/>
      <c r="I2059" s="5" t="s">
        <v>1551</v>
      </c>
      <c r="J2059" s="7">
        <f t="shared" si="96"/>
        <v>10</v>
      </c>
      <c r="K2059">
        <f t="shared" si="97"/>
        <v>1</v>
      </c>
      <c r="M2059">
        <f t="shared" si="98"/>
        <v>1</v>
      </c>
    </row>
    <row r="2060" spans="1:13" s="7" customFormat="1" x14ac:dyDescent="0.2">
      <c r="A2060" s="5" t="s">
        <v>645</v>
      </c>
      <c r="B2060" s="6">
        <v>43.3</v>
      </c>
      <c r="C2060" s="6">
        <v>19156.616999999998</v>
      </c>
      <c r="D2060" s="6">
        <v>98146.145000000004</v>
      </c>
      <c r="E2060" s="5"/>
      <c r="I2060" s="5" t="s">
        <v>1551</v>
      </c>
      <c r="J2060" s="7">
        <f t="shared" si="96"/>
        <v>10</v>
      </c>
      <c r="K2060">
        <f t="shared" si="97"/>
        <v>1</v>
      </c>
      <c r="M2060">
        <f t="shared" si="98"/>
        <v>1</v>
      </c>
    </row>
    <row r="2061" spans="1:13" s="7" customFormat="1" x14ac:dyDescent="0.2">
      <c r="A2061" s="5" t="s">
        <v>646</v>
      </c>
      <c r="B2061" s="6">
        <v>49.5</v>
      </c>
      <c r="C2061" s="6">
        <v>19055.802</v>
      </c>
      <c r="D2061" s="6">
        <v>98145.260999999999</v>
      </c>
      <c r="E2061" s="5"/>
      <c r="I2061" s="5" t="s">
        <v>1551</v>
      </c>
      <c r="J2061" s="7">
        <f t="shared" si="96"/>
        <v>10</v>
      </c>
      <c r="K2061">
        <f t="shared" si="97"/>
        <v>1</v>
      </c>
      <c r="M2061">
        <f t="shared" si="98"/>
        <v>1</v>
      </c>
    </row>
    <row r="2062" spans="1:13" s="7" customFormat="1" x14ac:dyDescent="0.2">
      <c r="A2062" s="5" t="s">
        <v>647</v>
      </c>
      <c r="B2062" s="6">
        <v>40.5</v>
      </c>
      <c r="C2062" s="6">
        <v>18936.925999999999</v>
      </c>
      <c r="D2062" s="6">
        <v>98149.161999999997</v>
      </c>
      <c r="E2062" s="5"/>
      <c r="I2062" s="5" t="s">
        <v>1551</v>
      </c>
      <c r="J2062" s="7">
        <f t="shared" si="96"/>
        <v>10</v>
      </c>
      <c r="K2062">
        <f t="shared" si="97"/>
        <v>1</v>
      </c>
      <c r="M2062">
        <f t="shared" si="98"/>
        <v>1</v>
      </c>
    </row>
    <row r="2063" spans="1:13" s="7" customFormat="1" x14ac:dyDescent="0.2">
      <c r="A2063" s="5" t="s">
        <v>648</v>
      </c>
      <c r="B2063" s="6">
        <v>32.5</v>
      </c>
      <c r="C2063" s="6">
        <v>18856.241000000002</v>
      </c>
      <c r="D2063" s="6">
        <v>98145.402000000002</v>
      </c>
      <c r="E2063" s="5"/>
      <c r="I2063" s="5" t="s">
        <v>1551</v>
      </c>
      <c r="J2063" s="7">
        <f t="shared" si="96"/>
        <v>9</v>
      </c>
      <c r="K2063">
        <f t="shared" si="97"/>
        <v>1</v>
      </c>
      <c r="M2063">
        <f t="shared" si="98"/>
        <v>1</v>
      </c>
    </row>
    <row r="2064" spans="1:13" s="7" customFormat="1" x14ac:dyDescent="0.2">
      <c r="A2064" s="5" t="s">
        <v>649</v>
      </c>
      <c r="B2064" s="6">
        <v>68.7</v>
      </c>
      <c r="C2064" s="6">
        <v>19496.885999999999</v>
      </c>
      <c r="D2064" s="6">
        <v>98045.222999999998</v>
      </c>
      <c r="E2064" s="5"/>
      <c r="I2064" s="5" t="s">
        <v>1551</v>
      </c>
      <c r="J2064" s="7">
        <f t="shared" si="96"/>
        <v>7</v>
      </c>
      <c r="K2064">
        <f t="shared" si="97"/>
        <v>1</v>
      </c>
      <c r="M2064">
        <f t="shared" si="98"/>
        <v>1</v>
      </c>
    </row>
    <row r="2065" spans="1:13" s="7" customFormat="1" x14ac:dyDescent="0.2">
      <c r="A2065" s="5" t="s">
        <v>650</v>
      </c>
      <c r="B2065" s="6">
        <v>50</v>
      </c>
      <c r="C2065" s="6">
        <v>19436.866000000002</v>
      </c>
      <c r="D2065" s="6">
        <v>98043.256999999998</v>
      </c>
      <c r="E2065" s="5"/>
      <c r="I2065" s="5" t="s">
        <v>1551</v>
      </c>
      <c r="J2065" s="7">
        <f t="shared" si="96"/>
        <v>9</v>
      </c>
      <c r="K2065">
        <f t="shared" si="97"/>
        <v>1</v>
      </c>
      <c r="M2065">
        <f t="shared" si="98"/>
        <v>1</v>
      </c>
    </row>
    <row r="2066" spans="1:13" s="7" customFormat="1" x14ac:dyDescent="0.2">
      <c r="A2066" s="5" t="s">
        <v>651</v>
      </c>
      <c r="B2066" s="6">
        <v>43</v>
      </c>
      <c r="C2066" s="6">
        <v>19356.683000000001</v>
      </c>
      <c r="D2066" s="6">
        <v>98043.504000000001</v>
      </c>
      <c r="E2066" s="5"/>
      <c r="I2066" s="5" t="s">
        <v>1551</v>
      </c>
      <c r="J2066" s="7">
        <f t="shared" si="96"/>
        <v>9</v>
      </c>
      <c r="K2066">
        <f t="shared" si="97"/>
        <v>1</v>
      </c>
      <c r="M2066">
        <f t="shared" si="98"/>
        <v>1</v>
      </c>
    </row>
    <row r="2067" spans="1:13" s="7" customFormat="1" x14ac:dyDescent="0.2">
      <c r="A2067" s="5" t="s">
        <v>652</v>
      </c>
      <c r="B2067" s="6">
        <v>47.5</v>
      </c>
      <c r="C2067" s="6">
        <v>19256.695</v>
      </c>
      <c r="D2067" s="6">
        <v>98044.462</v>
      </c>
      <c r="E2067" s="5"/>
      <c r="I2067" s="5" t="s">
        <v>1551</v>
      </c>
      <c r="J2067" s="7">
        <f t="shared" si="96"/>
        <v>9</v>
      </c>
      <c r="K2067">
        <f t="shared" si="97"/>
        <v>1</v>
      </c>
      <c r="M2067">
        <f t="shared" si="98"/>
        <v>1</v>
      </c>
    </row>
    <row r="2068" spans="1:13" s="7" customFormat="1" x14ac:dyDescent="0.2">
      <c r="A2068" s="5" t="s">
        <v>653</v>
      </c>
      <c r="B2068" s="6">
        <v>36.9</v>
      </c>
      <c r="C2068" s="6">
        <v>19157.475999999999</v>
      </c>
      <c r="D2068" s="6">
        <v>98044.096999999994</v>
      </c>
      <c r="E2068" s="5"/>
      <c r="I2068" s="5" t="s">
        <v>1551</v>
      </c>
      <c r="J2068" s="7">
        <f t="shared" si="96"/>
        <v>9</v>
      </c>
      <c r="K2068">
        <f t="shared" si="97"/>
        <v>1</v>
      </c>
      <c r="M2068">
        <f t="shared" si="98"/>
        <v>1</v>
      </c>
    </row>
    <row r="2069" spans="1:13" s="7" customFormat="1" x14ac:dyDescent="0.2">
      <c r="A2069" s="5" t="s">
        <v>654</v>
      </c>
      <c r="B2069" s="6">
        <v>43.5</v>
      </c>
      <c r="C2069" s="6">
        <v>19056.371999999999</v>
      </c>
      <c r="D2069" s="6">
        <v>98043.801999999996</v>
      </c>
      <c r="E2069" s="5"/>
      <c r="I2069" s="5" t="s">
        <v>1551</v>
      </c>
      <c r="J2069" s="7">
        <f t="shared" si="96"/>
        <v>9</v>
      </c>
      <c r="K2069">
        <f t="shared" si="97"/>
        <v>1</v>
      </c>
      <c r="M2069">
        <f t="shared" si="98"/>
        <v>1</v>
      </c>
    </row>
    <row r="2070" spans="1:13" s="7" customFormat="1" x14ac:dyDescent="0.2">
      <c r="A2070" s="5" t="s">
        <v>655</v>
      </c>
      <c r="B2070" s="6">
        <v>56</v>
      </c>
      <c r="C2070" s="6">
        <v>18932.650000000001</v>
      </c>
      <c r="D2070" s="6">
        <v>98043.982999999993</v>
      </c>
      <c r="E2070" s="5"/>
      <c r="I2070" s="5" t="s">
        <v>1551</v>
      </c>
      <c r="J2070" s="7">
        <f t="shared" si="96"/>
        <v>9</v>
      </c>
      <c r="K2070">
        <f t="shared" si="97"/>
        <v>1</v>
      </c>
      <c r="M2070">
        <f t="shared" si="98"/>
        <v>1</v>
      </c>
    </row>
    <row r="2071" spans="1:13" s="7" customFormat="1" x14ac:dyDescent="0.2">
      <c r="A2071" s="5" t="s">
        <v>656</v>
      </c>
      <c r="B2071" s="6">
        <v>43</v>
      </c>
      <c r="C2071" s="6">
        <v>18858.368999999999</v>
      </c>
      <c r="D2071" s="6">
        <v>98046.239000000001</v>
      </c>
      <c r="E2071" s="5"/>
      <c r="I2071" s="5" t="s">
        <v>1551</v>
      </c>
      <c r="J2071" s="7">
        <f t="shared" si="96"/>
        <v>9</v>
      </c>
      <c r="K2071">
        <f t="shared" si="97"/>
        <v>1</v>
      </c>
      <c r="M2071">
        <f t="shared" si="98"/>
        <v>1</v>
      </c>
    </row>
    <row r="2072" spans="1:13" x14ac:dyDescent="0.2">
      <c r="A2072" s="1" t="s">
        <v>1552</v>
      </c>
      <c r="B2072" s="3">
        <v>24</v>
      </c>
      <c r="C2072" s="3">
        <v>20250.864000000001</v>
      </c>
      <c r="D2072" s="3">
        <v>97876.379000000001</v>
      </c>
      <c r="I2072" s="1" t="s">
        <v>1553</v>
      </c>
      <c r="J2072">
        <f t="shared" si="96"/>
        <v>1</v>
      </c>
      <c r="K2072">
        <f t="shared" si="97"/>
        <v>1</v>
      </c>
      <c r="M2072">
        <f t="shared" si="98"/>
        <v>1</v>
      </c>
    </row>
    <row r="2073" spans="1:13" x14ac:dyDescent="0.2">
      <c r="A2073" s="1" t="s">
        <v>1554</v>
      </c>
      <c r="B2073" s="3">
        <v>20</v>
      </c>
      <c r="C2073" s="3">
        <v>20235.245999999999</v>
      </c>
      <c r="D2073" s="3">
        <v>97858.725999999995</v>
      </c>
      <c r="I2073" s="1" t="s">
        <v>1553</v>
      </c>
      <c r="J2073">
        <f t="shared" si="96"/>
        <v>1</v>
      </c>
      <c r="K2073">
        <f t="shared" si="97"/>
        <v>1</v>
      </c>
      <c r="M2073">
        <f t="shared" si="98"/>
        <v>1</v>
      </c>
    </row>
    <row r="2074" spans="1:13" x14ac:dyDescent="0.2">
      <c r="A2074" s="1" t="s">
        <v>1555</v>
      </c>
      <c r="B2074" s="3">
        <v>20.399999999999999</v>
      </c>
      <c r="C2074" s="3">
        <v>20219.469000000001</v>
      </c>
      <c r="D2074" s="3">
        <v>97841.259000000005</v>
      </c>
      <c r="I2074" s="1" t="s">
        <v>1553</v>
      </c>
      <c r="J2074">
        <f t="shared" si="96"/>
        <v>1</v>
      </c>
      <c r="K2074">
        <f t="shared" si="97"/>
        <v>1</v>
      </c>
      <c r="M2074">
        <f t="shared" si="98"/>
        <v>1</v>
      </c>
    </row>
    <row r="2075" spans="1:13" x14ac:dyDescent="0.2">
      <c r="A2075" s="1" t="s">
        <v>1556</v>
      </c>
      <c r="B2075" s="3">
        <v>31.1</v>
      </c>
      <c r="C2075" s="3">
        <v>20212.687999999998</v>
      </c>
      <c r="D2075" s="3">
        <v>97897.774000000005</v>
      </c>
      <c r="I2075" s="1" t="s">
        <v>1553</v>
      </c>
      <c r="J2075">
        <f t="shared" si="96"/>
        <v>1</v>
      </c>
      <c r="K2075">
        <f t="shared" si="97"/>
        <v>1</v>
      </c>
      <c r="M2075">
        <f t="shared" si="98"/>
        <v>1</v>
      </c>
    </row>
    <row r="2076" spans="1:13" s="7" customFormat="1" x14ac:dyDescent="0.2">
      <c r="A2076" s="5" t="s">
        <v>1557</v>
      </c>
      <c r="B2076" s="6">
        <v>27.5</v>
      </c>
      <c r="C2076" s="6">
        <v>20196.933000000001</v>
      </c>
      <c r="D2076" s="6">
        <v>97880.256999999998</v>
      </c>
      <c r="E2076" s="5"/>
      <c r="I2076" s="5" t="s">
        <v>1553</v>
      </c>
      <c r="J2076" s="7">
        <f t="shared" si="96"/>
        <v>2</v>
      </c>
      <c r="K2076">
        <f t="shared" si="97"/>
        <v>2</v>
      </c>
      <c r="M2076">
        <f t="shared" si="98"/>
        <v>0</v>
      </c>
    </row>
    <row r="2077" spans="1:13" s="7" customFormat="1" x14ac:dyDescent="0.2">
      <c r="A2077" s="5" t="s">
        <v>1557</v>
      </c>
      <c r="B2077" s="6">
        <v>27.5</v>
      </c>
      <c r="C2077" s="6">
        <v>20196.933000000001</v>
      </c>
      <c r="D2077" s="6">
        <v>97880.256999999998</v>
      </c>
      <c r="E2077" s="5"/>
      <c r="I2077" s="5" t="s">
        <v>1553</v>
      </c>
      <c r="J2077" s="7">
        <f t="shared" si="96"/>
        <v>2</v>
      </c>
      <c r="K2077">
        <f t="shared" si="97"/>
        <v>2</v>
      </c>
      <c r="M2077">
        <f t="shared" si="98"/>
        <v>0</v>
      </c>
    </row>
    <row r="2078" spans="1:13" x14ac:dyDescent="0.2">
      <c r="A2078" s="1" t="s">
        <v>1558</v>
      </c>
      <c r="B2078" s="3">
        <v>28.9</v>
      </c>
      <c r="C2078" s="3">
        <v>20181.240000000002</v>
      </c>
      <c r="D2078" s="3">
        <v>97862.599000000002</v>
      </c>
      <c r="I2078" s="1" t="s">
        <v>1553</v>
      </c>
      <c r="J2078">
        <f t="shared" si="96"/>
        <v>1</v>
      </c>
      <c r="K2078">
        <f t="shared" si="97"/>
        <v>1</v>
      </c>
      <c r="M2078">
        <f t="shared" si="98"/>
        <v>1</v>
      </c>
    </row>
    <row r="2079" spans="1:13" s="7" customFormat="1" x14ac:dyDescent="0.2">
      <c r="A2079" s="5" t="s">
        <v>630</v>
      </c>
      <c r="B2079" s="6">
        <v>20.399999999999999</v>
      </c>
      <c r="C2079" s="6">
        <v>20172.824000000001</v>
      </c>
      <c r="D2079" s="6">
        <v>97905.926999999996</v>
      </c>
      <c r="E2079" s="5"/>
      <c r="I2079" s="5" t="s">
        <v>1553</v>
      </c>
      <c r="J2079" s="7">
        <f t="shared" si="96"/>
        <v>3</v>
      </c>
      <c r="K2079">
        <f t="shared" si="97"/>
        <v>1</v>
      </c>
      <c r="M2079">
        <f t="shared" si="98"/>
        <v>1</v>
      </c>
    </row>
    <row r="2080" spans="1:13" s="7" customFormat="1" x14ac:dyDescent="0.2">
      <c r="A2080" s="5" t="s">
        <v>632</v>
      </c>
      <c r="B2080" s="6">
        <v>18.899999999999999</v>
      </c>
      <c r="C2080" s="6">
        <v>20145.165000000001</v>
      </c>
      <c r="D2080" s="6">
        <v>97874.960999999996</v>
      </c>
      <c r="E2080" s="5"/>
      <c r="I2080" s="5" t="s">
        <v>1553</v>
      </c>
      <c r="J2080" s="7">
        <f t="shared" si="96"/>
        <v>3</v>
      </c>
      <c r="K2080">
        <f t="shared" si="97"/>
        <v>1</v>
      </c>
      <c r="M2080">
        <f t="shared" si="98"/>
        <v>1</v>
      </c>
    </row>
    <row r="2081" spans="1:13" s="7" customFormat="1" x14ac:dyDescent="0.2">
      <c r="A2081" s="5" t="s">
        <v>633</v>
      </c>
      <c r="B2081" s="6">
        <v>20.5</v>
      </c>
      <c r="C2081" s="6">
        <v>20132.226999999999</v>
      </c>
      <c r="D2081" s="6">
        <v>97912.691000000006</v>
      </c>
      <c r="E2081" s="5"/>
      <c r="I2081" s="5" t="s">
        <v>1553</v>
      </c>
      <c r="J2081" s="7">
        <f t="shared" si="96"/>
        <v>3</v>
      </c>
      <c r="K2081">
        <f t="shared" si="97"/>
        <v>1</v>
      </c>
      <c r="M2081">
        <f t="shared" si="98"/>
        <v>1</v>
      </c>
    </row>
    <row r="2082" spans="1:13" s="7" customFormat="1" x14ac:dyDescent="0.2">
      <c r="A2082" s="5" t="s">
        <v>635</v>
      </c>
      <c r="B2082" s="6">
        <v>20.88</v>
      </c>
      <c r="C2082" s="6">
        <v>20105.204000000002</v>
      </c>
      <c r="D2082" s="6">
        <v>97892.373999999996</v>
      </c>
      <c r="E2082" s="5"/>
      <c r="I2082" s="5" t="s">
        <v>1553</v>
      </c>
      <c r="J2082" s="7">
        <f t="shared" si="96"/>
        <v>3</v>
      </c>
      <c r="K2082">
        <f t="shared" si="97"/>
        <v>1</v>
      </c>
      <c r="M2082">
        <f t="shared" si="98"/>
        <v>1</v>
      </c>
    </row>
    <row r="2083" spans="1:13" s="7" customFormat="1" x14ac:dyDescent="0.2">
      <c r="A2083" s="5" t="s">
        <v>636</v>
      </c>
      <c r="B2083" s="6">
        <v>16</v>
      </c>
      <c r="C2083" s="6">
        <v>20096.955999999998</v>
      </c>
      <c r="D2083" s="6">
        <v>97922.683000000005</v>
      </c>
      <c r="E2083" s="5"/>
      <c r="I2083" s="5" t="s">
        <v>1553</v>
      </c>
      <c r="J2083" s="7">
        <f t="shared" si="96"/>
        <v>3</v>
      </c>
      <c r="K2083">
        <f t="shared" si="97"/>
        <v>1</v>
      </c>
      <c r="M2083">
        <f t="shared" si="98"/>
        <v>1</v>
      </c>
    </row>
    <row r="2084" spans="1:13" s="7" customFormat="1" x14ac:dyDescent="0.2">
      <c r="A2084" s="5" t="s">
        <v>637</v>
      </c>
      <c r="B2084" s="6">
        <v>18.899999999999999</v>
      </c>
      <c r="C2084" s="6">
        <v>20067.874</v>
      </c>
      <c r="D2084" s="6">
        <v>97906.126999999993</v>
      </c>
      <c r="E2084" s="5"/>
      <c r="I2084" s="5" t="s">
        <v>1553</v>
      </c>
      <c r="J2084" s="7">
        <f t="shared" si="96"/>
        <v>3</v>
      </c>
      <c r="K2084">
        <f t="shared" si="97"/>
        <v>1</v>
      </c>
      <c r="M2084">
        <f t="shared" si="98"/>
        <v>1</v>
      </c>
    </row>
    <row r="2085" spans="1:13" s="7" customFormat="1" x14ac:dyDescent="0.2">
      <c r="A2085" s="5" t="s">
        <v>638</v>
      </c>
      <c r="B2085" s="6">
        <v>21.1</v>
      </c>
      <c r="C2085" s="6">
        <v>20057.284</v>
      </c>
      <c r="D2085" s="6">
        <v>97934.74</v>
      </c>
      <c r="E2085" s="5"/>
      <c r="I2085" s="5" t="s">
        <v>1553</v>
      </c>
      <c r="J2085" s="7">
        <f t="shared" si="96"/>
        <v>3</v>
      </c>
      <c r="K2085">
        <f t="shared" si="97"/>
        <v>1</v>
      </c>
      <c r="M2085">
        <f t="shared" si="98"/>
        <v>1</v>
      </c>
    </row>
    <row r="2086" spans="1:13" s="7" customFormat="1" x14ac:dyDescent="0.2">
      <c r="A2086" s="5" t="s">
        <v>639</v>
      </c>
      <c r="B2086" s="6">
        <v>25.5</v>
      </c>
      <c r="C2086" s="6">
        <v>20029.54</v>
      </c>
      <c r="D2086" s="6">
        <v>97922.774999999994</v>
      </c>
      <c r="E2086" s="5"/>
      <c r="I2086" s="5" t="s">
        <v>1553</v>
      </c>
      <c r="J2086" s="7">
        <f t="shared" si="96"/>
        <v>3</v>
      </c>
      <c r="K2086">
        <f t="shared" si="97"/>
        <v>1</v>
      </c>
      <c r="M2086">
        <f t="shared" si="98"/>
        <v>1</v>
      </c>
    </row>
    <row r="2087" spans="1:13" s="7" customFormat="1" x14ac:dyDescent="0.2">
      <c r="A2087" s="5" t="s">
        <v>640</v>
      </c>
      <c r="B2087" s="6">
        <v>21.8</v>
      </c>
      <c r="C2087" s="6">
        <v>20023.353999999999</v>
      </c>
      <c r="D2087" s="6">
        <v>97952.13</v>
      </c>
      <c r="E2087" s="5"/>
      <c r="I2087" s="5" t="s">
        <v>1553</v>
      </c>
      <c r="J2087" s="7">
        <f t="shared" si="96"/>
        <v>3</v>
      </c>
      <c r="K2087">
        <f t="shared" si="97"/>
        <v>1</v>
      </c>
      <c r="M2087">
        <f t="shared" si="98"/>
        <v>1</v>
      </c>
    </row>
    <row r="2088" spans="1:13" x14ac:dyDescent="0.2">
      <c r="A2088" s="1" t="s">
        <v>1559</v>
      </c>
      <c r="B2088" s="3">
        <v>17.559999999999999</v>
      </c>
      <c r="C2088" s="3">
        <v>19857.3</v>
      </c>
      <c r="D2088" s="3">
        <v>98099.66</v>
      </c>
      <c r="I2088" s="1" t="s">
        <v>1553</v>
      </c>
      <c r="J2088">
        <f t="shared" si="96"/>
        <v>1</v>
      </c>
      <c r="K2088">
        <f t="shared" si="97"/>
        <v>1</v>
      </c>
      <c r="M2088">
        <f t="shared" si="98"/>
        <v>1</v>
      </c>
    </row>
    <row r="2089" spans="1:13" x14ac:dyDescent="0.2">
      <c r="A2089" s="1" t="s">
        <v>1560</v>
      </c>
      <c r="B2089" s="3">
        <v>21.27</v>
      </c>
      <c r="C2089" s="3">
        <v>19885.32</v>
      </c>
      <c r="D2089" s="3">
        <v>98093.96</v>
      </c>
      <c r="I2089" s="1" t="s">
        <v>1553</v>
      </c>
      <c r="J2089">
        <f t="shared" si="96"/>
        <v>1</v>
      </c>
      <c r="K2089">
        <f t="shared" si="97"/>
        <v>1</v>
      </c>
      <c r="M2089">
        <f t="shared" si="98"/>
        <v>1</v>
      </c>
    </row>
    <row r="2090" spans="1:13" x14ac:dyDescent="0.2">
      <c r="A2090" s="1" t="s">
        <v>1561</v>
      </c>
      <c r="B2090" s="3">
        <v>21.53</v>
      </c>
      <c r="C2090" s="3">
        <v>19878.55</v>
      </c>
      <c r="D2090" s="3">
        <v>98056.06</v>
      </c>
      <c r="I2090" s="1" t="s">
        <v>1553</v>
      </c>
      <c r="J2090">
        <f t="shared" si="96"/>
        <v>1</v>
      </c>
      <c r="K2090">
        <f t="shared" si="97"/>
        <v>1</v>
      </c>
      <c r="M2090">
        <f t="shared" si="98"/>
        <v>1</v>
      </c>
    </row>
    <row r="2091" spans="1:13" x14ac:dyDescent="0.2">
      <c r="A2091" s="1" t="s">
        <v>1562</v>
      </c>
      <c r="B2091" s="3">
        <v>19.64</v>
      </c>
      <c r="C2091" s="3">
        <v>19911.11</v>
      </c>
      <c r="D2091" s="3">
        <v>98056.88</v>
      </c>
      <c r="I2091" s="1" t="s">
        <v>1553</v>
      </c>
      <c r="J2091">
        <f t="shared" si="96"/>
        <v>1</v>
      </c>
      <c r="K2091">
        <f t="shared" si="97"/>
        <v>1</v>
      </c>
      <c r="M2091">
        <f t="shared" si="98"/>
        <v>1</v>
      </c>
    </row>
    <row r="2092" spans="1:13" x14ac:dyDescent="0.2">
      <c r="A2092" s="1" t="s">
        <v>1563</v>
      </c>
      <c r="B2092" s="3">
        <v>18.47</v>
      </c>
      <c r="C2092" s="3">
        <v>19902.41</v>
      </c>
      <c r="D2092" s="3">
        <v>98023.24</v>
      </c>
      <c r="I2092" s="1" t="s">
        <v>1553</v>
      </c>
      <c r="J2092">
        <f t="shared" si="96"/>
        <v>1</v>
      </c>
      <c r="K2092">
        <f t="shared" si="97"/>
        <v>1</v>
      </c>
      <c r="M2092">
        <f t="shared" si="98"/>
        <v>1</v>
      </c>
    </row>
    <row r="2093" spans="1:13" x14ac:dyDescent="0.2">
      <c r="A2093" s="1" t="s">
        <v>1564</v>
      </c>
      <c r="B2093" s="3">
        <v>21.4</v>
      </c>
      <c r="C2093" s="3">
        <v>19935.27</v>
      </c>
      <c r="D2093" s="3">
        <v>98022.75</v>
      </c>
      <c r="I2093" s="1" t="s">
        <v>1553</v>
      </c>
      <c r="J2093">
        <f t="shared" si="96"/>
        <v>1</v>
      </c>
      <c r="K2093">
        <f t="shared" si="97"/>
        <v>1</v>
      </c>
      <c r="M2093">
        <f t="shared" si="98"/>
        <v>1</v>
      </c>
    </row>
    <row r="2094" spans="1:13" x14ac:dyDescent="0.2">
      <c r="A2094" s="1" t="s">
        <v>1565</v>
      </c>
      <c r="B2094" s="3">
        <v>17.55</v>
      </c>
      <c r="C2094" s="3">
        <v>19922.05</v>
      </c>
      <c r="D2094" s="3">
        <v>97988.66</v>
      </c>
      <c r="I2094" s="1" t="s">
        <v>1553</v>
      </c>
      <c r="J2094">
        <f t="shared" si="96"/>
        <v>1</v>
      </c>
      <c r="K2094">
        <f t="shared" si="97"/>
        <v>1</v>
      </c>
      <c r="M2094">
        <f t="shared" si="98"/>
        <v>1</v>
      </c>
    </row>
    <row r="2095" spans="1:13" x14ac:dyDescent="0.2">
      <c r="A2095" s="1" t="s">
        <v>1566</v>
      </c>
      <c r="B2095" s="3">
        <v>18.13</v>
      </c>
      <c r="C2095" s="3">
        <v>19950.84</v>
      </c>
      <c r="D2095" s="3">
        <v>97987.27</v>
      </c>
      <c r="I2095" s="1" t="s">
        <v>1553</v>
      </c>
      <c r="J2095">
        <f t="shared" si="96"/>
        <v>1</v>
      </c>
      <c r="K2095">
        <f t="shared" si="97"/>
        <v>1</v>
      </c>
      <c r="M2095">
        <f t="shared" si="98"/>
        <v>1</v>
      </c>
    </row>
    <row r="2096" spans="1:13" x14ac:dyDescent="0.2">
      <c r="A2096" s="1" t="s">
        <v>1567</v>
      </c>
      <c r="B2096" s="3">
        <v>18.73</v>
      </c>
      <c r="C2096" s="3">
        <v>19960.310000000001</v>
      </c>
      <c r="D2096" s="3">
        <v>97963.5</v>
      </c>
      <c r="I2096" s="1" t="s">
        <v>1553</v>
      </c>
      <c r="J2096">
        <f t="shared" si="96"/>
        <v>1</v>
      </c>
      <c r="K2096">
        <f t="shared" si="97"/>
        <v>1</v>
      </c>
      <c r="M2096">
        <f t="shared" si="98"/>
        <v>1</v>
      </c>
    </row>
    <row r="2097" spans="1:13" s="7" customFormat="1" x14ac:dyDescent="0.2">
      <c r="A2097" s="5" t="s">
        <v>824</v>
      </c>
      <c r="B2097" s="6">
        <v>60</v>
      </c>
      <c r="C2097" s="6">
        <v>20797.894</v>
      </c>
      <c r="D2097" s="6">
        <v>96390.601999999999</v>
      </c>
      <c r="E2097" s="5"/>
      <c r="I2097" s="5" t="s">
        <v>1568</v>
      </c>
      <c r="J2097" s="7">
        <f t="shared" si="96"/>
        <v>2</v>
      </c>
      <c r="K2097">
        <f t="shared" si="97"/>
        <v>1</v>
      </c>
      <c r="M2097">
        <f t="shared" si="98"/>
        <v>1</v>
      </c>
    </row>
    <row r="2098" spans="1:13" s="7" customFormat="1" x14ac:dyDescent="0.2">
      <c r="A2098" s="5" t="s">
        <v>826</v>
      </c>
      <c r="B2098" s="6">
        <v>58.3</v>
      </c>
      <c r="C2098" s="6">
        <v>20773.095000000001</v>
      </c>
      <c r="D2098" s="6">
        <v>96412.883000000002</v>
      </c>
      <c r="E2098" s="5"/>
      <c r="I2098" s="5" t="s">
        <v>1568</v>
      </c>
      <c r="J2098" s="7">
        <f t="shared" si="96"/>
        <v>2</v>
      </c>
      <c r="K2098">
        <f t="shared" si="97"/>
        <v>1</v>
      </c>
      <c r="M2098">
        <f t="shared" si="98"/>
        <v>1</v>
      </c>
    </row>
    <row r="2099" spans="1:13" s="7" customFormat="1" x14ac:dyDescent="0.2">
      <c r="A2099" s="5" t="s">
        <v>827</v>
      </c>
      <c r="B2099" s="6">
        <v>59.7</v>
      </c>
      <c r="C2099" s="6">
        <v>20788.574000000001</v>
      </c>
      <c r="D2099" s="6">
        <v>96377.186000000002</v>
      </c>
      <c r="E2099" s="5"/>
      <c r="I2099" s="5" t="s">
        <v>1568</v>
      </c>
      <c r="J2099" s="7">
        <f t="shared" si="96"/>
        <v>2</v>
      </c>
      <c r="K2099">
        <f t="shared" si="97"/>
        <v>1</v>
      </c>
      <c r="M2099">
        <f t="shared" si="98"/>
        <v>1</v>
      </c>
    </row>
    <row r="2100" spans="1:13" s="7" customFormat="1" x14ac:dyDescent="0.2">
      <c r="A2100" s="5" t="s">
        <v>829</v>
      </c>
      <c r="B2100" s="6">
        <v>58.2</v>
      </c>
      <c r="C2100" s="6">
        <v>20775.686000000002</v>
      </c>
      <c r="D2100" s="6">
        <v>96390.430999999997</v>
      </c>
      <c r="E2100" s="5"/>
      <c r="I2100" s="5" t="s">
        <v>1568</v>
      </c>
      <c r="J2100" s="7">
        <f t="shared" si="96"/>
        <v>2</v>
      </c>
      <c r="K2100">
        <f t="shared" si="97"/>
        <v>1</v>
      </c>
      <c r="M2100">
        <f t="shared" si="98"/>
        <v>1</v>
      </c>
    </row>
    <row r="2101" spans="1:13" s="7" customFormat="1" x14ac:dyDescent="0.2">
      <c r="A2101" s="5" t="s">
        <v>830</v>
      </c>
      <c r="B2101" s="6">
        <v>57.1</v>
      </c>
      <c r="C2101" s="6">
        <v>20763.335999999999</v>
      </c>
      <c r="D2101" s="6">
        <v>96401.854000000007</v>
      </c>
      <c r="E2101" s="5"/>
      <c r="I2101" s="5" t="s">
        <v>1568</v>
      </c>
      <c r="J2101" s="7">
        <f t="shared" si="96"/>
        <v>2</v>
      </c>
      <c r="K2101">
        <f t="shared" si="97"/>
        <v>1</v>
      </c>
      <c r="M2101">
        <f t="shared" si="98"/>
        <v>1</v>
      </c>
    </row>
    <row r="2102" spans="1:13" s="7" customFormat="1" x14ac:dyDescent="0.2">
      <c r="A2102" s="5" t="s">
        <v>831</v>
      </c>
      <c r="B2102" s="6">
        <v>56.1</v>
      </c>
      <c r="C2102" s="6">
        <v>20751.346000000001</v>
      </c>
      <c r="D2102" s="6">
        <v>96413.317999999999</v>
      </c>
      <c r="E2102" s="5"/>
      <c r="I2102" s="5" t="s">
        <v>1568</v>
      </c>
      <c r="J2102" s="7">
        <f t="shared" si="96"/>
        <v>2</v>
      </c>
      <c r="K2102">
        <f t="shared" si="97"/>
        <v>1</v>
      </c>
      <c r="M2102">
        <f t="shared" si="98"/>
        <v>1</v>
      </c>
    </row>
    <row r="2103" spans="1:13" s="7" customFormat="1" x14ac:dyDescent="0.2">
      <c r="A2103" s="5" t="s">
        <v>832</v>
      </c>
      <c r="B2103" s="6">
        <v>51.3</v>
      </c>
      <c r="C2103" s="6">
        <v>20735.169999999998</v>
      </c>
      <c r="D2103" s="6">
        <v>96427.629000000001</v>
      </c>
      <c r="E2103" s="5"/>
      <c r="I2103" s="5" t="s">
        <v>1568</v>
      </c>
      <c r="J2103" s="7">
        <f t="shared" si="96"/>
        <v>2</v>
      </c>
      <c r="K2103">
        <f t="shared" si="97"/>
        <v>1</v>
      </c>
      <c r="M2103">
        <f t="shared" si="98"/>
        <v>1</v>
      </c>
    </row>
    <row r="2104" spans="1:13" s="7" customFormat="1" x14ac:dyDescent="0.2">
      <c r="A2104" s="5" t="s">
        <v>833</v>
      </c>
      <c r="B2104" s="6">
        <v>61.3</v>
      </c>
      <c r="C2104" s="6">
        <v>20777.57</v>
      </c>
      <c r="D2104" s="6">
        <v>96367.236000000004</v>
      </c>
      <c r="E2104" s="5"/>
      <c r="I2104" s="5" t="s">
        <v>1568</v>
      </c>
      <c r="J2104" s="7">
        <f t="shared" si="96"/>
        <v>2</v>
      </c>
      <c r="K2104">
        <f t="shared" si="97"/>
        <v>1</v>
      </c>
      <c r="M2104">
        <f t="shared" si="98"/>
        <v>1</v>
      </c>
    </row>
    <row r="2105" spans="1:13" s="7" customFormat="1" x14ac:dyDescent="0.2">
      <c r="A2105" s="5" t="s">
        <v>834</v>
      </c>
      <c r="B2105" s="6">
        <v>56.5</v>
      </c>
      <c r="C2105" s="6">
        <v>20752.144</v>
      </c>
      <c r="D2105" s="6">
        <v>96389.786999999997</v>
      </c>
      <c r="E2105" s="5"/>
      <c r="I2105" s="5" t="s">
        <v>1568</v>
      </c>
      <c r="J2105" s="7">
        <f t="shared" si="96"/>
        <v>2</v>
      </c>
      <c r="K2105">
        <f t="shared" si="97"/>
        <v>1</v>
      </c>
      <c r="M2105">
        <f t="shared" si="98"/>
        <v>1</v>
      </c>
    </row>
    <row r="2106" spans="1:13" s="7" customFormat="1" x14ac:dyDescent="0.2">
      <c r="A2106" s="5" t="s">
        <v>758</v>
      </c>
      <c r="B2106" s="6">
        <v>48.5</v>
      </c>
      <c r="C2106" s="6">
        <v>20777.935000000001</v>
      </c>
      <c r="D2106" s="6">
        <v>96344.589000000007</v>
      </c>
      <c r="E2106" s="5"/>
      <c r="I2106" s="5" t="s">
        <v>1568</v>
      </c>
      <c r="J2106" s="7">
        <f t="shared" si="96"/>
        <v>3</v>
      </c>
      <c r="K2106">
        <f t="shared" si="97"/>
        <v>1</v>
      </c>
      <c r="M2106">
        <f t="shared" si="98"/>
        <v>1</v>
      </c>
    </row>
    <row r="2107" spans="1:13" s="7" customFormat="1" x14ac:dyDescent="0.2">
      <c r="A2107" s="5" t="s">
        <v>759</v>
      </c>
      <c r="B2107" s="6">
        <v>51.2</v>
      </c>
      <c r="C2107" s="6">
        <v>20765.815999999999</v>
      </c>
      <c r="D2107" s="6">
        <v>96355.661999999997</v>
      </c>
      <c r="E2107" s="5"/>
      <c r="I2107" s="5" t="s">
        <v>1568</v>
      </c>
      <c r="J2107" s="7">
        <f t="shared" si="96"/>
        <v>3</v>
      </c>
      <c r="K2107">
        <f t="shared" si="97"/>
        <v>1</v>
      </c>
      <c r="M2107">
        <f t="shared" si="98"/>
        <v>1</v>
      </c>
    </row>
    <row r="2108" spans="1:13" s="7" customFormat="1" x14ac:dyDescent="0.2">
      <c r="A2108" s="5" t="s">
        <v>760</v>
      </c>
      <c r="B2108" s="6">
        <v>51.6</v>
      </c>
      <c r="C2108" s="6">
        <v>20753.859</v>
      </c>
      <c r="D2108" s="6">
        <v>96366.534</v>
      </c>
      <c r="E2108" s="5"/>
      <c r="I2108" s="5" t="s">
        <v>1568</v>
      </c>
      <c r="J2108" s="7">
        <f t="shared" si="96"/>
        <v>3</v>
      </c>
      <c r="K2108">
        <f t="shared" si="97"/>
        <v>1</v>
      </c>
      <c r="M2108">
        <f t="shared" si="98"/>
        <v>1</v>
      </c>
    </row>
    <row r="2109" spans="1:13" s="7" customFormat="1" x14ac:dyDescent="0.2">
      <c r="A2109" s="5" t="s">
        <v>761</v>
      </c>
      <c r="B2109" s="6">
        <v>51</v>
      </c>
      <c r="C2109" s="6">
        <v>20740.167000000001</v>
      </c>
      <c r="D2109" s="6">
        <v>96378.464999999997</v>
      </c>
      <c r="E2109" s="5"/>
      <c r="I2109" s="5" t="s">
        <v>1568</v>
      </c>
      <c r="J2109" s="7">
        <f t="shared" si="96"/>
        <v>3</v>
      </c>
      <c r="K2109">
        <f t="shared" si="97"/>
        <v>1</v>
      </c>
      <c r="M2109">
        <f t="shared" si="98"/>
        <v>1</v>
      </c>
    </row>
    <row r="2110" spans="1:13" s="7" customFormat="1" x14ac:dyDescent="0.2">
      <c r="A2110" s="5" t="s">
        <v>762</v>
      </c>
      <c r="B2110" s="6">
        <v>54.3</v>
      </c>
      <c r="C2110" s="6">
        <v>20726.688999999998</v>
      </c>
      <c r="D2110" s="6">
        <v>96391.403000000006</v>
      </c>
      <c r="E2110" s="5"/>
      <c r="I2110" s="5" t="s">
        <v>1568</v>
      </c>
      <c r="J2110" s="7">
        <f t="shared" si="96"/>
        <v>3</v>
      </c>
      <c r="K2110">
        <f t="shared" si="97"/>
        <v>1</v>
      </c>
      <c r="M2110">
        <f t="shared" si="98"/>
        <v>1</v>
      </c>
    </row>
    <row r="2111" spans="1:13" s="7" customFormat="1" x14ac:dyDescent="0.2">
      <c r="A2111" s="5" t="s">
        <v>763</v>
      </c>
      <c r="B2111" s="6">
        <v>55.7</v>
      </c>
      <c r="C2111" s="6">
        <v>20718.321</v>
      </c>
      <c r="D2111" s="6">
        <v>96399.792000000001</v>
      </c>
      <c r="E2111" s="5"/>
      <c r="I2111" s="5" t="s">
        <v>1568</v>
      </c>
      <c r="J2111" s="7">
        <f t="shared" si="96"/>
        <v>3</v>
      </c>
      <c r="K2111">
        <f t="shared" si="97"/>
        <v>1</v>
      </c>
      <c r="M2111">
        <f t="shared" si="98"/>
        <v>1</v>
      </c>
    </row>
    <row r="2112" spans="1:13" s="7" customFormat="1" x14ac:dyDescent="0.2">
      <c r="A2112" s="5" t="s">
        <v>764</v>
      </c>
      <c r="B2112" s="6">
        <v>48.8</v>
      </c>
      <c r="C2112" s="6">
        <v>20753.752</v>
      </c>
      <c r="D2112" s="6">
        <v>96345.126000000004</v>
      </c>
      <c r="E2112" s="5"/>
      <c r="I2112" s="5" t="s">
        <v>1568</v>
      </c>
      <c r="J2112" s="7">
        <f t="shared" si="96"/>
        <v>3</v>
      </c>
      <c r="K2112">
        <f t="shared" si="97"/>
        <v>1</v>
      </c>
      <c r="M2112">
        <f t="shared" si="98"/>
        <v>1</v>
      </c>
    </row>
    <row r="2113" spans="1:13" s="7" customFormat="1" x14ac:dyDescent="0.2">
      <c r="A2113" s="5" t="s">
        <v>835</v>
      </c>
      <c r="B2113" s="6">
        <v>59.2</v>
      </c>
      <c r="C2113" s="6">
        <v>20724.421999999999</v>
      </c>
      <c r="D2113" s="6">
        <v>96364.004000000001</v>
      </c>
      <c r="E2113" s="5"/>
      <c r="I2113" s="5" t="s">
        <v>1568</v>
      </c>
      <c r="J2113" s="7">
        <f t="shared" si="96"/>
        <v>2</v>
      </c>
      <c r="K2113">
        <f t="shared" si="97"/>
        <v>1</v>
      </c>
      <c r="M2113">
        <f t="shared" si="98"/>
        <v>1</v>
      </c>
    </row>
    <row r="2114" spans="1:13" s="7" customFormat="1" x14ac:dyDescent="0.2">
      <c r="A2114" s="5" t="s">
        <v>765</v>
      </c>
      <c r="B2114" s="6">
        <v>49</v>
      </c>
      <c r="C2114" s="6">
        <v>20755.976999999999</v>
      </c>
      <c r="D2114" s="6">
        <v>96318.793000000005</v>
      </c>
      <c r="E2114" s="5"/>
      <c r="I2114" s="5" t="s">
        <v>1568</v>
      </c>
      <c r="J2114" s="7">
        <f t="shared" si="96"/>
        <v>2</v>
      </c>
      <c r="K2114">
        <f t="shared" si="97"/>
        <v>1</v>
      </c>
      <c r="M2114">
        <f t="shared" si="98"/>
        <v>1</v>
      </c>
    </row>
    <row r="2115" spans="1:13" s="7" customFormat="1" x14ac:dyDescent="0.2">
      <c r="A2115" s="5" t="s">
        <v>766</v>
      </c>
      <c r="B2115" s="6">
        <v>48.6</v>
      </c>
      <c r="C2115" s="6">
        <v>20743.677</v>
      </c>
      <c r="D2115" s="6">
        <v>96330.922000000006</v>
      </c>
      <c r="E2115" s="5"/>
      <c r="I2115" s="5" t="s">
        <v>1568</v>
      </c>
      <c r="J2115" s="7">
        <f t="shared" ref="J2115:J2138" si="99">COUNTIF(A:A,A2115)</f>
        <v>2</v>
      </c>
      <c r="K2115">
        <f t="shared" ref="K2115:K2138" si="100">COUNTIFS(C:C,C2115,D:D,D2115)</f>
        <v>1</v>
      </c>
      <c r="M2115">
        <f t="shared" ref="M2115:M2138" si="101">COUNTIF(K2115,1)</f>
        <v>1</v>
      </c>
    </row>
    <row r="2116" spans="1:13" s="7" customFormat="1" x14ac:dyDescent="0.2">
      <c r="A2116" s="5" t="s">
        <v>767</v>
      </c>
      <c r="B2116" s="6">
        <v>53.8</v>
      </c>
      <c r="C2116" s="6">
        <v>20729.842000000001</v>
      </c>
      <c r="D2116" s="6">
        <v>96343.455000000002</v>
      </c>
      <c r="E2116" s="5"/>
      <c r="I2116" s="5" t="s">
        <v>1568</v>
      </c>
      <c r="J2116" s="7">
        <f t="shared" si="99"/>
        <v>2</v>
      </c>
      <c r="K2116">
        <f t="shared" si="100"/>
        <v>1</v>
      </c>
      <c r="M2116">
        <f t="shared" si="101"/>
        <v>1</v>
      </c>
    </row>
    <row r="2117" spans="1:13" s="7" customFormat="1" x14ac:dyDescent="0.2">
      <c r="A2117" s="5" t="s">
        <v>768</v>
      </c>
      <c r="B2117" s="6">
        <v>58</v>
      </c>
      <c r="C2117" s="6">
        <v>20711.37</v>
      </c>
      <c r="D2117" s="6">
        <v>96365.486999999994</v>
      </c>
      <c r="E2117" s="5"/>
      <c r="I2117" s="5" t="s">
        <v>1568</v>
      </c>
      <c r="J2117" s="7">
        <f t="shared" si="99"/>
        <v>2</v>
      </c>
      <c r="K2117">
        <f t="shared" si="100"/>
        <v>1</v>
      </c>
      <c r="M2117">
        <f t="shared" si="101"/>
        <v>1</v>
      </c>
    </row>
    <row r="2118" spans="1:13" s="7" customFormat="1" x14ac:dyDescent="0.2">
      <c r="A2118" s="5" t="s">
        <v>769</v>
      </c>
      <c r="B2118" s="6">
        <v>51.4</v>
      </c>
      <c r="C2118" s="6">
        <v>20733.295999999998</v>
      </c>
      <c r="D2118" s="6">
        <v>96319.014999999999</v>
      </c>
      <c r="E2118" s="5"/>
      <c r="I2118" s="5" t="s">
        <v>1568</v>
      </c>
      <c r="J2118" s="7">
        <f t="shared" si="99"/>
        <v>2</v>
      </c>
      <c r="K2118">
        <f t="shared" si="100"/>
        <v>1</v>
      </c>
      <c r="M2118">
        <f t="shared" si="101"/>
        <v>1</v>
      </c>
    </row>
    <row r="2119" spans="1:13" s="7" customFormat="1" x14ac:dyDescent="0.2">
      <c r="A2119" s="5" t="s">
        <v>770</v>
      </c>
      <c r="B2119" s="6">
        <v>50</v>
      </c>
      <c r="C2119" s="6">
        <v>20723.18</v>
      </c>
      <c r="D2119" s="6">
        <v>96308.777000000002</v>
      </c>
      <c r="E2119" s="5"/>
      <c r="I2119" s="5" t="s">
        <v>1568</v>
      </c>
      <c r="J2119" s="7">
        <f t="shared" si="99"/>
        <v>2</v>
      </c>
      <c r="K2119">
        <f t="shared" si="100"/>
        <v>1</v>
      </c>
      <c r="M2119">
        <f t="shared" si="101"/>
        <v>1</v>
      </c>
    </row>
    <row r="2120" spans="1:13" s="7" customFormat="1" x14ac:dyDescent="0.2">
      <c r="A2120" s="5" t="s">
        <v>771</v>
      </c>
      <c r="B2120" s="6">
        <v>51.8</v>
      </c>
      <c r="C2120" s="6">
        <v>20710.8</v>
      </c>
      <c r="D2120" s="6">
        <v>96317.505000000005</v>
      </c>
      <c r="E2120" s="5"/>
      <c r="I2120" s="5" t="s">
        <v>1568</v>
      </c>
      <c r="J2120" s="7">
        <f t="shared" si="99"/>
        <v>2</v>
      </c>
      <c r="K2120">
        <f t="shared" si="100"/>
        <v>1</v>
      </c>
      <c r="M2120">
        <f t="shared" si="101"/>
        <v>1</v>
      </c>
    </row>
    <row r="2121" spans="1:13" s="7" customFormat="1" x14ac:dyDescent="0.2">
      <c r="A2121" s="5" t="s">
        <v>772</v>
      </c>
      <c r="B2121" s="6">
        <v>56</v>
      </c>
      <c r="C2121" s="6">
        <v>20703.679</v>
      </c>
      <c r="D2121" s="6">
        <v>96327.327999999994</v>
      </c>
      <c r="E2121" s="5"/>
      <c r="I2121" s="5" t="s">
        <v>1568</v>
      </c>
      <c r="J2121" s="7">
        <f t="shared" si="99"/>
        <v>2</v>
      </c>
      <c r="K2121">
        <f t="shared" si="100"/>
        <v>1</v>
      </c>
      <c r="M2121">
        <f t="shared" si="101"/>
        <v>1</v>
      </c>
    </row>
    <row r="2122" spans="1:13" s="7" customFormat="1" x14ac:dyDescent="0.2">
      <c r="A2122" s="5" t="s">
        <v>773</v>
      </c>
      <c r="B2122" s="6">
        <v>54.3</v>
      </c>
      <c r="C2122" s="6">
        <v>20712.019</v>
      </c>
      <c r="D2122" s="6">
        <v>96295.722999999998</v>
      </c>
      <c r="E2122" s="5"/>
      <c r="I2122" s="5" t="s">
        <v>1568</v>
      </c>
      <c r="J2122" s="7">
        <f t="shared" si="99"/>
        <v>2</v>
      </c>
      <c r="K2122">
        <f t="shared" si="100"/>
        <v>1</v>
      </c>
      <c r="M2122">
        <f t="shared" si="101"/>
        <v>1</v>
      </c>
    </row>
    <row r="2123" spans="1:13" s="7" customFormat="1" x14ac:dyDescent="0.2">
      <c r="A2123" s="5" t="s">
        <v>737</v>
      </c>
      <c r="B2123" s="6">
        <v>51.6</v>
      </c>
      <c r="C2123" s="6">
        <v>20730.225999999999</v>
      </c>
      <c r="D2123" s="6">
        <v>96291.284</v>
      </c>
      <c r="E2123" s="5"/>
      <c r="I2123" s="5" t="s">
        <v>1568</v>
      </c>
      <c r="J2123" s="7">
        <f t="shared" si="99"/>
        <v>9</v>
      </c>
      <c r="K2123">
        <f t="shared" si="100"/>
        <v>1</v>
      </c>
      <c r="M2123">
        <f t="shared" si="101"/>
        <v>1</v>
      </c>
    </row>
    <row r="2124" spans="1:13" s="7" customFormat="1" x14ac:dyDescent="0.2">
      <c r="A2124" s="5" t="s">
        <v>739</v>
      </c>
      <c r="B2124" s="6">
        <v>43.2</v>
      </c>
      <c r="C2124" s="6">
        <v>20744.727999999999</v>
      </c>
      <c r="D2124" s="6">
        <v>96308.463000000003</v>
      </c>
      <c r="E2124" s="5"/>
      <c r="I2124" s="5" t="s">
        <v>1568</v>
      </c>
      <c r="J2124" s="7">
        <f t="shared" si="99"/>
        <v>9</v>
      </c>
      <c r="K2124">
        <f t="shared" si="100"/>
        <v>1</v>
      </c>
      <c r="M2124">
        <f t="shared" si="101"/>
        <v>1</v>
      </c>
    </row>
    <row r="2125" spans="1:13" s="7" customFormat="1" x14ac:dyDescent="0.2">
      <c r="A2125" s="5" t="s">
        <v>740</v>
      </c>
      <c r="B2125" s="6">
        <v>45.2</v>
      </c>
      <c r="C2125" s="6">
        <v>20767.266</v>
      </c>
      <c r="D2125" s="6">
        <v>96332.4</v>
      </c>
      <c r="E2125" s="5"/>
      <c r="I2125" s="5" t="s">
        <v>1568</v>
      </c>
      <c r="J2125" s="7">
        <f t="shared" si="99"/>
        <v>8</v>
      </c>
      <c r="K2125">
        <f t="shared" si="100"/>
        <v>1</v>
      </c>
      <c r="M2125">
        <f t="shared" si="101"/>
        <v>1</v>
      </c>
    </row>
    <row r="2126" spans="1:13" s="7" customFormat="1" x14ac:dyDescent="0.2">
      <c r="A2126" s="5" t="s">
        <v>742</v>
      </c>
      <c r="B2126" s="6">
        <v>46.5</v>
      </c>
      <c r="C2126" s="6">
        <v>20789.334999999999</v>
      </c>
      <c r="D2126" s="6">
        <v>96356.729000000007</v>
      </c>
      <c r="E2126" s="5"/>
      <c r="I2126" s="5" t="s">
        <v>1568</v>
      </c>
      <c r="J2126" s="7">
        <f t="shared" si="99"/>
        <v>9</v>
      </c>
      <c r="K2126">
        <f t="shared" si="100"/>
        <v>1</v>
      </c>
      <c r="M2126">
        <f t="shared" si="101"/>
        <v>1</v>
      </c>
    </row>
    <row r="2127" spans="1:13" s="7" customFormat="1" x14ac:dyDescent="0.2">
      <c r="A2127" s="5" t="s">
        <v>743</v>
      </c>
      <c r="B2127" s="6">
        <v>60.2</v>
      </c>
      <c r="C2127" s="6">
        <v>20807.633999999998</v>
      </c>
      <c r="D2127" s="6">
        <v>96377.457999999999</v>
      </c>
      <c r="E2127" s="5"/>
      <c r="I2127" s="5" t="s">
        <v>1568</v>
      </c>
      <c r="J2127" s="7">
        <f t="shared" si="99"/>
        <v>9</v>
      </c>
      <c r="K2127">
        <f t="shared" si="100"/>
        <v>1</v>
      </c>
      <c r="M2127">
        <f t="shared" si="101"/>
        <v>1</v>
      </c>
    </row>
    <row r="2128" spans="1:13" s="7" customFormat="1" x14ac:dyDescent="0.2">
      <c r="A2128" s="5" t="s">
        <v>744</v>
      </c>
      <c r="B2128" s="6">
        <v>52.3</v>
      </c>
      <c r="C2128" s="6">
        <v>20786.661</v>
      </c>
      <c r="D2128" s="6">
        <v>96403.095000000001</v>
      </c>
      <c r="E2128" s="5"/>
      <c r="I2128" s="5" t="s">
        <v>1568</v>
      </c>
      <c r="J2128" s="7">
        <f t="shared" si="99"/>
        <v>9</v>
      </c>
      <c r="K2128">
        <f t="shared" si="100"/>
        <v>1</v>
      </c>
      <c r="M2128">
        <f t="shared" si="101"/>
        <v>1</v>
      </c>
    </row>
    <row r="2129" spans="1:17" s="7" customFormat="1" x14ac:dyDescent="0.2">
      <c r="A2129" s="5" t="s">
        <v>745</v>
      </c>
      <c r="B2129" s="6">
        <v>54.2</v>
      </c>
      <c r="C2129" s="6">
        <v>20762.281999999999</v>
      </c>
      <c r="D2129" s="6">
        <v>96424.986999999994</v>
      </c>
      <c r="E2129" s="5"/>
      <c r="I2129" s="5" t="s">
        <v>1568</v>
      </c>
      <c r="J2129" s="7">
        <f t="shared" si="99"/>
        <v>9</v>
      </c>
      <c r="K2129">
        <f t="shared" si="100"/>
        <v>1</v>
      </c>
      <c r="M2129">
        <f t="shared" si="101"/>
        <v>1</v>
      </c>
    </row>
    <row r="2130" spans="1:17" s="7" customFormat="1" x14ac:dyDescent="0.2">
      <c r="A2130" s="5" t="s">
        <v>746</v>
      </c>
      <c r="B2130" s="6">
        <v>55</v>
      </c>
      <c r="C2130" s="6">
        <v>20749.728999999999</v>
      </c>
      <c r="D2130" s="6">
        <v>96436.346000000005</v>
      </c>
      <c r="E2130" s="5"/>
      <c r="I2130" s="5" t="s">
        <v>1568</v>
      </c>
      <c r="J2130" s="7">
        <f t="shared" si="99"/>
        <v>9</v>
      </c>
      <c r="K2130">
        <f t="shared" si="100"/>
        <v>1</v>
      </c>
      <c r="M2130">
        <f t="shared" si="101"/>
        <v>1</v>
      </c>
    </row>
    <row r="2131" spans="1:17" s="7" customFormat="1" x14ac:dyDescent="0.2">
      <c r="A2131" s="5" t="s">
        <v>747</v>
      </c>
      <c r="B2131" s="6">
        <v>60.5</v>
      </c>
      <c r="C2131" s="6">
        <v>20720.659</v>
      </c>
      <c r="D2131" s="6">
        <v>96419.392999999996</v>
      </c>
      <c r="E2131" s="5"/>
      <c r="I2131" s="5" t="s">
        <v>1568</v>
      </c>
      <c r="J2131" s="7">
        <f t="shared" si="99"/>
        <v>10</v>
      </c>
      <c r="K2131">
        <f t="shared" si="100"/>
        <v>1</v>
      </c>
      <c r="M2131">
        <f t="shared" si="101"/>
        <v>1</v>
      </c>
    </row>
    <row r="2132" spans="1:17" s="7" customFormat="1" x14ac:dyDescent="0.2">
      <c r="A2132" s="5" t="s">
        <v>641</v>
      </c>
      <c r="B2132" s="6">
        <v>57.1</v>
      </c>
      <c r="C2132" s="6">
        <v>20713.339</v>
      </c>
      <c r="D2132" s="6">
        <v>96381.92</v>
      </c>
      <c r="E2132" s="5"/>
      <c r="I2132" s="5" t="s">
        <v>1568</v>
      </c>
      <c r="J2132" s="7">
        <f t="shared" si="99"/>
        <v>11</v>
      </c>
      <c r="K2132">
        <f t="shared" si="100"/>
        <v>1</v>
      </c>
      <c r="M2132">
        <f t="shared" si="101"/>
        <v>1</v>
      </c>
    </row>
    <row r="2133" spans="1:17" s="7" customFormat="1" x14ac:dyDescent="0.2">
      <c r="A2133" s="5" t="s">
        <v>642</v>
      </c>
      <c r="B2133" s="6">
        <v>53.8</v>
      </c>
      <c r="C2133" s="6">
        <v>20705.275000000001</v>
      </c>
      <c r="D2133" s="6">
        <v>96345.167000000001</v>
      </c>
      <c r="E2133" s="5"/>
      <c r="I2133" s="5" t="s">
        <v>1568</v>
      </c>
      <c r="J2133" s="7">
        <f t="shared" si="99"/>
        <v>11</v>
      </c>
      <c r="K2133">
        <f t="shared" si="100"/>
        <v>1</v>
      </c>
      <c r="M2133">
        <f t="shared" si="101"/>
        <v>1</v>
      </c>
    </row>
    <row r="2134" spans="1:17" s="7" customFormat="1" x14ac:dyDescent="0.2">
      <c r="A2134" s="5" t="s">
        <v>643</v>
      </c>
      <c r="B2134" s="6">
        <v>56.8</v>
      </c>
      <c r="C2134" s="6">
        <v>20697.166000000001</v>
      </c>
      <c r="D2134" s="6">
        <v>96305.051999999996</v>
      </c>
      <c r="E2134" s="5"/>
      <c r="I2134" s="5" t="s">
        <v>1568</v>
      </c>
      <c r="J2134" s="7">
        <f t="shared" si="99"/>
        <v>11</v>
      </c>
      <c r="K2134">
        <f t="shared" si="100"/>
        <v>1</v>
      </c>
      <c r="M2134">
        <f t="shared" si="101"/>
        <v>1</v>
      </c>
    </row>
    <row r="2135" spans="1:17" s="7" customFormat="1" x14ac:dyDescent="0.2">
      <c r="A2135" s="5" t="s">
        <v>644</v>
      </c>
      <c r="B2135" s="6">
        <v>55.6</v>
      </c>
      <c r="C2135" s="6">
        <v>20720.735000000001</v>
      </c>
      <c r="D2135" s="6">
        <v>96329.947</v>
      </c>
      <c r="E2135" s="5"/>
      <c r="I2135" s="5" t="s">
        <v>1568</v>
      </c>
      <c r="J2135" s="7">
        <f t="shared" si="99"/>
        <v>10</v>
      </c>
      <c r="K2135">
        <f t="shared" si="100"/>
        <v>1</v>
      </c>
      <c r="M2135">
        <f t="shared" si="101"/>
        <v>1</v>
      </c>
    </row>
    <row r="2136" spans="1:17" s="7" customFormat="1" x14ac:dyDescent="0.2">
      <c r="A2136" s="5" t="s">
        <v>645</v>
      </c>
      <c r="B2136" s="6">
        <v>50.06</v>
      </c>
      <c r="C2136" s="6">
        <v>20742.855</v>
      </c>
      <c r="D2136" s="6">
        <v>96354.369000000006</v>
      </c>
      <c r="E2136" s="5"/>
      <c r="I2136" s="5" t="s">
        <v>1568</v>
      </c>
      <c r="J2136" s="7">
        <f t="shared" si="99"/>
        <v>10</v>
      </c>
      <c r="K2136">
        <f t="shared" si="100"/>
        <v>1</v>
      </c>
      <c r="M2136">
        <f t="shared" si="101"/>
        <v>1</v>
      </c>
    </row>
    <row r="2137" spans="1:17" s="7" customFormat="1" x14ac:dyDescent="0.2">
      <c r="A2137" s="5" t="s">
        <v>646</v>
      </c>
      <c r="B2137" s="6">
        <v>56.3</v>
      </c>
      <c r="C2137" s="6">
        <v>20764.796999999999</v>
      </c>
      <c r="D2137" s="6">
        <v>96378.732000000004</v>
      </c>
      <c r="E2137" s="5"/>
      <c r="I2137" s="5" t="s">
        <v>1568</v>
      </c>
      <c r="J2137" s="7">
        <f t="shared" si="99"/>
        <v>10</v>
      </c>
      <c r="K2137">
        <f t="shared" si="100"/>
        <v>1</v>
      </c>
      <c r="M2137">
        <f t="shared" si="101"/>
        <v>1</v>
      </c>
    </row>
    <row r="2138" spans="1:17" s="7" customFormat="1" x14ac:dyDescent="0.2">
      <c r="A2138" s="5" t="s">
        <v>647</v>
      </c>
      <c r="B2138" s="6">
        <v>55.5</v>
      </c>
      <c r="C2138" s="6">
        <v>20739.897000000001</v>
      </c>
      <c r="D2138" s="6">
        <v>96400.978000000003</v>
      </c>
      <c r="E2138" s="5"/>
      <c r="I2138" s="5" t="s">
        <v>1568</v>
      </c>
      <c r="J2138" s="7">
        <f t="shared" si="99"/>
        <v>10</v>
      </c>
      <c r="K2138">
        <f t="shared" si="100"/>
        <v>1</v>
      </c>
      <c r="M2138">
        <f t="shared" si="101"/>
        <v>1</v>
      </c>
    </row>
    <row r="2139" spans="1:17" x14ac:dyDescent="0.2">
      <c r="L2139" t="s">
        <v>1576</v>
      </c>
      <c r="M2139">
        <f>SUM(M2:M2138)</f>
        <v>1595</v>
      </c>
      <c r="O2139" t="s">
        <v>1580</v>
      </c>
      <c r="P2139">
        <f>COUNTIF(K2:K2138,3)</f>
        <v>6</v>
      </c>
      <c r="Q2139">
        <v>2</v>
      </c>
    </row>
    <row r="2140" spans="1:17" x14ac:dyDescent="0.2">
      <c r="L2140" t="s">
        <v>1577</v>
      </c>
      <c r="M2140">
        <v>542</v>
      </c>
      <c r="O2140" t="s">
        <v>1581</v>
      </c>
      <c r="P2140">
        <f>COUNTIF(K3:K2139,2)</f>
        <v>536</v>
      </c>
      <c r="Q2140">
        <v>268</v>
      </c>
    </row>
    <row r="2141" spans="1:17" x14ac:dyDescent="0.2">
      <c r="L2141" t="s">
        <v>1578</v>
      </c>
      <c r="M2141" s="7">
        <f>2+268+1595</f>
        <v>1865</v>
      </c>
      <c r="O2141" t="s">
        <v>1582</v>
      </c>
      <c r="P2141">
        <f>COUNTIF(K4:K2140,4)</f>
        <v>0</v>
      </c>
    </row>
    <row r="2142" spans="1:17" x14ac:dyDescent="0.2">
      <c r="L2142" t="s">
        <v>1579</v>
      </c>
      <c r="M2142">
        <f>2137-1865</f>
        <v>272</v>
      </c>
      <c r="O2142" t="s">
        <v>1583</v>
      </c>
      <c r="P2142">
        <f>COUNTIF(K2:K2138,1)</f>
        <v>1595</v>
      </c>
      <c r="Q2142">
        <v>1595</v>
      </c>
    </row>
  </sheetData>
  <phoneticPr fontId="1" type="noConversion"/>
  <conditionalFormatting sqref="K2:K1048576">
    <cfRule type="cellIs" dxfId="12" priority="1" operator="greaterThan">
      <formula>1</formula>
    </cfRule>
    <cfRule type="cellIs" dxfId="11" priority="2" operator="greaterThan">
      <formula>2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B00AA-9123-4883-99A2-9BEBC4249C49}">
  <dimension ref="A1:E1824"/>
  <sheetViews>
    <sheetView workbookViewId="0">
      <selection activeCell="G6" sqref="G6"/>
    </sheetView>
  </sheetViews>
  <sheetFormatPr defaultRowHeight="14.25" x14ac:dyDescent="0.2"/>
  <cols>
    <col min="1" max="1" width="15.125" customWidth="1"/>
    <col min="2" max="2" width="8.5" customWidth="1"/>
    <col min="3" max="3" width="11" customWidth="1"/>
  </cols>
  <sheetData>
    <row r="1" spans="1:5" x14ac:dyDescent="0.2">
      <c r="A1" t="s">
        <v>1675</v>
      </c>
      <c r="B1" t="s">
        <v>1758</v>
      </c>
      <c r="C1" t="s">
        <v>1676</v>
      </c>
      <c r="D1" t="s">
        <v>1677</v>
      </c>
      <c r="E1" t="s">
        <v>1678</v>
      </c>
    </row>
    <row r="2" spans="1:5" x14ac:dyDescent="0.2">
      <c r="A2" t="s">
        <v>431</v>
      </c>
      <c r="B2">
        <v>67</v>
      </c>
      <c r="C2">
        <v>16980.009999999998</v>
      </c>
      <c r="D2">
        <v>103127.93</v>
      </c>
      <c r="E2" t="s">
        <v>432</v>
      </c>
    </row>
    <row r="3" spans="1:5" x14ac:dyDescent="0.2">
      <c r="A3" t="s">
        <v>442</v>
      </c>
      <c r="B3">
        <v>66</v>
      </c>
      <c r="C3">
        <v>16777.8</v>
      </c>
      <c r="D3">
        <v>103117.19</v>
      </c>
      <c r="E3" t="s">
        <v>435</v>
      </c>
    </row>
    <row r="4" spans="1:5" x14ac:dyDescent="0.2">
      <c r="A4" t="s">
        <v>443</v>
      </c>
      <c r="B4">
        <v>83.6</v>
      </c>
      <c r="C4">
        <v>16780.169999999998</v>
      </c>
      <c r="D4">
        <v>103073.07</v>
      </c>
      <c r="E4" t="s">
        <v>435</v>
      </c>
    </row>
    <row r="5" spans="1:5" x14ac:dyDescent="0.2">
      <c r="A5" t="s">
        <v>444</v>
      </c>
      <c r="B5">
        <v>72.5</v>
      </c>
      <c r="C5">
        <v>16763.490000000002</v>
      </c>
      <c r="D5">
        <v>103086.65</v>
      </c>
      <c r="E5" t="s">
        <v>435</v>
      </c>
    </row>
    <row r="6" spans="1:5" x14ac:dyDescent="0.2">
      <c r="A6" t="s">
        <v>445</v>
      </c>
      <c r="B6">
        <v>80.3</v>
      </c>
      <c r="C6">
        <v>16758.310000000001</v>
      </c>
      <c r="D6">
        <v>103111.64</v>
      </c>
      <c r="E6" t="s">
        <v>435</v>
      </c>
    </row>
    <row r="7" spans="1:5" x14ac:dyDescent="0.2">
      <c r="A7" t="s">
        <v>446</v>
      </c>
      <c r="B7">
        <v>55.8</v>
      </c>
      <c r="C7">
        <v>16753.18</v>
      </c>
      <c r="D7">
        <v>103083.94</v>
      </c>
      <c r="E7" t="s">
        <v>435</v>
      </c>
    </row>
    <row r="8" spans="1:5" x14ac:dyDescent="0.2">
      <c r="A8" t="s">
        <v>447</v>
      </c>
      <c r="B8">
        <v>65.900000000000006</v>
      </c>
      <c r="C8">
        <v>16753.23</v>
      </c>
      <c r="D8">
        <v>103185.73</v>
      </c>
      <c r="E8" t="s">
        <v>435</v>
      </c>
    </row>
    <row r="9" spans="1:5" x14ac:dyDescent="0.2">
      <c r="A9" t="s">
        <v>448</v>
      </c>
      <c r="B9">
        <v>79</v>
      </c>
      <c r="C9">
        <v>16742.93</v>
      </c>
      <c r="D9">
        <v>103223.92</v>
      </c>
      <c r="E9" t="s">
        <v>435</v>
      </c>
    </row>
    <row r="10" spans="1:5" x14ac:dyDescent="0.2">
      <c r="A10" t="s">
        <v>449</v>
      </c>
      <c r="B10">
        <v>70.5</v>
      </c>
      <c r="C10">
        <v>16734.22</v>
      </c>
      <c r="D10">
        <v>103202.31</v>
      </c>
      <c r="E10" t="s">
        <v>435</v>
      </c>
    </row>
    <row r="11" spans="1:5" x14ac:dyDescent="0.2">
      <c r="A11" t="s">
        <v>450</v>
      </c>
      <c r="B11">
        <v>70.2</v>
      </c>
      <c r="C11">
        <v>16727.53</v>
      </c>
      <c r="D11">
        <v>103228.06</v>
      </c>
      <c r="E11" t="s">
        <v>435</v>
      </c>
    </row>
    <row r="12" spans="1:5" x14ac:dyDescent="0.2">
      <c r="A12" t="s">
        <v>451</v>
      </c>
      <c r="B12">
        <v>69</v>
      </c>
      <c r="C12">
        <v>16730.77</v>
      </c>
      <c r="D12">
        <v>103184.07</v>
      </c>
      <c r="E12" t="s">
        <v>435</v>
      </c>
    </row>
    <row r="13" spans="1:5" x14ac:dyDescent="0.2">
      <c r="A13" t="s">
        <v>433</v>
      </c>
      <c r="B13">
        <v>62.1</v>
      </c>
      <c r="C13">
        <v>16960.78</v>
      </c>
      <c r="D13">
        <v>103144.52</v>
      </c>
      <c r="E13" t="s">
        <v>432</v>
      </c>
    </row>
    <row r="14" spans="1:5" x14ac:dyDescent="0.2">
      <c r="A14" t="s">
        <v>452</v>
      </c>
      <c r="B14">
        <v>80.2</v>
      </c>
      <c r="C14">
        <v>16719.16</v>
      </c>
      <c r="D14">
        <v>103217.29</v>
      </c>
      <c r="E14" t="s">
        <v>435</v>
      </c>
    </row>
    <row r="15" spans="1:5" x14ac:dyDescent="0.2">
      <c r="A15" t="s">
        <v>453</v>
      </c>
      <c r="B15">
        <v>78.099999999999994</v>
      </c>
      <c r="C15">
        <v>16706.82</v>
      </c>
      <c r="D15">
        <v>103236.29</v>
      </c>
      <c r="E15" t="s">
        <v>435</v>
      </c>
    </row>
    <row r="16" spans="1:5" x14ac:dyDescent="0.2">
      <c r="A16" t="s">
        <v>454</v>
      </c>
      <c r="B16">
        <v>77.5</v>
      </c>
      <c r="C16">
        <v>16706.689999999999</v>
      </c>
      <c r="D16">
        <v>103195.05</v>
      </c>
      <c r="E16" t="s">
        <v>435</v>
      </c>
    </row>
    <row r="17" spans="1:5" x14ac:dyDescent="0.2">
      <c r="A17" t="s">
        <v>455</v>
      </c>
      <c r="B17">
        <v>76</v>
      </c>
      <c r="C17">
        <v>16694.509999999998</v>
      </c>
      <c r="D17">
        <v>103171.97</v>
      </c>
      <c r="E17" t="s">
        <v>435</v>
      </c>
    </row>
    <row r="18" spans="1:5" x14ac:dyDescent="0.2">
      <c r="A18" t="s">
        <v>456</v>
      </c>
      <c r="B18">
        <v>58</v>
      </c>
      <c r="C18">
        <v>16683.53</v>
      </c>
      <c r="D18">
        <v>103208.28</v>
      </c>
      <c r="E18" t="s">
        <v>435</v>
      </c>
    </row>
    <row r="19" spans="1:5" x14ac:dyDescent="0.2">
      <c r="A19" t="s">
        <v>457</v>
      </c>
      <c r="B19">
        <v>50.8</v>
      </c>
      <c r="C19">
        <v>16778.14</v>
      </c>
      <c r="D19">
        <v>103280.29</v>
      </c>
      <c r="E19" t="s">
        <v>435</v>
      </c>
    </row>
    <row r="20" spans="1:5" x14ac:dyDescent="0.2">
      <c r="A20" t="s">
        <v>458</v>
      </c>
      <c r="B20">
        <v>65.3</v>
      </c>
      <c r="C20">
        <v>16768.38</v>
      </c>
      <c r="D20">
        <v>103314.57</v>
      </c>
      <c r="E20" t="s">
        <v>435</v>
      </c>
    </row>
    <row r="21" spans="1:5" x14ac:dyDescent="0.2">
      <c r="A21" t="s">
        <v>459</v>
      </c>
      <c r="B21">
        <v>71</v>
      </c>
      <c r="C21">
        <v>16757.77</v>
      </c>
      <c r="D21">
        <v>103299.83</v>
      </c>
      <c r="E21" t="s">
        <v>435</v>
      </c>
    </row>
    <row r="22" spans="1:5" x14ac:dyDescent="0.2">
      <c r="A22" t="s">
        <v>460</v>
      </c>
      <c r="B22">
        <v>69.599999999999994</v>
      </c>
      <c r="C22">
        <v>16750.09</v>
      </c>
      <c r="D22">
        <v>103284.42</v>
      </c>
      <c r="E22" t="s">
        <v>435</v>
      </c>
    </row>
    <row r="23" spans="1:5" x14ac:dyDescent="0.2">
      <c r="A23" t="s">
        <v>461</v>
      </c>
      <c r="B23">
        <v>68.8</v>
      </c>
      <c r="C23">
        <v>16741.13</v>
      </c>
      <c r="D23">
        <v>103269.86</v>
      </c>
      <c r="E23" t="s">
        <v>435</v>
      </c>
    </row>
    <row r="24" spans="1:5" x14ac:dyDescent="0.2">
      <c r="A24" t="s">
        <v>434</v>
      </c>
      <c r="B24">
        <v>68.7</v>
      </c>
      <c r="C24">
        <v>16955.150000000001</v>
      </c>
      <c r="D24">
        <v>103133.29</v>
      </c>
      <c r="E24" t="s">
        <v>435</v>
      </c>
    </row>
    <row r="25" spans="1:5" x14ac:dyDescent="0.2">
      <c r="A25" t="s">
        <v>462</v>
      </c>
      <c r="B25">
        <v>63.8</v>
      </c>
      <c r="C25">
        <v>16730.27</v>
      </c>
      <c r="D25">
        <v>103303.41</v>
      </c>
      <c r="E25" t="s">
        <v>435</v>
      </c>
    </row>
    <row r="26" spans="1:5" x14ac:dyDescent="0.2">
      <c r="A26" t="s">
        <v>463</v>
      </c>
      <c r="B26">
        <v>51.5</v>
      </c>
      <c r="C26">
        <v>16927.310000000001</v>
      </c>
      <c r="D26">
        <v>103112.61</v>
      </c>
      <c r="E26" t="s">
        <v>435</v>
      </c>
    </row>
    <row r="27" spans="1:5" x14ac:dyDescent="0.2">
      <c r="A27" t="s">
        <v>464</v>
      </c>
      <c r="B27">
        <v>63.2</v>
      </c>
      <c r="C27">
        <v>16832.91</v>
      </c>
      <c r="D27">
        <v>103086.5</v>
      </c>
      <c r="E27" t="s">
        <v>435</v>
      </c>
    </row>
    <row r="28" spans="1:5" x14ac:dyDescent="0.2">
      <c r="A28" t="s">
        <v>465</v>
      </c>
      <c r="B28">
        <v>43.7</v>
      </c>
      <c r="C28">
        <v>16815.52</v>
      </c>
      <c r="D28">
        <v>103147.65</v>
      </c>
      <c r="E28" t="s">
        <v>435</v>
      </c>
    </row>
    <row r="29" spans="1:5" x14ac:dyDescent="0.2">
      <c r="A29" t="s">
        <v>466</v>
      </c>
      <c r="B29">
        <v>47</v>
      </c>
      <c r="C29">
        <v>16720.27</v>
      </c>
      <c r="D29">
        <v>103126.75</v>
      </c>
      <c r="E29" t="s">
        <v>435</v>
      </c>
    </row>
    <row r="30" spans="1:5" x14ac:dyDescent="0.2">
      <c r="A30" t="s">
        <v>467</v>
      </c>
      <c r="B30">
        <v>76.2</v>
      </c>
      <c r="C30">
        <v>16949.54</v>
      </c>
      <c r="D30">
        <v>103216.6</v>
      </c>
      <c r="E30" t="s">
        <v>435</v>
      </c>
    </row>
    <row r="31" spans="1:5" x14ac:dyDescent="0.2">
      <c r="A31" t="s">
        <v>468</v>
      </c>
      <c r="B31">
        <v>58.4</v>
      </c>
      <c r="C31">
        <v>16890.72</v>
      </c>
      <c r="D31">
        <v>103199.58</v>
      </c>
      <c r="E31" t="s">
        <v>435</v>
      </c>
    </row>
    <row r="32" spans="1:5" x14ac:dyDescent="0.2">
      <c r="A32" t="s">
        <v>469</v>
      </c>
      <c r="B32">
        <v>40.700000000000003</v>
      </c>
      <c r="C32">
        <v>16783.3</v>
      </c>
      <c r="D32">
        <v>103167.66</v>
      </c>
      <c r="E32" t="s">
        <v>435</v>
      </c>
    </row>
    <row r="33" spans="1:5" x14ac:dyDescent="0.2">
      <c r="A33" t="s">
        <v>470</v>
      </c>
      <c r="B33">
        <v>42</v>
      </c>
      <c r="C33">
        <v>16855.34</v>
      </c>
      <c r="D33">
        <v>103244.49</v>
      </c>
      <c r="E33" t="s">
        <v>435</v>
      </c>
    </row>
    <row r="34" spans="1:5" x14ac:dyDescent="0.2">
      <c r="A34" t="s">
        <v>471</v>
      </c>
      <c r="B34">
        <v>60.5</v>
      </c>
      <c r="C34">
        <v>16909.28</v>
      </c>
      <c r="D34">
        <v>103287.8</v>
      </c>
      <c r="E34" t="s">
        <v>435</v>
      </c>
    </row>
    <row r="35" spans="1:5" x14ac:dyDescent="0.2">
      <c r="A35" t="s">
        <v>436</v>
      </c>
      <c r="B35">
        <v>63.9</v>
      </c>
      <c r="C35">
        <v>16937.68</v>
      </c>
      <c r="D35">
        <v>103149.98</v>
      </c>
      <c r="E35" t="s">
        <v>435</v>
      </c>
    </row>
    <row r="36" spans="1:5" x14ac:dyDescent="0.2">
      <c r="A36" t="s">
        <v>472</v>
      </c>
      <c r="B36">
        <v>73.5</v>
      </c>
      <c r="C36">
        <v>16687.07</v>
      </c>
      <c r="D36">
        <v>103292.77</v>
      </c>
      <c r="E36" t="s">
        <v>435</v>
      </c>
    </row>
    <row r="37" spans="1:5" x14ac:dyDescent="0.2">
      <c r="A37" t="s">
        <v>437</v>
      </c>
      <c r="B37">
        <v>51.2</v>
      </c>
      <c r="C37">
        <v>16907.400000000001</v>
      </c>
      <c r="D37">
        <v>103106.7</v>
      </c>
      <c r="E37" t="s">
        <v>435</v>
      </c>
    </row>
    <row r="38" spans="1:5" x14ac:dyDescent="0.2">
      <c r="A38" t="s">
        <v>438</v>
      </c>
      <c r="B38">
        <v>53.8</v>
      </c>
      <c r="C38">
        <v>16898.490000000002</v>
      </c>
      <c r="D38">
        <v>103140.37</v>
      </c>
      <c r="E38" t="s">
        <v>435</v>
      </c>
    </row>
    <row r="39" spans="1:5" x14ac:dyDescent="0.2">
      <c r="A39" t="s">
        <v>439</v>
      </c>
      <c r="B39">
        <v>53.1</v>
      </c>
      <c r="C39">
        <v>16890.849999999999</v>
      </c>
      <c r="D39">
        <v>103125.97</v>
      </c>
      <c r="E39" t="s">
        <v>435</v>
      </c>
    </row>
    <row r="40" spans="1:5" x14ac:dyDescent="0.2">
      <c r="A40" t="s">
        <v>440</v>
      </c>
      <c r="B40">
        <v>59.8</v>
      </c>
      <c r="C40">
        <v>16868.66</v>
      </c>
      <c r="D40">
        <v>103113.63</v>
      </c>
      <c r="E40" t="s">
        <v>435</v>
      </c>
    </row>
    <row r="41" spans="1:5" x14ac:dyDescent="0.2">
      <c r="A41" t="s">
        <v>441</v>
      </c>
      <c r="B41">
        <v>54</v>
      </c>
      <c r="C41">
        <v>16783.080000000002</v>
      </c>
      <c r="D41">
        <v>103100.95</v>
      </c>
      <c r="E41" t="s">
        <v>435</v>
      </c>
    </row>
    <row r="42" spans="1:5" x14ac:dyDescent="0.2">
      <c r="A42" t="s">
        <v>2389</v>
      </c>
      <c r="B42">
        <v>24</v>
      </c>
      <c r="C42">
        <v>20250.864000000001</v>
      </c>
      <c r="D42">
        <v>97876.379000000001</v>
      </c>
      <c r="E42" t="s">
        <v>1586</v>
      </c>
    </row>
    <row r="43" spans="1:5" x14ac:dyDescent="0.2">
      <c r="A43" t="s">
        <v>2390</v>
      </c>
      <c r="B43">
        <v>20</v>
      </c>
      <c r="C43">
        <v>20235.245999999999</v>
      </c>
      <c r="D43">
        <v>97858.725999999995</v>
      </c>
      <c r="E43" t="s">
        <v>1586</v>
      </c>
    </row>
    <row r="44" spans="1:5" x14ac:dyDescent="0.2">
      <c r="A44" t="s">
        <v>2391</v>
      </c>
      <c r="B44">
        <v>20.399999999999999</v>
      </c>
      <c r="C44">
        <v>20219.469000000001</v>
      </c>
      <c r="D44">
        <v>97841.259000000005</v>
      </c>
      <c r="E44" t="s">
        <v>1586</v>
      </c>
    </row>
    <row r="45" spans="1:5" x14ac:dyDescent="0.2">
      <c r="A45" t="s">
        <v>2392</v>
      </c>
      <c r="B45">
        <v>31.1</v>
      </c>
      <c r="C45">
        <v>20212.687999999998</v>
      </c>
      <c r="D45">
        <v>97897.774000000005</v>
      </c>
      <c r="E45" t="s">
        <v>1586</v>
      </c>
    </row>
    <row r="46" spans="1:5" x14ac:dyDescent="0.2">
      <c r="A46" t="s">
        <v>2393</v>
      </c>
      <c r="B46">
        <v>27.5</v>
      </c>
      <c r="C46">
        <v>20196.933000000001</v>
      </c>
      <c r="D46">
        <v>97880.256999999998</v>
      </c>
      <c r="E46" t="s">
        <v>1586</v>
      </c>
    </row>
    <row r="47" spans="1:5" x14ac:dyDescent="0.2">
      <c r="A47" t="s">
        <v>2394</v>
      </c>
      <c r="B47">
        <v>28.9</v>
      </c>
      <c r="C47">
        <v>20181.240000000002</v>
      </c>
      <c r="D47">
        <v>97862.599000000002</v>
      </c>
      <c r="E47" t="s">
        <v>1586</v>
      </c>
    </row>
    <row r="48" spans="1:5" x14ac:dyDescent="0.2">
      <c r="A48" t="s">
        <v>2395</v>
      </c>
      <c r="B48">
        <v>20.399999999999999</v>
      </c>
      <c r="C48">
        <v>20172.824000000001</v>
      </c>
      <c r="D48">
        <v>97905.926999999996</v>
      </c>
      <c r="E48" t="s">
        <v>1586</v>
      </c>
    </row>
    <row r="49" spans="1:5" x14ac:dyDescent="0.2">
      <c r="A49" t="s">
        <v>2396</v>
      </c>
      <c r="B49">
        <v>18.899999999999999</v>
      </c>
      <c r="C49">
        <v>20145.165000000001</v>
      </c>
      <c r="D49">
        <v>97874.960999999996</v>
      </c>
      <c r="E49" t="s">
        <v>1586</v>
      </c>
    </row>
    <row r="50" spans="1:5" x14ac:dyDescent="0.2">
      <c r="A50" t="s">
        <v>2397</v>
      </c>
      <c r="B50">
        <v>20.5</v>
      </c>
      <c r="C50">
        <v>20132.226999999999</v>
      </c>
      <c r="D50">
        <v>97912.691000000006</v>
      </c>
      <c r="E50" t="s">
        <v>1586</v>
      </c>
    </row>
    <row r="51" spans="1:5" x14ac:dyDescent="0.2">
      <c r="A51" t="s">
        <v>2398</v>
      </c>
      <c r="B51">
        <v>20.88</v>
      </c>
      <c r="C51">
        <v>20105.204000000002</v>
      </c>
      <c r="D51">
        <v>97892.373999999996</v>
      </c>
      <c r="E51" t="s">
        <v>1586</v>
      </c>
    </row>
    <row r="52" spans="1:5" x14ac:dyDescent="0.2">
      <c r="A52" t="s">
        <v>2399</v>
      </c>
      <c r="B52">
        <v>16</v>
      </c>
      <c r="C52">
        <v>20096.955999999998</v>
      </c>
      <c r="D52">
        <v>97922.683000000005</v>
      </c>
      <c r="E52" t="s">
        <v>1586</v>
      </c>
    </row>
    <row r="53" spans="1:5" x14ac:dyDescent="0.2">
      <c r="A53" t="s">
        <v>2400</v>
      </c>
      <c r="B53">
        <v>18.899999999999999</v>
      </c>
      <c r="C53">
        <v>20067.874</v>
      </c>
      <c r="D53">
        <v>97906.126999999993</v>
      </c>
      <c r="E53" t="s">
        <v>1586</v>
      </c>
    </row>
    <row r="54" spans="1:5" x14ac:dyDescent="0.2">
      <c r="A54" t="s">
        <v>2401</v>
      </c>
      <c r="B54">
        <v>21.1</v>
      </c>
      <c r="C54">
        <v>20057.284</v>
      </c>
      <c r="D54">
        <v>97934.74</v>
      </c>
      <c r="E54" t="s">
        <v>1586</v>
      </c>
    </row>
    <row r="55" spans="1:5" x14ac:dyDescent="0.2">
      <c r="A55" t="s">
        <v>2402</v>
      </c>
      <c r="B55">
        <v>25.5</v>
      </c>
      <c r="C55">
        <v>20029.54</v>
      </c>
      <c r="D55">
        <v>97922.774999999994</v>
      </c>
      <c r="E55" t="s">
        <v>1586</v>
      </c>
    </row>
    <row r="56" spans="1:5" x14ac:dyDescent="0.2">
      <c r="A56" t="s">
        <v>2403</v>
      </c>
      <c r="B56">
        <v>21.8</v>
      </c>
      <c r="C56">
        <v>20023.353999999999</v>
      </c>
      <c r="D56">
        <v>97952.13</v>
      </c>
      <c r="E56" t="s">
        <v>1586</v>
      </c>
    </row>
    <row r="57" spans="1:5" x14ac:dyDescent="0.2">
      <c r="A57" t="s">
        <v>847</v>
      </c>
      <c r="B57">
        <v>64</v>
      </c>
      <c r="C57">
        <v>18059.858</v>
      </c>
      <c r="D57">
        <v>97482.914999999994</v>
      </c>
      <c r="E57" t="s">
        <v>851</v>
      </c>
    </row>
    <row r="58" spans="1:5" x14ac:dyDescent="0.2">
      <c r="A58" t="s">
        <v>855</v>
      </c>
      <c r="B58">
        <v>40</v>
      </c>
      <c r="C58">
        <v>17945.267</v>
      </c>
      <c r="D58">
        <v>97488.221000000005</v>
      </c>
      <c r="E58" t="s">
        <v>851</v>
      </c>
    </row>
    <row r="59" spans="1:5" x14ac:dyDescent="0.2">
      <c r="A59" t="s">
        <v>856</v>
      </c>
      <c r="B59">
        <v>44.6</v>
      </c>
      <c r="C59">
        <v>17959.528999999999</v>
      </c>
      <c r="D59">
        <v>97502.122000000003</v>
      </c>
      <c r="E59" t="s">
        <v>851</v>
      </c>
    </row>
    <row r="60" spans="1:5" x14ac:dyDescent="0.2">
      <c r="A60" t="s">
        <v>857</v>
      </c>
      <c r="B60">
        <v>49.1</v>
      </c>
      <c r="C60">
        <v>18034.125</v>
      </c>
      <c r="D60">
        <v>97492.953999999998</v>
      </c>
      <c r="E60" t="s">
        <v>851</v>
      </c>
    </row>
    <row r="61" spans="1:5" x14ac:dyDescent="0.2">
      <c r="A61" t="s">
        <v>858</v>
      </c>
      <c r="B61">
        <v>56.2</v>
      </c>
      <c r="C61">
        <v>17994.295999999998</v>
      </c>
      <c r="D61">
        <v>97489.659</v>
      </c>
      <c r="E61" t="s">
        <v>851</v>
      </c>
    </row>
    <row r="62" spans="1:5" x14ac:dyDescent="0.2">
      <c r="A62" t="s">
        <v>859</v>
      </c>
      <c r="B62">
        <v>46.5</v>
      </c>
      <c r="C62">
        <v>17942.133999999998</v>
      </c>
      <c r="D62">
        <v>97532.629000000001</v>
      </c>
      <c r="E62" t="s">
        <v>851</v>
      </c>
    </row>
    <row r="63" spans="1:5" x14ac:dyDescent="0.2">
      <c r="A63" t="s">
        <v>860</v>
      </c>
      <c r="B63">
        <v>45.8</v>
      </c>
      <c r="C63">
        <v>17902.249</v>
      </c>
      <c r="D63">
        <v>97534.225000000006</v>
      </c>
      <c r="E63" t="s">
        <v>851</v>
      </c>
    </row>
    <row r="64" spans="1:5" x14ac:dyDescent="0.2">
      <c r="A64" t="s">
        <v>861</v>
      </c>
      <c r="B64">
        <v>46</v>
      </c>
      <c r="C64">
        <v>17895.662</v>
      </c>
      <c r="D64">
        <v>97517.043999999994</v>
      </c>
      <c r="E64" t="s">
        <v>851</v>
      </c>
    </row>
    <row r="65" spans="1:5" x14ac:dyDescent="0.2">
      <c r="A65" t="s">
        <v>849</v>
      </c>
      <c r="B65">
        <v>50.1</v>
      </c>
      <c r="C65">
        <v>18047.992999999999</v>
      </c>
      <c r="D65">
        <v>97495.115999999995</v>
      </c>
      <c r="E65" t="s">
        <v>851</v>
      </c>
    </row>
    <row r="66" spans="1:5" x14ac:dyDescent="0.2">
      <c r="A66" t="s">
        <v>850</v>
      </c>
      <c r="B66">
        <v>54.4</v>
      </c>
      <c r="C66">
        <v>18025.514999999999</v>
      </c>
      <c r="D66">
        <v>97514.907999999996</v>
      </c>
      <c r="E66" t="s">
        <v>851</v>
      </c>
    </row>
    <row r="67" spans="1:5" x14ac:dyDescent="0.2">
      <c r="A67" t="s">
        <v>852</v>
      </c>
      <c r="B67">
        <v>120.6</v>
      </c>
      <c r="C67">
        <v>18033.769</v>
      </c>
      <c r="D67">
        <v>97441.664000000004</v>
      </c>
      <c r="E67" t="s">
        <v>851</v>
      </c>
    </row>
    <row r="68" spans="1:5" x14ac:dyDescent="0.2">
      <c r="A68" t="s">
        <v>853</v>
      </c>
      <c r="B68">
        <v>67.760000000000005</v>
      </c>
      <c r="C68">
        <v>18057.846000000001</v>
      </c>
      <c r="D68">
        <v>97463.016000000003</v>
      </c>
      <c r="E68" t="s">
        <v>851</v>
      </c>
    </row>
    <row r="69" spans="1:5" x14ac:dyDescent="0.2">
      <c r="A69" t="s">
        <v>854</v>
      </c>
      <c r="B69">
        <v>48.4</v>
      </c>
      <c r="C69">
        <v>17876.109</v>
      </c>
      <c r="D69">
        <v>97523.297999999995</v>
      </c>
      <c r="E69" t="s">
        <v>851</v>
      </c>
    </row>
    <row r="70" spans="1:5" x14ac:dyDescent="0.2">
      <c r="A70" t="s">
        <v>862</v>
      </c>
      <c r="B70">
        <v>55.8</v>
      </c>
      <c r="C70">
        <v>18004.278999999999</v>
      </c>
      <c r="D70">
        <v>97430.532000000007</v>
      </c>
      <c r="E70" t="s">
        <v>851</v>
      </c>
    </row>
    <row r="71" spans="1:5" x14ac:dyDescent="0.2">
      <c r="A71" t="s">
        <v>868</v>
      </c>
      <c r="B71">
        <v>56.1</v>
      </c>
      <c r="C71">
        <v>17934.669999999998</v>
      </c>
      <c r="D71">
        <v>97586.771999999997</v>
      </c>
      <c r="E71" t="s">
        <v>851</v>
      </c>
    </row>
    <row r="72" spans="1:5" x14ac:dyDescent="0.2">
      <c r="A72" t="s">
        <v>869</v>
      </c>
      <c r="B72">
        <v>57.7</v>
      </c>
      <c r="C72">
        <v>17957.758999999998</v>
      </c>
      <c r="D72">
        <v>97584.592000000004</v>
      </c>
      <c r="E72" t="s">
        <v>851</v>
      </c>
    </row>
    <row r="73" spans="1:5" x14ac:dyDescent="0.2">
      <c r="A73" t="s">
        <v>870</v>
      </c>
      <c r="B73">
        <v>65</v>
      </c>
      <c r="C73">
        <v>17985.772000000001</v>
      </c>
      <c r="D73">
        <v>97556.074999999997</v>
      </c>
      <c r="E73" t="s">
        <v>851</v>
      </c>
    </row>
    <row r="74" spans="1:5" x14ac:dyDescent="0.2">
      <c r="A74" t="s">
        <v>871</v>
      </c>
      <c r="B74">
        <v>93.8</v>
      </c>
      <c r="C74">
        <v>17987.982</v>
      </c>
      <c r="D74">
        <v>97529.678</v>
      </c>
      <c r="E74" t="s">
        <v>851</v>
      </c>
    </row>
    <row r="75" spans="1:5" x14ac:dyDescent="0.2">
      <c r="A75" t="s">
        <v>863</v>
      </c>
      <c r="B75">
        <v>54</v>
      </c>
      <c r="C75">
        <v>17987.078000000001</v>
      </c>
      <c r="D75">
        <v>97438.341</v>
      </c>
      <c r="E75" t="s">
        <v>851</v>
      </c>
    </row>
    <row r="76" spans="1:5" x14ac:dyDescent="0.2">
      <c r="A76" t="s">
        <v>864</v>
      </c>
      <c r="B76">
        <v>41.2</v>
      </c>
      <c r="C76">
        <v>17964.210999999999</v>
      </c>
      <c r="D76">
        <v>97449.543999999994</v>
      </c>
      <c r="E76" t="s">
        <v>851</v>
      </c>
    </row>
    <row r="77" spans="1:5" x14ac:dyDescent="0.2">
      <c r="A77" t="s">
        <v>865</v>
      </c>
      <c r="B77">
        <v>48.6</v>
      </c>
      <c r="C77">
        <v>17992.721000000001</v>
      </c>
      <c r="D77">
        <v>97446.51</v>
      </c>
      <c r="E77" t="s">
        <v>851</v>
      </c>
    </row>
    <row r="78" spans="1:5" x14ac:dyDescent="0.2">
      <c r="A78" t="s">
        <v>866</v>
      </c>
      <c r="B78">
        <v>46.5</v>
      </c>
      <c r="C78">
        <v>17911.672999999999</v>
      </c>
      <c r="D78">
        <v>97490.445000000007</v>
      </c>
      <c r="E78" t="s">
        <v>851</v>
      </c>
    </row>
    <row r="79" spans="1:5" x14ac:dyDescent="0.2">
      <c r="A79" t="s">
        <v>867</v>
      </c>
      <c r="B79">
        <v>45.6</v>
      </c>
      <c r="C79">
        <v>17881.471000000001</v>
      </c>
      <c r="D79">
        <v>97509.650999999998</v>
      </c>
      <c r="E79" t="s">
        <v>851</v>
      </c>
    </row>
    <row r="80" spans="1:5" x14ac:dyDescent="0.2">
      <c r="A80" t="s">
        <v>891</v>
      </c>
      <c r="B80">
        <v>30.2</v>
      </c>
      <c r="C80">
        <v>18715.673999999999</v>
      </c>
      <c r="D80">
        <v>98266.683000000005</v>
      </c>
      <c r="E80" t="s">
        <v>895</v>
      </c>
    </row>
    <row r="81" spans="1:5" x14ac:dyDescent="0.2">
      <c r="A81" t="s">
        <v>902</v>
      </c>
      <c r="B81">
        <v>30</v>
      </c>
      <c r="C81">
        <v>18715.851999999999</v>
      </c>
      <c r="D81">
        <v>98491.459000000003</v>
      </c>
      <c r="E81" t="s">
        <v>895</v>
      </c>
    </row>
    <row r="82" spans="1:5" x14ac:dyDescent="0.2">
      <c r="A82" t="s">
        <v>872</v>
      </c>
      <c r="B82">
        <v>68</v>
      </c>
      <c r="C82">
        <v>18071.112000000001</v>
      </c>
      <c r="D82">
        <v>97471.986999999994</v>
      </c>
      <c r="E82" t="s">
        <v>851</v>
      </c>
    </row>
    <row r="83" spans="1:5" x14ac:dyDescent="0.2">
      <c r="A83" t="s">
        <v>879</v>
      </c>
      <c r="B83">
        <v>59.8</v>
      </c>
      <c r="C83">
        <v>18052.432000000001</v>
      </c>
      <c r="D83">
        <v>97471.929000000004</v>
      </c>
      <c r="E83" t="s">
        <v>851</v>
      </c>
    </row>
    <row r="84" spans="1:5" x14ac:dyDescent="0.2">
      <c r="A84" t="s">
        <v>880</v>
      </c>
      <c r="B84">
        <v>98.6</v>
      </c>
      <c r="C84">
        <v>18011.871999999999</v>
      </c>
      <c r="D84">
        <v>97471.956999999995</v>
      </c>
      <c r="E84" t="s">
        <v>851</v>
      </c>
    </row>
    <row r="85" spans="1:5" x14ac:dyDescent="0.2">
      <c r="A85" t="s">
        <v>881</v>
      </c>
      <c r="B85">
        <v>51</v>
      </c>
      <c r="C85">
        <v>18017.651999999998</v>
      </c>
      <c r="D85">
        <v>97508.593999999997</v>
      </c>
      <c r="E85" t="s">
        <v>851</v>
      </c>
    </row>
    <row r="86" spans="1:5" x14ac:dyDescent="0.2">
      <c r="A86" t="s">
        <v>882</v>
      </c>
      <c r="B86">
        <v>52.5</v>
      </c>
      <c r="C86">
        <v>17928.894</v>
      </c>
      <c r="D86">
        <v>97530.062000000005</v>
      </c>
      <c r="E86" t="s">
        <v>851</v>
      </c>
    </row>
    <row r="87" spans="1:5" x14ac:dyDescent="0.2">
      <c r="A87" t="s">
        <v>883</v>
      </c>
      <c r="B87">
        <v>47.1</v>
      </c>
      <c r="C87">
        <v>17928.406999999999</v>
      </c>
      <c r="D87">
        <v>97501.054000000004</v>
      </c>
      <c r="E87" t="s">
        <v>851</v>
      </c>
    </row>
    <row r="88" spans="1:5" x14ac:dyDescent="0.2">
      <c r="A88" t="s">
        <v>873</v>
      </c>
      <c r="B88">
        <v>50.4</v>
      </c>
      <c r="C88">
        <v>18036.098999999998</v>
      </c>
      <c r="D88">
        <v>97504.447</v>
      </c>
      <c r="E88" t="s">
        <v>851</v>
      </c>
    </row>
    <row r="89" spans="1:5" x14ac:dyDescent="0.2">
      <c r="A89" t="s">
        <v>903</v>
      </c>
      <c r="B89">
        <v>30</v>
      </c>
      <c r="C89">
        <v>18707.967000000001</v>
      </c>
      <c r="D89">
        <v>98567.066000000006</v>
      </c>
      <c r="E89" t="s">
        <v>895</v>
      </c>
    </row>
    <row r="90" spans="1:5" x14ac:dyDescent="0.2">
      <c r="A90" t="s">
        <v>874</v>
      </c>
      <c r="B90">
        <v>96.3</v>
      </c>
      <c r="C90">
        <v>18010.598999999998</v>
      </c>
      <c r="D90">
        <v>97530.933999999994</v>
      </c>
      <c r="E90" t="s">
        <v>851</v>
      </c>
    </row>
    <row r="91" spans="1:5" x14ac:dyDescent="0.2">
      <c r="A91" t="s">
        <v>875</v>
      </c>
      <c r="B91">
        <v>72.5</v>
      </c>
      <c r="C91">
        <v>18013.491999999998</v>
      </c>
      <c r="D91">
        <v>97434.441000000006</v>
      </c>
      <c r="E91" t="s">
        <v>851</v>
      </c>
    </row>
    <row r="92" spans="1:5" x14ac:dyDescent="0.2">
      <c r="A92" t="s">
        <v>876</v>
      </c>
      <c r="B92">
        <v>77.400000000000006</v>
      </c>
      <c r="C92">
        <v>18048.219000000001</v>
      </c>
      <c r="D92">
        <v>97451.769</v>
      </c>
      <c r="E92" t="s">
        <v>851</v>
      </c>
    </row>
    <row r="93" spans="1:5" x14ac:dyDescent="0.2">
      <c r="A93" t="s">
        <v>877</v>
      </c>
      <c r="B93">
        <v>48.5</v>
      </c>
      <c r="C93">
        <v>17973.791000000001</v>
      </c>
      <c r="D93">
        <v>97515.88</v>
      </c>
      <c r="E93" t="s">
        <v>851</v>
      </c>
    </row>
    <row r="94" spans="1:5" x14ac:dyDescent="0.2">
      <c r="A94" t="s">
        <v>904</v>
      </c>
      <c r="B94">
        <v>30.2</v>
      </c>
      <c r="C94">
        <v>18542.505000000001</v>
      </c>
      <c r="D94">
        <v>98616.341</v>
      </c>
      <c r="E94" t="s">
        <v>895</v>
      </c>
    </row>
    <row r="95" spans="1:5" x14ac:dyDescent="0.2">
      <c r="A95" t="s">
        <v>878</v>
      </c>
      <c r="B95">
        <v>49.7</v>
      </c>
      <c r="C95">
        <v>17888.205000000002</v>
      </c>
      <c r="D95">
        <v>97537.793999999994</v>
      </c>
      <c r="E95" t="s">
        <v>851</v>
      </c>
    </row>
    <row r="96" spans="1:5" x14ac:dyDescent="0.2">
      <c r="A96" t="s">
        <v>893</v>
      </c>
      <c r="B96">
        <v>30.5</v>
      </c>
      <c r="C96">
        <v>18715.877</v>
      </c>
      <c r="D96">
        <v>98291.168000000005</v>
      </c>
      <c r="E96" t="s">
        <v>895</v>
      </c>
    </row>
    <row r="97" spans="1:5" x14ac:dyDescent="0.2">
      <c r="A97" t="s">
        <v>884</v>
      </c>
      <c r="B97">
        <v>47.6</v>
      </c>
      <c r="C97">
        <v>17974.096000000001</v>
      </c>
      <c r="D97">
        <v>97444.841</v>
      </c>
      <c r="E97" t="s">
        <v>851</v>
      </c>
    </row>
    <row r="98" spans="1:5" x14ac:dyDescent="0.2">
      <c r="A98" t="s">
        <v>885</v>
      </c>
      <c r="B98">
        <v>47.3</v>
      </c>
      <c r="C98">
        <v>17953.101999999999</v>
      </c>
      <c r="D98">
        <v>97469.600999999995</v>
      </c>
      <c r="E98" t="s">
        <v>851</v>
      </c>
    </row>
    <row r="99" spans="1:5" x14ac:dyDescent="0.2">
      <c r="A99" t="s">
        <v>886</v>
      </c>
      <c r="B99">
        <v>41</v>
      </c>
      <c r="C99">
        <v>17925.887999999999</v>
      </c>
      <c r="D99">
        <v>97482.312999999995</v>
      </c>
      <c r="E99" t="s">
        <v>851</v>
      </c>
    </row>
    <row r="100" spans="1:5" x14ac:dyDescent="0.2">
      <c r="A100" t="s">
        <v>887</v>
      </c>
      <c r="B100">
        <v>43.5</v>
      </c>
      <c r="C100">
        <v>17899.169000000002</v>
      </c>
      <c r="D100">
        <v>97496.421000000002</v>
      </c>
      <c r="E100" t="s">
        <v>851</v>
      </c>
    </row>
    <row r="101" spans="1:5" x14ac:dyDescent="0.2">
      <c r="A101" t="s">
        <v>905</v>
      </c>
      <c r="B101">
        <v>30.9</v>
      </c>
      <c r="C101">
        <v>18492.423999999999</v>
      </c>
      <c r="D101">
        <v>98441.258000000002</v>
      </c>
      <c r="E101" t="s">
        <v>895</v>
      </c>
    </row>
    <row r="102" spans="1:5" x14ac:dyDescent="0.2">
      <c r="A102" t="s">
        <v>888</v>
      </c>
      <c r="B102">
        <v>47.8</v>
      </c>
      <c r="C102">
        <v>17862.151999999998</v>
      </c>
      <c r="D102">
        <v>97513.822</v>
      </c>
      <c r="E102" t="s">
        <v>851</v>
      </c>
    </row>
    <row r="103" spans="1:5" x14ac:dyDescent="0.2">
      <c r="A103" t="s">
        <v>889</v>
      </c>
      <c r="B103">
        <v>58.3</v>
      </c>
      <c r="C103">
        <v>17971.768</v>
      </c>
      <c r="D103">
        <v>97570.331000000006</v>
      </c>
      <c r="E103" t="s">
        <v>851</v>
      </c>
    </row>
    <row r="104" spans="1:5" x14ac:dyDescent="0.2">
      <c r="A104" t="s">
        <v>890</v>
      </c>
      <c r="B104">
        <v>100.8</v>
      </c>
      <c r="C104">
        <v>17999.780999999999</v>
      </c>
      <c r="D104">
        <v>97541.813999999998</v>
      </c>
      <c r="E104" t="s">
        <v>851</v>
      </c>
    </row>
    <row r="105" spans="1:5" x14ac:dyDescent="0.2">
      <c r="A105" t="s">
        <v>894</v>
      </c>
      <c r="B105">
        <v>30</v>
      </c>
      <c r="C105">
        <v>18715.87</v>
      </c>
      <c r="D105">
        <v>98316.304999999993</v>
      </c>
      <c r="E105" t="s">
        <v>895</v>
      </c>
    </row>
    <row r="106" spans="1:5" x14ac:dyDescent="0.2">
      <c r="A106" t="s">
        <v>906</v>
      </c>
      <c r="B106">
        <v>30.2</v>
      </c>
      <c r="C106">
        <v>18490.246999999999</v>
      </c>
      <c r="D106">
        <v>98265.554999999993</v>
      </c>
      <c r="E106" t="s">
        <v>895</v>
      </c>
    </row>
    <row r="107" spans="1:5" x14ac:dyDescent="0.2">
      <c r="A107" t="s">
        <v>907</v>
      </c>
      <c r="B107">
        <v>30</v>
      </c>
      <c r="C107">
        <v>18567.355</v>
      </c>
      <c r="D107">
        <v>98216.379000000001</v>
      </c>
      <c r="E107" t="s">
        <v>895</v>
      </c>
    </row>
    <row r="108" spans="1:5" x14ac:dyDescent="0.2">
      <c r="A108" t="s">
        <v>908</v>
      </c>
      <c r="B108">
        <v>30</v>
      </c>
      <c r="C108">
        <v>18594.023000000001</v>
      </c>
      <c r="D108">
        <v>98216.308000000005</v>
      </c>
      <c r="E108" t="s">
        <v>895</v>
      </c>
    </row>
    <row r="109" spans="1:5" x14ac:dyDescent="0.2">
      <c r="A109" t="s">
        <v>909</v>
      </c>
      <c r="B109">
        <v>30.2</v>
      </c>
      <c r="C109">
        <v>18667.526000000002</v>
      </c>
      <c r="D109">
        <v>98216.213000000003</v>
      </c>
      <c r="E109" t="s">
        <v>895</v>
      </c>
    </row>
    <row r="110" spans="1:5" x14ac:dyDescent="0.2">
      <c r="A110" t="s">
        <v>896</v>
      </c>
      <c r="B110">
        <v>30</v>
      </c>
      <c r="C110">
        <v>18715.931</v>
      </c>
      <c r="D110">
        <v>98341.361000000004</v>
      </c>
      <c r="E110" t="s">
        <v>895</v>
      </c>
    </row>
    <row r="111" spans="1:5" x14ac:dyDescent="0.2">
      <c r="A111" t="s">
        <v>897</v>
      </c>
      <c r="B111">
        <v>30</v>
      </c>
      <c r="C111">
        <v>18715.867999999999</v>
      </c>
      <c r="D111">
        <v>98366.320999999996</v>
      </c>
      <c r="E111" t="s">
        <v>895</v>
      </c>
    </row>
    <row r="112" spans="1:5" x14ac:dyDescent="0.2">
      <c r="A112" t="s">
        <v>898</v>
      </c>
      <c r="B112">
        <v>30.5</v>
      </c>
      <c r="C112">
        <v>18715.909</v>
      </c>
      <c r="D112">
        <v>98391.388999999996</v>
      </c>
      <c r="E112" t="s">
        <v>895</v>
      </c>
    </row>
    <row r="113" spans="1:5" x14ac:dyDescent="0.2">
      <c r="A113" t="s">
        <v>899</v>
      </c>
      <c r="B113">
        <v>30</v>
      </c>
      <c r="C113">
        <v>18715.952000000001</v>
      </c>
      <c r="D113">
        <v>98416.426999999996</v>
      </c>
      <c r="E113" t="s">
        <v>895</v>
      </c>
    </row>
    <row r="114" spans="1:5" x14ac:dyDescent="0.2">
      <c r="A114" t="s">
        <v>900</v>
      </c>
      <c r="B114">
        <v>30</v>
      </c>
      <c r="C114">
        <v>18715.867999999999</v>
      </c>
      <c r="D114">
        <v>98441.505999999994</v>
      </c>
      <c r="E114" t="s">
        <v>895</v>
      </c>
    </row>
    <row r="115" spans="1:5" x14ac:dyDescent="0.2">
      <c r="A115" t="s">
        <v>901</v>
      </c>
      <c r="B115">
        <v>30</v>
      </c>
      <c r="C115">
        <v>18715.794999999998</v>
      </c>
      <c r="D115">
        <v>98466.364000000001</v>
      </c>
      <c r="E115" t="s">
        <v>895</v>
      </c>
    </row>
    <row r="116" spans="1:5" x14ac:dyDescent="0.2">
      <c r="A116" t="s">
        <v>570</v>
      </c>
      <c r="B116">
        <v>50</v>
      </c>
      <c r="C116">
        <v>16718.189999999999</v>
      </c>
      <c r="D116">
        <v>103099.96</v>
      </c>
      <c r="E116" t="s">
        <v>435</v>
      </c>
    </row>
    <row r="117" spans="1:5" x14ac:dyDescent="0.2">
      <c r="A117" t="s">
        <v>579</v>
      </c>
      <c r="B117">
        <v>45.4</v>
      </c>
      <c r="C117">
        <v>16626.03</v>
      </c>
      <c r="D117">
        <v>103284.64</v>
      </c>
      <c r="E117" t="s">
        <v>435</v>
      </c>
    </row>
    <row r="118" spans="1:5" x14ac:dyDescent="0.2">
      <c r="A118" t="s">
        <v>580</v>
      </c>
      <c r="B118">
        <v>45</v>
      </c>
      <c r="C118">
        <v>16681.71</v>
      </c>
      <c r="D118">
        <v>103311.18</v>
      </c>
      <c r="E118" t="s">
        <v>435</v>
      </c>
    </row>
    <row r="119" spans="1:5" x14ac:dyDescent="0.2">
      <c r="A119" t="s">
        <v>581</v>
      </c>
      <c r="B119">
        <v>45</v>
      </c>
      <c r="C119">
        <v>16674.62</v>
      </c>
      <c r="D119">
        <v>103329.05</v>
      </c>
      <c r="E119" t="s">
        <v>435</v>
      </c>
    </row>
    <row r="120" spans="1:5" x14ac:dyDescent="0.2">
      <c r="A120" t="s">
        <v>582</v>
      </c>
      <c r="B120">
        <v>50</v>
      </c>
      <c r="C120">
        <v>16724.669999999998</v>
      </c>
      <c r="D120">
        <v>103323.31</v>
      </c>
      <c r="E120" t="s">
        <v>435</v>
      </c>
    </row>
    <row r="121" spans="1:5" x14ac:dyDescent="0.2">
      <c r="A121" t="s">
        <v>583</v>
      </c>
      <c r="B121">
        <v>50</v>
      </c>
      <c r="C121">
        <v>16719.71</v>
      </c>
      <c r="D121">
        <v>103341.96</v>
      </c>
      <c r="E121" t="s">
        <v>435</v>
      </c>
    </row>
    <row r="122" spans="1:5" x14ac:dyDescent="0.2">
      <c r="A122" t="s">
        <v>584</v>
      </c>
      <c r="B122">
        <v>48</v>
      </c>
      <c r="C122">
        <v>16762.34</v>
      </c>
      <c r="D122">
        <v>103333.89</v>
      </c>
      <c r="E122" t="s">
        <v>435</v>
      </c>
    </row>
    <row r="123" spans="1:5" x14ac:dyDescent="0.2">
      <c r="A123" t="s">
        <v>585</v>
      </c>
      <c r="B123">
        <v>50</v>
      </c>
      <c r="C123">
        <v>16756.240000000002</v>
      </c>
      <c r="D123">
        <v>103352.06</v>
      </c>
      <c r="E123" t="s">
        <v>435</v>
      </c>
    </row>
    <row r="124" spans="1:5" x14ac:dyDescent="0.2">
      <c r="A124" t="s">
        <v>571</v>
      </c>
      <c r="B124">
        <v>50</v>
      </c>
      <c r="C124">
        <v>16703.099999999999</v>
      </c>
      <c r="D124">
        <v>103092.87</v>
      </c>
      <c r="E124" t="s">
        <v>435</v>
      </c>
    </row>
    <row r="125" spans="1:5" x14ac:dyDescent="0.2">
      <c r="A125" t="s">
        <v>572</v>
      </c>
      <c r="B125">
        <v>45</v>
      </c>
      <c r="C125">
        <v>16693.400000000001</v>
      </c>
      <c r="D125">
        <v>103141.82</v>
      </c>
      <c r="E125" t="s">
        <v>435</v>
      </c>
    </row>
    <row r="126" spans="1:5" x14ac:dyDescent="0.2">
      <c r="A126" t="s">
        <v>573</v>
      </c>
      <c r="B126">
        <v>45.2</v>
      </c>
      <c r="C126">
        <v>16677.61</v>
      </c>
      <c r="D126">
        <v>103134.1</v>
      </c>
      <c r="E126" t="s">
        <v>435</v>
      </c>
    </row>
    <row r="127" spans="1:5" x14ac:dyDescent="0.2">
      <c r="A127" t="s">
        <v>574</v>
      </c>
      <c r="B127">
        <v>47.8</v>
      </c>
      <c r="C127">
        <v>16668.650000000001</v>
      </c>
      <c r="D127">
        <v>103180.83</v>
      </c>
      <c r="E127" t="s">
        <v>435</v>
      </c>
    </row>
    <row r="128" spans="1:5" x14ac:dyDescent="0.2">
      <c r="A128" t="s">
        <v>575</v>
      </c>
      <c r="B128">
        <v>46.2</v>
      </c>
      <c r="C128">
        <v>16652.990000000002</v>
      </c>
      <c r="D128">
        <v>103173.87</v>
      </c>
      <c r="E128" t="s">
        <v>435</v>
      </c>
    </row>
    <row r="129" spans="1:5" x14ac:dyDescent="0.2">
      <c r="A129" t="s">
        <v>576</v>
      </c>
      <c r="B129">
        <v>45.5</v>
      </c>
      <c r="C129">
        <v>16642.7</v>
      </c>
      <c r="D129">
        <v>103223.24</v>
      </c>
      <c r="E129" t="s">
        <v>435</v>
      </c>
    </row>
    <row r="130" spans="1:5" x14ac:dyDescent="0.2">
      <c r="A130" t="s">
        <v>577</v>
      </c>
      <c r="B130">
        <v>44.8</v>
      </c>
      <c r="C130">
        <v>16627.810000000001</v>
      </c>
      <c r="D130">
        <v>103217.95</v>
      </c>
      <c r="E130" t="s">
        <v>435</v>
      </c>
    </row>
    <row r="131" spans="1:5" x14ac:dyDescent="0.2">
      <c r="A131" t="s">
        <v>578</v>
      </c>
      <c r="B131">
        <v>45.8</v>
      </c>
      <c r="C131">
        <v>16638.900000000001</v>
      </c>
      <c r="D131">
        <v>103279.13</v>
      </c>
      <c r="E131" t="s">
        <v>435</v>
      </c>
    </row>
    <row r="132" spans="1:5" x14ac:dyDescent="0.2">
      <c r="A132" t="s">
        <v>559</v>
      </c>
      <c r="B132">
        <v>73.5</v>
      </c>
      <c r="C132">
        <v>16840.72</v>
      </c>
      <c r="D132">
        <v>103132.66</v>
      </c>
      <c r="E132" t="s">
        <v>435</v>
      </c>
    </row>
    <row r="133" spans="1:5" x14ac:dyDescent="0.2">
      <c r="A133" t="s">
        <v>560</v>
      </c>
      <c r="B133">
        <v>71.400000000000006</v>
      </c>
      <c r="C133">
        <v>16927.689999999999</v>
      </c>
      <c r="D133">
        <v>103210.27</v>
      </c>
      <c r="E133" t="s">
        <v>435</v>
      </c>
    </row>
    <row r="134" spans="1:5" x14ac:dyDescent="0.2">
      <c r="A134" t="s">
        <v>561</v>
      </c>
      <c r="B134">
        <v>47</v>
      </c>
      <c r="C134">
        <v>16869.38</v>
      </c>
      <c r="D134">
        <v>103193.96</v>
      </c>
      <c r="E134" t="s">
        <v>435</v>
      </c>
    </row>
    <row r="135" spans="1:5" x14ac:dyDescent="0.2">
      <c r="A135" t="s">
        <v>562</v>
      </c>
      <c r="B135">
        <v>43.5</v>
      </c>
      <c r="C135">
        <v>16807.560000000001</v>
      </c>
      <c r="D135">
        <v>103174.45</v>
      </c>
      <c r="E135" t="s">
        <v>435</v>
      </c>
    </row>
    <row r="136" spans="1:5" x14ac:dyDescent="0.2">
      <c r="A136" t="s">
        <v>563</v>
      </c>
      <c r="B136">
        <v>50.2</v>
      </c>
      <c r="C136">
        <v>16735.16</v>
      </c>
      <c r="D136">
        <v>103154</v>
      </c>
      <c r="E136" t="s">
        <v>435</v>
      </c>
    </row>
    <row r="137" spans="1:5" x14ac:dyDescent="0.2">
      <c r="A137" t="s">
        <v>564</v>
      </c>
      <c r="B137">
        <v>35</v>
      </c>
      <c r="C137">
        <v>16820.29</v>
      </c>
      <c r="D137">
        <v>103207.12</v>
      </c>
      <c r="E137" t="s">
        <v>435</v>
      </c>
    </row>
    <row r="138" spans="1:5" x14ac:dyDescent="0.2">
      <c r="A138" t="s">
        <v>565</v>
      </c>
      <c r="B138">
        <v>71.5</v>
      </c>
      <c r="C138">
        <v>16897.689999999999</v>
      </c>
      <c r="D138">
        <v>103257.2</v>
      </c>
      <c r="E138" t="s">
        <v>435</v>
      </c>
    </row>
    <row r="139" spans="1:5" x14ac:dyDescent="0.2">
      <c r="A139" t="s">
        <v>566</v>
      </c>
      <c r="B139">
        <v>36.6</v>
      </c>
      <c r="C139">
        <v>16834.310000000001</v>
      </c>
      <c r="D139">
        <v>103239.21</v>
      </c>
      <c r="E139" t="s">
        <v>435</v>
      </c>
    </row>
    <row r="140" spans="1:5" x14ac:dyDescent="0.2">
      <c r="A140" t="s">
        <v>567</v>
      </c>
      <c r="B140">
        <v>36.5</v>
      </c>
      <c r="C140">
        <v>16792.34</v>
      </c>
      <c r="D140">
        <v>103227.19</v>
      </c>
      <c r="E140" t="s">
        <v>435</v>
      </c>
    </row>
    <row r="141" spans="1:5" x14ac:dyDescent="0.2">
      <c r="A141" t="s">
        <v>568</v>
      </c>
      <c r="B141">
        <v>45</v>
      </c>
      <c r="C141">
        <v>16864.88</v>
      </c>
      <c r="D141">
        <v>103275.02</v>
      </c>
      <c r="E141" t="s">
        <v>435</v>
      </c>
    </row>
    <row r="142" spans="1:5" x14ac:dyDescent="0.2">
      <c r="A142" t="s">
        <v>569</v>
      </c>
      <c r="B142">
        <v>54.6</v>
      </c>
      <c r="C142">
        <v>16698.47</v>
      </c>
      <c r="D142">
        <v>103251.02</v>
      </c>
      <c r="E142" t="s">
        <v>435</v>
      </c>
    </row>
    <row r="143" spans="1:5" x14ac:dyDescent="0.2">
      <c r="A143" t="s">
        <v>558</v>
      </c>
      <c r="B143">
        <v>52.1</v>
      </c>
      <c r="C143">
        <v>16915.650000000001</v>
      </c>
      <c r="D143">
        <v>103153.44</v>
      </c>
      <c r="E143" t="s">
        <v>435</v>
      </c>
    </row>
    <row r="144" spans="1:5" x14ac:dyDescent="0.2">
      <c r="A144" t="s">
        <v>699</v>
      </c>
      <c r="B144">
        <v>25.6</v>
      </c>
      <c r="C144">
        <v>14811.77</v>
      </c>
      <c r="D144">
        <v>102706.95</v>
      </c>
      <c r="E144" t="s">
        <v>634</v>
      </c>
    </row>
    <row r="145" spans="1:5" x14ac:dyDescent="0.2">
      <c r="A145" t="s">
        <v>700</v>
      </c>
      <c r="B145">
        <v>24.8</v>
      </c>
      <c r="C145">
        <v>14811.25</v>
      </c>
      <c r="D145">
        <v>102732.82</v>
      </c>
      <c r="E145" t="s">
        <v>634</v>
      </c>
    </row>
    <row r="146" spans="1:5" x14ac:dyDescent="0.2">
      <c r="A146" t="s">
        <v>701</v>
      </c>
      <c r="B146">
        <v>25.4</v>
      </c>
      <c r="C146">
        <v>14810.63</v>
      </c>
      <c r="D146">
        <v>102756.26</v>
      </c>
      <c r="E146" t="s">
        <v>634</v>
      </c>
    </row>
    <row r="147" spans="1:5" x14ac:dyDescent="0.2">
      <c r="A147" t="s">
        <v>702</v>
      </c>
      <c r="B147">
        <v>25.2</v>
      </c>
      <c r="C147">
        <v>14779.87</v>
      </c>
      <c r="D147">
        <v>102717.16</v>
      </c>
      <c r="E147" t="s">
        <v>634</v>
      </c>
    </row>
    <row r="148" spans="1:5" x14ac:dyDescent="0.2">
      <c r="A148" t="s">
        <v>703</v>
      </c>
      <c r="B148">
        <v>24</v>
      </c>
      <c r="C148">
        <v>14779.58</v>
      </c>
      <c r="D148">
        <v>102741.88</v>
      </c>
      <c r="E148" t="s">
        <v>634</v>
      </c>
    </row>
    <row r="149" spans="1:5" x14ac:dyDescent="0.2">
      <c r="A149" t="s">
        <v>704</v>
      </c>
      <c r="B149">
        <v>24.4</v>
      </c>
      <c r="C149">
        <v>14799.05</v>
      </c>
      <c r="D149">
        <v>102767.33</v>
      </c>
      <c r="E149" t="s">
        <v>634</v>
      </c>
    </row>
    <row r="150" spans="1:5" x14ac:dyDescent="0.2">
      <c r="A150" t="s">
        <v>705</v>
      </c>
      <c r="B150">
        <v>23.5</v>
      </c>
      <c r="C150">
        <v>14748</v>
      </c>
      <c r="D150">
        <v>102723.55</v>
      </c>
      <c r="E150" t="s">
        <v>634</v>
      </c>
    </row>
    <row r="151" spans="1:5" x14ac:dyDescent="0.2">
      <c r="A151" t="s">
        <v>706</v>
      </c>
      <c r="B151">
        <v>21.9</v>
      </c>
      <c r="C151">
        <v>14748.24</v>
      </c>
      <c r="D151">
        <v>102754.32</v>
      </c>
      <c r="E151" t="s">
        <v>634</v>
      </c>
    </row>
    <row r="152" spans="1:5" x14ac:dyDescent="0.2">
      <c r="A152" t="s">
        <v>707</v>
      </c>
      <c r="B152">
        <v>22.8</v>
      </c>
      <c r="C152">
        <v>14748.26</v>
      </c>
      <c r="D152">
        <v>102780.87</v>
      </c>
      <c r="E152" t="s">
        <v>634</v>
      </c>
    </row>
    <row r="153" spans="1:5" x14ac:dyDescent="0.2">
      <c r="A153" t="s">
        <v>708</v>
      </c>
      <c r="B153">
        <v>22.5</v>
      </c>
      <c r="C153">
        <v>14719.57</v>
      </c>
      <c r="D153">
        <v>102737.89</v>
      </c>
      <c r="E153" t="s">
        <v>634</v>
      </c>
    </row>
    <row r="154" spans="1:5" x14ac:dyDescent="0.2">
      <c r="A154" t="s">
        <v>709</v>
      </c>
      <c r="B154">
        <v>21.4</v>
      </c>
      <c r="C154">
        <v>14719.55</v>
      </c>
      <c r="D154">
        <v>102767.07</v>
      </c>
      <c r="E154" t="s">
        <v>634</v>
      </c>
    </row>
    <row r="155" spans="1:5" x14ac:dyDescent="0.2">
      <c r="A155" t="s">
        <v>710</v>
      </c>
      <c r="B155">
        <v>23.3</v>
      </c>
      <c r="C155">
        <v>14721.02</v>
      </c>
      <c r="D155">
        <v>102791.8</v>
      </c>
      <c r="E155" t="s">
        <v>634</v>
      </c>
    </row>
    <row r="156" spans="1:5" x14ac:dyDescent="0.2">
      <c r="A156" t="s">
        <v>711</v>
      </c>
      <c r="B156">
        <v>22.9</v>
      </c>
      <c r="C156">
        <v>14694.36</v>
      </c>
      <c r="D156">
        <v>102753.56</v>
      </c>
      <c r="E156" t="s">
        <v>634</v>
      </c>
    </row>
    <row r="157" spans="1:5" x14ac:dyDescent="0.2">
      <c r="A157" t="s">
        <v>712</v>
      </c>
      <c r="B157">
        <v>23.6</v>
      </c>
      <c r="C157">
        <v>14697.25</v>
      </c>
      <c r="D157">
        <v>102784.76</v>
      </c>
      <c r="E157" t="s">
        <v>634</v>
      </c>
    </row>
    <row r="158" spans="1:5" x14ac:dyDescent="0.2">
      <c r="A158" t="s">
        <v>713</v>
      </c>
      <c r="B158">
        <v>23.2</v>
      </c>
      <c r="C158">
        <v>14672</v>
      </c>
      <c r="D158">
        <v>102764.56</v>
      </c>
      <c r="E158" t="s">
        <v>634</v>
      </c>
    </row>
    <row r="159" spans="1:5" x14ac:dyDescent="0.2">
      <c r="A159" t="s">
        <v>714</v>
      </c>
      <c r="B159">
        <v>24.5</v>
      </c>
      <c r="C159">
        <v>14671.65</v>
      </c>
      <c r="D159">
        <v>102790.74</v>
      </c>
      <c r="E159" t="s">
        <v>634</v>
      </c>
    </row>
    <row r="160" spans="1:5" x14ac:dyDescent="0.2">
      <c r="A160" t="s">
        <v>715</v>
      </c>
      <c r="B160">
        <v>25.6</v>
      </c>
      <c r="C160">
        <v>14637.2</v>
      </c>
      <c r="D160">
        <v>102774.9</v>
      </c>
      <c r="E160" t="s">
        <v>634</v>
      </c>
    </row>
    <row r="161" spans="1:5" x14ac:dyDescent="0.2">
      <c r="A161" t="s">
        <v>716</v>
      </c>
      <c r="B161">
        <v>25.3</v>
      </c>
      <c r="C161">
        <v>14637.34</v>
      </c>
      <c r="D161">
        <v>102798.95</v>
      </c>
      <c r="E161" t="s">
        <v>634</v>
      </c>
    </row>
    <row r="162" spans="1:5" x14ac:dyDescent="0.2">
      <c r="A162" t="s">
        <v>717</v>
      </c>
      <c r="B162">
        <v>25.2</v>
      </c>
      <c r="C162">
        <v>14611.87</v>
      </c>
      <c r="D162">
        <v>102788.52</v>
      </c>
      <c r="E162" t="s">
        <v>634</v>
      </c>
    </row>
    <row r="163" spans="1:5" x14ac:dyDescent="0.2">
      <c r="A163" t="s">
        <v>718</v>
      </c>
      <c r="B163">
        <v>22.5</v>
      </c>
      <c r="C163">
        <v>14576.98</v>
      </c>
      <c r="D163">
        <v>102795.35</v>
      </c>
      <c r="E163" t="s">
        <v>634</v>
      </c>
    </row>
    <row r="164" spans="1:5" x14ac:dyDescent="0.2">
      <c r="A164" t="s">
        <v>719</v>
      </c>
      <c r="B164">
        <v>22.3</v>
      </c>
      <c r="C164">
        <v>14553.8</v>
      </c>
      <c r="D164">
        <v>102793.45</v>
      </c>
      <c r="E164" t="s">
        <v>634</v>
      </c>
    </row>
    <row r="165" spans="1:5" x14ac:dyDescent="0.2">
      <c r="A165" t="s">
        <v>720</v>
      </c>
      <c r="B165">
        <v>22.5</v>
      </c>
      <c r="C165">
        <v>14526.2</v>
      </c>
      <c r="D165">
        <v>102794.77</v>
      </c>
      <c r="E165" t="s">
        <v>634</v>
      </c>
    </row>
    <row r="166" spans="1:5" x14ac:dyDescent="0.2">
      <c r="A166" t="s">
        <v>721</v>
      </c>
      <c r="B166">
        <v>23</v>
      </c>
      <c r="C166">
        <v>14493.45</v>
      </c>
      <c r="D166">
        <v>102795.44</v>
      </c>
      <c r="E166" t="s">
        <v>634</v>
      </c>
    </row>
    <row r="167" spans="1:5" x14ac:dyDescent="0.2">
      <c r="A167" t="s">
        <v>722</v>
      </c>
      <c r="B167">
        <v>23.5</v>
      </c>
      <c r="C167">
        <v>14490.75</v>
      </c>
      <c r="D167">
        <v>102818.92</v>
      </c>
      <c r="E167" t="s">
        <v>634</v>
      </c>
    </row>
    <row r="168" spans="1:5" x14ac:dyDescent="0.2">
      <c r="A168" t="s">
        <v>723</v>
      </c>
      <c r="B168">
        <v>22</v>
      </c>
      <c r="C168">
        <v>14496.91</v>
      </c>
      <c r="D168">
        <v>102850.51</v>
      </c>
      <c r="E168" t="s">
        <v>634</v>
      </c>
    </row>
    <row r="169" spans="1:5" x14ac:dyDescent="0.2">
      <c r="A169" t="s">
        <v>724</v>
      </c>
      <c r="B169">
        <v>20</v>
      </c>
      <c r="C169">
        <v>14497.05</v>
      </c>
      <c r="D169">
        <v>102872.08</v>
      </c>
      <c r="E169" t="s">
        <v>634</v>
      </c>
    </row>
    <row r="170" spans="1:5" x14ac:dyDescent="0.2">
      <c r="A170" t="s">
        <v>725</v>
      </c>
      <c r="B170">
        <v>25</v>
      </c>
      <c r="C170">
        <v>14468.09</v>
      </c>
      <c r="D170">
        <v>102797.5</v>
      </c>
      <c r="E170" t="s">
        <v>634</v>
      </c>
    </row>
    <row r="171" spans="1:5" x14ac:dyDescent="0.2">
      <c r="A171" t="s">
        <v>726</v>
      </c>
      <c r="B171">
        <v>27</v>
      </c>
      <c r="C171">
        <v>14460.58</v>
      </c>
      <c r="D171">
        <v>102819.32</v>
      </c>
      <c r="E171" t="s">
        <v>634</v>
      </c>
    </row>
    <row r="172" spans="1:5" x14ac:dyDescent="0.2">
      <c r="A172" t="s">
        <v>727</v>
      </c>
      <c r="B172">
        <v>21</v>
      </c>
      <c r="C172">
        <v>14461.53</v>
      </c>
      <c r="D172">
        <v>102843.19</v>
      </c>
      <c r="E172" t="s">
        <v>634</v>
      </c>
    </row>
    <row r="173" spans="1:5" x14ac:dyDescent="0.2">
      <c r="A173" t="s">
        <v>728</v>
      </c>
      <c r="B173">
        <v>19</v>
      </c>
      <c r="C173">
        <v>14467.61</v>
      </c>
      <c r="D173">
        <v>102873.58</v>
      </c>
      <c r="E173" t="s">
        <v>634</v>
      </c>
    </row>
    <row r="174" spans="1:5" x14ac:dyDescent="0.2">
      <c r="A174" t="s">
        <v>729</v>
      </c>
      <c r="B174">
        <v>28.8</v>
      </c>
      <c r="C174">
        <v>14439.63</v>
      </c>
      <c r="D174">
        <v>102778.16</v>
      </c>
      <c r="E174" t="s">
        <v>634</v>
      </c>
    </row>
    <row r="175" spans="1:5" x14ac:dyDescent="0.2">
      <c r="A175" t="s">
        <v>730</v>
      </c>
      <c r="B175">
        <v>29</v>
      </c>
      <c r="C175">
        <v>14439.2</v>
      </c>
      <c r="D175">
        <v>102810.7</v>
      </c>
      <c r="E175" t="s">
        <v>634</v>
      </c>
    </row>
    <row r="176" spans="1:5" x14ac:dyDescent="0.2">
      <c r="A176" t="s">
        <v>731</v>
      </c>
      <c r="B176">
        <v>30.4</v>
      </c>
      <c r="C176">
        <v>14439.14</v>
      </c>
      <c r="D176">
        <v>102840.91</v>
      </c>
      <c r="E176" t="s">
        <v>634</v>
      </c>
    </row>
    <row r="177" spans="1:5" x14ac:dyDescent="0.2">
      <c r="A177" t="s">
        <v>732</v>
      </c>
      <c r="B177">
        <v>29.7</v>
      </c>
      <c r="C177">
        <v>14439.2</v>
      </c>
      <c r="D177">
        <v>102867.06</v>
      </c>
      <c r="E177" t="s">
        <v>634</v>
      </c>
    </row>
    <row r="178" spans="1:5" x14ac:dyDescent="0.2">
      <c r="A178" t="s">
        <v>733</v>
      </c>
      <c r="B178">
        <v>28</v>
      </c>
      <c r="C178">
        <v>14410.07</v>
      </c>
      <c r="D178">
        <v>102773.42</v>
      </c>
      <c r="E178" t="s">
        <v>634</v>
      </c>
    </row>
    <row r="179" spans="1:5" x14ac:dyDescent="0.2">
      <c r="A179" t="s">
        <v>734</v>
      </c>
      <c r="B179">
        <v>27</v>
      </c>
      <c r="C179">
        <v>14410.24</v>
      </c>
      <c r="D179">
        <v>102810.8</v>
      </c>
      <c r="E179" t="s">
        <v>634</v>
      </c>
    </row>
    <row r="180" spans="1:5" x14ac:dyDescent="0.2">
      <c r="A180" t="s">
        <v>735</v>
      </c>
      <c r="B180">
        <v>30.8</v>
      </c>
      <c r="C180">
        <v>14409.16</v>
      </c>
      <c r="D180">
        <v>102841.05</v>
      </c>
      <c r="E180" t="s">
        <v>634</v>
      </c>
    </row>
    <row r="181" spans="1:5" x14ac:dyDescent="0.2">
      <c r="A181" t="s">
        <v>736</v>
      </c>
      <c r="B181">
        <v>27</v>
      </c>
      <c r="C181">
        <v>14408.72</v>
      </c>
      <c r="D181">
        <v>102869.9</v>
      </c>
      <c r="E181" t="s">
        <v>634</v>
      </c>
    </row>
    <row r="182" spans="1:5" x14ac:dyDescent="0.2">
      <c r="A182" t="s">
        <v>1588</v>
      </c>
      <c r="B182">
        <v>52</v>
      </c>
      <c r="C182">
        <v>18080.004000000001</v>
      </c>
      <c r="D182">
        <v>97502.804999999993</v>
      </c>
      <c r="E182" t="s">
        <v>837</v>
      </c>
    </row>
    <row r="183" spans="1:5" x14ac:dyDescent="0.2">
      <c r="A183" t="s">
        <v>1597</v>
      </c>
      <c r="B183">
        <v>56.1</v>
      </c>
      <c r="C183">
        <v>18165.274000000001</v>
      </c>
      <c r="D183">
        <v>97601.623000000007</v>
      </c>
      <c r="E183" t="s">
        <v>837</v>
      </c>
    </row>
    <row r="184" spans="1:5" x14ac:dyDescent="0.2">
      <c r="A184" t="s">
        <v>1598</v>
      </c>
      <c r="B184">
        <v>44.5</v>
      </c>
      <c r="C184">
        <v>18033.495999999999</v>
      </c>
      <c r="D184">
        <v>97542.312000000005</v>
      </c>
      <c r="E184" t="s">
        <v>837</v>
      </c>
    </row>
    <row r="185" spans="1:5" x14ac:dyDescent="0.2">
      <c r="A185" t="s">
        <v>1599</v>
      </c>
      <c r="B185">
        <v>49.6</v>
      </c>
      <c r="C185">
        <v>18174.564999999999</v>
      </c>
      <c r="D185">
        <v>97644.460999999996</v>
      </c>
      <c r="E185" t="s">
        <v>837</v>
      </c>
    </row>
    <row r="186" spans="1:5" x14ac:dyDescent="0.2">
      <c r="A186" t="s">
        <v>1600</v>
      </c>
      <c r="B186">
        <v>47.2</v>
      </c>
      <c r="C186">
        <v>18052.559000000001</v>
      </c>
      <c r="D186">
        <v>97579.722999999998</v>
      </c>
      <c r="E186" t="s">
        <v>837</v>
      </c>
    </row>
    <row r="187" spans="1:5" x14ac:dyDescent="0.2">
      <c r="A187" t="s">
        <v>1601</v>
      </c>
      <c r="B187">
        <v>60.8</v>
      </c>
      <c r="C187">
        <v>18131.891</v>
      </c>
      <c r="D187">
        <v>97640.351999999999</v>
      </c>
      <c r="E187" t="s">
        <v>837</v>
      </c>
    </row>
    <row r="188" spans="1:5" x14ac:dyDescent="0.2">
      <c r="A188" t="s">
        <v>1602</v>
      </c>
      <c r="B188">
        <v>47.2</v>
      </c>
      <c r="C188">
        <v>18142.513999999999</v>
      </c>
      <c r="D188">
        <v>97672.672000000006</v>
      </c>
      <c r="E188" t="s">
        <v>837</v>
      </c>
    </row>
    <row r="189" spans="1:5" x14ac:dyDescent="0.2">
      <c r="A189" t="s">
        <v>1603</v>
      </c>
      <c r="B189">
        <v>68.3</v>
      </c>
      <c r="C189">
        <v>18004.238000000001</v>
      </c>
      <c r="D189">
        <v>97569.561000000002</v>
      </c>
      <c r="E189" t="s">
        <v>837</v>
      </c>
    </row>
    <row r="190" spans="1:5" x14ac:dyDescent="0.2">
      <c r="A190" t="s">
        <v>1604</v>
      </c>
      <c r="B190">
        <v>42</v>
      </c>
      <c r="C190">
        <v>18059.161</v>
      </c>
      <c r="D190">
        <v>97647.286999999997</v>
      </c>
      <c r="E190" t="s">
        <v>837</v>
      </c>
    </row>
    <row r="191" spans="1:5" x14ac:dyDescent="0.2">
      <c r="A191" t="s">
        <v>1589</v>
      </c>
      <c r="B191">
        <v>50.2</v>
      </c>
      <c r="C191">
        <v>18111.907999999999</v>
      </c>
      <c r="D191">
        <v>97525.077000000005</v>
      </c>
      <c r="E191" t="s">
        <v>837</v>
      </c>
    </row>
    <row r="192" spans="1:5" x14ac:dyDescent="0.2">
      <c r="A192" t="s">
        <v>1605</v>
      </c>
      <c r="B192">
        <v>53</v>
      </c>
      <c r="C192">
        <v>18101.473999999998</v>
      </c>
      <c r="D192">
        <v>97676.691999999995</v>
      </c>
      <c r="E192" t="s">
        <v>837</v>
      </c>
    </row>
    <row r="193" spans="1:5" x14ac:dyDescent="0.2">
      <c r="A193" t="s">
        <v>1606</v>
      </c>
      <c r="B193">
        <v>51.8</v>
      </c>
      <c r="C193">
        <v>18118.067999999999</v>
      </c>
      <c r="D193">
        <v>97701.923999999999</v>
      </c>
      <c r="E193" t="s">
        <v>837</v>
      </c>
    </row>
    <row r="194" spans="1:5" x14ac:dyDescent="0.2">
      <c r="A194" t="s">
        <v>1607</v>
      </c>
      <c r="B194">
        <v>52.5</v>
      </c>
      <c r="C194">
        <v>17976.698</v>
      </c>
      <c r="D194">
        <v>97597.974000000002</v>
      </c>
      <c r="E194" t="s">
        <v>837</v>
      </c>
    </row>
    <row r="195" spans="1:5" x14ac:dyDescent="0.2">
      <c r="A195" t="s">
        <v>1608</v>
      </c>
      <c r="B195">
        <v>38.200000000000003</v>
      </c>
      <c r="C195">
        <v>17970.368999999999</v>
      </c>
      <c r="D195">
        <v>97627.687999999995</v>
      </c>
      <c r="E195" t="s">
        <v>837</v>
      </c>
    </row>
    <row r="196" spans="1:5" x14ac:dyDescent="0.2">
      <c r="A196" t="s">
        <v>1609</v>
      </c>
      <c r="B196">
        <v>65.8</v>
      </c>
      <c r="C196">
        <v>17998.267</v>
      </c>
      <c r="D196">
        <v>97655.944000000003</v>
      </c>
      <c r="E196" t="s">
        <v>837</v>
      </c>
    </row>
    <row r="197" spans="1:5" x14ac:dyDescent="0.2">
      <c r="A197" t="s">
        <v>1610</v>
      </c>
      <c r="B197">
        <v>41.3</v>
      </c>
      <c r="C197">
        <v>18028.960999999999</v>
      </c>
      <c r="D197">
        <v>97681.244000000006</v>
      </c>
      <c r="E197" t="s">
        <v>837</v>
      </c>
    </row>
    <row r="198" spans="1:5" x14ac:dyDescent="0.2">
      <c r="A198" t="s">
        <v>1611</v>
      </c>
      <c r="B198">
        <v>50</v>
      </c>
      <c r="C198">
        <v>18063.010999999999</v>
      </c>
      <c r="D198">
        <v>97703.163</v>
      </c>
      <c r="E198" t="s">
        <v>837</v>
      </c>
    </row>
    <row r="199" spans="1:5" x14ac:dyDescent="0.2">
      <c r="A199" t="s">
        <v>1612</v>
      </c>
      <c r="B199">
        <v>50</v>
      </c>
      <c r="C199">
        <v>18094.241000000002</v>
      </c>
      <c r="D199">
        <v>97724.013000000006</v>
      </c>
      <c r="E199" t="s">
        <v>837</v>
      </c>
    </row>
    <row r="200" spans="1:5" x14ac:dyDescent="0.2">
      <c r="A200" t="s">
        <v>1590</v>
      </c>
      <c r="B200">
        <v>51.5</v>
      </c>
      <c r="C200">
        <v>18141.941999999999</v>
      </c>
      <c r="D200">
        <v>97545.466</v>
      </c>
      <c r="E200" t="s">
        <v>837</v>
      </c>
    </row>
    <row r="201" spans="1:5" x14ac:dyDescent="0.2">
      <c r="A201" t="s">
        <v>1106</v>
      </c>
      <c r="B201">
        <v>49</v>
      </c>
      <c r="C201">
        <v>19216.580000000002</v>
      </c>
      <c r="D201">
        <v>98410.85</v>
      </c>
      <c r="E201" t="s">
        <v>1099</v>
      </c>
    </row>
    <row r="202" spans="1:5" x14ac:dyDescent="0.2">
      <c r="A202" t="s">
        <v>1107</v>
      </c>
      <c r="B202">
        <v>54</v>
      </c>
      <c r="C202">
        <v>19208.330000000002</v>
      </c>
      <c r="D202">
        <v>98471.37</v>
      </c>
      <c r="E202" t="s">
        <v>1099</v>
      </c>
    </row>
    <row r="203" spans="1:5" x14ac:dyDescent="0.2">
      <c r="A203" t="s">
        <v>1108</v>
      </c>
      <c r="B203">
        <v>55.4</v>
      </c>
      <c r="C203">
        <v>19206.34</v>
      </c>
      <c r="D203">
        <v>98544.391000000003</v>
      </c>
      <c r="E203" t="s">
        <v>1099</v>
      </c>
    </row>
    <row r="204" spans="1:5" x14ac:dyDescent="0.2">
      <c r="A204" t="s">
        <v>1591</v>
      </c>
      <c r="B204">
        <v>52.8</v>
      </c>
      <c r="C204">
        <v>18178.280999999999</v>
      </c>
      <c r="D204">
        <v>97560.266000000003</v>
      </c>
      <c r="E204" t="s">
        <v>837</v>
      </c>
    </row>
    <row r="205" spans="1:5" x14ac:dyDescent="0.2">
      <c r="A205" t="s">
        <v>1592</v>
      </c>
      <c r="B205">
        <v>47.2</v>
      </c>
      <c r="C205">
        <v>18209.809000000001</v>
      </c>
      <c r="D205">
        <v>97585.798999999999</v>
      </c>
      <c r="E205" t="s">
        <v>837</v>
      </c>
    </row>
    <row r="206" spans="1:5" x14ac:dyDescent="0.2">
      <c r="A206" t="s">
        <v>1095</v>
      </c>
      <c r="B206">
        <v>51.5</v>
      </c>
      <c r="C206">
        <v>19167.650000000001</v>
      </c>
      <c r="D206">
        <v>98402.93</v>
      </c>
      <c r="E206" t="s">
        <v>1099</v>
      </c>
    </row>
    <row r="207" spans="1:5" x14ac:dyDescent="0.2">
      <c r="A207" t="s">
        <v>1097</v>
      </c>
      <c r="B207">
        <v>52</v>
      </c>
      <c r="C207">
        <v>19162.330000000002</v>
      </c>
      <c r="D207">
        <v>98471.31</v>
      </c>
      <c r="E207" t="s">
        <v>1099</v>
      </c>
    </row>
    <row r="208" spans="1:5" x14ac:dyDescent="0.2">
      <c r="A208" t="s">
        <v>1098</v>
      </c>
      <c r="B208">
        <v>53.8</v>
      </c>
      <c r="C208">
        <v>19160.900000000001</v>
      </c>
      <c r="D208">
        <v>98544.15</v>
      </c>
      <c r="E208" t="s">
        <v>1099</v>
      </c>
    </row>
    <row r="209" spans="1:5" x14ac:dyDescent="0.2">
      <c r="A209" t="s">
        <v>1100</v>
      </c>
      <c r="B209">
        <v>40.299999999999997</v>
      </c>
      <c r="C209">
        <v>19118.849999999999</v>
      </c>
      <c r="D209">
        <v>98401.01</v>
      </c>
      <c r="E209" t="s">
        <v>1099</v>
      </c>
    </row>
    <row r="210" spans="1:5" x14ac:dyDescent="0.2">
      <c r="A210" t="s">
        <v>1101</v>
      </c>
      <c r="B210">
        <v>41.3</v>
      </c>
      <c r="C210">
        <v>19116.32</v>
      </c>
      <c r="D210">
        <v>98471.32</v>
      </c>
      <c r="E210" t="s">
        <v>1099</v>
      </c>
    </row>
    <row r="211" spans="1:5" x14ac:dyDescent="0.2">
      <c r="A211" t="s">
        <v>1102</v>
      </c>
      <c r="B211">
        <v>44.5</v>
      </c>
      <c r="C211">
        <v>19115.580000000002</v>
      </c>
      <c r="D211">
        <v>98544.26</v>
      </c>
      <c r="E211" t="s">
        <v>1099</v>
      </c>
    </row>
    <row r="212" spans="1:5" x14ac:dyDescent="0.2">
      <c r="A212" t="s">
        <v>1103</v>
      </c>
      <c r="B212">
        <v>37.5</v>
      </c>
      <c r="C212">
        <v>19077.93</v>
      </c>
      <c r="D212">
        <v>98403.11</v>
      </c>
      <c r="E212" t="s">
        <v>1099</v>
      </c>
    </row>
    <row r="213" spans="1:5" x14ac:dyDescent="0.2">
      <c r="A213" t="s">
        <v>1104</v>
      </c>
      <c r="B213">
        <v>44.5</v>
      </c>
      <c r="C213">
        <v>19077.63</v>
      </c>
      <c r="D213">
        <v>98472.09</v>
      </c>
      <c r="E213" t="s">
        <v>1099</v>
      </c>
    </row>
    <row r="214" spans="1:5" x14ac:dyDescent="0.2">
      <c r="A214" t="s">
        <v>1105</v>
      </c>
      <c r="B214">
        <v>57.5</v>
      </c>
      <c r="C214">
        <v>19080.97</v>
      </c>
      <c r="D214">
        <v>98540.41</v>
      </c>
      <c r="E214" t="s">
        <v>1099</v>
      </c>
    </row>
    <row r="215" spans="1:5" x14ac:dyDescent="0.2">
      <c r="A215" t="s">
        <v>1593</v>
      </c>
      <c r="B215">
        <v>47.58</v>
      </c>
      <c r="C215">
        <v>18060.780999999999</v>
      </c>
      <c r="D215">
        <v>97514.19</v>
      </c>
      <c r="E215" t="s">
        <v>837</v>
      </c>
    </row>
    <row r="216" spans="1:5" x14ac:dyDescent="0.2">
      <c r="A216" t="s">
        <v>1594</v>
      </c>
      <c r="B216">
        <v>46.3</v>
      </c>
      <c r="C216">
        <v>18197.521000000001</v>
      </c>
      <c r="D216">
        <v>97614.307000000001</v>
      </c>
      <c r="E216" t="s">
        <v>837</v>
      </c>
    </row>
    <row r="217" spans="1:5" x14ac:dyDescent="0.2">
      <c r="A217" t="s">
        <v>1595</v>
      </c>
      <c r="B217">
        <v>47.1</v>
      </c>
      <c r="C217">
        <v>18085.09</v>
      </c>
      <c r="D217">
        <v>97541.607999999993</v>
      </c>
      <c r="E217" t="s">
        <v>837</v>
      </c>
    </row>
    <row r="218" spans="1:5" x14ac:dyDescent="0.2">
      <c r="A218" t="s">
        <v>1596</v>
      </c>
      <c r="B218">
        <v>45.5</v>
      </c>
      <c r="C218">
        <v>18125.025000000001</v>
      </c>
      <c r="D218">
        <v>97570.429000000004</v>
      </c>
      <c r="E218" t="s">
        <v>837</v>
      </c>
    </row>
    <row r="219" spans="1:5" x14ac:dyDescent="0.2">
      <c r="A219" t="s">
        <v>2070</v>
      </c>
      <c r="B219">
        <v>50</v>
      </c>
      <c r="C219">
        <v>17925.464</v>
      </c>
      <c r="D219">
        <v>97582.017000000007</v>
      </c>
      <c r="E219" t="s">
        <v>851</v>
      </c>
    </row>
    <row r="220" spans="1:5" x14ac:dyDescent="0.2">
      <c r="A220" t="s">
        <v>2071</v>
      </c>
      <c r="B220">
        <v>48.2</v>
      </c>
      <c r="C220">
        <v>17910.38</v>
      </c>
      <c r="D220">
        <v>97568.520999999993</v>
      </c>
      <c r="E220" t="s">
        <v>851</v>
      </c>
    </row>
    <row r="221" spans="1:5" x14ac:dyDescent="0.2">
      <c r="A221" t="s">
        <v>2072</v>
      </c>
      <c r="B221">
        <v>49</v>
      </c>
      <c r="C221">
        <v>17893.745999999999</v>
      </c>
      <c r="D221">
        <v>97550.88</v>
      </c>
      <c r="E221" t="s">
        <v>851</v>
      </c>
    </row>
    <row r="222" spans="1:5" x14ac:dyDescent="0.2">
      <c r="A222" t="s">
        <v>1996</v>
      </c>
      <c r="B222">
        <v>40.15</v>
      </c>
      <c r="C222">
        <v>18195.569</v>
      </c>
      <c r="D222">
        <v>97601.9</v>
      </c>
      <c r="E222" t="s">
        <v>837</v>
      </c>
    </row>
    <row r="223" spans="1:5" x14ac:dyDescent="0.2">
      <c r="A223" t="s">
        <v>2005</v>
      </c>
      <c r="B223">
        <v>45</v>
      </c>
      <c r="C223">
        <v>18184.199000000001</v>
      </c>
      <c r="D223">
        <v>97594.960999999996</v>
      </c>
      <c r="E223" t="s">
        <v>837</v>
      </c>
    </row>
    <row r="224" spans="1:5" x14ac:dyDescent="0.2">
      <c r="A224" t="s">
        <v>2006</v>
      </c>
      <c r="B224">
        <v>48.51</v>
      </c>
      <c r="C224">
        <v>18173.345000000001</v>
      </c>
      <c r="D224">
        <v>97608.876000000004</v>
      </c>
      <c r="E224" t="s">
        <v>837</v>
      </c>
    </row>
    <row r="225" spans="1:5" x14ac:dyDescent="0.2">
      <c r="A225" t="s">
        <v>2007</v>
      </c>
      <c r="B225">
        <v>47.2</v>
      </c>
      <c r="C225">
        <v>18163.656999999999</v>
      </c>
      <c r="D225">
        <v>97626.042000000001</v>
      </c>
      <c r="E225" t="s">
        <v>837</v>
      </c>
    </row>
    <row r="226" spans="1:5" x14ac:dyDescent="0.2">
      <c r="A226" t="s">
        <v>2008</v>
      </c>
      <c r="B226">
        <v>48.54</v>
      </c>
      <c r="C226">
        <v>18151.101999999999</v>
      </c>
      <c r="D226">
        <v>97638.813999999998</v>
      </c>
      <c r="E226" t="s">
        <v>837</v>
      </c>
    </row>
    <row r="227" spans="1:5" x14ac:dyDescent="0.2">
      <c r="A227" t="s">
        <v>2009</v>
      </c>
      <c r="B227">
        <v>46.41</v>
      </c>
      <c r="C227">
        <v>18138.481</v>
      </c>
      <c r="D227">
        <v>97651.616999999998</v>
      </c>
      <c r="E227" t="s">
        <v>837</v>
      </c>
    </row>
    <row r="228" spans="1:5" x14ac:dyDescent="0.2">
      <c r="A228" t="s">
        <v>2010</v>
      </c>
      <c r="B228">
        <v>53.86</v>
      </c>
      <c r="C228">
        <v>18124.401999999998</v>
      </c>
      <c r="D228">
        <v>97671.077999999994</v>
      </c>
      <c r="E228" t="s">
        <v>837</v>
      </c>
    </row>
    <row r="229" spans="1:5" x14ac:dyDescent="0.2">
      <c r="A229" t="s">
        <v>2011</v>
      </c>
      <c r="B229">
        <v>55.1</v>
      </c>
      <c r="C229">
        <v>18109.931</v>
      </c>
      <c r="D229">
        <v>97685.588000000003</v>
      </c>
      <c r="E229" t="s">
        <v>837</v>
      </c>
    </row>
    <row r="230" spans="1:5" x14ac:dyDescent="0.2">
      <c r="A230" t="s">
        <v>2012</v>
      </c>
      <c r="B230">
        <v>46.63</v>
      </c>
      <c r="C230">
        <v>18095.648000000001</v>
      </c>
      <c r="D230">
        <v>97700.26</v>
      </c>
      <c r="E230" t="s">
        <v>837</v>
      </c>
    </row>
    <row r="231" spans="1:5" x14ac:dyDescent="0.2">
      <c r="A231" t="s">
        <v>2013</v>
      </c>
      <c r="B231">
        <v>35.729999999999997</v>
      </c>
      <c r="C231">
        <v>18080.285</v>
      </c>
      <c r="D231">
        <v>97708.991999999998</v>
      </c>
      <c r="E231" t="s">
        <v>837</v>
      </c>
    </row>
    <row r="232" spans="1:5" x14ac:dyDescent="0.2">
      <c r="A232" t="s">
        <v>2014</v>
      </c>
      <c r="B232">
        <v>48.59</v>
      </c>
      <c r="C232">
        <v>18187.137999999999</v>
      </c>
      <c r="D232">
        <v>97573.43</v>
      </c>
      <c r="E232" t="s">
        <v>837</v>
      </c>
    </row>
    <row r="233" spans="1:5" x14ac:dyDescent="0.2">
      <c r="A233" t="s">
        <v>1997</v>
      </c>
      <c r="B233">
        <v>47.15</v>
      </c>
      <c r="C233">
        <v>18181.241000000002</v>
      </c>
      <c r="D233">
        <v>97616.63</v>
      </c>
      <c r="E233" t="s">
        <v>837</v>
      </c>
    </row>
    <row r="234" spans="1:5" x14ac:dyDescent="0.2">
      <c r="A234" t="s">
        <v>2015</v>
      </c>
      <c r="B234">
        <v>48.3</v>
      </c>
      <c r="C234">
        <v>18173.117999999999</v>
      </c>
      <c r="D234">
        <v>97587.614000000001</v>
      </c>
      <c r="E234" t="s">
        <v>837</v>
      </c>
    </row>
    <row r="235" spans="1:5" x14ac:dyDescent="0.2">
      <c r="A235" t="s">
        <v>2016</v>
      </c>
      <c r="B235">
        <v>49.6</v>
      </c>
      <c r="C235">
        <v>18155.117999999999</v>
      </c>
      <c r="D235">
        <v>97617.524999999994</v>
      </c>
      <c r="E235" t="s">
        <v>837</v>
      </c>
    </row>
    <row r="236" spans="1:5" x14ac:dyDescent="0.2">
      <c r="A236" t="s">
        <v>2017</v>
      </c>
      <c r="B236">
        <v>56.95</v>
      </c>
      <c r="C236">
        <v>18142.535</v>
      </c>
      <c r="D236">
        <v>97630.335999999996</v>
      </c>
      <c r="E236" t="s">
        <v>837</v>
      </c>
    </row>
    <row r="237" spans="1:5" x14ac:dyDescent="0.2">
      <c r="A237" t="s">
        <v>2018</v>
      </c>
      <c r="B237">
        <v>51.8</v>
      </c>
      <c r="C237">
        <v>18114.987000000001</v>
      </c>
      <c r="D237">
        <v>97661.985000000001</v>
      </c>
      <c r="E237" t="s">
        <v>837</v>
      </c>
    </row>
    <row r="238" spans="1:5" x14ac:dyDescent="0.2">
      <c r="A238" t="s">
        <v>2019</v>
      </c>
      <c r="B238">
        <v>48.3</v>
      </c>
      <c r="C238">
        <v>18086.322</v>
      </c>
      <c r="D238">
        <v>97691.149000000005</v>
      </c>
      <c r="E238" t="s">
        <v>837</v>
      </c>
    </row>
    <row r="239" spans="1:5" x14ac:dyDescent="0.2">
      <c r="A239" t="s">
        <v>2020</v>
      </c>
      <c r="B239">
        <v>41.62</v>
      </c>
      <c r="C239">
        <v>18151.439999999999</v>
      </c>
      <c r="D239">
        <v>97578.457999999999</v>
      </c>
      <c r="E239" t="s">
        <v>837</v>
      </c>
    </row>
    <row r="240" spans="1:5" x14ac:dyDescent="0.2">
      <c r="A240" t="s">
        <v>2021</v>
      </c>
      <c r="B240">
        <v>39.4</v>
      </c>
      <c r="C240">
        <v>18140.878000000001</v>
      </c>
      <c r="D240">
        <v>97596.286999999997</v>
      </c>
      <c r="E240" t="s">
        <v>837</v>
      </c>
    </row>
    <row r="241" spans="1:5" x14ac:dyDescent="0.2">
      <c r="A241" t="s">
        <v>2022</v>
      </c>
      <c r="B241">
        <v>45.82</v>
      </c>
      <c r="C241">
        <v>18126.885999999999</v>
      </c>
      <c r="D241">
        <v>97610.642999999996</v>
      </c>
      <c r="E241" t="s">
        <v>837</v>
      </c>
    </row>
    <row r="242" spans="1:5" x14ac:dyDescent="0.2">
      <c r="A242" t="s">
        <v>2023</v>
      </c>
      <c r="B242">
        <v>41.8</v>
      </c>
      <c r="C242">
        <v>18112.901999999998</v>
      </c>
      <c r="D242">
        <v>97624.781000000003</v>
      </c>
      <c r="E242" t="s">
        <v>837</v>
      </c>
    </row>
    <row r="243" spans="1:5" x14ac:dyDescent="0.2">
      <c r="A243" t="s">
        <v>2024</v>
      </c>
      <c r="B243">
        <v>33.700000000000003</v>
      </c>
      <c r="C243">
        <v>18099.276000000002</v>
      </c>
      <c r="D243">
        <v>97646.520999999993</v>
      </c>
      <c r="E243" t="s">
        <v>837</v>
      </c>
    </row>
    <row r="244" spans="1:5" x14ac:dyDescent="0.2">
      <c r="A244" t="s">
        <v>1998</v>
      </c>
      <c r="B244">
        <v>46.2</v>
      </c>
      <c r="C244">
        <v>18172.151999999998</v>
      </c>
      <c r="D244">
        <v>97634.304000000004</v>
      </c>
      <c r="E244" t="s">
        <v>837</v>
      </c>
    </row>
    <row r="245" spans="1:5" x14ac:dyDescent="0.2">
      <c r="A245" t="s">
        <v>2025</v>
      </c>
      <c r="B245">
        <v>38.5</v>
      </c>
      <c r="C245">
        <v>18081.922999999999</v>
      </c>
      <c r="D245">
        <v>97664.373000000007</v>
      </c>
      <c r="E245" t="s">
        <v>837</v>
      </c>
    </row>
    <row r="246" spans="1:5" x14ac:dyDescent="0.2">
      <c r="A246" t="s">
        <v>2026</v>
      </c>
      <c r="B246">
        <v>38.5</v>
      </c>
      <c r="C246">
        <v>18064.332999999999</v>
      </c>
      <c r="D246">
        <v>97682.168000000005</v>
      </c>
      <c r="E246" t="s">
        <v>837</v>
      </c>
    </row>
    <row r="247" spans="1:5" x14ac:dyDescent="0.2">
      <c r="A247" t="s">
        <v>2027</v>
      </c>
      <c r="B247">
        <v>37.75</v>
      </c>
      <c r="C247">
        <v>18161.834999999999</v>
      </c>
      <c r="D247">
        <v>97553.59</v>
      </c>
      <c r="E247" t="s">
        <v>837</v>
      </c>
    </row>
    <row r="248" spans="1:5" x14ac:dyDescent="0.2">
      <c r="A248" t="s">
        <v>2028</v>
      </c>
      <c r="B248">
        <v>41.9</v>
      </c>
      <c r="C248">
        <v>18137.132000000001</v>
      </c>
      <c r="D248">
        <v>97564.444000000003</v>
      </c>
      <c r="E248" t="s">
        <v>837</v>
      </c>
    </row>
    <row r="249" spans="1:5" x14ac:dyDescent="0.2">
      <c r="A249" t="s">
        <v>2029</v>
      </c>
      <c r="B249">
        <v>43.8</v>
      </c>
      <c r="C249">
        <v>18110.544000000002</v>
      </c>
      <c r="D249">
        <v>97591.606</v>
      </c>
      <c r="E249" t="s">
        <v>837</v>
      </c>
    </row>
    <row r="250" spans="1:5" x14ac:dyDescent="0.2">
      <c r="A250" t="s">
        <v>2030</v>
      </c>
      <c r="B250">
        <v>47.85</v>
      </c>
      <c r="C250">
        <v>18094.11</v>
      </c>
      <c r="D250">
        <v>97616.52</v>
      </c>
      <c r="E250" t="s">
        <v>837</v>
      </c>
    </row>
    <row r="251" spans="1:5" x14ac:dyDescent="0.2">
      <c r="A251" t="s">
        <v>2031</v>
      </c>
      <c r="B251">
        <v>39.200000000000003</v>
      </c>
      <c r="C251">
        <v>18070.978999999999</v>
      </c>
      <c r="D251">
        <v>97643.942999999999</v>
      </c>
      <c r="E251" t="s">
        <v>837</v>
      </c>
    </row>
    <row r="252" spans="1:5" x14ac:dyDescent="0.2">
      <c r="A252" t="s">
        <v>2032</v>
      </c>
      <c r="B252">
        <v>39.200000000000003</v>
      </c>
      <c r="C252">
        <v>18056.815999999999</v>
      </c>
      <c r="D252">
        <v>97658.376000000004</v>
      </c>
      <c r="E252" t="s">
        <v>837</v>
      </c>
    </row>
    <row r="253" spans="1:5" x14ac:dyDescent="0.2">
      <c r="A253" t="s">
        <v>2033</v>
      </c>
      <c r="B253">
        <v>40.22</v>
      </c>
      <c r="C253">
        <v>18043.181</v>
      </c>
      <c r="D253">
        <v>97672.762000000002</v>
      </c>
      <c r="E253" t="s">
        <v>837</v>
      </c>
    </row>
    <row r="254" spans="1:5" x14ac:dyDescent="0.2">
      <c r="A254" t="s">
        <v>2034</v>
      </c>
      <c r="B254">
        <v>43.43</v>
      </c>
      <c r="C254">
        <v>18075.075000000001</v>
      </c>
      <c r="D254">
        <v>97619.89</v>
      </c>
      <c r="E254" t="s">
        <v>837</v>
      </c>
    </row>
    <row r="255" spans="1:5" x14ac:dyDescent="0.2">
      <c r="A255" t="s">
        <v>1999</v>
      </c>
      <c r="B255">
        <v>48.8</v>
      </c>
      <c r="C255">
        <v>18159.531999999999</v>
      </c>
      <c r="D255">
        <v>97647.260999999999</v>
      </c>
      <c r="E255" t="s">
        <v>837</v>
      </c>
    </row>
    <row r="256" spans="1:5" x14ac:dyDescent="0.2">
      <c r="A256" t="s">
        <v>2035</v>
      </c>
      <c r="B256">
        <v>36.799999999999997</v>
      </c>
      <c r="C256">
        <v>18061.012999999999</v>
      </c>
      <c r="D256">
        <v>97634.126000000004</v>
      </c>
      <c r="E256" t="s">
        <v>837</v>
      </c>
    </row>
    <row r="257" spans="1:5" x14ac:dyDescent="0.2">
      <c r="A257" t="s">
        <v>2036</v>
      </c>
      <c r="B257">
        <v>37.950000000000003</v>
      </c>
      <c r="C257">
        <v>18047.116999999998</v>
      </c>
      <c r="D257">
        <v>97648.509000000005</v>
      </c>
      <c r="E257" t="s">
        <v>837</v>
      </c>
    </row>
    <row r="258" spans="1:5" x14ac:dyDescent="0.2">
      <c r="A258" t="s">
        <v>2037</v>
      </c>
      <c r="B258">
        <v>42.34</v>
      </c>
      <c r="C258">
        <v>18032.962</v>
      </c>
      <c r="D258">
        <v>97662.73</v>
      </c>
      <c r="E258" t="s">
        <v>837</v>
      </c>
    </row>
    <row r="259" spans="1:5" x14ac:dyDescent="0.2">
      <c r="A259" t="s">
        <v>2038</v>
      </c>
      <c r="B259">
        <v>37.799999999999997</v>
      </c>
      <c r="C259">
        <v>18129.698</v>
      </c>
      <c r="D259">
        <v>97529.15</v>
      </c>
      <c r="E259" t="s">
        <v>837</v>
      </c>
    </row>
    <row r="260" spans="1:5" x14ac:dyDescent="0.2">
      <c r="A260" t="s">
        <v>2039</v>
      </c>
      <c r="B260">
        <v>42.82</v>
      </c>
      <c r="C260">
        <v>18122.848000000002</v>
      </c>
      <c r="D260">
        <v>97550.432000000001</v>
      </c>
      <c r="E260" t="s">
        <v>837</v>
      </c>
    </row>
    <row r="261" spans="1:5" x14ac:dyDescent="0.2">
      <c r="A261" t="s">
        <v>2040</v>
      </c>
      <c r="B261">
        <v>39.200000000000003</v>
      </c>
      <c r="C261">
        <v>18101.87</v>
      </c>
      <c r="D261">
        <v>97571.918999999994</v>
      </c>
      <c r="E261" t="s">
        <v>837</v>
      </c>
    </row>
    <row r="262" spans="1:5" x14ac:dyDescent="0.2">
      <c r="A262" t="s">
        <v>2041</v>
      </c>
      <c r="B262">
        <v>38.65</v>
      </c>
      <c r="C262">
        <v>18080.797999999999</v>
      </c>
      <c r="D262">
        <v>97593.252999999997</v>
      </c>
      <c r="E262" t="s">
        <v>837</v>
      </c>
    </row>
    <row r="263" spans="1:5" x14ac:dyDescent="0.2">
      <c r="A263" t="s">
        <v>2042</v>
      </c>
      <c r="B263">
        <v>40.1</v>
      </c>
      <c r="C263">
        <v>18063.938999999998</v>
      </c>
      <c r="D263">
        <v>97608.38</v>
      </c>
      <c r="E263" t="s">
        <v>837</v>
      </c>
    </row>
    <row r="264" spans="1:5" x14ac:dyDescent="0.2">
      <c r="A264" t="s">
        <v>2043</v>
      </c>
      <c r="B264">
        <v>35.799999999999997</v>
      </c>
      <c r="C264">
        <v>18049.659</v>
      </c>
      <c r="D264">
        <v>97622.998000000007</v>
      </c>
      <c r="E264" t="s">
        <v>837</v>
      </c>
    </row>
    <row r="265" spans="1:5" x14ac:dyDescent="0.2">
      <c r="A265" t="s">
        <v>2044</v>
      </c>
      <c r="B265">
        <v>37.4</v>
      </c>
      <c r="C265">
        <v>18035.653999999999</v>
      </c>
      <c r="D265">
        <v>97637.240999999995</v>
      </c>
      <c r="E265" t="s">
        <v>837</v>
      </c>
    </row>
    <row r="266" spans="1:5" x14ac:dyDescent="0.2">
      <c r="A266" t="s">
        <v>2000</v>
      </c>
      <c r="B266">
        <v>48.5</v>
      </c>
      <c r="C266">
        <v>18147.07</v>
      </c>
      <c r="D266">
        <v>97660.106</v>
      </c>
      <c r="E266" t="s">
        <v>837</v>
      </c>
    </row>
    <row r="267" spans="1:5" x14ac:dyDescent="0.2">
      <c r="A267" t="s">
        <v>2045</v>
      </c>
      <c r="B267">
        <v>42.1</v>
      </c>
      <c r="C267">
        <v>18021.594000000001</v>
      </c>
      <c r="D267">
        <v>97651.607000000004</v>
      </c>
      <c r="E267" t="s">
        <v>837</v>
      </c>
    </row>
    <row r="268" spans="1:5" x14ac:dyDescent="0.2">
      <c r="A268" t="s">
        <v>2046</v>
      </c>
      <c r="B268">
        <v>39.4</v>
      </c>
      <c r="C268">
        <v>18015.504000000001</v>
      </c>
      <c r="D268">
        <v>97669.342000000004</v>
      </c>
      <c r="E268" t="s">
        <v>837</v>
      </c>
    </row>
    <row r="269" spans="1:5" x14ac:dyDescent="0.2">
      <c r="A269" t="s">
        <v>2047</v>
      </c>
      <c r="B269">
        <v>47.82</v>
      </c>
      <c r="C269">
        <v>18108.498</v>
      </c>
      <c r="D269">
        <v>97536.445999999996</v>
      </c>
      <c r="E269" t="s">
        <v>837</v>
      </c>
    </row>
    <row r="270" spans="1:5" x14ac:dyDescent="0.2">
      <c r="A270" t="s">
        <v>2048</v>
      </c>
      <c r="B270">
        <v>42.7</v>
      </c>
      <c r="C270">
        <v>18094.506000000001</v>
      </c>
      <c r="D270">
        <v>97550.758000000002</v>
      </c>
      <c r="E270" t="s">
        <v>837</v>
      </c>
    </row>
    <row r="271" spans="1:5" x14ac:dyDescent="0.2">
      <c r="A271" t="s">
        <v>2049</v>
      </c>
      <c r="B271">
        <v>40.369999999999997</v>
      </c>
      <c r="C271">
        <v>18080.511999999999</v>
      </c>
      <c r="D271">
        <v>97564.944000000003</v>
      </c>
      <c r="E271" t="s">
        <v>837</v>
      </c>
    </row>
    <row r="272" spans="1:5" x14ac:dyDescent="0.2">
      <c r="A272" t="s">
        <v>2050</v>
      </c>
      <c r="B272">
        <v>43.2</v>
      </c>
      <c r="C272">
        <v>18066.505000000001</v>
      </c>
      <c r="D272">
        <v>97579.281000000003</v>
      </c>
      <c r="E272" t="s">
        <v>837</v>
      </c>
    </row>
    <row r="273" spans="1:5" x14ac:dyDescent="0.2">
      <c r="A273" t="s">
        <v>2051</v>
      </c>
      <c r="B273">
        <v>41.3</v>
      </c>
      <c r="C273">
        <v>18053.522000000001</v>
      </c>
      <c r="D273">
        <v>97598.870999999999</v>
      </c>
      <c r="E273" t="s">
        <v>837</v>
      </c>
    </row>
    <row r="274" spans="1:5" x14ac:dyDescent="0.2">
      <c r="A274" t="s">
        <v>2052</v>
      </c>
      <c r="B274">
        <v>38.200000000000003</v>
      </c>
      <c r="C274">
        <v>18039.574000000001</v>
      </c>
      <c r="D274">
        <v>97613.180999999997</v>
      </c>
      <c r="E274" t="s">
        <v>837</v>
      </c>
    </row>
    <row r="275" spans="1:5" x14ac:dyDescent="0.2">
      <c r="A275" t="s">
        <v>2053</v>
      </c>
      <c r="B275">
        <v>41.7</v>
      </c>
      <c r="C275">
        <v>18025.682000000001</v>
      </c>
      <c r="D275">
        <v>97627.357000000004</v>
      </c>
      <c r="E275" t="s">
        <v>837</v>
      </c>
    </row>
    <row r="276" spans="1:5" x14ac:dyDescent="0.2">
      <c r="A276" t="s">
        <v>2054</v>
      </c>
      <c r="B276">
        <v>58.3</v>
      </c>
      <c r="C276">
        <v>18011.627</v>
      </c>
      <c r="D276">
        <v>97641.653000000006</v>
      </c>
      <c r="E276" t="s">
        <v>837</v>
      </c>
    </row>
    <row r="277" spans="1:5" x14ac:dyDescent="0.2">
      <c r="A277" t="s">
        <v>2001</v>
      </c>
      <c r="B277">
        <v>50.64</v>
      </c>
      <c r="C277">
        <v>18133.544000000002</v>
      </c>
      <c r="D277">
        <v>97680.065000000002</v>
      </c>
      <c r="E277" t="s">
        <v>837</v>
      </c>
    </row>
    <row r="278" spans="1:5" x14ac:dyDescent="0.2">
      <c r="A278" t="s">
        <v>2055</v>
      </c>
      <c r="B278">
        <v>39.1</v>
      </c>
      <c r="C278">
        <v>18106.585999999999</v>
      </c>
      <c r="D278">
        <v>97510.615999999995</v>
      </c>
      <c r="E278" t="s">
        <v>837</v>
      </c>
    </row>
    <row r="279" spans="1:5" x14ac:dyDescent="0.2">
      <c r="A279" t="s">
        <v>2056</v>
      </c>
      <c r="B279">
        <v>46.8</v>
      </c>
      <c r="C279">
        <v>18094.59</v>
      </c>
      <c r="D279">
        <v>97522.735000000001</v>
      </c>
      <c r="E279" t="s">
        <v>837</v>
      </c>
    </row>
    <row r="280" spans="1:5" x14ac:dyDescent="0.2">
      <c r="A280" t="s">
        <v>2057</v>
      </c>
      <c r="B280">
        <v>40.72</v>
      </c>
      <c r="C280">
        <v>18066.671999999999</v>
      </c>
      <c r="D280">
        <v>97551.447</v>
      </c>
      <c r="E280" t="s">
        <v>837</v>
      </c>
    </row>
    <row r="281" spans="1:5" x14ac:dyDescent="0.2">
      <c r="A281" t="s">
        <v>2058</v>
      </c>
      <c r="B281">
        <v>45.4</v>
      </c>
      <c r="C281">
        <v>18052.626</v>
      </c>
      <c r="D281">
        <v>97565.623000000007</v>
      </c>
      <c r="E281" t="s">
        <v>837</v>
      </c>
    </row>
    <row r="282" spans="1:5" x14ac:dyDescent="0.2">
      <c r="A282" t="s">
        <v>2059</v>
      </c>
      <c r="B282">
        <v>36.200000000000003</v>
      </c>
      <c r="C282">
        <v>18034.181</v>
      </c>
      <c r="D282">
        <v>97596.577999999994</v>
      </c>
      <c r="E282" t="s">
        <v>837</v>
      </c>
    </row>
    <row r="283" spans="1:5" x14ac:dyDescent="0.2">
      <c r="A283" t="s">
        <v>2060</v>
      </c>
      <c r="B283">
        <v>39</v>
      </c>
      <c r="C283">
        <v>17999.37</v>
      </c>
      <c r="D283">
        <v>97629.558000000005</v>
      </c>
      <c r="E283" t="s">
        <v>837</v>
      </c>
    </row>
    <row r="284" spans="1:5" x14ac:dyDescent="0.2">
      <c r="A284" t="s">
        <v>2061</v>
      </c>
      <c r="B284">
        <v>48</v>
      </c>
      <c r="C284">
        <v>18076.078000000001</v>
      </c>
      <c r="D284">
        <v>97532.608999999997</v>
      </c>
      <c r="E284" t="s">
        <v>837</v>
      </c>
    </row>
    <row r="285" spans="1:5" x14ac:dyDescent="0.2">
      <c r="A285" t="s">
        <v>2062</v>
      </c>
      <c r="B285">
        <v>36.78</v>
      </c>
      <c r="C285">
        <v>18031.823</v>
      </c>
      <c r="D285">
        <v>97577.472999999998</v>
      </c>
      <c r="E285" t="s">
        <v>837</v>
      </c>
    </row>
    <row r="286" spans="1:5" x14ac:dyDescent="0.2">
      <c r="A286" t="s">
        <v>2063</v>
      </c>
      <c r="B286">
        <v>42</v>
      </c>
      <c r="C286">
        <v>18014.386999999999</v>
      </c>
      <c r="D286">
        <v>97595.277000000002</v>
      </c>
      <c r="E286" t="s">
        <v>837</v>
      </c>
    </row>
    <row r="287" spans="1:5" x14ac:dyDescent="0.2">
      <c r="A287" t="s">
        <v>2064</v>
      </c>
      <c r="B287">
        <v>45</v>
      </c>
      <c r="C287">
        <v>17997.505000000001</v>
      </c>
      <c r="D287">
        <v>97612.544999999998</v>
      </c>
      <c r="E287" t="s">
        <v>837</v>
      </c>
    </row>
    <row r="288" spans="1:5" x14ac:dyDescent="0.2">
      <c r="A288" t="s">
        <v>2002</v>
      </c>
      <c r="B288">
        <v>53</v>
      </c>
      <c r="C288">
        <v>18123.097000000002</v>
      </c>
      <c r="D288">
        <v>97690.79</v>
      </c>
      <c r="E288" t="s">
        <v>837</v>
      </c>
    </row>
    <row r="289" spans="1:5" x14ac:dyDescent="0.2">
      <c r="A289" t="s">
        <v>2065</v>
      </c>
      <c r="B289">
        <v>36.799999999999997</v>
      </c>
      <c r="C289">
        <v>18090.455000000002</v>
      </c>
      <c r="D289">
        <v>97497.815000000002</v>
      </c>
      <c r="E289" t="s">
        <v>837</v>
      </c>
    </row>
    <row r="290" spans="1:5" x14ac:dyDescent="0.2">
      <c r="A290" t="s">
        <v>2066</v>
      </c>
      <c r="B290">
        <v>45.78</v>
      </c>
      <c r="C290">
        <v>18084.348000000002</v>
      </c>
      <c r="D290">
        <v>97512.582999999999</v>
      </c>
      <c r="E290" t="s">
        <v>837</v>
      </c>
    </row>
    <row r="291" spans="1:5" x14ac:dyDescent="0.2">
      <c r="A291" t="s">
        <v>2067</v>
      </c>
      <c r="B291">
        <v>47.83</v>
      </c>
      <c r="C291">
        <v>18066.780999999999</v>
      </c>
      <c r="D291">
        <v>97523.437999999995</v>
      </c>
      <c r="E291" t="s">
        <v>837</v>
      </c>
    </row>
    <row r="292" spans="1:5" x14ac:dyDescent="0.2">
      <c r="A292" t="s">
        <v>2068</v>
      </c>
      <c r="B292">
        <v>42</v>
      </c>
      <c r="C292">
        <v>18052.615000000002</v>
      </c>
      <c r="D292">
        <v>97537.748999999996</v>
      </c>
      <c r="E292" t="s">
        <v>837</v>
      </c>
    </row>
    <row r="293" spans="1:5" x14ac:dyDescent="0.2">
      <c r="A293" t="s">
        <v>2069</v>
      </c>
      <c r="B293">
        <v>45.86</v>
      </c>
      <c r="C293">
        <v>18042.282999999999</v>
      </c>
      <c r="D293">
        <v>97555.592999999993</v>
      </c>
      <c r="E293" t="s">
        <v>837</v>
      </c>
    </row>
    <row r="294" spans="1:5" x14ac:dyDescent="0.2">
      <c r="A294" t="s">
        <v>2003</v>
      </c>
      <c r="B294">
        <v>50.2</v>
      </c>
      <c r="C294">
        <v>18104.957999999999</v>
      </c>
      <c r="D294">
        <v>97709.349000000002</v>
      </c>
      <c r="E294" t="s">
        <v>837</v>
      </c>
    </row>
    <row r="295" spans="1:5" x14ac:dyDescent="0.2">
      <c r="A295" t="s">
        <v>2004</v>
      </c>
      <c r="B295">
        <v>48.29</v>
      </c>
      <c r="C295">
        <v>18196.555</v>
      </c>
      <c r="D295">
        <v>97582.485000000001</v>
      </c>
      <c r="E295" t="s">
        <v>837</v>
      </c>
    </row>
    <row r="296" spans="1:5" x14ac:dyDescent="0.2">
      <c r="A296" t="s">
        <v>937</v>
      </c>
      <c r="B296">
        <v>42.2</v>
      </c>
      <c r="C296">
        <v>18659.780999999999</v>
      </c>
      <c r="D296">
        <v>98322.785000000003</v>
      </c>
      <c r="E296" t="s">
        <v>895</v>
      </c>
    </row>
    <row r="297" spans="1:5" x14ac:dyDescent="0.2">
      <c r="A297" t="s">
        <v>938</v>
      </c>
      <c r="B297">
        <v>40</v>
      </c>
      <c r="C297">
        <v>18672.945</v>
      </c>
      <c r="D297">
        <v>98443.876999999993</v>
      </c>
      <c r="E297" t="s">
        <v>895</v>
      </c>
    </row>
    <row r="298" spans="1:5" x14ac:dyDescent="0.2">
      <c r="A298" t="s">
        <v>939</v>
      </c>
      <c r="B298">
        <v>40</v>
      </c>
      <c r="C298">
        <v>18649.483</v>
      </c>
      <c r="D298">
        <v>98468.376000000004</v>
      </c>
      <c r="E298" t="s">
        <v>895</v>
      </c>
    </row>
    <row r="299" spans="1:5" x14ac:dyDescent="0.2">
      <c r="A299" t="s">
        <v>940</v>
      </c>
      <c r="B299">
        <v>39.5</v>
      </c>
      <c r="C299">
        <v>18558.027999999998</v>
      </c>
      <c r="D299">
        <v>98491.858999999997</v>
      </c>
      <c r="E299" t="s">
        <v>895</v>
      </c>
    </row>
    <row r="300" spans="1:5" x14ac:dyDescent="0.2">
      <c r="A300" t="s">
        <v>941</v>
      </c>
      <c r="B300">
        <v>35.799999999999997</v>
      </c>
      <c r="C300">
        <v>18536.503000000001</v>
      </c>
      <c r="D300">
        <v>98369.743000000002</v>
      </c>
      <c r="E300" t="s">
        <v>895</v>
      </c>
    </row>
    <row r="301" spans="1:5" x14ac:dyDescent="0.2">
      <c r="A301" t="s">
        <v>942</v>
      </c>
      <c r="B301">
        <v>34.799999999999997</v>
      </c>
      <c r="C301">
        <v>18553.569</v>
      </c>
      <c r="D301">
        <v>98272.395000000004</v>
      </c>
      <c r="E301" t="s">
        <v>895</v>
      </c>
    </row>
    <row r="302" spans="1:5" x14ac:dyDescent="0.2">
      <c r="A302" t="s">
        <v>2085</v>
      </c>
      <c r="B302">
        <v>36</v>
      </c>
      <c r="C302">
        <v>18691.04</v>
      </c>
      <c r="D302">
        <v>98266.437000000005</v>
      </c>
      <c r="E302" t="s">
        <v>895</v>
      </c>
    </row>
    <row r="303" spans="1:5" x14ac:dyDescent="0.2">
      <c r="A303" t="s">
        <v>2086</v>
      </c>
      <c r="B303">
        <v>39</v>
      </c>
      <c r="C303">
        <v>18690.988000000001</v>
      </c>
      <c r="D303">
        <v>98491.175000000003</v>
      </c>
      <c r="E303" t="s">
        <v>895</v>
      </c>
    </row>
    <row r="304" spans="1:5" x14ac:dyDescent="0.2">
      <c r="A304" t="s">
        <v>2087</v>
      </c>
      <c r="B304">
        <v>47.6</v>
      </c>
      <c r="C304">
        <v>18542.098000000002</v>
      </c>
      <c r="D304">
        <v>98491.563999999998</v>
      </c>
      <c r="E304" t="s">
        <v>895</v>
      </c>
    </row>
    <row r="305" spans="1:5" x14ac:dyDescent="0.2">
      <c r="A305" t="s">
        <v>2088</v>
      </c>
      <c r="B305">
        <v>42.8</v>
      </c>
      <c r="C305">
        <v>18542.561000000002</v>
      </c>
      <c r="D305">
        <v>98541.260999999999</v>
      </c>
      <c r="E305" t="s">
        <v>895</v>
      </c>
    </row>
    <row r="306" spans="1:5" x14ac:dyDescent="0.2">
      <c r="A306" t="s">
        <v>2089</v>
      </c>
      <c r="B306">
        <v>45.1</v>
      </c>
      <c r="C306">
        <v>18542.502</v>
      </c>
      <c r="D306">
        <v>98566.395000000004</v>
      </c>
      <c r="E306" t="s">
        <v>895</v>
      </c>
    </row>
    <row r="307" spans="1:5" x14ac:dyDescent="0.2">
      <c r="A307" t="s">
        <v>2090</v>
      </c>
      <c r="B307">
        <v>37.5</v>
      </c>
      <c r="C307">
        <v>18542.523000000001</v>
      </c>
      <c r="D307">
        <v>98591.290999999997</v>
      </c>
      <c r="E307" t="s">
        <v>895</v>
      </c>
    </row>
    <row r="308" spans="1:5" x14ac:dyDescent="0.2">
      <c r="A308" t="s">
        <v>2091</v>
      </c>
      <c r="B308">
        <v>42.5</v>
      </c>
      <c r="C308">
        <v>18522.772000000001</v>
      </c>
      <c r="D308">
        <v>98244.163</v>
      </c>
      <c r="E308" t="s">
        <v>895</v>
      </c>
    </row>
    <row r="309" spans="1:5" x14ac:dyDescent="0.2">
      <c r="A309" t="s">
        <v>2092</v>
      </c>
      <c r="B309">
        <v>33.9</v>
      </c>
      <c r="C309">
        <v>18516.79</v>
      </c>
      <c r="D309">
        <v>98267.072</v>
      </c>
      <c r="E309" t="s">
        <v>895</v>
      </c>
    </row>
    <row r="310" spans="1:5" x14ac:dyDescent="0.2">
      <c r="A310" t="s">
        <v>2093</v>
      </c>
      <c r="B310">
        <v>36.299999999999997</v>
      </c>
      <c r="C310">
        <v>18690.691999999999</v>
      </c>
      <c r="D310">
        <v>98516.312999999995</v>
      </c>
      <c r="E310" t="s">
        <v>895</v>
      </c>
    </row>
    <row r="311" spans="1:5" x14ac:dyDescent="0.2">
      <c r="A311" t="s">
        <v>2094</v>
      </c>
      <c r="B311">
        <v>40.1</v>
      </c>
      <c r="C311">
        <v>18690.888999999999</v>
      </c>
      <c r="D311">
        <v>98541.275999999998</v>
      </c>
      <c r="E311" t="s">
        <v>895</v>
      </c>
    </row>
    <row r="312" spans="1:5" x14ac:dyDescent="0.2">
      <c r="A312" t="s">
        <v>2095</v>
      </c>
      <c r="B312">
        <v>37.200000000000003</v>
      </c>
      <c r="C312">
        <v>18687.208999999999</v>
      </c>
      <c r="D312">
        <v>98587.626999999993</v>
      </c>
      <c r="E312" t="s">
        <v>895</v>
      </c>
    </row>
    <row r="313" spans="1:5" x14ac:dyDescent="0.2">
      <c r="A313" t="s">
        <v>2096</v>
      </c>
      <c r="B313">
        <v>34.5</v>
      </c>
      <c r="C313">
        <v>18667.513999999999</v>
      </c>
      <c r="D313">
        <v>98241.86</v>
      </c>
      <c r="E313" t="s">
        <v>895</v>
      </c>
    </row>
    <row r="314" spans="1:5" x14ac:dyDescent="0.2">
      <c r="A314" t="s">
        <v>2097</v>
      </c>
      <c r="B314">
        <v>30</v>
      </c>
      <c r="C314">
        <v>18667.268</v>
      </c>
      <c r="D314">
        <v>98266.625</v>
      </c>
      <c r="E314" t="s">
        <v>895</v>
      </c>
    </row>
    <row r="315" spans="1:5" x14ac:dyDescent="0.2">
      <c r="A315" t="s">
        <v>2098</v>
      </c>
      <c r="B315">
        <v>39.799999999999997</v>
      </c>
      <c r="C315">
        <v>18667.359</v>
      </c>
      <c r="D315">
        <v>98291.585000000006</v>
      </c>
      <c r="E315" t="s">
        <v>895</v>
      </c>
    </row>
    <row r="316" spans="1:5" x14ac:dyDescent="0.2">
      <c r="A316" t="s">
        <v>2099</v>
      </c>
      <c r="B316">
        <v>36</v>
      </c>
      <c r="C316">
        <v>18690.764999999999</v>
      </c>
      <c r="D316">
        <v>98291.354000000007</v>
      </c>
      <c r="E316" t="s">
        <v>895</v>
      </c>
    </row>
    <row r="317" spans="1:5" x14ac:dyDescent="0.2">
      <c r="A317" t="s">
        <v>2100</v>
      </c>
      <c r="B317">
        <v>36.5</v>
      </c>
      <c r="C317">
        <v>18667.381000000001</v>
      </c>
      <c r="D317">
        <v>98366.407999999996</v>
      </c>
      <c r="E317" t="s">
        <v>895</v>
      </c>
    </row>
    <row r="318" spans="1:5" x14ac:dyDescent="0.2">
      <c r="A318" t="s">
        <v>2101</v>
      </c>
      <c r="B318">
        <v>47.3</v>
      </c>
      <c r="C318">
        <v>18667.496999999999</v>
      </c>
      <c r="D318">
        <v>98391.338000000003</v>
      </c>
      <c r="E318" t="s">
        <v>895</v>
      </c>
    </row>
    <row r="319" spans="1:5" x14ac:dyDescent="0.2">
      <c r="A319" t="s">
        <v>2102</v>
      </c>
      <c r="B319">
        <v>44.2</v>
      </c>
      <c r="C319">
        <v>18667.607</v>
      </c>
      <c r="D319">
        <v>98416.456999999995</v>
      </c>
      <c r="E319" t="s">
        <v>895</v>
      </c>
    </row>
    <row r="320" spans="1:5" x14ac:dyDescent="0.2">
      <c r="A320" t="s">
        <v>2103</v>
      </c>
      <c r="B320">
        <v>44.2</v>
      </c>
      <c r="C320">
        <v>18667.25</v>
      </c>
      <c r="D320">
        <v>98441.241999999998</v>
      </c>
      <c r="E320" t="s">
        <v>895</v>
      </c>
    </row>
    <row r="321" spans="1:5" x14ac:dyDescent="0.2">
      <c r="A321" t="s">
        <v>2104</v>
      </c>
      <c r="B321">
        <v>45.5</v>
      </c>
      <c r="C321">
        <v>18667.483</v>
      </c>
      <c r="D321">
        <v>98466.301000000007</v>
      </c>
      <c r="E321" t="s">
        <v>895</v>
      </c>
    </row>
    <row r="322" spans="1:5" x14ac:dyDescent="0.2">
      <c r="A322" t="s">
        <v>2105</v>
      </c>
      <c r="B322">
        <v>44.6</v>
      </c>
      <c r="C322">
        <v>18667.571</v>
      </c>
      <c r="D322">
        <v>98491.319000000003</v>
      </c>
      <c r="E322" t="s">
        <v>895</v>
      </c>
    </row>
    <row r="323" spans="1:5" x14ac:dyDescent="0.2">
      <c r="A323" t="s">
        <v>2106</v>
      </c>
      <c r="B323">
        <v>41.6</v>
      </c>
      <c r="C323">
        <v>18667.374</v>
      </c>
      <c r="D323">
        <v>98516.222999999998</v>
      </c>
      <c r="E323" t="s">
        <v>895</v>
      </c>
    </row>
    <row r="324" spans="1:5" x14ac:dyDescent="0.2">
      <c r="A324" t="s">
        <v>2107</v>
      </c>
      <c r="B324">
        <v>32.200000000000003</v>
      </c>
      <c r="C324">
        <v>18667.407999999999</v>
      </c>
      <c r="D324">
        <v>98591.231</v>
      </c>
      <c r="E324" t="s">
        <v>895</v>
      </c>
    </row>
    <row r="325" spans="1:5" x14ac:dyDescent="0.2">
      <c r="A325" t="s">
        <v>2108</v>
      </c>
      <c r="B325">
        <v>47.5</v>
      </c>
      <c r="C325">
        <v>18690.954000000002</v>
      </c>
      <c r="D325">
        <v>98316.441000000006</v>
      </c>
      <c r="E325" t="s">
        <v>895</v>
      </c>
    </row>
    <row r="326" spans="1:5" x14ac:dyDescent="0.2">
      <c r="A326" t="s">
        <v>2109</v>
      </c>
      <c r="B326">
        <v>28.5</v>
      </c>
      <c r="C326">
        <v>18642.611000000001</v>
      </c>
      <c r="D326">
        <v>98266.407000000007</v>
      </c>
      <c r="E326" t="s">
        <v>895</v>
      </c>
    </row>
    <row r="327" spans="1:5" x14ac:dyDescent="0.2">
      <c r="A327" t="s">
        <v>2110</v>
      </c>
      <c r="B327">
        <v>35.6</v>
      </c>
      <c r="C327">
        <v>18642.376</v>
      </c>
      <c r="D327">
        <v>98366.482000000004</v>
      </c>
      <c r="E327" t="s">
        <v>895</v>
      </c>
    </row>
    <row r="328" spans="1:5" x14ac:dyDescent="0.2">
      <c r="A328" t="s">
        <v>2111</v>
      </c>
      <c r="B328">
        <v>49</v>
      </c>
      <c r="C328">
        <v>18642.232</v>
      </c>
      <c r="D328">
        <v>98441.240999999995</v>
      </c>
      <c r="E328" t="s">
        <v>895</v>
      </c>
    </row>
    <row r="329" spans="1:5" x14ac:dyDescent="0.2">
      <c r="A329" t="s">
        <v>2112</v>
      </c>
      <c r="B329">
        <v>48.3</v>
      </c>
      <c r="C329">
        <v>18642.456999999999</v>
      </c>
      <c r="D329">
        <v>98465.948000000004</v>
      </c>
      <c r="E329" t="s">
        <v>895</v>
      </c>
    </row>
    <row r="330" spans="1:5" x14ac:dyDescent="0.2">
      <c r="A330" t="s">
        <v>2113</v>
      </c>
      <c r="B330">
        <v>42</v>
      </c>
      <c r="C330">
        <v>18690.998</v>
      </c>
      <c r="D330">
        <v>98341.444000000003</v>
      </c>
      <c r="E330" t="s">
        <v>895</v>
      </c>
    </row>
    <row r="331" spans="1:5" x14ac:dyDescent="0.2">
      <c r="A331" t="s">
        <v>2114</v>
      </c>
      <c r="B331">
        <v>44.5</v>
      </c>
      <c r="C331">
        <v>18642.151000000002</v>
      </c>
      <c r="D331">
        <v>98491.380999999994</v>
      </c>
      <c r="E331" t="s">
        <v>895</v>
      </c>
    </row>
    <row r="332" spans="1:5" x14ac:dyDescent="0.2">
      <c r="A332" t="s">
        <v>2115</v>
      </c>
      <c r="B332">
        <v>46.6</v>
      </c>
      <c r="C332">
        <v>18642.370999999999</v>
      </c>
      <c r="D332">
        <v>98516.183999999994</v>
      </c>
      <c r="E332" t="s">
        <v>895</v>
      </c>
    </row>
    <row r="333" spans="1:5" x14ac:dyDescent="0.2">
      <c r="A333" t="s">
        <v>2116</v>
      </c>
      <c r="B333">
        <v>45.5</v>
      </c>
      <c r="C333">
        <v>18642.310000000001</v>
      </c>
      <c r="D333">
        <v>98541.263000000006</v>
      </c>
      <c r="E333" t="s">
        <v>895</v>
      </c>
    </row>
    <row r="334" spans="1:5" x14ac:dyDescent="0.2">
      <c r="A334" t="s">
        <v>2117</v>
      </c>
      <c r="B334">
        <v>48</v>
      </c>
      <c r="C334">
        <v>18642.28</v>
      </c>
      <c r="D334">
        <v>98566.493000000002</v>
      </c>
      <c r="E334" t="s">
        <v>895</v>
      </c>
    </row>
    <row r="335" spans="1:5" x14ac:dyDescent="0.2">
      <c r="A335" t="s">
        <v>2118</v>
      </c>
      <c r="B335">
        <v>37.200000000000003</v>
      </c>
      <c r="C335">
        <v>18642.478999999999</v>
      </c>
      <c r="D335">
        <v>98591.482999999993</v>
      </c>
      <c r="E335" t="s">
        <v>895</v>
      </c>
    </row>
    <row r="336" spans="1:5" x14ac:dyDescent="0.2">
      <c r="A336" t="s">
        <v>2119</v>
      </c>
      <c r="B336">
        <v>31.5</v>
      </c>
      <c r="C336">
        <v>18618.187000000002</v>
      </c>
      <c r="D336">
        <v>98265.259000000005</v>
      </c>
      <c r="E336" t="s">
        <v>895</v>
      </c>
    </row>
    <row r="337" spans="1:5" x14ac:dyDescent="0.2">
      <c r="A337" t="s">
        <v>2120</v>
      </c>
      <c r="B337">
        <v>44.4</v>
      </c>
      <c r="C337">
        <v>18691.175999999999</v>
      </c>
      <c r="D337">
        <v>98366.567999999999</v>
      </c>
      <c r="E337" t="s">
        <v>895</v>
      </c>
    </row>
    <row r="338" spans="1:5" x14ac:dyDescent="0.2">
      <c r="A338" t="s">
        <v>2121</v>
      </c>
      <c r="B338">
        <v>39.700000000000003</v>
      </c>
      <c r="C338">
        <v>18617.186000000002</v>
      </c>
      <c r="D338">
        <v>98366.074999999997</v>
      </c>
      <c r="E338" t="s">
        <v>895</v>
      </c>
    </row>
    <row r="339" spans="1:5" x14ac:dyDescent="0.2">
      <c r="A339" t="s">
        <v>2122</v>
      </c>
      <c r="B339">
        <v>42.8</v>
      </c>
      <c r="C339">
        <v>18617.281999999999</v>
      </c>
      <c r="D339">
        <v>98391.307000000001</v>
      </c>
      <c r="E339" t="s">
        <v>895</v>
      </c>
    </row>
    <row r="340" spans="1:5" x14ac:dyDescent="0.2">
      <c r="A340" t="s">
        <v>2123</v>
      </c>
      <c r="B340">
        <v>47.7</v>
      </c>
      <c r="C340">
        <v>18617.363000000001</v>
      </c>
      <c r="D340">
        <v>98440.804999999993</v>
      </c>
      <c r="E340" t="s">
        <v>895</v>
      </c>
    </row>
    <row r="341" spans="1:5" x14ac:dyDescent="0.2">
      <c r="A341" t="s">
        <v>2124</v>
      </c>
      <c r="B341">
        <v>52.1</v>
      </c>
      <c r="C341">
        <v>18622.244999999999</v>
      </c>
      <c r="D341">
        <v>98466.558999999994</v>
      </c>
      <c r="E341" t="s">
        <v>895</v>
      </c>
    </row>
    <row r="342" spans="1:5" x14ac:dyDescent="0.2">
      <c r="A342" t="s">
        <v>2125</v>
      </c>
      <c r="B342">
        <v>48.6</v>
      </c>
      <c r="C342">
        <v>18617.271000000001</v>
      </c>
      <c r="D342">
        <v>98491.207999999999</v>
      </c>
      <c r="E342" t="s">
        <v>895</v>
      </c>
    </row>
    <row r="343" spans="1:5" x14ac:dyDescent="0.2">
      <c r="A343" t="s">
        <v>2126</v>
      </c>
      <c r="B343">
        <v>49.8</v>
      </c>
      <c r="C343">
        <v>18617.587</v>
      </c>
      <c r="D343">
        <v>98516.320999999996</v>
      </c>
      <c r="E343" t="s">
        <v>895</v>
      </c>
    </row>
    <row r="344" spans="1:5" x14ac:dyDescent="0.2">
      <c r="A344" t="s">
        <v>2127</v>
      </c>
      <c r="B344">
        <v>51</v>
      </c>
      <c r="C344">
        <v>18617.602999999999</v>
      </c>
      <c r="D344">
        <v>98541.065000000002</v>
      </c>
      <c r="E344" t="s">
        <v>895</v>
      </c>
    </row>
    <row r="345" spans="1:5" x14ac:dyDescent="0.2">
      <c r="A345" t="s">
        <v>2128</v>
      </c>
      <c r="B345">
        <v>52.5</v>
      </c>
      <c r="C345">
        <v>18617.413</v>
      </c>
      <c r="D345">
        <v>98565.991999999998</v>
      </c>
      <c r="E345" t="s">
        <v>895</v>
      </c>
    </row>
    <row r="346" spans="1:5" x14ac:dyDescent="0.2">
      <c r="A346" t="s">
        <v>2129</v>
      </c>
      <c r="B346">
        <v>42.5</v>
      </c>
      <c r="C346">
        <v>18617.624</v>
      </c>
      <c r="D346">
        <v>98591.418999999994</v>
      </c>
      <c r="E346" t="s">
        <v>895</v>
      </c>
    </row>
    <row r="347" spans="1:5" x14ac:dyDescent="0.2">
      <c r="A347" t="s">
        <v>2130</v>
      </c>
      <c r="B347">
        <v>38</v>
      </c>
      <c r="C347">
        <v>18690.969000000001</v>
      </c>
      <c r="D347">
        <v>98391.195999999996</v>
      </c>
      <c r="E347" t="s">
        <v>895</v>
      </c>
    </row>
    <row r="348" spans="1:5" x14ac:dyDescent="0.2">
      <c r="A348" t="s">
        <v>2131</v>
      </c>
      <c r="B348">
        <v>43.2</v>
      </c>
      <c r="C348">
        <v>18592.387999999999</v>
      </c>
      <c r="D348">
        <v>98266.084000000003</v>
      </c>
      <c r="E348" t="s">
        <v>895</v>
      </c>
    </row>
    <row r="349" spans="1:5" x14ac:dyDescent="0.2">
      <c r="A349" t="s">
        <v>2132</v>
      </c>
      <c r="B349">
        <v>42.9</v>
      </c>
      <c r="C349">
        <v>18592.255000000001</v>
      </c>
      <c r="D349">
        <v>98366.487999999998</v>
      </c>
      <c r="E349" t="s">
        <v>895</v>
      </c>
    </row>
    <row r="350" spans="1:5" x14ac:dyDescent="0.2">
      <c r="A350" t="s">
        <v>2133</v>
      </c>
      <c r="B350">
        <v>43</v>
      </c>
      <c r="C350">
        <v>18592.516</v>
      </c>
      <c r="D350">
        <v>98441.395999999993</v>
      </c>
      <c r="E350" t="s">
        <v>895</v>
      </c>
    </row>
    <row r="351" spans="1:5" x14ac:dyDescent="0.2">
      <c r="A351" t="s">
        <v>2134</v>
      </c>
      <c r="B351">
        <v>49.5</v>
      </c>
      <c r="C351">
        <v>18591.66</v>
      </c>
      <c r="D351">
        <v>98465.534</v>
      </c>
      <c r="E351" t="s">
        <v>895</v>
      </c>
    </row>
    <row r="352" spans="1:5" x14ac:dyDescent="0.2">
      <c r="A352" t="s">
        <v>2135</v>
      </c>
      <c r="B352">
        <v>41.5</v>
      </c>
      <c r="C352">
        <v>18691.021000000001</v>
      </c>
      <c r="D352">
        <v>98416.434999999998</v>
      </c>
      <c r="E352" t="s">
        <v>895</v>
      </c>
    </row>
    <row r="353" spans="1:5" x14ac:dyDescent="0.2">
      <c r="A353" t="s">
        <v>2136</v>
      </c>
      <c r="B353">
        <v>48.2</v>
      </c>
      <c r="C353">
        <v>18592.396000000001</v>
      </c>
      <c r="D353">
        <v>98491.423999999999</v>
      </c>
      <c r="E353" t="s">
        <v>895</v>
      </c>
    </row>
    <row r="354" spans="1:5" x14ac:dyDescent="0.2">
      <c r="A354" t="s">
        <v>2137</v>
      </c>
      <c r="B354">
        <v>44.5</v>
      </c>
      <c r="C354">
        <v>18592.451000000001</v>
      </c>
      <c r="D354">
        <v>98516.297999999995</v>
      </c>
      <c r="E354" t="s">
        <v>895</v>
      </c>
    </row>
    <row r="355" spans="1:5" x14ac:dyDescent="0.2">
      <c r="A355" t="s">
        <v>2138</v>
      </c>
      <c r="B355">
        <v>56.2</v>
      </c>
      <c r="C355">
        <v>18592.348999999998</v>
      </c>
      <c r="D355">
        <v>98541.319000000003</v>
      </c>
      <c r="E355" t="s">
        <v>895</v>
      </c>
    </row>
    <row r="356" spans="1:5" x14ac:dyDescent="0.2">
      <c r="A356" t="s">
        <v>2139</v>
      </c>
      <c r="B356">
        <v>51.1</v>
      </c>
      <c r="C356">
        <v>18592.534</v>
      </c>
      <c r="D356">
        <v>98566.464000000007</v>
      </c>
      <c r="E356" t="s">
        <v>895</v>
      </c>
    </row>
    <row r="357" spans="1:5" x14ac:dyDescent="0.2">
      <c r="A357" t="s">
        <v>2140</v>
      </c>
      <c r="B357">
        <v>42.1</v>
      </c>
      <c r="C357">
        <v>18592.611000000001</v>
      </c>
      <c r="D357">
        <v>98591.237999999998</v>
      </c>
      <c r="E357" t="s">
        <v>895</v>
      </c>
    </row>
    <row r="358" spans="1:5" x14ac:dyDescent="0.2">
      <c r="A358" t="s">
        <v>2141</v>
      </c>
      <c r="B358">
        <v>38</v>
      </c>
      <c r="C358">
        <v>18568.82</v>
      </c>
      <c r="D358">
        <v>98264.301999999996</v>
      </c>
      <c r="E358" t="s">
        <v>895</v>
      </c>
    </row>
    <row r="359" spans="1:5" x14ac:dyDescent="0.2">
      <c r="A359" t="s">
        <v>2142</v>
      </c>
      <c r="B359">
        <v>38.6</v>
      </c>
      <c r="C359">
        <v>18691.026000000002</v>
      </c>
      <c r="D359">
        <v>98441.428</v>
      </c>
      <c r="E359" t="s">
        <v>895</v>
      </c>
    </row>
    <row r="360" spans="1:5" x14ac:dyDescent="0.2">
      <c r="A360" t="s">
        <v>2143</v>
      </c>
      <c r="B360">
        <v>40.5</v>
      </c>
      <c r="C360">
        <v>18569.142</v>
      </c>
      <c r="D360">
        <v>98365.718999999997</v>
      </c>
      <c r="E360" t="s">
        <v>895</v>
      </c>
    </row>
    <row r="361" spans="1:5" x14ac:dyDescent="0.2">
      <c r="A361" t="s">
        <v>2144</v>
      </c>
      <c r="B361">
        <v>40.9</v>
      </c>
      <c r="C361">
        <v>18573.510999999999</v>
      </c>
      <c r="D361">
        <v>98390.831000000006</v>
      </c>
      <c r="E361" t="s">
        <v>895</v>
      </c>
    </row>
    <row r="362" spans="1:5" x14ac:dyDescent="0.2">
      <c r="A362" t="s">
        <v>2145</v>
      </c>
      <c r="B362">
        <v>42.7</v>
      </c>
      <c r="C362">
        <v>18567.584999999999</v>
      </c>
      <c r="D362">
        <v>98441.524999999994</v>
      </c>
      <c r="E362" t="s">
        <v>895</v>
      </c>
    </row>
    <row r="363" spans="1:5" x14ac:dyDescent="0.2">
      <c r="A363" t="s">
        <v>2146</v>
      </c>
      <c r="B363">
        <v>47.3</v>
      </c>
      <c r="C363">
        <v>18567.276999999998</v>
      </c>
      <c r="D363">
        <v>98466.642999999996</v>
      </c>
      <c r="E363" t="s">
        <v>895</v>
      </c>
    </row>
    <row r="364" spans="1:5" x14ac:dyDescent="0.2">
      <c r="A364" t="s">
        <v>2147</v>
      </c>
      <c r="B364">
        <v>47.8</v>
      </c>
      <c r="C364">
        <v>18568.941999999999</v>
      </c>
      <c r="D364">
        <v>98494.168000000005</v>
      </c>
      <c r="E364" t="s">
        <v>895</v>
      </c>
    </row>
    <row r="365" spans="1:5" x14ac:dyDescent="0.2">
      <c r="A365" t="s">
        <v>2148</v>
      </c>
      <c r="B365">
        <v>49.6</v>
      </c>
      <c r="C365">
        <v>18567.441999999999</v>
      </c>
      <c r="D365">
        <v>98516.346999999994</v>
      </c>
      <c r="E365" t="s">
        <v>895</v>
      </c>
    </row>
    <row r="366" spans="1:5" x14ac:dyDescent="0.2">
      <c r="A366" t="s">
        <v>2149</v>
      </c>
      <c r="B366">
        <v>45.3</v>
      </c>
      <c r="C366">
        <v>18567.485000000001</v>
      </c>
      <c r="D366">
        <v>98541.308000000005</v>
      </c>
      <c r="E366" t="s">
        <v>895</v>
      </c>
    </row>
    <row r="367" spans="1:5" x14ac:dyDescent="0.2">
      <c r="A367" t="s">
        <v>2150</v>
      </c>
      <c r="B367">
        <v>48.6</v>
      </c>
      <c r="C367">
        <v>18567.288</v>
      </c>
      <c r="D367">
        <v>98566.39</v>
      </c>
      <c r="E367" t="s">
        <v>895</v>
      </c>
    </row>
    <row r="368" spans="1:5" x14ac:dyDescent="0.2">
      <c r="A368" t="s">
        <v>2151</v>
      </c>
      <c r="B368">
        <v>42.1</v>
      </c>
      <c r="C368">
        <v>18567.535</v>
      </c>
      <c r="D368">
        <v>98591.514999999999</v>
      </c>
      <c r="E368" t="s">
        <v>895</v>
      </c>
    </row>
    <row r="369" spans="1:5" x14ac:dyDescent="0.2">
      <c r="A369" t="s">
        <v>2152</v>
      </c>
      <c r="B369">
        <v>44.5</v>
      </c>
      <c r="C369">
        <v>18690.906999999999</v>
      </c>
      <c r="D369">
        <v>98466.47</v>
      </c>
      <c r="E369" t="s">
        <v>895</v>
      </c>
    </row>
    <row r="370" spans="1:5" x14ac:dyDescent="0.2">
      <c r="A370" t="s">
        <v>2153</v>
      </c>
      <c r="B370">
        <v>34.700000000000003</v>
      </c>
      <c r="C370">
        <v>18542.492999999999</v>
      </c>
      <c r="D370">
        <v>98266.475999999995</v>
      </c>
      <c r="E370" t="s">
        <v>895</v>
      </c>
    </row>
    <row r="371" spans="1:5" x14ac:dyDescent="0.2">
      <c r="A371" t="s">
        <v>2154</v>
      </c>
      <c r="B371">
        <v>44.7</v>
      </c>
      <c r="C371">
        <v>18542.472000000002</v>
      </c>
      <c r="D371">
        <v>98366.418999999994</v>
      </c>
      <c r="E371" t="s">
        <v>895</v>
      </c>
    </row>
    <row r="372" spans="1:5" x14ac:dyDescent="0.2">
      <c r="A372" t="s">
        <v>2155</v>
      </c>
      <c r="B372">
        <v>36.700000000000003</v>
      </c>
      <c r="C372">
        <v>18542.662</v>
      </c>
      <c r="D372">
        <v>98416.373999999996</v>
      </c>
      <c r="E372" t="s">
        <v>895</v>
      </c>
    </row>
    <row r="373" spans="1:5" x14ac:dyDescent="0.2">
      <c r="A373" t="s">
        <v>2156</v>
      </c>
      <c r="B373">
        <v>41.6</v>
      </c>
      <c r="C373">
        <v>18542.521000000001</v>
      </c>
      <c r="D373">
        <v>98441.221000000005</v>
      </c>
      <c r="E373" t="s">
        <v>895</v>
      </c>
    </row>
    <row r="374" spans="1:5" x14ac:dyDescent="0.2">
      <c r="A374" t="s">
        <v>2157</v>
      </c>
      <c r="B374">
        <v>47.5</v>
      </c>
      <c r="C374">
        <v>18542.561000000002</v>
      </c>
      <c r="D374">
        <v>98466.388000000006</v>
      </c>
      <c r="E374" t="s">
        <v>895</v>
      </c>
    </row>
    <row r="375" spans="1:5" x14ac:dyDescent="0.2">
      <c r="A375" t="s">
        <v>515</v>
      </c>
      <c r="B375">
        <v>62.2</v>
      </c>
      <c r="C375">
        <v>16963.400000000001</v>
      </c>
      <c r="D375">
        <v>103133.67</v>
      </c>
      <c r="E375" t="s">
        <v>435</v>
      </c>
    </row>
    <row r="376" spans="1:5" x14ac:dyDescent="0.2">
      <c r="A376" t="s">
        <v>524</v>
      </c>
      <c r="B376">
        <v>46</v>
      </c>
      <c r="C376">
        <v>16758.240000000002</v>
      </c>
      <c r="D376">
        <v>103274.96</v>
      </c>
      <c r="E376" t="s">
        <v>435</v>
      </c>
    </row>
    <row r="377" spans="1:5" x14ac:dyDescent="0.2">
      <c r="A377" t="s">
        <v>525</v>
      </c>
      <c r="B377">
        <v>50.2</v>
      </c>
      <c r="C377">
        <v>16748.650000000001</v>
      </c>
      <c r="D377">
        <v>103308.99</v>
      </c>
      <c r="E377" t="s">
        <v>435</v>
      </c>
    </row>
    <row r="378" spans="1:5" x14ac:dyDescent="0.2">
      <c r="A378" t="s">
        <v>526</v>
      </c>
      <c r="B378">
        <v>72.2</v>
      </c>
      <c r="C378">
        <v>16997.89</v>
      </c>
      <c r="D378">
        <v>103133.72</v>
      </c>
      <c r="E378" t="s">
        <v>435</v>
      </c>
    </row>
    <row r="379" spans="1:5" x14ac:dyDescent="0.2">
      <c r="A379" t="s">
        <v>527</v>
      </c>
      <c r="B379">
        <v>68.900000000000006</v>
      </c>
      <c r="C379">
        <v>16846.36</v>
      </c>
      <c r="D379">
        <v>103112.66</v>
      </c>
      <c r="E379" t="s">
        <v>435</v>
      </c>
    </row>
    <row r="380" spans="1:5" x14ac:dyDescent="0.2">
      <c r="A380" t="s">
        <v>528</v>
      </c>
      <c r="B380">
        <v>78.2</v>
      </c>
      <c r="C380">
        <v>16807.310000000001</v>
      </c>
      <c r="D380">
        <v>103101.62</v>
      </c>
      <c r="E380" t="s">
        <v>435</v>
      </c>
    </row>
    <row r="381" spans="1:5" x14ac:dyDescent="0.2">
      <c r="A381" t="s">
        <v>529</v>
      </c>
      <c r="B381">
        <v>58.8</v>
      </c>
      <c r="C381">
        <v>16821.27</v>
      </c>
      <c r="D381">
        <v>103127.57</v>
      </c>
      <c r="E381" t="s">
        <v>435</v>
      </c>
    </row>
    <row r="382" spans="1:5" x14ac:dyDescent="0.2">
      <c r="A382" t="s">
        <v>530</v>
      </c>
      <c r="B382">
        <v>51.6</v>
      </c>
      <c r="C382">
        <v>16732.05</v>
      </c>
      <c r="D382">
        <v>103106.38</v>
      </c>
      <c r="E382" t="s">
        <v>435</v>
      </c>
    </row>
    <row r="383" spans="1:5" x14ac:dyDescent="0.2">
      <c r="A383" t="s">
        <v>531</v>
      </c>
      <c r="B383">
        <v>69</v>
      </c>
      <c r="C383">
        <v>16946.990000000002</v>
      </c>
      <c r="D383">
        <v>103184.49</v>
      </c>
      <c r="E383" t="s">
        <v>435</v>
      </c>
    </row>
    <row r="384" spans="1:5" x14ac:dyDescent="0.2">
      <c r="A384" t="s">
        <v>532</v>
      </c>
      <c r="B384">
        <v>55.4</v>
      </c>
      <c r="C384">
        <v>16909.64</v>
      </c>
      <c r="D384">
        <v>103173.78</v>
      </c>
      <c r="E384" t="s">
        <v>435</v>
      </c>
    </row>
    <row r="385" spans="1:5" x14ac:dyDescent="0.2">
      <c r="A385" t="s">
        <v>533</v>
      </c>
      <c r="B385">
        <v>61.8</v>
      </c>
      <c r="C385">
        <v>16873.64</v>
      </c>
      <c r="D385">
        <v>103164.11</v>
      </c>
      <c r="E385" t="s">
        <v>435</v>
      </c>
    </row>
    <row r="386" spans="1:5" x14ac:dyDescent="0.2">
      <c r="A386" t="s">
        <v>516</v>
      </c>
      <c r="B386">
        <v>61.6</v>
      </c>
      <c r="C386">
        <v>16954.560000000001</v>
      </c>
      <c r="D386">
        <v>103155.2</v>
      </c>
      <c r="E386" t="s">
        <v>435</v>
      </c>
    </row>
    <row r="387" spans="1:5" x14ac:dyDescent="0.2">
      <c r="A387" t="s">
        <v>534</v>
      </c>
      <c r="B387">
        <v>73.2</v>
      </c>
      <c r="C387">
        <v>16834.79</v>
      </c>
      <c r="D387">
        <v>103153.01</v>
      </c>
      <c r="E387" t="s">
        <v>435</v>
      </c>
    </row>
    <row r="388" spans="1:5" x14ac:dyDescent="0.2">
      <c r="A388" t="s">
        <v>535</v>
      </c>
      <c r="B388">
        <v>44.8</v>
      </c>
      <c r="C388">
        <v>16796.36</v>
      </c>
      <c r="D388">
        <v>103141.82</v>
      </c>
      <c r="E388" t="s">
        <v>435</v>
      </c>
    </row>
    <row r="389" spans="1:5" x14ac:dyDescent="0.2">
      <c r="A389" t="s">
        <v>536</v>
      </c>
      <c r="B389">
        <v>53.4</v>
      </c>
      <c r="C389">
        <v>16751.189999999999</v>
      </c>
      <c r="D389">
        <v>103129.66</v>
      </c>
      <c r="E389" t="s">
        <v>435</v>
      </c>
    </row>
    <row r="390" spans="1:5" x14ac:dyDescent="0.2">
      <c r="A390" t="s">
        <v>537</v>
      </c>
      <c r="B390">
        <v>61.5</v>
      </c>
      <c r="C390">
        <v>16912.41</v>
      </c>
      <c r="D390">
        <v>103205.7</v>
      </c>
      <c r="E390" t="s">
        <v>435</v>
      </c>
    </row>
    <row r="391" spans="1:5" x14ac:dyDescent="0.2">
      <c r="A391" t="s">
        <v>538</v>
      </c>
      <c r="B391">
        <v>41</v>
      </c>
      <c r="C391">
        <v>16848.900000000001</v>
      </c>
      <c r="D391">
        <v>103186.7</v>
      </c>
      <c r="E391" t="s">
        <v>435</v>
      </c>
    </row>
    <row r="392" spans="1:5" x14ac:dyDescent="0.2">
      <c r="A392" t="s">
        <v>539</v>
      </c>
      <c r="B392">
        <v>47</v>
      </c>
      <c r="C392">
        <v>16758.93</v>
      </c>
      <c r="D392">
        <v>103161.12</v>
      </c>
      <c r="E392" t="s">
        <v>435</v>
      </c>
    </row>
    <row r="393" spans="1:5" x14ac:dyDescent="0.2">
      <c r="A393" t="s">
        <v>540</v>
      </c>
      <c r="B393">
        <v>47.2</v>
      </c>
      <c r="C393">
        <v>16707.87</v>
      </c>
      <c r="D393">
        <v>103148.23</v>
      </c>
      <c r="E393" t="s">
        <v>435</v>
      </c>
    </row>
    <row r="394" spans="1:5" x14ac:dyDescent="0.2">
      <c r="A394" t="s">
        <v>541</v>
      </c>
      <c r="B394">
        <v>68.5</v>
      </c>
      <c r="C394">
        <v>16932.689999999999</v>
      </c>
      <c r="D394">
        <v>103248.07</v>
      </c>
      <c r="E394" t="s">
        <v>435</v>
      </c>
    </row>
    <row r="395" spans="1:5" x14ac:dyDescent="0.2">
      <c r="A395" t="s">
        <v>542</v>
      </c>
      <c r="B395">
        <v>62.1</v>
      </c>
      <c r="C395">
        <v>16882.97</v>
      </c>
      <c r="D395">
        <v>103224.88</v>
      </c>
      <c r="E395" t="s">
        <v>435</v>
      </c>
    </row>
    <row r="396" spans="1:5" x14ac:dyDescent="0.2">
      <c r="A396" t="s">
        <v>543</v>
      </c>
      <c r="B396">
        <v>42.8</v>
      </c>
      <c r="C396">
        <v>16840.62</v>
      </c>
      <c r="D396">
        <v>103212.85</v>
      </c>
      <c r="E396" t="s">
        <v>435</v>
      </c>
    </row>
    <row r="397" spans="1:5" x14ac:dyDescent="0.2">
      <c r="A397" t="s">
        <v>517</v>
      </c>
      <c r="B397">
        <v>76</v>
      </c>
      <c r="C397">
        <v>16947.310000000001</v>
      </c>
      <c r="D397">
        <v>103118.11</v>
      </c>
      <c r="E397" t="s">
        <v>435</v>
      </c>
    </row>
    <row r="398" spans="1:5" x14ac:dyDescent="0.2">
      <c r="A398" t="s">
        <v>544</v>
      </c>
      <c r="B398">
        <v>36.299999999999997</v>
      </c>
      <c r="C398">
        <v>16799.759999999998</v>
      </c>
      <c r="D398">
        <v>103202.03</v>
      </c>
      <c r="E398" t="s">
        <v>435</v>
      </c>
    </row>
    <row r="399" spans="1:5" x14ac:dyDescent="0.2">
      <c r="A399" t="s">
        <v>545</v>
      </c>
      <c r="B399">
        <v>40.799999999999997</v>
      </c>
      <c r="C399">
        <v>16768.22</v>
      </c>
      <c r="D399">
        <v>103220.57</v>
      </c>
      <c r="E399" t="s">
        <v>435</v>
      </c>
    </row>
    <row r="400" spans="1:5" x14ac:dyDescent="0.2">
      <c r="A400" t="s">
        <v>546</v>
      </c>
      <c r="B400">
        <v>55.6</v>
      </c>
      <c r="C400">
        <v>16890.45</v>
      </c>
      <c r="D400">
        <v>103281.99</v>
      </c>
      <c r="E400" t="s">
        <v>435</v>
      </c>
    </row>
    <row r="401" spans="1:5" x14ac:dyDescent="0.2">
      <c r="A401" t="s">
        <v>547</v>
      </c>
      <c r="B401">
        <v>43.1</v>
      </c>
      <c r="C401">
        <v>16848.310000000001</v>
      </c>
      <c r="D401">
        <v>103269.39</v>
      </c>
      <c r="E401" t="s">
        <v>435</v>
      </c>
    </row>
    <row r="402" spans="1:5" x14ac:dyDescent="0.2">
      <c r="A402" t="s">
        <v>548</v>
      </c>
      <c r="B402">
        <v>41.7</v>
      </c>
      <c r="C402">
        <v>16806.11</v>
      </c>
      <c r="D402">
        <v>103257.77</v>
      </c>
      <c r="E402" t="s">
        <v>435</v>
      </c>
    </row>
    <row r="403" spans="1:5" x14ac:dyDescent="0.2">
      <c r="A403" t="s">
        <v>549</v>
      </c>
      <c r="B403">
        <v>38</v>
      </c>
      <c r="C403">
        <v>16785.79</v>
      </c>
      <c r="D403">
        <v>103252</v>
      </c>
      <c r="E403" t="s">
        <v>435</v>
      </c>
    </row>
    <row r="404" spans="1:5" x14ac:dyDescent="0.2">
      <c r="A404" t="s">
        <v>550</v>
      </c>
      <c r="B404">
        <v>52.5</v>
      </c>
      <c r="C404">
        <v>16669.63</v>
      </c>
      <c r="D404">
        <v>103212.25</v>
      </c>
      <c r="E404" t="s">
        <v>435</v>
      </c>
    </row>
    <row r="405" spans="1:5" x14ac:dyDescent="0.2">
      <c r="A405" t="s">
        <v>551</v>
      </c>
      <c r="B405">
        <v>66.2</v>
      </c>
      <c r="C405">
        <v>16718.91</v>
      </c>
      <c r="D405">
        <v>103257.11</v>
      </c>
      <c r="E405" t="s">
        <v>435</v>
      </c>
    </row>
    <row r="406" spans="1:5" x14ac:dyDescent="0.2">
      <c r="A406" t="s">
        <v>552</v>
      </c>
      <c r="B406">
        <v>71.400000000000006</v>
      </c>
      <c r="C406">
        <v>16673.78</v>
      </c>
      <c r="D406">
        <v>103244.6</v>
      </c>
      <c r="E406" t="s">
        <v>435</v>
      </c>
    </row>
    <row r="407" spans="1:5" x14ac:dyDescent="0.2">
      <c r="A407" t="s">
        <v>553</v>
      </c>
      <c r="B407">
        <v>70.5</v>
      </c>
      <c r="C407">
        <v>16692.13</v>
      </c>
      <c r="D407">
        <v>103274.62</v>
      </c>
      <c r="E407" t="s">
        <v>435</v>
      </c>
    </row>
    <row r="408" spans="1:5" x14ac:dyDescent="0.2">
      <c r="A408" t="s">
        <v>518</v>
      </c>
      <c r="B408">
        <v>57</v>
      </c>
      <c r="C408">
        <v>16902.62</v>
      </c>
      <c r="D408">
        <v>103123.55</v>
      </c>
      <c r="E408" t="s">
        <v>435</v>
      </c>
    </row>
    <row r="409" spans="1:5" x14ac:dyDescent="0.2">
      <c r="A409" t="s">
        <v>554</v>
      </c>
      <c r="B409">
        <v>70.7</v>
      </c>
      <c r="C409">
        <v>16646.22</v>
      </c>
      <c r="D409">
        <v>103252.5</v>
      </c>
      <c r="E409" t="s">
        <v>435</v>
      </c>
    </row>
    <row r="410" spans="1:5" x14ac:dyDescent="0.2">
      <c r="A410" t="s">
        <v>555</v>
      </c>
      <c r="B410">
        <v>73.8</v>
      </c>
      <c r="C410">
        <v>16707.16</v>
      </c>
      <c r="D410">
        <v>103301.03</v>
      </c>
      <c r="E410" t="s">
        <v>435</v>
      </c>
    </row>
    <row r="411" spans="1:5" x14ac:dyDescent="0.2">
      <c r="A411" t="s">
        <v>556</v>
      </c>
      <c r="B411">
        <v>74.599999999999994</v>
      </c>
      <c r="C411">
        <v>16701.32</v>
      </c>
      <c r="D411">
        <v>103211.7</v>
      </c>
      <c r="E411" t="s">
        <v>435</v>
      </c>
    </row>
    <row r="412" spans="1:5" x14ac:dyDescent="0.2">
      <c r="A412" t="s">
        <v>557</v>
      </c>
      <c r="B412">
        <v>76.5</v>
      </c>
      <c r="C412">
        <v>16708.13</v>
      </c>
      <c r="D412">
        <v>103222.49</v>
      </c>
      <c r="E412" t="s">
        <v>435</v>
      </c>
    </row>
    <row r="413" spans="1:5" x14ac:dyDescent="0.2">
      <c r="A413" t="s">
        <v>519</v>
      </c>
      <c r="B413">
        <v>50.5</v>
      </c>
      <c r="C413">
        <v>16890.810000000001</v>
      </c>
      <c r="D413">
        <v>103102.06</v>
      </c>
      <c r="E413" t="s">
        <v>435</v>
      </c>
    </row>
    <row r="414" spans="1:5" x14ac:dyDescent="0.2">
      <c r="A414" t="s">
        <v>520</v>
      </c>
      <c r="B414">
        <v>56.6</v>
      </c>
      <c r="C414">
        <v>16878.689999999999</v>
      </c>
      <c r="D414">
        <v>103121.79</v>
      </c>
      <c r="E414" t="s">
        <v>435</v>
      </c>
    </row>
    <row r="415" spans="1:5" x14ac:dyDescent="0.2">
      <c r="A415" t="s">
        <v>521</v>
      </c>
      <c r="B415">
        <v>49.2</v>
      </c>
      <c r="C415">
        <v>16881.29</v>
      </c>
      <c r="D415">
        <v>103135.99</v>
      </c>
      <c r="E415" t="s">
        <v>435</v>
      </c>
    </row>
    <row r="416" spans="1:5" x14ac:dyDescent="0.2">
      <c r="A416" t="s">
        <v>522</v>
      </c>
      <c r="B416">
        <v>63.2</v>
      </c>
      <c r="C416">
        <v>16775.669999999998</v>
      </c>
      <c r="D416">
        <v>103089.02</v>
      </c>
      <c r="E416" t="s">
        <v>435</v>
      </c>
    </row>
    <row r="417" spans="1:5" x14ac:dyDescent="0.2">
      <c r="A417" t="s">
        <v>523</v>
      </c>
      <c r="B417">
        <v>85.2</v>
      </c>
      <c r="C417">
        <v>16768.52</v>
      </c>
      <c r="D417">
        <v>103069.58</v>
      </c>
      <c r="E417" t="s">
        <v>435</v>
      </c>
    </row>
    <row r="418" spans="1:5" x14ac:dyDescent="0.2">
      <c r="A418" t="s">
        <v>943</v>
      </c>
      <c r="B418">
        <v>10</v>
      </c>
      <c r="C418">
        <v>18548.485000000001</v>
      </c>
      <c r="D418">
        <v>98380.755999999994</v>
      </c>
      <c r="E418" t="s">
        <v>895</v>
      </c>
    </row>
    <row r="419" spans="1:5" x14ac:dyDescent="0.2">
      <c r="A419" t="s">
        <v>944</v>
      </c>
      <c r="B419">
        <v>10</v>
      </c>
      <c r="C419">
        <v>18548.88</v>
      </c>
      <c r="D419">
        <v>98353.611999999994</v>
      </c>
      <c r="E419" t="s">
        <v>895</v>
      </c>
    </row>
    <row r="420" spans="1:5" x14ac:dyDescent="0.2">
      <c r="A420" t="s">
        <v>945</v>
      </c>
      <c r="B420">
        <v>15</v>
      </c>
      <c r="C420">
        <v>18652.578000000001</v>
      </c>
      <c r="D420">
        <v>98415.11</v>
      </c>
      <c r="E420" t="s">
        <v>895</v>
      </c>
    </row>
    <row r="421" spans="1:5" x14ac:dyDescent="0.2">
      <c r="A421" t="s">
        <v>946</v>
      </c>
      <c r="B421">
        <v>15</v>
      </c>
      <c r="C421">
        <v>18647.468000000001</v>
      </c>
      <c r="D421">
        <v>98445.255000000005</v>
      </c>
      <c r="E421" t="s">
        <v>895</v>
      </c>
    </row>
    <row r="422" spans="1:5" x14ac:dyDescent="0.2">
      <c r="A422" t="s">
        <v>405</v>
      </c>
      <c r="B422">
        <v>40</v>
      </c>
      <c r="C422">
        <v>17643.88</v>
      </c>
      <c r="D422">
        <v>105701.32</v>
      </c>
      <c r="E422" t="s">
        <v>1727</v>
      </c>
    </row>
    <row r="423" spans="1:5" x14ac:dyDescent="0.2">
      <c r="A423" t="s">
        <v>406</v>
      </c>
      <c r="B423">
        <v>38.5</v>
      </c>
      <c r="C423">
        <v>17603.97</v>
      </c>
      <c r="D423">
        <v>105693.39</v>
      </c>
      <c r="E423" t="s">
        <v>1727</v>
      </c>
    </row>
    <row r="424" spans="1:5" x14ac:dyDescent="0.2">
      <c r="A424" t="s">
        <v>407</v>
      </c>
      <c r="B424">
        <v>40</v>
      </c>
      <c r="C424">
        <v>17652.87</v>
      </c>
      <c r="D424">
        <v>105644.93</v>
      </c>
      <c r="E424" t="s">
        <v>1727</v>
      </c>
    </row>
    <row r="425" spans="1:5" x14ac:dyDescent="0.2">
      <c r="A425" t="s">
        <v>408</v>
      </c>
      <c r="B425">
        <v>39.799999999999997</v>
      </c>
      <c r="C425">
        <v>17603.97</v>
      </c>
      <c r="D425">
        <v>105641.57</v>
      </c>
      <c r="E425" t="s">
        <v>1727</v>
      </c>
    </row>
    <row r="426" spans="1:5" x14ac:dyDescent="0.2">
      <c r="A426" t="s">
        <v>409</v>
      </c>
      <c r="B426">
        <v>42.2</v>
      </c>
      <c r="C426">
        <v>17644.64</v>
      </c>
      <c r="D426">
        <v>105536.08</v>
      </c>
      <c r="E426" t="s">
        <v>1727</v>
      </c>
    </row>
    <row r="427" spans="1:5" x14ac:dyDescent="0.2">
      <c r="A427" t="s">
        <v>410</v>
      </c>
      <c r="B427">
        <v>45.4</v>
      </c>
      <c r="C427">
        <v>17660.09</v>
      </c>
      <c r="D427">
        <v>105437.95</v>
      </c>
      <c r="E427" t="s">
        <v>1727</v>
      </c>
    </row>
    <row r="428" spans="1:5" x14ac:dyDescent="0.2">
      <c r="A428" t="s">
        <v>411</v>
      </c>
      <c r="B428">
        <v>48.1</v>
      </c>
      <c r="C428">
        <v>17676.55</v>
      </c>
      <c r="D428">
        <v>105332.68</v>
      </c>
      <c r="E428" t="s">
        <v>1727</v>
      </c>
    </row>
    <row r="429" spans="1:5" x14ac:dyDescent="0.2">
      <c r="A429" t="s">
        <v>412</v>
      </c>
      <c r="B429">
        <v>41.5</v>
      </c>
      <c r="C429">
        <v>17691.14</v>
      </c>
      <c r="D429">
        <v>105222.49</v>
      </c>
      <c r="E429" t="s">
        <v>1727</v>
      </c>
    </row>
    <row r="430" spans="1:5" x14ac:dyDescent="0.2">
      <c r="A430" t="s">
        <v>413</v>
      </c>
      <c r="B430">
        <v>44.6</v>
      </c>
      <c r="C430">
        <v>17699.11</v>
      </c>
      <c r="D430">
        <v>105128.05</v>
      </c>
      <c r="E430" t="s">
        <v>1727</v>
      </c>
    </row>
    <row r="431" spans="1:5" x14ac:dyDescent="0.2">
      <c r="A431" t="s">
        <v>414</v>
      </c>
      <c r="B431">
        <v>47.1</v>
      </c>
      <c r="C431">
        <v>17696.669999999998</v>
      </c>
      <c r="D431">
        <v>105037.56</v>
      </c>
      <c r="E431" t="s">
        <v>1727</v>
      </c>
    </row>
    <row r="432" spans="1:5" x14ac:dyDescent="0.2">
      <c r="A432" t="s">
        <v>415</v>
      </c>
      <c r="B432">
        <v>42.3</v>
      </c>
      <c r="C432">
        <v>17291.47</v>
      </c>
      <c r="D432">
        <v>104477.96</v>
      </c>
      <c r="E432" t="s">
        <v>1727</v>
      </c>
    </row>
    <row r="433" spans="1:5" x14ac:dyDescent="0.2">
      <c r="A433" t="s">
        <v>416</v>
      </c>
      <c r="B433">
        <v>47.3</v>
      </c>
      <c r="C433">
        <v>17220.11</v>
      </c>
      <c r="D433">
        <v>104429.89</v>
      </c>
      <c r="E433" t="s">
        <v>1727</v>
      </c>
    </row>
    <row r="434" spans="1:5" x14ac:dyDescent="0.2">
      <c r="A434" t="s">
        <v>417</v>
      </c>
      <c r="B434">
        <v>46.4</v>
      </c>
      <c r="C434">
        <v>17148.990000000002</v>
      </c>
      <c r="D434">
        <v>104371.26</v>
      </c>
      <c r="E434" t="s">
        <v>1727</v>
      </c>
    </row>
    <row r="435" spans="1:5" x14ac:dyDescent="0.2">
      <c r="A435" t="s">
        <v>418</v>
      </c>
      <c r="B435">
        <v>36</v>
      </c>
      <c r="C435">
        <v>17078.810000000001</v>
      </c>
      <c r="D435">
        <v>104299.31</v>
      </c>
      <c r="E435" t="s">
        <v>1727</v>
      </c>
    </row>
    <row r="436" spans="1:5" x14ac:dyDescent="0.2">
      <c r="A436" t="s">
        <v>419</v>
      </c>
      <c r="B436">
        <v>46.7</v>
      </c>
      <c r="C436">
        <v>17017.689999999999</v>
      </c>
      <c r="D436">
        <v>104224.37</v>
      </c>
      <c r="E436" t="s">
        <v>1727</v>
      </c>
    </row>
    <row r="437" spans="1:5" x14ac:dyDescent="0.2">
      <c r="A437" t="s">
        <v>420</v>
      </c>
      <c r="B437">
        <v>45.8</v>
      </c>
      <c r="C437">
        <v>16967.419999999998</v>
      </c>
      <c r="D437">
        <v>104144.49</v>
      </c>
      <c r="E437" t="s">
        <v>1727</v>
      </c>
    </row>
    <row r="438" spans="1:5" x14ac:dyDescent="0.2">
      <c r="A438" t="s">
        <v>421</v>
      </c>
      <c r="B438">
        <v>36.6</v>
      </c>
      <c r="C438">
        <v>16931.810000000001</v>
      </c>
      <c r="D438">
        <v>104071.54</v>
      </c>
      <c r="E438" t="s">
        <v>1727</v>
      </c>
    </row>
    <row r="439" spans="1:5" x14ac:dyDescent="0.2">
      <c r="A439" t="s">
        <v>422</v>
      </c>
      <c r="B439">
        <v>49.4</v>
      </c>
      <c r="C439">
        <v>16876.61</v>
      </c>
      <c r="D439">
        <v>103949.59</v>
      </c>
      <c r="E439" t="s">
        <v>1727</v>
      </c>
    </row>
    <row r="440" spans="1:5" x14ac:dyDescent="0.2">
      <c r="A440" t="s">
        <v>423</v>
      </c>
      <c r="B440">
        <v>51.8</v>
      </c>
      <c r="C440">
        <v>16861.419999999998</v>
      </c>
      <c r="D440">
        <v>103848.09</v>
      </c>
      <c r="E440" t="s">
        <v>1727</v>
      </c>
    </row>
    <row r="441" spans="1:5" x14ac:dyDescent="0.2">
      <c r="A441" t="s">
        <v>424</v>
      </c>
      <c r="B441">
        <v>46.2</v>
      </c>
      <c r="C441">
        <v>16850.63</v>
      </c>
      <c r="D441">
        <v>103749.81</v>
      </c>
      <c r="E441" t="s">
        <v>1727</v>
      </c>
    </row>
    <row r="442" spans="1:5" x14ac:dyDescent="0.2">
      <c r="A442" t="s">
        <v>425</v>
      </c>
      <c r="B442">
        <v>44</v>
      </c>
      <c r="C442">
        <v>16848.96</v>
      </c>
      <c r="D442">
        <v>103649.41</v>
      </c>
      <c r="E442" t="s">
        <v>1727</v>
      </c>
    </row>
    <row r="443" spans="1:5" x14ac:dyDescent="0.2">
      <c r="A443" t="s">
        <v>426</v>
      </c>
      <c r="B443">
        <v>42.2</v>
      </c>
      <c r="C443">
        <v>16864</v>
      </c>
      <c r="D443">
        <v>103545.62</v>
      </c>
      <c r="E443" t="s">
        <v>1727</v>
      </c>
    </row>
    <row r="444" spans="1:5" x14ac:dyDescent="0.2">
      <c r="A444" t="s">
        <v>427</v>
      </c>
      <c r="B444">
        <v>41</v>
      </c>
      <c r="C444">
        <v>16883.05</v>
      </c>
      <c r="D444">
        <v>103458.16</v>
      </c>
      <c r="E444" t="s">
        <v>1727</v>
      </c>
    </row>
    <row r="445" spans="1:5" x14ac:dyDescent="0.2">
      <c r="A445" t="s">
        <v>428</v>
      </c>
      <c r="B445">
        <v>38.9</v>
      </c>
      <c r="C445">
        <v>16918.53</v>
      </c>
      <c r="D445">
        <v>103364.3</v>
      </c>
      <c r="E445" t="s">
        <v>1727</v>
      </c>
    </row>
    <row r="446" spans="1:5" x14ac:dyDescent="0.2">
      <c r="A446" t="s">
        <v>429</v>
      </c>
      <c r="B446">
        <v>38.799999999999997</v>
      </c>
      <c r="C446">
        <v>16966.11</v>
      </c>
      <c r="D446">
        <v>103277.17</v>
      </c>
      <c r="E446" t="s">
        <v>1727</v>
      </c>
    </row>
    <row r="447" spans="1:5" x14ac:dyDescent="0.2">
      <c r="A447" t="s">
        <v>430</v>
      </c>
      <c r="B447">
        <v>38.4</v>
      </c>
      <c r="C447">
        <v>17008.349999999999</v>
      </c>
      <c r="D447">
        <v>103179.4</v>
      </c>
      <c r="E447" t="s">
        <v>1727</v>
      </c>
    </row>
    <row r="448" spans="1:5" x14ac:dyDescent="0.2">
      <c r="A448" t="s">
        <v>253</v>
      </c>
      <c r="B448">
        <v>34.85</v>
      </c>
      <c r="C448">
        <v>17640.841</v>
      </c>
      <c r="D448">
        <v>105624.745</v>
      </c>
      <c r="E448" t="s">
        <v>1726</v>
      </c>
    </row>
    <row r="449" spans="1:5" x14ac:dyDescent="0.2">
      <c r="A449" t="s">
        <v>254</v>
      </c>
      <c r="B449">
        <v>32.799999999999997</v>
      </c>
      <c r="C449">
        <v>17597.537</v>
      </c>
      <c r="D449">
        <v>105620.247</v>
      </c>
      <c r="E449" t="s">
        <v>1726</v>
      </c>
    </row>
    <row r="450" spans="1:5" x14ac:dyDescent="0.2">
      <c r="A450" t="s">
        <v>255</v>
      </c>
      <c r="B450">
        <v>27.9</v>
      </c>
      <c r="C450">
        <v>17630.179</v>
      </c>
      <c r="D450">
        <v>105603.16099999999</v>
      </c>
      <c r="E450" t="s">
        <v>1727</v>
      </c>
    </row>
    <row r="451" spans="1:5" x14ac:dyDescent="0.2">
      <c r="A451" t="s">
        <v>256</v>
      </c>
      <c r="B451">
        <v>28.2</v>
      </c>
      <c r="C451">
        <v>17607.126</v>
      </c>
      <c r="D451">
        <v>105606.87699999999</v>
      </c>
      <c r="E451" t="s">
        <v>1727</v>
      </c>
    </row>
    <row r="452" spans="1:5" x14ac:dyDescent="0.2">
      <c r="A452" t="s">
        <v>257</v>
      </c>
      <c r="B452">
        <v>28.4</v>
      </c>
      <c r="C452">
        <v>17643.866999999998</v>
      </c>
      <c r="D452">
        <v>105596.034</v>
      </c>
      <c r="E452" t="s">
        <v>1727</v>
      </c>
    </row>
    <row r="453" spans="1:5" x14ac:dyDescent="0.2">
      <c r="A453" t="s">
        <v>258</v>
      </c>
      <c r="B453">
        <v>28.9</v>
      </c>
      <c r="C453">
        <v>17598.113000000001</v>
      </c>
      <c r="D453">
        <v>105589.86500000001</v>
      </c>
      <c r="E453" t="s">
        <v>1727</v>
      </c>
    </row>
    <row r="454" spans="1:5" x14ac:dyDescent="0.2">
      <c r="A454" t="s">
        <v>259</v>
      </c>
      <c r="B454">
        <v>34.049999999999997</v>
      </c>
      <c r="C454">
        <v>17633.113000000001</v>
      </c>
      <c r="D454">
        <v>105579.91499999999</v>
      </c>
      <c r="E454" t="s">
        <v>1727</v>
      </c>
    </row>
    <row r="455" spans="1:5" x14ac:dyDescent="0.2">
      <c r="A455" t="s">
        <v>260</v>
      </c>
      <c r="B455">
        <v>29.9</v>
      </c>
      <c r="C455">
        <v>17609.233</v>
      </c>
      <c r="D455">
        <v>105579.00599999999</v>
      </c>
      <c r="E455" t="s">
        <v>1727</v>
      </c>
    </row>
    <row r="456" spans="1:5" x14ac:dyDescent="0.2">
      <c r="A456" t="s">
        <v>261</v>
      </c>
      <c r="B456">
        <v>27.8</v>
      </c>
      <c r="C456">
        <v>17646.728999999999</v>
      </c>
      <c r="D456">
        <v>105567.11599999999</v>
      </c>
      <c r="E456" t="s">
        <v>1727</v>
      </c>
    </row>
    <row r="457" spans="1:5" x14ac:dyDescent="0.2">
      <c r="A457" t="s">
        <v>262</v>
      </c>
      <c r="B457">
        <v>35.200000000000003</v>
      </c>
      <c r="C457">
        <v>17607.705000000002</v>
      </c>
      <c r="D457">
        <v>105560.58</v>
      </c>
      <c r="E457" t="s">
        <v>1727</v>
      </c>
    </row>
    <row r="458" spans="1:5" x14ac:dyDescent="0.2">
      <c r="A458" t="s">
        <v>263</v>
      </c>
      <c r="B458">
        <v>29.8</v>
      </c>
      <c r="C458">
        <v>17635.737000000001</v>
      </c>
      <c r="D458">
        <v>105550.527</v>
      </c>
      <c r="E458" t="s">
        <v>1727</v>
      </c>
    </row>
    <row r="459" spans="1:5" x14ac:dyDescent="0.2">
      <c r="A459" t="s">
        <v>264</v>
      </c>
      <c r="B459">
        <v>27.7</v>
      </c>
      <c r="C459">
        <v>17612.911</v>
      </c>
      <c r="D459">
        <v>105549.856</v>
      </c>
      <c r="E459" t="s">
        <v>1727</v>
      </c>
    </row>
    <row r="460" spans="1:5" x14ac:dyDescent="0.2">
      <c r="A460" t="s">
        <v>265</v>
      </c>
      <c r="B460">
        <v>29.5</v>
      </c>
      <c r="C460">
        <v>17605.358</v>
      </c>
      <c r="D460">
        <v>105531.63</v>
      </c>
      <c r="E460" t="s">
        <v>1727</v>
      </c>
    </row>
    <row r="461" spans="1:5" x14ac:dyDescent="0.2">
      <c r="A461" t="s">
        <v>266</v>
      </c>
      <c r="B461">
        <v>33.9</v>
      </c>
      <c r="C461">
        <v>17651.891</v>
      </c>
      <c r="D461">
        <v>105521.772</v>
      </c>
      <c r="E461" t="s">
        <v>1727</v>
      </c>
    </row>
    <row r="462" spans="1:5" x14ac:dyDescent="0.2">
      <c r="A462" t="s">
        <v>267</v>
      </c>
      <c r="B462">
        <v>30.05</v>
      </c>
      <c r="C462">
        <v>17616.739000000001</v>
      </c>
      <c r="D462">
        <v>105518.853</v>
      </c>
      <c r="E462" t="s">
        <v>1727</v>
      </c>
    </row>
    <row r="463" spans="1:5" x14ac:dyDescent="0.2">
      <c r="A463" t="s">
        <v>268</v>
      </c>
      <c r="B463">
        <v>30.35</v>
      </c>
      <c r="C463">
        <v>17642.495999999999</v>
      </c>
      <c r="D463">
        <v>105504.96799999999</v>
      </c>
      <c r="E463" t="s">
        <v>1727</v>
      </c>
    </row>
    <row r="464" spans="1:5" x14ac:dyDescent="0.2">
      <c r="A464" t="s">
        <v>269</v>
      </c>
      <c r="B464">
        <v>28.6</v>
      </c>
      <c r="C464">
        <v>17606.278999999999</v>
      </c>
      <c r="D464">
        <v>105502.20699999999</v>
      </c>
      <c r="E464" t="s">
        <v>1727</v>
      </c>
    </row>
    <row r="465" spans="1:5" x14ac:dyDescent="0.2">
      <c r="A465" t="s">
        <v>270</v>
      </c>
      <c r="B465">
        <v>29.6</v>
      </c>
      <c r="C465">
        <v>17655.278999999999</v>
      </c>
      <c r="D465">
        <v>105492.001</v>
      </c>
      <c r="E465" t="s">
        <v>1727</v>
      </c>
    </row>
    <row r="466" spans="1:5" x14ac:dyDescent="0.2">
      <c r="A466" t="s">
        <v>271</v>
      </c>
      <c r="B466">
        <v>33.5</v>
      </c>
      <c r="C466">
        <v>17619.368999999999</v>
      </c>
      <c r="D466">
        <v>105491.255</v>
      </c>
      <c r="E466" t="s">
        <v>1727</v>
      </c>
    </row>
    <row r="467" spans="1:5" x14ac:dyDescent="0.2">
      <c r="A467" t="s">
        <v>272</v>
      </c>
      <c r="B467">
        <v>30</v>
      </c>
      <c r="C467">
        <v>17645.350999999999</v>
      </c>
      <c r="D467">
        <v>105475.95600000001</v>
      </c>
      <c r="E467" t="s">
        <v>1727</v>
      </c>
    </row>
    <row r="468" spans="1:5" x14ac:dyDescent="0.2">
      <c r="A468" t="s">
        <v>273</v>
      </c>
      <c r="B468">
        <v>29.2</v>
      </c>
      <c r="C468">
        <v>17608.977999999999</v>
      </c>
      <c r="D468">
        <v>105473.965</v>
      </c>
      <c r="E468" t="s">
        <v>1727</v>
      </c>
    </row>
    <row r="469" spans="1:5" x14ac:dyDescent="0.2">
      <c r="A469" t="s">
        <v>274</v>
      </c>
      <c r="B469">
        <v>29.8</v>
      </c>
      <c r="C469">
        <v>17658.142</v>
      </c>
      <c r="D469">
        <v>105462.261</v>
      </c>
      <c r="E469" t="s">
        <v>1727</v>
      </c>
    </row>
    <row r="470" spans="1:5" x14ac:dyDescent="0.2">
      <c r="A470" t="s">
        <v>275</v>
      </c>
      <c r="B470">
        <v>29.8</v>
      </c>
      <c r="C470">
        <v>17622.89</v>
      </c>
      <c r="D470">
        <v>105462.39</v>
      </c>
      <c r="E470" t="s">
        <v>1727</v>
      </c>
    </row>
    <row r="471" spans="1:5" x14ac:dyDescent="0.2">
      <c r="A471" t="s">
        <v>276</v>
      </c>
      <c r="B471">
        <v>34</v>
      </c>
      <c r="C471">
        <v>17648.317999999999</v>
      </c>
      <c r="D471">
        <v>105449.68799999999</v>
      </c>
      <c r="E471" t="s">
        <v>1727</v>
      </c>
    </row>
    <row r="472" spans="1:5" x14ac:dyDescent="0.2">
      <c r="A472" t="s">
        <v>277</v>
      </c>
      <c r="B472">
        <v>30</v>
      </c>
      <c r="C472">
        <v>17612.042000000001</v>
      </c>
      <c r="D472">
        <v>105448.148</v>
      </c>
      <c r="E472" t="s">
        <v>1727</v>
      </c>
    </row>
    <row r="473" spans="1:5" x14ac:dyDescent="0.2">
      <c r="A473" t="s">
        <v>278</v>
      </c>
      <c r="B473">
        <v>29.9</v>
      </c>
      <c r="C473">
        <v>17625.323</v>
      </c>
      <c r="D473">
        <v>105435.538</v>
      </c>
      <c r="E473" t="s">
        <v>1727</v>
      </c>
    </row>
    <row r="474" spans="1:5" x14ac:dyDescent="0.2">
      <c r="A474" t="s">
        <v>279</v>
      </c>
      <c r="B474">
        <v>29.4</v>
      </c>
      <c r="C474">
        <v>17650.419000000002</v>
      </c>
      <c r="D474">
        <v>105420.776</v>
      </c>
      <c r="E474" t="s">
        <v>1727</v>
      </c>
    </row>
    <row r="475" spans="1:5" x14ac:dyDescent="0.2">
      <c r="A475" t="s">
        <v>280</v>
      </c>
      <c r="B475">
        <v>35</v>
      </c>
      <c r="C475">
        <v>17615.502</v>
      </c>
      <c r="D475">
        <v>105418.99800000001</v>
      </c>
      <c r="E475" t="s">
        <v>1727</v>
      </c>
    </row>
    <row r="476" spans="1:5" x14ac:dyDescent="0.2">
      <c r="A476" t="s">
        <v>281</v>
      </c>
      <c r="B476">
        <v>29.2</v>
      </c>
      <c r="C476">
        <v>17664.008000000002</v>
      </c>
      <c r="D476">
        <v>105407.879</v>
      </c>
      <c r="E476" t="s">
        <v>1727</v>
      </c>
    </row>
    <row r="477" spans="1:5" x14ac:dyDescent="0.2">
      <c r="A477" t="s">
        <v>282</v>
      </c>
      <c r="B477">
        <v>30.3</v>
      </c>
      <c r="C477">
        <v>17630.016</v>
      </c>
      <c r="D477">
        <v>105405.59699999999</v>
      </c>
      <c r="E477" t="s">
        <v>1727</v>
      </c>
    </row>
    <row r="478" spans="1:5" x14ac:dyDescent="0.2">
      <c r="A478" t="s">
        <v>283</v>
      </c>
      <c r="B478">
        <v>32.1</v>
      </c>
      <c r="C478">
        <v>17653.102999999999</v>
      </c>
      <c r="D478">
        <v>105392.378</v>
      </c>
      <c r="E478" t="s">
        <v>1727</v>
      </c>
    </row>
    <row r="479" spans="1:5" x14ac:dyDescent="0.2">
      <c r="A479" t="s">
        <v>284</v>
      </c>
      <c r="B479">
        <v>29.8</v>
      </c>
      <c r="C479">
        <v>17619.134999999998</v>
      </c>
      <c r="D479">
        <v>105389.357</v>
      </c>
      <c r="E479" t="s">
        <v>1727</v>
      </c>
    </row>
    <row r="480" spans="1:5" x14ac:dyDescent="0.2">
      <c r="A480" t="s">
        <v>285</v>
      </c>
      <c r="B480">
        <v>28.6</v>
      </c>
      <c r="C480">
        <v>17664.423999999999</v>
      </c>
      <c r="D480">
        <v>105379.88</v>
      </c>
      <c r="E480" t="s">
        <v>1727</v>
      </c>
    </row>
    <row r="481" spans="1:5" x14ac:dyDescent="0.2">
      <c r="A481" t="s">
        <v>286</v>
      </c>
      <c r="B481">
        <v>28</v>
      </c>
      <c r="C481">
        <v>17632.29</v>
      </c>
      <c r="D481">
        <v>105378.41</v>
      </c>
      <c r="E481" t="s">
        <v>1727</v>
      </c>
    </row>
    <row r="482" spans="1:5" x14ac:dyDescent="0.2">
      <c r="A482" t="s">
        <v>287</v>
      </c>
      <c r="B482">
        <v>29.5</v>
      </c>
      <c r="C482">
        <v>17654.844000000001</v>
      </c>
      <c r="D482">
        <v>105367.996</v>
      </c>
      <c r="E482" t="s">
        <v>1727</v>
      </c>
    </row>
    <row r="483" spans="1:5" x14ac:dyDescent="0.2">
      <c r="A483" t="s">
        <v>288</v>
      </c>
      <c r="B483">
        <v>30.5</v>
      </c>
      <c r="C483">
        <v>17623.826000000001</v>
      </c>
      <c r="D483">
        <v>105367.23</v>
      </c>
      <c r="E483" t="s">
        <v>1727</v>
      </c>
    </row>
    <row r="484" spans="1:5" x14ac:dyDescent="0.2">
      <c r="A484" t="s">
        <v>289</v>
      </c>
      <c r="B484">
        <v>29.5</v>
      </c>
      <c r="C484">
        <v>17667.773000000001</v>
      </c>
      <c r="D484">
        <v>105350.856</v>
      </c>
      <c r="E484" t="s">
        <v>1727</v>
      </c>
    </row>
    <row r="485" spans="1:5" x14ac:dyDescent="0.2">
      <c r="A485" t="s">
        <v>290</v>
      </c>
      <c r="B485">
        <v>29.2</v>
      </c>
      <c r="C485">
        <v>17636.812999999998</v>
      </c>
      <c r="D485">
        <v>105350.058</v>
      </c>
      <c r="E485" t="s">
        <v>1727</v>
      </c>
    </row>
    <row r="486" spans="1:5" x14ac:dyDescent="0.2">
      <c r="A486" t="s">
        <v>291</v>
      </c>
      <c r="B486">
        <v>31.2</v>
      </c>
      <c r="C486">
        <v>17656.983</v>
      </c>
      <c r="D486">
        <v>105332.564</v>
      </c>
      <c r="E486" t="s">
        <v>1727</v>
      </c>
    </row>
    <row r="487" spans="1:5" x14ac:dyDescent="0.2">
      <c r="A487" t="s">
        <v>292</v>
      </c>
      <c r="B487">
        <v>29</v>
      </c>
      <c r="C487">
        <v>17628.698</v>
      </c>
      <c r="D487">
        <v>105332.45</v>
      </c>
      <c r="E487" t="s">
        <v>1727</v>
      </c>
    </row>
    <row r="488" spans="1:5" x14ac:dyDescent="0.2">
      <c r="A488" t="s">
        <v>293</v>
      </c>
      <c r="B488">
        <v>30.8</v>
      </c>
      <c r="C488">
        <v>17641.708999999999</v>
      </c>
      <c r="D488">
        <v>105012.872</v>
      </c>
      <c r="E488" t="s">
        <v>1727</v>
      </c>
    </row>
    <row r="489" spans="1:5" x14ac:dyDescent="0.2">
      <c r="A489" t="s">
        <v>294</v>
      </c>
      <c r="B489">
        <v>31</v>
      </c>
      <c r="C489">
        <v>17661.271000000001</v>
      </c>
      <c r="D489">
        <v>105013.88499999999</v>
      </c>
      <c r="E489" t="s">
        <v>1727</v>
      </c>
    </row>
    <row r="490" spans="1:5" x14ac:dyDescent="0.2">
      <c r="A490" t="s">
        <v>295</v>
      </c>
      <c r="B490">
        <v>33.1</v>
      </c>
      <c r="C490">
        <v>17640.420999999998</v>
      </c>
      <c r="D490">
        <v>104996.514</v>
      </c>
      <c r="E490" t="s">
        <v>1727</v>
      </c>
    </row>
    <row r="491" spans="1:5" x14ac:dyDescent="0.2">
      <c r="A491" t="s">
        <v>296</v>
      </c>
      <c r="B491">
        <v>30</v>
      </c>
      <c r="C491">
        <v>17658.628000000001</v>
      </c>
      <c r="D491">
        <v>104996.769</v>
      </c>
      <c r="E491" t="s">
        <v>1727</v>
      </c>
    </row>
    <row r="492" spans="1:5" x14ac:dyDescent="0.2">
      <c r="A492" t="s">
        <v>297</v>
      </c>
      <c r="B492">
        <v>30.2</v>
      </c>
      <c r="C492">
        <v>17637.794999999998</v>
      </c>
      <c r="D492">
        <v>104975.891</v>
      </c>
      <c r="E492" t="s">
        <v>1727</v>
      </c>
    </row>
    <row r="493" spans="1:5" x14ac:dyDescent="0.2">
      <c r="A493" t="s">
        <v>298</v>
      </c>
      <c r="B493">
        <v>30.6</v>
      </c>
      <c r="C493">
        <v>17657.611000000001</v>
      </c>
      <c r="D493">
        <v>104978.518</v>
      </c>
      <c r="E493" t="s">
        <v>1727</v>
      </c>
    </row>
    <row r="494" spans="1:5" x14ac:dyDescent="0.2">
      <c r="A494" t="s">
        <v>299</v>
      </c>
      <c r="B494">
        <v>30.6</v>
      </c>
      <c r="C494">
        <v>17634.535</v>
      </c>
      <c r="D494">
        <v>104961.496</v>
      </c>
      <c r="E494" t="s">
        <v>1727</v>
      </c>
    </row>
    <row r="495" spans="1:5" x14ac:dyDescent="0.2">
      <c r="A495" t="s">
        <v>300</v>
      </c>
      <c r="B495">
        <v>33.799999999999997</v>
      </c>
      <c r="C495">
        <v>17653.528999999999</v>
      </c>
      <c r="D495">
        <v>104962.549</v>
      </c>
      <c r="E495" t="s">
        <v>1727</v>
      </c>
    </row>
    <row r="496" spans="1:5" x14ac:dyDescent="0.2">
      <c r="A496" t="s">
        <v>301</v>
      </c>
      <c r="B496">
        <v>39.799999999999997</v>
      </c>
      <c r="C496">
        <v>17358.805</v>
      </c>
      <c r="D496">
        <v>104566.15300000001</v>
      </c>
      <c r="E496" t="s">
        <v>1727</v>
      </c>
    </row>
    <row r="497" spans="1:5" x14ac:dyDescent="0.2">
      <c r="A497" t="s">
        <v>302</v>
      </c>
      <c r="B497">
        <v>38.6</v>
      </c>
      <c r="C497">
        <v>17346.850999999999</v>
      </c>
      <c r="D497">
        <v>104558.7</v>
      </c>
      <c r="E497" t="s">
        <v>1727</v>
      </c>
    </row>
    <row r="498" spans="1:5" x14ac:dyDescent="0.2">
      <c r="A498" t="s">
        <v>303</v>
      </c>
      <c r="B498">
        <v>42.3</v>
      </c>
      <c r="C498">
        <v>17362.995999999999</v>
      </c>
      <c r="D498">
        <v>104536.37300000001</v>
      </c>
      <c r="E498" t="s">
        <v>1727</v>
      </c>
    </row>
    <row r="499" spans="1:5" x14ac:dyDescent="0.2">
      <c r="A499" t="s">
        <v>304</v>
      </c>
      <c r="B499">
        <v>39.5</v>
      </c>
      <c r="C499">
        <v>17333.817999999999</v>
      </c>
      <c r="D499">
        <v>104545.55899999999</v>
      </c>
      <c r="E499" t="s">
        <v>1727</v>
      </c>
    </row>
    <row r="500" spans="1:5" x14ac:dyDescent="0.2">
      <c r="A500" t="s">
        <v>305</v>
      </c>
      <c r="B500">
        <v>39.299999999999997</v>
      </c>
      <c r="C500">
        <v>17351.205000000002</v>
      </c>
      <c r="D500">
        <v>104526.92</v>
      </c>
      <c r="E500" t="s">
        <v>1727</v>
      </c>
    </row>
    <row r="501" spans="1:5" x14ac:dyDescent="0.2">
      <c r="A501" t="s">
        <v>306</v>
      </c>
      <c r="B501">
        <v>39</v>
      </c>
      <c r="C501">
        <v>17337.423999999999</v>
      </c>
      <c r="D501">
        <v>104514.628</v>
      </c>
      <c r="E501" t="s">
        <v>1727</v>
      </c>
    </row>
    <row r="502" spans="1:5" x14ac:dyDescent="0.2">
      <c r="A502" t="s">
        <v>307</v>
      </c>
      <c r="B502">
        <v>46</v>
      </c>
      <c r="C502">
        <v>17311.002899999999</v>
      </c>
      <c r="D502">
        <v>104521.48759999999</v>
      </c>
      <c r="E502" t="s">
        <v>1727</v>
      </c>
    </row>
    <row r="503" spans="1:5" x14ac:dyDescent="0.2">
      <c r="A503" t="s">
        <v>308</v>
      </c>
      <c r="B503">
        <v>45.8</v>
      </c>
      <c r="C503">
        <v>17312.8554</v>
      </c>
      <c r="D503">
        <v>104507.9032</v>
      </c>
      <c r="E503" t="s">
        <v>1727</v>
      </c>
    </row>
    <row r="504" spans="1:5" x14ac:dyDescent="0.2">
      <c r="A504" t="s">
        <v>309</v>
      </c>
      <c r="B504">
        <v>38.5</v>
      </c>
      <c r="C504">
        <v>17287.766</v>
      </c>
      <c r="D504">
        <v>104514.568</v>
      </c>
      <c r="E504" t="s">
        <v>1727</v>
      </c>
    </row>
    <row r="505" spans="1:5" x14ac:dyDescent="0.2">
      <c r="A505" t="s">
        <v>310</v>
      </c>
      <c r="B505">
        <v>42</v>
      </c>
      <c r="C505">
        <v>17273.977999999999</v>
      </c>
      <c r="D505">
        <v>104506.315</v>
      </c>
      <c r="E505" t="s">
        <v>1727</v>
      </c>
    </row>
    <row r="506" spans="1:5" x14ac:dyDescent="0.2">
      <c r="A506" t="s">
        <v>311</v>
      </c>
      <c r="B506">
        <v>38</v>
      </c>
      <c r="C506">
        <v>17278.256000000001</v>
      </c>
      <c r="D506">
        <v>104478.686</v>
      </c>
      <c r="E506" t="s">
        <v>1727</v>
      </c>
    </row>
    <row r="507" spans="1:5" x14ac:dyDescent="0.2">
      <c r="A507" t="s">
        <v>312</v>
      </c>
      <c r="B507">
        <v>38.1</v>
      </c>
      <c r="C507">
        <v>17262.72</v>
      </c>
      <c r="D507">
        <v>104498.03599999999</v>
      </c>
      <c r="E507" t="s">
        <v>1727</v>
      </c>
    </row>
    <row r="508" spans="1:5" x14ac:dyDescent="0.2">
      <c r="A508" t="s">
        <v>313</v>
      </c>
      <c r="B508">
        <v>42.3</v>
      </c>
      <c r="C508">
        <v>17264.422999999999</v>
      </c>
      <c r="D508">
        <v>104467.04700000001</v>
      </c>
      <c r="E508" t="s">
        <v>1727</v>
      </c>
    </row>
    <row r="509" spans="1:5" x14ac:dyDescent="0.2">
      <c r="A509" t="s">
        <v>1728</v>
      </c>
      <c r="B509">
        <v>38</v>
      </c>
      <c r="C509">
        <v>17250.789000000001</v>
      </c>
      <c r="D509">
        <v>104489.71799999999</v>
      </c>
      <c r="E509" t="s">
        <v>1727</v>
      </c>
    </row>
    <row r="510" spans="1:5" x14ac:dyDescent="0.2">
      <c r="A510" t="s">
        <v>315</v>
      </c>
      <c r="B510">
        <v>37.9</v>
      </c>
      <c r="C510">
        <v>17253.317999999999</v>
      </c>
      <c r="D510">
        <v>104459.587</v>
      </c>
      <c r="E510" t="s">
        <v>1727</v>
      </c>
    </row>
    <row r="511" spans="1:5" x14ac:dyDescent="0.2">
      <c r="A511" t="s">
        <v>316</v>
      </c>
      <c r="B511">
        <v>37.200000000000003</v>
      </c>
      <c r="C511">
        <v>17243.567999999999</v>
      </c>
      <c r="D511">
        <v>104481.709</v>
      </c>
      <c r="E511" t="s">
        <v>1727</v>
      </c>
    </row>
    <row r="512" spans="1:5" x14ac:dyDescent="0.2">
      <c r="A512" t="s">
        <v>317</v>
      </c>
      <c r="B512">
        <v>37.4</v>
      </c>
      <c r="C512">
        <v>17243.334999999999</v>
      </c>
      <c r="D512">
        <v>104448.122</v>
      </c>
      <c r="E512" t="s">
        <v>1727</v>
      </c>
    </row>
    <row r="513" spans="1:5" x14ac:dyDescent="0.2">
      <c r="A513" t="s">
        <v>318</v>
      </c>
      <c r="B513">
        <v>37.5</v>
      </c>
      <c r="C513">
        <v>17231.522000000001</v>
      </c>
      <c r="D513">
        <v>104475.852</v>
      </c>
      <c r="E513" t="s">
        <v>1727</v>
      </c>
    </row>
    <row r="514" spans="1:5" x14ac:dyDescent="0.2">
      <c r="A514" t="s">
        <v>319</v>
      </c>
      <c r="B514">
        <v>37.200000000000003</v>
      </c>
      <c r="C514">
        <v>16943.698</v>
      </c>
      <c r="D514">
        <v>104101.35799999999</v>
      </c>
      <c r="E514" t="s">
        <v>1727</v>
      </c>
    </row>
    <row r="515" spans="1:5" x14ac:dyDescent="0.2">
      <c r="A515" t="s">
        <v>320</v>
      </c>
      <c r="B515">
        <v>32.700000000000003</v>
      </c>
      <c r="C515">
        <v>16920.897000000001</v>
      </c>
      <c r="D515">
        <v>104114.673</v>
      </c>
      <c r="E515" t="s">
        <v>1727</v>
      </c>
    </row>
    <row r="516" spans="1:5" x14ac:dyDescent="0.2">
      <c r="A516" t="s">
        <v>321</v>
      </c>
      <c r="B516">
        <v>33.700000000000003</v>
      </c>
      <c r="C516">
        <v>16937.544999999998</v>
      </c>
      <c r="D516">
        <v>104087.072</v>
      </c>
      <c r="E516" t="s">
        <v>1727</v>
      </c>
    </row>
    <row r="517" spans="1:5" x14ac:dyDescent="0.2">
      <c r="A517" t="s">
        <v>322</v>
      </c>
      <c r="B517">
        <v>33.6</v>
      </c>
      <c r="C517">
        <v>16913.239000000001</v>
      </c>
      <c r="D517">
        <v>104098.806</v>
      </c>
      <c r="E517" t="s">
        <v>1727</v>
      </c>
    </row>
    <row r="518" spans="1:5" x14ac:dyDescent="0.2">
      <c r="A518" t="s">
        <v>323</v>
      </c>
      <c r="B518">
        <v>37.200000000000003</v>
      </c>
      <c r="C518">
        <v>16906.731</v>
      </c>
      <c r="D518">
        <v>104083.826</v>
      </c>
      <c r="E518" t="s">
        <v>1727</v>
      </c>
    </row>
    <row r="519" spans="1:5" x14ac:dyDescent="0.2">
      <c r="A519" t="s">
        <v>324</v>
      </c>
      <c r="B519">
        <v>32.5</v>
      </c>
      <c r="C519">
        <v>16900.471000000001</v>
      </c>
      <c r="D519">
        <v>104068.931</v>
      </c>
      <c r="E519" t="s">
        <v>1727</v>
      </c>
    </row>
    <row r="520" spans="1:5" x14ac:dyDescent="0.2">
      <c r="A520" t="s">
        <v>325</v>
      </c>
      <c r="B520">
        <v>33.1</v>
      </c>
      <c r="C520">
        <v>16924.546999999999</v>
      </c>
      <c r="D520">
        <v>104057.996</v>
      </c>
      <c r="E520" t="s">
        <v>1727</v>
      </c>
    </row>
    <row r="521" spans="1:5" x14ac:dyDescent="0.2">
      <c r="A521" t="s">
        <v>326</v>
      </c>
      <c r="B521">
        <v>38.700000000000003</v>
      </c>
      <c r="C521">
        <v>16921.508999999998</v>
      </c>
      <c r="D521">
        <v>104046.183</v>
      </c>
      <c r="E521" t="s">
        <v>1727</v>
      </c>
    </row>
    <row r="522" spans="1:5" x14ac:dyDescent="0.2">
      <c r="A522" t="s">
        <v>327</v>
      </c>
      <c r="B522">
        <v>34.5</v>
      </c>
      <c r="C522">
        <v>16896.419999999998</v>
      </c>
      <c r="D522">
        <v>104058.74</v>
      </c>
      <c r="E522" t="s">
        <v>1727</v>
      </c>
    </row>
    <row r="523" spans="1:5" x14ac:dyDescent="0.2">
      <c r="A523" t="s">
        <v>328</v>
      </c>
      <c r="B523">
        <v>38.5</v>
      </c>
      <c r="C523">
        <v>16912.843000000001</v>
      </c>
      <c r="D523">
        <v>104029.822</v>
      </c>
      <c r="E523" t="s">
        <v>1727</v>
      </c>
    </row>
    <row r="524" spans="1:5" x14ac:dyDescent="0.2">
      <c r="A524" t="s">
        <v>329</v>
      </c>
      <c r="B524">
        <v>38.4</v>
      </c>
      <c r="C524">
        <v>16888.677</v>
      </c>
      <c r="D524">
        <v>104039.565</v>
      </c>
      <c r="E524" t="s">
        <v>1727</v>
      </c>
    </row>
    <row r="525" spans="1:5" x14ac:dyDescent="0.2">
      <c r="A525" t="s">
        <v>330</v>
      </c>
      <c r="B525">
        <v>41.8</v>
      </c>
      <c r="C525">
        <v>16908.131000000001</v>
      </c>
      <c r="D525">
        <v>104016.145</v>
      </c>
      <c r="E525" t="s">
        <v>1727</v>
      </c>
    </row>
    <row r="526" spans="1:5" x14ac:dyDescent="0.2">
      <c r="A526" t="s">
        <v>331</v>
      </c>
      <c r="B526">
        <v>42.6</v>
      </c>
      <c r="C526">
        <v>16883.55</v>
      </c>
      <c r="D526">
        <v>104025.311</v>
      </c>
      <c r="E526" t="s">
        <v>1727</v>
      </c>
    </row>
    <row r="527" spans="1:5" x14ac:dyDescent="0.2">
      <c r="A527" t="s">
        <v>332</v>
      </c>
      <c r="B527">
        <v>39</v>
      </c>
      <c r="C527">
        <v>16903.434000000001</v>
      </c>
      <c r="D527">
        <v>104001.37699999999</v>
      </c>
      <c r="E527" t="s">
        <v>1727</v>
      </c>
    </row>
    <row r="528" spans="1:5" x14ac:dyDescent="0.2">
      <c r="A528" t="s">
        <v>333</v>
      </c>
      <c r="B528">
        <v>38.1</v>
      </c>
      <c r="C528">
        <v>16878.512999999999</v>
      </c>
      <c r="D528">
        <v>104010.54399999999</v>
      </c>
      <c r="E528" t="s">
        <v>1727</v>
      </c>
    </row>
    <row r="529" spans="1:5" x14ac:dyDescent="0.2">
      <c r="A529" t="s">
        <v>334</v>
      </c>
      <c r="B529">
        <v>44.5</v>
      </c>
      <c r="C529">
        <v>16898.565999999999</v>
      </c>
      <c r="D529">
        <v>103984.673</v>
      </c>
      <c r="E529" t="s">
        <v>1727</v>
      </c>
    </row>
    <row r="530" spans="1:5" x14ac:dyDescent="0.2">
      <c r="A530" t="s">
        <v>335</v>
      </c>
      <c r="B530">
        <v>38.5</v>
      </c>
      <c r="C530">
        <v>16874.400000000001</v>
      </c>
      <c r="D530">
        <v>103993.008</v>
      </c>
      <c r="E530" t="s">
        <v>1727</v>
      </c>
    </row>
    <row r="531" spans="1:5" x14ac:dyDescent="0.2">
      <c r="A531" t="s">
        <v>336</v>
      </c>
      <c r="B531">
        <v>41</v>
      </c>
      <c r="C531">
        <v>16893.73</v>
      </c>
      <c r="D531">
        <v>103969.15</v>
      </c>
      <c r="E531" t="s">
        <v>1727</v>
      </c>
    </row>
    <row r="532" spans="1:5" x14ac:dyDescent="0.2">
      <c r="A532" t="s">
        <v>337</v>
      </c>
      <c r="B532">
        <v>40.4</v>
      </c>
      <c r="C532">
        <v>16866.150000000001</v>
      </c>
      <c r="D532">
        <v>103973.984</v>
      </c>
      <c r="E532" t="s">
        <v>1727</v>
      </c>
    </row>
    <row r="533" spans="1:5" x14ac:dyDescent="0.2">
      <c r="A533" t="s">
        <v>338</v>
      </c>
      <c r="B533">
        <v>40</v>
      </c>
      <c r="C533">
        <v>16859.84</v>
      </c>
      <c r="D533">
        <v>103949.09</v>
      </c>
      <c r="E533" t="s">
        <v>1727</v>
      </c>
    </row>
    <row r="534" spans="1:5" x14ac:dyDescent="0.2">
      <c r="A534" t="s">
        <v>339</v>
      </c>
      <c r="B534">
        <v>35.4</v>
      </c>
      <c r="C534">
        <v>16879.906999999999</v>
      </c>
      <c r="D534">
        <v>103925.711</v>
      </c>
      <c r="E534" t="s">
        <v>1727</v>
      </c>
    </row>
    <row r="535" spans="1:5" x14ac:dyDescent="0.2">
      <c r="A535" t="s">
        <v>340</v>
      </c>
      <c r="B535">
        <v>35.4</v>
      </c>
      <c r="C535">
        <v>16855.448</v>
      </c>
      <c r="D535">
        <v>103936.556</v>
      </c>
      <c r="E535" t="s">
        <v>1727</v>
      </c>
    </row>
    <row r="536" spans="1:5" x14ac:dyDescent="0.2">
      <c r="A536" t="s">
        <v>341</v>
      </c>
      <c r="B536">
        <v>39.5</v>
      </c>
      <c r="C536">
        <v>16874.224999999999</v>
      </c>
      <c r="D536">
        <v>103890.181</v>
      </c>
      <c r="E536" t="s">
        <v>1727</v>
      </c>
    </row>
    <row r="537" spans="1:5" x14ac:dyDescent="0.2">
      <c r="A537" t="s">
        <v>342</v>
      </c>
      <c r="B537">
        <v>35.6</v>
      </c>
      <c r="C537">
        <v>16848.792000000001</v>
      </c>
      <c r="D537">
        <v>103905.486</v>
      </c>
      <c r="E537" t="s">
        <v>1727</v>
      </c>
    </row>
    <row r="538" spans="1:5" x14ac:dyDescent="0.2">
      <c r="A538" t="s">
        <v>343</v>
      </c>
      <c r="B538">
        <v>35</v>
      </c>
      <c r="C538">
        <v>16868.958999999999</v>
      </c>
      <c r="D538">
        <v>103871.875</v>
      </c>
      <c r="E538" t="s">
        <v>1727</v>
      </c>
    </row>
    <row r="539" spans="1:5" x14ac:dyDescent="0.2">
      <c r="A539" t="s">
        <v>344</v>
      </c>
      <c r="B539">
        <v>35.5</v>
      </c>
      <c r="C539">
        <v>16843.686000000002</v>
      </c>
      <c r="D539">
        <v>103877.58500000001</v>
      </c>
      <c r="E539" t="s">
        <v>1727</v>
      </c>
    </row>
    <row r="540" spans="1:5" x14ac:dyDescent="0.2">
      <c r="A540" t="s">
        <v>345</v>
      </c>
      <c r="B540">
        <v>39</v>
      </c>
      <c r="C540">
        <v>16839.936000000002</v>
      </c>
      <c r="D540">
        <v>103858.47</v>
      </c>
      <c r="E540" t="s">
        <v>1727</v>
      </c>
    </row>
    <row r="541" spans="1:5" x14ac:dyDescent="0.2">
      <c r="A541" t="s">
        <v>346</v>
      </c>
      <c r="B541">
        <v>37</v>
      </c>
      <c r="C541">
        <v>16862.855</v>
      </c>
      <c r="D541">
        <v>103823.113</v>
      </c>
      <c r="E541" t="s">
        <v>1727</v>
      </c>
    </row>
    <row r="542" spans="1:5" x14ac:dyDescent="0.2">
      <c r="A542" t="s">
        <v>347</v>
      </c>
      <c r="B542">
        <v>33.700000000000003</v>
      </c>
      <c r="C542">
        <v>16833.170999999998</v>
      </c>
      <c r="D542">
        <v>103817.073</v>
      </c>
      <c r="E542" t="s">
        <v>1727</v>
      </c>
    </row>
    <row r="543" spans="1:5" x14ac:dyDescent="0.2">
      <c r="A543" t="s">
        <v>348</v>
      </c>
      <c r="B543">
        <v>41.6</v>
      </c>
      <c r="C543">
        <v>16860.241000000002</v>
      </c>
      <c r="D543">
        <v>103799.17</v>
      </c>
      <c r="E543" t="s">
        <v>1727</v>
      </c>
    </row>
    <row r="544" spans="1:5" x14ac:dyDescent="0.2">
      <c r="A544" t="s">
        <v>349</v>
      </c>
      <c r="B544">
        <v>34.700000000000003</v>
      </c>
      <c r="C544">
        <v>16831.269</v>
      </c>
      <c r="D544">
        <v>103800.40399999999</v>
      </c>
      <c r="E544" t="s">
        <v>1727</v>
      </c>
    </row>
    <row r="545" spans="1:5" x14ac:dyDescent="0.2">
      <c r="A545" t="s">
        <v>350</v>
      </c>
      <c r="B545">
        <v>37.5</v>
      </c>
      <c r="C545">
        <v>16858.059000000001</v>
      </c>
      <c r="D545">
        <v>103772.53</v>
      </c>
      <c r="E545" t="s">
        <v>1727</v>
      </c>
    </row>
    <row r="546" spans="1:5" x14ac:dyDescent="0.2">
      <c r="A546" t="s">
        <v>351</v>
      </c>
      <c r="B546">
        <v>34.700000000000003</v>
      </c>
      <c r="C546">
        <v>16831.083999999999</v>
      </c>
      <c r="D546">
        <v>103774.192</v>
      </c>
      <c r="E546" t="s">
        <v>1727</v>
      </c>
    </row>
    <row r="547" spans="1:5" x14ac:dyDescent="0.2">
      <c r="A547" t="s">
        <v>352</v>
      </c>
      <c r="B547">
        <v>38.6</v>
      </c>
      <c r="C547">
        <v>16832.757000000001</v>
      </c>
      <c r="D547">
        <v>103751.75900000001</v>
      </c>
      <c r="E547" t="s">
        <v>1727</v>
      </c>
    </row>
    <row r="548" spans="1:5" x14ac:dyDescent="0.2">
      <c r="A548" t="s">
        <v>353</v>
      </c>
      <c r="B548">
        <v>34.799999999999997</v>
      </c>
      <c r="C548">
        <v>16838.757000000001</v>
      </c>
      <c r="D548">
        <v>103724.916</v>
      </c>
      <c r="E548" t="s">
        <v>1727</v>
      </c>
    </row>
    <row r="549" spans="1:5" x14ac:dyDescent="0.2">
      <c r="A549" t="s">
        <v>354</v>
      </c>
      <c r="B549">
        <v>34.799999999999997</v>
      </c>
      <c r="C549">
        <v>16855.432000000001</v>
      </c>
      <c r="D549">
        <v>103727.47</v>
      </c>
      <c r="E549" t="s">
        <v>1727</v>
      </c>
    </row>
    <row r="550" spans="1:5" x14ac:dyDescent="0.2">
      <c r="A550" t="s">
        <v>355</v>
      </c>
      <c r="B550">
        <v>38.5</v>
      </c>
      <c r="C550">
        <v>16859.276999999998</v>
      </c>
      <c r="D550">
        <v>103700.436</v>
      </c>
      <c r="E550" t="s">
        <v>1727</v>
      </c>
    </row>
    <row r="551" spans="1:5" x14ac:dyDescent="0.2">
      <c r="A551" t="s">
        <v>356</v>
      </c>
      <c r="B551">
        <v>34.200000000000003</v>
      </c>
      <c r="C551">
        <v>16842.416000000001</v>
      </c>
      <c r="D551">
        <v>103697.477</v>
      </c>
      <c r="E551" t="s">
        <v>1727</v>
      </c>
    </row>
    <row r="552" spans="1:5" x14ac:dyDescent="0.2">
      <c r="A552" t="s">
        <v>357</v>
      </c>
      <c r="B552">
        <v>34.200000000000003</v>
      </c>
      <c r="C552">
        <v>16862.976999999999</v>
      </c>
      <c r="D552">
        <v>103678.63800000001</v>
      </c>
      <c r="E552" t="s">
        <v>1727</v>
      </c>
    </row>
    <row r="553" spans="1:5" x14ac:dyDescent="0.2">
      <c r="A553" t="s">
        <v>358</v>
      </c>
      <c r="B553">
        <v>34</v>
      </c>
      <c r="C553">
        <v>16845.437000000002</v>
      </c>
      <c r="D553">
        <v>103674.34699999999</v>
      </c>
      <c r="E553" t="s">
        <v>1727</v>
      </c>
    </row>
    <row r="554" spans="1:5" x14ac:dyDescent="0.2">
      <c r="A554" t="s">
        <v>359</v>
      </c>
      <c r="B554">
        <v>37.65</v>
      </c>
      <c r="C554">
        <v>16835.383999999998</v>
      </c>
      <c r="D554">
        <v>103649.25599999999</v>
      </c>
      <c r="E554" t="s">
        <v>1727</v>
      </c>
    </row>
    <row r="555" spans="1:5" x14ac:dyDescent="0.2">
      <c r="A555" t="s">
        <v>360</v>
      </c>
      <c r="B555">
        <v>33.200000000000003</v>
      </c>
      <c r="C555">
        <v>16854.275000000001</v>
      </c>
      <c r="D555">
        <v>103631.62699999999</v>
      </c>
      <c r="E555" t="s">
        <v>1727</v>
      </c>
    </row>
    <row r="556" spans="1:5" x14ac:dyDescent="0.2">
      <c r="A556" t="s">
        <v>361</v>
      </c>
      <c r="B556">
        <v>33.6</v>
      </c>
      <c r="C556">
        <v>16838.512999999999</v>
      </c>
      <c r="D556">
        <v>103629.935</v>
      </c>
      <c r="E556" t="s">
        <v>1727</v>
      </c>
    </row>
    <row r="557" spans="1:5" x14ac:dyDescent="0.2">
      <c r="A557" t="s">
        <v>362</v>
      </c>
      <c r="B557">
        <v>37</v>
      </c>
      <c r="C557">
        <v>16856.696</v>
      </c>
      <c r="D557">
        <v>103612.04</v>
      </c>
      <c r="E557" t="s">
        <v>1727</v>
      </c>
    </row>
    <row r="558" spans="1:5" x14ac:dyDescent="0.2">
      <c r="A558" t="s">
        <v>363</v>
      </c>
      <c r="B558">
        <v>33</v>
      </c>
      <c r="C558">
        <v>16841.853999999999</v>
      </c>
      <c r="D558">
        <v>103609.905</v>
      </c>
      <c r="E558" t="s">
        <v>1727</v>
      </c>
    </row>
    <row r="559" spans="1:5" x14ac:dyDescent="0.2">
      <c r="A559" t="s">
        <v>364</v>
      </c>
      <c r="B559">
        <v>33.1</v>
      </c>
      <c r="C559">
        <v>16858.714</v>
      </c>
      <c r="D559">
        <v>103595.666</v>
      </c>
      <c r="E559" t="s">
        <v>1727</v>
      </c>
    </row>
    <row r="560" spans="1:5" x14ac:dyDescent="0.2">
      <c r="A560" t="s">
        <v>365</v>
      </c>
      <c r="B560">
        <v>32.5</v>
      </c>
      <c r="C560">
        <v>16842.47</v>
      </c>
      <c r="D560">
        <v>103594.109</v>
      </c>
      <c r="E560" t="s">
        <v>1727</v>
      </c>
    </row>
    <row r="561" spans="1:5" x14ac:dyDescent="0.2">
      <c r="A561" t="s">
        <v>366</v>
      </c>
      <c r="B561">
        <v>33</v>
      </c>
      <c r="C561">
        <v>16860.794000000002</v>
      </c>
      <c r="D561">
        <v>103581.493</v>
      </c>
      <c r="E561" t="s">
        <v>1727</v>
      </c>
    </row>
    <row r="562" spans="1:5" x14ac:dyDescent="0.2">
      <c r="A562" t="s">
        <v>367</v>
      </c>
      <c r="B562">
        <v>36.9</v>
      </c>
      <c r="C562">
        <v>16844.847000000002</v>
      </c>
      <c r="D562">
        <v>103578.34</v>
      </c>
      <c r="E562" t="s">
        <v>1727</v>
      </c>
    </row>
    <row r="563" spans="1:5" x14ac:dyDescent="0.2">
      <c r="A563" t="s">
        <v>368</v>
      </c>
      <c r="B563">
        <v>33</v>
      </c>
      <c r="C563">
        <v>16862.616999999998</v>
      </c>
      <c r="D563">
        <v>103561.755</v>
      </c>
      <c r="E563" t="s">
        <v>1727</v>
      </c>
    </row>
    <row r="564" spans="1:5" x14ac:dyDescent="0.2">
      <c r="A564" t="s">
        <v>369</v>
      </c>
      <c r="B564">
        <v>32.9</v>
      </c>
      <c r="C564">
        <v>16847.162</v>
      </c>
      <c r="D564">
        <v>103562.68799999999</v>
      </c>
      <c r="E564" t="s">
        <v>1727</v>
      </c>
    </row>
    <row r="565" spans="1:5" x14ac:dyDescent="0.2">
      <c r="A565" t="s">
        <v>370</v>
      </c>
      <c r="B565">
        <v>32.9</v>
      </c>
      <c r="C565">
        <v>16848.900000000001</v>
      </c>
      <c r="D565">
        <v>103548.662</v>
      </c>
      <c r="E565" t="s">
        <v>1727</v>
      </c>
    </row>
    <row r="566" spans="1:5" x14ac:dyDescent="0.2">
      <c r="A566" t="s">
        <v>371</v>
      </c>
      <c r="B566">
        <v>33</v>
      </c>
      <c r="C566">
        <v>16850.095000000001</v>
      </c>
      <c r="D566">
        <v>103531.609</v>
      </c>
      <c r="E566" t="s">
        <v>1727</v>
      </c>
    </row>
    <row r="567" spans="1:5" x14ac:dyDescent="0.2">
      <c r="A567" t="s">
        <v>372</v>
      </c>
      <c r="B567">
        <v>37</v>
      </c>
      <c r="C567">
        <v>16865.319</v>
      </c>
      <c r="D567">
        <v>103538.431</v>
      </c>
      <c r="E567" t="s">
        <v>1727</v>
      </c>
    </row>
    <row r="568" spans="1:5" x14ac:dyDescent="0.2">
      <c r="A568" t="s">
        <v>373</v>
      </c>
      <c r="B568">
        <v>34.700000000000003</v>
      </c>
      <c r="C568">
        <v>16853.274000000001</v>
      </c>
      <c r="D568">
        <v>103521.196</v>
      </c>
      <c r="E568" t="s">
        <v>1727</v>
      </c>
    </row>
    <row r="569" spans="1:5" x14ac:dyDescent="0.2">
      <c r="A569" t="s">
        <v>374</v>
      </c>
      <c r="B569">
        <v>33</v>
      </c>
      <c r="C569">
        <v>16866.714</v>
      </c>
      <c r="D569">
        <v>103524.046</v>
      </c>
      <c r="E569" t="s">
        <v>1727</v>
      </c>
    </row>
    <row r="570" spans="1:5" x14ac:dyDescent="0.2">
      <c r="A570" t="s">
        <v>375</v>
      </c>
      <c r="B570">
        <v>37.200000000000003</v>
      </c>
      <c r="C570">
        <v>16855.093000000001</v>
      </c>
      <c r="D570">
        <v>103508.321</v>
      </c>
      <c r="E570" t="s">
        <v>1727</v>
      </c>
    </row>
    <row r="571" spans="1:5" x14ac:dyDescent="0.2">
      <c r="A571" t="s">
        <v>376</v>
      </c>
      <c r="B571">
        <v>33.200000000000003</v>
      </c>
      <c r="C571">
        <v>16868.949000000001</v>
      </c>
      <c r="D571">
        <v>103512.626</v>
      </c>
      <c r="E571" t="s">
        <v>1727</v>
      </c>
    </row>
    <row r="572" spans="1:5" x14ac:dyDescent="0.2">
      <c r="A572" t="s">
        <v>377</v>
      </c>
      <c r="B572">
        <v>33.200000000000003</v>
      </c>
      <c r="C572">
        <v>16856.937999999998</v>
      </c>
      <c r="D572">
        <v>103496.75599999999</v>
      </c>
      <c r="E572" t="s">
        <v>1727</v>
      </c>
    </row>
    <row r="573" spans="1:5" x14ac:dyDescent="0.2">
      <c r="A573" t="s">
        <v>378</v>
      </c>
      <c r="B573">
        <v>33.5</v>
      </c>
      <c r="C573">
        <v>16871.423999999999</v>
      </c>
      <c r="D573">
        <v>103501.234</v>
      </c>
      <c r="E573" t="s">
        <v>1727</v>
      </c>
    </row>
    <row r="574" spans="1:5" x14ac:dyDescent="0.2">
      <c r="A574" t="s">
        <v>379</v>
      </c>
      <c r="B574">
        <v>33.5</v>
      </c>
      <c r="C574">
        <v>16860.605</v>
      </c>
      <c r="D574">
        <v>103483.155</v>
      </c>
      <c r="E574" t="s">
        <v>1727</v>
      </c>
    </row>
    <row r="575" spans="1:5" x14ac:dyDescent="0.2">
      <c r="A575" t="s">
        <v>380</v>
      </c>
      <c r="B575">
        <v>37.5</v>
      </c>
      <c r="C575">
        <v>16874.148000000001</v>
      </c>
      <c r="D575">
        <v>103485.6</v>
      </c>
      <c r="E575" t="s">
        <v>1727</v>
      </c>
    </row>
    <row r="576" spans="1:5" x14ac:dyDescent="0.2">
      <c r="A576" t="s">
        <v>381</v>
      </c>
      <c r="B576">
        <v>33.1</v>
      </c>
      <c r="C576">
        <v>16863.317999999999</v>
      </c>
      <c r="D576">
        <v>103468.488</v>
      </c>
      <c r="E576" t="s">
        <v>1727</v>
      </c>
    </row>
    <row r="577" spans="1:5" x14ac:dyDescent="0.2">
      <c r="A577" t="s">
        <v>382</v>
      </c>
      <c r="B577">
        <v>32.5</v>
      </c>
      <c r="C577">
        <v>16878.115000000002</v>
      </c>
      <c r="D577">
        <v>103472.04399999999</v>
      </c>
      <c r="E577" t="s">
        <v>1727</v>
      </c>
    </row>
    <row r="578" spans="1:5" x14ac:dyDescent="0.2">
      <c r="A578" t="s">
        <v>383</v>
      </c>
      <c r="B578">
        <v>37.700000000000003</v>
      </c>
      <c r="C578">
        <v>16867.259999999998</v>
      </c>
      <c r="D578">
        <v>103453.014</v>
      </c>
      <c r="E578" t="s">
        <v>1727</v>
      </c>
    </row>
    <row r="579" spans="1:5" x14ac:dyDescent="0.2">
      <c r="A579" t="s">
        <v>384</v>
      </c>
      <c r="B579">
        <v>32.75</v>
      </c>
      <c r="C579">
        <v>16887.986000000001</v>
      </c>
      <c r="D579">
        <v>103443.951</v>
      </c>
      <c r="E579" t="s">
        <v>1727</v>
      </c>
    </row>
    <row r="580" spans="1:5" x14ac:dyDescent="0.2">
      <c r="A580" t="s">
        <v>385</v>
      </c>
      <c r="B580">
        <v>33.1</v>
      </c>
      <c r="C580">
        <v>16871.298999999999</v>
      </c>
      <c r="D580">
        <v>103440.022</v>
      </c>
      <c r="E580" t="s">
        <v>1727</v>
      </c>
    </row>
    <row r="581" spans="1:5" x14ac:dyDescent="0.2">
      <c r="A581" t="s">
        <v>386</v>
      </c>
      <c r="B581">
        <v>37.200000000000003</v>
      </c>
      <c r="C581">
        <v>16893.884999999998</v>
      </c>
      <c r="D581">
        <v>103427.495</v>
      </c>
      <c r="E581" t="s">
        <v>1727</v>
      </c>
    </row>
    <row r="582" spans="1:5" x14ac:dyDescent="0.2">
      <c r="A582" t="s">
        <v>387</v>
      </c>
      <c r="B582">
        <v>32.5</v>
      </c>
      <c r="C582">
        <v>16877.212</v>
      </c>
      <c r="D582">
        <v>103422.52800000001</v>
      </c>
      <c r="E582" t="s">
        <v>1727</v>
      </c>
    </row>
    <row r="583" spans="1:5" x14ac:dyDescent="0.2">
      <c r="A583" t="s">
        <v>388</v>
      </c>
      <c r="B583">
        <v>32.5</v>
      </c>
      <c r="C583">
        <v>16898.021000000001</v>
      </c>
      <c r="D583">
        <v>103413.049</v>
      </c>
      <c r="E583" t="s">
        <v>1727</v>
      </c>
    </row>
    <row r="584" spans="1:5" x14ac:dyDescent="0.2">
      <c r="A584" t="s">
        <v>389</v>
      </c>
      <c r="B584">
        <v>32.799999999999997</v>
      </c>
      <c r="C584">
        <v>16881.695</v>
      </c>
      <c r="D584">
        <v>103408.875</v>
      </c>
      <c r="E584" t="s">
        <v>1727</v>
      </c>
    </row>
    <row r="585" spans="1:5" x14ac:dyDescent="0.2">
      <c r="A585" t="s">
        <v>390</v>
      </c>
      <c r="B585">
        <v>33.4</v>
      </c>
      <c r="C585">
        <v>16903.38</v>
      </c>
      <c r="D585">
        <v>103398.837</v>
      </c>
      <c r="E585" t="s">
        <v>1727</v>
      </c>
    </row>
    <row r="586" spans="1:5" x14ac:dyDescent="0.2">
      <c r="A586" t="s">
        <v>391</v>
      </c>
      <c r="B586">
        <v>37.15</v>
      </c>
      <c r="C586">
        <v>16885.712</v>
      </c>
      <c r="D586">
        <v>103399.72500000001</v>
      </c>
      <c r="E586" t="s">
        <v>1727</v>
      </c>
    </row>
    <row r="587" spans="1:5" x14ac:dyDescent="0.2">
      <c r="A587" t="s">
        <v>392</v>
      </c>
      <c r="B587">
        <v>36.5</v>
      </c>
      <c r="C587">
        <v>16910.333999999999</v>
      </c>
      <c r="D587">
        <v>103381.943</v>
      </c>
      <c r="E587" t="s">
        <v>1727</v>
      </c>
    </row>
    <row r="588" spans="1:5" x14ac:dyDescent="0.2">
      <c r="A588" t="s">
        <v>393</v>
      </c>
      <c r="B588">
        <v>33.799999999999997</v>
      </c>
      <c r="C588">
        <v>16906.826000000001</v>
      </c>
      <c r="D588">
        <v>103357.63800000001</v>
      </c>
      <c r="E588" t="s">
        <v>1727</v>
      </c>
    </row>
    <row r="589" spans="1:5" x14ac:dyDescent="0.2">
      <c r="A589" t="s">
        <v>394</v>
      </c>
      <c r="B589">
        <v>32.700000000000003</v>
      </c>
      <c r="C589">
        <v>16930.659</v>
      </c>
      <c r="D589">
        <v>103344.307</v>
      </c>
      <c r="E589" t="s">
        <v>1727</v>
      </c>
    </row>
    <row r="590" spans="1:5" x14ac:dyDescent="0.2">
      <c r="A590" t="s">
        <v>395</v>
      </c>
      <c r="B590">
        <v>37.4</v>
      </c>
      <c r="C590">
        <v>16916.91</v>
      </c>
      <c r="D590">
        <v>103337.967</v>
      </c>
      <c r="E590" t="s">
        <v>1727</v>
      </c>
    </row>
    <row r="591" spans="1:5" x14ac:dyDescent="0.2">
      <c r="A591" t="s">
        <v>396</v>
      </c>
      <c r="B591">
        <v>33.6</v>
      </c>
      <c r="C591">
        <v>16943.409</v>
      </c>
      <c r="D591">
        <v>103324.77899999999</v>
      </c>
      <c r="E591" t="s">
        <v>1727</v>
      </c>
    </row>
    <row r="592" spans="1:5" x14ac:dyDescent="0.2">
      <c r="A592" t="s">
        <v>397</v>
      </c>
      <c r="B592">
        <v>32.700000000000003</v>
      </c>
      <c r="C592">
        <v>16927.521000000001</v>
      </c>
      <c r="D592">
        <v>103318.171</v>
      </c>
      <c r="E592" t="s">
        <v>1727</v>
      </c>
    </row>
    <row r="593" spans="1:5" x14ac:dyDescent="0.2">
      <c r="A593" t="s">
        <v>398</v>
      </c>
      <c r="B593">
        <v>36.799999999999997</v>
      </c>
      <c r="C593">
        <v>16956.419999999998</v>
      </c>
      <c r="D593">
        <v>103299.829</v>
      </c>
      <c r="E593" t="s">
        <v>1727</v>
      </c>
    </row>
    <row r="594" spans="1:5" x14ac:dyDescent="0.2">
      <c r="A594" t="s">
        <v>399</v>
      </c>
      <c r="B594">
        <v>32.200000000000003</v>
      </c>
      <c r="C594">
        <v>16940.348000000002</v>
      </c>
      <c r="D594">
        <v>103294.427</v>
      </c>
      <c r="E594" t="s">
        <v>1727</v>
      </c>
    </row>
    <row r="595" spans="1:5" x14ac:dyDescent="0.2">
      <c r="A595" t="s">
        <v>400</v>
      </c>
      <c r="B595">
        <v>31.9</v>
      </c>
      <c r="C595">
        <v>16952.169000000002</v>
      </c>
      <c r="D595">
        <v>103273.71400000001</v>
      </c>
      <c r="E595" t="s">
        <v>1727</v>
      </c>
    </row>
    <row r="596" spans="1:5" x14ac:dyDescent="0.2">
      <c r="A596" t="s">
        <v>401</v>
      </c>
      <c r="B596">
        <v>32</v>
      </c>
      <c r="C596">
        <v>16978.499</v>
      </c>
      <c r="D596">
        <v>103258.391</v>
      </c>
      <c r="E596" t="s">
        <v>1727</v>
      </c>
    </row>
    <row r="597" spans="1:5" x14ac:dyDescent="0.2">
      <c r="A597" t="s">
        <v>402</v>
      </c>
      <c r="B597">
        <v>36</v>
      </c>
      <c r="C597">
        <v>16964.409</v>
      </c>
      <c r="D597">
        <v>103252.755</v>
      </c>
      <c r="E597" t="s">
        <v>1727</v>
      </c>
    </row>
    <row r="598" spans="1:5" x14ac:dyDescent="0.2">
      <c r="A598" t="s">
        <v>403</v>
      </c>
      <c r="B598">
        <v>32.1</v>
      </c>
      <c r="C598">
        <v>16992.589</v>
      </c>
      <c r="D598">
        <v>103235.21799999999</v>
      </c>
      <c r="E598" t="s">
        <v>1727</v>
      </c>
    </row>
    <row r="599" spans="1:5" x14ac:dyDescent="0.2">
      <c r="A599" t="s">
        <v>404</v>
      </c>
      <c r="B599">
        <v>32.200000000000003</v>
      </c>
      <c r="C599">
        <v>16978.556</v>
      </c>
      <c r="D599">
        <v>103229.189</v>
      </c>
      <c r="E599" t="s">
        <v>1727</v>
      </c>
    </row>
    <row r="600" spans="1:5" x14ac:dyDescent="0.2">
      <c r="A600" t="s">
        <v>473</v>
      </c>
      <c r="B600">
        <v>74</v>
      </c>
      <c r="C600">
        <v>16965.98</v>
      </c>
      <c r="D600">
        <v>103158.92</v>
      </c>
      <c r="E600" t="s">
        <v>435</v>
      </c>
    </row>
    <row r="601" spans="1:5" x14ac:dyDescent="0.2">
      <c r="A601" t="s">
        <v>482</v>
      </c>
      <c r="B601">
        <v>67.2</v>
      </c>
      <c r="C601">
        <v>16747.919999999998</v>
      </c>
      <c r="D601">
        <v>103098.8</v>
      </c>
      <c r="E601" t="s">
        <v>435</v>
      </c>
    </row>
    <row r="602" spans="1:5" x14ac:dyDescent="0.2">
      <c r="A602" t="s">
        <v>483</v>
      </c>
      <c r="B602">
        <v>65.3</v>
      </c>
      <c r="C602">
        <v>16784.02</v>
      </c>
      <c r="D602">
        <v>103206.36</v>
      </c>
      <c r="E602" t="s">
        <v>435</v>
      </c>
    </row>
    <row r="603" spans="1:5" x14ac:dyDescent="0.2">
      <c r="A603" t="s">
        <v>484</v>
      </c>
      <c r="B603">
        <v>64.3</v>
      </c>
      <c r="C603">
        <v>16731.45</v>
      </c>
      <c r="D603">
        <v>103243.64</v>
      </c>
      <c r="E603" t="s">
        <v>435</v>
      </c>
    </row>
    <row r="604" spans="1:5" x14ac:dyDescent="0.2">
      <c r="A604" t="s">
        <v>485</v>
      </c>
      <c r="B604">
        <v>80.099999999999994</v>
      </c>
      <c r="C604">
        <v>16720.02</v>
      </c>
      <c r="D604">
        <v>103198.76</v>
      </c>
      <c r="E604" t="s">
        <v>435</v>
      </c>
    </row>
    <row r="605" spans="1:5" x14ac:dyDescent="0.2">
      <c r="A605" t="s">
        <v>486</v>
      </c>
      <c r="B605">
        <v>59.5</v>
      </c>
      <c r="C605">
        <v>16688.8</v>
      </c>
      <c r="D605">
        <v>103216.99</v>
      </c>
      <c r="E605" t="s">
        <v>435</v>
      </c>
    </row>
    <row r="606" spans="1:5" x14ac:dyDescent="0.2">
      <c r="A606" t="s">
        <v>487</v>
      </c>
      <c r="B606">
        <v>72.7</v>
      </c>
      <c r="C606">
        <v>16711.72</v>
      </c>
      <c r="D606">
        <v>103174.59</v>
      </c>
      <c r="E606" t="s">
        <v>435</v>
      </c>
    </row>
    <row r="607" spans="1:5" x14ac:dyDescent="0.2">
      <c r="A607" t="s">
        <v>488</v>
      </c>
      <c r="B607">
        <v>53</v>
      </c>
      <c r="C607">
        <v>16688.580000000002</v>
      </c>
      <c r="D607">
        <v>103189.59</v>
      </c>
      <c r="E607" t="s">
        <v>435</v>
      </c>
    </row>
    <row r="608" spans="1:5" x14ac:dyDescent="0.2">
      <c r="A608" t="s">
        <v>489</v>
      </c>
      <c r="B608">
        <v>70.099999999999994</v>
      </c>
      <c r="C608">
        <v>16682.25</v>
      </c>
      <c r="D608">
        <v>103229.46</v>
      </c>
      <c r="E608" t="s">
        <v>435</v>
      </c>
    </row>
    <row r="609" spans="1:5" x14ac:dyDescent="0.2">
      <c r="A609" t="s">
        <v>490</v>
      </c>
      <c r="B609">
        <v>56.4</v>
      </c>
      <c r="C609">
        <v>16772.68</v>
      </c>
      <c r="D609">
        <v>103297.69</v>
      </c>
      <c r="E609" t="s">
        <v>435</v>
      </c>
    </row>
    <row r="610" spans="1:5" x14ac:dyDescent="0.2">
      <c r="A610" t="s">
        <v>491</v>
      </c>
      <c r="B610">
        <v>58.7</v>
      </c>
      <c r="C610">
        <v>16761.41</v>
      </c>
      <c r="D610">
        <v>103287.74</v>
      </c>
      <c r="E610" t="s">
        <v>435</v>
      </c>
    </row>
    <row r="611" spans="1:5" x14ac:dyDescent="0.2">
      <c r="A611" t="s">
        <v>474</v>
      </c>
      <c r="B611">
        <v>60.3</v>
      </c>
      <c r="C611">
        <v>16964.41</v>
      </c>
      <c r="D611">
        <v>103121.41</v>
      </c>
      <c r="E611" t="s">
        <v>435</v>
      </c>
    </row>
    <row r="612" spans="1:5" x14ac:dyDescent="0.2">
      <c r="A612" t="s">
        <v>492</v>
      </c>
      <c r="B612">
        <v>79.099999999999994</v>
      </c>
      <c r="C612">
        <v>16746.310000000001</v>
      </c>
      <c r="D612">
        <v>103296.72</v>
      </c>
      <c r="E612" t="s">
        <v>435</v>
      </c>
    </row>
    <row r="613" spans="1:5" x14ac:dyDescent="0.2">
      <c r="A613" t="s">
        <v>493</v>
      </c>
      <c r="B613">
        <v>69.8</v>
      </c>
      <c r="C613">
        <v>16735.310000000001</v>
      </c>
      <c r="D613">
        <v>103286.53</v>
      </c>
      <c r="E613" t="s">
        <v>435</v>
      </c>
    </row>
    <row r="614" spans="1:5" x14ac:dyDescent="0.2">
      <c r="A614" t="s">
        <v>494</v>
      </c>
      <c r="B614">
        <v>66.5</v>
      </c>
      <c r="C614">
        <v>16814.71</v>
      </c>
      <c r="D614">
        <v>103082.36</v>
      </c>
      <c r="E614" t="s">
        <v>435</v>
      </c>
    </row>
    <row r="615" spans="1:5" x14ac:dyDescent="0.2">
      <c r="A615" t="s">
        <v>495</v>
      </c>
      <c r="B615">
        <v>52</v>
      </c>
      <c r="C615">
        <v>16921.43</v>
      </c>
      <c r="D615">
        <v>103133.28</v>
      </c>
      <c r="E615" t="s">
        <v>435</v>
      </c>
    </row>
    <row r="616" spans="1:5" x14ac:dyDescent="0.2">
      <c r="A616" t="s">
        <v>496</v>
      </c>
      <c r="B616">
        <v>70.900000000000006</v>
      </c>
      <c r="C616">
        <v>16827.37</v>
      </c>
      <c r="D616">
        <v>103107.49</v>
      </c>
      <c r="E616" t="s">
        <v>435</v>
      </c>
    </row>
    <row r="617" spans="1:5" x14ac:dyDescent="0.2">
      <c r="A617" t="s">
        <v>497</v>
      </c>
      <c r="B617">
        <v>64.7</v>
      </c>
      <c r="C617">
        <v>16802.349999999999</v>
      </c>
      <c r="D617">
        <v>103122.07</v>
      </c>
      <c r="E617" t="s">
        <v>435</v>
      </c>
    </row>
    <row r="618" spans="1:5" x14ac:dyDescent="0.2">
      <c r="A618" t="s">
        <v>498</v>
      </c>
      <c r="B618">
        <v>72.2</v>
      </c>
      <c r="C618">
        <v>16965.39</v>
      </c>
      <c r="D618">
        <v>103191.97</v>
      </c>
      <c r="E618" t="s">
        <v>435</v>
      </c>
    </row>
    <row r="619" spans="1:5" x14ac:dyDescent="0.2">
      <c r="A619" t="s">
        <v>499</v>
      </c>
      <c r="B619">
        <v>61.3</v>
      </c>
      <c r="C619">
        <v>16929.419999999998</v>
      </c>
      <c r="D619">
        <v>103180.07</v>
      </c>
      <c r="E619" t="s">
        <v>435</v>
      </c>
    </row>
    <row r="620" spans="1:5" x14ac:dyDescent="0.2">
      <c r="A620" t="s">
        <v>500</v>
      </c>
      <c r="B620">
        <v>53</v>
      </c>
      <c r="C620">
        <v>16890.63</v>
      </c>
      <c r="D620">
        <v>103169.06</v>
      </c>
      <c r="E620" t="s">
        <v>435</v>
      </c>
    </row>
    <row r="621" spans="1:5" x14ac:dyDescent="0.2">
      <c r="A621" t="s">
        <v>501</v>
      </c>
      <c r="B621">
        <v>60.6</v>
      </c>
      <c r="C621">
        <v>16856.509999999998</v>
      </c>
      <c r="D621">
        <v>103159.19</v>
      </c>
      <c r="E621" t="s">
        <v>435</v>
      </c>
    </row>
    <row r="622" spans="1:5" x14ac:dyDescent="0.2">
      <c r="A622" t="s">
        <v>475</v>
      </c>
      <c r="B622">
        <v>62.3</v>
      </c>
      <c r="C622">
        <v>16953</v>
      </c>
      <c r="D622">
        <v>103142.22</v>
      </c>
      <c r="E622" t="s">
        <v>435</v>
      </c>
    </row>
    <row r="623" spans="1:5" x14ac:dyDescent="0.2">
      <c r="A623" t="s">
        <v>502</v>
      </c>
      <c r="B623">
        <v>53.5</v>
      </c>
      <c r="C623">
        <v>16774.36</v>
      </c>
      <c r="D623">
        <v>103136.39</v>
      </c>
      <c r="E623" t="s">
        <v>435</v>
      </c>
    </row>
    <row r="624" spans="1:5" x14ac:dyDescent="0.2">
      <c r="A624" t="s">
        <v>503</v>
      </c>
      <c r="B624">
        <v>41.6</v>
      </c>
      <c r="C624">
        <v>16827.27</v>
      </c>
      <c r="D624">
        <v>103180.08</v>
      </c>
      <c r="E624" t="s">
        <v>435</v>
      </c>
    </row>
    <row r="625" spans="1:5" x14ac:dyDescent="0.2">
      <c r="A625" t="s">
        <v>504</v>
      </c>
      <c r="B625">
        <v>66.099999999999994</v>
      </c>
      <c r="C625">
        <v>16904.97</v>
      </c>
      <c r="D625">
        <v>103230.84</v>
      </c>
      <c r="E625" t="s">
        <v>435</v>
      </c>
    </row>
    <row r="626" spans="1:5" x14ac:dyDescent="0.2">
      <c r="A626" t="s">
        <v>505</v>
      </c>
      <c r="B626">
        <v>43.5</v>
      </c>
      <c r="C626">
        <v>16862.759999999998</v>
      </c>
      <c r="D626">
        <v>103219.03</v>
      </c>
      <c r="E626" t="s">
        <v>435</v>
      </c>
    </row>
    <row r="627" spans="1:5" x14ac:dyDescent="0.2">
      <c r="A627" t="s">
        <v>506</v>
      </c>
      <c r="B627">
        <v>39.1</v>
      </c>
      <c r="C627">
        <v>16775.54</v>
      </c>
      <c r="D627">
        <v>103194.71</v>
      </c>
      <c r="E627" t="s">
        <v>435</v>
      </c>
    </row>
    <row r="628" spans="1:5" x14ac:dyDescent="0.2">
      <c r="A628" t="s">
        <v>507</v>
      </c>
      <c r="B628">
        <v>76.400000000000006</v>
      </c>
      <c r="C628">
        <v>16921.89</v>
      </c>
      <c r="D628">
        <v>103266</v>
      </c>
      <c r="E628" t="s">
        <v>435</v>
      </c>
    </row>
    <row r="629" spans="1:5" x14ac:dyDescent="0.2">
      <c r="A629" t="s">
        <v>508</v>
      </c>
      <c r="B629">
        <v>58.9</v>
      </c>
      <c r="C629">
        <v>16875.89</v>
      </c>
      <c r="D629">
        <v>103250.77</v>
      </c>
      <c r="E629" t="s">
        <v>435</v>
      </c>
    </row>
    <row r="630" spans="1:5" x14ac:dyDescent="0.2">
      <c r="A630" t="s">
        <v>509</v>
      </c>
      <c r="B630">
        <v>36.5</v>
      </c>
      <c r="C630">
        <v>16812.98</v>
      </c>
      <c r="D630">
        <v>103233.21</v>
      </c>
      <c r="E630" t="s">
        <v>435</v>
      </c>
    </row>
    <row r="631" spans="1:5" x14ac:dyDescent="0.2">
      <c r="A631" t="s">
        <v>510</v>
      </c>
      <c r="B631">
        <v>45.1</v>
      </c>
      <c r="C631">
        <v>16827.2</v>
      </c>
      <c r="D631">
        <v>103264.25</v>
      </c>
      <c r="E631" t="s">
        <v>435</v>
      </c>
    </row>
    <row r="632" spans="1:5" x14ac:dyDescent="0.2">
      <c r="A632" t="s">
        <v>511</v>
      </c>
      <c r="B632">
        <v>42.6</v>
      </c>
      <c r="C632">
        <v>16760.72</v>
      </c>
      <c r="D632">
        <v>103245.73</v>
      </c>
      <c r="E632" t="s">
        <v>435</v>
      </c>
    </row>
    <row r="633" spans="1:5" x14ac:dyDescent="0.2">
      <c r="A633" t="s">
        <v>476</v>
      </c>
      <c r="B633">
        <v>58.3</v>
      </c>
      <c r="C633">
        <v>16882.11</v>
      </c>
      <c r="D633">
        <v>103111.09</v>
      </c>
      <c r="E633" t="s">
        <v>435</v>
      </c>
    </row>
    <row r="634" spans="1:5" x14ac:dyDescent="0.2">
      <c r="A634" t="s">
        <v>512</v>
      </c>
      <c r="B634">
        <v>81.599999999999994</v>
      </c>
      <c r="C634">
        <v>16657.38</v>
      </c>
      <c r="D634">
        <v>103231.74</v>
      </c>
      <c r="E634" t="s">
        <v>435</v>
      </c>
    </row>
    <row r="635" spans="1:5" x14ac:dyDescent="0.2">
      <c r="A635" t="s">
        <v>513</v>
      </c>
      <c r="B635">
        <v>59</v>
      </c>
      <c r="C635">
        <v>16712.61</v>
      </c>
      <c r="D635">
        <v>103280.95</v>
      </c>
      <c r="E635" t="s">
        <v>435</v>
      </c>
    </row>
    <row r="636" spans="1:5" x14ac:dyDescent="0.2">
      <c r="A636" t="s">
        <v>514</v>
      </c>
      <c r="B636">
        <v>71.5</v>
      </c>
      <c r="C636">
        <v>16667.46</v>
      </c>
      <c r="D636">
        <v>103268.04</v>
      </c>
      <c r="E636" t="s">
        <v>435</v>
      </c>
    </row>
    <row r="637" spans="1:5" x14ac:dyDescent="0.2">
      <c r="A637" t="s">
        <v>477</v>
      </c>
      <c r="B637">
        <v>60.5</v>
      </c>
      <c r="C637">
        <v>16873.72</v>
      </c>
      <c r="D637">
        <v>103097.33</v>
      </c>
      <c r="E637" t="s">
        <v>435</v>
      </c>
    </row>
    <row r="638" spans="1:5" x14ac:dyDescent="0.2">
      <c r="A638" t="s">
        <v>478</v>
      </c>
      <c r="B638">
        <v>67.400000000000006</v>
      </c>
      <c r="C638">
        <v>16864.419999999998</v>
      </c>
      <c r="D638">
        <v>103130.6</v>
      </c>
      <c r="E638" t="s">
        <v>435</v>
      </c>
    </row>
    <row r="639" spans="1:5" x14ac:dyDescent="0.2">
      <c r="A639" t="s">
        <v>479</v>
      </c>
      <c r="B639">
        <v>81.5</v>
      </c>
      <c r="C639">
        <v>16787.8</v>
      </c>
      <c r="D639">
        <v>103086.65</v>
      </c>
      <c r="E639" t="s">
        <v>435</v>
      </c>
    </row>
    <row r="640" spans="1:5" x14ac:dyDescent="0.2">
      <c r="A640" t="s">
        <v>480</v>
      </c>
      <c r="B640">
        <v>65.900000000000006</v>
      </c>
      <c r="C640">
        <v>16771.349999999999</v>
      </c>
      <c r="D640">
        <v>103105.3</v>
      </c>
      <c r="E640" t="s">
        <v>435</v>
      </c>
    </row>
    <row r="641" spans="1:5" x14ac:dyDescent="0.2">
      <c r="A641" t="s">
        <v>481</v>
      </c>
      <c r="B641">
        <v>64.5</v>
      </c>
      <c r="C641">
        <v>16757.54</v>
      </c>
      <c r="D641">
        <v>103064.31</v>
      </c>
      <c r="E641" t="s">
        <v>435</v>
      </c>
    </row>
    <row r="642" spans="1:5" x14ac:dyDescent="0.2">
      <c r="A642" t="s">
        <v>2404</v>
      </c>
      <c r="B642">
        <v>60</v>
      </c>
      <c r="C642">
        <v>20797.894</v>
      </c>
      <c r="D642">
        <v>96390.601999999999</v>
      </c>
      <c r="E642" t="s">
        <v>1587</v>
      </c>
    </row>
    <row r="643" spans="1:5" x14ac:dyDescent="0.2">
      <c r="A643" t="s">
        <v>2405</v>
      </c>
      <c r="B643">
        <v>48.5</v>
      </c>
      <c r="C643">
        <v>20777.935000000001</v>
      </c>
      <c r="D643">
        <v>96344.589000000007</v>
      </c>
      <c r="E643" t="s">
        <v>1587</v>
      </c>
    </row>
    <row r="644" spans="1:5" x14ac:dyDescent="0.2">
      <c r="A644" t="s">
        <v>2406</v>
      </c>
      <c r="B644">
        <v>51.2</v>
      </c>
      <c r="C644">
        <v>20765.815999999999</v>
      </c>
      <c r="D644">
        <v>96355.661999999997</v>
      </c>
      <c r="E644" t="s">
        <v>1587</v>
      </c>
    </row>
    <row r="645" spans="1:5" x14ac:dyDescent="0.2">
      <c r="A645" t="s">
        <v>2407</v>
      </c>
      <c r="B645">
        <v>51.6</v>
      </c>
      <c r="C645">
        <v>20753.859</v>
      </c>
      <c r="D645">
        <v>96366.534</v>
      </c>
      <c r="E645" t="s">
        <v>1587</v>
      </c>
    </row>
    <row r="646" spans="1:5" x14ac:dyDescent="0.2">
      <c r="A646" t="s">
        <v>2408</v>
      </c>
      <c r="B646">
        <v>51</v>
      </c>
      <c r="C646">
        <v>20740.167000000001</v>
      </c>
      <c r="D646">
        <v>96378.464999999997</v>
      </c>
      <c r="E646" t="s">
        <v>1587</v>
      </c>
    </row>
    <row r="647" spans="1:5" x14ac:dyDescent="0.2">
      <c r="A647" t="s">
        <v>2409</v>
      </c>
      <c r="B647">
        <v>54.3</v>
      </c>
      <c r="C647">
        <v>20726.688999999998</v>
      </c>
      <c r="D647">
        <v>96391.403000000006</v>
      </c>
      <c r="E647" t="s">
        <v>1587</v>
      </c>
    </row>
    <row r="648" spans="1:5" x14ac:dyDescent="0.2">
      <c r="A648" t="s">
        <v>2410</v>
      </c>
      <c r="B648">
        <v>55.7</v>
      </c>
      <c r="C648">
        <v>20718.321</v>
      </c>
      <c r="D648">
        <v>96399.792000000001</v>
      </c>
      <c r="E648" t="s">
        <v>1587</v>
      </c>
    </row>
    <row r="649" spans="1:5" x14ac:dyDescent="0.2">
      <c r="A649" t="s">
        <v>2411</v>
      </c>
      <c r="B649">
        <v>48.8</v>
      </c>
      <c r="C649">
        <v>20753.752</v>
      </c>
      <c r="D649">
        <v>96345.126000000004</v>
      </c>
      <c r="E649" t="s">
        <v>1587</v>
      </c>
    </row>
    <row r="650" spans="1:5" x14ac:dyDescent="0.2">
      <c r="A650" t="s">
        <v>2412</v>
      </c>
      <c r="B650">
        <v>59.2</v>
      </c>
      <c r="C650">
        <v>20724.421999999999</v>
      </c>
      <c r="D650">
        <v>96364.004000000001</v>
      </c>
      <c r="E650" t="s">
        <v>1587</v>
      </c>
    </row>
    <row r="651" spans="1:5" x14ac:dyDescent="0.2">
      <c r="A651" t="s">
        <v>2413</v>
      </c>
      <c r="B651">
        <v>49</v>
      </c>
      <c r="C651">
        <v>20755.976999999999</v>
      </c>
      <c r="D651">
        <v>96318.793000000005</v>
      </c>
      <c r="E651" t="s">
        <v>1587</v>
      </c>
    </row>
    <row r="652" spans="1:5" x14ac:dyDescent="0.2">
      <c r="A652" t="s">
        <v>2414</v>
      </c>
      <c r="B652">
        <v>48.6</v>
      </c>
      <c r="C652">
        <v>20743.677</v>
      </c>
      <c r="D652">
        <v>96330.922000000006</v>
      </c>
      <c r="E652" t="s">
        <v>1587</v>
      </c>
    </row>
    <row r="653" spans="1:5" x14ac:dyDescent="0.2">
      <c r="A653" t="s">
        <v>2415</v>
      </c>
      <c r="B653">
        <v>58.3</v>
      </c>
      <c r="C653">
        <v>20773.095000000001</v>
      </c>
      <c r="D653">
        <v>96412.883000000002</v>
      </c>
      <c r="E653" t="s">
        <v>1587</v>
      </c>
    </row>
    <row r="654" spans="1:5" x14ac:dyDescent="0.2">
      <c r="A654" t="s">
        <v>2416</v>
      </c>
      <c r="B654">
        <v>53.8</v>
      </c>
      <c r="C654">
        <v>20729.842000000001</v>
      </c>
      <c r="D654">
        <v>96343.455000000002</v>
      </c>
      <c r="E654" t="s">
        <v>1587</v>
      </c>
    </row>
    <row r="655" spans="1:5" x14ac:dyDescent="0.2">
      <c r="A655" t="s">
        <v>2417</v>
      </c>
      <c r="B655">
        <v>58</v>
      </c>
      <c r="C655">
        <v>20711.37</v>
      </c>
      <c r="D655">
        <v>96365.486999999994</v>
      </c>
      <c r="E655" t="s">
        <v>1587</v>
      </c>
    </row>
    <row r="656" spans="1:5" x14ac:dyDescent="0.2">
      <c r="A656" t="s">
        <v>2418</v>
      </c>
      <c r="B656">
        <v>51.4</v>
      </c>
      <c r="C656">
        <v>20733.295999999998</v>
      </c>
      <c r="D656">
        <v>96319.014999999999</v>
      </c>
      <c r="E656" t="s">
        <v>1587</v>
      </c>
    </row>
    <row r="657" spans="1:5" x14ac:dyDescent="0.2">
      <c r="A657" t="s">
        <v>2419</v>
      </c>
      <c r="B657">
        <v>50</v>
      </c>
      <c r="C657">
        <v>20723.18</v>
      </c>
      <c r="D657">
        <v>96308.777000000002</v>
      </c>
      <c r="E657" t="s">
        <v>1587</v>
      </c>
    </row>
    <row r="658" spans="1:5" x14ac:dyDescent="0.2">
      <c r="A658" t="s">
        <v>2420</v>
      </c>
      <c r="B658">
        <v>51.8</v>
      </c>
      <c r="C658">
        <v>20710.8</v>
      </c>
      <c r="D658">
        <v>96317.505000000005</v>
      </c>
      <c r="E658" t="s">
        <v>1587</v>
      </c>
    </row>
    <row r="659" spans="1:5" x14ac:dyDescent="0.2">
      <c r="A659" t="s">
        <v>2421</v>
      </c>
      <c r="B659">
        <v>56</v>
      </c>
      <c r="C659">
        <v>20703.679</v>
      </c>
      <c r="D659">
        <v>96327.327999999994</v>
      </c>
      <c r="E659" t="s">
        <v>1587</v>
      </c>
    </row>
    <row r="660" spans="1:5" x14ac:dyDescent="0.2">
      <c r="A660" t="s">
        <v>2422</v>
      </c>
      <c r="B660">
        <v>54.3</v>
      </c>
      <c r="C660">
        <v>20712.019</v>
      </c>
      <c r="D660">
        <v>96295.722999999998</v>
      </c>
      <c r="E660" t="s">
        <v>1587</v>
      </c>
    </row>
    <row r="661" spans="1:5" x14ac:dyDescent="0.2">
      <c r="A661" t="s">
        <v>2423</v>
      </c>
      <c r="B661">
        <v>59.7</v>
      </c>
      <c r="C661">
        <v>20788.574000000001</v>
      </c>
      <c r="D661">
        <v>96377.186000000002</v>
      </c>
      <c r="E661" t="s">
        <v>1587</v>
      </c>
    </row>
    <row r="662" spans="1:5" x14ac:dyDescent="0.2">
      <c r="A662" t="s">
        <v>2424</v>
      </c>
      <c r="B662">
        <v>58.2</v>
      </c>
      <c r="C662">
        <v>20775.686000000002</v>
      </c>
      <c r="D662">
        <v>96390.430999999997</v>
      </c>
      <c r="E662" t="s">
        <v>1587</v>
      </c>
    </row>
    <row r="663" spans="1:5" x14ac:dyDescent="0.2">
      <c r="A663" t="s">
        <v>2425</v>
      </c>
      <c r="B663">
        <v>57.1</v>
      </c>
      <c r="C663">
        <v>20763.335999999999</v>
      </c>
      <c r="D663">
        <v>96401.854000000007</v>
      </c>
      <c r="E663" t="s">
        <v>1587</v>
      </c>
    </row>
    <row r="664" spans="1:5" x14ac:dyDescent="0.2">
      <c r="A664" t="s">
        <v>2426</v>
      </c>
      <c r="B664">
        <v>56.1</v>
      </c>
      <c r="C664">
        <v>20751.346000000001</v>
      </c>
      <c r="D664">
        <v>96413.317999999999</v>
      </c>
      <c r="E664" t="s">
        <v>1587</v>
      </c>
    </row>
    <row r="665" spans="1:5" x14ac:dyDescent="0.2">
      <c r="A665" t="s">
        <v>2427</v>
      </c>
      <c r="B665">
        <v>51.3</v>
      </c>
      <c r="C665">
        <v>20735.169999999998</v>
      </c>
      <c r="D665">
        <v>96427.629000000001</v>
      </c>
      <c r="E665" t="s">
        <v>1587</v>
      </c>
    </row>
    <row r="666" spans="1:5" x14ac:dyDescent="0.2">
      <c r="A666" t="s">
        <v>2428</v>
      </c>
      <c r="B666">
        <v>61.3</v>
      </c>
      <c r="C666">
        <v>20777.57</v>
      </c>
      <c r="D666">
        <v>96367.236000000004</v>
      </c>
      <c r="E666" t="s">
        <v>1587</v>
      </c>
    </row>
    <row r="667" spans="1:5" x14ac:dyDescent="0.2">
      <c r="A667" t="s">
        <v>2429</v>
      </c>
      <c r="B667">
        <v>56.5</v>
      </c>
      <c r="C667">
        <v>20752.144</v>
      </c>
      <c r="D667">
        <v>96389.786999999997</v>
      </c>
      <c r="E667" t="s">
        <v>1587</v>
      </c>
    </row>
    <row r="668" spans="1:5" x14ac:dyDescent="0.2">
      <c r="A668" t="s">
        <v>2430</v>
      </c>
      <c r="B668">
        <v>51.6</v>
      </c>
      <c r="C668">
        <v>20730.225999999999</v>
      </c>
      <c r="D668">
        <v>96291.284</v>
      </c>
      <c r="E668" t="s">
        <v>1587</v>
      </c>
    </row>
    <row r="669" spans="1:5" x14ac:dyDescent="0.2">
      <c r="A669" t="s">
        <v>2431</v>
      </c>
      <c r="B669">
        <v>57.1</v>
      </c>
      <c r="C669">
        <v>20713.339</v>
      </c>
      <c r="D669">
        <v>96381.92</v>
      </c>
      <c r="E669" t="s">
        <v>1587</v>
      </c>
    </row>
    <row r="670" spans="1:5" x14ac:dyDescent="0.2">
      <c r="A670" t="s">
        <v>2432</v>
      </c>
      <c r="B670">
        <v>53.8</v>
      </c>
      <c r="C670">
        <v>20705.275000000001</v>
      </c>
      <c r="D670">
        <v>96345.167000000001</v>
      </c>
      <c r="E670" t="s">
        <v>1587</v>
      </c>
    </row>
    <row r="671" spans="1:5" x14ac:dyDescent="0.2">
      <c r="A671" t="s">
        <v>2433</v>
      </c>
      <c r="B671">
        <v>56.8</v>
      </c>
      <c r="C671">
        <v>20697.166000000001</v>
      </c>
      <c r="D671">
        <v>96305.051999999996</v>
      </c>
      <c r="E671" t="s">
        <v>1587</v>
      </c>
    </row>
    <row r="672" spans="1:5" x14ac:dyDescent="0.2">
      <c r="A672" t="s">
        <v>2434</v>
      </c>
      <c r="B672">
        <v>55.6</v>
      </c>
      <c r="C672">
        <v>20720.735000000001</v>
      </c>
      <c r="D672">
        <v>96329.947</v>
      </c>
      <c r="E672" t="s">
        <v>1587</v>
      </c>
    </row>
    <row r="673" spans="1:5" x14ac:dyDescent="0.2">
      <c r="A673" t="s">
        <v>2435</v>
      </c>
      <c r="B673">
        <v>50.06</v>
      </c>
      <c r="C673">
        <v>20742.855</v>
      </c>
      <c r="D673">
        <v>96354.369000000006</v>
      </c>
      <c r="E673" t="s">
        <v>1587</v>
      </c>
    </row>
    <row r="674" spans="1:5" x14ac:dyDescent="0.2">
      <c r="A674" t="s">
        <v>2436</v>
      </c>
      <c r="B674">
        <v>56.3</v>
      </c>
      <c r="C674">
        <v>20764.796999999999</v>
      </c>
      <c r="D674">
        <v>96378.732000000004</v>
      </c>
      <c r="E674" t="s">
        <v>1587</v>
      </c>
    </row>
    <row r="675" spans="1:5" x14ac:dyDescent="0.2">
      <c r="A675" t="s">
        <v>2437</v>
      </c>
      <c r="B675">
        <v>55.5</v>
      </c>
      <c r="C675">
        <v>20739.897000000001</v>
      </c>
      <c r="D675">
        <v>96400.978000000003</v>
      </c>
      <c r="E675" t="s">
        <v>1587</v>
      </c>
    </row>
    <row r="676" spans="1:5" x14ac:dyDescent="0.2">
      <c r="A676" t="s">
        <v>2438</v>
      </c>
      <c r="B676">
        <v>43.2</v>
      </c>
      <c r="C676">
        <v>20744.727999999999</v>
      </c>
      <c r="D676">
        <v>96308.463000000003</v>
      </c>
      <c r="E676" t="s">
        <v>1587</v>
      </c>
    </row>
    <row r="677" spans="1:5" x14ac:dyDescent="0.2">
      <c r="A677" t="s">
        <v>2439</v>
      </c>
      <c r="B677">
        <v>45.2</v>
      </c>
      <c r="C677">
        <v>20767.266</v>
      </c>
      <c r="D677">
        <v>96332.4</v>
      </c>
      <c r="E677" t="s">
        <v>1587</v>
      </c>
    </row>
    <row r="678" spans="1:5" x14ac:dyDescent="0.2">
      <c r="A678" t="s">
        <v>2440</v>
      </c>
      <c r="B678">
        <v>46.5</v>
      </c>
      <c r="C678">
        <v>20789.334999999999</v>
      </c>
      <c r="D678">
        <v>96356.729000000007</v>
      </c>
      <c r="E678" t="s">
        <v>1587</v>
      </c>
    </row>
    <row r="679" spans="1:5" x14ac:dyDescent="0.2">
      <c r="A679" t="s">
        <v>2441</v>
      </c>
      <c r="B679">
        <v>60.2</v>
      </c>
      <c r="C679">
        <v>20807.633999999998</v>
      </c>
      <c r="D679">
        <v>96377.457999999999</v>
      </c>
      <c r="E679" t="s">
        <v>1587</v>
      </c>
    </row>
    <row r="680" spans="1:5" x14ac:dyDescent="0.2">
      <c r="A680" t="s">
        <v>2442</v>
      </c>
      <c r="B680">
        <v>52.3</v>
      </c>
      <c r="C680">
        <v>20786.661</v>
      </c>
      <c r="D680">
        <v>96403.095000000001</v>
      </c>
      <c r="E680" t="s">
        <v>1587</v>
      </c>
    </row>
    <row r="681" spans="1:5" x14ac:dyDescent="0.2">
      <c r="A681" t="s">
        <v>2443</v>
      </c>
      <c r="B681">
        <v>54.2</v>
      </c>
      <c r="C681">
        <v>20762.281999999999</v>
      </c>
      <c r="D681">
        <v>96424.986999999994</v>
      </c>
      <c r="E681" t="s">
        <v>1587</v>
      </c>
    </row>
    <row r="682" spans="1:5" x14ac:dyDescent="0.2">
      <c r="A682" t="s">
        <v>2444</v>
      </c>
      <c r="B682">
        <v>55</v>
      </c>
      <c r="C682">
        <v>20749.728999999999</v>
      </c>
      <c r="D682">
        <v>96436.346000000005</v>
      </c>
      <c r="E682" t="s">
        <v>1587</v>
      </c>
    </row>
    <row r="683" spans="1:5" x14ac:dyDescent="0.2">
      <c r="A683" t="s">
        <v>2445</v>
      </c>
      <c r="B683">
        <v>60.5</v>
      </c>
      <c r="C683">
        <v>20720.659</v>
      </c>
      <c r="D683">
        <v>96419.392999999996</v>
      </c>
      <c r="E683" t="s">
        <v>1587</v>
      </c>
    </row>
    <row r="684" spans="1:5" x14ac:dyDescent="0.2">
      <c r="A684" t="s">
        <v>1176</v>
      </c>
      <c r="B684">
        <v>50.7</v>
      </c>
      <c r="C684">
        <v>18994.150000000001</v>
      </c>
      <c r="D684">
        <v>98131.27</v>
      </c>
      <c r="E684" t="s">
        <v>1113</v>
      </c>
    </row>
    <row r="685" spans="1:5" x14ac:dyDescent="0.2">
      <c r="A685" t="s">
        <v>1177</v>
      </c>
      <c r="B685">
        <v>44.7</v>
      </c>
      <c r="C685">
        <v>18994.21</v>
      </c>
      <c r="D685">
        <v>98167.26</v>
      </c>
      <c r="E685" t="s">
        <v>1113</v>
      </c>
    </row>
    <row r="686" spans="1:5" x14ac:dyDescent="0.2">
      <c r="A686" t="s">
        <v>1178</v>
      </c>
      <c r="B686">
        <v>49.6</v>
      </c>
      <c r="C686">
        <v>18958.28</v>
      </c>
      <c r="D686">
        <v>98073.91</v>
      </c>
      <c r="E686" t="s">
        <v>1113</v>
      </c>
    </row>
    <row r="687" spans="1:5" x14ac:dyDescent="0.2">
      <c r="A687" t="s">
        <v>1179</v>
      </c>
      <c r="B687">
        <v>52.7</v>
      </c>
      <c r="C687">
        <v>18958.310000000001</v>
      </c>
      <c r="D687">
        <v>98113.36</v>
      </c>
      <c r="E687" t="s">
        <v>1113</v>
      </c>
    </row>
    <row r="688" spans="1:5" x14ac:dyDescent="0.2">
      <c r="A688" t="s">
        <v>1180</v>
      </c>
      <c r="B688">
        <v>40.950000000000003</v>
      </c>
      <c r="C688">
        <v>18958.18</v>
      </c>
      <c r="D688">
        <v>98131.35</v>
      </c>
      <c r="E688" t="s">
        <v>1113</v>
      </c>
    </row>
    <row r="689" spans="1:5" x14ac:dyDescent="0.2">
      <c r="A689" t="s">
        <v>1181</v>
      </c>
      <c r="B689">
        <v>42.9</v>
      </c>
      <c r="C689">
        <v>18958.25</v>
      </c>
      <c r="D689">
        <v>98167.25</v>
      </c>
      <c r="E689" t="s">
        <v>1113</v>
      </c>
    </row>
    <row r="690" spans="1:5" x14ac:dyDescent="0.2">
      <c r="A690" t="s">
        <v>1182</v>
      </c>
      <c r="B690">
        <v>59.3</v>
      </c>
      <c r="C690">
        <v>18920.79</v>
      </c>
      <c r="D690">
        <v>98073.94</v>
      </c>
      <c r="E690" t="s">
        <v>1113</v>
      </c>
    </row>
    <row r="691" spans="1:5" x14ac:dyDescent="0.2">
      <c r="A691" t="s">
        <v>1183</v>
      </c>
      <c r="B691">
        <v>55.9</v>
      </c>
      <c r="C691">
        <v>18920.759999999998</v>
      </c>
      <c r="D691">
        <v>98095.33</v>
      </c>
      <c r="E691" t="s">
        <v>1113</v>
      </c>
    </row>
    <row r="692" spans="1:5" x14ac:dyDescent="0.2">
      <c r="A692" t="s">
        <v>1184</v>
      </c>
      <c r="B692">
        <v>42.8</v>
      </c>
      <c r="C692">
        <v>18920.740000000002</v>
      </c>
      <c r="D692">
        <v>98130.02</v>
      </c>
      <c r="E692" t="s">
        <v>1113</v>
      </c>
    </row>
    <row r="693" spans="1:5" x14ac:dyDescent="0.2">
      <c r="A693" t="s">
        <v>1185</v>
      </c>
      <c r="B693">
        <v>40.299999999999997</v>
      </c>
      <c r="C693">
        <v>18920.79</v>
      </c>
      <c r="D693">
        <v>98167.26</v>
      </c>
      <c r="E693" t="s">
        <v>1113</v>
      </c>
    </row>
    <row r="694" spans="1:5" x14ac:dyDescent="0.2">
      <c r="A694" t="s">
        <v>1186</v>
      </c>
      <c r="B694">
        <v>55.2</v>
      </c>
      <c r="C694">
        <v>18884.79</v>
      </c>
      <c r="D694">
        <v>98073.88</v>
      </c>
      <c r="E694" t="s">
        <v>1113</v>
      </c>
    </row>
    <row r="695" spans="1:5" x14ac:dyDescent="0.2">
      <c r="A695" t="s">
        <v>1187</v>
      </c>
      <c r="B695">
        <v>57.5</v>
      </c>
      <c r="C695">
        <v>18884.78</v>
      </c>
      <c r="D695">
        <v>98095.32</v>
      </c>
      <c r="E695" t="s">
        <v>1113</v>
      </c>
    </row>
    <row r="696" spans="1:5" x14ac:dyDescent="0.2">
      <c r="A696" t="s">
        <v>1188</v>
      </c>
      <c r="B696">
        <v>56.7</v>
      </c>
      <c r="C696">
        <v>18884.78</v>
      </c>
      <c r="D696">
        <v>98131.34</v>
      </c>
      <c r="E696" t="s">
        <v>1113</v>
      </c>
    </row>
    <row r="697" spans="1:5" x14ac:dyDescent="0.2">
      <c r="A697" t="s">
        <v>1189</v>
      </c>
      <c r="B697">
        <v>39.9</v>
      </c>
      <c r="C697">
        <v>18884.740000000002</v>
      </c>
      <c r="D697">
        <v>98167.31</v>
      </c>
      <c r="E697" t="s">
        <v>1113</v>
      </c>
    </row>
    <row r="698" spans="1:5" x14ac:dyDescent="0.2">
      <c r="A698" t="s">
        <v>1190</v>
      </c>
      <c r="B698">
        <v>48.2</v>
      </c>
      <c r="C698">
        <v>18848.73</v>
      </c>
      <c r="D698">
        <v>98073.9</v>
      </c>
      <c r="E698" t="s">
        <v>1113</v>
      </c>
    </row>
    <row r="699" spans="1:5" x14ac:dyDescent="0.2">
      <c r="A699" t="s">
        <v>1191</v>
      </c>
      <c r="B699">
        <v>36.299999999999997</v>
      </c>
      <c r="C699">
        <v>18848.66</v>
      </c>
      <c r="D699">
        <v>98113.36</v>
      </c>
      <c r="E699" t="s">
        <v>1113</v>
      </c>
    </row>
    <row r="700" spans="1:5" x14ac:dyDescent="0.2">
      <c r="A700" t="s">
        <v>1192</v>
      </c>
      <c r="B700">
        <v>36.6</v>
      </c>
      <c r="C700">
        <v>18848.650000000001</v>
      </c>
      <c r="D700">
        <v>98131.3</v>
      </c>
      <c r="E700" t="s">
        <v>1113</v>
      </c>
    </row>
    <row r="701" spans="1:5" x14ac:dyDescent="0.2">
      <c r="A701" t="s">
        <v>1193</v>
      </c>
      <c r="B701">
        <v>34.46</v>
      </c>
      <c r="C701">
        <v>18848.75</v>
      </c>
      <c r="D701">
        <v>98167.38</v>
      </c>
      <c r="E701" t="s">
        <v>1113</v>
      </c>
    </row>
    <row r="702" spans="1:5" x14ac:dyDescent="0.2">
      <c r="A702" t="s">
        <v>1194</v>
      </c>
      <c r="B702">
        <v>49.1</v>
      </c>
      <c r="C702">
        <v>18810.64</v>
      </c>
      <c r="D702">
        <v>98074</v>
      </c>
      <c r="E702" t="s">
        <v>1113</v>
      </c>
    </row>
    <row r="703" spans="1:5" x14ac:dyDescent="0.2">
      <c r="A703" t="s">
        <v>1195</v>
      </c>
      <c r="B703">
        <v>55.8</v>
      </c>
      <c r="C703">
        <v>18810.71</v>
      </c>
      <c r="D703">
        <v>98095.25</v>
      </c>
      <c r="E703" t="s">
        <v>1113</v>
      </c>
    </row>
    <row r="704" spans="1:5" x14ac:dyDescent="0.2">
      <c r="A704" t="s">
        <v>1196</v>
      </c>
      <c r="B704">
        <v>39.799999999999997</v>
      </c>
      <c r="C704">
        <v>18810.78</v>
      </c>
      <c r="D704">
        <v>98131.37</v>
      </c>
      <c r="E704" t="s">
        <v>1113</v>
      </c>
    </row>
    <row r="705" spans="1:5" x14ac:dyDescent="0.2">
      <c r="A705" t="s">
        <v>1197</v>
      </c>
      <c r="B705">
        <v>26.4</v>
      </c>
      <c r="C705">
        <v>18804.22</v>
      </c>
      <c r="D705">
        <v>98167.43</v>
      </c>
      <c r="E705" t="s">
        <v>1113</v>
      </c>
    </row>
    <row r="706" spans="1:5" x14ac:dyDescent="0.2">
      <c r="A706" t="s">
        <v>1198</v>
      </c>
      <c r="B706">
        <v>39.200000000000003</v>
      </c>
      <c r="C706">
        <v>18774.78</v>
      </c>
      <c r="D706">
        <v>98073.86</v>
      </c>
      <c r="E706" t="s">
        <v>1113</v>
      </c>
    </row>
    <row r="707" spans="1:5" x14ac:dyDescent="0.2">
      <c r="A707" t="s">
        <v>1199</v>
      </c>
      <c r="B707">
        <v>45.7</v>
      </c>
      <c r="C707">
        <v>18774.8</v>
      </c>
      <c r="D707">
        <v>98113.32</v>
      </c>
      <c r="E707" t="s">
        <v>1113</v>
      </c>
    </row>
    <row r="708" spans="1:5" x14ac:dyDescent="0.2">
      <c r="A708" t="s">
        <v>1200</v>
      </c>
      <c r="B708">
        <v>45.9</v>
      </c>
      <c r="C708">
        <v>18774.95</v>
      </c>
      <c r="D708">
        <v>98131.34</v>
      </c>
      <c r="E708" t="s">
        <v>1113</v>
      </c>
    </row>
    <row r="709" spans="1:5" x14ac:dyDescent="0.2">
      <c r="A709" t="s">
        <v>1201</v>
      </c>
      <c r="B709">
        <v>22.3</v>
      </c>
      <c r="C709">
        <v>18774.740000000002</v>
      </c>
      <c r="D709">
        <v>98167.32</v>
      </c>
      <c r="E709" t="s">
        <v>1113</v>
      </c>
    </row>
    <row r="710" spans="1:5" x14ac:dyDescent="0.2">
      <c r="A710" t="s">
        <v>1202</v>
      </c>
      <c r="B710">
        <v>37.700000000000003</v>
      </c>
      <c r="C710">
        <v>18742.7</v>
      </c>
      <c r="D710">
        <v>98073.87</v>
      </c>
      <c r="E710" t="s">
        <v>1113</v>
      </c>
    </row>
    <row r="711" spans="1:5" x14ac:dyDescent="0.2">
      <c r="A711" t="s">
        <v>1203</v>
      </c>
      <c r="B711">
        <v>42.6</v>
      </c>
      <c r="C711">
        <v>18742.72</v>
      </c>
      <c r="D711">
        <v>98095.38</v>
      </c>
      <c r="E711" t="s">
        <v>1113</v>
      </c>
    </row>
    <row r="712" spans="1:5" x14ac:dyDescent="0.2">
      <c r="A712" t="s">
        <v>1204</v>
      </c>
      <c r="B712">
        <v>42.8</v>
      </c>
      <c r="C712">
        <v>18742.7</v>
      </c>
      <c r="D712">
        <v>98131.38</v>
      </c>
      <c r="E712" t="s">
        <v>1113</v>
      </c>
    </row>
    <row r="713" spans="1:5" x14ac:dyDescent="0.2">
      <c r="A713" t="s">
        <v>1205</v>
      </c>
      <c r="B713">
        <v>35.4</v>
      </c>
      <c r="C713">
        <v>18750.900000000001</v>
      </c>
      <c r="D713">
        <v>98164.92</v>
      </c>
      <c r="E713" t="s">
        <v>1113</v>
      </c>
    </row>
    <row r="714" spans="1:5" x14ac:dyDescent="0.2">
      <c r="A714" t="s">
        <v>947</v>
      </c>
      <c r="B714">
        <v>74.8</v>
      </c>
      <c r="C714">
        <v>19551.25</v>
      </c>
      <c r="D714">
        <v>98128.8</v>
      </c>
      <c r="E714" t="s">
        <v>951</v>
      </c>
    </row>
    <row r="715" spans="1:5" x14ac:dyDescent="0.2">
      <c r="A715" t="s">
        <v>949</v>
      </c>
      <c r="B715">
        <v>65.599999999999994</v>
      </c>
      <c r="C715">
        <v>19549.57</v>
      </c>
      <c r="D715">
        <v>98148.77</v>
      </c>
      <c r="E715" t="s">
        <v>951</v>
      </c>
    </row>
    <row r="716" spans="1:5" x14ac:dyDescent="0.2">
      <c r="A716" t="s">
        <v>950</v>
      </c>
      <c r="B716">
        <v>71</v>
      </c>
      <c r="C716">
        <v>19532.88</v>
      </c>
      <c r="D716">
        <v>98113.32</v>
      </c>
      <c r="E716" t="s">
        <v>951</v>
      </c>
    </row>
    <row r="717" spans="1:5" x14ac:dyDescent="0.2">
      <c r="A717" t="s">
        <v>952</v>
      </c>
      <c r="B717">
        <v>73.3</v>
      </c>
      <c r="C717">
        <v>19533.060000000001</v>
      </c>
      <c r="D717">
        <v>98128.38</v>
      </c>
      <c r="E717" t="s">
        <v>951</v>
      </c>
    </row>
    <row r="718" spans="1:5" x14ac:dyDescent="0.2">
      <c r="A718" t="s">
        <v>953</v>
      </c>
      <c r="B718">
        <v>65.599999999999994</v>
      </c>
      <c r="C718">
        <v>19532.759999999998</v>
      </c>
      <c r="D718">
        <v>98149.31</v>
      </c>
      <c r="E718" t="s">
        <v>951</v>
      </c>
    </row>
    <row r="719" spans="1:5" x14ac:dyDescent="0.2">
      <c r="A719" t="s">
        <v>954</v>
      </c>
      <c r="B719">
        <v>63.5</v>
      </c>
      <c r="C719">
        <v>19533.330000000002</v>
      </c>
      <c r="D719">
        <v>98161.61</v>
      </c>
      <c r="E719" t="s">
        <v>951</v>
      </c>
    </row>
    <row r="720" spans="1:5" x14ac:dyDescent="0.2">
      <c r="A720" t="s">
        <v>955</v>
      </c>
      <c r="B720">
        <v>72</v>
      </c>
      <c r="C720">
        <v>19514.93</v>
      </c>
      <c r="D720">
        <v>98091.09</v>
      </c>
      <c r="E720" t="s">
        <v>951</v>
      </c>
    </row>
    <row r="721" spans="1:5" x14ac:dyDescent="0.2">
      <c r="A721" t="s">
        <v>956</v>
      </c>
      <c r="B721">
        <v>73.5</v>
      </c>
      <c r="C721">
        <v>19515.13</v>
      </c>
      <c r="D721">
        <v>98113.15</v>
      </c>
      <c r="E721" t="s">
        <v>951</v>
      </c>
    </row>
    <row r="722" spans="1:5" x14ac:dyDescent="0.2">
      <c r="A722" t="s">
        <v>957</v>
      </c>
      <c r="B722">
        <v>73.2</v>
      </c>
      <c r="C722">
        <v>19515.439999999999</v>
      </c>
      <c r="D722">
        <v>98126.61</v>
      </c>
      <c r="E722" t="s">
        <v>951</v>
      </c>
    </row>
    <row r="723" spans="1:5" x14ac:dyDescent="0.2">
      <c r="A723" t="s">
        <v>958</v>
      </c>
      <c r="B723">
        <v>73.2</v>
      </c>
      <c r="C723">
        <v>19514.72</v>
      </c>
      <c r="D723">
        <v>98149.22</v>
      </c>
      <c r="E723" t="s">
        <v>951</v>
      </c>
    </row>
    <row r="724" spans="1:5" x14ac:dyDescent="0.2">
      <c r="A724" t="s">
        <v>959</v>
      </c>
      <c r="B724">
        <v>63</v>
      </c>
      <c r="C724">
        <v>19514.349999999999</v>
      </c>
      <c r="D724">
        <v>98162.05</v>
      </c>
      <c r="E724" t="s">
        <v>951</v>
      </c>
    </row>
    <row r="725" spans="1:5" x14ac:dyDescent="0.2">
      <c r="A725" t="s">
        <v>960</v>
      </c>
      <c r="B725">
        <v>77.8</v>
      </c>
      <c r="C725">
        <v>19496.68</v>
      </c>
      <c r="D725">
        <v>98091.62</v>
      </c>
      <c r="E725" t="s">
        <v>951</v>
      </c>
    </row>
    <row r="726" spans="1:5" x14ac:dyDescent="0.2">
      <c r="A726" t="s">
        <v>961</v>
      </c>
      <c r="B726">
        <v>73.3</v>
      </c>
      <c r="C726">
        <v>19498.25</v>
      </c>
      <c r="D726">
        <v>98112.69</v>
      </c>
      <c r="E726" t="s">
        <v>951</v>
      </c>
    </row>
    <row r="727" spans="1:5" x14ac:dyDescent="0.2">
      <c r="A727" t="s">
        <v>962</v>
      </c>
      <c r="B727">
        <v>75.8</v>
      </c>
      <c r="C727">
        <v>19497.13</v>
      </c>
      <c r="D727">
        <v>98127.75</v>
      </c>
      <c r="E727" t="s">
        <v>951</v>
      </c>
    </row>
    <row r="728" spans="1:5" x14ac:dyDescent="0.2">
      <c r="A728" t="s">
        <v>963</v>
      </c>
      <c r="B728">
        <v>75.5</v>
      </c>
      <c r="C728">
        <v>19496.009999999998</v>
      </c>
      <c r="D728">
        <v>98148.91</v>
      </c>
      <c r="E728" t="s">
        <v>951</v>
      </c>
    </row>
    <row r="729" spans="1:5" x14ac:dyDescent="0.2">
      <c r="A729" t="s">
        <v>964</v>
      </c>
      <c r="B729">
        <v>63</v>
      </c>
      <c r="C729">
        <v>19496.12</v>
      </c>
      <c r="D729">
        <v>98164.94</v>
      </c>
      <c r="E729" t="s">
        <v>951</v>
      </c>
    </row>
    <row r="730" spans="1:5" x14ac:dyDescent="0.2">
      <c r="A730" t="s">
        <v>965</v>
      </c>
      <c r="B730">
        <v>69.7</v>
      </c>
      <c r="C730">
        <v>19479.02</v>
      </c>
      <c r="D730">
        <v>98091.19</v>
      </c>
      <c r="E730" t="s">
        <v>951</v>
      </c>
    </row>
    <row r="731" spans="1:5" x14ac:dyDescent="0.2">
      <c r="A731" t="s">
        <v>966</v>
      </c>
      <c r="B731">
        <v>75.2</v>
      </c>
      <c r="C731">
        <v>19479.82</v>
      </c>
      <c r="D731">
        <v>98113.94</v>
      </c>
      <c r="E731" t="s">
        <v>951</v>
      </c>
    </row>
    <row r="732" spans="1:5" x14ac:dyDescent="0.2">
      <c r="A732" t="s">
        <v>967</v>
      </c>
      <c r="B732">
        <v>73.2</v>
      </c>
      <c r="C732">
        <v>19477.93</v>
      </c>
      <c r="D732">
        <v>98128.85</v>
      </c>
      <c r="E732" t="s">
        <v>951</v>
      </c>
    </row>
    <row r="733" spans="1:5" x14ac:dyDescent="0.2">
      <c r="A733" t="s">
        <v>968</v>
      </c>
      <c r="B733">
        <v>70.5</v>
      </c>
      <c r="C733">
        <v>19477.740000000002</v>
      </c>
      <c r="D733">
        <v>98149.53</v>
      </c>
      <c r="E733" t="s">
        <v>951</v>
      </c>
    </row>
    <row r="734" spans="1:5" x14ac:dyDescent="0.2">
      <c r="A734" t="s">
        <v>969</v>
      </c>
      <c r="B734">
        <v>63.5</v>
      </c>
      <c r="C734">
        <v>19476.39</v>
      </c>
      <c r="D734">
        <v>98166.399999999994</v>
      </c>
      <c r="E734" t="s">
        <v>951</v>
      </c>
    </row>
    <row r="735" spans="1:5" x14ac:dyDescent="0.2">
      <c r="A735" t="s">
        <v>970</v>
      </c>
      <c r="B735">
        <v>66.2</v>
      </c>
      <c r="C735">
        <v>19460.740000000002</v>
      </c>
      <c r="D735">
        <v>98091.08</v>
      </c>
      <c r="E735" t="s">
        <v>951</v>
      </c>
    </row>
    <row r="736" spans="1:5" x14ac:dyDescent="0.2">
      <c r="A736" t="s">
        <v>971</v>
      </c>
      <c r="B736">
        <v>63.6</v>
      </c>
      <c r="C736">
        <v>19460.47</v>
      </c>
      <c r="D736">
        <v>98113.36</v>
      </c>
      <c r="E736" t="s">
        <v>951</v>
      </c>
    </row>
    <row r="737" spans="1:5" x14ac:dyDescent="0.2">
      <c r="A737" t="s">
        <v>972</v>
      </c>
      <c r="B737">
        <v>67</v>
      </c>
      <c r="C737">
        <v>19460.87</v>
      </c>
      <c r="D737">
        <v>98130.96</v>
      </c>
      <c r="E737" t="s">
        <v>951</v>
      </c>
    </row>
    <row r="738" spans="1:5" x14ac:dyDescent="0.2">
      <c r="A738" t="s">
        <v>973</v>
      </c>
      <c r="B738">
        <v>69.3</v>
      </c>
      <c r="C738">
        <v>19460.75</v>
      </c>
      <c r="D738">
        <v>98149.35</v>
      </c>
      <c r="E738" t="s">
        <v>951</v>
      </c>
    </row>
    <row r="739" spans="1:5" x14ac:dyDescent="0.2">
      <c r="A739" t="s">
        <v>974</v>
      </c>
      <c r="B739">
        <v>62</v>
      </c>
      <c r="C739">
        <v>19460.96</v>
      </c>
      <c r="D739">
        <v>98165.97</v>
      </c>
      <c r="E739" t="s">
        <v>951</v>
      </c>
    </row>
    <row r="740" spans="1:5" x14ac:dyDescent="0.2">
      <c r="A740" t="s">
        <v>975</v>
      </c>
      <c r="B740">
        <v>63.2</v>
      </c>
      <c r="C740">
        <v>19442.560000000001</v>
      </c>
      <c r="D740">
        <v>98091.44</v>
      </c>
      <c r="E740" t="s">
        <v>951</v>
      </c>
    </row>
    <row r="741" spans="1:5" x14ac:dyDescent="0.2">
      <c r="A741" t="s">
        <v>976</v>
      </c>
      <c r="B741">
        <v>62.5</v>
      </c>
      <c r="C741">
        <v>19442.62</v>
      </c>
      <c r="D741">
        <v>98113.31</v>
      </c>
      <c r="E741" t="s">
        <v>951</v>
      </c>
    </row>
    <row r="742" spans="1:5" x14ac:dyDescent="0.2">
      <c r="A742" t="s">
        <v>977</v>
      </c>
      <c r="B742">
        <v>65</v>
      </c>
      <c r="C742">
        <v>19442.650000000001</v>
      </c>
      <c r="D742">
        <v>98131.27</v>
      </c>
      <c r="E742" t="s">
        <v>951</v>
      </c>
    </row>
    <row r="743" spans="1:5" x14ac:dyDescent="0.2">
      <c r="A743" t="s">
        <v>978</v>
      </c>
      <c r="B743">
        <v>66</v>
      </c>
      <c r="C743">
        <v>19442.8</v>
      </c>
      <c r="D743">
        <v>98149.34</v>
      </c>
      <c r="E743" t="s">
        <v>951</v>
      </c>
    </row>
    <row r="744" spans="1:5" x14ac:dyDescent="0.2">
      <c r="A744" t="s">
        <v>979</v>
      </c>
      <c r="B744">
        <v>60</v>
      </c>
      <c r="C744">
        <v>19442.3</v>
      </c>
      <c r="D744">
        <v>98167.96</v>
      </c>
      <c r="E744" t="s">
        <v>951</v>
      </c>
    </row>
    <row r="745" spans="1:5" x14ac:dyDescent="0.2">
      <c r="A745" t="s">
        <v>980</v>
      </c>
      <c r="B745">
        <v>61</v>
      </c>
      <c r="C745">
        <v>19424.830000000002</v>
      </c>
      <c r="D745">
        <v>98091.3</v>
      </c>
      <c r="E745" t="s">
        <v>951</v>
      </c>
    </row>
    <row r="746" spans="1:5" x14ac:dyDescent="0.2">
      <c r="A746" t="s">
        <v>981</v>
      </c>
      <c r="B746">
        <v>64.2</v>
      </c>
      <c r="C746">
        <v>19424.52</v>
      </c>
      <c r="D746">
        <v>98113.22</v>
      </c>
      <c r="E746" t="s">
        <v>951</v>
      </c>
    </row>
    <row r="747" spans="1:5" x14ac:dyDescent="0.2">
      <c r="A747" t="s">
        <v>982</v>
      </c>
      <c r="B747">
        <v>66</v>
      </c>
      <c r="C747">
        <v>19424.73</v>
      </c>
      <c r="D747">
        <v>98131.39</v>
      </c>
      <c r="E747" t="s">
        <v>951</v>
      </c>
    </row>
    <row r="748" spans="1:5" x14ac:dyDescent="0.2">
      <c r="A748" t="s">
        <v>983</v>
      </c>
      <c r="B748">
        <v>64</v>
      </c>
      <c r="C748">
        <v>19424.72</v>
      </c>
      <c r="D748">
        <v>98149.36</v>
      </c>
      <c r="E748" t="s">
        <v>951</v>
      </c>
    </row>
    <row r="749" spans="1:5" x14ac:dyDescent="0.2">
      <c r="A749" t="s">
        <v>984</v>
      </c>
      <c r="B749">
        <v>61.4</v>
      </c>
      <c r="C749">
        <v>19424.189999999999</v>
      </c>
      <c r="D749">
        <v>98167.21</v>
      </c>
      <c r="E749" t="s">
        <v>951</v>
      </c>
    </row>
    <row r="750" spans="1:5" x14ac:dyDescent="0.2">
      <c r="A750" t="s">
        <v>985</v>
      </c>
      <c r="B750">
        <v>60.2</v>
      </c>
      <c r="C750">
        <v>19406.830000000002</v>
      </c>
      <c r="D750">
        <v>98091.3</v>
      </c>
      <c r="E750" t="s">
        <v>951</v>
      </c>
    </row>
    <row r="751" spans="1:5" x14ac:dyDescent="0.2">
      <c r="A751" t="s">
        <v>986</v>
      </c>
      <c r="B751">
        <v>67.8</v>
      </c>
      <c r="C751">
        <v>19406.91</v>
      </c>
      <c r="D751">
        <v>98113.32</v>
      </c>
      <c r="E751" t="s">
        <v>951</v>
      </c>
    </row>
    <row r="752" spans="1:5" x14ac:dyDescent="0.2">
      <c r="A752" t="s">
        <v>987</v>
      </c>
      <c r="B752">
        <v>69.8</v>
      </c>
      <c r="C752">
        <v>19406.57</v>
      </c>
      <c r="D752">
        <v>98131.3</v>
      </c>
      <c r="E752" t="s">
        <v>951</v>
      </c>
    </row>
    <row r="753" spans="1:5" x14ac:dyDescent="0.2">
      <c r="A753" t="s">
        <v>988</v>
      </c>
      <c r="B753">
        <v>67</v>
      </c>
      <c r="C753">
        <v>19406.75</v>
      </c>
      <c r="D753">
        <v>98149.29</v>
      </c>
      <c r="E753" t="s">
        <v>951</v>
      </c>
    </row>
    <row r="754" spans="1:5" x14ac:dyDescent="0.2">
      <c r="A754" t="s">
        <v>989</v>
      </c>
      <c r="B754">
        <v>65</v>
      </c>
      <c r="C754">
        <v>19406.740000000002</v>
      </c>
      <c r="D754">
        <v>98167.32</v>
      </c>
      <c r="E754" t="s">
        <v>951</v>
      </c>
    </row>
    <row r="755" spans="1:5" x14ac:dyDescent="0.2">
      <c r="A755" t="s">
        <v>990</v>
      </c>
      <c r="B755">
        <v>67.599999999999994</v>
      </c>
      <c r="C755">
        <v>19388.84</v>
      </c>
      <c r="D755">
        <v>98091.29</v>
      </c>
      <c r="E755" t="s">
        <v>951</v>
      </c>
    </row>
    <row r="756" spans="1:5" x14ac:dyDescent="0.2">
      <c r="A756" t="s">
        <v>991</v>
      </c>
      <c r="B756">
        <v>65.5</v>
      </c>
      <c r="C756">
        <v>19388.490000000002</v>
      </c>
      <c r="D756">
        <v>98113.5</v>
      </c>
      <c r="E756" t="s">
        <v>951</v>
      </c>
    </row>
    <row r="757" spans="1:5" x14ac:dyDescent="0.2">
      <c r="A757" t="s">
        <v>992</v>
      </c>
      <c r="B757">
        <v>70</v>
      </c>
      <c r="C757">
        <v>19388.84</v>
      </c>
      <c r="D757">
        <v>98131.29</v>
      </c>
      <c r="E757" t="s">
        <v>951</v>
      </c>
    </row>
    <row r="758" spans="1:5" x14ac:dyDescent="0.2">
      <c r="A758" t="s">
        <v>993</v>
      </c>
      <c r="B758">
        <v>66.2</v>
      </c>
      <c r="C758">
        <v>19388.72</v>
      </c>
      <c r="D758">
        <v>98149.28</v>
      </c>
      <c r="E758" t="s">
        <v>951</v>
      </c>
    </row>
    <row r="759" spans="1:5" x14ac:dyDescent="0.2">
      <c r="A759" t="s">
        <v>994</v>
      </c>
      <c r="B759">
        <v>65</v>
      </c>
      <c r="C759">
        <v>19389.330000000002</v>
      </c>
      <c r="D759">
        <v>98166.080000000002</v>
      </c>
      <c r="E759" t="s">
        <v>951</v>
      </c>
    </row>
    <row r="760" spans="1:5" x14ac:dyDescent="0.2">
      <c r="A760" t="s">
        <v>995</v>
      </c>
      <c r="B760">
        <v>59.6</v>
      </c>
      <c r="C760">
        <v>19370.900000000001</v>
      </c>
      <c r="D760">
        <v>98091.24</v>
      </c>
      <c r="E760" t="s">
        <v>951</v>
      </c>
    </row>
    <row r="761" spans="1:5" x14ac:dyDescent="0.2">
      <c r="A761" t="s">
        <v>996</v>
      </c>
      <c r="B761">
        <v>69.3</v>
      </c>
      <c r="C761">
        <v>19370.919999999998</v>
      </c>
      <c r="D761">
        <v>98113.53</v>
      </c>
      <c r="E761" t="s">
        <v>951</v>
      </c>
    </row>
    <row r="762" spans="1:5" x14ac:dyDescent="0.2">
      <c r="A762" t="s">
        <v>997</v>
      </c>
      <c r="B762">
        <v>62.5</v>
      </c>
      <c r="C762">
        <v>19370.77</v>
      </c>
      <c r="D762">
        <v>98131.25</v>
      </c>
      <c r="E762" t="s">
        <v>951</v>
      </c>
    </row>
    <row r="763" spans="1:5" x14ac:dyDescent="0.2">
      <c r="A763" t="s">
        <v>998</v>
      </c>
      <c r="B763">
        <v>69</v>
      </c>
      <c r="C763">
        <v>19368.810000000001</v>
      </c>
      <c r="D763">
        <v>98151.679999999993</v>
      </c>
      <c r="E763" t="s">
        <v>951</v>
      </c>
    </row>
    <row r="764" spans="1:5" x14ac:dyDescent="0.2">
      <c r="A764" t="s">
        <v>999</v>
      </c>
      <c r="B764">
        <v>68.400000000000006</v>
      </c>
      <c r="C764">
        <v>19370.740000000002</v>
      </c>
      <c r="D764">
        <v>98167.32</v>
      </c>
      <c r="E764" t="s">
        <v>951</v>
      </c>
    </row>
    <row r="765" spans="1:5" x14ac:dyDescent="0.2">
      <c r="A765" t="s">
        <v>1000</v>
      </c>
      <c r="B765">
        <v>59.4</v>
      </c>
      <c r="C765">
        <v>19352.72</v>
      </c>
      <c r="D765">
        <v>98091.4</v>
      </c>
      <c r="E765" t="s">
        <v>951</v>
      </c>
    </row>
    <row r="766" spans="1:5" x14ac:dyDescent="0.2">
      <c r="A766" t="s">
        <v>1001</v>
      </c>
      <c r="B766">
        <v>57</v>
      </c>
      <c r="C766">
        <v>19352.66</v>
      </c>
      <c r="D766">
        <v>98113.34</v>
      </c>
      <c r="E766" t="s">
        <v>951</v>
      </c>
    </row>
    <row r="767" spans="1:5" x14ac:dyDescent="0.2">
      <c r="A767" t="s">
        <v>1002</v>
      </c>
      <c r="B767">
        <v>66</v>
      </c>
      <c r="C767">
        <v>19352.86</v>
      </c>
      <c r="D767">
        <v>98131.35</v>
      </c>
      <c r="E767" t="s">
        <v>951</v>
      </c>
    </row>
    <row r="768" spans="1:5" x14ac:dyDescent="0.2">
      <c r="A768" t="s">
        <v>1003</v>
      </c>
      <c r="B768">
        <v>62</v>
      </c>
      <c r="C768">
        <v>19353.37</v>
      </c>
      <c r="D768">
        <v>98144.03</v>
      </c>
      <c r="E768" t="s">
        <v>951</v>
      </c>
    </row>
    <row r="769" spans="1:5" x14ac:dyDescent="0.2">
      <c r="A769" t="s">
        <v>1004</v>
      </c>
      <c r="B769">
        <v>73.2</v>
      </c>
      <c r="C769">
        <v>19352.740000000002</v>
      </c>
      <c r="D769">
        <v>98167.32</v>
      </c>
      <c r="E769" t="s">
        <v>951</v>
      </c>
    </row>
    <row r="770" spans="1:5" x14ac:dyDescent="0.2">
      <c r="A770" t="s">
        <v>1005</v>
      </c>
      <c r="B770">
        <v>46.8</v>
      </c>
      <c r="C770">
        <v>19334.650000000001</v>
      </c>
      <c r="D770">
        <v>98091.34</v>
      </c>
      <c r="E770" t="s">
        <v>951</v>
      </c>
    </row>
    <row r="771" spans="1:5" x14ac:dyDescent="0.2">
      <c r="A771" t="s">
        <v>1006</v>
      </c>
      <c r="B771">
        <v>71</v>
      </c>
      <c r="C771">
        <v>19334.740000000002</v>
      </c>
      <c r="D771">
        <v>98113.32</v>
      </c>
      <c r="E771" t="s">
        <v>951</v>
      </c>
    </row>
    <row r="772" spans="1:5" x14ac:dyDescent="0.2">
      <c r="A772" t="s">
        <v>1007</v>
      </c>
      <c r="B772">
        <v>64.599999999999994</v>
      </c>
      <c r="C772">
        <v>19334.61</v>
      </c>
      <c r="D772">
        <v>98131.5</v>
      </c>
      <c r="E772" t="s">
        <v>951</v>
      </c>
    </row>
    <row r="773" spans="1:5" x14ac:dyDescent="0.2">
      <c r="A773" t="s">
        <v>1008</v>
      </c>
      <c r="B773">
        <v>61.2</v>
      </c>
      <c r="C773">
        <v>19335.14</v>
      </c>
      <c r="D773">
        <v>98143.77</v>
      </c>
      <c r="E773" t="s">
        <v>951</v>
      </c>
    </row>
    <row r="774" spans="1:5" x14ac:dyDescent="0.2">
      <c r="A774" t="s">
        <v>1009</v>
      </c>
      <c r="B774">
        <v>61.2</v>
      </c>
      <c r="C774">
        <v>19334.740000000002</v>
      </c>
      <c r="D774">
        <v>98167.32</v>
      </c>
      <c r="E774" t="s">
        <v>951</v>
      </c>
    </row>
    <row r="775" spans="1:5" x14ac:dyDescent="0.2">
      <c r="A775" t="s">
        <v>1010</v>
      </c>
      <c r="B775">
        <v>55.1</v>
      </c>
      <c r="C775">
        <v>19316.79</v>
      </c>
      <c r="D775">
        <v>98091.25</v>
      </c>
      <c r="E775" t="s">
        <v>951</v>
      </c>
    </row>
    <row r="776" spans="1:5" x14ac:dyDescent="0.2">
      <c r="A776" t="s">
        <v>1011</v>
      </c>
      <c r="B776">
        <v>51.4</v>
      </c>
      <c r="C776">
        <v>19317.16</v>
      </c>
      <c r="D776">
        <v>98113.19</v>
      </c>
      <c r="E776" t="s">
        <v>951</v>
      </c>
    </row>
    <row r="777" spans="1:5" x14ac:dyDescent="0.2">
      <c r="A777" t="s">
        <v>1012</v>
      </c>
      <c r="B777">
        <v>61.2</v>
      </c>
      <c r="C777">
        <v>19316.7</v>
      </c>
      <c r="D777">
        <v>98131.56</v>
      </c>
      <c r="E777" t="s">
        <v>951</v>
      </c>
    </row>
    <row r="778" spans="1:5" x14ac:dyDescent="0.2">
      <c r="A778" t="s">
        <v>1013</v>
      </c>
      <c r="B778">
        <v>65</v>
      </c>
      <c r="C778">
        <v>19317.04</v>
      </c>
      <c r="D778">
        <v>98143.65</v>
      </c>
      <c r="E778" t="s">
        <v>951</v>
      </c>
    </row>
    <row r="779" spans="1:5" x14ac:dyDescent="0.2">
      <c r="A779" t="s">
        <v>1014</v>
      </c>
      <c r="B779">
        <v>66</v>
      </c>
      <c r="C779">
        <v>19316.740000000002</v>
      </c>
      <c r="D779">
        <v>98167.32</v>
      </c>
      <c r="E779" t="s">
        <v>951</v>
      </c>
    </row>
    <row r="780" spans="1:5" x14ac:dyDescent="0.2">
      <c r="A780" t="s">
        <v>1015</v>
      </c>
      <c r="B780">
        <v>55</v>
      </c>
      <c r="C780">
        <v>19298.79</v>
      </c>
      <c r="D780">
        <v>98091.26</v>
      </c>
      <c r="E780" t="s">
        <v>951</v>
      </c>
    </row>
    <row r="781" spans="1:5" x14ac:dyDescent="0.2">
      <c r="A781" t="s">
        <v>1016</v>
      </c>
      <c r="B781">
        <v>55.5</v>
      </c>
      <c r="C781">
        <v>19298.740000000002</v>
      </c>
      <c r="D781">
        <v>98113.32</v>
      </c>
      <c r="E781" t="s">
        <v>951</v>
      </c>
    </row>
    <row r="782" spans="1:5" x14ac:dyDescent="0.2">
      <c r="A782" t="s">
        <v>1017</v>
      </c>
      <c r="B782">
        <v>53</v>
      </c>
      <c r="C782">
        <v>19298.62</v>
      </c>
      <c r="D782">
        <v>98131.34</v>
      </c>
      <c r="E782" t="s">
        <v>951</v>
      </c>
    </row>
    <row r="783" spans="1:5" x14ac:dyDescent="0.2">
      <c r="A783" t="s">
        <v>1018</v>
      </c>
      <c r="B783">
        <v>51.2</v>
      </c>
      <c r="C783">
        <v>19298.23</v>
      </c>
      <c r="D783">
        <v>98144.27</v>
      </c>
      <c r="E783" t="s">
        <v>951</v>
      </c>
    </row>
    <row r="784" spans="1:5" x14ac:dyDescent="0.2">
      <c r="A784" t="s">
        <v>1019</v>
      </c>
      <c r="B784">
        <v>63</v>
      </c>
      <c r="C784">
        <v>19298.740000000002</v>
      </c>
      <c r="D784">
        <v>98167.32</v>
      </c>
      <c r="E784" t="s">
        <v>951</v>
      </c>
    </row>
    <row r="785" spans="1:5" x14ac:dyDescent="0.2">
      <c r="A785" t="s">
        <v>1020</v>
      </c>
      <c r="B785">
        <v>63.2</v>
      </c>
      <c r="C785">
        <v>19280.830000000002</v>
      </c>
      <c r="D785">
        <v>98091.63</v>
      </c>
      <c r="E785" t="s">
        <v>951</v>
      </c>
    </row>
    <row r="786" spans="1:5" x14ac:dyDescent="0.2">
      <c r="A786" t="s">
        <v>1021</v>
      </c>
      <c r="B786">
        <v>48</v>
      </c>
      <c r="C786">
        <v>19280.580000000002</v>
      </c>
      <c r="D786">
        <v>98113.33</v>
      </c>
      <c r="E786" t="s">
        <v>951</v>
      </c>
    </row>
    <row r="787" spans="1:5" x14ac:dyDescent="0.2">
      <c r="A787" t="s">
        <v>1022</v>
      </c>
      <c r="B787">
        <v>47.5</v>
      </c>
      <c r="C787">
        <v>19280.759999999998</v>
      </c>
      <c r="D787">
        <v>98131.39</v>
      </c>
      <c r="E787" t="s">
        <v>951</v>
      </c>
    </row>
    <row r="788" spans="1:5" x14ac:dyDescent="0.2">
      <c r="A788" t="s">
        <v>1023</v>
      </c>
      <c r="B788">
        <v>60.8</v>
      </c>
      <c r="C788">
        <v>19281.330000000002</v>
      </c>
      <c r="D788">
        <v>98143.61</v>
      </c>
      <c r="E788" t="s">
        <v>951</v>
      </c>
    </row>
    <row r="789" spans="1:5" x14ac:dyDescent="0.2">
      <c r="A789" t="s">
        <v>1024</v>
      </c>
      <c r="B789">
        <v>61.3</v>
      </c>
      <c r="C789">
        <v>19280.740000000002</v>
      </c>
      <c r="D789">
        <v>98167.32</v>
      </c>
      <c r="E789" t="s">
        <v>951</v>
      </c>
    </row>
    <row r="790" spans="1:5" x14ac:dyDescent="0.2">
      <c r="A790" t="s">
        <v>1025</v>
      </c>
      <c r="B790">
        <v>84</v>
      </c>
      <c r="C790">
        <v>19262.73</v>
      </c>
      <c r="D790">
        <v>98091.35</v>
      </c>
      <c r="E790" t="s">
        <v>951</v>
      </c>
    </row>
    <row r="791" spans="1:5" x14ac:dyDescent="0.2">
      <c r="A791" t="s">
        <v>1026</v>
      </c>
      <c r="B791">
        <v>45.2</v>
      </c>
      <c r="C791">
        <v>19262.71</v>
      </c>
      <c r="D791">
        <v>98113.3</v>
      </c>
      <c r="E791" t="s">
        <v>951</v>
      </c>
    </row>
    <row r="792" spans="1:5" x14ac:dyDescent="0.2">
      <c r="A792" t="s">
        <v>1027</v>
      </c>
      <c r="B792">
        <v>46.5</v>
      </c>
      <c r="C792">
        <v>19262.64</v>
      </c>
      <c r="D792">
        <v>98131.31</v>
      </c>
      <c r="E792" t="s">
        <v>951</v>
      </c>
    </row>
    <row r="793" spans="1:5" x14ac:dyDescent="0.2">
      <c r="A793" t="s">
        <v>1028</v>
      </c>
      <c r="B793">
        <v>52.5</v>
      </c>
      <c r="C793">
        <v>19261.919999999998</v>
      </c>
      <c r="D793">
        <v>98143.66</v>
      </c>
      <c r="E793" t="s">
        <v>951</v>
      </c>
    </row>
    <row r="794" spans="1:5" x14ac:dyDescent="0.2">
      <c r="A794" t="s">
        <v>1029</v>
      </c>
      <c r="B794">
        <v>70.8</v>
      </c>
      <c r="C794">
        <v>19262.740000000002</v>
      </c>
      <c r="D794">
        <v>98167.32</v>
      </c>
      <c r="E794" t="s">
        <v>951</v>
      </c>
    </row>
    <row r="795" spans="1:5" x14ac:dyDescent="0.2">
      <c r="A795" t="s">
        <v>1030</v>
      </c>
      <c r="B795">
        <v>59.6</v>
      </c>
      <c r="C795">
        <v>19244.68</v>
      </c>
      <c r="D795">
        <v>98091.35</v>
      </c>
      <c r="E795" t="s">
        <v>951</v>
      </c>
    </row>
    <row r="796" spans="1:5" x14ac:dyDescent="0.2">
      <c r="A796" t="s">
        <v>1031</v>
      </c>
      <c r="B796">
        <v>65.5</v>
      </c>
      <c r="C796">
        <v>19244.990000000002</v>
      </c>
      <c r="D796">
        <v>98113.43</v>
      </c>
      <c r="E796" t="s">
        <v>951</v>
      </c>
    </row>
    <row r="797" spans="1:5" x14ac:dyDescent="0.2">
      <c r="A797" t="s">
        <v>1032</v>
      </c>
      <c r="B797">
        <v>54.5</v>
      </c>
      <c r="C797">
        <v>19245</v>
      </c>
      <c r="D797">
        <v>98131.42</v>
      </c>
      <c r="E797" t="s">
        <v>951</v>
      </c>
    </row>
    <row r="798" spans="1:5" x14ac:dyDescent="0.2">
      <c r="A798" t="s">
        <v>1033</v>
      </c>
      <c r="B798">
        <v>54.5</v>
      </c>
      <c r="C798">
        <v>19244.36</v>
      </c>
      <c r="D798">
        <v>98143.34</v>
      </c>
      <c r="E798" t="s">
        <v>951</v>
      </c>
    </row>
    <row r="799" spans="1:5" x14ac:dyDescent="0.2">
      <c r="A799" t="s">
        <v>1034</v>
      </c>
      <c r="B799">
        <v>54</v>
      </c>
      <c r="C799">
        <v>19244.740000000002</v>
      </c>
      <c r="D799">
        <v>98167.32</v>
      </c>
      <c r="E799" t="s">
        <v>951</v>
      </c>
    </row>
    <row r="800" spans="1:5" x14ac:dyDescent="0.2">
      <c r="A800" t="s">
        <v>1035</v>
      </c>
      <c r="B800">
        <v>67.400000000000006</v>
      </c>
      <c r="C800">
        <v>19226.73</v>
      </c>
      <c r="D800">
        <v>98091.33</v>
      </c>
      <c r="E800" t="s">
        <v>951</v>
      </c>
    </row>
    <row r="801" spans="1:5" x14ac:dyDescent="0.2">
      <c r="A801" t="s">
        <v>1036</v>
      </c>
      <c r="B801">
        <v>54.5</v>
      </c>
      <c r="C801">
        <v>19226.77</v>
      </c>
      <c r="D801">
        <v>98113.35</v>
      </c>
      <c r="E801" t="s">
        <v>951</v>
      </c>
    </row>
    <row r="802" spans="1:5" x14ac:dyDescent="0.2">
      <c r="A802" t="s">
        <v>1037</v>
      </c>
      <c r="B802">
        <v>52.5</v>
      </c>
      <c r="C802">
        <v>19226.87</v>
      </c>
      <c r="D802">
        <v>98131.19</v>
      </c>
      <c r="E802" t="s">
        <v>951</v>
      </c>
    </row>
    <row r="803" spans="1:5" x14ac:dyDescent="0.2">
      <c r="A803" t="s">
        <v>1038</v>
      </c>
      <c r="B803">
        <v>47.3</v>
      </c>
      <c r="C803">
        <v>19225.98</v>
      </c>
      <c r="D803">
        <v>98143.01</v>
      </c>
      <c r="E803" t="s">
        <v>951</v>
      </c>
    </row>
    <row r="804" spans="1:5" x14ac:dyDescent="0.2">
      <c r="A804" t="s">
        <v>1039</v>
      </c>
      <c r="B804">
        <v>55.2</v>
      </c>
      <c r="C804">
        <v>19226.740000000002</v>
      </c>
      <c r="D804">
        <v>98167.33</v>
      </c>
      <c r="E804" t="s">
        <v>951</v>
      </c>
    </row>
    <row r="805" spans="1:5" x14ac:dyDescent="0.2">
      <c r="A805" t="s">
        <v>1040</v>
      </c>
      <c r="B805">
        <v>56.7</v>
      </c>
      <c r="C805">
        <v>19208.82</v>
      </c>
      <c r="D805">
        <v>98091.38</v>
      </c>
      <c r="E805" t="s">
        <v>951</v>
      </c>
    </row>
    <row r="806" spans="1:5" x14ac:dyDescent="0.2">
      <c r="A806" t="s">
        <v>1041</v>
      </c>
      <c r="B806">
        <v>60</v>
      </c>
      <c r="C806">
        <v>19208.05</v>
      </c>
      <c r="D806">
        <v>98110.56</v>
      </c>
      <c r="E806" t="s">
        <v>951</v>
      </c>
    </row>
    <row r="807" spans="1:5" x14ac:dyDescent="0.2">
      <c r="A807" t="s">
        <v>1042</v>
      </c>
      <c r="B807">
        <v>66.7</v>
      </c>
      <c r="C807">
        <v>19208.71</v>
      </c>
      <c r="D807">
        <v>98131.39</v>
      </c>
      <c r="E807" t="s">
        <v>951</v>
      </c>
    </row>
    <row r="808" spans="1:5" x14ac:dyDescent="0.2">
      <c r="A808" t="s">
        <v>1043</v>
      </c>
      <c r="B808">
        <v>53.1</v>
      </c>
      <c r="C808">
        <v>19210.52</v>
      </c>
      <c r="D808">
        <v>98146.880000000005</v>
      </c>
      <c r="E808" t="s">
        <v>951</v>
      </c>
    </row>
    <row r="809" spans="1:5" x14ac:dyDescent="0.2">
      <c r="A809" t="s">
        <v>1044</v>
      </c>
      <c r="B809">
        <v>53.2</v>
      </c>
      <c r="C809">
        <v>19208.740000000002</v>
      </c>
      <c r="D809">
        <v>98167.32</v>
      </c>
      <c r="E809" t="s">
        <v>951</v>
      </c>
    </row>
    <row r="810" spans="1:5" x14ac:dyDescent="0.2">
      <c r="A810" t="s">
        <v>1045</v>
      </c>
      <c r="B810">
        <v>62</v>
      </c>
      <c r="C810">
        <v>19190.7</v>
      </c>
      <c r="D810">
        <v>98091.41</v>
      </c>
      <c r="E810" t="s">
        <v>951</v>
      </c>
    </row>
    <row r="811" spans="1:5" x14ac:dyDescent="0.2">
      <c r="A811" t="s">
        <v>1046</v>
      </c>
      <c r="B811">
        <v>67.400000000000006</v>
      </c>
      <c r="C811">
        <v>19190.900000000001</v>
      </c>
      <c r="D811">
        <v>98113.44</v>
      </c>
      <c r="E811" t="s">
        <v>951</v>
      </c>
    </row>
    <row r="812" spans="1:5" x14ac:dyDescent="0.2">
      <c r="A812" t="s">
        <v>1047</v>
      </c>
      <c r="B812">
        <v>71.400000000000006</v>
      </c>
      <c r="C812">
        <v>19190.689999999999</v>
      </c>
      <c r="D812">
        <v>98131.4</v>
      </c>
      <c r="E812" t="s">
        <v>951</v>
      </c>
    </row>
    <row r="813" spans="1:5" x14ac:dyDescent="0.2">
      <c r="A813" t="s">
        <v>1048</v>
      </c>
      <c r="B813">
        <v>68.400000000000006</v>
      </c>
      <c r="C813">
        <v>19191.259999999998</v>
      </c>
      <c r="D813">
        <v>98146.64</v>
      </c>
      <c r="E813" t="s">
        <v>951</v>
      </c>
    </row>
    <row r="814" spans="1:5" x14ac:dyDescent="0.2">
      <c r="A814" t="s">
        <v>1049</v>
      </c>
      <c r="B814">
        <v>51.3</v>
      </c>
      <c r="C814">
        <v>19190.78</v>
      </c>
      <c r="D814">
        <v>98167.49</v>
      </c>
      <c r="E814" t="s">
        <v>951</v>
      </c>
    </row>
    <row r="815" spans="1:5" x14ac:dyDescent="0.2">
      <c r="A815" t="s">
        <v>1050</v>
      </c>
      <c r="B815">
        <v>78</v>
      </c>
      <c r="C815">
        <v>19172.810000000001</v>
      </c>
      <c r="D815">
        <v>98091.12</v>
      </c>
      <c r="E815" t="s">
        <v>951</v>
      </c>
    </row>
    <row r="816" spans="1:5" x14ac:dyDescent="0.2">
      <c r="A816" t="s">
        <v>1051</v>
      </c>
      <c r="B816">
        <v>51.5</v>
      </c>
      <c r="C816">
        <v>19172.87</v>
      </c>
      <c r="D816">
        <v>98113.279999999999</v>
      </c>
      <c r="E816" t="s">
        <v>951</v>
      </c>
    </row>
    <row r="817" spans="1:5" x14ac:dyDescent="0.2">
      <c r="A817" t="s">
        <v>1052</v>
      </c>
      <c r="B817">
        <v>65.900000000000006</v>
      </c>
      <c r="C817">
        <v>19173.22</v>
      </c>
      <c r="D817">
        <v>98131.46</v>
      </c>
      <c r="E817" t="s">
        <v>951</v>
      </c>
    </row>
    <row r="818" spans="1:5" x14ac:dyDescent="0.2">
      <c r="A818" t="s">
        <v>1053</v>
      </c>
      <c r="B818">
        <v>62.5</v>
      </c>
      <c r="C818">
        <v>19172.79</v>
      </c>
      <c r="D818">
        <v>98147.07</v>
      </c>
      <c r="E818" t="s">
        <v>951</v>
      </c>
    </row>
    <row r="819" spans="1:5" x14ac:dyDescent="0.2">
      <c r="A819" t="s">
        <v>1054</v>
      </c>
      <c r="B819">
        <v>48.3</v>
      </c>
      <c r="C819">
        <v>19172.740000000002</v>
      </c>
      <c r="D819">
        <v>98166.92</v>
      </c>
      <c r="E819" t="s">
        <v>951</v>
      </c>
    </row>
    <row r="820" spans="1:5" x14ac:dyDescent="0.2">
      <c r="A820" t="s">
        <v>1055</v>
      </c>
      <c r="B820">
        <v>40.1</v>
      </c>
      <c r="C820">
        <v>19154.66</v>
      </c>
      <c r="D820">
        <v>98091.22</v>
      </c>
      <c r="E820" t="s">
        <v>951</v>
      </c>
    </row>
    <row r="821" spans="1:5" x14ac:dyDescent="0.2">
      <c r="A821" t="s">
        <v>1056</v>
      </c>
      <c r="B821">
        <v>39.4</v>
      </c>
      <c r="C821">
        <v>19154.7</v>
      </c>
      <c r="D821">
        <v>98113.19</v>
      </c>
      <c r="E821" t="s">
        <v>951</v>
      </c>
    </row>
    <row r="822" spans="1:5" x14ac:dyDescent="0.2">
      <c r="A822" t="s">
        <v>1057</v>
      </c>
      <c r="B822">
        <v>38.4</v>
      </c>
      <c r="C822">
        <v>19154.28</v>
      </c>
      <c r="D822">
        <v>98131.199999999997</v>
      </c>
      <c r="E822" t="s">
        <v>951</v>
      </c>
    </row>
    <row r="823" spans="1:5" x14ac:dyDescent="0.2">
      <c r="A823" t="s">
        <v>1058</v>
      </c>
      <c r="B823">
        <v>42.5</v>
      </c>
      <c r="C823">
        <v>19154.57</v>
      </c>
      <c r="D823">
        <v>98146.86</v>
      </c>
      <c r="E823" t="s">
        <v>951</v>
      </c>
    </row>
    <row r="824" spans="1:5" x14ac:dyDescent="0.2">
      <c r="A824" t="s">
        <v>1059</v>
      </c>
      <c r="B824">
        <v>57</v>
      </c>
      <c r="C824">
        <v>19154.740000000002</v>
      </c>
      <c r="D824">
        <v>98166.92</v>
      </c>
      <c r="E824" t="s">
        <v>951</v>
      </c>
    </row>
    <row r="825" spans="1:5" x14ac:dyDescent="0.2">
      <c r="A825" t="s">
        <v>1060</v>
      </c>
      <c r="B825">
        <v>45.5</v>
      </c>
      <c r="C825">
        <v>19136.62</v>
      </c>
      <c r="D825">
        <v>98091.29</v>
      </c>
      <c r="E825" t="s">
        <v>951</v>
      </c>
    </row>
    <row r="826" spans="1:5" x14ac:dyDescent="0.2">
      <c r="A826" t="s">
        <v>1061</v>
      </c>
      <c r="B826">
        <v>40.299999999999997</v>
      </c>
      <c r="C826">
        <v>19136.63</v>
      </c>
      <c r="D826">
        <v>98113.41</v>
      </c>
      <c r="E826" t="s">
        <v>951</v>
      </c>
    </row>
    <row r="827" spans="1:5" x14ac:dyDescent="0.2">
      <c r="A827" t="s">
        <v>1062</v>
      </c>
      <c r="B827">
        <v>41.6</v>
      </c>
      <c r="C827">
        <v>19136.57</v>
      </c>
      <c r="D827">
        <v>98131.24</v>
      </c>
      <c r="E827" t="s">
        <v>951</v>
      </c>
    </row>
    <row r="828" spans="1:5" x14ac:dyDescent="0.2">
      <c r="A828" t="s">
        <v>1063</v>
      </c>
      <c r="B828">
        <v>43.6</v>
      </c>
      <c r="C828">
        <v>19135.939999999999</v>
      </c>
      <c r="D828">
        <v>98146.92</v>
      </c>
      <c r="E828" t="s">
        <v>951</v>
      </c>
    </row>
    <row r="829" spans="1:5" x14ac:dyDescent="0.2">
      <c r="A829" t="s">
        <v>1064</v>
      </c>
      <c r="B829">
        <v>50.1</v>
      </c>
      <c r="C829">
        <v>19136.740000000002</v>
      </c>
      <c r="D829">
        <v>98167.32</v>
      </c>
      <c r="E829" t="s">
        <v>951</v>
      </c>
    </row>
    <row r="830" spans="1:5" x14ac:dyDescent="0.2">
      <c r="A830" t="s">
        <v>1065</v>
      </c>
      <c r="B830">
        <v>39.700000000000003</v>
      </c>
      <c r="C830">
        <v>19118.7</v>
      </c>
      <c r="D830">
        <v>98091.3</v>
      </c>
      <c r="E830" t="s">
        <v>951</v>
      </c>
    </row>
    <row r="831" spans="1:5" x14ac:dyDescent="0.2">
      <c r="A831" t="s">
        <v>1066</v>
      </c>
      <c r="B831">
        <v>46.3</v>
      </c>
      <c r="C831">
        <v>19118.93</v>
      </c>
      <c r="D831">
        <v>98113.57</v>
      </c>
      <c r="E831" t="s">
        <v>951</v>
      </c>
    </row>
    <row r="832" spans="1:5" x14ac:dyDescent="0.2">
      <c r="A832" t="s">
        <v>1067</v>
      </c>
      <c r="B832">
        <v>41.2</v>
      </c>
      <c r="C832">
        <v>19118.78</v>
      </c>
      <c r="D832">
        <v>98131.48</v>
      </c>
      <c r="E832" t="s">
        <v>951</v>
      </c>
    </row>
    <row r="833" spans="1:5" x14ac:dyDescent="0.2">
      <c r="A833" t="s">
        <v>1068</v>
      </c>
      <c r="B833">
        <v>48.4</v>
      </c>
      <c r="C833">
        <v>19118.73</v>
      </c>
      <c r="D833">
        <v>98149.15</v>
      </c>
      <c r="E833" t="s">
        <v>951</v>
      </c>
    </row>
    <row r="834" spans="1:5" x14ac:dyDescent="0.2">
      <c r="A834" t="s">
        <v>1069</v>
      </c>
      <c r="B834">
        <v>48.7</v>
      </c>
      <c r="C834">
        <v>19118.740000000002</v>
      </c>
      <c r="D834">
        <v>98167.32</v>
      </c>
      <c r="E834" t="s">
        <v>951</v>
      </c>
    </row>
    <row r="835" spans="1:5" x14ac:dyDescent="0.2">
      <c r="A835" t="s">
        <v>1070</v>
      </c>
      <c r="B835">
        <v>40.799999999999997</v>
      </c>
      <c r="C835">
        <v>19100.599999999999</v>
      </c>
      <c r="D835">
        <v>98091.199999999997</v>
      </c>
      <c r="E835" t="s">
        <v>951</v>
      </c>
    </row>
    <row r="836" spans="1:5" x14ac:dyDescent="0.2">
      <c r="A836" t="s">
        <v>1071</v>
      </c>
      <c r="B836">
        <v>54</v>
      </c>
      <c r="C836">
        <v>19097.78</v>
      </c>
      <c r="D836">
        <v>98115.78</v>
      </c>
      <c r="E836" t="s">
        <v>951</v>
      </c>
    </row>
    <row r="837" spans="1:5" x14ac:dyDescent="0.2">
      <c r="A837" t="s">
        <v>1072</v>
      </c>
      <c r="B837">
        <v>45.2</v>
      </c>
      <c r="C837">
        <v>19100.849999999999</v>
      </c>
      <c r="D837">
        <v>98131.22</v>
      </c>
      <c r="E837" t="s">
        <v>951</v>
      </c>
    </row>
    <row r="838" spans="1:5" x14ac:dyDescent="0.2">
      <c r="A838" t="s">
        <v>1073</v>
      </c>
      <c r="B838">
        <v>42.4</v>
      </c>
      <c r="C838">
        <v>19100.55</v>
      </c>
      <c r="D838">
        <v>98146.76</v>
      </c>
      <c r="E838" t="s">
        <v>951</v>
      </c>
    </row>
    <row r="839" spans="1:5" x14ac:dyDescent="0.2">
      <c r="A839" t="s">
        <v>1074</v>
      </c>
      <c r="B839">
        <v>52.5</v>
      </c>
      <c r="C839">
        <v>19100.740000000002</v>
      </c>
      <c r="D839">
        <v>98167.32</v>
      </c>
      <c r="E839" t="s">
        <v>951</v>
      </c>
    </row>
    <row r="840" spans="1:5" x14ac:dyDescent="0.2">
      <c r="A840" t="s">
        <v>1075</v>
      </c>
      <c r="B840">
        <v>48</v>
      </c>
      <c r="C840">
        <v>19082.72</v>
      </c>
      <c r="D840">
        <v>98091.26</v>
      </c>
      <c r="E840" t="s">
        <v>951</v>
      </c>
    </row>
    <row r="841" spans="1:5" x14ac:dyDescent="0.2">
      <c r="A841" t="s">
        <v>1076</v>
      </c>
      <c r="B841">
        <v>50</v>
      </c>
      <c r="C841">
        <v>19082.66</v>
      </c>
      <c r="D841">
        <v>98113.36</v>
      </c>
      <c r="E841" t="s">
        <v>951</v>
      </c>
    </row>
    <row r="842" spans="1:5" x14ac:dyDescent="0.2">
      <c r="A842" t="s">
        <v>1077</v>
      </c>
      <c r="B842">
        <v>45.7</v>
      </c>
      <c r="C842">
        <v>19082.86</v>
      </c>
      <c r="D842">
        <v>98131.22</v>
      </c>
      <c r="E842" t="s">
        <v>951</v>
      </c>
    </row>
    <row r="843" spans="1:5" x14ac:dyDescent="0.2">
      <c r="A843" t="s">
        <v>1078</v>
      </c>
      <c r="B843">
        <v>42.2</v>
      </c>
      <c r="C843">
        <v>19082.96</v>
      </c>
      <c r="D843">
        <v>98146.75</v>
      </c>
      <c r="E843" t="s">
        <v>951</v>
      </c>
    </row>
    <row r="844" spans="1:5" x14ac:dyDescent="0.2">
      <c r="A844" t="s">
        <v>1079</v>
      </c>
      <c r="B844">
        <v>48.2</v>
      </c>
      <c r="C844">
        <v>19082.740000000002</v>
      </c>
      <c r="D844">
        <v>98167.32</v>
      </c>
      <c r="E844" t="s">
        <v>951</v>
      </c>
    </row>
    <row r="845" spans="1:5" x14ac:dyDescent="0.2">
      <c r="A845" t="s">
        <v>1080</v>
      </c>
      <c r="B845">
        <v>47.2</v>
      </c>
      <c r="C845">
        <v>19064.72</v>
      </c>
      <c r="D845">
        <v>98091.31</v>
      </c>
      <c r="E845" t="s">
        <v>951</v>
      </c>
    </row>
    <row r="846" spans="1:5" x14ac:dyDescent="0.2">
      <c r="A846" t="s">
        <v>1081</v>
      </c>
      <c r="B846">
        <v>51.2</v>
      </c>
      <c r="C846">
        <v>19064.669999999998</v>
      </c>
      <c r="D846">
        <v>98113.45</v>
      </c>
      <c r="E846" t="s">
        <v>951</v>
      </c>
    </row>
    <row r="847" spans="1:5" x14ac:dyDescent="0.2">
      <c r="A847" t="s">
        <v>1082</v>
      </c>
      <c r="B847">
        <v>53.6</v>
      </c>
      <c r="C847">
        <v>19064.7</v>
      </c>
      <c r="D847">
        <v>98131.46</v>
      </c>
      <c r="E847" t="s">
        <v>951</v>
      </c>
    </row>
    <row r="848" spans="1:5" x14ac:dyDescent="0.2">
      <c r="A848" t="s">
        <v>1083</v>
      </c>
      <c r="B848">
        <v>46.2</v>
      </c>
      <c r="C848">
        <v>19064.21</v>
      </c>
      <c r="D848">
        <v>98146.82</v>
      </c>
      <c r="E848" t="s">
        <v>951</v>
      </c>
    </row>
    <row r="849" spans="1:5" x14ac:dyDescent="0.2">
      <c r="A849" t="s">
        <v>1084</v>
      </c>
      <c r="B849">
        <v>46</v>
      </c>
      <c r="C849">
        <v>19064.740000000002</v>
      </c>
      <c r="D849">
        <v>98167.32</v>
      </c>
      <c r="E849" t="s">
        <v>951</v>
      </c>
    </row>
    <row r="850" spans="1:5" x14ac:dyDescent="0.2">
      <c r="A850" t="s">
        <v>1085</v>
      </c>
      <c r="B850">
        <v>53.8</v>
      </c>
      <c r="C850">
        <v>19048.27</v>
      </c>
      <c r="D850">
        <v>98091.48</v>
      </c>
      <c r="E850" t="s">
        <v>951</v>
      </c>
    </row>
    <row r="851" spans="1:5" x14ac:dyDescent="0.2">
      <c r="A851" t="s">
        <v>1086</v>
      </c>
      <c r="B851">
        <v>51</v>
      </c>
      <c r="C851">
        <v>19048.240000000002</v>
      </c>
      <c r="D851">
        <v>98113.36</v>
      </c>
      <c r="E851" t="s">
        <v>951</v>
      </c>
    </row>
    <row r="852" spans="1:5" x14ac:dyDescent="0.2">
      <c r="A852" t="s">
        <v>1087</v>
      </c>
      <c r="B852">
        <v>61.8</v>
      </c>
      <c r="C852">
        <v>19048.28</v>
      </c>
      <c r="D852">
        <v>98131.45</v>
      </c>
      <c r="E852" t="s">
        <v>951</v>
      </c>
    </row>
    <row r="853" spans="1:5" x14ac:dyDescent="0.2">
      <c r="A853" t="s">
        <v>1088</v>
      </c>
      <c r="B853">
        <v>50</v>
      </c>
      <c r="C853">
        <v>19048.41</v>
      </c>
      <c r="D853">
        <v>98146.74</v>
      </c>
      <c r="E853" t="s">
        <v>951</v>
      </c>
    </row>
    <row r="854" spans="1:5" x14ac:dyDescent="0.2">
      <c r="A854" t="s">
        <v>1089</v>
      </c>
      <c r="B854">
        <v>48</v>
      </c>
      <c r="C854">
        <v>19046.740000000002</v>
      </c>
      <c r="D854">
        <v>98167.32</v>
      </c>
      <c r="E854" t="s">
        <v>951</v>
      </c>
    </row>
    <row r="855" spans="1:5" x14ac:dyDescent="0.2">
      <c r="A855" t="s">
        <v>1090</v>
      </c>
      <c r="B855">
        <v>50.9</v>
      </c>
      <c r="C855">
        <v>19030.18</v>
      </c>
      <c r="D855">
        <v>98091.43</v>
      </c>
      <c r="E855" t="s">
        <v>951</v>
      </c>
    </row>
    <row r="856" spans="1:5" x14ac:dyDescent="0.2">
      <c r="A856" t="s">
        <v>1091</v>
      </c>
      <c r="B856">
        <v>56</v>
      </c>
      <c r="C856">
        <v>19030.12</v>
      </c>
      <c r="D856">
        <v>98113.54</v>
      </c>
      <c r="E856" t="s">
        <v>951</v>
      </c>
    </row>
    <row r="857" spans="1:5" x14ac:dyDescent="0.2">
      <c r="A857" t="s">
        <v>1092</v>
      </c>
      <c r="B857">
        <v>60.5</v>
      </c>
      <c r="C857">
        <v>19030.259999999998</v>
      </c>
      <c r="D857">
        <v>98131.42</v>
      </c>
      <c r="E857" t="s">
        <v>951</v>
      </c>
    </row>
    <row r="858" spans="1:5" x14ac:dyDescent="0.2">
      <c r="A858" t="s">
        <v>1093</v>
      </c>
      <c r="B858">
        <v>50.2</v>
      </c>
      <c r="C858">
        <v>19030.39</v>
      </c>
      <c r="D858">
        <v>98146.75</v>
      </c>
      <c r="E858" t="s">
        <v>951</v>
      </c>
    </row>
    <row r="859" spans="1:5" x14ac:dyDescent="0.2">
      <c r="A859" t="s">
        <v>1094</v>
      </c>
      <c r="B859">
        <v>51.5</v>
      </c>
      <c r="C859">
        <v>19030.53</v>
      </c>
      <c r="D859">
        <v>98167.41</v>
      </c>
      <c r="E859" t="s">
        <v>951</v>
      </c>
    </row>
    <row r="860" spans="1:5" x14ac:dyDescent="0.2">
      <c r="A860" t="s">
        <v>1109</v>
      </c>
      <c r="B860">
        <v>53</v>
      </c>
      <c r="C860">
        <v>19012.2</v>
      </c>
      <c r="D860">
        <v>98074</v>
      </c>
      <c r="E860" t="s">
        <v>1113</v>
      </c>
    </row>
    <row r="861" spans="1:5" x14ac:dyDescent="0.2">
      <c r="A861" t="s">
        <v>1111</v>
      </c>
      <c r="B861">
        <v>50.7</v>
      </c>
      <c r="C861">
        <v>19012.18</v>
      </c>
      <c r="D861">
        <v>98095.28</v>
      </c>
      <c r="E861" t="s">
        <v>1113</v>
      </c>
    </row>
    <row r="862" spans="1:5" x14ac:dyDescent="0.2">
      <c r="A862" t="s">
        <v>1112</v>
      </c>
      <c r="B862">
        <v>58.3</v>
      </c>
      <c r="C862">
        <v>19012.29</v>
      </c>
      <c r="D862">
        <v>98113.25</v>
      </c>
      <c r="E862" t="s">
        <v>1113</v>
      </c>
    </row>
    <row r="863" spans="1:5" x14ac:dyDescent="0.2">
      <c r="A863" t="s">
        <v>1114</v>
      </c>
      <c r="B863">
        <v>56.8</v>
      </c>
      <c r="C863">
        <v>19012.189999999999</v>
      </c>
      <c r="D863">
        <v>98131.33</v>
      </c>
      <c r="E863" t="s">
        <v>1113</v>
      </c>
    </row>
    <row r="864" spans="1:5" x14ac:dyDescent="0.2">
      <c r="A864" t="s">
        <v>1115</v>
      </c>
      <c r="B864">
        <v>53.8</v>
      </c>
      <c r="C864">
        <v>19012.21</v>
      </c>
      <c r="D864">
        <v>98149.32</v>
      </c>
      <c r="E864" t="s">
        <v>1113</v>
      </c>
    </row>
    <row r="865" spans="1:5" x14ac:dyDescent="0.2">
      <c r="A865" t="s">
        <v>1116</v>
      </c>
      <c r="B865">
        <v>49.2</v>
      </c>
      <c r="C865">
        <v>19012.18</v>
      </c>
      <c r="D865">
        <v>98167.24</v>
      </c>
      <c r="E865" t="s">
        <v>1113</v>
      </c>
    </row>
    <row r="866" spans="1:5" x14ac:dyDescent="0.2">
      <c r="A866" t="s">
        <v>1117</v>
      </c>
      <c r="B866">
        <v>51.5</v>
      </c>
      <c r="C866">
        <v>18994.099999999999</v>
      </c>
      <c r="D866">
        <v>98113.21</v>
      </c>
      <c r="E866" t="s">
        <v>1113</v>
      </c>
    </row>
    <row r="867" spans="1:5" x14ac:dyDescent="0.2">
      <c r="A867" t="s">
        <v>1118</v>
      </c>
      <c r="B867">
        <v>52.4</v>
      </c>
      <c r="C867">
        <v>18994.3</v>
      </c>
      <c r="D867">
        <v>98149.4</v>
      </c>
      <c r="E867" t="s">
        <v>1113</v>
      </c>
    </row>
    <row r="868" spans="1:5" x14ac:dyDescent="0.2">
      <c r="A868" t="s">
        <v>1119</v>
      </c>
      <c r="B868">
        <v>50.8</v>
      </c>
      <c r="C868">
        <v>18976.150000000001</v>
      </c>
      <c r="D868">
        <v>98074.01</v>
      </c>
      <c r="E868" t="s">
        <v>1113</v>
      </c>
    </row>
    <row r="869" spans="1:5" x14ac:dyDescent="0.2">
      <c r="A869" t="s">
        <v>1120</v>
      </c>
      <c r="B869">
        <v>50.5</v>
      </c>
      <c r="C869">
        <v>18976.22</v>
      </c>
      <c r="D869">
        <v>98095.39</v>
      </c>
      <c r="E869" t="s">
        <v>1113</v>
      </c>
    </row>
    <row r="870" spans="1:5" x14ac:dyDescent="0.2">
      <c r="A870" t="s">
        <v>1121</v>
      </c>
      <c r="B870">
        <v>50.9</v>
      </c>
      <c r="C870">
        <v>18976.169999999998</v>
      </c>
      <c r="D870">
        <v>98113.26</v>
      </c>
      <c r="E870" t="s">
        <v>1113</v>
      </c>
    </row>
    <row r="871" spans="1:5" x14ac:dyDescent="0.2">
      <c r="A871" t="s">
        <v>1122</v>
      </c>
      <c r="B871">
        <v>46.6</v>
      </c>
      <c r="C871">
        <v>18976.240000000002</v>
      </c>
      <c r="D871">
        <v>98131.38</v>
      </c>
      <c r="E871" t="s">
        <v>1113</v>
      </c>
    </row>
    <row r="872" spans="1:5" x14ac:dyDescent="0.2">
      <c r="A872" t="s">
        <v>1123</v>
      </c>
      <c r="B872">
        <v>47.4</v>
      </c>
      <c r="C872">
        <v>18976.189999999999</v>
      </c>
      <c r="D872">
        <v>98149.52</v>
      </c>
      <c r="E872" t="s">
        <v>1113</v>
      </c>
    </row>
    <row r="873" spans="1:5" x14ac:dyDescent="0.2">
      <c r="A873" t="s">
        <v>1124</v>
      </c>
      <c r="B873">
        <v>49.7</v>
      </c>
      <c r="C873">
        <v>18976.23</v>
      </c>
      <c r="D873">
        <v>98167.37</v>
      </c>
      <c r="E873" t="s">
        <v>1113</v>
      </c>
    </row>
    <row r="874" spans="1:5" x14ac:dyDescent="0.2">
      <c r="A874" t="s">
        <v>1125</v>
      </c>
      <c r="B874">
        <v>52</v>
      </c>
      <c r="C874">
        <v>18958.2</v>
      </c>
      <c r="D874">
        <v>98095.39</v>
      </c>
      <c r="E874" t="s">
        <v>1113</v>
      </c>
    </row>
    <row r="875" spans="1:5" x14ac:dyDescent="0.2">
      <c r="A875" t="s">
        <v>1126</v>
      </c>
      <c r="B875">
        <v>50.6</v>
      </c>
      <c r="C875">
        <v>18958.18</v>
      </c>
      <c r="D875">
        <v>98149.39</v>
      </c>
      <c r="E875" t="s">
        <v>1113</v>
      </c>
    </row>
    <row r="876" spans="1:5" x14ac:dyDescent="0.2">
      <c r="A876" t="s">
        <v>1127</v>
      </c>
      <c r="B876">
        <v>54.5</v>
      </c>
      <c r="C876">
        <v>18939.400000000001</v>
      </c>
      <c r="D876">
        <v>98073.83</v>
      </c>
      <c r="E876" t="s">
        <v>1113</v>
      </c>
    </row>
    <row r="877" spans="1:5" x14ac:dyDescent="0.2">
      <c r="A877" t="s">
        <v>1128</v>
      </c>
      <c r="B877">
        <v>53.3</v>
      </c>
      <c r="C877">
        <v>18939.47</v>
      </c>
      <c r="D877">
        <v>98095.26</v>
      </c>
      <c r="E877" t="s">
        <v>1113</v>
      </c>
    </row>
    <row r="878" spans="1:5" x14ac:dyDescent="0.2">
      <c r="A878" t="s">
        <v>1129</v>
      </c>
      <c r="B878">
        <v>49.7</v>
      </c>
      <c r="C878">
        <v>18939.37</v>
      </c>
      <c r="D878">
        <v>98113.35</v>
      </c>
      <c r="E878" t="s">
        <v>1113</v>
      </c>
    </row>
    <row r="879" spans="1:5" x14ac:dyDescent="0.2">
      <c r="A879" t="s">
        <v>1130</v>
      </c>
      <c r="B879">
        <v>47.8</v>
      </c>
      <c r="C879">
        <v>18939.259999999998</v>
      </c>
      <c r="D879">
        <v>98131.37</v>
      </c>
      <c r="E879" t="s">
        <v>1113</v>
      </c>
    </row>
    <row r="880" spans="1:5" x14ac:dyDescent="0.2">
      <c r="A880" t="s">
        <v>1131</v>
      </c>
      <c r="B880">
        <v>39.200000000000003</v>
      </c>
      <c r="C880">
        <v>18939.16</v>
      </c>
      <c r="D880">
        <v>98149.23</v>
      </c>
      <c r="E880" t="s">
        <v>1113</v>
      </c>
    </row>
    <row r="881" spans="1:5" x14ac:dyDescent="0.2">
      <c r="A881" t="s">
        <v>1132</v>
      </c>
      <c r="B881">
        <v>40.299999999999997</v>
      </c>
      <c r="C881">
        <v>18939.47</v>
      </c>
      <c r="D881">
        <v>98167.3</v>
      </c>
      <c r="E881" t="s">
        <v>1113</v>
      </c>
    </row>
    <row r="882" spans="1:5" x14ac:dyDescent="0.2">
      <c r="A882" t="s">
        <v>1133</v>
      </c>
      <c r="B882">
        <v>51</v>
      </c>
      <c r="C882">
        <v>18920.77</v>
      </c>
      <c r="D882">
        <v>98113.25</v>
      </c>
      <c r="E882" t="s">
        <v>1113</v>
      </c>
    </row>
    <row r="883" spans="1:5" x14ac:dyDescent="0.2">
      <c r="A883" t="s">
        <v>1134</v>
      </c>
      <c r="B883">
        <v>41.6</v>
      </c>
      <c r="C883">
        <v>18920.73</v>
      </c>
      <c r="D883">
        <v>98149.39</v>
      </c>
      <c r="E883" t="s">
        <v>1113</v>
      </c>
    </row>
    <row r="884" spans="1:5" x14ac:dyDescent="0.2">
      <c r="A884" t="s">
        <v>1135</v>
      </c>
      <c r="B884">
        <v>41.1</v>
      </c>
      <c r="C884">
        <v>18911.740000000002</v>
      </c>
      <c r="D884">
        <v>98167.32</v>
      </c>
      <c r="E884" t="s">
        <v>1113</v>
      </c>
    </row>
    <row r="885" spans="1:5" x14ac:dyDescent="0.2">
      <c r="A885" t="s">
        <v>1136</v>
      </c>
      <c r="B885">
        <v>54.5</v>
      </c>
      <c r="C885">
        <v>18902.8</v>
      </c>
      <c r="D885">
        <v>98073.91</v>
      </c>
      <c r="E885" t="s">
        <v>1113</v>
      </c>
    </row>
    <row r="886" spans="1:5" x14ac:dyDescent="0.2">
      <c r="A886" t="s">
        <v>1137</v>
      </c>
      <c r="B886">
        <v>61.5</v>
      </c>
      <c r="C886">
        <v>18902.66</v>
      </c>
      <c r="D886">
        <v>98095.16</v>
      </c>
      <c r="E886" t="s">
        <v>1113</v>
      </c>
    </row>
    <row r="887" spans="1:5" x14ac:dyDescent="0.2">
      <c r="A887" t="s">
        <v>1138</v>
      </c>
      <c r="B887">
        <v>52.5</v>
      </c>
      <c r="C887">
        <v>18902.8</v>
      </c>
      <c r="D887">
        <v>98113.36</v>
      </c>
      <c r="E887" t="s">
        <v>1113</v>
      </c>
    </row>
    <row r="888" spans="1:5" x14ac:dyDescent="0.2">
      <c r="A888" t="s">
        <v>1139</v>
      </c>
      <c r="B888">
        <v>52.2</v>
      </c>
      <c r="C888">
        <v>18902.689999999999</v>
      </c>
      <c r="D888">
        <v>98131.42</v>
      </c>
      <c r="E888" t="s">
        <v>1113</v>
      </c>
    </row>
    <row r="889" spans="1:5" x14ac:dyDescent="0.2">
      <c r="A889" t="s">
        <v>1140</v>
      </c>
      <c r="B889">
        <v>39.5</v>
      </c>
      <c r="C889">
        <v>18902.84</v>
      </c>
      <c r="D889">
        <v>98149.39</v>
      </c>
      <c r="E889" t="s">
        <v>1113</v>
      </c>
    </row>
    <row r="890" spans="1:5" x14ac:dyDescent="0.2">
      <c r="A890" t="s">
        <v>1141</v>
      </c>
      <c r="B890">
        <v>43.6</v>
      </c>
      <c r="C890">
        <v>18902.7</v>
      </c>
      <c r="D890">
        <v>98167.23</v>
      </c>
      <c r="E890" t="s">
        <v>1113</v>
      </c>
    </row>
    <row r="891" spans="1:5" x14ac:dyDescent="0.2">
      <c r="A891" t="s">
        <v>1142</v>
      </c>
      <c r="B891">
        <v>48.5</v>
      </c>
      <c r="C891">
        <v>18884.77</v>
      </c>
      <c r="D891">
        <v>98113.32</v>
      </c>
      <c r="E891" t="s">
        <v>1113</v>
      </c>
    </row>
    <row r="892" spans="1:5" x14ac:dyDescent="0.2">
      <c r="A892" t="s">
        <v>1143</v>
      </c>
      <c r="B892">
        <v>45.4</v>
      </c>
      <c r="C892">
        <v>18884.68</v>
      </c>
      <c r="D892">
        <v>98149.31</v>
      </c>
      <c r="E892" t="s">
        <v>1113</v>
      </c>
    </row>
    <row r="893" spans="1:5" x14ac:dyDescent="0.2">
      <c r="A893" t="s">
        <v>1144</v>
      </c>
      <c r="B893">
        <v>53.6</v>
      </c>
      <c r="C893">
        <v>18866.27</v>
      </c>
      <c r="D893">
        <v>98073.84</v>
      </c>
      <c r="E893" t="s">
        <v>1113</v>
      </c>
    </row>
    <row r="894" spans="1:5" x14ac:dyDescent="0.2">
      <c r="A894" t="s">
        <v>1145</v>
      </c>
      <c r="B894">
        <v>51.8</v>
      </c>
      <c r="C894">
        <v>18866.259999999998</v>
      </c>
      <c r="D894">
        <v>98095.21</v>
      </c>
      <c r="E894" t="s">
        <v>1113</v>
      </c>
    </row>
    <row r="895" spans="1:5" x14ac:dyDescent="0.2">
      <c r="A895" t="s">
        <v>1146</v>
      </c>
      <c r="B895">
        <v>40</v>
      </c>
      <c r="C895">
        <v>18866.77</v>
      </c>
      <c r="D895">
        <v>98113.31</v>
      </c>
      <c r="E895" t="s">
        <v>1113</v>
      </c>
    </row>
    <row r="896" spans="1:5" x14ac:dyDescent="0.2">
      <c r="A896" t="s">
        <v>1147</v>
      </c>
      <c r="B896">
        <v>42.8</v>
      </c>
      <c r="C896">
        <v>18866.689999999999</v>
      </c>
      <c r="D896">
        <v>98131.38</v>
      </c>
      <c r="E896" t="s">
        <v>1113</v>
      </c>
    </row>
    <row r="897" spans="1:5" x14ac:dyDescent="0.2">
      <c r="A897" t="s">
        <v>1148</v>
      </c>
      <c r="B897">
        <v>42.5</v>
      </c>
      <c r="C897">
        <v>18866.97</v>
      </c>
      <c r="D897">
        <v>98144.66</v>
      </c>
      <c r="E897" t="s">
        <v>1113</v>
      </c>
    </row>
    <row r="898" spans="1:5" x14ac:dyDescent="0.2">
      <c r="A898" t="s">
        <v>1149</v>
      </c>
      <c r="B898">
        <v>45.5</v>
      </c>
      <c r="C898">
        <v>18866.79</v>
      </c>
      <c r="D898">
        <v>98167.42</v>
      </c>
      <c r="E898" t="s">
        <v>1113</v>
      </c>
    </row>
    <row r="899" spans="1:5" x14ac:dyDescent="0.2">
      <c r="A899" t="s">
        <v>1150</v>
      </c>
      <c r="B899">
        <v>48.3</v>
      </c>
      <c r="C899">
        <v>18848.78</v>
      </c>
      <c r="D899">
        <v>98095.27</v>
      </c>
      <c r="E899" t="s">
        <v>1113</v>
      </c>
    </row>
    <row r="900" spans="1:5" x14ac:dyDescent="0.2">
      <c r="A900" t="s">
        <v>1151</v>
      </c>
      <c r="B900">
        <v>36.5</v>
      </c>
      <c r="C900">
        <v>18847.060000000001</v>
      </c>
      <c r="D900">
        <v>98145.01</v>
      </c>
      <c r="E900" t="s">
        <v>1113</v>
      </c>
    </row>
    <row r="901" spans="1:5" x14ac:dyDescent="0.2">
      <c r="A901" t="s">
        <v>1152</v>
      </c>
      <c r="B901">
        <v>53.8</v>
      </c>
      <c r="C901">
        <v>18829.68</v>
      </c>
      <c r="D901">
        <v>98073.88</v>
      </c>
      <c r="E901" t="s">
        <v>1113</v>
      </c>
    </row>
    <row r="902" spans="1:5" x14ac:dyDescent="0.2">
      <c r="A902" t="s">
        <v>1153</v>
      </c>
      <c r="B902">
        <v>52.8</v>
      </c>
      <c r="C902">
        <v>18829.78</v>
      </c>
      <c r="D902">
        <v>98095.31</v>
      </c>
      <c r="E902" t="s">
        <v>1113</v>
      </c>
    </row>
    <row r="903" spans="1:5" x14ac:dyDescent="0.2">
      <c r="A903" t="s">
        <v>1154</v>
      </c>
      <c r="B903">
        <v>39.799999999999997</v>
      </c>
      <c r="C903">
        <v>18829.740000000002</v>
      </c>
      <c r="D903">
        <v>98113.22</v>
      </c>
      <c r="E903" t="s">
        <v>1113</v>
      </c>
    </row>
    <row r="904" spans="1:5" x14ac:dyDescent="0.2">
      <c r="A904" t="s">
        <v>1155</v>
      </c>
      <c r="B904">
        <v>37.4</v>
      </c>
      <c r="C904">
        <v>18829.759999999998</v>
      </c>
      <c r="D904">
        <v>98131.26</v>
      </c>
      <c r="E904" t="s">
        <v>1113</v>
      </c>
    </row>
    <row r="905" spans="1:5" x14ac:dyDescent="0.2">
      <c r="A905" t="s">
        <v>1156</v>
      </c>
      <c r="B905">
        <v>35</v>
      </c>
      <c r="C905">
        <v>18829.73</v>
      </c>
      <c r="D905">
        <v>98149.37</v>
      </c>
      <c r="E905" t="s">
        <v>1113</v>
      </c>
    </row>
    <row r="906" spans="1:5" x14ac:dyDescent="0.2">
      <c r="A906" t="s">
        <v>1157</v>
      </c>
      <c r="B906">
        <v>35</v>
      </c>
      <c r="C906">
        <v>18829.61</v>
      </c>
      <c r="D906">
        <v>98167.29</v>
      </c>
      <c r="E906" t="s">
        <v>1113</v>
      </c>
    </row>
    <row r="907" spans="1:5" x14ac:dyDescent="0.2">
      <c r="A907" t="s">
        <v>1158</v>
      </c>
      <c r="B907">
        <v>45</v>
      </c>
      <c r="C907">
        <v>18810.740000000002</v>
      </c>
      <c r="D907">
        <v>98113.32</v>
      </c>
      <c r="E907" t="s">
        <v>1113</v>
      </c>
    </row>
    <row r="908" spans="1:5" x14ac:dyDescent="0.2">
      <c r="A908" t="s">
        <v>1159</v>
      </c>
      <c r="B908">
        <v>34.700000000000003</v>
      </c>
      <c r="C908">
        <v>18810.48</v>
      </c>
      <c r="D908">
        <v>98149.47</v>
      </c>
      <c r="E908" t="s">
        <v>1113</v>
      </c>
    </row>
    <row r="909" spans="1:5" x14ac:dyDescent="0.2">
      <c r="A909" t="s">
        <v>1160</v>
      </c>
      <c r="B909">
        <v>46.3</v>
      </c>
      <c r="C909">
        <v>18792.740000000002</v>
      </c>
      <c r="D909">
        <v>98073.919999999998</v>
      </c>
      <c r="E909" t="s">
        <v>1113</v>
      </c>
    </row>
    <row r="910" spans="1:5" x14ac:dyDescent="0.2">
      <c r="A910" t="s">
        <v>1161</v>
      </c>
      <c r="B910">
        <v>49</v>
      </c>
      <c r="C910">
        <v>18792.900000000001</v>
      </c>
      <c r="D910">
        <v>98095.22</v>
      </c>
      <c r="E910" t="s">
        <v>1113</v>
      </c>
    </row>
    <row r="911" spans="1:5" x14ac:dyDescent="0.2">
      <c r="A911" t="s">
        <v>1162</v>
      </c>
      <c r="B911">
        <v>46</v>
      </c>
      <c r="C911">
        <v>18793.080000000002</v>
      </c>
      <c r="D911">
        <v>98113.16</v>
      </c>
      <c r="E911" t="s">
        <v>1113</v>
      </c>
    </row>
    <row r="912" spans="1:5" x14ac:dyDescent="0.2">
      <c r="A912" t="s">
        <v>1163</v>
      </c>
      <c r="B912">
        <v>37.200000000000003</v>
      </c>
      <c r="C912">
        <v>18792.740000000002</v>
      </c>
      <c r="D912">
        <v>98131.32</v>
      </c>
      <c r="E912" t="s">
        <v>1113</v>
      </c>
    </row>
    <row r="913" spans="1:5" x14ac:dyDescent="0.2">
      <c r="A913" t="s">
        <v>1164</v>
      </c>
      <c r="B913">
        <v>33.799999999999997</v>
      </c>
      <c r="C913">
        <v>18792.7</v>
      </c>
      <c r="D913">
        <v>98147.03</v>
      </c>
      <c r="E913" t="s">
        <v>1113</v>
      </c>
    </row>
    <row r="914" spans="1:5" x14ac:dyDescent="0.2">
      <c r="A914" t="s">
        <v>1165</v>
      </c>
      <c r="B914">
        <v>34.5</v>
      </c>
      <c r="C914">
        <v>18792.77</v>
      </c>
      <c r="D914">
        <v>98167.27</v>
      </c>
      <c r="E914" t="s">
        <v>1113</v>
      </c>
    </row>
    <row r="915" spans="1:5" x14ac:dyDescent="0.2">
      <c r="A915" t="s">
        <v>1166</v>
      </c>
      <c r="B915">
        <v>52.4</v>
      </c>
      <c r="C915">
        <v>18774.71</v>
      </c>
      <c r="D915">
        <v>98095.23</v>
      </c>
      <c r="E915" t="s">
        <v>1113</v>
      </c>
    </row>
    <row r="916" spans="1:5" x14ac:dyDescent="0.2">
      <c r="A916" t="s">
        <v>1167</v>
      </c>
      <c r="B916">
        <v>39.700000000000003</v>
      </c>
      <c r="C916">
        <v>18774.669999999998</v>
      </c>
      <c r="D916">
        <v>98149.43</v>
      </c>
      <c r="E916" t="s">
        <v>1113</v>
      </c>
    </row>
    <row r="917" spans="1:5" x14ac:dyDescent="0.2">
      <c r="A917" t="s">
        <v>1168</v>
      </c>
      <c r="B917">
        <v>48.5</v>
      </c>
      <c r="C917">
        <v>18756.740000000002</v>
      </c>
      <c r="D917">
        <v>98073.919999999998</v>
      </c>
      <c r="E917" t="s">
        <v>1113</v>
      </c>
    </row>
    <row r="918" spans="1:5" x14ac:dyDescent="0.2">
      <c r="A918" t="s">
        <v>1169</v>
      </c>
      <c r="B918">
        <v>48</v>
      </c>
      <c r="C918">
        <v>18756.740000000002</v>
      </c>
      <c r="D918">
        <v>98095.32</v>
      </c>
      <c r="E918" t="s">
        <v>1113</v>
      </c>
    </row>
    <row r="919" spans="1:5" x14ac:dyDescent="0.2">
      <c r="A919" t="s">
        <v>1170</v>
      </c>
      <c r="B919">
        <v>44.6</v>
      </c>
      <c r="C919">
        <v>18756.740000000002</v>
      </c>
      <c r="D919">
        <v>98113.32</v>
      </c>
      <c r="E919" t="s">
        <v>1113</v>
      </c>
    </row>
    <row r="920" spans="1:5" x14ac:dyDescent="0.2">
      <c r="A920" t="s">
        <v>1171</v>
      </c>
      <c r="B920">
        <v>38</v>
      </c>
      <c r="C920">
        <v>18756.740000000002</v>
      </c>
      <c r="D920">
        <v>98131.32</v>
      </c>
      <c r="E920" t="s">
        <v>1113</v>
      </c>
    </row>
    <row r="921" spans="1:5" x14ac:dyDescent="0.2">
      <c r="A921" t="s">
        <v>1172</v>
      </c>
      <c r="B921">
        <v>35.4</v>
      </c>
      <c r="C921">
        <v>18756.86</v>
      </c>
      <c r="D921">
        <v>98149.4</v>
      </c>
      <c r="E921" t="s">
        <v>1113</v>
      </c>
    </row>
    <row r="922" spans="1:5" x14ac:dyDescent="0.2">
      <c r="A922" t="s">
        <v>1173</v>
      </c>
      <c r="B922">
        <v>35</v>
      </c>
      <c r="C922">
        <v>18756.84</v>
      </c>
      <c r="D922">
        <v>98167.32</v>
      </c>
      <c r="E922" t="s">
        <v>1113</v>
      </c>
    </row>
    <row r="923" spans="1:5" x14ac:dyDescent="0.2">
      <c r="A923" t="s">
        <v>1174</v>
      </c>
      <c r="B923">
        <v>42.4</v>
      </c>
      <c r="C923">
        <v>18742.740000000002</v>
      </c>
      <c r="D923">
        <v>98113.32</v>
      </c>
      <c r="E923" t="s">
        <v>1113</v>
      </c>
    </row>
    <row r="924" spans="1:5" x14ac:dyDescent="0.2">
      <c r="A924" t="s">
        <v>1175</v>
      </c>
      <c r="B924">
        <v>35</v>
      </c>
      <c r="C924">
        <v>18742.8</v>
      </c>
      <c r="D924">
        <v>98149.35</v>
      </c>
      <c r="E924" t="s">
        <v>1113</v>
      </c>
    </row>
    <row r="925" spans="1:5" x14ac:dyDescent="0.2">
      <c r="A925" t="s">
        <v>2173</v>
      </c>
      <c r="B925">
        <v>31.6</v>
      </c>
      <c r="C925">
        <v>17802.14</v>
      </c>
      <c r="D925">
        <v>105088.96400000001</v>
      </c>
      <c r="E925" t="s">
        <v>1210</v>
      </c>
    </row>
    <row r="926" spans="1:5" x14ac:dyDescent="0.2">
      <c r="A926" t="s">
        <v>2174</v>
      </c>
      <c r="B926">
        <v>31.9</v>
      </c>
      <c r="C926">
        <v>17779.939999999999</v>
      </c>
      <c r="D926">
        <v>105174.96400000001</v>
      </c>
      <c r="E926" t="s">
        <v>1210</v>
      </c>
    </row>
    <row r="927" spans="1:5" x14ac:dyDescent="0.2">
      <c r="A927" t="s">
        <v>2175</v>
      </c>
      <c r="B927">
        <v>34.5</v>
      </c>
      <c r="C927">
        <v>17751.740000000002</v>
      </c>
      <c r="D927">
        <v>105088.96400000001</v>
      </c>
      <c r="E927" t="s">
        <v>1210</v>
      </c>
    </row>
    <row r="928" spans="1:5" x14ac:dyDescent="0.2">
      <c r="A928" t="s">
        <v>2176</v>
      </c>
      <c r="B928">
        <v>31.5</v>
      </c>
      <c r="C928">
        <v>17751.740000000002</v>
      </c>
      <c r="D928">
        <v>105111.46400000001</v>
      </c>
      <c r="E928" t="s">
        <v>1210</v>
      </c>
    </row>
    <row r="929" spans="1:5" x14ac:dyDescent="0.2">
      <c r="A929" t="s">
        <v>2177</v>
      </c>
      <c r="B929">
        <v>32.6</v>
      </c>
      <c r="C929">
        <v>17751.740000000002</v>
      </c>
      <c r="D929">
        <v>105133.96400000001</v>
      </c>
      <c r="E929" t="s">
        <v>1210</v>
      </c>
    </row>
    <row r="930" spans="1:5" x14ac:dyDescent="0.2">
      <c r="A930" t="s">
        <v>2178</v>
      </c>
      <c r="B930">
        <v>31.2</v>
      </c>
      <c r="C930">
        <v>17751.740000000002</v>
      </c>
      <c r="D930">
        <v>105155.46400000001</v>
      </c>
      <c r="E930" t="s">
        <v>1210</v>
      </c>
    </row>
    <row r="931" spans="1:5" x14ac:dyDescent="0.2">
      <c r="A931" t="s">
        <v>2179</v>
      </c>
      <c r="B931">
        <v>32.6</v>
      </c>
      <c r="C931">
        <v>17751.740000000002</v>
      </c>
      <c r="D931">
        <v>105174.96400000001</v>
      </c>
      <c r="E931" t="s">
        <v>1210</v>
      </c>
    </row>
    <row r="932" spans="1:5" x14ac:dyDescent="0.2">
      <c r="A932" t="s">
        <v>2180</v>
      </c>
      <c r="B932">
        <v>29.2</v>
      </c>
      <c r="C932">
        <v>17731.55</v>
      </c>
      <c r="D932">
        <v>105088.96400000001</v>
      </c>
      <c r="E932" t="s">
        <v>1210</v>
      </c>
    </row>
    <row r="933" spans="1:5" x14ac:dyDescent="0.2">
      <c r="A933" t="s">
        <v>2181</v>
      </c>
      <c r="B933">
        <v>34.6</v>
      </c>
      <c r="C933">
        <v>17731.55</v>
      </c>
      <c r="D933">
        <v>105111.46400000001</v>
      </c>
      <c r="E933" t="s">
        <v>1210</v>
      </c>
    </row>
    <row r="934" spans="1:5" x14ac:dyDescent="0.2">
      <c r="A934" t="s">
        <v>2182</v>
      </c>
      <c r="B934">
        <v>31.4</v>
      </c>
      <c r="C934">
        <v>17731.55</v>
      </c>
      <c r="D934">
        <v>105133.96400000001</v>
      </c>
      <c r="E934" t="s">
        <v>1210</v>
      </c>
    </row>
    <row r="935" spans="1:5" x14ac:dyDescent="0.2">
      <c r="A935" t="s">
        <v>2183</v>
      </c>
      <c r="B935">
        <v>31.4</v>
      </c>
      <c r="C935">
        <v>17731.55</v>
      </c>
      <c r="D935">
        <v>105155.46400000001</v>
      </c>
      <c r="E935" t="s">
        <v>1210</v>
      </c>
    </row>
    <row r="936" spans="1:5" x14ac:dyDescent="0.2">
      <c r="A936" t="s">
        <v>2184</v>
      </c>
      <c r="B936">
        <v>31.4</v>
      </c>
      <c r="C936">
        <v>17802.240000000002</v>
      </c>
      <c r="D936">
        <v>105111.46400000001</v>
      </c>
      <c r="E936" t="s">
        <v>1210</v>
      </c>
    </row>
    <row r="937" spans="1:5" x14ac:dyDescent="0.2">
      <c r="A937" t="s">
        <v>2185</v>
      </c>
      <c r="B937">
        <v>31.3</v>
      </c>
      <c r="C937">
        <v>17731.55</v>
      </c>
      <c r="D937">
        <v>105174.96400000001</v>
      </c>
      <c r="E937" t="s">
        <v>1210</v>
      </c>
    </row>
    <row r="938" spans="1:5" x14ac:dyDescent="0.2">
      <c r="A938" t="s">
        <v>2186</v>
      </c>
      <c r="B938">
        <v>30.6</v>
      </c>
      <c r="C938">
        <v>17709.490000000002</v>
      </c>
      <c r="D938">
        <v>105046.96400000001</v>
      </c>
      <c r="E938" t="s">
        <v>1210</v>
      </c>
    </row>
    <row r="939" spans="1:5" x14ac:dyDescent="0.2">
      <c r="A939" t="s">
        <v>2187</v>
      </c>
      <c r="B939">
        <v>33.299999999999997</v>
      </c>
      <c r="C939">
        <v>17709.490000000002</v>
      </c>
      <c r="D939">
        <v>105067.96</v>
      </c>
      <c r="E939" t="s">
        <v>1210</v>
      </c>
    </row>
    <row r="940" spans="1:5" x14ac:dyDescent="0.2">
      <c r="A940" t="s">
        <v>2188</v>
      </c>
      <c r="B940">
        <v>28.8</v>
      </c>
      <c r="C940">
        <v>17709.490000000002</v>
      </c>
      <c r="D940">
        <v>105088.96400000001</v>
      </c>
      <c r="E940" t="s">
        <v>1210</v>
      </c>
    </row>
    <row r="941" spans="1:5" x14ac:dyDescent="0.2">
      <c r="A941" t="s">
        <v>2189</v>
      </c>
      <c r="B941">
        <v>32.5</v>
      </c>
      <c r="C941">
        <v>17709.490000000002</v>
      </c>
      <c r="D941">
        <v>105111.46400000001</v>
      </c>
      <c r="E941" t="s">
        <v>1210</v>
      </c>
    </row>
    <row r="942" spans="1:5" x14ac:dyDescent="0.2">
      <c r="A942" t="s">
        <v>2190</v>
      </c>
      <c r="B942">
        <v>41.1</v>
      </c>
      <c r="C942">
        <v>17709.490000000002</v>
      </c>
      <c r="D942">
        <v>105133.96400000001</v>
      </c>
      <c r="E942" t="s">
        <v>1210</v>
      </c>
    </row>
    <row r="943" spans="1:5" x14ac:dyDescent="0.2">
      <c r="A943" t="s">
        <v>2191</v>
      </c>
      <c r="B943">
        <v>39.5</v>
      </c>
      <c r="C943">
        <v>17709.490000000002</v>
      </c>
      <c r="D943">
        <v>105155.46400000001</v>
      </c>
      <c r="E943" t="s">
        <v>1210</v>
      </c>
    </row>
    <row r="944" spans="1:5" x14ac:dyDescent="0.2">
      <c r="A944" t="s">
        <v>2192</v>
      </c>
      <c r="B944">
        <v>40.700000000000003</v>
      </c>
      <c r="C944">
        <v>17709.490000000002</v>
      </c>
      <c r="D944">
        <v>105174.96400000001</v>
      </c>
      <c r="E944" t="s">
        <v>1210</v>
      </c>
    </row>
    <row r="945" spans="1:5" x14ac:dyDescent="0.2">
      <c r="A945" t="s">
        <v>2193</v>
      </c>
      <c r="B945">
        <v>32.799999999999997</v>
      </c>
      <c r="C945">
        <v>17688.22</v>
      </c>
      <c r="D945">
        <v>105046.96400000001</v>
      </c>
      <c r="E945" t="s">
        <v>1210</v>
      </c>
    </row>
    <row r="946" spans="1:5" x14ac:dyDescent="0.2">
      <c r="A946" t="s">
        <v>2194</v>
      </c>
      <c r="B946">
        <v>33.5</v>
      </c>
      <c r="C946">
        <v>17688.22</v>
      </c>
      <c r="D946">
        <v>105067.96</v>
      </c>
      <c r="E946" t="s">
        <v>1210</v>
      </c>
    </row>
    <row r="947" spans="1:5" x14ac:dyDescent="0.2">
      <c r="A947" t="s">
        <v>2195</v>
      </c>
      <c r="B947">
        <v>38.6</v>
      </c>
      <c r="C947">
        <v>17802.34</v>
      </c>
      <c r="D947">
        <v>105133.96400000001</v>
      </c>
      <c r="E947" t="s">
        <v>1210</v>
      </c>
    </row>
    <row r="948" spans="1:5" x14ac:dyDescent="0.2">
      <c r="A948" t="s">
        <v>2196</v>
      </c>
      <c r="B948">
        <v>33.6</v>
      </c>
      <c r="C948">
        <v>17688.22</v>
      </c>
      <c r="D948">
        <v>105088.96400000001</v>
      </c>
      <c r="E948" t="s">
        <v>1210</v>
      </c>
    </row>
    <row r="949" spans="1:5" x14ac:dyDescent="0.2">
      <c r="A949" t="s">
        <v>2197</v>
      </c>
      <c r="B949">
        <v>33</v>
      </c>
      <c r="C949">
        <v>17688.22</v>
      </c>
      <c r="D949">
        <v>105111.46400000001</v>
      </c>
      <c r="E949" t="s">
        <v>1210</v>
      </c>
    </row>
    <row r="950" spans="1:5" x14ac:dyDescent="0.2">
      <c r="A950" t="s">
        <v>2198</v>
      </c>
      <c r="B950">
        <v>39.799999999999997</v>
      </c>
      <c r="C950">
        <v>17688.22</v>
      </c>
      <c r="D950">
        <v>105133.96400000001</v>
      </c>
      <c r="E950" t="s">
        <v>1210</v>
      </c>
    </row>
    <row r="951" spans="1:5" x14ac:dyDescent="0.2">
      <c r="A951" t="s">
        <v>2199</v>
      </c>
      <c r="B951">
        <v>39</v>
      </c>
      <c r="C951">
        <v>17688.22</v>
      </c>
      <c r="D951">
        <v>105155.46400000001</v>
      </c>
      <c r="E951" t="s">
        <v>1210</v>
      </c>
    </row>
    <row r="952" spans="1:5" x14ac:dyDescent="0.2">
      <c r="A952" t="s">
        <v>2200</v>
      </c>
      <c r="B952">
        <v>40.4</v>
      </c>
      <c r="C952">
        <v>17688.22</v>
      </c>
      <c r="D952">
        <v>105174.96400000001</v>
      </c>
      <c r="E952" t="s">
        <v>1210</v>
      </c>
    </row>
    <row r="953" spans="1:5" x14ac:dyDescent="0.2">
      <c r="A953" t="s">
        <v>2201</v>
      </c>
      <c r="B953">
        <v>31.4</v>
      </c>
      <c r="C953">
        <v>17666.939999999999</v>
      </c>
      <c r="D953">
        <v>105046.96400000001</v>
      </c>
      <c r="E953" t="s">
        <v>1210</v>
      </c>
    </row>
    <row r="954" spans="1:5" x14ac:dyDescent="0.2">
      <c r="A954" t="s">
        <v>2202</v>
      </c>
      <c r="B954">
        <v>34.6</v>
      </c>
      <c r="C954">
        <v>17666.939999999999</v>
      </c>
      <c r="D954">
        <v>105067.96</v>
      </c>
      <c r="E954" t="s">
        <v>1210</v>
      </c>
    </row>
    <row r="955" spans="1:5" x14ac:dyDescent="0.2">
      <c r="A955" t="s">
        <v>2203</v>
      </c>
      <c r="B955">
        <v>32.1</v>
      </c>
      <c r="C955">
        <v>17666.939999999999</v>
      </c>
      <c r="D955">
        <v>105088.96400000001</v>
      </c>
      <c r="E955" t="s">
        <v>1210</v>
      </c>
    </row>
    <row r="956" spans="1:5" x14ac:dyDescent="0.2">
      <c r="A956" t="s">
        <v>2204</v>
      </c>
      <c r="B956">
        <v>34</v>
      </c>
      <c r="C956">
        <v>17666.939999999999</v>
      </c>
      <c r="D956">
        <v>105111.46400000001</v>
      </c>
      <c r="E956" t="s">
        <v>1210</v>
      </c>
    </row>
    <row r="957" spans="1:5" x14ac:dyDescent="0.2">
      <c r="A957" t="s">
        <v>2205</v>
      </c>
      <c r="B957">
        <v>39.299999999999997</v>
      </c>
      <c r="C957">
        <v>17666.939999999999</v>
      </c>
      <c r="D957">
        <v>105133.96400000001</v>
      </c>
      <c r="E957" t="s">
        <v>1210</v>
      </c>
    </row>
    <row r="958" spans="1:5" x14ac:dyDescent="0.2">
      <c r="A958" t="s">
        <v>2206</v>
      </c>
      <c r="B958">
        <v>37.9</v>
      </c>
      <c r="C958">
        <v>17802.240000000002</v>
      </c>
      <c r="D958">
        <v>105155.46400000001</v>
      </c>
      <c r="E958" t="s">
        <v>1210</v>
      </c>
    </row>
    <row r="959" spans="1:5" x14ac:dyDescent="0.2">
      <c r="A959" t="s">
        <v>2207</v>
      </c>
      <c r="B959">
        <v>38.5</v>
      </c>
      <c r="C959">
        <v>17666.939999999999</v>
      </c>
      <c r="D959">
        <v>105155.46400000001</v>
      </c>
      <c r="E959" t="s">
        <v>1210</v>
      </c>
    </row>
    <row r="960" spans="1:5" x14ac:dyDescent="0.2">
      <c r="A960" t="s">
        <v>2208</v>
      </c>
      <c r="B960">
        <v>38.6</v>
      </c>
      <c r="C960">
        <v>17666.939999999999</v>
      </c>
      <c r="D960">
        <v>105174.96400000001</v>
      </c>
      <c r="E960" t="s">
        <v>1210</v>
      </c>
    </row>
    <row r="961" spans="1:5" x14ac:dyDescent="0.2">
      <c r="A961" t="s">
        <v>2209</v>
      </c>
      <c r="B961">
        <v>38.6</v>
      </c>
      <c r="C961">
        <v>17802.240000000002</v>
      </c>
      <c r="D961">
        <v>105174.946</v>
      </c>
      <c r="E961" t="s">
        <v>1210</v>
      </c>
    </row>
    <row r="962" spans="1:5" x14ac:dyDescent="0.2">
      <c r="A962" t="s">
        <v>2210</v>
      </c>
      <c r="B962">
        <v>33.799999999999997</v>
      </c>
      <c r="C962">
        <v>17779.939999999999</v>
      </c>
      <c r="D962">
        <v>105088.96400000001</v>
      </c>
      <c r="E962" t="s">
        <v>1210</v>
      </c>
    </row>
    <row r="963" spans="1:5" x14ac:dyDescent="0.2">
      <c r="A963" t="s">
        <v>2211</v>
      </c>
      <c r="B963">
        <v>35.4</v>
      </c>
      <c r="C963">
        <v>17779.939999999999</v>
      </c>
      <c r="D963">
        <v>105111.46400000001</v>
      </c>
      <c r="E963" t="s">
        <v>1210</v>
      </c>
    </row>
    <row r="964" spans="1:5" x14ac:dyDescent="0.2">
      <c r="A964" t="s">
        <v>2212</v>
      </c>
      <c r="B964">
        <v>31.2</v>
      </c>
      <c r="C964">
        <v>17779.939999999999</v>
      </c>
      <c r="D964">
        <v>105133.96400000001</v>
      </c>
      <c r="E964" t="s">
        <v>1210</v>
      </c>
    </row>
    <row r="965" spans="1:5" x14ac:dyDescent="0.2">
      <c r="A965" t="s">
        <v>2213</v>
      </c>
      <c r="B965">
        <v>31.3</v>
      </c>
      <c r="C965">
        <v>17779.939999999999</v>
      </c>
      <c r="D965">
        <v>105155.46400000001</v>
      </c>
      <c r="E965" t="s">
        <v>1210</v>
      </c>
    </row>
    <row r="966" spans="1:5" x14ac:dyDescent="0.2">
      <c r="A966" t="s">
        <v>2215</v>
      </c>
      <c r="B966">
        <v>46</v>
      </c>
      <c r="C966">
        <v>17564.482</v>
      </c>
      <c r="D966">
        <v>105569.518</v>
      </c>
      <c r="E966" t="s">
        <v>1250</v>
      </c>
    </row>
    <row r="967" spans="1:5" x14ac:dyDescent="0.2">
      <c r="A967" t="s">
        <v>2216</v>
      </c>
      <c r="B967">
        <v>58.1</v>
      </c>
      <c r="C967">
        <v>17361.227999999999</v>
      </c>
      <c r="D967">
        <v>105570.58900000001</v>
      </c>
      <c r="E967" t="s">
        <v>1250</v>
      </c>
    </row>
    <row r="968" spans="1:5" x14ac:dyDescent="0.2">
      <c r="A968" t="s">
        <v>2217</v>
      </c>
      <c r="B968">
        <v>60.7</v>
      </c>
      <c r="C968">
        <v>17337.227999999999</v>
      </c>
      <c r="D968">
        <v>105570.58900000001</v>
      </c>
      <c r="E968" t="s">
        <v>1250</v>
      </c>
    </row>
    <row r="969" spans="1:5" x14ac:dyDescent="0.2">
      <c r="A969" t="s">
        <v>2218</v>
      </c>
      <c r="B969">
        <v>64.2</v>
      </c>
      <c r="C969">
        <v>17313.227999999999</v>
      </c>
      <c r="D969">
        <v>105570.58900000001</v>
      </c>
      <c r="E969" t="s">
        <v>1250</v>
      </c>
    </row>
    <row r="970" spans="1:5" x14ac:dyDescent="0.2">
      <c r="A970" t="s">
        <v>2219</v>
      </c>
      <c r="B970">
        <v>67.099999999999994</v>
      </c>
      <c r="C970">
        <v>17294.171999999999</v>
      </c>
      <c r="D970">
        <v>105572.757</v>
      </c>
      <c r="E970" t="s">
        <v>1250</v>
      </c>
    </row>
    <row r="971" spans="1:5" x14ac:dyDescent="0.2">
      <c r="A971" t="s">
        <v>2220</v>
      </c>
      <c r="B971">
        <v>42</v>
      </c>
      <c r="C971">
        <v>17564.132000000001</v>
      </c>
      <c r="D971">
        <v>105549.421</v>
      </c>
      <c r="E971" t="s">
        <v>1250</v>
      </c>
    </row>
    <row r="972" spans="1:5" x14ac:dyDescent="0.2">
      <c r="A972" t="s">
        <v>2221</v>
      </c>
      <c r="B972">
        <v>49.1</v>
      </c>
      <c r="C972">
        <v>17294.181</v>
      </c>
      <c r="D972">
        <v>105550.035</v>
      </c>
      <c r="E972" t="s">
        <v>1250</v>
      </c>
    </row>
    <row r="973" spans="1:5" x14ac:dyDescent="0.2">
      <c r="A973" t="s">
        <v>2222</v>
      </c>
      <c r="B973">
        <v>43.7</v>
      </c>
      <c r="C973">
        <v>17564.572</v>
      </c>
      <c r="D973">
        <v>105523.2</v>
      </c>
      <c r="E973" t="s">
        <v>1250</v>
      </c>
    </row>
    <row r="974" spans="1:5" x14ac:dyDescent="0.2">
      <c r="A974" t="s">
        <v>2223</v>
      </c>
      <c r="B974">
        <v>43.1</v>
      </c>
      <c r="C974">
        <v>17529.227999999999</v>
      </c>
      <c r="D974">
        <v>105525.08900000001</v>
      </c>
      <c r="E974" t="s">
        <v>1250</v>
      </c>
    </row>
    <row r="975" spans="1:5" x14ac:dyDescent="0.2">
      <c r="A975" t="s">
        <v>2224</v>
      </c>
      <c r="B975">
        <v>39.799999999999997</v>
      </c>
      <c r="C975">
        <v>17505.227999999999</v>
      </c>
      <c r="D975">
        <v>105525.08900000001</v>
      </c>
      <c r="E975" t="s">
        <v>1250</v>
      </c>
    </row>
    <row r="976" spans="1:5" x14ac:dyDescent="0.2">
      <c r="A976" t="s">
        <v>2225</v>
      </c>
      <c r="B976">
        <v>49.5</v>
      </c>
      <c r="C976">
        <v>17457.227999999999</v>
      </c>
      <c r="D976">
        <v>105525.08900000001</v>
      </c>
      <c r="E976" t="s">
        <v>1250</v>
      </c>
    </row>
    <row r="977" spans="1:5" x14ac:dyDescent="0.2">
      <c r="A977" t="s">
        <v>2226</v>
      </c>
      <c r="B977">
        <v>46</v>
      </c>
      <c r="C977">
        <v>17553.227999999999</v>
      </c>
      <c r="D977">
        <v>105570.58900000001</v>
      </c>
      <c r="E977" t="s">
        <v>1250</v>
      </c>
    </row>
    <row r="978" spans="1:5" x14ac:dyDescent="0.2">
      <c r="A978" t="s">
        <v>2227</v>
      </c>
      <c r="B978">
        <v>50.9</v>
      </c>
      <c r="C978">
        <v>17409.227999999999</v>
      </c>
      <c r="D978">
        <v>105525.08900000001</v>
      </c>
      <c r="E978" t="s">
        <v>1250</v>
      </c>
    </row>
    <row r="979" spans="1:5" x14ac:dyDescent="0.2">
      <c r="A979" t="s">
        <v>2228</v>
      </c>
      <c r="B979">
        <v>54</v>
      </c>
      <c r="C979">
        <v>17361.227999999999</v>
      </c>
      <c r="D979">
        <v>105525.08900000001</v>
      </c>
      <c r="E979" t="s">
        <v>1250</v>
      </c>
    </row>
    <row r="980" spans="1:5" x14ac:dyDescent="0.2">
      <c r="A980" t="s">
        <v>2229</v>
      </c>
      <c r="B980">
        <v>61.1</v>
      </c>
      <c r="C980">
        <v>17313.227999999999</v>
      </c>
      <c r="D980">
        <v>105525.08900000001</v>
      </c>
      <c r="E980" t="s">
        <v>1250</v>
      </c>
    </row>
    <row r="981" spans="1:5" x14ac:dyDescent="0.2">
      <c r="A981" t="s">
        <v>2230</v>
      </c>
      <c r="B981">
        <v>61.4</v>
      </c>
      <c r="C981">
        <v>17294.661</v>
      </c>
      <c r="D981">
        <v>105526.508</v>
      </c>
      <c r="E981" t="s">
        <v>1250</v>
      </c>
    </row>
    <row r="982" spans="1:5" x14ac:dyDescent="0.2">
      <c r="A982" t="s">
        <v>2231</v>
      </c>
      <c r="B982">
        <v>44.8</v>
      </c>
      <c r="C982">
        <v>17564.534</v>
      </c>
      <c r="D982">
        <v>105499.01300000001</v>
      </c>
      <c r="E982" t="s">
        <v>1250</v>
      </c>
    </row>
    <row r="983" spans="1:5" x14ac:dyDescent="0.2">
      <c r="A983" t="s">
        <v>2232</v>
      </c>
      <c r="B983">
        <v>49.1</v>
      </c>
      <c r="C983">
        <v>17294.776000000002</v>
      </c>
      <c r="D983">
        <v>105499.435</v>
      </c>
      <c r="E983" t="s">
        <v>1250</v>
      </c>
    </row>
    <row r="984" spans="1:5" x14ac:dyDescent="0.2">
      <c r="A984" t="s">
        <v>2233</v>
      </c>
      <c r="B984">
        <v>40.799999999999997</v>
      </c>
      <c r="C984">
        <v>17564.759999999998</v>
      </c>
      <c r="D984">
        <v>105475.76</v>
      </c>
      <c r="E984" t="s">
        <v>1250</v>
      </c>
    </row>
    <row r="985" spans="1:5" x14ac:dyDescent="0.2">
      <c r="A985" t="s">
        <v>2234</v>
      </c>
      <c r="B985">
        <v>46.3</v>
      </c>
      <c r="C985">
        <v>17529.227999999999</v>
      </c>
      <c r="D985">
        <v>105477.08900000001</v>
      </c>
      <c r="E985" t="s">
        <v>1250</v>
      </c>
    </row>
    <row r="986" spans="1:5" x14ac:dyDescent="0.2">
      <c r="A986" t="s">
        <v>2235</v>
      </c>
      <c r="B986">
        <v>38.5</v>
      </c>
      <c r="C986">
        <v>17505.227999999999</v>
      </c>
      <c r="D986">
        <v>105477.08900000001</v>
      </c>
      <c r="E986" t="s">
        <v>1250</v>
      </c>
    </row>
    <row r="987" spans="1:5" x14ac:dyDescent="0.2">
      <c r="A987" t="s">
        <v>2236</v>
      </c>
      <c r="B987">
        <v>37.5</v>
      </c>
      <c r="C987">
        <v>17457.227999999999</v>
      </c>
      <c r="D987">
        <v>105477.08900000001</v>
      </c>
      <c r="E987" t="s">
        <v>1250</v>
      </c>
    </row>
    <row r="988" spans="1:5" x14ac:dyDescent="0.2">
      <c r="A988" t="s">
        <v>2237</v>
      </c>
      <c r="B988">
        <v>46</v>
      </c>
      <c r="C988">
        <v>17529.227999999999</v>
      </c>
      <c r="D988">
        <v>105570.58900000001</v>
      </c>
      <c r="E988" t="s">
        <v>1250</v>
      </c>
    </row>
    <row r="989" spans="1:5" x14ac:dyDescent="0.2">
      <c r="A989" t="s">
        <v>2238</v>
      </c>
      <c r="B989">
        <v>50.9</v>
      </c>
      <c r="C989">
        <v>17409.227999999999</v>
      </c>
      <c r="D989">
        <v>105477.08900000001</v>
      </c>
      <c r="E989" t="s">
        <v>1250</v>
      </c>
    </row>
    <row r="990" spans="1:5" x14ac:dyDescent="0.2">
      <c r="A990" t="s">
        <v>2239</v>
      </c>
      <c r="B990">
        <v>53.4</v>
      </c>
      <c r="C990">
        <v>17361.227999999999</v>
      </c>
      <c r="D990">
        <v>105477.08900000001</v>
      </c>
      <c r="E990" t="s">
        <v>1250</v>
      </c>
    </row>
    <row r="991" spans="1:5" x14ac:dyDescent="0.2">
      <c r="A991" t="s">
        <v>2240</v>
      </c>
      <c r="B991">
        <v>56.3</v>
      </c>
      <c r="C991">
        <v>17313.227999999999</v>
      </c>
      <c r="D991">
        <v>105477.08900000001</v>
      </c>
      <c r="E991" t="s">
        <v>1250</v>
      </c>
    </row>
    <row r="992" spans="1:5" x14ac:dyDescent="0.2">
      <c r="A992" t="s">
        <v>2241</v>
      </c>
      <c r="B992">
        <v>58</v>
      </c>
      <c r="C992">
        <v>17294.187999999998</v>
      </c>
      <c r="D992">
        <v>105476.24800000001</v>
      </c>
      <c r="E992" t="s">
        <v>1250</v>
      </c>
    </row>
    <row r="993" spans="1:5" x14ac:dyDescent="0.2">
      <c r="A993" t="s">
        <v>2242</v>
      </c>
      <c r="B993">
        <v>46.1</v>
      </c>
      <c r="C993">
        <v>17562.503000000001</v>
      </c>
      <c r="D993">
        <v>105451.35</v>
      </c>
      <c r="E993" t="s">
        <v>1250</v>
      </c>
    </row>
    <row r="994" spans="1:5" x14ac:dyDescent="0.2">
      <c r="A994" t="s">
        <v>2243</v>
      </c>
      <c r="B994">
        <v>50.4</v>
      </c>
      <c r="C994">
        <v>17294.061000000002</v>
      </c>
      <c r="D994">
        <v>105452.89</v>
      </c>
      <c r="E994" t="s">
        <v>1250</v>
      </c>
    </row>
    <row r="995" spans="1:5" x14ac:dyDescent="0.2">
      <c r="A995" t="s">
        <v>2244</v>
      </c>
      <c r="B995">
        <v>48.9</v>
      </c>
      <c r="C995">
        <v>17562.623</v>
      </c>
      <c r="D995">
        <v>105426.614</v>
      </c>
      <c r="E995" t="s">
        <v>1250</v>
      </c>
    </row>
    <row r="996" spans="1:5" x14ac:dyDescent="0.2">
      <c r="A996" t="s">
        <v>2245</v>
      </c>
      <c r="B996">
        <v>48.6</v>
      </c>
      <c r="C996">
        <v>17529.227999999999</v>
      </c>
      <c r="D996">
        <v>105429.08900000001</v>
      </c>
      <c r="E996" t="s">
        <v>1250</v>
      </c>
    </row>
    <row r="997" spans="1:5" x14ac:dyDescent="0.2">
      <c r="A997" t="s">
        <v>2246</v>
      </c>
      <c r="B997">
        <v>39.799999999999997</v>
      </c>
      <c r="C997">
        <v>17505.227999999999</v>
      </c>
      <c r="D997">
        <v>105429.08900000001</v>
      </c>
      <c r="E997" t="s">
        <v>1250</v>
      </c>
    </row>
    <row r="998" spans="1:5" x14ac:dyDescent="0.2">
      <c r="A998" t="s">
        <v>2247</v>
      </c>
      <c r="B998">
        <v>31.8</v>
      </c>
      <c r="C998">
        <v>17457.227999999999</v>
      </c>
      <c r="D998">
        <v>105429.08900000001</v>
      </c>
      <c r="E998" t="s">
        <v>1250</v>
      </c>
    </row>
    <row r="999" spans="1:5" x14ac:dyDescent="0.2">
      <c r="A999" t="s">
        <v>2248</v>
      </c>
      <c r="B999">
        <v>41.6</v>
      </c>
      <c r="C999">
        <v>17505.227999999999</v>
      </c>
      <c r="D999">
        <v>105570.58900000001</v>
      </c>
      <c r="E999" t="s">
        <v>1250</v>
      </c>
    </row>
    <row r="1000" spans="1:5" x14ac:dyDescent="0.2">
      <c r="A1000" t="s">
        <v>2249</v>
      </c>
      <c r="B1000">
        <v>49</v>
      </c>
      <c r="C1000">
        <v>17409.227999999999</v>
      </c>
      <c r="D1000">
        <v>105429.08900000001</v>
      </c>
      <c r="E1000" t="s">
        <v>1250</v>
      </c>
    </row>
    <row r="1001" spans="1:5" x14ac:dyDescent="0.2">
      <c r="A1001" t="s">
        <v>2250</v>
      </c>
      <c r="B1001">
        <v>56.8</v>
      </c>
      <c r="C1001">
        <v>17361.227999999999</v>
      </c>
      <c r="D1001">
        <v>105429.08900000001</v>
      </c>
      <c r="E1001" t="s">
        <v>1250</v>
      </c>
    </row>
    <row r="1002" spans="1:5" x14ac:dyDescent="0.2">
      <c r="A1002" t="s">
        <v>2251</v>
      </c>
      <c r="B1002">
        <v>50.3</v>
      </c>
      <c r="C1002">
        <v>17313.227999999999</v>
      </c>
      <c r="D1002">
        <v>105429.08900000001</v>
      </c>
      <c r="E1002" t="s">
        <v>1250</v>
      </c>
    </row>
    <row r="1003" spans="1:5" x14ac:dyDescent="0.2">
      <c r="A1003" t="s">
        <v>2252</v>
      </c>
      <c r="B1003">
        <v>48.1</v>
      </c>
      <c r="C1003">
        <v>17294.109</v>
      </c>
      <c r="D1003">
        <v>105429.298</v>
      </c>
      <c r="E1003" t="s">
        <v>1250</v>
      </c>
    </row>
    <row r="1004" spans="1:5" x14ac:dyDescent="0.2">
      <c r="A1004" t="s">
        <v>2253</v>
      </c>
      <c r="B1004">
        <v>51</v>
      </c>
      <c r="C1004">
        <v>17562.385999999999</v>
      </c>
      <c r="D1004">
        <v>105403.41499999999</v>
      </c>
      <c r="E1004" t="s">
        <v>1250</v>
      </c>
    </row>
    <row r="1005" spans="1:5" x14ac:dyDescent="0.2">
      <c r="A1005" t="s">
        <v>2254</v>
      </c>
      <c r="B1005">
        <v>51.4</v>
      </c>
      <c r="C1005">
        <v>17293.631000000001</v>
      </c>
      <c r="D1005">
        <v>105406.545</v>
      </c>
      <c r="E1005" t="s">
        <v>1250</v>
      </c>
    </row>
    <row r="1006" spans="1:5" x14ac:dyDescent="0.2">
      <c r="A1006" t="s">
        <v>2255</v>
      </c>
      <c r="B1006">
        <v>51.6</v>
      </c>
      <c r="C1006">
        <v>17562.379000000001</v>
      </c>
      <c r="D1006">
        <v>105382.383</v>
      </c>
      <c r="E1006" t="s">
        <v>1250</v>
      </c>
    </row>
    <row r="1007" spans="1:5" x14ac:dyDescent="0.2">
      <c r="A1007" t="s">
        <v>2256</v>
      </c>
      <c r="B1007">
        <v>42.5</v>
      </c>
      <c r="C1007">
        <v>17553.227999999999</v>
      </c>
      <c r="D1007">
        <v>105381.428</v>
      </c>
      <c r="E1007" t="s">
        <v>1250</v>
      </c>
    </row>
    <row r="1008" spans="1:5" x14ac:dyDescent="0.2">
      <c r="A1008" t="s">
        <v>2257</v>
      </c>
      <c r="B1008">
        <v>41.1</v>
      </c>
      <c r="C1008">
        <v>17529.227999999999</v>
      </c>
      <c r="D1008">
        <v>105381.428</v>
      </c>
      <c r="E1008" t="s">
        <v>1250</v>
      </c>
    </row>
    <row r="1009" spans="1:5" x14ac:dyDescent="0.2">
      <c r="A1009" t="s">
        <v>2258</v>
      </c>
      <c r="B1009">
        <v>39.700000000000003</v>
      </c>
      <c r="C1009">
        <v>17505.227999999999</v>
      </c>
      <c r="D1009">
        <v>105381.428</v>
      </c>
      <c r="E1009" t="s">
        <v>1250</v>
      </c>
    </row>
    <row r="1010" spans="1:5" x14ac:dyDescent="0.2">
      <c r="A1010" t="s">
        <v>2259</v>
      </c>
      <c r="B1010">
        <v>43.7</v>
      </c>
      <c r="C1010">
        <v>17481.227999999999</v>
      </c>
      <c r="D1010">
        <v>105570.58900000001</v>
      </c>
      <c r="E1010" t="s">
        <v>1250</v>
      </c>
    </row>
    <row r="1011" spans="1:5" x14ac:dyDescent="0.2">
      <c r="A1011" t="s">
        <v>2260</v>
      </c>
      <c r="B1011">
        <v>36.799999999999997</v>
      </c>
      <c r="C1011">
        <v>17481.227999999999</v>
      </c>
      <c r="D1011">
        <v>105381.428</v>
      </c>
      <c r="E1011" t="s">
        <v>1250</v>
      </c>
    </row>
    <row r="1012" spans="1:5" x14ac:dyDescent="0.2">
      <c r="A1012" t="s">
        <v>2261</v>
      </c>
      <c r="B1012">
        <v>44</v>
      </c>
      <c r="C1012">
        <v>17457.227999999999</v>
      </c>
      <c r="D1012">
        <v>105381.428</v>
      </c>
      <c r="E1012" t="s">
        <v>1250</v>
      </c>
    </row>
    <row r="1013" spans="1:5" x14ac:dyDescent="0.2">
      <c r="A1013" t="s">
        <v>2262</v>
      </c>
      <c r="B1013">
        <v>49.8</v>
      </c>
      <c r="C1013">
        <v>17433.227999999999</v>
      </c>
      <c r="D1013">
        <v>105381.428</v>
      </c>
      <c r="E1013" t="s">
        <v>1250</v>
      </c>
    </row>
    <row r="1014" spans="1:5" x14ac:dyDescent="0.2">
      <c r="A1014" t="s">
        <v>2263</v>
      </c>
      <c r="B1014">
        <v>48.4</v>
      </c>
      <c r="C1014">
        <v>17409.227999999999</v>
      </c>
      <c r="D1014">
        <v>105381.428</v>
      </c>
      <c r="E1014" t="s">
        <v>1250</v>
      </c>
    </row>
    <row r="1015" spans="1:5" x14ac:dyDescent="0.2">
      <c r="A1015" t="s">
        <v>2264</v>
      </c>
      <c r="B1015">
        <v>50.6</v>
      </c>
      <c r="C1015">
        <v>17385.227999999999</v>
      </c>
      <c r="D1015">
        <v>105381.428</v>
      </c>
      <c r="E1015" t="s">
        <v>1250</v>
      </c>
    </row>
    <row r="1016" spans="1:5" x14ac:dyDescent="0.2">
      <c r="A1016" t="s">
        <v>2265</v>
      </c>
      <c r="B1016">
        <v>54.1</v>
      </c>
      <c r="C1016">
        <v>17361.227999999999</v>
      </c>
      <c r="D1016">
        <v>105381.428</v>
      </c>
      <c r="E1016" t="s">
        <v>1250</v>
      </c>
    </row>
    <row r="1017" spans="1:5" x14ac:dyDescent="0.2">
      <c r="A1017" t="s">
        <v>2266</v>
      </c>
      <c r="B1017">
        <v>50</v>
      </c>
      <c r="C1017">
        <v>17337.227999999999</v>
      </c>
      <c r="D1017">
        <v>105381.428</v>
      </c>
      <c r="E1017" t="s">
        <v>1250</v>
      </c>
    </row>
    <row r="1018" spans="1:5" x14ac:dyDescent="0.2">
      <c r="A1018" t="s">
        <v>2267</v>
      </c>
      <c r="B1018">
        <v>71</v>
      </c>
      <c r="C1018">
        <v>17313.227999999999</v>
      </c>
      <c r="D1018">
        <v>105381.428</v>
      </c>
      <c r="E1018" t="s">
        <v>1250</v>
      </c>
    </row>
    <row r="1019" spans="1:5" x14ac:dyDescent="0.2">
      <c r="A1019" t="s">
        <v>2268</v>
      </c>
      <c r="B1019">
        <v>63.5</v>
      </c>
      <c r="C1019">
        <v>17294.006000000001</v>
      </c>
      <c r="D1019">
        <v>105381.394</v>
      </c>
      <c r="E1019" t="s">
        <v>1250</v>
      </c>
    </row>
    <row r="1020" spans="1:5" x14ac:dyDescent="0.2">
      <c r="A1020" t="s">
        <v>2269</v>
      </c>
      <c r="B1020">
        <v>51.2</v>
      </c>
      <c r="C1020">
        <v>17457.227999999999</v>
      </c>
      <c r="D1020">
        <v>105570.58900000001</v>
      </c>
      <c r="E1020" t="s">
        <v>1250</v>
      </c>
    </row>
    <row r="1021" spans="1:5" x14ac:dyDescent="0.2">
      <c r="A1021" t="s">
        <v>2270</v>
      </c>
      <c r="B1021">
        <v>51</v>
      </c>
      <c r="C1021">
        <v>17433.227999999999</v>
      </c>
      <c r="D1021">
        <v>105570.58900000001</v>
      </c>
      <c r="E1021" t="s">
        <v>1250</v>
      </c>
    </row>
    <row r="1022" spans="1:5" x14ac:dyDescent="0.2">
      <c r="A1022" t="s">
        <v>2271</v>
      </c>
      <c r="B1022">
        <v>62.3</v>
      </c>
      <c r="C1022">
        <v>17409.227999999999</v>
      </c>
      <c r="D1022">
        <v>105570.58900000001</v>
      </c>
      <c r="E1022" t="s">
        <v>1250</v>
      </c>
    </row>
    <row r="1023" spans="1:5" x14ac:dyDescent="0.2">
      <c r="A1023" t="s">
        <v>2272</v>
      </c>
      <c r="B1023">
        <v>51</v>
      </c>
      <c r="C1023">
        <v>17385.227999999999</v>
      </c>
      <c r="D1023">
        <v>105570.58900000001</v>
      </c>
      <c r="E1023" t="s">
        <v>1250</v>
      </c>
    </row>
    <row r="1024" spans="1:5" x14ac:dyDescent="0.2">
      <c r="A1024" t="s">
        <v>3</v>
      </c>
      <c r="B1024">
        <v>40.5</v>
      </c>
      <c r="C1024">
        <v>13564.8</v>
      </c>
      <c r="D1024">
        <v>101669.2</v>
      </c>
      <c r="E1024" t="s">
        <v>1679</v>
      </c>
    </row>
    <row r="1025" spans="1:5" x14ac:dyDescent="0.2">
      <c r="A1025" t="s">
        <v>4</v>
      </c>
      <c r="B1025">
        <v>35.4</v>
      </c>
      <c r="C1025">
        <v>13558.72</v>
      </c>
      <c r="D1025">
        <v>102001.08</v>
      </c>
      <c r="E1025" t="s">
        <v>1679</v>
      </c>
    </row>
    <row r="1026" spans="1:5" x14ac:dyDescent="0.2">
      <c r="A1026" t="s">
        <v>5</v>
      </c>
      <c r="B1026">
        <v>30.75</v>
      </c>
      <c r="C1026">
        <v>13764.97</v>
      </c>
      <c r="D1026">
        <v>102324.34</v>
      </c>
      <c r="E1026" t="s">
        <v>1679</v>
      </c>
    </row>
    <row r="1027" spans="1:5" x14ac:dyDescent="0.2">
      <c r="A1027" t="s">
        <v>6</v>
      </c>
      <c r="B1027">
        <v>56</v>
      </c>
      <c r="C1027">
        <v>14104.7</v>
      </c>
      <c r="D1027">
        <v>102380.4</v>
      </c>
      <c r="E1027" t="s">
        <v>1679</v>
      </c>
    </row>
    <row r="1028" spans="1:5" x14ac:dyDescent="0.2">
      <c r="A1028" t="s">
        <v>7</v>
      </c>
      <c r="B1028">
        <v>47.1</v>
      </c>
      <c r="C1028">
        <v>14253.41</v>
      </c>
      <c r="D1028">
        <v>102359.26</v>
      </c>
      <c r="E1028" t="s">
        <v>1679</v>
      </c>
    </row>
    <row r="1029" spans="1:5" x14ac:dyDescent="0.2">
      <c r="A1029" t="s">
        <v>8</v>
      </c>
      <c r="B1029">
        <v>48.2</v>
      </c>
      <c r="C1029">
        <v>14954.02</v>
      </c>
      <c r="D1029">
        <v>102283.03</v>
      </c>
      <c r="E1029" t="s">
        <v>1679</v>
      </c>
    </row>
    <row r="1030" spans="1:5" x14ac:dyDescent="0.2">
      <c r="A1030" t="s">
        <v>9</v>
      </c>
      <c r="B1030">
        <v>55.5</v>
      </c>
      <c r="C1030">
        <v>15699.39</v>
      </c>
      <c r="D1030">
        <v>102265.96</v>
      </c>
      <c r="E1030" t="s">
        <v>1679</v>
      </c>
    </row>
    <row r="1031" spans="1:5" x14ac:dyDescent="0.2">
      <c r="A1031" t="s">
        <v>10</v>
      </c>
      <c r="B1031">
        <v>38.299999999999997</v>
      </c>
      <c r="C1031">
        <v>16308.01</v>
      </c>
      <c r="D1031">
        <v>102332.46</v>
      </c>
      <c r="E1031" t="s">
        <v>1679</v>
      </c>
    </row>
    <row r="1032" spans="1:5" x14ac:dyDescent="0.2">
      <c r="A1032" t="s">
        <v>1260</v>
      </c>
      <c r="B1032">
        <v>53.8</v>
      </c>
      <c r="C1032">
        <v>18063.939999999999</v>
      </c>
      <c r="D1032">
        <v>103195.9</v>
      </c>
      <c r="E1032" t="s">
        <v>2295</v>
      </c>
    </row>
    <row r="1033" spans="1:5" x14ac:dyDescent="0.2">
      <c r="A1033" t="s">
        <v>1261</v>
      </c>
      <c r="B1033">
        <v>45.65</v>
      </c>
      <c r="C1033">
        <v>18079.95</v>
      </c>
      <c r="D1033">
        <v>103506.03</v>
      </c>
      <c r="E1033" t="s">
        <v>2295</v>
      </c>
    </row>
    <row r="1034" spans="1:5" x14ac:dyDescent="0.2">
      <c r="A1034" t="s">
        <v>1262</v>
      </c>
      <c r="B1034">
        <v>40.1</v>
      </c>
      <c r="C1034">
        <v>18065.740000000002</v>
      </c>
      <c r="D1034">
        <v>103657.60000000001</v>
      </c>
      <c r="E1034" s="9" t="s">
        <v>2293</v>
      </c>
    </row>
    <row r="1035" spans="1:5" x14ac:dyDescent="0.2">
      <c r="A1035" t="s">
        <v>1263</v>
      </c>
      <c r="B1035">
        <v>40.1</v>
      </c>
      <c r="C1035">
        <v>18061.37</v>
      </c>
      <c r="D1035">
        <v>104093.08</v>
      </c>
      <c r="E1035" s="9" t="s">
        <v>2293</v>
      </c>
    </row>
    <row r="1036" spans="1:5" x14ac:dyDescent="0.2">
      <c r="A1036" t="s">
        <v>1264</v>
      </c>
      <c r="B1036">
        <v>34.46</v>
      </c>
      <c r="C1036">
        <v>17904.2</v>
      </c>
      <c r="D1036">
        <v>104600.17</v>
      </c>
      <c r="E1036" s="9" t="s">
        <v>2293</v>
      </c>
    </row>
    <row r="1037" spans="1:5" x14ac:dyDescent="0.2">
      <c r="A1037" t="s">
        <v>1265</v>
      </c>
      <c r="B1037">
        <v>41.1</v>
      </c>
      <c r="C1037">
        <v>17891.759999999998</v>
      </c>
      <c r="D1037">
        <v>104708.46</v>
      </c>
      <c r="E1037" s="9" t="s">
        <v>2293</v>
      </c>
    </row>
    <row r="1038" spans="1:5" x14ac:dyDescent="0.2">
      <c r="A1038" t="s">
        <v>1266</v>
      </c>
      <c r="B1038">
        <v>28.7</v>
      </c>
      <c r="C1038">
        <v>17825.919999999998</v>
      </c>
      <c r="D1038">
        <v>104853.52</v>
      </c>
      <c r="E1038" s="9" t="s">
        <v>2293</v>
      </c>
    </row>
    <row r="1039" spans="1:5" x14ac:dyDescent="0.2">
      <c r="A1039" t="s">
        <v>1267</v>
      </c>
      <c r="B1039">
        <v>30.3</v>
      </c>
      <c r="C1039">
        <v>17841.79</v>
      </c>
      <c r="D1039">
        <v>104976.9</v>
      </c>
      <c r="E1039" s="9" t="s">
        <v>2293</v>
      </c>
    </row>
    <row r="1040" spans="1:5" x14ac:dyDescent="0.2">
      <c r="A1040" t="s">
        <v>1268</v>
      </c>
      <c r="B1040">
        <v>44.43</v>
      </c>
      <c r="C1040">
        <v>17840.3</v>
      </c>
      <c r="D1040">
        <v>105112.25</v>
      </c>
      <c r="E1040" s="9" t="s">
        <v>2293</v>
      </c>
    </row>
    <row r="1041" spans="1:5" x14ac:dyDescent="0.2">
      <c r="A1041" t="s">
        <v>1269</v>
      </c>
      <c r="B1041">
        <v>35</v>
      </c>
      <c r="C1041">
        <v>17815.96</v>
      </c>
      <c r="D1041">
        <v>105112.49</v>
      </c>
      <c r="E1041" s="9" t="s">
        <v>2293</v>
      </c>
    </row>
    <row r="1042" spans="1:5" x14ac:dyDescent="0.2">
      <c r="A1042" t="s">
        <v>1270</v>
      </c>
      <c r="B1042">
        <v>36.61</v>
      </c>
      <c r="C1042">
        <v>17839.12</v>
      </c>
      <c r="D1042">
        <v>105221.16</v>
      </c>
      <c r="E1042" s="9" t="s">
        <v>2293</v>
      </c>
    </row>
    <row r="1043" spans="1:5" x14ac:dyDescent="0.2">
      <c r="A1043" t="s">
        <v>1271</v>
      </c>
      <c r="B1043">
        <v>35.5</v>
      </c>
      <c r="C1043">
        <v>17815.04</v>
      </c>
      <c r="D1043">
        <v>105221.9</v>
      </c>
      <c r="E1043" s="9" t="s">
        <v>2293</v>
      </c>
    </row>
    <row r="1044" spans="1:5" x14ac:dyDescent="0.2">
      <c r="A1044" t="s">
        <v>1272</v>
      </c>
      <c r="B1044">
        <v>34.450000000000003</v>
      </c>
      <c r="C1044">
        <v>17841.68</v>
      </c>
      <c r="D1044">
        <v>105321.25</v>
      </c>
      <c r="E1044" s="9" t="s">
        <v>2293</v>
      </c>
    </row>
    <row r="1045" spans="1:5" x14ac:dyDescent="0.2">
      <c r="A1045" t="s">
        <v>1273</v>
      </c>
      <c r="B1045">
        <v>43.15</v>
      </c>
      <c r="C1045">
        <v>17819.23</v>
      </c>
      <c r="D1045">
        <v>105321.65</v>
      </c>
      <c r="E1045" s="9" t="s">
        <v>2293</v>
      </c>
    </row>
    <row r="1046" spans="1:5" x14ac:dyDescent="0.2">
      <c r="A1046" t="s">
        <v>1274</v>
      </c>
      <c r="B1046">
        <v>29.55</v>
      </c>
      <c r="C1046">
        <v>17850.294999999998</v>
      </c>
      <c r="D1046">
        <v>105447.735</v>
      </c>
      <c r="E1046" t="s">
        <v>2300</v>
      </c>
    </row>
    <row r="1047" spans="1:5" x14ac:dyDescent="0.2">
      <c r="A1047" t="s">
        <v>11</v>
      </c>
      <c r="B1047">
        <v>41.5</v>
      </c>
      <c r="C1047">
        <v>13547.8</v>
      </c>
      <c r="D1047">
        <v>101659.14</v>
      </c>
      <c r="E1047" t="s">
        <v>1679</v>
      </c>
    </row>
    <row r="1048" spans="1:5" x14ac:dyDescent="0.2">
      <c r="A1048" t="s">
        <v>12</v>
      </c>
      <c r="B1048">
        <v>31.9</v>
      </c>
      <c r="C1048">
        <v>13571.48</v>
      </c>
      <c r="D1048">
        <v>101832.16</v>
      </c>
      <c r="E1048" t="s">
        <v>1679</v>
      </c>
    </row>
    <row r="1049" spans="1:5" x14ac:dyDescent="0.2">
      <c r="A1049" t="s">
        <v>13</v>
      </c>
      <c r="B1049">
        <v>30.6</v>
      </c>
      <c r="C1049">
        <v>13607.38</v>
      </c>
      <c r="D1049">
        <v>102163.92</v>
      </c>
      <c r="E1049" t="s">
        <v>1679</v>
      </c>
    </row>
    <row r="1050" spans="1:5" x14ac:dyDescent="0.2">
      <c r="A1050" t="s">
        <v>14</v>
      </c>
      <c r="B1050">
        <v>31.92</v>
      </c>
      <c r="C1050">
        <v>13886.94</v>
      </c>
      <c r="D1050">
        <v>102411.82</v>
      </c>
      <c r="E1050" t="s">
        <v>1679</v>
      </c>
    </row>
    <row r="1051" spans="1:5" x14ac:dyDescent="0.2">
      <c r="A1051" t="s">
        <v>15</v>
      </c>
      <c r="B1051">
        <v>39.11</v>
      </c>
      <c r="C1051">
        <v>14066.92</v>
      </c>
      <c r="D1051">
        <v>102373.63</v>
      </c>
      <c r="E1051" t="s">
        <v>1679</v>
      </c>
    </row>
    <row r="1052" spans="1:5" x14ac:dyDescent="0.2">
      <c r="A1052" t="s">
        <v>16</v>
      </c>
      <c r="B1052">
        <v>41.58</v>
      </c>
      <c r="C1052">
        <v>14070.26</v>
      </c>
      <c r="D1052">
        <v>102399.64</v>
      </c>
      <c r="E1052" t="s">
        <v>1679</v>
      </c>
    </row>
    <row r="1053" spans="1:5" x14ac:dyDescent="0.2">
      <c r="A1053" t="s">
        <v>17</v>
      </c>
      <c r="B1053">
        <v>41.46</v>
      </c>
      <c r="C1053">
        <v>14175.9</v>
      </c>
      <c r="D1053">
        <v>102359.07</v>
      </c>
      <c r="E1053" t="s">
        <v>1679</v>
      </c>
    </row>
    <row r="1054" spans="1:5" x14ac:dyDescent="0.2">
      <c r="A1054" t="s">
        <v>18</v>
      </c>
      <c r="B1054">
        <v>38.92</v>
      </c>
      <c r="C1054">
        <v>14179.32</v>
      </c>
      <c r="D1054">
        <v>102385</v>
      </c>
      <c r="E1054" t="s">
        <v>1679</v>
      </c>
    </row>
    <row r="1055" spans="1:5" x14ac:dyDescent="0.2">
      <c r="A1055" t="s">
        <v>19</v>
      </c>
      <c r="B1055">
        <v>29.4</v>
      </c>
      <c r="C1055">
        <v>14279.02</v>
      </c>
      <c r="D1055">
        <v>102345.18</v>
      </c>
      <c r="E1055" t="s">
        <v>1679</v>
      </c>
    </row>
    <row r="1056" spans="1:5" x14ac:dyDescent="0.2">
      <c r="A1056" t="s">
        <v>20</v>
      </c>
      <c r="B1056">
        <v>32.44</v>
      </c>
      <c r="C1056">
        <v>14282.48</v>
      </c>
      <c r="D1056">
        <v>102371.18</v>
      </c>
      <c r="E1056" t="s">
        <v>1679</v>
      </c>
    </row>
    <row r="1057" spans="1:5" x14ac:dyDescent="0.2">
      <c r="A1057" t="s">
        <v>21</v>
      </c>
      <c r="B1057">
        <v>23.9</v>
      </c>
      <c r="C1057">
        <v>14428.95</v>
      </c>
      <c r="D1057">
        <v>102351.71</v>
      </c>
      <c r="E1057" t="s">
        <v>1679</v>
      </c>
    </row>
    <row r="1058" spans="1:5" x14ac:dyDescent="0.2">
      <c r="A1058" t="s">
        <v>22</v>
      </c>
      <c r="B1058">
        <v>40.24</v>
      </c>
      <c r="C1058">
        <v>14575.32</v>
      </c>
      <c r="D1058">
        <v>102298.77</v>
      </c>
      <c r="E1058" t="s">
        <v>1679</v>
      </c>
    </row>
    <row r="1059" spans="1:5" x14ac:dyDescent="0.2">
      <c r="A1059" t="s">
        <v>23</v>
      </c>
      <c r="B1059">
        <v>32.4</v>
      </c>
      <c r="C1059">
        <v>14913.77</v>
      </c>
      <c r="D1059">
        <v>102265.31</v>
      </c>
      <c r="E1059" t="s">
        <v>1679</v>
      </c>
    </row>
    <row r="1060" spans="1:5" x14ac:dyDescent="0.2">
      <c r="A1060" t="s">
        <v>24</v>
      </c>
      <c r="B1060">
        <v>31.9</v>
      </c>
      <c r="C1060">
        <v>15013.83</v>
      </c>
      <c r="D1060">
        <v>102265.06</v>
      </c>
      <c r="E1060" t="s">
        <v>1679</v>
      </c>
    </row>
    <row r="1061" spans="1:5" x14ac:dyDescent="0.2">
      <c r="A1061" t="s">
        <v>25</v>
      </c>
      <c r="B1061">
        <v>30.41</v>
      </c>
      <c r="C1061">
        <v>15013.36</v>
      </c>
      <c r="D1061">
        <v>102312.35</v>
      </c>
      <c r="E1061" t="s">
        <v>1679</v>
      </c>
    </row>
    <row r="1062" spans="1:5" x14ac:dyDescent="0.2">
      <c r="A1062" t="s">
        <v>26</v>
      </c>
      <c r="B1062">
        <v>35.1</v>
      </c>
      <c r="C1062">
        <v>15090.62</v>
      </c>
      <c r="D1062">
        <v>102261.49</v>
      </c>
      <c r="E1062" t="s">
        <v>1679</v>
      </c>
    </row>
    <row r="1063" spans="1:5" x14ac:dyDescent="0.2">
      <c r="A1063" t="s">
        <v>27</v>
      </c>
      <c r="B1063">
        <v>34.5</v>
      </c>
      <c r="C1063">
        <v>15109.76</v>
      </c>
      <c r="D1063">
        <v>102304.46</v>
      </c>
      <c r="E1063" t="s">
        <v>1679</v>
      </c>
    </row>
    <row r="1064" spans="1:5" x14ac:dyDescent="0.2">
      <c r="A1064" t="s">
        <v>28</v>
      </c>
      <c r="B1064">
        <v>35.9</v>
      </c>
      <c r="C1064">
        <v>15208.64</v>
      </c>
      <c r="D1064">
        <v>102265.47</v>
      </c>
      <c r="E1064" t="s">
        <v>1679</v>
      </c>
    </row>
    <row r="1065" spans="1:5" x14ac:dyDescent="0.2">
      <c r="A1065" t="s">
        <v>29</v>
      </c>
      <c r="B1065">
        <v>40.5</v>
      </c>
      <c r="C1065">
        <v>15213.98</v>
      </c>
      <c r="D1065">
        <v>102303.75</v>
      </c>
      <c r="E1065" t="s">
        <v>1679</v>
      </c>
    </row>
    <row r="1066" spans="1:5" x14ac:dyDescent="0.2">
      <c r="A1066" t="s">
        <v>30</v>
      </c>
      <c r="B1066">
        <v>40.5</v>
      </c>
      <c r="C1066">
        <v>15319.39</v>
      </c>
      <c r="D1066">
        <v>102264.08</v>
      </c>
      <c r="E1066" t="s">
        <v>1679</v>
      </c>
    </row>
    <row r="1067" spans="1:5" x14ac:dyDescent="0.2">
      <c r="A1067" t="s">
        <v>31</v>
      </c>
      <c r="B1067">
        <v>36</v>
      </c>
      <c r="C1067">
        <v>15319.57</v>
      </c>
      <c r="D1067">
        <v>102303.54</v>
      </c>
      <c r="E1067" t="s">
        <v>1679</v>
      </c>
    </row>
    <row r="1068" spans="1:5" x14ac:dyDescent="0.2">
      <c r="A1068" t="s">
        <v>32</v>
      </c>
      <c r="B1068">
        <v>35.299999999999997</v>
      </c>
      <c r="C1068">
        <v>15440.12</v>
      </c>
      <c r="D1068">
        <v>102263.62</v>
      </c>
      <c r="E1068" t="s">
        <v>1679</v>
      </c>
    </row>
    <row r="1069" spans="1:5" x14ac:dyDescent="0.2">
      <c r="A1069" t="s">
        <v>33</v>
      </c>
      <c r="B1069">
        <v>43.6</v>
      </c>
      <c r="C1069">
        <v>15440.29</v>
      </c>
      <c r="D1069">
        <v>102303.02</v>
      </c>
      <c r="E1069" t="s">
        <v>1679</v>
      </c>
    </row>
    <row r="1070" spans="1:5" x14ac:dyDescent="0.2">
      <c r="A1070" t="s">
        <v>34</v>
      </c>
      <c r="B1070">
        <v>35</v>
      </c>
      <c r="C1070">
        <v>15582.72</v>
      </c>
      <c r="D1070">
        <v>102293.42</v>
      </c>
      <c r="E1070" t="s">
        <v>1679</v>
      </c>
    </row>
    <row r="1071" spans="1:5" x14ac:dyDescent="0.2">
      <c r="A1071" t="s">
        <v>35</v>
      </c>
      <c r="B1071">
        <v>38.200000000000003</v>
      </c>
      <c r="C1071">
        <v>15847.64</v>
      </c>
      <c r="D1071">
        <v>102289.74</v>
      </c>
      <c r="E1071" t="s">
        <v>1679</v>
      </c>
    </row>
    <row r="1072" spans="1:5" x14ac:dyDescent="0.2">
      <c r="A1072" t="s">
        <v>36</v>
      </c>
      <c r="B1072">
        <v>28.85</v>
      </c>
      <c r="C1072">
        <v>15980.8</v>
      </c>
      <c r="D1072">
        <v>102265.65</v>
      </c>
      <c r="E1072" t="s">
        <v>1679</v>
      </c>
    </row>
    <row r="1073" spans="1:5" x14ac:dyDescent="0.2">
      <c r="A1073" t="s">
        <v>37</v>
      </c>
      <c r="B1073">
        <v>33.950000000000003</v>
      </c>
      <c r="C1073">
        <v>15980.33</v>
      </c>
      <c r="D1073">
        <v>102290.92</v>
      </c>
      <c r="E1073" t="s">
        <v>1679</v>
      </c>
    </row>
    <row r="1074" spans="1:5" x14ac:dyDescent="0.2">
      <c r="A1074" t="s">
        <v>38</v>
      </c>
      <c r="B1074">
        <v>27.05</v>
      </c>
      <c r="C1074">
        <v>16089.08</v>
      </c>
      <c r="D1074">
        <v>102268.67</v>
      </c>
      <c r="E1074" t="s">
        <v>1679</v>
      </c>
    </row>
    <row r="1075" spans="1:5" x14ac:dyDescent="0.2">
      <c r="A1075" t="s">
        <v>39</v>
      </c>
      <c r="B1075">
        <v>27</v>
      </c>
      <c r="C1075">
        <v>16088.4</v>
      </c>
      <c r="D1075">
        <v>102293.8</v>
      </c>
      <c r="E1075" t="s">
        <v>1679</v>
      </c>
    </row>
    <row r="1076" spans="1:5" x14ac:dyDescent="0.2">
      <c r="A1076" t="s">
        <v>40</v>
      </c>
      <c r="B1076">
        <v>33.200000000000003</v>
      </c>
      <c r="C1076">
        <v>16195.84</v>
      </c>
      <c r="D1076">
        <v>102271.63</v>
      </c>
      <c r="E1076" t="s">
        <v>1679</v>
      </c>
    </row>
    <row r="1077" spans="1:5" x14ac:dyDescent="0.2">
      <c r="A1077" t="s">
        <v>41</v>
      </c>
      <c r="B1077">
        <v>27.4</v>
      </c>
      <c r="C1077">
        <v>16195.95</v>
      </c>
      <c r="D1077">
        <v>102296.63</v>
      </c>
      <c r="E1077" t="s">
        <v>1679</v>
      </c>
    </row>
    <row r="1078" spans="1:5" x14ac:dyDescent="0.2">
      <c r="A1078" t="s">
        <v>42</v>
      </c>
      <c r="B1078">
        <v>33.9</v>
      </c>
      <c r="C1078">
        <v>16338.5</v>
      </c>
      <c r="D1078">
        <v>102322.09</v>
      </c>
      <c r="E1078" t="s">
        <v>1679</v>
      </c>
    </row>
    <row r="1079" spans="1:5" x14ac:dyDescent="0.2">
      <c r="A1079" t="s">
        <v>43</v>
      </c>
      <c r="B1079">
        <v>34.700000000000003</v>
      </c>
      <c r="C1079">
        <v>16488.47</v>
      </c>
      <c r="D1079">
        <v>102353.12</v>
      </c>
      <c r="E1079" t="s">
        <v>1679</v>
      </c>
    </row>
    <row r="1080" spans="1:5" x14ac:dyDescent="0.2">
      <c r="A1080" t="s">
        <v>44</v>
      </c>
      <c r="B1080">
        <v>32.6</v>
      </c>
      <c r="C1080">
        <v>16621.349999999999</v>
      </c>
      <c r="D1080">
        <v>102421.94</v>
      </c>
      <c r="E1080" t="s">
        <v>1679</v>
      </c>
    </row>
    <row r="1081" spans="1:5" x14ac:dyDescent="0.2">
      <c r="A1081" t="s">
        <v>45</v>
      </c>
      <c r="B1081">
        <v>28.45</v>
      </c>
      <c r="C1081">
        <v>16771.07</v>
      </c>
      <c r="D1081">
        <v>102446.34</v>
      </c>
      <c r="E1081" t="s">
        <v>1679</v>
      </c>
    </row>
    <row r="1082" spans="1:5" x14ac:dyDescent="0.2">
      <c r="A1082" t="s">
        <v>46</v>
      </c>
      <c r="B1082">
        <v>25.4</v>
      </c>
      <c r="C1082">
        <v>16904.54</v>
      </c>
      <c r="D1082">
        <v>102520.55</v>
      </c>
      <c r="E1082" t="s">
        <v>1679</v>
      </c>
    </row>
    <row r="1083" spans="1:5" x14ac:dyDescent="0.2">
      <c r="A1083" t="s">
        <v>47</v>
      </c>
      <c r="B1083">
        <v>37.5</v>
      </c>
      <c r="C1083">
        <v>17011.169999999998</v>
      </c>
      <c r="D1083">
        <v>102530.63</v>
      </c>
      <c r="E1083" t="s">
        <v>1679</v>
      </c>
    </row>
    <row r="1084" spans="1:5" x14ac:dyDescent="0.2">
      <c r="A1084" t="s">
        <v>48</v>
      </c>
      <c r="B1084">
        <v>30.7</v>
      </c>
      <c r="C1084">
        <v>17003.689999999999</v>
      </c>
      <c r="D1084">
        <v>102554.52</v>
      </c>
      <c r="E1084" t="s">
        <v>1679</v>
      </c>
    </row>
    <row r="1085" spans="1:5" x14ac:dyDescent="0.2">
      <c r="A1085" t="s">
        <v>49</v>
      </c>
      <c r="B1085">
        <v>109.6</v>
      </c>
      <c r="C1085">
        <v>17113.919999999998</v>
      </c>
      <c r="D1085">
        <v>102566.32</v>
      </c>
      <c r="E1085" t="s">
        <v>1679</v>
      </c>
    </row>
    <row r="1086" spans="1:5" x14ac:dyDescent="0.2">
      <c r="A1086" t="s">
        <v>50</v>
      </c>
      <c r="B1086">
        <v>30.2</v>
      </c>
      <c r="C1086">
        <v>17105.55</v>
      </c>
      <c r="D1086">
        <v>102590.27</v>
      </c>
      <c r="E1086" t="s">
        <v>1679</v>
      </c>
    </row>
    <row r="1087" spans="1:5" x14ac:dyDescent="0.2">
      <c r="A1087" t="s">
        <v>51</v>
      </c>
      <c r="B1087">
        <v>31.2</v>
      </c>
      <c r="C1087">
        <v>17216.55</v>
      </c>
      <c r="D1087">
        <v>102599.72</v>
      </c>
      <c r="E1087" t="s">
        <v>1679</v>
      </c>
    </row>
    <row r="1088" spans="1:5" x14ac:dyDescent="0.2">
      <c r="A1088" t="s">
        <v>52</v>
      </c>
      <c r="B1088">
        <v>39.450000000000003</v>
      </c>
      <c r="C1088">
        <v>17209.14</v>
      </c>
      <c r="D1088">
        <v>102619.91</v>
      </c>
      <c r="E1088" t="s">
        <v>1679</v>
      </c>
    </row>
    <row r="1089" spans="1:5" x14ac:dyDescent="0.2">
      <c r="A1089" t="s">
        <v>53</v>
      </c>
      <c r="B1089">
        <v>28.2</v>
      </c>
      <c r="C1089">
        <v>17356.45</v>
      </c>
      <c r="D1089">
        <v>102638.77</v>
      </c>
      <c r="E1089" t="s">
        <v>1679</v>
      </c>
    </row>
    <row r="1090" spans="1:5" x14ac:dyDescent="0.2">
      <c r="A1090" t="s">
        <v>54</v>
      </c>
      <c r="B1090">
        <v>42.2</v>
      </c>
      <c r="C1090">
        <v>17545.91</v>
      </c>
      <c r="D1090">
        <v>102712.61</v>
      </c>
      <c r="E1090" t="s">
        <v>1679</v>
      </c>
    </row>
    <row r="1091" spans="1:5" x14ac:dyDescent="0.2">
      <c r="A1091" t="s">
        <v>55</v>
      </c>
      <c r="B1091">
        <v>33.950000000000003</v>
      </c>
      <c r="C1091">
        <v>17648.599999999999</v>
      </c>
      <c r="D1091">
        <v>102738.59</v>
      </c>
      <c r="E1091" t="s">
        <v>1679</v>
      </c>
    </row>
    <row r="1092" spans="1:5" x14ac:dyDescent="0.2">
      <c r="A1092" t="s">
        <v>56</v>
      </c>
      <c r="B1092">
        <v>40.299999999999997</v>
      </c>
      <c r="C1092">
        <v>17757.61</v>
      </c>
      <c r="D1092">
        <v>102739.42</v>
      </c>
      <c r="E1092" t="s">
        <v>1679</v>
      </c>
    </row>
    <row r="1093" spans="1:5" x14ac:dyDescent="0.2">
      <c r="A1093" t="s">
        <v>57</v>
      </c>
      <c r="B1093">
        <v>42.9</v>
      </c>
      <c r="C1093">
        <v>17916.5</v>
      </c>
      <c r="D1093">
        <v>102803.86</v>
      </c>
      <c r="E1093" t="s">
        <v>1679</v>
      </c>
    </row>
    <row r="1094" spans="1:5" x14ac:dyDescent="0.2">
      <c r="A1094" t="s">
        <v>58</v>
      </c>
      <c r="B1094">
        <v>31.05</v>
      </c>
      <c r="C1094">
        <v>18003.04</v>
      </c>
      <c r="D1094">
        <v>102886.93</v>
      </c>
      <c r="E1094" t="s">
        <v>1679</v>
      </c>
    </row>
    <row r="1095" spans="1:5" x14ac:dyDescent="0.2">
      <c r="A1095" t="s">
        <v>59</v>
      </c>
      <c r="B1095">
        <v>31.35</v>
      </c>
      <c r="C1095">
        <v>18047.88</v>
      </c>
      <c r="D1095">
        <v>103035.84</v>
      </c>
      <c r="E1095" t="s">
        <v>1679</v>
      </c>
    </row>
    <row r="1096" spans="1:5" x14ac:dyDescent="0.2">
      <c r="A1096" t="s">
        <v>1275</v>
      </c>
      <c r="B1096">
        <v>43.8</v>
      </c>
      <c r="C1096">
        <v>18096.82</v>
      </c>
      <c r="D1096">
        <v>103191.67</v>
      </c>
      <c r="E1096" t="s">
        <v>2295</v>
      </c>
    </row>
    <row r="1097" spans="1:5" x14ac:dyDescent="0.2">
      <c r="A1097" t="s">
        <v>1276</v>
      </c>
      <c r="B1097">
        <v>34.700000000000003</v>
      </c>
      <c r="C1097">
        <v>18088.37</v>
      </c>
      <c r="D1097">
        <v>103293.14</v>
      </c>
      <c r="E1097" t="s">
        <v>2295</v>
      </c>
    </row>
    <row r="1098" spans="1:5" x14ac:dyDescent="0.2">
      <c r="A1098" t="s">
        <v>1277</v>
      </c>
      <c r="B1098">
        <v>35.799999999999997</v>
      </c>
      <c r="C1098">
        <v>18057.93</v>
      </c>
      <c r="D1098">
        <v>103396.76</v>
      </c>
      <c r="E1098" t="s">
        <v>2295</v>
      </c>
    </row>
    <row r="1099" spans="1:5" x14ac:dyDescent="0.2">
      <c r="A1099" t="s">
        <v>1278</v>
      </c>
      <c r="B1099">
        <v>36.4</v>
      </c>
      <c r="C1099">
        <v>18088.490000000002</v>
      </c>
      <c r="D1099">
        <v>103467.8</v>
      </c>
      <c r="E1099" t="s">
        <v>2295</v>
      </c>
    </row>
    <row r="1100" spans="1:5" x14ac:dyDescent="0.2">
      <c r="A1100" t="s">
        <v>1279</v>
      </c>
      <c r="B1100">
        <v>44.2</v>
      </c>
      <c r="C1100">
        <v>18057.12</v>
      </c>
      <c r="D1100">
        <v>103468.73</v>
      </c>
      <c r="E1100" t="s">
        <v>2295</v>
      </c>
    </row>
    <row r="1101" spans="1:5" x14ac:dyDescent="0.2">
      <c r="A1101" t="s">
        <v>1280</v>
      </c>
      <c r="B1101">
        <v>37.200000000000003</v>
      </c>
      <c r="C1101">
        <v>18089.91</v>
      </c>
      <c r="D1101">
        <v>103559.9</v>
      </c>
      <c r="E1101" t="s">
        <v>2295</v>
      </c>
    </row>
    <row r="1102" spans="1:5" x14ac:dyDescent="0.2">
      <c r="A1102" t="s">
        <v>1281</v>
      </c>
      <c r="B1102">
        <v>37.299999999999997</v>
      </c>
      <c r="C1102">
        <v>18092.240000000002</v>
      </c>
      <c r="D1102">
        <v>103692.42</v>
      </c>
      <c r="E1102" s="9" t="s">
        <v>2293</v>
      </c>
    </row>
    <row r="1103" spans="1:5" x14ac:dyDescent="0.2">
      <c r="A1103" t="s">
        <v>1282</v>
      </c>
      <c r="B1103">
        <v>46.6</v>
      </c>
      <c r="C1103">
        <v>18062.650000000001</v>
      </c>
      <c r="D1103">
        <v>103683.18</v>
      </c>
      <c r="E1103" s="9" t="s">
        <v>2293</v>
      </c>
    </row>
    <row r="1104" spans="1:5" x14ac:dyDescent="0.2">
      <c r="A1104" t="s">
        <v>1283</v>
      </c>
      <c r="B1104">
        <v>33.700000000000003</v>
      </c>
      <c r="C1104">
        <v>18062.63</v>
      </c>
      <c r="D1104">
        <v>103859.7</v>
      </c>
      <c r="E1104" s="9" t="s">
        <v>2293</v>
      </c>
    </row>
    <row r="1105" spans="1:5" x14ac:dyDescent="0.2">
      <c r="A1105" t="s">
        <v>1284</v>
      </c>
      <c r="B1105">
        <v>43</v>
      </c>
      <c r="C1105">
        <v>18090.259999999998</v>
      </c>
      <c r="D1105">
        <v>104008.6</v>
      </c>
      <c r="E1105" s="9" t="s">
        <v>2293</v>
      </c>
    </row>
    <row r="1106" spans="1:5" x14ac:dyDescent="0.2">
      <c r="A1106" t="s">
        <v>1285</v>
      </c>
      <c r="B1106">
        <v>37.08</v>
      </c>
      <c r="C1106">
        <v>18040.66</v>
      </c>
      <c r="D1106">
        <v>104209.34</v>
      </c>
      <c r="E1106" s="9" t="s">
        <v>2293</v>
      </c>
    </row>
    <row r="1107" spans="1:5" x14ac:dyDescent="0.2">
      <c r="A1107" t="s">
        <v>1286</v>
      </c>
      <c r="B1107">
        <v>29.9</v>
      </c>
      <c r="C1107">
        <v>18026.39</v>
      </c>
      <c r="D1107">
        <v>104341.75999999999</v>
      </c>
      <c r="E1107" s="9" t="s">
        <v>2293</v>
      </c>
    </row>
    <row r="1108" spans="1:5" x14ac:dyDescent="0.2">
      <c r="A1108" t="s">
        <v>1287</v>
      </c>
      <c r="B1108">
        <v>34.1</v>
      </c>
      <c r="C1108">
        <v>17971.79</v>
      </c>
      <c r="D1108">
        <v>104422.73</v>
      </c>
      <c r="E1108" s="9" t="s">
        <v>2293</v>
      </c>
    </row>
    <row r="1109" spans="1:5" x14ac:dyDescent="0.2">
      <c r="A1109" t="s">
        <v>1288</v>
      </c>
      <c r="B1109">
        <v>38.200000000000003</v>
      </c>
      <c r="C1109">
        <v>17956.57</v>
      </c>
      <c r="D1109">
        <v>104532.03</v>
      </c>
      <c r="E1109" s="9" t="s">
        <v>2293</v>
      </c>
    </row>
    <row r="1110" spans="1:5" x14ac:dyDescent="0.2">
      <c r="A1110" t="s">
        <v>1839</v>
      </c>
      <c r="B1110">
        <v>79</v>
      </c>
      <c r="C1110">
        <v>16337.441999999999</v>
      </c>
      <c r="D1110">
        <v>102610.48699999999</v>
      </c>
      <c r="E1110" t="s">
        <v>741</v>
      </c>
    </row>
    <row r="1111" spans="1:5" x14ac:dyDescent="0.2">
      <c r="A1111" t="s">
        <v>1840</v>
      </c>
      <c r="B1111">
        <v>83.8</v>
      </c>
      <c r="C1111">
        <v>16371.571</v>
      </c>
      <c r="D1111">
        <v>102618.186</v>
      </c>
      <c r="E1111" t="s">
        <v>741</v>
      </c>
    </row>
    <row r="1112" spans="1:5" x14ac:dyDescent="0.2">
      <c r="A1112" t="s">
        <v>1841</v>
      </c>
      <c r="B1112">
        <v>87.4</v>
      </c>
      <c r="C1112">
        <v>16378.312</v>
      </c>
      <c r="D1112">
        <v>102634.431</v>
      </c>
      <c r="E1112" t="s">
        <v>741</v>
      </c>
    </row>
    <row r="1113" spans="1:5" x14ac:dyDescent="0.2">
      <c r="A1113" t="s">
        <v>1842</v>
      </c>
      <c r="B1113">
        <v>81.400000000000006</v>
      </c>
      <c r="C1113">
        <v>16366.187</v>
      </c>
      <c r="D1113">
        <v>102639.90300000001</v>
      </c>
      <c r="E1113" t="s">
        <v>741</v>
      </c>
    </row>
    <row r="1114" spans="1:5" x14ac:dyDescent="0.2">
      <c r="A1114" t="s">
        <v>1843</v>
      </c>
      <c r="B1114">
        <v>85</v>
      </c>
      <c r="C1114">
        <v>16373.388999999999</v>
      </c>
      <c r="D1114">
        <v>102596.716</v>
      </c>
      <c r="E1114" t="s">
        <v>741</v>
      </c>
    </row>
    <row r="1115" spans="1:5" x14ac:dyDescent="0.2">
      <c r="A1115" t="s">
        <v>1844</v>
      </c>
      <c r="B1115">
        <v>69.2</v>
      </c>
      <c r="C1115">
        <v>16362.278</v>
      </c>
      <c r="D1115">
        <v>102623.58500000001</v>
      </c>
      <c r="E1115" t="s">
        <v>741</v>
      </c>
    </row>
    <row r="1116" spans="1:5" x14ac:dyDescent="0.2">
      <c r="A1116" t="s">
        <v>1845</v>
      </c>
      <c r="B1116">
        <v>70</v>
      </c>
      <c r="C1116">
        <v>16352.602000000001</v>
      </c>
      <c r="D1116">
        <v>102641.05499999999</v>
      </c>
      <c r="E1116" t="s">
        <v>741</v>
      </c>
    </row>
    <row r="1117" spans="1:5" x14ac:dyDescent="0.2">
      <c r="A1117" t="s">
        <v>1846</v>
      </c>
      <c r="B1117">
        <v>69.8</v>
      </c>
      <c r="C1117">
        <v>16359.498</v>
      </c>
      <c r="D1117">
        <v>102612.936</v>
      </c>
      <c r="E1117" t="s">
        <v>741</v>
      </c>
    </row>
    <row r="1118" spans="1:5" x14ac:dyDescent="0.2">
      <c r="A1118" t="s">
        <v>1847</v>
      </c>
      <c r="B1118">
        <v>71.900000000000006</v>
      </c>
      <c r="C1118">
        <v>16356.237999999999</v>
      </c>
      <c r="D1118">
        <v>102654.02899999999</v>
      </c>
      <c r="E1118" t="s">
        <v>741</v>
      </c>
    </row>
    <row r="1119" spans="1:5" x14ac:dyDescent="0.2">
      <c r="A1119" t="s">
        <v>1848</v>
      </c>
      <c r="B1119">
        <v>71.599999999999994</v>
      </c>
      <c r="C1119">
        <v>16357.333000000001</v>
      </c>
      <c r="D1119">
        <v>102591.288</v>
      </c>
      <c r="E1119" t="s">
        <v>741</v>
      </c>
    </row>
    <row r="1120" spans="1:5" x14ac:dyDescent="0.2">
      <c r="A1120" t="s">
        <v>1849</v>
      </c>
      <c r="B1120">
        <v>73</v>
      </c>
      <c r="C1120">
        <v>16349.996999999999</v>
      </c>
      <c r="D1120">
        <v>102617.454</v>
      </c>
      <c r="E1120" t="s">
        <v>741</v>
      </c>
    </row>
    <row r="1121" spans="1:5" x14ac:dyDescent="0.2">
      <c r="A1121" t="s">
        <v>1850</v>
      </c>
      <c r="B1121">
        <v>83.6</v>
      </c>
      <c r="C1121">
        <v>16328.679</v>
      </c>
      <c r="D1121">
        <v>102649.68399999999</v>
      </c>
      <c r="E1121" t="s">
        <v>741</v>
      </c>
    </row>
    <row r="1122" spans="1:5" x14ac:dyDescent="0.2">
      <c r="A1122" t="s">
        <v>1851</v>
      </c>
      <c r="B1122">
        <v>70.3</v>
      </c>
      <c r="C1122">
        <v>16338.48</v>
      </c>
      <c r="D1122">
        <v>102637.281</v>
      </c>
      <c r="E1122" t="s">
        <v>741</v>
      </c>
    </row>
    <row r="1123" spans="1:5" x14ac:dyDescent="0.2">
      <c r="A1123" t="s">
        <v>1852</v>
      </c>
      <c r="B1123">
        <v>70.400000000000006</v>
      </c>
      <c r="C1123">
        <v>16338.758</v>
      </c>
      <c r="D1123">
        <v>102647.64</v>
      </c>
      <c r="E1123" t="s">
        <v>741</v>
      </c>
    </row>
    <row r="1124" spans="1:5" x14ac:dyDescent="0.2">
      <c r="A1124" t="s">
        <v>1853</v>
      </c>
      <c r="B1124">
        <v>72.5</v>
      </c>
      <c r="C1124">
        <v>16340.856</v>
      </c>
      <c r="D1124">
        <v>102595.083</v>
      </c>
      <c r="E1124" t="s">
        <v>741</v>
      </c>
    </row>
    <row r="1125" spans="1:5" x14ac:dyDescent="0.2">
      <c r="A1125" t="s">
        <v>1854</v>
      </c>
      <c r="B1125">
        <v>77.900000000000006</v>
      </c>
      <c r="C1125">
        <v>16348.994000000001</v>
      </c>
      <c r="D1125">
        <v>102630.461</v>
      </c>
      <c r="E1125" t="s">
        <v>741</v>
      </c>
    </row>
    <row r="1126" spans="1:5" x14ac:dyDescent="0.2">
      <c r="A1126" t="s">
        <v>1855</v>
      </c>
      <c r="B1126">
        <v>74</v>
      </c>
      <c r="C1126">
        <v>16342.296</v>
      </c>
      <c r="D1126">
        <v>102619.458</v>
      </c>
      <c r="E1126" t="s">
        <v>741</v>
      </c>
    </row>
    <row r="1127" spans="1:5" x14ac:dyDescent="0.2">
      <c r="A1127" t="s">
        <v>1856</v>
      </c>
      <c r="B1127">
        <v>83.2</v>
      </c>
      <c r="C1127">
        <v>16322.403</v>
      </c>
      <c r="D1127">
        <v>102598.32399999999</v>
      </c>
      <c r="E1127" t="s">
        <v>741</v>
      </c>
    </row>
    <row r="1128" spans="1:5" x14ac:dyDescent="0.2">
      <c r="A1128" t="s">
        <v>1857</v>
      </c>
      <c r="B1128">
        <v>74.3</v>
      </c>
      <c r="C1128">
        <v>16325.074000000001</v>
      </c>
      <c r="D1128">
        <v>102611.058</v>
      </c>
      <c r="E1128" t="s">
        <v>741</v>
      </c>
    </row>
    <row r="1129" spans="1:5" x14ac:dyDescent="0.2">
      <c r="A1129" t="s">
        <v>1858</v>
      </c>
      <c r="B1129">
        <v>72.3</v>
      </c>
      <c r="C1129">
        <v>16326.603999999999</v>
      </c>
      <c r="D1129">
        <v>102627.227</v>
      </c>
      <c r="E1129" t="s">
        <v>741</v>
      </c>
    </row>
    <row r="1130" spans="1:5" x14ac:dyDescent="0.2">
      <c r="A1130" t="s">
        <v>1859</v>
      </c>
      <c r="B1130">
        <v>68.400000000000006</v>
      </c>
      <c r="C1130">
        <v>16322.875</v>
      </c>
      <c r="D1130">
        <v>102637.114</v>
      </c>
      <c r="E1130" t="s">
        <v>741</v>
      </c>
    </row>
    <row r="1131" spans="1:5" x14ac:dyDescent="0.2">
      <c r="A1131" t="s">
        <v>1860</v>
      </c>
      <c r="B1131">
        <v>75.8</v>
      </c>
      <c r="C1131">
        <v>16388.113000000001</v>
      </c>
      <c r="D1131">
        <v>102636.327</v>
      </c>
      <c r="E1131" t="s">
        <v>741</v>
      </c>
    </row>
    <row r="1132" spans="1:5" x14ac:dyDescent="0.2">
      <c r="A1132" t="s">
        <v>1861</v>
      </c>
      <c r="B1132">
        <v>78</v>
      </c>
      <c r="C1132">
        <v>16369.51</v>
      </c>
      <c r="D1132">
        <v>102657.98</v>
      </c>
      <c r="E1132" t="s">
        <v>741</v>
      </c>
    </row>
    <row r="1133" spans="1:5" x14ac:dyDescent="0.2">
      <c r="A1133" t="s">
        <v>1862</v>
      </c>
      <c r="B1133">
        <v>70.900000000000006</v>
      </c>
      <c r="C1133">
        <v>16358.225</v>
      </c>
      <c r="D1133">
        <v>102640.077</v>
      </c>
      <c r="E1133" t="s">
        <v>741</v>
      </c>
    </row>
    <row r="1134" spans="1:5" x14ac:dyDescent="0.2">
      <c r="A1134" t="s">
        <v>1863</v>
      </c>
      <c r="B1134">
        <v>76</v>
      </c>
      <c r="C1134">
        <v>16365.76</v>
      </c>
      <c r="D1134">
        <v>102594.575</v>
      </c>
      <c r="E1134" t="s">
        <v>741</v>
      </c>
    </row>
    <row r="1135" spans="1:5" x14ac:dyDescent="0.2">
      <c r="A1135" t="s">
        <v>1864</v>
      </c>
      <c r="B1135">
        <v>82.1</v>
      </c>
      <c r="C1135">
        <v>16391.822</v>
      </c>
      <c r="D1135">
        <v>102603.539</v>
      </c>
      <c r="E1135" t="s">
        <v>741</v>
      </c>
    </row>
    <row r="1136" spans="1:5" x14ac:dyDescent="0.2">
      <c r="A1136" t="s">
        <v>1865</v>
      </c>
      <c r="B1136">
        <v>76.8</v>
      </c>
      <c r="C1136">
        <v>16397.692999999999</v>
      </c>
      <c r="D1136">
        <v>102603.787</v>
      </c>
      <c r="E1136" t="s">
        <v>741</v>
      </c>
    </row>
    <row r="1137" spans="1:5" x14ac:dyDescent="0.2">
      <c r="A1137" t="s">
        <v>1866</v>
      </c>
      <c r="B1137">
        <v>89</v>
      </c>
      <c r="C1137">
        <v>16389.723000000002</v>
      </c>
      <c r="D1137">
        <v>102627.83100000001</v>
      </c>
      <c r="E1137" t="s">
        <v>741</v>
      </c>
    </row>
    <row r="1138" spans="1:5" x14ac:dyDescent="0.2">
      <c r="A1138" t="s">
        <v>1867</v>
      </c>
      <c r="B1138">
        <v>76.2</v>
      </c>
      <c r="C1138">
        <v>16385.411</v>
      </c>
      <c r="D1138">
        <v>102645.004</v>
      </c>
      <c r="E1138" t="s">
        <v>741</v>
      </c>
    </row>
    <row r="1139" spans="1:5" x14ac:dyDescent="0.2">
      <c r="A1139" t="s">
        <v>1868</v>
      </c>
      <c r="B1139">
        <v>77.099999999999994</v>
      </c>
      <c r="C1139">
        <v>16380.737999999999</v>
      </c>
      <c r="D1139">
        <v>102659.746</v>
      </c>
      <c r="E1139" t="s">
        <v>741</v>
      </c>
    </row>
    <row r="1140" spans="1:5" x14ac:dyDescent="0.2">
      <c r="A1140" t="s">
        <v>1869</v>
      </c>
      <c r="B1140">
        <v>90.9</v>
      </c>
      <c r="C1140">
        <v>16384.306</v>
      </c>
      <c r="D1140">
        <v>102613.27099999999</v>
      </c>
      <c r="E1140" t="s">
        <v>741</v>
      </c>
    </row>
    <row r="1141" spans="1:5" x14ac:dyDescent="0.2">
      <c r="A1141" t="s">
        <v>2309</v>
      </c>
      <c r="B1141">
        <v>40.1</v>
      </c>
      <c r="C1141">
        <v>18217.34</v>
      </c>
      <c r="D1141">
        <v>97443.66</v>
      </c>
      <c r="E1141" t="s">
        <v>1540</v>
      </c>
    </row>
    <row r="1142" spans="1:5" x14ac:dyDescent="0.2">
      <c r="A1142" t="s">
        <v>2310</v>
      </c>
      <c r="B1142">
        <v>40.799999999999997</v>
      </c>
      <c r="C1142">
        <v>18284.849999999999</v>
      </c>
      <c r="D1142">
        <v>97474.38</v>
      </c>
      <c r="E1142" t="s">
        <v>1540</v>
      </c>
    </row>
    <row r="1143" spans="1:5" x14ac:dyDescent="0.2">
      <c r="A1143" t="s">
        <v>2311</v>
      </c>
      <c r="B1143">
        <v>41.6</v>
      </c>
      <c r="C1143">
        <v>18278.86</v>
      </c>
      <c r="D1143">
        <v>97481.81</v>
      </c>
      <c r="E1143" t="s">
        <v>1540</v>
      </c>
    </row>
    <row r="1144" spans="1:5" x14ac:dyDescent="0.2">
      <c r="A1144" t="s">
        <v>2312</v>
      </c>
      <c r="B1144">
        <v>46.3</v>
      </c>
      <c r="C1144">
        <v>18279.560000000001</v>
      </c>
      <c r="D1144">
        <v>97492</v>
      </c>
      <c r="E1144" t="s">
        <v>1540</v>
      </c>
    </row>
    <row r="1145" spans="1:5" x14ac:dyDescent="0.2">
      <c r="A1145" t="s">
        <v>2313</v>
      </c>
      <c r="B1145">
        <v>41.1</v>
      </c>
      <c r="C1145">
        <v>18217.96</v>
      </c>
      <c r="D1145">
        <v>97454.04</v>
      </c>
      <c r="E1145" t="s">
        <v>1540</v>
      </c>
    </row>
    <row r="1146" spans="1:5" x14ac:dyDescent="0.2">
      <c r="A1146" t="s">
        <v>2314</v>
      </c>
      <c r="B1146">
        <v>43.1</v>
      </c>
      <c r="C1146">
        <v>18212.400000000001</v>
      </c>
      <c r="D1146">
        <v>97471.75</v>
      </c>
      <c r="E1146" t="s">
        <v>1540</v>
      </c>
    </row>
    <row r="1147" spans="1:5" x14ac:dyDescent="0.2">
      <c r="A1147" t="s">
        <v>2315</v>
      </c>
      <c r="B1147">
        <v>38.200000000000003</v>
      </c>
      <c r="C1147">
        <v>18250.47</v>
      </c>
      <c r="D1147">
        <v>97453.89</v>
      </c>
      <c r="E1147" t="s">
        <v>1540</v>
      </c>
    </row>
    <row r="1148" spans="1:5" x14ac:dyDescent="0.2">
      <c r="A1148" t="s">
        <v>2316</v>
      </c>
      <c r="B1148">
        <v>55</v>
      </c>
      <c r="C1148">
        <v>18671.509999999998</v>
      </c>
      <c r="D1148">
        <v>97560.33</v>
      </c>
      <c r="E1148" t="s">
        <v>1540</v>
      </c>
    </row>
    <row r="1149" spans="1:5" x14ac:dyDescent="0.2">
      <c r="A1149" t="s">
        <v>2317</v>
      </c>
      <c r="B1149">
        <v>55</v>
      </c>
      <c r="C1149">
        <v>18674.53</v>
      </c>
      <c r="D1149">
        <v>97564.87</v>
      </c>
      <c r="E1149" t="s">
        <v>1540</v>
      </c>
    </row>
    <row r="1150" spans="1:5" x14ac:dyDescent="0.2">
      <c r="A1150" t="s">
        <v>2318</v>
      </c>
      <c r="B1150">
        <v>54.2</v>
      </c>
      <c r="C1150">
        <v>18708.22</v>
      </c>
      <c r="D1150">
        <v>97563.04</v>
      </c>
      <c r="E1150" t="s">
        <v>1540</v>
      </c>
    </row>
    <row r="1151" spans="1:5" x14ac:dyDescent="0.2">
      <c r="A1151" t="s">
        <v>2319</v>
      </c>
      <c r="B1151">
        <v>49.5</v>
      </c>
      <c r="C1151">
        <v>18705.32</v>
      </c>
      <c r="D1151">
        <v>97576.35</v>
      </c>
      <c r="E1151" t="s">
        <v>1540</v>
      </c>
    </row>
    <row r="1152" spans="1:5" x14ac:dyDescent="0.2">
      <c r="A1152" t="s">
        <v>2320</v>
      </c>
      <c r="B1152">
        <v>54.8</v>
      </c>
      <c r="C1152">
        <v>18691.39</v>
      </c>
      <c r="D1152">
        <v>97578.5</v>
      </c>
      <c r="E1152" t="s">
        <v>1540</v>
      </c>
    </row>
    <row r="1153" spans="1:5" x14ac:dyDescent="0.2">
      <c r="A1153" t="s">
        <v>2321</v>
      </c>
      <c r="B1153">
        <v>37.200000000000003</v>
      </c>
      <c r="C1153">
        <v>18251.25</v>
      </c>
      <c r="D1153">
        <v>97464.39</v>
      </c>
      <c r="E1153" t="s">
        <v>1540</v>
      </c>
    </row>
    <row r="1154" spans="1:5" x14ac:dyDescent="0.2">
      <c r="A1154" t="s">
        <v>2322</v>
      </c>
      <c r="B1154">
        <v>55</v>
      </c>
      <c r="C1154">
        <v>18688.62</v>
      </c>
      <c r="D1154">
        <v>97591.59</v>
      </c>
      <c r="E1154" t="s">
        <v>1540</v>
      </c>
    </row>
    <row r="1155" spans="1:5" x14ac:dyDescent="0.2">
      <c r="A1155" t="s">
        <v>2323</v>
      </c>
      <c r="B1155">
        <v>53.1</v>
      </c>
      <c r="C1155">
        <v>19866.61</v>
      </c>
      <c r="D1155">
        <v>98269.86</v>
      </c>
      <c r="E1155" t="s">
        <v>1540</v>
      </c>
    </row>
    <row r="1156" spans="1:5" x14ac:dyDescent="0.2">
      <c r="A1156" t="s">
        <v>2324</v>
      </c>
      <c r="B1156">
        <v>53.8</v>
      </c>
      <c r="C1156">
        <v>19864.310000000001</v>
      </c>
      <c r="D1156">
        <v>98275.43</v>
      </c>
      <c r="E1156" t="s">
        <v>1540</v>
      </c>
    </row>
    <row r="1157" spans="1:5" x14ac:dyDescent="0.2">
      <c r="A1157" t="s">
        <v>2325</v>
      </c>
      <c r="B1157">
        <v>54.6</v>
      </c>
      <c r="C1157">
        <v>19858.560000000001</v>
      </c>
      <c r="D1157">
        <v>98276</v>
      </c>
      <c r="E1157" t="s">
        <v>1540</v>
      </c>
    </row>
    <row r="1158" spans="1:5" x14ac:dyDescent="0.2">
      <c r="A1158" t="s">
        <v>2326</v>
      </c>
      <c r="B1158">
        <v>53.6</v>
      </c>
      <c r="C1158">
        <v>19856.66</v>
      </c>
      <c r="D1158">
        <v>98281.32</v>
      </c>
      <c r="E1158" t="s">
        <v>1540</v>
      </c>
    </row>
    <row r="1159" spans="1:5" x14ac:dyDescent="0.2">
      <c r="A1159" t="s">
        <v>2327</v>
      </c>
      <c r="B1159">
        <v>50.1</v>
      </c>
      <c r="C1159">
        <v>19850.009999999998</v>
      </c>
      <c r="D1159">
        <v>98282.65</v>
      </c>
      <c r="E1159" t="s">
        <v>1540</v>
      </c>
    </row>
    <row r="1160" spans="1:5" x14ac:dyDescent="0.2">
      <c r="A1160" t="s">
        <v>2328</v>
      </c>
      <c r="B1160">
        <v>47</v>
      </c>
      <c r="C1160">
        <v>19848.25</v>
      </c>
      <c r="D1160">
        <v>98288.22</v>
      </c>
      <c r="E1160" t="s">
        <v>1540</v>
      </c>
    </row>
    <row r="1161" spans="1:5" x14ac:dyDescent="0.2">
      <c r="A1161" t="s">
        <v>2329</v>
      </c>
      <c r="B1161">
        <v>49</v>
      </c>
      <c r="C1161">
        <v>19842.52</v>
      </c>
      <c r="D1161">
        <v>98287.679999999993</v>
      </c>
      <c r="E1161" t="s">
        <v>1540</v>
      </c>
    </row>
    <row r="1162" spans="1:5" x14ac:dyDescent="0.2">
      <c r="A1162" t="s">
        <v>2330</v>
      </c>
      <c r="B1162">
        <v>51.7</v>
      </c>
      <c r="C1162">
        <v>19882.53</v>
      </c>
      <c r="D1162">
        <v>98296.54</v>
      </c>
      <c r="E1162" t="s">
        <v>1540</v>
      </c>
    </row>
    <row r="1163" spans="1:5" x14ac:dyDescent="0.2">
      <c r="A1163" t="s">
        <v>2331</v>
      </c>
      <c r="B1163">
        <v>48.6</v>
      </c>
      <c r="C1163">
        <v>19878.41</v>
      </c>
      <c r="D1163">
        <v>98304.37</v>
      </c>
      <c r="E1163" t="s">
        <v>1540</v>
      </c>
    </row>
    <row r="1164" spans="1:5" x14ac:dyDescent="0.2">
      <c r="A1164" t="s">
        <v>2332</v>
      </c>
      <c r="B1164">
        <v>37</v>
      </c>
      <c r="C1164">
        <v>18245.11</v>
      </c>
      <c r="D1164">
        <v>97471.73</v>
      </c>
      <c r="E1164" t="s">
        <v>1540</v>
      </c>
    </row>
    <row r="1165" spans="1:5" x14ac:dyDescent="0.2">
      <c r="A1165" t="s">
        <v>2333</v>
      </c>
      <c r="B1165">
        <v>48.5</v>
      </c>
      <c r="C1165">
        <v>19869.099999999999</v>
      </c>
      <c r="D1165">
        <v>98306.54</v>
      </c>
      <c r="E1165" t="s">
        <v>1540</v>
      </c>
    </row>
    <row r="1166" spans="1:5" x14ac:dyDescent="0.2">
      <c r="A1166" t="s">
        <v>2334</v>
      </c>
      <c r="B1166">
        <v>46.4</v>
      </c>
      <c r="C1166">
        <v>19860.18</v>
      </c>
      <c r="D1166">
        <v>98318.8</v>
      </c>
      <c r="E1166" t="s">
        <v>1540</v>
      </c>
    </row>
    <row r="1167" spans="1:5" x14ac:dyDescent="0.2">
      <c r="A1167" t="s">
        <v>2335</v>
      </c>
      <c r="B1167">
        <v>46.8</v>
      </c>
      <c r="C1167">
        <v>19901.240000000002</v>
      </c>
      <c r="D1167">
        <v>98321.53</v>
      </c>
      <c r="E1167" t="s">
        <v>1540</v>
      </c>
    </row>
    <row r="1168" spans="1:5" x14ac:dyDescent="0.2">
      <c r="A1168" t="s">
        <v>2336</v>
      </c>
      <c r="B1168">
        <v>46.4</v>
      </c>
      <c r="C1168">
        <v>19897.47</v>
      </c>
      <c r="D1168">
        <v>98328.8</v>
      </c>
      <c r="E1168" t="s">
        <v>1540</v>
      </c>
    </row>
    <row r="1169" spans="1:5" x14ac:dyDescent="0.2">
      <c r="A1169" t="s">
        <v>2337</v>
      </c>
      <c r="B1169">
        <v>46</v>
      </c>
      <c r="C1169">
        <v>19881.169999999998</v>
      </c>
      <c r="D1169">
        <v>98336.29</v>
      </c>
      <c r="E1169" t="s">
        <v>1540</v>
      </c>
    </row>
    <row r="1170" spans="1:5" x14ac:dyDescent="0.2">
      <c r="A1170" t="s">
        <v>2338</v>
      </c>
      <c r="B1170">
        <v>43.5</v>
      </c>
      <c r="C1170">
        <v>19916.64</v>
      </c>
      <c r="D1170">
        <v>98345.21</v>
      </c>
      <c r="E1170" t="s">
        <v>1540</v>
      </c>
    </row>
    <row r="1171" spans="1:5" x14ac:dyDescent="0.2">
      <c r="A1171" t="s">
        <v>2339</v>
      </c>
      <c r="B1171">
        <v>41.8</v>
      </c>
      <c r="C1171">
        <v>19916.349999999999</v>
      </c>
      <c r="D1171">
        <v>98349.78</v>
      </c>
      <c r="E1171" t="s">
        <v>1540</v>
      </c>
    </row>
    <row r="1172" spans="1:5" x14ac:dyDescent="0.2">
      <c r="A1172" t="s">
        <v>2340</v>
      </c>
      <c r="B1172">
        <v>38.799999999999997</v>
      </c>
      <c r="C1172">
        <v>19901.759999999998</v>
      </c>
      <c r="D1172">
        <v>98355.71</v>
      </c>
      <c r="E1172" t="s">
        <v>1540</v>
      </c>
    </row>
    <row r="1173" spans="1:5" x14ac:dyDescent="0.2">
      <c r="A1173" t="s">
        <v>2341</v>
      </c>
      <c r="B1173">
        <v>40.799999999999997</v>
      </c>
      <c r="C1173">
        <v>19898.080000000002</v>
      </c>
      <c r="D1173">
        <v>98362.69</v>
      </c>
      <c r="E1173" t="s">
        <v>1540</v>
      </c>
    </row>
    <row r="1174" spans="1:5" x14ac:dyDescent="0.2">
      <c r="A1174" t="s">
        <v>2342</v>
      </c>
      <c r="B1174">
        <v>36.700000000000003</v>
      </c>
      <c r="C1174">
        <v>19933.27</v>
      </c>
      <c r="D1174">
        <v>98371.32</v>
      </c>
      <c r="E1174" t="s">
        <v>1540</v>
      </c>
    </row>
    <row r="1175" spans="1:5" x14ac:dyDescent="0.2">
      <c r="A1175" t="s">
        <v>2343</v>
      </c>
      <c r="B1175">
        <v>36.4</v>
      </c>
      <c r="C1175">
        <v>18245.95</v>
      </c>
      <c r="D1175">
        <v>97482.23</v>
      </c>
      <c r="E1175" t="s">
        <v>1540</v>
      </c>
    </row>
    <row r="1176" spans="1:5" x14ac:dyDescent="0.2">
      <c r="A1176" t="s">
        <v>2344</v>
      </c>
      <c r="B1176">
        <v>38.4</v>
      </c>
      <c r="C1176">
        <v>19919.349999999999</v>
      </c>
      <c r="D1176">
        <v>98384.82</v>
      </c>
      <c r="E1176" t="s">
        <v>1540</v>
      </c>
    </row>
    <row r="1177" spans="1:5" x14ac:dyDescent="0.2">
      <c r="A1177" t="s">
        <v>2345</v>
      </c>
      <c r="B1177">
        <v>37.4</v>
      </c>
      <c r="C1177">
        <v>19918.830000000002</v>
      </c>
      <c r="D1177">
        <v>98389.7</v>
      </c>
      <c r="E1177" t="s">
        <v>1540</v>
      </c>
    </row>
    <row r="1178" spans="1:5" x14ac:dyDescent="0.2">
      <c r="A1178" t="s">
        <v>2346</v>
      </c>
      <c r="B1178">
        <v>44.6</v>
      </c>
      <c r="C1178">
        <v>19957.009999999998</v>
      </c>
      <c r="D1178">
        <v>98408.8</v>
      </c>
      <c r="E1178" t="s">
        <v>1540</v>
      </c>
    </row>
    <row r="1179" spans="1:5" x14ac:dyDescent="0.2">
      <c r="A1179" t="s">
        <v>2347</v>
      </c>
      <c r="B1179">
        <v>49.4</v>
      </c>
      <c r="C1179">
        <v>19943.240000000002</v>
      </c>
      <c r="D1179">
        <v>98420.85</v>
      </c>
      <c r="E1179" t="s">
        <v>1540</v>
      </c>
    </row>
    <row r="1180" spans="1:5" x14ac:dyDescent="0.2">
      <c r="A1180" t="s">
        <v>2348</v>
      </c>
      <c r="B1180">
        <v>49.8</v>
      </c>
      <c r="C1180">
        <v>19943.04</v>
      </c>
      <c r="D1180">
        <v>98426.04</v>
      </c>
      <c r="E1180" t="s">
        <v>1540</v>
      </c>
    </row>
    <row r="1181" spans="1:5" x14ac:dyDescent="0.2">
      <c r="A1181" t="s">
        <v>2349</v>
      </c>
      <c r="B1181">
        <v>50.2</v>
      </c>
      <c r="C1181">
        <v>19978.09</v>
      </c>
      <c r="D1181">
        <v>98436.03</v>
      </c>
      <c r="E1181" t="s">
        <v>1540</v>
      </c>
    </row>
    <row r="1182" spans="1:5" x14ac:dyDescent="0.2">
      <c r="A1182" t="s">
        <v>2350</v>
      </c>
      <c r="B1182">
        <v>49.8</v>
      </c>
      <c r="C1182">
        <v>19974.3</v>
      </c>
      <c r="D1182">
        <v>98443.46</v>
      </c>
      <c r="E1182" t="s">
        <v>1540</v>
      </c>
    </row>
    <row r="1183" spans="1:5" x14ac:dyDescent="0.2">
      <c r="A1183" t="s">
        <v>2351</v>
      </c>
      <c r="B1183">
        <v>54.4</v>
      </c>
      <c r="C1183">
        <v>19957.39</v>
      </c>
      <c r="D1183">
        <v>98448.99</v>
      </c>
      <c r="E1183" t="s">
        <v>1540</v>
      </c>
    </row>
    <row r="1184" spans="1:5" x14ac:dyDescent="0.2">
      <c r="A1184" t="s">
        <v>2352</v>
      </c>
      <c r="B1184">
        <v>48.9</v>
      </c>
      <c r="C1184">
        <v>19994.98</v>
      </c>
      <c r="D1184">
        <v>98463.46</v>
      </c>
      <c r="E1184" t="s">
        <v>1540</v>
      </c>
    </row>
    <row r="1185" spans="1:5" x14ac:dyDescent="0.2">
      <c r="A1185" t="s">
        <v>2353</v>
      </c>
      <c r="B1185">
        <v>49.6</v>
      </c>
      <c r="C1185">
        <v>19989.86</v>
      </c>
      <c r="D1185">
        <v>98470.85</v>
      </c>
      <c r="E1185" t="s">
        <v>1540</v>
      </c>
    </row>
    <row r="1186" spans="1:5" x14ac:dyDescent="0.2">
      <c r="A1186" t="s">
        <v>2354</v>
      </c>
      <c r="B1186">
        <v>42.5</v>
      </c>
      <c r="C1186">
        <v>18284.009999999998</v>
      </c>
      <c r="D1186">
        <v>97463.99</v>
      </c>
      <c r="E1186" t="s">
        <v>1540</v>
      </c>
    </row>
    <row r="1187" spans="1:5" x14ac:dyDescent="0.2">
      <c r="A1187" t="s">
        <v>2355</v>
      </c>
      <c r="B1187">
        <v>51</v>
      </c>
      <c r="C1187">
        <v>19981.72</v>
      </c>
      <c r="D1187">
        <v>98471.94</v>
      </c>
      <c r="E1187" t="s">
        <v>1540</v>
      </c>
    </row>
    <row r="1188" spans="1:5" x14ac:dyDescent="0.2">
      <c r="A1188" t="s">
        <v>2356</v>
      </c>
      <c r="B1188">
        <v>51.2</v>
      </c>
      <c r="C1188">
        <v>19968.77</v>
      </c>
      <c r="D1188">
        <v>98483.02</v>
      </c>
      <c r="E1188" t="s">
        <v>1540</v>
      </c>
    </row>
    <row r="1189" spans="1:5" x14ac:dyDescent="0.2">
      <c r="A1189" t="s">
        <v>2357</v>
      </c>
      <c r="B1189">
        <v>48.2</v>
      </c>
      <c r="C1189">
        <v>20017.34</v>
      </c>
      <c r="D1189">
        <v>98501.89</v>
      </c>
      <c r="E1189" t="s">
        <v>1540</v>
      </c>
    </row>
    <row r="1190" spans="1:5" x14ac:dyDescent="0.2">
      <c r="A1190" t="s">
        <v>2358</v>
      </c>
      <c r="B1190">
        <v>49</v>
      </c>
      <c r="C1190">
        <v>20012.22</v>
      </c>
      <c r="D1190">
        <v>98509.06</v>
      </c>
      <c r="E1190" t="s">
        <v>1540</v>
      </c>
    </row>
    <row r="1191" spans="1:5" x14ac:dyDescent="0.2">
      <c r="A1191" t="s">
        <v>2359</v>
      </c>
      <c r="B1191">
        <v>54.2</v>
      </c>
      <c r="C1191">
        <v>20001.09</v>
      </c>
      <c r="D1191">
        <v>98510.92</v>
      </c>
      <c r="E1191" t="s">
        <v>1540</v>
      </c>
    </row>
    <row r="1192" spans="1:5" x14ac:dyDescent="0.2">
      <c r="A1192" t="s">
        <v>2360</v>
      </c>
      <c r="B1192">
        <v>54.5</v>
      </c>
      <c r="C1192">
        <v>19995.86</v>
      </c>
      <c r="D1192">
        <v>98518.28</v>
      </c>
      <c r="E1192" t="s">
        <v>1540</v>
      </c>
    </row>
    <row r="1193" spans="1:5" x14ac:dyDescent="0.2">
      <c r="A1193" t="s">
        <v>2363</v>
      </c>
      <c r="B1193">
        <v>53.1</v>
      </c>
      <c r="C1193">
        <v>19608.766</v>
      </c>
      <c r="D1193">
        <v>98199.827999999994</v>
      </c>
      <c r="E1193" t="s">
        <v>1551</v>
      </c>
    </row>
    <row r="1194" spans="1:5" x14ac:dyDescent="0.2">
      <c r="A1194" t="s">
        <v>2364</v>
      </c>
      <c r="B1194">
        <v>52.1</v>
      </c>
      <c r="C1194">
        <v>19551.811000000002</v>
      </c>
      <c r="D1194">
        <v>98199.074999999997</v>
      </c>
      <c r="E1194" t="s">
        <v>1551</v>
      </c>
    </row>
    <row r="1195" spans="1:5" x14ac:dyDescent="0.2">
      <c r="A1195" t="s">
        <v>2365</v>
      </c>
      <c r="B1195">
        <v>43.5</v>
      </c>
      <c r="C1195">
        <v>19456.095000000001</v>
      </c>
      <c r="D1195">
        <v>98205.198000000004</v>
      </c>
      <c r="E1195" t="s">
        <v>1551</v>
      </c>
    </row>
    <row r="1196" spans="1:5" x14ac:dyDescent="0.2">
      <c r="A1196" t="s">
        <v>2366</v>
      </c>
      <c r="B1196">
        <v>48.8</v>
      </c>
      <c r="C1196">
        <v>19351.256000000001</v>
      </c>
      <c r="D1196">
        <v>98201.21</v>
      </c>
      <c r="E1196" t="s">
        <v>1551</v>
      </c>
    </row>
    <row r="1197" spans="1:5" x14ac:dyDescent="0.2">
      <c r="A1197" t="s">
        <v>2367</v>
      </c>
      <c r="B1197">
        <v>51.3</v>
      </c>
      <c r="C1197">
        <v>19238.871999999999</v>
      </c>
      <c r="D1197">
        <v>98194.452999999994</v>
      </c>
      <c r="E1197" t="s">
        <v>1551</v>
      </c>
    </row>
    <row r="1198" spans="1:5" x14ac:dyDescent="0.2">
      <c r="A1198" t="s">
        <v>2368</v>
      </c>
      <c r="B1198">
        <v>42.7</v>
      </c>
      <c r="C1198">
        <v>19171.244999999999</v>
      </c>
      <c r="D1198">
        <v>98198.289000000004</v>
      </c>
      <c r="E1198" t="s">
        <v>1551</v>
      </c>
    </row>
    <row r="1199" spans="1:5" x14ac:dyDescent="0.2">
      <c r="A1199" t="s">
        <v>2369</v>
      </c>
      <c r="B1199">
        <v>52.5</v>
      </c>
      <c r="C1199">
        <v>19054.859</v>
      </c>
      <c r="D1199">
        <v>98200.976999999999</v>
      </c>
      <c r="E1199" t="s">
        <v>1551</v>
      </c>
    </row>
    <row r="1200" spans="1:5" x14ac:dyDescent="0.2">
      <c r="A1200" t="s">
        <v>2370</v>
      </c>
      <c r="B1200">
        <v>42.2</v>
      </c>
      <c r="C1200">
        <v>18956.373</v>
      </c>
      <c r="D1200">
        <v>98200.926999999996</v>
      </c>
      <c r="E1200" t="s">
        <v>1551</v>
      </c>
    </row>
    <row r="1201" spans="1:5" x14ac:dyDescent="0.2">
      <c r="A1201" t="s">
        <v>2371</v>
      </c>
      <c r="B1201">
        <v>58.5</v>
      </c>
      <c r="C1201">
        <v>18856.172999999999</v>
      </c>
      <c r="D1201">
        <v>98199.527000000002</v>
      </c>
      <c r="E1201" t="s">
        <v>1551</v>
      </c>
    </row>
    <row r="1202" spans="1:5" x14ac:dyDescent="0.2">
      <c r="A1202" t="s">
        <v>2372</v>
      </c>
      <c r="B1202">
        <v>65.099999999999994</v>
      </c>
      <c r="C1202">
        <v>19573.719000000001</v>
      </c>
      <c r="D1202">
        <v>98138.846999999994</v>
      </c>
      <c r="E1202" t="s">
        <v>1551</v>
      </c>
    </row>
    <row r="1203" spans="1:5" x14ac:dyDescent="0.2">
      <c r="A1203" t="s">
        <v>2373</v>
      </c>
      <c r="B1203">
        <v>63</v>
      </c>
      <c r="C1203">
        <v>19432.168000000001</v>
      </c>
      <c r="D1203">
        <v>98143.127999999997</v>
      </c>
      <c r="E1203" t="s">
        <v>1551</v>
      </c>
    </row>
    <row r="1204" spans="1:5" x14ac:dyDescent="0.2">
      <c r="A1204" t="s">
        <v>2374</v>
      </c>
      <c r="B1204">
        <v>59.8</v>
      </c>
      <c r="C1204">
        <v>19366.295999999998</v>
      </c>
      <c r="D1204">
        <v>98139.198999999993</v>
      </c>
      <c r="E1204" t="s">
        <v>1551</v>
      </c>
    </row>
    <row r="1205" spans="1:5" x14ac:dyDescent="0.2">
      <c r="A1205" t="s">
        <v>2375</v>
      </c>
      <c r="B1205">
        <v>46.4</v>
      </c>
      <c r="C1205">
        <v>19256.162</v>
      </c>
      <c r="D1205">
        <v>98146.316999999995</v>
      </c>
      <c r="E1205" t="s">
        <v>1551</v>
      </c>
    </row>
    <row r="1206" spans="1:5" x14ac:dyDescent="0.2">
      <c r="A1206" t="s">
        <v>2376</v>
      </c>
      <c r="B1206">
        <v>43.3</v>
      </c>
      <c r="C1206">
        <v>19156.616999999998</v>
      </c>
      <c r="D1206">
        <v>98146.145000000004</v>
      </c>
      <c r="E1206" t="s">
        <v>1551</v>
      </c>
    </row>
    <row r="1207" spans="1:5" x14ac:dyDescent="0.2">
      <c r="A1207" t="s">
        <v>2377</v>
      </c>
      <c r="B1207">
        <v>49.5</v>
      </c>
      <c r="C1207">
        <v>19055.802</v>
      </c>
      <c r="D1207">
        <v>98145.260999999999</v>
      </c>
      <c r="E1207" t="s">
        <v>1551</v>
      </c>
    </row>
    <row r="1208" spans="1:5" x14ac:dyDescent="0.2">
      <c r="A1208" t="s">
        <v>2378</v>
      </c>
      <c r="B1208">
        <v>40.5</v>
      </c>
      <c r="C1208">
        <v>18936.925999999999</v>
      </c>
      <c r="D1208">
        <v>98149.161999999997</v>
      </c>
      <c r="E1208" t="s">
        <v>1551</v>
      </c>
    </row>
    <row r="1209" spans="1:5" x14ac:dyDescent="0.2">
      <c r="A1209" t="s">
        <v>2379</v>
      </c>
      <c r="B1209">
        <v>32.5</v>
      </c>
      <c r="C1209">
        <v>18856.241000000002</v>
      </c>
      <c r="D1209">
        <v>98145.402000000002</v>
      </c>
      <c r="E1209" t="s">
        <v>1551</v>
      </c>
    </row>
    <row r="1210" spans="1:5" x14ac:dyDescent="0.2">
      <c r="A1210" t="s">
        <v>2380</v>
      </c>
      <c r="B1210">
        <v>68.7</v>
      </c>
      <c r="C1210">
        <v>19496.885999999999</v>
      </c>
      <c r="D1210">
        <v>98045.222999999998</v>
      </c>
      <c r="E1210" t="s">
        <v>1551</v>
      </c>
    </row>
    <row r="1211" spans="1:5" x14ac:dyDescent="0.2">
      <c r="A1211" t="s">
        <v>2381</v>
      </c>
      <c r="B1211">
        <v>50</v>
      </c>
      <c r="C1211">
        <v>19436.866000000002</v>
      </c>
      <c r="D1211">
        <v>98043.256999999998</v>
      </c>
      <c r="E1211" t="s">
        <v>1551</v>
      </c>
    </row>
    <row r="1212" spans="1:5" x14ac:dyDescent="0.2">
      <c r="A1212" t="s">
        <v>2382</v>
      </c>
      <c r="B1212">
        <v>43</v>
      </c>
      <c r="C1212">
        <v>19356.683000000001</v>
      </c>
      <c r="D1212">
        <v>98043.504000000001</v>
      </c>
      <c r="E1212" t="s">
        <v>1551</v>
      </c>
    </row>
    <row r="1213" spans="1:5" x14ac:dyDescent="0.2">
      <c r="A1213" t="s">
        <v>2383</v>
      </c>
      <c r="B1213">
        <v>47.5</v>
      </c>
      <c r="C1213">
        <v>19256.695</v>
      </c>
      <c r="D1213">
        <v>98044.462</v>
      </c>
      <c r="E1213" t="s">
        <v>1551</v>
      </c>
    </row>
    <row r="1214" spans="1:5" x14ac:dyDescent="0.2">
      <c r="A1214" t="s">
        <v>2384</v>
      </c>
      <c r="B1214">
        <v>36.9</v>
      </c>
      <c r="C1214">
        <v>19157.475999999999</v>
      </c>
      <c r="D1214">
        <v>98044.096999999994</v>
      </c>
      <c r="E1214" t="s">
        <v>1551</v>
      </c>
    </row>
    <row r="1215" spans="1:5" x14ac:dyDescent="0.2">
      <c r="A1215" t="s">
        <v>2385</v>
      </c>
      <c r="B1215">
        <v>43.5</v>
      </c>
      <c r="C1215">
        <v>19056.371999999999</v>
      </c>
      <c r="D1215">
        <v>98043.801999999996</v>
      </c>
      <c r="E1215" t="s">
        <v>1551</v>
      </c>
    </row>
    <row r="1216" spans="1:5" x14ac:dyDescent="0.2">
      <c r="A1216" t="s">
        <v>2386</v>
      </c>
      <c r="B1216">
        <v>56</v>
      </c>
      <c r="C1216">
        <v>18932.650000000001</v>
      </c>
      <c r="D1216">
        <v>98043.982999999993</v>
      </c>
      <c r="E1216" t="s">
        <v>1551</v>
      </c>
    </row>
    <row r="1217" spans="1:5" x14ac:dyDescent="0.2">
      <c r="A1217" t="s">
        <v>2387</v>
      </c>
      <c r="B1217">
        <v>43</v>
      </c>
      <c r="C1217">
        <v>18858.368999999999</v>
      </c>
      <c r="D1217">
        <v>98046.239000000001</v>
      </c>
      <c r="E1217" t="s">
        <v>1551</v>
      </c>
    </row>
    <row r="1218" spans="1:5" x14ac:dyDescent="0.2">
      <c r="A1218" t="s">
        <v>1771</v>
      </c>
      <c r="B1218">
        <v>59.2</v>
      </c>
      <c r="C1218">
        <v>14850.19</v>
      </c>
      <c r="D1218">
        <v>102723.79</v>
      </c>
      <c r="E1218" t="s">
        <v>634</v>
      </c>
    </row>
    <row r="1219" spans="1:5" x14ac:dyDescent="0.2">
      <c r="A1219" t="s">
        <v>1772</v>
      </c>
      <c r="B1219">
        <v>71.599999999999994</v>
      </c>
      <c r="C1219">
        <v>14849.65</v>
      </c>
      <c r="D1219">
        <v>102753</v>
      </c>
      <c r="E1219" t="s">
        <v>634</v>
      </c>
    </row>
    <row r="1220" spans="1:5" x14ac:dyDescent="0.2">
      <c r="A1220" t="s">
        <v>1773</v>
      </c>
      <c r="B1220">
        <v>67.400000000000006</v>
      </c>
      <c r="C1220">
        <v>14849.98</v>
      </c>
      <c r="D1220">
        <v>102781.52</v>
      </c>
      <c r="E1220" t="s">
        <v>634</v>
      </c>
    </row>
    <row r="1221" spans="1:5" x14ac:dyDescent="0.2">
      <c r="A1221" t="s">
        <v>1774</v>
      </c>
      <c r="B1221">
        <v>65.2</v>
      </c>
      <c r="C1221">
        <v>14850.31</v>
      </c>
      <c r="D1221">
        <v>102795.04</v>
      </c>
      <c r="E1221" t="s">
        <v>634</v>
      </c>
    </row>
    <row r="1222" spans="1:5" x14ac:dyDescent="0.2">
      <c r="A1222" t="s">
        <v>1775</v>
      </c>
      <c r="B1222">
        <v>58.6</v>
      </c>
      <c r="C1222">
        <v>14849.82</v>
      </c>
      <c r="D1222">
        <v>102818.45</v>
      </c>
      <c r="E1222" t="s">
        <v>634</v>
      </c>
    </row>
    <row r="1223" spans="1:5" x14ac:dyDescent="0.2">
      <c r="A1223" t="s">
        <v>1776</v>
      </c>
      <c r="B1223">
        <v>59.1</v>
      </c>
      <c r="C1223">
        <v>14849.55</v>
      </c>
      <c r="D1223">
        <v>102838.19</v>
      </c>
      <c r="E1223" t="s">
        <v>634</v>
      </c>
    </row>
    <row r="1224" spans="1:5" x14ac:dyDescent="0.2">
      <c r="A1224" t="s">
        <v>1777</v>
      </c>
      <c r="B1224">
        <v>60.8</v>
      </c>
      <c r="C1224">
        <v>14843.93</v>
      </c>
      <c r="D1224">
        <v>102858.38</v>
      </c>
      <c r="E1224" t="s">
        <v>634</v>
      </c>
    </row>
    <row r="1225" spans="1:5" x14ac:dyDescent="0.2">
      <c r="A1225" t="s">
        <v>1778</v>
      </c>
      <c r="B1225">
        <v>57.8</v>
      </c>
      <c r="C1225">
        <v>14840.07</v>
      </c>
      <c r="D1225">
        <v>102724.11</v>
      </c>
      <c r="E1225" t="s">
        <v>634</v>
      </c>
    </row>
    <row r="1226" spans="1:5" x14ac:dyDescent="0.2">
      <c r="A1226" t="s">
        <v>1779</v>
      </c>
      <c r="B1226">
        <v>64.900000000000006</v>
      </c>
      <c r="C1226">
        <v>14840.24</v>
      </c>
      <c r="D1226">
        <v>102752.78</v>
      </c>
      <c r="E1226" t="s">
        <v>634</v>
      </c>
    </row>
    <row r="1227" spans="1:5" x14ac:dyDescent="0.2">
      <c r="A1227" t="s">
        <v>1780</v>
      </c>
      <c r="B1227">
        <v>65.8</v>
      </c>
      <c r="C1227">
        <v>14839.89</v>
      </c>
      <c r="D1227">
        <v>102781.68</v>
      </c>
      <c r="E1227" t="s">
        <v>634</v>
      </c>
    </row>
    <row r="1228" spans="1:5" x14ac:dyDescent="0.2">
      <c r="A1228" t="s">
        <v>1781</v>
      </c>
      <c r="B1228">
        <v>67.2</v>
      </c>
      <c r="C1228">
        <v>14822.96</v>
      </c>
      <c r="D1228">
        <v>102794.46</v>
      </c>
      <c r="E1228" t="s">
        <v>634</v>
      </c>
    </row>
    <row r="1229" spans="1:5" x14ac:dyDescent="0.2">
      <c r="A1229" t="s">
        <v>1782</v>
      </c>
      <c r="B1229">
        <v>63.7</v>
      </c>
      <c r="C1229">
        <v>14829.76</v>
      </c>
      <c r="D1229">
        <v>102814.91</v>
      </c>
      <c r="E1229" t="s">
        <v>634</v>
      </c>
    </row>
    <row r="1230" spans="1:5" x14ac:dyDescent="0.2">
      <c r="A1230" t="s">
        <v>1783</v>
      </c>
      <c r="B1230">
        <v>63.1</v>
      </c>
      <c r="C1230">
        <v>14835.67</v>
      </c>
      <c r="D1230">
        <v>102835.73</v>
      </c>
      <c r="E1230" t="s">
        <v>634</v>
      </c>
    </row>
    <row r="1231" spans="1:5" x14ac:dyDescent="0.2">
      <c r="A1231" t="s">
        <v>1784</v>
      </c>
      <c r="B1231">
        <v>61.9</v>
      </c>
      <c r="C1231">
        <v>14802.42</v>
      </c>
      <c r="D1231">
        <v>102804.15</v>
      </c>
      <c r="E1231" t="s">
        <v>634</v>
      </c>
    </row>
    <row r="1232" spans="1:5" x14ac:dyDescent="0.2">
      <c r="A1232" t="s">
        <v>1785</v>
      </c>
      <c r="B1232">
        <v>63.2</v>
      </c>
      <c r="C1232">
        <v>14811.78</v>
      </c>
      <c r="D1232">
        <v>102825.47</v>
      </c>
      <c r="E1232" t="s">
        <v>634</v>
      </c>
    </row>
    <row r="1233" spans="1:5" x14ac:dyDescent="0.2">
      <c r="A1233" t="s">
        <v>1786</v>
      </c>
      <c r="B1233">
        <v>60</v>
      </c>
      <c r="C1233">
        <v>14820.04</v>
      </c>
      <c r="D1233">
        <v>102843.39</v>
      </c>
      <c r="E1233" t="s">
        <v>634</v>
      </c>
    </row>
    <row r="1234" spans="1:5" x14ac:dyDescent="0.2">
      <c r="A1234" t="s">
        <v>1787</v>
      </c>
      <c r="B1234">
        <v>59.1</v>
      </c>
      <c r="C1234">
        <v>14826.91</v>
      </c>
      <c r="D1234">
        <v>102858.79</v>
      </c>
      <c r="E1234" t="s">
        <v>634</v>
      </c>
    </row>
    <row r="1235" spans="1:5" x14ac:dyDescent="0.2">
      <c r="A1235" t="s">
        <v>1788</v>
      </c>
      <c r="B1235">
        <v>57.5</v>
      </c>
      <c r="C1235">
        <v>14768.71</v>
      </c>
      <c r="D1235">
        <v>102798.08</v>
      </c>
      <c r="E1235" t="s">
        <v>634</v>
      </c>
    </row>
    <row r="1236" spans="1:5" x14ac:dyDescent="0.2">
      <c r="A1236" t="s">
        <v>1789</v>
      </c>
      <c r="B1236">
        <v>60.2</v>
      </c>
      <c r="C1236">
        <v>14776.79</v>
      </c>
      <c r="D1236">
        <v>102824.16</v>
      </c>
      <c r="E1236" t="s">
        <v>634</v>
      </c>
    </row>
    <row r="1237" spans="1:5" x14ac:dyDescent="0.2">
      <c r="A1237" t="s">
        <v>1790</v>
      </c>
      <c r="B1237">
        <v>61.3</v>
      </c>
      <c r="C1237">
        <v>14792.56</v>
      </c>
      <c r="D1237">
        <v>102845.17</v>
      </c>
      <c r="E1237" t="s">
        <v>634</v>
      </c>
    </row>
    <row r="1238" spans="1:5" x14ac:dyDescent="0.2">
      <c r="A1238" t="s">
        <v>1791</v>
      </c>
      <c r="B1238">
        <v>61.3</v>
      </c>
      <c r="C1238">
        <v>14799.05</v>
      </c>
      <c r="D1238">
        <v>102865.62</v>
      </c>
      <c r="E1238" t="s">
        <v>634</v>
      </c>
    </row>
    <row r="1239" spans="1:5" x14ac:dyDescent="0.2">
      <c r="A1239" t="s">
        <v>1792</v>
      </c>
      <c r="B1239">
        <v>55.8</v>
      </c>
      <c r="C1239">
        <v>14761.1</v>
      </c>
      <c r="D1239">
        <v>102816.57</v>
      </c>
      <c r="E1239" t="s">
        <v>634</v>
      </c>
    </row>
    <row r="1240" spans="1:5" x14ac:dyDescent="0.2">
      <c r="A1240" t="s">
        <v>1793</v>
      </c>
      <c r="B1240">
        <v>59.5</v>
      </c>
      <c r="C1240">
        <v>14770.56</v>
      </c>
      <c r="D1240">
        <v>102840.94</v>
      </c>
      <c r="E1240" t="s">
        <v>634</v>
      </c>
    </row>
    <row r="1241" spans="1:5" x14ac:dyDescent="0.2">
      <c r="A1241" t="s">
        <v>1794</v>
      </c>
      <c r="B1241">
        <v>54.7</v>
      </c>
      <c r="C1241">
        <v>14747.1</v>
      </c>
      <c r="D1241">
        <v>102812.57</v>
      </c>
      <c r="E1241" t="s">
        <v>634</v>
      </c>
    </row>
    <row r="1242" spans="1:5" x14ac:dyDescent="0.2">
      <c r="A1242" t="s">
        <v>1795</v>
      </c>
      <c r="B1242">
        <v>57</v>
      </c>
      <c r="C1242">
        <v>14767.14</v>
      </c>
      <c r="D1242">
        <v>102858.67</v>
      </c>
      <c r="E1242" t="s">
        <v>634</v>
      </c>
    </row>
    <row r="1243" spans="1:5" x14ac:dyDescent="0.2">
      <c r="A1243" t="s">
        <v>1796</v>
      </c>
      <c r="B1243">
        <v>58.9</v>
      </c>
      <c r="C1243">
        <v>14777.79</v>
      </c>
      <c r="D1243">
        <v>102869.91</v>
      </c>
      <c r="E1243" t="s">
        <v>634</v>
      </c>
    </row>
    <row r="1244" spans="1:5" x14ac:dyDescent="0.2">
      <c r="A1244" t="s">
        <v>1797</v>
      </c>
      <c r="B1244">
        <v>60.5</v>
      </c>
      <c r="C1244">
        <v>14739.91</v>
      </c>
      <c r="D1244">
        <v>102829.8</v>
      </c>
      <c r="E1244" t="s">
        <v>634</v>
      </c>
    </row>
    <row r="1245" spans="1:5" x14ac:dyDescent="0.2">
      <c r="A1245" t="s">
        <v>1798</v>
      </c>
      <c r="B1245">
        <v>55.9</v>
      </c>
      <c r="C1245">
        <v>14739.29</v>
      </c>
      <c r="D1245">
        <v>102860.64</v>
      </c>
      <c r="E1245" t="s">
        <v>634</v>
      </c>
    </row>
    <row r="1246" spans="1:5" x14ac:dyDescent="0.2">
      <c r="A1246" t="s">
        <v>1799</v>
      </c>
      <c r="B1246">
        <v>58.9</v>
      </c>
      <c r="C1246">
        <v>14754.66</v>
      </c>
      <c r="D1246">
        <v>102869.89</v>
      </c>
      <c r="E1246" t="s">
        <v>634</v>
      </c>
    </row>
    <row r="1247" spans="1:5" x14ac:dyDescent="0.2">
      <c r="A1247" t="s">
        <v>1800</v>
      </c>
      <c r="B1247">
        <v>51.3</v>
      </c>
      <c r="C1247">
        <v>14727.12</v>
      </c>
      <c r="D1247">
        <v>102820.39</v>
      </c>
      <c r="E1247" t="s">
        <v>634</v>
      </c>
    </row>
    <row r="1248" spans="1:5" x14ac:dyDescent="0.2">
      <c r="A1248" t="s">
        <v>1801</v>
      </c>
      <c r="B1248">
        <v>53.9</v>
      </c>
      <c r="C1248">
        <v>14728.42</v>
      </c>
      <c r="D1248">
        <v>102843.01</v>
      </c>
      <c r="E1248" t="s">
        <v>634</v>
      </c>
    </row>
    <row r="1249" spans="1:5" x14ac:dyDescent="0.2">
      <c r="A1249" t="s">
        <v>1802</v>
      </c>
      <c r="B1249">
        <v>53.7</v>
      </c>
      <c r="C1249">
        <v>14721.45</v>
      </c>
      <c r="D1249">
        <v>102868.05</v>
      </c>
      <c r="E1249" t="s">
        <v>634</v>
      </c>
    </row>
    <row r="1250" spans="1:5" x14ac:dyDescent="0.2">
      <c r="A1250" t="s">
        <v>1803</v>
      </c>
      <c r="B1250">
        <v>55.4</v>
      </c>
      <c r="C1250">
        <v>14699.06</v>
      </c>
      <c r="D1250">
        <v>102817.78</v>
      </c>
      <c r="E1250" t="s">
        <v>634</v>
      </c>
    </row>
    <row r="1251" spans="1:5" x14ac:dyDescent="0.2">
      <c r="A1251" t="s">
        <v>1804</v>
      </c>
      <c r="B1251">
        <v>60</v>
      </c>
      <c r="C1251">
        <v>14697.82</v>
      </c>
      <c r="D1251">
        <v>102844.46</v>
      </c>
      <c r="E1251" t="s">
        <v>634</v>
      </c>
    </row>
    <row r="1252" spans="1:5" x14ac:dyDescent="0.2">
      <c r="A1252" t="s">
        <v>1805</v>
      </c>
      <c r="B1252">
        <v>57.2</v>
      </c>
      <c r="C1252">
        <v>14699.19</v>
      </c>
      <c r="D1252">
        <v>102866.72</v>
      </c>
      <c r="E1252" t="s">
        <v>634</v>
      </c>
    </row>
    <row r="1253" spans="1:5" x14ac:dyDescent="0.2">
      <c r="A1253" t="s">
        <v>1806</v>
      </c>
      <c r="B1253">
        <v>53.8</v>
      </c>
      <c r="C1253">
        <v>14661.29</v>
      </c>
      <c r="D1253">
        <v>102817.63</v>
      </c>
      <c r="E1253" t="s">
        <v>634</v>
      </c>
    </row>
    <row r="1254" spans="1:5" x14ac:dyDescent="0.2">
      <c r="A1254" t="s">
        <v>1807</v>
      </c>
      <c r="B1254">
        <v>45.2</v>
      </c>
      <c r="C1254">
        <v>14661.81</v>
      </c>
      <c r="D1254">
        <v>102847.25</v>
      </c>
      <c r="E1254" t="s">
        <v>634</v>
      </c>
    </row>
    <row r="1255" spans="1:5" x14ac:dyDescent="0.2">
      <c r="A1255" t="s">
        <v>1808</v>
      </c>
      <c r="B1255">
        <v>43.8</v>
      </c>
      <c r="C1255">
        <v>14661.55</v>
      </c>
      <c r="D1255">
        <v>102869.41</v>
      </c>
      <c r="E1255" t="s">
        <v>634</v>
      </c>
    </row>
    <row r="1256" spans="1:5" x14ac:dyDescent="0.2">
      <c r="A1256" t="s">
        <v>1809</v>
      </c>
      <c r="B1256">
        <v>52.6</v>
      </c>
      <c r="C1256">
        <v>14636.63</v>
      </c>
      <c r="D1256">
        <v>102817.94</v>
      </c>
      <c r="E1256" t="s">
        <v>634</v>
      </c>
    </row>
    <row r="1257" spans="1:5" x14ac:dyDescent="0.2">
      <c r="A1257" t="s">
        <v>1810</v>
      </c>
      <c r="B1257">
        <v>45.1</v>
      </c>
      <c r="C1257">
        <v>14637.1</v>
      </c>
      <c r="D1257">
        <v>102847.49</v>
      </c>
      <c r="E1257" t="s">
        <v>634</v>
      </c>
    </row>
    <row r="1258" spans="1:5" x14ac:dyDescent="0.2">
      <c r="A1258" t="s">
        <v>1811</v>
      </c>
      <c r="B1258">
        <v>46</v>
      </c>
      <c r="C1258">
        <v>14634.03</v>
      </c>
      <c r="D1258">
        <v>102869.5</v>
      </c>
      <c r="E1258" t="s">
        <v>634</v>
      </c>
    </row>
    <row r="1259" spans="1:5" x14ac:dyDescent="0.2">
      <c r="A1259" t="s">
        <v>1812</v>
      </c>
      <c r="B1259">
        <v>54.1</v>
      </c>
      <c r="C1259">
        <v>14610.51</v>
      </c>
      <c r="D1259">
        <v>102817.67</v>
      </c>
      <c r="E1259" t="s">
        <v>634</v>
      </c>
    </row>
    <row r="1260" spans="1:5" x14ac:dyDescent="0.2">
      <c r="A1260" t="s">
        <v>1813</v>
      </c>
      <c r="B1260">
        <v>44.6</v>
      </c>
      <c r="C1260">
        <v>14612.91</v>
      </c>
      <c r="D1260">
        <v>102843.4</v>
      </c>
      <c r="E1260" t="s">
        <v>634</v>
      </c>
    </row>
    <row r="1261" spans="1:5" x14ac:dyDescent="0.2">
      <c r="A1261" t="s">
        <v>1814</v>
      </c>
      <c r="B1261">
        <v>44.8</v>
      </c>
      <c r="C1261">
        <v>14610.78</v>
      </c>
      <c r="D1261">
        <v>102869.26</v>
      </c>
      <c r="E1261" t="s">
        <v>634</v>
      </c>
    </row>
    <row r="1262" spans="1:5" x14ac:dyDescent="0.2">
      <c r="A1262" t="s">
        <v>1815</v>
      </c>
      <c r="B1262">
        <v>84.8</v>
      </c>
      <c r="C1262">
        <v>14575.14</v>
      </c>
      <c r="D1262">
        <v>102817.94</v>
      </c>
      <c r="E1262" t="s">
        <v>634</v>
      </c>
    </row>
    <row r="1263" spans="1:5" x14ac:dyDescent="0.2">
      <c r="A1263" t="s">
        <v>1816</v>
      </c>
      <c r="B1263">
        <v>74.7</v>
      </c>
      <c r="C1263">
        <v>14578.61</v>
      </c>
      <c r="D1263">
        <v>102842.4</v>
      </c>
      <c r="E1263" t="s">
        <v>634</v>
      </c>
    </row>
    <row r="1264" spans="1:5" x14ac:dyDescent="0.2">
      <c r="A1264" t="s">
        <v>1817</v>
      </c>
      <c r="B1264">
        <v>55.2</v>
      </c>
      <c r="C1264">
        <v>14575.34</v>
      </c>
      <c r="D1264">
        <v>102870</v>
      </c>
      <c r="E1264" t="s">
        <v>634</v>
      </c>
    </row>
    <row r="1265" spans="1:5" x14ac:dyDescent="0.2">
      <c r="A1265" t="s">
        <v>1818</v>
      </c>
      <c r="B1265">
        <v>75.900000000000006</v>
      </c>
      <c r="C1265">
        <v>14564.47</v>
      </c>
      <c r="D1265">
        <v>102831.01</v>
      </c>
      <c r="E1265" t="s">
        <v>634</v>
      </c>
    </row>
    <row r="1266" spans="1:5" x14ac:dyDescent="0.2">
      <c r="A1266" t="s">
        <v>1819</v>
      </c>
      <c r="B1266">
        <v>61.5</v>
      </c>
      <c r="C1266">
        <v>14564.16</v>
      </c>
      <c r="D1266">
        <v>102856.46</v>
      </c>
      <c r="E1266" t="s">
        <v>634</v>
      </c>
    </row>
    <row r="1267" spans="1:5" x14ac:dyDescent="0.2">
      <c r="A1267" t="s">
        <v>1820</v>
      </c>
      <c r="B1267">
        <v>80.599999999999994</v>
      </c>
      <c r="C1267">
        <v>14557.07</v>
      </c>
      <c r="D1267">
        <v>102815.85</v>
      </c>
      <c r="E1267" t="s">
        <v>634</v>
      </c>
    </row>
    <row r="1268" spans="1:5" x14ac:dyDescent="0.2">
      <c r="A1268" t="s">
        <v>1821</v>
      </c>
      <c r="B1268">
        <v>65.2</v>
      </c>
      <c r="C1268">
        <v>14551.59</v>
      </c>
      <c r="D1268">
        <v>102869.83</v>
      </c>
      <c r="E1268" t="s">
        <v>634</v>
      </c>
    </row>
    <row r="1269" spans="1:5" x14ac:dyDescent="0.2">
      <c r="A1269" t="s">
        <v>1822</v>
      </c>
      <c r="B1269">
        <v>66.8</v>
      </c>
      <c r="C1269">
        <v>14535.46</v>
      </c>
      <c r="D1269">
        <v>102830.39999999999</v>
      </c>
      <c r="E1269" t="s">
        <v>634</v>
      </c>
    </row>
    <row r="1270" spans="1:5" x14ac:dyDescent="0.2">
      <c r="A1270" t="s">
        <v>1823</v>
      </c>
      <c r="B1270">
        <v>73.3</v>
      </c>
      <c r="C1270">
        <v>14535.57</v>
      </c>
      <c r="D1270">
        <v>102856.69</v>
      </c>
      <c r="E1270" t="s">
        <v>634</v>
      </c>
    </row>
    <row r="1271" spans="1:5" x14ac:dyDescent="0.2">
      <c r="A1271" t="s">
        <v>1824</v>
      </c>
      <c r="B1271">
        <v>72</v>
      </c>
      <c r="C1271">
        <v>14521.49</v>
      </c>
      <c r="D1271">
        <v>102818.06</v>
      </c>
      <c r="E1271" t="s">
        <v>634</v>
      </c>
    </row>
    <row r="1272" spans="1:5" x14ac:dyDescent="0.2">
      <c r="A1272" t="s">
        <v>1825</v>
      </c>
      <c r="B1272">
        <v>72</v>
      </c>
      <c r="C1272">
        <v>14521.8</v>
      </c>
      <c r="D1272">
        <v>102843.17</v>
      </c>
      <c r="E1272" t="s">
        <v>634</v>
      </c>
    </row>
    <row r="1273" spans="1:5" x14ac:dyDescent="0.2">
      <c r="A1273" t="s">
        <v>1826</v>
      </c>
      <c r="B1273">
        <v>74.2</v>
      </c>
      <c r="C1273">
        <v>14524.48</v>
      </c>
      <c r="D1273">
        <v>102868.47</v>
      </c>
      <c r="E1273" t="s">
        <v>634</v>
      </c>
    </row>
    <row r="1274" spans="1:5" x14ac:dyDescent="0.2">
      <c r="A1274" t="s">
        <v>1827</v>
      </c>
      <c r="B1274">
        <v>59.9</v>
      </c>
      <c r="C1274">
        <v>14593.95</v>
      </c>
      <c r="D1274">
        <v>102817.69</v>
      </c>
      <c r="E1274" t="s">
        <v>634</v>
      </c>
    </row>
    <row r="1275" spans="1:5" x14ac:dyDescent="0.2">
      <c r="A1275" t="s">
        <v>1828</v>
      </c>
      <c r="B1275">
        <v>68.400000000000006</v>
      </c>
      <c r="C1275">
        <v>14594.56</v>
      </c>
      <c r="D1275">
        <v>102843.06</v>
      </c>
      <c r="E1275" t="s">
        <v>634</v>
      </c>
    </row>
    <row r="1276" spans="1:5" x14ac:dyDescent="0.2">
      <c r="A1276" t="s">
        <v>1829</v>
      </c>
      <c r="B1276">
        <v>50.1</v>
      </c>
      <c r="C1276">
        <v>14594.3</v>
      </c>
      <c r="D1276">
        <v>102869.68</v>
      </c>
      <c r="E1276" t="s">
        <v>634</v>
      </c>
    </row>
    <row r="1277" spans="1:5" x14ac:dyDescent="0.2">
      <c r="A1277" t="s">
        <v>1830</v>
      </c>
      <c r="B1277">
        <v>51.2</v>
      </c>
      <c r="C1277">
        <v>14709.55</v>
      </c>
      <c r="D1277">
        <v>102818.79</v>
      </c>
      <c r="E1277" t="s">
        <v>634</v>
      </c>
    </row>
    <row r="1278" spans="1:5" x14ac:dyDescent="0.2">
      <c r="A1278" t="s">
        <v>1831</v>
      </c>
      <c r="B1278">
        <v>53.8</v>
      </c>
      <c r="C1278">
        <v>14709.92</v>
      </c>
      <c r="D1278">
        <v>102843.04</v>
      </c>
      <c r="E1278" t="s">
        <v>634</v>
      </c>
    </row>
    <row r="1279" spans="1:5" x14ac:dyDescent="0.2">
      <c r="A1279" t="s">
        <v>1832</v>
      </c>
      <c r="B1279">
        <v>51.5</v>
      </c>
      <c r="C1279">
        <v>14709.83</v>
      </c>
      <c r="D1279">
        <v>102869.63</v>
      </c>
      <c r="E1279" t="s">
        <v>634</v>
      </c>
    </row>
    <row r="1280" spans="1:5" x14ac:dyDescent="0.2">
      <c r="A1280" t="s">
        <v>1833</v>
      </c>
      <c r="B1280">
        <v>60.3</v>
      </c>
      <c r="C1280">
        <v>14756.48</v>
      </c>
      <c r="D1280">
        <v>102836.98</v>
      </c>
      <c r="E1280" t="s">
        <v>634</v>
      </c>
    </row>
    <row r="1281" spans="1:5" x14ac:dyDescent="0.2">
      <c r="A1281" t="s">
        <v>1834</v>
      </c>
      <c r="B1281">
        <v>60.2</v>
      </c>
      <c r="C1281">
        <v>14803.38</v>
      </c>
      <c r="D1281">
        <v>102849.79</v>
      </c>
      <c r="E1281" t="s">
        <v>634</v>
      </c>
    </row>
    <row r="1282" spans="1:5" x14ac:dyDescent="0.2">
      <c r="A1282" t="s">
        <v>1835</v>
      </c>
      <c r="B1282">
        <v>60.3</v>
      </c>
      <c r="C1282">
        <v>14785.5</v>
      </c>
      <c r="D1282">
        <v>102794.86</v>
      </c>
      <c r="E1282" t="s">
        <v>634</v>
      </c>
    </row>
    <row r="1283" spans="1:5" x14ac:dyDescent="0.2">
      <c r="A1283" t="s">
        <v>1836</v>
      </c>
      <c r="B1283">
        <v>61.3</v>
      </c>
      <c r="C1283">
        <v>14807.58</v>
      </c>
      <c r="D1283">
        <v>102782.56</v>
      </c>
      <c r="E1283" t="s">
        <v>634</v>
      </c>
    </row>
    <row r="1284" spans="1:5" x14ac:dyDescent="0.2">
      <c r="A1284" t="s">
        <v>1837</v>
      </c>
      <c r="B1284">
        <v>63.8</v>
      </c>
      <c r="C1284">
        <v>14827.82</v>
      </c>
      <c r="D1284">
        <v>102782.54</v>
      </c>
      <c r="E1284" t="s">
        <v>634</v>
      </c>
    </row>
    <row r="1285" spans="1:5" x14ac:dyDescent="0.2">
      <c r="A1285" t="s">
        <v>1881</v>
      </c>
      <c r="B1285">
        <v>58</v>
      </c>
      <c r="C1285">
        <v>16981.343000000001</v>
      </c>
      <c r="D1285">
        <v>102587.622</v>
      </c>
      <c r="E1285" t="s">
        <v>752</v>
      </c>
    </row>
    <row r="1286" spans="1:5" x14ac:dyDescent="0.2">
      <c r="A1286" t="s">
        <v>1882</v>
      </c>
      <c r="B1286">
        <v>39.200000000000003</v>
      </c>
      <c r="C1286">
        <v>16968.735000000001</v>
      </c>
      <c r="D1286">
        <v>102607.717</v>
      </c>
      <c r="E1286" t="s">
        <v>752</v>
      </c>
    </row>
    <row r="1287" spans="1:5" x14ac:dyDescent="0.2">
      <c r="A1287" t="s">
        <v>1883</v>
      </c>
      <c r="B1287">
        <v>58.8</v>
      </c>
      <c r="C1287">
        <v>16955.901000000002</v>
      </c>
      <c r="D1287">
        <v>102628.66499999999</v>
      </c>
      <c r="E1287" t="s">
        <v>752</v>
      </c>
    </row>
    <row r="1288" spans="1:5" x14ac:dyDescent="0.2">
      <c r="A1288" t="s">
        <v>1884</v>
      </c>
      <c r="B1288">
        <v>38.5</v>
      </c>
      <c r="C1288">
        <v>16942.101999999999</v>
      </c>
      <c r="D1288">
        <v>102651.378</v>
      </c>
      <c r="E1288" t="s">
        <v>752</v>
      </c>
    </row>
    <row r="1289" spans="1:5" x14ac:dyDescent="0.2">
      <c r="A1289" t="s">
        <v>1885</v>
      </c>
      <c r="B1289">
        <v>122.9</v>
      </c>
      <c r="C1289">
        <v>16930.739000000001</v>
      </c>
      <c r="D1289">
        <v>102669.13400000001</v>
      </c>
      <c r="E1289" t="s">
        <v>752</v>
      </c>
    </row>
    <row r="1290" spans="1:5" x14ac:dyDescent="0.2">
      <c r="A1290" t="s">
        <v>1886</v>
      </c>
      <c r="B1290">
        <v>121</v>
      </c>
      <c r="C1290">
        <v>16921.885999999999</v>
      </c>
      <c r="D1290">
        <v>102683.228</v>
      </c>
      <c r="E1290" t="s">
        <v>752</v>
      </c>
    </row>
    <row r="1291" spans="1:5" x14ac:dyDescent="0.2">
      <c r="A1291" t="s">
        <v>1887</v>
      </c>
      <c r="B1291">
        <v>120.5</v>
      </c>
      <c r="C1291">
        <v>16913.692999999999</v>
      </c>
      <c r="D1291">
        <v>102696.856</v>
      </c>
      <c r="E1291" t="s">
        <v>752</v>
      </c>
    </row>
    <row r="1292" spans="1:5" x14ac:dyDescent="0.2">
      <c r="A1292" t="s">
        <v>1888</v>
      </c>
      <c r="B1292">
        <v>121.3</v>
      </c>
      <c r="C1292">
        <v>16903.534</v>
      </c>
      <c r="D1292">
        <v>102712.459</v>
      </c>
      <c r="E1292" t="s">
        <v>752</v>
      </c>
    </row>
    <row r="1293" spans="1:5" x14ac:dyDescent="0.2">
      <c r="A1293" t="s">
        <v>1889</v>
      </c>
      <c r="B1293">
        <v>76.900000000000006</v>
      </c>
      <c r="C1293">
        <v>16952.484</v>
      </c>
      <c r="D1293">
        <v>102602.476</v>
      </c>
      <c r="E1293" t="s">
        <v>752</v>
      </c>
    </row>
    <row r="1294" spans="1:5" x14ac:dyDescent="0.2">
      <c r="A1294" t="s">
        <v>1890</v>
      </c>
      <c r="B1294">
        <v>73</v>
      </c>
      <c r="C1294">
        <v>16939.574000000001</v>
      </c>
      <c r="D1294">
        <v>102623.414</v>
      </c>
      <c r="E1294" t="s">
        <v>752</v>
      </c>
    </row>
    <row r="1295" spans="1:5" x14ac:dyDescent="0.2">
      <c r="A1295" t="s">
        <v>1891</v>
      </c>
      <c r="B1295">
        <v>77.5</v>
      </c>
      <c r="C1295">
        <v>16926.337</v>
      </c>
      <c r="D1295">
        <v>102643.656</v>
      </c>
      <c r="E1295" t="s">
        <v>752</v>
      </c>
    </row>
    <row r="1296" spans="1:5" x14ac:dyDescent="0.2">
      <c r="A1296" t="s">
        <v>1892</v>
      </c>
      <c r="B1296">
        <v>122</v>
      </c>
      <c r="C1296">
        <v>16915.386999999999</v>
      </c>
      <c r="D1296">
        <v>102658.95</v>
      </c>
      <c r="E1296" t="s">
        <v>752</v>
      </c>
    </row>
    <row r="1297" spans="1:5" x14ac:dyDescent="0.2">
      <c r="A1297" t="s">
        <v>1893</v>
      </c>
      <c r="B1297">
        <v>121.1</v>
      </c>
      <c r="C1297">
        <v>16913.727999999999</v>
      </c>
      <c r="D1297">
        <v>102672.435</v>
      </c>
      <c r="E1297" t="s">
        <v>752</v>
      </c>
    </row>
    <row r="1298" spans="1:5" x14ac:dyDescent="0.2">
      <c r="A1298" t="s">
        <v>1894</v>
      </c>
      <c r="B1298">
        <v>121.1</v>
      </c>
      <c r="C1298">
        <v>16904.535</v>
      </c>
      <c r="D1298">
        <v>102690.322</v>
      </c>
      <c r="E1298" t="s">
        <v>752</v>
      </c>
    </row>
    <row r="1299" spans="1:5" x14ac:dyDescent="0.2">
      <c r="A1299" t="s">
        <v>1895</v>
      </c>
      <c r="B1299">
        <v>121</v>
      </c>
      <c r="C1299">
        <v>16897.233</v>
      </c>
      <c r="D1299">
        <v>102702.287</v>
      </c>
      <c r="E1299" t="s">
        <v>752</v>
      </c>
    </row>
    <row r="1300" spans="1:5" x14ac:dyDescent="0.2">
      <c r="A1300" t="s">
        <v>1896</v>
      </c>
      <c r="B1300">
        <v>75.599999999999994</v>
      </c>
      <c r="C1300">
        <v>16931.723999999998</v>
      </c>
      <c r="D1300">
        <v>102595.42200000001</v>
      </c>
      <c r="E1300" t="s">
        <v>752</v>
      </c>
    </row>
    <row r="1301" spans="1:5" x14ac:dyDescent="0.2">
      <c r="A1301" t="s">
        <v>1897</v>
      </c>
      <c r="B1301">
        <v>74.099999999999994</v>
      </c>
      <c r="C1301">
        <v>16919.133000000002</v>
      </c>
      <c r="D1301">
        <v>102616.59299999999</v>
      </c>
      <c r="E1301" t="s">
        <v>752</v>
      </c>
    </row>
    <row r="1302" spans="1:5" x14ac:dyDescent="0.2">
      <c r="A1302" t="s">
        <v>1898</v>
      </c>
      <c r="B1302">
        <v>73.400000000000006</v>
      </c>
      <c r="C1302">
        <v>16905.535</v>
      </c>
      <c r="D1302">
        <v>102638.995</v>
      </c>
      <c r="E1302" t="s">
        <v>752</v>
      </c>
    </row>
    <row r="1303" spans="1:5" x14ac:dyDescent="0.2">
      <c r="A1303" t="s">
        <v>1899</v>
      </c>
      <c r="B1303">
        <v>121.1</v>
      </c>
      <c r="C1303">
        <v>16902.82</v>
      </c>
      <c r="D1303">
        <v>102667.58500000001</v>
      </c>
      <c r="E1303" t="s">
        <v>752</v>
      </c>
    </row>
    <row r="1304" spans="1:5" x14ac:dyDescent="0.2">
      <c r="A1304" t="s">
        <v>1900</v>
      </c>
      <c r="B1304">
        <v>122</v>
      </c>
      <c r="C1304">
        <v>16893.509999999998</v>
      </c>
      <c r="D1304">
        <v>102683.91099999999</v>
      </c>
      <c r="E1304" t="s">
        <v>752</v>
      </c>
    </row>
    <row r="1305" spans="1:5" x14ac:dyDescent="0.2">
      <c r="A1305" t="s">
        <v>1901</v>
      </c>
      <c r="B1305">
        <v>121.9</v>
      </c>
      <c r="C1305">
        <v>16886.272000000001</v>
      </c>
      <c r="D1305">
        <v>102698.53599999999</v>
      </c>
      <c r="E1305" t="s">
        <v>752</v>
      </c>
    </row>
    <row r="1306" spans="1:5" x14ac:dyDescent="0.2">
      <c r="A1306" t="s">
        <v>1902</v>
      </c>
      <c r="B1306">
        <v>120.5</v>
      </c>
      <c r="C1306">
        <v>16887.13</v>
      </c>
      <c r="D1306">
        <v>102712.82</v>
      </c>
      <c r="E1306" t="s">
        <v>752</v>
      </c>
    </row>
    <row r="1307" spans="1:5" x14ac:dyDescent="0.2">
      <c r="A1307" t="s">
        <v>1903</v>
      </c>
      <c r="B1307">
        <v>121.9</v>
      </c>
      <c r="C1307">
        <v>16896.046999999999</v>
      </c>
      <c r="D1307">
        <v>102656.689</v>
      </c>
      <c r="E1307" t="s">
        <v>752</v>
      </c>
    </row>
    <row r="1308" spans="1:5" x14ac:dyDescent="0.2">
      <c r="A1308" t="s">
        <v>1904</v>
      </c>
      <c r="B1308">
        <v>121</v>
      </c>
      <c r="C1308">
        <v>16887.937000000002</v>
      </c>
      <c r="D1308">
        <v>102671.204</v>
      </c>
      <c r="E1308" t="s">
        <v>752</v>
      </c>
    </row>
    <row r="1309" spans="1:5" x14ac:dyDescent="0.2">
      <c r="A1309" t="s">
        <v>1905</v>
      </c>
      <c r="B1309">
        <v>120.9</v>
      </c>
      <c r="C1309">
        <v>16879.766</v>
      </c>
      <c r="D1309">
        <v>102685.799</v>
      </c>
      <c r="E1309" t="s">
        <v>752</v>
      </c>
    </row>
    <row r="1310" spans="1:5" x14ac:dyDescent="0.2">
      <c r="A1310" t="s">
        <v>1906</v>
      </c>
      <c r="B1310">
        <v>122</v>
      </c>
      <c r="C1310">
        <v>16870.056</v>
      </c>
      <c r="D1310">
        <v>102704.43399999999</v>
      </c>
      <c r="E1310" t="s">
        <v>752</v>
      </c>
    </row>
    <row r="1311" spans="1:5" x14ac:dyDescent="0.2">
      <c r="A1311" t="s">
        <v>1907</v>
      </c>
      <c r="B1311">
        <v>56</v>
      </c>
      <c r="C1311">
        <v>16924.578000000001</v>
      </c>
      <c r="D1311">
        <v>102568.11900000001</v>
      </c>
      <c r="E1311" t="s">
        <v>752</v>
      </c>
    </row>
    <row r="1312" spans="1:5" x14ac:dyDescent="0.2">
      <c r="A1312" t="s">
        <v>1908</v>
      </c>
      <c r="B1312">
        <v>76.2</v>
      </c>
      <c r="C1312">
        <v>16911.440999999999</v>
      </c>
      <c r="D1312">
        <v>102588.565</v>
      </c>
      <c r="E1312" t="s">
        <v>752</v>
      </c>
    </row>
    <row r="1313" spans="1:5" x14ac:dyDescent="0.2">
      <c r="A1313" t="s">
        <v>1909</v>
      </c>
      <c r="B1313">
        <v>74.2</v>
      </c>
      <c r="C1313">
        <v>16898.963</v>
      </c>
      <c r="D1313">
        <v>102609.664</v>
      </c>
      <c r="E1313" t="s">
        <v>752</v>
      </c>
    </row>
    <row r="1314" spans="1:5" x14ac:dyDescent="0.2">
      <c r="A1314" t="s">
        <v>1910</v>
      </c>
      <c r="B1314">
        <v>73.5</v>
      </c>
      <c r="C1314">
        <v>16882.821</v>
      </c>
      <c r="D1314">
        <v>102631.33100000001</v>
      </c>
      <c r="E1314" t="s">
        <v>752</v>
      </c>
    </row>
    <row r="1315" spans="1:5" x14ac:dyDescent="0.2">
      <c r="A1315" t="s">
        <v>1911</v>
      </c>
      <c r="B1315">
        <v>87.9</v>
      </c>
      <c r="C1315">
        <v>16871.844000000001</v>
      </c>
      <c r="D1315">
        <v>102654.17200000001</v>
      </c>
      <c r="E1315" t="s">
        <v>752</v>
      </c>
    </row>
    <row r="1316" spans="1:5" x14ac:dyDescent="0.2">
      <c r="A1316" t="s">
        <v>1912</v>
      </c>
      <c r="B1316">
        <v>74.599999999999994</v>
      </c>
      <c r="C1316">
        <v>16856.61</v>
      </c>
      <c r="D1316">
        <v>102678.6</v>
      </c>
      <c r="E1316" t="s">
        <v>752</v>
      </c>
    </row>
    <row r="1317" spans="1:5" x14ac:dyDescent="0.2">
      <c r="A1317" t="s">
        <v>1913</v>
      </c>
      <c r="B1317">
        <v>37.5</v>
      </c>
      <c r="C1317">
        <v>16855.099999999999</v>
      </c>
      <c r="D1317">
        <v>102700.38</v>
      </c>
      <c r="E1317" t="s">
        <v>752</v>
      </c>
    </row>
    <row r="1318" spans="1:5" x14ac:dyDescent="0.2">
      <c r="A1318" t="s">
        <v>1914</v>
      </c>
      <c r="B1318">
        <v>121.2</v>
      </c>
      <c r="C1318">
        <v>16902.473999999998</v>
      </c>
      <c r="D1318">
        <v>102560.36599999999</v>
      </c>
      <c r="E1318" t="s">
        <v>752</v>
      </c>
    </row>
    <row r="1319" spans="1:5" x14ac:dyDescent="0.2">
      <c r="A1319" t="s">
        <v>1915</v>
      </c>
      <c r="B1319">
        <v>120.8</v>
      </c>
      <c r="C1319">
        <v>16896.647000000001</v>
      </c>
      <c r="D1319">
        <v>102577.745</v>
      </c>
      <c r="E1319" t="s">
        <v>752</v>
      </c>
    </row>
    <row r="1320" spans="1:5" x14ac:dyDescent="0.2">
      <c r="A1320" t="s">
        <v>1916</v>
      </c>
      <c r="B1320">
        <v>122.3</v>
      </c>
      <c r="C1320">
        <v>16890.289000000001</v>
      </c>
      <c r="D1320">
        <v>102596.519</v>
      </c>
      <c r="E1320" t="s">
        <v>752</v>
      </c>
    </row>
    <row r="1321" spans="1:5" x14ac:dyDescent="0.2">
      <c r="A1321" t="s">
        <v>1917</v>
      </c>
      <c r="B1321">
        <v>121.2</v>
      </c>
      <c r="C1321">
        <v>16883.803</v>
      </c>
      <c r="D1321">
        <v>102615.11500000001</v>
      </c>
      <c r="E1321" t="s">
        <v>752</v>
      </c>
    </row>
    <row r="1322" spans="1:5" x14ac:dyDescent="0.2">
      <c r="A1322" t="s">
        <v>1918</v>
      </c>
      <c r="B1322">
        <v>121.1</v>
      </c>
      <c r="C1322">
        <v>16889.071</v>
      </c>
      <c r="D1322">
        <v>102566.576</v>
      </c>
      <c r="E1322" t="s">
        <v>752</v>
      </c>
    </row>
    <row r="1323" spans="1:5" x14ac:dyDescent="0.2">
      <c r="A1323" t="s">
        <v>1919</v>
      </c>
      <c r="B1323">
        <v>121</v>
      </c>
      <c r="C1323">
        <v>16882.814999999999</v>
      </c>
      <c r="D1323">
        <v>102585.067</v>
      </c>
      <c r="E1323" t="s">
        <v>752</v>
      </c>
    </row>
    <row r="1324" spans="1:5" x14ac:dyDescent="0.2">
      <c r="A1324" t="s">
        <v>1920</v>
      </c>
      <c r="B1324">
        <v>121.5</v>
      </c>
      <c r="C1324">
        <v>16877.144</v>
      </c>
      <c r="D1324">
        <v>102601.08100000001</v>
      </c>
      <c r="E1324" t="s">
        <v>752</v>
      </c>
    </row>
    <row r="1325" spans="1:5" x14ac:dyDescent="0.2">
      <c r="A1325" t="s">
        <v>1921</v>
      </c>
      <c r="B1325">
        <v>121.7</v>
      </c>
      <c r="C1325">
        <v>16886.633999999998</v>
      </c>
      <c r="D1325">
        <v>102554.98699999999</v>
      </c>
      <c r="E1325" t="s">
        <v>752</v>
      </c>
    </row>
    <row r="1326" spans="1:5" x14ac:dyDescent="0.2">
      <c r="A1326" t="s">
        <v>1922</v>
      </c>
      <c r="B1326">
        <v>121.9</v>
      </c>
      <c r="C1326">
        <v>16876.914000000001</v>
      </c>
      <c r="D1326">
        <v>102562.38800000001</v>
      </c>
      <c r="E1326" t="s">
        <v>752</v>
      </c>
    </row>
    <row r="1327" spans="1:5" x14ac:dyDescent="0.2">
      <c r="A1327" t="s">
        <v>1923</v>
      </c>
      <c r="B1327">
        <v>122.3</v>
      </c>
      <c r="C1327">
        <v>16870.392</v>
      </c>
      <c r="D1327">
        <v>102580.56</v>
      </c>
      <c r="E1327" t="s">
        <v>752</v>
      </c>
    </row>
    <row r="1328" spans="1:5" x14ac:dyDescent="0.2">
      <c r="A1328" t="s">
        <v>1924</v>
      </c>
      <c r="B1328">
        <v>121.7</v>
      </c>
      <c r="C1328">
        <v>16864.714</v>
      </c>
      <c r="D1328">
        <v>102597.005</v>
      </c>
      <c r="E1328" t="s">
        <v>752</v>
      </c>
    </row>
    <row r="1329" spans="1:5" x14ac:dyDescent="0.2">
      <c r="A1329" t="s">
        <v>1925</v>
      </c>
      <c r="B1329">
        <v>122</v>
      </c>
      <c r="C1329">
        <v>16867.579000000002</v>
      </c>
      <c r="D1329">
        <v>102609.666</v>
      </c>
      <c r="E1329" t="s">
        <v>752</v>
      </c>
    </row>
    <row r="1330" spans="1:5" x14ac:dyDescent="0.2">
      <c r="A1330" t="s">
        <v>1926</v>
      </c>
      <c r="B1330">
        <v>121.8</v>
      </c>
      <c r="C1330">
        <v>16868.600999999999</v>
      </c>
      <c r="D1330">
        <v>102548.696</v>
      </c>
      <c r="E1330" t="s">
        <v>752</v>
      </c>
    </row>
    <row r="1331" spans="1:5" x14ac:dyDescent="0.2">
      <c r="A1331" t="s">
        <v>1927</v>
      </c>
      <c r="B1331">
        <v>121.7</v>
      </c>
      <c r="C1331">
        <v>16863.075000000001</v>
      </c>
      <c r="D1331">
        <v>102566.393</v>
      </c>
      <c r="E1331" t="s">
        <v>752</v>
      </c>
    </row>
    <row r="1332" spans="1:5" x14ac:dyDescent="0.2">
      <c r="A1332" t="s">
        <v>1928</v>
      </c>
      <c r="B1332">
        <v>121.4</v>
      </c>
      <c r="C1332">
        <v>16856.648000000001</v>
      </c>
      <c r="D1332">
        <v>102585.056</v>
      </c>
      <c r="E1332" t="s">
        <v>752</v>
      </c>
    </row>
    <row r="1333" spans="1:5" x14ac:dyDescent="0.2">
      <c r="A1333" t="s">
        <v>1929</v>
      </c>
      <c r="B1333">
        <v>122.7</v>
      </c>
      <c r="C1333">
        <v>16850.573</v>
      </c>
      <c r="D1333">
        <v>102603.696</v>
      </c>
      <c r="E1333" t="s">
        <v>752</v>
      </c>
    </row>
    <row r="1334" spans="1:5" x14ac:dyDescent="0.2">
      <c r="A1334" t="s">
        <v>1930</v>
      </c>
      <c r="B1334">
        <v>81.099999999999994</v>
      </c>
      <c r="C1334">
        <v>16863.761999999999</v>
      </c>
      <c r="D1334">
        <v>102624.745</v>
      </c>
      <c r="E1334" t="s">
        <v>752</v>
      </c>
    </row>
    <row r="1335" spans="1:5" x14ac:dyDescent="0.2">
      <c r="A1335" t="s">
        <v>1931</v>
      </c>
      <c r="B1335">
        <v>74.099999999999994</v>
      </c>
      <c r="C1335">
        <v>16842.923999999999</v>
      </c>
      <c r="D1335">
        <v>102617.446</v>
      </c>
      <c r="E1335" t="s">
        <v>752</v>
      </c>
    </row>
    <row r="1336" spans="1:5" x14ac:dyDescent="0.2">
      <c r="A1336" t="s">
        <v>1932</v>
      </c>
      <c r="B1336">
        <v>72.7</v>
      </c>
      <c r="C1336">
        <v>16835.853999999999</v>
      </c>
      <c r="D1336">
        <v>102642.693</v>
      </c>
      <c r="E1336" t="s">
        <v>752</v>
      </c>
    </row>
    <row r="1337" spans="1:5" x14ac:dyDescent="0.2">
      <c r="A1337" t="s">
        <v>1933</v>
      </c>
      <c r="B1337">
        <v>77.8</v>
      </c>
      <c r="C1337">
        <v>16828.149000000001</v>
      </c>
      <c r="D1337">
        <v>102669.878</v>
      </c>
      <c r="E1337" t="s">
        <v>752</v>
      </c>
    </row>
    <row r="1338" spans="1:5" x14ac:dyDescent="0.2">
      <c r="A1338" t="s">
        <v>1934</v>
      </c>
      <c r="B1338">
        <v>59</v>
      </c>
      <c r="C1338">
        <v>16818.671999999999</v>
      </c>
      <c r="D1338">
        <v>102690.281</v>
      </c>
      <c r="E1338" t="s">
        <v>752</v>
      </c>
    </row>
    <row r="1339" spans="1:5" x14ac:dyDescent="0.2">
      <c r="A1339" t="s">
        <v>1935</v>
      </c>
      <c r="B1339">
        <v>58.1</v>
      </c>
      <c r="C1339">
        <v>16844.886999999999</v>
      </c>
      <c r="D1339">
        <v>102540.421</v>
      </c>
      <c r="E1339" t="s">
        <v>752</v>
      </c>
    </row>
    <row r="1340" spans="1:5" x14ac:dyDescent="0.2">
      <c r="A1340" t="s">
        <v>1936</v>
      </c>
      <c r="B1340">
        <v>74.3</v>
      </c>
      <c r="C1340">
        <v>16836.593000000001</v>
      </c>
      <c r="D1340">
        <v>102562.732</v>
      </c>
      <c r="E1340" t="s">
        <v>752</v>
      </c>
    </row>
    <row r="1341" spans="1:5" x14ac:dyDescent="0.2">
      <c r="A1341" t="s">
        <v>1937</v>
      </c>
      <c r="B1341">
        <v>73.8</v>
      </c>
      <c r="C1341">
        <v>16838.647000000001</v>
      </c>
      <c r="D1341">
        <v>102588.414</v>
      </c>
      <c r="E1341" t="s">
        <v>752</v>
      </c>
    </row>
    <row r="1342" spans="1:5" x14ac:dyDescent="0.2">
      <c r="A1342" t="s">
        <v>1938</v>
      </c>
      <c r="B1342">
        <v>73.599999999999994</v>
      </c>
      <c r="C1342">
        <v>16824.955999999998</v>
      </c>
      <c r="D1342">
        <v>102614.34</v>
      </c>
      <c r="E1342" t="s">
        <v>752</v>
      </c>
    </row>
    <row r="1343" spans="1:5" x14ac:dyDescent="0.2">
      <c r="A1343" t="s">
        <v>1939</v>
      </c>
      <c r="B1343">
        <v>77.099999999999994</v>
      </c>
      <c r="C1343">
        <v>16808.133000000002</v>
      </c>
      <c r="D1343">
        <v>102663.871</v>
      </c>
      <c r="E1343" t="s">
        <v>752</v>
      </c>
    </row>
    <row r="1344" spans="1:5" x14ac:dyDescent="0.2">
      <c r="A1344" t="s">
        <v>1940</v>
      </c>
      <c r="B1344">
        <v>75</v>
      </c>
      <c r="C1344">
        <v>16820.043000000001</v>
      </c>
      <c r="D1344">
        <v>102533.818</v>
      </c>
      <c r="E1344" t="s">
        <v>752</v>
      </c>
    </row>
    <row r="1345" spans="1:5" x14ac:dyDescent="0.2">
      <c r="A1345" t="s">
        <v>1941</v>
      </c>
      <c r="B1345">
        <v>73.900000000000006</v>
      </c>
      <c r="C1345">
        <v>16808.011999999999</v>
      </c>
      <c r="D1345">
        <v>102550.159</v>
      </c>
      <c r="E1345" t="s">
        <v>752</v>
      </c>
    </row>
    <row r="1346" spans="1:5" x14ac:dyDescent="0.2">
      <c r="A1346" t="s">
        <v>1942</v>
      </c>
      <c r="B1346">
        <v>72</v>
      </c>
      <c r="C1346">
        <v>16805.75</v>
      </c>
      <c r="D1346">
        <v>102570.76700000001</v>
      </c>
      <c r="E1346" t="s">
        <v>752</v>
      </c>
    </row>
    <row r="1347" spans="1:5" x14ac:dyDescent="0.2">
      <c r="A1347" t="s">
        <v>1943</v>
      </c>
      <c r="B1347">
        <v>72.3</v>
      </c>
      <c r="C1347">
        <v>16794.467000000001</v>
      </c>
      <c r="D1347">
        <v>102600.531</v>
      </c>
      <c r="E1347" t="s">
        <v>752</v>
      </c>
    </row>
    <row r="1348" spans="1:5" x14ac:dyDescent="0.2">
      <c r="A1348" t="s">
        <v>1944</v>
      </c>
      <c r="B1348">
        <v>72.5</v>
      </c>
      <c r="C1348">
        <v>16787.129000000001</v>
      </c>
      <c r="D1348">
        <v>102627.071</v>
      </c>
      <c r="E1348" t="s">
        <v>752</v>
      </c>
    </row>
    <row r="1349" spans="1:5" x14ac:dyDescent="0.2">
      <c r="A1349" t="s">
        <v>1945</v>
      </c>
      <c r="B1349">
        <v>72</v>
      </c>
      <c r="C1349">
        <v>16779.098999999998</v>
      </c>
      <c r="D1349">
        <v>102654.95299999999</v>
      </c>
      <c r="E1349" t="s">
        <v>752</v>
      </c>
    </row>
    <row r="1350" spans="1:5" x14ac:dyDescent="0.2">
      <c r="A1350" t="s">
        <v>1946</v>
      </c>
      <c r="B1350">
        <v>55</v>
      </c>
      <c r="C1350">
        <v>16769.695</v>
      </c>
      <c r="D1350">
        <v>102676.167</v>
      </c>
      <c r="E1350" t="s">
        <v>752</v>
      </c>
    </row>
    <row r="1351" spans="1:5" x14ac:dyDescent="0.2">
      <c r="A1351" t="s">
        <v>1947</v>
      </c>
      <c r="B1351">
        <v>58</v>
      </c>
      <c r="C1351">
        <v>16801.651000000002</v>
      </c>
      <c r="D1351">
        <v>102525.70699999999</v>
      </c>
      <c r="E1351" t="s">
        <v>752</v>
      </c>
    </row>
    <row r="1352" spans="1:5" x14ac:dyDescent="0.2">
      <c r="A1352" t="s">
        <v>1948</v>
      </c>
      <c r="B1352">
        <v>56</v>
      </c>
      <c r="C1352">
        <v>16786.401999999998</v>
      </c>
      <c r="D1352">
        <v>102532.853</v>
      </c>
      <c r="E1352" t="s">
        <v>752</v>
      </c>
    </row>
    <row r="1353" spans="1:5" x14ac:dyDescent="0.2">
      <c r="A1353" t="s">
        <v>1949</v>
      </c>
      <c r="B1353">
        <v>73</v>
      </c>
      <c r="C1353">
        <v>16778.916000000001</v>
      </c>
      <c r="D1353">
        <v>102558.07</v>
      </c>
      <c r="E1353" t="s">
        <v>752</v>
      </c>
    </row>
    <row r="1354" spans="1:5" x14ac:dyDescent="0.2">
      <c r="A1354" t="s">
        <v>1950</v>
      </c>
      <c r="B1354">
        <v>36.4</v>
      </c>
      <c r="C1354">
        <v>16773.63</v>
      </c>
      <c r="D1354">
        <v>102584.23</v>
      </c>
      <c r="E1354" t="s">
        <v>752</v>
      </c>
    </row>
    <row r="1355" spans="1:5" x14ac:dyDescent="0.2">
      <c r="A1355" t="s">
        <v>1951</v>
      </c>
      <c r="B1355">
        <v>58.9</v>
      </c>
      <c r="C1355">
        <v>16766.305</v>
      </c>
      <c r="D1355">
        <v>102607.85400000001</v>
      </c>
      <c r="E1355" t="s">
        <v>752</v>
      </c>
    </row>
    <row r="1356" spans="1:5" x14ac:dyDescent="0.2">
      <c r="A1356" t="s">
        <v>1952</v>
      </c>
      <c r="B1356">
        <v>36.700000000000003</v>
      </c>
      <c r="C1356">
        <v>16760.518</v>
      </c>
      <c r="D1356">
        <v>102627.24400000001</v>
      </c>
      <c r="E1356" t="s">
        <v>752</v>
      </c>
    </row>
    <row r="1357" spans="1:5" x14ac:dyDescent="0.2">
      <c r="A1357" t="s">
        <v>1953</v>
      </c>
      <c r="B1357">
        <v>73</v>
      </c>
      <c r="C1357">
        <v>16753.439999999999</v>
      </c>
      <c r="D1357">
        <v>102651.2</v>
      </c>
      <c r="E1357" t="s">
        <v>752</v>
      </c>
    </row>
    <row r="1358" spans="1:5" x14ac:dyDescent="0.2">
      <c r="A1358" t="s">
        <v>1954</v>
      </c>
      <c r="B1358">
        <v>35.799999999999997</v>
      </c>
      <c r="C1358">
        <v>16748.977999999999</v>
      </c>
      <c r="D1358">
        <v>102668.23</v>
      </c>
      <c r="E1358" t="s">
        <v>752</v>
      </c>
    </row>
    <row r="1359" spans="1:5" x14ac:dyDescent="0.2">
      <c r="A1359" t="s">
        <v>1956</v>
      </c>
      <c r="B1359">
        <v>122</v>
      </c>
      <c r="C1359">
        <v>16854.317999999999</v>
      </c>
      <c r="D1359">
        <v>102645.6</v>
      </c>
      <c r="E1359" t="s">
        <v>752</v>
      </c>
    </row>
    <row r="1360" spans="1:5" x14ac:dyDescent="0.2">
      <c r="A1360" t="s">
        <v>1957</v>
      </c>
      <c r="B1360">
        <v>121.1</v>
      </c>
      <c r="C1360">
        <v>16808.581999999999</v>
      </c>
      <c r="D1360">
        <v>102630.8</v>
      </c>
      <c r="E1360" t="s">
        <v>752</v>
      </c>
    </row>
    <row r="1361" spans="1:5" x14ac:dyDescent="0.2">
      <c r="A1361" t="s">
        <v>1958</v>
      </c>
      <c r="B1361">
        <v>119.3</v>
      </c>
      <c r="C1361">
        <v>16790.993999999999</v>
      </c>
      <c r="D1361">
        <v>102685.5</v>
      </c>
      <c r="E1361" t="s">
        <v>752</v>
      </c>
    </row>
    <row r="1362" spans="1:5" x14ac:dyDescent="0.2">
      <c r="A1362" t="s">
        <v>1955</v>
      </c>
      <c r="B1362">
        <v>120.86</v>
      </c>
      <c r="C1362">
        <v>16820.545999999998</v>
      </c>
      <c r="D1362">
        <v>102580.7</v>
      </c>
      <c r="E1362" t="s">
        <v>752</v>
      </c>
    </row>
    <row r="1363" spans="1:5" x14ac:dyDescent="0.2">
      <c r="A1363" t="s">
        <v>1959</v>
      </c>
      <c r="B1363">
        <v>23.4</v>
      </c>
      <c r="C1363">
        <v>14463.651</v>
      </c>
      <c r="D1363">
        <v>102282.827</v>
      </c>
      <c r="E1363" t="s">
        <v>828</v>
      </c>
    </row>
    <row r="1364" spans="1:5" x14ac:dyDescent="0.2">
      <c r="A1364" t="s">
        <v>1968</v>
      </c>
      <c r="B1364">
        <v>24.9</v>
      </c>
      <c r="C1364">
        <v>14374.433000000001</v>
      </c>
      <c r="D1364">
        <v>102278.00199999999</v>
      </c>
      <c r="E1364" t="s">
        <v>828</v>
      </c>
    </row>
    <row r="1365" spans="1:5" x14ac:dyDescent="0.2">
      <c r="A1365" t="s">
        <v>1969</v>
      </c>
      <c r="B1365">
        <v>23.8</v>
      </c>
      <c r="C1365">
        <v>14452.617</v>
      </c>
      <c r="D1365">
        <v>102223.51700000001</v>
      </c>
      <c r="E1365" t="s">
        <v>828</v>
      </c>
    </row>
    <row r="1366" spans="1:5" x14ac:dyDescent="0.2">
      <c r="A1366" t="s">
        <v>1970</v>
      </c>
      <c r="B1366">
        <v>21</v>
      </c>
      <c r="C1366">
        <v>14431.162</v>
      </c>
      <c r="D1366">
        <v>102227.327</v>
      </c>
      <c r="E1366" t="s">
        <v>828</v>
      </c>
    </row>
    <row r="1367" spans="1:5" x14ac:dyDescent="0.2">
      <c r="A1367" t="s">
        <v>1971</v>
      </c>
      <c r="B1367">
        <v>20.5</v>
      </c>
      <c r="C1367">
        <v>14409.8</v>
      </c>
      <c r="D1367">
        <v>102231.208</v>
      </c>
      <c r="E1367" t="s">
        <v>828</v>
      </c>
    </row>
    <row r="1368" spans="1:5" x14ac:dyDescent="0.2">
      <c r="A1368" t="s">
        <v>1972</v>
      </c>
      <c r="B1368">
        <v>25.4</v>
      </c>
      <c r="C1368">
        <v>14388.715</v>
      </c>
      <c r="D1368">
        <v>102235.334</v>
      </c>
      <c r="E1368" t="s">
        <v>828</v>
      </c>
    </row>
    <row r="1369" spans="1:5" x14ac:dyDescent="0.2">
      <c r="A1369" t="s">
        <v>1973</v>
      </c>
      <c r="B1369">
        <v>25</v>
      </c>
      <c r="C1369">
        <v>14367.227000000001</v>
      </c>
      <c r="D1369">
        <v>102239.216</v>
      </c>
      <c r="E1369" t="s">
        <v>828</v>
      </c>
    </row>
    <row r="1370" spans="1:5" x14ac:dyDescent="0.2">
      <c r="A1370" t="s">
        <v>1974</v>
      </c>
      <c r="B1370">
        <v>24</v>
      </c>
      <c r="C1370">
        <v>14426.893</v>
      </c>
      <c r="D1370">
        <v>102203.037</v>
      </c>
      <c r="E1370" t="s">
        <v>828</v>
      </c>
    </row>
    <row r="1371" spans="1:5" x14ac:dyDescent="0.2">
      <c r="A1371" t="s">
        <v>1975</v>
      </c>
      <c r="B1371">
        <v>26</v>
      </c>
      <c r="C1371">
        <v>14384.295</v>
      </c>
      <c r="D1371">
        <v>102211.091</v>
      </c>
      <c r="E1371" t="s">
        <v>828</v>
      </c>
    </row>
    <row r="1372" spans="1:5" x14ac:dyDescent="0.2">
      <c r="A1372" t="s">
        <v>1960</v>
      </c>
      <c r="B1372">
        <v>18.8</v>
      </c>
      <c r="C1372">
        <v>14442.313</v>
      </c>
      <c r="D1372">
        <v>102286.75</v>
      </c>
      <c r="E1372" t="s">
        <v>828</v>
      </c>
    </row>
    <row r="1373" spans="1:5" x14ac:dyDescent="0.2">
      <c r="A1373" t="s">
        <v>1961</v>
      </c>
      <c r="B1373">
        <v>20.3</v>
      </c>
      <c r="C1373">
        <v>14420.941000000001</v>
      </c>
      <c r="D1373">
        <v>102290.72100000001</v>
      </c>
      <c r="E1373" t="s">
        <v>828</v>
      </c>
    </row>
    <row r="1374" spans="1:5" x14ac:dyDescent="0.2">
      <c r="A1374" t="s">
        <v>1962</v>
      </c>
      <c r="B1374">
        <v>23.1</v>
      </c>
      <c r="C1374">
        <v>14399.697</v>
      </c>
      <c r="D1374">
        <v>102294.55899999999</v>
      </c>
      <c r="E1374" t="s">
        <v>828</v>
      </c>
    </row>
    <row r="1375" spans="1:5" x14ac:dyDescent="0.2">
      <c r="A1375" t="s">
        <v>1963</v>
      </c>
      <c r="B1375">
        <v>25.5</v>
      </c>
      <c r="C1375">
        <v>14378.076999999999</v>
      </c>
      <c r="D1375">
        <v>102298.58900000001</v>
      </c>
      <c r="E1375" t="s">
        <v>828</v>
      </c>
    </row>
    <row r="1376" spans="1:5" x14ac:dyDescent="0.2">
      <c r="A1376" t="s">
        <v>1964</v>
      </c>
      <c r="B1376">
        <v>22.3</v>
      </c>
      <c r="C1376">
        <v>14459.951999999999</v>
      </c>
      <c r="D1376">
        <v>102262.243</v>
      </c>
      <c r="E1376" t="s">
        <v>828</v>
      </c>
    </row>
    <row r="1377" spans="1:5" x14ac:dyDescent="0.2">
      <c r="A1377" t="s">
        <v>1965</v>
      </c>
      <c r="B1377">
        <v>20.5</v>
      </c>
      <c r="C1377">
        <v>14438.517</v>
      </c>
      <c r="D1377">
        <v>102266.26700000001</v>
      </c>
      <c r="E1377" t="s">
        <v>828</v>
      </c>
    </row>
    <row r="1378" spans="1:5" x14ac:dyDescent="0.2">
      <c r="A1378" t="s">
        <v>1966</v>
      </c>
      <c r="B1378">
        <v>20.6</v>
      </c>
      <c r="C1378">
        <v>14417.106</v>
      </c>
      <c r="D1378">
        <v>102270.07399999999</v>
      </c>
      <c r="E1378" t="s">
        <v>828</v>
      </c>
    </row>
    <row r="1379" spans="1:5" x14ac:dyDescent="0.2">
      <c r="A1379" t="s">
        <v>1967</v>
      </c>
      <c r="B1379">
        <v>23</v>
      </c>
      <c r="C1379">
        <v>14395.905000000001</v>
      </c>
      <c r="D1379">
        <v>102274.01300000001</v>
      </c>
      <c r="E1379" t="s">
        <v>828</v>
      </c>
    </row>
    <row r="1380" spans="1:5" x14ac:dyDescent="0.2">
      <c r="A1380" t="s">
        <v>1585</v>
      </c>
      <c r="B1380">
        <v>90.76</v>
      </c>
      <c r="C1380">
        <v>16531.745999999999</v>
      </c>
      <c r="D1380">
        <v>102433.114</v>
      </c>
      <c r="E1380" t="s">
        <v>590</v>
      </c>
    </row>
    <row r="1381" spans="1:5" x14ac:dyDescent="0.2">
      <c r="A1381" t="s">
        <v>597</v>
      </c>
      <c r="B1381">
        <v>102.5</v>
      </c>
      <c r="C1381">
        <v>16498.428</v>
      </c>
      <c r="D1381">
        <v>102500.81</v>
      </c>
      <c r="E1381" t="s">
        <v>590</v>
      </c>
    </row>
    <row r="1382" spans="1:5" x14ac:dyDescent="0.2">
      <c r="A1382" t="s">
        <v>598</v>
      </c>
      <c r="B1382">
        <v>85.93</v>
      </c>
      <c r="C1382">
        <v>16500.981</v>
      </c>
      <c r="D1382">
        <v>102416.93</v>
      </c>
      <c r="E1382" t="s">
        <v>590</v>
      </c>
    </row>
    <row r="1383" spans="1:5" x14ac:dyDescent="0.2">
      <c r="A1383" t="s">
        <v>599</v>
      </c>
      <c r="B1383">
        <v>91.76</v>
      </c>
      <c r="C1383">
        <v>16495.771000000001</v>
      </c>
      <c r="D1383">
        <v>102434.262</v>
      </c>
      <c r="E1383" t="s">
        <v>590</v>
      </c>
    </row>
    <row r="1384" spans="1:5" x14ac:dyDescent="0.2">
      <c r="A1384" t="s">
        <v>600</v>
      </c>
      <c r="B1384">
        <v>108.1</v>
      </c>
      <c r="C1384">
        <v>16490.080000000002</v>
      </c>
      <c r="D1384">
        <v>102454.83</v>
      </c>
      <c r="E1384" t="s">
        <v>590</v>
      </c>
    </row>
    <row r="1385" spans="1:5" x14ac:dyDescent="0.2">
      <c r="A1385" t="s">
        <v>601</v>
      </c>
      <c r="B1385">
        <v>100.67</v>
      </c>
      <c r="C1385">
        <v>16484.236000000001</v>
      </c>
      <c r="D1385">
        <v>102475.626</v>
      </c>
      <c r="E1385" t="s">
        <v>590</v>
      </c>
    </row>
    <row r="1386" spans="1:5" x14ac:dyDescent="0.2">
      <c r="A1386" t="s">
        <v>602</v>
      </c>
      <c r="B1386">
        <v>103.74</v>
      </c>
      <c r="C1386">
        <v>16478.421999999999</v>
      </c>
      <c r="D1386">
        <v>102495.068</v>
      </c>
      <c r="E1386" t="s">
        <v>590</v>
      </c>
    </row>
    <row r="1387" spans="1:5" x14ac:dyDescent="0.2">
      <c r="A1387" t="s">
        <v>603</v>
      </c>
      <c r="B1387">
        <v>104.48</v>
      </c>
      <c r="C1387">
        <v>16480.901999999998</v>
      </c>
      <c r="D1387">
        <v>102410.548</v>
      </c>
      <c r="E1387" t="s">
        <v>590</v>
      </c>
    </row>
    <row r="1388" spans="1:5" x14ac:dyDescent="0.2">
      <c r="A1388" t="s">
        <v>604</v>
      </c>
      <c r="B1388">
        <v>100.93</v>
      </c>
      <c r="C1388">
        <v>16475.752</v>
      </c>
      <c r="D1388">
        <v>102428.442</v>
      </c>
      <c r="E1388" t="s">
        <v>590</v>
      </c>
    </row>
    <row r="1389" spans="1:5" x14ac:dyDescent="0.2">
      <c r="A1389" t="s">
        <v>605</v>
      </c>
      <c r="B1389">
        <v>102.93</v>
      </c>
      <c r="C1389">
        <v>16469.920999999998</v>
      </c>
      <c r="D1389">
        <v>102448.939</v>
      </c>
      <c r="E1389" t="s">
        <v>590</v>
      </c>
    </row>
    <row r="1390" spans="1:5" x14ac:dyDescent="0.2">
      <c r="A1390" t="s">
        <v>606</v>
      </c>
      <c r="B1390">
        <v>102.44</v>
      </c>
      <c r="C1390">
        <v>16463.995999999999</v>
      </c>
      <c r="D1390">
        <v>102469.68399999999</v>
      </c>
      <c r="E1390" t="s">
        <v>590</v>
      </c>
    </row>
    <row r="1391" spans="1:5" x14ac:dyDescent="0.2">
      <c r="A1391" t="s">
        <v>588</v>
      </c>
      <c r="B1391">
        <v>96.56</v>
      </c>
      <c r="C1391">
        <v>16535.276000000002</v>
      </c>
      <c r="D1391">
        <v>102445.178</v>
      </c>
      <c r="E1391" t="s">
        <v>590</v>
      </c>
    </row>
    <row r="1392" spans="1:5" x14ac:dyDescent="0.2">
      <c r="A1392" t="s">
        <v>607</v>
      </c>
      <c r="B1392">
        <v>81.61</v>
      </c>
      <c r="C1392">
        <v>16458.182000000001</v>
      </c>
      <c r="D1392">
        <v>102489.304</v>
      </c>
      <c r="E1392" t="s">
        <v>590</v>
      </c>
    </row>
    <row r="1393" spans="1:5" x14ac:dyDescent="0.2">
      <c r="A1393" t="s">
        <v>608</v>
      </c>
      <c r="B1393">
        <v>93.24</v>
      </c>
      <c r="C1393">
        <v>16458.877</v>
      </c>
      <c r="D1393">
        <v>102402.81200000001</v>
      </c>
      <c r="E1393" t="s">
        <v>590</v>
      </c>
    </row>
    <row r="1394" spans="1:5" x14ac:dyDescent="0.2">
      <c r="A1394" t="s">
        <v>609</v>
      </c>
      <c r="B1394">
        <v>100.99</v>
      </c>
      <c r="C1394">
        <v>16453.552</v>
      </c>
      <c r="D1394">
        <v>102421.99</v>
      </c>
      <c r="E1394" t="s">
        <v>590</v>
      </c>
    </row>
    <row r="1395" spans="1:5" x14ac:dyDescent="0.2">
      <c r="A1395" t="s">
        <v>610</v>
      </c>
      <c r="B1395">
        <v>102.04</v>
      </c>
      <c r="C1395">
        <v>16447.793000000001</v>
      </c>
      <c r="D1395">
        <v>102442.838</v>
      </c>
      <c r="E1395" t="s">
        <v>590</v>
      </c>
    </row>
    <row r="1396" spans="1:5" x14ac:dyDescent="0.2">
      <c r="A1396" t="s">
        <v>611</v>
      </c>
      <c r="B1396">
        <v>100.84</v>
      </c>
      <c r="C1396">
        <v>16441.809000000001</v>
      </c>
      <c r="D1396">
        <v>102463.526</v>
      </c>
      <c r="E1396" t="s">
        <v>590</v>
      </c>
    </row>
    <row r="1397" spans="1:5" x14ac:dyDescent="0.2">
      <c r="A1397" t="s">
        <v>612</v>
      </c>
      <c r="B1397">
        <v>82.13</v>
      </c>
      <c r="C1397">
        <v>16436.238000000001</v>
      </c>
      <c r="D1397">
        <v>102483.18399999999</v>
      </c>
      <c r="E1397" t="s">
        <v>590</v>
      </c>
    </row>
    <row r="1398" spans="1:5" x14ac:dyDescent="0.2">
      <c r="A1398" t="s">
        <v>613</v>
      </c>
      <c r="B1398">
        <v>102.96</v>
      </c>
      <c r="C1398">
        <v>16439.306</v>
      </c>
      <c r="D1398">
        <v>102395.921</v>
      </c>
      <c r="E1398" t="s">
        <v>590</v>
      </c>
    </row>
    <row r="1399" spans="1:5" x14ac:dyDescent="0.2">
      <c r="A1399" t="s">
        <v>614</v>
      </c>
      <c r="B1399">
        <v>105.73</v>
      </c>
      <c r="C1399">
        <v>16433.294999999998</v>
      </c>
      <c r="D1399">
        <v>102416.29</v>
      </c>
      <c r="E1399" t="s">
        <v>590</v>
      </c>
    </row>
    <row r="1400" spans="1:5" x14ac:dyDescent="0.2">
      <c r="A1400" t="s">
        <v>615</v>
      </c>
      <c r="B1400">
        <v>130.47</v>
      </c>
      <c r="C1400">
        <v>16427.492999999999</v>
      </c>
      <c r="D1400">
        <v>102437.048</v>
      </c>
      <c r="E1400" t="s">
        <v>590</v>
      </c>
    </row>
    <row r="1401" spans="1:5" x14ac:dyDescent="0.2">
      <c r="A1401" t="s">
        <v>616</v>
      </c>
      <c r="B1401">
        <v>102.5</v>
      </c>
      <c r="C1401">
        <v>16421.740000000002</v>
      </c>
      <c r="D1401">
        <v>102457.77099999999</v>
      </c>
      <c r="E1401" t="s">
        <v>590</v>
      </c>
    </row>
    <row r="1402" spans="1:5" x14ac:dyDescent="0.2">
      <c r="A1402" t="s">
        <v>589</v>
      </c>
      <c r="B1402">
        <v>101.4</v>
      </c>
      <c r="C1402">
        <v>16526.969000000001</v>
      </c>
      <c r="D1402">
        <v>102466.667</v>
      </c>
      <c r="E1402" t="s">
        <v>590</v>
      </c>
    </row>
    <row r="1403" spans="1:5" x14ac:dyDescent="0.2">
      <c r="A1403" t="s">
        <v>617</v>
      </c>
      <c r="B1403">
        <v>101.7</v>
      </c>
      <c r="C1403">
        <v>16415.84</v>
      </c>
      <c r="D1403">
        <v>102477.45299999999</v>
      </c>
      <c r="E1403" t="s">
        <v>590</v>
      </c>
    </row>
    <row r="1404" spans="1:5" x14ac:dyDescent="0.2">
      <c r="A1404" t="s">
        <v>618</v>
      </c>
      <c r="B1404">
        <v>101.77</v>
      </c>
      <c r="C1404">
        <v>16418.530999999999</v>
      </c>
      <c r="D1404">
        <v>102388.584</v>
      </c>
      <c r="E1404" t="s">
        <v>590</v>
      </c>
    </row>
    <row r="1405" spans="1:5" x14ac:dyDescent="0.2">
      <c r="A1405" t="s">
        <v>619</v>
      </c>
      <c r="B1405">
        <v>99.48</v>
      </c>
      <c r="C1405">
        <v>16412.121999999999</v>
      </c>
      <c r="D1405">
        <v>102410.454</v>
      </c>
      <c r="E1405" t="s">
        <v>590</v>
      </c>
    </row>
    <row r="1406" spans="1:5" x14ac:dyDescent="0.2">
      <c r="A1406" t="s">
        <v>620</v>
      </c>
      <c r="B1406">
        <v>100.92</v>
      </c>
      <c r="C1406">
        <v>16406.235000000001</v>
      </c>
      <c r="D1406">
        <v>102431.208</v>
      </c>
      <c r="E1406" t="s">
        <v>590</v>
      </c>
    </row>
    <row r="1407" spans="1:5" x14ac:dyDescent="0.2">
      <c r="A1407" t="s">
        <v>621</v>
      </c>
      <c r="B1407">
        <v>83.53</v>
      </c>
      <c r="C1407">
        <v>16400.417000000001</v>
      </c>
      <c r="D1407">
        <v>102451.689</v>
      </c>
      <c r="E1407" t="s">
        <v>590</v>
      </c>
    </row>
    <row r="1408" spans="1:5" x14ac:dyDescent="0.2">
      <c r="A1408" t="s">
        <v>622</v>
      </c>
      <c r="B1408">
        <v>85.7</v>
      </c>
      <c r="C1408">
        <v>16394.602999999999</v>
      </c>
      <c r="D1408">
        <v>102471.41899999999</v>
      </c>
      <c r="E1408" t="s">
        <v>590</v>
      </c>
    </row>
    <row r="1409" spans="1:5" x14ac:dyDescent="0.2">
      <c r="A1409" t="s">
        <v>623</v>
      </c>
      <c r="B1409">
        <v>101.45</v>
      </c>
      <c r="C1409">
        <v>16399.07</v>
      </c>
      <c r="D1409">
        <v>102381.966</v>
      </c>
      <c r="E1409" t="s">
        <v>590</v>
      </c>
    </row>
    <row r="1410" spans="1:5" x14ac:dyDescent="0.2">
      <c r="A1410" t="s">
        <v>624</v>
      </c>
      <c r="B1410">
        <v>81.27</v>
      </c>
      <c r="C1410">
        <v>16392.137999999999</v>
      </c>
      <c r="D1410">
        <v>102404.444</v>
      </c>
      <c r="E1410" t="s">
        <v>590</v>
      </c>
    </row>
    <row r="1411" spans="1:5" x14ac:dyDescent="0.2">
      <c r="A1411" t="s">
        <v>625</v>
      </c>
      <c r="B1411">
        <v>83.26</v>
      </c>
      <c r="C1411">
        <v>16386.166000000001</v>
      </c>
      <c r="D1411">
        <v>102425.209</v>
      </c>
      <c r="E1411" t="s">
        <v>590</v>
      </c>
    </row>
    <row r="1412" spans="1:5" x14ac:dyDescent="0.2">
      <c r="A1412" t="s">
        <v>626</v>
      </c>
      <c r="B1412">
        <v>90.07</v>
      </c>
      <c r="C1412">
        <v>16380.477999999999</v>
      </c>
      <c r="D1412">
        <v>102445.899</v>
      </c>
      <c r="E1412" t="s">
        <v>590</v>
      </c>
    </row>
    <row r="1413" spans="1:5" x14ac:dyDescent="0.2">
      <c r="A1413" t="s">
        <v>591</v>
      </c>
      <c r="B1413">
        <v>102.84</v>
      </c>
      <c r="C1413">
        <v>16523.587</v>
      </c>
      <c r="D1413">
        <v>102486.63400000001</v>
      </c>
      <c r="E1413" t="s">
        <v>590</v>
      </c>
    </row>
    <row r="1414" spans="1:5" x14ac:dyDescent="0.2">
      <c r="A1414" t="s">
        <v>627</v>
      </c>
      <c r="B1414">
        <v>100.28</v>
      </c>
      <c r="C1414">
        <v>16375.304</v>
      </c>
      <c r="D1414">
        <v>102465.667</v>
      </c>
      <c r="E1414" t="s">
        <v>590</v>
      </c>
    </row>
    <row r="1415" spans="1:5" x14ac:dyDescent="0.2">
      <c r="A1415" t="s">
        <v>592</v>
      </c>
      <c r="B1415">
        <v>102.5</v>
      </c>
      <c r="C1415">
        <v>16517.644</v>
      </c>
      <c r="D1415">
        <v>102507.269</v>
      </c>
      <c r="E1415" t="s">
        <v>590</v>
      </c>
    </row>
    <row r="1416" spans="1:5" x14ac:dyDescent="0.2">
      <c r="A1416" t="s">
        <v>593</v>
      </c>
      <c r="B1416">
        <v>91.26</v>
      </c>
      <c r="C1416">
        <v>16520.621999999999</v>
      </c>
      <c r="D1416">
        <v>102424.327</v>
      </c>
      <c r="E1416" t="s">
        <v>590</v>
      </c>
    </row>
    <row r="1417" spans="1:5" x14ac:dyDescent="0.2">
      <c r="A1417" t="s">
        <v>594</v>
      </c>
      <c r="B1417">
        <v>104.58</v>
      </c>
      <c r="C1417">
        <v>16516.065999999999</v>
      </c>
      <c r="D1417">
        <v>102439.742</v>
      </c>
      <c r="E1417" t="s">
        <v>590</v>
      </c>
    </row>
    <row r="1418" spans="1:5" x14ac:dyDescent="0.2">
      <c r="A1418" t="s">
        <v>595</v>
      </c>
      <c r="B1418">
        <v>76.569999999999993</v>
      </c>
      <c r="C1418">
        <v>16510.128000000001</v>
      </c>
      <c r="D1418">
        <v>102460.488</v>
      </c>
      <c r="E1418" t="s">
        <v>590</v>
      </c>
    </row>
    <row r="1419" spans="1:5" x14ac:dyDescent="0.2">
      <c r="A1419" t="s">
        <v>596</v>
      </c>
      <c r="B1419">
        <v>112.21</v>
      </c>
      <c r="C1419">
        <v>16504.371999999999</v>
      </c>
      <c r="D1419">
        <v>102481.164</v>
      </c>
      <c r="E1419" t="s">
        <v>590</v>
      </c>
    </row>
    <row r="1420" spans="1:5" x14ac:dyDescent="0.2">
      <c r="A1420" t="s">
        <v>1289</v>
      </c>
      <c r="B1420">
        <v>50.8</v>
      </c>
      <c r="C1420">
        <v>17549.723000000002</v>
      </c>
      <c r="D1420">
        <v>105459.66099999999</v>
      </c>
      <c r="E1420" t="s">
        <v>1252</v>
      </c>
    </row>
    <row r="1421" spans="1:5" x14ac:dyDescent="0.2">
      <c r="A1421" t="s">
        <v>1290</v>
      </c>
      <c r="B1421">
        <v>52.7</v>
      </c>
      <c r="C1421">
        <v>17537.553</v>
      </c>
      <c r="D1421">
        <v>105482.844</v>
      </c>
      <c r="E1421" t="s">
        <v>1252</v>
      </c>
    </row>
    <row r="1422" spans="1:5" x14ac:dyDescent="0.2">
      <c r="A1422" t="s">
        <v>1291</v>
      </c>
      <c r="B1422">
        <v>51.75</v>
      </c>
      <c r="C1422">
        <v>17537.531999999999</v>
      </c>
      <c r="D1422">
        <v>105492.91800000001</v>
      </c>
      <c r="E1422" t="s">
        <v>1252</v>
      </c>
    </row>
    <row r="1423" spans="1:5" x14ac:dyDescent="0.2">
      <c r="A1423" t="s">
        <v>1292</v>
      </c>
      <c r="B1423">
        <v>54.2</v>
      </c>
      <c r="C1423">
        <v>17537.992999999999</v>
      </c>
      <c r="D1423">
        <v>105501.701</v>
      </c>
      <c r="E1423" t="s">
        <v>1252</v>
      </c>
    </row>
    <row r="1424" spans="1:5" x14ac:dyDescent="0.2">
      <c r="A1424" t="s">
        <v>1293</v>
      </c>
      <c r="B1424">
        <v>43.59</v>
      </c>
      <c r="C1424">
        <v>17530.385999999999</v>
      </c>
      <c r="D1424">
        <v>105501.594</v>
      </c>
      <c r="E1424" t="s">
        <v>1252</v>
      </c>
    </row>
    <row r="1425" spans="1:5" x14ac:dyDescent="0.2">
      <c r="A1425" t="s">
        <v>1294</v>
      </c>
      <c r="B1425">
        <v>39.200000000000003</v>
      </c>
      <c r="C1425">
        <v>17524.314999999999</v>
      </c>
      <c r="D1425">
        <v>105500.698</v>
      </c>
      <c r="E1425" t="s">
        <v>1252</v>
      </c>
    </row>
    <row r="1426" spans="1:5" x14ac:dyDescent="0.2">
      <c r="A1426" t="s">
        <v>1295</v>
      </c>
      <c r="B1426">
        <v>35.15</v>
      </c>
      <c r="C1426">
        <v>17517.666000000001</v>
      </c>
      <c r="D1426">
        <v>105501.454</v>
      </c>
      <c r="E1426" t="s">
        <v>1252</v>
      </c>
    </row>
    <row r="1427" spans="1:5" x14ac:dyDescent="0.2">
      <c r="A1427" t="s">
        <v>1296</v>
      </c>
      <c r="B1427">
        <v>36.700000000000003</v>
      </c>
      <c r="C1427">
        <v>17521.562000000002</v>
      </c>
      <c r="D1427">
        <v>105491.72900000001</v>
      </c>
      <c r="E1427" t="s">
        <v>1252</v>
      </c>
    </row>
    <row r="1428" spans="1:5" x14ac:dyDescent="0.2">
      <c r="A1428" t="s">
        <v>1297</v>
      </c>
      <c r="B1428">
        <v>30.8</v>
      </c>
      <c r="C1428">
        <v>17518.718000000001</v>
      </c>
      <c r="D1428">
        <v>105483.791</v>
      </c>
      <c r="E1428" t="s">
        <v>1252</v>
      </c>
    </row>
    <row r="1429" spans="1:5" x14ac:dyDescent="0.2">
      <c r="A1429" t="s">
        <v>1298</v>
      </c>
      <c r="B1429">
        <v>31.1</v>
      </c>
      <c r="C1429">
        <v>17517.737000000001</v>
      </c>
      <c r="D1429">
        <v>105474.86199999999</v>
      </c>
      <c r="E1429" t="s">
        <v>1252</v>
      </c>
    </row>
    <row r="1430" spans="1:5" x14ac:dyDescent="0.2">
      <c r="A1430" t="s">
        <v>1299</v>
      </c>
      <c r="B1430">
        <v>33.700000000000003</v>
      </c>
      <c r="C1430">
        <v>17524.134999999998</v>
      </c>
      <c r="D1430">
        <v>105474.97199999999</v>
      </c>
      <c r="E1430" t="s">
        <v>1252</v>
      </c>
    </row>
    <row r="1431" spans="1:5" x14ac:dyDescent="0.2">
      <c r="A1431" t="s">
        <v>1300</v>
      </c>
      <c r="B1431">
        <v>48.06</v>
      </c>
      <c r="C1431">
        <v>17555.864000000001</v>
      </c>
      <c r="D1431">
        <v>105464.588</v>
      </c>
      <c r="E1431" t="s">
        <v>1252</v>
      </c>
    </row>
    <row r="1432" spans="1:5" x14ac:dyDescent="0.2">
      <c r="A1432" t="s">
        <v>1301</v>
      </c>
      <c r="B1432">
        <v>39.799999999999997</v>
      </c>
      <c r="C1432">
        <v>17524.391</v>
      </c>
      <c r="D1432">
        <v>105482.89200000001</v>
      </c>
      <c r="E1432" t="s">
        <v>1252</v>
      </c>
    </row>
    <row r="1433" spans="1:5" x14ac:dyDescent="0.2">
      <c r="A1433" t="s">
        <v>1302</v>
      </c>
      <c r="B1433">
        <v>45.6</v>
      </c>
      <c r="C1433">
        <v>17530.516</v>
      </c>
      <c r="D1433">
        <v>105482.961</v>
      </c>
      <c r="E1433" t="s">
        <v>1252</v>
      </c>
    </row>
    <row r="1434" spans="1:5" x14ac:dyDescent="0.2">
      <c r="A1434" t="s">
        <v>1303</v>
      </c>
      <c r="B1434">
        <v>44.78</v>
      </c>
      <c r="C1434">
        <v>17530.444</v>
      </c>
      <c r="D1434">
        <v>105492.844</v>
      </c>
      <c r="E1434" t="s">
        <v>1252</v>
      </c>
    </row>
    <row r="1435" spans="1:5" x14ac:dyDescent="0.2">
      <c r="A1435" t="s">
        <v>1304</v>
      </c>
      <c r="B1435">
        <v>32.9</v>
      </c>
      <c r="C1435">
        <v>17525.001</v>
      </c>
      <c r="D1435">
        <v>105492.758</v>
      </c>
      <c r="E1435" t="s">
        <v>1252</v>
      </c>
    </row>
    <row r="1436" spans="1:5" x14ac:dyDescent="0.2">
      <c r="A1436" t="s">
        <v>1305</v>
      </c>
      <c r="B1436">
        <v>46.8</v>
      </c>
      <c r="C1436">
        <v>17440.723000000002</v>
      </c>
      <c r="D1436">
        <v>105502.94</v>
      </c>
      <c r="E1436" t="s">
        <v>1252</v>
      </c>
    </row>
    <row r="1437" spans="1:5" x14ac:dyDescent="0.2">
      <c r="A1437" t="s">
        <v>1306</v>
      </c>
      <c r="B1437">
        <v>42.96</v>
      </c>
      <c r="C1437">
        <v>17444.312999999998</v>
      </c>
      <c r="D1437">
        <v>105507.469</v>
      </c>
      <c r="E1437" t="s">
        <v>1252</v>
      </c>
    </row>
    <row r="1438" spans="1:5" x14ac:dyDescent="0.2">
      <c r="A1438" t="s">
        <v>1307</v>
      </c>
      <c r="B1438">
        <v>56.75</v>
      </c>
      <c r="C1438">
        <v>17444.296999999999</v>
      </c>
      <c r="D1438">
        <v>105546.129</v>
      </c>
      <c r="E1438" t="s">
        <v>1252</v>
      </c>
    </row>
    <row r="1439" spans="1:5" x14ac:dyDescent="0.2">
      <c r="A1439" t="s">
        <v>1308</v>
      </c>
      <c r="B1439">
        <v>55.31</v>
      </c>
      <c r="C1439">
        <v>17440.062999999998</v>
      </c>
      <c r="D1439">
        <v>105550.52</v>
      </c>
      <c r="E1439" t="s">
        <v>1252</v>
      </c>
    </row>
    <row r="1440" spans="1:5" x14ac:dyDescent="0.2">
      <c r="A1440" t="s">
        <v>1309</v>
      </c>
      <c r="B1440">
        <v>61.5</v>
      </c>
      <c r="C1440">
        <v>17401.59</v>
      </c>
      <c r="D1440">
        <v>105549.47500000001</v>
      </c>
      <c r="E1440" t="s">
        <v>1252</v>
      </c>
    </row>
    <row r="1441" spans="1:5" x14ac:dyDescent="0.2">
      <c r="A1441" t="s">
        <v>1310</v>
      </c>
      <c r="B1441">
        <v>54.4</v>
      </c>
      <c r="C1441">
        <v>17396.895</v>
      </c>
      <c r="D1441">
        <v>105546.652</v>
      </c>
      <c r="E1441" t="s">
        <v>1252</v>
      </c>
    </row>
    <row r="1442" spans="1:5" x14ac:dyDescent="0.2">
      <c r="A1442" t="s">
        <v>1311</v>
      </c>
      <c r="B1442">
        <v>43.1</v>
      </c>
      <c r="C1442">
        <v>17555.620999999999</v>
      </c>
      <c r="D1442">
        <v>105511.178</v>
      </c>
      <c r="E1442" t="s">
        <v>1252</v>
      </c>
    </row>
    <row r="1443" spans="1:5" x14ac:dyDescent="0.2">
      <c r="A1443" t="s">
        <v>1312</v>
      </c>
      <c r="B1443">
        <v>53.3</v>
      </c>
      <c r="C1443">
        <v>17396.983</v>
      </c>
      <c r="D1443">
        <v>105507.36</v>
      </c>
      <c r="E1443" t="s">
        <v>1252</v>
      </c>
    </row>
    <row r="1444" spans="1:5" x14ac:dyDescent="0.2">
      <c r="A1444" t="s">
        <v>1313</v>
      </c>
      <c r="B1444">
        <v>49.24</v>
      </c>
      <c r="C1444">
        <v>17401.246999999999</v>
      </c>
      <c r="D1444">
        <v>105503.201</v>
      </c>
      <c r="E1444" t="s">
        <v>1252</v>
      </c>
    </row>
    <row r="1445" spans="1:5" x14ac:dyDescent="0.2">
      <c r="A1445" t="s">
        <v>1314</v>
      </c>
      <c r="B1445">
        <v>52.93</v>
      </c>
      <c r="C1445">
        <v>17430.243999999999</v>
      </c>
      <c r="D1445">
        <v>105518.05100000001</v>
      </c>
      <c r="E1445" t="s">
        <v>1252</v>
      </c>
    </row>
    <row r="1446" spans="1:5" x14ac:dyDescent="0.2">
      <c r="A1446" t="s">
        <v>1315</v>
      </c>
      <c r="B1446">
        <v>53</v>
      </c>
      <c r="C1446">
        <v>17430.023000000001</v>
      </c>
      <c r="D1446">
        <v>105526.133</v>
      </c>
      <c r="E1446" t="s">
        <v>1252</v>
      </c>
    </row>
    <row r="1447" spans="1:5" x14ac:dyDescent="0.2">
      <c r="A1447" t="s">
        <v>1316</v>
      </c>
      <c r="B1447">
        <v>59.61</v>
      </c>
      <c r="C1447">
        <v>17429.682000000001</v>
      </c>
      <c r="D1447">
        <v>105535.829</v>
      </c>
      <c r="E1447" t="s">
        <v>1252</v>
      </c>
    </row>
    <row r="1448" spans="1:5" x14ac:dyDescent="0.2">
      <c r="A1448" t="s">
        <v>1317</v>
      </c>
      <c r="B1448">
        <v>57.5</v>
      </c>
      <c r="C1448">
        <v>17420.664000000001</v>
      </c>
      <c r="D1448">
        <v>105535.82399999999</v>
      </c>
      <c r="E1448" t="s">
        <v>1252</v>
      </c>
    </row>
    <row r="1449" spans="1:5" x14ac:dyDescent="0.2">
      <c r="A1449" t="s">
        <v>1318</v>
      </c>
      <c r="B1449">
        <v>58.27</v>
      </c>
      <c r="C1449">
        <v>17412.656999999999</v>
      </c>
      <c r="D1449">
        <v>105535.838</v>
      </c>
      <c r="E1449" t="s">
        <v>1252</v>
      </c>
    </row>
    <row r="1450" spans="1:5" x14ac:dyDescent="0.2">
      <c r="A1450" t="s">
        <v>1319</v>
      </c>
      <c r="B1450">
        <v>59.8</v>
      </c>
      <c r="C1450">
        <v>17412.739000000001</v>
      </c>
      <c r="D1450">
        <v>105517.78200000001</v>
      </c>
      <c r="E1450" t="s">
        <v>1252</v>
      </c>
    </row>
    <row r="1451" spans="1:5" x14ac:dyDescent="0.2">
      <c r="A1451" t="s">
        <v>1320</v>
      </c>
      <c r="B1451">
        <v>57.51</v>
      </c>
      <c r="C1451">
        <v>17420.666000000001</v>
      </c>
      <c r="D1451">
        <v>105517.84</v>
      </c>
      <c r="E1451" t="s">
        <v>1252</v>
      </c>
    </row>
    <row r="1452" spans="1:5" x14ac:dyDescent="0.2">
      <c r="A1452" t="s">
        <v>1321</v>
      </c>
      <c r="B1452">
        <v>56.58</v>
      </c>
      <c r="C1452">
        <v>17419.701000000001</v>
      </c>
      <c r="D1452">
        <v>105527.077</v>
      </c>
      <c r="E1452" t="s">
        <v>1252</v>
      </c>
    </row>
    <row r="1453" spans="1:5" x14ac:dyDescent="0.2">
      <c r="A1453" t="s">
        <v>1322</v>
      </c>
      <c r="B1453">
        <v>41.31</v>
      </c>
      <c r="C1453">
        <v>17550.476999999999</v>
      </c>
      <c r="D1453">
        <v>105516.114</v>
      </c>
      <c r="E1453" t="s">
        <v>1252</v>
      </c>
    </row>
    <row r="1454" spans="1:5" x14ac:dyDescent="0.2">
      <c r="A1454" t="s">
        <v>1323</v>
      </c>
      <c r="B1454">
        <v>46</v>
      </c>
      <c r="C1454">
        <v>17533.705000000002</v>
      </c>
      <c r="D1454">
        <v>105405.674</v>
      </c>
      <c r="E1454" t="s">
        <v>1252</v>
      </c>
    </row>
    <row r="1455" spans="1:5" x14ac:dyDescent="0.2">
      <c r="A1455" t="s">
        <v>1324</v>
      </c>
      <c r="B1455">
        <v>36.700000000000003</v>
      </c>
      <c r="C1455">
        <v>17505.169000000002</v>
      </c>
      <c r="D1455">
        <v>105405.045</v>
      </c>
      <c r="E1455" t="s">
        <v>1252</v>
      </c>
    </row>
    <row r="1456" spans="1:5" x14ac:dyDescent="0.2">
      <c r="A1456" t="s">
        <v>1325</v>
      </c>
      <c r="B1456">
        <v>27.43</v>
      </c>
      <c r="C1456">
        <v>17481.194</v>
      </c>
      <c r="D1456">
        <v>105404.928</v>
      </c>
      <c r="E1456" t="s">
        <v>1252</v>
      </c>
    </row>
    <row r="1457" spans="1:5" x14ac:dyDescent="0.2">
      <c r="A1457" t="s">
        <v>1326</v>
      </c>
      <c r="B1457">
        <v>28.4</v>
      </c>
      <c r="C1457">
        <v>17454.412</v>
      </c>
      <c r="D1457">
        <v>105406.72500000001</v>
      </c>
      <c r="E1457" t="s">
        <v>1252</v>
      </c>
    </row>
    <row r="1458" spans="1:5" x14ac:dyDescent="0.2">
      <c r="A1458" t="s">
        <v>1327</v>
      </c>
      <c r="B1458">
        <v>33.6</v>
      </c>
      <c r="C1458">
        <v>17433.826000000001</v>
      </c>
      <c r="D1458">
        <v>105409.338</v>
      </c>
      <c r="E1458" t="s">
        <v>1252</v>
      </c>
    </row>
    <row r="1459" spans="1:5" x14ac:dyDescent="0.2">
      <c r="A1459" t="s">
        <v>1328</v>
      </c>
      <c r="B1459">
        <v>46.55</v>
      </c>
      <c r="C1459">
        <v>17409.008999999998</v>
      </c>
      <c r="D1459">
        <v>105406.39999999999</v>
      </c>
      <c r="E1459" t="s">
        <v>1252</v>
      </c>
    </row>
    <row r="1460" spans="1:5" x14ac:dyDescent="0.2">
      <c r="A1460" t="s">
        <v>1329</v>
      </c>
      <c r="B1460">
        <v>54.73</v>
      </c>
      <c r="C1460">
        <v>17384.888999999999</v>
      </c>
      <c r="D1460">
        <v>105405.13400000001</v>
      </c>
      <c r="E1460" t="s">
        <v>1252</v>
      </c>
    </row>
    <row r="1461" spans="1:5" x14ac:dyDescent="0.2">
      <c r="A1461" t="s">
        <v>1330</v>
      </c>
      <c r="B1461">
        <v>52.82</v>
      </c>
      <c r="C1461">
        <v>17361.039000000001</v>
      </c>
      <c r="D1461">
        <v>105404.841</v>
      </c>
      <c r="E1461" t="s">
        <v>1252</v>
      </c>
    </row>
    <row r="1462" spans="1:5" x14ac:dyDescent="0.2">
      <c r="A1462" t="s">
        <v>1331</v>
      </c>
      <c r="B1462">
        <v>62.68</v>
      </c>
      <c r="C1462">
        <v>17337.219000000001</v>
      </c>
      <c r="D1462">
        <v>105401.879</v>
      </c>
      <c r="E1462" t="s">
        <v>1252</v>
      </c>
    </row>
    <row r="1463" spans="1:5" x14ac:dyDescent="0.2">
      <c r="A1463" t="s">
        <v>1332</v>
      </c>
      <c r="B1463">
        <v>63.05</v>
      </c>
      <c r="C1463">
        <v>17313.124</v>
      </c>
      <c r="D1463">
        <v>105405.08100000001</v>
      </c>
      <c r="E1463" t="s">
        <v>1252</v>
      </c>
    </row>
    <row r="1464" spans="1:5" x14ac:dyDescent="0.2">
      <c r="A1464" t="s">
        <v>1333</v>
      </c>
      <c r="B1464">
        <v>34.950000000000003</v>
      </c>
      <c r="C1464">
        <v>17508.098999999998</v>
      </c>
      <c r="D1464">
        <v>105512.492</v>
      </c>
      <c r="E1464" t="s">
        <v>1252</v>
      </c>
    </row>
    <row r="1465" spans="1:5" x14ac:dyDescent="0.2">
      <c r="A1465" t="s">
        <v>1334</v>
      </c>
      <c r="B1465">
        <v>26.5</v>
      </c>
      <c r="C1465">
        <v>17481.148000000001</v>
      </c>
      <c r="D1465">
        <v>105429.027</v>
      </c>
      <c r="E1465" t="s">
        <v>1252</v>
      </c>
    </row>
    <row r="1466" spans="1:5" x14ac:dyDescent="0.2">
      <c r="A1466" t="s">
        <v>1335</v>
      </c>
      <c r="B1466">
        <v>44.2</v>
      </c>
      <c r="C1466">
        <v>17433.117999999999</v>
      </c>
      <c r="D1466">
        <v>105429.052</v>
      </c>
      <c r="E1466" t="s">
        <v>1252</v>
      </c>
    </row>
    <row r="1467" spans="1:5" x14ac:dyDescent="0.2">
      <c r="A1467" t="s">
        <v>1336</v>
      </c>
      <c r="B1467">
        <v>50.69</v>
      </c>
      <c r="C1467">
        <v>17385.056</v>
      </c>
      <c r="D1467">
        <v>105429.08199999999</v>
      </c>
      <c r="E1467" t="s">
        <v>1252</v>
      </c>
    </row>
    <row r="1468" spans="1:5" x14ac:dyDescent="0.2">
      <c r="A1468" t="s">
        <v>1337</v>
      </c>
      <c r="B1468">
        <v>51.64</v>
      </c>
      <c r="C1468">
        <v>17337.665000000001</v>
      </c>
      <c r="D1468">
        <v>105425.518</v>
      </c>
      <c r="E1468" t="s">
        <v>1252</v>
      </c>
    </row>
    <row r="1469" spans="1:5" x14ac:dyDescent="0.2">
      <c r="A1469" t="s">
        <v>1338</v>
      </c>
      <c r="B1469">
        <v>55.4</v>
      </c>
      <c r="C1469">
        <v>17529.466</v>
      </c>
      <c r="D1469">
        <v>105452.61900000001</v>
      </c>
      <c r="E1469" t="s">
        <v>1252</v>
      </c>
    </row>
    <row r="1470" spans="1:5" x14ac:dyDescent="0.2">
      <c r="A1470" t="s">
        <v>1339</v>
      </c>
      <c r="B1470">
        <v>25.3</v>
      </c>
      <c r="C1470">
        <v>17481.225999999999</v>
      </c>
      <c r="D1470">
        <v>105453.018</v>
      </c>
      <c r="E1470" t="s">
        <v>1252</v>
      </c>
    </row>
    <row r="1471" spans="1:5" x14ac:dyDescent="0.2">
      <c r="A1471" t="s">
        <v>1340</v>
      </c>
      <c r="B1471">
        <v>22.9</v>
      </c>
      <c r="C1471">
        <v>17457.169999999998</v>
      </c>
      <c r="D1471">
        <v>105453.03</v>
      </c>
      <c r="E1471" t="s">
        <v>1252</v>
      </c>
    </row>
    <row r="1472" spans="1:5" x14ac:dyDescent="0.2">
      <c r="A1472" t="s">
        <v>1341</v>
      </c>
      <c r="B1472">
        <v>42.3</v>
      </c>
      <c r="C1472">
        <v>17433.195</v>
      </c>
      <c r="D1472">
        <v>105453.03200000001</v>
      </c>
      <c r="E1472" t="s">
        <v>1252</v>
      </c>
    </row>
    <row r="1473" spans="1:5" x14ac:dyDescent="0.2">
      <c r="A1473" t="s">
        <v>1342</v>
      </c>
      <c r="B1473">
        <v>47</v>
      </c>
      <c r="C1473">
        <v>17408.025000000001</v>
      </c>
      <c r="D1473">
        <v>105456.07399999999</v>
      </c>
      <c r="E1473" t="s">
        <v>1252</v>
      </c>
    </row>
    <row r="1474" spans="1:5" x14ac:dyDescent="0.2">
      <c r="A1474" t="s">
        <v>1343</v>
      </c>
      <c r="B1474">
        <v>52.8</v>
      </c>
      <c r="C1474">
        <v>17385.179</v>
      </c>
      <c r="D1474">
        <v>105453.101</v>
      </c>
      <c r="E1474" t="s">
        <v>1252</v>
      </c>
    </row>
    <row r="1475" spans="1:5" x14ac:dyDescent="0.2">
      <c r="A1475" t="s">
        <v>1344</v>
      </c>
      <c r="B1475">
        <v>39.200000000000003</v>
      </c>
      <c r="C1475">
        <v>17500.580999999998</v>
      </c>
      <c r="D1475">
        <v>105511.80499999999</v>
      </c>
      <c r="E1475" t="s">
        <v>1252</v>
      </c>
    </row>
    <row r="1476" spans="1:5" x14ac:dyDescent="0.2">
      <c r="A1476" t="s">
        <v>1345</v>
      </c>
      <c r="B1476">
        <v>54.56</v>
      </c>
      <c r="C1476">
        <v>17361.146000000001</v>
      </c>
      <c r="D1476">
        <v>105453.007</v>
      </c>
      <c r="E1476" t="s">
        <v>1252</v>
      </c>
    </row>
    <row r="1477" spans="1:5" x14ac:dyDescent="0.2">
      <c r="A1477" t="s">
        <v>1346</v>
      </c>
      <c r="B1477">
        <v>54.9</v>
      </c>
      <c r="C1477">
        <v>17337.13</v>
      </c>
      <c r="D1477">
        <v>105453.041</v>
      </c>
      <c r="E1477" t="s">
        <v>1252</v>
      </c>
    </row>
    <row r="1478" spans="1:5" x14ac:dyDescent="0.2">
      <c r="A1478" t="s">
        <v>1347</v>
      </c>
      <c r="B1478">
        <v>51.68</v>
      </c>
      <c r="C1478">
        <v>17313.136999999999</v>
      </c>
      <c r="D1478">
        <v>105452.88400000001</v>
      </c>
      <c r="E1478" t="s">
        <v>1252</v>
      </c>
    </row>
    <row r="1479" spans="1:5" x14ac:dyDescent="0.2">
      <c r="A1479" t="s">
        <v>1348</v>
      </c>
      <c r="B1479">
        <v>44.1</v>
      </c>
      <c r="C1479">
        <v>17554.222000000002</v>
      </c>
      <c r="D1479">
        <v>105487.967</v>
      </c>
      <c r="E1479" t="s">
        <v>1252</v>
      </c>
    </row>
    <row r="1480" spans="1:5" x14ac:dyDescent="0.2">
      <c r="A1480" t="s">
        <v>1349</v>
      </c>
      <c r="B1480">
        <v>32</v>
      </c>
      <c r="C1480">
        <v>17504.998</v>
      </c>
      <c r="D1480">
        <v>105484.58199999999</v>
      </c>
      <c r="E1480" t="s">
        <v>1252</v>
      </c>
    </row>
    <row r="1481" spans="1:5" x14ac:dyDescent="0.2">
      <c r="A1481" t="s">
        <v>1350</v>
      </c>
      <c r="B1481">
        <v>30.1</v>
      </c>
      <c r="C1481">
        <v>17481.149000000001</v>
      </c>
      <c r="D1481">
        <v>105477.024</v>
      </c>
      <c r="E1481" t="s">
        <v>1252</v>
      </c>
    </row>
    <row r="1482" spans="1:5" x14ac:dyDescent="0.2">
      <c r="A1482" t="s">
        <v>1351</v>
      </c>
      <c r="B1482">
        <v>46.3</v>
      </c>
      <c r="C1482">
        <v>17433.221000000001</v>
      </c>
      <c r="D1482">
        <v>105477.086</v>
      </c>
      <c r="E1482" t="s">
        <v>1252</v>
      </c>
    </row>
    <row r="1483" spans="1:5" x14ac:dyDescent="0.2">
      <c r="A1483" t="s">
        <v>1352</v>
      </c>
      <c r="B1483">
        <v>52.5</v>
      </c>
      <c r="C1483">
        <v>17385.201000000001</v>
      </c>
      <c r="D1483">
        <v>105477.003</v>
      </c>
      <c r="E1483" t="s">
        <v>1252</v>
      </c>
    </row>
    <row r="1484" spans="1:5" x14ac:dyDescent="0.2">
      <c r="A1484" t="s">
        <v>1353</v>
      </c>
      <c r="B1484">
        <v>62.8</v>
      </c>
      <c r="C1484">
        <v>17337.437000000002</v>
      </c>
      <c r="D1484">
        <v>105477.045</v>
      </c>
      <c r="E1484" t="s">
        <v>1252</v>
      </c>
    </row>
    <row r="1485" spans="1:5" x14ac:dyDescent="0.2">
      <c r="A1485" t="s">
        <v>1354</v>
      </c>
      <c r="B1485">
        <v>35.200000000000003</v>
      </c>
      <c r="C1485">
        <v>17482.201000000001</v>
      </c>
      <c r="D1485">
        <v>105501.89200000001</v>
      </c>
      <c r="E1485" t="s">
        <v>1252</v>
      </c>
    </row>
    <row r="1486" spans="1:5" x14ac:dyDescent="0.2">
      <c r="A1486" t="s">
        <v>1355</v>
      </c>
      <c r="B1486">
        <v>31.2</v>
      </c>
      <c r="C1486">
        <v>17499.184000000001</v>
      </c>
      <c r="D1486">
        <v>105464.6</v>
      </c>
      <c r="E1486" t="s">
        <v>1252</v>
      </c>
    </row>
    <row r="1487" spans="1:5" x14ac:dyDescent="0.2">
      <c r="A1487" t="s">
        <v>1356</v>
      </c>
      <c r="B1487">
        <v>40.56</v>
      </c>
      <c r="C1487">
        <v>17457.116999999998</v>
      </c>
      <c r="D1487">
        <v>105500.969</v>
      </c>
      <c r="E1487" t="s">
        <v>1252</v>
      </c>
    </row>
    <row r="1488" spans="1:5" x14ac:dyDescent="0.2">
      <c r="A1488" t="s">
        <v>1357</v>
      </c>
      <c r="B1488">
        <v>55.6</v>
      </c>
      <c r="C1488">
        <v>17420.723999999998</v>
      </c>
      <c r="D1488">
        <v>105504.82399999999</v>
      </c>
      <c r="E1488" t="s">
        <v>1252</v>
      </c>
    </row>
    <row r="1489" spans="1:5" x14ac:dyDescent="0.2">
      <c r="A1489" t="s">
        <v>1358</v>
      </c>
      <c r="B1489">
        <v>50.74</v>
      </c>
      <c r="C1489">
        <v>17385.082999999999</v>
      </c>
      <c r="D1489">
        <v>105500.95699999999</v>
      </c>
      <c r="E1489" t="s">
        <v>1252</v>
      </c>
    </row>
    <row r="1490" spans="1:5" x14ac:dyDescent="0.2">
      <c r="A1490" t="s">
        <v>1359</v>
      </c>
      <c r="B1490">
        <v>57.8</v>
      </c>
      <c r="C1490">
        <v>17361.172999999999</v>
      </c>
      <c r="D1490">
        <v>105500.965</v>
      </c>
      <c r="E1490" t="s">
        <v>1252</v>
      </c>
    </row>
    <row r="1491" spans="1:5" x14ac:dyDescent="0.2">
      <c r="A1491" t="s">
        <v>1360</v>
      </c>
      <c r="B1491">
        <v>72.989999999999995</v>
      </c>
      <c r="C1491">
        <v>17338.541000000001</v>
      </c>
      <c r="D1491">
        <v>105500.363</v>
      </c>
      <c r="E1491" t="s">
        <v>1252</v>
      </c>
    </row>
    <row r="1492" spans="1:5" x14ac:dyDescent="0.2">
      <c r="A1492" t="s">
        <v>1361</v>
      </c>
      <c r="B1492">
        <v>60.1</v>
      </c>
      <c r="C1492">
        <v>17313.953000000001</v>
      </c>
      <c r="D1492">
        <v>105499.72199999999</v>
      </c>
      <c r="E1492" t="s">
        <v>1252</v>
      </c>
    </row>
    <row r="1493" spans="1:5" x14ac:dyDescent="0.2">
      <c r="A1493" t="s">
        <v>1362</v>
      </c>
      <c r="B1493">
        <v>40.770000000000003</v>
      </c>
      <c r="C1493">
        <v>17481.255000000001</v>
      </c>
      <c r="D1493">
        <v>105524.948</v>
      </c>
      <c r="E1493" t="s">
        <v>1252</v>
      </c>
    </row>
    <row r="1494" spans="1:5" x14ac:dyDescent="0.2">
      <c r="A1494" t="s">
        <v>1363</v>
      </c>
      <c r="B1494">
        <v>51.78</v>
      </c>
      <c r="C1494">
        <v>17442.689999999999</v>
      </c>
      <c r="D1494">
        <v>105526.81600000001</v>
      </c>
      <c r="E1494" t="s">
        <v>1252</v>
      </c>
    </row>
    <row r="1495" spans="1:5" x14ac:dyDescent="0.2">
      <c r="A1495" t="s">
        <v>1364</v>
      </c>
      <c r="B1495">
        <v>59.55</v>
      </c>
      <c r="C1495">
        <v>17388.460999999999</v>
      </c>
      <c r="D1495">
        <v>105525.603</v>
      </c>
      <c r="E1495" t="s">
        <v>1252</v>
      </c>
    </row>
    <row r="1496" spans="1:5" x14ac:dyDescent="0.2">
      <c r="A1496" t="s">
        <v>1365</v>
      </c>
      <c r="B1496">
        <v>63</v>
      </c>
      <c r="C1496">
        <v>17337.332999999999</v>
      </c>
      <c r="D1496">
        <v>105525.125</v>
      </c>
      <c r="E1496" t="s">
        <v>1252</v>
      </c>
    </row>
    <row r="1497" spans="1:5" x14ac:dyDescent="0.2">
      <c r="A1497" t="s">
        <v>1366</v>
      </c>
      <c r="B1497">
        <v>31.4</v>
      </c>
      <c r="C1497">
        <v>17504.244999999999</v>
      </c>
      <c r="D1497">
        <v>105459.717</v>
      </c>
      <c r="E1497" t="s">
        <v>1252</v>
      </c>
    </row>
    <row r="1498" spans="1:5" x14ac:dyDescent="0.2">
      <c r="A1498" t="s">
        <v>1367</v>
      </c>
      <c r="B1498">
        <v>43.1</v>
      </c>
      <c r="C1498">
        <v>17534.175999999999</v>
      </c>
      <c r="D1498">
        <v>105549.037</v>
      </c>
      <c r="E1498" t="s">
        <v>1252</v>
      </c>
    </row>
    <row r="1499" spans="1:5" x14ac:dyDescent="0.2">
      <c r="A1499" t="s">
        <v>1368</v>
      </c>
      <c r="B1499">
        <v>41.5</v>
      </c>
      <c r="C1499">
        <v>17507.794000000002</v>
      </c>
      <c r="D1499">
        <v>105548.757</v>
      </c>
      <c r="E1499" t="s">
        <v>1252</v>
      </c>
    </row>
    <row r="1500" spans="1:5" x14ac:dyDescent="0.2">
      <c r="A1500" t="s">
        <v>1369</v>
      </c>
      <c r="B1500">
        <v>42.5</v>
      </c>
      <c r="C1500">
        <v>17481.208999999999</v>
      </c>
      <c r="D1500">
        <v>105549.02800000001</v>
      </c>
      <c r="E1500" t="s">
        <v>1252</v>
      </c>
    </row>
    <row r="1501" spans="1:5" x14ac:dyDescent="0.2">
      <c r="A1501" t="s">
        <v>1370</v>
      </c>
      <c r="B1501">
        <v>50.93</v>
      </c>
      <c r="C1501">
        <v>17457.174999999999</v>
      </c>
      <c r="D1501">
        <v>105548.99400000001</v>
      </c>
      <c r="E1501" t="s">
        <v>1252</v>
      </c>
    </row>
    <row r="1502" spans="1:5" x14ac:dyDescent="0.2">
      <c r="A1502" t="s">
        <v>1371</v>
      </c>
      <c r="B1502">
        <v>63.69</v>
      </c>
      <c r="C1502">
        <v>17420.588</v>
      </c>
      <c r="D1502">
        <v>105548.823</v>
      </c>
      <c r="E1502" t="s">
        <v>1252</v>
      </c>
    </row>
    <row r="1503" spans="1:5" x14ac:dyDescent="0.2">
      <c r="A1503" t="s">
        <v>1372</v>
      </c>
      <c r="B1503">
        <v>59.73</v>
      </c>
      <c r="C1503">
        <v>17385.222000000002</v>
      </c>
      <c r="D1503">
        <v>105548.985</v>
      </c>
      <c r="E1503" t="s">
        <v>1252</v>
      </c>
    </row>
    <row r="1504" spans="1:5" x14ac:dyDescent="0.2">
      <c r="A1504" t="s">
        <v>1373</v>
      </c>
      <c r="B1504">
        <v>58.44</v>
      </c>
      <c r="C1504">
        <v>17361.166000000001</v>
      </c>
      <c r="D1504">
        <v>105548.899</v>
      </c>
      <c r="E1504" t="s">
        <v>1252</v>
      </c>
    </row>
    <row r="1505" spans="1:5" x14ac:dyDescent="0.2">
      <c r="A1505" t="s">
        <v>1374</v>
      </c>
      <c r="B1505">
        <v>53.22</v>
      </c>
      <c r="C1505">
        <v>17337.145</v>
      </c>
      <c r="D1505">
        <v>105549.042</v>
      </c>
      <c r="E1505" t="s">
        <v>1252</v>
      </c>
    </row>
    <row r="1506" spans="1:5" x14ac:dyDescent="0.2">
      <c r="A1506" t="s">
        <v>1375</v>
      </c>
      <c r="B1506">
        <v>64.67</v>
      </c>
      <c r="C1506">
        <v>17313.285</v>
      </c>
      <c r="D1506">
        <v>105549.357</v>
      </c>
      <c r="E1506" t="s">
        <v>1252</v>
      </c>
    </row>
    <row r="1507" spans="1:5" x14ac:dyDescent="0.2">
      <c r="A1507" t="s">
        <v>1376</v>
      </c>
      <c r="B1507">
        <v>50.04</v>
      </c>
      <c r="C1507">
        <v>17538.736000000001</v>
      </c>
      <c r="D1507">
        <v>105474.423</v>
      </c>
      <c r="E1507" t="s">
        <v>1252</v>
      </c>
    </row>
    <row r="1508" spans="1:5" x14ac:dyDescent="0.2">
      <c r="A1508" t="s">
        <v>60</v>
      </c>
      <c r="B1508">
        <v>22.8</v>
      </c>
      <c r="C1508">
        <v>13542.4</v>
      </c>
      <c r="D1508">
        <v>101713.93</v>
      </c>
      <c r="E1508" t="s">
        <v>1679</v>
      </c>
    </row>
    <row r="1509" spans="1:5" x14ac:dyDescent="0.2">
      <c r="A1509" t="s">
        <v>61</v>
      </c>
      <c r="B1509">
        <v>24.6</v>
      </c>
      <c r="C1509">
        <v>13573.02</v>
      </c>
      <c r="D1509">
        <v>102141.09</v>
      </c>
      <c r="E1509" t="s">
        <v>1679</v>
      </c>
    </row>
    <row r="1510" spans="1:5" x14ac:dyDescent="0.2">
      <c r="A1510" t="s">
        <v>62</v>
      </c>
      <c r="B1510">
        <v>16.399999999999999</v>
      </c>
      <c r="C1510">
        <v>13611.82</v>
      </c>
      <c r="D1510">
        <v>102233.1</v>
      </c>
      <c r="E1510" t="s">
        <v>1679</v>
      </c>
    </row>
    <row r="1511" spans="1:5" x14ac:dyDescent="0.2">
      <c r="A1511" t="s">
        <v>63</v>
      </c>
      <c r="B1511">
        <v>22</v>
      </c>
      <c r="C1511">
        <v>13654.16</v>
      </c>
      <c r="D1511">
        <v>102248.01</v>
      </c>
      <c r="E1511" t="s">
        <v>1679</v>
      </c>
    </row>
    <row r="1512" spans="1:5" x14ac:dyDescent="0.2">
      <c r="A1512" t="s">
        <v>64</v>
      </c>
      <c r="B1512">
        <v>24.5</v>
      </c>
      <c r="C1512">
        <v>13653.88</v>
      </c>
      <c r="D1512">
        <v>102290.29</v>
      </c>
      <c r="E1512" t="s">
        <v>1679</v>
      </c>
    </row>
    <row r="1513" spans="1:5" x14ac:dyDescent="0.2">
      <c r="A1513" t="s">
        <v>65</v>
      </c>
      <c r="B1513">
        <v>27.9</v>
      </c>
      <c r="C1513">
        <v>13703.67</v>
      </c>
      <c r="D1513">
        <v>102301.64</v>
      </c>
      <c r="E1513" t="s">
        <v>1679</v>
      </c>
    </row>
    <row r="1514" spans="1:5" x14ac:dyDescent="0.2">
      <c r="A1514" t="s">
        <v>66</v>
      </c>
      <c r="B1514">
        <v>26.4</v>
      </c>
      <c r="C1514">
        <v>13719.67</v>
      </c>
      <c r="D1514">
        <v>102348.43</v>
      </c>
      <c r="E1514" t="s">
        <v>1679</v>
      </c>
    </row>
    <row r="1515" spans="1:5" x14ac:dyDescent="0.2">
      <c r="A1515" t="s">
        <v>67</v>
      </c>
      <c r="B1515">
        <v>25.5</v>
      </c>
      <c r="C1515">
        <v>13956.8</v>
      </c>
      <c r="D1515">
        <v>102386.59</v>
      </c>
      <c r="E1515" t="s">
        <v>1679</v>
      </c>
    </row>
    <row r="1516" spans="1:5" x14ac:dyDescent="0.2">
      <c r="A1516" t="s">
        <v>68</v>
      </c>
      <c r="B1516">
        <v>27.5</v>
      </c>
      <c r="C1516">
        <v>13567.16</v>
      </c>
      <c r="D1516">
        <v>101735.48</v>
      </c>
      <c r="E1516" t="s">
        <v>1679</v>
      </c>
    </row>
    <row r="1517" spans="1:5" x14ac:dyDescent="0.2">
      <c r="A1517" t="s">
        <v>69</v>
      </c>
      <c r="B1517">
        <v>29.8</v>
      </c>
      <c r="C1517">
        <v>13956.04</v>
      </c>
      <c r="D1517">
        <v>102412.5</v>
      </c>
      <c r="E1517" t="s">
        <v>1679</v>
      </c>
    </row>
    <row r="1518" spans="1:5" x14ac:dyDescent="0.2">
      <c r="A1518" t="s">
        <v>70</v>
      </c>
      <c r="B1518">
        <v>29.8</v>
      </c>
      <c r="C1518">
        <v>14008.59</v>
      </c>
      <c r="D1518">
        <v>102382.04</v>
      </c>
      <c r="E1518" t="s">
        <v>1679</v>
      </c>
    </row>
    <row r="1519" spans="1:5" x14ac:dyDescent="0.2">
      <c r="A1519" t="s">
        <v>71</v>
      </c>
      <c r="B1519">
        <v>29</v>
      </c>
      <c r="C1519">
        <v>14126.61</v>
      </c>
      <c r="D1519">
        <v>102399.86</v>
      </c>
      <c r="E1519" t="s">
        <v>1679</v>
      </c>
    </row>
    <row r="1520" spans="1:5" x14ac:dyDescent="0.2">
      <c r="A1520" t="s">
        <v>72</v>
      </c>
      <c r="B1520">
        <v>25.1</v>
      </c>
      <c r="C1520">
        <v>13914.93</v>
      </c>
      <c r="D1520">
        <v>102388.77</v>
      </c>
      <c r="E1520" t="s">
        <v>1679</v>
      </c>
    </row>
    <row r="1521" spans="1:5" x14ac:dyDescent="0.2">
      <c r="A1521" t="s">
        <v>73</v>
      </c>
      <c r="B1521">
        <v>29.3</v>
      </c>
      <c r="C1521">
        <v>14011.18</v>
      </c>
      <c r="D1521">
        <v>102410.58</v>
      </c>
      <c r="E1521" t="s">
        <v>1679</v>
      </c>
    </row>
    <row r="1522" spans="1:5" x14ac:dyDescent="0.2">
      <c r="A1522" t="s">
        <v>74</v>
      </c>
      <c r="B1522">
        <v>15.2</v>
      </c>
      <c r="C1522">
        <v>14007.03</v>
      </c>
      <c r="D1522">
        <v>102348.39</v>
      </c>
      <c r="E1522" t="s">
        <v>1679</v>
      </c>
    </row>
    <row r="1523" spans="1:5" x14ac:dyDescent="0.2">
      <c r="A1523" t="s">
        <v>75</v>
      </c>
      <c r="B1523">
        <v>15.8</v>
      </c>
      <c r="C1523">
        <v>14011.87</v>
      </c>
      <c r="D1523">
        <v>102440.88</v>
      </c>
      <c r="E1523" t="s">
        <v>1679</v>
      </c>
    </row>
    <row r="1524" spans="1:5" x14ac:dyDescent="0.2">
      <c r="A1524" t="s">
        <v>76</v>
      </c>
      <c r="B1524">
        <v>15.8</v>
      </c>
      <c r="C1524">
        <v>14119.32</v>
      </c>
      <c r="D1524">
        <v>102346.57</v>
      </c>
      <c r="E1524" t="s">
        <v>1679</v>
      </c>
    </row>
    <row r="1525" spans="1:5" x14ac:dyDescent="0.2">
      <c r="A1525" t="s">
        <v>77</v>
      </c>
      <c r="B1525">
        <v>27.7</v>
      </c>
      <c r="C1525">
        <v>13540.64</v>
      </c>
      <c r="D1525">
        <v>101774.78</v>
      </c>
      <c r="E1525" t="s">
        <v>1679</v>
      </c>
    </row>
    <row r="1526" spans="1:5" x14ac:dyDescent="0.2">
      <c r="A1526" t="s">
        <v>78</v>
      </c>
      <c r="B1526">
        <v>15.2</v>
      </c>
      <c r="C1526">
        <v>14128.19</v>
      </c>
      <c r="D1526">
        <v>102425.62</v>
      </c>
      <c r="E1526" t="s">
        <v>1679</v>
      </c>
    </row>
    <row r="1527" spans="1:5" x14ac:dyDescent="0.2">
      <c r="A1527" t="s">
        <v>79</v>
      </c>
      <c r="B1527">
        <v>25</v>
      </c>
      <c r="C1527">
        <v>13547.12</v>
      </c>
      <c r="D1527">
        <v>101880.7</v>
      </c>
      <c r="E1527" t="s">
        <v>1679</v>
      </c>
    </row>
    <row r="1528" spans="1:5" x14ac:dyDescent="0.2">
      <c r="A1528" t="s">
        <v>80</v>
      </c>
      <c r="B1528">
        <v>29.6</v>
      </c>
      <c r="C1528">
        <v>13575.24</v>
      </c>
      <c r="D1528">
        <v>101917.21</v>
      </c>
      <c r="E1528" t="s">
        <v>1679</v>
      </c>
    </row>
    <row r="1529" spans="1:5" x14ac:dyDescent="0.2">
      <c r="A1529" t="s">
        <v>81</v>
      </c>
      <c r="B1529">
        <v>25.3</v>
      </c>
      <c r="C1529">
        <v>13552.27</v>
      </c>
      <c r="D1529">
        <v>101953.06</v>
      </c>
      <c r="E1529" t="s">
        <v>1679</v>
      </c>
    </row>
    <row r="1530" spans="1:5" x14ac:dyDescent="0.2">
      <c r="A1530" t="s">
        <v>82</v>
      </c>
      <c r="B1530">
        <v>26.8</v>
      </c>
      <c r="C1530">
        <v>13579.99</v>
      </c>
      <c r="D1530">
        <v>101991.25</v>
      </c>
      <c r="E1530" t="s">
        <v>1679</v>
      </c>
    </row>
    <row r="1531" spans="1:5" x14ac:dyDescent="0.2">
      <c r="A1531" t="s">
        <v>83</v>
      </c>
      <c r="B1531">
        <v>32.200000000000003</v>
      </c>
      <c r="C1531">
        <v>13559.51</v>
      </c>
      <c r="D1531">
        <v>102054.05</v>
      </c>
      <c r="E1531" t="s">
        <v>1679</v>
      </c>
    </row>
    <row r="1532" spans="1:5" x14ac:dyDescent="0.2">
      <c r="A1532" t="s">
        <v>84</v>
      </c>
      <c r="B1532">
        <v>28.2</v>
      </c>
      <c r="C1532">
        <v>13587.59</v>
      </c>
      <c r="D1532">
        <v>102087.37</v>
      </c>
      <c r="E1532" t="s">
        <v>1679</v>
      </c>
    </row>
    <row r="1533" spans="1:5" x14ac:dyDescent="0.2">
      <c r="A1533" t="s">
        <v>1668</v>
      </c>
      <c r="B1533">
        <v>29.7</v>
      </c>
      <c r="C1533">
        <v>14317.23</v>
      </c>
      <c r="D1533">
        <v>102364.57</v>
      </c>
      <c r="E1533" t="s">
        <v>1679</v>
      </c>
    </row>
    <row r="1534" spans="1:5" x14ac:dyDescent="0.2">
      <c r="A1534" t="s">
        <v>94</v>
      </c>
      <c r="B1534">
        <v>28.7</v>
      </c>
      <c r="C1534">
        <v>14694.62</v>
      </c>
      <c r="D1534">
        <v>102307.17</v>
      </c>
      <c r="E1534" t="s">
        <v>1679</v>
      </c>
    </row>
    <row r="1535" spans="1:5" x14ac:dyDescent="0.2">
      <c r="A1535" t="s">
        <v>95</v>
      </c>
      <c r="B1535">
        <v>32.6</v>
      </c>
      <c r="C1535">
        <v>14729.32</v>
      </c>
      <c r="D1535">
        <v>102265.48</v>
      </c>
      <c r="E1535" t="s">
        <v>1679</v>
      </c>
    </row>
    <row r="1536" spans="1:5" x14ac:dyDescent="0.2">
      <c r="A1536" t="s">
        <v>96</v>
      </c>
      <c r="B1536">
        <v>27</v>
      </c>
      <c r="C1536">
        <v>14775.43</v>
      </c>
      <c r="D1536">
        <v>102306</v>
      </c>
      <c r="E1536" t="s">
        <v>1679</v>
      </c>
    </row>
    <row r="1537" spans="1:5" x14ac:dyDescent="0.2">
      <c r="A1537" t="s">
        <v>97</v>
      </c>
      <c r="B1537">
        <v>33.799999999999997</v>
      </c>
      <c r="C1537">
        <v>14809.29</v>
      </c>
      <c r="D1537">
        <v>102262.45</v>
      </c>
      <c r="E1537" t="s">
        <v>1679</v>
      </c>
    </row>
    <row r="1538" spans="1:5" x14ac:dyDescent="0.2">
      <c r="A1538" t="s">
        <v>1669</v>
      </c>
      <c r="B1538">
        <v>26.9</v>
      </c>
      <c r="C1538">
        <v>14352.2</v>
      </c>
      <c r="D1538">
        <v>102329.97</v>
      </c>
      <c r="E1538" t="s">
        <v>1679</v>
      </c>
    </row>
    <row r="1539" spans="1:5" x14ac:dyDescent="0.2">
      <c r="A1539" t="s">
        <v>1670</v>
      </c>
      <c r="B1539">
        <v>18.100000000000001</v>
      </c>
      <c r="C1539">
        <v>14395.02</v>
      </c>
      <c r="D1539">
        <v>102353.52</v>
      </c>
      <c r="E1539" t="s">
        <v>1679</v>
      </c>
    </row>
    <row r="1540" spans="1:5" x14ac:dyDescent="0.2">
      <c r="A1540" t="s">
        <v>1671</v>
      </c>
      <c r="B1540">
        <v>21.2</v>
      </c>
      <c r="C1540">
        <v>14420.88</v>
      </c>
      <c r="D1540">
        <v>102316.44</v>
      </c>
      <c r="E1540" t="s">
        <v>1679</v>
      </c>
    </row>
    <row r="1541" spans="1:5" x14ac:dyDescent="0.2">
      <c r="A1541" t="s">
        <v>1672</v>
      </c>
      <c r="B1541">
        <v>19.8</v>
      </c>
      <c r="C1541">
        <v>14460.98</v>
      </c>
      <c r="D1541">
        <v>102305.17</v>
      </c>
      <c r="E1541" t="s">
        <v>1679</v>
      </c>
    </row>
    <row r="1542" spans="1:5" x14ac:dyDescent="0.2">
      <c r="A1542" t="s">
        <v>1673</v>
      </c>
      <c r="B1542">
        <v>28.6</v>
      </c>
      <c r="C1542">
        <v>14496.8</v>
      </c>
      <c r="D1542">
        <v>102333.51</v>
      </c>
      <c r="E1542" t="s">
        <v>1679</v>
      </c>
    </row>
    <row r="1543" spans="1:5" x14ac:dyDescent="0.2">
      <c r="A1543" t="s">
        <v>1674</v>
      </c>
      <c r="B1543">
        <v>23.5</v>
      </c>
      <c r="C1543">
        <v>14528.98</v>
      </c>
      <c r="D1543">
        <v>102296.36</v>
      </c>
      <c r="E1543" t="s">
        <v>1679</v>
      </c>
    </row>
    <row r="1544" spans="1:5" x14ac:dyDescent="0.2">
      <c r="A1544" t="s">
        <v>1667</v>
      </c>
      <c r="B1544">
        <v>22.3</v>
      </c>
      <c r="C1544">
        <v>14648.19</v>
      </c>
      <c r="D1544">
        <v>102272.33</v>
      </c>
      <c r="E1544" t="s">
        <v>1679</v>
      </c>
    </row>
    <row r="1545" spans="1:5" x14ac:dyDescent="0.2">
      <c r="A1545" t="s">
        <v>1649</v>
      </c>
      <c r="B1545">
        <v>40.299999999999997</v>
      </c>
      <c r="C1545">
        <v>15475.3</v>
      </c>
      <c r="D1545">
        <v>102303</v>
      </c>
      <c r="E1545" t="s">
        <v>1679</v>
      </c>
    </row>
    <row r="1546" spans="1:5" x14ac:dyDescent="0.2">
      <c r="A1546" t="s">
        <v>106</v>
      </c>
      <c r="B1546">
        <v>32.1</v>
      </c>
      <c r="C1546">
        <v>15877.6</v>
      </c>
      <c r="D1546">
        <v>102262.6</v>
      </c>
      <c r="E1546" t="s">
        <v>1679</v>
      </c>
    </row>
    <row r="1547" spans="1:5" x14ac:dyDescent="0.2">
      <c r="A1547" t="s">
        <v>107</v>
      </c>
      <c r="B1547">
        <v>31.4</v>
      </c>
      <c r="C1547">
        <v>15911.7</v>
      </c>
      <c r="D1547">
        <v>102289.60000000001</v>
      </c>
      <c r="E1547" t="s">
        <v>1679</v>
      </c>
    </row>
    <row r="1548" spans="1:5" x14ac:dyDescent="0.2">
      <c r="A1548" t="s">
        <v>108</v>
      </c>
      <c r="B1548">
        <v>37</v>
      </c>
      <c r="C1548">
        <v>15945.6</v>
      </c>
      <c r="D1548">
        <v>102264.3</v>
      </c>
      <c r="E1548" t="s">
        <v>1679</v>
      </c>
    </row>
    <row r="1549" spans="1:5" x14ac:dyDescent="0.2">
      <c r="A1549" t="s">
        <v>109</v>
      </c>
      <c r="B1549">
        <v>25.5</v>
      </c>
      <c r="C1549">
        <v>15260.03</v>
      </c>
      <c r="D1549">
        <v>102293.45</v>
      </c>
      <c r="E1549" t="s">
        <v>1679</v>
      </c>
    </row>
    <row r="1550" spans="1:5" x14ac:dyDescent="0.2">
      <c r="A1550" t="s">
        <v>110</v>
      </c>
      <c r="B1550">
        <v>26.9</v>
      </c>
      <c r="C1550">
        <v>15376.75</v>
      </c>
      <c r="D1550">
        <v>102266.56</v>
      </c>
      <c r="E1550" t="s">
        <v>1679</v>
      </c>
    </row>
    <row r="1551" spans="1:5" x14ac:dyDescent="0.2">
      <c r="A1551" t="s">
        <v>1650</v>
      </c>
      <c r="B1551">
        <v>32.1</v>
      </c>
      <c r="C1551">
        <v>15510.1</v>
      </c>
      <c r="D1551">
        <v>102263.5</v>
      </c>
      <c r="E1551" t="s">
        <v>1679</v>
      </c>
    </row>
    <row r="1552" spans="1:5" x14ac:dyDescent="0.2">
      <c r="A1552" t="s">
        <v>1647</v>
      </c>
      <c r="B1552">
        <v>32.200000000000003</v>
      </c>
      <c r="C1552">
        <v>15545.3</v>
      </c>
      <c r="D1552">
        <v>102302.39999999999</v>
      </c>
      <c r="E1552" t="s">
        <v>1679</v>
      </c>
    </row>
    <row r="1553" spans="1:5" x14ac:dyDescent="0.2">
      <c r="A1553" t="s">
        <v>1648</v>
      </c>
      <c r="B1553">
        <v>37.700000000000003</v>
      </c>
      <c r="C1553">
        <v>15601.45</v>
      </c>
      <c r="D1553">
        <v>102262.7</v>
      </c>
      <c r="E1553" t="s">
        <v>1679</v>
      </c>
    </row>
    <row r="1554" spans="1:5" x14ac:dyDescent="0.2">
      <c r="A1554" t="s">
        <v>1645</v>
      </c>
      <c r="B1554">
        <v>35.700000000000003</v>
      </c>
      <c r="C1554">
        <v>15686.84</v>
      </c>
      <c r="D1554">
        <v>102295.27</v>
      </c>
      <c r="E1554" t="s">
        <v>1679</v>
      </c>
    </row>
    <row r="1555" spans="1:5" x14ac:dyDescent="0.2">
      <c r="A1555" t="s">
        <v>1646</v>
      </c>
      <c r="B1555">
        <v>31.6</v>
      </c>
      <c r="C1555">
        <v>15789.3</v>
      </c>
      <c r="D1555">
        <v>102292.3</v>
      </c>
      <c r="E1555" t="s">
        <v>1679</v>
      </c>
    </row>
    <row r="1556" spans="1:5" x14ac:dyDescent="0.2">
      <c r="A1556" t="s">
        <v>1644</v>
      </c>
      <c r="B1556">
        <v>29.6</v>
      </c>
      <c r="C1556">
        <v>15819.3</v>
      </c>
      <c r="D1556">
        <v>102262.39999999999</v>
      </c>
      <c r="E1556" t="s">
        <v>1679</v>
      </c>
    </row>
    <row r="1557" spans="1:5" x14ac:dyDescent="0.2">
      <c r="A1557" t="s">
        <v>111</v>
      </c>
      <c r="B1557">
        <v>32.299999999999997</v>
      </c>
      <c r="C1557">
        <v>16235.19</v>
      </c>
      <c r="D1557">
        <v>102301.79</v>
      </c>
      <c r="E1557" t="s">
        <v>1680</v>
      </c>
    </row>
    <row r="1558" spans="1:5" x14ac:dyDescent="0.2">
      <c r="A1558" t="s">
        <v>112</v>
      </c>
      <c r="B1558">
        <v>36</v>
      </c>
      <c r="C1558">
        <v>16485.669999999998</v>
      </c>
      <c r="D1558">
        <v>102391.91</v>
      </c>
      <c r="E1558" t="s">
        <v>1679</v>
      </c>
    </row>
    <row r="1559" spans="1:5" x14ac:dyDescent="0.2">
      <c r="A1559" t="s">
        <v>113</v>
      </c>
      <c r="B1559">
        <v>33</v>
      </c>
      <c r="C1559">
        <v>16520.57</v>
      </c>
      <c r="D1559">
        <v>102376.63</v>
      </c>
      <c r="E1559" t="s">
        <v>1679</v>
      </c>
    </row>
    <row r="1560" spans="1:5" x14ac:dyDescent="0.2">
      <c r="A1560" t="s">
        <v>114</v>
      </c>
      <c r="B1560">
        <v>30.1</v>
      </c>
      <c r="C1560">
        <v>16540.21</v>
      </c>
      <c r="D1560">
        <v>102412.22</v>
      </c>
      <c r="E1560" t="s">
        <v>1679</v>
      </c>
    </row>
    <row r="1561" spans="1:5" x14ac:dyDescent="0.2">
      <c r="A1561" t="s">
        <v>115</v>
      </c>
      <c r="B1561">
        <v>31.6</v>
      </c>
      <c r="C1561">
        <v>16580.62</v>
      </c>
      <c r="D1561">
        <v>102397.53</v>
      </c>
      <c r="E1561" t="s">
        <v>1679</v>
      </c>
    </row>
    <row r="1562" spans="1:5" x14ac:dyDescent="0.2">
      <c r="A1562" t="s">
        <v>116</v>
      </c>
      <c r="B1562">
        <v>35.5</v>
      </c>
      <c r="C1562">
        <v>16591.439999999999</v>
      </c>
      <c r="D1562">
        <v>102430.63</v>
      </c>
      <c r="E1562" t="s">
        <v>1679</v>
      </c>
    </row>
    <row r="1563" spans="1:5" x14ac:dyDescent="0.2">
      <c r="A1563" t="s">
        <v>117</v>
      </c>
      <c r="B1563">
        <v>31.6</v>
      </c>
      <c r="C1563">
        <v>16640.12</v>
      </c>
      <c r="D1563">
        <v>102447.95</v>
      </c>
      <c r="E1563" t="s">
        <v>1679</v>
      </c>
    </row>
    <row r="1564" spans="1:5" x14ac:dyDescent="0.2">
      <c r="A1564" t="s">
        <v>118</v>
      </c>
      <c r="B1564">
        <v>35</v>
      </c>
      <c r="C1564">
        <v>16677.09</v>
      </c>
      <c r="D1564">
        <v>102432.33</v>
      </c>
      <c r="E1564" t="s">
        <v>1679</v>
      </c>
    </row>
    <row r="1565" spans="1:5" x14ac:dyDescent="0.2">
      <c r="A1565" t="s">
        <v>119</v>
      </c>
      <c r="B1565">
        <v>36.5</v>
      </c>
      <c r="C1565">
        <v>16704.13</v>
      </c>
      <c r="D1565">
        <v>102470.07</v>
      </c>
      <c r="E1565" t="s">
        <v>1679</v>
      </c>
    </row>
    <row r="1566" spans="1:5" x14ac:dyDescent="0.2">
      <c r="A1566" t="s">
        <v>120</v>
      </c>
      <c r="B1566">
        <v>28.5</v>
      </c>
      <c r="C1566">
        <v>16744.990000000002</v>
      </c>
      <c r="D1566">
        <v>102455.02</v>
      </c>
      <c r="E1566" t="s">
        <v>1679</v>
      </c>
    </row>
    <row r="1567" spans="1:5" x14ac:dyDescent="0.2">
      <c r="A1567" t="s">
        <v>121</v>
      </c>
      <c r="B1567">
        <v>27.2</v>
      </c>
      <c r="C1567">
        <v>16767.009999999998</v>
      </c>
      <c r="D1567">
        <v>102491.55</v>
      </c>
      <c r="E1567" t="s">
        <v>1679</v>
      </c>
    </row>
    <row r="1568" spans="1:5" x14ac:dyDescent="0.2">
      <c r="A1568" t="s">
        <v>122</v>
      </c>
      <c r="B1568">
        <v>29</v>
      </c>
      <c r="C1568">
        <v>16262.14</v>
      </c>
      <c r="D1568">
        <v>102281.21</v>
      </c>
      <c r="E1568" t="s">
        <v>1680</v>
      </c>
    </row>
    <row r="1569" spans="1:5" x14ac:dyDescent="0.2">
      <c r="A1569" t="s">
        <v>123</v>
      </c>
      <c r="B1569">
        <v>31.5</v>
      </c>
      <c r="C1569">
        <v>16814.844000000001</v>
      </c>
      <c r="D1569">
        <v>102480.1</v>
      </c>
      <c r="E1569" t="s">
        <v>1679</v>
      </c>
    </row>
    <row r="1570" spans="1:5" x14ac:dyDescent="0.2">
      <c r="A1570" t="s">
        <v>124</v>
      </c>
      <c r="B1570">
        <v>31.8</v>
      </c>
      <c r="C1570">
        <v>16831.2</v>
      </c>
      <c r="D1570">
        <v>102514.09</v>
      </c>
      <c r="E1570" t="s">
        <v>1679</v>
      </c>
    </row>
    <row r="1571" spans="1:5" x14ac:dyDescent="0.2">
      <c r="A1571" t="s">
        <v>125</v>
      </c>
      <c r="B1571">
        <v>24.8</v>
      </c>
      <c r="C1571">
        <v>16869.740000000002</v>
      </c>
      <c r="D1571">
        <v>102498.68</v>
      </c>
      <c r="E1571" t="s">
        <v>1679</v>
      </c>
    </row>
    <row r="1572" spans="1:5" x14ac:dyDescent="0.2">
      <c r="A1572" t="s">
        <v>126</v>
      </c>
      <c r="B1572">
        <v>29.8</v>
      </c>
      <c r="C1572">
        <v>16284.61</v>
      </c>
      <c r="D1572">
        <v>102312</v>
      </c>
      <c r="E1572" t="s">
        <v>1679</v>
      </c>
    </row>
    <row r="1573" spans="1:5" x14ac:dyDescent="0.2">
      <c r="A1573" t="s">
        <v>127</v>
      </c>
      <c r="B1573">
        <v>33.4</v>
      </c>
      <c r="C1573">
        <v>16320.11</v>
      </c>
      <c r="D1573">
        <v>102293.63</v>
      </c>
      <c r="E1573" t="s">
        <v>1679</v>
      </c>
    </row>
    <row r="1574" spans="1:5" x14ac:dyDescent="0.2">
      <c r="A1574" t="s">
        <v>128</v>
      </c>
      <c r="B1574">
        <v>31.2</v>
      </c>
      <c r="C1574">
        <v>16364.57</v>
      </c>
      <c r="D1574">
        <v>102310.05</v>
      </c>
      <c r="E1574" t="s">
        <v>1679</v>
      </c>
    </row>
    <row r="1575" spans="1:5" x14ac:dyDescent="0.2">
      <c r="A1575" t="s">
        <v>129</v>
      </c>
      <c r="B1575">
        <v>36.4</v>
      </c>
      <c r="C1575">
        <v>16366.7</v>
      </c>
      <c r="D1575">
        <v>102340.89</v>
      </c>
      <c r="E1575" t="s">
        <v>1679</v>
      </c>
    </row>
    <row r="1576" spans="1:5" x14ac:dyDescent="0.2">
      <c r="A1576" t="s">
        <v>130</v>
      </c>
      <c r="B1576">
        <v>32</v>
      </c>
      <c r="C1576">
        <v>16406.14</v>
      </c>
      <c r="D1576">
        <v>102329.87</v>
      </c>
      <c r="E1576" t="s">
        <v>1679</v>
      </c>
    </row>
    <row r="1577" spans="1:5" x14ac:dyDescent="0.2">
      <c r="A1577" t="s">
        <v>131</v>
      </c>
      <c r="B1577">
        <v>32.1</v>
      </c>
      <c r="C1577">
        <v>16425.240000000002</v>
      </c>
      <c r="D1577">
        <v>102364.34</v>
      </c>
      <c r="E1577" t="s">
        <v>1679</v>
      </c>
    </row>
    <row r="1578" spans="1:5" x14ac:dyDescent="0.2">
      <c r="A1578" t="s">
        <v>132</v>
      </c>
      <c r="B1578">
        <v>34.200000000000003</v>
      </c>
      <c r="C1578">
        <v>16466.400000000001</v>
      </c>
      <c r="D1578">
        <v>102355.27</v>
      </c>
      <c r="E1578" t="s">
        <v>1679</v>
      </c>
    </row>
    <row r="1579" spans="1:5" x14ac:dyDescent="0.2">
      <c r="A1579" t="s">
        <v>1633</v>
      </c>
      <c r="B1579">
        <v>24.1</v>
      </c>
      <c r="C1579">
        <v>17131.11</v>
      </c>
      <c r="D1579">
        <v>102614.81</v>
      </c>
      <c r="E1579" t="s">
        <v>1679</v>
      </c>
    </row>
    <row r="1580" spans="1:5" x14ac:dyDescent="0.2">
      <c r="A1580" t="s">
        <v>142</v>
      </c>
      <c r="B1580">
        <v>29.3</v>
      </c>
      <c r="C1580">
        <v>17396</v>
      </c>
      <c r="D1580">
        <v>102669.91</v>
      </c>
      <c r="E1580" t="s">
        <v>1679</v>
      </c>
    </row>
    <row r="1581" spans="1:5" x14ac:dyDescent="0.2">
      <c r="A1581" t="s">
        <v>143</v>
      </c>
      <c r="B1581">
        <v>30.6</v>
      </c>
      <c r="C1581">
        <v>17450.990000000002</v>
      </c>
      <c r="D1581">
        <v>102650.9</v>
      </c>
      <c r="E1581" t="s">
        <v>1679</v>
      </c>
    </row>
    <row r="1582" spans="1:5" x14ac:dyDescent="0.2">
      <c r="A1582" t="s">
        <v>144</v>
      </c>
      <c r="B1582">
        <v>33.700000000000003</v>
      </c>
      <c r="C1582">
        <v>17451.939999999999</v>
      </c>
      <c r="D1582">
        <v>102678.51</v>
      </c>
      <c r="E1582" t="s">
        <v>1679</v>
      </c>
    </row>
    <row r="1583" spans="1:5" x14ac:dyDescent="0.2">
      <c r="A1583" t="s">
        <v>145</v>
      </c>
      <c r="B1583">
        <v>39</v>
      </c>
      <c r="C1583">
        <v>17498.53</v>
      </c>
      <c r="D1583">
        <v>102684.74</v>
      </c>
      <c r="E1583" t="s">
        <v>1679</v>
      </c>
    </row>
    <row r="1584" spans="1:5" x14ac:dyDescent="0.2">
      <c r="A1584" t="s">
        <v>146</v>
      </c>
      <c r="B1584">
        <v>34.700000000000003</v>
      </c>
      <c r="C1584">
        <v>17499.740000000002</v>
      </c>
      <c r="D1584">
        <v>102658.34</v>
      </c>
      <c r="E1584" t="s">
        <v>1679</v>
      </c>
    </row>
    <row r="1585" spans="1:5" x14ac:dyDescent="0.2">
      <c r="A1585" t="s">
        <v>147</v>
      </c>
      <c r="B1585">
        <v>37.6</v>
      </c>
      <c r="C1585">
        <v>17541.11</v>
      </c>
      <c r="D1585">
        <v>102691.78</v>
      </c>
      <c r="E1585" t="s">
        <v>1679</v>
      </c>
    </row>
    <row r="1586" spans="1:5" x14ac:dyDescent="0.2">
      <c r="A1586" t="s">
        <v>148</v>
      </c>
      <c r="B1586">
        <v>34.700000000000003</v>
      </c>
      <c r="C1586">
        <v>17556.349999999999</v>
      </c>
      <c r="D1586">
        <v>102666.02</v>
      </c>
      <c r="E1586" t="s">
        <v>1679</v>
      </c>
    </row>
    <row r="1587" spans="1:5" x14ac:dyDescent="0.2">
      <c r="A1587" t="s">
        <v>149</v>
      </c>
      <c r="B1587">
        <v>36.5</v>
      </c>
      <c r="C1587">
        <v>17582.03</v>
      </c>
      <c r="D1587">
        <v>102697.05</v>
      </c>
      <c r="E1587" t="s">
        <v>1679</v>
      </c>
    </row>
    <row r="1588" spans="1:5" x14ac:dyDescent="0.2">
      <c r="A1588" t="s">
        <v>150</v>
      </c>
      <c r="B1588">
        <v>41.1</v>
      </c>
      <c r="C1588">
        <v>17618.05</v>
      </c>
      <c r="D1588">
        <v>102675.2</v>
      </c>
      <c r="E1588" t="s">
        <v>1679</v>
      </c>
    </row>
    <row r="1589" spans="1:5" x14ac:dyDescent="0.2">
      <c r="A1589" t="s">
        <v>151</v>
      </c>
      <c r="B1589">
        <v>43.5</v>
      </c>
      <c r="C1589">
        <v>17647.23</v>
      </c>
      <c r="D1589">
        <v>102706.45</v>
      </c>
      <c r="E1589" t="s">
        <v>1679</v>
      </c>
    </row>
    <row r="1590" spans="1:5" x14ac:dyDescent="0.2">
      <c r="A1590" t="s">
        <v>1636</v>
      </c>
      <c r="B1590">
        <v>28.1</v>
      </c>
      <c r="C1590">
        <v>17169.080000000002</v>
      </c>
      <c r="D1590">
        <v>102597.59</v>
      </c>
      <c r="E1590" t="s">
        <v>1679</v>
      </c>
    </row>
    <row r="1591" spans="1:5" x14ac:dyDescent="0.2">
      <c r="A1591" t="s">
        <v>152</v>
      </c>
      <c r="B1591">
        <v>39.5</v>
      </c>
      <c r="C1591">
        <v>17678.34</v>
      </c>
      <c r="D1591">
        <v>102684.46</v>
      </c>
      <c r="E1591" t="s">
        <v>1679</v>
      </c>
    </row>
    <row r="1592" spans="1:5" x14ac:dyDescent="0.2">
      <c r="A1592" t="s">
        <v>153</v>
      </c>
      <c r="B1592">
        <v>39.5</v>
      </c>
      <c r="C1592">
        <v>17701.77</v>
      </c>
      <c r="D1592">
        <v>102714.04</v>
      </c>
      <c r="E1592" t="s">
        <v>1679</v>
      </c>
    </row>
    <row r="1593" spans="1:5" x14ac:dyDescent="0.2">
      <c r="A1593" t="s">
        <v>154</v>
      </c>
      <c r="B1593">
        <v>43.4</v>
      </c>
      <c r="C1593">
        <v>17745.330000000002</v>
      </c>
      <c r="D1593">
        <v>102693.69</v>
      </c>
      <c r="E1593" t="s">
        <v>1679</v>
      </c>
    </row>
    <row r="1594" spans="1:5" x14ac:dyDescent="0.2">
      <c r="A1594" t="s">
        <v>155</v>
      </c>
      <c r="B1594">
        <v>43.6</v>
      </c>
      <c r="C1594">
        <v>17770.05</v>
      </c>
      <c r="D1594">
        <v>102727.14</v>
      </c>
      <c r="E1594" t="s">
        <v>1679</v>
      </c>
    </row>
    <row r="1595" spans="1:5" x14ac:dyDescent="0.2">
      <c r="A1595" t="s">
        <v>156</v>
      </c>
      <c r="B1595">
        <v>40.6</v>
      </c>
      <c r="C1595">
        <v>17806.900000000001</v>
      </c>
      <c r="D1595">
        <v>102708.53</v>
      </c>
      <c r="E1595" t="s">
        <v>1679</v>
      </c>
    </row>
    <row r="1596" spans="1:5" x14ac:dyDescent="0.2">
      <c r="A1596" t="s">
        <v>157</v>
      </c>
      <c r="B1596">
        <v>39</v>
      </c>
      <c r="C1596">
        <v>17828.86</v>
      </c>
      <c r="D1596">
        <v>102746.32</v>
      </c>
      <c r="E1596" t="s">
        <v>1679</v>
      </c>
    </row>
    <row r="1597" spans="1:5" x14ac:dyDescent="0.2">
      <c r="A1597" t="s">
        <v>158</v>
      </c>
      <c r="B1597">
        <v>41.3</v>
      </c>
      <c r="C1597">
        <v>17864.97</v>
      </c>
      <c r="D1597">
        <v>102730.41</v>
      </c>
      <c r="E1597" t="s">
        <v>1679</v>
      </c>
    </row>
    <row r="1598" spans="1:5" x14ac:dyDescent="0.2">
      <c r="A1598" t="s">
        <v>159</v>
      </c>
      <c r="B1598">
        <v>37.200000000000003</v>
      </c>
      <c r="C1598">
        <v>17888.830000000002</v>
      </c>
      <c r="D1598">
        <v>102773.84</v>
      </c>
      <c r="E1598" t="s">
        <v>1679</v>
      </c>
    </row>
    <row r="1599" spans="1:5" x14ac:dyDescent="0.2">
      <c r="A1599" t="s">
        <v>160</v>
      </c>
      <c r="B1599">
        <v>37.4</v>
      </c>
      <c r="C1599">
        <v>17918.47</v>
      </c>
      <c r="D1599">
        <v>102761.56</v>
      </c>
      <c r="E1599" t="s">
        <v>1679</v>
      </c>
    </row>
    <row r="1600" spans="1:5" x14ac:dyDescent="0.2">
      <c r="A1600" t="s">
        <v>161</v>
      </c>
      <c r="B1600">
        <v>40</v>
      </c>
      <c r="C1600">
        <v>17959.43</v>
      </c>
      <c r="D1600">
        <v>102793.60000000001</v>
      </c>
      <c r="E1600" t="s">
        <v>1679</v>
      </c>
    </row>
    <row r="1601" spans="1:5" x14ac:dyDescent="0.2">
      <c r="A1601" t="s">
        <v>1635</v>
      </c>
      <c r="B1601">
        <v>24.6</v>
      </c>
      <c r="C1601">
        <v>17192.28</v>
      </c>
      <c r="D1601">
        <v>102634.58</v>
      </c>
      <c r="E1601" t="s">
        <v>1679</v>
      </c>
    </row>
    <row r="1602" spans="1:5" x14ac:dyDescent="0.2">
      <c r="A1602" t="s">
        <v>162</v>
      </c>
      <c r="B1602">
        <v>29</v>
      </c>
      <c r="C1602">
        <v>17963.560000000001</v>
      </c>
      <c r="D1602">
        <v>102838.62</v>
      </c>
      <c r="E1602" t="s">
        <v>1679</v>
      </c>
    </row>
    <row r="1603" spans="1:5" x14ac:dyDescent="0.2">
      <c r="A1603" t="s">
        <v>163</v>
      </c>
      <c r="B1603">
        <v>33.1</v>
      </c>
      <c r="C1603">
        <v>18004.2</v>
      </c>
      <c r="D1603">
        <v>102841.56</v>
      </c>
      <c r="E1603" t="s">
        <v>1679</v>
      </c>
    </row>
    <row r="1604" spans="1:5" x14ac:dyDescent="0.2">
      <c r="A1604" t="s">
        <v>164</v>
      </c>
      <c r="B1604">
        <v>33.200000000000003</v>
      </c>
      <c r="C1604">
        <v>18045.21</v>
      </c>
      <c r="D1604">
        <v>102894.01</v>
      </c>
      <c r="E1604" t="s">
        <v>1679</v>
      </c>
    </row>
    <row r="1605" spans="1:5" x14ac:dyDescent="0.2">
      <c r="A1605" t="s">
        <v>165</v>
      </c>
      <c r="B1605">
        <v>36.5</v>
      </c>
      <c r="C1605">
        <v>18034.13</v>
      </c>
      <c r="D1605">
        <v>102946.64</v>
      </c>
      <c r="E1605" t="s">
        <v>1679</v>
      </c>
    </row>
    <row r="1606" spans="1:5" x14ac:dyDescent="0.2">
      <c r="A1606" t="s">
        <v>166</v>
      </c>
      <c r="B1606">
        <v>30</v>
      </c>
      <c r="C1606">
        <v>18072.98</v>
      </c>
      <c r="D1606">
        <v>102964.89</v>
      </c>
      <c r="E1606" t="s">
        <v>1679</v>
      </c>
    </row>
    <row r="1607" spans="1:5" x14ac:dyDescent="0.2">
      <c r="A1607" t="s">
        <v>167</v>
      </c>
      <c r="B1607">
        <v>29.7</v>
      </c>
      <c r="C1607">
        <v>18055.04</v>
      </c>
      <c r="D1607">
        <v>103001.12</v>
      </c>
      <c r="E1607" t="s">
        <v>1679</v>
      </c>
    </row>
    <row r="1608" spans="1:5" x14ac:dyDescent="0.2">
      <c r="A1608" t="s">
        <v>168</v>
      </c>
      <c r="B1608">
        <v>28.2</v>
      </c>
      <c r="C1608">
        <v>18089.150000000001</v>
      </c>
      <c r="D1608">
        <v>103022.82</v>
      </c>
      <c r="E1608" t="s">
        <v>1679</v>
      </c>
    </row>
    <row r="1609" spans="1:5" x14ac:dyDescent="0.2">
      <c r="A1609" t="s">
        <v>1634</v>
      </c>
      <c r="B1609">
        <v>29.3</v>
      </c>
      <c r="C1609">
        <v>17241.509999999998</v>
      </c>
      <c r="D1609">
        <v>102644.62</v>
      </c>
      <c r="E1609" t="s">
        <v>1679</v>
      </c>
    </row>
    <row r="1610" spans="1:5" x14ac:dyDescent="0.2">
      <c r="A1610" t="s">
        <v>1637</v>
      </c>
      <c r="B1610">
        <v>32.1</v>
      </c>
      <c r="C1610">
        <v>17268.599999999999</v>
      </c>
      <c r="D1610">
        <v>102624.06</v>
      </c>
      <c r="E1610" t="s">
        <v>1679</v>
      </c>
    </row>
    <row r="1611" spans="1:5" x14ac:dyDescent="0.2">
      <c r="A1611" t="s">
        <v>1638</v>
      </c>
      <c r="B1611">
        <v>27.5</v>
      </c>
      <c r="C1611">
        <v>17297.310000000001</v>
      </c>
      <c r="D1611">
        <v>102653.16</v>
      </c>
      <c r="E1611" t="s">
        <v>1679</v>
      </c>
    </row>
    <row r="1612" spans="1:5" x14ac:dyDescent="0.2">
      <c r="A1612" t="s">
        <v>1640</v>
      </c>
      <c r="B1612">
        <v>27.6</v>
      </c>
      <c r="C1612">
        <v>17324.5</v>
      </c>
      <c r="D1612">
        <v>102632.76</v>
      </c>
      <c r="E1612" t="s">
        <v>1679</v>
      </c>
    </row>
    <row r="1613" spans="1:5" x14ac:dyDescent="0.2">
      <c r="A1613" t="s">
        <v>1641</v>
      </c>
      <c r="B1613">
        <v>32</v>
      </c>
      <c r="C1613">
        <v>17352.62</v>
      </c>
      <c r="D1613">
        <v>102669.87</v>
      </c>
      <c r="E1613" t="s">
        <v>1679</v>
      </c>
    </row>
    <row r="1614" spans="1:5" x14ac:dyDescent="0.2">
      <c r="A1614" t="s">
        <v>1639</v>
      </c>
      <c r="B1614">
        <v>35.1</v>
      </c>
      <c r="C1614">
        <v>17400.25</v>
      </c>
      <c r="D1614">
        <v>102644.06</v>
      </c>
      <c r="E1614" t="s">
        <v>1679</v>
      </c>
    </row>
    <row r="1615" spans="1:5" x14ac:dyDescent="0.2">
      <c r="A1615" t="s">
        <v>2282</v>
      </c>
      <c r="B1615">
        <v>29.3</v>
      </c>
      <c r="C1615">
        <v>18070.169999999998</v>
      </c>
      <c r="D1615">
        <v>103737.72</v>
      </c>
      <c r="E1615" s="9" t="s">
        <v>2294</v>
      </c>
    </row>
    <row r="1616" spans="1:5" x14ac:dyDescent="0.2">
      <c r="A1616" t="s">
        <v>1386</v>
      </c>
      <c r="B1616">
        <v>36.6</v>
      </c>
      <c r="C1616">
        <v>18071.331999999999</v>
      </c>
      <c r="D1616">
        <v>104205.511</v>
      </c>
      <c r="E1616" s="9" t="s">
        <v>2293</v>
      </c>
    </row>
    <row r="1617" spans="1:5" x14ac:dyDescent="0.2">
      <c r="A1617" t="s">
        <v>1387</v>
      </c>
      <c r="B1617">
        <v>34.200000000000003</v>
      </c>
      <c r="C1617">
        <v>18012.98</v>
      </c>
      <c r="D1617">
        <v>104304.9</v>
      </c>
      <c r="E1617" s="9" t="s">
        <v>2293</v>
      </c>
    </row>
    <row r="1618" spans="1:5" x14ac:dyDescent="0.2">
      <c r="A1618" t="s">
        <v>1388</v>
      </c>
      <c r="B1618">
        <v>31</v>
      </c>
      <c r="C1618">
        <v>17993.197</v>
      </c>
      <c r="D1618">
        <v>104432.682</v>
      </c>
      <c r="E1618" s="9" t="s">
        <v>2293</v>
      </c>
    </row>
    <row r="1619" spans="1:5" x14ac:dyDescent="0.2">
      <c r="A1619" t="s">
        <v>1389</v>
      </c>
      <c r="B1619">
        <v>38.6</v>
      </c>
      <c r="C1619">
        <v>17943.601999999999</v>
      </c>
      <c r="D1619">
        <v>104495.34299999999</v>
      </c>
      <c r="E1619" s="9" t="s">
        <v>2293</v>
      </c>
    </row>
    <row r="1620" spans="1:5" x14ac:dyDescent="0.2">
      <c r="A1620" t="s">
        <v>1390</v>
      </c>
      <c r="B1620">
        <v>35.4</v>
      </c>
      <c r="C1620">
        <v>17929.43</v>
      </c>
      <c r="D1620">
        <v>104603.045</v>
      </c>
      <c r="E1620" s="9" t="s">
        <v>2293</v>
      </c>
    </row>
    <row r="1621" spans="1:5" x14ac:dyDescent="0.2">
      <c r="A1621" t="s">
        <v>1391</v>
      </c>
      <c r="B1621">
        <v>31.15</v>
      </c>
      <c r="C1621">
        <v>17860.665000000001</v>
      </c>
      <c r="D1621">
        <v>104718.2</v>
      </c>
      <c r="E1621" s="9" t="s">
        <v>2293</v>
      </c>
    </row>
    <row r="1622" spans="1:5" x14ac:dyDescent="0.2">
      <c r="A1622" t="s">
        <v>1392</v>
      </c>
      <c r="B1622">
        <v>31.45</v>
      </c>
      <c r="C1622">
        <v>17870.010999999999</v>
      </c>
      <c r="D1622">
        <v>104773.84699999999</v>
      </c>
      <c r="E1622" s="9" t="s">
        <v>2293</v>
      </c>
    </row>
    <row r="1623" spans="1:5" x14ac:dyDescent="0.2">
      <c r="A1623" t="s">
        <v>1393</v>
      </c>
      <c r="B1623">
        <v>31.2</v>
      </c>
      <c r="C1623">
        <v>17841.024000000001</v>
      </c>
      <c r="D1623">
        <v>104783.6</v>
      </c>
      <c r="E1623" s="9" t="s">
        <v>2293</v>
      </c>
    </row>
    <row r="1624" spans="1:5" x14ac:dyDescent="0.2">
      <c r="A1624" t="s">
        <v>1394</v>
      </c>
      <c r="B1624">
        <v>38.5</v>
      </c>
      <c r="C1624">
        <v>17853.486000000001</v>
      </c>
      <c r="D1624">
        <v>104853.7</v>
      </c>
      <c r="E1624" s="9" t="s">
        <v>2293</v>
      </c>
    </row>
    <row r="1625" spans="1:5" x14ac:dyDescent="0.2">
      <c r="A1625" t="s">
        <v>1395</v>
      </c>
      <c r="B1625">
        <v>29.5</v>
      </c>
      <c r="C1625">
        <v>17845.027999999998</v>
      </c>
      <c r="D1625">
        <v>104930.586</v>
      </c>
      <c r="E1625" s="9" t="s">
        <v>2293</v>
      </c>
    </row>
    <row r="1626" spans="1:5" x14ac:dyDescent="0.2">
      <c r="A1626" t="s">
        <v>2283</v>
      </c>
      <c r="B1626">
        <v>25.5</v>
      </c>
      <c r="C1626">
        <v>18092.25</v>
      </c>
      <c r="D1626">
        <v>103761.07</v>
      </c>
      <c r="E1626" s="9" t="s">
        <v>2294</v>
      </c>
    </row>
    <row r="1627" spans="1:5" x14ac:dyDescent="0.2">
      <c r="A1627" t="s">
        <v>1396</v>
      </c>
      <c r="B1627">
        <v>34.5</v>
      </c>
      <c r="C1627">
        <v>18077.82</v>
      </c>
      <c r="D1627">
        <v>104096.26</v>
      </c>
      <c r="E1627" s="9" t="s">
        <v>2293</v>
      </c>
    </row>
    <row r="1628" spans="1:5" x14ac:dyDescent="0.2">
      <c r="A1628" t="s">
        <v>1397</v>
      </c>
      <c r="B1628">
        <v>32.5</v>
      </c>
      <c r="C1628">
        <v>18068.03</v>
      </c>
      <c r="D1628">
        <v>104140.86</v>
      </c>
      <c r="E1628" s="9" t="s">
        <v>2293</v>
      </c>
    </row>
    <row r="1629" spans="1:5" x14ac:dyDescent="0.2">
      <c r="A1629" t="s">
        <v>1398</v>
      </c>
      <c r="B1629">
        <v>30.2</v>
      </c>
      <c r="C1629">
        <v>18036.82</v>
      </c>
      <c r="D1629">
        <v>104158.72</v>
      </c>
      <c r="E1629" s="9" t="s">
        <v>2293</v>
      </c>
    </row>
    <row r="1630" spans="1:5" x14ac:dyDescent="0.2">
      <c r="A1630" t="s">
        <v>1399</v>
      </c>
      <c r="B1630">
        <v>36.200000000000003</v>
      </c>
      <c r="C1630">
        <v>18022.240000000002</v>
      </c>
      <c r="D1630">
        <v>104201.17</v>
      </c>
      <c r="E1630" s="9" t="s">
        <v>2293</v>
      </c>
    </row>
    <row r="1631" spans="1:5" x14ac:dyDescent="0.2">
      <c r="A1631" t="s">
        <v>1400</v>
      </c>
      <c r="B1631">
        <v>38.299999999999997</v>
      </c>
      <c r="C1631">
        <v>18008.655999999999</v>
      </c>
      <c r="D1631">
        <v>104264.552</v>
      </c>
      <c r="E1631" s="9" t="s">
        <v>2293</v>
      </c>
    </row>
    <row r="1632" spans="1:5" x14ac:dyDescent="0.2">
      <c r="A1632" t="s">
        <v>1401</v>
      </c>
      <c r="B1632">
        <v>30</v>
      </c>
      <c r="C1632">
        <v>17989.044000000002</v>
      </c>
      <c r="D1632">
        <v>104337.68</v>
      </c>
      <c r="E1632" s="9" t="s">
        <v>2293</v>
      </c>
    </row>
    <row r="1633" spans="1:5" x14ac:dyDescent="0.2">
      <c r="A1633" t="s">
        <v>1402</v>
      </c>
      <c r="B1633">
        <v>31.6</v>
      </c>
      <c r="C1633">
        <v>18001.743999999999</v>
      </c>
      <c r="D1633">
        <v>104390.14</v>
      </c>
      <c r="E1633" s="9" t="s">
        <v>2293</v>
      </c>
    </row>
    <row r="1634" spans="1:5" x14ac:dyDescent="0.2">
      <c r="A1634" t="s">
        <v>1403</v>
      </c>
      <c r="B1634">
        <v>37.5</v>
      </c>
      <c r="C1634">
        <v>17936.728999999999</v>
      </c>
      <c r="D1634">
        <v>104538.208</v>
      </c>
      <c r="E1634" s="9" t="s">
        <v>2293</v>
      </c>
    </row>
    <row r="1635" spans="1:5" x14ac:dyDescent="0.2">
      <c r="A1635" t="s">
        <v>1404</v>
      </c>
      <c r="B1635">
        <v>39.6</v>
      </c>
      <c r="C1635">
        <v>17942.704000000002</v>
      </c>
      <c r="D1635">
        <v>104617.319</v>
      </c>
      <c r="E1635" s="9" t="s">
        <v>2293</v>
      </c>
    </row>
    <row r="1636" spans="1:5" x14ac:dyDescent="0.2">
      <c r="A1636" t="s">
        <v>2284</v>
      </c>
      <c r="B1636">
        <v>27.7</v>
      </c>
      <c r="C1636">
        <v>18071.14</v>
      </c>
      <c r="D1636">
        <v>103807.44</v>
      </c>
      <c r="E1636" s="9" t="s">
        <v>2293</v>
      </c>
    </row>
    <row r="1637" spans="1:5" x14ac:dyDescent="0.2">
      <c r="A1637" t="s">
        <v>1405</v>
      </c>
      <c r="B1637">
        <v>35.799999999999997</v>
      </c>
      <c r="C1637">
        <v>17919.798999999999</v>
      </c>
      <c r="D1637">
        <v>104704.00199999999</v>
      </c>
      <c r="E1637" s="9" t="s">
        <v>2293</v>
      </c>
    </row>
    <row r="1638" spans="1:5" x14ac:dyDescent="0.2">
      <c r="A1638" t="s">
        <v>1406</v>
      </c>
      <c r="B1638">
        <v>40.5</v>
      </c>
      <c r="C1638">
        <v>17901.686000000002</v>
      </c>
      <c r="D1638">
        <v>104772.40700000001</v>
      </c>
      <c r="E1638" s="9" t="s">
        <v>2293</v>
      </c>
    </row>
    <row r="1639" spans="1:5" x14ac:dyDescent="0.2">
      <c r="A1639" t="s">
        <v>1407</v>
      </c>
      <c r="B1639">
        <v>33.799999999999997</v>
      </c>
      <c r="C1639">
        <v>17880.337</v>
      </c>
      <c r="D1639">
        <v>104852.23699999999</v>
      </c>
      <c r="E1639" s="9" t="s">
        <v>2293</v>
      </c>
    </row>
    <row r="1640" spans="1:5" x14ac:dyDescent="0.2">
      <c r="A1640" t="s">
        <v>1408</v>
      </c>
      <c r="B1640">
        <v>30.97</v>
      </c>
      <c r="C1640">
        <v>17818.75</v>
      </c>
      <c r="D1640">
        <v>105033.12</v>
      </c>
      <c r="E1640" s="9" t="s">
        <v>2293</v>
      </c>
    </row>
    <row r="1641" spans="1:5" x14ac:dyDescent="0.2">
      <c r="A1641" t="s">
        <v>1409</v>
      </c>
      <c r="B1641">
        <v>34.5</v>
      </c>
      <c r="C1641">
        <v>17840.72</v>
      </c>
      <c r="D1641">
        <v>105051.09</v>
      </c>
      <c r="E1641" s="9" t="s">
        <v>2293</v>
      </c>
    </row>
    <row r="1642" spans="1:5" x14ac:dyDescent="0.2">
      <c r="A1642" t="s">
        <v>1410</v>
      </c>
      <c r="B1642">
        <v>26.7</v>
      </c>
      <c r="C1642">
        <v>17838.240000000002</v>
      </c>
      <c r="D1642">
        <v>105171.1</v>
      </c>
      <c r="E1642" s="9" t="s">
        <v>2293</v>
      </c>
    </row>
    <row r="1643" spans="1:5" x14ac:dyDescent="0.2">
      <c r="A1643" t="s">
        <v>1411</v>
      </c>
      <c r="B1643">
        <v>31.72</v>
      </c>
      <c r="C1643">
        <v>17811.109</v>
      </c>
      <c r="D1643">
        <v>105175.67999999999</v>
      </c>
      <c r="E1643" s="9" t="s">
        <v>2293</v>
      </c>
    </row>
    <row r="1644" spans="1:5" x14ac:dyDescent="0.2">
      <c r="A1644" t="s">
        <v>1412</v>
      </c>
      <c r="B1644">
        <v>27.1</v>
      </c>
      <c r="C1644">
        <v>17832.310000000001</v>
      </c>
      <c r="D1644">
        <v>105280.76</v>
      </c>
      <c r="E1644" s="9" t="s">
        <v>2293</v>
      </c>
    </row>
    <row r="1645" spans="1:5" x14ac:dyDescent="0.2">
      <c r="A1645" t="s">
        <v>2285</v>
      </c>
      <c r="B1645">
        <v>31.3</v>
      </c>
      <c r="C1645">
        <v>18091.599999999999</v>
      </c>
      <c r="D1645">
        <v>103826.71400000001</v>
      </c>
      <c r="E1645" s="9" t="s">
        <v>2293</v>
      </c>
    </row>
    <row r="1646" spans="1:5" x14ac:dyDescent="0.2">
      <c r="A1646" t="s">
        <v>1413</v>
      </c>
      <c r="B1646">
        <v>24.7</v>
      </c>
      <c r="C1646">
        <v>17806.532999999999</v>
      </c>
      <c r="D1646">
        <v>105283.696</v>
      </c>
      <c r="E1646" s="9" t="s">
        <v>2293</v>
      </c>
    </row>
    <row r="1647" spans="1:5" x14ac:dyDescent="0.2">
      <c r="A1647" t="s">
        <v>2286</v>
      </c>
      <c r="B1647">
        <v>29.6</v>
      </c>
      <c r="C1647">
        <v>18091.78</v>
      </c>
      <c r="D1647">
        <v>103898.18</v>
      </c>
      <c r="E1647" s="9" t="s">
        <v>2293</v>
      </c>
    </row>
    <row r="1648" spans="1:5" x14ac:dyDescent="0.2">
      <c r="A1648" t="s">
        <v>2287</v>
      </c>
      <c r="B1648">
        <v>34.15</v>
      </c>
      <c r="C1648">
        <v>18059.919999999998</v>
      </c>
      <c r="D1648">
        <v>103931.99</v>
      </c>
      <c r="E1648" s="9" t="s">
        <v>2293</v>
      </c>
    </row>
    <row r="1649" spans="1:5" x14ac:dyDescent="0.2">
      <c r="A1649" t="s">
        <v>2288</v>
      </c>
      <c r="B1649">
        <v>35.4</v>
      </c>
      <c r="C1649">
        <v>18091.5</v>
      </c>
      <c r="D1649">
        <v>103961.28</v>
      </c>
      <c r="E1649" s="9" t="s">
        <v>2293</v>
      </c>
    </row>
    <row r="1650" spans="1:5" x14ac:dyDescent="0.2">
      <c r="A1650" t="s">
        <v>2289</v>
      </c>
      <c r="B1650">
        <v>31.4</v>
      </c>
      <c r="C1650">
        <v>18061.63</v>
      </c>
      <c r="D1650">
        <v>104002.96</v>
      </c>
      <c r="E1650" s="9" t="s">
        <v>2293</v>
      </c>
    </row>
    <row r="1651" spans="1:5" x14ac:dyDescent="0.2">
      <c r="A1651" t="s">
        <v>2290</v>
      </c>
      <c r="B1651">
        <v>36.1</v>
      </c>
      <c r="C1651">
        <v>18052.509999999998</v>
      </c>
      <c r="D1651">
        <v>104046.18</v>
      </c>
      <c r="E1651" s="9" t="s">
        <v>2293</v>
      </c>
    </row>
    <row r="1652" spans="1:5" x14ac:dyDescent="0.2">
      <c r="A1652" t="s">
        <v>1642</v>
      </c>
      <c r="B1652">
        <v>31.9</v>
      </c>
      <c r="C1652">
        <v>14271.59</v>
      </c>
      <c r="D1652">
        <v>102332.06</v>
      </c>
      <c r="E1652" t="s">
        <v>1679</v>
      </c>
    </row>
    <row r="1653" spans="1:5" x14ac:dyDescent="0.2">
      <c r="A1653" t="s">
        <v>180</v>
      </c>
      <c r="B1653">
        <v>17.3</v>
      </c>
      <c r="C1653">
        <v>14436.857</v>
      </c>
      <c r="D1653">
        <v>102328.783</v>
      </c>
      <c r="E1653" t="s">
        <v>1679</v>
      </c>
    </row>
    <row r="1654" spans="1:5" x14ac:dyDescent="0.2">
      <c r="A1654" t="s">
        <v>181</v>
      </c>
      <c r="B1654">
        <v>17.600000000000001</v>
      </c>
      <c r="C1654">
        <v>14470.367</v>
      </c>
      <c r="D1654">
        <v>102324.57399999999</v>
      </c>
      <c r="E1654" t="s">
        <v>1679</v>
      </c>
    </row>
    <row r="1655" spans="1:5" x14ac:dyDescent="0.2">
      <c r="A1655" t="s">
        <v>182</v>
      </c>
      <c r="B1655">
        <v>18.899999999999999</v>
      </c>
      <c r="C1655">
        <v>14469.353999999999</v>
      </c>
      <c r="D1655">
        <v>102352.644</v>
      </c>
      <c r="E1655" t="s">
        <v>1679</v>
      </c>
    </row>
    <row r="1656" spans="1:5" x14ac:dyDescent="0.2">
      <c r="A1656" t="s">
        <v>183</v>
      </c>
      <c r="B1656">
        <v>20.71</v>
      </c>
      <c r="C1656">
        <v>14470.647000000001</v>
      </c>
      <c r="D1656">
        <v>102367.96</v>
      </c>
      <c r="E1656" t="s">
        <v>1679</v>
      </c>
    </row>
    <row r="1657" spans="1:5" x14ac:dyDescent="0.2">
      <c r="A1657" t="s">
        <v>184</v>
      </c>
      <c r="B1657">
        <v>20.7</v>
      </c>
      <c r="C1657">
        <v>14485.24</v>
      </c>
      <c r="D1657">
        <v>102302.323</v>
      </c>
      <c r="E1657" t="s">
        <v>1679</v>
      </c>
    </row>
    <row r="1658" spans="1:5" x14ac:dyDescent="0.2">
      <c r="A1658" t="s">
        <v>185</v>
      </c>
      <c r="B1658">
        <v>19.100000000000001</v>
      </c>
      <c r="C1658">
        <v>14502.709000000001</v>
      </c>
      <c r="D1658">
        <v>102299.84699999999</v>
      </c>
      <c r="E1658" t="s">
        <v>1679</v>
      </c>
    </row>
    <row r="1659" spans="1:5" x14ac:dyDescent="0.2">
      <c r="A1659" t="s">
        <v>186</v>
      </c>
      <c r="B1659">
        <v>19.7</v>
      </c>
      <c r="C1659">
        <v>14506.915000000001</v>
      </c>
      <c r="D1659">
        <v>102317.899</v>
      </c>
      <c r="E1659" t="s">
        <v>1679</v>
      </c>
    </row>
    <row r="1660" spans="1:5" x14ac:dyDescent="0.2">
      <c r="A1660" t="s">
        <v>187</v>
      </c>
      <c r="B1660">
        <v>17.7</v>
      </c>
      <c r="C1660">
        <v>14509.422</v>
      </c>
      <c r="D1660">
        <v>102348.149</v>
      </c>
      <c r="E1660" t="s">
        <v>1679</v>
      </c>
    </row>
    <row r="1661" spans="1:5" x14ac:dyDescent="0.2">
      <c r="A1661" t="s">
        <v>188</v>
      </c>
      <c r="B1661">
        <v>22.5</v>
      </c>
      <c r="C1661">
        <v>14512.261</v>
      </c>
      <c r="D1661">
        <v>102364.719</v>
      </c>
      <c r="E1661" t="s">
        <v>1679</v>
      </c>
    </row>
    <row r="1662" spans="1:5" x14ac:dyDescent="0.2">
      <c r="A1662" t="s">
        <v>189</v>
      </c>
      <c r="B1662">
        <v>27.4</v>
      </c>
      <c r="C1662">
        <v>14532.601000000001</v>
      </c>
      <c r="D1662">
        <v>102359.395</v>
      </c>
      <c r="E1662" t="s">
        <v>1679</v>
      </c>
    </row>
    <row r="1663" spans="1:5" x14ac:dyDescent="0.2">
      <c r="A1663" t="s">
        <v>1643</v>
      </c>
      <c r="B1663">
        <v>31.7</v>
      </c>
      <c r="C1663">
        <v>14296.37</v>
      </c>
      <c r="D1663">
        <v>102390.87</v>
      </c>
      <c r="E1663" t="s">
        <v>1679</v>
      </c>
    </row>
    <row r="1664" spans="1:5" x14ac:dyDescent="0.2">
      <c r="A1664" t="s">
        <v>190</v>
      </c>
      <c r="B1664">
        <v>28.9</v>
      </c>
      <c r="C1664">
        <v>14528.674999999999</v>
      </c>
      <c r="D1664">
        <v>102390.137</v>
      </c>
      <c r="E1664" t="s">
        <v>1679</v>
      </c>
    </row>
    <row r="1665" spans="1:5" x14ac:dyDescent="0.2">
      <c r="A1665" t="s">
        <v>191</v>
      </c>
      <c r="B1665">
        <v>31.5</v>
      </c>
      <c r="C1665">
        <v>14553.654</v>
      </c>
      <c r="D1665">
        <v>102312.76700000001</v>
      </c>
      <c r="E1665" t="s">
        <v>1679</v>
      </c>
    </row>
    <row r="1666" spans="1:5" x14ac:dyDescent="0.2">
      <c r="A1666" t="s">
        <v>192</v>
      </c>
      <c r="B1666">
        <v>31.2</v>
      </c>
      <c r="C1666">
        <v>14555.69</v>
      </c>
      <c r="D1666">
        <v>102342.03</v>
      </c>
      <c r="E1666" t="s">
        <v>1679</v>
      </c>
    </row>
    <row r="1667" spans="1:5" x14ac:dyDescent="0.2">
      <c r="A1667" t="s">
        <v>193</v>
      </c>
      <c r="B1667">
        <v>28.1</v>
      </c>
      <c r="C1667">
        <v>14557.456</v>
      </c>
      <c r="D1667">
        <v>102357.606</v>
      </c>
      <c r="E1667" t="s">
        <v>1679</v>
      </c>
    </row>
    <row r="1668" spans="1:5" x14ac:dyDescent="0.2">
      <c r="A1668" t="s">
        <v>194</v>
      </c>
      <c r="B1668">
        <v>28.1</v>
      </c>
      <c r="C1668">
        <v>14584.875</v>
      </c>
      <c r="D1668">
        <v>102332.954</v>
      </c>
      <c r="E1668" t="s">
        <v>1679</v>
      </c>
    </row>
    <row r="1669" spans="1:5" x14ac:dyDescent="0.2">
      <c r="A1669" t="s">
        <v>195</v>
      </c>
      <c r="B1669">
        <v>28</v>
      </c>
      <c r="C1669">
        <v>14585.493</v>
      </c>
      <c r="D1669">
        <v>102351.71</v>
      </c>
      <c r="E1669" t="s">
        <v>1679</v>
      </c>
    </row>
    <row r="1670" spans="1:5" x14ac:dyDescent="0.2">
      <c r="A1670" t="s">
        <v>196</v>
      </c>
      <c r="B1670">
        <v>31.4</v>
      </c>
      <c r="C1670">
        <v>14621.601000000001</v>
      </c>
      <c r="D1670">
        <v>102329.306</v>
      </c>
      <c r="E1670" t="s">
        <v>1679</v>
      </c>
    </row>
    <row r="1671" spans="1:5" x14ac:dyDescent="0.2">
      <c r="A1671" t="s">
        <v>1660</v>
      </c>
      <c r="B1671">
        <v>28.5</v>
      </c>
      <c r="C1671">
        <v>14320.582</v>
      </c>
      <c r="D1671">
        <v>102326.106</v>
      </c>
      <c r="E1671" t="s">
        <v>1679</v>
      </c>
    </row>
    <row r="1672" spans="1:5" x14ac:dyDescent="0.2">
      <c r="A1672" t="s">
        <v>1661</v>
      </c>
      <c r="B1672">
        <v>29.6</v>
      </c>
      <c r="C1672">
        <v>14323.136</v>
      </c>
      <c r="D1672">
        <v>102341.424</v>
      </c>
      <c r="E1672" t="s">
        <v>1679</v>
      </c>
    </row>
    <row r="1673" spans="1:5" x14ac:dyDescent="0.2">
      <c r="A1673" t="s">
        <v>1662</v>
      </c>
      <c r="B1673">
        <v>23.9</v>
      </c>
      <c r="C1673">
        <v>14325.183999999999</v>
      </c>
      <c r="D1673">
        <v>102385.81200000001</v>
      </c>
      <c r="E1673" t="s">
        <v>1679</v>
      </c>
    </row>
    <row r="1674" spans="1:5" x14ac:dyDescent="0.2">
      <c r="A1674" t="s">
        <v>1663</v>
      </c>
      <c r="B1674">
        <v>20.2</v>
      </c>
      <c r="C1674">
        <v>14362.297</v>
      </c>
      <c r="D1674">
        <v>102367.25199999999</v>
      </c>
      <c r="E1674" t="s">
        <v>1679</v>
      </c>
    </row>
    <row r="1675" spans="1:5" x14ac:dyDescent="0.2">
      <c r="A1675" t="s">
        <v>1664</v>
      </c>
      <c r="B1675">
        <v>18</v>
      </c>
      <c r="C1675">
        <v>14394.508</v>
      </c>
      <c r="D1675">
        <v>102334.136</v>
      </c>
      <c r="E1675" t="s">
        <v>1679</v>
      </c>
    </row>
    <row r="1676" spans="1:5" x14ac:dyDescent="0.2">
      <c r="A1676" t="s">
        <v>1665</v>
      </c>
      <c r="B1676">
        <v>15.5</v>
      </c>
      <c r="C1676">
        <v>14419.377</v>
      </c>
      <c r="D1676">
        <v>102303.65300000001</v>
      </c>
      <c r="E1676" t="s">
        <v>1679</v>
      </c>
    </row>
    <row r="1677" spans="1:5" x14ac:dyDescent="0.2">
      <c r="A1677" t="s">
        <v>1666</v>
      </c>
      <c r="B1677">
        <v>19.25</v>
      </c>
      <c r="C1677">
        <v>14429.826999999999</v>
      </c>
      <c r="D1677">
        <v>102374.624</v>
      </c>
      <c r="E1677" t="s">
        <v>1679</v>
      </c>
    </row>
    <row r="1678" spans="1:5" x14ac:dyDescent="0.2">
      <c r="A1678" t="s">
        <v>1651</v>
      </c>
      <c r="B1678">
        <v>39.5</v>
      </c>
      <c r="C1678">
        <v>16904.84</v>
      </c>
      <c r="D1678">
        <v>102512.01</v>
      </c>
      <c r="E1678" t="s">
        <v>1679</v>
      </c>
    </row>
    <row r="1679" spans="1:5" x14ac:dyDescent="0.2">
      <c r="A1679" t="s">
        <v>206</v>
      </c>
      <c r="B1679">
        <v>32.799999999999997</v>
      </c>
      <c r="C1679">
        <v>16950.62</v>
      </c>
      <c r="D1679">
        <v>102581.55</v>
      </c>
      <c r="E1679" t="s">
        <v>1679</v>
      </c>
    </row>
    <row r="1680" spans="1:5" x14ac:dyDescent="0.2">
      <c r="A1680" t="s">
        <v>207</v>
      </c>
      <c r="B1680">
        <v>39.200000000000003</v>
      </c>
      <c r="C1680">
        <v>16984.97</v>
      </c>
      <c r="D1680">
        <v>102542.09</v>
      </c>
      <c r="E1680" t="s">
        <v>1679</v>
      </c>
    </row>
    <row r="1681" spans="1:5" x14ac:dyDescent="0.2">
      <c r="A1681" t="s">
        <v>208</v>
      </c>
      <c r="B1681">
        <v>33</v>
      </c>
      <c r="C1681">
        <v>16977.39</v>
      </c>
      <c r="D1681">
        <v>102561.66</v>
      </c>
      <c r="E1681" t="s">
        <v>1679</v>
      </c>
    </row>
    <row r="1682" spans="1:5" x14ac:dyDescent="0.2">
      <c r="A1682" t="s">
        <v>209</v>
      </c>
      <c r="B1682">
        <v>39.5</v>
      </c>
      <c r="C1682">
        <v>16969.03</v>
      </c>
      <c r="D1682">
        <v>102588.37</v>
      </c>
      <c r="E1682" t="s">
        <v>1679</v>
      </c>
    </row>
    <row r="1683" spans="1:5" x14ac:dyDescent="0.2">
      <c r="A1683" t="s">
        <v>210</v>
      </c>
      <c r="B1683">
        <v>39.5</v>
      </c>
      <c r="C1683">
        <v>17003.3</v>
      </c>
      <c r="D1683">
        <v>102570.4</v>
      </c>
      <c r="E1683" t="s">
        <v>1679</v>
      </c>
    </row>
    <row r="1684" spans="1:5" x14ac:dyDescent="0.2">
      <c r="A1684" t="s">
        <v>211</v>
      </c>
      <c r="B1684">
        <v>32.299999999999997</v>
      </c>
      <c r="C1684">
        <v>17046.7</v>
      </c>
      <c r="D1684">
        <v>102537.22</v>
      </c>
      <c r="E1684" t="s">
        <v>1679</v>
      </c>
    </row>
    <row r="1685" spans="1:5" x14ac:dyDescent="0.2">
      <c r="A1685" t="s">
        <v>212</v>
      </c>
      <c r="B1685">
        <v>32.799999999999997</v>
      </c>
      <c r="C1685">
        <v>17034.990000000002</v>
      </c>
      <c r="D1685">
        <v>102559.74</v>
      </c>
      <c r="E1685" t="s">
        <v>1679</v>
      </c>
    </row>
    <row r="1686" spans="1:5" x14ac:dyDescent="0.2">
      <c r="A1686" t="s">
        <v>213</v>
      </c>
      <c r="B1686">
        <v>39.5</v>
      </c>
      <c r="C1686">
        <v>17038.13</v>
      </c>
      <c r="D1686">
        <v>102582.52</v>
      </c>
      <c r="E1686" t="s">
        <v>1679</v>
      </c>
    </row>
    <row r="1687" spans="1:5" x14ac:dyDescent="0.2">
      <c r="A1687" t="s">
        <v>214</v>
      </c>
      <c r="B1687">
        <v>39.5</v>
      </c>
      <c r="C1687">
        <v>17056.97</v>
      </c>
      <c r="D1687">
        <v>102557.84</v>
      </c>
      <c r="E1687" t="s">
        <v>1679</v>
      </c>
    </row>
    <row r="1688" spans="1:5" x14ac:dyDescent="0.2">
      <c r="A1688" t="s">
        <v>215</v>
      </c>
      <c r="B1688">
        <v>38</v>
      </c>
      <c r="C1688">
        <v>17076.849999999999</v>
      </c>
      <c r="D1688">
        <v>102549.1</v>
      </c>
      <c r="E1688" t="s">
        <v>1679</v>
      </c>
    </row>
    <row r="1689" spans="1:5" x14ac:dyDescent="0.2">
      <c r="A1689" t="s">
        <v>1652</v>
      </c>
      <c r="B1689">
        <v>32.1</v>
      </c>
      <c r="C1689">
        <v>16897.8</v>
      </c>
      <c r="D1689">
        <v>102536.04</v>
      </c>
      <c r="E1689" t="s">
        <v>1679</v>
      </c>
    </row>
    <row r="1690" spans="1:5" x14ac:dyDescent="0.2">
      <c r="A1690" t="s">
        <v>216</v>
      </c>
      <c r="B1690">
        <v>33</v>
      </c>
      <c r="C1690">
        <v>17063.53</v>
      </c>
      <c r="D1690">
        <v>102571.65</v>
      </c>
      <c r="E1690" t="s">
        <v>1679</v>
      </c>
    </row>
    <row r="1691" spans="1:5" x14ac:dyDescent="0.2">
      <c r="A1691" t="s">
        <v>217</v>
      </c>
      <c r="B1691">
        <v>38.5</v>
      </c>
      <c r="C1691">
        <v>17061.28</v>
      </c>
      <c r="D1691">
        <v>102589.73</v>
      </c>
      <c r="E1691" t="s">
        <v>1679</v>
      </c>
    </row>
    <row r="1692" spans="1:5" x14ac:dyDescent="0.2">
      <c r="A1692" t="s">
        <v>218</v>
      </c>
      <c r="B1692">
        <v>33</v>
      </c>
      <c r="C1692">
        <v>17052.13</v>
      </c>
      <c r="D1692">
        <v>102616.28</v>
      </c>
      <c r="E1692" t="s">
        <v>1679</v>
      </c>
    </row>
    <row r="1693" spans="1:5" x14ac:dyDescent="0.2">
      <c r="A1693" t="s">
        <v>1653</v>
      </c>
      <c r="B1693">
        <v>40.5</v>
      </c>
      <c r="C1693">
        <v>16914.36</v>
      </c>
      <c r="D1693">
        <v>102531.08</v>
      </c>
      <c r="E1693" t="s">
        <v>1679</v>
      </c>
    </row>
    <row r="1694" spans="1:5" x14ac:dyDescent="0.2">
      <c r="A1694" t="s">
        <v>1654</v>
      </c>
      <c r="B1694">
        <v>34.6</v>
      </c>
      <c r="C1694">
        <v>16939.34</v>
      </c>
      <c r="D1694">
        <v>102500.04</v>
      </c>
      <c r="E1694" t="s">
        <v>1679</v>
      </c>
    </row>
    <row r="1695" spans="1:5" x14ac:dyDescent="0.2">
      <c r="A1695" t="s">
        <v>1655</v>
      </c>
      <c r="B1695">
        <v>33</v>
      </c>
      <c r="C1695">
        <v>16931.84</v>
      </c>
      <c r="D1695">
        <v>102523.76</v>
      </c>
      <c r="E1695" t="s">
        <v>1679</v>
      </c>
    </row>
    <row r="1696" spans="1:5" x14ac:dyDescent="0.2">
      <c r="A1696" t="s">
        <v>1656</v>
      </c>
      <c r="B1696">
        <v>39.5</v>
      </c>
      <c r="C1696">
        <v>16924.28</v>
      </c>
      <c r="D1696">
        <v>102543.3</v>
      </c>
      <c r="E1696" t="s">
        <v>1679</v>
      </c>
    </row>
    <row r="1697" spans="1:5" x14ac:dyDescent="0.2">
      <c r="A1697" t="s">
        <v>1657</v>
      </c>
      <c r="B1697">
        <v>39.4</v>
      </c>
      <c r="C1697">
        <v>16969.79</v>
      </c>
      <c r="D1697">
        <v>102508.67</v>
      </c>
      <c r="E1697" t="s">
        <v>1679</v>
      </c>
    </row>
    <row r="1698" spans="1:5" x14ac:dyDescent="0.2">
      <c r="A1698" t="s">
        <v>1658</v>
      </c>
      <c r="B1698">
        <v>32.6</v>
      </c>
      <c r="C1698">
        <v>16959.740000000002</v>
      </c>
      <c r="D1698">
        <v>102533.46</v>
      </c>
      <c r="E1698" t="s">
        <v>1679</v>
      </c>
    </row>
    <row r="1699" spans="1:5" x14ac:dyDescent="0.2">
      <c r="A1699" t="s">
        <v>1659</v>
      </c>
      <c r="B1699">
        <v>39.700000000000003</v>
      </c>
      <c r="C1699">
        <v>16952.099999999999</v>
      </c>
      <c r="D1699">
        <v>102552.99</v>
      </c>
      <c r="E1699" t="s">
        <v>1679</v>
      </c>
    </row>
    <row r="1700" spans="1:5" x14ac:dyDescent="0.2">
      <c r="A1700" t="s">
        <v>1718</v>
      </c>
      <c r="B1700">
        <v>30.9</v>
      </c>
      <c r="C1700">
        <v>15951.285</v>
      </c>
      <c r="D1700">
        <v>102246.065</v>
      </c>
      <c r="E1700" t="s">
        <v>1679</v>
      </c>
    </row>
    <row r="1701" spans="1:5" x14ac:dyDescent="0.2">
      <c r="A1701" t="s">
        <v>1621</v>
      </c>
      <c r="B1701">
        <v>30.7</v>
      </c>
      <c r="C1701">
        <v>16023.582</v>
      </c>
      <c r="D1701">
        <v>102289.41499999999</v>
      </c>
      <c r="E1701" t="s">
        <v>1679</v>
      </c>
    </row>
    <row r="1702" spans="1:5" x14ac:dyDescent="0.2">
      <c r="A1702" t="s">
        <v>1622</v>
      </c>
      <c r="B1702">
        <v>30.7</v>
      </c>
      <c r="C1702">
        <v>16023.132</v>
      </c>
      <c r="D1702">
        <v>102315.61900000001</v>
      </c>
      <c r="E1702" t="s">
        <v>1679</v>
      </c>
    </row>
    <row r="1703" spans="1:5" x14ac:dyDescent="0.2">
      <c r="A1703" t="s">
        <v>1623</v>
      </c>
      <c r="B1703">
        <v>35</v>
      </c>
      <c r="C1703">
        <v>16055.784</v>
      </c>
      <c r="D1703">
        <v>102249.94500000001</v>
      </c>
      <c r="E1703" t="s">
        <v>1679</v>
      </c>
    </row>
    <row r="1704" spans="1:5" x14ac:dyDescent="0.2">
      <c r="A1704" t="s">
        <v>1624</v>
      </c>
      <c r="B1704">
        <v>31</v>
      </c>
      <c r="C1704">
        <v>16053.936</v>
      </c>
      <c r="D1704">
        <v>102270.626</v>
      </c>
      <c r="E1704" t="s">
        <v>1679</v>
      </c>
    </row>
    <row r="1705" spans="1:5" x14ac:dyDescent="0.2">
      <c r="A1705" t="s">
        <v>1625</v>
      </c>
      <c r="B1705">
        <v>35.700000000000003</v>
      </c>
      <c r="C1705">
        <v>16054.24</v>
      </c>
      <c r="D1705">
        <v>102290.00199999999</v>
      </c>
      <c r="E1705" t="s">
        <v>1679</v>
      </c>
    </row>
    <row r="1706" spans="1:5" x14ac:dyDescent="0.2">
      <c r="A1706" t="s">
        <v>1626</v>
      </c>
      <c r="B1706">
        <v>34.6</v>
      </c>
      <c r="C1706">
        <v>16051.778</v>
      </c>
      <c r="D1706">
        <v>102317.159</v>
      </c>
      <c r="E1706" t="s">
        <v>1679</v>
      </c>
    </row>
    <row r="1707" spans="1:5" x14ac:dyDescent="0.2">
      <c r="A1707" t="s">
        <v>1627</v>
      </c>
      <c r="B1707">
        <v>31</v>
      </c>
      <c r="C1707">
        <v>16130.188</v>
      </c>
      <c r="D1707">
        <v>102247.28200000001</v>
      </c>
      <c r="E1707" t="s">
        <v>1679</v>
      </c>
    </row>
    <row r="1708" spans="1:5" x14ac:dyDescent="0.2">
      <c r="A1708" t="s">
        <v>1628</v>
      </c>
      <c r="B1708">
        <v>35.5</v>
      </c>
      <c r="C1708">
        <v>16126.05</v>
      </c>
      <c r="D1708">
        <v>102271.518</v>
      </c>
      <c r="E1708" t="s">
        <v>1679</v>
      </c>
    </row>
    <row r="1709" spans="1:5" x14ac:dyDescent="0.2">
      <c r="A1709" t="s">
        <v>1629</v>
      </c>
      <c r="B1709">
        <v>30.8</v>
      </c>
      <c r="C1709">
        <v>16124.843000000001</v>
      </c>
      <c r="D1709">
        <v>102291.84</v>
      </c>
      <c r="E1709" t="s">
        <v>1679</v>
      </c>
    </row>
    <row r="1710" spans="1:5" x14ac:dyDescent="0.2">
      <c r="A1710" t="s">
        <v>1630</v>
      </c>
      <c r="B1710">
        <v>35.299999999999997</v>
      </c>
      <c r="C1710">
        <v>16127.967000000001</v>
      </c>
      <c r="D1710">
        <v>102322.47199999999</v>
      </c>
      <c r="E1710" t="s">
        <v>1679</v>
      </c>
    </row>
    <row r="1711" spans="1:5" x14ac:dyDescent="0.2">
      <c r="A1711" t="s">
        <v>1613</v>
      </c>
      <c r="B1711">
        <v>30.8</v>
      </c>
      <c r="C1711">
        <v>15965.701999999999</v>
      </c>
      <c r="D1711">
        <v>102251.33500000001</v>
      </c>
      <c r="E1711" t="s">
        <v>1679</v>
      </c>
    </row>
    <row r="1712" spans="1:5" x14ac:dyDescent="0.2">
      <c r="A1712" t="s">
        <v>1631</v>
      </c>
      <c r="B1712">
        <v>31</v>
      </c>
      <c r="C1712">
        <v>16147.334000000001</v>
      </c>
      <c r="D1712">
        <v>102272.56200000001</v>
      </c>
      <c r="E1712" t="s">
        <v>1679</v>
      </c>
    </row>
    <row r="1713" spans="1:5" x14ac:dyDescent="0.2">
      <c r="A1713" t="s">
        <v>1632</v>
      </c>
      <c r="B1713">
        <v>35.299999999999997</v>
      </c>
      <c r="C1713">
        <v>16146.208000000001</v>
      </c>
      <c r="D1713">
        <v>102292.632</v>
      </c>
      <c r="E1713" t="s">
        <v>1679</v>
      </c>
    </row>
    <row r="1714" spans="1:5" x14ac:dyDescent="0.2">
      <c r="A1714" t="s">
        <v>219</v>
      </c>
      <c r="B1714">
        <v>35.700000000000003</v>
      </c>
      <c r="C1714">
        <v>16167.46</v>
      </c>
      <c r="D1714">
        <v>102243.95</v>
      </c>
      <c r="E1714" t="s">
        <v>1679</v>
      </c>
    </row>
    <row r="1715" spans="1:5" x14ac:dyDescent="0.2">
      <c r="A1715" t="s">
        <v>220</v>
      </c>
      <c r="B1715">
        <v>31</v>
      </c>
      <c r="C1715">
        <v>16171.13</v>
      </c>
      <c r="D1715">
        <v>102272.61</v>
      </c>
      <c r="E1715" t="s">
        <v>1679</v>
      </c>
    </row>
    <row r="1716" spans="1:5" x14ac:dyDescent="0.2">
      <c r="A1716" t="s">
        <v>221</v>
      </c>
      <c r="B1716">
        <v>35.799999999999997</v>
      </c>
      <c r="C1716">
        <v>16162.54</v>
      </c>
      <c r="D1716">
        <v>102283.53</v>
      </c>
      <c r="E1716" t="s">
        <v>1679</v>
      </c>
    </row>
    <row r="1717" spans="1:5" x14ac:dyDescent="0.2">
      <c r="A1717" t="s">
        <v>222</v>
      </c>
      <c r="B1717">
        <v>30.5</v>
      </c>
      <c r="C1717">
        <v>16170.58</v>
      </c>
      <c r="D1717">
        <v>102295.34</v>
      </c>
      <c r="E1717" t="s">
        <v>1679</v>
      </c>
    </row>
    <row r="1718" spans="1:5" x14ac:dyDescent="0.2">
      <c r="A1718" t="s">
        <v>223</v>
      </c>
      <c r="B1718">
        <v>35.5</v>
      </c>
      <c r="C1718">
        <v>16161.99</v>
      </c>
      <c r="D1718">
        <v>102319.63</v>
      </c>
      <c r="E1718" t="s">
        <v>1679</v>
      </c>
    </row>
    <row r="1719" spans="1:5" x14ac:dyDescent="0.2">
      <c r="A1719" t="s">
        <v>224</v>
      </c>
      <c r="B1719">
        <v>31.5</v>
      </c>
      <c r="C1719">
        <v>16193.94</v>
      </c>
      <c r="D1719">
        <v>102231.59</v>
      </c>
      <c r="E1719" t="s">
        <v>1679</v>
      </c>
    </row>
    <row r="1720" spans="1:5" x14ac:dyDescent="0.2">
      <c r="A1720" t="s">
        <v>225</v>
      </c>
      <c r="B1720">
        <v>30.4</v>
      </c>
      <c r="C1720">
        <v>16193.31</v>
      </c>
      <c r="D1720">
        <v>102248.51</v>
      </c>
      <c r="E1720" t="s">
        <v>1679</v>
      </c>
    </row>
    <row r="1721" spans="1:5" x14ac:dyDescent="0.2">
      <c r="A1721" t="s">
        <v>1614</v>
      </c>
      <c r="B1721">
        <v>34.6</v>
      </c>
      <c r="C1721">
        <v>15986.419</v>
      </c>
      <c r="D1721">
        <v>102249.92600000001</v>
      </c>
      <c r="E1721" t="s">
        <v>1679</v>
      </c>
    </row>
    <row r="1722" spans="1:5" x14ac:dyDescent="0.2">
      <c r="A1722" t="s">
        <v>1615</v>
      </c>
      <c r="B1722">
        <v>35.799999999999997</v>
      </c>
      <c r="C1722">
        <v>15980.074000000001</v>
      </c>
      <c r="D1722">
        <v>102316.652</v>
      </c>
      <c r="E1722" t="s">
        <v>1679</v>
      </c>
    </row>
    <row r="1723" spans="1:5" x14ac:dyDescent="0.2">
      <c r="A1723" t="s">
        <v>1616</v>
      </c>
      <c r="B1723">
        <v>31</v>
      </c>
      <c r="C1723">
        <v>15999.976000000001</v>
      </c>
      <c r="D1723">
        <v>102269.167</v>
      </c>
      <c r="E1723" t="s">
        <v>1679</v>
      </c>
    </row>
    <row r="1724" spans="1:5" x14ac:dyDescent="0.2">
      <c r="A1724" t="s">
        <v>1617</v>
      </c>
      <c r="B1724">
        <v>35.6</v>
      </c>
      <c r="C1724">
        <v>15999.225</v>
      </c>
      <c r="D1724">
        <v>102289.63499999999</v>
      </c>
      <c r="E1724" t="s">
        <v>1679</v>
      </c>
    </row>
    <row r="1725" spans="1:5" x14ac:dyDescent="0.2">
      <c r="A1725" t="s">
        <v>1618</v>
      </c>
      <c r="B1725">
        <v>30.5</v>
      </c>
      <c r="C1725">
        <v>15991.178</v>
      </c>
      <c r="D1725">
        <v>102317.372</v>
      </c>
      <c r="E1725" t="s">
        <v>1679</v>
      </c>
    </row>
    <row r="1726" spans="1:5" x14ac:dyDescent="0.2">
      <c r="A1726" t="s">
        <v>1619</v>
      </c>
      <c r="B1726">
        <v>30.05</v>
      </c>
      <c r="C1726">
        <v>16030.707</v>
      </c>
      <c r="D1726">
        <v>102249.77</v>
      </c>
      <c r="E1726" t="s">
        <v>1679</v>
      </c>
    </row>
    <row r="1727" spans="1:5" x14ac:dyDescent="0.2">
      <c r="A1727" t="s">
        <v>1620</v>
      </c>
      <c r="B1727">
        <v>35.4</v>
      </c>
      <c r="C1727">
        <v>16024.079</v>
      </c>
      <c r="D1727">
        <v>102269.246</v>
      </c>
      <c r="E1727" t="s">
        <v>1679</v>
      </c>
    </row>
    <row r="1728" spans="1:5" x14ac:dyDescent="0.2">
      <c r="A1728" t="s">
        <v>230</v>
      </c>
      <c r="B1728">
        <v>39</v>
      </c>
      <c r="C1728">
        <v>17100.75</v>
      </c>
      <c r="D1728">
        <v>102607.16</v>
      </c>
      <c r="E1728" t="s">
        <v>1679</v>
      </c>
    </row>
    <row r="1729" spans="1:5" x14ac:dyDescent="0.2">
      <c r="A1729" t="s">
        <v>1458</v>
      </c>
      <c r="B1729">
        <v>26.7</v>
      </c>
      <c r="C1729">
        <v>18144.060000000001</v>
      </c>
      <c r="D1729">
        <v>103121.57</v>
      </c>
      <c r="E1729" t="s">
        <v>2295</v>
      </c>
    </row>
    <row r="1730" spans="1:5" x14ac:dyDescent="0.2">
      <c r="A1730" t="s">
        <v>1459</v>
      </c>
      <c r="B1730">
        <v>33.200000000000003</v>
      </c>
      <c r="C1730">
        <v>18074.310000000001</v>
      </c>
      <c r="D1730">
        <v>103139.77</v>
      </c>
      <c r="E1730" t="s">
        <v>2295</v>
      </c>
    </row>
    <row r="1731" spans="1:5" x14ac:dyDescent="0.2">
      <c r="A1731" t="s">
        <v>1460</v>
      </c>
      <c r="B1731">
        <v>41</v>
      </c>
      <c r="C1731">
        <v>18057.46</v>
      </c>
      <c r="D1731">
        <v>103140.84</v>
      </c>
      <c r="E1731" t="s">
        <v>2295</v>
      </c>
    </row>
    <row r="1732" spans="1:5" x14ac:dyDescent="0.2">
      <c r="A1732" t="s">
        <v>1461</v>
      </c>
      <c r="B1732">
        <v>33.299999999999997</v>
      </c>
      <c r="C1732">
        <v>18092.18</v>
      </c>
      <c r="D1732">
        <v>103164.61</v>
      </c>
      <c r="E1732" t="s">
        <v>2295</v>
      </c>
    </row>
    <row r="1733" spans="1:5" x14ac:dyDescent="0.2">
      <c r="A1733" t="s">
        <v>1462</v>
      </c>
      <c r="B1733">
        <v>41.5</v>
      </c>
      <c r="C1733">
        <v>18071.64</v>
      </c>
      <c r="D1733">
        <v>103162.61</v>
      </c>
      <c r="E1733" t="s">
        <v>2295</v>
      </c>
    </row>
    <row r="1734" spans="1:5" x14ac:dyDescent="0.2">
      <c r="A1734" t="s">
        <v>1463</v>
      </c>
      <c r="B1734">
        <v>33.299999999999997</v>
      </c>
      <c r="C1734">
        <v>18074.05</v>
      </c>
      <c r="D1734">
        <v>103191.18</v>
      </c>
      <c r="E1734" t="s">
        <v>2295</v>
      </c>
    </row>
    <row r="1735" spans="1:5" x14ac:dyDescent="0.2">
      <c r="A1735" t="s">
        <v>1464</v>
      </c>
      <c r="B1735">
        <v>41.5</v>
      </c>
      <c r="C1735">
        <v>18093.87</v>
      </c>
      <c r="D1735">
        <v>103227.67</v>
      </c>
      <c r="E1735" t="s">
        <v>2295</v>
      </c>
    </row>
    <row r="1736" spans="1:5" x14ac:dyDescent="0.2">
      <c r="A1736" t="s">
        <v>1465</v>
      </c>
      <c r="B1736">
        <v>33.4</v>
      </c>
      <c r="C1736">
        <v>18073.34</v>
      </c>
      <c r="D1736">
        <v>103226.68</v>
      </c>
      <c r="E1736" t="s">
        <v>2295</v>
      </c>
    </row>
    <row r="1737" spans="1:5" x14ac:dyDescent="0.2">
      <c r="A1737" t="s">
        <v>1466</v>
      </c>
      <c r="B1737">
        <v>34.1</v>
      </c>
      <c r="C1737">
        <v>18104.45</v>
      </c>
      <c r="D1737">
        <v>103271.1</v>
      </c>
      <c r="E1737" t="s">
        <v>2295</v>
      </c>
    </row>
    <row r="1738" spans="1:5" x14ac:dyDescent="0.2">
      <c r="A1738" t="s">
        <v>1467</v>
      </c>
      <c r="B1738">
        <v>42.4</v>
      </c>
      <c r="C1738">
        <v>18092.900000000001</v>
      </c>
      <c r="D1738">
        <v>103258.51</v>
      </c>
      <c r="E1738" t="s">
        <v>2295</v>
      </c>
    </row>
    <row r="1739" spans="1:5" x14ac:dyDescent="0.2">
      <c r="A1739" t="s">
        <v>1468</v>
      </c>
      <c r="B1739">
        <v>42.5</v>
      </c>
      <c r="C1739">
        <v>18073.990000000002</v>
      </c>
      <c r="D1739">
        <v>103256.18</v>
      </c>
      <c r="E1739" t="s">
        <v>2295</v>
      </c>
    </row>
    <row r="1740" spans="1:5" x14ac:dyDescent="0.2">
      <c r="A1740" t="s">
        <v>1469</v>
      </c>
      <c r="B1740">
        <v>40.6</v>
      </c>
      <c r="C1740">
        <v>18114.490000000002</v>
      </c>
      <c r="D1740">
        <v>103120.92</v>
      </c>
      <c r="E1740" t="s">
        <v>2295</v>
      </c>
    </row>
    <row r="1741" spans="1:5" x14ac:dyDescent="0.2">
      <c r="A1741" t="s">
        <v>1470</v>
      </c>
      <c r="B1741">
        <v>35.5</v>
      </c>
      <c r="C1741">
        <v>18056.080000000002</v>
      </c>
      <c r="D1741">
        <v>103258.51</v>
      </c>
      <c r="E1741" t="s">
        <v>2295</v>
      </c>
    </row>
    <row r="1742" spans="1:5" x14ac:dyDescent="0.2">
      <c r="A1742" t="s">
        <v>1471</v>
      </c>
      <c r="B1742">
        <v>35.5</v>
      </c>
      <c r="C1742">
        <v>18056.189999999999</v>
      </c>
      <c r="D1742">
        <v>103286.48</v>
      </c>
      <c r="E1742" t="s">
        <v>2295</v>
      </c>
    </row>
    <row r="1743" spans="1:5" x14ac:dyDescent="0.2">
      <c r="A1743" t="s">
        <v>1472</v>
      </c>
      <c r="B1743">
        <v>43.5</v>
      </c>
      <c r="C1743">
        <v>18104.8</v>
      </c>
      <c r="D1743">
        <v>103301.96</v>
      </c>
      <c r="E1743" t="s">
        <v>2295</v>
      </c>
    </row>
    <row r="1744" spans="1:5" x14ac:dyDescent="0.2">
      <c r="A1744" t="s">
        <v>1473</v>
      </c>
      <c r="B1744">
        <v>34.4</v>
      </c>
      <c r="C1744">
        <v>18073.13</v>
      </c>
      <c r="D1744">
        <v>103297.55</v>
      </c>
      <c r="E1744" t="s">
        <v>2295</v>
      </c>
    </row>
    <row r="1745" spans="1:5" x14ac:dyDescent="0.2">
      <c r="A1745" t="s">
        <v>1474</v>
      </c>
      <c r="B1745">
        <v>35.200000000000003</v>
      </c>
      <c r="C1745">
        <v>18101.509999999998</v>
      </c>
      <c r="D1745">
        <v>103326.28</v>
      </c>
      <c r="E1745" t="s">
        <v>2295</v>
      </c>
    </row>
    <row r="1746" spans="1:5" x14ac:dyDescent="0.2">
      <c r="A1746" t="s">
        <v>1475</v>
      </c>
      <c r="B1746">
        <v>43.6</v>
      </c>
      <c r="C1746">
        <v>18073.34</v>
      </c>
      <c r="D1746">
        <v>103326.3</v>
      </c>
      <c r="E1746" t="s">
        <v>2295</v>
      </c>
    </row>
    <row r="1747" spans="1:5" x14ac:dyDescent="0.2">
      <c r="A1747" t="s">
        <v>1476</v>
      </c>
      <c r="B1747">
        <v>35</v>
      </c>
      <c r="C1747">
        <v>18102.080000000002</v>
      </c>
      <c r="D1747">
        <v>103341.61</v>
      </c>
      <c r="E1747" t="s">
        <v>2295</v>
      </c>
    </row>
    <row r="1748" spans="1:5" x14ac:dyDescent="0.2">
      <c r="A1748" t="s">
        <v>1477</v>
      </c>
      <c r="B1748">
        <v>34.5</v>
      </c>
      <c r="C1748">
        <v>18113.400000000001</v>
      </c>
      <c r="D1748">
        <v>103358.74</v>
      </c>
      <c r="E1748" t="s">
        <v>2295</v>
      </c>
    </row>
    <row r="1749" spans="1:5" x14ac:dyDescent="0.2">
      <c r="A1749" t="s">
        <v>1478</v>
      </c>
      <c r="B1749">
        <v>43.6</v>
      </c>
      <c r="C1749">
        <v>18093.87</v>
      </c>
      <c r="D1749">
        <v>103358.43</v>
      </c>
      <c r="E1749" t="s">
        <v>2295</v>
      </c>
    </row>
    <row r="1750" spans="1:5" x14ac:dyDescent="0.2">
      <c r="A1750" t="s">
        <v>1479</v>
      </c>
      <c r="B1750">
        <v>34.5</v>
      </c>
      <c r="C1750">
        <v>18073.669999999998</v>
      </c>
      <c r="D1750">
        <v>103358.77</v>
      </c>
      <c r="E1750" t="s">
        <v>2295</v>
      </c>
    </row>
    <row r="1751" spans="1:5" x14ac:dyDescent="0.2">
      <c r="A1751" t="s">
        <v>1480</v>
      </c>
      <c r="B1751">
        <v>34.5</v>
      </c>
      <c r="C1751">
        <v>18091.95</v>
      </c>
      <c r="D1751">
        <v>103386.9</v>
      </c>
      <c r="E1751" t="s">
        <v>2295</v>
      </c>
    </row>
    <row r="1752" spans="1:5" x14ac:dyDescent="0.2">
      <c r="A1752" t="s">
        <v>1481</v>
      </c>
      <c r="B1752">
        <v>43.5</v>
      </c>
      <c r="C1752">
        <v>18073.330000000002</v>
      </c>
      <c r="D1752">
        <v>103388.35</v>
      </c>
      <c r="E1752" t="s">
        <v>2295</v>
      </c>
    </row>
    <row r="1753" spans="1:5" x14ac:dyDescent="0.2">
      <c r="A1753" t="s">
        <v>1482</v>
      </c>
      <c r="B1753">
        <v>33.5</v>
      </c>
      <c r="C1753">
        <v>18092.88</v>
      </c>
      <c r="D1753">
        <v>103122.71</v>
      </c>
      <c r="E1753" t="s">
        <v>1679</v>
      </c>
    </row>
    <row r="1754" spans="1:5" x14ac:dyDescent="0.2">
      <c r="A1754" t="s">
        <v>1483</v>
      </c>
      <c r="B1754">
        <v>43.7</v>
      </c>
      <c r="C1754">
        <v>18090.78</v>
      </c>
      <c r="D1754">
        <v>103416.03</v>
      </c>
      <c r="E1754" t="s">
        <v>2295</v>
      </c>
    </row>
    <row r="1755" spans="1:5" x14ac:dyDescent="0.2">
      <c r="A1755" t="s">
        <v>1484</v>
      </c>
      <c r="B1755">
        <v>34.5</v>
      </c>
      <c r="C1755">
        <v>18073.54</v>
      </c>
      <c r="D1755">
        <v>103414.03</v>
      </c>
      <c r="E1755" t="s">
        <v>2295</v>
      </c>
    </row>
    <row r="1756" spans="1:5" x14ac:dyDescent="0.2">
      <c r="A1756" t="s">
        <v>1485</v>
      </c>
      <c r="B1756">
        <v>34.5</v>
      </c>
      <c r="C1756">
        <v>18090.759999999998</v>
      </c>
      <c r="D1756">
        <v>103442.76</v>
      </c>
      <c r="E1756" t="s">
        <v>2295</v>
      </c>
    </row>
    <row r="1757" spans="1:5" x14ac:dyDescent="0.2">
      <c r="A1757" t="s">
        <v>1486</v>
      </c>
      <c r="B1757">
        <v>43.5</v>
      </c>
      <c r="C1757">
        <v>18073.54</v>
      </c>
      <c r="D1757">
        <v>103440.77</v>
      </c>
      <c r="E1757" t="s">
        <v>2295</v>
      </c>
    </row>
    <row r="1758" spans="1:5" x14ac:dyDescent="0.2">
      <c r="A1758" t="s">
        <v>1487</v>
      </c>
      <c r="B1758">
        <v>34.5</v>
      </c>
      <c r="C1758">
        <v>18073.96</v>
      </c>
      <c r="D1758">
        <v>103468.67</v>
      </c>
      <c r="E1758" t="s">
        <v>2295</v>
      </c>
    </row>
    <row r="1759" spans="1:5" x14ac:dyDescent="0.2">
      <c r="A1759" t="s">
        <v>1489</v>
      </c>
      <c r="B1759">
        <v>33.5</v>
      </c>
      <c r="C1759">
        <v>18073.98</v>
      </c>
      <c r="D1759">
        <v>103495.86</v>
      </c>
      <c r="E1759" t="s">
        <v>2295</v>
      </c>
    </row>
    <row r="1760" spans="1:5" x14ac:dyDescent="0.2">
      <c r="A1760" t="s">
        <v>1490</v>
      </c>
      <c r="B1760">
        <v>33.700000000000003</v>
      </c>
      <c r="C1760">
        <v>18088.25</v>
      </c>
      <c r="D1760">
        <v>103530.68</v>
      </c>
      <c r="E1760" t="s">
        <v>2295</v>
      </c>
    </row>
    <row r="1761" spans="1:5" x14ac:dyDescent="0.2">
      <c r="A1761" t="s">
        <v>1491</v>
      </c>
      <c r="B1761">
        <v>42.6</v>
      </c>
      <c r="C1761">
        <v>18073</v>
      </c>
      <c r="D1761">
        <v>103531.01</v>
      </c>
      <c r="E1761" t="s">
        <v>2295</v>
      </c>
    </row>
    <row r="1762" spans="1:5" x14ac:dyDescent="0.2">
      <c r="A1762" t="s">
        <v>1492</v>
      </c>
      <c r="B1762">
        <v>33.5</v>
      </c>
      <c r="C1762">
        <v>18072.990000000002</v>
      </c>
      <c r="D1762">
        <v>103560.22</v>
      </c>
      <c r="E1762" t="s">
        <v>2295</v>
      </c>
    </row>
    <row r="1763" spans="1:5" x14ac:dyDescent="0.2">
      <c r="A1763" t="s">
        <v>1493</v>
      </c>
      <c r="B1763">
        <v>41.5</v>
      </c>
      <c r="C1763">
        <v>18068.46</v>
      </c>
      <c r="D1763">
        <v>103122.12</v>
      </c>
      <c r="E1763" t="s">
        <v>1679</v>
      </c>
    </row>
    <row r="1764" spans="1:5" x14ac:dyDescent="0.2">
      <c r="A1764" t="s">
        <v>1494</v>
      </c>
      <c r="B1764">
        <v>42</v>
      </c>
      <c r="C1764">
        <v>18087.88</v>
      </c>
      <c r="D1764">
        <v>103591.44</v>
      </c>
      <c r="E1764" t="s">
        <v>2295</v>
      </c>
    </row>
    <row r="1765" spans="1:5" x14ac:dyDescent="0.2">
      <c r="A1765" t="s">
        <v>1495</v>
      </c>
      <c r="B1765">
        <v>33.5</v>
      </c>
      <c r="C1765">
        <v>18073.310000000001</v>
      </c>
      <c r="D1765">
        <v>103591.47</v>
      </c>
      <c r="E1765" t="s">
        <v>2295</v>
      </c>
    </row>
    <row r="1766" spans="1:5" x14ac:dyDescent="0.2">
      <c r="A1766" t="s">
        <v>1496</v>
      </c>
      <c r="B1766">
        <v>41.5</v>
      </c>
      <c r="C1766">
        <v>18107.84</v>
      </c>
      <c r="D1766">
        <v>103620.87</v>
      </c>
      <c r="E1766" t="s">
        <v>2295</v>
      </c>
    </row>
    <row r="1767" spans="1:5" x14ac:dyDescent="0.2">
      <c r="A1767" t="s">
        <v>1497</v>
      </c>
      <c r="B1767">
        <v>33.5</v>
      </c>
      <c r="C1767">
        <v>18091.259999999998</v>
      </c>
      <c r="D1767">
        <v>103612.28</v>
      </c>
      <c r="E1767" s="9" t="s">
        <v>2293</v>
      </c>
    </row>
    <row r="1768" spans="1:5" x14ac:dyDescent="0.2">
      <c r="A1768" t="s">
        <v>1498</v>
      </c>
      <c r="B1768">
        <v>41.6</v>
      </c>
      <c r="C1768">
        <v>18073.560000000001</v>
      </c>
      <c r="D1768">
        <v>103619.12</v>
      </c>
      <c r="E1768" s="9" t="s">
        <v>2293</v>
      </c>
    </row>
    <row r="1769" spans="1:5" x14ac:dyDescent="0.2">
      <c r="A1769" t="s">
        <v>1499</v>
      </c>
      <c r="B1769">
        <v>33.4</v>
      </c>
      <c r="C1769">
        <v>18050.330000000002</v>
      </c>
      <c r="D1769">
        <v>103107.17</v>
      </c>
      <c r="E1769" t="s">
        <v>2295</v>
      </c>
    </row>
    <row r="1770" spans="1:5" x14ac:dyDescent="0.2">
      <c r="A1770" t="s">
        <v>1500</v>
      </c>
      <c r="B1770">
        <v>41.7</v>
      </c>
      <c r="C1770">
        <v>18039.75</v>
      </c>
      <c r="D1770">
        <v>103120.52</v>
      </c>
      <c r="E1770" t="s">
        <v>2295</v>
      </c>
    </row>
    <row r="1771" spans="1:5" x14ac:dyDescent="0.2">
      <c r="A1771" t="s">
        <v>1501</v>
      </c>
      <c r="B1771">
        <v>33</v>
      </c>
      <c r="C1771">
        <v>18018.98</v>
      </c>
      <c r="D1771">
        <v>103125.09</v>
      </c>
      <c r="E1771" t="s">
        <v>2295</v>
      </c>
    </row>
    <row r="1772" spans="1:5" x14ac:dyDescent="0.2">
      <c r="A1772" t="s">
        <v>1502</v>
      </c>
      <c r="B1772">
        <v>32.6</v>
      </c>
      <c r="C1772">
        <v>18106.45</v>
      </c>
      <c r="D1772">
        <v>103145.15</v>
      </c>
      <c r="E1772" t="s">
        <v>2295</v>
      </c>
    </row>
    <row r="1773" spans="1:5" x14ac:dyDescent="0.2">
      <c r="A1773" t="s">
        <v>1503</v>
      </c>
      <c r="B1773">
        <v>41</v>
      </c>
      <c r="C1773">
        <v>18090.419999999998</v>
      </c>
      <c r="D1773">
        <v>103141.42</v>
      </c>
      <c r="E1773" t="s">
        <v>2295</v>
      </c>
    </row>
    <row r="1774" spans="1:5" x14ac:dyDescent="0.2">
      <c r="A1774" t="s">
        <v>2291</v>
      </c>
      <c r="B1774">
        <v>31.4</v>
      </c>
      <c r="C1774">
        <v>17831.490000000002</v>
      </c>
      <c r="D1774">
        <v>105370.45</v>
      </c>
      <c r="E1774" s="9" t="s">
        <v>2293</v>
      </c>
    </row>
    <row r="1775" spans="1:5" x14ac:dyDescent="0.2">
      <c r="A1775" t="s">
        <v>1513</v>
      </c>
      <c r="B1775">
        <v>32</v>
      </c>
      <c r="C1775">
        <v>17787.66</v>
      </c>
      <c r="D1775">
        <v>105416.55</v>
      </c>
      <c r="E1775" t="s">
        <v>2300</v>
      </c>
    </row>
    <row r="1776" spans="1:5" x14ac:dyDescent="0.2">
      <c r="A1776" t="s">
        <v>1514</v>
      </c>
      <c r="B1776">
        <v>39.5</v>
      </c>
      <c r="C1776">
        <v>17830.68</v>
      </c>
      <c r="D1776">
        <v>105445.2</v>
      </c>
      <c r="E1776" t="s">
        <v>2300</v>
      </c>
    </row>
    <row r="1777" spans="1:5" x14ac:dyDescent="0.2">
      <c r="A1777" t="s">
        <v>1515</v>
      </c>
      <c r="B1777">
        <v>31</v>
      </c>
      <c r="C1777">
        <v>17804.990000000002</v>
      </c>
      <c r="D1777">
        <v>105445.1</v>
      </c>
      <c r="E1777" t="s">
        <v>2300</v>
      </c>
    </row>
    <row r="1778" spans="1:5" x14ac:dyDescent="0.2">
      <c r="A1778" t="s">
        <v>1516</v>
      </c>
      <c r="B1778">
        <v>39</v>
      </c>
      <c r="C1778">
        <v>17782.75</v>
      </c>
      <c r="D1778">
        <v>105439.71</v>
      </c>
      <c r="E1778" t="s">
        <v>2300</v>
      </c>
    </row>
    <row r="1779" spans="1:5" x14ac:dyDescent="0.2">
      <c r="A1779" t="s">
        <v>1517</v>
      </c>
      <c r="B1779">
        <v>31.5</v>
      </c>
      <c r="C1779">
        <v>17830.34</v>
      </c>
      <c r="D1779">
        <v>105468.56</v>
      </c>
      <c r="E1779" t="s">
        <v>2300</v>
      </c>
    </row>
    <row r="1780" spans="1:5" x14ac:dyDescent="0.2">
      <c r="A1780" t="s">
        <v>1518</v>
      </c>
      <c r="B1780">
        <v>39.1</v>
      </c>
      <c r="C1780">
        <v>17804.63</v>
      </c>
      <c r="D1780">
        <v>105469.06</v>
      </c>
      <c r="E1780" t="s">
        <v>2300</v>
      </c>
    </row>
    <row r="1781" spans="1:5" x14ac:dyDescent="0.2">
      <c r="A1781" t="s">
        <v>1519</v>
      </c>
      <c r="B1781">
        <v>31.5</v>
      </c>
      <c r="C1781">
        <v>17782.39</v>
      </c>
      <c r="D1781">
        <v>105464.72</v>
      </c>
      <c r="E1781" t="s">
        <v>2300</v>
      </c>
    </row>
    <row r="1782" spans="1:5" x14ac:dyDescent="0.2">
      <c r="A1782" t="s">
        <v>1520</v>
      </c>
      <c r="B1782">
        <v>38.83</v>
      </c>
      <c r="C1782">
        <v>17827.41</v>
      </c>
      <c r="D1782">
        <v>105498.648</v>
      </c>
      <c r="E1782" t="s">
        <v>2300</v>
      </c>
    </row>
    <row r="1783" spans="1:5" x14ac:dyDescent="0.2">
      <c r="A1783" t="s">
        <v>1521</v>
      </c>
      <c r="B1783">
        <v>31.1</v>
      </c>
      <c r="C1783">
        <v>17803.509999999998</v>
      </c>
      <c r="D1783">
        <v>105493.18</v>
      </c>
      <c r="E1783" t="s">
        <v>2300</v>
      </c>
    </row>
    <row r="1784" spans="1:5" x14ac:dyDescent="0.2">
      <c r="A1784" t="s">
        <v>1522</v>
      </c>
      <c r="B1784">
        <v>31.5</v>
      </c>
      <c r="C1784">
        <v>17782.43</v>
      </c>
      <c r="D1784">
        <v>105487.67999999999</v>
      </c>
      <c r="E1784" t="s">
        <v>2300</v>
      </c>
    </row>
    <row r="1785" spans="1:5" x14ac:dyDescent="0.2">
      <c r="A1785" t="s">
        <v>2292</v>
      </c>
      <c r="B1785">
        <v>38.799999999999997</v>
      </c>
      <c r="C1785">
        <v>17809.32</v>
      </c>
      <c r="D1785">
        <v>105370.08</v>
      </c>
      <c r="E1785" s="9" t="s">
        <v>2293</v>
      </c>
    </row>
    <row r="1786" spans="1:5" x14ac:dyDescent="0.2">
      <c r="A1786" t="s">
        <v>1523</v>
      </c>
      <c r="B1786">
        <v>31.55</v>
      </c>
      <c r="C1786">
        <v>17830.490000000002</v>
      </c>
      <c r="D1786">
        <v>105512.87</v>
      </c>
      <c r="E1786" t="s">
        <v>2300</v>
      </c>
    </row>
    <row r="1787" spans="1:5" x14ac:dyDescent="0.2">
      <c r="A1787" t="s">
        <v>1524</v>
      </c>
      <c r="B1787">
        <v>40.799999999999997</v>
      </c>
      <c r="C1787">
        <v>17789.41</v>
      </c>
      <c r="D1787">
        <v>105509.31</v>
      </c>
      <c r="E1787" t="s">
        <v>2300</v>
      </c>
    </row>
    <row r="1788" spans="1:5" x14ac:dyDescent="0.2">
      <c r="A1788" t="s">
        <v>1525</v>
      </c>
      <c r="B1788">
        <v>40.619999999999997</v>
      </c>
      <c r="C1788">
        <v>17829.97</v>
      </c>
      <c r="D1788">
        <v>105529.81</v>
      </c>
      <c r="E1788" t="s">
        <v>2300</v>
      </c>
    </row>
    <row r="1789" spans="1:5" x14ac:dyDescent="0.2">
      <c r="A1789" t="s">
        <v>1526</v>
      </c>
      <c r="B1789">
        <v>32.26</v>
      </c>
      <c r="C1789">
        <v>17803.933000000001</v>
      </c>
      <c r="D1789">
        <v>105540.535</v>
      </c>
      <c r="E1789" t="s">
        <v>2300</v>
      </c>
    </row>
    <row r="1790" spans="1:5" x14ac:dyDescent="0.2">
      <c r="A1790" t="s">
        <v>1527</v>
      </c>
      <c r="B1790">
        <v>38.4</v>
      </c>
      <c r="C1790">
        <v>17789.084999999999</v>
      </c>
      <c r="D1790">
        <v>105539.53599999999</v>
      </c>
      <c r="E1790" t="s">
        <v>2300</v>
      </c>
    </row>
    <row r="1791" spans="1:5" x14ac:dyDescent="0.2">
      <c r="A1791" t="s">
        <v>1528</v>
      </c>
      <c r="B1791">
        <v>30.5</v>
      </c>
      <c r="C1791">
        <v>17848.242999999999</v>
      </c>
      <c r="D1791">
        <v>105502.329</v>
      </c>
      <c r="E1791" t="s">
        <v>2300</v>
      </c>
    </row>
    <row r="1792" spans="1:5" x14ac:dyDescent="0.2">
      <c r="A1792" t="s">
        <v>1529</v>
      </c>
      <c r="B1792">
        <v>30.9</v>
      </c>
      <c r="C1792">
        <v>17848.645</v>
      </c>
      <c r="D1792">
        <v>105530.52899999999</v>
      </c>
      <c r="E1792" t="s">
        <v>2300</v>
      </c>
    </row>
    <row r="1793" spans="1:5" x14ac:dyDescent="0.2">
      <c r="A1793" t="s">
        <v>2301</v>
      </c>
      <c r="B1793">
        <v>32.5</v>
      </c>
      <c r="C1793">
        <v>17788.740000000002</v>
      </c>
      <c r="D1793">
        <v>105371.06</v>
      </c>
      <c r="E1793" t="s">
        <v>2300</v>
      </c>
    </row>
    <row r="1794" spans="1:5" x14ac:dyDescent="0.2">
      <c r="A1794" t="s">
        <v>2302</v>
      </c>
      <c r="B1794">
        <v>40.799999999999997</v>
      </c>
      <c r="C1794">
        <v>17850.060000000001</v>
      </c>
      <c r="D1794">
        <v>105392.11</v>
      </c>
      <c r="E1794" t="s">
        <v>2300</v>
      </c>
    </row>
    <row r="1795" spans="1:5" x14ac:dyDescent="0.2">
      <c r="A1795" t="s">
        <v>2303</v>
      </c>
      <c r="B1795">
        <v>31.5</v>
      </c>
      <c r="C1795">
        <v>17831.330000000002</v>
      </c>
      <c r="D1795">
        <v>105394.75</v>
      </c>
      <c r="E1795" t="s">
        <v>2300</v>
      </c>
    </row>
    <row r="1796" spans="1:5" x14ac:dyDescent="0.2">
      <c r="A1796" t="s">
        <v>2304</v>
      </c>
      <c r="B1796">
        <v>40.369999999999997</v>
      </c>
      <c r="C1796">
        <v>17787.490000000002</v>
      </c>
      <c r="D1796">
        <v>105395.24</v>
      </c>
      <c r="E1796" t="s">
        <v>2300</v>
      </c>
    </row>
    <row r="1797" spans="1:5" x14ac:dyDescent="0.2">
      <c r="A1797" t="s">
        <v>2305</v>
      </c>
      <c r="B1797">
        <v>31.3</v>
      </c>
      <c r="C1797">
        <v>17849.599999999999</v>
      </c>
      <c r="D1797">
        <v>105418.58</v>
      </c>
      <c r="E1797" t="s">
        <v>2300</v>
      </c>
    </row>
    <row r="1798" spans="1:5" x14ac:dyDescent="0.2">
      <c r="A1798" t="s">
        <v>2306</v>
      </c>
      <c r="B1798">
        <v>39.5</v>
      </c>
      <c r="C1798">
        <v>17831.22</v>
      </c>
      <c r="D1798">
        <v>105419.83</v>
      </c>
      <c r="E1798" t="s">
        <v>2300</v>
      </c>
    </row>
    <row r="1799" spans="1:5" x14ac:dyDescent="0.2">
      <c r="A1799" t="s">
        <v>2307</v>
      </c>
      <c r="B1799">
        <v>39.4</v>
      </c>
      <c r="C1799">
        <v>17806.419999999998</v>
      </c>
      <c r="D1799">
        <v>105417.11</v>
      </c>
      <c r="E1799" t="s">
        <v>2300</v>
      </c>
    </row>
    <row r="1800" spans="1:5" x14ac:dyDescent="0.2">
      <c r="A1800" t="s">
        <v>1559</v>
      </c>
      <c r="B1800">
        <v>17.559999999999999</v>
      </c>
      <c r="C1800">
        <v>19857.3</v>
      </c>
      <c r="D1800">
        <v>98099.66</v>
      </c>
      <c r="E1800" t="s">
        <v>1586</v>
      </c>
    </row>
    <row r="1801" spans="1:5" x14ac:dyDescent="0.2">
      <c r="A1801" t="s">
        <v>1560</v>
      </c>
      <c r="B1801">
        <v>21.27</v>
      </c>
      <c r="C1801">
        <v>19885.32</v>
      </c>
      <c r="D1801">
        <v>98093.96</v>
      </c>
      <c r="E1801" t="s">
        <v>1586</v>
      </c>
    </row>
    <row r="1802" spans="1:5" x14ac:dyDescent="0.2">
      <c r="A1802" t="s">
        <v>1561</v>
      </c>
      <c r="B1802">
        <v>21.53</v>
      </c>
      <c r="C1802">
        <v>19878.55</v>
      </c>
      <c r="D1802">
        <v>98056.06</v>
      </c>
      <c r="E1802" t="s">
        <v>1586</v>
      </c>
    </row>
    <row r="1803" spans="1:5" x14ac:dyDescent="0.2">
      <c r="A1803" t="s">
        <v>1562</v>
      </c>
      <c r="B1803">
        <v>19.64</v>
      </c>
      <c r="C1803">
        <v>19911.11</v>
      </c>
      <c r="D1803">
        <v>98056.88</v>
      </c>
      <c r="E1803" t="s">
        <v>1586</v>
      </c>
    </row>
    <row r="1804" spans="1:5" x14ac:dyDescent="0.2">
      <c r="A1804" t="s">
        <v>1563</v>
      </c>
      <c r="B1804">
        <v>18.47</v>
      </c>
      <c r="C1804">
        <v>19902.41</v>
      </c>
      <c r="D1804">
        <v>98023.24</v>
      </c>
      <c r="E1804" t="s">
        <v>1586</v>
      </c>
    </row>
    <row r="1805" spans="1:5" x14ac:dyDescent="0.2">
      <c r="A1805" t="s">
        <v>1564</v>
      </c>
      <c r="B1805">
        <v>21.4</v>
      </c>
      <c r="C1805">
        <v>19935.27</v>
      </c>
      <c r="D1805">
        <v>98022.75</v>
      </c>
      <c r="E1805" t="s">
        <v>1586</v>
      </c>
    </row>
    <row r="1806" spans="1:5" x14ac:dyDescent="0.2">
      <c r="A1806" t="s">
        <v>1565</v>
      </c>
      <c r="B1806">
        <v>17.55</v>
      </c>
      <c r="C1806">
        <v>19922.05</v>
      </c>
      <c r="D1806">
        <v>97988.66</v>
      </c>
      <c r="E1806" t="s">
        <v>1586</v>
      </c>
    </row>
    <row r="1807" spans="1:5" x14ac:dyDescent="0.2">
      <c r="A1807" t="s">
        <v>1566</v>
      </c>
      <c r="B1807">
        <v>18.13</v>
      </c>
      <c r="C1807">
        <v>19950.84</v>
      </c>
      <c r="D1807">
        <v>97987.27</v>
      </c>
      <c r="E1807" t="s">
        <v>1586</v>
      </c>
    </row>
    <row r="1808" spans="1:5" x14ac:dyDescent="0.2">
      <c r="A1808" t="s">
        <v>1567</v>
      </c>
      <c r="B1808">
        <v>18.73</v>
      </c>
      <c r="C1808">
        <v>19960.310000000001</v>
      </c>
      <c r="D1808">
        <v>97963.5</v>
      </c>
      <c r="E1808" t="s">
        <v>1586</v>
      </c>
    </row>
    <row r="1809" spans="1:5" x14ac:dyDescent="0.2">
      <c r="A1809" t="s">
        <v>244</v>
      </c>
      <c r="B1809">
        <v>43.2</v>
      </c>
      <c r="C1809">
        <v>13856.89</v>
      </c>
      <c r="D1809">
        <v>102377.73</v>
      </c>
      <c r="E1809" t="s">
        <v>1679</v>
      </c>
    </row>
    <row r="1810" spans="1:5" x14ac:dyDescent="0.2">
      <c r="A1810" t="s">
        <v>930</v>
      </c>
      <c r="B1810">
        <v>54.1</v>
      </c>
      <c r="C1810">
        <v>18517.478999999999</v>
      </c>
      <c r="D1810">
        <v>98366.307000000001</v>
      </c>
      <c r="E1810" t="s">
        <v>895</v>
      </c>
    </row>
    <row r="1811" spans="1:5" x14ac:dyDescent="0.2">
      <c r="A1811" t="s">
        <v>931</v>
      </c>
      <c r="B1811">
        <v>45.1</v>
      </c>
      <c r="C1811">
        <v>18517.406999999999</v>
      </c>
      <c r="D1811">
        <v>98391.335999999996</v>
      </c>
      <c r="E1811" t="s">
        <v>895</v>
      </c>
    </row>
    <row r="1812" spans="1:5" x14ac:dyDescent="0.2">
      <c r="A1812" t="s">
        <v>932</v>
      </c>
      <c r="B1812">
        <v>42.4</v>
      </c>
      <c r="C1812">
        <v>18517.464</v>
      </c>
      <c r="D1812">
        <v>98416.247000000003</v>
      </c>
      <c r="E1812" t="s">
        <v>895</v>
      </c>
    </row>
    <row r="1813" spans="1:5" x14ac:dyDescent="0.2">
      <c r="A1813" t="s">
        <v>933</v>
      </c>
      <c r="B1813">
        <v>43.5</v>
      </c>
      <c r="C1813">
        <v>18517.248</v>
      </c>
      <c r="D1813">
        <v>98441.289000000004</v>
      </c>
      <c r="E1813" t="s">
        <v>895</v>
      </c>
    </row>
    <row r="1814" spans="1:5" x14ac:dyDescent="0.2">
      <c r="A1814" t="s">
        <v>934</v>
      </c>
      <c r="B1814">
        <v>46.5</v>
      </c>
      <c r="C1814">
        <v>18517.420999999998</v>
      </c>
      <c r="D1814">
        <v>98466.327999999994</v>
      </c>
      <c r="E1814" t="s">
        <v>895</v>
      </c>
    </row>
    <row r="1815" spans="1:5" x14ac:dyDescent="0.2">
      <c r="A1815" t="s">
        <v>935</v>
      </c>
      <c r="B1815">
        <v>48.8</v>
      </c>
      <c r="C1815">
        <v>18517.25</v>
      </c>
      <c r="D1815">
        <v>98566.379000000001</v>
      </c>
      <c r="E1815" t="s">
        <v>895</v>
      </c>
    </row>
    <row r="1816" spans="1:5" x14ac:dyDescent="0.2">
      <c r="A1816" t="s">
        <v>936</v>
      </c>
      <c r="B1816">
        <v>39.1</v>
      </c>
      <c r="C1816">
        <v>18520.567999999999</v>
      </c>
      <c r="D1816">
        <v>98590.89</v>
      </c>
      <c r="E1816" t="s">
        <v>895</v>
      </c>
    </row>
    <row r="1817" spans="1:5" x14ac:dyDescent="0.2">
      <c r="A1817" t="s">
        <v>245</v>
      </c>
      <c r="B1817">
        <v>34.700000000000003</v>
      </c>
      <c r="C1817">
        <v>13764.92</v>
      </c>
      <c r="D1817">
        <v>102338.57</v>
      </c>
      <c r="E1817" t="s">
        <v>1679</v>
      </c>
    </row>
    <row r="1818" spans="1:5" x14ac:dyDescent="0.2">
      <c r="A1818" t="s">
        <v>246</v>
      </c>
      <c r="B1818">
        <v>43</v>
      </c>
      <c r="C1818">
        <v>13793.39</v>
      </c>
      <c r="D1818">
        <v>102365.75999999999</v>
      </c>
      <c r="E1818" t="s">
        <v>1679</v>
      </c>
    </row>
    <row r="1819" spans="1:5" x14ac:dyDescent="0.2">
      <c r="A1819" t="s">
        <v>247</v>
      </c>
      <c r="B1819">
        <v>35.299999999999997</v>
      </c>
      <c r="C1819">
        <v>13778.32</v>
      </c>
      <c r="D1819">
        <v>102379</v>
      </c>
      <c r="E1819" t="s">
        <v>1679</v>
      </c>
    </row>
    <row r="1820" spans="1:5" x14ac:dyDescent="0.2">
      <c r="A1820" t="s">
        <v>248</v>
      </c>
      <c r="B1820">
        <v>24.8</v>
      </c>
      <c r="C1820">
        <v>13739.98</v>
      </c>
      <c r="D1820">
        <v>102369.46</v>
      </c>
      <c r="E1820" t="s">
        <v>1679</v>
      </c>
    </row>
    <row r="1821" spans="1:5" x14ac:dyDescent="0.2">
      <c r="A1821" t="s">
        <v>249</v>
      </c>
      <c r="B1821">
        <v>26.3</v>
      </c>
      <c r="C1821">
        <v>13715.89</v>
      </c>
      <c r="D1821">
        <v>102315.71</v>
      </c>
      <c r="E1821" t="s">
        <v>1679</v>
      </c>
    </row>
    <row r="1822" spans="1:5" x14ac:dyDescent="0.2">
      <c r="A1822" t="s">
        <v>250</v>
      </c>
      <c r="B1822">
        <v>22.5</v>
      </c>
      <c r="C1822">
        <v>13683.5</v>
      </c>
      <c r="D1822">
        <v>102285.51</v>
      </c>
      <c r="E1822" t="s">
        <v>1679</v>
      </c>
    </row>
    <row r="1823" spans="1:5" x14ac:dyDescent="0.2">
      <c r="A1823" t="s">
        <v>251</v>
      </c>
      <c r="B1823">
        <v>18.899999999999999</v>
      </c>
      <c r="C1823">
        <v>13681.39</v>
      </c>
      <c r="D1823">
        <v>102317.09</v>
      </c>
      <c r="E1823" t="s">
        <v>1679</v>
      </c>
    </row>
    <row r="1824" spans="1:5" x14ac:dyDescent="0.2">
      <c r="A1824" t="s">
        <v>252</v>
      </c>
      <c r="B1824">
        <v>16.8</v>
      </c>
      <c r="C1824">
        <v>13661.72</v>
      </c>
      <c r="D1824">
        <v>102305.51</v>
      </c>
      <c r="E1824" t="s">
        <v>1679</v>
      </c>
    </row>
  </sheetData>
  <sortState ref="A2:D1824">
    <sortCondition ref="A1"/>
  </sortState>
  <phoneticPr fontId="1" type="noConversion"/>
  <conditionalFormatting sqref="A584">
    <cfRule type="duplicateValues" dxfId="1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DBA84-A694-4F6E-8C6F-7082F5FFB965}">
  <dimension ref="A1:R1824"/>
  <sheetViews>
    <sheetView workbookViewId="0">
      <selection activeCell="G2" sqref="G2"/>
    </sheetView>
  </sheetViews>
  <sheetFormatPr defaultRowHeight="14.25" x14ac:dyDescent="0.2"/>
  <cols>
    <col min="1" max="1" width="15.125" customWidth="1"/>
    <col min="2" max="2" width="8.5" customWidth="1"/>
    <col min="7" max="7" width="11.625" customWidth="1"/>
    <col min="17" max="17" width="8.875" bestFit="1" customWidth="1"/>
  </cols>
  <sheetData>
    <row r="1" spans="1:18" x14ac:dyDescent="0.2">
      <c r="A1" t="s">
        <v>1675</v>
      </c>
      <c r="B1" t="s">
        <v>1758</v>
      </c>
      <c r="C1" t="s">
        <v>1676</v>
      </c>
      <c r="D1" t="s">
        <v>1677</v>
      </c>
      <c r="E1" t="s">
        <v>1678</v>
      </c>
      <c r="G1" t="s">
        <v>1729</v>
      </c>
      <c r="H1" t="s">
        <v>1730</v>
      </c>
      <c r="J1" t="s">
        <v>2446</v>
      </c>
      <c r="K1" t="s">
        <v>2447</v>
      </c>
    </row>
    <row r="2" spans="1:18" x14ac:dyDescent="0.2">
      <c r="A2" t="s">
        <v>253</v>
      </c>
      <c r="B2">
        <v>34.85</v>
      </c>
      <c r="C2">
        <v>17640.841</v>
      </c>
      <c r="D2">
        <v>105624.745</v>
      </c>
      <c r="E2" t="s">
        <v>1726</v>
      </c>
      <c r="G2">
        <f t="shared" ref="G2:G65" si="0">COUNTIF($A:$A,A2)</f>
        <v>1</v>
      </c>
      <c r="H2">
        <f t="shared" ref="H2:H65" si="1">COUNTIFS($C:$C,C2,$D:$D,D2)</f>
        <v>1</v>
      </c>
      <c r="J2" t="str">
        <f t="shared" ref="J2:J65" si="2">D2&amp;","&amp;C2</f>
        <v>105624.745,17640.841</v>
      </c>
      <c r="K2" t="str">
        <f>"point "&amp;J2</f>
        <v>point 105624.745,17640.841</v>
      </c>
      <c r="O2" t="s">
        <v>2448</v>
      </c>
      <c r="P2">
        <f>SUM(G2:G1824)</f>
        <v>1823</v>
      </c>
    </row>
    <row r="3" spans="1:18" x14ac:dyDescent="0.2">
      <c r="A3" t="s">
        <v>254</v>
      </c>
      <c r="B3">
        <v>32.799999999999997</v>
      </c>
      <c r="C3">
        <v>17597.537</v>
      </c>
      <c r="D3">
        <v>105620.247</v>
      </c>
      <c r="E3" t="s">
        <v>1726</v>
      </c>
      <c r="G3">
        <f t="shared" si="0"/>
        <v>1</v>
      </c>
      <c r="H3">
        <f t="shared" si="1"/>
        <v>1</v>
      </c>
      <c r="J3" t="str">
        <f t="shared" si="2"/>
        <v>105620.247,17597.537</v>
      </c>
      <c r="K3" t="str">
        <f t="shared" ref="K3:K66" si="3">"point "&amp;J3</f>
        <v>point 105620.247,17597.537</v>
      </c>
      <c r="O3" t="s">
        <v>2449</v>
      </c>
      <c r="P3">
        <f>COUNTIF(B2:B1824,"&gt;10")</f>
        <v>1821</v>
      </c>
      <c r="Q3" t="s">
        <v>2464</v>
      </c>
      <c r="R3">
        <f>P2-P3</f>
        <v>2</v>
      </c>
    </row>
    <row r="4" spans="1:18" x14ac:dyDescent="0.2">
      <c r="A4" t="s">
        <v>255</v>
      </c>
      <c r="B4">
        <v>27.9</v>
      </c>
      <c r="C4">
        <v>17630.179</v>
      </c>
      <c r="D4">
        <v>105603.16099999999</v>
      </c>
      <c r="E4" t="s">
        <v>1727</v>
      </c>
      <c r="G4">
        <f t="shared" si="0"/>
        <v>1</v>
      </c>
      <c r="H4">
        <f t="shared" si="1"/>
        <v>1</v>
      </c>
      <c r="J4" t="str">
        <f t="shared" si="2"/>
        <v>105603.161,17630.179</v>
      </c>
      <c r="K4" t="str">
        <f t="shared" si="3"/>
        <v>point 105603.161,17630.179</v>
      </c>
      <c r="O4" t="s">
        <v>2450</v>
      </c>
      <c r="P4">
        <f>COUNTIF(B2:B1824,"&gt;15")</f>
        <v>1819</v>
      </c>
      <c r="Q4" s="9" t="s">
        <v>2465</v>
      </c>
      <c r="R4">
        <f t="shared" ref="R4:R17" si="4">P3-P4</f>
        <v>2</v>
      </c>
    </row>
    <row r="5" spans="1:18" x14ac:dyDescent="0.2">
      <c r="A5" t="s">
        <v>256</v>
      </c>
      <c r="B5">
        <v>28.2</v>
      </c>
      <c r="C5">
        <v>17607.126</v>
      </c>
      <c r="D5">
        <v>105606.87699999999</v>
      </c>
      <c r="E5" t="s">
        <v>1727</v>
      </c>
      <c r="G5">
        <f t="shared" si="0"/>
        <v>1</v>
      </c>
      <c r="H5">
        <f t="shared" si="1"/>
        <v>1</v>
      </c>
      <c r="J5" t="str">
        <f t="shared" si="2"/>
        <v>105606.877,17607.126</v>
      </c>
      <c r="K5" t="str">
        <f t="shared" si="3"/>
        <v>point 105606.877,17607.126</v>
      </c>
      <c r="O5" t="s">
        <v>2451</v>
      </c>
      <c r="P5">
        <f>COUNTIF(B2:B1824,"&gt;20")</f>
        <v>1788</v>
      </c>
      <c r="Q5" t="s">
        <v>2466</v>
      </c>
      <c r="R5">
        <f t="shared" si="4"/>
        <v>31</v>
      </c>
    </row>
    <row r="6" spans="1:18" x14ac:dyDescent="0.2">
      <c r="A6" t="s">
        <v>257</v>
      </c>
      <c r="B6">
        <v>28.4</v>
      </c>
      <c r="C6">
        <v>17643.866999999998</v>
      </c>
      <c r="D6">
        <v>105596.034</v>
      </c>
      <c r="E6" t="s">
        <v>1727</v>
      </c>
      <c r="G6">
        <f t="shared" si="0"/>
        <v>1</v>
      </c>
      <c r="H6">
        <f t="shared" si="1"/>
        <v>1</v>
      </c>
      <c r="J6" t="str">
        <f t="shared" si="2"/>
        <v>105596.034,17643.867</v>
      </c>
      <c r="K6" t="str">
        <f t="shared" si="3"/>
        <v>point 105596.034,17643.867</v>
      </c>
      <c r="O6" t="s">
        <v>2452</v>
      </c>
      <c r="P6">
        <f>COUNTIF(B2:B1824,"&gt;25")</f>
        <v>1722</v>
      </c>
      <c r="Q6" t="s">
        <v>2467</v>
      </c>
      <c r="R6">
        <f t="shared" si="4"/>
        <v>66</v>
      </c>
    </row>
    <row r="7" spans="1:18" x14ac:dyDescent="0.2">
      <c r="A7" t="s">
        <v>258</v>
      </c>
      <c r="B7">
        <v>28.9</v>
      </c>
      <c r="C7">
        <v>17598.113000000001</v>
      </c>
      <c r="D7">
        <v>105589.86500000001</v>
      </c>
      <c r="E7" t="s">
        <v>1727</v>
      </c>
      <c r="G7">
        <f t="shared" si="0"/>
        <v>1</v>
      </c>
      <c r="H7">
        <f t="shared" si="1"/>
        <v>1</v>
      </c>
      <c r="J7" t="str">
        <f t="shared" si="2"/>
        <v>105589.865,17598.113</v>
      </c>
      <c r="K7" t="str">
        <f t="shared" si="3"/>
        <v>point 105589.865,17598.113</v>
      </c>
      <c r="O7" t="s">
        <v>2453</v>
      </c>
      <c r="P7">
        <f>COUNTIF(B2:B1824,"&gt;30")</f>
        <v>1594</v>
      </c>
      <c r="Q7" t="s">
        <v>2468</v>
      </c>
      <c r="R7">
        <f t="shared" si="4"/>
        <v>128</v>
      </c>
    </row>
    <row r="8" spans="1:18" x14ac:dyDescent="0.2">
      <c r="A8" t="s">
        <v>259</v>
      </c>
      <c r="B8">
        <v>34.049999999999997</v>
      </c>
      <c r="C8">
        <v>17633.113000000001</v>
      </c>
      <c r="D8">
        <v>105579.91499999999</v>
      </c>
      <c r="E8" t="s">
        <v>1727</v>
      </c>
      <c r="G8">
        <f t="shared" si="0"/>
        <v>1</v>
      </c>
      <c r="H8">
        <f t="shared" si="1"/>
        <v>1</v>
      </c>
      <c r="J8" t="str">
        <f t="shared" si="2"/>
        <v>105579.915,17633.113</v>
      </c>
      <c r="K8" t="str">
        <f t="shared" si="3"/>
        <v>point 105579.915,17633.113</v>
      </c>
      <c r="O8" t="s">
        <v>2454</v>
      </c>
      <c r="P8">
        <f>COUNTIF(B2:B1824,"&gt;35")</f>
        <v>1319</v>
      </c>
      <c r="Q8" t="s">
        <v>2469</v>
      </c>
      <c r="R8">
        <f t="shared" si="4"/>
        <v>275</v>
      </c>
    </row>
    <row r="9" spans="1:18" x14ac:dyDescent="0.2">
      <c r="A9" t="s">
        <v>260</v>
      </c>
      <c r="B9">
        <v>29.9</v>
      </c>
      <c r="C9">
        <v>17609.233</v>
      </c>
      <c r="D9">
        <v>105579.00599999999</v>
      </c>
      <c r="E9" t="s">
        <v>1727</v>
      </c>
      <c r="G9">
        <f t="shared" si="0"/>
        <v>1</v>
      </c>
      <c r="H9">
        <f t="shared" si="1"/>
        <v>1</v>
      </c>
      <c r="J9" t="str">
        <f t="shared" si="2"/>
        <v>105579.006,17609.233</v>
      </c>
      <c r="K9" t="str">
        <f t="shared" si="3"/>
        <v>point 105579.006,17609.233</v>
      </c>
      <c r="O9" t="s">
        <v>2455</v>
      </c>
      <c r="P9">
        <f>COUNTIF(B2:B1824,"&gt;40")</f>
        <v>1074</v>
      </c>
      <c r="Q9" t="s">
        <v>2470</v>
      </c>
      <c r="R9">
        <f t="shared" si="4"/>
        <v>245</v>
      </c>
    </row>
    <row r="10" spans="1:18" x14ac:dyDescent="0.2">
      <c r="A10" t="s">
        <v>261</v>
      </c>
      <c r="B10">
        <v>27.8</v>
      </c>
      <c r="C10">
        <v>17646.728999999999</v>
      </c>
      <c r="D10">
        <v>105567.11599999999</v>
      </c>
      <c r="E10" t="s">
        <v>1727</v>
      </c>
      <c r="G10">
        <f t="shared" si="0"/>
        <v>1</v>
      </c>
      <c r="H10">
        <f t="shared" si="1"/>
        <v>1</v>
      </c>
      <c r="J10" t="str">
        <f t="shared" si="2"/>
        <v>105567.116,17646.729</v>
      </c>
      <c r="K10" t="str">
        <f t="shared" si="3"/>
        <v>point 105567.116,17646.729</v>
      </c>
      <c r="O10" t="s">
        <v>2456</v>
      </c>
      <c r="P10">
        <f>COUNTIF(B2:B1824,"&gt;45")</f>
        <v>854</v>
      </c>
      <c r="Q10" t="s">
        <v>2471</v>
      </c>
      <c r="R10">
        <f t="shared" si="4"/>
        <v>220</v>
      </c>
    </row>
    <row r="11" spans="1:18" x14ac:dyDescent="0.2">
      <c r="A11" t="s">
        <v>262</v>
      </c>
      <c r="B11">
        <v>35.200000000000003</v>
      </c>
      <c r="C11">
        <v>17607.705000000002</v>
      </c>
      <c r="D11">
        <v>105560.58</v>
      </c>
      <c r="E11" t="s">
        <v>1727</v>
      </c>
      <c r="G11">
        <f t="shared" si="0"/>
        <v>1</v>
      </c>
      <c r="H11">
        <f t="shared" si="1"/>
        <v>1</v>
      </c>
      <c r="J11" t="str">
        <f t="shared" si="2"/>
        <v>105560.58,17607.705</v>
      </c>
      <c r="K11" t="str">
        <f t="shared" si="3"/>
        <v>point 105560.58,17607.705</v>
      </c>
      <c r="O11" t="s">
        <v>2457</v>
      </c>
      <c r="P11">
        <f>COUNTIF(B2:B1824,"&gt;50")</f>
        <v>649</v>
      </c>
      <c r="Q11" t="s">
        <v>2472</v>
      </c>
      <c r="R11">
        <f t="shared" si="4"/>
        <v>205</v>
      </c>
    </row>
    <row r="12" spans="1:18" x14ac:dyDescent="0.2">
      <c r="A12" t="s">
        <v>263</v>
      </c>
      <c r="B12">
        <v>29.8</v>
      </c>
      <c r="C12">
        <v>17635.737000000001</v>
      </c>
      <c r="D12">
        <v>105550.527</v>
      </c>
      <c r="E12" t="s">
        <v>1727</v>
      </c>
      <c r="G12">
        <f t="shared" si="0"/>
        <v>1</v>
      </c>
      <c r="H12">
        <f t="shared" si="1"/>
        <v>1</v>
      </c>
      <c r="J12" t="str">
        <f t="shared" si="2"/>
        <v>105550.527,17635.737</v>
      </c>
      <c r="K12" t="str">
        <f t="shared" si="3"/>
        <v>point 105550.527,17635.737</v>
      </c>
      <c r="O12" t="s">
        <v>2458</v>
      </c>
      <c r="P12">
        <f>COUNTIF(B2:B1824,"&gt;55")</f>
        <v>471</v>
      </c>
      <c r="Q12" t="s">
        <v>2473</v>
      </c>
      <c r="R12">
        <f t="shared" si="4"/>
        <v>178</v>
      </c>
    </row>
    <row r="13" spans="1:18" x14ac:dyDescent="0.2">
      <c r="A13" t="s">
        <v>264</v>
      </c>
      <c r="B13">
        <v>27.7</v>
      </c>
      <c r="C13">
        <v>17612.911</v>
      </c>
      <c r="D13">
        <v>105549.856</v>
      </c>
      <c r="E13" t="s">
        <v>1727</v>
      </c>
      <c r="G13">
        <f t="shared" si="0"/>
        <v>1</v>
      </c>
      <c r="H13">
        <f t="shared" si="1"/>
        <v>1</v>
      </c>
      <c r="J13" t="str">
        <f t="shared" si="2"/>
        <v>105549.856,17612.911</v>
      </c>
      <c r="K13" t="str">
        <f t="shared" si="3"/>
        <v>point 105549.856,17612.911</v>
      </c>
      <c r="O13" t="s">
        <v>2459</v>
      </c>
      <c r="P13">
        <f>COUNTIF(B2:B1824,"&gt;60")</f>
        <v>358</v>
      </c>
      <c r="Q13" t="s">
        <v>2474</v>
      </c>
      <c r="R13">
        <f t="shared" si="4"/>
        <v>113</v>
      </c>
    </row>
    <row r="14" spans="1:18" x14ac:dyDescent="0.2">
      <c r="A14" t="s">
        <v>265</v>
      </c>
      <c r="B14">
        <v>29.5</v>
      </c>
      <c r="C14">
        <v>17605.358</v>
      </c>
      <c r="D14">
        <v>105531.63</v>
      </c>
      <c r="E14" t="s">
        <v>1727</v>
      </c>
      <c r="G14">
        <f t="shared" si="0"/>
        <v>1</v>
      </c>
      <c r="H14">
        <f t="shared" si="1"/>
        <v>1</v>
      </c>
      <c r="J14" t="str">
        <f t="shared" si="2"/>
        <v>105531.63,17605.358</v>
      </c>
      <c r="K14" t="str">
        <f t="shared" si="3"/>
        <v>point 105531.63,17605.358</v>
      </c>
      <c r="O14" t="s">
        <v>2460</v>
      </c>
      <c r="P14">
        <f>COUNTIF(B2:B1824,"&gt;65")</f>
        <v>270</v>
      </c>
      <c r="Q14" t="s">
        <v>2475</v>
      </c>
      <c r="R14">
        <f t="shared" si="4"/>
        <v>88</v>
      </c>
    </row>
    <row r="15" spans="1:18" x14ac:dyDescent="0.2">
      <c r="A15" t="s">
        <v>266</v>
      </c>
      <c r="B15">
        <v>33.9</v>
      </c>
      <c r="C15">
        <v>17651.891</v>
      </c>
      <c r="D15">
        <v>105521.772</v>
      </c>
      <c r="E15" t="s">
        <v>1727</v>
      </c>
      <c r="G15">
        <f t="shared" si="0"/>
        <v>1</v>
      </c>
      <c r="H15">
        <f t="shared" si="1"/>
        <v>1</v>
      </c>
      <c r="J15" t="str">
        <f t="shared" si="2"/>
        <v>105521.772,17651.891</v>
      </c>
      <c r="K15" t="str">
        <f t="shared" si="3"/>
        <v>point 105521.772,17651.891</v>
      </c>
      <c r="O15" t="s">
        <v>2461</v>
      </c>
      <c r="P15">
        <f>COUNTIF(B2:B1824,"&gt;70")</f>
        <v>207</v>
      </c>
      <c r="Q15" t="s">
        <v>2476</v>
      </c>
      <c r="R15">
        <f t="shared" si="4"/>
        <v>63</v>
      </c>
    </row>
    <row r="16" spans="1:18" x14ac:dyDescent="0.2">
      <c r="A16" t="s">
        <v>267</v>
      </c>
      <c r="B16">
        <v>30.05</v>
      </c>
      <c r="C16">
        <v>17616.739000000001</v>
      </c>
      <c r="D16">
        <v>105518.853</v>
      </c>
      <c r="E16" t="s">
        <v>1727</v>
      </c>
      <c r="G16">
        <f t="shared" si="0"/>
        <v>1</v>
      </c>
      <c r="H16">
        <f t="shared" si="1"/>
        <v>1</v>
      </c>
      <c r="J16" t="str">
        <f t="shared" si="2"/>
        <v>105518.853,17616.739</v>
      </c>
      <c r="K16" t="str">
        <f t="shared" si="3"/>
        <v>point 105518.853,17616.739</v>
      </c>
      <c r="O16" t="s">
        <v>2462</v>
      </c>
      <c r="P16">
        <f>COUNTIF(B2:B1824,"&gt;75")</f>
        <v>134</v>
      </c>
      <c r="Q16" t="s">
        <v>2477</v>
      </c>
      <c r="R16">
        <f t="shared" si="4"/>
        <v>73</v>
      </c>
    </row>
    <row r="17" spans="1:18" x14ac:dyDescent="0.2">
      <c r="A17" t="s">
        <v>268</v>
      </c>
      <c r="B17">
        <v>30.35</v>
      </c>
      <c r="C17">
        <v>17642.495999999999</v>
      </c>
      <c r="D17">
        <v>105504.96799999999</v>
      </c>
      <c r="E17" t="s">
        <v>1727</v>
      </c>
      <c r="G17">
        <f t="shared" si="0"/>
        <v>1</v>
      </c>
      <c r="H17">
        <f t="shared" si="1"/>
        <v>1</v>
      </c>
      <c r="J17" t="str">
        <f t="shared" si="2"/>
        <v>105504.968,17642.496</v>
      </c>
      <c r="K17" t="str">
        <f t="shared" si="3"/>
        <v>point 105504.968,17642.496</v>
      </c>
      <c r="O17" t="s">
        <v>2463</v>
      </c>
      <c r="P17">
        <f>COUNTIF(B2:B1824,"&gt;80")</f>
        <v>102</v>
      </c>
      <c r="Q17" t="s">
        <v>2478</v>
      </c>
      <c r="R17">
        <f t="shared" si="4"/>
        <v>32</v>
      </c>
    </row>
    <row r="18" spans="1:18" x14ac:dyDescent="0.2">
      <c r="A18" t="s">
        <v>269</v>
      </c>
      <c r="B18">
        <v>28.6</v>
      </c>
      <c r="C18">
        <v>17606.278999999999</v>
      </c>
      <c r="D18">
        <v>105502.20699999999</v>
      </c>
      <c r="E18" t="s">
        <v>1727</v>
      </c>
      <c r="G18">
        <f t="shared" si="0"/>
        <v>1</v>
      </c>
      <c r="H18">
        <f t="shared" si="1"/>
        <v>1</v>
      </c>
      <c r="J18" t="str">
        <f t="shared" si="2"/>
        <v>105502.207,17606.279</v>
      </c>
      <c r="K18" t="str">
        <f t="shared" si="3"/>
        <v>point 105502.207,17606.279</v>
      </c>
      <c r="Q18" t="s">
        <v>2479</v>
      </c>
      <c r="R18">
        <v>101</v>
      </c>
    </row>
    <row r="19" spans="1:18" x14ac:dyDescent="0.2">
      <c r="A19" t="s">
        <v>270</v>
      </c>
      <c r="B19">
        <v>29.6</v>
      </c>
      <c r="C19">
        <v>17655.278999999999</v>
      </c>
      <c r="D19">
        <v>105492.001</v>
      </c>
      <c r="E19" t="s">
        <v>1727</v>
      </c>
      <c r="G19">
        <f t="shared" si="0"/>
        <v>1</v>
      </c>
      <c r="H19">
        <f t="shared" si="1"/>
        <v>1</v>
      </c>
      <c r="J19" t="str">
        <f t="shared" si="2"/>
        <v>105492.001,17655.279</v>
      </c>
      <c r="K19" t="str">
        <f t="shared" si="3"/>
        <v>point 105492.001,17655.279</v>
      </c>
    </row>
    <row r="20" spans="1:18" x14ac:dyDescent="0.2">
      <c r="A20" t="s">
        <v>271</v>
      </c>
      <c r="B20">
        <v>33.5</v>
      </c>
      <c r="C20">
        <v>17619.368999999999</v>
      </c>
      <c r="D20">
        <v>105491.255</v>
      </c>
      <c r="E20" t="s">
        <v>1727</v>
      </c>
      <c r="G20">
        <f t="shared" si="0"/>
        <v>1</v>
      </c>
      <c r="H20">
        <f t="shared" si="1"/>
        <v>1</v>
      </c>
      <c r="J20" t="str">
        <f t="shared" si="2"/>
        <v>105491.255,17619.369</v>
      </c>
      <c r="K20" t="str">
        <f t="shared" si="3"/>
        <v>point 105491.255,17619.369</v>
      </c>
    </row>
    <row r="21" spans="1:18" x14ac:dyDescent="0.2">
      <c r="A21" t="s">
        <v>272</v>
      </c>
      <c r="B21">
        <v>30</v>
      </c>
      <c r="C21">
        <v>17645.350999999999</v>
      </c>
      <c r="D21">
        <v>105475.95600000001</v>
      </c>
      <c r="E21" t="s">
        <v>1727</v>
      </c>
      <c r="G21">
        <f t="shared" si="0"/>
        <v>1</v>
      </c>
      <c r="H21">
        <f t="shared" si="1"/>
        <v>1</v>
      </c>
      <c r="J21" t="str">
        <f t="shared" si="2"/>
        <v>105475.956,17645.351</v>
      </c>
      <c r="K21" t="str">
        <f t="shared" si="3"/>
        <v>point 105475.956,17645.351</v>
      </c>
    </row>
    <row r="22" spans="1:18" x14ac:dyDescent="0.2">
      <c r="A22" t="s">
        <v>273</v>
      </c>
      <c r="B22">
        <v>29.2</v>
      </c>
      <c r="C22">
        <v>17608.977999999999</v>
      </c>
      <c r="D22">
        <v>105473.965</v>
      </c>
      <c r="E22" t="s">
        <v>1727</v>
      </c>
      <c r="G22">
        <f t="shared" si="0"/>
        <v>1</v>
      </c>
      <c r="H22">
        <f t="shared" si="1"/>
        <v>1</v>
      </c>
      <c r="J22" t="str">
        <f t="shared" si="2"/>
        <v>105473.965,17608.978</v>
      </c>
      <c r="K22" t="str">
        <f t="shared" si="3"/>
        <v>point 105473.965,17608.978</v>
      </c>
    </row>
    <row r="23" spans="1:18" x14ac:dyDescent="0.2">
      <c r="A23" t="s">
        <v>274</v>
      </c>
      <c r="B23">
        <v>29.8</v>
      </c>
      <c r="C23">
        <v>17658.142</v>
      </c>
      <c r="D23">
        <v>105462.261</v>
      </c>
      <c r="E23" t="s">
        <v>1727</v>
      </c>
      <c r="G23">
        <f t="shared" si="0"/>
        <v>1</v>
      </c>
      <c r="H23">
        <f t="shared" si="1"/>
        <v>1</v>
      </c>
      <c r="J23" t="str">
        <f t="shared" si="2"/>
        <v>105462.261,17658.142</v>
      </c>
      <c r="K23" t="str">
        <f t="shared" si="3"/>
        <v>point 105462.261,17658.142</v>
      </c>
    </row>
    <row r="24" spans="1:18" x14ac:dyDescent="0.2">
      <c r="A24" t="s">
        <v>275</v>
      </c>
      <c r="B24">
        <v>29.8</v>
      </c>
      <c r="C24">
        <v>17622.89</v>
      </c>
      <c r="D24">
        <v>105462.39</v>
      </c>
      <c r="E24" t="s">
        <v>1727</v>
      </c>
      <c r="G24">
        <f t="shared" si="0"/>
        <v>1</v>
      </c>
      <c r="H24">
        <f t="shared" si="1"/>
        <v>1</v>
      </c>
      <c r="J24" t="str">
        <f t="shared" si="2"/>
        <v>105462.39,17622.89</v>
      </c>
      <c r="K24" t="str">
        <f t="shared" si="3"/>
        <v>point 105462.39,17622.89</v>
      </c>
    </row>
    <row r="25" spans="1:18" x14ac:dyDescent="0.2">
      <c r="A25" t="s">
        <v>276</v>
      </c>
      <c r="B25">
        <v>34</v>
      </c>
      <c r="C25">
        <v>17648.317999999999</v>
      </c>
      <c r="D25">
        <v>105449.68799999999</v>
      </c>
      <c r="E25" t="s">
        <v>1727</v>
      </c>
      <c r="G25">
        <f t="shared" si="0"/>
        <v>1</v>
      </c>
      <c r="H25">
        <f t="shared" si="1"/>
        <v>1</v>
      </c>
      <c r="J25" t="str">
        <f t="shared" si="2"/>
        <v>105449.688,17648.318</v>
      </c>
      <c r="K25" t="str">
        <f t="shared" si="3"/>
        <v>point 105449.688,17648.318</v>
      </c>
    </row>
    <row r="26" spans="1:18" x14ac:dyDescent="0.2">
      <c r="A26" t="s">
        <v>277</v>
      </c>
      <c r="B26">
        <v>30</v>
      </c>
      <c r="C26">
        <v>17612.042000000001</v>
      </c>
      <c r="D26">
        <v>105448.148</v>
      </c>
      <c r="E26" t="s">
        <v>1727</v>
      </c>
      <c r="G26">
        <f t="shared" si="0"/>
        <v>1</v>
      </c>
      <c r="H26">
        <f t="shared" si="1"/>
        <v>1</v>
      </c>
      <c r="J26" t="str">
        <f t="shared" si="2"/>
        <v>105448.148,17612.042</v>
      </c>
      <c r="K26" t="str">
        <f t="shared" si="3"/>
        <v>point 105448.148,17612.042</v>
      </c>
    </row>
    <row r="27" spans="1:18" x14ac:dyDescent="0.2">
      <c r="A27" t="s">
        <v>278</v>
      </c>
      <c r="B27">
        <v>29.9</v>
      </c>
      <c r="C27">
        <v>17625.323</v>
      </c>
      <c r="D27">
        <v>105435.538</v>
      </c>
      <c r="E27" t="s">
        <v>1727</v>
      </c>
      <c r="G27">
        <f t="shared" si="0"/>
        <v>1</v>
      </c>
      <c r="H27">
        <f t="shared" si="1"/>
        <v>1</v>
      </c>
      <c r="J27" t="str">
        <f t="shared" si="2"/>
        <v>105435.538,17625.323</v>
      </c>
      <c r="K27" t="str">
        <f t="shared" si="3"/>
        <v>point 105435.538,17625.323</v>
      </c>
    </row>
    <row r="28" spans="1:18" x14ac:dyDescent="0.2">
      <c r="A28" t="s">
        <v>279</v>
      </c>
      <c r="B28">
        <v>29.4</v>
      </c>
      <c r="C28">
        <v>17650.419000000002</v>
      </c>
      <c r="D28">
        <v>105420.776</v>
      </c>
      <c r="E28" t="s">
        <v>1727</v>
      </c>
      <c r="G28">
        <f t="shared" si="0"/>
        <v>1</v>
      </c>
      <c r="H28">
        <f t="shared" si="1"/>
        <v>1</v>
      </c>
      <c r="J28" t="str">
        <f t="shared" si="2"/>
        <v>105420.776,17650.419</v>
      </c>
      <c r="K28" t="str">
        <f t="shared" si="3"/>
        <v>point 105420.776,17650.419</v>
      </c>
    </row>
    <row r="29" spans="1:18" x14ac:dyDescent="0.2">
      <c r="A29" t="s">
        <v>280</v>
      </c>
      <c r="B29">
        <v>35</v>
      </c>
      <c r="C29">
        <v>17615.502</v>
      </c>
      <c r="D29">
        <v>105418.99800000001</v>
      </c>
      <c r="E29" t="s">
        <v>1727</v>
      </c>
      <c r="G29">
        <f t="shared" si="0"/>
        <v>1</v>
      </c>
      <c r="H29">
        <f t="shared" si="1"/>
        <v>1</v>
      </c>
      <c r="J29" t="str">
        <f t="shared" si="2"/>
        <v>105418.998,17615.502</v>
      </c>
      <c r="K29" t="str">
        <f t="shared" si="3"/>
        <v>point 105418.998,17615.502</v>
      </c>
    </row>
    <row r="30" spans="1:18" x14ac:dyDescent="0.2">
      <c r="A30" t="s">
        <v>281</v>
      </c>
      <c r="B30">
        <v>29.2</v>
      </c>
      <c r="C30">
        <v>17664.008000000002</v>
      </c>
      <c r="D30">
        <v>105407.879</v>
      </c>
      <c r="E30" t="s">
        <v>1727</v>
      </c>
      <c r="G30">
        <f t="shared" si="0"/>
        <v>1</v>
      </c>
      <c r="H30">
        <f t="shared" si="1"/>
        <v>1</v>
      </c>
      <c r="J30" t="str">
        <f t="shared" si="2"/>
        <v>105407.879,17664.008</v>
      </c>
      <c r="K30" t="str">
        <f t="shared" si="3"/>
        <v>point 105407.879,17664.008</v>
      </c>
    </row>
    <row r="31" spans="1:18" x14ac:dyDescent="0.2">
      <c r="A31" t="s">
        <v>282</v>
      </c>
      <c r="B31">
        <v>30.3</v>
      </c>
      <c r="C31">
        <v>17630.016</v>
      </c>
      <c r="D31">
        <v>105405.59699999999</v>
      </c>
      <c r="E31" t="s">
        <v>1727</v>
      </c>
      <c r="G31">
        <f t="shared" si="0"/>
        <v>1</v>
      </c>
      <c r="H31">
        <f t="shared" si="1"/>
        <v>1</v>
      </c>
      <c r="J31" t="str">
        <f t="shared" si="2"/>
        <v>105405.597,17630.016</v>
      </c>
      <c r="K31" t="str">
        <f t="shared" si="3"/>
        <v>point 105405.597,17630.016</v>
      </c>
    </row>
    <row r="32" spans="1:18" x14ac:dyDescent="0.2">
      <c r="A32" t="s">
        <v>283</v>
      </c>
      <c r="B32">
        <v>32.1</v>
      </c>
      <c r="C32">
        <v>17653.102999999999</v>
      </c>
      <c r="D32">
        <v>105392.378</v>
      </c>
      <c r="E32" t="s">
        <v>1727</v>
      </c>
      <c r="G32">
        <f t="shared" si="0"/>
        <v>1</v>
      </c>
      <c r="H32">
        <f t="shared" si="1"/>
        <v>1</v>
      </c>
      <c r="J32" t="str">
        <f t="shared" si="2"/>
        <v>105392.378,17653.103</v>
      </c>
      <c r="K32" t="str">
        <f t="shared" si="3"/>
        <v>point 105392.378,17653.103</v>
      </c>
    </row>
    <row r="33" spans="1:11" x14ac:dyDescent="0.2">
      <c r="A33" t="s">
        <v>284</v>
      </c>
      <c r="B33">
        <v>29.8</v>
      </c>
      <c r="C33">
        <v>17619.134999999998</v>
      </c>
      <c r="D33">
        <v>105389.357</v>
      </c>
      <c r="E33" t="s">
        <v>1727</v>
      </c>
      <c r="G33">
        <f t="shared" si="0"/>
        <v>1</v>
      </c>
      <c r="H33">
        <f t="shared" si="1"/>
        <v>1</v>
      </c>
      <c r="J33" t="str">
        <f t="shared" si="2"/>
        <v>105389.357,17619.135</v>
      </c>
      <c r="K33" t="str">
        <f t="shared" si="3"/>
        <v>point 105389.357,17619.135</v>
      </c>
    </row>
    <row r="34" spans="1:11" x14ac:dyDescent="0.2">
      <c r="A34" t="s">
        <v>285</v>
      </c>
      <c r="B34">
        <v>28.6</v>
      </c>
      <c r="C34">
        <v>17664.423999999999</v>
      </c>
      <c r="D34">
        <v>105379.88</v>
      </c>
      <c r="E34" t="s">
        <v>1727</v>
      </c>
      <c r="G34">
        <f t="shared" si="0"/>
        <v>1</v>
      </c>
      <c r="H34">
        <f t="shared" si="1"/>
        <v>1</v>
      </c>
      <c r="J34" t="str">
        <f t="shared" si="2"/>
        <v>105379.88,17664.424</v>
      </c>
      <c r="K34" t="str">
        <f t="shared" si="3"/>
        <v>point 105379.88,17664.424</v>
      </c>
    </row>
    <row r="35" spans="1:11" x14ac:dyDescent="0.2">
      <c r="A35" t="s">
        <v>286</v>
      </c>
      <c r="B35">
        <v>28</v>
      </c>
      <c r="C35">
        <v>17632.29</v>
      </c>
      <c r="D35">
        <v>105378.41</v>
      </c>
      <c r="E35" t="s">
        <v>1727</v>
      </c>
      <c r="G35">
        <f t="shared" si="0"/>
        <v>1</v>
      </c>
      <c r="H35">
        <f t="shared" si="1"/>
        <v>1</v>
      </c>
      <c r="J35" t="str">
        <f t="shared" si="2"/>
        <v>105378.41,17632.29</v>
      </c>
      <c r="K35" t="str">
        <f t="shared" si="3"/>
        <v>point 105378.41,17632.29</v>
      </c>
    </row>
    <row r="36" spans="1:11" x14ac:dyDescent="0.2">
      <c r="A36" t="s">
        <v>287</v>
      </c>
      <c r="B36">
        <v>29.5</v>
      </c>
      <c r="C36">
        <v>17654.844000000001</v>
      </c>
      <c r="D36">
        <v>105367.996</v>
      </c>
      <c r="E36" t="s">
        <v>1727</v>
      </c>
      <c r="G36">
        <f t="shared" si="0"/>
        <v>1</v>
      </c>
      <c r="H36">
        <f t="shared" si="1"/>
        <v>1</v>
      </c>
      <c r="J36" t="str">
        <f t="shared" si="2"/>
        <v>105367.996,17654.844</v>
      </c>
      <c r="K36" t="str">
        <f t="shared" si="3"/>
        <v>point 105367.996,17654.844</v>
      </c>
    </row>
    <row r="37" spans="1:11" x14ac:dyDescent="0.2">
      <c r="A37" t="s">
        <v>288</v>
      </c>
      <c r="B37">
        <v>30.5</v>
      </c>
      <c r="C37">
        <v>17623.826000000001</v>
      </c>
      <c r="D37">
        <v>105367.23</v>
      </c>
      <c r="E37" t="s">
        <v>1727</v>
      </c>
      <c r="G37">
        <f t="shared" si="0"/>
        <v>1</v>
      </c>
      <c r="H37">
        <f t="shared" si="1"/>
        <v>1</v>
      </c>
      <c r="J37" t="str">
        <f t="shared" si="2"/>
        <v>105367.23,17623.826</v>
      </c>
      <c r="K37" t="str">
        <f t="shared" si="3"/>
        <v>point 105367.23,17623.826</v>
      </c>
    </row>
    <row r="38" spans="1:11" x14ac:dyDescent="0.2">
      <c r="A38" t="s">
        <v>289</v>
      </c>
      <c r="B38">
        <v>29.5</v>
      </c>
      <c r="C38">
        <v>17667.773000000001</v>
      </c>
      <c r="D38">
        <v>105350.856</v>
      </c>
      <c r="E38" t="s">
        <v>1727</v>
      </c>
      <c r="G38">
        <f t="shared" si="0"/>
        <v>1</v>
      </c>
      <c r="H38">
        <f t="shared" si="1"/>
        <v>1</v>
      </c>
      <c r="J38" t="str">
        <f t="shared" si="2"/>
        <v>105350.856,17667.773</v>
      </c>
      <c r="K38" t="str">
        <f t="shared" si="3"/>
        <v>point 105350.856,17667.773</v>
      </c>
    </row>
    <row r="39" spans="1:11" x14ac:dyDescent="0.2">
      <c r="A39" t="s">
        <v>290</v>
      </c>
      <c r="B39">
        <v>29.2</v>
      </c>
      <c r="C39">
        <v>17636.812999999998</v>
      </c>
      <c r="D39">
        <v>105350.058</v>
      </c>
      <c r="E39" t="s">
        <v>1727</v>
      </c>
      <c r="G39">
        <f t="shared" si="0"/>
        <v>1</v>
      </c>
      <c r="H39">
        <f t="shared" si="1"/>
        <v>1</v>
      </c>
      <c r="J39" t="str">
        <f t="shared" si="2"/>
        <v>105350.058,17636.813</v>
      </c>
      <c r="K39" t="str">
        <f t="shared" si="3"/>
        <v>point 105350.058,17636.813</v>
      </c>
    </row>
    <row r="40" spans="1:11" x14ac:dyDescent="0.2">
      <c r="A40" t="s">
        <v>291</v>
      </c>
      <c r="B40">
        <v>31.2</v>
      </c>
      <c r="C40">
        <v>17656.983</v>
      </c>
      <c r="D40">
        <v>105332.564</v>
      </c>
      <c r="E40" t="s">
        <v>1727</v>
      </c>
      <c r="G40">
        <f t="shared" si="0"/>
        <v>1</v>
      </c>
      <c r="H40">
        <f t="shared" si="1"/>
        <v>1</v>
      </c>
      <c r="J40" t="str">
        <f t="shared" si="2"/>
        <v>105332.564,17656.983</v>
      </c>
      <c r="K40" t="str">
        <f t="shared" si="3"/>
        <v>point 105332.564,17656.983</v>
      </c>
    </row>
    <row r="41" spans="1:11" x14ac:dyDescent="0.2">
      <c r="A41" t="s">
        <v>292</v>
      </c>
      <c r="B41">
        <v>29</v>
      </c>
      <c r="C41">
        <v>17628.698</v>
      </c>
      <c r="D41">
        <v>105332.45</v>
      </c>
      <c r="E41" t="s">
        <v>1727</v>
      </c>
      <c r="G41">
        <f t="shared" si="0"/>
        <v>1</v>
      </c>
      <c r="H41">
        <f t="shared" si="1"/>
        <v>1</v>
      </c>
      <c r="J41" t="str">
        <f t="shared" si="2"/>
        <v>105332.45,17628.698</v>
      </c>
      <c r="K41" t="str">
        <f t="shared" si="3"/>
        <v>point 105332.45,17628.698</v>
      </c>
    </row>
    <row r="42" spans="1:11" x14ac:dyDescent="0.2">
      <c r="A42" t="s">
        <v>293</v>
      </c>
      <c r="B42">
        <v>30.8</v>
      </c>
      <c r="C42">
        <v>17641.708999999999</v>
      </c>
      <c r="D42">
        <v>105012.872</v>
      </c>
      <c r="E42" t="s">
        <v>1727</v>
      </c>
      <c r="G42">
        <f t="shared" si="0"/>
        <v>1</v>
      </c>
      <c r="H42">
        <f t="shared" si="1"/>
        <v>1</v>
      </c>
      <c r="J42" t="str">
        <f t="shared" si="2"/>
        <v>105012.872,17641.709</v>
      </c>
      <c r="K42" t="str">
        <f t="shared" si="3"/>
        <v>point 105012.872,17641.709</v>
      </c>
    </row>
    <row r="43" spans="1:11" x14ac:dyDescent="0.2">
      <c r="A43" t="s">
        <v>294</v>
      </c>
      <c r="B43">
        <v>31</v>
      </c>
      <c r="C43">
        <v>17661.271000000001</v>
      </c>
      <c r="D43">
        <v>105013.88499999999</v>
      </c>
      <c r="E43" t="s">
        <v>1727</v>
      </c>
      <c r="G43">
        <f t="shared" si="0"/>
        <v>1</v>
      </c>
      <c r="H43">
        <f t="shared" si="1"/>
        <v>1</v>
      </c>
      <c r="J43" t="str">
        <f t="shared" si="2"/>
        <v>105013.885,17661.271</v>
      </c>
      <c r="K43" t="str">
        <f t="shared" si="3"/>
        <v>point 105013.885,17661.271</v>
      </c>
    </row>
    <row r="44" spans="1:11" x14ac:dyDescent="0.2">
      <c r="A44" t="s">
        <v>295</v>
      </c>
      <c r="B44">
        <v>33.1</v>
      </c>
      <c r="C44">
        <v>17640.420999999998</v>
      </c>
      <c r="D44">
        <v>104996.514</v>
      </c>
      <c r="E44" t="s">
        <v>1727</v>
      </c>
      <c r="G44">
        <f t="shared" si="0"/>
        <v>1</v>
      </c>
      <c r="H44">
        <f t="shared" si="1"/>
        <v>1</v>
      </c>
      <c r="J44" t="str">
        <f t="shared" si="2"/>
        <v>104996.514,17640.421</v>
      </c>
      <c r="K44" t="str">
        <f t="shared" si="3"/>
        <v>point 104996.514,17640.421</v>
      </c>
    </row>
    <row r="45" spans="1:11" x14ac:dyDescent="0.2">
      <c r="A45" t="s">
        <v>296</v>
      </c>
      <c r="B45">
        <v>30</v>
      </c>
      <c r="C45">
        <v>17658.628000000001</v>
      </c>
      <c r="D45">
        <v>104996.769</v>
      </c>
      <c r="E45" t="s">
        <v>1727</v>
      </c>
      <c r="G45">
        <f t="shared" si="0"/>
        <v>1</v>
      </c>
      <c r="H45">
        <f t="shared" si="1"/>
        <v>1</v>
      </c>
      <c r="J45" t="str">
        <f t="shared" si="2"/>
        <v>104996.769,17658.628</v>
      </c>
      <c r="K45" t="str">
        <f t="shared" si="3"/>
        <v>point 104996.769,17658.628</v>
      </c>
    </row>
    <row r="46" spans="1:11" x14ac:dyDescent="0.2">
      <c r="A46" t="s">
        <v>297</v>
      </c>
      <c r="B46">
        <v>30.2</v>
      </c>
      <c r="C46">
        <v>17637.794999999998</v>
      </c>
      <c r="D46">
        <v>104975.891</v>
      </c>
      <c r="E46" t="s">
        <v>1727</v>
      </c>
      <c r="G46">
        <f t="shared" si="0"/>
        <v>1</v>
      </c>
      <c r="H46">
        <f t="shared" si="1"/>
        <v>1</v>
      </c>
      <c r="J46" t="str">
        <f t="shared" si="2"/>
        <v>104975.891,17637.795</v>
      </c>
      <c r="K46" t="str">
        <f t="shared" si="3"/>
        <v>point 104975.891,17637.795</v>
      </c>
    </row>
    <row r="47" spans="1:11" x14ac:dyDescent="0.2">
      <c r="A47" t="s">
        <v>298</v>
      </c>
      <c r="B47">
        <v>30.6</v>
      </c>
      <c r="C47">
        <v>17657.611000000001</v>
      </c>
      <c r="D47">
        <v>104978.518</v>
      </c>
      <c r="E47" t="s">
        <v>1727</v>
      </c>
      <c r="G47">
        <f t="shared" si="0"/>
        <v>1</v>
      </c>
      <c r="H47">
        <f t="shared" si="1"/>
        <v>1</v>
      </c>
      <c r="J47" t="str">
        <f t="shared" si="2"/>
        <v>104978.518,17657.611</v>
      </c>
      <c r="K47" t="str">
        <f t="shared" si="3"/>
        <v>point 104978.518,17657.611</v>
      </c>
    </row>
    <row r="48" spans="1:11" x14ac:dyDescent="0.2">
      <c r="A48" t="s">
        <v>299</v>
      </c>
      <c r="B48">
        <v>30.6</v>
      </c>
      <c r="C48">
        <v>17634.535</v>
      </c>
      <c r="D48">
        <v>104961.496</v>
      </c>
      <c r="E48" t="s">
        <v>1727</v>
      </c>
      <c r="G48">
        <f t="shared" si="0"/>
        <v>1</v>
      </c>
      <c r="H48">
        <f t="shared" si="1"/>
        <v>1</v>
      </c>
      <c r="J48" t="str">
        <f t="shared" si="2"/>
        <v>104961.496,17634.535</v>
      </c>
      <c r="K48" t="str">
        <f t="shared" si="3"/>
        <v>point 104961.496,17634.535</v>
      </c>
    </row>
    <row r="49" spans="1:11" x14ac:dyDescent="0.2">
      <c r="A49" t="s">
        <v>300</v>
      </c>
      <c r="B49">
        <v>33.799999999999997</v>
      </c>
      <c r="C49">
        <v>17653.528999999999</v>
      </c>
      <c r="D49">
        <v>104962.549</v>
      </c>
      <c r="E49" t="s">
        <v>1727</v>
      </c>
      <c r="G49">
        <f t="shared" si="0"/>
        <v>1</v>
      </c>
      <c r="H49">
        <f t="shared" si="1"/>
        <v>1</v>
      </c>
      <c r="J49" t="str">
        <f t="shared" si="2"/>
        <v>104962.549,17653.529</v>
      </c>
      <c r="K49" t="str">
        <f t="shared" si="3"/>
        <v>point 104962.549,17653.529</v>
      </c>
    </row>
    <row r="50" spans="1:11" x14ac:dyDescent="0.2">
      <c r="A50" t="s">
        <v>301</v>
      </c>
      <c r="B50">
        <v>39.799999999999997</v>
      </c>
      <c r="C50">
        <v>17358.805</v>
      </c>
      <c r="D50">
        <v>104566.15300000001</v>
      </c>
      <c r="E50" t="s">
        <v>1727</v>
      </c>
      <c r="G50">
        <f t="shared" si="0"/>
        <v>1</v>
      </c>
      <c r="H50">
        <f t="shared" si="1"/>
        <v>1</v>
      </c>
      <c r="J50" t="str">
        <f t="shared" si="2"/>
        <v>104566.153,17358.805</v>
      </c>
      <c r="K50" t="str">
        <f t="shared" si="3"/>
        <v>point 104566.153,17358.805</v>
      </c>
    </row>
    <row r="51" spans="1:11" x14ac:dyDescent="0.2">
      <c r="A51" t="s">
        <v>302</v>
      </c>
      <c r="B51">
        <v>38.6</v>
      </c>
      <c r="C51">
        <v>17346.850999999999</v>
      </c>
      <c r="D51">
        <v>104558.7</v>
      </c>
      <c r="E51" t="s">
        <v>1727</v>
      </c>
      <c r="G51">
        <f t="shared" si="0"/>
        <v>1</v>
      </c>
      <c r="H51">
        <f t="shared" si="1"/>
        <v>1</v>
      </c>
      <c r="J51" t="str">
        <f t="shared" si="2"/>
        <v>104558.7,17346.851</v>
      </c>
      <c r="K51" t="str">
        <f t="shared" si="3"/>
        <v>point 104558.7,17346.851</v>
      </c>
    </row>
    <row r="52" spans="1:11" x14ac:dyDescent="0.2">
      <c r="A52" t="s">
        <v>303</v>
      </c>
      <c r="B52">
        <v>42.3</v>
      </c>
      <c r="C52">
        <v>17362.995999999999</v>
      </c>
      <c r="D52">
        <v>104536.37300000001</v>
      </c>
      <c r="E52" t="s">
        <v>1727</v>
      </c>
      <c r="G52">
        <f t="shared" si="0"/>
        <v>1</v>
      </c>
      <c r="H52">
        <f t="shared" si="1"/>
        <v>1</v>
      </c>
      <c r="J52" t="str">
        <f t="shared" si="2"/>
        <v>104536.373,17362.996</v>
      </c>
      <c r="K52" t="str">
        <f t="shared" si="3"/>
        <v>point 104536.373,17362.996</v>
      </c>
    </row>
    <row r="53" spans="1:11" x14ac:dyDescent="0.2">
      <c r="A53" t="s">
        <v>304</v>
      </c>
      <c r="B53">
        <v>39.5</v>
      </c>
      <c r="C53">
        <v>17333.817999999999</v>
      </c>
      <c r="D53">
        <v>104545.55899999999</v>
      </c>
      <c r="E53" t="s">
        <v>1727</v>
      </c>
      <c r="G53">
        <f t="shared" si="0"/>
        <v>1</v>
      </c>
      <c r="H53">
        <f t="shared" si="1"/>
        <v>1</v>
      </c>
      <c r="J53" t="str">
        <f t="shared" si="2"/>
        <v>104545.559,17333.818</v>
      </c>
      <c r="K53" t="str">
        <f t="shared" si="3"/>
        <v>point 104545.559,17333.818</v>
      </c>
    </row>
    <row r="54" spans="1:11" x14ac:dyDescent="0.2">
      <c r="A54" t="s">
        <v>305</v>
      </c>
      <c r="B54">
        <v>39.299999999999997</v>
      </c>
      <c r="C54">
        <v>17351.205000000002</v>
      </c>
      <c r="D54">
        <v>104526.92</v>
      </c>
      <c r="E54" t="s">
        <v>1727</v>
      </c>
      <c r="G54">
        <f t="shared" si="0"/>
        <v>1</v>
      </c>
      <c r="H54">
        <f t="shared" si="1"/>
        <v>1</v>
      </c>
      <c r="J54" t="str">
        <f t="shared" si="2"/>
        <v>104526.92,17351.205</v>
      </c>
      <c r="K54" t="str">
        <f t="shared" si="3"/>
        <v>point 104526.92,17351.205</v>
      </c>
    </row>
    <row r="55" spans="1:11" x14ac:dyDescent="0.2">
      <c r="A55" t="s">
        <v>306</v>
      </c>
      <c r="B55">
        <v>39</v>
      </c>
      <c r="C55">
        <v>17337.423999999999</v>
      </c>
      <c r="D55">
        <v>104514.628</v>
      </c>
      <c r="E55" t="s">
        <v>1727</v>
      </c>
      <c r="G55">
        <f t="shared" si="0"/>
        <v>1</v>
      </c>
      <c r="H55">
        <f t="shared" si="1"/>
        <v>1</v>
      </c>
      <c r="J55" t="str">
        <f t="shared" si="2"/>
        <v>104514.628,17337.424</v>
      </c>
      <c r="K55" t="str">
        <f t="shared" si="3"/>
        <v>point 104514.628,17337.424</v>
      </c>
    </row>
    <row r="56" spans="1:11" x14ac:dyDescent="0.2">
      <c r="A56" t="s">
        <v>307</v>
      </c>
      <c r="B56">
        <v>46</v>
      </c>
      <c r="C56">
        <v>17311.002899999999</v>
      </c>
      <c r="D56">
        <v>104521.48759999999</v>
      </c>
      <c r="E56" t="s">
        <v>1727</v>
      </c>
      <c r="G56">
        <f t="shared" si="0"/>
        <v>1</v>
      </c>
      <c r="H56">
        <f t="shared" si="1"/>
        <v>1</v>
      </c>
      <c r="J56" t="str">
        <f t="shared" si="2"/>
        <v>104521.4876,17311.0029</v>
      </c>
      <c r="K56" t="str">
        <f t="shared" si="3"/>
        <v>point 104521.4876,17311.0029</v>
      </c>
    </row>
    <row r="57" spans="1:11" x14ac:dyDescent="0.2">
      <c r="A57" t="s">
        <v>308</v>
      </c>
      <c r="B57">
        <v>45.8</v>
      </c>
      <c r="C57">
        <v>17312.8554</v>
      </c>
      <c r="D57">
        <v>104507.9032</v>
      </c>
      <c r="E57" t="s">
        <v>1727</v>
      </c>
      <c r="G57">
        <f t="shared" si="0"/>
        <v>1</v>
      </c>
      <c r="H57">
        <f t="shared" si="1"/>
        <v>1</v>
      </c>
      <c r="J57" t="str">
        <f t="shared" si="2"/>
        <v>104507.9032,17312.8554</v>
      </c>
      <c r="K57" t="str">
        <f t="shared" si="3"/>
        <v>point 104507.9032,17312.8554</v>
      </c>
    </row>
    <row r="58" spans="1:11" x14ac:dyDescent="0.2">
      <c r="A58" t="s">
        <v>309</v>
      </c>
      <c r="B58">
        <v>38.5</v>
      </c>
      <c r="C58">
        <v>17287.766</v>
      </c>
      <c r="D58">
        <v>104514.568</v>
      </c>
      <c r="E58" t="s">
        <v>1727</v>
      </c>
      <c r="G58">
        <f t="shared" si="0"/>
        <v>1</v>
      </c>
      <c r="H58">
        <f t="shared" si="1"/>
        <v>1</v>
      </c>
      <c r="J58" t="str">
        <f t="shared" si="2"/>
        <v>104514.568,17287.766</v>
      </c>
      <c r="K58" t="str">
        <f t="shared" si="3"/>
        <v>point 104514.568,17287.766</v>
      </c>
    </row>
    <row r="59" spans="1:11" x14ac:dyDescent="0.2">
      <c r="A59" t="s">
        <v>310</v>
      </c>
      <c r="B59">
        <v>42</v>
      </c>
      <c r="C59">
        <v>17273.977999999999</v>
      </c>
      <c r="D59">
        <v>104506.315</v>
      </c>
      <c r="E59" t="s">
        <v>1727</v>
      </c>
      <c r="G59">
        <f t="shared" si="0"/>
        <v>1</v>
      </c>
      <c r="H59">
        <f t="shared" si="1"/>
        <v>1</v>
      </c>
      <c r="J59" t="str">
        <f t="shared" si="2"/>
        <v>104506.315,17273.978</v>
      </c>
      <c r="K59" t="str">
        <f t="shared" si="3"/>
        <v>point 104506.315,17273.978</v>
      </c>
    </row>
    <row r="60" spans="1:11" x14ac:dyDescent="0.2">
      <c r="A60" t="s">
        <v>311</v>
      </c>
      <c r="B60">
        <v>38</v>
      </c>
      <c r="C60">
        <v>17278.256000000001</v>
      </c>
      <c r="D60">
        <v>104478.686</v>
      </c>
      <c r="E60" t="s">
        <v>1727</v>
      </c>
      <c r="G60">
        <f t="shared" si="0"/>
        <v>1</v>
      </c>
      <c r="H60">
        <f t="shared" si="1"/>
        <v>1</v>
      </c>
      <c r="J60" t="str">
        <f t="shared" si="2"/>
        <v>104478.686,17278.256</v>
      </c>
      <c r="K60" t="str">
        <f t="shared" si="3"/>
        <v>point 104478.686,17278.256</v>
      </c>
    </row>
    <row r="61" spans="1:11" x14ac:dyDescent="0.2">
      <c r="A61" t="s">
        <v>312</v>
      </c>
      <c r="B61">
        <v>38.1</v>
      </c>
      <c r="C61">
        <v>17262.72</v>
      </c>
      <c r="D61">
        <v>104498.03599999999</v>
      </c>
      <c r="E61" t="s">
        <v>1727</v>
      </c>
      <c r="G61">
        <f t="shared" si="0"/>
        <v>1</v>
      </c>
      <c r="H61">
        <f t="shared" si="1"/>
        <v>1</v>
      </c>
      <c r="J61" t="str">
        <f t="shared" si="2"/>
        <v>104498.036,17262.72</v>
      </c>
      <c r="K61" t="str">
        <f t="shared" si="3"/>
        <v>point 104498.036,17262.72</v>
      </c>
    </row>
    <row r="62" spans="1:11" x14ac:dyDescent="0.2">
      <c r="A62" t="s">
        <v>313</v>
      </c>
      <c r="B62">
        <v>42.3</v>
      </c>
      <c r="C62">
        <v>17264.422999999999</v>
      </c>
      <c r="D62">
        <v>104467.04700000001</v>
      </c>
      <c r="E62" t="s">
        <v>1727</v>
      </c>
      <c r="G62">
        <f t="shared" si="0"/>
        <v>1</v>
      </c>
      <c r="H62">
        <f t="shared" si="1"/>
        <v>1</v>
      </c>
      <c r="J62" t="str">
        <f t="shared" si="2"/>
        <v>104467.047,17264.423</v>
      </c>
      <c r="K62" t="str">
        <f t="shared" si="3"/>
        <v>point 104467.047,17264.423</v>
      </c>
    </row>
    <row r="63" spans="1:11" x14ac:dyDescent="0.2">
      <c r="A63" t="s">
        <v>1728</v>
      </c>
      <c r="B63">
        <v>38</v>
      </c>
      <c r="C63">
        <v>17250.789000000001</v>
      </c>
      <c r="D63">
        <v>104489.71799999999</v>
      </c>
      <c r="E63" t="s">
        <v>1727</v>
      </c>
      <c r="G63">
        <f t="shared" si="0"/>
        <v>1</v>
      </c>
      <c r="H63">
        <f t="shared" si="1"/>
        <v>1</v>
      </c>
      <c r="J63" t="str">
        <f t="shared" si="2"/>
        <v>104489.718,17250.789</v>
      </c>
      <c r="K63" t="str">
        <f t="shared" si="3"/>
        <v>point 104489.718,17250.789</v>
      </c>
    </row>
    <row r="64" spans="1:11" x14ac:dyDescent="0.2">
      <c r="A64" t="s">
        <v>315</v>
      </c>
      <c r="B64">
        <v>37.9</v>
      </c>
      <c r="C64">
        <v>17253.317999999999</v>
      </c>
      <c r="D64">
        <v>104459.587</v>
      </c>
      <c r="E64" t="s">
        <v>1727</v>
      </c>
      <c r="G64">
        <f t="shared" si="0"/>
        <v>1</v>
      </c>
      <c r="H64">
        <f t="shared" si="1"/>
        <v>1</v>
      </c>
      <c r="J64" t="str">
        <f t="shared" si="2"/>
        <v>104459.587,17253.318</v>
      </c>
      <c r="K64" t="str">
        <f t="shared" si="3"/>
        <v>point 104459.587,17253.318</v>
      </c>
    </row>
    <row r="65" spans="1:11" x14ac:dyDescent="0.2">
      <c r="A65" t="s">
        <v>316</v>
      </c>
      <c r="B65">
        <v>37.200000000000003</v>
      </c>
      <c r="C65">
        <v>17243.567999999999</v>
      </c>
      <c r="D65">
        <v>104481.709</v>
      </c>
      <c r="E65" t="s">
        <v>1727</v>
      </c>
      <c r="G65">
        <f t="shared" si="0"/>
        <v>1</v>
      </c>
      <c r="H65">
        <f t="shared" si="1"/>
        <v>1</v>
      </c>
      <c r="J65" t="str">
        <f t="shared" si="2"/>
        <v>104481.709,17243.568</v>
      </c>
      <c r="K65" t="str">
        <f t="shared" si="3"/>
        <v>point 104481.709,17243.568</v>
      </c>
    </row>
    <row r="66" spans="1:11" x14ac:dyDescent="0.2">
      <c r="A66" t="s">
        <v>317</v>
      </c>
      <c r="B66">
        <v>37.4</v>
      </c>
      <c r="C66">
        <v>17243.334999999999</v>
      </c>
      <c r="D66">
        <v>104448.122</v>
      </c>
      <c r="E66" t="s">
        <v>1727</v>
      </c>
      <c r="G66">
        <f t="shared" ref="G66:G129" si="5">COUNTIF($A:$A,A66)</f>
        <v>1</v>
      </c>
      <c r="H66">
        <f t="shared" ref="H66:H129" si="6">COUNTIFS($C:$C,C66,$D:$D,D66)</f>
        <v>1</v>
      </c>
      <c r="J66" t="str">
        <f t="shared" ref="J66:J129" si="7">D66&amp;","&amp;C66</f>
        <v>104448.122,17243.335</v>
      </c>
      <c r="K66" t="str">
        <f t="shared" si="3"/>
        <v>point 104448.122,17243.335</v>
      </c>
    </row>
    <row r="67" spans="1:11" x14ac:dyDescent="0.2">
      <c r="A67" t="s">
        <v>318</v>
      </c>
      <c r="B67">
        <v>37.5</v>
      </c>
      <c r="C67">
        <v>17231.522000000001</v>
      </c>
      <c r="D67">
        <v>104475.852</v>
      </c>
      <c r="E67" t="s">
        <v>1727</v>
      </c>
      <c r="G67">
        <f t="shared" si="5"/>
        <v>1</v>
      </c>
      <c r="H67">
        <f t="shared" si="6"/>
        <v>1</v>
      </c>
      <c r="J67" t="str">
        <f t="shared" si="7"/>
        <v>104475.852,17231.522</v>
      </c>
      <c r="K67" t="str">
        <f t="shared" ref="K67:K130" si="8">"point "&amp;J67</f>
        <v>point 104475.852,17231.522</v>
      </c>
    </row>
    <row r="68" spans="1:11" x14ac:dyDescent="0.2">
      <c r="A68" t="s">
        <v>319</v>
      </c>
      <c r="B68">
        <v>37.200000000000003</v>
      </c>
      <c r="C68">
        <v>16943.698</v>
      </c>
      <c r="D68">
        <v>104101.35799999999</v>
      </c>
      <c r="E68" t="s">
        <v>1727</v>
      </c>
      <c r="G68">
        <f t="shared" si="5"/>
        <v>1</v>
      </c>
      <c r="H68">
        <f t="shared" si="6"/>
        <v>1</v>
      </c>
      <c r="J68" t="str">
        <f t="shared" si="7"/>
        <v>104101.358,16943.698</v>
      </c>
      <c r="K68" t="str">
        <f t="shared" si="8"/>
        <v>point 104101.358,16943.698</v>
      </c>
    </row>
    <row r="69" spans="1:11" x14ac:dyDescent="0.2">
      <c r="A69" t="s">
        <v>320</v>
      </c>
      <c r="B69">
        <v>32.700000000000003</v>
      </c>
      <c r="C69">
        <v>16920.897000000001</v>
      </c>
      <c r="D69">
        <v>104114.673</v>
      </c>
      <c r="E69" t="s">
        <v>1727</v>
      </c>
      <c r="G69">
        <f t="shared" si="5"/>
        <v>1</v>
      </c>
      <c r="H69">
        <f t="shared" si="6"/>
        <v>1</v>
      </c>
      <c r="J69" t="str">
        <f t="shared" si="7"/>
        <v>104114.673,16920.897</v>
      </c>
      <c r="K69" t="str">
        <f t="shared" si="8"/>
        <v>point 104114.673,16920.897</v>
      </c>
    </row>
    <row r="70" spans="1:11" x14ac:dyDescent="0.2">
      <c r="A70" t="s">
        <v>321</v>
      </c>
      <c r="B70">
        <v>33.700000000000003</v>
      </c>
      <c r="C70">
        <v>16937.544999999998</v>
      </c>
      <c r="D70">
        <v>104087.072</v>
      </c>
      <c r="E70" t="s">
        <v>1727</v>
      </c>
      <c r="G70">
        <f t="shared" si="5"/>
        <v>1</v>
      </c>
      <c r="H70">
        <f t="shared" si="6"/>
        <v>1</v>
      </c>
      <c r="J70" t="str">
        <f t="shared" si="7"/>
        <v>104087.072,16937.545</v>
      </c>
      <c r="K70" t="str">
        <f t="shared" si="8"/>
        <v>point 104087.072,16937.545</v>
      </c>
    </row>
    <row r="71" spans="1:11" x14ac:dyDescent="0.2">
      <c r="A71" t="s">
        <v>322</v>
      </c>
      <c r="B71">
        <v>33.6</v>
      </c>
      <c r="C71">
        <v>16913.239000000001</v>
      </c>
      <c r="D71">
        <v>104098.806</v>
      </c>
      <c r="E71" t="s">
        <v>1727</v>
      </c>
      <c r="G71">
        <f t="shared" si="5"/>
        <v>1</v>
      </c>
      <c r="H71">
        <f t="shared" si="6"/>
        <v>1</v>
      </c>
      <c r="J71" t="str">
        <f t="shared" si="7"/>
        <v>104098.806,16913.239</v>
      </c>
      <c r="K71" t="str">
        <f t="shared" si="8"/>
        <v>point 104098.806,16913.239</v>
      </c>
    </row>
    <row r="72" spans="1:11" x14ac:dyDescent="0.2">
      <c r="A72" t="s">
        <v>323</v>
      </c>
      <c r="B72">
        <v>37.200000000000003</v>
      </c>
      <c r="C72">
        <v>16906.731</v>
      </c>
      <c r="D72">
        <v>104083.826</v>
      </c>
      <c r="E72" t="s">
        <v>1727</v>
      </c>
      <c r="G72">
        <f t="shared" si="5"/>
        <v>1</v>
      </c>
      <c r="H72">
        <f t="shared" si="6"/>
        <v>1</v>
      </c>
      <c r="J72" t="str">
        <f t="shared" si="7"/>
        <v>104083.826,16906.731</v>
      </c>
      <c r="K72" t="str">
        <f t="shared" si="8"/>
        <v>point 104083.826,16906.731</v>
      </c>
    </row>
    <row r="73" spans="1:11" x14ac:dyDescent="0.2">
      <c r="A73" t="s">
        <v>324</v>
      </c>
      <c r="B73">
        <v>32.5</v>
      </c>
      <c r="C73">
        <v>16900.471000000001</v>
      </c>
      <c r="D73">
        <v>104068.931</v>
      </c>
      <c r="E73" t="s">
        <v>1727</v>
      </c>
      <c r="G73">
        <f t="shared" si="5"/>
        <v>1</v>
      </c>
      <c r="H73">
        <f t="shared" si="6"/>
        <v>1</v>
      </c>
      <c r="J73" t="str">
        <f t="shared" si="7"/>
        <v>104068.931,16900.471</v>
      </c>
      <c r="K73" t="str">
        <f t="shared" si="8"/>
        <v>point 104068.931,16900.471</v>
      </c>
    </row>
    <row r="74" spans="1:11" x14ac:dyDescent="0.2">
      <c r="A74" t="s">
        <v>325</v>
      </c>
      <c r="B74">
        <v>33.1</v>
      </c>
      <c r="C74">
        <v>16924.546999999999</v>
      </c>
      <c r="D74">
        <v>104057.996</v>
      </c>
      <c r="E74" t="s">
        <v>1727</v>
      </c>
      <c r="G74">
        <f t="shared" si="5"/>
        <v>1</v>
      </c>
      <c r="H74">
        <f t="shared" si="6"/>
        <v>1</v>
      </c>
      <c r="J74" t="str">
        <f t="shared" si="7"/>
        <v>104057.996,16924.547</v>
      </c>
      <c r="K74" t="str">
        <f t="shared" si="8"/>
        <v>point 104057.996,16924.547</v>
      </c>
    </row>
    <row r="75" spans="1:11" x14ac:dyDescent="0.2">
      <c r="A75" t="s">
        <v>326</v>
      </c>
      <c r="B75">
        <v>38.700000000000003</v>
      </c>
      <c r="C75">
        <v>16921.508999999998</v>
      </c>
      <c r="D75">
        <v>104046.183</v>
      </c>
      <c r="E75" t="s">
        <v>1727</v>
      </c>
      <c r="G75">
        <f t="shared" si="5"/>
        <v>1</v>
      </c>
      <c r="H75">
        <f t="shared" si="6"/>
        <v>1</v>
      </c>
      <c r="J75" t="str">
        <f t="shared" si="7"/>
        <v>104046.183,16921.509</v>
      </c>
      <c r="K75" t="str">
        <f t="shared" si="8"/>
        <v>point 104046.183,16921.509</v>
      </c>
    </row>
    <row r="76" spans="1:11" x14ac:dyDescent="0.2">
      <c r="A76" t="s">
        <v>327</v>
      </c>
      <c r="B76">
        <v>34.5</v>
      </c>
      <c r="C76">
        <v>16896.419999999998</v>
      </c>
      <c r="D76">
        <v>104058.74</v>
      </c>
      <c r="E76" t="s">
        <v>1727</v>
      </c>
      <c r="G76">
        <f t="shared" si="5"/>
        <v>1</v>
      </c>
      <c r="H76">
        <f t="shared" si="6"/>
        <v>1</v>
      </c>
      <c r="J76" t="str">
        <f t="shared" si="7"/>
        <v>104058.74,16896.42</v>
      </c>
      <c r="K76" t="str">
        <f t="shared" si="8"/>
        <v>point 104058.74,16896.42</v>
      </c>
    </row>
    <row r="77" spans="1:11" x14ac:dyDescent="0.2">
      <c r="A77" t="s">
        <v>328</v>
      </c>
      <c r="B77">
        <v>38.5</v>
      </c>
      <c r="C77">
        <v>16912.843000000001</v>
      </c>
      <c r="D77">
        <v>104029.822</v>
      </c>
      <c r="E77" t="s">
        <v>1727</v>
      </c>
      <c r="G77">
        <f t="shared" si="5"/>
        <v>1</v>
      </c>
      <c r="H77">
        <f t="shared" si="6"/>
        <v>1</v>
      </c>
      <c r="J77" t="str">
        <f t="shared" si="7"/>
        <v>104029.822,16912.843</v>
      </c>
      <c r="K77" t="str">
        <f t="shared" si="8"/>
        <v>point 104029.822,16912.843</v>
      </c>
    </row>
    <row r="78" spans="1:11" x14ac:dyDescent="0.2">
      <c r="A78" t="s">
        <v>329</v>
      </c>
      <c r="B78">
        <v>38.4</v>
      </c>
      <c r="C78">
        <v>16888.677</v>
      </c>
      <c r="D78">
        <v>104039.565</v>
      </c>
      <c r="E78" t="s">
        <v>1727</v>
      </c>
      <c r="G78">
        <f t="shared" si="5"/>
        <v>1</v>
      </c>
      <c r="H78">
        <f t="shared" si="6"/>
        <v>1</v>
      </c>
      <c r="J78" t="str">
        <f t="shared" si="7"/>
        <v>104039.565,16888.677</v>
      </c>
      <c r="K78" t="str">
        <f t="shared" si="8"/>
        <v>point 104039.565,16888.677</v>
      </c>
    </row>
    <row r="79" spans="1:11" x14ac:dyDescent="0.2">
      <c r="A79" t="s">
        <v>330</v>
      </c>
      <c r="B79">
        <v>41.8</v>
      </c>
      <c r="C79">
        <v>16908.131000000001</v>
      </c>
      <c r="D79">
        <v>104016.145</v>
      </c>
      <c r="E79" t="s">
        <v>1727</v>
      </c>
      <c r="G79">
        <f t="shared" si="5"/>
        <v>1</v>
      </c>
      <c r="H79">
        <f t="shared" si="6"/>
        <v>1</v>
      </c>
      <c r="J79" t="str">
        <f t="shared" si="7"/>
        <v>104016.145,16908.131</v>
      </c>
      <c r="K79" t="str">
        <f t="shared" si="8"/>
        <v>point 104016.145,16908.131</v>
      </c>
    </row>
    <row r="80" spans="1:11" x14ac:dyDescent="0.2">
      <c r="A80" t="s">
        <v>331</v>
      </c>
      <c r="B80">
        <v>42.6</v>
      </c>
      <c r="C80">
        <v>16883.55</v>
      </c>
      <c r="D80">
        <v>104025.311</v>
      </c>
      <c r="E80" t="s">
        <v>1727</v>
      </c>
      <c r="G80">
        <f t="shared" si="5"/>
        <v>1</v>
      </c>
      <c r="H80">
        <f t="shared" si="6"/>
        <v>1</v>
      </c>
      <c r="J80" t="str">
        <f t="shared" si="7"/>
        <v>104025.311,16883.55</v>
      </c>
      <c r="K80" t="str">
        <f t="shared" si="8"/>
        <v>point 104025.311,16883.55</v>
      </c>
    </row>
    <row r="81" spans="1:11" x14ac:dyDescent="0.2">
      <c r="A81" t="s">
        <v>332</v>
      </c>
      <c r="B81">
        <v>39</v>
      </c>
      <c r="C81">
        <v>16903.434000000001</v>
      </c>
      <c r="D81">
        <v>104001.37699999999</v>
      </c>
      <c r="E81" t="s">
        <v>1727</v>
      </c>
      <c r="G81">
        <f t="shared" si="5"/>
        <v>1</v>
      </c>
      <c r="H81">
        <f t="shared" si="6"/>
        <v>1</v>
      </c>
      <c r="J81" t="str">
        <f t="shared" si="7"/>
        <v>104001.377,16903.434</v>
      </c>
      <c r="K81" t="str">
        <f t="shared" si="8"/>
        <v>point 104001.377,16903.434</v>
      </c>
    </row>
    <row r="82" spans="1:11" x14ac:dyDescent="0.2">
      <c r="A82" t="s">
        <v>333</v>
      </c>
      <c r="B82">
        <v>38.1</v>
      </c>
      <c r="C82">
        <v>16878.512999999999</v>
      </c>
      <c r="D82">
        <v>104010.54399999999</v>
      </c>
      <c r="E82" t="s">
        <v>1727</v>
      </c>
      <c r="G82">
        <f t="shared" si="5"/>
        <v>1</v>
      </c>
      <c r="H82">
        <f t="shared" si="6"/>
        <v>1</v>
      </c>
      <c r="J82" t="str">
        <f t="shared" si="7"/>
        <v>104010.544,16878.513</v>
      </c>
      <c r="K82" t="str">
        <f t="shared" si="8"/>
        <v>point 104010.544,16878.513</v>
      </c>
    </row>
    <row r="83" spans="1:11" x14ac:dyDescent="0.2">
      <c r="A83" t="s">
        <v>334</v>
      </c>
      <c r="B83">
        <v>44.5</v>
      </c>
      <c r="C83">
        <v>16898.565999999999</v>
      </c>
      <c r="D83">
        <v>103984.673</v>
      </c>
      <c r="E83" t="s">
        <v>1727</v>
      </c>
      <c r="G83">
        <f t="shared" si="5"/>
        <v>1</v>
      </c>
      <c r="H83">
        <f t="shared" si="6"/>
        <v>1</v>
      </c>
      <c r="J83" t="str">
        <f t="shared" si="7"/>
        <v>103984.673,16898.566</v>
      </c>
      <c r="K83" t="str">
        <f t="shared" si="8"/>
        <v>point 103984.673,16898.566</v>
      </c>
    </row>
    <row r="84" spans="1:11" x14ac:dyDescent="0.2">
      <c r="A84" t="s">
        <v>335</v>
      </c>
      <c r="B84">
        <v>38.5</v>
      </c>
      <c r="C84">
        <v>16874.400000000001</v>
      </c>
      <c r="D84">
        <v>103993.008</v>
      </c>
      <c r="E84" t="s">
        <v>1727</v>
      </c>
      <c r="G84">
        <f t="shared" si="5"/>
        <v>1</v>
      </c>
      <c r="H84">
        <f t="shared" si="6"/>
        <v>1</v>
      </c>
      <c r="J84" t="str">
        <f t="shared" si="7"/>
        <v>103993.008,16874.4</v>
      </c>
      <c r="K84" t="str">
        <f t="shared" si="8"/>
        <v>point 103993.008,16874.4</v>
      </c>
    </row>
    <row r="85" spans="1:11" x14ac:dyDescent="0.2">
      <c r="A85" t="s">
        <v>336</v>
      </c>
      <c r="B85">
        <v>41</v>
      </c>
      <c r="C85">
        <v>16893.73</v>
      </c>
      <c r="D85">
        <v>103969.15</v>
      </c>
      <c r="E85" t="s">
        <v>1727</v>
      </c>
      <c r="G85">
        <f t="shared" si="5"/>
        <v>1</v>
      </c>
      <c r="H85">
        <f t="shared" si="6"/>
        <v>1</v>
      </c>
      <c r="J85" t="str">
        <f t="shared" si="7"/>
        <v>103969.15,16893.73</v>
      </c>
      <c r="K85" t="str">
        <f t="shared" si="8"/>
        <v>point 103969.15,16893.73</v>
      </c>
    </row>
    <row r="86" spans="1:11" x14ac:dyDescent="0.2">
      <c r="A86" t="s">
        <v>337</v>
      </c>
      <c r="B86">
        <v>40.4</v>
      </c>
      <c r="C86">
        <v>16866.150000000001</v>
      </c>
      <c r="D86">
        <v>103973.984</v>
      </c>
      <c r="E86" t="s">
        <v>1727</v>
      </c>
      <c r="G86">
        <f t="shared" si="5"/>
        <v>1</v>
      </c>
      <c r="H86">
        <f t="shared" si="6"/>
        <v>1</v>
      </c>
      <c r="J86" t="str">
        <f t="shared" si="7"/>
        <v>103973.984,16866.15</v>
      </c>
      <c r="K86" t="str">
        <f t="shared" si="8"/>
        <v>point 103973.984,16866.15</v>
      </c>
    </row>
    <row r="87" spans="1:11" x14ac:dyDescent="0.2">
      <c r="A87" t="s">
        <v>338</v>
      </c>
      <c r="B87">
        <v>40</v>
      </c>
      <c r="C87">
        <v>16859.84</v>
      </c>
      <c r="D87">
        <v>103949.09</v>
      </c>
      <c r="E87" t="s">
        <v>1727</v>
      </c>
      <c r="G87">
        <f t="shared" si="5"/>
        <v>1</v>
      </c>
      <c r="H87">
        <f t="shared" si="6"/>
        <v>1</v>
      </c>
      <c r="J87" t="str">
        <f t="shared" si="7"/>
        <v>103949.09,16859.84</v>
      </c>
      <c r="K87" t="str">
        <f t="shared" si="8"/>
        <v>point 103949.09,16859.84</v>
      </c>
    </row>
    <row r="88" spans="1:11" x14ac:dyDescent="0.2">
      <c r="A88" t="s">
        <v>339</v>
      </c>
      <c r="B88">
        <v>35.4</v>
      </c>
      <c r="C88">
        <v>16879.906999999999</v>
      </c>
      <c r="D88">
        <v>103925.711</v>
      </c>
      <c r="E88" t="s">
        <v>1727</v>
      </c>
      <c r="G88">
        <f t="shared" si="5"/>
        <v>1</v>
      </c>
      <c r="H88">
        <f t="shared" si="6"/>
        <v>1</v>
      </c>
      <c r="J88" t="str">
        <f t="shared" si="7"/>
        <v>103925.711,16879.907</v>
      </c>
      <c r="K88" t="str">
        <f t="shared" si="8"/>
        <v>point 103925.711,16879.907</v>
      </c>
    </row>
    <row r="89" spans="1:11" x14ac:dyDescent="0.2">
      <c r="A89" t="s">
        <v>340</v>
      </c>
      <c r="B89">
        <v>35.4</v>
      </c>
      <c r="C89">
        <v>16855.448</v>
      </c>
      <c r="D89">
        <v>103936.556</v>
      </c>
      <c r="E89" t="s">
        <v>1727</v>
      </c>
      <c r="G89">
        <f t="shared" si="5"/>
        <v>1</v>
      </c>
      <c r="H89">
        <f t="shared" si="6"/>
        <v>1</v>
      </c>
      <c r="J89" t="str">
        <f t="shared" si="7"/>
        <v>103936.556,16855.448</v>
      </c>
      <c r="K89" t="str">
        <f t="shared" si="8"/>
        <v>point 103936.556,16855.448</v>
      </c>
    </row>
    <row r="90" spans="1:11" x14ac:dyDescent="0.2">
      <c r="A90" t="s">
        <v>341</v>
      </c>
      <c r="B90">
        <v>39.5</v>
      </c>
      <c r="C90">
        <v>16874.224999999999</v>
      </c>
      <c r="D90">
        <v>103890.181</v>
      </c>
      <c r="E90" t="s">
        <v>1727</v>
      </c>
      <c r="G90">
        <f t="shared" si="5"/>
        <v>1</v>
      </c>
      <c r="H90">
        <f t="shared" si="6"/>
        <v>1</v>
      </c>
      <c r="J90" t="str">
        <f t="shared" si="7"/>
        <v>103890.181,16874.225</v>
      </c>
      <c r="K90" t="str">
        <f t="shared" si="8"/>
        <v>point 103890.181,16874.225</v>
      </c>
    </row>
    <row r="91" spans="1:11" x14ac:dyDescent="0.2">
      <c r="A91" t="s">
        <v>342</v>
      </c>
      <c r="B91">
        <v>35.6</v>
      </c>
      <c r="C91">
        <v>16848.792000000001</v>
      </c>
      <c r="D91">
        <v>103905.486</v>
      </c>
      <c r="E91" t="s">
        <v>1727</v>
      </c>
      <c r="G91">
        <f t="shared" si="5"/>
        <v>1</v>
      </c>
      <c r="H91">
        <f t="shared" si="6"/>
        <v>1</v>
      </c>
      <c r="J91" t="str">
        <f t="shared" si="7"/>
        <v>103905.486,16848.792</v>
      </c>
      <c r="K91" t="str">
        <f t="shared" si="8"/>
        <v>point 103905.486,16848.792</v>
      </c>
    </row>
    <row r="92" spans="1:11" x14ac:dyDescent="0.2">
      <c r="A92" t="s">
        <v>343</v>
      </c>
      <c r="B92">
        <v>35</v>
      </c>
      <c r="C92">
        <v>16868.958999999999</v>
      </c>
      <c r="D92">
        <v>103871.875</v>
      </c>
      <c r="E92" t="s">
        <v>1727</v>
      </c>
      <c r="G92">
        <f t="shared" si="5"/>
        <v>1</v>
      </c>
      <c r="H92">
        <f t="shared" si="6"/>
        <v>1</v>
      </c>
      <c r="J92" t="str">
        <f t="shared" si="7"/>
        <v>103871.875,16868.959</v>
      </c>
      <c r="K92" t="str">
        <f t="shared" si="8"/>
        <v>point 103871.875,16868.959</v>
      </c>
    </row>
    <row r="93" spans="1:11" x14ac:dyDescent="0.2">
      <c r="A93" t="s">
        <v>344</v>
      </c>
      <c r="B93">
        <v>35.5</v>
      </c>
      <c r="C93">
        <v>16843.686000000002</v>
      </c>
      <c r="D93">
        <v>103877.58500000001</v>
      </c>
      <c r="E93" t="s">
        <v>1727</v>
      </c>
      <c r="G93">
        <f t="shared" si="5"/>
        <v>1</v>
      </c>
      <c r="H93">
        <f t="shared" si="6"/>
        <v>1</v>
      </c>
      <c r="J93" t="str">
        <f t="shared" si="7"/>
        <v>103877.585,16843.686</v>
      </c>
      <c r="K93" t="str">
        <f t="shared" si="8"/>
        <v>point 103877.585,16843.686</v>
      </c>
    </row>
    <row r="94" spans="1:11" x14ac:dyDescent="0.2">
      <c r="A94" t="s">
        <v>345</v>
      </c>
      <c r="B94">
        <v>39</v>
      </c>
      <c r="C94">
        <v>16839.936000000002</v>
      </c>
      <c r="D94">
        <v>103858.47</v>
      </c>
      <c r="E94" t="s">
        <v>1727</v>
      </c>
      <c r="G94">
        <f t="shared" si="5"/>
        <v>1</v>
      </c>
      <c r="H94">
        <f t="shared" si="6"/>
        <v>1</v>
      </c>
      <c r="J94" t="str">
        <f t="shared" si="7"/>
        <v>103858.47,16839.936</v>
      </c>
      <c r="K94" t="str">
        <f t="shared" si="8"/>
        <v>point 103858.47,16839.936</v>
      </c>
    </row>
    <row r="95" spans="1:11" x14ac:dyDescent="0.2">
      <c r="A95" t="s">
        <v>346</v>
      </c>
      <c r="B95">
        <v>37</v>
      </c>
      <c r="C95">
        <v>16862.855</v>
      </c>
      <c r="D95">
        <v>103823.113</v>
      </c>
      <c r="E95" t="s">
        <v>1727</v>
      </c>
      <c r="G95">
        <f t="shared" si="5"/>
        <v>1</v>
      </c>
      <c r="H95">
        <f t="shared" si="6"/>
        <v>1</v>
      </c>
      <c r="J95" t="str">
        <f t="shared" si="7"/>
        <v>103823.113,16862.855</v>
      </c>
      <c r="K95" t="str">
        <f t="shared" si="8"/>
        <v>point 103823.113,16862.855</v>
      </c>
    </row>
    <row r="96" spans="1:11" x14ac:dyDescent="0.2">
      <c r="A96" t="s">
        <v>347</v>
      </c>
      <c r="B96">
        <v>33.700000000000003</v>
      </c>
      <c r="C96">
        <v>16833.170999999998</v>
      </c>
      <c r="D96">
        <v>103817.073</v>
      </c>
      <c r="E96" t="s">
        <v>1727</v>
      </c>
      <c r="G96">
        <f t="shared" si="5"/>
        <v>1</v>
      </c>
      <c r="H96">
        <f t="shared" si="6"/>
        <v>1</v>
      </c>
      <c r="J96" t="str">
        <f t="shared" si="7"/>
        <v>103817.073,16833.171</v>
      </c>
      <c r="K96" t="str">
        <f t="shared" si="8"/>
        <v>point 103817.073,16833.171</v>
      </c>
    </row>
    <row r="97" spans="1:11" x14ac:dyDescent="0.2">
      <c r="A97" t="s">
        <v>348</v>
      </c>
      <c r="B97">
        <v>41.6</v>
      </c>
      <c r="C97">
        <v>16860.241000000002</v>
      </c>
      <c r="D97">
        <v>103799.17</v>
      </c>
      <c r="E97" t="s">
        <v>1727</v>
      </c>
      <c r="G97">
        <f t="shared" si="5"/>
        <v>1</v>
      </c>
      <c r="H97">
        <f t="shared" si="6"/>
        <v>1</v>
      </c>
      <c r="J97" t="str">
        <f t="shared" si="7"/>
        <v>103799.17,16860.241</v>
      </c>
      <c r="K97" t="str">
        <f t="shared" si="8"/>
        <v>point 103799.17,16860.241</v>
      </c>
    </row>
    <row r="98" spans="1:11" x14ac:dyDescent="0.2">
      <c r="A98" t="s">
        <v>349</v>
      </c>
      <c r="B98">
        <v>34.700000000000003</v>
      </c>
      <c r="C98">
        <v>16831.269</v>
      </c>
      <c r="D98">
        <v>103800.40399999999</v>
      </c>
      <c r="E98" t="s">
        <v>1727</v>
      </c>
      <c r="G98">
        <f t="shared" si="5"/>
        <v>1</v>
      </c>
      <c r="H98">
        <f t="shared" si="6"/>
        <v>1</v>
      </c>
      <c r="J98" t="str">
        <f t="shared" si="7"/>
        <v>103800.404,16831.269</v>
      </c>
      <c r="K98" t="str">
        <f t="shared" si="8"/>
        <v>point 103800.404,16831.269</v>
      </c>
    </row>
    <row r="99" spans="1:11" x14ac:dyDescent="0.2">
      <c r="A99" t="s">
        <v>350</v>
      </c>
      <c r="B99">
        <v>37.5</v>
      </c>
      <c r="C99">
        <v>16858.059000000001</v>
      </c>
      <c r="D99">
        <v>103772.53</v>
      </c>
      <c r="E99" t="s">
        <v>1727</v>
      </c>
      <c r="G99">
        <f t="shared" si="5"/>
        <v>1</v>
      </c>
      <c r="H99">
        <f t="shared" si="6"/>
        <v>1</v>
      </c>
      <c r="J99" t="str">
        <f t="shared" si="7"/>
        <v>103772.53,16858.059</v>
      </c>
      <c r="K99" t="str">
        <f t="shared" si="8"/>
        <v>point 103772.53,16858.059</v>
      </c>
    </row>
    <row r="100" spans="1:11" x14ac:dyDescent="0.2">
      <c r="A100" t="s">
        <v>351</v>
      </c>
      <c r="B100">
        <v>34.700000000000003</v>
      </c>
      <c r="C100">
        <v>16831.083999999999</v>
      </c>
      <c r="D100">
        <v>103774.192</v>
      </c>
      <c r="E100" t="s">
        <v>1727</v>
      </c>
      <c r="G100">
        <f t="shared" si="5"/>
        <v>1</v>
      </c>
      <c r="H100">
        <f t="shared" si="6"/>
        <v>1</v>
      </c>
      <c r="J100" t="str">
        <f t="shared" si="7"/>
        <v>103774.192,16831.084</v>
      </c>
      <c r="K100" t="str">
        <f t="shared" si="8"/>
        <v>point 103774.192,16831.084</v>
      </c>
    </row>
    <row r="101" spans="1:11" x14ac:dyDescent="0.2">
      <c r="A101" t="s">
        <v>352</v>
      </c>
      <c r="B101">
        <v>38.6</v>
      </c>
      <c r="C101">
        <v>16832.757000000001</v>
      </c>
      <c r="D101">
        <v>103751.75900000001</v>
      </c>
      <c r="E101" t="s">
        <v>1727</v>
      </c>
      <c r="G101">
        <f t="shared" si="5"/>
        <v>1</v>
      </c>
      <c r="H101">
        <f t="shared" si="6"/>
        <v>1</v>
      </c>
      <c r="J101" t="str">
        <f t="shared" si="7"/>
        <v>103751.759,16832.757</v>
      </c>
      <c r="K101" t="str">
        <f t="shared" si="8"/>
        <v>point 103751.759,16832.757</v>
      </c>
    </row>
    <row r="102" spans="1:11" x14ac:dyDescent="0.2">
      <c r="A102" t="s">
        <v>353</v>
      </c>
      <c r="B102">
        <v>34.799999999999997</v>
      </c>
      <c r="C102">
        <v>16838.757000000001</v>
      </c>
      <c r="D102">
        <v>103724.916</v>
      </c>
      <c r="E102" t="s">
        <v>1727</v>
      </c>
      <c r="G102">
        <f t="shared" si="5"/>
        <v>1</v>
      </c>
      <c r="H102">
        <f t="shared" si="6"/>
        <v>1</v>
      </c>
      <c r="J102" t="str">
        <f t="shared" si="7"/>
        <v>103724.916,16838.757</v>
      </c>
      <c r="K102" t="str">
        <f t="shared" si="8"/>
        <v>point 103724.916,16838.757</v>
      </c>
    </row>
    <row r="103" spans="1:11" x14ac:dyDescent="0.2">
      <c r="A103" t="s">
        <v>354</v>
      </c>
      <c r="B103">
        <v>34.799999999999997</v>
      </c>
      <c r="C103">
        <v>16855.432000000001</v>
      </c>
      <c r="D103">
        <v>103727.47</v>
      </c>
      <c r="E103" t="s">
        <v>1727</v>
      </c>
      <c r="G103">
        <f t="shared" si="5"/>
        <v>1</v>
      </c>
      <c r="H103">
        <f t="shared" si="6"/>
        <v>1</v>
      </c>
      <c r="J103" t="str">
        <f t="shared" si="7"/>
        <v>103727.47,16855.432</v>
      </c>
      <c r="K103" t="str">
        <f t="shared" si="8"/>
        <v>point 103727.47,16855.432</v>
      </c>
    </row>
    <row r="104" spans="1:11" x14ac:dyDescent="0.2">
      <c r="A104" t="s">
        <v>355</v>
      </c>
      <c r="B104">
        <v>38.5</v>
      </c>
      <c r="C104">
        <v>16859.276999999998</v>
      </c>
      <c r="D104">
        <v>103700.436</v>
      </c>
      <c r="E104" t="s">
        <v>1727</v>
      </c>
      <c r="G104">
        <f t="shared" si="5"/>
        <v>1</v>
      </c>
      <c r="H104">
        <f t="shared" si="6"/>
        <v>1</v>
      </c>
      <c r="J104" t="str">
        <f t="shared" si="7"/>
        <v>103700.436,16859.277</v>
      </c>
      <c r="K104" t="str">
        <f t="shared" si="8"/>
        <v>point 103700.436,16859.277</v>
      </c>
    </row>
    <row r="105" spans="1:11" x14ac:dyDescent="0.2">
      <c r="A105" t="s">
        <v>356</v>
      </c>
      <c r="B105">
        <v>34.200000000000003</v>
      </c>
      <c r="C105">
        <v>16842.416000000001</v>
      </c>
      <c r="D105">
        <v>103697.477</v>
      </c>
      <c r="E105" t="s">
        <v>1727</v>
      </c>
      <c r="G105">
        <f t="shared" si="5"/>
        <v>1</v>
      </c>
      <c r="H105">
        <f t="shared" si="6"/>
        <v>1</v>
      </c>
      <c r="J105" t="str">
        <f t="shared" si="7"/>
        <v>103697.477,16842.416</v>
      </c>
      <c r="K105" t="str">
        <f t="shared" si="8"/>
        <v>point 103697.477,16842.416</v>
      </c>
    </row>
    <row r="106" spans="1:11" x14ac:dyDescent="0.2">
      <c r="A106" t="s">
        <v>357</v>
      </c>
      <c r="B106">
        <v>34.200000000000003</v>
      </c>
      <c r="C106">
        <v>16862.976999999999</v>
      </c>
      <c r="D106">
        <v>103678.63800000001</v>
      </c>
      <c r="E106" t="s">
        <v>1727</v>
      </c>
      <c r="G106">
        <f t="shared" si="5"/>
        <v>1</v>
      </c>
      <c r="H106">
        <f t="shared" si="6"/>
        <v>1</v>
      </c>
      <c r="J106" t="str">
        <f t="shared" si="7"/>
        <v>103678.638,16862.977</v>
      </c>
      <c r="K106" t="str">
        <f t="shared" si="8"/>
        <v>point 103678.638,16862.977</v>
      </c>
    </row>
    <row r="107" spans="1:11" x14ac:dyDescent="0.2">
      <c r="A107" t="s">
        <v>358</v>
      </c>
      <c r="B107">
        <v>34</v>
      </c>
      <c r="C107">
        <v>16845.437000000002</v>
      </c>
      <c r="D107">
        <v>103674.34699999999</v>
      </c>
      <c r="E107" t="s">
        <v>1727</v>
      </c>
      <c r="G107">
        <f t="shared" si="5"/>
        <v>1</v>
      </c>
      <c r="H107">
        <f t="shared" si="6"/>
        <v>1</v>
      </c>
      <c r="J107" t="str">
        <f t="shared" si="7"/>
        <v>103674.347,16845.437</v>
      </c>
      <c r="K107" t="str">
        <f t="shared" si="8"/>
        <v>point 103674.347,16845.437</v>
      </c>
    </row>
    <row r="108" spans="1:11" x14ac:dyDescent="0.2">
      <c r="A108" t="s">
        <v>359</v>
      </c>
      <c r="B108">
        <v>37.65</v>
      </c>
      <c r="C108">
        <v>16835.383999999998</v>
      </c>
      <c r="D108">
        <v>103649.25599999999</v>
      </c>
      <c r="E108" t="s">
        <v>1727</v>
      </c>
      <c r="G108">
        <f t="shared" si="5"/>
        <v>1</v>
      </c>
      <c r="H108">
        <f t="shared" si="6"/>
        <v>1</v>
      </c>
      <c r="J108" t="str">
        <f t="shared" si="7"/>
        <v>103649.256,16835.384</v>
      </c>
      <c r="K108" t="str">
        <f t="shared" si="8"/>
        <v>point 103649.256,16835.384</v>
      </c>
    </row>
    <row r="109" spans="1:11" x14ac:dyDescent="0.2">
      <c r="A109" t="s">
        <v>360</v>
      </c>
      <c r="B109">
        <v>33.200000000000003</v>
      </c>
      <c r="C109">
        <v>16854.275000000001</v>
      </c>
      <c r="D109">
        <v>103631.62699999999</v>
      </c>
      <c r="E109" t="s">
        <v>1727</v>
      </c>
      <c r="G109">
        <f t="shared" si="5"/>
        <v>1</v>
      </c>
      <c r="H109">
        <f t="shared" si="6"/>
        <v>1</v>
      </c>
      <c r="J109" t="str">
        <f t="shared" si="7"/>
        <v>103631.627,16854.275</v>
      </c>
      <c r="K109" t="str">
        <f t="shared" si="8"/>
        <v>point 103631.627,16854.275</v>
      </c>
    </row>
    <row r="110" spans="1:11" x14ac:dyDescent="0.2">
      <c r="A110" t="s">
        <v>361</v>
      </c>
      <c r="B110">
        <v>33.6</v>
      </c>
      <c r="C110">
        <v>16838.512999999999</v>
      </c>
      <c r="D110">
        <v>103629.935</v>
      </c>
      <c r="E110" t="s">
        <v>1727</v>
      </c>
      <c r="G110">
        <f t="shared" si="5"/>
        <v>1</v>
      </c>
      <c r="H110">
        <f t="shared" si="6"/>
        <v>1</v>
      </c>
      <c r="J110" t="str">
        <f t="shared" si="7"/>
        <v>103629.935,16838.513</v>
      </c>
      <c r="K110" t="str">
        <f t="shared" si="8"/>
        <v>point 103629.935,16838.513</v>
      </c>
    </row>
    <row r="111" spans="1:11" x14ac:dyDescent="0.2">
      <c r="A111" t="s">
        <v>362</v>
      </c>
      <c r="B111">
        <v>37</v>
      </c>
      <c r="C111">
        <v>16856.696</v>
      </c>
      <c r="D111">
        <v>103612.04</v>
      </c>
      <c r="E111" t="s">
        <v>1727</v>
      </c>
      <c r="G111">
        <f t="shared" si="5"/>
        <v>1</v>
      </c>
      <c r="H111">
        <f t="shared" si="6"/>
        <v>1</v>
      </c>
      <c r="J111" t="str">
        <f t="shared" si="7"/>
        <v>103612.04,16856.696</v>
      </c>
      <c r="K111" t="str">
        <f t="shared" si="8"/>
        <v>point 103612.04,16856.696</v>
      </c>
    </row>
    <row r="112" spans="1:11" x14ac:dyDescent="0.2">
      <c r="A112" t="s">
        <v>363</v>
      </c>
      <c r="B112">
        <v>33</v>
      </c>
      <c r="C112">
        <v>16841.853999999999</v>
      </c>
      <c r="D112">
        <v>103609.905</v>
      </c>
      <c r="E112" t="s">
        <v>1727</v>
      </c>
      <c r="G112">
        <f t="shared" si="5"/>
        <v>1</v>
      </c>
      <c r="H112">
        <f t="shared" si="6"/>
        <v>1</v>
      </c>
      <c r="J112" t="str">
        <f t="shared" si="7"/>
        <v>103609.905,16841.854</v>
      </c>
      <c r="K112" t="str">
        <f t="shared" si="8"/>
        <v>point 103609.905,16841.854</v>
      </c>
    </row>
    <row r="113" spans="1:11" x14ac:dyDescent="0.2">
      <c r="A113" t="s">
        <v>364</v>
      </c>
      <c r="B113">
        <v>33.1</v>
      </c>
      <c r="C113">
        <v>16858.714</v>
      </c>
      <c r="D113">
        <v>103595.666</v>
      </c>
      <c r="E113" t="s">
        <v>1727</v>
      </c>
      <c r="G113">
        <f t="shared" si="5"/>
        <v>1</v>
      </c>
      <c r="H113">
        <f t="shared" si="6"/>
        <v>1</v>
      </c>
      <c r="J113" t="str">
        <f t="shared" si="7"/>
        <v>103595.666,16858.714</v>
      </c>
      <c r="K113" t="str">
        <f t="shared" si="8"/>
        <v>point 103595.666,16858.714</v>
      </c>
    </row>
    <row r="114" spans="1:11" x14ac:dyDescent="0.2">
      <c r="A114" t="s">
        <v>365</v>
      </c>
      <c r="B114">
        <v>32.5</v>
      </c>
      <c r="C114">
        <v>16842.47</v>
      </c>
      <c r="D114">
        <v>103594.109</v>
      </c>
      <c r="E114" t="s">
        <v>1727</v>
      </c>
      <c r="G114">
        <f t="shared" si="5"/>
        <v>1</v>
      </c>
      <c r="H114">
        <f t="shared" si="6"/>
        <v>1</v>
      </c>
      <c r="J114" t="str">
        <f t="shared" si="7"/>
        <v>103594.109,16842.47</v>
      </c>
      <c r="K114" t="str">
        <f t="shared" si="8"/>
        <v>point 103594.109,16842.47</v>
      </c>
    </row>
    <row r="115" spans="1:11" x14ac:dyDescent="0.2">
      <c r="A115" t="s">
        <v>366</v>
      </c>
      <c r="B115">
        <v>33</v>
      </c>
      <c r="C115">
        <v>16860.794000000002</v>
      </c>
      <c r="D115">
        <v>103581.493</v>
      </c>
      <c r="E115" t="s">
        <v>1727</v>
      </c>
      <c r="G115">
        <f t="shared" si="5"/>
        <v>1</v>
      </c>
      <c r="H115">
        <f t="shared" si="6"/>
        <v>1</v>
      </c>
      <c r="J115" t="str">
        <f t="shared" si="7"/>
        <v>103581.493,16860.794</v>
      </c>
      <c r="K115" t="str">
        <f t="shared" si="8"/>
        <v>point 103581.493,16860.794</v>
      </c>
    </row>
    <row r="116" spans="1:11" x14ac:dyDescent="0.2">
      <c r="A116" t="s">
        <v>367</v>
      </c>
      <c r="B116">
        <v>36.9</v>
      </c>
      <c r="C116">
        <v>16844.847000000002</v>
      </c>
      <c r="D116">
        <v>103578.34</v>
      </c>
      <c r="E116" t="s">
        <v>1727</v>
      </c>
      <c r="G116">
        <f t="shared" si="5"/>
        <v>1</v>
      </c>
      <c r="H116">
        <f t="shared" si="6"/>
        <v>1</v>
      </c>
      <c r="J116" t="str">
        <f t="shared" si="7"/>
        <v>103578.34,16844.847</v>
      </c>
      <c r="K116" t="str">
        <f t="shared" si="8"/>
        <v>point 103578.34,16844.847</v>
      </c>
    </row>
    <row r="117" spans="1:11" x14ac:dyDescent="0.2">
      <c r="A117" t="s">
        <v>368</v>
      </c>
      <c r="B117">
        <v>33</v>
      </c>
      <c r="C117">
        <v>16862.616999999998</v>
      </c>
      <c r="D117">
        <v>103561.755</v>
      </c>
      <c r="E117" t="s">
        <v>1727</v>
      </c>
      <c r="G117">
        <f t="shared" si="5"/>
        <v>1</v>
      </c>
      <c r="H117">
        <f t="shared" si="6"/>
        <v>1</v>
      </c>
      <c r="J117" t="str">
        <f t="shared" si="7"/>
        <v>103561.755,16862.617</v>
      </c>
      <c r="K117" t="str">
        <f t="shared" si="8"/>
        <v>point 103561.755,16862.617</v>
      </c>
    </row>
    <row r="118" spans="1:11" x14ac:dyDescent="0.2">
      <c r="A118" t="s">
        <v>369</v>
      </c>
      <c r="B118">
        <v>32.9</v>
      </c>
      <c r="C118">
        <v>16847.162</v>
      </c>
      <c r="D118">
        <v>103562.68799999999</v>
      </c>
      <c r="E118" t="s">
        <v>1727</v>
      </c>
      <c r="G118">
        <f t="shared" si="5"/>
        <v>1</v>
      </c>
      <c r="H118">
        <f t="shared" si="6"/>
        <v>1</v>
      </c>
      <c r="J118" t="str">
        <f t="shared" si="7"/>
        <v>103562.688,16847.162</v>
      </c>
      <c r="K118" t="str">
        <f t="shared" si="8"/>
        <v>point 103562.688,16847.162</v>
      </c>
    </row>
    <row r="119" spans="1:11" x14ac:dyDescent="0.2">
      <c r="A119" t="s">
        <v>370</v>
      </c>
      <c r="B119">
        <v>32.9</v>
      </c>
      <c r="C119">
        <v>16848.900000000001</v>
      </c>
      <c r="D119">
        <v>103548.662</v>
      </c>
      <c r="E119" t="s">
        <v>1727</v>
      </c>
      <c r="G119">
        <f t="shared" si="5"/>
        <v>1</v>
      </c>
      <c r="H119">
        <f t="shared" si="6"/>
        <v>1</v>
      </c>
      <c r="J119" t="str">
        <f t="shared" si="7"/>
        <v>103548.662,16848.9</v>
      </c>
      <c r="K119" t="str">
        <f t="shared" si="8"/>
        <v>point 103548.662,16848.9</v>
      </c>
    </row>
    <row r="120" spans="1:11" x14ac:dyDescent="0.2">
      <c r="A120" t="s">
        <v>371</v>
      </c>
      <c r="B120">
        <v>33</v>
      </c>
      <c r="C120">
        <v>16850.095000000001</v>
      </c>
      <c r="D120">
        <v>103531.609</v>
      </c>
      <c r="E120" t="s">
        <v>1727</v>
      </c>
      <c r="G120">
        <f t="shared" si="5"/>
        <v>1</v>
      </c>
      <c r="H120">
        <f t="shared" si="6"/>
        <v>1</v>
      </c>
      <c r="J120" t="str">
        <f t="shared" si="7"/>
        <v>103531.609,16850.095</v>
      </c>
      <c r="K120" t="str">
        <f t="shared" si="8"/>
        <v>point 103531.609,16850.095</v>
      </c>
    </row>
    <row r="121" spans="1:11" x14ac:dyDescent="0.2">
      <c r="A121" t="s">
        <v>372</v>
      </c>
      <c r="B121">
        <v>37</v>
      </c>
      <c r="C121">
        <v>16865.319</v>
      </c>
      <c r="D121">
        <v>103538.431</v>
      </c>
      <c r="E121" t="s">
        <v>1727</v>
      </c>
      <c r="G121">
        <f t="shared" si="5"/>
        <v>1</v>
      </c>
      <c r="H121">
        <f t="shared" si="6"/>
        <v>1</v>
      </c>
      <c r="J121" t="str">
        <f t="shared" si="7"/>
        <v>103538.431,16865.319</v>
      </c>
      <c r="K121" t="str">
        <f t="shared" si="8"/>
        <v>point 103538.431,16865.319</v>
      </c>
    </row>
    <row r="122" spans="1:11" x14ac:dyDescent="0.2">
      <c r="A122" t="s">
        <v>373</v>
      </c>
      <c r="B122">
        <v>34.700000000000003</v>
      </c>
      <c r="C122">
        <v>16853.274000000001</v>
      </c>
      <c r="D122">
        <v>103521.196</v>
      </c>
      <c r="E122" t="s">
        <v>1727</v>
      </c>
      <c r="G122">
        <f t="shared" si="5"/>
        <v>1</v>
      </c>
      <c r="H122">
        <f t="shared" si="6"/>
        <v>1</v>
      </c>
      <c r="J122" t="str">
        <f t="shared" si="7"/>
        <v>103521.196,16853.274</v>
      </c>
      <c r="K122" t="str">
        <f t="shared" si="8"/>
        <v>point 103521.196,16853.274</v>
      </c>
    </row>
    <row r="123" spans="1:11" x14ac:dyDescent="0.2">
      <c r="A123" t="s">
        <v>374</v>
      </c>
      <c r="B123">
        <v>33</v>
      </c>
      <c r="C123">
        <v>16866.714</v>
      </c>
      <c r="D123">
        <v>103524.046</v>
      </c>
      <c r="E123" t="s">
        <v>1727</v>
      </c>
      <c r="G123">
        <f t="shared" si="5"/>
        <v>1</v>
      </c>
      <c r="H123">
        <f t="shared" si="6"/>
        <v>1</v>
      </c>
      <c r="J123" t="str">
        <f t="shared" si="7"/>
        <v>103524.046,16866.714</v>
      </c>
      <c r="K123" t="str">
        <f t="shared" si="8"/>
        <v>point 103524.046,16866.714</v>
      </c>
    </row>
    <row r="124" spans="1:11" x14ac:dyDescent="0.2">
      <c r="A124" t="s">
        <v>375</v>
      </c>
      <c r="B124">
        <v>37.200000000000003</v>
      </c>
      <c r="C124">
        <v>16855.093000000001</v>
      </c>
      <c r="D124">
        <v>103508.321</v>
      </c>
      <c r="E124" t="s">
        <v>1727</v>
      </c>
      <c r="G124">
        <f t="shared" si="5"/>
        <v>1</v>
      </c>
      <c r="H124">
        <f t="shared" si="6"/>
        <v>1</v>
      </c>
      <c r="J124" t="str">
        <f t="shared" si="7"/>
        <v>103508.321,16855.093</v>
      </c>
      <c r="K124" t="str">
        <f t="shared" si="8"/>
        <v>point 103508.321,16855.093</v>
      </c>
    </row>
    <row r="125" spans="1:11" x14ac:dyDescent="0.2">
      <c r="A125" t="s">
        <v>376</v>
      </c>
      <c r="B125">
        <v>33.200000000000003</v>
      </c>
      <c r="C125">
        <v>16868.949000000001</v>
      </c>
      <c r="D125">
        <v>103512.626</v>
      </c>
      <c r="E125" t="s">
        <v>1727</v>
      </c>
      <c r="G125">
        <f t="shared" si="5"/>
        <v>1</v>
      </c>
      <c r="H125">
        <f t="shared" si="6"/>
        <v>1</v>
      </c>
      <c r="J125" t="str">
        <f t="shared" si="7"/>
        <v>103512.626,16868.949</v>
      </c>
      <c r="K125" t="str">
        <f t="shared" si="8"/>
        <v>point 103512.626,16868.949</v>
      </c>
    </row>
    <row r="126" spans="1:11" x14ac:dyDescent="0.2">
      <c r="A126" t="s">
        <v>377</v>
      </c>
      <c r="B126">
        <v>33.200000000000003</v>
      </c>
      <c r="C126">
        <v>16856.937999999998</v>
      </c>
      <c r="D126">
        <v>103496.75599999999</v>
      </c>
      <c r="E126" t="s">
        <v>1727</v>
      </c>
      <c r="G126">
        <f t="shared" si="5"/>
        <v>1</v>
      </c>
      <c r="H126">
        <f t="shared" si="6"/>
        <v>1</v>
      </c>
      <c r="J126" t="str">
        <f t="shared" si="7"/>
        <v>103496.756,16856.938</v>
      </c>
      <c r="K126" t="str">
        <f t="shared" si="8"/>
        <v>point 103496.756,16856.938</v>
      </c>
    </row>
    <row r="127" spans="1:11" x14ac:dyDescent="0.2">
      <c r="A127" t="s">
        <v>378</v>
      </c>
      <c r="B127">
        <v>33.5</v>
      </c>
      <c r="C127">
        <v>16871.423999999999</v>
      </c>
      <c r="D127">
        <v>103501.234</v>
      </c>
      <c r="E127" t="s">
        <v>1727</v>
      </c>
      <c r="G127">
        <f t="shared" si="5"/>
        <v>1</v>
      </c>
      <c r="H127">
        <f t="shared" si="6"/>
        <v>1</v>
      </c>
      <c r="J127" t="str">
        <f t="shared" si="7"/>
        <v>103501.234,16871.424</v>
      </c>
      <c r="K127" t="str">
        <f t="shared" si="8"/>
        <v>point 103501.234,16871.424</v>
      </c>
    </row>
    <row r="128" spans="1:11" x14ac:dyDescent="0.2">
      <c r="A128" t="s">
        <v>379</v>
      </c>
      <c r="B128">
        <v>33.5</v>
      </c>
      <c r="C128">
        <v>16860.605</v>
      </c>
      <c r="D128">
        <v>103483.155</v>
      </c>
      <c r="E128" t="s">
        <v>1727</v>
      </c>
      <c r="G128">
        <f t="shared" si="5"/>
        <v>1</v>
      </c>
      <c r="H128">
        <f t="shared" si="6"/>
        <v>1</v>
      </c>
      <c r="J128" t="str">
        <f t="shared" si="7"/>
        <v>103483.155,16860.605</v>
      </c>
      <c r="K128" t="str">
        <f t="shared" si="8"/>
        <v>point 103483.155,16860.605</v>
      </c>
    </row>
    <row r="129" spans="1:11" x14ac:dyDescent="0.2">
      <c r="A129" t="s">
        <v>380</v>
      </c>
      <c r="B129">
        <v>37.5</v>
      </c>
      <c r="C129">
        <v>16874.148000000001</v>
      </c>
      <c r="D129">
        <v>103485.6</v>
      </c>
      <c r="E129" t="s">
        <v>1727</v>
      </c>
      <c r="G129">
        <f t="shared" si="5"/>
        <v>1</v>
      </c>
      <c r="H129">
        <f t="shared" si="6"/>
        <v>1</v>
      </c>
      <c r="J129" t="str">
        <f t="shared" si="7"/>
        <v>103485.6,16874.148</v>
      </c>
      <c r="K129" t="str">
        <f t="shared" si="8"/>
        <v>point 103485.6,16874.148</v>
      </c>
    </row>
    <row r="130" spans="1:11" x14ac:dyDescent="0.2">
      <c r="A130" t="s">
        <v>381</v>
      </c>
      <c r="B130">
        <v>33.1</v>
      </c>
      <c r="C130">
        <v>16863.317999999999</v>
      </c>
      <c r="D130">
        <v>103468.488</v>
      </c>
      <c r="E130" t="s">
        <v>1727</v>
      </c>
      <c r="G130">
        <f t="shared" ref="G130:G193" si="9">COUNTIF($A:$A,A130)</f>
        <v>1</v>
      </c>
      <c r="H130">
        <f t="shared" ref="H130:H193" si="10">COUNTIFS($C:$C,C130,$D:$D,D130)</f>
        <v>1</v>
      </c>
      <c r="J130" t="str">
        <f t="shared" ref="J130:J193" si="11">D130&amp;","&amp;C130</f>
        <v>103468.488,16863.318</v>
      </c>
      <c r="K130" t="str">
        <f t="shared" si="8"/>
        <v>point 103468.488,16863.318</v>
      </c>
    </row>
    <row r="131" spans="1:11" x14ac:dyDescent="0.2">
      <c r="A131" t="s">
        <v>382</v>
      </c>
      <c r="B131">
        <v>32.5</v>
      </c>
      <c r="C131">
        <v>16878.115000000002</v>
      </c>
      <c r="D131">
        <v>103472.04399999999</v>
      </c>
      <c r="E131" t="s">
        <v>1727</v>
      </c>
      <c r="G131">
        <f t="shared" si="9"/>
        <v>1</v>
      </c>
      <c r="H131">
        <f t="shared" si="10"/>
        <v>1</v>
      </c>
      <c r="J131" t="str">
        <f t="shared" si="11"/>
        <v>103472.044,16878.115</v>
      </c>
      <c r="K131" t="str">
        <f t="shared" ref="K131:K193" si="12">"point "&amp;J131</f>
        <v>point 103472.044,16878.115</v>
      </c>
    </row>
    <row r="132" spans="1:11" x14ac:dyDescent="0.2">
      <c r="A132" t="s">
        <v>383</v>
      </c>
      <c r="B132">
        <v>37.700000000000003</v>
      </c>
      <c r="C132">
        <v>16867.259999999998</v>
      </c>
      <c r="D132">
        <v>103453.014</v>
      </c>
      <c r="E132" t="s">
        <v>1727</v>
      </c>
      <c r="G132">
        <f t="shared" si="9"/>
        <v>1</v>
      </c>
      <c r="H132">
        <f t="shared" si="10"/>
        <v>1</v>
      </c>
      <c r="J132" t="str">
        <f t="shared" si="11"/>
        <v>103453.014,16867.26</v>
      </c>
      <c r="K132" t="str">
        <f t="shared" si="12"/>
        <v>point 103453.014,16867.26</v>
      </c>
    </row>
    <row r="133" spans="1:11" x14ac:dyDescent="0.2">
      <c r="A133" t="s">
        <v>384</v>
      </c>
      <c r="B133">
        <v>32.75</v>
      </c>
      <c r="C133">
        <v>16887.986000000001</v>
      </c>
      <c r="D133">
        <v>103443.951</v>
      </c>
      <c r="E133" t="s">
        <v>1727</v>
      </c>
      <c r="G133">
        <f t="shared" si="9"/>
        <v>1</v>
      </c>
      <c r="H133">
        <f t="shared" si="10"/>
        <v>1</v>
      </c>
      <c r="J133" t="str">
        <f t="shared" si="11"/>
        <v>103443.951,16887.986</v>
      </c>
      <c r="K133" t="str">
        <f t="shared" si="12"/>
        <v>point 103443.951,16887.986</v>
      </c>
    </row>
    <row r="134" spans="1:11" x14ac:dyDescent="0.2">
      <c r="A134" t="s">
        <v>385</v>
      </c>
      <c r="B134">
        <v>33.1</v>
      </c>
      <c r="C134">
        <v>16871.298999999999</v>
      </c>
      <c r="D134">
        <v>103440.022</v>
      </c>
      <c r="E134" t="s">
        <v>1727</v>
      </c>
      <c r="G134">
        <f t="shared" si="9"/>
        <v>1</v>
      </c>
      <c r="H134">
        <f t="shared" si="10"/>
        <v>1</v>
      </c>
      <c r="J134" t="str">
        <f t="shared" si="11"/>
        <v>103440.022,16871.299</v>
      </c>
      <c r="K134" t="str">
        <f t="shared" si="12"/>
        <v>point 103440.022,16871.299</v>
      </c>
    </row>
    <row r="135" spans="1:11" x14ac:dyDescent="0.2">
      <c r="A135" t="s">
        <v>386</v>
      </c>
      <c r="B135">
        <v>37.200000000000003</v>
      </c>
      <c r="C135">
        <v>16893.884999999998</v>
      </c>
      <c r="D135">
        <v>103427.495</v>
      </c>
      <c r="E135" t="s">
        <v>1727</v>
      </c>
      <c r="G135">
        <f t="shared" si="9"/>
        <v>1</v>
      </c>
      <c r="H135">
        <f t="shared" si="10"/>
        <v>1</v>
      </c>
      <c r="J135" t="str">
        <f t="shared" si="11"/>
        <v>103427.495,16893.885</v>
      </c>
      <c r="K135" t="str">
        <f t="shared" si="12"/>
        <v>point 103427.495,16893.885</v>
      </c>
    </row>
    <row r="136" spans="1:11" x14ac:dyDescent="0.2">
      <c r="A136" t="s">
        <v>387</v>
      </c>
      <c r="B136">
        <v>32.5</v>
      </c>
      <c r="C136">
        <v>16877.212</v>
      </c>
      <c r="D136">
        <v>103422.52800000001</v>
      </c>
      <c r="E136" t="s">
        <v>1727</v>
      </c>
      <c r="G136">
        <f t="shared" si="9"/>
        <v>1</v>
      </c>
      <c r="H136">
        <f t="shared" si="10"/>
        <v>1</v>
      </c>
      <c r="J136" t="str">
        <f t="shared" si="11"/>
        <v>103422.528,16877.212</v>
      </c>
      <c r="K136" t="str">
        <f t="shared" si="12"/>
        <v>point 103422.528,16877.212</v>
      </c>
    </row>
    <row r="137" spans="1:11" x14ac:dyDescent="0.2">
      <c r="A137" t="s">
        <v>388</v>
      </c>
      <c r="B137">
        <v>32.5</v>
      </c>
      <c r="C137">
        <v>16898.021000000001</v>
      </c>
      <c r="D137">
        <v>103413.049</v>
      </c>
      <c r="E137" t="s">
        <v>1727</v>
      </c>
      <c r="G137">
        <f t="shared" si="9"/>
        <v>1</v>
      </c>
      <c r="H137">
        <f t="shared" si="10"/>
        <v>1</v>
      </c>
      <c r="J137" t="str">
        <f t="shared" si="11"/>
        <v>103413.049,16898.021</v>
      </c>
      <c r="K137" t="str">
        <f t="shared" si="12"/>
        <v>point 103413.049,16898.021</v>
      </c>
    </row>
    <row r="138" spans="1:11" x14ac:dyDescent="0.2">
      <c r="A138" t="s">
        <v>389</v>
      </c>
      <c r="B138">
        <v>32.799999999999997</v>
      </c>
      <c r="C138">
        <v>16881.695</v>
      </c>
      <c r="D138">
        <v>103408.875</v>
      </c>
      <c r="E138" t="s">
        <v>1727</v>
      </c>
      <c r="G138">
        <f t="shared" si="9"/>
        <v>1</v>
      </c>
      <c r="H138">
        <f t="shared" si="10"/>
        <v>1</v>
      </c>
      <c r="J138" t="str">
        <f t="shared" si="11"/>
        <v>103408.875,16881.695</v>
      </c>
      <c r="K138" t="str">
        <f t="shared" si="12"/>
        <v>point 103408.875,16881.695</v>
      </c>
    </row>
    <row r="139" spans="1:11" x14ac:dyDescent="0.2">
      <c r="A139" t="s">
        <v>390</v>
      </c>
      <c r="B139">
        <v>33.4</v>
      </c>
      <c r="C139">
        <v>16903.38</v>
      </c>
      <c r="D139">
        <v>103398.837</v>
      </c>
      <c r="E139" t="s">
        <v>1727</v>
      </c>
      <c r="G139">
        <f t="shared" si="9"/>
        <v>1</v>
      </c>
      <c r="H139">
        <f t="shared" si="10"/>
        <v>1</v>
      </c>
      <c r="J139" t="str">
        <f t="shared" si="11"/>
        <v>103398.837,16903.38</v>
      </c>
      <c r="K139" t="str">
        <f t="shared" si="12"/>
        <v>point 103398.837,16903.38</v>
      </c>
    </row>
    <row r="140" spans="1:11" x14ac:dyDescent="0.2">
      <c r="A140" t="s">
        <v>391</v>
      </c>
      <c r="B140">
        <v>37.15</v>
      </c>
      <c r="C140">
        <v>16885.712</v>
      </c>
      <c r="D140">
        <v>103399.72500000001</v>
      </c>
      <c r="E140" t="s">
        <v>1727</v>
      </c>
      <c r="G140">
        <f t="shared" si="9"/>
        <v>1</v>
      </c>
      <c r="H140">
        <f t="shared" si="10"/>
        <v>1</v>
      </c>
      <c r="J140" t="str">
        <f t="shared" si="11"/>
        <v>103399.725,16885.712</v>
      </c>
      <c r="K140" t="str">
        <f t="shared" si="12"/>
        <v>point 103399.725,16885.712</v>
      </c>
    </row>
    <row r="141" spans="1:11" x14ac:dyDescent="0.2">
      <c r="A141" t="s">
        <v>392</v>
      </c>
      <c r="B141">
        <v>36.5</v>
      </c>
      <c r="C141">
        <v>16910.333999999999</v>
      </c>
      <c r="D141">
        <v>103381.943</v>
      </c>
      <c r="E141" t="s">
        <v>1727</v>
      </c>
      <c r="G141">
        <f t="shared" si="9"/>
        <v>1</v>
      </c>
      <c r="H141">
        <f t="shared" si="10"/>
        <v>1</v>
      </c>
      <c r="J141" t="str">
        <f t="shared" si="11"/>
        <v>103381.943,16910.334</v>
      </c>
      <c r="K141" t="str">
        <f t="shared" si="12"/>
        <v>point 103381.943,16910.334</v>
      </c>
    </row>
    <row r="142" spans="1:11" x14ac:dyDescent="0.2">
      <c r="A142" t="s">
        <v>393</v>
      </c>
      <c r="B142">
        <v>33.799999999999997</v>
      </c>
      <c r="C142">
        <v>16906.826000000001</v>
      </c>
      <c r="D142">
        <v>103357.63800000001</v>
      </c>
      <c r="E142" t="s">
        <v>1727</v>
      </c>
      <c r="G142">
        <f t="shared" si="9"/>
        <v>1</v>
      </c>
      <c r="H142">
        <f t="shared" si="10"/>
        <v>1</v>
      </c>
      <c r="J142" t="str">
        <f t="shared" si="11"/>
        <v>103357.638,16906.826</v>
      </c>
      <c r="K142" t="str">
        <f t="shared" si="12"/>
        <v>point 103357.638,16906.826</v>
      </c>
    </row>
    <row r="143" spans="1:11" x14ac:dyDescent="0.2">
      <c r="A143" t="s">
        <v>394</v>
      </c>
      <c r="B143">
        <v>32.700000000000003</v>
      </c>
      <c r="C143">
        <v>16930.659</v>
      </c>
      <c r="D143">
        <v>103344.307</v>
      </c>
      <c r="E143" t="s">
        <v>1727</v>
      </c>
      <c r="G143">
        <f t="shared" si="9"/>
        <v>1</v>
      </c>
      <c r="H143">
        <f t="shared" si="10"/>
        <v>1</v>
      </c>
      <c r="J143" t="str">
        <f t="shared" si="11"/>
        <v>103344.307,16930.659</v>
      </c>
      <c r="K143" t="str">
        <f t="shared" si="12"/>
        <v>point 103344.307,16930.659</v>
      </c>
    </row>
    <row r="144" spans="1:11" x14ac:dyDescent="0.2">
      <c r="A144" t="s">
        <v>395</v>
      </c>
      <c r="B144">
        <v>37.4</v>
      </c>
      <c r="C144">
        <v>16916.91</v>
      </c>
      <c r="D144">
        <v>103337.967</v>
      </c>
      <c r="E144" t="s">
        <v>1727</v>
      </c>
      <c r="G144">
        <f t="shared" si="9"/>
        <v>1</v>
      </c>
      <c r="H144">
        <f t="shared" si="10"/>
        <v>1</v>
      </c>
      <c r="J144" t="str">
        <f t="shared" si="11"/>
        <v>103337.967,16916.91</v>
      </c>
      <c r="K144" t="str">
        <f t="shared" si="12"/>
        <v>point 103337.967,16916.91</v>
      </c>
    </row>
    <row r="145" spans="1:11" x14ac:dyDescent="0.2">
      <c r="A145" t="s">
        <v>396</v>
      </c>
      <c r="B145">
        <v>33.6</v>
      </c>
      <c r="C145">
        <v>16943.409</v>
      </c>
      <c r="D145">
        <v>103324.77899999999</v>
      </c>
      <c r="E145" t="s">
        <v>1727</v>
      </c>
      <c r="G145">
        <f t="shared" si="9"/>
        <v>1</v>
      </c>
      <c r="H145">
        <f t="shared" si="10"/>
        <v>1</v>
      </c>
      <c r="J145" t="str">
        <f t="shared" si="11"/>
        <v>103324.779,16943.409</v>
      </c>
      <c r="K145" t="str">
        <f t="shared" si="12"/>
        <v>point 103324.779,16943.409</v>
      </c>
    </row>
    <row r="146" spans="1:11" x14ac:dyDescent="0.2">
      <c r="A146" t="s">
        <v>397</v>
      </c>
      <c r="B146">
        <v>32.700000000000003</v>
      </c>
      <c r="C146">
        <v>16927.521000000001</v>
      </c>
      <c r="D146">
        <v>103318.171</v>
      </c>
      <c r="E146" t="s">
        <v>1727</v>
      </c>
      <c r="G146">
        <f t="shared" si="9"/>
        <v>1</v>
      </c>
      <c r="H146">
        <f t="shared" si="10"/>
        <v>1</v>
      </c>
      <c r="J146" t="str">
        <f t="shared" si="11"/>
        <v>103318.171,16927.521</v>
      </c>
      <c r="K146" t="str">
        <f t="shared" si="12"/>
        <v>point 103318.171,16927.521</v>
      </c>
    </row>
    <row r="147" spans="1:11" x14ac:dyDescent="0.2">
      <c r="A147" t="s">
        <v>398</v>
      </c>
      <c r="B147">
        <v>36.799999999999997</v>
      </c>
      <c r="C147">
        <v>16956.419999999998</v>
      </c>
      <c r="D147">
        <v>103299.829</v>
      </c>
      <c r="E147" t="s">
        <v>1727</v>
      </c>
      <c r="G147">
        <f t="shared" si="9"/>
        <v>1</v>
      </c>
      <c r="H147">
        <f t="shared" si="10"/>
        <v>1</v>
      </c>
      <c r="J147" t="str">
        <f t="shared" si="11"/>
        <v>103299.829,16956.42</v>
      </c>
      <c r="K147" t="str">
        <f t="shared" si="12"/>
        <v>point 103299.829,16956.42</v>
      </c>
    </row>
    <row r="148" spans="1:11" x14ac:dyDescent="0.2">
      <c r="A148" t="s">
        <v>399</v>
      </c>
      <c r="B148">
        <v>32.200000000000003</v>
      </c>
      <c r="C148">
        <v>16940.348000000002</v>
      </c>
      <c r="D148">
        <v>103294.427</v>
      </c>
      <c r="E148" t="s">
        <v>1727</v>
      </c>
      <c r="G148">
        <f t="shared" si="9"/>
        <v>1</v>
      </c>
      <c r="H148">
        <f t="shared" si="10"/>
        <v>1</v>
      </c>
      <c r="J148" t="str">
        <f t="shared" si="11"/>
        <v>103294.427,16940.348</v>
      </c>
      <c r="K148" t="str">
        <f t="shared" si="12"/>
        <v>point 103294.427,16940.348</v>
      </c>
    </row>
    <row r="149" spans="1:11" x14ac:dyDescent="0.2">
      <c r="A149" t="s">
        <v>400</v>
      </c>
      <c r="B149">
        <v>31.9</v>
      </c>
      <c r="C149">
        <v>16952.169000000002</v>
      </c>
      <c r="D149">
        <v>103273.71400000001</v>
      </c>
      <c r="E149" t="s">
        <v>1727</v>
      </c>
      <c r="G149">
        <f t="shared" si="9"/>
        <v>1</v>
      </c>
      <c r="H149">
        <f t="shared" si="10"/>
        <v>1</v>
      </c>
      <c r="J149" t="str">
        <f t="shared" si="11"/>
        <v>103273.714,16952.169</v>
      </c>
      <c r="K149" t="str">
        <f t="shared" si="12"/>
        <v>point 103273.714,16952.169</v>
      </c>
    </row>
    <row r="150" spans="1:11" x14ac:dyDescent="0.2">
      <c r="A150" t="s">
        <v>401</v>
      </c>
      <c r="B150">
        <v>32</v>
      </c>
      <c r="C150">
        <v>16978.499</v>
      </c>
      <c r="D150">
        <v>103258.391</v>
      </c>
      <c r="E150" t="s">
        <v>1727</v>
      </c>
      <c r="G150">
        <f t="shared" si="9"/>
        <v>1</v>
      </c>
      <c r="H150">
        <f t="shared" si="10"/>
        <v>1</v>
      </c>
      <c r="J150" t="str">
        <f t="shared" si="11"/>
        <v>103258.391,16978.499</v>
      </c>
      <c r="K150" t="str">
        <f t="shared" si="12"/>
        <v>point 103258.391,16978.499</v>
      </c>
    </row>
    <row r="151" spans="1:11" x14ac:dyDescent="0.2">
      <c r="A151" t="s">
        <v>402</v>
      </c>
      <c r="B151">
        <v>36</v>
      </c>
      <c r="C151">
        <v>16964.409</v>
      </c>
      <c r="D151">
        <v>103252.755</v>
      </c>
      <c r="E151" t="s">
        <v>1727</v>
      </c>
      <c r="G151">
        <f t="shared" si="9"/>
        <v>1</v>
      </c>
      <c r="H151">
        <f t="shared" si="10"/>
        <v>1</v>
      </c>
      <c r="J151" t="str">
        <f t="shared" si="11"/>
        <v>103252.755,16964.409</v>
      </c>
      <c r="K151" t="str">
        <f t="shared" si="12"/>
        <v>point 103252.755,16964.409</v>
      </c>
    </row>
    <row r="152" spans="1:11" x14ac:dyDescent="0.2">
      <c r="A152" t="s">
        <v>403</v>
      </c>
      <c r="B152">
        <v>32.1</v>
      </c>
      <c r="C152">
        <v>16992.589</v>
      </c>
      <c r="D152">
        <v>103235.21799999999</v>
      </c>
      <c r="E152" t="s">
        <v>1727</v>
      </c>
      <c r="G152">
        <f t="shared" si="9"/>
        <v>1</v>
      </c>
      <c r="H152">
        <f t="shared" si="10"/>
        <v>1</v>
      </c>
      <c r="J152" t="str">
        <f t="shared" si="11"/>
        <v>103235.218,16992.589</v>
      </c>
      <c r="K152" t="str">
        <f t="shared" si="12"/>
        <v>point 103235.218,16992.589</v>
      </c>
    </row>
    <row r="153" spans="1:11" x14ac:dyDescent="0.2">
      <c r="A153" t="s">
        <v>404</v>
      </c>
      <c r="B153">
        <v>32.200000000000003</v>
      </c>
      <c r="C153">
        <v>16978.556</v>
      </c>
      <c r="D153">
        <v>103229.189</v>
      </c>
      <c r="E153" t="s">
        <v>1727</v>
      </c>
      <c r="G153">
        <f t="shared" si="9"/>
        <v>1</v>
      </c>
      <c r="H153">
        <f t="shared" si="10"/>
        <v>1</v>
      </c>
      <c r="J153" t="str">
        <f t="shared" si="11"/>
        <v>103229.189,16978.556</v>
      </c>
      <c r="K153" t="str">
        <f t="shared" si="12"/>
        <v>point 103229.189,16978.556</v>
      </c>
    </row>
    <row r="154" spans="1:11" x14ac:dyDescent="0.2">
      <c r="A154" t="s">
        <v>405</v>
      </c>
      <c r="B154">
        <v>40</v>
      </c>
      <c r="C154">
        <v>17643.88</v>
      </c>
      <c r="D154">
        <v>105701.32</v>
      </c>
      <c r="E154" t="s">
        <v>1727</v>
      </c>
      <c r="G154">
        <f t="shared" si="9"/>
        <v>1</v>
      </c>
      <c r="H154">
        <f t="shared" si="10"/>
        <v>1</v>
      </c>
      <c r="J154" t="str">
        <f t="shared" si="11"/>
        <v>105701.32,17643.88</v>
      </c>
      <c r="K154" t="str">
        <f t="shared" si="12"/>
        <v>point 105701.32,17643.88</v>
      </c>
    </row>
    <row r="155" spans="1:11" x14ac:dyDescent="0.2">
      <c r="A155" t="s">
        <v>406</v>
      </c>
      <c r="B155">
        <v>38.5</v>
      </c>
      <c r="C155">
        <v>17603.97</v>
      </c>
      <c r="D155">
        <v>105693.39</v>
      </c>
      <c r="E155" t="s">
        <v>1727</v>
      </c>
      <c r="G155">
        <f t="shared" si="9"/>
        <v>1</v>
      </c>
      <c r="H155">
        <f t="shared" si="10"/>
        <v>1</v>
      </c>
      <c r="J155" t="str">
        <f t="shared" si="11"/>
        <v>105693.39,17603.97</v>
      </c>
      <c r="K155" t="str">
        <f t="shared" si="12"/>
        <v>point 105693.39,17603.97</v>
      </c>
    </row>
    <row r="156" spans="1:11" x14ac:dyDescent="0.2">
      <c r="A156" t="s">
        <v>407</v>
      </c>
      <c r="B156">
        <v>40</v>
      </c>
      <c r="C156">
        <v>17652.87</v>
      </c>
      <c r="D156">
        <v>105644.93</v>
      </c>
      <c r="E156" t="s">
        <v>1727</v>
      </c>
      <c r="G156">
        <f t="shared" si="9"/>
        <v>1</v>
      </c>
      <c r="H156">
        <f t="shared" si="10"/>
        <v>1</v>
      </c>
      <c r="J156" t="str">
        <f t="shared" si="11"/>
        <v>105644.93,17652.87</v>
      </c>
      <c r="K156" t="str">
        <f t="shared" si="12"/>
        <v>point 105644.93,17652.87</v>
      </c>
    </row>
    <row r="157" spans="1:11" x14ac:dyDescent="0.2">
      <c r="A157" t="s">
        <v>408</v>
      </c>
      <c r="B157">
        <v>39.799999999999997</v>
      </c>
      <c r="C157">
        <v>17603.97</v>
      </c>
      <c r="D157">
        <v>105641.57</v>
      </c>
      <c r="E157" t="s">
        <v>1727</v>
      </c>
      <c r="G157">
        <f t="shared" si="9"/>
        <v>1</v>
      </c>
      <c r="H157">
        <f t="shared" si="10"/>
        <v>1</v>
      </c>
      <c r="J157" t="str">
        <f t="shared" si="11"/>
        <v>105641.57,17603.97</v>
      </c>
      <c r="K157" t="str">
        <f t="shared" si="12"/>
        <v>point 105641.57,17603.97</v>
      </c>
    </row>
    <row r="158" spans="1:11" x14ac:dyDescent="0.2">
      <c r="A158" t="s">
        <v>409</v>
      </c>
      <c r="B158">
        <v>42.2</v>
      </c>
      <c r="C158">
        <v>17644.64</v>
      </c>
      <c r="D158">
        <v>105536.08</v>
      </c>
      <c r="E158" t="s">
        <v>1727</v>
      </c>
      <c r="G158">
        <f t="shared" si="9"/>
        <v>1</v>
      </c>
      <c r="H158">
        <f t="shared" si="10"/>
        <v>1</v>
      </c>
      <c r="J158" t="str">
        <f t="shared" si="11"/>
        <v>105536.08,17644.64</v>
      </c>
      <c r="K158" t="str">
        <f t="shared" si="12"/>
        <v>point 105536.08,17644.64</v>
      </c>
    </row>
    <row r="159" spans="1:11" x14ac:dyDescent="0.2">
      <c r="A159" t="s">
        <v>410</v>
      </c>
      <c r="B159">
        <v>45.4</v>
      </c>
      <c r="C159">
        <v>17660.09</v>
      </c>
      <c r="D159">
        <v>105437.95</v>
      </c>
      <c r="E159" t="s">
        <v>1727</v>
      </c>
      <c r="G159">
        <f t="shared" si="9"/>
        <v>1</v>
      </c>
      <c r="H159">
        <f t="shared" si="10"/>
        <v>1</v>
      </c>
      <c r="J159" t="str">
        <f t="shared" si="11"/>
        <v>105437.95,17660.09</v>
      </c>
      <c r="K159" t="str">
        <f t="shared" si="12"/>
        <v>point 105437.95,17660.09</v>
      </c>
    </row>
    <row r="160" spans="1:11" x14ac:dyDescent="0.2">
      <c r="A160" t="s">
        <v>411</v>
      </c>
      <c r="B160">
        <v>48.1</v>
      </c>
      <c r="C160">
        <v>17676.55</v>
      </c>
      <c r="D160">
        <v>105332.68</v>
      </c>
      <c r="E160" t="s">
        <v>1727</v>
      </c>
      <c r="G160">
        <f t="shared" si="9"/>
        <v>1</v>
      </c>
      <c r="H160">
        <f t="shared" si="10"/>
        <v>1</v>
      </c>
      <c r="J160" t="str">
        <f t="shared" si="11"/>
        <v>105332.68,17676.55</v>
      </c>
      <c r="K160" t="str">
        <f t="shared" si="12"/>
        <v>point 105332.68,17676.55</v>
      </c>
    </row>
    <row r="161" spans="1:11" x14ac:dyDescent="0.2">
      <c r="A161" t="s">
        <v>412</v>
      </c>
      <c r="B161">
        <v>41.5</v>
      </c>
      <c r="C161">
        <v>17691.14</v>
      </c>
      <c r="D161">
        <v>105222.49</v>
      </c>
      <c r="E161" t="s">
        <v>1727</v>
      </c>
      <c r="G161">
        <f t="shared" si="9"/>
        <v>1</v>
      </c>
      <c r="H161">
        <f t="shared" si="10"/>
        <v>1</v>
      </c>
      <c r="J161" t="str">
        <f t="shared" si="11"/>
        <v>105222.49,17691.14</v>
      </c>
      <c r="K161" t="str">
        <f t="shared" si="12"/>
        <v>point 105222.49,17691.14</v>
      </c>
    </row>
    <row r="162" spans="1:11" x14ac:dyDescent="0.2">
      <c r="A162" t="s">
        <v>413</v>
      </c>
      <c r="B162">
        <v>44.6</v>
      </c>
      <c r="C162">
        <v>17699.11</v>
      </c>
      <c r="D162">
        <v>105128.05</v>
      </c>
      <c r="E162" t="s">
        <v>1727</v>
      </c>
      <c r="G162">
        <f t="shared" si="9"/>
        <v>1</v>
      </c>
      <c r="H162">
        <f t="shared" si="10"/>
        <v>1</v>
      </c>
      <c r="J162" t="str">
        <f t="shared" si="11"/>
        <v>105128.05,17699.11</v>
      </c>
      <c r="K162" t="str">
        <f t="shared" si="12"/>
        <v>point 105128.05,17699.11</v>
      </c>
    </row>
    <row r="163" spans="1:11" x14ac:dyDescent="0.2">
      <c r="A163" t="s">
        <v>414</v>
      </c>
      <c r="B163">
        <v>47.1</v>
      </c>
      <c r="C163">
        <v>17696.669999999998</v>
      </c>
      <c r="D163">
        <v>105037.56</v>
      </c>
      <c r="E163" t="s">
        <v>1727</v>
      </c>
      <c r="G163">
        <f t="shared" si="9"/>
        <v>1</v>
      </c>
      <c r="H163">
        <f t="shared" si="10"/>
        <v>1</v>
      </c>
      <c r="J163" t="str">
        <f t="shared" si="11"/>
        <v>105037.56,17696.67</v>
      </c>
      <c r="K163" t="str">
        <f t="shared" si="12"/>
        <v>point 105037.56,17696.67</v>
      </c>
    </row>
    <row r="164" spans="1:11" x14ac:dyDescent="0.2">
      <c r="A164" t="s">
        <v>415</v>
      </c>
      <c r="B164">
        <v>42.3</v>
      </c>
      <c r="C164">
        <v>17291.47</v>
      </c>
      <c r="D164">
        <v>104477.96</v>
      </c>
      <c r="E164" t="s">
        <v>1727</v>
      </c>
      <c r="G164">
        <f t="shared" si="9"/>
        <v>1</v>
      </c>
      <c r="H164">
        <f t="shared" si="10"/>
        <v>1</v>
      </c>
      <c r="J164" t="str">
        <f t="shared" si="11"/>
        <v>104477.96,17291.47</v>
      </c>
      <c r="K164" t="str">
        <f t="shared" si="12"/>
        <v>point 104477.96,17291.47</v>
      </c>
    </row>
    <row r="165" spans="1:11" x14ac:dyDescent="0.2">
      <c r="A165" t="s">
        <v>416</v>
      </c>
      <c r="B165">
        <v>47.3</v>
      </c>
      <c r="C165">
        <v>17220.11</v>
      </c>
      <c r="D165">
        <v>104429.89</v>
      </c>
      <c r="E165" t="s">
        <v>1727</v>
      </c>
      <c r="G165">
        <f t="shared" si="9"/>
        <v>1</v>
      </c>
      <c r="H165">
        <f t="shared" si="10"/>
        <v>1</v>
      </c>
      <c r="J165" t="str">
        <f t="shared" si="11"/>
        <v>104429.89,17220.11</v>
      </c>
      <c r="K165" t="str">
        <f t="shared" si="12"/>
        <v>point 104429.89,17220.11</v>
      </c>
    </row>
    <row r="166" spans="1:11" x14ac:dyDescent="0.2">
      <c r="A166" t="s">
        <v>417</v>
      </c>
      <c r="B166">
        <v>46.4</v>
      </c>
      <c r="C166">
        <v>17148.990000000002</v>
      </c>
      <c r="D166">
        <v>104371.26</v>
      </c>
      <c r="E166" t="s">
        <v>1727</v>
      </c>
      <c r="G166">
        <f t="shared" si="9"/>
        <v>1</v>
      </c>
      <c r="H166">
        <f t="shared" si="10"/>
        <v>1</v>
      </c>
      <c r="J166" t="str">
        <f t="shared" si="11"/>
        <v>104371.26,17148.99</v>
      </c>
      <c r="K166" t="str">
        <f t="shared" si="12"/>
        <v>point 104371.26,17148.99</v>
      </c>
    </row>
    <row r="167" spans="1:11" x14ac:dyDescent="0.2">
      <c r="A167" t="s">
        <v>418</v>
      </c>
      <c r="B167">
        <v>36</v>
      </c>
      <c r="C167">
        <v>17078.810000000001</v>
      </c>
      <c r="D167">
        <v>104299.31</v>
      </c>
      <c r="E167" t="s">
        <v>1727</v>
      </c>
      <c r="G167">
        <f t="shared" si="9"/>
        <v>1</v>
      </c>
      <c r="H167">
        <f t="shared" si="10"/>
        <v>1</v>
      </c>
      <c r="J167" t="str">
        <f t="shared" si="11"/>
        <v>104299.31,17078.81</v>
      </c>
      <c r="K167" t="str">
        <f t="shared" si="12"/>
        <v>point 104299.31,17078.81</v>
      </c>
    </row>
    <row r="168" spans="1:11" x14ac:dyDescent="0.2">
      <c r="A168" t="s">
        <v>419</v>
      </c>
      <c r="B168">
        <v>46.7</v>
      </c>
      <c r="C168">
        <v>17017.689999999999</v>
      </c>
      <c r="D168">
        <v>104224.37</v>
      </c>
      <c r="E168" t="s">
        <v>1727</v>
      </c>
      <c r="G168">
        <f t="shared" si="9"/>
        <v>1</v>
      </c>
      <c r="H168">
        <f t="shared" si="10"/>
        <v>1</v>
      </c>
      <c r="J168" t="str">
        <f t="shared" si="11"/>
        <v>104224.37,17017.69</v>
      </c>
      <c r="K168" t="str">
        <f t="shared" si="12"/>
        <v>point 104224.37,17017.69</v>
      </c>
    </row>
    <row r="169" spans="1:11" x14ac:dyDescent="0.2">
      <c r="A169" t="s">
        <v>420</v>
      </c>
      <c r="B169">
        <v>45.8</v>
      </c>
      <c r="C169">
        <v>16967.419999999998</v>
      </c>
      <c r="D169">
        <v>104144.49</v>
      </c>
      <c r="E169" t="s">
        <v>1727</v>
      </c>
      <c r="G169">
        <f t="shared" si="9"/>
        <v>1</v>
      </c>
      <c r="H169">
        <f t="shared" si="10"/>
        <v>1</v>
      </c>
      <c r="J169" t="str">
        <f t="shared" si="11"/>
        <v>104144.49,16967.42</v>
      </c>
      <c r="K169" t="str">
        <f t="shared" si="12"/>
        <v>point 104144.49,16967.42</v>
      </c>
    </row>
    <row r="170" spans="1:11" x14ac:dyDescent="0.2">
      <c r="A170" t="s">
        <v>421</v>
      </c>
      <c r="B170">
        <v>36.6</v>
      </c>
      <c r="C170">
        <v>16931.810000000001</v>
      </c>
      <c r="D170">
        <v>104071.54</v>
      </c>
      <c r="E170" t="s">
        <v>1727</v>
      </c>
      <c r="G170">
        <f t="shared" si="9"/>
        <v>1</v>
      </c>
      <c r="H170">
        <f t="shared" si="10"/>
        <v>1</v>
      </c>
      <c r="J170" t="str">
        <f t="shared" si="11"/>
        <v>104071.54,16931.81</v>
      </c>
      <c r="K170" t="str">
        <f t="shared" si="12"/>
        <v>point 104071.54,16931.81</v>
      </c>
    </row>
    <row r="171" spans="1:11" x14ac:dyDescent="0.2">
      <c r="A171" t="s">
        <v>422</v>
      </c>
      <c r="B171">
        <v>49.4</v>
      </c>
      <c r="C171">
        <v>16876.61</v>
      </c>
      <c r="D171">
        <v>103949.59</v>
      </c>
      <c r="E171" t="s">
        <v>1727</v>
      </c>
      <c r="G171">
        <f t="shared" si="9"/>
        <v>1</v>
      </c>
      <c r="H171">
        <f t="shared" si="10"/>
        <v>1</v>
      </c>
      <c r="J171" t="str">
        <f t="shared" si="11"/>
        <v>103949.59,16876.61</v>
      </c>
      <c r="K171" t="str">
        <f t="shared" si="12"/>
        <v>point 103949.59,16876.61</v>
      </c>
    </row>
    <row r="172" spans="1:11" x14ac:dyDescent="0.2">
      <c r="A172" t="s">
        <v>423</v>
      </c>
      <c r="B172">
        <v>51.8</v>
      </c>
      <c r="C172">
        <v>16861.419999999998</v>
      </c>
      <c r="D172">
        <v>103848.09</v>
      </c>
      <c r="E172" t="s">
        <v>1727</v>
      </c>
      <c r="G172">
        <f t="shared" si="9"/>
        <v>1</v>
      </c>
      <c r="H172">
        <f t="shared" si="10"/>
        <v>1</v>
      </c>
      <c r="J172" t="str">
        <f t="shared" si="11"/>
        <v>103848.09,16861.42</v>
      </c>
      <c r="K172" t="str">
        <f t="shared" si="12"/>
        <v>point 103848.09,16861.42</v>
      </c>
    </row>
    <row r="173" spans="1:11" x14ac:dyDescent="0.2">
      <c r="A173" t="s">
        <v>424</v>
      </c>
      <c r="B173">
        <v>46.2</v>
      </c>
      <c r="C173">
        <v>16850.63</v>
      </c>
      <c r="D173">
        <v>103749.81</v>
      </c>
      <c r="E173" t="s">
        <v>1727</v>
      </c>
      <c r="G173">
        <f t="shared" si="9"/>
        <v>1</v>
      </c>
      <c r="H173">
        <f t="shared" si="10"/>
        <v>1</v>
      </c>
      <c r="J173" t="str">
        <f t="shared" si="11"/>
        <v>103749.81,16850.63</v>
      </c>
      <c r="K173" t="str">
        <f t="shared" si="12"/>
        <v>point 103749.81,16850.63</v>
      </c>
    </row>
    <row r="174" spans="1:11" x14ac:dyDescent="0.2">
      <c r="A174" t="s">
        <v>425</v>
      </c>
      <c r="B174">
        <v>44</v>
      </c>
      <c r="C174">
        <v>16848.96</v>
      </c>
      <c r="D174">
        <v>103649.41</v>
      </c>
      <c r="E174" t="s">
        <v>1727</v>
      </c>
      <c r="G174">
        <f t="shared" si="9"/>
        <v>1</v>
      </c>
      <c r="H174">
        <f t="shared" si="10"/>
        <v>1</v>
      </c>
      <c r="J174" t="str">
        <f t="shared" si="11"/>
        <v>103649.41,16848.96</v>
      </c>
      <c r="K174" t="str">
        <f t="shared" si="12"/>
        <v>point 103649.41,16848.96</v>
      </c>
    </row>
    <row r="175" spans="1:11" x14ac:dyDescent="0.2">
      <c r="A175" t="s">
        <v>426</v>
      </c>
      <c r="B175">
        <v>42.2</v>
      </c>
      <c r="C175">
        <v>16864</v>
      </c>
      <c r="D175">
        <v>103545.62</v>
      </c>
      <c r="E175" t="s">
        <v>1727</v>
      </c>
      <c r="G175">
        <f t="shared" si="9"/>
        <v>1</v>
      </c>
      <c r="H175">
        <f t="shared" si="10"/>
        <v>1</v>
      </c>
      <c r="J175" t="str">
        <f t="shared" si="11"/>
        <v>103545.62,16864</v>
      </c>
      <c r="K175" t="str">
        <f t="shared" si="12"/>
        <v>point 103545.62,16864</v>
      </c>
    </row>
    <row r="176" spans="1:11" x14ac:dyDescent="0.2">
      <c r="A176" t="s">
        <v>427</v>
      </c>
      <c r="B176">
        <v>41</v>
      </c>
      <c r="C176">
        <v>16883.05</v>
      </c>
      <c r="D176">
        <v>103458.16</v>
      </c>
      <c r="E176" t="s">
        <v>1727</v>
      </c>
      <c r="G176">
        <f t="shared" si="9"/>
        <v>1</v>
      </c>
      <c r="H176">
        <f t="shared" si="10"/>
        <v>1</v>
      </c>
      <c r="J176" t="str">
        <f t="shared" si="11"/>
        <v>103458.16,16883.05</v>
      </c>
      <c r="K176" t="str">
        <f t="shared" si="12"/>
        <v>point 103458.16,16883.05</v>
      </c>
    </row>
    <row r="177" spans="1:11" x14ac:dyDescent="0.2">
      <c r="A177" t="s">
        <v>428</v>
      </c>
      <c r="B177">
        <v>38.9</v>
      </c>
      <c r="C177">
        <v>16918.53</v>
      </c>
      <c r="D177">
        <v>103364.3</v>
      </c>
      <c r="E177" t="s">
        <v>1727</v>
      </c>
      <c r="G177">
        <f t="shared" si="9"/>
        <v>1</v>
      </c>
      <c r="H177">
        <f t="shared" si="10"/>
        <v>1</v>
      </c>
      <c r="J177" t="str">
        <f t="shared" si="11"/>
        <v>103364.3,16918.53</v>
      </c>
      <c r="K177" t="str">
        <f t="shared" si="12"/>
        <v>point 103364.3,16918.53</v>
      </c>
    </row>
    <row r="178" spans="1:11" x14ac:dyDescent="0.2">
      <c r="A178" t="s">
        <v>429</v>
      </c>
      <c r="B178">
        <v>38.799999999999997</v>
      </c>
      <c r="C178">
        <v>16966.11</v>
      </c>
      <c r="D178">
        <v>103277.17</v>
      </c>
      <c r="E178" t="s">
        <v>1727</v>
      </c>
      <c r="G178">
        <f t="shared" si="9"/>
        <v>1</v>
      </c>
      <c r="H178">
        <f t="shared" si="10"/>
        <v>1</v>
      </c>
      <c r="J178" t="str">
        <f t="shared" si="11"/>
        <v>103277.17,16966.11</v>
      </c>
      <c r="K178" t="str">
        <f t="shared" si="12"/>
        <v>point 103277.17,16966.11</v>
      </c>
    </row>
    <row r="179" spans="1:11" x14ac:dyDescent="0.2">
      <c r="A179" t="s">
        <v>430</v>
      </c>
      <c r="B179">
        <v>38.4</v>
      </c>
      <c r="C179">
        <v>17008.349999999999</v>
      </c>
      <c r="D179">
        <v>103179.4</v>
      </c>
      <c r="E179" t="s">
        <v>1727</v>
      </c>
      <c r="G179">
        <f t="shared" si="9"/>
        <v>1</v>
      </c>
      <c r="H179">
        <f t="shared" si="10"/>
        <v>1</v>
      </c>
      <c r="J179" t="str">
        <f t="shared" si="11"/>
        <v>103179.4,17008.35</v>
      </c>
      <c r="K179" t="str">
        <f t="shared" si="12"/>
        <v>point 103179.4,17008.35</v>
      </c>
    </row>
    <row r="180" spans="1:11" x14ac:dyDescent="0.2">
      <c r="A180" t="s">
        <v>111</v>
      </c>
      <c r="B180">
        <v>32.299999999999997</v>
      </c>
      <c r="C180">
        <v>16235.19</v>
      </c>
      <c r="D180">
        <v>102301.79</v>
      </c>
      <c r="E180" t="s">
        <v>1680</v>
      </c>
      <c r="G180">
        <f t="shared" si="9"/>
        <v>1</v>
      </c>
      <c r="H180">
        <f t="shared" si="10"/>
        <v>1</v>
      </c>
      <c r="J180" t="str">
        <f t="shared" si="11"/>
        <v>102301.79,16235.19</v>
      </c>
      <c r="K180" t="str">
        <f t="shared" si="12"/>
        <v>point 102301.79,16235.19</v>
      </c>
    </row>
    <row r="181" spans="1:11" x14ac:dyDescent="0.2">
      <c r="A181" t="s">
        <v>122</v>
      </c>
      <c r="B181">
        <v>29</v>
      </c>
      <c r="C181">
        <v>16262.14</v>
      </c>
      <c r="D181">
        <v>102281.21</v>
      </c>
      <c r="E181" t="s">
        <v>1680</v>
      </c>
      <c r="G181">
        <f t="shared" si="9"/>
        <v>1</v>
      </c>
      <c r="H181">
        <f t="shared" si="10"/>
        <v>1</v>
      </c>
      <c r="J181" t="str">
        <f t="shared" si="11"/>
        <v>102281.21,16262.14</v>
      </c>
      <c r="K181" t="str">
        <f t="shared" si="12"/>
        <v>point 102281.21,16262.14</v>
      </c>
    </row>
    <row r="182" spans="1:11" x14ac:dyDescent="0.2">
      <c r="A182" t="s">
        <v>126</v>
      </c>
      <c r="B182">
        <v>29.8</v>
      </c>
      <c r="C182">
        <v>16284.61</v>
      </c>
      <c r="D182">
        <v>102312</v>
      </c>
      <c r="E182" t="s">
        <v>1679</v>
      </c>
      <c r="G182">
        <f t="shared" si="9"/>
        <v>1</v>
      </c>
      <c r="H182">
        <f t="shared" si="10"/>
        <v>1</v>
      </c>
      <c r="J182" t="str">
        <f t="shared" si="11"/>
        <v>102312,16284.61</v>
      </c>
      <c r="K182" t="str">
        <f t="shared" si="12"/>
        <v>point 102312,16284.61</v>
      </c>
    </row>
    <row r="183" spans="1:11" x14ac:dyDescent="0.2">
      <c r="A183" t="s">
        <v>127</v>
      </c>
      <c r="B183">
        <v>33.4</v>
      </c>
      <c r="C183">
        <v>16320.11</v>
      </c>
      <c r="D183">
        <v>102293.63</v>
      </c>
      <c r="E183" t="s">
        <v>1679</v>
      </c>
      <c r="G183">
        <f t="shared" si="9"/>
        <v>1</v>
      </c>
      <c r="H183">
        <f t="shared" si="10"/>
        <v>1</v>
      </c>
      <c r="J183" t="str">
        <f t="shared" si="11"/>
        <v>102293.63,16320.11</v>
      </c>
      <c r="K183" t="str">
        <f t="shared" si="12"/>
        <v>point 102293.63,16320.11</v>
      </c>
    </row>
    <row r="184" spans="1:11" x14ac:dyDescent="0.2">
      <c r="A184" t="s">
        <v>128</v>
      </c>
      <c r="B184">
        <v>31.2</v>
      </c>
      <c r="C184">
        <v>16364.57</v>
      </c>
      <c r="D184">
        <v>102310.05</v>
      </c>
      <c r="E184" t="s">
        <v>1679</v>
      </c>
      <c r="G184">
        <f t="shared" si="9"/>
        <v>1</v>
      </c>
      <c r="H184">
        <f t="shared" si="10"/>
        <v>1</v>
      </c>
      <c r="J184" t="str">
        <f t="shared" si="11"/>
        <v>102310.05,16364.57</v>
      </c>
      <c r="K184" t="str">
        <f t="shared" si="12"/>
        <v>point 102310.05,16364.57</v>
      </c>
    </row>
    <row r="185" spans="1:11" x14ac:dyDescent="0.2">
      <c r="A185" t="s">
        <v>129</v>
      </c>
      <c r="B185">
        <v>36.4</v>
      </c>
      <c r="C185">
        <v>16366.7</v>
      </c>
      <c r="D185">
        <v>102340.89</v>
      </c>
      <c r="E185" t="s">
        <v>1679</v>
      </c>
      <c r="G185">
        <f t="shared" si="9"/>
        <v>1</v>
      </c>
      <c r="H185">
        <f t="shared" si="10"/>
        <v>1</v>
      </c>
      <c r="J185" t="str">
        <f t="shared" si="11"/>
        <v>102340.89,16366.7</v>
      </c>
      <c r="K185" t="str">
        <f t="shared" si="12"/>
        <v>point 102340.89,16366.7</v>
      </c>
    </row>
    <row r="186" spans="1:11" x14ac:dyDescent="0.2">
      <c r="A186" t="s">
        <v>130</v>
      </c>
      <c r="B186">
        <v>32</v>
      </c>
      <c r="C186">
        <v>16406.14</v>
      </c>
      <c r="D186">
        <v>102329.87</v>
      </c>
      <c r="E186" t="s">
        <v>1679</v>
      </c>
      <c r="G186">
        <f t="shared" si="9"/>
        <v>1</v>
      </c>
      <c r="H186">
        <f t="shared" si="10"/>
        <v>1</v>
      </c>
      <c r="J186" t="str">
        <f t="shared" si="11"/>
        <v>102329.87,16406.14</v>
      </c>
      <c r="K186" t="str">
        <f t="shared" si="12"/>
        <v>point 102329.87,16406.14</v>
      </c>
    </row>
    <row r="187" spans="1:11" x14ac:dyDescent="0.2">
      <c r="A187" t="s">
        <v>131</v>
      </c>
      <c r="B187">
        <v>32.1</v>
      </c>
      <c r="C187">
        <v>16425.240000000002</v>
      </c>
      <c r="D187">
        <v>102364.34</v>
      </c>
      <c r="E187" t="s">
        <v>1679</v>
      </c>
      <c r="G187">
        <f t="shared" si="9"/>
        <v>1</v>
      </c>
      <c r="H187">
        <f t="shared" si="10"/>
        <v>1</v>
      </c>
      <c r="J187" t="str">
        <f t="shared" si="11"/>
        <v>102364.34,16425.24</v>
      </c>
      <c r="K187" t="str">
        <f t="shared" si="12"/>
        <v>point 102364.34,16425.24</v>
      </c>
    </row>
    <row r="188" spans="1:11" x14ac:dyDescent="0.2">
      <c r="A188" t="s">
        <v>132</v>
      </c>
      <c r="B188">
        <v>34.200000000000003</v>
      </c>
      <c r="C188">
        <v>16466.400000000001</v>
      </c>
      <c r="D188">
        <v>102355.27</v>
      </c>
      <c r="E188" t="s">
        <v>1679</v>
      </c>
      <c r="G188">
        <f t="shared" si="9"/>
        <v>1</v>
      </c>
      <c r="H188">
        <f t="shared" si="10"/>
        <v>1</v>
      </c>
      <c r="J188" t="str">
        <f t="shared" si="11"/>
        <v>102355.27,16466.4</v>
      </c>
      <c r="K188" t="str">
        <f t="shared" si="12"/>
        <v>point 102355.27,16466.4</v>
      </c>
    </row>
    <row r="189" spans="1:11" x14ac:dyDescent="0.2">
      <c r="A189" t="s">
        <v>112</v>
      </c>
      <c r="B189">
        <v>36</v>
      </c>
      <c r="C189">
        <v>16485.669999999998</v>
      </c>
      <c r="D189">
        <v>102391.91</v>
      </c>
      <c r="E189" t="s">
        <v>1679</v>
      </c>
      <c r="G189">
        <f t="shared" si="9"/>
        <v>1</v>
      </c>
      <c r="H189">
        <f t="shared" si="10"/>
        <v>1</v>
      </c>
      <c r="J189" t="str">
        <f t="shared" si="11"/>
        <v>102391.91,16485.67</v>
      </c>
      <c r="K189" t="str">
        <f t="shared" si="12"/>
        <v>point 102391.91,16485.67</v>
      </c>
    </row>
    <row r="190" spans="1:11" x14ac:dyDescent="0.2">
      <c r="A190" t="s">
        <v>113</v>
      </c>
      <c r="B190">
        <v>33</v>
      </c>
      <c r="C190">
        <v>16520.57</v>
      </c>
      <c r="D190">
        <v>102376.63</v>
      </c>
      <c r="E190" t="s">
        <v>1679</v>
      </c>
      <c r="G190">
        <f t="shared" si="9"/>
        <v>1</v>
      </c>
      <c r="H190">
        <f t="shared" si="10"/>
        <v>1</v>
      </c>
      <c r="J190" t="str">
        <f t="shared" si="11"/>
        <v>102376.63,16520.57</v>
      </c>
      <c r="K190" t="str">
        <f t="shared" si="12"/>
        <v>point 102376.63,16520.57</v>
      </c>
    </row>
    <row r="191" spans="1:11" x14ac:dyDescent="0.2">
      <c r="A191" t="s">
        <v>114</v>
      </c>
      <c r="B191">
        <v>30.1</v>
      </c>
      <c r="C191">
        <v>16540.21</v>
      </c>
      <c r="D191">
        <v>102412.22</v>
      </c>
      <c r="E191" t="s">
        <v>1679</v>
      </c>
      <c r="G191">
        <f t="shared" si="9"/>
        <v>1</v>
      </c>
      <c r="H191">
        <f t="shared" si="10"/>
        <v>1</v>
      </c>
      <c r="J191" t="str">
        <f t="shared" si="11"/>
        <v>102412.22,16540.21</v>
      </c>
      <c r="K191" t="str">
        <f t="shared" si="12"/>
        <v>point 102412.22,16540.21</v>
      </c>
    </row>
    <row r="192" spans="1:11" x14ac:dyDescent="0.2">
      <c r="A192" t="s">
        <v>115</v>
      </c>
      <c r="B192">
        <v>31.6</v>
      </c>
      <c r="C192">
        <v>16580.62</v>
      </c>
      <c r="D192">
        <v>102397.53</v>
      </c>
      <c r="E192" t="s">
        <v>1679</v>
      </c>
      <c r="G192">
        <f t="shared" si="9"/>
        <v>1</v>
      </c>
      <c r="H192">
        <f t="shared" si="10"/>
        <v>1</v>
      </c>
      <c r="J192" t="str">
        <f t="shared" si="11"/>
        <v>102397.53,16580.62</v>
      </c>
      <c r="K192" t="str">
        <f t="shared" si="12"/>
        <v>point 102397.53,16580.62</v>
      </c>
    </row>
    <row r="193" spans="1:11" x14ac:dyDescent="0.2">
      <c r="A193" t="s">
        <v>116</v>
      </c>
      <c r="B193">
        <v>35.5</v>
      </c>
      <c r="C193">
        <v>16591.439999999999</v>
      </c>
      <c r="D193">
        <v>102430.63</v>
      </c>
      <c r="E193" t="s">
        <v>1679</v>
      </c>
      <c r="G193">
        <f t="shared" si="9"/>
        <v>1</v>
      </c>
      <c r="H193">
        <f t="shared" si="10"/>
        <v>1</v>
      </c>
      <c r="J193" t="str">
        <f t="shared" si="11"/>
        <v>102430.63,16591.44</v>
      </c>
      <c r="K193" t="str">
        <f t="shared" si="12"/>
        <v>point 102430.63,16591.44</v>
      </c>
    </row>
    <row r="194" spans="1:11" x14ac:dyDescent="0.2">
      <c r="A194" t="s">
        <v>117</v>
      </c>
      <c r="B194">
        <v>31.6</v>
      </c>
      <c r="C194">
        <v>16640.12</v>
      </c>
      <c r="D194">
        <v>102447.95</v>
      </c>
      <c r="E194" t="s">
        <v>1679</v>
      </c>
      <c r="G194">
        <f t="shared" ref="G194:G257" si="13">COUNTIF($A:$A,A194)</f>
        <v>1</v>
      </c>
      <c r="H194">
        <f t="shared" ref="H194:H257" si="14">COUNTIFS($C:$C,C194,$D:$D,D194)</f>
        <v>1</v>
      </c>
      <c r="J194" t="str">
        <f t="shared" ref="J194:J257" si="15">D194&amp;","&amp;C194</f>
        <v>102447.95,16640.12</v>
      </c>
      <c r="K194" t="str">
        <f t="shared" ref="K194:K257" si="16">"point "&amp;J194</f>
        <v>point 102447.95,16640.12</v>
      </c>
    </row>
    <row r="195" spans="1:11" x14ac:dyDescent="0.2">
      <c r="A195" t="s">
        <v>118</v>
      </c>
      <c r="B195">
        <v>35</v>
      </c>
      <c r="C195">
        <v>16677.09</v>
      </c>
      <c r="D195">
        <v>102432.33</v>
      </c>
      <c r="E195" t="s">
        <v>1679</v>
      </c>
      <c r="G195">
        <f t="shared" si="13"/>
        <v>1</v>
      </c>
      <c r="H195">
        <f t="shared" si="14"/>
        <v>1</v>
      </c>
      <c r="J195" t="str">
        <f t="shared" si="15"/>
        <v>102432.33,16677.09</v>
      </c>
      <c r="K195" t="str">
        <f t="shared" si="16"/>
        <v>point 102432.33,16677.09</v>
      </c>
    </row>
    <row r="196" spans="1:11" x14ac:dyDescent="0.2">
      <c r="A196" t="s">
        <v>119</v>
      </c>
      <c r="B196">
        <v>36.5</v>
      </c>
      <c r="C196">
        <v>16704.13</v>
      </c>
      <c r="D196">
        <v>102470.07</v>
      </c>
      <c r="E196" t="s">
        <v>1679</v>
      </c>
      <c r="G196">
        <f t="shared" si="13"/>
        <v>1</v>
      </c>
      <c r="H196">
        <f t="shared" si="14"/>
        <v>1</v>
      </c>
      <c r="J196" t="str">
        <f t="shared" si="15"/>
        <v>102470.07,16704.13</v>
      </c>
      <c r="K196" t="str">
        <f t="shared" si="16"/>
        <v>point 102470.07,16704.13</v>
      </c>
    </row>
    <row r="197" spans="1:11" x14ac:dyDescent="0.2">
      <c r="A197" t="s">
        <v>120</v>
      </c>
      <c r="B197">
        <v>28.5</v>
      </c>
      <c r="C197">
        <v>16744.990000000002</v>
      </c>
      <c r="D197">
        <v>102455.02</v>
      </c>
      <c r="E197" t="s">
        <v>1679</v>
      </c>
      <c r="G197">
        <f t="shared" si="13"/>
        <v>1</v>
      </c>
      <c r="H197">
        <f t="shared" si="14"/>
        <v>1</v>
      </c>
      <c r="J197" t="str">
        <f t="shared" si="15"/>
        <v>102455.02,16744.99</v>
      </c>
      <c r="K197" t="str">
        <f t="shared" si="16"/>
        <v>point 102455.02,16744.99</v>
      </c>
    </row>
    <row r="198" spans="1:11" x14ac:dyDescent="0.2">
      <c r="A198" t="s">
        <v>121</v>
      </c>
      <c r="B198">
        <v>27.2</v>
      </c>
      <c r="C198">
        <v>16767.009999999998</v>
      </c>
      <c r="D198">
        <v>102491.55</v>
      </c>
      <c r="E198" t="s">
        <v>1679</v>
      </c>
      <c r="G198">
        <f t="shared" si="13"/>
        <v>1</v>
      </c>
      <c r="H198">
        <f t="shared" si="14"/>
        <v>1</v>
      </c>
      <c r="J198" t="str">
        <f t="shared" si="15"/>
        <v>102491.55,16767.01</v>
      </c>
      <c r="K198" t="str">
        <f t="shared" si="16"/>
        <v>point 102491.55,16767.01</v>
      </c>
    </row>
    <row r="199" spans="1:11" x14ac:dyDescent="0.2">
      <c r="A199" t="s">
        <v>123</v>
      </c>
      <c r="B199">
        <v>31.5</v>
      </c>
      <c r="C199">
        <v>16814.844000000001</v>
      </c>
      <c r="D199">
        <v>102480.1</v>
      </c>
      <c r="E199" t="s">
        <v>1679</v>
      </c>
      <c r="G199">
        <f t="shared" si="13"/>
        <v>1</v>
      </c>
      <c r="H199">
        <f t="shared" si="14"/>
        <v>1</v>
      </c>
      <c r="J199" t="str">
        <f t="shared" si="15"/>
        <v>102480.1,16814.844</v>
      </c>
      <c r="K199" t="str">
        <f t="shared" si="16"/>
        <v>point 102480.1,16814.844</v>
      </c>
    </row>
    <row r="200" spans="1:11" x14ac:dyDescent="0.2">
      <c r="A200" t="s">
        <v>124</v>
      </c>
      <c r="B200">
        <v>31.8</v>
      </c>
      <c r="C200">
        <v>16831.2</v>
      </c>
      <c r="D200">
        <v>102514.09</v>
      </c>
      <c r="E200" t="s">
        <v>1679</v>
      </c>
      <c r="G200">
        <f t="shared" si="13"/>
        <v>1</v>
      </c>
      <c r="H200">
        <f t="shared" si="14"/>
        <v>1</v>
      </c>
      <c r="J200" t="str">
        <f t="shared" si="15"/>
        <v>102514.09,16831.2</v>
      </c>
      <c r="K200" t="str">
        <f t="shared" si="16"/>
        <v>point 102514.09,16831.2</v>
      </c>
    </row>
    <row r="201" spans="1:11" x14ac:dyDescent="0.2">
      <c r="A201" t="s">
        <v>125</v>
      </c>
      <c r="B201">
        <v>24.8</v>
      </c>
      <c r="C201">
        <v>16869.740000000002</v>
      </c>
      <c r="D201">
        <v>102498.68</v>
      </c>
      <c r="E201" t="s">
        <v>1679</v>
      </c>
      <c r="G201">
        <f t="shared" si="13"/>
        <v>1</v>
      </c>
      <c r="H201">
        <f t="shared" si="14"/>
        <v>1</v>
      </c>
      <c r="J201" t="str">
        <f t="shared" si="15"/>
        <v>102498.68,16869.74</v>
      </c>
      <c r="K201" t="str">
        <f t="shared" si="16"/>
        <v>point 102498.68,16869.74</v>
      </c>
    </row>
    <row r="202" spans="1:11" x14ac:dyDescent="0.2">
      <c r="A202" t="s">
        <v>220</v>
      </c>
      <c r="B202">
        <v>31</v>
      </c>
      <c r="C202">
        <v>16171.13</v>
      </c>
      <c r="D202">
        <v>102272.61</v>
      </c>
      <c r="E202" t="s">
        <v>1679</v>
      </c>
      <c r="G202">
        <f t="shared" si="13"/>
        <v>1</v>
      </c>
      <c r="H202">
        <f t="shared" si="14"/>
        <v>1</v>
      </c>
      <c r="J202" t="str">
        <f t="shared" si="15"/>
        <v>102272.61,16171.13</v>
      </c>
      <c r="K202" t="str">
        <f t="shared" si="16"/>
        <v>point 102272.61,16171.13</v>
      </c>
    </row>
    <row r="203" spans="1:11" x14ac:dyDescent="0.2">
      <c r="A203" t="s">
        <v>222</v>
      </c>
      <c r="B203">
        <v>30.5</v>
      </c>
      <c r="C203">
        <v>16170.58</v>
      </c>
      <c r="D203">
        <v>102295.34</v>
      </c>
      <c r="E203" t="s">
        <v>1679</v>
      </c>
      <c r="G203">
        <f t="shared" si="13"/>
        <v>1</v>
      </c>
      <c r="H203">
        <f t="shared" si="14"/>
        <v>1</v>
      </c>
      <c r="J203" t="str">
        <f t="shared" si="15"/>
        <v>102295.34,16170.58</v>
      </c>
      <c r="K203" t="str">
        <f t="shared" si="16"/>
        <v>point 102295.34,16170.58</v>
      </c>
    </row>
    <row r="204" spans="1:11" x14ac:dyDescent="0.2">
      <c r="A204" t="s">
        <v>40</v>
      </c>
      <c r="B204">
        <v>33.200000000000003</v>
      </c>
      <c r="C204">
        <v>16195.84</v>
      </c>
      <c r="D204">
        <v>102271.63</v>
      </c>
      <c r="E204" t="s">
        <v>1679</v>
      </c>
      <c r="G204">
        <f t="shared" si="13"/>
        <v>1</v>
      </c>
      <c r="H204">
        <f t="shared" si="14"/>
        <v>1</v>
      </c>
      <c r="J204" t="str">
        <f t="shared" si="15"/>
        <v>102271.63,16195.84</v>
      </c>
      <c r="K204" t="str">
        <f t="shared" si="16"/>
        <v>point 102271.63,16195.84</v>
      </c>
    </row>
    <row r="205" spans="1:11" x14ac:dyDescent="0.2">
      <c r="A205" t="s">
        <v>41</v>
      </c>
      <c r="B205">
        <v>27.4</v>
      </c>
      <c r="C205">
        <v>16195.95</v>
      </c>
      <c r="D205">
        <v>102296.63</v>
      </c>
      <c r="E205" t="s">
        <v>1679</v>
      </c>
      <c r="G205">
        <f t="shared" si="13"/>
        <v>1</v>
      </c>
      <c r="H205">
        <f t="shared" si="14"/>
        <v>1</v>
      </c>
      <c r="J205" t="str">
        <f t="shared" si="15"/>
        <v>102296.63,16195.95</v>
      </c>
      <c r="K205" t="str">
        <f t="shared" si="16"/>
        <v>point 102296.63,16195.95</v>
      </c>
    </row>
    <row r="206" spans="1:11" x14ac:dyDescent="0.2">
      <c r="A206" t="s">
        <v>42</v>
      </c>
      <c r="B206">
        <v>33.9</v>
      </c>
      <c r="C206">
        <v>16338.5</v>
      </c>
      <c r="D206">
        <v>102322.09</v>
      </c>
      <c r="E206" t="s">
        <v>1679</v>
      </c>
      <c r="G206">
        <f t="shared" si="13"/>
        <v>1</v>
      </c>
      <c r="H206">
        <f t="shared" si="14"/>
        <v>1</v>
      </c>
      <c r="J206" t="str">
        <f t="shared" si="15"/>
        <v>102322.09,16338.5</v>
      </c>
      <c r="K206" t="str">
        <f t="shared" si="16"/>
        <v>point 102322.09,16338.5</v>
      </c>
    </row>
    <row r="207" spans="1:11" x14ac:dyDescent="0.2">
      <c r="A207" t="s">
        <v>43</v>
      </c>
      <c r="B207">
        <v>34.700000000000003</v>
      </c>
      <c r="C207">
        <v>16488.47</v>
      </c>
      <c r="D207">
        <v>102353.12</v>
      </c>
      <c r="E207" t="s">
        <v>1679</v>
      </c>
      <c r="G207">
        <f t="shared" si="13"/>
        <v>1</v>
      </c>
      <c r="H207">
        <f t="shared" si="14"/>
        <v>1</v>
      </c>
      <c r="J207" t="str">
        <f t="shared" si="15"/>
        <v>102353.12,16488.47</v>
      </c>
      <c r="K207" t="str">
        <f t="shared" si="16"/>
        <v>point 102353.12,16488.47</v>
      </c>
    </row>
    <row r="208" spans="1:11" x14ac:dyDescent="0.2">
      <c r="A208" t="s">
        <v>44</v>
      </c>
      <c r="B208">
        <v>32.6</v>
      </c>
      <c r="C208">
        <v>16621.349999999999</v>
      </c>
      <c r="D208">
        <v>102421.94</v>
      </c>
      <c r="E208" t="s">
        <v>1679</v>
      </c>
      <c r="G208">
        <f t="shared" si="13"/>
        <v>1</v>
      </c>
      <c r="H208">
        <f t="shared" si="14"/>
        <v>1</v>
      </c>
      <c r="J208" t="str">
        <f t="shared" si="15"/>
        <v>102421.94,16621.35</v>
      </c>
      <c r="K208" t="str">
        <f t="shared" si="16"/>
        <v>point 102421.94,16621.35</v>
      </c>
    </row>
    <row r="209" spans="1:11" x14ac:dyDescent="0.2">
      <c r="A209" t="s">
        <v>45</v>
      </c>
      <c r="B209">
        <v>28.45</v>
      </c>
      <c r="C209">
        <v>16771.07</v>
      </c>
      <c r="D209">
        <v>102446.34</v>
      </c>
      <c r="E209" t="s">
        <v>1679</v>
      </c>
      <c r="G209">
        <f t="shared" si="13"/>
        <v>1</v>
      </c>
      <c r="H209">
        <f t="shared" si="14"/>
        <v>1</v>
      </c>
      <c r="J209" t="str">
        <f t="shared" si="15"/>
        <v>102446.34,16771.07</v>
      </c>
      <c r="K209" t="str">
        <f t="shared" si="16"/>
        <v>point 102446.34,16771.07</v>
      </c>
    </row>
    <row r="210" spans="1:11" x14ac:dyDescent="0.2">
      <c r="A210" t="s">
        <v>10</v>
      </c>
      <c r="B210">
        <v>38.299999999999997</v>
      </c>
      <c r="C210">
        <v>16308.01</v>
      </c>
      <c r="D210">
        <v>102332.46</v>
      </c>
      <c r="E210" t="s">
        <v>1679</v>
      </c>
      <c r="G210">
        <f t="shared" si="13"/>
        <v>1</v>
      </c>
      <c r="H210">
        <f t="shared" si="14"/>
        <v>1</v>
      </c>
      <c r="J210" t="str">
        <f t="shared" si="15"/>
        <v>102332.46,16308.01</v>
      </c>
      <c r="K210" t="str">
        <f t="shared" si="16"/>
        <v>point 102332.46,16308.01</v>
      </c>
    </row>
    <row r="211" spans="1:11" x14ac:dyDescent="0.2">
      <c r="A211" t="s">
        <v>1718</v>
      </c>
      <c r="B211">
        <v>30.9</v>
      </c>
      <c r="C211">
        <v>15951.285</v>
      </c>
      <c r="D211">
        <v>102246.065</v>
      </c>
      <c r="E211" t="s">
        <v>1679</v>
      </c>
      <c r="G211">
        <f t="shared" si="13"/>
        <v>1</v>
      </c>
      <c r="H211">
        <f t="shared" si="14"/>
        <v>1</v>
      </c>
      <c r="J211" t="str">
        <f t="shared" si="15"/>
        <v>102246.065,15951.285</v>
      </c>
      <c r="K211" t="str">
        <f t="shared" si="16"/>
        <v>point 102246.065,15951.285</v>
      </c>
    </row>
    <row r="212" spans="1:11" x14ac:dyDescent="0.2">
      <c r="A212" t="s">
        <v>1613</v>
      </c>
      <c r="B212">
        <v>30.8</v>
      </c>
      <c r="C212">
        <v>15965.701999999999</v>
      </c>
      <c r="D212">
        <v>102251.33500000001</v>
      </c>
      <c r="E212" t="s">
        <v>1679</v>
      </c>
      <c r="G212">
        <f t="shared" si="13"/>
        <v>1</v>
      </c>
      <c r="H212">
        <f t="shared" si="14"/>
        <v>1</v>
      </c>
      <c r="J212" t="str">
        <f t="shared" si="15"/>
        <v>102251.335,15965.702</v>
      </c>
      <c r="K212" t="str">
        <f t="shared" si="16"/>
        <v>point 102251.335,15965.702</v>
      </c>
    </row>
    <row r="213" spans="1:11" x14ac:dyDescent="0.2">
      <c r="A213" t="s">
        <v>1614</v>
      </c>
      <c r="B213">
        <v>34.6</v>
      </c>
      <c r="C213">
        <v>15986.419</v>
      </c>
      <c r="D213">
        <v>102249.92600000001</v>
      </c>
      <c r="E213" t="s">
        <v>1679</v>
      </c>
      <c r="G213">
        <f t="shared" si="13"/>
        <v>1</v>
      </c>
      <c r="H213">
        <f t="shared" si="14"/>
        <v>1</v>
      </c>
      <c r="J213" t="str">
        <f t="shared" si="15"/>
        <v>102249.926,15986.419</v>
      </c>
      <c r="K213" t="str">
        <f t="shared" si="16"/>
        <v>point 102249.926,15986.419</v>
      </c>
    </row>
    <row r="214" spans="1:11" x14ac:dyDescent="0.2">
      <c r="A214" t="s">
        <v>1615</v>
      </c>
      <c r="B214">
        <v>35.799999999999997</v>
      </c>
      <c r="C214">
        <v>15980.074000000001</v>
      </c>
      <c r="D214">
        <v>102316.652</v>
      </c>
      <c r="E214" t="s">
        <v>1679</v>
      </c>
      <c r="G214">
        <f t="shared" si="13"/>
        <v>1</v>
      </c>
      <c r="H214">
        <f t="shared" si="14"/>
        <v>1</v>
      </c>
      <c r="J214" t="str">
        <f t="shared" si="15"/>
        <v>102316.652,15980.074</v>
      </c>
      <c r="K214" t="str">
        <f t="shared" si="16"/>
        <v>point 102316.652,15980.074</v>
      </c>
    </row>
    <row r="215" spans="1:11" x14ac:dyDescent="0.2">
      <c r="A215" t="s">
        <v>1616</v>
      </c>
      <c r="B215">
        <v>31</v>
      </c>
      <c r="C215">
        <v>15999.976000000001</v>
      </c>
      <c r="D215">
        <v>102269.167</v>
      </c>
      <c r="E215" t="s">
        <v>1679</v>
      </c>
      <c r="G215">
        <f t="shared" si="13"/>
        <v>1</v>
      </c>
      <c r="H215">
        <f t="shared" si="14"/>
        <v>1</v>
      </c>
      <c r="J215" t="str">
        <f t="shared" si="15"/>
        <v>102269.167,15999.976</v>
      </c>
      <c r="K215" t="str">
        <f t="shared" si="16"/>
        <v>point 102269.167,15999.976</v>
      </c>
    </row>
    <row r="216" spans="1:11" x14ac:dyDescent="0.2">
      <c r="A216" t="s">
        <v>1617</v>
      </c>
      <c r="B216">
        <v>35.6</v>
      </c>
      <c r="C216">
        <v>15999.225</v>
      </c>
      <c r="D216">
        <v>102289.63499999999</v>
      </c>
      <c r="E216" t="s">
        <v>1679</v>
      </c>
      <c r="G216">
        <f t="shared" si="13"/>
        <v>1</v>
      </c>
      <c r="H216">
        <f t="shared" si="14"/>
        <v>1</v>
      </c>
      <c r="J216" t="str">
        <f t="shared" si="15"/>
        <v>102289.635,15999.225</v>
      </c>
      <c r="K216" t="str">
        <f t="shared" si="16"/>
        <v>point 102289.635,15999.225</v>
      </c>
    </row>
    <row r="217" spans="1:11" x14ac:dyDescent="0.2">
      <c r="A217" t="s">
        <v>1618</v>
      </c>
      <c r="B217">
        <v>30.5</v>
      </c>
      <c r="C217">
        <v>15991.178</v>
      </c>
      <c r="D217">
        <v>102317.372</v>
      </c>
      <c r="E217" t="s">
        <v>1679</v>
      </c>
      <c r="G217">
        <f t="shared" si="13"/>
        <v>1</v>
      </c>
      <c r="H217">
        <f t="shared" si="14"/>
        <v>1</v>
      </c>
      <c r="J217" t="str">
        <f t="shared" si="15"/>
        <v>102317.372,15991.178</v>
      </c>
      <c r="K217" t="str">
        <f t="shared" si="16"/>
        <v>point 102317.372,15991.178</v>
      </c>
    </row>
    <row r="218" spans="1:11" x14ac:dyDescent="0.2">
      <c r="A218" t="s">
        <v>1619</v>
      </c>
      <c r="B218">
        <v>30.05</v>
      </c>
      <c r="C218">
        <v>16030.707</v>
      </c>
      <c r="D218">
        <v>102249.77</v>
      </c>
      <c r="E218" t="s">
        <v>1679</v>
      </c>
      <c r="G218">
        <f t="shared" si="13"/>
        <v>1</v>
      </c>
      <c r="H218">
        <f t="shared" si="14"/>
        <v>1</v>
      </c>
      <c r="J218" t="str">
        <f t="shared" si="15"/>
        <v>102249.77,16030.707</v>
      </c>
      <c r="K218" t="str">
        <f t="shared" si="16"/>
        <v>point 102249.77,16030.707</v>
      </c>
    </row>
    <row r="219" spans="1:11" x14ac:dyDescent="0.2">
      <c r="A219" t="s">
        <v>1620</v>
      </c>
      <c r="B219">
        <v>35.4</v>
      </c>
      <c r="C219">
        <v>16024.079</v>
      </c>
      <c r="D219">
        <v>102269.246</v>
      </c>
      <c r="E219" t="s">
        <v>1679</v>
      </c>
      <c r="G219">
        <f t="shared" si="13"/>
        <v>1</v>
      </c>
      <c r="H219">
        <f t="shared" si="14"/>
        <v>1</v>
      </c>
      <c r="J219" t="str">
        <f t="shared" si="15"/>
        <v>102269.246,16024.079</v>
      </c>
      <c r="K219" t="str">
        <f t="shared" si="16"/>
        <v>point 102269.246,16024.079</v>
      </c>
    </row>
    <row r="220" spans="1:11" x14ac:dyDescent="0.2">
      <c r="A220" t="s">
        <v>1621</v>
      </c>
      <c r="B220">
        <v>30.7</v>
      </c>
      <c r="C220">
        <v>16023.582</v>
      </c>
      <c r="D220">
        <v>102289.41499999999</v>
      </c>
      <c r="E220" t="s">
        <v>1679</v>
      </c>
      <c r="G220">
        <f t="shared" si="13"/>
        <v>1</v>
      </c>
      <c r="H220">
        <f t="shared" si="14"/>
        <v>1</v>
      </c>
      <c r="J220" t="str">
        <f t="shared" si="15"/>
        <v>102289.415,16023.582</v>
      </c>
      <c r="K220" t="str">
        <f t="shared" si="16"/>
        <v>point 102289.415,16023.582</v>
      </c>
    </row>
    <row r="221" spans="1:11" x14ac:dyDescent="0.2">
      <c r="A221" t="s">
        <v>1622</v>
      </c>
      <c r="B221">
        <v>30.7</v>
      </c>
      <c r="C221">
        <v>16023.132</v>
      </c>
      <c r="D221">
        <v>102315.61900000001</v>
      </c>
      <c r="E221" t="s">
        <v>1679</v>
      </c>
      <c r="G221">
        <f t="shared" si="13"/>
        <v>1</v>
      </c>
      <c r="H221">
        <f t="shared" si="14"/>
        <v>1</v>
      </c>
      <c r="J221" t="str">
        <f t="shared" si="15"/>
        <v>102315.619,16023.132</v>
      </c>
      <c r="K221" t="str">
        <f t="shared" si="16"/>
        <v>point 102315.619,16023.132</v>
      </c>
    </row>
    <row r="222" spans="1:11" x14ac:dyDescent="0.2">
      <c r="A222" t="s">
        <v>1623</v>
      </c>
      <c r="B222">
        <v>35</v>
      </c>
      <c r="C222">
        <v>16055.784</v>
      </c>
      <c r="D222">
        <v>102249.94500000001</v>
      </c>
      <c r="E222" t="s">
        <v>1679</v>
      </c>
      <c r="G222">
        <f t="shared" si="13"/>
        <v>1</v>
      </c>
      <c r="H222">
        <f t="shared" si="14"/>
        <v>1</v>
      </c>
      <c r="J222" t="str">
        <f t="shared" si="15"/>
        <v>102249.945,16055.784</v>
      </c>
      <c r="K222" t="str">
        <f t="shared" si="16"/>
        <v>point 102249.945,16055.784</v>
      </c>
    </row>
    <row r="223" spans="1:11" x14ac:dyDescent="0.2">
      <c r="A223" t="s">
        <v>1624</v>
      </c>
      <c r="B223">
        <v>31</v>
      </c>
      <c r="C223">
        <v>16053.936</v>
      </c>
      <c r="D223">
        <v>102270.626</v>
      </c>
      <c r="E223" t="s">
        <v>1679</v>
      </c>
      <c r="G223">
        <f t="shared" si="13"/>
        <v>1</v>
      </c>
      <c r="H223">
        <f t="shared" si="14"/>
        <v>1</v>
      </c>
      <c r="J223" t="str">
        <f t="shared" si="15"/>
        <v>102270.626,16053.936</v>
      </c>
      <c r="K223" t="str">
        <f t="shared" si="16"/>
        <v>point 102270.626,16053.936</v>
      </c>
    </row>
    <row r="224" spans="1:11" x14ac:dyDescent="0.2">
      <c r="A224" t="s">
        <v>1625</v>
      </c>
      <c r="B224">
        <v>35.700000000000003</v>
      </c>
      <c r="C224">
        <v>16054.24</v>
      </c>
      <c r="D224">
        <v>102290.00199999999</v>
      </c>
      <c r="E224" t="s">
        <v>1679</v>
      </c>
      <c r="G224">
        <f t="shared" si="13"/>
        <v>1</v>
      </c>
      <c r="H224">
        <f t="shared" si="14"/>
        <v>1</v>
      </c>
      <c r="J224" t="str">
        <f t="shared" si="15"/>
        <v>102290.002,16054.24</v>
      </c>
      <c r="K224" t="str">
        <f t="shared" si="16"/>
        <v>point 102290.002,16054.24</v>
      </c>
    </row>
    <row r="225" spans="1:11" x14ac:dyDescent="0.2">
      <c r="A225" t="s">
        <v>1626</v>
      </c>
      <c r="B225">
        <v>34.6</v>
      </c>
      <c r="C225">
        <v>16051.778</v>
      </c>
      <c r="D225">
        <v>102317.159</v>
      </c>
      <c r="E225" t="s">
        <v>1679</v>
      </c>
      <c r="G225">
        <f t="shared" si="13"/>
        <v>1</v>
      </c>
      <c r="H225">
        <f t="shared" si="14"/>
        <v>1</v>
      </c>
      <c r="J225" t="str">
        <f t="shared" si="15"/>
        <v>102317.159,16051.778</v>
      </c>
      <c r="K225" t="str">
        <f t="shared" si="16"/>
        <v>point 102317.159,16051.778</v>
      </c>
    </row>
    <row r="226" spans="1:11" x14ac:dyDescent="0.2">
      <c r="A226" t="s">
        <v>1627</v>
      </c>
      <c r="B226">
        <v>31</v>
      </c>
      <c r="C226">
        <v>16130.188</v>
      </c>
      <c r="D226">
        <v>102247.28200000001</v>
      </c>
      <c r="E226" t="s">
        <v>1679</v>
      </c>
      <c r="G226">
        <f t="shared" si="13"/>
        <v>1</v>
      </c>
      <c r="H226">
        <f t="shared" si="14"/>
        <v>1</v>
      </c>
      <c r="J226" t="str">
        <f t="shared" si="15"/>
        <v>102247.282,16130.188</v>
      </c>
      <c r="K226" t="str">
        <f t="shared" si="16"/>
        <v>point 102247.282,16130.188</v>
      </c>
    </row>
    <row r="227" spans="1:11" x14ac:dyDescent="0.2">
      <c r="A227" t="s">
        <v>1628</v>
      </c>
      <c r="B227">
        <v>35.5</v>
      </c>
      <c r="C227">
        <v>16126.05</v>
      </c>
      <c r="D227">
        <v>102271.518</v>
      </c>
      <c r="E227" t="s">
        <v>1679</v>
      </c>
      <c r="G227">
        <f t="shared" si="13"/>
        <v>1</v>
      </c>
      <c r="H227">
        <f t="shared" si="14"/>
        <v>1</v>
      </c>
      <c r="J227" t="str">
        <f t="shared" si="15"/>
        <v>102271.518,16126.05</v>
      </c>
      <c r="K227" t="str">
        <f t="shared" si="16"/>
        <v>point 102271.518,16126.05</v>
      </c>
    </row>
    <row r="228" spans="1:11" x14ac:dyDescent="0.2">
      <c r="A228" t="s">
        <v>1629</v>
      </c>
      <c r="B228">
        <v>30.8</v>
      </c>
      <c r="C228">
        <v>16124.843000000001</v>
      </c>
      <c r="D228">
        <v>102291.84</v>
      </c>
      <c r="E228" t="s">
        <v>1679</v>
      </c>
      <c r="G228">
        <f t="shared" si="13"/>
        <v>1</v>
      </c>
      <c r="H228">
        <f t="shared" si="14"/>
        <v>1</v>
      </c>
      <c r="J228" t="str">
        <f t="shared" si="15"/>
        <v>102291.84,16124.843</v>
      </c>
      <c r="K228" t="str">
        <f t="shared" si="16"/>
        <v>point 102291.84,16124.843</v>
      </c>
    </row>
    <row r="229" spans="1:11" x14ac:dyDescent="0.2">
      <c r="A229" t="s">
        <v>1630</v>
      </c>
      <c r="B229">
        <v>35.299999999999997</v>
      </c>
      <c r="C229">
        <v>16127.967000000001</v>
      </c>
      <c r="D229">
        <v>102322.47199999999</v>
      </c>
      <c r="E229" t="s">
        <v>1679</v>
      </c>
      <c r="G229">
        <f t="shared" si="13"/>
        <v>1</v>
      </c>
      <c r="H229">
        <f t="shared" si="14"/>
        <v>1</v>
      </c>
      <c r="J229" t="str">
        <f t="shared" si="15"/>
        <v>102322.472,16127.967</v>
      </c>
      <c r="K229" t="str">
        <f t="shared" si="16"/>
        <v>point 102322.472,16127.967</v>
      </c>
    </row>
    <row r="230" spans="1:11" x14ac:dyDescent="0.2">
      <c r="A230" t="s">
        <v>1631</v>
      </c>
      <c r="B230">
        <v>31</v>
      </c>
      <c r="C230">
        <v>16147.334000000001</v>
      </c>
      <c r="D230">
        <v>102272.56200000001</v>
      </c>
      <c r="E230" t="s">
        <v>1679</v>
      </c>
      <c r="G230">
        <f t="shared" si="13"/>
        <v>1</v>
      </c>
      <c r="H230">
        <f t="shared" si="14"/>
        <v>1</v>
      </c>
      <c r="J230" t="str">
        <f t="shared" si="15"/>
        <v>102272.562,16147.334</v>
      </c>
      <c r="K230" t="str">
        <f t="shared" si="16"/>
        <v>point 102272.562,16147.334</v>
      </c>
    </row>
    <row r="231" spans="1:11" x14ac:dyDescent="0.2">
      <c r="A231" t="s">
        <v>1632</v>
      </c>
      <c r="B231">
        <v>35.299999999999997</v>
      </c>
      <c r="C231">
        <v>16146.208000000001</v>
      </c>
      <c r="D231">
        <v>102292.632</v>
      </c>
      <c r="E231" t="s">
        <v>1679</v>
      </c>
      <c r="G231">
        <f t="shared" si="13"/>
        <v>1</v>
      </c>
      <c r="H231">
        <f t="shared" si="14"/>
        <v>1</v>
      </c>
      <c r="J231" t="str">
        <f t="shared" si="15"/>
        <v>102292.632,16146.208</v>
      </c>
      <c r="K231" t="str">
        <f t="shared" si="16"/>
        <v>point 102292.632,16146.208</v>
      </c>
    </row>
    <row r="232" spans="1:11" x14ac:dyDescent="0.2">
      <c r="A232" t="s">
        <v>219</v>
      </c>
      <c r="B232">
        <v>35.700000000000003</v>
      </c>
      <c r="C232">
        <v>16167.46</v>
      </c>
      <c r="D232">
        <v>102243.95</v>
      </c>
      <c r="E232" t="s">
        <v>1679</v>
      </c>
      <c r="G232">
        <f t="shared" si="13"/>
        <v>1</v>
      </c>
      <c r="H232">
        <f t="shared" si="14"/>
        <v>1</v>
      </c>
      <c r="J232" t="str">
        <f t="shared" si="15"/>
        <v>102243.95,16167.46</v>
      </c>
      <c r="K232" t="str">
        <f t="shared" si="16"/>
        <v>point 102243.95,16167.46</v>
      </c>
    </row>
    <row r="233" spans="1:11" x14ac:dyDescent="0.2">
      <c r="A233" t="s">
        <v>221</v>
      </c>
      <c r="B233">
        <v>35.799999999999997</v>
      </c>
      <c r="C233">
        <v>16162.54</v>
      </c>
      <c r="D233">
        <v>102283.53</v>
      </c>
      <c r="E233" t="s">
        <v>1679</v>
      </c>
      <c r="G233">
        <f t="shared" si="13"/>
        <v>1</v>
      </c>
      <c r="H233">
        <f t="shared" si="14"/>
        <v>1</v>
      </c>
      <c r="J233" t="str">
        <f t="shared" si="15"/>
        <v>102283.53,16162.54</v>
      </c>
      <c r="K233" t="str">
        <f t="shared" si="16"/>
        <v>point 102283.53,16162.54</v>
      </c>
    </row>
    <row r="234" spans="1:11" x14ac:dyDescent="0.2">
      <c r="A234" t="s">
        <v>223</v>
      </c>
      <c r="B234">
        <v>35.5</v>
      </c>
      <c r="C234">
        <v>16161.99</v>
      </c>
      <c r="D234">
        <v>102319.63</v>
      </c>
      <c r="E234" t="s">
        <v>1679</v>
      </c>
      <c r="G234">
        <f t="shared" si="13"/>
        <v>1</v>
      </c>
      <c r="H234">
        <f t="shared" si="14"/>
        <v>1</v>
      </c>
      <c r="J234" t="str">
        <f t="shared" si="15"/>
        <v>102319.63,16161.99</v>
      </c>
      <c r="K234" t="str">
        <f t="shared" si="16"/>
        <v>point 102319.63,16161.99</v>
      </c>
    </row>
    <row r="235" spans="1:11" x14ac:dyDescent="0.2">
      <c r="A235" t="s">
        <v>224</v>
      </c>
      <c r="B235">
        <v>31.5</v>
      </c>
      <c r="C235">
        <v>16193.94</v>
      </c>
      <c r="D235">
        <v>102231.59</v>
      </c>
      <c r="E235" t="s">
        <v>1679</v>
      </c>
      <c r="G235">
        <f t="shared" si="13"/>
        <v>1</v>
      </c>
      <c r="H235">
        <f t="shared" si="14"/>
        <v>1</v>
      </c>
      <c r="J235" t="str">
        <f t="shared" si="15"/>
        <v>102231.59,16193.94</v>
      </c>
      <c r="K235" t="str">
        <f t="shared" si="16"/>
        <v>point 102231.59,16193.94</v>
      </c>
    </row>
    <row r="236" spans="1:11" x14ac:dyDescent="0.2">
      <c r="A236" t="s">
        <v>225</v>
      </c>
      <c r="B236">
        <v>30.4</v>
      </c>
      <c r="C236">
        <v>16193.31</v>
      </c>
      <c r="D236">
        <v>102248.51</v>
      </c>
      <c r="E236" t="s">
        <v>1679</v>
      </c>
      <c r="G236">
        <f t="shared" si="13"/>
        <v>1</v>
      </c>
      <c r="H236">
        <f t="shared" si="14"/>
        <v>1</v>
      </c>
      <c r="J236" t="str">
        <f t="shared" si="15"/>
        <v>102248.51,16193.31</v>
      </c>
      <c r="K236" t="str">
        <f t="shared" si="16"/>
        <v>point 102248.51,16193.31</v>
      </c>
    </row>
    <row r="237" spans="1:11" x14ac:dyDescent="0.2">
      <c r="A237" t="s">
        <v>36</v>
      </c>
      <c r="B237">
        <v>28.85</v>
      </c>
      <c r="C237">
        <v>15980.8</v>
      </c>
      <c r="D237">
        <v>102265.65</v>
      </c>
      <c r="E237" t="s">
        <v>1679</v>
      </c>
      <c r="G237">
        <f t="shared" si="13"/>
        <v>1</v>
      </c>
      <c r="H237">
        <f t="shared" si="14"/>
        <v>1</v>
      </c>
      <c r="J237" t="str">
        <f t="shared" si="15"/>
        <v>102265.65,15980.8</v>
      </c>
      <c r="K237" t="str">
        <f t="shared" si="16"/>
        <v>point 102265.65,15980.8</v>
      </c>
    </row>
    <row r="238" spans="1:11" x14ac:dyDescent="0.2">
      <c r="A238" t="s">
        <v>37</v>
      </c>
      <c r="B238">
        <v>33.950000000000003</v>
      </c>
      <c r="C238">
        <v>15980.33</v>
      </c>
      <c r="D238">
        <v>102290.92</v>
      </c>
      <c r="E238" t="s">
        <v>1679</v>
      </c>
      <c r="G238">
        <f t="shared" si="13"/>
        <v>1</v>
      </c>
      <c r="H238">
        <f t="shared" si="14"/>
        <v>1</v>
      </c>
      <c r="J238" t="str">
        <f t="shared" si="15"/>
        <v>102290.92,15980.33</v>
      </c>
      <c r="K238" t="str">
        <f t="shared" si="16"/>
        <v>point 102290.92,15980.33</v>
      </c>
    </row>
    <row r="239" spans="1:11" x14ac:dyDescent="0.2">
      <c r="A239" t="s">
        <v>38</v>
      </c>
      <c r="B239">
        <v>27.05</v>
      </c>
      <c r="C239">
        <v>16089.08</v>
      </c>
      <c r="D239">
        <v>102268.67</v>
      </c>
      <c r="E239" t="s">
        <v>1679</v>
      </c>
      <c r="G239">
        <f t="shared" si="13"/>
        <v>1</v>
      </c>
      <c r="H239">
        <f t="shared" si="14"/>
        <v>1</v>
      </c>
      <c r="J239" t="str">
        <f t="shared" si="15"/>
        <v>102268.67,16089.08</v>
      </c>
      <c r="K239" t="str">
        <f t="shared" si="16"/>
        <v>point 102268.67,16089.08</v>
      </c>
    </row>
    <row r="240" spans="1:11" x14ac:dyDescent="0.2">
      <c r="A240" t="s">
        <v>39</v>
      </c>
      <c r="B240">
        <v>27</v>
      </c>
      <c r="C240">
        <v>16088.4</v>
      </c>
      <c r="D240">
        <v>102293.8</v>
      </c>
      <c r="E240" t="s">
        <v>1679</v>
      </c>
      <c r="G240">
        <f t="shared" si="13"/>
        <v>1</v>
      </c>
      <c r="H240">
        <f t="shared" si="14"/>
        <v>1</v>
      </c>
      <c r="J240" t="str">
        <f t="shared" si="15"/>
        <v>102293.8,16088.4</v>
      </c>
      <c r="K240" t="str">
        <f t="shared" si="16"/>
        <v>point 102293.8,16088.4</v>
      </c>
    </row>
    <row r="241" spans="1:11" x14ac:dyDescent="0.2">
      <c r="A241" t="s">
        <v>1633</v>
      </c>
      <c r="B241">
        <v>24.1</v>
      </c>
      <c r="C241">
        <v>17131.11</v>
      </c>
      <c r="D241">
        <v>102614.81</v>
      </c>
      <c r="E241" t="s">
        <v>1679</v>
      </c>
      <c r="G241">
        <f t="shared" si="13"/>
        <v>1</v>
      </c>
      <c r="H241">
        <f t="shared" si="14"/>
        <v>1</v>
      </c>
      <c r="J241" t="str">
        <f t="shared" si="15"/>
        <v>102614.81,17131.11</v>
      </c>
      <c r="K241" t="str">
        <f t="shared" si="16"/>
        <v>point 102614.81,17131.11</v>
      </c>
    </row>
    <row r="242" spans="1:11" x14ac:dyDescent="0.2">
      <c r="A242" t="s">
        <v>1634</v>
      </c>
      <c r="B242">
        <v>29.3</v>
      </c>
      <c r="C242">
        <v>17241.509999999998</v>
      </c>
      <c r="D242">
        <v>102644.62</v>
      </c>
      <c r="E242" t="s">
        <v>1679</v>
      </c>
      <c r="G242">
        <f t="shared" si="13"/>
        <v>1</v>
      </c>
      <c r="H242">
        <f t="shared" si="14"/>
        <v>1</v>
      </c>
      <c r="J242" t="str">
        <f t="shared" si="15"/>
        <v>102644.62,17241.51</v>
      </c>
      <c r="K242" t="str">
        <f t="shared" si="16"/>
        <v>point 102644.62,17241.51</v>
      </c>
    </row>
    <row r="243" spans="1:11" x14ac:dyDescent="0.2">
      <c r="A243" t="s">
        <v>1635</v>
      </c>
      <c r="B243">
        <v>24.6</v>
      </c>
      <c r="C243">
        <v>17192.28</v>
      </c>
      <c r="D243">
        <v>102634.58</v>
      </c>
      <c r="E243" t="s">
        <v>1679</v>
      </c>
      <c r="G243">
        <f t="shared" si="13"/>
        <v>1</v>
      </c>
      <c r="H243">
        <f t="shared" si="14"/>
        <v>1</v>
      </c>
      <c r="J243" t="str">
        <f t="shared" si="15"/>
        <v>102634.58,17192.28</v>
      </c>
      <c r="K243" t="str">
        <f t="shared" si="16"/>
        <v>point 102634.58,17192.28</v>
      </c>
    </row>
    <row r="244" spans="1:11" x14ac:dyDescent="0.2">
      <c r="A244" t="s">
        <v>1636</v>
      </c>
      <c r="B244">
        <v>28.1</v>
      </c>
      <c r="C244">
        <v>17169.080000000002</v>
      </c>
      <c r="D244">
        <v>102597.59</v>
      </c>
      <c r="E244" t="s">
        <v>1679</v>
      </c>
      <c r="G244">
        <f t="shared" si="13"/>
        <v>1</v>
      </c>
      <c r="H244">
        <f t="shared" si="14"/>
        <v>1</v>
      </c>
      <c r="J244" t="str">
        <f t="shared" si="15"/>
        <v>102597.59,17169.08</v>
      </c>
      <c r="K244" t="str">
        <f t="shared" si="16"/>
        <v>point 102597.59,17169.08</v>
      </c>
    </row>
    <row r="245" spans="1:11" x14ac:dyDescent="0.2">
      <c r="A245" t="s">
        <v>1637</v>
      </c>
      <c r="B245">
        <v>32.1</v>
      </c>
      <c r="C245">
        <v>17268.599999999999</v>
      </c>
      <c r="D245">
        <v>102624.06</v>
      </c>
      <c r="E245" t="s">
        <v>1679</v>
      </c>
      <c r="G245">
        <f t="shared" si="13"/>
        <v>1</v>
      </c>
      <c r="H245">
        <f t="shared" si="14"/>
        <v>1</v>
      </c>
      <c r="J245" t="str">
        <f t="shared" si="15"/>
        <v>102624.06,17268.6</v>
      </c>
      <c r="K245" t="str">
        <f t="shared" si="16"/>
        <v>point 102624.06,17268.6</v>
      </c>
    </row>
    <row r="246" spans="1:11" x14ac:dyDescent="0.2">
      <c r="A246" t="s">
        <v>1638</v>
      </c>
      <c r="B246">
        <v>27.5</v>
      </c>
      <c r="C246">
        <v>17297.310000000001</v>
      </c>
      <c r="D246">
        <v>102653.16</v>
      </c>
      <c r="E246" t="s">
        <v>1679</v>
      </c>
      <c r="G246">
        <f t="shared" si="13"/>
        <v>1</v>
      </c>
      <c r="H246">
        <f t="shared" si="14"/>
        <v>1</v>
      </c>
      <c r="J246" t="str">
        <f t="shared" si="15"/>
        <v>102653.16,17297.31</v>
      </c>
      <c r="K246" t="str">
        <f t="shared" si="16"/>
        <v>point 102653.16,17297.31</v>
      </c>
    </row>
    <row r="247" spans="1:11" x14ac:dyDescent="0.2">
      <c r="A247" t="s">
        <v>163</v>
      </c>
      <c r="B247">
        <v>33.1</v>
      </c>
      <c r="C247">
        <v>18004.2</v>
      </c>
      <c r="D247">
        <v>102841.56</v>
      </c>
      <c r="E247" t="s">
        <v>1679</v>
      </c>
      <c r="G247">
        <f t="shared" si="13"/>
        <v>1</v>
      </c>
      <c r="H247">
        <f t="shared" si="14"/>
        <v>1</v>
      </c>
      <c r="J247" t="str">
        <f t="shared" si="15"/>
        <v>102841.56,18004.2</v>
      </c>
      <c r="K247" t="str">
        <f t="shared" si="16"/>
        <v>point 102841.56,18004.2</v>
      </c>
    </row>
    <row r="248" spans="1:11" x14ac:dyDescent="0.2">
      <c r="A248" t="s">
        <v>164</v>
      </c>
      <c r="B248">
        <v>33.200000000000003</v>
      </c>
      <c r="C248">
        <v>18045.21</v>
      </c>
      <c r="D248">
        <v>102894.01</v>
      </c>
      <c r="E248" t="s">
        <v>1679</v>
      </c>
      <c r="G248">
        <f t="shared" si="13"/>
        <v>1</v>
      </c>
      <c r="H248">
        <f t="shared" si="14"/>
        <v>1</v>
      </c>
      <c r="J248" t="str">
        <f t="shared" si="15"/>
        <v>102894.01,18045.21</v>
      </c>
      <c r="K248" t="str">
        <f t="shared" si="16"/>
        <v>point 102894.01,18045.21</v>
      </c>
    </row>
    <row r="249" spans="1:11" x14ac:dyDescent="0.2">
      <c r="A249" t="s">
        <v>161</v>
      </c>
      <c r="B249">
        <v>40</v>
      </c>
      <c r="C249">
        <v>17959.43</v>
      </c>
      <c r="D249">
        <v>102793.60000000001</v>
      </c>
      <c r="E249" t="s">
        <v>1679</v>
      </c>
      <c r="G249">
        <f t="shared" si="13"/>
        <v>1</v>
      </c>
      <c r="H249">
        <f t="shared" si="14"/>
        <v>1</v>
      </c>
      <c r="J249" t="str">
        <f t="shared" si="15"/>
        <v>102793.6,17959.43</v>
      </c>
      <c r="K249" t="str">
        <f t="shared" si="16"/>
        <v>point 102793.6,17959.43</v>
      </c>
    </row>
    <row r="250" spans="1:11" x14ac:dyDescent="0.2">
      <c r="A250" t="s">
        <v>162</v>
      </c>
      <c r="B250">
        <v>29</v>
      </c>
      <c r="C250">
        <v>17963.560000000001</v>
      </c>
      <c r="D250">
        <v>102838.62</v>
      </c>
      <c r="E250" t="s">
        <v>1679</v>
      </c>
      <c r="G250">
        <f t="shared" si="13"/>
        <v>1</v>
      </c>
      <c r="H250">
        <f t="shared" si="14"/>
        <v>1</v>
      </c>
      <c r="J250" t="str">
        <f t="shared" si="15"/>
        <v>102838.62,17963.56</v>
      </c>
      <c r="K250" t="str">
        <f t="shared" si="16"/>
        <v>point 102838.62,17963.56</v>
      </c>
    </row>
    <row r="251" spans="1:11" x14ac:dyDescent="0.2">
      <c r="A251" t="s">
        <v>159</v>
      </c>
      <c r="B251">
        <v>37.200000000000003</v>
      </c>
      <c r="C251">
        <v>17888.830000000002</v>
      </c>
      <c r="D251">
        <v>102773.84</v>
      </c>
      <c r="E251" t="s">
        <v>1679</v>
      </c>
      <c r="G251">
        <f t="shared" si="13"/>
        <v>1</v>
      </c>
      <c r="H251">
        <f t="shared" si="14"/>
        <v>1</v>
      </c>
      <c r="J251" t="str">
        <f t="shared" si="15"/>
        <v>102773.84,17888.83</v>
      </c>
      <c r="K251" t="str">
        <f t="shared" si="16"/>
        <v>point 102773.84,17888.83</v>
      </c>
    </row>
    <row r="252" spans="1:11" x14ac:dyDescent="0.2">
      <c r="A252" t="s">
        <v>160</v>
      </c>
      <c r="B252">
        <v>37.4</v>
      </c>
      <c r="C252">
        <v>17918.47</v>
      </c>
      <c r="D252">
        <v>102761.56</v>
      </c>
      <c r="E252" t="s">
        <v>1679</v>
      </c>
      <c r="G252">
        <f t="shared" si="13"/>
        <v>1</v>
      </c>
      <c r="H252">
        <f t="shared" si="14"/>
        <v>1</v>
      </c>
      <c r="J252" t="str">
        <f t="shared" si="15"/>
        <v>102761.56,17918.47</v>
      </c>
      <c r="K252" t="str">
        <f t="shared" si="16"/>
        <v>point 102761.56,17918.47</v>
      </c>
    </row>
    <row r="253" spans="1:11" x14ac:dyDescent="0.2">
      <c r="A253" t="s">
        <v>157</v>
      </c>
      <c r="B253">
        <v>39</v>
      </c>
      <c r="C253">
        <v>17828.86</v>
      </c>
      <c r="D253">
        <v>102746.32</v>
      </c>
      <c r="E253" t="s">
        <v>1679</v>
      </c>
      <c r="G253">
        <f t="shared" si="13"/>
        <v>1</v>
      </c>
      <c r="H253">
        <f t="shared" si="14"/>
        <v>1</v>
      </c>
      <c r="J253" t="str">
        <f t="shared" si="15"/>
        <v>102746.32,17828.86</v>
      </c>
      <c r="K253" t="str">
        <f t="shared" si="16"/>
        <v>point 102746.32,17828.86</v>
      </c>
    </row>
    <row r="254" spans="1:11" x14ac:dyDescent="0.2">
      <c r="A254" t="s">
        <v>158</v>
      </c>
      <c r="B254">
        <v>41.3</v>
      </c>
      <c r="C254">
        <v>17864.97</v>
      </c>
      <c r="D254">
        <v>102730.41</v>
      </c>
      <c r="E254" t="s">
        <v>1679</v>
      </c>
      <c r="G254">
        <f t="shared" si="13"/>
        <v>1</v>
      </c>
      <c r="H254">
        <f t="shared" si="14"/>
        <v>1</v>
      </c>
      <c r="J254" t="str">
        <f t="shared" si="15"/>
        <v>102730.41,17864.97</v>
      </c>
      <c r="K254" t="str">
        <f t="shared" si="16"/>
        <v>point 102730.41,17864.97</v>
      </c>
    </row>
    <row r="255" spans="1:11" x14ac:dyDescent="0.2">
      <c r="A255" t="s">
        <v>155</v>
      </c>
      <c r="B255">
        <v>43.6</v>
      </c>
      <c r="C255">
        <v>17770.05</v>
      </c>
      <c r="D255">
        <v>102727.14</v>
      </c>
      <c r="E255" t="s">
        <v>1679</v>
      </c>
      <c r="G255">
        <f t="shared" si="13"/>
        <v>1</v>
      </c>
      <c r="H255">
        <f t="shared" si="14"/>
        <v>1</v>
      </c>
      <c r="J255" t="str">
        <f t="shared" si="15"/>
        <v>102727.14,17770.05</v>
      </c>
      <c r="K255" t="str">
        <f t="shared" si="16"/>
        <v>point 102727.14,17770.05</v>
      </c>
    </row>
    <row r="256" spans="1:11" x14ac:dyDescent="0.2">
      <c r="A256" t="s">
        <v>156</v>
      </c>
      <c r="B256">
        <v>40.6</v>
      </c>
      <c r="C256">
        <v>17806.900000000001</v>
      </c>
      <c r="D256">
        <v>102708.53</v>
      </c>
      <c r="E256" t="s">
        <v>1679</v>
      </c>
      <c r="G256">
        <f t="shared" si="13"/>
        <v>1</v>
      </c>
      <c r="H256">
        <f t="shared" si="14"/>
        <v>1</v>
      </c>
      <c r="J256" t="str">
        <f t="shared" si="15"/>
        <v>102708.53,17806.9</v>
      </c>
      <c r="K256" t="str">
        <f t="shared" si="16"/>
        <v>point 102708.53,17806.9</v>
      </c>
    </row>
    <row r="257" spans="1:11" x14ac:dyDescent="0.2">
      <c r="A257" t="s">
        <v>153</v>
      </c>
      <c r="B257">
        <v>39.5</v>
      </c>
      <c r="C257">
        <v>17701.77</v>
      </c>
      <c r="D257">
        <v>102714.04</v>
      </c>
      <c r="E257" t="s">
        <v>1679</v>
      </c>
      <c r="G257">
        <f t="shared" si="13"/>
        <v>1</v>
      </c>
      <c r="H257">
        <f t="shared" si="14"/>
        <v>1</v>
      </c>
      <c r="J257" t="str">
        <f t="shared" si="15"/>
        <v>102714.04,17701.77</v>
      </c>
      <c r="K257" t="str">
        <f t="shared" si="16"/>
        <v>point 102714.04,17701.77</v>
      </c>
    </row>
    <row r="258" spans="1:11" x14ac:dyDescent="0.2">
      <c r="A258" t="s">
        <v>154</v>
      </c>
      <c r="B258">
        <v>43.4</v>
      </c>
      <c r="C258">
        <v>17745.330000000002</v>
      </c>
      <c r="D258">
        <v>102693.69</v>
      </c>
      <c r="E258" t="s">
        <v>1679</v>
      </c>
      <c r="G258">
        <f t="shared" ref="G258:G321" si="17">COUNTIF($A:$A,A258)</f>
        <v>1</v>
      </c>
      <c r="H258">
        <f t="shared" ref="H258:H321" si="18">COUNTIFS($C:$C,C258,$D:$D,D258)</f>
        <v>1</v>
      </c>
      <c r="J258" t="str">
        <f t="shared" ref="J258:J321" si="19">D258&amp;","&amp;C258</f>
        <v>102693.69,17745.33</v>
      </c>
      <c r="K258" t="str">
        <f t="shared" ref="K258:K321" si="20">"point "&amp;J258</f>
        <v>point 102693.69,17745.33</v>
      </c>
    </row>
    <row r="259" spans="1:11" x14ac:dyDescent="0.2">
      <c r="A259" t="s">
        <v>151</v>
      </c>
      <c r="B259">
        <v>43.5</v>
      </c>
      <c r="C259">
        <v>17647.23</v>
      </c>
      <c r="D259">
        <v>102706.45</v>
      </c>
      <c r="E259" t="s">
        <v>1679</v>
      </c>
      <c r="G259">
        <f t="shared" si="17"/>
        <v>1</v>
      </c>
      <c r="H259">
        <f t="shared" si="18"/>
        <v>1</v>
      </c>
      <c r="J259" t="str">
        <f t="shared" si="19"/>
        <v>102706.45,17647.23</v>
      </c>
      <c r="K259" t="str">
        <f t="shared" si="20"/>
        <v>point 102706.45,17647.23</v>
      </c>
    </row>
    <row r="260" spans="1:11" x14ac:dyDescent="0.2">
      <c r="A260" t="s">
        <v>152</v>
      </c>
      <c r="B260">
        <v>39.5</v>
      </c>
      <c r="C260">
        <v>17678.34</v>
      </c>
      <c r="D260">
        <v>102684.46</v>
      </c>
      <c r="E260" t="s">
        <v>1679</v>
      </c>
      <c r="G260">
        <f t="shared" si="17"/>
        <v>1</v>
      </c>
      <c r="H260">
        <f t="shared" si="18"/>
        <v>1</v>
      </c>
      <c r="J260" t="str">
        <f t="shared" si="19"/>
        <v>102684.46,17678.34</v>
      </c>
      <c r="K260" t="str">
        <f t="shared" si="20"/>
        <v>point 102684.46,17678.34</v>
      </c>
    </row>
    <row r="261" spans="1:11" x14ac:dyDescent="0.2">
      <c r="A261" t="s">
        <v>149</v>
      </c>
      <c r="B261">
        <v>36.5</v>
      </c>
      <c r="C261">
        <v>17582.03</v>
      </c>
      <c r="D261">
        <v>102697.05</v>
      </c>
      <c r="E261" t="s">
        <v>1679</v>
      </c>
      <c r="G261">
        <f t="shared" si="17"/>
        <v>1</v>
      </c>
      <c r="H261">
        <f t="shared" si="18"/>
        <v>1</v>
      </c>
      <c r="J261" t="str">
        <f t="shared" si="19"/>
        <v>102697.05,17582.03</v>
      </c>
      <c r="K261" t="str">
        <f t="shared" si="20"/>
        <v>point 102697.05,17582.03</v>
      </c>
    </row>
    <row r="262" spans="1:11" x14ac:dyDescent="0.2">
      <c r="A262" t="s">
        <v>150</v>
      </c>
      <c r="B262">
        <v>41.1</v>
      </c>
      <c r="C262">
        <v>17618.05</v>
      </c>
      <c r="D262">
        <v>102675.2</v>
      </c>
      <c r="E262" t="s">
        <v>1679</v>
      </c>
      <c r="G262">
        <f t="shared" si="17"/>
        <v>1</v>
      </c>
      <c r="H262">
        <f t="shared" si="18"/>
        <v>1</v>
      </c>
      <c r="J262" t="str">
        <f t="shared" si="19"/>
        <v>102675.2,17618.05</v>
      </c>
      <c r="K262" t="str">
        <f t="shared" si="20"/>
        <v>point 102675.2,17618.05</v>
      </c>
    </row>
    <row r="263" spans="1:11" x14ac:dyDescent="0.2">
      <c r="A263" t="s">
        <v>147</v>
      </c>
      <c r="B263">
        <v>37.6</v>
      </c>
      <c r="C263">
        <v>17541.11</v>
      </c>
      <c r="D263">
        <v>102691.78</v>
      </c>
      <c r="E263" t="s">
        <v>1679</v>
      </c>
      <c r="G263">
        <f t="shared" si="17"/>
        <v>1</v>
      </c>
      <c r="H263">
        <f t="shared" si="18"/>
        <v>1</v>
      </c>
      <c r="J263" t="str">
        <f t="shared" si="19"/>
        <v>102691.78,17541.11</v>
      </c>
      <c r="K263" t="str">
        <f t="shared" si="20"/>
        <v>point 102691.78,17541.11</v>
      </c>
    </row>
    <row r="264" spans="1:11" x14ac:dyDescent="0.2">
      <c r="A264" t="s">
        <v>148</v>
      </c>
      <c r="B264">
        <v>34.700000000000003</v>
      </c>
      <c r="C264">
        <v>17556.349999999999</v>
      </c>
      <c r="D264">
        <v>102666.02</v>
      </c>
      <c r="E264" t="s">
        <v>1679</v>
      </c>
      <c r="G264">
        <f t="shared" si="17"/>
        <v>1</v>
      </c>
      <c r="H264">
        <f t="shared" si="18"/>
        <v>1</v>
      </c>
      <c r="J264" t="str">
        <f t="shared" si="19"/>
        <v>102666.02,17556.35</v>
      </c>
      <c r="K264" t="str">
        <f t="shared" si="20"/>
        <v>point 102666.02,17556.35</v>
      </c>
    </row>
    <row r="265" spans="1:11" x14ac:dyDescent="0.2">
      <c r="A265" t="s">
        <v>145</v>
      </c>
      <c r="B265">
        <v>39</v>
      </c>
      <c r="C265">
        <v>17498.53</v>
      </c>
      <c r="D265">
        <v>102684.74</v>
      </c>
      <c r="E265" t="s">
        <v>1679</v>
      </c>
      <c r="G265">
        <f t="shared" si="17"/>
        <v>1</v>
      </c>
      <c r="H265">
        <f t="shared" si="18"/>
        <v>1</v>
      </c>
      <c r="J265" t="str">
        <f t="shared" si="19"/>
        <v>102684.74,17498.53</v>
      </c>
      <c r="K265" t="str">
        <f t="shared" si="20"/>
        <v>point 102684.74,17498.53</v>
      </c>
    </row>
    <row r="266" spans="1:11" x14ac:dyDescent="0.2">
      <c r="A266" t="s">
        <v>146</v>
      </c>
      <c r="B266">
        <v>34.700000000000003</v>
      </c>
      <c r="C266">
        <v>17499.740000000002</v>
      </c>
      <c r="D266">
        <v>102658.34</v>
      </c>
      <c r="E266" t="s">
        <v>1679</v>
      </c>
      <c r="G266">
        <f t="shared" si="17"/>
        <v>1</v>
      </c>
      <c r="H266">
        <f t="shared" si="18"/>
        <v>1</v>
      </c>
      <c r="J266" t="str">
        <f t="shared" si="19"/>
        <v>102658.34,17499.74</v>
      </c>
      <c r="K266" t="str">
        <f t="shared" si="20"/>
        <v>point 102658.34,17499.74</v>
      </c>
    </row>
    <row r="267" spans="1:11" x14ac:dyDescent="0.2">
      <c r="A267" t="s">
        <v>143</v>
      </c>
      <c r="B267">
        <v>30.6</v>
      </c>
      <c r="C267">
        <v>17450.990000000002</v>
      </c>
      <c r="D267">
        <v>102650.9</v>
      </c>
      <c r="E267" t="s">
        <v>1679</v>
      </c>
      <c r="G267">
        <f t="shared" si="17"/>
        <v>1</v>
      </c>
      <c r="H267">
        <f t="shared" si="18"/>
        <v>1</v>
      </c>
      <c r="J267" t="str">
        <f t="shared" si="19"/>
        <v>102650.9,17450.99</v>
      </c>
      <c r="K267" t="str">
        <f t="shared" si="20"/>
        <v>point 102650.9,17450.99</v>
      </c>
    </row>
    <row r="268" spans="1:11" x14ac:dyDescent="0.2">
      <c r="A268" t="s">
        <v>144</v>
      </c>
      <c r="B268">
        <v>33.700000000000003</v>
      </c>
      <c r="C268">
        <v>17451.939999999999</v>
      </c>
      <c r="D268">
        <v>102678.51</v>
      </c>
      <c r="E268" t="s">
        <v>1679</v>
      </c>
      <c r="G268">
        <f t="shared" si="17"/>
        <v>1</v>
      </c>
      <c r="H268">
        <f t="shared" si="18"/>
        <v>1</v>
      </c>
      <c r="J268" t="str">
        <f t="shared" si="19"/>
        <v>102678.51,17451.94</v>
      </c>
      <c r="K268" t="str">
        <f t="shared" si="20"/>
        <v>point 102678.51,17451.94</v>
      </c>
    </row>
    <row r="269" spans="1:11" x14ac:dyDescent="0.2">
      <c r="A269" t="s">
        <v>1639</v>
      </c>
      <c r="B269">
        <v>35.1</v>
      </c>
      <c r="C269">
        <v>17400.25</v>
      </c>
      <c r="D269">
        <v>102644.06</v>
      </c>
      <c r="E269" t="s">
        <v>1679</v>
      </c>
      <c r="G269">
        <f t="shared" si="17"/>
        <v>1</v>
      </c>
      <c r="H269">
        <f t="shared" si="18"/>
        <v>1</v>
      </c>
      <c r="J269" t="str">
        <f t="shared" si="19"/>
        <v>102644.06,17400.25</v>
      </c>
      <c r="K269" t="str">
        <f t="shared" si="20"/>
        <v>point 102644.06,17400.25</v>
      </c>
    </row>
    <row r="270" spans="1:11" x14ac:dyDescent="0.2">
      <c r="A270" t="s">
        <v>142</v>
      </c>
      <c r="B270">
        <v>29.3</v>
      </c>
      <c r="C270">
        <v>17396</v>
      </c>
      <c r="D270">
        <v>102669.91</v>
      </c>
      <c r="E270" t="s">
        <v>1679</v>
      </c>
      <c r="G270">
        <f t="shared" si="17"/>
        <v>1</v>
      </c>
      <c r="H270">
        <f t="shared" si="18"/>
        <v>1</v>
      </c>
      <c r="J270" t="str">
        <f t="shared" si="19"/>
        <v>102669.91,17396</v>
      </c>
      <c r="K270" t="str">
        <f t="shared" si="20"/>
        <v>point 102669.91,17396</v>
      </c>
    </row>
    <row r="271" spans="1:11" x14ac:dyDescent="0.2">
      <c r="A271" t="s">
        <v>1640</v>
      </c>
      <c r="B271">
        <v>27.6</v>
      </c>
      <c r="C271">
        <v>17324.5</v>
      </c>
      <c r="D271">
        <v>102632.76</v>
      </c>
      <c r="E271" t="s">
        <v>1679</v>
      </c>
      <c r="G271">
        <f t="shared" si="17"/>
        <v>1</v>
      </c>
      <c r="H271">
        <f t="shared" si="18"/>
        <v>1</v>
      </c>
      <c r="J271" t="str">
        <f t="shared" si="19"/>
        <v>102632.76,17324.5</v>
      </c>
      <c r="K271" t="str">
        <f t="shared" si="20"/>
        <v>point 102632.76,17324.5</v>
      </c>
    </row>
    <row r="272" spans="1:11" x14ac:dyDescent="0.2">
      <c r="A272" t="s">
        <v>1641</v>
      </c>
      <c r="B272">
        <v>32</v>
      </c>
      <c r="C272">
        <v>17352.62</v>
      </c>
      <c r="D272">
        <v>102669.87</v>
      </c>
      <c r="E272" t="s">
        <v>1679</v>
      </c>
      <c r="G272">
        <f t="shared" si="17"/>
        <v>1</v>
      </c>
      <c r="H272">
        <f t="shared" si="18"/>
        <v>1</v>
      </c>
      <c r="J272" t="str">
        <f t="shared" si="19"/>
        <v>102669.87,17352.62</v>
      </c>
      <c r="K272" t="str">
        <f t="shared" si="20"/>
        <v>point 102669.87,17352.62</v>
      </c>
    </row>
    <row r="273" spans="1:11" x14ac:dyDescent="0.2">
      <c r="A273" t="s">
        <v>58</v>
      </c>
      <c r="B273">
        <v>31.05</v>
      </c>
      <c r="C273">
        <v>18003.04</v>
      </c>
      <c r="D273">
        <v>102886.93</v>
      </c>
      <c r="E273" t="s">
        <v>1679</v>
      </c>
      <c r="G273">
        <f t="shared" si="17"/>
        <v>1</v>
      </c>
      <c r="H273">
        <f t="shared" si="18"/>
        <v>1</v>
      </c>
      <c r="J273" t="str">
        <f t="shared" si="19"/>
        <v>102886.93,18003.04</v>
      </c>
      <c r="K273" t="str">
        <f t="shared" si="20"/>
        <v>point 102886.93,18003.04</v>
      </c>
    </row>
    <row r="274" spans="1:11" x14ac:dyDescent="0.2">
      <c r="A274" t="s">
        <v>59</v>
      </c>
      <c r="B274">
        <v>31.35</v>
      </c>
      <c r="C274">
        <v>18047.88</v>
      </c>
      <c r="D274">
        <v>103035.84</v>
      </c>
      <c r="E274" t="s">
        <v>1679</v>
      </c>
      <c r="G274">
        <f t="shared" si="17"/>
        <v>1</v>
      </c>
      <c r="H274">
        <f t="shared" si="18"/>
        <v>1</v>
      </c>
      <c r="J274" t="str">
        <f t="shared" si="19"/>
        <v>103035.84,18047.88</v>
      </c>
      <c r="K274" t="str">
        <f t="shared" si="20"/>
        <v>point 103035.84,18047.88</v>
      </c>
    </row>
    <row r="275" spans="1:11" x14ac:dyDescent="0.2">
      <c r="A275" t="s">
        <v>56</v>
      </c>
      <c r="B275">
        <v>40.299999999999997</v>
      </c>
      <c r="C275">
        <v>17757.61</v>
      </c>
      <c r="D275">
        <v>102739.42</v>
      </c>
      <c r="E275" t="s">
        <v>1679</v>
      </c>
      <c r="G275">
        <f t="shared" si="17"/>
        <v>1</v>
      </c>
      <c r="H275">
        <f t="shared" si="18"/>
        <v>1</v>
      </c>
      <c r="J275" t="str">
        <f t="shared" si="19"/>
        <v>102739.42,17757.61</v>
      </c>
      <c r="K275" t="str">
        <f t="shared" si="20"/>
        <v>point 102739.42,17757.61</v>
      </c>
    </row>
    <row r="276" spans="1:11" x14ac:dyDescent="0.2">
      <c r="A276" t="s">
        <v>57</v>
      </c>
      <c r="B276">
        <v>42.9</v>
      </c>
      <c r="C276">
        <v>17916.5</v>
      </c>
      <c r="D276">
        <v>102803.86</v>
      </c>
      <c r="E276" t="s">
        <v>1679</v>
      </c>
      <c r="G276">
        <f t="shared" si="17"/>
        <v>1</v>
      </c>
      <c r="H276">
        <f t="shared" si="18"/>
        <v>1</v>
      </c>
      <c r="J276" t="str">
        <f t="shared" si="19"/>
        <v>102803.86,17916.5</v>
      </c>
      <c r="K276" t="str">
        <f t="shared" si="20"/>
        <v>point 102803.86,17916.5</v>
      </c>
    </row>
    <row r="277" spans="1:11" x14ac:dyDescent="0.2">
      <c r="A277" t="s">
        <v>54</v>
      </c>
      <c r="B277">
        <v>42.2</v>
      </c>
      <c r="C277">
        <v>17545.91</v>
      </c>
      <c r="D277">
        <v>102712.61</v>
      </c>
      <c r="E277" t="s">
        <v>1679</v>
      </c>
      <c r="G277">
        <f t="shared" si="17"/>
        <v>1</v>
      </c>
      <c r="H277">
        <f t="shared" si="18"/>
        <v>1</v>
      </c>
      <c r="J277" t="str">
        <f t="shared" si="19"/>
        <v>102712.61,17545.91</v>
      </c>
      <c r="K277" t="str">
        <f t="shared" si="20"/>
        <v>point 102712.61,17545.91</v>
      </c>
    </row>
    <row r="278" spans="1:11" x14ac:dyDescent="0.2">
      <c r="A278" t="s">
        <v>55</v>
      </c>
      <c r="B278">
        <v>33.950000000000003</v>
      </c>
      <c r="C278">
        <v>17648.599999999999</v>
      </c>
      <c r="D278">
        <v>102738.59</v>
      </c>
      <c r="E278" t="s">
        <v>1679</v>
      </c>
      <c r="G278">
        <f t="shared" si="17"/>
        <v>1</v>
      </c>
      <c r="H278">
        <f t="shared" si="18"/>
        <v>1</v>
      </c>
      <c r="J278" t="str">
        <f t="shared" si="19"/>
        <v>102738.59,17648.6</v>
      </c>
      <c r="K278" t="str">
        <f t="shared" si="20"/>
        <v>point 102738.59,17648.6</v>
      </c>
    </row>
    <row r="279" spans="1:11" x14ac:dyDescent="0.2">
      <c r="A279" t="s">
        <v>52</v>
      </c>
      <c r="B279">
        <v>39.450000000000003</v>
      </c>
      <c r="C279">
        <v>17209.14</v>
      </c>
      <c r="D279">
        <v>102619.91</v>
      </c>
      <c r="E279" t="s">
        <v>1679</v>
      </c>
      <c r="G279">
        <f t="shared" si="17"/>
        <v>1</v>
      </c>
      <c r="H279">
        <f t="shared" si="18"/>
        <v>1</v>
      </c>
      <c r="J279" t="str">
        <f t="shared" si="19"/>
        <v>102619.91,17209.14</v>
      </c>
      <c r="K279" t="str">
        <f t="shared" si="20"/>
        <v>point 102619.91,17209.14</v>
      </c>
    </row>
    <row r="280" spans="1:11" x14ac:dyDescent="0.2">
      <c r="A280" t="s">
        <v>53</v>
      </c>
      <c r="B280">
        <v>28.2</v>
      </c>
      <c r="C280">
        <v>17356.45</v>
      </c>
      <c r="D280">
        <v>102638.77</v>
      </c>
      <c r="E280" t="s">
        <v>1679</v>
      </c>
      <c r="G280">
        <f t="shared" si="17"/>
        <v>1</v>
      </c>
      <c r="H280">
        <f t="shared" si="18"/>
        <v>1</v>
      </c>
      <c r="J280" t="str">
        <f t="shared" si="19"/>
        <v>102638.77,17356.45</v>
      </c>
      <c r="K280" t="str">
        <f t="shared" si="20"/>
        <v>point 102638.77,17356.45</v>
      </c>
    </row>
    <row r="281" spans="1:11" x14ac:dyDescent="0.2">
      <c r="A281" t="s">
        <v>50</v>
      </c>
      <c r="B281">
        <v>30.2</v>
      </c>
      <c r="C281">
        <v>17105.55</v>
      </c>
      <c r="D281">
        <v>102590.27</v>
      </c>
      <c r="E281" t="s">
        <v>1679</v>
      </c>
      <c r="G281">
        <f t="shared" si="17"/>
        <v>1</v>
      </c>
      <c r="H281">
        <f t="shared" si="18"/>
        <v>1</v>
      </c>
      <c r="J281" t="str">
        <f t="shared" si="19"/>
        <v>102590.27,17105.55</v>
      </c>
      <c r="K281" t="str">
        <f t="shared" si="20"/>
        <v>point 102590.27,17105.55</v>
      </c>
    </row>
    <row r="282" spans="1:11" x14ac:dyDescent="0.2">
      <c r="A282" t="s">
        <v>51</v>
      </c>
      <c r="B282">
        <v>31.2</v>
      </c>
      <c r="C282">
        <v>17216.55</v>
      </c>
      <c r="D282">
        <v>102599.72</v>
      </c>
      <c r="E282" t="s">
        <v>1679</v>
      </c>
      <c r="G282">
        <f t="shared" si="17"/>
        <v>1</v>
      </c>
      <c r="H282">
        <f t="shared" si="18"/>
        <v>1</v>
      </c>
      <c r="J282" t="str">
        <f t="shared" si="19"/>
        <v>102599.72,17216.55</v>
      </c>
      <c r="K282" t="str">
        <f t="shared" si="20"/>
        <v>point 102599.72,17216.55</v>
      </c>
    </row>
    <row r="283" spans="1:11" x14ac:dyDescent="0.2">
      <c r="A283" t="s">
        <v>230</v>
      </c>
      <c r="B283">
        <v>39</v>
      </c>
      <c r="C283">
        <v>17100.75</v>
      </c>
      <c r="D283">
        <v>102607.16</v>
      </c>
      <c r="E283" t="s">
        <v>1679</v>
      </c>
      <c r="G283">
        <f t="shared" si="17"/>
        <v>1</v>
      </c>
      <c r="H283">
        <f t="shared" si="18"/>
        <v>1</v>
      </c>
      <c r="J283" t="str">
        <f t="shared" si="19"/>
        <v>102607.16,17100.75</v>
      </c>
      <c r="K283" t="str">
        <f t="shared" si="20"/>
        <v>point 102607.16,17100.75</v>
      </c>
    </row>
    <row r="284" spans="1:11" x14ac:dyDescent="0.2">
      <c r="A284" t="s">
        <v>49</v>
      </c>
      <c r="B284">
        <v>109.6</v>
      </c>
      <c r="C284">
        <v>17113.919999999998</v>
      </c>
      <c r="D284">
        <v>102566.32</v>
      </c>
      <c r="E284" t="s">
        <v>1679</v>
      </c>
      <c r="G284">
        <f t="shared" si="17"/>
        <v>1</v>
      </c>
      <c r="H284">
        <f t="shared" si="18"/>
        <v>1</v>
      </c>
      <c r="J284" t="str">
        <f t="shared" si="19"/>
        <v>102566.32,17113.92</v>
      </c>
      <c r="K284" t="str">
        <f t="shared" si="20"/>
        <v>point 102566.32,17113.92</v>
      </c>
    </row>
    <row r="285" spans="1:11" x14ac:dyDescent="0.2">
      <c r="A285" t="s">
        <v>1482</v>
      </c>
      <c r="B285">
        <v>33.5</v>
      </c>
      <c r="C285">
        <v>18092.88</v>
      </c>
      <c r="D285">
        <v>103122.71</v>
      </c>
      <c r="E285" t="s">
        <v>1679</v>
      </c>
      <c r="G285">
        <f t="shared" si="17"/>
        <v>1</v>
      </c>
      <c r="H285">
        <f t="shared" si="18"/>
        <v>1</v>
      </c>
      <c r="J285" t="str">
        <f t="shared" si="19"/>
        <v>103122.71,18092.88</v>
      </c>
      <c r="K285" t="str">
        <f t="shared" si="20"/>
        <v>point 103122.71,18092.88</v>
      </c>
    </row>
    <row r="286" spans="1:11" x14ac:dyDescent="0.2">
      <c r="A286" t="s">
        <v>1493</v>
      </c>
      <c r="B286">
        <v>41.5</v>
      </c>
      <c r="C286">
        <v>18068.46</v>
      </c>
      <c r="D286">
        <v>103122.12</v>
      </c>
      <c r="E286" t="s">
        <v>1679</v>
      </c>
      <c r="G286">
        <f t="shared" si="17"/>
        <v>1</v>
      </c>
      <c r="H286">
        <f t="shared" si="18"/>
        <v>1</v>
      </c>
      <c r="J286" t="str">
        <f t="shared" si="19"/>
        <v>103122.12,18068.46</v>
      </c>
      <c r="K286" t="str">
        <f t="shared" si="20"/>
        <v>point 103122.12,18068.46</v>
      </c>
    </row>
    <row r="287" spans="1:11" x14ac:dyDescent="0.2">
      <c r="A287" t="s">
        <v>167</v>
      </c>
      <c r="B287">
        <v>29.7</v>
      </c>
      <c r="C287">
        <v>18055.04</v>
      </c>
      <c r="D287">
        <v>103001.12</v>
      </c>
      <c r="E287" t="s">
        <v>1679</v>
      </c>
      <c r="G287">
        <f t="shared" si="17"/>
        <v>1</v>
      </c>
      <c r="H287">
        <f t="shared" si="18"/>
        <v>1</v>
      </c>
      <c r="J287" t="str">
        <f t="shared" si="19"/>
        <v>103001.12,18055.04</v>
      </c>
      <c r="K287" t="str">
        <f t="shared" si="20"/>
        <v>point 103001.12,18055.04</v>
      </c>
    </row>
    <row r="288" spans="1:11" x14ac:dyDescent="0.2">
      <c r="A288" t="s">
        <v>168</v>
      </c>
      <c r="B288">
        <v>28.2</v>
      </c>
      <c r="C288">
        <v>18089.150000000001</v>
      </c>
      <c r="D288">
        <v>103022.82</v>
      </c>
      <c r="E288" t="s">
        <v>1679</v>
      </c>
      <c r="G288">
        <f t="shared" si="17"/>
        <v>1</v>
      </c>
      <c r="H288">
        <f t="shared" si="18"/>
        <v>1</v>
      </c>
      <c r="J288" t="str">
        <f t="shared" si="19"/>
        <v>103022.82,18089.15</v>
      </c>
      <c r="K288" t="str">
        <f t="shared" si="20"/>
        <v>point 103022.82,18089.15</v>
      </c>
    </row>
    <row r="289" spans="1:11" x14ac:dyDescent="0.2">
      <c r="A289" t="s">
        <v>165</v>
      </c>
      <c r="B289">
        <v>36.5</v>
      </c>
      <c r="C289">
        <v>18034.13</v>
      </c>
      <c r="D289">
        <v>102946.64</v>
      </c>
      <c r="E289" t="s">
        <v>1679</v>
      </c>
      <c r="G289">
        <f t="shared" si="17"/>
        <v>1</v>
      </c>
      <c r="H289">
        <f t="shared" si="18"/>
        <v>1</v>
      </c>
      <c r="J289" t="str">
        <f t="shared" si="19"/>
        <v>102946.64,18034.13</v>
      </c>
      <c r="K289" t="str">
        <f t="shared" si="20"/>
        <v>point 102946.64,18034.13</v>
      </c>
    </row>
    <row r="290" spans="1:11" x14ac:dyDescent="0.2">
      <c r="A290" t="s">
        <v>166</v>
      </c>
      <c r="B290">
        <v>30</v>
      </c>
      <c r="C290">
        <v>18072.98</v>
      </c>
      <c r="D290">
        <v>102964.89</v>
      </c>
      <c r="E290" t="s">
        <v>1679</v>
      </c>
      <c r="G290">
        <f t="shared" si="17"/>
        <v>1</v>
      </c>
      <c r="H290">
        <f t="shared" si="18"/>
        <v>1</v>
      </c>
      <c r="J290" t="str">
        <f t="shared" si="19"/>
        <v>102964.89,18072.98</v>
      </c>
      <c r="K290" t="str">
        <f t="shared" si="20"/>
        <v>point 102964.89,18072.98</v>
      </c>
    </row>
    <row r="291" spans="1:11" x14ac:dyDescent="0.2">
      <c r="A291" t="s">
        <v>46</v>
      </c>
      <c r="B291">
        <v>25.4</v>
      </c>
      <c r="C291">
        <v>16904.54</v>
      </c>
      <c r="D291">
        <v>102520.55</v>
      </c>
      <c r="E291" t="s">
        <v>1679</v>
      </c>
      <c r="G291">
        <f t="shared" si="17"/>
        <v>1</v>
      </c>
      <c r="H291">
        <f t="shared" si="18"/>
        <v>1</v>
      </c>
      <c r="J291" t="str">
        <f t="shared" si="19"/>
        <v>102520.55,16904.54</v>
      </c>
      <c r="K291" t="str">
        <f t="shared" si="20"/>
        <v>point 102520.55,16904.54</v>
      </c>
    </row>
    <row r="292" spans="1:11" x14ac:dyDescent="0.2">
      <c r="A292" t="s">
        <v>47</v>
      </c>
      <c r="B292">
        <v>37.5</v>
      </c>
      <c r="C292">
        <v>17011.169999999998</v>
      </c>
      <c r="D292">
        <v>102530.63</v>
      </c>
      <c r="E292" t="s">
        <v>1679</v>
      </c>
      <c r="G292">
        <f t="shared" si="17"/>
        <v>1</v>
      </c>
      <c r="H292">
        <f t="shared" si="18"/>
        <v>1</v>
      </c>
      <c r="J292" t="str">
        <f t="shared" si="19"/>
        <v>102530.63,17011.17</v>
      </c>
      <c r="K292" t="str">
        <f t="shared" si="20"/>
        <v>point 102530.63,17011.17</v>
      </c>
    </row>
    <row r="293" spans="1:11" x14ac:dyDescent="0.2">
      <c r="A293" t="s">
        <v>48</v>
      </c>
      <c r="B293">
        <v>30.7</v>
      </c>
      <c r="C293">
        <v>17003.689999999999</v>
      </c>
      <c r="D293">
        <v>102554.52</v>
      </c>
      <c r="E293" t="s">
        <v>1679</v>
      </c>
      <c r="G293">
        <f t="shared" si="17"/>
        <v>1</v>
      </c>
      <c r="H293">
        <f t="shared" si="18"/>
        <v>1</v>
      </c>
      <c r="J293" t="str">
        <f t="shared" si="19"/>
        <v>102554.52,17003.69</v>
      </c>
      <c r="K293" t="str">
        <f t="shared" si="20"/>
        <v>point 102554.52,17003.69</v>
      </c>
    </row>
    <row r="294" spans="1:11" x14ac:dyDescent="0.2">
      <c r="A294" t="s">
        <v>60</v>
      </c>
      <c r="B294">
        <v>22.8</v>
      </c>
      <c r="C294">
        <v>13542.4</v>
      </c>
      <c r="D294">
        <v>101713.93</v>
      </c>
      <c r="E294" t="s">
        <v>1679</v>
      </c>
      <c r="G294">
        <f t="shared" si="17"/>
        <v>1</v>
      </c>
      <c r="H294">
        <f t="shared" si="18"/>
        <v>1</v>
      </c>
      <c r="J294" t="str">
        <f t="shared" si="19"/>
        <v>101713.93,13542.4</v>
      </c>
      <c r="K294" t="str">
        <f t="shared" si="20"/>
        <v>point 101713.93,13542.4</v>
      </c>
    </row>
    <row r="295" spans="1:11" x14ac:dyDescent="0.2">
      <c r="A295" t="s">
        <v>68</v>
      </c>
      <c r="B295">
        <v>27.5</v>
      </c>
      <c r="C295">
        <v>13567.16</v>
      </c>
      <c r="D295">
        <v>101735.48</v>
      </c>
      <c r="E295" t="s">
        <v>1679</v>
      </c>
      <c r="G295">
        <f t="shared" si="17"/>
        <v>1</v>
      </c>
      <c r="H295">
        <f t="shared" si="18"/>
        <v>1</v>
      </c>
      <c r="J295" t="str">
        <f t="shared" si="19"/>
        <v>101735.48,13567.16</v>
      </c>
      <c r="K295" t="str">
        <f t="shared" si="20"/>
        <v>point 101735.48,13567.16</v>
      </c>
    </row>
    <row r="296" spans="1:11" x14ac:dyDescent="0.2">
      <c r="A296" t="s">
        <v>77</v>
      </c>
      <c r="B296">
        <v>27.7</v>
      </c>
      <c r="C296">
        <v>13540.64</v>
      </c>
      <c r="D296">
        <v>101774.78</v>
      </c>
      <c r="E296" t="s">
        <v>1679</v>
      </c>
      <c r="G296">
        <f t="shared" si="17"/>
        <v>1</v>
      </c>
      <c r="H296">
        <f t="shared" si="18"/>
        <v>1</v>
      </c>
      <c r="J296" t="str">
        <f t="shared" si="19"/>
        <v>101774.78,13540.64</v>
      </c>
      <c r="K296" t="str">
        <f t="shared" si="20"/>
        <v>point 101774.78,13540.64</v>
      </c>
    </row>
    <row r="297" spans="1:11" x14ac:dyDescent="0.2">
      <c r="A297" t="s">
        <v>79</v>
      </c>
      <c r="B297">
        <v>25</v>
      </c>
      <c r="C297">
        <v>13547.12</v>
      </c>
      <c r="D297">
        <v>101880.7</v>
      </c>
      <c r="E297" t="s">
        <v>1679</v>
      </c>
      <c r="G297">
        <f t="shared" si="17"/>
        <v>1</v>
      </c>
      <c r="H297">
        <f t="shared" si="18"/>
        <v>1</v>
      </c>
      <c r="J297" t="str">
        <f t="shared" si="19"/>
        <v>101880.7,13547.12</v>
      </c>
      <c r="K297" t="str">
        <f t="shared" si="20"/>
        <v>point 101880.7,13547.12</v>
      </c>
    </row>
    <row r="298" spans="1:11" x14ac:dyDescent="0.2">
      <c r="A298" t="s">
        <v>80</v>
      </c>
      <c r="B298">
        <v>29.6</v>
      </c>
      <c r="C298">
        <v>13575.24</v>
      </c>
      <c r="D298">
        <v>101917.21</v>
      </c>
      <c r="E298" t="s">
        <v>1679</v>
      </c>
      <c r="G298">
        <f t="shared" si="17"/>
        <v>1</v>
      </c>
      <c r="H298">
        <f t="shared" si="18"/>
        <v>1</v>
      </c>
      <c r="J298" t="str">
        <f t="shared" si="19"/>
        <v>101917.21,13575.24</v>
      </c>
      <c r="K298" t="str">
        <f t="shared" si="20"/>
        <v>point 101917.21,13575.24</v>
      </c>
    </row>
    <row r="299" spans="1:11" x14ac:dyDescent="0.2">
      <c r="A299" t="s">
        <v>81</v>
      </c>
      <c r="B299">
        <v>25.3</v>
      </c>
      <c r="C299">
        <v>13552.27</v>
      </c>
      <c r="D299">
        <v>101953.06</v>
      </c>
      <c r="E299" t="s">
        <v>1679</v>
      </c>
      <c r="G299">
        <f t="shared" si="17"/>
        <v>1</v>
      </c>
      <c r="H299">
        <f t="shared" si="18"/>
        <v>1</v>
      </c>
      <c r="J299" t="str">
        <f t="shared" si="19"/>
        <v>101953.06,13552.27</v>
      </c>
      <c r="K299" t="str">
        <f t="shared" si="20"/>
        <v>point 101953.06,13552.27</v>
      </c>
    </row>
    <row r="300" spans="1:11" x14ac:dyDescent="0.2">
      <c r="A300" t="s">
        <v>82</v>
      </c>
      <c r="B300">
        <v>26.8</v>
      </c>
      <c r="C300">
        <v>13579.99</v>
      </c>
      <c r="D300">
        <v>101991.25</v>
      </c>
      <c r="E300" t="s">
        <v>1679</v>
      </c>
      <c r="G300">
        <f t="shared" si="17"/>
        <v>1</v>
      </c>
      <c r="H300">
        <f t="shared" si="18"/>
        <v>1</v>
      </c>
      <c r="J300" t="str">
        <f t="shared" si="19"/>
        <v>101991.25,13579.99</v>
      </c>
      <c r="K300" t="str">
        <f t="shared" si="20"/>
        <v>point 101991.25,13579.99</v>
      </c>
    </row>
    <row r="301" spans="1:11" x14ac:dyDescent="0.2">
      <c r="A301" t="s">
        <v>83</v>
      </c>
      <c r="B301">
        <v>32.200000000000003</v>
      </c>
      <c r="C301">
        <v>13559.51</v>
      </c>
      <c r="D301">
        <v>102054.05</v>
      </c>
      <c r="E301" t="s">
        <v>1679</v>
      </c>
      <c r="G301">
        <f t="shared" si="17"/>
        <v>1</v>
      </c>
      <c r="H301">
        <f t="shared" si="18"/>
        <v>1</v>
      </c>
      <c r="J301" t="str">
        <f t="shared" si="19"/>
        <v>102054.05,13559.51</v>
      </c>
      <c r="K301" t="str">
        <f t="shared" si="20"/>
        <v>point 102054.05,13559.51</v>
      </c>
    </row>
    <row r="302" spans="1:11" x14ac:dyDescent="0.2">
      <c r="A302" t="s">
        <v>84</v>
      </c>
      <c r="B302">
        <v>28.2</v>
      </c>
      <c r="C302">
        <v>13587.59</v>
      </c>
      <c r="D302">
        <v>102087.37</v>
      </c>
      <c r="E302" t="s">
        <v>1679</v>
      </c>
      <c r="G302">
        <f t="shared" si="17"/>
        <v>1</v>
      </c>
      <c r="H302">
        <f t="shared" si="18"/>
        <v>1</v>
      </c>
      <c r="J302" t="str">
        <f t="shared" si="19"/>
        <v>102087.37,13587.59</v>
      </c>
      <c r="K302" t="str">
        <f t="shared" si="20"/>
        <v>point 102087.37,13587.59</v>
      </c>
    </row>
    <row r="303" spans="1:11" x14ac:dyDescent="0.2">
      <c r="A303" t="s">
        <v>61</v>
      </c>
      <c r="B303">
        <v>24.6</v>
      </c>
      <c r="C303">
        <v>13573.02</v>
      </c>
      <c r="D303">
        <v>102141.09</v>
      </c>
      <c r="E303" t="s">
        <v>1679</v>
      </c>
      <c r="G303">
        <f t="shared" si="17"/>
        <v>1</v>
      </c>
      <c r="H303">
        <f t="shared" si="18"/>
        <v>1</v>
      </c>
      <c r="J303" t="str">
        <f t="shared" si="19"/>
        <v>102141.09,13573.02</v>
      </c>
      <c r="K303" t="str">
        <f t="shared" si="20"/>
        <v>point 102141.09,13573.02</v>
      </c>
    </row>
    <row r="304" spans="1:11" x14ac:dyDescent="0.2">
      <c r="A304" t="s">
        <v>62</v>
      </c>
      <c r="B304">
        <v>16.399999999999999</v>
      </c>
      <c r="C304">
        <v>13611.82</v>
      </c>
      <c r="D304">
        <v>102233.1</v>
      </c>
      <c r="E304" t="s">
        <v>1679</v>
      </c>
      <c r="G304">
        <f t="shared" si="17"/>
        <v>1</v>
      </c>
      <c r="H304">
        <f t="shared" si="18"/>
        <v>1</v>
      </c>
      <c r="J304" t="str">
        <f t="shared" si="19"/>
        <v>102233.1,13611.82</v>
      </c>
      <c r="K304" t="str">
        <f t="shared" si="20"/>
        <v>point 102233.1,13611.82</v>
      </c>
    </row>
    <row r="305" spans="1:11" x14ac:dyDescent="0.2">
      <c r="A305" t="s">
        <v>63</v>
      </c>
      <c r="B305">
        <v>22</v>
      </c>
      <c r="C305">
        <v>13654.16</v>
      </c>
      <c r="D305">
        <v>102248.01</v>
      </c>
      <c r="E305" t="s">
        <v>1679</v>
      </c>
      <c r="G305">
        <f t="shared" si="17"/>
        <v>1</v>
      </c>
      <c r="H305">
        <f t="shared" si="18"/>
        <v>1</v>
      </c>
      <c r="J305" t="str">
        <f t="shared" si="19"/>
        <v>102248.01,13654.16</v>
      </c>
      <c r="K305" t="str">
        <f t="shared" si="20"/>
        <v>point 102248.01,13654.16</v>
      </c>
    </row>
    <row r="306" spans="1:11" x14ac:dyDescent="0.2">
      <c r="A306" t="s">
        <v>64</v>
      </c>
      <c r="B306">
        <v>24.5</v>
      </c>
      <c r="C306">
        <v>13653.88</v>
      </c>
      <c r="D306">
        <v>102290.29</v>
      </c>
      <c r="E306" t="s">
        <v>1679</v>
      </c>
      <c r="G306">
        <f t="shared" si="17"/>
        <v>1</v>
      </c>
      <c r="H306">
        <f t="shared" si="18"/>
        <v>1</v>
      </c>
      <c r="J306" t="str">
        <f t="shared" si="19"/>
        <v>102290.29,13653.88</v>
      </c>
      <c r="K306" t="str">
        <f t="shared" si="20"/>
        <v>point 102290.29,13653.88</v>
      </c>
    </row>
    <row r="307" spans="1:11" x14ac:dyDescent="0.2">
      <c r="A307" t="s">
        <v>65</v>
      </c>
      <c r="B307">
        <v>27.9</v>
      </c>
      <c r="C307">
        <v>13703.67</v>
      </c>
      <c r="D307">
        <v>102301.64</v>
      </c>
      <c r="E307" t="s">
        <v>1679</v>
      </c>
      <c r="G307">
        <f t="shared" si="17"/>
        <v>1</v>
      </c>
      <c r="H307">
        <f t="shared" si="18"/>
        <v>1</v>
      </c>
      <c r="J307" t="str">
        <f t="shared" si="19"/>
        <v>102301.64,13703.67</v>
      </c>
      <c r="K307" t="str">
        <f t="shared" si="20"/>
        <v>point 102301.64,13703.67</v>
      </c>
    </row>
    <row r="308" spans="1:11" x14ac:dyDescent="0.2">
      <c r="A308" t="s">
        <v>66</v>
      </c>
      <c r="B308">
        <v>26.4</v>
      </c>
      <c r="C308">
        <v>13719.67</v>
      </c>
      <c r="D308">
        <v>102348.43</v>
      </c>
      <c r="E308" t="s">
        <v>1679</v>
      </c>
      <c r="G308">
        <f t="shared" si="17"/>
        <v>1</v>
      </c>
      <c r="H308">
        <f t="shared" si="18"/>
        <v>1</v>
      </c>
      <c r="J308" t="str">
        <f t="shared" si="19"/>
        <v>102348.43,13719.67</v>
      </c>
      <c r="K308" t="str">
        <f t="shared" si="20"/>
        <v>point 102348.43,13719.67</v>
      </c>
    </row>
    <row r="309" spans="1:11" x14ac:dyDescent="0.2">
      <c r="A309" t="s">
        <v>67</v>
      </c>
      <c r="B309">
        <v>25.5</v>
      </c>
      <c r="C309">
        <v>13956.8</v>
      </c>
      <c r="D309">
        <v>102386.59</v>
      </c>
      <c r="E309" t="s">
        <v>1679</v>
      </c>
      <c r="G309">
        <f t="shared" si="17"/>
        <v>1</v>
      </c>
      <c r="H309">
        <f t="shared" si="18"/>
        <v>1</v>
      </c>
      <c r="J309" t="str">
        <f t="shared" si="19"/>
        <v>102386.59,13956.8</v>
      </c>
      <c r="K309" t="str">
        <f t="shared" si="20"/>
        <v>point 102386.59,13956.8</v>
      </c>
    </row>
    <row r="310" spans="1:11" x14ac:dyDescent="0.2">
      <c r="A310" t="s">
        <v>69</v>
      </c>
      <c r="B310">
        <v>29.8</v>
      </c>
      <c r="C310">
        <v>13956.04</v>
      </c>
      <c r="D310">
        <v>102412.5</v>
      </c>
      <c r="E310" t="s">
        <v>1679</v>
      </c>
      <c r="G310">
        <f t="shared" si="17"/>
        <v>1</v>
      </c>
      <c r="H310">
        <f t="shared" si="18"/>
        <v>1</v>
      </c>
      <c r="J310" t="str">
        <f t="shared" si="19"/>
        <v>102412.5,13956.04</v>
      </c>
      <c r="K310" t="str">
        <f t="shared" si="20"/>
        <v>point 102412.5,13956.04</v>
      </c>
    </row>
    <row r="311" spans="1:11" x14ac:dyDescent="0.2">
      <c r="A311" t="s">
        <v>70</v>
      </c>
      <c r="B311">
        <v>29.8</v>
      </c>
      <c r="C311">
        <v>14008.59</v>
      </c>
      <c r="D311">
        <v>102382.04</v>
      </c>
      <c r="E311" t="s">
        <v>1679</v>
      </c>
      <c r="G311">
        <f t="shared" si="17"/>
        <v>1</v>
      </c>
      <c r="H311">
        <f t="shared" si="18"/>
        <v>1</v>
      </c>
      <c r="J311" t="str">
        <f t="shared" si="19"/>
        <v>102382.04,14008.59</v>
      </c>
      <c r="K311" t="str">
        <f t="shared" si="20"/>
        <v>point 102382.04,14008.59</v>
      </c>
    </row>
    <row r="312" spans="1:11" x14ac:dyDescent="0.2">
      <c r="A312" t="s">
        <v>71</v>
      </c>
      <c r="B312">
        <v>29</v>
      </c>
      <c r="C312">
        <v>14126.61</v>
      </c>
      <c r="D312">
        <v>102399.86</v>
      </c>
      <c r="E312" t="s">
        <v>1679</v>
      </c>
      <c r="G312">
        <f t="shared" si="17"/>
        <v>1</v>
      </c>
      <c r="H312">
        <f t="shared" si="18"/>
        <v>1</v>
      </c>
      <c r="J312" t="str">
        <f t="shared" si="19"/>
        <v>102399.86,14126.61</v>
      </c>
      <c r="K312" t="str">
        <f t="shared" si="20"/>
        <v>point 102399.86,14126.61</v>
      </c>
    </row>
    <row r="313" spans="1:11" x14ac:dyDescent="0.2">
      <c r="A313" t="s">
        <v>72</v>
      </c>
      <c r="B313">
        <v>25.1</v>
      </c>
      <c r="C313">
        <v>13914.93</v>
      </c>
      <c r="D313">
        <v>102388.77</v>
      </c>
      <c r="E313" t="s">
        <v>1679</v>
      </c>
      <c r="G313">
        <f t="shared" si="17"/>
        <v>1</v>
      </c>
      <c r="H313">
        <f t="shared" si="18"/>
        <v>1</v>
      </c>
      <c r="J313" t="str">
        <f t="shared" si="19"/>
        <v>102388.77,13914.93</v>
      </c>
      <c r="K313" t="str">
        <f t="shared" si="20"/>
        <v>point 102388.77,13914.93</v>
      </c>
    </row>
    <row r="314" spans="1:11" x14ac:dyDescent="0.2">
      <c r="A314" t="s">
        <v>73</v>
      </c>
      <c r="B314">
        <v>29.3</v>
      </c>
      <c r="C314">
        <v>14011.18</v>
      </c>
      <c r="D314">
        <v>102410.58</v>
      </c>
      <c r="E314" t="s">
        <v>1679</v>
      </c>
      <c r="G314">
        <f t="shared" si="17"/>
        <v>1</v>
      </c>
      <c r="H314">
        <f t="shared" si="18"/>
        <v>1</v>
      </c>
      <c r="J314" t="str">
        <f t="shared" si="19"/>
        <v>102410.58,14011.18</v>
      </c>
      <c r="K314" t="str">
        <f t="shared" si="20"/>
        <v>point 102410.58,14011.18</v>
      </c>
    </row>
    <row r="315" spans="1:11" x14ac:dyDescent="0.2">
      <c r="A315" t="s">
        <v>74</v>
      </c>
      <c r="B315">
        <v>15.2</v>
      </c>
      <c r="C315">
        <v>14007.03</v>
      </c>
      <c r="D315">
        <v>102348.39</v>
      </c>
      <c r="E315" t="s">
        <v>1679</v>
      </c>
      <c r="G315">
        <f t="shared" si="17"/>
        <v>1</v>
      </c>
      <c r="H315">
        <f t="shared" si="18"/>
        <v>1</v>
      </c>
      <c r="J315" t="str">
        <f t="shared" si="19"/>
        <v>102348.39,14007.03</v>
      </c>
      <c r="K315" t="str">
        <f t="shared" si="20"/>
        <v>point 102348.39,14007.03</v>
      </c>
    </row>
    <row r="316" spans="1:11" x14ac:dyDescent="0.2">
      <c r="A316" t="s">
        <v>75</v>
      </c>
      <c r="B316">
        <v>15.8</v>
      </c>
      <c r="C316">
        <v>14011.87</v>
      </c>
      <c r="D316">
        <v>102440.88</v>
      </c>
      <c r="E316" t="s">
        <v>1679</v>
      </c>
      <c r="G316">
        <f t="shared" si="17"/>
        <v>1</v>
      </c>
      <c r="H316">
        <f t="shared" si="18"/>
        <v>1</v>
      </c>
      <c r="J316" t="str">
        <f t="shared" si="19"/>
        <v>102440.88,14011.87</v>
      </c>
      <c r="K316" t="str">
        <f t="shared" si="20"/>
        <v>point 102440.88,14011.87</v>
      </c>
    </row>
    <row r="317" spans="1:11" x14ac:dyDescent="0.2">
      <c r="A317" t="s">
        <v>76</v>
      </c>
      <c r="B317">
        <v>15.8</v>
      </c>
      <c r="C317">
        <v>14119.32</v>
      </c>
      <c r="D317">
        <v>102346.57</v>
      </c>
      <c r="E317" t="s">
        <v>1679</v>
      </c>
      <c r="G317">
        <f t="shared" si="17"/>
        <v>1</v>
      </c>
      <c r="H317">
        <f t="shared" si="18"/>
        <v>1</v>
      </c>
      <c r="J317" t="str">
        <f t="shared" si="19"/>
        <v>102346.57,14119.32</v>
      </c>
      <c r="K317" t="str">
        <f t="shared" si="20"/>
        <v>point 102346.57,14119.32</v>
      </c>
    </row>
    <row r="318" spans="1:11" x14ac:dyDescent="0.2">
      <c r="A318" t="s">
        <v>78</v>
      </c>
      <c r="B318">
        <v>15.2</v>
      </c>
      <c r="C318">
        <v>14128.19</v>
      </c>
      <c r="D318">
        <v>102425.62</v>
      </c>
      <c r="E318" t="s">
        <v>1679</v>
      </c>
      <c r="G318">
        <f t="shared" si="17"/>
        <v>1</v>
      </c>
      <c r="H318">
        <f t="shared" si="18"/>
        <v>1</v>
      </c>
      <c r="J318" t="str">
        <f t="shared" si="19"/>
        <v>102425.62,14128.19</v>
      </c>
      <c r="K318" t="str">
        <f t="shared" si="20"/>
        <v>point 102425.62,14128.19</v>
      </c>
    </row>
    <row r="319" spans="1:11" x14ac:dyDescent="0.2">
      <c r="A319" t="s">
        <v>1642</v>
      </c>
      <c r="B319">
        <v>31.9</v>
      </c>
      <c r="C319">
        <v>14271.59</v>
      </c>
      <c r="D319">
        <v>102332.06</v>
      </c>
      <c r="E319" t="s">
        <v>1679</v>
      </c>
      <c r="G319">
        <f t="shared" si="17"/>
        <v>1</v>
      </c>
      <c r="H319">
        <f t="shared" si="18"/>
        <v>1</v>
      </c>
      <c r="J319" t="str">
        <f t="shared" si="19"/>
        <v>102332.06,14271.59</v>
      </c>
      <c r="K319" t="str">
        <f t="shared" si="20"/>
        <v>point 102332.06,14271.59</v>
      </c>
    </row>
    <row r="320" spans="1:11" x14ac:dyDescent="0.2">
      <c r="A320" t="s">
        <v>1643</v>
      </c>
      <c r="B320">
        <v>31.7</v>
      </c>
      <c r="C320">
        <v>14296.37</v>
      </c>
      <c r="D320">
        <v>102390.87</v>
      </c>
      <c r="E320" t="s">
        <v>1679</v>
      </c>
      <c r="G320">
        <f t="shared" si="17"/>
        <v>1</v>
      </c>
      <c r="H320">
        <f t="shared" si="18"/>
        <v>1</v>
      </c>
      <c r="J320" t="str">
        <f t="shared" si="19"/>
        <v>102390.87,14296.37</v>
      </c>
      <c r="K320" t="str">
        <f t="shared" si="20"/>
        <v>point 102390.87,14296.37</v>
      </c>
    </row>
    <row r="321" spans="1:11" x14ac:dyDescent="0.2">
      <c r="A321" t="s">
        <v>11</v>
      </c>
      <c r="B321">
        <v>41.5</v>
      </c>
      <c r="C321">
        <v>13547.8</v>
      </c>
      <c r="D321">
        <v>101659.14</v>
      </c>
      <c r="E321" t="s">
        <v>1679</v>
      </c>
      <c r="G321">
        <f t="shared" si="17"/>
        <v>1</v>
      </c>
      <c r="H321">
        <f t="shared" si="18"/>
        <v>1</v>
      </c>
      <c r="J321" t="str">
        <f t="shared" si="19"/>
        <v>101659.14,13547.8</v>
      </c>
      <c r="K321" t="str">
        <f t="shared" si="20"/>
        <v>point 101659.14,13547.8</v>
      </c>
    </row>
    <row r="322" spans="1:11" x14ac:dyDescent="0.2">
      <c r="A322" t="s">
        <v>12</v>
      </c>
      <c r="B322">
        <v>31.9</v>
      </c>
      <c r="C322">
        <v>13571.48</v>
      </c>
      <c r="D322">
        <v>101832.16</v>
      </c>
      <c r="E322" t="s">
        <v>1679</v>
      </c>
      <c r="G322">
        <f t="shared" ref="G322:G385" si="21">COUNTIF($A:$A,A322)</f>
        <v>1</v>
      </c>
      <c r="H322">
        <f t="shared" ref="H322:H385" si="22">COUNTIFS($C:$C,C322,$D:$D,D322)</f>
        <v>1</v>
      </c>
      <c r="J322" t="str">
        <f t="shared" ref="J322:J385" si="23">D322&amp;","&amp;C322</f>
        <v>101832.16,13571.48</v>
      </c>
      <c r="K322" t="str">
        <f t="shared" ref="K322:K385" si="24">"point "&amp;J322</f>
        <v>point 101832.16,13571.48</v>
      </c>
    </row>
    <row r="323" spans="1:11" x14ac:dyDescent="0.2">
      <c r="A323" t="s">
        <v>13</v>
      </c>
      <c r="B323">
        <v>30.6</v>
      </c>
      <c r="C323">
        <v>13607.38</v>
      </c>
      <c r="D323">
        <v>102163.92</v>
      </c>
      <c r="E323" t="s">
        <v>1679</v>
      </c>
      <c r="G323">
        <f t="shared" si="21"/>
        <v>1</v>
      </c>
      <c r="H323">
        <f t="shared" si="22"/>
        <v>1</v>
      </c>
      <c r="J323" t="str">
        <f t="shared" si="23"/>
        <v>102163.92,13607.38</v>
      </c>
      <c r="K323" t="str">
        <f t="shared" si="24"/>
        <v>point 102163.92,13607.38</v>
      </c>
    </row>
    <row r="324" spans="1:11" x14ac:dyDescent="0.2">
      <c r="A324" t="s">
        <v>14</v>
      </c>
      <c r="B324">
        <v>31.92</v>
      </c>
      <c r="C324">
        <v>13886.94</v>
      </c>
      <c r="D324">
        <v>102411.82</v>
      </c>
      <c r="E324" t="s">
        <v>1679</v>
      </c>
      <c r="G324">
        <f t="shared" si="21"/>
        <v>1</v>
      </c>
      <c r="H324">
        <f t="shared" si="22"/>
        <v>1</v>
      </c>
      <c r="J324" t="str">
        <f t="shared" si="23"/>
        <v>102411.82,13886.94</v>
      </c>
      <c r="K324" t="str">
        <f t="shared" si="24"/>
        <v>point 102411.82,13886.94</v>
      </c>
    </row>
    <row r="325" spans="1:11" x14ac:dyDescent="0.2">
      <c r="A325" t="s">
        <v>15</v>
      </c>
      <c r="B325">
        <v>39.11</v>
      </c>
      <c r="C325">
        <v>14066.92</v>
      </c>
      <c r="D325">
        <v>102373.63</v>
      </c>
      <c r="E325" t="s">
        <v>1679</v>
      </c>
      <c r="G325">
        <f t="shared" si="21"/>
        <v>1</v>
      </c>
      <c r="H325">
        <f t="shared" si="22"/>
        <v>1</v>
      </c>
      <c r="J325" t="str">
        <f t="shared" si="23"/>
        <v>102373.63,14066.92</v>
      </c>
      <c r="K325" t="str">
        <f t="shared" si="24"/>
        <v>point 102373.63,14066.92</v>
      </c>
    </row>
    <row r="326" spans="1:11" x14ac:dyDescent="0.2">
      <c r="A326" t="s">
        <v>16</v>
      </c>
      <c r="B326">
        <v>41.58</v>
      </c>
      <c r="C326">
        <v>14070.26</v>
      </c>
      <c r="D326">
        <v>102399.64</v>
      </c>
      <c r="E326" t="s">
        <v>1679</v>
      </c>
      <c r="G326">
        <f t="shared" si="21"/>
        <v>1</v>
      </c>
      <c r="H326">
        <f t="shared" si="22"/>
        <v>1</v>
      </c>
      <c r="J326" t="str">
        <f t="shared" si="23"/>
        <v>102399.64,14070.26</v>
      </c>
      <c r="K326" t="str">
        <f t="shared" si="24"/>
        <v>point 102399.64,14070.26</v>
      </c>
    </row>
    <row r="327" spans="1:11" x14ac:dyDescent="0.2">
      <c r="A327" t="s">
        <v>17</v>
      </c>
      <c r="B327">
        <v>41.46</v>
      </c>
      <c r="C327">
        <v>14175.9</v>
      </c>
      <c r="D327">
        <v>102359.07</v>
      </c>
      <c r="E327" t="s">
        <v>1679</v>
      </c>
      <c r="G327">
        <f t="shared" si="21"/>
        <v>1</v>
      </c>
      <c r="H327">
        <f t="shared" si="22"/>
        <v>1</v>
      </c>
      <c r="J327" t="str">
        <f t="shared" si="23"/>
        <v>102359.07,14175.9</v>
      </c>
      <c r="K327" t="str">
        <f t="shared" si="24"/>
        <v>point 102359.07,14175.9</v>
      </c>
    </row>
    <row r="328" spans="1:11" x14ac:dyDescent="0.2">
      <c r="A328" t="s">
        <v>18</v>
      </c>
      <c r="B328">
        <v>38.92</v>
      </c>
      <c r="C328">
        <v>14179.32</v>
      </c>
      <c r="D328">
        <v>102385</v>
      </c>
      <c r="E328" t="s">
        <v>1679</v>
      </c>
      <c r="G328">
        <f t="shared" si="21"/>
        <v>1</v>
      </c>
      <c r="H328">
        <f t="shared" si="22"/>
        <v>1</v>
      </c>
      <c r="J328" t="str">
        <f t="shared" si="23"/>
        <v>102385,14179.32</v>
      </c>
      <c r="K328" t="str">
        <f t="shared" si="24"/>
        <v>point 102385,14179.32</v>
      </c>
    </row>
    <row r="329" spans="1:11" x14ac:dyDescent="0.2">
      <c r="A329" t="s">
        <v>19</v>
      </c>
      <c r="B329">
        <v>29.4</v>
      </c>
      <c r="C329">
        <v>14279.02</v>
      </c>
      <c r="D329">
        <v>102345.18</v>
      </c>
      <c r="E329" t="s">
        <v>1679</v>
      </c>
      <c r="G329">
        <f t="shared" si="21"/>
        <v>1</v>
      </c>
      <c r="H329">
        <f t="shared" si="22"/>
        <v>1</v>
      </c>
      <c r="J329" t="str">
        <f t="shared" si="23"/>
        <v>102345.18,14279.02</v>
      </c>
      <c r="K329" t="str">
        <f t="shared" si="24"/>
        <v>point 102345.18,14279.02</v>
      </c>
    </row>
    <row r="330" spans="1:11" x14ac:dyDescent="0.2">
      <c r="A330" t="s">
        <v>20</v>
      </c>
      <c r="B330">
        <v>32.44</v>
      </c>
      <c r="C330">
        <v>14282.48</v>
      </c>
      <c r="D330">
        <v>102371.18</v>
      </c>
      <c r="E330" t="s">
        <v>1679</v>
      </c>
      <c r="G330">
        <f t="shared" si="21"/>
        <v>1</v>
      </c>
      <c r="H330">
        <f t="shared" si="22"/>
        <v>1</v>
      </c>
      <c r="J330" t="str">
        <f t="shared" si="23"/>
        <v>102371.18,14282.48</v>
      </c>
      <c r="K330" t="str">
        <f t="shared" si="24"/>
        <v>point 102371.18,14282.48</v>
      </c>
    </row>
    <row r="331" spans="1:11" x14ac:dyDescent="0.2">
      <c r="A331" t="s">
        <v>3</v>
      </c>
      <c r="B331">
        <v>40.5</v>
      </c>
      <c r="C331">
        <v>13564.8</v>
      </c>
      <c r="D331">
        <v>101669.2</v>
      </c>
      <c r="E331" t="s">
        <v>1679</v>
      </c>
      <c r="G331">
        <f t="shared" si="21"/>
        <v>1</v>
      </c>
      <c r="H331">
        <f t="shared" si="22"/>
        <v>1</v>
      </c>
      <c r="J331" t="str">
        <f t="shared" si="23"/>
        <v>101669.2,13564.8</v>
      </c>
      <c r="K331" t="str">
        <f t="shared" si="24"/>
        <v>point 101669.2,13564.8</v>
      </c>
    </row>
    <row r="332" spans="1:11" x14ac:dyDescent="0.2">
      <c r="A332" t="s">
        <v>4</v>
      </c>
      <c r="B332">
        <v>35.4</v>
      </c>
      <c r="C332">
        <v>13558.72</v>
      </c>
      <c r="D332">
        <v>102001.08</v>
      </c>
      <c r="E332" t="s">
        <v>1679</v>
      </c>
      <c r="G332">
        <f t="shared" si="21"/>
        <v>1</v>
      </c>
      <c r="H332">
        <f t="shared" si="22"/>
        <v>1</v>
      </c>
      <c r="J332" t="str">
        <f t="shared" si="23"/>
        <v>102001.08,13558.72</v>
      </c>
      <c r="K332" t="str">
        <f t="shared" si="24"/>
        <v>point 102001.08,13558.72</v>
      </c>
    </row>
    <row r="333" spans="1:11" x14ac:dyDescent="0.2">
      <c r="A333" t="s">
        <v>5</v>
      </c>
      <c r="B333">
        <v>30.75</v>
      </c>
      <c r="C333">
        <v>13764.97</v>
      </c>
      <c r="D333">
        <v>102324.34</v>
      </c>
      <c r="E333" t="s">
        <v>1679</v>
      </c>
      <c r="G333">
        <f t="shared" si="21"/>
        <v>1</v>
      </c>
      <c r="H333">
        <f t="shared" si="22"/>
        <v>1</v>
      </c>
      <c r="J333" t="str">
        <f t="shared" si="23"/>
        <v>102324.34,13764.97</v>
      </c>
      <c r="K333" t="str">
        <f t="shared" si="24"/>
        <v>point 102324.34,13764.97</v>
      </c>
    </row>
    <row r="334" spans="1:11" x14ac:dyDescent="0.2">
      <c r="A334" t="s">
        <v>6</v>
      </c>
      <c r="B334">
        <v>56</v>
      </c>
      <c r="C334">
        <v>14104.7</v>
      </c>
      <c r="D334">
        <v>102380.4</v>
      </c>
      <c r="E334" t="s">
        <v>1679</v>
      </c>
      <c r="G334">
        <f t="shared" si="21"/>
        <v>1</v>
      </c>
      <c r="H334">
        <f t="shared" si="22"/>
        <v>1</v>
      </c>
      <c r="J334" t="str">
        <f t="shared" si="23"/>
        <v>102380.4,14104.7</v>
      </c>
      <c r="K334" t="str">
        <f t="shared" si="24"/>
        <v>point 102380.4,14104.7</v>
      </c>
    </row>
    <row r="335" spans="1:11" x14ac:dyDescent="0.2">
      <c r="A335" t="s">
        <v>7</v>
      </c>
      <c r="B335">
        <v>47.1</v>
      </c>
      <c r="C335">
        <v>14253.41</v>
      </c>
      <c r="D335">
        <v>102359.26</v>
      </c>
      <c r="E335" t="s">
        <v>1679</v>
      </c>
      <c r="G335">
        <f t="shared" si="21"/>
        <v>1</v>
      </c>
      <c r="H335">
        <f t="shared" si="22"/>
        <v>1</v>
      </c>
      <c r="J335" t="str">
        <f t="shared" si="23"/>
        <v>102359.26,14253.41</v>
      </c>
      <c r="K335" t="str">
        <f t="shared" si="24"/>
        <v>point 102359.26,14253.41</v>
      </c>
    </row>
    <row r="336" spans="1:11" x14ac:dyDescent="0.2">
      <c r="A336" t="s">
        <v>244</v>
      </c>
      <c r="B336">
        <v>43.2</v>
      </c>
      <c r="C336">
        <v>13856.89</v>
      </c>
      <c r="D336">
        <v>102377.73</v>
      </c>
      <c r="E336" t="s">
        <v>1679</v>
      </c>
      <c r="G336">
        <f t="shared" si="21"/>
        <v>1</v>
      </c>
      <c r="H336">
        <f t="shared" si="22"/>
        <v>1</v>
      </c>
      <c r="J336" t="str">
        <f t="shared" si="23"/>
        <v>102377.73,13856.89</v>
      </c>
      <c r="K336" t="str">
        <f t="shared" si="24"/>
        <v>point 102377.73,13856.89</v>
      </c>
    </row>
    <row r="337" spans="1:11" x14ac:dyDescent="0.2">
      <c r="A337" t="s">
        <v>245</v>
      </c>
      <c r="B337">
        <v>34.700000000000003</v>
      </c>
      <c r="C337">
        <v>13764.92</v>
      </c>
      <c r="D337">
        <v>102338.57</v>
      </c>
      <c r="E337" t="s">
        <v>1679</v>
      </c>
      <c r="G337">
        <f t="shared" si="21"/>
        <v>1</v>
      </c>
      <c r="H337">
        <f t="shared" si="22"/>
        <v>1</v>
      </c>
      <c r="J337" t="str">
        <f t="shared" si="23"/>
        <v>102338.57,13764.92</v>
      </c>
      <c r="K337" t="str">
        <f t="shared" si="24"/>
        <v>point 102338.57,13764.92</v>
      </c>
    </row>
    <row r="338" spans="1:11" x14ac:dyDescent="0.2">
      <c r="A338" t="s">
        <v>246</v>
      </c>
      <c r="B338">
        <v>43</v>
      </c>
      <c r="C338">
        <v>13793.39</v>
      </c>
      <c r="D338">
        <v>102365.75999999999</v>
      </c>
      <c r="E338" t="s">
        <v>1679</v>
      </c>
      <c r="G338">
        <f t="shared" si="21"/>
        <v>1</v>
      </c>
      <c r="H338">
        <f t="shared" si="22"/>
        <v>1</v>
      </c>
      <c r="J338" t="str">
        <f t="shared" si="23"/>
        <v>102365.76,13793.39</v>
      </c>
      <c r="K338" t="str">
        <f t="shared" si="24"/>
        <v>point 102365.76,13793.39</v>
      </c>
    </row>
    <row r="339" spans="1:11" x14ac:dyDescent="0.2">
      <c r="A339" t="s">
        <v>247</v>
      </c>
      <c r="B339">
        <v>35.299999999999997</v>
      </c>
      <c r="C339">
        <v>13778.32</v>
      </c>
      <c r="D339">
        <v>102379</v>
      </c>
      <c r="E339" t="s">
        <v>1679</v>
      </c>
      <c r="G339">
        <f t="shared" si="21"/>
        <v>1</v>
      </c>
      <c r="H339">
        <f t="shared" si="22"/>
        <v>1</v>
      </c>
      <c r="J339" t="str">
        <f t="shared" si="23"/>
        <v>102379,13778.32</v>
      </c>
      <c r="K339" t="str">
        <f t="shared" si="24"/>
        <v>point 102379,13778.32</v>
      </c>
    </row>
    <row r="340" spans="1:11" x14ac:dyDescent="0.2">
      <c r="A340" t="s">
        <v>248</v>
      </c>
      <c r="B340">
        <v>24.8</v>
      </c>
      <c r="C340">
        <v>13739.98</v>
      </c>
      <c r="D340">
        <v>102369.46</v>
      </c>
      <c r="E340" t="s">
        <v>1679</v>
      </c>
      <c r="G340">
        <f t="shared" si="21"/>
        <v>1</v>
      </c>
      <c r="H340">
        <f t="shared" si="22"/>
        <v>1</v>
      </c>
      <c r="J340" t="str">
        <f t="shared" si="23"/>
        <v>102369.46,13739.98</v>
      </c>
      <c r="K340" t="str">
        <f t="shared" si="24"/>
        <v>point 102369.46,13739.98</v>
      </c>
    </row>
    <row r="341" spans="1:11" x14ac:dyDescent="0.2">
      <c r="A341" t="s">
        <v>249</v>
      </c>
      <c r="B341">
        <v>26.3</v>
      </c>
      <c r="C341">
        <v>13715.89</v>
      </c>
      <c r="D341">
        <v>102315.71</v>
      </c>
      <c r="E341" t="s">
        <v>1679</v>
      </c>
      <c r="G341">
        <f t="shared" si="21"/>
        <v>1</v>
      </c>
      <c r="H341">
        <f t="shared" si="22"/>
        <v>1</v>
      </c>
      <c r="J341" t="str">
        <f t="shared" si="23"/>
        <v>102315.71,13715.89</v>
      </c>
      <c r="K341" t="str">
        <f t="shared" si="24"/>
        <v>point 102315.71,13715.89</v>
      </c>
    </row>
    <row r="342" spans="1:11" x14ac:dyDescent="0.2">
      <c r="A342" t="s">
        <v>250</v>
      </c>
      <c r="B342">
        <v>22.5</v>
      </c>
      <c r="C342">
        <v>13683.5</v>
      </c>
      <c r="D342">
        <v>102285.51</v>
      </c>
      <c r="E342" t="s">
        <v>1679</v>
      </c>
      <c r="G342">
        <f t="shared" si="21"/>
        <v>1</v>
      </c>
      <c r="H342">
        <f t="shared" si="22"/>
        <v>1</v>
      </c>
      <c r="J342" t="str">
        <f t="shared" si="23"/>
        <v>102285.51,13683.5</v>
      </c>
      <c r="K342" t="str">
        <f t="shared" si="24"/>
        <v>point 102285.51,13683.5</v>
      </c>
    </row>
    <row r="343" spans="1:11" x14ac:dyDescent="0.2">
      <c r="A343" t="s">
        <v>251</v>
      </c>
      <c r="B343">
        <v>18.899999999999999</v>
      </c>
      <c r="C343">
        <v>13681.39</v>
      </c>
      <c r="D343">
        <v>102317.09</v>
      </c>
      <c r="E343" t="s">
        <v>1679</v>
      </c>
      <c r="G343">
        <f t="shared" si="21"/>
        <v>1</v>
      </c>
      <c r="H343">
        <f t="shared" si="22"/>
        <v>1</v>
      </c>
      <c r="J343" t="str">
        <f t="shared" si="23"/>
        <v>102317.09,13681.39</v>
      </c>
      <c r="K343" t="str">
        <f t="shared" si="24"/>
        <v>point 102317.09,13681.39</v>
      </c>
    </row>
    <row r="344" spans="1:11" x14ac:dyDescent="0.2">
      <c r="A344" t="s">
        <v>252</v>
      </c>
      <c r="B344">
        <v>16.8</v>
      </c>
      <c r="C344">
        <v>13661.72</v>
      </c>
      <c r="D344">
        <v>102305.51</v>
      </c>
      <c r="E344" t="s">
        <v>1679</v>
      </c>
      <c r="G344">
        <f t="shared" si="21"/>
        <v>1</v>
      </c>
      <c r="H344">
        <f t="shared" si="22"/>
        <v>1</v>
      </c>
      <c r="J344" t="str">
        <f t="shared" si="23"/>
        <v>102305.51,13661.72</v>
      </c>
      <c r="K344" t="str">
        <f t="shared" si="24"/>
        <v>point 102305.51,13661.72</v>
      </c>
    </row>
    <row r="345" spans="1:11" x14ac:dyDescent="0.2">
      <c r="A345" t="s">
        <v>34</v>
      </c>
      <c r="B345">
        <v>35</v>
      </c>
      <c r="C345">
        <v>15582.72</v>
      </c>
      <c r="D345">
        <v>102293.42</v>
      </c>
      <c r="E345" t="s">
        <v>1679</v>
      </c>
      <c r="G345">
        <f t="shared" si="21"/>
        <v>1</v>
      </c>
      <c r="H345">
        <f t="shared" si="22"/>
        <v>1</v>
      </c>
      <c r="J345" t="str">
        <f t="shared" si="23"/>
        <v>102293.42,15582.72</v>
      </c>
      <c r="K345" t="str">
        <f t="shared" si="24"/>
        <v>point 102293.42,15582.72</v>
      </c>
    </row>
    <row r="346" spans="1:11" x14ac:dyDescent="0.2">
      <c r="A346" t="s">
        <v>35</v>
      </c>
      <c r="B346">
        <v>38.200000000000003</v>
      </c>
      <c r="C346">
        <v>15847.64</v>
      </c>
      <c r="D346">
        <v>102289.74</v>
      </c>
      <c r="E346" t="s">
        <v>1679</v>
      </c>
      <c r="G346">
        <f t="shared" si="21"/>
        <v>1</v>
      </c>
      <c r="H346">
        <f t="shared" si="22"/>
        <v>1</v>
      </c>
      <c r="J346" t="str">
        <f t="shared" si="23"/>
        <v>102289.74,15847.64</v>
      </c>
      <c r="K346" t="str">
        <f t="shared" si="24"/>
        <v>point 102289.74,15847.64</v>
      </c>
    </row>
    <row r="347" spans="1:11" x14ac:dyDescent="0.2">
      <c r="A347" t="s">
        <v>32</v>
      </c>
      <c r="B347">
        <v>35.299999999999997</v>
      </c>
      <c r="C347">
        <v>15440.12</v>
      </c>
      <c r="D347">
        <v>102263.62</v>
      </c>
      <c r="E347" t="s">
        <v>1679</v>
      </c>
      <c r="G347">
        <f t="shared" si="21"/>
        <v>1</v>
      </c>
      <c r="H347">
        <f t="shared" si="22"/>
        <v>1</v>
      </c>
      <c r="J347" t="str">
        <f t="shared" si="23"/>
        <v>102263.62,15440.12</v>
      </c>
      <c r="K347" t="str">
        <f t="shared" si="24"/>
        <v>point 102263.62,15440.12</v>
      </c>
    </row>
    <row r="348" spans="1:11" x14ac:dyDescent="0.2">
      <c r="A348" t="s">
        <v>33</v>
      </c>
      <c r="B348">
        <v>43.6</v>
      </c>
      <c r="C348">
        <v>15440.29</v>
      </c>
      <c r="D348">
        <v>102303.02</v>
      </c>
      <c r="E348" t="s">
        <v>1679</v>
      </c>
      <c r="G348">
        <f t="shared" si="21"/>
        <v>1</v>
      </c>
      <c r="H348">
        <f t="shared" si="22"/>
        <v>1</v>
      </c>
      <c r="J348" t="str">
        <f t="shared" si="23"/>
        <v>102303.02,15440.29</v>
      </c>
      <c r="K348" t="str">
        <f t="shared" si="24"/>
        <v>point 102303.02,15440.29</v>
      </c>
    </row>
    <row r="349" spans="1:11" x14ac:dyDescent="0.2">
      <c r="A349" t="s">
        <v>30</v>
      </c>
      <c r="B349">
        <v>40.5</v>
      </c>
      <c r="C349">
        <v>15319.39</v>
      </c>
      <c r="D349">
        <v>102264.08</v>
      </c>
      <c r="E349" t="s">
        <v>1679</v>
      </c>
      <c r="G349">
        <f t="shared" si="21"/>
        <v>1</v>
      </c>
      <c r="H349">
        <f t="shared" si="22"/>
        <v>1</v>
      </c>
      <c r="J349" t="str">
        <f t="shared" si="23"/>
        <v>102264.08,15319.39</v>
      </c>
      <c r="K349" t="str">
        <f t="shared" si="24"/>
        <v>point 102264.08,15319.39</v>
      </c>
    </row>
    <row r="350" spans="1:11" x14ac:dyDescent="0.2">
      <c r="A350" t="s">
        <v>31</v>
      </c>
      <c r="B350">
        <v>36</v>
      </c>
      <c r="C350">
        <v>15319.57</v>
      </c>
      <c r="D350">
        <v>102303.54</v>
      </c>
      <c r="E350" t="s">
        <v>1679</v>
      </c>
      <c r="G350">
        <f t="shared" si="21"/>
        <v>1</v>
      </c>
      <c r="H350">
        <f t="shared" si="22"/>
        <v>1</v>
      </c>
      <c r="J350" t="str">
        <f t="shared" si="23"/>
        <v>102303.54,15319.57</v>
      </c>
      <c r="K350" t="str">
        <f t="shared" si="24"/>
        <v>point 102303.54,15319.57</v>
      </c>
    </row>
    <row r="351" spans="1:11" x14ac:dyDescent="0.2">
      <c r="A351" t="s">
        <v>28</v>
      </c>
      <c r="B351">
        <v>35.9</v>
      </c>
      <c r="C351">
        <v>15208.64</v>
      </c>
      <c r="D351">
        <v>102265.47</v>
      </c>
      <c r="E351" t="s">
        <v>1679</v>
      </c>
      <c r="G351">
        <f t="shared" si="21"/>
        <v>1</v>
      </c>
      <c r="H351">
        <f t="shared" si="22"/>
        <v>1</v>
      </c>
      <c r="J351" t="str">
        <f t="shared" si="23"/>
        <v>102265.47,15208.64</v>
      </c>
      <c r="K351" t="str">
        <f t="shared" si="24"/>
        <v>point 102265.47,15208.64</v>
      </c>
    </row>
    <row r="352" spans="1:11" x14ac:dyDescent="0.2">
      <c r="A352" t="s">
        <v>29</v>
      </c>
      <c r="B352">
        <v>40.5</v>
      </c>
      <c r="C352">
        <v>15213.98</v>
      </c>
      <c r="D352">
        <v>102303.75</v>
      </c>
      <c r="E352" t="s">
        <v>1679</v>
      </c>
      <c r="G352">
        <f t="shared" si="21"/>
        <v>1</v>
      </c>
      <c r="H352">
        <f t="shared" si="22"/>
        <v>1</v>
      </c>
      <c r="J352" t="str">
        <f t="shared" si="23"/>
        <v>102303.75,15213.98</v>
      </c>
      <c r="K352" t="str">
        <f t="shared" si="24"/>
        <v>point 102303.75,15213.98</v>
      </c>
    </row>
    <row r="353" spans="1:11" x14ac:dyDescent="0.2">
      <c r="A353" t="s">
        <v>110</v>
      </c>
      <c r="B353">
        <v>26.9</v>
      </c>
      <c r="C353">
        <v>15376.75</v>
      </c>
      <c r="D353">
        <v>102266.56</v>
      </c>
      <c r="E353" t="s">
        <v>1679</v>
      </c>
      <c r="G353">
        <f t="shared" si="21"/>
        <v>1</v>
      </c>
      <c r="H353">
        <f t="shared" si="22"/>
        <v>1</v>
      </c>
      <c r="J353" t="str">
        <f t="shared" si="23"/>
        <v>102266.56,15376.75</v>
      </c>
      <c r="K353" t="str">
        <f t="shared" si="24"/>
        <v>point 102266.56,15376.75</v>
      </c>
    </row>
    <row r="354" spans="1:11" x14ac:dyDescent="0.2">
      <c r="A354" t="s">
        <v>9</v>
      </c>
      <c r="B354">
        <v>55.5</v>
      </c>
      <c r="C354">
        <v>15699.39</v>
      </c>
      <c r="D354">
        <v>102265.96</v>
      </c>
      <c r="E354" t="s">
        <v>1679</v>
      </c>
      <c r="G354">
        <f t="shared" si="21"/>
        <v>1</v>
      </c>
      <c r="H354">
        <f t="shared" si="22"/>
        <v>1</v>
      </c>
      <c r="J354" t="str">
        <f t="shared" si="23"/>
        <v>102265.96,15699.39</v>
      </c>
      <c r="K354" t="str">
        <f t="shared" si="24"/>
        <v>point 102265.96,15699.39</v>
      </c>
    </row>
    <row r="355" spans="1:11" x14ac:dyDescent="0.2">
      <c r="A355" t="s">
        <v>108</v>
      </c>
      <c r="B355">
        <v>37</v>
      </c>
      <c r="C355">
        <v>15945.6</v>
      </c>
      <c r="D355">
        <v>102264.3</v>
      </c>
      <c r="E355" t="s">
        <v>1679</v>
      </c>
      <c r="G355">
        <f t="shared" si="21"/>
        <v>1</v>
      </c>
      <c r="H355">
        <f t="shared" si="22"/>
        <v>1</v>
      </c>
      <c r="J355" t="str">
        <f t="shared" si="23"/>
        <v>102264.3,15945.6</v>
      </c>
      <c r="K355" t="str">
        <f t="shared" si="24"/>
        <v>point 102264.3,15945.6</v>
      </c>
    </row>
    <row r="356" spans="1:11" x14ac:dyDescent="0.2">
      <c r="A356" t="s">
        <v>109</v>
      </c>
      <c r="B356">
        <v>25.5</v>
      </c>
      <c r="C356">
        <v>15260.03</v>
      </c>
      <c r="D356">
        <v>102293.45</v>
      </c>
      <c r="E356" t="s">
        <v>1679</v>
      </c>
      <c r="G356">
        <f t="shared" si="21"/>
        <v>1</v>
      </c>
      <c r="H356">
        <f t="shared" si="22"/>
        <v>1</v>
      </c>
      <c r="J356" t="str">
        <f t="shared" si="23"/>
        <v>102293.45,15260.03</v>
      </c>
      <c r="K356" t="str">
        <f t="shared" si="24"/>
        <v>point 102293.45,15260.03</v>
      </c>
    </row>
    <row r="357" spans="1:11" x14ac:dyDescent="0.2">
      <c r="A357" t="s">
        <v>106</v>
      </c>
      <c r="B357">
        <v>32.1</v>
      </c>
      <c r="C357">
        <v>15877.6</v>
      </c>
      <c r="D357">
        <v>102262.6</v>
      </c>
      <c r="E357" t="s">
        <v>1679</v>
      </c>
      <c r="G357">
        <f t="shared" si="21"/>
        <v>1</v>
      </c>
      <c r="H357">
        <f t="shared" si="22"/>
        <v>1</v>
      </c>
      <c r="J357" t="str">
        <f t="shared" si="23"/>
        <v>102262.6,15877.6</v>
      </c>
      <c r="K357" t="str">
        <f t="shared" si="24"/>
        <v>point 102262.6,15877.6</v>
      </c>
    </row>
    <row r="358" spans="1:11" x14ac:dyDescent="0.2">
      <c r="A358" t="s">
        <v>107</v>
      </c>
      <c r="B358">
        <v>31.4</v>
      </c>
      <c r="C358">
        <v>15911.7</v>
      </c>
      <c r="D358">
        <v>102289.60000000001</v>
      </c>
      <c r="E358" t="s">
        <v>1679</v>
      </c>
      <c r="G358">
        <f t="shared" si="21"/>
        <v>1</v>
      </c>
      <c r="H358">
        <f t="shared" si="22"/>
        <v>1</v>
      </c>
      <c r="J358" t="str">
        <f t="shared" si="23"/>
        <v>102289.6,15911.7</v>
      </c>
      <c r="K358" t="str">
        <f t="shared" si="24"/>
        <v>point 102289.6,15911.7</v>
      </c>
    </row>
    <row r="359" spans="1:11" x14ac:dyDescent="0.2">
      <c r="A359" t="s">
        <v>1644</v>
      </c>
      <c r="B359">
        <v>29.6</v>
      </c>
      <c r="C359">
        <v>15819.3</v>
      </c>
      <c r="D359">
        <v>102262.39999999999</v>
      </c>
      <c r="E359" t="s">
        <v>1679</v>
      </c>
      <c r="G359">
        <f t="shared" si="21"/>
        <v>1</v>
      </c>
      <c r="H359">
        <f t="shared" si="22"/>
        <v>1</v>
      </c>
      <c r="J359" t="str">
        <f t="shared" si="23"/>
        <v>102262.4,15819.3</v>
      </c>
      <c r="K359" t="str">
        <f t="shared" si="24"/>
        <v>point 102262.4,15819.3</v>
      </c>
    </row>
    <row r="360" spans="1:11" x14ac:dyDescent="0.2">
      <c r="A360" t="s">
        <v>1645</v>
      </c>
      <c r="B360">
        <v>35.700000000000003</v>
      </c>
      <c r="C360">
        <v>15686.84</v>
      </c>
      <c r="D360">
        <v>102295.27</v>
      </c>
      <c r="E360" t="s">
        <v>1679</v>
      </c>
      <c r="G360">
        <f t="shared" si="21"/>
        <v>1</v>
      </c>
      <c r="H360">
        <f t="shared" si="22"/>
        <v>1</v>
      </c>
      <c r="J360" t="str">
        <f t="shared" si="23"/>
        <v>102295.27,15686.84</v>
      </c>
      <c r="K360" t="str">
        <f t="shared" si="24"/>
        <v>point 102295.27,15686.84</v>
      </c>
    </row>
    <row r="361" spans="1:11" x14ac:dyDescent="0.2">
      <c r="A361" t="s">
        <v>1646</v>
      </c>
      <c r="B361">
        <v>31.6</v>
      </c>
      <c r="C361">
        <v>15789.3</v>
      </c>
      <c r="D361">
        <v>102292.3</v>
      </c>
      <c r="E361" t="s">
        <v>1679</v>
      </c>
      <c r="G361">
        <f t="shared" si="21"/>
        <v>1</v>
      </c>
      <c r="H361">
        <f t="shared" si="22"/>
        <v>1</v>
      </c>
      <c r="J361" t="str">
        <f t="shared" si="23"/>
        <v>102292.3,15789.3</v>
      </c>
      <c r="K361" t="str">
        <f t="shared" si="24"/>
        <v>point 102292.3,15789.3</v>
      </c>
    </row>
    <row r="362" spans="1:11" x14ac:dyDescent="0.2">
      <c r="A362" t="s">
        <v>1647</v>
      </c>
      <c r="B362">
        <v>32.200000000000003</v>
      </c>
      <c r="C362">
        <v>15545.3</v>
      </c>
      <c r="D362">
        <v>102302.39999999999</v>
      </c>
      <c r="E362" t="s">
        <v>1679</v>
      </c>
      <c r="G362">
        <f t="shared" si="21"/>
        <v>1</v>
      </c>
      <c r="H362">
        <f t="shared" si="22"/>
        <v>1</v>
      </c>
      <c r="J362" t="str">
        <f t="shared" si="23"/>
        <v>102302.4,15545.3</v>
      </c>
      <c r="K362" t="str">
        <f t="shared" si="24"/>
        <v>point 102302.4,15545.3</v>
      </c>
    </row>
    <row r="363" spans="1:11" x14ac:dyDescent="0.2">
      <c r="A363" t="s">
        <v>1648</v>
      </c>
      <c r="B363">
        <v>37.700000000000003</v>
      </c>
      <c r="C363">
        <v>15601.45</v>
      </c>
      <c r="D363">
        <v>102262.7</v>
      </c>
      <c r="E363" t="s">
        <v>1679</v>
      </c>
      <c r="G363">
        <f t="shared" si="21"/>
        <v>1</v>
      </c>
      <c r="H363">
        <f t="shared" si="22"/>
        <v>1</v>
      </c>
      <c r="J363" t="str">
        <f t="shared" si="23"/>
        <v>102262.7,15601.45</v>
      </c>
      <c r="K363" t="str">
        <f t="shared" si="24"/>
        <v>point 102262.7,15601.45</v>
      </c>
    </row>
    <row r="364" spans="1:11" x14ac:dyDescent="0.2">
      <c r="A364" t="s">
        <v>1649</v>
      </c>
      <c r="B364">
        <v>40.299999999999997</v>
      </c>
      <c r="C364">
        <v>15475.3</v>
      </c>
      <c r="D364">
        <v>102303</v>
      </c>
      <c r="E364" t="s">
        <v>1679</v>
      </c>
      <c r="G364">
        <f t="shared" si="21"/>
        <v>1</v>
      </c>
      <c r="H364">
        <f t="shared" si="22"/>
        <v>1</v>
      </c>
      <c r="J364" t="str">
        <f t="shared" si="23"/>
        <v>102303,15475.3</v>
      </c>
      <c r="K364" t="str">
        <f t="shared" si="24"/>
        <v>point 102303,15475.3</v>
      </c>
    </row>
    <row r="365" spans="1:11" x14ac:dyDescent="0.2">
      <c r="A365" t="s">
        <v>1650</v>
      </c>
      <c r="B365">
        <v>32.1</v>
      </c>
      <c r="C365">
        <v>15510.1</v>
      </c>
      <c r="D365">
        <v>102263.5</v>
      </c>
      <c r="E365" t="s">
        <v>1679</v>
      </c>
      <c r="G365">
        <f t="shared" si="21"/>
        <v>1</v>
      </c>
      <c r="H365">
        <f t="shared" si="22"/>
        <v>1</v>
      </c>
      <c r="J365" t="str">
        <f t="shared" si="23"/>
        <v>102263.5,15510.1</v>
      </c>
      <c r="K365" t="str">
        <f t="shared" si="24"/>
        <v>point 102263.5,15510.1</v>
      </c>
    </row>
    <row r="366" spans="1:11" x14ac:dyDescent="0.2">
      <c r="A366" t="s">
        <v>1651</v>
      </c>
      <c r="B366">
        <v>39.5</v>
      </c>
      <c r="C366">
        <v>16904.84</v>
      </c>
      <c r="D366">
        <v>102512.01</v>
      </c>
      <c r="E366" t="s">
        <v>1679</v>
      </c>
      <c r="G366">
        <f t="shared" si="21"/>
        <v>1</v>
      </c>
      <c r="H366">
        <f t="shared" si="22"/>
        <v>1</v>
      </c>
      <c r="J366" t="str">
        <f t="shared" si="23"/>
        <v>102512.01,16904.84</v>
      </c>
      <c r="K366" t="str">
        <f t="shared" si="24"/>
        <v>point 102512.01,16904.84</v>
      </c>
    </row>
    <row r="367" spans="1:11" x14ac:dyDescent="0.2">
      <c r="A367" t="s">
        <v>1652</v>
      </c>
      <c r="B367">
        <v>32.1</v>
      </c>
      <c r="C367">
        <v>16897.8</v>
      </c>
      <c r="D367">
        <v>102536.04</v>
      </c>
      <c r="E367" t="s">
        <v>1679</v>
      </c>
      <c r="G367">
        <f t="shared" si="21"/>
        <v>1</v>
      </c>
      <c r="H367">
        <f t="shared" si="22"/>
        <v>1</v>
      </c>
      <c r="J367" t="str">
        <f t="shared" si="23"/>
        <v>102536.04,16897.8</v>
      </c>
      <c r="K367" t="str">
        <f t="shared" si="24"/>
        <v>point 102536.04,16897.8</v>
      </c>
    </row>
    <row r="368" spans="1:11" x14ac:dyDescent="0.2">
      <c r="A368" t="s">
        <v>1653</v>
      </c>
      <c r="B368">
        <v>40.5</v>
      </c>
      <c r="C368">
        <v>16914.36</v>
      </c>
      <c r="D368">
        <v>102531.08</v>
      </c>
      <c r="E368" t="s">
        <v>1679</v>
      </c>
      <c r="G368">
        <f t="shared" si="21"/>
        <v>1</v>
      </c>
      <c r="H368">
        <f t="shared" si="22"/>
        <v>1</v>
      </c>
      <c r="J368" t="str">
        <f t="shared" si="23"/>
        <v>102531.08,16914.36</v>
      </c>
      <c r="K368" t="str">
        <f t="shared" si="24"/>
        <v>point 102531.08,16914.36</v>
      </c>
    </row>
    <row r="369" spans="1:11" x14ac:dyDescent="0.2">
      <c r="A369" t="s">
        <v>1654</v>
      </c>
      <c r="B369">
        <v>34.6</v>
      </c>
      <c r="C369">
        <v>16939.34</v>
      </c>
      <c r="D369">
        <v>102500.04</v>
      </c>
      <c r="E369" t="s">
        <v>1679</v>
      </c>
      <c r="G369">
        <f t="shared" si="21"/>
        <v>1</v>
      </c>
      <c r="H369">
        <f t="shared" si="22"/>
        <v>1</v>
      </c>
      <c r="J369" t="str">
        <f t="shared" si="23"/>
        <v>102500.04,16939.34</v>
      </c>
      <c r="K369" t="str">
        <f t="shared" si="24"/>
        <v>point 102500.04,16939.34</v>
      </c>
    </row>
    <row r="370" spans="1:11" x14ac:dyDescent="0.2">
      <c r="A370" t="s">
        <v>1655</v>
      </c>
      <c r="B370">
        <v>33</v>
      </c>
      <c r="C370">
        <v>16931.84</v>
      </c>
      <c r="D370">
        <v>102523.76</v>
      </c>
      <c r="E370" t="s">
        <v>1679</v>
      </c>
      <c r="G370">
        <f t="shared" si="21"/>
        <v>1</v>
      </c>
      <c r="H370">
        <f t="shared" si="22"/>
        <v>1</v>
      </c>
      <c r="J370" t="str">
        <f t="shared" si="23"/>
        <v>102523.76,16931.84</v>
      </c>
      <c r="K370" t="str">
        <f t="shared" si="24"/>
        <v>point 102523.76,16931.84</v>
      </c>
    </row>
    <row r="371" spans="1:11" x14ac:dyDescent="0.2">
      <c r="A371" t="s">
        <v>1656</v>
      </c>
      <c r="B371">
        <v>39.5</v>
      </c>
      <c r="C371">
        <v>16924.28</v>
      </c>
      <c r="D371">
        <v>102543.3</v>
      </c>
      <c r="E371" t="s">
        <v>1679</v>
      </c>
      <c r="G371">
        <f t="shared" si="21"/>
        <v>1</v>
      </c>
      <c r="H371">
        <f t="shared" si="22"/>
        <v>1</v>
      </c>
      <c r="J371" t="str">
        <f t="shared" si="23"/>
        <v>102543.3,16924.28</v>
      </c>
      <c r="K371" t="str">
        <f t="shared" si="24"/>
        <v>point 102543.3,16924.28</v>
      </c>
    </row>
    <row r="372" spans="1:11" x14ac:dyDescent="0.2">
      <c r="A372" t="s">
        <v>1657</v>
      </c>
      <c r="B372">
        <v>39.4</v>
      </c>
      <c r="C372">
        <v>16969.79</v>
      </c>
      <c r="D372">
        <v>102508.67</v>
      </c>
      <c r="E372" t="s">
        <v>1679</v>
      </c>
      <c r="G372">
        <f t="shared" si="21"/>
        <v>1</v>
      </c>
      <c r="H372">
        <f t="shared" si="22"/>
        <v>1</v>
      </c>
      <c r="J372" t="str">
        <f t="shared" si="23"/>
        <v>102508.67,16969.79</v>
      </c>
      <c r="K372" t="str">
        <f t="shared" si="24"/>
        <v>point 102508.67,16969.79</v>
      </c>
    </row>
    <row r="373" spans="1:11" x14ac:dyDescent="0.2">
      <c r="A373" t="s">
        <v>1658</v>
      </c>
      <c r="B373">
        <v>32.6</v>
      </c>
      <c r="C373">
        <v>16959.740000000002</v>
      </c>
      <c r="D373">
        <v>102533.46</v>
      </c>
      <c r="E373" t="s">
        <v>1679</v>
      </c>
      <c r="G373">
        <f t="shared" si="21"/>
        <v>1</v>
      </c>
      <c r="H373">
        <f t="shared" si="22"/>
        <v>1</v>
      </c>
      <c r="J373" t="str">
        <f t="shared" si="23"/>
        <v>102533.46,16959.74</v>
      </c>
      <c r="K373" t="str">
        <f t="shared" si="24"/>
        <v>point 102533.46,16959.74</v>
      </c>
    </row>
    <row r="374" spans="1:11" x14ac:dyDescent="0.2">
      <c r="A374" t="s">
        <v>1659</v>
      </c>
      <c r="B374">
        <v>39.700000000000003</v>
      </c>
      <c r="C374">
        <v>16952.099999999999</v>
      </c>
      <c r="D374">
        <v>102552.99</v>
      </c>
      <c r="E374" t="s">
        <v>1679</v>
      </c>
      <c r="G374">
        <f t="shared" si="21"/>
        <v>1</v>
      </c>
      <c r="H374">
        <f t="shared" si="22"/>
        <v>1</v>
      </c>
      <c r="J374" t="str">
        <f t="shared" si="23"/>
        <v>102552.99,16952.1</v>
      </c>
      <c r="K374" t="str">
        <f t="shared" si="24"/>
        <v>point 102552.99,16952.1</v>
      </c>
    </row>
    <row r="375" spans="1:11" x14ac:dyDescent="0.2">
      <c r="A375" t="s">
        <v>206</v>
      </c>
      <c r="B375">
        <v>32.799999999999997</v>
      </c>
      <c r="C375">
        <v>16950.62</v>
      </c>
      <c r="D375">
        <v>102581.55</v>
      </c>
      <c r="E375" t="s">
        <v>1679</v>
      </c>
      <c r="G375">
        <f t="shared" si="21"/>
        <v>1</v>
      </c>
      <c r="H375">
        <f t="shared" si="22"/>
        <v>1</v>
      </c>
      <c r="J375" t="str">
        <f t="shared" si="23"/>
        <v>102581.55,16950.62</v>
      </c>
      <c r="K375" t="str">
        <f t="shared" si="24"/>
        <v>point 102581.55,16950.62</v>
      </c>
    </row>
    <row r="376" spans="1:11" x14ac:dyDescent="0.2">
      <c r="A376" t="s">
        <v>207</v>
      </c>
      <c r="B376">
        <v>39.200000000000003</v>
      </c>
      <c r="C376">
        <v>16984.97</v>
      </c>
      <c r="D376">
        <v>102542.09</v>
      </c>
      <c r="E376" t="s">
        <v>1679</v>
      </c>
      <c r="G376">
        <f t="shared" si="21"/>
        <v>1</v>
      </c>
      <c r="H376">
        <f t="shared" si="22"/>
        <v>1</v>
      </c>
      <c r="J376" t="str">
        <f t="shared" si="23"/>
        <v>102542.09,16984.97</v>
      </c>
      <c r="K376" t="str">
        <f t="shared" si="24"/>
        <v>point 102542.09,16984.97</v>
      </c>
    </row>
    <row r="377" spans="1:11" x14ac:dyDescent="0.2">
      <c r="A377" t="s">
        <v>208</v>
      </c>
      <c r="B377">
        <v>33</v>
      </c>
      <c r="C377">
        <v>16977.39</v>
      </c>
      <c r="D377">
        <v>102561.66</v>
      </c>
      <c r="E377" t="s">
        <v>1679</v>
      </c>
      <c r="G377">
        <f t="shared" si="21"/>
        <v>1</v>
      </c>
      <c r="H377">
        <f t="shared" si="22"/>
        <v>1</v>
      </c>
      <c r="J377" t="str">
        <f t="shared" si="23"/>
        <v>102561.66,16977.39</v>
      </c>
      <c r="K377" t="str">
        <f t="shared" si="24"/>
        <v>point 102561.66,16977.39</v>
      </c>
    </row>
    <row r="378" spans="1:11" x14ac:dyDescent="0.2">
      <c r="A378" t="s">
        <v>209</v>
      </c>
      <c r="B378">
        <v>39.5</v>
      </c>
      <c r="C378">
        <v>16969.03</v>
      </c>
      <c r="D378">
        <v>102588.37</v>
      </c>
      <c r="E378" t="s">
        <v>1679</v>
      </c>
      <c r="G378">
        <f t="shared" si="21"/>
        <v>1</v>
      </c>
      <c r="H378">
        <f t="shared" si="22"/>
        <v>1</v>
      </c>
      <c r="J378" t="str">
        <f t="shared" si="23"/>
        <v>102588.37,16969.03</v>
      </c>
      <c r="K378" t="str">
        <f t="shared" si="24"/>
        <v>point 102588.37,16969.03</v>
      </c>
    </row>
    <row r="379" spans="1:11" x14ac:dyDescent="0.2">
      <c r="A379" t="s">
        <v>210</v>
      </c>
      <c r="B379">
        <v>39.5</v>
      </c>
      <c r="C379">
        <v>17003.3</v>
      </c>
      <c r="D379">
        <v>102570.4</v>
      </c>
      <c r="E379" t="s">
        <v>1679</v>
      </c>
      <c r="G379">
        <f t="shared" si="21"/>
        <v>1</v>
      </c>
      <c r="H379">
        <f t="shared" si="22"/>
        <v>1</v>
      </c>
      <c r="J379" t="str">
        <f t="shared" si="23"/>
        <v>102570.4,17003.3</v>
      </c>
      <c r="K379" t="str">
        <f t="shared" si="24"/>
        <v>point 102570.4,17003.3</v>
      </c>
    </row>
    <row r="380" spans="1:11" x14ac:dyDescent="0.2">
      <c r="A380" t="s">
        <v>211</v>
      </c>
      <c r="B380">
        <v>32.299999999999997</v>
      </c>
      <c r="C380">
        <v>17046.7</v>
      </c>
      <c r="D380">
        <v>102537.22</v>
      </c>
      <c r="E380" t="s">
        <v>1679</v>
      </c>
      <c r="G380">
        <f t="shared" si="21"/>
        <v>1</v>
      </c>
      <c r="H380">
        <f t="shared" si="22"/>
        <v>1</v>
      </c>
      <c r="J380" t="str">
        <f t="shared" si="23"/>
        <v>102537.22,17046.7</v>
      </c>
      <c r="K380" t="str">
        <f t="shared" si="24"/>
        <v>point 102537.22,17046.7</v>
      </c>
    </row>
    <row r="381" spans="1:11" x14ac:dyDescent="0.2">
      <c r="A381" t="s">
        <v>212</v>
      </c>
      <c r="B381">
        <v>32.799999999999997</v>
      </c>
      <c r="C381">
        <v>17034.990000000002</v>
      </c>
      <c r="D381">
        <v>102559.74</v>
      </c>
      <c r="E381" t="s">
        <v>1679</v>
      </c>
      <c r="G381">
        <f t="shared" si="21"/>
        <v>1</v>
      </c>
      <c r="H381">
        <f t="shared" si="22"/>
        <v>1</v>
      </c>
      <c r="J381" t="str">
        <f t="shared" si="23"/>
        <v>102559.74,17034.99</v>
      </c>
      <c r="K381" t="str">
        <f t="shared" si="24"/>
        <v>point 102559.74,17034.99</v>
      </c>
    </row>
    <row r="382" spans="1:11" x14ac:dyDescent="0.2">
      <c r="A382" t="s">
        <v>213</v>
      </c>
      <c r="B382">
        <v>39.5</v>
      </c>
      <c r="C382">
        <v>17038.13</v>
      </c>
      <c r="D382">
        <v>102582.52</v>
      </c>
      <c r="E382" t="s">
        <v>1679</v>
      </c>
      <c r="G382">
        <f t="shared" si="21"/>
        <v>1</v>
      </c>
      <c r="H382">
        <f t="shared" si="22"/>
        <v>1</v>
      </c>
      <c r="J382" t="str">
        <f t="shared" si="23"/>
        <v>102582.52,17038.13</v>
      </c>
      <c r="K382" t="str">
        <f t="shared" si="24"/>
        <v>point 102582.52,17038.13</v>
      </c>
    </row>
    <row r="383" spans="1:11" x14ac:dyDescent="0.2">
      <c r="A383" t="s">
        <v>214</v>
      </c>
      <c r="B383">
        <v>39.5</v>
      </c>
      <c r="C383">
        <v>17056.97</v>
      </c>
      <c r="D383">
        <v>102557.84</v>
      </c>
      <c r="E383" t="s">
        <v>1679</v>
      </c>
      <c r="G383">
        <f t="shared" si="21"/>
        <v>1</v>
      </c>
      <c r="H383">
        <f t="shared" si="22"/>
        <v>1</v>
      </c>
      <c r="J383" t="str">
        <f t="shared" si="23"/>
        <v>102557.84,17056.97</v>
      </c>
      <c r="K383" t="str">
        <f t="shared" si="24"/>
        <v>point 102557.84,17056.97</v>
      </c>
    </row>
    <row r="384" spans="1:11" x14ac:dyDescent="0.2">
      <c r="A384" t="s">
        <v>215</v>
      </c>
      <c r="B384">
        <v>38</v>
      </c>
      <c r="C384">
        <v>17076.849999999999</v>
      </c>
      <c r="D384">
        <v>102549.1</v>
      </c>
      <c r="E384" t="s">
        <v>1679</v>
      </c>
      <c r="G384">
        <f t="shared" si="21"/>
        <v>1</v>
      </c>
      <c r="H384">
        <f t="shared" si="22"/>
        <v>1</v>
      </c>
      <c r="J384" t="str">
        <f t="shared" si="23"/>
        <v>102549.1,17076.85</v>
      </c>
      <c r="K384" t="str">
        <f t="shared" si="24"/>
        <v>point 102549.1,17076.85</v>
      </c>
    </row>
    <row r="385" spans="1:11" x14ac:dyDescent="0.2">
      <c r="A385" t="s">
        <v>216</v>
      </c>
      <c r="B385">
        <v>33</v>
      </c>
      <c r="C385">
        <v>17063.53</v>
      </c>
      <c r="D385">
        <v>102571.65</v>
      </c>
      <c r="E385" t="s">
        <v>1679</v>
      </c>
      <c r="G385">
        <f t="shared" si="21"/>
        <v>1</v>
      </c>
      <c r="H385">
        <f t="shared" si="22"/>
        <v>1</v>
      </c>
      <c r="J385" t="str">
        <f t="shared" si="23"/>
        <v>102571.65,17063.53</v>
      </c>
      <c r="K385" t="str">
        <f t="shared" si="24"/>
        <v>point 102571.65,17063.53</v>
      </c>
    </row>
    <row r="386" spans="1:11" x14ac:dyDescent="0.2">
      <c r="A386" t="s">
        <v>217</v>
      </c>
      <c r="B386">
        <v>38.5</v>
      </c>
      <c r="C386">
        <v>17061.28</v>
      </c>
      <c r="D386">
        <v>102589.73</v>
      </c>
      <c r="E386" t="s">
        <v>1679</v>
      </c>
      <c r="G386">
        <f t="shared" ref="G386:G449" si="25">COUNTIF($A:$A,A386)</f>
        <v>1</v>
      </c>
      <c r="H386">
        <f t="shared" ref="H386:H449" si="26">COUNTIFS($C:$C,C386,$D:$D,D386)</f>
        <v>1</v>
      </c>
      <c r="J386" t="str">
        <f t="shared" ref="J386:J449" si="27">D386&amp;","&amp;C386</f>
        <v>102589.73,17061.28</v>
      </c>
      <c r="K386" t="str">
        <f t="shared" ref="K386:K449" si="28">"point "&amp;J386</f>
        <v>point 102589.73,17061.28</v>
      </c>
    </row>
    <row r="387" spans="1:11" x14ac:dyDescent="0.2">
      <c r="A387" t="s">
        <v>218</v>
      </c>
      <c r="B387">
        <v>33</v>
      </c>
      <c r="C387">
        <v>17052.13</v>
      </c>
      <c r="D387">
        <v>102616.28</v>
      </c>
      <c r="E387" t="s">
        <v>1679</v>
      </c>
      <c r="G387">
        <f t="shared" si="25"/>
        <v>1</v>
      </c>
      <c r="H387">
        <f t="shared" si="26"/>
        <v>1</v>
      </c>
      <c r="J387" t="str">
        <f t="shared" si="27"/>
        <v>102616.28,17052.13</v>
      </c>
      <c r="K387" t="str">
        <f t="shared" si="28"/>
        <v>point 102616.28,17052.13</v>
      </c>
    </row>
    <row r="388" spans="1:11" x14ac:dyDescent="0.2">
      <c r="A388" t="s">
        <v>24</v>
      </c>
      <c r="B388">
        <v>31.9</v>
      </c>
      <c r="C388">
        <v>15013.83</v>
      </c>
      <c r="D388">
        <v>102265.06</v>
      </c>
      <c r="E388" t="s">
        <v>1679</v>
      </c>
      <c r="G388">
        <f t="shared" si="25"/>
        <v>1</v>
      </c>
      <c r="H388">
        <f t="shared" si="26"/>
        <v>1</v>
      </c>
      <c r="J388" t="str">
        <f t="shared" si="27"/>
        <v>102265.06,15013.83</v>
      </c>
      <c r="K388" t="str">
        <f t="shared" si="28"/>
        <v>point 102265.06,15013.83</v>
      </c>
    </row>
    <row r="389" spans="1:11" x14ac:dyDescent="0.2">
      <c r="A389" t="s">
        <v>25</v>
      </c>
      <c r="B389">
        <v>30.41</v>
      </c>
      <c r="C389">
        <v>15013.36</v>
      </c>
      <c r="D389">
        <v>102312.35</v>
      </c>
      <c r="E389" t="s">
        <v>1679</v>
      </c>
      <c r="G389">
        <f t="shared" si="25"/>
        <v>1</v>
      </c>
      <c r="H389">
        <f t="shared" si="26"/>
        <v>1</v>
      </c>
      <c r="J389" t="str">
        <f t="shared" si="27"/>
        <v>102312.35,15013.36</v>
      </c>
      <c r="K389" t="str">
        <f t="shared" si="28"/>
        <v>point 102312.35,15013.36</v>
      </c>
    </row>
    <row r="390" spans="1:11" x14ac:dyDescent="0.2">
      <c r="A390" t="s">
        <v>26</v>
      </c>
      <c r="B390">
        <v>35.1</v>
      </c>
      <c r="C390">
        <v>15090.62</v>
      </c>
      <c r="D390">
        <v>102261.49</v>
      </c>
      <c r="E390" t="s">
        <v>1679</v>
      </c>
      <c r="G390">
        <f t="shared" si="25"/>
        <v>1</v>
      </c>
      <c r="H390">
        <f t="shared" si="26"/>
        <v>1</v>
      </c>
      <c r="J390" t="str">
        <f t="shared" si="27"/>
        <v>102261.49,15090.62</v>
      </c>
      <c r="K390" t="str">
        <f t="shared" si="28"/>
        <v>point 102261.49,15090.62</v>
      </c>
    </row>
    <row r="391" spans="1:11" x14ac:dyDescent="0.2">
      <c r="A391" t="s">
        <v>27</v>
      </c>
      <c r="B391">
        <v>34.5</v>
      </c>
      <c r="C391">
        <v>15109.76</v>
      </c>
      <c r="D391">
        <v>102304.46</v>
      </c>
      <c r="E391" t="s">
        <v>1679</v>
      </c>
      <c r="G391">
        <f t="shared" si="25"/>
        <v>1</v>
      </c>
      <c r="H391">
        <f t="shared" si="26"/>
        <v>1</v>
      </c>
      <c r="J391" t="str">
        <f t="shared" si="27"/>
        <v>102304.46,15109.76</v>
      </c>
      <c r="K391" t="str">
        <f t="shared" si="28"/>
        <v>point 102304.46,15109.76</v>
      </c>
    </row>
    <row r="392" spans="1:11" x14ac:dyDescent="0.2">
      <c r="A392" t="s">
        <v>1660</v>
      </c>
      <c r="B392">
        <v>28.5</v>
      </c>
      <c r="C392">
        <v>14320.582</v>
      </c>
      <c r="D392">
        <v>102326.106</v>
      </c>
      <c r="E392" t="s">
        <v>1679</v>
      </c>
      <c r="G392">
        <f t="shared" si="25"/>
        <v>1</v>
      </c>
      <c r="H392">
        <f t="shared" si="26"/>
        <v>1</v>
      </c>
      <c r="J392" t="str">
        <f t="shared" si="27"/>
        <v>102326.106,14320.582</v>
      </c>
      <c r="K392" t="str">
        <f t="shared" si="28"/>
        <v>point 102326.106,14320.582</v>
      </c>
    </row>
    <row r="393" spans="1:11" x14ac:dyDescent="0.2">
      <c r="A393" t="s">
        <v>1661</v>
      </c>
      <c r="B393">
        <v>29.6</v>
      </c>
      <c r="C393">
        <v>14323.136</v>
      </c>
      <c r="D393">
        <v>102341.424</v>
      </c>
      <c r="E393" t="s">
        <v>1679</v>
      </c>
      <c r="G393">
        <f t="shared" si="25"/>
        <v>1</v>
      </c>
      <c r="H393">
        <f t="shared" si="26"/>
        <v>1</v>
      </c>
      <c r="J393" t="str">
        <f t="shared" si="27"/>
        <v>102341.424,14323.136</v>
      </c>
      <c r="K393" t="str">
        <f t="shared" si="28"/>
        <v>point 102341.424,14323.136</v>
      </c>
    </row>
    <row r="394" spans="1:11" x14ac:dyDescent="0.2">
      <c r="A394" t="s">
        <v>1662</v>
      </c>
      <c r="B394">
        <v>23.9</v>
      </c>
      <c r="C394">
        <v>14325.183999999999</v>
      </c>
      <c r="D394">
        <v>102385.81200000001</v>
      </c>
      <c r="E394" t="s">
        <v>1679</v>
      </c>
      <c r="G394">
        <f t="shared" si="25"/>
        <v>1</v>
      </c>
      <c r="H394">
        <f t="shared" si="26"/>
        <v>1</v>
      </c>
      <c r="J394" t="str">
        <f t="shared" si="27"/>
        <v>102385.812,14325.184</v>
      </c>
      <c r="K394" t="str">
        <f t="shared" si="28"/>
        <v>point 102385.812,14325.184</v>
      </c>
    </row>
    <row r="395" spans="1:11" x14ac:dyDescent="0.2">
      <c r="A395" t="s">
        <v>1663</v>
      </c>
      <c r="B395">
        <v>20.2</v>
      </c>
      <c r="C395">
        <v>14362.297</v>
      </c>
      <c r="D395">
        <v>102367.25199999999</v>
      </c>
      <c r="E395" t="s">
        <v>1679</v>
      </c>
      <c r="G395">
        <f t="shared" si="25"/>
        <v>1</v>
      </c>
      <c r="H395">
        <f t="shared" si="26"/>
        <v>1</v>
      </c>
      <c r="J395" t="str">
        <f t="shared" si="27"/>
        <v>102367.252,14362.297</v>
      </c>
      <c r="K395" t="str">
        <f t="shared" si="28"/>
        <v>point 102367.252,14362.297</v>
      </c>
    </row>
    <row r="396" spans="1:11" x14ac:dyDescent="0.2">
      <c r="A396" t="s">
        <v>1664</v>
      </c>
      <c r="B396">
        <v>18</v>
      </c>
      <c r="C396">
        <v>14394.508</v>
      </c>
      <c r="D396">
        <v>102334.136</v>
      </c>
      <c r="E396" t="s">
        <v>1679</v>
      </c>
      <c r="G396">
        <f t="shared" si="25"/>
        <v>1</v>
      </c>
      <c r="H396">
        <f t="shared" si="26"/>
        <v>1</v>
      </c>
      <c r="J396" t="str">
        <f t="shared" si="27"/>
        <v>102334.136,14394.508</v>
      </c>
      <c r="K396" t="str">
        <f t="shared" si="28"/>
        <v>point 102334.136,14394.508</v>
      </c>
    </row>
    <row r="397" spans="1:11" x14ac:dyDescent="0.2">
      <c r="A397" t="s">
        <v>1665</v>
      </c>
      <c r="B397">
        <v>15.5</v>
      </c>
      <c r="C397">
        <v>14419.377</v>
      </c>
      <c r="D397">
        <v>102303.65300000001</v>
      </c>
      <c r="E397" t="s">
        <v>1679</v>
      </c>
      <c r="G397">
        <f t="shared" si="25"/>
        <v>1</v>
      </c>
      <c r="H397">
        <f t="shared" si="26"/>
        <v>1</v>
      </c>
      <c r="J397" t="str">
        <f t="shared" si="27"/>
        <v>102303.653,14419.377</v>
      </c>
      <c r="K397" t="str">
        <f t="shared" si="28"/>
        <v>point 102303.653,14419.377</v>
      </c>
    </row>
    <row r="398" spans="1:11" x14ac:dyDescent="0.2">
      <c r="A398" t="s">
        <v>1666</v>
      </c>
      <c r="B398">
        <v>19.25</v>
      </c>
      <c r="C398">
        <v>14429.826999999999</v>
      </c>
      <c r="D398">
        <v>102374.624</v>
      </c>
      <c r="E398" t="s">
        <v>1679</v>
      </c>
      <c r="G398">
        <f t="shared" si="25"/>
        <v>1</v>
      </c>
      <c r="H398">
        <f t="shared" si="26"/>
        <v>1</v>
      </c>
      <c r="J398" t="str">
        <f t="shared" si="27"/>
        <v>102374.624,14429.827</v>
      </c>
      <c r="K398" t="str">
        <f t="shared" si="28"/>
        <v>point 102374.624,14429.827</v>
      </c>
    </row>
    <row r="399" spans="1:11" x14ac:dyDescent="0.2">
      <c r="A399" t="s">
        <v>180</v>
      </c>
      <c r="B399">
        <v>17.3</v>
      </c>
      <c r="C399">
        <v>14436.857</v>
      </c>
      <c r="D399">
        <v>102328.783</v>
      </c>
      <c r="E399" t="s">
        <v>1679</v>
      </c>
      <c r="G399">
        <f t="shared" si="25"/>
        <v>1</v>
      </c>
      <c r="H399">
        <f t="shared" si="26"/>
        <v>1</v>
      </c>
      <c r="J399" t="str">
        <f t="shared" si="27"/>
        <v>102328.783,14436.857</v>
      </c>
      <c r="K399" t="str">
        <f t="shared" si="28"/>
        <v>point 102328.783,14436.857</v>
      </c>
    </row>
    <row r="400" spans="1:11" x14ac:dyDescent="0.2">
      <c r="A400" t="s">
        <v>181</v>
      </c>
      <c r="B400">
        <v>17.600000000000001</v>
      </c>
      <c r="C400">
        <v>14470.367</v>
      </c>
      <c r="D400">
        <v>102324.57399999999</v>
      </c>
      <c r="E400" t="s">
        <v>1679</v>
      </c>
      <c r="G400">
        <f t="shared" si="25"/>
        <v>1</v>
      </c>
      <c r="H400">
        <f t="shared" si="26"/>
        <v>1</v>
      </c>
      <c r="J400" t="str">
        <f t="shared" si="27"/>
        <v>102324.574,14470.367</v>
      </c>
      <c r="K400" t="str">
        <f t="shared" si="28"/>
        <v>point 102324.574,14470.367</v>
      </c>
    </row>
    <row r="401" spans="1:11" x14ac:dyDescent="0.2">
      <c r="A401" t="s">
        <v>182</v>
      </c>
      <c r="B401">
        <v>18.899999999999999</v>
      </c>
      <c r="C401">
        <v>14469.353999999999</v>
      </c>
      <c r="D401">
        <v>102352.644</v>
      </c>
      <c r="E401" t="s">
        <v>1679</v>
      </c>
      <c r="G401">
        <f t="shared" si="25"/>
        <v>1</v>
      </c>
      <c r="H401">
        <f t="shared" si="26"/>
        <v>1</v>
      </c>
      <c r="J401" t="str">
        <f t="shared" si="27"/>
        <v>102352.644,14469.354</v>
      </c>
      <c r="K401" t="str">
        <f t="shared" si="28"/>
        <v>point 102352.644,14469.354</v>
      </c>
    </row>
    <row r="402" spans="1:11" x14ac:dyDescent="0.2">
      <c r="A402" t="s">
        <v>183</v>
      </c>
      <c r="B402">
        <v>20.71</v>
      </c>
      <c r="C402">
        <v>14470.647000000001</v>
      </c>
      <c r="D402">
        <v>102367.96</v>
      </c>
      <c r="E402" t="s">
        <v>1679</v>
      </c>
      <c r="G402">
        <f t="shared" si="25"/>
        <v>1</v>
      </c>
      <c r="H402">
        <f t="shared" si="26"/>
        <v>1</v>
      </c>
      <c r="J402" t="str">
        <f t="shared" si="27"/>
        <v>102367.96,14470.647</v>
      </c>
      <c r="K402" t="str">
        <f t="shared" si="28"/>
        <v>point 102367.96,14470.647</v>
      </c>
    </row>
    <row r="403" spans="1:11" x14ac:dyDescent="0.2">
      <c r="A403" t="s">
        <v>184</v>
      </c>
      <c r="B403">
        <v>20.7</v>
      </c>
      <c r="C403">
        <v>14485.24</v>
      </c>
      <c r="D403">
        <v>102302.323</v>
      </c>
      <c r="E403" t="s">
        <v>1679</v>
      </c>
      <c r="G403">
        <f t="shared" si="25"/>
        <v>1</v>
      </c>
      <c r="H403">
        <f t="shared" si="26"/>
        <v>1</v>
      </c>
      <c r="J403" t="str">
        <f t="shared" si="27"/>
        <v>102302.323,14485.24</v>
      </c>
      <c r="K403" t="str">
        <f t="shared" si="28"/>
        <v>point 102302.323,14485.24</v>
      </c>
    </row>
    <row r="404" spans="1:11" x14ac:dyDescent="0.2">
      <c r="A404" t="s">
        <v>185</v>
      </c>
      <c r="B404">
        <v>19.100000000000001</v>
      </c>
      <c r="C404">
        <v>14502.709000000001</v>
      </c>
      <c r="D404">
        <v>102299.84699999999</v>
      </c>
      <c r="E404" t="s">
        <v>1679</v>
      </c>
      <c r="G404">
        <f t="shared" si="25"/>
        <v>1</v>
      </c>
      <c r="H404">
        <f t="shared" si="26"/>
        <v>1</v>
      </c>
      <c r="J404" t="str">
        <f t="shared" si="27"/>
        <v>102299.847,14502.709</v>
      </c>
      <c r="K404" t="str">
        <f t="shared" si="28"/>
        <v>point 102299.847,14502.709</v>
      </c>
    </row>
    <row r="405" spans="1:11" x14ac:dyDescent="0.2">
      <c r="A405" t="s">
        <v>186</v>
      </c>
      <c r="B405">
        <v>19.7</v>
      </c>
      <c r="C405">
        <v>14506.915000000001</v>
      </c>
      <c r="D405">
        <v>102317.899</v>
      </c>
      <c r="E405" t="s">
        <v>1679</v>
      </c>
      <c r="G405">
        <f t="shared" si="25"/>
        <v>1</v>
      </c>
      <c r="H405">
        <f t="shared" si="26"/>
        <v>1</v>
      </c>
      <c r="J405" t="str">
        <f t="shared" si="27"/>
        <v>102317.899,14506.915</v>
      </c>
      <c r="K405" t="str">
        <f t="shared" si="28"/>
        <v>point 102317.899,14506.915</v>
      </c>
    </row>
    <row r="406" spans="1:11" x14ac:dyDescent="0.2">
      <c r="A406" t="s">
        <v>187</v>
      </c>
      <c r="B406">
        <v>17.7</v>
      </c>
      <c r="C406">
        <v>14509.422</v>
      </c>
      <c r="D406">
        <v>102348.149</v>
      </c>
      <c r="E406" t="s">
        <v>1679</v>
      </c>
      <c r="G406">
        <f t="shared" si="25"/>
        <v>1</v>
      </c>
      <c r="H406">
        <f t="shared" si="26"/>
        <v>1</v>
      </c>
      <c r="J406" t="str">
        <f t="shared" si="27"/>
        <v>102348.149,14509.422</v>
      </c>
      <c r="K406" t="str">
        <f t="shared" si="28"/>
        <v>point 102348.149,14509.422</v>
      </c>
    </row>
    <row r="407" spans="1:11" x14ac:dyDescent="0.2">
      <c r="A407" t="s">
        <v>188</v>
      </c>
      <c r="B407">
        <v>22.5</v>
      </c>
      <c r="C407">
        <v>14512.261</v>
      </c>
      <c r="D407">
        <v>102364.719</v>
      </c>
      <c r="E407" t="s">
        <v>1679</v>
      </c>
      <c r="G407">
        <f t="shared" si="25"/>
        <v>1</v>
      </c>
      <c r="H407">
        <f t="shared" si="26"/>
        <v>1</v>
      </c>
      <c r="J407" t="str">
        <f t="shared" si="27"/>
        <v>102364.719,14512.261</v>
      </c>
      <c r="K407" t="str">
        <f t="shared" si="28"/>
        <v>point 102364.719,14512.261</v>
      </c>
    </row>
    <row r="408" spans="1:11" x14ac:dyDescent="0.2">
      <c r="A408" t="s">
        <v>189</v>
      </c>
      <c r="B408">
        <v>27.4</v>
      </c>
      <c r="C408">
        <v>14532.601000000001</v>
      </c>
      <c r="D408">
        <v>102359.395</v>
      </c>
      <c r="E408" t="s">
        <v>1679</v>
      </c>
      <c r="G408">
        <f t="shared" si="25"/>
        <v>1</v>
      </c>
      <c r="H408">
        <f t="shared" si="26"/>
        <v>1</v>
      </c>
      <c r="J408" t="str">
        <f t="shared" si="27"/>
        <v>102359.395,14532.601</v>
      </c>
      <c r="K408" t="str">
        <f t="shared" si="28"/>
        <v>point 102359.395,14532.601</v>
      </c>
    </row>
    <row r="409" spans="1:11" x14ac:dyDescent="0.2">
      <c r="A409" t="s">
        <v>190</v>
      </c>
      <c r="B409">
        <v>28.9</v>
      </c>
      <c r="C409">
        <v>14528.674999999999</v>
      </c>
      <c r="D409">
        <v>102390.137</v>
      </c>
      <c r="E409" t="s">
        <v>1679</v>
      </c>
      <c r="G409">
        <f t="shared" si="25"/>
        <v>1</v>
      </c>
      <c r="H409">
        <f t="shared" si="26"/>
        <v>1</v>
      </c>
      <c r="J409" t="str">
        <f t="shared" si="27"/>
        <v>102390.137,14528.675</v>
      </c>
      <c r="K409" t="str">
        <f t="shared" si="28"/>
        <v>point 102390.137,14528.675</v>
      </c>
    </row>
    <row r="410" spans="1:11" x14ac:dyDescent="0.2">
      <c r="A410" t="s">
        <v>191</v>
      </c>
      <c r="B410">
        <v>31.5</v>
      </c>
      <c r="C410">
        <v>14553.654</v>
      </c>
      <c r="D410">
        <v>102312.76700000001</v>
      </c>
      <c r="E410" t="s">
        <v>1679</v>
      </c>
      <c r="G410">
        <f t="shared" si="25"/>
        <v>1</v>
      </c>
      <c r="H410">
        <f t="shared" si="26"/>
        <v>1</v>
      </c>
      <c r="J410" t="str">
        <f t="shared" si="27"/>
        <v>102312.767,14553.654</v>
      </c>
      <c r="K410" t="str">
        <f t="shared" si="28"/>
        <v>point 102312.767,14553.654</v>
      </c>
    </row>
    <row r="411" spans="1:11" x14ac:dyDescent="0.2">
      <c r="A411" t="s">
        <v>192</v>
      </c>
      <c r="B411">
        <v>31.2</v>
      </c>
      <c r="C411">
        <v>14555.69</v>
      </c>
      <c r="D411">
        <v>102342.03</v>
      </c>
      <c r="E411" t="s">
        <v>1679</v>
      </c>
      <c r="G411">
        <f t="shared" si="25"/>
        <v>1</v>
      </c>
      <c r="H411">
        <f t="shared" si="26"/>
        <v>1</v>
      </c>
      <c r="J411" t="str">
        <f t="shared" si="27"/>
        <v>102342.03,14555.69</v>
      </c>
      <c r="K411" t="str">
        <f t="shared" si="28"/>
        <v>point 102342.03,14555.69</v>
      </c>
    </row>
    <row r="412" spans="1:11" x14ac:dyDescent="0.2">
      <c r="A412" t="s">
        <v>193</v>
      </c>
      <c r="B412">
        <v>28.1</v>
      </c>
      <c r="C412">
        <v>14557.456</v>
      </c>
      <c r="D412">
        <v>102357.606</v>
      </c>
      <c r="E412" t="s">
        <v>1679</v>
      </c>
      <c r="G412">
        <f t="shared" si="25"/>
        <v>1</v>
      </c>
      <c r="H412">
        <f t="shared" si="26"/>
        <v>1</v>
      </c>
      <c r="J412" t="str">
        <f t="shared" si="27"/>
        <v>102357.606,14557.456</v>
      </c>
      <c r="K412" t="str">
        <f t="shared" si="28"/>
        <v>point 102357.606,14557.456</v>
      </c>
    </row>
    <row r="413" spans="1:11" x14ac:dyDescent="0.2">
      <c r="A413" t="s">
        <v>194</v>
      </c>
      <c r="B413">
        <v>28.1</v>
      </c>
      <c r="C413">
        <v>14584.875</v>
      </c>
      <c r="D413">
        <v>102332.954</v>
      </c>
      <c r="E413" t="s">
        <v>1679</v>
      </c>
      <c r="G413">
        <f t="shared" si="25"/>
        <v>1</v>
      </c>
      <c r="H413">
        <f t="shared" si="26"/>
        <v>1</v>
      </c>
      <c r="J413" t="str">
        <f t="shared" si="27"/>
        <v>102332.954,14584.875</v>
      </c>
      <c r="K413" t="str">
        <f t="shared" si="28"/>
        <v>point 102332.954,14584.875</v>
      </c>
    </row>
    <row r="414" spans="1:11" x14ac:dyDescent="0.2">
      <c r="A414" t="s">
        <v>195</v>
      </c>
      <c r="B414">
        <v>28</v>
      </c>
      <c r="C414">
        <v>14585.493</v>
      </c>
      <c r="D414">
        <v>102351.71</v>
      </c>
      <c r="E414" t="s">
        <v>1679</v>
      </c>
      <c r="G414">
        <f t="shared" si="25"/>
        <v>1</v>
      </c>
      <c r="H414">
        <f t="shared" si="26"/>
        <v>1</v>
      </c>
      <c r="J414" t="str">
        <f t="shared" si="27"/>
        <v>102351.71,14585.493</v>
      </c>
      <c r="K414" t="str">
        <f t="shared" si="28"/>
        <v>point 102351.71,14585.493</v>
      </c>
    </row>
    <row r="415" spans="1:11" x14ac:dyDescent="0.2">
      <c r="A415" t="s">
        <v>196</v>
      </c>
      <c r="B415">
        <v>31.4</v>
      </c>
      <c r="C415">
        <v>14621.601000000001</v>
      </c>
      <c r="D415">
        <v>102329.306</v>
      </c>
      <c r="E415" t="s">
        <v>1679</v>
      </c>
      <c r="G415">
        <f t="shared" si="25"/>
        <v>1</v>
      </c>
      <c r="H415">
        <f t="shared" si="26"/>
        <v>1</v>
      </c>
      <c r="J415" t="str">
        <f t="shared" si="27"/>
        <v>102329.306,14621.601</v>
      </c>
      <c r="K415" t="str">
        <f t="shared" si="28"/>
        <v>point 102329.306,14621.601</v>
      </c>
    </row>
    <row r="416" spans="1:11" x14ac:dyDescent="0.2">
      <c r="A416" t="s">
        <v>21</v>
      </c>
      <c r="B416">
        <v>23.9</v>
      </c>
      <c r="C416">
        <v>14428.95</v>
      </c>
      <c r="D416">
        <v>102351.71</v>
      </c>
      <c r="E416" t="s">
        <v>1679</v>
      </c>
      <c r="G416">
        <f t="shared" si="25"/>
        <v>1</v>
      </c>
      <c r="H416">
        <f t="shared" si="26"/>
        <v>1</v>
      </c>
      <c r="J416" t="str">
        <f t="shared" si="27"/>
        <v>102351.71,14428.95</v>
      </c>
      <c r="K416" t="str">
        <f t="shared" si="28"/>
        <v>point 102351.71,14428.95</v>
      </c>
    </row>
    <row r="417" spans="1:11" x14ac:dyDescent="0.2">
      <c r="A417" t="s">
        <v>22</v>
      </c>
      <c r="B417">
        <v>40.24</v>
      </c>
      <c r="C417">
        <v>14575.32</v>
      </c>
      <c r="D417">
        <v>102298.77</v>
      </c>
      <c r="E417" t="s">
        <v>1679</v>
      </c>
      <c r="G417">
        <f t="shared" si="25"/>
        <v>1</v>
      </c>
      <c r="H417">
        <f t="shared" si="26"/>
        <v>1</v>
      </c>
      <c r="J417" t="str">
        <f t="shared" si="27"/>
        <v>102298.77,14575.32</v>
      </c>
      <c r="K417" t="str">
        <f t="shared" si="28"/>
        <v>point 102298.77,14575.32</v>
      </c>
    </row>
    <row r="418" spans="1:11" x14ac:dyDescent="0.2">
      <c r="A418" t="s">
        <v>1667</v>
      </c>
      <c r="B418">
        <v>22.3</v>
      </c>
      <c r="C418">
        <v>14648.19</v>
      </c>
      <c r="D418">
        <v>102272.33</v>
      </c>
      <c r="E418" t="s">
        <v>1679</v>
      </c>
      <c r="G418">
        <f t="shared" si="25"/>
        <v>1</v>
      </c>
      <c r="H418">
        <f t="shared" si="26"/>
        <v>1</v>
      </c>
      <c r="J418" t="str">
        <f t="shared" si="27"/>
        <v>102272.33,14648.19</v>
      </c>
      <c r="K418" t="str">
        <f t="shared" si="28"/>
        <v>point 102272.33,14648.19</v>
      </c>
    </row>
    <row r="419" spans="1:11" x14ac:dyDescent="0.2">
      <c r="A419" t="s">
        <v>94</v>
      </c>
      <c r="B419">
        <v>28.7</v>
      </c>
      <c r="C419">
        <v>14694.62</v>
      </c>
      <c r="D419">
        <v>102307.17</v>
      </c>
      <c r="E419" t="s">
        <v>1679</v>
      </c>
      <c r="G419">
        <f t="shared" si="25"/>
        <v>1</v>
      </c>
      <c r="H419">
        <f t="shared" si="26"/>
        <v>1</v>
      </c>
      <c r="J419" t="str">
        <f t="shared" si="27"/>
        <v>102307.17,14694.62</v>
      </c>
      <c r="K419" t="str">
        <f t="shared" si="28"/>
        <v>point 102307.17,14694.62</v>
      </c>
    </row>
    <row r="420" spans="1:11" x14ac:dyDescent="0.2">
      <c r="A420" t="s">
        <v>95</v>
      </c>
      <c r="B420">
        <v>32.6</v>
      </c>
      <c r="C420">
        <v>14729.32</v>
      </c>
      <c r="D420">
        <v>102265.48</v>
      </c>
      <c r="E420" t="s">
        <v>1679</v>
      </c>
      <c r="G420">
        <f t="shared" si="25"/>
        <v>1</v>
      </c>
      <c r="H420">
        <f t="shared" si="26"/>
        <v>1</v>
      </c>
      <c r="J420" t="str">
        <f t="shared" si="27"/>
        <v>102265.48,14729.32</v>
      </c>
      <c r="K420" t="str">
        <f t="shared" si="28"/>
        <v>point 102265.48,14729.32</v>
      </c>
    </row>
    <row r="421" spans="1:11" x14ac:dyDescent="0.2">
      <c r="A421" t="s">
        <v>96</v>
      </c>
      <c r="B421">
        <v>27</v>
      </c>
      <c r="C421">
        <v>14775.43</v>
      </c>
      <c r="D421">
        <v>102306</v>
      </c>
      <c r="E421" t="s">
        <v>1679</v>
      </c>
      <c r="G421">
        <f t="shared" si="25"/>
        <v>1</v>
      </c>
      <c r="H421">
        <f t="shared" si="26"/>
        <v>1</v>
      </c>
      <c r="J421" t="str">
        <f t="shared" si="27"/>
        <v>102306,14775.43</v>
      </c>
      <c r="K421" t="str">
        <f t="shared" si="28"/>
        <v>point 102306,14775.43</v>
      </c>
    </row>
    <row r="422" spans="1:11" x14ac:dyDescent="0.2">
      <c r="A422" t="s">
        <v>97</v>
      </c>
      <c r="B422">
        <v>33.799999999999997</v>
      </c>
      <c r="C422">
        <v>14809.29</v>
      </c>
      <c r="D422">
        <v>102262.45</v>
      </c>
      <c r="E422" t="s">
        <v>1679</v>
      </c>
      <c r="G422">
        <f t="shared" si="25"/>
        <v>1</v>
      </c>
      <c r="H422">
        <f t="shared" si="26"/>
        <v>1</v>
      </c>
      <c r="J422" t="str">
        <f t="shared" si="27"/>
        <v>102262.45,14809.29</v>
      </c>
      <c r="K422" t="str">
        <f t="shared" si="28"/>
        <v>point 102262.45,14809.29</v>
      </c>
    </row>
    <row r="423" spans="1:11" x14ac:dyDescent="0.2">
      <c r="A423" t="s">
        <v>8</v>
      </c>
      <c r="B423">
        <v>48.2</v>
      </c>
      <c r="C423">
        <v>14954.02</v>
      </c>
      <c r="D423">
        <v>102283.03</v>
      </c>
      <c r="E423" t="s">
        <v>1679</v>
      </c>
      <c r="G423">
        <f t="shared" si="25"/>
        <v>1</v>
      </c>
      <c r="H423">
        <f t="shared" si="26"/>
        <v>1</v>
      </c>
      <c r="J423" t="str">
        <f t="shared" si="27"/>
        <v>102283.03,14954.02</v>
      </c>
      <c r="K423" t="str">
        <f t="shared" si="28"/>
        <v>point 102283.03,14954.02</v>
      </c>
    </row>
    <row r="424" spans="1:11" x14ac:dyDescent="0.2">
      <c r="A424" t="s">
        <v>23</v>
      </c>
      <c r="B424">
        <v>32.4</v>
      </c>
      <c r="C424">
        <v>14913.77</v>
      </c>
      <c r="D424">
        <v>102265.31</v>
      </c>
      <c r="E424" t="s">
        <v>1679</v>
      </c>
      <c r="G424">
        <f t="shared" si="25"/>
        <v>1</v>
      </c>
      <c r="H424">
        <f t="shared" si="26"/>
        <v>1</v>
      </c>
      <c r="J424" t="str">
        <f t="shared" si="27"/>
        <v>102265.31,14913.77</v>
      </c>
      <c r="K424" t="str">
        <f t="shared" si="28"/>
        <v>point 102265.31,14913.77</v>
      </c>
    </row>
    <row r="425" spans="1:11" x14ac:dyDescent="0.2">
      <c r="A425" t="s">
        <v>1668</v>
      </c>
      <c r="B425">
        <v>29.7</v>
      </c>
      <c r="C425">
        <v>14317.23</v>
      </c>
      <c r="D425">
        <v>102364.57</v>
      </c>
      <c r="E425" t="s">
        <v>1679</v>
      </c>
      <c r="G425">
        <f t="shared" si="25"/>
        <v>1</v>
      </c>
      <c r="H425">
        <f t="shared" si="26"/>
        <v>1</v>
      </c>
      <c r="J425" t="str">
        <f t="shared" si="27"/>
        <v>102364.57,14317.23</v>
      </c>
      <c r="K425" t="str">
        <f t="shared" si="28"/>
        <v>point 102364.57,14317.23</v>
      </c>
    </row>
    <row r="426" spans="1:11" x14ac:dyDescent="0.2">
      <c r="A426" t="s">
        <v>1669</v>
      </c>
      <c r="B426">
        <v>26.9</v>
      </c>
      <c r="C426">
        <v>14352.2</v>
      </c>
      <c r="D426">
        <v>102329.97</v>
      </c>
      <c r="E426" t="s">
        <v>1679</v>
      </c>
      <c r="G426">
        <f t="shared" si="25"/>
        <v>1</v>
      </c>
      <c r="H426">
        <f t="shared" si="26"/>
        <v>1</v>
      </c>
      <c r="J426" t="str">
        <f t="shared" si="27"/>
        <v>102329.97,14352.2</v>
      </c>
      <c r="K426" t="str">
        <f t="shared" si="28"/>
        <v>point 102329.97,14352.2</v>
      </c>
    </row>
    <row r="427" spans="1:11" x14ac:dyDescent="0.2">
      <c r="A427" t="s">
        <v>1670</v>
      </c>
      <c r="B427">
        <v>18.100000000000001</v>
      </c>
      <c r="C427">
        <v>14395.02</v>
      </c>
      <c r="D427">
        <v>102353.52</v>
      </c>
      <c r="E427" t="s">
        <v>1679</v>
      </c>
      <c r="G427">
        <f t="shared" si="25"/>
        <v>1</v>
      </c>
      <c r="H427">
        <f t="shared" si="26"/>
        <v>1</v>
      </c>
      <c r="J427" t="str">
        <f t="shared" si="27"/>
        <v>102353.52,14395.02</v>
      </c>
      <c r="K427" t="str">
        <f t="shared" si="28"/>
        <v>point 102353.52,14395.02</v>
      </c>
    </row>
    <row r="428" spans="1:11" x14ac:dyDescent="0.2">
      <c r="A428" t="s">
        <v>1671</v>
      </c>
      <c r="B428">
        <v>21.2</v>
      </c>
      <c r="C428">
        <v>14420.88</v>
      </c>
      <c r="D428">
        <v>102316.44</v>
      </c>
      <c r="E428" t="s">
        <v>1679</v>
      </c>
      <c r="G428">
        <f t="shared" si="25"/>
        <v>1</v>
      </c>
      <c r="H428">
        <f t="shared" si="26"/>
        <v>1</v>
      </c>
      <c r="J428" t="str">
        <f t="shared" si="27"/>
        <v>102316.44,14420.88</v>
      </c>
      <c r="K428" t="str">
        <f t="shared" si="28"/>
        <v>point 102316.44,14420.88</v>
      </c>
    </row>
    <row r="429" spans="1:11" x14ac:dyDescent="0.2">
      <c r="A429" t="s">
        <v>1672</v>
      </c>
      <c r="B429">
        <v>19.8</v>
      </c>
      <c r="C429">
        <v>14460.98</v>
      </c>
      <c r="D429">
        <v>102305.17</v>
      </c>
      <c r="E429" t="s">
        <v>1679</v>
      </c>
      <c r="G429">
        <f t="shared" si="25"/>
        <v>1</v>
      </c>
      <c r="H429">
        <f t="shared" si="26"/>
        <v>1</v>
      </c>
      <c r="J429" t="str">
        <f t="shared" si="27"/>
        <v>102305.17,14460.98</v>
      </c>
      <c r="K429" t="str">
        <f t="shared" si="28"/>
        <v>point 102305.17,14460.98</v>
      </c>
    </row>
    <row r="430" spans="1:11" x14ac:dyDescent="0.2">
      <c r="A430" t="s">
        <v>1673</v>
      </c>
      <c r="B430">
        <v>28.6</v>
      </c>
      <c r="C430">
        <v>14496.8</v>
      </c>
      <c r="D430">
        <v>102333.51</v>
      </c>
      <c r="E430" t="s">
        <v>1679</v>
      </c>
      <c r="G430">
        <f t="shared" si="25"/>
        <v>1</v>
      </c>
      <c r="H430">
        <f t="shared" si="26"/>
        <v>1</v>
      </c>
      <c r="J430" t="str">
        <f t="shared" si="27"/>
        <v>102333.51,14496.8</v>
      </c>
      <c r="K430" t="str">
        <f t="shared" si="28"/>
        <v>point 102333.51,14496.8</v>
      </c>
    </row>
    <row r="431" spans="1:11" x14ac:dyDescent="0.2">
      <c r="A431" t="s">
        <v>1674</v>
      </c>
      <c r="B431">
        <v>23.5</v>
      </c>
      <c r="C431">
        <v>14528.98</v>
      </c>
      <c r="D431">
        <v>102296.36</v>
      </c>
      <c r="E431" t="s">
        <v>1679</v>
      </c>
      <c r="G431">
        <f t="shared" si="25"/>
        <v>1</v>
      </c>
      <c r="H431">
        <f t="shared" si="26"/>
        <v>1</v>
      </c>
      <c r="J431" t="str">
        <f t="shared" si="27"/>
        <v>102296.36,14528.98</v>
      </c>
      <c r="K431" t="str">
        <f t="shared" si="28"/>
        <v>point 102296.36,14528.98</v>
      </c>
    </row>
    <row r="432" spans="1:11" x14ac:dyDescent="0.2">
      <c r="A432" t="s">
        <v>431</v>
      </c>
      <c r="B432">
        <v>67</v>
      </c>
      <c r="C432">
        <v>16980.009999999998</v>
      </c>
      <c r="D432">
        <v>103127.93</v>
      </c>
      <c r="E432" t="s">
        <v>1759</v>
      </c>
      <c r="G432">
        <f t="shared" si="25"/>
        <v>1</v>
      </c>
      <c r="H432">
        <f t="shared" si="26"/>
        <v>1</v>
      </c>
      <c r="J432" t="str">
        <f t="shared" si="27"/>
        <v>103127.93,16980.01</v>
      </c>
      <c r="K432" t="str">
        <f t="shared" si="28"/>
        <v>point 103127.93,16980.01</v>
      </c>
    </row>
    <row r="433" spans="1:11" x14ac:dyDescent="0.2">
      <c r="A433" t="s">
        <v>433</v>
      </c>
      <c r="B433">
        <v>62.1</v>
      </c>
      <c r="C433">
        <v>16960.78</v>
      </c>
      <c r="D433">
        <v>103144.52</v>
      </c>
      <c r="E433" t="s">
        <v>1759</v>
      </c>
      <c r="G433">
        <f t="shared" si="25"/>
        <v>1</v>
      </c>
      <c r="H433">
        <f t="shared" si="26"/>
        <v>1</v>
      </c>
      <c r="J433" t="str">
        <f t="shared" si="27"/>
        <v>103144.52,16960.78</v>
      </c>
      <c r="K433" t="str">
        <f t="shared" si="28"/>
        <v>point 103144.52,16960.78</v>
      </c>
    </row>
    <row r="434" spans="1:11" x14ac:dyDescent="0.2">
      <c r="A434" t="s">
        <v>434</v>
      </c>
      <c r="B434">
        <v>68.7</v>
      </c>
      <c r="C434">
        <v>16955.150000000001</v>
      </c>
      <c r="D434">
        <v>103133.29</v>
      </c>
      <c r="E434" t="s">
        <v>435</v>
      </c>
      <c r="G434">
        <f t="shared" si="25"/>
        <v>1</v>
      </c>
      <c r="H434">
        <f t="shared" si="26"/>
        <v>1</v>
      </c>
      <c r="J434" t="str">
        <f t="shared" si="27"/>
        <v>103133.29,16955.15</v>
      </c>
      <c r="K434" t="str">
        <f t="shared" si="28"/>
        <v>point 103133.29,16955.15</v>
      </c>
    </row>
    <row r="435" spans="1:11" x14ac:dyDescent="0.2">
      <c r="A435" t="s">
        <v>436</v>
      </c>
      <c r="B435">
        <v>63.9</v>
      </c>
      <c r="C435">
        <v>16937.68</v>
      </c>
      <c r="D435">
        <v>103149.98</v>
      </c>
      <c r="E435" t="s">
        <v>435</v>
      </c>
      <c r="G435">
        <f t="shared" si="25"/>
        <v>1</v>
      </c>
      <c r="H435">
        <f t="shared" si="26"/>
        <v>1</v>
      </c>
      <c r="J435" t="str">
        <f t="shared" si="27"/>
        <v>103149.98,16937.68</v>
      </c>
      <c r="K435" t="str">
        <f t="shared" si="28"/>
        <v>point 103149.98,16937.68</v>
      </c>
    </row>
    <row r="436" spans="1:11" x14ac:dyDescent="0.2">
      <c r="A436" t="s">
        <v>437</v>
      </c>
      <c r="B436">
        <v>51.2</v>
      </c>
      <c r="C436">
        <v>16907.400000000001</v>
      </c>
      <c r="D436">
        <v>103106.7</v>
      </c>
      <c r="E436" t="s">
        <v>435</v>
      </c>
      <c r="G436">
        <f t="shared" si="25"/>
        <v>1</v>
      </c>
      <c r="H436">
        <f t="shared" si="26"/>
        <v>1</v>
      </c>
      <c r="J436" t="str">
        <f t="shared" si="27"/>
        <v>103106.7,16907.4</v>
      </c>
      <c r="K436" t="str">
        <f t="shared" si="28"/>
        <v>point 103106.7,16907.4</v>
      </c>
    </row>
    <row r="437" spans="1:11" x14ac:dyDescent="0.2">
      <c r="A437" t="s">
        <v>438</v>
      </c>
      <c r="B437">
        <v>53.8</v>
      </c>
      <c r="C437">
        <v>16898.490000000002</v>
      </c>
      <c r="D437">
        <v>103140.37</v>
      </c>
      <c r="E437" t="s">
        <v>435</v>
      </c>
      <c r="G437">
        <f t="shared" si="25"/>
        <v>1</v>
      </c>
      <c r="H437">
        <f t="shared" si="26"/>
        <v>1</v>
      </c>
      <c r="J437" t="str">
        <f t="shared" si="27"/>
        <v>103140.37,16898.49</v>
      </c>
      <c r="K437" t="str">
        <f t="shared" si="28"/>
        <v>point 103140.37,16898.49</v>
      </c>
    </row>
    <row r="438" spans="1:11" x14ac:dyDescent="0.2">
      <c r="A438" t="s">
        <v>439</v>
      </c>
      <c r="B438">
        <v>53.1</v>
      </c>
      <c r="C438">
        <v>16890.849999999999</v>
      </c>
      <c r="D438">
        <v>103125.97</v>
      </c>
      <c r="E438" t="s">
        <v>435</v>
      </c>
      <c r="G438">
        <f t="shared" si="25"/>
        <v>1</v>
      </c>
      <c r="H438">
        <f t="shared" si="26"/>
        <v>1</v>
      </c>
      <c r="J438" t="str">
        <f t="shared" si="27"/>
        <v>103125.97,16890.85</v>
      </c>
      <c r="K438" t="str">
        <f t="shared" si="28"/>
        <v>point 103125.97,16890.85</v>
      </c>
    </row>
    <row r="439" spans="1:11" x14ac:dyDescent="0.2">
      <c r="A439" t="s">
        <v>440</v>
      </c>
      <c r="B439">
        <v>59.8</v>
      </c>
      <c r="C439">
        <v>16868.66</v>
      </c>
      <c r="D439">
        <v>103113.63</v>
      </c>
      <c r="E439" t="s">
        <v>435</v>
      </c>
      <c r="G439">
        <f t="shared" si="25"/>
        <v>1</v>
      </c>
      <c r="H439">
        <f t="shared" si="26"/>
        <v>1</v>
      </c>
      <c r="J439" t="str">
        <f t="shared" si="27"/>
        <v>103113.63,16868.66</v>
      </c>
      <c r="K439" t="str">
        <f t="shared" si="28"/>
        <v>point 103113.63,16868.66</v>
      </c>
    </row>
    <row r="440" spans="1:11" x14ac:dyDescent="0.2">
      <c r="A440" t="s">
        <v>441</v>
      </c>
      <c r="B440">
        <v>54</v>
      </c>
      <c r="C440">
        <v>16783.080000000002</v>
      </c>
      <c r="D440">
        <v>103100.95</v>
      </c>
      <c r="E440" t="s">
        <v>435</v>
      </c>
      <c r="G440">
        <f t="shared" si="25"/>
        <v>1</v>
      </c>
      <c r="H440">
        <f t="shared" si="26"/>
        <v>1</v>
      </c>
      <c r="J440" t="str">
        <f t="shared" si="27"/>
        <v>103100.95,16783.08</v>
      </c>
      <c r="K440" t="str">
        <f t="shared" si="28"/>
        <v>point 103100.95,16783.08</v>
      </c>
    </row>
    <row r="441" spans="1:11" x14ac:dyDescent="0.2">
      <c r="A441" t="s">
        <v>442</v>
      </c>
      <c r="B441">
        <v>66</v>
      </c>
      <c r="C441">
        <v>16777.8</v>
      </c>
      <c r="D441">
        <v>103117.19</v>
      </c>
      <c r="E441" t="s">
        <v>435</v>
      </c>
      <c r="G441">
        <f t="shared" si="25"/>
        <v>1</v>
      </c>
      <c r="H441">
        <f t="shared" si="26"/>
        <v>1</v>
      </c>
      <c r="J441" t="str">
        <f t="shared" si="27"/>
        <v>103117.19,16777.8</v>
      </c>
      <c r="K441" t="str">
        <f t="shared" si="28"/>
        <v>point 103117.19,16777.8</v>
      </c>
    </row>
    <row r="442" spans="1:11" x14ac:dyDescent="0.2">
      <c r="A442" t="s">
        <v>443</v>
      </c>
      <c r="B442">
        <v>83.6</v>
      </c>
      <c r="C442">
        <v>16780.169999999998</v>
      </c>
      <c r="D442">
        <v>103073.07</v>
      </c>
      <c r="E442" t="s">
        <v>435</v>
      </c>
      <c r="G442">
        <f t="shared" si="25"/>
        <v>1</v>
      </c>
      <c r="H442">
        <f t="shared" si="26"/>
        <v>1</v>
      </c>
      <c r="J442" t="str">
        <f t="shared" si="27"/>
        <v>103073.07,16780.17</v>
      </c>
      <c r="K442" t="str">
        <f t="shared" si="28"/>
        <v>point 103073.07,16780.17</v>
      </c>
    </row>
    <row r="443" spans="1:11" x14ac:dyDescent="0.2">
      <c r="A443" t="s">
        <v>444</v>
      </c>
      <c r="B443">
        <v>72.5</v>
      </c>
      <c r="C443">
        <v>16763.490000000002</v>
      </c>
      <c r="D443">
        <v>103086.65</v>
      </c>
      <c r="E443" t="s">
        <v>435</v>
      </c>
      <c r="G443">
        <f t="shared" si="25"/>
        <v>1</v>
      </c>
      <c r="H443">
        <f t="shared" si="26"/>
        <v>1</v>
      </c>
      <c r="J443" t="str">
        <f t="shared" si="27"/>
        <v>103086.65,16763.49</v>
      </c>
      <c r="K443" t="str">
        <f t="shared" si="28"/>
        <v>point 103086.65,16763.49</v>
      </c>
    </row>
    <row r="444" spans="1:11" x14ac:dyDescent="0.2">
      <c r="A444" t="s">
        <v>445</v>
      </c>
      <c r="B444">
        <v>80.3</v>
      </c>
      <c r="C444">
        <v>16758.310000000001</v>
      </c>
      <c r="D444">
        <v>103111.64</v>
      </c>
      <c r="E444" t="s">
        <v>435</v>
      </c>
      <c r="G444">
        <f t="shared" si="25"/>
        <v>1</v>
      </c>
      <c r="H444">
        <f t="shared" si="26"/>
        <v>1</v>
      </c>
      <c r="J444" t="str">
        <f t="shared" si="27"/>
        <v>103111.64,16758.31</v>
      </c>
      <c r="K444" t="str">
        <f t="shared" si="28"/>
        <v>point 103111.64,16758.31</v>
      </c>
    </row>
    <row r="445" spans="1:11" x14ac:dyDescent="0.2">
      <c r="A445" t="s">
        <v>446</v>
      </c>
      <c r="B445">
        <v>55.8</v>
      </c>
      <c r="C445">
        <v>16753.18</v>
      </c>
      <c r="D445">
        <v>103083.94</v>
      </c>
      <c r="E445" t="s">
        <v>435</v>
      </c>
      <c r="G445">
        <f t="shared" si="25"/>
        <v>1</v>
      </c>
      <c r="H445">
        <f t="shared" si="26"/>
        <v>1</v>
      </c>
      <c r="J445" t="str">
        <f t="shared" si="27"/>
        <v>103083.94,16753.18</v>
      </c>
      <c r="K445" t="str">
        <f t="shared" si="28"/>
        <v>point 103083.94,16753.18</v>
      </c>
    </row>
    <row r="446" spans="1:11" x14ac:dyDescent="0.2">
      <c r="A446" t="s">
        <v>447</v>
      </c>
      <c r="B446">
        <v>65.900000000000006</v>
      </c>
      <c r="C446">
        <v>16753.23</v>
      </c>
      <c r="D446">
        <v>103185.73</v>
      </c>
      <c r="E446" t="s">
        <v>435</v>
      </c>
      <c r="G446">
        <f t="shared" si="25"/>
        <v>1</v>
      </c>
      <c r="H446">
        <f t="shared" si="26"/>
        <v>1</v>
      </c>
      <c r="J446" t="str">
        <f t="shared" si="27"/>
        <v>103185.73,16753.23</v>
      </c>
      <c r="K446" t="str">
        <f t="shared" si="28"/>
        <v>point 103185.73,16753.23</v>
      </c>
    </row>
    <row r="447" spans="1:11" x14ac:dyDescent="0.2">
      <c r="A447" t="s">
        <v>448</v>
      </c>
      <c r="B447">
        <v>79</v>
      </c>
      <c r="C447">
        <v>16742.93</v>
      </c>
      <c r="D447">
        <v>103223.92</v>
      </c>
      <c r="E447" t="s">
        <v>435</v>
      </c>
      <c r="G447">
        <f t="shared" si="25"/>
        <v>1</v>
      </c>
      <c r="H447">
        <f t="shared" si="26"/>
        <v>1</v>
      </c>
      <c r="J447" t="str">
        <f t="shared" si="27"/>
        <v>103223.92,16742.93</v>
      </c>
      <c r="K447" t="str">
        <f t="shared" si="28"/>
        <v>point 103223.92,16742.93</v>
      </c>
    </row>
    <row r="448" spans="1:11" x14ac:dyDescent="0.2">
      <c r="A448" t="s">
        <v>449</v>
      </c>
      <c r="B448">
        <v>70.5</v>
      </c>
      <c r="C448">
        <v>16734.22</v>
      </c>
      <c r="D448">
        <v>103202.31</v>
      </c>
      <c r="E448" t="s">
        <v>435</v>
      </c>
      <c r="G448">
        <f t="shared" si="25"/>
        <v>1</v>
      </c>
      <c r="H448">
        <f t="shared" si="26"/>
        <v>1</v>
      </c>
      <c r="J448" t="str">
        <f t="shared" si="27"/>
        <v>103202.31,16734.22</v>
      </c>
      <c r="K448" t="str">
        <f t="shared" si="28"/>
        <v>point 103202.31,16734.22</v>
      </c>
    </row>
    <row r="449" spans="1:11" x14ac:dyDescent="0.2">
      <c r="A449" t="s">
        <v>450</v>
      </c>
      <c r="B449">
        <v>70.2</v>
      </c>
      <c r="C449">
        <v>16727.53</v>
      </c>
      <c r="D449">
        <v>103228.06</v>
      </c>
      <c r="E449" t="s">
        <v>435</v>
      </c>
      <c r="G449">
        <f t="shared" si="25"/>
        <v>1</v>
      </c>
      <c r="H449">
        <f t="shared" si="26"/>
        <v>1</v>
      </c>
      <c r="J449" t="str">
        <f t="shared" si="27"/>
        <v>103228.06,16727.53</v>
      </c>
      <c r="K449" t="str">
        <f t="shared" si="28"/>
        <v>point 103228.06,16727.53</v>
      </c>
    </row>
    <row r="450" spans="1:11" x14ac:dyDescent="0.2">
      <c r="A450" t="s">
        <v>451</v>
      </c>
      <c r="B450">
        <v>69</v>
      </c>
      <c r="C450">
        <v>16730.77</v>
      </c>
      <c r="D450">
        <v>103184.07</v>
      </c>
      <c r="E450" t="s">
        <v>435</v>
      </c>
      <c r="G450">
        <f t="shared" ref="G450:G513" si="29">COUNTIF($A:$A,A450)</f>
        <v>1</v>
      </c>
      <c r="H450">
        <f t="shared" ref="H450:H513" si="30">COUNTIFS($C:$C,C450,$D:$D,D450)</f>
        <v>1</v>
      </c>
      <c r="J450" t="str">
        <f t="shared" ref="J450:J513" si="31">D450&amp;","&amp;C450</f>
        <v>103184.07,16730.77</v>
      </c>
      <c r="K450" t="str">
        <f t="shared" ref="K450:K513" si="32">"point "&amp;J450</f>
        <v>point 103184.07,16730.77</v>
      </c>
    </row>
    <row r="451" spans="1:11" x14ac:dyDescent="0.2">
      <c r="A451" t="s">
        <v>452</v>
      </c>
      <c r="B451">
        <v>80.2</v>
      </c>
      <c r="C451">
        <v>16719.16</v>
      </c>
      <c r="D451">
        <v>103217.29</v>
      </c>
      <c r="E451" t="s">
        <v>435</v>
      </c>
      <c r="G451">
        <f t="shared" si="29"/>
        <v>1</v>
      </c>
      <c r="H451">
        <f t="shared" si="30"/>
        <v>1</v>
      </c>
      <c r="J451" t="str">
        <f t="shared" si="31"/>
        <v>103217.29,16719.16</v>
      </c>
      <c r="K451" t="str">
        <f t="shared" si="32"/>
        <v>point 103217.29,16719.16</v>
      </c>
    </row>
    <row r="452" spans="1:11" x14ac:dyDescent="0.2">
      <c r="A452" t="s">
        <v>453</v>
      </c>
      <c r="B452">
        <v>78.099999999999994</v>
      </c>
      <c r="C452">
        <v>16706.82</v>
      </c>
      <c r="D452">
        <v>103236.29</v>
      </c>
      <c r="E452" t="s">
        <v>435</v>
      </c>
      <c r="G452">
        <f t="shared" si="29"/>
        <v>1</v>
      </c>
      <c r="H452">
        <f t="shared" si="30"/>
        <v>1</v>
      </c>
      <c r="J452" t="str">
        <f t="shared" si="31"/>
        <v>103236.29,16706.82</v>
      </c>
      <c r="K452" t="str">
        <f t="shared" si="32"/>
        <v>point 103236.29,16706.82</v>
      </c>
    </row>
    <row r="453" spans="1:11" x14ac:dyDescent="0.2">
      <c r="A453" t="s">
        <v>454</v>
      </c>
      <c r="B453">
        <v>77.5</v>
      </c>
      <c r="C453">
        <v>16706.689999999999</v>
      </c>
      <c r="D453">
        <v>103195.05</v>
      </c>
      <c r="E453" t="s">
        <v>435</v>
      </c>
      <c r="G453">
        <f t="shared" si="29"/>
        <v>1</v>
      </c>
      <c r="H453">
        <f t="shared" si="30"/>
        <v>1</v>
      </c>
      <c r="J453" t="str">
        <f t="shared" si="31"/>
        <v>103195.05,16706.69</v>
      </c>
      <c r="K453" t="str">
        <f t="shared" si="32"/>
        <v>point 103195.05,16706.69</v>
      </c>
    </row>
    <row r="454" spans="1:11" x14ac:dyDescent="0.2">
      <c r="A454" t="s">
        <v>455</v>
      </c>
      <c r="B454">
        <v>76</v>
      </c>
      <c r="C454">
        <v>16694.509999999998</v>
      </c>
      <c r="D454">
        <v>103171.97</v>
      </c>
      <c r="E454" t="s">
        <v>435</v>
      </c>
      <c r="G454">
        <f t="shared" si="29"/>
        <v>1</v>
      </c>
      <c r="H454">
        <f t="shared" si="30"/>
        <v>1</v>
      </c>
      <c r="J454" t="str">
        <f t="shared" si="31"/>
        <v>103171.97,16694.51</v>
      </c>
      <c r="K454" t="str">
        <f t="shared" si="32"/>
        <v>point 103171.97,16694.51</v>
      </c>
    </row>
    <row r="455" spans="1:11" x14ac:dyDescent="0.2">
      <c r="A455" t="s">
        <v>456</v>
      </c>
      <c r="B455">
        <v>58</v>
      </c>
      <c r="C455">
        <v>16683.53</v>
      </c>
      <c r="D455">
        <v>103208.28</v>
      </c>
      <c r="E455" t="s">
        <v>435</v>
      </c>
      <c r="G455">
        <f t="shared" si="29"/>
        <v>1</v>
      </c>
      <c r="H455">
        <f t="shared" si="30"/>
        <v>1</v>
      </c>
      <c r="J455" t="str">
        <f t="shared" si="31"/>
        <v>103208.28,16683.53</v>
      </c>
      <c r="K455" t="str">
        <f t="shared" si="32"/>
        <v>point 103208.28,16683.53</v>
      </c>
    </row>
    <row r="456" spans="1:11" x14ac:dyDescent="0.2">
      <c r="A456" t="s">
        <v>457</v>
      </c>
      <c r="B456">
        <v>50.8</v>
      </c>
      <c r="C456">
        <v>16778.14</v>
      </c>
      <c r="D456">
        <v>103280.29</v>
      </c>
      <c r="E456" t="s">
        <v>435</v>
      </c>
      <c r="G456">
        <f t="shared" si="29"/>
        <v>1</v>
      </c>
      <c r="H456">
        <f t="shared" si="30"/>
        <v>1</v>
      </c>
      <c r="J456" t="str">
        <f t="shared" si="31"/>
        <v>103280.29,16778.14</v>
      </c>
      <c r="K456" t="str">
        <f t="shared" si="32"/>
        <v>point 103280.29,16778.14</v>
      </c>
    </row>
    <row r="457" spans="1:11" x14ac:dyDescent="0.2">
      <c r="A457" t="s">
        <v>458</v>
      </c>
      <c r="B457">
        <v>65.3</v>
      </c>
      <c r="C457">
        <v>16768.38</v>
      </c>
      <c r="D457">
        <v>103314.57</v>
      </c>
      <c r="E457" t="s">
        <v>435</v>
      </c>
      <c r="G457">
        <f t="shared" si="29"/>
        <v>1</v>
      </c>
      <c r="H457">
        <f t="shared" si="30"/>
        <v>1</v>
      </c>
      <c r="J457" t="str">
        <f t="shared" si="31"/>
        <v>103314.57,16768.38</v>
      </c>
      <c r="K457" t="str">
        <f t="shared" si="32"/>
        <v>point 103314.57,16768.38</v>
      </c>
    </row>
    <row r="458" spans="1:11" x14ac:dyDescent="0.2">
      <c r="A458" t="s">
        <v>459</v>
      </c>
      <c r="B458">
        <v>71</v>
      </c>
      <c r="C458">
        <v>16757.77</v>
      </c>
      <c r="D458">
        <v>103299.83</v>
      </c>
      <c r="E458" t="s">
        <v>435</v>
      </c>
      <c r="G458">
        <f t="shared" si="29"/>
        <v>1</v>
      </c>
      <c r="H458">
        <f t="shared" si="30"/>
        <v>1</v>
      </c>
      <c r="J458" t="str">
        <f t="shared" si="31"/>
        <v>103299.83,16757.77</v>
      </c>
      <c r="K458" t="str">
        <f t="shared" si="32"/>
        <v>point 103299.83,16757.77</v>
      </c>
    </row>
    <row r="459" spans="1:11" x14ac:dyDescent="0.2">
      <c r="A459" t="s">
        <v>460</v>
      </c>
      <c r="B459">
        <v>69.599999999999994</v>
      </c>
      <c r="C459">
        <v>16750.09</v>
      </c>
      <c r="D459">
        <v>103284.42</v>
      </c>
      <c r="E459" t="s">
        <v>435</v>
      </c>
      <c r="G459">
        <f t="shared" si="29"/>
        <v>1</v>
      </c>
      <c r="H459">
        <f t="shared" si="30"/>
        <v>1</v>
      </c>
      <c r="J459" t="str">
        <f t="shared" si="31"/>
        <v>103284.42,16750.09</v>
      </c>
      <c r="K459" t="str">
        <f t="shared" si="32"/>
        <v>point 103284.42,16750.09</v>
      </c>
    </row>
    <row r="460" spans="1:11" x14ac:dyDescent="0.2">
      <c r="A460" t="s">
        <v>461</v>
      </c>
      <c r="B460">
        <v>68.8</v>
      </c>
      <c r="C460">
        <v>16741.13</v>
      </c>
      <c r="D460">
        <v>103269.86</v>
      </c>
      <c r="E460" t="s">
        <v>435</v>
      </c>
      <c r="G460">
        <f t="shared" si="29"/>
        <v>1</v>
      </c>
      <c r="H460">
        <f t="shared" si="30"/>
        <v>1</v>
      </c>
      <c r="J460" t="str">
        <f t="shared" si="31"/>
        <v>103269.86,16741.13</v>
      </c>
      <c r="K460" t="str">
        <f t="shared" si="32"/>
        <v>point 103269.86,16741.13</v>
      </c>
    </row>
    <row r="461" spans="1:11" x14ac:dyDescent="0.2">
      <c r="A461" t="s">
        <v>462</v>
      </c>
      <c r="B461">
        <v>63.8</v>
      </c>
      <c r="C461">
        <v>16730.27</v>
      </c>
      <c r="D461">
        <v>103303.41</v>
      </c>
      <c r="E461" t="s">
        <v>435</v>
      </c>
      <c r="G461">
        <f t="shared" si="29"/>
        <v>1</v>
      </c>
      <c r="H461">
        <f t="shared" si="30"/>
        <v>1</v>
      </c>
      <c r="J461" t="str">
        <f t="shared" si="31"/>
        <v>103303.41,16730.27</v>
      </c>
      <c r="K461" t="str">
        <f t="shared" si="32"/>
        <v>point 103303.41,16730.27</v>
      </c>
    </row>
    <row r="462" spans="1:11" x14ac:dyDescent="0.2">
      <c r="A462" t="s">
        <v>463</v>
      </c>
      <c r="B462">
        <v>51.5</v>
      </c>
      <c r="C462">
        <v>16927.310000000001</v>
      </c>
      <c r="D462">
        <v>103112.61</v>
      </c>
      <c r="E462" t="s">
        <v>435</v>
      </c>
      <c r="G462">
        <f t="shared" si="29"/>
        <v>1</v>
      </c>
      <c r="H462">
        <f t="shared" si="30"/>
        <v>1</v>
      </c>
      <c r="J462" t="str">
        <f t="shared" si="31"/>
        <v>103112.61,16927.31</v>
      </c>
      <c r="K462" t="str">
        <f t="shared" si="32"/>
        <v>point 103112.61,16927.31</v>
      </c>
    </row>
    <row r="463" spans="1:11" x14ac:dyDescent="0.2">
      <c r="A463" t="s">
        <v>464</v>
      </c>
      <c r="B463">
        <v>63.2</v>
      </c>
      <c r="C463">
        <v>16832.91</v>
      </c>
      <c r="D463">
        <v>103086.5</v>
      </c>
      <c r="E463" t="s">
        <v>435</v>
      </c>
      <c r="G463">
        <f t="shared" si="29"/>
        <v>1</v>
      </c>
      <c r="H463">
        <f t="shared" si="30"/>
        <v>1</v>
      </c>
      <c r="J463" t="str">
        <f t="shared" si="31"/>
        <v>103086.5,16832.91</v>
      </c>
      <c r="K463" t="str">
        <f t="shared" si="32"/>
        <v>point 103086.5,16832.91</v>
      </c>
    </row>
    <row r="464" spans="1:11" x14ac:dyDescent="0.2">
      <c r="A464" t="s">
        <v>465</v>
      </c>
      <c r="B464">
        <v>43.7</v>
      </c>
      <c r="C464">
        <v>16815.52</v>
      </c>
      <c r="D464">
        <v>103147.65</v>
      </c>
      <c r="E464" t="s">
        <v>435</v>
      </c>
      <c r="G464">
        <f t="shared" si="29"/>
        <v>1</v>
      </c>
      <c r="H464">
        <f t="shared" si="30"/>
        <v>1</v>
      </c>
      <c r="J464" t="str">
        <f t="shared" si="31"/>
        <v>103147.65,16815.52</v>
      </c>
      <c r="K464" t="str">
        <f t="shared" si="32"/>
        <v>point 103147.65,16815.52</v>
      </c>
    </row>
    <row r="465" spans="1:11" x14ac:dyDescent="0.2">
      <c r="A465" t="s">
        <v>466</v>
      </c>
      <c r="B465">
        <v>47</v>
      </c>
      <c r="C465">
        <v>16720.27</v>
      </c>
      <c r="D465">
        <v>103126.75</v>
      </c>
      <c r="E465" t="s">
        <v>435</v>
      </c>
      <c r="G465">
        <f t="shared" si="29"/>
        <v>1</v>
      </c>
      <c r="H465">
        <f t="shared" si="30"/>
        <v>1</v>
      </c>
      <c r="J465" t="str">
        <f t="shared" si="31"/>
        <v>103126.75,16720.27</v>
      </c>
      <c r="K465" t="str">
        <f t="shared" si="32"/>
        <v>point 103126.75,16720.27</v>
      </c>
    </row>
    <row r="466" spans="1:11" x14ac:dyDescent="0.2">
      <c r="A466" t="s">
        <v>467</v>
      </c>
      <c r="B466">
        <v>76.2</v>
      </c>
      <c r="C466">
        <v>16949.54</v>
      </c>
      <c r="D466">
        <v>103216.6</v>
      </c>
      <c r="E466" t="s">
        <v>435</v>
      </c>
      <c r="G466">
        <f t="shared" si="29"/>
        <v>1</v>
      </c>
      <c r="H466">
        <f t="shared" si="30"/>
        <v>1</v>
      </c>
      <c r="J466" t="str">
        <f t="shared" si="31"/>
        <v>103216.6,16949.54</v>
      </c>
      <c r="K466" t="str">
        <f t="shared" si="32"/>
        <v>point 103216.6,16949.54</v>
      </c>
    </row>
    <row r="467" spans="1:11" x14ac:dyDescent="0.2">
      <c r="A467" t="s">
        <v>468</v>
      </c>
      <c r="B467">
        <v>58.4</v>
      </c>
      <c r="C467">
        <v>16890.72</v>
      </c>
      <c r="D467">
        <v>103199.58</v>
      </c>
      <c r="E467" t="s">
        <v>435</v>
      </c>
      <c r="G467">
        <f t="shared" si="29"/>
        <v>1</v>
      </c>
      <c r="H467">
        <f t="shared" si="30"/>
        <v>1</v>
      </c>
      <c r="J467" t="str">
        <f t="shared" si="31"/>
        <v>103199.58,16890.72</v>
      </c>
      <c r="K467" t="str">
        <f t="shared" si="32"/>
        <v>point 103199.58,16890.72</v>
      </c>
    </row>
    <row r="468" spans="1:11" x14ac:dyDescent="0.2">
      <c r="A468" t="s">
        <v>469</v>
      </c>
      <c r="B468">
        <v>40.700000000000003</v>
      </c>
      <c r="C468">
        <v>16783.3</v>
      </c>
      <c r="D468">
        <v>103167.66</v>
      </c>
      <c r="E468" t="s">
        <v>435</v>
      </c>
      <c r="G468">
        <f t="shared" si="29"/>
        <v>1</v>
      </c>
      <c r="H468">
        <f t="shared" si="30"/>
        <v>1</v>
      </c>
      <c r="J468" t="str">
        <f t="shared" si="31"/>
        <v>103167.66,16783.3</v>
      </c>
      <c r="K468" t="str">
        <f t="shared" si="32"/>
        <v>point 103167.66,16783.3</v>
      </c>
    </row>
    <row r="469" spans="1:11" x14ac:dyDescent="0.2">
      <c r="A469" t="s">
        <v>470</v>
      </c>
      <c r="B469">
        <v>42</v>
      </c>
      <c r="C469">
        <v>16855.34</v>
      </c>
      <c r="D469">
        <v>103244.49</v>
      </c>
      <c r="E469" t="s">
        <v>435</v>
      </c>
      <c r="G469">
        <f t="shared" si="29"/>
        <v>1</v>
      </c>
      <c r="H469">
        <f t="shared" si="30"/>
        <v>1</v>
      </c>
      <c r="J469" t="str">
        <f t="shared" si="31"/>
        <v>103244.49,16855.34</v>
      </c>
      <c r="K469" t="str">
        <f t="shared" si="32"/>
        <v>point 103244.49,16855.34</v>
      </c>
    </row>
    <row r="470" spans="1:11" x14ac:dyDescent="0.2">
      <c r="A470" t="s">
        <v>471</v>
      </c>
      <c r="B470">
        <v>60.5</v>
      </c>
      <c r="C470">
        <v>16909.28</v>
      </c>
      <c r="D470">
        <v>103287.8</v>
      </c>
      <c r="E470" t="s">
        <v>435</v>
      </c>
      <c r="G470">
        <f t="shared" si="29"/>
        <v>1</v>
      </c>
      <c r="H470">
        <f t="shared" si="30"/>
        <v>1</v>
      </c>
      <c r="J470" t="str">
        <f t="shared" si="31"/>
        <v>103287.8,16909.28</v>
      </c>
      <c r="K470" t="str">
        <f t="shared" si="32"/>
        <v>point 103287.8,16909.28</v>
      </c>
    </row>
    <row r="471" spans="1:11" x14ac:dyDescent="0.2">
      <c r="A471" t="s">
        <v>472</v>
      </c>
      <c r="B471">
        <v>73.5</v>
      </c>
      <c r="C471">
        <v>16687.07</v>
      </c>
      <c r="D471">
        <v>103292.77</v>
      </c>
      <c r="E471" t="s">
        <v>435</v>
      </c>
      <c r="G471">
        <f t="shared" si="29"/>
        <v>1</v>
      </c>
      <c r="H471">
        <f t="shared" si="30"/>
        <v>1</v>
      </c>
      <c r="J471" t="str">
        <f t="shared" si="31"/>
        <v>103292.77,16687.07</v>
      </c>
      <c r="K471" t="str">
        <f t="shared" si="32"/>
        <v>point 103292.77,16687.07</v>
      </c>
    </row>
    <row r="472" spans="1:11" x14ac:dyDescent="0.2">
      <c r="A472" t="s">
        <v>473</v>
      </c>
      <c r="B472">
        <v>74</v>
      </c>
      <c r="C472">
        <v>16965.98</v>
      </c>
      <c r="D472">
        <v>103158.92</v>
      </c>
      <c r="E472" t="s">
        <v>435</v>
      </c>
      <c r="G472">
        <f t="shared" si="29"/>
        <v>1</v>
      </c>
      <c r="H472">
        <f t="shared" si="30"/>
        <v>1</v>
      </c>
      <c r="J472" t="str">
        <f t="shared" si="31"/>
        <v>103158.92,16965.98</v>
      </c>
      <c r="K472" t="str">
        <f t="shared" si="32"/>
        <v>point 103158.92,16965.98</v>
      </c>
    </row>
    <row r="473" spans="1:11" x14ac:dyDescent="0.2">
      <c r="A473" t="s">
        <v>474</v>
      </c>
      <c r="B473">
        <v>60.3</v>
      </c>
      <c r="C473">
        <v>16964.41</v>
      </c>
      <c r="D473">
        <v>103121.41</v>
      </c>
      <c r="E473" t="s">
        <v>435</v>
      </c>
      <c r="G473">
        <f t="shared" si="29"/>
        <v>1</v>
      </c>
      <c r="H473">
        <f t="shared" si="30"/>
        <v>1</v>
      </c>
      <c r="J473" t="str">
        <f t="shared" si="31"/>
        <v>103121.41,16964.41</v>
      </c>
      <c r="K473" t="str">
        <f t="shared" si="32"/>
        <v>point 103121.41,16964.41</v>
      </c>
    </row>
    <row r="474" spans="1:11" x14ac:dyDescent="0.2">
      <c r="A474" t="s">
        <v>475</v>
      </c>
      <c r="B474">
        <v>62.3</v>
      </c>
      <c r="C474">
        <v>16953</v>
      </c>
      <c r="D474">
        <v>103142.22</v>
      </c>
      <c r="E474" t="s">
        <v>435</v>
      </c>
      <c r="G474">
        <f t="shared" si="29"/>
        <v>1</v>
      </c>
      <c r="H474">
        <f t="shared" si="30"/>
        <v>1</v>
      </c>
      <c r="J474" t="str">
        <f t="shared" si="31"/>
        <v>103142.22,16953</v>
      </c>
      <c r="K474" t="str">
        <f t="shared" si="32"/>
        <v>point 103142.22,16953</v>
      </c>
    </row>
    <row r="475" spans="1:11" x14ac:dyDescent="0.2">
      <c r="A475" t="s">
        <v>476</v>
      </c>
      <c r="B475">
        <v>58.3</v>
      </c>
      <c r="C475">
        <v>16882.11</v>
      </c>
      <c r="D475">
        <v>103111.09</v>
      </c>
      <c r="E475" t="s">
        <v>435</v>
      </c>
      <c r="G475">
        <f t="shared" si="29"/>
        <v>1</v>
      </c>
      <c r="H475">
        <f t="shared" si="30"/>
        <v>1</v>
      </c>
      <c r="J475" t="str">
        <f t="shared" si="31"/>
        <v>103111.09,16882.11</v>
      </c>
      <c r="K475" t="str">
        <f t="shared" si="32"/>
        <v>point 103111.09,16882.11</v>
      </c>
    </row>
    <row r="476" spans="1:11" x14ac:dyDescent="0.2">
      <c r="A476" t="s">
        <v>477</v>
      </c>
      <c r="B476">
        <v>60.5</v>
      </c>
      <c r="C476">
        <v>16873.72</v>
      </c>
      <c r="D476">
        <v>103097.33</v>
      </c>
      <c r="E476" t="s">
        <v>435</v>
      </c>
      <c r="G476">
        <f t="shared" si="29"/>
        <v>1</v>
      </c>
      <c r="H476">
        <f t="shared" si="30"/>
        <v>1</v>
      </c>
      <c r="J476" t="str">
        <f t="shared" si="31"/>
        <v>103097.33,16873.72</v>
      </c>
      <c r="K476" t="str">
        <f t="shared" si="32"/>
        <v>point 103097.33,16873.72</v>
      </c>
    </row>
    <row r="477" spans="1:11" x14ac:dyDescent="0.2">
      <c r="A477" t="s">
        <v>478</v>
      </c>
      <c r="B477">
        <v>67.400000000000006</v>
      </c>
      <c r="C477">
        <v>16864.419999999998</v>
      </c>
      <c r="D477">
        <v>103130.6</v>
      </c>
      <c r="E477" t="s">
        <v>435</v>
      </c>
      <c r="G477">
        <f t="shared" si="29"/>
        <v>1</v>
      </c>
      <c r="H477">
        <f t="shared" si="30"/>
        <v>1</v>
      </c>
      <c r="J477" t="str">
        <f t="shared" si="31"/>
        <v>103130.6,16864.42</v>
      </c>
      <c r="K477" t="str">
        <f t="shared" si="32"/>
        <v>point 103130.6,16864.42</v>
      </c>
    </row>
    <row r="478" spans="1:11" x14ac:dyDescent="0.2">
      <c r="A478" t="s">
        <v>479</v>
      </c>
      <c r="B478">
        <v>81.5</v>
      </c>
      <c r="C478">
        <v>16787.8</v>
      </c>
      <c r="D478">
        <v>103086.65</v>
      </c>
      <c r="E478" t="s">
        <v>435</v>
      </c>
      <c r="G478">
        <f t="shared" si="29"/>
        <v>1</v>
      </c>
      <c r="H478">
        <f t="shared" si="30"/>
        <v>1</v>
      </c>
      <c r="J478" t="str">
        <f t="shared" si="31"/>
        <v>103086.65,16787.8</v>
      </c>
      <c r="K478" t="str">
        <f t="shared" si="32"/>
        <v>point 103086.65,16787.8</v>
      </c>
    </row>
    <row r="479" spans="1:11" x14ac:dyDescent="0.2">
      <c r="A479" t="s">
        <v>480</v>
      </c>
      <c r="B479">
        <v>65.900000000000006</v>
      </c>
      <c r="C479">
        <v>16771.349999999999</v>
      </c>
      <c r="D479">
        <v>103105.3</v>
      </c>
      <c r="E479" t="s">
        <v>435</v>
      </c>
      <c r="G479">
        <f t="shared" si="29"/>
        <v>1</v>
      </c>
      <c r="H479">
        <f t="shared" si="30"/>
        <v>1</v>
      </c>
      <c r="J479" t="str">
        <f t="shared" si="31"/>
        <v>103105.3,16771.35</v>
      </c>
      <c r="K479" t="str">
        <f t="shared" si="32"/>
        <v>point 103105.3,16771.35</v>
      </c>
    </row>
    <row r="480" spans="1:11" x14ac:dyDescent="0.2">
      <c r="A480" t="s">
        <v>481</v>
      </c>
      <c r="B480">
        <v>64.5</v>
      </c>
      <c r="C480">
        <v>16757.54</v>
      </c>
      <c r="D480">
        <v>103064.31</v>
      </c>
      <c r="E480" t="s">
        <v>435</v>
      </c>
      <c r="G480">
        <f t="shared" si="29"/>
        <v>1</v>
      </c>
      <c r="H480">
        <f t="shared" si="30"/>
        <v>1</v>
      </c>
      <c r="J480" t="str">
        <f t="shared" si="31"/>
        <v>103064.31,16757.54</v>
      </c>
      <c r="K480" t="str">
        <f t="shared" si="32"/>
        <v>point 103064.31,16757.54</v>
      </c>
    </row>
    <row r="481" spans="1:11" x14ac:dyDescent="0.2">
      <c r="A481" t="s">
        <v>482</v>
      </c>
      <c r="B481">
        <v>67.2</v>
      </c>
      <c r="C481">
        <v>16747.919999999998</v>
      </c>
      <c r="D481">
        <v>103098.8</v>
      </c>
      <c r="E481" t="s">
        <v>435</v>
      </c>
      <c r="G481">
        <f t="shared" si="29"/>
        <v>1</v>
      </c>
      <c r="H481">
        <f t="shared" si="30"/>
        <v>1</v>
      </c>
      <c r="J481" t="str">
        <f t="shared" si="31"/>
        <v>103098.8,16747.92</v>
      </c>
      <c r="K481" t="str">
        <f t="shared" si="32"/>
        <v>point 103098.8,16747.92</v>
      </c>
    </row>
    <row r="482" spans="1:11" x14ac:dyDescent="0.2">
      <c r="A482" t="s">
        <v>483</v>
      </c>
      <c r="B482">
        <v>65.3</v>
      </c>
      <c r="C482">
        <v>16784.02</v>
      </c>
      <c r="D482">
        <v>103206.36</v>
      </c>
      <c r="E482" t="s">
        <v>435</v>
      </c>
      <c r="G482">
        <f t="shared" si="29"/>
        <v>1</v>
      </c>
      <c r="H482">
        <f t="shared" si="30"/>
        <v>1</v>
      </c>
      <c r="J482" t="str">
        <f t="shared" si="31"/>
        <v>103206.36,16784.02</v>
      </c>
      <c r="K482" t="str">
        <f t="shared" si="32"/>
        <v>point 103206.36,16784.02</v>
      </c>
    </row>
    <row r="483" spans="1:11" x14ac:dyDescent="0.2">
      <c r="A483" t="s">
        <v>484</v>
      </c>
      <c r="B483">
        <v>64.3</v>
      </c>
      <c r="C483">
        <v>16731.45</v>
      </c>
      <c r="D483">
        <v>103243.64</v>
      </c>
      <c r="E483" t="s">
        <v>435</v>
      </c>
      <c r="G483">
        <f t="shared" si="29"/>
        <v>1</v>
      </c>
      <c r="H483">
        <f t="shared" si="30"/>
        <v>1</v>
      </c>
      <c r="J483" t="str">
        <f t="shared" si="31"/>
        <v>103243.64,16731.45</v>
      </c>
      <c r="K483" t="str">
        <f t="shared" si="32"/>
        <v>point 103243.64,16731.45</v>
      </c>
    </row>
    <row r="484" spans="1:11" x14ac:dyDescent="0.2">
      <c r="A484" t="s">
        <v>485</v>
      </c>
      <c r="B484">
        <v>80.099999999999994</v>
      </c>
      <c r="C484">
        <v>16720.02</v>
      </c>
      <c r="D484">
        <v>103198.76</v>
      </c>
      <c r="E484" t="s">
        <v>435</v>
      </c>
      <c r="G484">
        <f t="shared" si="29"/>
        <v>1</v>
      </c>
      <c r="H484">
        <f t="shared" si="30"/>
        <v>1</v>
      </c>
      <c r="J484" t="str">
        <f t="shared" si="31"/>
        <v>103198.76,16720.02</v>
      </c>
      <c r="K484" t="str">
        <f t="shared" si="32"/>
        <v>point 103198.76,16720.02</v>
      </c>
    </row>
    <row r="485" spans="1:11" x14ac:dyDescent="0.2">
      <c r="A485" t="s">
        <v>486</v>
      </c>
      <c r="B485">
        <v>59.5</v>
      </c>
      <c r="C485">
        <v>16688.8</v>
      </c>
      <c r="D485">
        <v>103216.99</v>
      </c>
      <c r="E485" t="s">
        <v>435</v>
      </c>
      <c r="G485">
        <f t="shared" si="29"/>
        <v>1</v>
      </c>
      <c r="H485">
        <f t="shared" si="30"/>
        <v>1</v>
      </c>
      <c r="J485" t="str">
        <f t="shared" si="31"/>
        <v>103216.99,16688.8</v>
      </c>
      <c r="K485" t="str">
        <f t="shared" si="32"/>
        <v>point 103216.99,16688.8</v>
      </c>
    </row>
    <row r="486" spans="1:11" x14ac:dyDescent="0.2">
      <c r="A486" t="s">
        <v>487</v>
      </c>
      <c r="B486">
        <v>72.7</v>
      </c>
      <c r="C486">
        <v>16711.72</v>
      </c>
      <c r="D486">
        <v>103174.59</v>
      </c>
      <c r="E486" t="s">
        <v>435</v>
      </c>
      <c r="G486">
        <f t="shared" si="29"/>
        <v>1</v>
      </c>
      <c r="H486">
        <f t="shared" si="30"/>
        <v>1</v>
      </c>
      <c r="J486" t="str">
        <f t="shared" si="31"/>
        <v>103174.59,16711.72</v>
      </c>
      <c r="K486" t="str">
        <f t="shared" si="32"/>
        <v>point 103174.59,16711.72</v>
      </c>
    </row>
    <row r="487" spans="1:11" x14ac:dyDescent="0.2">
      <c r="A487" t="s">
        <v>488</v>
      </c>
      <c r="B487">
        <v>53</v>
      </c>
      <c r="C487">
        <v>16688.580000000002</v>
      </c>
      <c r="D487">
        <v>103189.59</v>
      </c>
      <c r="E487" t="s">
        <v>435</v>
      </c>
      <c r="G487">
        <f t="shared" si="29"/>
        <v>1</v>
      </c>
      <c r="H487">
        <f t="shared" si="30"/>
        <v>1</v>
      </c>
      <c r="J487" t="str">
        <f t="shared" si="31"/>
        <v>103189.59,16688.58</v>
      </c>
      <c r="K487" t="str">
        <f t="shared" si="32"/>
        <v>point 103189.59,16688.58</v>
      </c>
    </row>
    <row r="488" spans="1:11" x14ac:dyDescent="0.2">
      <c r="A488" t="s">
        <v>489</v>
      </c>
      <c r="B488">
        <v>70.099999999999994</v>
      </c>
      <c r="C488">
        <v>16682.25</v>
      </c>
      <c r="D488">
        <v>103229.46</v>
      </c>
      <c r="E488" t="s">
        <v>435</v>
      </c>
      <c r="G488">
        <f t="shared" si="29"/>
        <v>1</v>
      </c>
      <c r="H488">
        <f t="shared" si="30"/>
        <v>1</v>
      </c>
      <c r="J488" t="str">
        <f t="shared" si="31"/>
        <v>103229.46,16682.25</v>
      </c>
      <c r="K488" t="str">
        <f t="shared" si="32"/>
        <v>point 103229.46,16682.25</v>
      </c>
    </row>
    <row r="489" spans="1:11" x14ac:dyDescent="0.2">
      <c r="A489" t="s">
        <v>490</v>
      </c>
      <c r="B489">
        <v>56.4</v>
      </c>
      <c r="C489">
        <v>16772.68</v>
      </c>
      <c r="D489">
        <v>103297.69</v>
      </c>
      <c r="E489" t="s">
        <v>435</v>
      </c>
      <c r="G489">
        <f t="shared" si="29"/>
        <v>1</v>
      </c>
      <c r="H489">
        <f t="shared" si="30"/>
        <v>1</v>
      </c>
      <c r="J489" t="str">
        <f t="shared" si="31"/>
        <v>103297.69,16772.68</v>
      </c>
      <c r="K489" t="str">
        <f t="shared" si="32"/>
        <v>point 103297.69,16772.68</v>
      </c>
    </row>
    <row r="490" spans="1:11" x14ac:dyDescent="0.2">
      <c r="A490" t="s">
        <v>491</v>
      </c>
      <c r="B490">
        <v>58.7</v>
      </c>
      <c r="C490">
        <v>16761.41</v>
      </c>
      <c r="D490">
        <v>103287.74</v>
      </c>
      <c r="E490" t="s">
        <v>435</v>
      </c>
      <c r="G490">
        <f t="shared" si="29"/>
        <v>1</v>
      </c>
      <c r="H490">
        <f t="shared" si="30"/>
        <v>1</v>
      </c>
      <c r="J490" t="str">
        <f t="shared" si="31"/>
        <v>103287.74,16761.41</v>
      </c>
      <c r="K490" t="str">
        <f t="shared" si="32"/>
        <v>point 103287.74,16761.41</v>
      </c>
    </row>
    <row r="491" spans="1:11" x14ac:dyDescent="0.2">
      <c r="A491" t="s">
        <v>492</v>
      </c>
      <c r="B491">
        <v>79.099999999999994</v>
      </c>
      <c r="C491">
        <v>16746.310000000001</v>
      </c>
      <c r="D491">
        <v>103296.72</v>
      </c>
      <c r="E491" t="s">
        <v>435</v>
      </c>
      <c r="G491">
        <f t="shared" si="29"/>
        <v>1</v>
      </c>
      <c r="H491">
        <f t="shared" si="30"/>
        <v>1</v>
      </c>
      <c r="J491" t="str">
        <f t="shared" si="31"/>
        <v>103296.72,16746.31</v>
      </c>
      <c r="K491" t="str">
        <f t="shared" si="32"/>
        <v>point 103296.72,16746.31</v>
      </c>
    </row>
    <row r="492" spans="1:11" x14ac:dyDescent="0.2">
      <c r="A492" t="s">
        <v>493</v>
      </c>
      <c r="B492">
        <v>69.8</v>
      </c>
      <c r="C492">
        <v>16735.310000000001</v>
      </c>
      <c r="D492">
        <v>103286.53</v>
      </c>
      <c r="E492" t="s">
        <v>435</v>
      </c>
      <c r="G492">
        <f t="shared" si="29"/>
        <v>1</v>
      </c>
      <c r="H492">
        <f t="shared" si="30"/>
        <v>1</v>
      </c>
      <c r="J492" t="str">
        <f t="shared" si="31"/>
        <v>103286.53,16735.31</v>
      </c>
      <c r="K492" t="str">
        <f t="shared" si="32"/>
        <v>point 103286.53,16735.31</v>
      </c>
    </row>
    <row r="493" spans="1:11" x14ac:dyDescent="0.2">
      <c r="A493" t="s">
        <v>494</v>
      </c>
      <c r="B493">
        <v>66.5</v>
      </c>
      <c r="C493">
        <v>16814.71</v>
      </c>
      <c r="D493">
        <v>103082.36</v>
      </c>
      <c r="E493" t="s">
        <v>435</v>
      </c>
      <c r="G493">
        <f t="shared" si="29"/>
        <v>1</v>
      </c>
      <c r="H493">
        <f t="shared" si="30"/>
        <v>1</v>
      </c>
      <c r="J493" t="str">
        <f t="shared" si="31"/>
        <v>103082.36,16814.71</v>
      </c>
      <c r="K493" t="str">
        <f t="shared" si="32"/>
        <v>point 103082.36,16814.71</v>
      </c>
    </row>
    <row r="494" spans="1:11" x14ac:dyDescent="0.2">
      <c r="A494" t="s">
        <v>495</v>
      </c>
      <c r="B494">
        <v>52</v>
      </c>
      <c r="C494">
        <v>16921.43</v>
      </c>
      <c r="D494">
        <v>103133.28</v>
      </c>
      <c r="E494" t="s">
        <v>435</v>
      </c>
      <c r="G494">
        <f t="shared" si="29"/>
        <v>1</v>
      </c>
      <c r="H494">
        <f t="shared" si="30"/>
        <v>1</v>
      </c>
      <c r="J494" t="str">
        <f t="shared" si="31"/>
        <v>103133.28,16921.43</v>
      </c>
      <c r="K494" t="str">
        <f t="shared" si="32"/>
        <v>point 103133.28,16921.43</v>
      </c>
    </row>
    <row r="495" spans="1:11" x14ac:dyDescent="0.2">
      <c r="A495" t="s">
        <v>496</v>
      </c>
      <c r="B495">
        <v>70.900000000000006</v>
      </c>
      <c r="C495">
        <v>16827.37</v>
      </c>
      <c r="D495">
        <v>103107.49</v>
      </c>
      <c r="E495" t="s">
        <v>435</v>
      </c>
      <c r="G495">
        <f t="shared" si="29"/>
        <v>1</v>
      </c>
      <c r="H495">
        <f t="shared" si="30"/>
        <v>1</v>
      </c>
      <c r="J495" t="str">
        <f t="shared" si="31"/>
        <v>103107.49,16827.37</v>
      </c>
      <c r="K495" t="str">
        <f t="shared" si="32"/>
        <v>point 103107.49,16827.37</v>
      </c>
    </row>
    <row r="496" spans="1:11" x14ac:dyDescent="0.2">
      <c r="A496" t="s">
        <v>497</v>
      </c>
      <c r="B496">
        <v>64.7</v>
      </c>
      <c r="C496">
        <v>16802.349999999999</v>
      </c>
      <c r="D496">
        <v>103122.07</v>
      </c>
      <c r="E496" t="s">
        <v>435</v>
      </c>
      <c r="G496">
        <f t="shared" si="29"/>
        <v>1</v>
      </c>
      <c r="H496">
        <f t="shared" si="30"/>
        <v>1</v>
      </c>
      <c r="J496" t="str">
        <f t="shared" si="31"/>
        <v>103122.07,16802.35</v>
      </c>
      <c r="K496" t="str">
        <f t="shared" si="32"/>
        <v>point 103122.07,16802.35</v>
      </c>
    </row>
    <row r="497" spans="1:11" x14ac:dyDescent="0.2">
      <c r="A497" t="s">
        <v>498</v>
      </c>
      <c r="B497">
        <v>72.2</v>
      </c>
      <c r="C497">
        <v>16965.39</v>
      </c>
      <c r="D497">
        <v>103191.97</v>
      </c>
      <c r="E497" t="s">
        <v>435</v>
      </c>
      <c r="G497">
        <f t="shared" si="29"/>
        <v>1</v>
      </c>
      <c r="H497">
        <f t="shared" si="30"/>
        <v>1</v>
      </c>
      <c r="J497" t="str">
        <f t="shared" si="31"/>
        <v>103191.97,16965.39</v>
      </c>
      <c r="K497" t="str">
        <f t="shared" si="32"/>
        <v>point 103191.97,16965.39</v>
      </c>
    </row>
    <row r="498" spans="1:11" x14ac:dyDescent="0.2">
      <c r="A498" t="s">
        <v>499</v>
      </c>
      <c r="B498">
        <v>61.3</v>
      </c>
      <c r="C498">
        <v>16929.419999999998</v>
      </c>
      <c r="D498">
        <v>103180.07</v>
      </c>
      <c r="E498" t="s">
        <v>435</v>
      </c>
      <c r="G498">
        <f t="shared" si="29"/>
        <v>1</v>
      </c>
      <c r="H498">
        <f t="shared" si="30"/>
        <v>1</v>
      </c>
      <c r="J498" t="str">
        <f t="shared" si="31"/>
        <v>103180.07,16929.42</v>
      </c>
      <c r="K498" t="str">
        <f t="shared" si="32"/>
        <v>point 103180.07,16929.42</v>
      </c>
    </row>
    <row r="499" spans="1:11" x14ac:dyDescent="0.2">
      <c r="A499" t="s">
        <v>500</v>
      </c>
      <c r="B499">
        <v>53</v>
      </c>
      <c r="C499">
        <v>16890.63</v>
      </c>
      <c r="D499">
        <v>103169.06</v>
      </c>
      <c r="E499" t="s">
        <v>435</v>
      </c>
      <c r="G499">
        <f t="shared" si="29"/>
        <v>1</v>
      </c>
      <c r="H499">
        <f t="shared" si="30"/>
        <v>1</v>
      </c>
      <c r="J499" t="str">
        <f t="shared" si="31"/>
        <v>103169.06,16890.63</v>
      </c>
      <c r="K499" t="str">
        <f t="shared" si="32"/>
        <v>point 103169.06,16890.63</v>
      </c>
    </row>
    <row r="500" spans="1:11" x14ac:dyDescent="0.2">
      <c r="A500" t="s">
        <v>501</v>
      </c>
      <c r="B500">
        <v>60.6</v>
      </c>
      <c r="C500">
        <v>16856.509999999998</v>
      </c>
      <c r="D500">
        <v>103159.19</v>
      </c>
      <c r="E500" t="s">
        <v>435</v>
      </c>
      <c r="G500">
        <f t="shared" si="29"/>
        <v>1</v>
      </c>
      <c r="H500">
        <f t="shared" si="30"/>
        <v>1</v>
      </c>
      <c r="J500" t="str">
        <f t="shared" si="31"/>
        <v>103159.19,16856.51</v>
      </c>
      <c r="K500" t="str">
        <f t="shared" si="32"/>
        <v>point 103159.19,16856.51</v>
      </c>
    </row>
    <row r="501" spans="1:11" x14ac:dyDescent="0.2">
      <c r="A501" t="s">
        <v>502</v>
      </c>
      <c r="B501">
        <v>53.5</v>
      </c>
      <c r="C501">
        <v>16774.36</v>
      </c>
      <c r="D501">
        <v>103136.39</v>
      </c>
      <c r="E501" t="s">
        <v>435</v>
      </c>
      <c r="G501">
        <f t="shared" si="29"/>
        <v>1</v>
      </c>
      <c r="H501">
        <f t="shared" si="30"/>
        <v>1</v>
      </c>
      <c r="J501" t="str">
        <f t="shared" si="31"/>
        <v>103136.39,16774.36</v>
      </c>
      <c r="K501" t="str">
        <f t="shared" si="32"/>
        <v>point 103136.39,16774.36</v>
      </c>
    </row>
    <row r="502" spans="1:11" x14ac:dyDescent="0.2">
      <c r="A502" t="s">
        <v>503</v>
      </c>
      <c r="B502">
        <v>41.6</v>
      </c>
      <c r="C502">
        <v>16827.27</v>
      </c>
      <c r="D502">
        <v>103180.08</v>
      </c>
      <c r="E502" t="s">
        <v>435</v>
      </c>
      <c r="G502">
        <f t="shared" si="29"/>
        <v>1</v>
      </c>
      <c r="H502">
        <f t="shared" si="30"/>
        <v>1</v>
      </c>
      <c r="J502" t="str">
        <f t="shared" si="31"/>
        <v>103180.08,16827.27</v>
      </c>
      <c r="K502" t="str">
        <f t="shared" si="32"/>
        <v>point 103180.08,16827.27</v>
      </c>
    </row>
    <row r="503" spans="1:11" x14ac:dyDescent="0.2">
      <c r="A503" t="s">
        <v>504</v>
      </c>
      <c r="B503">
        <v>66.099999999999994</v>
      </c>
      <c r="C503">
        <v>16904.97</v>
      </c>
      <c r="D503">
        <v>103230.84</v>
      </c>
      <c r="E503" t="s">
        <v>435</v>
      </c>
      <c r="G503">
        <f t="shared" si="29"/>
        <v>1</v>
      </c>
      <c r="H503">
        <f t="shared" si="30"/>
        <v>1</v>
      </c>
      <c r="J503" t="str">
        <f t="shared" si="31"/>
        <v>103230.84,16904.97</v>
      </c>
      <c r="K503" t="str">
        <f t="shared" si="32"/>
        <v>point 103230.84,16904.97</v>
      </c>
    </row>
    <row r="504" spans="1:11" x14ac:dyDescent="0.2">
      <c r="A504" t="s">
        <v>505</v>
      </c>
      <c r="B504">
        <v>43.5</v>
      </c>
      <c r="C504">
        <v>16862.759999999998</v>
      </c>
      <c r="D504">
        <v>103219.03</v>
      </c>
      <c r="E504" t="s">
        <v>435</v>
      </c>
      <c r="G504">
        <f t="shared" si="29"/>
        <v>1</v>
      </c>
      <c r="H504">
        <f t="shared" si="30"/>
        <v>1</v>
      </c>
      <c r="J504" t="str">
        <f t="shared" si="31"/>
        <v>103219.03,16862.76</v>
      </c>
      <c r="K504" t="str">
        <f t="shared" si="32"/>
        <v>point 103219.03,16862.76</v>
      </c>
    </row>
    <row r="505" spans="1:11" x14ac:dyDescent="0.2">
      <c r="A505" t="s">
        <v>506</v>
      </c>
      <c r="B505">
        <v>39.1</v>
      </c>
      <c r="C505">
        <v>16775.54</v>
      </c>
      <c r="D505">
        <v>103194.71</v>
      </c>
      <c r="E505" t="s">
        <v>435</v>
      </c>
      <c r="G505">
        <f t="shared" si="29"/>
        <v>1</v>
      </c>
      <c r="H505">
        <f t="shared" si="30"/>
        <v>1</v>
      </c>
      <c r="J505" t="str">
        <f t="shared" si="31"/>
        <v>103194.71,16775.54</v>
      </c>
      <c r="K505" t="str">
        <f t="shared" si="32"/>
        <v>point 103194.71,16775.54</v>
      </c>
    </row>
    <row r="506" spans="1:11" x14ac:dyDescent="0.2">
      <c r="A506" t="s">
        <v>507</v>
      </c>
      <c r="B506">
        <v>76.400000000000006</v>
      </c>
      <c r="C506">
        <v>16921.89</v>
      </c>
      <c r="D506">
        <v>103266</v>
      </c>
      <c r="E506" t="s">
        <v>435</v>
      </c>
      <c r="G506">
        <f t="shared" si="29"/>
        <v>1</v>
      </c>
      <c r="H506">
        <f t="shared" si="30"/>
        <v>1</v>
      </c>
      <c r="J506" t="str">
        <f t="shared" si="31"/>
        <v>103266,16921.89</v>
      </c>
      <c r="K506" t="str">
        <f t="shared" si="32"/>
        <v>point 103266,16921.89</v>
      </c>
    </row>
    <row r="507" spans="1:11" x14ac:dyDescent="0.2">
      <c r="A507" t="s">
        <v>508</v>
      </c>
      <c r="B507">
        <v>58.9</v>
      </c>
      <c r="C507">
        <v>16875.89</v>
      </c>
      <c r="D507">
        <v>103250.77</v>
      </c>
      <c r="E507" t="s">
        <v>435</v>
      </c>
      <c r="G507">
        <f t="shared" si="29"/>
        <v>1</v>
      </c>
      <c r="H507">
        <f t="shared" si="30"/>
        <v>1</v>
      </c>
      <c r="J507" t="str">
        <f t="shared" si="31"/>
        <v>103250.77,16875.89</v>
      </c>
      <c r="K507" t="str">
        <f t="shared" si="32"/>
        <v>point 103250.77,16875.89</v>
      </c>
    </row>
    <row r="508" spans="1:11" x14ac:dyDescent="0.2">
      <c r="A508" t="s">
        <v>509</v>
      </c>
      <c r="B508">
        <v>36.5</v>
      </c>
      <c r="C508">
        <v>16812.98</v>
      </c>
      <c r="D508">
        <v>103233.21</v>
      </c>
      <c r="E508" t="s">
        <v>435</v>
      </c>
      <c r="G508">
        <f t="shared" si="29"/>
        <v>1</v>
      </c>
      <c r="H508">
        <f t="shared" si="30"/>
        <v>1</v>
      </c>
      <c r="J508" t="str">
        <f t="shared" si="31"/>
        <v>103233.21,16812.98</v>
      </c>
      <c r="K508" t="str">
        <f t="shared" si="32"/>
        <v>point 103233.21,16812.98</v>
      </c>
    </row>
    <row r="509" spans="1:11" x14ac:dyDescent="0.2">
      <c r="A509" t="s">
        <v>510</v>
      </c>
      <c r="B509">
        <v>45.1</v>
      </c>
      <c r="C509">
        <v>16827.2</v>
      </c>
      <c r="D509">
        <v>103264.25</v>
      </c>
      <c r="E509" t="s">
        <v>435</v>
      </c>
      <c r="G509">
        <f t="shared" si="29"/>
        <v>1</v>
      </c>
      <c r="H509">
        <f t="shared" si="30"/>
        <v>1</v>
      </c>
      <c r="J509" t="str">
        <f t="shared" si="31"/>
        <v>103264.25,16827.2</v>
      </c>
      <c r="K509" t="str">
        <f t="shared" si="32"/>
        <v>point 103264.25,16827.2</v>
      </c>
    </row>
    <row r="510" spans="1:11" x14ac:dyDescent="0.2">
      <c r="A510" t="s">
        <v>511</v>
      </c>
      <c r="B510">
        <v>42.6</v>
      </c>
      <c r="C510">
        <v>16760.72</v>
      </c>
      <c r="D510">
        <v>103245.73</v>
      </c>
      <c r="E510" t="s">
        <v>435</v>
      </c>
      <c r="G510">
        <f t="shared" si="29"/>
        <v>1</v>
      </c>
      <c r="H510">
        <f t="shared" si="30"/>
        <v>1</v>
      </c>
      <c r="J510" t="str">
        <f t="shared" si="31"/>
        <v>103245.73,16760.72</v>
      </c>
      <c r="K510" t="str">
        <f t="shared" si="32"/>
        <v>point 103245.73,16760.72</v>
      </c>
    </row>
    <row r="511" spans="1:11" x14ac:dyDescent="0.2">
      <c r="A511" t="s">
        <v>512</v>
      </c>
      <c r="B511">
        <v>81.599999999999994</v>
      </c>
      <c r="C511">
        <v>16657.38</v>
      </c>
      <c r="D511">
        <v>103231.74</v>
      </c>
      <c r="E511" t="s">
        <v>435</v>
      </c>
      <c r="G511">
        <f t="shared" si="29"/>
        <v>1</v>
      </c>
      <c r="H511">
        <f t="shared" si="30"/>
        <v>1</v>
      </c>
      <c r="J511" t="str">
        <f t="shared" si="31"/>
        <v>103231.74,16657.38</v>
      </c>
      <c r="K511" t="str">
        <f t="shared" si="32"/>
        <v>point 103231.74,16657.38</v>
      </c>
    </row>
    <row r="512" spans="1:11" x14ac:dyDescent="0.2">
      <c r="A512" t="s">
        <v>513</v>
      </c>
      <c r="B512">
        <v>59</v>
      </c>
      <c r="C512">
        <v>16712.61</v>
      </c>
      <c r="D512">
        <v>103280.95</v>
      </c>
      <c r="E512" t="s">
        <v>435</v>
      </c>
      <c r="G512">
        <f t="shared" si="29"/>
        <v>1</v>
      </c>
      <c r="H512">
        <f t="shared" si="30"/>
        <v>1</v>
      </c>
      <c r="J512" t="str">
        <f t="shared" si="31"/>
        <v>103280.95,16712.61</v>
      </c>
      <c r="K512" t="str">
        <f t="shared" si="32"/>
        <v>point 103280.95,16712.61</v>
      </c>
    </row>
    <row r="513" spans="1:11" x14ac:dyDescent="0.2">
      <c r="A513" t="s">
        <v>514</v>
      </c>
      <c r="B513">
        <v>71.5</v>
      </c>
      <c r="C513">
        <v>16667.46</v>
      </c>
      <c r="D513">
        <v>103268.04</v>
      </c>
      <c r="E513" t="s">
        <v>435</v>
      </c>
      <c r="G513">
        <f t="shared" si="29"/>
        <v>1</v>
      </c>
      <c r="H513">
        <f t="shared" si="30"/>
        <v>1</v>
      </c>
      <c r="J513" t="str">
        <f t="shared" si="31"/>
        <v>103268.04,16667.46</v>
      </c>
      <c r="K513" t="str">
        <f t="shared" si="32"/>
        <v>point 103268.04,16667.46</v>
      </c>
    </row>
    <row r="514" spans="1:11" x14ac:dyDescent="0.2">
      <c r="A514" t="s">
        <v>515</v>
      </c>
      <c r="B514">
        <v>62.2</v>
      </c>
      <c r="C514">
        <v>16963.400000000001</v>
      </c>
      <c r="D514">
        <v>103133.67</v>
      </c>
      <c r="E514" t="s">
        <v>435</v>
      </c>
      <c r="G514">
        <f t="shared" ref="G514:G577" si="33">COUNTIF($A:$A,A514)</f>
        <v>1</v>
      </c>
      <c r="H514">
        <f t="shared" ref="H514:H577" si="34">COUNTIFS($C:$C,C514,$D:$D,D514)</f>
        <v>1</v>
      </c>
      <c r="J514" t="str">
        <f t="shared" ref="J514:J577" si="35">D514&amp;","&amp;C514</f>
        <v>103133.67,16963.4</v>
      </c>
      <c r="K514" t="str">
        <f t="shared" ref="K514:K577" si="36">"point "&amp;J514</f>
        <v>point 103133.67,16963.4</v>
      </c>
    </row>
    <row r="515" spans="1:11" x14ac:dyDescent="0.2">
      <c r="A515" t="s">
        <v>516</v>
      </c>
      <c r="B515">
        <v>61.6</v>
      </c>
      <c r="C515">
        <v>16954.560000000001</v>
      </c>
      <c r="D515">
        <v>103155.2</v>
      </c>
      <c r="E515" t="s">
        <v>435</v>
      </c>
      <c r="G515">
        <f t="shared" si="33"/>
        <v>1</v>
      </c>
      <c r="H515">
        <f t="shared" si="34"/>
        <v>1</v>
      </c>
      <c r="J515" t="str">
        <f t="shared" si="35"/>
        <v>103155.2,16954.56</v>
      </c>
      <c r="K515" t="str">
        <f t="shared" si="36"/>
        <v>point 103155.2,16954.56</v>
      </c>
    </row>
    <row r="516" spans="1:11" x14ac:dyDescent="0.2">
      <c r="A516" t="s">
        <v>517</v>
      </c>
      <c r="B516">
        <v>76</v>
      </c>
      <c r="C516">
        <v>16947.310000000001</v>
      </c>
      <c r="D516">
        <v>103118.11</v>
      </c>
      <c r="E516" t="s">
        <v>435</v>
      </c>
      <c r="G516">
        <f t="shared" si="33"/>
        <v>1</v>
      </c>
      <c r="H516">
        <f t="shared" si="34"/>
        <v>1</v>
      </c>
      <c r="J516" t="str">
        <f t="shared" si="35"/>
        <v>103118.11,16947.31</v>
      </c>
      <c r="K516" t="str">
        <f t="shared" si="36"/>
        <v>point 103118.11,16947.31</v>
      </c>
    </row>
    <row r="517" spans="1:11" x14ac:dyDescent="0.2">
      <c r="A517" t="s">
        <v>518</v>
      </c>
      <c r="B517">
        <v>57</v>
      </c>
      <c r="C517">
        <v>16902.62</v>
      </c>
      <c r="D517">
        <v>103123.55</v>
      </c>
      <c r="E517" t="s">
        <v>435</v>
      </c>
      <c r="G517">
        <f t="shared" si="33"/>
        <v>1</v>
      </c>
      <c r="H517">
        <f t="shared" si="34"/>
        <v>1</v>
      </c>
      <c r="J517" t="str">
        <f t="shared" si="35"/>
        <v>103123.55,16902.62</v>
      </c>
      <c r="K517" t="str">
        <f t="shared" si="36"/>
        <v>point 103123.55,16902.62</v>
      </c>
    </row>
    <row r="518" spans="1:11" x14ac:dyDescent="0.2">
      <c r="A518" t="s">
        <v>519</v>
      </c>
      <c r="B518">
        <v>50.5</v>
      </c>
      <c r="C518">
        <v>16890.810000000001</v>
      </c>
      <c r="D518">
        <v>103102.06</v>
      </c>
      <c r="E518" t="s">
        <v>435</v>
      </c>
      <c r="G518">
        <f t="shared" si="33"/>
        <v>1</v>
      </c>
      <c r="H518">
        <f t="shared" si="34"/>
        <v>1</v>
      </c>
      <c r="J518" t="str">
        <f t="shared" si="35"/>
        <v>103102.06,16890.81</v>
      </c>
      <c r="K518" t="str">
        <f t="shared" si="36"/>
        <v>point 103102.06,16890.81</v>
      </c>
    </row>
    <row r="519" spans="1:11" x14ac:dyDescent="0.2">
      <c r="A519" t="s">
        <v>520</v>
      </c>
      <c r="B519">
        <v>56.6</v>
      </c>
      <c r="C519">
        <v>16878.689999999999</v>
      </c>
      <c r="D519">
        <v>103121.79</v>
      </c>
      <c r="E519" t="s">
        <v>435</v>
      </c>
      <c r="G519">
        <f t="shared" si="33"/>
        <v>1</v>
      </c>
      <c r="H519">
        <f t="shared" si="34"/>
        <v>1</v>
      </c>
      <c r="J519" t="str">
        <f t="shared" si="35"/>
        <v>103121.79,16878.69</v>
      </c>
      <c r="K519" t="str">
        <f t="shared" si="36"/>
        <v>point 103121.79,16878.69</v>
      </c>
    </row>
    <row r="520" spans="1:11" x14ac:dyDescent="0.2">
      <c r="A520" t="s">
        <v>521</v>
      </c>
      <c r="B520">
        <v>49.2</v>
      </c>
      <c r="C520">
        <v>16881.29</v>
      </c>
      <c r="D520">
        <v>103135.99</v>
      </c>
      <c r="E520" t="s">
        <v>435</v>
      </c>
      <c r="G520">
        <f t="shared" si="33"/>
        <v>1</v>
      </c>
      <c r="H520">
        <f t="shared" si="34"/>
        <v>1</v>
      </c>
      <c r="J520" t="str">
        <f t="shared" si="35"/>
        <v>103135.99,16881.29</v>
      </c>
      <c r="K520" t="str">
        <f t="shared" si="36"/>
        <v>point 103135.99,16881.29</v>
      </c>
    </row>
    <row r="521" spans="1:11" x14ac:dyDescent="0.2">
      <c r="A521" t="s">
        <v>522</v>
      </c>
      <c r="B521">
        <v>63.2</v>
      </c>
      <c r="C521">
        <v>16775.669999999998</v>
      </c>
      <c r="D521">
        <v>103089.02</v>
      </c>
      <c r="E521" t="s">
        <v>435</v>
      </c>
      <c r="G521">
        <f t="shared" si="33"/>
        <v>1</v>
      </c>
      <c r="H521">
        <f t="shared" si="34"/>
        <v>1</v>
      </c>
      <c r="J521" t="str">
        <f t="shared" si="35"/>
        <v>103089.02,16775.67</v>
      </c>
      <c r="K521" t="str">
        <f t="shared" si="36"/>
        <v>point 103089.02,16775.67</v>
      </c>
    </row>
    <row r="522" spans="1:11" x14ac:dyDescent="0.2">
      <c r="A522" t="s">
        <v>523</v>
      </c>
      <c r="B522">
        <v>85.2</v>
      </c>
      <c r="C522">
        <v>16768.52</v>
      </c>
      <c r="D522">
        <v>103069.58</v>
      </c>
      <c r="E522" t="s">
        <v>435</v>
      </c>
      <c r="G522">
        <f t="shared" si="33"/>
        <v>1</v>
      </c>
      <c r="H522">
        <f t="shared" si="34"/>
        <v>1</v>
      </c>
      <c r="J522" t="str">
        <f t="shared" si="35"/>
        <v>103069.58,16768.52</v>
      </c>
      <c r="K522" t="str">
        <f t="shared" si="36"/>
        <v>point 103069.58,16768.52</v>
      </c>
    </row>
    <row r="523" spans="1:11" x14ac:dyDescent="0.2">
      <c r="A523" t="s">
        <v>524</v>
      </c>
      <c r="B523">
        <v>46</v>
      </c>
      <c r="C523">
        <v>16758.240000000002</v>
      </c>
      <c r="D523">
        <v>103274.96</v>
      </c>
      <c r="E523" t="s">
        <v>435</v>
      </c>
      <c r="G523">
        <f t="shared" si="33"/>
        <v>1</v>
      </c>
      <c r="H523">
        <f t="shared" si="34"/>
        <v>1</v>
      </c>
      <c r="J523" t="str">
        <f t="shared" si="35"/>
        <v>103274.96,16758.24</v>
      </c>
      <c r="K523" t="str">
        <f t="shared" si="36"/>
        <v>point 103274.96,16758.24</v>
      </c>
    </row>
    <row r="524" spans="1:11" x14ac:dyDescent="0.2">
      <c r="A524" t="s">
        <v>525</v>
      </c>
      <c r="B524">
        <v>50.2</v>
      </c>
      <c r="C524">
        <v>16748.650000000001</v>
      </c>
      <c r="D524">
        <v>103308.99</v>
      </c>
      <c r="E524" t="s">
        <v>435</v>
      </c>
      <c r="G524">
        <f t="shared" si="33"/>
        <v>1</v>
      </c>
      <c r="H524">
        <f t="shared" si="34"/>
        <v>1</v>
      </c>
      <c r="J524" t="str">
        <f t="shared" si="35"/>
        <v>103308.99,16748.65</v>
      </c>
      <c r="K524" t="str">
        <f t="shared" si="36"/>
        <v>point 103308.99,16748.65</v>
      </c>
    </row>
    <row r="525" spans="1:11" x14ac:dyDescent="0.2">
      <c r="A525" t="s">
        <v>526</v>
      </c>
      <c r="B525">
        <v>72.2</v>
      </c>
      <c r="C525">
        <v>16997.89</v>
      </c>
      <c r="D525">
        <v>103133.72</v>
      </c>
      <c r="E525" t="s">
        <v>435</v>
      </c>
      <c r="G525">
        <f t="shared" si="33"/>
        <v>1</v>
      </c>
      <c r="H525">
        <f t="shared" si="34"/>
        <v>1</v>
      </c>
      <c r="J525" t="str">
        <f t="shared" si="35"/>
        <v>103133.72,16997.89</v>
      </c>
      <c r="K525" t="str">
        <f t="shared" si="36"/>
        <v>point 103133.72,16997.89</v>
      </c>
    </row>
    <row r="526" spans="1:11" x14ac:dyDescent="0.2">
      <c r="A526" t="s">
        <v>527</v>
      </c>
      <c r="B526">
        <v>68.900000000000006</v>
      </c>
      <c r="C526">
        <v>16846.36</v>
      </c>
      <c r="D526">
        <v>103112.66</v>
      </c>
      <c r="E526" t="s">
        <v>435</v>
      </c>
      <c r="G526">
        <f t="shared" si="33"/>
        <v>1</v>
      </c>
      <c r="H526">
        <f t="shared" si="34"/>
        <v>1</v>
      </c>
      <c r="J526" t="str">
        <f t="shared" si="35"/>
        <v>103112.66,16846.36</v>
      </c>
      <c r="K526" t="str">
        <f t="shared" si="36"/>
        <v>point 103112.66,16846.36</v>
      </c>
    </row>
    <row r="527" spans="1:11" x14ac:dyDescent="0.2">
      <c r="A527" t="s">
        <v>528</v>
      </c>
      <c r="B527">
        <v>78.2</v>
      </c>
      <c r="C527">
        <v>16807.310000000001</v>
      </c>
      <c r="D527">
        <v>103101.62</v>
      </c>
      <c r="E527" t="s">
        <v>435</v>
      </c>
      <c r="G527">
        <f t="shared" si="33"/>
        <v>1</v>
      </c>
      <c r="H527">
        <f t="shared" si="34"/>
        <v>1</v>
      </c>
      <c r="J527" t="str">
        <f t="shared" si="35"/>
        <v>103101.62,16807.31</v>
      </c>
      <c r="K527" t="str">
        <f t="shared" si="36"/>
        <v>point 103101.62,16807.31</v>
      </c>
    </row>
    <row r="528" spans="1:11" x14ac:dyDescent="0.2">
      <c r="A528" t="s">
        <v>529</v>
      </c>
      <c r="B528">
        <v>58.8</v>
      </c>
      <c r="C528">
        <v>16821.27</v>
      </c>
      <c r="D528">
        <v>103127.57</v>
      </c>
      <c r="E528" t="s">
        <v>435</v>
      </c>
      <c r="G528">
        <f t="shared" si="33"/>
        <v>1</v>
      </c>
      <c r="H528">
        <f t="shared" si="34"/>
        <v>1</v>
      </c>
      <c r="J528" t="str">
        <f t="shared" si="35"/>
        <v>103127.57,16821.27</v>
      </c>
      <c r="K528" t="str">
        <f t="shared" si="36"/>
        <v>point 103127.57,16821.27</v>
      </c>
    </row>
    <row r="529" spans="1:11" x14ac:dyDescent="0.2">
      <c r="A529" t="s">
        <v>530</v>
      </c>
      <c r="B529">
        <v>51.6</v>
      </c>
      <c r="C529">
        <v>16732.05</v>
      </c>
      <c r="D529">
        <v>103106.38</v>
      </c>
      <c r="E529" t="s">
        <v>435</v>
      </c>
      <c r="G529">
        <f t="shared" si="33"/>
        <v>1</v>
      </c>
      <c r="H529">
        <f t="shared" si="34"/>
        <v>1</v>
      </c>
      <c r="J529" t="str">
        <f t="shared" si="35"/>
        <v>103106.38,16732.05</v>
      </c>
      <c r="K529" t="str">
        <f t="shared" si="36"/>
        <v>point 103106.38,16732.05</v>
      </c>
    </row>
    <row r="530" spans="1:11" x14ac:dyDescent="0.2">
      <c r="A530" t="s">
        <v>531</v>
      </c>
      <c r="B530">
        <v>69</v>
      </c>
      <c r="C530">
        <v>16946.990000000002</v>
      </c>
      <c r="D530">
        <v>103184.49</v>
      </c>
      <c r="E530" t="s">
        <v>435</v>
      </c>
      <c r="G530">
        <f t="shared" si="33"/>
        <v>1</v>
      </c>
      <c r="H530">
        <f t="shared" si="34"/>
        <v>1</v>
      </c>
      <c r="J530" t="str">
        <f t="shared" si="35"/>
        <v>103184.49,16946.99</v>
      </c>
      <c r="K530" t="str">
        <f t="shared" si="36"/>
        <v>point 103184.49,16946.99</v>
      </c>
    </row>
    <row r="531" spans="1:11" x14ac:dyDescent="0.2">
      <c r="A531" t="s">
        <v>532</v>
      </c>
      <c r="B531">
        <v>55.4</v>
      </c>
      <c r="C531">
        <v>16909.64</v>
      </c>
      <c r="D531">
        <v>103173.78</v>
      </c>
      <c r="E531" t="s">
        <v>435</v>
      </c>
      <c r="G531">
        <f t="shared" si="33"/>
        <v>1</v>
      </c>
      <c r="H531">
        <f t="shared" si="34"/>
        <v>1</v>
      </c>
      <c r="J531" t="str">
        <f t="shared" si="35"/>
        <v>103173.78,16909.64</v>
      </c>
      <c r="K531" t="str">
        <f t="shared" si="36"/>
        <v>point 103173.78,16909.64</v>
      </c>
    </row>
    <row r="532" spans="1:11" x14ac:dyDescent="0.2">
      <c r="A532" t="s">
        <v>533</v>
      </c>
      <c r="B532">
        <v>61.8</v>
      </c>
      <c r="C532">
        <v>16873.64</v>
      </c>
      <c r="D532">
        <v>103164.11</v>
      </c>
      <c r="E532" t="s">
        <v>435</v>
      </c>
      <c r="G532">
        <f t="shared" si="33"/>
        <v>1</v>
      </c>
      <c r="H532">
        <f t="shared" si="34"/>
        <v>1</v>
      </c>
      <c r="J532" t="str">
        <f t="shared" si="35"/>
        <v>103164.11,16873.64</v>
      </c>
      <c r="K532" t="str">
        <f t="shared" si="36"/>
        <v>point 103164.11,16873.64</v>
      </c>
    </row>
    <row r="533" spans="1:11" x14ac:dyDescent="0.2">
      <c r="A533" t="s">
        <v>534</v>
      </c>
      <c r="B533">
        <v>73.2</v>
      </c>
      <c r="C533">
        <v>16834.79</v>
      </c>
      <c r="D533">
        <v>103153.01</v>
      </c>
      <c r="E533" t="s">
        <v>435</v>
      </c>
      <c r="G533">
        <f t="shared" si="33"/>
        <v>1</v>
      </c>
      <c r="H533">
        <f t="shared" si="34"/>
        <v>1</v>
      </c>
      <c r="J533" t="str">
        <f t="shared" si="35"/>
        <v>103153.01,16834.79</v>
      </c>
      <c r="K533" t="str">
        <f t="shared" si="36"/>
        <v>point 103153.01,16834.79</v>
      </c>
    </row>
    <row r="534" spans="1:11" x14ac:dyDescent="0.2">
      <c r="A534" t="s">
        <v>535</v>
      </c>
      <c r="B534">
        <v>44.8</v>
      </c>
      <c r="C534">
        <v>16796.36</v>
      </c>
      <c r="D534">
        <v>103141.82</v>
      </c>
      <c r="E534" t="s">
        <v>435</v>
      </c>
      <c r="G534">
        <f t="shared" si="33"/>
        <v>1</v>
      </c>
      <c r="H534">
        <f t="shared" si="34"/>
        <v>1</v>
      </c>
      <c r="J534" t="str">
        <f t="shared" si="35"/>
        <v>103141.82,16796.36</v>
      </c>
      <c r="K534" t="str">
        <f t="shared" si="36"/>
        <v>point 103141.82,16796.36</v>
      </c>
    </row>
    <row r="535" spans="1:11" x14ac:dyDescent="0.2">
      <c r="A535" t="s">
        <v>536</v>
      </c>
      <c r="B535">
        <v>53.4</v>
      </c>
      <c r="C535">
        <v>16751.189999999999</v>
      </c>
      <c r="D535">
        <v>103129.66</v>
      </c>
      <c r="E535" t="s">
        <v>435</v>
      </c>
      <c r="G535">
        <f t="shared" si="33"/>
        <v>1</v>
      </c>
      <c r="H535">
        <f t="shared" si="34"/>
        <v>1</v>
      </c>
      <c r="J535" t="str">
        <f t="shared" si="35"/>
        <v>103129.66,16751.19</v>
      </c>
      <c r="K535" t="str">
        <f t="shared" si="36"/>
        <v>point 103129.66,16751.19</v>
      </c>
    </row>
    <row r="536" spans="1:11" x14ac:dyDescent="0.2">
      <c r="A536" t="s">
        <v>537</v>
      </c>
      <c r="B536">
        <v>61.5</v>
      </c>
      <c r="C536">
        <v>16912.41</v>
      </c>
      <c r="D536">
        <v>103205.7</v>
      </c>
      <c r="E536" t="s">
        <v>435</v>
      </c>
      <c r="G536">
        <f t="shared" si="33"/>
        <v>1</v>
      </c>
      <c r="H536">
        <f t="shared" si="34"/>
        <v>1</v>
      </c>
      <c r="J536" t="str">
        <f t="shared" si="35"/>
        <v>103205.7,16912.41</v>
      </c>
      <c r="K536" t="str">
        <f t="shared" si="36"/>
        <v>point 103205.7,16912.41</v>
      </c>
    </row>
    <row r="537" spans="1:11" x14ac:dyDescent="0.2">
      <c r="A537" t="s">
        <v>538</v>
      </c>
      <c r="B537">
        <v>41</v>
      </c>
      <c r="C537">
        <v>16848.900000000001</v>
      </c>
      <c r="D537">
        <v>103186.7</v>
      </c>
      <c r="E537" t="s">
        <v>435</v>
      </c>
      <c r="G537">
        <f t="shared" si="33"/>
        <v>1</v>
      </c>
      <c r="H537">
        <f t="shared" si="34"/>
        <v>1</v>
      </c>
      <c r="J537" t="str">
        <f t="shared" si="35"/>
        <v>103186.7,16848.9</v>
      </c>
      <c r="K537" t="str">
        <f t="shared" si="36"/>
        <v>point 103186.7,16848.9</v>
      </c>
    </row>
    <row r="538" spans="1:11" x14ac:dyDescent="0.2">
      <c r="A538" t="s">
        <v>539</v>
      </c>
      <c r="B538">
        <v>47</v>
      </c>
      <c r="C538">
        <v>16758.93</v>
      </c>
      <c r="D538">
        <v>103161.12</v>
      </c>
      <c r="E538" t="s">
        <v>435</v>
      </c>
      <c r="G538">
        <f t="shared" si="33"/>
        <v>1</v>
      </c>
      <c r="H538">
        <f t="shared" si="34"/>
        <v>1</v>
      </c>
      <c r="J538" t="str">
        <f t="shared" si="35"/>
        <v>103161.12,16758.93</v>
      </c>
      <c r="K538" t="str">
        <f t="shared" si="36"/>
        <v>point 103161.12,16758.93</v>
      </c>
    </row>
    <row r="539" spans="1:11" x14ac:dyDescent="0.2">
      <c r="A539" t="s">
        <v>540</v>
      </c>
      <c r="B539">
        <v>47.2</v>
      </c>
      <c r="C539">
        <v>16707.87</v>
      </c>
      <c r="D539">
        <v>103148.23</v>
      </c>
      <c r="E539" t="s">
        <v>435</v>
      </c>
      <c r="G539">
        <f t="shared" si="33"/>
        <v>1</v>
      </c>
      <c r="H539">
        <f t="shared" si="34"/>
        <v>1</v>
      </c>
      <c r="J539" t="str">
        <f t="shared" si="35"/>
        <v>103148.23,16707.87</v>
      </c>
      <c r="K539" t="str">
        <f t="shared" si="36"/>
        <v>point 103148.23,16707.87</v>
      </c>
    </row>
    <row r="540" spans="1:11" x14ac:dyDescent="0.2">
      <c r="A540" t="s">
        <v>541</v>
      </c>
      <c r="B540">
        <v>68.5</v>
      </c>
      <c r="C540">
        <v>16932.689999999999</v>
      </c>
      <c r="D540">
        <v>103248.07</v>
      </c>
      <c r="E540" t="s">
        <v>435</v>
      </c>
      <c r="G540">
        <f t="shared" si="33"/>
        <v>1</v>
      </c>
      <c r="H540">
        <f t="shared" si="34"/>
        <v>1</v>
      </c>
      <c r="J540" t="str">
        <f t="shared" si="35"/>
        <v>103248.07,16932.69</v>
      </c>
      <c r="K540" t="str">
        <f t="shared" si="36"/>
        <v>point 103248.07,16932.69</v>
      </c>
    </row>
    <row r="541" spans="1:11" x14ac:dyDescent="0.2">
      <c r="A541" t="s">
        <v>542</v>
      </c>
      <c r="B541">
        <v>62.1</v>
      </c>
      <c r="C541">
        <v>16882.97</v>
      </c>
      <c r="D541">
        <v>103224.88</v>
      </c>
      <c r="E541" t="s">
        <v>435</v>
      </c>
      <c r="G541">
        <f t="shared" si="33"/>
        <v>1</v>
      </c>
      <c r="H541">
        <f t="shared" si="34"/>
        <v>1</v>
      </c>
      <c r="J541" t="str">
        <f t="shared" si="35"/>
        <v>103224.88,16882.97</v>
      </c>
      <c r="K541" t="str">
        <f t="shared" si="36"/>
        <v>point 103224.88,16882.97</v>
      </c>
    </row>
    <row r="542" spans="1:11" x14ac:dyDescent="0.2">
      <c r="A542" t="s">
        <v>543</v>
      </c>
      <c r="B542">
        <v>42.8</v>
      </c>
      <c r="C542">
        <v>16840.62</v>
      </c>
      <c r="D542">
        <v>103212.85</v>
      </c>
      <c r="E542" t="s">
        <v>435</v>
      </c>
      <c r="G542">
        <f t="shared" si="33"/>
        <v>1</v>
      </c>
      <c r="H542">
        <f t="shared" si="34"/>
        <v>1</v>
      </c>
      <c r="J542" t="str">
        <f t="shared" si="35"/>
        <v>103212.85,16840.62</v>
      </c>
      <c r="K542" t="str">
        <f t="shared" si="36"/>
        <v>point 103212.85,16840.62</v>
      </c>
    </row>
    <row r="543" spans="1:11" x14ac:dyDescent="0.2">
      <c r="A543" t="s">
        <v>544</v>
      </c>
      <c r="B543">
        <v>36.299999999999997</v>
      </c>
      <c r="C543">
        <v>16799.759999999998</v>
      </c>
      <c r="D543">
        <v>103202.03</v>
      </c>
      <c r="E543" t="s">
        <v>435</v>
      </c>
      <c r="G543">
        <f t="shared" si="33"/>
        <v>1</v>
      </c>
      <c r="H543">
        <f t="shared" si="34"/>
        <v>1</v>
      </c>
      <c r="J543" t="str">
        <f t="shared" si="35"/>
        <v>103202.03,16799.76</v>
      </c>
      <c r="K543" t="str">
        <f t="shared" si="36"/>
        <v>point 103202.03,16799.76</v>
      </c>
    </row>
    <row r="544" spans="1:11" x14ac:dyDescent="0.2">
      <c r="A544" t="s">
        <v>545</v>
      </c>
      <c r="B544">
        <v>40.799999999999997</v>
      </c>
      <c r="C544">
        <v>16768.22</v>
      </c>
      <c r="D544">
        <v>103220.57</v>
      </c>
      <c r="E544" t="s">
        <v>435</v>
      </c>
      <c r="G544">
        <f t="shared" si="33"/>
        <v>1</v>
      </c>
      <c r="H544">
        <f t="shared" si="34"/>
        <v>1</v>
      </c>
      <c r="J544" t="str">
        <f t="shared" si="35"/>
        <v>103220.57,16768.22</v>
      </c>
      <c r="K544" t="str">
        <f t="shared" si="36"/>
        <v>point 103220.57,16768.22</v>
      </c>
    </row>
    <row r="545" spans="1:11" x14ac:dyDescent="0.2">
      <c r="A545" t="s">
        <v>546</v>
      </c>
      <c r="B545">
        <v>55.6</v>
      </c>
      <c r="C545">
        <v>16890.45</v>
      </c>
      <c r="D545">
        <v>103281.99</v>
      </c>
      <c r="E545" t="s">
        <v>435</v>
      </c>
      <c r="G545">
        <f t="shared" si="33"/>
        <v>1</v>
      </c>
      <c r="H545">
        <f t="shared" si="34"/>
        <v>1</v>
      </c>
      <c r="J545" t="str">
        <f t="shared" si="35"/>
        <v>103281.99,16890.45</v>
      </c>
      <c r="K545" t="str">
        <f t="shared" si="36"/>
        <v>point 103281.99,16890.45</v>
      </c>
    </row>
    <row r="546" spans="1:11" x14ac:dyDescent="0.2">
      <c r="A546" t="s">
        <v>547</v>
      </c>
      <c r="B546">
        <v>43.1</v>
      </c>
      <c r="C546">
        <v>16848.310000000001</v>
      </c>
      <c r="D546">
        <v>103269.39</v>
      </c>
      <c r="E546" t="s">
        <v>435</v>
      </c>
      <c r="G546">
        <f t="shared" si="33"/>
        <v>1</v>
      </c>
      <c r="H546">
        <f t="shared" si="34"/>
        <v>1</v>
      </c>
      <c r="J546" t="str">
        <f t="shared" si="35"/>
        <v>103269.39,16848.31</v>
      </c>
      <c r="K546" t="str">
        <f t="shared" si="36"/>
        <v>point 103269.39,16848.31</v>
      </c>
    </row>
    <row r="547" spans="1:11" x14ac:dyDescent="0.2">
      <c r="A547" t="s">
        <v>548</v>
      </c>
      <c r="B547">
        <v>41.7</v>
      </c>
      <c r="C547">
        <v>16806.11</v>
      </c>
      <c r="D547">
        <v>103257.77</v>
      </c>
      <c r="E547" t="s">
        <v>435</v>
      </c>
      <c r="G547">
        <f t="shared" si="33"/>
        <v>1</v>
      </c>
      <c r="H547">
        <f t="shared" si="34"/>
        <v>1</v>
      </c>
      <c r="J547" t="str">
        <f t="shared" si="35"/>
        <v>103257.77,16806.11</v>
      </c>
      <c r="K547" t="str">
        <f t="shared" si="36"/>
        <v>point 103257.77,16806.11</v>
      </c>
    </row>
    <row r="548" spans="1:11" x14ac:dyDescent="0.2">
      <c r="A548" t="s">
        <v>549</v>
      </c>
      <c r="B548">
        <v>38</v>
      </c>
      <c r="C548">
        <v>16785.79</v>
      </c>
      <c r="D548">
        <v>103252</v>
      </c>
      <c r="E548" t="s">
        <v>435</v>
      </c>
      <c r="G548">
        <f t="shared" si="33"/>
        <v>1</v>
      </c>
      <c r="H548">
        <f t="shared" si="34"/>
        <v>1</v>
      </c>
      <c r="J548" t="str">
        <f t="shared" si="35"/>
        <v>103252,16785.79</v>
      </c>
      <c r="K548" t="str">
        <f t="shared" si="36"/>
        <v>point 103252,16785.79</v>
      </c>
    </row>
    <row r="549" spans="1:11" x14ac:dyDescent="0.2">
      <c r="A549" t="s">
        <v>550</v>
      </c>
      <c r="B549">
        <v>52.5</v>
      </c>
      <c r="C549">
        <v>16669.63</v>
      </c>
      <c r="D549">
        <v>103212.25</v>
      </c>
      <c r="E549" t="s">
        <v>435</v>
      </c>
      <c r="G549">
        <f t="shared" si="33"/>
        <v>1</v>
      </c>
      <c r="H549">
        <f t="shared" si="34"/>
        <v>1</v>
      </c>
      <c r="J549" t="str">
        <f t="shared" si="35"/>
        <v>103212.25,16669.63</v>
      </c>
      <c r="K549" t="str">
        <f t="shared" si="36"/>
        <v>point 103212.25,16669.63</v>
      </c>
    </row>
    <row r="550" spans="1:11" x14ac:dyDescent="0.2">
      <c r="A550" t="s">
        <v>551</v>
      </c>
      <c r="B550">
        <v>66.2</v>
      </c>
      <c r="C550">
        <v>16718.91</v>
      </c>
      <c r="D550">
        <v>103257.11</v>
      </c>
      <c r="E550" t="s">
        <v>435</v>
      </c>
      <c r="G550">
        <f t="shared" si="33"/>
        <v>1</v>
      </c>
      <c r="H550">
        <f t="shared" si="34"/>
        <v>1</v>
      </c>
      <c r="J550" t="str">
        <f t="shared" si="35"/>
        <v>103257.11,16718.91</v>
      </c>
      <c r="K550" t="str">
        <f t="shared" si="36"/>
        <v>point 103257.11,16718.91</v>
      </c>
    </row>
    <row r="551" spans="1:11" x14ac:dyDescent="0.2">
      <c r="A551" t="s">
        <v>552</v>
      </c>
      <c r="B551">
        <v>71.400000000000006</v>
      </c>
      <c r="C551">
        <v>16673.78</v>
      </c>
      <c r="D551">
        <v>103244.6</v>
      </c>
      <c r="E551" t="s">
        <v>435</v>
      </c>
      <c r="G551">
        <f t="shared" si="33"/>
        <v>1</v>
      </c>
      <c r="H551">
        <f t="shared" si="34"/>
        <v>1</v>
      </c>
      <c r="J551" t="str">
        <f t="shared" si="35"/>
        <v>103244.6,16673.78</v>
      </c>
      <c r="K551" t="str">
        <f t="shared" si="36"/>
        <v>point 103244.6,16673.78</v>
      </c>
    </row>
    <row r="552" spans="1:11" x14ac:dyDescent="0.2">
      <c r="A552" t="s">
        <v>553</v>
      </c>
      <c r="B552">
        <v>70.5</v>
      </c>
      <c r="C552">
        <v>16692.13</v>
      </c>
      <c r="D552">
        <v>103274.62</v>
      </c>
      <c r="E552" t="s">
        <v>435</v>
      </c>
      <c r="G552">
        <f t="shared" si="33"/>
        <v>1</v>
      </c>
      <c r="H552">
        <f t="shared" si="34"/>
        <v>1</v>
      </c>
      <c r="J552" t="str">
        <f t="shared" si="35"/>
        <v>103274.62,16692.13</v>
      </c>
      <c r="K552" t="str">
        <f t="shared" si="36"/>
        <v>point 103274.62,16692.13</v>
      </c>
    </row>
    <row r="553" spans="1:11" x14ac:dyDescent="0.2">
      <c r="A553" t="s">
        <v>554</v>
      </c>
      <c r="B553">
        <v>70.7</v>
      </c>
      <c r="C553">
        <v>16646.22</v>
      </c>
      <c r="D553">
        <v>103252.5</v>
      </c>
      <c r="E553" t="s">
        <v>435</v>
      </c>
      <c r="G553">
        <f t="shared" si="33"/>
        <v>1</v>
      </c>
      <c r="H553">
        <f t="shared" si="34"/>
        <v>1</v>
      </c>
      <c r="J553" t="str">
        <f t="shared" si="35"/>
        <v>103252.5,16646.22</v>
      </c>
      <c r="K553" t="str">
        <f t="shared" si="36"/>
        <v>point 103252.5,16646.22</v>
      </c>
    </row>
    <row r="554" spans="1:11" x14ac:dyDescent="0.2">
      <c r="A554" t="s">
        <v>555</v>
      </c>
      <c r="B554">
        <v>73.8</v>
      </c>
      <c r="C554">
        <v>16707.16</v>
      </c>
      <c r="D554">
        <v>103301.03</v>
      </c>
      <c r="E554" t="s">
        <v>435</v>
      </c>
      <c r="G554">
        <f t="shared" si="33"/>
        <v>1</v>
      </c>
      <c r="H554">
        <f t="shared" si="34"/>
        <v>1</v>
      </c>
      <c r="J554" t="str">
        <f t="shared" si="35"/>
        <v>103301.03,16707.16</v>
      </c>
      <c r="K554" t="str">
        <f t="shared" si="36"/>
        <v>point 103301.03,16707.16</v>
      </c>
    </row>
    <row r="555" spans="1:11" x14ac:dyDescent="0.2">
      <c r="A555" t="s">
        <v>556</v>
      </c>
      <c r="B555">
        <v>74.599999999999994</v>
      </c>
      <c r="C555">
        <v>16701.32</v>
      </c>
      <c r="D555">
        <v>103211.7</v>
      </c>
      <c r="E555" t="s">
        <v>435</v>
      </c>
      <c r="G555">
        <f t="shared" si="33"/>
        <v>1</v>
      </c>
      <c r="H555">
        <f t="shared" si="34"/>
        <v>1</v>
      </c>
      <c r="J555" t="str">
        <f t="shared" si="35"/>
        <v>103211.7,16701.32</v>
      </c>
      <c r="K555" t="str">
        <f t="shared" si="36"/>
        <v>point 103211.7,16701.32</v>
      </c>
    </row>
    <row r="556" spans="1:11" x14ac:dyDescent="0.2">
      <c r="A556" t="s">
        <v>557</v>
      </c>
      <c r="B556">
        <v>76.5</v>
      </c>
      <c r="C556">
        <v>16708.13</v>
      </c>
      <c r="D556">
        <v>103222.49</v>
      </c>
      <c r="E556" t="s">
        <v>435</v>
      </c>
      <c r="G556">
        <f t="shared" si="33"/>
        <v>1</v>
      </c>
      <c r="H556">
        <f t="shared" si="34"/>
        <v>1</v>
      </c>
      <c r="J556" t="str">
        <f t="shared" si="35"/>
        <v>103222.49,16708.13</v>
      </c>
      <c r="K556" t="str">
        <f t="shared" si="36"/>
        <v>point 103222.49,16708.13</v>
      </c>
    </row>
    <row r="557" spans="1:11" x14ac:dyDescent="0.2">
      <c r="A557" t="s">
        <v>558</v>
      </c>
      <c r="B557">
        <v>52.1</v>
      </c>
      <c r="C557">
        <v>16915.650000000001</v>
      </c>
      <c r="D557">
        <v>103153.44</v>
      </c>
      <c r="E557" t="s">
        <v>435</v>
      </c>
      <c r="G557">
        <f t="shared" si="33"/>
        <v>1</v>
      </c>
      <c r="H557">
        <f t="shared" si="34"/>
        <v>1</v>
      </c>
      <c r="J557" t="str">
        <f t="shared" si="35"/>
        <v>103153.44,16915.65</v>
      </c>
      <c r="K557" t="str">
        <f t="shared" si="36"/>
        <v>point 103153.44,16915.65</v>
      </c>
    </row>
    <row r="558" spans="1:11" x14ac:dyDescent="0.2">
      <c r="A558" t="s">
        <v>559</v>
      </c>
      <c r="B558">
        <v>73.5</v>
      </c>
      <c r="C558">
        <v>16840.72</v>
      </c>
      <c r="D558">
        <v>103132.66</v>
      </c>
      <c r="E558" t="s">
        <v>435</v>
      </c>
      <c r="G558">
        <f t="shared" si="33"/>
        <v>1</v>
      </c>
      <c r="H558">
        <f t="shared" si="34"/>
        <v>1</v>
      </c>
      <c r="J558" t="str">
        <f t="shared" si="35"/>
        <v>103132.66,16840.72</v>
      </c>
      <c r="K558" t="str">
        <f t="shared" si="36"/>
        <v>point 103132.66,16840.72</v>
      </c>
    </row>
    <row r="559" spans="1:11" x14ac:dyDescent="0.2">
      <c r="A559" t="s">
        <v>560</v>
      </c>
      <c r="B559">
        <v>71.400000000000006</v>
      </c>
      <c r="C559">
        <v>16927.689999999999</v>
      </c>
      <c r="D559">
        <v>103210.27</v>
      </c>
      <c r="E559" t="s">
        <v>435</v>
      </c>
      <c r="G559">
        <f t="shared" si="33"/>
        <v>1</v>
      </c>
      <c r="H559">
        <f t="shared" si="34"/>
        <v>1</v>
      </c>
      <c r="J559" t="str">
        <f t="shared" si="35"/>
        <v>103210.27,16927.69</v>
      </c>
      <c r="K559" t="str">
        <f t="shared" si="36"/>
        <v>point 103210.27,16927.69</v>
      </c>
    </row>
    <row r="560" spans="1:11" x14ac:dyDescent="0.2">
      <c r="A560" t="s">
        <v>561</v>
      </c>
      <c r="B560">
        <v>47</v>
      </c>
      <c r="C560">
        <v>16869.38</v>
      </c>
      <c r="D560">
        <v>103193.96</v>
      </c>
      <c r="E560" t="s">
        <v>435</v>
      </c>
      <c r="G560">
        <f t="shared" si="33"/>
        <v>1</v>
      </c>
      <c r="H560">
        <f t="shared" si="34"/>
        <v>1</v>
      </c>
      <c r="J560" t="str">
        <f t="shared" si="35"/>
        <v>103193.96,16869.38</v>
      </c>
      <c r="K560" t="str">
        <f t="shared" si="36"/>
        <v>point 103193.96,16869.38</v>
      </c>
    </row>
    <row r="561" spans="1:11" x14ac:dyDescent="0.2">
      <c r="A561" t="s">
        <v>562</v>
      </c>
      <c r="B561">
        <v>43.5</v>
      </c>
      <c r="C561">
        <v>16807.560000000001</v>
      </c>
      <c r="D561">
        <v>103174.45</v>
      </c>
      <c r="E561" t="s">
        <v>435</v>
      </c>
      <c r="G561">
        <f t="shared" si="33"/>
        <v>1</v>
      </c>
      <c r="H561">
        <f t="shared" si="34"/>
        <v>1</v>
      </c>
      <c r="J561" t="str">
        <f t="shared" si="35"/>
        <v>103174.45,16807.56</v>
      </c>
      <c r="K561" t="str">
        <f t="shared" si="36"/>
        <v>point 103174.45,16807.56</v>
      </c>
    </row>
    <row r="562" spans="1:11" x14ac:dyDescent="0.2">
      <c r="A562" t="s">
        <v>563</v>
      </c>
      <c r="B562">
        <v>50.2</v>
      </c>
      <c r="C562">
        <v>16735.16</v>
      </c>
      <c r="D562">
        <v>103154</v>
      </c>
      <c r="E562" t="s">
        <v>435</v>
      </c>
      <c r="G562">
        <f t="shared" si="33"/>
        <v>1</v>
      </c>
      <c r="H562">
        <f t="shared" si="34"/>
        <v>1</v>
      </c>
      <c r="J562" t="str">
        <f t="shared" si="35"/>
        <v>103154,16735.16</v>
      </c>
      <c r="K562" t="str">
        <f t="shared" si="36"/>
        <v>point 103154,16735.16</v>
      </c>
    </row>
    <row r="563" spans="1:11" x14ac:dyDescent="0.2">
      <c r="A563" t="s">
        <v>564</v>
      </c>
      <c r="B563">
        <v>35</v>
      </c>
      <c r="C563">
        <v>16820.29</v>
      </c>
      <c r="D563">
        <v>103207.12</v>
      </c>
      <c r="E563" t="s">
        <v>435</v>
      </c>
      <c r="G563">
        <f t="shared" si="33"/>
        <v>1</v>
      </c>
      <c r="H563">
        <f t="shared" si="34"/>
        <v>1</v>
      </c>
      <c r="J563" t="str">
        <f t="shared" si="35"/>
        <v>103207.12,16820.29</v>
      </c>
      <c r="K563" t="str">
        <f t="shared" si="36"/>
        <v>point 103207.12,16820.29</v>
      </c>
    </row>
    <row r="564" spans="1:11" x14ac:dyDescent="0.2">
      <c r="A564" t="s">
        <v>565</v>
      </c>
      <c r="B564">
        <v>71.5</v>
      </c>
      <c r="C564">
        <v>16897.689999999999</v>
      </c>
      <c r="D564">
        <v>103257.2</v>
      </c>
      <c r="E564" t="s">
        <v>435</v>
      </c>
      <c r="G564">
        <f t="shared" si="33"/>
        <v>1</v>
      </c>
      <c r="H564">
        <f t="shared" si="34"/>
        <v>1</v>
      </c>
      <c r="J564" t="str">
        <f t="shared" si="35"/>
        <v>103257.2,16897.69</v>
      </c>
      <c r="K564" t="str">
        <f t="shared" si="36"/>
        <v>point 103257.2,16897.69</v>
      </c>
    </row>
    <row r="565" spans="1:11" x14ac:dyDescent="0.2">
      <c r="A565" t="s">
        <v>566</v>
      </c>
      <c r="B565">
        <v>36.6</v>
      </c>
      <c r="C565">
        <v>16834.310000000001</v>
      </c>
      <c r="D565">
        <v>103239.21</v>
      </c>
      <c r="E565" t="s">
        <v>435</v>
      </c>
      <c r="G565">
        <f t="shared" si="33"/>
        <v>1</v>
      </c>
      <c r="H565">
        <f t="shared" si="34"/>
        <v>1</v>
      </c>
      <c r="J565" t="str">
        <f t="shared" si="35"/>
        <v>103239.21,16834.31</v>
      </c>
      <c r="K565" t="str">
        <f t="shared" si="36"/>
        <v>point 103239.21,16834.31</v>
      </c>
    </row>
    <row r="566" spans="1:11" x14ac:dyDescent="0.2">
      <c r="A566" t="s">
        <v>567</v>
      </c>
      <c r="B566">
        <v>36.5</v>
      </c>
      <c r="C566">
        <v>16792.34</v>
      </c>
      <c r="D566">
        <v>103227.19</v>
      </c>
      <c r="E566" t="s">
        <v>435</v>
      </c>
      <c r="G566">
        <f t="shared" si="33"/>
        <v>1</v>
      </c>
      <c r="H566">
        <f t="shared" si="34"/>
        <v>1</v>
      </c>
      <c r="J566" t="str">
        <f t="shared" si="35"/>
        <v>103227.19,16792.34</v>
      </c>
      <c r="K566" t="str">
        <f t="shared" si="36"/>
        <v>point 103227.19,16792.34</v>
      </c>
    </row>
    <row r="567" spans="1:11" x14ac:dyDescent="0.2">
      <c r="A567" t="s">
        <v>568</v>
      </c>
      <c r="B567">
        <v>45</v>
      </c>
      <c r="C567">
        <v>16864.88</v>
      </c>
      <c r="D567">
        <v>103275.02</v>
      </c>
      <c r="E567" t="s">
        <v>435</v>
      </c>
      <c r="G567">
        <f t="shared" si="33"/>
        <v>1</v>
      </c>
      <c r="H567">
        <f t="shared" si="34"/>
        <v>1</v>
      </c>
      <c r="J567" t="str">
        <f t="shared" si="35"/>
        <v>103275.02,16864.88</v>
      </c>
      <c r="K567" t="str">
        <f t="shared" si="36"/>
        <v>point 103275.02,16864.88</v>
      </c>
    </row>
    <row r="568" spans="1:11" x14ac:dyDescent="0.2">
      <c r="A568" t="s">
        <v>569</v>
      </c>
      <c r="B568">
        <v>54.6</v>
      </c>
      <c r="C568">
        <v>16698.47</v>
      </c>
      <c r="D568">
        <v>103251.02</v>
      </c>
      <c r="E568" t="s">
        <v>435</v>
      </c>
      <c r="G568">
        <f t="shared" si="33"/>
        <v>1</v>
      </c>
      <c r="H568">
        <f t="shared" si="34"/>
        <v>1</v>
      </c>
      <c r="J568" t="str">
        <f t="shared" si="35"/>
        <v>103251.02,16698.47</v>
      </c>
      <c r="K568" t="str">
        <f t="shared" si="36"/>
        <v>point 103251.02,16698.47</v>
      </c>
    </row>
    <row r="569" spans="1:11" x14ac:dyDescent="0.2">
      <c r="A569" t="s">
        <v>570</v>
      </c>
      <c r="B569">
        <v>50</v>
      </c>
      <c r="C569">
        <v>16718.189999999999</v>
      </c>
      <c r="D569">
        <v>103099.96</v>
      </c>
      <c r="E569" t="s">
        <v>435</v>
      </c>
      <c r="G569">
        <f t="shared" si="33"/>
        <v>1</v>
      </c>
      <c r="H569">
        <f t="shared" si="34"/>
        <v>1</v>
      </c>
      <c r="J569" t="str">
        <f t="shared" si="35"/>
        <v>103099.96,16718.19</v>
      </c>
      <c r="K569" t="str">
        <f t="shared" si="36"/>
        <v>point 103099.96,16718.19</v>
      </c>
    </row>
    <row r="570" spans="1:11" x14ac:dyDescent="0.2">
      <c r="A570" t="s">
        <v>571</v>
      </c>
      <c r="B570">
        <v>50</v>
      </c>
      <c r="C570">
        <v>16703.099999999999</v>
      </c>
      <c r="D570">
        <v>103092.87</v>
      </c>
      <c r="E570" t="s">
        <v>435</v>
      </c>
      <c r="G570">
        <f t="shared" si="33"/>
        <v>1</v>
      </c>
      <c r="H570">
        <f t="shared" si="34"/>
        <v>1</v>
      </c>
      <c r="J570" t="str">
        <f t="shared" si="35"/>
        <v>103092.87,16703.1</v>
      </c>
      <c r="K570" t="str">
        <f t="shared" si="36"/>
        <v>point 103092.87,16703.1</v>
      </c>
    </row>
    <row r="571" spans="1:11" x14ac:dyDescent="0.2">
      <c r="A571" t="s">
        <v>572</v>
      </c>
      <c r="B571">
        <v>45</v>
      </c>
      <c r="C571">
        <v>16693.400000000001</v>
      </c>
      <c r="D571">
        <v>103141.82</v>
      </c>
      <c r="E571" t="s">
        <v>435</v>
      </c>
      <c r="G571">
        <f t="shared" si="33"/>
        <v>1</v>
      </c>
      <c r="H571">
        <f t="shared" si="34"/>
        <v>1</v>
      </c>
      <c r="J571" t="str">
        <f t="shared" si="35"/>
        <v>103141.82,16693.4</v>
      </c>
      <c r="K571" t="str">
        <f t="shared" si="36"/>
        <v>point 103141.82,16693.4</v>
      </c>
    </row>
    <row r="572" spans="1:11" x14ac:dyDescent="0.2">
      <c r="A572" t="s">
        <v>573</v>
      </c>
      <c r="B572">
        <v>45.2</v>
      </c>
      <c r="C572">
        <v>16677.61</v>
      </c>
      <c r="D572">
        <v>103134.1</v>
      </c>
      <c r="E572" t="s">
        <v>435</v>
      </c>
      <c r="G572">
        <f t="shared" si="33"/>
        <v>1</v>
      </c>
      <c r="H572">
        <f t="shared" si="34"/>
        <v>1</v>
      </c>
      <c r="J572" t="str">
        <f t="shared" si="35"/>
        <v>103134.1,16677.61</v>
      </c>
      <c r="K572" t="str">
        <f t="shared" si="36"/>
        <v>point 103134.1,16677.61</v>
      </c>
    </row>
    <row r="573" spans="1:11" x14ac:dyDescent="0.2">
      <c r="A573" t="s">
        <v>574</v>
      </c>
      <c r="B573">
        <v>47.8</v>
      </c>
      <c r="C573">
        <v>16668.650000000001</v>
      </c>
      <c r="D573">
        <v>103180.83</v>
      </c>
      <c r="E573" t="s">
        <v>435</v>
      </c>
      <c r="G573">
        <f t="shared" si="33"/>
        <v>1</v>
      </c>
      <c r="H573">
        <f t="shared" si="34"/>
        <v>1</v>
      </c>
      <c r="J573" t="str">
        <f t="shared" si="35"/>
        <v>103180.83,16668.65</v>
      </c>
      <c r="K573" t="str">
        <f t="shared" si="36"/>
        <v>point 103180.83,16668.65</v>
      </c>
    </row>
    <row r="574" spans="1:11" x14ac:dyDescent="0.2">
      <c r="A574" t="s">
        <v>575</v>
      </c>
      <c r="B574">
        <v>46.2</v>
      </c>
      <c r="C574">
        <v>16652.990000000002</v>
      </c>
      <c r="D574">
        <v>103173.87</v>
      </c>
      <c r="E574" t="s">
        <v>435</v>
      </c>
      <c r="G574">
        <f t="shared" si="33"/>
        <v>1</v>
      </c>
      <c r="H574">
        <f t="shared" si="34"/>
        <v>1</v>
      </c>
      <c r="J574" t="str">
        <f t="shared" si="35"/>
        <v>103173.87,16652.99</v>
      </c>
      <c r="K574" t="str">
        <f t="shared" si="36"/>
        <v>point 103173.87,16652.99</v>
      </c>
    </row>
    <row r="575" spans="1:11" x14ac:dyDescent="0.2">
      <c r="A575" t="s">
        <v>576</v>
      </c>
      <c r="B575">
        <v>45.5</v>
      </c>
      <c r="C575">
        <v>16642.7</v>
      </c>
      <c r="D575">
        <v>103223.24</v>
      </c>
      <c r="E575" t="s">
        <v>435</v>
      </c>
      <c r="G575">
        <f t="shared" si="33"/>
        <v>1</v>
      </c>
      <c r="H575">
        <f t="shared" si="34"/>
        <v>1</v>
      </c>
      <c r="J575" t="str">
        <f t="shared" si="35"/>
        <v>103223.24,16642.7</v>
      </c>
      <c r="K575" t="str">
        <f t="shared" si="36"/>
        <v>point 103223.24,16642.7</v>
      </c>
    </row>
    <row r="576" spans="1:11" x14ac:dyDescent="0.2">
      <c r="A576" t="s">
        <v>577</v>
      </c>
      <c r="B576">
        <v>44.8</v>
      </c>
      <c r="C576">
        <v>16627.810000000001</v>
      </c>
      <c r="D576">
        <v>103217.95</v>
      </c>
      <c r="E576" t="s">
        <v>435</v>
      </c>
      <c r="G576">
        <f t="shared" si="33"/>
        <v>1</v>
      </c>
      <c r="H576">
        <f t="shared" si="34"/>
        <v>1</v>
      </c>
      <c r="J576" t="str">
        <f t="shared" si="35"/>
        <v>103217.95,16627.81</v>
      </c>
      <c r="K576" t="str">
        <f t="shared" si="36"/>
        <v>point 103217.95,16627.81</v>
      </c>
    </row>
    <row r="577" spans="1:11" x14ac:dyDescent="0.2">
      <c r="A577" t="s">
        <v>578</v>
      </c>
      <c r="B577">
        <v>45.8</v>
      </c>
      <c r="C577">
        <v>16638.900000000001</v>
      </c>
      <c r="D577">
        <v>103279.13</v>
      </c>
      <c r="E577" t="s">
        <v>435</v>
      </c>
      <c r="G577">
        <f t="shared" si="33"/>
        <v>1</v>
      </c>
      <c r="H577">
        <f t="shared" si="34"/>
        <v>1</v>
      </c>
      <c r="J577" t="str">
        <f t="shared" si="35"/>
        <v>103279.13,16638.9</v>
      </c>
      <c r="K577" t="str">
        <f t="shared" si="36"/>
        <v>point 103279.13,16638.9</v>
      </c>
    </row>
    <row r="578" spans="1:11" x14ac:dyDescent="0.2">
      <c r="A578" t="s">
        <v>579</v>
      </c>
      <c r="B578">
        <v>45.4</v>
      </c>
      <c r="C578">
        <v>16626.03</v>
      </c>
      <c r="D578">
        <v>103284.64</v>
      </c>
      <c r="E578" t="s">
        <v>435</v>
      </c>
      <c r="G578">
        <f t="shared" ref="G578:G641" si="37">COUNTIF($A:$A,A578)</f>
        <v>1</v>
      </c>
      <c r="H578">
        <f t="shared" ref="H578:H641" si="38">COUNTIFS($C:$C,C578,$D:$D,D578)</f>
        <v>1</v>
      </c>
      <c r="J578" t="str">
        <f t="shared" ref="J578:J641" si="39">D578&amp;","&amp;C578</f>
        <v>103284.64,16626.03</v>
      </c>
      <c r="K578" t="str">
        <f t="shared" ref="K578:K641" si="40">"point "&amp;J578</f>
        <v>point 103284.64,16626.03</v>
      </c>
    </row>
    <row r="579" spans="1:11" x14ac:dyDescent="0.2">
      <c r="A579" t="s">
        <v>580</v>
      </c>
      <c r="B579">
        <v>45</v>
      </c>
      <c r="C579">
        <v>16681.71</v>
      </c>
      <c r="D579">
        <v>103311.18</v>
      </c>
      <c r="E579" t="s">
        <v>435</v>
      </c>
      <c r="G579">
        <f t="shared" si="37"/>
        <v>1</v>
      </c>
      <c r="H579">
        <f t="shared" si="38"/>
        <v>1</v>
      </c>
      <c r="J579" t="str">
        <f t="shared" si="39"/>
        <v>103311.18,16681.71</v>
      </c>
      <c r="K579" t="str">
        <f t="shared" si="40"/>
        <v>point 103311.18,16681.71</v>
      </c>
    </row>
    <row r="580" spans="1:11" x14ac:dyDescent="0.2">
      <c r="A580" t="s">
        <v>581</v>
      </c>
      <c r="B580">
        <v>45</v>
      </c>
      <c r="C580">
        <v>16674.62</v>
      </c>
      <c r="D580">
        <v>103329.05</v>
      </c>
      <c r="E580" t="s">
        <v>435</v>
      </c>
      <c r="G580">
        <f t="shared" si="37"/>
        <v>1</v>
      </c>
      <c r="H580">
        <f t="shared" si="38"/>
        <v>1</v>
      </c>
      <c r="J580" t="str">
        <f t="shared" si="39"/>
        <v>103329.05,16674.62</v>
      </c>
      <c r="K580" t="str">
        <f t="shared" si="40"/>
        <v>point 103329.05,16674.62</v>
      </c>
    </row>
    <row r="581" spans="1:11" x14ac:dyDescent="0.2">
      <c r="A581" t="s">
        <v>582</v>
      </c>
      <c r="B581">
        <v>50</v>
      </c>
      <c r="C581">
        <v>16724.669999999998</v>
      </c>
      <c r="D581">
        <v>103323.31</v>
      </c>
      <c r="E581" t="s">
        <v>435</v>
      </c>
      <c r="G581">
        <f t="shared" si="37"/>
        <v>1</v>
      </c>
      <c r="H581">
        <f t="shared" si="38"/>
        <v>1</v>
      </c>
      <c r="J581" t="str">
        <f t="shared" si="39"/>
        <v>103323.31,16724.67</v>
      </c>
      <c r="K581" t="str">
        <f t="shared" si="40"/>
        <v>point 103323.31,16724.67</v>
      </c>
    </row>
    <row r="582" spans="1:11" x14ac:dyDescent="0.2">
      <c r="A582" t="s">
        <v>583</v>
      </c>
      <c r="B582">
        <v>50</v>
      </c>
      <c r="C582">
        <v>16719.71</v>
      </c>
      <c r="D582">
        <v>103341.96</v>
      </c>
      <c r="E582" t="s">
        <v>435</v>
      </c>
      <c r="G582">
        <f t="shared" si="37"/>
        <v>1</v>
      </c>
      <c r="H582">
        <f t="shared" si="38"/>
        <v>1</v>
      </c>
      <c r="J582" t="str">
        <f t="shared" si="39"/>
        <v>103341.96,16719.71</v>
      </c>
      <c r="K582" t="str">
        <f t="shared" si="40"/>
        <v>point 103341.96,16719.71</v>
      </c>
    </row>
    <row r="583" spans="1:11" x14ac:dyDescent="0.2">
      <c r="A583" t="s">
        <v>584</v>
      </c>
      <c r="B583">
        <v>48</v>
      </c>
      <c r="C583">
        <v>16762.34</v>
      </c>
      <c r="D583">
        <v>103333.89</v>
      </c>
      <c r="E583" t="s">
        <v>435</v>
      </c>
      <c r="G583">
        <f t="shared" si="37"/>
        <v>1</v>
      </c>
      <c r="H583">
        <f t="shared" si="38"/>
        <v>1</v>
      </c>
      <c r="J583" t="str">
        <f t="shared" si="39"/>
        <v>103333.89,16762.34</v>
      </c>
      <c r="K583" t="str">
        <f t="shared" si="40"/>
        <v>point 103333.89,16762.34</v>
      </c>
    </row>
    <row r="584" spans="1:11" x14ac:dyDescent="0.2">
      <c r="A584" t="s">
        <v>585</v>
      </c>
      <c r="B584">
        <v>50</v>
      </c>
      <c r="C584">
        <v>16756.240000000002</v>
      </c>
      <c r="D584">
        <v>103352.06</v>
      </c>
      <c r="E584" t="s">
        <v>435</v>
      </c>
      <c r="G584">
        <f t="shared" si="37"/>
        <v>1</v>
      </c>
      <c r="H584">
        <f t="shared" si="38"/>
        <v>1</v>
      </c>
      <c r="J584" t="str">
        <f t="shared" si="39"/>
        <v>103352.06,16756.24</v>
      </c>
      <c r="K584" t="str">
        <f t="shared" si="40"/>
        <v>point 103352.06,16756.24</v>
      </c>
    </row>
    <row r="585" spans="1:11" x14ac:dyDescent="0.2">
      <c r="A585" t="s">
        <v>1585</v>
      </c>
      <c r="B585">
        <v>90.76</v>
      </c>
      <c r="C585">
        <v>16531.745999999999</v>
      </c>
      <c r="D585">
        <v>102433.114</v>
      </c>
      <c r="E585" t="s">
        <v>590</v>
      </c>
      <c r="G585">
        <f t="shared" si="37"/>
        <v>1</v>
      </c>
      <c r="H585">
        <f t="shared" si="38"/>
        <v>1</v>
      </c>
      <c r="J585" t="str">
        <f t="shared" si="39"/>
        <v>102433.114,16531.746</v>
      </c>
      <c r="K585" t="str">
        <f t="shared" si="40"/>
        <v>point 102433.114,16531.746</v>
      </c>
    </row>
    <row r="586" spans="1:11" x14ac:dyDescent="0.2">
      <c r="A586" t="s">
        <v>588</v>
      </c>
      <c r="B586">
        <v>96.56</v>
      </c>
      <c r="C586">
        <v>16535.276000000002</v>
      </c>
      <c r="D586">
        <v>102445.178</v>
      </c>
      <c r="E586" t="s">
        <v>590</v>
      </c>
      <c r="G586">
        <f t="shared" si="37"/>
        <v>1</v>
      </c>
      <c r="H586">
        <f t="shared" si="38"/>
        <v>1</v>
      </c>
      <c r="J586" t="str">
        <f t="shared" si="39"/>
        <v>102445.178,16535.276</v>
      </c>
      <c r="K586" t="str">
        <f t="shared" si="40"/>
        <v>point 102445.178,16535.276</v>
      </c>
    </row>
    <row r="587" spans="1:11" x14ac:dyDescent="0.2">
      <c r="A587" t="s">
        <v>589</v>
      </c>
      <c r="B587">
        <v>101.4</v>
      </c>
      <c r="C587">
        <v>16526.969000000001</v>
      </c>
      <c r="D587">
        <v>102466.667</v>
      </c>
      <c r="E587" t="s">
        <v>590</v>
      </c>
      <c r="G587">
        <f t="shared" si="37"/>
        <v>1</v>
      </c>
      <c r="H587">
        <f t="shared" si="38"/>
        <v>1</v>
      </c>
      <c r="J587" t="str">
        <f t="shared" si="39"/>
        <v>102466.667,16526.969</v>
      </c>
      <c r="K587" t="str">
        <f t="shared" si="40"/>
        <v>point 102466.667,16526.969</v>
      </c>
    </row>
    <row r="588" spans="1:11" x14ac:dyDescent="0.2">
      <c r="A588" t="s">
        <v>591</v>
      </c>
      <c r="B588">
        <v>102.84</v>
      </c>
      <c r="C588">
        <v>16523.587</v>
      </c>
      <c r="D588">
        <v>102486.63400000001</v>
      </c>
      <c r="E588" t="s">
        <v>590</v>
      </c>
      <c r="G588">
        <f t="shared" si="37"/>
        <v>1</v>
      </c>
      <c r="H588">
        <f t="shared" si="38"/>
        <v>1</v>
      </c>
      <c r="J588" t="str">
        <f t="shared" si="39"/>
        <v>102486.634,16523.587</v>
      </c>
      <c r="K588" t="str">
        <f t="shared" si="40"/>
        <v>point 102486.634,16523.587</v>
      </c>
    </row>
    <row r="589" spans="1:11" x14ac:dyDescent="0.2">
      <c r="A589" t="s">
        <v>592</v>
      </c>
      <c r="B589">
        <v>102.5</v>
      </c>
      <c r="C589">
        <v>16517.644</v>
      </c>
      <c r="D589">
        <v>102507.269</v>
      </c>
      <c r="E589" t="s">
        <v>590</v>
      </c>
      <c r="G589">
        <f t="shared" si="37"/>
        <v>1</v>
      </c>
      <c r="H589">
        <f t="shared" si="38"/>
        <v>1</v>
      </c>
      <c r="J589" t="str">
        <f t="shared" si="39"/>
        <v>102507.269,16517.644</v>
      </c>
      <c r="K589" t="str">
        <f t="shared" si="40"/>
        <v>point 102507.269,16517.644</v>
      </c>
    </row>
    <row r="590" spans="1:11" x14ac:dyDescent="0.2">
      <c r="A590" t="s">
        <v>593</v>
      </c>
      <c r="B590">
        <v>91.26</v>
      </c>
      <c r="C590">
        <v>16520.621999999999</v>
      </c>
      <c r="D590">
        <v>102424.327</v>
      </c>
      <c r="E590" t="s">
        <v>590</v>
      </c>
      <c r="G590">
        <f t="shared" si="37"/>
        <v>1</v>
      </c>
      <c r="H590">
        <f t="shared" si="38"/>
        <v>1</v>
      </c>
      <c r="J590" t="str">
        <f t="shared" si="39"/>
        <v>102424.327,16520.622</v>
      </c>
      <c r="K590" t="str">
        <f t="shared" si="40"/>
        <v>point 102424.327,16520.622</v>
      </c>
    </row>
    <row r="591" spans="1:11" x14ac:dyDescent="0.2">
      <c r="A591" t="s">
        <v>594</v>
      </c>
      <c r="B591">
        <v>104.58</v>
      </c>
      <c r="C591">
        <v>16516.065999999999</v>
      </c>
      <c r="D591">
        <v>102439.742</v>
      </c>
      <c r="E591" t="s">
        <v>590</v>
      </c>
      <c r="G591">
        <f t="shared" si="37"/>
        <v>1</v>
      </c>
      <c r="H591">
        <f t="shared" si="38"/>
        <v>1</v>
      </c>
      <c r="J591" t="str">
        <f t="shared" si="39"/>
        <v>102439.742,16516.066</v>
      </c>
      <c r="K591" t="str">
        <f t="shared" si="40"/>
        <v>point 102439.742,16516.066</v>
      </c>
    </row>
    <row r="592" spans="1:11" x14ac:dyDescent="0.2">
      <c r="A592" t="s">
        <v>595</v>
      </c>
      <c r="B592">
        <v>76.569999999999993</v>
      </c>
      <c r="C592">
        <v>16510.128000000001</v>
      </c>
      <c r="D592">
        <v>102460.488</v>
      </c>
      <c r="E592" t="s">
        <v>590</v>
      </c>
      <c r="G592">
        <f t="shared" si="37"/>
        <v>1</v>
      </c>
      <c r="H592">
        <f t="shared" si="38"/>
        <v>1</v>
      </c>
      <c r="J592" t="str">
        <f t="shared" si="39"/>
        <v>102460.488,16510.128</v>
      </c>
      <c r="K592" t="str">
        <f t="shared" si="40"/>
        <v>point 102460.488,16510.128</v>
      </c>
    </row>
    <row r="593" spans="1:11" x14ac:dyDescent="0.2">
      <c r="A593" t="s">
        <v>596</v>
      </c>
      <c r="B593">
        <v>112.21</v>
      </c>
      <c r="C593">
        <v>16504.371999999999</v>
      </c>
      <c r="D593">
        <v>102481.164</v>
      </c>
      <c r="E593" t="s">
        <v>590</v>
      </c>
      <c r="G593">
        <f t="shared" si="37"/>
        <v>1</v>
      </c>
      <c r="H593">
        <f t="shared" si="38"/>
        <v>1</v>
      </c>
      <c r="J593" t="str">
        <f t="shared" si="39"/>
        <v>102481.164,16504.372</v>
      </c>
      <c r="K593" t="str">
        <f t="shared" si="40"/>
        <v>point 102481.164,16504.372</v>
      </c>
    </row>
    <row r="594" spans="1:11" x14ac:dyDescent="0.2">
      <c r="A594" t="s">
        <v>597</v>
      </c>
      <c r="B594">
        <v>102.5</v>
      </c>
      <c r="C594">
        <v>16498.428</v>
      </c>
      <c r="D594">
        <v>102500.81</v>
      </c>
      <c r="E594" t="s">
        <v>590</v>
      </c>
      <c r="G594">
        <f t="shared" si="37"/>
        <v>1</v>
      </c>
      <c r="H594">
        <f t="shared" si="38"/>
        <v>1</v>
      </c>
      <c r="J594" t="str">
        <f t="shared" si="39"/>
        <v>102500.81,16498.428</v>
      </c>
      <c r="K594" t="str">
        <f t="shared" si="40"/>
        <v>point 102500.81,16498.428</v>
      </c>
    </row>
    <row r="595" spans="1:11" x14ac:dyDescent="0.2">
      <c r="A595" t="s">
        <v>598</v>
      </c>
      <c r="B595">
        <v>85.93</v>
      </c>
      <c r="C595">
        <v>16500.981</v>
      </c>
      <c r="D595">
        <v>102416.93</v>
      </c>
      <c r="E595" t="s">
        <v>590</v>
      </c>
      <c r="G595">
        <f t="shared" si="37"/>
        <v>1</v>
      </c>
      <c r="H595">
        <f t="shared" si="38"/>
        <v>1</v>
      </c>
      <c r="J595" t="str">
        <f t="shared" si="39"/>
        <v>102416.93,16500.981</v>
      </c>
      <c r="K595" t="str">
        <f t="shared" si="40"/>
        <v>point 102416.93,16500.981</v>
      </c>
    </row>
    <row r="596" spans="1:11" x14ac:dyDescent="0.2">
      <c r="A596" t="s">
        <v>599</v>
      </c>
      <c r="B596">
        <v>91.76</v>
      </c>
      <c r="C596">
        <v>16495.771000000001</v>
      </c>
      <c r="D596">
        <v>102434.262</v>
      </c>
      <c r="E596" t="s">
        <v>590</v>
      </c>
      <c r="G596">
        <f t="shared" si="37"/>
        <v>1</v>
      </c>
      <c r="H596">
        <f t="shared" si="38"/>
        <v>1</v>
      </c>
      <c r="J596" t="str">
        <f t="shared" si="39"/>
        <v>102434.262,16495.771</v>
      </c>
      <c r="K596" t="str">
        <f t="shared" si="40"/>
        <v>point 102434.262,16495.771</v>
      </c>
    </row>
    <row r="597" spans="1:11" x14ac:dyDescent="0.2">
      <c r="A597" t="s">
        <v>600</v>
      </c>
      <c r="B597">
        <v>108.1</v>
      </c>
      <c r="C597">
        <v>16490.080000000002</v>
      </c>
      <c r="D597">
        <v>102454.83</v>
      </c>
      <c r="E597" t="s">
        <v>590</v>
      </c>
      <c r="G597">
        <f t="shared" si="37"/>
        <v>1</v>
      </c>
      <c r="H597">
        <f t="shared" si="38"/>
        <v>1</v>
      </c>
      <c r="J597" t="str">
        <f t="shared" si="39"/>
        <v>102454.83,16490.08</v>
      </c>
      <c r="K597" t="str">
        <f t="shared" si="40"/>
        <v>point 102454.83,16490.08</v>
      </c>
    </row>
    <row r="598" spans="1:11" x14ac:dyDescent="0.2">
      <c r="A598" t="s">
        <v>601</v>
      </c>
      <c r="B598">
        <v>100.67</v>
      </c>
      <c r="C598">
        <v>16484.236000000001</v>
      </c>
      <c r="D598">
        <v>102475.626</v>
      </c>
      <c r="E598" t="s">
        <v>590</v>
      </c>
      <c r="G598">
        <f t="shared" si="37"/>
        <v>1</v>
      </c>
      <c r="H598">
        <f t="shared" si="38"/>
        <v>1</v>
      </c>
      <c r="J598" t="str">
        <f t="shared" si="39"/>
        <v>102475.626,16484.236</v>
      </c>
      <c r="K598" t="str">
        <f t="shared" si="40"/>
        <v>point 102475.626,16484.236</v>
      </c>
    </row>
    <row r="599" spans="1:11" x14ac:dyDescent="0.2">
      <c r="A599" t="s">
        <v>602</v>
      </c>
      <c r="B599">
        <v>103.74</v>
      </c>
      <c r="C599">
        <v>16478.421999999999</v>
      </c>
      <c r="D599">
        <v>102495.068</v>
      </c>
      <c r="E599" t="s">
        <v>590</v>
      </c>
      <c r="G599">
        <f t="shared" si="37"/>
        <v>1</v>
      </c>
      <c r="H599">
        <f t="shared" si="38"/>
        <v>1</v>
      </c>
      <c r="J599" t="str">
        <f t="shared" si="39"/>
        <v>102495.068,16478.422</v>
      </c>
      <c r="K599" t="str">
        <f t="shared" si="40"/>
        <v>point 102495.068,16478.422</v>
      </c>
    </row>
    <row r="600" spans="1:11" x14ac:dyDescent="0.2">
      <c r="A600" t="s">
        <v>603</v>
      </c>
      <c r="B600">
        <v>104.48</v>
      </c>
      <c r="C600">
        <v>16480.901999999998</v>
      </c>
      <c r="D600">
        <v>102410.548</v>
      </c>
      <c r="E600" t="s">
        <v>590</v>
      </c>
      <c r="G600">
        <f t="shared" si="37"/>
        <v>1</v>
      </c>
      <c r="H600">
        <f t="shared" si="38"/>
        <v>1</v>
      </c>
      <c r="J600" t="str">
        <f t="shared" si="39"/>
        <v>102410.548,16480.902</v>
      </c>
      <c r="K600" t="str">
        <f t="shared" si="40"/>
        <v>point 102410.548,16480.902</v>
      </c>
    </row>
    <row r="601" spans="1:11" x14ac:dyDescent="0.2">
      <c r="A601" t="s">
        <v>604</v>
      </c>
      <c r="B601">
        <v>100.93</v>
      </c>
      <c r="C601">
        <v>16475.752</v>
      </c>
      <c r="D601">
        <v>102428.442</v>
      </c>
      <c r="E601" t="s">
        <v>590</v>
      </c>
      <c r="G601">
        <f t="shared" si="37"/>
        <v>1</v>
      </c>
      <c r="H601">
        <f t="shared" si="38"/>
        <v>1</v>
      </c>
      <c r="J601" t="str">
        <f t="shared" si="39"/>
        <v>102428.442,16475.752</v>
      </c>
      <c r="K601" t="str">
        <f t="shared" si="40"/>
        <v>point 102428.442,16475.752</v>
      </c>
    </row>
    <row r="602" spans="1:11" x14ac:dyDescent="0.2">
      <c r="A602" t="s">
        <v>605</v>
      </c>
      <c r="B602">
        <v>102.93</v>
      </c>
      <c r="C602">
        <v>16469.920999999998</v>
      </c>
      <c r="D602">
        <v>102448.939</v>
      </c>
      <c r="E602" t="s">
        <v>590</v>
      </c>
      <c r="G602">
        <f t="shared" si="37"/>
        <v>1</v>
      </c>
      <c r="H602">
        <f t="shared" si="38"/>
        <v>1</v>
      </c>
      <c r="J602" t="str">
        <f t="shared" si="39"/>
        <v>102448.939,16469.921</v>
      </c>
      <c r="K602" t="str">
        <f t="shared" si="40"/>
        <v>point 102448.939,16469.921</v>
      </c>
    </row>
    <row r="603" spans="1:11" x14ac:dyDescent="0.2">
      <c r="A603" t="s">
        <v>606</v>
      </c>
      <c r="B603">
        <v>102.44</v>
      </c>
      <c r="C603">
        <v>16463.995999999999</v>
      </c>
      <c r="D603">
        <v>102469.68399999999</v>
      </c>
      <c r="E603" t="s">
        <v>590</v>
      </c>
      <c r="G603">
        <f t="shared" si="37"/>
        <v>1</v>
      </c>
      <c r="H603">
        <f t="shared" si="38"/>
        <v>1</v>
      </c>
      <c r="J603" t="str">
        <f t="shared" si="39"/>
        <v>102469.684,16463.996</v>
      </c>
      <c r="K603" t="str">
        <f t="shared" si="40"/>
        <v>point 102469.684,16463.996</v>
      </c>
    </row>
    <row r="604" spans="1:11" x14ac:dyDescent="0.2">
      <c r="A604" t="s">
        <v>607</v>
      </c>
      <c r="B604">
        <v>81.61</v>
      </c>
      <c r="C604">
        <v>16458.182000000001</v>
      </c>
      <c r="D604">
        <v>102489.304</v>
      </c>
      <c r="E604" t="s">
        <v>590</v>
      </c>
      <c r="G604">
        <f t="shared" si="37"/>
        <v>1</v>
      </c>
      <c r="H604">
        <f t="shared" si="38"/>
        <v>1</v>
      </c>
      <c r="J604" t="str">
        <f t="shared" si="39"/>
        <v>102489.304,16458.182</v>
      </c>
      <c r="K604" t="str">
        <f t="shared" si="40"/>
        <v>point 102489.304,16458.182</v>
      </c>
    </row>
    <row r="605" spans="1:11" x14ac:dyDescent="0.2">
      <c r="A605" t="s">
        <v>608</v>
      </c>
      <c r="B605">
        <v>93.24</v>
      </c>
      <c r="C605">
        <v>16458.877</v>
      </c>
      <c r="D605">
        <v>102402.81200000001</v>
      </c>
      <c r="E605" t="s">
        <v>590</v>
      </c>
      <c r="G605">
        <f t="shared" si="37"/>
        <v>1</v>
      </c>
      <c r="H605">
        <f t="shared" si="38"/>
        <v>1</v>
      </c>
      <c r="J605" t="str">
        <f t="shared" si="39"/>
        <v>102402.812,16458.877</v>
      </c>
      <c r="K605" t="str">
        <f t="shared" si="40"/>
        <v>point 102402.812,16458.877</v>
      </c>
    </row>
    <row r="606" spans="1:11" x14ac:dyDescent="0.2">
      <c r="A606" t="s">
        <v>609</v>
      </c>
      <c r="B606">
        <v>100.99</v>
      </c>
      <c r="C606">
        <v>16453.552</v>
      </c>
      <c r="D606">
        <v>102421.99</v>
      </c>
      <c r="E606" t="s">
        <v>590</v>
      </c>
      <c r="G606">
        <f t="shared" si="37"/>
        <v>1</v>
      </c>
      <c r="H606">
        <f t="shared" si="38"/>
        <v>1</v>
      </c>
      <c r="J606" t="str">
        <f t="shared" si="39"/>
        <v>102421.99,16453.552</v>
      </c>
      <c r="K606" t="str">
        <f t="shared" si="40"/>
        <v>point 102421.99,16453.552</v>
      </c>
    </row>
    <row r="607" spans="1:11" x14ac:dyDescent="0.2">
      <c r="A607" t="s">
        <v>610</v>
      </c>
      <c r="B607">
        <v>102.04</v>
      </c>
      <c r="C607">
        <v>16447.793000000001</v>
      </c>
      <c r="D607">
        <v>102442.838</v>
      </c>
      <c r="E607" t="s">
        <v>590</v>
      </c>
      <c r="G607">
        <f t="shared" si="37"/>
        <v>1</v>
      </c>
      <c r="H607">
        <f t="shared" si="38"/>
        <v>1</v>
      </c>
      <c r="J607" t="str">
        <f t="shared" si="39"/>
        <v>102442.838,16447.793</v>
      </c>
      <c r="K607" t="str">
        <f t="shared" si="40"/>
        <v>point 102442.838,16447.793</v>
      </c>
    </row>
    <row r="608" spans="1:11" x14ac:dyDescent="0.2">
      <c r="A608" t="s">
        <v>611</v>
      </c>
      <c r="B608">
        <v>100.84</v>
      </c>
      <c r="C608">
        <v>16441.809000000001</v>
      </c>
      <c r="D608">
        <v>102463.526</v>
      </c>
      <c r="E608" t="s">
        <v>590</v>
      </c>
      <c r="G608">
        <f t="shared" si="37"/>
        <v>1</v>
      </c>
      <c r="H608">
        <f t="shared" si="38"/>
        <v>1</v>
      </c>
      <c r="J608" t="str">
        <f t="shared" si="39"/>
        <v>102463.526,16441.809</v>
      </c>
      <c r="K608" t="str">
        <f t="shared" si="40"/>
        <v>point 102463.526,16441.809</v>
      </c>
    </row>
    <row r="609" spans="1:11" x14ac:dyDescent="0.2">
      <c r="A609" t="s">
        <v>612</v>
      </c>
      <c r="B609">
        <v>82.13</v>
      </c>
      <c r="C609">
        <v>16436.238000000001</v>
      </c>
      <c r="D609">
        <v>102483.18399999999</v>
      </c>
      <c r="E609" t="s">
        <v>590</v>
      </c>
      <c r="G609">
        <f t="shared" si="37"/>
        <v>1</v>
      </c>
      <c r="H609">
        <f t="shared" si="38"/>
        <v>1</v>
      </c>
      <c r="J609" t="str">
        <f t="shared" si="39"/>
        <v>102483.184,16436.238</v>
      </c>
      <c r="K609" t="str">
        <f t="shared" si="40"/>
        <v>point 102483.184,16436.238</v>
      </c>
    </row>
    <row r="610" spans="1:11" x14ac:dyDescent="0.2">
      <c r="A610" t="s">
        <v>613</v>
      </c>
      <c r="B610">
        <v>102.96</v>
      </c>
      <c r="C610">
        <v>16439.306</v>
      </c>
      <c r="D610">
        <v>102395.921</v>
      </c>
      <c r="E610" t="s">
        <v>590</v>
      </c>
      <c r="G610">
        <f t="shared" si="37"/>
        <v>1</v>
      </c>
      <c r="H610">
        <f t="shared" si="38"/>
        <v>1</v>
      </c>
      <c r="J610" t="str">
        <f t="shared" si="39"/>
        <v>102395.921,16439.306</v>
      </c>
      <c r="K610" t="str">
        <f t="shared" si="40"/>
        <v>point 102395.921,16439.306</v>
      </c>
    </row>
    <row r="611" spans="1:11" x14ac:dyDescent="0.2">
      <c r="A611" t="s">
        <v>614</v>
      </c>
      <c r="B611">
        <v>105.73</v>
      </c>
      <c r="C611">
        <v>16433.294999999998</v>
      </c>
      <c r="D611">
        <v>102416.29</v>
      </c>
      <c r="E611" t="s">
        <v>590</v>
      </c>
      <c r="G611">
        <f t="shared" si="37"/>
        <v>1</v>
      </c>
      <c r="H611">
        <f t="shared" si="38"/>
        <v>1</v>
      </c>
      <c r="J611" t="str">
        <f t="shared" si="39"/>
        <v>102416.29,16433.295</v>
      </c>
      <c r="K611" t="str">
        <f t="shared" si="40"/>
        <v>point 102416.29,16433.295</v>
      </c>
    </row>
    <row r="612" spans="1:11" x14ac:dyDescent="0.2">
      <c r="A612" t="s">
        <v>615</v>
      </c>
      <c r="B612">
        <v>130.47</v>
      </c>
      <c r="C612">
        <v>16427.492999999999</v>
      </c>
      <c r="D612">
        <v>102437.048</v>
      </c>
      <c r="E612" t="s">
        <v>590</v>
      </c>
      <c r="G612">
        <f t="shared" si="37"/>
        <v>1</v>
      </c>
      <c r="H612">
        <f t="shared" si="38"/>
        <v>1</v>
      </c>
      <c r="J612" t="str">
        <f t="shared" si="39"/>
        <v>102437.048,16427.493</v>
      </c>
      <c r="K612" t="str">
        <f t="shared" si="40"/>
        <v>point 102437.048,16427.493</v>
      </c>
    </row>
    <row r="613" spans="1:11" x14ac:dyDescent="0.2">
      <c r="A613" t="s">
        <v>616</v>
      </c>
      <c r="B613">
        <v>102.5</v>
      </c>
      <c r="C613">
        <v>16421.740000000002</v>
      </c>
      <c r="D613">
        <v>102457.77099999999</v>
      </c>
      <c r="E613" t="s">
        <v>590</v>
      </c>
      <c r="G613">
        <f t="shared" si="37"/>
        <v>1</v>
      </c>
      <c r="H613">
        <f t="shared" si="38"/>
        <v>1</v>
      </c>
      <c r="J613" t="str">
        <f t="shared" si="39"/>
        <v>102457.771,16421.74</v>
      </c>
      <c r="K613" t="str">
        <f t="shared" si="40"/>
        <v>point 102457.771,16421.74</v>
      </c>
    </row>
    <row r="614" spans="1:11" x14ac:dyDescent="0.2">
      <c r="A614" t="s">
        <v>617</v>
      </c>
      <c r="B614">
        <v>101.7</v>
      </c>
      <c r="C614">
        <v>16415.84</v>
      </c>
      <c r="D614">
        <v>102477.45299999999</v>
      </c>
      <c r="E614" t="s">
        <v>590</v>
      </c>
      <c r="G614">
        <f t="shared" si="37"/>
        <v>1</v>
      </c>
      <c r="H614">
        <f t="shared" si="38"/>
        <v>1</v>
      </c>
      <c r="J614" t="str">
        <f t="shared" si="39"/>
        <v>102477.453,16415.84</v>
      </c>
      <c r="K614" t="str">
        <f t="shared" si="40"/>
        <v>point 102477.453,16415.84</v>
      </c>
    </row>
    <row r="615" spans="1:11" x14ac:dyDescent="0.2">
      <c r="A615" t="s">
        <v>618</v>
      </c>
      <c r="B615">
        <v>101.77</v>
      </c>
      <c r="C615">
        <v>16418.530999999999</v>
      </c>
      <c r="D615">
        <v>102388.584</v>
      </c>
      <c r="E615" t="s">
        <v>590</v>
      </c>
      <c r="G615">
        <f t="shared" si="37"/>
        <v>1</v>
      </c>
      <c r="H615">
        <f t="shared" si="38"/>
        <v>1</v>
      </c>
      <c r="J615" t="str">
        <f t="shared" si="39"/>
        <v>102388.584,16418.531</v>
      </c>
      <c r="K615" t="str">
        <f t="shared" si="40"/>
        <v>point 102388.584,16418.531</v>
      </c>
    </row>
    <row r="616" spans="1:11" x14ac:dyDescent="0.2">
      <c r="A616" t="s">
        <v>619</v>
      </c>
      <c r="B616">
        <v>99.48</v>
      </c>
      <c r="C616">
        <v>16412.121999999999</v>
      </c>
      <c r="D616">
        <v>102410.454</v>
      </c>
      <c r="E616" t="s">
        <v>590</v>
      </c>
      <c r="G616">
        <f t="shared" si="37"/>
        <v>1</v>
      </c>
      <c r="H616">
        <f t="shared" si="38"/>
        <v>1</v>
      </c>
      <c r="J616" t="str">
        <f t="shared" si="39"/>
        <v>102410.454,16412.122</v>
      </c>
      <c r="K616" t="str">
        <f t="shared" si="40"/>
        <v>point 102410.454,16412.122</v>
      </c>
    </row>
    <row r="617" spans="1:11" x14ac:dyDescent="0.2">
      <c r="A617" t="s">
        <v>620</v>
      </c>
      <c r="B617">
        <v>100.92</v>
      </c>
      <c r="C617">
        <v>16406.235000000001</v>
      </c>
      <c r="D617">
        <v>102431.208</v>
      </c>
      <c r="E617" t="s">
        <v>590</v>
      </c>
      <c r="G617">
        <f t="shared" si="37"/>
        <v>1</v>
      </c>
      <c r="H617">
        <f t="shared" si="38"/>
        <v>1</v>
      </c>
      <c r="J617" t="str">
        <f t="shared" si="39"/>
        <v>102431.208,16406.235</v>
      </c>
      <c r="K617" t="str">
        <f t="shared" si="40"/>
        <v>point 102431.208,16406.235</v>
      </c>
    </row>
    <row r="618" spans="1:11" x14ac:dyDescent="0.2">
      <c r="A618" t="s">
        <v>621</v>
      </c>
      <c r="B618">
        <v>83.53</v>
      </c>
      <c r="C618">
        <v>16400.417000000001</v>
      </c>
      <c r="D618">
        <v>102451.689</v>
      </c>
      <c r="E618" t="s">
        <v>590</v>
      </c>
      <c r="G618">
        <f t="shared" si="37"/>
        <v>1</v>
      </c>
      <c r="H618">
        <f t="shared" si="38"/>
        <v>1</v>
      </c>
      <c r="J618" t="str">
        <f t="shared" si="39"/>
        <v>102451.689,16400.417</v>
      </c>
      <c r="K618" t="str">
        <f t="shared" si="40"/>
        <v>point 102451.689,16400.417</v>
      </c>
    </row>
    <row r="619" spans="1:11" x14ac:dyDescent="0.2">
      <c r="A619" t="s">
        <v>622</v>
      </c>
      <c r="B619">
        <v>85.7</v>
      </c>
      <c r="C619">
        <v>16394.602999999999</v>
      </c>
      <c r="D619">
        <v>102471.41899999999</v>
      </c>
      <c r="E619" t="s">
        <v>590</v>
      </c>
      <c r="G619">
        <f t="shared" si="37"/>
        <v>1</v>
      </c>
      <c r="H619">
        <f t="shared" si="38"/>
        <v>1</v>
      </c>
      <c r="J619" t="str">
        <f t="shared" si="39"/>
        <v>102471.419,16394.603</v>
      </c>
      <c r="K619" t="str">
        <f t="shared" si="40"/>
        <v>point 102471.419,16394.603</v>
      </c>
    </row>
    <row r="620" spans="1:11" x14ac:dyDescent="0.2">
      <c r="A620" t="s">
        <v>623</v>
      </c>
      <c r="B620">
        <v>101.45</v>
      </c>
      <c r="C620">
        <v>16399.07</v>
      </c>
      <c r="D620">
        <v>102381.966</v>
      </c>
      <c r="E620" t="s">
        <v>590</v>
      </c>
      <c r="G620">
        <f t="shared" si="37"/>
        <v>1</v>
      </c>
      <c r="H620">
        <f t="shared" si="38"/>
        <v>1</v>
      </c>
      <c r="J620" t="str">
        <f t="shared" si="39"/>
        <v>102381.966,16399.07</v>
      </c>
      <c r="K620" t="str">
        <f t="shared" si="40"/>
        <v>point 102381.966,16399.07</v>
      </c>
    </row>
    <row r="621" spans="1:11" x14ac:dyDescent="0.2">
      <c r="A621" t="s">
        <v>624</v>
      </c>
      <c r="B621">
        <v>81.27</v>
      </c>
      <c r="C621">
        <v>16392.137999999999</v>
      </c>
      <c r="D621">
        <v>102404.444</v>
      </c>
      <c r="E621" t="s">
        <v>590</v>
      </c>
      <c r="G621">
        <f t="shared" si="37"/>
        <v>1</v>
      </c>
      <c r="H621">
        <f t="shared" si="38"/>
        <v>1</v>
      </c>
      <c r="J621" t="str">
        <f t="shared" si="39"/>
        <v>102404.444,16392.138</v>
      </c>
      <c r="K621" t="str">
        <f t="shared" si="40"/>
        <v>point 102404.444,16392.138</v>
      </c>
    </row>
    <row r="622" spans="1:11" x14ac:dyDescent="0.2">
      <c r="A622" t="s">
        <v>625</v>
      </c>
      <c r="B622">
        <v>83.26</v>
      </c>
      <c r="C622">
        <v>16386.166000000001</v>
      </c>
      <c r="D622">
        <v>102425.209</v>
      </c>
      <c r="E622" t="s">
        <v>590</v>
      </c>
      <c r="G622">
        <f t="shared" si="37"/>
        <v>1</v>
      </c>
      <c r="H622">
        <f t="shared" si="38"/>
        <v>1</v>
      </c>
      <c r="J622" t="str">
        <f t="shared" si="39"/>
        <v>102425.209,16386.166</v>
      </c>
      <c r="K622" t="str">
        <f t="shared" si="40"/>
        <v>point 102425.209,16386.166</v>
      </c>
    </row>
    <row r="623" spans="1:11" x14ac:dyDescent="0.2">
      <c r="A623" t="s">
        <v>626</v>
      </c>
      <c r="B623">
        <v>90.07</v>
      </c>
      <c r="C623">
        <v>16380.477999999999</v>
      </c>
      <c r="D623">
        <v>102445.899</v>
      </c>
      <c r="E623" t="s">
        <v>590</v>
      </c>
      <c r="G623">
        <f t="shared" si="37"/>
        <v>1</v>
      </c>
      <c r="H623">
        <f t="shared" si="38"/>
        <v>1</v>
      </c>
      <c r="J623" t="str">
        <f t="shared" si="39"/>
        <v>102445.899,16380.478</v>
      </c>
      <c r="K623" t="str">
        <f t="shared" si="40"/>
        <v>point 102445.899,16380.478</v>
      </c>
    </row>
    <row r="624" spans="1:11" x14ac:dyDescent="0.2">
      <c r="A624" t="s">
        <v>627</v>
      </c>
      <c r="B624">
        <v>100.28</v>
      </c>
      <c r="C624">
        <v>16375.304</v>
      </c>
      <c r="D624">
        <v>102465.667</v>
      </c>
      <c r="E624" t="s">
        <v>590</v>
      </c>
      <c r="G624">
        <f t="shared" si="37"/>
        <v>1</v>
      </c>
      <c r="H624">
        <f t="shared" si="38"/>
        <v>1</v>
      </c>
      <c r="J624" t="str">
        <f t="shared" si="39"/>
        <v>102465.667,16375.304</v>
      </c>
      <c r="K624" t="str">
        <f t="shared" si="40"/>
        <v>point 102465.667,16375.304</v>
      </c>
    </row>
    <row r="625" spans="1:11" x14ac:dyDescent="0.2">
      <c r="A625" t="s">
        <v>699</v>
      </c>
      <c r="B625">
        <v>25.6</v>
      </c>
      <c r="C625">
        <v>14811.77</v>
      </c>
      <c r="D625">
        <v>102706.95</v>
      </c>
      <c r="E625" t="s">
        <v>634</v>
      </c>
      <c r="G625">
        <f t="shared" si="37"/>
        <v>1</v>
      </c>
      <c r="H625">
        <f t="shared" si="38"/>
        <v>1</v>
      </c>
      <c r="J625" t="str">
        <f t="shared" si="39"/>
        <v>102706.95,14811.77</v>
      </c>
      <c r="K625" t="str">
        <f t="shared" si="40"/>
        <v>point 102706.95,14811.77</v>
      </c>
    </row>
    <row r="626" spans="1:11" x14ac:dyDescent="0.2">
      <c r="A626" t="s">
        <v>700</v>
      </c>
      <c r="B626">
        <v>24.8</v>
      </c>
      <c r="C626">
        <v>14811.25</v>
      </c>
      <c r="D626">
        <v>102732.82</v>
      </c>
      <c r="E626" t="s">
        <v>634</v>
      </c>
      <c r="G626">
        <f t="shared" si="37"/>
        <v>1</v>
      </c>
      <c r="H626">
        <f t="shared" si="38"/>
        <v>1</v>
      </c>
      <c r="J626" t="str">
        <f t="shared" si="39"/>
        <v>102732.82,14811.25</v>
      </c>
      <c r="K626" t="str">
        <f t="shared" si="40"/>
        <v>point 102732.82,14811.25</v>
      </c>
    </row>
    <row r="627" spans="1:11" x14ac:dyDescent="0.2">
      <c r="A627" t="s">
        <v>701</v>
      </c>
      <c r="B627">
        <v>25.4</v>
      </c>
      <c r="C627">
        <v>14810.63</v>
      </c>
      <c r="D627">
        <v>102756.26</v>
      </c>
      <c r="E627" t="s">
        <v>634</v>
      </c>
      <c r="G627">
        <f t="shared" si="37"/>
        <v>1</v>
      </c>
      <c r="H627">
        <f t="shared" si="38"/>
        <v>1</v>
      </c>
      <c r="J627" t="str">
        <f t="shared" si="39"/>
        <v>102756.26,14810.63</v>
      </c>
      <c r="K627" t="str">
        <f t="shared" si="40"/>
        <v>point 102756.26,14810.63</v>
      </c>
    </row>
    <row r="628" spans="1:11" x14ac:dyDescent="0.2">
      <c r="A628" t="s">
        <v>702</v>
      </c>
      <c r="B628">
        <v>25.2</v>
      </c>
      <c r="C628">
        <v>14779.87</v>
      </c>
      <c r="D628">
        <v>102717.16</v>
      </c>
      <c r="E628" t="s">
        <v>634</v>
      </c>
      <c r="G628">
        <f t="shared" si="37"/>
        <v>1</v>
      </c>
      <c r="H628">
        <f t="shared" si="38"/>
        <v>1</v>
      </c>
      <c r="J628" t="str">
        <f t="shared" si="39"/>
        <v>102717.16,14779.87</v>
      </c>
      <c r="K628" t="str">
        <f t="shared" si="40"/>
        <v>point 102717.16,14779.87</v>
      </c>
    </row>
    <row r="629" spans="1:11" x14ac:dyDescent="0.2">
      <c r="A629" t="s">
        <v>703</v>
      </c>
      <c r="B629">
        <v>24</v>
      </c>
      <c r="C629">
        <v>14779.58</v>
      </c>
      <c r="D629">
        <v>102741.88</v>
      </c>
      <c r="E629" t="s">
        <v>634</v>
      </c>
      <c r="G629">
        <f t="shared" si="37"/>
        <v>1</v>
      </c>
      <c r="H629">
        <f t="shared" si="38"/>
        <v>1</v>
      </c>
      <c r="J629" t="str">
        <f t="shared" si="39"/>
        <v>102741.88,14779.58</v>
      </c>
      <c r="K629" t="str">
        <f t="shared" si="40"/>
        <v>point 102741.88,14779.58</v>
      </c>
    </row>
    <row r="630" spans="1:11" x14ac:dyDescent="0.2">
      <c r="A630" t="s">
        <v>704</v>
      </c>
      <c r="B630">
        <v>24.4</v>
      </c>
      <c r="C630">
        <v>14799.05</v>
      </c>
      <c r="D630">
        <v>102767.33</v>
      </c>
      <c r="E630" t="s">
        <v>634</v>
      </c>
      <c r="G630">
        <f t="shared" si="37"/>
        <v>1</v>
      </c>
      <c r="H630">
        <f t="shared" si="38"/>
        <v>1</v>
      </c>
      <c r="J630" t="str">
        <f t="shared" si="39"/>
        <v>102767.33,14799.05</v>
      </c>
      <c r="K630" t="str">
        <f t="shared" si="40"/>
        <v>point 102767.33,14799.05</v>
      </c>
    </row>
    <row r="631" spans="1:11" x14ac:dyDescent="0.2">
      <c r="A631" t="s">
        <v>705</v>
      </c>
      <c r="B631">
        <v>23.5</v>
      </c>
      <c r="C631">
        <v>14748</v>
      </c>
      <c r="D631">
        <v>102723.55</v>
      </c>
      <c r="E631" t="s">
        <v>634</v>
      </c>
      <c r="G631">
        <f t="shared" si="37"/>
        <v>1</v>
      </c>
      <c r="H631">
        <f t="shared" si="38"/>
        <v>1</v>
      </c>
      <c r="J631" t="str">
        <f t="shared" si="39"/>
        <v>102723.55,14748</v>
      </c>
      <c r="K631" t="str">
        <f t="shared" si="40"/>
        <v>point 102723.55,14748</v>
      </c>
    </row>
    <row r="632" spans="1:11" x14ac:dyDescent="0.2">
      <c r="A632" t="s">
        <v>706</v>
      </c>
      <c r="B632">
        <v>21.9</v>
      </c>
      <c r="C632">
        <v>14748.24</v>
      </c>
      <c r="D632">
        <v>102754.32</v>
      </c>
      <c r="E632" t="s">
        <v>634</v>
      </c>
      <c r="G632">
        <f t="shared" si="37"/>
        <v>1</v>
      </c>
      <c r="H632">
        <f t="shared" si="38"/>
        <v>1</v>
      </c>
      <c r="J632" t="str">
        <f t="shared" si="39"/>
        <v>102754.32,14748.24</v>
      </c>
      <c r="K632" t="str">
        <f t="shared" si="40"/>
        <v>point 102754.32,14748.24</v>
      </c>
    </row>
    <row r="633" spans="1:11" x14ac:dyDescent="0.2">
      <c r="A633" t="s">
        <v>707</v>
      </c>
      <c r="B633">
        <v>22.8</v>
      </c>
      <c r="C633">
        <v>14748.26</v>
      </c>
      <c r="D633">
        <v>102780.87</v>
      </c>
      <c r="E633" t="s">
        <v>634</v>
      </c>
      <c r="G633">
        <f t="shared" si="37"/>
        <v>1</v>
      </c>
      <c r="H633">
        <f t="shared" si="38"/>
        <v>1</v>
      </c>
      <c r="J633" t="str">
        <f t="shared" si="39"/>
        <v>102780.87,14748.26</v>
      </c>
      <c r="K633" t="str">
        <f t="shared" si="40"/>
        <v>point 102780.87,14748.26</v>
      </c>
    </row>
    <row r="634" spans="1:11" x14ac:dyDescent="0.2">
      <c r="A634" t="s">
        <v>708</v>
      </c>
      <c r="B634">
        <v>22.5</v>
      </c>
      <c r="C634">
        <v>14719.57</v>
      </c>
      <c r="D634">
        <v>102737.89</v>
      </c>
      <c r="E634" t="s">
        <v>634</v>
      </c>
      <c r="G634">
        <f t="shared" si="37"/>
        <v>1</v>
      </c>
      <c r="H634">
        <f t="shared" si="38"/>
        <v>1</v>
      </c>
      <c r="J634" t="str">
        <f t="shared" si="39"/>
        <v>102737.89,14719.57</v>
      </c>
      <c r="K634" t="str">
        <f t="shared" si="40"/>
        <v>point 102737.89,14719.57</v>
      </c>
    </row>
    <row r="635" spans="1:11" x14ac:dyDescent="0.2">
      <c r="A635" t="s">
        <v>709</v>
      </c>
      <c r="B635">
        <v>21.4</v>
      </c>
      <c r="C635">
        <v>14719.55</v>
      </c>
      <c r="D635">
        <v>102767.07</v>
      </c>
      <c r="E635" t="s">
        <v>634</v>
      </c>
      <c r="G635">
        <f t="shared" si="37"/>
        <v>1</v>
      </c>
      <c r="H635">
        <f t="shared" si="38"/>
        <v>1</v>
      </c>
      <c r="J635" t="str">
        <f t="shared" si="39"/>
        <v>102767.07,14719.55</v>
      </c>
      <c r="K635" t="str">
        <f t="shared" si="40"/>
        <v>point 102767.07,14719.55</v>
      </c>
    </row>
    <row r="636" spans="1:11" x14ac:dyDescent="0.2">
      <c r="A636" t="s">
        <v>710</v>
      </c>
      <c r="B636">
        <v>23.3</v>
      </c>
      <c r="C636">
        <v>14721.02</v>
      </c>
      <c r="D636">
        <v>102791.8</v>
      </c>
      <c r="E636" t="s">
        <v>634</v>
      </c>
      <c r="G636">
        <f t="shared" si="37"/>
        <v>1</v>
      </c>
      <c r="H636">
        <f t="shared" si="38"/>
        <v>1</v>
      </c>
      <c r="J636" t="str">
        <f t="shared" si="39"/>
        <v>102791.8,14721.02</v>
      </c>
      <c r="K636" t="str">
        <f t="shared" si="40"/>
        <v>point 102791.8,14721.02</v>
      </c>
    </row>
    <row r="637" spans="1:11" x14ac:dyDescent="0.2">
      <c r="A637" t="s">
        <v>711</v>
      </c>
      <c r="B637">
        <v>22.9</v>
      </c>
      <c r="C637">
        <v>14694.36</v>
      </c>
      <c r="D637">
        <v>102753.56</v>
      </c>
      <c r="E637" t="s">
        <v>634</v>
      </c>
      <c r="G637">
        <f t="shared" si="37"/>
        <v>1</v>
      </c>
      <c r="H637">
        <f t="shared" si="38"/>
        <v>1</v>
      </c>
      <c r="J637" t="str">
        <f t="shared" si="39"/>
        <v>102753.56,14694.36</v>
      </c>
      <c r="K637" t="str">
        <f t="shared" si="40"/>
        <v>point 102753.56,14694.36</v>
      </c>
    </row>
    <row r="638" spans="1:11" x14ac:dyDescent="0.2">
      <c r="A638" t="s">
        <v>712</v>
      </c>
      <c r="B638">
        <v>23.6</v>
      </c>
      <c r="C638">
        <v>14697.25</v>
      </c>
      <c r="D638">
        <v>102784.76</v>
      </c>
      <c r="E638" t="s">
        <v>634</v>
      </c>
      <c r="G638">
        <f t="shared" si="37"/>
        <v>1</v>
      </c>
      <c r="H638">
        <f t="shared" si="38"/>
        <v>1</v>
      </c>
      <c r="J638" t="str">
        <f t="shared" si="39"/>
        <v>102784.76,14697.25</v>
      </c>
      <c r="K638" t="str">
        <f t="shared" si="40"/>
        <v>point 102784.76,14697.25</v>
      </c>
    </row>
    <row r="639" spans="1:11" x14ac:dyDescent="0.2">
      <c r="A639" t="s">
        <v>713</v>
      </c>
      <c r="B639">
        <v>23.2</v>
      </c>
      <c r="C639">
        <v>14672</v>
      </c>
      <c r="D639">
        <v>102764.56</v>
      </c>
      <c r="E639" t="s">
        <v>634</v>
      </c>
      <c r="G639">
        <f t="shared" si="37"/>
        <v>1</v>
      </c>
      <c r="H639">
        <f t="shared" si="38"/>
        <v>1</v>
      </c>
      <c r="J639" t="str">
        <f t="shared" si="39"/>
        <v>102764.56,14672</v>
      </c>
      <c r="K639" t="str">
        <f t="shared" si="40"/>
        <v>point 102764.56,14672</v>
      </c>
    </row>
    <row r="640" spans="1:11" x14ac:dyDescent="0.2">
      <c r="A640" t="s">
        <v>714</v>
      </c>
      <c r="B640">
        <v>24.5</v>
      </c>
      <c r="C640">
        <v>14671.65</v>
      </c>
      <c r="D640">
        <v>102790.74</v>
      </c>
      <c r="E640" t="s">
        <v>634</v>
      </c>
      <c r="G640">
        <f t="shared" si="37"/>
        <v>1</v>
      </c>
      <c r="H640">
        <f t="shared" si="38"/>
        <v>1</v>
      </c>
      <c r="J640" t="str">
        <f t="shared" si="39"/>
        <v>102790.74,14671.65</v>
      </c>
      <c r="K640" t="str">
        <f t="shared" si="40"/>
        <v>point 102790.74,14671.65</v>
      </c>
    </row>
    <row r="641" spans="1:11" x14ac:dyDescent="0.2">
      <c r="A641" t="s">
        <v>715</v>
      </c>
      <c r="B641">
        <v>25.6</v>
      </c>
      <c r="C641">
        <v>14637.2</v>
      </c>
      <c r="D641">
        <v>102774.9</v>
      </c>
      <c r="E641" t="s">
        <v>634</v>
      </c>
      <c r="G641">
        <f t="shared" si="37"/>
        <v>1</v>
      </c>
      <c r="H641">
        <f t="shared" si="38"/>
        <v>1</v>
      </c>
      <c r="J641" t="str">
        <f t="shared" si="39"/>
        <v>102774.9,14637.2</v>
      </c>
      <c r="K641" t="str">
        <f t="shared" si="40"/>
        <v>point 102774.9,14637.2</v>
      </c>
    </row>
    <row r="642" spans="1:11" x14ac:dyDescent="0.2">
      <c r="A642" t="s">
        <v>716</v>
      </c>
      <c r="B642">
        <v>25.3</v>
      </c>
      <c r="C642">
        <v>14637.34</v>
      </c>
      <c r="D642">
        <v>102798.95</v>
      </c>
      <c r="E642" t="s">
        <v>634</v>
      </c>
      <c r="G642">
        <f t="shared" ref="G642:G705" si="41">COUNTIF($A:$A,A642)</f>
        <v>1</v>
      </c>
      <c r="H642">
        <f t="shared" ref="H642:H705" si="42">COUNTIFS($C:$C,C642,$D:$D,D642)</f>
        <v>1</v>
      </c>
      <c r="J642" t="str">
        <f t="shared" ref="J642:J705" si="43">D642&amp;","&amp;C642</f>
        <v>102798.95,14637.34</v>
      </c>
      <c r="K642" t="str">
        <f t="shared" ref="K642:K705" si="44">"point "&amp;J642</f>
        <v>point 102798.95,14637.34</v>
      </c>
    </row>
    <row r="643" spans="1:11" x14ac:dyDescent="0.2">
      <c r="A643" t="s">
        <v>717</v>
      </c>
      <c r="B643">
        <v>25.2</v>
      </c>
      <c r="C643">
        <v>14611.87</v>
      </c>
      <c r="D643">
        <v>102788.52</v>
      </c>
      <c r="E643" t="s">
        <v>634</v>
      </c>
      <c r="G643">
        <f t="shared" si="41"/>
        <v>1</v>
      </c>
      <c r="H643">
        <f t="shared" si="42"/>
        <v>1</v>
      </c>
      <c r="J643" t="str">
        <f t="shared" si="43"/>
        <v>102788.52,14611.87</v>
      </c>
      <c r="K643" t="str">
        <f t="shared" si="44"/>
        <v>point 102788.52,14611.87</v>
      </c>
    </row>
    <row r="644" spans="1:11" x14ac:dyDescent="0.2">
      <c r="A644" t="s">
        <v>718</v>
      </c>
      <c r="B644">
        <v>22.5</v>
      </c>
      <c r="C644">
        <v>14576.98</v>
      </c>
      <c r="D644">
        <v>102795.35</v>
      </c>
      <c r="E644" t="s">
        <v>634</v>
      </c>
      <c r="G644">
        <f t="shared" si="41"/>
        <v>1</v>
      </c>
      <c r="H644">
        <f t="shared" si="42"/>
        <v>1</v>
      </c>
      <c r="J644" t="str">
        <f t="shared" si="43"/>
        <v>102795.35,14576.98</v>
      </c>
      <c r="K644" t="str">
        <f t="shared" si="44"/>
        <v>point 102795.35,14576.98</v>
      </c>
    </row>
    <row r="645" spans="1:11" x14ac:dyDescent="0.2">
      <c r="A645" t="s">
        <v>719</v>
      </c>
      <c r="B645">
        <v>22.3</v>
      </c>
      <c r="C645">
        <v>14553.8</v>
      </c>
      <c r="D645">
        <v>102793.45</v>
      </c>
      <c r="E645" t="s">
        <v>634</v>
      </c>
      <c r="G645">
        <f t="shared" si="41"/>
        <v>1</v>
      </c>
      <c r="H645">
        <f t="shared" si="42"/>
        <v>1</v>
      </c>
      <c r="J645" t="str">
        <f t="shared" si="43"/>
        <v>102793.45,14553.8</v>
      </c>
      <c r="K645" t="str">
        <f t="shared" si="44"/>
        <v>point 102793.45,14553.8</v>
      </c>
    </row>
    <row r="646" spans="1:11" x14ac:dyDescent="0.2">
      <c r="A646" t="s">
        <v>720</v>
      </c>
      <c r="B646">
        <v>22.5</v>
      </c>
      <c r="C646">
        <v>14526.2</v>
      </c>
      <c r="D646">
        <v>102794.77</v>
      </c>
      <c r="E646" t="s">
        <v>634</v>
      </c>
      <c r="G646">
        <f t="shared" si="41"/>
        <v>1</v>
      </c>
      <c r="H646">
        <f t="shared" si="42"/>
        <v>1</v>
      </c>
      <c r="J646" t="str">
        <f t="shared" si="43"/>
        <v>102794.77,14526.2</v>
      </c>
      <c r="K646" t="str">
        <f t="shared" si="44"/>
        <v>point 102794.77,14526.2</v>
      </c>
    </row>
    <row r="647" spans="1:11" x14ac:dyDescent="0.2">
      <c r="A647" t="s">
        <v>721</v>
      </c>
      <c r="B647">
        <v>23</v>
      </c>
      <c r="C647">
        <v>14493.45</v>
      </c>
      <c r="D647">
        <v>102795.44</v>
      </c>
      <c r="E647" t="s">
        <v>634</v>
      </c>
      <c r="G647">
        <f t="shared" si="41"/>
        <v>1</v>
      </c>
      <c r="H647">
        <f t="shared" si="42"/>
        <v>1</v>
      </c>
      <c r="J647" t="str">
        <f t="shared" si="43"/>
        <v>102795.44,14493.45</v>
      </c>
      <c r="K647" t="str">
        <f t="shared" si="44"/>
        <v>point 102795.44,14493.45</v>
      </c>
    </row>
    <row r="648" spans="1:11" x14ac:dyDescent="0.2">
      <c r="A648" t="s">
        <v>722</v>
      </c>
      <c r="B648">
        <v>23.5</v>
      </c>
      <c r="C648">
        <v>14490.75</v>
      </c>
      <c r="D648">
        <v>102818.92</v>
      </c>
      <c r="E648" t="s">
        <v>634</v>
      </c>
      <c r="G648">
        <f t="shared" si="41"/>
        <v>1</v>
      </c>
      <c r="H648">
        <f t="shared" si="42"/>
        <v>1</v>
      </c>
      <c r="J648" t="str">
        <f t="shared" si="43"/>
        <v>102818.92,14490.75</v>
      </c>
      <c r="K648" t="str">
        <f t="shared" si="44"/>
        <v>point 102818.92,14490.75</v>
      </c>
    </row>
    <row r="649" spans="1:11" x14ac:dyDescent="0.2">
      <c r="A649" t="s">
        <v>723</v>
      </c>
      <c r="B649">
        <v>22</v>
      </c>
      <c r="C649">
        <v>14496.91</v>
      </c>
      <c r="D649">
        <v>102850.51</v>
      </c>
      <c r="E649" t="s">
        <v>634</v>
      </c>
      <c r="G649">
        <f t="shared" si="41"/>
        <v>1</v>
      </c>
      <c r="H649">
        <f t="shared" si="42"/>
        <v>1</v>
      </c>
      <c r="J649" t="str">
        <f t="shared" si="43"/>
        <v>102850.51,14496.91</v>
      </c>
      <c r="K649" t="str">
        <f t="shared" si="44"/>
        <v>point 102850.51,14496.91</v>
      </c>
    </row>
    <row r="650" spans="1:11" x14ac:dyDescent="0.2">
      <c r="A650" t="s">
        <v>724</v>
      </c>
      <c r="B650">
        <v>20</v>
      </c>
      <c r="C650">
        <v>14497.05</v>
      </c>
      <c r="D650">
        <v>102872.08</v>
      </c>
      <c r="E650" t="s">
        <v>634</v>
      </c>
      <c r="G650">
        <f t="shared" si="41"/>
        <v>1</v>
      </c>
      <c r="H650">
        <f t="shared" si="42"/>
        <v>1</v>
      </c>
      <c r="J650" t="str">
        <f t="shared" si="43"/>
        <v>102872.08,14497.05</v>
      </c>
      <c r="K650" t="str">
        <f t="shared" si="44"/>
        <v>point 102872.08,14497.05</v>
      </c>
    </row>
    <row r="651" spans="1:11" x14ac:dyDescent="0.2">
      <c r="A651" t="s">
        <v>725</v>
      </c>
      <c r="B651">
        <v>25</v>
      </c>
      <c r="C651">
        <v>14468.09</v>
      </c>
      <c r="D651">
        <v>102797.5</v>
      </c>
      <c r="E651" t="s">
        <v>634</v>
      </c>
      <c r="G651">
        <f t="shared" si="41"/>
        <v>1</v>
      </c>
      <c r="H651">
        <f t="shared" si="42"/>
        <v>1</v>
      </c>
      <c r="J651" t="str">
        <f t="shared" si="43"/>
        <v>102797.5,14468.09</v>
      </c>
      <c r="K651" t="str">
        <f t="shared" si="44"/>
        <v>point 102797.5,14468.09</v>
      </c>
    </row>
    <row r="652" spans="1:11" x14ac:dyDescent="0.2">
      <c r="A652" t="s">
        <v>726</v>
      </c>
      <c r="B652">
        <v>27</v>
      </c>
      <c r="C652">
        <v>14460.58</v>
      </c>
      <c r="D652">
        <v>102819.32</v>
      </c>
      <c r="E652" t="s">
        <v>634</v>
      </c>
      <c r="G652">
        <f t="shared" si="41"/>
        <v>1</v>
      </c>
      <c r="H652">
        <f t="shared" si="42"/>
        <v>1</v>
      </c>
      <c r="J652" t="str">
        <f t="shared" si="43"/>
        <v>102819.32,14460.58</v>
      </c>
      <c r="K652" t="str">
        <f t="shared" si="44"/>
        <v>point 102819.32,14460.58</v>
      </c>
    </row>
    <row r="653" spans="1:11" x14ac:dyDescent="0.2">
      <c r="A653" t="s">
        <v>727</v>
      </c>
      <c r="B653">
        <v>21</v>
      </c>
      <c r="C653">
        <v>14461.53</v>
      </c>
      <c r="D653">
        <v>102843.19</v>
      </c>
      <c r="E653" t="s">
        <v>634</v>
      </c>
      <c r="G653">
        <f t="shared" si="41"/>
        <v>1</v>
      </c>
      <c r="H653">
        <f t="shared" si="42"/>
        <v>1</v>
      </c>
      <c r="J653" t="str">
        <f t="shared" si="43"/>
        <v>102843.19,14461.53</v>
      </c>
      <c r="K653" t="str">
        <f t="shared" si="44"/>
        <v>point 102843.19,14461.53</v>
      </c>
    </row>
    <row r="654" spans="1:11" x14ac:dyDescent="0.2">
      <c r="A654" t="s">
        <v>728</v>
      </c>
      <c r="B654">
        <v>19</v>
      </c>
      <c r="C654">
        <v>14467.61</v>
      </c>
      <c r="D654">
        <v>102873.58</v>
      </c>
      <c r="E654" t="s">
        <v>634</v>
      </c>
      <c r="G654">
        <f t="shared" si="41"/>
        <v>1</v>
      </c>
      <c r="H654">
        <f t="shared" si="42"/>
        <v>1</v>
      </c>
      <c r="J654" t="str">
        <f t="shared" si="43"/>
        <v>102873.58,14467.61</v>
      </c>
      <c r="K654" t="str">
        <f t="shared" si="44"/>
        <v>point 102873.58,14467.61</v>
      </c>
    </row>
    <row r="655" spans="1:11" x14ac:dyDescent="0.2">
      <c r="A655" t="s">
        <v>729</v>
      </c>
      <c r="B655">
        <v>28.8</v>
      </c>
      <c r="C655">
        <v>14439.63</v>
      </c>
      <c r="D655">
        <v>102778.16</v>
      </c>
      <c r="E655" t="s">
        <v>634</v>
      </c>
      <c r="G655">
        <f t="shared" si="41"/>
        <v>1</v>
      </c>
      <c r="H655">
        <f t="shared" si="42"/>
        <v>1</v>
      </c>
      <c r="J655" t="str">
        <f t="shared" si="43"/>
        <v>102778.16,14439.63</v>
      </c>
      <c r="K655" t="str">
        <f t="shared" si="44"/>
        <v>point 102778.16,14439.63</v>
      </c>
    </row>
    <row r="656" spans="1:11" x14ac:dyDescent="0.2">
      <c r="A656" t="s">
        <v>730</v>
      </c>
      <c r="B656">
        <v>29</v>
      </c>
      <c r="C656">
        <v>14439.2</v>
      </c>
      <c r="D656">
        <v>102810.7</v>
      </c>
      <c r="E656" t="s">
        <v>634</v>
      </c>
      <c r="G656">
        <f t="shared" si="41"/>
        <v>1</v>
      </c>
      <c r="H656">
        <f t="shared" si="42"/>
        <v>1</v>
      </c>
      <c r="J656" t="str">
        <f t="shared" si="43"/>
        <v>102810.7,14439.2</v>
      </c>
      <c r="K656" t="str">
        <f t="shared" si="44"/>
        <v>point 102810.7,14439.2</v>
      </c>
    </row>
    <row r="657" spans="1:11" x14ac:dyDescent="0.2">
      <c r="A657" t="s">
        <v>731</v>
      </c>
      <c r="B657">
        <v>30.4</v>
      </c>
      <c r="C657">
        <v>14439.14</v>
      </c>
      <c r="D657">
        <v>102840.91</v>
      </c>
      <c r="E657" t="s">
        <v>634</v>
      </c>
      <c r="G657">
        <f t="shared" si="41"/>
        <v>1</v>
      </c>
      <c r="H657">
        <f t="shared" si="42"/>
        <v>1</v>
      </c>
      <c r="J657" t="str">
        <f t="shared" si="43"/>
        <v>102840.91,14439.14</v>
      </c>
      <c r="K657" t="str">
        <f t="shared" si="44"/>
        <v>point 102840.91,14439.14</v>
      </c>
    </row>
    <row r="658" spans="1:11" x14ac:dyDescent="0.2">
      <c r="A658" t="s">
        <v>732</v>
      </c>
      <c r="B658">
        <v>29.7</v>
      </c>
      <c r="C658">
        <v>14439.2</v>
      </c>
      <c r="D658">
        <v>102867.06</v>
      </c>
      <c r="E658" t="s">
        <v>634</v>
      </c>
      <c r="G658">
        <f t="shared" si="41"/>
        <v>1</v>
      </c>
      <c r="H658">
        <f t="shared" si="42"/>
        <v>1</v>
      </c>
      <c r="J658" t="str">
        <f t="shared" si="43"/>
        <v>102867.06,14439.2</v>
      </c>
      <c r="K658" t="str">
        <f t="shared" si="44"/>
        <v>point 102867.06,14439.2</v>
      </c>
    </row>
    <row r="659" spans="1:11" x14ac:dyDescent="0.2">
      <c r="A659" t="s">
        <v>733</v>
      </c>
      <c r="B659">
        <v>28</v>
      </c>
      <c r="C659">
        <v>14410.07</v>
      </c>
      <c r="D659">
        <v>102773.42</v>
      </c>
      <c r="E659" t="s">
        <v>634</v>
      </c>
      <c r="G659">
        <f t="shared" si="41"/>
        <v>1</v>
      </c>
      <c r="H659">
        <f t="shared" si="42"/>
        <v>1</v>
      </c>
      <c r="J659" t="str">
        <f t="shared" si="43"/>
        <v>102773.42,14410.07</v>
      </c>
      <c r="K659" t="str">
        <f t="shared" si="44"/>
        <v>point 102773.42,14410.07</v>
      </c>
    </row>
    <row r="660" spans="1:11" x14ac:dyDescent="0.2">
      <c r="A660" t="s">
        <v>734</v>
      </c>
      <c r="B660">
        <v>27</v>
      </c>
      <c r="C660">
        <v>14410.24</v>
      </c>
      <c r="D660">
        <v>102810.8</v>
      </c>
      <c r="E660" t="s">
        <v>634</v>
      </c>
      <c r="G660">
        <f t="shared" si="41"/>
        <v>1</v>
      </c>
      <c r="H660">
        <f t="shared" si="42"/>
        <v>1</v>
      </c>
      <c r="J660" t="str">
        <f t="shared" si="43"/>
        <v>102810.8,14410.24</v>
      </c>
      <c r="K660" t="str">
        <f t="shared" si="44"/>
        <v>point 102810.8,14410.24</v>
      </c>
    </row>
    <row r="661" spans="1:11" x14ac:dyDescent="0.2">
      <c r="A661" t="s">
        <v>735</v>
      </c>
      <c r="B661">
        <v>30.8</v>
      </c>
      <c r="C661">
        <v>14409.16</v>
      </c>
      <c r="D661">
        <v>102841.05</v>
      </c>
      <c r="E661" t="s">
        <v>634</v>
      </c>
      <c r="G661">
        <f t="shared" si="41"/>
        <v>1</v>
      </c>
      <c r="H661">
        <f t="shared" si="42"/>
        <v>1</v>
      </c>
      <c r="J661" t="str">
        <f t="shared" si="43"/>
        <v>102841.05,14409.16</v>
      </c>
      <c r="K661" t="str">
        <f t="shared" si="44"/>
        <v>point 102841.05,14409.16</v>
      </c>
    </row>
    <row r="662" spans="1:11" x14ac:dyDescent="0.2">
      <c r="A662" t="s">
        <v>736</v>
      </c>
      <c r="B662">
        <v>27</v>
      </c>
      <c r="C662">
        <v>14408.72</v>
      </c>
      <c r="D662">
        <v>102869.9</v>
      </c>
      <c r="E662" t="s">
        <v>634</v>
      </c>
      <c r="G662">
        <f t="shared" si="41"/>
        <v>1</v>
      </c>
      <c r="H662">
        <f t="shared" si="42"/>
        <v>1</v>
      </c>
      <c r="J662" t="str">
        <f t="shared" si="43"/>
        <v>102869.9,14408.72</v>
      </c>
      <c r="K662" t="str">
        <f t="shared" si="44"/>
        <v>point 102869.9,14408.72</v>
      </c>
    </row>
    <row r="663" spans="1:11" x14ac:dyDescent="0.2">
      <c r="A663" t="s">
        <v>1771</v>
      </c>
      <c r="B663">
        <v>59.2</v>
      </c>
      <c r="C663">
        <v>14850.19</v>
      </c>
      <c r="D663">
        <v>102723.79</v>
      </c>
      <c r="E663" t="s">
        <v>634</v>
      </c>
      <c r="G663">
        <f t="shared" si="41"/>
        <v>1</v>
      </c>
      <c r="H663">
        <f t="shared" si="42"/>
        <v>1</v>
      </c>
      <c r="J663" t="str">
        <f t="shared" si="43"/>
        <v>102723.79,14850.19</v>
      </c>
      <c r="K663" t="str">
        <f t="shared" si="44"/>
        <v>point 102723.79,14850.19</v>
      </c>
    </row>
    <row r="664" spans="1:11" x14ac:dyDescent="0.2">
      <c r="A664" t="s">
        <v>1772</v>
      </c>
      <c r="B664">
        <v>71.599999999999994</v>
      </c>
      <c r="C664">
        <v>14849.65</v>
      </c>
      <c r="D664">
        <v>102753</v>
      </c>
      <c r="E664" t="s">
        <v>634</v>
      </c>
      <c r="G664">
        <f t="shared" si="41"/>
        <v>1</v>
      </c>
      <c r="H664">
        <f t="shared" si="42"/>
        <v>1</v>
      </c>
      <c r="J664" t="str">
        <f t="shared" si="43"/>
        <v>102753,14849.65</v>
      </c>
      <c r="K664" t="str">
        <f t="shared" si="44"/>
        <v>point 102753,14849.65</v>
      </c>
    </row>
    <row r="665" spans="1:11" x14ac:dyDescent="0.2">
      <c r="A665" t="s">
        <v>1773</v>
      </c>
      <c r="B665">
        <v>67.400000000000006</v>
      </c>
      <c r="C665">
        <v>14849.98</v>
      </c>
      <c r="D665">
        <v>102781.52</v>
      </c>
      <c r="E665" t="s">
        <v>634</v>
      </c>
      <c r="G665">
        <f t="shared" si="41"/>
        <v>1</v>
      </c>
      <c r="H665">
        <f t="shared" si="42"/>
        <v>1</v>
      </c>
      <c r="J665" t="str">
        <f t="shared" si="43"/>
        <v>102781.52,14849.98</v>
      </c>
      <c r="K665" t="str">
        <f t="shared" si="44"/>
        <v>point 102781.52,14849.98</v>
      </c>
    </row>
    <row r="666" spans="1:11" x14ac:dyDescent="0.2">
      <c r="A666" t="s">
        <v>1774</v>
      </c>
      <c r="B666">
        <v>65.2</v>
      </c>
      <c r="C666">
        <v>14850.31</v>
      </c>
      <c r="D666">
        <v>102795.04</v>
      </c>
      <c r="E666" t="s">
        <v>634</v>
      </c>
      <c r="G666">
        <f t="shared" si="41"/>
        <v>1</v>
      </c>
      <c r="H666">
        <f t="shared" si="42"/>
        <v>1</v>
      </c>
      <c r="J666" t="str">
        <f t="shared" si="43"/>
        <v>102795.04,14850.31</v>
      </c>
      <c r="K666" t="str">
        <f t="shared" si="44"/>
        <v>point 102795.04,14850.31</v>
      </c>
    </row>
    <row r="667" spans="1:11" x14ac:dyDescent="0.2">
      <c r="A667" t="s">
        <v>1775</v>
      </c>
      <c r="B667">
        <v>58.6</v>
      </c>
      <c r="C667">
        <v>14849.82</v>
      </c>
      <c r="D667">
        <v>102818.45</v>
      </c>
      <c r="E667" t="s">
        <v>634</v>
      </c>
      <c r="G667">
        <f t="shared" si="41"/>
        <v>1</v>
      </c>
      <c r="H667">
        <f t="shared" si="42"/>
        <v>1</v>
      </c>
      <c r="J667" t="str">
        <f t="shared" si="43"/>
        <v>102818.45,14849.82</v>
      </c>
      <c r="K667" t="str">
        <f t="shared" si="44"/>
        <v>point 102818.45,14849.82</v>
      </c>
    </row>
    <row r="668" spans="1:11" x14ac:dyDescent="0.2">
      <c r="A668" t="s">
        <v>1776</v>
      </c>
      <c r="B668">
        <v>59.1</v>
      </c>
      <c r="C668">
        <v>14849.55</v>
      </c>
      <c r="D668">
        <v>102838.19</v>
      </c>
      <c r="E668" t="s">
        <v>634</v>
      </c>
      <c r="G668">
        <f t="shared" si="41"/>
        <v>1</v>
      </c>
      <c r="H668">
        <f t="shared" si="42"/>
        <v>1</v>
      </c>
      <c r="J668" t="str">
        <f t="shared" si="43"/>
        <v>102838.19,14849.55</v>
      </c>
      <c r="K668" t="str">
        <f t="shared" si="44"/>
        <v>point 102838.19,14849.55</v>
      </c>
    </row>
    <row r="669" spans="1:11" x14ac:dyDescent="0.2">
      <c r="A669" t="s">
        <v>1777</v>
      </c>
      <c r="B669">
        <v>60.8</v>
      </c>
      <c r="C669">
        <v>14843.93</v>
      </c>
      <c r="D669">
        <v>102858.38</v>
      </c>
      <c r="E669" t="s">
        <v>634</v>
      </c>
      <c r="G669">
        <f t="shared" si="41"/>
        <v>1</v>
      </c>
      <c r="H669">
        <f t="shared" si="42"/>
        <v>1</v>
      </c>
      <c r="J669" t="str">
        <f t="shared" si="43"/>
        <v>102858.38,14843.93</v>
      </c>
      <c r="K669" t="str">
        <f t="shared" si="44"/>
        <v>point 102858.38,14843.93</v>
      </c>
    </row>
    <row r="670" spans="1:11" x14ac:dyDescent="0.2">
      <c r="A670" t="s">
        <v>1778</v>
      </c>
      <c r="B670">
        <v>57.8</v>
      </c>
      <c r="C670">
        <v>14840.07</v>
      </c>
      <c r="D670">
        <v>102724.11</v>
      </c>
      <c r="E670" t="s">
        <v>634</v>
      </c>
      <c r="G670">
        <f t="shared" si="41"/>
        <v>1</v>
      </c>
      <c r="H670">
        <f t="shared" si="42"/>
        <v>1</v>
      </c>
      <c r="J670" t="str">
        <f t="shared" si="43"/>
        <v>102724.11,14840.07</v>
      </c>
      <c r="K670" t="str">
        <f t="shared" si="44"/>
        <v>point 102724.11,14840.07</v>
      </c>
    </row>
    <row r="671" spans="1:11" x14ac:dyDescent="0.2">
      <c r="A671" t="s">
        <v>1779</v>
      </c>
      <c r="B671">
        <v>64.900000000000006</v>
      </c>
      <c r="C671">
        <v>14840.24</v>
      </c>
      <c r="D671">
        <v>102752.78</v>
      </c>
      <c r="E671" t="s">
        <v>634</v>
      </c>
      <c r="G671">
        <f t="shared" si="41"/>
        <v>1</v>
      </c>
      <c r="H671">
        <f t="shared" si="42"/>
        <v>1</v>
      </c>
      <c r="J671" t="str">
        <f t="shared" si="43"/>
        <v>102752.78,14840.24</v>
      </c>
      <c r="K671" t="str">
        <f t="shared" si="44"/>
        <v>point 102752.78,14840.24</v>
      </c>
    </row>
    <row r="672" spans="1:11" x14ac:dyDescent="0.2">
      <c r="A672" t="s">
        <v>1780</v>
      </c>
      <c r="B672">
        <v>65.8</v>
      </c>
      <c r="C672">
        <v>14839.89</v>
      </c>
      <c r="D672">
        <v>102781.68</v>
      </c>
      <c r="E672" t="s">
        <v>634</v>
      </c>
      <c r="G672">
        <f t="shared" si="41"/>
        <v>1</v>
      </c>
      <c r="H672">
        <f t="shared" si="42"/>
        <v>1</v>
      </c>
      <c r="J672" t="str">
        <f t="shared" si="43"/>
        <v>102781.68,14839.89</v>
      </c>
      <c r="K672" t="str">
        <f t="shared" si="44"/>
        <v>point 102781.68,14839.89</v>
      </c>
    </row>
    <row r="673" spans="1:11" x14ac:dyDescent="0.2">
      <c r="A673" t="s">
        <v>1781</v>
      </c>
      <c r="B673">
        <v>67.2</v>
      </c>
      <c r="C673">
        <v>14822.96</v>
      </c>
      <c r="D673">
        <v>102794.46</v>
      </c>
      <c r="E673" t="s">
        <v>634</v>
      </c>
      <c r="G673">
        <f t="shared" si="41"/>
        <v>1</v>
      </c>
      <c r="H673">
        <f t="shared" si="42"/>
        <v>1</v>
      </c>
      <c r="J673" t="str">
        <f t="shared" si="43"/>
        <v>102794.46,14822.96</v>
      </c>
      <c r="K673" t="str">
        <f t="shared" si="44"/>
        <v>point 102794.46,14822.96</v>
      </c>
    </row>
    <row r="674" spans="1:11" x14ac:dyDescent="0.2">
      <c r="A674" t="s">
        <v>1782</v>
      </c>
      <c r="B674">
        <v>63.7</v>
      </c>
      <c r="C674">
        <v>14829.76</v>
      </c>
      <c r="D674">
        <v>102814.91</v>
      </c>
      <c r="E674" t="s">
        <v>634</v>
      </c>
      <c r="G674">
        <f t="shared" si="41"/>
        <v>1</v>
      </c>
      <c r="H674">
        <f t="shared" si="42"/>
        <v>1</v>
      </c>
      <c r="J674" t="str">
        <f t="shared" si="43"/>
        <v>102814.91,14829.76</v>
      </c>
      <c r="K674" t="str">
        <f t="shared" si="44"/>
        <v>point 102814.91,14829.76</v>
      </c>
    </row>
    <row r="675" spans="1:11" x14ac:dyDescent="0.2">
      <c r="A675" t="s">
        <v>1783</v>
      </c>
      <c r="B675">
        <v>63.1</v>
      </c>
      <c r="C675">
        <v>14835.67</v>
      </c>
      <c r="D675">
        <v>102835.73</v>
      </c>
      <c r="E675" t="s">
        <v>634</v>
      </c>
      <c r="G675">
        <f t="shared" si="41"/>
        <v>1</v>
      </c>
      <c r="H675">
        <f t="shared" si="42"/>
        <v>1</v>
      </c>
      <c r="J675" t="str">
        <f t="shared" si="43"/>
        <v>102835.73,14835.67</v>
      </c>
      <c r="K675" t="str">
        <f t="shared" si="44"/>
        <v>point 102835.73,14835.67</v>
      </c>
    </row>
    <row r="676" spans="1:11" x14ac:dyDescent="0.2">
      <c r="A676" t="s">
        <v>1784</v>
      </c>
      <c r="B676">
        <v>61.9</v>
      </c>
      <c r="C676">
        <v>14802.42</v>
      </c>
      <c r="D676">
        <v>102804.15</v>
      </c>
      <c r="E676" t="s">
        <v>634</v>
      </c>
      <c r="G676">
        <f t="shared" si="41"/>
        <v>1</v>
      </c>
      <c r="H676">
        <f t="shared" si="42"/>
        <v>1</v>
      </c>
      <c r="J676" t="str">
        <f t="shared" si="43"/>
        <v>102804.15,14802.42</v>
      </c>
      <c r="K676" t="str">
        <f t="shared" si="44"/>
        <v>point 102804.15,14802.42</v>
      </c>
    </row>
    <row r="677" spans="1:11" x14ac:dyDescent="0.2">
      <c r="A677" t="s">
        <v>1785</v>
      </c>
      <c r="B677">
        <v>63.2</v>
      </c>
      <c r="C677">
        <v>14811.78</v>
      </c>
      <c r="D677">
        <v>102825.47</v>
      </c>
      <c r="E677" t="s">
        <v>634</v>
      </c>
      <c r="G677">
        <f t="shared" si="41"/>
        <v>1</v>
      </c>
      <c r="H677">
        <f t="shared" si="42"/>
        <v>1</v>
      </c>
      <c r="J677" t="str">
        <f t="shared" si="43"/>
        <v>102825.47,14811.78</v>
      </c>
      <c r="K677" t="str">
        <f t="shared" si="44"/>
        <v>point 102825.47,14811.78</v>
      </c>
    </row>
    <row r="678" spans="1:11" x14ac:dyDescent="0.2">
      <c r="A678" t="s">
        <v>1786</v>
      </c>
      <c r="B678">
        <v>60</v>
      </c>
      <c r="C678">
        <v>14820.04</v>
      </c>
      <c r="D678">
        <v>102843.39</v>
      </c>
      <c r="E678" t="s">
        <v>634</v>
      </c>
      <c r="G678">
        <f t="shared" si="41"/>
        <v>1</v>
      </c>
      <c r="H678">
        <f t="shared" si="42"/>
        <v>1</v>
      </c>
      <c r="J678" t="str">
        <f t="shared" si="43"/>
        <v>102843.39,14820.04</v>
      </c>
      <c r="K678" t="str">
        <f t="shared" si="44"/>
        <v>point 102843.39,14820.04</v>
      </c>
    </row>
    <row r="679" spans="1:11" x14ac:dyDescent="0.2">
      <c r="A679" t="s">
        <v>1787</v>
      </c>
      <c r="B679">
        <v>59.1</v>
      </c>
      <c r="C679">
        <v>14826.91</v>
      </c>
      <c r="D679">
        <v>102858.79</v>
      </c>
      <c r="E679" t="s">
        <v>634</v>
      </c>
      <c r="G679">
        <f t="shared" si="41"/>
        <v>1</v>
      </c>
      <c r="H679">
        <f t="shared" si="42"/>
        <v>1</v>
      </c>
      <c r="J679" t="str">
        <f t="shared" si="43"/>
        <v>102858.79,14826.91</v>
      </c>
      <c r="K679" t="str">
        <f t="shared" si="44"/>
        <v>point 102858.79,14826.91</v>
      </c>
    </row>
    <row r="680" spans="1:11" x14ac:dyDescent="0.2">
      <c r="A680" t="s">
        <v>1788</v>
      </c>
      <c r="B680">
        <v>57.5</v>
      </c>
      <c r="C680">
        <v>14768.71</v>
      </c>
      <c r="D680">
        <v>102798.08</v>
      </c>
      <c r="E680" t="s">
        <v>634</v>
      </c>
      <c r="G680">
        <f t="shared" si="41"/>
        <v>1</v>
      </c>
      <c r="H680">
        <f t="shared" si="42"/>
        <v>1</v>
      </c>
      <c r="J680" t="str">
        <f t="shared" si="43"/>
        <v>102798.08,14768.71</v>
      </c>
      <c r="K680" t="str">
        <f t="shared" si="44"/>
        <v>point 102798.08,14768.71</v>
      </c>
    </row>
    <row r="681" spans="1:11" x14ac:dyDescent="0.2">
      <c r="A681" t="s">
        <v>1789</v>
      </c>
      <c r="B681">
        <v>60.2</v>
      </c>
      <c r="C681">
        <v>14776.79</v>
      </c>
      <c r="D681">
        <v>102824.16</v>
      </c>
      <c r="E681" t="s">
        <v>634</v>
      </c>
      <c r="G681">
        <f t="shared" si="41"/>
        <v>1</v>
      </c>
      <c r="H681">
        <f t="shared" si="42"/>
        <v>1</v>
      </c>
      <c r="J681" t="str">
        <f t="shared" si="43"/>
        <v>102824.16,14776.79</v>
      </c>
      <c r="K681" t="str">
        <f t="shared" si="44"/>
        <v>point 102824.16,14776.79</v>
      </c>
    </row>
    <row r="682" spans="1:11" x14ac:dyDescent="0.2">
      <c r="A682" t="s">
        <v>1790</v>
      </c>
      <c r="B682">
        <v>61.3</v>
      </c>
      <c r="C682">
        <v>14792.56</v>
      </c>
      <c r="D682">
        <v>102845.17</v>
      </c>
      <c r="E682" t="s">
        <v>634</v>
      </c>
      <c r="G682">
        <f t="shared" si="41"/>
        <v>1</v>
      </c>
      <c r="H682">
        <f t="shared" si="42"/>
        <v>1</v>
      </c>
      <c r="J682" t="str">
        <f t="shared" si="43"/>
        <v>102845.17,14792.56</v>
      </c>
      <c r="K682" t="str">
        <f t="shared" si="44"/>
        <v>point 102845.17,14792.56</v>
      </c>
    </row>
    <row r="683" spans="1:11" x14ac:dyDescent="0.2">
      <c r="A683" t="s">
        <v>1791</v>
      </c>
      <c r="B683">
        <v>61.3</v>
      </c>
      <c r="C683">
        <v>14799.05</v>
      </c>
      <c r="D683">
        <v>102865.62</v>
      </c>
      <c r="E683" t="s">
        <v>634</v>
      </c>
      <c r="G683">
        <f t="shared" si="41"/>
        <v>1</v>
      </c>
      <c r="H683">
        <f t="shared" si="42"/>
        <v>1</v>
      </c>
      <c r="J683" t="str">
        <f t="shared" si="43"/>
        <v>102865.62,14799.05</v>
      </c>
      <c r="K683" t="str">
        <f t="shared" si="44"/>
        <v>point 102865.62,14799.05</v>
      </c>
    </row>
    <row r="684" spans="1:11" x14ac:dyDescent="0.2">
      <c r="A684" t="s">
        <v>1792</v>
      </c>
      <c r="B684">
        <v>55.8</v>
      </c>
      <c r="C684">
        <v>14761.1</v>
      </c>
      <c r="D684">
        <v>102816.57</v>
      </c>
      <c r="E684" t="s">
        <v>634</v>
      </c>
      <c r="G684">
        <f t="shared" si="41"/>
        <v>1</v>
      </c>
      <c r="H684">
        <f t="shared" si="42"/>
        <v>1</v>
      </c>
      <c r="J684" t="str">
        <f t="shared" si="43"/>
        <v>102816.57,14761.1</v>
      </c>
      <c r="K684" t="str">
        <f t="shared" si="44"/>
        <v>point 102816.57,14761.1</v>
      </c>
    </row>
    <row r="685" spans="1:11" x14ac:dyDescent="0.2">
      <c r="A685" t="s">
        <v>1793</v>
      </c>
      <c r="B685">
        <v>59.5</v>
      </c>
      <c r="C685">
        <v>14770.56</v>
      </c>
      <c r="D685">
        <v>102840.94</v>
      </c>
      <c r="E685" t="s">
        <v>634</v>
      </c>
      <c r="G685">
        <f t="shared" si="41"/>
        <v>1</v>
      </c>
      <c r="H685">
        <f t="shared" si="42"/>
        <v>1</v>
      </c>
      <c r="J685" t="str">
        <f t="shared" si="43"/>
        <v>102840.94,14770.56</v>
      </c>
      <c r="K685" t="str">
        <f t="shared" si="44"/>
        <v>point 102840.94,14770.56</v>
      </c>
    </row>
    <row r="686" spans="1:11" x14ac:dyDescent="0.2">
      <c r="A686" t="s">
        <v>1794</v>
      </c>
      <c r="B686">
        <v>54.7</v>
      </c>
      <c r="C686">
        <v>14747.1</v>
      </c>
      <c r="D686">
        <v>102812.57</v>
      </c>
      <c r="E686" t="s">
        <v>634</v>
      </c>
      <c r="G686">
        <f t="shared" si="41"/>
        <v>1</v>
      </c>
      <c r="H686">
        <f t="shared" si="42"/>
        <v>1</v>
      </c>
      <c r="J686" t="str">
        <f t="shared" si="43"/>
        <v>102812.57,14747.1</v>
      </c>
      <c r="K686" t="str">
        <f t="shared" si="44"/>
        <v>point 102812.57,14747.1</v>
      </c>
    </row>
    <row r="687" spans="1:11" x14ac:dyDescent="0.2">
      <c r="A687" t="s">
        <v>1795</v>
      </c>
      <c r="B687">
        <v>57</v>
      </c>
      <c r="C687">
        <v>14767.14</v>
      </c>
      <c r="D687">
        <v>102858.67</v>
      </c>
      <c r="E687" t="s">
        <v>634</v>
      </c>
      <c r="G687">
        <f t="shared" si="41"/>
        <v>1</v>
      </c>
      <c r="H687">
        <f t="shared" si="42"/>
        <v>1</v>
      </c>
      <c r="J687" t="str">
        <f t="shared" si="43"/>
        <v>102858.67,14767.14</v>
      </c>
      <c r="K687" t="str">
        <f t="shared" si="44"/>
        <v>point 102858.67,14767.14</v>
      </c>
    </row>
    <row r="688" spans="1:11" x14ac:dyDescent="0.2">
      <c r="A688" t="s">
        <v>1796</v>
      </c>
      <c r="B688">
        <v>58.9</v>
      </c>
      <c r="C688">
        <v>14777.79</v>
      </c>
      <c r="D688">
        <v>102869.91</v>
      </c>
      <c r="E688" t="s">
        <v>634</v>
      </c>
      <c r="G688">
        <f t="shared" si="41"/>
        <v>1</v>
      </c>
      <c r="H688">
        <f t="shared" si="42"/>
        <v>1</v>
      </c>
      <c r="J688" t="str">
        <f t="shared" si="43"/>
        <v>102869.91,14777.79</v>
      </c>
      <c r="K688" t="str">
        <f t="shared" si="44"/>
        <v>point 102869.91,14777.79</v>
      </c>
    </row>
    <row r="689" spans="1:11" x14ac:dyDescent="0.2">
      <c r="A689" t="s">
        <v>1797</v>
      </c>
      <c r="B689">
        <v>60.5</v>
      </c>
      <c r="C689">
        <v>14739.91</v>
      </c>
      <c r="D689">
        <v>102829.8</v>
      </c>
      <c r="E689" t="s">
        <v>634</v>
      </c>
      <c r="G689">
        <f t="shared" si="41"/>
        <v>1</v>
      </c>
      <c r="H689">
        <f t="shared" si="42"/>
        <v>1</v>
      </c>
      <c r="J689" t="str">
        <f t="shared" si="43"/>
        <v>102829.8,14739.91</v>
      </c>
      <c r="K689" t="str">
        <f t="shared" si="44"/>
        <v>point 102829.8,14739.91</v>
      </c>
    </row>
    <row r="690" spans="1:11" x14ac:dyDescent="0.2">
      <c r="A690" t="s">
        <v>1798</v>
      </c>
      <c r="B690">
        <v>55.9</v>
      </c>
      <c r="C690">
        <v>14739.29</v>
      </c>
      <c r="D690">
        <v>102860.64</v>
      </c>
      <c r="E690" t="s">
        <v>634</v>
      </c>
      <c r="G690">
        <f t="shared" si="41"/>
        <v>1</v>
      </c>
      <c r="H690">
        <f t="shared" si="42"/>
        <v>1</v>
      </c>
      <c r="J690" t="str">
        <f t="shared" si="43"/>
        <v>102860.64,14739.29</v>
      </c>
      <c r="K690" t="str">
        <f t="shared" si="44"/>
        <v>point 102860.64,14739.29</v>
      </c>
    </row>
    <row r="691" spans="1:11" x14ac:dyDescent="0.2">
      <c r="A691" t="s">
        <v>1799</v>
      </c>
      <c r="B691">
        <v>58.9</v>
      </c>
      <c r="C691">
        <v>14754.66</v>
      </c>
      <c r="D691">
        <v>102869.89</v>
      </c>
      <c r="E691" t="s">
        <v>634</v>
      </c>
      <c r="G691">
        <f t="shared" si="41"/>
        <v>1</v>
      </c>
      <c r="H691">
        <f t="shared" si="42"/>
        <v>1</v>
      </c>
      <c r="J691" t="str">
        <f t="shared" si="43"/>
        <v>102869.89,14754.66</v>
      </c>
      <c r="K691" t="str">
        <f t="shared" si="44"/>
        <v>point 102869.89,14754.66</v>
      </c>
    </row>
    <row r="692" spans="1:11" x14ac:dyDescent="0.2">
      <c r="A692" t="s">
        <v>1800</v>
      </c>
      <c r="B692">
        <v>51.3</v>
      </c>
      <c r="C692">
        <v>14727.12</v>
      </c>
      <c r="D692">
        <v>102820.39</v>
      </c>
      <c r="E692" t="s">
        <v>634</v>
      </c>
      <c r="G692">
        <f t="shared" si="41"/>
        <v>1</v>
      </c>
      <c r="H692">
        <f t="shared" si="42"/>
        <v>1</v>
      </c>
      <c r="J692" t="str">
        <f t="shared" si="43"/>
        <v>102820.39,14727.12</v>
      </c>
      <c r="K692" t="str">
        <f t="shared" si="44"/>
        <v>point 102820.39,14727.12</v>
      </c>
    </row>
    <row r="693" spans="1:11" x14ac:dyDescent="0.2">
      <c r="A693" t="s">
        <v>1801</v>
      </c>
      <c r="B693">
        <v>53.9</v>
      </c>
      <c r="C693">
        <v>14728.42</v>
      </c>
      <c r="D693">
        <v>102843.01</v>
      </c>
      <c r="E693" t="s">
        <v>634</v>
      </c>
      <c r="G693">
        <f t="shared" si="41"/>
        <v>1</v>
      </c>
      <c r="H693">
        <f t="shared" si="42"/>
        <v>1</v>
      </c>
      <c r="J693" t="str">
        <f t="shared" si="43"/>
        <v>102843.01,14728.42</v>
      </c>
      <c r="K693" t="str">
        <f t="shared" si="44"/>
        <v>point 102843.01,14728.42</v>
      </c>
    </row>
    <row r="694" spans="1:11" x14ac:dyDescent="0.2">
      <c r="A694" t="s">
        <v>1802</v>
      </c>
      <c r="B694">
        <v>53.7</v>
      </c>
      <c r="C694">
        <v>14721.45</v>
      </c>
      <c r="D694">
        <v>102868.05</v>
      </c>
      <c r="E694" t="s">
        <v>634</v>
      </c>
      <c r="G694">
        <f t="shared" si="41"/>
        <v>1</v>
      </c>
      <c r="H694">
        <f t="shared" si="42"/>
        <v>1</v>
      </c>
      <c r="J694" t="str">
        <f t="shared" si="43"/>
        <v>102868.05,14721.45</v>
      </c>
      <c r="K694" t="str">
        <f t="shared" si="44"/>
        <v>point 102868.05,14721.45</v>
      </c>
    </row>
    <row r="695" spans="1:11" x14ac:dyDescent="0.2">
      <c r="A695" t="s">
        <v>1803</v>
      </c>
      <c r="B695">
        <v>55.4</v>
      </c>
      <c r="C695">
        <v>14699.06</v>
      </c>
      <c r="D695">
        <v>102817.78</v>
      </c>
      <c r="E695" t="s">
        <v>634</v>
      </c>
      <c r="G695">
        <f t="shared" si="41"/>
        <v>1</v>
      </c>
      <c r="H695">
        <f t="shared" si="42"/>
        <v>1</v>
      </c>
      <c r="J695" t="str">
        <f t="shared" si="43"/>
        <v>102817.78,14699.06</v>
      </c>
      <c r="K695" t="str">
        <f t="shared" si="44"/>
        <v>point 102817.78,14699.06</v>
      </c>
    </row>
    <row r="696" spans="1:11" x14ac:dyDescent="0.2">
      <c r="A696" t="s">
        <v>1804</v>
      </c>
      <c r="B696">
        <v>60</v>
      </c>
      <c r="C696">
        <v>14697.82</v>
      </c>
      <c r="D696">
        <v>102844.46</v>
      </c>
      <c r="E696" t="s">
        <v>634</v>
      </c>
      <c r="G696">
        <f t="shared" si="41"/>
        <v>1</v>
      </c>
      <c r="H696">
        <f t="shared" si="42"/>
        <v>1</v>
      </c>
      <c r="J696" t="str">
        <f t="shared" si="43"/>
        <v>102844.46,14697.82</v>
      </c>
      <c r="K696" t="str">
        <f t="shared" si="44"/>
        <v>point 102844.46,14697.82</v>
      </c>
    </row>
    <row r="697" spans="1:11" x14ac:dyDescent="0.2">
      <c r="A697" t="s">
        <v>1805</v>
      </c>
      <c r="B697">
        <v>57.2</v>
      </c>
      <c r="C697">
        <v>14699.19</v>
      </c>
      <c r="D697">
        <v>102866.72</v>
      </c>
      <c r="E697" t="s">
        <v>634</v>
      </c>
      <c r="G697">
        <f t="shared" si="41"/>
        <v>1</v>
      </c>
      <c r="H697">
        <f t="shared" si="42"/>
        <v>1</v>
      </c>
      <c r="J697" t="str">
        <f t="shared" si="43"/>
        <v>102866.72,14699.19</v>
      </c>
      <c r="K697" t="str">
        <f t="shared" si="44"/>
        <v>point 102866.72,14699.19</v>
      </c>
    </row>
    <row r="698" spans="1:11" x14ac:dyDescent="0.2">
      <c r="A698" t="s">
        <v>1806</v>
      </c>
      <c r="B698">
        <v>53.8</v>
      </c>
      <c r="C698">
        <v>14661.29</v>
      </c>
      <c r="D698">
        <v>102817.63</v>
      </c>
      <c r="E698" t="s">
        <v>634</v>
      </c>
      <c r="G698">
        <f t="shared" si="41"/>
        <v>1</v>
      </c>
      <c r="H698">
        <f t="shared" si="42"/>
        <v>1</v>
      </c>
      <c r="J698" t="str">
        <f t="shared" si="43"/>
        <v>102817.63,14661.29</v>
      </c>
      <c r="K698" t="str">
        <f t="shared" si="44"/>
        <v>point 102817.63,14661.29</v>
      </c>
    </row>
    <row r="699" spans="1:11" x14ac:dyDescent="0.2">
      <c r="A699" t="s">
        <v>1807</v>
      </c>
      <c r="B699">
        <v>45.2</v>
      </c>
      <c r="C699">
        <v>14661.81</v>
      </c>
      <c r="D699">
        <v>102847.25</v>
      </c>
      <c r="E699" t="s">
        <v>634</v>
      </c>
      <c r="G699">
        <f t="shared" si="41"/>
        <v>1</v>
      </c>
      <c r="H699">
        <f t="shared" si="42"/>
        <v>1</v>
      </c>
      <c r="J699" t="str">
        <f t="shared" si="43"/>
        <v>102847.25,14661.81</v>
      </c>
      <c r="K699" t="str">
        <f t="shared" si="44"/>
        <v>point 102847.25,14661.81</v>
      </c>
    </row>
    <row r="700" spans="1:11" x14ac:dyDescent="0.2">
      <c r="A700" t="s">
        <v>1808</v>
      </c>
      <c r="B700">
        <v>43.8</v>
      </c>
      <c r="C700">
        <v>14661.55</v>
      </c>
      <c r="D700">
        <v>102869.41</v>
      </c>
      <c r="E700" t="s">
        <v>634</v>
      </c>
      <c r="G700">
        <f t="shared" si="41"/>
        <v>1</v>
      </c>
      <c r="H700">
        <f t="shared" si="42"/>
        <v>1</v>
      </c>
      <c r="J700" t="str">
        <f t="shared" si="43"/>
        <v>102869.41,14661.55</v>
      </c>
      <c r="K700" t="str">
        <f t="shared" si="44"/>
        <v>point 102869.41,14661.55</v>
      </c>
    </row>
    <row r="701" spans="1:11" x14ac:dyDescent="0.2">
      <c r="A701" t="s">
        <v>1809</v>
      </c>
      <c r="B701">
        <v>52.6</v>
      </c>
      <c r="C701">
        <v>14636.63</v>
      </c>
      <c r="D701">
        <v>102817.94</v>
      </c>
      <c r="E701" t="s">
        <v>634</v>
      </c>
      <c r="G701">
        <f t="shared" si="41"/>
        <v>1</v>
      </c>
      <c r="H701">
        <f t="shared" si="42"/>
        <v>1</v>
      </c>
      <c r="J701" t="str">
        <f t="shared" si="43"/>
        <v>102817.94,14636.63</v>
      </c>
      <c r="K701" t="str">
        <f t="shared" si="44"/>
        <v>point 102817.94,14636.63</v>
      </c>
    </row>
    <row r="702" spans="1:11" x14ac:dyDescent="0.2">
      <c r="A702" t="s">
        <v>1810</v>
      </c>
      <c r="B702">
        <v>45.1</v>
      </c>
      <c r="C702">
        <v>14637.1</v>
      </c>
      <c r="D702">
        <v>102847.49</v>
      </c>
      <c r="E702" t="s">
        <v>634</v>
      </c>
      <c r="G702">
        <f t="shared" si="41"/>
        <v>1</v>
      </c>
      <c r="H702">
        <f t="shared" si="42"/>
        <v>1</v>
      </c>
      <c r="J702" t="str">
        <f t="shared" si="43"/>
        <v>102847.49,14637.1</v>
      </c>
      <c r="K702" t="str">
        <f t="shared" si="44"/>
        <v>point 102847.49,14637.1</v>
      </c>
    </row>
    <row r="703" spans="1:11" x14ac:dyDescent="0.2">
      <c r="A703" t="s">
        <v>1811</v>
      </c>
      <c r="B703">
        <v>46</v>
      </c>
      <c r="C703">
        <v>14634.03</v>
      </c>
      <c r="D703">
        <v>102869.5</v>
      </c>
      <c r="E703" t="s">
        <v>634</v>
      </c>
      <c r="G703">
        <f t="shared" si="41"/>
        <v>1</v>
      </c>
      <c r="H703">
        <f t="shared" si="42"/>
        <v>1</v>
      </c>
      <c r="J703" t="str">
        <f t="shared" si="43"/>
        <v>102869.5,14634.03</v>
      </c>
      <c r="K703" t="str">
        <f t="shared" si="44"/>
        <v>point 102869.5,14634.03</v>
      </c>
    </row>
    <row r="704" spans="1:11" x14ac:dyDescent="0.2">
      <c r="A704" t="s">
        <v>1812</v>
      </c>
      <c r="B704">
        <v>54.1</v>
      </c>
      <c r="C704">
        <v>14610.51</v>
      </c>
      <c r="D704">
        <v>102817.67</v>
      </c>
      <c r="E704" t="s">
        <v>634</v>
      </c>
      <c r="G704">
        <f t="shared" si="41"/>
        <v>1</v>
      </c>
      <c r="H704">
        <f t="shared" si="42"/>
        <v>1</v>
      </c>
      <c r="J704" t="str">
        <f t="shared" si="43"/>
        <v>102817.67,14610.51</v>
      </c>
      <c r="K704" t="str">
        <f t="shared" si="44"/>
        <v>point 102817.67,14610.51</v>
      </c>
    </row>
    <row r="705" spans="1:11" x14ac:dyDescent="0.2">
      <c r="A705" t="s">
        <v>1813</v>
      </c>
      <c r="B705">
        <v>44.6</v>
      </c>
      <c r="C705">
        <v>14612.91</v>
      </c>
      <c r="D705">
        <v>102843.4</v>
      </c>
      <c r="E705" t="s">
        <v>634</v>
      </c>
      <c r="G705">
        <f t="shared" si="41"/>
        <v>1</v>
      </c>
      <c r="H705">
        <f t="shared" si="42"/>
        <v>1</v>
      </c>
      <c r="J705" t="str">
        <f t="shared" si="43"/>
        <v>102843.4,14612.91</v>
      </c>
      <c r="K705" t="str">
        <f t="shared" si="44"/>
        <v>point 102843.4,14612.91</v>
      </c>
    </row>
    <row r="706" spans="1:11" x14ac:dyDescent="0.2">
      <c r="A706" t="s">
        <v>1814</v>
      </c>
      <c r="B706">
        <v>44.8</v>
      </c>
      <c r="C706">
        <v>14610.78</v>
      </c>
      <c r="D706">
        <v>102869.26</v>
      </c>
      <c r="E706" t="s">
        <v>634</v>
      </c>
      <c r="G706">
        <f t="shared" ref="G706:G769" si="45">COUNTIF($A:$A,A706)</f>
        <v>1</v>
      </c>
      <c r="H706">
        <f t="shared" ref="H706:H769" si="46">COUNTIFS($C:$C,C706,$D:$D,D706)</f>
        <v>1</v>
      </c>
      <c r="J706" t="str">
        <f t="shared" ref="J706:J769" si="47">D706&amp;","&amp;C706</f>
        <v>102869.26,14610.78</v>
      </c>
      <c r="K706" t="str">
        <f t="shared" ref="K706:K769" si="48">"point "&amp;J706</f>
        <v>point 102869.26,14610.78</v>
      </c>
    </row>
    <row r="707" spans="1:11" x14ac:dyDescent="0.2">
      <c r="A707" t="s">
        <v>1815</v>
      </c>
      <c r="B707">
        <v>84.8</v>
      </c>
      <c r="C707">
        <v>14575.14</v>
      </c>
      <c r="D707">
        <v>102817.94</v>
      </c>
      <c r="E707" t="s">
        <v>634</v>
      </c>
      <c r="G707">
        <f t="shared" si="45"/>
        <v>1</v>
      </c>
      <c r="H707">
        <f t="shared" si="46"/>
        <v>1</v>
      </c>
      <c r="J707" t="str">
        <f t="shared" si="47"/>
        <v>102817.94,14575.14</v>
      </c>
      <c r="K707" t="str">
        <f t="shared" si="48"/>
        <v>point 102817.94,14575.14</v>
      </c>
    </row>
    <row r="708" spans="1:11" x14ac:dyDescent="0.2">
      <c r="A708" t="s">
        <v>1816</v>
      </c>
      <c r="B708">
        <v>74.7</v>
      </c>
      <c r="C708">
        <v>14578.61</v>
      </c>
      <c r="D708">
        <v>102842.4</v>
      </c>
      <c r="E708" t="s">
        <v>634</v>
      </c>
      <c r="G708">
        <f t="shared" si="45"/>
        <v>1</v>
      </c>
      <c r="H708">
        <f t="shared" si="46"/>
        <v>1</v>
      </c>
      <c r="J708" t="str">
        <f t="shared" si="47"/>
        <v>102842.4,14578.61</v>
      </c>
      <c r="K708" t="str">
        <f t="shared" si="48"/>
        <v>point 102842.4,14578.61</v>
      </c>
    </row>
    <row r="709" spans="1:11" x14ac:dyDescent="0.2">
      <c r="A709" t="s">
        <v>1817</v>
      </c>
      <c r="B709">
        <v>55.2</v>
      </c>
      <c r="C709">
        <v>14575.34</v>
      </c>
      <c r="D709">
        <v>102870</v>
      </c>
      <c r="E709" t="s">
        <v>634</v>
      </c>
      <c r="G709">
        <f t="shared" si="45"/>
        <v>1</v>
      </c>
      <c r="H709">
        <f t="shared" si="46"/>
        <v>1</v>
      </c>
      <c r="J709" t="str">
        <f t="shared" si="47"/>
        <v>102870,14575.34</v>
      </c>
      <c r="K709" t="str">
        <f t="shared" si="48"/>
        <v>point 102870,14575.34</v>
      </c>
    </row>
    <row r="710" spans="1:11" x14ac:dyDescent="0.2">
      <c r="A710" t="s">
        <v>1818</v>
      </c>
      <c r="B710">
        <v>75.900000000000006</v>
      </c>
      <c r="C710">
        <v>14564.47</v>
      </c>
      <c r="D710">
        <v>102831.01</v>
      </c>
      <c r="E710" t="s">
        <v>634</v>
      </c>
      <c r="G710">
        <f t="shared" si="45"/>
        <v>1</v>
      </c>
      <c r="H710">
        <f t="shared" si="46"/>
        <v>1</v>
      </c>
      <c r="J710" t="str">
        <f t="shared" si="47"/>
        <v>102831.01,14564.47</v>
      </c>
      <c r="K710" t="str">
        <f t="shared" si="48"/>
        <v>point 102831.01,14564.47</v>
      </c>
    </row>
    <row r="711" spans="1:11" x14ac:dyDescent="0.2">
      <c r="A711" t="s">
        <v>1819</v>
      </c>
      <c r="B711">
        <v>61.5</v>
      </c>
      <c r="C711">
        <v>14564.16</v>
      </c>
      <c r="D711">
        <v>102856.46</v>
      </c>
      <c r="E711" t="s">
        <v>634</v>
      </c>
      <c r="G711">
        <f t="shared" si="45"/>
        <v>1</v>
      </c>
      <c r="H711">
        <f t="shared" si="46"/>
        <v>1</v>
      </c>
      <c r="J711" t="str">
        <f t="shared" si="47"/>
        <v>102856.46,14564.16</v>
      </c>
      <c r="K711" t="str">
        <f t="shared" si="48"/>
        <v>point 102856.46,14564.16</v>
      </c>
    </row>
    <row r="712" spans="1:11" x14ac:dyDescent="0.2">
      <c r="A712" t="s">
        <v>1820</v>
      </c>
      <c r="B712">
        <v>80.599999999999994</v>
      </c>
      <c r="C712">
        <v>14557.07</v>
      </c>
      <c r="D712">
        <v>102815.85</v>
      </c>
      <c r="E712" t="s">
        <v>634</v>
      </c>
      <c r="G712">
        <f t="shared" si="45"/>
        <v>1</v>
      </c>
      <c r="H712">
        <f t="shared" si="46"/>
        <v>1</v>
      </c>
      <c r="J712" t="str">
        <f t="shared" si="47"/>
        <v>102815.85,14557.07</v>
      </c>
      <c r="K712" t="str">
        <f t="shared" si="48"/>
        <v>point 102815.85,14557.07</v>
      </c>
    </row>
    <row r="713" spans="1:11" x14ac:dyDescent="0.2">
      <c r="A713" t="s">
        <v>1821</v>
      </c>
      <c r="B713">
        <v>65.2</v>
      </c>
      <c r="C713">
        <v>14551.59</v>
      </c>
      <c r="D713">
        <v>102869.83</v>
      </c>
      <c r="E713" t="s">
        <v>634</v>
      </c>
      <c r="G713">
        <f t="shared" si="45"/>
        <v>1</v>
      </c>
      <c r="H713">
        <f t="shared" si="46"/>
        <v>1</v>
      </c>
      <c r="J713" t="str">
        <f t="shared" si="47"/>
        <v>102869.83,14551.59</v>
      </c>
      <c r="K713" t="str">
        <f t="shared" si="48"/>
        <v>point 102869.83,14551.59</v>
      </c>
    </row>
    <row r="714" spans="1:11" x14ac:dyDescent="0.2">
      <c r="A714" t="s">
        <v>1822</v>
      </c>
      <c r="B714">
        <v>66.8</v>
      </c>
      <c r="C714">
        <v>14535.46</v>
      </c>
      <c r="D714">
        <v>102830.39999999999</v>
      </c>
      <c r="E714" t="s">
        <v>634</v>
      </c>
      <c r="G714">
        <f t="shared" si="45"/>
        <v>1</v>
      </c>
      <c r="H714">
        <f t="shared" si="46"/>
        <v>1</v>
      </c>
      <c r="J714" t="str">
        <f t="shared" si="47"/>
        <v>102830.4,14535.46</v>
      </c>
      <c r="K714" t="str">
        <f t="shared" si="48"/>
        <v>point 102830.4,14535.46</v>
      </c>
    </row>
    <row r="715" spans="1:11" x14ac:dyDescent="0.2">
      <c r="A715" t="s">
        <v>1823</v>
      </c>
      <c r="B715">
        <v>73.3</v>
      </c>
      <c r="C715">
        <v>14535.57</v>
      </c>
      <c r="D715">
        <v>102856.69</v>
      </c>
      <c r="E715" t="s">
        <v>634</v>
      </c>
      <c r="G715">
        <f t="shared" si="45"/>
        <v>1</v>
      </c>
      <c r="H715">
        <f t="shared" si="46"/>
        <v>1</v>
      </c>
      <c r="J715" t="str">
        <f t="shared" si="47"/>
        <v>102856.69,14535.57</v>
      </c>
      <c r="K715" t="str">
        <f t="shared" si="48"/>
        <v>point 102856.69,14535.57</v>
      </c>
    </row>
    <row r="716" spans="1:11" x14ac:dyDescent="0.2">
      <c r="A716" t="s">
        <v>1824</v>
      </c>
      <c r="B716">
        <v>72</v>
      </c>
      <c r="C716">
        <v>14521.49</v>
      </c>
      <c r="D716">
        <v>102818.06</v>
      </c>
      <c r="E716" t="s">
        <v>634</v>
      </c>
      <c r="G716">
        <f t="shared" si="45"/>
        <v>1</v>
      </c>
      <c r="H716">
        <f t="shared" si="46"/>
        <v>1</v>
      </c>
      <c r="J716" t="str">
        <f t="shared" si="47"/>
        <v>102818.06,14521.49</v>
      </c>
      <c r="K716" t="str">
        <f t="shared" si="48"/>
        <v>point 102818.06,14521.49</v>
      </c>
    </row>
    <row r="717" spans="1:11" x14ac:dyDescent="0.2">
      <c r="A717" t="s">
        <v>1825</v>
      </c>
      <c r="B717">
        <v>72</v>
      </c>
      <c r="C717">
        <v>14521.8</v>
      </c>
      <c r="D717">
        <v>102843.17</v>
      </c>
      <c r="E717" t="s">
        <v>634</v>
      </c>
      <c r="G717">
        <f t="shared" si="45"/>
        <v>1</v>
      </c>
      <c r="H717">
        <f t="shared" si="46"/>
        <v>1</v>
      </c>
      <c r="J717" t="str">
        <f t="shared" si="47"/>
        <v>102843.17,14521.8</v>
      </c>
      <c r="K717" t="str">
        <f t="shared" si="48"/>
        <v>point 102843.17,14521.8</v>
      </c>
    </row>
    <row r="718" spans="1:11" x14ac:dyDescent="0.2">
      <c r="A718" t="s">
        <v>1826</v>
      </c>
      <c r="B718">
        <v>74.2</v>
      </c>
      <c r="C718">
        <v>14524.48</v>
      </c>
      <c r="D718">
        <v>102868.47</v>
      </c>
      <c r="E718" t="s">
        <v>634</v>
      </c>
      <c r="G718">
        <f t="shared" si="45"/>
        <v>1</v>
      </c>
      <c r="H718">
        <f t="shared" si="46"/>
        <v>1</v>
      </c>
      <c r="J718" t="str">
        <f t="shared" si="47"/>
        <v>102868.47,14524.48</v>
      </c>
      <c r="K718" t="str">
        <f t="shared" si="48"/>
        <v>point 102868.47,14524.48</v>
      </c>
    </row>
    <row r="719" spans="1:11" x14ac:dyDescent="0.2">
      <c r="A719" t="s">
        <v>1827</v>
      </c>
      <c r="B719">
        <v>59.9</v>
      </c>
      <c r="C719">
        <v>14593.95</v>
      </c>
      <c r="D719">
        <v>102817.69</v>
      </c>
      <c r="E719" t="s">
        <v>634</v>
      </c>
      <c r="G719">
        <f t="shared" si="45"/>
        <v>1</v>
      </c>
      <c r="H719">
        <f t="shared" si="46"/>
        <v>1</v>
      </c>
      <c r="J719" t="str">
        <f t="shared" si="47"/>
        <v>102817.69,14593.95</v>
      </c>
      <c r="K719" t="str">
        <f t="shared" si="48"/>
        <v>point 102817.69,14593.95</v>
      </c>
    </row>
    <row r="720" spans="1:11" x14ac:dyDescent="0.2">
      <c r="A720" t="s">
        <v>1828</v>
      </c>
      <c r="B720">
        <v>68.400000000000006</v>
      </c>
      <c r="C720">
        <v>14594.56</v>
      </c>
      <c r="D720">
        <v>102843.06</v>
      </c>
      <c r="E720" t="s">
        <v>634</v>
      </c>
      <c r="G720">
        <f t="shared" si="45"/>
        <v>1</v>
      </c>
      <c r="H720">
        <f t="shared" si="46"/>
        <v>1</v>
      </c>
      <c r="J720" t="str">
        <f t="shared" si="47"/>
        <v>102843.06,14594.56</v>
      </c>
      <c r="K720" t="str">
        <f t="shared" si="48"/>
        <v>point 102843.06,14594.56</v>
      </c>
    </row>
    <row r="721" spans="1:11" x14ac:dyDescent="0.2">
      <c r="A721" t="s">
        <v>1829</v>
      </c>
      <c r="B721">
        <v>50.1</v>
      </c>
      <c r="C721">
        <v>14594.3</v>
      </c>
      <c r="D721">
        <v>102869.68</v>
      </c>
      <c r="E721" t="s">
        <v>634</v>
      </c>
      <c r="G721">
        <f t="shared" si="45"/>
        <v>1</v>
      </c>
      <c r="H721">
        <f t="shared" si="46"/>
        <v>1</v>
      </c>
      <c r="J721" t="str">
        <f t="shared" si="47"/>
        <v>102869.68,14594.3</v>
      </c>
      <c r="K721" t="str">
        <f t="shared" si="48"/>
        <v>point 102869.68,14594.3</v>
      </c>
    </row>
    <row r="722" spans="1:11" x14ac:dyDescent="0.2">
      <c r="A722" t="s">
        <v>1830</v>
      </c>
      <c r="B722">
        <v>51.2</v>
      </c>
      <c r="C722">
        <v>14709.55</v>
      </c>
      <c r="D722">
        <v>102818.79</v>
      </c>
      <c r="E722" t="s">
        <v>634</v>
      </c>
      <c r="G722">
        <f t="shared" si="45"/>
        <v>1</v>
      </c>
      <c r="H722">
        <f t="shared" si="46"/>
        <v>1</v>
      </c>
      <c r="J722" t="str">
        <f t="shared" si="47"/>
        <v>102818.79,14709.55</v>
      </c>
      <c r="K722" t="str">
        <f t="shared" si="48"/>
        <v>point 102818.79,14709.55</v>
      </c>
    </row>
    <row r="723" spans="1:11" x14ac:dyDescent="0.2">
      <c r="A723" t="s">
        <v>1831</v>
      </c>
      <c r="B723">
        <v>53.8</v>
      </c>
      <c r="C723">
        <v>14709.92</v>
      </c>
      <c r="D723">
        <v>102843.04</v>
      </c>
      <c r="E723" t="s">
        <v>634</v>
      </c>
      <c r="G723">
        <f t="shared" si="45"/>
        <v>1</v>
      </c>
      <c r="H723">
        <f t="shared" si="46"/>
        <v>1</v>
      </c>
      <c r="J723" t="str">
        <f t="shared" si="47"/>
        <v>102843.04,14709.92</v>
      </c>
      <c r="K723" t="str">
        <f t="shared" si="48"/>
        <v>point 102843.04,14709.92</v>
      </c>
    </row>
    <row r="724" spans="1:11" x14ac:dyDescent="0.2">
      <c r="A724" t="s">
        <v>1832</v>
      </c>
      <c r="B724">
        <v>51.5</v>
      </c>
      <c r="C724">
        <v>14709.83</v>
      </c>
      <c r="D724">
        <v>102869.63</v>
      </c>
      <c r="E724" t="s">
        <v>634</v>
      </c>
      <c r="G724">
        <f t="shared" si="45"/>
        <v>1</v>
      </c>
      <c r="H724">
        <f t="shared" si="46"/>
        <v>1</v>
      </c>
      <c r="J724" t="str">
        <f t="shared" si="47"/>
        <v>102869.63,14709.83</v>
      </c>
      <c r="K724" t="str">
        <f t="shared" si="48"/>
        <v>point 102869.63,14709.83</v>
      </c>
    </row>
    <row r="725" spans="1:11" x14ac:dyDescent="0.2">
      <c r="A725" t="s">
        <v>1833</v>
      </c>
      <c r="B725">
        <v>60.3</v>
      </c>
      <c r="C725">
        <v>14756.48</v>
      </c>
      <c r="D725">
        <v>102836.98</v>
      </c>
      <c r="E725" t="s">
        <v>634</v>
      </c>
      <c r="G725">
        <f t="shared" si="45"/>
        <v>1</v>
      </c>
      <c r="H725">
        <f t="shared" si="46"/>
        <v>1</v>
      </c>
      <c r="J725" t="str">
        <f t="shared" si="47"/>
        <v>102836.98,14756.48</v>
      </c>
      <c r="K725" t="str">
        <f t="shared" si="48"/>
        <v>point 102836.98,14756.48</v>
      </c>
    </row>
    <row r="726" spans="1:11" x14ac:dyDescent="0.2">
      <c r="A726" t="s">
        <v>1834</v>
      </c>
      <c r="B726">
        <v>60.2</v>
      </c>
      <c r="C726">
        <v>14803.38</v>
      </c>
      <c r="D726">
        <v>102849.79</v>
      </c>
      <c r="E726" t="s">
        <v>634</v>
      </c>
      <c r="G726">
        <f t="shared" si="45"/>
        <v>1</v>
      </c>
      <c r="H726">
        <f t="shared" si="46"/>
        <v>1</v>
      </c>
      <c r="J726" t="str">
        <f t="shared" si="47"/>
        <v>102849.79,14803.38</v>
      </c>
      <c r="K726" t="str">
        <f t="shared" si="48"/>
        <v>point 102849.79,14803.38</v>
      </c>
    </row>
    <row r="727" spans="1:11" x14ac:dyDescent="0.2">
      <c r="A727" t="s">
        <v>1835</v>
      </c>
      <c r="B727">
        <v>60.3</v>
      </c>
      <c r="C727">
        <v>14785.5</v>
      </c>
      <c r="D727">
        <v>102794.86</v>
      </c>
      <c r="E727" t="s">
        <v>634</v>
      </c>
      <c r="G727">
        <f t="shared" si="45"/>
        <v>1</v>
      </c>
      <c r="H727">
        <f t="shared" si="46"/>
        <v>1</v>
      </c>
      <c r="J727" t="str">
        <f t="shared" si="47"/>
        <v>102794.86,14785.5</v>
      </c>
      <c r="K727" t="str">
        <f t="shared" si="48"/>
        <v>point 102794.86,14785.5</v>
      </c>
    </row>
    <row r="728" spans="1:11" x14ac:dyDescent="0.2">
      <c r="A728" t="s">
        <v>1836</v>
      </c>
      <c r="B728">
        <v>61.3</v>
      </c>
      <c r="C728">
        <v>14807.58</v>
      </c>
      <c r="D728">
        <v>102782.56</v>
      </c>
      <c r="E728" t="s">
        <v>634</v>
      </c>
      <c r="G728">
        <f t="shared" si="45"/>
        <v>1</v>
      </c>
      <c r="H728">
        <f t="shared" si="46"/>
        <v>1</v>
      </c>
      <c r="J728" t="str">
        <f t="shared" si="47"/>
        <v>102782.56,14807.58</v>
      </c>
      <c r="K728" t="str">
        <f t="shared" si="48"/>
        <v>point 102782.56,14807.58</v>
      </c>
    </row>
    <row r="729" spans="1:11" x14ac:dyDescent="0.2">
      <c r="A729" t="s">
        <v>1837</v>
      </c>
      <c r="B729">
        <v>63.8</v>
      </c>
      <c r="C729">
        <v>14827.82</v>
      </c>
      <c r="D729">
        <v>102782.54</v>
      </c>
      <c r="E729" t="s">
        <v>634</v>
      </c>
      <c r="G729">
        <f t="shared" si="45"/>
        <v>1</v>
      </c>
      <c r="H729">
        <f t="shared" si="46"/>
        <v>1</v>
      </c>
      <c r="J729" t="str">
        <f t="shared" si="47"/>
        <v>102782.54,14827.82</v>
      </c>
      <c r="K729" t="str">
        <f t="shared" si="48"/>
        <v>point 102782.54,14827.82</v>
      </c>
    </row>
    <row r="730" spans="1:11" x14ac:dyDescent="0.2">
      <c r="A730" t="s">
        <v>1839</v>
      </c>
      <c r="B730">
        <v>79</v>
      </c>
      <c r="C730">
        <v>16337.441999999999</v>
      </c>
      <c r="D730">
        <v>102610.48699999999</v>
      </c>
      <c r="E730" t="s">
        <v>741</v>
      </c>
      <c r="G730">
        <f t="shared" si="45"/>
        <v>1</v>
      </c>
      <c r="H730">
        <f t="shared" si="46"/>
        <v>1</v>
      </c>
      <c r="J730" t="str">
        <f t="shared" si="47"/>
        <v>102610.487,16337.442</v>
      </c>
      <c r="K730" t="str">
        <f t="shared" si="48"/>
        <v>point 102610.487,16337.442</v>
      </c>
    </row>
    <row r="731" spans="1:11" x14ac:dyDescent="0.2">
      <c r="A731" t="s">
        <v>1840</v>
      </c>
      <c r="B731">
        <v>83.8</v>
      </c>
      <c r="C731">
        <v>16371.571</v>
      </c>
      <c r="D731">
        <v>102618.186</v>
      </c>
      <c r="E731" t="s">
        <v>741</v>
      </c>
      <c r="G731">
        <f t="shared" si="45"/>
        <v>1</v>
      </c>
      <c r="H731">
        <f t="shared" si="46"/>
        <v>1</v>
      </c>
      <c r="J731" t="str">
        <f t="shared" si="47"/>
        <v>102618.186,16371.571</v>
      </c>
      <c r="K731" t="str">
        <f t="shared" si="48"/>
        <v>point 102618.186,16371.571</v>
      </c>
    </row>
    <row r="732" spans="1:11" x14ac:dyDescent="0.2">
      <c r="A732" t="s">
        <v>1841</v>
      </c>
      <c r="B732">
        <v>87.4</v>
      </c>
      <c r="C732">
        <v>16378.312</v>
      </c>
      <c r="D732">
        <v>102634.431</v>
      </c>
      <c r="E732" t="s">
        <v>741</v>
      </c>
      <c r="G732">
        <f t="shared" si="45"/>
        <v>1</v>
      </c>
      <c r="H732">
        <f t="shared" si="46"/>
        <v>1</v>
      </c>
      <c r="J732" t="str">
        <f t="shared" si="47"/>
        <v>102634.431,16378.312</v>
      </c>
      <c r="K732" t="str">
        <f t="shared" si="48"/>
        <v>point 102634.431,16378.312</v>
      </c>
    </row>
    <row r="733" spans="1:11" x14ac:dyDescent="0.2">
      <c r="A733" t="s">
        <v>1842</v>
      </c>
      <c r="B733">
        <v>81.400000000000006</v>
      </c>
      <c r="C733">
        <v>16366.187</v>
      </c>
      <c r="D733">
        <v>102639.90300000001</v>
      </c>
      <c r="E733" t="s">
        <v>741</v>
      </c>
      <c r="G733">
        <f t="shared" si="45"/>
        <v>1</v>
      </c>
      <c r="H733">
        <f t="shared" si="46"/>
        <v>1</v>
      </c>
      <c r="J733" t="str">
        <f t="shared" si="47"/>
        <v>102639.903,16366.187</v>
      </c>
      <c r="K733" t="str">
        <f t="shared" si="48"/>
        <v>point 102639.903,16366.187</v>
      </c>
    </row>
    <row r="734" spans="1:11" x14ac:dyDescent="0.2">
      <c r="A734" t="s">
        <v>1843</v>
      </c>
      <c r="B734">
        <v>85</v>
      </c>
      <c r="C734">
        <v>16373.388999999999</v>
      </c>
      <c r="D734">
        <v>102596.716</v>
      </c>
      <c r="E734" t="s">
        <v>741</v>
      </c>
      <c r="G734">
        <f t="shared" si="45"/>
        <v>1</v>
      </c>
      <c r="H734">
        <f t="shared" si="46"/>
        <v>1</v>
      </c>
      <c r="J734" t="str">
        <f t="shared" si="47"/>
        <v>102596.716,16373.389</v>
      </c>
      <c r="K734" t="str">
        <f t="shared" si="48"/>
        <v>point 102596.716,16373.389</v>
      </c>
    </row>
    <row r="735" spans="1:11" x14ac:dyDescent="0.2">
      <c r="A735" t="s">
        <v>1844</v>
      </c>
      <c r="B735">
        <v>69.2</v>
      </c>
      <c r="C735">
        <v>16362.278</v>
      </c>
      <c r="D735">
        <v>102623.58500000001</v>
      </c>
      <c r="E735" t="s">
        <v>741</v>
      </c>
      <c r="G735">
        <f t="shared" si="45"/>
        <v>1</v>
      </c>
      <c r="H735">
        <f t="shared" si="46"/>
        <v>1</v>
      </c>
      <c r="J735" t="str">
        <f t="shared" si="47"/>
        <v>102623.585,16362.278</v>
      </c>
      <c r="K735" t="str">
        <f t="shared" si="48"/>
        <v>point 102623.585,16362.278</v>
      </c>
    </row>
    <row r="736" spans="1:11" x14ac:dyDescent="0.2">
      <c r="A736" t="s">
        <v>1845</v>
      </c>
      <c r="B736">
        <v>70</v>
      </c>
      <c r="C736">
        <v>16352.602000000001</v>
      </c>
      <c r="D736">
        <v>102641.05499999999</v>
      </c>
      <c r="E736" t="s">
        <v>741</v>
      </c>
      <c r="G736">
        <f t="shared" si="45"/>
        <v>1</v>
      </c>
      <c r="H736">
        <f t="shared" si="46"/>
        <v>1</v>
      </c>
      <c r="J736" t="str">
        <f t="shared" si="47"/>
        <v>102641.055,16352.602</v>
      </c>
      <c r="K736" t="str">
        <f t="shared" si="48"/>
        <v>point 102641.055,16352.602</v>
      </c>
    </row>
    <row r="737" spans="1:11" x14ac:dyDescent="0.2">
      <c r="A737" t="s">
        <v>1846</v>
      </c>
      <c r="B737">
        <v>69.8</v>
      </c>
      <c r="C737">
        <v>16359.498</v>
      </c>
      <c r="D737">
        <v>102612.936</v>
      </c>
      <c r="E737" t="s">
        <v>741</v>
      </c>
      <c r="G737">
        <f t="shared" si="45"/>
        <v>1</v>
      </c>
      <c r="H737">
        <f t="shared" si="46"/>
        <v>1</v>
      </c>
      <c r="J737" t="str">
        <f t="shared" si="47"/>
        <v>102612.936,16359.498</v>
      </c>
      <c r="K737" t="str">
        <f t="shared" si="48"/>
        <v>point 102612.936,16359.498</v>
      </c>
    </row>
    <row r="738" spans="1:11" x14ac:dyDescent="0.2">
      <c r="A738" t="s">
        <v>1847</v>
      </c>
      <c r="B738">
        <v>71.900000000000006</v>
      </c>
      <c r="C738">
        <v>16356.237999999999</v>
      </c>
      <c r="D738">
        <v>102654.02899999999</v>
      </c>
      <c r="E738" t="s">
        <v>741</v>
      </c>
      <c r="G738">
        <f t="shared" si="45"/>
        <v>1</v>
      </c>
      <c r="H738">
        <f t="shared" si="46"/>
        <v>1</v>
      </c>
      <c r="J738" t="str">
        <f t="shared" si="47"/>
        <v>102654.029,16356.238</v>
      </c>
      <c r="K738" t="str">
        <f t="shared" si="48"/>
        <v>point 102654.029,16356.238</v>
      </c>
    </row>
    <row r="739" spans="1:11" x14ac:dyDescent="0.2">
      <c r="A739" t="s">
        <v>1848</v>
      </c>
      <c r="B739">
        <v>71.599999999999994</v>
      </c>
      <c r="C739">
        <v>16357.333000000001</v>
      </c>
      <c r="D739">
        <v>102591.288</v>
      </c>
      <c r="E739" t="s">
        <v>741</v>
      </c>
      <c r="G739">
        <f t="shared" si="45"/>
        <v>1</v>
      </c>
      <c r="H739">
        <f t="shared" si="46"/>
        <v>1</v>
      </c>
      <c r="J739" t="str">
        <f t="shared" si="47"/>
        <v>102591.288,16357.333</v>
      </c>
      <c r="K739" t="str">
        <f t="shared" si="48"/>
        <v>point 102591.288,16357.333</v>
      </c>
    </row>
    <row r="740" spans="1:11" x14ac:dyDescent="0.2">
      <c r="A740" t="s">
        <v>1849</v>
      </c>
      <c r="B740">
        <v>73</v>
      </c>
      <c r="C740">
        <v>16349.996999999999</v>
      </c>
      <c r="D740">
        <v>102617.454</v>
      </c>
      <c r="E740" t="s">
        <v>741</v>
      </c>
      <c r="G740">
        <f t="shared" si="45"/>
        <v>1</v>
      </c>
      <c r="H740">
        <f t="shared" si="46"/>
        <v>1</v>
      </c>
      <c r="J740" t="str">
        <f t="shared" si="47"/>
        <v>102617.454,16349.997</v>
      </c>
      <c r="K740" t="str">
        <f t="shared" si="48"/>
        <v>point 102617.454,16349.997</v>
      </c>
    </row>
    <row r="741" spans="1:11" x14ac:dyDescent="0.2">
      <c r="A741" t="s">
        <v>1850</v>
      </c>
      <c r="B741">
        <v>83.6</v>
      </c>
      <c r="C741">
        <v>16328.679</v>
      </c>
      <c r="D741">
        <v>102649.68399999999</v>
      </c>
      <c r="E741" t="s">
        <v>741</v>
      </c>
      <c r="G741">
        <f t="shared" si="45"/>
        <v>1</v>
      </c>
      <c r="H741">
        <f t="shared" si="46"/>
        <v>1</v>
      </c>
      <c r="J741" t="str">
        <f t="shared" si="47"/>
        <v>102649.684,16328.679</v>
      </c>
      <c r="K741" t="str">
        <f t="shared" si="48"/>
        <v>point 102649.684,16328.679</v>
      </c>
    </row>
    <row r="742" spans="1:11" x14ac:dyDescent="0.2">
      <c r="A742" t="s">
        <v>1851</v>
      </c>
      <c r="B742">
        <v>70.3</v>
      </c>
      <c r="C742">
        <v>16338.48</v>
      </c>
      <c r="D742">
        <v>102637.281</v>
      </c>
      <c r="E742" t="s">
        <v>741</v>
      </c>
      <c r="G742">
        <f t="shared" si="45"/>
        <v>1</v>
      </c>
      <c r="H742">
        <f t="shared" si="46"/>
        <v>1</v>
      </c>
      <c r="J742" t="str">
        <f t="shared" si="47"/>
        <v>102637.281,16338.48</v>
      </c>
      <c r="K742" t="str">
        <f t="shared" si="48"/>
        <v>point 102637.281,16338.48</v>
      </c>
    </row>
    <row r="743" spans="1:11" x14ac:dyDescent="0.2">
      <c r="A743" t="s">
        <v>1852</v>
      </c>
      <c r="B743">
        <v>70.400000000000006</v>
      </c>
      <c r="C743">
        <v>16338.758</v>
      </c>
      <c r="D743">
        <v>102647.64</v>
      </c>
      <c r="E743" t="s">
        <v>741</v>
      </c>
      <c r="G743">
        <f t="shared" si="45"/>
        <v>1</v>
      </c>
      <c r="H743">
        <f t="shared" si="46"/>
        <v>1</v>
      </c>
      <c r="J743" t="str">
        <f t="shared" si="47"/>
        <v>102647.64,16338.758</v>
      </c>
      <c r="K743" t="str">
        <f t="shared" si="48"/>
        <v>point 102647.64,16338.758</v>
      </c>
    </row>
    <row r="744" spans="1:11" x14ac:dyDescent="0.2">
      <c r="A744" t="s">
        <v>1853</v>
      </c>
      <c r="B744">
        <v>72.5</v>
      </c>
      <c r="C744">
        <v>16340.856</v>
      </c>
      <c r="D744">
        <v>102595.083</v>
      </c>
      <c r="E744" t="s">
        <v>741</v>
      </c>
      <c r="G744">
        <f t="shared" si="45"/>
        <v>1</v>
      </c>
      <c r="H744">
        <f t="shared" si="46"/>
        <v>1</v>
      </c>
      <c r="J744" t="str">
        <f t="shared" si="47"/>
        <v>102595.083,16340.856</v>
      </c>
      <c r="K744" t="str">
        <f t="shared" si="48"/>
        <v>point 102595.083,16340.856</v>
      </c>
    </row>
    <row r="745" spans="1:11" x14ac:dyDescent="0.2">
      <c r="A745" t="s">
        <v>1854</v>
      </c>
      <c r="B745">
        <v>77.900000000000006</v>
      </c>
      <c r="C745">
        <v>16348.994000000001</v>
      </c>
      <c r="D745">
        <v>102630.461</v>
      </c>
      <c r="E745" t="s">
        <v>741</v>
      </c>
      <c r="G745">
        <f t="shared" si="45"/>
        <v>1</v>
      </c>
      <c r="H745">
        <f t="shared" si="46"/>
        <v>1</v>
      </c>
      <c r="J745" t="str">
        <f t="shared" si="47"/>
        <v>102630.461,16348.994</v>
      </c>
      <c r="K745" t="str">
        <f t="shared" si="48"/>
        <v>point 102630.461,16348.994</v>
      </c>
    </row>
    <row r="746" spans="1:11" x14ac:dyDescent="0.2">
      <c r="A746" t="s">
        <v>1855</v>
      </c>
      <c r="B746">
        <v>74</v>
      </c>
      <c r="C746">
        <v>16342.296</v>
      </c>
      <c r="D746">
        <v>102619.458</v>
      </c>
      <c r="E746" t="s">
        <v>741</v>
      </c>
      <c r="G746">
        <f t="shared" si="45"/>
        <v>1</v>
      </c>
      <c r="H746">
        <f t="shared" si="46"/>
        <v>1</v>
      </c>
      <c r="J746" t="str">
        <f t="shared" si="47"/>
        <v>102619.458,16342.296</v>
      </c>
      <c r="K746" t="str">
        <f t="shared" si="48"/>
        <v>point 102619.458,16342.296</v>
      </c>
    </row>
    <row r="747" spans="1:11" x14ac:dyDescent="0.2">
      <c r="A747" t="s">
        <v>1856</v>
      </c>
      <c r="B747">
        <v>83.2</v>
      </c>
      <c r="C747">
        <v>16322.403</v>
      </c>
      <c r="D747">
        <v>102598.32399999999</v>
      </c>
      <c r="E747" t="s">
        <v>741</v>
      </c>
      <c r="G747">
        <f t="shared" si="45"/>
        <v>1</v>
      </c>
      <c r="H747">
        <f t="shared" si="46"/>
        <v>1</v>
      </c>
      <c r="J747" t="str">
        <f t="shared" si="47"/>
        <v>102598.324,16322.403</v>
      </c>
      <c r="K747" t="str">
        <f t="shared" si="48"/>
        <v>point 102598.324,16322.403</v>
      </c>
    </row>
    <row r="748" spans="1:11" x14ac:dyDescent="0.2">
      <c r="A748" t="s">
        <v>1857</v>
      </c>
      <c r="B748">
        <v>74.3</v>
      </c>
      <c r="C748">
        <v>16325.074000000001</v>
      </c>
      <c r="D748">
        <v>102611.058</v>
      </c>
      <c r="E748" t="s">
        <v>741</v>
      </c>
      <c r="G748">
        <f t="shared" si="45"/>
        <v>1</v>
      </c>
      <c r="H748">
        <f t="shared" si="46"/>
        <v>1</v>
      </c>
      <c r="J748" t="str">
        <f t="shared" si="47"/>
        <v>102611.058,16325.074</v>
      </c>
      <c r="K748" t="str">
        <f t="shared" si="48"/>
        <v>point 102611.058,16325.074</v>
      </c>
    </row>
    <row r="749" spans="1:11" x14ac:dyDescent="0.2">
      <c r="A749" t="s">
        <v>1858</v>
      </c>
      <c r="B749">
        <v>72.3</v>
      </c>
      <c r="C749">
        <v>16326.603999999999</v>
      </c>
      <c r="D749">
        <v>102627.227</v>
      </c>
      <c r="E749" t="s">
        <v>741</v>
      </c>
      <c r="G749">
        <f t="shared" si="45"/>
        <v>1</v>
      </c>
      <c r="H749">
        <f t="shared" si="46"/>
        <v>1</v>
      </c>
      <c r="J749" t="str">
        <f t="shared" si="47"/>
        <v>102627.227,16326.604</v>
      </c>
      <c r="K749" t="str">
        <f t="shared" si="48"/>
        <v>point 102627.227,16326.604</v>
      </c>
    </row>
    <row r="750" spans="1:11" x14ac:dyDescent="0.2">
      <c r="A750" t="s">
        <v>1859</v>
      </c>
      <c r="B750">
        <v>68.400000000000006</v>
      </c>
      <c r="C750">
        <v>16322.875</v>
      </c>
      <c r="D750">
        <v>102637.114</v>
      </c>
      <c r="E750" t="s">
        <v>741</v>
      </c>
      <c r="G750">
        <f t="shared" si="45"/>
        <v>1</v>
      </c>
      <c r="H750">
        <f t="shared" si="46"/>
        <v>1</v>
      </c>
      <c r="J750" t="str">
        <f t="shared" si="47"/>
        <v>102637.114,16322.875</v>
      </c>
      <c r="K750" t="str">
        <f t="shared" si="48"/>
        <v>point 102637.114,16322.875</v>
      </c>
    </row>
    <row r="751" spans="1:11" x14ac:dyDescent="0.2">
      <c r="A751" t="s">
        <v>1860</v>
      </c>
      <c r="B751">
        <v>75.8</v>
      </c>
      <c r="C751">
        <v>16388.113000000001</v>
      </c>
      <c r="D751">
        <v>102636.327</v>
      </c>
      <c r="E751" t="s">
        <v>741</v>
      </c>
      <c r="G751">
        <f t="shared" si="45"/>
        <v>1</v>
      </c>
      <c r="H751">
        <f t="shared" si="46"/>
        <v>1</v>
      </c>
      <c r="J751" t="str">
        <f t="shared" si="47"/>
        <v>102636.327,16388.113</v>
      </c>
      <c r="K751" t="str">
        <f t="shared" si="48"/>
        <v>point 102636.327,16388.113</v>
      </c>
    </row>
    <row r="752" spans="1:11" x14ac:dyDescent="0.2">
      <c r="A752" t="s">
        <v>1861</v>
      </c>
      <c r="B752">
        <v>78</v>
      </c>
      <c r="C752">
        <v>16369.51</v>
      </c>
      <c r="D752">
        <v>102657.98</v>
      </c>
      <c r="E752" t="s">
        <v>741</v>
      </c>
      <c r="G752">
        <f t="shared" si="45"/>
        <v>1</v>
      </c>
      <c r="H752">
        <f t="shared" si="46"/>
        <v>1</v>
      </c>
      <c r="J752" t="str">
        <f t="shared" si="47"/>
        <v>102657.98,16369.51</v>
      </c>
      <c r="K752" t="str">
        <f t="shared" si="48"/>
        <v>point 102657.98,16369.51</v>
      </c>
    </row>
    <row r="753" spans="1:11" x14ac:dyDescent="0.2">
      <c r="A753" t="s">
        <v>1862</v>
      </c>
      <c r="B753">
        <v>70.900000000000006</v>
      </c>
      <c r="C753">
        <v>16358.225</v>
      </c>
      <c r="D753">
        <v>102640.077</v>
      </c>
      <c r="E753" t="s">
        <v>741</v>
      </c>
      <c r="G753">
        <f t="shared" si="45"/>
        <v>1</v>
      </c>
      <c r="H753">
        <f t="shared" si="46"/>
        <v>1</v>
      </c>
      <c r="J753" t="str">
        <f t="shared" si="47"/>
        <v>102640.077,16358.225</v>
      </c>
      <c r="K753" t="str">
        <f t="shared" si="48"/>
        <v>point 102640.077,16358.225</v>
      </c>
    </row>
    <row r="754" spans="1:11" x14ac:dyDescent="0.2">
      <c r="A754" t="s">
        <v>1863</v>
      </c>
      <c r="B754">
        <v>76</v>
      </c>
      <c r="C754">
        <v>16365.76</v>
      </c>
      <c r="D754">
        <v>102594.575</v>
      </c>
      <c r="E754" t="s">
        <v>741</v>
      </c>
      <c r="G754">
        <f t="shared" si="45"/>
        <v>1</v>
      </c>
      <c r="H754">
        <f t="shared" si="46"/>
        <v>1</v>
      </c>
      <c r="J754" t="str">
        <f t="shared" si="47"/>
        <v>102594.575,16365.76</v>
      </c>
      <c r="K754" t="str">
        <f t="shared" si="48"/>
        <v>point 102594.575,16365.76</v>
      </c>
    </row>
    <row r="755" spans="1:11" x14ac:dyDescent="0.2">
      <c r="A755" t="s">
        <v>1864</v>
      </c>
      <c r="B755">
        <v>82.1</v>
      </c>
      <c r="C755">
        <v>16391.822</v>
      </c>
      <c r="D755">
        <v>102603.539</v>
      </c>
      <c r="E755" t="s">
        <v>741</v>
      </c>
      <c r="G755">
        <f t="shared" si="45"/>
        <v>1</v>
      </c>
      <c r="H755">
        <f t="shared" si="46"/>
        <v>1</v>
      </c>
      <c r="J755" t="str">
        <f t="shared" si="47"/>
        <v>102603.539,16391.822</v>
      </c>
      <c r="K755" t="str">
        <f t="shared" si="48"/>
        <v>point 102603.539,16391.822</v>
      </c>
    </row>
    <row r="756" spans="1:11" x14ac:dyDescent="0.2">
      <c r="A756" t="s">
        <v>1865</v>
      </c>
      <c r="B756">
        <v>76.8</v>
      </c>
      <c r="C756">
        <v>16397.692999999999</v>
      </c>
      <c r="D756">
        <v>102603.787</v>
      </c>
      <c r="E756" t="s">
        <v>741</v>
      </c>
      <c r="G756">
        <f t="shared" si="45"/>
        <v>1</v>
      </c>
      <c r="H756">
        <f t="shared" si="46"/>
        <v>1</v>
      </c>
      <c r="J756" t="str">
        <f t="shared" si="47"/>
        <v>102603.787,16397.693</v>
      </c>
      <c r="K756" t="str">
        <f t="shared" si="48"/>
        <v>point 102603.787,16397.693</v>
      </c>
    </row>
    <row r="757" spans="1:11" x14ac:dyDescent="0.2">
      <c r="A757" t="s">
        <v>1866</v>
      </c>
      <c r="B757">
        <v>89</v>
      </c>
      <c r="C757">
        <v>16389.723000000002</v>
      </c>
      <c r="D757">
        <v>102627.83100000001</v>
      </c>
      <c r="E757" t="s">
        <v>741</v>
      </c>
      <c r="G757">
        <f t="shared" si="45"/>
        <v>1</v>
      </c>
      <c r="H757">
        <f t="shared" si="46"/>
        <v>1</v>
      </c>
      <c r="J757" t="str">
        <f t="shared" si="47"/>
        <v>102627.831,16389.723</v>
      </c>
      <c r="K757" t="str">
        <f t="shared" si="48"/>
        <v>point 102627.831,16389.723</v>
      </c>
    </row>
    <row r="758" spans="1:11" x14ac:dyDescent="0.2">
      <c r="A758" t="s">
        <v>1867</v>
      </c>
      <c r="B758">
        <v>76.2</v>
      </c>
      <c r="C758">
        <v>16385.411</v>
      </c>
      <c r="D758">
        <v>102645.004</v>
      </c>
      <c r="E758" t="s">
        <v>741</v>
      </c>
      <c r="G758">
        <f t="shared" si="45"/>
        <v>1</v>
      </c>
      <c r="H758">
        <f t="shared" si="46"/>
        <v>1</v>
      </c>
      <c r="J758" t="str">
        <f t="shared" si="47"/>
        <v>102645.004,16385.411</v>
      </c>
      <c r="K758" t="str">
        <f t="shared" si="48"/>
        <v>point 102645.004,16385.411</v>
      </c>
    </row>
    <row r="759" spans="1:11" x14ac:dyDescent="0.2">
      <c r="A759" t="s">
        <v>1868</v>
      </c>
      <c r="B759">
        <v>77.099999999999994</v>
      </c>
      <c r="C759">
        <v>16380.737999999999</v>
      </c>
      <c r="D759">
        <v>102659.746</v>
      </c>
      <c r="E759" t="s">
        <v>741</v>
      </c>
      <c r="G759">
        <f t="shared" si="45"/>
        <v>1</v>
      </c>
      <c r="H759">
        <f t="shared" si="46"/>
        <v>1</v>
      </c>
      <c r="J759" t="str">
        <f t="shared" si="47"/>
        <v>102659.746,16380.738</v>
      </c>
      <c r="K759" t="str">
        <f t="shared" si="48"/>
        <v>point 102659.746,16380.738</v>
      </c>
    </row>
    <row r="760" spans="1:11" x14ac:dyDescent="0.2">
      <c r="A760" t="s">
        <v>1869</v>
      </c>
      <c r="B760">
        <v>90.9</v>
      </c>
      <c r="C760">
        <v>16384.306</v>
      </c>
      <c r="D760">
        <v>102613.27099999999</v>
      </c>
      <c r="E760" t="s">
        <v>741</v>
      </c>
      <c r="G760">
        <f t="shared" si="45"/>
        <v>1</v>
      </c>
      <c r="H760">
        <f t="shared" si="46"/>
        <v>1</v>
      </c>
      <c r="J760" t="str">
        <f t="shared" si="47"/>
        <v>102613.271,16384.306</v>
      </c>
      <c r="K760" t="str">
        <f t="shared" si="48"/>
        <v>point 102613.271,16384.306</v>
      </c>
    </row>
    <row r="761" spans="1:11" x14ac:dyDescent="0.2">
      <c r="A761" t="s">
        <v>1881</v>
      </c>
      <c r="B761">
        <v>58</v>
      </c>
      <c r="C761">
        <v>16981.343000000001</v>
      </c>
      <c r="D761">
        <v>102587.622</v>
      </c>
      <c r="E761" t="s">
        <v>752</v>
      </c>
      <c r="G761">
        <f t="shared" si="45"/>
        <v>1</v>
      </c>
      <c r="H761">
        <f t="shared" si="46"/>
        <v>1</v>
      </c>
      <c r="J761" t="str">
        <f t="shared" si="47"/>
        <v>102587.622,16981.343</v>
      </c>
      <c r="K761" t="str">
        <f t="shared" si="48"/>
        <v>point 102587.622,16981.343</v>
      </c>
    </row>
    <row r="762" spans="1:11" x14ac:dyDescent="0.2">
      <c r="A762" t="s">
        <v>1882</v>
      </c>
      <c r="B762">
        <v>39.200000000000003</v>
      </c>
      <c r="C762">
        <v>16968.735000000001</v>
      </c>
      <c r="D762">
        <v>102607.717</v>
      </c>
      <c r="E762" t="s">
        <v>752</v>
      </c>
      <c r="G762">
        <f t="shared" si="45"/>
        <v>1</v>
      </c>
      <c r="H762">
        <f t="shared" si="46"/>
        <v>1</v>
      </c>
      <c r="J762" t="str">
        <f t="shared" si="47"/>
        <v>102607.717,16968.735</v>
      </c>
      <c r="K762" t="str">
        <f t="shared" si="48"/>
        <v>point 102607.717,16968.735</v>
      </c>
    </row>
    <row r="763" spans="1:11" x14ac:dyDescent="0.2">
      <c r="A763" t="s">
        <v>1883</v>
      </c>
      <c r="B763">
        <v>58.8</v>
      </c>
      <c r="C763">
        <v>16955.901000000002</v>
      </c>
      <c r="D763">
        <v>102628.66499999999</v>
      </c>
      <c r="E763" t="s">
        <v>752</v>
      </c>
      <c r="G763">
        <f t="shared" si="45"/>
        <v>1</v>
      </c>
      <c r="H763">
        <f t="shared" si="46"/>
        <v>1</v>
      </c>
      <c r="J763" t="str">
        <f t="shared" si="47"/>
        <v>102628.665,16955.901</v>
      </c>
      <c r="K763" t="str">
        <f t="shared" si="48"/>
        <v>point 102628.665,16955.901</v>
      </c>
    </row>
    <row r="764" spans="1:11" x14ac:dyDescent="0.2">
      <c r="A764" t="s">
        <v>1884</v>
      </c>
      <c r="B764">
        <v>38.5</v>
      </c>
      <c r="C764">
        <v>16942.101999999999</v>
      </c>
      <c r="D764">
        <v>102651.378</v>
      </c>
      <c r="E764" t="s">
        <v>752</v>
      </c>
      <c r="G764">
        <f t="shared" si="45"/>
        <v>1</v>
      </c>
      <c r="H764">
        <f t="shared" si="46"/>
        <v>1</v>
      </c>
      <c r="J764" t="str">
        <f t="shared" si="47"/>
        <v>102651.378,16942.102</v>
      </c>
      <c r="K764" t="str">
        <f t="shared" si="48"/>
        <v>point 102651.378,16942.102</v>
      </c>
    </row>
    <row r="765" spans="1:11" x14ac:dyDescent="0.2">
      <c r="A765" t="s">
        <v>1885</v>
      </c>
      <c r="B765">
        <v>122.9</v>
      </c>
      <c r="C765">
        <v>16930.739000000001</v>
      </c>
      <c r="D765">
        <v>102669.13400000001</v>
      </c>
      <c r="E765" t="s">
        <v>752</v>
      </c>
      <c r="G765">
        <f t="shared" si="45"/>
        <v>1</v>
      </c>
      <c r="H765">
        <f t="shared" si="46"/>
        <v>1</v>
      </c>
      <c r="J765" t="str">
        <f t="shared" si="47"/>
        <v>102669.134,16930.739</v>
      </c>
      <c r="K765" t="str">
        <f t="shared" si="48"/>
        <v>point 102669.134,16930.739</v>
      </c>
    </row>
    <row r="766" spans="1:11" x14ac:dyDescent="0.2">
      <c r="A766" t="s">
        <v>1886</v>
      </c>
      <c r="B766">
        <v>121</v>
      </c>
      <c r="C766">
        <v>16921.885999999999</v>
      </c>
      <c r="D766">
        <v>102683.228</v>
      </c>
      <c r="E766" t="s">
        <v>752</v>
      </c>
      <c r="G766">
        <f t="shared" si="45"/>
        <v>1</v>
      </c>
      <c r="H766">
        <f t="shared" si="46"/>
        <v>1</v>
      </c>
      <c r="J766" t="str">
        <f t="shared" si="47"/>
        <v>102683.228,16921.886</v>
      </c>
      <c r="K766" t="str">
        <f t="shared" si="48"/>
        <v>point 102683.228,16921.886</v>
      </c>
    </row>
    <row r="767" spans="1:11" x14ac:dyDescent="0.2">
      <c r="A767" t="s">
        <v>1887</v>
      </c>
      <c r="B767">
        <v>120.5</v>
      </c>
      <c r="C767">
        <v>16913.692999999999</v>
      </c>
      <c r="D767">
        <v>102696.856</v>
      </c>
      <c r="E767" t="s">
        <v>752</v>
      </c>
      <c r="G767">
        <f t="shared" si="45"/>
        <v>1</v>
      </c>
      <c r="H767">
        <f t="shared" si="46"/>
        <v>1</v>
      </c>
      <c r="J767" t="str">
        <f t="shared" si="47"/>
        <v>102696.856,16913.693</v>
      </c>
      <c r="K767" t="str">
        <f t="shared" si="48"/>
        <v>point 102696.856,16913.693</v>
      </c>
    </row>
    <row r="768" spans="1:11" x14ac:dyDescent="0.2">
      <c r="A768" t="s">
        <v>1888</v>
      </c>
      <c r="B768">
        <v>121.3</v>
      </c>
      <c r="C768">
        <v>16903.534</v>
      </c>
      <c r="D768">
        <v>102712.459</v>
      </c>
      <c r="E768" t="s">
        <v>752</v>
      </c>
      <c r="G768">
        <f t="shared" si="45"/>
        <v>1</v>
      </c>
      <c r="H768">
        <f t="shared" si="46"/>
        <v>1</v>
      </c>
      <c r="J768" t="str">
        <f t="shared" si="47"/>
        <v>102712.459,16903.534</v>
      </c>
      <c r="K768" t="str">
        <f t="shared" si="48"/>
        <v>point 102712.459,16903.534</v>
      </c>
    </row>
    <row r="769" spans="1:11" x14ac:dyDescent="0.2">
      <c r="A769" t="s">
        <v>1889</v>
      </c>
      <c r="B769">
        <v>76.900000000000006</v>
      </c>
      <c r="C769">
        <v>16952.484</v>
      </c>
      <c r="D769">
        <v>102602.476</v>
      </c>
      <c r="E769" t="s">
        <v>752</v>
      </c>
      <c r="G769">
        <f t="shared" si="45"/>
        <v>1</v>
      </c>
      <c r="H769">
        <f t="shared" si="46"/>
        <v>1</v>
      </c>
      <c r="J769" t="str">
        <f t="shared" si="47"/>
        <v>102602.476,16952.484</v>
      </c>
      <c r="K769" t="str">
        <f t="shared" si="48"/>
        <v>point 102602.476,16952.484</v>
      </c>
    </row>
    <row r="770" spans="1:11" x14ac:dyDescent="0.2">
      <c r="A770" t="s">
        <v>1890</v>
      </c>
      <c r="B770">
        <v>73</v>
      </c>
      <c r="C770">
        <v>16939.574000000001</v>
      </c>
      <c r="D770">
        <v>102623.414</v>
      </c>
      <c r="E770" t="s">
        <v>752</v>
      </c>
      <c r="G770">
        <f t="shared" ref="G770:G833" si="49">COUNTIF($A:$A,A770)</f>
        <v>1</v>
      </c>
      <c r="H770">
        <f t="shared" ref="H770:H833" si="50">COUNTIFS($C:$C,C770,$D:$D,D770)</f>
        <v>1</v>
      </c>
      <c r="J770" t="str">
        <f t="shared" ref="J770:J833" si="51">D770&amp;","&amp;C770</f>
        <v>102623.414,16939.574</v>
      </c>
      <c r="K770" t="str">
        <f t="shared" ref="K770:K833" si="52">"point "&amp;J770</f>
        <v>point 102623.414,16939.574</v>
      </c>
    </row>
    <row r="771" spans="1:11" x14ac:dyDescent="0.2">
      <c r="A771" t="s">
        <v>1891</v>
      </c>
      <c r="B771">
        <v>77.5</v>
      </c>
      <c r="C771">
        <v>16926.337</v>
      </c>
      <c r="D771">
        <v>102643.656</v>
      </c>
      <c r="E771" t="s">
        <v>752</v>
      </c>
      <c r="G771">
        <f t="shared" si="49"/>
        <v>1</v>
      </c>
      <c r="H771">
        <f t="shared" si="50"/>
        <v>1</v>
      </c>
      <c r="J771" t="str">
        <f t="shared" si="51"/>
        <v>102643.656,16926.337</v>
      </c>
      <c r="K771" t="str">
        <f t="shared" si="52"/>
        <v>point 102643.656,16926.337</v>
      </c>
    </row>
    <row r="772" spans="1:11" x14ac:dyDescent="0.2">
      <c r="A772" t="s">
        <v>1892</v>
      </c>
      <c r="B772">
        <v>122</v>
      </c>
      <c r="C772">
        <v>16915.386999999999</v>
      </c>
      <c r="D772">
        <v>102658.95</v>
      </c>
      <c r="E772" t="s">
        <v>752</v>
      </c>
      <c r="G772">
        <f t="shared" si="49"/>
        <v>1</v>
      </c>
      <c r="H772">
        <f t="shared" si="50"/>
        <v>1</v>
      </c>
      <c r="J772" t="str">
        <f t="shared" si="51"/>
        <v>102658.95,16915.387</v>
      </c>
      <c r="K772" t="str">
        <f t="shared" si="52"/>
        <v>point 102658.95,16915.387</v>
      </c>
    </row>
    <row r="773" spans="1:11" x14ac:dyDescent="0.2">
      <c r="A773" t="s">
        <v>1893</v>
      </c>
      <c r="B773">
        <v>121.1</v>
      </c>
      <c r="C773">
        <v>16913.727999999999</v>
      </c>
      <c r="D773">
        <v>102672.435</v>
      </c>
      <c r="E773" t="s">
        <v>752</v>
      </c>
      <c r="G773">
        <f t="shared" si="49"/>
        <v>1</v>
      </c>
      <c r="H773">
        <f t="shared" si="50"/>
        <v>1</v>
      </c>
      <c r="J773" t="str">
        <f t="shared" si="51"/>
        <v>102672.435,16913.728</v>
      </c>
      <c r="K773" t="str">
        <f t="shared" si="52"/>
        <v>point 102672.435,16913.728</v>
      </c>
    </row>
    <row r="774" spans="1:11" x14ac:dyDescent="0.2">
      <c r="A774" t="s">
        <v>1894</v>
      </c>
      <c r="B774">
        <v>121.1</v>
      </c>
      <c r="C774">
        <v>16904.535</v>
      </c>
      <c r="D774">
        <v>102690.322</v>
      </c>
      <c r="E774" t="s">
        <v>752</v>
      </c>
      <c r="G774">
        <f t="shared" si="49"/>
        <v>1</v>
      </c>
      <c r="H774">
        <f t="shared" si="50"/>
        <v>1</v>
      </c>
      <c r="J774" t="str">
        <f t="shared" si="51"/>
        <v>102690.322,16904.535</v>
      </c>
      <c r="K774" t="str">
        <f t="shared" si="52"/>
        <v>point 102690.322,16904.535</v>
      </c>
    </row>
    <row r="775" spans="1:11" x14ac:dyDescent="0.2">
      <c r="A775" t="s">
        <v>1895</v>
      </c>
      <c r="B775">
        <v>121</v>
      </c>
      <c r="C775">
        <v>16897.233</v>
      </c>
      <c r="D775">
        <v>102702.287</v>
      </c>
      <c r="E775" t="s">
        <v>752</v>
      </c>
      <c r="G775">
        <f t="shared" si="49"/>
        <v>1</v>
      </c>
      <c r="H775">
        <f t="shared" si="50"/>
        <v>1</v>
      </c>
      <c r="J775" t="str">
        <f t="shared" si="51"/>
        <v>102702.287,16897.233</v>
      </c>
      <c r="K775" t="str">
        <f t="shared" si="52"/>
        <v>point 102702.287,16897.233</v>
      </c>
    </row>
    <row r="776" spans="1:11" x14ac:dyDescent="0.2">
      <c r="A776" t="s">
        <v>1896</v>
      </c>
      <c r="B776">
        <v>75.599999999999994</v>
      </c>
      <c r="C776">
        <v>16931.723999999998</v>
      </c>
      <c r="D776">
        <v>102595.42200000001</v>
      </c>
      <c r="E776" t="s">
        <v>752</v>
      </c>
      <c r="G776">
        <f t="shared" si="49"/>
        <v>1</v>
      </c>
      <c r="H776">
        <f t="shared" si="50"/>
        <v>1</v>
      </c>
      <c r="J776" t="str">
        <f t="shared" si="51"/>
        <v>102595.422,16931.724</v>
      </c>
      <c r="K776" t="str">
        <f t="shared" si="52"/>
        <v>point 102595.422,16931.724</v>
      </c>
    </row>
    <row r="777" spans="1:11" x14ac:dyDescent="0.2">
      <c r="A777" t="s">
        <v>1897</v>
      </c>
      <c r="B777">
        <v>74.099999999999994</v>
      </c>
      <c r="C777">
        <v>16919.133000000002</v>
      </c>
      <c r="D777">
        <v>102616.59299999999</v>
      </c>
      <c r="E777" t="s">
        <v>752</v>
      </c>
      <c r="G777">
        <f t="shared" si="49"/>
        <v>1</v>
      </c>
      <c r="H777">
        <f t="shared" si="50"/>
        <v>1</v>
      </c>
      <c r="J777" t="str">
        <f t="shared" si="51"/>
        <v>102616.593,16919.133</v>
      </c>
      <c r="K777" t="str">
        <f t="shared" si="52"/>
        <v>point 102616.593,16919.133</v>
      </c>
    </row>
    <row r="778" spans="1:11" x14ac:dyDescent="0.2">
      <c r="A778" t="s">
        <v>1898</v>
      </c>
      <c r="B778">
        <v>73.400000000000006</v>
      </c>
      <c r="C778">
        <v>16905.535</v>
      </c>
      <c r="D778">
        <v>102638.995</v>
      </c>
      <c r="E778" t="s">
        <v>752</v>
      </c>
      <c r="G778">
        <f t="shared" si="49"/>
        <v>1</v>
      </c>
      <c r="H778">
        <f t="shared" si="50"/>
        <v>1</v>
      </c>
      <c r="J778" t="str">
        <f t="shared" si="51"/>
        <v>102638.995,16905.535</v>
      </c>
      <c r="K778" t="str">
        <f t="shared" si="52"/>
        <v>point 102638.995,16905.535</v>
      </c>
    </row>
    <row r="779" spans="1:11" x14ac:dyDescent="0.2">
      <c r="A779" t="s">
        <v>1899</v>
      </c>
      <c r="B779">
        <v>121.1</v>
      </c>
      <c r="C779">
        <v>16902.82</v>
      </c>
      <c r="D779">
        <v>102667.58500000001</v>
      </c>
      <c r="E779" t="s">
        <v>752</v>
      </c>
      <c r="G779">
        <f t="shared" si="49"/>
        <v>1</v>
      </c>
      <c r="H779">
        <f t="shared" si="50"/>
        <v>1</v>
      </c>
      <c r="J779" t="str">
        <f t="shared" si="51"/>
        <v>102667.585,16902.82</v>
      </c>
      <c r="K779" t="str">
        <f t="shared" si="52"/>
        <v>point 102667.585,16902.82</v>
      </c>
    </row>
    <row r="780" spans="1:11" x14ac:dyDescent="0.2">
      <c r="A780" t="s">
        <v>1900</v>
      </c>
      <c r="B780">
        <v>122</v>
      </c>
      <c r="C780">
        <v>16893.509999999998</v>
      </c>
      <c r="D780">
        <v>102683.91099999999</v>
      </c>
      <c r="E780" t="s">
        <v>752</v>
      </c>
      <c r="G780">
        <f t="shared" si="49"/>
        <v>1</v>
      </c>
      <c r="H780">
        <f t="shared" si="50"/>
        <v>1</v>
      </c>
      <c r="J780" t="str">
        <f t="shared" si="51"/>
        <v>102683.911,16893.51</v>
      </c>
      <c r="K780" t="str">
        <f t="shared" si="52"/>
        <v>point 102683.911,16893.51</v>
      </c>
    </row>
    <row r="781" spans="1:11" x14ac:dyDescent="0.2">
      <c r="A781" t="s">
        <v>1901</v>
      </c>
      <c r="B781">
        <v>121.9</v>
      </c>
      <c r="C781">
        <v>16886.272000000001</v>
      </c>
      <c r="D781">
        <v>102698.53599999999</v>
      </c>
      <c r="E781" t="s">
        <v>752</v>
      </c>
      <c r="G781">
        <f t="shared" si="49"/>
        <v>1</v>
      </c>
      <c r="H781">
        <f t="shared" si="50"/>
        <v>1</v>
      </c>
      <c r="J781" t="str">
        <f t="shared" si="51"/>
        <v>102698.536,16886.272</v>
      </c>
      <c r="K781" t="str">
        <f t="shared" si="52"/>
        <v>point 102698.536,16886.272</v>
      </c>
    </row>
    <row r="782" spans="1:11" x14ac:dyDescent="0.2">
      <c r="A782" t="s">
        <v>1902</v>
      </c>
      <c r="B782">
        <v>120.5</v>
      </c>
      <c r="C782">
        <v>16887.13</v>
      </c>
      <c r="D782">
        <v>102712.82</v>
      </c>
      <c r="E782" t="s">
        <v>752</v>
      </c>
      <c r="G782">
        <f t="shared" si="49"/>
        <v>1</v>
      </c>
      <c r="H782">
        <f t="shared" si="50"/>
        <v>1</v>
      </c>
      <c r="J782" t="str">
        <f t="shared" si="51"/>
        <v>102712.82,16887.13</v>
      </c>
      <c r="K782" t="str">
        <f t="shared" si="52"/>
        <v>point 102712.82,16887.13</v>
      </c>
    </row>
    <row r="783" spans="1:11" x14ac:dyDescent="0.2">
      <c r="A783" t="s">
        <v>1903</v>
      </c>
      <c r="B783">
        <v>121.9</v>
      </c>
      <c r="C783">
        <v>16896.046999999999</v>
      </c>
      <c r="D783">
        <v>102656.689</v>
      </c>
      <c r="E783" t="s">
        <v>752</v>
      </c>
      <c r="G783">
        <f t="shared" si="49"/>
        <v>1</v>
      </c>
      <c r="H783">
        <f t="shared" si="50"/>
        <v>1</v>
      </c>
      <c r="J783" t="str">
        <f t="shared" si="51"/>
        <v>102656.689,16896.047</v>
      </c>
      <c r="K783" t="str">
        <f t="shared" si="52"/>
        <v>point 102656.689,16896.047</v>
      </c>
    </row>
    <row r="784" spans="1:11" x14ac:dyDescent="0.2">
      <c r="A784" t="s">
        <v>1904</v>
      </c>
      <c r="B784">
        <v>121</v>
      </c>
      <c r="C784">
        <v>16887.937000000002</v>
      </c>
      <c r="D784">
        <v>102671.204</v>
      </c>
      <c r="E784" t="s">
        <v>752</v>
      </c>
      <c r="G784">
        <f t="shared" si="49"/>
        <v>1</v>
      </c>
      <c r="H784">
        <f t="shared" si="50"/>
        <v>1</v>
      </c>
      <c r="J784" t="str">
        <f t="shared" si="51"/>
        <v>102671.204,16887.937</v>
      </c>
      <c r="K784" t="str">
        <f t="shared" si="52"/>
        <v>point 102671.204,16887.937</v>
      </c>
    </row>
    <row r="785" spans="1:11" x14ac:dyDescent="0.2">
      <c r="A785" t="s">
        <v>1905</v>
      </c>
      <c r="B785">
        <v>120.9</v>
      </c>
      <c r="C785">
        <v>16879.766</v>
      </c>
      <c r="D785">
        <v>102685.799</v>
      </c>
      <c r="E785" t="s">
        <v>752</v>
      </c>
      <c r="G785">
        <f t="shared" si="49"/>
        <v>1</v>
      </c>
      <c r="H785">
        <f t="shared" si="50"/>
        <v>1</v>
      </c>
      <c r="J785" t="str">
        <f t="shared" si="51"/>
        <v>102685.799,16879.766</v>
      </c>
      <c r="K785" t="str">
        <f t="shared" si="52"/>
        <v>point 102685.799,16879.766</v>
      </c>
    </row>
    <row r="786" spans="1:11" x14ac:dyDescent="0.2">
      <c r="A786" t="s">
        <v>1906</v>
      </c>
      <c r="B786">
        <v>122</v>
      </c>
      <c r="C786">
        <v>16870.056</v>
      </c>
      <c r="D786">
        <v>102704.43399999999</v>
      </c>
      <c r="E786" t="s">
        <v>752</v>
      </c>
      <c r="G786">
        <f t="shared" si="49"/>
        <v>1</v>
      </c>
      <c r="H786">
        <f t="shared" si="50"/>
        <v>1</v>
      </c>
      <c r="J786" t="str">
        <f t="shared" si="51"/>
        <v>102704.434,16870.056</v>
      </c>
      <c r="K786" t="str">
        <f t="shared" si="52"/>
        <v>point 102704.434,16870.056</v>
      </c>
    </row>
    <row r="787" spans="1:11" x14ac:dyDescent="0.2">
      <c r="A787" t="s">
        <v>1907</v>
      </c>
      <c r="B787">
        <v>56</v>
      </c>
      <c r="C787">
        <v>16924.578000000001</v>
      </c>
      <c r="D787">
        <v>102568.11900000001</v>
      </c>
      <c r="E787" t="s">
        <v>752</v>
      </c>
      <c r="G787">
        <f t="shared" si="49"/>
        <v>1</v>
      </c>
      <c r="H787">
        <f t="shared" si="50"/>
        <v>1</v>
      </c>
      <c r="J787" t="str">
        <f t="shared" si="51"/>
        <v>102568.119,16924.578</v>
      </c>
      <c r="K787" t="str">
        <f t="shared" si="52"/>
        <v>point 102568.119,16924.578</v>
      </c>
    </row>
    <row r="788" spans="1:11" x14ac:dyDescent="0.2">
      <c r="A788" t="s">
        <v>1908</v>
      </c>
      <c r="B788">
        <v>76.2</v>
      </c>
      <c r="C788">
        <v>16911.440999999999</v>
      </c>
      <c r="D788">
        <v>102588.565</v>
      </c>
      <c r="E788" t="s">
        <v>752</v>
      </c>
      <c r="G788">
        <f t="shared" si="49"/>
        <v>1</v>
      </c>
      <c r="H788">
        <f t="shared" si="50"/>
        <v>1</v>
      </c>
      <c r="J788" t="str">
        <f t="shared" si="51"/>
        <v>102588.565,16911.441</v>
      </c>
      <c r="K788" t="str">
        <f t="shared" si="52"/>
        <v>point 102588.565,16911.441</v>
      </c>
    </row>
    <row r="789" spans="1:11" x14ac:dyDescent="0.2">
      <c r="A789" t="s">
        <v>1909</v>
      </c>
      <c r="B789">
        <v>74.2</v>
      </c>
      <c r="C789">
        <v>16898.963</v>
      </c>
      <c r="D789">
        <v>102609.664</v>
      </c>
      <c r="E789" t="s">
        <v>752</v>
      </c>
      <c r="G789">
        <f t="shared" si="49"/>
        <v>1</v>
      </c>
      <c r="H789">
        <f t="shared" si="50"/>
        <v>1</v>
      </c>
      <c r="J789" t="str">
        <f t="shared" si="51"/>
        <v>102609.664,16898.963</v>
      </c>
      <c r="K789" t="str">
        <f t="shared" si="52"/>
        <v>point 102609.664,16898.963</v>
      </c>
    </row>
    <row r="790" spans="1:11" x14ac:dyDescent="0.2">
      <c r="A790" t="s">
        <v>1910</v>
      </c>
      <c r="B790">
        <v>73.5</v>
      </c>
      <c r="C790">
        <v>16882.821</v>
      </c>
      <c r="D790">
        <v>102631.33100000001</v>
      </c>
      <c r="E790" t="s">
        <v>752</v>
      </c>
      <c r="G790">
        <f t="shared" si="49"/>
        <v>1</v>
      </c>
      <c r="H790">
        <f t="shared" si="50"/>
        <v>1</v>
      </c>
      <c r="J790" t="str">
        <f t="shared" si="51"/>
        <v>102631.331,16882.821</v>
      </c>
      <c r="K790" t="str">
        <f t="shared" si="52"/>
        <v>point 102631.331,16882.821</v>
      </c>
    </row>
    <row r="791" spans="1:11" x14ac:dyDescent="0.2">
      <c r="A791" t="s">
        <v>1911</v>
      </c>
      <c r="B791">
        <v>87.9</v>
      </c>
      <c r="C791">
        <v>16871.844000000001</v>
      </c>
      <c r="D791">
        <v>102654.17200000001</v>
      </c>
      <c r="E791" t="s">
        <v>752</v>
      </c>
      <c r="G791">
        <f t="shared" si="49"/>
        <v>1</v>
      </c>
      <c r="H791">
        <f t="shared" si="50"/>
        <v>1</v>
      </c>
      <c r="J791" t="str">
        <f t="shared" si="51"/>
        <v>102654.172,16871.844</v>
      </c>
      <c r="K791" t="str">
        <f t="shared" si="52"/>
        <v>point 102654.172,16871.844</v>
      </c>
    </row>
    <row r="792" spans="1:11" x14ac:dyDescent="0.2">
      <c r="A792" t="s">
        <v>1912</v>
      </c>
      <c r="B792">
        <v>74.599999999999994</v>
      </c>
      <c r="C792">
        <v>16856.61</v>
      </c>
      <c r="D792">
        <v>102678.6</v>
      </c>
      <c r="E792" t="s">
        <v>752</v>
      </c>
      <c r="G792">
        <f t="shared" si="49"/>
        <v>1</v>
      </c>
      <c r="H792">
        <f t="shared" si="50"/>
        <v>1</v>
      </c>
      <c r="J792" t="str">
        <f t="shared" si="51"/>
        <v>102678.6,16856.61</v>
      </c>
      <c r="K792" t="str">
        <f t="shared" si="52"/>
        <v>point 102678.6,16856.61</v>
      </c>
    </row>
    <row r="793" spans="1:11" x14ac:dyDescent="0.2">
      <c r="A793" t="s">
        <v>1913</v>
      </c>
      <c r="B793">
        <v>37.5</v>
      </c>
      <c r="C793">
        <v>16855.099999999999</v>
      </c>
      <c r="D793">
        <v>102700.38</v>
      </c>
      <c r="E793" t="s">
        <v>752</v>
      </c>
      <c r="G793">
        <f t="shared" si="49"/>
        <v>1</v>
      </c>
      <c r="H793">
        <f t="shared" si="50"/>
        <v>1</v>
      </c>
      <c r="J793" t="str">
        <f t="shared" si="51"/>
        <v>102700.38,16855.1</v>
      </c>
      <c r="K793" t="str">
        <f t="shared" si="52"/>
        <v>point 102700.38,16855.1</v>
      </c>
    </row>
    <row r="794" spans="1:11" x14ac:dyDescent="0.2">
      <c r="A794" t="s">
        <v>1914</v>
      </c>
      <c r="B794">
        <v>121.2</v>
      </c>
      <c r="C794">
        <v>16902.473999999998</v>
      </c>
      <c r="D794">
        <v>102560.36599999999</v>
      </c>
      <c r="E794" t="s">
        <v>752</v>
      </c>
      <c r="G794">
        <f t="shared" si="49"/>
        <v>1</v>
      </c>
      <c r="H794">
        <f t="shared" si="50"/>
        <v>1</v>
      </c>
      <c r="J794" t="str">
        <f t="shared" si="51"/>
        <v>102560.366,16902.474</v>
      </c>
      <c r="K794" t="str">
        <f t="shared" si="52"/>
        <v>point 102560.366,16902.474</v>
      </c>
    </row>
    <row r="795" spans="1:11" x14ac:dyDescent="0.2">
      <c r="A795" t="s">
        <v>1915</v>
      </c>
      <c r="B795">
        <v>120.8</v>
      </c>
      <c r="C795">
        <v>16896.647000000001</v>
      </c>
      <c r="D795">
        <v>102577.745</v>
      </c>
      <c r="E795" t="s">
        <v>752</v>
      </c>
      <c r="G795">
        <f t="shared" si="49"/>
        <v>1</v>
      </c>
      <c r="H795">
        <f t="shared" si="50"/>
        <v>1</v>
      </c>
      <c r="J795" t="str">
        <f t="shared" si="51"/>
        <v>102577.745,16896.647</v>
      </c>
      <c r="K795" t="str">
        <f t="shared" si="52"/>
        <v>point 102577.745,16896.647</v>
      </c>
    </row>
    <row r="796" spans="1:11" x14ac:dyDescent="0.2">
      <c r="A796" t="s">
        <v>1916</v>
      </c>
      <c r="B796">
        <v>122.3</v>
      </c>
      <c r="C796">
        <v>16890.289000000001</v>
      </c>
      <c r="D796">
        <v>102596.519</v>
      </c>
      <c r="E796" t="s">
        <v>752</v>
      </c>
      <c r="G796">
        <f t="shared" si="49"/>
        <v>1</v>
      </c>
      <c r="H796">
        <f t="shared" si="50"/>
        <v>1</v>
      </c>
      <c r="J796" t="str">
        <f t="shared" si="51"/>
        <v>102596.519,16890.289</v>
      </c>
      <c r="K796" t="str">
        <f t="shared" si="52"/>
        <v>point 102596.519,16890.289</v>
      </c>
    </row>
    <row r="797" spans="1:11" x14ac:dyDescent="0.2">
      <c r="A797" t="s">
        <v>1917</v>
      </c>
      <c r="B797">
        <v>121.2</v>
      </c>
      <c r="C797">
        <v>16883.803</v>
      </c>
      <c r="D797">
        <v>102615.11500000001</v>
      </c>
      <c r="E797" t="s">
        <v>752</v>
      </c>
      <c r="G797">
        <f t="shared" si="49"/>
        <v>1</v>
      </c>
      <c r="H797">
        <f t="shared" si="50"/>
        <v>1</v>
      </c>
      <c r="J797" t="str">
        <f t="shared" si="51"/>
        <v>102615.115,16883.803</v>
      </c>
      <c r="K797" t="str">
        <f t="shared" si="52"/>
        <v>point 102615.115,16883.803</v>
      </c>
    </row>
    <row r="798" spans="1:11" x14ac:dyDescent="0.2">
      <c r="A798" t="s">
        <v>1918</v>
      </c>
      <c r="B798">
        <v>121.1</v>
      </c>
      <c r="C798">
        <v>16889.071</v>
      </c>
      <c r="D798">
        <v>102566.576</v>
      </c>
      <c r="E798" t="s">
        <v>752</v>
      </c>
      <c r="G798">
        <f t="shared" si="49"/>
        <v>1</v>
      </c>
      <c r="H798">
        <f t="shared" si="50"/>
        <v>1</v>
      </c>
      <c r="J798" t="str">
        <f t="shared" si="51"/>
        <v>102566.576,16889.071</v>
      </c>
      <c r="K798" t="str">
        <f t="shared" si="52"/>
        <v>point 102566.576,16889.071</v>
      </c>
    </row>
    <row r="799" spans="1:11" x14ac:dyDescent="0.2">
      <c r="A799" t="s">
        <v>1919</v>
      </c>
      <c r="B799">
        <v>121</v>
      </c>
      <c r="C799">
        <v>16882.814999999999</v>
      </c>
      <c r="D799">
        <v>102585.067</v>
      </c>
      <c r="E799" t="s">
        <v>752</v>
      </c>
      <c r="G799">
        <f t="shared" si="49"/>
        <v>1</v>
      </c>
      <c r="H799">
        <f t="shared" si="50"/>
        <v>1</v>
      </c>
      <c r="J799" t="str">
        <f t="shared" si="51"/>
        <v>102585.067,16882.815</v>
      </c>
      <c r="K799" t="str">
        <f t="shared" si="52"/>
        <v>point 102585.067,16882.815</v>
      </c>
    </row>
    <row r="800" spans="1:11" x14ac:dyDescent="0.2">
      <c r="A800" t="s">
        <v>1920</v>
      </c>
      <c r="B800">
        <v>121.5</v>
      </c>
      <c r="C800">
        <v>16877.144</v>
      </c>
      <c r="D800">
        <v>102601.08100000001</v>
      </c>
      <c r="E800" t="s">
        <v>752</v>
      </c>
      <c r="G800">
        <f t="shared" si="49"/>
        <v>1</v>
      </c>
      <c r="H800">
        <f t="shared" si="50"/>
        <v>1</v>
      </c>
      <c r="J800" t="str">
        <f t="shared" si="51"/>
        <v>102601.081,16877.144</v>
      </c>
      <c r="K800" t="str">
        <f t="shared" si="52"/>
        <v>point 102601.081,16877.144</v>
      </c>
    </row>
    <row r="801" spans="1:11" x14ac:dyDescent="0.2">
      <c r="A801" t="s">
        <v>1921</v>
      </c>
      <c r="B801">
        <v>121.7</v>
      </c>
      <c r="C801">
        <v>16886.633999999998</v>
      </c>
      <c r="D801">
        <v>102554.98699999999</v>
      </c>
      <c r="E801" t="s">
        <v>752</v>
      </c>
      <c r="G801">
        <f t="shared" si="49"/>
        <v>1</v>
      </c>
      <c r="H801">
        <f t="shared" si="50"/>
        <v>1</v>
      </c>
      <c r="J801" t="str">
        <f t="shared" si="51"/>
        <v>102554.987,16886.634</v>
      </c>
      <c r="K801" t="str">
        <f t="shared" si="52"/>
        <v>point 102554.987,16886.634</v>
      </c>
    </row>
    <row r="802" spans="1:11" x14ac:dyDescent="0.2">
      <c r="A802" t="s">
        <v>1922</v>
      </c>
      <c r="B802">
        <v>121.9</v>
      </c>
      <c r="C802">
        <v>16876.914000000001</v>
      </c>
      <c r="D802">
        <v>102562.38800000001</v>
      </c>
      <c r="E802" t="s">
        <v>752</v>
      </c>
      <c r="G802">
        <f t="shared" si="49"/>
        <v>1</v>
      </c>
      <c r="H802">
        <f t="shared" si="50"/>
        <v>1</v>
      </c>
      <c r="J802" t="str">
        <f t="shared" si="51"/>
        <v>102562.388,16876.914</v>
      </c>
      <c r="K802" t="str">
        <f t="shared" si="52"/>
        <v>point 102562.388,16876.914</v>
      </c>
    </row>
    <row r="803" spans="1:11" x14ac:dyDescent="0.2">
      <c r="A803" t="s">
        <v>1923</v>
      </c>
      <c r="B803">
        <v>122.3</v>
      </c>
      <c r="C803">
        <v>16870.392</v>
      </c>
      <c r="D803">
        <v>102580.56</v>
      </c>
      <c r="E803" t="s">
        <v>752</v>
      </c>
      <c r="G803">
        <f t="shared" si="49"/>
        <v>1</v>
      </c>
      <c r="H803">
        <f t="shared" si="50"/>
        <v>1</v>
      </c>
      <c r="J803" t="str">
        <f t="shared" si="51"/>
        <v>102580.56,16870.392</v>
      </c>
      <c r="K803" t="str">
        <f t="shared" si="52"/>
        <v>point 102580.56,16870.392</v>
      </c>
    </row>
    <row r="804" spans="1:11" x14ac:dyDescent="0.2">
      <c r="A804" t="s">
        <v>1924</v>
      </c>
      <c r="B804">
        <v>121.7</v>
      </c>
      <c r="C804">
        <v>16864.714</v>
      </c>
      <c r="D804">
        <v>102597.005</v>
      </c>
      <c r="E804" t="s">
        <v>752</v>
      </c>
      <c r="G804">
        <f t="shared" si="49"/>
        <v>1</v>
      </c>
      <c r="H804">
        <f t="shared" si="50"/>
        <v>1</v>
      </c>
      <c r="J804" t="str">
        <f t="shared" si="51"/>
        <v>102597.005,16864.714</v>
      </c>
      <c r="K804" t="str">
        <f t="shared" si="52"/>
        <v>point 102597.005,16864.714</v>
      </c>
    </row>
    <row r="805" spans="1:11" x14ac:dyDescent="0.2">
      <c r="A805" t="s">
        <v>1925</v>
      </c>
      <c r="B805">
        <v>122</v>
      </c>
      <c r="C805">
        <v>16867.579000000002</v>
      </c>
      <c r="D805">
        <v>102609.666</v>
      </c>
      <c r="E805" t="s">
        <v>752</v>
      </c>
      <c r="G805">
        <f t="shared" si="49"/>
        <v>1</v>
      </c>
      <c r="H805">
        <f t="shared" si="50"/>
        <v>1</v>
      </c>
      <c r="J805" t="str">
        <f t="shared" si="51"/>
        <v>102609.666,16867.579</v>
      </c>
      <c r="K805" t="str">
        <f t="shared" si="52"/>
        <v>point 102609.666,16867.579</v>
      </c>
    </row>
    <row r="806" spans="1:11" x14ac:dyDescent="0.2">
      <c r="A806" t="s">
        <v>1926</v>
      </c>
      <c r="B806">
        <v>121.8</v>
      </c>
      <c r="C806">
        <v>16868.600999999999</v>
      </c>
      <c r="D806">
        <v>102548.696</v>
      </c>
      <c r="E806" t="s">
        <v>752</v>
      </c>
      <c r="G806">
        <f t="shared" si="49"/>
        <v>1</v>
      </c>
      <c r="H806">
        <f t="shared" si="50"/>
        <v>1</v>
      </c>
      <c r="J806" t="str">
        <f t="shared" si="51"/>
        <v>102548.696,16868.601</v>
      </c>
      <c r="K806" t="str">
        <f t="shared" si="52"/>
        <v>point 102548.696,16868.601</v>
      </c>
    </row>
    <row r="807" spans="1:11" x14ac:dyDescent="0.2">
      <c r="A807" t="s">
        <v>1927</v>
      </c>
      <c r="B807">
        <v>121.7</v>
      </c>
      <c r="C807">
        <v>16863.075000000001</v>
      </c>
      <c r="D807">
        <v>102566.393</v>
      </c>
      <c r="E807" t="s">
        <v>752</v>
      </c>
      <c r="G807">
        <f t="shared" si="49"/>
        <v>1</v>
      </c>
      <c r="H807">
        <f t="shared" si="50"/>
        <v>1</v>
      </c>
      <c r="J807" t="str">
        <f t="shared" si="51"/>
        <v>102566.393,16863.075</v>
      </c>
      <c r="K807" t="str">
        <f t="shared" si="52"/>
        <v>point 102566.393,16863.075</v>
      </c>
    </row>
    <row r="808" spans="1:11" x14ac:dyDescent="0.2">
      <c r="A808" t="s">
        <v>1928</v>
      </c>
      <c r="B808">
        <v>121.4</v>
      </c>
      <c r="C808">
        <v>16856.648000000001</v>
      </c>
      <c r="D808">
        <v>102585.056</v>
      </c>
      <c r="E808" t="s">
        <v>752</v>
      </c>
      <c r="G808">
        <f t="shared" si="49"/>
        <v>1</v>
      </c>
      <c r="H808">
        <f t="shared" si="50"/>
        <v>1</v>
      </c>
      <c r="J808" t="str">
        <f t="shared" si="51"/>
        <v>102585.056,16856.648</v>
      </c>
      <c r="K808" t="str">
        <f t="shared" si="52"/>
        <v>point 102585.056,16856.648</v>
      </c>
    </row>
    <row r="809" spans="1:11" x14ac:dyDescent="0.2">
      <c r="A809" t="s">
        <v>1929</v>
      </c>
      <c r="B809">
        <v>122.7</v>
      </c>
      <c r="C809">
        <v>16850.573</v>
      </c>
      <c r="D809">
        <v>102603.696</v>
      </c>
      <c r="E809" t="s">
        <v>752</v>
      </c>
      <c r="G809">
        <f t="shared" si="49"/>
        <v>1</v>
      </c>
      <c r="H809">
        <f t="shared" si="50"/>
        <v>1</v>
      </c>
      <c r="J809" t="str">
        <f t="shared" si="51"/>
        <v>102603.696,16850.573</v>
      </c>
      <c r="K809" t="str">
        <f t="shared" si="52"/>
        <v>point 102603.696,16850.573</v>
      </c>
    </row>
    <row r="810" spans="1:11" x14ac:dyDescent="0.2">
      <c r="A810" t="s">
        <v>1930</v>
      </c>
      <c r="B810">
        <v>81.099999999999994</v>
      </c>
      <c r="C810">
        <v>16863.761999999999</v>
      </c>
      <c r="D810">
        <v>102624.745</v>
      </c>
      <c r="E810" t="s">
        <v>752</v>
      </c>
      <c r="G810">
        <f t="shared" si="49"/>
        <v>1</v>
      </c>
      <c r="H810">
        <f t="shared" si="50"/>
        <v>1</v>
      </c>
      <c r="J810" t="str">
        <f t="shared" si="51"/>
        <v>102624.745,16863.762</v>
      </c>
      <c r="K810" t="str">
        <f t="shared" si="52"/>
        <v>point 102624.745,16863.762</v>
      </c>
    </row>
    <row r="811" spans="1:11" x14ac:dyDescent="0.2">
      <c r="A811" t="s">
        <v>1931</v>
      </c>
      <c r="B811">
        <v>74.099999999999994</v>
      </c>
      <c r="C811">
        <v>16842.923999999999</v>
      </c>
      <c r="D811">
        <v>102617.446</v>
      </c>
      <c r="E811" t="s">
        <v>752</v>
      </c>
      <c r="G811">
        <f t="shared" si="49"/>
        <v>1</v>
      </c>
      <c r="H811">
        <f t="shared" si="50"/>
        <v>1</v>
      </c>
      <c r="J811" t="str">
        <f t="shared" si="51"/>
        <v>102617.446,16842.924</v>
      </c>
      <c r="K811" t="str">
        <f t="shared" si="52"/>
        <v>point 102617.446,16842.924</v>
      </c>
    </row>
    <row r="812" spans="1:11" x14ac:dyDescent="0.2">
      <c r="A812" t="s">
        <v>1932</v>
      </c>
      <c r="B812">
        <v>72.7</v>
      </c>
      <c r="C812">
        <v>16835.853999999999</v>
      </c>
      <c r="D812">
        <v>102642.693</v>
      </c>
      <c r="E812" t="s">
        <v>752</v>
      </c>
      <c r="G812">
        <f t="shared" si="49"/>
        <v>1</v>
      </c>
      <c r="H812">
        <f t="shared" si="50"/>
        <v>1</v>
      </c>
      <c r="J812" t="str">
        <f t="shared" si="51"/>
        <v>102642.693,16835.854</v>
      </c>
      <c r="K812" t="str">
        <f t="shared" si="52"/>
        <v>point 102642.693,16835.854</v>
      </c>
    </row>
    <row r="813" spans="1:11" x14ac:dyDescent="0.2">
      <c r="A813" t="s">
        <v>1933</v>
      </c>
      <c r="B813">
        <v>77.8</v>
      </c>
      <c r="C813">
        <v>16828.149000000001</v>
      </c>
      <c r="D813">
        <v>102669.878</v>
      </c>
      <c r="E813" t="s">
        <v>752</v>
      </c>
      <c r="G813">
        <f t="shared" si="49"/>
        <v>1</v>
      </c>
      <c r="H813">
        <f t="shared" si="50"/>
        <v>1</v>
      </c>
      <c r="J813" t="str">
        <f t="shared" si="51"/>
        <v>102669.878,16828.149</v>
      </c>
      <c r="K813" t="str">
        <f t="shared" si="52"/>
        <v>point 102669.878,16828.149</v>
      </c>
    </row>
    <row r="814" spans="1:11" x14ac:dyDescent="0.2">
      <c r="A814" t="s">
        <v>1934</v>
      </c>
      <c r="B814">
        <v>59</v>
      </c>
      <c r="C814">
        <v>16818.671999999999</v>
      </c>
      <c r="D814">
        <v>102690.281</v>
      </c>
      <c r="E814" t="s">
        <v>752</v>
      </c>
      <c r="G814">
        <f t="shared" si="49"/>
        <v>1</v>
      </c>
      <c r="H814">
        <f t="shared" si="50"/>
        <v>1</v>
      </c>
      <c r="J814" t="str">
        <f t="shared" si="51"/>
        <v>102690.281,16818.672</v>
      </c>
      <c r="K814" t="str">
        <f t="shared" si="52"/>
        <v>point 102690.281,16818.672</v>
      </c>
    </row>
    <row r="815" spans="1:11" x14ac:dyDescent="0.2">
      <c r="A815" t="s">
        <v>1935</v>
      </c>
      <c r="B815">
        <v>58.1</v>
      </c>
      <c r="C815">
        <v>16844.886999999999</v>
      </c>
      <c r="D815">
        <v>102540.421</v>
      </c>
      <c r="E815" t="s">
        <v>752</v>
      </c>
      <c r="G815">
        <f t="shared" si="49"/>
        <v>1</v>
      </c>
      <c r="H815">
        <f t="shared" si="50"/>
        <v>1</v>
      </c>
      <c r="J815" t="str">
        <f t="shared" si="51"/>
        <v>102540.421,16844.887</v>
      </c>
      <c r="K815" t="str">
        <f t="shared" si="52"/>
        <v>point 102540.421,16844.887</v>
      </c>
    </row>
    <row r="816" spans="1:11" x14ac:dyDescent="0.2">
      <c r="A816" t="s">
        <v>1936</v>
      </c>
      <c r="B816">
        <v>74.3</v>
      </c>
      <c r="C816">
        <v>16836.593000000001</v>
      </c>
      <c r="D816">
        <v>102562.732</v>
      </c>
      <c r="E816" t="s">
        <v>752</v>
      </c>
      <c r="G816">
        <f t="shared" si="49"/>
        <v>1</v>
      </c>
      <c r="H816">
        <f t="shared" si="50"/>
        <v>1</v>
      </c>
      <c r="J816" t="str">
        <f t="shared" si="51"/>
        <v>102562.732,16836.593</v>
      </c>
      <c r="K816" t="str">
        <f t="shared" si="52"/>
        <v>point 102562.732,16836.593</v>
      </c>
    </row>
    <row r="817" spans="1:11" x14ac:dyDescent="0.2">
      <c r="A817" t="s">
        <v>1937</v>
      </c>
      <c r="B817">
        <v>73.8</v>
      </c>
      <c r="C817">
        <v>16838.647000000001</v>
      </c>
      <c r="D817">
        <v>102588.414</v>
      </c>
      <c r="E817" t="s">
        <v>752</v>
      </c>
      <c r="G817">
        <f t="shared" si="49"/>
        <v>1</v>
      </c>
      <c r="H817">
        <f t="shared" si="50"/>
        <v>1</v>
      </c>
      <c r="J817" t="str">
        <f t="shared" si="51"/>
        <v>102588.414,16838.647</v>
      </c>
      <c r="K817" t="str">
        <f t="shared" si="52"/>
        <v>point 102588.414,16838.647</v>
      </c>
    </row>
    <row r="818" spans="1:11" x14ac:dyDescent="0.2">
      <c r="A818" t="s">
        <v>1938</v>
      </c>
      <c r="B818">
        <v>73.599999999999994</v>
      </c>
      <c r="C818">
        <v>16824.955999999998</v>
      </c>
      <c r="D818">
        <v>102614.34</v>
      </c>
      <c r="E818" t="s">
        <v>752</v>
      </c>
      <c r="G818">
        <f t="shared" si="49"/>
        <v>1</v>
      </c>
      <c r="H818">
        <f t="shared" si="50"/>
        <v>1</v>
      </c>
      <c r="J818" t="str">
        <f t="shared" si="51"/>
        <v>102614.34,16824.956</v>
      </c>
      <c r="K818" t="str">
        <f t="shared" si="52"/>
        <v>point 102614.34,16824.956</v>
      </c>
    </row>
    <row r="819" spans="1:11" x14ac:dyDescent="0.2">
      <c r="A819" t="s">
        <v>1939</v>
      </c>
      <c r="B819">
        <v>77.099999999999994</v>
      </c>
      <c r="C819">
        <v>16808.133000000002</v>
      </c>
      <c r="D819">
        <v>102663.871</v>
      </c>
      <c r="E819" t="s">
        <v>752</v>
      </c>
      <c r="G819">
        <f t="shared" si="49"/>
        <v>1</v>
      </c>
      <c r="H819">
        <f t="shared" si="50"/>
        <v>1</v>
      </c>
      <c r="J819" t="str">
        <f t="shared" si="51"/>
        <v>102663.871,16808.133</v>
      </c>
      <c r="K819" t="str">
        <f t="shared" si="52"/>
        <v>point 102663.871,16808.133</v>
      </c>
    </row>
    <row r="820" spans="1:11" x14ac:dyDescent="0.2">
      <c r="A820" t="s">
        <v>1940</v>
      </c>
      <c r="B820">
        <v>75</v>
      </c>
      <c r="C820">
        <v>16820.043000000001</v>
      </c>
      <c r="D820">
        <v>102533.818</v>
      </c>
      <c r="E820" t="s">
        <v>752</v>
      </c>
      <c r="G820">
        <f t="shared" si="49"/>
        <v>1</v>
      </c>
      <c r="H820">
        <f t="shared" si="50"/>
        <v>1</v>
      </c>
      <c r="J820" t="str">
        <f t="shared" si="51"/>
        <v>102533.818,16820.043</v>
      </c>
      <c r="K820" t="str">
        <f t="shared" si="52"/>
        <v>point 102533.818,16820.043</v>
      </c>
    </row>
    <row r="821" spans="1:11" x14ac:dyDescent="0.2">
      <c r="A821" t="s">
        <v>1941</v>
      </c>
      <c r="B821">
        <v>73.900000000000006</v>
      </c>
      <c r="C821">
        <v>16808.011999999999</v>
      </c>
      <c r="D821">
        <v>102550.159</v>
      </c>
      <c r="E821" t="s">
        <v>752</v>
      </c>
      <c r="G821">
        <f t="shared" si="49"/>
        <v>1</v>
      </c>
      <c r="H821">
        <f t="shared" si="50"/>
        <v>1</v>
      </c>
      <c r="J821" t="str">
        <f t="shared" si="51"/>
        <v>102550.159,16808.012</v>
      </c>
      <c r="K821" t="str">
        <f t="shared" si="52"/>
        <v>point 102550.159,16808.012</v>
      </c>
    </row>
    <row r="822" spans="1:11" x14ac:dyDescent="0.2">
      <c r="A822" t="s">
        <v>1942</v>
      </c>
      <c r="B822">
        <v>72</v>
      </c>
      <c r="C822">
        <v>16805.75</v>
      </c>
      <c r="D822">
        <v>102570.76700000001</v>
      </c>
      <c r="E822" t="s">
        <v>752</v>
      </c>
      <c r="G822">
        <f t="shared" si="49"/>
        <v>1</v>
      </c>
      <c r="H822">
        <f t="shared" si="50"/>
        <v>1</v>
      </c>
      <c r="J822" t="str">
        <f t="shared" si="51"/>
        <v>102570.767,16805.75</v>
      </c>
      <c r="K822" t="str">
        <f t="shared" si="52"/>
        <v>point 102570.767,16805.75</v>
      </c>
    </row>
    <row r="823" spans="1:11" x14ac:dyDescent="0.2">
      <c r="A823" t="s">
        <v>1943</v>
      </c>
      <c r="B823">
        <v>72.3</v>
      </c>
      <c r="C823">
        <v>16794.467000000001</v>
      </c>
      <c r="D823">
        <v>102600.531</v>
      </c>
      <c r="E823" t="s">
        <v>752</v>
      </c>
      <c r="G823">
        <f t="shared" si="49"/>
        <v>1</v>
      </c>
      <c r="H823">
        <f t="shared" si="50"/>
        <v>1</v>
      </c>
      <c r="J823" t="str">
        <f t="shared" si="51"/>
        <v>102600.531,16794.467</v>
      </c>
      <c r="K823" t="str">
        <f t="shared" si="52"/>
        <v>point 102600.531,16794.467</v>
      </c>
    </row>
    <row r="824" spans="1:11" x14ac:dyDescent="0.2">
      <c r="A824" t="s">
        <v>1944</v>
      </c>
      <c r="B824">
        <v>72.5</v>
      </c>
      <c r="C824">
        <v>16787.129000000001</v>
      </c>
      <c r="D824">
        <v>102627.071</v>
      </c>
      <c r="E824" t="s">
        <v>752</v>
      </c>
      <c r="G824">
        <f t="shared" si="49"/>
        <v>1</v>
      </c>
      <c r="H824">
        <f t="shared" si="50"/>
        <v>1</v>
      </c>
      <c r="J824" t="str">
        <f t="shared" si="51"/>
        <v>102627.071,16787.129</v>
      </c>
      <c r="K824" t="str">
        <f t="shared" si="52"/>
        <v>point 102627.071,16787.129</v>
      </c>
    </row>
    <row r="825" spans="1:11" x14ac:dyDescent="0.2">
      <c r="A825" t="s">
        <v>1945</v>
      </c>
      <c r="B825">
        <v>72</v>
      </c>
      <c r="C825">
        <v>16779.098999999998</v>
      </c>
      <c r="D825">
        <v>102654.95299999999</v>
      </c>
      <c r="E825" t="s">
        <v>752</v>
      </c>
      <c r="G825">
        <f t="shared" si="49"/>
        <v>1</v>
      </c>
      <c r="H825">
        <f t="shared" si="50"/>
        <v>1</v>
      </c>
      <c r="J825" t="str">
        <f t="shared" si="51"/>
        <v>102654.953,16779.099</v>
      </c>
      <c r="K825" t="str">
        <f t="shared" si="52"/>
        <v>point 102654.953,16779.099</v>
      </c>
    </row>
    <row r="826" spans="1:11" x14ac:dyDescent="0.2">
      <c r="A826" t="s">
        <v>1946</v>
      </c>
      <c r="B826">
        <v>55</v>
      </c>
      <c r="C826">
        <v>16769.695</v>
      </c>
      <c r="D826">
        <v>102676.167</v>
      </c>
      <c r="E826" t="s">
        <v>752</v>
      </c>
      <c r="G826">
        <f t="shared" si="49"/>
        <v>1</v>
      </c>
      <c r="H826">
        <f t="shared" si="50"/>
        <v>1</v>
      </c>
      <c r="J826" t="str">
        <f t="shared" si="51"/>
        <v>102676.167,16769.695</v>
      </c>
      <c r="K826" t="str">
        <f t="shared" si="52"/>
        <v>point 102676.167,16769.695</v>
      </c>
    </row>
    <row r="827" spans="1:11" x14ac:dyDescent="0.2">
      <c r="A827" t="s">
        <v>1947</v>
      </c>
      <c r="B827">
        <v>58</v>
      </c>
      <c r="C827">
        <v>16801.651000000002</v>
      </c>
      <c r="D827">
        <v>102525.70699999999</v>
      </c>
      <c r="E827" t="s">
        <v>752</v>
      </c>
      <c r="G827">
        <f t="shared" si="49"/>
        <v>1</v>
      </c>
      <c r="H827">
        <f t="shared" si="50"/>
        <v>1</v>
      </c>
      <c r="J827" t="str">
        <f t="shared" si="51"/>
        <v>102525.707,16801.651</v>
      </c>
      <c r="K827" t="str">
        <f t="shared" si="52"/>
        <v>point 102525.707,16801.651</v>
      </c>
    </row>
    <row r="828" spans="1:11" x14ac:dyDescent="0.2">
      <c r="A828" t="s">
        <v>1948</v>
      </c>
      <c r="B828">
        <v>56</v>
      </c>
      <c r="C828">
        <v>16786.401999999998</v>
      </c>
      <c r="D828">
        <v>102532.853</v>
      </c>
      <c r="E828" t="s">
        <v>752</v>
      </c>
      <c r="G828">
        <f t="shared" si="49"/>
        <v>1</v>
      </c>
      <c r="H828">
        <f t="shared" si="50"/>
        <v>1</v>
      </c>
      <c r="J828" t="str">
        <f t="shared" si="51"/>
        <v>102532.853,16786.402</v>
      </c>
      <c r="K828" t="str">
        <f t="shared" si="52"/>
        <v>point 102532.853,16786.402</v>
      </c>
    </row>
    <row r="829" spans="1:11" x14ac:dyDescent="0.2">
      <c r="A829" t="s">
        <v>1949</v>
      </c>
      <c r="B829">
        <v>73</v>
      </c>
      <c r="C829">
        <v>16778.916000000001</v>
      </c>
      <c r="D829">
        <v>102558.07</v>
      </c>
      <c r="E829" t="s">
        <v>752</v>
      </c>
      <c r="G829">
        <f t="shared" si="49"/>
        <v>1</v>
      </c>
      <c r="H829">
        <f t="shared" si="50"/>
        <v>1</v>
      </c>
      <c r="J829" t="str">
        <f t="shared" si="51"/>
        <v>102558.07,16778.916</v>
      </c>
      <c r="K829" t="str">
        <f t="shared" si="52"/>
        <v>point 102558.07,16778.916</v>
      </c>
    </row>
    <row r="830" spans="1:11" x14ac:dyDescent="0.2">
      <c r="A830" t="s">
        <v>1950</v>
      </c>
      <c r="B830">
        <v>36.4</v>
      </c>
      <c r="C830">
        <v>16773.63</v>
      </c>
      <c r="D830">
        <v>102584.23</v>
      </c>
      <c r="E830" t="s">
        <v>752</v>
      </c>
      <c r="G830">
        <f t="shared" si="49"/>
        <v>1</v>
      </c>
      <c r="H830">
        <f t="shared" si="50"/>
        <v>1</v>
      </c>
      <c r="J830" t="str">
        <f t="shared" si="51"/>
        <v>102584.23,16773.63</v>
      </c>
      <c r="K830" t="str">
        <f t="shared" si="52"/>
        <v>point 102584.23,16773.63</v>
      </c>
    </row>
    <row r="831" spans="1:11" x14ac:dyDescent="0.2">
      <c r="A831" t="s">
        <v>1951</v>
      </c>
      <c r="B831">
        <v>58.9</v>
      </c>
      <c r="C831">
        <v>16766.305</v>
      </c>
      <c r="D831">
        <v>102607.85400000001</v>
      </c>
      <c r="E831" t="s">
        <v>752</v>
      </c>
      <c r="G831">
        <f t="shared" si="49"/>
        <v>1</v>
      </c>
      <c r="H831">
        <f t="shared" si="50"/>
        <v>1</v>
      </c>
      <c r="J831" t="str">
        <f t="shared" si="51"/>
        <v>102607.854,16766.305</v>
      </c>
      <c r="K831" t="str">
        <f t="shared" si="52"/>
        <v>point 102607.854,16766.305</v>
      </c>
    </row>
    <row r="832" spans="1:11" x14ac:dyDescent="0.2">
      <c r="A832" t="s">
        <v>1952</v>
      </c>
      <c r="B832">
        <v>36.700000000000003</v>
      </c>
      <c r="C832">
        <v>16760.518</v>
      </c>
      <c r="D832">
        <v>102627.24400000001</v>
      </c>
      <c r="E832" t="s">
        <v>752</v>
      </c>
      <c r="G832">
        <f t="shared" si="49"/>
        <v>1</v>
      </c>
      <c r="H832">
        <f t="shared" si="50"/>
        <v>1</v>
      </c>
      <c r="J832" t="str">
        <f t="shared" si="51"/>
        <v>102627.244,16760.518</v>
      </c>
      <c r="K832" t="str">
        <f t="shared" si="52"/>
        <v>point 102627.244,16760.518</v>
      </c>
    </row>
    <row r="833" spans="1:11" x14ac:dyDescent="0.2">
      <c r="A833" t="s">
        <v>1953</v>
      </c>
      <c r="B833">
        <v>73</v>
      </c>
      <c r="C833">
        <v>16753.439999999999</v>
      </c>
      <c r="D833">
        <v>102651.2</v>
      </c>
      <c r="E833" t="s">
        <v>752</v>
      </c>
      <c r="G833">
        <f t="shared" si="49"/>
        <v>1</v>
      </c>
      <c r="H833">
        <f t="shared" si="50"/>
        <v>1</v>
      </c>
      <c r="J833" t="str">
        <f t="shared" si="51"/>
        <v>102651.2,16753.44</v>
      </c>
      <c r="K833" t="str">
        <f t="shared" si="52"/>
        <v>point 102651.2,16753.44</v>
      </c>
    </row>
    <row r="834" spans="1:11" x14ac:dyDescent="0.2">
      <c r="A834" t="s">
        <v>1954</v>
      </c>
      <c r="B834">
        <v>35.799999999999997</v>
      </c>
      <c r="C834">
        <v>16748.977999999999</v>
      </c>
      <c r="D834">
        <v>102668.23</v>
      </c>
      <c r="E834" t="s">
        <v>752</v>
      </c>
      <c r="G834">
        <f t="shared" ref="G834:G897" si="53">COUNTIF($A:$A,A834)</f>
        <v>1</v>
      </c>
      <c r="H834">
        <f t="shared" ref="H834:H897" si="54">COUNTIFS($C:$C,C834,$D:$D,D834)</f>
        <v>1</v>
      </c>
      <c r="J834" t="str">
        <f t="shared" ref="J834:J897" si="55">D834&amp;","&amp;C834</f>
        <v>102668.23,16748.978</v>
      </c>
      <c r="K834" t="str">
        <f t="shared" ref="K834:K897" si="56">"point "&amp;J834</f>
        <v>point 102668.23,16748.978</v>
      </c>
    </row>
    <row r="835" spans="1:11" x14ac:dyDescent="0.2">
      <c r="A835" t="s">
        <v>1956</v>
      </c>
      <c r="B835">
        <v>122</v>
      </c>
      <c r="C835">
        <v>16854.317999999999</v>
      </c>
      <c r="D835">
        <v>102645.6</v>
      </c>
      <c r="E835" t="s">
        <v>752</v>
      </c>
      <c r="G835">
        <f t="shared" si="53"/>
        <v>1</v>
      </c>
      <c r="H835">
        <f t="shared" si="54"/>
        <v>1</v>
      </c>
      <c r="J835" t="str">
        <f t="shared" si="55"/>
        <v>102645.6,16854.318</v>
      </c>
      <c r="K835" t="str">
        <f t="shared" si="56"/>
        <v>point 102645.6,16854.318</v>
      </c>
    </row>
    <row r="836" spans="1:11" x14ac:dyDescent="0.2">
      <c r="A836" t="s">
        <v>1957</v>
      </c>
      <c r="B836">
        <v>121.1</v>
      </c>
      <c r="C836">
        <v>16808.581999999999</v>
      </c>
      <c r="D836">
        <v>102630.8</v>
      </c>
      <c r="E836" t="s">
        <v>752</v>
      </c>
      <c r="G836">
        <f t="shared" si="53"/>
        <v>1</v>
      </c>
      <c r="H836">
        <f t="shared" si="54"/>
        <v>1</v>
      </c>
      <c r="J836" t="str">
        <f t="shared" si="55"/>
        <v>102630.8,16808.582</v>
      </c>
      <c r="K836" t="str">
        <f t="shared" si="56"/>
        <v>point 102630.8,16808.582</v>
      </c>
    </row>
    <row r="837" spans="1:11" x14ac:dyDescent="0.2">
      <c r="A837" t="s">
        <v>1958</v>
      </c>
      <c r="B837">
        <v>119.3</v>
      </c>
      <c r="C837">
        <v>16790.993999999999</v>
      </c>
      <c r="D837">
        <v>102685.5</v>
      </c>
      <c r="E837" t="s">
        <v>752</v>
      </c>
      <c r="G837">
        <f t="shared" si="53"/>
        <v>1</v>
      </c>
      <c r="H837">
        <f t="shared" si="54"/>
        <v>1</v>
      </c>
      <c r="J837" t="str">
        <f t="shared" si="55"/>
        <v>102685.5,16790.994</v>
      </c>
      <c r="K837" t="str">
        <f t="shared" si="56"/>
        <v>point 102685.5,16790.994</v>
      </c>
    </row>
    <row r="838" spans="1:11" x14ac:dyDescent="0.2">
      <c r="A838" t="s">
        <v>1955</v>
      </c>
      <c r="B838">
        <v>120.86</v>
      </c>
      <c r="C838">
        <v>16820.545999999998</v>
      </c>
      <c r="D838">
        <v>102580.7</v>
      </c>
      <c r="E838" t="s">
        <v>752</v>
      </c>
      <c r="G838">
        <f t="shared" si="53"/>
        <v>1</v>
      </c>
      <c r="H838">
        <f t="shared" si="54"/>
        <v>1</v>
      </c>
      <c r="J838" t="str">
        <f t="shared" si="55"/>
        <v>102580.7,16820.546</v>
      </c>
      <c r="K838" t="str">
        <f t="shared" si="56"/>
        <v>point 102580.7,16820.546</v>
      </c>
    </row>
    <row r="839" spans="1:11" x14ac:dyDescent="0.2">
      <c r="A839" t="s">
        <v>1959</v>
      </c>
      <c r="B839">
        <v>23.4</v>
      </c>
      <c r="C839">
        <v>14463.651</v>
      </c>
      <c r="D839">
        <v>102282.827</v>
      </c>
      <c r="E839" t="s">
        <v>828</v>
      </c>
      <c r="G839">
        <f t="shared" si="53"/>
        <v>1</v>
      </c>
      <c r="H839">
        <f t="shared" si="54"/>
        <v>1</v>
      </c>
      <c r="J839" t="str">
        <f t="shared" si="55"/>
        <v>102282.827,14463.651</v>
      </c>
      <c r="K839" t="str">
        <f t="shared" si="56"/>
        <v>point 102282.827,14463.651</v>
      </c>
    </row>
    <row r="840" spans="1:11" x14ac:dyDescent="0.2">
      <c r="A840" t="s">
        <v>1968</v>
      </c>
      <c r="B840">
        <v>24.9</v>
      </c>
      <c r="C840">
        <v>14374.433000000001</v>
      </c>
      <c r="D840">
        <v>102278.00199999999</v>
      </c>
      <c r="E840" t="s">
        <v>828</v>
      </c>
      <c r="G840">
        <f t="shared" si="53"/>
        <v>1</v>
      </c>
      <c r="H840">
        <f t="shared" si="54"/>
        <v>1</v>
      </c>
      <c r="J840" t="str">
        <f t="shared" si="55"/>
        <v>102278.002,14374.433</v>
      </c>
      <c r="K840" t="str">
        <f t="shared" si="56"/>
        <v>point 102278.002,14374.433</v>
      </c>
    </row>
    <row r="841" spans="1:11" x14ac:dyDescent="0.2">
      <c r="A841" t="s">
        <v>1969</v>
      </c>
      <c r="B841">
        <v>23.8</v>
      </c>
      <c r="C841">
        <v>14452.617</v>
      </c>
      <c r="D841">
        <v>102223.51700000001</v>
      </c>
      <c r="E841" t="s">
        <v>828</v>
      </c>
      <c r="G841">
        <f t="shared" si="53"/>
        <v>1</v>
      </c>
      <c r="H841">
        <f t="shared" si="54"/>
        <v>1</v>
      </c>
      <c r="J841" t="str">
        <f t="shared" si="55"/>
        <v>102223.517,14452.617</v>
      </c>
      <c r="K841" t="str">
        <f t="shared" si="56"/>
        <v>point 102223.517,14452.617</v>
      </c>
    </row>
    <row r="842" spans="1:11" x14ac:dyDescent="0.2">
      <c r="A842" t="s">
        <v>1970</v>
      </c>
      <c r="B842">
        <v>21</v>
      </c>
      <c r="C842">
        <v>14431.162</v>
      </c>
      <c r="D842">
        <v>102227.327</v>
      </c>
      <c r="E842" t="s">
        <v>828</v>
      </c>
      <c r="G842">
        <f t="shared" si="53"/>
        <v>1</v>
      </c>
      <c r="H842">
        <f t="shared" si="54"/>
        <v>1</v>
      </c>
      <c r="J842" t="str">
        <f t="shared" si="55"/>
        <v>102227.327,14431.162</v>
      </c>
      <c r="K842" t="str">
        <f t="shared" si="56"/>
        <v>point 102227.327,14431.162</v>
      </c>
    </row>
    <row r="843" spans="1:11" x14ac:dyDescent="0.2">
      <c r="A843" t="s">
        <v>1971</v>
      </c>
      <c r="B843">
        <v>20.5</v>
      </c>
      <c r="C843">
        <v>14409.8</v>
      </c>
      <c r="D843">
        <v>102231.208</v>
      </c>
      <c r="E843" t="s">
        <v>828</v>
      </c>
      <c r="G843">
        <f t="shared" si="53"/>
        <v>1</v>
      </c>
      <c r="H843">
        <f t="shared" si="54"/>
        <v>1</v>
      </c>
      <c r="J843" t="str">
        <f t="shared" si="55"/>
        <v>102231.208,14409.8</v>
      </c>
      <c r="K843" t="str">
        <f t="shared" si="56"/>
        <v>point 102231.208,14409.8</v>
      </c>
    </row>
    <row r="844" spans="1:11" x14ac:dyDescent="0.2">
      <c r="A844" t="s">
        <v>1972</v>
      </c>
      <c r="B844">
        <v>25.4</v>
      </c>
      <c r="C844">
        <v>14388.715</v>
      </c>
      <c r="D844">
        <v>102235.334</v>
      </c>
      <c r="E844" t="s">
        <v>828</v>
      </c>
      <c r="G844">
        <f t="shared" si="53"/>
        <v>1</v>
      </c>
      <c r="H844">
        <f t="shared" si="54"/>
        <v>1</v>
      </c>
      <c r="J844" t="str">
        <f t="shared" si="55"/>
        <v>102235.334,14388.715</v>
      </c>
      <c r="K844" t="str">
        <f t="shared" si="56"/>
        <v>point 102235.334,14388.715</v>
      </c>
    </row>
    <row r="845" spans="1:11" x14ac:dyDescent="0.2">
      <c r="A845" t="s">
        <v>1973</v>
      </c>
      <c r="B845">
        <v>25</v>
      </c>
      <c r="C845">
        <v>14367.227000000001</v>
      </c>
      <c r="D845">
        <v>102239.216</v>
      </c>
      <c r="E845" t="s">
        <v>828</v>
      </c>
      <c r="G845">
        <f t="shared" si="53"/>
        <v>1</v>
      </c>
      <c r="H845">
        <f t="shared" si="54"/>
        <v>1</v>
      </c>
      <c r="J845" t="str">
        <f t="shared" si="55"/>
        <v>102239.216,14367.227</v>
      </c>
      <c r="K845" t="str">
        <f t="shared" si="56"/>
        <v>point 102239.216,14367.227</v>
      </c>
    </row>
    <row r="846" spans="1:11" x14ac:dyDescent="0.2">
      <c r="A846" t="s">
        <v>1974</v>
      </c>
      <c r="B846">
        <v>24</v>
      </c>
      <c r="C846">
        <v>14426.893</v>
      </c>
      <c r="D846">
        <v>102203.037</v>
      </c>
      <c r="E846" t="s">
        <v>828</v>
      </c>
      <c r="G846">
        <f t="shared" si="53"/>
        <v>1</v>
      </c>
      <c r="H846">
        <f t="shared" si="54"/>
        <v>1</v>
      </c>
      <c r="J846" t="str">
        <f t="shared" si="55"/>
        <v>102203.037,14426.893</v>
      </c>
      <c r="K846" t="str">
        <f t="shared" si="56"/>
        <v>point 102203.037,14426.893</v>
      </c>
    </row>
    <row r="847" spans="1:11" x14ac:dyDescent="0.2">
      <c r="A847" t="s">
        <v>1975</v>
      </c>
      <c r="B847">
        <v>26</v>
      </c>
      <c r="C847">
        <v>14384.295</v>
      </c>
      <c r="D847">
        <v>102211.091</v>
      </c>
      <c r="E847" t="s">
        <v>828</v>
      </c>
      <c r="G847">
        <f t="shared" si="53"/>
        <v>1</v>
      </c>
      <c r="H847">
        <f t="shared" si="54"/>
        <v>1</v>
      </c>
      <c r="J847" t="str">
        <f t="shared" si="55"/>
        <v>102211.091,14384.295</v>
      </c>
      <c r="K847" t="str">
        <f t="shared" si="56"/>
        <v>point 102211.091,14384.295</v>
      </c>
    </row>
    <row r="848" spans="1:11" x14ac:dyDescent="0.2">
      <c r="A848" t="s">
        <v>1960</v>
      </c>
      <c r="B848">
        <v>18.8</v>
      </c>
      <c r="C848">
        <v>14442.313</v>
      </c>
      <c r="D848">
        <v>102286.75</v>
      </c>
      <c r="E848" t="s">
        <v>828</v>
      </c>
      <c r="G848">
        <f t="shared" si="53"/>
        <v>1</v>
      </c>
      <c r="H848">
        <f t="shared" si="54"/>
        <v>1</v>
      </c>
      <c r="J848" t="str">
        <f t="shared" si="55"/>
        <v>102286.75,14442.313</v>
      </c>
      <c r="K848" t="str">
        <f t="shared" si="56"/>
        <v>point 102286.75,14442.313</v>
      </c>
    </row>
    <row r="849" spans="1:11" x14ac:dyDescent="0.2">
      <c r="A849" t="s">
        <v>1961</v>
      </c>
      <c r="B849">
        <v>20.3</v>
      </c>
      <c r="C849">
        <v>14420.941000000001</v>
      </c>
      <c r="D849">
        <v>102290.72100000001</v>
      </c>
      <c r="E849" t="s">
        <v>828</v>
      </c>
      <c r="G849">
        <f t="shared" si="53"/>
        <v>1</v>
      </c>
      <c r="H849">
        <f t="shared" si="54"/>
        <v>1</v>
      </c>
      <c r="J849" t="str">
        <f t="shared" si="55"/>
        <v>102290.721,14420.941</v>
      </c>
      <c r="K849" t="str">
        <f t="shared" si="56"/>
        <v>point 102290.721,14420.941</v>
      </c>
    </row>
    <row r="850" spans="1:11" x14ac:dyDescent="0.2">
      <c r="A850" t="s">
        <v>1962</v>
      </c>
      <c r="B850">
        <v>23.1</v>
      </c>
      <c r="C850">
        <v>14399.697</v>
      </c>
      <c r="D850">
        <v>102294.55899999999</v>
      </c>
      <c r="E850" t="s">
        <v>828</v>
      </c>
      <c r="G850">
        <f t="shared" si="53"/>
        <v>1</v>
      </c>
      <c r="H850">
        <f t="shared" si="54"/>
        <v>1</v>
      </c>
      <c r="J850" t="str">
        <f t="shared" si="55"/>
        <v>102294.559,14399.697</v>
      </c>
      <c r="K850" t="str">
        <f t="shared" si="56"/>
        <v>point 102294.559,14399.697</v>
      </c>
    </row>
    <row r="851" spans="1:11" x14ac:dyDescent="0.2">
      <c r="A851" t="s">
        <v>1963</v>
      </c>
      <c r="B851">
        <v>25.5</v>
      </c>
      <c r="C851">
        <v>14378.076999999999</v>
      </c>
      <c r="D851">
        <v>102298.58900000001</v>
      </c>
      <c r="E851" t="s">
        <v>828</v>
      </c>
      <c r="G851">
        <f t="shared" si="53"/>
        <v>1</v>
      </c>
      <c r="H851">
        <f t="shared" si="54"/>
        <v>1</v>
      </c>
      <c r="J851" t="str">
        <f t="shared" si="55"/>
        <v>102298.589,14378.077</v>
      </c>
      <c r="K851" t="str">
        <f t="shared" si="56"/>
        <v>point 102298.589,14378.077</v>
      </c>
    </row>
    <row r="852" spans="1:11" x14ac:dyDescent="0.2">
      <c r="A852" t="s">
        <v>1964</v>
      </c>
      <c r="B852">
        <v>22.3</v>
      </c>
      <c r="C852">
        <v>14459.951999999999</v>
      </c>
      <c r="D852">
        <v>102262.243</v>
      </c>
      <c r="E852" t="s">
        <v>828</v>
      </c>
      <c r="G852">
        <f t="shared" si="53"/>
        <v>1</v>
      </c>
      <c r="H852">
        <f t="shared" si="54"/>
        <v>1</v>
      </c>
      <c r="J852" t="str">
        <f t="shared" si="55"/>
        <v>102262.243,14459.952</v>
      </c>
      <c r="K852" t="str">
        <f t="shared" si="56"/>
        <v>point 102262.243,14459.952</v>
      </c>
    </row>
    <row r="853" spans="1:11" x14ac:dyDescent="0.2">
      <c r="A853" t="s">
        <v>1965</v>
      </c>
      <c r="B853">
        <v>20.5</v>
      </c>
      <c r="C853">
        <v>14438.517</v>
      </c>
      <c r="D853">
        <v>102266.26700000001</v>
      </c>
      <c r="E853" t="s">
        <v>828</v>
      </c>
      <c r="G853">
        <f t="shared" si="53"/>
        <v>1</v>
      </c>
      <c r="H853">
        <f t="shared" si="54"/>
        <v>1</v>
      </c>
      <c r="J853" t="str">
        <f t="shared" si="55"/>
        <v>102266.267,14438.517</v>
      </c>
      <c r="K853" t="str">
        <f t="shared" si="56"/>
        <v>point 102266.267,14438.517</v>
      </c>
    </row>
    <row r="854" spans="1:11" x14ac:dyDescent="0.2">
      <c r="A854" t="s">
        <v>1966</v>
      </c>
      <c r="B854">
        <v>20.6</v>
      </c>
      <c r="C854">
        <v>14417.106</v>
      </c>
      <c r="D854">
        <v>102270.07399999999</v>
      </c>
      <c r="E854" t="s">
        <v>828</v>
      </c>
      <c r="G854">
        <f t="shared" si="53"/>
        <v>1</v>
      </c>
      <c r="H854">
        <f t="shared" si="54"/>
        <v>1</v>
      </c>
      <c r="J854" t="str">
        <f t="shared" si="55"/>
        <v>102270.074,14417.106</v>
      </c>
      <c r="K854" t="str">
        <f t="shared" si="56"/>
        <v>point 102270.074,14417.106</v>
      </c>
    </row>
    <row r="855" spans="1:11" x14ac:dyDescent="0.2">
      <c r="A855" t="s">
        <v>1967</v>
      </c>
      <c r="B855">
        <v>23</v>
      </c>
      <c r="C855">
        <v>14395.905000000001</v>
      </c>
      <c r="D855">
        <v>102274.01300000001</v>
      </c>
      <c r="E855" t="s">
        <v>828</v>
      </c>
      <c r="G855">
        <f t="shared" si="53"/>
        <v>1</v>
      </c>
      <c r="H855">
        <f t="shared" si="54"/>
        <v>1</v>
      </c>
      <c r="J855" t="str">
        <f t="shared" si="55"/>
        <v>102274.013,14395.905</v>
      </c>
      <c r="K855" t="str">
        <f t="shared" si="56"/>
        <v>point 102274.013,14395.905</v>
      </c>
    </row>
    <row r="856" spans="1:11" x14ac:dyDescent="0.2">
      <c r="A856" t="s">
        <v>1588</v>
      </c>
      <c r="B856">
        <v>52</v>
      </c>
      <c r="C856">
        <v>18080.004000000001</v>
      </c>
      <c r="D856">
        <v>97502.804999999993</v>
      </c>
      <c r="E856" t="s">
        <v>837</v>
      </c>
      <c r="G856">
        <f t="shared" si="53"/>
        <v>1</v>
      </c>
      <c r="H856">
        <f t="shared" si="54"/>
        <v>1</v>
      </c>
      <c r="J856" t="str">
        <f t="shared" si="55"/>
        <v>97502.805,18080.004</v>
      </c>
      <c r="K856" t="str">
        <f t="shared" si="56"/>
        <v>point 97502.805,18080.004</v>
      </c>
    </row>
    <row r="857" spans="1:11" x14ac:dyDescent="0.2">
      <c r="A857" t="s">
        <v>1597</v>
      </c>
      <c r="B857">
        <v>56.1</v>
      </c>
      <c r="C857">
        <v>18165.274000000001</v>
      </c>
      <c r="D857">
        <v>97601.623000000007</v>
      </c>
      <c r="E857" t="s">
        <v>837</v>
      </c>
      <c r="G857">
        <f t="shared" si="53"/>
        <v>1</v>
      </c>
      <c r="H857">
        <f t="shared" si="54"/>
        <v>1</v>
      </c>
      <c r="J857" t="str">
        <f t="shared" si="55"/>
        <v>97601.623,18165.274</v>
      </c>
      <c r="K857" t="str">
        <f t="shared" si="56"/>
        <v>point 97601.623,18165.274</v>
      </c>
    </row>
    <row r="858" spans="1:11" x14ac:dyDescent="0.2">
      <c r="A858" t="s">
        <v>1598</v>
      </c>
      <c r="B858">
        <v>44.5</v>
      </c>
      <c r="C858">
        <v>18033.495999999999</v>
      </c>
      <c r="D858">
        <v>97542.312000000005</v>
      </c>
      <c r="E858" t="s">
        <v>837</v>
      </c>
      <c r="G858">
        <f t="shared" si="53"/>
        <v>1</v>
      </c>
      <c r="H858">
        <f t="shared" si="54"/>
        <v>1</v>
      </c>
      <c r="J858" t="str">
        <f t="shared" si="55"/>
        <v>97542.312,18033.496</v>
      </c>
      <c r="K858" t="str">
        <f t="shared" si="56"/>
        <v>point 97542.312,18033.496</v>
      </c>
    </row>
    <row r="859" spans="1:11" x14ac:dyDescent="0.2">
      <c r="A859" t="s">
        <v>1599</v>
      </c>
      <c r="B859">
        <v>49.6</v>
      </c>
      <c r="C859">
        <v>18174.564999999999</v>
      </c>
      <c r="D859">
        <v>97644.460999999996</v>
      </c>
      <c r="E859" t="s">
        <v>837</v>
      </c>
      <c r="G859">
        <f t="shared" si="53"/>
        <v>1</v>
      </c>
      <c r="H859">
        <f t="shared" si="54"/>
        <v>1</v>
      </c>
      <c r="J859" t="str">
        <f t="shared" si="55"/>
        <v>97644.461,18174.565</v>
      </c>
      <c r="K859" t="str">
        <f t="shared" si="56"/>
        <v>point 97644.461,18174.565</v>
      </c>
    </row>
    <row r="860" spans="1:11" x14ac:dyDescent="0.2">
      <c r="A860" t="s">
        <v>1600</v>
      </c>
      <c r="B860">
        <v>47.2</v>
      </c>
      <c r="C860">
        <v>18052.559000000001</v>
      </c>
      <c r="D860">
        <v>97579.722999999998</v>
      </c>
      <c r="E860" t="s">
        <v>837</v>
      </c>
      <c r="G860">
        <f t="shared" si="53"/>
        <v>1</v>
      </c>
      <c r="H860">
        <f t="shared" si="54"/>
        <v>1</v>
      </c>
      <c r="J860" t="str">
        <f t="shared" si="55"/>
        <v>97579.723,18052.559</v>
      </c>
      <c r="K860" t="str">
        <f t="shared" si="56"/>
        <v>point 97579.723,18052.559</v>
      </c>
    </row>
    <row r="861" spans="1:11" x14ac:dyDescent="0.2">
      <c r="A861" t="s">
        <v>1601</v>
      </c>
      <c r="B861">
        <v>60.8</v>
      </c>
      <c r="C861">
        <v>18131.891</v>
      </c>
      <c r="D861">
        <v>97640.351999999999</v>
      </c>
      <c r="E861" t="s">
        <v>837</v>
      </c>
      <c r="G861">
        <f t="shared" si="53"/>
        <v>1</v>
      </c>
      <c r="H861">
        <f t="shared" si="54"/>
        <v>1</v>
      </c>
      <c r="J861" t="str">
        <f t="shared" si="55"/>
        <v>97640.352,18131.891</v>
      </c>
      <c r="K861" t="str">
        <f t="shared" si="56"/>
        <v>point 97640.352,18131.891</v>
      </c>
    </row>
    <row r="862" spans="1:11" x14ac:dyDescent="0.2">
      <c r="A862" t="s">
        <v>1602</v>
      </c>
      <c r="B862">
        <v>47.2</v>
      </c>
      <c r="C862">
        <v>18142.513999999999</v>
      </c>
      <c r="D862">
        <v>97672.672000000006</v>
      </c>
      <c r="E862" t="s">
        <v>837</v>
      </c>
      <c r="G862">
        <f t="shared" si="53"/>
        <v>1</v>
      </c>
      <c r="H862">
        <f t="shared" si="54"/>
        <v>1</v>
      </c>
      <c r="J862" t="str">
        <f t="shared" si="55"/>
        <v>97672.672,18142.514</v>
      </c>
      <c r="K862" t="str">
        <f t="shared" si="56"/>
        <v>point 97672.672,18142.514</v>
      </c>
    </row>
    <row r="863" spans="1:11" x14ac:dyDescent="0.2">
      <c r="A863" t="s">
        <v>1603</v>
      </c>
      <c r="B863">
        <v>68.3</v>
      </c>
      <c r="C863">
        <v>18004.238000000001</v>
      </c>
      <c r="D863">
        <v>97569.561000000002</v>
      </c>
      <c r="E863" t="s">
        <v>837</v>
      </c>
      <c r="G863">
        <f t="shared" si="53"/>
        <v>1</v>
      </c>
      <c r="H863">
        <f t="shared" si="54"/>
        <v>1</v>
      </c>
      <c r="J863" t="str">
        <f t="shared" si="55"/>
        <v>97569.561,18004.238</v>
      </c>
      <c r="K863" t="str">
        <f t="shared" si="56"/>
        <v>point 97569.561,18004.238</v>
      </c>
    </row>
    <row r="864" spans="1:11" x14ac:dyDescent="0.2">
      <c r="A864" t="s">
        <v>1604</v>
      </c>
      <c r="B864">
        <v>42</v>
      </c>
      <c r="C864">
        <v>18059.161</v>
      </c>
      <c r="D864">
        <v>97647.286999999997</v>
      </c>
      <c r="E864" t="s">
        <v>837</v>
      </c>
      <c r="G864">
        <f t="shared" si="53"/>
        <v>1</v>
      </c>
      <c r="H864">
        <f t="shared" si="54"/>
        <v>1</v>
      </c>
      <c r="J864" t="str">
        <f t="shared" si="55"/>
        <v>97647.287,18059.161</v>
      </c>
      <c r="K864" t="str">
        <f t="shared" si="56"/>
        <v>point 97647.287,18059.161</v>
      </c>
    </row>
    <row r="865" spans="1:11" x14ac:dyDescent="0.2">
      <c r="A865" t="s">
        <v>1589</v>
      </c>
      <c r="B865">
        <v>50.2</v>
      </c>
      <c r="C865">
        <v>18111.907999999999</v>
      </c>
      <c r="D865">
        <v>97525.077000000005</v>
      </c>
      <c r="E865" t="s">
        <v>837</v>
      </c>
      <c r="G865">
        <f t="shared" si="53"/>
        <v>1</v>
      </c>
      <c r="H865">
        <f t="shared" si="54"/>
        <v>1</v>
      </c>
      <c r="J865" t="str">
        <f t="shared" si="55"/>
        <v>97525.077,18111.908</v>
      </c>
      <c r="K865" t="str">
        <f t="shared" si="56"/>
        <v>point 97525.077,18111.908</v>
      </c>
    </row>
    <row r="866" spans="1:11" x14ac:dyDescent="0.2">
      <c r="A866" t="s">
        <v>1605</v>
      </c>
      <c r="B866">
        <v>53</v>
      </c>
      <c r="C866">
        <v>18101.473999999998</v>
      </c>
      <c r="D866">
        <v>97676.691999999995</v>
      </c>
      <c r="E866" t="s">
        <v>837</v>
      </c>
      <c r="G866">
        <f t="shared" si="53"/>
        <v>1</v>
      </c>
      <c r="H866">
        <f t="shared" si="54"/>
        <v>1</v>
      </c>
      <c r="J866" t="str">
        <f t="shared" si="55"/>
        <v>97676.692,18101.474</v>
      </c>
      <c r="K866" t="str">
        <f t="shared" si="56"/>
        <v>point 97676.692,18101.474</v>
      </c>
    </row>
    <row r="867" spans="1:11" x14ac:dyDescent="0.2">
      <c r="A867" t="s">
        <v>1606</v>
      </c>
      <c r="B867">
        <v>51.8</v>
      </c>
      <c r="C867">
        <v>18118.067999999999</v>
      </c>
      <c r="D867">
        <v>97701.923999999999</v>
      </c>
      <c r="E867" t="s">
        <v>837</v>
      </c>
      <c r="G867">
        <f t="shared" si="53"/>
        <v>1</v>
      </c>
      <c r="H867">
        <f t="shared" si="54"/>
        <v>1</v>
      </c>
      <c r="J867" t="str">
        <f t="shared" si="55"/>
        <v>97701.924,18118.068</v>
      </c>
      <c r="K867" t="str">
        <f t="shared" si="56"/>
        <v>point 97701.924,18118.068</v>
      </c>
    </row>
    <row r="868" spans="1:11" x14ac:dyDescent="0.2">
      <c r="A868" t="s">
        <v>1607</v>
      </c>
      <c r="B868">
        <v>52.5</v>
      </c>
      <c r="C868">
        <v>17976.698</v>
      </c>
      <c r="D868">
        <v>97597.974000000002</v>
      </c>
      <c r="E868" t="s">
        <v>837</v>
      </c>
      <c r="G868">
        <f t="shared" si="53"/>
        <v>1</v>
      </c>
      <c r="H868">
        <f t="shared" si="54"/>
        <v>1</v>
      </c>
      <c r="J868" t="str">
        <f t="shared" si="55"/>
        <v>97597.974,17976.698</v>
      </c>
      <c r="K868" t="str">
        <f t="shared" si="56"/>
        <v>point 97597.974,17976.698</v>
      </c>
    </row>
    <row r="869" spans="1:11" x14ac:dyDescent="0.2">
      <c r="A869" t="s">
        <v>1608</v>
      </c>
      <c r="B869">
        <v>38.200000000000003</v>
      </c>
      <c r="C869">
        <v>17970.368999999999</v>
      </c>
      <c r="D869">
        <v>97627.687999999995</v>
      </c>
      <c r="E869" t="s">
        <v>837</v>
      </c>
      <c r="G869">
        <f t="shared" si="53"/>
        <v>1</v>
      </c>
      <c r="H869">
        <f t="shared" si="54"/>
        <v>1</v>
      </c>
      <c r="J869" t="str">
        <f t="shared" si="55"/>
        <v>97627.688,17970.369</v>
      </c>
      <c r="K869" t="str">
        <f t="shared" si="56"/>
        <v>point 97627.688,17970.369</v>
      </c>
    </row>
    <row r="870" spans="1:11" x14ac:dyDescent="0.2">
      <c r="A870" t="s">
        <v>1609</v>
      </c>
      <c r="B870">
        <v>65.8</v>
      </c>
      <c r="C870">
        <v>17998.267</v>
      </c>
      <c r="D870">
        <v>97655.944000000003</v>
      </c>
      <c r="E870" t="s">
        <v>837</v>
      </c>
      <c r="G870">
        <f t="shared" si="53"/>
        <v>1</v>
      </c>
      <c r="H870">
        <f t="shared" si="54"/>
        <v>1</v>
      </c>
      <c r="J870" t="str">
        <f t="shared" si="55"/>
        <v>97655.944,17998.267</v>
      </c>
      <c r="K870" t="str">
        <f t="shared" si="56"/>
        <v>point 97655.944,17998.267</v>
      </c>
    </row>
    <row r="871" spans="1:11" x14ac:dyDescent="0.2">
      <c r="A871" t="s">
        <v>1610</v>
      </c>
      <c r="B871">
        <v>41.3</v>
      </c>
      <c r="C871">
        <v>18028.960999999999</v>
      </c>
      <c r="D871">
        <v>97681.244000000006</v>
      </c>
      <c r="E871" t="s">
        <v>837</v>
      </c>
      <c r="G871">
        <f t="shared" si="53"/>
        <v>1</v>
      </c>
      <c r="H871">
        <f t="shared" si="54"/>
        <v>1</v>
      </c>
      <c r="J871" t="str">
        <f t="shared" si="55"/>
        <v>97681.244,18028.961</v>
      </c>
      <c r="K871" t="str">
        <f t="shared" si="56"/>
        <v>point 97681.244,18028.961</v>
      </c>
    </row>
    <row r="872" spans="1:11" x14ac:dyDescent="0.2">
      <c r="A872" t="s">
        <v>1611</v>
      </c>
      <c r="B872">
        <v>50</v>
      </c>
      <c r="C872">
        <v>18063.010999999999</v>
      </c>
      <c r="D872">
        <v>97703.163</v>
      </c>
      <c r="E872" t="s">
        <v>837</v>
      </c>
      <c r="G872">
        <f t="shared" si="53"/>
        <v>1</v>
      </c>
      <c r="H872">
        <f t="shared" si="54"/>
        <v>1</v>
      </c>
      <c r="J872" t="str">
        <f t="shared" si="55"/>
        <v>97703.163,18063.011</v>
      </c>
      <c r="K872" t="str">
        <f t="shared" si="56"/>
        <v>point 97703.163,18063.011</v>
      </c>
    </row>
    <row r="873" spans="1:11" x14ac:dyDescent="0.2">
      <c r="A873" t="s">
        <v>1612</v>
      </c>
      <c r="B873">
        <v>50</v>
      </c>
      <c r="C873">
        <v>18094.241000000002</v>
      </c>
      <c r="D873">
        <v>97724.013000000006</v>
      </c>
      <c r="E873" t="s">
        <v>837</v>
      </c>
      <c r="G873">
        <f t="shared" si="53"/>
        <v>1</v>
      </c>
      <c r="H873">
        <f t="shared" si="54"/>
        <v>1</v>
      </c>
      <c r="J873" t="str">
        <f t="shared" si="55"/>
        <v>97724.013,18094.241</v>
      </c>
      <c r="K873" t="str">
        <f t="shared" si="56"/>
        <v>point 97724.013,18094.241</v>
      </c>
    </row>
    <row r="874" spans="1:11" x14ac:dyDescent="0.2">
      <c r="A874" t="s">
        <v>1590</v>
      </c>
      <c r="B874">
        <v>51.5</v>
      </c>
      <c r="C874">
        <v>18141.941999999999</v>
      </c>
      <c r="D874">
        <v>97545.466</v>
      </c>
      <c r="E874" t="s">
        <v>837</v>
      </c>
      <c r="G874">
        <f t="shared" si="53"/>
        <v>1</v>
      </c>
      <c r="H874">
        <f t="shared" si="54"/>
        <v>1</v>
      </c>
      <c r="J874" t="str">
        <f t="shared" si="55"/>
        <v>97545.466,18141.942</v>
      </c>
      <c r="K874" t="str">
        <f t="shared" si="56"/>
        <v>point 97545.466,18141.942</v>
      </c>
    </row>
    <row r="875" spans="1:11" x14ac:dyDescent="0.2">
      <c r="A875" t="s">
        <v>1591</v>
      </c>
      <c r="B875">
        <v>52.8</v>
      </c>
      <c r="C875">
        <v>18178.280999999999</v>
      </c>
      <c r="D875">
        <v>97560.266000000003</v>
      </c>
      <c r="E875" t="s">
        <v>837</v>
      </c>
      <c r="G875">
        <f t="shared" si="53"/>
        <v>1</v>
      </c>
      <c r="H875">
        <f t="shared" si="54"/>
        <v>1</v>
      </c>
      <c r="J875" t="str">
        <f t="shared" si="55"/>
        <v>97560.266,18178.281</v>
      </c>
      <c r="K875" t="str">
        <f t="shared" si="56"/>
        <v>point 97560.266,18178.281</v>
      </c>
    </row>
    <row r="876" spans="1:11" x14ac:dyDescent="0.2">
      <c r="A876" t="s">
        <v>1592</v>
      </c>
      <c r="B876">
        <v>47.2</v>
      </c>
      <c r="C876">
        <v>18209.809000000001</v>
      </c>
      <c r="D876">
        <v>97585.798999999999</v>
      </c>
      <c r="E876" t="s">
        <v>837</v>
      </c>
      <c r="G876">
        <f t="shared" si="53"/>
        <v>1</v>
      </c>
      <c r="H876">
        <f t="shared" si="54"/>
        <v>1</v>
      </c>
      <c r="J876" t="str">
        <f t="shared" si="55"/>
        <v>97585.799,18209.809</v>
      </c>
      <c r="K876" t="str">
        <f t="shared" si="56"/>
        <v>point 97585.799,18209.809</v>
      </c>
    </row>
    <row r="877" spans="1:11" x14ac:dyDescent="0.2">
      <c r="A877" t="s">
        <v>1593</v>
      </c>
      <c r="B877">
        <v>47.58</v>
      </c>
      <c r="C877">
        <v>18060.780999999999</v>
      </c>
      <c r="D877">
        <v>97514.19</v>
      </c>
      <c r="E877" t="s">
        <v>837</v>
      </c>
      <c r="G877">
        <f t="shared" si="53"/>
        <v>1</v>
      </c>
      <c r="H877">
        <f t="shared" si="54"/>
        <v>1</v>
      </c>
      <c r="J877" t="str">
        <f t="shared" si="55"/>
        <v>97514.19,18060.781</v>
      </c>
      <c r="K877" t="str">
        <f t="shared" si="56"/>
        <v>point 97514.19,18060.781</v>
      </c>
    </row>
    <row r="878" spans="1:11" x14ac:dyDescent="0.2">
      <c r="A878" t="s">
        <v>1594</v>
      </c>
      <c r="B878">
        <v>46.3</v>
      </c>
      <c r="C878">
        <v>18197.521000000001</v>
      </c>
      <c r="D878">
        <v>97614.307000000001</v>
      </c>
      <c r="E878" t="s">
        <v>837</v>
      </c>
      <c r="G878">
        <f t="shared" si="53"/>
        <v>1</v>
      </c>
      <c r="H878">
        <f t="shared" si="54"/>
        <v>1</v>
      </c>
      <c r="J878" t="str">
        <f t="shared" si="55"/>
        <v>97614.307,18197.521</v>
      </c>
      <c r="K878" t="str">
        <f t="shared" si="56"/>
        <v>point 97614.307,18197.521</v>
      </c>
    </row>
    <row r="879" spans="1:11" x14ac:dyDescent="0.2">
      <c r="A879" t="s">
        <v>1595</v>
      </c>
      <c r="B879">
        <v>47.1</v>
      </c>
      <c r="C879">
        <v>18085.09</v>
      </c>
      <c r="D879">
        <v>97541.607999999993</v>
      </c>
      <c r="E879" t="s">
        <v>837</v>
      </c>
      <c r="G879">
        <f t="shared" si="53"/>
        <v>1</v>
      </c>
      <c r="H879">
        <f t="shared" si="54"/>
        <v>1</v>
      </c>
      <c r="J879" t="str">
        <f t="shared" si="55"/>
        <v>97541.608,18085.09</v>
      </c>
      <c r="K879" t="str">
        <f t="shared" si="56"/>
        <v>point 97541.608,18085.09</v>
      </c>
    </row>
    <row r="880" spans="1:11" x14ac:dyDescent="0.2">
      <c r="A880" t="s">
        <v>1596</v>
      </c>
      <c r="B880">
        <v>45.5</v>
      </c>
      <c r="C880">
        <v>18125.025000000001</v>
      </c>
      <c r="D880">
        <v>97570.429000000004</v>
      </c>
      <c r="E880" t="s">
        <v>837</v>
      </c>
      <c r="G880">
        <f t="shared" si="53"/>
        <v>1</v>
      </c>
      <c r="H880">
        <f t="shared" si="54"/>
        <v>1</v>
      </c>
      <c r="J880" t="str">
        <f t="shared" si="55"/>
        <v>97570.429,18125.025</v>
      </c>
      <c r="K880" t="str">
        <f t="shared" si="56"/>
        <v>point 97570.429,18125.025</v>
      </c>
    </row>
    <row r="881" spans="1:11" x14ac:dyDescent="0.2">
      <c r="A881" t="s">
        <v>1996</v>
      </c>
      <c r="B881">
        <v>40.15</v>
      </c>
      <c r="C881">
        <v>18195.569</v>
      </c>
      <c r="D881">
        <v>97601.9</v>
      </c>
      <c r="E881" t="s">
        <v>837</v>
      </c>
      <c r="G881">
        <f t="shared" si="53"/>
        <v>1</v>
      </c>
      <c r="H881">
        <f t="shared" si="54"/>
        <v>1</v>
      </c>
      <c r="J881" t="str">
        <f t="shared" si="55"/>
        <v>97601.9,18195.569</v>
      </c>
      <c r="K881" t="str">
        <f t="shared" si="56"/>
        <v>point 97601.9,18195.569</v>
      </c>
    </row>
    <row r="882" spans="1:11" x14ac:dyDescent="0.2">
      <c r="A882" t="s">
        <v>2005</v>
      </c>
      <c r="B882">
        <v>45</v>
      </c>
      <c r="C882">
        <v>18184.199000000001</v>
      </c>
      <c r="D882">
        <v>97594.960999999996</v>
      </c>
      <c r="E882" t="s">
        <v>837</v>
      </c>
      <c r="G882">
        <f t="shared" si="53"/>
        <v>1</v>
      </c>
      <c r="H882">
        <f t="shared" si="54"/>
        <v>1</v>
      </c>
      <c r="J882" t="str">
        <f t="shared" si="55"/>
        <v>97594.961,18184.199</v>
      </c>
      <c r="K882" t="str">
        <f t="shared" si="56"/>
        <v>point 97594.961,18184.199</v>
      </c>
    </row>
    <row r="883" spans="1:11" x14ac:dyDescent="0.2">
      <c r="A883" t="s">
        <v>2006</v>
      </c>
      <c r="B883">
        <v>48.51</v>
      </c>
      <c r="C883">
        <v>18173.345000000001</v>
      </c>
      <c r="D883">
        <v>97608.876000000004</v>
      </c>
      <c r="E883" t="s">
        <v>837</v>
      </c>
      <c r="G883">
        <f t="shared" si="53"/>
        <v>1</v>
      </c>
      <c r="H883">
        <f t="shared" si="54"/>
        <v>1</v>
      </c>
      <c r="J883" t="str">
        <f t="shared" si="55"/>
        <v>97608.876,18173.345</v>
      </c>
      <c r="K883" t="str">
        <f t="shared" si="56"/>
        <v>point 97608.876,18173.345</v>
      </c>
    </row>
    <row r="884" spans="1:11" x14ac:dyDescent="0.2">
      <c r="A884" t="s">
        <v>2007</v>
      </c>
      <c r="B884">
        <v>47.2</v>
      </c>
      <c r="C884">
        <v>18163.656999999999</v>
      </c>
      <c r="D884">
        <v>97626.042000000001</v>
      </c>
      <c r="E884" t="s">
        <v>837</v>
      </c>
      <c r="G884">
        <f t="shared" si="53"/>
        <v>1</v>
      </c>
      <c r="H884">
        <f t="shared" si="54"/>
        <v>1</v>
      </c>
      <c r="J884" t="str">
        <f t="shared" si="55"/>
        <v>97626.042,18163.657</v>
      </c>
      <c r="K884" t="str">
        <f t="shared" si="56"/>
        <v>point 97626.042,18163.657</v>
      </c>
    </row>
    <row r="885" spans="1:11" x14ac:dyDescent="0.2">
      <c r="A885" t="s">
        <v>2008</v>
      </c>
      <c r="B885">
        <v>48.54</v>
      </c>
      <c r="C885">
        <v>18151.101999999999</v>
      </c>
      <c r="D885">
        <v>97638.813999999998</v>
      </c>
      <c r="E885" t="s">
        <v>837</v>
      </c>
      <c r="G885">
        <f t="shared" si="53"/>
        <v>1</v>
      </c>
      <c r="H885">
        <f t="shared" si="54"/>
        <v>1</v>
      </c>
      <c r="J885" t="str">
        <f t="shared" si="55"/>
        <v>97638.814,18151.102</v>
      </c>
      <c r="K885" t="str">
        <f t="shared" si="56"/>
        <v>point 97638.814,18151.102</v>
      </c>
    </row>
    <row r="886" spans="1:11" x14ac:dyDescent="0.2">
      <c r="A886" t="s">
        <v>2009</v>
      </c>
      <c r="B886">
        <v>46.41</v>
      </c>
      <c r="C886">
        <v>18138.481</v>
      </c>
      <c r="D886">
        <v>97651.616999999998</v>
      </c>
      <c r="E886" t="s">
        <v>837</v>
      </c>
      <c r="G886">
        <f t="shared" si="53"/>
        <v>1</v>
      </c>
      <c r="H886">
        <f t="shared" si="54"/>
        <v>1</v>
      </c>
      <c r="J886" t="str">
        <f t="shared" si="55"/>
        <v>97651.617,18138.481</v>
      </c>
      <c r="K886" t="str">
        <f t="shared" si="56"/>
        <v>point 97651.617,18138.481</v>
      </c>
    </row>
    <row r="887" spans="1:11" x14ac:dyDescent="0.2">
      <c r="A887" t="s">
        <v>2010</v>
      </c>
      <c r="B887">
        <v>53.86</v>
      </c>
      <c r="C887">
        <v>18124.401999999998</v>
      </c>
      <c r="D887">
        <v>97671.077999999994</v>
      </c>
      <c r="E887" t="s">
        <v>837</v>
      </c>
      <c r="G887">
        <f t="shared" si="53"/>
        <v>1</v>
      </c>
      <c r="H887">
        <f t="shared" si="54"/>
        <v>1</v>
      </c>
      <c r="J887" t="str">
        <f t="shared" si="55"/>
        <v>97671.078,18124.402</v>
      </c>
      <c r="K887" t="str">
        <f t="shared" si="56"/>
        <v>point 97671.078,18124.402</v>
      </c>
    </row>
    <row r="888" spans="1:11" x14ac:dyDescent="0.2">
      <c r="A888" t="s">
        <v>2011</v>
      </c>
      <c r="B888">
        <v>55.1</v>
      </c>
      <c r="C888">
        <v>18109.931</v>
      </c>
      <c r="D888">
        <v>97685.588000000003</v>
      </c>
      <c r="E888" t="s">
        <v>837</v>
      </c>
      <c r="G888">
        <f t="shared" si="53"/>
        <v>1</v>
      </c>
      <c r="H888">
        <f t="shared" si="54"/>
        <v>1</v>
      </c>
      <c r="J888" t="str">
        <f t="shared" si="55"/>
        <v>97685.588,18109.931</v>
      </c>
      <c r="K888" t="str">
        <f t="shared" si="56"/>
        <v>point 97685.588,18109.931</v>
      </c>
    </row>
    <row r="889" spans="1:11" x14ac:dyDescent="0.2">
      <c r="A889" t="s">
        <v>2012</v>
      </c>
      <c r="B889">
        <v>46.63</v>
      </c>
      <c r="C889">
        <v>18095.648000000001</v>
      </c>
      <c r="D889">
        <v>97700.26</v>
      </c>
      <c r="E889" t="s">
        <v>837</v>
      </c>
      <c r="G889">
        <f t="shared" si="53"/>
        <v>1</v>
      </c>
      <c r="H889">
        <f t="shared" si="54"/>
        <v>1</v>
      </c>
      <c r="J889" t="str">
        <f t="shared" si="55"/>
        <v>97700.26,18095.648</v>
      </c>
      <c r="K889" t="str">
        <f t="shared" si="56"/>
        <v>point 97700.26,18095.648</v>
      </c>
    </row>
    <row r="890" spans="1:11" x14ac:dyDescent="0.2">
      <c r="A890" t="s">
        <v>2013</v>
      </c>
      <c r="B890">
        <v>35.729999999999997</v>
      </c>
      <c r="C890">
        <v>18080.285</v>
      </c>
      <c r="D890">
        <v>97708.991999999998</v>
      </c>
      <c r="E890" t="s">
        <v>837</v>
      </c>
      <c r="G890">
        <f t="shared" si="53"/>
        <v>1</v>
      </c>
      <c r="H890">
        <f t="shared" si="54"/>
        <v>1</v>
      </c>
      <c r="J890" t="str">
        <f t="shared" si="55"/>
        <v>97708.992,18080.285</v>
      </c>
      <c r="K890" t="str">
        <f t="shared" si="56"/>
        <v>point 97708.992,18080.285</v>
      </c>
    </row>
    <row r="891" spans="1:11" x14ac:dyDescent="0.2">
      <c r="A891" t="s">
        <v>2014</v>
      </c>
      <c r="B891">
        <v>48.59</v>
      </c>
      <c r="C891">
        <v>18187.137999999999</v>
      </c>
      <c r="D891">
        <v>97573.43</v>
      </c>
      <c r="E891" t="s">
        <v>837</v>
      </c>
      <c r="G891">
        <f t="shared" si="53"/>
        <v>1</v>
      </c>
      <c r="H891">
        <f t="shared" si="54"/>
        <v>1</v>
      </c>
      <c r="J891" t="str">
        <f t="shared" si="55"/>
        <v>97573.43,18187.138</v>
      </c>
      <c r="K891" t="str">
        <f t="shared" si="56"/>
        <v>point 97573.43,18187.138</v>
      </c>
    </row>
    <row r="892" spans="1:11" x14ac:dyDescent="0.2">
      <c r="A892" t="s">
        <v>1997</v>
      </c>
      <c r="B892">
        <v>47.15</v>
      </c>
      <c r="C892">
        <v>18181.241000000002</v>
      </c>
      <c r="D892">
        <v>97616.63</v>
      </c>
      <c r="E892" t="s">
        <v>837</v>
      </c>
      <c r="G892">
        <f t="shared" si="53"/>
        <v>1</v>
      </c>
      <c r="H892">
        <f t="shared" si="54"/>
        <v>1</v>
      </c>
      <c r="J892" t="str">
        <f t="shared" si="55"/>
        <v>97616.63,18181.241</v>
      </c>
      <c r="K892" t="str">
        <f t="shared" si="56"/>
        <v>point 97616.63,18181.241</v>
      </c>
    </row>
    <row r="893" spans="1:11" x14ac:dyDescent="0.2">
      <c r="A893" t="s">
        <v>2015</v>
      </c>
      <c r="B893">
        <v>48.3</v>
      </c>
      <c r="C893">
        <v>18173.117999999999</v>
      </c>
      <c r="D893">
        <v>97587.614000000001</v>
      </c>
      <c r="E893" t="s">
        <v>837</v>
      </c>
      <c r="G893">
        <f t="shared" si="53"/>
        <v>1</v>
      </c>
      <c r="H893">
        <f t="shared" si="54"/>
        <v>1</v>
      </c>
      <c r="J893" t="str">
        <f t="shared" si="55"/>
        <v>97587.614,18173.118</v>
      </c>
      <c r="K893" t="str">
        <f t="shared" si="56"/>
        <v>point 97587.614,18173.118</v>
      </c>
    </row>
    <row r="894" spans="1:11" x14ac:dyDescent="0.2">
      <c r="A894" t="s">
        <v>2016</v>
      </c>
      <c r="B894">
        <v>49.6</v>
      </c>
      <c r="C894">
        <v>18155.117999999999</v>
      </c>
      <c r="D894">
        <v>97617.524999999994</v>
      </c>
      <c r="E894" t="s">
        <v>837</v>
      </c>
      <c r="G894">
        <f t="shared" si="53"/>
        <v>1</v>
      </c>
      <c r="H894">
        <f t="shared" si="54"/>
        <v>1</v>
      </c>
      <c r="J894" t="str">
        <f t="shared" si="55"/>
        <v>97617.525,18155.118</v>
      </c>
      <c r="K894" t="str">
        <f t="shared" si="56"/>
        <v>point 97617.525,18155.118</v>
      </c>
    </row>
    <row r="895" spans="1:11" x14ac:dyDescent="0.2">
      <c r="A895" t="s">
        <v>2017</v>
      </c>
      <c r="B895">
        <v>56.95</v>
      </c>
      <c r="C895">
        <v>18142.535</v>
      </c>
      <c r="D895">
        <v>97630.335999999996</v>
      </c>
      <c r="E895" t="s">
        <v>837</v>
      </c>
      <c r="G895">
        <f t="shared" si="53"/>
        <v>1</v>
      </c>
      <c r="H895">
        <f t="shared" si="54"/>
        <v>1</v>
      </c>
      <c r="J895" t="str">
        <f t="shared" si="55"/>
        <v>97630.336,18142.535</v>
      </c>
      <c r="K895" t="str">
        <f t="shared" si="56"/>
        <v>point 97630.336,18142.535</v>
      </c>
    </row>
    <row r="896" spans="1:11" x14ac:dyDescent="0.2">
      <c r="A896" t="s">
        <v>2018</v>
      </c>
      <c r="B896">
        <v>51.8</v>
      </c>
      <c r="C896">
        <v>18114.987000000001</v>
      </c>
      <c r="D896">
        <v>97661.985000000001</v>
      </c>
      <c r="E896" t="s">
        <v>837</v>
      </c>
      <c r="G896">
        <f t="shared" si="53"/>
        <v>1</v>
      </c>
      <c r="H896">
        <f t="shared" si="54"/>
        <v>1</v>
      </c>
      <c r="J896" t="str">
        <f t="shared" si="55"/>
        <v>97661.985,18114.987</v>
      </c>
      <c r="K896" t="str">
        <f t="shared" si="56"/>
        <v>point 97661.985,18114.987</v>
      </c>
    </row>
    <row r="897" spans="1:11" x14ac:dyDescent="0.2">
      <c r="A897" t="s">
        <v>2019</v>
      </c>
      <c r="B897">
        <v>48.3</v>
      </c>
      <c r="C897">
        <v>18086.322</v>
      </c>
      <c r="D897">
        <v>97691.149000000005</v>
      </c>
      <c r="E897" t="s">
        <v>837</v>
      </c>
      <c r="G897">
        <f t="shared" si="53"/>
        <v>1</v>
      </c>
      <c r="H897">
        <f t="shared" si="54"/>
        <v>1</v>
      </c>
      <c r="J897" t="str">
        <f t="shared" si="55"/>
        <v>97691.149,18086.322</v>
      </c>
      <c r="K897" t="str">
        <f t="shared" si="56"/>
        <v>point 97691.149,18086.322</v>
      </c>
    </row>
    <row r="898" spans="1:11" x14ac:dyDescent="0.2">
      <c r="A898" t="s">
        <v>2020</v>
      </c>
      <c r="B898">
        <v>41.62</v>
      </c>
      <c r="C898">
        <v>18151.439999999999</v>
      </c>
      <c r="D898">
        <v>97578.457999999999</v>
      </c>
      <c r="E898" t="s">
        <v>837</v>
      </c>
      <c r="G898">
        <f t="shared" ref="G898:G961" si="57">COUNTIF($A:$A,A898)</f>
        <v>1</v>
      </c>
      <c r="H898">
        <f t="shared" ref="H898:H961" si="58">COUNTIFS($C:$C,C898,$D:$D,D898)</f>
        <v>1</v>
      </c>
      <c r="J898" t="str">
        <f t="shared" ref="J898:J961" si="59">D898&amp;","&amp;C898</f>
        <v>97578.458,18151.44</v>
      </c>
      <c r="K898" t="str">
        <f t="shared" ref="K898:K961" si="60">"point "&amp;J898</f>
        <v>point 97578.458,18151.44</v>
      </c>
    </row>
    <row r="899" spans="1:11" x14ac:dyDescent="0.2">
      <c r="A899" t="s">
        <v>2021</v>
      </c>
      <c r="B899">
        <v>39.4</v>
      </c>
      <c r="C899">
        <v>18140.878000000001</v>
      </c>
      <c r="D899">
        <v>97596.286999999997</v>
      </c>
      <c r="E899" t="s">
        <v>837</v>
      </c>
      <c r="G899">
        <f t="shared" si="57"/>
        <v>1</v>
      </c>
      <c r="H899">
        <f t="shared" si="58"/>
        <v>1</v>
      </c>
      <c r="J899" t="str">
        <f t="shared" si="59"/>
        <v>97596.287,18140.878</v>
      </c>
      <c r="K899" t="str">
        <f t="shared" si="60"/>
        <v>point 97596.287,18140.878</v>
      </c>
    </row>
    <row r="900" spans="1:11" x14ac:dyDescent="0.2">
      <c r="A900" t="s">
        <v>2022</v>
      </c>
      <c r="B900">
        <v>45.82</v>
      </c>
      <c r="C900">
        <v>18126.885999999999</v>
      </c>
      <c r="D900">
        <v>97610.642999999996</v>
      </c>
      <c r="E900" t="s">
        <v>837</v>
      </c>
      <c r="G900">
        <f t="shared" si="57"/>
        <v>1</v>
      </c>
      <c r="H900">
        <f t="shared" si="58"/>
        <v>1</v>
      </c>
      <c r="J900" t="str">
        <f t="shared" si="59"/>
        <v>97610.643,18126.886</v>
      </c>
      <c r="K900" t="str">
        <f t="shared" si="60"/>
        <v>point 97610.643,18126.886</v>
      </c>
    </row>
    <row r="901" spans="1:11" x14ac:dyDescent="0.2">
      <c r="A901" t="s">
        <v>2023</v>
      </c>
      <c r="B901">
        <v>41.8</v>
      </c>
      <c r="C901">
        <v>18112.901999999998</v>
      </c>
      <c r="D901">
        <v>97624.781000000003</v>
      </c>
      <c r="E901" t="s">
        <v>837</v>
      </c>
      <c r="G901">
        <f t="shared" si="57"/>
        <v>1</v>
      </c>
      <c r="H901">
        <f t="shared" si="58"/>
        <v>1</v>
      </c>
      <c r="J901" t="str">
        <f t="shared" si="59"/>
        <v>97624.781,18112.902</v>
      </c>
      <c r="K901" t="str">
        <f t="shared" si="60"/>
        <v>point 97624.781,18112.902</v>
      </c>
    </row>
    <row r="902" spans="1:11" x14ac:dyDescent="0.2">
      <c r="A902" t="s">
        <v>2024</v>
      </c>
      <c r="B902">
        <v>33.700000000000003</v>
      </c>
      <c r="C902">
        <v>18099.276000000002</v>
      </c>
      <c r="D902">
        <v>97646.520999999993</v>
      </c>
      <c r="E902" t="s">
        <v>837</v>
      </c>
      <c r="G902">
        <f t="shared" si="57"/>
        <v>1</v>
      </c>
      <c r="H902">
        <f t="shared" si="58"/>
        <v>1</v>
      </c>
      <c r="J902" t="str">
        <f t="shared" si="59"/>
        <v>97646.521,18099.276</v>
      </c>
      <c r="K902" t="str">
        <f t="shared" si="60"/>
        <v>point 97646.521,18099.276</v>
      </c>
    </row>
    <row r="903" spans="1:11" x14ac:dyDescent="0.2">
      <c r="A903" t="s">
        <v>1998</v>
      </c>
      <c r="B903">
        <v>46.2</v>
      </c>
      <c r="C903">
        <v>18172.151999999998</v>
      </c>
      <c r="D903">
        <v>97634.304000000004</v>
      </c>
      <c r="E903" t="s">
        <v>837</v>
      </c>
      <c r="G903">
        <f t="shared" si="57"/>
        <v>1</v>
      </c>
      <c r="H903">
        <f t="shared" si="58"/>
        <v>1</v>
      </c>
      <c r="J903" t="str">
        <f t="shared" si="59"/>
        <v>97634.304,18172.152</v>
      </c>
      <c r="K903" t="str">
        <f t="shared" si="60"/>
        <v>point 97634.304,18172.152</v>
      </c>
    </row>
    <row r="904" spans="1:11" x14ac:dyDescent="0.2">
      <c r="A904" t="s">
        <v>2025</v>
      </c>
      <c r="B904">
        <v>38.5</v>
      </c>
      <c r="C904">
        <v>18081.922999999999</v>
      </c>
      <c r="D904">
        <v>97664.373000000007</v>
      </c>
      <c r="E904" t="s">
        <v>837</v>
      </c>
      <c r="G904">
        <f t="shared" si="57"/>
        <v>1</v>
      </c>
      <c r="H904">
        <f t="shared" si="58"/>
        <v>1</v>
      </c>
      <c r="J904" t="str">
        <f t="shared" si="59"/>
        <v>97664.373,18081.923</v>
      </c>
      <c r="K904" t="str">
        <f t="shared" si="60"/>
        <v>point 97664.373,18081.923</v>
      </c>
    </row>
    <row r="905" spans="1:11" x14ac:dyDescent="0.2">
      <c r="A905" t="s">
        <v>2026</v>
      </c>
      <c r="B905">
        <v>38.5</v>
      </c>
      <c r="C905">
        <v>18064.332999999999</v>
      </c>
      <c r="D905">
        <v>97682.168000000005</v>
      </c>
      <c r="E905" t="s">
        <v>837</v>
      </c>
      <c r="G905">
        <f t="shared" si="57"/>
        <v>1</v>
      </c>
      <c r="H905">
        <f t="shared" si="58"/>
        <v>1</v>
      </c>
      <c r="J905" t="str">
        <f t="shared" si="59"/>
        <v>97682.168,18064.333</v>
      </c>
      <c r="K905" t="str">
        <f t="shared" si="60"/>
        <v>point 97682.168,18064.333</v>
      </c>
    </row>
    <row r="906" spans="1:11" x14ac:dyDescent="0.2">
      <c r="A906" t="s">
        <v>2027</v>
      </c>
      <c r="B906">
        <v>37.75</v>
      </c>
      <c r="C906">
        <v>18161.834999999999</v>
      </c>
      <c r="D906">
        <v>97553.59</v>
      </c>
      <c r="E906" t="s">
        <v>837</v>
      </c>
      <c r="G906">
        <f t="shared" si="57"/>
        <v>1</v>
      </c>
      <c r="H906">
        <f t="shared" si="58"/>
        <v>1</v>
      </c>
      <c r="J906" t="str">
        <f t="shared" si="59"/>
        <v>97553.59,18161.835</v>
      </c>
      <c r="K906" t="str">
        <f t="shared" si="60"/>
        <v>point 97553.59,18161.835</v>
      </c>
    </row>
    <row r="907" spans="1:11" x14ac:dyDescent="0.2">
      <c r="A907" t="s">
        <v>2028</v>
      </c>
      <c r="B907">
        <v>41.9</v>
      </c>
      <c r="C907">
        <v>18137.132000000001</v>
      </c>
      <c r="D907">
        <v>97564.444000000003</v>
      </c>
      <c r="E907" t="s">
        <v>837</v>
      </c>
      <c r="G907">
        <f t="shared" si="57"/>
        <v>1</v>
      </c>
      <c r="H907">
        <f t="shared" si="58"/>
        <v>1</v>
      </c>
      <c r="J907" t="str">
        <f t="shared" si="59"/>
        <v>97564.444,18137.132</v>
      </c>
      <c r="K907" t="str">
        <f t="shared" si="60"/>
        <v>point 97564.444,18137.132</v>
      </c>
    </row>
    <row r="908" spans="1:11" x14ac:dyDescent="0.2">
      <c r="A908" t="s">
        <v>2029</v>
      </c>
      <c r="B908">
        <v>43.8</v>
      </c>
      <c r="C908">
        <v>18110.544000000002</v>
      </c>
      <c r="D908">
        <v>97591.606</v>
      </c>
      <c r="E908" t="s">
        <v>837</v>
      </c>
      <c r="G908">
        <f t="shared" si="57"/>
        <v>1</v>
      </c>
      <c r="H908">
        <f t="shared" si="58"/>
        <v>1</v>
      </c>
      <c r="J908" t="str">
        <f t="shared" si="59"/>
        <v>97591.606,18110.544</v>
      </c>
      <c r="K908" t="str">
        <f t="shared" si="60"/>
        <v>point 97591.606,18110.544</v>
      </c>
    </row>
    <row r="909" spans="1:11" x14ac:dyDescent="0.2">
      <c r="A909" t="s">
        <v>2030</v>
      </c>
      <c r="B909">
        <v>47.85</v>
      </c>
      <c r="C909">
        <v>18094.11</v>
      </c>
      <c r="D909">
        <v>97616.52</v>
      </c>
      <c r="E909" t="s">
        <v>837</v>
      </c>
      <c r="G909">
        <f t="shared" si="57"/>
        <v>1</v>
      </c>
      <c r="H909">
        <f t="shared" si="58"/>
        <v>1</v>
      </c>
      <c r="J909" t="str">
        <f t="shared" si="59"/>
        <v>97616.52,18094.11</v>
      </c>
      <c r="K909" t="str">
        <f t="shared" si="60"/>
        <v>point 97616.52,18094.11</v>
      </c>
    </row>
    <row r="910" spans="1:11" x14ac:dyDescent="0.2">
      <c r="A910" t="s">
        <v>2031</v>
      </c>
      <c r="B910">
        <v>39.200000000000003</v>
      </c>
      <c r="C910">
        <v>18070.978999999999</v>
      </c>
      <c r="D910">
        <v>97643.942999999999</v>
      </c>
      <c r="E910" t="s">
        <v>837</v>
      </c>
      <c r="G910">
        <f t="shared" si="57"/>
        <v>1</v>
      </c>
      <c r="H910">
        <f t="shared" si="58"/>
        <v>1</v>
      </c>
      <c r="J910" t="str">
        <f t="shared" si="59"/>
        <v>97643.943,18070.979</v>
      </c>
      <c r="K910" t="str">
        <f t="shared" si="60"/>
        <v>point 97643.943,18070.979</v>
      </c>
    </row>
    <row r="911" spans="1:11" x14ac:dyDescent="0.2">
      <c r="A911" t="s">
        <v>2032</v>
      </c>
      <c r="B911">
        <v>39.200000000000003</v>
      </c>
      <c r="C911">
        <v>18056.815999999999</v>
      </c>
      <c r="D911">
        <v>97658.376000000004</v>
      </c>
      <c r="E911" t="s">
        <v>837</v>
      </c>
      <c r="G911">
        <f t="shared" si="57"/>
        <v>1</v>
      </c>
      <c r="H911">
        <f t="shared" si="58"/>
        <v>1</v>
      </c>
      <c r="J911" t="str">
        <f t="shared" si="59"/>
        <v>97658.376,18056.816</v>
      </c>
      <c r="K911" t="str">
        <f t="shared" si="60"/>
        <v>point 97658.376,18056.816</v>
      </c>
    </row>
    <row r="912" spans="1:11" x14ac:dyDescent="0.2">
      <c r="A912" t="s">
        <v>2033</v>
      </c>
      <c r="B912">
        <v>40.22</v>
      </c>
      <c r="C912">
        <v>18043.181</v>
      </c>
      <c r="D912">
        <v>97672.762000000002</v>
      </c>
      <c r="E912" t="s">
        <v>837</v>
      </c>
      <c r="G912">
        <f t="shared" si="57"/>
        <v>1</v>
      </c>
      <c r="H912">
        <f t="shared" si="58"/>
        <v>1</v>
      </c>
      <c r="J912" t="str">
        <f t="shared" si="59"/>
        <v>97672.762,18043.181</v>
      </c>
      <c r="K912" t="str">
        <f t="shared" si="60"/>
        <v>point 97672.762,18043.181</v>
      </c>
    </row>
    <row r="913" spans="1:11" x14ac:dyDescent="0.2">
      <c r="A913" t="s">
        <v>2034</v>
      </c>
      <c r="B913">
        <v>43.43</v>
      </c>
      <c r="C913">
        <v>18075.075000000001</v>
      </c>
      <c r="D913">
        <v>97619.89</v>
      </c>
      <c r="E913" t="s">
        <v>837</v>
      </c>
      <c r="G913">
        <f t="shared" si="57"/>
        <v>1</v>
      </c>
      <c r="H913">
        <f t="shared" si="58"/>
        <v>1</v>
      </c>
      <c r="J913" t="str">
        <f t="shared" si="59"/>
        <v>97619.89,18075.075</v>
      </c>
      <c r="K913" t="str">
        <f t="shared" si="60"/>
        <v>point 97619.89,18075.075</v>
      </c>
    </row>
    <row r="914" spans="1:11" x14ac:dyDescent="0.2">
      <c r="A914" t="s">
        <v>1999</v>
      </c>
      <c r="B914">
        <v>48.8</v>
      </c>
      <c r="C914">
        <v>18159.531999999999</v>
      </c>
      <c r="D914">
        <v>97647.260999999999</v>
      </c>
      <c r="E914" t="s">
        <v>837</v>
      </c>
      <c r="G914">
        <f t="shared" si="57"/>
        <v>1</v>
      </c>
      <c r="H914">
        <f t="shared" si="58"/>
        <v>1</v>
      </c>
      <c r="J914" t="str">
        <f t="shared" si="59"/>
        <v>97647.261,18159.532</v>
      </c>
      <c r="K914" t="str">
        <f t="shared" si="60"/>
        <v>point 97647.261,18159.532</v>
      </c>
    </row>
    <row r="915" spans="1:11" x14ac:dyDescent="0.2">
      <c r="A915" t="s">
        <v>2035</v>
      </c>
      <c r="B915">
        <v>36.799999999999997</v>
      </c>
      <c r="C915">
        <v>18061.012999999999</v>
      </c>
      <c r="D915">
        <v>97634.126000000004</v>
      </c>
      <c r="E915" t="s">
        <v>837</v>
      </c>
      <c r="G915">
        <f t="shared" si="57"/>
        <v>1</v>
      </c>
      <c r="H915">
        <f t="shared" si="58"/>
        <v>1</v>
      </c>
      <c r="J915" t="str">
        <f t="shared" si="59"/>
        <v>97634.126,18061.013</v>
      </c>
      <c r="K915" t="str">
        <f t="shared" si="60"/>
        <v>point 97634.126,18061.013</v>
      </c>
    </row>
    <row r="916" spans="1:11" x14ac:dyDescent="0.2">
      <c r="A916" t="s">
        <v>2036</v>
      </c>
      <c r="B916">
        <v>37.950000000000003</v>
      </c>
      <c r="C916">
        <v>18047.116999999998</v>
      </c>
      <c r="D916">
        <v>97648.509000000005</v>
      </c>
      <c r="E916" t="s">
        <v>837</v>
      </c>
      <c r="G916">
        <f t="shared" si="57"/>
        <v>1</v>
      </c>
      <c r="H916">
        <f t="shared" si="58"/>
        <v>1</v>
      </c>
      <c r="J916" t="str">
        <f t="shared" si="59"/>
        <v>97648.509,18047.117</v>
      </c>
      <c r="K916" t="str">
        <f t="shared" si="60"/>
        <v>point 97648.509,18047.117</v>
      </c>
    </row>
    <row r="917" spans="1:11" x14ac:dyDescent="0.2">
      <c r="A917" t="s">
        <v>2037</v>
      </c>
      <c r="B917">
        <v>42.34</v>
      </c>
      <c r="C917">
        <v>18032.962</v>
      </c>
      <c r="D917">
        <v>97662.73</v>
      </c>
      <c r="E917" t="s">
        <v>837</v>
      </c>
      <c r="G917">
        <f t="shared" si="57"/>
        <v>1</v>
      </c>
      <c r="H917">
        <f t="shared" si="58"/>
        <v>1</v>
      </c>
      <c r="J917" t="str">
        <f t="shared" si="59"/>
        <v>97662.73,18032.962</v>
      </c>
      <c r="K917" t="str">
        <f t="shared" si="60"/>
        <v>point 97662.73,18032.962</v>
      </c>
    </row>
    <row r="918" spans="1:11" x14ac:dyDescent="0.2">
      <c r="A918" t="s">
        <v>2038</v>
      </c>
      <c r="B918">
        <v>37.799999999999997</v>
      </c>
      <c r="C918">
        <v>18129.698</v>
      </c>
      <c r="D918">
        <v>97529.15</v>
      </c>
      <c r="E918" t="s">
        <v>837</v>
      </c>
      <c r="G918">
        <f t="shared" si="57"/>
        <v>1</v>
      </c>
      <c r="H918">
        <f t="shared" si="58"/>
        <v>1</v>
      </c>
      <c r="J918" t="str">
        <f t="shared" si="59"/>
        <v>97529.15,18129.698</v>
      </c>
      <c r="K918" t="str">
        <f t="shared" si="60"/>
        <v>point 97529.15,18129.698</v>
      </c>
    </row>
    <row r="919" spans="1:11" x14ac:dyDescent="0.2">
      <c r="A919" t="s">
        <v>2039</v>
      </c>
      <c r="B919">
        <v>42.82</v>
      </c>
      <c r="C919">
        <v>18122.848000000002</v>
      </c>
      <c r="D919">
        <v>97550.432000000001</v>
      </c>
      <c r="E919" t="s">
        <v>837</v>
      </c>
      <c r="G919">
        <f t="shared" si="57"/>
        <v>1</v>
      </c>
      <c r="H919">
        <f t="shared" si="58"/>
        <v>1</v>
      </c>
      <c r="J919" t="str">
        <f t="shared" si="59"/>
        <v>97550.432,18122.848</v>
      </c>
      <c r="K919" t="str">
        <f t="shared" si="60"/>
        <v>point 97550.432,18122.848</v>
      </c>
    </row>
    <row r="920" spans="1:11" x14ac:dyDescent="0.2">
      <c r="A920" t="s">
        <v>2040</v>
      </c>
      <c r="B920">
        <v>39.200000000000003</v>
      </c>
      <c r="C920">
        <v>18101.87</v>
      </c>
      <c r="D920">
        <v>97571.918999999994</v>
      </c>
      <c r="E920" t="s">
        <v>837</v>
      </c>
      <c r="G920">
        <f t="shared" si="57"/>
        <v>1</v>
      </c>
      <c r="H920">
        <f t="shared" si="58"/>
        <v>1</v>
      </c>
      <c r="J920" t="str">
        <f t="shared" si="59"/>
        <v>97571.919,18101.87</v>
      </c>
      <c r="K920" t="str">
        <f t="shared" si="60"/>
        <v>point 97571.919,18101.87</v>
      </c>
    </row>
    <row r="921" spans="1:11" x14ac:dyDescent="0.2">
      <c r="A921" t="s">
        <v>2041</v>
      </c>
      <c r="B921">
        <v>38.65</v>
      </c>
      <c r="C921">
        <v>18080.797999999999</v>
      </c>
      <c r="D921">
        <v>97593.252999999997</v>
      </c>
      <c r="E921" t="s">
        <v>837</v>
      </c>
      <c r="G921">
        <f t="shared" si="57"/>
        <v>1</v>
      </c>
      <c r="H921">
        <f t="shared" si="58"/>
        <v>1</v>
      </c>
      <c r="J921" t="str">
        <f t="shared" si="59"/>
        <v>97593.253,18080.798</v>
      </c>
      <c r="K921" t="str">
        <f t="shared" si="60"/>
        <v>point 97593.253,18080.798</v>
      </c>
    </row>
    <row r="922" spans="1:11" x14ac:dyDescent="0.2">
      <c r="A922" t="s">
        <v>2042</v>
      </c>
      <c r="B922">
        <v>40.1</v>
      </c>
      <c r="C922">
        <v>18063.938999999998</v>
      </c>
      <c r="D922">
        <v>97608.38</v>
      </c>
      <c r="E922" t="s">
        <v>837</v>
      </c>
      <c r="G922">
        <f t="shared" si="57"/>
        <v>1</v>
      </c>
      <c r="H922">
        <f t="shared" si="58"/>
        <v>1</v>
      </c>
      <c r="J922" t="str">
        <f t="shared" si="59"/>
        <v>97608.38,18063.939</v>
      </c>
      <c r="K922" t="str">
        <f t="shared" si="60"/>
        <v>point 97608.38,18063.939</v>
      </c>
    </row>
    <row r="923" spans="1:11" x14ac:dyDescent="0.2">
      <c r="A923" t="s">
        <v>2043</v>
      </c>
      <c r="B923">
        <v>35.799999999999997</v>
      </c>
      <c r="C923">
        <v>18049.659</v>
      </c>
      <c r="D923">
        <v>97622.998000000007</v>
      </c>
      <c r="E923" t="s">
        <v>837</v>
      </c>
      <c r="G923">
        <f t="shared" si="57"/>
        <v>1</v>
      </c>
      <c r="H923">
        <f t="shared" si="58"/>
        <v>1</v>
      </c>
      <c r="J923" t="str">
        <f t="shared" si="59"/>
        <v>97622.998,18049.659</v>
      </c>
      <c r="K923" t="str">
        <f t="shared" si="60"/>
        <v>point 97622.998,18049.659</v>
      </c>
    </row>
    <row r="924" spans="1:11" x14ac:dyDescent="0.2">
      <c r="A924" t="s">
        <v>2044</v>
      </c>
      <c r="B924">
        <v>37.4</v>
      </c>
      <c r="C924">
        <v>18035.653999999999</v>
      </c>
      <c r="D924">
        <v>97637.240999999995</v>
      </c>
      <c r="E924" t="s">
        <v>837</v>
      </c>
      <c r="G924">
        <f t="shared" si="57"/>
        <v>1</v>
      </c>
      <c r="H924">
        <f t="shared" si="58"/>
        <v>1</v>
      </c>
      <c r="J924" t="str">
        <f t="shared" si="59"/>
        <v>97637.241,18035.654</v>
      </c>
      <c r="K924" t="str">
        <f t="shared" si="60"/>
        <v>point 97637.241,18035.654</v>
      </c>
    </row>
    <row r="925" spans="1:11" x14ac:dyDescent="0.2">
      <c r="A925" t="s">
        <v>2000</v>
      </c>
      <c r="B925">
        <v>48.5</v>
      </c>
      <c r="C925">
        <v>18147.07</v>
      </c>
      <c r="D925">
        <v>97660.106</v>
      </c>
      <c r="E925" t="s">
        <v>837</v>
      </c>
      <c r="G925">
        <f t="shared" si="57"/>
        <v>1</v>
      </c>
      <c r="H925">
        <f t="shared" si="58"/>
        <v>1</v>
      </c>
      <c r="J925" t="str">
        <f t="shared" si="59"/>
        <v>97660.106,18147.07</v>
      </c>
      <c r="K925" t="str">
        <f t="shared" si="60"/>
        <v>point 97660.106,18147.07</v>
      </c>
    </row>
    <row r="926" spans="1:11" x14ac:dyDescent="0.2">
      <c r="A926" t="s">
        <v>2045</v>
      </c>
      <c r="B926">
        <v>42.1</v>
      </c>
      <c r="C926">
        <v>18021.594000000001</v>
      </c>
      <c r="D926">
        <v>97651.607000000004</v>
      </c>
      <c r="E926" t="s">
        <v>837</v>
      </c>
      <c r="G926">
        <f t="shared" si="57"/>
        <v>1</v>
      </c>
      <c r="H926">
        <f t="shared" si="58"/>
        <v>1</v>
      </c>
      <c r="J926" t="str">
        <f t="shared" si="59"/>
        <v>97651.607,18021.594</v>
      </c>
      <c r="K926" t="str">
        <f t="shared" si="60"/>
        <v>point 97651.607,18021.594</v>
      </c>
    </row>
    <row r="927" spans="1:11" x14ac:dyDescent="0.2">
      <c r="A927" t="s">
        <v>2046</v>
      </c>
      <c r="B927">
        <v>39.4</v>
      </c>
      <c r="C927">
        <v>18015.504000000001</v>
      </c>
      <c r="D927">
        <v>97669.342000000004</v>
      </c>
      <c r="E927" t="s">
        <v>837</v>
      </c>
      <c r="G927">
        <f t="shared" si="57"/>
        <v>1</v>
      </c>
      <c r="H927">
        <f t="shared" si="58"/>
        <v>1</v>
      </c>
      <c r="J927" t="str">
        <f t="shared" si="59"/>
        <v>97669.342,18015.504</v>
      </c>
      <c r="K927" t="str">
        <f t="shared" si="60"/>
        <v>point 97669.342,18015.504</v>
      </c>
    </row>
    <row r="928" spans="1:11" x14ac:dyDescent="0.2">
      <c r="A928" t="s">
        <v>2047</v>
      </c>
      <c r="B928">
        <v>47.82</v>
      </c>
      <c r="C928">
        <v>18108.498</v>
      </c>
      <c r="D928">
        <v>97536.445999999996</v>
      </c>
      <c r="E928" t="s">
        <v>837</v>
      </c>
      <c r="G928">
        <f t="shared" si="57"/>
        <v>1</v>
      </c>
      <c r="H928">
        <f t="shared" si="58"/>
        <v>1</v>
      </c>
      <c r="J928" t="str">
        <f t="shared" si="59"/>
        <v>97536.446,18108.498</v>
      </c>
      <c r="K928" t="str">
        <f t="shared" si="60"/>
        <v>point 97536.446,18108.498</v>
      </c>
    </row>
    <row r="929" spans="1:11" x14ac:dyDescent="0.2">
      <c r="A929" t="s">
        <v>2048</v>
      </c>
      <c r="B929">
        <v>42.7</v>
      </c>
      <c r="C929">
        <v>18094.506000000001</v>
      </c>
      <c r="D929">
        <v>97550.758000000002</v>
      </c>
      <c r="E929" t="s">
        <v>837</v>
      </c>
      <c r="G929">
        <f t="shared" si="57"/>
        <v>1</v>
      </c>
      <c r="H929">
        <f t="shared" si="58"/>
        <v>1</v>
      </c>
      <c r="J929" t="str">
        <f t="shared" si="59"/>
        <v>97550.758,18094.506</v>
      </c>
      <c r="K929" t="str">
        <f t="shared" si="60"/>
        <v>point 97550.758,18094.506</v>
      </c>
    </row>
    <row r="930" spans="1:11" x14ac:dyDescent="0.2">
      <c r="A930" t="s">
        <v>2049</v>
      </c>
      <c r="B930">
        <v>40.369999999999997</v>
      </c>
      <c r="C930">
        <v>18080.511999999999</v>
      </c>
      <c r="D930">
        <v>97564.944000000003</v>
      </c>
      <c r="E930" t="s">
        <v>837</v>
      </c>
      <c r="G930">
        <f t="shared" si="57"/>
        <v>1</v>
      </c>
      <c r="H930">
        <f t="shared" si="58"/>
        <v>1</v>
      </c>
      <c r="J930" t="str">
        <f t="shared" si="59"/>
        <v>97564.944,18080.512</v>
      </c>
      <c r="K930" t="str">
        <f t="shared" si="60"/>
        <v>point 97564.944,18080.512</v>
      </c>
    </row>
    <row r="931" spans="1:11" x14ac:dyDescent="0.2">
      <c r="A931" t="s">
        <v>2050</v>
      </c>
      <c r="B931">
        <v>43.2</v>
      </c>
      <c r="C931">
        <v>18066.505000000001</v>
      </c>
      <c r="D931">
        <v>97579.281000000003</v>
      </c>
      <c r="E931" t="s">
        <v>837</v>
      </c>
      <c r="G931">
        <f t="shared" si="57"/>
        <v>1</v>
      </c>
      <c r="H931">
        <f t="shared" si="58"/>
        <v>1</v>
      </c>
      <c r="J931" t="str">
        <f t="shared" si="59"/>
        <v>97579.281,18066.505</v>
      </c>
      <c r="K931" t="str">
        <f t="shared" si="60"/>
        <v>point 97579.281,18066.505</v>
      </c>
    </row>
    <row r="932" spans="1:11" x14ac:dyDescent="0.2">
      <c r="A932" t="s">
        <v>2051</v>
      </c>
      <c r="B932">
        <v>41.3</v>
      </c>
      <c r="C932">
        <v>18053.522000000001</v>
      </c>
      <c r="D932">
        <v>97598.870999999999</v>
      </c>
      <c r="E932" t="s">
        <v>837</v>
      </c>
      <c r="G932">
        <f t="shared" si="57"/>
        <v>1</v>
      </c>
      <c r="H932">
        <f t="shared" si="58"/>
        <v>1</v>
      </c>
      <c r="J932" t="str">
        <f t="shared" si="59"/>
        <v>97598.871,18053.522</v>
      </c>
      <c r="K932" t="str">
        <f t="shared" si="60"/>
        <v>point 97598.871,18053.522</v>
      </c>
    </row>
    <row r="933" spans="1:11" x14ac:dyDescent="0.2">
      <c r="A933" t="s">
        <v>2052</v>
      </c>
      <c r="B933">
        <v>38.200000000000003</v>
      </c>
      <c r="C933">
        <v>18039.574000000001</v>
      </c>
      <c r="D933">
        <v>97613.180999999997</v>
      </c>
      <c r="E933" t="s">
        <v>837</v>
      </c>
      <c r="G933">
        <f t="shared" si="57"/>
        <v>1</v>
      </c>
      <c r="H933">
        <f t="shared" si="58"/>
        <v>1</v>
      </c>
      <c r="J933" t="str">
        <f t="shared" si="59"/>
        <v>97613.181,18039.574</v>
      </c>
      <c r="K933" t="str">
        <f t="shared" si="60"/>
        <v>point 97613.181,18039.574</v>
      </c>
    </row>
    <row r="934" spans="1:11" x14ac:dyDescent="0.2">
      <c r="A934" t="s">
        <v>2053</v>
      </c>
      <c r="B934">
        <v>41.7</v>
      </c>
      <c r="C934">
        <v>18025.682000000001</v>
      </c>
      <c r="D934">
        <v>97627.357000000004</v>
      </c>
      <c r="E934" t="s">
        <v>837</v>
      </c>
      <c r="G934">
        <f t="shared" si="57"/>
        <v>1</v>
      </c>
      <c r="H934">
        <f t="shared" si="58"/>
        <v>1</v>
      </c>
      <c r="J934" t="str">
        <f t="shared" si="59"/>
        <v>97627.357,18025.682</v>
      </c>
      <c r="K934" t="str">
        <f t="shared" si="60"/>
        <v>point 97627.357,18025.682</v>
      </c>
    </row>
    <row r="935" spans="1:11" x14ac:dyDescent="0.2">
      <c r="A935" t="s">
        <v>2054</v>
      </c>
      <c r="B935">
        <v>58.3</v>
      </c>
      <c r="C935">
        <v>18011.627</v>
      </c>
      <c r="D935">
        <v>97641.653000000006</v>
      </c>
      <c r="E935" t="s">
        <v>837</v>
      </c>
      <c r="G935">
        <f t="shared" si="57"/>
        <v>1</v>
      </c>
      <c r="H935">
        <f t="shared" si="58"/>
        <v>1</v>
      </c>
      <c r="J935" t="str">
        <f t="shared" si="59"/>
        <v>97641.653,18011.627</v>
      </c>
      <c r="K935" t="str">
        <f t="shared" si="60"/>
        <v>point 97641.653,18011.627</v>
      </c>
    </row>
    <row r="936" spans="1:11" x14ac:dyDescent="0.2">
      <c r="A936" t="s">
        <v>2001</v>
      </c>
      <c r="B936">
        <v>50.64</v>
      </c>
      <c r="C936">
        <v>18133.544000000002</v>
      </c>
      <c r="D936">
        <v>97680.065000000002</v>
      </c>
      <c r="E936" t="s">
        <v>837</v>
      </c>
      <c r="G936">
        <f t="shared" si="57"/>
        <v>1</v>
      </c>
      <c r="H936">
        <f t="shared" si="58"/>
        <v>1</v>
      </c>
      <c r="J936" t="str">
        <f t="shared" si="59"/>
        <v>97680.065,18133.544</v>
      </c>
      <c r="K936" t="str">
        <f t="shared" si="60"/>
        <v>point 97680.065,18133.544</v>
      </c>
    </row>
    <row r="937" spans="1:11" x14ac:dyDescent="0.2">
      <c r="A937" t="s">
        <v>2055</v>
      </c>
      <c r="B937">
        <v>39.1</v>
      </c>
      <c r="C937">
        <v>18106.585999999999</v>
      </c>
      <c r="D937">
        <v>97510.615999999995</v>
      </c>
      <c r="E937" t="s">
        <v>837</v>
      </c>
      <c r="G937">
        <f t="shared" si="57"/>
        <v>1</v>
      </c>
      <c r="H937">
        <f t="shared" si="58"/>
        <v>1</v>
      </c>
      <c r="J937" t="str">
        <f t="shared" si="59"/>
        <v>97510.616,18106.586</v>
      </c>
      <c r="K937" t="str">
        <f t="shared" si="60"/>
        <v>point 97510.616,18106.586</v>
      </c>
    </row>
    <row r="938" spans="1:11" x14ac:dyDescent="0.2">
      <c r="A938" t="s">
        <v>2056</v>
      </c>
      <c r="B938">
        <v>46.8</v>
      </c>
      <c r="C938">
        <v>18094.59</v>
      </c>
      <c r="D938">
        <v>97522.735000000001</v>
      </c>
      <c r="E938" t="s">
        <v>837</v>
      </c>
      <c r="G938">
        <f t="shared" si="57"/>
        <v>1</v>
      </c>
      <c r="H938">
        <f t="shared" si="58"/>
        <v>1</v>
      </c>
      <c r="J938" t="str">
        <f t="shared" si="59"/>
        <v>97522.735,18094.59</v>
      </c>
      <c r="K938" t="str">
        <f t="shared" si="60"/>
        <v>point 97522.735,18094.59</v>
      </c>
    </row>
    <row r="939" spans="1:11" x14ac:dyDescent="0.2">
      <c r="A939" t="s">
        <v>2057</v>
      </c>
      <c r="B939">
        <v>40.72</v>
      </c>
      <c r="C939">
        <v>18066.671999999999</v>
      </c>
      <c r="D939">
        <v>97551.447</v>
      </c>
      <c r="E939" t="s">
        <v>837</v>
      </c>
      <c r="G939">
        <f t="shared" si="57"/>
        <v>1</v>
      </c>
      <c r="H939">
        <f t="shared" si="58"/>
        <v>1</v>
      </c>
      <c r="J939" t="str">
        <f t="shared" si="59"/>
        <v>97551.447,18066.672</v>
      </c>
      <c r="K939" t="str">
        <f t="shared" si="60"/>
        <v>point 97551.447,18066.672</v>
      </c>
    </row>
    <row r="940" spans="1:11" x14ac:dyDescent="0.2">
      <c r="A940" t="s">
        <v>2058</v>
      </c>
      <c r="B940">
        <v>45.4</v>
      </c>
      <c r="C940">
        <v>18052.626</v>
      </c>
      <c r="D940">
        <v>97565.623000000007</v>
      </c>
      <c r="E940" t="s">
        <v>837</v>
      </c>
      <c r="G940">
        <f t="shared" si="57"/>
        <v>1</v>
      </c>
      <c r="H940">
        <f t="shared" si="58"/>
        <v>1</v>
      </c>
      <c r="J940" t="str">
        <f t="shared" si="59"/>
        <v>97565.623,18052.626</v>
      </c>
      <c r="K940" t="str">
        <f t="shared" si="60"/>
        <v>point 97565.623,18052.626</v>
      </c>
    </row>
    <row r="941" spans="1:11" x14ac:dyDescent="0.2">
      <c r="A941" t="s">
        <v>2059</v>
      </c>
      <c r="B941">
        <v>36.200000000000003</v>
      </c>
      <c r="C941">
        <v>18034.181</v>
      </c>
      <c r="D941">
        <v>97596.577999999994</v>
      </c>
      <c r="E941" t="s">
        <v>837</v>
      </c>
      <c r="G941">
        <f t="shared" si="57"/>
        <v>1</v>
      </c>
      <c r="H941">
        <f t="shared" si="58"/>
        <v>1</v>
      </c>
      <c r="J941" t="str">
        <f t="shared" si="59"/>
        <v>97596.578,18034.181</v>
      </c>
      <c r="K941" t="str">
        <f t="shared" si="60"/>
        <v>point 97596.578,18034.181</v>
      </c>
    </row>
    <row r="942" spans="1:11" x14ac:dyDescent="0.2">
      <c r="A942" t="s">
        <v>2060</v>
      </c>
      <c r="B942">
        <v>39</v>
      </c>
      <c r="C942">
        <v>17999.37</v>
      </c>
      <c r="D942">
        <v>97629.558000000005</v>
      </c>
      <c r="E942" t="s">
        <v>837</v>
      </c>
      <c r="G942">
        <f t="shared" si="57"/>
        <v>1</v>
      </c>
      <c r="H942">
        <f t="shared" si="58"/>
        <v>1</v>
      </c>
      <c r="J942" t="str">
        <f t="shared" si="59"/>
        <v>97629.558,17999.37</v>
      </c>
      <c r="K942" t="str">
        <f t="shared" si="60"/>
        <v>point 97629.558,17999.37</v>
      </c>
    </row>
    <row r="943" spans="1:11" x14ac:dyDescent="0.2">
      <c r="A943" t="s">
        <v>2061</v>
      </c>
      <c r="B943">
        <v>48</v>
      </c>
      <c r="C943">
        <v>18076.078000000001</v>
      </c>
      <c r="D943">
        <v>97532.608999999997</v>
      </c>
      <c r="E943" t="s">
        <v>837</v>
      </c>
      <c r="G943">
        <f t="shared" si="57"/>
        <v>1</v>
      </c>
      <c r="H943">
        <f t="shared" si="58"/>
        <v>1</v>
      </c>
      <c r="J943" t="str">
        <f t="shared" si="59"/>
        <v>97532.609,18076.078</v>
      </c>
      <c r="K943" t="str">
        <f t="shared" si="60"/>
        <v>point 97532.609,18076.078</v>
      </c>
    </row>
    <row r="944" spans="1:11" x14ac:dyDescent="0.2">
      <c r="A944" t="s">
        <v>2062</v>
      </c>
      <c r="B944">
        <v>36.78</v>
      </c>
      <c r="C944">
        <v>18031.823</v>
      </c>
      <c r="D944">
        <v>97577.472999999998</v>
      </c>
      <c r="E944" t="s">
        <v>837</v>
      </c>
      <c r="G944">
        <f t="shared" si="57"/>
        <v>1</v>
      </c>
      <c r="H944">
        <f t="shared" si="58"/>
        <v>1</v>
      </c>
      <c r="J944" t="str">
        <f t="shared" si="59"/>
        <v>97577.473,18031.823</v>
      </c>
      <c r="K944" t="str">
        <f t="shared" si="60"/>
        <v>point 97577.473,18031.823</v>
      </c>
    </row>
    <row r="945" spans="1:11" x14ac:dyDescent="0.2">
      <c r="A945" t="s">
        <v>2063</v>
      </c>
      <c r="B945">
        <v>42</v>
      </c>
      <c r="C945">
        <v>18014.386999999999</v>
      </c>
      <c r="D945">
        <v>97595.277000000002</v>
      </c>
      <c r="E945" t="s">
        <v>837</v>
      </c>
      <c r="G945">
        <f t="shared" si="57"/>
        <v>1</v>
      </c>
      <c r="H945">
        <f t="shared" si="58"/>
        <v>1</v>
      </c>
      <c r="J945" t="str">
        <f t="shared" si="59"/>
        <v>97595.277,18014.387</v>
      </c>
      <c r="K945" t="str">
        <f t="shared" si="60"/>
        <v>point 97595.277,18014.387</v>
      </c>
    </row>
    <row r="946" spans="1:11" x14ac:dyDescent="0.2">
      <c r="A946" t="s">
        <v>2064</v>
      </c>
      <c r="B946">
        <v>45</v>
      </c>
      <c r="C946">
        <v>17997.505000000001</v>
      </c>
      <c r="D946">
        <v>97612.544999999998</v>
      </c>
      <c r="E946" t="s">
        <v>837</v>
      </c>
      <c r="G946">
        <f t="shared" si="57"/>
        <v>1</v>
      </c>
      <c r="H946">
        <f t="shared" si="58"/>
        <v>1</v>
      </c>
      <c r="J946" t="str">
        <f t="shared" si="59"/>
        <v>97612.545,17997.505</v>
      </c>
      <c r="K946" t="str">
        <f t="shared" si="60"/>
        <v>point 97612.545,17997.505</v>
      </c>
    </row>
    <row r="947" spans="1:11" x14ac:dyDescent="0.2">
      <c r="A947" t="s">
        <v>2002</v>
      </c>
      <c r="B947">
        <v>53</v>
      </c>
      <c r="C947">
        <v>18123.097000000002</v>
      </c>
      <c r="D947">
        <v>97690.79</v>
      </c>
      <c r="E947" t="s">
        <v>837</v>
      </c>
      <c r="G947">
        <f t="shared" si="57"/>
        <v>1</v>
      </c>
      <c r="H947">
        <f t="shared" si="58"/>
        <v>1</v>
      </c>
      <c r="J947" t="str">
        <f t="shared" si="59"/>
        <v>97690.79,18123.097</v>
      </c>
      <c r="K947" t="str">
        <f t="shared" si="60"/>
        <v>point 97690.79,18123.097</v>
      </c>
    </row>
    <row r="948" spans="1:11" x14ac:dyDescent="0.2">
      <c r="A948" t="s">
        <v>2065</v>
      </c>
      <c r="B948">
        <v>36.799999999999997</v>
      </c>
      <c r="C948">
        <v>18090.455000000002</v>
      </c>
      <c r="D948">
        <v>97497.815000000002</v>
      </c>
      <c r="E948" t="s">
        <v>837</v>
      </c>
      <c r="G948">
        <f t="shared" si="57"/>
        <v>1</v>
      </c>
      <c r="H948">
        <f t="shared" si="58"/>
        <v>1</v>
      </c>
      <c r="J948" t="str">
        <f t="shared" si="59"/>
        <v>97497.815,18090.455</v>
      </c>
      <c r="K948" t="str">
        <f t="shared" si="60"/>
        <v>point 97497.815,18090.455</v>
      </c>
    </row>
    <row r="949" spans="1:11" x14ac:dyDescent="0.2">
      <c r="A949" t="s">
        <v>2066</v>
      </c>
      <c r="B949">
        <v>45.78</v>
      </c>
      <c r="C949">
        <v>18084.348000000002</v>
      </c>
      <c r="D949">
        <v>97512.582999999999</v>
      </c>
      <c r="E949" t="s">
        <v>837</v>
      </c>
      <c r="G949">
        <f t="shared" si="57"/>
        <v>1</v>
      </c>
      <c r="H949">
        <f t="shared" si="58"/>
        <v>1</v>
      </c>
      <c r="J949" t="str">
        <f t="shared" si="59"/>
        <v>97512.583,18084.348</v>
      </c>
      <c r="K949" t="str">
        <f t="shared" si="60"/>
        <v>point 97512.583,18084.348</v>
      </c>
    </row>
    <row r="950" spans="1:11" x14ac:dyDescent="0.2">
      <c r="A950" t="s">
        <v>2067</v>
      </c>
      <c r="B950">
        <v>47.83</v>
      </c>
      <c r="C950">
        <v>18066.780999999999</v>
      </c>
      <c r="D950">
        <v>97523.437999999995</v>
      </c>
      <c r="E950" t="s">
        <v>837</v>
      </c>
      <c r="G950">
        <f t="shared" si="57"/>
        <v>1</v>
      </c>
      <c r="H950">
        <f t="shared" si="58"/>
        <v>1</v>
      </c>
      <c r="J950" t="str">
        <f t="shared" si="59"/>
        <v>97523.438,18066.781</v>
      </c>
      <c r="K950" t="str">
        <f t="shared" si="60"/>
        <v>point 97523.438,18066.781</v>
      </c>
    </row>
    <row r="951" spans="1:11" x14ac:dyDescent="0.2">
      <c r="A951" t="s">
        <v>2068</v>
      </c>
      <c r="B951">
        <v>42</v>
      </c>
      <c r="C951">
        <v>18052.615000000002</v>
      </c>
      <c r="D951">
        <v>97537.748999999996</v>
      </c>
      <c r="E951" t="s">
        <v>837</v>
      </c>
      <c r="G951">
        <f t="shared" si="57"/>
        <v>1</v>
      </c>
      <c r="H951">
        <f t="shared" si="58"/>
        <v>1</v>
      </c>
      <c r="J951" t="str">
        <f t="shared" si="59"/>
        <v>97537.749,18052.615</v>
      </c>
      <c r="K951" t="str">
        <f t="shared" si="60"/>
        <v>point 97537.749,18052.615</v>
      </c>
    </row>
    <row r="952" spans="1:11" x14ac:dyDescent="0.2">
      <c r="A952" t="s">
        <v>2069</v>
      </c>
      <c r="B952">
        <v>45.86</v>
      </c>
      <c r="C952">
        <v>18042.282999999999</v>
      </c>
      <c r="D952">
        <v>97555.592999999993</v>
      </c>
      <c r="E952" t="s">
        <v>837</v>
      </c>
      <c r="G952">
        <f t="shared" si="57"/>
        <v>1</v>
      </c>
      <c r="H952">
        <f t="shared" si="58"/>
        <v>1</v>
      </c>
      <c r="J952" t="str">
        <f t="shared" si="59"/>
        <v>97555.593,18042.283</v>
      </c>
      <c r="K952" t="str">
        <f t="shared" si="60"/>
        <v>point 97555.593,18042.283</v>
      </c>
    </row>
    <row r="953" spans="1:11" x14ac:dyDescent="0.2">
      <c r="A953" t="s">
        <v>2003</v>
      </c>
      <c r="B953">
        <v>50.2</v>
      </c>
      <c r="C953">
        <v>18104.957999999999</v>
      </c>
      <c r="D953">
        <v>97709.349000000002</v>
      </c>
      <c r="E953" t="s">
        <v>837</v>
      </c>
      <c r="G953">
        <f t="shared" si="57"/>
        <v>1</v>
      </c>
      <c r="H953">
        <f t="shared" si="58"/>
        <v>1</v>
      </c>
      <c r="J953" t="str">
        <f t="shared" si="59"/>
        <v>97709.349,18104.958</v>
      </c>
      <c r="K953" t="str">
        <f t="shared" si="60"/>
        <v>point 97709.349,18104.958</v>
      </c>
    </row>
    <row r="954" spans="1:11" x14ac:dyDescent="0.2">
      <c r="A954" t="s">
        <v>2004</v>
      </c>
      <c r="B954">
        <v>48.29</v>
      </c>
      <c r="C954">
        <v>18196.555</v>
      </c>
      <c r="D954">
        <v>97582.485000000001</v>
      </c>
      <c r="E954" t="s">
        <v>837</v>
      </c>
      <c r="G954">
        <f t="shared" si="57"/>
        <v>1</v>
      </c>
      <c r="H954">
        <f t="shared" si="58"/>
        <v>1</v>
      </c>
      <c r="J954" t="str">
        <f t="shared" si="59"/>
        <v>97582.485,18196.555</v>
      </c>
      <c r="K954" t="str">
        <f t="shared" si="60"/>
        <v>point 97582.485,18196.555</v>
      </c>
    </row>
    <row r="955" spans="1:11" x14ac:dyDescent="0.2">
      <c r="A955" t="s">
        <v>847</v>
      </c>
      <c r="B955">
        <v>64</v>
      </c>
      <c r="C955">
        <v>18059.858</v>
      </c>
      <c r="D955">
        <v>97482.914999999994</v>
      </c>
      <c r="E955" t="s">
        <v>851</v>
      </c>
      <c r="G955">
        <f t="shared" si="57"/>
        <v>1</v>
      </c>
      <c r="H955">
        <f t="shared" si="58"/>
        <v>1</v>
      </c>
      <c r="J955" t="str">
        <f t="shared" si="59"/>
        <v>97482.915,18059.858</v>
      </c>
      <c r="K955" t="str">
        <f t="shared" si="60"/>
        <v>point 97482.915,18059.858</v>
      </c>
    </row>
    <row r="956" spans="1:11" x14ac:dyDescent="0.2">
      <c r="A956" t="s">
        <v>855</v>
      </c>
      <c r="B956">
        <v>40</v>
      </c>
      <c r="C956">
        <v>17945.267</v>
      </c>
      <c r="D956">
        <v>97488.221000000005</v>
      </c>
      <c r="E956" t="s">
        <v>851</v>
      </c>
      <c r="G956">
        <f t="shared" si="57"/>
        <v>1</v>
      </c>
      <c r="H956">
        <f t="shared" si="58"/>
        <v>1</v>
      </c>
      <c r="J956" t="str">
        <f t="shared" si="59"/>
        <v>97488.221,17945.267</v>
      </c>
      <c r="K956" t="str">
        <f t="shared" si="60"/>
        <v>point 97488.221,17945.267</v>
      </c>
    </row>
    <row r="957" spans="1:11" x14ac:dyDescent="0.2">
      <c r="A957" t="s">
        <v>856</v>
      </c>
      <c r="B957">
        <v>44.6</v>
      </c>
      <c r="C957">
        <v>17959.528999999999</v>
      </c>
      <c r="D957">
        <v>97502.122000000003</v>
      </c>
      <c r="E957" t="s">
        <v>851</v>
      </c>
      <c r="G957">
        <f t="shared" si="57"/>
        <v>1</v>
      </c>
      <c r="H957">
        <f t="shared" si="58"/>
        <v>1</v>
      </c>
      <c r="J957" t="str">
        <f t="shared" si="59"/>
        <v>97502.122,17959.529</v>
      </c>
      <c r="K957" t="str">
        <f t="shared" si="60"/>
        <v>point 97502.122,17959.529</v>
      </c>
    </row>
    <row r="958" spans="1:11" x14ac:dyDescent="0.2">
      <c r="A958" t="s">
        <v>857</v>
      </c>
      <c r="B958">
        <v>49.1</v>
      </c>
      <c r="C958">
        <v>18034.125</v>
      </c>
      <c r="D958">
        <v>97492.953999999998</v>
      </c>
      <c r="E958" t="s">
        <v>851</v>
      </c>
      <c r="G958">
        <f t="shared" si="57"/>
        <v>1</v>
      </c>
      <c r="H958">
        <f t="shared" si="58"/>
        <v>1</v>
      </c>
      <c r="J958" t="str">
        <f t="shared" si="59"/>
        <v>97492.954,18034.125</v>
      </c>
      <c r="K958" t="str">
        <f t="shared" si="60"/>
        <v>point 97492.954,18034.125</v>
      </c>
    </row>
    <row r="959" spans="1:11" x14ac:dyDescent="0.2">
      <c r="A959" t="s">
        <v>858</v>
      </c>
      <c r="B959">
        <v>56.2</v>
      </c>
      <c r="C959">
        <v>17994.295999999998</v>
      </c>
      <c r="D959">
        <v>97489.659</v>
      </c>
      <c r="E959" t="s">
        <v>851</v>
      </c>
      <c r="G959">
        <f t="shared" si="57"/>
        <v>1</v>
      </c>
      <c r="H959">
        <f t="shared" si="58"/>
        <v>1</v>
      </c>
      <c r="J959" t="str">
        <f t="shared" si="59"/>
        <v>97489.659,17994.296</v>
      </c>
      <c r="K959" t="str">
        <f t="shared" si="60"/>
        <v>point 97489.659,17994.296</v>
      </c>
    </row>
    <row r="960" spans="1:11" x14ac:dyDescent="0.2">
      <c r="A960" t="s">
        <v>859</v>
      </c>
      <c r="B960">
        <v>46.5</v>
      </c>
      <c r="C960">
        <v>17942.133999999998</v>
      </c>
      <c r="D960">
        <v>97532.629000000001</v>
      </c>
      <c r="E960" t="s">
        <v>851</v>
      </c>
      <c r="G960">
        <f t="shared" si="57"/>
        <v>1</v>
      </c>
      <c r="H960">
        <f t="shared" si="58"/>
        <v>1</v>
      </c>
      <c r="J960" t="str">
        <f t="shared" si="59"/>
        <v>97532.629,17942.134</v>
      </c>
      <c r="K960" t="str">
        <f t="shared" si="60"/>
        <v>point 97532.629,17942.134</v>
      </c>
    </row>
    <row r="961" spans="1:11" x14ac:dyDescent="0.2">
      <c r="A961" t="s">
        <v>860</v>
      </c>
      <c r="B961">
        <v>45.8</v>
      </c>
      <c r="C961">
        <v>17902.249</v>
      </c>
      <c r="D961">
        <v>97534.225000000006</v>
      </c>
      <c r="E961" t="s">
        <v>851</v>
      </c>
      <c r="G961">
        <f t="shared" si="57"/>
        <v>1</v>
      </c>
      <c r="H961">
        <f t="shared" si="58"/>
        <v>1</v>
      </c>
      <c r="J961" t="str">
        <f t="shared" si="59"/>
        <v>97534.225,17902.249</v>
      </c>
      <c r="K961" t="str">
        <f t="shared" si="60"/>
        <v>point 97534.225,17902.249</v>
      </c>
    </row>
    <row r="962" spans="1:11" x14ac:dyDescent="0.2">
      <c r="A962" t="s">
        <v>861</v>
      </c>
      <c r="B962">
        <v>46</v>
      </c>
      <c r="C962">
        <v>17895.662</v>
      </c>
      <c r="D962">
        <v>97517.043999999994</v>
      </c>
      <c r="E962" t="s">
        <v>851</v>
      </c>
      <c r="G962">
        <f t="shared" ref="G962:G1025" si="61">COUNTIF($A:$A,A962)</f>
        <v>1</v>
      </c>
      <c r="H962">
        <f t="shared" ref="H962:H1025" si="62">COUNTIFS($C:$C,C962,$D:$D,D962)</f>
        <v>1</v>
      </c>
      <c r="J962" t="str">
        <f t="shared" ref="J962:J1025" si="63">D962&amp;","&amp;C962</f>
        <v>97517.044,17895.662</v>
      </c>
      <c r="K962" t="str">
        <f t="shared" ref="K962:K1025" si="64">"point "&amp;J962</f>
        <v>point 97517.044,17895.662</v>
      </c>
    </row>
    <row r="963" spans="1:11" x14ac:dyDescent="0.2">
      <c r="A963" t="s">
        <v>849</v>
      </c>
      <c r="B963">
        <v>50.1</v>
      </c>
      <c r="C963">
        <v>18047.992999999999</v>
      </c>
      <c r="D963">
        <v>97495.115999999995</v>
      </c>
      <c r="E963" t="s">
        <v>851</v>
      </c>
      <c r="G963">
        <f t="shared" si="61"/>
        <v>1</v>
      </c>
      <c r="H963">
        <f t="shared" si="62"/>
        <v>1</v>
      </c>
      <c r="J963" t="str">
        <f t="shared" si="63"/>
        <v>97495.116,18047.993</v>
      </c>
      <c r="K963" t="str">
        <f t="shared" si="64"/>
        <v>point 97495.116,18047.993</v>
      </c>
    </row>
    <row r="964" spans="1:11" x14ac:dyDescent="0.2">
      <c r="A964" t="s">
        <v>850</v>
      </c>
      <c r="B964">
        <v>54.4</v>
      </c>
      <c r="C964">
        <v>18025.514999999999</v>
      </c>
      <c r="D964">
        <v>97514.907999999996</v>
      </c>
      <c r="E964" t="s">
        <v>851</v>
      </c>
      <c r="G964">
        <f t="shared" si="61"/>
        <v>1</v>
      </c>
      <c r="H964">
        <f t="shared" si="62"/>
        <v>1</v>
      </c>
      <c r="J964" t="str">
        <f t="shared" si="63"/>
        <v>97514.908,18025.515</v>
      </c>
      <c r="K964" t="str">
        <f t="shared" si="64"/>
        <v>point 97514.908,18025.515</v>
      </c>
    </row>
    <row r="965" spans="1:11" x14ac:dyDescent="0.2">
      <c r="A965" t="s">
        <v>852</v>
      </c>
      <c r="B965">
        <v>120.6</v>
      </c>
      <c r="C965">
        <v>18033.769</v>
      </c>
      <c r="D965">
        <v>97441.664000000004</v>
      </c>
      <c r="E965" t="s">
        <v>851</v>
      </c>
      <c r="G965">
        <f t="shared" si="61"/>
        <v>1</v>
      </c>
      <c r="H965">
        <f t="shared" si="62"/>
        <v>1</v>
      </c>
      <c r="J965" t="str">
        <f t="shared" si="63"/>
        <v>97441.664,18033.769</v>
      </c>
      <c r="K965" t="str">
        <f t="shared" si="64"/>
        <v>point 97441.664,18033.769</v>
      </c>
    </row>
    <row r="966" spans="1:11" x14ac:dyDescent="0.2">
      <c r="A966" t="s">
        <v>853</v>
      </c>
      <c r="B966">
        <v>67.760000000000005</v>
      </c>
      <c r="C966">
        <v>18057.846000000001</v>
      </c>
      <c r="D966">
        <v>97463.016000000003</v>
      </c>
      <c r="E966" t="s">
        <v>851</v>
      </c>
      <c r="G966">
        <f t="shared" si="61"/>
        <v>1</v>
      </c>
      <c r="H966">
        <f t="shared" si="62"/>
        <v>1</v>
      </c>
      <c r="J966" t="str">
        <f t="shared" si="63"/>
        <v>97463.016,18057.846</v>
      </c>
      <c r="K966" t="str">
        <f t="shared" si="64"/>
        <v>point 97463.016,18057.846</v>
      </c>
    </row>
    <row r="967" spans="1:11" x14ac:dyDescent="0.2">
      <c r="A967" t="s">
        <v>854</v>
      </c>
      <c r="B967">
        <v>48.4</v>
      </c>
      <c r="C967">
        <v>17876.109</v>
      </c>
      <c r="D967">
        <v>97523.297999999995</v>
      </c>
      <c r="E967" t="s">
        <v>851</v>
      </c>
      <c r="G967">
        <f t="shared" si="61"/>
        <v>1</v>
      </c>
      <c r="H967">
        <f t="shared" si="62"/>
        <v>1</v>
      </c>
      <c r="J967" t="str">
        <f t="shared" si="63"/>
        <v>97523.298,17876.109</v>
      </c>
      <c r="K967" t="str">
        <f t="shared" si="64"/>
        <v>point 97523.298,17876.109</v>
      </c>
    </row>
    <row r="968" spans="1:11" x14ac:dyDescent="0.2">
      <c r="A968" t="s">
        <v>862</v>
      </c>
      <c r="B968">
        <v>55.8</v>
      </c>
      <c r="C968">
        <v>18004.278999999999</v>
      </c>
      <c r="D968">
        <v>97430.532000000007</v>
      </c>
      <c r="E968" t="s">
        <v>851</v>
      </c>
      <c r="G968">
        <f t="shared" si="61"/>
        <v>1</v>
      </c>
      <c r="H968">
        <f t="shared" si="62"/>
        <v>1</v>
      </c>
      <c r="J968" t="str">
        <f t="shared" si="63"/>
        <v>97430.532,18004.279</v>
      </c>
      <c r="K968" t="str">
        <f t="shared" si="64"/>
        <v>point 97430.532,18004.279</v>
      </c>
    </row>
    <row r="969" spans="1:11" x14ac:dyDescent="0.2">
      <c r="A969" t="s">
        <v>868</v>
      </c>
      <c r="B969">
        <v>56.1</v>
      </c>
      <c r="C969">
        <v>17934.669999999998</v>
      </c>
      <c r="D969">
        <v>97586.771999999997</v>
      </c>
      <c r="E969" t="s">
        <v>851</v>
      </c>
      <c r="G969">
        <f t="shared" si="61"/>
        <v>1</v>
      </c>
      <c r="H969">
        <f t="shared" si="62"/>
        <v>1</v>
      </c>
      <c r="J969" t="str">
        <f t="shared" si="63"/>
        <v>97586.772,17934.67</v>
      </c>
      <c r="K969" t="str">
        <f t="shared" si="64"/>
        <v>point 97586.772,17934.67</v>
      </c>
    </row>
    <row r="970" spans="1:11" x14ac:dyDescent="0.2">
      <c r="A970" t="s">
        <v>869</v>
      </c>
      <c r="B970">
        <v>57.7</v>
      </c>
      <c r="C970">
        <v>17957.758999999998</v>
      </c>
      <c r="D970">
        <v>97584.592000000004</v>
      </c>
      <c r="E970" t="s">
        <v>851</v>
      </c>
      <c r="G970">
        <f t="shared" si="61"/>
        <v>1</v>
      </c>
      <c r="H970">
        <f t="shared" si="62"/>
        <v>1</v>
      </c>
      <c r="J970" t="str">
        <f t="shared" si="63"/>
        <v>97584.592,17957.759</v>
      </c>
      <c r="K970" t="str">
        <f t="shared" si="64"/>
        <v>point 97584.592,17957.759</v>
      </c>
    </row>
    <row r="971" spans="1:11" x14ac:dyDescent="0.2">
      <c r="A971" t="s">
        <v>870</v>
      </c>
      <c r="B971">
        <v>65</v>
      </c>
      <c r="C971">
        <v>17985.772000000001</v>
      </c>
      <c r="D971">
        <v>97556.074999999997</v>
      </c>
      <c r="E971" t="s">
        <v>851</v>
      </c>
      <c r="G971">
        <f t="shared" si="61"/>
        <v>1</v>
      </c>
      <c r="H971">
        <f t="shared" si="62"/>
        <v>1</v>
      </c>
      <c r="J971" t="str">
        <f t="shared" si="63"/>
        <v>97556.075,17985.772</v>
      </c>
      <c r="K971" t="str">
        <f t="shared" si="64"/>
        <v>point 97556.075,17985.772</v>
      </c>
    </row>
    <row r="972" spans="1:11" x14ac:dyDescent="0.2">
      <c r="A972" t="s">
        <v>871</v>
      </c>
      <c r="B972">
        <v>93.8</v>
      </c>
      <c r="C972">
        <v>17987.982</v>
      </c>
      <c r="D972">
        <v>97529.678</v>
      </c>
      <c r="E972" t="s">
        <v>851</v>
      </c>
      <c r="G972">
        <f t="shared" si="61"/>
        <v>1</v>
      </c>
      <c r="H972">
        <f t="shared" si="62"/>
        <v>1</v>
      </c>
      <c r="J972" t="str">
        <f t="shared" si="63"/>
        <v>97529.678,17987.982</v>
      </c>
      <c r="K972" t="str">
        <f t="shared" si="64"/>
        <v>point 97529.678,17987.982</v>
      </c>
    </row>
    <row r="973" spans="1:11" x14ac:dyDescent="0.2">
      <c r="A973" t="s">
        <v>863</v>
      </c>
      <c r="B973">
        <v>54</v>
      </c>
      <c r="C973">
        <v>17987.078000000001</v>
      </c>
      <c r="D973">
        <v>97438.341</v>
      </c>
      <c r="E973" t="s">
        <v>851</v>
      </c>
      <c r="G973">
        <f t="shared" si="61"/>
        <v>1</v>
      </c>
      <c r="H973">
        <f t="shared" si="62"/>
        <v>1</v>
      </c>
      <c r="J973" t="str">
        <f t="shared" si="63"/>
        <v>97438.341,17987.078</v>
      </c>
      <c r="K973" t="str">
        <f t="shared" si="64"/>
        <v>point 97438.341,17987.078</v>
      </c>
    </row>
    <row r="974" spans="1:11" x14ac:dyDescent="0.2">
      <c r="A974" t="s">
        <v>864</v>
      </c>
      <c r="B974">
        <v>41.2</v>
      </c>
      <c r="C974">
        <v>17964.210999999999</v>
      </c>
      <c r="D974">
        <v>97449.543999999994</v>
      </c>
      <c r="E974" t="s">
        <v>851</v>
      </c>
      <c r="G974">
        <f t="shared" si="61"/>
        <v>1</v>
      </c>
      <c r="H974">
        <f t="shared" si="62"/>
        <v>1</v>
      </c>
      <c r="J974" t="str">
        <f t="shared" si="63"/>
        <v>97449.544,17964.211</v>
      </c>
      <c r="K974" t="str">
        <f t="shared" si="64"/>
        <v>point 97449.544,17964.211</v>
      </c>
    </row>
    <row r="975" spans="1:11" x14ac:dyDescent="0.2">
      <c r="A975" t="s">
        <v>865</v>
      </c>
      <c r="B975">
        <v>48.6</v>
      </c>
      <c r="C975">
        <v>17992.721000000001</v>
      </c>
      <c r="D975">
        <v>97446.51</v>
      </c>
      <c r="E975" t="s">
        <v>851</v>
      </c>
      <c r="G975">
        <f t="shared" si="61"/>
        <v>1</v>
      </c>
      <c r="H975">
        <f t="shared" si="62"/>
        <v>1</v>
      </c>
      <c r="J975" t="str">
        <f t="shared" si="63"/>
        <v>97446.51,17992.721</v>
      </c>
      <c r="K975" t="str">
        <f t="shared" si="64"/>
        <v>point 97446.51,17992.721</v>
      </c>
    </row>
    <row r="976" spans="1:11" x14ac:dyDescent="0.2">
      <c r="A976" t="s">
        <v>866</v>
      </c>
      <c r="B976">
        <v>46.5</v>
      </c>
      <c r="C976">
        <v>17911.672999999999</v>
      </c>
      <c r="D976">
        <v>97490.445000000007</v>
      </c>
      <c r="E976" t="s">
        <v>851</v>
      </c>
      <c r="G976">
        <f t="shared" si="61"/>
        <v>1</v>
      </c>
      <c r="H976">
        <f t="shared" si="62"/>
        <v>1</v>
      </c>
      <c r="J976" t="str">
        <f t="shared" si="63"/>
        <v>97490.445,17911.673</v>
      </c>
      <c r="K976" t="str">
        <f t="shared" si="64"/>
        <v>point 97490.445,17911.673</v>
      </c>
    </row>
    <row r="977" spans="1:11" x14ac:dyDescent="0.2">
      <c r="A977" t="s">
        <v>867</v>
      </c>
      <c r="B977">
        <v>45.6</v>
      </c>
      <c r="C977">
        <v>17881.471000000001</v>
      </c>
      <c r="D977">
        <v>97509.650999999998</v>
      </c>
      <c r="E977" t="s">
        <v>851</v>
      </c>
      <c r="G977">
        <f t="shared" si="61"/>
        <v>1</v>
      </c>
      <c r="H977">
        <f t="shared" si="62"/>
        <v>1</v>
      </c>
      <c r="J977" t="str">
        <f t="shared" si="63"/>
        <v>97509.651,17881.471</v>
      </c>
      <c r="K977" t="str">
        <f t="shared" si="64"/>
        <v>point 97509.651,17881.471</v>
      </c>
    </row>
    <row r="978" spans="1:11" x14ac:dyDescent="0.2">
      <c r="A978" t="s">
        <v>872</v>
      </c>
      <c r="B978">
        <v>68</v>
      </c>
      <c r="C978">
        <v>18071.112000000001</v>
      </c>
      <c r="D978">
        <v>97471.986999999994</v>
      </c>
      <c r="E978" t="s">
        <v>851</v>
      </c>
      <c r="G978">
        <f t="shared" si="61"/>
        <v>1</v>
      </c>
      <c r="H978">
        <f t="shared" si="62"/>
        <v>1</v>
      </c>
      <c r="J978" t="str">
        <f t="shared" si="63"/>
        <v>97471.987,18071.112</v>
      </c>
      <c r="K978" t="str">
        <f t="shared" si="64"/>
        <v>point 97471.987,18071.112</v>
      </c>
    </row>
    <row r="979" spans="1:11" x14ac:dyDescent="0.2">
      <c r="A979" t="s">
        <v>879</v>
      </c>
      <c r="B979">
        <v>59.8</v>
      </c>
      <c r="C979">
        <v>18052.432000000001</v>
      </c>
      <c r="D979">
        <v>97471.929000000004</v>
      </c>
      <c r="E979" t="s">
        <v>851</v>
      </c>
      <c r="G979">
        <f t="shared" si="61"/>
        <v>1</v>
      </c>
      <c r="H979">
        <f t="shared" si="62"/>
        <v>1</v>
      </c>
      <c r="J979" t="str">
        <f t="shared" si="63"/>
        <v>97471.929,18052.432</v>
      </c>
      <c r="K979" t="str">
        <f t="shared" si="64"/>
        <v>point 97471.929,18052.432</v>
      </c>
    </row>
    <row r="980" spans="1:11" x14ac:dyDescent="0.2">
      <c r="A980" t="s">
        <v>880</v>
      </c>
      <c r="B980">
        <v>98.6</v>
      </c>
      <c r="C980">
        <v>18011.871999999999</v>
      </c>
      <c r="D980">
        <v>97471.956999999995</v>
      </c>
      <c r="E980" t="s">
        <v>851</v>
      </c>
      <c r="G980">
        <f t="shared" si="61"/>
        <v>1</v>
      </c>
      <c r="H980">
        <f t="shared" si="62"/>
        <v>1</v>
      </c>
      <c r="J980" t="str">
        <f t="shared" si="63"/>
        <v>97471.957,18011.872</v>
      </c>
      <c r="K980" t="str">
        <f t="shared" si="64"/>
        <v>point 97471.957,18011.872</v>
      </c>
    </row>
    <row r="981" spans="1:11" x14ac:dyDescent="0.2">
      <c r="A981" t="s">
        <v>881</v>
      </c>
      <c r="B981">
        <v>51</v>
      </c>
      <c r="C981">
        <v>18017.651999999998</v>
      </c>
      <c r="D981">
        <v>97508.593999999997</v>
      </c>
      <c r="E981" t="s">
        <v>851</v>
      </c>
      <c r="G981">
        <f t="shared" si="61"/>
        <v>1</v>
      </c>
      <c r="H981">
        <f t="shared" si="62"/>
        <v>1</v>
      </c>
      <c r="J981" t="str">
        <f t="shared" si="63"/>
        <v>97508.594,18017.652</v>
      </c>
      <c r="K981" t="str">
        <f t="shared" si="64"/>
        <v>point 97508.594,18017.652</v>
      </c>
    </row>
    <row r="982" spans="1:11" x14ac:dyDescent="0.2">
      <c r="A982" t="s">
        <v>882</v>
      </c>
      <c r="B982">
        <v>52.5</v>
      </c>
      <c r="C982">
        <v>17928.894</v>
      </c>
      <c r="D982">
        <v>97530.062000000005</v>
      </c>
      <c r="E982" t="s">
        <v>851</v>
      </c>
      <c r="G982">
        <f t="shared" si="61"/>
        <v>1</v>
      </c>
      <c r="H982">
        <f t="shared" si="62"/>
        <v>1</v>
      </c>
      <c r="J982" t="str">
        <f t="shared" si="63"/>
        <v>97530.062,17928.894</v>
      </c>
      <c r="K982" t="str">
        <f t="shared" si="64"/>
        <v>point 97530.062,17928.894</v>
      </c>
    </row>
    <row r="983" spans="1:11" x14ac:dyDescent="0.2">
      <c r="A983" t="s">
        <v>883</v>
      </c>
      <c r="B983">
        <v>47.1</v>
      </c>
      <c r="C983">
        <v>17928.406999999999</v>
      </c>
      <c r="D983">
        <v>97501.054000000004</v>
      </c>
      <c r="E983" t="s">
        <v>851</v>
      </c>
      <c r="G983">
        <f t="shared" si="61"/>
        <v>1</v>
      </c>
      <c r="H983">
        <f t="shared" si="62"/>
        <v>1</v>
      </c>
      <c r="J983" t="str">
        <f t="shared" si="63"/>
        <v>97501.054,17928.407</v>
      </c>
      <c r="K983" t="str">
        <f t="shared" si="64"/>
        <v>point 97501.054,17928.407</v>
      </c>
    </row>
    <row r="984" spans="1:11" x14ac:dyDescent="0.2">
      <c r="A984" t="s">
        <v>873</v>
      </c>
      <c r="B984">
        <v>50.4</v>
      </c>
      <c r="C984">
        <v>18036.098999999998</v>
      </c>
      <c r="D984">
        <v>97504.447</v>
      </c>
      <c r="E984" t="s">
        <v>851</v>
      </c>
      <c r="G984">
        <f t="shared" si="61"/>
        <v>1</v>
      </c>
      <c r="H984">
        <f t="shared" si="62"/>
        <v>1</v>
      </c>
      <c r="J984" t="str">
        <f t="shared" si="63"/>
        <v>97504.447,18036.099</v>
      </c>
      <c r="K984" t="str">
        <f t="shared" si="64"/>
        <v>point 97504.447,18036.099</v>
      </c>
    </row>
    <row r="985" spans="1:11" x14ac:dyDescent="0.2">
      <c r="A985" t="s">
        <v>874</v>
      </c>
      <c r="B985">
        <v>96.3</v>
      </c>
      <c r="C985">
        <v>18010.598999999998</v>
      </c>
      <c r="D985">
        <v>97530.933999999994</v>
      </c>
      <c r="E985" t="s">
        <v>851</v>
      </c>
      <c r="G985">
        <f t="shared" si="61"/>
        <v>1</v>
      </c>
      <c r="H985">
        <f t="shared" si="62"/>
        <v>1</v>
      </c>
      <c r="J985" t="str">
        <f t="shared" si="63"/>
        <v>97530.934,18010.599</v>
      </c>
      <c r="K985" t="str">
        <f t="shared" si="64"/>
        <v>point 97530.934,18010.599</v>
      </c>
    </row>
    <row r="986" spans="1:11" x14ac:dyDescent="0.2">
      <c r="A986" t="s">
        <v>875</v>
      </c>
      <c r="B986">
        <v>72.5</v>
      </c>
      <c r="C986">
        <v>18013.491999999998</v>
      </c>
      <c r="D986">
        <v>97434.441000000006</v>
      </c>
      <c r="E986" t="s">
        <v>851</v>
      </c>
      <c r="G986">
        <f t="shared" si="61"/>
        <v>1</v>
      </c>
      <c r="H986">
        <f t="shared" si="62"/>
        <v>1</v>
      </c>
      <c r="J986" t="str">
        <f t="shared" si="63"/>
        <v>97434.441,18013.492</v>
      </c>
      <c r="K986" t="str">
        <f t="shared" si="64"/>
        <v>point 97434.441,18013.492</v>
      </c>
    </row>
    <row r="987" spans="1:11" x14ac:dyDescent="0.2">
      <c r="A987" t="s">
        <v>876</v>
      </c>
      <c r="B987">
        <v>77.400000000000006</v>
      </c>
      <c r="C987">
        <v>18048.219000000001</v>
      </c>
      <c r="D987">
        <v>97451.769</v>
      </c>
      <c r="E987" t="s">
        <v>851</v>
      </c>
      <c r="G987">
        <f t="shared" si="61"/>
        <v>1</v>
      </c>
      <c r="H987">
        <f t="shared" si="62"/>
        <v>1</v>
      </c>
      <c r="J987" t="str">
        <f t="shared" si="63"/>
        <v>97451.769,18048.219</v>
      </c>
      <c r="K987" t="str">
        <f t="shared" si="64"/>
        <v>point 97451.769,18048.219</v>
      </c>
    </row>
    <row r="988" spans="1:11" x14ac:dyDescent="0.2">
      <c r="A988" t="s">
        <v>877</v>
      </c>
      <c r="B988">
        <v>48.5</v>
      </c>
      <c r="C988">
        <v>17973.791000000001</v>
      </c>
      <c r="D988">
        <v>97515.88</v>
      </c>
      <c r="E988" t="s">
        <v>851</v>
      </c>
      <c r="G988">
        <f t="shared" si="61"/>
        <v>1</v>
      </c>
      <c r="H988">
        <f t="shared" si="62"/>
        <v>1</v>
      </c>
      <c r="J988" t="str">
        <f t="shared" si="63"/>
        <v>97515.88,17973.791</v>
      </c>
      <c r="K988" t="str">
        <f t="shared" si="64"/>
        <v>point 97515.88,17973.791</v>
      </c>
    </row>
    <row r="989" spans="1:11" x14ac:dyDescent="0.2">
      <c r="A989" t="s">
        <v>878</v>
      </c>
      <c r="B989">
        <v>49.7</v>
      </c>
      <c r="C989">
        <v>17888.205000000002</v>
      </c>
      <c r="D989">
        <v>97537.793999999994</v>
      </c>
      <c r="E989" t="s">
        <v>851</v>
      </c>
      <c r="G989">
        <f t="shared" si="61"/>
        <v>1</v>
      </c>
      <c r="H989">
        <f t="shared" si="62"/>
        <v>1</v>
      </c>
      <c r="J989" t="str">
        <f t="shared" si="63"/>
        <v>97537.794,17888.205</v>
      </c>
      <c r="K989" t="str">
        <f t="shared" si="64"/>
        <v>point 97537.794,17888.205</v>
      </c>
    </row>
    <row r="990" spans="1:11" x14ac:dyDescent="0.2">
      <c r="A990" t="s">
        <v>884</v>
      </c>
      <c r="B990">
        <v>47.6</v>
      </c>
      <c r="C990">
        <v>17974.096000000001</v>
      </c>
      <c r="D990">
        <v>97444.841</v>
      </c>
      <c r="E990" t="s">
        <v>851</v>
      </c>
      <c r="G990">
        <f t="shared" si="61"/>
        <v>1</v>
      </c>
      <c r="H990">
        <f t="shared" si="62"/>
        <v>1</v>
      </c>
      <c r="J990" t="str">
        <f t="shared" si="63"/>
        <v>97444.841,17974.096</v>
      </c>
      <c r="K990" t="str">
        <f t="shared" si="64"/>
        <v>point 97444.841,17974.096</v>
      </c>
    </row>
    <row r="991" spans="1:11" x14ac:dyDescent="0.2">
      <c r="A991" t="s">
        <v>885</v>
      </c>
      <c r="B991">
        <v>47.3</v>
      </c>
      <c r="C991">
        <v>17953.101999999999</v>
      </c>
      <c r="D991">
        <v>97469.600999999995</v>
      </c>
      <c r="E991" t="s">
        <v>851</v>
      </c>
      <c r="G991">
        <f t="shared" si="61"/>
        <v>1</v>
      </c>
      <c r="H991">
        <f t="shared" si="62"/>
        <v>1</v>
      </c>
      <c r="J991" t="str">
        <f t="shared" si="63"/>
        <v>97469.601,17953.102</v>
      </c>
      <c r="K991" t="str">
        <f t="shared" si="64"/>
        <v>point 97469.601,17953.102</v>
      </c>
    </row>
    <row r="992" spans="1:11" x14ac:dyDescent="0.2">
      <c r="A992" t="s">
        <v>886</v>
      </c>
      <c r="B992">
        <v>41</v>
      </c>
      <c r="C992">
        <v>17925.887999999999</v>
      </c>
      <c r="D992">
        <v>97482.312999999995</v>
      </c>
      <c r="E992" t="s">
        <v>851</v>
      </c>
      <c r="G992">
        <f t="shared" si="61"/>
        <v>1</v>
      </c>
      <c r="H992">
        <f t="shared" si="62"/>
        <v>1</v>
      </c>
      <c r="J992" t="str">
        <f t="shared" si="63"/>
        <v>97482.313,17925.888</v>
      </c>
      <c r="K992" t="str">
        <f t="shared" si="64"/>
        <v>point 97482.313,17925.888</v>
      </c>
    </row>
    <row r="993" spans="1:11" x14ac:dyDescent="0.2">
      <c r="A993" t="s">
        <v>887</v>
      </c>
      <c r="B993">
        <v>43.5</v>
      </c>
      <c r="C993">
        <v>17899.169000000002</v>
      </c>
      <c r="D993">
        <v>97496.421000000002</v>
      </c>
      <c r="E993" t="s">
        <v>851</v>
      </c>
      <c r="G993">
        <f t="shared" si="61"/>
        <v>1</v>
      </c>
      <c r="H993">
        <f t="shared" si="62"/>
        <v>1</v>
      </c>
      <c r="J993" t="str">
        <f t="shared" si="63"/>
        <v>97496.421,17899.169</v>
      </c>
      <c r="K993" t="str">
        <f t="shared" si="64"/>
        <v>point 97496.421,17899.169</v>
      </c>
    </row>
    <row r="994" spans="1:11" x14ac:dyDescent="0.2">
      <c r="A994" t="s">
        <v>888</v>
      </c>
      <c r="B994">
        <v>47.8</v>
      </c>
      <c r="C994">
        <v>17862.151999999998</v>
      </c>
      <c r="D994">
        <v>97513.822</v>
      </c>
      <c r="E994" t="s">
        <v>851</v>
      </c>
      <c r="G994">
        <f t="shared" si="61"/>
        <v>1</v>
      </c>
      <c r="H994">
        <f t="shared" si="62"/>
        <v>1</v>
      </c>
      <c r="J994" t="str">
        <f t="shared" si="63"/>
        <v>97513.822,17862.152</v>
      </c>
      <c r="K994" t="str">
        <f t="shared" si="64"/>
        <v>point 97513.822,17862.152</v>
      </c>
    </row>
    <row r="995" spans="1:11" x14ac:dyDescent="0.2">
      <c r="A995" t="s">
        <v>889</v>
      </c>
      <c r="B995">
        <v>58.3</v>
      </c>
      <c r="C995">
        <v>17971.768</v>
      </c>
      <c r="D995">
        <v>97570.331000000006</v>
      </c>
      <c r="E995" t="s">
        <v>851</v>
      </c>
      <c r="G995">
        <f t="shared" si="61"/>
        <v>1</v>
      </c>
      <c r="H995">
        <f t="shared" si="62"/>
        <v>1</v>
      </c>
      <c r="J995" t="str">
        <f t="shared" si="63"/>
        <v>97570.331,17971.768</v>
      </c>
      <c r="K995" t="str">
        <f t="shared" si="64"/>
        <v>point 97570.331,17971.768</v>
      </c>
    </row>
    <row r="996" spans="1:11" x14ac:dyDescent="0.2">
      <c r="A996" t="s">
        <v>890</v>
      </c>
      <c r="B996">
        <v>100.8</v>
      </c>
      <c r="C996">
        <v>17999.780999999999</v>
      </c>
      <c r="D996">
        <v>97541.813999999998</v>
      </c>
      <c r="E996" t="s">
        <v>851</v>
      </c>
      <c r="G996">
        <f t="shared" si="61"/>
        <v>1</v>
      </c>
      <c r="H996">
        <f t="shared" si="62"/>
        <v>1</v>
      </c>
      <c r="J996" t="str">
        <f t="shared" si="63"/>
        <v>97541.814,17999.781</v>
      </c>
      <c r="K996" t="str">
        <f t="shared" si="64"/>
        <v>point 97541.814,17999.781</v>
      </c>
    </row>
    <row r="997" spans="1:11" x14ac:dyDescent="0.2">
      <c r="A997" t="s">
        <v>2070</v>
      </c>
      <c r="B997">
        <v>50</v>
      </c>
      <c r="C997">
        <v>17925.464</v>
      </c>
      <c r="D997">
        <v>97582.017000000007</v>
      </c>
      <c r="E997" t="s">
        <v>851</v>
      </c>
      <c r="G997">
        <f t="shared" si="61"/>
        <v>1</v>
      </c>
      <c r="H997">
        <f t="shared" si="62"/>
        <v>1</v>
      </c>
      <c r="J997" t="str">
        <f t="shared" si="63"/>
        <v>97582.017,17925.464</v>
      </c>
      <c r="K997" t="str">
        <f t="shared" si="64"/>
        <v>point 97582.017,17925.464</v>
      </c>
    </row>
    <row r="998" spans="1:11" x14ac:dyDescent="0.2">
      <c r="A998" t="s">
        <v>2071</v>
      </c>
      <c r="B998">
        <v>48.2</v>
      </c>
      <c r="C998">
        <v>17910.38</v>
      </c>
      <c r="D998">
        <v>97568.520999999993</v>
      </c>
      <c r="E998" t="s">
        <v>851</v>
      </c>
      <c r="G998">
        <f t="shared" si="61"/>
        <v>1</v>
      </c>
      <c r="H998">
        <f t="shared" si="62"/>
        <v>1</v>
      </c>
      <c r="J998" t="str">
        <f t="shared" si="63"/>
        <v>97568.521,17910.38</v>
      </c>
      <c r="K998" t="str">
        <f t="shared" si="64"/>
        <v>point 97568.521,17910.38</v>
      </c>
    </row>
    <row r="999" spans="1:11" x14ac:dyDescent="0.2">
      <c r="A999" t="s">
        <v>2072</v>
      </c>
      <c r="B999">
        <v>49</v>
      </c>
      <c r="C999">
        <v>17893.745999999999</v>
      </c>
      <c r="D999">
        <v>97550.88</v>
      </c>
      <c r="E999" t="s">
        <v>851</v>
      </c>
      <c r="G999">
        <f t="shared" si="61"/>
        <v>1</v>
      </c>
      <c r="H999">
        <f t="shared" si="62"/>
        <v>1</v>
      </c>
      <c r="J999" t="str">
        <f t="shared" si="63"/>
        <v>97550.88,17893.746</v>
      </c>
      <c r="K999" t="str">
        <f t="shared" si="64"/>
        <v>point 97550.88,17893.746</v>
      </c>
    </row>
    <row r="1000" spans="1:11" x14ac:dyDescent="0.2">
      <c r="A1000" t="s">
        <v>891</v>
      </c>
      <c r="B1000">
        <v>30.2</v>
      </c>
      <c r="C1000">
        <v>18715.673999999999</v>
      </c>
      <c r="D1000">
        <v>98266.683000000005</v>
      </c>
      <c r="E1000" t="s">
        <v>895</v>
      </c>
      <c r="G1000">
        <f t="shared" si="61"/>
        <v>1</v>
      </c>
      <c r="H1000">
        <f t="shared" si="62"/>
        <v>1</v>
      </c>
      <c r="J1000" t="str">
        <f t="shared" si="63"/>
        <v>98266.683,18715.674</v>
      </c>
      <c r="K1000" t="str">
        <f t="shared" si="64"/>
        <v>point 98266.683,18715.674</v>
      </c>
    </row>
    <row r="1001" spans="1:11" x14ac:dyDescent="0.2">
      <c r="A1001" t="s">
        <v>902</v>
      </c>
      <c r="B1001">
        <v>30</v>
      </c>
      <c r="C1001">
        <v>18715.851999999999</v>
      </c>
      <c r="D1001">
        <v>98491.459000000003</v>
      </c>
      <c r="E1001" t="s">
        <v>895</v>
      </c>
      <c r="G1001">
        <f t="shared" si="61"/>
        <v>1</v>
      </c>
      <c r="H1001">
        <f t="shared" si="62"/>
        <v>1</v>
      </c>
      <c r="J1001" t="str">
        <f t="shared" si="63"/>
        <v>98491.459,18715.852</v>
      </c>
      <c r="K1001" t="str">
        <f t="shared" si="64"/>
        <v>point 98491.459,18715.852</v>
      </c>
    </row>
    <row r="1002" spans="1:11" x14ac:dyDescent="0.2">
      <c r="A1002" t="s">
        <v>903</v>
      </c>
      <c r="B1002">
        <v>30</v>
      </c>
      <c r="C1002">
        <v>18707.967000000001</v>
      </c>
      <c r="D1002">
        <v>98567.066000000006</v>
      </c>
      <c r="E1002" t="s">
        <v>895</v>
      </c>
      <c r="G1002">
        <f t="shared" si="61"/>
        <v>1</v>
      </c>
      <c r="H1002">
        <f t="shared" si="62"/>
        <v>1</v>
      </c>
      <c r="J1002" t="str">
        <f t="shared" si="63"/>
        <v>98567.066,18707.967</v>
      </c>
      <c r="K1002" t="str">
        <f t="shared" si="64"/>
        <v>point 98567.066,18707.967</v>
      </c>
    </row>
    <row r="1003" spans="1:11" x14ac:dyDescent="0.2">
      <c r="A1003" t="s">
        <v>904</v>
      </c>
      <c r="B1003">
        <v>30.2</v>
      </c>
      <c r="C1003">
        <v>18542.505000000001</v>
      </c>
      <c r="D1003">
        <v>98616.341</v>
      </c>
      <c r="E1003" t="s">
        <v>895</v>
      </c>
      <c r="G1003">
        <f t="shared" si="61"/>
        <v>1</v>
      </c>
      <c r="H1003">
        <f t="shared" si="62"/>
        <v>1</v>
      </c>
      <c r="J1003" t="str">
        <f t="shared" si="63"/>
        <v>98616.341,18542.505</v>
      </c>
      <c r="K1003" t="str">
        <f t="shared" si="64"/>
        <v>point 98616.341,18542.505</v>
      </c>
    </row>
    <row r="1004" spans="1:11" x14ac:dyDescent="0.2">
      <c r="A1004" t="s">
        <v>893</v>
      </c>
      <c r="B1004">
        <v>30.5</v>
      </c>
      <c r="C1004">
        <v>18715.877</v>
      </c>
      <c r="D1004">
        <v>98291.168000000005</v>
      </c>
      <c r="E1004" t="s">
        <v>895</v>
      </c>
      <c r="G1004">
        <f t="shared" si="61"/>
        <v>1</v>
      </c>
      <c r="H1004">
        <f t="shared" si="62"/>
        <v>1</v>
      </c>
      <c r="J1004" t="str">
        <f t="shared" si="63"/>
        <v>98291.168,18715.877</v>
      </c>
      <c r="K1004" t="str">
        <f t="shared" si="64"/>
        <v>point 98291.168,18715.877</v>
      </c>
    </row>
    <row r="1005" spans="1:11" x14ac:dyDescent="0.2">
      <c r="A1005" t="s">
        <v>905</v>
      </c>
      <c r="B1005">
        <v>30.9</v>
      </c>
      <c r="C1005">
        <v>18492.423999999999</v>
      </c>
      <c r="D1005">
        <v>98441.258000000002</v>
      </c>
      <c r="E1005" t="s">
        <v>895</v>
      </c>
      <c r="G1005">
        <f t="shared" si="61"/>
        <v>1</v>
      </c>
      <c r="H1005">
        <f t="shared" si="62"/>
        <v>1</v>
      </c>
      <c r="J1005" t="str">
        <f t="shared" si="63"/>
        <v>98441.258,18492.424</v>
      </c>
      <c r="K1005" t="str">
        <f t="shared" si="64"/>
        <v>point 98441.258,18492.424</v>
      </c>
    </row>
    <row r="1006" spans="1:11" x14ac:dyDescent="0.2">
      <c r="A1006" t="s">
        <v>894</v>
      </c>
      <c r="B1006">
        <v>30</v>
      </c>
      <c r="C1006">
        <v>18715.87</v>
      </c>
      <c r="D1006">
        <v>98316.304999999993</v>
      </c>
      <c r="E1006" t="s">
        <v>895</v>
      </c>
      <c r="G1006">
        <f t="shared" si="61"/>
        <v>1</v>
      </c>
      <c r="H1006">
        <f t="shared" si="62"/>
        <v>1</v>
      </c>
      <c r="J1006" t="str">
        <f t="shared" si="63"/>
        <v>98316.305,18715.87</v>
      </c>
      <c r="K1006" t="str">
        <f t="shared" si="64"/>
        <v>point 98316.305,18715.87</v>
      </c>
    </row>
    <row r="1007" spans="1:11" x14ac:dyDescent="0.2">
      <c r="A1007" t="s">
        <v>906</v>
      </c>
      <c r="B1007">
        <v>30.2</v>
      </c>
      <c r="C1007">
        <v>18490.246999999999</v>
      </c>
      <c r="D1007">
        <v>98265.554999999993</v>
      </c>
      <c r="E1007" t="s">
        <v>895</v>
      </c>
      <c r="G1007">
        <f t="shared" si="61"/>
        <v>1</v>
      </c>
      <c r="H1007">
        <f t="shared" si="62"/>
        <v>1</v>
      </c>
      <c r="J1007" t="str">
        <f t="shared" si="63"/>
        <v>98265.555,18490.247</v>
      </c>
      <c r="K1007" t="str">
        <f t="shared" si="64"/>
        <v>point 98265.555,18490.247</v>
      </c>
    </row>
    <row r="1008" spans="1:11" x14ac:dyDescent="0.2">
      <c r="A1008" t="s">
        <v>907</v>
      </c>
      <c r="B1008">
        <v>30</v>
      </c>
      <c r="C1008">
        <v>18567.355</v>
      </c>
      <c r="D1008">
        <v>98216.379000000001</v>
      </c>
      <c r="E1008" t="s">
        <v>895</v>
      </c>
      <c r="G1008">
        <f t="shared" si="61"/>
        <v>1</v>
      </c>
      <c r="H1008">
        <f t="shared" si="62"/>
        <v>1</v>
      </c>
      <c r="J1008" t="str">
        <f t="shared" si="63"/>
        <v>98216.379,18567.355</v>
      </c>
      <c r="K1008" t="str">
        <f t="shared" si="64"/>
        <v>point 98216.379,18567.355</v>
      </c>
    </row>
    <row r="1009" spans="1:11" x14ac:dyDescent="0.2">
      <c r="A1009" t="s">
        <v>908</v>
      </c>
      <c r="B1009">
        <v>30</v>
      </c>
      <c r="C1009">
        <v>18594.023000000001</v>
      </c>
      <c r="D1009">
        <v>98216.308000000005</v>
      </c>
      <c r="E1009" t="s">
        <v>895</v>
      </c>
      <c r="G1009">
        <f t="shared" si="61"/>
        <v>1</v>
      </c>
      <c r="H1009">
        <f t="shared" si="62"/>
        <v>1</v>
      </c>
      <c r="J1009" t="str">
        <f t="shared" si="63"/>
        <v>98216.308,18594.023</v>
      </c>
      <c r="K1009" t="str">
        <f t="shared" si="64"/>
        <v>point 98216.308,18594.023</v>
      </c>
    </row>
    <row r="1010" spans="1:11" x14ac:dyDescent="0.2">
      <c r="A1010" t="s">
        <v>909</v>
      </c>
      <c r="B1010">
        <v>30.2</v>
      </c>
      <c r="C1010">
        <v>18667.526000000002</v>
      </c>
      <c r="D1010">
        <v>98216.213000000003</v>
      </c>
      <c r="E1010" t="s">
        <v>895</v>
      </c>
      <c r="G1010">
        <f t="shared" si="61"/>
        <v>1</v>
      </c>
      <c r="H1010">
        <f t="shared" si="62"/>
        <v>1</v>
      </c>
      <c r="J1010" t="str">
        <f t="shared" si="63"/>
        <v>98216.213,18667.526</v>
      </c>
      <c r="K1010" t="str">
        <f t="shared" si="64"/>
        <v>point 98216.213,18667.526</v>
      </c>
    </row>
    <row r="1011" spans="1:11" x14ac:dyDescent="0.2">
      <c r="A1011" t="s">
        <v>896</v>
      </c>
      <c r="B1011">
        <v>30</v>
      </c>
      <c r="C1011">
        <v>18715.931</v>
      </c>
      <c r="D1011">
        <v>98341.361000000004</v>
      </c>
      <c r="E1011" t="s">
        <v>895</v>
      </c>
      <c r="G1011">
        <f t="shared" si="61"/>
        <v>1</v>
      </c>
      <c r="H1011">
        <f t="shared" si="62"/>
        <v>1</v>
      </c>
      <c r="J1011" t="str">
        <f t="shared" si="63"/>
        <v>98341.361,18715.931</v>
      </c>
      <c r="K1011" t="str">
        <f t="shared" si="64"/>
        <v>point 98341.361,18715.931</v>
      </c>
    </row>
    <row r="1012" spans="1:11" x14ac:dyDescent="0.2">
      <c r="A1012" t="s">
        <v>897</v>
      </c>
      <c r="B1012">
        <v>30</v>
      </c>
      <c r="C1012">
        <v>18715.867999999999</v>
      </c>
      <c r="D1012">
        <v>98366.320999999996</v>
      </c>
      <c r="E1012" t="s">
        <v>895</v>
      </c>
      <c r="G1012">
        <f t="shared" si="61"/>
        <v>1</v>
      </c>
      <c r="H1012">
        <f t="shared" si="62"/>
        <v>1</v>
      </c>
      <c r="J1012" t="str">
        <f t="shared" si="63"/>
        <v>98366.321,18715.868</v>
      </c>
      <c r="K1012" t="str">
        <f t="shared" si="64"/>
        <v>point 98366.321,18715.868</v>
      </c>
    </row>
    <row r="1013" spans="1:11" x14ac:dyDescent="0.2">
      <c r="A1013" t="s">
        <v>898</v>
      </c>
      <c r="B1013">
        <v>30.5</v>
      </c>
      <c r="C1013">
        <v>18715.909</v>
      </c>
      <c r="D1013">
        <v>98391.388999999996</v>
      </c>
      <c r="E1013" t="s">
        <v>895</v>
      </c>
      <c r="G1013">
        <f t="shared" si="61"/>
        <v>1</v>
      </c>
      <c r="H1013">
        <f t="shared" si="62"/>
        <v>1</v>
      </c>
      <c r="J1013" t="str">
        <f t="shared" si="63"/>
        <v>98391.389,18715.909</v>
      </c>
      <c r="K1013" t="str">
        <f t="shared" si="64"/>
        <v>point 98391.389,18715.909</v>
      </c>
    </row>
    <row r="1014" spans="1:11" x14ac:dyDescent="0.2">
      <c r="A1014" t="s">
        <v>899</v>
      </c>
      <c r="B1014">
        <v>30</v>
      </c>
      <c r="C1014">
        <v>18715.952000000001</v>
      </c>
      <c r="D1014">
        <v>98416.426999999996</v>
      </c>
      <c r="E1014" t="s">
        <v>895</v>
      </c>
      <c r="G1014">
        <f t="shared" si="61"/>
        <v>1</v>
      </c>
      <c r="H1014">
        <f t="shared" si="62"/>
        <v>1</v>
      </c>
      <c r="J1014" t="str">
        <f t="shared" si="63"/>
        <v>98416.427,18715.952</v>
      </c>
      <c r="K1014" t="str">
        <f t="shared" si="64"/>
        <v>point 98416.427,18715.952</v>
      </c>
    </row>
    <row r="1015" spans="1:11" x14ac:dyDescent="0.2">
      <c r="A1015" t="s">
        <v>900</v>
      </c>
      <c r="B1015">
        <v>30</v>
      </c>
      <c r="C1015">
        <v>18715.867999999999</v>
      </c>
      <c r="D1015">
        <v>98441.505999999994</v>
      </c>
      <c r="E1015" t="s">
        <v>895</v>
      </c>
      <c r="G1015">
        <f t="shared" si="61"/>
        <v>1</v>
      </c>
      <c r="H1015">
        <f t="shared" si="62"/>
        <v>1</v>
      </c>
      <c r="J1015" t="str">
        <f t="shared" si="63"/>
        <v>98441.506,18715.868</v>
      </c>
      <c r="K1015" t="str">
        <f t="shared" si="64"/>
        <v>point 98441.506,18715.868</v>
      </c>
    </row>
    <row r="1016" spans="1:11" x14ac:dyDescent="0.2">
      <c r="A1016" t="s">
        <v>901</v>
      </c>
      <c r="B1016">
        <v>30</v>
      </c>
      <c r="C1016">
        <v>18715.794999999998</v>
      </c>
      <c r="D1016">
        <v>98466.364000000001</v>
      </c>
      <c r="E1016" t="s">
        <v>895</v>
      </c>
      <c r="G1016">
        <f t="shared" si="61"/>
        <v>1</v>
      </c>
      <c r="H1016">
        <f t="shared" si="62"/>
        <v>1</v>
      </c>
      <c r="J1016" t="str">
        <f t="shared" si="63"/>
        <v>98466.364,18715.795</v>
      </c>
      <c r="K1016" t="str">
        <f t="shared" si="64"/>
        <v>point 98466.364,18715.795</v>
      </c>
    </row>
    <row r="1017" spans="1:11" x14ac:dyDescent="0.2">
      <c r="A1017" t="s">
        <v>937</v>
      </c>
      <c r="B1017">
        <v>42.2</v>
      </c>
      <c r="C1017">
        <v>18659.780999999999</v>
      </c>
      <c r="D1017">
        <v>98322.785000000003</v>
      </c>
      <c r="E1017" t="s">
        <v>895</v>
      </c>
      <c r="G1017">
        <f t="shared" si="61"/>
        <v>1</v>
      </c>
      <c r="H1017">
        <f t="shared" si="62"/>
        <v>1</v>
      </c>
      <c r="J1017" t="str">
        <f t="shared" si="63"/>
        <v>98322.785,18659.781</v>
      </c>
      <c r="K1017" t="str">
        <f t="shared" si="64"/>
        <v>point 98322.785,18659.781</v>
      </c>
    </row>
    <row r="1018" spans="1:11" x14ac:dyDescent="0.2">
      <c r="A1018" t="s">
        <v>938</v>
      </c>
      <c r="B1018">
        <v>40</v>
      </c>
      <c r="C1018">
        <v>18672.945</v>
      </c>
      <c r="D1018">
        <v>98443.876999999993</v>
      </c>
      <c r="E1018" t="s">
        <v>895</v>
      </c>
      <c r="G1018">
        <f t="shared" si="61"/>
        <v>1</v>
      </c>
      <c r="H1018">
        <f t="shared" si="62"/>
        <v>1</v>
      </c>
      <c r="J1018" t="str">
        <f t="shared" si="63"/>
        <v>98443.877,18672.945</v>
      </c>
      <c r="K1018" t="str">
        <f t="shared" si="64"/>
        <v>point 98443.877,18672.945</v>
      </c>
    </row>
    <row r="1019" spans="1:11" x14ac:dyDescent="0.2">
      <c r="A1019" t="s">
        <v>939</v>
      </c>
      <c r="B1019">
        <v>40</v>
      </c>
      <c r="C1019">
        <v>18649.483</v>
      </c>
      <c r="D1019">
        <v>98468.376000000004</v>
      </c>
      <c r="E1019" t="s">
        <v>895</v>
      </c>
      <c r="G1019">
        <f t="shared" si="61"/>
        <v>1</v>
      </c>
      <c r="H1019">
        <f t="shared" si="62"/>
        <v>1</v>
      </c>
      <c r="J1019" t="str">
        <f t="shared" si="63"/>
        <v>98468.376,18649.483</v>
      </c>
      <c r="K1019" t="str">
        <f t="shared" si="64"/>
        <v>point 98468.376,18649.483</v>
      </c>
    </row>
    <row r="1020" spans="1:11" x14ac:dyDescent="0.2">
      <c r="A1020" t="s">
        <v>940</v>
      </c>
      <c r="B1020">
        <v>39.5</v>
      </c>
      <c r="C1020">
        <v>18558.027999999998</v>
      </c>
      <c r="D1020">
        <v>98491.858999999997</v>
      </c>
      <c r="E1020" t="s">
        <v>895</v>
      </c>
      <c r="G1020">
        <f t="shared" si="61"/>
        <v>1</v>
      </c>
      <c r="H1020">
        <f t="shared" si="62"/>
        <v>1</v>
      </c>
      <c r="J1020" t="str">
        <f t="shared" si="63"/>
        <v>98491.859,18558.028</v>
      </c>
      <c r="K1020" t="str">
        <f t="shared" si="64"/>
        <v>point 98491.859,18558.028</v>
      </c>
    </row>
    <row r="1021" spans="1:11" x14ac:dyDescent="0.2">
      <c r="A1021" t="s">
        <v>941</v>
      </c>
      <c r="B1021">
        <v>35.799999999999997</v>
      </c>
      <c r="C1021">
        <v>18536.503000000001</v>
      </c>
      <c r="D1021">
        <v>98369.743000000002</v>
      </c>
      <c r="E1021" t="s">
        <v>895</v>
      </c>
      <c r="G1021">
        <f t="shared" si="61"/>
        <v>1</v>
      </c>
      <c r="H1021">
        <f t="shared" si="62"/>
        <v>1</v>
      </c>
      <c r="J1021" t="str">
        <f t="shared" si="63"/>
        <v>98369.743,18536.503</v>
      </c>
      <c r="K1021" t="str">
        <f t="shared" si="64"/>
        <v>point 98369.743,18536.503</v>
      </c>
    </row>
    <row r="1022" spans="1:11" x14ac:dyDescent="0.2">
      <c r="A1022" t="s">
        <v>942</v>
      </c>
      <c r="B1022">
        <v>34.799999999999997</v>
      </c>
      <c r="C1022">
        <v>18553.569</v>
      </c>
      <c r="D1022">
        <v>98272.395000000004</v>
      </c>
      <c r="E1022" t="s">
        <v>895</v>
      </c>
      <c r="G1022">
        <f t="shared" si="61"/>
        <v>1</v>
      </c>
      <c r="H1022">
        <f t="shared" si="62"/>
        <v>1</v>
      </c>
      <c r="J1022" t="str">
        <f t="shared" si="63"/>
        <v>98272.395,18553.569</v>
      </c>
      <c r="K1022" t="str">
        <f t="shared" si="64"/>
        <v>point 98272.395,18553.569</v>
      </c>
    </row>
    <row r="1023" spans="1:11" x14ac:dyDescent="0.2">
      <c r="A1023" t="s">
        <v>943</v>
      </c>
      <c r="B1023">
        <v>10</v>
      </c>
      <c r="C1023">
        <v>18548.485000000001</v>
      </c>
      <c r="D1023">
        <v>98380.755999999994</v>
      </c>
      <c r="E1023" t="s">
        <v>895</v>
      </c>
      <c r="G1023">
        <f t="shared" si="61"/>
        <v>1</v>
      </c>
      <c r="H1023">
        <f t="shared" si="62"/>
        <v>1</v>
      </c>
      <c r="J1023" t="str">
        <f t="shared" si="63"/>
        <v>98380.756,18548.485</v>
      </c>
      <c r="K1023" t="str">
        <f t="shared" si="64"/>
        <v>point 98380.756,18548.485</v>
      </c>
    </row>
    <row r="1024" spans="1:11" x14ac:dyDescent="0.2">
      <c r="A1024" t="s">
        <v>944</v>
      </c>
      <c r="B1024">
        <v>10</v>
      </c>
      <c r="C1024">
        <v>18548.88</v>
      </c>
      <c r="D1024">
        <v>98353.611999999994</v>
      </c>
      <c r="E1024" t="s">
        <v>895</v>
      </c>
      <c r="G1024">
        <f t="shared" si="61"/>
        <v>1</v>
      </c>
      <c r="H1024">
        <f t="shared" si="62"/>
        <v>1</v>
      </c>
      <c r="J1024" t="str">
        <f t="shared" si="63"/>
        <v>98353.612,18548.88</v>
      </c>
      <c r="K1024" t="str">
        <f t="shared" si="64"/>
        <v>point 98353.612,18548.88</v>
      </c>
    </row>
    <row r="1025" spans="1:11" x14ac:dyDescent="0.2">
      <c r="A1025" t="s">
        <v>945</v>
      </c>
      <c r="B1025">
        <v>15</v>
      </c>
      <c r="C1025">
        <v>18652.578000000001</v>
      </c>
      <c r="D1025">
        <v>98415.11</v>
      </c>
      <c r="E1025" t="s">
        <v>895</v>
      </c>
      <c r="G1025">
        <f t="shared" si="61"/>
        <v>1</v>
      </c>
      <c r="H1025">
        <f t="shared" si="62"/>
        <v>1</v>
      </c>
      <c r="J1025" t="str">
        <f t="shared" si="63"/>
        <v>98415.11,18652.578</v>
      </c>
      <c r="K1025" t="str">
        <f t="shared" si="64"/>
        <v>point 98415.11,18652.578</v>
      </c>
    </row>
    <row r="1026" spans="1:11" x14ac:dyDescent="0.2">
      <c r="A1026" t="s">
        <v>946</v>
      </c>
      <c r="B1026">
        <v>15</v>
      </c>
      <c r="C1026">
        <v>18647.468000000001</v>
      </c>
      <c r="D1026">
        <v>98445.255000000005</v>
      </c>
      <c r="E1026" t="s">
        <v>895</v>
      </c>
      <c r="G1026">
        <f t="shared" ref="G1026:G1089" si="65">COUNTIF($A:$A,A1026)</f>
        <v>1</v>
      </c>
      <c r="H1026">
        <f t="shared" ref="H1026:H1089" si="66">COUNTIFS($C:$C,C1026,$D:$D,D1026)</f>
        <v>1</v>
      </c>
      <c r="J1026" t="str">
        <f t="shared" ref="J1026:J1089" si="67">D1026&amp;","&amp;C1026</f>
        <v>98445.255,18647.468</v>
      </c>
      <c r="K1026" t="str">
        <f t="shared" ref="K1026:K1089" si="68">"point "&amp;J1026</f>
        <v>point 98445.255,18647.468</v>
      </c>
    </row>
    <row r="1027" spans="1:11" x14ac:dyDescent="0.2">
      <c r="A1027" t="s">
        <v>2085</v>
      </c>
      <c r="B1027">
        <v>36</v>
      </c>
      <c r="C1027">
        <v>18691.04</v>
      </c>
      <c r="D1027">
        <v>98266.437000000005</v>
      </c>
      <c r="E1027" t="s">
        <v>895</v>
      </c>
      <c r="G1027">
        <f t="shared" si="65"/>
        <v>1</v>
      </c>
      <c r="H1027">
        <f t="shared" si="66"/>
        <v>1</v>
      </c>
      <c r="J1027" t="str">
        <f t="shared" si="67"/>
        <v>98266.437,18691.04</v>
      </c>
      <c r="K1027" t="str">
        <f t="shared" si="68"/>
        <v>point 98266.437,18691.04</v>
      </c>
    </row>
    <row r="1028" spans="1:11" x14ac:dyDescent="0.2">
      <c r="A1028" t="s">
        <v>2086</v>
      </c>
      <c r="B1028">
        <v>39</v>
      </c>
      <c r="C1028">
        <v>18690.988000000001</v>
      </c>
      <c r="D1028">
        <v>98491.175000000003</v>
      </c>
      <c r="E1028" t="s">
        <v>895</v>
      </c>
      <c r="G1028">
        <f t="shared" si="65"/>
        <v>1</v>
      </c>
      <c r="H1028">
        <f t="shared" si="66"/>
        <v>1</v>
      </c>
      <c r="J1028" t="str">
        <f t="shared" si="67"/>
        <v>98491.175,18690.988</v>
      </c>
      <c r="K1028" t="str">
        <f t="shared" si="68"/>
        <v>point 98491.175,18690.988</v>
      </c>
    </row>
    <row r="1029" spans="1:11" x14ac:dyDescent="0.2">
      <c r="A1029" t="s">
        <v>2087</v>
      </c>
      <c r="B1029">
        <v>47.6</v>
      </c>
      <c r="C1029">
        <v>18542.098000000002</v>
      </c>
      <c r="D1029">
        <v>98491.563999999998</v>
      </c>
      <c r="E1029" t="s">
        <v>895</v>
      </c>
      <c r="G1029">
        <f t="shared" si="65"/>
        <v>1</v>
      </c>
      <c r="H1029">
        <f t="shared" si="66"/>
        <v>1</v>
      </c>
      <c r="J1029" t="str">
        <f t="shared" si="67"/>
        <v>98491.564,18542.098</v>
      </c>
      <c r="K1029" t="str">
        <f t="shared" si="68"/>
        <v>point 98491.564,18542.098</v>
      </c>
    </row>
    <row r="1030" spans="1:11" x14ac:dyDescent="0.2">
      <c r="A1030" t="s">
        <v>2088</v>
      </c>
      <c r="B1030">
        <v>42.8</v>
      </c>
      <c r="C1030">
        <v>18542.561000000002</v>
      </c>
      <c r="D1030">
        <v>98541.260999999999</v>
      </c>
      <c r="E1030" t="s">
        <v>895</v>
      </c>
      <c r="G1030">
        <f t="shared" si="65"/>
        <v>1</v>
      </c>
      <c r="H1030">
        <f t="shared" si="66"/>
        <v>1</v>
      </c>
      <c r="J1030" t="str">
        <f t="shared" si="67"/>
        <v>98541.261,18542.561</v>
      </c>
      <c r="K1030" t="str">
        <f t="shared" si="68"/>
        <v>point 98541.261,18542.561</v>
      </c>
    </row>
    <row r="1031" spans="1:11" x14ac:dyDescent="0.2">
      <c r="A1031" t="s">
        <v>2089</v>
      </c>
      <c r="B1031">
        <v>45.1</v>
      </c>
      <c r="C1031">
        <v>18542.502</v>
      </c>
      <c r="D1031">
        <v>98566.395000000004</v>
      </c>
      <c r="E1031" t="s">
        <v>895</v>
      </c>
      <c r="G1031">
        <f t="shared" si="65"/>
        <v>1</v>
      </c>
      <c r="H1031">
        <f t="shared" si="66"/>
        <v>1</v>
      </c>
      <c r="J1031" t="str">
        <f t="shared" si="67"/>
        <v>98566.395,18542.502</v>
      </c>
      <c r="K1031" t="str">
        <f t="shared" si="68"/>
        <v>point 98566.395,18542.502</v>
      </c>
    </row>
    <row r="1032" spans="1:11" x14ac:dyDescent="0.2">
      <c r="A1032" t="s">
        <v>2090</v>
      </c>
      <c r="B1032">
        <v>37.5</v>
      </c>
      <c r="C1032">
        <v>18542.523000000001</v>
      </c>
      <c r="D1032">
        <v>98591.290999999997</v>
      </c>
      <c r="E1032" t="s">
        <v>895</v>
      </c>
      <c r="G1032">
        <f t="shared" si="65"/>
        <v>1</v>
      </c>
      <c r="H1032">
        <f t="shared" si="66"/>
        <v>1</v>
      </c>
      <c r="J1032" t="str">
        <f t="shared" si="67"/>
        <v>98591.291,18542.523</v>
      </c>
      <c r="K1032" t="str">
        <f t="shared" si="68"/>
        <v>point 98591.291,18542.523</v>
      </c>
    </row>
    <row r="1033" spans="1:11" x14ac:dyDescent="0.2">
      <c r="A1033" t="s">
        <v>2091</v>
      </c>
      <c r="B1033">
        <v>42.5</v>
      </c>
      <c r="C1033">
        <v>18522.772000000001</v>
      </c>
      <c r="D1033">
        <v>98244.163</v>
      </c>
      <c r="E1033" t="s">
        <v>895</v>
      </c>
      <c r="G1033">
        <f t="shared" si="65"/>
        <v>1</v>
      </c>
      <c r="H1033">
        <f t="shared" si="66"/>
        <v>1</v>
      </c>
      <c r="J1033" t="str">
        <f t="shared" si="67"/>
        <v>98244.163,18522.772</v>
      </c>
      <c r="K1033" t="str">
        <f t="shared" si="68"/>
        <v>point 98244.163,18522.772</v>
      </c>
    </row>
    <row r="1034" spans="1:11" x14ac:dyDescent="0.2">
      <c r="A1034" t="s">
        <v>2092</v>
      </c>
      <c r="B1034">
        <v>33.9</v>
      </c>
      <c r="C1034">
        <v>18516.79</v>
      </c>
      <c r="D1034">
        <v>98267.072</v>
      </c>
      <c r="E1034" t="s">
        <v>895</v>
      </c>
      <c r="G1034">
        <f t="shared" si="65"/>
        <v>1</v>
      </c>
      <c r="H1034">
        <f t="shared" si="66"/>
        <v>1</v>
      </c>
      <c r="J1034" t="str">
        <f t="shared" si="67"/>
        <v>98267.072,18516.79</v>
      </c>
      <c r="K1034" t="str">
        <f t="shared" si="68"/>
        <v>point 98267.072,18516.79</v>
      </c>
    </row>
    <row r="1035" spans="1:11" x14ac:dyDescent="0.2">
      <c r="A1035" t="s">
        <v>2093</v>
      </c>
      <c r="B1035">
        <v>36.299999999999997</v>
      </c>
      <c r="C1035">
        <v>18690.691999999999</v>
      </c>
      <c r="D1035">
        <v>98516.312999999995</v>
      </c>
      <c r="E1035" t="s">
        <v>895</v>
      </c>
      <c r="G1035">
        <f t="shared" si="65"/>
        <v>1</v>
      </c>
      <c r="H1035">
        <f t="shared" si="66"/>
        <v>1</v>
      </c>
      <c r="J1035" t="str">
        <f t="shared" si="67"/>
        <v>98516.313,18690.692</v>
      </c>
      <c r="K1035" t="str">
        <f t="shared" si="68"/>
        <v>point 98516.313,18690.692</v>
      </c>
    </row>
    <row r="1036" spans="1:11" x14ac:dyDescent="0.2">
      <c r="A1036" t="s">
        <v>930</v>
      </c>
      <c r="B1036">
        <v>54.1</v>
      </c>
      <c r="C1036">
        <v>18517.478999999999</v>
      </c>
      <c r="D1036">
        <v>98366.307000000001</v>
      </c>
      <c r="E1036" t="s">
        <v>895</v>
      </c>
      <c r="G1036">
        <f t="shared" si="65"/>
        <v>1</v>
      </c>
      <c r="H1036">
        <f t="shared" si="66"/>
        <v>1</v>
      </c>
      <c r="J1036" t="str">
        <f t="shared" si="67"/>
        <v>98366.307,18517.479</v>
      </c>
      <c r="K1036" t="str">
        <f t="shared" si="68"/>
        <v>point 98366.307,18517.479</v>
      </c>
    </row>
    <row r="1037" spans="1:11" x14ac:dyDescent="0.2">
      <c r="A1037" t="s">
        <v>931</v>
      </c>
      <c r="B1037">
        <v>45.1</v>
      </c>
      <c r="C1037">
        <v>18517.406999999999</v>
      </c>
      <c r="D1037">
        <v>98391.335999999996</v>
      </c>
      <c r="E1037" t="s">
        <v>895</v>
      </c>
      <c r="G1037">
        <f t="shared" si="65"/>
        <v>1</v>
      </c>
      <c r="H1037">
        <f t="shared" si="66"/>
        <v>1</v>
      </c>
      <c r="J1037" t="str">
        <f t="shared" si="67"/>
        <v>98391.336,18517.407</v>
      </c>
      <c r="K1037" t="str">
        <f t="shared" si="68"/>
        <v>point 98391.336,18517.407</v>
      </c>
    </row>
    <row r="1038" spans="1:11" x14ac:dyDescent="0.2">
      <c r="A1038" t="s">
        <v>932</v>
      </c>
      <c r="B1038">
        <v>42.4</v>
      </c>
      <c r="C1038">
        <v>18517.464</v>
      </c>
      <c r="D1038">
        <v>98416.247000000003</v>
      </c>
      <c r="E1038" t="s">
        <v>895</v>
      </c>
      <c r="G1038">
        <f t="shared" si="65"/>
        <v>1</v>
      </c>
      <c r="H1038">
        <f t="shared" si="66"/>
        <v>1</v>
      </c>
      <c r="J1038" t="str">
        <f t="shared" si="67"/>
        <v>98416.247,18517.464</v>
      </c>
      <c r="K1038" t="str">
        <f t="shared" si="68"/>
        <v>point 98416.247,18517.464</v>
      </c>
    </row>
    <row r="1039" spans="1:11" x14ac:dyDescent="0.2">
      <c r="A1039" t="s">
        <v>933</v>
      </c>
      <c r="B1039">
        <v>43.5</v>
      </c>
      <c r="C1039">
        <v>18517.248</v>
      </c>
      <c r="D1039">
        <v>98441.289000000004</v>
      </c>
      <c r="E1039" t="s">
        <v>895</v>
      </c>
      <c r="G1039">
        <f t="shared" si="65"/>
        <v>1</v>
      </c>
      <c r="H1039">
        <f t="shared" si="66"/>
        <v>1</v>
      </c>
      <c r="J1039" t="str">
        <f t="shared" si="67"/>
        <v>98441.289,18517.248</v>
      </c>
      <c r="K1039" t="str">
        <f t="shared" si="68"/>
        <v>point 98441.289,18517.248</v>
      </c>
    </row>
    <row r="1040" spans="1:11" x14ac:dyDescent="0.2">
      <c r="A1040" t="s">
        <v>934</v>
      </c>
      <c r="B1040">
        <v>46.5</v>
      </c>
      <c r="C1040">
        <v>18517.420999999998</v>
      </c>
      <c r="D1040">
        <v>98466.327999999994</v>
      </c>
      <c r="E1040" t="s">
        <v>895</v>
      </c>
      <c r="G1040">
        <f t="shared" si="65"/>
        <v>1</v>
      </c>
      <c r="H1040">
        <f t="shared" si="66"/>
        <v>1</v>
      </c>
      <c r="J1040" t="str">
        <f t="shared" si="67"/>
        <v>98466.328,18517.421</v>
      </c>
      <c r="K1040" t="str">
        <f t="shared" si="68"/>
        <v>point 98466.328,18517.421</v>
      </c>
    </row>
    <row r="1041" spans="1:11" x14ac:dyDescent="0.2">
      <c r="A1041" t="s">
        <v>935</v>
      </c>
      <c r="B1041">
        <v>48.8</v>
      </c>
      <c r="C1041">
        <v>18517.25</v>
      </c>
      <c r="D1041">
        <v>98566.379000000001</v>
      </c>
      <c r="E1041" t="s">
        <v>895</v>
      </c>
      <c r="G1041">
        <f t="shared" si="65"/>
        <v>1</v>
      </c>
      <c r="H1041">
        <f t="shared" si="66"/>
        <v>1</v>
      </c>
      <c r="J1041" t="str">
        <f t="shared" si="67"/>
        <v>98566.379,18517.25</v>
      </c>
      <c r="K1041" t="str">
        <f t="shared" si="68"/>
        <v>point 98566.379,18517.25</v>
      </c>
    </row>
    <row r="1042" spans="1:11" x14ac:dyDescent="0.2">
      <c r="A1042" t="s">
        <v>936</v>
      </c>
      <c r="B1042">
        <v>39.1</v>
      </c>
      <c r="C1042">
        <v>18520.567999999999</v>
      </c>
      <c r="D1042">
        <v>98590.89</v>
      </c>
      <c r="E1042" t="s">
        <v>895</v>
      </c>
      <c r="G1042">
        <f t="shared" si="65"/>
        <v>1</v>
      </c>
      <c r="H1042">
        <f t="shared" si="66"/>
        <v>1</v>
      </c>
      <c r="J1042" t="str">
        <f t="shared" si="67"/>
        <v>98590.89,18520.568</v>
      </c>
      <c r="K1042" t="str">
        <f t="shared" si="68"/>
        <v>point 98590.89,18520.568</v>
      </c>
    </row>
    <row r="1043" spans="1:11" x14ac:dyDescent="0.2">
      <c r="A1043" t="s">
        <v>2094</v>
      </c>
      <c r="B1043">
        <v>40.1</v>
      </c>
      <c r="C1043">
        <v>18690.888999999999</v>
      </c>
      <c r="D1043">
        <v>98541.275999999998</v>
      </c>
      <c r="E1043" t="s">
        <v>895</v>
      </c>
      <c r="G1043">
        <f t="shared" si="65"/>
        <v>1</v>
      </c>
      <c r="H1043">
        <f t="shared" si="66"/>
        <v>1</v>
      </c>
      <c r="J1043" t="str">
        <f t="shared" si="67"/>
        <v>98541.276,18690.889</v>
      </c>
      <c r="K1043" t="str">
        <f t="shared" si="68"/>
        <v>point 98541.276,18690.889</v>
      </c>
    </row>
    <row r="1044" spans="1:11" x14ac:dyDescent="0.2">
      <c r="A1044" t="s">
        <v>2095</v>
      </c>
      <c r="B1044">
        <v>37.200000000000003</v>
      </c>
      <c r="C1044">
        <v>18687.208999999999</v>
      </c>
      <c r="D1044">
        <v>98587.626999999993</v>
      </c>
      <c r="E1044" t="s">
        <v>895</v>
      </c>
      <c r="G1044">
        <f t="shared" si="65"/>
        <v>1</v>
      </c>
      <c r="H1044">
        <f t="shared" si="66"/>
        <v>1</v>
      </c>
      <c r="J1044" t="str">
        <f t="shared" si="67"/>
        <v>98587.627,18687.209</v>
      </c>
      <c r="K1044" t="str">
        <f t="shared" si="68"/>
        <v>point 98587.627,18687.209</v>
      </c>
    </row>
    <row r="1045" spans="1:11" x14ac:dyDescent="0.2">
      <c r="A1045" t="s">
        <v>2096</v>
      </c>
      <c r="B1045">
        <v>34.5</v>
      </c>
      <c r="C1045">
        <v>18667.513999999999</v>
      </c>
      <c r="D1045">
        <v>98241.86</v>
      </c>
      <c r="E1045" t="s">
        <v>895</v>
      </c>
      <c r="G1045">
        <f t="shared" si="65"/>
        <v>1</v>
      </c>
      <c r="H1045">
        <f t="shared" si="66"/>
        <v>1</v>
      </c>
      <c r="J1045" t="str">
        <f t="shared" si="67"/>
        <v>98241.86,18667.514</v>
      </c>
      <c r="K1045" t="str">
        <f t="shared" si="68"/>
        <v>point 98241.86,18667.514</v>
      </c>
    </row>
    <row r="1046" spans="1:11" x14ac:dyDescent="0.2">
      <c r="A1046" t="s">
        <v>2097</v>
      </c>
      <c r="B1046">
        <v>30</v>
      </c>
      <c r="C1046">
        <v>18667.268</v>
      </c>
      <c r="D1046">
        <v>98266.625</v>
      </c>
      <c r="E1046" t="s">
        <v>895</v>
      </c>
      <c r="G1046">
        <f t="shared" si="65"/>
        <v>1</v>
      </c>
      <c r="H1046">
        <f t="shared" si="66"/>
        <v>1</v>
      </c>
      <c r="J1046" t="str">
        <f t="shared" si="67"/>
        <v>98266.625,18667.268</v>
      </c>
      <c r="K1046" t="str">
        <f t="shared" si="68"/>
        <v>point 98266.625,18667.268</v>
      </c>
    </row>
    <row r="1047" spans="1:11" x14ac:dyDescent="0.2">
      <c r="A1047" t="s">
        <v>2098</v>
      </c>
      <c r="B1047">
        <v>39.799999999999997</v>
      </c>
      <c r="C1047">
        <v>18667.359</v>
      </c>
      <c r="D1047">
        <v>98291.585000000006</v>
      </c>
      <c r="E1047" t="s">
        <v>895</v>
      </c>
      <c r="G1047">
        <f t="shared" si="65"/>
        <v>1</v>
      </c>
      <c r="H1047">
        <f t="shared" si="66"/>
        <v>1</v>
      </c>
      <c r="J1047" t="str">
        <f t="shared" si="67"/>
        <v>98291.585,18667.359</v>
      </c>
      <c r="K1047" t="str">
        <f t="shared" si="68"/>
        <v>point 98291.585,18667.359</v>
      </c>
    </row>
    <row r="1048" spans="1:11" x14ac:dyDescent="0.2">
      <c r="A1048" t="s">
        <v>2099</v>
      </c>
      <c r="B1048">
        <v>36</v>
      </c>
      <c r="C1048">
        <v>18690.764999999999</v>
      </c>
      <c r="D1048">
        <v>98291.354000000007</v>
      </c>
      <c r="E1048" t="s">
        <v>895</v>
      </c>
      <c r="G1048">
        <f t="shared" si="65"/>
        <v>1</v>
      </c>
      <c r="H1048">
        <f t="shared" si="66"/>
        <v>1</v>
      </c>
      <c r="J1048" t="str">
        <f t="shared" si="67"/>
        <v>98291.354,18690.765</v>
      </c>
      <c r="K1048" t="str">
        <f t="shared" si="68"/>
        <v>point 98291.354,18690.765</v>
      </c>
    </row>
    <row r="1049" spans="1:11" x14ac:dyDescent="0.2">
      <c r="A1049" t="s">
        <v>2100</v>
      </c>
      <c r="B1049">
        <v>36.5</v>
      </c>
      <c r="C1049">
        <v>18667.381000000001</v>
      </c>
      <c r="D1049">
        <v>98366.407999999996</v>
      </c>
      <c r="E1049" t="s">
        <v>895</v>
      </c>
      <c r="G1049">
        <f t="shared" si="65"/>
        <v>1</v>
      </c>
      <c r="H1049">
        <f t="shared" si="66"/>
        <v>1</v>
      </c>
      <c r="J1049" t="str">
        <f t="shared" si="67"/>
        <v>98366.408,18667.381</v>
      </c>
      <c r="K1049" t="str">
        <f t="shared" si="68"/>
        <v>point 98366.408,18667.381</v>
      </c>
    </row>
    <row r="1050" spans="1:11" x14ac:dyDescent="0.2">
      <c r="A1050" t="s">
        <v>2101</v>
      </c>
      <c r="B1050">
        <v>47.3</v>
      </c>
      <c r="C1050">
        <v>18667.496999999999</v>
      </c>
      <c r="D1050">
        <v>98391.338000000003</v>
      </c>
      <c r="E1050" t="s">
        <v>895</v>
      </c>
      <c r="G1050">
        <f t="shared" si="65"/>
        <v>1</v>
      </c>
      <c r="H1050">
        <f t="shared" si="66"/>
        <v>1</v>
      </c>
      <c r="J1050" t="str">
        <f t="shared" si="67"/>
        <v>98391.338,18667.497</v>
      </c>
      <c r="K1050" t="str">
        <f t="shared" si="68"/>
        <v>point 98391.338,18667.497</v>
      </c>
    </row>
    <row r="1051" spans="1:11" x14ac:dyDescent="0.2">
      <c r="A1051" t="s">
        <v>2102</v>
      </c>
      <c r="B1051">
        <v>44.2</v>
      </c>
      <c r="C1051">
        <v>18667.607</v>
      </c>
      <c r="D1051">
        <v>98416.456999999995</v>
      </c>
      <c r="E1051" t="s">
        <v>895</v>
      </c>
      <c r="G1051">
        <f t="shared" si="65"/>
        <v>1</v>
      </c>
      <c r="H1051">
        <f t="shared" si="66"/>
        <v>1</v>
      </c>
      <c r="J1051" t="str">
        <f t="shared" si="67"/>
        <v>98416.457,18667.607</v>
      </c>
      <c r="K1051" t="str">
        <f t="shared" si="68"/>
        <v>point 98416.457,18667.607</v>
      </c>
    </row>
    <row r="1052" spans="1:11" x14ac:dyDescent="0.2">
      <c r="A1052" t="s">
        <v>2103</v>
      </c>
      <c r="B1052">
        <v>44.2</v>
      </c>
      <c r="C1052">
        <v>18667.25</v>
      </c>
      <c r="D1052">
        <v>98441.241999999998</v>
      </c>
      <c r="E1052" t="s">
        <v>895</v>
      </c>
      <c r="G1052">
        <f t="shared" si="65"/>
        <v>1</v>
      </c>
      <c r="H1052">
        <f t="shared" si="66"/>
        <v>1</v>
      </c>
      <c r="J1052" t="str">
        <f t="shared" si="67"/>
        <v>98441.242,18667.25</v>
      </c>
      <c r="K1052" t="str">
        <f t="shared" si="68"/>
        <v>point 98441.242,18667.25</v>
      </c>
    </row>
    <row r="1053" spans="1:11" x14ac:dyDescent="0.2">
      <c r="A1053" t="s">
        <v>2104</v>
      </c>
      <c r="B1053">
        <v>45.5</v>
      </c>
      <c r="C1053">
        <v>18667.483</v>
      </c>
      <c r="D1053">
        <v>98466.301000000007</v>
      </c>
      <c r="E1053" t="s">
        <v>895</v>
      </c>
      <c r="G1053">
        <f t="shared" si="65"/>
        <v>1</v>
      </c>
      <c r="H1053">
        <f t="shared" si="66"/>
        <v>1</v>
      </c>
      <c r="J1053" t="str">
        <f t="shared" si="67"/>
        <v>98466.301,18667.483</v>
      </c>
      <c r="K1053" t="str">
        <f t="shared" si="68"/>
        <v>point 98466.301,18667.483</v>
      </c>
    </row>
    <row r="1054" spans="1:11" x14ac:dyDescent="0.2">
      <c r="A1054" t="s">
        <v>2105</v>
      </c>
      <c r="B1054">
        <v>44.6</v>
      </c>
      <c r="C1054">
        <v>18667.571</v>
      </c>
      <c r="D1054">
        <v>98491.319000000003</v>
      </c>
      <c r="E1054" t="s">
        <v>895</v>
      </c>
      <c r="G1054">
        <f t="shared" si="65"/>
        <v>1</v>
      </c>
      <c r="H1054">
        <f t="shared" si="66"/>
        <v>1</v>
      </c>
      <c r="J1054" t="str">
        <f t="shared" si="67"/>
        <v>98491.319,18667.571</v>
      </c>
      <c r="K1054" t="str">
        <f t="shared" si="68"/>
        <v>point 98491.319,18667.571</v>
      </c>
    </row>
    <row r="1055" spans="1:11" x14ac:dyDescent="0.2">
      <c r="A1055" t="s">
        <v>2106</v>
      </c>
      <c r="B1055">
        <v>41.6</v>
      </c>
      <c r="C1055">
        <v>18667.374</v>
      </c>
      <c r="D1055">
        <v>98516.222999999998</v>
      </c>
      <c r="E1055" t="s">
        <v>895</v>
      </c>
      <c r="G1055">
        <f t="shared" si="65"/>
        <v>1</v>
      </c>
      <c r="H1055">
        <f t="shared" si="66"/>
        <v>1</v>
      </c>
      <c r="J1055" t="str">
        <f t="shared" si="67"/>
        <v>98516.223,18667.374</v>
      </c>
      <c r="K1055" t="str">
        <f t="shared" si="68"/>
        <v>point 98516.223,18667.374</v>
      </c>
    </row>
    <row r="1056" spans="1:11" x14ac:dyDescent="0.2">
      <c r="A1056" t="s">
        <v>2107</v>
      </c>
      <c r="B1056">
        <v>32.200000000000003</v>
      </c>
      <c r="C1056">
        <v>18667.407999999999</v>
      </c>
      <c r="D1056">
        <v>98591.231</v>
      </c>
      <c r="E1056" t="s">
        <v>895</v>
      </c>
      <c r="G1056">
        <f t="shared" si="65"/>
        <v>1</v>
      </c>
      <c r="H1056">
        <f t="shared" si="66"/>
        <v>1</v>
      </c>
      <c r="J1056" t="str">
        <f t="shared" si="67"/>
        <v>98591.231,18667.408</v>
      </c>
      <c r="K1056" t="str">
        <f t="shared" si="68"/>
        <v>point 98591.231,18667.408</v>
      </c>
    </row>
    <row r="1057" spans="1:11" x14ac:dyDescent="0.2">
      <c r="A1057" t="s">
        <v>2108</v>
      </c>
      <c r="B1057">
        <v>47.5</v>
      </c>
      <c r="C1057">
        <v>18690.954000000002</v>
      </c>
      <c r="D1057">
        <v>98316.441000000006</v>
      </c>
      <c r="E1057" t="s">
        <v>895</v>
      </c>
      <c r="G1057">
        <f t="shared" si="65"/>
        <v>1</v>
      </c>
      <c r="H1057">
        <f t="shared" si="66"/>
        <v>1</v>
      </c>
      <c r="J1057" t="str">
        <f t="shared" si="67"/>
        <v>98316.441,18690.954</v>
      </c>
      <c r="K1057" t="str">
        <f t="shared" si="68"/>
        <v>point 98316.441,18690.954</v>
      </c>
    </row>
    <row r="1058" spans="1:11" x14ac:dyDescent="0.2">
      <c r="A1058" t="s">
        <v>2109</v>
      </c>
      <c r="B1058">
        <v>28.5</v>
      </c>
      <c r="C1058">
        <v>18642.611000000001</v>
      </c>
      <c r="D1058">
        <v>98266.407000000007</v>
      </c>
      <c r="E1058" t="s">
        <v>895</v>
      </c>
      <c r="G1058">
        <f t="shared" si="65"/>
        <v>1</v>
      </c>
      <c r="H1058">
        <f t="shared" si="66"/>
        <v>1</v>
      </c>
      <c r="J1058" t="str">
        <f t="shared" si="67"/>
        <v>98266.407,18642.611</v>
      </c>
      <c r="K1058" t="str">
        <f t="shared" si="68"/>
        <v>point 98266.407,18642.611</v>
      </c>
    </row>
    <row r="1059" spans="1:11" x14ac:dyDescent="0.2">
      <c r="A1059" t="s">
        <v>2110</v>
      </c>
      <c r="B1059">
        <v>35.6</v>
      </c>
      <c r="C1059">
        <v>18642.376</v>
      </c>
      <c r="D1059">
        <v>98366.482000000004</v>
      </c>
      <c r="E1059" t="s">
        <v>895</v>
      </c>
      <c r="G1059">
        <f t="shared" si="65"/>
        <v>1</v>
      </c>
      <c r="H1059">
        <f t="shared" si="66"/>
        <v>1</v>
      </c>
      <c r="J1059" t="str">
        <f t="shared" si="67"/>
        <v>98366.482,18642.376</v>
      </c>
      <c r="K1059" t="str">
        <f t="shared" si="68"/>
        <v>point 98366.482,18642.376</v>
      </c>
    </row>
    <row r="1060" spans="1:11" x14ac:dyDescent="0.2">
      <c r="A1060" t="s">
        <v>2111</v>
      </c>
      <c r="B1060">
        <v>49</v>
      </c>
      <c r="C1060">
        <v>18642.232</v>
      </c>
      <c r="D1060">
        <v>98441.240999999995</v>
      </c>
      <c r="E1060" t="s">
        <v>895</v>
      </c>
      <c r="G1060">
        <f t="shared" si="65"/>
        <v>1</v>
      </c>
      <c r="H1060">
        <f t="shared" si="66"/>
        <v>1</v>
      </c>
      <c r="J1060" t="str">
        <f t="shared" si="67"/>
        <v>98441.241,18642.232</v>
      </c>
      <c r="K1060" t="str">
        <f t="shared" si="68"/>
        <v>point 98441.241,18642.232</v>
      </c>
    </row>
    <row r="1061" spans="1:11" x14ac:dyDescent="0.2">
      <c r="A1061" t="s">
        <v>2112</v>
      </c>
      <c r="B1061">
        <v>48.3</v>
      </c>
      <c r="C1061">
        <v>18642.456999999999</v>
      </c>
      <c r="D1061">
        <v>98465.948000000004</v>
      </c>
      <c r="E1061" t="s">
        <v>895</v>
      </c>
      <c r="G1061">
        <f t="shared" si="65"/>
        <v>1</v>
      </c>
      <c r="H1061">
        <f t="shared" si="66"/>
        <v>1</v>
      </c>
      <c r="J1061" t="str">
        <f t="shared" si="67"/>
        <v>98465.948,18642.457</v>
      </c>
      <c r="K1061" t="str">
        <f t="shared" si="68"/>
        <v>point 98465.948,18642.457</v>
      </c>
    </row>
    <row r="1062" spans="1:11" x14ac:dyDescent="0.2">
      <c r="A1062" t="s">
        <v>2113</v>
      </c>
      <c r="B1062">
        <v>42</v>
      </c>
      <c r="C1062">
        <v>18690.998</v>
      </c>
      <c r="D1062">
        <v>98341.444000000003</v>
      </c>
      <c r="E1062" t="s">
        <v>895</v>
      </c>
      <c r="G1062">
        <f t="shared" si="65"/>
        <v>1</v>
      </c>
      <c r="H1062">
        <f t="shared" si="66"/>
        <v>1</v>
      </c>
      <c r="J1062" t="str">
        <f t="shared" si="67"/>
        <v>98341.444,18690.998</v>
      </c>
      <c r="K1062" t="str">
        <f t="shared" si="68"/>
        <v>point 98341.444,18690.998</v>
      </c>
    </row>
    <row r="1063" spans="1:11" x14ac:dyDescent="0.2">
      <c r="A1063" t="s">
        <v>2114</v>
      </c>
      <c r="B1063">
        <v>44.5</v>
      </c>
      <c r="C1063">
        <v>18642.151000000002</v>
      </c>
      <c r="D1063">
        <v>98491.380999999994</v>
      </c>
      <c r="E1063" t="s">
        <v>895</v>
      </c>
      <c r="G1063">
        <f t="shared" si="65"/>
        <v>1</v>
      </c>
      <c r="H1063">
        <f t="shared" si="66"/>
        <v>1</v>
      </c>
      <c r="J1063" t="str">
        <f t="shared" si="67"/>
        <v>98491.381,18642.151</v>
      </c>
      <c r="K1063" t="str">
        <f t="shared" si="68"/>
        <v>point 98491.381,18642.151</v>
      </c>
    </row>
    <row r="1064" spans="1:11" x14ac:dyDescent="0.2">
      <c r="A1064" t="s">
        <v>2115</v>
      </c>
      <c r="B1064">
        <v>46.6</v>
      </c>
      <c r="C1064">
        <v>18642.370999999999</v>
      </c>
      <c r="D1064">
        <v>98516.183999999994</v>
      </c>
      <c r="E1064" t="s">
        <v>895</v>
      </c>
      <c r="G1064">
        <f t="shared" si="65"/>
        <v>1</v>
      </c>
      <c r="H1064">
        <f t="shared" si="66"/>
        <v>1</v>
      </c>
      <c r="J1064" t="str">
        <f t="shared" si="67"/>
        <v>98516.184,18642.371</v>
      </c>
      <c r="K1064" t="str">
        <f t="shared" si="68"/>
        <v>point 98516.184,18642.371</v>
      </c>
    </row>
    <row r="1065" spans="1:11" x14ac:dyDescent="0.2">
      <c r="A1065" t="s">
        <v>2116</v>
      </c>
      <c r="B1065">
        <v>45.5</v>
      </c>
      <c r="C1065">
        <v>18642.310000000001</v>
      </c>
      <c r="D1065">
        <v>98541.263000000006</v>
      </c>
      <c r="E1065" t="s">
        <v>895</v>
      </c>
      <c r="G1065">
        <f t="shared" si="65"/>
        <v>1</v>
      </c>
      <c r="H1065">
        <f t="shared" si="66"/>
        <v>1</v>
      </c>
      <c r="J1065" t="str">
        <f t="shared" si="67"/>
        <v>98541.263,18642.31</v>
      </c>
      <c r="K1065" t="str">
        <f t="shared" si="68"/>
        <v>point 98541.263,18642.31</v>
      </c>
    </row>
    <row r="1066" spans="1:11" x14ac:dyDescent="0.2">
      <c r="A1066" t="s">
        <v>2117</v>
      </c>
      <c r="B1066">
        <v>48</v>
      </c>
      <c r="C1066">
        <v>18642.28</v>
      </c>
      <c r="D1066">
        <v>98566.493000000002</v>
      </c>
      <c r="E1066" t="s">
        <v>895</v>
      </c>
      <c r="G1066">
        <f t="shared" si="65"/>
        <v>1</v>
      </c>
      <c r="H1066">
        <f t="shared" si="66"/>
        <v>1</v>
      </c>
      <c r="J1066" t="str">
        <f t="shared" si="67"/>
        <v>98566.493,18642.28</v>
      </c>
      <c r="K1066" t="str">
        <f t="shared" si="68"/>
        <v>point 98566.493,18642.28</v>
      </c>
    </row>
    <row r="1067" spans="1:11" x14ac:dyDescent="0.2">
      <c r="A1067" t="s">
        <v>2118</v>
      </c>
      <c r="B1067">
        <v>37.200000000000003</v>
      </c>
      <c r="C1067">
        <v>18642.478999999999</v>
      </c>
      <c r="D1067">
        <v>98591.482999999993</v>
      </c>
      <c r="E1067" t="s">
        <v>895</v>
      </c>
      <c r="G1067">
        <f t="shared" si="65"/>
        <v>1</v>
      </c>
      <c r="H1067">
        <f t="shared" si="66"/>
        <v>1</v>
      </c>
      <c r="J1067" t="str">
        <f t="shared" si="67"/>
        <v>98591.483,18642.479</v>
      </c>
      <c r="K1067" t="str">
        <f t="shared" si="68"/>
        <v>point 98591.483,18642.479</v>
      </c>
    </row>
    <row r="1068" spans="1:11" x14ac:dyDescent="0.2">
      <c r="A1068" t="s">
        <v>2119</v>
      </c>
      <c r="B1068">
        <v>31.5</v>
      </c>
      <c r="C1068">
        <v>18618.187000000002</v>
      </c>
      <c r="D1068">
        <v>98265.259000000005</v>
      </c>
      <c r="E1068" t="s">
        <v>895</v>
      </c>
      <c r="G1068">
        <f t="shared" si="65"/>
        <v>1</v>
      </c>
      <c r="H1068">
        <f t="shared" si="66"/>
        <v>1</v>
      </c>
      <c r="J1068" t="str">
        <f t="shared" si="67"/>
        <v>98265.259,18618.187</v>
      </c>
      <c r="K1068" t="str">
        <f t="shared" si="68"/>
        <v>point 98265.259,18618.187</v>
      </c>
    </row>
    <row r="1069" spans="1:11" x14ac:dyDescent="0.2">
      <c r="A1069" t="s">
        <v>2120</v>
      </c>
      <c r="B1069">
        <v>44.4</v>
      </c>
      <c r="C1069">
        <v>18691.175999999999</v>
      </c>
      <c r="D1069">
        <v>98366.567999999999</v>
      </c>
      <c r="E1069" t="s">
        <v>895</v>
      </c>
      <c r="G1069">
        <f t="shared" si="65"/>
        <v>1</v>
      </c>
      <c r="H1069">
        <f t="shared" si="66"/>
        <v>1</v>
      </c>
      <c r="J1069" t="str">
        <f t="shared" si="67"/>
        <v>98366.568,18691.176</v>
      </c>
      <c r="K1069" t="str">
        <f t="shared" si="68"/>
        <v>point 98366.568,18691.176</v>
      </c>
    </row>
    <row r="1070" spans="1:11" x14ac:dyDescent="0.2">
      <c r="A1070" t="s">
        <v>2121</v>
      </c>
      <c r="B1070">
        <v>39.700000000000003</v>
      </c>
      <c r="C1070">
        <v>18617.186000000002</v>
      </c>
      <c r="D1070">
        <v>98366.074999999997</v>
      </c>
      <c r="E1070" t="s">
        <v>895</v>
      </c>
      <c r="G1070">
        <f t="shared" si="65"/>
        <v>1</v>
      </c>
      <c r="H1070">
        <f t="shared" si="66"/>
        <v>1</v>
      </c>
      <c r="J1070" t="str">
        <f t="shared" si="67"/>
        <v>98366.075,18617.186</v>
      </c>
      <c r="K1070" t="str">
        <f t="shared" si="68"/>
        <v>point 98366.075,18617.186</v>
      </c>
    </row>
    <row r="1071" spans="1:11" x14ac:dyDescent="0.2">
      <c r="A1071" t="s">
        <v>2122</v>
      </c>
      <c r="B1071">
        <v>42.8</v>
      </c>
      <c r="C1071">
        <v>18617.281999999999</v>
      </c>
      <c r="D1071">
        <v>98391.307000000001</v>
      </c>
      <c r="E1071" t="s">
        <v>895</v>
      </c>
      <c r="G1071">
        <f t="shared" si="65"/>
        <v>1</v>
      </c>
      <c r="H1071">
        <f t="shared" si="66"/>
        <v>1</v>
      </c>
      <c r="J1071" t="str">
        <f t="shared" si="67"/>
        <v>98391.307,18617.282</v>
      </c>
      <c r="K1071" t="str">
        <f t="shared" si="68"/>
        <v>point 98391.307,18617.282</v>
      </c>
    </row>
    <row r="1072" spans="1:11" x14ac:dyDescent="0.2">
      <c r="A1072" t="s">
        <v>2123</v>
      </c>
      <c r="B1072">
        <v>47.7</v>
      </c>
      <c r="C1072">
        <v>18617.363000000001</v>
      </c>
      <c r="D1072">
        <v>98440.804999999993</v>
      </c>
      <c r="E1072" t="s">
        <v>895</v>
      </c>
      <c r="G1072">
        <f t="shared" si="65"/>
        <v>1</v>
      </c>
      <c r="H1072">
        <f t="shared" si="66"/>
        <v>1</v>
      </c>
      <c r="J1072" t="str">
        <f t="shared" si="67"/>
        <v>98440.805,18617.363</v>
      </c>
      <c r="K1072" t="str">
        <f t="shared" si="68"/>
        <v>point 98440.805,18617.363</v>
      </c>
    </row>
    <row r="1073" spans="1:11" x14ac:dyDescent="0.2">
      <c r="A1073" t="s">
        <v>2124</v>
      </c>
      <c r="B1073">
        <v>52.1</v>
      </c>
      <c r="C1073">
        <v>18622.244999999999</v>
      </c>
      <c r="D1073">
        <v>98466.558999999994</v>
      </c>
      <c r="E1073" t="s">
        <v>895</v>
      </c>
      <c r="G1073">
        <f t="shared" si="65"/>
        <v>1</v>
      </c>
      <c r="H1073">
        <f t="shared" si="66"/>
        <v>1</v>
      </c>
      <c r="J1073" t="str">
        <f t="shared" si="67"/>
        <v>98466.559,18622.245</v>
      </c>
      <c r="K1073" t="str">
        <f t="shared" si="68"/>
        <v>point 98466.559,18622.245</v>
      </c>
    </row>
    <row r="1074" spans="1:11" x14ac:dyDescent="0.2">
      <c r="A1074" t="s">
        <v>2125</v>
      </c>
      <c r="B1074">
        <v>48.6</v>
      </c>
      <c r="C1074">
        <v>18617.271000000001</v>
      </c>
      <c r="D1074">
        <v>98491.207999999999</v>
      </c>
      <c r="E1074" t="s">
        <v>895</v>
      </c>
      <c r="G1074">
        <f t="shared" si="65"/>
        <v>1</v>
      </c>
      <c r="H1074">
        <f t="shared" si="66"/>
        <v>1</v>
      </c>
      <c r="J1074" t="str">
        <f t="shared" si="67"/>
        <v>98491.208,18617.271</v>
      </c>
      <c r="K1074" t="str">
        <f t="shared" si="68"/>
        <v>point 98491.208,18617.271</v>
      </c>
    </row>
    <row r="1075" spans="1:11" x14ac:dyDescent="0.2">
      <c r="A1075" t="s">
        <v>2126</v>
      </c>
      <c r="B1075">
        <v>49.8</v>
      </c>
      <c r="C1075">
        <v>18617.587</v>
      </c>
      <c r="D1075">
        <v>98516.320999999996</v>
      </c>
      <c r="E1075" t="s">
        <v>895</v>
      </c>
      <c r="G1075">
        <f t="shared" si="65"/>
        <v>1</v>
      </c>
      <c r="H1075">
        <f t="shared" si="66"/>
        <v>1</v>
      </c>
      <c r="J1075" t="str">
        <f t="shared" si="67"/>
        <v>98516.321,18617.587</v>
      </c>
      <c r="K1075" t="str">
        <f t="shared" si="68"/>
        <v>point 98516.321,18617.587</v>
      </c>
    </row>
    <row r="1076" spans="1:11" x14ac:dyDescent="0.2">
      <c r="A1076" t="s">
        <v>2127</v>
      </c>
      <c r="B1076">
        <v>51</v>
      </c>
      <c r="C1076">
        <v>18617.602999999999</v>
      </c>
      <c r="D1076">
        <v>98541.065000000002</v>
      </c>
      <c r="E1076" t="s">
        <v>895</v>
      </c>
      <c r="G1076">
        <f t="shared" si="65"/>
        <v>1</v>
      </c>
      <c r="H1076">
        <f t="shared" si="66"/>
        <v>1</v>
      </c>
      <c r="J1076" t="str">
        <f t="shared" si="67"/>
        <v>98541.065,18617.603</v>
      </c>
      <c r="K1076" t="str">
        <f t="shared" si="68"/>
        <v>point 98541.065,18617.603</v>
      </c>
    </row>
    <row r="1077" spans="1:11" x14ac:dyDescent="0.2">
      <c r="A1077" t="s">
        <v>2128</v>
      </c>
      <c r="B1077">
        <v>52.5</v>
      </c>
      <c r="C1077">
        <v>18617.413</v>
      </c>
      <c r="D1077">
        <v>98565.991999999998</v>
      </c>
      <c r="E1077" t="s">
        <v>895</v>
      </c>
      <c r="G1077">
        <f t="shared" si="65"/>
        <v>1</v>
      </c>
      <c r="H1077">
        <f t="shared" si="66"/>
        <v>1</v>
      </c>
      <c r="J1077" t="str">
        <f t="shared" si="67"/>
        <v>98565.992,18617.413</v>
      </c>
      <c r="K1077" t="str">
        <f t="shared" si="68"/>
        <v>point 98565.992,18617.413</v>
      </c>
    </row>
    <row r="1078" spans="1:11" x14ac:dyDescent="0.2">
      <c r="A1078" t="s">
        <v>2129</v>
      </c>
      <c r="B1078">
        <v>42.5</v>
      </c>
      <c r="C1078">
        <v>18617.624</v>
      </c>
      <c r="D1078">
        <v>98591.418999999994</v>
      </c>
      <c r="E1078" t="s">
        <v>895</v>
      </c>
      <c r="G1078">
        <f t="shared" si="65"/>
        <v>1</v>
      </c>
      <c r="H1078">
        <f t="shared" si="66"/>
        <v>1</v>
      </c>
      <c r="J1078" t="str">
        <f t="shared" si="67"/>
        <v>98591.419,18617.624</v>
      </c>
      <c r="K1078" t="str">
        <f t="shared" si="68"/>
        <v>point 98591.419,18617.624</v>
      </c>
    </row>
    <row r="1079" spans="1:11" x14ac:dyDescent="0.2">
      <c r="A1079" t="s">
        <v>2130</v>
      </c>
      <c r="B1079">
        <v>38</v>
      </c>
      <c r="C1079">
        <v>18690.969000000001</v>
      </c>
      <c r="D1079">
        <v>98391.195999999996</v>
      </c>
      <c r="E1079" t="s">
        <v>895</v>
      </c>
      <c r="G1079">
        <f t="shared" si="65"/>
        <v>1</v>
      </c>
      <c r="H1079">
        <f t="shared" si="66"/>
        <v>1</v>
      </c>
      <c r="J1079" t="str">
        <f t="shared" si="67"/>
        <v>98391.196,18690.969</v>
      </c>
      <c r="K1079" t="str">
        <f t="shared" si="68"/>
        <v>point 98391.196,18690.969</v>
      </c>
    </row>
    <row r="1080" spans="1:11" x14ac:dyDescent="0.2">
      <c r="A1080" t="s">
        <v>2131</v>
      </c>
      <c r="B1080">
        <v>43.2</v>
      </c>
      <c r="C1080">
        <v>18592.387999999999</v>
      </c>
      <c r="D1080">
        <v>98266.084000000003</v>
      </c>
      <c r="E1080" t="s">
        <v>895</v>
      </c>
      <c r="G1080">
        <f t="shared" si="65"/>
        <v>1</v>
      </c>
      <c r="H1080">
        <f t="shared" si="66"/>
        <v>1</v>
      </c>
      <c r="J1080" t="str">
        <f t="shared" si="67"/>
        <v>98266.084,18592.388</v>
      </c>
      <c r="K1080" t="str">
        <f t="shared" si="68"/>
        <v>point 98266.084,18592.388</v>
      </c>
    </row>
    <row r="1081" spans="1:11" x14ac:dyDescent="0.2">
      <c r="A1081" t="s">
        <v>2132</v>
      </c>
      <c r="B1081">
        <v>42.9</v>
      </c>
      <c r="C1081">
        <v>18592.255000000001</v>
      </c>
      <c r="D1081">
        <v>98366.487999999998</v>
      </c>
      <c r="E1081" t="s">
        <v>895</v>
      </c>
      <c r="G1081">
        <f t="shared" si="65"/>
        <v>1</v>
      </c>
      <c r="H1081">
        <f t="shared" si="66"/>
        <v>1</v>
      </c>
      <c r="J1081" t="str">
        <f t="shared" si="67"/>
        <v>98366.488,18592.255</v>
      </c>
      <c r="K1081" t="str">
        <f t="shared" si="68"/>
        <v>point 98366.488,18592.255</v>
      </c>
    </row>
    <row r="1082" spans="1:11" x14ac:dyDescent="0.2">
      <c r="A1082" t="s">
        <v>2133</v>
      </c>
      <c r="B1082">
        <v>43</v>
      </c>
      <c r="C1082">
        <v>18592.516</v>
      </c>
      <c r="D1082">
        <v>98441.395999999993</v>
      </c>
      <c r="E1082" t="s">
        <v>895</v>
      </c>
      <c r="G1082">
        <f t="shared" si="65"/>
        <v>1</v>
      </c>
      <c r="H1082">
        <f t="shared" si="66"/>
        <v>1</v>
      </c>
      <c r="J1082" t="str">
        <f t="shared" si="67"/>
        <v>98441.396,18592.516</v>
      </c>
      <c r="K1082" t="str">
        <f t="shared" si="68"/>
        <v>point 98441.396,18592.516</v>
      </c>
    </row>
    <row r="1083" spans="1:11" x14ac:dyDescent="0.2">
      <c r="A1083" t="s">
        <v>2134</v>
      </c>
      <c r="B1083">
        <v>49.5</v>
      </c>
      <c r="C1083">
        <v>18591.66</v>
      </c>
      <c r="D1083">
        <v>98465.534</v>
      </c>
      <c r="E1083" t="s">
        <v>895</v>
      </c>
      <c r="G1083">
        <f t="shared" si="65"/>
        <v>1</v>
      </c>
      <c r="H1083">
        <f t="shared" si="66"/>
        <v>1</v>
      </c>
      <c r="J1083" t="str">
        <f t="shared" si="67"/>
        <v>98465.534,18591.66</v>
      </c>
      <c r="K1083" t="str">
        <f t="shared" si="68"/>
        <v>point 98465.534,18591.66</v>
      </c>
    </row>
    <row r="1084" spans="1:11" x14ac:dyDescent="0.2">
      <c r="A1084" t="s">
        <v>2135</v>
      </c>
      <c r="B1084">
        <v>41.5</v>
      </c>
      <c r="C1084">
        <v>18691.021000000001</v>
      </c>
      <c r="D1084">
        <v>98416.434999999998</v>
      </c>
      <c r="E1084" t="s">
        <v>895</v>
      </c>
      <c r="G1084">
        <f t="shared" si="65"/>
        <v>1</v>
      </c>
      <c r="H1084">
        <f t="shared" si="66"/>
        <v>1</v>
      </c>
      <c r="J1084" t="str">
        <f t="shared" si="67"/>
        <v>98416.435,18691.021</v>
      </c>
      <c r="K1084" t="str">
        <f t="shared" si="68"/>
        <v>point 98416.435,18691.021</v>
      </c>
    </row>
    <row r="1085" spans="1:11" x14ac:dyDescent="0.2">
      <c r="A1085" t="s">
        <v>2136</v>
      </c>
      <c r="B1085">
        <v>48.2</v>
      </c>
      <c r="C1085">
        <v>18592.396000000001</v>
      </c>
      <c r="D1085">
        <v>98491.423999999999</v>
      </c>
      <c r="E1085" t="s">
        <v>895</v>
      </c>
      <c r="G1085">
        <f t="shared" si="65"/>
        <v>1</v>
      </c>
      <c r="H1085">
        <f t="shared" si="66"/>
        <v>1</v>
      </c>
      <c r="J1085" t="str">
        <f t="shared" si="67"/>
        <v>98491.424,18592.396</v>
      </c>
      <c r="K1085" t="str">
        <f t="shared" si="68"/>
        <v>point 98491.424,18592.396</v>
      </c>
    </row>
    <row r="1086" spans="1:11" x14ac:dyDescent="0.2">
      <c r="A1086" t="s">
        <v>2137</v>
      </c>
      <c r="B1086">
        <v>44.5</v>
      </c>
      <c r="C1086">
        <v>18592.451000000001</v>
      </c>
      <c r="D1086">
        <v>98516.297999999995</v>
      </c>
      <c r="E1086" t="s">
        <v>895</v>
      </c>
      <c r="G1086">
        <f t="shared" si="65"/>
        <v>1</v>
      </c>
      <c r="H1086">
        <f t="shared" si="66"/>
        <v>1</v>
      </c>
      <c r="J1086" t="str">
        <f t="shared" si="67"/>
        <v>98516.298,18592.451</v>
      </c>
      <c r="K1086" t="str">
        <f t="shared" si="68"/>
        <v>point 98516.298,18592.451</v>
      </c>
    </row>
    <row r="1087" spans="1:11" x14ac:dyDescent="0.2">
      <c r="A1087" t="s">
        <v>2138</v>
      </c>
      <c r="B1087">
        <v>56.2</v>
      </c>
      <c r="C1087">
        <v>18592.348999999998</v>
      </c>
      <c r="D1087">
        <v>98541.319000000003</v>
      </c>
      <c r="E1087" t="s">
        <v>895</v>
      </c>
      <c r="G1087">
        <f t="shared" si="65"/>
        <v>1</v>
      </c>
      <c r="H1087">
        <f t="shared" si="66"/>
        <v>1</v>
      </c>
      <c r="J1087" t="str">
        <f t="shared" si="67"/>
        <v>98541.319,18592.349</v>
      </c>
      <c r="K1087" t="str">
        <f t="shared" si="68"/>
        <v>point 98541.319,18592.349</v>
      </c>
    </row>
    <row r="1088" spans="1:11" x14ac:dyDescent="0.2">
      <c r="A1088" t="s">
        <v>2139</v>
      </c>
      <c r="B1088">
        <v>51.1</v>
      </c>
      <c r="C1088">
        <v>18592.534</v>
      </c>
      <c r="D1088">
        <v>98566.464000000007</v>
      </c>
      <c r="E1088" t="s">
        <v>895</v>
      </c>
      <c r="G1088">
        <f t="shared" si="65"/>
        <v>1</v>
      </c>
      <c r="H1088">
        <f t="shared" si="66"/>
        <v>1</v>
      </c>
      <c r="J1088" t="str">
        <f t="shared" si="67"/>
        <v>98566.464,18592.534</v>
      </c>
      <c r="K1088" t="str">
        <f t="shared" si="68"/>
        <v>point 98566.464,18592.534</v>
      </c>
    </row>
    <row r="1089" spans="1:11" x14ac:dyDescent="0.2">
      <c r="A1089" t="s">
        <v>2140</v>
      </c>
      <c r="B1089">
        <v>42.1</v>
      </c>
      <c r="C1089">
        <v>18592.611000000001</v>
      </c>
      <c r="D1089">
        <v>98591.237999999998</v>
      </c>
      <c r="E1089" t="s">
        <v>895</v>
      </c>
      <c r="G1089">
        <f t="shared" si="65"/>
        <v>1</v>
      </c>
      <c r="H1089">
        <f t="shared" si="66"/>
        <v>1</v>
      </c>
      <c r="J1089" t="str">
        <f t="shared" si="67"/>
        <v>98591.238,18592.611</v>
      </c>
      <c r="K1089" t="str">
        <f t="shared" si="68"/>
        <v>point 98591.238,18592.611</v>
      </c>
    </row>
    <row r="1090" spans="1:11" x14ac:dyDescent="0.2">
      <c r="A1090" t="s">
        <v>2141</v>
      </c>
      <c r="B1090">
        <v>38</v>
      </c>
      <c r="C1090">
        <v>18568.82</v>
      </c>
      <c r="D1090">
        <v>98264.301999999996</v>
      </c>
      <c r="E1090" t="s">
        <v>895</v>
      </c>
      <c r="G1090">
        <f t="shared" ref="G1090:G1153" si="69">COUNTIF($A:$A,A1090)</f>
        <v>1</v>
      </c>
      <c r="H1090">
        <f t="shared" ref="H1090:H1153" si="70">COUNTIFS($C:$C,C1090,$D:$D,D1090)</f>
        <v>1</v>
      </c>
      <c r="J1090" t="str">
        <f t="shared" ref="J1090:J1153" si="71">D1090&amp;","&amp;C1090</f>
        <v>98264.302,18568.82</v>
      </c>
      <c r="K1090" t="str">
        <f t="shared" ref="K1090:K1153" si="72">"point "&amp;J1090</f>
        <v>point 98264.302,18568.82</v>
      </c>
    </row>
    <row r="1091" spans="1:11" x14ac:dyDescent="0.2">
      <c r="A1091" t="s">
        <v>2142</v>
      </c>
      <c r="B1091">
        <v>38.6</v>
      </c>
      <c r="C1091">
        <v>18691.026000000002</v>
      </c>
      <c r="D1091">
        <v>98441.428</v>
      </c>
      <c r="E1091" t="s">
        <v>895</v>
      </c>
      <c r="G1091">
        <f t="shared" si="69"/>
        <v>1</v>
      </c>
      <c r="H1091">
        <f t="shared" si="70"/>
        <v>1</v>
      </c>
      <c r="J1091" t="str">
        <f t="shared" si="71"/>
        <v>98441.428,18691.026</v>
      </c>
      <c r="K1091" t="str">
        <f t="shared" si="72"/>
        <v>point 98441.428,18691.026</v>
      </c>
    </row>
    <row r="1092" spans="1:11" x14ac:dyDescent="0.2">
      <c r="A1092" t="s">
        <v>2143</v>
      </c>
      <c r="B1092">
        <v>40.5</v>
      </c>
      <c r="C1092">
        <v>18569.142</v>
      </c>
      <c r="D1092">
        <v>98365.718999999997</v>
      </c>
      <c r="E1092" t="s">
        <v>895</v>
      </c>
      <c r="G1092">
        <f t="shared" si="69"/>
        <v>1</v>
      </c>
      <c r="H1092">
        <f t="shared" si="70"/>
        <v>1</v>
      </c>
      <c r="J1092" t="str">
        <f t="shared" si="71"/>
        <v>98365.719,18569.142</v>
      </c>
      <c r="K1092" t="str">
        <f t="shared" si="72"/>
        <v>point 98365.719,18569.142</v>
      </c>
    </row>
    <row r="1093" spans="1:11" x14ac:dyDescent="0.2">
      <c r="A1093" t="s">
        <v>2144</v>
      </c>
      <c r="B1093">
        <v>40.9</v>
      </c>
      <c r="C1093">
        <v>18573.510999999999</v>
      </c>
      <c r="D1093">
        <v>98390.831000000006</v>
      </c>
      <c r="E1093" t="s">
        <v>895</v>
      </c>
      <c r="G1093">
        <f t="shared" si="69"/>
        <v>1</v>
      </c>
      <c r="H1093">
        <f t="shared" si="70"/>
        <v>1</v>
      </c>
      <c r="J1093" t="str">
        <f t="shared" si="71"/>
        <v>98390.831,18573.511</v>
      </c>
      <c r="K1093" t="str">
        <f t="shared" si="72"/>
        <v>point 98390.831,18573.511</v>
      </c>
    </row>
    <row r="1094" spans="1:11" x14ac:dyDescent="0.2">
      <c r="A1094" t="s">
        <v>2145</v>
      </c>
      <c r="B1094">
        <v>42.7</v>
      </c>
      <c r="C1094">
        <v>18567.584999999999</v>
      </c>
      <c r="D1094">
        <v>98441.524999999994</v>
      </c>
      <c r="E1094" t="s">
        <v>895</v>
      </c>
      <c r="G1094">
        <f t="shared" si="69"/>
        <v>1</v>
      </c>
      <c r="H1094">
        <f t="shared" si="70"/>
        <v>1</v>
      </c>
      <c r="J1094" t="str">
        <f t="shared" si="71"/>
        <v>98441.525,18567.585</v>
      </c>
      <c r="K1094" t="str">
        <f t="shared" si="72"/>
        <v>point 98441.525,18567.585</v>
      </c>
    </row>
    <row r="1095" spans="1:11" x14ac:dyDescent="0.2">
      <c r="A1095" t="s">
        <v>2146</v>
      </c>
      <c r="B1095">
        <v>47.3</v>
      </c>
      <c r="C1095">
        <v>18567.276999999998</v>
      </c>
      <c r="D1095">
        <v>98466.642999999996</v>
      </c>
      <c r="E1095" t="s">
        <v>895</v>
      </c>
      <c r="G1095">
        <f t="shared" si="69"/>
        <v>1</v>
      </c>
      <c r="H1095">
        <f t="shared" si="70"/>
        <v>1</v>
      </c>
      <c r="J1095" t="str">
        <f t="shared" si="71"/>
        <v>98466.643,18567.277</v>
      </c>
      <c r="K1095" t="str">
        <f t="shared" si="72"/>
        <v>point 98466.643,18567.277</v>
      </c>
    </row>
    <row r="1096" spans="1:11" x14ac:dyDescent="0.2">
      <c r="A1096" t="s">
        <v>2147</v>
      </c>
      <c r="B1096">
        <v>47.8</v>
      </c>
      <c r="C1096">
        <v>18568.941999999999</v>
      </c>
      <c r="D1096">
        <v>98494.168000000005</v>
      </c>
      <c r="E1096" t="s">
        <v>895</v>
      </c>
      <c r="G1096">
        <f t="shared" si="69"/>
        <v>1</v>
      </c>
      <c r="H1096">
        <f t="shared" si="70"/>
        <v>1</v>
      </c>
      <c r="J1096" t="str">
        <f t="shared" si="71"/>
        <v>98494.168,18568.942</v>
      </c>
      <c r="K1096" t="str">
        <f t="shared" si="72"/>
        <v>point 98494.168,18568.942</v>
      </c>
    </row>
    <row r="1097" spans="1:11" x14ac:dyDescent="0.2">
      <c r="A1097" t="s">
        <v>2148</v>
      </c>
      <c r="B1097">
        <v>49.6</v>
      </c>
      <c r="C1097">
        <v>18567.441999999999</v>
      </c>
      <c r="D1097">
        <v>98516.346999999994</v>
      </c>
      <c r="E1097" t="s">
        <v>895</v>
      </c>
      <c r="G1097">
        <f t="shared" si="69"/>
        <v>1</v>
      </c>
      <c r="H1097">
        <f t="shared" si="70"/>
        <v>1</v>
      </c>
      <c r="J1097" t="str">
        <f t="shared" si="71"/>
        <v>98516.347,18567.442</v>
      </c>
      <c r="K1097" t="str">
        <f t="shared" si="72"/>
        <v>point 98516.347,18567.442</v>
      </c>
    </row>
    <row r="1098" spans="1:11" x14ac:dyDescent="0.2">
      <c r="A1098" t="s">
        <v>2149</v>
      </c>
      <c r="B1098">
        <v>45.3</v>
      </c>
      <c r="C1098">
        <v>18567.485000000001</v>
      </c>
      <c r="D1098">
        <v>98541.308000000005</v>
      </c>
      <c r="E1098" t="s">
        <v>895</v>
      </c>
      <c r="G1098">
        <f t="shared" si="69"/>
        <v>1</v>
      </c>
      <c r="H1098">
        <f t="shared" si="70"/>
        <v>1</v>
      </c>
      <c r="J1098" t="str">
        <f t="shared" si="71"/>
        <v>98541.308,18567.485</v>
      </c>
      <c r="K1098" t="str">
        <f t="shared" si="72"/>
        <v>point 98541.308,18567.485</v>
      </c>
    </row>
    <row r="1099" spans="1:11" x14ac:dyDescent="0.2">
      <c r="A1099" t="s">
        <v>2150</v>
      </c>
      <c r="B1099">
        <v>48.6</v>
      </c>
      <c r="C1099">
        <v>18567.288</v>
      </c>
      <c r="D1099">
        <v>98566.39</v>
      </c>
      <c r="E1099" t="s">
        <v>895</v>
      </c>
      <c r="G1099">
        <f t="shared" si="69"/>
        <v>1</v>
      </c>
      <c r="H1099">
        <f t="shared" si="70"/>
        <v>1</v>
      </c>
      <c r="J1099" t="str">
        <f t="shared" si="71"/>
        <v>98566.39,18567.288</v>
      </c>
      <c r="K1099" t="str">
        <f t="shared" si="72"/>
        <v>point 98566.39,18567.288</v>
      </c>
    </row>
    <row r="1100" spans="1:11" x14ac:dyDescent="0.2">
      <c r="A1100" t="s">
        <v>2151</v>
      </c>
      <c r="B1100">
        <v>42.1</v>
      </c>
      <c r="C1100">
        <v>18567.535</v>
      </c>
      <c r="D1100">
        <v>98591.514999999999</v>
      </c>
      <c r="E1100" t="s">
        <v>895</v>
      </c>
      <c r="G1100">
        <f t="shared" si="69"/>
        <v>1</v>
      </c>
      <c r="H1100">
        <f t="shared" si="70"/>
        <v>1</v>
      </c>
      <c r="J1100" t="str">
        <f t="shared" si="71"/>
        <v>98591.515,18567.535</v>
      </c>
      <c r="K1100" t="str">
        <f t="shared" si="72"/>
        <v>point 98591.515,18567.535</v>
      </c>
    </row>
    <row r="1101" spans="1:11" x14ac:dyDescent="0.2">
      <c r="A1101" t="s">
        <v>2152</v>
      </c>
      <c r="B1101">
        <v>44.5</v>
      </c>
      <c r="C1101">
        <v>18690.906999999999</v>
      </c>
      <c r="D1101">
        <v>98466.47</v>
      </c>
      <c r="E1101" t="s">
        <v>895</v>
      </c>
      <c r="G1101">
        <f t="shared" si="69"/>
        <v>1</v>
      </c>
      <c r="H1101">
        <f t="shared" si="70"/>
        <v>1</v>
      </c>
      <c r="J1101" t="str">
        <f t="shared" si="71"/>
        <v>98466.47,18690.907</v>
      </c>
      <c r="K1101" t="str">
        <f t="shared" si="72"/>
        <v>point 98466.47,18690.907</v>
      </c>
    </row>
    <row r="1102" spans="1:11" x14ac:dyDescent="0.2">
      <c r="A1102" t="s">
        <v>2153</v>
      </c>
      <c r="B1102">
        <v>34.700000000000003</v>
      </c>
      <c r="C1102">
        <v>18542.492999999999</v>
      </c>
      <c r="D1102">
        <v>98266.475999999995</v>
      </c>
      <c r="E1102" t="s">
        <v>895</v>
      </c>
      <c r="G1102">
        <f t="shared" si="69"/>
        <v>1</v>
      </c>
      <c r="H1102">
        <f t="shared" si="70"/>
        <v>1</v>
      </c>
      <c r="J1102" t="str">
        <f t="shared" si="71"/>
        <v>98266.476,18542.493</v>
      </c>
      <c r="K1102" t="str">
        <f t="shared" si="72"/>
        <v>point 98266.476,18542.493</v>
      </c>
    </row>
    <row r="1103" spans="1:11" x14ac:dyDescent="0.2">
      <c r="A1103" t="s">
        <v>2154</v>
      </c>
      <c r="B1103">
        <v>44.7</v>
      </c>
      <c r="C1103">
        <v>18542.472000000002</v>
      </c>
      <c r="D1103">
        <v>98366.418999999994</v>
      </c>
      <c r="E1103" t="s">
        <v>895</v>
      </c>
      <c r="G1103">
        <f t="shared" si="69"/>
        <v>1</v>
      </c>
      <c r="H1103">
        <f t="shared" si="70"/>
        <v>1</v>
      </c>
      <c r="J1103" t="str">
        <f t="shared" si="71"/>
        <v>98366.419,18542.472</v>
      </c>
      <c r="K1103" t="str">
        <f t="shared" si="72"/>
        <v>point 98366.419,18542.472</v>
      </c>
    </row>
    <row r="1104" spans="1:11" x14ac:dyDescent="0.2">
      <c r="A1104" t="s">
        <v>2155</v>
      </c>
      <c r="B1104">
        <v>36.700000000000003</v>
      </c>
      <c r="C1104">
        <v>18542.662</v>
      </c>
      <c r="D1104">
        <v>98416.373999999996</v>
      </c>
      <c r="E1104" t="s">
        <v>895</v>
      </c>
      <c r="G1104">
        <f t="shared" si="69"/>
        <v>1</v>
      </c>
      <c r="H1104">
        <f t="shared" si="70"/>
        <v>1</v>
      </c>
      <c r="J1104" t="str">
        <f t="shared" si="71"/>
        <v>98416.374,18542.662</v>
      </c>
      <c r="K1104" t="str">
        <f t="shared" si="72"/>
        <v>point 98416.374,18542.662</v>
      </c>
    </row>
    <row r="1105" spans="1:11" x14ac:dyDescent="0.2">
      <c r="A1105" t="s">
        <v>2156</v>
      </c>
      <c r="B1105">
        <v>41.6</v>
      </c>
      <c r="C1105">
        <v>18542.521000000001</v>
      </c>
      <c r="D1105">
        <v>98441.221000000005</v>
      </c>
      <c r="E1105" t="s">
        <v>895</v>
      </c>
      <c r="G1105">
        <f t="shared" si="69"/>
        <v>1</v>
      </c>
      <c r="H1105">
        <f t="shared" si="70"/>
        <v>1</v>
      </c>
      <c r="J1105" t="str">
        <f t="shared" si="71"/>
        <v>98441.221,18542.521</v>
      </c>
      <c r="K1105" t="str">
        <f t="shared" si="72"/>
        <v>point 98441.221,18542.521</v>
      </c>
    </row>
    <row r="1106" spans="1:11" x14ac:dyDescent="0.2">
      <c r="A1106" t="s">
        <v>2157</v>
      </c>
      <c r="B1106">
        <v>47.5</v>
      </c>
      <c r="C1106">
        <v>18542.561000000002</v>
      </c>
      <c r="D1106">
        <v>98466.388000000006</v>
      </c>
      <c r="E1106" t="s">
        <v>895</v>
      </c>
      <c r="G1106">
        <f t="shared" si="69"/>
        <v>1</v>
      </c>
      <c r="H1106">
        <f t="shared" si="70"/>
        <v>1</v>
      </c>
      <c r="J1106" t="str">
        <f t="shared" si="71"/>
        <v>98466.388,18542.561</v>
      </c>
      <c r="K1106" t="str">
        <f t="shared" si="72"/>
        <v>point 98466.388,18542.561</v>
      </c>
    </row>
    <row r="1107" spans="1:11" x14ac:dyDescent="0.2">
      <c r="A1107" t="s">
        <v>947</v>
      </c>
      <c r="B1107">
        <v>74.8</v>
      </c>
      <c r="C1107">
        <v>19551.25</v>
      </c>
      <c r="D1107">
        <v>98128.8</v>
      </c>
      <c r="E1107" t="s">
        <v>951</v>
      </c>
      <c r="G1107">
        <f t="shared" si="69"/>
        <v>1</v>
      </c>
      <c r="H1107">
        <f t="shared" si="70"/>
        <v>1</v>
      </c>
      <c r="J1107" t="str">
        <f t="shared" si="71"/>
        <v>98128.8,19551.25</v>
      </c>
      <c r="K1107" t="str">
        <f t="shared" si="72"/>
        <v>point 98128.8,19551.25</v>
      </c>
    </row>
    <row r="1108" spans="1:11" x14ac:dyDescent="0.2">
      <c r="A1108" t="s">
        <v>949</v>
      </c>
      <c r="B1108">
        <v>65.599999999999994</v>
      </c>
      <c r="C1108">
        <v>19549.57</v>
      </c>
      <c r="D1108">
        <v>98148.77</v>
      </c>
      <c r="E1108" t="s">
        <v>951</v>
      </c>
      <c r="G1108">
        <f t="shared" si="69"/>
        <v>1</v>
      </c>
      <c r="H1108">
        <f t="shared" si="70"/>
        <v>1</v>
      </c>
      <c r="J1108" t="str">
        <f t="shared" si="71"/>
        <v>98148.77,19549.57</v>
      </c>
      <c r="K1108" t="str">
        <f t="shared" si="72"/>
        <v>point 98148.77,19549.57</v>
      </c>
    </row>
    <row r="1109" spans="1:11" x14ac:dyDescent="0.2">
      <c r="A1109" t="s">
        <v>950</v>
      </c>
      <c r="B1109">
        <v>71</v>
      </c>
      <c r="C1109">
        <v>19532.88</v>
      </c>
      <c r="D1109">
        <v>98113.32</v>
      </c>
      <c r="E1109" t="s">
        <v>951</v>
      </c>
      <c r="G1109">
        <f t="shared" si="69"/>
        <v>1</v>
      </c>
      <c r="H1109">
        <f t="shared" si="70"/>
        <v>1</v>
      </c>
      <c r="J1109" t="str">
        <f t="shared" si="71"/>
        <v>98113.32,19532.88</v>
      </c>
      <c r="K1109" t="str">
        <f t="shared" si="72"/>
        <v>point 98113.32,19532.88</v>
      </c>
    </row>
    <row r="1110" spans="1:11" x14ac:dyDescent="0.2">
      <c r="A1110" t="s">
        <v>952</v>
      </c>
      <c r="B1110">
        <v>73.3</v>
      </c>
      <c r="C1110">
        <v>19533.060000000001</v>
      </c>
      <c r="D1110">
        <v>98128.38</v>
      </c>
      <c r="E1110" t="s">
        <v>951</v>
      </c>
      <c r="G1110">
        <f t="shared" si="69"/>
        <v>1</v>
      </c>
      <c r="H1110">
        <f t="shared" si="70"/>
        <v>1</v>
      </c>
      <c r="J1110" t="str">
        <f t="shared" si="71"/>
        <v>98128.38,19533.06</v>
      </c>
      <c r="K1110" t="str">
        <f t="shared" si="72"/>
        <v>point 98128.38,19533.06</v>
      </c>
    </row>
    <row r="1111" spans="1:11" x14ac:dyDescent="0.2">
      <c r="A1111" t="s">
        <v>953</v>
      </c>
      <c r="B1111">
        <v>65.599999999999994</v>
      </c>
      <c r="C1111">
        <v>19532.759999999998</v>
      </c>
      <c r="D1111">
        <v>98149.31</v>
      </c>
      <c r="E1111" t="s">
        <v>951</v>
      </c>
      <c r="G1111">
        <f t="shared" si="69"/>
        <v>1</v>
      </c>
      <c r="H1111">
        <f t="shared" si="70"/>
        <v>1</v>
      </c>
      <c r="J1111" t="str">
        <f t="shared" si="71"/>
        <v>98149.31,19532.76</v>
      </c>
      <c r="K1111" t="str">
        <f t="shared" si="72"/>
        <v>point 98149.31,19532.76</v>
      </c>
    </row>
    <row r="1112" spans="1:11" x14ac:dyDescent="0.2">
      <c r="A1112" t="s">
        <v>954</v>
      </c>
      <c r="B1112">
        <v>63.5</v>
      </c>
      <c r="C1112">
        <v>19533.330000000002</v>
      </c>
      <c r="D1112">
        <v>98161.61</v>
      </c>
      <c r="E1112" t="s">
        <v>951</v>
      </c>
      <c r="G1112">
        <f t="shared" si="69"/>
        <v>1</v>
      </c>
      <c r="H1112">
        <f t="shared" si="70"/>
        <v>1</v>
      </c>
      <c r="J1112" t="str">
        <f t="shared" si="71"/>
        <v>98161.61,19533.33</v>
      </c>
      <c r="K1112" t="str">
        <f t="shared" si="72"/>
        <v>point 98161.61,19533.33</v>
      </c>
    </row>
    <row r="1113" spans="1:11" x14ac:dyDescent="0.2">
      <c r="A1113" t="s">
        <v>955</v>
      </c>
      <c r="B1113">
        <v>72</v>
      </c>
      <c r="C1113">
        <v>19514.93</v>
      </c>
      <c r="D1113">
        <v>98091.09</v>
      </c>
      <c r="E1113" t="s">
        <v>951</v>
      </c>
      <c r="G1113">
        <f t="shared" si="69"/>
        <v>1</v>
      </c>
      <c r="H1113">
        <f t="shared" si="70"/>
        <v>1</v>
      </c>
      <c r="J1113" t="str">
        <f t="shared" si="71"/>
        <v>98091.09,19514.93</v>
      </c>
      <c r="K1113" t="str">
        <f t="shared" si="72"/>
        <v>point 98091.09,19514.93</v>
      </c>
    </row>
    <row r="1114" spans="1:11" x14ac:dyDescent="0.2">
      <c r="A1114" t="s">
        <v>956</v>
      </c>
      <c r="B1114">
        <v>73.5</v>
      </c>
      <c r="C1114">
        <v>19515.13</v>
      </c>
      <c r="D1114">
        <v>98113.15</v>
      </c>
      <c r="E1114" t="s">
        <v>951</v>
      </c>
      <c r="G1114">
        <f t="shared" si="69"/>
        <v>1</v>
      </c>
      <c r="H1114">
        <f t="shared" si="70"/>
        <v>1</v>
      </c>
      <c r="J1114" t="str">
        <f t="shared" si="71"/>
        <v>98113.15,19515.13</v>
      </c>
      <c r="K1114" t="str">
        <f t="shared" si="72"/>
        <v>point 98113.15,19515.13</v>
      </c>
    </row>
    <row r="1115" spans="1:11" x14ac:dyDescent="0.2">
      <c r="A1115" t="s">
        <v>957</v>
      </c>
      <c r="B1115">
        <v>73.2</v>
      </c>
      <c r="C1115">
        <v>19515.439999999999</v>
      </c>
      <c r="D1115">
        <v>98126.61</v>
      </c>
      <c r="E1115" t="s">
        <v>951</v>
      </c>
      <c r="G1115">
        <f t="shared" si="69"/>
        <v>1</v>
      </c>
      <c r="H1115">
        <f t="shared" si="70"/>
        <v>1</v>
      </c>
      <c r="J1115" t="str">
        <f t="shared" si="71"/>
        <v>98126.61,19515.44</v>
      </c>
      <c r="K1115" t="str">
        <f t="shared" si="72"/>
        <v>point 98126.61,19515.44</v>
      </c>
    </row>
    <row r="1116" spans="1:11" x14ac:dyDescent="0.2">
      <c r="A1116" t="s">
        <v>958</v>
      </c>
      <c r="B1116">
        <v>73.2</v>
      </c>
      <c r="C1116">
        <v>19514.72</v>
      </c>
      <c r="D1116">
        <v>98149.22</v>
      </c>
      <c r="E1116" t="s">
        <v>951</v>
      </c>
      <c r="G1116">
        <f t="shared" si="69"/>
        <v>1</v>
      </c>
      <c r="H1116">
        <f t="shared" si="70"/>
        <v>1</v>
      </c>
      <c r="J1116" t="str">
        <f t="shared" si="71"/>
        <v>98149.22,19514.72</v>
      </c>
      <c r="K1116" t="str">
        <f t="shared" si="72"/>
        <v>point 98149.22,19514.72</v>
      </c>
    </row>
    <row r="1117" spans="1:11" x14ac:dyDescent="0.2">
      <c r="A1117" t="s">
        <v>959</v>
      </c>
      <c r="B1117">
        <v>63</v>
      </c>
      <c r="C1117">
        <v>19514.349999999999</v>
      </c>
      <c r="D1117">
        <v>98162.05</v>
      </c>
      <c r="E1117" t="s">
        <v>951</v>
      </c>
      <c r="G1117">
        <f t="shared" si="69"/>
        <v>1</v>
      </c>
      <c r="H1117">
        <f t="shared" si="70"/>
        <v>1</v>
      </c>
      <c r="J1117" t="str">
        <f t="shared" si="71"/>
        <v>98162.05,19514.35</v>
      </c>
      <c r="K1117" t="str">
        <f t="shared" si="72"/>
        <v>point 98162.05,19514.35</v>
      </c>
    </row>
    <row r="1118" spans="1:11" x14ac:dyDescent="0.2">
      <c r="A1118" t="s">
        <v>960</v>
      </c>
      <c r="B1118">
        <v>77.8</v>
      </c>
      <c r="C1118">
        <v>19496.68</v>
      </c>
      <c r="D1118">
        <v>98091.62</v>
      </c>
      <c r="E1118" t="s">
        <v>951</v>
      </c>
      <c r="G1118">
        <f t="shared" si="69"/>
        <v>1</v>
      </c>
      <c r="H1118">
        <f t="shared" si="70"/>
        <v>1</v>
      </c>
      <c r="J1118" t="str">
        <f t="shared" si="71"/>
        <v>98091.62,19496.68</v>
      </c>
      <c r="K1118" t="str">
        <f t="shared" si="72"/>
        <v>point 98091.62,19496.68</v>
      </c>
    </row>
    <row r="1119" spans="1:11" x14ac:dyDescent="0.2">
      <c r="A1119" t="s">
        <v>961</v>
      </c>
      <c r="B1119">
        <v>73.3</v>
      </c>
      <c r="C1119">
        <v>19498.25</v>
      </c>
      <c r="D1119">
        <v>98112.69</v>
      </c>
      <c r="E1119" t="s">
        <v>951</v>
      </c>
      <c r="G1119">
        <f t="shared" si="69"/>
        <v>1</v>
      </c>
      <c r="H1119">
        <f t="shared" si="70"/>
        <v>1</v>
      </c>
      <c r="J1119" t="str">
        <f t="shared" si="71"/>
        <v>98112.69,19498.25</v>
      </c>
      <c r="K1119" t="str">
        <f t="shared" si="72"/>
        <v>point 98112.69,19498.25</v>
      </c>
    </row>
    <row r="1120" spans="1:11" x14ac:dyDescent="0.2">
      <c r="A1120" t="s">
        <v>962</v>
      </c>
      <c r="B1120">
        <v>75.8</v>
      </c>
      <c r="C1120">
        <v>19497.13</v>
      </c>
      <c r="D1120">
        <v>98127.75</v>
      </c>
      <c r="E1120" t="s">
        <v>951</v>
      </c>
      <c r="G1120">
        <f t="shared" si="69"/>
        <v>1</v>
      </c>
      <c r="H1120">
        <f t="shared" si="70"/>
        <v>1</v>
      </c>
      <c r="J1120" t="str">
        <f t="shared" si="71"/>
        <v>98127.75,19497.13</v>
      </c>
      <c r="K1120" t="str">
        <f t="shared" si="72"/>
        <v>point 98127.75,19497.13</v>
      </c>
    </row>
    <row r="1121" spans="1:11" x14ac:dyDescent="0.2">
      <c r="A1121" t="s">
        <v>963</v>
      </c>
      <c r="B1121">
        <v>75.5</v>
      </c>
      <c r="C1121">
        <v>19496.009999999998</v>
      </c>
      <c r="D1121">
        <v>98148.91</v>
      </c>
      <c r="E1121" t="s">
        <v>951</v>
      </c>
      <c r="G1121">
        <f t="shared" si="69"/>
        <v>1</v>
      </c>
      <c r="H1121">
        <f t="shared" si="70"/>
        <v>1</v>
      </c>
      <c r="J1121" t="str">
        <f t="shared" si="71"/>
        <v>98148.91,19496.01</v>
      </c>
      <c r="K1121" t="str">
        <f t="shared" si="72"/>
        <v>point 98148.91,19496.01</v>
      </c>
    </row>
    <row r="1122" spans="1:11" x14ac:dyDescent="0.2">
      <c r="A1122" t="s">
        <v>964</v>
      </c>
      <c r="B1122">
        <v>63</v>
      </c>
      <c r="C1122">
        <v>19496.12</v>
      </c>
      <c r="D1122">
        <v>98164.94</v>
      </c>
      <c r="E1122" t="s">
        <v>951</v>
      </c>
      <c r="G1122">
        <f t="shared" si="69"/>
        <v>1</v>
      </c>
      <c r="H1122">
        <f t="shared" si="70"/>
        <v>1</v>
      </c>
      <c r="J1122" t="str">
        <f t="shared" si="71"/>
        <v>98164.94,19496.12</v>
      </c>
      <c r="K1122" t="str">
        <f t="shared" si="72"/>
        <v>point 98164.94,19496.12</v>
      </c>
    </row>
    <row r="1123" spans="1:11" x14ac:dyDescent="0.2">
      <c r="A1123" t="s">
        <v>965</v>
      </c>
      <c r="B1123">
        <v>69.7</v>
      </c>
      <c r="C1123">
        <v>19479.02</v>
      </c>
      <c r="D1123">
        <v>98091.19</v>
      </c>
      <c r="E1123" t="s">
        <v>951</v>
      </c>
      <c r="G1123">
        <f t="shared" si="69"/>
        <v>1</v>
      </c>
      <c r="H1123">
        <f t="shared" si="70"/>
        <v>1</v>
      </c>
      <c r="J1123" t="str">
        <f t="shared" si="71"/>
        <v>98091.19,19479.02</v>
      </c>
      <c r="K1123" t="str">
        <f t="shared" si="72"/>
        <v>point 98091.19,19479.02</v>
      </c>
    </row>
    <row r="1124" spans="1:11" x14ac:dyDescent="0.2">
      <c r="A1124" t="s">
        <v>966</v>
      </c>
      <c r="B1124">
        <v>75.2</v>
      </c>
      <c r="C1124">
        <v>19479.82</v>
      </c>
      <c r="D1124">
        <v>98113.94</v>
      </c>
      <c r="E1124" t="s">
        <v>951</v>
      </c>
      <c r="G1124">
        <f t="shared" si="69"/>
        <v>1</v>
      </c>
      <c r="H1124">
        <f t="shared" si="70"/>
        <v>1</v>
      </c>
      <c r="J1124" t="str">
        <f t="shared" si="71"/>
        <v>98113.94,19479.82</v>
      </c>
      <c r="K1124" t="str">
        <f t="shared" si="72"/>
        <v>point 98113.94,19479.82</v>
      </c>
    </row>
    <row r="1125" spans="1:11" x14ac:dyDescent="0.2">
      <c r="A1125" t="s">
        <v>967</v>
      </c>
      <c r="B1125">
        <v>73.2</v>
      </c>
      <c r="C1125">
        <v>19477.93</v>
      </c>
      <c r="D1125">
        <v>98128.85</v>
      </c>
      <c r="E1125" t="s">
        <v>951</v>
      </c>
      <c r="G1125">
        <f t="shared" si="69"/>
        <v>1</v>
      </c>
      <c r="H1125">
        <f t="shared" si="70"/>
        <v>1</v>
      </c>
      <c r="J1125" t="str">
        <f t="shared" si="71"/>
        <v>98128.85,19477.93</v>
      </c>
      <c r="K1125" t="str">
        <f t="shared" si="72"/>
        <v>point 98128.85,19477.93</v>
      </c>
    </row>
    <row r="1126" spans="1:11" x14ac:dyDescent="0.2">
      <c r="A1126" t="s">
        <v>968</v>
      </c>
      <c r="B1126">
        <v>70.5</v>
      </c>
      <c r="C1126">
        <v>19477.740000000002</v>
      </c>
      <c r="D1126">
        <v>98149.53</v>
      </c>
      <c r="E1126" t="s">
        <v>951</v>
      </c>
      <c r="G1126">
        <f t="shared" si="69"/>
        <v>1</v>
      </c>
      <c r="H1126">
        <f t="shared" si="70"/>
        <v>1</v>
      </c>
      <c r="J1126" t="str">
        <f t="shared" si="71"/>
        <v>98149.53,19477.74</v>
      </c>
      <c r="K1126" t="str">
        <f t="shared" si="72"/>
        <v>point 98149.53,19477.74</v>
      </c>
    </row>
    <row r="1127" spans="1:11" x14ac:dyDescent="0.2">
      <c r="A1127" t="s">
        <v>969</v>
      </c>
      <c r="B1127">
        <v>63.5</v>
      </c>
      <c r="C1127">
        <v>19476.39</v>
      </c>
      <c r="D1127">
        <v>98166.399999999994</v>
      </c>
      <c r="E1127" t="s">
        <v>951</v>
      </c>
      <c r="G1127">
        <f t="shared" si="69"/>
        <v>1</v>
      </c>
      <c r="H1127">
        <f t="shared" si="70"/>
        <v>1</v>
      </c>
      <c r="J1127" t="str">
        <f t="shared" si="71"/>
        <v>98166.4,19476.39</v>
      </c>
      <c r="K1127" t="str">
        <f t="shared" si="72"/>
        <v>point 98166.4,19476.39</v>
      </c>
    </row>
    <row r="1128" spans="1:11" x14ac:dyDescent="0.2">
      <c r="A1128" t="s">
        <v>970</v>
      </c>
      <c r="B1128">
        <v>66.2</v>
      </c>
      <c r="C1128">
        <v>19460.740000000002</v>
      </c>
      <c r="D1128">
        <v>98091.08</v>
      </c>
      <c r="E1128" t="s">
        <v>951</v>
      </c>
      <c r="G1128">
        <f t="shared" si="69"/>
        <v>1</v>
      </c>
      <c r="H1128">
        <f t="shared" si="70"/>
        <v>1</v>
      </c>
      <c r="J1128" t="str">
        <f t="shared" si="71"/>
        <v>98091.08,19460.74</v>
      </c>
      <c r="K1128" t="str">
        <f t="shared" si="72"/>
        <v>point 98091.08,19460.74</v>
      </c>
    </row>
    <row r="1129" spans="1:11" x14ac:dyDescent="0.2">
      <c r="A1129" t="s">
        <v>971</v>
      </c>
      <c r="B1129">
        <v>63.6</v>
      </c>
      <c r="C1129">
        <v>19460.47</v>
      </c>
      <c r="D1129">
        <v>98113.36</v>
      </c>
      <c r="E1129" t="s">
        <v>951</v>
      </c>
      <c r="G1129">
        <f t="shared" si="69"/>
        <v>1</v>
      </c>
      <c r="H1129">
        <f t="shared" si="70"/>
        <v>1</v>
      </c>
      <c r="J1129" t="str">
        <f t="shared" si="71"/>
        <v>98113.36,19460.47</v>
      </c>
      <c r="K1129" t="str">
        <f t="shared" si="72"/>
        <v>point 98113.36,19460.47</v>
      </c>
    </row>
    <row r="1130" spans="1:11" x14ac:dyDescent="0.2">
      <c r="A1130" t="s">
        <v>972</v>
      </c>
      <c r="B1130">
        <v>67</v>
      </c>
      <c r="C1130">
        <v>19460.87</v>
      </c>
      <c r="D1130">
        <v>98130.96</v>
      </c>
      <c r="E1130" t="s">
        <v>951</v>
      </c>
      <c r="G1130">
        <f t="shared" si="69"/>
        <v>1</v>
      </c>
      <c r="H1130">
        <f t="shared" si="70"/>
        <v>1</v>
      </c>
      <c r="J1130" t="str">
        <f t="shared" si="71"/>
        <v>98130.96,19460.87</v>
      </c>
      <c r="K1130" t="str">
        <f t="shared" si="72"/>
        <v>point 98130.96,19460.87</v>
      </c>
    </row>
    <row r="1131" spans="1:11" x14ac:dyDescent="0.2">
      <c r="A1131" t="s">
        <v>973</v>
      </c>
      <c r="B1131">
        <v>69.3</v>
      </c>
      <c r="C1131">
        <v>19460.75</v>
      </c>
      <c r="D1131">
        <v>98149.35</v>
      </c>
      <c r="E1131" t="s">
        <v>951</v>
      </c>
      <c r="G1131">
        <f t="shared" si="69"/>
        <v>1</v>
      </c>
      <c r="H1131">
        <f t="shared" si="70"/>
        <v>1</v>
      </c>
      <c r="J1131" t="str">
        <f t="shared" si="71"/>
        <v>98149.35,19460.75</v>
      </c>
      <c r="K1131" t="str">
        <f t="shared" si="72"/>
        <v>point 98149.35,19460.75</v>
      </c>
    </row>
    <row r="1132" spans="1:11" x14ac:dyDescent="0.2">
      <c r="A1132" t="s">
        <v>974</v>
      </c>
      <c r="B1132">
        <v>62</v>
      </c>
      <c r="C1132">
        <v>19460.96</v>
      </c>
      <c r="D1132">
        <v>98165.97</v>
      </c>
      <c r="E1132" t="s">
        <v>951</v>
      </c>
      <c r="G1132">
        <f t="shared" si="69"/>
        <v>1</v>
      </c>
      <c r="H1132">
        <f t="shared" si="70"/>
        <v>1</v>
      </c>
      <c r="J1132" t="str">
        <f t="shared" si="71"/>
        <v>98165.97,19460.96</v>
      </c>
      <c r="K1132" t="str">
        <f t="shared" si="72"/>
        <v>point 98165.97,19460.96</v>
      </c>
    </row>
    <row r="1133" spans="1:11" x14ac:dyDescent="0.2">
      <c r="A1133" t="s">
        <v>975</v>
      </c>
      <c r="B1133">
        <v>63.2</v>
      </c>
      <c r="C1133">
        <v>19442.560000000001</v>
      </c>
      <c r="D1133">
        <v>98091.44</v>
      </c>
      <c r="E1133" t="s">
        <v>951</v>
      </c>
      <c r="G1133">
        <f t="shared" si="69"/>
        <v>1</v>
      </c>
      <c r="H1133">
        <f t="shared" si="70"/>
        <v>1</v>
      </c>
      <c r="J1133" t="str">
        <f t="shared" si="71"/>
        <v>98091.44,19442.56</v>
      </c>
      <c r="K1133" t="str">
        <f t="shared" si="72"/>
        <v>point 98091.44,19442.56</v>
      </c>
    </row>
    <row r="1134" spans="1:11" x14ac:dyDescent="0.2">
      <c r="A1134" t="s">
        <v>976</v>
      </c>
      <c r="B1134">
        <v>62.5</v>
      </c>
      <c r="C1134">
        <v>19442.62</v>
      </c>
      <c r="D1134">
        <v>98113.31</v>
      </c>
      <c r="E1134" t="s">
        <v>951</v>
      </c>
      <c r="G1134">
        <f t="shared" si="69"/>
        <v>1</v>
      </c>
      <c r="H1134">
        <f t="shared" si="70"/>
        <v>1</v>
      </c>
      <c r="J1134" t="str">
        <f t="shared" si="71"/>
        <v>98113.31,19442.62</v>
      </c>
      <c r="K1134" t="str">
        <f t="shared" si="72"/>
        <v>point 98113.31,19442.62</v>
      </c>
    </row>
    <row r="1135" spans="1:11" x14ac:dyDescent="0.2">
      <c r="A1135" t="s">
        <v>977</v>
      </c>
      <c r="B1135">
        <v>65</v>
      </c>
      <c r="C1135">
        <v>19442.650000000001</v>
      </c>
      <c r="D1135">
        <v>98131.27</v>
      </c>
      <c r="E1135" t="s">
        <v>951</v>
      </c>
      <c r="G1135">
        <f t="shared" si="69"/>
        <v>1</v>
      </c>
      <c r="H1135">
        <f t="shared" si="70"/>
        <v>1</v>
      </c>
      <c r="J1135" t="str">
        <f t="shared" si="71"/>
        <v>98131.27,19442.65</v>
      </c>
      <c r="K1135" t="str">
        <f t="shared" si="72"/>
        <v>point 98131.27,19442.65</v>
      </c>
    </row>
    <row r="1136" spans="1:11" x14ac:dyDescent="0.2">
      <c r="A1136" t="s">
        <v>978</v>
      </c>
      <c r="B1136">
        <v>66</v>
      </c>
      <c r="C1136">
        <v>19442.8</v>
      </c>
      <c r="D1136">
        <v>98149.34</v>
      </c>
      <c r="E1136" t="s">
        <v>951</v>
      </c>
      <c r="G1136">
        <f t="shared" si="69"/>
        <v>1</v>
      </c>
      <c r="H1136">
        <f t="shared" si="70"/>
        <v>1</v>
      </c>
      <c r="J1136" t="str">
        <f t="shared" si="71"/>
        <v>98149.34,19442.8</v>
      </c>
      <c r="K1136" t="str">
        <f t="shared" si="72"/>
        <v>point 98149.34,19442.8</v>
      </c>
    </row>
    <row r="1137" spans="1:11" x14ac:dyDescent="0.2">
      <c r="A1137" t="s">
        <v>979</v>
      </c>
      <c r="B1137">
        <v>60</v>
      </c>
      <c r="C1137">
        <v>19442.3</v>
      </c>
      <c r="D1137">
        <v>98167.96</v>
      </c>
      <c r="E1137" t="s">
        <v>951</v>
      </c>
      <c r="G1137">
        <f t="shared" si="69"/>
        <v>1</v>
      </c>
      <c r="H1137">
        <f t="shared" si="70"/>
        <v>1</v>
      </c>
      <c r="J1137" t="str">
        <f t="shared" si="71"/>
        <v>98167.96,19442.3</v>
      </c>
      <c r="K1137" t="str">
        <f t="shared" si="72"/>
        <v>point 98167.96,19442.3</v>
      </c>
    </row>
    <row r="1138" spans="1:11" x14ac:dyDescent="0.2">
      <c r="A1138" t="s">
        <v>980</v>
      </c>
      <c r="B1138">
        <v>61</v>
      </c>
      <c r="C1138">
        <v>19424.830000000002</v>
      </c>
      <c r="D1138">
        <v>98091.3</v>
      </c>
      <c r="E1138" t="s">
        <v>951</v>
      </c>
      <c r="G1138">
        <f t="shared" si="69"/>
        <v>1</v>
      </c>
      <c r="H1138">
        <f t="shared" si="70"/>
        <v>1</v>
      </c>
      <c r="J1138" t="str">
        <f t="shared" si="71"/>
        <v>98091.3,19424.83</v>
      </c>
      <c r="K1138" t="str">
        <f t="shared" si="72"/>
        <v>point 98091.3,19424.83</v>
      </c>
    </row>
    <row r="1139" spans="1:11" x14ac:dyDescent="0.2">
      <c r="A1139" t="s">
        <v>981</v>
      </c>
      <c r="B1139">
        <v>64.2</v>
      </c>
      <c r="C1139">
        <v>19424.52</v>
      </c>
      <c r="D1139">
        <v>98113.22</v>
      </c>
      <c r="E1139" t="s">
        <v>951</v>
      </c>
      <c r="G1139">
        <f t="shared" si="69"/>
        <v>1</v>
      </c>
      <c r="H1139">
        <f t="shared" si="70"/>
        <v>1</v>
      </c>
      <c r="J1139" t="str">
        <f t="shared" si="71"/>
        <v>98113.22,19424.52</v>
      </c>
      <c r="K1139" t="str">
        <f t="shared" si="72"/>
        <v>point 98113.22,19424.52</v>
      </c>
    </row>
    <row r="1140" spans="1:11" x14ac:dyDescent="0.2">
      <c r="A1140" t="s">
        <v>982</v>
      </c>
      <c r="B1140">
        <v>66</v>
      </c>
      <c r="C1140">
        <v>19424.73</v>
      </c>
      <c r="D1140">
        <v>98131.39</v>
      </c>
      <c r="E1140" t="s">
        <v>951</v>
      </c>
      <c r="G1140">
        <f t="shared" si="69"/>
        <v>1</v>
      </c>
      <c r="H1140">
        <f t="shared" si="70"/>
        <v>1</v>
      </c>
      <c r="J1140" t="str">
        <f t="shared" si="71"/>
        <v>98131.39,19424.73</v>
      </c>
      <c r="K1140" t="str">
        <f t="shared" si="72"/>
        <v>point 98131.39,19424.73</v>
      </c>
    </row>
    <row r="1141" spans="1:11" x14ac:dyDescent="0.2">
      <c r="A1141" t="s">
        <v>983</v>
      </c>
      <c r="B1141">
        <v>64</v>
      </c>
      <c r="C1141">
        <v>19424.72</v>
      </c>
      <c r="D1141">
        <v>98149.36</v>
      </c>
      <c r="E1141" t="s">
        <v>951</v>
      </c>
      <c r="G1141">
        <f t="shared" si="69"/>
        <v>1</v>
      </c>
      <c r="H1141">
        <f t="shared" si="70"/>
        <v>1</v>
      </c>
      <c r="J1141" t="str">
        <f t="shared" si="71"/>
        <v>98149.36,19424.72</v>
      </c>
      <c r="K1141" t="str">
        <f t="shared" si="72"/>
        <v>point 98149.36,19424.72</v>
      </c>
    </row>
    <row r="1142" spans="1:11" x14ac:dyDescent="0.2">
      <c r="A1142" t="s">
        <v>984</v>
      </c>
      <c r="B1142">
        <v>61.4</v>
      </c>
      <c r="C1142">
        <v>19424.189999999999</v>
      </c>
      <c r="D1142">
        <v>98167.21</v>
      </c>
      <c r="E1142" t="s">
        <v>951</v>
      </c>
      <c r="G1142">
        <f t="shared" si="69"/>
        <v>1</v>
      </c>
      <c r="H1142">
        <f t="shared" si="70"/>
        <v>1</v>
      </c>
      <c r="J1142" t="str">
        <f t="shared" si="71"/>
        <v>98167.21,19424.19</v>
      </c>
      <c r="K1142" t="str">
        <f t="shared" si="72"/>
        <v>point 98167.21,19424.19</v>
      </c>
    </row>
    <row r="1143" spans="1:11" x14ac:dyDescent="0.2">
      <c r="A1143" t="s">
        <v>985</v>
      </c>
      <c r="B1143">
        <v>60.2</v>
      </c>
      <c r="C1143">
        <v>19406.830000000002</v>
      </c>
      <c r="D1143">
        <v>98091.3</v>
      </c>
      <c r="E1143" t="s">
        <v>951</v>
      </c>
      <c r="G1143">
        <f t="shared" si="69"/>
        <v>1</v>
      </c>
      <c r="H1143">
        <f t="shared" si="70"/>
        <v>1</v>
      </c>
      <c r="J1143" t="str">
        <f t="shared" si="71"/>
        <v>98091.3,19406.83</v>
      </c>
      <c r="K1143" t="str">
        <f t="shared" si="72"/>
        <v>point 98091.3,19406.83</v>
      </c>
    </row>
    <row r="1144" spans="1:11" x14ac:dyDescent="0.2">
      <c r="A1144" t="s">
        <v>986</v>
      </c>
      <c r="B1144">
        <v>67.8</v>
      </c>
      <c r="C1144">
        <v>19406.91</v>
      </c>
      <c r="D1144">
        <v>98113.32</v>
      </c>
      <c r="E1144" t="s">
        <v>951</v>
      </c>
      <c r="G1144">
        <f t="shared" si="69"/>
        <v>1</v>
      </c>
      <c r="H1144">
        <f t="shared" si="70"/>
        <v>1</v>
      </c>
      <c r="J1144" t="str">
        <f t="shared" si="71"/>
        <v>98113.32,19406.91</v>
      </c>
      <c r="K1144" t="str">
        <f t="shared" si="72"/>
        <v>point 98113.32,19406.91</v>
      </c>
    </row>
    <row r="1145" spans="1:11" x14ac:dyDescent="0.2">
      <c r="A1145" t="s">
        <v>987</v>
      </c>
      <c r="B1145">
        <v>69.8</v>
      </c>
      <c r="C1145">
        <v>19406.57</v>
      </c>
      <c r="D1145">
        <v>98131.3</v>
      </c>
      <c r="E1145" t="s">
        <v>951</v>
      </c>
      <c r="G1145">
        <f t="shared" si="69"/>
        <v>1</v>
      </c>
      <c r="H1145">
        <f t="shared" si="70"/>
        <v>1</v>
      </c>
      <c r="J1145" t="str">
        <f t="shared" si="71"/>
        <v>98131.3,19406.57</v>
      </c>
      <c r="K1145" t="str">
        <f t="shared" si="72"/>
        <v>point 98131.3,19406.57</v>
      </c>
    </row>
    <row r="1146" spans="1:11" x14ac:dyDescent="0.2">
      <c r="A1146" t="s">
        <v>988</v>
      </c>
      <c r="B1146">
        <v>67</v>
      </c>
      <c r="C1146">
        <v>19406.75</v>
      </c>
      <c r="D1146">
        <v>98149.29</v>
      </c>
      <c r="E1146" t="s">
        <v>951</v>
      </c>
      <c r="G1146">
        <f t="shared" si="69"/>
        <v>1</v>
      </c>
      <c r="H1146">
        <f t="shared" si="70"/>
        <v>1</v>
      </c>
      <c r="J1146" t="str">
        <f t="shared" si="71"/>
        <v>98149.29,19406.75</v>
      </c>
      <c r="K1146" t="str">
        <f t="shared" si="72"/>
        <v>point 98149.29,19406.75</v>
      </c>
    </row>
    <row r="1147" spans="1:11" x14ac:dyDescent="0.2">
      <c r="A1147" t="s">
        <v>989</v>
      </c>
      <c r="B1147">
        <v>65</v>
      </c>
      <c r="C1147">
        <v>19406.740000000002</v>
      </c>
      <c r="D1147">
        <v>98167.32</v>
      </c>
      <c r="E1147" t="s">
        <v>951</v>
      </c>
      <c r="G1147">
        <f t="shared" si="69"/>
        <v>1</v>
      </c>
      <c r="H1147">
        <f t="shared" si="70"/>
        <v>1</v>
      </c>
      <c r="J1147" t="str">
        <f t="shared" si="71"/>
        <v>98167.32,19406.74</v>
      </c>
      <c r="K1147" t="str">
        <f t="shared" si="72"/>
        <v>point 98167.32,19406.74</v>
      </c>
    </row>
    <row r="1148" spans="1:11" x14ac:dyDescent="0.2">
      <c r="A1148" t="s">
        <v>990</v>
      </c>
      <c r="B1148">
        <v>67.599999999999994</v>
      </c>
      <c r="C1148">
        <v>19388.84</v>
      </c>
      <c r="D1148">
        <v>98091.29</v>
      </c>
      <c r="E1148" t="s">
        <v>951</v>
      </c>
      <c r="G1148">
        <f t="shared" si="69"/>
        <v>1</v>
      </c>
      <c r="H1148">
        <f t="shared" si="70"/>
        <v>1</v>
      </c>
      <c r="J1148" t="str">
        <f t="shared" si="71"/>
        <v>98091.29,19388.84</v>
      </c>
      <c r="K1148" t="str">
        <f t="shared" si="72"/>
        <v>point 98091.29,19388.84</v>
      </c>
    </row>
    <row r="1149" spans="1:11" x14ac:dyDescent="0.2">
      <c r="A1149" t="s">
        <v>991</v>
      </c>
      <c r="B1149">
        <v>65.5</v>
      </c>
      <c r="C1149">
        <v>19388.490000000002</v>
      </c>
      <c r="D1149">
        <v>98113.5</v>
      </c>
      <c r="E1149" t="s">
        <v>951</v>
      </c>
      <c r="G1149">
        <f t="shared" si="69"/>
        <v>1</v>
      </c>
      <c r="H1149">
        <f t="shared" si="70"/>
        <v>1</v>
      </c>
      <c r="J1149" t="str">
        <f t="shared" si="71"/>
        <v>98113.5,19388.49</v>
      </c>
      <c r="K1149" t="str">
        <f t="shared" si="72"/>
        <v>point 98113.5,19388.49</v>
      </c>
    </row>
    <row r="1150" spans="1:11" x14ac:dyDescent="0.2">
      <c r="A1150" t="s">
        <v>992</v>
      </c>
      <c r="B1150">
        <v>70</v>
      </c>
      <c r="C1150">
        <v>19388.84</v>
      </c>
      <c r="D1150">
        <v>98131.29</v>
      </c>
      <c r="E1150" t="s">
        <v>951</v>
      </c>
      <c r="G1150">
        <f t="shared" si="69"/>
        <v>1</v>
      </c>
      <c r="H1150">
        <f t="shared" si="70"/>
        <v>1</v>
      </c>
      <c r="J1150" t="str">
        <f t="shared" si="71"/>
        <v>98131.29,19388.84</v>
      </c>
      <c r="K1150" t="str">
        <f t="shared" si="72"/>
        <v>point 98131.29,19388.84</v>
      </c>
    </row>
    <row r="1151" spans="1:11" x14ac:dyDescent="0.2">
      <c r="A1151" t="s">
        <v>993</v>
      </c>
      <c r="B1151">
        <v>66.2</v>
      </c>
      <c r="C1151">
        <v>19388.72</v>
      </c>
      <c r="D1151">
        <v>98149.28</v>
      </c>
      <c r="E1151" t="s">
        <v>951</v>
      </c>
      <c r="G1151">
        <f t="shared" si="69"/>
        <v>1</v>
      </c>
      <c r="H1151">
        <f t="shared" si="70"/>
        <v>1</v>
      </c>
      <c r="J1151" t="str">
        <f t="shared" si="71"/>
        <v>98149.28,19388.72</v>
      </c>
      <c r="K1151" t="str">
        <f t="shared" si="72"/>
        <v>point 98149.28,19388.72</v>
      </c>
    </row>
    <row r="1152" spans="1:11" x14ac:dyDescent="0.2">
      <c r="A1152" t="s">
        <v>994</v>
      </c>
      <c r="B1152">
        <v>65</v>
      </c>
      <c r="C1152">
        <v>19389.330000000002</v>
      </c>
      <c r="D1152">
        <v>98166.080000000002</v>
      </c>
      <c r="E1152" t="s">
        <v>951</v>
      </c>
      <c r="G1152">
        <f t="shared" si="69"/>
        <v>1</v>
      </c>
      <c r="H1152">
        <f t="shared" si="70"/>
        <v>1</v>
      </c>
      <c r="J1152" t="str">
        <f t="shared" si="71"/>
        <v>98166.08,19389.33</v>
      </c>
      <c r="K1152" t="str">
        <f t="shared" si="72"/>
        <v>point 98166.08,19389.33</v>
      </c>
    </row>
    <row r="1153" spans="1:11" x14ac:dyDescent="0.2">
      <c r="A1153" t="s">
        <v>995</v>
      </c>
      <c r="B1153">
        <v>59.6</v>
      </c>
      <c r="C1153">
        <v>19370.900000000001</v>
      </c>
      <c r="D1153">
        <v>98091.24</v>
      </c>
      <c r="E1153" t="s">
        <v>951</v>
      </c>
      <c r="G1153">
        <f t="shared" si="69"/>
        <v>1</v>
      </c>
      <c r="H1153">
        <f t="shared" si="70"/>
        <v>1</v>
      </c>
      <c r="J1153" t="str">
        <f t="shared" si="71"/>
        <v>98091.24,19370.9</v>
      </c>
      <c r="K1153" t="str">
        <f t="shared" si="72"/>
        <v>point 98091.24,19370.9</v>
      </c>
    </row>
    <row r="1154" spans="1:11" x14ac:dyDescent="0.2">
      <c r="A1154" t="s">
        <v>996</v>
      </c>
      <c r="B1154">
        <v>69.3</v>
      </c>
      <c r="C1154">
        <v>19370.919999999998</v>
      </c>
      <c r="D1154">
        <v>98113.53</v>
      </c>
      <c r="E1154" t="s">
        <v>951</v>
      </c>
      <c r="G1154">
        <f t="shared" ref="G1154:G1217" si="73">COUNTIF($A:$A,A1154)</f>
        <v>1</v>
      </c>
      <c r="H1154">
        <f t="shared" ref="H1154:H1217" si="74">COUNTIFS($C:$C,C1154,$D:$D,D1154)</f>
        <v>1</v>
      </c>
      <c r="J1154" t="str">
        <f t="shared" ref="J1154:J1217" si="75">D1154&amp;","&amp;C1154</f>
        <v>98113.53,19370.92</v>
      </c>
      <c r="K1154" t="str">
        <f t="shared" ref="K1154:K1217" si="76">"point "&amp;J1154</f>
        <v>point 98113.53,19370.92</v>
      </c>
    </row>
    <row r="1155" spans="1:11" x14ac:dyDescent="0.2">
      <c r="A1155" t="s">
        <v>997</v>
      </c>
      <c r="B1155">
        <v>62.5</v>
      </c>
      <c r="C1155">
        <v>19370.77</v>
      </c>
      <c r="D1155">
        <v>98131.25</v>
      </c>
      <c r="E1155" t="s">
        <v>951</v>
      </c>
      <c r="G1155">
        <f t="shared" si="73"/>
        <v>1</v>
      </c>
      <c r="H1155">
        <f t="shared" si="74"/>
        <v>1</v>
      </c>
      <c r="J1155" t="str">
        <f t="shared" si="75"/>
        <v>98131.25,19370.77</v>
      </c>
      <c r="K1155" t="str">
        <f t="shared" si="76"/>
        <v>point 98131.25,19370.77</v>
      </c>
    </row>
    <row r="1156" spans="1:11" x14ac:dyDescent="0.2">
      <c r="A1156" t="s">
        <v>998</v>
      </c>
      <c r="B1156">
        <v>69</v>
      </c>
      <c r="C1156">
        <v>19368.810000000001</v>
      </c>
      <c r="D1156">
        <v>98151.679999999993</v>
      </c>
      <c r="E1156" t="s">
        <v>951</v>
      </c>
      <c r="G1156">
        <f t="shared" si="73"/>
        <v>1</v>
      </c>
      <c r="H1156">
        <f t="shared" si="74"/>
        <v>1</v>
      </c>
      <c r="J1156" t="str">
        <f t="shared" si="75"/>
        <v>98151.68,19368.81</v>
      </c>
      <c r="K1156" t="str">
        <f t="shared" si="76"/>
        <v>point 98151.68,19368.81</v>
      </c>
    </row>
    <row r="1157" spans="1:11" x14ac:dyDescent="0.2">
      <c r="A1157" t="s">
        <v>999</v>
      </c>
      <c r="B1157">
        <v>68.400000000000006</v>
      </c>
      <c r="C1157">
        <v>19370.740000000002</v>
      </c>
      <c r="D1157">
        <v>98167.32</v>
      </c>
      <c r="E1157" t="s">
        <v>951</v>
      </c>
      <c r="G1157">
        <f t="shared" si="73"/>
        <v>1</v>
      </c>
      <c r="H1157">
        <f t="shared" si="74"/>
        <v>1</v>
      </c>
      <c r="J1157" t="str">
        <f t="shared" si="75"/>
        <v>98167.32,19370.74</v>
      </c>
      <c r="K1157" t="str">
        <f t="shared" si="76"/>
        <v>point 98167.32,19370.74</v>
      </c>
    </row>
    <row r="1158" spans="1:11" x14ac:dyDescent="0.2">
      <c r="A1158" t="s">
        <v>1000</v>
      </c>
      <c r="B1158">
        <v>59.4</v>
      </c>
      <c r="C1158">
        <v>19352.72</v>
      </c>
      <c r="D1158">
        <v>98091.4</v>
      </c>
      <c r="E1158" t="s">
        <v>951</v>
      </c>
      <c r="G1158">
        <f t="shared" si="73"/>
        <v>1</v>
      </c>
      <c r="H1158">
        <f t="shared" si="74"/>
        <v>1</v>
      </c>
      <c r="J1158" t="str">
        <f t="shared" si="75"/>
        <v>98091.4,19352.72</v>
      </c>
      <c r="K1158" t="str">
        <f t="shared" si="76"/>
        <v>point 98091.4,19352.72</v>
      </c>
    </row>
    <row r="1159" spans="1:11" x14ac:dyDescent="0.2">
      <c r="A1159" t="s">
        <v>1001</v>
      </c>
      <c r="B1159">
        <v>57</v>
      </c>
      <c r="C1159">
        <v>19352.66</v>
      </c>
      <c r="D1159">
        <v>98113.34</v>
      </c>
      <c r="E1159" t="s">
        <v>951</v>
      </c>
      <c r="G1159">
        <f t="shared" si="73"/>
        <v>1</v>
      </c>
      <c r="H1159">
        <f t="shared" si="74"/>
        <v>1</v>
      </c>
      <c r="J1159" t="str">
        <f t="shared" si="75"/>
        <v>98113.34,19352.66</v>
      </c>
      <c r="K1159" t="str">
        <f t="shared" si="76"/>
        <v>point 98113.34,19352.66</v>
      </c>
    </row>
    <row r="1160" spans="1:11" x14ac:dyDescent="0.2">
      <c r="A1160" t="s">
        <v>1002</v>
      </c>
      <c r="B1160">
        <v>66</v>
      </c>
      <c r="C1160">
        <v>19352.86</v>
      </c>
      <c r="D1160">
        <v>98131.35</v>
      </c>
      <c r="E1160" t="s">
        <v>951</v>
      </c>
      <c r="G1160">
        <f t="shared" si="73"/>
        <v>1</v>
      </c>
      <c r="H1160">
        <f t="shared" si="74"/>
        <v>1</v>
      </c>
      <c r="J1160" t="str">
        <f t="shared" si="75"/>
        <v>98131.35,19352.86</v>
      </c>
      <c r="K1160" t="str">
        <f t="shared" si="76"/>
        <v>point 98131.35,19352.86</v>
      </c>
    </row>
    <row r="1161" spans="1:11" x14ac:dyDescent="0.2">
      <c r="A1161" t="s">
        <v>1003</v>
      </c>
      <c r="B1161">
        <v>62</v>
      </c>
      <c r="C1161">
        <v>19353.37</v>
      </c>
      <c r="D1161">
        <v>98144.03</v>
      </c>
      <c r="E1161" t="s">
        <v>951</v>
      </c>
      <c r="G1161">
        <f t="shared" si="73"/>
        <v>1</v>
      </c>
      <c r="H1161">
        <f t="shared" si="74"/>
        <v>1</v>
      </c>
      <c r="J1161" t="str">
        <f t="shared" si="75"/>
        <v>98144.03,19353.37</v>
      </c>
      <c r="K1161" t="str">
        <f t="shared" si="76"/>
        <v>point 98144.03,19353.37</v>
      </c>
    </row>
    <row r="1162" spans="1:11" x14ac:dyDescent="0.2">
      <c r="A1162" t="s">
        <v>1004</v>
      </c>
      <c r="B1162">
        <v>73.2</v>
      </c>
      <c r="C1162">
        <v>19352.740000000002</v>
      </c>
      <c r="D1162">
        <v>98167.32</v>
      </c>
      <c r="E1162" t="s">
        <v>951</v>
      </c>
      <c r="G1162">
        <f t="shared" si="73"/>
        <v>1</v>
      </c>
      <c r="H1162">
        <f t="shared" si="74"/>
        <v>1</v>
      </c>
      <c r="J1162" t="str">
        <f t="shared" si="75"/>
        <v>98167.32,19352.74</v>
      </c>
      <c r="K1162" t="str">
        <f t="shared" si="76"/>
        <v>point 98167.32,19352.74</v>
      </c>
    </row>
    <row r="1163" spans="1:11" x14ac:dyDescent="0.2">
      <c r="A1163" t="s">
        <v>1005</v>
      </c>
      <c r="B1163">
        <v>46.8</v>
      </c>
      <c r="C1163">
        <v>19334.650000000001</v>
      </c>
      <c r="D1163">
        <v>98091.34</v>
      </c>
      <c r="E1163" t="s">
        <v>951</v>
      </c>
      <c r="G1163">
        <f t="shared" si="73"/>
        <v>1</v>
      </c>
      <c r="H1163">
        <f t="shared" si="74"/>
        <v>1</v>
      </c>
      <c r="J1163" t="str">
        <f t="shared" si="75"/>
        <v>98091.34,19334.65</v>
      </c>
      <c r="K1163" t="str">
        <f t="shared" si="76"/>
        <v>point 98091.34,19334.65</v>
      </c>
    </row>
    <row r="1164" spans="1:11" x14ac:dyDescent="0.2">
      <c r="A1164" t="s">
        <v>1006</v>
      </c>
      <c r="B1164">
        <v>71</v>
      </c>
      <c r="C1164">
        <v>19334.740000000002</v>
      </c>
      <c r="D1164">
        <v>98113.32</v>
      </c>
      <c r="E1164" t="s">
        <v>951</v>
      </c>
      <c r="G1164">
        <f t="shared" si="73"/>
        <v>1</v>
      </c>
      <c r="H1164">
        <f t="shared" si="74"/>
        <v>1</v>
      </c>
      <c r="J1164" t="str">
        <f t="shared" si="75"/>
        <v>98113.32,19334.74</v>
      </c>
      <c r="K1164" t="str">
        <f t="shared" si="76"/>
        <v>point 98113.32,19334.74</v>
      </c>
    </row>
    <row r="1165" spans="1:11" x14ac:dyDescent="0.2">
      <c r="A1165" t="s">
        <v>1007</v>
      </c>
      <c r="B1165">
        <v>64.599999999999994</v>
      </c>
      <c r="C1165">
        <v>19334.61</v>
      </c>
      <c r="D1165">
        <v>98131.5</v>
      </c>
      <c r="E1165" t="s">
        <v>951</v>
      </c>
      <c r="G1165">
        <f t="shared" si="73"/>
        <v>1</v>
      </c>
      <c r="H1165">
        <f t="shared" si="74"/>
        <v>1</v>
      </c>
      <c r="J1165" t="str">
        <f t="shared" si="75"/>
        <v>98131.5,19334.61</v>
      </c>
      <c r="K1165" t="str">
        <f t="shared" si="76"/>
        <v>point 98131.5,19334.61</v>
      </c>
    </row>
    <row r="1166" spans="1:11" x14ac:dyDescent="0.2">
      <c r="A1166" t="s">
        <v>1008</v>
      </c>
      <c r="B1166">
        <v>61.2</v>
      </c>
      <c r="C1166">
        <v>19335.14</v>
      </c>
      <c r="D1166">
        <v>98143.77</v>
      </c>
      <c r="E1166" t="s">
        <v>951</v>
      </c>
      <c r="G1166">
        <f t="shared" si="73"/>
        <v>1</v>
      </c>
      <c r="H1166">
        <f t="shared" si="74"/>
        <v>1</v>
      </c>
      <c r="J1166" t="str">
        <f t="shared" si="75"/>
        <v>98143.77,19335.14</v>
      </c>
      <c r="K1166" t="str">
        <f t="shared" si="76"/>
        <v>point 98143.77,19335.14</v>
      </c>
    </row>
    <row r="1167" spans="1:11" x14ac:dyDescent="0.2">
      <c r="A1167" t="s">
        <v>1009</v>
      </c>
      <c r="B1167">
        <v>61.2</v>
      </c>
      <c r="C1167">
        <v>19334.740000000002</v>
      </c>
      <c r="D1167">
        <v>98167.32</v>
      </c>
      <c r="E1167" t="s">
        <v>951</v>
      </c>
      <c r="G1167">
        <f t="shared" si="73"/>
        <v>1</v>
      </c>
      <c r="H1167">
        <f t="shared" si="74"/>
        <v>1</v>
      </c>
      <c r="J1167" t="str">
        <f t="shared" si="75"/>
        <v>98167.32,19334.74</v>
      </c>
      <c r="K1167" t="str">
        <f t="shared" si="76"/>
        <v>point 98167.32,19334.74</v>
      </c>
    </row>
    <row r="1168" spans="1:11" x14ac:dyDescent="0.2">
      <c r="A1168" t="s">
        <v>1010</v>
      </c>
      <c r="B1168">
        <v>55.1</v>
      </c>
      <c r="C1168">
        <v>19316.79</v>
      </c>
      <c r="D1168">
        <v>98091.25</v>
      </c>
      <c r="E1168" t="s">
        <v>951</v>
      </c>
      <c r="G1168">
        <f t="shared" si="73"/>
        <v>1</v>
      </c>
      <c r="H1168">
        <f t="shared" si="74"/>
        <v>1</v>
      </c>
      <c r="J1168" t="str">
        <f t="shared" si="75"/>
        <v>98091.25,19316.79</v>
      </c>
      <c r="K1168" t="str">
        <f t="shared" si="76"/>
        <v>point 98091.25,19316.79</v>
      </c>
    </row>
    <row r="1169" spans="1:11" x14ac:dyDescent="0.2">
      <c r="A1169" t="s">
        <v>1011</v>
      </c>
      <c r="B1169">
        <v>51.4</v>
      </c>
      <c r="C1169">
        <v>19317.16</v>
      </c>
      <c r="D1169">
        <v>98113.19</v>
      </c>
      <c r="E1169" t="s">
        <v>951</v>
      </c>
      <c r="G1169">
        <f t="shared" si="73"/>
        <v>1</v>
      </c>
      <c r="H1169">
        <f t="shared" si="74"/>
        <v>1</v>
      </c>
      <c r="J1169" t="str">
        <f t="shared" si="75"/>
        <v>98113.19,19317.16</v>
      </c>
      <c r="K1169" t="str">
        <f t="shared" si="76"/>
        <v>point 98113.19,19317.16</v>
      </c>
    </row>
    <row r="1170" spans="1:11" x14ac:dyDescent="0.2">
      <c r="A1170" t="s">
        <v>1012</v>
      </c>
      <c r="B1170">
        <v>61.2</v>
      </c>
      <c r="C1170">
        <v>19316.7</v>
      </c>
      <c r="D1170">
        <v>98131.56</v>
      </c>
      <c r="E1170" t="s">
        <v>951</v>
      </c>
      <c r="G1170">
        <f t="shared" si="73"/>
        <v>1</v>
      </c>
      <c r="H1170">
        <f t="shared" si="74"/>
        <v>1</v>
      </c>
      <c r="J1170" t="str">
        <f t="shared" si="75"/>
        <v>98131.56,19316.7</v>
      </c>
      <c r="K1170" t="str">
        <f t="shared" si="76"/>
        <v>point 98131.56,19316.7</v>
      </c>
    </row>
    <row r="1171" spans="1:11" x14ac:dyDescent="0.2">
      <c r="A1171" t="s">
        <v>1013</v>
      </c>
      <c r="B1171">
        <v>65</v>
      </c>
      <c r="C1171">
        <v>19317.04</v>
      </c>
      <c r="D1171">
        <v>98143.65</v>
      </c>
      <c r="E1171" t="s">
        <v>951</v>
      </c>
      <c r="G1171">
        <f t="shared" si="73"/>
        <v>1</v>
      </c>
      <c r="H1171">
        <f t="shared" si="74"/>
        <v>1</v>
      </c>
      <c r="J1171" t="str">
        <f t="shared" si="75"/>
        <v>98143.65,19317.04</v>
      </c>
      <c r="K1171" t="str">
        <f t="shared" si="76"/>
        <v>point 98143.65,19317.04</v>
      </c>
    </row>
    <row r="1172" spans="1:11" x14ac:dyDescent="0.2">
      <c r="A1172" t="s">
        <v>1014</v>
      </c>
      <c r="B1172">
        <v>66</v>
      </c>
      <c r="C1172">
        <v>19316.740000000002</v>
      </c>
      <c r="D1172">
        <v>98167.32</v>
      </c>
      <c r="E1172" t="s">
        <v>951</v>
      </c>
      <c r="G1172">
        <f t="shared" si="73"/>
        <v>1</v>
      </c>
      <c r="H1172">
        <f t="shared" si="74"/>
        <v>1</v>
      </c>
      <c r="J1172" t="str">
        <f t="shared" si="75"/>
        <v>98167.32,19316.74</v>
      </c>
      <c r="K1172" t="str">
        <f t="shared" si="76"/>
        <v>point 98167.32,19316.74</v>
      </c>
    </row>
    <row r="1173" spans="1:11" x14ac:dyDescent="0.2">
      <c r="A1173" t="s">
        <v>1015</v>
      </c>
      <c r="B1173">
        <v>55</v>
      </c>
      <c r="C1173">
        <v>19298.79</v>
      </c>
      <c r="D1173">
        <v>98091.26</v>
      </c>
      <c r="E1173" t="s">
        <v>951</v>
      </c>
      <c r="G1173">
        <f t="shared" si="73"/>
        <v>1</v>
      </c>
      <c r="H1173">
        <f t="shared" si="74"/>
        <v>1</v>
      </c>
      <c r="J1173" t="str">
        <f t="shared" si="75"/>
        <v>98091.26,19298.79</v>
      </c>
      <c r="K1173" t="str">
        <f t="shared" si="76"/>
        <v>point 98091.26,19298.79</v>
      </c>
    </row>
    <row r="1174" spans="1:11" x14ac:dyDescent="0.2">
      <c r="A1174" t="s">
        <v>1016</v>
      </c>
      <c r="B1174">
        <v>55.5</v>
      </c>
      <c r="C1174">
        <v>19298.740000000002</v>
      </c>
      <c r="D1174">
        <v>98113.32</v>
      </c>
      <c r="E1174" t="s">
        <v>951</v>
      </c>
      <c r="G1174">
        <f t="shared" si="73"/>
        <v>1</v>
      </c>
      <c r="H1174">
        <f t="shared" si="74"/>
        <v>1</v>
      </c>
      <c r="J1174" t="str">
        <f t="shared" si="75"/>
        <v>98113.32,19298.74</v>
      </c>
      <c r="K1174" t="str">
        <f t="shared" si="76"/>
        <v>point 98113.32,19298.74</v>
      </c>
    </row>
    <row r="1175" spans="1:11" x14ac:dyDescent="0.2">
      <c r="A1175" t="s">
        <v>1017</v>
      </c>
      <c r="B1175">
        <v>53</v>
      </c>
      <c r="C1175">
        <v>19298.62</v>
      </c>
      <c r="D1175">
        <v>98131.34</v>
      </c>
      <c r="E1175" t="s">
        <v>951</v>
      </c>
      <c r="G1175">
        <f t="shared" si="73"/>
        <v>1</v>
      </c>
      <c r="H1175">
        <f t="shared" si="74"/>
        <v>1</v>
      </c>
      <c r="J1175" t="str">
        <f t="shared" si="75"/>
        <v>98131.34,19298.62</v>
      </c>
      <c r="K1175" t="str">
        <f t="shared" si="76"/>
        <v>point 98131.34,19298.62</v>
      </c>
    </row>
    <row r="1176" spans="1:11" x14ac:dyDescent="0.2">
      <c r="A1176" t="s">
        <v>1018</v>
      </c>
      <c r="B1176">
        <v>51.2</v>
      </c>
      <c r="C1176">
        <v>19298.23</v>
      </c>
      <c r="D1176">
        <v>98144.27</v>
      </c>
      <c r="E1176" t="s">
        <v>951</v>
      </c>
      <c r="G1176">
        <f t="shared" si="73"/>
        <v>1</v>
      </c>
      <c r="H1176">
        <f t="shared" si="74"/>
        <v>1</v>
      </c>
      <c r="J1176" t="str">
        <f t="shared" si="75"/>
        <v>98144.27,19298.23</v>
      </c>
      <c r="K1176" t="str">
        <f t="shared" si="76"/>
        <v>point 98144.27,19298.23</v>
      </c>
    </row>
    <row r="1177" spans="1:11" x14ac:dyDescent="0.2">
      <c r="A1177" t="s">
        <v>1019</v>
      </c>
      <c r="B1177">
        <v>63</v>
      </c>
      <c r="C1177">
        <v>19298.740000000002</v>
      </c>
      <c r="D1177">
        <v>98167.32</v>
      </c>
      <c r="E1177" t="s">
        <v>951</v>
      </c>
      <c r="G1177">
        <f t="shared" si="73"/>
        <v>1</v>
      </c>
      <c r="H1177">
        <f t="shared" si="74"/>
        <v>1</v>
      </c>
      <c r="J1177" t="str">
        <f t="shared" si="75"/>
        <v>98167.32,19298.74</v>
      </c>
      <c r="K1177" t="str">
        <f t="shared" si="76"/>
        <v>point 98167.32,19298.74</v>
      </c>
    </row>
    <row r="1178" spans="1:11" x14ac:dyDescent="0.2">
      <c r="A1178" t="s">
        <v>1020</v>
      </c>
      <c r="B1178">
        <v>63.2</v>
      </c>
      <c r="C1178">
        <v>19280.830000000002</v>
      </c>
      <c r="D1178">
        <v>98091.63</v>
      </c>
      <c r="E1178" t="s">
        <v>951</v>
      </c>
      <c r="G1178">
        <f t="shared" si="73"/>
        <v>1</v>
      </c>
      <c r="H1178">
        <f t="shared" si="74"/>
        <v>1</v>
      </c>
      <c r="J1178" t="str">
        <f t="shared" si="75"/>
        <v>98091.63,19280.83</v>
      </c>
      <c r="K1178" t="str">
        <f t="shared" si="76"/>
        <v>point 98091.63,19280.83</v>
      </c>
    </row>
    <row r="1179" spans="1:11" x14ac:dyDescent="0.2">
      <c r="A1179" t="s">
        <v>1021</v>
      </c>
      <c r="B1179">
        <v>48</v>
      </c>
      <c r="C1179">
        <v>19280.580000000002</v>
      </c>
      <c r="D1179">
        <v>98113.33</v>
      </c>
      <c r="E1179" t="s">
        <v>951</v>
      </c>
      <c r="G1179">
        <f t="shared" si="73"/>
        <v>1</v>
      </c>
      <c r="H1179">
        <f t="shared" si="74"/>
        <v>1</v>
      </c>
      <c r="J1179" t="str">
        <f t="shared" si="75"/>
        <v>98113.33,19280.58</v>
      </c>
      <c r="K1179" t="str">
        <f t="shared" si="76"/>
        <v>point 98113.33,19280.58</v>
      </c>
    </row>
    <row r="1180" spans="1:11" x14ac:dyDescent="0.2">
      <c r="A1180" t="s">
        <v>1022</v>
      </c>
      <c r="B1180">
        <v>47.5</v>
      </c>
      <c r="C1180">
        <v>19280.759999999998</v>
      </c>
      <c r="D1180">
        <v>98131.39</v>
      </c>
      <c r="E1180" t="s">
        <v>951</v>
      </c>
      <c r="G1180">
        <f t="shared" si="73"/>
        <v>1</v>
      </c>
      <c r="H1180">
        <f t="shared" si="74"/>
        <v>1</v>
      </c>
      <c r="J1180" t="str">
        <f t="shared" si="75"/>
        <v>98131.39,19280.76</v>
      </c>
      <c r="K1180" t="str">
        <f t="shared" si="76"/>
        <v>point 98131.39,19280.76</v>
      </c>
    </row>
    <row r="1181" spans="1:11" x14ac:dyDescent="0.2">
      <c r="A1181" t="s">
        <v>1023</v>
      </c>
      <c r="B1181">
        <v>60.8</v>
      </c>
      <c r="C1181">
        <v>19281.330000000002</v>
      </c>
      <c r="D1181">
        <v>98143.61</v>
      </c>
      <c r="E1181" t="s">
        <v>951</v>
      </c>
      <c r="G1181">
        <f t="shared" si="73"/>
        <v>1</v>
      </c>
      <c r="H1181">
        <f t="shared" si="74"/>
        <v>1</v>
      </c>
      <c r="J1181" t="str">
        <f t="shared" si="75"/>
        <v>98143.61,19281.33</v>
      </c>
      <c r="K1181" t="str">
        <f t="shared" si="76"/>
        <v>point 98143.61,19281.33</v>
      </c>
    </row>
    <row r="1182" spans="1:11" x14ac:dyDescent="0.2">
      <c r="A1182" t="s">
        <v>1024</v>
      </c>
      <c r="B1182">
        <v>61.3</v>
      </c>
      <c r="C1182">
        <v>19280.740000000002</v>
      </c>
      <c r="D1182">
        <v>98167.32</v>
      </c>
      <c r="E1182" t="s">
        <v>951</v>
      </c>
      <c r="G1182">
        <f t="shared" si="73"/>
        <v>1</v>
      </c>
      <c r="H1182">
        <f t="shared" si="74"/>
        <v>1</v>
      </c>
      <c r="J1182" t="str">
        <f t="shared" si="75"/>
        <v>98167.32,19280.74</v>
      </c>
      <c r="K1182" t="str">
        <f t="shared" si="76"/>
        <v>point 98167.32,19280.74</v>
      </c>
    </row>
    <row r="1183" spans="1:11" x14ac:dyDescent="0.2">
      <c r="A1183" t="s">
        <v>1025</v>
      </c>
      <c r="B1183">
        <v>84</v>
      </c>
      <c r="C1183">
        <v>19262.73</v>
      </c>
      <c r="D1183">
        <v>98091.35</v>
      </c>
      <c r="E1183" t="s">
        <v>951</v>
      </c>
      <c r="G1183">
        <f t="shared" si="73"/>
        <v>1</v>
      </c>
      <c r="H1183">
        <f t="shared" si="74"/>
        <v>1</v>
      </c>
      <c r="J1183" t="str">
        <f t="shared" si="75"/>
        <v>98091.35,19262.73</v>
      </c>
      <c r="K1183" t="str">
        <f t="shared" si="76"/>
        <v>point 98091.35,19262.73</v>
      </c>
    </row>
    <row r="1184" spans="1:11" x14ac:dyDescent="0.2">
      <c r="A1184" t="s">
        <v>1026</v>
      </c>
      <c r="B1184">
        <v>45.2</v>
      </c>
      <c r="C1184">
        <v>19262.71</v>
      </c>
      <c r="D1184">
        <v>98113.3</v>
      </c>
      <c r="E1184" t="s">
        <v>951</v>
      </c>
      <c r="G1184">
        <f t="shared" si="73"/>
        <v>1</v>
      </c>
      <c r="H1184">
        <f t="shared" si="74"/>
        <v>1</v>
      </c>
      <c r="J1184" t="str">
        <f t="shared" si="75"/>
        <v>98113.3,19262.71</v>
      </c>
      <c r="K1184" t="str">
        <f t="shared" si="76"/>
        <v>point 98113.3,19262.71</v>
      </c>
    </row>
    <row r="1185" spans="1:11" x14ac:dyDescent="0.2">
      <c r="A1185" t="s">
        <v>1027</v>
      </c>
      <c r="B1185">
        <v>46.5</v>
      </c>
      <c r="C1185">
        <v>19262.64</v>
      </c>
      <c r="D1185">
        <v>98131.31</v>
      </c>
      <c r="E1185" t="s">
        <v>951</v>
      </c>
      <c r="G1185">
        <f t="shared" si="73"/>
        <v>1</v>
      </c>
      <c r="H1185">
        <f t="shared" si="74"/>
        <v>1</v>
      </c>
      <c r="J1185" t="str">
        <f t="shared" si="75"/>
        <v>98131.31,19262.64</v>
      </c>
      <c r="K1185" t="str">
        <f t="shared" si="76"/>
        <v>point 98131.31,19262.64</v>
      </c>
    </row>
    <row r="1186" spans="1:11" x14ac:dyDescent="0.2">
      <c r="A1186" t="s">
        <v>1028</v>
      </c>
      <c r="B1186">
        <v>52.5</v>
      </c>
      <c r="C1186">
        <v>19261.919999999998</v>
      </c>
      <c r="D1186">
        <v>98143.66</v>
      </c>
      <c r="E1186" t="s">
        <v>951</v>
      </c>
      <c r="G1186">
        <f t="shared" si="73"/>
        <v>1</v>
      </c>
      <c r="H1186">
        <f t="shared" si="74"/>
        <v>1</v>
      </c>
      <c r="J1186" t="str">
        <f t="shared" si="75"/>
        <v>98143.66,19261.92</v>
      </c>
      <c r="K1186" t="str">
        <f t="shared" si="76"/>
        <v>point 98143.66,19261.92</v>
      </c>
    </row>
    <row r="1187" spans="1:11" x14ac:dyDescent="0.2">
      <c r="A1187" t="s">
        <v>1029</v>
      </c>
      <c r="B1187">
        <v>70.8</v>
      </c>
      <c r="C1187">
        <v>19262.740000000002</v>
      </c>
      <c r="D1187">
        <v>98167.32</v>
      </c>
      <c r="E1187" t="s">
        <v>951</v>
      </c>
      <c r="G1187">
        <f t="shared" si="73"/>
        <v>1</v>
      </c>
      <c r="H1187">
        <f t="shared" si="74"/>
        <v>1</v>
      </c>
      <c r="J1187" t="str">
        <f t="shared" si="75"/>
        <v>98167.32,19262.74</v>
      </c>
      <c r="K1187" t="str">
        <f t="shared" si="76"/>
        <v>point 98167.32,19262.74</v>
      </c>
    </row>
    <row r="1188" spans="1:11" x14ac:dyDescent="0.2">
      <c r="A1188" t="s">
        <v>1030</v>
      </c>
      <c r="B1188">
        <v>59.6</v>
      </c>
      <c r="C1188">
        <v>19244.68</v>
      </c>
      <c r="D1188">
        <v>98091.35</v>
      </c>
      <c r="E1188" t="s">
        <v>951</v>
      </c>
      <c r="G1188">
        <f t="shared" si="73"/>
        <v>1</v>
      </c>
      <c r="H1188">
        <f t="shared" si="74"/>
        <v>1</v>
      </c>
      <c r="J1188" t="str">
        <f t="shared" si="75"/>
        <v>98091.35,19244.68</v>
      </c>
      <c r="K1188" t="str">
        <f t="shared" si="76"/>
        <v>point 98091.35,19244.68</v>
      </c>
    </row>
    <row r="1189" spans="1:11" x14ac:dyDescent="0.2">
      <c r="A1189" t="s">
        <v>1031</v>
      </c>
      <c r="B1189">
        <v>65.5</v>
      </c>
      <c r="C1189">
        <v>19244.990000000002</v>
      </c>
      <c r="D1189">
        <v>98113.43</v>
      </c>
      <c r="E1189" t="s">
        <v>951</v>
      </c>
      <c r="G1189">
        <f t="shared" si="73"/>
        <v>1</v>
      </c>
      <c r="H1189">
        <f t="shared" si="74"/>
        <v>1</v>
      </c>
      <c r="J1189" t="str">
        <f t="shared" si="75"/>
        <v>98113.43,19244.99</v>
      </c>
      <c r="K1189" t="str">
        <f t="shared" si="76"/>
        <v>point 98113.43,19244.99</v>
      </c>
    </row>
    <row r="1190" spans="1:11" x14ac:dyDescent="0.2">
      <c r="A1190" t="s">
        <v>1032</v>
      </c>
      <c r="B1190">
        <v>54.5</v>
      </c>
      <c r="C1190">
        <v>19245</v>
      </c>
      <c r="D1190">
        <v>98131.42</v>
      </c>
      <c r="E1190" t="s">
        <v>951</v>
      </c>
      <c r="G1190">
        <f t="shared" si="73"/>
        <v>1</v>
      </c>
      <c r="H1190">
        <f t="shared" si="74"/>
        <v>1</v>
      </c>
      <c r="J1190" t="str">
        <f t="shared" si="75"/>
        <v>98131.42,19245</v>
      </c>
      <c r="K1190" t="str">
        <f t="shared" si="76"/>
        <v>point 98131.42,19245</v>
      </c>
    </row>
    <row r="1191" spans="1:11" x14ac:dyDescent="0.2">
      <c r="A1191" t="s">
        <v>1033</v>
      </c>
      <c r="B1191">
        <v>54.5</v>
      </c>
      <c r="C1191">
        <v>19244.36</v>
      </c>
      <c r="D1191">
        <v>98143.34</v>
      </c>
      <c r="E1191" t="s">
        <v>951</v>
      </c>
      <c r="G1191">
        <f t="shared" si="73"/>
        <v>1</v>
      </c>
      <c r="H1191">
        <f t="shared" si="74"/>
        <v>1</v>
      </c>
      <c r="J1191" t="str">
        <f t="shared" si="75"/>
        <v>98143.34,19244.36</v>
      </c>
      <c r="K1191" t="str">
        <f t="shared" si="76"/>
        <v>point 98143.34,19244.36</v>
      </c>
    </row>
    <row r="1192" spans="1:11" x14ac:dyDescent="0.2">
      <c r="A1192" t="s">
        <v>1034</v>
      </c>
      <c r="B1192">
        <v>54</v>
      </c>
      <c r="C1192">
        <v>19244.740000000002</v>
      </c>
      <c r="D1192">
        <v>98167.32</v>
      </c>
      <c r="E1192" t="s">
        <v>951</v>
      </c>
      <c r="G1192">
        <f t="shared" si="73"/>
        <v>1</v>
      </c>
      <c r="H1192">
        <f t="shared" si="74"/>
        <v>1</v>
      </c>
      <c r="J1192" t="str">
        <f t="shared" si="75"/>
        <v>98167.32,19244.74</v>
      </c>
      <c r="K1192" t="str">
        <f t="shared" si="76"/>
        <v>point 98167.32,19244.74</v>
      </c>
    </row>
    <row r="1193" spans="1:11" x14ac:dyDescent="0.2">
      <c r="A1193" t="s">
        <v>1035</v>
      </c>
      <c r="B1193">
        <v>67.400000000000006</v>
      </c>
      <c r="C1193">
        <v>19226.73</v>
      </c>
      <c r="D1193">
        <v>98091.33</v>
      </c>
      <c r="E1193" t="s">
        <v>951</v>
      </c>
      <c r="G1193">
        <f t="shared" si="73"/>
        <v>1</v>
      </c>
      <c r="H1193">
        <f t="shared" si="74"/>
        <v>1</v>
      </c>
      <c r="J1193" t="str">
        <f t="shared" si="75"/>
        <v>98091.33,19226.73</v>
      </c>
      <c r="K1193" t="str">
        <f t="shared" si="76"/>
        <v>point 98091.33,19226.73</v>
      </c>
    </row>
    <row r="1194" spans="1:11" x14ac:dyDescent="0.2">
      <c r="A1194" t="s">
        <v>1036</v>
      </c>
      <c r="B1194">
        <v>54.5</v>
      </c>
      <c r="C1194">
        <v>19226.77</v>
      </c>
      <c r="D1194">
        <v>98113.35</v>
      </c>
      <c r="E1194" t="s">
        <v>951</v>
      </c>
      <c r="G1194">
        <f t="shared" si="73"/>
        <v>1</v>
      </c>
      <c r="H1194">
        <f t="shared" si="74"/>
        <v>1</v>
      </c>
      <c r="J1194" t="str">
        <f t="shared" si="75"/>
        <v>98113.35,19226.77</v>
      </c>
      <c r="K1194" t="str">
        <f t="shared" si="76"/>
        <v>point 98113.35,19226.77</v>
      </c>
    </row>
    <row r="1195" spans="1:11" x14ac:dyDescent="0.2">
      <c r="A1195" t="s">
        <v>1037</v>
      </c>
      <c r="B1195">
        <v>52.5</v>
      </c>
      <c r="C1195">
        <v>19226.87</v>
      </c>
      <c r="D1195">
        <v>98131.19</v>
      </c>
      <c r="E1195" t="s">
        <v>951</v>
      </c>
      <c r="G1195">
        <f t="shared" si="73"/>
        <v>1</v>
      </c>
      <c r="H1195">
        <f t="shared" si="74"/>
        <v>1</v>
      </c>
      <c r="J1195" t="str">
        <f t="shared" si="75"/>
        <v>98131.19,19226.87</v>
      </c>
      <c r="K1195" t="str">
        <f t="shared" si="76"/>
        <v>point 98131.19,19226.87</v>
      </c>
    </row>
    <row r="1196" spans="1:11" x14ac:dyDescent="0.2">
      <c r="A1196" t="s">
        <v>1038</v>
      </c>
      <c r="B1196">
        <v>47.3</v>
      </c>
      <c r="C1196">
        <v>19225.98</v>
      </c>
      <c r="D1196">
        <v>98143.01</v>
      </c>
      <c r="E1196" t="s">
        <v>951</v>
      </c>
      <c r="G1196">
        <f t="shared" si="73"/>
        <v>1</v>
      </c>
      <c r="H1196">
        <f t="shared" si="74"/>
        <v>1</v>
      </c>
      <c r="J1196" t="str">
        <f t="shared" si="75"/>
        <v>98143.01,19225.98</v>
      </c>
      <c r="K1196" t="str">
        <f t="shared" si="76"/>
        <v>point 98143.01,19225.98</v>
      </c>
    </row>
    <row r="1197" spans="1:11" x14ac:dyDescent="0.2">
      <c r="A1197" t="s">
        <v>1039</v>
      </c>
      <c r="B1197">
        <v>55.2</v>
      </c>
      <c r="C1197">
        <v>19226.740000000002</v>
      </c>
      <c r="D1197">
        <v>98167.33</v>
      </c>
      <c r="E1197" t="s">
        <v>951</v>
      </c>
      <c r="G1197">
        <f t="shared" si="73"/>
        <v>1</v>
      </c>
      <c r="H1197">
        <f t="shared" si="74"/>
        <v>1</v>
      </c>
      <c r="J1197" t="str">
        <f t="shared" si="75"/>
        <v>98167.33,19226.74</v>
      </c>
      <c r="K1197" t="str">
        <f t="shared" si="76"/>
        <v>point 98167.33,19226.74</v>
      </c>
    </row>
    <row r="1198" spans="1:11" x14ac:dyDescent="0.2">
      <c r="A1198" t="s">
        <v>1040</v>
      </c>
      <c r="B1198">
        <v>56.7</v>
      </c>
      <c r="C1198">
        <v>19208.82</v>
      </c>
      <c r="D1198">
        <v>98091.38</v>
      </c>
      <c r="E1198" t="s">
        <v>951</v>
      </c>
      <c r="G1198">
        <f t="shared" si="73"/>
        <v>1</v>
      </c>
      <c r="H1198">
        <f t="shared" si="74"/>
        <v>1</v>
      </c>
      <c r="J1198" t="str">
        <f t="shared" si="75"/>
        <v>98091.38,19208.82</v>
      </c>
      <c r="K1198" t="str">
        <f t="shared" si="76"/>
        <v>point 98091.38,19208.82</v>
      </c>
    </row>
    <row r="1199" spans="1:11" x14ac:dyDescent="0.2">
      <c r="A1199" t="s">
        <v>1041</v>
      </c>
      <c r="B1199">
        <v>60</v>
      </c>
      <c r="C1199">
        <v>19208.05</v>
      </c>
      <c r="D1199">
        <v>98110.56</v>
      </c>
      <c r="E1199" t="s">
        <v>951</v>
      </c>
      <c r="G1199">
        <f t="shared" si="73"/>
        <v>1</v>
      </c>
      <c r="H1199">
        <f t="shared" si="74"/>
        <v>1</v>
      </c>
      <c r="J1199" t="str">
        <f t="shared" si="75"/>
        <v>98110.56,19208.05</v>
      </c>
      <c r="K1199" t="str">
        <f t="shared" si="76"/>
        <v>point 98110.56,19208.05</v>
      </c>
    </row>
    <row r="1200" spans="1:11" x14ac:dyDescent="0.2">
      <c r="A1200" t="s">
        <v>1042</v>
      </c>
      <c r="B1200">
        <v>66.7</v>
      </c>
      <c r="C1200">
        <v>19208.71</v>
      </c>
      <c r="D1200">
        <v>98131.39</v>
      </c>
      <c r="E1200" t="s">
        <v>951</v>
      </c>
      <c r="G1200">
        <f t="shared" si="73"/>
        <v>1</v>
      </c>
      <c r="H1200">
        <f t="shared" si="74"/>
        <v>1</v>
      </c>
      <c r="J1200" t="str">
        <f t="shared" si="75"/>
        <v>98131.39,19208.71</v>
      </c>
      <c r="K1200" t="str">
        <f t="shared" si="76"/>
        <v>point 98131.39,19208.71</v>
      </c>
    </row>
    <row r="1201" spans="1:11" x14ac:dyDescent="0.2">
      <c r="A1201" t="s">
        <v>1043</v>
      </c>
      <c r="B1201">
        <v>53.1</v>
      </c>
      <c r="C1201">
        <v>19210.52</v>
      </c>
      <c r="D1201">
        <v>98146.880000000005</v>
      </c>
      <c r="E1201" t="s">
        <v>951</v>
      </c>
      <c r="G1201">
        <f t="shared" si="73"/>
        <v>1</v>
      </c>
      <c r="H1201">
        <f t="shared" si="74"/>
        <v>1</v>
      </c>
      <c r="J1201" t="str">
        <f t="shared" si="75"/>
        <v>98146.88,19210.52</v>
      </c>
      <c r="K1201" t="str">
        <f t="shared" si="76"/>
        <v>point 98146.88,19210.52</v>
      </c>
    </row>
    <row r="1202" spans="1:11" x14ac:dyDescent="0.2">
      <c r="A1202" t="s">
        <v>1044</v>
      </c>
      <c r="B1202">
        <v>53.2</v>
      </c>
      <c r="C1202">
        <v>19208.740000000002</v>
      </c>
      <c r="D1202">
        <v>98167.32</v>
      </c>
      <c r="E1202" t="s">
        <v>951</v>
      </c>
      <c r="G1202">
        <f t="shared" si="73"/>
        <v>1</v>
      </c>
      <c r="H1202">
        <f t="shared" si="74"/>
        <v>1</v>
      </c>
      <c r="J1202" t="str">
        <f t="shared" si="75"/>
        <v>98167.32,19208.74</v>
      </c>
      <c r="K1202" t="str">
        <f t="shared" si="76"/>
        <v>point 98167.32,19208.74</v>
      </c>
    </row>
    <row r="1203" spans="1:11" x14ac:dyDescent="0.2">
      <c r="A1203" t="s">
        <v>1045</v>
      </c>
      <c r="B1203">
        <v>62</v>
      </c>
      <c r="C1203">
        <v>19190.7</v>
      </c>
      <c r="D1203">
        <v>98091.41</v>
      </c>
      <c r="E1203" t="s">
        <v>951</v>
      </c>
      <c r="G1203">
        <f t="shared" si="73"/>
        <v>1</v>
      </c>
      <c r="H1203">
        <f t="shared" si="74"/>
        <v>1</v>
      </c>
      <c r="J1203" t="str">
        <f t="shared" si="75"/>
        <v>98091.41,19190.7</v>
      </c>
      <c r="K1203" t="str">
        <f t="shared" si="76"/>
        <v>point 98091.41,19190.7</v>
      </c>
    </row>
    <row r="1204" spans="1:11" x14ac:dyDescent="0.2">
      <c r="A1204" t="s">
        <v>1046</v>
      </c>
      <c r="B1204">
        <v>67.400000000000006</v>
      </c>
      <c r="C1204">
        <v>19190.900000000001</v>
      </c>
      <c r="D1204">
        <v>98113.44</v>
      </c>
      <c r="E1204" t="s">
        <v>951</v>
      </c>
      <c r="G1204">
        <f t="shared" si="73"/>
        <v>1</v>
      </c>
      <c r="H1204">
        <f t="shared" si="74"/>
        <v>1</v>
      </c>
      <c r="J1204" t="str">
        <f t="shared" si="75"/>
        <v>98113.44,19190.9</v>
      </c>
      <c r="K1204" t="str">
        <f t="shared" si="76"/>
        <v>point 98113.44,19190.9</v>
      </c>
    </row>
    <row r="1205" spans="1:11" x14ac:dyDescent="0.2">
      <c r="A1205" t="s">
        <v>1047</v>
      </c>
      <c r="B1205">
        <v>71.400000000000006</v>
      </c>
      <c r="C1205">
        <v>19190.689999999999</v>
      </c>
      <c r="D1205">
        <v>98131.4</v>
      </c>
      <c r="E1205" t="s">
        <v>951</v>
      </c>
      <c r="G1205">
        <f t="shared" si="73"/>
        <v>1</v>
      </c>
      <c r="H1205">
        <f t="shared" si="74"/>
        <v>1</v>
      </c>
      <c r="J1205" t="str">
        <f t="shared" si="75"/>
        <v>98131.4,19190.69</v>
      </c>
      <c r="K1205" t="str">
        <f t="shared" si="76"/>
        <v>point 98131.4,19190.69</v>
      </c>
    </row>
    <row r="1206" spans="1:11" x14ac:dyDescent="0.2">
      <c r="A1206" t="s">
        <v>1048</v>
      </c>
      <c r="B1206">
        <v>68.400000000000006</v>
      </c>
      <c r="C1206">
        <v>19191.259999999998</v>
      </c>
      <c r="D1206">
        <v>98146.64</v>
      </c>
      <c r="E1206" t="s">
        <v>951</v>
      </c>
      <c r="G1206">
        <f t="shared" si="73"/>
        <v>1</v>
      </c>
      <c r="H1206">
        <f t="shared" si="74"/>
        <v>1</v>
      </c>
      <c r="J1206" t="str">
        <f t="shared" si="75"/>
        <v>98146.64,19191.26</v>
      </c>
      <c r="K1206" t="str">
        <f t="shared" si="76"/>
        <v>point 98146.64,19191.26</v>
      </c>
    </row>
    <row r="1207" spans="1:11" x14ac:dyDescent="0.2">
      <c r="A1207" t="s">
        <v>1049</v>
      </c>
      <c r="B1207">
        <v>51.3</v>
      </c>
      <c r="C1207">
        <v>19190.78</v>
      </c>
      <c r="D1207">
        <v>98167.49</v>
      </c>
      <c r="E1207" t="s">
        <v>951</v>
      </c>
      <c r="G1207">
        <f t="shared" si="73"/>
        <v>1</v>
      </c>
      <c r="H1207">
        <f t="shared" si="74"/>
        <v>1</v>
      </c>
      <c r="J1207" t="str">
        <f t="shared" si="75"/>
        <v>98167.49,19190.78</v>
      </c>
      <c r="K1207" t="str">
        <f t="shared" si="76"/>
        <v>point 98167.49,19190.78</v>
      </c>
    </row>
    <row r="1208" spans="1:11" x14ac:dyDescent="0.2">
      <c r="A1208" t="s">
        <v>1050</v>
      </c>
      <c r="B1208">
        <v>78</v>
      </c>
      <c r="C1208">
        <v>19172.810000000001</v>
      </c>
      <c r="D1208">
        <v>98091.12</v>
      </c>
      <c r="E1208" t="s">
        <v>951</v>
      </c>
      <c r="G1208">
        <f t="shared" si="73"/>
        <v>1</v>
      </c>
      <c r="H1208">
        <f t="shared" si="74"/>
        <v>1</v>
      </c>
      <c r="J1208" t="str">
        <f t="shared" si="75"/>
        <v>98091.12,19172.81</v>
      </c>
      <c r="K1208" t="str">
        <f t="shared" si="76"/>
        <v>point 98091.12,19172.81</v>
      </c>
    </row>
    <row r="1209" spans="1:11" x14ac:dyDescent="0.2">
      <c r="A1209" t="s">
        <v>1051</v>
      </c>
      <c r="B1209">
        <v>51.5</v>
      </c>
      <c r="C1209">
        <v>19172.87</v>
      </c>
      <c r="D1209">
        <v>98113.279999999999</v>
      </c>
      <c r="E1209" t="s">
        <v>951</v>
      </c>
      <c r="G1209">
        <f t="shared" si="73"/>
        <v>1</v>
      </c>
      <c r="H1209">
        <f t="shared" si="74"/>
        <v>1</v>
      </c>
      <c r="J1209" t="str">
        <f t="shared" si="75"/>
        <v>98113.28,19172.87</v>
      </c>
      <c r="K1209" t="str">
        <f t="shared" si="76"/>
        <v>point 98113.28,19172.87</v>
      </c>
    </row>
    <row r="1210" spans="1:11" x14ac:dyDescent="0.2">
      <c r="A1210" t="s">
        <v>1052</v>
      </c>
      <c r="B1210">
        <v>65.900000000000006</v>
      </c>
      <c r="C1210">
        <v>19173.22</v>
      </c>
      <c r="D1210">
        <v>98131.46</v>
      </c>
      <c r="E1210" t="s">
        <v>951</v>
      </c>
      <c r="G1210">
        <f t="shared" si="73"/>
        <v>1</v>
      </c>
      <c r="H1210">
        <f t="shared" si="74"/>
        <v>1</v>
      </c>
      <c r="J1210" t="str">
        <f t="shared" si="75"/>
        <v>98131.46,19173.22</v>
      </c>
      <c r="K1210" t="str">
        <f t="shared" si="76"/>
        <v>point 98131.46,19173.22</v>
      </c>
    </row>
    <row r="1211" spans="1:11" x14ac:dyDescent="0.2">
      <c r="A1211" t="s">
        <v>1053</v>
      </c>
      <c r="B1211">
        <v>62.5</v>
      </c>
      <c r="C1211">
        <v>19172.79</v>
      </c>
      <c r="D1211">
        <v>98147.07</v>
      </c>
      <c r="E1211" t="s">
        <v>951</v>
      </c>
      <c r="G1211">
        <f t="shared" si="73"/>
        <v>1</v>
      </c>
      <c r="H1211">
        <f t="shared" si="74"/>
        <v>1</v>
      </c>
      <c r="J1211" t="str">
        <f t="shared" si="75"/>
        <v>98147.07,19172.79</v>
      </c>
      <c r="K1211" t="str">
        <f t="shared" si="76"/>
        <v>point 98147.07,19172.79</v>
      </c>
    </row>
    <row r="1212" spans="1:11" x14ac:dyDescent="0.2">
      <c r="A1212" t="s">
        <v>1054</v>
      </c>
      <c r="B1212">
        <v>48.3</v>
      </c>
      <c r="C1212">
        <v>19172.740000000002</v>
      </c>
      <c r="D1212">
        <v>98166.92</v>
      </c>
      <c r="E1212" t="s">
        <v>951</v>
      </c>
      <c r="G1212">
        <f t="shared" si="73"/>
        <v>1</v>
      </c>
      <c r="H1212">
        <f t="shared" si="74"/>
        <v>1</v>
      </c>
      <c r="J1212" t="str">
        <f t="shared" si="75"/>
        <v>98166.92,19172.74</v>
      </c>
      <c r="K1212" t="str">
        <f t="shared" si="76"/>
        <v>point 98166.92,19172.74</v>
      </c>
    </row>
    <row r="1213" spans="1:11" x14ac:dyDescent="0.2">
      <c r="A1213" t="s">
        <v>1055</v>
      </c>
      <c r="B1213">
        <v>40.1</v>
      </c>
      <c r="C1213">
        <v>19154.66</v>
      </c>
      <c r="D1213">
        <v>98091.22</v>
      </c>
      <c r="E1213" t="s">
        <v>951</v>
      </c>
      <c r="G1213">
        <f t="shared" si="73"/>
        <v>1</v>
      </c>
      <c r="H1213">
        <f t="shared" si="74"/>
        <v>1</v>
      </c>
      <c r="J1213" t="str">
        <f t="shared" si="75"/>
        <v>98091.22,19154.66</v>
      </c>
      <c r="K1213" t="str">
        <f t="shared" si="76"/>
        <v>point 98091.22,19154.66</v>
      </c>
    </row>
    <row r="1214" spans="1:11" x14ac:dyDescent="0.2">
      <c r="A1214" t="s">
        <v>1056</v>
      </c>
      <c r="B1214">
        <v>39.4</v>
      </c>
      <c r="C1214">
        <v>19154.7</v>
      </c>
      <c r="D1214">
        <v>98113.19</v>
      </c>
      <c r="E1214" t="s">
        <v>951</v>
      </c>
      <c r="G1214">
        <f t="shared" si="73"/>
        <v>1</v>
      </c>
      <c r="H1214">
        <f t="shared" si="74"/>
        <v>1</v>
      </c>
      <c r="J1214" t="str">
        <f t="shared" si="75"/>
        <v>98113.19,19154.7</v>
      </c>
      <c r="K1214" t="str">
        <f t="shared" si="76"/>
        <v>point 98113.19,19154.7</v>
      </c>
    </row>
    <row r="1215" spans="1:11" x14ac:dyDescent="0.2">
      <c r="A1215" t="s">
        <v>1057</v>
      </c>
      <c r="B1215">
        <v>38.4</v>
      </c>
      <c r="C1215">
        <v>19154.28</v>
      </c>
      <c r="D1215">
        <v>98131.199999999997</v>
      </c>
      <c r="E1215" t="s">
        <v>951</v>
      </c>
      <c r="G1215">
        <f t="shared" si="73"/>
        <v>1</v>
      </c>
      <c r="H1215">
        <f t="shared" si="74"/>
        <v>1</v>
      </c>
      <c r="J1215" t="str">
        <f t="shared" si="75"/>
        <v>98131.2,19154.28</v>
      </c>
      <c r="K1215" t="str">
        <f t="shared" si="76"/>
        <v>point 98131.2,19154.28</v>
      </c>
    </row>
    <row r="1216" spans="1:11" x14ac:dyDescent="0.2">
      <c r="A1216" t="s">
        <v>1058</v>
      </c>
      <c r="B1216">
        <v>42.5</v>
      </c>
      <c r="C1216">
        <v>19154.57</v>
      </c>
      <c r="D1216">
        <v>98146.86</v>
      </c>
      <c r="E1216" t="s">
        <v>951</v>
      </c>
      <c r="G1216">
        <f t="shared" si="73"/>
        <v>1</v>
      </c>
      <c r="H1216">
        <f t="shared" si="74"/>
        <v>1</v>
      </c>
      <c r="J1216" t="str">
        <f t="shared" si="75"/>
        <v>98146.86,19154.57</v>
      </c>
      <c r="K1216" t="str">
        <f t="shared" si="76"/>
        <v>point 98146.86,19154.57</v>
      </c>
    </row>
    <row r="1217" spans="1:11" x14ac:dyDescent="0.2">
      <c r="A1217" t="s">
        <v>1059</v>
      </c>
      <c r="B1217">
        <v>57</v>
      </c>
      <c r="C1217">
        <v>19154.740000000002</v>
      </c>
      <c r="D1217">
        <v>98166.92</v>
      </c>
      <c r="E1217" t="s">
        <v>951</v>
      </c>
      <c r="G1217">
        <f t="shared" si="73"/>
        <v>1</v>
      </c>
      <c r="H1217">
        <f t="shared" si="74"/>
        <v>1</v>
      </c>
      <c r="J1217" t="str">
        <f t="shared" si="75"/>
        <v>98166.92,19154.74</v>
      </c>
      <c r="K1217" t="str">
        <f t="shared" si="76"/>
        <v>point 98166.92,19154.74</v>
      </c>
    </row>
    <row r="1218" spans="1:11" x14ac:dyDescent="0.2">
      <c r="A1218" t="s">
        <v>1060</v>
      </c>
      <c r="B1218">
        <v>45.5</v>
      </c>
      <c r="C1218">
        <v>19136.62</v>
      </c>
      <c r="D1218">
        <v>98091.29</v>
      </c>
      <c r="E1218" t="s">
        <v>951</v>
      </c>
      <c r="G1218">
        <f t="shared" ref="G1218:G1281" si="77">COUNTIF($A:$A,A1218)</f>
        <v>1</v>
      </c>
      <c r="H1218">
        <f t="shared" ref="H1218:H1281" si="78">COUNTIFS($C:$C,C1218,$D:$D,D1218)</f>
        <v>1</v>
      </c>
      <c r="J1218" t="str">
        <f t="shared" ref="J1218:J1281" si="79">D1218&amp;","&amp;C1218</f>
        <v>98091.29,19136.62</v>
      </c>
      <c r="K1218" t="str">
        <f t="shared" ref="K1218:K1281" si="80">"point "&amp;J1218</f>
        <v>point 98091.29,19136.62</v>
      </c>
    </row>
    <row r="1219" spans="1:11" x14ac:dyDescent="0.2">
      <c r="A1219" t="s">
        <v>1061</v>
      </c>
      <c r="B1219">
        <v>40.299999999999997</v>
      </c>
      <c r="C1219">
        <v>19136.63</v>
      </c>
      <c r="D1219">
        <v>98113.41</v>
      </c>
      <c r="E1219" t="s">
        <v>951</v>
      </c>
      <c r="G1219">
        <f t="shared" si="77"/>
        <v>1</v>
      </c>
      <c r="H1219">
        <f t="shared" si="78"/>
        <v>1</v>
      </c>
      <c r="J1219" t="str">
        <f t="shared" si="79"/>
        <v>98113.41,19136.63</v>
      </c>
      <c r="K1219" t="str">
        <f t="shared" si="80"/>
        <v>point 98113.41,19136.63</v>
      </c>
    </row>
    <row r="1220" spans="1:11" x14ac:dyDescent="0.2">
      <c r="A1220" t="s">
        <v>1062</v>
      </c>
      <c r="B1220">
        <v>41.6</v>
      </c>
      <c r="C1220">
        <v>19136.57</v>
      </c>
      <c r="D1220">
        <v>98131.24</v>
      </c>
      <c r="E1220" t="s">
        <v>951</v>
      </c>
      <c r="G1220">
        <f t="shared" si="77"/>
        <v>1</v>
      </c>
      <c r="H1220">
        <f t="shared" si="78"/>
        <v>1</v>
      </c>
      <c r="J1220" t="str">
        <f t="shared" si="79"/>
        <v>98131.24,19136.57</v>
      </c>
      <c r="K1220" t="str">
        <f t="shared" si="80"/>
        <v>point 98131.24,19136.57</v>
      </c>
    </row>
    <row r="1221" spans="1:11" x14ac:dyDescent="0.2">
      <c r="A1221" t="s">
        <v>1063</v>
      </c>
      <c r="B1221">
        <v>43.6</v>
      </c>
      <c r="C1221">
        <v>19135.939999999999</v>
      </c>
      <c r="D1221">
        <v>98146.92</v>
      </c>
      <c r="E1221" t="s">
        <v>951</v>
      </c>
      <c r="G1221">
        <f t="shared" si="77"/>
        <v>1</v>
      </c>
      <c r="H1221">
        <f t="shared" si="78"/>
        <v>1</v>
      </c>
      <c r="J1221" t="str">
        <f t="shared" si="79"/>
        <v>98146.92,19135.94</v>
      </c>
      <c r="K1221" t="str">
        <f t="shared" si="80"/>
        <v>point 98146.92,19135.94</v>
      </c>
    </row>
    <row r="1222" spans="1:11" x14ac:dyDescent="0.2">
      <c r="A1222" t="s">
        <v>1064</v>
      </c>
      <c r="B1222">
        <v>50.1</v>
      </c>
      <c r="C1222">
        <v>19136.740000000002</v>
      </c>
      <c r="D1222">
        <v>98167.32</v>
      </c>
      <c r="E1222" t="s">
        <v>951</v>
      </c>
      <c r="G1222">
        <f t="shared" si="77"/>
        <v>1</v>
      </c>
      <c r="H1222">
        <f t="shared" si="78"/>
        <v>1</v>
      </c>
      <c r="J1222" t="str">
        <f t="shared" si="79"/>
        <v>98167.32,19136.74</v>
      </c>
      <c r="K1222" t="str">
        <f t="shared" si="80"/>
        <v>point 98167.32,19136.74</v>
      </c>
    </row>
    <row r="1223" spans="1:11" x14ac:dyDescent="0.2">
      <c r="A1223" t="s">
        <v>1065</v>
      </c>
      <c r="B1223">
        <v>39.700000000000003</v>
      </c>
      <c r="C1223">
        <v>19118.7</v>
      </c>
      <c r="D1223">
        <v>98091.3</v>
      </c>
      <c r="E1223" t="s">
        <v>951</v>
      </c>
      <c r="G1223">
        <f t="shared" si="77"/>
        <v>1</v>
      </c>
      <c r="H1223">
        <f t="shared" si="78"/>
        <v>1</v>
      </c>
      <c r="J1223" t="str">
        <f t="shared" si="79"/>
        <v>98091.3,19118.7</v>
      </c>
      <c r="K1223" t="str">
        <f t="shared" si="80"/>
        <v>point 98091.3,19118.7</v>
      </c>
    </row>
    <row r="1224" spans="1:11" x14ac:dyDescent="0.2">
      <c r="A1224" t="s">
        <v>1066</v>
      </c>
      <c r="B1224">
        <v>46.3</v>
      </c>
      <c r="C1224">
        <v>19118.93</v>
      </c>
      <c r="D1224">
        <v>98113.57</v>
      </c>
      <c r="E1224" t="s">
        <v>951</v>
      </c>
      <c r="G1224">
        <f t="shared" si="77"/>
        <v>1</v>
      </c>
      <c r="H1224">
        <f t="shared" si="78"/>
        <v>1</v>
      </c>
      <c r="J1224" t="str">
        <f t="shared" si="79"/>
        <v>98113.57,19118.93</v>
      </c>
      <c r="K1224" t="str">
        <f t="shared" si="80"/>
        <v>point 98113.57,19118.93</v>
      </c>
    </row>
    <row r="1225" spans="1:11" x14ac:dyDescent="0.2">
      <c r="A1225" t="s">
        <v>1067</v>
      </c>
      <c r="B1225">
        <v>41.2</v>
      </c>
      <c r="C1225">
        <v>19118.78</v>
      </c>
      <c r="D1225">
        <v>98131.48</v>
      </c>
      <c r="E1225" t="s">
        <v>951</v>
      </c>
      <c r="G1225">
        <f t="shared" si="77"/>
        <v>1</v>
      </c>
      <c r="H1225">
        <f t="shared" si="78"/>
        <v>1</v>
      </c>
      <c r="J1225" t="str">
        <f t="shared" si="79"/>
        <v>98131.48,19118.78</v>
      </c>
      <c r="K1225" t="str">
        <f t="shared" si="80"/>
        <v>point 98131.48,19118.78</v>
      </c>
    </row>
    <row r="1226" spans="1:11" x14ac:dyDescent="0.2">
      <c r="A1226" t="s">
        <v>1068</v>
      </c>
      <c r="B1226">
        <v>48.4</v>
      </c>
      <c r="C1226">
        <v>19118.73</v>
      </c>
      <c r="D1226">
        <v>98149.15</v>
      </c>
      <c r="E1226" t="s">
        <v>951</v>
      </c>
      <c r="G1226">
        <f t="shared" si="77"/>
        <v>1</v>
      </c>
      <c r="H1226">
        <f t="shared" si="78"/>
        <v>1</v>
      </c>
      <c r="J1226" t="str">
        <f t="shared" si="79"/>
        <v>98149.15,19118.73</v>
      </c>
      <c r="K1226" t="str">
        <f t="shared" si="80"/>
        <v>point 98149.15,19118.73</v>
      </c>
    </row>
    <row r="1227" spans="1:11" x14ac:dyDescent="0.2">
      <c r="A1227" t="s">
        <v>1069</v>
      </c>
      <c r="B1227">
        <v>48.7</v>
      </c>
      <c r="C1227">
        <v>19118.740000000002</v>
      </c>
      <c r="D1227">
        <v>98167.32</v>
      </c>
      <c r="E1227" t="s">
        <v>951</v>
      </c>
      <c r="G1227">
        <f t="shared" si="77"/>
        <v>1</v>
      </c>
      <c r="H1227">
        <f t="shared" si="78"/>
        <v>1</v>
      </c>
      <c r="J1227" t="str">
        <f t="shared" si="79"/>
        <v>98167.32,19118.74</v>
      </c>
      <c r="K1227" t="str">
        <f t="shared" si="80"/>
        <v>point 98167.32,19118.74</v>
      </c>
    </row>
    <row r="1228" spans="1:11" x14ac:dyDescent="0.2">
      <c r="A1228" t="s">
        <v>1070</v>
      </c>
      <c r="B1228">
        <v>40.799999999999997</v>
      </c>
      <c r="C1228">
        <v>19100.599999999999</v>
      </c>
      <c r="D1228">
        <v>98091.199999999997</v>
      </c>
      <c r="E1228" t="s">
        <v>951</v>
      </c>
      <c r="G1228">
        <f t="shared" si="77"/>
        <v>1</v>
      </c>
      <c r="H1228">
        <f t="shared" si="78"/>
        <v>1</v>
      </c>
      <c r="J1228" t="str">
        <f t="shared" si="79"/>
        <v>98091.2,19100.6</v>
      </c>
      <c r="K1228" t="str">
        <f t="shared" si="80"/>
        <v>point 98091.2,19100.6</v>
      </c>
    </row>
    <row r="1229" spans="1:11" x14ac:dyDescent="0.2">
      <c r="A1229" t="s">
        <v>1071</v>
      </c>
      <c r="B1229">
        <v>54</v>
      </c>
      <c r="C1229">
        <v>19097.78</v>
      </c>
      <c r="D1229">
        <v>98115.78</v>
      </c>
      <c r="E1229" t="s">
        <v>951</v>
      </c>
      <c r="G1229">
        <f t="shared" si="77"/>
        <v>1</v>
      </c>
      <c r="H1229">
        <f t="shared" si="78"/>
        <v>1</v>
      </c>
      <c r="J1229" t="str">
        <f t="shared" si="79"/>
        <v>98115.78,19097.78</v>
      </c>
      <c r="K1229" t="str">
        <f t="shared" si="80"/>
        <v>point 98115.78,19097.78</v>
      </c>
    </row>
    <row r="1230" spans="1:11" x14ac:dyDescent="0.2">
      <c r="A1230" t="s">
        <v>1072</v>
      </c>
      <c r="B1230">
        <v>45.2</v>
      </c>
      <c r="C1230">
        <v>19100.849999999999</v>
      </c>
      <c r="D1230">
        <v>98131.22</v>
      </c>
      <c r="E1230" t="s">
        <v>951</v>
      </c>
      <c r="G1230">
        <f t="shared" si="77"/>
        <v>1</v>
      </c>
      <c r="H1230">
        <f t="shared" si="78"/>
        <v>1</v>
      </c>
      <c r="J1230" t="str">
        <f t="shared" si="79"/>
        <v>98131.22,19100.85</v>
      </c>
      <c r="K1230" t="str">
        <f t="shared" si="80"/>
        <v>point 98131.22,19100.85</v>
      </c>
    </row>
    <row r="1231" spans="1:11" x14ac:dyDescent="0.2">
      <c r="A1231" t="s">
        <v>1073</v>
      </c>
      <c r="B1231">
        <v>42.4</v>
      </c>
      <c r="C1231">
        <v>19100.55</v>
      </c>
      <c r="D1231">
        <v>98146.76</v>
      </c>
      <c r="E1231" t="s">
        <v>951</v>
      </c>
      <c r="G1231">
        <f t="shared" si="77"/>
        <v>1</v>
      </c>
      <c r="H1231">
        <f t="shared" si="78"/>
        <v>1</v>
      </c>
      <c r="J1231" t="str">
        <f t="shared" si="79"/>
        <v>98146.76,19100.55</v>
      </c>
      <c r="K1231" t="str">
        <f t="shared" si="80"/>
        <v>point 98146.76,19100.55</v>
      </c>
    </row>
    <row r="1232" spans="1:11" x14ac:dyDescent="0.2">
      <c r="A1232" t="s">
        <v>1074</v>
      </c>
      <c r="B1232">
        <v>52.5</v>
      </c>
      <c r="C1232">
        <v>19100.740000000002</v>
      </c>
      <c r="D1232">
        <v>98167.32</v>
      </c>
      <c r="E1232" t="s">
        <v>951</v>
      </c>
      <c r="G1232">
        <f t="shared" si="77"/>
        <v>1</v>
      </c>
      <c r="H1232">
        <f t="shared" si="78"/>
        <v>1</v>
      </c>
      <c r="J1232" t="str">
        <f t="shared" si="79"/>
        <v>98167.32,19100.74</v>
      </c>
      <c r="K1232" t="str">
        <f t="shared" si="80"/>
        <v>point 98167.32,19100.74</v>
      </c>
    </row>
    <row r="1233" spans="1:11" x14ac:dyDescent="0.2">
      <c r="A1233" t="s">
        <v>1075</v>
      </c>
      <c r="B1233">
        <v>48</v>
      </c>
      <c r="C1233">
        <v>19082.72</v>
      </c>
      <c r="D1233">
        <v>98091.26</v>
      </c>
      <c r="E1233" t="s">
        <v>951</v>
      </c>
      <c r="G1233">
        <f t="shared" si="77"/>
        <v>1</v>
      </c>
      <c r="H1233">
        <f t="shared" si="78"/>
        <v>1</v>
      </c>
      <c r="J1233" t="str">
        <f t="shared" si="79"/>
        <v>98091.26,19082.72</v>
      </c>
      <c r="K1233" t="str">
        <f t="shared" si="80"/>
        <v>point 98091.26,19082.72</v>
      </c>
    </row>
    <row r="1234" spans="1:11" x14ac:dyDescent="0.2">
      <c r="A1234" t="s">
        <v>1076</v>
      </c>
      <c r="B1234">
        <v>50</v>
      </c>
      <c r="C1234">
        <v>19082.66</v>
      </c>
      <c r="D1234">
        <v>98113.36</v>
      </c>
      <c r="E1234" t="s">
        <v>951</v>
      </c>
      <c r="G1234">
        <f t="shared" si="77"/>
        <v>1</v>
      </c>
      <c r="H1234">
        <f t="shared" si="78"/>
        <v>1</v>
      </c>
      <c r="J1234" t="str">
        <f t="shared" si="79"/>
        <v>98113.36,19082.66</v>
      </c>
      <c r="K1234" t="str">
        <f t="shared" si="80"/>
        <v>point 98113.36,19082.66</v>
      </c>
    </row>
    <row r="1235" spans="1:11" x14ac:dyDescent="0.2">
      <c r="A1235" t="s">
        <v>1077</v>
      </c>
      <c r="B1235">
        <v>45.7</v>
      </c>
      <c r="C1235">
        <v>19082.86</v>
      </c>
      <c r="D1235">
        <v>98131.22</v>
      </c>
      <c r="E1235" t="s">
        <v>951</v>
      </c>
      <c r="G1235">
        <f t="shared" si="77"/>
        <v>1</v>
      </c>
      <c r="H1235">
        <f t="shared" si="78"/>
        <v>1</v>
      </c>
      <c r="J1235" t="str">
        <f t="shared" si="79"/>
        <v>98131.22,19082.86</v>
      </c>
      <c r="K1235" t="str">
        <f t="shared" si="80"/>
        <v>point 98131.22,19082.86</v>
      </c>
    </row>
    <row r="1236" spans="1:11" x14ac:dyDescent="0.2">
      <c r="A1236" t="s">
        <v>1078</v>
      </c>
      <c r="B1236">
        <v>42.2</v>
      </c>
      <c r="C1236">
        <v>19082.96</v>
      </c>
      <c r="D1236">
        <v>98146.75</v>
      </c>
      <c r="E1236" t="s">
        <v>951</v>
      </c>
      <c r="G1236">
        <f t="shared" si="77"/>
        <v>1</v>
      </c>
      <c r="H1236">
        <f t="shared" si="78"/>
        <v>1</v>
      </c>
      <c r="J1236" t="str">
        <f t="shared" si="79"/>
        <v>98146.75,19082.96</v>
      </c>
      <c r="K1236" t="str">
        <f t="shared" si="80"/>
        <v>point 98146.75,19082.96</v>
      </c>
    </row>
    <row r="1237" spans="1:11" x14ac:dyDescent="0.2">
      <c r="A1237" t="s">
        <v>1079</v>
      </c>
      <c r="B1237">
        <v>48.2</v>
      </c>
      <c r="C1237">
        <v>19082.740000000002</v>
      </c>
      <c r="D1237">
        <v>98167.32</v>
      </c>
      <c r="E1237" t="s">
        <v>951</v>
      </c>
      <c r="G1237">
        <f t="shared" si="77"/>
        <v>1</v>
      </c>
      <c r="H1237">
        <f t="shared" si="78"/>
        <v>1</v>
      </c>
      <c r="J1237" t="str">
        <f t="shared" si="79"/>
        <v>98167.32,19082.74</v>
      </c>
      <c r="K1237" t="str">
        <f t="shared" si="80"/>
        <v>point 98167.32,19082.74</v>
      </c>
    </row>
    <row r="1238" spans="1:11" x14ac:dyDescent="0.2">
      <c r="A1238" t="s">
        <v>1080</v>
      </c>
      <c r="B1238">
        <v>47.2</v>
      </c>
      <c r="C1238">
        <v>19064.72</v>
      </c>
      <c r="D1238">
        <v>98091.31</v>
      </c>
      <c r="E1238" t="s">
        <v>951</v>
      </c>
      <c r="G1238">
        <f t="shared" si="77"/>
        <v>1</v>
      </c>
      <c r="H1238">
        <f t="shared" si="78"/>
        <v>1</v>
      </c>
      <c r="J1238" t="str">
        <f t="shared" si="79"/>
        <v>98091.31,19064.72</v>
      </c>
      <c r="K1238" t="str">
        <f t="shared" si="80"/>
        <v>point 98091.31,19064.72</v>
      </c>
    </row>
    <row r="1239" spans="1:11" x14ac:dyDescent="0.2">
      <c r="A1239" t="s">
        <v>1081</v>
      </c>
      <c r="B1239">
        <v>51.2</v>
      </c>
      <c r="C1239">
        <v>19064.669999999998</v>
      </c>
      <c r="D1239">
        <v>98113.45</v>
      </c>
      <c r="E1239" t="s">
        <v>951</v>
      </c>
      <c r="G1239">
        <f t="shared" si="77"/>
        <v>1</v>
      </c>
      <c r="H1239">
        <f t="shared" si="78"/>
        <v>1</v>
      </c>
      <c r="J1239" t="str">
        <f t="shared" si="79"/>
        <v>98113.45,19064.67</v>
      </c>
      <c r="K1239" t="str">
        <f t="shared" si="80"/>
        <v>point 98113.45,19064.67</v>
      </c>
    </row>
    <row r="1240" spans="1:11" x14ac:dyDescent="0.2">
      <c r="A1240" t="s">
        <v>1082</v>
      </c>
      <c r="B1240">
        <v>53.6</v>
      </c>
      <c r="C1240">
        <v>19064.7</v>
      </c>
      <c r="D1240">
        <v>98131.46</v>
      </c>
      <c r="E1240" t="s">
        <v>951</v>
      </c>
      <c r="G1240">
        <f t="shared" si="77"/>
        <v>1</v>
      </c>
      <c r="H1240">
        <f t="shared" si="78"/>
        <v>1</v>
      </c>
      <c r="J1240" t="str">
        <f t="shared" si="79"/>
        <v>98131.46,19064.7</v>
      </c>
      <c r="K1240" t="str">
        <f t="shared" si="80"/>
        <v>point 98131.46,19064.7</v>
      </c>
    </row>
    <row r="1241" spans="1:11" x14ac:dyDescent="0.2">
      <c r="A1241" t="s">
        <v>1083</v>
      </c>
      <c r="B1241">
        <v>46.2</v>
      </c>
      <c r="C1241">
        <v>19064.21</v>
      </c>
      <c r="D1241">
        <v>98146.82</v>
      </c>
      <c r="E1241" t="s">
        <v>951</v>
      </c>
      <c r="G1241">
        <f t="shared" si="77"/>
        <v>1</v>
      </c>
      <c r="H1241">
        <f t="shared" si="78"/>
        <v>1</v>
      </c>
      <c r="J1241" t="str">
        <f t="shared" si="79"/>
        <v>98146.82,19064.21</v>
      </c>
      <c r="K1241" t="str">
        <f t="shared" si="80"/>
        <v>point 98146.82,19064.21</v>
      </c>
    </row>
    <row r="1242" spans="1:11" x14ac:dyDescent="0.2">
      <c r="A1242" t="s">
        <v>1084</v>
      </c>
      <c r="B1242">
        <v>46</v>
      </c>
      <c r="C1242">
        <v>19064.740000000002</v>
      </c>
      <c r="D1242">
        <v>98167.32</v>
      </c>
      <c r="E1242" t="s">
        <v>951</v>
      </c>
      <c r="G1242">
        <f t="shared" si="77"/>
        <v>1</v>
      </c>
      <c r="H1242">
        <f t="shared" si="78"/>
        <v>1</v>
      </c>
      <c r="J1242" t="str">
        <f t="shared" si="79"/>
        <v>98167.32,19064.74</v>
      </c>
      <c r="K1242" t="str">
        <f t="shared" si="80"/>
        <v>point 98167.32,19064.74</v>
      </c>
    </row>
    <row r="1243" spans="1:11" x14ac:dyDescent="0.2">
      <c r="A1243" t="s">
        <v>1085</v>
      </c>
      <c r="B1243">
        <v>53.8</v>
      </c>
      <c r="C1243">
        <v>19048.27</v>
      </c>
      <c r="D1243">
        <v>98091.48</v>
      </c>
      <c r="E1243" t="s">
        <v>951</v>
      </c>
      <c r="G1243">
        <f t="shared" si="77"/>
        <v>1</v>
      </c>
      <c r="H1243">
        <f t="shared" si="78"/>
        <v>1</v>
      </c>
      <c r="J1243" t="str">
        <f t="shared" si="79"/>
        <v>98091.48,19048.27</v>
      </c>
      <c r="K1243" t="str">
        <f t="shared" si="80"/>
        <v>point 98091.48,19048.27</v>
      </c>
    </row>
    <row r="1244" spans="1:11" x14ac:dyDescent="0.2">
      <c r="A1244" t="s">
        <v>1086</v>
      </c>
      <c r="B1244">
        <v>51</v>
      </c>
      <c r="C1244">
        <v>19048.240000000002</v>
      </c>
      <c r="D1244">
        <v>98113.36</v>
      </c>
      <c r="E1244" t="s">
        <v>951</v>
      </c>
      <c r="G1244">
        <f t="shared" si="77"/>
        <v>1</v>
      </c>
      <c r="H1244">
        <f t="shared" si="78"/>
        <v>1</v>
      </c>
      <c r="J1244" t="str">
        <f t="shared" si="79"/>
        <v>98113.36,19048.24</v>
      </c>
      <c r="K1244" t="str">
        <f t="shared" si="80"/>
        <v>point 98113.36,19048.24</v>
      </c>
    </row>
    <row r="1245" spans="1:11" x14ac:dyDescent="0.2">
      <c r="A1245" t="s">
        <v>1087</v>
      </c>
      <c r="B1245">
        <v>61.8</v>
      </c>
      <c r="C1245">
        <v>19048.28</v>
      </c>
      <c r="D1245">
        <v>98131.45</v>
      </c>
      <c r="E1245" t="s">
        <v>951</v>
      </c>
      <c r="G1245">
        <f t="shared" si="77"/>
        <v>1</v>
      </c>
      <c r="H1245">
        <f t="shared" si="78"/>
        <v>1</v>
      </c>
      <c r="J1245" t="str">
        <f t="shared" si="79"/>
        <v>98131.45,19048.28</v>
      </c>
      <c r="K1245" t="str">
        <f t="shared" si="80"/>
        <v>point 98131.45,19048.28</v>
      </c>
    </row>
    <row r="1246" spans="1:11" x14ac:dyDescent="0.2">
      <c r="A1246" t="s">
        <v>1088</v>
      </c>
      <c r="B1246">
        <v>50</v>
      </c>
      <c r="C1246">
        <v>19048.41</v>
      </c>
      <c r="D1246">
        <v>98146.74</v>
      </c>
      <c r="E1246" t="s">
        <v>951</v>
      </c>
      <c r="G1246">
        <f t="shared" si="77"/>
        <v>1</v>
      </c>
      <c r="H1246">
        <f t="shared" si="78"/>
        <v>1</v>
      </c>
      <c r="J1246" t="str">
        <f t="shared" si="79"/>
        <v>98146.74,19048.41</v>
      </c>
      <c r="K1246" t="str">
        <f t="shared" si="80"/>
        <v>point 98146.74,19048.41</v>
      </c>
    </row>
    <row r="1247" spans="1:11" x14ac:dyDescent="0.2">
      <c r="A1247" t="s">
        <v>1089</v>
      </c>
      <c r="B1247">
        <v>48</v>
      </c>
      <c r="C1247">
        <v>19046.740000000002</v>
      </c>
      <c r="D1247">
        <v>98167.32</v>
      </c>
      <c r="E1247" t="s">
        <v>951</v>
      </c>
      <c r="G1247">
        <f t="shared" si="77"/>
        <v>1</v>
      </c>
      <c r="H1247">
        <f t="shared" si="78"/>
        <v>1</v>
      </c>
      <c r="J1247" t="str">
        <f t="shared" si="79"/>
        <v>98167.32,19046.74</v>
      </c>
      <c r="K1247" t="str">
        <f t="shared" si="80"/>
        <v>point 98167.32,19046.74</v>
      </c>
    </row>
    <row r="1248" spans="1:11" x14ac:dyDescent="0.2">
      <c r="A1248" t="s">
        <v>1090</v>
      </c>
      <c r="B1248">
        <v>50.9</v>
      </c>
      <c r="C1248">
        <v>19030.18</v>
      </c>
      <c r="D1248">
        <v>98091.43</v>
      </c>
      <c r="E1248" t="s">
        <v>951</v>
      </c>
      <c r="G1248">
        <f t="shared" si="77"/>
        <v>1</v>
      </c>
      <c r="H1248">
        <f t="shared" si="78"/>
        <v>1</v>
      </c>
      <c r="J1248" t="str">
        <f t="shared" si="79"/>
        <v>98091.43,19030.18</v>
      </c>
      <c r="K1248" t="str">
        <f t="shared" si="80"/>
        <v>point 98091.43,19030.18</v>
      </c>
    </row>
    <row r="1249" spans="1:11" x14ac:dyDescent="0.2">
      <c r="A1249" t="s">
        <v>1091</v>
      </c>
      <c r="B1249">
        <v>56</v>
      </c>
      <c r="C1249">
        <v>19030.12</v>
      </c>
      <c r="D1249">
        <v>98113.54</v>
      </c>
      <c r="E1249" t="s">
        <v>951</v>
      </c>
      <c r="G1249">
        <f t="shared" si="77"/>
        <v>1</v>
      </c>
      <c r="H1249">
        <f t="shared" si="78"/>
        <v>1</v>
      </c>
      <c r="J1249" t="str">
        <f t="shared" si="79"/>
        <v>98113.54,19030.12</v>
      </c>
      <c r="K1249" t="str">
        <f t="shared" si="80"/>
        <v>point 98113.54,19030.12</v>
      </c>
    </row>
    <row r="1250" spans="1:11" x14ac:dyDescent="0.2">
      <c r="A1250" t="s">
        <v>1092</v>
      </c>
      <c r="B1250">
        <v>60.5</v>
      </c>
      <c r="C1250">
        <v>19030.259999999998</v>
      </c>
      <c r="D1250">
        <v>98131.42</v>
      </c>
      <c r="E1250" t="s">
        <v>951</v>
      </c>
      <c r="G1250">
        <f t="shared" si="77"/>
        <v>1</v>
      </c>
      <c r="H1250">
        <f t="shared" si="78"/>
        <v>1</v>
      </c>
      <c r="J1250" t="str">
        <f t="shared" si="79"/>
        <v>98131.42,19030.26</v>
      </c>
      <c r="K1250" t="str">
        <f t="shared" si="80"/>
        <v>point 98131.42,19030.26</v>
      </c>
    </row>
    <row r="1251" spans="1:11" x14ac:dyDescent="0.2">
      <c r="A1251" t="s">
        <v>1093</v>
      </c>
      <c r="B1251">
        <v>50.2</v>
      </c>
      <c r="C1251">
        <v>19030.39</v>
      </c>
      <c r="D1251">
        <v>98146.75</v>
      </c>
      <c r="E1251" t="s">
        <v>951</v>
      </c>
      <c r="G1251">
        <f t="shared" si="77"/>
        <v>1</v>
      </c>
      <c r="H1251">
        <f t="shared" si="78"/>
        <v>1</v>
      </c>
      <c r="J1251" t="str">
        <f t="shared" si="79"/>
        <v>98146.75,19030.39</v>
      </c>
      <c r="K1251" t="str">
        <f t="shared" si="80"/>
        <v>point 98146.75,19030.39</v>
      </c>
    </row>
    <row r="1252" spans="1:11" x14ac:dyDescent="0.2">
      <c r="A1252" t="s">
        <v>1094</v>
      </c>
      <c r="B1252">
        <v>51.5</v>
      </c>
      <c r="C1252">
        <v>19030.53</v>
      </c>
      <c r="D1252">
        <v>98167.41</v>
      </c>
      <c r="E1252" t="s">
        <v>951</v>
      </c>
      <c r="G1252">
        <f t="shared" si="77"/>
        <v>1</v>
      </c>
      <c r="H1252">
        <f t="shared" si="78"/>
        <v>1</v>
      </c>
      <c r="J1252" t="str">
        <f t="shared" si="79"/>
        <v>98167.41,19030.53</v>
      </c>
      <c r="K1252" t="str">
        <f t="shared" si="80"/>
        <v>point 98167.41,19030.53</v>
      </c>
    </row>
    <row r="1253" spans="1:11" x14ac:dyDescent="0.2">
      <c r="A1253" t="s">
        <v>1106</v>
      </c>
      <c r="B1253">
        <v>49</v>
      </c>
      <c r="C1253">
        <v>19216.580000000002</v>
      </c>
      <c r="D1253">
        <v>98410.85</v>
      </c>
      <c r="E1253" t="s">
        <v>1099</v>
      </c>
      <c r="G1253">
        <f t="shared" si="77"/>
        <v>1</v>
      </c>
      <c r="H1253">
        <f t="shared" si="78"/>
        <v>1</v>
      </c>
      <c r="J1253" t="str">
        <f t="shared" si="79"/>
        <v>98410.85,19216.58</v>
      </c>
      <c r="K1253" t="str">
        <f t="shared" si="80"/>
        <v>point 98410.85,19216.58</v>
      </c>
    </row>
    <row r="1254" spans="1:11" x14ac:dyDescent="0.2">
      <c r="A1254" t="s">
        <v>1107</v>
      </c>
      <c r="B1254">
        <v>54</v>
      </c>
      <c r="C1254">
        <v>19208.330000000002</v>
      </c>
      <c r="D1254">
        <v>98471.37</v>
      </c>
      <c r="E1254" t="s">
        <v>1099</v>
      </c>
      <c r="G1254">
        <f t="shared" si="77"/>
        <v>1</v>
      </c>
      <c r="H1254">
        <f t="shared" si="78"/>
        <v>1</v>
      </c>
      <c r="J1254" t="str">
        <f t="shared" si="79"/>
        <v>98471.37,19208.33</v>
      </c>
      <c r="K1254" t="str">
        <f t="shared" si="80"/>
        <v>point 98471.37,19208.33</v>
      </c>
    </row>
    <row r="1255" spans="1:11" x14ac:dyDescent="0.2">
      <c r="A1255" t="s">
        <v>1108</v>
      </c>
      <c r="B1255">
        <v>55.4</v>
      </c>
      <c r="C1255">
        <v>19206.34</v>
      </c>
      <c r="D1255">
        <v>98544.391000000003</v>
      </c>
      <c r="E1255" t="s">
        <v>1099</v>
      </c>
      <c r="G1255">
        <f t="shared" si="77"/>
        <v>1</v>
      </c>
      <c r="H1255">
        <f t="shared" si="78"/>
        <v>1</v>
      </c>
      <c r="J1255" t="str">
        <f t="shared" si="79"/>
        <v>98544.391,19206.34</v>
      </c>
      <c r="K1255" t="str">
        <f t="shared" si="80"/>
        <v>point 98544.391,19206.34</v>
      </c>
    </row>
    <row r="1256" spans="1:11" x14ac:dyDescent="0.2">
      <c r="A1256" t="s">
        <v>1095</v>
      </c>
      <c r="B1256">
        <v>51.5</v>
      </c>
      <c r="C1256">
        <v>19167.650000000001</v>
      </c>
      <c r="D1256">
        <v>98402.93</v>
      </c>
      <c r="E1256" t="s">
        <v>1099</v>
      </c>
      <c r="G1256">
        <f t="shared" si="77"/>
        <v>1</v>
      </c>
      <c r="H1256">
        <f t="shared" si="78"/>
        <v>1</v>
      </c>
      <c r="J1256" t="str">
        <f t="shared" si="79"/>
        <v>98402.93,19167.65</v>
      </c>
      <c r="K1256" t="str">
        <f t="shared" si="80"/>
        <v>point 98402.93,19167.65</v>
      </c>
    </row>
    <row r="1257" spans="1:11" x14ac:dyDescent="0.2">
      <c r="A1257" t="s">
        <v>1097</v>
      </c>
      <c r="B1257">
        <v>52</v>
      </c>
      <c r="C1257">
        <v>19162.330000000002</v>
      </c>
      <c r="D1257">
        <v>98471.31</v>
      </c>
      <c r="E1257" t="s">
        <v>1099</v>
      </c>
      <c r="G1257">
        <f t="shared" si="77"/>
        <v>1</v>
      </c>
      <c r="H1257">
        <f t="shared" si="78"/>
        <v>1</v>
      </c>
      <c r="J1257" t="str">
        <f t="shared" si="79"/>
        <v>98471.31,19162.33</v>
      </c>
      <c r="K1257" t="str">
        <f t="shared" si="80"/>
        <v>point 98471.31,19162.33</v>
      </c>
    </row>
    <row r="1258" spans="1:11" x14ac:dyDescent="0.2">
      <c r="A1258" t="s">
        <v>1098</v>
      </c>
      <c r="B1258">
        <v>53.8</v>
      </c>
      <c r="C1258">
        <v>19160.900000000001</v>
      </c>
      <c r="D1258">
        <v>98544.15</v>
      </c>
      <c r="E1258" t="s">
        <v>1099</v>
      </c>
      <c r="G1258">
        <f t="shared" si="77"/>
        <v>1</v>
      </c>
      <c r="H1258">
        <f t="shared" si="78"/>
        <v>1</v>
      </c>
      <c r="J1258" t="str">
        <f t="shared" si="79"/>
        <v>98544.15,19160.9</v>
      </c>
      <c r="K1258" t="str">
        <f t="shared" si="80"/>
        <v>point 98544.15,19160.9</v>
      </c>
    </row>
    <row r="1259" spans="1:11" x14ac:dyDescent="0.2">
      <c r="A1259" t="s">
        <v>1100</v>
      </c>
      <c r="B1259">
        <v>40.299999999999997</v>
      </c>
      <c r="C1259">
        <v>19118.849999999999</v>
      </c>
      <c r="D1259">
        <v>98401.01</v>
      </c>
      <c r="E1259" t="s">
        <v>1099</v>
      </c>
      <c r="G1259">
        <f t="shared" si="77"/>
        <v>1</v>
      </c>
      <c r="H1259">
        <f t="shared" si="78"/>
        <v>1</v>
      </c>
      <c r="J1259" t="str">
        <f t="shared" si="79"/>
        <v>98401.01,19118.85</v>
      </c>
      <c r="K1259" t="str">
        <f t="shared" si="80"/>
        <v>point 98401.01,19118.85</v>
      </c>
    </row>
    <row r="1260" spans="1:11" x14ac:dyDescent="0.2">
      <c r="A1260" t="s">
        <v>1101</v>
      </c>
      <c r="B1260">
        <v>41.3</v>
      </c>
      <c r="C1260">
        <v>19116.32</v>
      </c>
      <c r="D1260">
        <v>98471.32</v>
      </c>
      <c r="E1260" t="s">
        <v>1099</v>
      </c>
      <c r="G1260">
        <f t="shared" si="77"/>
        <v>1</v>
      </c>
      <c r="H1260">
        <f t="shared" si="78"/>
        <v>1</v>
      </c>
      <c r="J1260" t="str">
        <f t="shared" si="79"/>
        <v>98471.32,19116.32</v>
      </c>
      <c r="K1260" t="str">
        <f t="shared" si="80"/>
        <v>point 98471.32,19116.32</v>
      </c>
    </row>
    <row r="1261" spans="1:11" x14ac:dyDescent="0.2">
      <c r="A1261" t="s">
        <v>1102</v>
      </c>
      <c r="B1261">
        <v>44.5</v>
      </c>
      <c r="C1261">
        <v>19115.580000000002</v>
      </c>
      <c r="D1261">
        <v>98544.26</v>
      </c>
      <c r="E1261" t="s">
        <v>1099</v>
      </c>
      <c r="G1261">
        <f t="shared" si="77"/>
        <v>1</v>
      </c>
      <c r="H1261">
        <f t="shared" si="78"/>
        <v>1</v>
      </c>
      <c r="J1261" t="str">
        <f t="shared" si="79"/>
        <v>98544.26,19115.58</v>
      </c>
      <c r="K1261" t="str">
        <f t="shared" si="80"/>
        <v>point 98544.26,19115.58</v>
      </c>
    </row>
    <row r="1262" spans="1:11" x14ac:dyDescent="0.2">
      <c r="A1262" t="s">
        <v>1103</v>
      </c>
      <c r="B1262">
        <v>37.5</v>
      </c>
      <c r="C1262">
        <v>19077.93</v>
      </c>
      <c r="D1262">
        <v>98403.11</v>
      </c>
      <c r="E1262" t="s">
        <v>1099</v>
      </c>
      <c r="G1262">
        <f t="shared" si="77"/>
        <v>1</v>
      </c>
      <c r="H1262">
        <f t="shared" si="78"/>
        <v>1</v>
      </c>
      <c r="J1262" t="str">
        <f t="shared" si="79"/>
        <v>98403.11,19077.93</v>
      </c>
      <c r="K1262" t="str">
        <f t="shared" si="80"/>
        <v>point 98403.11,19077.93</v>
      </c>
    </row>
    <row r="1263" spans="1:11" x14ac:dyDescent="0.2">
      <c r="A1263" t="s">
        <v>1104</v>
      </c>
      <c r="B1263">
        <v>44.5</v>
      </c>
      <c r="C1263">
        <v>19077.63</v>
      </c>
      <c r="D1263">
        <v>98472.09</v>
      </c>
      <c r="E1263" t="s">
        <v>1099</v>
      </c>
      <c r="G1263">
        <f t="shared" si="77"/>
        <v>1</v>
      </c>
      <c r="H1263">
        <f t="shared" si="78"/>
        <v>1</v>
      </c>
      <c r="J1263" t="str">
        <f t="shared" si="79"/>
        <v>98472.09,19077.63</v>
      </c>
      <c r="K1263" t="str">
        <f t="shared" si="80"/>
        <v>point 98472.09,19077.63</v>
      </c>
    </row>
    <row r="1264" spans="1:11" x14ac:dyDescent="0.2">
      <c r="A1264" t="s">
        <v>1105</v>
      </c>
      <c r="B1264">
        <v>57.5</v>
      </c>
      <c r="C1264">
        <v>19080.97</v>
      </c>
      <c r="D1264">
        <v>98540.41</v>
      </c>
      <c r="E1264" t="s">
        <v>1099</v>
      </c>
      <c r="G1264">
        <f t="shared" si="77"/>
        <v>1</v>
      </c>
      <c r="H1264">
        <f t="shared" si="78"/>
        <v>1</v>
      </c>
      <c r="J1264" t="str">
        <f t="shared" si="79"/>
        <v>98540.41,19080.97</v>
      </c>
      <c r="K1264" t="str">
        <f t="shared" si="80"/>
        <v>point 98540.41,19080.97</v>
      </c>
    </row>
    <row r="1265" spans="1:11" x14ac:dyDescent="0.2">
      <c r="A1265" t="s">
        <v>1176</v>
      </c>
      <c r="B1265">
        <v>50.7</v>
      </c>
      <c r="C1265">
        <v>18994.150000000001</v>
      </c>
      <c r="D1265">
        <v>98131.27</v>
      </c>
      <c r="E1265" t="s">
        <v>1113</v>
      </c>
      <c r="G1265">
        <f t="shared" si="77"/>
        <v>1</v>
      </c>
      <c r="H1265">
        <f t="shared" si="78"/>
        <v>1</v>
      </c>
      <c r="J1265" t="str">
        <f t="shared" si="79"/>
        <v>98131.27,18994.15</v>
      </c>
      <c r="K1265" t="str">
        <f t="shared" si="80"/>
        <v>point 98131.27,18994.15</v>
      </c>
    </row>
    <row r="1266" spans="1:11" x14ac:dyDescent="0.2">
      <c r="A1266" t="s">
        <v>1177</v>
      </c>
      <c r="B1266">
        <v>44.7</v>
      </c>
      <c r="C1266">
        <v>18994.21</v>
      </c>
      <c r="D1266">
        <v>98167.26</v>
      </c>
      <c r="E1266" t="s">
        <v>1113</v>
      </c>
      <c r="G1266">
        <f t="shared" si="77"/>
        <v>1</v>
      </c>
      <c r="H1266">
        <f t="shared" si="78"/>
        <v>1</v>
      </c>
      <c r="J1266" t="str">
        <f t="shared" si="79"/>
        <v>98167.26,18994.21</v>
      </c>
      <c r="K1266" t="str">
        <f t="shared" si="80"/>
        <v>point 98167.26,18994.21</v>
      </c>
    </row>
    <row r="1267" spans="1:11" x14ac:dyDescent="0.2">
      <c r="A1267" t="s">
        <v>1178</v>
      </c>
      <c r="B1267">
        <v>49.6</v>
      </c>
      <c r="C1267">
        <v>18958.28</v>
      </c>
      <c r="D1267">
        <v>98073.91</v>
      </c>
      <c r="E1267" t="s">
        <v>1113</v>
      </c>
      <c r="G1267">
        <f t="shared" si="77"/>
        <v>1</v>
      </c>
      <c r="H1267">
        <f t="shared" si="78"/>
        <v>1</v>
      </c>
      <c r="J1267" t="str">
        <f t="shared" si="79"/>
        <v>98073.91,18958.28</v>
      </c>
      <c r="K1267" t="str">
        <f t="shared" si="80"/>
        <v>point 98073.91,18958.28</v>
      </c>
    </row>
    <row r="1268" spans="1:11" x14ac:dyDescent="0.2">
      <c r="A1268" t="s">
        <v>1179</v>
      </c>
      <c r="B1268">
        <v>52.7</v>
      </c>
      <c r="C1268">
        <v>18958.310000000001</v>
      </c>
      <c r="D1268">
        <v>98113.36</v>
      </c>
      <c r="E1268" t="s">
        <v>1113</v>
      </c>
      <c r="G1268">
        <f t="shared" si="77"/>
        <v>1</v>
      </c>
      <c r="H1268">
        <f t="shared" si="78"/>
        <v>1</v>
      </c>
      <c r="J1268" t="str">
        <f t="shared" si="79"/>
        <v>98113.36,18958.31</v>
      </c>
      <c r="K1268" t="str">
        <f t="shared" si="80"/>
        <v>point 98113.36,18958.31</v>
      </c>
    </row>
    <row r="1269" spans="1:11" x14ac:dyDescent="0.2">
      <c r="A1269" t="s">
        <v>1180</v>
      </c>
      <c r="B1269">
        <v>40.950000000000003</v>
      </c>
      <c r="C1269">
        <v>18958.18</v>
      </c>
      <c r="D1269">
        <v>98131.35</v>
      </c>
      <c r="E1269" t="s">
        <v>1113</v>
      </c>
      <c r="G1269">
        <f t="shared" si="77"/>
        <v>1</v>
      </c>
      <c r="H1269">
        <f t="shared" si="78"/>
        <v>1</v>
      </c>
      <c r="J1269" t="str">
        <f t="shared" si="79"/>
        <v>98131.35,18958.18</v>
      </c>
      <c r="K1269" t="str">
        <f t="shared" si="80"/>
        <v>point 98131.35,18958.18</v>
      </c>
    </row>
    <row r="1270" spans="1:11" x14ac:dyDescent="0.2">
      <c r="A1270" t="s">
        <v>1181</v>
      </c>
      <c r="B1270">
        <v>42.9</v>
      </c>
      <c r="C1270">
        <v>18958.25</v>
      </c>
      <c r="D1270">
        <v>98167.25</v>
      </c>
      <c r="E1270" t="s">
        <v>1113</v>
      </c>
      <c r="G1270">
        <f t="shared" si="77"/>
        <v>1</v>
      </c>
      <c r="H1270">
        <f t="shared" si="78"/>
        <v>1</v>
      </c>
      <c r="J1270" t="str">
        <f t="shared" si="79"/>
        <v>98167.25,18958.25</v>
      </c>
      <c r="K1270" t="str">
        <f t="shared" si="80"/>
        <v>point 98167.25,18958.25</v>
      </c>
    </row>
    <row r="1271" spans="1:11" x14ac:dyDescent="0.2">
      <c r="A1271" t="s">
        <v>1182</v>
      </c>
      <c r="B1271">
        <v>59.3</v>
      </c>
      <c r="C1271">
        <v>18920.79</v>
      </c>
      <c r="D1271">
        <v>98073.94</v>
      </c>
      <c r="E1271" t="s">
        <v>1113</v>
      </c>
      <c r="G1271">
        <f t="shared" si="77"/>
        <v>1</v>
      </c>
      <c r="H1271">
        <f t="shared" si="78"/>
        <v>1</v>
      </c>
      <c r="J1271" t="str">
        <f t="shared" si="79"/>
        <v>98073.94,18920.79</v>
      </c>
      <c r="K1271" t="str">
        <f t="shared" si="80"/>
        <v>point 98073.94,18920.79</v>
      </c>
    </row>
    <row r="1272" spans="1:11" x14ac:dyDescent="0.2">
      <c r="A1272" t="s">
        <v>1183</v>
      </c>
      <c r="B1272">
        <v>55.9</v>
      </c>
      <c r="C1272">
        <v>18920.759999999998</v>
      </c>
      <c r="D1272">
        <v>98095.33</v>
      </c>
      <c r="E1272" t="s">
        <v>1113</v>
      </c>
      <c r="G1272">
        <f t="shared" si="77"/>
        <v>1</v>
      </c>
      <c r="H1272">
        <f t="shared" si="78"/>
        <v>1</v>
      </c>
      <c r="J1272" t="str">
        <f t="shared" si="79"/>
        <v>98095.33,18920.76</v>
      </c>
      <c r="K1272" t="str">
        <f t="shared" si="80"/>
        <v>point 98095.33,18920.76</v>
      </c>
    </row>
    <row r="1273" spans="1:11" x14ac:dyDescent="0.2">
      <c r="A1273" t="s">
        <v>1184</v>
      </c>
      <c r="B1273">
        <v>42.8</v>
      </c>
      <c r="C1273">
        <v>18920.740000000002</v>
      </c>
      <c r="D1273">
        <v>98130.02</v>
      </c>
      <c r="E1273" t="s">
        <v>1113</v>
      </c>
      <c r="G1273">
        <f t="shared" si="77"/>
        <v>1</v>
      </c>
      <c r="H1273">
        <f t="shared" si="78"/>
        <v>1</v>
      </c>
      <c r="J1273" t="str">
        <f t="shared" si="79"/>
        <v>98130.02,18920.74</v>
      </c>
      <c r="K1273" t="str">
        <f t="shared" si="80"/>
        <v>point 98130.02,18920.74</v>
      </c>
    </row>
    <row r="1274" spans="1:11" x14ac:dyDescent="0.2">
      <c r="A1274" t="s">
        <v>1185</v>
      </c>
      <c r="B1274">
        <v>40.299999999999997</v>
      </c>
      <c r="C1274">
        <v>18920.79</v>
      </c>
      <c r="D1274">
        <v>98167.26</v>
      </c>
      <c r="E1274" t="s">
        <v>1113</v>
      </c>
      <c r="G1274">
        <f t="shared" si="77"/>
        <v>1</v>
      </c>
      <c r="H1274">
        <f t="shared" si="78"/>
        <v>1</v>
      </c>
      <c r="J1274" t="str">
        <f t="shared" si="79"/>
        <v>98167.26,18920.79</v>
      </c>
      <c r="K1274" t="str">
        <f t="shared" si="80"/>
        <v>point 98167.26,18920.79</v>
      </c>
    </row>
    <row r="1275" spans="1:11" x14ac:dyDescent="0.2">
      <c r="A1275" t="s">
        <v>1186</v>
      </c>
      <c r="B1275">
        <v>55.2</v>
      </c>
      <c r="C1275">
        <v>18884.79</v>
      </c>
      <c r="D1275">
        <v>98073.88</v>
      </c>
      <c r="E1275" t="s">
        <v>1113</v>
      </c>
      <c r="G1275">
        <f t="shared" si="77"/>
        <v>1</v>
      </c>
      <c r="H1275">
        <f t="shared" si="78"/>
        <v>1</v>
      </c>
      <c r="J1275" t="str">
        <f t="shared" si="79"/>
        <v>98073.88,18884.79</v>
      </c>
      <c r="K1275" t="str">
        <f t="shared" si="80"/>
        <v>point 98073.88,18884.79</v>
      </c>
    </row>
    <row r="1276" spans="1:11" x14ac:dyDescent="0.2">
      <c r="A1276" t="s">
        <v>1187</v>
      </c>
      <c r="B1276">
        <v>57.5</v>
      </c>
      <c r="C1276">
        <v>18884.78</v>
      </c>
      <c r="D1276">
        <v>98095.32</v>
      </c>
      <c r="E1276" t="s">
        <v>1113</v>
      </c>
      <c r="G1276">
        <f t="shared" si="77"/>
        <v>1</v>
      </c>
      <c r="H1276">
        <f t="shared" si="78"/>
        <v>1</v>
      </c>
      <c r="J1276" t="str">
        <f t="shared" si="79"/>
        <v>98095.32,18884.78</v>
      </c>
      <c r="K1276" t="str">
        <f t="shared" si="80"/>
        <v>point 98095.32,18884.78</v>
      </c>
    </row>
    <row r="1277" spans="1:11" x14ac:dyDescent="0.2">
      <c r="A1277" t="s">
        <v>1188</v>
      </c>
      <c r="B1277">
        <v>56.7</v>
      </c>
      <c r="C1277">
        <v>18884.78</v>
      </c>
      <c r="D1277">
        <v>98131.34</v>
      </c>
      <c r="E1277" t="s">
        <v>1113</v>
      </c>
      <c r="G1277">
        <f t="shared" si="77"/>
        <v>1</v>
      </c>
      <c r="H1277">
        <f t="shared" si="78"/>
        <v>1</v>
      </c>
      <c r="J1277" t="str">
        <f t="shared" si="79"/>
        <v>98131.34,18884.78</v>
      </c>
      <c r="K1277" t="str">
        <f t="shared" si="80"/>
        <v>point 98131.34,18884.78</v>
      </c>
    </row>
    <row r="1278" spans="1:11" x14ac:dyDescent="0.2">
      <c r="A1278" t="s">
        <v>1189</v>
      </c>
      <c r="B1278">
        <v>39.9</v>
      </c>
      <c r="C1278">
        <v>18884.740000000002</v>
      </c>
      <c r="D1278">
        <v>98167.31</v>
      </c>
      <c r="E1278" t="s">
        <v>1113</v>
      </c>
      <c r="G1278">
        <f t="shared" si="77"/>
        <v>1</v>
      </c>
      <c r="H1278">
        <f t="shared" si="78"/>
        <v>1</v>
      </c>
      <c r="J1278" t="str">
        <f t="shared" si="79"/>
        <v>98167.31,18884.74</v>
      </c>
      <c r="K1278" t="str">
        <f t="shared" si="80"/>
        <v>point 98167.31,18884.74</v>
      </c>
    </row>
    <row r="1279" spans="1:11" x14ac:dyDescent="0.2">
      <c r="A1279" t="s">
        <v>1190</v>
      </c>
      <c r="B1279">
        <v>48.2</v>
      </c>
      <c r="C1279">
        <v>18848.73</v>
      </c>
      <c r="D1279">
        <v>98073.9</v>
      </c>
      <c r="E1279" t="s">
        <v>1113</v>
      </c>
      <c r="G1279">
        <f t="shared" si="77"/>
        <v>1</v>
      </c>
      <c r="H1279">
        <f t="shared" si="78"/>
        <v>1</v>
      </c>
      <c r="J1279" t="str">
        <f t="shared" si="79"/>
        <v>98073.9,18848.73</v>
      </c>
      <c r="K1279" t="str">
        <f t="shared" si="80"/>
        <v>point 98073.9,18848.73</v>
      </c>
    </row>
    <row r="1280" spans="1:11" x14ac:dyDescent="0.2">
      <c r="A1280" t="s">
        <v>1191</v>
      </c>
      <c r="B1280">
        <v>36.299999999999997</v>
      </c>
      <c r="C1280">
        <v>18848.66</v>
      </c>
      <c r="D1280">
        <v>98113.36</v>
      </c>
      <c r="E1280" t="s">
        <v>1113</v>
      </c>
      <c r="G1280">
        <f t="shared" si="77"/>
        <v>1</v>
      </c>
      <c r="H1280">
        <f t="shared" si="78"/>
        <v>1</v>
      </c>
      <c r="J1280" t="str">
        <f t="shared" si="79"/>
        <v>98113.36,18848.66</v>
      </c>
      <c r="K1280" t="str">
        <f t="shared" si="80"/>
        <v>point 98113.36,18848.66</v>
      </c>
    </row>
    <row r="1281" spans="1:11" x14ac:dyDescent="0.2">
      <c r="A1281" t="s">
        <v>1192</v>
      </c>
      <c r="B1281">
        <v>36.6</v>
      </c>
      <c r="C1281">
        <v>18848.650000000001</v>
      </c>
      <c r="D1281">
        <v>98131.3</v>
      </c>
      <c r="E1281" t="s">
        <v>1113</v>
      </c>
      <c r="G1281">
        <f t="shared" si="77"/>
        <v>1</v>
      </c>
      <c r="H1281">
        <f t="shared" si="78"/>
        <v>1</v>
      </c>
      <c r="J1281" t="str">
        <f t="shared" si="79"/>
        <v>98131.3,18848.65</v>
      </c>
      <c r="K1281" t="str">
        <f t="shared" si="80"/>
        <v>point 98131.3,18848.65</v>
      </c>
    </row>
    <row r="1282" spans="1:11" x14ac:dyDescent="0.2">
      <c r="A1282" t="s">
        <v>1193</v>
      </c>
      <c r="B1282">
        <v>34.46</v>
      </c>
      <c r="C1282">
        <v>18848.75</v>
      </c>
      <c r="D1282">
        <v>98167.38</v>
      </c>
      <c r="E1282" t="s">
        <v>1113</v>
      </c>
      <c r="G1282">
        <f t="shared" ref="G1282:G1345" si="81">COUNTIF($A:$A,A1282)</f>
        <v>1</v>
      </c>
      <c r="H1282">
        <f t="shared" ref="H1282:H1345" si="82">COUNTIFS($C:$C,C1282,$D:$D,D1282)</f>
        <v>1</v>
      </c>
      <c r="J1282" t="str">
        <f t="shared" ref="J1282:J1345" si="83">D1282&amp;","&amp;C1282</f>
        <v>98167.38,18848.75</v>
      </c>
      <c r="K1282" t="str">
        <f t="shared" ref="K1282:K1345" si="84">"point "&amp;J1282</f>
        <v>point 98167.38,18848.75</v>
      </c>
    </row>
    <row r="1283" spans="1:11" x14ac:dyDescent="0.2">
      <c r="A1283" t="s">
        <v>1194</v>
      </c>
      <c r="B1283">
        <v>49.1</v>
      </c>
      <c r="C1283">
        <v>18810.64</v>
      </c>
      <c r="D1283">
        <v>98074</v>
      </c>
      <c r="E1283" t="s">
        <v>1113</v>
      </c>
      <c r="G1283">
        <f t="shared" si="81"/>
        <v>1</v>
      </c>
      <c r="H1283">
        <f t="shared" si="82"/>
        <v>1</v>
      </c>
      <c r="J1283" t="str">
        <f t="shared" si="83"/>
        <v>98074,18810.64</v>
      </c>
      <c r="K1283" t="str">
        <f t="shared" si="84"/>
        <v>point 98074,18810.64</v>
      </c>
    </row>
    <row r="1284" spans="1:11" x14ac:dyDescent="0.2">
      <c r="A1284" t="s">
        <v>1195</v>
      </c>
      <c r="B1284">
        <v>55.8</v>
      </c>
      <c r="C1284">
        <v>18810.71</v>
      </c>
      <c r="D1284">
        <v>98095.25</v>
      </c>
      <c r="E1284" t="s">
        <v>1113</v>
      </c>
      <c r="G1284">
        <f t="shared" si="81"/>
        <v>1</v>
      </c>
      <c r="H1284">
        <f t="shared" si="82"/>
        <v>1</v>
      </c>
      <c r="J1284" t="str">
        <f t="shared" si="83"/>
        <v>98095.25,18810.71</v>
      </c>
      <c r="K1284" t="str">
        <f t="shared" si="84"/>
        <v>point 98095.25,18810.71</v>
      </c>
    </row>
    <row r="1285" spans="1:11" x14ac:dyDescent="0.2">
      <c r="A1285" t="s">
        <v>1196</v>
      </c>
      <c r="B1285">
        <v>39.799999999999997</v>
      </c>
      <c r="C1285">
        <v>18810.78</v>
      </c>
      <c r="D1285">
        <v>98131.37</v>
      </c>
      <c r="E1285" t="s">
        <v>1113</v>
      </c>
      <c r="G1285">
        <f t="shared" si="81"/>
        <v>1</v>
      </c>
      <c r="H1285">
        <f t="shared" si="82"/>
        <v>1</v>
      </c>
      <c r="J1285" t="str">
        <f t="shared" si="83"/>
        <v>98131.37,18810.78</v>
      </c>
      <c r="K1285" t="str">
        <f t="shared" si="84"/>
        <v>point 98131.37,18810.78</v>
      </c>
    </row>
    <row r="1286" spans="1:11" x14ac:dyDescent="0.2">
      <c r="A1286" t="s">
        <v>1197</v>
      </c>
      <c r="B1286">
        <v>26.4</v>
      </c>
      <c r="C1286">
        <v>18804.22</v>
      </c>
      <c r="D1286">
        <v>98167.43</v>
      </c>
      <c r="E1286" t="s">
        <v>1113</v>
      </c>
      <c r="G1286">
        <f t="shared" si="81"/>
        <v>1</v>
      </c>
      <c r="H1286">
        <f t="shared" si="82"/>
        <v>1</v>
      </c>
      <c r="J1286" t="str">
        <f t="shared" si="83"/>
        <v>98167.43,18804.22</v>
      </c>
      <c r="K1286" t="str">
        <f t="shared" si="84"/>
        <v>point 98167.43,18804.22</v>
      </c>
    </row>
    <row r="1287" spans="1:11" x14ac:dyDescent="0.2">
      <c r="A1287" t="s">
        <v>1198</v>
      </c>
      <c r="B1287">
        <v>39.200000000000003</v>
      </c>
      <c r="C1287">
        <v>18774.78</v>
      </c>
      <c r="D1287">
        <v>98073.86</v>
      </c>
      <c r="E1287" t="s">
        <v>1113</v>
      </c>
      <c r="G1287">
        <f t="shared" si="81"/>
        <v>1</v>
      </c>
      <c r="H1287">
        <f t="shared" si="82"/>
        <v>1</v>
      </c>
      <c r="J1287" t="str">
        <f t="shared" si="83"/>
        <v>98073.86,18774.78</v>
      </c>
      <c r="K1287" t="str">
        <f t="shared" si="84"/>
        <v>point 98073.86,18774.78</v>
      </c>
    </row>
    <row r="1288" spans="1:11" x14ac:dyDescent="0.2">
      <c r="A1288" t="s">
        <v>1199</v>
      </c>
      <c r="B1288">
        <v>45.7</v>
      </c>
      <c r="C1288">
        <v>18774.8</v>
      </c>
      <c r="D1288">
        <v>98113.32</v>
      </c>
      <c r="E1288" t="s">
        <v>1113</v>
      </c>
      <c r="G1288">
        <f t="shared" si="81"/>
        <v>1</v>
      </c>
      <c r="H1288">
        <f t="shared" si="82"/>
        <v>1</v>
      </c>
      <c r="J1288" t="str">
        <f t="shared" si="83"/>
        <v>98113.32,18774.8</v>
      </c>
      <c r="K1288" t="str">
        <f t="shared" si="84"/>
        <v>point 98113.32,18774.8</v>
      </c>
    </row>
    <row r="1289" spans="1:11" x14ac:dyDescent="0.2">
      <c r="A1289" t="s">
        <v>1200</v>
      </c>
      <c r="B1289">
        <v>45.9</v>
      </c>
      <c r="C1289">
        <v>18774.95</v>
      </c>
      <c r="D1289">
        <v>98131.34</v>
      </c>
      <c r="E1289" t="s">
        <v>1113</v>
      </c>
      <c r="G1289">
        <f t="shared" si="81"/>
        <v>1</v>
      </c>
      <c r="H1289">
        <f t="shared" si="82"/>
        <v>1</v>
      </c>
      <c r="J1289" t="str">
        <f t="shared" si="83"/>
        <v>98131.34,18774.95</v>
      </c>
      <c r="K1289" t="str">
        <f t="shared" si="84"/>
        <v>point 98131.34,18774.95</v>
      </c>
    </row>
    <row r="1290" spans="1:11" x14ac:dyDescent="0.2">
      <c r="A1290" t="s">
        <v>1201</v>
      </c>
      <c r="B1290">
        <v>22.3</v>
      </c>
      <c r="C1290">
        <v>18774.740000000002</v>
      </c>
      <c r="D1290">
        <v>98167.32</v>
      </c>
      <c r="E1290" t="s">
        <v>1113</v>
      </c>
      <c r="G1290">
        <f t="shared" si="81"/>
        <v>1</v>
      </c>
      <c r="H1290">
        <f t="shared" si="82"/>
        <v>1</v>
      </c>
      <c r="J1290" t="str">
        <f t="shared" si="83"/>
        <v>98167.32,18774.74</v>
      </c>
      <c r="K1290" t="str">
        <f t="shared" si="84"/>
        <v>point 98167.32,18774.74</v>
      </c>
    </row>
    <row r="1291" spans="1:11" x14ac:dyDescent="0.2">
      <c r="A1291" t="s">
        <v>1202</v>
      </c>
      <c r="B1291">
        <v>37.700000000000003</v>
      </c>
      <c r="C1291">
        <v>18742.7</v>
      </c>
      <c r="D1291">
        <v>98073.87</v>
      </c>
      <c r="E1291" t="s">
        <v>1113</v>
      </c>
      <c r="G1291">
        <f t="shared" si="81"/>
        <v>1</v>
      </c>
      <c r="H1291">
        <f t="shared" si="82"/>
        <v>1</v>
      </c>
      <c r="J1291" t="str">
        <f t="shared" si="83"/>
        <v>98073.87,18742.7</v>
      </c>
      <c r="K1291" t="str">
        <f t="shared" si="84"/>
        <v>point 98073.87,18742.7</v>
      </c>
    </row>
    <row r="1292" spans="1:11" x14ac:dyDescent="0.2">
      <c r="A1292" t="s">
        <v>1203</v>
      </c>
      <c r="B1292">
        <v>42.6</v>
      </c>
      <c r="C1292">
        <v>18742.72</v>
      </c>
      <c r="D1292">
        <v>98095.38</v>
      </c>
      <c r="E1292" t="s">
        <v>1113</v>
      </c>
      <c r="G1292">
        <f t="shared" si="81"/>
        <v>1</v>
      </c>
      <c r="H1292">
        <f t="shared" si="82"/>
        <v>1</v>
      </c>
      <c r="J1292" t="str">
        <f t="shared" si="83"/>
        <v>98095.38,18742.72</v>
      </c>
      <c r="K1292" t="str">
        <f t="shared" si="84"/>
        <v>point 98095.38,18742.72</v>
      </c>
    </row>
    <row r="1293" spans="1:11" x14ac:dyDescent="0.2">
      <c r="A1293" t="s">
        <v>1204</v>
      </c>
      <c r="B1293">
        <v>42.8</v>
      </c>
      <c r="C1293">
        <v>18742.7</v>
      </c>
      <c r="D1293">
        <v>98131.38</v>
      </c>
      <c r="E1293" t="s">
        <v>1113</v>
      </c>
      <c r="G1293">
        <f t="shared" si="81"/>
        <v>1</v>
      </c>
      <c r="H1293">
        <f t="shared" si="82"/>
        <v>1</v>
      </c>
      <c r="J1293" t="str">
        <f t="shared" si="83"/>
        <v>98131.38,18742.7</v>
      </c>
      <c r="K1293" t="str">
        <f t="shared" si="84"/>
        <v>point 98131.38,18742.7</v>
      </c>
    </row>
    <row r="1294" spans="1:11" x14ac:dyDescent="0.2">
      <c r="A1294" t="s">
        <v>1205</v>
      </c>
      <c r="B1294">
        <v>35.4</v>
      </c>
      <c r="C1294">
        <v>18750.900000000001</v>
      </c>
      <c r="D1294">
        <v>98164.92</v>
      </c>
      <c r="E1294" t="s">
        <v>1113</v>
      </c>
      <c r="G1294">
        <f t="shared" si="81"/>
        <v>1</v>
      </c>
      <c r="H1294">
        <f t="shared" si="82"/>
        <v>1</v>
      </c>
      <c r="J1294" t="str">
        <f t="shared" si="83"/>
        <v>98164.92,18750.9</v>
      </c>
      <c r="K1294" t="str">
        <f t="shared" si="84"/>
        <v>point 98164.92,18750.9</v>
      </c>
    </row>
    <row r="1295" spans="1:11" x14ac:dyDescent="0.2">
      <c r="A1295" t="s">
        <v>1109</v>
      </c>
      <c r="B1295">
        <v>53</v>
      </c>
      <c r="C1295">
        <v>19012.2</v>
      </c>
      <c r="D1295">
        <v>98074</v>
      </c>
      <c r="E1295" t="s">
        <v>1113</v>
      </c>
      <c r="G1295">
        <f t="shared" si="81"/>
        <v>1</v>
      </c>
      <c r="H1295">
        <f t="shared" si="82"/>
        <v>1</v>
      </c>
      <c r="J1295" t="str">
        <f t="shared" si="83"/>
        <v>98074,19012.2</v>
      </c>
      <c r="K1295" t="str">
        <f t="shared" si="84"/>
        <v>point 98074,19012.2</v>
      </c>
    </row>
    <row r="1296" spans="1:11" x14ac:dyDescent="0.2">
      <c r="A1296" t="s">
        <v>1111</v>
      </c>
      <c r="B1296">
        <v>50.7</v>
      </c>
      <c r="C1296">
        <v>19012.18</v>
      </c>
      <c r="D1296">
        <v>98095.28</v>
      </c>
      <c r="E1296" t="s">
        <v>1113</v>
      </c>
      <c r="G1296">
        <f t="shared" si="81"/>
        <v>1</v>
      </c>
      <c r="H1296">
        <f t="shared" si="82"/>
        <v>1</v>
      </c>
      <c r="J1296" t="str">
        <f t="shared" si="83"/>
        <v>98095.28,19012.18</v>
      </c>
      <c r="K1296" t="str">
        <f t="shared" si="84"/>
        <v>point 98095.28,19012.18</v>
      </c>
    </row>
    <row r="1297" spans="1:11" x14ac:dyDescent="0.2">
      <c r="A1297" t="s">
        <v>1112</v>
      </c>
      <c r="B1297">
        <v>58.3</v>
      </c>
      <c r="C1297">
        <v>19012.29</v>
      </c>
      <c r="D1297">
        <v>98113.25</v>
      </c>
      <c r="E1297" t="s">
        <v>1113</v>
      </c>
      <c r="G1297">
        <f t="shared" si="81"/>
        <v>1</v>
      </c>
      <c r="H1297">
        <f t="shared" si="82"/>
        <v>1</v>
      </c>
      <c r="J1297" t="str">
        <f t="shared" si="83"/>
        <v>98113.25,19012.29</v>
      </c>
      <c r="K1297" t="str">
        <f t="shared" si="84"/>
        <v>point 98113.25,19012.29</v>
      </c>
    </row>
    <row r="1298" spans="1:11" x14ac:dyDescent="0.2">
      <c r="A1298" t="s">
        <v>1114</v>
      </c>
      <c r="B1298">
        <v>56.8</v>
      </c>
      <c r="C1298">
        <v>19012.189999999999</v>
      </c>
      <c r="D1298">
        <v>98131.33</v>
      </c>
      <c r="E1298" t="s">
        <v>1113</v>
      </c>
      <c r="G1298">
        <f t="shared" si="81"/>
        <v>1</v>
      </c>
      <c r="H1298">
        <f t="shared" si="82"/>
        <v>1</v>
      </c>
      <c r="J1298" t="str">
        <f t="shared" si="83"/>
        <v>98131.33,19012.19</v>
      </c>
      <c r="K1298" t="str">
        <f t="shared" si="84"/>
        <v>point 98131.33,19012.19</v>
      </c>
    </row>
    <row r="1299" spans="1:11" x14ac:dyDescent="0.2">
      <c r="A1299" t="s">
        <v>1115</v>
      </c>
      <c r="B1299">
        <v>53.8</v>
      </c>
      <c r="C1299">
        <v>19012.21</v>
      </c>
      <c r="D1299">
        <v>98149.32</v>
      </c>
      <c r="E1299" t="s">
        <v>1113</v>
      </c>
      <c r="G1299">
        <f t="shared" si="81"/>
        <v>1</v>
      </c>
      <c r="H1299">
        <f t="shared" si="82"/>
        <v>1</v>
      </c>
      <c r="J1299" t="str">
        <f t="shared" si="83"/>
        <v>98149.32,19012.21</v>
      </c>
      <c r="K1299" t="str">
        <f t="shared" si="84"/>
        <v>point 98149.32,19012.21</v>
      </c>
    </row>
    <row r="1300" spans="1:11" x14ac:dyDescent="0.2">
      <c r="A1300" t="s">
        <v>1116</v>
      </c>
      <c r="B1300">
        <v>49.2</v>
      </c>
      <c r="C1300">
        <v>19012.18</v>
      </c>
      <c r="D1300">
        <v>98167.24</v>
      </c>
      <c r="E1300" t="s">
        <v>1113</v>
      </c>
      <c r="G1300">
        <f t="shared" si="81"/>
        <v>1</v>
      </c>
      <c r="H1300">
        <f t="shared" si="82"/>
        <v>1</v>
      </c>
      <c r="J1300" t="str">
        <f t="shared" si="83"/>
        <v>98167.24,19012.18</v>
      </c>
      <c r="K1300" t="str">
        <f t="shared" si="84"/>
        <v>point 98167.24,19012.18</v>
      </c>
    </row>
    <row r="1301" spans="1:11" x14ac:dyDescent="0.2">
      <c r="A1301" t="s">
        <v>1117</v>
      </c>
      <c r="B1301">
        <v>51.5</v>
      </c>
      <c r="C1301">
        <v>18994.099999999999</v>
      </c>
      <c r="D1301">
        <v>98113.21</v>
      </c>
      <c r="E1301" t="s">
        <v>1113</v>
      </c>
      <c r="G1301">
        <f t="shared" si="81"/>
        <v>1</v>
      </c>
      <c r="H1301">
        <f t="shared" si="82"/>
        <v>1</v>
      </c>
      <c r="J1301" t="str">
        <f t="shared" si="83"/>
        <v>98113.21,18994.1</v>
      </c>
      <c r="K1301" t="str">
        <f t="shared" si="84"/>
        <v>point 98113.21,18994.1</v>
      </c>
    </row>
    <row r="1302" spans="1:11" x14ac:dyDescent="0.2">
      <c r="A1302" t="s">
        <v>1118</v>
      </c>
      <c r="B1302">
        <v>52.4</v>
      </c>
      <c r="C1302">
        <v>18994.3</v>
      </c>
      <c r="D1302">
        <v>98149.4</v>
      </c>
      <c r="E1302" t="s">
        <v>1113</v>
      </c>
      <c r="G1302">
        <f t="shared" si="81"/>
        <v>1</v>
      </c>
      <c r="H1302">
        <f t="shared" si="82"/>
        <v>1</v>
      </c>
      <c r="J1302" t="str">
        <f t="shared" si="83"/>
        <v>98149.4,18994.3</v>
      </c>
      <c r="K1302" t="str">
        <f t="shared" si="84"/>
        <v>point 98149.4,18994.3</v>
      </c>
    </row>
    <row r="1303" spans="1:11" x14ac:dyDescent="0.2">
      <c r="A1303" t="s">
        <v>1119</v>
      </c>
      <c r="B1303">
        <v>50.8</v>
      </c>
      <c r="C1303">
        <v>18976.150000000001</v>
      </c>
      <c r="D1303">
        <v>98074.01</v>
      </c>
      <c r="E1303" t="s">
        <v>1113</v>
      </c>
      <c r="G1303">
        <f t="shared" si="81"/>
        <v>1</v>
      </c>
      <c r="H1303">
        <f t="shared" si="82"/>
        <v>1</v>
      </c>
      <c r="J1303" t="str">
        <f t="shared" si="83"/>
        <v>98074.01,18976.15</v>
      </c>
      <c r="K1303" t="str">
        <f t="shared" si="84"/>
        <v>point 98074.01,18976.15</v>
      </c>
    </row>
    <row r="1304" spans="1:11" x14ac:dyDescent="0.2">
      <c r="A1304" t="s">
        <v>1120</v>
      </c>
      <c r="B1304">
        <v>50.5</v>
      </c>
      <c r="C1304">
        <v>18976.22</v>
      </c>
      <c r="D1304">
        <v>98095.39</v>
      </c>
      <c r="E1304" t="s">
        <v>1113</v>
      </c>
      <c r="G1304">
        <f t="shared" si="81"/>
        <v>1</v>
      </c>
      <c r="H1304">
        <f t="shared" si="82"/>
        <v>1</v>
      </c>
      <c r="J1304" t="str">
        <f t="shared" si="83"/>
        <v>98095.39,18976.22</v>
      </c>
      <c r="K1304" t="str">
        <f t="shared" si="84"/>
        <v>point 98095.39,18976.22</v>
      </c>
    </row>
    <row r="1305" spans="1:11" x14ac:dyDescent="0.2">
      <c r="A1305" t="s">
        <v>1121</v>
      </c>
      <c r="B1305">
        <v>50.9</v>
      </c>
      <c r="C1305">
        <v>18976.169999999998</v>
      </c>
      <c r="D1305">
        <v>98113.26</v>
      </c>
      <c r="E1305" t="s">
        <v>1113</v>
      </c>
      <c r="G1305">
        <f t="shared" si="81"/>
        <v>1</v>
      </c>
      <c r="H1305">
        <f t="shared" si="82"/>
        <v>1</v>
      </c>
      <c r="J1305" t="str">
        <f t="shared" si="83"/>
        <v>98113.26,18976.17</v>
      </c>
      <c r="K1305" t="str">
        <f t="shared" si="84"/>
        <v>point 98113.26,18976.17</v>
      </c>
    </row>
    <row r="1306" spans="1:11" x14ac:dyDescent="0.2">
      <c r="A1306" t="s">
        <v>1122</v>
      </c>
      <c r="B1306">
        <v>46.6</v>
      </c>
      <c r="C1306">
        <v>18976.240000000002</v>
      </c>
      <c r="D1306">
        <v>98131.38</v>
      </c>
      <c r="E1306" t="s">
        <v>1113</v>
      </c>
      <c r="G1306">
        <f t="shared" si="81"/>
        <v>1</v>
      </c>
      <c r="H1306">
        <f t="shared" si="82"/>
        <v>1</v>
      </c>
      <c r="J1306" t="str">
        <f t="shared" si="83"/>
        <v>98131.38,18976.24</v>
      </c>
      <c r="K1306" t="str">
        <f t="shared" si="84"/>
        <v>point 98131.38,18976.24</v>
      </c>
    </row>
    <row r="1307" spans="1:11" x14ac:dyDescent="0.2">
      <c r="A1307" t="s">
        <v>1123</v>
      </c>
      <c r="B1307">
        <v>47.4</v>
      </c>
      <c r="C1307">
        <v>18976.189999999999</v>
      </c>
      <c r="D1307">
        <v>98149.52</v>
      </c>
      <c r="E1307" t="s">
        <v>1113</v>
      </c>
      <c r="G1307">
        <f t="shared" si="81"/>
        <v>1</v>
      </c>
      <c r="H1307">
        <f t="shared" si="82"/>
        <v>1</v>
      </c>
      <c r="J1307" t="str">
        <f t="shared" si="83"/>
        <v>98149.52,18976.19</v>
      </c>
      <c r="K1307" t="str">
        <f t="shared" si="84"/>
        <v>point 98149.52,18976.19</v>
      </c>
    </row>
    <row r="1308" spans="1:11" x14ac:dyDescent="0.2">
      <c r="A1308" t="s">
        <v>1124</v>
      </c>
      <c r="B1308">
        <v>49.7</v>
      </c>
      <c r="C1308">
        <v>18976.23</v>
      </c>
      <c r="D1308">
        <v>98167.37</v>
      </c>
      <c r="E1308" t="s">
        <v>1113</v>
      </c>
      <c r="G1308">
        <f t="shared" si="81"/>
        <v>1</v>
      </c>
      <c r="H1308">
        <f t="shared" si="82"/>
        <v>1</v>
      </c>
      <c r="J1308" t="str">
        <f t="shared" si="83"/>
        <v>98167.37,18976.23</v>
      </c>
      <c r="K1308" t="str">
        <f t="shared" si="84"/>
        <v>point 98167.37,18976.23</v>
      </c>
    </row>
    <row r="1309" spans="1:11" x14ac:dyDescent="0.2">
      <c r="A1309" t="s">
        <v>1125</v>
      </c>
      <c r="B1309">
        <v>52</v>
      </c>
      <c r="C1309">
        <v>18958.2</v>
      </c>
      <c r="D1309">
        <v>98095.39</v>
      </c>
      <c r="E1309" t="s">
        <v>1113</v>
      </c>
      <c r="G1309">
        <f t="shared" si="81"/>
        <v>1</v>
      </c>
      <c r="H1309">
        <f t="shared" si="82"/>
        <v>1</v>
      </c>
      <c r="J1309" t="str">
        <f t="shared" si="83"/>
        <v>98095.39,18958.2</v>
      </c>
      <c r="K1309" t="str">
        <f t="shared" si="84"/>
        <v>point 98095.39,18958.2</v>
      </c>
    </row>
    <row r="1310" spans="1:11" x14ac:dyDescent="0.2">
      <c r="A1310" t="s">
        <v>1126</v>
      </c>
      <c r="B1310">
        <v>50.6</v>
      </c>
      <c r="C1310">
        <v>18958.18</v>
      </c>
      <c r="D1310">
        <v>98149.39</v>
      </c>
      <c r="E1310" t="s">
        <v>1113</v>
      </c>
      <c r="G1310">
        <f t="shared" si="81"/>
        <v>1</v>
      </c>
      <c r="H1310">
        <f t="shared" si="82"/>
        <v>1</v>
      </c>
      <c r="J1310" t="str">
        <f t="shared" si="83"/>
        <v>98149.39,18958.18</v>
      </c>
      <c r="K1310" t="str">
        <f t="shared" si="84"/>
        <v>point 98149.39,18958.18</v>
      </c>
    </row>
    <row r="1311" spans="1:11" x14ac:dyDescent="0.2">
      <c r="A1311" t="s">
        <v>1127</v>
      </c>
      <c r="B1311">
        <v>54.5</v>
      </c>
      <c r="C1311">
        <v>18939.400000000001</v>
      </c>
      <c r="D1311">
        <v>98073.83</v>
      </c>
      <c r="E1311" t="s">
        <v>1113</v>
      </c>
      <c r="G1311">
        <f t="shared" si="81"/>
        <v>1</v>
      </c>
      <c r="H1311">
        <f t="shared" si="82"/>
        <v>1</v>
      </c>
      <c r="J1311" t="str">
        <f t="shared" si="83"/>
        <v>98073.83,18939.4</v>
      </c>
      <c r="K1311" t="str">
        <f t="shared" si="84"/>
        <v>point 98073.83,18939.4</v>
      </c>
    </row>
    <row r="1312" spans="1:11" x14ac:dyDescent="0.2">
      <c r="A1312" t="s">
        <v>1128</v>
      </c>
      <c r="B1312">
        <v>53.3</v>
      </c>
      <c r="C1312">
        <v>18939.47</v>
      </c>
      <c r="D1312">
        <v>98095.26</v>
      </c>
      <c r="E1312" t="s">
        <v>1113</v>
      </c>
      <c r="G1312">
        <f t="shared" si="81"/>
        <v>1</v>
      </c>
      <c r="H1312">
        <f t="shared" si="82"/>
        <v>1</v>
      </c>
      <c r="J1312" t="str">
        <f t="shared" si="83"/>
        <v>98095.26,18939.47</v>
      </c>
      <c r="K1312" t="str">
        <f t="shared" si="84"/>
        <v>point 98095.26,18939.47</v>
      </c>
    </row>
    <row r="1313" spans="1:11" x14ac:dyDescent="0.2">
      <c r="A1313" t="s">
        <v>1129</v>
      </c>
      <c r="B1313">
        <v>49.7</v>
      </c>
      <c r="C1313">
        <v>18939.37</v>
      </c>
      <c r="D1313">
        <v>98113.35</v>
      </c>
      <c r="E1313" t="s">
        <v>1113</v>
      </c>
      <c r="G1313">
        <f t="shared" si="81"/>
        <v>1</v>
      </c>
      <c r="H1313">
        <f t="shared" si="82"/>
        <v>1</v>
      </c>
      <c r="J1313" t="str">
        <f t="shared" si="83"/>
        <v>98113.35,18939.37</v>
      </c>
      <c r="K1313" t="str">
        <f t="shared" si="84"/>
        <v>point 98113.35,18939.37</v>
      </c>
    </row>
    <row r="1314" spans="1:11" x14ac:dyDescent="0.2">
      <c r="A1314" t="s">
        <v>1130</v>
      </c>
      <c r="B1314">
        <v>47.8</v>
      </c>
      <c r="C1314">
        <v>18939.259999999998</v>
      </c>
      <c r="D1314">
        <v>98131.37</v>
      </c>
      <c r="E1314" t="s">
        <v>1113</v>
      </c>
      <c r="G1314">
        <f t="shared" si="81"/>
        <v>1</v>
      </c>
      <c r="H1314">
        <f t="shared" si="82"/>
        <v>1</v>
      </c>
      <c r="J1314" t="str">
        <f t="shared" si="83"/>
        <v>98131.37,18939.26</v>
      </c>
      <c r="K1314" t="str">
        <f t="shared" si="84"/>
        <v>point 98131.37,18939.26</v>
      </c>
    </row>
    <row r="1315" spans="1:11" x14ac:dyDescent="0.2">
      <c r="A1315" t="s">
        <v>1131</v>
      </c>
      <c r="B1315">
        <v>39.200000000000003</v>
      </c>
      <c r="C1315">
        <v>18939.16</v>
      </c>
      <c r="D1315">
        <v>98149.23</v>
      </c>
      <c r="E1315" t="s">
        <v>1113</v>
      </c>
      <c r="G1315">
        <f t="shared" si="81"/>
        <v>1</v>
      </c>
      <c r="H1315">
        <f t="shared" si="82"/>
        <v>1</v>
      </c>
      <c r="J1315" t="str">
        <f t="shared" si="83"/>
        <v>98149.23,18939.16</v>
      </c>
      <c r="K1315" t="str">
        <f t="shared" si="84"/>
        <v>point 98149.23,18939.16</v>
      </c>
    </row>
    <row r="1316" spans="1:11" x14ac:dyDescent="0.2">
      <c r="A1316" t="s">
        <v>1132</v>
      </c>
      <c r="B1316">
        <v>40.299999999999997</v>
      </c>
      <c r="C1316">
        <v>18939.47</v>
      </c>
      <c r="D1316">
        <v>98167.3</v>
      </c>
      <c r="E1316" t="s">
        <v>1113</v>
      </c>
      <c r="G1316">
        <f t="shared" si="81"/>
        <v>1</v>
      </c>
      <c r="H1316">
        <f t="shared" si="82"/>
        <v>1</v>
      </c>
      <c r="J1316" t="str">
        <f t="shared" si="83"/>
        <v>98167.3,18939.47</v>
      </c>
      <c r="K1316" t="str">
        <f t="shared" si="84"/>
        <v>point 98167.3,18939.47</v>
      </c>
    </row>
    <row r="1317" spans="1:11" x14ac:dyDescent="0.2">
      <c r="A1317" t="s">
        <v>1133</v>
      </c>
      <c r="B1317">
        <v>51</v>
      </c>
      <c r="C1317">
        <v>18920.77</v>
      </c>
      <c r="D1317">
        <v>98113.25</v>
      </c>
      <c r="E1317" t="s">
        <v>1113</v>
      </c>
      <c r="G1317">
        <f t="shared" si="81"/>
        <v>1</v>
      </c>
      <c r="H1317">
        <f t="shared" si="82"/>
        <v>1</v>
      </c>
      <c r="J1317" t="str">
        <f t="shared" si="83"/>
        <v>98113.25,18920.77</v>
      </c>
      <c r="K1317" t="str">
        <f t="shared" si="84"/>
        <v>point 98113.25,18920.77</v>
      </c>
    </row>
    <row r="1318" spans="1:11" x14ac:dyDescent="0.2">
      <c r="A1318" t="s">
        <v>1134</v>
      </c>
      <c r="B1318">
        <v>41.6</v>
      </c>
      <c r="C1318">
        <v>18920.73</v>
      </c>
      <c r="D1318">
        <v>98149.39</v>
      </c>
      <c r="E1318" t="s">
        <v>1113</v>
      </c>
      <c r="G1318">
        <f t="shared" si="81"/>
        <v>1</v>
      </c>
      <c r="H1318">
        <f t="shared" si="82"/>
        <v>1</v>
      </c>
      <c r="J1318" t="str">
        <f t="shared" si="83"/>
        <v>98149.39,18920.73</v>
      </c>
      <c r="K1318" t="str">
        <f t="shared" si="84"/>
        <v>point 98149.39,18920.73</v>
      </c>
    </row>
    <row r="1319" spans="1:11" x14ac:dyDescent="0.2">
      <c r="A1319" t="s">
        <v>1135</v>
      </c>
      <c r="B1319">
        <v>41.1</v>
      </c>
      <c r="C1319">
        <v>18911.740000000002</v>
      </c>
      <c r="D1319">
        <v>98167.32</v>
      </c>
      <c r="E1319" t="s">
        <v>1113</v>
      </c>
      <c r="G1319">
        <f t="shared" si="81"/>
        <v>1</v>
      </c>
      <c r="H1319">
        <f t="shared" si="82"/>
        <v>1</v>
      </c>
      <c r="J1319" t="str">
        <f t="shared" si="83"/>
        <v>98167.32,18911.74</v>
      </c>
      <c r="K1319" t="str">
        <f t="shared" si="84"/>
        <v>point 98167.32,18911.74</v>
      </c>
    </row>
    <row r="1320" spans="1:11" x14ac:dyDescent="0.2">
      <c r="A1320" t="s">
        <v>1136</v>
      </c>
      <c r="B1320">
        <v>54.5</v>
      </c>
      <c r="C1320">
        <v>18902.8</v>
      </c>
      <c r="D1320">
        <v>98073.91</v>
      </c>
      <c r="E1320" t="s">
        <v>1113</v>
      </c>
      <c r="G1320">
        <f t="shared" si="81"/>
        <v>1</v>
      </c>
      <c r="H1320">
        <f t="shared" si="82"/>
        <v>1</v>
      </c>
      <c r="J1320" t="str">
        <f t="shared" si="83"/>
        <v>98073.91,18902.8</v>
      </c>
      <c r="K1320" t="str">
        <f t="shared" si="84"/>
        <v>point 98073.91,18902.8</v>
      </c>
    </row>
    <row r="1321" spans="1:11" x14ac:dyDescent="0.2">
      <c r="A1321" t="s">
        <v>1137</v>
      </c>
      <c r="B1321">
        <v>61.5</v>
      </c>
      <c r="C1321">
        <v>18902.66</v>
      </c>
      <c r="D1321">
        <v>98095.16</v>
      </c>
      <c r="E1321" t="s">
        <v>1113</v>
      </c>
      <c r="G1321">
        <f t="shared" si="81"/>
        <v>1</v>
      </c>
      <c r="H1321">
        <f t="shared" si="82"/>
        <v>1</v>
      </c>
      <c r="J1321" t="str">
        <f t="shared" si="83"/>
        <v>98095.16,18902.66</v>
      </c>
      <c r="K1321" t="str">
        <f t="shared" si="84"/>
        <v>point 98095.16,18902.66</v>
      </c>
    </row>
    <row r="1322" spans="1:11" x14ac:dyDescent="0.2">
      <c r="A1322" t="s">
        <v>1138</v>
      </c>
      <c r="B1322">
        <v>52.5</v>
      </c>
      <c r="C1322">
        <v>18902.8</v>
      </c>
      <c r="D1322">
        <v>98113.36</v>
      </c>
      <c r="E1322" t="s">
        <v>1113</v>
      </c>
      <c r="G1322">
        <f t="shared" si="81"/>
        <v>1</v>
      </c>
      <c r="H1322">
        <f t="shared" si="82"/>
        <v>1</v>
      </c>
      <c r="J1322" t="str">
        <f t="shared" si="83"/>
        <v>98113.36,18902.8</v>
      </c>
      <c r="K1322" t="str">
        <f t="shared" si="84"/>
        <v>point 98113.36,18902.8</v>
      </c>
    </row>
    <row r="1323" spans="1:11" x14ac:dyDescent="0.2">
      <c r="A1323" t="s">
        <v>1139</v>
      </c>
      <c r="B1323">
        <v>52.2</v>
      </c>
      <c r="C1323">
        <v>18902.689999999999</v>
      </c>
      <c r="D1323">
        <v>98131.42</v>
      </c>
      <c r="E1323" t="s">
        <v>1113</v>
      </c>
      <c r="G1323">
        <f t="shared" si="81"/>
        <v>1</v>
      </c>
      <c r="H1323">
        <f t="shared" si="82"/>
        <v>1</v>
      </c>
      <c r="J1323" t="str">
        <f t="shared" si="83"/>
        <v>98131.42,18902.69</v>
      </c>
      <c r="K1323" t="str">
        <f t="shared" si="84"/>
        <v>point 98131.42,18902.69</v>
      </c>
    </row>
    <row r="1324" spans="1:11" x14ac:dyDescent="0.2">
      <c r="A1324" t="s">
        <v>1140</v>
      </c>
      <c r="B1324">
        <v>39.5</v>
      </c>
      <c r="C1324">
        <v>18902.84</v>
      </c>
      <c r="D1324">
        <v>98149.39</v>
      </c>
      <c r="E1324" t="s">
        <v>1113</v>
      </c>
      <c r="G1324">
        <f t="shared" si="81"/>
        <v>1</v>
      </c>
      <c r="H1324">
        <f t="shared" si="82"/>
        <v>1</v>
      </c>
      <c r="J1324" t="str">
        <f t="shared" si="83"/>
        <v>98149.39,18902.84</v>
      </c>
      <c r="K1324" t="str">
        <f t="shared" si="84"/>
        <v>point 98149.39,18902.84</v>
      </c>
    </row>
    <row r="1325" spans="1:11" x14ac:dyDescent="0.2">
      <c r="A1325" t="s">
        <v>1141</v>
      </c>
      <c r="B1325">
        <v>43.6</v>
      </c>
      <c r="C1325">
        <v>18902.7</v>
      </c>
      <c r="D1325">
        <v>98167.23</v>
      </c>
      <c r="E1325" t="s">
        <v>1113</v>
      </c>
      <c r="G1325">
        <f t="shared" si="81"/>
        <v>1</v>
      </c>
      <c r="H1325">
        <f t="shared" si="82"/>
        <v>1</v>
      </c>
      <c r="J1325" t="str">
        <f t="shared" si="83"/>
        <v>98167.23,18902.7</v>
      </c>
      <c r="K1325" t="str">
        <f t="shared" si="84"/>
        <v>point 98167.23,18902.7</v>
      </c>
    </row>
    <row r="1326" spans="1:11" x14ac:dyDescent="0.2">
      <c r="A1326" t="s">
        <v>1142</v>
      </c>
      <c r="B1326">
        <v>48.5</v>
      </c>
      <c r="C1326">
        <v>18884.77</v>
      </c>
      <c r="D1326">
        <v>98113.32</v>
      </c>
      <c r="E1326" t="s">
        <v>1113</v>
      </c>
      <c r="G1326">
        <f t="shared" si="81"/>
        <v>1</v>
      </c>
      <c r="H1326">
        <f t="shared" si="82"/>
        <v>1</v>
      </c>
      <c r="J1326" t="str">
        <f t="shared" si="83"/>
        <v>98113.32,18884.77</v>
      </c>
      <c r="K1326" t="str">
        <f t="shared" si="84"/>
        <v>point 98113.32,18884.77</v>
      </c>
    </row>
    <row r="1327" spans="1:11" x14ac:dyDescent="0.2">
      <c r="A1327" t="s">
        <v>1143</v>
      </c>
      <c r="B1327">
        <v>45.4</v>
      </c>
      <c r="C1327">
        <v>18884.68</v>
      </c>
      <c r="D1327">
        <v>98149.31</v>
      </c>
      <c r="E1327" t="s">
        <v>1113</v>
      </c>
      <c r="G1327">
        <f t="shared" si="81"/>
        <v>1</v>
      </c>
      <c r="H1327">
        <f t="shared" si="82"/>
        <v>1</v>
      </c>
      <c r="J1327" t="str">
        <f t="shared" si="83"/>
        <v>98149.31,18884.68</v>
      </c>
      <c r="K1327" t="str">
        <f t="shared" si="84"/>
        <v>point 98149.31,18884.68</v>
      </c>
    </row>
    <row r="1328" spans="1:11" x14ac:dyDescent="0.2">
      <c r="A1328" t="s">
        <v>1144</v>
      </c>
      <c r="B1328">
        <v>53.6</v>
      </c>
      <c r="C1328">
        <v>18866.27</v>
      </c>
      <c r="D1328">
        <v>98073.84</v>
      </c>
      <c r="E1328" t="s">
        <v>1113</v>
      </c>
      <c r="G1328">
        <f t="shared" si="81"/>
        <v>1</v>
      </c>
      <c r="H1328">
        <f t="shared" si="82"/>
        <v>1</v>
      </c>
      <c r="J1328" t="str">
        <f t="shared" si="83"/>
        <v>98073.84,18866.27</v>
      </c>
      <c r="K1328" t="str">
        <f t="shared" si="84"/>
        <v>point 98073.84,18866.27</v>
      </c>
    </row>
    <row r="1329" spans="1:11" x14ac:dyDescent="0.2">
      <c r="A1329" t="s">
        <v>1145</v>
      </c>
      <c r="B1329">
        <v>51.8</v>
      </c>
      <c r="C1329">
        <v>18866.259999999998</v>
      </c>
      <c r="D1329">
        <v>98095.21</v>
      </c>
      <c r="E1329" t="s">
        <v>1113</v>
      </c>
      <c r="G1329">
        <f t="shared" si="81"/>
        <v>1</v>
      </c>
      <c r="H1329">
        <f t="shared" si="82"/>
        <v>1</v>
      </c>
      <c r="J1329" t="str">
        <f t="shared" si="83"/>
        <v>98095.21,18866.26</v>
      </c>
      <c r="K1329" t="str">
        <f t="shared" si="84"/>
        <v>point 98095.21,18866.26</v>
      </c>
    </row>
    <row r="1330" spans="1:11" x14ac:dyDescent="0.2">
      <c r="A1330" t="s">
        <v>1146</v>
      </c>
      <c r="B1330">
        <v>40</v>
      </c>
      <c r="C1330">
        <v>18866.77</v>
      </c>
      <c r="D1330">
        <v>98113.31</v>
      </c>
      <c r="E1330" t="s">
        <v>1113</v>
      </c>
      <c r="G1330">
        <f t="shared" si="81"/>
        <v>1</v>
      </c>
      <c r="H1330">
        <f t="shared" si="82"/>
        <v>1</v>
      </c>
      <c r="J1330" t="str">
        <f t="shared" si="83"/>
        <v>98113.31,18866.77</v>
      </c>
      <c r="K1330" t="str">
        <f t="shared" si="84"/>
        <v>point 98113.31,18866.77</v>
      </c>
    </row>
    <row r="1331" spans="1:11" x14ac:dyDescent="0.2">
      <c r="A1331" t="s">
        <v>1147</v>
      </c>
      <c r="B1331">
        <v>42.8</v>
      </c>
      <c r="C1331">
        <v>18866.689999999999</v>
      </c>
      <c r="D1331">
        <v>98131.38</v>
      </c>
      <c r="E1331" t="s">
        <v>1113</v>
      </c>
      <c r="G1331">
        <f t="shared" si="81"/>
        <v>1</v>
      </c>
      <c r="H1331">
        <f t="shared" si="82"/>
        <v>1</v>
      </c>
      <c r="J1331" t="str">
        <f t="shared" si="83"/>
        <v>98131.38,18866.69</v>
      </c>
      <c r="K1331" t="str">
        <f t="shared" si="84"/>
        <v>point 98131.38,18866.69</v>
      </c>
    </row>
    <row r="1332" spans="1:11" x14ac:dyDescent="0.2">
      <c r="A1332" t="s">
        <v>1148</v>
      </c>
      <c r="B1332">
        <v>42.5</v>
      </c>
      <c r="C1332">
        <v>18866.97</v>
      </c>
      <c r="D1332">
        <v>98144.66</v>
      </c>
      <c r="E1332" t="s">
        <v>1113</v>
      </c>
      <c r="G1332">
        <f t="shared" si="81"/>
        <v>1</v>
      </c>
      <c r="H1332">
        <f t="shared" si="82"/>
        <v>1</v>
      </c>
      <c r="J1332" t="str">
        <f t="shared" si="83"/>
        <v>98144.66,18866.97</v>
      </c>
      <c r="K1332" t="str">
        <f t="shared" si="84"/>
        <v>point 98144.66,18866.97</v>
      </c>
    </row>
    <row r="1333" spans="1:11" x14ac:dyDescent="0.2">
      <c r="A1333" t="s">
        <v>1149</v>
      </c>
      <c r="B1333">
        <v>45.5</v>
      </c>
      <c r="C1333">
        <v>18866.79</v>
      </c>
      <c r="D1333">
        <v>98167.42</v>
      </c>
      <c r="E1333" t="s">
        <v>1113</v>
      </c>
      <c r="G1333">
        <f t="shared" si="81"/>
        <v>1</v>
      </c>
      <c r="H1333">
        <f t="shared" si="82"/>
        <v>1</v>
      </c>
      <c r="J1333" t="str">
        <f t="shared" si="83"/>
        <v>98167.42,18866.79</v>
      </c>
      <c r="K1333" t="str">
        <f t="shared" si="84"/>
        <v>point 98167.42,18866.79</v>
      </c>
    </row>
    <row r="1334" spans="1:11" x14ac:dyDescent="0.2">
      <c r="A1334" t="s">
        <v>1150</v>
      </c>
      <c r="B1334">
        <v>48.3</v>
      </c>
      <c r="C1334">
        <v>18848.78</v>
      </c>
      <c r="D1334">
        <v>98095.27</v>
      </c>
      <c r="E1334" t="s">
        <v>1113</v>
      </c>
      <c r="G1334">
        <f t="shared" si="81"/>
        <v>1</v>
      </c>
      <c r="H1334">
        <f t="shared" si="82"/>
        <v>1</v>
      </c>
      <c r="J1334" t="str">
        <f t="shared" si="83"/>
        <v>98095.27,18848.78</v>
      </c>
      <c r="K1334" t="str">
        <f t="shared" si="84"/>
        <v>point 98095.27,18848.78</v>
      </c>
    </row>
    <row r="1335" spans="1:11" x14ac:dyDescent="0.2">
      <c r="A1335" t="s">
        <v>1151</v>
      </c>
      <c r="B1335">
        <v>36.5</v>
      </c>
      <c r="C1335">
        <v>18847.060000000001</v>
      </c>
      <c r="D1335">
        <v>98145.01</v>
      </c>
      <c r="E1335" t="s">
        <v>1113</v>
      </c>
      <c r="G1335">
        <f t="shared" si="81"/>
        <v>1</v>
      </c>
      <c r="H1335">
        <f t="shared" si="82"/>
        <v>1</v>
      </c>
      <c r="J1335" t="str">
        <f t="shared" si="83"/>
        <v>98145.01,18847.06</v>
      </c>
      <c r="K1335" t="str">
        <f t="shared" si="84"/>
        <v>point 98145.01,18847.06</v>
      </c>
    </row>
    <row r="1336" spans="1:11" x14ac:dyDescent="0.2">
      <c r="A1336" t="s">
        <v>1152</v>
      </c>
      <c r="B1336">
        <v>53.8</v>
      </c>
      <c r="C1336">
        <v>18829.68</v>
      </c>
      <c r="D1336">
        <v>98073.88</v>
      </c>
      <c r="E1336" t="s">
        <v>1113</v>
      </c>
      <c r="G1336">
        <f t="shared" si="81"/>
        <v>1</v>
      </c>
      <c r="H1336">
        <f t="shared" si="82"/>
        <v>1</v>
      </c>
      <c r="J1336" t="str">
        <f t="shared" si="83"/>
        <v>98073.88,18829.68</v>
      </c>
      <c r="K1336" t="str">
        <f t="shared" si="84"/>
        <v>point 98073.88,18829.68</v>
      </c>
    </row>
    <row r="1337" spans="1:11" x14ac:dyDescent="0.2">
      <c r="A1337" t="s">
        <v>1153</v>
      </c>
      <c r="B1337">
        <v>52.8</v>
      </c>
      <c r="C1337">
        <v>18829.78</v>
      </c>
      <c r="D1337">
        <v>98095.31</v>
      </c>
      <c r="E1337" t="s">
        <v>1113</v>
      </c>
      <c r="G1337">
        <f t="shared" si="81"/>
        <v>1</v>
      </c>
      <c r="H1337">
        <f t="shared" si="82"/>
        <v>1</v>
      </c>
      <c r="J1337" t="str">
        <f t="shared" si="83"/>
        <v>98095.31,18829.78</v>
      </c>
      <c r="K1337" t="str">
        <f t="shared" si="84"/>
        <v>point 98095.31,18829.78</v>
      </c>
    </row>
    <row r="1338" spans="1:11" x14ac:dyDescent="0.2">
      <c r="A1338" t="s">
        <v>1154</v>
      </c>
      <c r="B1338">
        <v>39.799999999999997</v>
      </c>
      <c r="C1338">
        <v>18829.740000000002</v>
      </c>
      <c r="D1338">
        <v>98113.22</v>
      </c>
      <c r="E1338" t="s">
        <v>1113</v>
      </c>
      <c r="G1338">
        <f t="shared" si="81"/>
        <v>1</v>
      </c>
      <c r="H1338">
        <f t="shared" si="82"/>
        <v>1</v>
      </c>
      <c r="J1338" t="str">
        <f t="shared" si="83"/>
        <v>98113.22,18829.74</v>
      </c>
      <c r="K1338" t="str">
        <f t="shared" si="84"/>
        <v>point 98113.22,18829.74</v>
      </c>
    </row>
    <row r="1339" spans="1:11" x14ac:dyDescent="0.2">
      <c r="A1339" t="s">
        <v>1155</v>
      </c>
      <c r="B1339">
        <v>37.4</v>
      </c>
      <c r="C1339">
        <v>18829.759999999998</v>
      </c>
      <c r="D1339">
        <v>98131.26</v>
      </c>
      <c r="E1339" t="s">
        <v>1113</v>
      </c>
      <c r="G1339">
        <f t="shared" si="81"/>
        <v>1</v>
      </c>
      <c r="H1339">
        <f t="shared" si="82"/>
        <v>1</v>
      </c>
      <c r="J1339" t="str">
        <f t="shared" si="83"/>
        <v>98131.26,18829.76</v>
      </c>
      <c r="K1339" t="str">
        <f t="shared" si="84"/>
        <v>point 98131.26,18829.76</v>
      </c>
    </row>
    <row r="1340" spans="1:11" x14ac:dyDescent="0.2">
      <c r="A1340" t="s">
        <v>1156</v>
      </c>
      <c r="B1340">
        <v>35</v>
      </c>
      <c r="C1340">
        <v>18829.73</v>
      </c>
      <c r="D1340">
        <v>98149.37</v>
      </c>
      <c r="E1340" t="s">
        <v>1113</v>
      </c>
      <c r="G1340">
        <f t="shared" si="81"/>
        <v>1</v>
      </c>
      <c r="H1340">
        <f t="shared" si="82"/>
        <v>1</v>
      </c>
      <c r="J1340" t="str">
        <f t="shared" si="83"/>
        <v>98149.37,18829.73</v>
      </c>
      <c r="K1340" t="str">
        <f t="shared" si="84"/>
        <v>point 98149.37,18829.73</v>
      </c>
    </row>
    <row r="1341" spans="1:11" x14ac:dyDescent="0.2">
      <c r="A1341" t="s">
        <v>1157</v>
      </c>
      <c r="B1341">
        <v>35</v>
      </c>
      <c r="C1341">
        <v>18829.61</v>
      </c>
      <c r="D1341">
        <v>98167.29</v>
      </c>
      <c r="E1341" t="s">
        <v>1113</v>
      </c>
      <c r="G1341">
        <f t="shared" si="81"/>
        <v>1</v>
      </c>
      <c r="H1341">
        <f t="shared" si="82"/>
        <v>1</v>
      </c>
      <c r="J1341" t="str">
        <f t="shared" si="83"/>
        <v>98167.29,18829.61</v>
      </c>
      <c r="K1341" t="str">
        <f t="shared" si="84"/>
        <v>point 98167.29,18829.61</v>
      </c>
    </row>
    <row r="1342" spans="1:11" x14ac:dyDescent="0.2">
      <c r="A1342" t="s">
        <v>1158</v>
      </c>
      <c r="B1342">
        <v>45</v>
      </c>
      <c r="C1342">
        <v>18810.740000000002</v>
      </c>
      <c r="D1342">
        <v>98113.32</v>
      </c>
      <c r="E1342" t="s">
        <v>1113</v>
      </c>
      <c r="G1342">
        <f t="shared" si="81"/>
        <v>1</v>
      </c>
      <c r="H1342">
        <f t="shared" si="82"/>
        <v>1</v>
      </c>
      <c r="J1342" t="str">
        <f t="shared" si="83"/>
        <v>98113.32,18810.74</v>
      </c>
      <c r="K1342" t="str">
        <f t="shared" si="84"/>
        <v>point 98113.32,18810.74</v>
      </c>
    </row>
    <row r="1343" spans="1:11" x14ac:dyDescent="0.2">
      <c r="A1343" t="s">
        <v>1159</v>
      </c>
      <c r="B1343">
        <v>34.700000000000003</v>
      </c>
      <c r="C1343">
        <v>18810.48</v>
      </c>
      <c r="D1343">
        <v>98149.47</v>
      </c>
      <c r="E1343" t="s">
        <v>1113</v>
      </c>
      <c r="G1343">
        <f t="shared" si="81"/>
        <v>1</v>
      </c>
      <c r="H1343">
        <f t="shared" si="82"/>
        <v>1</v>
      </c>
      <c r="J1343" t="str">
        <f t="shared" si="83"/>
        <v>98149.47,18810.48</v>
      </c>
      <c r="K1343" t="str">
        <f t="shared" si="84"/>
        <v>point 98149.47,18810.48</v>
      </c>
    </row>
    <row r="1344" spans="1:11" x14ac:dyDescent="0.2">
      <c r="A1344" t="s">
        <v>1160</v>
      </c>
      <c r="B1344">
        <v>46.3</v>
      </c>
      <c r="C1344">
        <v>18792.740000000002</v>
      </c>
      <c r="D1344">
        <v>98073.919999999998</v>
      </c>
      <c r="E1344" t="s">
        <v>1113</v>
      </c>
      <c r="G1344">
        <f t="shared" si="81"/>
        <v>1</v>
      </c>
      <c r="H1344">
        <f t="shared" si="82"/>
        <v>1</v>
      </c>
      <c r="J1344" t="str">
        <f t="shared" si="83"/>
        <v>98073.92,18792.74</v>
      </c>
      <c r="K1344" t="str">
        <f t="shared" si="84"/>
        <v>point 98073.92,18792.74</v>
      </c>
    </row>
    <row r="1345" spans="1:11" x14ac:dyDescent="0.2">
      <c r="A1345" t="s">
        <v>1161</v>
      </c>
      <c r="B1345">
        <v>49</v>
      </c>
      <c r="C1345">
        <v>18792.900000000001</v>
      </c>
      <c r="D1345">
        <v>98095.22</v>
      </c>
      <c r="E1345" t="s">
        <v>1113</v>
      </c>
      <c r="G1345">
        <f t="shared" si="81"/>
        <v>1</v>
      </c>
      <c r="H1345">
        <f t="shared" si="82"/>
        <v>1</v>
      </c>
      <c r="J1345" t="str">
        <f t="shared" si="83"/>
        <v>98095.22,18792.9</v>
      </c>
      <c r="K1345" t="str">
        <f t="shared" si="84"/>
        <v>point 98095.22,18792.9</v>
      </c>
    </row>
    <row r="1346" spans="1:11" x14ac:dyDescent="0.2">
      <c r="A1346" t="s">
        <v>1162</v>
      </c>
      <c r="B1346">
        <v>46</v>
      </c>
      <c r="C1346">
        <v>18793.080000000002</v>
      </c>
      <c r="D1346">
        <v>98113.16</v>
      </c>
      <c r="E1346" t="s">
        <v>1113</v>
      </c>
      <c r="G1346">
        <f t="shared" ref="G1346:G1409" si="85">COUNTIF($A:$A,A1346)</f>
        <v>1</v>
      </c>
      <c r="H1346">
        <f t="shared" ref="H1346:H1409" si="86">COUNTIFS($C:$C,C1346,$D:$D,D1346)</f>
        <v>1</v>
      </c>
      <c r="J1346" t="str">
        <f t="shared" ref="J1346:J1409" si="87">D1346&amp;","&amp;C1346</f>
        <v>98113.16,18793.08</v>
      </c>
      <c r="K1346" t="str">
        <f t="shared" ref="K1346:K1409" si="88">"point "&amp;J1346</f>
        <v>point 98113.16,18793.08</v>
      </c>
    </row>
    <row r="1347" spans="1:11" x14ac:dyDescent="0.2">
      <c r="A1347" t="s">
        <v>1163</v>
      </c>
      <c r="B1347">
        <v>37.200000000000003</v>
      </c>
      <c r="C1347">
        <v>18792.740000000002</v>
      </c>
      <c r="D1347">
        <v>98131.32</v>
      </c>
      <c r="E1347" t="s">
        <v>1113</v>
      </c>
      <c r="G1347">
        <f t="shared" si="85"/>
        <v>1</v>
      </c>
      <c r="H1347">
        <f t="shared" si="86"/>
        <v>1</v>
      </c>
      <c r="J1347" t="str">
        <f t="shared" si="87"/>
        <v>98131.32,18792.74</v>
      </c>
      <c r="K1347" t="str">
        <f t="shared" si="88"/>
        <v>point 98131.32,18792.74</v>
      </c>
    </row>
    <row r="1348" spans="1:11" x14ac:dyDescent="0.2">
      <c r="A1348" t="s">
        <v>1164</v>
      </c>
      <c r="B1348">
        <v>33.799999999999997</v>
      </c>
      <c r="C1348">
        <v>18792.7</v>
      </c>
      <c r="D1348">
        <v>98147.03</v>
      </c>
      <c r="E1348" t="s">
        <v>1113</v>
      </c>
      <c r="G1348">
        <f t="shared" si="85"/>
        <v>1</v>
      </c>
      <c r="H1348">
        <f t="shared" si="86"/>
        <v>1</v>
      </c>
      <c r="J1348" t="str">
        <f t="shared" si="87"/>
        <v>98147.03,18792.7</v>
      </c>
      <c r="K1348" t="str">
        <f t="shared" si="88"/>
        <v>point 98147.03,18792.7</v>
      </c>
    </row>
    <row r="1349" spans="1:11" x14ac:dyDescent="0.2">
      <c r="A1349" t="s">
        <v>1165</v>
      </c>
      <c r="B1349">
        <v>34.5</v>
      </c>
      <c r="C1349">
        <v>18792.77</v>
      </c>
      <c r="D1349">
        <v>98167.27</v>
      </c>
      <c r="E1349" t="s">
        <v>1113</v>
      </c>
      <c r="G1349">
        <f t="shared" si="85"/>
        <v>1</v>
      </c>
      <c r="H1349">
        <f t="shared" si="86"/>
        <v>1</v>
      </c>
      <c r="J1349" t="str">
        <f t="shared" si="87"/>
        <v>98167.27,18792.77</v>
      </c>
      <c r="K1349" t="str">
        <f t="shared" si="88"/>
        <v>point 98167.27,18792.77</v>
      </c>
    </row>
    <row r="1350" spans="1:11" x14ac:dyDescent="0.2">
      <c r="A1350" t="s">
        <v>1166</v>
      </c>
      <c r="B1350">
        <v>52.4</v>
      </c>
      <c r="C1350">
        <v>18774.71</v>
      </c>
      <c r="D1350">
        <v>98095.23</v>
      </c>
      <c r="E1350" t="s">
        <v>1113</v>
      </c>
      <c r="G1350">
        <f t="shared" si="85"/>
        <v>1</v>
      </c>
      <c r="H1350">
        <f t="shared" si="86"/>
        <v>1</v>
      </c>
      <c r="J1350" t="str">
        <f t="shared" si="87"/>
        <v>98095.23,18774.71</v>
      </c>
      <c r="K1350" t="str">
        <f t="shared" si="88"/>
        <v>point 98095.23,18774.71</v>
      </c>
    </row>
    <row r="1351" spans="1:11" x14ac:dyDescent="0.2">
      <c r="A1351" t="s">
        <v>1167</v>
      </c>
      <c r="B1351">
        <v>39.700000000000003</v>
      </c>
      <c r="C1351">
        <v>18774.669999999998</v>
      </c>
      <c r="D1351">
        <v>98149.43</v>
      </c>
      <c r="E1351" t="s">
        <v>1113</v>
      </c>
      <c r="G1351">
        <f t="shared" si="85"/>
        <v>1</v>
      </c>
      <c r="H1351">
        <f t="shared" si="86"/>
        <v>1</v>
      </c>
      <c r="J1351" t="str">
        <f t="shared" si="87"/>
        <v>98149.43,18774.67</v>
      </c>
      <c r="K1351" t="str">
        <f t="shared" si="88"/>
        <v>point 98149.43,18774.67</v>
      </c>
    </row>
    <row r="1352" spans="1:11" x14ac:dyDescent="0.2">
      <c r="A1352" t="s">
        <v>1168</v>
      </c>
      <c r="B1352">
        <v>48.5</v>
      </c>
      <c r="C1352">
        <v>18756.740000000002</v>
      </c>
      <c r="D1352">
        <v>98073.919999999998</v>
      </c>
      <c r="E1352" t="s">
        <v>1113</v>
      </c>
      <c r="G1352">
        <f t="shared" si="85"/>
        <v>1</v>
      </c>
      <c r="H1352">
        <f t="shared" si="86"/>
        <v>1</v>
      </c>
      <c r="J1352" t="str">
        <f t="shared" si="87"/>
        <v>98073.92,18756.74</v>
      </c>
      <c r="K1352" t="str">
        <f t="shared" si="88"/>
        <v>point 98073.92,18756.74</v>
      </c>
    </row>
    <row r="1353" spans="1:11" x14ac:dyDescent="0.2">
      <c r="A1353" t="s">
        <v>1169</v>
      </c>
      <c r="B1353">
        <v>48</v>
      </c>
      <c r="C1353">
        <v>18756.740000000002</v>
      </c>
      <c r="D1353">
        <v>98095.32</v>
      </c>
      <c r="E1353" t="s">
        <v>1113</v>
      </c>
      <c r="G1353">
        <f t="shared" si="85"/>
        <v>1</v>
      </c>
      <c r="H1353">
        <f t="shared" si="86"/>
        <v>1</v>
      </c>
      <c r="J1353" t="str">
        <f t="shared" si="87"/>
        <v>98095.32,18756.74</v>
      </c>
      <c r="K1353" t="str">
        <f t="shared" si="88"/>
        <v>point 98095.32,18756.74</v>
      </c>
    </row>
    <row r="1354" spans="1:11" x14ac:dyDescent="0.2">
      <c r="A1354" t="s">
        <v>1170</v>
      </c>
      <c r="B1354">
        <v>44.6</v>
      </c>
      <c r="C1354">
        <v>18756.740000000002</v>
      </c>
      <c r="D1354">
        <v>98113.32</v>
      </c>
      <c r="E1354" t="s">
        <v>1113</v>
      </c>
      <c r="G1354">
        <f t="shared" si="85"/>
        <v>1</v>
      </c>
      <c r="H1354">
        <f t="shared" si="86"/>
        <v>1</v>
      </c>
      <c r="J1354" t="str">
        <f t="shared" si="87"/>
        <v>98113.32,18756.74</v>
      </c>
      <c r="K1354" t="str">
        <f t="shared" si="88"/>
        <v>point 98113.32,18756.74</v>
      </c>
    </row>
    <row r="1355" spans="1:11" x14ac:dyDescent="0.2">
      <c r="A1355" t="s">
        <v>1171</v>
      </c>
      <c r="B1355">
        <v>38</v>
      </c>
      <c r="C1355">
        <v>18756.740000000002</v>
      </c>
      <c r="D1355">
        <v>98131.32</v>
      </c>
      <c r="E1355" t="s">
        <v>1113</v>
      </c>
      <c r="G1355">
        <f t="shared" si="85"/>
        <v>1</v>
      </c>
      <c r="H1355">
        <f t="shared" si="86"/>
        <v>1</v>
      </c>
      <c r="J1355" t="str">
        <f t="shared" si="87"/>
        <v>98131.32,18756.74</v>
      </c>
      <c r="K1355" t="str">
        <f t="shared" si="88"/>
        <v>point 98131.32,18756.74</v>
      </c>
    </row>
    <row r="1356" spans="1:11" x14ac:dyDescent="0.2">
      <c r="A1356" t="s">
        <v>1172</v>
      </c>
      <c r="B1356">
        <v>35.4</v>
      </c>
      <c r="C1356">
        <v>18756.86</v>
      </c>
      <c r="D1356">
        <v>98149.4</v>
      </c>
      <c r="E1356" t="s">
        <v>1113</v>
      </c>
      <c r="G1356">
        <f t="shared" si="85"/>
        <v>1</v>
      </c>
      <c r="H1356">
        <f t="shared" si="86"/>
        <v>1</v>
      </c>
      <c r="J1356" t="str">
        <f t="shared" si="87"/>
        <v>98149.4,18756.86</v>
      </c>
      <c r="K1356" t="str">
        <f t="shared" si="88"/>
        <v>point 98149.4,18756.86</v>
      </c>
    </row>
    <row r="1357" spans="1:11" x14ac:dyDescent="0.2">
      <c r="A1357" t="s">
        <v>1173</v>
      </c>
      <c r="B1357">
        <v>35</v>
      </c>
      <c r="C1357">
        <v>18756.84</v>
      </c>
      <c r="D1357">
        <v>98167.32</v>
      </c>
      <c r="E1357" t="s">
        <v>1113</v>
      </c>
      <c r="G1357">
        <f t="shared" si="85"/>
        <v>1</v>
      </c>
      <c r="H1357">
        <f t="shared" si="86"/>
        <v>1</v>
      </c>
      <c r="J1357" t="str">
        <f t="shared" si="87"/>
        <v>98167.32,18756.84</v>
      </c>
      <c r="K1357" t="str">
        <f t="shared" si="88"/>
        <v>point 98167.32,18756.84</v>
      </c>
    </row>
    <row r="1358" spans="1:11" x14ac:dyDescent="0.2">
      <c r="A1358" t="s">
        <v>1174</v>
      </c>
      <c r="B1358">
        <v>42.4</v>
      </c>
      <c r="C1358">
        <v>18742.740000000002</v>
      </c>
      <c r="D1358">
        <v>98113.32</v>
      </c>
      <c r="E1358" t="s">
        <v>1113</v>
      </c>
      <c r="G1358">
        <f t="shared" si="85"/>
        <v>1</v>
      </c>
      <c r="H1358">
        <f t="shared" si="86"/>
        <v>1</v>
      </c>
      <c r="J1358" t="str">
        <f t="shared" si="87"/>
        <v>98113.32,18742.74</v>
      </c>
      <c r="K1358" t="str">
        <f t="shared" si="88"/>
        <v>point 98113.32,18742.74</v>
      </c>
    </row>
    <row r="1359" spans="1:11" x14ac:dyDescent="0.2">
      <c r="A1359" t="s">
        <v>1175</v>
      </c>
      <c r="B1359">
        <v>35</v>
      </c>
      <c r="C1359">
        <v>18742.8</v>
      </c>
      <c r="D1359">
        <v>98149.35</v>
      </c>
      <c r="E1359" t="s">
        <v>1113</v>
      </c>
      <c r="G1359">
        <f t="shared" si="85"/>
        <v>1</v>
      </c>
      <c r="H1359">
        <f t="shared" si="86"/>
        <v>1</v>
      </c>
      <c r="J1359" t="str">
        <f t="shared" si="87"/>
        <v>98149.35,18742.8</v>
      </c>
      <c r="K1359" t="str">
        <f t="shared" si="88"/>
        <v>point 98149.35,18742.8</v>
      </c>
    </row>
    <row r="1360" spans="1:11" x14ac:dyDescent="0.2">
      <c r="A1360" t="s">
        <v>2173</v>
      </c>
      <c r="B1360">
        <v>31.6</v>
      </c>
      <c r="C1360">
        <v>17802.14</v>
      </c>
      <c r="D1360">
        <v>105088.96400000001</v>
      </c>
      <c r="E1360" t="s">
        <v>1210</v>
      </c>
      <c r="G1360">
        <f t="shared" si="85"/>
        <v>1</v>
      </c>
      <c r="H1360">
        <f t="shared" si="86"/>
        <v>1</v>
      </c>
      <c r="J1360" t="str">
        <f t="shared" si="87"/>
        <v>105088.964,17802.14</v>
      </c>
      <c r="K1360" t="str">
        <f t="shared" si="88"/>
        <v>point 105088.964,17802.14</v>
      </c>
    </row>
    <row r="1361" spans="1:11" x14ac:dyDescent="0.2">
      <c r="A1361" t="s">
        <v>2174</v>
      </c>
      <c r="B1361">
        <v>31.9</v>
      </c>
      <c r="C1361">
        <v>17779.939999999999</v>
      </c>
      <c r="D1361">
        <v>105174.96400000001</v>
      </c>
      <c r="E1361" t="s">
        <v>1210</v>
      </c>
      <c r="G1361">
        <f t="shared" si="85"/>
        <v>1</v>
      </c>
      <c r="H1361">
        <f t="shared" si="86"/>
        <v>1</v>
      </c>
      <c r="J1361" t="str">
        <f t="shared" si="87"/>
        <v>105174.964,17779.94</v>
      </c>
      <c r="K1361" t="str">
        <f t="shared" si="88"/>
        <v>point 105174.964,17779.94</v>
      </c>
    </row>
    <row r="1362" spans="1:11" x14ac:dyDescent="0.2">
      <c r="A1362" t="s">
        <v>2175</v>
      </c>
      <c r="B1362">
        <v>34.5</v>
      </c>
      <c r="C1362">
        <v>17751.740000000002</v>
      </c>
      <c r="D1362">
        <v>105088.96400000001</v>
      </c>
      <c r="E1362" t="s">
        <v>1210</v>
      </c>
      <c r="G1362">
        <f t="shared" si="85"/>
        <v>1</v>
      </c>
      <c r="H1362">
        <f t="shared" si="86"/>
        <v>1</v>
      </c>
      <c r="J1362" t="str">
        <f t="shared" si="87"/>
        <v>105088.964,17751.74</v>
      </c>
      <c r="K1362" t="str">
        <f t="shared" si="88"/>
        <v>point 105088.964,17751.74</v>
      </c>
    </row>
    <row r="1363" spans="1:11" x14ac:dyDescent="0.2">
      <c r="A1363" t="s">
        <v>2176</v>
      </c>
      <c r="B1363">
        <v>31.5</v>
      </c>
      <c r="C1363">
        <v>17751.740000000002</v>
      </c>
      <c r="D1363">
        <v>105111.46400000001</v>
      </c>
      <c r="E1363" t="s">
        <v>1210</v>
      </c>
      <c r="G1363">
        <f t="shared" si="85"/>
        <v>1</v>
      </c>
      <c r="H1363">
        <f t="shared" si="86"/>
        <v>1</v>
      </c>
      <c r="J1363" t="str">
        <f t="shared" si="87"/>
        <v>105111.464,17751.74</v>
      </c>
      <c r="K1363" t="str">
        <f t="shared" si="88"/>
        <v>point 105111.464,17751.74</v>
      </c>
    </row>
    <row r="1364" spans="1:11" x14ac:dyDescent="0.2">
      <c r="A1364" t="s">
        <v>2177</v>
      </c>
      <c r="B1364">
        <v>32.6</v>
      </c>
      <c r="C1364">
        <v>17751.740000000002</v>
      </c>
      <c r="D1364">
        <v>105133.96400000001</v>
      </c>
      <c r="E1364" t="s">
        <v>1210</v>
      </c>
      <c r="G1364">
        <f t="shared" si="85"/>
        <v>1</v>
      </c>
      <c r="H1364">
        <f t="shared" si="86"/>
        <v>1</v>
      </c>
      <c r="J1364" t="str">
        <f t="shared" si="87"/>
        <v>105133.964,17751.74</v>
      </c>
      <c r="K1364" t="str">
        <f t="shared" si="88"/>
        <v>point 105133.964,17751.74</v>
      </c>
    </row>
    <row r="1365" spans="1:11" x14ac:dyDescent="0.2">
      <c r="A1365" t="s">
        <v>2178</v>
      </c>
      <c r="B1365">
        <v>31.2</v>
      </c>
      <c r="C1365">
        <v>17751.740000000002</v>
      </c>
      <c r="D1365">
        <v>105155.46400000001</v>
      </c>
      <c r="E1365" t="s">
        <v>1210</v>
      </c>
      <c r="G1365">
        <f t="shared" si="85"/>
        <v>1</v>
      </c>
      <c r="H1365">
        <f t="shared" si="86"/>
        <v>1</v>
      </c>
      <c r="J1365" t="str">
        <f t="shared" si="87"/>
        <v>105155.464,17751.74</v>
      </c>
      <c r="K1365" t="str">
        <f t="shared" si="88"/>
        <v>point 105155.464,17751.74</v>
      </c>
    </row>
    <row r="1366" spans="1:11" x14ac:dyDescent="0.2">
      <c r="A1366" t="s">
        <v>2179</v>
      </c>
      <c r="B1366">
        <v>32.6</v>
      </c>
      <c r="C1366">
        <v>17751.740000000002</v>
      </c>
      <c r="D1366">
        <v>105174.96400000001</v>
      </c>
      <c r="E1366" t="s">
        <v>1210</v>
      </c>
      <c r="G1366">
        <f t="shared" si="85"/>
        <v>1</v>
      </c>
      <c r="H1366">
        <f t="shared" si="86"/>
        <v>1</v>
      </c>
      <c r="J1366" t="str">
        <f t="shared" si="87"/>
        <v>105174.964,17751.74</v>
      </c>
      <c r="K1366" t="str">
        <f t="shared" si="88"/>
        <v>point 105174.964,17751.74</v>
      </c>
    </row>
    <row r="1367" spans="1:11" x14ac:dyDescent="0.2">
      <c r="A1367" t="s">
        <v>2180</v>
      </c>
      <c r="B1367">
        <v>29.2</v>
      </c>
      <c r="C1367">
        <v>17731.55</v>
      </c>
      <c r="D1367">
        <v>105088.96400000001</v>
      </c>
      <c r="E1367" t="s">
        <v>1210</v>
      </c>
      <c r="G1367">
        <f t="shared" si="85"/>
        <v>1</v>
      </c>
      <c r="H1367">
        <f t="shared" si="86"/>
        <v>1</v>
      </c>
      <c r="J1367" t="str">
        <f t="shared" si="87"/>
        <v>105088.964,17731.55</v>
      </c>
      <c r="K1367" t="str">
        <f t="shared" si="88"/>
        <v>point 105088.964,17731.55</v>
      </c>
    </row>
    <row r="1368" spans="1:11" x14ac:dyDescent="0.2">
      <c r="A1368" t="s">
        <v>2181</v>
      </c>
      <c r="B1368">
        <v>34.6</v>
      </c>
      <c r="C1368">
        <v>17731.55</v>
      </c>
      <c r="D1368">
        <v>105111.46400000001</v>
      </c>
      <c r="E1368" t="s">
        <v>1210</v>
      </c>
      <c r="G1368">
        <f t="shared" si="85"/>
        <v>1</v>
      </c>
      <c r="H1368">
        <f t="shared" si="86"/>
        <v>1</v>
      </c>
      <c r="J1368" t="str">
        <f t="shared" si="87"/>
        <v>105111.464,17731.55</v>
      </c>
      <c r="K1368" t="str">
        <f t="shared" si="88"/>
        <v>point 105111.464,17731.55</v>
      </c>
    </row>
    <row r="1369" spans="1:11" x14ac:dyDescent="0.2">
      <c r="A1369" t="s">
        <v>2182</v>
      </c>
      <c r="B1369">
        <v>31.4</v>
      </c>
      <c r="C1369">
        <v>17731.55</v>
      </c>
      <c r="D1369">
        <v>105133.96400000001</v>
      </c>
      <c r="E1369" t="s">
        <v>1210</v>
      </c>
      <c r="G1369">
        <f t="shared" si="85"/>
        <v>1</v>
      </c>
      <c r="H1369">
        <f t="shared" si="86"/>
        <v>1</v>
      </c>
      <c r="J1369" t="str">
        <f t="shared" si="87"/>
        <v>105133.964,17731.55</v>
      </c>
      <c r="K1369" t="str">
        <f t="shared" si="88"/>
        <v>point 105133.964,17731.55</v>
      </c>
    </row>
    <row r="1370" spans="1:11" x14ac:dyDescent="0.2">
      <c r="A1370" t="s">
        <v>2183</v>
      </c>
      <c r="B1370">
        <v>31.4</v>
      </c>
      <c r="C1370">
        <v>17731.55</v>
      </c>
      <c r="D1370">
        <v>105155.46400000001</v>
      </c>
      <c r="E1370" t="s">
        <v>1210</v>
      </c>
      <c r="G1370">
        <f t="shared" si="85"/>
        <v>1</v>
      </c>
      <c r="H1370">
        <f t="shared" si="86"/>
        <v>1</v>
      </c>
      <c r="J1370" t="str">
        <f t="shared" si="87"/>
        <v>105155.464,17731.55</v>
      </c>
      <c r="K1370" t="str">
        <f t="shared" si="88"/>
        <v>point 105155.464,17731.55</v>
      </c>
    </row>
    <row r="1371" spans="1:11" x14ac:dyDescent="0.2">
      <c r="A1371" t="s">
        <v>2184</v>
      </c>
      <c r="B1371">
        <v>31.4</v>
      </c>
      <c r="C1371">
        <v>17802.240000000002</v>
      </c>
      <c r="D1371">
        <v>105111.46400000001</v>
      </c>
      <c r="E1371" t="s">
        <v>1210</v>
      </c>
      <c r="G1371">
        <f t="shared" si="85"/>
        <v>1</v>
      </c>
      <c r="H1371">
        <f t="shared" si="86"/>
        <v>1</v>
      </c>
      <c r="J1371" t="str">
        <f t="shared" si="87"/>
        <v>105111.464,17802.24</v>
      </c>
      <c r="K1371" t="str">
        <f t="shared" si="88"/>
        <v>point 105111.464,17802.24</v>
      </c>
    </row>
    <row r="1372" spans="1:11" x14ac:dyDescent="0.2">
      <c r="A1372" t="s">
        <v>2185</v>
      </c>
      <c r="B1372">
        <v>31.3</v>
      </c>
      <c r="C1372">
        <v>17731.55</v>
      </c>
      <c r="D1372">
        <v>105174.96400000001</v>
      </c>
      <c r="E1372" t="s">
        <v>1210</v>
      </c>
      <c r="G1372">
        <f t="shared" si="85"/>
        <v>1</v>
      </c>
      <c r="H1372">
        <f t="shared" si="86"/>
        <v>1</v>
      </c>
      <c r="J1372" t="str">
        <f t="shared" si="87"/>
        <v>105174.964,17731.55</v>
      </c>
      <c r="K1372" t="str">
        <f t="shared" si="88"/>
        <v>point 105174.964,17731.55</v>
      </c>
    </row>
    <row r="1373" spans="1:11" x14ac:dyDescent="0.2">
      <c r="A1373" t="s">
        <v>2186</v>
      </c>
      <c r="B1373">
        <v>30.6</v>
      </c>
      <c r="C1373">
        <v>17709.490000000002</v>
      </c>
      <c r="D1373">
        <v>105046.96400000001</v>
      </c>
      <c r="E1373" t="s">
        <v>1210</v>
      </c>
      <c r="G1373">
        <f t="shared" si="85"/>
        <v>1</v>
      </c>
      <c r="H1373">
        <f t="shared" si="86"/>
        <v>1</v>
      </c>
      <c r="J1373" t="str">
        <f t="shared" si="87"/>
        <v>105046.964,17709.49</v>
      </c>
      <c r="K1373" t="str">
        <f t="shared" si="88"/>
        <v>point 105046.964,17709.49</v>
      </c>
    </row>
    <row r="1374" spans="1:11" x14ac:dyDescent="0.2">
      <c r="A1374" t="s">
        <v>2187</v>
      </c>
      <c r="B1374">
        <v>33.299999999999997</v>
      </c>
      <c r="C1374">
        <v>17709.490000000002</v>
      </c>
      <c r="D1374">
        <v>105067.96</v>
      </c>
      <c r="E1374" t="s">
        <v>1210</v>
      </c>
      <c r="G1374">
        <f t="shared" si="85"/>
        <v>1</v>
      </c>
      <c r="H1374">
        <f t="shared" si="86"/>
        <v>1</v>
      </c>
      <c r="J1374" t="str">
        <f t="shared" si="87"/>
        <v>105067.96,17709.49</v>
      </c>
      <c r="K1374" t="str">
        <f t="shared" si="88"/>
        <v>point 105067.96,17709.49</v>
      </c>
    </row>
    <row r="1375" spans="1:11" x14ac:dyDescent="0.2">
      <c r="A1375" t="s">
        <v>2188</v>
      </c>
      <c r="B1375">
        <v>28.8</v>
      </c>
      <c r="C1375">
        <v>17709.490000000002</v>
      </c>
      <c r="D1375">
        <v>105088.96400000001</v>
      </c>
      <c r="E1375" t="s">
        <v>1210</v>
      </c>
      <c r="G1375">
        <f t="shared" si="85"/>
        <v>1</v>
      </c>
      <c r="H1375">
        <f t="shared" si="86"/>
        <v>1</v>
      </c>
      <c r="J1375" t="str">
        <f t="shared" si="87"/>
        <v>105088.964,17709.49</v>
      </c>
      <c r="K1375" t="str">
        <f t="shared" si="88"/>
        <v>point 105088.964,17709.49</v>
      </c>
    </row>
    <row r="1376" spans="1:11" x14ac:dyDescent="0.2">
      <c r="A1376" t="s">
        <v>2189</v>
      </c>
      <c r="B1376">
        <v>32.5</v>
      </c>
      <c r="C1376">
        <v>17709.490000000002</v>
      </c>
      <c r="D1376">
        <v>105111.46400000001</v>
      </c>
      <c r="E1376" t="s">
        <v>1210</v>
      </c>
      <c r="G1376">
        <f t="shared" si="85"/>
        <v>1</v>
      </c>
      <c r="H1376">
        <f t="shared" si="86"/>
        <v>1</v>
      </c>
      <c r="J1376" t="str">
        <f t="shared" si="87"/>
        <v>105111.464,17709.49</v>
      </c>
      <c r="K1376" t="str">
        <f t="shared" si="88"/>
        <v>point 105111.464,17709.49</v>
      </c>
    </row>
    <row r="1377" spans="1:11" x14ac:dyDescent="0.2">
      <c r="A1377" t="s">
        <v>2190</v>
      </c>
      <c r="B1377">
        <v>41.1</v>
      </c>
      <c r="C1377">
        <v>17709.490000000002</v>
      </c>
      <c r="D1377">
        <v>105133.96400000001</v>
      </c>
      <c r="E1377" t="s">
        <v>1210</v>
      </c>
      <c r="G1377">
        <f t="shared" si="85"/>
        <v>1</v>
      </c>
      <c r="H1377">
        <f t="shared" si="86"/>
        <v>1</v>
      </c>
      <c r="J1377" t="str">
        <f t="shared" si="87"/>
        <v>105133.964,17709.49</v>
      </c>
      <c r="K1377" t="str">
        <f t="shared" si="88"/>
        <v>point 105133.964,17709.49</v>
      </c>
    </row>
    <row r="1378" spans="1:11" x14ac:dyDescent="0.2">
      <c r="A1378" t="s">
        <v>2191</v>
      </c>
      <c r="B1378">
        <v>39.5</v>
      </c>
      <c r="C1378">
        <v>17709.490000000002</v>
      </c>
      <c r="D1378">
        <v>105155.46400000001</v>
      </c>
      <c r="E1378" t="s">
        <v>1210</v>
      </c>
      <c r="G1378">
        <f t="shared" si="85"/>
        <v>1</v>
      </c>
      <c r="H1378">
        <f t="shared" si="86"/>
        <v>1</v>
      </c>
      <c r="J1378" t="str">
        <f t="shared" si="87"/>
        <v>105155.464,17709.49</v>
      </c>
      <c r="K1378" t="str">
        <f t="shared" si="88"/>
        <v>point 105155.464,17709.49</v>
      </c>
    </row>
    <row r="1379" spans="1:11" x14ac:dyDescent="0.2">
      <c r="A1379" t="s">
        <v>2192</v>
      </c>
      <c r="B1379">
        <v>40.700000000000003</v>
      </c>
      <c r="C1379">
        <v>17709.490000000002</v>
      </c>
      <c r="D1379">
        <v>105174.96400000001</v>
      </c>
      <c r="E1379" t="s">
        <v>1210</v>
      </c>
      <c r="G1379">
        <f t="shared" si="85"/>
        <v>1</v>
      </c>
      <c r="H1379">
        <f t="shared" si="86"/>
        <v>1</v>
      </c>
      <c r="J1379" t="str">
        <f t="shared" si="87"/>
        <v>105174.964,17709.49</v>
      </c>
      <c r="K1379" t="str">
        <f t="shared" si="88"/>
        <v>point 105174.964,17709.49</v>
      </c>
    </row>
    <row r="1380" spans="1:11" x14ac:dyDescent="0.2">
      <c r="A1380" t="s">
        <v>2193</v>
      </c>
      <c r="B1380">
        <v>32.799999999999997</v>
      </c>
      <c r="C1380">
        <v>17688.22</v>
      </c>
      <c r="D1380">
        <v>105046.96400000001</v>
      </c>
      <c r="E1380" t="s">
        <v>1210</v>
      </c>
      <c r="G1380">
        <f t="shared" si="85"/>
        <v>1</v>
      </c>
      <c r="H1380">
        <f t="shared" si="86"/>
        <v>1</v>
      </c>
      <c r="J1380" t="str">
        <f t="shared" si="87"/>
        <v>105046.964,17688.22</v>
      </c>
      <c r="K1380" t="str">
        <f t="shared" si="88"/>
        <v>point 105046.964,17688.22</v>
      </c>
    </row>
    <row r="1381" spans="1:11" x14ac:dyDescent="0.2">
      <c r="A1381" t="s">
        <v>2194</v>
      </c>
      <c r="B1381">
        <v>33.5</v>
      </c>
      <c r="C1381">
        <v>17688.22</v>
      </c>
      <c r="D1381">
        <v>105067.96</v>
      </c>
      <c r="E1381" t="s">
        <v>1210</v>
      </c>
      <c r="G1381">
        <f t="shared" si="85"/>
        <v>1</v>
      </c>
      <c r="H1381">
        <f t="shared" si="86"/>
        <v>1</v>
      </c>
      <c r="J1381" t="str">
        <f t="shared" si="87"/>
        <v>105067.96,17688.22</v>
      </c>
      <c r="K1381" t="str">
        <f t="shared" si="88"/>
        <v>point 105067.96,17688.22</v>
      </c>
    </row>
    <row r="1382" spans="1:11" x14ac:dyDescent="0.2">
      <c r="A1382" t="s">
        <v>2195</v>
      </c>
      <c r="B1382">
        <v>38.6</v>
      </c>
      <c r="C1382">
        <v>17802.34</v>
      </c>
      <c r="D1382">
        <v>105133.96400000001</v>
      </c>
      <c r="E1382" t="s">
        <v>1210</v>
      </c>
      <c r="G1382">
        <f t="shared" si="85"/>
        <v>1</v>
      </c>
      <c r="H1382">
        <f t="shared" si="86"/>
        <v>1</v>
      </c>
      <c r="J1382" t="str">
        <f t="shared" si="87"/>
        <v>105133.964,17802.34</v>
      </c>
      <c r="K1382" t="str">
        <f t="shared" si="88"/>
        <v>point 105133.964,17802.34</v>
      </c>
    </row>
    <row r="1383" spans="1:11" x14ac:dyDescent="0.2">
      <c r="A1383" t="s">
        <v>2196</v>
      </c>
      <c r="B1383">
        <v>33.6</v>
      </c>
      <c r="C1383">
        <v>17688.22</v>
      </c>
      <c r="D1383">
        <v>105088.96400000001</v>
      </c>
      <c r="E1383" t="s">
        <v>1210</v>
      </c>
      <c r="G1383">
        <f t="shared" si="85"/>
        <v>1</v>
      </c>
      <c r="H1383">
        <f t="shared" si="86"/>
        <v>1</v>
      </c>
      <c r="J1383" t="str">
        <f t="shared" si="87"/>
        <v>105088.964,17688.22</v>
      </c>
      <c r="K1383" t="str">
        <f t="shared" si="88"/>
        <v>point 105088.964,17688.22</v>
      </c>
    </row>
    <row r="1384" spans="1:11" x14ac:dyDescent="0.2">
      <c r="A1384" t="s">
        <v>2197</v>
      </c>
      <c r="B1384">
        <v>33</v>
      </c>
      <c r="C1384">
        <v>17688.22</v>
      </c>
      <c r="D1384">
        <v>105111.46400000001</v>
      </c>
      <c r="E1384" t="s">
        <v>1210</v>
      </c>
      <c r="G1384">
        <f t="shared" si="85"/>
        <v>1</v>
      </c>
      <c r="H1384">
        <f t="shared" si="86"/>
        <v>1</v>
      </c>
      <c r="J1384" t="str">
        <f t="shared" si="87"/>
        <v>105111.464,17688.22</v>
      </c>
      <c r="K1384" t="str">
        <f t="shared" si="88"/>
        <v>point 105111.464,17688.22</v>
      </c>
    </row>
    <row r="1385" spans="1:11" x14ac:dyDescent="0.2">
      <c r="A1385" t="s">
        <v>2198</v>
      </c>
      <c r="B1385">
        <v>39.799999999999997</v>
      </c>
      <c r="C1385">
        <v>17688.22</v>
      </c>
      <c r="D1385">
        <v>105133.96400000001</v>
      </c>
      <c r="E1385" t="s">
        <v>1210</v>
      </c>
      <c r="G1385">
        <f t="shared" si="85"/>
        <v>1</v>
      </c>
      <c r="H1385">
        <f t="shared" si="86"/>
        <v>1</v>
      </c>
      <c r="J1385" t="str">
        <f t="shared" si="87"/>
        <v>105133.964,17688.22</v>
      </c>
      <c r="K1385" t="str">
        <f t="shared" si="88"/>
        <v>point 105133.964,17688.22</v>
      </c>
    </row>
    <row r="1386" spans="1:11" x14ac:dyDescent="0.2">
      <c r="A1386" t="s">
        <v>2199</v>
      </c>
      <c r="B1386">
        <v>39</v>
      </c>
      <c r="C1386">
        <v>17688.22</v>
      </c>
      <c r="D1386">
        <v>105155.46400000001</v>
      </c>
      <c r="E1386" t="s">
        <v>1210</v>
      </c>
      <c r="G1386">
        <f t="shared" si="85"/>
        <v>1</v>
      </c>
      <c r="H1386">
        <f t="shared" si="86"/>
        <v>1</v>
      </c>
      <c r="J1386" t="str">
        <f t="shared" si="87"/>
        <v>105155.464,17688.22</v>
      </c>
      <c r="K1386" t="str">
        <f t="shared" si="88"/>
        <v>point 105155.464,17688.22</v>
      </c>
    </row>
    <row r="1387" spans="1:11" x14ac:dyDescent="0.2">
      <c r="A1387" t="s">
        <v>2200</v>
      </c>
      <c r="B1387">
        <v>40.4</v>
      </c>
      <c r="C1387">
        <v>17688.22</v>
      </c>
      <c r="D1387">
        <v>105174.96400000001</v>
      </c>
      <c r="E1387" t="s">
        <v>1210</v>
      </c>
      <c r="G1387">
        <f t="shared" si="85"/>
        <v>1</v>
      </c>
      <c r="H1387">
        <f t="shared" si="86"/>
        <v>1</v>
      </c>
      <c r="J1387" t="str">
        <f t="shared" si="87"/>
        <v>105174.964,17688.22</v>
      </c>
      <c r="K1387" t="str">
        <f t="shared" si="88"/>
        <v>point 105174.964,17688.22</v>
      </c>
    </row>
    <row r="1388" spans="1:11" x14ac:dyDescent="0.2">
      <c r="A1388" t="s">
        <v>2201</v>
      </c>
      <c r="B1388">
        <v>31.4</v>
      </c>
      <c r="C1388">
        <v>17666.939999999999</v>
      </c>
      <c r="D1388">
        <v>105046.96400000001</v>
      </c>
      <c r="E1388" t="s">
        <v>1210</v>
      </c>
      <c r="G1388">
        <f t="shared" si="85"/>
        <v>1</v>
      </c>
      <c r="H1388">
        <f t="shared" si="86"/>
        <v>1</v>
      </c>
      <c r="J1388" t="str">
        <f t="shared" si="87"/>
        <v>105046.964,17666.94</v>
      </c>
      <c r="K1388" t="str">
        <f t="shared" si="88"/>
        <v>point 105046.964,17666.94</v>
      </c>
    </row>
    <row r="1389" spans="1:11" x14ac:dyDescent="0.2">
      <c r="A1389" t="s">
        <v>2202</v>
      </c>
      <c r="B1389">
        <v>34.6</v>
      </c>
      <c r="C1389">
        <v>17666.939999999999</v>
      </c>
      <c r="D1389">
        <v>105067.96</v>
      </c>
      <c r="E1389" t="s">
        <v>1210</v>
      </c>
      <c r="G1389">
        <f t="shared" si="85"/>
        <v>1</v>
      </c>
      <c r="H1389">
        <f t="shared" si="86"/>
        <v>1</v>
      </c>
      <c r="J1389" t="str">
        <f t="shared" si="87"/>
        <v>105067.96,17666.94</v>
      </c>
      <c r="K1389" t="str">
        <f t="shared" si="88"/>
        <v>point 105067.96,17666.94</v>
      </c>
    </row>
    <row r="1390" spans="1:11" x14ac:dyDescent="0.2">
      <c r="A1390" t="s">
        <v>2203</v>
      </c>
      <c r="B1390">
        <v>32.1</v>
      </c>
      <c r="C1390">
        <v>17666.939999999999</v>
      </c>
      <c r="D1390">
        <v>105088.96400000001</v>
      </c>
      <c r="E1390" t="s">
        <v>1210</v>
      </c>
      <c r="G1390">
        <f t="shared" si="85"/>
        <v>1</v>
      </c>
      <c r="H1390">
        <f t="shared" si="86"/>
        <v>1</v>
      </c>
      <c r="J1390" t="str">
        <f t="shared" si="87"/>
        <v>105088.964,17666.94</v>
      </c>
      <c r="K1390" t="str">
        <f t="shared" si="88"/>
        <v>point 105088.964,17666.94</v>
      </c>
    </row>
    <row r="1391" spans="1:11" x14ac:dyDescent="0.2">
      <c r="A1391" t="s">
        <v>2204</v>
      </c>
      <c r="B1391">
        <v>34</v>
      </c>
      <c r="C1391">
        <v>17666.939999999999</v>
      </c>
      <c r="D1391">
        <v>105111.46400000001</v>
      </c>
      <c r="E1391" t="s">
        <v>1210</v>
      </c>
      <c r="G1391">
        <f t="shared" si="85"/>
        <v>1</v>
      </c>
      <c r="H1391">
        <f t="shared" si="86"/>
        <v>1</v>
      </c>
      <c r="J1391" t="str">
        <f t="shared" si="87"/>
        <v>105111.464,17666.94</v>
      </c>
      <c r="K1391" t="str">
        <f t="shared" si="88"/>
        <v>point 105111.464,17666.94</v>
      </c>
    </row>
    <row r="1392" spans="1:11" x14ac:dyDescent="0.2">
      <c r="A1392" t="s">
        <v>2205</v>
      </c>
      <c r="B1392">
        <v>39.299999999999997</v>
      </c>
      <c r="C1392">
        <v>17666.939999999999</v>
      </c>
      <c r="D1392">
        <v>105133.96400000001</v>
      </c>
      <c r="E1392" t="s">
        <v>1210</v>
      </c>
      <c r="G1392">
        <f t="shared" si="85"/>
        <v>1</v>
      </c>
      <c r="H1392">
        <f t="shared" si="86"/>
        <v>1</v>
      </c>
      <c r="J1392" t="str">
        <f t="shared" si="87"/>
        <v>105133.964,17666.94</v>
      </c>
      <c r="K1392" t="str">
        <f t="shared" si="88"/>
        <v>point 105133.964,17666.94</v>
      </c>
    </row>
    <row r="1393" spans="1:11" x14ac:dyDescent="0.2">
      <c r="A1393" t="s">
        <v>2206</v>
      </c>
      <c r="B1393">
        <v>37.9</v>
      </c>
      <c r="C1393">
        <v>17802.240000000002</v>
      </c>
      <c r="D1393">
        <v>105155.46400000001</v>
      </c>
      <c r="E1393" t="s">
        <v>1210</v>
      </c>
      <c r="G1393">
        <f t="shared" si="85"/>
        <v>1</v>
      </c>
      <c r="H1393">
        <f t="shared" si="86"/>
        <v>1</v>
      </c>
      <c r="J1393" t="str">
        <f t="shared" si="87"/>
        <v>105155.464,17802.24</v>
      </c>
      <c r="K1393" t="str">
        <f t="shared" si="88"/>
        <v>point 105155.464,17802.24</v>
      </c>
    </row>
    <row r="1394" spans="1:11" x14ac:dyDescent="0.2">
      <c r="A1394" t="s">
        <v>2207</v>
      </c>
      <c r="B1394">
        <v>38.5</v>
      </c>
      <c r="C1394">
        <v>17666.939999999999</v>
      </c>
      <c r="D1394">
        <v>105155.46400000001</v>
      </c>
      <c r="E1394" t="s">
        <v>1210</v>
      </c>
      <c r="G1394">
        <f t="shared" si="85"/>
        <v>1</v>
      </c>
      <c r="H1394">
        <f t="shared" si="86"/>
        <v>1</v>
      </c>
      <c r="J1394" t="str">
        <f t="shared" si="87"/>
        <v>105155.464,17666.94</v>
      </c>
      <c r="K1394" t="str">
        <f t="shared" si="88"/>
        <v>point 105155.464,17666.94</v>
      </c>
    </row>
    <row r="1395" spans="1:11" x14ac:dyDescent="0.2">
      <c r="A1395" t="s">
        <v>2208</v>
      </c>
      <c r="B1395">
        <v>38.6</v>
      </c>
      <c r="C1395">
        <v>17666.939999999999</v>
      </c>
      <c r="D1395">
        <v>105174.96400000001</v>
      </c>
      <c r="E1395" t="s">
        <v>1210</v>
      </c>
      <c r="G1395">
        <f t="shared" si="85"/>
        <v>1</v>
      </c>
      <c r="H1395">
        <f t="shared" si="86"/>
        <v>1</v>
      </c>
      <c r="J1395" t="str">
        <f t="shared" si="87"/>
        <v>105174.964,17666.94</v>
      </c>
      <c r="K1395" t="str">
        <f t="shared" si="88"/>
        <v>point 105174.964,17666.94</v>
      </c>
    </row>
    <row r="1396" spans="1:11" x14ac:dyDescent="0.2">
      <c r="A1396" t="s">
        <v>2209</v>
      </c>
      <c r="B1396">
        <v>38.6</v>
      </c>
      <c r="C1396">
        <v>17802.240000000002</v>
      </c>
      <c r="D1396">
        <v>105174.946</v>
      </c>
      <c r="E1396" t="s">
        <v>1210</v>
      </c>
      <c r="G1396">
        <f t="shared" si="85"/>
        <v>1</v>
      </c>
      <c r="H1396">
        <f t="shared" si="86"/>
        <v>1</v>
      </c>
      <c r="J1396" t="str">
        <f t="shared" si="87"/>
        <v>105174.946,17802.24</v>
      </c>
      <c r="K1396" t="str">
        <f t="shared" si="88"/>
        <v>point 105174.946,17802.24</v>
      </c>
    </row>
    <row r="1397" spans="1:11" x14ac:dyDescent="0.2">
      <c r="A1397" t="s">
        <v>2210</v>
      </c>
      <c r="B1397">
        <v>33.799999999999997</v>
      </c>
      <c r="C1397">
        <v>17779.939999999999</v>
      </c>
      <c r="D1397">
        <v>105088.96400000001</v>
      </c>
      <c r="E1397" t="s">
        <v>1210</v>
      </c>
      <c r="G1397">
        <f t="shared" si="85"/>
        <v>1</v>
      </c>
      <c r="H1397">
        <f t="shared" si="86"/>
        <v>1</v>
      </c>
      <c r="J1397" t="str">
        <f t="shared" si="87"/>
        <v>105088.964,17779.94</v>
      </c>
      <c r="K1397" t="str">
        <f t="shared" si="88"/>
        <v>point 105088.964,17779.94</v>
      </c>
    </row>
    <row r="1398" spans="1:11" x14ac:dyDescent="0.2">
      <c r="A1398" t="s">
        <v>2211</v>
      </c>
      <c r="B1398">
        <v>35.4</v>
      </c>
      <c r="C1398">
        <v>17779.939999999999</v>
      </c>
      <c r="D1398">
        <v>105111.46400000001</v>
      </c>
      <c r="E1398" t="s">
        <v>1210</v>
      </c>
      <c r="G1398">
        <f t="shared" si="85"/>
        <v>1</v>
      </c>
      <c r="H1398">
        <f t="shared" si="86"/>
        <v>1</v>
      </c>
      <c r="J1398" t="str">
        <f t="shared" si="87"/>
        <v>105111.464,17779.94</v>
      </c>
      <c r="K1398" t="str">
        <f t="shared" si="88"/>
        <v>point 105111.464,17779.94</v>
      </c>
    </row>
    <row r="1399" spans="1:11" x14ac:dyDescent="0.2">
      <c r="A1399" t="s">
        <v>2212</v>
      </c>
      <c r="B1399">
        <v>31.2</v>
      </c>
      <c r="C1399">
        <v>17779.939999999999</v>
      </c>
      <c r="D1399">
        <v>105133.96400000001</v>
      </c>
      <c r="E1399" t="s">
        <v>1210</v>
      </c>
      <c r="G1399">
        <f t="shared" si="85"/>
        <v>1</v>
      </c>
      <c r="H1399">
        <f t="shared" si="86"/>
        <v>1</v>
      </c>
      <c r="J1399" t="str">
        <f t="shared" si="87"/>
        <v>105133.964,17779.94</v>
      </c>
      <c r="K1399" t="str">
        <f t="shared" si="88"/>
        <v>point 105133.964,17779.94</v>
      </c>
    </row>
    <row r="1400" spans="1:11" x14ac:dyDescent="0.2">
      <c r="A1400" t="s">
        <v>2213</v>
      </c>
      <c r="B1400">
        <v>31.3</v>
      </c>
      <c r="C1400">
        <v>17779.939999999999</v>
      </c>
      <c r="D1400">
        <v>105155.46400000001</v>
      </c>
      <c r="E1400" t="s">
        <v>1210</v>
      </c>
      <c r="G1400">
        <f t="shared" si="85"/>
        <v>1</v>
      </c>
      <c r="H1400">
        <f t="shared" si="86"/>
        <v>1</v>
      </c>
      <c r="J1400" t="str">
        <f t="shared" si="87"/>
        <v>105155.464,17779.94</v>
      </c>
      <c r="K1400" t="str">
        <f t="shared" si="88"/>
        <v>point 105155.464,17779.94</v>
      </c>
    </row>
    <row r="1401" spans="1:11" x14ac:dyDescent="0.2">
      <c r="A1401" t="s">
        <v>2215</v>
      </c>
      <c r="B1401">
        <v>46</v>
      </c>
      <c r="C1401">
        <v>17564.482</v>
      </c>
      <c r="D1401">
        <v>105569.518</v>
      </c>
      <c r="E1401" t="s">
        <v>1250</v>
      </c>
      <c r="G1401">
        <f t="shared" si="85"/>
        <v>1</v>
      </c>
      <c r="H1401">
        <f t="shared" si="86"/>
        <v>1</v>
      </c>
      <c r="J1401" t="str">
        <f t="shared" si="87"/>
        <v>105569.518,17564.482</v>
      </c>
      <c r="K1401" t="str">
        <f t="shared" si="88"/>
        <v>point 105569.518,17564.482</v>
      </c>
    </row>
    <row r="1402" spans="1:11" x14ac:dyDescent="0.2">
      <c r="A1402" t="s">
        <v>2216</v>
      </c>
      <c r="B1402">
        <v>58.1</v>
      </c>
      <c r="C1402">
        <v>17361.227999999999</v>
      </c>
      <c r="D1402">
        <v>105570.58900000001</v>
      </c>
      <c r="E1402" t="s">
        <v>1250</v>
      </c>
      <c r="G1402">
        <f t="shared" si="85"/>
        <v>1</v>
      </c>
      <c r="H1402">
        <f t="shared" si="86"/>
        <v>1</v>
      </c>
      <c r="J1402" t="str">
        <f t="shared" si="87"/>
        <v>105570.589,17361.228</v>
      </c>
      <c r="K1402" t="str">
        <f t="shared" si="88"/>
        <v>point 105570.589,17361.228</v>
      </c>
    </row>
    <row r="1403" spans="1:11" x14ac:dyDescent="0.2">
      <c r="A1403" t="s">
        <v>2217</v>
      </c>
      <c r="B1403">
        <v>60.7</v>
      </c>
      <c r="C1403">
        <v>17337.227999999999</v>
      </c>
      <c r="D1403">
        <v>105570.58900000001</v>
      </c>
      <c r="E1403" t="s">
        <v>1250</v>
      </c>
      <c r="G1403">
        <f t="shared" si="85"/>
        <v>1</v>
      </c>
      <c r="H1403">
        <f t="shared" si="86"/>
        <v>1</v>
      </c>
      <c r="J1403" t="str">
        <f t="shared" si="87"/>
        <v>105570.589,17337.228</v>
      </c>
      <c r="K1403" t="str">
        <f t="shared" si="88"/>
        <v>point 105570.589,17337.228</v>
      </c>
    </row>
    <row r="1404" spans="1:11" x14ac:dyDescent="0.2">
      <c r="A1404" t="s">
        <v>2218</v>
      </c>
      <c r="B1404">
        <v>64.2</v>
      </c>
      <c r="C1404">
        <v>17313.227999999999</v>
      </c>
      <c r="D1404">
        <v>105570.58900000001</v>
      </c>
      <c r="E1404" t="s">
        <v>1250</v>
      </c>
      <c r="G1404">
        <f t="shared" si="85"/>
        <v>1</v>
      </c>
      <c r="H1404">
        <f t="shared" si="86"/>
        <v>1</v>
      </c>
      <c r="J1404" t="str">
        <f t="shared" si="87"/>
        <v>105570.589,17313.228</v>
      </c>
      <c r="K1404" t="str">
        <f t="shared" si="88"/>
        <v>point 105570.589,17313.228</v>
      </c>
    </row>
    <row r="1405" spans="1:11" x14ac:dyDescent="0.2">
      <c r="A1405" t="s">
        <v>2219</v>
      </c>
      <c r="B1405">
        <v>67.099999999999994</v>
      </c>
      <c r="C1405">
        <v>17294.171999999999</v>
      </c>
      <c r="D1405">
        <v>105572.757</v>
      </c>
      <c r="E1405" t="s">
        <v>1250</v>
      </c>
      <c r="G1405">
        <f t="shared" si="85"/>
        <v>1</v>
      </c>
      <c r="H1405">
        <f t="shared" si="86"/>
        <v>1</v>
      </c>
      <c r="J1405" t="str">
        <f t="shared" si="87"/>
        <v>105572.757,17294.172</v>
      </c>
      <c r="K1405" t="str">
        <f t="shared" si="88"/>
        <v>point 105572.757,17294.172</v>
      </c>
    </row>
    <row r="1406" spans="1:11" x14ac:dyDescent="0.2">
      <c r="A1406" t="s">
        <v>2220</v>
      </c>
      <c r="B1406">
        <v>42</v>
      </c>
      <c r="C1406">
        <v>17564.132000000001</v>
      </c>
      <c r="D1406">
        <v>105549.421</v>
      </c>
      <c r="E1406" t="s">
        <v>1250</v>
      </c>
      <c r="G1406">
        <f t="shared" si="85"/>
        <v>1</v>
      </c>
      <c r="H1406">
        <f t="shared" si="86"/>
        <v>1</v>
      </c>
      <c r="J1406" t="str">
        <f t="shared" si="87"/>
        <v>105549.421,17564.132</v>
      </c>
      <c r="K1406" t="str">
        <f t="shared" si="88"/>
        <v>point 105549.421,17564.132</v>
      </c>
    </row>
    <row r="1407" spans="1:11" x14ac:dyDescent="0.2">
      <c r="A1407" t="s">
        <v>2221</v>
      </c>
      <c r="B1407">
        <v>49.1</v>
      </c>
      <c r="C1407">
        <v>17294.181</v>
      </c>
      <c r="D1407">
        <v>105550.035</v>
      </c>
      <c r="E1407" t="s">
        <v>1250</v>
      </c>
      <c r="G1407">
        <f t="shared" si="85"/>
        <v>1</v>
      </c>
      <c r="H1407">
        <f t="shared" si="86"/>
        <v>1</v>
      </c>
      <c r="J1407" t="str">
        <f t="shared" si="87"/>
        <v>105550.035,17294.181</v>
      </c>
      <c r="K1407" t="str">
        <f t="shared" si="88"/>
        <v>point 105550.035,17294.181</v>
      </c>
    </row>
    <row r="1408" spans="1:11" x14ac:dyDescent="0.2">
      <c r="A1408" t="s">
        <v>2222</v>
      </c>
      <c r="B1408">
        <v>43.7</v>
      </c>
      <c r="C1408">
        <v>17564.572</v>
      </c>
      <c r="D1408">
        <v>105523.2</v>
      </c>
      <c r="E1408" t="s">
        <v>1250</v>
      </c>
      <c r="G1408">
        <f t="shared" si="85"/>
        <v>1</v>
      </c>
      <c r="H1408">
        <f t="shared" si="86"/>
        <v>1</v>
      </c>
      <c r="J1408" t="str">
        <f t="shared" si="87"/>
        <v>105523.2,17564.572</v>
      </c>
      <c r="K1408" t="str">
        <f t="shared" si="88"/>
        <v>point 105523.2,17564.572</v>
      </c>
    </row>
    <row r="1409" spans="1:11" x14ac:dyDescent="0.2">
      <c r="A1409" t="s">
        <v>2223</v>
      </c>
      <c r="B1409">
        <v>43.1</v>
      </c>
      <c r="C1409">
        <v>17529.227999999999</v>
      </c>
      <c r="D1409">
        <v>105525.08900000001</v>
      </c>
      <c r="E1409" t="s">
        <v>1250</v>
      </c>
      <c r="G1409">
        <f t="shared" si="85"/>
        <v>1</v>
      </c>
      <c r="H1409">
        <f t="shared" si="86"/>
        <v>1</v>
      </c>
      <c r="J1409" t="str">
        <f t="shared" si="87"/>
        <v>105525.089,17529.228</v>
      </c>
      <c r="K1409" t="str">
        <f t="shared" si="88"/>
        <v>point 105525.089,17529.228</v>
      </c>
    </row>
    <row r="1410" spans="1:11" x14ac:dyDescent="0.2">
      <c r="A1410" t="s">
        <v>2224</v>
      </c>
      <c r="B1410">
        <v>39.799999999999997</v>
      </c>
      <c r="C1410">
        <v>17505.227999999999</v>
      </c>
      <c r="D1410">
        <v>105525.08900000001</v>
      </c>
      <c r="E1410" t="s">
        <v>1250</v>
      </c>
      <c r="G1410">
        <f t="shared" ref="G1410:G1473" si="89">COUNTIF($A:$A,A1410)</f>
        <v>1</v>
      </c>
      <c r="H1410">
        <f t="shared" ref="H1410:H1473" si="90">COUNTIFS($C:$C,C1410,$D:$D,D1410)</f>
        <v>1</v>
      </c>
      <c r="J1410" t="str">
        <f t="shared" ref="J1410:J1473" si="91">D1410&amp;","&amp;C1410</f>
        <v>105525.089,17505.228</v>
      </c>
      <c r="K1410" t="str">
        <f t="shared" ref="K1410:K1473" si="92">"point "&amp;J1410</f>
        <v>point 105525.089,17505.228</v>
      </c>
    </row>
    <row r="1411" spans="1:11" x14ac:dyDescent="0.2">
      <c r="A1411" t="s">
        <v>2225</v>
      </c>
      <c r="B1411">
        <v>49.5</v>
      </c>
      <c r="C1411">
        <v>17457.227999999999</v>
      </c>
      <c r="D1411">
        <v>105525.08900000001</v>
      </c>
      <c r="E1411" t="s">
        <v>1250</v>
      </c>
      <c r="G1411">
        <f t="shared" si="89"/>
        <v>1</v>
      </c>
      <c r="H1411">
        <f t="shared" si="90"/>
        <v>1</v>
      </c>
      <c r="J1411" t="str">
        <f t="shared" si="91"/>
        <v>105525.089,17457.228</v>
      </c>
      <c r="K1411" t="str">
        <f t="shared" si="92"/>
        <v>point 105525.089,17457.228</v>
      </c>
    </row>
    <row r="1412" spans="1:11" x14ac:dyDescent="0.2">
      <c r="A1412" t="s">
        <v>2226</v>
      </c>
      <c r="B1412">
        <v>46</v>
      </c>
      <c r="C1412">
        <v>17553.227999999999</v>
      </c>
      <c r="D1412">
        <v>105570.58900000001</v>
      </c>
      <c r="E1412" t="s">
        <v>1250</v>
      </c>
      <c r="G1412">
        <f t="shared" si="89"/>
        <v>1</v>
      </c>
      <c r="H1412">
        <f t="shared" si="90"/>
        <v>1</v>
      </c>
      <c r="J1412" t="str">
        <f t="shared" si="91"/>
        <v>105570.589,17553.228</v>
      </c>
      <c r="K1412" t="str">
        <f t="shared" si="92"/>
        <v>point 105570.589,17553.228</v>
      </c>
    </row>
    <row r="1413" spans="1:11" x14ac:dyDescent="0.2">
      <c r="A1413" t="s">
        <v>2227</v>
      </c>
      <c r="B1413">
        <v>50.9</v>
      </c>
      <c r="C1413">
        <v>17409.227999999999</v>
      </c>
      <c r="D1413">
        <v>105525.08900000001</v>
      </c>
      <c r="E1413" t="s">
        <v>1250</v>
      </c>
      <c r="G1413">
        <f t="shared" si="89"/>
        <v>1</v>
      </c>
      <c r="H1413">
        <f t="shared" si="90"/>
        <v>1</v>
      </c>
      <c r="J1413" t="str">
        <f t="shared" si="91"/>
        <v>105525.089,17409.228</v>
      </c>
      <c r="K1413" t="str">
        <f t="shared" si="92"/>
        <v>point 105525.089,17409.228</v>
      </c>
    </row>
    <row r="1414" spans="1:11" x14ac:dyDescent="0.2">
      <c r="A1414" t="s">
        <v>2228</v>
      </c>
      <c r="B1414">
        <v>54</v>
      </c>
      <c r="C1414">
        <v>17361.227999999999</v>
      </c>
      <c r="D1414">
        <v>105525.08900000001</v>
      </c>
      <c r="E1414" t="s">
        <v>1250</v>
      </c>
      <c r="G1414">
        <f t="shared" si="89"/>
        <v>1</v>
      </c>
      <c r="H1414">
        <f t="shared" si="90"/>
        <v>1</v>
      </c>
      <c r="J1414" t="str">
        <f t="shared" si="91"/>
        <v>105525.089,17361.228</v>
      </c>
      <c r="K1414" t="str">
        <f t="shared" si="92"/>
        <v>point 105525.089,17361.228</v>
      </c>
    </row>
    <row r="1415" spans="1:11" x14ac:dyDescent="0.2">
      <c r="A1415" t="s">
        <v>2229</v>
      </c>
      <c r="B1415">
        <v>61.1</v>
      </c>
      <c r="C1415">
        <v>17313.227999999999</v>
      </c>
      <c r="D1415">
        <v>105525.08900000001</v>
      </c>
      <c r="E1415" t="s">
        <v>1250</v>
      </c>
      <c r="G1415">
        <f t="shared" si="89"/>
        <v>1</v>
      </c>
      <c r="H1415">
        <f t="shared" si="90"/>
        <v>1</v>
      </c>
      <c r="J1415" t="str">
        <f t="shared" si="91"/>
        <v>105525.089,17313.228</v>
      </c>
      <c r="K1415" t="str">
        <f t="shared" si="92"/>
        <v>point 105525.089,17313.228</v>
      </c>
    </row>
    <row r="1416" spans="1:11" x14ac:dyDescent="0.2">
      <c r="A1416" t="s">
        <v>2230</v>
      </c>
      <c r="B1416">
        <v>61.4</v>
      </c>
      <c r="C1416">
        <v>17294.661</v>
      </c>
      <c r="D1416">
        <v>105526.508</v>
      </c>
      <c r="E1416" t="s">
        <v>1250</v>
      </c>
      <c r="G1416">
        <f t="shared" si="89"/>
        <v>1</v>
      </c>
      <c r="H1416">
        <f t="shared" si="90"/>
        <v>1</v>
      </c>
      <c r="J1416" t="str">
        <f t="shared" si="91"/>
        <v>105526.508,17294.661</v>
      </c>
      <c r="K1416" t="str">
        <f t="shared" si="92"/>
        <v>point 105526.508,17294.661</v>
      </c>
    </row>
    <row r="1417" spans="1:11" x14ac:dyDescent="0.2">
      <c r="A1417" t="s">
        <v>2231</v>
      </c>
      <c r="B1417">
        <v>44.8</v>
      </c>
      <c r="C1417">
        <v>17564.534</v>
      </c>
      <c r="D1417">
        <v>105499.01300000001</v>
      </c>
      <c r="E1417" t="s">
        <v>1250</v>
      </c>
      <c r="G1417">
        <f t="shared" si="89"/>
        <v>1</v>
      </c>
      <c r="H1417">
        <f t="shared" si="90"/>
        <v>1</v>
      </c>
      <c r="J1417" t="str">
        <f t="shared" si="91"/>
        <v>105499.013,17564.534</v>
      </c>
      <c r="K1417" t="str">
        <f t="shared" si="92"/>
        <v>point 105499.013,17564.534</v>
      </c>
    </row>
    <row r="1418" spans="1:11" x14ac:dyDescent="0.2">
      <c r="A1418" t="s">
        <v>2232</v>
      </c>
      <c r="B1418">
        <v>49.1</v>
      </c>
      <c r="C1418">
        <v>17294.776000000002</v>
      </c>
      <c r="D1418">
        <v>105499.435</v>
      </c>
      <c r="E1418" t="s">
        <v>1250</v>
      </c>
      <c r="G1418">
        <f t="shared" si="89"/>
        <v>1</v>
      </c>
      <c r="H1418">
        <f t="shared" si="90"/>
        <v>1</v>
      </c>
      <c r="J1418" t="str">
        <f t="shared" si="91"/>
        <v>105499.435,17294.776</v>
      </c>
      <c r="K1418" t="str">
        <f t="shared" si="92"/>
        <v>point 105499.435,17294.776</v>
      </c>
    </row>
    <row r="1419" spans="1:11" x14ac:dyDescent="0.2">
      <c r="A1419" t="s">
        <v>2233</v>
      </c>
      <c r="B1419">
        <v>40.799999999999997</v>
      </c>
      <c r="C1419">
        <v>17564.759999999998</v>
      </c>
      <c r="D1419">
        <v>105475.76</v>
      </c>
      <c r="E1419" t="s">
        <v>1250</v>
      </c>
      <c r="G1419">
        <f t="shared" si="89"/>
        <v>1</v>
      </c>
      <c r="H1419">
        <f t="shared" si="90"/>
        <v>1</v>
      </c>
      <c r="J1419" t="str">
        <f t="shared" si="91"/>
        <v>105475.76,17564.76</v>
      </c>
      <c r="K1419" t="str">
        <f t="shared" si="92"/>
        <v>point 105475.76,17564.76</v>
      </c>
    </row>
    <row r="1420" spans="1:11" x14ac:dyDescent="0.2">
      <c r="A1420" t="s">
        <v>2234</v>
      </c>
      <c r="B1420">
        <v>46.3</v>
      </c>
      <c r="C1420">
        <v>17529.227999999999</v>
      </c>
      <c r="D1420">
        <v>105477.08900000001</v>
      </c>
      <c r="E1420" t="s">
        <v>1250</v>
      </c>
      <c r="G1420">
        <f t="shared" si="89"/>
        <v>1</v>
      </c>
      <c r="H1420">
        <f t="shared" si="90"/>
        <v>1</v>
      </c>
      <c r="J1420" t="str">
        <f t="shared" si="91"/>
        <v>105477.089,17529.228</v>
      </c>
      <c r="K1420" t="str">
        <f t="shared" si="92"/>
        <v>point 105477.089,17529.228</v>
      </c>
    </row>
    <row r="1421" spans="1:11" x14ac:dyDescent="0.2">
      <c r="A1421" t="s">
        <v>2235</v>
      </c>
      <c r="B1421">
        <v>38.5</v>
      </c>
      <c r="C1421">
        <v>17505.227999999999</v>
      </c>
      <c r="D1421">
        <v>105477.08900000001</v>
      </c>
      <c r="E1421" t="s">
        <v>1250</v>
      </c>
      <c r="G1421">
        <f t="shared" si="89"/>
        <v>1</v>
      </c>
      <c r="H1421">
        <f t="shared" si="90"/>
        <v>1</v>
      </c>
      <c r="J1421" t="str">
        <f t="shared" si="91"/>
        <v>105477.089,17505.228</v>
      </c>
      <c r="K1421" t="str">
        <f t="shared" si="92"/>
        <v>point 105477.089,17505.228</v>
      </c>
    </row>
    <row r="1422" spans="1:11" x14ac:dyDescent="0.2">
      <c r="A1422" t="s">
        <v>2236</v>
      </c>
      <c r="B1422">
        <v>37.5</v>
      </c>
      <c r="C1422">
        <v>17457.227999999999</v>
      </c>
      <c r="D1422">
        <v>105477.08900000001</v>
      </c>
      <c r="E1422" t="s">
        <v>1250</v>
      </c>
      <c r="G1422">
        <f t="shared" si="89"/>
        <v>1</v>
      </c>
      <c r="H1422">
        <f t="shared" si="90"/>
        <v>1</v>
      </c>
      <c r="J1422" t="str">
        <f t="shared" si="91"/>
        <v>105477.089,17457.228</v>
      </c>
      <c r="K1422" t="str">
        <f t="shared" si="92"/>
        <v>point 105477.089,17457.228</v>
      </c>
    </row>
    <row r="1423" spans="1:11" x14ac:dyDescent="0.2">
      <c r="A1423" t="s">
        <v>2237</v>
      </c>
      <c r="B1423">
        <v>46</v>
      </c>
      <c r="C1423">
        <v>17529.227999999999</v>
      </c>
      <c r="D1423">
        <v>105570.58900000001</v>
      </c>
      <c r="E1423" t="s">
        <v>1250</v>
      </c>
      <c r="G1423">
        <f t="shared" si="89"/>
        <v>1</v>
      </c>
      <c r="H1423">
        <f t="shared" si="90"/>
        <v>1</v>
      </c>
      <c r="J1423" t="str">
        <f t="shared" si="91"/>
        <v>105570.589,17529.228</v>
      </c>
      <c r="K1423" t="str">
        <f t="shared" si="92"/>
        <v>point 105570.589,17529.228</v>
      </c>
    </row>
    <row r="1424" spans="1:11" x14ac:dyDescent="0.2">
      <c r="A1424" t="s">
        <v>2238</v>
      </c>
      <c r="B1424">
        <v>50.9</v>
      </c>
      <c r="C1424">
        <v>17409.227999999999</v>
      </c>
      <c r="D1424">
        <v>105477.08900000001</v>
      </c>
      <c r="E1424" t="s">
        <v>1250</v>
      </c>
      <c r="G1424">
        <f t="shared" si="89"/>
        <v>1</v>
      </c>
      <c r="H1424">
        <f t="shared" si="90"/>
        <v>1</v>
      </c>
      <c r="J1424" t="str">
        <f t="shared" si="91"/>
        <v>105477.089,17409.228</v>
      </c>
      <c r="K1424" t="str">
        <f t="shared" si="92"/>
        <v>point 105477.089,17409.228</v>
      </c>
    </row>
    <row r="1425" spans="1:11" x14ac:dyDescent="0.2">
      <c r="A1425" t="s">
        <v>2239</v>
      </c>
      <c r="B1425">
        <v>53.4</v>
      </c>
      <c r="C1425">
        <v>17361.227999999999</v>
      </c>
      <c r="D1425">
        <v>105477.08900000001</v>
      </c>
      <c r="E1425" t="s">
        <v>1250</v>
      </c>
      <c r="G1425">
        <f t="shared" si="89"/>
        <v>1</v>
      </c>
      <c r="H1425">
        <f t="shared" si="90"/>
        <v>1</v>
      </c>
      <c r="J1425" t="str">
        <f t="shared" si="91"/>
        <v>105477.089,17361.228</v>
      </c>
      <c r="K1425" t="str">
        <f t="shared" si="92"/>
        <v>point 105477.089,17361.228</v>
      </c>
    </row>
    <row r="1426" spans="1:11" x14ac:dyDescent="0.2">
      <c r="A1426" t="s">
        <v>2240</v>
      </c>
      <c r="B1426">
        <v>56.3</v>
      </c>
      <c r="C1426">
        <v>17313.227999999999</v>
      </c>
      <c r="D1426">
        <v>105477.08900000001</v>
      </c>
      <c r="E1426" t="s">
        <v>1250</v>
      </c>
      <c r="G1426">
        <f t="shared" si="89"/>
        <v>1</v>
      </c>
      <c r="H1426">
        <f t="shared" si="90"/>
        <v>1</v>
      </c>
      <c r="J1426" t="str">
        <f t="shared" si="91"/>
        <v>105477.089,17313.228</v>
      </c>
      <c r="K1426" t="str">
        <f t="shared" si="92"/>
        <v>point 105477.089,17313.228</v>
      </c>
    </row>
    <row r="1427" spans="1:11" x14ac:dyDescent="0.2">
      <c r="A1427" t="s">
        <v>2241</v>
      </c>
      <c r="B1427">
        <v>58</v>
      </c>
      <c r="C1427">
        <v>17294.187999999998</v>
      </c>
      <c r="D1427">
        <v>105476.24800000001</v>
      </c>
      <c r="E1427" t="s">
        <v>1250</v>
      </c>
      <c r="G1427">
        <f t="shared" si="89"/>
        <v>1</v>
      </c>
      <c r="H1427">
        <f t="shared" si="90"/>
        <v>1</v>
      </c>
      <c r="J1427" t="str">
        <f t="shared" si="91"/>
        <v>105476.248,17294.188</v>
      </c>
      <c r="K1427" t="str">
        <f t="shared" si="92"/>
        <v>point 105476.248,17294.188</v>
      </c>
    </row>
    <row r="1428" spans="1:11" x14ac:dyDescent="0.2">
      <c r="A1428" t="s">
        <v>2242</v>
      </c>
      <c r="B1428">
        <v>46.1</v>
      </c>
      <c r="C1428">
        <v>17562.503000000001</v>
      </c>
      <c r="D1428">
        <v>105451.35</v>
      </c>
      <c r="E1428" t="s">
        <v>1250</v>
      </c>
      <c r="G1428">
        <f t="shared" si="89"/>
        <v>1</v>
      </c>
      <c r="H1428">
        <f t="shared" si="90"/>
        <v>1</v>
      </c>
      <c r="J1428" t="str">
        <f t="shared" si="91"/>
        <v>105451.35,17562.503</v>
      </c>
      <c r="K1428" t="str">
        <f t="shared" si="92"/>
        <v>point 105451.35,17562.503</v>
      </c>
    </row>
    <row r="1429" spans="1:11" x14ac:dyDescent="0.2">
      <c r="A1429" t="s">
        <v>2243</v>
      </c>
      <c r="B1429">
        <v>50.4</v>
      </c>
      <c r="C1429">
        <v>17294.061000000002</v>
      </c>
      <c r="D1429">
        <v>105452.89</v>
      </c>
      <c r="E1429" t="s">
        <v>1250</v>
      </c>
      <c r="G1429">
        <f t="shared" si="89"/>
        <v>1</v>
      </c>
      <c r="H1429">
        <f t="shared" si="90"/>
        <v>1</v>
      </c>
      <c r="J1429" t="str">
        <f t="shared" si="91"/>
        <v>105452.89,17294.061</v>
      </c>
      <c r="K1429" t="str">
        <f t="shared" si="92"/>
        <v>point 105452.89,17294.061</v>
      </c>
    </row>
    <row r="1430" spans="1:11" x14ac:dyDescent="0.2">
      <c r="A1430" t="s">
        <v>2244</v>
      </c>
      <c r="B1430">
        <v>48.9</v>
      </c>
      <c r="C1430">
        <v>17562.623</v>
      </c>
      <c r="D1430">
        <v>105426.614</v>
      </c>
      <c r="E1430" t="s">
        <v>1250</v>
      </c>
      <c r="G1430">
        <f t="shared" si="89"/>
        <v>1</v>
      </c>
      <c r="H1430">
        <f t="shared" si="90"/>
        <v>1</v>
      </c>
      <c r="J1430" t="str">
        <f t="shared" si="91"/>
        <v>105426.614,17562.623</v>
      </c>
      <c r="K1430" t="str">
        <f t="shared" si="92"/>
        <v>point 105426.614,17562.623</v>
      </c>
    </row>
    <row r="1431" spans="1:11" x14ac:dyDescent="0.2">
      <c r="A1431" t="s">
        <v>2245</v>
      </c>
      <c r="B1431">
        <v>48.6</v>
      </c>
      <c r="C1431">
        <v>17529.227999999999</v>
      </c>
      <c r="D1431">
        <v>105429.08900000001</v>
      </c>
      <c r="E1431" t="s">
        <v>1250</v>
      </c>
      <c r="G1431">
        <f t="shared" si="89"/>
        <v>1</v>
      </c>
      <c r="H1431">
        <f t="shared" si="90"/>
        <v>1</v>
      </c>
      <c r="J1431" t="str">
        <f t="shared" si="91"/>
        <v>105429.089,17529.228</v>
      </c>
      <c r="K1431" t="str">
        <f t="shared" si="92"/>
        <v>point 105429.089,17529.228</v>
      </c>
    </row>
    <row r="1432" spans="1:11" x14ac:dyDescent="0.2">
      <c r="A1432" t="s">
        <v>2246</v>
      </c>
      <c r="B1432">
        <v>39.799999999999997</v>
      </c>
      <c r="C1432">
        <v>17505.227999999999</v>
      </c>
      <c r="D1432">
        <v>105429.08900000001</v>
      </c>
      <c r="E1432" t="s">
        <v>1250</v>
      </c>
      <c r="G1432">
        <f t="shared" si="89"/>
        <v>1</v>
      </c>
      <c r="H1432">
        <f t="shared" si="90"/>
        <v>1</v>
      </c>
      <c r="J1432" t="str">
        <f t="shared" si="91"/>
        <v>105429.089,17505.228</v>
      </c>
      <c r="K1432" t="str">
        <f t="shared" si="92"/>
        <v>point 105429.089,17505.228</v>
      </c>
    </row>
    <row r="1433" spans="1:11" x14ac:dyDescent="0.2">
      <c r="A1433" t="s">
        <v>2247</v>
      </c>
      <c r="B1433">
        <v>31.8</v>
      </c>
      <c r="C1433">
        <v>17457.227999999999</v>
      </c>
      <c r="D1433">
        <v>105429.08900000001</v>
      </c>
      <c r="E1433" t="s">
        <v>1250</v>
      </c>
      <c r="G1433">
        <f t="shared" si="89"/>
        <v>1</v>
      </c>
      <c r="H1433">
        <f t="shared" si="90"/>
        <v>1</v>
      </c>
      <c r="J1433" t="str">
        <f t="shared" si="91"/>
        <v>105429.089,17457.228</v>
      </c>
      <c r="K1433" t="str">
        <f t="shared" si="92"/>
        <v>point 105429.089,17457.228</v>
      </c>
    </row>
    <row r="1434" spans="1:11" x14ac:dyDescent="0.2">
      <c r="A1434" t="s">
        <v>2248</v>
      </c>
      <c r="B1434">
        <v>41.6</v>
      </c>
      <c r="C1434">
        <v>17505.227999999999</v>
      </c>
      <c r="D1434">
        <v>105570.58900000001</v>
      </c>
      <c r="E1434" t="s">
        <v>1250</v>
      </c>
      <c r="G1434">
        <f t="shared" si="89"/>
        <v>1</v>
      </c>
      <c r="H1434">
        <f t="shared" si="90"/>
        <v>1</v>
      </c>
      <c r="J1434" t="str">
        <f t="shared" si="91"/>
        <v>105570.589,17505.228</v>
      </c>
      <c r="K1434" t="str">
        <f t="shared" si="92"/>
        <v>point 105570.589,17505.228</v>
      </c>
    </row>
    <row r="1435" spans="1:11" x14ac:dyDescent="0.2">
      <c r="A1435" t="s">
        <v>2249</v>
      </c>
      <c r="B1435">
        <v>49</v>
      </c>
      <c r="C1435">
        <v>17409.227999999999</v>
      </c>
      <c r="D1435">
        <v>105429.08900000001</v>
      </c>
      <c r="E1435" t="s">
        <v>1250</v>
      </c>
      <c r="G1435">
        <f t="shared" si="89"/>
        <v>1</v>
      </c>
      <c r="H1435">
        <f t="shared" si="90"/>
        <v>1</v>
      </c>
      <c r="J1435" t="str">
        <f t="shared" si="91"/>
        <v>105429.089,17409.228</v>
      </c>
      <c r="K1435" t="str">
        <f t="shared" si="92"/>
        <v>point 105429.089,17409.228</v>
      </c>
    </row>
    <row r="1436" spans="1:11" x14ac:dyDescent="0.2">
      <c r="A1436" t="s">
        <v>2250</v>
      </c>
      <c r="B1436">
        <v>56.8</v>
      </c>
      <c r="C1436">
        <v>17361.227999999999</v>
      </c>
      <c r="D1436">
        <v>105429.08900000001</v>
      </c>
      <c r="E1436" t="s">
        <v>1250</v>
      </c>
      <c r="G1436">
        <f t="shared" si="89"/>
        <v>1</v>
      </c>
      <c r="H1436">
        <f t="shared" si="90"/>
        <v>1</v>
      </c>
      <c r="J1436" t="str">
        <f t="shared" si="91"/>
        <v>105429.089,17361.228</v>
      </c>
      <c r="K1436" t="str">
        <f t="shared" si="92"/>
        <v>point 105429.089,17361.228</v>
      </c>
    </row>
    <row r="1437" spans="1:11" x14ac:dyDescent="0.2">
      <c r="A1437" t="s">
        <v>2251</v>
      </c>
      <c r="B1437">
        <v>50.3</v>
      </c>
      <c r="C1437">
        <v>17313.227999999999</v>
      </c>
      <c r="D1437">
        <v>105429.08900000001</v>
      </c>
      <c r="E1437" t="s">
        <v>1250</v>
      </c>
      <c r="G1437">
        <f t="shared" si="89"/>
        <v>1</v>
      </c>
      <c r="H1437">
        <f t="shared" si="90"/>
        <v>1</v>
      </c>
      <c r="J1437" t="str">
        <f t="shared" si="91"/>
        <v>105429.089,17313.228</v>
      </c>
      <c r="K1437" t="str">
        <f t="shared" si="92"/>
        <v>point 105429.089,17313.228</v>
      </c>
    </row>
    <row r="1438" spans="1:11" x14ac:dyDescent="0.2">
      <c r="A1438" t="s">
        <v>2252</v>
      </c>
      <c r="B1438">
        <v>48.1</v>
      </c>
      <c r="C1438">
        <v>17294.109</v>
      </c>
      <c r="D1438">
        <v>105429.298</v>
      </c>
      <c r="E1438" t="s">
        <v>1250</v>
      </c>
      <c r="G1438">
        <f t="shared" si="89"/>
        <v>1</v>
      </c>
      <c r="H1438">
        <f t="shared" si="90"/>
        <v>1</v>
      </c>
      <c r="J1438" t="str">
        <f t="shared" si="91"/>
        <v>105429.298,17294.109</v>
      </c>
      <c r="K1438" t="str">
        <f t="shared" si="92"/>
        <v>point 105429.298,17294.109</v>
      </c>
    </row>
    <row r="1439" spans="1:11" x14ac:dyDescent="0.2">
      <c r="A1439" t="s">
        <v>2253</v>
      </c>
      <c r="B1439">
        <v>51</v>
      </c>
      <c r="C1439">
        <v>17562.385999999999</v>
      </c>
      <c r="D1439">
        <v>105403.41499999999</v>
      </c>
      <c r="E1439" t="s">
        <v>1250</v>
      </c>
      <c r="G1439">
        <f t="shared" si="89"/>
        <v>1</v>
      </c>
      <c r="H1439">
        <f t="shared" si="90"/>
        <v>1</v>
      </c>
      <c r="J1439" t="str">
        <f t="shared" si="91"/>
        <v>105403.415,17562.386</v>
      </c>
      <c r="K1439" t="str">
        <f t="shared" si="92"/>
        <v>point 105403.415,17562.386</v>
      </c>
    </row>
    <row r="1440" spans="1:11" x14ac:dyDescent="0.2">
      <c r="A1440" t="s">
        <v>2254</v>
      </c>
      <c r="B1440">
        <v>51.4</v>
      </c>
      <c r="C1440">
        <v>17293.631000000001</v>
      </c>
      <c r="D1440">
        <v>105406.545</v>
      </c>
      <c r="E1440" t="s">
        <v>1250</v>
      </c>
      <c r="G1440">
        <f t="shared" si="89"/>
        <v>1</v>
      </c>
      <c r="H1440">
        <f t="shared" si="90"/>
        <v>1</v>
      </c>
      <c r="J1440" t="str">
        <f t="shared" si="91"/>
        <v>105406.545,17293.631</v>
      </c>
      <c r="K1440" t="str">
        <f t="shared" si="92"/>
        <v>point 105406.545,17293.631</v>
      </c>
    </row>
    <row r="1441" spans="1:11" x14ac:dyDescent="0.2">
      <c r="A1441" t="s">
        <v>2255</v>
      </c>
      <c r="B1441">
        <v>51.6</v>
      </c>
      <c r="C1441">
        <v>17562.379000000001</v>
      </c>
      <c r="D1441">
        <v>105382.383</v>
      </c>
      <c r="E1441" t="s">
        <v>1250</v>
      </c>
      <c r="G1441">
        <f t="shared" si="89"/>
        <v>1</v>
      </c>
      <c r="H1441">
        <f t="shared" si="90"/>
        <v>1</v>
      </c>
      <c r="J1441" t="str">
        <f t="shared" si="91"/>
        <v>105382.383,17562.379</v>
      </c>
      <c r="K1441" t="str">
        <f t="shared" si="92"/>
        <v>point 105382.383,17562.379</v>
      </c>
    </row>
    <row r="1442" spans="1:11" x14ac:dyDescent="0.2">
      <c r="A1442" t="s">
        <v>2256</v>
      </c>
      <c r="B1442">
        <v>42.5</v>
      </c>
      <c r="C1442">
        <v>17553.227999999999</v>
      </c>
      <c r="D1442">
        <v>105381.428</v>
      </c>
      <c r="E1442" t="s">
        <v>1250</v>
      </c>
      <c r="G1442">
        <f t="shared" si="89"/>
        <v>1</v>
      </c>
      <c r="H1442">
        <f t="shared" si="90"/>
        <v>1</v>
      </c>
      <c r="J1442" t="str">
        <f t="shared" si="91"/>
        <v>105381.428,17553.228</v>
      </c>
      <c r="K1442" t="str">
        <f t="shared" si="92"/>
        <v>point 105381.428,17553.228</v>
      </c>
    </row>
    <row r="1443" spans="1:11" x14ac:dyDescent="0.2">
      <c r="A1443" t="s">
        <v>2257</v>
      </c>
      <c r="B1443">
        <v>41.1</v>
      </c>
      <c r="C1443">
        <v>17529.227999999999</v>
      </c>
      <c r="D1443">
        <v>105381.428</v>
      </c>
      <c r="E1443" t="s">
        <v>1250</v>
      </c>
      <c r="G1443">
        <f t="shared" si="89"/>
        <v>1</v>
      </c>
      <c r="H1443">
        <f t="shared" si="90"/>
        <v>1</v>
      </c>
      <c r="J1443" t="str">
        <f t="shared" si="91"/>
        <v>105381.428,17529.228</v>
      </c>
      <c r="K1443" t="str">
        <f t="shared" si="92"/>
        <v>point 105381.428,17529.228</v>
      </c>
    </row>
    <row r="1444" spans="1:11" x14ac:dyDescent="0.2">
      <c r="A1444" t="s">
        <v>2258</v>
      </c>
      <c r="B1444">
        <v>39.700000000000003</v>
      </c>
      <c r="C1444">
        <v>17505.227999999999</v>
      </c>
      <c r="D1444">
        <v>105381.428</v>
      </c>
      <c r="E1444" t="s">
        <v>1250</v>
      </c>
      <c r="G1444">
        <f t="shared" si="89"/>
        <v>1</v>
      </c>
      <c r="H1444">
        <f t="shared" si="90"/>
        <v>1</v>
      </c>
      <c r="J1444" t="str">
        <f t="shared" si="91"/>
        <v>105381.428,17505.228</v>
      </c>
      <c r="K1444" t="str">
        <f t="shared" si="92"/>
        <v>point 105381.428,17505.228</v>
      </c>
    </row>
    <row r="1445" spans="1:11" x14ac:dyDescent="0.2">
      <c r="A1445" t="s">
        <v>2259</v>
      </c>
      <c r="B1445">
        <v>43.7</v>
      </c>
      <c r="C1445">
        <v>17481.227999999999</v>
      </c>
      <c r="D1445">
        <v>105570.58900000001</v>
      </c>
      <c r="E1445" t="s">
        <v>1250</v>
      </c>
      <c r="G1445">
        <f t="shared" si="89"/>
        <v>1</v>
      </c>
      <c r="H1445">
        <f t="shared" si="90"/>
        <v>1</v>
      </c>
      <c r="J1445" t="str">
        <f t="shared" si="91"/>
        <v>105570.589,17481.228</v>
      </c>
      <c r="K1445" t="str">
        <f t="shared" si="92"/>
        <v>point 105570.589,17481.228</v>
      </c>
    </row>
    <row r="1446" spans="1:11" x14ac:dyDescent="0.2">
      <c r="A1446" t="s">
        <v>2260</v>
      </c>
      <c r="B1446">
        <v>36.799999999999997</v>
      </c>
      <c r="C1446">
        <v>17481.227999999999</v>
      </c>
      <c r="D1446">
        <v>105381.428</v>
      </c>
      <c r="E1446" t="s">
        <v>1250</v>
      </c>
      <c r="G1446">
        <f t="shared" si="89"/>
        <v>1</v>
      </c>
      <c r="H1446">
        <f t="shared" si="90"/>
        <v>1</v>
      </c>
      <c r="J1446" t="str">
        <f t="shared" si="91"/>
        <v>105381.428,17481.228</v>
      </c>
      <c r="K1446" t="str">
        <f t="shared" si="92"/>
        <v>point 105381.428,17481.228</v>
      </c>
    </row>
    <row r="1447" spans="1:11" x14ac:dyDescent="0.2">
      <c r="A1447" t="s">
        <v>2261</v>
      </c>
      <c r="B1447">
        <v>44</v>
      </c>
      <c r="C1447">
        <v>17457.227999999999</v>
      </c>
      <c r="D1447">
        <v>105381.428</v>
      </c>
      <c r="E1447" t="s">
        <v>1250</v>
      </c>
      <c r="G1447">
        <f t="shared" si="89"/>
        <v>1</v>
      </c>
      <c r="H1447">
        <f t="shared" si="90"/>
        <v>1</v>
      </c>
      <c r="J1447" t="str">
        <f t="shared" si="91"/>
        <v>105381.428,17457.228</v>
      </c>
      <c r="K1447" t="str">
        <f t="shared" si="92"/>
        <v>point 105381.428,17457.228</v>
      </c>
    </row>
    <row r="1448" spans="1:11" x14ac:dyDescent="0.2">
      <c r="A1448" t="s">
        <v>2262</v>
      </c>
      <c r="B1448">
        <v>49.8</v>
      </c>
      <c r="C1448">
        <v>17433.227999999999</v>
      </c>
      <c r="D1448">
        <v>105381.428</v>
      </c>
      <c r="E1448" t="s">
        <v>1250</v>
      </c>
      <c r="G1448">
        <f t="shared" si="89"/>
        <v>1</v>
      </c>
      <c r="H1448">
        <f t="shared" si="90"/>
        <v>1</v>
      </c>
      <c r="J1448" t="str">
        <f t="shared" si="91"/>
        <v>105381.428,17433.228</v>
      </c>
      <c r="K1448" t="str">
        <f t="shared" si="92"/>
        <v>point 105381.428,17433.228</v>
      </c>
    </row>
    <row r="1449" spans="1:11" x14ac:dyDescent="0.2">
      <c r="A1449" t="s">
        <v>2263</v>
      </c>
      <c r="B1449">
        <v>48.4</v>
      </c>
      <c r="C1449">
        <v>17409.227999999999</v>
      </c>
      <c r="D1449">
        <v>105381.428</v>
      </c>
      <c r="E1449" t="s">
        <v>1250</v>
      </c>
      <c r="G1449">
        <f t="shared" si="89"/>
        <v>1</v>
      </c>
      <c r="H1449">
        <f t="shared" si="90"/>
        <v>1</v>
      </c>
      <c r="J1449" t="str">
        <f t="shared" si="91"/>
        <v>105381.428,17409.228</v>
      </c>
      <c r="K1449" t="str">
        <f t="shared" si="92"/>
        <v>point 105381.428,17409.228</v>
      </c>
    </row>
    <row r="1450" spans="1:11" x14ac:dyDescent="0.2">
      <c r="A1450" t="s">
        <v>2264</v>
      </c>
      <c r="B1450">
        <v>50.6</v>
      </c>
      <c r="C1450">
        <v>17385.227999999999</v>
      </c>
      <c r="D1450">
        <v>105381.428</v>
      </c>
      <c r="E1450" t="s">
        <v>1250</v>
      </c>
      <c r="G1450">
        <f t="shared" si="89"/>
        <v>1</v>
      </c>
      <c r="H1450">
        <f t="shared" si="90"/>
        <v>1</v>
      </c>
      <c r="J1450" t="str">
        <f t="shared" si="91"/>
        <v>105381.428,17385.228</v>
      </c>
      <c r="K1450" t="str">
        <f t="shared" si="92"/>
        <v>point 105381.428,17385.228</v>
      </c>
    </row>
    <row r="1451" spans="1:11" x14ac:dyDescent="0.2">
      <c r="A1451" t="s">
        <v>2265</v>
      </c>
      <c r="B1451">
        <v>54.1</v>
      </c>
      <c r="C1451">
        <v>17361.227999999999</v>
      </c>
      <c r="D1451">
        <v>105381.428</v>
      </c>
      <c r="E1451" t="s">
        <v>1250</v>
      </c>
      <c r="G1451">
        <f t="shared" si="89"/>
        <v>1</v>
      </c>
      <c r="H1451">
        <f t="shared" si="90"/>
        <v>1</v>
      </c>
      <c r="J1451" t="str">
        <f t="shared" si="91"/>
        <v>105381.428,17361.228</v>
      </c>
      <c r="K1451" t="str">
        <f t="shared" si="92"/>
        <v>point 105381.428,17361.228</v>
      </c>
    </row>
    <row r="1452" spans="1:11" x14ac:dyDescent="0.2">
      <c r="A1452" t="s">
        <v>2266</v>
      </c>
      <c r="B1452">
        <v>50</v>
      </c>
      <c r="C1452">
        <v>17337.227999999999</v>
      </c>
      <c r="D1452">
        <v>105381.428</v>
      </c>
      <c r="E1452" t="s">
        <v>1250</v>
      </c>
      <c r="G1452">
        <f t="shared" si="89"/>
        <v>1</v>
      </c>
      <c r="H1452">
        <f t="shared" si="90"/>
        <v>1</v>
      </c>
      <c r="J1452" t="str">
        <f t="shared" si="91"/>
        <v>105381.428,17337.228</v>
      </c>
      <c r="K1452" t="str">
        <f t="shared" si="92"/>
        <v>point 105381.428,17337.228</v>
      </c>
    </row>
    <row r="1453" spans="1:11" x14ac:dyDescent="0.2">
      <c r="A1453" t="s">
        <v>2267</v>
      </c>
      <c r="B1453">
        <v>71</v>
      </c>
      <c r="C1453">
        <v>17313.227999999999</v>
      </c>
      <c r="D1453">
        <v>105381.428</v>
      </c>
      <c r="E1453" t="s">
        <v>1250</v>
      </c>
      <c r="G1453">
        <f t="shared" si="89"/>
        <v>1</v>
      </c>
      <c r="H1453">
        <f t="shared" si="90"/>
        <v>1</v>
      </c>
      <c r="J1453" t="str">
        <f t="shared" si="91"/>
        <v>105381.428,17313.228</v>
      </c>
      <c r="K1453" t="str">
        <f t="shared" si="92"/>
        <v>point 105381.428,17313.228</v>
      </c>
    </row>
    <row r="1454" spans="1:11" x14ac:dyDescent="0.2">
      <c r="A1454" t="s">
        <v>2268</v>
      </c>
      <c r="B1454">
        <v>63.5</v>
      </c>
      <c r="C1454">
        <v>17294.006000000001</v>
      </c>
      <c r="D1454">
        <v>105381.394</v>
      </c>
      <c r="E1454" t="s">
        <v>1250</v>
      </c>
      <c r="G1454">
        <f t="shared" si="89"/>
        <v>1</v>
      </c>
      <c r="H1454">
        <f t="shared" si="90"/>
        <v>1</v>
      </c>
      <c r="J1454" t="str">
        <f t="shared" si="91"/>
        <v>105381.394,17294.006</v>
      </c>
      <c r="K1454" t="str">
        <f t="shared" si="92"/>
        <v>point 105381.394,17294.006</v>
      </c>
    </row>
    <row r="1455" spans="1:11" x14ac:dyDescent="0.2">
      <c r="A1455" t="s">
        <v>2269</v>
      </c>
      <c r="B1455">
        <v>51.2</v>
      </c>
      <c r="C1455">
        <v>17457.227999999999</v>
      </c>
      <c r="D1455">
        <v>105570.58900000001</v>
      </c>
      <c r="E1455" t="s">
        <v>1250</v>
      </c>
      <c r="G1455">
        <f t="shared" si="89"/>
        <v>1</v>
      </c>
      <c r="H1455">
        <f t="shared" si="90"/>
        <v>1</v>
      </c>
      <c r="J1455" t="str">
        <f t="shared" si="91"/>
        <v>105570.589,17457.228</v>
      </c>
      <c r="K1455" t="str">
        <f t="shared" si="92"/>
        <v>point 105570.589,17457.228</v>
      </c>
    </row>
    <row r="1456" spans="1:11" x14ac:dyDescent="0.2">
      <c r="A1456" t="s">
        <v>2270</v>
      </c>
      <c r="B1456">
        <v>51</v>
      </c>
      <c r="C1456">
        <v>17433.227999999999</v>
      </c>
      <c r="D1456">
        <v>105570.58900000001</v>
      </c>
      <c r="E1456" t="s">
        <v>1250</v>
      </c>
      <c r="G1456">
        <f t="shared" si="89"/>
        <v>1</v>
      </c>
      <c r="H1456">
        <f t="shared" si="90"/>
        <v>1</v>
      </c>
      <c r="J1456" t="str">
        <f t="shared" si="91"/>
        <v>105570.589,17433.228</v>
      </c>
      <c r="K1456" t="str">
        <f t="shared" si="92"/>
        <v>point 105570.589,17433.228</v>
      </c>
    </row>
    <row r="1457" spans="1:11" x14ac:dyDescent="0.2">
      <c r="A1457" t="s">
        <v>2271</v>
      </c>
      <c r="B1457">
        <v>62.3</v>
      </c>
      <c r="C1457">
        <v>17409.227999999999</v>
      </c>
      <c r="D1457">
        <v>105570.58900000001</v>
      </c>
      <c r="E1457" t="s">
        <v>1250</v>
      </c>
      <c r="G1457">
        <f t="shared" si="89"/>
        <v>1</v>
      </c>
      <c r="H1457">
        <f t="shared" si="90"/>
        <v>1</v>
      </c>
      <c r="J1457" t="str">
        <f t="shared" si="91"/>
        <v>105570.589,17409.228</v>
      </c>
      <c r="K1457" t="str">
        <f t="shared" si="92"/>
        <v>point 105570.589,17409.228</v>
      </c>
    </row>
    <row r="1458" spans="1:11" x14ac:dyDescent="0.2">
      <c r="A1458" t="s">
        <v>2272</v>
      </c>
      <c r="B1458">
        <v>51</v>
      </c>
      <c r="C1458">
        <v>17385.227999999999</v>
      </c>
      <c r="D1458">
        <v>105570.58900000001</v>
      </c>
      <c r="E1458" t="s">
        <v>1250</v>
      </c>
      <c r="G1458">
        <f t="shared" si="89"/>
        <v>1</v>
      </c>
      <c r="H1458">
        <f t="shared" si="90"/>
        <v>1</v>
      </c>
      <c r="J1458" t="str">
        <f t="shared" si="91"/>
        <v>105570.589,17385.228</v>
      </c>
      <c r="K1458" t="str">
        <f t="shared" si="92"/>
        <v>point 105570.589,17385.228</v>
      </c>
    </row>
    <row r="1459" spans="1:11" x14ac:dyDescent="0.2">
      <c r="A1459" t="s">
        <v>1289</v>
      </c>
      <c r="B1459">
        <v>50.8</v>
      </c>
      <c r="C1459">
        <v>17549.723000000002</v>
      </c>
      <c r="D1459">
        <v>105459.66099999999</v>
      </c>
      <c r="E1459" t="s">
        <v>1252</v>
      </c>
      <c r="G1459">
        <f t="shared" si="89"/>
        <v>1</v>
      </c>
      <c r="H1459">
        <f t="shared" si="90"/>
        <v>1</v>
      </c>
      <c r="J1459" t="str">
        <f t="shared" si="91"/>
        <v>105459.661,17549.723</v>
      </c>
      <c r="K1459" t="str">
        <f t="shared" si="92"/>
        <v>point 105459.661,17549.723</v>
      </c>
    </row>
    <row r="1460" spans="1:11" x14ac:dyDescent="0.2">
      <c r="A1460" t="s">
        <v>1290</v>
      </c>
      <c r="B1460">
        <v>52.7</v>
      </c>
      <c r="C1460">
        <v>17537.553</v>
      </c>
      <c r="D1460">
        <v>105482.844</v>
      </c>
      <c r="E1460" t="s">
        <v>1252</v>
      </c>
      <c r="G1460">
        <f t="shared" si="89"/>
        <v>1</v>
      </c>
      <c r="H1460">
        <f t="shared" si="90"/>
        <v>1</v>
      </c>
      <c r="J1460" t="str">
        <f t="shared" si="91"/>
        <v>105482.844,17537.553</v>
      </c>
      <c r="K1460" t="str">
        <f t="shared" si="92"/>
        <v>point 105482.844,17537.553</v>
      </c>
    </row>
    <row r="1461" spans="1:11" x14ac:dyDescent="0.2">
      <c r="A1461" t="s">
        <v>1291</v>
      </c>
      <c r="B1461">
        <v>51.75</v>
      </c>
      <c r="C1461">
        <v>17537.531999999999</v>
      </c>
      <c r="D1461">
        <v>105492.91800000001</v>
      </c>
      <c r="E1461" t="s">
        <v>1252</v>
      </c>
      <c r="G1461">
        <f t="shared" si="89"/>
        <v>1</v>
      </c>
      <c r="H1461">
        <f t="shared" si="90"/>
        <v>1</v>
      </c>
      <c r="J1461" t="str">
        <f t="shared" si="91"/>
        <v>105492.918,17537.532</v>
      </c>
      <c r="K1461" t="str">
        <f t="shared" si="92"/>
        <v>point 105492.918,17537.532</v>
      </c>
    </row>
    <row r="1462" spans="1:11" x14ac:dyDescent="0.2">
      <c r="A1462" t="s">
        <v>1292</v>
      </c>
      <c r="B1462">
        <v>54.2</v>
      </c>
      <c r="C1462">
        <v>17537.992999999999</v>
      </c>
      <c r="D1462">
        <v>105501.701</v>
      </c>
      <c r="E1462" t="s">
        <v>1252</v>
      </c>
      <c r="G1462">
        <f t="shared" si="89"/>
        <v>1</v>
      </c>
      <c r="H1462">
        <f t="shared" si="90"/>
        <v>1</v>
      </c>
      <c r="J1462" t="str">
        <f t="shared" si="91"/>
        <v>105501.701,17537.993</v>
      </c>
      <c r="K1462" t="str">
        <f t="shared" si="92"/>
        <v>point 105501.701,17537.993</v>
      </c>
    </row>
    <row r="1463" spans="1:11" x14ac:dyDescent="0.2">
      <c r="A1463" t="s">
        <v>1293</v>
      </c>
      <c r="B1463">
        <v>43.59</v>
      </c>
      <c r="C1463">
        <v>17530.385999999999</v>
      </c>
      <c r="D1463">
        <v>105501.594</v>
      </c>
      <c r="E1463" t="s">
        <v>1252</v>
      </c>
      <c r="G1463">
        <f t="shared" si="89"/>
        <v>1</v>
      </c>
      <c r="H1463">
        <f t="shared" si="90"/>
        <v>1</v>
      </c>
      <c r="J1463" t="str">
        <f t="shared" si="91"/>
        <v>105501.594,17530.386</v>
      </c>
      <c r="K1463" t="str">
        <f t="shared" si="92"/>
        <v>point 105501.594,17530.386</v>
      </c>
    </row>
    <row r="1464" spans="1:11" x14ac:dyDescent="0.2">
      <c r="A1464" t="s">
        <v>1294</v>
      </c>
      <c r="B1464">
        <v>39.200000000000003</v>
      </c>
      <c r="C1464">
        <v>17524.314999999999</v>
      </c>
      <c r="D1464">
        <v>105500.698</v>
      </c>
      <c r="E1464" t="s">
        <v>1252</v>
      </c>
      <c r="G1464">
        <f t="shared" si="89"/>
        <v>1</v>
      </c>
      <c r="H1464">
        <f t="shared" si="90"/>
        <v>1</v>
      </c>
      <c r="J1464" t="str">
        <f t="shared" si="91"/>
        <v>105500.698,17524.315</v>
      </c>
      <c r="K1464" t="str">
        <f t="shared" si="92"/>
        <v>point 105500.698,17524.315</v>
      </c>
    </row>
    <row r="1465" spans="1:11" x14ac:dyDescent="0.2">
      <c r="A1465" t="s">
        <v>1295</v>
      </c>
      <c r="B1465">
        <v>35.15</v>
      </c>
      <c r="C1465">
        <v>17517.666000000001</v>
      </c>
      <c r="D1465">
        <v>105501.454</v>
      </c>
      <c r="E1465" t="s">
        <v>1252</v>
      </c>
      <c r="G1465">
        <f t="shared" si="89"/>
        <v>1</v>
      </c>
      <c r="H1465">
        <f t="shared" si="90"/>
        <v>1</v>
      </c>
      <c r="J1465" t="str">
        <f t="shared" si="91"/>
        <v>105501.454,17517.666</v>
      </c>
      <c r="K1465" t="str">
        <f t="shared" si="92"/>
        <v>point 105501.454,17517.666</v>
      </c>
    </row>
    <row r="1466" spans="1:11" x14ac:dyDescent="0.2">
      <c r="A1466" t="s">
        <v>1296</v>
      </c>
      <c r="B1466">
        <v>36.700000000000003</v>
      </c>
      <c r="C1466">
        <v>17521.562000000002</v>
      </c>
      <c r="D1466">
        <v>105491.72900000001</v>
      </c>
      <c r="E1466" t="s">
        <v>1252</v>
      </c>
      <c r="G1466">
        <f t="shared" si="89"/>
        <v>1</v>
      </c>
      <c r="H1466">
        <f t="shared" si="90"/>
        <v>1</v>
      </c>
      <c r="J1466" t="str">
        <f t="shared" si="91"/>
        <v>105491.729,17521.562</v>
      </c>
      <c r="K1466" t="str">
        <f t="shared" si="92"/>
        <v>point 105491.729,17521.562</v>
      </c>
    </row>
    <row r="1467" spans="1:11" x14ac:dyDescent="0.2">
      <c r="A1467" t="s">
        <v>1297</v>
      </c>
      <c r="B1467">
        <v>30.8</v>
      </c>
      <c r="C1467">
        <v>17518.718000000001</v>
      </c>
      <c r="D1467">
        <v>105483.791</v>
      </c>
      <c r="E1467" t="s">
        <v>1252</v>
      </c>
      <c r="G1467">
        <f t="shared" si="89"/>
        <v>1</v>
      </c>
      <c r="H1467">
        <f t="shared" si="90"/>
        <v>1</v>
      </c>
      <c r="J1467" t="str">
        <f t="shared" si="91"/>
        <v>105483.791,17518.718</v>
      </c>
      <c r="K1467" t="str">
        <f t="shared" si="92"/>
        <v>point 105483.791,17518.718</v>
      </c>
    </row>
    <row r="1468" spans="1:11" x14ac:dyDescent="0.2">
      <c r="A1468" t="s">
        <v>1298</v>
      </c>
      <c r="B1468">
        <v>31.1</v>
      </c>
      <c r="C1468">
        <v>17517.737000000001</v>
      </c>
      <c r="D1468">
        <v>105474.86199999999</v>
      </c>
      <c r="E1468" t="s">
        <v>1252</v>
      </c>
      <c r="G1468">
        <f t="shared" si="89"/>
        <v>1</v>
      </c>
      <c r="H1468">
        <f t="shared" si="90"/>
        <v>1</v>
      </c>
      <c r="J1468" t="str">
        <f t="shared" si="91"/>
        <v>105474.862,17517.737</v>
      </c>
      <c r="K1468" t="str">
        <f t="shared" si="92"/>
        <v>point 105474.862,17517.737</v>
      </c>
    </row>
    <row r="1469" spans="1:11" x14ac:dyDescent="0.2">
      <c r="A1469" t="s">
        <v>1299</v>
      </c>
      <c r="B1469">
        <v>33.700000000000003</v>
      </c>
      <c r="C1469">
        <v>17524.134999999998</v>
      </c>
      <c r="D1469">
        <v>105474.97199999999</v>
      </c>
      <c r="E1469" t="s">
        <v>1252</v>
      </c>
      <c r="G1469">
        <f t="shared" si="89"/>
        <v>1</v>
      </c>
      <c r="H1469">
        <f t="shared" si="90"/>
        <v>1</v>
      </c>
      <c r="J1469" t="str">
        <f t="shared" si="91"/>
        <v>105474.972,17524.135</v>
      </c>
      <c r="K1469" t="str">
        <f t="shared" si="92"/>
        <v>point 105474.972,17524.135</v>
      </c>
    </row>
    <row r="1470" spans="1:11" x14ac:dyDescent="0.2">
      <c r="A1470" t="s">
        <v>1300</v>
      </c>
      <c r="B1470">
        <v>48.06</v>
      </c>
      <c r="C1470">
        <v>17555.864000000001</v>
      </c>
      <c r="D1470">
        <v>105464.588</v>
      </c>
      <c r="E1470" t="s">
        <v>1252</v>
      </c>
      <c r="G1470">
        <f t="shared" si="89"/>
        <v>1</v>
      </c>
      <c r="H1470">
        <f t="shared" si="90"/>
        <v>1</v>
      </c>
      <c r="J1470" t="str">
        <f t="shared" si="91"/>
        <v>105464.588,17555.864</v>
      </c>
      <c r="K1470" t="str">
        <f t="shared" si="92"/>
        <v>point 105464.588,17555.864</v>
      </c>
    </row>
    <row r="1471" spans="1:11" x14ac:dyDescent="0.2">
      <c r="A1471" t="s">
        <v>1301</v>
      </c>
      <c r="B1471">
        <v>39.799999999999997</v>
      </c>
      <c r="C1471">
        <v>17524.391</v>
      </c>
      <c r="D1471">
        <v>105482.89200000001</v>
      </c>
      <c r="E1471" t="s">
        <v>1252</v>
      </c>
      <c r="G1471">
        <f t="shared" si="89"/>
        <v>1</v>
      </c>
      <c r="H1471">
        <f t="shared" si="90"/>
        <v>1</v>
      </c>
      <c r="J1471" t="str">
        <f t="shared" si="91"/>
        <v>105482.892,17524.391</v>
      </c>
      <c r="K1471" t="str">
        <f t="shared" si="92"/>
        <v>point 105482.892,17524.391</v>
      </c>
    </row>
    <row r="1472" spans="1:11" x14ac:dyDescent="0.2">
      <c r="A1472" t="s">
        <v>1302</v>
      </c>
      <c r="B1472">
        <v>45.6</v>
      </c>
      <c r="C1472">
        <v>17530.516</v>
      </c>
      <c r="D1472">
        <v>105482.961</v>
      </c>
      <c r="E1472" t="s">
        <v>1252</v>
      </c>
      <c r="G1472">
        <f t="shared" si="89"/>
        <v>1</v>
      </c>
      <c r="H1472">
        <f t="shared" si="90"/>
        <v>1</v>
      </c>
      <c r="J1472" t="str">
        <f t="shared" si="91"/>
        <v>105482.961,17530.516</v>
      </c>
      <c r="K1472" t="str">
        <f t="shared" si="92"/>
        <v>point 105482.961,17530.516</v>
      </c>
    </row>
    <row r="1473" spans="1:11" x14ac:dyDescent="0.2">
      <c r="A1473" t="s">
        <v>1303</v>
      </c>
      <c r="B1473">
        <v>44.78</v>
      </c>
      <c r="C1473">
        <v>17530.444</v>
      </c>
      <c r="D1473">
        <v>105492.844</v>
      </c>
      <c r="E1473" t="s">
        <v>1252</v>
      </c>
      <c r="G1473">
        <f t="shared" si="89"/>
        <v>1</v>
      </c>
      <c r="H1473">
        <f t="shared" si="90"/>
        <v>1</v>
      </c>
      <c r="J1473" t="str">
        <f t="shared" si="91"/>
        <v>105492.844,17530.444</v>
      </c>
      <c r="K1473" t="str">
        <f t="shared" si="92"/>
        <v>point 105492.844,17530.444</v>
      </c>
    </row>
    <row r="1474" spans="1:11" x14ac:dyDescent="0.2">
      <c r="A1474" t="s">
        <v>1304</v>
      </c>
      <c r="B1474">
        <v>32.9</v>
      </c>
      <c r="C1474">
        <v>17525.001</v>
      </c>
      <c r="D1474">
        <v>105492.758</v>
      </c>
      <c r="E1474" t="s">
        <v>1252</v>
      </c>
      <c r="G1474">
        <f t="shared" ref="G1474:G1537" si="93">COUNTIF($A:$A,A1474)</f>
        <v>1</v>
      </c>
      <c r="H1474">
        <f t="shared" ref="H1474:H1537" si="94">COUNTIFS($C:$C,C1474,$D:$D,D1474)</f>
        <v>1</v>
      </c>
      <c r="J1474" t="str">
        <f t="shared" ref="J1474:J1537" si="95">D1474&amp;","&amp;C1474</f>
        <v>105492.758,17525.001</v>
      </c>
      <c r="K1474" t="str">
        <f t="shared" ref="K1474:K1537" si="96">"point "&amp;J1474</f>
        <v>point 105492.758,17525.001</v>
      </c>
    </row>
    <row r="1475" spans="1:11" x14ac:dyDescent="0.2">
      <c r="A1475" t="s">
        <v>1305</v>
      </c>
      <c r="B1475">
        <v>46.8</v>
      </c>
      <c r="C1475">
        <v>17440.723000000002</v>
      </c>
      <c r="D1475">
        <v>105502.94</v>
      </c>
      <c r="E1475" t="s">
        <v>1252</v>
      </c>
      <c r="G1475">
        <f t="shared" si="93"/>
        <v>1</v>
      </c>
      <c r="H1475">
        <f t="shared" si="94"/>
        <v>1</v>
      </c>
      <c r="J1475" t="str">
        <f t="shared" si="95"/>
        <v>105502.94,17440.723</v>
      </c>
      <c r="K1475" t="str">
        <f t="shared" si="96"/>
        <v>point 105502.94,17440.723</v>
      </c>
    </row>
    <row r="1476" spans="1:11" x14ac:dyDescent="0.2">
      <c r="A1476" t="s">
        <v>1306</v>
      </c>
      <c r="B1476">
        <v>42.96</v>
      </c>
      <c r="C1476">
        <v>17444.312999999998</v>
      </c>
      <c r="D1476">
        <v>105507.469</v>
      </c>
      <c r="E1476" t="s">
        <v>1252</v>
      </c>
      <c r="G1476">
        <f t="shared" si="93"/>
        <v>1</v>
      </c>
      <c r="H1476">
        <f t="shared" si="94"/>
        <v>1</v>
      </c>
      <c r="J1476" t="str">
        <f t="shared" si="95"/>
        <v>105507.469,17444.313</v>
      </c>
      <c r="K1476" t="str">
        <f t="shared" si="96"/>
        <v>point 105507.469,17444.313</v>
      </c>
    </row>
    <row r="1477" spans="1:11" x14ac:dyDescent="0.2">
      <c r="A1477" t="s">
        <v>1307</v>
      </c>
      <c r="B1477">
        <v>56.75</v>
      </c>
      <c r="C1477">
        <v>17444.296999999999</v>
      </c>
      <c r="D1477">
        <v>105546.129</v>
      </c>
      <c r="E1477" t="s">
        <v>1252</v>
      </c>
      <c r="G1477">
        <f t="shared" si="93"/>
        <v>1</v>
      </c>
      <c r="H1477">
        <f t="shared" si="94"/>
        <v>1</v>
      </c>
      <c r="J1477" t="str">
        <f t="shared" si="95"/>
        <v>105546.129,17444.297</v>
      </c>
      <c r="K1477" t="str">
        <f t="shared" si="96"/>
        <v>point 105546.129,17444.297</v>
      </c>
    </row>
    <row r="1478" spans="1:11" x14ac:dyDescent="0.2">
      <c r="A1478" t="s">
        <v>1308</v>
      </c>
      <c r="B1478">
        <v>55.31</v>
      </c>
      <c r="C1478">
        <v>17440.062999999998</v>
      </c>
      <c r="D1478">
        <v>105550.52</v>
      </c>
      <c r="E1478" t="s">
        <v>1252</v>
      </c>
      <c r="G1478">
        <f t="shared" si="93"/>
        <v>1</v>
      </c>
      <c r="H1478">
        <f t="shared" si="94"/>
        <v>1</v>
      </c>
      <c r="J1478" t="str">
        <f t="shared" si="95"/>
        <v>105550.52,17440.063</v>
      </c>
      <c r="K1478" t="str">
        <f t="shared" si="96"/>
        <v>point 105550.52,17440.063</v>
      </c>
    </row>
    <row r="1479" spans="1:11" x14ac:dyDescent="0.2">
      <c r="A1479" t="s">
        <v>1309</v>
      </c>
      <c r="B1479">
        <v>61.5</v>
      </c>
      <c r="C1479">
        <v>17401.59</v>
      </c>
      <c r="D1479">
        <v>105549.47500000001</v>
      </c>
      <c r="E1479" t="s">
        <v>1252</v>
      </c>
      <c r="G1479">
        <f t="shared" si="93"/>
        <v>1</v>
      </c>
      <c r="H1479">
        <f t="shared" si="94"/>
        <v>1</v>
      </c>
      <c r="J1479" t="str">
        <f t="shared" si="95"/>
        <v>105549.475,17401.59</v>
      </c>
      <c r="K1479" t="str">
        <f t="shared" si="96"/>
        <v>point 105549.475,17401.59</v>
      </c>
    </row>
    <row r="1480" spans="1:11" x14ac:dyDescent="0.2">
      <c r="A1480" t="s">
        <v>1310</v>
      </c>
      <c r="B1480">
        <v>54.4</v>
      </c>
      <c r="C1480">
        <v>17396.895</v>
      </c>
      <c r="D1480">
        <v>105546.652</v>
      </c>
      <c r="E1480" t="s">
        <v>1252</v>
      </c>
      <c r="G1480">
        <f t="shared" si="93"/>
        <v>1</v>
      </c>
      <c r="H1480">
        <f t="shared" si="94"/>
        <v>1</v>
      </c>
      <c r="J1480" t="str">
        <f t="shared" si="95"/>
        <v>105546.652,17396.895</v>
      </c>
      <c r="K1480" t="str">
        <f t="shared" si="96"/>
        <v>point 105546.652,17396.895</v>
      </c>
    </row>
    <row r="1481" spans="1:11" x14ac:dyDescent="0.2">
      <c r="A1481" t="s">
        <v>1311</v>
      </c>
      <c r="B1481">
        <v>43.1</v>
      </c>
      <c r="C1481">
        <v>17555.620999999999</v>
      </c>
      <c r="D1481">
        <v>105511.178</v>
      </c>
      <c r="E1481" t="s">
        <v>1252</v>
      </c>
      <c r="G1481">
        <f t="shared" si="93"/>
        <v>1</v>
      </c>
      <c r="H1481">
        <f t="shared" si="94"/>
        <v>1</v>
      </c>
      <c r="J1481" t="str">
        <f t="shared" si="95"/>
        <v>105511.178,17555.621</v>
      </c>
      <c r="K1481" t="str">
        <f t="shared" si="96"/>
        <v>point 105511.178,17555.621</v>
      </c>
    </row>
    <row r="1482" spans="1:11" x14ac:dyDescent="0.2">
      <c r="A1482" t="s">
        <v>1312</v>
      </c>
      <c r="B1482">
        <v>53.3</v>
      </c>
      <c r="C1482">
        <v>17396.983</v>
      </c>
      <c r="D1482">
        <v>105507.36</v>
      </c>
      <c r="E1482" t="s">
        <v>1252</v>
      </c>
      <c r="G1482">
        <f t="shared" si="93"/>
        <v>1</v>
      </c>
      <c r="H1482">
        <f t="shared" si="94"/>
        <v>1</v>
      </c>
      <c r="J1482" t="str">
        <f t="shared" si="95"/>
        <v>105507.36,17396.983</v>
      </c>
      <c r="K1482" t="str">
        <f t="shared" si="96"/>
        <v>point 105507.36,17396.983</v>
      </c>
    </row>
    <row r="1483" spans="1:11" x14ac:dyDescent="0.2">
      <c r="A1483" t="s">
        <v>1313</v>
      </c>
      <c r="B1483">
        <v>49.24</v>
      </c>
      <c r="C1483">
        <v>17401.246999999999</v>
      </c>
      <c r="D1483">
        <v>105503.201</v>
      </c>
      <c r="E1483" t="s">
        <v>1252</v>
      </c>
      <c r="G1483">
        <f t="shared" si="93"/>
        <v>1</v>
      </c>
      <c r="H1483">
        <f t="shared" si="94"/>
        <v>1</v>
      </c>
      <c r="J1483" t="str">
        <f t="shared" si="95"/>
        <v>105503.201,17401.247</v>
      </c>
      <c r="K1483" t="str">
        <f t="shared" si="96"/>
        <v>point 105503.201,17401.247</v>
      </c>
    </row>
    <row r="1484" spans="1:11" x14ac:dyDescent="0.2">
      <c r="A1484" t="s">
        <v>1314</v>
      </c>
      <c r="B1484">
        <v>52.93</v>
      </c>
      <c r="C1484">
        <v>17430.243999999999</v>
      </c>
      <c r="D1484">
        <v>105518.05100000001</v>
      </c>
      <c r="E1484" t="s">
        <v>1252</v>
      </c>
      <c r="G1484">
        <f t="shared" si="93"/>
        <v>1</v>
      </c>
      <c r="H1484">
        <f t="shared" si="94"/>
        <v>1</v>
      </c>
      <c r="J1484" t="str">
        <f t="shared" si="95"/>
        <v>105518.051,17430.244</v>
      </c>
      <c r="K1484" t="str">
        <f t="shared" si="96"/>
        <v>point 105518.051,17430.244</v>
      </c>
    </row>
    <row r="1485" spans="1:11" x14ac:dyDescent="0.2">
      <c r="A1485" t="s">
        <v>1315</v>
      </c>
      <c r="B1485">
        <v>53</v>
      </c>
      <c r="C1485">
        <v>17430.023000000001</v>
      </c>
      <c r="D1485">
        <v>105526.133</v>
      </c>
      <c r="E1485" t="s">
        <v>1252</v>
      </c>
      <c r="G1485">
        <f t="shared" si="93"/>
        <v>1</v>
      </c>
      <c r="H1485">
        <f t="shared" si="94"/>
        <v>1</v>
      </c>
      <c r="J1485" t="str">
        <f t="shared" si="95"/>
        <v>105526.133,17430.023</v>
      </c>
      <c r="K1485" t="str">
        <f t="shared" si="96"/>
        <v>point 105526.133,17430.023</v>
      </c>
    </row>
    <row r="1486" spans="1:11" x14ac:dyDescent="0.2">
      <c r="A1486" t="s">
        <v>1316</v>
      </c>
      <c r="B1486">
        <v>59.61</v>
      </c>
      <c r="C1486">
        <v>17429.682000000001</v>
      </c>
      <c r="D1486">
        <v>105535.829</v>
      </c>
      <c r="E1486" t="s">
        <v>1252</v>
      </c>
      <c r="G1486">
        <f t="shared" si="93"/>
        <v>1</v>
      </c>
      <c r="H1486">
        <f t="shared" si="94"/>
        <v>1</v>
      </c>
      <c r="J1486" t="str">
        <f t="shared" si="95"/>
        <v>105535.829,17429.682</v>
      </c>
      <c r="K1486" t="str">
        <f t="shared" si="96"/>
        <v>point 105535.829,17429.682</v>
      </c>
    </row>
    <row r="1487" spans="1:11" x14ac:dyDescent="0.2">
      <c r="A1487" t="s">
        <v>1317</v>
      </c>
      <c r="B1487">
        <v>57.5</v>
      </c>
      <c r="C1487">
        <v>17420.664000000001</v>
      </c>
      <c r="D1487">
        <v>105535.82399999999</v>
      </c>
      <c r="E1487" t="s">
        <v>1252</v>
      </c>
      <c r="G1487">
        <f t="shared" si="93"/>
        <v>1</v>
      </c>
      <c r="H1487">
        <f t="shared" si="94"/>
        <v>1</v>
      </c>
      <c r="J1487" t="str">
        <f t="shared" si="95"/>
        <v>105535.824,17420.664</v>
      </c>
      <c r="K1487" t="str">
        <f t="shared" si="96"/>
        <v>point 105535.824,17420.664</v>
      </c>
    </row>
    <row r="1488" spans="1:11" x14ac:dyDescent="0.2">
      <c r="A1488" t="s">
        <v>1318</v>
      </c>
      <c r="B1488">
        <v>58.27</v>
      </c>
      <c r="C1488">
        <v>17412.656999999999</v>
      </c>
      <c r="D1488">
        <v>105535.838</v>
      </c>
      <c r="E1488" t="s">
        <v>1252</v>
      </c>
      <c r="G1488">
        <f t="shared" si="93"/>
        <v>1</v>
      </c>
      <c r="H1488">
        <f t="shared" si="94"/>
        <v>1</v>
      </c>
      <c r="J1488" t="str">
        <f t="shared" si="95"/>
        <v>105535.838,17412.657</v>
      </c>
      <c r="K1488" t="str">
        <f t="shared" si="96"/>
        <v>point 105535.838,17412.657</v>
      </c>
    </row>
    <row r="1489" spans="1:11" x14ac:dyDescent="0.2">
      <c r="A1489" t="s">
        <v>1319</v>
      </c>
      <c r="B1489">
        <v>59.8</v>
      </c>
      <c r="C1489">
        <v>17412.739000000001</v>
      </c>
      <c r="D1489">
        <v>105517.78200000001</v>
      </c>
      <c r="E1489" t="s">
        <v>1252</v>
      </c>
      <c r="G1489">
        <f t="shared" si="93"/>
        <v>1</v>
      </c>
      <c r="H1489">
        <f t="shared" si="94"/>
        <v>1</v>
      </c>
      <c r="J1489" t="str">
        <f t="shared" si="95"/>
        <v>105517.782,17412.739</v>
      </c>
      <c r="K1489" t="str">
        <f t="shared" si="96"/>
        <v>point 105517.782,17412.739</v>
      </c>
    </row>
    <row r="1490" spans="1:11" x14ac:dyDescent="0.2">
      <c r="A1490" t="s">
        <v>1320</v>
      </c>
      <c r="B1490">
        <v>57.51</v>
      </c>
      <c r="C1490">
        <v>17420.666000000001</v>
      </c>
      <c r="D1490">
        <v>105517.84</v>
      </c>
      <c r="E1490" t="s">
        <v>1252</v>
      </c>
      <c r="G1490">
        <f t="shared" si="93"/>
        <v>1</v>
      </c>
      <c r="H1490">
        <f t="shared" si="94"/>
        <v>1</v>
      </c>
      <c r="J1490" t="str">
        <f t="shared" si="95"/>
        <v>105517.84,17420.666</v>
      </c>
      <c r="K1490" t="str">
        <f t="shared" si="96"/>
        <v>point 105517.84,17420.666</v>
      </c>
    </row>
    <row r="1491" spans="1:11" x14ac:dyDescent="0.2">
      <c r="A1491" t="s">
        <v>1321</v>
      </c>
      <c r="B1491">
        <v>56.58</v>
      </c>
      <c r="C1491">
        <v>17419.701000000001</v>
      </c>
      <c r="D1491">
        <v>105527.077</v>
      </c>
      <c r="E1491" t="s">
        <v>1252</v>
      </c>
      <c r="G1491">
        <f t="shared" si="93"/>
        <v>1</v>
      </c>
      <c r="H1491">
        <f t="shared" si="94"/>
        <v>1</v>
      </c>
      <c r="J1491" t="str">
        <f t="shared" si="95"/>
        <v>105527.077,17419.701</v>
      </c>
      <c r="K1491" t="str">
        <f t="shared" si="96"/>
        <v>point 105527.077,17419.701</v>
      </c>
    </row>
    <row r="1492" spans="1:11" x14ac:dyDescent="0.2">
      <c r="A1492" t="s">
        <v>1322</v>
      </c>
      <c r="B1492">
        <v>41.31</v>
      </c>
      <c r="C1492">
        <v>17550.476999999999</v>
      </c>
      <c r="D1492">
        <v>105516.114</v>
      </c>
      <c r="E1492" t="s">
        <v>1252</v>
      </c>
      <c r="G1492">
        <f t="shared" si="93"/>
        <v>1</v>
      </c>
      <c r="H1492">
        <f t="shared" si="94"/>
        <v>1</v>
      </c>
      <c r="J1492" t="str">
        <f t="shared" si="95"/>
        <v>105516.114,17550.477</v>
      </c>
      <c r="K1492" t="str">
        <f t="shared" si="96"/>
        <v>point 105516.114,17550.477</v>
      </c>
    </row>
    <row r="1493" spans="1:11" x14ac:dyDescent="0.2">
      <c r="A1493" t="s">
        <v>1323</v>
      </c>
      <c r="B1493">
        <v>46</v>
      </c>
      <c r="C1493">
        <v>17533.705000000002</v>
      </c>
      <c r="D1493">
        <v>105405.674</v>
      </c>
      <c r="E1493" t="s">
        <v>1252</v>
      </c>
      <c r="G1493">
        <f t="shared" si="93"/>
        <v>1</v>
      </c>
      <c r="H1493">
        <f t="shared" si="94"/>
        <v>1</v>
      </c>
      <c r="J1493" t="str">
        <f t="shared" si="95"/>
        <v>105405.674,17533.705</v>
      </c>
      <c r="K1493" t="str">
        <f t="shared" si="96"/>
        <v>point 105405.674,17533.705</v>
      </c>
    </row>
    <row r="1494" spans="1:11" x14ac:dyDescent="0.2">
      <c r="A1494" t="s">
        <v>1324</v>
      </c>
      <c r="B1494">
        <v>36.700000000000003</v>
      </c>
      <c r="C1494">
        <v>17505.169000000002</v>
      </c>
      <c r="D1494">
        <v>105405.045</v>
      </c>
      <c r="E1494" t="s">
        <v>1252</v>
      </c>
      <c r="G1494">
        <f t="shared" si="93"/>
        <v>1</v>
      </c>
      <c r="H1494">
        <f t="shared" si="94"/>
        <v>1</v>
      </c>
      <c r="J1494" t="str">
        <f t="shared" si="95"/>
        <v>105405.045,17505.169</v>
      </c>
      <c r="K1494" t="str">
        <f t="shared" si="96"/>
        <v>point 105405.045,17505.169</v>
      </c>
    </row>
    <row r="1495" spans="1:11" x14ac:dyDescent="0.2">
      <c r="A1495" t="s">
        <v>1325</v>
      </c>
      <c r="B1495">
        <v>27.43</v>
      </c>
      <c r="C1495">
        <v>17481.194</v>
      </c>
      <c r="D1495">
        <v>105404.928</v>
      </c>
      <c r="E1495" t="s">
        <v>1252</v>
      </c>
      <c r="G1495">
        <f t="shared" si="93"/>
        <v>1</v>
      </c>
      <c r="H1495">
        <f t="shared" si="94"/>
        <v>1</v>
      </c>
      <c r="J1495" t="str">
        <f t="shared" si="95"/>
        <v>105404.928,17481.194</v>
      </c>
      <c r="K1495" t="str">
        <f t="shared" si="96"/>
        <v>point 105404.928,17481.194</v>
      </c>
    </row>
    <row r="1496" spans="1:11" x14ac:dyDescent="0.2">
      <c r="A1496" t="s">
        <v>1326</v>
      </c>
      <c r="B1496">
        <v>28.4</v>
      </c>
      <c r="C1496">
        <v>17454.412</v>
      </c>
      <c r="D1496">
        <v>105406.72500000001</v>
      </c>
      <c r="E1496" t="s">
        <v>1252</v>
      </c>
      <c r="G1496">
        <f t="shared" si="93"/>
        <v>1</v>
      </c>
      <c r="H1496">
        <f t="shared" si="94"/>
        <v>1</v>
      </c>
      <c r="J1496" t="str">
        <f t="shared" si="95"/>
        <v>105406.725,17454.412</v>
      </c>
      <c r="K1496" t="str">
        <f t="shared" si="96"/>
        <v>point 105406.725,17454.412</v>
      </c>
    </row>
    <row r="1497" spans="1:11" x14ac:dyDescent="0.2">
      <c r="A1497" t="s">
        <v>1327</v>
      </c>
      <c r="B1497">
        <v>33.6</v>
      </c>
      <c r="C1497">
        <v>17433.826000000001</v>
      </c>
      <c r="D1497">
        <v>105409.338</v>
      </c>
      <c r="E1497" t="s">
        <v>1252</v>
      </c>
      <c r="G1497">
        <f t="shared" si="93"/>
        <v>1</v>
      </c>
      <c r="H1497">
        <f t="shared" si="94"/>
        <v>1</v>
      </c>
      <c r="J1497" t="str">
        <f t="shared" si="95"/>
        <v>105409.338,17433.826</v>
      </c>
      <c r="K1497" t="str">
        <f t="shared" si="96"/>
        <v>point 105409.338,17433.826</v>
      </c>
    </row>
    <row r="1498" spans="1:11" x14ac:dyDescent="0.2">
      <c r="A1498" t="s">
        <v>1328</v>
      </c>
      <c r="B1498">
        <v>46.55</v>
      </c>
      <c r="C1498">
        <v>17409.008999999998</v>
      </c>
      <c r="D1498">
        <v>105406.39999999999</v>
      </c>
      <c r="E1498" t="s">
        <v>1252</v>
      </c>
      <c r="G1498">
        <f t="shared" si="93"/>
        <v>1</v>
      </c>
      <c r="H1498">
        <f t="shared" si="94"/>
        <v>1</v>
      </c>
      <c r="J1498" t="str">
        <f t="shared" si="95"/>
        <v>105406.4,17409.009</v>
      </c>
      <c r="K1498" t="str">
        <f t="shared" si="96"/>
        <v>point 105406.4,17409.009</v>
      </c>
    </row>
    <row r="1499" spans="1:11" x14ac:dyDescent="0.2">
      <c r="A1499" t="s">
        <v>1329</v>
      </c>
      <c r="B1499">
        <v>54.73</v>
      </c>
      <c r="C1499">
        <v>17384.888999999999</v>
      </c>
      <c r="D1499">
        <v>105405.13400000001</v>
      </c>
      <c r="E1499" t="s">
        <v>1252</v>
      </c>
      <c r="G1499">
        <f t="shared" si="93"/>
        <v>1</v>
      </c>
      <c r="H1499">
        <f t="shared" si="94"/>
        <v>1</v>
      </c>
      <c r="J1499" t="str">
        <f t="shared" si="95"/>
        <v>105405.134,17384.889</v>
      </c>
      <c r="K1499" t="str">
        <f t="shared" si="96"/>
        <v>point 105405.134,17384.889</v>
      </c>
    </row>
    <row r="1500" spans="1:11" x14ac:dyDescent="0.2">
      <c r="A1500" t="s">
        <v>1330</v>
      </c>
      <c r="B1500">
        <v>52.82</v>
      </c>
      <c r="C1500">
        <v>17361.039000000001</v>
      </c>
      <c r="D1500">
        <v>105404.841</v>
      </c>
      <c r="E1500" t="s">
        <v>1252</v>
      </c>
      <c r="G1500">
        <f t="shared" si="93"/>
        <v>1</v>
      </c>
      <c r="H1500">
        <f t="shared" si="94"/>
        <v>1</v>
      </c>
      <c r="J1500" t="str">
        <f t="shared" si="95"/>
        <v>105404.841,17361.039</v>
      </c>
      <c r="K1500" t="str">
        <f t="shared" si="96"/>
        <v>point 105404.841,17361.039</v>
      </c>
    </row>
    <row r="1501" spans="1:11" x14ac:dyDescent="0.2">
      <c r="A1501" t="s">
        <v>1331</v>
      </c>
      <c r="B1501">
        <v>62.68</v>
      </c>
      <c r="C1501">
        <v>17337.219000000001</v>
      </c>
      <c r="D1501">
        <v>105401.879</v>
      </c>
      <c r="E1501" t="s">
        <v>1252</v>
      </c>
      <c r="G1501">
        <f t="shared" si="93"/>
        <v>1</v>
      </c>
      <c r="H1501">
        <f t="shared" si="94"/>
        <v>1</v>
      </c>
      <c r="J1501" t="str">
        <f t="shared" si="95"/>
        <v>105401.879,17337.219</v>
      </c>
      <c r="K1501" t="str">
        <f t="shared" si="96"/>
        <v>point 105401.879,17337.219</v>
      </c>
    </row>
    <row r="1502" spans="1:11" x14ac:dyDescent="0.2">
      <c r="A1502" t="s">
        <v>1332</v>
      </c>
      <c r="B1502">
        <v>63.05</v>
      </c>
      <c r="C1502">
        <v>17313.124</v>
      </c>
      <c r="D1502">
        <v>105405.08100000001</v>
      </c>
      <c r="E1502" t="s">
        <v>1252</v>
      </c>
      <c r="G1502">
        <f t="shared" si="93"/>
        <v>1</v>
      </c>
      <c r="H1502">
        <f t="shared" si="94"/>
        <v>1</v>
      </c>
      <c r="J1502" t="str">
        <f t="shared" si="95"/>
        <v>105405.081,17313.124</v>
      </c>
      <c r="K1502" t="str">
        <f t="shared" si="96"/>
        <v>point 105405.081,17313.124</v>
      </c>
    </row>
    <row r="1503" spans="1:11" x14ac:dyDescent="0.2">
      <c r="A1503" t="s">
        <v>1333</v>
      </c>
      <c r="B1503">
        <v>34.950000000000003</v>
      </c>
      <c r="C1503">
        <v>17508.098999999998</v>
      </c>
      <c r="D1503">
        <v>105512.492</v>
      </c>
      <c r="E1503" t="s">
        <v>1252</v>
      </c>
      <c r="G1503">
        <f t="shared" si="93"/>
        <v>1</v>
      </c>
      <c r="H1503">
        <f t="shared" si="94"/>
        <v>1</v>
      </c>
      <c r="J1503" t="str">
        <f t="shared" si="95"/>
        <v>105512.492,17508.099</v>
      </c>
      <c r="K1503" t="str">
        <f t="shared" si="96"/>
        <v>point 105512.492,17508.099</v>
      </c>
    </row>
    <row r="1504" spans="1:11" x14ac:dyDescent="0.2">
      <c r="A1504" t="s">
        <v>1334</v>
      </c>
      <c r="B1504">
        <v>26.5</v>
      </c>
      <c r="C1504">
        <v>17481.148000000001</v>
      </c>
      <c r="D1504">
        <v>105429.027</v>
      </c>
      <c r="E1504" t="s">
        <v>1252</v>
      </c>
      <c r="G1504">
        <f t="shared" si="93"/>
        <v>1</v>
      </c>
      <c r="H1504">
        <f t="shared" si="94"/>
        <v>1</v>
      </c>
      <c r="J1504" t="str">
        <f t="shared" si="95"/>
        <v>105429.027,17481.148</v>
      </c>
      <c r="K1504" t="str">
        <f t="shared" si="96"/>
        <v>point 105429.027,17481.148</v>
      </c>
    </row>
    <row r="1505" spans="1:11" x14ac:dyDescent="0.2">
      <c r="A1505" t="s">
        <v>1335</v>
      </c>
      <c r="B1505">
        <v>44.2</v>
      </c>
      <c r="C1505">
        <v>17433.117999999999</v>
      </c>
      <c r="D1505">
        <v>105429.052</v>
      </c>
      <c r="E1505" t="s">
        <v>1252</v>
      </c>
      <c r="G1505">
        <f t="shared" si="93"/>
        <v>1</v>
      </c>
      <c r="H1505">
        <f t="shared" si="94"/>
        <v>1</v>
      </c>
      <c r="J1505" t="str">
        <f t="shared" si="95"/>
        <v>105429.052,17433.118</v>
      </c>
      <c r="K1505" t="str">
        <f t="shared" si="96"/>
        <v>point 105429.052,17433.118</v>
      </c>
    </row>
    <row r="1506" spans="1:11" x14ac:dyDescent="0.2">
      <c r="A1506" t="s">
        <v>1336</v>
      </c>
      <c r="B1506">
        <v>50.69</v>
      </c>
      <c r="C1506">
        <v>17385.056</v>
      </c>
      <c r="D1506">
        <v>105429.08199999999</v>
      </c>
      <c r="E1506" t="s">
        <v>1252</v>
      </c>
      <c r="G1506">
        <f t="shared" si="93"/>
        <v>1</v>
      </c>
      <c r="H1506">
        <f t="shared" si="94"/>
        <v>1</v>
      </c>
      <c r="J1506" t="str">
        <f t="shared" si="95"/>
        <v>105429.082,17385.056</v>
      </c>
      <c r="K1506" t="str">
        <f t="shared" si="96"/>
        <v>point 105429.082,17385.056</v>
      </c>
    </row>
    <row r="1507" spans="1:11" x14ac:dyDescent="0.2">
      <c r="A1507" t="s">
        <v>1337</v>
      </c>
      <c r="B1507">
        <v>51.64</v>
      </c>
      <c r="C1507">
        <v>17337.665000000001</v>
      </c>
      <c r="D1507">
        <v>105425.518</v>
      </c>
      <c r="E1507" t="s">
        <v>1252</v>
      </c>
      <c r="G1507">
        <f t="shared" si="93"/>
        <v>1</v>
      </c>
      <c r="H1507">
        <f t="shared" si="94"/>
        <v>1</v>
      </c>
      <c r="J1507" t="str">
        <f t="shared" si="95"/>
        <v>105425.518,17337.665</v>
      </c>
      <c r="K1507" t="str">
        <f t="shared" si="96"/>
        <v>point 105425.518,17337.665</v>
      </c>
    </row>
    <row r="1508" spans="1:11" x14ac:dyDescent="0.2">
      <c r="A1508" t="s">
        <v>1338</v>
      </c>
      <c r="B1508">
        <v>55.4</v>
      </c>
      <c r="C1508">
        <v>17529.466</v>
      </c>
      <c r="D1508">
        <v>105452.61900000001</v>
      </c>
      <c r="E1508" t="s">
        <v>1252</v>
      </c>
      <c r="G1508">
        <f t="shared" si="93"/>
        <v>1</v>
      </c>
      <c r="H1508">
        <f t="shared" si="94"/>
        <v>1</v>
      </c>
      <c r="J1508" t="str">
        <f t="shared" si="95"/>
        <v>105452.619,17529.466</v>
      </c>
      <c r="K1508" t="str">
        <f t="shared" si="96"/>
        <v>point 105452.619,17529.466</v>
      </c>
    </row>
    <row r="1509" spans="1:11" x14ac:dyDescent="0.2">
      <c r="A1509" t="s">
        <v>1339</v>
      </c>
      <c r="B1509">
        <v>25.3</v>
      </c>
      <c r="C1509">
        <v>17481.225999999999</v>
      </c>
      <c r="D1509">
        <v>105453.018</v>
      </c>
      <c r="E1509" t="s">
        <v>1252</v>
      </c>
      <c r="G1509">
        <f t="shared" si="93"/>
        <v>1</v>
      </c>
      <c r="H1509">
        <f t="shared" si="94"/>
        <v>1</v>
      </c>
      <c r="J1509" t="str">
        <f t="shared" si="95"/>
        <v>105453.018,17481.226</v>
      </c>
      <c r="K1509" t="str">
        <f t="shared" si="96"/>
        <v>point 105453.018,17481.226</v>
      </c>
    </row>
    <row r="1510" spans="1:11" x14ac:dyDescent="0.2">
      <c r="A1510" t="s">
        <v>1340</v>
      </c>
      <c r="B1510">
        <v>22.9</v>
      </c>
      <c r="C1510">
        <v>17457.169999999998</v>
      </c>
      <c r="D1510">
        <v>105453.03</v>
      </c>
      <c r="E1510" t="s">
        <v>1252</v>
      </c>
      <c r="G1510">
        <f t="shared" si="93"/>
        <v>1</v>
      </c>
      <c r="H1510">
        <f t="shared" si="94"/>
        <v>1</v>
      </c>
      <c r="J1510" t="str">
        <f t="shared" si="95"/>
        <v>105453.03,17457.17</v>
      </c>
      <c r="K1510" t="str">
        <f t="shared" si="96"/>
        <v>point 105453.03,17457.17</v>
      </c>
    </row>
    <row r="1511" spans="1:11" x14ac:dyDescent="0.2">
      <c r="A1511" t="s">
        <v>1341</v>
      </c>
      <c r="B1511">
        <v>42.3</v>
      </c>
      <c r="C1511">
        <v>17433.195</v>
      </c>
      <c r="D1511">
        <v>105453.03200000001</v>
      </c>
      <c r="E1511" t="s">
        <v>1252</v>
      </c>
      <c r="G1511">
        <f t="shared" si="93"/>
        <v>1</v>
      </c>
      <c r="H1511">
        <f t="shared" si="94"/>
        <v>1</v>
      </c>
      <c r="J1511" t="str">
        <f t="shared" si="95"/>
        <v>105453.032,17433.195</v>
      </c>
      <c r="K1511" t="str">
        <f t="shared" si="96"/>
        <v>point 105453.032,17433.195</v>
      </c>
    </row>
    <row r="1512" spans="1:11" x14ac:dyDescent="0.2">
      <c r="A1512" t="s">
        <v>1342</v>
      </c>
      <c r="B1512">
        <v>47</v>
      </c>
      <c r="C1512">
        <v>17408.025000000001</v>
      </c>
      <c r="D1512">
        <v>105456.07399999999</v>
      </c>
      <c r="E1512" t="s">
        <v>1252</v>
      </c>
      <c r="G1512">
        <f t="shared" si="93"/>
        <v>1</v>
      </c>
      <c r="H1512">
        <f t="shared" si="94"/>
        <v>1</v>
      </c>
      <c r="J1512" t="str">
        <f t="shared" si="95"/>
        <v>105456.074,17408.025</v>
      </c>
      <c r="K1512" t="str">
        <f t="shared" si="96"/>
        <v>point 105456.074,17408.025</v>
      </c>
    </row>
    <row r="1513" spans="1:11" x14ac:dyDescent="0.2">
      <c r="A1513" t="s">
        <v>1343</v>
      </c>
      <c r="B1513">
        <v>52.8</v>
      </c>
      <c r="C1513">
        <v>17385.179</v>
      </c>
      <c r="D1513">
        <v>105453.101</v>
      </c>
      <c r="E1513" t="s">
        <v>1252</v>
      </c>
      <c r="G1513">
        <f t="shared" si="93"/>
        <v>1</v>
      </c>
      <c r="H1513">
        <f t="shared" si="94"/>
        <v>1</v>
      </c>
      <c r="J1513" t="str">
        <f t="shared" si="95"/>
        <v>105453.101,17385.179</v>
      </c>
      <c r="K1513" t="str">
        <f t="shared" si="96"/>
        <v>point 105453.101,17385.179</v>
      </c>
    </row>
    <row r="1514" spans="1:11" x14ac:dyDescent="0.2">
      <c r="A1514" t="s">
        <v>1344</v>
      </c>
      <c r="B1514">
        <v>39.200000000000003</v>
      </c>
      <c r="C1514">
        <v>17500.580999999998</v>
      </c>
      <c r="D1514">
        <v>105511.80499999999</v>
      </c>
      <c r="E1514" t="s">
        <v>1252</v>
      </c>
      <c r="G1514">
        <f t="shared" si="93"/>
        <v>1</v>
      </c>
      <c r="H1514">
        <f t="shared" si="94"/>
        <v>1</v>
      </c>
      <c r="J1514" t="str">
        <f t="shared" si="95"/>
        <v>105511.805,17500.581</v>
      </c>
      <c r="K1514" t="str">
        <f t="shared" si="96"/>
        <v>point 105511.805,17500.581</v>
      </c>
    </row>
    <row r="1515" spans="1:11" x14ac:dyDescent="0.2">
      <c r="A1515" t="s">
        <v>1345</v>
      </c>
      <c r="B1515">
        <v>54.56</v>
      </c>
      <c r="C1515">
        <v>17361.146000000001</v>
      </c>
      <c r="D1515">
        <v>105453.007</v>
      </c>
      <c r="E1515" t="s">
        <v>1252</v>
      </c>
      <c r="G1515">
        <f t="shared" si="93"/>
        <v>1</v>
      </c>
      <c r="H1515">
        <f t="shared" si="94"/>
        <v>1</v>
      </c>
      <c r="J1515" t="str">
        <f t="shared" si="95"/>
        <v>105453.007,17361.146</v>
      </c>
      <c r="K1515" t="str">
        <f t="shared" si="96"/>
        <v>point 105453.007,17361.146</v>
      </c>
    </row>
    <row r="1516" spans="1:11" x14ac:dyDescent="0.2">
      <c r="A1516" t="s">
        <v>1346</v>
      </c>
      <c r="B1516">
        <v>54.9</v>
      </c>
      <c r="C1516">
        <v>17337.13</v>
      </c>
      <c r="D1516">
        <v>105453.041</v>
      </c>
      <c r="E1516" t="s">
        <v>1252</v>
      </c>
      <c r="G1516">
        <f t="shared" si="93"/>
        <v>1</v>
      </c>
      <c r="H1516">
        <f t="shared" si="94"/>
        <v>1</v>
      </c>
      <c r="J1516" t="str">
        <f t="shared" si="95"/>
        <v>105453.041,17337.13</v>
      </c>
      <c r="K1516" t="str">
        <f t="shared" si="96"/>
        <v>point 105453.041,17337.13</v>
      </c>
    </row>
    <row r="1517" spans="1:11" x14ac:dyDescent="0.2">
      <c r="A1517" t="s">
        <v>1347</v>
      </c>
      <c r="B1517">
        <v>51.68</v>
      </c>
      <c r="C1517">
        <v>17313.136999999999</v>
      </c>
      <c r="D1517">
        <v>105452.88400000001</v>
      </c>
      <c r="E1517" t="s">
        <v>1252</v>
      </c>
      <c r="G1517">
        <f t="shared" si="93"/>
        <v>1</v>
      </c>
      <c r="H1517">
        <f t="shared" si="94"/>
        <v>1</v>
      </c>
      <c r="J1517" t="str">
        <f t="shared" si="95"/>
        <v>105452.884,17313.137</v>
      </c>
      <c r="K1517" t="str">
        <f t="shared" si="96"/>
        <v>point 105452.884,17313.137</v>
      </c>
    </row>
    <row r="1518" spans="1:11" x14ac:dyDescent="0.2">
      <c r="A1518" t="s">
        <v>1348</v>
      </c>
      <c r="B1518">
        <v>44.1</v>
      </c>
      <c r="C1518">
        <v>17554.222000000002</v>
      </c>
      <c r="D1518">
        <v>105487.967</v>
      </c>
      <c r="E1518" t="s">
        <v>1252</v>
      </c>
      <c r="G1518">
        <f t="shared" si="93"/>
        <v>1</v>
      </c>
      <c r="H1518">
        <f t="shared" si="94"/>
        <v>1</v>
      </c>
      <c r="J1518" t="str">
        <f t="shared" si="95"/>
        <v>105487.967,17554.222</v>
      </c>
      <c r="K1518" t="str">
        <f t="shared" si="96"/>
        <v>point 105487.967,17554.222</v>
      </c>
    </row>
    <row r="1519" spans="1:11" x14ac:dyDescent="0.2">
      <c r="A1519" t="s">
        <v>1349</v>
      </c>
      <c r="B1519">
        <v>32</v>
      </c>
      <c r="C1519">
        <v>17504.998</v>
      </c>
      <c r="D1519">
        <v>105484.58199999999</v>
      </c>
      <c r="E1519" t="s">
        <v>1252</v>
      </c>
      <c r="G1519">
        <f t="shared" si="93"/>
        <v>1</v>
      </c>
      <c r="H1519">
        <f t="shared" si="94"/>
        <v>1</v>
      </c>
      <c r="J1519" t="str">
        <f t="shared" si="95"/>
        <v>105484.582,17504.998</v>
      </c>
      <c r="K1519" t="str">
        <f t="shared" si="96"/>
        <v>point 105484.582,17504.998</v>
      </c>
    </row>
    <row r="1520" spans="1:11" x14ac:dyDescent="0.2">
      <c r="A1520" t="s">
        <v>1350</v>
      </c>
      <c r="B1520">
        <v>30.1</v>
      </c>
      <c r="C1520">
        <v>17481.149000000001</v>
      </c>
      <c r="D1520">
        <v>105477.024</v>
      </c>
      <c r="E1520" t="s">
        <v>1252</v>
      </c>
      <c r="G1520">
        <f t="shared" si="93"/>
        <v>1</v>
      </c>
      <c r="H1520">
        <f t="shared" si="94"/>
        <v>1</v>
      </c>
      <c r="J1520" t="str">
        <f t="shared" si="95"/>
        <v>105477.024,17481.149</v>
      </c>
      <c r="K1520" t="str">
        <f t="shared" si="96"/>
        <v>point 105477.024,17481.149</v>
      </c>
    </row>
    <row r="1521" spans="1:11" x14ac:dyDescent="0.2">
      <c r="A1521" t="s">
        <v>1351</v>
      </c>
      <c r="B1521">
        <v>46.3</v>
      </c>
      <c r="C1521">
        <v>17433.221000000001</v>
      </c>
      <c r="D1521">
        <v>105477.086</v>
      </c>
      <c r="E1521" t="s">
        <v>1252</v>
      </c>
      <c r="G1521">
        <f t="shared" si="93"/>
        <v>1</v>
      </c>
      <c r="H1521">
        <f t="shared" si="94"/>
        <v>1</v>
      </c>
      <c r="J1521" t="str">
        <f t="shared" si="95"/>
        <v>105477.086,17433.221</v>
      </c>
      <c r="K1521" t="str">
        <f t="shared" si="96"/>
        <v>point 105477.086,17433.221</v>
      </c>
    </row>
    <row r="1522" spans="1:11" x14ac:dyDescent="0.2">
      <c r="A1522" t="s">
        <v>1352</v>
      </c>
      <c r="B1522">
        <v>52.5</v>
      </c>
      <c r="C1522">
        <v>17385.201000000001</v>
      </c>
      <c r="D1522">
        <v>105477.003</v>
      </c>
      <c r="E1522" t="s">
        <v>1252</v>
      </c>
      <c r="G1522">
        <f t="shared" si="93"/>
        <v>1</v>
      </c>
      <c r="H1522">
        <f t="shared" si="94"/>
        <v>1</v>
      </c>
      <c r="J1522" t="str">
        <f t="shared" si="95"/>
        <v>105477.003,17385.201</v>
      </c>
      <c r="K1522" t="str">
        <f t="shared" si="96"/>
        <v>point 105477.003,17385.201</v>
      </c>
    </row>
    <row r="1523" spans="1:11" x14ac:dyDescent="0.2">
      <c r="A1523" t="s">
        <v>1353</v>
      </c>
      <c r="B1523">
        <v>62.8</v>
      </c>
      <c r="C1523">
        <v>17337.437000000002</v>
      </c>
      <c r="D1523">
        <v>105477.045</v>
      </c>
      <c r="E1523" t="s">
        <v>1252</v>
      </c>
      <c r="G1523">
        <f t="shared" si="93"/>
        <v>1</v>
      </c>
      <c r="H1523">
        <f t="shared" si="94"/>
        <v>1</v>
      </c>
      <c r="J1523" t="str">
        <f t="shared" si="95"/>
        <v>105477.045,17337.437</v>
      </c>
      <c r="K1523" t="str">
        <f t="shared" si="96"/>
        <v>point 105477.045,17337.437</v>
      </c>
    </row>
    <row r="1524" spans="1:11" x14ac:dyDescent="0.2">
      <c r="A1524" t="s">
        <v>1354</v>
      </c>
      <c r="B1524">
        <v>35.200000000000003</v>
      </c>
      <c r="C1524">
        <v>17482.201000000001</v>
      </c>
      <c r="D1524">
        <v>105501.89200000001</v>
      </c>
      <c r="E1524" t="s">
        <v>1252</v>
      </c>
      <c r="G1524">
        <f t="shared" si="93"/>
        <v>1</v>
      </c>
      <c r="H1524">
        <f t="shared" si="94"/>
        <v>1</v>
      </c>
      <c r="J1524" t="str">
        <f t="shared" si="95"/>
        <v>105501.892,17482.201</v>
      </c>
      <c r="K1524" t="str">
        <f t="shared" si="96"/>
        <v>point 105501.892,17482.201</v>
      </c>
    </row>
    <row r="1525" spans="1:11" x14ac:dyDescent="0.2">
      <c r="A1525" t="s">
        <v>1355</v>
      </c>
      <c r="B1525">
        <v>31.2</v>
      </c>
      <c r="C1525">
        <v>17499.184000000001</v>
      </c>
      <c r="D1525">
        <v>105464.6</v>
      </c>
      <c r="E1525" t="s">
        <v>1252</v>
      </c>
      <c r="G1525">
        <f t="shared" si="93"/>
        <v>1</v>
      </c>
      <c r="H1525">
        <f t="shared" si="94"/>
        <v>1</v>
      </c>
      <c r="J1525" t="str">
        <f t="shared" si="95"/>
        <v>105464.6,17499.184</v>
      </c>
      <c r="K1525" t="str">
        <f t="shared" si="96"/>
        <v>point 105464.6,17499.184</v>
      </c>
    </row>
    <row r="1526" spans="1:11" x14ac:dyDescent="0.2">
      <c r="A1526" t="s">
        <v>1356</v>
      </c>
      <c r="B1526">
        <v>40.56</v>
      </c>
      <c r="C1526">
        <v>17457.116999999998</v>
      </c>
      <c r="D1526">
        <v>105500.969</v>
      </c>
      <c r="E1526" t="s">
        <v>1252</v>
      </c>
      <c r="G1526">
        <f t="shared" si="93"/>
        <v>1</v>
      </c>
      <c r="H1526">
        <f t="shared" si="94"/>
        <v>1</v>
      </c>
      <c r="J1526" t="str">
        <f t="shared" si="95"/>
        <v>105500.969,17457.117</v>
      </c>
      <c r="K1526" t="str">
        <f t="shared" si="96"/>
        <v>point 105500.969,17457.117</v>
      </c>
    </row>
    <row r="1527" spans="1:11" x14ac:dyDescent="0.2">
      <c r="A1527" t="s">
        <v>1357</v>
      </c>
      <c r="B1527">
        <v>55.6</v>
      </c>
      <c r="C1527">
        <v>17420.723999999998</v>
      </c>
      <c r="D1527">
        <v>105504.82399999999</v>
      </c>
      <c r="E1527" t="s">
        <v>1252</v>
      </c>
      <c r="G1527">
        <f t="shared" si="93"/>
        <v>1</v>
      </c>
      <c r="H1527">
        <f t="shared" si="94"/>
        <v>1</v>
      </c>
      <c r="J1527" t="str">
        <f t="shared" si="95"/>
        <v>105504.824,17420.724</v>
      </c>
      <c r="K1527" t="str">
        <f t="shared" si="96"/>
        <v>point 105504.824,17420.724</v>
      </c>
    </row>
    <row r="1528" spans="1:11" x14ac:dyDescent="0.2">
      <c r="A1528" t="s">
        <v>1358</v>
      </c>
      <c r="B1528">
        <v>50.74</v>
      </c>
      <c r="C1528">
        <v>17385.082999999999</v>
      </c>
      <c r="D1528">
        <v>105500.95699999999</v>
      </c>
      <c r="E1528" t="s">
        <v>1252</v>
      </c>
      <c r="G1528">
        <f t="shared" si="93"/>
        <v>1</v>
      </c>
      <c r="H1528">
        <f t="shared" si="94"/>
        <v>1</v>
      </c>
      <c r="J1528" t="str">
        <f t="shared" si="95"/>
        <v>105500.957,17385.083</v>
      </c>
      <c r="K1528" t="str">
        <f t="shared" si="96"/>
        <v>point 105500.957,17385.083</v>
      </c>
    </row>
    <row r="1529" spans="1:11" x14ac:dyDescent="0.2">
      <c r="A1529" t="s">
        <v>1359</v>
      </c>
      <c r="B1529">
        <v>57.8</v>
      </c>
      <c r="C1529">
        <v>17361.172999999999</v>
      </c>
      <c r="D1529">
        <v>105500.965</v>
      </c>
      <c r="E1529" t="s">
        <v>1252</v>
      </c>
      <c r="G1529">
        <f t="shared" si="93"/>
        <v>1</v>
      </c>
      <c r="H1529">
        <f t="shared" si="94"/>
        <v>1</v>
      </c>
      <c r="J1529" t="str">
        <f t="shared" si="95"/>
        <v>105500.965,17361.173</v>
      </c>
      <c r="K1529" t="str">
        <f t="shared" si="96"/>
        <v>point 105500.965,17361.173</v>
      </c>
    </row>
    <row r="1530" spans="1:11" x14ac:dyDescent="0.2">
      <c r="A1530" t="s">
        <v>1360</v>
      </c>
      <c r="B1530">
        <v>72.989999999999995</v>
      </c>
      <c r="C1530">
        <v>17338.541000000001</v>
      </c>
      <c r="D1530">
        <v>105500.363</v>
      </c>
      <c r="E1530" t="s">
        <v>1252</v>
      </c>
      <c r="G1530">
        <f t="shared" si="93"/>
        <v>1</v>
      </c>
      <c r="H1530">
        <f t="shared" si="94"/>
        <v>1</v>
      </c>
      <c r="J1530" t="str">
        <f t="shared" si="95"/>
        <v>105500.363,17338.541</v>
      </c>
      <c r="K1530" t="str">
        <f t="shared" si="96"/>
        <v>point 105500.363,17338.541</v>
      </c>
    </row>
    <row r="1531" spans="1:11" x14ac:dyDescent="0.2">
      <c r="A1531" t="s">
        <v>1361</v>
      </c>
      <c r="B1531">
        <v>60.1</v>
      </c>
      <c r="C1531">
        <v>17313.953000000001</v>
      </c>
      <c r="D1531">
        <v>105499.72199999999</v>
      </c>
      <c r="E1531" t="s">
        <v>1252</v>
      </c>
      <c r="G1531">
        <f t="shared" si="93"/>
        <v>1</v>
      </c>
      <c r="H1531">
        <f t="shared" si="94"/>
        <v>1</v>
      </c>
      <c r="J1531" t="str">
        <f t="shared" si="95"/>
        <v>105499.722,17313.953</v>
      </c>
      <c r="K1531" t="str">
        <f t="shared" si="96"/>
        <v>point 105499.722,17313.953</v>
      </c>
    </row>
    <row r="1532" spans="1:11" x14ac:dyDescent="0.2">
      <c r="A1532" t="s">
        <v>1362</v>
      </c>
      <c r="B1532">
        <v>40.770000000000003</v>
      </c>
      <c r="C1532">
        <v>17481.255000000001</v>
      </c>
      <c r="D1532">
        <v>105524.948</v>
      </c>
      <c r="E1532" t="s">
        <v>1252</v>
      </c>
      <c r="G1532">
        <f t="shared" si="93"/>
        <v>1</v>
      </c>
      <c r="H1532">
        <f t="shared" si="94"/>
        <v>1</v>
      </c>
      <c r="J1532" t="str">
        <f t="shared" si="95"/>
        <v>105524.948,17481.255</v>
      </c>
      <c r="K1532" t="str">
        <f t="shared" si="96"/>
        <v>point 105524.948,17481.255</v>
      </c>
    </row>
    <row r="1533" spans="1:11" x14ac:dyDescent="0.2">
      <c r="A1533" t="s">
        <v>1363</v>
      </c>
      <c r="B1533">
        <v>51.78</v>
      </c>
      <c r="C1533">
        <v>17442.689999999999</v>
      </c>
      <c r="D1533">
        <v>105526.81600000001</v>
      </c>
      <c r="E1533" t="s">
        <v>1252</v>
      </c>
      <c r="G1533">
        <f t="shared" si="93"/>
        <v>1</v>
      </c>
      <c r="H1533">
        <f t="shared" si="94"/>
        <v>1</v>
      </c>
      <c r="J1533" t="str">
        <f t="shared" si="95"/>
        <v>105526.816,17442.69</v>
      </c>
      <c r="K1533" t="str">
        <f t="shared" si="96"/>
        <v>point 105526.816,17442.69</v>
      </c>
    </row>
    <row r="1534" spans="1:11" x14ac:dyDescent="0.2">
      <c r="A1534" t="s">
        <v>1364</v>
      </c>
      <c r="B1534">
        <v>59.55</v>
      </c>
      <c r="C1534">
        <v>17388.460999999999</v>
      </c>
      <c r="D1534">
        <v>105525.603</v>
      </c>
      <c r="E1534" t="s">
        <v>1252</v>
      </c>
      <c r="G1534">
        <f t="shared" si="93"/>
        <v>1</v>
      </c>
      <c r="H1534">
        <f t="shared" si="94"/>
        <v>1</v>
      </c>
      <c r="J1534" t="str">
        <f t="shared" si="95"/>
        <v>105525.603,17388.461</v>
      </c>
      <c r="K1534" t="str">
        <f t="shared" si="96"/>
        <v>point 105525.603,17388.461</v>
      </c>
    </row>
    <row r="1535" spans="1:11" x14ac:dyDescent="0.2">
      <c r="A1535" t="s">
        <v>1365</v>
      </c>
      <c r="B1535">
        <v>63</v>
      </c>
      <c r="C1535">
        <v>17337.332999999999</v>
      </c>
      <c r="D1535">
        <v>105525.125</v>
      </c>
      <c r="E1535" t="s">
        <v>1252</v>
      </c>
      <c r="G1535">
        <f t="shared" si="93"/>
        <v>1</v>
      </c>
      <c r="H1535">
        <f t="shared" si="94"/>
        <v>1</v>
      </c>
      <c r="J1535" t="str">
        <f t="shared" si="95"/>
        <v>105525.125,17337.333</v>
      </c>
      <c r="K1535" t="str">
        <f t="shared" si="96"/>
        <v>point 105525.125,17337.333</v>
      </c>
    </row>
    <row r="1536" spans="1:11" x14ac:dyDescent="0.2">
      <c r="A1536" t="s">
        <v>1366</v>
      </c>
      <c r="B1536">
        <v>31.4</v>
      </c>
      <c r="C1536">
        <v>17504.244999999999</v>
      </c>
      <c r="D1536">
        <v>105459.717</v>
      </c>
      <c r="E1536" t="s">
        <v>1252</v>
      </c>
      <c r="G1536">
        <f t="shared" si="93"/>
        <v>1</v>
      </c>
      <c r="H1536">
        <f t="shared" si="94"/>
        <v>1</v>
      </c>
      <c r="J1536" t="str">
        <f t="shared" si="95"/>
        <v>105459.717,17504.245</v>
      </c>
      <c r="K1536" t="str">
        <f t="shared" si="96"/>
        <v>point 105459.717,17504.245</v>
      </c>
    </row>
    <row r="1537" spans="1:11" x14ac:dyDescent="0.2">
      <c r="A1537" t="s">
        <v>1367</v>
      </c>
      <c r="B1537">
        <v>43.1</v>
      </c>
      <c r="C1537">
        <v>17534.175999999999</v>
      </c>
      <c r="D1537">
        <v>105549.037</v>
      </c>
      <c r="E1537" t="s">
        <v>1252</v>
      </c>
      <c r="G1537">
        <f t="shared" si="93"/>
        <v>1</v>
      </c>
      <c r="H1537">
        <f t="shared" si="94"/>
        <v>1</v>
      </c>
      <c r="J1537" t="str">
        <f t="shared" si="95"/>
        <v>105549.037,17534.176</v>
      </c>
      <c r="K1537" t="str">
        <f t="shared" si="96"/>
        <v>point 105549.037,17534.176</v>
      </c>
    </row>
    <row r="1538" spans="1:11" x14ac:dyDescent="0.2">
      <c r="A1538" t="s">
        <v>1368</v>
      </c>
      <c r="B1538">
        <v>41.5</v>
      </c>
      <c r="C1538">
        <v>17507.794000000002</v>
      </c>
      <c r="D1538">
        <v>105548.757</v>
      </c>
      <c r="E1538" t="s">
        <v>1252</v>
      </c>
      <c r="G1538">
        <f t="shared" ref="G1538:G1601" si="97">COUNTIF($A:$A,A1538)</f>
        <v>1</v>
      </c>
      <c r="H1538">
        <f t="shared" ref="H1538:H1601" si="98">COUNTIFS($C:$C,C1538,$D:$D,D1538)</f>
        <v>1</v>
      </c>
      <c r="J1538" t="str">
        <f t="shared" ref="J1538:J1601" si="99">D1538&amp;","&amp;C1538</f>
        <v>105548.757,17507.794</v>
      </c>
      <c r="K1538" t="str">
        <f t="shared" ref="K1538:K1601" si="100">"point "&amp;J1538</f>
        <v>point 105548.757,17507.794</v>
      </c>
    </row>
    <row r="1539" spans="1:11" x14ac:dyDescent="0.2">
      <c r="A1539" t="s">
        <v>1369</v>
      </c>
      <c r="B1539">
        <v>42.5</v>
      </c>
      <c r="C1539">
        <v>17481.208999999999</v>
      </c>
      <c r="D1539">
        <v>105549.02800000001</v>
      </c>
      <c r="E1539" t="s">
        <v>1252</v>
      </c>
      <c r="G1539">
        <f t="shared" si="97"/>
        <v>1</v>
      </c>
      <c r="H1539">
        <f t="shared" si="98"/>
        <v>1</v>
      </c>
      <c r="J1539" t="str">
        <f t="shared" si="99"/>
        <v>105549.028,17481.209</v>
      </c>
      <c r="K1539" t="str">
        <f t="shared" si="100"/>
        <v>point 105549.028,17481.209</v>
      </c>
    </row>
    <row r="1540" spans="1:11" x14ac:dyDescent="0.2">
      <c r="A1540" t="s">
        <v>1370</v>
      </c>
      <c r="B1540">
        <v>50.93</v>
      </c>
      <c r="C1540">
        <v>17457.174999999999</v>
      </c>
      <c r="D1540">
        <v>105548.99400000001</v>
      </c>
      <c r="E1540" t="s">
        <v>1252</v>
      </c>
      <c r="G1540">
        <f t="shared" si="97"/>
        <v>1</v>
      </c>
      <c r="H1540">
        <f t="shared" si="98"/>
        <v>1</v>
      </c>
      <c r="J1540" t="str">
        <f t="shared" si="99"/>
        <v>105548.994,17457.175</v>
      </c>
      <c r="K1540" t="str">
        <f t="shared" si="100"/>
        <v>point 105548.994,17457.175</v>
      </c>
    </row>
    <row r="1541" spans="1:11" x14ac:dyDescent="0.2">
      <c r="A1541" t="s">
        <v>1371</v>
      </c>
      <c r="B1541">
        <v>63.69</v>
      </c>
      <c r="C1541">
        <v>17420.588</v>
      </c>
      <c r="D1541">
        <v>105548.823</v>
      </c>
      <c r="E1541" t="s">
        <v>1252</v>
      </c>
      <c r="G1541">
        <f t="shared" si="97"/>
        <v>1</v>
      </c>
      <c r="H1541">
        <f t="shared" si="98"/>
        <v>1</v>
      </c>
      <c r="J1541" t="str">
        <f t="shared" si="99"/>
        <v>105548.823,17420.588</v>
      </c>
      <c r="K1541" t="str">
        <f t="shared" si="100"/>
        <v>point 105548.823,17420.588</v>
      </c>
    </row>
    <row r="1542" spans="1:11" x14ac:dyDescent="0.2">
      <c r="A1542" t="s">
        <v>1372</v>
      </c>
      <c r="B1542">
        <v>59.73</v>
      </c>
      <c r="C1542">
        <v>17385.222000000002</v>
      </c>
      <c r="D1542">
        <v>105548.985</v>
      </c>
      <c r="E1542" t="s">
        <v>1252</v>
      </c>
      <c r="G1542">
        <f t="shared" si="97"/>
        <v>1</v>
      </c>
      <c r="H1542">
        <f t="shared" si="98"/>
        <v>1</v>
      </c>
      <c r="J1542" t="str">
        <f t="shared" si="99"/>
        <v>105548.985,17385.222</v>
      </c>
      <c r="K1542" t="str">
        <f t="shared" si="100"/>
        <v>point 105548.985,17385.222</v>
      </c>
    </row>
    <row r="1543" spans="1:11" x14ac:dyDescent="0.2">
      <c r="A1543" t="s">
        <v>1373</v>
      </c>
      <c r="B1543">
        <v>58.44</v>
      </c>
      <c r="C1543">
        <v>17361.166000000001</v>
      </c>
      <c r="D1543">
        <v>105548.899</v>
      </c>
      <c r="E1543" t="s">
        <v>1252</v>
      </c>
      <c r="G1543">
        <f t="shared" si="97"/>
        <v>1</v>
      </c>
      <c r="H1543">
        <f t="shared" si="98"/>
        <v>1</v>
      </c>
      <c r="J1543" t="str">
        <f t="shared" si="99"/>
        <v>105548.899,17361.166</v>
      </c>
      <c r="K1543" t="str">
        <f t="shared" si="100"/>
        <v>point 105548.899,17361.166</v>
      </c>
    </row>
    <row r="1544" spans="1:11" x14ac:dyDescent="0.2">
      <c r="A1544" t="s">
        <v>1374</v>
      </c>
      <c r="B1544">
        <v>53.22</v>
      </c>
      <c r="C1544">
        <v>17337.145</v>
      </c>
      <c r="D1544">
        <v>105549.042</v>
      </c>
      <c r="E1544" t="s">
        <v>1252</v>
      </c>
      <c r="G1544">
        <f t="shared" si="97"/>
        <v>1</v>
      </c>
      <c r="H1544">
        <f t="shared" si="98"/>
        <v>1</v>
      </c>
      <c r="J1544" t="str">
        <f t="shared" si="99"/>
        <v>105549.042,17337.145</v>
      </c>
      <c r="K1544" t="str">
        <f t="shared" si="100"/>
        <v>point 105549.042,17337.145</v>
      </c>
    </row>
    <row r="1545" spans="1:11" x14ac:dyDescent="0.2">
      <c r="A1545" t="s">
        <v>1375</v>
      </c>
      <c r="B1545">
        <v>64.67</v>
      </c>
      <c r="C1545">
        <v>17313.285</v>
      </c>
      <c r="D1545">
        <v>105549.357</v>
      </c>
      <c r="E1545" t="s">
        <v>1252</v>
      </c>
      <c r="G1545">
        <f t="shared" si="97"/>
        <v>1</v>
      </c>
      <c r="H1545">
        <f t="shared" si="98"/>
        <v>1</v>
      </c>
      <c r="J1545" t="str">
        <f t="shared" si="99"/>
        <v>105549.357,17313.285</v>
      </c>
      <c r="K1545" t="str">
        <f t="shared" si="100"/>
        <v>point 105549.357,17313.285</v>
      </c>
    </row>
    <row r="1546" spans="1:11" x14ac:dyDescent="0.2">
      <c r="A1546" t="s">
        <v>1376</v>
      </c>
      <c r="B1546">
        <v>50.04</v>
      </c>
      <c r="C1546">
        <v>17538.736000000001</v>
      </c>
      <c r="D1546">
        <v>105474.423</v>
      </c>
      <c r="E1546" t="s">
        <v>1252</v>
      </c>
      <c r="G1546">
        <f t="shared" si="97"/>
        <v>1</v>
      </c>
      <c r="H1546">
        <f t="shared" si="98"/>
        <v>1</v>
      </c>
      <c r="J1546" t="str">
        <f t="shared" si="99"/>
        <v>105474.423,17538.736</v>
      </c>
      <c r="K1546" t="str">
        <f t="shared" si="100"/>
        <v>point 105474.423,17538.736</v>
      </c>
    </row>
    <row r="1547" spans="1:11" x14ac:dyDescent="0.2">
      <c r="A1547" t="s">
        <v>2282</v>
      </c>
      <c r="B1547">
        <v>29.3</v>
      </c>
      <c r="C1547">
        <v>18070.169999999998</v>
      </c>
      <c r="D1547">
        <v>103737.72</v>
      </c>
      <c r="E1547" s="9" t="s">
        <v>2294</v>
      </c>
      <c r="G1547">
        <f t="shared" si="97"/>
        <v>1</v>
      </c>
      <c r="H1547">
        <f t="shared" si="98"/>
        <v>1</v>
      </c>
      <c r="J1547" t="str">
        <f t="shared" si="99"/>
        <v>103737.72,18070.17</v>
      </c>
      <c r="K1547" t="str">
        <f t="shared" si="100"/>
        <v>point 103737.72,18070.17</v>
      </c>
    </row>
    <row r="1548" spans="1:11" x14ac:dyDescent="0.2">
      <c r="A1548" t="s">
        <v>2283</v>
      </c>
      <c r="B1548">
        <v>25.5</v>
      </c>
      <c r="C1548">
        <v>18092.25</v>
      </c>
      <c r="D1548">
        <v>103761.07</v>
      </c>
      <c r="E1548" s="9" t="s">
        <v>2294</v>
      </c>
      <c r="G1548">
        <f t="shared" si="97"/>
        <v>1</v>
      </c>
      <c r="H1548">
        <f t="shared" si="98"/>
        <v>1</v>
      </c>
      <c r="J1548" t="str">
        <f t="shared" si="99"/>
        <v>103761.07,18092.25</v>
      </c>
      <c r="K1548" t="str">
        <f t="shared" si="100"/>
        <v>point 103761.07,18092.25</v>
      </c>
    </row>
    <row r="1549" spans="1:11" x14ac:dyDescent="0.2">
      <c r="A1549" t="s">
        <v>2284</v>
      </c>
      <c r="B1549">
        <v>27.7</v>
      </c>
      <c r="C1549">
        <v>18071.14</v>
      </c>
      <c r="D1549">
        <v>103807.44</v>
      </c>
      <c r="E1549" s="9" t="s">
        <v>2293</v>
      </c>
      <c r="G1549">
        <f t="shared" si="97"/>
        <v>1</v>
      </c>
      <c r="H1549">
        <f t="shared" si="98"/>
        <v>1</v>
      </c>
      <c r="J1549" t="str">
        <f t="shared" si="99"/>
        <v>103807.44,18071.14</v>
      </c>
      <c r="K1549" t="str">
        <f t="shared" si="100"/>
        <v>point 103807.44,18071.14</v>
      </c>
    </row>
    <row r="1550" spans="1:11" x14ac:dyDescent="0.2">
      <c r="A1550" t="s">
        <v>2285</v>
      </c>
      <c r="B1550">
        <v>31.3</v>
      </c>
      <c r="C1550">
        <v>18091.599999999999</v>
      </c>
      <c r="D1550">
        <v>103826.71400000001</v>
      </c>
      <c r="E1550" s="9" t="s">
        <v>2293</v>
      </c>
      <c r="G1550">
        <f t="shared" si="97"/>
        <v>1</v>
      </c>
      <c r="H1550">
        <f t="shared" si="98"/>
        <v>1</v>
      </c>
      <c r="J1550" t="str">
        <f t="shared" si="99"/>
        <v>103826.714,18091.6</v>
      </c>
      <c r="K1550" t="str">
        <f t="shared" si="100"/>
        <v>point 103826.714,18091.6</v>
      </c>
    </row>
    <row r="1551" spans="1:11" x14ac:dyDescent="0.2">
      <c r="A1551" t="s">
        <v>2286</v>
      </c>
      <c r="B1551">
        <v>29.6</v>
      </c>
      <c r="C1551">
        <v>18091.78</v>
      </c>
      <c r="D1551">
        <v>103898.18</v>
      </c>
      <c r="E1551" s="9" t="s">
        <v>2293</v>
      </c>
      <c r="G1551">
        <f t="shared" si="97"/>
        <v>1</v>
      </c>
      <c r="H1551">
        <f t="shared" si="98"/>
        <v>1</v>
      </c>
      <c r="J1551" t="str">
        <f t="shared" si="99"/>
        <v>103898.18,18091.78</v>
      </c>
      <c r="K1551" t="str">
        <f t="shared" si="100"/>
        <v>point 103898.18,18091.78</v>
      </c>
    </row>
    <row r="1552" spans="1:11" x14ac:dyDescent="0.2">
      <c r="A1552" t="s">
        <v>2287</v>
      </c>
      <c r="B1552">
        <v>34.15</v>
      </c>
      <c r="C1552">
        <v>18059.919999999998</v>
      </c>
      <c r="D1552">
        <v>103931.99</v>
      </c>
      <c r="E1552" s="9" t="s">
        <v>2293</v>
      </c>
      <c r="G1552">
        <f t="shared" si="97"/>
        <v>1</v>
      </c>
      <c r="H1552">
        <f t="shared" si="98"/>
        <v>1</v>
      </c>
      <c r="J1552" t="str">
        <f t="shared" si="99"/>
        <v>103931.99,18059.92</v>
      </c>
      <c r="K1552" t="str">
        <f t="shared" si="100"/>
        <v>point 103931.99,18059.92</v>
      </c>
    </row>
    <row r="1553" spans="1:11" x14ac:dyDescent="0.2">
      <c r="A1553" t="s">
        <v>2288</v>
      </c>
      <c r="B1553">
        <v>35.4</v>
      </c>
      <c r="C1553">
        <v>18091.5</v>
      </c>
      <c r="D1553">
        <v>103961.28</v>
      </c>
      <c r="E1553" s="9" t="s">
        <v>2293</v>
      </c>
      <c r="G1553">
        <f t="shared" si="97"/>
        <v>1</v>
      </c>
      <c r="H1553">
        <f t="shared" si="98"/>
        <v>1</v>
      </c>
      <c r="J1553" t="str">
        <f t="shared" si="99"/>
        <v>103961.28,18091.5</v>
      </c>
      <c r="K1553" t="str">
        <f t="shared" si="100"/>
        <v>point 103961.28,18091.5</v>
      </c>
    </row>
    <row r="1554" spans="1:11" x14ac:dyDescent="0.2">
      <c r="A1554" t="s">
        <v>2289</v>
      </c>
      <c r="B1554">
        <v>31.4</v>
      </c>
      <c r="C1554">
        <v>18061.63</v>
      </c>
      <c r="D1554">
        <v>104002.96</v>
      </c>
      <c r="E1554" s="9" t="s">
        <v>2293</v>
      </c>
      <c r="G1554">
        <f t="shared" si="97"/>
        <v>1</v>
      </c>
      <c r="H1554">
        <f t="shared" si="98"/>
        <v>1</v>
      </c>
      <c r="J1554" t="str">
        <f t="shared" si="99"/>
        <v>104002.96,18061.63</v>
      </c>
      <c r="K1554" t="str">
        <f t="shared" si="100"/>
        <v>point 104002.96,18061.63</v>
      </c>
    </row>
    <row r="1555" spans="1:11" x14ac:dyDescent="0.2">
      <c r="A1555" t="s">
        <v>2290</v>
      </c>
      <c r="B1555">
        <v>36.1</v>
      </c>
      <c r="C1555">
        <v>18052.509999999998</v>
      </c>
      <c r="D1555">
        <v>104046.18</v>
      </c>
      <c r="E1555" s="9" t="s">
        <v>2293</v>
      </c>
      <c r="G1555">
        <f t="shared" si="97"/>
        <v>1</v>
      </c>
      <c r="H1555">
        <f t="shared" si="98"/>
        <v>1</v>
      </c>
      <c r="J1555" t="str">
        <f t="shared" si="99"/>
        <v>104046.18,18052.51</v>
      </c>
      <c r="K1555" t="str">
        <f t="shared" si="100"/>
        <v>point 104046.18,18052.51</v>
      </c>
    </row>
    <row r="1556" spans="1:11" x14ac:dyDescent="0.2">
      <c r="A1556" t="s">
        <v>1386</v>
      </c>
      <c r="B1556">
        <v>36.6</v>
      </c>
      <c r="C1556">
        <v>18071.331999999999</v>
      </c>
      <c r="D1556">
        <v>104205.511</v>
      </c>
      <c r="E1556" s="9" t="s">
        <v>2293</v>
      </c>
      <c r="G1556">
        <f t="shared" si="97"/>
        <v>1</v>
      </c>
      <c r="H1556">
        <f t="shared" si="98"/>
        <v>1</v>
      </c>
      <c r="J1556" t="str">
        <f t="shared" si="99"/>
        <v>104205.511,18071.332</v>
      </c>
      <c r="K1556" t="str">
        <f t="shared" si="100"/>
        <v>point 104205.511,18071.332</v>
      </c>
    </row>
    <row r="1557" spans="1:11" x14ac:dyDescent="0.2">
      <c r="A1557" t="s">
        <v>1396</v>
      </c>
      <c r="B1557">
        <v>34.5</v>
      </c>
      <c r="C1557">
        <v>18077.82</v>
      </c>
      <c r="D1557">
        <v>104096.26</v>
      </c>
      <c r="E1557" s="9" t="s">
        <v>2293</v>
      </c>
      <c r="G1557">
        <f t="shared" si="97"/>
        <v>1</v>
      </c>
      <c r="H1557">
        <f t="shared" si="98"/>
        <v>1</v>
      </c>
      <c r="J1557" t="str">
        <f t="shared" si="99"/>
        <v>104096.26,18077.82</v>
      </c>
      <c r="K1557" t="str">
        <f t="shared" si="100"/>
        <v>point 104096.26,18077.82</v>
      </c>
    </row>
    <row r="1558" spans="1:11" x14ac:dyDescent="0.2">
      <c r="A1558" t="s">
        <v>1387</v>
      </c>
      <c r="B1558">
        <v>34.200000000000003</v>
      </c>
      <c r="C1558">
        <v>18012.98</v>
      </c>
      <c r="D1558">
        <v>104304.9</v>
      </c>
      <c r="E1558" s="9" t="s">
        <v>2293</v>
      </c>
      <c r="G1558">
        <f t="shared" si="97"/>
        <v>1</v>
      </c>
      <c r="H1558">
        <f t="shared" si="98"/>
        <v>1</v>
      </c>
      <c r="J1558" t="str">
        <f t="shared" si="99"/>
        <v>104304.9,18012.98</v>
      </c>
      <c r="K1558" t="str">
        <f t="shared" si="100"/>
        <v>point 104304.9,18012.98</v>
      </c>
    </row>
    <row r="1559" spans="1:11" x14ac:dyDescent="0.2">
      <c r="A1559" t="s">
        <v>1388</v>
      </c>
      <c r="B1559">
        <v>31</v>
      </c>
      <c r="C1559">
        <v>17993.197</v>
      </c>
      <c r="D1559">
        <v>104432.682</v>
      </c>
      <c r="E1559" s="9" t="s">
        <v>2293</v>
      </c>
      <c r="G1559">
        <f t="shared" si="97"/>
        <v>1</v>
      </c>
      <c r="H1559">
        <f t="shared" si="98"/>
        <v>1</v>
      </c>
      <c r="J1559" t="str">
        <f t="shared" si="99"/>
        <v>104432.682,17993.197</v>
      </c>
      <c r="K1559" t="str">
        <f t="shared" si="100"/>
        <v>point 104432.682,17993.197</v>
      </c>
    </row>
    <row r="1560" spans="1:11" x14ac:dyDescent="0.2">
      <c r="A1560" t="s">
        <v>1389</v>
      </c>
      <c r="B1560">
        <v>38.6</v>
      </c>
      <c r="C1560">
        <v>17943.601999999999</v>
      </c>
      <c r="D1560">
        <v>104495.34299999999</v>
      </c>
      <c r="E1560" s="9" t="s">
        <v>2293</v>
      </c>
      <c r="G1560">
        <f t="shared" si="97"/>
        <v>1</v>
      </c>
      <c r="H1560">
        <f t="shared" si="98"/>
        <v>1</v>
      </c>
      <c r="J1560" t="str">
        <f t="shared" si="99"/>
        <v>104495.343,17943.602</v>
      </c>
      <c r="K1560" t="str">
        <f t="shared" si="100"/>
        <v>point 104495.343,17943.602</v>
      </c>
    </row>
    <row r="1561" spans="1:11" x14ac:dyDescent="0.2">
      <c r="A1561" t="s">
        <v>1390</v>
      </c>
      <c r="B1561">
        <v>35.4</v>
      </c>
      <c r="C1561">
        <v>17929.43</v>
      </c>
      <c r="D1561">
        <v>104603.045</v>
      </c>
      <c r="E1561" s="9" t="s">
        <v>2293</v>
      </c>
      <c r="G1561">
        <f t="shared" si="97"/>
        <v>1</v>
      </c>
      <c r="H1561">
        <f t="shared" si="98"/>
        <v>1</v>
      </c>
      <c r="J1561" t="str">
        <f t="shared" si="99"/>
        <v>104603.045,17929.43</v>
      </c>
      <c r="K1561" t="str">
        <f t="shared" si="100"/>
        <v>point 104603.045,17929.43</v>
      </c>
    </row>
    <row r="1562" spans="1:11" x14ac:dyDescent="0.2">
      <c r="A1562" t="s">
        <v>1391</v>
      </c>
      <c r="B1562">
        <v>31.15</v>
      </c>
      <c r="C1562">
        <v>17860.665000000001</v>
      </c>
      <c r="D1562">
        <v>104718.2</v>
      </c>
      <c r="E1562" s="9" t="s">
        <v>2293</v>
      </c>
      <c r="G1562">
        <f t="shared" si="97"/>
        <v>1</v>
      </c>
      <c r="H1562">
        <f t="shared" si="98"/>
        <v>1</v>
      </c>
      <c r="J1562" t="str">
        <f t="shared" si="99"/>
        <v>104718.2,17860.665</v>
      </c>
      <c r="K1562" t="str">
        <f t="shared" si="100"/>
        <v>point 104718.2,17860.665</v>
      </c>
    </row>
    <row r="1563" spans="1:11" x14ac:dyDescent="0.2">
      <c r="A1563" t="s">
        <v>1392</v>
      </c>
      <c r="B1563">
        <v>31.45</v>
      </c>
      <c r="C1563">
        <v>17870.010999999999</v>
      </c>
      <c r="D1563">
        <v>104773.84699999999</v>
      </c>
      <c r="E1563" s="9" t="s">
        <v>2293</v>
      </c>
      <c r="G1563">
        <f t="shared" si="97"/>
        <v>1</v>
      </c>
      <c r="H1563">
        <f t="shared" si="98"/>
        <v>1</v>
      </c>
      <c r="J1563" t="str">
        <f t="shared" si="99"/>
        <v>104773.847,17870.011</v>
      </c>
      <c r="K1563" t="str">
        <f t="shared" si="100"/>
        <v>point 104773.847,17870.011</v>
      </c>
    </row>
    <row r="1564" spans="1:11" x14ac:dyDescent="0.2">
      <c r="A1564" t="s">
        <v>1393</v>
      </c>
      <c r="B1564">
        <v>31.2</v>
      </c>
      <c r="C1564">
        <v>17841.024000000001</v>
      </c>
      <c r="D1564">
        <v>104783.6</v>
      </c>
      <c r="E1564" s="9" t="s">
        <v>2293</v>
      </c>
      <c r="G1564">
        <f t="shared" si="97"/>
        <v>1</v>
      </c>
      <c r="H1564">
        <f t="shared" si="98"/>
        <v>1</v>
      </c>
      <c r="J1564" t="str">
        <f t="shared" si="99"/>
        <v>104783.6,17841.024</v>
      </c>
      <c r="K1564" t="str">
        <f t="shared" si="100"/>
        <v>point 104783.6,17841.024</v>
      </c>
    </row>
    <row r="1565" spans="1:11" x14ac:dyDescent="0.2">
      <c r="A1565" t="s">
        <v>1394</v>
      </c>
      <c r="B1565">
        <v>38.5</v>
      </c>
      <c r="C1565">
        <v>17853.486000000001</v>
      </c>
      <c r="D1565">
        <v>104853.7</v>
      </c>
      <c r="E1565" s="9" t="s">
        <v>2293</v>
      </c>
      <c r="G1565">
        <f t="shared" si="97"/>
        <v>1</v>
      </c>
      <c r="H1565">
        <f t="shared" si="98"/>
        <v>1</v>
      </c>
      <c r="J1565" t="str">
        <f t="shared" si="99"/>
        <v>104853.7,17853.486</v>
      </c>
      <c r="K1565" t="str">
        <f t="shared" si="100"/>
        <v>point 104853.7,17853.486</v>
      </c>
    </row>
    <row r="1566" spans="1:11" x14ac:dyDescent="0.2">
      <c r="A1566" t="s">
        <v>1395</v>
      </c>
      <c r="B1566">
        <v>29.5</v>
      </c>
      <c r="C1566">
        <v>17845.027999999998</v>
      </c>
      <c r="D1566">
        <v>104930.586</v>
      </c>
      <c r="E1566" s="9" t="s">
        <v>2293</v>
      </c>
      <c r="G1566">
        <f t="shared" si="97"/>
        <v>1</v>
      </c>
      <c r="H1566">
        <f t="shared" si="98"/>
        <v>1</v>
      </c>
      <c r="J1566" t="str">
        <f t="shared" si="99"/>
        <v>104930.586,17845.028</v>
      </c>
      <c r="K1566" t="str">
        <f t="shared" si="100"/>
        <v>point 104930.586,17845.028</v>
      </c>
    </row>
    <row r="1567" spans="1:11" x14ac:dyDescent="0.2">
      <c r="A1567" t="s">
        <v>1397</v>
      </c>
      <c r="B1567">
        <v>32.5</v>
      </c>
      <c r="C1567">
        <v>18068.03</v>
      </c>
      <c r="D1567">
        <v>104140.86</v>
      </c>
      <c r="E1567" s="9" t="s">
        <v>2293</v>
      </c>
      <c r="G1567">
        <f t="shared" si="97"/>
        <v>1</v>
      </c>
      <c r="H1567">
        <f t="shared" si="98"/>
        <v>1</v>
      </c>
      <c r="J1567" t="str">
        <f t="shared" si="99"/>
        <v>104140.86,18068.03</v>
      </c>
      <c r="K1567" t="str">
        <f t="shared" si="100"/>
        <v>point 104140.86,18068.03</v>
      </c>
    </row>
    <row r="1568" spans="1:11" x14ac:dyDescent="0.2">
      <c r="A1568" t="s">
        <v>1398</v>
      </c>
      <c r="B1568">
        <v>30.2</v>
      </c>
      <c r="C1568">
        <v>18036.82</v>
      </c>
      <c r="D1568">
        <v>104158.72</v>
      </c>
      <c r="E1568" s="9" t="s">
        <v>2293</v>
      </c>
      <c r="G1568">
        <f t="shared" si="97"/>
        <v>1</v>
      </c>
      <c r="H1568">
        <f t="shared" si="98"/>
        <v>1</v>
      </c>
      <c r="J1568" t="str">
        <f t="shared" si="99"/>
        <v>104158.72,18036.82</v>
      </c>
      <c r="K1568" t="str">
        <f t="shared" si="100"/>
        <v>point 104158.72,18036.82</v>
      </c>
    </row>
    <row r="1569" spans="1:11" x14ac:dyDescent="0.2">
      <c r="A1569" t="s">
        <v>1399</v>
      </c>
      <c r="B1569">
        <v>36.200000000000003</v>
      </c>
      <c r="C1569">
        <v>18022.240000000002</v>
      </c>
      <c r="D1569">
        <v>104201.17</v>
      </c>
      <c r="E1569" s="9" t="s">
        <v>2293</v>
      </c>
      <c r="G1569">
        <f t="shared" si="97"/>
        <v>1</v>
      </c>
      <c r="H1569">
        <f t="shared" si="98"/>
        <v>1</v>
      </c>
      <c r="J1569" t="str">
        <f t="shared" si="99"/>
        <v>104201.17,18022.24</v>
      </c>
      <c r="K1569" t="str">
        <f t="shared" si="100"/>
        <v>point 104201.17,18022.24</v>
      </c>
    </row>
    <row r="1570" spans="1:11" x14ac:dyDescent="0.2">
      <c r="A1570" t="s">
        <v>1400</v>
      </c>
      <c r="B1570">
        <v>38.299999999999997</v>
      </c>
      <c r="C1570">
        <v>18008.655999999999</v>
      </c>
      <c r="D1570">
        <v>104264.552</v>
      </c>
      <c r="E1570" s="9" t="s">
        <v>2293</v>
      </c>
      <c r="G1570">
        <f t="shared" si="97"/>
        <v>1</v>
      </c>
      <c r="H1570">
        <f t="shared" si="98"/>
        <v>1</v>
      </c>
      <c r="J1570" t="str">
        <f t="shared" si="99"/>
        <v>104264.552,18008.656</v>
      </c>
      <c r="K1570" t="str">
        <f t="shared" si="100"/>
        <v>point 104264.552,18008.656</v>
      </c>
    </row>
    <row r="1571" spans="1:11" x14ac:dyDescent="0.2">
      <c r="A1571" t="s">
        <v>1401</v>
      </c>
      <c r="B1571">
        <v>30</v>
      </c>
      <c r="C1571">
        <v>17989.044000000002</v>
      </c>
      <c r="D1571">
        <v>104337.68</v>
      </c>
      <c r="E1571" s="9" t="s">
        <v>2293</v>
      </c>
      <c r="G1571">
        <f t="shared" si="97"/>
        <v>1</v>
      </c>
      <c r="H1571">
        <f t="shared" si="98"/>
        <v>1</v>
      </c>
      <c r="J1571" t="str">
        <f t="shared" si="99"/>
        <v>104337.68,17989.044</v>
      </c>
      <c r="K1571" t="str">
        <f t="shared" si="100"/>
        <v>point 104337.68,17989.044</v>
      </c>
    </row>
    <row r="1572" spans="1:11" x14ac:dyDescent="0.2">
      <c r="A1572" t="s">
        <v>1402</v>
      </c>
      <c r="B1572">
        <v>31.6</v>
      </c>
      <c r="C1572">
        <v>18001.743999999999</v>
      </c>
      <c r="D1572">
        <v>104390.14</v>
      </c>
      <c r="E1572" s="9" t="s">
        <v>2293</v>
      </c>
      <c r="G1572">
        <f t="shared" si="97"/>
        <v>1</v>
      </c>
      <c r="H1572">
        <f t="shared" si="98"/>
        <v>1</v>
      </c>
      <c r="J1572" t="str">
        <f t="shared" si="99"/>
        <v>104390.14,18001.744</v>
      </c>
      <c r="K1572" t="str">
        <f t="shared" si="100"/>
        <v>point 104390.14,18001.744</v>
      </c>
    </row>
    <row r="1573" spans="1:11" x14ac:dyDescent="0.2">
      <c r="A1573" t="s">
        <v>1403</v>
      </c>
      <c r="B1573">
        <v>37.5</v>
      </c>
      <c r="C1573">
        <v>17936.728999999999</v>
      </c>
      <c r="D1573">
        <v>104538.208</v>
      </c>
      <c r="E1573" s="9" t="s">
        <v>2293</v>
      </c>
      <c r="G1573">
        <f t="shared" si="97"/>
        <v>1</v>
      </c>
      <c r="H1573">
        <f t="shared" si="98"/>
        <v>1</v>
      </c>
      <c r="J1573" t="str">
        <f t="shared" si="99"/>
        <v>104538.208,17936.729</v>
      </c>
      <c r="K1573" t="str">
        <f t="shared" si="100"/>
        <v>point 104538.208,17936.729</v>
      </c>
    </row>
    <row r="1574" spans="1:11" x14ac:dyDescent="0.2">
      <c r="A1574" t="s">
        <v>1404</v>
      </c>
      <c r="B1574">
        <v>39.6</v>
      </c>
      <c r="C1574">
        <v>17942.704000000002</v>
      </c>
      <c r="D1574">
        <v>104617.319</v>
      </c>
      <c r="E1574" s="9" t="s">
        <v>2293</v>
      </c>
      <c r="G1574">
        <f t="shared" si="97"/>
        <v>1</v>
      </c>
      <c r="H1574">
        <f t="shared" si="98"/>
        <v>1</v>
      </c>
      <c r="J1574" t="str">
        <f t="shared" si="99"/>
        <v>104617.319,17942.704</v>
      </c>
      <c r="K1574" t="str">
        <f t="shared" si="100"/>
        <v>point 104617.319,17942.704</v>
      </c>
    </row>
    <row r="1575" spans="1:11" x14ac:dyDescent="0.2">
      <c r="A1575" t="s">
        <v>1405</v>
      </c>
      <c r="B1575">
        <v>35.799999999999997</v>
      </c>
      <c r="C1575">
        <v>17919.798999999999</v>
      </c>
      <c r="D1575">
        <v>104704.00199999999</v>
      </c>
      <c r="E1575" s="9" t="s">
        <v>2293</v>
      </c>
      <c r="G1575">
        <f t="shared" si="97"/>
        <v>1</v>
      </c>
      <c r="H1575">
        <f t="shared" si="98"/>
        <v>1</v>
      </c>
      <c r="J1575" t="str">
        <f t="shared" si="99"/>
        <v>104704.002,17919.799</v>
      </c>
      <c r="K1575" t="str">
        <f t="shared" si="100"/>
        <v>point 104704.002,17919.799</v>
      </c>
    </row>
    <row r="1576" spans="1:11" x14ac:dyDescent="0.2">
      <c r="A1576" t="s">
        <v>1406</v>
      </c>
      <c r="B1576">
        <v>40.5</v>
      </c>
      <c r="C1576">
        <v>17901.686000000002</v>
      </c>
      <c r="D1576">
        <v>104772.40700000001</v>
      </c>
      <c r="E1576" s="9" t="s">
        <v>2293</v>
      </c>
      <c r="G1576">
        <f t="shared" si="97"/>
        <v>1</v>
      </c>
      <c r="H1576">
        <f t="shared" si="98"/>
        <v>1</v>
      </c>
      <c r="J1576" t="str">
        <f t="shared" si="99"/>
        <v>104772.407,17901.686</v>
      </c>
      <c r="K1576" t="str">
        <f t="shared" si="100"/>
        <v>point 104772.407,17901.686</v>
      </c>
    </row>
    <row r="1577" spans="1:11" x14ac:dyDescent="0.2">
      <c r="A1577" t="s">
        <v>1407</v>
      </c>
      <c r="B1577">
        <v>33.799999999999997</v>
      </c>
      <c r="C1577">
        <v>17880.337</v>
      </c>
      <c r="D1577">
        <v>104852.23699999999</v>
      </c>
      <c r="E1577" s="9" t="s">
        <v>2293</v>
      </c>
      <c r="G1577">
        <f t="shared" si="97"/>
        <v>1</v>
      </c>
      <c r="H1577">
        <f t="shared" si="98"/>
        <v>1</v>
      </c>
      <c r="J1577" t="str">
        <f t="shared" si="99"/>
        <v>104852.237,17880.337</v>
      </c>
      <c r="K1577" t="str">
        <f t="shared" si="100"/>
        <v>point 104852.237,17880.337</v>
      </c>
    </row>
    <row r="1578" spans="1:11" x14ac:dyDescent="0.2">
      <c r="A1578" t="s">
        <v>1408</v>
      </c>
      <c r="B1578">
        <v>30.97</v>
      </c>
      <c r="C1578">
        <v>17818.75</v>
      </c>
      <c r="D1578">
        <v>105033.12</v>
      </c>
      <c r="E1578" s="9" t="s">
        <v>2293</v>
      </c>
      <c r="G1578">
        <f t="shared" si="97"/>
        <v>1</v>
      </c>
      <c r="H1578">
        <f t="shared" si="98"/>
        <v>1</v>
      </c>
      <c r="J1578" t="str">
        <f t="shared" si="99"/>
        <v>105033.12,17818.75</v>
      </c>
      <c r="K1578" t="str">
        <f t="shared" si="100"/>
        <v>point 105033.12,17818.75</v>
      </c>
    </row>
    <row r="1579" spans="1:11" x14ac:dyDescent="0.2">
      <c r="A1579" t="s">
        <v>1409</v>
      </c>
      <c r="B1579">
        <v>34.5</v>
      </c>
      <c r="C1579">
        <v>17840.72</v>
      </c>
      <c r="D1579">
        <v>105051.09</v>
      </c>
      <c r="E1579" s="9" t="s">
        <v>2293</v>
      </c>
      <c r="G1579">
        <f t="shared" si="97"/>
        <v>1</v>
      </c>
      <c r="H1579">
        <f t="shared" si="98"/>
        <v>1</v>
      </c>
      <c r="J1579" t="str">
        <f t="shared" si="99"/>
        <v>105051.09,17840.72</v>
      </c>
      <c r="K1579" t="str">
        <f t="shared" si="100"/>
        <v>point 105051.09,17840.72</v>
      </c>
    </row>
    <row r="1580" spans="1:11" x14ac:dyDescent="0.2">
      <c r="A1580" t="s">
        <v>1410</v>
      </c>
      <c r="B1580">
        <v>26.7</v>
      </c>
      <c r="C1580">
        <v>17838.240000000002</v>
      </c>
      <c r="D1580">
        <v>105171.1</v>
      </c>
      <c r="E1580" s="9" t="s">
        <v>2293</v>
      </c>
      <c r="G1580">
        <f t="shared" si="97"/>
        <v>1</v>
      </c>
      <c r="H1580">
        <f t="shared" si="98"/>
        <v>1</v>
      </c>
      <c r="J1580" t="str">
        <f t="shared" si="99"/>
        <v>105171.1,17838.24</v>
      </c>
      <c r="K1580" t="str">
        <f t="shared" si="100"/>
        <v>point 105171.1,17838.24</v>
      </c>
    </row>
    <row r="1581" spans="1:11" x14ac:dyDescent="0.2">
      <c r="A1581" t="s">
        <v>1411</v>
      </c>
      <c r="B1581">
        <v>31.72</v>
      </c>
      <c r="C1581">
        <v>17811.109</v>
      </c>
      <c r="D1581">
        <v>105175.67999999999</v>
      </c>
      <c r="E1581" s="9" t="s">
        <v>2293</v>
      </c>
      <c r="G1581">
        <f t="shared" si="97"/>
        <v>1</v>
      </c>
      <c r="H1581">
        <f t="shared" si="98"/>
        <v>1</v>
      </c>
      <c r="J1581" t="str">
        <f t="shared" si="99"/>
        <v>105175.68,17811.109</v>
      </c>
      <c r="K1581" t="str">
        <f t="shared" si="100"/>
        <v>point 105175.68,17811.109</v>
      </c>
    </row>
    <row r="1582" spans="1:11" x14ac:dyDescent="0.2">
      <c r="A1582" t="s">
        <v>1412</v>
      </c>
      <c r="B1582">
        <v>27.1</v>
      </c>
      <c r="C1582">
        <v>17832.310000000001</v>
      </c>
      <c r="D1582">
        <v>105280.76</v>
      </c>
      <c r="E1582" s="9" t="s">
        <v>2293</v>
      </c>
      <c r="G1582">
        <f t="shared" si="97"/>
        <v>1</v>
      </c>
      <c r="H1582">
        <f t="shared" si="98"/>
        <v>1</v>
      </c>
      <c r="J1582" t="str">
        <f t="shared" si="99"/>
        <v>105280.76,17832.31</v>
      </c>
      <c r="K1582" t="str">
        <f t="shared" si="100"/>
        <v>point 105280.76,17832.31</v>
      </c>
    </row>
    <row r="1583" spans="1:11" x14ac:dyDescent="0.2">
      <c r="A1583" t="s">
        <v>1413</v>
      </c>
      <c r="B1583">
        <v>24.7</v>
      </c>
      <c r="C1583">
        <v>17806.532999999999</v>
      </c>
      <c r="D1583">
        <v>105283.696</v>
      </c>
      <c r="E1583" s="9" t="s">
        <v>2293</v>
      </c>
      <c r="G1583">
        <f t="shared" si="97"/>
        <v>1</v>
      </c>
      <c r="H1583">
        <f t="shared" si="98"/>
        <v>1</v>
      </c>
      <c r="J1583" t="str">
        <f t="shared" si="99"/>
        <v>105283.696,17806.533</v>
      </c>
      <c r="K1583" t="str">
        <f t="shared" si="100"/>
        <v>point 105283.696,17806.533</v>
      </c>
    </row>
    <row r="1584" spans="1:11" x14ac:dyDescent="0.2">
      <c r="A1584" t="s">
        <v>1262</v>
      </c>
      <c r="B1584">
        <v>40.1</v>
      </c>
      <c r="C1584">
        <v>18065.740000000002</v>
      </c>
      <c r="D1584">
        <v>103657.60000000001</v>
      </c>
      <c r="E1584" s="9" t="s">
        <v>2293</v>
      </c>
      <c r="G1584">
        <f t="shared" si="97"/>
        <v>1</v>
      </c>
      <c r="H1584">
        <f t="shared" si="98"/>
        <v>1</v>
      </c>
      <c r="J1584" t="str">
        <f t="shared" si="99"/>
        <v>103657.6,18065.74</v>
      </c>
      <c r="K1584" t="str">
        <f t="shared" si="100"/>
        <v>point 103657.6,18065.74</v>
      </c>
    </row>
    <row r="1585" spans="1:11" x14ac:dyDescent="0.2">
      <c r="A1585" t="s">
        <v>1263</v>
      </c>
      <c r="B1585">
        <v>40.1</v>
      </c>
      <c r="C1585">
        <v>18061.37</v>
      </c>
      <c r="D1585">
        <v>104093.08</v>
      </c>
      <c r="E1585" s="9" t="s">
        <v>2293</v>
      </c>
      <c r="G1585">
        <f t="shared" si="97"/>
        <v>1</v>
      </c>
      <c r="H1585">
        <f t="shared" si="98"/>
        <v>1</v>
      </c>
      <c r="J1585" t="str">
        <f t="shared" si="99"/>
        <v>104093.08,18061.37</v>
      </c>
      <c r="K1585" t="str">
        <f t="shared" si="100"/>
        <v>point 104093.08,18061.37</v>
      </c>
    </row>
    <row r="1586" spans="1:11" x14ac:dyDescent="0.2">
      <c r="A1586" t="s">
        <v>1281</v>
      </c>
      <c r="B1586">
        <v>37.299999999999997</v>
      </c>
      <c r="C1586">
        <v>18092.240000000002</v>
      </c>
      <c r="D1586">
        <v>103692.42</v>
      </c>
      <c r="E1586" s="9" t="s">
        <v>2293</v>
      </c>
      <c r="G1586">
        <f t="shared" si="97"/>
        <v>1</v>
      </c>
      <c r="H1586">
        <f t="shared" si="98"/>
        <v>1</v>
      </c>
      <c r="J1586" t="str">
        <f t="shared" si="99"/>
        <v>103692.42,18092.24</v>
      </c>
      <c r="K1586" t="str">
        <f t="shared" si="100"/>
        <v>point 103692.42,18092.24</v>
      </c>
    </row>
    <row r="1587" spans="1:11" x14ac:dyDescent="0.2">
      <c r="A1587" t="s">
        <v>1282</v>
      </c>
      <c r="B1587">
        <v>46.6</v>
      </c>
      <c r="C1587">
        <v>18062.650000000001</v>
      </c>
      <c r="D1587">
        <v>103683.18</v>
      </c>
      <c r="E1587" s="9" t="s">
        <v>2293</v>
      </c>
      <c r="G1587">
        <f t="shared" si="97"/>
        <v>1</v>
      </c>
      <c r="H1587">
        <f t="shared" si="98"/>
        <v>1</v>
      </c>
      <c r="J1587" t="str">
        <f t="shared" si="99"/>
        <v>103683.18,18062.65</v>
      </c>
      <c r="K1587" t="str">
        <f t="shared" si="100"/>
        <v>point 103683.18,18062.65</v>
      </c>
    </row>
    <row r="1588" spans="1:11" x14ac:dyDescent="0.2">
      <c r="A1588" t="s">
        <v>1283</v>
      </c>
      <c r="B1588">
        <v>33.700000000000003</v>
      </c>
      <c r="C1588">
        <v>18062.63</v>
      </c>
      <c r="D1588">
        <v>103859.7</v>
      </c>
      <c r="E1588" s="9" t="s">
        <v>2293</v>
      </c>
      <c r="G1588">
        <f t="shared" si="97"/>
        <v>1</v>
      </c>
      <c r="H1588">
        <f t="shared" si="98"/>
        <v>1</v>
      </c>
      <c r="J1588" t="str">
        <f t="shared" si="99"/>
        <v>103859.7,18062.63</v>
      </c>
      <c r="K1588" t="str">
        <f t="shared" si="100"/>
        <v>point 103859.7,18062.63</v>
      </c>
    </row>
    <row r="1589" spans="1:11" x14ac:dyDescent="0.2">
      <c r="A1589" t="s">
        <v>1284</v>
      </c>
      <c r="B1589">
        <v>43</v>
      </c>
      <c r="C1589">
        <v>18090.259999999998</v>
      </c>
      <c r="D1589">
        <v>104008.6</v>
      </c>
      <c r="E1589" s="9" t="s">
        <v>2293</v>
      </c>
      <c r="G1589">
        <f t="shared" si="97"/>
        <v>1</v>
      </c>
      <c r="H1589">
        <f t="shared" si="98"/>
        <v>1</v>
      </c>
      <c r="J1589" t="str">
        <f t="shared" si="99"/>
        <v>104008.6,18090.26</v>
      </c>
      <c r="K1589" t="str">
        <f t="shared" si="100"/>
        <v>point 104008.6,18090.26</v>
      </c>
    </row>
    <row r="1590" spans="1:11" x14ac:dyDescent="0.2">
      <c r="A1590" t="s">
        <v>1285</v>
      </c>
      <c r="B1590">
        <v>37.08</v>
      </c>
      <c r="C1590">
        <v>18040.66</v>
      </c>
      <c r="D1590">
        <v>104209.34</v>
      </c>
      <c r="E1590" s="9" t="s">
        <v>2293</v>
      </c>
      <c r="G1590">
        <f t="shared" si="97"/>
        <v>1</v>
      </c>
      <c r="H1590">
        <f t="shared" si="98"/>
        <v>1</v>
      </c>
      <c r="J1590" t="str">
        <f t="shared" si="99"/>
        <v>104209.34,18040.66</v>
      </c>
      <c r="K1590" t="str">
        <f t="shared" si="100"/>
        <v>point 104209.34,18040.66</v>
      </c>
    </row>
    <row r="1591" spans="1:11" x14ac:dyDescent="0.2">
      <c r="A1591" t="s">
        <v>1286</v>
      </c>
      <c r="B1591">
        <v>29.9</v>
      </c>
      <c r="C1591">
        <v>18026.39</v>
      </c>
      <c r="D1591">
        <v>104341.75999999999</v>
      </c>
      <c r="E1591" s="9" t="s">
        <v>2293</v>
      </c>
      <c r="G1591">
        <f t="shared" si="97"/>
        <v>1</v>
      </c>
      <c r="H1591">
        <f t="shared" si="98"/>
        <v>1</v>
      </c>
      <c r="J1591" t="str">
        <f t="shared" si="99"/>
        <v>104341.76,18026.39</v>
      </c>
      <c r="K1591" t="str">
        <f t="shared" si="100"/>
        <v>point 104341.76,18026.39</v>
      </c>
    </row>
    <row r="1592" spans="1:11" x14ac:dyDescent="0.2">
      <c r="A1592" t="s">
        <v>1287</v>
      </c>
      <c r="B1592">
        <v>34.1</v>
      </c>
      <c r="C1592">
        <v>17971.79</v>
      </c>
      <c r="D1592">
        <v>104422.73</v>
      </c>
      <c r="E1592" s="9" t="s">
        <v>2293</v>
      </c>
      <c r="G1592">
        <f t="shared" si="97"/>
        <v>1</v>
      </c>
      <c r="H1592">
        <f t="shared" si="98"/>
        <v>1</v>
      </c>
      <c r="J1592" t="str">
        <f t="shared" si="99"/>
        <v>104422.73,17971.79</v>
      </c>
      <c r="K1592" t="str">
        <f t="shared" si="100"/>
        <v>point 104422.73,17971.79</v>
      </c>
    </row>
    <row r="1593" spans="1:11" x14ac:dyDescent="0.2">
      <c r="A1593" t="s">
        <v>1288</v>
      </c>
      <c r="B1593">
        <v>38.200000000000003</v>
      </c>
      <c r="C1593">
        <v>17956.57</v>
      </c>
      <c r="D1593">
        <v>104532.03</v>
      </c>
      <c r="E1593" s="9" t="s">
        <v>2293</v>
      </c>
      <c r="G1593">
        <f t="shared" si="97"/>
        <v>1</v>
      </c>
      <c r="H1593">
        <f t="shared" si="98"/>
        <v>1</v>
      </c>
      <c r="J1593" t="str">
        <f t="shared" si="99"/>
        <v>104532.03,17956.57</v>
      </c>
      <c r="K1593" t="str">
        <f t="shared" si="100"/>
        <v>point 104532.03,17956.57</v>
      </c>
    </row>
    <row r="1594" spans="1:11" x14ac:dyDescent="0.2">
      <c r="A1594" t="s">
        <v>1264</v>
      </c>
      <c r="B1594">
        <v>34.46</v>
      </c>
      <c r="C1594">
        <v>17904.2</v>
      </c>
      <c r="D1594">
        <v>104600.17</v>
      </c>
      <c r="E1594" s="9" t="s">
        <v>2293</v>
      </c>
      <c r="G1594">
        <f t="shared" si="97"/>
        <v>1</v>
      </c>
      <c r="H1594">
        <f t="shared" si="98"/>
        <v>1</v>
      </c>
      <c r="J1594" t="str">
        <f t="shared" si="99"/>
        <v>104600.17,17904.2</v>
      </c>
      <c r="K1594" t="str">
        <f t="shared" si="100"/>
        <v>point 104600.17,17904.2</v>
      </c>
    </row>
    <row r="1595" spans="1:11" x14ac:dyDescent="0.2">
      <c r="A1595" t="s">
        <v>1265</v>
      </c>
      <c r="B1595">
        <v>41.1</v>
      </c>
      <c r="C1595">
        <v>17891.759999999998</v>
      </c>
      <c r="D1595">
        <v>104708.46</v>
      </c>
      <c r="E1595" s="9" t="s">
        <v>2293</v>
      </c>
      <c r="G1595">
        <f t="shared" si="97"/>
        <v>1</v>
      </c>
      <c r="H1595">
        <f t="shared" si="98"/>
        <v>1</v>
      </c>
      <c r="J1595" t="str">
        <f t="shared" si="99"/>
        <v>104708.46,17891.76</v>
      </c>
      <c r="K1595" t="str">
        <f t="shared" si="100"/>
        <v>point 104708.46,17891.76</v>
      </c>
    </row>
    <row r="1596" spans="1:11" x14ac:dyDescent="0.2">
      <c r="A1596" t="s">
        <v>1266</v>
      </c>
      <c r="B1596">
        <v>28.7</v>
      </c>
      <c r="C1596">
        <v>17825.919999999998</v>
      </c>
      <c r="D1596">
        <v>104853.52</v>
      </c>
      <c r="E1596" s="9" t="s">
        <v>2293</v>
      </c>
      <c r="G1596">
        <f t="shared" si="97"/>
        <v>1</v>
      </c>
      <c r="H1596">
        <f t="shared" si="98"/>
        <v>1</v>
      </c>
      <c r="J1596" t="str">
        <f t="shared" si="99"/>
        <v>104853.52,17825.92</v>
      </c>
      <c r="K1596" t="str">
        <f t="shared" si="100"/>
        <v>point 104853.52,17825.92</v>
      </c>
    </row>
    <row r="1597" spans="1:11" x14ac:dyDescent="0.2">
      <c r="A1597" t="s">
        <v>1267</v>
      </c>
      <c r="B1597">
        <v>30.3</v>
      </c>
      <c r="C1597">
        <v>17841.79</v>
      </c>
      <c r="D1597">
        <v>104976.9</v>
      </c>
      <c r="E1597" s="9" t="s">
        <v>2293</v>
      </c>
      <c r="G1597">
        <f t="shared" si="97"/>
        <v>1</v>
      </c>
      <c r="H1597">
        <f t="shared" si="98"/>
        <v>1</v>
      </c>
      <c r="J1597" t="str">
        <f t="shared" si="99"/>
        <v>104976.9,17841.79</v>
      </c>
      <c r="K1597" t="str">
        <f t="shared" si="100"/>
        <v>point 104976.9,17841.79</v>
      </c>
    </row>
    <row r="1598" spans="1:11" x14ac:dyDescent="0.2">
      <c r="A1598" t="s">
        <v>1268</v>
      </c>
      <c r="B1598">
        <v>44.43</v>
      </c>
      <c r="C1598">
        <v>17840.3</v>
      </c>
      <c r="D1598">
        <v>105112.25</v>
      </c>
      <c r="E1598" s="9" t="s">
        <v>2293</v>
      </c>
      <c r="G1598">
        <f t="shared" si="97"/>
        <v>1</v>
      </c>
      <c r="H1598">
        <f t="shared" si="98"/>
        <v>1</v>
      </c>
      <c r="J1598" t="str">
        <f t="shared" si="99"/>
        <v>105112.25,17840.3</v>
      </c>
      <c r="K1598" t="str">
        <f t="shared" si="100"/>
        <v>point 105112.25,17840.3</v>
      </c>
    </row>
    <row r="1599" spans="1:11" x14ac:dyDescent="0.2">
      <c r="A1599" t="s">
        <v>1269</v>
      </c>
      <c r="B1599">
        <v>35</v>
      </c>
      <c r="C1599">
        <v>17815.96</v>
      </c>
      <c r="D1599">
        <v>105112.49</v>
      </c>
      <c r="E1599" s="9" t="s">
        <v>2293</v>
      </c>
      <c r="G1599">
        <f t="shared" si="97"/>
        <v>1</v>
      </c>
      <c r="H1599">
        <f t="shared" si="98"/>
        <v>1</v>
      </c>
      <c r="J1599" t="str">
        <f t="shared" si="99"/>
        <v>105112.49,17815.96</v>
      </c>
      <c r="K1599" t="str">
        <f t="shared" si="100"/>
        <v>point 105112.49,17815.96</v>
      </c>
    </row>
    <row r="1600" spans="1:11" x14ac:dyDescent="0.2">
      <c r="A1600" t="s">
        <v>1270</v>
      </c>
      <c r="B1600">
        <v>36.61</v>
      </c>
      <c r="C1600">
        <v>17839.12</v>
      </c>
      <c r="D1600">
        <v>105221.16</v>
      </c>
      <c r="E1600" s="9" t="s">
        <v>2293</v>
      </c>
      <c r="G1600">
        <f t="shared" si="97"/>
        <v>1</v>
      </c>
      <c r="H1600">
        <f t="shared" si="98"/>
        <v>1</v>
      </c>
      <c r="J1600" t="str">
        <f t="shared" si="99"/>
        <v>105221.16,17839.12</v>
      </c>
      <c r="K1600" t="str">
        <f t="shared" si="100"/>
        <v>point 105221.16,17839.12</v>
      </c>
    </row>
    <row r="1601" spans="1:11" x14ac:dyDescent="0.2">
      <c r="A1601" t="s">
        <v>1271</v>
      </c>
      <c r="B1601">
        <v>35.5</v>
      </c>
      <c r="C1601">
        <v>17815.04</v>
      </c>
      <c r="D1601">
        <v>105221.9</v>
      </c>
      <c r="E1601" s="9" t="s">
        <v>2293</v>
      </c>
      <c r="G1601">
        <f t="shared" si="97"/>
        <v>1</v>
      </c>
      <c r="H1601">
        <f t="shared" si="98"/>
        <v>1</v>
      </c>
      <c r="J1601" t="str">
        <f t="shared" si="99"/>
        <v>105221.9,17815.04</v>
      </c>
      <c r="K1601" t="str">
        <f t="shared" si="100"/>
        <v>point 105221.9,17815.04</v>
      </c>
    </row>
    <row r="1602" spans="1:11" x14ac:dyDescent="0.2">
      <c r="A1602" t="s">
        <v>1272</v>
      </c>
      <c r="B1602">
        <v>34.450000000000003</v>
      </c>
      <c r="C1602">
        <v>17841.68</v>
      </c>
      <c r="D1602">
        <v>105321.25</v>
      </c>
      <c r="E1602" s="9" t="s">
        <v>2293</v>
      </c>
      <c r="G1602">
        <f t="shared" ref="G1602:G1665" si="101">COUNTIF($A:$A,A1602)</f>
        <v>1</v>
      </c>
      <c r="H1602">
        <f t="shared" ref="H1602:H1665" si="102">COUNTIFS($C:$C,C1602,$D:$D,D1602)</f>
        <v>1</v>
      </c>
      <c r="J1602" t="str">
        <f t="shared" ref="J1602:J1665" si="103">D1602&amp;","&amp;C1602</f>
        <v>105321.25,17841.68</v>
      </c>
      <c r="K1602" t="str">
        <f t="shared" ref="K1602:K1665" si="104">"point "&amp;J1602</f>
        <v>point 105321.25,17841.68</v>
      </c>
    </row>
    <row r="1603" spans="1:11" x14ac:dyDescent="0.2">
      <c r="A1603" t="s">
        <v>1273</v>
      </c>
      <c r="B1603">
        <v>43.15</v>
      </c>
      <c r="C1603">
        <v>17819.23</v>
      </c>
      <c r="D1603">
        <v>105321.65</v>
      </c>
      <c r="E1603" s="9" t="s">
        <v>2293</v>
      </c>
      <c r="G1603">
        <f t="shared" si="101"/>
        <v>1</v>
      </c>
      <c r="H1603">
        <f t="shared" si="102"/>
        <v>1</v>
      </c>
      <c r="J1603" t="str">
        <f t="shared" si="103"/>
        <v>105321.65,17819.23</v>
      </c>
      <c r="K1603" t="str">
        <f t="shared" si="104"/>
        <v>point 105321.65,17819.23</v>
      </c>
    </row>
    <row r="1604" spans="1:11" x14ac:dyDescent="0.2">
      <c r="A1604" t="s">
        <v>1497</v>
      </c>
      <c r="B1604">
        <v>33.5</v>
      </c>
      <c r="C1604">
        <v>18091.259999999998</v>
      </c>
      <c r="D1604">
        <v>103612.28</v>
      </c>
      <c r="E1604" s="9" t="s">
        <v>2293</v>
      </c>
      <c r="G1604">
        <f t="shared" si="101"/>
        <v>1</v>
      </c>
      <c r="H1604">
        <f t="shared" si="102"/>
        <v>1</v>
      </c>
      <c r="J1604" t="str">
        <f t="shared" si="103"/>
        <v>103612.28,18091.26</v>
      </c>
      <c r="K1604" t="str">
        <f t="shared" si="104"/>
        <v>point 103612.28,18091.26</v>
      </c>
    </row>
    <row r="1605" spans="1:11" x14ac:dyDescent="0.2">
      <c r="A1605" t="s">
        <v>1498</v>
      </c>
      <c r="B1605">
        <v>41.6</v>
      </c>
      <c r="C1605">
        <v>18073.560000000001</v>
      </c>
      <c r="D1605">
        <v>103619.12</v>
      </c>
      <c r="E1605" s="9" t="s">
        <v>2293</v>
      </c>
      <c r="G1605">
        <f t="shared" si="101"/>
        <v>1</v>
      </c>
      <c r="H1605">
        <f t="shared" si="102"/>
        <v>1</v>
      </c>
      <c r="J1605" t="str">
        <f t="shared" si="103"/>
        <v>103619.12,18073.56</v>
      </c>
      <c r="K1605" t="str">
        <f t="shared" si="104"/>
        <v>point 103619.12,18073.56</v>
      </c>
    </row>
    <row r="1606" spans="1:11" x14ac:dyDescent="0.2">
      <c r="A1606" t="s">
        <v>2291</v>
      </c>
      <c r="B1606">
        <v>31.4</v>
      </c>
      <c r="C1606">
        <v>17831.490000000002</v>
      </c>
      <c r="D1606">
        <v>105370.45</v>
      </c>
      <c r="E1606" s="9" t="s">
        <v>2293</v>
      </c>
      <c r="G1606">
        <f t="shared" si="101"/>
        <v>1</v>
      </c>
      <c r="H1606">
        <f t="shared" si="102"/>
        <v>1</v>
      </c>
      <c r="J1606" t="str">
        <f t="shared" si="103"/>
        <v>105370.45,17831.49</v>
      </c>
      <c r="K1606" t="str">
        <f t="shared" si="104"/>
        <v>point 105370.45,17831.49</v>
      </c>
    </row>
    <row r="1607" spans="1:11" x14ac:dyDescent="0.2">
      <c r="A1607" t="s">
        <v>2292</v>
      </c>
      <c r="B1607">
        <v>38.799999999999997</v>
      </c>
      <c r="C1607">
        <v>17809.32</v>
      </c>
      <c r="D1607">
        <v>105370.08</v>
      </c>
      <c r="E1607" s="9" t="s">
        <v>2293</v>
      </c>
      <c r="G1607">
        <f t="shared" si="101"/>
        <v>1</v>
      </c>
      <c r="H1607">
        <f t="shared" si="102"/>
        <v>1</v>
      </c>
      <c r="J1607" t="str">
        <f t="shared" si="103"/>
        <v>105370.08,17809.32</v>
      </c>
      <c r="K1607" t="str">
        <f t="shared" si="104"/>
        <v>point 105370.08,17809.32</v>
      </c>
    </row>
    <row r="1608" spans="1:11" x14ac:dyDescent="0.2">
      <c r="A1608" t="s">
        <v>1261</v>
      </c>
      <c r="B1608">
        <v>45.65</v>
      </c>
      <c r="C1608">
        <v>18079.95</v>
      </c>
      <c r="D1608">
        <v>103506.03</v>
      </c>
      <c r="E1608" t="s">
        <v>2295</v>
      </c>
      <c r="G1608">
        <f t="shared" si="101"/>
        <v>1</v>
      </c>
      <c r="H1608">
        <f t="shared" si="102"/>
        <v>1</v>
      </c>
      <c r="J1608" t="str">
        <f t="shared" si="103"/>
        <v>103506.03,18079.95</v>
      </c>
      <c r="K1608" t="str">
        <f t="shared" si="104"/>
        <v>point 103506.03,18079.95</v>
      </c>
    </row>
    <row r="1609" spans="1:11" x14ac:dyDescent="0.2">
      <c r="A1609" t="s">
        <v>1260</v>
      </c>
      <c r="B1609">
        <v>53.8</v>
      </c>
      <c r="C1609">
        <v>18063.939999999999</v>
      </c>
      <c r="D1609">
        <v>103195.9</v>
      </c>
      <c r="E1609" t="s">
        <v>2295</v>
      </c>
      <c r="G1609">
        <f t="shared" si="101"/>
        <v>1</v>
      </c>
      <c r="H1609">
        <f t="shared" si="102"/>
        <v>1</v>
      </c>
      <c r="J1609" t="str">
        <f t="shared" si="103"/>
        <v>103195.9,18063.94</v>
      </c>
      <c r="K1609" t="str">
        <f t="shared" si="104"/>
        <v>point 103195.9,18063.94</v>
      </c>
    </row>
    <row r="1610" spans="1:11" x14ac:dyDescent="0.2">
      <c r="A1610" t="s">
        <v>1280</v>
      </c>
      <c r="B1610">
        <v>37.200000000000003</v>
      </c>
      <c r="C1610">
        <v>18089.91</v>
      </c>
      <c r="D1610">
        <v>103559.9</v>
      </c>
      <c r="E1610" t="s">
        <v>2295</v>
      </c>
      <c r="G1610">
        <f t="shared" si="101"/>
        <v>1</v>
      </c>
      <c r="H1610">
        <f t="shared" si="102"/>
        <v>1</v>
      </c>
      <c r="J1610" t="str">
        <f t="shared" si="103"/>
        <v>103559.9,18089.91</v>
      </c>
      <c r="K1610" t="str">
        <f t="shared" si="104"/>
        <v>point 103559.9,18089.91</v>
      </c>
    </row>
    <row r="1611" spans="1:11" x14ac:dyDescent="0.2">
      <c r="A1611" t="s">
        <v>1279</v>
      </c>
      <c r="B1611">
        <v>44.2</v>
      </c>
      <c r="C1611">
        <v>18057.12</v>
      </c>
      <c r="D1611">
        <v>103468.73</v>
      </c>
      <c r="E1611" t="s">
        <v>2295</v>
      </c>
      <c r="G1611">
        <f t="shared" si="101"/>
        <v>1</v>
      </c>
      <c r="H1611">
        <f t="shared" si="102"/>
        <v>1</v>
      </c>
      <c r="J1611" t="str">
        <f t="shared" si="103"/>
        <v>103468.73,18057.12</v>
      </c>
      <c r="K1611" t="str">
        <f t="shared" si="104"/>
        <v>point 103468.73,18057.12</v>
      </c>
    </row>
    <row r="1612" spans="1:11" x14ac:dyDescent="0.2">
      <c r="A1612" t="s">
        <v>1278</v>
      </c>
      <c r="B1612">
        <v>36.4</v>
      </c>
      <c r="C1612">
        <v>18088.490000000002</v>
      </c>
      <c r="D1612">
        <v>103467.8</v>
      </c>
      <c r="E1612" t="s">
        <v>2295</v>
      </c>
      <c r="G1612">
        <f t="shared" si="101"/>
        <v>1</v>
      </c>
      <c r="H1612">
        <f t="shared" si="102"/>
        <v>1</v>
      </c>
      <c r="J1612" t="str">
        <f t="shared" si="103"/>
        <v>103467.8,18088.49</v>
      </c>
      <c r="K1612" t="str">
        <f t="shared" si="104"/>
        <v>point 103467.8,18088.49</v>
      </c>
    </row>
    <row r="1613" spans="1:11" x14ac:dyDescent="0.2">
      <c r="A1613" t="s">
        <v>1276</v>
      </c>
      <c r="B1613">
        <v>34.700000000000003</v>
      </c>
      <c r="C1613">
        <v>18088.37</v>
      </c>
      <c r="D1613">
        <v>103293.14</v>
      </c>
      <c r="E1613" t="s">
        <v>2295</v>
      </c>
      <c r="G1613">
        <f t="shared" si="101"/>
        <v>1</v>
      </c>
      <c r="H1613">
        <f t="shared" si="102"/>
        <v>1</v>
      </c>
      <c r="J1613" t="str">
        <f t="shared" si="103"/>
        <v>103293.14,18088.37</v>
      </c>
      <c r="K1613" t="str">
        <f t="shared" si="104"/>
        <v>point 103293.14,18088.37</v>
      </c>
    </row>
    <row r="1614" spans="1:11" x14ac:dyDescent="0.2">
      <c r="A1614" t="s">
        <v>1277</v>
      </c>
      <c r="B1614">
        <v>35.799999999999997</v>
      </c>
      <c r="C1614">
        <v>18057.93</v>
      </c>
      <c r="D1614">
        <v>103396.76</v>
      </c>
      <c r="E1614" t="s">
        <v>2295</v>
      </c>
      <c r="G1614">
        <f t="shared" si="101"/>
        <v>1</v>
      </c>
      <c r="H1614">
        <f t="shared" si="102"/>
        <v>1</v>
      </c>
      <c r="J1614" t="str">
        <f t="shared" si="103"/>
        <v>103396.76,18057.93</v>
      </c>
      <c r="K1614" t="str">
        <f t="shared" si="104"/>
        <v>point 103396.76,18057.93</v>
      </c>
    </row>
    <row r="1615" spans="1:11" x14ac:dyDescent="0.2">
      <c r="A1615" t="s">
        <v>1275</v>
      </c>
      <c r="B1615">
        <v>43.8</v>
      </c>
      <c r="C1615">
        <v>18096.82</v>
      </c>
      <c r="D1615">
        <v>103191.67</v>
      </c>
      <c r="E1615" t="s">
        <v>2295</v>
      </c>
      <c r="G1615">
        <f t="shared" si="101"/>
        <v>1</v>
      </c>
      <c r="H1615">
        <f t="shared" si="102"/>
        <v>1</v>
      </c>
      <c r="J1615" t="str">
        <f t="shared" si="103"/>
        <v>103191.67,18096.82</v>
      </c>
      <c r="K1615" t="str">
        <f t="shared" si="104"/>
        <v>point 103191.67,18096.82</v>
      </c>
    </row>
    <row r="1616" spans="1:11" x14ac:dyDescent="0.2">
      <c r="A1616" t="s">
        <v>1496</v>
      </c>
      <c r="B1616">
        <v>41.5</v>
      </c>
      <c r="C1616">
        <v>18107.84</v>
      </c>
      <c r="D1616">
        <v>103620.87</v>
      </c>
      <c r="E1616" t="s">
        <v>2295</v>
      </c>
      <c r="G1616">
        <f t="shared" si="101"/>
        <v>1</v>
      </c>
      <c r="H1616">
        <f t="shared" si="102"/>
        <v>1</v>
      </c>
      <c r="J1616" t="str">
        <f t="shared" si="103"/>
        <v>103620.87,18107.84</v>
      </c>
      <c r="K1616" t="str">
        <f t="shared" si="104"/>
        <v>point 103620.87,18107.84</v>
      </c>
    </row>
    <row r="1617" spans="1:11" x14ac:dyDescent="0.2">
      <c r="A1617" t="s">
        <v>1495</v>
      </c>
      <c r="B1617">
        <v>33.5</v>
      </c>
      <c r="C1617">
        <v>18073.310000000001</v>
      </c>
      <c r="D1617">
        <v>103591.47</v>
      </c>
      <c r="E1617" t="s">
        <v>2295</v>
      </c>
      <c r="G1617">
        <f t="shared" si="101"/>
        <v>1</v>
      </c>
      <c r="H1617">
        <f t="shared" si="102"/>
        <v>1</v>
      </c>
      <c r="J1617" t="str">
        <f t="shared" si="103"/>
        <v>103591.47,18073.31</v>
      </c>
      <c r="K1617" t="str">
        <f t="shared" si="104"/>
        <v>point 103591.47,18073.31</v>
      </c>
    </row>
    <row r="1618" spans="1:11" x14ac:dyDescent="0.2">
      <c r="A1618" t="s">
        <v>1494</v>
      </c>
      <c r="B1618">
        <v>42</v>
      </c>
      <c r="C1618">
        <v>18087.88</v>
      </c>
      <c r="D1618">
        <v>103591.44</v>
      </c>
      <c r="E1618" t="s">
        <v>2295</v>
      </c>
      <c r="G1618">
        <f t="shared" si="101"/>
        <v>1</v>
      </c>
      <c r="H1618">
        <f t="shared" si="102"/>
        <v>1</v>
      </c>
      <c r="J1618" t="str">
        <f t="shared" si="103"/>
        <v>103591.44,18087.88</v>
      </c>
      <c r="K1618" t="str">
        <f t="shared" si="104"/>
        <v>point 103591.44,18087.88</v>
      </c>
    </row>
    <row r="1619" spans="1:11" x14ac:dyDescent="0.2">
      <c r="A1619" t="s">
        <v>1492</v>
      </c>
      <c r="B1619">
        <v>33.5</v>
      </c>
      <c r="C1619">
        <v>18072.990000000002</v>
      </c>
      <c r="D1619">
        <v>103560.22</v>
      </c>
      <c r="E1619" t="s">
        <v>2295</v>
      </c>
      <c r="G1619">
        <f t="shared" si="101"/>
        <v>1</v>
      </c>
      <c r="H1619">
        <f t="shared" si="102"/>
        <v>1</v>
      </c>
      <c r="J1619" t="str">
        <f t="shared" si="103"/>
        <v>103560.22,18072.99</v>
      </c>
      <c r="K1619" t="str">
        <f t="shared" si="104"/>
        <v>point 103560.22,18072.99</v>
      </c>
    </row>
    <row r="1620" spans="1:11" x14ac:dyDescent="0.2">
      <c r="A1620" t="s">
        <v>1491</v>
      </c>
      <c r="B1620">
        <v>42.6</v>
      </c>
      <c r="C1620">
        <v>18073</v>
      </c>
      <c r="D1620">
        <v>103531.01</v>
      </c>
      <c r="E1620" t="s">
        <v>2295</v>
      </c>
      <c r="G1620">
        <f t="shared" si="101"/>
        <v>1</v>
      </c>
      <c r="H1620">
        <f t="shared" si="102"/>
        <v>1</v>
      </c>
      <c r="J1620" t="str">
        <f t="shared" si="103"/>
        <v>103531.01,18073</v>
      </c>
      <c r="K1620" t="str">
        <f t="shared" si="104"/>
        <v>point 103531.01,18073</v>
      </c>
    </row>
    <row r="1621" spans="1:11" x14ac:dyDescent="0.2">
      <c r="A1621" t="s">
        <v>1490</v>
      </c>
      <c r="B1621">
        <v>33.700000000000003</v>
      </c>
      <c r="C1621">
        <v>18088.25</v>
      </c>
      <c r="D1621">
        <v>103530.68</v>
      </c>
      <c r="E1621" t="s">
        <v>2295</v>
      </c>
      <c r="G1621">
        <f t="shared" si="101"/>
        <v>1</v>
      </c>
      <c r="H1621">
        <f t="shared" si="102"/>
        <v>1</v>
      </c>
      <c r="J1621" t="str">
        <f t="shared" si="103"/>
        <v>103530.68,18088.25</v>
      </c>
      <c r="K1621" t="str">
        <f t="shared" si="104"/>
        <v>point 103530.68,18088.25</v>
      </c>
    </row>
    <row r="1622" spans="1:11" x14ac:dyDescent="0.2">
      <c r="A1622" t="s">
        <v>1489</v>
      </c>
      <c r="B1622">
        <v>33.5</v>
      </c>
      <c r="C1622">
        <v>18073.98</v>
      </c>
      <c r="D1622">
        <v>103495.86</v>
      </c>
      <c r="E1622" t="s">
        <v>2295</v>
      </c>
      <c r="G1622">
        <f t="shared" si="101"/>
        <v>1</v>
      </c>
      <c r="H1622">
        <f t="shared" si="102"/>
        <v>1</v>
      </c>
      <c r="J1622" t="str">
        <f t="shared" si="103"/>
        <v>103495.86,18073.98</v>
      </c>
      <c r="K1622" t="str">
        <f t="shared" si="104"/>
        <v>point 103495.86,18073.98</v>
      </c>
    </row>
    <row r="1623" spans="1:11" x14ac:dyDescent="0.2">
      <c r="A1623" t="s">
        <v>1487</v>
      </c>
      <c r="B1623">
        <v>34.5</v>
      </c>
      <c r="C1623">
        <v>18073.96</v>
      </c>
      <c r="D1623">
        <v>103468.67</v>
      </c>
      <c r="E1623" t="s">
        <v>2295</v>
      </c>
      <c r="G1623">
        <f t="shared" si="101"/>
        <v>1</v>
      </c>
      <c r="H1623">
        <f t="shared" si="102"/>
        <v>1</v>
      </c>
      <c r="J1623" t="str">
        <f t="shared" si="103"/>
        <v>103468.67,18073.96</v>
      </c>
      <c r="K1623" t="str">
        <f t="shared" si="104"/>
        <v>point 103468.67,18073.96</v>
      </c>
    </row>
    <row r="1624" spans="1:11" x14ac:dyDescent="0.2">
      <c r="A1624" t="s">
        <v>1486</v>
      </c>
      <c r="B1624">
        <v>43.5</v>
      </c>
      <c r="C1624">
        <v>18073.54</v>
      </c>
      <c r="D1624">
        <v>103440.77</v>
      </c>
      <c r="E1624" t="s">
        <v>2295</v>
      </c>
      <c r="G1624">
        <f t="shared" si="101"/>
        <v>1</v>
      </c>
      <c r="H1624">
        <f t="shared" si="102"/>
        <v>1</v>
      </c>
      <c r="J1624" t="str">
        <f t="shared" si="103"/>
        <v>103440.77,18073.54</v>
      </c>
      <c r="K1624" t="str">
        <f t="shared" si="104"/>
        <v>point 103440.77,18073.54</v>
      </c>
    </row>
    <row r="1625" spans="1:11" x14ac:dyDescent="0.2">
      <c r="A1625" t="s">
        <v>1484</v>
      </c>
      <c r="B1625">
        <v>34.5</v>
      </c>
      <c r="C1625">
        <v>18073.54</v>
      </c>
      <c r="D1625">
        <v>103414.03</v>
      </c>
      <c r="E1625" t="s">
        <v>2295</v>
      </c>
      <c r="G1625">
        <f t="shared" si="101"/>
        <v>1</v>
      </c>
      <c r="H1625">
        <f t="shared" si="102"/>
        <v>1</v>
      </c>
      <c r="J1625" t="str">
        <f t="shared" si="103"/>
        <v>103414.03,18073.54</v>
      </c>
      <c r="K1625" t="str">
        <f t="shared" si="104"/>
        <v>point 103414.03,18073.54</v>
      </c>
    </row>
    <row r="1626" spans="1:11" x14ac:dyDescent="0.2">
      <c r="A1626" t="s">
        <v>1485</v>
      </c>
      <c r="B1626">
        <v>34.5</v>
      </c>
      <c r="C1626">
        <v>18090.759999999998</v>
      </c>
      <c r="D1626">
        <v>103442.76</v>
      </c>
      <c r="E1626" t="s">
        <v>2295</v>
      </c>
      <c r="G1626">
        <f t="shared" si="101"/>
        <v>1</v>
      </c>
      <c r="H1626">
        <f t="shared" si="102"/>
        <v>1</v>
      </c>
      <c r="J1626" t="str">
        <f t="shared" si="103"/>
        <v>103442.76,18090.76</v>
      </c>
      <c r="K1626" t="str">
        <f t="shared" si="104"/>
        <v>point 103442.76,18090.76</v>
      </c>
    </row>
    <row r="1627" spans="1:11" x14ac:dyDescent="0.2">
      <c r="A1627" t="s">
        <v>1483</v>
      </c>
      <c r="B1627">
        <v>43.7</v>
      </c>
      <c r="C1627">
        <v>18090.78</v>
      </c>
      <c r="D1627">
        <v>103416.03</v>
      </c>
      <c r="E1627" t="s">
        <v>2295</v>
      </c>
      <c r="G1627">
        <f t="shared" si="101"/>
        <v>1</v>
      </c>
      <c r="H1627">
        <f t="shared" si="102"/>
        <v>1</v>
      </c>
      <c r="J1627" t="str">
        <f t="shared" si="103"/>
        <v>103416.03,18090.78</v>
      </c>
      <c r="K1627" t="str">
        <f t="shared" si="104"/>
        <v>point 103416.03,18090.78</v>
      </c>
    </row>
    <row r="1628" spans="1:11" x14ac:dyDescent="0.2">
      <c r="A1628" t="s">
        <v>1481</v>
      </c>
      <c r="B1628">
        <v>43.5</v>
      </c>
      <c r="C1628">
        <v>18073.330000000002</v>
      </c>
      <c r="D1628">
        <v>103388.35</v>
      </c>
      <c r="E1628" t="s">
        <v>2295</v>
      </c>
      <c r="G1628">
        <f t="shared" si="101"/>
        <v>1</v>
      </c>
      <c r="H1628">
        <f t="shared" si="102"/>
        <v>1</v>
      </c>
      <c r="J1628" t="str">
        <f t="shared" si="103"/>
        <v>103388.35,18073.33</v>
      </c>
      <c r="K1628" t="str">
        <f t="shared" si="104"/>
        <v>point 103388.35,18073.33</v>
      </c>
    </row>
    <row r="1629" spans="1:11" x14ac:dyDescent="0.2">
      <c r="A1629" t="s">
        <v>1480</v>
      </c>
      <c r="B1629">
        <v>34.5</v>
      </c>
      <c r="C1629">
        <v>18091.95</v>
      </c>
      <c r="D1629">
        <v>103386.9</v>
      </c>
      <c r="E1629" t="s">
        <v>2295</v>
      </c>
      <c r="G1629">
        <f t="shared" si="101"/>
        <v>1</v>
      </c>
      <c r="H1629">
        <f t="shared" si="102"/>
        <v>1</v>
      </c>
      <c r="J1629" t="str">
        <f t="shared" si="103"/>
        <v>103386.9,18091.95</v>
      </c>
      <c r="K1629" t="str">
        <f t="shared" si="104"/>
        <v>point 103386.9,18091.95</v>
      </c>
    </row>
    <row r="1630" spans="1:11" x14ac:dyDescent="0.2">
      <c r="A1630" t="s">
        <v>1479</v>
      </c>
      <c r="B1630">
        <v>34.5</v>
      </c>
      <c r="C1630">
        <v>18073.669999999998</v>
      </c>
      <c r="D1630">
        <v>103358.77</v>
      </c>
      <c r="E1630" t="s">
        <v>2295</v>
      </c>
      <c r="G1630">
        <f t="shared" si="101"/>
        <v>1</v>
      </c>
      <c r="H1630">
        <f t="shared" si="102"/>
        <v>1</v>
      </c>
      <c r="J1630" t="str">
        <f t="shared" si="103"/>
        <v>103358.77,18073.67</v>
      </c>
      <c r="K1630" t="str">
        <f t="shared" si="104"/>
        <v>point 103358.77,18073.67</v>
      </c>
    </row>
    <row r="1631" spans="1:11" x14ac:dyDescent="0.2">
      <c r="A1631" t="s">
        <v>1478</v>
      </c>
      <c r="B1631">
        <v>43.6</v>
      </c>
      <c r="C1631">
        <v>18093.87</v>
      </c>
      <c r="D1631">
        <v>103358.43</v>
      </c>
      <c r="E1631" t="s">
        <v>2295</v>
      </c>
      <c r="G1631">
        <f t="shared" si="101"/>
        <v>1</v>
      </c>
      <c r="H1631">
        <f t="shared" si="102"/>
        <v>1</v>
      </c>
      <c r="J1631" t="str">
        <f t="shared" si="103"/>
        <v>103358.43,18093.87</v>
      </c>
      <c r="K1631" t="str">
        <f t="shared" si="104"/>
        <v>point 103358.43,18093.87</v>
      </c>
    </row>
    <row r="1632" spans="1:11" x14ac:dyDescent="0.2">
      <c r="A1632" t="s">
        <v>1476</v>
      </c>
      <c r="B1632">
        <v>35</v>
      </c>
      <c r="C1632">
        <v>18102.080000000002</v>
      </c>
      <c r="D1632">
        <v>103341.61</v>
      </c>
      <c r="E1632" t="s">
        <v>2295</v>
      </c>
      <c r="G1632">
        <f t="shared" si="101"/>
        <v>1</v>
      </c>
      <c r="H1632">
        <f t="shared" si="102"/>
        <v>1</v>
      </c>
      <c r="J1632" t="str">
        <f t="shared" si="103"/>
        <v>103341.61,18102.08</v>
      </c>
      <c r="K1632" t="str">
        <f t="shared" si="104"/>
        <v>point 103341.61,18102.08</v>
      </c>
    </row>
    <row r="1633" spans="1:11" x14ac:dyDescent="0.2">
      <c r="A1633" t="s">
        <v>1477</v>
      </c>
      <c r="B1633">
        <v>34.5</v>
      </c>
      <c r="C1633">
        <v>18113.400000000001</v>
      </c>
      <c r="D1633">
        <v>103358.74</v>
      </c>
      <c r="E1633" t="s">
        <v>2295</v>
      </c>
      <c r="G1633">
        <f t="shared" si="101"/>
        <v>1</v>
      </c>
      <c r="H1633">
        <f t="shared" si="102"/>
        <v>1</v>
      </c>
      <c r="J1633" t="str">
        <f t="shared" si="103"/>
        <v>103358.74,18113.4</v>
      </c>
      <c r="K1633" t="str">
        <f t="shared" si="104"/>
        <v>point 103358.74,18113.4</v>
      </c>
    </row>
    <row r="1634" spans="1:11" x14ac:dyDescent="0.2">
      <c r="A1634" t="s">
        <v>1475</v>
      </c>
      <c r="B1634">
        <v>43.6</v>
      </c>
      <c r="C1634">
        <v>18073.34</v>
      </c>
      <c r="D1634">
        <v>103326.3</v>
      </c>
      <c r="E1634" t="s">
        <v>2295</v>
      </c>
      <c r="G1634">
        <f t="shared" si="101"/>
        <v>1</v>
      </c>
      <c r="H1634">
        <f t="shared" si="102"/>
        <v>1</v>
      </c>
      <c r="J1634" t="str">
        <f t="shared" si="103"/>
        <v>103326.3,18073.34</v>
      </c>
      <c r="K1634" t="str">
        <f t="shared" si="104"/>
        <v>point 103326.3,18073.34</v>
      </c>
    </row>
    <row r="1635" spans="1:11" x14ac:dyDescent="0.2">
      <c r="A1635" t="s">
        <v>1473</v>
      </c>
      <c r="B1635">
        <v>34.4</v>
      </c>
      <c r="C1635">
        <v>18073.13</v>
      </c>
      <c r="D1635">
        <v>103297.55</v>
      </c>
      <c r="E1635" t="s">
        <v>2295</v>
      </c>
      <c r="G1635">
        <f t="shared" si="101"/>
        <v>1</v>
      </c>
      <c r="H1635">
        <f t="shared" si="102"/>
        <v>1</v>
      </c>
      <c r="J1635" t="str">
        <f t="shared" si="103"/>
        <v>103297.55,18073.13</v>
      </c>
      <c r="K1635" t="str">
        <f t="shared" si="104"/>
        <v>point 103297.55,18073.13</v>
      </c>
    </row>
    <row r="1636" spans="1:11" x14ac:dyDescent="0.2">
      <c r="A1636" t="s">
        <v>1474</v>
      </c>
      <c r="B1636">
        <v>35.200000000000003</v>
      </c>
      <c r="C1636">
        <v>18101.509999999998</v>
      </c>
      <c r="D1636">
        <v>103326.28</v>
      </c>
      <c r="E1636" t="s">
        <v>2295</v>
      </c>
      <c r="G1636">
        <f t="shared" si="101"/>
        <v>1</v>
      </c>
      <c r="H1636">
        <f t="shared" si="102"/>
        <v>1</v>
      </c>
      <c r="J1636" t="str">
        <f t="shared" si="103"/>
        <v>103326.28,18101.51</v>
      </c>
      <c r="K1636" t="str">
        <f t="shared" si="104"/>
        <v>point 103326.28,18101.51</v>
      </c>
    </row>
    <row r="1637" spans="1:11" x14ac:dyDescent="0.2">
      <c r="A1637" t="s">
        <v>1472</v>
      </c>
      <c r="B1637">
        <v>43.5</v>
      </c>
      <c r="C1637">
        <v>18104.8</v>
      </c>
      <c r="D1637">
        <v>103301.96</v>
      </c>
      <c r="E1637" t="s">
        <v>2295</v>
      </c>
      <c r="G1637">
        <f t="shared" si="101"/>
        <v>1</v>
      </c>
      <c r="H1637">
        <f t="shared" si="102"/>
        <v>1</v>
      </c>
      <c r="J1637" t="str">
        <f t="shared" si="103"/>
        <v>103301.96,18104.8</v>
      </c>
      <c r="K1637" t="str">
        <f t="shared" si="104"/>
        <v>point 103301.96,18104.8</v>
      </c>
    </row>
    <row r="1638" spans="1:11" x14ac:dyDescent="0.2">
      <c r="A1638" t="s">
        <v>1470</v>
      </c>
      <c r="B1638">
        <v>35.5</v>
      </c>
      <c r="C1638">
        <v>18056.080000000002</v>
      </c>
      <c r="D1638">
        <v>103258.51</v>
      </c>
      <c r="E1638" t="s">
        <v>2295</v>
      </c>
      <c r="G1638">
        <f t="shared" si="101"/>
        <v>1</v>
      </c>
      <c r="H1638">
        <f t="shared" si="102"/>
        <v>1</v>
      </c>
      <c r="J1638" t="str">
        <f t="shared" si="103"/>
        <v>103258.51,18056.08</v>
      </c>
      <c r="K1638" t="str">
        <f t="shared" si="104"/>
        <v>point 103258.51,18056.08</v>
      </c>
    </row>
    <row r="1639" spans="1:11" x14ac:dyDescent="0.2">
      <c r="A1639" t="s">
        <v>1471</v>
      </c>
      <c r="B1639">
        <v>35.5</v>
      </c>
      <c r="C1639">
        <v>18056.189999999999</v>
      </c>
      <c r="D1639">
        <v>103286.48</v>
      </c>
      <c r="E1639" t="s">
        <v>2295</v>
      </c>
      <c r="G1639">
        <f t="shared" si="101"/>
        <v>1</v>
      </c>
      <c r="H1639">
        <f t="shared" si="102"/>
        <v>1</v>
      </c>
      <c r="J1639" t="str">
        <f t="shared" si="103"/>
        <v>103286.48,18056.19</v>
      </c>
      <c r="K1639" t="str">
        <f t="shared" si="104"/>
        <v>point 103286.48,18056.19</v>
      </c>
    </row>
    <row r="1640" spans="1:11" x14ac:dyDescent="0.2">
      <c r="A1640" t="s">
        <v>1468</v>
      </c>
      <c r="B1640">
        <v>42.5</v>
      </c>
      <c r="C1640">
        <v>18073.990000000002</v>
      </c>
      <c r="D1640">
        <v>103256.18</v>
      </c>
      <c r="E1640" t="s">
        <v>2295</v>
      </c>
      <c r="G1640">
        <f t="shared" si="101"/>
        <v>1</v>
      </c>
      <c r="H1640">
        <f t="shared" si="102"/>
        <v>1</v>
      </c>
      <c r="J1640" t="str">
        <f t="shared" si="103"/>
        <v>103256.18,18073.99</v>
      </c>
      <c r="K1640" t="str">
        <f t="shared" si="104"/>
        <v>point 103256.18,18073.99</v>
      </c>
    </row>
    <row r="1641" spans="1:11" x14ac:dyDescent="0.2">
      <c r="A1641" t="s">
        <v>1467</v>
      </c>
      <c r="B1641">
        <v>42.4</v>
      </c>
      <c r="C1641">
        <v>18092.900000000001</v>
      </c>
      <c r="D1641">
        <v>103258.51</v>
      </c>
      <c r="E1641" t="s">
        <v>2295</v>
      </c>
      <c r="G1641">
        <f t="shared" si="101"/>
        <v>1</v>
      </c>
      <c r="H1641">
        <f t="shared" si="102"/>
        <v>1</v>
      </c>
      <c r="J1641" t="str">
        <f t="shared" si="103"/>
        <v>103258.51,18092.9</v>
      </c>
      <c r="K1641" t="str">
        <f t="shared" si="104"/>
        <v>point 103258.51,18092.9</v>
      </c>
    </row>
    <row r="1642" spans="1:11" x14ac:dyDescent="0.2">
      <c r="A1642" t="s">
        <v>1465</v>
      </c>
      <c r="B1642">
        <v>33.4</v>
      </c>
      <c r="C1642">
        <v>18073.34</v>
      </c>
      <c r="D1642">
        <v>103226.68</v>
      </c>
      <c r="E1642" t="s">
        <v>2295</v>
      </c>
      <c r="G1642">
        <f t="shared" si="101"/>
        <v>1</v>
      </c>
      <c r="H1642">
        <f t="shared" si="102"/>
        <v>1</v>
      </c>
      <c r="J1642" t="str">
        <f t="shared" si="103"/>
        <v>103226.68,18073.34</v>
      </c>
      <c r="K1642" t="str">
        <f t="shared" si="104"/>
        <v>point 103226.68,18073.34</v>
      </c>
    </row>
    <row r="1643" spans="1:11" x14ac:dyDescent="0.2">
      <c r="A1643" t="s">
        <v>1466</v>
      </c>
      <c r="B1643">
        <v>34.1</v>
      </c>
      <c r="C1643">
        <v>18104.45</v>
      </c>
      <c r="D1643">
        <v>103271.1</v>
      </c>
      <c r="E1643" t="s">
        <v>2295</v>
      </c>
      <c r="G1643">
        <f t="shared" si="101"/>
        <v>1</v>
      </c>
      <c r="H1643">
        <f t="shared" si="102"/>
        <v>1</v>
      </c>
      <c r="J1643" t="str">
        <f t="shared" si="103"/>
        <v>103271.1,18104.45</v>
      </c>
      <c r="K1643" t="str">
        <f t="shared" si="104"/>
        <v>point 103271.1,18104.45</v>
      </c>
    </row>
    <row r="1644" spans="1:11" x14ac:dyDescent="0.2">
      <c r="A1644" t="s">
        <v>1464</v>
      </c>
      <c r="B1644">
        <v>41.5</v>
      </c>
      <c r="C1644">
        <v>18093.87</v>
      </c>
      <c r="D1644">
        <v>103227.67</v>
      </c>
      <c r="E1644" t="s">
        <v>2295</v>
      </c>
      <c r="G1644">
        <f t="shared" si="101"/>
        <v>1</v>
      </c>
      <c r="H1644">
        <f t="shared" si="102"/>
        <v>1</v>
      </c>
      <c r="J1644" t="str">
        <f t="shared" si="103"/>
        <v>103227.67,18093.87</v>
      </c>
      <c r="K1644" t="str">
        <f t="shared" si="104"/>
        <v>point 103227.67,18093.87</v>
      </c>
    </row>
    <row r="1645" spans="1:11" x14ac:dyDescent="0.2">
      <c r="A1645" t="s">
        <v>1463</v>
      </c>
      <c r="B1645">
        <v>33.299999999999997</v>
      </c>
      <c r="C1645">
        <v>18074.05</v>
      </c>
      <c r="D1645">
        <v>103191.18</v>
      </c>
      <c r="E1645" t="s">
        <v>2295</v>
      </c>
      <c r="G1645">
        <f t="shared" si="101"/>
        <v>1</v>
      </c>
      <c r="H1645">
        <f t="shared" si="102"/>
        <v>1</v>
      </c>
      <c r="J1645" t="str">
        <f t="shared" si="103"/>
        <v>103191.18,18074.05</v>
      </c>
      <c r="K1645" t="str">
        <f t="shared" si="104"/>
        <v>point 103191.18,18074.05</v>
      </c>
    </row>
    <row r="1646" spans="1:11" x14ac:dyDescent="0.2">
      <c r="A1646" t="s">
        <v>1462</v>
      </c>
      <c r="B1646">
        <v>41.5</v>
      </c>
      <c r="C1646">
        <v>18071.64</v>
      </c>
      <c r="D1646">
        <v>103162.61</v>
      </c>
      <c r="E1646" t="s">
        <v>2295</v>
      </c>
      <c r="G1646">
        <f t="shared" si="101"/>
        <v>1</v>
      </c>
      <c r="H1646">
        <f t="shared" si="102"/>
        <v>1</v>
      </c>
      <c r="J1646" t="str">
        <f t="shared" si="103"/>
        <v>103162.61,18071.64</v>
      </c>
      <c r="K1646" t="str">
        <f t="shared" si="104"/>
        <v>point 103162.61,18071.64</v>
      </c>
    </row>
    <row r="1647" spans="1:11" x14ac:dyDescent="0.2">
      <c r="A1647" t="s">
        <v>1461</v>
      </c>
      <c r="B1647">
        <v>33.299999999999997</v>
      </c>
      <c r="C1647">
        <v>18092.18</v>
      </c>
      <c r="D1647">
        <v>103164.61</v>
      </c>
      <c r="E1647" t="s">
        <v>2295</v>
      </c>
      <c r="G1647">
        <f t="shared" si="101"/>
        <v>1</v>
      </c>
      <c r="H1647">
        <f t="shared" si="102"/>
        <v>1</v>
      </c>
      <c r="J1647" t="str">
        <f t="shared" si="103"/>
        <v>103164.61,18092.18</v>
      </c>
      <c r="K1647" t="str">
        <f t="shared" si="104"/>
        <v>point 103164.61,18092.18</v>
      </c>
    </row>
    <row r="1648" spans="1:11" x14ac:dyDescent="0.2">
      <c r="A1648" t="s">
        <v>1460</v>
      </c>
      <c r="B1648">
        <v>41</v>
      </c>
      <c r="C1648">
        <v>18057.46</v>
      </c>
      <c r="D1648">
        <v>103140.84</v>
      </c>
      <c r="E1648" t="s">
        <v>2295</v>
      </c>
      <c r="G1648">
        <f t="shared" si="101"/>
        <v>1</v>
      </c>
      <c r="H1648">
        <f t="shared" si="102"/>
        <v>1</v>
      </c>
      <c r="J1648" t="str">
        <f t="shared" si="103"/>
        <v>103140.84,18057.46</v>
      </c>
      <c r="K1648" t="str">
        <f t="shared" si="104"/>
        <v>point 103140.84,18057.46</v>
      </c>
    </row>
    <row r="1649" spans="1:11" x14ac:dyDescent="0.2">
      <c r="A1649" t="s">
        <v>1459</v>
      </c>
      <c r="B1649">
        <v>33.200000000000003</v>
      </c>
      <c r="C1649">
        <v>18074.310000000001</v>
      </c>
      <c r="D1649">
        <v>103139.77</v>
      </c>
      <c r="E1649" t="s">
        <v>2295</v>
      </c>
      <c r="G1649">
        <f t="shared" si="101"/>
        <v>1</v>
      </c>
      <c r="H1649">
        <f t="shared" si="102"/>
        <v>1</v>
      </c>
      <c r="J1649" t="str">
        <f t="shared" si="103"/>
        <v>103139.77,18074.31</v>
      </c>
      <c r="K1649" t="str">
        <f t="shared" si="104"/>
        <v>point 103139.77,18074.31</v>
      </c>
    </row>
    <row r="1650" spans="1:11" x14ac:dyDescent="0.2">
      <c r="A1650" t="s">
        <v>1503</v>
      </c>
      <c r="B1650">
        <v>41</v>
      </c>
      <c r="C1650">
        <v>18090.419999999998</v>
      </c>
      <c r="D1650">
        <v>103141.42</v>
      </c>
      <c r="E1650" t="s">
        <v>2295</v>
      </c>
      <c r="G1650">
        <f t="shared" si="101"/>
        <v>1</v>
      </c>
      <c r="H1650">
        <f t="shared" si="102"/>
        <v>1</v>
      </c>
      <c r="J1650" t="str">
        <f t="shared" si="103"/>
        <v>103141.42,18090.42</v>
      </c>
      <c r="K1650" t="str">
        <f t="shared" si="104"/>
        <v>point 103141.42,18090.42</v>
      </c>
    </row>
    <row r="1651" spans="1:11" x14ac:dyDescent="0.2">
      <c r="A1651" t="s">
        <v>1501</v>
      </c>
      <c r="B1651">
        <v>33</v>
      </c>
      <c r="C1651">
        <v>18018.98</v>
      </c>
      <c r="D1651">
        <v>103125.09</v>
      </c>
      <c r="E1651" t="s">
        <v>2295</v>
      </c>
      <c r="G1651">
        <f t="shared" si="101"/>
        <v>1</v>
      </c>
      <c r="H1651">
        <f t="shared" si="102"/>
        <v>1</v>
      </c>
      <c r="J1651" t="str">
        <f t="shared" si="103"/>
        <v>103125.09,18018.98</v>
      </c>
      <c r="K1651" t="str">
        <f t="shared" si="104"/>
        <v>point 103125.09,18018.98</v>
      </c>
    </row>
    <row r="1652" spans="1:11" x14ac:dyDescent="0.2">
      <c r="A1652" t="s">
        <v>1502</v>
      </c>
      <c r="B1652">
        <v>32.6</v>
      </c>
      <c r="C1652">
        <v>18106.45</v>
      </c>
      <c r="D1652">
        <v>103145.15</v>
      </c>
      <c r="E1652" t="s">
        <v>2295</v>
      </c>
      <c r="G1652">
        <f t="shared" si="101"/>
        <v>1</v>
      </c>
      <c r="H1652">
        <f t="shared" si="102"/>
        <v>1</v>
      </c>
      <c r="J1652" t="str">
        <f t="shared" si="103"/>
        <v>103145.15,18106.45</v>
      </c>
      <c r="K1652" t="str">
        <f t="shared" si="104"/>
        <v>point 103145.15,18106.45</v>
      </c>
    </row>
    <row r="1653" spans="1:11" x14ac:dyDescent="0.2">
      <c r="A1653" t="s">
        <v>1500</v>
      </c>
      <c r="B1653">
        <v>41.7</v>
      </c>
      <c r="C1653">
        <v>18039.75</v>
      </c>
      <c r="D1653">
        <v>103120.52</v>
      </c>
      <c r="E1653" t="s">
        <v>2295</v>
      </c>
      <c r="G1653">
        <f t="shared" si="101"/>
        <v>1</v>
      </c>
      <c r="H1653">
        <f t="shared" si="102"/>
        <v>1</v>
      </c>
      <c r="J1653" t="str">
        <f t="shared" si="103"/>
        <v>103120.52,18039.75</v>
      </c>
      <c r="K1653" t="str">
        <f t="shared" si="104"/>
        <v>point 103120.52,18039.75</v>
      </c>
    </row>
    <row r="1654" spans="1:11" x14ac:dyDescent="0.2">
      <c r="A1654" t="s">
        <v>1499</v>
      </c>
      <c r="B1654">
        <v>33.4</v>
      </c>
      <c r="C1654">
        <v>18050.330000000002</v>
      </c>
      <c r="D1654">
        <v>103107.17</v>
      </c>
      <c r="E1654" t="s">
        <v>2295</v>
      </c>
      <c r="G1654">
        <f t="shared" si="101"/>
        <v>1</v>
      </c>
      <c r="H1654">
        <f t="shared" si="102"/>
        <v>1</v>
      </c>
      <c r="J1654" t="str">
        <f t="shared" si="103"/>
        <v>103107.17,18050.33</v>
      </c>
      <c r="K1654" t="str">
        <f t="shared" si="104"/>
        <v>point 103107.17,18050.33</v>
      </c>
    </row>
    <row r="1655" spans="1:11" x14ac:dyDescent="0.2">
      <c r="A1655" t="s">
        <v>1469</v>
      </c>
      <c r="B1655">
        <v>40.6</v>
      </c>
      <c r="C1655">
        <v>18114.490000000002</v>
      </c>
      <c r="D1655">
        <v>103120.92</v>
      </c>
      <c r="E1655" t="s">
        <v>2295</v>
      </c>
      <c r="G1655">
        <f t="shared" si="101"/>
        <v>1</v>
      </c>
      <c r="H1655">
        <f t="shared" si="102"/>
        <v>1</v>
      </c>
      <c r="J1655" t="str">
        <f t="shared" si="103"/>
        <v>103120.92,18114.49</v>
      </c>
      <c r="K1655" t="str">
        <f t="shared" si="104"/>
        <v>point 103120.92,18114.49</v>
      </c>
    </row>
    <row r="1656" spans="1:11" x14ac:dyDescent="0.2">
      <c r="A1656" t="s">
        <v>1458</v>
      </c>
      <c r="B1656">
        <v>26.7</v>
      </c>
      <c r="C1656">
        <v>18144.060000000001</v>
      </c>
      <c r="D1656">
        <v>103121.57</v>
      </c>
      <c r="E1656" t="s">
        <v>2295</v>
      </c>
      <c r="G1656">
        <f t="shared" si="101"/>
        <v>1</v>
      </c>
      <c r="H1656">
        <f t="shared" si="102"/>
        <v>1</v>
      </c>
      <c r="J1656" t="str">
        <f t="shared" si="103"/>
        <v>103121.57,18144.06</v>
      </c>
      <c r="K1656" t="str">
        <f t="shared" si="104"/>
        <v>point 103121.57,18144.06</v>
      </c>
    </row>
    <row r="1657" spans="1:11" x14ac:dyDescent="0.2">
      <c r="A1657" t="s">
        <v>2301</v>
      </c>
      <c r="B1657">
        <v>32.5</v>
      </c>
      <c r="C1657">
        <v>17788.740000000002</v>
      </c>
      <c r="D1657">
        <v>105371.06</v>
      </c>
      <c r="E1657" t="s">
        <v>2300</v>
      </c>
      <c r="G1657">
        <f t="shared" si="101"/>
        <v>1</v>
      </c>
      <c r="H1657">
        <f t="shared" si="102"/>
        <v>1</v>
      </c>
      <c r="J1657" t="str">
        <f t="shared" si="103"/>
        <v>105371.06,17788.74</v>
      </c>
      <c r="K1657" t="str">
        <f t="shared" si="104"/>
        <v>point 105371.06,17788.74</v>
      </c>
    </row>
    <row r="1658" spans="1:11" x14ac:dyDescent="0.2">
      <c r="A1658" t="s">
        <v>2302</v>
      </c>
      <c r="B1658">
        <v>40.799999999999997</v>
      </c>
      <c r="C1658">
        <v>17850.060000000001</v>
      </c>
      <c r="D1658">
        <v>105392.11</v>
      </c>
      <c r="E1658" t="s">
        <v>2300</v>
      </c>
      <c r="G1658">
        <f t="shared" si="101"/>
        <v>1</v>
      </c>
      <c r="H1658">
        <f t="shared" si="102"/>
        <v>1</v>
      </c>
      <c r="J1658" t="str">
        <f t="shared" si="103"/>
        <v>105392.11,17850.06</v>
      </c>
      <c r="K1658" t="str">
        <f t="shared" si="104"/>
        <v>point 105392.11,17850.06</v>
      </c>
    </row>
    <row r="1659" spans="1:11" x14ac:dyDescent="0.2">
      <c r="A1659" t="s">
        <v>2303</v>
      </c>
      <c r="B1659">
        <v>31.5</v>
      </c>
      <c r="C1659">
        <v>17831.330000000002</v>
      </c>
      <c r="D1659">
        <v>105394.75</v>
      </c>
      <c r="E1659" t="s">
        <v>2300</v>
      </c>
      <c r="G1659">
        <f t="shared" si="101"/>
        <v>1</v>
      </c>
      <c r="H1659">
        <f t="shared" si="102"/>
        <v>1</v>
      </c>
      <c r="J1659" t="str">
        <f t="shared" si="103"/>
        <v>105394.75,17831.33</v>
      </c>
      <c r="K1659" t="str">
        <f t="shared" si="104"/>
        <v>point 105394.75,17831.33</v>
      </c>
    </row>
    <row r="1660" spans="1:11" x14ac:dyDescent="0.2">
      <c r="A1660" t="s">
        <v>2304</v>
      </c>
      <c r="B1660">
        <v>40.369999999999997</v>
      </c>
      <c r="C1660">
        <v>17787.490000000002</v>
      </c>
      <c r="D1660">
        <v>105395.24</v>
      </c>
      <c r="E1660" t="s">
        <v>2300</v>
      </c>
      <c r="G1660">
        <f t="shared" si="101"/>
        <v>1</v>
      </c>
      <c r="H1660">
        <f t="shared" si="102"/>
        <v>1</v>
      </c>
      <c r="J1660" t="str">
        <f t="shared" si="103"/>
        <v>105395.24,17787.49</v>
      </c>
      <c r="K1660" t="str">
        <f t="shared" si="104"/>
        <v>point 105395.24,17787.49</v>
      </c>
    </row>
    <row r="1661" spans="1:11" x14ac:dyDescent="0.2">
      <c r="A1661" t="s">
        <v>2305</v>
      </c>
      <c r="B1661">
        <v>31.3</v>
      </c>
      <c r="C1661">
        <v>17849.599999999999</v>
      </c>
      <c r="D1661">
        <v>105418.58</v>
      </c>
      <c r="E1661" t="s">
        <v>2300</v>
      </c>
      <c r="G1661">
        <f t="shared" si="101"/>
        <v>1</v>
      </c>
      <c r="H1661">
        <f t="shared" si="102"/>
        <v>1</v>
      </c>
      <c r="J1661" t="str">
        <f t="shared" si="103"/>
        <v>105418.58,17849.6</v>
      </c>
      <c r="K1661" t="str">
        <f t="shared" si="104"/>
        <v>point 105418.58,17849.6</v>
      </c>
    </row>
    <row r="1662" spans="1:11" x14ac:dyDescent="0.2">
      <c r="A1662" t="s">
        <v>2306</v>
      </c>
      <c r="B1662">
        <v>39.5</v>
      </c>
      <c r="C1662">
        <v>17831.22</v>
      </c>
      <c r="D1662">
        <v>105419.83</v>
      </c>
      <c r="E1662" t="s">
        <v>2300</v>
      </c>
      <c r="G1662">
        <f t="shared" si="101"/>
        <v>1</v>
      </c>
      <c r="H1662">
        <f t="shared" si="102"/>
        <v>1</v>
      </c>
      <c r="J1662" t="str">
        <f t="shared" si="103"/>
        <v>105419.83,17831.22</v>
      </c>
      <c r="K1662" t="str">
        <f t="shared" si="104"/>
        <v>point 105419.83,17831.22</v>
      </c>
    </row>
    <row r="1663" spans="1:11" x14ac:dyDescent="0.2">
      <c r="A1663" t="s">
        <v>2307</v>
      </c>
      <c r="B1663">
        <v>39.4</v>
      </c>
      <c r="C1663">
        <v>17806.419999999998</v>
      </c>
      <c r="D1663">
        <v>105417.11</v>
      </c>
      <c r="E1663" t="s">
        <v>2300</v>
      </c>
      <c r="G1663">
        <f t="shared" si="101"/>
        <v>1</v>
      </c>
      <c r="H1663">
        <f t="shared" si="102"/>
        <v>1</v>
      </c>
      <c r="J1663" t="str">
        <f t="shared" si="103"/>
        <v>105417.11,17806.42</v>
      </c>
      <c r="K1663" t="str">
        <f t="shared" si="104"/>
        <v>point 105417.11,17806.42</v>
      </c>
    </row>
    <row r="1664" spans="1:11" x14ac:dyDescent="0.2">
      <c r="A1664" t="s">
        <v>1513</v>
      </c>
      <c r="B1664">
        <v>32</v>
      </c>
      <c r="C1664">
        <v>17787.66</v>
      </c>
      <c r="D1664">
        <v>105416.55</v>
      </c>
      <c r="E1664" t="s">
        <v>2300</v>
      </c>
      <c r="G1664">
        <f t="shared" si="101"/>
        <v>1</v>
      </c>
      <c r="H1664">
        <f t="shared" si="102"/>
        <v>1</v>
      </c>
      <c r="J1664" t="str">
        <f t="shared" si="103"/>
        <v>105416.55,17787.66</v>
      </c>
      <c r="K1664" t="str">
        <f t="shared" si="104"/>
        <v>point 105416.55,17787.66</v>
      </c>
    </row>
    <row r="1665" spans="1:11" x14ac:dyDescent="0.2">
      <c r="A1665" t="s">
        <v>1514</v>
      </c>
      <c r="B1665">
        <v>39.5</v>
      </c>
      <c r="C1665">
        <v>17830.68</v>
      </c>
      <c r="D1665">
        <v>105445.2</v>
      </c>
      <c r="E1665" t="s">
        <v>2300</v>
      </c>
      <c r="G1665">
        <f t="shared" si="101"/>
        <v>1</v>
      </c>
      <c r="H1665">
        <f t="shared" si="102"/>
        <v>1</v>
      </c>
      <c r="J1665" t="str">
        <f t="shared" si="103"/>
        <v>105445.2,17830.68</v>
      </c>
      <c r="K1665" t="str">
        <f t="shared" si="104"/>
        <v>point 105445.2,17830.68</v>
      </c>
    </row>
    <row r="1666" spans="1:11" x14ac:dyDescent="0.2">
      <c r="A1666" t="s">
        <v>1515</v>
      </c>
      <c r="B1666">
        <v>31</v>
      </c>
      <c r="C1666">
        <v>17804.990000000002</v>
      </c>
      <c r="D1666">
        <v>105445.1</v>
      </c>
      <c r="E1666" t="s">
        <v>2300</v>
      </c>
      <c r="G1666">
        <f t="shared" ref="G1666:G1729" si="105">COUNTIF($A:$A,A1666)</f>
        <v>1</v>
      </c>
      <c r="H1666">
        <f t="shared" ref="H1666:H1729" si="106">COUNTIFS($C:$C,C1666,$D:$D,D1666)</f>
        <v>1</v>
      </c>
      <c r="J1666" t="str">
        <f t="shared" ref="J1666:J1729" si="107">D1666&amp;","&amp;C1666</f>
        <v>105445.1,17804.99</v>
      </c>
      <c r="K1666" t="str">
        <f t="shared" ref="K1666:K1729" si="108">"point "&amp;J1666</f>
        <v>point 105445.1,17804.99</v>
      </c>
    </row>
    <row r="1667" spans="1:11" x14ac:dyDescent="0.2">
      <c r="A1667" t="s">
        <v>1516</v>
      </c>
      <c r="B1667">
        <v>39</v>
      </c>
      <c r="C1667">
        <v>17782.75</v>
      </c>
      <c r="D1667">
        <v>105439.71</v>
      </c>
      <c r="E1667" t="s">
        <v>2300</v>
      </c>
      <c r="G1667">
        <f t="shared" si="105"/>
        <v>1</v>
      </c>
      <c r="H1667">
        <f t="shared" si="106"/>
        <v>1</v>
      </c>
      <c r="J1667" t="str">
        <f t="shared" si="107"/>
        <v>105439.71,17782.75</v>
      </c>
      <c r="K1667" t="str">
        <f t="shared" si="108"/>
        <v>point 105439.71,17782.75</v>
      </c>
    </row>
    <row r="1668" spans="1:11" x14ac:dyDescent="0.2">
      <c r="A1668" t="s">
        <v>1517</v>
      </c>
      <c r="B1668">
        <v>31.5</v>
      </c>
      <c r="C1668">
        <v>17830.34</v>
      </c>
      <c r="D1668">
        <v>105468.56</v>
      </c>
      <c r="E1668" t="s">
        <v>2300</v>
      </c>
      <c r="G1668">
        <f t="shared" si="105"/>
        <v>1</v>
      </c>
      <c r="H1668">
        <f t="shared" si="106"/>
        <v>1</v>
      </c>
      <c r="J1668" t="str">
        <f t="shared" si="107"/>
        <v>105468.56,17830.34</v>
      </c>
      <c r="K1668" t="str">
        <f t="shared" si="108"/>
        <v>point 105468.56,17830.34</v>
      </c>
    </row>
    <row r="1669" spans="1:11" x14ac:dyDescent="0.2">
      <c r="A1669" t="s">
        <v>1518</v>
      </c>
      <c r="B1669">
        <v>39.1</v>
      </c>
      <c r="C1669">
        <v>17804.63</v>
      </c>
      <c r="D1669">
        <v>105469.06</v>
      </c>
      <c r="E1669" t="s">
        <v>2300</v>
      </c>
      <c r="G1669">
        <f t="shared" si="105"/>
        <v>1</v>
      </c>
      <c r="H1669">
        <f t="shared" si="106"/>
        <v>1</v>
      </c>
      <c r="J1669" t="str">
        <f t="shared" si="107"/>
        <v>105469.06,17804.63</v>
      </c>
      <c r="K1669" t="str">
        <f t="shared" si="108"/>
        <v>point 105469.06,17804.63</v>
      </c>
    </row>
    <row r="1670" spans="1:11" x14ac:dyDescent="0.2">
      <c r="A1670" t="s">
        <v>1519</v>
      </c>
      <c r="B1670">
        <v>31.5</v>
      </c>
      <c r="C1670">
        <v>17782.39</v>
      </c>
      <c r="D1670">
        <v>105464.72</v>
      </c>
      <c r="E1670" t="s">
        <v>2300</v>
      </c>
      <c r="G1670">
        <f t="shared" si="105"/>
        <v>1</v>
      </c>
      <c r="H1670">
        <f t="shared" si="106"/>
        <v>1</v>
      </c>
      <c r="J1670" t="str">
        <f t="shared" si="107"/>
        <v>105464.72,17782.39</v>
      </c>
      <c r="K1670" t="str">
        <f t="shared" si="108"/>
        <v>point 105464.72,17782.39</v>
      </c>
    </row>
    <row r="1671" spans="1:11" x14ac:dyDescent="0.2">
      <c r="A1671" t="s">
        <v>1520</v>
      </c>
      <c r="B1671">
        <v>38.83</v>
      </c>
      <c r="C1671">
        <v>17827.41</v>
      </c>
      <c r="D1671">
        <v>105498.648</v>
      </c>
      <c r="E1671" t="s">
        <v>2300</v>
      </c>
      <c r="G1671">
        <f t="shared" si="105"/>
        <v>1</v>
      </c>
      <c r="H1671">
        <f t="shared" si="106"/>
        <v>1</v>
      </c>
      <c r="J1671" t="str">
        <f t="shared" si="107"/>
        <v>105498.648,17827.41</v>
      </c>
      <c r="K1671" t="str">
        <f t="shared" si="108"/>
        <v>point 105498.648,17827.41</v>
      </c>
    </row>
    <row r="1672" spans="1:11" x14ac:dyDescent="0.2">
      <c r="A1672" t="s">
        <v>1521</v>
      </c>
      <c r="B1672">
        <v>31.1</v>
      </c>
      <c r="C1672">
        <v>17803.509999999998</v>
      </c>
      <c r="D1672">
        <v>105493.18</v>
      </c>
      <c r="E1672" t="s">
        <v>2300</v>
      </c>
      <c r="G1672">
        <f t="shared" si="105"/>
        <v>1</v>
      </c>
      <c r="H1672">
        <f t="shared" si="106"/>
        <v>1</v>
      </c>
      <c r="J1672" t="str">
        <f t="shared" si="107"/>
        <v>105493.18,17803.51</v>
      </c>
      <c r="K1672" t="str">
        <f t="shared" si="108"/>
        <v>point 105493.18,17803.51</v>
      </c>
    </row>
    <row r="1673" spans="1:11" x14ac:dyDescent="0.2">
      <c r="A1673" t="s">
        <v>1522</v>
      </c>
      <c r="B1673">
        <v>31.5</v>
      </c>
      <c r="C1673">
        <v>17782.43</v>
      </c>
      <c r="D1673">
        <v>105487.67999999999</v>
      </c>
      <c r="E1673" t="s">
        <v>2300</v>
      </c>
      <c r="G1673">
        <f t="shared" si="105"/>
        <v>1</v>
      </c>
      <c r="H1673">
        <f t="shared" si="106"/>
        <v>1</v>
      </c>
      <c r="J1673" t="str">
        <f t="shared" si="107"/>
        <v>105487.68,17782.43</v>
      </c>
      <c r="K1673" t="str">
        <f t="shared" si="108"/>
        <v>point 105487.68,17782.43</v>
      </c>
    </row>
    <row r="1674" spans="1:11" x14ac:dyDescent="0.2">
      <c r="A1674" t="s">
        <v>1523</v>
      </c>
      <c r="B1674">
        <v>31.55</v>
      </c>
      <c r="C1674">
        <v>17830.490000000002</v>
      </c>
      <c r="D1674">
        <v>105512.87</v>
      </c>
      <c r="E1674" t="s">
        <v>2300</v>
      </c>
      <c r="G1674">
        <f t="shared" si="105"/>
        <v>1</v>
      </c>
      <c r="H1674">
        <f t="shared" si="106"/>
        <v>1</v>
      </c>
      <c r="J1674" t="str">
        <f t="shared" si="107"/>
        <v>105512.87,17830.49</v>
      </c>
      <c r="K1674" t="str">
        <f t="shared" si="108"/>
        <v>point 105512.87,17830.49</v>
      </c>
    </row>
    <row r="1675" spans="1:11" x14ac:dyDescent="0.2">
      <c r="A1675" t="s">
        <v>1524</v>
      </c>
      <c r="B1675">
        <v>40.799999999999997</v>
      </c>
      <c r="C1675">
        <v>17789.41</v>
      </c>
      <c r="D1675">
        <v>105509.31</v>
      </c>
      <c r="E1675" t="s">
        <v>2300</v>
      </c>
      <c r="G1675">
        <f t="shared" si="105"/>
        <v>1</v>
      </c>
      <c r="H1675">
        <f t="shared" si="106"/>
        <v>1</v>
      </c>
      <c r="J1675" t="str">
        <f t="shared" si="107"/>
        <v>105509.31,17789.41</v>
      </c>
      <c r="K1675" t="str">
        <f t="shared" si="108"/>
        <v>point 105509.31,17789.41</v>
      </c>
    </row>
    <row r="1676" spans="1:11" x14ac:dyDescent="0.2">
      <c r="A1676" t="s">
        <v>1525</v>
      </c>
      <c r="B1676">
        <v>40.619999999999997</v>
      </c>
      <c r="C1676">
        <v>17829.97</v>
      </c>
      <c r="D1676">
        <v>105529.81</v>
      </c>
      <c r="E1676" t="s">
        <v>2300</v>
      </c>
      <c r="G1676">
        <f t="shared" si="105"/>
        <v>1</v>
      </c>
      <c r="H1676">
        <f t="shared" si="106"/>
        <v>1</v>
      </c>
      <c r="J1676" t="str">
        <f t="shared" si="107"/>
        <v>105529.81,17829.97</v>
      </c>
      <c r="K1676" t="str">
        <f t="shared" si="108"/>
        <v>point 105529.81,17829.97</v>
      </c>
    </row>
    <row r="1677" spans="1:11" x14ac:dyDescent="0.2">
      <c r="A1677" t="s">
        <v>1526</v>
      </c>
      <c r="B1677">
        <v>32.26</v>
      </c>
      <c r="C1677">
        <v>17803.933000000001</v>
      </c>
      <c r="D1677">
        <v>105540.535</v>
      </c>
      <c r="E1677" t="s">
        <v>2300</v>
      </c>
      <c r="G1677">
        <f t="shared" si="105"/>
        <v>1</v>
      </c>
      <c r="H1677">
        <f t="shared" si="106"/>
        <v>1</v>
      </c>
      <c r="J1677" t="str">
        <f t="shared" si="107"/>
        <v>105540.535,17803.933</v>
      </c>
      <c r="K1677" t="str">
        <f t="shared" si="108"/>
        <v>point 105540.535,17803.933</v>
      </c>
    </row>
    <row r="1678" spans="1:11" x14ac:dyDescent="0.2">
      <c r="A1678" t="s">
        <v>1527</v>
      </c>
      <c r="B1678">
        <v>38.4</v>
      </c>
      <c r="C1678">
        <v>17789.084999999999</v>
      </c>
      <c r="D1678">
        <v>105539.53599999999</v>
      </c>
      <c r="E1678" t="s">
        <v>2300</v>
      </c>
      <c r="G1678">
        <f t="shared" si="105"/>
        <v>1</v>
      </c>
      <c r="H1678">
        <f t="shared" si="106"/>
        <v>1</v>
      </c>
      <c r="J1678" t="str">
        <f t="shared" si="107"/>
        <v>105539.536,17789.085</v>
      </c>
      <c r="K1678" t="str">
        <f t="shared" si="108"/>
        <v>point 105539.536,17789.085</v>
      </c>
    </row>
    <row r="1679" spans="1:11" x14ac:dyDescent="0.2">
      <c r="A1679" t="s">
        <v>1528</v>
      </c>
      <c r="B1679">
        <v>30.5</v>
      </c>
      <c r="C1679">
        <v>17848.242999999999</v>
      </c>
      <c r="D1679">
        <v>105502.329</v>
      </c>
      <c r="E1679" t="s">
        <v>2300</v>
      </c>
      <c r="G1679">
        <f t="shared" si="105"/>
        <v>1</v>
      </c>
      <c r="H1679">
        <f t="shared" si="106"/>
        <v>1</v>
      </c>
      <c r="J1679" t="str">
        <f t="shared" si="107"/>
        <v>105502.329,17848.243</v>
      </c>
      <c r="K1679" t="str">
        <f t="shared" si="108"/>
        <v>point 105502.329,17848.243</v>
      </c>
    </row>
    <row r="1680" spans="1:11" x14ac:dyDescent="0.2">
      <c r="A1680" t="s">
        <v>1529</v>
      </c>
      <c r="B1680">
        <v>30.9</v>
      </c>
      <c r="C1680">
        <v>17848.645</v>
      </c>
      <c r="D1680">
        <v>105530.52899999999</v>
      </c>
      <c r="E1680" t="s">
        <v>2300</v>
      </c>
      <c r="G1680">
        <f t="shared" si="105"/>
        <v>1</v>
      </c>
      <c r="H1680">
        <f t="shared" si="106"/>
        <v>1</v>
      </c>
      <c r="J1680" t="str">
        <f t="shared" si="107"/>
        <v>105530.529,17848.645</v>
      </c>
      <c r="K1680" t="str">
        <f t="shared" si="108"/>
        <v>point 105530.529,17848.645</v>
      </c>
    </row>
    <row r="1681" spans="1:11" x14ac:dyDescent="0.2">
      <c r="A1681" t="s">
        <v>1274</v>
      </c>
      <c r="B1681">
        <v>29.55</v>
      </c>
      <c r="C1681">
        <v>17850.294999999998</v>
      </c>
      <c r="D1681">
        <v>105447.735</v>
      </c>
      <c r="E1681" t="s">
        <v>2300</v>
      </c>
      <c r="G1681">
        <f t="shared" si="105"/>
        <v>1</v>
      </c>
      <c r="H1681">
        <f t="shared" si="106"/>
        <v>1</v>
      </c>
      <c r="J1681" t="str">
        <f t="shared" si="107"/>
        <v>105447.735,17850.295</v>
      </c>
      <c r="K1681" t="str">
        <f t="shared" si="108"/>
        <v>point 105447.735,17850.295</v>
      </c>
    </row>
    <row r="1682" spans="1:11" x14ac:dyDescent="0.2">
      <c r="A1682" t="s">
        <v>2309</v>
      </c>
      <c r="B1682">
        <v>40.1</v>
      </c>
      <c r="C1682">
        <v>18217.34</v>
      </c>
      <c r="D1682">
        <v>97443.66</v>
      </c>
      <c r="E1682" t="s">
        <v>1540</v>
      </c>
      <c r="G1682">
        <f t="shared" si="105"/>
        <v>1</v>
      </c>
      <c r="H1682">
        <f t="shared" si="106"/>
        <v>1</v>
      </c>
      <c r="J1682" t="str">
        <f t="shared" si="107"/>
        <v>97443.66,18217.34</v>
      </c>
      <c r="K1682" t="str">
        <f t="shared" si="108"/>
        <v>point 97443.66,18217.34</v>
      </c>
    </row>
    <row r="1683" spans="1:11" x14ac:dyDescent="0.2">
      <c r="A1683" t="s">
        <v>2310</v>
      </c>
      <c r="B1683">
        <v>40.799999999999997</v>
      </c>
      <c r="C1683">
        <v>18284.849999999999</v>
      </c>
      <c r="D1683">
        <v>97474.38</v>
      </c>
      <c r="E1683" t="s">
        <v>1540</v>
      </c>
      <c r="G1683">
        <f t="shared" si="105"/>
        <v>1</v>
      </c>
      <c r="H1683">
        <f t="shared" si="106"/>
        <v>1</v>
      </c>
      <c r="J1683" t="str">
        <f t="shared" si="107"/>
        <v>97474.38,18284.85</v>
      </c>
      <c r="K1683" t="str">
        <f t="shared" si="108"/>
        <v>point 97474.38,18284.85</v>
      </c>
    </row>
    <row r="1684" spans="1:11" x14ac:dyDescent="0.2">
      <c r="A1684" t="s">
        <v>2311</v>
      </c>
      <c r="B1684">
        <v>41.6</v>
      </c>
      <c r="C1684">
        <v>18278.86</v>
      </c>
      <c r="D1684">
        <v>97481.81</v>
      </c>
      <c r="E1684" t="s">
        <v>1540</v>
      </c>
      <c r="G1684">
        <f t="shared" si="105"/>
        <v>1</v>
      </c>
      <c r="H1684">
        <f t="shared" si="106"/>
        <v>1</v>
      </c>
      <c r="J1684" t="str">
        <f t="shared" si="107"/>
        <v>97481.81,18278.86</v>
      </c>
      <c r="K1684" t="str">
        <f t="shared" si="108"/>
        <v>point 97481.81,18278.86</v>
      </c>
    </row>
    <row r="1685" spans="1:11" x14ac:dyDescent="0.2">
      <c r="A1685" t="s">
        <v>2312</v>
      </c>
      <c r="B1685">
        <v>46.3</v>
      </c>
      <c r="C1685">
        <v>18279.560000000001</v>
      </c>
      <c r="D1685">
        <v>97492</v>
      </c>
      <c r="E1685" t="s">
        <v>1540</v>
      </c>
      <c r="G1685">
        <f t="shared" si="105"/>
        <v>1</v>
      </c>
      <c r="H1685">
        <f t="shared" si="106"/>
        <v>1</v>
      </c>
      <c r="J1685" t="str">
        <f t="shared" si="107"/>
        <v>97492,18279.56</v>
      </c>
      <c r="K1685" t="str">
        <f t="shared" si="108"/>
        <v>point 97492,18279.56</v>
      </c>
    </row>
    <row r="1686" spans="1:11" x14ac:dyDescent="0.2">
      <c r="A1686" t="s">
        <v>2313</v>
      </c>
      <c r="B1686">
        <v>41.1</v>
      </c>
      <c r="C1686">
        <v>18217.96</v>
      </c>
      <c r="D1686">
        <v>97454.04</v>
      </c>
      <c r="E1686" t="s">
        <v>1540</v>
      </c>
      <c r="G1686">
        <f t="shared" si="105"/>
        <v>1</v>
      </c>
      <c r="H1686">
        <f t="shared" si="106"/>
        <v>1</v>
      </c>
      <c r="J1686" t="str">
        <f t="shared" si="107"/>
        <v>97454.04,18217.96</v>
      </c>
      <c r="K1686" t="str">
        <f t="shared" si="108"/>
        <v>point 97454.04,18217.96</v>
      </c>
    </row>
    <row r="1687" spans="1:11" x14ac:dyDescent="0.2">
      <c r="A1687" t="s">
        <v>2314</v>
      </c>
      <c r="B1687">
        <v>43.1</v>
      </c>
      <c r="C1687">
        <v>18212.400000000001</v>
      </c>
      <c r="D1687">
        <v>97471.75</v>
      </c>
      <c r="E1687" t="s">
        <v>1540</v>
      </c>
      <c r="G1687">
        <f t="shared" si="105"/>
        <v>1</v>
      </c>
      <c r="H1687">
        <f t="shared" si="106"/>
        <v>1</v>
      </c>
      <c r="J1687" t="str">
        <f t="shared" si="107"/>
        <v>97471.75,18212.4</v>
      </c>
      <c r="K1687" t="str">
        <f t="shared" si="108"/>
        <v>point 97471.75,18212.4</v>
      </c>
    </row>
    <row r="1688" spans="1:11" x14ac:dyDescent="0.2">
      <c r="A1688" t="s">
        <v>2315</v>
      </c>
      <c r="B1688">
        <v>38.200000000000003</v>
      </c>
      <c r="C1688">
        <v>18250.47</v>
      </c>
      <c r="D1688">
        <v>97453.89</v>
      </c>
      <c r="E1688" t="s">
        <v>1540</v>
      </c>
      <c r="G1688">
        <f t="shared" si="105"/>
        <v>1</v>
      </c>
      <c r="H1688">
        <f t="shared" si="106"/>
        <v>1</v>
      </c>
      <c r="J1688" t="str">
        <f t="shared" si="107"/>
        <v>97453.89,18250.47</v>
      </c>
      <c r="K1688" t="str">
        <f t="shared" si="108"/>
        <v>point 97453.89,18250.47</v>
      </c>
    </row>
    <row r="1689" spans="1:11" x14ac:dyDescent="0.2">
      <c r="A1689" t="s">
        <v>2316</v>
      </c>
      <c r="B1689">
        <v>55</v>
      </c>
      <c r="C1689">
        <v>18671.509999999998</v>
      </c>
      <c r="D1689">
        <v>97560.33</v>
      </c>
      <c r="E1689" t="s">
        <v>1540</v>
      </c>
      <c r="G1689">
        <f t="shared" si="105"/>
        <v>1</v>
      </c>
      <c r="H1689">
        <f t="shared" si="106"/>
        <v>1</v>
      </c>
      <c r="J1689" t="str">
        <f t="shared" si="107"/>
        <v>97560.33,18671.51</v>
      </c>
      <c r="K1689" t="str">
        <f t="shared" si="108"/>
        <v>point 97560.33,18671.51</v>
      </c>
    </row>
    <row r="1690" spans="1:11" x14ac:dyDescent="0.2">
      <c r="A1690" t="s">
        <v>2317</v>
      </c>
      <c r="B1690">
        <v>55</v>
      </c>
      <c r="C1690">
        <v>18674.53</v>
      </c>
      <c r="D1690">
        <v>97564.87</v>
      </c>
      <c r="E1690" t="s">
        <v>1540</v>
      </c>
      <c r="G1690">
        <f t="shared" si="105"/>
        <v>1</v>
      </c>
      <c r="H1690">
        <f t="shared" si="106"/>
        <v>1</v>
      </c>
      <c r="J1690" t="str">
        <f t="shared" si="107"/>
        <v>97564.87,18674.53</v>
      </c>
      <c r="K1690" t="str">
        <f t="shared" si="108"/>
        <v>point 97564.87,18674.53</v>
      </c>
    </row>
    <row r="1691" spans="1:11" x14ac:dyDescent="0.2">
      <c r="A1691" t="s">
        <v>2318</v>
      </c>
      <c r="B1691">
        <v>54.2</v>
      </c>
      <c r="C1691">
        <v>18708.22</v>
      </c>
      <c r="D1691">
        <v>97563.04</v>
      </c>
      <c r="E1691" t="s">
        <v>1540</v>
      </c>
      <c r="G1691">
        <f t="shared" si="105"/>
        <v>1</v>
      </c>
      <c r="H1691">
        <f t="shared" si="106"/>
        <v>1</v>
      </c>
      <c r="J1691" t="str">
        <f t="shared" si="107"/>
        <v>97563.04,18708.22</v>
      </c>
      <c r="K1691" t="str">
        <f t="shared" si="108"/>
        <v>point 97563.04,18708.22</v>
      </c>
    </row>
    <row r="1692" spans="1:11" x14ac:dyDescent="0.2">
      <c r="A1692" t="s">
        <v>2319</v>
      </c>
      <c r="B1692">
        <v>49.5</v>
      </c>
      <c r="C1692">
        <v>18705.32</v>
      </c>
      <c r="D1692">
        <v>97576.35</v>
      </c>
      <c r="E1692" t="s">
        <v>1540</v>
      </c>
      <c r="G1692">
        <f t="shared" si="105"/>
        <v>1</v>
      </c>
      <c r="H1692">
        <f t="shared" si="106"/>
        <v>1</v>
      </c>
      <c r="J1692" t="str">
        <f t="shared" si="107"/>
        <v>97576.35,18705.32</v>
      </c>
      <c r="K1692" t="str">
        <f t="shared" si="108"/>
        <v>point 97576.35,18705.32</v>
      </c>
    </row>
    <row r="1693" spans="1:11" x14ac:dyDescent="0.2">
      <c r="A1693" t="s">
        <v>2320</v>
      </c>
      <c r="B1693">
        <v>54.8</v>
      </c>
      <c r="C1693">
        <v>18691.39</v>
      </c>
      <c r="D1693">
        <v>97578.5</v>
      </c>
      <c r="E1693" t="s">
        <v>1540</v>
      </c>
      <c r="G1693">
        <f t="shared" si="105"/>
        <v>1</v>
      </c>
      <c r="H1693">
        <f t="shared" si="106"/>
        <v>1</v>
      </c>
      <c r="J1693" t="str">
        <f t="shared" si="107"/>
        <v>97578.5,18691.39</v>
      </c>
      <c r="K1693" t="str">
        <f t="shared" si="108"/>
        <v>point 97578.5,18691.39</v>
      </c>
    </row>
    <row r="1694" spans="1:11" x14ac:dyDescent="0.2">
      <c r="A1694" t="s">
        <v>2321</v>
      </c>
      <c r="B1694">
        <v>37.200000000000003</v>
      </c>
      <c r="C1694">
        <v>18251.25</v>
      </c>
      <c r="D1694">
        <v>97464.39</v>
      </c>
      <c r="E1694" t="s">
        <v>1540</v>
      </c>
      <c r="G1694">
        <f t="shared" si="105"/>
        <v>1</v>
      </c>
      <c r="H1694">
        <f t="shared" si="106"/>
        <v>1</v>
      </c>
      <c r="J1694" t="str">
        <f t="shared" si="107"/>
        <v>97464.39,18251.25</v>
      </c>
      <c r="K1694" t="str">
        <f t="shared" si="108"/>
        <v>point 97464.39,18251.25</v>
      </c>
    </row>
    <row r="1695" spans="1:11" x14ac:dyDescent="0.2">
      <c r="A1695" t="s">
        <v>2322</v>
      </c>
      <c r="B1695">
        <v>55</v>
      </c>
      <c r="C1695">
        <v>18688.62</v>
      </c>
      <c r="D1695">
        <v>97591.59</v>
      </c>
      <c r="E1695" t="s">
        <v>1540</v>
      </c>
      <c r="G1695">
        <f t="shared" si="105"/>
        <v>1</v>
      </c>
      <c r="H1695">
        <f t="shared" si="106"/>
        <v>1</v>
      </c>
      <c r="J1695" t="str">
        <f t="shared" si="107"/>
        <v>97591.59,18688.62</v>
      </c>
      <c r="K1695" t="str">
        <f t="shared" si="108"/>
        <v>point 97591.59,18688.62</v>
      </c>
    </row>
    <row r="1696" spans="1:11" x14ac:dyDescent="0.2">
      <c r="A1696" t="s">
        <v>2323</v>
      </c>
      <c r="B1696">
        <v>53.1</v>
      </c>
      <c r="C1696">
        <v>19866.61</v>
      </c>
      <c r="D1696">
        <v>98269.86</v>
      </c>
      <c r="E1696" t="s">
        <v>1540</v>
      </c>
      <c r="G1696">
        <f t="shared" si="105"/>
        <v>1</v>
      </c>
      <c r="H1696">
        <f t="shared" si="106"/>
        <v>1</v>
      </c>
      <c r="J1696" t="str">
        <f t="shared" si="107"/>
        <v>98269.86,19866.61</v>
      </c>
      <c r="K1696" t="str">
        <f t="shared" si="108"/>
        <v>point 98269.86,19866.61</v>
      </c>
    </row>
    <row r="1697" spans="1:11" x14ac:dyDescent="0.2">
      <c r="A1697" t="s">
        <v>2324</v>
      </c>
      <c r="B1697">
        <v>53.8</v>
      </c>
      <c r="C1697">
        <v>19864.310000000001</v>
      </c>
      <c r="D1697">
        <v>98275.43</v>
      </c>
      <c r="E1697" t="s">
        <v>1540</v>
      </c>
      <c r="G1697">
        <f t="shared" si="105"/>
        <v>1</v>
      </c>
      <c r="H1697">
        <f t="shared" si="106"/>
        <v>1</v>
      </c>
      <c r="J1697" t="str">
        <f t="shared" si="107"/>
        <v>98275.43,19864.31</v>
      </c>
      <c r="K1697" t="str">
        <f t="shared" si="108"/>
        <v>point 98275.43,19864.31</v>
      </c>
    </row>
    <row r="1698" spans="1:11" x14ac:dyDescent="0.2">
      <c r="A1698" t="s">
        <v>2325</v>
      </c>
      <c r="B1698">
        <v>54.6</v>
      </c>
      <c r="C1698">
        <v>19858.560000000001</v>
      </c>
      <c r="D1698">
        <v>98276</v>
      </c>
      <c r="E1698" t="s">
        <v>1540</v>
      </c>
      <c r="G1698">
        <f t="shared" si="105"/>
        <v>1</v>
      </c>
      <c r="H1698">
        <f t="shared" si="106"/>
        <v>1</v>
      </c>
      <c r="J1698" t="str">
        <f t="shared" si="107"/>
        <v>98276,19858.56</v>
      </c>
      <c r="K1698" t="str">
        <f t="shared" si="108"/>
        <v>point 98276,19858.56</v>
      </c>
    </row>
    <row r="1699" spans="1:11" x14ac:dyDescent="0.2">
      <c r="A1699" t="s">
        <v>2326</v>
      </c>
      <c r="B1699">
        <v>53.6</v>
      </c>
      <c r="C1699">
        <v>19856.66</v>
      </c>
      <c r="D1699">
        <v>98281.32</v>
      </c>
      <c r="E1699" t="s">
        <v>1540</v>
      </c>
      <c r="G1699">
        <f t="shared" si="105"/>
        <v>1</v>
      </c>
      <c r="H1699">
        <f t="shared" si="106"/>
        <v>1</v>
      </c>
      <c r="J1699" t="str">
        <f t="shared" si="107"/>
        <v>98281.32,19856.66</v>
      </c>
      <c r="K1699" t="str">
        <f t="shared" si="108"/>
        <v>point 98281.32,19856.66</v>
      </c>
    </row>
    <row r="1700" spans="1:11" x14ac:dyDescent="0.2">
      <c r="A1700" t="s">
        <v>2327</v>
      </c>
      <c r="B1700">
        <v>50.1</v>
      </c>
      <c r="C1700">
        <v>19850.009999999998</v>
      </c>
      <c r="D1700">
        <v>98282.65</v>
      </c>
      <c r="E1700" t="s">
        <v>1540</v>
      </c>
      <c r="G1700">
        <f t="shared" si="105"/>
        <v>1</v>
      </c>
      <c r="H1700">
        <f t="shared" si="106"/>
        <v>1</v>
      </c>
      <c r="J1700" t="str">
        <f t="shared" si="107"/>
        <v>98282.65,19850.01</v>
      </c>
      <c r="K1700" t="str">
        <f t="shared" si="108"/>
        <v>point 98282.65,19850.01</v>
      </c>
    </row>
    <row r="1701" spans="1:11" x14ac:dyDescent="0.2">
      <c r="A1701" t="s">
        <v>2328</v>
      </c>
      <c r="B1701">
        <v>47</v>
      </c>
      <c r="C1701">
        <v>19848.25</v>
      </c>
      <c r="D1701">
        <v>98288.22</v>
      </c>
      <c r="E1701" t="s">
        <v>1540</v>
      </c>
      <c r="G1701">
        <f t="shared" si="105"/>
        <v>1</v>
      </c>
      <c r="H1701">
        <f t="shared" si="106"/>
        <v>1</v>
      </c>
      <c r="J1701" t="str">
        <f t="shared" si="107"/>
        <v>98288.22,19848.25</v>
      </c>
      <c r="K1701" t="str">
        <f t="shared" si="108"/>
        <v>point 98288.22,19848.25</v>
      </c>
    </row>
    <row r="1702" spans="1:11" x14ac:dyDescent="0.2">
      <c r="A1702" t="s">
        <v>2329</v>
      </c>
      <c r="B1702">
        <v>49</v>
      </c>
      <c r="C1702">
        <v>19842.52</v>
      </c>
      <c r="D1702">
        <v>98287.679999999993</v>
      </c>
      <c r="E1702" t="s">
        <v>1540</v>
      </c>
      <c r="G1702">
        <f t="shared" si="105"/>
        <v>1</v>
      </c>
      <c r="H1702">
        <f t="shared" si="106"/>
        <v>1</v>
      </c>
      <c r="J1702" t="str">
        <f t="shared" si="107"/>
        <v>98287.68,19842.52</v>
      </c>
      <c r="K1702" t="str">
        <f t="shared" si="108"/>
        <v>point 98287.68,19842.52</v>
      </c>
    </row>
    <row r="1703" spans="1:11" x14ac:dyDescent="0.2">
      <c r="A1703" t="s">
        <v>2330</v>
      </c>
      <c r="B1703">
        <v>51.7</v>
      </c>
      <c r="C1703">
        <v>19882.53</v>
      </c>
      <c r="D1703">
        <v>98296.54</v>
      </c>
      <c r="E1703" t="s">
        <v>1540</v>
      </c>
      <c r="G1703">
        <f t="shared" si="105"/>
        <v>1</v>
      </c>
      <c r="H1703">
        <f t="shared" si="106"/>
        <v>1</v>
      </c>
      <c r="J1703" t="str">
        <f t="shared" si="107"/>
        <v>98296.54,19882.53</v>
      </c>
      <c r="K1703" t="str">
        <f t="shared" si="108"/>
        <v>point 98296.54,19882.53</v>
      </c>
    </row>
    <row r="1704" spans="1:11" x14ac:dyDescent="0.2">
      <c r="A1704" t="s">
        <v>2331</v>
      </c>
      <c r="B1704">
        <v>48.6</v>
      </c>
      <c r="C1704">
        <v>19878.41</v>
      </c>
      <c r="D1704">
        <v>98304.37</v>
      </c>
      <c r="E1704" t="s">
        <v>1540</v>
      </c>
      <c r="G1704">
        <f t="shared" si="105"/>
        <v>1</v>
      </c>
      <c r="H1704">
        <f t="shared" si="106"/>
        <v>1</v>
      </c>
      <c r="J1704" t="str">
        <f t="shared" si="107"/>
        <v>98304.37,19878.41</v>
      </c>
      <c r="K1704" t="str">
        <f t="shared" si="108"/>
        <v>point 98304.37,19878.41</v>
      </c>
    </row>
    <row r="1705" spans="1:11" x14ac:dyDescent="0.2">
      <c r="A1705" t="s">
        <v>2332</v>
      </c>
      <c r="B1705">
        <v>37</v>
      </c>
      <c r="C1705">
        <v>18245.11</v>
      </c>
      <c r="D1705">
        <v>97471.73</v>
      </c>
      <c r="E1705" t="s">
        <v>1540</v>
      </c>
      <c r="G1705">
        <f t="shared" si="105"/>
        <v>1</v>
      </c>
      <c r="H1705">
        <f t="shared" si="106"/>
        <v>1</v>
      </c>
      <c r="J1705" t="str">
        <f t="shared" si="107"/>
        <v>97471.73,18245.11</v>
      </c>
      <c r="K1705" t="str">
        <f t="shared" si="108"/>
        <v>point 97471.73,18245.11</v>
      </c>
    </row>
    <row r="1706" spans="1:11" x14ac:dyDescent="0.2">
      <c r="A1706" t="s">
        <v>2333</v>
      </c>
      <c r="B1706">
        <v>48.5</v>
      </c>
      <c r="C1706">
        <v>19869.099999999999</v>
      </c>
      <c r="D1706">
        <v>98306.54</v>
      </c>
      <c r="E1706" t="s">
        <v>1540</v>
      </c>
      <c r="G1706">
        <f t="shared" si="105"/>
        <v>1</v>
      </c>
      <c r="H1706">
        <f t="shared" si="106"/>
        <v>1</v>
      </c>
      <c r="J1706" t="str">
        <f t="shared" si="107"/>
        <v>98306.54,19869.1</v>
      </c>
      <c r="K1706" t="str">
        <f t="shared" si="108"/>
        <v>point 98306.54,19869.1</v>
      </c>
    </row>
    <row r="1707" spans="1:11" x14ac:dyDescent="0.2">
      <c r="A1707" t="s">
        <v>2334</v>
      </c>
      <c r="B1707">
        <v>46.4</v>
      </c>
      <c r="C1707">
        <v>19860.18</v>
      </c>
      <c r="D1707">
        <v>98318.8</v>
      </c>
      <c r="E1707" t="s">
        <v>1540</v>
      </c>
      <c r="G1707">
        <f t="shared" si="105"/>
        <v>1</v>
      </c>
      <c r="H1707">
        <f t="shared" si="106"/>
        <v>1</v>
      </c>
      <c r="J1707" t="str">
        <f t="shared" si="107"/>
        <v>98318.8,19860.18</v>
      </c>
      <c r="K1707" t="str">
        <f t="shared" si="108"/>
        <v>point 98318.8,19860.18</v>
      </c>
    </row>
    <row r="1708" spans="1:11" x14ac:dyDescent="0.2">
      <c r="A1708" t="s">
        <v>2335</v>
      </c>
      <c r="B1708">
        <v>46.8</v>
      </c>
      <c r="C1708">
        <v>19901.240000000002</v>
      </c>
      <c r="D1708">
        <v>98321.53</v>
      </c>
      <c r="E1708" t="s">
        <v>1540</v>
      </c>
      <c r="G1708">
        <f t="shared" si="105"/>
        <v>1</v>
      </c>
      <c r="H1708">
        <f t="shared" si="106"/>
        <v>1</v>
      </c>
      <c r="J1708" t="str">
        <f t="shared" si="107"/>
        <v>98321.53,19901.24</v>
      </c>
      <c r="K1708" t="str">
        <f t="shared" si="108"/>
        <v>point 98321.53,19901.24</v>
      </c>
    </row>
    <row r="1709" spans="1:11" x14ac:dyDescent="0.2">
      <c r="A1709" t="s">
        <v>2336</v>
      </c>
      <c r="B1709">
        <v>46.4</v>
      </c>
      <c r="C1709">
        <v>19897.47</v>
      </c>
      <c r="D1709">
        <v>98328.8</v>
      </c>
      <c r="E1709" t="s">
        <v>1540</v>
      </c>
      <c r="G1709">
        <f t="shared" si="105"/>
        <v>1</v>
      </c>
      <c r="H1709">
        <f t="shared" si="106"/>
        <v>1</v>
      </c>
      <c r="J1709" t="str">
        <f t="shared" si="107"/>
        <v>98328.8,19897.47</v>
      </c>
      <c r="K1709" t="str">
        <f t="shared" si="108"/>
        <v>point 98328.8,19897.47</v>
      </c>
    </row>
    <row r="1710" spans="1:11" x14ac:dyDescent="0.2">
      <c r="A1710" t="s">
        <v>2337</v>
      </c>
      <c r="B1710">
        <v>46</v>
      </c>
      <c r="C1710">
        <v>19881.169999999998</v>
      </c>
      <c r="D1710">
        <v>98336.29</v>
      </c>
      <c r="E1710" t="s">
        <v>1540</v>
      </c>
      <c r="G1710">
        <f t="shared" si="105"/>
        <v>1</v>
      </c>
      <c r="H1710">
        <f t="shared" si="106"/>
        <v>1</v>
      </c>
      <c r="J1710" t="str">
        <f t="shared" si="107"/>
        <v>98336.29,19881.17</v>
      </c>
      <c r="K1710" t="str">
        <f t="shared" si="108"/>
        <v>point 98336.29,19881.17</v>
      </c>
    </row>
    <row r="1711" spans="1:11" x14ac:dyDescent="0.2">
      <c r="A1711" t="s">
        <v>2338</v>
      </c>
      <c r="B1711">
        <v>43.5</v>
      </c>
      <c r="C1711">
        <v>19916.64</v>
      </c>
      <c r="D1711">
        <v>98345.21</v>
      </c>
      <c r="E1711" t="s">
        <v>1540</v>
      </c>
      <c r="G1711">
        <f t="shared" si="105"/>
        <v>1</v>
      </c>
      <c r="H1711">
        <f t="shared" si="106"/>
        <v>1</v>
      </c>
      <c r="J1711" t="str">
        <f t="shared" si="107"/>
        <v>98345.21,19916.64</v>
      </c>
      <c r="K1711" t="str">
        <f t="shared" si="108"/>
        <v>point 98345.21,19916.64</v>
      </c>
    </row>
    <row r="1712" spans="1:11" x14ac:dyDescent="0.2">
      <c r="A1712" t="s">
        <v>2339</v>
      </c>
      <c r="B1712">
        <v>41.8</v>
      </c>
      <c r="C1712">
        <v>19916.349999999999</v>
      </c>
      <c r="D1712">
        <v>98349.78</v>
      </c>
      <c r="E1712" t="s">
        <v>1540</v>
      </c>
      <c r="G1712">
        <f t="shared" si="105"/>
        <v>1</v>
      </c>
      <c r="H1712">
        <f t="shared" si="106"/>
        <v>1</v>
      </c>
      <c r="J1712" t="str">
        <f t="shared" si="107"/>
        <v>98349.78,19916.35</v>
      </c>
      <c r="K1712" t="str">
        <f t="shared" si="108"/>
        <v>point 98349.78,19916.35</v>
      </c>
    </row>
    <row r="1713" spans="1:11" x14ac:dyDescent="0.2">
      <c r="A1713" t="s">
        <v>2340</v>
      </c>
      <c r="B1713">
        <v>38.799999999999997</v>
      </c>
      <c r="C1713">
        <v>19901.759999999998</v>
      </c>
      <c r="D1713">
        <v>98355.71</v>
      </c>
      <c r="E1713" t="s">
        <v>1540</v>
      </c>
      <c r="G1713">
        <f t="shared" si="105"/>
        <v>1</v>
      </c>
      <c r="H1713">
        <f t="shared" si="106"/>
        <v>1</v>
      </c>
      <c r="J1713" t="str">
        <f t="shared" si="107"/>
        <v>98355.71,19901.76</v>
      </c>
      <c r="K1713" t="str">
        <f t="shared" si="108"/>
        <v>point 98355.71,19901.76</v>
      </c>
    </row>
    <row r="1714" spans="1:11" x14ac:dyDescent="0.2">
      <c r="A1714" t="s">
        <v>2341</v>
      </c>
      <c r="B1714">
        <v>40.799999999999997</v>
      </c>
      <c r="C1714">
        <v>19898.080000000002</v>
      </c>
      <c r="D1714">
        <v>98362.69</v>
      </c>
      <c r="E1714" t="s">
        <v>1540</v>
      </c>
      <c r="G1714">
        <f t="shared" si="105"/>
        <v>1</v>
      </c>
      <c r="H1714">
        <f t="shared" si="106"/>
        <v>1</v>
      </c>
      <c r="J1714" t="str">
        <f t="shared" si="107"/>
        <v>98362.69,19898.08</v>
      </c>
      <c r="K1714" t="str">
        <f t="shared" si="108"/>
        <v>point 98362.69,19898.08</v>
      </c>
    </row>
    <row r="1715" spans="1:11" x14ac:dyDescent="0.2">
      <c r="A1715" t="s">
        <v>2342</v>
      </c>
      <c r="B1715">
        <v>36.700000000000003</v>
      </c>
      <c r="C1715">
        <v>19933.27</v>
      </c>
      <c r="D1715">
        <v>98371.32</v>
      </c>
      <c r="E1715" t="s">
        <v>1540</v>
      </c>
      <c r="G1715">
        <f t="shared" si="105"/>
        <v>1</v>
      </c>
      <c r="H1715">
        <f t="shared" si="106"/>
        <v>1</v>
      </c>
      <c r="J1715" t="str">
        <f t="shared" si="107"/>
        <v>98371.32,19933.27</v>
      </c>
      <c r="K1715" t="str">
        <f t="shared" si="108"/>
        <v>point 98371.32,19933.27</v>
      </c>
    </row>
    <row r="1716" spans="1:11" x14ac:dyDescent="0.2">
      <c r="A1716" t="s">
        <v>2343</v>
      </c>
      <c r="B1716">
        <v>36.4</v>
      </c>
      <c r="C1716">
        <v>18245.95</v>
      </c>
      <c r="D1716">
        <v>97482.23</v>
      </c>
      <c r="E1716" t="s">
        <v>1540</v>
      </c>
      <c r="G1716">
        <f t="shared" si="105"/>
        <v>1</v>
      </c>
      <c r="H1716">
        <f t="shared" si="106"/>
        <v>1</v>
      </c>
      <c r="J1716" t="str">
        <f t="shared" si="107"/>
        <v>97482.23,18245.95</v>
      </c>
      <c r="K1716" t="str">
        <f t="shared" si="108"/>
        <v>point 97482.23,18245.95</v>
      </c>
    </row>
    <row r="1717" spans="1:11" x14ac:dyDescent="0.2">
      <c r="A1717" t="s">
        <v>2344</v>
      </c>
      <c r="B1717">
        <v>38.4</v>
      </c>
      <c r="C1717">
        <v>19919.349999999999</v>
      </c>
      <c r="D1717">
        <v>98384.82</v>
      </c>
      <c r="E1717" t="s">
        <v>1540</v>
      </c>
      <c r="G1717">
        <f t="shared" si="105"/>
        <v>1</v>
      </c>
      <c r="H1717">
        <f t="shared" si="106"/>
        <v>1</v>
      </c>
      <c r="J1717" t="str">
        <f t="shared" si="107"/>
        <v>98384.82,19919.35</v>
      </c>
      <c r="K1717" t="str">
        <f t="shared" si="108"/>
        <v>point 98384.82,19919.35</v>
      </c>
    </row>
    <row r="1718" spans="1:11" x14ac:dyDescent="0.2">
      <c r="A1718" t="s">
        <v>2345</v>
      </c>
      <c r="B1718">
        <v>37.4</v>
      </c>
      <c r="C1718">
        <v>19918.830000000002</v>
      </c>
      <c r="D1718">
        <v>98389.7</v>
      </c>
      <c r="E1718" t="s">
        <v>1540</v>
      </c>
      <c r="G1718">
        <f t="shared" si="105"/>
        <v>1</v>
      </c>
      <c r="H1718">
        <f t="shared" si="106"/>
        <v>1</v>
      </c>
      <c r="J1718" t="str">
        <f t="shared" si="107"/>
        <v>98389.7,19918.83</v>
      </c>
      <c r="K1718" t="str">
        <f t="shared" si="108"/>
        <v>point 98389.7,19918.83</v>
      </c>
    </row>
    <row r="1719" spans="1:11" x14ac:dyDescent="0.2">
      <c r="A1719" t="s">
        <v>2346</v>
      </c>
      <c r="B1719">
        <v>44.6</v>
      </c>
      <c r="C1719">
        <v>19957.009999999998</v>
      </c>
      <c r="D1719">
        <v>98408.8</v>
      </c>
      <c r="E1719" t="s">
        <v>1540</v>
      </c>
      <c r="G1719">
        <f t="shared" si="105"/>
        <v>1</v>
      </c>
      <c r="H1719">
        <f t="shared" si="106"/>
        <v>1</v>
      </c>
      <c r="J1719" t="str">
        <f t="shared" si="107"/>
        <v>98408.8,19957.01</v>
      </c>
      <c r="K1719" t="str">
        <f t="shared" si="108"/>
        <v>point 98408.8,19957.01</v>
      </c>
    </row>
    <row r="1720" spans="1:11" x14ac:dyDescent="0.2">
      <c r="A1720" t="s">
        <v>2347</v>
      </c>
      <c r="B1720">
        <v>49.4</v>
      </c>
      <c r="C1720">
        <v>19943.240000000002</v>
      </c>
      <c r="D1720">
        <v>98420.85</v>
      </c>
      <c r="E1720" t="s">
        <v>1540</v>
      </c>
      <c r="G1720">
        <f t="shared" si="105"/>
        <v>1</v>
      </c>
      <c r="H1720">
        <f t="shared" si="106"/>
        <v>1</v>
      </c>
      <c r="J1720" t="str">
        <f t="shared" si="107"/>
        <v>98420.85,19943.24</v>
      </c>
      <c r="K1720" t="str">
        <f t="shared" si="108"/>
        <v>point 98420.85,19943.24</v>
      </c>
    </row>
    <row r="1721" spans="1:11" x14ac:dyDescent="0.2">
      <c r="A1721" t="s">
        <v>2348</v>
      </c>
      <c r="B1721">
        <v>49.8</v>
      </c>
      <c r="C1721">
        <v>19943.04</v>
      </c>
      <c r="D1721">
        <v>98426.04</v>
      </c>
      <c r="E1721" t="s">
        <v>1540</v>
      </c>
      <c r="G1721">
        <f t="shared" si="105"/>
        <v>1</v>
      </c>
      <c r="H1721">
        <f t="shared" si="106"/>
        <v>1</v>
      </c>
      <c r="J1721" t="str">
        <f t="shared" si="107"/>
        <v>98426.04,19943.04</v>
      </c>
      <c r="K1721" t="str">
        <f t="shared" si="108"/>
        <v>point 98426.04,19943.04</v>
      </c>
    </row>
    <row r="1722" spans="1:11" x14ac:dyDescent="0.2">
      <c r="A1722" t="s">
        <v>2349</v>
      </c>
      <c r="B1722">
        <v>50.2</v>
      </c>
      <c r="C1722">
        <v>19978.09</v>
      </c>
      <c r="D1722">
        <v>98436.03</v>
      </c>
      <c r="E1722" t="s">
        <v>1540</v>
      </c>
      <c r="G1722">
        <f t="shared" si="105"/>
        <v>1</v>
      </c>
      <c r="H1722">
        <f t="shared" si="106"/>
        <v>1</v>
      </c>
      <c r="J1722" t="str">
        <f t="shared" si="107"/>
        <v>98436.03,19978.09</v>
      </c>
      <c r="K1722" t="str">
        <f t="shared" si="108"/>
        <v>point 98436.03,19978.09</v>
      </c>
    </row>
    <row r="1723" spans="1:11" x14ac:dyDescent="0.2">
      <c r="A1723" t="s">
        <v>2350</v>
      </c>
      <c r="B1723">
        <v>49.8</v>
      </c>
      <c r="C1723">
        <v>19974.3</v>
      </c>
      <c r="D1723">
        <v>98443.46</v>
      </c>
      <c r="E1723" t="s">
        <v>1540</v>
      </c>
      <c r="G1723">
        <f t="shared" si="105"/>
        <v>1</v>
      </c>
      <c r="H1723">
        <f t="shared" si="106"/>
        <v>1</v>
      </c>
      <c r="J1723" t="str">
        <f t="shared" si="107"/>
        <v>98443.46,19974.3</v>
      </c>
      <c r="K1723" t="str">
        <f t="shared" si="108"/>
        <v>point 98443.46,19974.3</v>
      </c>
    </row>
    <row r="1724" spans="1:11" x14ac:dyDescent="0.2">
      <c r="A1724" t="s">
        <v>2351</v>
      </c>
      <c r="B1724">
        <v>54.4</v>
      </c>
      <c r="C1724">
        <v>19957.39</v>
      </c>
      <c r="D1724">
        <v>98448.99</v>
      </c>
      <c r="E1724" t="s">
        <v>1540</v>
      </c>
      <c r="G1724">
        <f t="shared" si="105"/>
        <v>1</v>
      </c>
      <c r="H1724">
        <f t="shared" si="106"/>
        <v>1</v>
      </c>
      <c r="J1724" t="str">
        <f t="shared" si="107"/>
        <v>98448.99,19957.39</v>
      </c>
      <c r="K1724" t="str">
        <f t="shared" si="108"/>
        <v>point 98448.99,19957.39</v>
      </c>
    </row>
    <row r="1725" spans="1:11" x14ac:dyDescent="0.2">
      <c r="A1725" t="s">
        <v>2352</v>
      </c>
      <c r="B1725">
        <v>48.9</v>
      </c>
      <c r="C1725">
        <v>19994.98</v>
      </c>
      <c r="D1725">
        <v>98463.46</v>
      </c>
      <c r="E1725" t="s">
        <v>1540</v>
      </c>
      <c r="G1725">
        <f t="shared" si="105"/>
        <v>1</v>
      </c>
      <c r="H1725">
        <f t="shared" si="106"/>
        <v>1</v>
      </c>
      <c r="J1725" t="str">
        <f t="shared" si="107"/>
        <v>98463.46,19994.98</v>
      </c>
      <c r="K1725" t="str">
        <f t="shared" si="108"/>
        <v>point 98463.46,19994.98</v>
      </c>
    </row>
    <row r="1726" spans="1:11" x14ac:dyDescent="0.2">
      <c r="A1726" t="s">
        <v>2353</v>
      </c>
      <c r="B1726">
        <v>49.6</v>
      </c>
      <c r="C1726">
        <v>19989.86</v>
      </c>
      <c r="D1726">
        <v>98470.85</v>
      </c>
      <c r="E1726" t="s">
        <v>1540</v>
      </c>
      <c r="G1726">
        <f t="shared" si="105"/>
        <v>1</v>
      </c>
      <c r="H1726">
        <f t="shared" si="106"/>
        <v>1</v>
      </c>
      <c r="J1726" t="str">
        <f t="shared" si="107"/>
        <v>98470.85,19989.86</v>
      </c>
      <c r="K1726" t="str">
        <f t="shared" si="108"/>
        <v>point 98470.85,19989.86</v>
      </c>
    </row>
    <row r="1727" spans="1:11" x14ac:dyDescent="0.2">
      <c r="A1727" t="s">
        <v>2354</v>
      </c>
      <c r="B1727">
        <v>42.5</v>
      </c>
      <c r="C1727">
        <v>18284.009999999998</v>
      </c>
      <c r="D1727">
        <v>97463.99</v>
      </c>
      <c r="E1727" t="s">
        <v>1540</v>
      </c>
      <c r="G1727">
        <f t="shared" si="105"/>
        <v>1</v>
      </c>
      <c r="H1727">
        <f t="shared" si="106"/>
        <v>1</v>
      </c>
      <c r="J1727" t="str">
        <f t="shared" si="107"/>
        <v>97463.99,18284.01</v>
      </c>
      <c r="K1727" t="str">
        <f t="shared" si="108"/>
        <v>point 97463.99,18284.01</v>
      </c>
    </row>
    <row r="1728" spans="1:11" x14ac:dyDescent="0.2">
      <c r="A1728" t="s">
        <v>2355</v>
      </c>
      <c r="B1728">
        <v>51</v>
      </c>
      <c r="C1728">
        <v>19981.72</v>
      </c>
      <c r="D1728">
        <v>98471.94</v>
      </c>
      <c r="E1728" t="s">
        <v>1540</v>
      </c>
      <c r="G1728">
        <f t="shared" si="105"/>
        <v>1</v>
      </c>
      <c r="H1728">
        <f t="shared" si="106"/>
        <v>1</v>
      </c>
      <c r="J1728" t="str">
        <f t="shared" si="107"/>
        <v>98471.94,19981.72</v>
      </c>
      <c r="K1728" t="str">
        <f t="shared" si="108"/>
        <v>point 98471.94,19981.72</v>
      </c>
    </row>
    <row r="1729" spans="1:11" x14ac:dyDescent="0.2">
      <c r="A1729" t="s">
        <v>2356</v>
      </c>
      <c r="B1729">
        <v>51.2</v>
      </c>
      <c r="C1729">
        <v>19968.77</v>
      </c>
      <c r="D1729">
        <v>98483.02</v>
      </c>
      <c r="E1729" t="s">
        <v>1540</v>
      </c>
      <c r="G1729">
        <f t="shared" si="105"/>
        <v>1</v>
      </c>
      <c r="H1729">
        <f t="shared" si="106"/>
        <v>1</v>
      </c>
      <c r="J1729" t="str">
        <f t="shared" si="107"/>
        <v>98483.02,19968.77</v>
      </c>
      <c r="K1729" t="str">
        <f t="shared" si="108"/>
        <v>point 98483.02,19968.77</v>
      </c>
    </row>
    <row r="1730" spans="1:11" x14ac:dyDescent="0.2">
      <c r="A1730" t="s">
        <v>2357</v>
      </c>
      <c r="B1730">
        <v>48.2</v>
      </c>
      <c r="C1730">
        <v>20017.34</v>
      </c>
      <c r="D1730">
        <v>98501.89</v>
      </c>
      <c r="E1730" t="s">
        <v>1540</v>
      </c>
      <c r="G1730">
        <f t="shared" ref="G1730:G1793" si="109">COUNTIF($A:$A,A1730)</f>
        <v>1</v>
      </c>
      <c r="H1730">
        <f t="shared" ref="H1730:H1793" si="110">COUNTIFS($C:$C,C1730,$D:$D,D1730)</f>
        <v>1</v>
      </c>
      <c r="J1730" t="str">
        <f t="shared" ref="J1730:J1793" si="111">D1730&amp;","&amp;C1730</f>
        <v>98501.89,20017.34</v>
      </c>
      <c r="K1730" t="str">
        <f t="shared" ref="K1730:K1793" si="112">"point "&amp;J1730</f>
        <v>point 98501.89,20017.34</v>
      </c>
    </row>
    <row r="1731" spans="1:11" x14ac:dyDescent="0.2">
      <c r="A1731" t="s">
        <v>2358</v>
      </c>
      <c r="B1731">
        <v>49</v>
      </c>
      <c r="C1731">
        <v>20012.22</v>
      </c>
      <c r="D1731">
        <v>98509.06</v>
      </c>
      <c r="E1731" t="s">
        <v>1540</v>
      </c>
      <c r="G1731">
        <f t="shared" si="109"/>
        <v>1</v>
      </c>
      <c r="H1731">
        <f t="shared" si="110"/>
        <v>1</v>
      </c>
      <c r="J1731" t="str">
        <f t="shared" si="111"/>
        <v>98509.06,20012.22</v>
      </c>
      <c r="K1731" t="str">
        <f t="shared" si="112"/>
        <v>point 98509.06,20012.22</v>
      </c>
    </row>
    <row r="1732" spans="1:11" x14ac:dyDescent="0.2">
      <c r="A1732" t="s">
        <v>2359</v>
      </c>
      <c r="B1732">
        <v>54.2</v>
      </c>
      <c r="C1732">
        <v>20001.09</v>
      </c>
      <c r="D1732">
        <v>98510.92</v>
      </c>
      <c r="E1732" t="s">
        <v>1540</v>
      </c>
      <c r="G1732">
        <f t="shared" si="109"/>
        <v>1</v>
      </c>
      <c r="H1732">
        <f t="shared" si="110"/>
        <v>1</v>
      </c>
      <c r="J1732" t="str">
        <f t="shared" si="111"/>
        <v>98510.92,20001.09</v>
      </c>
      <c r="K1732" t="str">
        <f t="shared" si="112"/>
        <v>point 98510.92,20001.09</v>
      </c>
    </row>
    <row r="1733" spans="1:11" x14ac:dyDescent="0.2">
      <c r="A1733" t="s">
        <v>2360</v>
      </c>
      <c r="B1733">
        <v>54.5</v>
      </c>
      <c r="C1733">
        <v>19995.86</v>
      </c>
      <c r="D1733">
        <v>98518.28</v>
      </c>
      <c r="E1733" t="s">
        <v>1540</v>
      </c>
      <c r="G1733">
        <f t="shared" si="109"/>
        <v>1</v>
      </c>
      <c r="H1733">
        <f t="shared" si="110"/>
        <v>1</v>
      </c>
      <c r="J1733" t="str">
        <f t="shared" si="111"/>
        <v>98518.28,19995.86</v>
      </c>
      <c r="K1733" t="str">
        <f t="shared" si="112"/>
        <v>point 98518.28,19995.86</v>
      </c>
    </row>
    <row r="1734" spans="1:11" x14ac:dyDescent="0.2">
      <c r="A1734" t="s">
        <v>2363</v>
      </c>
      <c r="B1734">
        <v>53.1</v>
      </c>
      <c r="C1734">
        <v>19608.766</v>
      </c>
      <c r="D1734">
        <v>98199.827999999994</v>
      </c>
      <c r="E1734" t="s">
        <v>1551</v>
      </c>
      <c r="G1734">
        <f t="shared" si="109"/>
        <v>1</v>
      </c>
      <c r="H1734">
        <f t="shared" si="110"/>
        <v>1</v>
      </c>
      <c r="J1734" t="str">
        <f t="shared" si="111"/>
        <v>98199.828,19608.766</v>
      </c>
      <c r="K1734" t="str">
        <f t="shared" si="112"/>
        <v>point 98199.828,19608.766</v>
      </c>
    </row>
    <row r="1735" spans="1:11" x14ac:dyDescent="0.2">
      <c r="A1735" t="s">
        <v>2364</v>
      </c>
      <c r="B1735">
        <v>52.1</v>
      </c>
      <c r="C1735">
        <v>19551.811000000002</v>
      </c>
      <c r="D1735">
        <v>98199.074999999997</v>
      </c>
      <c r="E1735" t="s">
        <v>1551</v>
      </c>
      <c r="G1735">
        <f t="shared" si="109"/>
        <v>1</v>
      </c>
      <c r="H1735">
        <f t="shared" si="110"/>
        <v>1</v>
      </c>
      <c r="J1735" t="str">
        <f t="shared" si="111"/>
        <v>98199.075,19551.811</v>
      </c>
      <c r="K1735" t="str">
        <f t="shared" si="112"/>
        <v>point 98199.075,19551.811</v>
      </c>
    </row>
    <row r="1736" spans="1:11" x14ac:dyDescent="0.2">
      <c r="A1736" t="s">
        <v>2365</v>
      </c>
      <c r="B1736">
        <v>43.5</v>
      </c>
      <c r="C1736">
        <v>19456.095000000001</v>
      </c>
      <c r="D1736">
        <v>98205.198000000004</v>
      </c>
      <c r="E1736" t="s">
        <v>1551</v>
      </c>
      <c r="G1736">
        <f t="shared" si="109"/>
        <v>1</v>
      </c>
      <c r="H1736">
        <f t="shared" si="110"/>
        <v>1</v>
      </c>
      <c r="J1736" t="str">
        <f t="shared" si="111"/>
        <v>98205.198,19456.095</v>
      </c>
      <c r="K1736" t="str">
        <f t="shared" si="112"/>
        <v>point 98205.198,19456.095</v>
      </c>
    </row>
    <row r="1737" spans="1:11" x14ac:dyDescent="0.2">
      <c r="A1737" t="s">
        <v>2366</v>
      </c>
      <c r="B1737">
        <v>48.8</v>
      </c>
      <c r="C1737">
        <v>19351.256000000001</v>
      </c>
      <c r="D1737">
        <v>98201.21</v>
      </c>
      <c r="E1737" t="s">
        <v>1551</v>
      </c>
      <c r="G1737">
        <f t="shared" si="109"/>
        <v>1</v>
      </c>
      <c r="H1737">
        <f t="shared" si="110"/>
        <v>1</v>
      </c>
      <c r="J1737" t="str">
        <f t="shared" si="111"/>
        <v>98201.21,19351.256</v>
      </c>
      <c r="K1737" t="str">
        <f t="shared" si="112"/>
        <v>point 98201.21,19351.256</v>
      </c>
    </row>
    <row r="1738" spans="1:11" x14ac:dyDescent="0.2">
      <c r="A1738" t="s">
        <v>2367</v>
      </c>
      <c r="B1738">
        <v>51.3</v>
      </c>
      <c r="C1738">
        <v>19238.871999999999</v>
      </c>
      <c r="D1738">
        <v>98194.452999999994</v>
      </c>
      <c r="E1738" t="s">
        <v>1551</v>
      </c>
      <c r="G1738">
        <f t="shared" si="109"/>
        <v>1</v>
      </c>
      <c r="H1738">
        <f t="shared" si="110"/>
        <v>1</v>
      </c>
      <c r="J1738" t="str">
        <f t="shared" si="111"/>
        <v>98194.453,19238.872</v>
      </c>
      <c r="K1738" t="str">
        <f t="shared" si="112"/>
        <v>point 98194.453,19238.872</v>
      </c>
    </row>
    <row r="1739" spans="1:11" x14ac:dyDescent="0.2">
      <c r="A1739" t="s">
        <v>2368</v>
      </c>
      <c r="B1739">
        <v>42.7</v>
      </c>
      <c r="C1739">
        <v>19171.244999999999</v>
      </c>
      <c r="D1739">
        <v>98198.289000000004</v>
      </c>
      <c r="E1739" t="s">
        <v>1551</v>
      </c>
      <c r="G1739">
        <f t="shared" si="109"/>
        <v>1</v>
      </c>
      <c r="H1739">
        <f t="shared" si="110"/>
        <v>1</v>
      </c>
      <c r="J1739" t="str">
        <f t="shared" si="111"/>
        <v>98198.289,19171.245</v>
      </c>
      <c r="K1739" t="str">
        <f t="shared" si="112"/>
        <v>point 98198.289,19171.245</v>
      </c>
    </row>
    <row r="1740" spans="1:11" x14ac:dyDescent="0.2">
      <c r="A1740" t="s">
        <v>2369</v>
      </c>
      <c r="B1740">
        <v>52.5</v>
      </c>
      <c r="C1740">
        <v>19054.859</v>
      </c>
      <c r="D1740">
        <v>98200.976999999999</v>
      </c>
      <c r="E1740" t="s">
        <v>1551</v>
      </c>
      <c r="G1740">
        <f t="shared" si="109"/>
        <v>1</v>
      </c>
      <c r="H1740">
        <f t="shared" si="110"/>
        <v>1</v>
      </c>
      <c r="J1740" t="str">
        <f t="shared" si="111"/>
        <v>98200.977,19054.859</v>
      </c>
      <c r="K1740" t="str">
        <f t="shared" si="112"/>
        <v>point 98200.977,19054.859</v>
      </c>
    </row>
    <row r="1741" spans="1:11" x14ac:dyDescent="0.2">
      <c r="A1741" t="s">
        <v>2370</v>
      </c>
      <c r="B1741">
        <v>42.2</v>
      </c>
      <c r="C1741">
        <v>18956.373</v>
      </c>
      <c r="D1741">
        <v>98200.926999999996</v>
      </c>
      <c r="E1741" t="s">
        <v>1551</v>
      </c>
      <c r="G1741">
        <f t="shared" si="109"/>
        <v>1</v>
      </c>
      <c r="H1741">
        <f t="shared" si="110"/>
        <v>1</v>
      </c>
      <c r="J1741" t="str">
        <f t="shared" si="111"/>
        <v>98200.927,18956.373</v>
      </c>
      <c r="K1741" t="str">
        <f t="shared" si="112"/>
        <v>point 98200.927,18956.373</v>
      </c>
    </row>
    <row r="1742" spans="1:11" x14ac:dyDescent="0.2">
      <c r="A1742" t="s">
        <v>2371</v>
      </c>
      <c r="B1742">
        <v>58.5</v>
      </c>
      <c r="C1742">
        <v>18856.172999999999</v>
      </c>
      <c r="D1742">
        <v>98199.527000000002</v>
      </c>
      <c r="E1742" t="s">
        <v>1551</v>
      </c>
      <c r="G1742">
        <f t="shared" si="109"/>
        <v>1</v>
      </c>
      <c r="H1742">
        <f t="shared" si="110"/>
        <v>1</v>
      </c>
      <c r="J1742" t="str">
        <f t="shared" si="111"/>
        <v>98199.527,18856.173</v>
      </c>
      <c r="K1742" t="str">
        <f t="shared" si="112"/>
        <v>point 98199.527,18856.173</v>
      </c>
    </row>
    <row r="1743" spans="1:11" x14ac:dyDescent="0.2">
      <c r="A1743" t="s">
        <v>2372</v>
      </c>
      <c r="B1743">
        <v>65.099999999999994</v>
      </c>
      <c r="C1743">
        <v>19573.719000000001</v>
      </c>
      <c r="D1743">
        <v>98138.846999999994</v>
      </c>
      <c r="E1743" t="s">
        <v>1551</v>
      </c>
      <c r="G1743">
        <f t="shared" si="109"/>
        <v>1</v>
      </c>
      <c r="H1743">
        <f t="shared" si="110"/>
        <v>1</v>
      </c>
      <c r="J1743" t="str">
        <f t="shared" si="111"/>
        <v>98138.847,19573.719</v>
      </c>
      <c r="K1743" t="str">
        <f t="shared" si="112"/>
        <v>point 98138.847,19573.719</v>
      </c>
    </row>
    <row r="1744" spans="1:11" x14ac:dyDescent="0.2">
      <c r="A1744" t="s">
        <v>2373</v>
      </c>
      <c r="B1744">
        <v>63</v>
      </c>
      <c r="C1744">
        <v>19432.168000000001</v>
      </c>
      <c r="D1744">
        <v>98143.127999999997</v>
      </c>
      <c r="E1744" t="s">
        <v>1551</v>
      </c>
      <c r="G1744">
        <f t="shared" si="109"/>
        <v>1</v>
      </c>
      <c r="H1744">
        <f t="shared" si="110"/>
        <v>1</v>
      </c>
      <c r="J1744" t="str">
        <f t="shared" si="111"/>
        <v>98143.128,19432.168</v>
      </c>
      <c r="K1744" t="str">
        <f t="shared" si="112"/>
        <v>point 98143.128,19432.168</v>
      </c>
    </row>
    <row r="1745" spans="1:11" x14ac:dyDescent="0.2">
      <c r="A1745" t="s">
        <v>2374</v>
      </c>
      <c r="B1745">
        <v>59.8</v>
      </c>
      <c r="C1745">
        <v>19366.295999999998</v>
      </c>
      <c r="D1745">
        <v>98139.198999999993</v>
      </c>
      <c r="E1745" t="s">
        <v>1551</v>
      </c>
      <c r="G1745">
        <f t="shared" si="109"/>
        <v>1</v>
      </c>
      <c r="H1745">
        <f t="shared" si="110"/>
        <v>1</v>
      </c>
      <c r="J1745" t="str">
        <f t="shared" si="111"/>
        <v>98139.199,19366.296</v>
      </c>
      <c r="K1745" t="str">
        <f t="shared" si="112"/>
        <v>point 98139.199,19366.296</v>
      </c>
    </row>
    <row r="1746" spans="1:11" x14ac:dyDescent="0.2">
      <c r="A1746" t="s">
        <v>2375</v>
      </c>
      <c r="B1746">
        <v>46.4</v>
      </c>
      <c r="C1746">
        <v>19256.162</v>
      </c>
      <c r="D1746">
        <v>98146.316999999995</v>
      </c>
      <c r="E1746" t="s">
        <v>1551</v>
      </c>
      <c r="G1746">
        <f t="shared" si="109"/>
        <v>1</v>
      </c>
      <c r="H1746">
        <f t="shared" si="110"/>
        <v>1</v>
      </c>
      <c r="J1746" t="str">
        <f t="shared" si="111"/>
        <v>98146.317,19256.162</v>
      </c>
      <c r="K1746" t="str">
        <f t="shared" si="112"/>
        <v>point 98146.317,19256.162</v>
      </c>
    </row>
    <row r="1747" spans="1:11" x14ac:dyDescent="0.2">
      <c r="A1747" t="s">
        <v>2376</v>
      </c>
      <c r="B1747">
        <v>43.3</v>
      </c>
      <c r="C1747">
        <v>19156.616999999998</v>
      </c>
      <c r="D1747">
        <v>98146.145000000004</v>
      </c>
      <c r="E1747" t="s">
        <v>1551</v>
      </c>
      <c r="G1747">
        <f t="shared" si="109"/>
        <v>1</v>
      </c>
      <c r="H1747">
        <f t="shared" si="110"/>
        <v>1</v>
      </c>
      <c r="J1747" t="str">
        <f t="shared" si="111"/>
        <v>98146.145,19156.617</v>
      </c>
      <c r="K1747" t="str">
        <f t="shared" si="112"/>
        <v>point 98146.145,19156.617</v>
      </c>
    </row>
    <row r="1748" spans="1:11" x14ac:dyDescent="0.2">
      <c r="A1748" t="s">
        <v>2377</v>
      </c>
      <c r="B1748">
        <v>49.5</v>
      </c>
      <c r="C1748">
        <v>19055.802</v>
      </c>
      <c r="D1748">
        <v>98145.260999999999</v>
      </c>
      <c r="E1748" t="s">
        <v>1551</v>
      </c>
      <c r="G1748">
        <f t="shared" si="109"/>
        <v>1</v>
      </c>
      <c r="H1748">
        <f t="shared" si="110"/>
        <v>1</v>
      </c>
      <c r="J1748" t="str">
        <f t="shared" si="111"/>
        <v>98145.261,19055.802</v>
      </c>
      <c r="K1748" t="str">
        <f t="shared" si="112"/>
        <v>point 98145.261,19055.802</v>
      </c>
    </row>
    <row r="1749" spans="1:11" x14ac:dyDescent="0.2">
      <c r="A1749" t="s">
        <v>2378</v>
      </c>
      <c r="B1749">
        <v>40.5</v>
      </c>
      <c r="C1749">
        <v>18936.925999999999</v>
      </c>
      <c r="D1749">
        <v>98149.161999999997</v>
      </c>
      <c r="E1749" t="s">
        <v>1551</v>
      </c>
      <c r="G1749">
        <f t="shared" si="109"/>
        <v>1</v>
      </c>
      <c r="H1749">
        <f t="shared" si="110"/>
        <v>1</v>
      </c>
      <c r="J1749" t="str">
        <f t="shared" si="111"/>
        <v>98149.162,18936.926</v>
      </c>
      <c r="K1749" t="str">
        <f t="shared" si="112"/>
        <v>point 98149.162,18936.926</v>
      </c>
    </row>
    <row r="1750" spans="1:11" x14ac:dyDescent="0.2">
      <c r="A1750" t="s">
        <v>2379</v>
      </c>
      <c r="B1750">
        <v>32.5</v>
      </c>
      <c r="C1750">
        <v>18856.241000000002</v>
      </c>
      <c r="D1750">
        <v>98145.402000000002</v>
      </c>
      <c r="E1750" t="s">
        <v>1551</v>
      </c>
      <c r="G1750">
        <f t="shared" si="109"/>
        <v>1</v>
      </c>
      <c r="H1750">
        <f t="shared" si="110"/>
        <v>1</v>
      </c>
      <c r="J1750" t="str">
        <f t="shared" si="111"/>
        <v>98145.402,18856.241</v>
      </c>
      <c r="K1750" t="str">
        <f t="shared" si="112"/>
        <v>point 98145.402,18856.241</v>
      </c>
    </row>
    <row r="1751" spans="1:11" x14ac:dyDescent="0.2">
      <c r="A1751" t="s">
        <v>2380</v>
      </c>
      <c r="B1751">
        <v>68.7</v>
      </c>
      <c r="C1751">
        <v>19496.885999999999</v>
      </c>
      <c r="D1751">
        <v>98045.222999999998</v>
      </c>
      <c r="E1751" t="s">
        <v>1551</v>
      </c>
      <c r="G1751">
        <f t="shared" si="109"/>
        <v>1</v>
      </c>
      <c r="H1751">
        <f t="shared" si="110"/>
        <v>1</v>
      </c>
      <c r="J1751" t="str">
        <f t="shared" si="111"/>
        <v>98045.223,19496.886</v>
      </c>
      <c r="K1751" t="str">
        <f t="shared" si="112"/>
        <v>point 98045.223,19496.886</v>
      </c>
    </row>
    <row r="1752" spans="1:11" x14ac:dyDescent="0.2">
      <c r="A1752" t="s">
        <v>2381</v>
      </c>
      <c r="B1752">
        <v>50</v>
      </c>
      <c r="C1752">
        <v>19436.866000000002</v>
      </c>
      <c r="D1752">
        <v>98043.256999999998</v>
      </c>
      <c r="E1752" t="s">
        <v>1551</v>
      </c>
      <c r="G1752">
        <f t="shared" si="109"/>
        <v>1</v>
      </c>
      <c r="H1752">
        <f t="shared" si="110"/>
        <v>1</v>
      </c>
      <c r="J1752" t="str">
        <f t="shared" si="111"/>
        <v>98043.257,19436.866</v>
      </c>
      <c r="K1752" t="str">
        <f t="shared" si="112"/>
        <v>point 98043.257,19436.866</v>
      </c>
    </row>
    <row r="1753" spans="1:11" x14ac:dyDescent="0.2">
      <c r="A1753" t="s">
        <v>2382</v>
      </c>
      <c r="B1753">
        <v>43</v>
      </c>
      <c r="C1753">
        <v>19356.683000000001</v>
      </c>
      <c r="D1753">
        <v>98043.504000000001</v>
      </c>
      <c r="E1753" t="s">
        <v>1551</v>
      </c>
      <c r="G1753">
        <f t="shared" si="109"/>
        <v>1</v>
      </c>
      <c r="H1753">
        <f t="shared" si="110"/>
        <v>1</v>
      </c>
      <c r="J1753" t="str">
        <f t="shared" si="111"/>
        <v>98043.504,19356.683</v>
      </c>
      <c r="K1753" t="str">
        <f t="shared" si="112"/>
        <v>point 98043.504,19356.683</v>
      </c>
    </row>
    <row r="1754" spans="1:11" x14ac:dyDescent="0.2">
      <c r="A1754" t="s">
        <v>2383</v>
      </c>
      <c r="B1754">
        <v>47.5</v>
      </c>
      <c r="C1754">
        <v>19256.695</v>
      </c>
      <c r="D1754">
        <v>98044.462</v>
      </c>
      <c r="E1754" t="s">
        <v>1551</v>
      </c>
      <c r="G1754">
        <f t="shared" si="109"/>
        <v>1</v>
      </c>
      <c r="H1754">
        <f t="shared" si="110"/>
        <v>1</v>
      </c>
      <c r="J1754" t="str">
        <f t="shared" si="111"/>
        <v>98044.462,19256.695</v>
      </c>
      <c r="K1754" t="str">
        <f t="shared" si="112"/>
        <v>point 98044.462,19256.695</v>
      </c>
    </row>
    <row r="1755" spans="1:11" x14ac:dyDescent="0.2">
      <c r="A1755" t="s">
        <v>2384</v>
      </c>
      <c r="B1755">
        <v>36.9</v>
      </c>
      <c r="C1755">
        <v>19157.475999999999</v>
      </c>
      <c r="D1755">
        <v>98044.096999999994</v>
      </c>
      <c r="E1755" t="s">
        <v>1551</v>
      </c>
      <c r="G1755">
        <f t="shared" si="109"/>
        <v>1</v>
      </c>
      <c r="H1755">
        <f t="shared" si="110"/>
        <v>1</v>
      </c>
      <c r="J1755" t="str">
        <f t="shared" si="111"/>
        <v>98044.097,19157.476</v>
      </c>
      <c r="K1755" t="str">
        <f t="shared" si="112"/>
        <v>point 98044.097,19157.476</v>
      </c>
    </row>
    <row r="1756" spans="1:11" x14ac:dyDescent="0.2">
      <c r="A1756" t="s">
        <v>2385</v>
      </c>
      <c r="B1756">
        <v>43.5</v>
      </c>
      <c r="C1756">
        <v>19056.371999999999</v>
      </c>
      <c r="D1756">
        <v>98043.801999999996</v>
      </c>
      <c r="E1756" t="s">
        <v>1551</v>
      </c>
      <c r="G1756">
        <f t="shared" si="109"/>
        <v>1</v>
      </c>
      <c r="H1756">
        <f t="shared" si="110"/>
        <v>1</v>
      </c>
      <c r="J1756" t="str">
        <f t="shared" si="111"/>
        <v>98043.802,19056.372</v>
      </c>
      <c r="K1756" t="str">
        <f t="shared" si="112"/>
        <v>point 98043.802,19056.372</v>
      </c>
    </row>
    <row r="1757" spans="1:11" x14ac:dyDescent="0.2">
      <c r="A1757" t="s">
        <v>2386</v>
      </c>
      <c r="B1757">
        <v>56</v>
      </c>
      <c r="C1757">
        <v>18932.650000000001</v>
      </c>
      <c r="D1757">
        <v>98043.982999999993</v>
      </c>
      <c r="E1757" t="s">
        <v>1551</v>
      </c>
      <c r="G1757">
        <f t="shared" si="109"/>
        <v>1</v>
      </c>
      <c r="H1757">
        <f t="shared" si="110"/>
        <v>1</v>
      </c>
      <c r="J1757" t="str">
        <f t="shared" si="111"/>
        <v>98043.983,18932.65</v>
      </c>
      <c r="K1757" t="str">
        <f t="shared" si="112"/>
        <v>point 98043.983,18932.65</v>
      </c>
    </row>
    <row r="1758" spans="1:11" x14ac:dyDescent="0.2">
      <c r="A1758" t="s">
        <v>2387</v>
      </c>
      <c r="B1758">
        <v>43</v>
      </c>
      <c r="C1758">
        <v>18858.368999999999</v>
      </c>
      <c r="D1758">
        <v>98046.239000000001</v>
      </c>
      <c r="E1758" t="s">
        <v>1551</v>
      </c>
      <c r="G1758">
        <f t="shared" si="109"/>
        <v>1</v>
      </c>
      <c r="H1758">
        <f t="shared" si="110"/>
        <v>1</v>
      </c>
      <c r="J1758" t="str">
        <f t="shared" si="111"/>
        <v>98046.239,18858.369</v>
      </c>
      <c r="K1758" t="str">
        <f t="shared" si="112"/>
        <v>point 98046.239,18858.369</v>
      </c>
    </row>
    <row r="1759" spans="1:11" x14ac:dyDescent="0.2">
      <c r="A1759" t="s">
        <v>2389</v>
      </c>
      <c r="B1759">
        <v>24</v>
      </c>
      <c r="C1759">
        <v>20250.864000000001</v>
      </c>
      <c r="D1759">
        <v>97876.379000000001</v>
      </c>
      <c r="E1759" t="s">
        <v>1586</v>
      </c>
      <c r="G1759">
        <f t="shared" si="109"/>
        <v>1</v>
      </c>
      <c r="H1759">
        <f t="shared" si="110"/>
        <v>1</v>
      </c>
      <c r="J1759" t="str">
        <f t="shared" si="111"/>
        <v>97876.379,20250.864</v>
      </c>
      <c r="K1759" t="str">
        <f t="shared" si="112"/>
        <v>point 97876.379,20250.864</v>
      </c>
    </row>
    <row r="1760" spans="1:11" x14ac:dyDescent="0.2">
      <c r="A1760" t="s">
        <v>2390</v>
      </c>
      <c r="B1760">
        <v>20</v>
      </c>
      <c r="C1760">
        <v>20235.245999999999</v>
      </c>
      <c r="D1760">
        <v>97858.725999999995</v>
      </c>
      <c r="E1760" t="s">
        <v>1586</v>
      </c>
      <c r="G1760">
        <f t="shared" si="109"/>
        <v>1</v>
      </c>
      <c r="H1760">
        <f t="shared" si="110"/>
        <v>1</v>
      </c>
      <c r="J1760" t="str">
        <f t="shared" si="111"/>
        <v>97858.726,20235.246</v>
      </c>
      <c r="K1760" t="str">
        <f t="shared" si="112"/>
        <v>point 97858.726,20235.246</v>
      </c>
    </row>
    <row r="1761" spans="1:11" x14ac:dyDescent="0.2">
      <c r="A1761" t="s">
        <v>2391</v>
      </c>
      <c r="B1761">
        <v>20.399999999999999</v>
      </c>
      <c r="C1761">
        <v>20219.469000000001</v>
      </c>
      <c r="D1761">
        <v>97841.259000000005</v>
      </c>
      <c r="E1761" t="s">
        <v>1586</v>
      </c>
      <c r="G1761">
        <f t="shared" si="109"/>
        <v>1</v>
      </c>
      <c r="H1761">
        <f t="shared" si="110"/>
        <v>1</v>
      </c>
      <c r="J1761" t="str">
        <f t="shared" si="111"/>
        <v>97841.259,20219.469</v>
      </c>
      <c r="K1761" t="str">
        <f t="shared" si="112"/>
        <v>point 97841.259,20219.469</v>
      </c>
    </row>
    <row r="1762" spans="1:11" x14ac:dyDescent="0.2">
      <c r="A1762" t="s">
        <v>2392</v>
      </c>
      <c r="B1762">
        <v>31.1</v>
      </c>
      <c r="C1762">
        <v>20212.687999999998</v>
      </c>
      <c r="D1762">
        <v>97897.774000000005</v>
      </c>
      <c r="E1762" t="s">
        <v>1586</v>
      </c>
      <c r="G1762">
        <f t="shared" si="109"/>
        <v>1</v>
      </c>
      <c r="H1762">
        <f t="shared" si="110"/>
        <v>1</v>
      </c>
      <c r="J1762" t="str">
        <f t="shared" si="111"/>
        <v>97897.774,20212.688</v>
      </c>
      <c r="K1762" t="str">
        <f t="shared" si="112"/>
        <v>point 97897.774,20212.688</v>
      </c>
    </row>
    <row r="1763" spans="1:11" x14ac:dyDescent="0.2">
      <c r="A1763" t="s">
        <v>2393</v>
      </c>
      <c r="B1763">
        <v>27.5</v>
      </c>
      <c r="C1763">
        <v>20196.933000000001</v>
      </c>
      <c r="D1763">
        <v>97880.256999999998</v>
      </c>
      <c r="E1763" t="s">
        <v>1586</v>
      </c>
      <c r="G1763">
        <f t="shared" si="109"/>
        <v>1</v>
      </c>
      <c r="H1763">
        <f t="shared" si="110"/>
        <v>1</v>
      </c>
      <c r="J1763" t="str">
        <f t="shared" si="111"/>
        <v>97880.257,20196.933</v>
      </c>
      <c r="K1763" t="str">
        <f t="shared" si="112"/>
        <v>point 97880.257,20196.933</v>
      </c>
    </row>
    <row r="1764" spans="1:11" x14ac:dyDescent="0.2">
      <c r="A1764" t="s">
        <v>2394</v>
      </c>
      <c r="B1764">
        <v>28.9</v>
      </c>
      <c r="C1764">
        <v>20181.240000000002</v>
      </c>
      <c r="D1764">
        <v>97862.599000000002</v>
      </c>
      <c r="E1764" t="s">
        <v>1586</v>
      </c>
      <c r="G1764">
        <f t="shared" si="109"/>
        <v>1</v>
      </c>
      <c r="H1764">
        <f t="shared" si="110"/>
        <v>1</v>
      </c>
      <c r="J1764" t="str">
        <f t="shared" si="111"/>
        <v>97862.599,20181.24</v>
      </c>
      <c r="K1764" t="str">
        <f t="shared" si="112"/>
        <v>point 97862.599,20181.24</v>
      </c>
    </row>
    <row r="1765" spans="1:11" x14ac:dyDescent="0.2">
      <c r="A1765" t="s">
        <v>1559</v>
      </c>
      <c r="B1765">
        <v>17.559999999999999</v>
      </c>
      <c r="C1765">
        <v>19857.3</v>
      </c>
      <c r="D1765">
        <v>98099.66</v>
      </c>
      <c r="E1765" t="s">
        <v>1586</v>
      </c>
      <c r="G1765">
        <f t="shared" si="109"/>
        <v>1</v>
      </c>
      <c r="H1765">
        <f t="shared" si="110"/>
        <v>1</v>
      </c>
      <c r="J1765" t="str">
        <f t="shared" si="111"/>
        <v>98099.66,19857.3</v>
      </c>
      <c r="K1765" t="str">
        <f t="shared" si="112"/>
        <v>point 98099.66,19857.3</v>
      </c>
    </row>
    <row r="1766" spans="1:11" x14ac:dyDescent="0.2">
      <c r="A1766" t="s">
        <v>1560</v>
      </c>
      <c r="B1766">
        <v>21.27</v>
      </c>
      <c r="C1766">
        <v>19885.32</v>
      </c>
      <c r="D1766">
        <v>98093.96</v>
      </c>
      <c r="E1766" t="s">
        <v>1586</v>
      </c>
      <c r="G1766">
        <f t="shared" si="109"/>
        <v>1</v>
      </c>
      <c r="H1766">
        <f t="shared" si="110"/>
        <v>1</v>
      </c>
      <c r="J1766" t="str">
        <f t="shared" si="111"/>
        <v>98093.96,19885.32</v>
      </c>
      <c r="K1766" t="str">
        <f t="shared" si="112"/>
        <v>point 98093.96,19885.32</v>
      </c>
    </row>
    <row r="1767" spans="1:11" x14ac:dyDescent="0.2">
      <c r="A1767" t="s">
        <v>1561</v>
      </c>
      <c r="B1767">
        <v>21.53</v>
      </c>
      <c r="C1767">
        <v>19878.55</v>
      </c>
      <c r="D1767">
        <v>98056.06</v>
      </c>
      <c r="E1767" t="s">
        <v>1586</v>
      </c>
      <c r="G1767">
        <f t="shared" si="109"/>
        <v>1</v>
      </c>
      <c r="H1767">
        <f t="shared" si="110"/>
        <v>1</v>
      </c>
      <c r="J1767" t="str">
        <f t="shared" si="111"/>
        <v>98056.06,19878.55</v>
      </c>
      <c r="K1767" t="str">
        <f t="shared" si="112"/>
        <v>point 98056.06,19878.55</v>
      </c>
    </row>
    <row r="1768" spans="1:11" x14ac:dyDescent="0.2">
      <c r="A1768" t="s">
        <v>1562</v>
      </c>
      <c r="B1768">
        <v>19.64</v>
      </c>
      <c r="C1768">
        <v>19911.11</v>
      </c>
      <c r="D1768">
        <v>98056.88</v>
      </c>
      <c r="E1768" t="s">
        <v>1586</v>
      </c>
      <c r="G1768">
        <f t="shared" si="109"/>
        <v>1</v>
      </c>
      <c r="H1768">
        <f t="shared" si="110"/>
        <v>1</v>
      </c>
      <c r="J1768" t="str">
        <f t="shared" si="111"/>
        <v>98056.88,19911.11</v>
      </c>
      <c r="K1768" t="str">
        <f t="shared" si="112"/>
        <v>point 98056.88,19911.11</v>
      </c>
    </row>
    <row r="1769" spans="1:11" x14ac:dyDescent="0.2">
      <c r="A1769" t="s">
        <v>1563</v>
      </c>
      <c r="B1769">
        <v>18.47</v>
      </c>
      <c r="C1769">
        <v>19902.41</v>
      </c>
      <c r="D1769">
        <v>98023.24</v>
      </c>
      <c r="E1769" t="s">
        <v>1586</v>
      </c>
      <c r="G1769">
        <f t="shared" si="109"/>
        <v>1</v>
      </c>
      <c r="H1769">
        <f t="shared" si="110"/>
        <v>1</v>
      </c>
      <c r="J1769" t="str">
        <f t="shared" si="111"/>
        <v>98023.24,19902.41</v>
      </c>
      <c r="K1769" t="str">
        <f t="shared" si="112"/>
        <v>point 98023.24,19902.41</v>
      </c>
    </row>
    <row r="1770" spans="1:11" x14ac:dyDescent="0.2">
      <c r="A1770" t="s">
        <v>1564</v>
      </c>
      <c r="B1770">
        <v>21.4</v>
      </c>
      <c r="C1770">
        <v>19935.27</v>
      </c>
      <c r="D1770">
        <v>98022.75</v>
      </c>
      <c r="E1770" t="s">
        <v>1586</v>
      </c>
      <c r="G1770">
        <f t="shared" si="109"/>
        <v>1</v>
      </c>
      <c r="H1770">
        <f t="shared" si="110"/>
        <v>1</v>
      </c>
      <c r="J1770" t="str">
        <f t="shared" si="111"/>
        <v>98022.75,19935.27</v>
      </c>
      <c r="K1770" t="str">
        <f t="shared" si="112"/>
        <v>point 98022.75,19935.27</v>
      </c>
    </row>
    <row r="1771" spans="1:11" x14ac:dyDescent="0.2">
      <c r="A1771" t="s">
        <v>1565</v>
      </c>
      <c r="B1771">
        <v>17.55</v>
      </c>
      <c r="C1771">
        <v>19922.05</v>
      </c>
      <c r="D1771">
        <v>97988.66</v>
      </c>
      <c r="E1771" t="s">
        <v>1586</v>
      </c>
      <c r="G1771">
        <f t="shared" si="109"/>
        <v>1</v>
      </c>
      <c r="H1771">
        <f t="shared" si="110"/>
        <v>1</v>
      </c>
      <c r="J1771" t="str">
        <f t="shared" si="111"/>
        <v>97988.66,19922.05</v>
      </c>
      <c r="K1771" t="str">
        <f t="shared" si="112"/>
        <v>point 97988.66,19922.05</v>
      </c>
    </row>
    <row r="1772" spans="1:11" x14ac:dyDescent="0.2">
      <c r="A1772" t="s">
        <v>1566</v>
      </c>
      <c r="B1772">
        <v>18.13</v>
      </c>
      <c r="C1772">
        <v>19950.84</v>
      </c>
      <c r="D1772">
        <v>97987.27</v>
      </c>
      <c r="E1772" t="s">
        <v>1586</v>
      </c>
      <c r="G1772">
        <f t="shared" si="109"/>
        <v>1</v>
      </c>
      <c r="H1772">
        <f t="shared" si="110"/>
        <v>1</v>
      </c>
      <c r="J1772" t="str">
        <f t="shared" si="111"/>
        <v>97987.27,19950.84</v>
      </c>
      <c r="K1772" t="str">
        <f t="shared" si="112"/>
        <v>point 97987.27,19950.84</v>
      </c>
    </row>
    <row r="1773" spans="1:11" x14ac:dyDescent="0.2">
      <c r="A1773" t="s">
        <v>1567</v>
      </c>
      <c r="B1773">
        <v>18.73</v>
      </c>
      <c r="C1773">
        <v>19960.310000000001</v>
      </c>
      <c r="D1773">
        <v>97963.5</v>
      </c>
      <c r="E1773" t="s">
        <v>1586</v>
      </c>
      <c r="G1773">
        <f t="shared" si="109"/>
        <v>1</v>
      </c>
      <c r="H1773">
        <f t="shared" si="110"/>
        <v>1</v>
      </c>
      <c r="J1773" t="str">
        <f t="shared" si="111"/>
        <v>97963.5,19960.31</v>
      </c>
      <c r="K1773" t="str">
        <f t="shared" si="112"/>
        <v>point 97963.5,19960.31</v>
      </c>
    </row>
    <row r="1774" spans="1:11" x14ac:dyDescent="0.2">
      <c r="A1774" t="s">
        <v>2395</v>
      </c>
      <c r="B1774">
        <v>20.399999999999999</v>
      </c>
      <c r="C1774">
        <v>20172.824000000001</v>
      </c>
      <c r="D1774">
        <v>97905.926999999996</v>
      </c>
      <c r="E1774" t="s">
        <v>1586</v>
      </c>
      <c r="G1774">
        <f t="shared" si="109"/>
        <v>1</v>
      </c>
      <c r="H1774">
        <f t="shared" si="110"/>
        <v>1</v>
      </c>
      <c r="J1774" t="str">
        <f t="shared" si="111"/>
        <v>97905.927,20172.824</v>
      </c>
      <c r="K1774" t="str">
        <f t="shared" si="112"/>
        <v>point 97905.927,20172.824</v>
      </c>
    </row>
    <row r="1775" spans="1:11" x14ac:dyDescent="0.2">
      <c r="A1775" t="s">
        <v>2396</v>
      </c>
      <c r="B1775">
        <v>18.899999999999999</v>
      </c>
      <c r="C1775">
        <v>20145.165000000001</v>
      </c>
      <c r="D1775">
        <v>97874.960999999996</v>
      </c>
      <c r="E1775" t="s">
        <v>1586</v>
      </c>
      <c r="G1775">
        <f t="shared" si="109"/>
        <v>1</v>
      </c>
      <c r="H1775">
        <f t="shared" si="110"/>
        <v>1</v>
      </c>
      <c r="J1775" t="str">
        <f t="shared" si="111"/>
        <v>97874.961,20145.165</v>
      </c>
      <c r="K1775" t="str">
        <f t="shared" si="112"/>
        <v>point 97874.961,20145.165</v>
      </c>
    </row>
    <row r="1776" spans="1:11" x14ac:dyDescent="0.2">
      <c r="A1776" t="s">
        <v>2397</v>
      </c>
      <c r="B1776">
        <v>20.5</v>
      </c>
      <c r="C1776">
        <v>20132.226999999999</v>
      </c>
      <c r="D1776">
        <v>97912.691000000006</v>
      </c>
      <c r="E1776" t="s">
        <v>1586</v>
      </c>
      <c r="G1776">
        <f t="shared" si="109"/>
        <v>1</v>
      </c>
      <c r="H1776">
        <f t="shared" si="110"/>
        <v>1</v>
      </c>
      <c r="J1776" t="str">
        <f t="shared" si="111"/>
        <v>97912.691,20132.227</v>
      </c>
      <c r="K1776" t="str">
        <f t="shared" si="112"/>
        <v>point 97912.691,20132.227</v>
      </c>
    </row>
    <row r="1777" spans="1:11" x14ac:dyDescent="0.2">
      <c r="A1777" t="s">
        <v>2398</v>
      </c>
      <c r="B1777">
        <v>20.88</v>
      </c>
      <c r="C1777">
        <v>20105.204000000002</v>
      </c>
      <c r="D1777">
        <v>97892.373999999996</v>
      </c>
      <c r="E1777" t="s">
        <v>1586</v>
      </c>
      <c r="G1777">
        <f t="shared" si="109"/>
        <v>1</v>
      </c>
      <c r="H1777">
        <f t="shared" si="110"/>
        <v>1</v>
      </c>
      <c r="J1777" t="str">
        <f t="shared" si="111"/>
        <v>97892.374,20105.204</v>
      </c>
      <c r="K1777" t="str">
        <f t="shared" si="112"/>
        <v>point 97892.374,20105.204</v>
      </c>
    </row>
    <row r="1778" spans="1:11" x14ac:dyDescent="0.2">
      <c r="A1778" t="s">
        <v>2399</v>
      </c>
      <c r="B1778">
        <v>16</v>
      </c>
      <c r="C1778">
        <v>20096.955999999998</v>
      </c>
      <c r="D1778">
        <v>97922.683000000005</v>
      </c>
      <c r="E1778" t="s">
        <v>1586</v>
      </c>
      <c r="G1778">
        <f t="shared" si="109"/>
        <v>1</v>
      </c>
      <c r="H1778">
        <f t="shared" si="110"/>
        <v>1</v>
      </c>
      <c r="J1778" t="str">
        <f t="shared" si="111"/>
        <v>97922.683,20096.956</v>
      </c>
      <c r="K1778" t="str">
        <f t="shared" si="112"/>
        <v>point 97922.683,20096.956</v>
      </c>
    </row>
    <row r="1779" spans="1:11" x14ac:dyDescent="0.2">
      <c r="A1779" t="s">
        <v>2400</v>
      </c>
      <c r="B1779">
        <v>18.899999999999999</v>
      </c>
      <c r="C1779">
        <v>20067.874</v>
      </c>
      <c r="D1779">
        <v>97906.126999999993</v>
      </c>
      <c r="E1779" t="s">
        <v>1586</v>
      </c>
      <c r="G1779">
        <f t="shared" si="109"/>
        <v>1</v>
      </c>
      <c r="H1779">
        <f t="shared" si="110"/>
        <v>1</v>
      </c>
      <c r="J1779" t="str">
        <f t="shared" si="111"/>
        <v>97906.127,20067.874</v>
      </c>
      <c r="K1779" t="str">
        <f t="shared" si="112"/>
        <v>point 97906.127,20067.874</v>
      </c>
    </row>
    <row r="1780" spans="1:11" x14ac:dyDescent="0.2">
      <c r="A1780" t="s">
        <v>2401</v>
      </c>
      <c r="B1780">
        <v>21.1</v>
      </c>
      <c r="C1780">
        <v>20057.284</v>
      </c>
      <c r="D1780">
        <v>97934.74</v>
      </c>
      <c r="E1780" t="s">
        <v>1586</v>
      </c>
      <c r="G1780">
        <f t="shared" si="109"/>
        <v>1</v>
      </c>
      <c r="H1780">
        <f t="shared" si="110"/>
        <v>1</v>
      </c>
      <c r="J1780" t="str">
        <f t="shared" si="111"/>
        <v>97934.74,20057.284</v>
      </c>
      <c r="K1780" t="str">
        <f t="shared" si="112"/>
        <v>point 97934.74,20057.284</v>
      </c>
    </row>
    <row r="1781" spans="1:11" x14ac:dyDescent="0.2">
      <c r="A1781" t="s">
        <v>2402</v>
      </c>
      <c r="B1781">
        <v>25.5</v>
      </c>
      <c r="C1781">
        <v>20029.54</v>
      </c>
      <c r="D1781">
        <v>97922.774999999994</v>
      </c>
      <c r="E1781" t="s">
        <v>1586</v>
      </c>
      <c r="G1781">
        <f t="shared" si="109"/>
        <v>1</v>
      </c>
      <c r="H1781">
        <f t="shared" si="110"/>
        <v>1</v>
      </c>
      <c r="J1781" t="str">
        <f t="shared" si="111"/>
        <v>97922.775,20029.54</v>
      </c>
      <c r="K1781" t="str">
        <f t="shared" si="112"/>
        <v>point 97922.775,20029.54</v>
      </c>
    </row>
    <row r="1782" spans="1:11" x14ac:dyDescent="0.2">
      <c r="A1782" t="s">
        <v>2403</v>
      </c>
      <c r="B1782">
        <v>21.8</v>
      </c>
      <c r="C1782">
        <v>20023.353999999999</v>
      </c>
      <c r="D1782">
        <v>97952.13</v>
      </c>
      <c r="E1782" t="s">
        <v>1586</v>
      </c>
      <c r="G1782">
        <f t="shared" si="109"/>
        <v>1</v>
      </c>
      <c r="H1782">
        <f t="shared" si="110"/>
        <v>1</v>
      </c>
      <c r="J1782" t="str">
        <f t="shared" si="111"/>
        <v>97952.13,20023.354</v>
      </c>
      <c r="K1782" t="str">
        <f t="shared" si="112"/>
        <v>point 97952.13,20023.354</v>
      </c>
    </row>
    <row r="1783" spans="1:11" x14ac:dyDescent="0.2">
      <c r="A1783" t="s">
        <v>2404</v>
      </c>
      <c r="B1783">
        <v>60</v>
      </c>
      <c r="C1783">
        <v>20797.894</v>
      </c>
      <c r="D1783">
        <v>96390.601999999999</v>
      </c>
      <c r="E1783" t="s">
        <v>1587</v>
      </c>
      <c r="G1783">
        <f t="shared" si="109"/>
        <v>1</v>
      </c>
      <c r="H1783">
        <f t="shared" si="110"/>
        <v>1</v>
      </c>
      <c r="J1783" t="str">
        <f t="shared" si="111"/>
        <v>96390.602,20797.894</v>
      </c>
      <c r="K1783" t="str">
        <f t="shared" si="112"/>
        <v>point 96390.602,20797.894</v>
      </c>
    </row>
    <row r="1784" spans="1:11" x14ac:dyDescent="0.2">
      <c r="A1784" t="s">
        <v>2405</v>
      </c>
      <c r="B1784">
        <v>48.5</v>
      </c>
      <c r="C1784">
        <v>20777.935000000001</v>
      </c>
      <c r="D1784">
        <v>96344.589000000007</v>
      </c>
      <c r="E1784" t="s">
        <v>1587</v>
      </c>
      <c r="G1784">
        <f t="shared" si="109"/>
        <v>1</v>
      </c>
      <c r="H1784">
        <f t="shared" si="110"/>
        <v>1</v>
      </c>
      <c r="J1784" t="str">
        <f t="shared" si="111"/>
        <v>96344.589,20777.935</v>
      </c>
      <c r="K1784" t="str">
        <f t="shared" si="112"/>
        <v>point 96344.589,20777.935</v>
      </c>
    </row>
    <row r="1785" spans="1:11" x14ac:dyDescent="0.2">
      <c r="A1785" t="s">
        <v>2406</v>
      </c>
      <c r="B1785">
        <v>51.2</v>
      </c>
      <c r="C1785">
        <v>20765.815999999999</v>
      </c>
      <c r="D1785">
        <v>96355.661999999997</v>
      </c>
      <c r="E1785" t="s">
        <v>1587</v>
      </c>
      <c r="G1785">
        <f t="shared" si="109"/>
        <v>1</v>
      </c>
      <c r="H1785">
        <f t="shared" si="110"/>
        <v>1</v>
      </c>
      <c r="J1785" t="str">
        <f t="shared" si="111"/>
        <v>96355.662,20765.816</v>
      </c>
      <c r="K1785" t="str">
        <f t="shared" si="112"/>
        <v>point 96355.662,20765.816</v>
      </c>
    </row>
    <row r="1786" spans="1:11" x14ac:dyDescent="0.2">
      <c r="A1786" t="s">
        <v>2407</v>
      </c>
      <c r="B1786">
        <v>51.6</v>
      </c>
      <c r="C1786">
        <v>20753.859</v>
      </c>
      <c r="D1786">
        <v>96366.534</v>
      </c>
      <c r="E1786" t="s">
        <v>1587</v>
      </c>
      <c r="G1786">
        <f t="shared" si="109"/>
        <v>1</v>
      </c>
      <c r="H1786">
        <f t="shared" si="110"/>
        <v>1</v>
      </c>
      <c r="J1786" t="str">
        <f t="shared" si="111"/>
        <v>96366.534,20753.859</v>
      </c>
      <c r="K1786" t="str">
        <f t="shared" si="112"/>
        <v>point 96366.534,20753.859</v>
      </c>
    </row>
    <row r="1787" spans="1:11" x14ac:dyDescent="0.2">
      <c r="A1787" t="s">
        <v>2408</v>
      </c>
      <c r="B1787">
        <v>51</v>
      </c>
      <c r="C1787">
        <v>20740.167000000001</v>
      </c>
      <c r="D1787">
        <v>96378.464999999997</v>
      </c>
      <c r="E1787" t="s">
        <v>1587</v>
      </c>
      <c r="G1787">
        <f t="shared" si="109"/>
        <v>1</v>
      </c>
      <c r="H1787">
        <f t="shared" si="110"/>
        <v>1</v>
      </c>
      <c r="J1787" t="str">
        <f t="shared" si="111"/>
        <v>96378.465,20740.167</v>
      </c>
      <c r="K1787" t="str">
        <f t="shared" si="112"/>
        <v>point 96378.465,20740.167</v>
      </c>
    </row>
    <row r="1788" spans="1:11" x14ac:dyDescent="0.2">
      <c r="A1788" t="s">
        <v>2409</v>
      </c>
      <c r="B1788">
        <v>54.3</v>
      </c>
      <c r="C1788">
        <v>20726.688999999998</v>
      </c>
      <c r="D1788">
        <v>96391.403000000006</v>
      </c>
      <c r="E1788" t="s">
        <v>1587</v>
      </c>
      <c r="G1788">
        <f t="shared" si="109"/>
        <v>1</v>
      </c>
      <c r="H1788">
        <f t="shared" si="110"/>
        <v>1</v>
      </c>
      <c r="J1788" t="str">
        <f t="shared" si="111"/>
        <v>96391.403,20726.689</v>
      </c>
      <c r="K1788" t="str">
        <f t="shared" si="112"/>
        <v>point 96391.403,20726.689</v>
      </c>
    </row>
    <row r="1789" spans="1:11" x14ac:dyDescent="0.2">
      <c r="A1789" t="s">
        <v>2410</v>
      </c>
      <c r="B1789">
        <v>55.7</v>
      </c>
      <c r="C1789">
        <v>20718.321</v>
      </c>
      <c r="D1789">
        <v>96399.792000000001</v>
      </c>
      <c r="E1789" t="s">
        <v>1587</v>
      </c>
      <c r="G1789">
        <f t="shared" si="109"/>
        <v>1</v>
      </c>
      <c r="H1789">
        <f t="shared" si="110"/>
        <v>1</v>
      </c>
      <c r="J1789" t="str">
        <f t="shared" si="111"/>
        <v>96399.792,20718.321</v>
      </c>
      <c r="K1789" t="str">
        <f t="shared" si="112"/>
        <v>point 96399.792,20718.321</v>
      </c>
    </row>
    <row r="1790" spans="1:11" x14ac:dyDescent="0.2">
      <c r="A1790" t="s">
        <v>2411</v>
      </c>
      <c r="B1790">
        <v>48.8</v>
      </c>
      <c r="C1790">
        <v>20753.752</v>
      </c>
      <c r="D1790">
        <v>96345.126000000004</v>
      </c>
      <c r="E1790" t="s">
        <v>1587</v>
      </c>
      <c r="G1790">
        <f t="shared" si="109"/>
        <v>1</v>
      </c>
      <c r="H1790">
        <f t="shared" si="110"/>
        <v>1</v>
      </c>
      <c r="J1790" t="str">
        <f t="shared" si="111"/>
        <v>96345.126,20753.752</v>
      </c>
      <c r="K1790" t="str">
        <f t="shared" si="112"/>
        <v>point 96345.126,20753.752</v>
      </c>
    </row>
    <row r="1791" spans="1:11" x14ac:dyDescent="0.2">
      <c r="A1791" t="s">
        <v>2412</v>
      </c>
      <c r="B1791">
        <v>59.2</v>
      </c>
      <c r="C1791">
        <v>20724.421999999999</v>
      </c>
      <c r="D1791">
        <v>96364.004000000001</v>
      </c>
      <c r="E1791" t="s">
        <v>1587</v>
      </c>
      <c r="G1791">
        <f t="shared" si="109"/>
        <v>1</v>
      </c>
      <c r="H1791">
        <f t="shared" si="110"/>
        <v>1</v>
      </c>
      <c r="J1791" t="str">
        <f t="shared" si="111"/>
        <v>96364.004,20724.422</v>
      </c>
      <c r="K1791" t="str">
        <f t="shared" si="112"/>
        <v>point 96364.004,20724.422</v>
      </c>
    </row>
    <row r="1792" spans="1:11" x14ac:dyDescent="0.2">
      <c r="A1792" t="s">
        <v>2413</v>
      </c>
      <c r="B1792">
        <v>49</v>
      </c>
      <c r="C1792">
        <v>20755.976999999999</v>
      </c>
      <c r="D1792">
        <v>96318.793000000005</v>
      </c>
      <c r="E1792" t="s">
        <v>1587</v>
      </c>
      <c r="G1792">
        <f t="shared" si="109"/>
        <v>1</v>
      </c>
      <c r="H1792">
        <f t="shared" si="110"/>
        <v>1</v>
      </c>
      <c r="J1792" t="str">
        <f t="shared" si="111"/>
        <v>96318.793,20755.977</v>
      </c>
      <c r="K1792" t="str">
        <f t="shared" si="112"/>
        <v>point 96318.793,20755.977</v>
      </c>
    </row>
    <row r="1793" spans="1:11" x14ac:dyDescent="0.2">
      <c r="A1793" t="s">
        <v>2414</v>
      </c>
      <c r="B1793">
        <v>48.6</v>
      </c>
      <c r="C1793">
        <v>20743.677</v>
      </c>
      <c r="D1793">
        <v>96330.922000000006</v>
      </c>
      <c r="E1793" t="s">
        <v>1587</v>
      </c>
      <c r="G1793">
        <f t="shared" si="109"/>
        <v>1</v>
      </c>
      <c r="H1793">
        <f t="shared" si="110"/>
        <v>1</v>
      </c>
      <c r="J1793" t="str">
        <f t="shared" si="111"/>
        <v>96330.922,20743.677</v>
      </c>
      <c r="K1793" t="str">
        <f t="shared" si="112"/>
        <v>point 96330.922,20743.677</v>
      </c>
    </row>
    <row r="1794" spans="1:11" x14ac:dyDescent="0.2">
      <c r="A1794" t="s">
        <v>2415</v>
      </c>
      <c r="B1794">
        <v>58.3</v>
      </c>
      <c r="C1794">
        <v>20773.095000000001</v>
      </c>
      <c r="D1794">
        <v>96412.883000000002</v>
      </c>
      <c r="E1794" t="s">
        <v>1587</v>
      </c>
      <c r="G1794">
        <f t="shared" ref="G1794:G1824" si="113">COUNTIF($A:$A,A1794)</f>
        <v>1</v>
      </c>
      <c r="H1794">
        <f t="shared" ref="H1794:H1824" si="114">COUNTIFS($C:$C,C1794,$D:$D,D1794)</f>
        <v>1</v>
      </c>
      <c r="J1794" t="str">
        <f t="shared" ref="J1794:J1824" si="115">D1794&amp;","&amp;C1794</f>
        <v>96412.883,20773.095</v>
      </c>
      <c r="K1794" t="str">
        <f t="shared" ref="K1794:K1824" si="116">"point "&amp;J1794</f>
        <v>point 96412.883,20773.095</v>
      </c>
    </row>
    <row r="1795" spans="1:11" x14ac:dyDescent="0.2">
      <c r="A1795" t="s">
        <v>2416</v>
      </c>
      <c r="B1795">
        <v>53.8</v>
      </c>
      <c r="C1795">
        <v>20729.842000000001</v>
      </c>
      <c r="D1795">
        <v>96343.455000000002</v>
      </c>
      <c r="E1795" t="s">
        <v>1587</v>
      </c>
      <c r="G1795">
        <f t="shared" si="113"/>
        <v>1</v>
      </c>
      <c r="H1795">
        <f t="shared" si="114"/>
        <v>1</v>
      </c>
      <c r="J1795" t="str">
        <f t="shared" si="115"/>
        <v>96343.455,20729.842</v>
      </c>
      <c r="K1795" t="str">
        <f t="shared" si="116"/>
        <v>point 96343.455,20729.842</v>
      </c>
    </row>
    <row r="1796" spans="1:11" x14ac:dyDescent="0.2">
      <c r="A1796" t="s">
        <v>2417</v>
      </c>
      <c r="B1796">
        <v>58</v>
      </c>
      <c r="C1796">
        <v>20711.37</v>
      </c>
      <c r="D1796">
        <v>96365.486999999994</v>
      </c>
      <c r="E1796" t="s">
        <v>1587</v>
      </c>
      <c r="G1796">
        <f t="shared" si="113"/>
        <v>1</v>
      </c>
      <c r="H1796">
        <f t="shared" si="114"/>
        <v>1</v>
      </c>
      <c r="J1796" t="str">
        <f t="shared" si="115"/>
        <v>96365.487,20711.37</v>
      </c>
      <c r="K1796" t="str">
        <f t="shared" si="116"/>
        <v>point 96365.487,20711.37</v>
      </c>
    </row>
    <row r="1797" spans="1:11" x14ac:dyDescent="0.2">
      <c r="A1797" t="s">
        <v>2418</v>
      </c>
      <c r="B1797">
        <v>51.4</v>
      </c>
      <c r="C1797">
        <v>20733.295999999998</v>
      </c>
      <c r="D1797">
        <v>96319.014999999999</v>
      </c>
      <c r="E1797" t="s">
        <v>1587</v>
      </c>
      <c r="G1797">
        <f t="shared" si="113"/>
        <v>1</v>
      </c>
      <c r="H1797">
        <f t="shared" si="114"/>
        <v>1</v>
      </c>
      <c r="J1797" t="str">
        <f t="shared" si="115"/>
        <v>96319.015,20733.296</v>
      </c>
      <c r="K1797" t="str">
        <f t="shared" si="116"/>
        <v>point 96319.015,20733.296</v>
      </c>
    </row>
    <row r="1798" spans="1:11" x14ac:dyDescent="0.2">
      <c r="A1798" t="s">
        <v>2419</v>
      </c>
      <c r="B1798">
        <v>50</v>
      </c>
      <c r="C1798">
        <v>20723.18</v>
      </c>
      <c r="D1798">
        <v>96308.777000000002</v>
      </c>
      <c r="E1798" t="s">
        <v>1587</v>
      </c>
      <c r="G1798">
        <f t="shared" si="113"/>
        <v>1</v>
      </c>
      <c r="H1798">
        <f t="shared" si="114"/>
        <v>1</v>
      </c>
      <c r="J1798" t="str">
        <f t="shared" si="115"/>
        <v>96308.777,20723.18</v>
      </c>
      <c r="K1798" t="str">
        <f t="shared" si="116"/>
        <v>point 96308.777,20723.18</v>
      </c>
    </row>
    <row r="1799" spans="1:11" x14ac:dyDescent="0.2">
      <c r="A1799" t="s">
        <v>2420</v>
      </c>
      <c r="B1799">
        <v>51.8</v>
      </c>
      <c r="C1799">
        <v>20710.8</v>
      </c>
      <c r="D1799">
        <v>96317.505000000005</v>
      </c>
      <c r="E1799" t="s">
        <v>1587</v>
      </c>
      <c r="G1799">
        <f t="shared" si="113"/>
        <v>1</v>
      </c>
      <c r="H1799">
        <f t="shared" si="114"/>
        <v>1</v>
      </c>
      <c r="J1799" t="str">
        <f t="shared" si="115"/>
        <v>96317.505,20710.8</v>
      </c>
      <c r="K1799" t="str">
        <f t="shared" si="116"/>
        <v>point 96317.505,20710.8</v>
      </c>
    </row>
    <row r="1800" spans="1:11" x14ac:dyDescent="0.2">
      <c r="A1800" t="s">
        <v>2421</v>
      </c>
      <c r="B1800">
        <v>56</v>
      </c>
      <c r="C1800">
        <v>20703.679</v>
      </c>
      <c r="D1800">
        <v>96327.327999999994</v>
      </c>
      <c r="E1800" t="s">
        <v>1587</v>
      </c>
      <c r="G1800">
        <f t="shared" si="113"/>
        <v>1</v>
      </c>
      <c r="H1800">
        <f t="shared" si="114"/>
        <v>1</v>
      </c>
      <c r="J1800" t="str">
        <f t="shared" si="115"/>
        <v>96327.328,20703.679</v>
      </c>
      <c r="K1800" t="str">
        <f t="shared" si="116"/>
        <v>point 96327.328,20703.679</v>
      </c>
    </row>
    <row r="1801" spans="1:11" x14ac:dyDescent="0.2">
      <c r="A1801" t="s">
        <v>2422</v>
      </c>
      <c r="B1801">
        <v>54.3</v>
      </c>
      <c r="C1801">
        <v>20712.019</v>
      </c>
      <c r="D1801">
        <v>96295.722999999998</v>
      </c>
      <c r="E1801" t="s">
        <v>1587</v>
      </c>
      <c r="G1801">
        <f t="shared" si="113"/>
        <v>1</v>
      </c>
      <c r="H1801">
        <f t="shared" si="114"/>
        <v>1</v>
      </c>
      <c r="J1801" t="str">
        <f t="shared" si="115"/>
        <v>96295.723,20712.019</v>
      </c>
      <c r="K1801" t="str">
        <f t="shared" si="116"/>
        <v>point 96295.723,20712.019</v>
      </c>
    </row>
    <row r="1802" spans="1:11" x14ac:dyDescent="0.2">
      <c r="A1802" t="s">
        <v>2423</v>
      </c>
      <c r="B1802">
        <v>59.7</v>
      </c>
      <c r="C1802">
        <v>20788.574000000001</v>
      </c>
      <c r="D1802">
        <v>96377.186000000002</v>
      </c>
      <c r="E1802" t="s">
        <v>1587</v>
      </c>
      <c r="G1802">
        <f t="shared" si="113"/>
        <v>1</v>
      </c>
      <c r="H1802">
        <f t="shared" si="114"/>
        <v>1</v>
      </c>
      <c r="J1802" t="str">
        <f t="shared" si="115"/>
        <v>96377.186,20788.574</v>
      </c>
      <c r="K1802" t="str">
        <f t="shared" si="116"/>
        <v>point 96377.186,20788.574</v>
      </c>
    </row>
    <row r="1803" spans="1:11" x14ac:dyDescent="0.2">
      <c r="A1803" t="s">
        <v>2424</v>
      </c>
      <c r="B1803">
        <v>58.2</v>
      </c>
      <c r="C1803">
        <v>20775.686000000002</v>
      </c>
      <c r="D1803">
        <v>96390.430999999997</v>
      </c>
      <c r="E1803" t="s">
        <v>1587</v>
      </c>
      <c r="G1803">
        <f t="shared" si="113"/>
        <v>1</v>
      </c>
      <c r="H1803">
        <f t="shared" si="114"/>
        <v>1</v>
      </c>
      <c r="J1803" t="str">
        <f t="shared" si="115"/>
        <v>96390.431,20775.686</v>
      </c>
      <c r="K1803" t="str">
        <f t="shared" si="116"/>
        <v>point 96390.431,20775.686</v>
      </c>
    </row>
    <row r="1804" spans="1:11" x14ac:dyDescent="0.2">
      <c r="A1804" t="s">
        <v>2425</v>
      </c>
      <c r="B1804">
        <v>57.1</v>
      </c>
      <c r="C1804">
        <v>20763.335999999999</v>
      </c>
      <c r="D1804">
        <v>96401.854000000007</v>
      </c>
      <c r="E1804" t="s">
        <v>1587</v>
      </c>
      <c r="G1804">
        <f t="shared" si="113"/>
        <v>1</v>
      </c>
      <c r="H1804">
        <f t="shared" si="114"/>
        <v>1</v>
      </c>
      <c r="J1804" t="str">
        <f t="shared" si="115"/>
        <v>96401.854,20763.336</v>
      </c>
      <c r="K1804" t="str">
        <f t="shared" si="116"/>
        <v>point 96401.854,20763.336</v>
      </c>
    </row>
    <row r="1805" spans="1:11" x14ac:dyDescent="0.2">
      <c r="A1805" t="s">
        <v>2426</v>
      </c>
      <c r="B1805">
        <v>56.1</v>
      </c>
      <c r="C1805">
        <v>20751.346000000001</v>
      </c>
      <c r="D1805">
        <v>96413.317999999999</v>
      </c>
      <c r="E1805" t="s">
        <v>1587</v>
      </c>
      <c r="G1805">
        <f t="shared" si="113"/>
        <v>1</v>
      </c>
      <c r="H1805">
        <f t="shared" si="114"/>
        <v>1</v>
      </c>
      <c r="J1805" t="str">
        <f t="shared" si="115"/>
        <v>96413.318,20751.346</v>
      </c>
      <c r="K1805" t="str">
        <f t="shared" si="116"/>
        <v>point 96413.318,20751.346</v>
      </c>
    </row>
    <row r="1806" spans="1:11" x14ac:dyDescent="0.2">
      <c r="A1806" t="s">
        <v>2427</v>
      </c>
      <c r="B1806">
        <v>51.3</v>
      </c>
      <c r="C1806">
        <v>20735.169999999998</v>
      </c>
      <c r="D1806">
        <v>96427.629000000001</v>
      </c>
      <c r="E1806" t="s">
        <v>1587</v>
      </c>
      <c r="G1806">
        <f t="shared" si="113"/>
        <v>1</v>
      </c>
      <c r="H1806">
        <f t="shared" si="114"/>
        <v>1</v>
      </c>
      <c r="J1806" t="str">
        <f t="shared" si="115"/>
        <v>96427.629,20735.17</v>
      </c>
      <c r="K1806" t="str">
        <f t="shared" si="116"/>
        <v>point 96427.629,20735.17</v>
      </c>
    </row>
    <row r="1807" spans="1:11" x14ac:dyDescent="0.2">
      <c r="A1807" t="s">
        <v>2428</v>
      </c>
      <c r="B1807">
        <v>61.3</v>
      </c>
      <c r="C1807">
        <v>20777.57</v>
      </c>
      <c r="D1807">
        <v>96367.236000000004</v>
      </c>
      <c r="E1807" t="s">
        <v>1587</v>
      </c>
      <c r="G1807">
        <f t="shared" si="113"/>
        <v>1</v>
      </c>
      <c r="H1807">
        <f t="shared" si="114"/>
        <v>1</v>
      </c>
      <c r="J1807" t="str">
        <f t="shared" si="115"/>
        <v>96367.236,20777.57</v>
      </c>
      <c r="K1807" t="str">
        <f t="shared" si="116"/>
        <v>point 96367.236,20777.57</v>
      </c>
    </row>
    <row r="1808" spans="1:11" x14ac:dyDescent="0.2">
      <c r="A1808" t="s">
        <v>2429</v>
      </c>
      <c r="B1808">
        <v>56.5</v>
      </c>
      <c r="C1808">
        <v>20752.144</v>
      </c>
      <c r="D1808">
        <v>96389.786999999997</v>
      </c>
      <c r="E1808" t="s">
        <v>1587</v>
      </c>
      <c r="G1808">
        <f t="shared" si="113"/>
        <v>1</v>
      </c>
      <c r="H1808">
        <f t="shared" si="114"/>
        <v>1</v>
      </c>
      <c r="J1808" t="str">
        <f t="shared" si="115"/>
        <v>96389.787,20752.144</v>
      </c>
      <c r="K1808" t="str">
        <f t="shared" si="116"/>
        <v>point 96389.787,20752.144</v>
      </c>
    </row>
    <row r="1809" spans="1:11" x14ac:dyDescent="0.2">
      <c r="A1809" t="s">
        <v>2430</v>
      </c>
      <c r="B1809">
        <v>51.6</v>
      </c>
      <c r="C1809">
        <v>20730.225999999999</v>
      </c>
      <c r="D1809">
        <v>96291.284</v>
      </c>
      <c r="E1809" t="s">
        <v>1587</v>
      </c>
      <c r="G1809">
        <f t="shared" si="113"/>
        <v>1</v>
      </c>
      <c r="H1809">
        <f t="shared" si="114"/>
        <v>1</v>
      </c>
      <c r="J1809" t="str">
        <f t="shared" si="115"/>
        <v>96291.284,20730.226</v>
      </c>
      <c r="K1809" t="str">
        <f t="shared" si="116"/>
        <v>point 96291.284,20730.226</v>
      </c>
    </row>
    <row r="1810" spans="1:11" x14ac:dyDescent="0.2">
      <c r="A1810" t="s">
        <v>2431</v>
      </c>
      <c r="B1810">
        <v>57.1</v>
      </c>
      <c r="C1810">
        <v>20713.339</v>
      </c>
      <c r="D1810">
        <v>96381.92</v>
      </c>
      <c r="E1810" t="s">
        <v>1587</v>
      </c>
      <c r="G1810">
        <f t="shared" si="113"/>
        <v>1</v>
      </c>
      <c r="H1810">
        <f t="shared" si="114"/>
        <v>1</v>
      </c>
      <c r="J1810" t="str">
        <f t="shared" si="115"/>
        <v>96381.92,20713.339</v>
      </c>
      <c r="K1810" t="str">
        <f t="shared" si="116"/>
        <v>point 96381.92,20713.339</v>
      </c>
    </row>
    <row r="1811" spans="1:11" x14ac:dyDescent="0.2">
      <c r="A1811" t="s">
        <v>2432</v>
      </c>
      <c r="B1811">
        <v>53.8</v>
      </c>
      <c r="C1811">
        <v>20705.275000000001</v>
      </c>
      <c r="D1811">
        <v>96345.167000000001</v>
      </c>
      <c r="E1811" t="s">
        <v>1587</v>
      </c>
      <c r="G1811">
        <f t="shared" si="113"/>
        <v>1</v>
      </c>
      <c r="H1811">
        <f t="shared" si="114"/>
        <v>1</v>
      </c>
      <c r="J1811" t="str">
        <f t="shared" si="115"/>
        <v>96345.167,20705.275</v>
      </c>
      <c r="K1811" t="str">
        <f t="shared" si="116"/>
        <v>point 96345.167,20705.275</v>
      </c>
    </row>
    <row r="1812" spans="1:11" x14ac:dyDescent="0.2">
      <c r="A1812" t="s">
        <v>2433</v>
      </c>
      <c r="B1812">
        <v>56.8</v>
      </c>
      <c r="C1812">
        <v>20697.166000000001</v>
      </c>
      <c r="D1812">
        <v>96305.051999999996</v>
      </c>
      <c r="E1812" t="s">
        <v>1587</v>
      </c>
      <c r="G1812">
        <f t="shared" si="113"/>
        <v>1</v>
      </c>
      <c r="H1812">
        <f t="shared" si="114"/>
        <v>1</v>
      </c>
      <c r="J1812" t="str">
        <f t="shared" si="115"/>
        <v>96305.052,20697.166</v>
      </c>
      <c r="K1812" t="str">
        <f t="shared" si="116"/>
        <v>point 96305.052,20697.166</v>
      </c>
    </row>
    <row r="1813" spans="1:11" x14ac:dyDescent="0.2">
      <c r="A1813" t="s">
        <v>2434</v>
      </c>
      <c r="B1813">
        <v>55.6</v>
      </c>
      <c r="C1813">
        <v>20720.735000000001</v>
      </c>
      <c r="D1813">
        <v>96329.947</v>
      </c>
      <c r="E1813" t="s">
        <v>1587</v>
      </c>
      <c r="G1813">
        <f t="shared" si="113"/>
        <v>1</v>
      </c>
      <c r="H1813">
        <f t="shared" si="114"/>
        <v>1</v>
      </c>
      <c r="J1813" t="str">
        <f t="shared" si="115"/>
        <v>96329.947,20720.735</v>
      </c>
      <c r="K1813" t="str">
        <f t="shared" si="116"/>
        <v>point 96329.947,20720.735</v>
      </c>
    </row>
    <row r="1814" spans="1:11" x14ac:dyDescent="0.2">
      <c r="A1814" t="s">
        <v>2435</v>
      </c>
      <c r="B1814">
        <v>50.06</v>
      </c>
      <c r="C1814">
        <v>20742.855</v>
      </c>
      <c r="D1814">
        <v>96354.369000000006</v>
      </c>
      <c r="E1814" t="s">
        <v>1587</v>
      </c>
      <c r="G1814">
        <f t="shared" si="113"/>
        <v>1</v>
      </c>
      <c r="H1814">
        <f t="shared" si="114"/>
        <v>1</v>
      </c>
      <c r="J1814" t="str">
        <f t="shared" si="115"/>
        <v>96354.369,20742.855</v>
      </c>
      <c r="K1814" t="str">
        <f t="shared" si="116"/>
        <v>point 96354.369,20742.855</v>
      </c>
    </row>
    <row r="1815" spans="1:11" x14ac:dyDescent="0.2">
      <c r="A1815" t="s">
        <v>2436</v>
      </c>
      <c r="B1815">
        <v>56.3</v>
      </c>
      <c r="C1815">
        <v>20764.796999999999</v>
      </c>
      <c r="D1815">
        <v>96378.732000000004</v>
      </c>
      <c r="E1815" t="s">
        <v>1587</v>
      </c>
      <c r="G1815">
        <f t="shared" si="113"/>
        <v>1</v>
      </c>
      <c r="H1815">
        <f t="shared" si="114"/>
        <v>1</v>
      </c>
      <c r="J1815" t="str">
        <f t="shared" si="115"/>
        <v>96378.732,20764.797</v>
      </c>
      <c r="K1815" t="str">
        <f t="shared" si="116"/>
        <v>point 96378.732,20764.797</v>
      </c>
    </row>
    <row r="1816" spans="1:11" x14ac:dyDescent="0.2">
      <c r="A1816" t="s">
        <v>2437</v>
      </c>
      <c r="B1816">
        <v>55.5</v>
      </c>
      <c r="C1816">
        <v>20739.897000000001</v>
      </c>
      <c r="D1816">
        <v>96400.978000000003</v>
      </c>
      <c r="E1816" t="s">
        <v>1587</v>
      </c>
      <c r="G1816">
        <f t="shared" si="113"/>
        <v>1</v>
      </c>
      <c r="H1816">
        <f t="shared" si="114"/>
        <v>1</v>
      </c>
      <c r="J1816" t="str">
        <f t="shared" si="115"/>
        <v>96400.978,20739.897</v>
      </c>
      <c r="K1816" t="str">
        <f t="shared" si="116"/>
        <v>point 96400.978,20739.897</v>
      </c>
    </row>
    <row r="1817" spans="1:11" x14ac:dyDescent="0.2">
      <c r="A1817" t="s">
        <v>2438</v>
      </c>
      <c r="B1817">
        <v>43.2</v>
      </c>
      <c r="C1817">
        <v>20744.727999999999</v>
      </c>
      <c r="D1817">
        <v>96308.463000000003</v>
      </c>
      <c r="E1817" t="s">
        <v>1587</v>
      </c>
      <c r="G1817">
        <f t="shared" si="113"/>
        <v>1</v>
      </c>
      <c r="H1817">
        <f t="shared" si="114"/>
        <v>1</v>
      </c>
      <c r="J1817" t="str">
        <f t="shared" si="115"/>
        <v>96308.463,20744.728</v>
      </c>
      <c r="K1817" t="str">
        <f t="shared" si="116"/>
        <v>point 96308.463,20744.728</v>
      </c>
    </row>
    <row r="1818" spans="1:11" x14ac:dyDescent="0.2">
      <c r="A1818" t="s">
        <v>2439</v>
      </c>
      <c r="B1818">
        <v>45.2</v>
      </c>
      <c r="C1818">
        <v>20767.266</v>
      </c>
      <c r="D1818">
        <v>96332.4</v>
      </c>
      <c r="E1818" t="s">
        <v>1587</v>
      </c>
      <c r="G1818">
        <f t="shared" si="113"/>
        <v>1</v>
      </c>
      <c r="H1818">
        <f t="shared" si="114"/>
        <v>1</v>
      </c>
      <c r="J1818" t="str">
        <f t="shared" si="115"/>
        <v>96332.4,20767.266</v>
      </c>
      <c r="K1818" t="str">
        <f t="shared" si="116"/>
        <v>point 96332.4,20767.266</v>
      </c>
    </row>
    <row r="1819" spans="1:11" x14ac:dyDescent="0.2">
      <c r="A1819" t="s">
        <v>2440</v>
      </c>
      <c r="B1819">
        <v>46.5</v>
      </c>
      <c r="C1819">
        <v>20789.334999999999</v>
      </c>
      <c r="D1819">
        <v>96356.729000000007</v>
      </c>
      <c r="E1819" t="s">
        <v>1587</v>
      </c>
      <c r="G1819">
        <f t="shared" si="113"/>
        <v>1</v>
      </c>
      <c r="H1819">
        <f t="shared" si="114"/>
        <v>1</v>
      </c>
      <c r="J1819" t="str">
        <f t="shared" si="115"/>
        <v>96356.729,20789.335</v>
      </c>
      <c r="K1819" t="str">
        <f t="shared" si="116"/>
        <v>point 96356.729,20789.335</v>
      </c>
    </row>
    <row r="1820" spans="1:11" x14ac:dyDescent="0.2">
      <c r="A1820" t="s">
        <v>2441</v>
      </c>
      <c r="B1820">
        <v>60.2</v>
      </c>
      <c r="C1820">
        <v>20807.633999999998</v>
      </c>
      <c r="D1820">
        <v>96377.457999999999</v>
      </c>
      <c r="E1820" t="s">
        <v>1587</v>
      </c>
      <c r="G1820">
        <f t="shared" si="113"/>
        <v>1</v>
      </c>
      <c r="H1820">
        <f t="shared" si="114"/>
        <v>1</v>
      </c>
      <c r="J1820" t="str">
        <f t="shared" si="115"/>
        <v>96377.458,20807.634</v>
      </c>
      <c r="K1820" t="str">
        <f t="shared" si="116"/>
        <v>point 96377.458,20807.634</v>
      </c>
    </row>
    <row r="1821" spans="1:11" x14ac:dyDescent="0.2">
      <c r="A1821" t="s">
        <v>2442</v>
      </c>
      <c r="B1821">
        <v>52.3</v>
      </c>
      <c r="C1821">
        <v>20786.661</v>
      </c>
      <c r="D1821">
        <v>96403.095000000001</v>
      </c>
      <c r="E1821" t="s">
        <v>1587</v>
      </c>
      <c r="G1821">
        <f t="shared" si="113"/>
        <v>1</v>
      </c>
      <c r="H1821">
        <f t="shared" si="114"/>
        <v>1</v>
      </c>
      <c r="J1821" t="str">
        <f t="shared" si="115"/>
        <v>96403.095,20786.661</v>
      </c>
      <c r="K1821" t="str">
        <f t="shared" si="116"/>
        <v>point 96403.095,20786.661</v>
      </c>
    </row>
    <row r="1822" spans="1:11" x14ac:dyDescent="0.2">
      <c r="A1822" t="s">
        <v>2443</v>
      </c>
      <c r="B1822">
        <v>54.2</v>
      </c>
      <c r="C1822">
        <v>20762.281999999999</v>
      </c>
      <c r="D1822">
        <v>96424.986999999994</v>
      </c>
      <c r="E1822" t="s">
        <v>1587</v>
      </c>
      <c r="G1822">
        <f t="shared" si="113"/>
        <v>1</v>
      </c>
      <c r="H1822">
        <f t="shared" si="114"/>
        <v>1</v>
      </c>
      <c r="J1822" t="str">
        <f t="shared" si="115"/>
        <v>96424.987,20762.282</v>
      </c>
      <c r="K1822" t="str">
        <f t="shared" si="116"/>
        <v>point 96424.987,20762.282</v>
      </c>
    </row>
    <row r="1823" spans="1:11" x14ac:dyDescent="0.2">
      <c r="A1823" t="s">
        <v>2444</v>
      </c>
      <c r="B1823">
        <v>55</v>
      </c>
      <c r="C1823">
        <v>20749.728999999999</v>
      </c>
      <c r="D1823">
        <v>96436.346000000005</v>
      </c>
      <c r="E1823" t="s">
        <v>1587</v>
      </c>
      <c r="G1823">
        <f t="shared" si="113"/>
        <v>1</v>
      </c>
      <c r="H1823">
        <f t="shared" si="114"/>
        <v>1</v>
      </c>
      <c r="J1823" t="str">
        <f t="shared" si="115"/>
        <v>96436.346,20749.729</v>
      </c>
      <c r="K1823" t="str">
        <f t="shared" si="116"/>
        <v>point 96436.346,20749.729</v>
      </c>
    </row>
    <row r="1824" spans="1:11" x14ac:dyDescent="0.2">
      <c r="A1824" t="s">
        <v>2445</v>
      </c>
      <c r="B1824">
        <v>60.5</v>
      </c>
      <c r="C1824">
        <v>20720.659</v>
      </c>
      <c r="D1824">
        <v>96419.392999999996</v>
      </c>
      <c r="E1824" t="s">
        <v>1587</v>
      </c>
      <c r="G1824">
        <f t="shared" si="113"/>
        <v>1</v>
      </c>
      <c r="H1824">
        <f t="shared" si="114"/>
        <v>1</v>
      </c>
      <c r="J1824" t="str">
        <f t="shared" si="115"/>
        <v>96419.393,20720.659</v>
      </c>
      <c r="K1824" t="str">
        <f t="shared" si="116"/>
        <v>point 96419.393,20720.659</v>
      </c>
    </row>
  </sheetData>
  <phoneticPr fontId="1" type="noConversion"/>
  <conditionalFormatting sqref="G1825:G1048576 G1:H1824">
    <cfRule type="cellIs" dxfId="9" priority="3" operator="greaterThan">
      <formula>1</formula>
    </cfRule>
  </conditionalFormatting>
  <conditionalFormatting sqref="A584">
    <cfRule type="duplicateValues" dxfId="8" priority="7"/>
  </conditionalFormatting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5FC2E-C2EB-47FA-9CD2-7AD2F748669E}">
  <dimension ref="A1:U14241"/>
  <sheetViews>
    <sheetView workbookViewId="0">
      <selection activeCell="O2" sqref="O2"/>
    </sheetView>
  </sheetViews>
  <sheetFormatPr defaultRowHeight="14.25" x14ac:dyDescent="0.2"/>
  <cols>
    <col min="1" max="1" width="24.375" customWidth="1"/>
    <col min="2" max="2" width="9" style="10"/>
    <col min="6" max="6" width="15.5" customWidth="1"/>
    <col min="8" max="8" width="13.375" customWidth="1"/>
    <col min="9" max="9" width="12.875" customWidth="1"/>
    <col min="15" max="15" width="11.625" customWidth="1"/>
    <col min="16" max="16" width="11.5" customWidth="1"/>
  </cols>
  <sheetData>
    <row r="1" spans="1:21" x14ac:dyDescent="0.2">
      <c r="A1" t="s">
        <v>1584</v>
      </c>
      <c r="B1" s="10" t="s">
        <v>1681</v>
      </c>
      <c r="C1" t="s">
        <v>1682</v>
      </c>
      <c r="D1" t="s">
        <v>1683</v>
      </c>
      <c r="E1" t="s">
        <v>1684</v>
      </c>
      <c r="F1" t="s">
        <v>1685</v>
      </c>
      <c r="G1" t="s">
        <v>1686</v>
      </c>
      <c r="H1" t="s">
        <v>1676</v>
      </c>
      <c r="I1" t="s">
        <v>1677</v>
      </c>
      <c r="J1" t="s">
        <v>2521</v>
      </c>
      <c r="L1" s="8" t="s">
        <v>2517</v>
      </c>
      <c r="M1" s="8" t="s">
        <v>1584</v>
      </c>
      <c r="N1" s="8" t="s">
        <v>2518</v>
      </c>
      <c r="O1" s="8" t="s">
        <v>2519</v>
      </c>
      <c r="P1" s="8" t="s">
        <v>2520</v>
      </c>
      <c r="Q1" s="8" t="s">
        <v>2522</v>
      </c>
      <c r="S1" s="8" t="s">
        <v>3385</v>
      </c>
      <c r="T1" s="8" t="s">
        <v>3386</v>
      </c>
    </row>
    <row r="2" spans="1:21" x14ac:dyDescent="0.2">
      <c r="A2" t="s">
        <v>253</v>
      </c>
      <c r="B2" s="10" t="s">
        <v>1731</v>
      </c>
      <c r="C2">
        <v>6.5</v>
      </c>
      <c r="D2">
        <v>-0.51800000000000002</v>
      </c>
      <c r="E2">
        <v>6.5</v>
      </c>
      <c r="F2" t="s">
        <v>1732</v>
      </c>
      <c r="H2">
        <v>17640.841</v>
      </c>
      <c r="I2">
        <v>105624.745</v>
      </c>
      <c r="J2" t="s">
        <v>1727</v>
      </c>
      <c r="M2" s="8" t="s">
        <v>253</v>
      </c>
      <c r="O2">
        <f>LOOKUP(M2,'TMP2'!$A:$A,'TMP2'!$C:$C)</f>
        <v>17640.841</v>
      </c>
      <c r="P2">
        <f>LOOKUP(M2,'TMP2'!$A:$A,'TMP2'!$D:$D)</f>
        <v>105624.745</v>
      </c>
      <c r="Q2">
        <f t="shared" ref="Q2:Q65" si="0">COUNTIF($A:$A,M2)</f>
        <v>9</v>
      </c>
      <c r="T2">
        <f>D2+E2</f>
        <v>5.9820000000000002</v>
      </c>
      <c r="U2">
        <v>5.9820000000000002</v>
      </c>
    </row>
    <row r="3" spans="1:21" x14ac:dyDescent="0.2">
      <c r="A3" t="s">
        <v>253</v>
      </c>
      <c r="B3" s="10" t="s">
        <v>1687</v>
      </c>
      <c r="C3">
        <v>7.2</v>
      </c>
      <c r="D3">
        <v>-1.218</v>
      </c>
      <c r="E3">
        <v>0.7</v>
      </c>
      <c r="F3" t="s">
        <v>1688</v>
      </c>
      <c r="H3">
        <v>17640.841</v>
      </c>
      <c r="I3">
        <v>105624.745</v>
      </c>
      <c r="J3" t="s">
        <v>1727</v>
      </c>
      <c r="M3" s="8" t="s">
        <v>254</v>
      </c>
      <c r="O3">
        <f>LOOKUP(M3,'TMP2'!$A:$A,'TMP2'!$C:$C)</f>
        <v>17597.537</v>
      </c>
      <c r="P3">
        <f>LOOKUP(M3,'TMP2'!$A:$A,'TMP2'!$D:$D)</f>
        <v>105620.247</v>
      </c>
      <c r="Q3">
        <f t="shared" si="0"/>
        <v>7</v>
      </c>
      <c r="T3">
        <f t="shared" ref="T3:T66" si="1">D3+E3</f>
        <v>-0.51800000000000002</v>
      </c>
      <c r="U3">
        <v>-0.51800000000000002</v>
      </c>
    </row>
    <row r="4" spans="1:21" x14ac:dyDescent="0.2">
      <c r="A4" t="s">
        <v>253</v>
      </c>
      <c r="B4" s="10" t="s">
        <v>1733</v>
      </c>
      <c r="C4">
        <v>10.8</v>
      </c>
      <c r="D4">
        <v>-4.8179999999999996</v>
      </c>
      <c r="E4">
        <v>3.6</v>
      </c>
      <c r="F4" t="s">
        <v>1690</v>
      </c>
      <c r="H4">
        <v>17640.841</v>
      </c>
      <c r="I4">
        <v>105624.745</v>
      </c>
      <c r="J4" t="s">
        <v>1727</v>
      </c>
      <c r="M4" s="8" t="s">
        <v>255</v>
      </c>
      <c r="O4">
        <f>LOOKUP(M4,'TMP2'!$A:$A,'TMP2'!$C:$C)</f>
        <v>17630.179</v>
      </c>
      <c r="P4">
        <f>LOOKUP(M4,'TMP2'!$A:$A,'TMP2'!$D:$D)</f>
        <v>105603.16099999999</v>
      </c>
      <c r="Q4">
        <f t="shared" si="0"/>
        <v>10</v>
      </c>
      <c r="T4">
        <f t="shared" si="1"/>
        <v>-1.2179999999999995</v>
      </c>
      <c r="U4">
        <v>-1.2179999999999995</v>
      </c>
    </row>
    <row r="5" spans="1:21" x14ac:dyDescent="0.2">
      <c r="A5" t="s">
        <v>253</v>
      </c>
      <c r="B5" s="10" t="s">
        <v>1734</v>
      </c>
      <c r="C5">
        <v>13.2</v>
      </c>
      <c r="D5">
        <v>-7.218</v>
      </c>
      <c r="E5">
        <v>2.4</v>
      </c>
      <c r="F5" t="s">
        <v>1712</v>
      </c>
      <c r="H5">
        <v>17640.841</v>
      </c>
      <c r="I5">
        <v>105624.745</v>
      </c>
      <c r="J5" t="s">
        <v>1727</v>
      </c>
      <c r="M5" s="8" t="s">
        <v>256</v>
      </c>
      <c r="O5">
        <f>LOOKUP(M5,'TMP2'!$A:$A,'TMP2'!$C:$C)</f>
        <v>17607.126</v>
      </c>
      <c r="P5">
        <f>LOOKUP(M5,'TMP2'!$A:$A,'TMP2'!$D:$D)</f>
        <v>105606.87699999999</v>
      </c>
      <c r="Q5">
        <f t="shared" si="0"/>
        <v>9</v>
      </c>
      <c r="T5">
        <f t="shared" si="1"/>
        <v>-4.8179999999999996</v>
      </c>
      <c r="U5">
        <v>-4.8179999999999996</v>
      </c>
    </row>
    <row r="6" spans="1:21" x14ac:dyDescent="0.2">
      <c r="A6" t="s">
        <v>253</v>
      </c>
      <c r="B6" s="10" t="s">
        <v>1735</v>
      </c>
      <c r="C6">
        <v>16.2</v>
      </c>
      <c r="D6">
        <v>-10.218</v>
      </c>
      <c r="E6">
        <v>3</v>
      </c>
      <c r="F6" t="s">
        <v>1694</v>
      </c>
      <c r="H6">
        <v>17640.841</v>
      </c>
      <c r="I6">
        <v>105624.745</v>
      </c>
      <c r="J6" t="s">
        <v>1727</v>
      </c>
      <c r="M6" s="8" t="s">
        <v>257</v>
      </c>
      <c r="O6">
        <f>LOOKUP(M6,'TMP2'!$A:$A,'TMP2'!$C:$C)</f>
        <v>17643.866999999998</v>
      </c>
      <c r="P6">
        <f>LOOKUP(M6,'TMP2'!$A:$A,'TMP2'!$D:$D)</f>
        <v>105596.034</v>
      </c>
      <c r="Q6">
        <f t="shared" si="0"/>
        <v>9</v>
      </c>
      <c r="T6">
        <f t="shared" si="1"/>
        <v>-7.218</v>
      </c>
      <c r="U6">
        <v>-7.218</v>
      </c>
    </row>
    <row r="7" spans="1:21" x14ac:dyDescent="0.2">
      <c r="A7" t="s">
        <v>253</v>
      </c>
      <c r="B7" s="10" t="s">
        <v>1711</v>
      </c>
      <c r="C7">
        <v>17.5</v>
      </c>
      <c r="D7">
        <v>-11.518000000000001</v>
      </c>
      <c r="E7">
        <v>1.3</v>
      </c>
      <c r="F7" t="s">
        <v>1712</v>
      </c>
      <c r="H7">
        <v>17640.841</v>
      </c>
      <c r="I7">
        <v>105624.745</v>
      </c>
      <c r="J7" t="s">
        <v>1727</v>
      </c>
      <c r="M7" s="8" t="s">
        <v>258</v>
      </c>
      <c r="O7">
        <f>LOOKUP(M7,'TMP2'!$A:$A,'TMP2'!$C:$C)</f>
        <v>17598.113000000001</v>
      </c>
      <c r="P7">
        <f>LOOKUP(M7,'TMP2'!$A:$A,'TMP2'!$D:$D)</f>
        <v>105589.86500000001</v>
      </c>
      <c r="Q7">
        <f t="shared" si="0"/>
        <v>9</v>
      </c>
      <c r="T7">
        <f t="shared" si="1"/>
        <v>-10.218</v>
      </c>
      <c r="U7">
        <v>-10.218</v>
      </c>
    </row>
    <row r="8" spans="1:21" x14ac:dyDescent="0.2">
      <c r="A8" t="s">
        <v>253</v>
      </c>
      <c r="B8" s="10" t="s">
        <v>2524</v>
      </c>
      <c r="C8">
        <v>20</v>
      </c>
      <c r="D8">
        <v>-14.018000000000001</v>
      </c>
      <c r="E8">
        <v>2.5</v>
      </c>
      <c r="F8" t="s">
        <v>1694</v>
      </c>
      <c r="H8">
        <v>17640.841</v>
      </c>
      <c r="I8">
        <v>105624.745</v>
      </c>
      <c r="J8" t="s">
        <v>1727</v>
      </c>
      <c r="M8" s="8" t="s">
        <v>259</v>
      </c>
      <c r="O8">
        <f>LOOKUP(M8,'TMP2'!$A:$A,'TMP2'!$C:$C)</f>
        <v>17633.113000000001</v>
      </c>
      <c r="P8">
        <f>LOOKUP(M8,'TMP2'!$A:$A,'TMP2'!$D:$D)</f>
        <v>105579.91499999999</v>
      </c>
      <c r="Q8">
        <f t="shared" si="0"/>
        <v>8</v>
      </c>
      <c r="T8">
        <f t="shared" si="1"/>
        <v>-11.518000000000001</v>
      </c>
      <c r="U8">
        <v>-11.518000000000001</v>
      </c>
    </row>
    <row r="9" spans="1:21" x14ac:dyDescent="0.2">
      <c r="A9" t="s">
        <v>253</v>
      </c>
      <c r="B9" s="10" t="s">
        <v>1736</v>
      </c>
      <c r="C9">
        <v>25</v>
      </c>
      <c r="D9">
        <v>-19.018000000000001</v>
      </c>
      <c r="E9">
        <v>5</v>
      </c>
      <c r="F9" t="s">
        <v>1737</v>
      </c>
      <c r="H9">
        <v>17640.841</v>
      </c>
      <c r="I9">
        <v>105624.745</v>
      </c>
      <c r="J9" t="s">
        <v>1727</v>
      </c>
      <c r="M9" s="8" t="s">
        <v>260</v>
      </c>
      <c r="O9">
        <f>LOOKUP(M9,'TMP2'!$A:$A,'TMP2'!$C:$C)</f>
        <v>17609.233</v>
      </c>
      <c r="P9">
        <f>LOOKUP(M9,'TMP2'!$A:$A,'TMP2'!$D:$D)</f>
        <v>105579.00599999999</v>
      </c>
      <c r="Q9">
        <f t="shared" si="0"/>
        <v>8</v>
      </c>
      <c r="T9">
        <f t="shared" si="1"/>
        <v>-14.018000000000001</v>
      </c>
      <c r="U9">
        <v>-14.018000000000001</v>
      </c>
    </row>
    <row r="10" spans="1:21" x14ac:dyDescent="0.2">
      <c r="A10" t="s">
        <v>253</v>
      </c>
      <c r="B10" s="10" t="s">
        <v>1738</v>
      </c>
      <c r="C10">
        <v>34.85</v>
      </c>
      <c r="D10">
        <v>-28.867999999999999</v>
      </c>
      <c r="E10">
        <v>9.85</v>
      </c>
      <c r="F10" t="s">
        <v>1739</v>
      </c>
      <c r="H10">
        <v>17640.841</v>
      </c>
      <c r="I10">
        <v>105624.745</v>
      </c>
      <c r="J10" t="s">
        <v>1727</v>
      </c>
      <c r="M10" s="8" t="s">
        <v>261</v>
      </c>
      <c r="O10">
        <f>LOOKUP(M10,'TMP2'!$A:$A,'TMP2'!$C:$C)</f>
        <v>17646.728999999999</v>
      </c>
      <c r="P10">
        <f>LOOKUP(M10,'TMP2'!$A:$A,'TMP2'!$D:$D)</f>
        <v>105567.11599999999</v>
      </c>
      <c r="Q10">
        <f t="shared" si="0"/>
        <v>10</v>
      </c>
      <c r="T10">
        <f t="shared" si="1"/>
        <v>-19.018000000000001</v>
      </c>
      <c r="U10">
        <v>-19.018000000000001</v>
      </c>
    </row>
    <row r="11" spans="1:21" x14ac:dyDescent="0.2">
      <c r="A11" t="s">
        <v>254</v>
      </c>
      <c r="B11" s="10" t="s">
        <v>1687</v>
      </c>
      <c r="C11">
        <v>6.4</v>
      </c>
      <c r="D11">
        <v>-1.619</v>
      </c>
      <c r="E11">
        <v>6.4</v>
      </c>
      <c r="F11" t="s">
        <v>1688</v>
      </c>
      <c r="H11">
        <v>17597.537</v>
      </c>
      <c r="I11">
        <v>105620.247</v>
      </c>
      <c r="J11" t="s">
        <v>1727</v>
      </c>
      <c r="M11" s="8" t="s">
        <v>262</v>
      </c>
      <c r="O11">
        <f>LOOKUP(M11,'TMP2'!$A:$A,'TMP2'!$C:$C)</f>
        <v>17607.705000000002</v>
      </c>
      <c r="P11">
        <f>LOOKUP(M11,'TMP2'!$A:$A,'TMP2'!$D:$D)</f>
        <v>105560.58</v>
      </c>
      <c r="Q11">
        <f t="shared" si="0"/>
        <v>9</v>
      </c>
      <c r="T11">
        <f t="shared" si="1"/>
        <v>4.7810000000000006</v>
      </c>
      <c r="U11">
        <v>4.7810000000000006</v>
      </c>
    </row>
    <row r="12" spans="1:21" x14ac:dyDescent="0.2">
      <c r="A12" t="s">
        <v>254</v>
      </c>
      <c r="B12" s="10" t="s">
        <v>1733</v>
      </c>
      <c r="C12">
        <v>9.8000000000000007</v>
      </c>
      <c r="D12">
        <v>-5.0190000000000001</v>
      </c>
      <c r="E12">
        <v>3.4</v>
      </c>
      <c r="F12" t="s">
        <v>1690</v>
      </c>
      <c r="H12">
        <v>17597.537</v>
      </c>
      <c r="I12">
        <v>105620.247</v>
      </c>
      <c r="J12" t="s">
        <v>1727</v>
      </c>
      <c r="M12" s="8" t="s">
        <v>263</v>
      </c>
      <c r="O12">
        <f>LOOKUP(M12,'TMP2'!$A:$A,'TMP2'!$C:$C)</f>
        <v>17635.737000000001</v>
      </c>
      <c r="P12">
        <f>LOOKUP(M12,'TMP2'!$A:$A,'TMP2'!$D:$D)</f>
        <v>105550.527</v>
      </c>
      <c r="Q12">
        <f t="shared" si="0"/>
        <v>8</v>
      </c>
      <c r="T12">
        <f t="shared" si="1"/>
        <v>-1.6190000000000002</v>
      </c>
      <c r="U12">
        <v>-1.6190000000000002</v>
      </c>
    </row>
    <row r="13" spans="1:21" x14ac:dyDescent="0.2">
      <c r="A13" t="s">
        <v>254</v>
      </c>
      <c r="B13" s="10" t="s">
        <v>1734</v>
      </c>
      <c r="C13">
        <v>13</v>
      </c>
      <c r="D13">
        <v>-8.2189999999999994</v>
      </c>
      <c r="E13">
        <v>3.2</v>
      </c>
      <c r="F13" t="s">
        <v>1712</v>
      </c>
      <c r="H13">
        <v>17597.537</v>
      </c>
      <c r="I13">
        <v>105620.247</v>
      </c>
      <c r="J13" t="s">
        <v>1727</v>
      </c>
      <c r="M13" s="8" t="s">
        <v>264</v>
      </c>
      <c r="O13">
        <f>LOOKUP(M13,'TMP2'!$A:$A,'TMP2'!$C:$C)</f>
        <v>17612.911</v>
      </c>
      <c r="P13">
        <f>LOOKUP(M13,'TMP2'!$A:$A,'TMP2'!$D:$D)</f>
        <v>105549.856</v>
      </c>
      <c r="Q13">
        <f t="shared" si="0"/>
        <v>9</v>
      </c>
      <c r="T13">
        <f t="shared" si="1"/>
        <v>-5.0189999999999992</v>
      </c>
      <c r="U13">
        <v>-5.0189999999999992</v>
      </c>
    </row>
    <row r="14" spans="1:21" x14ac:dyDescent="0.2">
      <c r="A14" t="s">
        <v>254</v>
      </c>
      <c r="B14" s="10" t="s">
        <v>1711</v>
      </c>
      <c r="C14">
        <v>16.899999999999999</v>
      </c>
      <c r="D14">
        <v>-12.119</v>
      </c>
      <c r="E14">
        <v>3.9</v>
      </c>
      <c r="F14" t="s">
        <v>1712</v>
      </c>
      <c r="H14">
        <v>17597.537</v>
      </c>
      <c r="I14">
        <v>105620.247</v>
      </c>
      <c r="J14" t="s">
        <v>1727</v>
      </c>
      <c r="M14" s="8" t="s">
        <v>265</v>
      </c>
      <c r="O14">
        <f>LOOKUP(M14,'TMP2'!$A:$A,'TMP2'!$C:$C)</f>
        <v>17605.358</v>
      </c>
      <c r="P14">
        <f>LOOKUP(M14,'TMP2'!$A:$A,'TMP2'!$D:$D)</f>
        <v>105531.63</v>
      </c>
      <c r="Q14">
        <f t="shared" si="0"/>
        <v>11</v>
      </c>
      <c r="T14">
        <f t="shared" si="1"/>
        <v>-8.2189999999999994</v>
      </c>
      <c r="U14">
        <v>-8.2189999999999994</v>
      </c>
    </row>
    <row r="15" spans="1:21" x14ac:dyDescent="0.2">
      <c r="A15" t="s">
        <v>254</v>
      </c>
      <c r="B15" s="10" t="s">
        <v>2524</v>
      </c>
      <c r="C15">
        <v>20.9</v>
      </c>
      <c r="D15">
        <v>-16.119</v>
      </c>
      <c r="E15">
        <v>4</v>
      </c>
      <c r="F15" t="s">
        <v>1694</v>
      </c>
      <c r="H15">
        <v>17597.537</v>
      </c>
      <c r="I15">
        <v>105620.247</v>
      </c>
      <c r="J15" t="s">
        <v>1727</v>
      </c>
      <c r="M15" s="8" t="s">
        <v>266</v>
      </c>
      <c r="O15">
        <f>LOOKUP(M15,'TMP2'!$A:$A,'TMP2'!$C:$C)</f>
        <v>17651.891</v>
      </c>
      <c r="P15">
        <f>LOOKUP(M15,'TMP2'!$A:$A,'TMP2'!$D:$D)</f>
        <v>105521.772</v>
      </c>
      <c r="Q15">
        <f t="shared" si="0"/>
        <v>9</v>
      </c>
      <c r="T15">
        <f t="shared" si="1"/>
        <v>-12.119</v>
      </c>
      <c r="U15">
        <v>-12.119</v>
      </c>
    </row>
    <row r="16" spans="1:21" x14ac:dyDescent="0.2">
      <c r="A16" t="s">
        <v>254</v>
      </c>
      <c r="B16" s="10" t="s">
        <v>1736</v>
      </c>
      <c r="C16">
        <v>26.8</v>
      </c>
      <c r="D16">
        <v>-22.018999999999998</v>
      </c>
      <c r="E16">
        <v>5.9</v>
      </c>
      <c r="F16" t="s">
        <v>1737</v>
      </c>
      <c r="H16">
        <v>17597.537</v>
      </c>
      <c r="I16">
        <v>105620.247</v>
      </c>
      <c r="J16" t="s">
        <v>1727</v>
      </c>
      <c r="M16" s="8" t="s">
        <v>267</v>
      </c>
      <c r="O16">
        <f>LOOKUP(M16,'TMP2'!$A:$A,'TMP2'!$C:$C)</f>
        <v>17616.739000000001</v>
      </c>
      <c r="P16">
        <f>LOOKUP(M16,'TMP2'!$A:$A,'TMP2'!$D:$D)</f>
        <v>105518.853</v>
      </c>
      <c r="Q16">
        <f t="shared" si="0"/>
        <v>9</v>
      </c>
      <c r="T16">
        <f t="shared" si="1"/>
        <v>-16.119</v>
      </c>
      <c r="U16">
        <v>-16.119</v>
      </c>
    </row>
    <row r="17" spans="1:21" x14ac:dyDescent="0.2">
      <c r="A17" t="s">
        <v>254</v>
      </c>
      <c r="B17" s="10" t="s">
        <v>1738</v>
      </c>
      <c r="C17">
        <v>32.799999999999997</v>
      </c>
      <c r="D17">
        <v>-28.018999999999998</v>
      </c>
      <c r="E17">
        <v>6</v>
      </c>
      <c r="F17" t="s">
        <v>1739</v>
      </c>
      <c r="H17">
        <v>17597.537</v>
      </c>
      <c r="I17">
        <v>105620.247</v>
      </c>
      <c r="J17" t="s">
        <v>1727</v>
      </c>
      <c r="M17" s="8" t="s">
        <v>268</v>
      </c>
      <c r="O17">
        <f>LOOKUP(M17,'TMP2'!$A:$A,'TMP2'!$C:$C)</f>
        <v>17642.495999999999</v>
      </c>
      <c r="P17">
        <f>LOOKUP(M17,'TMP2'!$A:$A,'TMP2'!$D:$D)</f>
        <v>105504.96799999999</v>
      </c>
      <c r="Q17">
        <f t="shared" si="0"/>
        <v>9</v>
      </c>
      <c r="T17">
        <f t="shared" si="1"/>
        <v>-22.018999999999998</v>
      </c>
      <c r="U17">
        <v>-22.018999999999998</v>
      </c>
    </row>
    <row r="18" spans="1:21" x14ac:dyDescent="0.2">
      <c r="A18" t="s">
        <v>255</v>
      </c>
      <c r="B18" s="10" t="s">
        <v>1687</v>
      </c>
      <c r="C18">
        <v>1.2</v>
      </c>
      <c r="D18">
        <v>5.3259999999999996</v>
      </c>
      <c r="E18">
        <v>1.2</v>
      </c>
      <c r="F18" t="s">
        <v>1688</v>
      </c>
      <c r="H18">
        <v>17630.179</v>
      </c>
      <c r="I18">
        <v>105603.16099999999</v>
      </c>
      <c r="J18" t="s">
        <v>1727</v>
      </c>
      <c r="M18" s="8" t="s">
        <v>269</v>
      </c>
      <c r="O18">
        <f>LOOKUP(M18,'TMP2'!$A:$A,'TMP2'!$C:$C)</f>
        <v>17606.278999999999</v>
      </c>
      <c r="P18">
        <f>LOOKUP(M18,'TMP2'!$A:$A,'TMP2'!$D:$D)</f>
        <v>105502.20699999999</v>
      </c>
      <c r="Q18">
        <f t="shared" si="0"/>
        <v>10</v>
      </c>
      <c r="T18">
        <f t="shared" si="1"/>
        <v>6.5259999999999998</v>
      </c>
      <c r="U18">
        <v>6.5259999999999998</v>
      </c>
    </row>
    <row r="19" spans="1:21" x14ac:dyDescent="0.2">
      <c r="A19" t="s">
        <v>255</v>
      </c>
      <c r="B19" s="10" t="s">
        <v>1731</v>
      </c>
      <c r="C19">
        <v>4.7</v>
      </c>
      <c r="D19">
        <v>1.8260000000000001</v>
      </c>
      <c r="E19">
        <v>3.5</v>
      </c>
      <c r="F19" t="s">
        <v>1732</v>
      </c>
      <c r="H19">
        <v>17630.179</v>
      </c>
      <c r="I19">
        <v>105603.16099999999</v>
      </c>
      <c r="J19" t="s">
        <v>1727</v>
      </c>
      <c r="M19" s="8" t="s">
        <v>270</v>
      </c>
      <c r="O19">
        <f>LOOKUP(M19,'TMP2'!$A:$A,'TMP2'!$C:$C)</f>
        <v>17655.278999999999</v>
      </c>
      <c r="P19">
        <f>LOOKUP(M19,'TMP2'!$A:$A,'TMP2'!$D:$D)</f>
        <v>105492.001</v>
      </c>
      <c r="Q19">
        <f t="shared" si="0"/>
        <v>12</v>
      </c>
      <c r="T19">
        <f t="shared" si="1"/>
        <v>5.3260000000000005</v>
      </c>
      <c r="U19">
        <v>5.3260000000000005</v>
      </c>
    </row>
    <row r="20" spans="1:21" x14ac:dyDescent="0.2">
      <c r="A20" t="s">
        <v>255</v>
      </c>
      <c r="B20" s="10" t="s">
        <v>1687</v>
      </c>
      <c r="C20">
        <v>6.8</v>
      </c>
      <c r="D20">
        <v>-0.27400000000000002</v>
      </c>
      <c r="E20">
        <v>2.1</v>
      </c>
      <c r="F20" t="s">
        <v>1688</v>
      </c>
      <c r="H20">
        <v>17630.179</v>
      </c>
      <c r="I20">
        <v>105603.16099999999</v>
      </c>
      <c r="J20" t="s">
        <v>1727</v>
      </c>
      <c r="M20" s="8" t="s">
        <v>271</v>
      </c>
      <c r="O20">
        <f>LOOKUP(M20,'TMP2'!$A:$A,'TMP2'!$C:$C)</f>
        <v>17619.368999999999</v>
      </c>
      <c r="P20">
        <f>LOOKUP(M20,'TMP2'!$A:$A,'TMP2'!$D:$D)</f>
        <v>105491.255</v>
      </c>
      <c r="Q20">
        <f t="shared" si="0"/>
        <v>10</v>
      </c>
      <c r="T20">
        <f t="shared" si="1"/>
        <v>1.8260000000000001</v>
      </c>
      <c r="U20">
        <v>1.8260000000000001</v>
      </c>
    </row>
    <row r="21" spans="1:21" x14ac:dyDescent="0.2">
      <c r="A21" t="s">
        <v>255</v>
      </c>
      <c r="B21" s="10" t="s">
        <v>1733</v>
      </c>
      <c r="C21">
        <v>10.6</v>
      </c>
      <c r="D21">
        <v>-4.0739999999999998</v>
      </c>
      <c r="E21">
        <v>3.8</v>
      </c>
      <c r="F21" t="s">
        <v>1690</v>
      </c>
      <c r="H21">
        <v>17630.179</v>
      </c>
      <c r="I21">
        <v>105603.16099999999</v>
      </c>
      <c r="J21" t="s">
        <v>1727</v>
      </c>
      <c r="M21" s="8" t="s">
        <v>272</v>
      </c>
      <c r="O21">
        <f>LOOKUP(M21,'TMP2'!$A:$A,'TMP2'!$C:$C)</f>
        <v>17645.350999999999</v>
      </c>
      <c r="P21">
        <f>LOOKUP(M21,'TMP2'!$A:$A,'TMP2'!$D:$D)</f>
        <v>105475.95600000001</v>
      </c>
      <c r="Q21">
        <f t="shared" si="0"/>
        <v>12</v>
      </c>
      <c r="T21">
        <f t="shared" si="1"/>
        <v>-0.27400000000000002</v>
      </c>
      <c r="U21">
        <v>-0.27400000000000002</v>
      </c>
    </row>
    <row r="22" spans="1:21" x14ac:dyDescent="0.2">
      <c r="A22" t="s">
        <v>255</v>
      </c>
      <c r="B22" s="10" t="s">
        <v>1734</v>
      </c>
      <c r="C22">
        <v>14</v>
      </c>
      <c r="D22">
        <v>-7.4740000000000002</v>
      </c>
      <c r="E22">
        <v>3.4</v>
      </c>
      <c r="F22" t="s">
        <v>1712</v>
      </c>
      <c r="H22">
        <v>17630.179</v>
      </c>
      <c r="I22">
        <v>105603.16099999999</v>
      </c>
      <c r="J22" t="s">
        <v>1727</v>
      </c>
      <c r="M22" s="8" t="s">
        <v>273</v>
      </c>
      <c r="O22">
        <f>LOOKUP(M22,'TMP2'!$A:$A,'TMP2'!$C:$C)</f>
        <v>17608.977999999999</v>
      </c>
      <c r="P22">
        <f>LOOKUP(M22,'TMP2'!$A:$A,'TMP2'!$D:$D)</f>
        <v>105473.965</v>
      </c>
      <c r="Q22">
        <f t="shared" si="0"/>
        <v>7</v>
      </c>
      <c r="T22">
        <f t="shared" si="1"/>
        <v>-4.0739999999999998</v>
      </c>
      <c r="U22">
        <v>-4.0739999999999998</v>
      </c>
    </row>
    <row r="23" spans="1:21" x14ac:dyDescent="0.2">
      <c r="A23" t="s">
        <v>255</v>
      </c>
      <c r="B23" s="10" t="s">
        <v>1735</v>
      </c>
      <c r="C23">
        <v>15</v>
      </c>
      <c r="D23">
        <v>-8.4740000000000002</v>
      </c>
      <c r="E23">
        <v>1</v>
      </c>
      <c r="F23" t="s">
        <v>1694</v>
      </c>
      <c r="H23">
        <v>17630.179</v>
      </c>
      <c r="I23">
        <v>105603.16099999999</v>
      </c>
      <c r="J23" t="s">
        <v>1727</v>
      </c>
      <c r="M23" s="8" t="s">
        <v>274</v>
      </c>
      <c r="O23">
        <f>LOOKUP(M23,'TMP2'!$A:$A,'TMP2'!$C:$C)</f>
        <v>17658.142</v>
      </c>
      <c r="P23">
        <f>LOOKUP(M23,'TMP2'!$A:$A,'TMP2'!$D:$D)</f>
        <v>105462.261</v>
      </c>
      <c r="Q23">
        <f t="shared" si="0"/>
        <v>10</v>
      </c>
      <c r="T23">
        <f t="shared" si="1"/>
        <v>-7.4740000000000002</v>
      </c>
      <c r="U23">
        <v>-7.4740000000000002</v>
      </c>
    </row>
    <row r="24" spans="1:21" x14ac:dyDescent="0.2">
      <c r="A24" t="s">
        <v>255</v>
      </c>
      <c r="B24" s="10" t="s">
        <v>1711</v>
      </c>
      <c r="C24">
        <v>16.5</v>
      </c>
      <c r="D24">
        <v>-9.9740000000000002</v>
      </c>
      <c r="E24">
        <v>1.5</v>
      </c>
      <c r="F24" t="s">
        <v>1712</v>
      </c>
      <c r="H24">
        <v>17630.179</v>
      </c>
      <c r="I24">
        <v>105603.16099999999</v>
      </c>
      <c r="J24" t="s">
        <v>1727</v>
      </c>
      <c r="M24" s="8" t="s">
        <v>275</v>
      </c>
      <c r="O24">
        <f>LOOKUP(M24,'TMP2'!$A:$A,'TMP2'!$C:$C)</f>
        <v>17622.89</v>
      </c>
      <c r="P24">
        <f>LOOKUP(M24,'TMP2'!$A:$A,'TMP2'!$D:$D)</f>
        <v>105462.39</v>
      </c>
      <c r="Q24">
        <f t="shared" si="0"/>
        <v>8</v>
      </c>
      <c r="T24">
        <f t="shared" si="1"/>
        <v>-8.4740000000000002</v>
      </c>
      <c r="U24">
        <v>-8.4740000000000002</v>
      </c>
    </row>
    <row r="25" spans="1:21" x14ac:dyDescent="0.2">
      <c r="A25" t="s">
        <v>255</v>
      </c>
      <c r="B25" s="10" t="s">
        <v>2524</v>
      </c>
      <c r="C25">
        <v>20.7</v>
      </c>
      <c r="D25">
        <v>-14.173999999999999</v>
      </c>
      <c r="E25">
        <v>4.2</v>
      </c>
      <c r="F25" t="s">
        <v>1694</v>
      </c>
      <c r="H25">
        <v>17630.179</v>
      </c>
      <c r="I25">
        <v>105603.16099999999</v>
      </c>
      <c r="J25" t="s">
        <v>1727</v>
      </c>
      <c r="M25" s="8" t="s">
        <v>276</v>
      </c>
      <c r="O25">
        <f>LOOKUP(M25,'TMP2'!$A:$A,'TMP2'!$C:$C)</f>
        <v>17648.317999999999</v>
      </c>
      <c r="P25">
        <f>LOOKUP(M25,'TMP2'!$A:$A,'TMP2'!$D:$D)</f>
        <v>105449.68799999999</v>
      </c>
      <c r="Q25">
        <f t="shared" si="0"/>
        <v>9</v>
      </c>
      <c r="T25">
        <f t="shared" si="1"/>
        <v>-9.9740000000000002</v>
      </c>
      <c r="U25">
        <v>-9.9740000000000002</v>
      </c>
    </row>
    <row r="26" spans="1:21" x14ac:dyDescent="0.2">
      <c r="A26" t="s">
        <v>255</v>
      </c>
      <c r="B26" s="10" t="s">
        <v>1736</v>
      </c>
      <c r="C26">
        <v>22</v>
      </c>
      <c r="D26">
        <v>-15.474</v>
      </c>
      <c r="E26">
        <v>1.3</v>
      </c>
      <c r="F26" t="s">
        <v>1737</v>
      </c>
      <c r="H26">
        <v>17630.179</v>
      </c>
      <c r="I26">
        <v>105603.16099999999</v>
      </c>
      <c r="J26" t="s">
        <v>1727</v>
      </c>
      <c r="M26" s="8" t="s">
        <v>277</v>
      </c>
      <c r="O26">
        <f>LOOKUP(M26,'TMP2'!$A:$A,'TMP2'!$C:$C)</f>
        <v>17612.042000000001</v>
      </c>
      <c r="P26">
        <f>LOOKUP(M26,'TMP2'!$A:$A,'TMP2'!$D:$D)</f>
        <v>105448.148</v>
      </c>
      <c r="Q26">
        <f t="shared" si="0"/>
        <v>8</v>
      </c>
      <c r="T26">
        <f t="shared" si="1"/>
        <v>-14.173999999999999</v>
      </c>
      <c r="U26">
        <v>-14.173999999999999</v>
      </c>
    </row>
    <row r="27" spans="1:21" x14ac:dyDescent="0.2">
      <c r="A27" t="s">
        <v>255</v>
      </c>
      <c r="B27" s="10" t="s">
        <v>1738</v>
      </c>
      <c r="C27">
        <v>27.9</v>
      </c>
      <c r="D27">
        <v>-21.373999999999999</v>
      </c>
      <c r="E27">
        <v>5.9</v>
      </c>
      <c r="F27" t="s">
        <v>1739</v>
      </c>
      <c r="H27">
        <v>17630.179</v>
      </c>
      <c r="I27">
        <v>105603.16099999999</v>
      </c>
      <c r="J27" t="s">
        <v>1727</v>
      </c>
      <c r="M27" s="8" t="s">
        <v>278</v>
      </c>
      <c r="O27">
        <f>LOOKUP(M27,'TMP2'!$A:$A,'TMP2'!$C:$C)</f>
        <v>17625.323</v>
      </c>
      <c r="P27">
        <f>LOOKUP(M27,'TMP2'!$A:$A,'TMP2'!$D:$D)</f>
        <v>105435.538</v>
      </c>
      <c r="Q27">
        <f t="shared" si="0"/>
        <v>10</v>
      </c>
      <c r="T27">
        <f t="shared" si="1"/>
        <v>-15.473999999999998</v>
      </c>
      <c r="U27">
        <v>-15.473999999999998</v>
      </c>
    </row>
    <row r="28" spans="1:21" x14ac:dyDescent="0.2">
      <c r="A28" t="s">
        <v>256</v>
      </c>
      <c r="B28" s="10" t="s">
        <v>1687</v>
      </c>
      <c r="C28">
        <v>0.7</v>
      </c>
      <c r="D28">
        <v>5.14</v>
      </c>
      <c r="E28">
        <v>0.7</v>
      </c>
      <c r="F28" t="s">
        <v>1688</v>
      </c>
      <c r="H28">
        <v>17607.126</v>
      </c>
      <c r="I28">
        <v>105606.87699999999</v>
      </c>
      <c r="J28" t="s">
        <v>1727</v>
      </c>
      <c r="M28" s="8" t="s">
        <v>279</v>
      </c>
      <c r="O28">
        <f>LOOKUP(M28,'TMP2'!$A:$A,'TMP2'!$C:$C)</f>
        <v>17650.419000000002</v>
      </c>
      <c r="P28">
        <f>LOOKUP(M28,'TMP2'!$A:$A,'TMP2'!$D:$D)</f>
        <v>105420.776</v>
      </c>
      <c r="Q28">
        <f t="shared" si="0"/>
        <v>8</v>
      </c>
      <c r="T28">
        <f t="shared" si="1"/>
        <v>5.84</v>
      </c>
      <c r="U28">
        <v>5.84</v>
      </c>
    </row>
    <row r="29" spans="1:21" x14ac:dyDescent="0.2">
      <c r="A29" t="s">
        <v>256</v>
      </c>
      <c r="B29" s="10" t="s">
        <v>1731</v>
      </c>
      <c r="C29">
        <v>5.0999999999999996</v>
      </c>
      <c r="D29">
        <v>0.74</v>
      </c>
      <c r="E29">
        <v>4.4000000000000004</v>
      </c>
      <c r="F29" t="s">
        <v>1732</v>
      </c>
      <c r="H29">
        <v>17607.126</v>
      </c>
      <c r="I29">
        <v>105606.87699999999</v>
      </c>
      <c r="J29" t="s">
        <v>1727</v>
      </c>
      <c r="M29" s="8" t="s">
        <v>280</v>
      </c>
      <c r="O29">
        <f>LOOKUP(M29,'TMP2'!$A:$A,'TMP2'!$C:$C)</f>
        <v>17615.502</v>
      </c>
      <c r="P29">
        <f>LOOKUP(M29,'TMP2'!$A:$A,'TMP2'!$D:$D)</f>
        <v>105418.99800000001</v>
      </c>
      <c r="Q29">
        <f t="shared" si="0"/>
        <v>10</v>
      </c>
      <c r="T29">
        <f t="shared" si="1"/>
        <v>5.1400000000000006</v>
      </c>
      <c r="U29">
        <v>5.1400000000000006</v>
      </c>
    </row>
    <row r="30" spans="1:21" x14ac:dyDescent="0.2">
      <c r="A30" t="s">
        <v>256</v>
      </c>
      <c r="B30" s="10" t="s">
        <v>1687</v>
      </c>
      <c r="C30">
        <v>5.8</v>
      </c>
      <c r="D30">
        <v>0.04</v>
      </c>
      <c r="E30">
        <v>0.7</v>
      </c>
      <c r="F30" t="s">
        <v>1688</v>
      </c>
      <c r="H30">
        <v>17607.126</v>
      </c>
      <c r="I30">
        <v>105606.87699999999</v>
      </c>
      <c r="J30" t="s">
        <v>1727</v>
      </c>
      <c r="M30" s="8" t="s">
        <v>281</v>
      </c>
      <c r="O30">
        <f>LOOKUP(M30,'TMP2'!$A:$A,'TMP2'!$C:$C)</f>
        <v>17664.008000000002</v>
      </c>
      <c r="P30">
        <f>LOOKUP(M30,'TMP2'!$A:$A,'TMP2'!$D:$D)</f>
        <v>105407.879</v>
      </c>
      <c r="Q30">
        <f t="shared" si="0"/>
        <v>9</v>
      </c>
      <c r="T30">
        <f t="shared" si="1"/>
        <v>0.74</v>
      </c>
      <c r="U30">
        <v>0.74</v>
      </c>
    </row>
    <row r="31" spans="1:21" x14ac:dyDescent="0.2">
      <c r="A31" t="s">
        <v>256</v>
      </c>
      <c r="B31" s="10" t="s">
        <v>1733</v>
      </c>
      <c r="C31">
        <v>11.3</v>
      </c>
      <c r="D31">
        <v>-5.46</v>
      </c>
      <c r="E31">
        <v>5.5</v>
      </c>
      <c r="F31" t="s">
        <v>1690</v>
      </c>
      <c r="H31">
        <v>17607.126</v>
      </c>
      <c r="I31">
        <v>105606.87699999999</v>
      </c>
      <c r="J31" t="s">
        <v>1727</v>
      </c>
      <c r="M31" s="8" t="s">
        <v>282</v>
      </c>
      <c r="O31">
        <f>LOOKUP(M31,'TMP2'!$A:$A,'TMP2'!$C:$C)</f>
        <v>17630.016</v>
      </c>
      <c r="P31">
        <f>LOOKUP(M31,'TMP2'!$A:$A,'TMP2'!$D:$D)</f>
        <v>105405.59699999999</v>
      </c>
      <c r="Q31">
        <f t="shared" si="0"/>
        <v>6</v>
      </c>
      <c r="T31">
        <f t="shared" si="1"/>
        <v>4.0000000000000036E-2</v>
      </c>
      <c r="U31">
        <v>4.0000000000000036E-2</v>
      </c>
    </row>
    <row r="32" spans="1:21" x14ac:dyDescent="0.2">
      <c r="A32" t="s">
        <v>256</v>
      </c>
      <c r="B32" s="10" t="s">
        <v>1734</v>
      </c>
      <c r="C32">
        <v>14.2</v>
      </c>
      <c r="D32">
        <v>-8.36</v>
      </c>
      <c r="E32">
        <v>2.9</v>
      </c>
      <c r="F32" t="s">
        <v>1712</v>
      </c>
      <c r="H32">
        <v>17607.126</v>
      </c>
      <c r="I32">
        <v>105606.87699999999</v>
      </c>
      <c r="J32" t="s">
        <v>1727</v>
      </c>
      <c r="M32" s="8" t="s">
        <v>283</v>
      </c>
      <c r="O32">
        <f>LOOKUP(M32,'TMP2'!$A:$A,'TMP2'!$C:$C)</f>
        <v>17653.102999999999</v>
      </c>
      <c r="P32">
        <f>LOOKUP(M32,'TMP2'!$A:$A,'TMP2'!$D:$D)</f>
        <v>105392.378</v>
      </c>
      <c r="Q32">
        <f t="shared" si="0"/>
        <v>6</v>
      </c>
      <c r="T32">
        <f t="shared" si="1"/>
        <v>-5.4599999999999991</v>
      </c>
      <c r="U32">
        <v>-5.4599999999999991</v>
      </c>
    </row>
    <row r="33" spans="1:21" x14ac:dyDescent="0.2">
      <c r="A33" t="s">
        <v>256</v>
      </c>
      <c r="B33" s="10" t="s">
        <v>1711</v>
      </c>
      <c r="C33">
        <v>15.5</v>
      </c>
      <c r="D33">
        <v>-9.66</v>
      </c>
      <c r="E33">
        <v>1.3</v>
      </c>
      <c r="F33" t="s">
        <v>1712</v>
      </c>
      <c r="H33">
        <v>17607.126</v>
      </c>
      <c r="I33">
        <v>105606.87699999999</v>
      </c>
      <c r="J33" t="s">
        <v>1727</v>
      </c>
      <c r="M33" s="8" t="s">
        <v>284</v>
      </c>
      <c r="O33">
        <f>LOOKUP(M33,'TMP2'!$A:$A,'TMP2'!$C:$C)</f>
        <v>17619.134999999998</v>
      </c>
      <c r="P33">
        <f>LOOKUP(M33,'TMP2'!$A:$A,'TMP2'!$D:$D)</f>
        <v>105389.357</v>
      </c>
      <c r="Q33">
        <f t="shared" si="0"/>
        <v>6</v>
      </c>
      <c r="T33">
        <f t="shared" si="1"/>
        <v>-8.36</v>
      </c>
      <c r="U33">
        <v>-8.36</v>
      </c>
    </row>
    <row r="34" spans="1:21" x14ac:dyDescent="0.2">
      <c r="A34" t="s">
        <v>256</v>
      </c>
      <c r="B34" s="10" t="s">
        <v>2524</v>
      </c>
      <c r="C34">
        <v>21.1</v>
      </c>
      <c r="D34">
        <v>-15.26</v>
      </c>
      <c r="E34">
        <v>5.6</v>
      </c>
      <c r="F34" t="s">
        <v>1694</v>
      </c>
      <c r="H34">
        <v>17607.126</v>
      </c>
      <c r="I34">
        <v>105606.87699999999</v>
      </c>
      <c r="J34" t="s">
        <v>1727</v>
      </c>
      <c r="M34" s="8" t="s">
        <v>285</v>
      </c>
      <c r="O34">
        <f>LOOKUP(M34,'TMP2'!$A:$A,'TMP2'!$C:$C)</f>
        <v>17664.423999999999</v>
      </c>
      <c r="P34">
        <f>LOOKUP(M34,'TMP2'!$A:$A,'TMP2'!$D:$D)</f>
        <v>105379.88</v>
      </c>
      <c r="Q34">
        <f t="shared" si="0"/>
        <v>6</v>
      </c>
      <c r="T34">
        <f t="shared" si="1"/>
        <v>-9.66</v>
      </c>
      <c r="U34">
        <v>-9.66</v>
      </c>
    </row>
    <row r="35" spans="1:21" x14ac:dyDescent="0.2">
      <c r="A35" t="s">
        <v>256</v>
      </c>
      <c r="B35" s="10" t="s">
        <v>1736</v>
      </c>
      <c r="C35">
        <v>23.6</v>
      </c>
      <c r="D35">
        <v>-17.760000000000002</v>
      </c>
      <c r="E35">
        <v>2.5</v>
      </c>
      <c r="F35" t="s">
        <v>1737</v>
      </c>
      <c r="H35">
        <v>17607.126</v>
      </c>
      <c r="I35">
        <v>105606.87699999999</v>
      </c>
      <c r="J35" t="s">
        <v>1727</v>
      </c>
      <c r="M35" s="8" t="s">
        <v>286</v>
      </c>
      <c r="O35">
        <f>LOOKUP(M35,'TMP2'!$A:$A,'TMP2'!$C:$C)</f>
        <v>17632.29</v>
      </c>
      <c r="P35">
        <f>LOOKUP(M35,'TMP2'!$A:$A,'TMP2'!$D:$D)</f>
        <v>105378.41</v>
      </c>
      <c r="Q35">
        <f t="shared" si="0"/>
        <v>5</v>
      </c>
      <c r="T35">
        <f t="shared" si="1"/>
        <v>-15.260000000000002</v>
      </c>
      <c r="U35">
        <v>-15.260000000000002</v>
      </c>
    </row>
    <row r="36" spans="1:21" x14ac:dyDescent="0.2">
      <c r="A36" t="s">
        <v>256</v>
      </c>
      <c r="B36" s="10" t="s">
        <v>1738</v>
      </c>
      <c r="C36">
        <v>28.2</v>
      </c>
      <c r="D36">
        <v>-22.36</v>
      </c>
      <c r="E36">
        <v>4.5999999999999996</v>
      </c>
      <c r="F36" t="s">
        <v>1739</v>
      </c>
      <c r="H36">
        <v>17607.126</v>
      </c>
      <c r="I36">
        <v>105606.87699999999</v>
      </c>
      <c r="J36" t="s">
        <v>1727</v>
      </c>
      <c r="M36" s="8" t="s">
        <v>287</v>
      </c>
      <c r="O36">
        <f>LOOKUP(M36,'TMP2'!$A:$A,'TMP2'!$C:$C)</f>
        <v>17654.844000000001</v>
      </c>
      <c r="P36">
        <f>LOOKUP(M36,'TMP2'!$A:$A,'TMP2'!$D:$D)</f>
        <v>105367.996</v>
      </c>
      <c r="Q36">
        <f t="shared" si="0"/>
        <v>9</v>
      </c>
      <c r="T36">
        <f t="shared" si="1"/>
        <v>-17.759999999999998</v>
      </c>
      <c r="U36">
        <v>-17.759999999999998</v>
      </c>
    </row>
    <row r="37" spans="1:21" x14ac:dyDescent="0.2">
      <c r="A37" t="s">
        <v>257</v>
      </c>
      <c r="B37" s="10" t="s">
        <v>1731</v>
      </c>
      <c r="C37">
        <v>3.7</v>
      </c>
      <c r="D37">
        <v>2.1549999999999998</v>
      </c>
      <c r="E37">
        <v>3.7</v>
      </c>
      <c r="F37" t="s">
        <v>1732</v>
      </c>
      <c r="H37">
        <v>17643.866999999998</v>
      </c>
      <c r="I37">
        <v>105596.034</v>
      </c>
      <c r="J37" t="s">
        <v>1727</v>
      </c>
      <c r="M37" s="8" t="s">
        <v>288</v>
      </c>
      <c r="O37">
        <f>LOOKUP(M37,'TMP2'!$A:$A,'TMP2'!$C:$C)</f>
        <v>17623.826000000001</v>
      </c>
      <c r="P37">
        <f>LOOKUP(M37,'TMP2'!$A:$A,'TMP2'!$D:$D)</f>
        <v>105367.23</v>
      </c>
      <c r="Q37">
        <f t="shared" si="0"/>
        <v>8</v>
      </c>
      <c r="T37">
        <f t="shared" si="1"/>
        <v>5.8550000000000004</v>
      </c>
      <c r="U37">
        <v>5.8550000000000004</v>
      </c>
    </row>
    <row r="38" spans="1:21" x14ac:dyDescent="0.2">
      <c r="A38" t="s">
        <v>257</v>
      </c>
      <c r="B38" s="10" t="s">
        <v>1687</v>
      </c>
      <c r="C38">
        <v>7.5</v>
      </c>
      <c r="D38">
        <v>-1.645</v>
      </c>
      <c r="E38">
        <v>3.8</v>
      </c>
      <c r="F38" t="s">
        <v>1688</v>
      </c>
      <c r="H38">
        <v>17643.866999999998</v>
      </c>
      <c r="I38">
        <v>105596.034</v>
      </c>
      <c r="J38" t="s">
        <v>1727</v>
      </c>
      <c r="M38" s="8" t="s">
        <v>289</v>
      </c>
      <c r="O38">
        <f>LOOKUP(M38,'TMP2'!$A:$A,'TMP2'!$C:$C)</f>
        <v>17667.773000000001</v>
      </c>
      <c r="P38">
        <f>LOOKUP(M38,'TMP2'!$A:$A,'TMP2'!$D:$D)</f>
        <v>105350.856</v>
      </c>
      <c r="Q38">
        <f t="shared" si="0"/>
        <v>7</v>
      </c>
      <c r="T38">
        <f t="shared" si="1"/>
        <v>2.1549999999999998</v>
      </c>
      <c r="U38">
        <v>2.1549999999999998</v>
      </c>
    </row>
    <row r="39" spans="1:21" x14ac:dyDescent="0.2">
      <c r="A39" t="s">
        <v>257</v>
      </c>
      <c r="B39" s="10" t="s">
        <v>1733</v>
      </c>
      <c r="C39">
        <v>10.8</v>
      </c>
      <c r="D39">
        <v>-4.9450000000000003</v>
      </c>
      <c r="E39">
        <v>3.3</v>
      </c>
      <c r="F39" t="s">
        <v>1690</v>
      </c>
      <c r="H39">
        <v>17643.866999999998</v>
      </c>
      <c r="I39">
        <v>105596.034</v>
      </c>
      <c r="J39" t="s">
        <v>1727</v>
      </c>
      <c r="M39" s="8" t="s">
        <v>290</v>
      </c>
      <c r="O39">
        <f>LOOKUP(M39,'TMP2'!$A:$A,'TMP2'!$C:$C)</f>
        <v>17636.812999999998</v>
      </c>
      <c r="P39">
        <f>LOOKUP(M39,'TMP2'!$A:$A,'TMP2'!$D:$D)</f>
        <v>105350.058</v>
      </c>
      <c r="Q39">
        <f t="shared" si="0"/>
        <v>7</v>
      </c>
      <c r="T39">
        <f t="shared" si="1"/>
        <v>-1.6450000000000005</v>
      </c>
      <c r="U39">
        <v>-1.6450000000000005</v>
      </c>
    </row>
    <row r="40" spans="1:21" x14ac:dyDescent="0.2">
      <c r="A40" t="s">
        <v>257</v>
      </c>
      <c r="B40" s="10" t="s">
        <v>1734</v>
      </c>
      <c r="C40">
        <v>13.8</v>
      </c>
      <c r="D40">
        <v>-7.9450000000000003</v>
      </c>
      <c r="E40">
        <v>3</v>
      </c>
      <c r="F40" t="s">
        <v>1712</v>
      </c>
      <c r="H40">
        <v>17643.866999999998</v>
      </c>
      <c r="I40">
        <v>105596.034</v>
      </c>
      <c r="J40" t="s">
        <v>1727</v>
      </c>
      <c r="M40" s="8" t="s">
        <v>291</v>
      </c>
      <c r="O40">
        <f>LOOKUP(M40,'TMP2'!$A:$A,'TMP2'!$C:$C)</f>
        <v>17656.983</v>
      </c>
      <c r="P40">
        <f>LOOKUP(M40,'TMP2'!$A:$A,'TMP2'!$D:$D)</f>
        <v>105332.564</v>
      </c>
      <c r="Q40">
        <f t="shared" si="0"/>
        <v>9</v>
      </c>
      <c r="T40">
        <f t="shared" si="1"/>
        <v>-4.9450000000000003</v>
      </c>
      <c r="U40">
        <v>-4.9450000000000003</v>
      </c>
    </row>
    <row r="41" spans="1:21" x14ac:dyDescent="0.2">
      <c r="A41" t="s">
        <v>257</v>
      </c>
      <c r="B41" s="10" t="s">
        <v>1735</v>
      </c>
      <c r="C41">
        <v>16.3</v>
      </c>
      <c r="D41">
        <v>-10.445</v>
      </c>
      <c r="E41">
        <v>2.5</v>
      </c>
      <c r="F41" t="s">
        <v>1694</v>
      </c>
      <c r="H41">
        <v>17643.866999999998</v>
      </c>
      <c r="I41">
        <v>105596.034</v>
      </c>
      <c r="J41" t="s">
        <v>1727</v>
      </c>
      <c r="M41" s="8" t="s">
        <v>292</v>
      </c>
      <c r="O41">
        <f>LOOKUP(M41,'TMP2'!$A:$A,'TMP2'!$C:$C)</f>
        <v>17628.698</v>
      </c>
      <c r="P41">
        <f>LOOKUP(M41,'TMP2'!$A:$A,'TMP2'!$D:$D)</f>
        <v>105332.45</v>
      </c>
      <c r="Q41">
        <f t="shared" si="0"/>
        <v>7</v>
      </c>
      <c r="T41">
        <f t="shared" si="1"/>
        <v>-7.9450000000000003</v>
      </c>
      <c r="U41">
        <v>-7.9450000000000003</v>
      </c>
    </row>
    <row r="42" spans="1:21" x14ac:dyDescent="0.2">
      <c r="A42" t="s">
        <v>257</v>
      </c>
      <c r="B42" s="10" t="s">
        <v>1711</v>
      </c>
      <c r="C42">
        <v>18.600000000000001</v>
      </c>
      <c r="D42">
        <v>-12.744999999999999</v>
      </c>
      <c r="E42">
        <v>2.2999999999999998</v>
      </c>
      <c r="F42" t="s">
        <v>1712</v>
      </c>
      <c r="H42">
        <v>17643.866999999998</v>
      </c>
      <c r="I42">
        <v>105596.034</v>
      </c>
      <c r="J42" t="s">
        <v>1727</v>
      </c>
      <c r="M42" s="8" t="s">
        <v>293</v>
      </c>
      <c r="O42">
        <f>LOOKUP(M42,'TMP2'!$A:$A,'TMP2'!$C:$C)</f>
        <v>17641.708999999999</v>
      </c>
      <c r="P42">
        <f>LOOKUP(M42,'TMP2'!$A:$A,'TMP2'!$D:$D)</f>
        <v>105012.872</v>
      </c>
      <c r="Q42">
        <f t="shared" si="0"/>
        <v>8</v>
      </c>
      <c r="T42">
        <f t="shared" si="1"/>
        <v>-10.445</v>
      </c>
      <c r="U42">
        <v>-10.445</v>
      </c>
    </row>
    <row r="43" spans="1:21" x14ac:dyDescent="0.2">
      <c r="A43" t="s">
        <v>257</v>
      </c>
      <c r="B43" s="10" t="s">
        <v>2524</v>
      </c>
      <c r="C43">
        <v>20</v>
      </c>
      <c r="D43">
        <v>-14.145</v>
      </c>
      <c r="E43">
        <v>1.4</v>
      </c>
      <c r="F43" t="s">
        <v>1694</v>
      </c>
      <c r="H43">
        <v>17643.866999999998</v>
      </c>
      <c r="I43">
        <v>105596.034</v>
      </c>
      <c r="J43" t="s">
        <v>1727</v>
      </c>
      <c r="M43" s="8" t="s">
        <v>294</v>
      </c>
      <c r="O43">
        <f>LOOKUP(M43,'TMP2'!$A:$A,'TMP2'!$C:$C)</f>
        <v>17661.271000000001</v>
      </c>
      <c r="P43">
        <f>LOOKUP(M43,'TMP2'!$A:$A,'TMP2'!$D:$D)</f>
        <v>105013.88499999999</v>
      </c>
      <c r="Q43">
        <f t="shared" si="0"/>
        <v>6</v>
      </c>
      <c r="T43">
        <f t="shared" si="1"/>
        <v>-12.744999999999999</v>
      </c>
      <c r="U43">
        <v>-12.744999999999999</v>
      </c>
    </row>
    <row r="44" spans="1:21" x14ac:dyDescent="0.2">
      <c r="A44" t="s">
        <v>257</v>
      </c>
      <c r="B44" s="10" t="s">
        <v>1736</v>
      </c>
      <c r="C44">
        <v>22</v>
      </c>
      <c r="D44">
        <v>-16.145</v>
      </c>
      <c r="E44">
        <v>2</v>
      </c>
      <c r="F44" t="s">
        <v>1737</v>
      </c>
      <c r="H44">
        <v>17643.866999999998</v>
      </c>
      <c r="I44">
        <v>105596.034</v>
      </c>
      <c r="J44" t="s">
        <v>1727</v>
      </c>
      <c r="M44" s="8" t="s">
        <v>295</v>
      </c>
      <c r="O44">
        <f>LOOKUP(M44,'TMP2'!$A:$A,'TMP2'!$C:$C)</f>
        <v>17640.420999999998</v>
      </c>
      <c r="P44">
        <f>LOOKUP(M44,'TMP2'!$A:$A,'TMP2'!$D:$D)</f>
        <v>104996.514</v>
      </c>
      <c r="Q44">
        <f t="shared" si="0"/>
        <v>8</v>
      </c>
      <c r="T44">
        <f t="shared" si="1"/>
        <v>-14.145</v>
      </c>
      <c r="U44">
        <v>-14.145</v>
      </c>
    </row>
    <row r="45" spans="1:21" x14ac:dyDescent="0.2">
      <c r="A45" t="s">
        <v>257</v>
      </c>
      <c r="B45" s="10" t="s">
        <v>1738</v>
      </c>
      <c r="C45">
        <v>28.4</v>
      </c>
      <c r="D45">
        <v>-22.545000000000002</v>
      </c>
      <c r="E45">
        <v>6.4</v>
      </c>
      <c r="F45" t="s">
        <v>1739</v>
      </c>
      <c r="H45">
        <v>17643.866999999998</v>
      </c>
      <c r="I45">
        <v>105596.034</v>
      </c>
      <c r="J45" t="s">
        <v>1727</v>
      </c>
      <c r="M45" s="8" t="s">
        <v>296</v>
      </c>
      <c r="O45">
        <f>LOOKUP(M45,'TMP2'!$A:$A,'TMP2'!$C:$C)</f>
        <v>17658.628000000001</v>
      </c>
      <c r="P45">
        <f>LOOKUP(M45,'TMP2'!$A:$A,'TMP2'!$D:$D)</f>
        <v>104996.769</v>
      </c>
      <c r="Q45">
        <f t="shared" si="0"/>
        <v>9</v>
      </c>
      <c r="T45">
        <f t="shared" si="1"/>
        <v>-16.145000000000003</v>
      </c>
      <c r="U45">
        <v>-16.145000000000003</v>
      </c>
    </row>
    <row r="46" spans="1:21" x14ac:dyDescent="0.2">
      <c r="A46" t="s">
        <v>258</v>
      </c>
      <c r="B46" s="10" t="s">
        <v>1731</v>
      </c>
      <c r="C46">
        <v>2.6</v>
      </c>
      <c r="D46">
        <v>2.1989999999999998</v>
      </c>
      <c r="E46">
        <v>2.6</v>
      </c>
      <c r="F46" t="s">
        <v>1732</v>
      </c>
      <c r="H46">
        <v>17598.113000000001</v>
      </c>
      <c r="I46">
        <v>105589.86500000001</v>
      </c>
      <c r="J46" t="s">
        <v>1727</v>
      </c>
      <c r="M46" s="8" t="s">
        <v>297</v>
      </c>
      <c r="O46">
        <f>LOOKUP(M46,'TMP2'!$A:$A,'TMP2'!$C:$C)</f>
        <v>17637.794999999998</v>
      </c>
      <c r="P46">
        <f>LOOKUP(M46,'TMP2'!$A:$A,'TMP2'!$D:$D)</f>
        <v>104975.891</v>
      </c>
      <c r="Q46">
        <f t="shared" si="0"/>
        <v>9</v>
      </c>
      <c r="T46">
        <f t="shared" si="1"/>
        <v>4.7989999999999995</v>
      </c>
      <c r="U46">
        <v>4.7989999999999995</v>
      </c>
    </row>
    <row r="47" spans="1:21" x14ac:dyDescent="0.2">
      <c r="A47" t="s">
        <v>258</v>
      </c>
      <c r="B47" s="10" t="s">
        <v>1687</v>
      </c>
      <c r="C47">
        <v>5.5</v>
      </c>
      <c r="D47">
        <v>-0.70099999999999996</v>
      </c>
      <c r="E47">
        <v>2.9</v>
      </c>
      <c r="F47" t="s">
        <v>1688</v>
      </c>
      <c r="H47">
        <v>17598.113000000001</v>
      </c>
      <c r="I47">
        <v>105589.86500000001</v>
      </c>
      <c r="J47" t="s">
        <v>1727</v>
      </c>
      <c r="M47" s="8" t="s">
        <v>298</v>
      </c>
      <c r="O47">
        <f>LOOKUP(M47,'TMP2'!$A:$A,'TMP2'!$C:$C)</f>
        <v>17657.611000000001</v>
      </c>
      <c r="P47">
        <f>LOOKUP(M47,'TMP2'!$A:$A,'TMP2'!$D:$D)</f>
        <v>104978.518</v>
      </c>
      <c r="Q47">
        <f t="shared" si="0"/>
        <v>8</v>
      </c>
      <c r="T47">
        <f t="shared" si="1"/>
        <v>2.1989999999999998</v>
      </c>
      <c r="U47">
        <v>2.1989999999999998</v>
      </c>
    </row>
    <row r="48" spans="1:21" x14ac:dyDescent="0.2">
      <c r="A48" t="s">
        <v>258</v>
      </c>
      <c r="B48" s="10" t="s">
        <v>1733</v>
      </c>
      <c r="C48">
        <v>10.3</v>
      </c>
      <c r="D48">
        <v>-5.5010000000000003</v>
      </c>
      <c r="E48">
        <v>4.8</v>
      </c>
      <c r="F48" t="s">
        <v>1690</v>
      </c>
      <c r="H48">
        <v>17598.113000000001</v>
      </c>
      <c r="I48">
        <v>105589.86500000001</v>
      </c>
      <c r="J48" t="s">
        <v>1727</v>
      </c>
      <c r="M48" s="8" t="s">
        <v>299</v>
      </c>
      <c r="O48">
        <f>LOOKUP(M48,'TMP2'!$A:$A,'TMP2'!$C:$C)</f>
        <v>17634.535</v>
      </c>
      <c r="P48">
        <f>LOOKUP(M48,'TMP2'!$A:$A,'TMP2'!$D:$D)</f>
        <v>104961.496</v>
      </c>
      <c r="Q48">
        <f t="shared" si="0"/>
        <v>10</v>
      </c>
      <c r="T48">
        <f t="shared" si="1"/>
        <v>-0.70100000000000051</v>
      </c>
      <c r="U48">
        <v>-0.70100000000000051</v>
      </c>
    </row>
    <row r="49" spans="1:21" x14ac:dyDescent="0.2">
      <c r="A49" t="s">
        <v>258</v>
      </c>
      <c r="B49" s="10" t="s">
        <v>1734</v>
      </c>
      <c r="C49">
        <v>12.6</v>
      </c>
      <c r="D49">
        <v>-7.8010000000000002</v>
      </c>
      <c r="E49">
        <v>2.2999999999999998</v>
      </c>
      <c r="F49" t="s">
        <v>1712</v>
      </c>
      <c r="H49">
        <v>17598.113000000001</v>
      </c>
      <c r="I49">
        <v>105589.86500000001</v>
      </c>
      <c r="J49" t="s">
        <v>1727</v>
      </c>
      <c r="M49" s="8" t="s">
        <v>300</v>
      </c>
      <c r="O49">
        <f>LOOKUP(M49,'TMP2'!$A:$A,'TMP2'!$C:$C)</f>
        <v>17653.528999999999</v>
      </c>
      <c r="P49">
        <f>LOOKUP(M49,'TMP2'!$A:$A,'TMP2'!$D:$D)</f>
        <v>104962.549</v>
      </c>
      <c r="Q49">
        <f t="shared" si="0"/>
        <v>8</v>
      </c>
      <c r="T49">
        <f t="shared" si="1"/>
        <v>-5.5010000000000003</v>
      </c>
      <c r="U49">
        <v>-5.5010000000000003</v>
      </c>
    </row>
    <row r="50" spans="1:21" x14ac:dyDescent="0.2">
      <c r="A50" t="s">
        <v>258</v>
      </c>
      <c r="B50" s="10" t="s">
        <v>1735</v>
      </c>
      <c r="C50">
        <v>14.6</v>
      </c>
      <c r="D50">
        <v>-9.8010000000000002</v>
      </c>
      <c r="E50">
        <v>2</v>
      </c>
      <c r="F50" t="s">
        <v>1694</v>
      </c>
      <c r="H50">
        <v>17598.113000000001</v>
      </c>
      <c r="I50">
        <v>105589.86500000001</v>
      </c>
      <c r="J50" t="s">
        <v>1727</v>
      </c>
      <c r="M50" s="8" t="s">
        <v>301</v>
      </c>
      <c r="O50">
        <f>LOOKUP(M50,'TMP2'!$A:$A,'TMP2'!$C:$C)</f>
        <v>17358.805</v>
      </c>
      <c r="P50">
        <f>LOOKUP(M50,'TMP2'!$A:$A,'TMP2'!$D:$D)</f>
        <v>104566.15300000001</v>
      </c>
      <c r="Q50">
        <f t="shared" si="0"/>
        <v>7</v>
      </c>
      <c r="T50">
        <f t="shared" si="1"/>
        <v>-7.8010000000000002</v>
      </c>
      <c r="U50">
        <v>-7.8010000000000002</v>
      </c>
    </row>
    <row r="51" spans="1:21" x14ac:dyDescent="0.2">
      <c r="A51" t="s">
        <v>258</v>
      </c>
      <c r="B51" s="10" t="s">
        <v>1711</v>
      </c>
      <c r="C51">
        <v>16.5</v>
      </c>
      <c r="D51">
        <v>-11.701000000000001</v>
      </c>
      <c r="E51">
        <v>1.9</v>
      </c>
      <c r="F51" t="s">
        <v>1712</v>
      </c>
      <c r="H51">
        <v>17598.113000000001</v>
      </c>
      <c r="I51">
        <v>105589.86500000001</v>
      </c>
      <c r="J51" t="s">
        <v>1727</v>
      </c>
      <c r="M51" s="8" t="s">
        <v>302</v>
      </c>
      <c r="O51">
        <f>LOOKUP(M51,'TMP2'!$A:$A,'TMP2'!$C:$C)</f>
        <v>17346.850999999999</v>
      </c>
      <c r="P51">
        <f>LOOKUP(M51,'TMP2'!$A:$A,'TMP2'!$D:$D)</f>
        <v>104558.7</v>
      </c>
      <c r="Q51">
        <f t="shared" si="0"/>
        <v>8</v>
      </c>
      <c r="T51">
        <f t="shared" si="1"/>
        <v>-9.8010000000000002</v>
      </c>
      <c r="U51">
        <v>-9.8010000000000002</v>
      </c>
    </row>
    <row r="52" spans="1:21" x14ac:dyDescent="0.2">
      <c r="A52" t="s">
        <v>258</v>
      </c>
      <c r="B52" s="10" t="s">
        <v>2524</v>
      </c>
      <c r="C52">
        <v>20.9</v>
      </c>
      <c r="D52">
        <v>-16.100999999999999</v>
      </c>
      <c r="E52">
        <v>4.4000000000000004</v>
      </c>
      <c r="F52" t="s">
        <v>1694</v>
      </c>
      <c r="H52">
        <v>17598.113000000001</v>
      </c>
      <c r="I52">
        <v>105589.86500000001</v>
      </c>
      <c r="J52" t="s">
        <v>1727</v>
      </c>
      <c r="M52" s="8" t="s">
        <v>303</v>
      </c>
      <c r="O52">
        <f>LOOKUP(M52,'TMP2'!$A:$A,'TMP2'!$C:$C)</f>
        <v>17362.995999999999</v>
      </c>
      <c r="P52">
        <f>LOOKUP(M52,'TMP2'!$A:$A,'TMP2'!$D:$D)</f>
        <v>104536.37300000001</v>
      </c>
      <c r="Q52">
        <f t="shared" si="0"/>
        <v>7</v>
      </c>
      <c r="T52">
        <f t="shared" si="1"/>
        <v>-11.700999999999999</v>
      </c>
      <c r="U52">
        <v>-11.700999999999999</v>
      </c>
    </row>
    <row r="53" spans="1:21" x14ac:dyDescent="0.2">
      <c r="A53" t="s">
        <v>258</v>
      </c>
      <c r="B53" s="10" t="s">
        <v>1736</v>
      </c>
      <c r="C53">
        <v>26.6</v>
      </c>
      <c r="D53">
        <v>-21.800999999999998</v>
      </c>
      <c r="E53">
        <v>5.7</v>
      </c>
      <c r="F53" t="s">
        <v>1737</v>
      </c>
      <c r="H53">
        <v>17598.113000000001</v>
      </c>
      <c r="I53">
        <v>105589.86500000001</v>
      </c>
      <c r="J53" t="s">
        <v>1727</v>
      </c>
      <c r="M53" s="8" t="s">
        <v>304</v>
      </c>
      <c r="O53">
        <f>LOOKUP(M53,'TMP2'!$A:$A,'TMP2'!$C:$C)</f>
        <v>17333.817999999999</v>
      </c>
      <c r="P53">
        <f>LOOKUP(M53,'TMP2'!$A:$A,'TMP2'!$D:$D)</f>
        <v>104545.55899999999</v>
      </c>
      <c r="Q53">
        <f t="shared" si="0"/>
        <v>8</v>
      </c>
      <c r="T53">
        <f t="shared" si="1"/>
        <v>-16.100999999999999</v>
      </c>
      <c r="U53">
        <v>-16.100999999999999</v>
      </c>
    </row>
    <row r="54" spans="1:21" x14ac:dyDescent="0.2">
      <c r="A54" t="s">
        <v>258</v>
      </c>
      <c r="B54" s="10" t="s">
        <v>1738</v>
      </c>
      <c r="C54">
        <v>28.9</v>
      </c>
      <c r="D54">
        <v>-24.100999999999999</v>
      </c>
      <c r="E54">
        <v>2.2999999999999998</v>
      </c>
      <c r="F54" t="s">
        <v>1739</v>
      </c>
      <c r="H54">
        <v>17598.113000000001</v>
      </c>
      <c r="I54">
        <v>105589.86500000001</v>
      </c>
      <c r="J54" t="s">
        <v>1727</v>
      </c>
      <c r="M54" s="8" t="s">
        <v>305</v>
      </c>
      <c r="O54">
        <f>LOOKUP(M54,'TMP2'!$A:$A,'TMP2'!$C:$C)</f>
        <v>17351.205000000002</v>
      </c>
      <c r="P54">
        <f>LOOKUP(M54,'TMP2'!$A:$A,'TMP2'!$D:$D)</f>
        <v>104526.92</v>
      </c>
      <c r="Q54">
        <f t="shared" si="0"/>
        <v>8</v>
      </c>
      <c r="T54">
        <f t="shared" si="1"/>
        <v>-21.800999999999998</v>
      </c>
      <c r="U54">
        <v>-21.800999999999998</v>
      </c>
    </row>
    <row r="55" spans="1:21" x14ac:dyDescent="0.2">
      <c r="A55" t="s">
        <v>259</v>
      </c>
      <c r="B55" s="10" t="s">
        <v>1687</v>
      </c>
      <c r="C55">
        <v>5</v>
      </c>
      <c r="D55">
        <v>1.7889999999999999</v>
      </c>
      <c r="E55">
        <v>5</v>
      </c>
      <c r="F55" t="s">
        <v>1688</v>
      </c>
      <c r="H55">
        <v>17633.113000000001</v>
      </c>
      <c r="I55">
        <v>105579.91499999999</v>
      </c>
      <c r="J55" t="s">
        <v>1727</v>
      </c>
      <c r="M55" s="8" t="s">
        <v>306</v>
      </c>
      <c r="O55">
        <f>LOOKUP(M55,'TMP2'!$A:$A,'TMP2'!$C:$C)</f>
        <v>17337.423999999999</v>
      </c>
      <c r="P55">
        <f>LOOKUP(M55,'TMP2'!$A:$A,'TMP2'!$D:$D)</f>
        <v>104514.628</v>
      </c>
      <c r="Q55">
        <f t="shared" si="0"/>
        <v>8</v>
      </c>
      <c r="T55">
        <f t="shared" si="1"/>
        <v>6.7889999999999997</v>
      </c>
      <c r="U55">
        <v>6.7889999999999997</v>
      </c>
    </row>
    <row r="56" spans="1:21" x14ac:dyDescent="0.2">
      <c r="A56" t="s">
        <v>259</v>
      </c>
      <c r="B56" s="10" t="s">
        <v>1731</v>
      </c>
      <c r="C56">
        <v>8.3000000000000007</v>
      </c>
      <c r="D56">
        <v>-1.5109999999999999</v>
      </c>
      <c r="E56">
        <v>3.3</v>
      </c>
      <c r="F56" t="s">
        <v>1732</v>
      </c>
      <c r="H56">
        <v>17633.113000000001</v>
      </c>
      <c r="I56">
        <v>105579.91499999999</v>
      </c>
      <c r="J56" t="s">
        <v>1727</v>
      </c>
      <c r="M56" s="8" t="s">
        <v>307</v>
      </c>
      <c r="O56">
        <f>LOOKUP(M56,'TMP2'!$A:$A,'TMP2'!$C:$C)</f>
        <v>17311.002899999999</v>
      </c>
      <c r="P56">
        <f>LOOKUP(M56,'TMP2'!$A:$A,'TMP2'!$D:$D)</f>
        <v>104521.48759999999</v>
      </c>
      <c r="Q56">
        <f t="shared" si="0"/>
        <v>9</v>
      </c>
      <c r="T56">
        <f t="shared" si="1"/>
        <v>1.7889999999999999</v>
      </c>
      <c r="U56">
        <v>1.7889999999999999</v>
      </c>
    </row>
    <row r="57" spans="1:21" x14ac:dyDescent="0.2">
      <c r="A57" t="s">
        <v>259</v>
      </c>
      <c r="B57" s="10" t="s">
        <v>1733</v>
      </c>
      <c r="C57">
        <v>12</v>
      </c>
      <c r="D57">
        <v>-5.2110000000000003</v>
      </c>
      <c r="E57">
        <v>3.7</v>
      </c>
      <c r="F57" t="s">
        <v>1690</v>
      </c>
      <c r="H57">
        <v>17633.113000000001</v>
      </c>
      <c r="I57">
        <v>105579.91499999999</v>
      </c>
      <c r="J57" t="s">
        <v>1727</v>
      </c>
      <c r="M57" s="8" t="s">
        <v>308</v>
      </c>
      <c r="O57">
        <f>LOOKUP(M57,'TMP2'!$A:$A,'TMP2'!$C:$C)</f>
        <v>17312.8554</v>
      </c>
      <c r="P57">
        <f>LOOKUP(M57,'TMP2'!$A:$A,'TMP2'!$D:$D)</f>
        <v>104507.9032</v>
      </c>
      <c r="Q57">
        <f t="shared" si="0"/>
        <v>8</v>
      </c>
      <c r="T57">
        <f t="shared" si="1"/>
        <v>-1.5110000000000001</v>
      </c>
      <c r="U57">
        <v>-1.5110000000000001</v>
      </c>
    </row>
    <row r="58" spans="1:21" x14ac:dyDescent="0.2">
      <c r="A58" t="s">
        <v>259</v>
      </c>
      <c r="B58" s="10" t="s">
        <v>1734</v>
      </c>
      <c r="C58">
        <v>16.3</v>
      </c>
      <c r="D58">
        <v>-9.5109999999999992</v>
      </c>
      <c r="E58">
        <v>4.3</v>
      </c>
      <c r="F58" t="s">
        <v>1712</v>
      </c>
      <c r="H58">
        <v>17633.113000000001</v>
      </c>
      <c r="I58">
        <v>105579.91499999999</v>
      </c>
      <c r="J58" t="s">
        <v>1727</v>
      </c>
      <c r="M58" s="8" t="s">
        <v>309</v>
      </c>
      <c r="O58">
        <f>LOOKUP(M58,'TMP2'!$A:$A,'TMP2'!$C:$C)</f>
        <v>17287.766</v>
      </c>
      <c r="P58">
        <f>LOOKUP(M58,'TMP2'!$A:$A,'TMP2'!$D:$D)</f>
        <v>104514.568</v>
      </c>
      <c r="Q58">
        <f t="shared" si="0"/>
        <v>7</v>
      </c>
      <c r="T58">
        <f t="shared" si="1"/>
        <v>-5.2109999999999994</v>
      </c>
      <c r="U58">
        <v>-5.2109999999999994</v>
      </c>
    </row>
    <row r="59" spans="1:21" x14ac:dyDescent="0.2">
      <c r="A59" t="s">
        <v>259</v>
      </c>
      <c r="B59" s="10" t="s">
        <v>1711</v>
      </c>
      <c r="C59">
        <v>17.8</v>
      </c>
      <c r="D59">
        <v>-11.010999999999999</v>
      </c>
      <c r="E59">
        <v>1.5</v>
      </c>
      <c r="F59" t="s">
        <v>1712</v>
      </c>
      <c r="H59">
        <v>17633.113000000001</v>
      </c>
      <c r="I59">
        <v>105579.91499999999</v>
      </c>
      <c r="J59" t="s">
        <v>1727</v>
      </c>
      <c r="M59" s="8" t="s">
        <v>310</v>
      </c>
      <c r="O59">
        <f>LOOKUP(M59,'TMP2'!$A:$A,'TMP2'!$C:$C)</f>
        <v>17273.977999999999</v>
      </c>
      <c r="P59">
        <f>LOOKUP(M59,'TMP2'!$A:$A,'TMP2'!$D:$D)</f>
        <v>104506.315</v>
      </c>
      <c r="Q59">
        <f t="shared" si="0"/>
        <v>6</v>
      </c>
      <c r="T59">
        <f t="shared" si="1"/>
        <v>-9.5109999999999992</v>
      </c>
      <c r="U59">
        <v>-9.5109999999999992</v>
      </c>
    </row>
    <row r="60" spans="1:21" x14ac:dyDescent="0.2">
      <c r="A60" t="s">
        <v>259</v>
      </c>
      <c r="B60" s="10" t="s">
        <v>2524</v>
      </c>
      <c r="C60">
        <v>20.7</v>
      </c>
      <c r="D60">
        <v>-13.911</v>
      </c>
      <c r="E60">
        <v>2.9</v>
      </c>
      <c r="F60" t="s">
        <v>1694</v>
      </c>
      <c r="H60">
        <v>17633.113000000001</v>
      </c>
      <c r="I60">
        <v>105579.91499999999</v>
      </c>
      <c r="J60" t="s">
        <v>1727</v>
      </c>
      <c r="M60" s="8" t="s">
        <v>311</v>
      </c>
      <c r="O60">
        <f>LOOKUP(M60,'TMP2'!$A:$A,'TMP2'!$C:$C)</f>
        <v>17278.256000000001</v>
      </c>
      <c r="P60">
        <f>LOOKUP(M60,'TMP2'!$A:$A,'TMP2'!$D:$D)</f>
        <v>104478.686</v>
      </c>
      <c r="Q60">
        <f t="shared" si="0"/>
        <v>7</v>
      </c>
      <c r="T60">
        <f t="shared" si="1"/>
        <v>-11.010999999999999</v>
      </c>
      <c r="U60">
        <v>-11.010999999999999</v>
      </c>
    </row>
    <row r="61" spans="1:21" x14ac:dyDescent="0.2">
      <c r="A61" t="s">
        <v>259</v>
      </c>
      <c r="B61" s="10" t="s">
        <v>1736</v>
      </c>
      <c r="C61">
        <v>23</v>
      </c>
      <c r="D61">
        <v>-16.210999999999999</v>
      </c>
      <c r="E61">
        <v>2.2999999999999998</v>
      </c>
      <c r="F61" t="s">
        <v>1737</v>
      </c>
      <c r="H61">
        <v>17633.113000000001</v>
      </c>
      <c r="I61">
        <v>105579.91499999999</v>
      </c>
      <c r="J61" t="s">
        <v>1727</v>
      </c>
      <c r="M61" s="8" t="s">
        <v>312</v>
      </c>
      <c r="O61">
        <f>LOOKUP(M61,'TMP2'!$A:$A,'TMP2'!$C:$C)</f>
        <v>17262.72</v>
      </c>
      <c r="P61">
        <f>LOOKUP(M61,'TMP2'!$A:$A,'TMP2'!$D:$D)</f>
        <v>104498.03599999999</v>
      </c>
      <c r="Q61">
        <f t="shared" si="0"/>
        <v>7</v>
      </c>
      <c r="T61">
        <f t="shared" si="1"/>
        <v>-13.910999999999998</v>
      </c>
      <c r="U61">
        <v>-13.910999999999998</v>
      </c>
    </row>
    <row r="62" spans="1:21" x14ac:dyDescent="0.2">
      <c r="A62" t="s">
        <v>259</v>
      </c>
      <c r="B62" s="10" t="s">
        <v>1738</v>
      </c>
      <c r="C62">
        <v>34.049999999999997</v>
      </c>
      <c r="D62">
        <v>-27.260999999999999</v>
      </c>
      <c r="E62">
        <v>11.05</v>
      </c>
      <c r="F62" t="s">
        <v>1739</v>
      </c>
      <c r="H62">
        <v>17633.113000000001</v>
      </c>
      <c r="I62">
        <v>105579.91499999999</v>
      </c>
      <c r="J62" t="s">
        <v>1727</v>
      </c>
      <c r="M62" s="8" t="s">
        <v>313</v>
      </c>
      <c r="O62">
        <f>LOOKUP(M62,'TMP2'!$A:$A,'TMP2'!$C:$C)</f>
        <v>17264.422999999999</v>
      </c>
      <c r="P62">
        <f>LOOKUP(M62,'TMP2'!$A:$A,'TMP2'!$D:$D)</f>
        <v>104467.04700000001</v>
      </c>
      <c r="Q62">
        <f t="shared" si="0"/>
        <v>7</v>
      </c>
      <c r="T62">
        <f t="shared" si="1"/>
        <v>-16.210999999999999</v>
      </c>
      <c r="U62">
        <v>-16.210999999999999</v>
      </c>
    </row>
    <row r="63" spans="1:21" x14ac:dyDescent="0.2">
      <c r="A63" t="s">
        <v>260</v>
      </c>
      <c r="B63" s="10" t="s">
        <v>1687</v>
      </c>
      <c r="C63">
        <v>6.6</v>
      </c>
      <c r="D63">
        <v>-1.0580000000000001</v>
      </c>
      <c r="E63">
        <v>6.6</v>
      </c>
      <c r="F63" t="s">
        <v>1688</v>
      </c>
      <c r="H63">
        <v>17609.233</v>
      </c>
      <c r="I63">
        <v>105579.00599999999</v>
      </c>
      <c r="J63" t="s">
        <v>1727</v>
      </c>
      <c r="M63" s="8" t="s">
        <v>314</v>
      </c>
      <c r="O63">
        <f>LOOKUP(M63,'TMP2'!$A:$A,'TMP2'!$C:$C)</f>
        <v>17250.789000000001</v>
      </c>
      <c r="P63">
        <f>LOOKUP(M63,'TMP2'!$A:$A,'TMP2'!$D:$D)</f>
        <v>104489.71799999999</v>
      </c>
      <c r="Q63">
        <f t="shared" si="0"/>
        <v>7</v>
      </c>
      <c r="T63">
        <f t="shared" si="1"/>
        <v>5.5419999999999998</v>
      </c>
      <c r="U63">
        <v>5.5419999999999998</v>
      </c>
    </row>
    <row r="64" spans="1:21" x14ac:dyDescent="0.2">
      <c r="A64" t="s">
        <v>260</v>
      </c>
      <c r="B64" s="10" t="s">
        <v>1733</v>
      </c>
      <c r="C64">
        <v>10.6</v>
      </c>
      <c r="D64">
        <v>-5.0579999999999998</v>
      </c>
      <c r="E64">
        <v>4</v>
      </c>
      <c r="F64" t="s">
        <v>1690</v>
      </c>
      <c r="H64">
        <v>17609.233</v>
      </c>
      <c r="I64">
        <v>105579.00599999999</v>
      </c>
      <c r="J64" t="s">
        <v>1727</v>
      </c>
      <c r="M64" s="8" t="s">
        <v>315</v>
      </c>
      <c r="O64">
        <f>LOOKUP(M64,'TMP2'!$A:$A,'TMP2'!$C:$C)</f>
        <v>17253.317999999999</v>
      </c>
      <c r="P64">
        <f>LOOKUP(M64,'TMP2'!$A:$A,'TMP2'!$D:$D)</f>
        <v>104459.587</v>
      </c>
      <c r="Q64">
        <f t="shared" si="0"/>
        <v>7</v>
      </c>
      <c r="T64">
        <f t="shared" si="1"/>
        <v>-1.0579999999999998</v>
      </c>
      <c r="U64">
        <v>-1.0579999999999998</v>
      </c>
    </row>
    <row r="65" spans="1:21" x14ac:dyDescent="0.2">
      <c r="A65" t="s">
        <v>260</v>
      </c>
      <c r="B65" s="10" t="s">
        <v>1734</v>
      </c>
      <c r="C65">
        <v>13.5</v>
      </c>
      <c r="D65">
        <v>-7.9580000000000002</v>
      </c>
      <c r="E65">
        <v>2.9</v>
      </c>
      <c r="F65" t="s">
        <v>1712</v>
      </c>
      <c r="H65">
        <v>17609.233</v>
      </c>
      <c r="I65">
        <v>105579.00599999999</v>
      </c>
      <c r="J65" t="s">
        <v>1727</v>
      </c>
      <c r="M65" s="8" t="s">
        <v>316</v>
      </c>
      <c r="O65">
        <f>LOOKUP(M65,'TMP2'!$A:$A,'TMP2'!$C:$C)</f>
        <v>17243.567999999999</v>
      </c>
      <c r="P65">
        <f>LOOKUP(M65,'TMP2'!$A:$A,'TMP2'!$D:$D)</f>
        <v>104481.709</v>
      </c>
      <c r="Q65">
        <f t="shared" si="0"/>
        <v>6</v>
      </c>
      <c r="T65">
        <f t="shared" si="1"/>
        <v>-5.0579999999999998</v>
      </c>
      <c r="U65">
        <v>-5.0579999999999998</v>
      </c>
    </row>
    <row r="66" spans="1:21" x14ac:dyDescent="0.2">
      <c r="A66" t="s">
        <v>260</v>
      </c>
      <c r="B66" s="10" t="s">
        <v>1735</v>
      </c>
      <c r="C66">
        <v>14</v>
      </c>
      <c r="D66">
        <v>-8.4580000000000002</v>
      </c>
      <c r="E66">
        <v>0.5</v>
      </c>
      <c r="F66" t="s">
        <v>1694</v>
      </c>
      <c r="H66">
        <v>17609.233</v>
      </c>
      <c r="I66">
        <v>105579.00599999999</v>
      </c>
      <c r="J66" t="s">
        <v>1727</v>
      </c>
      <c r="M66" s="8" t="s">
        <v>317</v>
      </c>
      <c r="O66">
        <f>LOOKUP(M66,'TMP2'!$A:$A,'TMP2'!$C:$C)</f>
        <v>17243.334999999999</v>
      </c>
      <c r="P66">
        <f>LOOKUP(M66,'TMP2'!$A:$A,'TMP2'!$D:$D)</f>
        <v>104448.122</v>
      </c>
      <c r="Q66">
        <f t="shared" ref="Q66:Q129" si="2">COUNTIF($A:$A,M66)</f>
        <v>6</v>
      </c>
      <c r="T66">
        <f t="shared" si="1"/>
        <v>-7.9580000000000002</v>
      </c>
      <c r="U66">
        <v>-7.9580000000000002</v>
      </c>
    </row>
    <row r="67" spans="1:21" x14ac:dyDescent="0.2">
      <c r="A67" t="s">
        <v>260</v>
      </c>
      <c r="B67" s="10" t="s">
        <v>1711</v>
      </c>
      <c r="C67">
        <v>16.7</v>
      </c>
      <c r="D67">
        <v>-11.157999999999999</v>
      </c>
      <c r="E67">
        <v>2.7</v>
      </c>
      <c r="F67" t="s">
        <v>1712</v>
      </c>
      <c r="H67">
        <v>17609.233</v>
      </c>
      <c r="I67">
        <v>105579.00599999999</v>
      </c>
      <c r="J67" t="s">
        <v>1727</v>
      </c>
      <c r="M67" s="8" t="s">
        <v>318</v>
      </c>
      <c r="O67">
        <f>LOOKUP(M67,'TMP2'!$A:$A,'TMP2'!$C:$C)</f>
        <v>17231.522000000001</v>
      </c>
      <c r="P67">
        <f>LOOKUP(M67,'TMP2'!$A:$A,'TMP2'!$D:$D)</f>
        <v>104475.852</v>
      </c>
      <c r="Q67">
        <f t="shared" si="2"/>
        <v>6</v>
      </c>
      <c r="T67">
        <f t="shared" ref="T67:T130" si="3">D67+E67</f>
        <v>-8.4579999999999984</v>
      </c>
      <c r="U67">
        <v>-8.4579999999999984</v>
      </c>
    </row>
    <row r="68" spans="1:21" x14ac:dyDescent="0.2">
      <c r="A68" t="s">
        <v>260</v>
      </c>
      <c r="B68" s="10" t="s">
        <v>2524</v>
      </c>
      <c r="C68">
        <v>20.8</v>
      </c>
      <c r="D68">
        <v>-15.257999999999999</v>
      </c>
      <c r="E68">
        <v>4.0999999999999996</v>
      </c>
      <c r="F68" t="s">
        <v>1694</v>
      </c>
      <c r="H68">
        <v>17609.233</v>
      </c>
      <c r="I68">
        <v>105579.00599999999</v>
      </c>
      <c r="J68" t="s">
        <v>1727</v>
      </c>
      <c r="M68" s="8" t="s">
        <v>319</v>
      </c>
      <c r="O68">
        <f>LOOKUP(M68,'TMP2'!$A:$A,'TMP2'!$C:$C)</f>
        <v>16943.698</v>
      </c>
      <c r="P68">
        <f>LOOKUP(M68,'TMP2'!$A:$A,'TMP2'!$D:$D)</f>
        <v>104101.35799999999</v>
      </c>
      <c r="Q68">
        <f t="shared" si="2"/>
        <v>6</v>
      </c>
      <c r="T68">
        <f t="shared" si="3"/>
        <v>-11.157999999999999</v>
      </c>
      <c r="U68">
        <v>-11.157999999999999</v>
      </c>
    </row>
    <row r="69" spans="1:21" x14ac:dyDescent="0.2">
      <c r="A69" t="s">
        <v>260</v>
      </c>
      <c r="B69" s="10" t="s">
        <v>1736</v>
      </c>
      <c r="C69">
        <v>21.5</v>
      </c>
      <c r="D69">
        <v>-15.958</v>
      </c>
      <c r="E69">
        <v>0.7</v>
      </c>
      <c r="F69" t="s">
        <v>1737</v>
      </c>
      <c r="H69">
        <v>17609.233</v>
      </c>
      <c r="I69">
        <v>105579.00599999999</v>
      </c>
      <c r="J69" t="s">
        <v>1727</v>
      </c>
      <c r="M69" s="8" t="s">
        <v>320</v>
      </c>
      <c r="O69">
        <f>LOOKUP(M69,'TMP2'!$A:$A,'TMP2'!$C:$C)</f>
        <v>16920.897000000001</v>
      </c>
      <c r="P69">
        <f>LOOKUP(M69,'TMP2'!$A:$A,'TMP2'!$D:$D)</f>
        <v>104114.673</v>
      </c>
      <c r="Q69">
        <f t="shared" si="2"/>
        <v>6</v>
      </c>
      <c r="T69">
        <f t="shared" si="3"/>
        <v>-15.258000000000001</v>
      </c>
      <c r="U69">
        <v>-15.258000000000001</v>
      </c>
    </row>
    <row r="70" spans="1:21" x14ac:dyDescent="0.2">
      <c r="A70" t="s">
        <v>260</v>
      </c>
      <c r="B70" s="10" t="s">
        <v>1738</v>
      </c>
      <c r="C70">
        <v>29.9</v>
      </c>
      <c r="D70">
        <v>-24.358000000000001</v>
      </c>
      <c r="E70">
        <v>8.4</v>
      </c>
      <c r="F70" t="s">
        <v>1739</v>
      </c>
      <c r="H70">
        <v>17609.233</v>
      </c>
      <c r="I70">
        <v>105579.00599999999</v>
      </c>
      <c r="J70" t="s">
        <v>1727</v>
      </c>
      <c r="M70" s="8" t="s">
        <v>321</v>
      </c>
      <c r="O70">
        <f>LOOKUP(M70,'TMP2'!$A:$A,'TMP2'!$C:$C)</f>
        <v>16937.544999999998</v>
      </c>
      <c r="P70">
        <f>LOOKUP(M70,'TMP2'!$A:$A,'TMP2'!$D:$D)</f>
        <v>104087.072</v>
      </c>
      <c r="Q70">
        <f t="shared" si="2"/>
        <v>5</v>
      </c>
      <c r="T70">
        <f t="shared" si="3"/>
        <v>-15.958</v>
      </c>
      <c r="U70">
        <v>-15.958</v>
      </c>
    </row>
    <row r="71" spans="1:21" x14ac:dyDescent="0.2">
      <c r="A71" t="s">
        <v>261</v>
      </c>
      <c r="B71" s="10" t="s">
        <v>1687</v>
      </c>
      <c r="C71">
        <v>4.2</v>
      </c>
      <c r="D71">
        <v>2.661</v>
      </c>
      <c r="E71">
        <v>4.2</v>
      </c>
      <c r="F71" t="s">
        <v>1688</v>
      </c>
      <c r="H71">
        <v>17646.728999999999</v>
      </c>
      <c r="I71">
        <v>105567.11599999999</v>
      </c>
      <c r="J71" t="s">
        <v>1727</v>
      </c>
      <c r="M71" s="8" t="s">
        <v>322</v>
      </c>
      <c r="O71">
        <f>LOOKUP(M71,'TMP2'!$A:$A,'TMP2'!$C:$C)</f>
        <v>16913.239000000001</v>
      </c>
      <c r="P71">
        <f>LOOKUP(M71,'TMP2'!$A:$A,'TMP2'!$D:$D)</f>
        <v>104098.806</v>
      </c>
      <c r="Q71">
        <f t="shared" si="2"/>
        <v>9</v>
      </c>
      <c r="T71">
        <f t="shared" si="3"/>
        <v>6.8610000000000007</v>
      </c>
      <c r="U71">
        <v>6.8610000000000007</v>
      </c>
    </row>
    <row r="72" spans="1:21" x14ac:dyDescent="0.2">
      <c r="A72" t="s">
        <v>261</v>
      </c>
      <c r="B72" s="10" t="s">
        <v>1731</v>
      </c>
      <c r="C72">
        <v>5.4</v>
      </c>
      <c r="D72">
        <v>1.4610000000000001</v>
      </c>
      <c r="E72">
        <v>1.2</v>
      </c>
      <c r="F72" t="s">
        <v>1732</v>
      </c>
      <c r="H72">
        <v>17646.728999999999</v>
      </c>
      <c r="I72">
        <v>105567.11599999999</v>
      </c>
      <c r="J72" t="s">
        <v>1727</v>
      </c>
      <c r="M72" s="8" t="s">
        <v>323</v>
      </c>
      <c r="O72">
        <f>LOOKUP(M72,'TMP2'!$A:$A,'TMP2'!$C:$C)</f>
        <v>16906.731</v>
      </c>
      <c r="P72">
        <f>LOOKUP(M72,'TMP2'!$A:$A,'TMP2'!$D:$D)</f>
        <v>104083.826</v>
      </c>
      <c r="Q72">
        <f t="shared" si="2"/>
        <v>8</v>
      </c>
      <c r="T72">
        <f t="shared" si="3"/>
        <v>2.661</v>
      </c>
      <c r="U72">
        <v>2.661</v>
      </c>
    </row>
    <row r="73" spans="1:21" x14ac:dyDescent="0.2">
      <c r="A73" t="s">
        <v>261</v>
      </c>
      <c r="B73" s="10" t="s">
        <v>1687</v>
      </c>
      <c r="C73">
        <v>8.1999999999999993</v>
      </c>
      <c r="D73">
        <v>-1.339</v>
      </c>
      <c r="E73">
        <v>2.8</v>
      </c>
      <c r="F73" t="s">
        <v>1688</v>
      </c>
      <c r="H73">
        <v>17646.728999999999</v>
      </c>
      <c r="I73">
        <v>105567.11599999999</v>
      </c>
      <c r="J73" t="s">
        <v>1727</v>
      </c>
      <c r="M73" s="8" t="s">
        <v>324</v>
      </c>
      <c r="O73">
        <f>LOOKUP(M73,'TMP2'!$A:$A,'TMP2'!$C:$C)</f>
        <v>16900.471000000001</v>
      </c>
      <c r="P73">
        <f>LOOKUP(M73,'TMP2'!$A:$A,'TMP2'!$D:$D)</f>
        <v>104068.931</v>
      </c>
      <c r="Q73">
        <f t="shared" si="2"/>
        <v>6</v>
      </c>
      <c r="T73">
        <f t="shared" si="3"/>
        <v>1.4609999999999999</v>
      </c>
      <c r="U73">
        <v>1.4609999999999999</v>
      </c>
    </row>
    <row r="74" spans="1:21" x14ac:dyDescent="0.2">
      <c r="A74" t="s">
        <v>261</v>
      </c>
      <c r="B74" s="10" t="s">
        <v>1733</v>
      </c>
      <c r="C74">
        <v>11.5</v>
      </c>
      <c r="D74">
        <v>-4.6390000000000002</v>
      </c>
      <c r="E74">
        <v>3.3</v>
      </c>
      <c r="F74" t="s">
        <v>1690</v>
      </c>
      <c r="H74">
        <v>17646.728999999999</v>
      </c>
      <c r="I74">
        <v>105567.11599999999</v>
      </c>
      <c r="J74" t="s">
        <v>1727</v>
      </c>
      <c r="M74" s="8" t="s">
        <v>325</v>
      </c>
      <c r="O74">
        <f>LOOKUP(M74,'TMP2'!$A:$A,'TMP2'!$C:$C)</f>
        <v>16924.546999999999</v>
      </c>
      <c r="P74">
        <f>LOOKUP(M74,'TMP2'!$A:$A,'TMP2'!$D:$D)</f>
        <v>104057.996</v>
      </c>
      <c r="Q74">
        <f t="shared" si="2"/>
        <v>5</v>
      </c>
      <c r="T74">
        <f t="shared" si="3"/>
        <v>-1.3390000000000004</v>
      </c>
      <c r="U74">
        <v>-1.3390000000000004</v>
      </c>
    </row>
    <row r="75" spans="1:21" x14ac:dyDescent="0.2">
      <c r="A75" t="s">
        <v>261</v>
      </c>
      <c r="B75" s="10" t="s">
        <v>1734</v>
      </c>
      <c r="C75">
        <v>15.2</v>
      </c>
      <c r="D75">
        <v>-8.3390000000000004</v>
      </c>
      <c r="E75">
        <v>3.7</v>
      </c>
      <c r="F75" t="s">
        <v>1712</v>
      </c>
      <c r="H75">
        <v>17646.728999999999</v>
      </c>
      <c r="I75">
        <v>105567.11599999999</v>
      </c>
      <c r="J75" t="s">
        <v>1727</v>
      </c>
      <c r="M75" s="8" t="s">
        <v>326</v>
      </c>
      <c r="O75">
        <f>LOOKUP(M75,'TMP2'!$A:$A,'TMP2'!$C:$C)</f>
        <v>16921.508999999998</v>
      </c>
      <c r="P75">
        <f>LOOKUP(M75,'TMP2'!$A:$A,'TMP2'!$D:$D)</f>
        <v>104046.183</v>
      </c>
      <c r="Q75">
        <f t="shared" si="2"/>
        <v>6</v>
      </c>
      <c r="T75">
        <f t="shared" si="3"/>
        <v>-4.6390000000000002</v>
      </c>
      <c r="U75">
        <v>-4.6390000000000002</v>
      </c>
    </row>
    <row r="76" spans="1:21" x14ac:dyDescent="0.2">
      <c r="A76" t="s">
        <v>261</v>
      </c>
      <c r="B76" s="10" t="s">
        <v>1735</v>
      </c>
      <c r="C76">
        <v>17.600000000000001</v>
      </c>
      <c r="D76">
        <v>-10.739000000000001</v>
      </c>
      <c r="E76">
        <v>2.4</v>
      </c>
      <c r="F76" t="s">
        <v>1694</v>
      </c>
      <c r="H76">
        <v>17646.728999999999</v>
      </c>
      <c r="I76">
        <v>105567.11599999999</v>
      </c>
      <c r="J76" t="s">
        <v>1727</v>
      </c>
      <c r="M76" s="8" t="s">
        <v>327</v>
      </c>
      <c r="O76">
        <f>LOOKUP(M76,'TMP2'!$A:$A,'TMP2'!$C:$C)</f>
        <v>16896.419999999998</v>
      </c>
      <c r="P76">
        <f>LOOKUP(M76,'TMP2'!$A:$A,'TMP2'!$D:$D)</f>
        <v>104058.74</v>
      </c>
      <c r="Q76">
        <f t="shared" si="2"/>
        <v>6</v>
      </c>
      <c r="T76">
        <f t="shared" si="3"/>
        <v>-8.3390000000000004</v>
      </c>
      <c r="U76">
        <v>-8.3390000000000004</v>
      </c>
    </row>
    <row r="77" spans="1:21" x14ac:dyDescent="0.2">
      <c r="A77" t="s">
        <v>261</v>
      </c>
      <c r="B77" s="10" t="s">
        <v>1711</v>
      </c>
      <c r="C77">
        <v>19.5</v>
      </c>
      <c r="D77">
        <v>-12.638999999999999</v>
      </c>
      <c r="E77">
        <v>1.9</v>
      </c>
      <c r="F77" t="s">
        <v>1712</v>
      </c>
      <c r="H77">
        <v>17646.728999999999</v>
      </c>
      <c r="I77">
        <v>105567.11599999999</v>
      </c>
      <c r="J77" t="s">
        <v>1727</v>
      </c>
      <c r="M77" s="8" t="s">
        <v>328</v>
      </c>
      <c r="O77">
        <f>LOOKUP(M77,'TMP2'!$A:$A,'TMP2'!$C:$C)</f>
        <v>16912.843000000001</v>
      </c>
      <c r="P77">
        <f>LOOKUP(M77,'TMP2'!$A:$A,'TMP2'!$D:$D)</f>
        <v>104029.822</v>
      </c>
      <c r="Q77">
        <f t="shared" si="2"/>
        <v>7</v>
      </c>
      <c r="T77">
        <f t="shared" si="3"/>
        <v>-10.738999999999999</v>
      </c>
      <c r="U77">
        <v>-10.738999999999999</v>
      </c>
    </row>
    <row r="78" spans="1:21" x14ac:dyDescent="0.2">
      <c r="A78" t="s">
        <v>261</v>
      </c>
      <c r="B78" s="10" t="s">
        <v>2524</v>
      </c>
      <c r="C78">
        <v>21.3</v>
      </c>
      <c r="D78">
        <v>-14.439</v>
      </c>
      <c r="E78">
        <v>1.8</v>
      </c>
      <c r="F78" t="s">
        <v>1694</v>
      </c>
      <c r="H78">
        <v>17646.728999999999</v>
      </c>
      <c r="I78">
        <v>105567.11599999999</v>
      </c>
      <c r="J78" t="s">
        <v>1727</v>
      </c>
      <c r="M78" s="8" t="s">
        <v>329</v>
      </c>
      <c r="O78">
        <f>LOOKUP(M78,'TMP2'!$A:$A,'TMP2'!$C:$C)</f>
        <v>16888.677</v>
      </c>
      <c r="P78">
        <f>LOOKUP(M78,'TMP2'!$A:$A,'TMP2'!$D:$D)</f>
        <v>104039.565</v>
      </c>
      <c r="Q78">
        <f t="shared" si="2"/>
        <v>8</v>
      </c>
      <c r="T78">
        <f t="shared" si="3"/>
        <v>-12.638999999999999</v>
      </c>
      <c r="U78">
        <v>-12.638999999999999</v>
      </c>
    </row>
    <row r="79" spans="1:21" x14ac:dyDescent="0.2">
      <c r="A79" t="s">
        <v>261</v>
      </c>
      <c r="B79" s="10" t="s">
        <v>1736</v>
      </c>
      <c r="C79">
        <v>23</v>
      </c>
      <c r="D79">
        <v>-16.138999999999999</v>
      </c>
      <c r="E79">
        <v>1.7</v>
      </c>
      <c r="F79" t="s">
        <v>1737</v>
      </c>
      <c r="H79">
        <v>17646.728999999999</v>
      </c>
      <c r="I79">
        <v>105567.11599999999</v>
      </c>
      <c r="J79" t="s">
        <v>1727</v>
      </c>
      <c r="M79" s="8" t="s">
        <v>330</v>
      </c>
      <c r="O79">
        <f>LOOKUP(M79,'TMP2'!$A:$A,'TMP2'!$C:$C)</f>
        <v>16908.131000000001</v>
      </c>
      <c r="P79">
        <f>LOOKUP(M79,'TMP2'!$A:$A,'TMP2'!$D:$D)</f>
        <v>104016.145</v>
      </c>
      <c r="Q79">
        <f t="shared" si="2"/>
        <v>9</v>
      </c>
      <c r="T79">
        <f t="shared" si="3"/>
        <v>-14.439</v>
      </c>
      <c r="U79">
        <v>-14.439</v>
      </c>
    </row>
    <row r="80" spans="1:21" x14ac:dyDescent="0.2">
      <c r="A80" t="s">
        <v>261</v>
      </c>
      <c r="B80" s="10" t="s">
        <v>1738</v>
      </c>
      <c r="C80">
        <v>27.8</v>
      </c>
      <c r="D80">
        <v>-20.939</v>
      </c>
      <c r="E80">
        <v>4.8</v>
      </c>
      <c r="F80" t="s">
        <v>1739</v>
      </c>
      <c r="H80">
        <v>17646.728999999999</v>
      </c>
      <c r="I80">
        <v>105567.11599999999</v>
      </c>
      <c r="J80" t="s">
        <v>1727</v>
      </c>
      <c r="M80" s="8" t="s">
        <v>331</v>
      </c>
      <c r="O80">
        <f>LOOKUP(M80,'TMP2'!$A:$A,'TMP2'!$C:$C)</f>
        <v>16883.55</v>
      </c>
      <c r="P80">
        <f>LOOKUP(M80,'TMP2'!$A:$A,'TMP2'!$D:$D)</f>
        <v>104025.311</v>
      </c>
      <c r="Q80">
        <f t="shared" si="2"/>
        <v>8</v>
      </c>
      <c r="T80">
        <f t="shared" si="3"/>
        <v>-16.138999999999999</v>
      </c>
      <c r="U80">
        <v>-16.138999999999999</v>
      </c>
    </row>
    <row r="81" spans="1:21" x14ac:dyDescent="0.2">
      <c r="A81" t="s">
        <v>262</v>
      </c>
      <c r="B81" s="10" t="s">
        <v>1687</v>
      </c>
      <c r="C81">
        <v>1.5</v>
      </c>
      <c r="D81">
        <v>3.5670000000000002</v>
      </c>
      <c r="E81">
        <v>1.5</v>
      </c>
      <c r="F81" t="s">
        <v>1688</v>
      </c>
      <c r="H81">
        <v>17607.705000000002</v>
      </c>
      <c r="I81">
        <v>105560.58</v>
      </c>
      <c r="J81" t="s">
        <v>1727</v>
      </c>
      <c r="M81" s="8" t="s">
        <v>332</v>
      </c>
      <c r="O81">
        <f>LOOKUP(M81,'TMP2'!$A:$A,'TMP2'!$C:$C)</f>
        <v>16903.434000000001</v>
      </c>
      <c r="P81">
        <f>LOOKUP(M81,'TMP2'!$A:$A,'TMP2'!$D:$D)</f>
        <v>104001.37699999999</v>
      </c>
      <c r="Q81">
        <f t="shared" si="2"/>
        <v>7</v>
      </c>
      <c r="T81">
        <f t="shared" si="3"/>
        <v>5.0670000000000002</v>
      </c>
      <c r="U81">
        <v>5.0670000000000002</v>
      </c>
    </row>
    <row r="82" spans="1:21" x14ac:dyDescent="0.2">
      <c r="A82" t="s">
        <v>262</v>
      </c>
      <c r="B82" s="10" t="s">
        <v>1731</v>
      </c>
      <c r="C82">
        <v>5</v>
      </c>
      <c r="D82">
        <v>6.7000000000000004E-2</v>
      </c>
      <c r="E82">
        <v>3.5</v>
      </c>
      <c r="F82" t="s">
        <v>1732</v>
      </c>
      <c r="H82">
        <v>17607.705000000002</v>
      </c>
      <c r="I82">
        <v>105560.58</v>
      </c>
      <c r="J82" t="s">
        <v>1727</v>
      </c>
      <c r="M82" s="8" t="s">
        <v>333</v>
      </c>
      <c r="O82">
        <f>LOOKUP(M82,'TMP2'!$A:$A,'TMP2'!$C:$C)</f>
        <v>16878.512999999999</v>
      </c>
      <c r="P82">
        <f>LOOKUP(M82,'TMP2'!$A:$A,'TMP2'!$D:$D)</f>
        <v>104010.54399999999</v>
      </c>
      <c r="Q82">
        <f t="shared" si="2"/>
        <v>6</v>
      </c>
      <c r="T82">
        <f t="shared" si="3"/>
        <v>3.5670000000000002</v>
      </c>
      <c r="U82">
        <v>3.5670000000000002</v>
      </c>
    </row>
    <row r="83" spans="1:21" x14ac:dyDescent="0.2">
      <c r="A83" t="s">
        <v>262</v>
      </c>
      <c r="B83" s="10" t="s">
        <v>1687</v>
      </c>
      <c r="C83">
        <v>7</v>
      </c>
      <c r="D83">
        <v>-1.9330000000000001</v>
      </c>
      <c r="E83">
        <v>2</v>
      </c>
      <c r="F83" t="s">
        <v>1688</v>
      </c>
      <c r="H83">
        <v>17607.705000000002</v>
      </c>
      <c r="I83">
        <v>105560.58</v>
      </c>
      <c r="J83" t="s">
        <v>1727</v>
      </c>
      <c r="M83" s="8" t="s">
        <v>334</v>
      </c>
      <c r="O83">
        <f>LOOKUP(M83,'TMP2'!$A:$A,'TMP2'!$C:$C)</f>
        <v>16898.565999999999</v>
      </c>
      <c r="P83">
        <f>LOOKUP(M83,'TMP2'!$A:$A,'TMP2'!$D:$D)</f>
        <v>103984.673</v>
      </c>
      <c r="Q83">
        <f t="shared" si="2"/>
        <v>6</v>
      </c>
      <c r="T83">
        <f t="shared" si="3"/>
        <v>6.6999999999999948E-2</v>
      </c>
      <c r="U83">
        <v>6.6999999999999948E-2</v>
      </c>
    </row>
    <row r="84" spans="1:21" x14ac:dyDescent="0.2">
      <c r="A84" t="s">
        <v>262</v>
      </c>
      <c r="B84" s="10" t="s">
        <v>1733</v>
      </c>
      <c r="C84">
        <v>11</v>
      </c>
      <c r="D84">
        <v>-5.9329999999999998</v>
      </c>
      <c r="E84">
        <v>4</v>
      </c>
      <c r="F84" t="s">
        <v>1690</v>
      </c>
      <c r="H84">
        <v>17607.705000000002</v>
      </c>
      <c r="I84">
        <v>105560.58</v>
      </c>
      <c r="J84" t="s">
        <v>1727</v>
      </c>
      <c r="M84" s="8" t="s">
        <v>335</v>
      </c>
      <c r="O84">
        <f>LOOKUP(M84,'TMP2'!$A:$A,'TMP2'!$C:$C)</f>
        <v>16874.400000000001</v>
      </c>
      <c r="P84">
        <f>LOOKUP(M84,'TMP2'!$A:$A,'TMP2'!$D:$D)</f>
        <v>103993.008</v>
      </c>
      <c r="Q84">
        <f t="shared" si="2"/>
        <v>11</v>
      </c>
      <c r="T84">
        <f t="shared" si="3"/>
        <v>-1.9329999999999998</v>
      </c>
      <c r="U84">
        <v>-1.9329999999999998</v>
      </c>
    </row>
    <row r="85" spans="1:21" x14ac:dyDescent="0.2">
      <c r="A85" t="s">
        <v>262</v>
      </c>
      <c r="B85" s="10" t="s">
        <v>1734</v>
      </c>
      <c r="C85">
        <v>14</v>
      </c>
      <c r="D85">
        <v>-8.9329999999999998</v>
      </c>
      <c r="E85">
        <v>3</v>
      </c>
      <c r="F85" t="s">
        <v>1712</v>
      </c>
      <c r="H85">
        <v>17607.705000000002</v>
      </c>
      <c r="I85">
        <v>105560.58</v>
      </c>
      <c r="J85" t="s">
        <v>1727</v>
      </c>
      <c r="M85" s="8" t="s">
        <v>336</v>
      </c>
      <c r="O85">
        <f>LOOKUP(M85,'TMP2'!$A:$A,'TMP2'!$C:$C)</f>
        <v>16893.73</v>
      </c>
      <c r="P85">
        <f>LOOKUP(M85,'TMP2'!$A:$A,'TMP2'!$D:$D)</f>
        <v>103969.15</v>
      </c>
      <c r="Q85">
        <f t="shared" si="2"/>
        <v>11</v>
      </c>
      <c r="T85">
        <f t="shared" si="3"/>
        <v>-5.9329999999999998</v>
      </c>
      <c r="U85">
        <v>-5.9329999999999998</v>
      </c>
    </row>
    <row r="86" spans="1:21" x14ac:dyDescent="0.2">
      <c r="A86" t="s">
        <v>262</v>
      </c>
      <c r="B86" s="10" t="s">
        <v>1711</v>
      </c>
      <c r="C86">
        <v>16.3</v>
      </c>
      <c r="D86">
        <v>-11.233000000000001</v>
      </c>
      <c r="E86">
        <v>2.2999999999999998</v>
      </c>
      <c r="F86" t="s">
        <v>1712</v>
      </c>
      <c r="H86">
        <v>17607.705000000002</v>
      </c>
      <c r="I86">
        <v>105560.58</v>
      </c>
      <c r="J86" t="s">
        <v>1727</v>
      </c>
      <c r="M86" s="8" t="s">
        <v>337</v>
      </c>
      <c r="O86">
        <f>LOOKUP(M86,'TMP2'!$A:$A,'TMP2'!$C:$C)</f>
        <v>16866.150000000001</v>
      </c>
      <c r="P86">
        <f>LOOKUP(M86,'TMP2'!$A:$A,'TMP2'!$D:$D)</f>
        <v>103973.984</v>
      </c>
      <c r="Q86">
        <f t="shared" si="2"/>
        <v>7</v>
      </c>
      <c r="T86">
        <f t="shared" si="3"/>
        <v>-8.9329999999999998</v>
      </c>
      <c r="U86">
        <v>-8.9329999999999998</v>
      </c>
    </row>
    <row r="87" spans="1:21" x14ac:dyDescent="0.2">
      <c r="A87" t="s">
        <v>262</v>
      </c>
      <c r="B87" s="10" t="s">
        <v>2524</v>
      </c>
      <c r="C87">
        <v>20.3</v>
      </c>
      <c r="D87">
        <v>-15.233000000000001</v>
      </c>
      <c r="E87">
        <v>4</v>
      </c>
      <c r="F87" t="s">
        <v>1694</v>
      </c>
      <c r="H87">
        <v>17607.705000000002</v>
      </c>
      <c r="I87">
        <v>105560.58</v>
      </c>
      <c r="J87" t="s">
        <v>1727</v>
      </c>
      <c r="M87" s="8" t="s">
        <v>338</v>
      </c>
      <c r="O87">
        <f>LOOKUP(M87,'TMP2'!$A:$A,'TMP2'!$C:$C)</f>
        <v>16859.84</v>
      </c>
      <c r="P87">
        <f>LOOKUP(M87,'TMP2'!$A:$A,'TMP2'!$D:$D)</f>
        <v>103949.09</v>
      </c>
      <c r="Q87">
        <f t="shared" si="2"/>
        <v>7</v>
      </c>
      <c r="T87">
        <f t="shared" si="3"/>
        <v>-11.233000000000001</v>
      </c>
      <c r="U87">
        <v>-11.233000000000001</v>
      </c>
    </row>
    <row r="88" spans="1:21" x14ac:dyDescent="0.2">
      <c r="A88" t="s">
        <v>262</v>
      </c>
      <c r="B88" s="10" t="s">
        <v>1736</v>
      </c>
      <c r="C88">
        <v>24</v>
      </c>
      <c r="D88">
        <v>-18.933</v>
      </c>
      <c r="E88">
        <v>3.7</v>
      </c>
      <c r="F88" t="s">
        <v>1737</v>
      </c>
      <c r="H88">
        <v>17607.705000000002</v>
      </c>
      <c r="I88">
        <v>105560.58</v>
      </c>
      <c r="J88" t="s">
        <v>1727</v>
      </c>
      <c r="M88" s="8" t="s">
        <v>339</v>
      </c>
      <c r="O88">
        <f>LOOKUP(M88,'TMP2'!$A:$A,'TMP2'!$C:$C)</f>
        <v>16879.906999999999</v>
      </c>
      <c r="P88">
        <f>LOOKUP(M88,'TMP2'!$A:$A,'TMP2'!$D:$D)</f>
        <v>103925.711</v>
      </c>
      <c r="Q88">
        <f t="shared" si="2"/>
        <v>5</v>
      </c>
      <c r="T88">
        <f t="shared" si="3"/>
        <v>-15.233000000000001</v>
      </c>
      <c r="U88">
        <v>-15.233000000000001</v>
      </c>
    </row>
    <row r="89" spans="1:21" x14ac:dyDescent="0.2">
      <c r="A89" t="s">
        <v>262</v>
      </c>
      <c r="B89" s="10" t="s">
        <v>1738</v>
      </c>
      <c r="C89">
        <v>35.200000000000003</v>
      </c>
      <c r="D89">
        <v>-30.132999999999999</v>
      </c>
      <c r="E89">
        <v>11.2</v>
      </c>
      <c r="F89" t="s">
        <v>1739</v>
      </c>
      <c r="H89">
        <v>17607.705000000002</v>
      </c>
      <c r="I89">
        <v>105560.58</v>
      </c>
      <c r="J89" t="s">
        <v>1727</v>
      </c>
      <c r="M89" s="8" t="s">
        <v>340</v>
      </c>
      <c r="O89">
        <f>LOOKUP(M89,'TMP2'!$A:$A,'TMP2'!$C:$C)</f>
        <v>16855.448</v>
      </c>
      <c r="P89">
        <f>LOOKUP(M89,'TMP2'!$A:$A,'TMP2'!$D:$D)</f>
        <v>103936.556</v>
      </c>
      <c r="Q89">
        <f t="shared" si="2"/>
        <v>5</v>
      </c>
      <c r="T89">
        <f t="shared" si="3"/>
        <v>-18.933</v>
      </c>
      <c r="U89">
        <v>-18.933</v>
      </c>
    </row>
    <row r="90" spans="1:21" x14ac:dyDescent="0.2">
      <c r="A90" t="s">
        <v>263</v>
      </c>
      <c r="B90" s="10" t="s">
        <v>1731</v>
      </c>
      <c r="C90">
        <v>6.8</v>
      </c>
      <c r="D90">
        <v>0.32</v>
      </c>
      <c r="E90">
        <v>6.8</v>
      </c>
      <c r="F90" t="s">
        <v>1732</v>
      </c>
      <c r="H90">
        <v>17635.737000000001</v>
      </c>
      <c r="I90">
        <v>105550.527</v>
      </c>
      <c r="J90" t="s">
        <v>1727</v>
      </c>
      <c r="M90" s="8" t="s">
        <v>341</v>
      </c>
      <c r="O90">
        <f>LOOKUP(M90,'TMP2'!$A:$A,'TMP2'!$C:$C)</f>
        <v>16874.224999999999</v>
      </c>
      <c r="P90">
        <f>LOOKUP(M90,'TMP2'!$A:$A,'TMP2'!$D:$D)</f>
        <v>103890.181</v>
      </c>
      <c r="Q90">
        <f t="shared" si="2"/>
        <v>6</v>
      </c>
      <c r="T90">
        <f t="shared" si="3"/>
        <v>7.12</v>
      </c>
      <c r="U90">
        <v>7.12</v>
      </c>
    </row>
    <row r="91" spans="1:21" x14ac:dyDescent="0.2">
      <c r="A91" t="s">
        <v>263</v>
      </c>
      <c r="B91" s="10" t="s">
        <v>1687</v>
      </c>
      <c r="C91">
        <v>9.3000000000000007</v>
      </c>
      <c r="D91">
        <v>-2.1800000000000002</v>
      </c>
      <c r="E91">
        <v>2.5</v>
      </c>
      <c r="F91" t="s">
        <v>1688</v>
      </c>
      <c r="H91">
        <v>17635.737000000001</v>
      </c>
      <c r="I91">
        <v>105550.527</v>
      </c>
      <c r="J91" t="s">
        <v>1727</v>
      </c>
      <c r="M91" s="8" t="s">
        <v>342</v>
      </c>
      <c r="O91">
        <f>LOOKUP(M91,'TMP2'!$A:$A,'TMP2'!$C:$C)</f>
        <v>16848.792000000001</v>
      </c>
      <c r="P91">
        <f>LOOKUP(M91,'TMP2'!$A:$A,'TMP2'!$D:$D)</f>
        <v>103905.486</v>
      </c>
      <c r="Q91">
        <f t="shared" si="2"/>
        <v>6</v>
      </c>
      <c r="T91">
        <f t="shared" si="3"/>
        <v>0.31999999999999984</v>
      </c>
      <c r="U91">
        <v>0.31999999999999984</v>
      </c>
    </row>
    <row r="92" spans="1:21" x14ac:dyDescent="0.2">
      <c r="A92" t="s">
        <v>263</v>
      </c>
      <c r="B92" s="10" t="s">
        <v>1733</v>
      </c>
      <c r="C92">
        <v>11.8</v>
      </c>
      <c r="D92">
        <v>-4.68</v>
      </c>
      <c r="E92">
        <v>2.5</v>
      </c>
      <c r="F92" t="s">
        <v>1690</v>
      </c>
      <c r="H92">
        <v>17635.737000000001</v>
      </c>
      <c r="I92">
        <v>105550.527</v>
      </c>
      <c r="J92" t="s">
        <v>1727</v>
      </c>
      <c r="M92" s="8" t="s">
        <v>343</v>
      </c>
      <c r="O92">
        <f>LOOKUP(M92,'TMP2'!$A:$A,'TMP2'!$C:$C)</f>
        <v>16868.958999999999</v>
      </c>
      <c r="P92">
        <f>LOOKUP(M92,'TMP2'!$A:$A,'TMP2'!$D:$D)</f>
        <v>103871.875</v>
      </c>
      <c r="Q92">
        <f t="shared" si="2"/>
        <v>5</v>
      </c>
      <c r="T92">
        <f t="shared" si="3"/>
        <v>-2.1799999999999997</v>
      </c>
      <c r="U92">
        <v>-2.1799999999999997</v>
      </c>
    </row>
    <row r="93" spans="1:21" x14ac:dyDescent="0.2">
      <c r="A93" t="s">
        <v>263</v>
      </c>
      <c r="B93" s="10" t="s">
        <v>1734</v>
      </c>
      <c r="C93">
        <v>15.8</v>
      </c>
      <c r="D93">
        <v>-8.68</v>
      </c>
      <c r="E93">
        <v>4</v>
      </c>
      <c r="F93" t="s">
        <v>1712</v>
      </c>
      <c r="H93">
        <v>17635.737000000001</v>
      </c>
      <c r="I93">
        <v>105550.527</v>
      </c>
      <c r="J93" t="s">
        <v>1727</v>
      </c>
      <c r="M93" s="8" t="s">
        <v>344</v>
      </c>
      <c r="O93">
        <f>LOOKUP(M93,'TMP2'!$A:$A,'TMP2'!$C:$C)</f>
        <v>16843.686000000002</v>
      </c>
      <c r="P93">
        <f>LOOKUP(M93,'TMP2'!$A:$A,'TMP2'!$D:$D)</f>
        <v>103877.58500000001</v>
      </c>
      <c r="Q93">
        <f t="shared" si="2"/>
        <v>4</v>
      </c>
      <c r="T93">
        <f t="shared" si="3"/>
        <v>-4.68</v>
      </c>
      <c r="U93">
        <v>-4.68</v>
      </c>
    </row>
    <row r="94" spans="1:21" x14ac:dyDescent="0.2">
      <c r="A94" t="s">
        <v>263</v>
      </c>
      <c r="B94" s="10" t="s">
        <v>1711</v>
      </c>
      <c r="C94">
        <v>16.5</v>
      </c>
      <c r="D94">
        <v>-9.3800000000000008</v>
      </c>
      <c r="E94">
        <v>0.7</v>
      </c>
      <c r="F94" t="s">
        <v>1712</v>
      </c>
      <c r="H94">
        <v>17635.737000000001</v>
      </c>
      <c r="I94">
        <v>105550.527</v>
      </c>
      <c r="J94" t="s">
        <v>1727</v>
      </c>
      <c r="M94" s="8" t="s">
        <v>345</v>
      </c>
      <c r="O94">
        <f>LOOKUP(M94,'TMP2'!$A:$A,'TMP2'!$C:$C)</f>
        <v>16839.936000000002</v>
      </c>
      <c r="P94">
        <f>LOOKUP(M94,'TMP2'!$A:$A,'TMP2'!$D:$D)</f>
        <v>103858.47</v>
      </c>
      <c r="Q94">
        <f t="shared" si="2"/>
        <v>4</v>
      </c>
      <c r="T94">
        <f t="shared" si="3"/>
        <v>-8.6800000000000015</v>
      </c>
      <c r="U94">
        <v>-8.6800000000000015</v>
      </c>
    </row>
    <row r="95" spans="1:21" x14ac:dyDescent="0.2">
      <c r="A95" t="s">
        <v>263</v>
      </c>
      <c r="B95" s="10" t="s">
        <v>2524</v>
      </c>
      <c r="C95">
        <v>20.9</v>
      </c>
      <c r="D95">
        <v>-13.78</v>
      </c>
      <c r="E95">
        <v>4.4000000000000004</v>
      </c>
      <c r="F95" t="s">
        <v>1694</v>
      </c>
      <c r="H95">
        <v>17635.737000000001</v>
      </c>
      <c r="I95">
        <v>105550.527</v>
      </c>
      <c r="J95" t="s">
        <v>1727</v>
      </c>
      <c r="M95" s="8" t="s">
        <v>346</v>
      </c>
      <c r="O95">
        <f>LOOKUP(M95,'TMP2'!$A:$A,'TMP2'!$C:$C)</f>
        <v>16862.855</v>
      </c>
      <c r="P95">
        <f>LOOKUP(M95,'TMP2'!$A:$A,'TMP2'!$D:$D)</f>
        <v>103823.113</v>
      </c>
      <c r="Q95">
        <f t="shared" si="2"/>
        <v>5</v>
      </c>
      <c r="T95">
        <f t="shared" si="3"/>
        <v>-9.379999999999999</v>
      </c>
      <c r="U95">
        <v>-9.379999999999999</v>
      </c>
    </row>
    <row r="96" spans="1:21" x14ac:dyDescent="0.2">
      <c r="A96" t="s">
        <v>263</v>
      </c>
      <c r="B96" s="10" t="s">
        <v>1736</v>
      </c>
      <c r="C96">
        <v>23</v>
      </c>
      <c r="D96">
        <v>-15.88</v>
      </c>
      <c r="E96">
        <v>2.1</v>
      </c>
      <c r="F96" t="s">
        <v>1737</v>
      </c>
      <c r="H96">
        <v>17635.737000000001</v>
      </c>
      <c r="I96">
        <v>105550.527</v>
      </c>
      <c r="J96" t="s">
        <v>1727</v>
      </c>
      <c r="M96" s="8" t="s">
        <v>347</v>
      </c>
      <c r="O96">
        <f>LOOKUP(M96,'TMP2'!$A:$A,'TMP2'!$C:$C)</f>
        <v>16833.170999999998</v>
      </c>
      <c r="P96">
        <f>LOOKUP(M96,'TMP2'!$A:$A,'TMP2'!$D:$D)</f>
        <v>103817.073</v>
      </c>
      <c r="Q96">
        <f t="shared" si="2"/>
        <v>7</v>
      </c>
      <c r="T96">
        <f t="shared" si="3"/>
        <v>-13.780000000000001</v>
      </c>
      <c r="U96">
        <v>-13.780000000000001</v>
      </c>
    </row>
    <row r="97" spans="1:21" x14ac:dyDescent="0.2">
      <c r="A97" t="s">
        <v>263</v>
      </c>
      <c r="B97" s="10" t="s">
        <v>1738</v>
      </c>
      <c r="C97">
        <v>29.8</v>
      </c>
      <c r="D97">
        <v>-22.68</v>
      </c>
      <c r="E97">
        <v>6.8</v>
      </c>
      <c r="F97" t="s">
        <v>1739</v>
      </c>
      <c r="H97">
        <v>17635.737000000001</v>
      </c>
      <c r="I97">
        <v>105550.527</v>
      </c>
      <c r="J97" t="s">
        <v>1727</v>
      </c>
      <c r="M97" s="8" t="s">
        <v>348</v>
      </c>
      <c r="O97">
        <f>LOOKUP(M97,'TMP2'!$A:$A,'TMP2'!$C:$C)</f>
        <v>16860.241000000002</v>
      </c>
      <c r="P97">
        <f>LOOKUP(M97,'TMP2'!$A:$A,'TMP2'!$D:$D)</f>
        <v>103799.17</v>
      </c>
      <c r="Q97">
        <f t="shared" si="2"/>
        <v>7</v>
      </c>
      <c r="T97">
        <f t="shared" si="3"/>
        <v>-15.879999999999999</v>
      </c>
      <c r="U97">
        <v>-15.879999999999999</v>
      </c>
    </row>
    <row r="98" spans="1:21" x14ac:dyDescent="0.2">
      <c r="A98" t="s">
        <v>264</v>
      </c>
      <c r="B98" s="10" t="s">
        <v>1687</v>
      </c>
      <c r="C98">
        <v>0.8</v>
      </c>
      <c r="D98">
        <v>5.444</v>
      </c>
      <c r="E98">
        <v>0.8</v>
      </c>
      <c r="F98" t="s">
        <v>1688</v>
      </c>
      <c r="H98">
        <v>17612.911</v>
      </c>
      <c r="I98">
        <v>105549.856</v>
      </c>
      <c r="J98" t="s">
        <v>1727</v>
      </c>
      <c r="M98" s="8" t="s">
        <v>349</v>
      </c>
      <c r="O98">
        <f>LOOKUP(M98,'TMP2'!$A:$A,'TMP2'!$C:$C)</f>
        <v>16831.269</v>
      </c>
      <c r="P98">
        <f>LOOKUP(M98,'TMP2'!$A:$A,'TMP2'!$D:$D)</f>
        <v>103800.40399999999</v>
      </c>
      <c r="Q98">
        <f t="shared" si="2"/>
        <v>6</v>
      </c>
      <c r="T98">
        <f t="shared" si="3"/>
        <v>6.2439999999999998</v>
      </c>
      <c r="U98">
        <v>6.2439999999999998</v>
      </c>
    </row>
    <row r="99" spans="1:21" x14ac:dyDescent="0.2">
      <c r="A99" t="s">
        <v>264</v>
      </c>
      <c r="B99" s="10" t="s">
        <v>1731</v>
      </c>
      <c r="C99">
        <v>2.8</v>
      </c>
      <c r="D99">
        <v>3.444</v>
      </c>
      <c r="E99">
        <v>2</v>
      </c>
      <c r="F99" t="s">
        <v>1732</v>
      </c>
      <c r="H99">
        <v>17612.911</v>
      </c>
      <c r="I99">
        <v>105549.856</v>
      </c>
      <c r="J99" t="s">
        <v>1727</v>
      </c>
      <c r="M99" s="8" t="s">
        <v>350</v>
      </c>
      <c r="O99">
        <f>LOOKUP(M99,'TMP2'!$A:$A,'TMP2'!$C:$C)</f>
        <v>16858.059000000001</v>
      </c>
      <c r="P99">
        <f>LOOKUP(M99,'TMP2'!$A:$A,'TMP2'!$D:$D)</f>
        <v>103772.53</v>
      </c>
      <c r="Q99">
        <f t="shared" si="2"/>
        <v>6</v>
      </c>
      <c r="T99">
        <f t="shared" si="3"/>
        <v>5.444</v>
      </c>
      <c r="U99">
        <v>5.444</v>
      </c>
    </row>
    <row r="100" spans="1:21" x14ac:dyDescent="0.2">
      <c r="A100" t="s">
        <v>264</v>
      </c>
      <c r="B100" s="10" t="s">
        <v>1687</v>
      </c>
      <c r="C100">
        <v>7.3</v>
      </c>
      <c r="D100">
        <v>-1.056</v>
      </c>
      <c r="E100">
        <v>4.5</v>
      </c>
      <c r="F100" t="s">
        <v>1688</v>
      </c>
      <c r="H100">
        <v>17612.911</v>
      </c>
      <c r="I100">
        <v>105549.856</v>
      </c>
      <c r="J100" t="s">
        <v>1727</v>
      </c>
      <c r="M100" s="8" t="s">
        <v>351</v>
      </c>
      <c r="O100">
        <f>LOOKUP(M100,'TMP2'!$A:$A,'TMP2'!$C:$C)</f>
        <v>16831.083999999999</v>
      </c>
      <c r="P100">
        <f>LOOKUP(M100,'TMP2'!$A:$A,'TMP2'!$D:$D)</f>
        <v>103774.192</v>
      </c>
      <c r="Q100">
        <f t="shared" si="2"/>
        <v>5</v>
      </c>
      <c r="T100">
        <f t="shared" si="3"/>
        <v>3.444</v>
      </c>
      <c r="U100">
        <v>3.444</v>
      </c>
    </row>
    <row r="101" spans="1:21" x14ac:dyDescent="0.2">
      <c r="A101" t="s">
        <v>264</v>
      </c>
      <c r="B101" s="10" t="s">
        <v>1733</v>
      </c>
      <c r="C101">
        <v>11.4</v>
      </c>
      <c r="D101">
        <v>-5.1559999999999997</v>
      </c>
      <c r="E101">
        <v>4.0999999999999996</v>
      </c>
      <c r="F101" t="s">
        <v>1690</v>
      </c>
      <c r="H101">
        <v>17612.911</v>
      </c>
      <c r="I101">
        <v>105549.856</v>
      </c>
      <c r="J101" t="s">
        <v>1727</v>
      </c>
      <c r="M101" s="8" t="s">
        <v>352</v>
      </c>
      <c r="O101">
        <f>LOOKUP(M101,'TMP2'!$A:$A,'TMP2'!$C:$C)</f>
        <v>16832.757000000001</v>
      </c>
      <c r="P101">
        <f>LOOKUP(M101,'TMP2'!$A:$A,'TMP2'!$D:$D)</f>
        <v>103751.75900000001</v>
      </c>
      <c r="Q101">
        <f t="shared" si="2"/>
        <v>5</v>
      </c>
      <c r="T101">
        <f t="shared" si="3"/>
        <v>-1.056</v>
      </c>
      <c r="U101">
        <v>-1.056</v>
      </c>
    </row>
    <row r="102" spans="1:21" x14ac:dyDescent="0.2">
      <c r="A102" t="s">
        <v>264</v>
      </c>
      <c r="B102" s="10" t="s">
        <v>1734</v>
      </c>
      <c r="C102">
        <v>14.5</v>
      </c>
      <c r="D102">
        <v>-8.2560000000000002</v>
      </c>
      <c r="E102">
        <v>3.1</v>
      </c>
      <c r="F102" t="s">
        <v>1712</v>
      </c>
      <c r="H102">
        <v>17612.911</v>
      </c>
      <c r="I102">
        <v>105549.856</v>
      </c>
      <c r="J102" t="s">
        <v>1727</v>
      </c>
      <c r="M102" s="8" t="s">
        <v>353</v>
      </c>
      <c r="O102">
        <f>LOOKUP(M102,'TMP2'!$A:$A,'TMP2'!$C:$C)</f>
        <v>16838.757000000001</v>
      </c>
      <c r="P102">
        <f>LOOKUP(M102,'TMP2'!$A:$A,'TMP2'!$D:$D)</f>
        <v>103724.916</v>
      </c>
      <c r="Q102">
        <f t="shared" si="2"/>
        <v>5</v>
      </c>
      <c r="T102">
        <f t="shared" si="3"/>
        <v>-5.1560000000000006</v>
      </c>
      <c r="U102">
        <v>-5.1560000000000006</v>
      </c>
    </row>
    <row r="103" spans="1:21" x14ac:dyDescent="0.2">
      <c r="A103" t="s">
        <v>264</v>
      </c>
      <c r="B103" s="10" t="s">
        <v>1711</v>
      </c>
      <c r="C103">
        <v>15.4</v>
      </c>
      <c r="D103">
        <v>-9.1560000000000006</v>
      </c>
      <c r="E103">
        <v>0.9</v>
      </c>
      <c r="F103" t="s">
        <v>1712</v>
      </c>
      <c r="H103">
        <v>17612.911</v>
      </c>
      <c r="I103">
        <v>105549.856</v>
      </c>
      <c r="J103" t="s">
        <v>1727</v>
      </c>
      <c r="M103" s="8" t="s">
        <v>354</v>
      </c>
      <c r="O103">
        <f>LOOKUP(M103,'TMP2'!$A:$A,'TMP2'!$C:$C)</f>
        <v>16855.432000000001</v>
      </c>
      <c r="P103">
        <f>LOOKUP(M103,'TMP2'!$A:$A,'TMP2'!$D:$D)</f>
        <v>103727.47</v>
      </c>
      <c r="Q103">
        <f t="shared" si="2"/>
        <v>7</v>
      </c>
      <c r="T103">
        <f t="shared" si="3"/>
        <v>-8.2560000000000002</v>
      </c>
      <c r="U103">
        <v>-8.2560000000000002</v>
      </c>
    </row>
    <row r="104" spans="1:21" x14ac:dyDescent="0.2">
      <c r="A104" t="s">
        <v>264</v>
      </c>
      <c r="B104" s="10" t="s">
        <v>2524</v>
      </c>
      <c r="C104">
        <v>20.8</v>
      </c>
      <c r="D104">
        <v>-14.566000000000001</v>
      </c>
      <c r="E104">
        <v>5.4</v>
      </c>
      <c r="F104" t="s">
        <v>1694</v>
      </c>
      <c r="H104">
        <v>17612.911</v>
      </c>
      <c r="I104">
        <v>105549.856</v>
      </c>
      <c r="J104" t="s">
        <v>1727</v>
      </c>
      <c r="M104" s="8" t="s">
        <v>355</v>
      </c>
      <c r="O104">
        <f>LOOKUP(M104,'TMP2'!$A:$A,'TMP2'!$C:$C)</f>
        <v>16859.276999999998</v>
      </c>
      <c r="P104">
        <f>LOOKUP(M104,'TMP2'!$A:$A,'TMP2'!$D:$D)</f>
        <v>103700.436</v>
      </c>
      <c r="Q104">
        <f t="shared" si="2"/>
        <v>5</v>
      </c>
      <c r="T104">
        <f t="shared" si="3"/>
        <v>-9.1660000000000004</v>
      </c>
      <c r="U104">
        <v>-9.1660000000000004</v>
      </c>
    </row>
    <row r="105" spans="1:21" x14ac:dyDescent="0.2">
      <c r="A105" t="s">
        <v>264</v>
      </c>
      <c r="B105" s="10" t="s">
        <v>1736</v>
      </c>
      <c r="C105">
        <v>22</v>
      </c>
      <c r="D105">
        <v>-15.756</v>
      </c>
      <c r="E105">
        <v>1.2</v>
      </c>
      <c r="F105" t="s">
        <v>1737</v>
      </c>
      <c r="H105">
        <v>17612.911</v>
      </c>
      <c r="I105">
        <v>105549.856</v>
      </c>
      <c r="J105" t="s">
        <v>1727</v>
      </c>
      <c r="M105" s="8" t="s">
        <v>356</v>
      </c>
      <c r="O105">
        <f>LOOKUP(M105,'TMP2'!$A:$A,'TMP2'!$C:$C)</f>
        <v>16842.416000000001</v>
      </c>
      <c r="P105">
        <f>LOOKUP(M105,'TMP2'!$A:$A,'TMP2'!$D:$D)</f>
        <v>103697.477</v>
      </c>
      <c r="Q105">
        <f t="shared" si="2"/>
        <v>6</v>
      </c>
      <c r="T105">
        <f t="shared" si="3"/>
        <v>-14.556000000000001</v>
      </c>
      <c r="U105">
        <v>-14.556000000000001</v>
      </c>
    </row>
    <row r="106" spans="1:21" x14ac:dyDescent="0.2">
      <c r="A106" t="s">
        <v>264</v>
      </c>
      <c r="B106" s="10" t="s">
        <v>1738</v>
      </c>
      <c r="C106">
        <v>27.7</v>
      </c>
      <c r="D106">
        <v>-21.456</v>
      </c>
      <c r="E106">
        <v>5.7</v>
      </c>
      <c r="F106" t="s">
        <v>1739</v>
      </c>
      <c r="H106">
        <v>17612.911</v>
      </c>
      <c r="I106">
        <v>105549.856</v>
      </c>
      <c r="J106" t="s">
        <v>1727</v>
      </c>
      <c r="M106" s="8" t="s">
        <v>357</v>
      </c>
      <c r="O106">
        <f>LOOKUP(M106,'TMP2'!$A:$A,'TMP2'!$C:$C)</f>
        <v>16862.976999999999</v>
      </c>
      <c r="P106">
        <f>LOOKUP(M106,'TMP2'!$A:$A,'TMP2'!$D:$D)</f>
        <v>103678.63800000001</v>
      </c>
      <c r="Q106">
        <f t="shared" si="2"/>
        <v>4</v>
      </c>
      <c r="T106">
        <f t="shared" si="3"/>
        <v>-15.756</v>
      </c>
      <c r="U106">
        <v>-15.756</v>
      </c>
    </row>
    <row r="107" spans="1:21" x14ac:dyDescent="0.2">
      <c r="A107" t="s">
        <v>265</v>
      </c>
      <c r="B107" s="10" t="s">
        <v>1731</v>
      </c>
      <c r="C107">
        <v>2</v>
      </c>
      <c r="D107">
        <v>3.633</v>
      </c>
      <c r="E107">
        <v>2</v>
      </c>
      <c r="F107" t="s">
        <v>1732</v>
      </c>
      <c r="H107">
        <v>17605.358</v>
      </c>
      <c r="I107">
        <v>105531.63</v>
      </c>
      <c r="J107" t="s">
        <v>1727</v>
      </c>
      <c r="M107" s="8" t="s">
        <v>358</v>
      </c>
      <c r="O107">
        <f>LOOKUP(M107,'TMP2'!$A:$A,'TMP2'!$C:$C)</f>
        <v>16845.437000000002</v>
      </c>
      <c r="P107">
        <f>LOOKUP(M107,'TMP2'!$A:$A,'TMP2'!$D:$D)</f>
        <v>103674.34699999999</v>
      </c>
      <c r="Q107">
        <f t="shared" si="2"/>
        <v>7</v>
      </c>
      <c r="T107">
        <f t="shared" si="3"/>
        <v>5.633</v>
      </c>
      <c r="U107">
        <v>5.633</v>
      </c>
    </row>
    <row r="108" spans="1:21" x14ac:dyDescent="0.2">
      <c r="A108" t="s">
        <v>265</v>
      </c>
      <c r="B108" s="10" t="s">
        <v>1687</v>
      </c>
      <c r="C108">
        <v>3</v>
      </c>
      <c r="D108">
        <v>2.633</v>
      </c>
      <c r="E108">
        <v>1</v>
      </c>
      <c r="F108" t="s">
        <v>1688</v>
      </c>
      <c r="H108">
        <v>17605.358</v>
      </c>
      <c r="I108">
        <v>105531.63</v>
      </c>
      <c r="J108" t="s">
        <v>1727</v>
      </c>
      <c r="M108" s="8" t="s">
        <v>359</v>
      </c>
      <c r="O108">
        <f>LOOKUP(M108,'TMP2'!$A:$A,'TMP2'!$C:$C)</f>
        <v>16835.383999999998</v>
      </c>
      <c r="P108">
        <f>LOOKUP(M108,'TMP2'!$A:$A,'TMP2'!$D:$D)</f>
        <v>103649.25599999999</v>
      </c>
      <c r="Q108">
        <f t="shared" si="2"/>
        <v>8</v>
      </c>
      <c r="T108">
        <f t="shared" si="3"/>
        <v>3.633</v>
      </c>
      <c r="U108">
        <v>3.633</v>
      </c>
    </row>
    <row r="109" spans="1:21" x14ac:dyDescent="0.2">
      <c r="A109" t="s">
        <v>265</v>
      </c>
      <c r="B109" s="10" t="s">
        <v>1731</v>
      </c>
      <c r="C109">
        <v>3.7</v>
      </c>
      <c r="D109">
        <v>1.9330000000000001</v>
      </c>
      <c r="E109">
        <v>0.7</v>
      </c>
      <c r="F109" t="s">
        <v>1732</v>
      </c>
      <c r="H109">
        <v>17605.358</v>
      </c>
      <c r="I109">
        <v>105531.63</v>
      </c>
      <c r="J109" t="s">
        <v>1727</v>
      </c>
      <c r="M109" s="8" t="s">
        <v>360</v>
      </c>
      <c r="O109">
        <f>LOOKUP(M109,'TMP2'!$A:$A,'TMP2'!$C:$C)</f>
        <v>16854.275000000001</v>
      </c>
      <c r="P109">
        <f>LOOKUP(M109,'TMP2'!$A:$A,'TMP2'!$D:$D)</f>
        <v>103631.62699999999</v>
      </c>
      <c r="Q109">
        <f t="shared" si="2"/>
        <v>7</v>
      </c>
      <c r="T109">
        <f t="shared" si="3"/>
        <v>2.633</v>
      </c>
      <c r="U109">
        <v>2.633</v>
      </c>
    </row>
    <row r="110" spans="1:21" x14ac:dyDescent="0.2">
      <c r="A110" t="s">
        <v>265</v>
      </c>
      <c r="B110" s="10" t="s">
        <v>1687</v>
      </c>
      <c r="C110">
        <v>6.7</v>
      </c>
      <c r="D110">
        <v>-1.0669999999999999</v>
      </c>
      <c r="E110">
        <v>3</v>
      </c>
      <c r="F110" t="s">
        <v>1688</v>
      </c>
      <c r="H110">
        <v>17605.358</v>
      </c>
      <c r="I110">
        <v>105531.63</v>
      </c>
      <c r="J110" t="s">
        <v>1727</v>
      </c>
      <c r="M110" s="8" t="s">
        <v>361</v>
      </c>
      <c r="O110">
        <f>LOOKUP(M110,'TMP2'!$A:$A,'TMP2'!$C:$C)</f>
        <v>16838.512999999999</v>
      </c>
      <c r="P110">
        <f>LOOKUP(M110,'TMP2'!$A:$A,'TMP2'!$D:$D)</f>
        <v>103629.935</v>
      </c>
      <c r="Q110">
        <f t="shared" si="2"/>
        <v>7</v>
      </c>
      <c r="T110">
        <f t="shared" si="3"/>
        <v>1.9330000000000001</v>
      </c>
      <c r="U110">
        <v>1.9330000000000001</v>
      </c>
    </row>
    <row r="111" spans="1:21" x14ac:dyDescent="0.2">
      <c r="A111" t="s">
        <v>265</v>
      </c>
      <c r="B111" s="10" t="s">
        <v>1733</v>
      </c>
      <c r="C111">
        <v>11.5</v>
      </c>
      <c r="D111">
        <v>-5.867</v>
      </c>
      <c r="E111">
        <v>4.8</v>
      </c>
      <c r="F111" t="s">
        <v>1690</v>
      </c>
      <c r="H111">
        <v>17605.358</v>
      </c>
      <c r="I111">
        <v>105531.63</v>
      </c>
      <c r="J111" t="s">
        <v>1727</v>
      </c>
      <c r="M111" s="8" t="s">
        <v>362</v>
      </c>
      <c r="O111">
        <f>LOOKUP(M111,'TMP2'!$A:$A,'TMP2'!$C:$C)</f>
        <v>16856.696</v>
      </c>
      <c r="P111">
        <f>LOOKUP(M111,'TMP2'!$A:$A,'TMP2'!$D:$D)</f>
        <v>103612.04</v>
      </c>
      <c r="Q111">
        <f t="shared" si="2"/>
        <v>6</v>
      </c>
      <c r="T111">
        <f t="shared" si="3"/>
        <v>-1.0670000000000002</v>
      </c>
      <c r="U111">
        <v>-1.0670000000000002</v>
      </c>
    </row>
    <row r="112" spans="1:21" x14ac:dyDescent="0.2">
      <c r="A112" t="s">
        <v>265</v>
      </c>
      <c r="B112" s="10" t="s">
        <v>1734</v>
      </c>
      <c r="C112">
        <v>16.100000000000001</v>
      </c>
      <c r="D112">
        <v>-10.467000000000001</v>
      </c>
      <c r="E112">
        <v>4.5999999999999996</v>
      </c>
      <c r="F112" t="s">
        <v>1712</v>
      </c>
      <c r="H112">
        <v>17605.358</v>
      </c>
      <c r="I112">
        <v>105531.63</v>
      </c>
      <c r="J112" t="s">
        <v>1727</v>
      </c>
      <c r="M112" s="8" t="s">
        <v>363</v>
      </c>
      <c r="O112">
        <f>LOOKUP(M112,'TMP2'!$A:$A,'TMP2'!$C:$C)</f>
        <v>16841.853999999999</v>
      </c>
      <c r="P112">
        <f>LOOKUP(M112,'TMP2'!$A:$A,'TMP2'!$D:$D)</f>
        <v>103609.905</v>
      </c>
      <c r="Q112">
        <f t="shared" si="2"/>
        <v>7</v>
      </c>
      <c r="T112">
        <f t="shared" si="3"/>
        <v>-5.8670000000000009</v>
      </c>
      <c r="U112">
        <v>-5.8670000000000009</v>
      </c>
    </row>
    <row r="113" spans="1:21" x14ac:dyDescent="0.2">
      <c r="A113" t="s">
        <v>265</v>
      </c>
      <c r="B113" s="10" t="s">
        <v>1735</v>
      </c>
      <c r="C113">
        <v>19.100000000000001</v>
      </c>
      <c r="D113">
        <v>-13.467000000000001</v>
      </c>
      <c r="E113">
        <v>3</v>
      </c>
      <c r="F113" t="s">
        <v>1694</v>
      </c>
      <c r="H113">
        <v>17605.358</v>
      </c>
      <c r="I113">
        <v>105531.63</v>
      </c>
      <c r="J113" t="s">
        <v>1727</v>
      </c>
      <c r="M113" s="8" t="s">
        <v>364</v>
      </c>
      <c r="O113">
        <f>LOOKUP(M113,'TMP2'!$A:$A,'TMP2'!$C:$C)</f>
        <v>16858.714</v>
      </c>
      <c r="P113">
        <f>LOOKUP(M113,'TMP2'!$A:$A,'TMP2'!$D:$D)</f>
        <v>103595.666</v>
      </c>
      <c r="Q113">
        <f t="shared" si="2"/>
        <v>7</v>
      </c>
      <c r="T113">
        <f t="shared" si="3"/>
        <v>-10.467000000000001</v>
      </c>
      <c r="U113">
        <v>-10.467000000000001</v>
      </c>
    </row>
    <row r="114" spans="1:21" x14ac:dyDescent="0.2">
      <c r="A114" t="s">
        <v>265</v>
      </c>
      <c r="B114" s="10" t="s">
        <v>1711</v>
      </c>
      <c r="C114">
        <v>20.2</v>
      </c>
      <c r="D114">
        <v>-14.567</v>
      </c>
      <c r="E114">
        <v>1.1000000000000001</v>
      </c>
      <c r="F114" t="s">
        <v>1712</v>
      </c>
      <c r="H114">
        <v>17605.358</v>
      </c>
      <c r="I114">
        <v>105531.63</v>
      </c>
      <c r="J114" t="s">
        <v>1727</v>
      </c>
      <c r="M114" s="8" t="s">
        <v>365</v>
      </c>
      <c r="O114">
        <f>LOOKUP(M114,'TMP2'!$A:$A,'TMP2'!$C:$C)</f>
        <v>16842.47</v>
      </c>
      <c r="P114">
        <f>LOOKUP(M114,'TMP2'!$A:$A,'TMP2'!$D:$D)</f>
        <v>103594.109</v>
      </c>
      <c r="Q114">
        <f t="shared" si="2"/>
        <v>8</v>
      </c>
      <c r="T114">
        <f t="shared" si="3"/>
        <v>-13.467000000000001</v>
      </c>
      <c r="U114">
        <v>-13.467000000000001</v>
      </c>
    </row>
    <row r="115" spans="1:21" x14ac:dyDescent="0.2">
      <c r="A115" t="s">
        <v>265</v>
      </c>
      <c r="B115" s="10" t="s">
        <v>2524</v>
      </c>
      <c r="C115">
        <v>20.9</v>
      </c>
      <c r="D115">
        <v>-15.266999999999999</v>
      </c>
      <c r="E115">
        <v>0.7</v>
      </c>
      <c r="F115" t="s">
        <v>1694</v>
      </c>
      <c r="H115">
        <v>17605.358</v>
      </c>
      <c r="I115">
        <v>105531.63</v>
      </c>
      <c r="J115" t="s">
        <v>1727</v>
      </c>
      <c r="M115" s="8" t="s">
        <v>366</v>
      </c>
      <c r="O115">
        <f>LOOKUP(M115,'TMP2'!$A:$A,'TMP2'!$C:$C)</f>
        <v>16860.794000000002</v>
      </c>
      <c r="P115">
        <f>LOOKUP(M115,'TMP2'!$A:$A,'TMP2'!$D:$D)</f>
        <v>103581.493</v>
      </c>
      <c r="Q115">
        <f t="shared" si="2"/>
        <v>8</v>
      </c>
      <c r="T115">
        <f t="shared" si="3"/>
        <v>-14.567</v>
      </c>
      <c r="U115">
        <v>-14.567</v>
      </c>
    </row>
    <row r="116" spans="1:21" x14ac:dyDescent="0.2">
      <c r="A116" t="s">
        <v>265</v>
      </c>
      <c r="B116" s="10" t="s">
        <v>1736</v>
      </c>
      <c r="C116">
        <v>24.3</v>
      </c>
      <c r="D116">
        <v>-18.667000000000002</v>
      </c>
      <c r="E116">
        <v>3.4</v>
      </c>
      <c r="F116" t="s">
        <v>1737</v>
      </c>
      <c r="H116">
        <v>17605.358</v>
      </c>
      <c r="I116">
        <v>105531.63</v>
      </c>
      <c r="J116" t="s">
        <v>1727</v>
      </c>
      <c r="M116" s="8" t="s">
        <v>367</v>
      </c>
      <c r="O116">
        <f>LOOKUP(M116,'TMP2'!$A:$A,'TMP2'!$C:$C)</f>
        <v>16844.847000000002</v>
      </c>
      <c r="P116">
        <f>LOOKUP(M116,'TMP2'!$A:$A,'TMP2'!$D:$D)</f>
        <v>103578.34</v>
      </c>
      <c r="Q116">
        <f t="shared" si="2"/>
        <v>9</v>
      </c>
      <c r="T116">
        <f t="shared" si="3"/>
        <v>-15.267000000000001</v>
      </c>
      <c r="U116">
        <v>-15.267000000000001</v>
      </c>
    </row>
    <row r="117" spans="1:21" x14ac:dyDescent="0.2">
      <c r="A117" t="s">
        <v>265</v>
      </c>
      <c r="B117" s="10" t="s">
        <v>1738</v>
      </c>
      <c r="C117">
        <v>29.5</v>
      </c>
      <c r="D117">
        <v>-23.867000000000001</v>
      </c>
      <c r="E117">
        <v>5.2</v>
      </c>
      <c r="F117" t="s">
        <v>1739</v>
      </c>
      <c r="H117">
        <v>17605.358</v>
      </c>
      <c r="I117">
        <v>105531.63</v>
      </c>
      <c r="J117" t="s">
        <v>1727</v>
      </c>
      <c r="M117" s="8" t="s">
        <v>368</v>
      </c>
      <c r="O117">
        <f>LOOKUP(M117,'TMP2'!$A:$A,'TMP2'!$C:$C)</f>
        <v>16862.616999999998</v>
      </c>
      <c r="P117">
        <f>LOOKUP(M117,'TMP2'!$A:$A,'TMP2'!$D:$D)</f>
        <v>103561.755</v>
      </c>
      <c r="Q117">
        <f t="shared" si="2"/>
        <v>8</v>
      </c>
      <c r="T117">
        <f t="shared" si="3"/>
        <v>-18.667000000000002</v>
      </c>
      <c r="U117">
        <v>-18.667000000000002</v>
      </c>
    </row>
    <row r="118" spans="1:21" x14ac:dyDescent="0.2">
      <c r="A118" t="s">
        <v>266</v>
      </c>
      <c r="B118" s="10" t="s">
        <v>1687</v>
      </c>
      <c r="C118">
        <v>0.6</v>
      </c>
      <c r="D118">
        <v>6.3090000000000002</v>
      </c>
      <c r="E118">
        <v>0.6</v>
      </c>
      <c r="F118" t="s">
        <v>1688</v>
      </c>
      <c r="H118">
        <v>17651.891</v>
      </c>
      <c r="I118">
        <v>105521.772</v>
      </c>
      <c r="J118" t="s">
        <v>1727</v>
      </c>
      <c r="M118" s="8" t="s">
        <v>369</v>
      </c>
      <c r="O118">
        <f>LOOKUP(M118,'TMP2'!$A:$A,'TMP2'!$C:$C)</f>
        <v>16847.162</v>
      </c>
      <c r="P118">
        <f>LOOKUP(M118,'TMP2'!$A:$A,'TMP2'!$D:$D)</f>
        <v>103562.68799999999</v>
      </c>
      <c r="Q118">
        <f t="shared" si="2"/>
        <v>8</v>
      </c>
      <c r="T118">
        <f t="shared" si="3"/>
        <v>6.9089999999999998</v>
      </c>
      <c r="U118">
        <v>6.9089999999999998</v>
      </c>
    </row>
    <row r="119" spans="1:21" x14ac:dyDescent="0.2">
      <c r="A119" t="s">
        <v>266</v>
      </c>
      <c r="B119" s="10" t="s">
        <v>1731</v>
      </c>
      <c r="C119">
        <v>7.2</v>
      </c>
      <c r="D119">
        <v>-0.29099999999999998</v>
      </c>
      <c r="E119">
        <v>6.6</v>
      </c>
      <c r="F119" t="s">
        <v>1732</v>
      </c>
      <c r="H119">
        <v>17651.891</v>
      </c>
      <c r="I119">
        <v>105521.772</v>
      </c>
      <c r="J119" t="s">
        <v>1727</v>
      </c>
      <c r="M119" s="8" t="s">
        <v>370</v>
      </c>
      <c r="O119">
        <f>LOOKUP(M119,'TMP2'!$A:$A,'TMP2'!$C:$C)</f>
        <v>16848.900000000001</v>
      </c>
      <c r="P119">
        <f>LOOKUP(M119,'TMP2'!$A:$A,'TMP2'!$D:$D)</f>
        <v>103548.662</v>
      </c>
      <c r="Q119">
        <f t="shared" si="2"/>
        <v>6</v>
      </c>
      <c r="T119">
        <f t="shared" si="3"/>
        <v>6.3089999999999993</v>
      </c>
      <c r="U119">
        <v>6.3089999999999993</v>
      </c>
    </row>
    <row r="120" spans="1:21" x14ac:dyDescent="0.2">
      <c r="A120" t="s">
        <v>266</v>
      </c>
      <c r="B120" s="10" t="s">
        <v>1687</v>
      </c>
      <c r="C120">
        <v>9.1999999999999993</v>
      </c>
      <c r="D120">
        <v>-2.2909999999999999</v>
      </c>
      <c r="E120">
        <v>2</v>
      </c>
      <c r="F120" t="s">
        <v>1688</v>
      </c>
      <c r="H120">
        <v>17651.891</v>
      </c>
      <c r="I120">
        <v>105521.772</v>
      </c>
      <c r="J120" t="s">
        <v>1727</v>
      </c>
      <c r="M120" s="8" t="s">
        <v>371</v>
      </c>
      <c r="O120">
        <f>LOOKUP(M120,'TMP2'!$A:$A,'TMP2'!$C:$C)</f>
        <v>16850.095000000001</v>
      </c>
      <c r="P120">
        <f>LOOKUP(M120,'TMP2'!$A:$A,'TMP2'!$D:$D)</f>
        <v>103531.609</v>
      </c>
      <c r="Q120">
        <f t="shared" si="2"/>
        <v>8</v>
      </c>
      <c r="T120">
        <f t="shared" si="3"/>
        <v>-0.29099999999999993</v>
      </c>
      <c r="U120">
        <v>-0.29099999999999993</v>
      </c>
    </row>
    <row r="121" spans="1:21" x14ac:dyDescent="0.2">
      <c r="A121" t="s">
        <v>266</v>
      </c>
      <c r="B121" s="10" t="s">
        <v>1733</v>
      </c>
      <c r="C121">
        <v>12</v>
      </c>
      <c r="D121">
        <v>-5.0910000000000002</v>
      </c>
      <c r="E121">
        <v>2.8</v>
      </c>
      <c r="F121" t="s">
        <v>1690</v>
      </c>
      <c r="H121">
        <v>17651.891</v>
      </c>
      <c r="I121">
        <v>105521.772</v>
      </c>
      <c r="J121" t="s">
        <v>1727</v>
      </c>
      <c r="M121" s="8" t="s">
        <v>372</v>
      </c>
      <c r="O121">
        <f>LOOKUP(M121,'TMP2'!$A:$A,'TMP2'!$C:$C)</f>
        <v>16865.319</v>
      </c>
      <c r="P121">
        <f>LOOKUP(M121,'TMP2'!$A:$A,'TMP2'!$D:$D)</f>
        <v>103538.431</v>
      </c>
      <c r="Q121">
        <f t="shared" si="2"/>
        <v>7</v>
      </c>
      <c r="T121">
        <f t="shared" si="3"/>
        <v>-2.2910000000000004</v>
      </c>
      <c r="U121">
        <v>-2.2910000000000004</v>
      </c>
    </row>
    <row r="122" spans="1:21" x14ac:dyDescent="0.2">
      <c r="A122" t="s">
        <v>266</v>
      </c>
      <c r="B122" s="10" t="s">
        <v>1734</v>
      </c>
      <c r="C122">
        <v>14.5</v>
      </c>
      <c r="D122">
        <v>-7.5910000000000002</v>
      </c>
      <c r="E122">
        <v>2.5</v>
      </c>
      <c r="F122" t="s">
        <v>1712</v>
      </c>
      <c r="H122">
        <v>17651.891</v>
      </c>
      <c r="I122">
        <v>105521.772</v>
      </c>
      <c r="J122" t="s">
        <v>1727</v>
      </c>
      <c r="M122" s="8" t="s">
        <v>373</v>
      </c>
      <c r="O122">
        <f>LOOKUP(M122,'TMP2'!$A:$A,'TMP2'!$C:$C)</f>
        <v>16853.274000000001</v>
      </c>
      <c r="P122">
        <f>LOOKUP(M122,'TMP2'!$A:$A,'TMP2'!$D:$D)</f>
        <v>103521.196</v>
      </c>
      <c r="Q122">
        <f t="shared" si="2"/>
        <v>6</v>
      </c>
      <c r="T122">
        <f t="shared" si="3"/>
        <v>-5.0910000000000002</v>
      </c>
      <c r="U122">
        <v>-5.0910000000000002</v>
      </c>
    </row>
    <row r="123" spans="1:21" x14ac:dyDescent="0.2">
      <c r="A123" t="s">
        <v>266</v>
      </c>
      <c r="B123" s="10" t="s">
        <v>1711</v>
      </c>
      <c r="C123">
        <v>16.100000000000001</v>
      </c>
      <c r="D123">
        <v>-9.1910000000000007</v>
      </c>
      <c r="E123">
        <v>1.6</v>
      </c>
      <c r="F123" t="s">
        <v>1712</v>
      </c>
      <c r="H123">
        <v>17651.891</v>
      </c>
      <c r="I123">
        <v>105521.772</v>
      </c>
      <c r="J123" t="s">
        <v>1727</v>
      </c>
      <c r="M123" s="8" t="s">
        <v>374</v>
      </c>
      <c r="O123">
        <f>LOOKUP(M123,'TMP2'!$A:$A,'TMP2'!$C:$C)</f>
        <v>16866.714</v>
      </c>
      <c r="P123">
        <f>LOOKUP(M123,'TMP2'!$A:$A,'TMP2'!$D:$D)</f>
        <v>103524.046</v>
      </c>
      <c r="Q123">
        <f t="shared" si="2"/>
        <v>6</v>
      </c>
      <c r="T123">
        <f t="shared" si="3"/>
        <v>-7.5910000000000011</v>
      </c>
      <c r="U123">
        <v>-7.5910000000000011</v>
      </c>
    </row>
    <row r="124" spans="1:21" x14ac:dyDescent="0.2">
      <c r="A124" t="s">
        <v>266</v>
      </c>
      <c r="B124" s="10" t="s">
        <v>2524</v>
      </c>
      <c r="C124">
        <v>21</v>
      </c>
      <c r="D124">
        <v>-14.090999999999999</v>
      </c>
      <c r="E124">
        <v>4.9000000000000004</v>
      </c>
      <c r="F124" t="s">
        <v>1694</v>
      </c>
      <c r="H124">
        <v>17651.891</v>
      </c>
      <c r="I124">
        <v>105521.772</v>
      </c>
      <c r="J124" t="s">
        <v>1727</v>
      </c>
      <c r="M124" s="8" t="s">
        <v>375</v>
      </c>
      <c r="O124">
        <f>LOOKUP(M124,'TMP2'!$A:$A,'TMP2'!$C:$C)</f>
        <v>16855.093000000001</v>
      </c>
      <c r="P124">
        <f>LOOKUP(M124,'TMP2'!$A:$A,'TMP2'!$D:$D)</f>
        <v>103508.321</v>
      </c>
      <c r="Q124">
        <f t="shared" si="2"/>
        <v>7</v>
      </c>
      <c r="T124">
        <f t="shared" si="3"/>
        <v>-9.1909999999999989</v>
      </c>
      <c r="U124">
        <v>-9.1909999999999989</v>
      </c>
    </row>
    <row r="125" spans="1:21" x14ac:dyDescent="0.2">
      <c r="A125" t="s">
        <v>266</v>
      </c>
      <c r="B125" s="10" t="s">
        <v>1736</v>
      </c>
      <c r="C125">
        <v>28</v>
      </c>
      <c r="D125">
        <v>-21.091000000000001</v>
      </c>
      <c r="E125">
        <v>7</v>
      </c>
      <c r="F125" t="s">
        <v>1737</v>
      </c>
      <c r="H125">
        <v>17651.891</v>
      </c>
      <c r="I125">
        <v>105521.772</v>
      </c>
      <c r="J125" t="s">
        <v>1727</v>
      </c>
      <c r="M125" s="8" t="s">
        <v>376</v>
      </c>
      <c r="O125">
        <f>LOOKUP(M125,'TMP2'!$A:$A,'TMP2'!$C:$C)</f>
        <v>16868.949000000001</v>
      </c>
      <c r="P125">
        <f>LOOKUP(M125,'TMP2'!$A:$A,'TMP2'!$D:$D)</f>
        <v>103512.626</v>
      </c>
      <c r="Q125">
        <f t="shared" si="2"/>
        <v>8</v>
      </c>
      <c r="T125">
        <f t="shared" si="3"/>
        <v>-14.091000000000001</v>
      </c>
      <c r="U125">
        <v>-14.091000000000001</v>
      </c>
    </row>
    <row r="126" spans="1:21" x14ac:dyDescent="0.2">
      <c r="A126" t="s">
        <v>266</v>
      </c>
      <c r="B126" s="10" t="s">
        <v>1738</v>
      </c>
      <c r="C126">
        <v>33.9</v>
      </c>
      <c r="D126">
        <v>-26.991</v>
      </c>
      <c r="E126">
        <v>5.9</v>
      </c>
      <c r="F126" t="s">
        <v>1739</v>
      </c>
      <c r="H126">
        <v>17651.891</v>
      </c>
      <c r="I126">
        <v>105521.772</v>
      </c>
      <c r="J126" t="s">
        <v>1727</v>
      </c>
      <c r="M126" s="8" t="s">
        <v>377</v>
      </c>
      <c r="O126">
        <f>LOOKUP(M126,'TMP2'!$A:$A,'TMP2'!$C:$C)</f>
        <v>16856.937999999998</v>
      </c>
      <c r="P126">
        <f>LOOKUP(M126,'TMP2'!$A:$A,'TMP2'!$D:$D)</f>
        <v>103496.75599999999</v>
      </c>
      <c r="Q126">
        <f t="shared" si="2"/>
        <v>8</v>
      </c>
      <c r="T126">
        <f t="shared" si="3"/>
        <v>-21.091000000000001</v>
      </c>
      <c r="U126">
        <v>-21.091000000000001</v>
      </c>
    </row>
    <row r="127" spans="1:21" x14ac:dyDescent="0.2">
      <c r="A127" t="s">
        <v>267</v>
      </c>
      <c r="B127" s="10" t="s">
        <v>1687</v>
      </c>
      <c r="C127">
        <v>1.4</v>
      </c>
      <c r="D127">
        <v>5.133</v>
      </c>
      <c r="E127">
        <v>1.4</v>
      </c>
      <c r="F127" t="s">
        <v>1688</v>
      </c>
      <c r="H127">
        <v>17616.739000000001</v>
      </c>
      <c r="I127">
        <v>105518.853</v>
      </c>
      <c r="J127" t="s">
        <v>1727</v>
      </c>
      <c r="M127" s="8" t="s">
        <v>378</v>
      </c>
      <c r="O127">
        <f>LOOKUP(M127,'TMP2'!$A:$A,'TMP2'!$C:$C)</f>
        <v>16871.423999999999</v>
      </c>
      <c r="P127">
        <f>LOOKUP(M127,'TMP2'!$A:$A,'TMP2'!$D:$D)</f>
        <v>103501.234</v>
      </c>
      <c r="Q127">
        <f t="shared" si="2"/>
        <v>8</v>
      </c>
      <c r="T127">
        <f t="shared" si="3"/>
        <v>6.5329999999999995</v>
      </c>
      <c r="U127">
        <v>6.5329999999999995</v>
      </c>
    </row>
    <row r="128" spans="1:21" x14ac:dyDescent="0.2">
      <c r="A128" t="s">
        <v>267</v>
      </c>
      <c r="B128" s="10" t="s">
        <v>1731</v>
      </c>
      <c r="C128">
        <v>3.4</v>
      </c>
      <c r="D128">
        <v>3.133</v>
      </c>
      <c r="E128">
        <v>2</v>
      </c>
      <c r="F128" t="s">
        <v>1732</v>
      </c>
      <c r="H128">
        <v>17616.739000000001</v>
      </c>
      <c r="I128">
        <v>105518.853</v>
      </c>
      <c r="J128" t="s">
        <v>1727</v>
      </c>
      <c r="M128" s="8" t="s">
        <v>379</v>
      </c>
      <c r="O128">
        <f>LOOKUP(M128,'TMP2'!$A:$A,'TMP2'!$C:$C)</f>
        <v>16860.605</v>
      </c>
      <c r="P128">
        <f>LOOKUP(M128,'TMP2'!$A:$A,'TMP2'!$D:$D)</f>
        <v>103483.155</v>
      </c>
      <c r="Q128">
        <f t="shared" si="2"/>
        <v>7</v>
      </c>
      <c r="T128">
        <f t="shared" si="3"/>
        <v>5.133</v>
      </c>
      <c r="U128">
        <v>5.133</v>
      </c>
    </row>
    <row r="129" spans="1:21" x14ac:dyDescent="0.2">
      <c r="A129" t="s">
        <v>267</v>
      </c>
      <c r="B129" s="10" t="s">
        <v>1687</v>
      </c>
      <c r="C129">
        <v>7.5</v>
      </c>
      <c r="D129">
        <v>-0.96699999999999997</v>
      </c>
      <c r="E129">
        <v>4.0999999999999996</v>
      </c>
      <c r="F129" t="s">
        <v>1688</v>
      </c>
      <c r="H129">
        <v>17616.739000000001</v>
      </c>
      <c r="I129">
        <v>105518.853</v>
      </c>
      <c r="J129" t="s">
        <v>1727</v>
      </c>
      <c r="M129" s="8" t="s">
        <v>380</v>
      </c>
      <c r="O129">
        <f>LOOKUP(M129,'TMP2'!$A:$A,'TMP2'!$C:$C)</f>
        <v>16874.148000000001</v>
      </c>
      <c r="P129">
        <f>LOOKUP(M129,'TMP2'!$A:$A,'TMP2'!$D:$D)</f>
        <v>103485.6</v>
      </c>
      <c r="Q129">
        <f t="shared" si="2"/>
        <v>7</v>
      </c>
      <c r="T129">
        <f t="shared" si="3"/>
        <v>3.1329999999999996</v>
      </c>
      <c r="U129">
        <v>3.1329999999999996</v>
      </c>
    </row>
    <row r="130" spans="1:21" x14ac:dyDescent="0.2">
      <c r="A130" t="s">
        <v>267</v>
      </c>
      <c r="B130" s="10" t="s">
        <v>1733</v>
      </c>
      <c r="C130">
        <v>11.8</v>
      </c>
      <c r="D130">
        <v>-5.2670000000000003</v>
      </c>
      <c r="E130">
        <v>4.3</v>
      </c>
      <c r="F130" t="s">
        <v>1690</v>
      </c>
      <c r="H130">
        <v>17616.739000000001</v>
      </c>
      <c r="I130">
        <v>105518.853</v>
      </c>
      <c r="J130" t="s">
        <v>1727</v>
      </c>
      <c r="M130" s="8" t="s">
        <v>381</v>
      </c>
      <c r="O130">
        <f>LOOKUP(M130,'TMP2'!$A:$A,'TMP2'!$C:$C)</f>
        <v>16863.317999999999</v>
      </c>
      <c r="P130">
        <f>LOOKUP(M130,'TMP2'!$A:$A,'TMP2'!$D:$D)</f>
        <v>103468.488</v>
      </c>
      <c r="Q130">
        <f t="shared" ref="Q130:Q193" si="4">COUNTIF($A:$A,M130)</f>
        <v>6</v>
      </c>
      <c r="T130">
        <f t="shared" si="3"/>
        <v>-0.96700000000000053</v>
      </c>
      <c r="U130">
        <v>-0.96700000000000053</v>
      </c>
    </row>
    <row r="131" spans="1:21" x14ac:dyDescent="0.2">
      <c r="A131" t="s">
        <v>267</v>
      </c>
      <c r="B131" s="10" t="s">
        <v>1734</v>
      </c>
      <c r="C131">
        <v>15.6</v>
      </c>
      <c r="D131">
        <v>-9.0670000000000002</v>
      </c>
      <c r="E131">
        <v>3.8</v>
      </c>
      <c r="F131" t="s">
        <v>1712</v>
      </c>
      <c r="H131">
        <v>17616.739000000001</v>
      </c>
      <c r="I131">
        <v>105518.853</v>
      </c>
      <c r="J131" t="s">
        <v>1727</v>
      </c>
      <c r="M131" s="8" t="s">
        <v>382</v>
      </c>
      <c r="O131">
        <f>LOOKUP(M131,'TMP2'!$A:$A,'TMP2'!$C:$C)</f>
        <v>16878.115000000002</v>
      </c>
      <c r="P131">
        <f>LOOKUP(M131,'TMP2'!$A:$A,'TMP2'!$D:$D)</f>
        <v>103472.04399999999</v>
      </c>
      <c r="Q131">
        <f t="shared" si="4"/>
        <v>6</v>
      </c>
      <c r="T131">
        <f t="shared" ref="T131:T194" si="5">D131+E131</f>
        <v>-5.2670000000000003</v>
      </c>
      <c r="U131">
        <v>-5.2670000000000003</v>
      </c>
    </row>
    <row r="132" spans="1:21" x14ac:dyDescent="0.2">
      <c r="A132" t="s">
        <v>267</v>
      </c>
      <c r="B132" s="10" t="s">
        <v>1711</v>
      </c>
      <c r="C132">
        <v>16.8</v>
      </c>
      <c r="D132">
        <v>-10.266999999999999</v>
      </c>
      <c r="E132">
        <v>1.2</v>
      </c>
      <c r="F132" t="s">
        <v>1712</v>
      </c>
      <c r="H132">
        <v>17616.739000000001</v>
      </c>
      <c r="I132">
        <v>105518.853</v>
      </c>
      <c r="J132" t="s">
        <v>1727</v>
      </c>
      <c r="M132" s="8" t="s">
        <v>383</v>
      </c>
      <c r="O132">
        <f>LOOKUP(M132,'TMP2'!$A:$A,'TMP2'!$C:$C)</f>
        <v>16867.259999999998</v>
      </c>
      <c r="P132">
        <f>LOOKUP(M132,'TMP2'!$A:$A,'TMP2'!$D:$D)</f>
        <v>103453.014</v>
      </c>
      <c r="Q132">
        <f t="shared" si="4"/>
        <v>6</v>
      </c>
      <c r="T132">
        <f t="shared" si="5"/>
        <v>-9.0670000000000002</v>
      </c>
      <c r="U132">
        <v>-9.0670000000000002</v>
      </c>
    </row>
    <row r="133" spans="1:21" x14ac:dyDescent="0.2">
      <c r="A133" t="s">
        <v>267</v>
      </c>
      <c r="B133" s="10" t="s">
        <v>2524</v>
      </c>
      <c r="C133">
        <v>22.8</v>
      </c>
      <c r="D133">
        <v>-16.266999999999999</v>
      </c>
      <c r="E133">
        <v>6</v>
      </c>
      <c r="F133" t="s">
        <v>1694</v>
      </c>
      <c r="H133">
        <v>17616.739000000001</v>
      </c>
      <c r="I133">
        <v>105518.853</v>
      </c>
      <c r="J133" t="s">
        <v>1727</v>
      </c>
      <c r="M133" s="8" t="s">
        <v>384</v>
      </c>
      <c r="O133">
        <f>LOOKUP(M133,'TMP2'!$A:$A,'TMP2'!$C:$C)</f>
        <v>16887.986000000001</v>
      </c>
      <c r="P133">
        <f>LOOKUP(M133,'TMP2'!$A:$A,'TMP2'!$D:$D)</f>
        <v>103443.951</v>
      </c>
      <c r="Q133">
        <f t="shared" si="4"/>
        <v>8</v>
      </c>
      <c r="T133">
        <f t="shared" si="5"/>
        <v>-10.266999999999999</v>
      </c>
      <c r="U133">
        <v>-10.266999999999999</v>
      </c>
    </row>
    <row r="134" spans="1:21" x14ac:dyDescent="0.2">
      <c r="A134" t="s">
        <v>267</v>
      </c>
      <c r="B134" s="10" t="s">
        <v>1736</v>
      </c>
      <c r="C134">
        <v>25</v>
      </c>
      <c r="D134">
        <v>-18.466999999999999</v>
      </c>
      <c r="E134">
        <v>2.2000000000000002</v>
      </c>
      <c r="F134" t="s">
        <v>1737</v>
      </c>
      <c r="H134">
        <v>17616.739000000001</v>
      </c>
      <c r="I134">
        <v>105518.853</v>
      </c>
      <c r="J134" t="s">
        <v>1727</v>
      </c>
      <c r="M134" s="8" t="s">
        <v>385</v>
      </c>
      <c r="O134">
        <f>LOOKUP(M134,'TMP2'!$A:$A,'TMP2'!$C:$C)</f>
        <v>16871.298999999999</v>
      </c>
      <c r="P134">
        <f>LOOKUP(M134,'TMP2'!$A:$A,'TMP2'!$D:$D)</f>
        <v>103440.022</v>
      </c>
      <c r="Q134">
        <f t="shared" si="4"/>
        <v>6</v>
      </c>
      <c r="T134">
        <f t="shared" si="5"/>
        <v>-16.266999999999999</v>
      </c>
      <c r="U134">
        <v>-16.266999999999999</v>
      </c>
    </row>
    <row r="135" spans="1:21" x14ac:dyDescent="0.2">
      <c r="A135" t="s">
        <v>267</v>
      </c>
      <c r="B135" s="10" t="s">
        <v>1738</v>
      </c>
      <c r="C135">
        <v>30.05</v>
      </c>
      <c r="D135">
        <v>-23.516999999999999</v>
      </c>
      <c r="E135">
        <v>5.05</v>
      </c>
      <c r="F135" t="s">
        <v>1739</v>
      </c>
      <c r="H135">
        <v>17616.739000000001</v>
      </c>
      <c r="I135">
        <v>105518.853</v>
      </c>
      <c r="J135" t="s">
        <v>1727</v>
      </c>
      <c r="M135" s="8" t="s">
        <v>386</v>
      </c>
      <c r="O135">
        <f>LOOKUP(M135,'TMP2'!$A:$A,'TMP2'!$C:$C)</f>
        <v>16893.884999999998</v>
      </c>
      <c r="P135">
        <f>LOOKUP(M135,'TMP2'!$A:$A,'TMP2'!$D:$D)</f>
        <v>103427.495</v>
      </c>
      <c r="Q135">
        <f t="shared" si="4"/>
        <v>6</v>
      </c>
      <c r="T135">
        <f t="shared" si="5"/>
        <v>-18.466999999999999</v>
      </c>
      <c r="U135">
        <v>-18.466999999999999</v>
      </c>
    </row>
    <row r="136" spans="1:21" x14ac:dyDescent="0.2">
      <c r="A136" t="s">
        <v>268</v>
      </c>
      <c r="B136" s="10" t="s">
        <v>1687</v>
      </c>
      <c r="C136">
        <v>1.5</v>
      </c>
      <c r="D136">
        <v>5.327</v>
      </c>
      <c r="E136">
        <v>1.5</v>
      </c>
      <c r="F136" t="s">
        <v>1688</v>
      </c>
      <c r="H136">
        <v>17642.495999999999</v>
      </c>
      <c r="I136">
        <v>105504.96799999999</v>
      </c>
      <c r="J136" t="s">
        <v>1727</v>
      </c>
      <c r="M136" s="8" t="s">
        <v>387</v>
      </c>
      <c r="O136">
        <f>LOOKUP(M136,'TMP2'!$A:$A,'TMP2'!$C:$C)</f>
        <v>16877.212</v>
      </c>
      <c r="P136">
        <f>LOOKUP(M136,'TMP2'!$A:$A,'TMP2'!$D:$D)</f>
        <v>103422.52800000001</v>
      </c>
      <c r="Q136">
        <f t="shared" si="4"/>
        <v>8</v>
      </c>
      <c r="T136">
        <f t="shared" si="5"/>
        <v>6.827</v>
      </c>
      <c r="U136">
        <v>6.827</v>
      </c>
    </row>
    <row r="137" spans="1:21" x14ac:dyDescent="0.2">
      <c r="A137" t="s">
        <v>268</v>
      </c>
      <c r="B137" s="10" t="s">
        <v>1731</v>
      </c>
      <c r="C137">
        <v>5</v>
      </c>
      <c r="D137">
        <v>1.827</v>
      </c>
      <c r="E137">
        <v>3.5</v>
      </c>
      <c r="F137" t="s">
        <v>1732</v>
      </c>
      <c r="H137">
        <v>17642.495999999999</v>
      </c>
      <c r="I137">
        <v>105504.96799999999</v>
      </c>
      <c r="J137" t="s">
        <v>1727</v>
      </c>
      <c r="M137" s="8" t="s">
        <v>388</v>
      </c>
      <c r="O137">
        <f>LOOKUP(M137,'TMP2'!$A:$A,'TMP2'!$C:$C)</f>
        <v>16898.021000000001</v>
      </c>
      <c r="P137">
        <f>LOOKUP(M137,'TMP2'!$A:$A,'TMP2'!$D:$D)</f>
        <v>103413.049</v>
      </c>
      <c r="Q137">
        <f t="shared" si="4"/>
        <v>10</v>
      </c>
      <c r="T137">
        <f t="shared" si="5"/>
        <v>5.327</v>
      </c>
      <c r="U137">
        <v>5.327</v>
      </c>
    </row>
    <row r="138" spans="1:21" x14ac:dyDescent="0.2">
      <c r="A138" t="s">
        <v>268</v>
      </c>
      <c r="B138" s="10" t="s">
        <v>1687</v>
      </c>
      <c r="C138">
        <v>8</v>
      </c>
      <c r="D138">
        <v>-1.173</v>
      </c>
      <c r="E138">
        <v>3</v>
      </c>
      <c r="F138" t="s">
        <v>1688</v>
      </c>
      <c r="H138">
        <v>17642.495999999999</v>
      </c>
      <c r="I138">
        <v>105504.96799999999</v>
      </c>
      <c r="J138" t="s">
        <v>1727</v>
      </c>
      <c r="M138" s="8" t="s">
        <v>389</v>
      </c>
      <c r="O138">
        <f>LOOKUP(M138,'TMP2'!$A:$A,'TMP2'!$C:$C)</f>
        <v>16881.695</v>
      </c>
      <c r="P138">
        <f>LOOKUP(M138,'TMP2'!$A:$A,'TMP2'!$D:$D)</f>
        <v>103408.875</v>
      </c>
      <c r="Q138">
        <f t="shared" si="4"/>
        <v>9</v>
      </c>
      <c r="T138">
        <f t="shared" si="5"/>
        <v>1.827</v>
      </c>
      <c r="U138">
        <v>1.827</v>
      </c>
    </row>
    <row r="139" spans="1:21" x14ac:dyDescent="0.2">
      <c r="A139" t="s">
        <v>268</v>
      </c>
      <c r="B139" s="10" t="s">
        <v>1733</v>
      </c>
      <c r="C139">
        <v>10.7</v>
      </c>
      <c r="D139">
        <v>-3.8730000000000002</v>
      </c>
      <c r="E139">
        <v>2.7</v>
      </c>
      <c r="F139" t="s">
        <v>1690</v>
      </c>
      <c r="H139">
        <v>17642.495999999999</v>
      </c>
      <c r="I139">
        <v>105504.96799999999</v>
      </c>
      <c r="J139" t="s">
        <v>1727</v>
      </c>
      <c r="M139" s="8" t="s">
        <v>390</v>
      </c>
      <c r="O139">
        <f>LOOKUP(M139,'TMP2'!$A:$A,'TMP2'!$C:$C)</f>
        <v>16903.38</v>
      </c>
      <c r="P139">
        <f>LOOKUP(M139,'TMP2'!$A:$A,'TMP2'!$D:$D)</f>
        <v>103398.837</v>
      </c>
      <c r="Q139">
        <f t="shared" si="4"/>
        <v>6</v>
      </c>
      <c r="T139">
        <f t="shared" si="5"/>
        <v>-1.173</v>
      </c>
      <c r="U139">
        <v>-1.173</v>
      </c>
    </row>
    <row r="140" spans="1:21" x14ac:dyDescent="0.2">
      <c r="A140" t="s">
        <v>268</v>
      </c>
      <c r="B140" s="10" t="s">
        <v>1734</v>
      </c>
      <c r="C140">
        <v>15</v>
      </c>
      <c r="D140">
        <v>-8.173</v>
      </c>
      <c r="E140">
        <v>4.3</v>
      </c>
      <c r="F140" t="s">
        <v>1712</v>
      </c>
      <c r="H140">
        <v>17642.495999999999</v>
      </c>
      <c r="I140">
        <v>105504.96799999999</v>
      </c>
      <c r="J140" t="s">
        <v>1727</v>
      </c>
      <c r="M140" s="8" t="s">
        <v>391</v>
      </c>
      <c r="O140">
        <f>LOOKUP(M140,'TMP2'!$A:$A,'TMP2'!$C:$C)</f>
        <v>16885.712</v>
      </c>
      <c r="P140">
        <f>LOOKUP(M140,'TMP2'!$A:$A,'TMP2'!$D:$D)</f>
        <v>103399.72500000001</v>
      </c>
      <c r="Q140">
        <f t="shared" si="4"/>
        <v>6</v>
      </c>
      <c r="T140">
        <f t="shared" si="5"/>
        <v>-3.8730000000000002</v>
      </c>
      <c r="U140">
        <v>-3.8730000000000002</v>
      </c>
    </row>
    <row r="141" spans="1:21" x14ac:dyDescent="0.2">
      <c r="A141" t="s">
        <v>268</v>
      </c>
      <c r="B141" s="10" t="s">
        <v>1711</v>
      </c>
      <c r="C141">
        <v>16.2</v>
      </c>
      <c r="D141">
        <v>-9.3729999999999993</v>
      </c>
      <c r="E141">
        <v>1.2</v>
      </c>
      <c r="F141" t="s">
        <v>1712</v>
      </c>
      <c r="H141">
        <v>17642.495999999999</v>
      </c>
      <c r="I141">
        <v>105504.96799999999</v>
      </c>
      <c r="J141" t="s">
        <v>1727</v>
      </c>
      <c r="M141" s="8" t="s">
        <v>392</v>
      </c>
      <c r="O141">
        <f>LOOKUP(M141,'TMP2'!$A:$A,'TMP2'!$C:$C)</f>
        <v>16910.333999999999</v>
      </c>
      <c r="P141">
        <f>LOOKUP(M141,'TMP2'!$A:$A,'TMP2'!$D:$D)</f>
        <v>103381.943</v>
      </c>
      <c r="Q141">
        <f t="shared" si="4"/>
        <v>6</v>
      </c>
      <c r="T141">
        <f t="shared" si="5"/>
        <v>-8.173</v>
      </c>
      <c r="U141">
        <v>-8.173</v>
      </c>
    </row>
    <row r="142" spans="1:21" x14ac:dyDescent="0.2">
      <c r="A142" t="s">
        <v>268</v>
      </c>
      <c r="B142" s="10" t="s">
        <v>2524</v>
      </c>
      <c r="C142">
        <v>20.6</v>
      </c>
      <c r="D142">
        <v>-13.733000000000001</v>
      </c>
      <c r="E142">
        <v>4.4000000000000004</v>
      </c>
      <c r="F142" t="s">
        <v>1694</v>
      </c>
      <c r="H142">
        <v>17642.495999999999</v>
      </c>
      <c r="I142">
        <v>105504.96799999999</v>
      </c>
      <c r="J142" t="s">
        <v>1727</v>
      </c>
      <c r="M142" s="8" t="s">
        <v>393</v>
      </c>
      <c r="O142">
        <f>LOOKUP(M142,'TMP2'!$A:$A,'TMP2'!$C:$C)</f>
        <v>16906.826000000001</v>
      </c>
      <c r="P142">
        <f>LOOKUP(M142,'TMP2'!$A:$A,'TMP2'!$D:$D)</f>
        <v>103357.63800000001</v>
      </c>
      <c r="Q142">
        <f t="shared" si="4"/>
        <v>10</v>
      </c>
      <c r="T142">
        <f t="shared" si="5"/>
        <v>-9.3330000000000002</v>
      </c>
      <c r="U142">
        <v>-9.3330000000000002</v>
      </c>
    </row>
    <row r="143" spans="1:21" x14ac:dyDescent="0.2">
      <c r="A143" t="s">
        <v>268</v>
      </c>
      <c r="B143" s="10" t="s">
        <v>1736</v>
      </c>
      <c r="C143">
        <v>22.5</v>
      </c>
      <c r="D143">
        <v>-15.673</v>
      </c>
      <c r="E143">
        <v>1.9</v>
      </c>
      <c r="F143" t="s">
        <v>1737</v>
      </c>
      <c r="H143">
        <v>17642.495999999999</v>
      </c>
      <c r="I143">
        <v>105504.96799999999</v>
      </c>
      <c r="J143" t="s">
        <v>1727</v>
      </c>
      <c r="M143" s="8" t="s">
        <v>394</v>
      </c>
      <c r="O143">
        <f>LOOKUP(M143,'TMP2'!$A:$A,'TMP2'!$C:$C)</f>
        <v>16930.659</v>
      </c>
      <c r="P143">
        <f>LOOKUP(M143,'TMP2'!$A:$A,'TMP2'!$D:$D)</f>
        <v>103344.307</v>
      </c>
      <c r="Q143">
        <f t="shared" si="4"/>
        <v>7</v>
      </c>
      <c r="T143">
        <f t="shared" si="5"/>
        <v>-13.773</v>
      </c>
      <c r="U143">
        <v>-13.773</v>
      </c>
    </row>
    <row r="144" spans="1:21" x14ac:dyDescent="0.2">
      <c r="A144" t="s">
        <v>268</v>
      </c>
      <c r="B144" s="10" t="s">
        <v>1738</v>
      </c>
      <c r="C144">
        <v>30.35</v>
      </c>
      <c r="D144">
        <v>-23.523</v>
      </c>
      <c r="E144">
        <v>7.85</v>
      </c>
      <c r="F144" t="s">
        <v>1739</v>
      </c>
      <c r="H144">
        <v>17642.495999999999</v>
      </c>
      <c r="I144">
        <v>105504.96799999999</v>
      </c>
      <c r="J144" t="s">
        <v>1727</v>
      </c>
      <c r="M144" s="8" t="s">
        <v>395</v>
      </c>
      <c r="O144">
        <f>LOOKUP(M144,'TMP2'!$A:$A,'TMP2'!$C:$C)</f>
        <v>16916.91</v>
      </c>
      <c r="P144">
        <f>LOOKUP(M144,'TMP2'!$A:$A,'TMP2'!$D:$D)</f>
        <v>103337.967</v>
      </c>
      <c r="Q144">
        <f t="shared" si="4"/>
        <v>8</v>
      </c>
      <c r="T144">
        <f t="shared" si="5"/>
        <v>-15.673</v>
      </c>
      <c r="U144">
        <v>-15.673</v>
      </c>
    </row>
    <row r="145" spans="1:21" x14ac:dyDescent="0.2">
      <c r="A145" t="s">
        <v>269</v>
      </c>
      <c r="B145" s="10" t="s">
        <v>1687</v>
      </c>
      <c r="C145">
        <v>1.6</v>
      </c>
      <c r="D145">
        <v>4.3239999999999998</v>
      </c>
      <c r="E145">
        <v>1.6</v>
      </c>
      <c r="F145" t="s">
        <v>1688</v>
      </c>
      <c r="H145">
        <v>17606.278999999999</v>
      </c>
      <c r="I145">
        <v>105502.20699999999</v>
      </c>
      <c r="J145" t="s">
        <v>1727</v>
      </c>
      <c r="M145" s="8" t="s">
        <v>396</v>
      </c>
      <c r="O145">
        <f>LOOKUP(M145,'TMP2'!$A:$A,'TMP2'!$C:$C)</f>
        <v>16943.409</v>
      </c>
      <c r="P145">
        <f>LOOKUP(M145,'TMP2'!$A:$A,'TMP2'!$D:$D)</f>
        <v>103324.77899999999</v>
      </c>
      <c r="Q145">
        <f t="shared" si="4"/>
        <v>7</v>
      </c>
      <c r="T145">
        <f t="shared" si="5"/>
        <v>5.9239999999999995</v>
      </c>
      <c r="U145">
        <v>5.9239999999999995</v>
      </c>
    </row>
    <row r="146" spans="1:21" x14ac:dyDescent="0.2">
      <c r="A146" t="s">
        <v>269</v>
      </c>
      <c r="B146" s="10" t="s">
        <v>1731</v>
      </c>
      <c r="C146">
        <v>2.7</v>
      </c>
      <c r="D146">
        <v>3.2240000000000002</v>
      </c>
      <c r="E146">
        <v>1.1000000000000001</v>
      </c>
      <c r="F146" t="s">
        <v>1732</v>
      </c>
      <c r="H146">
        <v>17606.278999999999</v>
      </c>
      <c r="I146">
        <v>105502.20699999999</v>
      </c>
      <c r="J146" t="s">
        <v>1727</v>
      </c>
      <c r="M146" s="8" t="s">
        <v>397</v>
      </c>
      <c r="O146">
        <f>LOOKUP(M146,'TMP2'!$A:$A,'TMP2'!$C:$C)</f>
        <v>16927.521000000001</v>
      </c>
      <c r="P146">
        <f>LOOKUP(M146,'TMP2'!$A:$A,'TMP2'!$D:$D)</f>
        <v>103318.171</v>
      </c>
      <c r="Q146">
        <f t="shared" si="4"/>
        <v>7</v>
      </c>
      <c r="T146">
        <f t="shared" si="5"/>
        <v>4.3239999999999998</v>
      </c>
      <c r="U146">
        <v>4.3239999999999998</v>
      </c>
    </row>
    <row r="147" spans="1:21" x14ac:dyDescent="0.2">
      <c r="A147" t="s">
        <v>269</v>
      </c>
      <c r="B147" s="10" t="s">
        <v>1687</v>
      </c>
      <c r="C147">
        <v>6.3</v>
      </c>
      <c r="D147">
        <v>-0.376</v>
      </c>
      <c r="E147">
        <v>3.6</v>
      </c>
      <c r="F147" t="s">
        <v>1688</v>
      </c>
      <c r="H147">
        <v>17606.278999999999</v>
      </c>
      <c r="I147">
        <v>105502.20699999999</v>
      </c>
      <c r="J147" t="s">
        <v>1727</v>
      </c>
      <c r="M147" s="8" t="s">
        <v>398</v>
      </c>
      <c r="O147">
        <f>LOOKUP(M147,'TMP2'!$A:$A,'TMP2'!$C:$C)</f>
        <v>16956.419999999998</v>
      </c>
      <c r="P147">
        <f>LOOKUP(M147,'TMP2'!$A:$A,'TMP2'!$D:$D)</f>
        <v>103299.829</v>
      </c>
      <c r="Q147">
        <f t="shared" si="4"/>
        <v>6</v>
      </c>
      <c r="T147">
        <f t="shared" si="5"/>
        <v>3.2240000000000002</v>
      </c>
      <c r="U147">
        <v>3.2240000000000002</v>
      </c>
    </row>
    <row r="148" spans="1:21" x14ac:dyDescent="0.2">
      <c r="A148" t="s">
        <v>269</v>
      </c>
      <c r="B148" s="10" t="s">
        <v>1731</v>
      </c>
      <c r="C148">
        <v>7.4</v>
      </c>
      <c r="D148">
        <v>-1.476</v>
      </c>
      <c r="E148">
        <v>1.1000000000000001</v>
      </c>
      <c r="F148" t="s">
        <v>1732</v>
      </c>
      <c r="H148">
        <v>17606.278999999999</v>
      </c>
      <c r="I148">
        <v>105502.20699999999</v>
      </c>
      <c r="J148" t="s">
        <v>1727</v>
      </c>
      <c r="M148" s="8" t="s">
        <v>399</v>
      </c>
      <c r="O148">
        <f>LOOKUP(M148,'TMP2'!$A:$A,'TMP2'!$C:$C)</f>
        <v>16940.348000000002</v>
      </c>
      <c r="P148">
        <f>LOOKUP(M148,'TMP2'!$A:$A,'TMP2'!$D:$D)</f>
        <v>103294.427</v>
      </c>
      <c r="Q148">
        <f t="shared" si="4"/>
        <v>5</v>
      </c>
      <c r="T148">
        <f t="shared" si="5"/>
        <v>-0.37599999999999989</v>
      </c>
      <c r="U148">
        <v>-0.37599999999999989</v>
      </c>
    </row>
    <row r="149" spans="1:21" x14ac:dyDescent="0.2">
      <c r="A149" t="s">
        <v>269</v>
      </c>
      <c r="B149" s="10" t="s">
        <v>1733</v>
      </c>
      <c r="C149">
        <v>12.6</v>
      </c>
      <c r="D149">
        <v>-6.6760000000000002</v>
      </c>
      <c r="E149">
        <v>5.2</v>
      </c>
      <c r="F149" t="s">
        <v>1690</v>
      </c>
      <c r="H149">
        <v>17606.278999999999</v>
      </c>
      <c r="I149">
        <v>105502.20699999999</v>
      </c>
      <c r="J149" t="s">
        <v>1727</v>
      </c>
      <c r="M149" s="8" t="s">
        <v>400</v>
      </c>
      <c r="O149">
        <f>LOOKUP(M149,'TMP2'!$A:$A,'TMP2'!$C:$C)</f>
        <v>16952.169000000002</v>
      </c>
      <c r="P149">
        <f>LOOKUP(M149,'TMP2'!$A:$A,'TMP2'!$D:$D)</f>
        <v>103273.71400000001</v>
      </c>
      <c r="Q149">
        <f t="shared" si="4"/>
        <v>6</v>
      </c>
      <c r="T149">
        <f t="shared" si="5"/>
        <v>-1.476</v>
      </c>
      <c r="U149">
        <v>-1.476</v>
      </c>
    </row>
    <row r="150" spans="1:21" x14ac:dyDescent="0.2">
      <c r="A150" t="s">
        <v>269</v>
      </c>
      <c r="B150" s="10" t="s">
        <v>1734</v>
      </c>
      <c r="C150">
        <v>14.1</v>
      </c>
      <c r="D150">
        <v>-8.1760000000000002</v>
      </c>
      <c r="E150">
        <v>1.5</v>
      </c>
      <c r="F150" t="s">
        <v>1712</v>
      </c>
      <c r="H150">
        <v>17606.278999999999</v>
      </c>
      <c r="I150">
        <v>105502.20699999999</v>
      </c>
      <c r="J150" t="s">
        <v>1727</v>
      </c>
      <c r="M150" s="8" t="s">
        <v>401</v>
      </c>
      <c r="O150">
        <f>LOOKUP(M150,'TMP2'!$A:$A,'TMP2'!$C:$C)</f>
        <v>16978.499</v>
      </c>
      <c r="P150">
        <f>LOOKUP(M150,'TMP2'!$A:$A,'TMP2'!$D:$D)</f>
        <v>103258.391</v>
      </c>
      <c r="Q150">
        <f t="shared" si="4"/>
        <v>8</v>
      </c>
      <c r="T150">
        <f t="shared" si="5"/>
        <v>-6.6760000000000002</v>
      </c>
      <c r="U150">
        <v>-6.6760000000000002</v>
      </c>
    </row>
    <row r="151" spans="1:21" x14ac:dyDescent="0.2">
      <c r="A151" t="s">
        <v>269</v>
      </c>
      <c r="B151" s="10" t="s">
        <v>1711</v>
      </c>
      <c r="C151">
        <v>15</v>
      </c>
      <c r="D151">
        <v>-9.0760000000000005</v>
      </c>
      <c r="E151">
        <v>0.9</v>
      </c>
      <c r="F151" t="s">
        <v>1712</v>
      </c>
      <c r="H151">
        <v>17606.278999999999</v>
      </c>
      <c r="I151">
        <v>105502.20699999999</v>
      </c>
      <c r="J151" t="s">
        <v>1727</v>
      </c>
      <c r="M151" s="8" t="s">
        <v>402</v>
      </c>
      <c r="O151">
        <f>LOOKUP(M151,'TMP2'!$A:$A,'TMP2'!$C:$C)</f>
        <v>16964.409</v>
      </c>
      <c r="P151">
        <f>LOOKUP(M151,'TMP2'!$A:$A,'TMP2'!$D:$D)</f>
        <v>103252.755</v>
      </c>
      <c r="Q151">
        <f t="shared" si="4"/>
        <v>6</v>
      </c>
      <c r="T151">
        <f t="shared" si="5"/>
        <v>-8.1760000000000002</v>
      </c>
      <c r="U151">
        <v>-8.1760000000000002</v>
      </c>
    </row>
    <row r="152" spans="1:21" x14ac:dyDescent="0.2">
      <c r="A152" t="s">
        <v>269</v>
      </c>
      <c r="B152" s="10" t="s">
        <v>2524</v>
      </c>
      <c r="C152">
        <v>20.7</v>
      </c>
      <c r="D152">
        <v>-14.776</v>
      </c>
      <c r="E152">
        <v>5.7</v>
      </c>
      <c r="F152" t="s">
        <v>1694</v>
      </c>
      <c r="H152">
        <v>17606.278999999999</v>
      </c>
      <c r="I152">
        <v>105502.20699999999</v>
      </c>
      <c r="J152" t="s">
        <v>1727</v>
      </c>
      <c r="M152" s="8" t="s">
        <v>403</v>
      </c>
      <c r="O152">
        <f>LOOKUP(M152,'TMP2'!$A:$A,'TMP2'!$C:$C)</f>
        <v>16992.589</v>
      </c>
      <c r="P152">
        <f>LOOKUP(M152,'TMP2'!$A:$A,'TMP2'!$D:$D)</f>
        <v>103235.21799999999</v>
      </c>
      <c r="Q152">
        <f t="shared" si="4"/>
        <v>6</v>
      </c>
      <c r="T152">
        <f t="shared" si="5"/>
        <v>-9.0760000000000005</v>
      </c>
      <c r="U152">
        <v>-9.0760000000000005</v>
      </c>
    </row>
    <row r="153" spans="1:21" x14ac:dyDescent="0.2">
      <c r="A153" t="s">
        <v>269</v>
      </c>
      <c r="B153" s="10" t="s">
        <v>1736</v>
      </c>
      <c r="C153">
        <v>23</v>
      </c>
      <c r="D153">
        <v>-17.076000000000001</v>
      </c>
      <c r="E153">
        <v>2.2999999999999998</v>
      </c>
      <c r="F153" t="s">
        <v>1737</v>
      </c>
      <c r="H153">
        <v>17606.278999999999</v>
      </c>
      <c r="I153">
        <v>105502.20699999999</v>
      </c>
      <c r="J153" t="s">
        <v>1727</v>
      </c>
      <c r="M153" s="8" t="s">
        <v>404</v>
      </c>
      <c r="O153">
        <f>LOOKUP(M153,'TMP2'!$A:$A,'TMP2'!$C:$C)</f>
        <v>16978.556</v>
      </c>
      <c r="P153">
        <f>LOOKUP(M153,'TMP2'!$A:$A,'TMP2'!$D:$D)</f>
        <v>103229.189</v>
      </c>
      <c r="Q153">
        <f t="shared" si="4"/>
        <v>6</v>
      </c>
      <c r="T153">
        <f t="shared" si="5"/>
        <v>-14.776</v>
      </c>
      <c r="U153">
        <v>-14.776</v>
      </c>
    </row>
    <row r="154" spans="1:21" x14ac:dyDescent="0.2">
      <c r="A154" t="s">
        <v>269</v>
      </c>
      <c r="B154" s="10" t="s">
        <v>1738</v>
      </c>
      <c r="C154">
        <v>28.6</v>
      </c>
      <c r="D154">
        <v>-22.675999999999998</v>
      </c>
      <c r="E154">
        <v>5.6</v>
      </c>
      <c r="F154" t="s">
        <v>1739</v>
      </c>
      <c r="H154">
        <v>17606.278999999999</v>
      </c>
      <c r="I154">
        <v>105502.20699999999</v>
      </c>
      <c r="J154" t="s">
        <v>1727</v>
      </c>
      <c r="M154" s="8" t="s">
        <v>405</v>
      </c>
      <c r="O154">
        <f>LOOKUP(M154,'TMP2'!$A:$A,'TMP2'!$C:$C)</f>
        <v>17643.88</v>
      </c>
      <c r="P154">
        <f>LOOKUP(M154,'TMP2'!$A:$A,'TMP2'!$D:$D)</f>
        <v>105701.32</v>
      </c>
      <c r="Q154">
        <f t="shared" si="4"/>
        <v>9</v>
      </c>
      <c r="T154">
        <f t="shared" si="5"/>
        <v>-17.076000000000001</v>
      </c>
      <c r="U154">
        <v>-17.076000000000001</v>
      </c>
    </row>
    <row r="155" spans="1:21" x14ac:dyDescent="0.2">
      <c r="A155" t="s">
        <v>270</v>
      </c>
      <c r="B155" s="10" t="s">
        <v>1687</v>
      </c>
      <c r="C155">
        <v>2</v>
      </c>
      <c r="D155">
        <v>4.625</v>
      </c>
      <c r="E155">
        <v>2</v>
      </c>
      <c r="F155" t="s">
        <v>1688</v>
      </c>
      <c r="H155">
        <v>17655.278999999999</v>
      </c>
      <c r="I155">
        <v>105492.001</v>
      </c>
      <c r="J155" t="s">
        <v>1727</v>
      </c>
      <c r="M155" s="8" t="s">
        <v>406</v>
      </c>
      <c r="O155">
        <f>LOOKUP(M155,'TMP2'!$A:$A,'TMP2'!$C:$C)</f>
        <v>17603.97</v>
      </c>
      <c r="P155">
        <f>LOOKUP(M155,'TMP2'!$A:$A,'TMP2'!$D:$D)</f>
        <v>105693.39</v>
      </c>
      <c r="Q155">
        <f t="shared" si="4"/>
        <v>9</v>
      </c>
      <c r="T155">
        <f t="shared" si="5"/>
        <v>6.625</v>
      </c>
      <c r="U155">
        <v>6.625</v>
      </c>
    </row>
    <row r="156" spans="1:21" x14ac:dyDescent="0.2">
      <c r="A156" t="s">
        <v>270</v>
      </c>
      <c r="B156" s="10" t="s">
        <v>1731</v>
      </c>
      <c r="C156">
        <v>3</v>
      </c>
      <c r="D156">
        <v>3.625</v>
      </c>
      <c r="E156">
        <v>1</v>
      </c>
      <c r="F156" t="s">
        <v>1732</v>
      </c>
      <c r="H156">
        <v>17655.278999999999</v>
      </c>
      <c r="I156">
        <v>105492.001</v>
      </c>
      <c r="J156" t="s">
        <v>1727</v>
      </c>
      <c r="M156" s="8" t="s">
        <v>407</v>
      </c>
      <c r="O156">
        <f>LOOKUP(M156,'TMP2'!$A:$A,'TMP2'!$C:$C)</f>
        <v>17652.87</v>
      </c>
      <c r="P156">
        <f>LOOKUP(M156,'TMP2'!$A:$A,'TMP2'!$D:$D)</f>
        <v>105644.93</v>
      </c>
      <c r="Q156">
        <f t="shared" si="4"/>
        <v>9</v>
      </c>
      <c r="T156">
        <f t="shared" si="5"/>
        <v>4.625</v>
      </c>
      <c r="U156">
        <v>4.625</v>
      </c>
    </row>
    <row r="157" spans="1:21" x14ac:dyDescent="0.2">
      <c r="A157" t="s">
        <v>270</v>
      </c>
      <c r="B157" s="10" t="s">
        <v>1687</v>
      </c>
      <c r="C157">
        <v>6</v>
      </c>
      <c r="D157">
        <v>0.625</v>
      </c>
      <c r="E157">
        <v>3</v>
      </c>
      <c r="F157" t="s">
        <v>1688</v>
      </c>
      <c r="H157">
        <v>17655.278999999999</v>
      </c>
      <c r="I157">
        <v>105492.001</v>
      </c>
      <c r="J157" t="s">
        <v>1727</v>
      </c>
      <c r="M157" s="8" t="s">
        <v>408</v>
      </c>
      <c r="O157">
        <f>LOOKUP(M157,'TMP2'!$A:$A,'TMP2'!$C:$C)</f>
        <v>17603.97</v>
      </c>
      <c r="P157">
        <f>LOOKUP(M157,'TMP2'!$A:$A,'TMP2'!$D:$D)</f>
        <v>105641.57</v>
      </c>
      <c r="Q157">
        <f t="shared" si="4"/>
        <v>11</v>
      </c>
      <c r="T157">
        <f t="shared" si="5"/>
        <v>3.625</v>
      </c>
      <c r="U157">
        <v>3.625</v>
      </c>
    </row>
    <row r="158" spans="1:21" x14ac:dyDescent="0.2">
      <c r="A158" t="s">
        <v>270</v>
      </c>
      <c r="B158" s="10" t="s">
        <v>1731</v>
      </c>
      <c r="C158">
        <v>7</v>
      </c>
      <c r="D158">
        <v>-0.375</v>
      </c>
      <c r="E158">
        <v>1</v>
      </c>
      <c r="F158" t="s">
        <v>1732</v>
      </c>
      <c r="H158">
        <v>17655.278999999999</v>
      </c>
      <c r="I158">
        <v>105492.001</v>
      </c>
      <c r="J158" t="s">
        <v>1727</v>
      </c>
      <c r="M158" s="8" t="s">
        <v>409</v>
      </c>
      <c r="O158">
        <f>LOOKUP(M158,'TMP2'!$A:$A,'TMP2'!$C:$C)</f>
        <v>17644.64</v>
      </c>
      <c r="P158">
        <f>LOOKUP(M158,'TMP2'!$A:$A,'TMP2'!$D:$D)</f>
        <v>105536.08</v>
      </c>
      <c r="Q158">
        <f t="shared" si="4"/>
        <v>12</v>
      </c>
      <c r="T158">
        <f t="shared" si="5"/>
        <v>0.625</v>
      </c>
      <c r="U158">
        <v>0.625</v>
      </c>
    </row>
    <row r="159" spans="1:21" x14ac:dyDescent="0.2">
      <c r="A159" t="s">
        <v>270</v>
      </c>
      <c r="B159" s="10" t="s">
        <v>1687</v>
      </c>
      <c r="C159">
        <v>9.3000000000000007</v>
      </c>
      <c r="D159">
        <v>-2.6749999999999998</v>
      </c>
      <c r="E159">
        <v>2.2999999999999998</v>
      </c>
      <c r="F159" t="s">
        <v>1688</v>
      </c>
      <c r="H159">
        <v>17655.278999999999</v>
      </c>
      <c r="I159">
        <v>105492.001</v>
      </c>
      <c r="J159" t="s">
        <v>1727</v>
      </c>
      <c r="M159" s="8" t="s">
        <v>410</v>
      </c>
      <c r="O159">
        <f>LOOKUP(M159,'TMP2'!$A:$A,'TMP2'!$C:$C)</f>
        <v>17660.09</v>
      </c>
      <c r="P159">
        <f>LOOKUP(M159,'TMP2'!$A:$A,'TMP2'!$D:$D)</f>
        <v>105437.95</v>
      </c>
      <c r="Q159">
        <f t="shared" si="4"/>
        <v>10</v>
      </c>
      <c r="T159">
        <f t="shared" si="5"/>
        <v>-0.375</v>
      </c>
      <c r="U159">
        <v>-0.375</v>
      </c>
    </row>
    <row r="160" spans="1:21" x14ac:dyDescent="0.2">
      <c r="A160" t="s">
        <v>270</v>
      </c>
      <c r="B160" s="10" t="s">
        <v>1733</v>
      </c>
      <c r="C160">
        <v>11.6</v>
      </c>
      <c r="D160">
        <v>-4.9749999999999996</v>
      </c>
      <c r="E160">
        <v>2.2999999999999998</v>
      </c>
      <c r="F160" t="s">
        <v>1690</v>
      </c>
      <c r="H160">
        <v>17655.278999999999</v>
      </c>
      <c r="I160">
        <v>105492.001</v>
      </c>
      <c r="J160" t="s">
        <v>1727</v>
      </c>
      <c r="M160" s="8" t="s">
        <v>411</v>
      </c>
      <c r="O160">
        <f>LOOKUP(M160,'TMP2'!$A:$A,'TMP2'!$C:$C)</f>
        <v>17676.55</v>
      </c>
      <c r="P160">
        <f>LOOKUP(M160,'TMP2'!$A:$A,'TMP2'!$D:$D)</f>
        <v>105332.68</v>
      </c>
      <c r="Q160">
        <f t="shared" si="4"/>
        <v>10</v>
      </c>
      <c r="T160">
        <f t="shared" si="5"/>
        <v>-2.6749999999999998</v>
      </c>
      <c r="U160">
        <v>-2.6749999999999998</v>
      </c>
    </row>
    <row r="161" spans="1:21" x14ac:dyDescent="0.2">
      <c r="A161" t="s">
        <v>270</v>
      </c>
      <c r="B161" s="10" t="s">
        <v>1734</v>
      </c>
      <c r="C161">
        <v>15.5</v>
      </c>
      <c r="D161">
        <v>-8.875</v>
      </c>
      <c r="E161">
        <v>3.9</v>
      </c>
      <c r="F161" t="s">
        <v>1712</v>
      </c>
      <c r="H161">
        <v>17655.278999999999</v>
      </c>
      <c r="I161">
        <v>105492.001</v>
      </c>
      <c r="J161" t="s">
        <v>1727</v>
      </c>
      <c r="M161" s="8" t="s">
        <v>412</v>
      </c>
      <c r="O161">
        <f>LOOKUP(M161,'TMP2'!$A:$A,'TMP2'!$C:$C)</f>
        <v>17691.14</v>
      </c>
      <c r="P161">
        <f>LOOKUP(M161,'TMP2'!$A:$A,'TMP2'!$D:$D)</f>
        <v>105222.49</v>
      </c>
      <c r="Q161">
        <f t="shared" si="4"/>
        <v>7</v>
      </c>
      <c r="T161">
        <f t="shared" si="5"/>
        <v>-4.9749999999999996</v>
      </c>
      <c r="U161">
        <v>-4.9749999999999996</v>
      </c>
    </row>
    <row r="162" spans="1:21" x14ac:dyDescent="0.2">
      <c r="A162" t="s">
        <v>270</v>
      </c>
      <c r="B162" s="10" t="s">
        <v>1735</v>
      </c>
      <c r="C162">
        <v>17.600000000000001</v>
      </c>
      <c r="D162">
        <v>-10.975</v>
      </c>
      <c r="E162">
        <v>2.1</v>
      </c>
      <c r="F162" t="s">
        <v>1694</v>
      </c>
      <c r="H162">
        <v>17655.278999999999</v>
      </c>
      <c r="I162">
        <v>105492.001</v>
      </c>
      <c r="J162" t="s">
        <v>1727</v>
      </c>
      <c r="M162" s="8" t="s">
        <v>413</v>
      </c>
      <c r="O162">
        <f>LOOKUP(M162,'TMP2'!$A:$A,'TMP2'!$C:$C)</f>
        <v>17699.11</v>
      </c>
      <c r="P162">
        <f>LOOKUP(M162,'TMP2'!$A:$A,'TMP2'!$D:$D)</f>
        <v>105128.05</v>
      </c>
      <c r="Q162">
        <f t="shared" si="4"/>
        <v>9</v>
      </c>
      <c r="T162">
        <f t="shared" si="5"/>
        <v>-8.875</v>
      </c>
      <c r="U162">
        <v>-8.875</v>
      </c>
    </row>
    <row r="163" spans="1:21" x14ac:dyDescent="0.2">
      <c r="A163" t="s">
        <v>270</v>
      </c>
      <c r="B163" s="10" t="s">
        <v>2524</v>
      </c>
      <c r="C163">
        <v>20.5</v>
      </c>
      <c r="D163">
        <v>-13.875</v>
      </c>
      <c r="E163">
        <v>2.9</v>
      </c>
      <c r="F163" t="s">
        <v>1694</v>
      </c>
      <c r="H163">
        <v>17655.278999999999</v>
      </c>
      <c r="I163">
        <v>105492.001</v>
      </c>
      <c r="J163" t="s">
        <v>1727</v>
      </c>
      <c r="M163" s="8" t="s">
        <v>414</v>
      </c>
      <c r="O163">
        <f>LOOKUP(M163,'TMP2'!$A:$A,'TMP2'!$C:$C)</f>
        <v>17696.669999999998</v>
      </c>
      <c r="P163">
        <f>LOOKUP(M163,'TMP2'!$A:$A,'TMP2'!$D:$D)</f>
        <v>105037.56</v>
      </c>
      <c r="Q163">
        <f t="shared" si="4"/>
        <v>8</v>
      </c>
      <c r="T163">
        <f t="shared" si="5"/>
        <v>-10.975</v>
      </c>
      <c r="U163">
        <v>-10.975</v>
      </c>
    </row>
    <row r="164" spans="1:21" x14ac:dyDescent="0.2">
      <c r="A164" t="s">
        <v>270</v>
      </c>
      <c r="B164" s="10" t="s">
        <v>1736</v>
      </c>
      <c r="C164">
        <v>22</v>
      </c>
      <c r="D164">
        <v>-15.375</v>
      </c>
      <c r="E164">
        <v>1.5</v>
      </c>
      <c r="F164" t="s">
        <v>1737</v>
      </c>
      <c r="H164">
        <v>17655.278999999999</v>
      </c>
      <c r="I164">
        <v>105492.001</v>
      </c>
      <c r="J164" t="s">
        <v>1727</v>
      </c>
      <c r="M164" s="8" t="s">
        <v>415</v>
      </c>
      <c r="O164">
        <f>LOOKUP(M164,'TMP2'!$A:$A,'TMP2'!$C:$C)</f>
        <v>17291.47</v>
      </c>
      <c r="P164">
        <f>LOOKUP(M164,'TMP2'!$A:$A,'TMP2'!$D:$D)</f>
        <v>104477.96</v>
      </c>
      <c r="Q164">
        <f t="shared" si="4"/>
        <v>7</v>
      </c>
      <c r="T164">
        <f t="shared" si="5"/>
        <v>-13.875</v>
      </c>
      <c r="U164">
        <v>-13.875</v>
      </c>
    </row>
    <row r="165" spans="1:21" x14ac:dyDescent="0.2">
      <c r="A165" t="s">
        <v>270</v>
      </c>
      <c r="B165" s="10" t="s">
        <v>1738</v>
      </c>
      <c r="C165">
        <v>25</v>
      </c>
      <c r="D165">
        <v>-18.375</v>
      </c>
      <c r="E165">
        <v>3</v>
      </c>
      <c r="F165" t="s">
        <v>1739</v>
      </c>
      <c r="H165">
        <v>17655.278999999999</v>
      </c>
      <c r="I165">
        <v>105492.001</v>
      </c>
      <c r="J165" t="s">
        <v>1727</v>
      </c>
      <c r="M165" s="8" t="s">
        <v>416</v>
      </c>
      <c r="O165">
        <f>LOOKUP(M165,'TMP2'!$A:$A,'TMP2'!$C:$C)</f>
        <v>17220.11</v>
      </c>
      <c r="P165">
        <f>LOOKUP(M165,'TMP2'!$A:$A,'TMP2'!$D:$D)</f>
        <v>104429.89</v>
      </c>
      <c r="Q165">
        <f t="shared" si="4"/>
        <v>6</v>
      </c>
      <c r="T165">
        <f t="shared" si="5"/>
        <v>-15.375</v>
      </c>
      <c r="U165">
        <v>-15.375</v>
      </c>
    </row>
    <row r="166" spans="1:21" x14ac:dyDescent="0.2">
      <c r="A166" t="s">
        <v>270</v>
      </c>
      <c r="B166" s="10" t="s">
        <v>1700</v>
      </c>
      <c r="C166">
        <v>29.6</v>
      </c>
      <c r="D166">
        <v>-22.975000000000001</v>
      </c>
      <c r="E166">
        <v>4.5999999999999996</v>
      </c>
      <c r="F166" t="s">
        <v>1740</v>
      </c>
      <c r="H166">
        <v>17655.278999999999</v>
      </c>
      <c r="I166">
        <v>105492.001</v>
      </c>
      <c r="J166" t="s">
        <v>1727</v>
      </c>
      <c r="M166" s="8" t="s">
        <v>417</v>
      </c>
      <c r="O166">
        <f>LOOKUP(M166,'TMP2'!$A:$A,'TMP2'!$C:$C)</f>
        <v>17148.990000000002</v>
      </c>
      <c r="P166">
        <f>LOOKUP(M166,'TMP2'!$A:$A,'TMP2'!$D:$D)</f>
        <v>104371.26</v>
      </c>
      <c r="Q166">
        <f t="shared" si="4"/>
        <v>6</v>
      </c>
      <c r="T166">
        <f t="shared" si="5"/>
        <v>-18.375</v>
      </c>
      <c r="U166">
        <v>-18.375</v>
      </c>
    </row>
    <row r="167" spans="1:21" x14ac:dyDescent="0.2">
      <c r="A167" t="s">
        <v>271</v>
      </c>
      <c r="B167" s="10" t="s">
        <v>1687</v>
      </c>
      <c r="C167">
        <v>1</v>
      </c>
      <c r="D167">
        <v>5.83</v>
      </c>
      <c r="E167">
        <v>1</v>
      </c>
      <c r="F167" t="s">
        <v>1688</v>
      </c>
      <c r="H167">
        <v>17619.368999999999</v>
      </c>
      <c r="I167">
        <v>105491.255</v>
      </c>
      <c r="J167" t="s">
        <v>1727</v>
      </c>
      <c r="M167" s="8" t="s">
        <v>418</v>
      </c>
      <c r="O167">
        <f>LOOKUP(M167,'TMP2'!$A:$A,'TMP2'!$C:$C)</f>
        <v>17078.810000000001</v>
      </c>
      <c r="P167">
        <f>LOOKUP(M167,'TMP2'!$A:$A,'TMP2'!$D:$D)</f>
        <v>104299.31</v>
      </c>
      <c r="Q167">
        <f t="shared" si="4"/>
        <v>6</v>
      </c>
      <c r="T167">
        <f t="shared" si="5"/>
        <v>6.83</v>
      </c>
      <c r="U167">
        <v>6.83</v>
      </c>
    </row>
    <row r="168" spans="1:21" x14ac:dyDescent="0.2">
      <c r="A168" t="s">
        <v>271</v>
      </c>
      <c r="B168" s="10" t="s">
        <v>1731</v>
      </c>
      <c r="C168">
        <v>4.4000000000000004</v>
      </c>
      <c r="D168">
        <v>2.4300000000000002</v>
      </c>
      <c r="E168">
        <v>3.4</v>
      </c>
      <c r="F168" t="s">
        <v>1732</v>
      </c>
      <c r="H168">
        <v>17619.368999999999</v>
      </c>
      <c r="I168">
        <v>105491.255</v>
      </c>
      <c r="J168" t="s">
        <v>1727</v>
      </c>
      <c r="M168" s="8" t="s">
        <v>419</v>
      </c>
      <c r="O168">
        <f>LOOKUP(M168,'TMP2'!$A:$A,'TMP2'!$C:$C)</f>
        <v>17017.689999999999</v>
      </c>
      <c r="P168">
        <f>LOOKUP(M168,'TMP2'!$A:$A,'TMP2'!$D:$D)</f>
        <v>104224.37</v>
      </c>
      <c r="Q168">
        <f t="shared" si="4"/>
        <v>7</v>
      </c>
      <c r="T168">
        <f t="shared" si="5"/>
        <v>5.83</v>
      </c>
      <c r="U168">
        <v>5.83</v>
      </c>
    </row>
    <row r="169" spans="1:21" x14ac:dyDescent="0.2">
      <c r="A169" t="s">
        <v>271</v>
      </c>
      <c r="B169" s="10" t="s">
        <v>1687</v>
      </c>
      <c r="C169">
        <v>8.1999999999999993</v>
      </c>
      <c r="D169">
        <v>-1.37</v>
      </c>
      <c r="E169">
        <v>3.8</v>
      </c>
      <c r="F169" t="s">
        <v>1688</v>
      </c>
      <c r="H169">
        <v>17619.368999999999</v>
      </c>
      <c r="I169">
        <v>105491.255</v>
      </c>
      <c r="J169" t="s">
        <v>1727</v>
      </c>
      <c r="M169" s="8" t="s">
        <v>420</v>
      </c>
      <c r="O169">
        <f>LOOKUP(M169,'TMP2'!$A:$A,'TMP2'!$C:$C)</f>
        <v>16967.419999999998</v>
      </c>
      <c r="P169">
        <f>LOOKUP(M169,'TMP2'!$A:$A,'TMP2'!$D:$D)</f>
        <v>104144.49</v>
      </c>
      <c r="Q169">
        <f t="shared" si="4"/>
        <v>6</v>
      </c>
      <c r="T169">
        <f t="shared" si="5"/>
        <v>2.4299999999999997</v>
      </c>
      <c r="U169">
        <v>2.4299999999999997</v>
      </c>
    </row>
    <row r="170" spans="1:21" x14ac:dyDescent="0.2">
      <c r="A170" t="s">
        <v>271</v>
      </c>
      <c r="B170" s="10" t="s">
        <v>1733</v>
      </c>
      <c r="C170">
        <v>11.6</v>
      </c>
      <c r="D170">
        <v>-4.7699999999999996</v>
      </c>
      <c r="E170">
        <v>3.4</v>
      </c>
      <c r="F170" t="s">
        <v>1690</v>
      </c>
      <c r="H170">
        <v>17619.368999999999</v>
      </c>
      <c r="I170">
        <v>105491.255</v>
      </c>
      <c r="J170" t="s">
        <v>1727</v>
      </c>
      <c r="M170" s="8" t="s">
        <v>421</v>
      </c>
      <c r="O170">
        <f>LOOKUP(M170,'TMP2'!$A:$A,'TMP2'!$C:$C)</f>
        <v>16931.810000000001</v>
      </c>
      <c r="P170">
        <f>LOOKUP(M170,'TMP2'!$A:$A,'TMP2'!$D:$D)</f>
        <v>104071.54</v>
      </c>
      <c r="Q170">
        <f t="shared" si="4"/>
        <v>8</v>
      </c>
      <c r="T170">
        <f t="shared" si="5"/>
        <v>-1.3699999999999997</v>
      </c>
      <c r="U170">
        <v>-1.3699999999999997</v>
      </c>
    </row>
    <row r="171" spans="1:21" x14ac:dyDescent="0.2">
      <c r="A171" t="s">
        <v>271</v>
      </c>
      <c r="B171" s="10" t="s">
        <v>1734</v>
      </c>
      <c r="C171">
        <v>16.7</v>
      </c>
      <c r="D171">
        <v>-9.8699999999999992</v>
      </c>
      <c r="E171">
        <v>5.0999999999999996</v>
      </c>
      <c r="F171" t="s">
        <v>1712</v>
      </c>
      <c r="H171">
        <v>17619.368999999999</v>
      </c>
      <c r="I171">
        <v>105491.255</v>
      </c>
      <c r="J171" t="s">
        <v>1727</v>
      </c>
      <c r="M171" s="8" t="s">
        <v>422</v>
      </c>
      <c r="O171">
        <f>LOOKUP(M171,'TMP2'!$A:$A,'TMP2'!$C:$C)</f>
        <v>16876.61</v>
      </c>
      <c r="P171">
        <f>LOOKUP(M171,'TMP2'!$A:$A,'TMP2'!$D:$D)</f>
        <v>103949.59</v>
      </c>
      <c r="Q171">
        <f t="shared" si="4"/>
        <v>6</v>
      </c>
      <c r="T171">
        <f t="shared" si="5"/>
        <v>-4.7699999999999996</v>
      </c>
      <c r="U171">
        <v>-4.7699999999999996</v>
      </c>
    </row>
    <row r="172" spans="1:21" x14ac:dyDescent="0.2">
      <c r="A172" t="s">
        <v>271</v>
      </c>
      <c r="B172" s="10" t="s">
        <v>1735</v>
      </c>
      <c r="C172">
        <v>20.8</v>
      </c>
      <c r="D172">
        <v>-13.97</v>
      </c>
      <c r="E172">
        <v>4.0999999999999996</v>
      </c>
      <c r="F172" t="s">
        <v>1694</v>
      </c>
      <c r="H172">
        <v>17619.368999999999</v>
      </c>
      <c r="I172">
        <v>105491.255</v>
      </c>
      <c r="J172" t="s">
        <v>1727</v>
      </c>
      <c r="M172" s="8" t="s">
        <v>423</v>
      </c>
      <c r="O172">
        <f>LOOKUP(M172,'TMP2'!$A:$A,'TMP2'!$C:$C)</f>
        <v>16861.419999999998</v>
      </c>
      <c r="P172">
        <f>LOOKUP(M172,'TMP2'!$A:$A,'TMP2'!$D:$D)</f>
        <v>103848.09</v>
      </c>
      <c r="Q172">
        <f t="shared" si="4"/>
        <v>7</v>
      </c>
      <c r="T172">
        <f t="shared" si="5"/>
        <v>-9.870000000000001</v>
      </c>
      <c r="U172">
        <v>-9.870000000000001</v>
      </c>
    </row>
    <row r="173" spans="1:21" x14ac:dyDescent="0.2">
      <c r="A173" t="s">
        <v>271</v>
      </c>
      <c r="B173" s="10" t="s">
        <v>1711</v>
      </c>
      <c r="C173">
        <v>23.2</v>
      </c>
      <c r="D173">
        <v>-16.37</v>
      </c>
      <c r="E173">
        <v>2.4</v>
      </c>
      <c r="F173" t="s">
        <v>1712</v>
      </c>
      <c r="H173">
        <v>17619.368999999999</v>
      </c>
      <c r="I173">
        <v>105491.255</v>
      </c>
      <c r="J173" t="s">
        <v>1727</v>
      </c>
      <c r="M173" s="8" t="s">
        <v>424</v>
      </c>
      <c r="O173">
        <f>LOOKUP(M173,'TMP2'!$A:$A,'TMP2'!$C:$C)</f>
        <v>16850.63</v>
      </c>
      <c r="P173">
        <f>LOOKUP(M173,'TMP2'!$A:$A,'TMP2'!$D:$D)</f>
        <v>103749.81</v>
      </c>
      <c r="Q173">
        <f t="shared" si="4"/>
        <v>8</v>
      </c>
      <c r="T173">
        <f t="shared" si="5"/>
        <v>-13.97</v>
      </c>
      <c r="U173">
        <v>-13.97</v>
      </c>
    </row>
    <row r="174" spans="1:21" x14ac:dyDescent="0.2">
      <c r="A174" t="s">
        <v>271</v>
      </c>
      <c r="B174" s="10" t="s">
        <v>2524</v>
      </c>
      <c r="C174">
        <v>23.7</v>
      </c>
      <c r="D174">
        <v>-16.87</v>
      </c>
      <c r="E174">
        <v>0.5</v>
      </c>
      <c r="F174" t="s">
        <v>1694</v>
      </c>
      <c r="H174">
        <v>17619.368999999999</v>
      </c>
      <c r="I174">
        <v>105491.255</v>
      </c>
      <c r="J174" t="s">
        <v>1727</v>
      </c>
      <c r="M174" s="8" t="s">
        <v>425</v>
      </c>
      <c r="O174">
        <f>LOOKUP(M174,'TMP2'!$A:$A,'TMP2'!$C:$C)</f>
        <v>16848.96</v>
      </c>
      <c r="P174">
        <f>LOOKUP(M174,'TMP2'!$A:$A,'TMP2'!$D:$D)</f>
        <v>103649.41</v>
      </c>
      <c r="Q174">
        <f t="shared" si="4"/>
        <v>8</v>
      </c>
      <c r="T174">
        <f t="shared" si="5"/>
        <v>-16.37</v>
      </c>
      <c r="U174">
        <v>-16.37</v>
      </c>
    </row>
    <row r="175" spans="1:21" x14ac:dyDescent="0.2">
      <c r="A175" t="s">
        <v>271</v>
      </c>
      <c r="B175" s="10" t="s">
        <v>1736</v>
      </c>
      <c r="C175">
        <v>25</v>
      </c>
      <c r="D175">
        <v>-18.170000000000002</v>
      </c>
      <c r="E175">
        <v>1.3</v>
      </c>
      <c r="F175" t="s">
        <v>1737</v>
      </c>
      <c r="H175">
        <v>17619.368999999999</v>
      </c>
      <c r="I175">
        <v>105491.255</v>
      </c>
      <c r="J175" t="s">
        <v>1727</v>
      </c>
      <c r="M175" s="8" t="s">
        <v>426</v>
      </c>
      <c r="O175">
        <f>LOOKUP(M175,'TMP2'!$A:$A,'TMP2'!$C:$C)</f>
        <v>16864</v>
      </c>
      <c r="P175">
        <f>LOOKUP(M175,'TMP2'!$A:$A,'TMP2'!$D:$D)</f>
        <v>103545.62</v>
      </c>
      <c r="Q175">
        <f t="shared" si="4"/>
        <v>7</v>
      </c>
      <c r="T175">
        <f t="shared" si="5"/>
        <v>-16.87</v>
      </c>
      <c r="U175">
        <v>-16.87</v>
      </c>
    </row>
    <row r="176" spans="1:21" x14ac:dyDescent="0.2">
      <c r="A176" t="s">
        <v>271</v>
      </c>
      <c r="B176" s="10" t="s">
        <v>1738</v>
      </c>
      <c r="C176">
        <v>33.5</v>
      </c>
      <c r="D176">
        <v>-26.67</v>
      </c>
      <c r="E176">
        <v>8.5</v>
      </c>
      <c r="F176" t="s">
        <v>1739</v>
      </c>
      <c r="H176">
        <v>17619.368999999999</v>
      </c>
      <c r="I176">
        <v>105491.255</v>
      </c>
      <c r="J176" t="s">
        <v>1727</v>
      </c>
      <c r="M176" s="8" t="s">
        <v>427</v>
      </c>
      <c r="O176">
        <f>LOOKUP(M176,'TMP2'!$A:$A,'TMP2'!$C:$C)</f>
        <v>16883.05</v>
      </c>
      <c r="P176">
        <f>LOOKUP(M176,'TMP2'!$A:$A,'TMP2'!$D:$D)</f>
        <v>103458.16</v>
      </c>
      <c r="Q176">
        <f t="shared" si="4"/>
        <v>11</v>
      </c>
      <c r="T176">
        <f t="shared" si="5"/>
        <v>-18.170000000000002</v>
      </c>
      <c r="U176">
        <v>-18.170000000000002</v>
      </c>
    </row>
    <row r="177" spans="1:21" x14ac:dyDescent="0.2">
      <c r="A177" t="s">
        <v>272</v>
      </c>
      <c r="B177" s="10" t="s">
        <v>1687</v>
      </c>
      <c r="C177">
        <v>1.5</v>
      </c>
      <c r="D177">
        <v>5.29</v>
      </c>
      <c r="E177">
        <v>1.5</v>
      </c>
      <c r="F177" t="s">
        <v>1688</v>
      </c>
      <c r="H177">
        <v>17645.350999999999</v>
      </c>
      <c r="I177">
        <v>105475.95600000001</v>
      </c>
      <c r="J177" t="s">
        <v>1727</v>
      </c>
      <c r="M177" s="8" t="s">
        <v>428</v>
      </c>
      <c r="O177">
        <f>LOOKUP(M177,'TMP2'!$A:$A,'TMP2'!$C:$C)</f>
        <v>16918.53</v>
      </c>
      <c r="P177">
        <f>LOOKUP(M177,'TMP2'!$A:$A,'TMP2'!$D:$D)</f>
        <v>103364.3</v>
      </c>
      <c r="Q177">
        <f t="shared" si="4"/>
        <v>6</v>
      </c>
      <c r="T177">
        <f t="shared" si="5"/>
        <v>6.79</v>
      </c>
      <c r="U177">
        <v>6.79</v>
      </c>
    </row>
    <row r="178" spans="1:21" x14ac:dyDescent="0.2">
      <c r="A178" t="s">
        <v>272</v>
      </c>
      <c r="B178" s="10" t="s">
        <v>1731</v>
      </c>
      <c r="C178">
        <v>5.0999999999999996</v>
      </c>
      <c r="D178">
        <v>1.69</v>
      </c>
      <c r="E178">
        <v>3.6</v>
      </c>
      <c r="F178" t="s">
        <v>1732</v>
      </c>
      <c r="H178">
        <v>17645.350999999999</v>
      </c>
      <c r="I178">
        <v>105475.95600000001</v>
      </c>
      <c r="J178" t="s">
        <v>1727</v>
      </c>
      <c r="M178" s="8" t="s">
        <v>429</v>
      </c>
      <c r="O178">
        <f>LOOKUP(M178,'TMP2'!$A:$A,'TMP2'!$C:$C)</f>
        <v>16966.11</v>
      </c>
      <c r="P178">
        <f>LOOKUP(M178,'TMP2'!$A:$A,'TMP2'!$D:$D)</f>
        <v>103277.17</v>
      </c>
      <c r="Q178">
        <f t="shared" si="4"/>
        <v>7</v>
      </c>
      <c r="T178">
        <f t="shared" si="5"/>
        <v>5.29</v>
      </c>
      <c r="U178">
        <v>5.29</v>
      </c>
    </row>
    <row r="179" spans="1:21" x14ac:dyDescent="0.2">
      <c r="A179" t="s">
        <v>272</v>
      </c>
      <c r="B179" s="10" t="s">
        <v>1687</v>
      </c>
      <c r="C179">
        <v>6.9</v>
      </c>
      <c r="D179">
        <v>-0.11</v>
      </c>
      <c r="E179">
        <v>1.8</v>
      </c>
      <c r="F179" t="s">
        <v>1688</v>
      </c>
      <c r="H179">
        <v>17645.350999999999</v>
      </c>
      <c r="I179">
        <v>105475.95600000001</v>
      </c>
      <c r="J179" t="s">
        <v>1727</v>
      </c>
      <c r="M179" s="8" t="s">
        <v>430</v>
      </c>
      <c r="O179">
        <f>LOOKUP(M179,'TMP2'!$A:$A,'TMP2'!$C:$C)</f>
        <v>17008.349999999999</v>
      </c>
      <c r="P179">
        <f>LOOKUP(M179,'TMP2'!$A:$A,'TMP2'!$D:$D)</f>
        <v>103179.4</v>
      </c>
      <c r="Q179">
        <f t="shared" si="4"/>
        <v>9</v>
      </c>
      <c r="T179">
        <f t="shared" si="5"/>
        <v>1.69</v>
      </c>
      <c r="U179">
        <v>1.69</v>
      </c>
    </row>
    <row r="180" spans="1:21" x14ac:dyDescent="0.2">
      <c r="A180" t="s">
        <v>272</v>
      </c>
      <c r="B180" s="10" t="s">
        <v>1731</v>
      </c>
      <c r="C180">
        <v>7.9</v>
      </c>
      <c r="D180">
        <v>-1.1100000000000001</v>
      </c>
      <c r="E180">
        <v>1</v>
      </c>
      <c r="F180" t="s">
        <v>1732</v>
      </c>
      <c r="H180">
        <v>17645.350999999999</v>
      </c>
      <c r="I180">
        <v>105475.95600000001</v>
      </c>
      <c r="J180" t="s">
        <v>1727</v>
      </c>
      <c r="M180" s="8" t="s">
        <v>111</v>
      </c>
      <c r="O180">
        <f>LOOKUP(M180,'TMP2'!$A:$A,'TMP2'!$C:$C)</f>
        <v>16235.19</v>
      </c>
      <c r="P180">
        <f>LOOKUP(M180,'TMP2'!$A:$A,'TMP2'!$D:$D)</f>
        <v>102301.79</v>
      </c>
      <c r="Q180">
        <f t="shared" si="4"/>
        <v>10</v>
      </c>
      <c r="T180">
        <f t="shared" si="5"/>
        <v>-0.1100000000000001</v>
      </c>
      <c r="U180">
        <v>-0.1100000000000001</v>
      </c>
    </row>
    <row r="181" spans="1:21" x14ac:dyDescent="0.2">
      <c r="A181" t="s">
        <v>272</v>
      </c>
      <c r="B181" s="10" t="s">
        <v>1687</v>
      </c>
      <c r="C181">
        <v>9</v>
      </c>
      <c r="D181">
        <v>-2.21</v>
      </c>
      <c r="E181">
        <v>1.1000000000000001</v>
      </c>
      <c r="F181" t="s">
        <v>1688</v>
      </c>
      <c r="H181">
        <v>17645.350999999999</v>
      </c>
      <c r="I181">
        <v>105475.95600000001</v>
      </c>
      <c r="J181" t="s">
        <v>1727</v>
      </c>
      <c r="M181" s="8" t="s">
        <v>122</v>
      </c>
      <c r="O181">
        <f>LOOKUP(M181,'TMP2'!$A:$A,'TMP2'!$C:$C)</f>
        <v>16262.14</v>
      </c>
      <c r="P181">
        <f>LOOKUP(M181,'TMP2'!$A:$A,'TMP2'!$D:$D)</f>
        <v>102281.21</v>
      </c>
      <c r="Q181">
        <f t="shared" si="4"/>
        <v>10</v>
      </c>
      <c r="T181">
        <f t="shared" si="5"/>
        <v>-1.1099999999999999</v>
      </c>
      <c r="U181">
        <v>-1.1099999999999999</v>
      </c>
    </row>
    <row r="182" spans="1:21" x14ac:dyDescent="0.2">
      <c r="A182" t="s">
        <v>272</v>
      </c>
      <c r="B182" s="10" t="s">
        <v>1733</v>
      </c>
      <c r="C182">
        <v>12.1</v>
      </c>
      <c r="D182">
        <v>-5.31</v>
      </c>
      <c r="E182">
        <v>3.1</v>
      </c>
      <c r="F182" t="s">
        <v>1690</v>
      </c>
      <c r="H182">
        <v>17645.350999999999</v>
      </c>
      <c r="I182">
        <v>105475.95600000001</v>
      </c>
      <c r="J182" t="s">
        <v>1727</v>
      </c>
      <c r="M182" s="8" t="s">
        <v>126</v>
      </c>
      <c r="O182">
        <f>LOOKUP(M182,'TMP2'!$A:$A,'TMP2'!$C:$C)</f>
        <v>16284.61</v>
      </c>
      <c r="P182">
        <f>LOOKUP(M182,'TMP2'!$A:$A,'TMP2'!$D:$D)</f>
        <v>102312</v>
      </c>
      <c r="Q182">
        <f t="shared" si="4"/>
        <v>11</v>
      </c>
      <c r="T182">
        <f t="shared" si="5"/>
        <v>-2.2099999999999995</v>
      </c>
      <c r="U182">
        <v>-2.2099999999999995</v>
      </c>
    </row>
    <row r="183" spans="1:21" x14ac:dyDescent="0.2">
      <c r="A183" t="s">
        <v>272</v>
      </c>
      <c r="B183" s="10" t="s">
        <v>1734</v>
      </c>
      <c r="C183">
        <v>15.9</v>
      </c>
      <c r="D183">
        <v>-9.11</v>
      </c>
      <c r="E183">
        <v>3.8</v>
      </c>
      <c r="F183" t="s">
        <v>1712</v>
      </c>
      <c r="H183">
        <v>17645.350999999999</v>
      </c>
      <c r="I183">
        <v>105475.95600000001</v>
      </c>
      <c r="J183" t="s">
        <v>1727</v>
      </c>
      <c r="M183" s="8" t="s">
        <v>127</v>
      </c>
      <c r="O183">
        <f>LOOKUP(M183,'TMP2'!$A:$A,'TMP2'!$C:$C)</f>
        <v>16320.11</v>
      </c>
      <c r="P183">
        <f>LOOKUP(M183,'TMP2'!$A:$A,'TMP2'!$D:$D)</f>
        <v>102293.63</v>
      </c>
      <c r="Q183">
        <f t="shared" si="4"/>
        <v>9</v>
      </c>
      <c r="T183">
        <f t="shared" si="5"/>
        <v>-5.31</v>
      </c>
      <c r="U183">
        <v>-5.31</v>
      </c>
    </row>
    <row r="184" spans="1:21" x14ac:dyDescent="0.2">
      <c r="A184" t="s">
        <v>272</v>
      </c>
      <c r="B184" s="10" t="s">
        <v>1735</v>
      </c>
      <c r="C184">
        <v>18</v>
      </c>
      <c r="D184">
        <v>-11.21</v>
      </c>
      <c r="E184">
        <v>2.1</v>
      </c>
      <c r="F184" t="s">
        <v>1694</v>
      </c>
      <c r="H184">
        <v>17645.350999999999</v>
      </c>
      <c r="I184">
        <v>105475.95600000001</v>
      </c>
      <c r="J184" t="s">
        <v>1727</v>
      </c>
      <c r="M184" s="8" t="s">
        <v>128</v>
      </c>
      <c r="O184">
        <f>LOOKUP(M184,'TMP2'!$A:$A,'TMP2'!$C:$C)</f>
        <v>16364.57</v>
      </c>
      <c r="P184">
        <f>LOOKUP(M184,'TMP2'!$A:$A,'TMP2'!$D:$D)</f>
        <v>102310.05</v>
      </c>
      <c r="Q184">
        <f t="shared" si="4"/>
        <v>11</v>
      </c>
      <c r="T184">
        <f t="shared" si="5"/>
        <v>-9.1100000000000012</v>
      </c>
      <c r="U184">
        <v>-9.1100000000000012</v>
      </c>
    </row>
    <row r="185" spans="1:21" x14ac:dyDescent="0.2">
      <c r="A185" t="s">
        <v>272</v>
      </c>
      <c r="B185" s="10" t="s">
        <v>1711</v>
      </c>
      <c r="C185">
        <v>18.8</v>
      </c>
      <c r="D185">
        <v>-12.01</v>
      </c>
      <c r="E185">
        <v>0.8</v>
      </c>
      <c r="F185" t="s">
        <v>1712</v>
      </c>
      <c r="H185">
        <v>17645.350999999999</v>
      </c>
      <c r="I185">
        <v>105475.95600000001</v>
      </c>
      <c r="J185" t="s">
        <v>1727</v>
      </c>
      <c r="M185" s="8" t="s">
        <v>129</v>
      </c>
      <c r="O185">
        <f>LOOKUP(M185,'TMP2'!$A:$A,'TMP2'!$C:$C)</f>
        <v>16366.7</v>
      </c>
      <c r="P185">
        <f>LOOKUP(M185,'TMP2'!$A:$A,'TMP2'!$D:$D)</f>
        <v>102340.89</v>
      </c>
      <c r="Q185">
        <f t="shared" si="4"/>
        <v>10</v>
      </c>
      <c r="T185">
        <f t="shared" si="5"/>
        <v>-11.209999999999999</v>
      </c>
      <c r="U185">
        <v>-11.209999999999999</v>
      </c>
    </row>
    <row r="186" spans="1:21" x14ac:dyDescent="0.2">
      <c r="A186" t="s">
        <v>272</v>
      </c>
      <c r="B186" s="10" t="s">
        <v>2524</v>
      </c>
      <c r="C186">
        <v>21.1</v>
      </c>
      <c r="D186">
        <v>-14.31</v>
      </c>
      <c r="E186">
        <v>2.2999999999999998</v>
      </c>
      <c r="F186" t="s">
        <v>1694</v>
      </c>
      <c r="H186">
        <v>17645.350999999999</v>
      </c>
      <c r="I186">
        <v>105475.95600000001</v>
      </c>
      <c r="J186" t="s">
        <v>1727</v>
      </c>
      <c r="M186" s="8" t="s">
        <v>130</v>
      </c>
      <c r="O186">
        <f>LOOKUP(M186,'TMP2'!$A:$A,'TMP2'!$C:$C)</f>
        <v>16406.14</v>
      </c>
      <c r="P186">
        <f>LOOKUP(M186,'TMP2'!$A:$A,'TMP2'!$D:$D)</f>
        <v>102329.87</v>
      </c>
      <c r="Q186">
        <f t="shared" si="4"/>
        <v>9</v>
      </c>
      <c r="T186">
        <f t="shared" si="5"/>
        <v>-12.010000000000002</v>
      </c>
      <c r="U186">
        <v>-12.010000000000002</v>
      </c>
    </row>
    <row r="187" spans="1:21" x14ac:dyDescent="0.2">
      <c r="A187" t="s">
        <v>272</v>
      </c>
      <c r="B187" s="10" t="s">
        <v>1736</v>
      </c>
      <c r="C187">
        <v>28.5</v>
      </c>
      <c r="D187">
        <v>-21.71</v>
      </c>
      <c r="E187">
        <v>7.4</v>
      </c>
      <c r="F187" t="s">
        <v>1737</v>
      </c>
      <c r="H187">
        <v>17645.350999999999</v>
      </c>
      <c r="I187">
        <v>105475.95600000001</v>
      </c>
      <c r="J187" t="s">
        <v>1727</v>
      </c>
      <c r="M187" s="8" t="s">
        <v>131</v>
      </c>
      <c r="O187">
        <f>LOOKUP(M187,'TMP2'!$A:$A,'TMP2'!$C:$C)</f>
        <v>16425.240000000002</v>
      </c>
      <c r="P187">
        <f>LOOKUP(M187,'TMP2'!$A:$A,'TMP2'!$D:$D)</f>
        <v>102364.34</v>
      </c>
      <c r="Q187">
        <f t="shared" si="4"/>
        <v>9</v>
      </c>
      <c r="T187">
        <f t="shared" si="5"/>
        <v>-14.31</v>
      </c>
      <c r="U187">
        <v>-14.31</v>
      </c>
    </row>
    <row r="188" spans="1:21" x14ac:dyDescent="0.2">
      <c r="A188" t="s">
        <v>272</v>
      </c>
      <c r="B188" s="10" t="s">
        <v>1738</v>
      </c>
      <c r="C188">
        <v>30</v>
      </c>
      <c r="D188">
        <v>-23.21</v>
      </c>
      <c r="E188">
        <v>1.5</v>
      </c>
      <c r="F188" t="s">
        <v>1739</v>
      </c>
      <c r="H188">
        <v>17645.350999999999</v>
      </c>
      <c r="I188">
        <v>105475.95600000001</v>
      </c>
      <c r="J188" t="s">
        <v>1727</v>
      </c>
      <c r="M188" s="8" t="s">
        <v>132</v>
      </c>
      <c r="O188">
        <f>LOOKUP(M188,'TMP2'!$A:$A,'TMP2'!$C:$C)</f>
        <v>16466.400000000001</v>
      </c>
      <c r="P188">
        <f>LOOKUP(M188,'TMP2'!$A:$A,'TMP2'!$D:$D)</f>
        <v>102355.27</v>
      </c>
      <c r="Q188">
        <f t="shared" si="4"/>
        <v>9</v>
      </c>
      <c r="T188">
        <f t="shared" si="5"/>
        <v>-21.71</v>
      </c>
      <c r="U188">
        <v>-21.71</v>
      </c>
    </row>
    <row r="189" spans="1:21" x14ac:dyDescent="0.2">
      <c r="A189" t="s">
        <v>273</v>
      </c>
      <c r="B189" s="10" t="s">
        <v>1687</v>
      </c>
      <c r="C189">
        <v>6.2</v>
      </c>
      <c r="D189">
        <v>-0.99</v>
      </c>
      <c r="E189">
        <v>6.2</v>
      </c>
      <c r="F189" t="s">
        <v>1688</v>
      </c>
      <c r="H189">
        <v>17608.977999999999</v>
      </c>
      <c r="I189">
        <v>105473.965</v>
      </c>
      <c r="J189" t="s">
        <v>1727</v>
      </c>
      <c r="M189" s="8" t="s">
        <v>112</v>
      </c>
      <c r="O189">
        <f>LOOKUP(M189,'TMP2'!$A:$A,'TMP2'!$C:$C)</f>
        <v>16485.669999999998</v>
      </c>
      <c r="P189">
        <f>LOOKUP(M189,'TMP2'!$A:$A,'TMP2'!$D:$D)</f>
        <v>102391.91</v>
      </c>
      <c r="Q189">
        <f t="shared" si="4"/>
        <v>8</v>
      </c>
      <c r="T189">
        <f t="shared" si="5"/>
        <v>5.21</v>
      </c>
      <c r="U189">
        <v>5.21</v>
      </c>
    </row>
    <row r="190" spans="1:21" x14ac:dyDescent="0.2">
      <c r="A190" t="s">
        <v>273</v>
      </c>
      <c r="B190" s="10" t="s">
        <v>1733</v>
      </c>
      <c r="C190">
        <v>11</v>
      </c>
      <c r="D190">
        <v>-5.79</v>
      </c>
      <c r="E190">
        <v>4.8</v>
      </c>
      <c r="F190" t="s">
        <v>1690</v>
      </c>
      <c r="H190">
        <v>17608.977999999999</v>
      </c>
      <c r="I190">
        <v>105473.965</v>
      </c>
      <c r="J190" t="s">
        <v>1727</v>
      </c>
      <c r="M190" s="8" t="s">
        <v>113</v>
      </c>
      <c r="O190">
        <f>LOOKUP(M190,'TMP2'!$A:$A,'TMP2'!$C:$C)</f>
        <v>16520.57</v>
      </c>
      <c r="P190">
        <f>LOOKUP(M190,'TMP2'!$A:$A,'TMP2'!$D:$D)</f>
        <v>102376.63</v>
      </c>
      <c r="Q190">
        <f t="shared" si="4"/>
        <v>8</v>
      </c>
      <c r="T190">
        <f t="shared" si="5"/>
        <v>-0.99000000000000021</v>
      </c>
      <c r="U190">
        <v>-0.99000000000000021</v>
      </c>
    </row>
    <row r="191" spans="1:21" x14ac:dyDescent="0.2">
      <c r="A191" t="s">
        <v>273</v>
      </c>
      <c r="B191" s="10" t="s">
        <v>1734</v>
      </c>
      <c r="C191">
        <v>13.8</v>
      </c>
      <c r="D191">
        <v>-8.59</v>
      </c>
      <c r="E191">
        <v>2.8</v>
      </c>
      <c r="F191" t="s">
        <v>1712</v>
      </c>
      <c r="H191">
        <v>17608.977999999999</v>
      </c>
      <c r="I191">
        <v>105473.965</v>
      </c>
      <c r="J191" t="s">
        <v>1727</v>
      </c>
      <c r="M191" s="8" t="s">
        <v>114</v>
      </c>
      <c r="O191">
        <f>LOOKUP(M191,'TMP2'!$A:$A,'TMP2'!$C:$C)</f>
        <v>16540.21</v>
      </c>
      <c r="P191">
        <f>LOOKUP(M191,'TMP2'!$A:$A,'TMP2'!$D:$D)</f>
        <v>102412.22</v>
      </c>
      <c r="Q191">
        <f t="shared" si="4"/>
        <v>9</v>
      </c>
      <c r="T191">
        <f t="shared" si="5"/>
        <v>-5.79</v>
      </c>
      <c r="U191">
        <v>-5.79</v>
      </c>
    </row>
    <row r="192" spans="1:21" x14ac:dyDescent="0.2">
      <c r="A192" t="s">
        <v>273</v>
      </c>
      <c r="B192" s="10" t="s">
        <v>1711</v>
      </c>
      <c r="C192">
        <v>15.5</v>
      </c>
      <c r="D192">
        <v>-10.29</v>
      </c>
      <c r="E192">
        <v>1.7</v>
      </c>
      <c r="F192" t="s">
        <v>1712</v>
      </c>
      <c r="H192">
        <v>17608.977999999999</v>
      </c>
      <c r="I192">
        <v>105473.965</v>
      </c>
      <c r="J192" t="s">
        <v>1727</v>
      </c>
      <c r="M192" s="8" t="s">
        <v>115</v>
      </c>
      <c r="O192">
        <f>LOOKUP(M192,'TMP2'!$A:$A,'TMP2'!$C:$C)</f>
        <v>16580.62</v>
      </c>
      <c r="P192">
        <f>LOOKUP(M192,'TMP2'!$A:$A,'TMP2'!$D:$D)</f>
        <v>102397.53</v>
      </c>
      <c r="Q192">
        <f t="shared" si="4"/>
        <v>8</v>
      </c>
      <c r="T192">
        <f t="shared" si="5"/>
        <v>-8.59</v>
      </c>
      <c r="U192">
        <v>-8.59</v>
      </c>
    </row>
    <row r="193" spans="1:21" x14ac:dyDescent="0.2">
      <c r="A193" t="s">
        <v>273</v>
      </c>
      <c r="B193" s="10" t="s">
        <v>2524</v>
      </c>
      <c r="C193">
        <v>19.100000000000001</v>
      </c>
      <c r="D193">
        <v>-13.89</v>
      </c>
      <c r="E193">
        <v>3.6</v>
      </c>
      <c r="F193" t="s">
        <v>1694</v>
      </c>
      <c r="H193">
        <v>17608.977999999999</v>
      </c>
      <c r="I193">
        <v>105473.965</v>
      </c>
      <c r="J193" t="s">
        <v>1727</v>
      </c>
      <c r="M193" s="8" t="s">
        <v>116</v>
      </c>
      <c r="O193">
        <f>LOOKUP(M193,'TMP2'!$A:$A,'TMP2'!$C:$C)</f>
        <v>16591.439999999999</v>
      </c>
      <c r="P193">
        <f>LOOKUP(M193,'TMP2'!$A:$A,'TMP2'!$D:$D)</f>
        <v>102430.63</v>
      </c>
      <c r="Q193">
        <f t="shared" si="4"/>
        <v>5</v>
      </c>
      <c r="T193">
        <f t="shared" si="5"/>
        <v>-10.290000000000001</v>
      </c>
      <c r="U193">
        <v>-10.290000000000001</v>
      </c>
    </row>
    <row r="194" spans="1:21" x14ac:dyDescent="0.2">
      <c r="A194" t="s">
        <v>273</v>
      </c>
      <c r="B194" s="10" t="s">
        <v>1736</v>
      </c>
      <c r="C194">
        <v>25</v>
      </c>
      <c r="D194">
        <v>-19.79</v>
      </c>
      <c r="E194">
        <v>5.9</v>
      </c>
      <c r="F194" t="s">
        <v>1737</v>
      </c>
      <c r="H194">
        <v>17608.977999999999</v>
      </c>
      <c r="I194">
        <v>105473.965</v>
      </c>
      <c r="J194" t="s">
        <v>1727</v>
      </c>
      <c r="M194" s="8" t="s">
        <v>117</v>
      </c>
      <c r="O194">
        <f>LOOKUP(M194,'TMP2'!$A:$A,'TMP2'!$C:$C)</f>
        <v>16640.12</v>
      </c>
      <c r="P194">
        <f>LOOKUP(M194,'TMP2'!$A:$A,'TMP2'!$D:$D)</f>
        <v>102447.95</v>
      </c>
      <c r="Q194">
        <f t="shared" ref="Q194:Q257" si="6">COUNTIF($A:$A,M194)</f>
        <v>6</v>
      </c>
      <c r="T194">
        <f t="shared" si="5"/>
        <v>-13.889999999999999</v>
      </c>
      <c r="U194">
        <v>-13.889999999999999</v>
      </c>
    </row>
    <row r="195" spans="1:21" x14ac:dyDescent="0.2">
      <c r="A195" t="s">
        <v>273</v>
      </c>
      <c r="B195" s="10" t="s">
        <v>1738</v>
      </c>
      <c r="C195">
        <v>29.2</v>
      </c>
      <c r="D195">
        <v>-23.99</v>
      </c>
      <c r="E195">
        <v>4.2</v>
      </c>
      <c r="F195" t="s">
        <v>1739</v>
      </c>
      <c r="H195">
        <v>17608.977999999999</v>
      </c>
      <c r="I195">
        <v>105473.965</v>
      </c>
      <c r="J195" t="s">
        <v>1727</v>
      </c>
      <c r="M195" s="8" t="s">
        <v>118</v>
      </c>
      <c r="O195">
        <f>LOOKUP(M195,'TMP2'!$A:$A,'TMP2'!$C:$C)</f>
        <v>16677.09</v>
      </c>
      <c r="P195">
        <f>LOOKUP(M195,'TMP2'!$A:$A,'TMP2'!$D:$D)</f>
        <v>102432.33</v>
      </c>
      <c r="Q195">
        <f t="shared" si="6"/>
        <v>8</v>
      </c>
      <c r="T195">
        <f t="shared" ref="T195:T258" si="7">D195+E195</f>
        <v>-19.79</v>
      </c>
      <c r="U195">
        <v>-19.79</v>
      </c>
    </row>
    <row r="196" spans="1:21" x14ac:dyDescent="0.2">
      <c r="A196" t="s">
        <v>274</v>
      </c>
      <c r="B196" s="10" t="s">
        <v>1687</v>
      </c>
      <c r="C196">
        <v>1</v>
      </c>
      <c r="D196">
        <v>5.391</v>
      </c>
      <c r="E196">
        <v>1</v>
      </c>
      <c r="F196" t="s">
        <v>1688</v>
      </c>
      <c r="H196">
        <v>17658.142</v>
      </c>
      <c r="I196">
        <v>105462.261</v>
      </c>
      <c r="J196" t="s">
        <v>1727</v>
      </c>
      <c r="M196" s="8" t="s">
        <v>119</v>
      </c>
      <c r="O196">
        <f>LOOKUP(M196,'TMP2'!$A:$A,'TMP2'!$C:$C)</f>
        <v>16704.13</v>
      </c>
      <c r="P196">
        <f>LOOKUP(M196,'TMP2'!$A:$A,'TMP2'!$D:$D)</f>
        <v>102470.07</v>
      </c>
      <c r="Q196">
        <f t="shared" si="6"/>
        <v>7</v>
      </c>
      <c r="T196">
        <f t="shared" si="7"/>
        <v>6.391</v>
      </c>
      <c r="U196">
        <v>6.391</v>
      </c>
    </row>
    <row r="197" spans="1:21" x14ac:dyDescent="0.2">
      <c r="A197" t="s">
        <v>274</v>
      </c>
      <c r="B197" s="10" t="s">
        <v>1731</v>
      </c>
      <c r="C197">
        <v>4</v>
      </c>
      <c r="D197">
        <v>2.391</v>
      </c>
      <c r="E197">
        <v>3</v>
      </c>
      <c r="F197" t="s">
        <v>1732</v>
      </c>
      <c r="H197">
        <v>17658.142</v>
      </c>
      <c r="I197">
        <v>105462.261</v>
      </c>
      <c r="J197" t="s">
        <v>1727</v>
      </c>
      <c r="M197" s="8" t="s">
        <v>120</v>
      </c>
      <c r="O197">
        <f>LOOKUP(M197,'TMP2'!$A:$A,'TMP2'!$C:$C)</f>
        <v>16744.990000000002</v>
      </c>
      <c r="P197">
        <f>LOOKUP(M197,'TMP2'!$A:$A,'TMP2'!$D:$D)</f>
        <v>102455.02</v>
      </c>
      <c r="Q197">
        <f t="shared" si="6"/>
        <v>6</v>
      </c>
      <c r="T197">
        <f t="shared" si="7"/>
        <v>5.391</v>
      </c>
      <c r="U197">
        <v>5.391</v>
      </c>
    </row>
    <row r="198" spans="1:21" x14ac:dyDescent="0.2">
      <c r="A198" t="s">
        <v>274</v>
      </c>
      <c r="B198" s="10" t="s">
        <v>1687</v>
      </c>
      <c r="C198">
        <v>9.1</v>
      </c>
      <c r="D198">
        <v>-2.7090000000000001</v>
      </c>
      <c r="E198">
        <v>5.0999999999999996</v>
      </c>
      <c r="F198" t="s">
        <v>1688</v>
      </c>
      <c r="H198">
        <v>17658.142</v>
      </c>
      <c r="I198">
        <v>105462.261</v>
      </c>
      <c r="J198" t="s">
        <v>1727</v>
      </c>
      <c r="M198" s="8" t="s">
        <v>121</v>
      </c>
      <c r="O198">
        <f>LOOKUP(M198,'TMP2'!$A:$A,'TMP2'!$C:$C)</f>
        <v>16767.009999999998</v>
      </c>
      <c r="P198">
        <f>LOOKUP(M198,'TMP2'!$A:$A,'TMP2'!$D:$D)</f>
        <v>102491.55</v>
      </c>
      <c r="Q198">
        <f t="shared" si="6"/>
        <v>5</v>
      </c>
      <c r="T198">
        <f t="shared" si="7"/>
        <v>2.3909999999999996</v>
      </c>
      <c r="U198">
        <v>2.3909999999999996</v>
      </c>
    </row>
    <row r="199" spans="1:21" x14ac:dyDescent="0.2">
      <c r="A199" t="s">
        <v>274</v>
      </c>
      <c r="B199" s="10" t="s">
        <v>1733</v>
      </c>
      <c r="C199">
        <v>11.7</v>
      </c>
      <c r="D199">
        <v>-5.3090000000000002</v>
      </c>
      <c r="E199">
        <v>2.6</v>
      </c>
      <c r="F199" t="s">
        <v>1690</v>
      </c>
      <c r="H199">
        <v>17658.142</v>
      </c>
      <c r="I199">
        <v>105462.261</v>
      </c>
      <c r="J199" t="s">
        <v>1727</v>
      </c>
      <c r="M199" s="8" t="s">
        <v>123</v>
      </c>
      <c r="O199">
        <f>LOOKUP(M199,'TMP2'!$A:$A,'TMP2'!$C:$C)</f>
        <v>16814.844000000001</v>
      </c>
      <c r="P199">
        <f>LOOKUP(M199,'TMP2'!$A:$A,'TMP2'!$D:$D)</f>
        <v>102480.1</v>
      </c>
      <c r="Q199">
        <f t="shared" si="6"/>
        <v>6</v>
      </c>
      <c r="T199">
        <f t="shared" si="7"/>
        <v>-2.7090000000000001</v>
      </c>
      <c r="U199">
        <v>-2.7090000000000001</v>
      </c>
    </row>
    <row r="200" spans="1:21" x14ac:dyDescent="0.2">
      <c r="A200" t="s">
        <v>274</v>
      </c>
      <c r="B200" s="10" t="s">
        <v>1734</v>
      </c>
      <c r="C200">
        <v>14.2</v>
      </c>
      <c r="D200">
        <v>-7.8090000000000002</v>
      </c>
      <c r="E200">
        <v>2.5</v>
      </c>
      <c r="F200" t="s">
        <v>1712</v>
      </c>
      <c r="H200">
        <v>17658.142</v>
      </c>
      <c r="I200">
        <v>105462.261</v>
      </c>
      <c r="J200" t="s">
        <v>1727</v>
      </c>
      <c r="M200" s="8" t="s">
        <v>124</v>
      </c>
      <c r="O200">
        <f>LOOKUP(M200,'TMP2'!$A:$A,'TMP2'!$C:$C)</f>
        <v>16831.2</v>
      </c>
      <c r="P200">
        <f>LOOKUP(M200,'TMP2'!$A:$A,'TMP2'!$D:$D)</f>
        <v>102514.09</v>
      </c>
      <c r="Q200">
        <f t="shared" si="6"/>
        <v>6</v>
      </c>
      <c r="T200">
        <f t="shared" si="7"/>
        <v>-5.3090000000000002</v>
      </c>
      <c r="U200">
        <v>-5.3090000000000002</v>
      </c>
    </row>
    <row r="201" spans="1:21" x14ac:dyDescent="0.2">
      <c r="A201" t="s">
        <v>274</v>
      </c>
      <c r="B201" s="10" t="s">
        <v>1735</v>
      </c>
      <c r="C201">
        <v>15.5</v>
      </c>
      <c r="D201">
        <v>-9.109</v>
      </c>
      <c r="E201">
        <v>1.3</v>
      </c>
      <c r="F201" t="s">
        <v>1694</v>
      </c>
      <c r="H201">
        <v>17658.142</v>
      </c>
      <c r="I201">
        <v>105462.261</v>
      </c>
      <c r="J201" t="s">
        <v>1727</v>
      </c>
      <c r="M201" s="8" t="s">
        <v>125</v>
      </c>
      <c r="O201">
        <f>LOOKUP(M201,'TMP2'!$A:$A,'TMP2'!$C:$C)</f>
        <v>16869.740000000002</v>
      </c>
      <c r="P201">
        <f>LOOKUP(M201,'TMP2'!$A:$A,'TMP2'!$D:$D)</f>
        <v>102498.68</v>
      </c>
      <c r="Q201">
        <f t="shared" si="6"/>
        <v>6</v>
      </c>
      <c r="T201">
        <f t="shared" si="7"/>
        <v>-7.8090000000000002</v>
      </c>
      <c r="U201">
        <v>-7.8090000000000002</v>
      </c>
    </row>
    <row r="202" spans="1:21" x14ac:dyDescent="0.2">
      <c r="A202" t="s">
        <v>274</v>
      </c>
      <c r="B202" s="10" t="s">
        <v>1711</v>
      </c>
      <c r="C202">
        <v>16</v>
      </c>
      <c r="D202">
        <v>-9.609</v>
      </c>
      <c r="E202">
        <v>0.5</v>
      </c>
      <c r="F202" t="s">
        <v>1712</v>
      </c>
      <c r="H202">
        <v>17658.142</v>
      </c>
      <c r="I202">
        <v>105462.261</v>
      </c>
      <c r="J202" t="s">
        <v>1727</v>
      </c>
      <c r="M202" s="8" t="s">
        <v>220</v>
      </c>
      <c r="O202">
        <f>LOOKUP(M202,'TMP2'!$A:$A,'TMP2'!$C:$C)</f>
        <v>16171.13</v>
      </c>
      <c r="P202">
        <f>LOOKUP(M202,'TMP2'!$A:$A,'TMP2'!$D:$D)</f>
        <v>102272.61</v>
      </c>
      <c r="Q202">
        <f t="shared" si="6"/>
        <v>8</v>
      </c>
      <c r="T202">
        <f t="shared" si="7"/>
        <v>-9.109</v>
      </c>
      <c r="U202">
        <v>-9.109</v>
      </c>
    </row>
    <row r="203" spans="1:21" x14ac:dyDescent="0.2">
      <c r="A203" t="s">
        <v>274</v>
      </c>
      <c r="B203" s="10" t="s">
        <v>2524</v>
      </c>
      <c r="C203">
        <v>21.2</v>
      </c>
      <c r="D203">
        <v>-14.808999999999999</v>
      </c>
      <c r="E203">
        <v>5.2</v>
      </c>
      <c r="F203" t="s">
        <v>1694</v>
      </c>
      <c r="H203">
        <v>17658.142</v>
      </c>
      <c r="I203">
        <v>105462.261</v>
      </c>
      <c r="J203" t="s">
        <v>1727</v>
      </c>
      <c r="M203" s="8" t="s">
        <v>222</v>
      </c>
      <c r="O203">
        <f>LOOKUP(M203,'TMP2'!$A:$A,'TMP2'!$C:$C)</f>
        <v>16170.58</v>
      </c>
      <c r="P203">
        <f>LOOKUP(M203,'TMP2'!$A:$A,'TMP2'!$D:$D)</f>
        <v>102295.34</v>
      </c>
      <c r="Q203">
        <f t="shared" si="6"/>
        <v>9</v>
      </c>
      <c r="T203">
        <f t="shared" si="7"/>
        <v>-9.6089999999999982</v>
      </c>
      <c r="U203">
        <v>-9.6089999999999982</v>
      </c>
    </row>
    <row r="204" spans="1:21" x14ac:dyDescent="0.2">
      <c r="A204" t="s">
        <v>274</v>
      </c>
      <c r="B204" s="10" t="s">
        <v>1736</v>
      </c>
      <c r="C204">
        <v>26</v>
      </c>
      <c r="D204">
        <v>-19.609000000000002</v>
      </c>
      <c r="E204">
        <v>4.8</v>
      </c>
      <c r="F204" t="s">
        <v>1737</v>
      </c>
      <c r="H204">
        <v>17658.142</v>
      </c>
      <c r="I204">
        <v>105462.261</v>
      </c>
      <c r="J204" t="s">
        <v>1727</v>
      </c>
      <c r="M204" s="8" t="s">
        <v>40</v>
      </c>
      <c r="O204">
        <f>LOOKUP(M204,'TMP2'!$A:$A,'TMP2'!$C:$C)</f>
        <v>16195.84</v>
      </c>
      <c r="P204">
        <f>LOOKUP(M204,'TMP2'!$A:$A,'TMP2'!$D:$D)</f>
        <v>102271.63</v>
      </c>
      <c r="Q204">
        <f t="shared" si="6"/>
        <v>7</v>
      </c>
      <c r="T204">
        <f t="shared" si="7"/>
        <v>-14.809000000000001</v>
      </c>
      <c r="U204">
        <v>-14.809000000000001</v>
      </c>
    </row>
    <row r="205" spans="1:21" x14ac:dyDescent="0.2">
      <c r="A205" t="s">
        <v>274</v>
      </c>
      <c r="B205" s="10" t="s">
        <v>1738</v>
      </c>
      <c r="C205">
        <v>29.8</v>
      </c>
      <c r="D205">
        <v>-23.408999999999999</v>
      </c>
      <c r="E205">
        <v>3.8</v>
      </c>
      <c r="F205" t="s">
        <v>1739</v>
      </c>
      <c r="H205">
        <v>17658.142</v>
      </c>
      <c r="I205">
        <v>105462.261</v>
      </c>
      <c r="J205" t="s">
        <v>1727</v>
      </c>
      <c r="M205" s="8" t="s">
        <v>41</v>
      </c>
      <c r="O205">
        <f>LOOKUP(M205,'TMP2'!$A:$A,'TMP2'!$C:$C)</f>
        <v>16195.95</v>
      </c>
      <c r="P205">
        <f>LOOKUP(M205,'TMP2'!$A:$A,'TMP2'!$D:$D)</f>
        <v>102296.63</v>
      </c>
      <c r="Q205">
        <f t="shared" si="6"/>
        <v>8</v>
      </c>
      <c r="T205">
        <f t="shared" si="7"/>
        <v>-19.608999999999998</v>
      </c>
      <c r="U205">
        <v>-19.608999999999998</v>
      </c>
    </row>
    <row r="206" spans="1:21" x14ac:dyDescent="0.2">
      <c r="A206" t="s">
        <v>275</v>
      </c>
      <c r="B206" s="10" t="s">
        <v>1687</v>
      </c>
      <c r="C206">
        <v>3</v>
      </c>
      <c r="D206">
        <v>3.18</v>
      </c>
      <c r="E206">
        <v>3</v>
      </c>
      <c r="F206" t="s">
        <v>1688</v>
      </c>
      <c r="H206">
        <v>17622.89</v>
      </c>
      <c r="I206">
        <v>105462.39</v>
      </c>
      <c r="J206" t="s">
        <v>1727</v>
      </c>
      <c r="M206" s="8" t="s">
        <v>42</v>
      </c>
      <c r="O206">
        <f>LOOKUP(M206,'TMP2'!$A:$A,'TMP2'!$C:$C)</f>
        <v>16338.5</v>
      </c>
      <c r="P206">
        <f>LOOKUP(M206,'TMP2'!$A:$A,'TMP2'!$D:$D)</f>
        <v>102322.09</v>
      </c>
      <c r="Q206">
        <f t="shared" si="6"/>
        <v>9</v>
      </c>
      <c r="T206">
        <f t="shared" si="7"/>
        <v>6.18</v>
      </c>
      <c r="U206">
        <v>6.18</v>
      </c>
    </row>
    <row r="207" spans="1:21" x14ac:dyDescent="0.2">
      <c r="A207" t="s">
        <v>275</v>
      </c>
      <c r="B207" s="10" t="s">
        <v>1731</v>
      </c>
      <c r="C207">
        <v>7</v>
      </c>
      <c r="D207">
        <v>-0.82</v>
      </c>
      <c r="E207">
        <v>4</v>
      </c>
      <c r="F207" t="s">
        <v>1732</v>
      </c>
      <c r="H207">
        <v>17622.89</v>
      </c>
      <c r="I207">
        <v>105462.39</v>
      </c>
      <c r="J207" t="s">
        <v>1727</v>
      </c>
      <c r="M207" s="8" t="s">
        <v>43</v>
      </c>
      <c r="O207">
        <f>LOOKUP(M207,'TMP2'!$A:$A,'TMP2'!$C:$C)</f>
        <v>16488.47</v>
      </c>
      <c r="P207">
        <f>LOOKUP(M207,'TMP2'!$A:$A,'TMP2'!$D:$D)</f>
        <v>102353.12</v>
      </c>
      <c r="Q207">
        <f t="shared" si="6"/>
        <v>9</v>
      </c>
      <c r="T207">
        <f t="shared" si="7"/>
        <v>3.18</v>
      </c>
      <c r="U207">
        <v>3.18</v>
      </c>
    </row>
    <row r="208" spans="1:21" x14ac:dyDescent="0.2">
      <c r="A208" t="s">
        <v>275</v>
      </c>
      <c r="B208" s="10" t="s">
        <v>1733</v>
      </c>
      <c r="C208">
        <v>10.7</v>
      </c>
      <c r="D208">
        <v>-4.5199999999999996</v>
      </c>
      <c r="E208">
        <v>3.7</v>
      </c>
      <c r="F208" t="s">
        <v>1690</v>
      </c>
      <c r="H208">
        <v>17622.89</v>
      </c>
      <c r="I208">
        <v>105462.39</v>
      </c>
      <c r="J208" t="s">
        <v>1727</v>
      </c>
      <c r="M208" s="8" t="s">
        <v>44</v>
      </c>
      <c r="O208">
        <f>LOOKUP(M208,'TMP2'!$A:$A,'TMP2'!$C:$C)</f>
        <v>16621.349999999999</v>
      </c>
      <c r="P208">
        <f>LOOKUP(M208,'TMP2'!$A:$A,'TMP2'!$D:$D)</f>
        <v>102421.94</v>
      </c>
      <c r="Q208">
        <f t="shared" si="6"/>
        <v>10</v>
      </c>
      <c r="T208">
        <f t="shared" si="7"/>
        <v>-0.8199999999999994</v>
      </c>
      <c r="U208">
        <v>-0.8199999999999994</v>
      </c>
    </row>
    <row r="209" spans="1:21" x14ac:dyDescent="0.2">
      <c r="A209" t="s">
        <v>275</v>
      </c>
      <c r="B209" s="10" t="s">
        <v>1734</v>
      </c>
      <c r="C209">
        <v>14.7</v>
      </c>
      <c r="D209">
        <v>-8.52</v>
      </c>
      <c r="E209">
        <v>4</v>
      </c>
      <c r="F209" t="s">
        <v>1712</v>
      </c>
      <c r="H209">
        <v>17622.89</v>
      </c>
      <c r="I209">
        <v>105462.39</v>
      </c>
      <c r="J209" t="s">
        <v>1727</v>
      </c>
      <c r="M209" s="8" t="s">
        <v>45</v>
      </c>
      <c r="O209">
        <f>LOOKUP(M209,'TMP2'!$A:$A,'TMP2'!$C:$C)</f>
        <v>16771.07</v>
      </c>
      <c r="P209">
        <f>LOOKUP(M209,'TMP2'!$A:$A,'TMP2'!$D:$D)</f>
        <v>102446.34</v>
      </c>
      <c r="Q209">
        <f t="shared" si="6"/>
        <v>6</v>
      </c>
      <c r="T209">
        <f t="shared" si="7"/>
        <v>-4.5199999999999996</v>
      </c>
      <c r="U209">
        <v>-4.5199999999999996</v>
      </c>
    </row>
    <row r="210" spans="1:21" x14ac:dyDescent="0.2">
      <c r="A210" t="s">
        <v>275</v>
      </c>
      <c r="B210" s="10" t="s">
        <v>1711</v>
      </c>
      <c r="C210">
        <v>15.9</v>
      </c>
      <c r="D210">
        <v>-9.7200000000000006</v>
      </c>
      <c r="E210">
        <v>1.2</v>
      </c>
      <c r="F210" t="s">
        <v>1712</v>
      </c>
      <c r="H210">
        <v>17622.89</v>
      </c>
      <c r="I210">
        <v>105462.39</v>
      </c>
      <c r="J210" t="s">
        <v>1727</v>
      </c>
      <c r="M210" s="8" t="s">
        <v>10</v>
      </c>
      <c r="O210">
        <f>LOOKUP(M210,'TMP2'!$A:$A,'TMP2'!$C:$C)</f>
        <v>16308.01</v>
      </c>
      <c r="P210">
        <f>LOOKUP(M210,'TMP2'!$A:$A,'TMP2'!$D:$D)</f>
        <v>102332.46</v>
      </c>
      <c r="Q210">
        <f t="shared" si="6"/>
        <v>8</v>
      </c>
      <c r="T210">
        <f t="shared" si="7"/>
        <v>-8.5200000000000014</v>
      </c>
      <c r="U210">
        <v>-8.5200000000000014</v>
      </c>
    </row>
    <row r="211" spans="1:21" x14ac:dyDescent="0.2">
      <c r="A211" t="s">
        <v>275</v>
      </c>
      <c r="B211" s="10" t="s">
        <v>2524</v>
      </c>
      <c r="C211">
        <v>21</v>
      </c>
      <c r="D211">
        <v>-14.82</v>
      </c>
      <c r="E211">
        <v>5.0999999999999996</v>
      </c>
      <c r="F211" t="s">
        <v>1694</v>
      </c>
      <c r="H211">
        <v>17622.89</v>
      </c>
      <c r="I211">
        <v>105462.39</v>
      </c>
      <c r="J211" t="s">
        <v>1727</v>
      </c>
      <c r="M211" s="8" t="s">
        <v>1718</v>
      </c>
      <c r="O211">
        <f>LOOKUP(M211,'TMP2'!$A:$A,'TMP2'!$C:$C)</f>
        <v>15951.285</v>
      </c>
      <c r="P211">
        <f>LOOKUP(M211,'TMP2'!$A:$A,'TMP2'!$D:$D)</f>
        <v>102246.065</v>
      </c>
      <c r="Q211">
        <f t="shared" si="6"/>
        <v>8</v>
      </c>
      <c r="T211">
        <f t="shared" si="7"/>
        <v>-9.7200000000000006</v>
      </c>
      <c r="U211">
        <v>-9.7200000000000006</v>
      </c>
    </row>
    <row r="212" spans="1:21" x14ac:dyDescent="0.2">
      <c r="A212" t="s">
        <v>275</v>
      </c>
      <c r="B212" s="10" t="s">
        <v>1736</v>
      </c>
      <c r="C212">
        <v>23</v>
      </c>
      <c r="D212">
        <v>-16.82</v>
      </c>
      <c r="E212">
        <v>2</v>
      </c>
      <c r="F212" t="s">
        <v>1737</v>
      </c>
      <c r="H212">
        <v>17622.89</v>
      </c>
      <c r="I212">
        <v>105462.39</v>
      </c>
      <c r="J212" t="s">
        <v>1727</v>
      </c>
      <c r="M212" s="8" t="s">
        <v>1613</v>
      </c>
      <c r="O212">
        <f>LOOKUP(M212,'TMP2'!$A:$A,'TMP2'!$C:$C)</f>
        <v>15965.701999999999</v>
      </c>
      <c r="P212">
        <f>LOOKUP(M212,'TMP2'!$A:$A,'TMP2'!$D:$D)</f>
        <v>102251.33500000001</v>
      </c>
      <c r="Q212">
        <f t="shared" si="6"/>
        <v>9</v>
      </c>
      <c r="T212">
        <f t="shared" si="7"/>
        <v>-14.82</v>
      </c>
      <c r="U212">
        <v>-14.82</v>
      </c>
    </row>
    <row r="213" spans="1:21" x14ac:dyDescent="0.2">
      <c r="A213" t="s">
        <v>275</v>
      </c>
      <c r="B213" s="10" t="s">
        <v>1738</v>
      </c>
      <c r="C213">
        <v>29.8</v>
      </c>
      <c r="D213">
        <v>-23.62</v>
      </c>
      <c r="E213">
        <v>6.8</v>
      </c>
      <c r="F213" t="s">
        <v>1739</v>
      </c>
      <c r="H213">
        <v>17622.89</v>
      </c>
      <c r="I213">
        <v>105462.39</v>
      </c>
      <c r="J213" t="s">
        <v>1727</v>
      </c>
      <c r="M213" s="8" t="s">
        <v>1614</v>
      </c>
      <c r="O213">
        <f>LOOKUP(M213,'TMP2'!$A:$A,'TMP2'!$C:$C)</f>
        <v>15986.419</v>
      </c>
      <c r="P213">
        <f>LOOKUP(M213,'TMP2'!$A:$A,'TMP2'!$D:$D)</f>
        <v>102249.92600000001</v>
      </c>
      <c r="Q213">
        <f t="shared" si="6"/>
        <v>9</v>
      </c>
      <c r="T213">
        <f t="shared" si="7"/>
        <v>-16.82</v>
      </c>
      <c r="U213">
        <v>-16.82</v>
      </c>
    </row>
    <row r="214" spans="1:21" x14ac:dyDescent="0.2">
      <c r="A214" t="s">
        <v>276</v>
      </c>
      <c r="B214" s="10" t="s">
        <v>1687</v>
      </c>
      <c r="C214">
        <v>2</v>
      </c>
      <c r="D214">
        <v>4.2350000000000003</v>
      </c>
      <c r="E214">
        <v>2</v>
      </c>
      <c r="F214" t="s">
        <v>1688</v>
      </c>
      <c r="H214">
        <v>17648.317999999999</v>
      </c>
      <c r="I214">
        <v>105449.68799999999</v>
      </c>
      <c r="J214" t="s">
        <v>1727</v>
      </c>
      <c r="M214" s="8" t="s">
        <v>1615</v>
      </c>
      <c r="O214">
        <f>LOOKUP(M214,'TMP2'!$A:$A,'TMP2'!$C:$C)</f>
        <v>15980.074000000001</v>
      </c>
      <c r="P214">
        <f>LOOKUP(M214,'TMP2'!$A:$A,'TMP2'!$D:$D)</f>
        <v>102316.652</v>
      </c>
      <c r="Q214">
        <f t="shared" si="6"/>
        <v>11</v>
      </c>
      <c r="T214">
        <f t="shared" si="7"/>
        <v>6.2350000000000003</v>
      </c>
      <c r="U214">
        <v>6.2350000000000003</v>
      </c>
    </row>
    <row r="215" spans="1:21" x14ac:dyDescent="0.2">
      <c r="A215" t="s">
        <v>276</v>
      </c>
      <c r="B215" s="10" t="s">
        <v>1731</v>
      </c>
      <c r="C215">
        <v>5</v>
      </c>
      <c r="D215">
        <v>1.2350000000000001</v>
      </c>
      <c r="E215">
        <v>3</v>
      </c>
      <c r="F215" t="s">
        <v>1732</v>
      </c>
      <c r="H215">
        <v>17648.317999999999</v>
      </c>
      <c r="I215">
        <v>105449.68799999999</v>
      </c>
      <c r="J215" t="s">
        <v>1727</v>
      </c>
      <c r="M215" s="8" t="s">
        <v>1616</v>
      </c>
      <c r="O215">
        <f>LOOKUP(M215,'TMP2'!$A:$A,'TMP2'!$C:$C)</f>
        <v>15999.976000000001</v>
      </c>
      <c r="P215">
        <f>LOOKUP(M215,'TMP2'!$A:$A,'TMP2'!$D:$D)</f>
        <v>102269.167</v>
      </c>
      <c r="Q215">
        <f t="shared" si="6"/>
        <v>8</v>
      </c>
      <c r="T215">
        <f t="shared" si="7"/>
        <v>4.2350000000000003</v>
      </c>
      <c r="U215">
        <v>4.2350000000000003</v>
      </c>
    </row>
    <row r="216" spans="1:21" x14ac:dyDescent="0.2">
      <c r="A216" t="s">
        <v>276</v>
      </c>
      <c r="B216" s="10" t="s">
        <v>1687</v>
      </c>
      <c r="C216">
        <v>8.1</v>
      </c>
      <c r="D216">
        <v>-1.865</v>
      </c>
      <c r="E216">
        <v>3.1</v>
      </c>
      <c r="F216" t="s">
        <v>1688</v>
      </c>
      <c r="H216">
        <v>17648.317999999999</v>
      </c>
      <c r="I216">
        <v>105449.68799999999</v>
      </c>
      <c r="J216" t="s">
        <v>1727</v>
      </c>
      <c r="M216" s="8" t="s">
        <v>1617</v>
      </c>
      <c r="O216">
        <f>LOOKUP(M216,'TMP2'!$A:$A,'TMP2'!$C:$C)</f>
        <v>15999.225</v>
      </c>
      <c r="P216">
        <f>LOOKUP(M216,'TMP2'!$A:$A,'TMP2'!$D:$D)</f>
        <v>102289.63499999999</v>
      </c>
      <c r="Q216">
        <f t="shared" si="6"/>
        <v>8</v>
      </c>
      <c r="T216">
        <f t="shared" si="7"/>
        <v>1.2350000000000001</v>
      </c>
      <c r="U216">
        <v>1.2350000000000001</v>
      </c>
    </row>
    <row r="217" spans="1:21" x14ac:dyDescent="0.2">
      <c r="A217" t="s">
        <v>276</v>
      </c>
      <c r="B217" s="10" t="s">
        <v>1733</v>
      </c>
      <c r="C217">
        <v>11.6</v>
      </c>
      <c r="D217">
        <v>-5.3650000000000002</v>
      </c>
      <c r="E217">
        <v>3.5</v>
      </c>
      <c r="F217" t="s">
        <v>1690</v>
      </c>
      <c r="H217">
        <v>17648.317999999999</v>
      </c>
      <c r="I217">
        <v>105449.68799999999</v>
      </c>
      <c r="J217" t="s">
        <v>1727</v>
      </c>
      <c r="M217" s="8" t="s">
        <v>1618</v>
      </c>
      <c r="O217">
        <f>LOOKUP(M217,'TMP2'!$A:$A,'TMP2'!$C:$C)</f>
        <v>15991.178</v>
      </c>
      <c r="P217">
        <f>LOOKUP(M217,'TMP2'!$A:$A,'TMP2'!$D:$D)</f>
        <v>102317.372</v>
      </c>
      <c r="Q217">
        <f t="shared" si="6"/>
        <v>10</v>
      </c>
      <c r="T217">
        <f t="shared" si="7"/>
        <v>-1.8650000000000002</v>
      </c>
      <c r="U217">
        <v>-1.8650000000000002</v>
      </c>
    </row>
    <row r="218" spans="1:21" x14ac:dyDescent="0.2">
      <c r="A218" t="s">
        <v>276</v>
      </c>
      <c r="B218" s="10" t="s">
        <v>1734</v>
      </c>
      <c r="C218">
        <v>14.5</v>
      </c>
      <c r="D218">
        <v>-8.2650000000000006</v>
      </c>
      <c r="E218">
        <v>2.9</v>
      </c>
      <c r="F218" t="s">
        <v>1712</v>
      </c>
      <c r="H218">
        <v>17648.317999999999</v>
      </c>
      <c r="I218">
        <v>105449.68799999999</v>
      </c>
      <c r="J218" t="s">
        <v>1727</v>
      </c>
      <c r="M218" s="8" t="s">
        <v>1619</v>
      </c>
      <c r="O218">
        <f>LOOKUP(M218,'TMP2'!$A:$A,'TMP2'!$C:$C)</f>
        <v>16030.707</v>
      </c>
      <c r="P218">
        <f>LOOKUP(M218,'TMP2'!$A:$A,'TMP2'!$D:$D)</f>
        <v>102249.77</v>
      </c>
      <c r="Q218">
        <f t="shared" si="6"/>
        <v>9</v>
      </c>
      <c r="T218">
        <f t="shared" si="7"/>
        <v>-5.3650000000000002</v>
      </c>
      <c r="U218">
        <v>-5.3650000000000002</v>
      </c>
    </row>
    <row r="219" spans="1:21" x14ac:dyDescent="0.2">
      <c r="A219" t="s">
        <v>276</v>
      </c>
      <c r="B219" s="10" t="s">
        <v>1711</v>
      </c>
      <c r="C219">
        <v>16.399999999999999</v>
      </c>
      <c r="D219">
        <v>-10.164999999999999</v>
      </c>
      <c r="E219">
        <v>1.9</v>
      </c>
      <c r="F219" t="s">
        <v>1712</v>
      </c>
      <c r="H219">
        <v>17648.317999999999</v>
      </c>
      <c r="I219">
        <v>105449.68799999999</v>
      </c>
      <c r="J219" t="s">
        <v>1727</v>
      </c>
      <c r="M219" s="8" t="s">
        <v>1620</v>
      </c>
      <c r="O219">
        <f>LOOKUP(M219,'TMP2'!$A:$A,'TMP2'!$C:$C)</f>
        <v>16024.079</v>
      </c>
      <c r="P219">
        <f>LOOKUP(M219,'TMP2'!$A:$A,'TMP2'!$D:$D)</f>
        <v>102269.246</v>
      </c>
      <c r="Q219">
        <f t="shared" si="6"/>
        <v>8</v>
      </c>
      <c r="T219">
        <f t="shared" si="7"/>
        <v>-8.2649999999999988</v>
      </c>
      <c r="U219">
        <v>-8.2649999999999988</v>
      </c>
    </row>
    <row r="220" spans="1:21" x14ac:dyDescent="0.2">
      <c r="A220" t="s">
        <v>276</v>
      </c>
      <c r="B220" s="10" t="s">
        <v>2524</v>
      </c>
      <c r="C220">
        <v>21</v>
      </c>
      <c r="D220">
        <v>-14.765000000000001</v>
      </c>
      <c r="E220">
        <v>4.5999999999999996</v>
      </c>
      <c r="F220" t="s">
        <v>1694</v>
      </c>
      <c r="H220">
        <v>17648.317999999999</v>
      </c>
      <c r="I220">
        <v>105449.68799999999</v>
      </c>
      <c r="J220" t="s">
        <v>1727</v>
      </c>
      <c r="M220" s="8" t="s">
        <v>1621</v>
      </c>
      <c r="O220">
        <f>LOOKUP(M220,'TMP2'!$A:$A,'TMP2'!$C:$C)</f>
        <v>16023.582</v>
      </c>
      <c r="P220">
        <f>LOOKUP(M220,'TMP2'!$A:$A,'TMP2'!$D:$D)</f>
        <v>102289.41499999999</v>
      </c>
      <c r="Q220">
        <f t="shared" si="6"/>
        <v>8</v>
      </c>
      <c r="T220">
        <f t="shared" si="7"/>
        <v>-10.165000000000001</v>
      </c>
      <c r="U220">
        <v>-10.165000000000001</v>
      </c>
    </row>
    <row r="221" spans="1:21" x14ac:dyDescent="0.2">
      <c r="A221" t="s">
        <v>276</v>
      </c>
      <c r="B221" s="10" t="s">
        <v>1736</v>
      </c>
      <c r="C221">
        <v>32</v>
      </c>
      <c r="D221">
        <v>-25.765000000000001</v>
      </c>
      <c r="E221">
        <v>11</v>
      </c>
      <c r="F221" t="s">
        <v>1737</v>
      </c>
      <c r="H221">
        <v>17648.317999999999</v>
      </c>
      <c r="I221">
        <v>105449.68799999999</v>
      </c>
      <c r="J221" t="s">
        <v>1727</v>
      </c>
      <c r="M221" s="8" t="s">
        <v>1622</v>
      </c>
      <c r="O221">
        <f>LOOKUP(M221,'TMP2'!$A:$A,'TMP2'!$C:$C)</f>
        <v>16023.132</v>
      </c>
      <c r="P221">
        <f>LOOKUP(M221,'TMP2'!$A:$A,'TMP2'!$D:$D)</f>
        <v>102315.61900000001</v>
      </c>
      <c r="Q221">
        <f t="shared" si="6"/>
        <v>11</v>
      </c>
      <c r="T221">
        <f t="shared" si="7"/>
        <v>-14.765000000000001</v>
      </c>
      <c r="U221">
        <v>-14.765000000000001</v>
      </c>
    </row>
    <row r="222" spans="1:21" x14ac:dyDescent="0.2">
      <c r="A222" t="s">
        <v>276</v>
      </c>
      <c r="B222" s="10" t="s">
        <v>1738</v>
      </c>
      <c r="C222">
        <v>34</v>
      </c>
      <c r="D222">
        <v>-27.765000000000001</v>
      </c>
      <c r="E222">
        <v>2</v>
      </c>
      <c r="F222" t="s">
        <v>1739</v>
      </c>
      <c r="H222">
        <v>17648.317999999999</v>
      </c>
      <c r="I222">
        <v>105449.68799999999</v>
      </c>
      <c r="J222" t="s">
        <v>1727</v>
      </c>
      <c r="M222" s="8" t="s">
        <v>1623</v>
      </c>
      <c r="O222">
        <f>LOOKUP(M222,'TMP2'!$A:$A,'TMP2'!$C:$C)</f>
        <v>16055.784</v>
      </c>
      <c r="P222">
        <f>LOOKUP(M222,'TMP2'!$A:$A,'TMP2'!$D:$D)</f>
        <v>102249.94500000001</v>
      </c>
      <c r="Q222">
        <f t="shared" si="6"/>
        <v>9</v>
      </c>
      <c r="T222">
        <f t="shared" si="7"/>
        <v>-25.765000000000001</v>
      </c>
      <c r="U222">
        <v>-25.765000000000001</v>
      </c>
    </row>
    <row r="223" spans="1:21" x14ac:dyDescent="0.2">
      <c r="A223" t="s">
        <v>277</v>
      </c>
      <c r="B223" s="10" t="s">
        <v>1687</v>
      </c>
      <c r="C223">
        <v>0.9</v>
      </c>
      <c r="D223">
        <v>5.0759999999999996</v>
      </c>
      <c r="E223">
        <v>0.9</v>
      </c>
      <c r="F223" t="s">
        <v>1688</v>
      </c>
      <c r="H223">
        <v>17612.042000000001</v>
      </c>
      <c r="I223">
        <v>105448.148</v>
      </c>
      <c r="J223" t="s">
        <v>1727</v>
      </c>
      <c r="M223" s="8" t="s">
        <v>1624</v>
      </c>
      <c r="O223">
        <f>LOOKUP(M223,'TMP2'!$A:$A,'TMP2'!$C:$C)</f>
        <v>16053.936</v>
      </c>
      <c r="P223">
        <f>LOOKUP(M223,'TMP2'!$A:$A,'TMP2'!$D:$D)</f>
        <v>102270.626</v>
      </c>
      <c r="Q223">
        <f t="shared" si="6"/>
        <v>8</v>
      </c>
      <c r="T223">
        <f t="shared" si="7"/>
        <v>5.976</v>
      </c>
      <c r="U223">
        <v>5.976</v>
      </c>
    </row>
    <row r="224" spans="1:21" x14ac:dyDescent="0.2">
      <c r="A224" t="s">
        <v>277</v>
      </c>
      <c r="B224" s="10" t="s">
        <v>1731</v>
      </c>
      <c r="C224">
        <v>6.8</v>
      </c>
      <c r="D224">
        <v>-0.82399999999999995</v>
      </c>
      <c r="E224">
        <v>5.9</v>
      </c>
      <c r="F224" t="s">
        <v>1732</v>
      </c>
      <c r="H224">
        <v>17612.042000000001</v>
      </c>
      <c r="I224">
        <v>105448.148</v>
      </c>
      <c r="J224" t="s">
        <v>1727</v>
      </c>
      <c r="M224" s="8" t="s">
        <v>1625</v>
      </c>
      <c r="O224">
        <f>LOOKUP(M224,'TMP2'!$A:$A,'TMP2'!$C:$C)</f>
        <v>16054.24</v>
      </c>
      <c r="P224">
        <f>LOOKUP(M224,'TMP2'!$A:$A,'TMP2'!$D:$D)</f>
        <v>102290.00199999999</v>
      </c>
      <c r="Q224">
        <f t="shared" si="6"/>
        <v>9</v>
      </c>
      <c r="T224">
        <f t="shared" si="7"/>
        <v>5.0760000000000005</v>
      </c>
      <c r="U224">
        <v>5.0760000000000005</v>
      </c>
    </row>
    <row r="225" spans="1:21" x14ac:dyDescent="0.2">
      <c r="A225" t="s">
        <v>277</v>
      </c>
      <c r="B225" s="10" t="s">
        <v>1733</v>
      </c>
      <c r="C225">
        <v>11.9</v>
      </c>
      <c r="D225">
        <v>-5.9240000000000004</v>
      </c>
      <c r="E225">
        <v>5.0999999999999996</v>
      </c>
      <c r="F225" t="s">
        <v>1690</v>
      </c>
      <c r="H225">
        <v>17612.042000000001</v>
      </c>
      <c r="I225">
        <v>105448.148</v>
      </c>
      <c r="J225" t="s">
        <v>1727</v>
      </c>
      <c r="M225" s="8" t="s">
        <v>1626</v>
      </c>
      <c r="O225">
        <f>LOOKUP(M225,'TMP2'!$A:$A,'TMP2'!$C:$C)</f>
        <v>16051.778</v>
      </c>
      <c r="P225">
        <f>LOOKUP(M225,'TMP2'!$A:$A,'TMP2'!$D:$D)</f>
        <v>102317.159</v>
      </c>
      <c r="Q225">
        <f t="shared" si="6"/>
        <v>10</v>
      </c>
      <c r="T225">
        <f t="shared" si="7"/>
        <v>-0.82400000000000073</v>
      </c>
      <c r="U225">
        <v>-0.82400000000000073</v>
      </c>
    </row>
    <row r="226" spans="1:21" x14ac:dyDescent="0.2">
      <c r="A226" t="s">
        <v>277</v>
      </c>
      <c r="B226" s="10" t="s">
        <v>1734</v>
      </c>
      <c r="C226">
        <v>14</v>
      </c>
      <c r="D226">
        <v>-8.0239999999999991</v>
      </c>
      <c r="E226">
        <v>2.1</v>
      </c>
      <c r="F226" t="s">
        <v>1712</v>
      </c>
      <c r="H226">
        <v>17612.042000000001</v>
      </c>
      <c r="I226">
        <v>105448.148</v>
      </c>
      <c r="J226" t="s">
        <v>1727</v>
      </c>
      <c r="M226" s="8" t="s">
        <v>1627</v>
      </c>
      <c r="O226">
        <f>LOOKUP(M226,'TMP2'!$A:$A,'TMP2'!$C:$C)</f>
        <v>16130.188</v>
      </c>
      <c r="P226">
        <f>LOOKUP(M226,'TMP2'!$A:$A,'TMP2'!$D:$D)</f>
        <v>102247.28200000001</v>
      </c>
      <c r="Q226">
        <f t="shared" si="6"/>
        <v>8</v>
      </c>
      <c r="T226">
        <f t="shared" si="7"/>
        <v>-5.9239999999999995</v>
      </c>
      <c r="U226">
        <v>-5.9239999999999995</v>
      </c>
    </row>
    <row r="227" spans="1:21" x14ac:dyDescent="0.2">
      <c r="A227" t="s">
        <v>277</v>
      </c>
      <c r="B227" s="10" t="s">
        <v>1711</v>
      </c>
      <c r="C227">
        <v>16</v>
      </c>
      <c r="D227">
        <v>-10.023999999999999</v>
      </c>
      <c r="E227">
        <v>2</v>
      </c>
      <c r="F227" t="s">
        <v>1712</v>
      </c>
      <c r="H227">
        <v>17612.042000000001</v>
      </c>
      <c r="I227">
        <v>105448.148</v>
      </c>
      <c r="J227" t="s">
        <v>1727</v>
      </c>
      <c r="M227" s="8" t="s">
        <v>1628</v>
      </c>
      <c r="O227">
        <f>LOOKUP(M227,'TMP2'!$A:$A,'TMP2'!$C:$C)</f>
        <v>16126.05</v>
      </c>
      <c r="P227">
        <f>LOOKUP(M227,'TMP2'!$A:$A,'TMP2'!$D:$D)</f>
        <v>102271.518</v>
      </c>
      <c r="Q227">
        <f t="shared" si="6"/>
        <v>7</v>
      </c>
      <c r="T227">
        <f t="shared" si="7"/>
        <v>-8.0239999999999991</v>
      </c>
      <c r="U227">
        <v>-8.0239999999999991</v>
      </c>
    </row>
    <row r="228" spans="1:21" x14ac:dyDescent="0.2">
      <c r="A228" t="s">
        <v>277</v>
      </c>
      <c r="B228" s="10" t="s">
        <v>2524</v>
      </c>
      <c r="C228">
        <v>21.6</v>
      </c>
      <c r="D228">
        <v>-15.624000000000001</v>
      </c>
      <c r="E228">
        <v>5.6</v>
      </c>
      <c r="F228" t="s">
        <v>1694</v>
      </c>
      <c r="H228">
        <v>17612.042000000001</v>
      </c>
      <c r="I228">
        <v>105448.148</v>
      </c>
      <c r="J228" t="s">
        <v>1727</v>
      </c>
      <c r="M228" s="8" t="s">
        <v>1629</v>
      </c>
      <c r="O228">
        <f>LOOKUP(M228,'TMP2'!$A:$A,'TMP2'!$C:$C)</f>
        <v>16124.843000000001</v>
      </c>
      <c r="P228">
        <f>LOOKUP(M228,'TMP2'!$A:$A,'TMP2'!$D:$D)</f>
        <v>102291.84</v>
      </c>
      <c r="Q228">
        <f t="shared" si="6"/>
        <v>9</v>
      </c>
      <c r="T228">
        <f t="shared" si="7"/>
        <v>-10.024000000000001</v>
      </c>
      <c r="U228">
        <v>-10.024000000000001</v>
      </c>
    </row>
    <row r="229" spans="1:21" x14ac:dyDescent="0.2">
      <c r="A229" t="s">
        <v>277</v>
      </c>
      <c r="B229" s="10" t="s">
        <v>1736</v>
      </c>
      <c r="C229">
        <v>26</v>
      </c>
      <c r="D229">
        <v>-20.024000000000001</v>
      </c>
      <c r="E229">
        <v>4.4000000000000004</v>
      </c>
      <c r="F229" t="s">
        <v>1737</v>
      </c>
      <c r="H229">
        <v>17612.042000000001</v>
      </c>
      <c r="I229">
        <v>105448.148</v>
      </c>
      <c r="J229" t="s">
        <v>1727</v>
      </c>
      <c r="M229" s="8" t="s">
        <v>1630</v>
      </c>
      <c r="O229">
        <f>LOOKUP(M229,'TMP2'!$A:$A,'TMP2'!$C:$C)</f>
        <v>16127.967000000001</v>
      </c>
      <c r="P229">
        <f>LOOKUP(M229,'TMP2'!$A:$A,'TMP2'!$D:$D)</f>
        <v>102322.47199999999</v>
      </c>
      <c r="Q229">
        <f t="shared" si="6"/>
        <v>11</v>
      </c>
      <c r="T229">
        <f t="shared" si="7"/>
        <v>-15.624000000000001</v>
      </c>
      <c r="U229">
        <v>-15.624000000000001</v>
      </c>
    </row>
    <row r="230" spans="1:21" x14ac:dyDescent="0.2">
      <c r="A230" t="s">
        <v>277</v>
      </c>
      <c r="B230" s="10" t="s">
        <v>1738</v>
      </c>
      <c r="C230">
        <v>30</v>
      </c>
      <c r="D230">
        <v>-24.024000000000001</v>
      </c>
      <c r="E230">
        <v>4</v>
      </c>
      <c r="F230" t="s">
        <v>1739</v>
      </c>
      <c r="H230">
        <v>17612.042000000001</v>
      </c>
      <c r="I230">
        <v>105448.148</v>
      </c>
      <c r="J230" t="s">
        <v>1727</v>
      </c>
      <c r="M230" s="8" t="s">
        <v>1631</v>
      </c>
      <c r="O230">
        <f>LOOKUP(M230,'TMP2'!$A:$A,'TMP2'!$C:$C)</f>
        <v>16147.334000000001</v>
      </c>
      <c r="P230">
        <f>LOOKUP(M230,'TMP2'!$A:$A,'TMP2'!$D:$D)</f>
        <v>102272.56200000001</v>
      </c>
      <c r="Q230">
        <f t="shared" si="6"/>
        <v>8</v>
      </c>
      <c r="T230">
        <f t="shared" si="7"/>
        <v>-20.024000000000001</v>
      </c>
      <c r="U230">
        <v>-20.024000000000001</v>
      </c>
    </row>
    <row r="231" spans="1:21" x14ac:dyDescent="0.2">
      <c r="A231" t="s">
        <v>278</v>
      </c>
      <c r="B231" s="10" t="s">
        <v>1687</v>
      </c>
      <c r="C231">
        <v>0.7</v>
      </c>
      <c r="D231">
        <v>5.5330000000000004</v>
      </c>
      <c r="E231">
        <v>0.7</v>
      </c>
      <c r="F231" t="s">
        <v>1688</v>
      </c>
      <c r="H231">
        <v>17625.323</v>
      </c>
      <c r="I231">
        <v>105435.538</v>
      </c>
      <c r="J231" t="s">
        <v>1727</v>
      </c>
      <c r="M231" s="8" t="s">
        <v>1632</v>
      </c>
      <c r="O231">
        <f>LOOKUP(M231,'TMP2'!$A:$A,'TMP2'!$C:$C)</f>
        <v>16146.208000000001</v>
      </c>
      <c r="P231">
        <f>LOOKUP(M231,'TMP2'!$A:$A,'TMP2'!$D:$D)</f>
        <v>102292.632</v>
      </c>
      <c r="Q231">
        <f t="shared" si="6"/>
        <v>8</v>
      </c>
      <c r="T231">
        <f t="shared" si="7"/>
        <v>6.2330000000000005</v>
      </c>
      <c r="U231">
        <v>6.2330000000000005</v>
      </c>
    </row>
    <row r="232" spans="1:21" x14ac:dyDescent="0.2">
      <c r="A232" t="s">
        <v>278</v>
      </c>
      <c r="B232" s="10" t="s">
        <v>1731</v>
      </c>
      <c r="C232">
        <v>3.9</v>
      </c>
      <c r="D232">
        <v>2.3330000000000002</v>
      </c>
      <c r="E232">
        <v>3.2</v>
      </c>
      <c r="F232" t="s">
        <v>1732</v>
      </c>
      <c r="H232">
        <v>17625.323</v>
      </c>
      <c r="I232">
        <v>105435.538</v>
      </c>
      <c r="J232" t="s">
        <v>1727</v>
      </c>
      <c r="M232" s="8" t="s">
        <v>219</v>
      </c>
      <c r="O232">
        <f>LOOKUP(M232,'TMP2'!$A:$A,'TMP2'!$C:$C)</f>
        <v>16167.46</v>
      </c>
      <c r="P232">
        <f>LOOKUP(M232,'TMP2'!$A:$A,'TMP2'!$D:$D)</f>
        <v>102243.95</v>
      </c>
      <c r="Q232">
        <f t="shared" si="6"/>
        <v>10</v>
      </c>
      <c r="T232">
        <f t="shared" si="7"/>
        <v>5.5330000000000004</v>
      </c>
      <c r="U232">
        <v>5.5330000000000004</v>
      </c>
    </row>
    <row r="233" spans="1:21" x14ac:dyDescent="0.2">
      <c r="A233" t="s">
        <v>278</v>
      </c>
      <c r="B233" s="10" t="s">
        <v>1687</v>
      </c>
      <c r="C233">
        <v>6.7</v>
      </c>
      <c r="D233">
        <v>-0.46700000000000003</v>
      </c>
      <c r="E233">
        <v>2.8</v>
      </c>
      <c r="F233" t="s">
        <v>1688</v>
      </c>
      <c r="H233">
        <v>17625.323</v>
      </c>
      <c r="I233">
        <v>105435.538</v>
      </c>
      <c r="J233" t="s">
        <v>1727</v>
      </c>
      <c r="M233" s="8" t="s">
        <v>221</v>
      </c>
      <c r="O233">
        <f>LOOKUP(M233,'TMP2'!$A:$A,'TMP2'!$C:$C)</f>
        <v>16162.54</v>
      </c>
      <c r="P233">
        <f>LOOKUP(M233,'TMP2'!$A:$A,'TMP2'!$D:$D)</f>
        <v>102283.53</v>
      </c>
      <c r="Q233">
        <f t="shared" si="6"/>
        <v>9</v>
      </c>
      <c r="T233">
        <f t="shared" si="7"/>
        <v>2.3329999999999997</v>
      </c>
      <c r="U233">
        <v>2.3329999999999997</v>
      </c>
    </row>
    <row r="234" spans="1:21" x14ac:dyDescent="0.2">
      <c r="A234" t="s">
        <v>278</v>
      </c>
      <c r="B234" s="10" t="s">
        <v>1733</v>
      </c>
      <c r="C234">
        <v>11.4</v>
      </c>
      <c r="D234">
        <v>-5.1669999999999998</v>
      </c>
      <c r="E234">
        <v>4.7</v>
      </c>
      <c r="F234" t="s">
        <v>1690</v>
      </c>
      <c r="H234">
        <v>17625.323</v>
      </c>
      <c r="I234">
        <v>105435.538</v>
      </c>
      <c r="J234" t="s">
        <v>1727</v>
      </c>
      <c r="M234" s="8" t="s">
        <v>223</v>
      </c>
      <c r="O234">
        <f>LOOKUP(M234,'TMP2'!$A:$A,'TMP2'!$C:$C)</f>
        <v>16161.99</v>
      </c>
      <c r="P234">
        <f>LOOKUP(M234,'TMP2'!$A:$A,'TMP2'!$D:$D)</f>
        <v>102319.63</v>
      </c>
      <c r="Q234">
        <f t="shared" si="6"/>
        <v>8</v>
      </c>
      <c r="T234">
        <f t="shared" si="7"/>
        <v>-0.46699999999999964</v>
      </c>
      <c r="U234">
        <v>-0.46699999999999964</v>
      </c>
    </row>
    <row r="235" spans="1:21" x14ac:dyDescent="0.2">
      <c r="A235" t="s">
        <v>278</v>
      </c>
      <c r="B235" s="10" t="s">
        <v>1734</v>
      </c>
      <c r="C235">
        <v>16.2</v>
      </c>
      <c r="D235">
        <v>-9.9670000000000005</v>
      </c>
      <c r="E235">
        <v>4.8</v>
      </c>
      <c r="F235" t="s">
        <v>1712</v>
      </c>
      <c r="H235">
        <v>17625.323</v>
      </c>
      <c r="I235">
        <v>105435.538</v>
      </c>
      <c r="J235" t="s">
        <v>1727</v>
      </c>
      <c r="M235" s="8" t="s">
        <v>224</v>
      </c>
      <c r="O235">
        <f>LOOKUP(M235,'TMP2'!$A:$A,'TMP2'!$C:$C)</f>
        <v>16193.94</v>
      </c>
      <c r="P235">
        <f>LOOKUP(M235,'TMP2'!$A:$A,'TMP2'!$D:$D)</f>
        <v>102231.59</v>
      </c>
      <c r="Q235">
        <f t="shared" si="6"/>
        <v>9</v>
      </c>
      <c r="T235">
        <f t="shared" si="7"/>
        <v>-5.1670000000000007</v>
      </c>
      <c r="U235">
        <v>-5.1670000000000007</v>
      </c>
    </row>
    <row r="236" spans="1:21" x14ac:dyDescent="0.2">
      <c r="A236" t="s">
        <v>278</v>
      </c>
      <c r="B236" s="10" t="s">
        <v>1735</v>
      </c>
      <c r="C236">
        <v>16.899999999999999</v>
      </c>
      <c r="D236">
        <v>-10.667</v>
      </c>
      <c r="E236">
        <v>0.7</v>
      </c>
      <c r="F236" t="s">
        <v>1694</v>
      </c>
      <c r="H236">
        <v>17625.323</v>
      </c>
      <c r="I236">
        <v>105435.538</v>
      </c>
      <c r="J236" t="s">
        <v>1727</v>
      </c>
      <c r="M236" s="8" t="s">
        <v>225</v>
      </c>
      <c r="O236">
        <f>LOOKUP(M236,'TMP2'!$A:$A,'TMP2'!$C:$C)</f>
        <v>16193.31</v>
      </c>
      <c r="P236">
        <f>LOOKUP(M236,'TMP2'!$A:$A,'TMP2'!$D:$D)</f>
        <v>102248.51</v>
      </c>
      <c r="Q236">
        <f t="shared" si="6"/>
        <v>9</v>
      </c>
      <c r="T236">
        <f t="shared" si="7"/>
        <v>-9.9670000000000005</v>
      </c>
      <c r="U236">
        <v>-9.9670000000000005</v>
      </c>
    </row>
    <row r="237" spans="1:21" x14ac:dyDescent="0.2">
      <c r="A237" t="s">
        <v>278</v>
      </c>
      <c r="B237" s="10" t="s">
        <v>1711</v>
      </c>
      <c r="C237">
        <v>17.5</v>
      </c>
      <c r="D237">
        <v>-11.266999999999999</v>
      </c>
      <c r="E237">
        <v>0.6</v>
      </c>
      <c r="F237" t="s">
        <v>1712</v>
      </c>
      <c r="H237">
        <v>17625.323</v>
      </c>
      <c r="I237">
        <v>105435.538</v>
      </c>
      <c r="J237" t="s">
        <v>1727</v>
      </c>
      <c r="M237" s="8" t="s">
        <v>36</v>
      </c>
      <c r="O237">
        <f>LOOKUP(M237,'TMP2'!$A:$A,'TMP2'!$C:$C)</f>
        <v>15980.8</v>
      </c>
      <c r="P237">
        <f>LOOKUP(M237,'TMP2'!$A:$A,'TMP2'!$D:$D)</f>
        <v>102265.65</v>
      </c>
      <c r="Q237">
        <f t="shared" si="6"/>
        <v>9</v>
      </c>
      <c r="T237">
        <f t="shared" si="7"/>
        <v>-10.667</v>
      </c>
      <c r="U237">
        <v>-10.667</v>
      </c>
    </row>
    <row r="238" spans="1:21" x14ac:dyDescent="0.2">
      <c r="A238" t="s">
        <v>278</v>
      </c>
      <c r="B238" s="10" t="s">
        <v>2524</v>
      </c>
      <c r="C238">
        <v>20.3</v>
      </c>
      <c r="D238">
        <v>-14.067</v>
      </c>
      <c r="E238">
        <v>2.8</v>
      </c>
      <c r="F238" t="s">
        <v>1694</v>
      </c>
      <c r="H238">
        <v>17625.323</v>
      </c>
      <c r="I238">
        <v>105435.538</v>
      </c>
      <c r="J238" t="s">
        <v>1727</v>
      </c>
      <c r="M238" s="8" t="s">
        <v>37</v>
      </c>
      <c r="O238">
        <f>LOOKUP(M238,'TMP2'!$A:$A,'TMP2'!$C:$C)</f>
        <v>15980.33</v>
      </c>
      <c r="P238">
        <f>LOOKUP(M238,'TMP2'!$A:$A,'TMP2'!$D:$D)</f>
        <v>102290.92</v>
      </c>
      <c r="Q238">
        <f t="shared" si="6"/>
        <v>8</v>
      </c>
      <c r="T238">
        <f t="shared" si="7"/>
        <v>-11.266999999999999</v>
      </c>
      <c r="U238">
        <v>-11.266999999999999</v>
      </c>
    </row>
    <row r="239" spans="1:21" x14ac:dyDescent="0.2">
      <c r="A239" t="s">
        <v>278</v>
      </c>
      <c r="B239" s="10" t="s">
        <v>1736</v>
      </c>
      <c r="C239">
        <v>28</v>
      </c>
      <c r="D239">
        <v>-21.766999999999999</v>
      </c>
      <c r="E239">
        <v>7.7</v>
      </c>
      <c r="F239" t="s">
        <v>1737</v>
      </c>
      <c r="H239">
        <v>17625.323</v>
      </c>
      <c r="I239">
        <v>105435.538</v>
      </c>
      <c r="J239" t="s">
        <v>1727</v>
      </c>
      <c r="M239" s="8" t="s">
        <v>38</v>
      </c>
      <c r="O239">
        <f>LOOKUP(M239,'TMP2'!$A:$A,'TMP2'!$C:$C)</f>
        <v>16089.08</v>
      </c>
      <c r="P239">
        <f>LOOKUP(M239,'TMP2'!$A:$A,'TMP2'!$D:$D)</f>
        <v>102268.67</v>
      </c>
      <c r="Q239">
        <f t="shared" si="6"/>
        <v>8</v>
      </c>
      <c r="T239">
        <f t="shared" si="7"/>
        <v>-14.067</v>
      </c>
      <c r="U239">
        <v>-14.067</v>
      </c>
    </row>
    <row r="240" spans="1:21" x14ac:dyDescent="0.2">
      <c r="A240" t="s">
        <v>278</v>
      </c>
      <c r="B240" s="10" t="s">
        <v>1738</v>
      </c>
      <c r="C240">
        <v>29.9</v>
      </c>
      <c r="D240">
        <v>-23.667000000000002</v>
      </c>
      <c r="E240">
        <v>1.9</v>
      </c>
      <c r="F240" t="s">
        <v>1739</v>
      </c>
      <c r="H240">
        <v>17625.323</v>
      </c>
      <c r="I240">
        <v>105435.538</v>
      </c>
      <c r="J240" t="s">
        <v>1727</v>
      </c>
      <c r="M240" s="8" t="s">
        <v>39</v>
      </c>
      <c r="O240">
        <f>LOOKUP(M240,'TMP2'!$A:$A,'TMP2'!$C:$C)</f>
        <v>16088.4</v>
      </c>
      <c r="P240">
        <f>LOOKUP(M240,'TMP2'!$A:$A,'TMP2'!$D:$D)</f>
        <v>102293.8</v>
      </c>
      <c r="Q240">
        <f t="shared" si="6"/>
        <v>9</v>
      </c>
      <c r="T240">
        <f t="shared" si="7"/>
        <v>-21.767000000000003</v>
      </c>
      <c r="U240">
        <v>-21.767000000000003</v>
      </c>
    </row>
    <row r="241" spans="1:21" x14ac:dyDescent="0.2">
      <c r="A241" t="s">
        <v>279</v>
      </c>
      <c r="B241" s="10" t="s">
        <v>1731</v>
      </c>
      <c r="C241">
        <v>5.8</v>
      </c>
      <c r="D241">
        <v>0.13700000000000001</v>
      </c>
      <c r="E241">
        <v>5.8</v>
      </c>
      <c r="F241" t="s">
        <v>1732</v>
      </c>
      <c r="H241">
        <v>17650.419000000002</v>
      </c>
      <c r="I241">
        <v>105420.776</v>
      </c>
      <c r="J241" t="s">
        <v>1727</v>
      </c>
      <c r="M241" s="8" t="s">
        <v>1633</v>
      </c>
      <c r="O241">
        <f>LOOKUP(M241,'TMP2'!$A:$A,'TMP2'!$C:$C)</f>
        <v>17131.11</v>
      </c>
      <c r="P241">
        <f>LOOKUP(M241,'TMP2'!$A:$A,'TMP2'!$D:$D)</f>
        <v>102614.81</v>
      </c>
      <c r="Q241">
        <f t="shared" si="6"/>
        <v>7</v>
      </c>
      <c r="T241">
        <f t="shared" si="7"/>
        <v>5.9369999999999994</v>
      </c>
      <c r="U241">
        <v>5.9369999999999994</v>
      </c>
    </row>
    <row r="242" spans="1:21" x14ac:dyDescent="0.2">
      <c r="A242" t="s">
        <v>279</v>
      </c>
      <c r="B242" s="10" t="s">
        <v>1687</v>
      </c>
      <c r="C242">
        <v>7.7</v>
      </c>
      <c r="D242">
        <v>-1.7629999999999999</v>
      </c>
      <c r="E242">
        <v>1.9</v>
      </c>
      <c r="F242" t="s">
        <v>1688</v>
      </c>
      <c r="H242">
        <v>17650.419000000002</v>
      </c>
      <c r="I242">
        <v>105420.776</v>
      </c>
      <c r="J242" t="s">
        <v>1727</v>
      </c>
      <c r="M242" s="8" t="s">
        <v>1634</v>
      </c>
      <c r="O242">
        <f>LOOKUP(M242,'TMP2'!$A:$A,'TMP2'!$C:$C)</f>
        <v>17241.509999999998</v>
      </c>
      <c r="P242">
        <f>LOOKUP(M242,'TMP2'!$A:$A,'TMP2'!$D:$D)</f>
        <v>102644.62</v>
      </c>
      <c r="Q242">
        <f t="shared" si="6"/>
        <v>6</v>
      </c>
      <c r="T242">
        <f t="shared" si="7"/>
        <v>0.13700000000000001</v>
      </c>
      <c r="U242">
        <v>0.13700000000000001</v>
      </c>
    </row>
    <row r="243" spans="1:21" x14ac:dyDescent="0.2">
      <c r="A243" t="s">
        <v>279</v>
      </c>
      <c r="B243" s="10" t="s">
        <v>1733</v>
      </c>
      <c r="C243">
        <v>10.5</v>
      </c>
      <c r="D243">
        <v>-4.5629999999999997</v>
      </c>
      <c r="E243">
        <v>2.8</v>
      </c>
      <c r="F243" t="s">
        <v>1690</v>
      </c>
      <c r="H243">
        <v>17650.419000000002</v>
      </c>
      <c r="I243">
        <v>105420.776</v>
      </c>
      <c r="J243" t="s">
        <v>1727</v>
      </c>
      <c r="M243" s="8" t="s">
        <v>1635</v>
      </c>
      <c r="O243">
        <f>LOOKUP(M243,'TMP2'!$A:$A,'TMP2'!$C:$C)</f>
        <v>17192.28</v>
      </c>
      <c r="P243">
        <f>LOOKUP(M243,'TMP2'!$A:$A,'TMP2'!$D:$D)</f>
        <v>102634.58</v>
      </c>
      <c r="Q243">
        <f t="shared" si="6"/>
        <v>7</v>
      </c>
      <c r="T243">
        <f t="shared" si="7"/>
        <v>-1.7629999999999999</v>
      </c>
      <c r="U243">
        <v>-1.7629999999999999</v>
      </c>
    </row>
    <row r="244" spans="1:21" x14ac:dyDescent="0.2">
      <c r="A244" t="s">
        <v>279</v>
      </c>
      <c r="B244" s="10" t="s">
        <v>1734</v>
      </c>
      <c r="C244">
        <v>13.5</v>
      </c>
      <c r="D244">
        <v>-7.5629999999999997</v>
      </c>
      <c r="E244">
        <v>3</v>
      </c>
      <c r="F244" t="s">
        <v>1712</v>
      </c>
      <c r="H244">
        <v>17650.419000000002</v>
      </c>
      <c r="I244">
        <v>105420.776</v>
      </c>
      <c r="J244" t="s">
        <v>1727</v>
      </c>
      <c r="M244" s="8" t="s">
        <v>1636</v>
      </c>
      <c r="O244">
        <f>LOOKUP(M244,'TMP2'!$A:$A,'TMP2'!$C:$C)</f>
        <v>17169.080000000002</v>
      </c>
      <c r="P244">
        <f>LOOKUP(M244,'TMP2'!$A:$A,'TMP2'!$D:$D)</f>
        <v>102597.59</v>
      </c>
      <c r="Q244">
        <f t="shared" si="6"/>
        <v>5</v>
      </c>
      <c r="T244">
        <f t="shared" si="7"/>
        <v>-4.5629999999999997</v>
      </c>
      <c r="U244">
        <v>-4.5629999999999997</v>
      </c>
    </row>
    <row r="245" spans="1:21" x14ac:dyDescent="0.2">
      <c r="A245" t="s">
        <v>279</v>
      </c>
      <c r="B245" s="10" t="s">
        <v>1711</v>
      </c>
      <c r="C245">
        <v>14.6</v>
      </c>
      <c r="D245">
        <v>-8.6630000000000003</v>
      </c>
      <c r="E245">
        <v>1.1000000000000001</v>
      </c>
      <c r="F245" t="s">
        <v>1712</v>
      </c>
      <c r="H245">
        <v>17650.419000000002</v>
      </c>
      <c r="I245">
        <v>105420.776</v>
      </c>
      <c r="J245" t="s">
        <v>1727</v>
      </c>
      <c r="M245" s="8" t="s">
        <v>1637</v>
      </c>
      <c r="O245">
        <f>LOOKUP(M245,'TMP2'!$A:$A,'TMP2'!$C:$C)</f>
        <v>17268.599999999999</v>
      </c>
      <c r="P245">
        <f>LOOKUP(M245,'TMP2'!$A:$A,'TMP2'!$D:$D)</f>
        <v>102624.06</v>
      </c>
      <c r="Q245">
        <f t="shared" si="6"/>
        <v>10</v>
      </c>
      <c r="T245">
        <f t="shared" si="7"/>
        <v>-7.5630000000000006</v>
      </c>
      <c r="U245">
        <v>-7.5630000000000006</v>
      </c>
    </row>
    <row r="246" spans="1:21" x14ac:dyDescent="0.2">
      <c r="A246" t="s">
        <v>279</v>
      </c>
      <c r="B246" s="10" t="s">
        <v>2524</v>
      </c>
      <c r="C246">
        <v>19.7</v>
      </c>
      <c r="D246">
        <v>-13.763</v>
      </c>
      <c r="E246">
        <v>5.0999999999999996</v>
      </c>
      <c r="F246" t="s">
        <v>1694</v>
      </c>
      <c r="H246">
        <v>17650.419000000002</v>
      </c>
      <c r="I246">
        <v>105420.776</v>
      </c>
      <c r="J246" t="s">
        <v>1727</v>
      </c>
      <c r="M246" s="8" t="s">
        <v>1638</v>
      </c>
      <c r="O246">
        <f>LOOKUP(M246,'TMP2'!$A:$A,'TMP2'!$C:$C)</f>
        <v>17297.310000000001</v>
      </c>
      <c r="P246">
        <f>LOOKUP(M246,'TMP2'!$A:$A,'TMP2'!$D:$D)</f>
        <v>102653.16</v>
      </c>
      <c r="Q246">
        <f t="shared" si="6"/>
        <v>7</v>
      </c>
      <c r="T246">
        <f t="shared" si="7"/>
        <v>-8.6630000000000003</v>
      </c>
      <c r="U246">
        <v>-8.6630000000000003</v>
      </c>
    </row>
    <row r="247" spans="1:21" x14ac:dyDescent="0.2">
      <c r="A247" t="s">
        <v>279</v>
      </c>
      <c r="B247" s="10" t="s">
        <v>1736</v>
      </c>
      <c r="C247">
        <v>23.6</v>
      </c>
      <c r="D247">
        <v>-17.663</v>
      </c>
      <c r="E247">
        <v>3.9</v>
      </c>
      <c r="F247" t="s">
        <v>1737</v>
      </c>
      <c r="H247">
        <v>17650.419000000002</v>
      </c>
      <c r="I247">
        <v>105420.776</v>
      </c>
      <c r="J247" t="s">
        <v>1727</v>
      </c>
      <c r="M247" s="8" t="s">
        <v>163</v>
      </c>
      <c r="O247">
        <f>LOOKUP(M247,'TMP2'!$A:$A,'TMP2'!$C:$C)</f>
        <v>18004.2</v>
      </c>
      <c r="P247">
        <f>LOOKUP(M247,'TMP2'!$A:$A,'TMP2'!$D:$D)</f>
        <v>102841.56</v>
      </c>
      <c r="Q247">
        <f t="shared" si="6"/>
        <v>6</v>
      </c>
      <c r="T247">
        <f t="shared" si="7"/>
        <v>-13.763</v>
      </c>
      <c r="U247">
        <v>-13.763</v>
      </c>
    </row>
    <row r="248" spans="1:21" x14ac:dyDescent="0.2">
      <c r="A248" t="s">
        <v>279</v>
      </c>
      <c r="B248" s="10" t="s">
        <v>1738</v>
      </c>
      <c r="C248">
        <v>29.4</v>
      </c>
      <c r="D248">
        <v>-23.463000000000001</v>
      </c>
      <c r="E248">
        <v>5.8</v>
      </c>
      <c r="F248" t="s">
        <v>1739</v>
      </c>
      <c r="H248">
        <v>17650.419000000002</v>
      </c>
      <c r="I248">
        <v>105420.776</v>
      </c>
      <c r="J248" t="s">
        <v>1727</v>
      </c>
      <c r="M248" s="8" t="s">
        <v>164</v>
      </c>
      <c r="O248">
        <f>LOOKUP(M248,'TMP2'!$A:$A,'TMP2'!$C:$C)</f>
        <v>18045.21</v>
      </c>
      <c r="P248">
        <f>LOOKUP(M248,'TMP2'!$A:$A,'TMP2'!$D:$D)</f>
        <v>102894.01</v>
      </c>
      <c r="Q248">
        <f t="shared" si="6"/>
        <v>7</v>
      </c>
      <c r="T248">
        <f t="shared" si="7"/>
        <v>-17.663</v>
      </c>
      <c r="U248">
        <v>-17.663</v>
      </c>
    </row>
    <row r="249" spans="1:21" x14ac:dyDescent="0.2">
      <c r="A249" t="s">
        <v>280</v>
      </c>
      <c r="B249" s="10" t="s">
        <v>1687</v>
      </c>
      <c r="C249">
        <v>1.5</v>
      </c>
      <c r="D249">
        <v>4.9130000000000003</v>
      </c>
      <c r="E249">
        <v>1.5</v>
      </c>
      <c r="F249" t="s">
        <v>1688</v>
      </c>
      <c r="H249">
        <v>17615.502</v>
      </c>
      <c r="I249">
        <v>105418.99800000001</v>
      </c>
      <c r="J249" t="s">
        <v>1727</v>
      </c>
      <c r="M249" s="8" t="s">
        <v>161</v>
      </c>
      <c r="O249">
        <f>LOOKUP(M249,'TMP2'!$A:$A,'TMP2'!$C:$C)</f>
        <v>17959.43</v>
      </c>
      <c r="P249">
        <f>LOOKUP(M249,'TMP2'!$A:$A,'TMP2'!$D:$D)</f>
        <v>102793.60000000001</v>
      </c>
      <c r="Q249">
        <f t="shared" si="6"/>
        <v>7</v>
      </c>
      <c r="T249">
        <f t="shared" si="7"/>
        <v>6.4130000000000003</v>
      </c>
      <c r="U249">
        <v>6.4130000000000003</v>
      </c>
    </row>
    <row r="250" spans="1:21" x14ac:dyDescent="0.2">
      <c r="A250" t="s">
        <v>280</v>
      </c>
      <c r="B250" s="10" t="s">
        <v>1731</v>
      </c>
      <c r="C250">
        <v>4.8</v>
      </c>
      <c r="D250">
        <v>1.613</v>
      </c>
      <c r="E250">
        <v>3.3</v>
      </c>
      <c r="F250" t="s">
        <v>1732</v>
      </c>
      <c r="H250">
        <v>17615.502</v>
      </c>
      <c r="I250">
        <v>105418.99800000001</v>
      </c>
      <c r="J250" t="s">
        <v>1727</v>
      </c>
      <c r="M250" s="8" t="s">
        <v>162</v>
      </c>
      <c r="O250">
        <f>LOOKUP(M250,'TMP2'!$A:$A,'TMP2'!$C:$C)</f>
        <v>17963.560000000001</v>
      </c>
      <c r="P250">
        <f>LOOKUP(M250,'TMP2'!$A:$A,'TMP2'!$D:$D)</f>
        <v>102838.62</v>
      </c>
      <c r="Q250">
        <f t="shared" si="6"/>
        <v>8</v>
      </c>
      <c r="T250">
        <f t="shared" si="7"/>
        <v>4.9130000000000003</v>
      </c>
      <c r="U250">
        <v>4.9130000000000003</v>
      </c>
    </row>
    <row r="251" spans="1:21" x14ac:dyDescent="0.2">
      <c r="A251" t="s">
        <v>280</v>
      </c>
      <c r="B251" s="10" t="s">
        <v>1687</v>
      </c>
      <c r="C251">
        <v>7.9</v>
      </c>
      <c r="D251">
        <v>-1.4870000000000001</v>
      </c>
      <c r="E251">
        <v>3.1</v>
      </c>
      <c r="F251" t="s">
        <v>1688</v>
      </c>
      <c r="H251">
        <v>17615.502</v>
      </c>
      <c r="I251">
        <v>105418.99800000001</v>
      </c>
      <c r="J251" t="s">
        <v>1727</v>
      </c>
      <c r="M251" s="8" t="s">
        <v>159</v>
      </c>
      <c r="O251">
        <f>LOOKUP(M251,'TMP2'!$A:$A,'TMP2'!$C:$C)</f>
        <v>17888.830000000002</v>
      </c>
      <c r="P251">
        <f>LOOKUP(M251,'TMP2'!$A:$A,'TMP2'!$D:$D)</f>
        <v>102773.84</v>
      </c>
      <c r="Q251">
        <f t="shared" si="6"/>
        <v>7</v>
      </c>
      <c r="T251">
        <f t="shared" si="7"/>
        <v>1.613</v>
      </c>
      <c r="U251">
        <v>1.613</v>
      </c>
    </row>
    <row r="252" spans="1:21" x14ac:dyDescent="0.2">
      <c r="A252" t="s">
        <v>280</v>
      </c>
      <c r="B252" s="10" t="s">
        <v>1733</v>
      </c>
      <c r="C252">
        <v>11.9</v>
      </c>
      <c r="D252">
        <v>-5.4870000000000001</v>
      </c>
      <c r="E252">
        <v>4</v>
      </c>
      <c r="F252" t="s">
        <v>1690</v>
      </c>
      <c r="H252">
        <v>17615.502</v>
      </c>
      <c r="I252">
        <v>105418.99800000001</v>
      </c>
      <c r="J252" t="s">
        <v>1727</v>
      </c>
      <c r="M252" s="8" t="s">
        <v>160</v>
      </c>
      <c r="O252">
        <f>LOOKUP(M252,'TMP2'!$A:$A,'TMP2'!$C:$C)</f>
        <v>17918.47</v>
      </c>
      <c r="P252">
        <f>LOOKUP(M252,'TMP2'!$A:$A,'TMP2'!$D:$D)</f>
        <v>102761.56</v>
      </c>
      <c r="Q252">
        <f t="shared" si="6"/>
        <v>6</v>
      </c>
      <c r="T252">
        <f t="shared" si="7"/>
        <v>-1.4870000000000001</v>
      </c>
      <c r="U252">
        <v>-1.4870000000000001</v>
      </c>
    </row>
    <row r="253" spans="1:21" x14ac:dyDescent="0.2">
      <c r="A253" t="s">
        <v>280</v>
      </c>
      <c r="B253" s="10" t="s">
        <v>1734</v>
      </c>
      <c r="C253">
        <v>13.6</v>
      </c>
      <c r="D253">
        <v>-7.1870000000000003</v>
      </c>
      <c r="E253">
        <v>1.7</v>
      </c>
      <c r="F253" t="s">
        <v>1712</v>
      </c>
      <c r="H253">
        <v>17615.502</v>
      </c>
      <c r="I253">
        <v>105418.99800000001</v>
      </c>
      <c r="J253" t="s">
        <v>1727</v>
      </c>
      <c r="M253" s="8" t="s">
        <v>157</v>
      </c>
      <c r="O253">
        <f>LOOKUP(M253,'TMP2'!$A:$A,'TMP2'!$C:$C)</f>
        <v>17828.86</v>
      </c>
      <c r="P253">
        <f>LOOKUP(M253,'TMP2'!$A:$A,'TMP2'!$D:$D)</f>
        <v>102746.32</v>
      </c>
      <c r="Q253">
        <f t="shared" si="6"/>
        <v>5</v>
      </c>
      <c r="T253">
        <f t="shared" si="7"/>
        <v>-5.4870000000000001</v>
      </c>
      <c r="U253">
        <v>-5.4870000000000001</v>
      </c>
    </row>
    <row r="254" spans="1:21" x14ac:dyDescent="0.2">
      <c r="A254" t="s">
        <v>280</v>
      </c>
      <c r="B254" s="10" t="s">
        <v>1735</v>
      </c>
      <c r="C254">
        <v>16</v>
      </c>
      <c r="D254">
        <v>-9.5869999999999997</v>
      </c>
      <c r="E254">
        <v>2.4</v>
      </c>
      <c r="F254" t="s">
        <v>1694</v>
      </c>
      <c r="H254">
        <v>17615.502</v>
      </c>
      <c r="I254">
        <v>105418.99800000001</v>
      </c>
      <c r="J254" t="s">
        <v>1727</v>
      </c>
      <c r="M254" s="8" t="s">
        <v>158</v>
      </c>
      <c r="O254">
        <f>LOOKUP(M254,'TMP2'!$A:$A,'TMP2'!$C:$C)</f>
        <v>17864.97</v>
      </c>
      <c r="P254">
        <f>LOOKUP(M254,'TMP2'!$A:$A,'TMP2'!$D:$D)</f>
        <v>102730.41</v>
      </c>
      <c r="Q254">
        <f t="shared" si="6"/>
        <v>8</v>
      </c>
      <c r="T254">
        <f t="shared" si="7"/>
        <v>-7.1869999999999994</v>
      </c>
      <c r="U254">
        <v>-7.1869999999999994</v>
      </c>
    </row>
    <row r="255" spans="1:21" x14ac:dyDescent="0.2">
      <c r="A255" t="s">
        <v>280</v>
      </c>
      <c r="B255" s="10" t="s">
        <v>1711</v>
      </c>
      <c r="C255">
        <v>18.5</v>
      </c>
      <c r="D255">
        <v>-12.087</v>
      </c>
      <c r="E255">
        <v>2.5</v>
      </c>
      <c r="F255" t="s">
        <v>1712</v>
      </c>
      <c r="H255">
        <v>17615.502</v>
      </c>
      <c r="I255">
        <v>105418.99800000001</v>
      </c>
      <c r="J255" t="s">
        <v>1727</v>
      </c>
      <c r="M255" s="8" t="s">
        <v>155</v>
      </c>
      <c r="O255">
        <f>LOOKUP(M255,'TMP2'!$A:$A,'TMP2'!$C:$C)</f>
        <v>17770.05</v>
      </c>
      <c r="P255">
        <f>LOOKUP(M255,'TMP2'!$A:$A,'TMP2'!$D:$D)</f>
        <v>102727.14</v>
      </c>
      <c r="Q255">
        <f t="shared" si="6"/>
        <v>7</v>
      </c>
      <c r="T255">
        <f t="shared" si="7"/>
        <v>-9.5869999999999997</v>
      </c>
      <c r="U255">
        <v>-9.5869999999999997</v>
      </c>
    </row>
    <row r="256" spans="1:21" x14ac:dyDescent="0.2">
      <c r="A256" t="s">
        <v>280</v>
      </c>
      <c r="B256" s="10" t="s">
        <v>2524</v>
      </c>
      <c r="C256">
        <v>20.8</v>
      </c>
      <c r="D256">
        <v>-14.387</v>
      </c>
      <c r="E256">
        <v>2.2999999999999998</v>
      </c>
      <c r="F256" t="s">
        <v>1694</v>
      </c>
      <c r="H256">
        <v>17615.502</v>
      </c>
      <c r="I256">
        <v>105418.99800000001</v>
      </c>
      <c r="J256" t="s">
        <v>1727</v>
      </c>
      <c r="M256" s="8" t="s">
        <v>156</v>
      </c>
      <c r="O256">
        <f>LOOKUP(M256,'TMP2'!$A:$A,'TMP2'!$C:$C)</f>
        <v>17806.900000000001</v>
      </c>
      <c r="P256">
        <f>LOOKUP(M256,'TMP2'!$A:$A,'TMP2'!$D:$D)</f>
        <v>102708.53</v>
      </c>
      <c r="Q256">
        <f t="shared" si="6"/>
        <v>7</v>
      </c>
      <c r="T256">
        <f t="shared" si="7"/>
        <v>-12.087</v>
      </c>
      <c r="U256">
        <v>-12.087</v>
      </c>
    </row>
    <row r="257" spans="1:21" x14ac:dyDescent="0.2">
      <c r="A257" t="s">
        <v>280</v>
      </c>
      <c r="B257" s="10" t="s">
        <v>1736</v>
      </c>
      <c r="C257">
        <v>27</v>
      </c>
      <c r="D257">
        <v>-20.587</v>
      </c>
      <c r="E257">
        <v>6.2</v>
      </c>
      <c r="F257" t="s">
        <v>1737</v>
      </c>
      <c r="H257">
        <v>17615.502</v>
      </c>
      <c r="I257">
        <v>105418.99800000001</v>
      </c>
      <c r="J257" t="s">
        <v>1727</v>
      </c>
      <c r="M257" s="8" t="s">
        <v>153</v>
      </c>
      <c r="O257">
        <f>LOOKUP(M257,'TMP2'!$A:$A,'TMP2'!$C:$C)</f>
        <v>17701.77</v>
      </c>
      <c r="P257">
        <f>LOOKUP(M257,'TMP2'!$A:$A,'TMP2'!$D:$D)</f>
        <v>102714.04</v>
      </c>
      <c r="Q257">
        <f t="shared" si="6"/>
        <v>6</v>
      </c>
      <c r="T257">
        <f t="shared" si="7"/>
        <v>-14.387</v>
      </c>
      <c r="U257">
        <v>-14.387</v>
      </c>
    </row>
    <row r="258" spans="1:21" x14ac:dyDescent="0.2">
      <c r="A258" t="s">
        <v>280</v>
      </c>
      <c r="B258" s="10" t="s">
        <v>1738</v>
      </c>
      <c r="C258">
        <v>35</v>
      </c>
      <c r="D258">
        <v>-28.587</v>
      </c>
      <c r="E258">
        <v>8</v>
      </c>
      <c r="F258" t="s">
        <v>1739</v>
      </c>
      <c r="H258">
        <v>17615.502</v>
      </c>
      <c r="I258">
        <v>105418.99800000001</v>
      </c>
      <c r="J258" t="s">
        <v>1727</v>
      </c>
      <c r="M258" s="8" t="s">
        <v>154</v>
      </c>
      <c r="O258">
        <f>LOOKUP(M258,'TMP2'!$A:$A,'TMP2'!$C:$C)</f>
        <v>17745.330000000002</v>
      </c>
      <c r="P258">
        <f>LOOKUP(M258,'TMP2'!$A:$A,'TMP2'!$D:$D)</f>
        <v>102693.69</v>
      </c>
      <c r="Q258">
        <f t="shared" ref="Q258:Q321" si="8">COUNTIF($A:$A,M258)</f>
        <v>5</v>
      </c>
      <c r="T258">
        <f t="shared" si="7"/>
        <v>-20.587</v>
      </c>
      <c r="U258">
        <v>-20.587</v>
      </c>
    </row>
    <row r="259" spans="1:21" x14ac:dyDescent="0.2">
      <c r="A259" t="s">
        <v>281</v>
      </c>
      <c r="B259" s="10" t="s">
        <v>1687</v>
      </c>
      <c r="C259">
        <v>1.5</v>
      </c>
      <c r="D259">
        <v>3.95</v>
      </c>
      <c r="E259">
        <v>1.5</v>
      </c>
      <c r="F259" t="s">
        <v>1688</v>
      </c>
      <c r="H259">
        <v>17664.008000000002</v>
      </c>
      <c r="I259">
        <v>105407.879</v>
      </c>
      <c r="J259" t="s">
        <v>1727</v>
      </c>
      <c r="M259" s="8" t="s">
        <v>151</v>
      </c>
      <c r="O259">
        <f>LOOKUP(M259,'TMP2'!$A:$A,'TMP2'!$C:$C)</f>
        <v>17647.23</v>
      </c>
      <c r="P259">
        <f>LOOKUP(M259,'TMP2'!$A:$A,'TMP2'!$D:$D)</f>
        <v>102706.45</v>
      </c>
      <c r="Q259">
        <f t="shared" si="8"/>
        <v>5</v>
      </c>
      <c r="T259">
        <f t="shared" ref="T259:T322" si="9">D259+E259</f>
        <v>5.45</v>
      </c>
      <c r="U259">
        <v>5.45</v>
      </c>
    </row>
    <row r="260" spans="1:21" x14ac:dyDescent="0.2">
      <c r="A260" t="s">
        <v>281</v>
      </c>
      <c r="B260" s="10" t="s">
        <v>1731</v>
      </c>
      <c r="C260">
        <v>4.2</v>
      </c>
      <c r="D260">
        <v>1.25</v>
      </c>
      <c r="E260">
        <v>2.7</v>
      </c>
      <c r="F260" t="s">
        <v>1732</v>
      </c>
      <c r="H260">
        <v>17664.008000000002</v>
      </c>
      <c r="I260">
        <v>105407.879</v>
      </c>
      <c r="J260" t="s">
        <v>1727</v>
      </c>
      <c r="M260" s="8" t="s">
        <v>152</v>
      </c>
      <c r="O260">
        <f>LOOKUP(M260,'TMP2'!$A:$A,'TMP2'!$C:$C)</f>
        <v>17678.34</v>
      </c>
      <c r="P260">
        <f>LOOKUP(M260,'TMP2'!$A:$A,'TMP2'!$D:$D)</f>
        <v>102684.46</v>
      </c>
      <c r="Q260">
        <f t="shared" si="8"/>
        <v>6</v>
      </c>
      <c r="T260">
        <f t="shared" si="9"/>
        <v>3.95</v>
      </c>
      <c r="U260">
        <v>3.95</v>
      </c>
    </row>
    <row r="261" spans="1:21" x14ac:dyDescent="0.2">
      <c r="A261" t="s">
        <v>281</v>
      </c>
      <c r="B261" s="10" t="s">
        <v>1687</v>
      </c>
      <c r="C261">
        <v>6.6</v>
      </c>
      <c r="D261">
        <v>-1.1499999999999999</v>
      </c>
      <c r="E261">
        <v>2.4</v>
      </c>
      <c r="F261" t="s">
        <v>1688</v>
      </c>
      <c r="H261">
        <v>17664.008000000002</v>
      </c>
      <c r="I261">
        <v>105407.879</v>
      </c>
      <c r="J261" t="s">
        <v>1727</v>
      </c>
      <c r="M261" s="8" t="s">
        <v>149</v>
      </c>
      <c r="O261">
        <f>LOOKUP(M261,'TMP2'!$A:$A,'TMP2'!$C:$C)</f>
        <v>17582.03</v>
      </c>
      <c r="P261">
        <f>LOOKUP(M261,'TMP2'!$A:$A,'TMP2'!$D:$D)</f>
        <v>102697.05</v>
      </c>
      <c r="Q261">
        <f t="shared" si="8"/>
        <v>8</v>
      </c>
      <c r="T261">
        <f t="shared" si="9"/>
        <v>1.25</v>
      </c>
      <c r="U261">
        <v>1.25</v>
      </c>
    </row>
    <row r="262" spans="1:21" x14ac:dyDescent="0.2">
      <c r="A262" t="s">
        <v>281</v>
      </c>
      <c r="B262" s="10" t="s">
        <v>1733</v>
      </c>
      <c r="C262">
        <v>9.5</v>
      </c>
      <c r="D262">
        <v>-4.05</v>
      </c>
      <c r="E262">
        <v>2.9</v>
      </c>
      <c r="F262" t="s">
        <v>1690</v>
      </c>
      <c r="H262">
        <v>17664.008000000002</v>
      </c>
      <c r="I262">
        <v>105407.879</v>
      </c>
      <c r="J262" t="s">
        <v>1727</v>
      </c>
      <c r="M262" s="8" t="s">
        <v>150</v>
      </c>
      <c r="O262">
        <f>LOOKUP(M262,'TMP2'!$A:$A,'TMP2'!$C:$C)</f>
        <v>17618.05</v>
      </c>
      <c r="P262">
        <f>LOOKUP(M262,'TMP2'!$A:$A,'TMP2'!$D:$D)</f>
        <v>102675.2</v>
      </c>
      <c r="Q262">
        <f t="shared" si="8"/>
        <v>6</v>
      </c>
      <c r="T262">
        <f t="shared" si="9"/>
        <v>-1.1499999999999999</v>
      </c>
      <c r="U262">
        <v>-1.1499999999999999</v>
      </c>
    </row>
    <row r="263" spans="1:21" x14ac:dyDescent="0.2">
      <c r="A263" t="s">
        <v>281</v>
      </c>
      <c r="B263" s="10" t="s">
        <v>1734</v>
      </c>
      <c r="C263">
        <v>12.5</v>
      </c>
      <c r="D263">
        <v>-7.05</v>
      </c>
      <c r="E263">
        <v>3</v>
      </c>
      <c r="F263" t="s">
        <v>1712</v>
      </c>
      <c r="H263">
        <v>17664.008000000002</v>
      </c>
      <c r="I263">
        <v>105407.879</v>
      </c>
      <c r="J263" t="s">
        <v>1727</v>
      </c>
      <c r="M263" s="8" t="s">
        <v>147</v>
      </c>
      <c r="O263">
        <f>LOOKUP(M263,'TMP2'!$A:$A,'TMP2'!$C:$C)</f>
        <v>17541.11</v>
      </c>
      <c r="P263">
        <f>LOOKUP(M263,'TMP2'!$A:$A,'TMP2'!$D:$D)</f>
        <v>102691.78</v>
      </c>
      <c r="Q263">
        <f t="shared" si="8"/>
        <v>6</v>
      </c>
      <c r="T263">
        <f t="shared" si="9"/>
        <v>-4.05</v>
      </c>
      <c r="U263">
        <v>-4.05</v>
      </c>
    </row>
    <row r="264" spans="1:21" x14ac:dyDescent="0.2">
      <c r="A264" t="s">
        <v>281</v>
      </c>
      <c r="B264" s="10" t="s">
        <v>1711</v>
      </c>
      <c r="C264">
        <v>13.8</v>
      </c>
      <c r="D264">
        <v>-8.35</v>
      </c>
      <c r="E264">
        <v>1.3</v>
      </c>
      <c r="F264" t="s">
        <v>1712</v>
      </c>
      <c r="H264">
        <v>17664.008000000002</v>
      </c>
      <c r="I264">
        <v>105407.879</v>
      </c>
      <c r="J264" t="s">
        <v>1727</v>
      </c>
      <c r="M264" s="8" t="s">
        <v>148</v>
      </c>
      <c r="O264">
        <f>LOOKUP(M264,'TMP2'!$A:$A,'TMP2'!$C:$C)</f>
        <v>17556.349999999999</v>
      </c>
      <c r="P264">
        <f>LOOKUP(M264,'TMP2'!$A:$A,'TMP2'!$D:$D)</f>
        <v>102666.02</v>
      </c>
      <c r="Q264">
        <f t="shared" si="8"/>
        <v>5</v>
      </c>
      <c r="T264">
        <f t="shared" si="9"/>
        <v>-7.05</v>
      </c>
      <c r="U264">
        <v>-7.05</v>
      </c>
    </row>
    <row r="265" spans="1:21" x14ac:dyDescent="0.2">
      <c r="A265" t="s">
        <v>281</v>
      </c>
      <c r="B265" s="10" t="s">
        <v>2524</v>
      </c>
      <c r="C265">
        <v>18.3</v>
      </c>
      <c r="D265">
        <v>-12.85</v>
      </c>
      <c r="E265">
        <v>4.8</v>
      </c>
      <c r="F265" t="s">
        <v>1694</v>
      </c>
      <c r="H265">
        <v>17664.008000000002</v>
      </c>
      <c r="I265">
        <v>105407.879</v>
      </c>
      <c r="J265" t="s">
        <v>1727</v>
      </c>
      <c r="M265" s="8" t="s">
        <v>145</v>
      </c>
      <c r="O265">
        <f>LOOKUP(M265,'TMP2'!$A:$A,'TMP2'!$C:$C)</f>
        <v>17498.53</v>
      </c>
      <c r="P265">
        <f>LOOKUP(M265,'TMP2'!$A:$A,'TMP2'!$D:$D)</f>
        <v>102684.74</v>
      </c>
      <c r="Q265">
        <f t="shared" si="8"/>
        <v>6</v>
      </c>
      <c r="T265">
        <f t="shared" si="9"/>
        <v>-8.0500000000000007</v>
      </c>
      <c r="U265">
        <v>-8.0500000000000007</v>
      </c>
    </row>
    <row r="266" spans="1:21" x14ac:dyDescent="0.2">
      <c r="A266" t="s">
        <v>281</v>
      </c>
      <c r="B266" s="10" t="s">
        <v>1736</v>
      </c>
      <c r="C266">
        <v>21.7</v>
      </c>
      <c r="D266">
        <v>-16.25</v>
      </c>
      <c r="E266">
        <v>3.4</v>
      </c>
      <c r="F266" t="s">
        <v>1737</v>
      </c>
      <c r="H266">
        <v>17664.008000000002</v>
      </c>
      <c r="I266">
        <v>105407.879</v>
      </c>
      <c r="J266" t="s">
        <v>1727</v>
      </c>
      <c r="M266" s="8" t="s">
        <v>146</v>
      </c>
      <c r="O266">
        <f>LOOKUP(M266,'TMP2'!$A:$A,'TMP2'!$C:$C)</f>
        <v>17499.740000000002</v>
      </c>
      <c r="P266">
        <f>LOOKUP(M266,'TMP2'!$A:$A,'TMP2'!$D:$D)</f>
        <v>102658.34</v>
      </c>
      <c r="Q266">
        <f t="shared" si="8"/>
        <v>7</v>
      </c>
      <c r="T266">
        <f t="shared" si="9"/>
        <v>-12.85</v>
      </c>
      <c r="U266">
        <v>-12.85</v>
      </c>
    </row>
    <row r="267" spans="1:21" x14ac:dyDescent="0.2">
      <c r="A267" t="s">
        <v>281</v>
      </c>
      <c r="B267" s="10" t="s">
        <v>1738</v>
      </c>
      <c r="C267">
        <v>29.2</v>
      </c>
      <c r="D267">
        <v>-23.75</v>
      </c>
      <c r="E267">
        <v>7.5</v>
      </c>
      <c r="F267" t="s">
        <v>1739</v>
      </c>
      <c r="H267">
        <v>17664.008000000002</v>
      </c>
      <c r="I267">
        <v>105407.879</v>
      </c>
      <c r="J267" t="s">
        <v>1727</v>
      </c>
      <c r="M267" s="8" t="s">
        <v>143</v>
      </c>
      <c r="O267">
        <f>LOOKUP(M267,'TMP2'!$A:$A,'TMP2'!$C:$C)</f>
        <v>17450.990000000002</v>
      </c>
      <c r="P267">
        <f>LOOKUP(M267,'TMP2'!$A:$A,'TMP2'!$D:$D)</f>
        <v>102650.9</v>
      </c>
      <c r="Q267">
        <f t="shared" si="8"/>
        <v>9</v>
      </c>
      <c r="T267">
        <f t="shared" si="9"/>
        <v>-16.25</v>
      </c>
      <c r="U267">
        <v>-16.25</v>
      </c>
    </row>
    <row r="268" spans="1:21" x14ac:dyDescent="0.2">
      <c r="A268" t="s">
        <v>282</v>
      </c>
      <c r="B268" s="10" t="s">
        <v>1731</v>
      </c>
      <c r="C268">
        <v>7.2</v>
      </c>
      <c r="D268">
        <v>-1.163</v>
      </c>
      <c r="E268">
        <v>7.2</v>
      </c>
      <c r="F268" t="s">
        <v>1732</v>
      </c>
      <c r="H268">
        <v>17630.016</v>
      </c>
      <c r="I268">
        <v>105405.59699999999</v>
      </c>
      <c r="J268" t="s">
        <v>1727</v>
      </c>
      <c r="M268" s="8" t="s">
        <v>144</v>
      </c>
      <c r="O268">
        <f>LOOKUP(M268,'TMP2'!$A:$A,'TMP2'!$C:$C)</f>
        <v>17451.939999999999</v>
      </c>
      <c r="P268">
        <f>LOOKUP(M268,'TMP2'!$A:$A,'TMP2'!$D:$D)</f>
        <v>102678.51</v>
      </c>
      <c r="Q268">
        <f t="shared" si="8"/>
        <v>6</v>
      </c>
      <c r="T268">
        <f t="shared" si="9"/>
        <v>6.0369999999999999</v>
      </c>
      <c r="U268">
        <v>6.0369999999999999</v>
      </c>
    </row>
    <row r="269" spans="1:21" x14ac:dyDescent="0.2">
      <c r="A269" t="s">
        <v>282</v>
      </c>
      <c r="B269" s="10" t="s">
        <v>1733</v>
      </c>
      <c r="C269">
        <v>10.4</v>
      </c>
      <c r="D269">
        <v>-4.3630000000000004</v>
      </c>
      <c r="E269">
        <v>3.2</v>
      </c>
      <c r="F269" t="s">
        <v>1690</v>
      </c>
      <c r="H269">
        <v>17630.016</v>
      </c>
      <c r="I269">
        <v>105405.59699999999</v>
      </c>
      <c r="J269" t="s">
        <v>1727</v>
      </c>
      <c r="M269" s="8" t="s">
        <v>1639</v>
      </c>
      <c r="O269">
        <f>LOOKUP(M269,'TMP2'!$A:$A,'TMP2'!$C:$C)</f>
        <v>17400.25</v>
      </c>
      <c r="P269">
        <f>LOOKUP(M269,'TMP2'!$A:$A,'TMP2'!$D:$D)</f>
        <v>102644.06</v>
      </c>
      <c r="Q269">
        <f t="shared" si="8"/>
        <v>7</v>
      </c>
      <c r="T269">
        <f t="shared" si="9"/>
        <v>-1.1630000000000003</v>
      </c>
      <c r="U269">
        <v>-1.1630000000000003</v>
      </c>
    </row>
    <row r="270" spans="1:21" x14ac:dyDescent="0.2">
      <c r="A270" t="s">
        <v>282</v>
      </c>
      <c r="B270" s="10" t="s">
        <v>1711</v>
      </c>
      <c r="C270">
        <v>14.5</v>
      </c>
      <c r="D270">
        <v>-8.4629999999999992</v>
      </c>
      <c r="E270">
        <v>4.0999999999999996</v>
      </c>
      <c r="F270" t="s">
        <v>1712</v>
      </c>
      <c r="H270">
        <v>17630.016</v>
      </c>
      <c r="I270">
        <v>105405.59699999999</v>
      </c>
      <c r="J270" t="s">
        <v>1727</v>
      </c>
      <c r="M270" s="8" t="s">
        <v>142</v>
      </c>
      <c r="O270">
        <f>LOOKUP(M270,'TMP2'!$A:$A,'TMP2'!$C:$C)</f>
        <v>17396</v>
      </c>
      <c r="P270">
        <f>LOOKUP(M270,'TMP2'!$A:$A,'TMP2'!$D:$D)</f>
        <v>102669.91</v>
      </c>
      <c r="Q270">
        <f t="shared" si="8"/>
        <v>9</v>
      </c>
      <c r="T270">
        <f t="shared" si="9"/>
        <v>-4.3629999999999995</v>
      </c>
      <c r="U270">
        <v>-4.3629999999999995</v>
      </c>
    </row>
    <row r="271" spans="1:21" x14ac:dyDescent="0.2">
      <c r="A271" t="s">
        <v>282</v>
      </c>
      <c r="B271" s="10" t="s">
        <v>2524</v>
      </c>
      <c r="C271">
        <v>19.2</v>
      </c>
      <c r="D271">
        <v>-13.163</v>
      </c>
      <c r="E271">
        <v>4.7</v>
      </c>
      <c r="F271" t="s">
        <v>1694</v>
      </c>
      <c r="H271">
        <v>17630.016</v>
      </c>
      <c r="I271">
        <v>105405.59699999999</v>
      </c>
      <c r="J271" t="s">
        <v>1727</v>
      </c>
      <c r="M271" s="8" t="s">
        <v>1640</v>
      </c>
      <c r="O271">
        <f>LOOKUP(M271,'TMP2'!$A:$A,'TMP2'!$C:$C)</f>
        <v>17324.5</v>
      </c>
      <c r="P271">
        <f>LOOKUP(M271,'TMP2'!$A:$A,'TMP2'!$D:$D)</f>
        <v>102632.76</v>
      </c>
      <c r="Q271">
        <f t="shared" si="8"/>
        <v>8</v>
      </c>
      <c r="T271">
        <f t="shared" si="9"/>
        <v>-8.463000000000001</v>
      </c>
      <c r="U271">
        <v>-8.463000000000001</v>
      </c>
    </row>
    <row r="272" spans="1:21" x14ac:dyDescent="0.2">
      <c r="A272" t="s">
        <v>282</v>
      </c>
      <c r="B272" s="10" t="s">
        <v>1736</v>
      </c>
      <c r="C272">
        <v>25.6</v>
      </c>
      <c r="D272">
        <v>-19.562999999999999</v>
      </c>
      <c r="E272">
        <v>6.4</v>
      </c>
      <c r="F272" t="s">
        <v>1737</v>
      </c>
      <c r="H272">
        <v>17630.016</v>
      </c>
      <c r="I272">
        <v>105405.59699999999</v>
      </c>
      <c r="J272" t="s">
        <v>1727</v>
      </c>
      <c r="M272" s="8" t="s">
        <v>1641</v>
      </c>
      <c r="O272">
        <f>LOOKUP(M272,'TMP2'!$A:$A,'TMP2'!$C:$C)</f>
        <v>17352.62</v>
      </c>
      <c r="P272">
        <f>LOOKUP(M272,'TMP2'!$A:$A,'TMP2'!$D:$D)</f>
        <v>102669.87</v>
      </c>
      <c r="Q272">
        <f t="shared" si="8"/>
        <v>10</v>
      </c>
      <c r="T272">
        <f t="shared" si="9"/>
        <v>-13.162999999999998</v>
      </c>
      <c r="U272">
        <v>-13.162999999999998</v>
      </c>
    </row>
    <row r="273" spans="1:21" x14ac:dyDescent="0.2">
      <c r="A273" t="s">
        <v>282</v>
      </c>
      <c r="B273" s="10" t="s">
        <v>1738</v>
      </c>
      <c r="C273">
        <v>30.3</v>
      </c>
      <c r="D273">
        <v>-24.263000000000002</v>
      </c>
      <c r="E273">
        <v>4.7</v>
      </c>
      <c r="F273" t="s">
        <v>1739</v>
      </c>
      <c r="H273">
        <v>17630.016</v>
      </c>
      <c r="I273">
        <v>105405.59699999999</v>
      </c>
      <c r="J273" t="s">
        <v>1727</v>
      </c>
      <c r="M273" s="8" t="s">
        <v>58</v>
      </c>
      <c r="O273">
        <f>LOOKUP(M273,'TMP2'!$A:$A,'TMP2'!$C:$C)</f>
        <v>18003.04</v>
      </c>
      <c r="P273">
        <f>LOOKUP(M273,'TMP2'!$A:$A,'TMP2'!$D:$D)</f>
        <v>102886.93</v>
      </c>
      <c r="Q273">
        <f t="shared" si="8"/>
        <v>8</v>
      </c>
      <c r="T273">
        <f t="shared" si="9"/>
        <v>-19.563000000000002</v>
      </c>
      <c r="U273">
        <v>-19.563000000000002</v>
      </c>
    </row>
    <row r="274" spans="1:21" x14ac:dyDescent="0.2">
      <c r="A274" t="s">
        <v>283</v>
      </c>
      <c r="B274" s="10" t="s">
        <v>1687</v>
      </c>
      <c r="C274">
        <v>6.5</v>
      </c>
      <c r="D274">
        <v>-0.76400000000000001</v>
      </c>
      <c r="E274">
        <v>6.5</v>
      </c>
      <c r="F274" t="s">
        <v>1688</v>
      </c>
      <c r="H274">
        <v>17653.102999999999</v>
      </c>
      <c r="I274">
        <v>105392.378</v>
      </c>
      <c r="J274" t="s">
        <v>1727</v>
      </c>
      <c r="M274" s="8" t="s">
        <v>59</v>
      </c>
      <c r="O274">
        <f>LOOKUP(M274,'TMP2'!$A:$A,'TMP2'!$C:$C)</f>
        <v>18047.88</v>
      </c>
      <c r="P274">
        <f>LOOKUP(M274,'TMP2'!$A:$A,'TMP2'!$D:$D)</f>
        <v>103035.84</v>
      </c>
      <c r="Q274">
        <f t="shared" si="8"/>
        <v>7</v>
      </c>
      <c r="T274">
        <f t="shared" si="9"/>
        <v>5.7359999999999998</v>
      </c>
      <c r="U274">
        <v>5.7359999999999998</v>
      </c>
    </row>
    <row r="275" spans="1:21" x14ac:dyDescent="0.2">
      <c r="A275" t="s">
        <v>283</v>
      </c>
      <c r="B275" s="10" t="s">
        <v>1733</v>
      </c>
      <c r="C275">
        <v>10.3</v>
      </c>
      <c r="D275">
        <v>-4.5640000000000001</v>
      </c>
      <c r="E275">
        <v>3.8</v>
      </c>
      <c r="F275" t="s">
        <v>1690</v>
      </c>
      <c r="H275">
        <v>17653.102999999999</v>
      </c>
      <c r="I275">
        <v>105392.378</v>
      </c>
      <c r="J275" t="s">
        <v>1727</v>
      </c>
      <c r="M275" s="8" t="s">
        <v>56</v>
      </c>
      <c r="O275">
        <f>LOOKUP(M275,'TMP2'!$A:$A,'TMP2'!$C:$C)</f>
        <v>17757.61</v>
      </c>
      <c r="P275">
        <f>LOOKUP(M275,'TMP2'!$A:$A,'TMP2'!$D:$D)</f>
        <v>102739.42</v>
      </c>
      <c r="Q275">
        <f t="shared" si="8"/>
        <v>5</v>
      </c>
      <c r="T275">
        <f t="shared" si="9"/>
        <v>-0.76400000000000023</v>
      </c>
      <c r="U275">
        <v>-0.76400000000000023</v>
      </c>
    </row>
    <row r="276" spans="1:21" x14ac:dyDescent="0.2">
      <c r="A276" t="s">
        <v>283</v>
      </c>
      <c r="B276" s="10" t="s">
        <v>1711</v>
      </c>
      <c r="C276">
        <v>12.7</v>
      </c>
      <c r="D276">
        <v>-6.9640000000000004</v>
      </c>
      <c r="E276">
        <v>2.4</v>
      </c>
      <c r="F276" t="s">
        <v>1712</v>
      </c>
      <c r="H276">
        <v>17653.102999999999</v>
      </c>
      <c r="I276">
        <v>105392.378</v>
      </c>
      <c r="J276" t="s">
        <v>1727</v>
      </c>
      <c r="M276" s="8" t="s">
        <v>57</v>
      </c>
      <c r="O276">
        <f>LOOKUP(M276,'TMP2'!$A:$A,'TMP2'!$C:$C)</f>
        <v>17916.5</v>
      </c>
      <c r="P276">
        <f>LOOKUP(M276,'TMP2'!$A:$A,'TMP2'!$D:$D)</f>
        <v>102803.86</v>
      </c>
      <c r="Q276">
        <f t="shared" si="8"/>
        <v>8</v>
      </c>
      <c r="T276">
        <f t="shared" si="9"/>
        <v>-4.5640000000000001</v>
      </c>
      <c r="U276">
        <v>-4.5640000000000001</v>
      </c>
    </row>
    <row r="277" spans="1:21" x14ac:dyDescent="0.2">
      <c r="A277" t="s">
        <v>283</v>
      </c>
      <c r="B277" s="10" t="s">
        <v>2524</v>
      </c>
      <c r="C277">
        <v>18.600000000000001</v>
      </c>
      <c r="D277">
        <v>-12.864000000000001</v>
      </c>
      <c r="E277">
        <v>5.9</v>
      </c>
      <c r="F277" t="s">
        <v>1694</v>
      </c>
      <c r="H277">
        <v>17653.102999999999</v>
      </c>
      <c r="I277">
        <v>105392.378</v>
      </c>
      <c r="J277" t="s">
        <v>1727</v>
      </c>
      <c r="M277" s="8" t="s">
        <v>54</v>
      </c>
      <c r="O277">
        <f>LOOKUP(M277,'TMP2'!$A:$A,'TMP2'!$C:$C)</f>
        <v>17545.91</v>
      </c>
      <c r="P277">
        <f>LOOKUP(M277,'TMP2'!$A:$A,'TMP2'!$D:$D)</f>
        <v>102712.61</v>
      </c>
      <c r="Q277">
        <f t="shared" si="8"/>
        <v>9</v>
      </c>
      <c r="T277">
        <f t="shared" si="9"/>
        <v>-6.9640000000000004</v>
      </c>
      <c r="U277">
        <v>-6.9640000000000004</v>
      </c>
    </row>
    <row r="278" spans="1:21" x14ac:dyDescent="0.2">
      <c r="A278" t="s">
        <v>283</v>
      </c>
      <c r="B278" s="10" t="s">
        <v>1736</v>
      </c>
      <c r="C278">
        <v>22.9</v>
      </c>
      <c r="D278">
        <v>-17.164000000000001</v>
      </c>
      <c r="E278">
        <v>4.3</v>
      </c>
      <c r="F278" t="s">
        <v>1737</v>
      </c>
      <c r="H278">
        <v>17653.102999999999</v>
      </c>
      <c r="I278">
        <v>105392.378</v>
      </c>
      <c r="J278" t="s">
        <v>1727</v>
      </c>
      <c r="M278" s="8" t="s">
        <v>55</v>
      </c>
      <c r="O278">
        <f>LOOKUP(M278,'TMP2'!$A:$A,'TMP2'!$C:$C)</f>
        <v>17648.599999999999</v>
      </c>
      <c r="P278">
        <f>LOOKUP(M278,'TMP2'!$A:$A,'TMP2'!$D:$D)</f>
        <v>102738.59</v>
      </c>
      <c r="Q278">
        <f t="shared" si="8"/>
        <v>5</v>
      </c>
      <c r="T278">
        <f t="shared" si="9"/>
        <v>-12.864000000000001</v>
      </c>
      <c r="U278">
        <v>-12.864000000000001</v>
      </c>
    </row>
    <row r="279" spans="1:21" x14ac:dyDescent="0.2">
      <c r="A279" t="s">
        <v>283</v>
      </c>
      <c r="B279" s="10" t="s">
        <v>1738</v>
      </c>
      <c r="C279">
        <v>32.1</v>
      </c>
      <c r="D279">
        <v>-26.364000000000001</v>
      </c>
      <c r="E279">
        <v>9.1999999999999993</v>
      </c>
      <c r="F279" t="s">
        <v>1739</v>
      </c>
      <c r="H279">
        <v>17653.102999999999</v>
      </c>
      <c r="I279">
        <v>105392.378</v>
      </c>
      <c r="J279" t="s">
        <v>1727</v>
      </c>
      <c r="M279" s="8" t="s">
        <v>52</v>
      </c>
      <c r="O279">
        <f>LOOKUP(M279,'TMP2'!$A:$A,'TMP2'!$C:$C)</f>
        <v>17209.14</v>
      </c>
      <c r="P279">
        <f>LOOKUP(M279,'TMP2'!$A:$A,'TMP2'!$D:$D)</f>
        <v>102619.91</v>
      </c>
      <c r="Q279">
        <f t="shared" si="8"/>
        <v>7</v>
      </c>
      <c r="T279">
        <f t="shared" si="9"/>
        <v>-17.164000000000001</v>
      </c>
      <c r="U279">
        <v>-17.164000000000001</v>
      </c>
    </row>
    <row r="280" spans="1:21" x14ac:dyDescent="0.2">
      <c r="A280" t="s">
        <v>284</v>
      </c>
      <c r="B280" s="10" t="s">
        <v>1687</v>
      </c>
      <c r="C280">
        <v>8.1999999999999993</v>
      </c>
      <c r="D280">
        <v>-1.92</v>
      </c>
      <c r="E280">
        <v>8.1999999999999993</v>
      </c>
      <c r="F280" t="s">
        <v>1688</v>
      </c>
      <c r="H280">
        <v>17619.134999999998</v>
      </c>
      <c r="I280">
        <v>105389.357</v>
      </c>
      <c r="J280" t="s">
        <v>1727</v>
      </c>
      <c r="M280" s="8" t="s">
        <v>53</v>
      </c>
      <c r="O280">
        <f>LOOKUP(M280,'TMP2'!$A:$A,'TMP2'!$C:$C)</f>
        <v>17356.45</v>
      </c>
      <c r="P280">
        <f>LOOKUP(M280,'TMP2'!$A:$A,'TMP2'!$D:$D)</f>
        <v>102638.77</v>
      </c>
      <c r="Q280">
        <f t="shared" si="8"/>
        <v>9</v>
      </c>
      <c r="T280">
        <f t="shared" si="9"/>
        <v>6.2799999999999994</v>
      </c>
      <c r="U280">
        <v>6.2799999999999994</v>
      </c>
    </row>
    <row r="281" spans="1:21" x14ac:dyDescent="0.2">
      <c r="A281" t="s">
        <v>284</v>
      </c>
      <c r="B281" s="10" t="s">
        <v>1733</v>
      </c>
      <c r="C281">
        <v>10.5</v>
      </c>
      <c r="D281">
        <v>-4.22</v>
      </c>
      <c r="E281">
        <v>2.2999999999999998</v>
      </c>
      <c r="F281" t="s">
        <v>1690</v>
      </c>
      <c r="H281">
        <v>17619.134999999998</v>
      </c>
      <c r="I281">
        <v>105389.357</v>
      </c>
      <c r="J281" t="s">
        <v>1727</v>
      </c>
      <c r="M281" s="8" t="s">
        <v>50</v>
      </c>
      <c r="O281">
        <f>LOOKUP(M281,'TMP2'!$A:$A,'TMP2'!$C:$C)</f>
        <v>17105.55</v>
      </c>
      <c r="P281">
        <f>LOOKUP(M281,'TMP2'!$A:$A,'TMP2'!$D:$D)</f>
        <v>102590.27</v>
      </c>
      <c r="Q281">
        <f t="shared" si="8"/>
        <v>8</v>
      </c>
      <c r="T281">
        <f t="shared" si="9"/>
        <v>-1.92</v>
      </c>
      <c r="U281">
        <v>-1.92</v>
      </c>
    </row>
    <row r="282" spans="1:21" x14ac:dyDescent="0.2">
      <c r="A282" t="s">
        <v>284</v>
      </c>
      <c r="B282" s="10" t="s">
        <v>1711</v>
      </c>
      <c r="C282">
        <v>13</v>
      </c>
      <c r="D282">
        <v>-6.72</v>
      </c>
      <c r="E282">
        <v>2.5</v>
      </c>
      <c r="F282" t="s">
        <v>1712</v>
      </c>
      <c r="H282">
        <v>17619.134999999998</v>
      </c>
      <c r="I282">
        <v>105389.357</v>
      </c>
      <c r="J282" t="s">
        <v>1727</v>
      </c>
      <c r="M282" s="8" t="s">
        <v>51</v>
      </c>
      <c r="O282">
        <f>LOOKUP(M282,'TMP2'!$A:$A,'TMP2'!$C:$C)</f>
        <v>17216.55</v>
      </c>
      <c r="P282">
        <f>LOOKUP(M282,'TMP2'!$A:$A,'TMP2'!$D:$D)</f>
        <v>102599.72</v>
      </c>
      <c r="Q282">
        <f t="shared" si="8"/>
        <v>7</v>
      </c>
      <c r="T282">
        <f t="shared" si="9"/>
        <v>-4.22</v>
      </c>
      <c r="U282">
        <v>-4.22</v>
      </c>
    </row>
    <row r="283" spans="1:21" x14ac:dyDescent="0.2">
      <c r="A283" t="s">
        <v>284</v>
      </c>
      <c r="B283" s="10" t="s">
        <v>2524</v>
      </c>
      <c r="C283">
        <v>19.8</v>
      </c>
      <c r="D283">
        <v>-13.52</v>
      </c>
      <c r="E283">
        <v>6.8</v>
      </c>
      <c r="F283" t="s">
        <v>1694</v>
      </c>
      <c r="H283">
        <v>17619.134999999998</v>
      </c>
      <c r="I283">
        <v>105389.357</v>
      </c>
      <c r="J283" t="s">
        <v>1727</v>
      </c>
      <c r="M283" s="8" t="s">
        <v>230</v>
      </c>
      <c r="O283">
        <f>LOOKUP(M283,'TMP2'!$A:$A,'TMP2'!$C:$C)</f>
        <v>17100.75</v>
      </c>
      <c r="P283">
        <f>LOOKUP(M283,'TMP2'!$A:$A,'TMP2'!$D:$D)</f>
        <v>102607.16</v>
      </c>
      <c r="Q283">
        <f t="shared" si="8"/>
        <v>8</v>
      </c>
      <c r="T283">
        <f t="shared" si="9"/>
        <v>-6.72</v>
      </c>
      <c r="U283">
        <v>-6.72</v>
      </c>
    </row>
    <row r="284" spans="1:21" x14ac:dyDescent="0.2">
      <c r="A284" t="s">
        <v>284</v>
      </c>
      <c r="B284" s="10" t="s">
        <v>1736</v>
      </c>
      <c r="C284">
        <v>25.8</v>
      </c>
      <c r="D284">
        <v>-19.52</v>
      </c>
      <c r="E284">
        <v>6</v>
      </c>
      <c r="F284" t="s">
        <v>1737</v>
      </c>
      <c r="H284">
        <v>17619.134999999998</v>
      </c>
      <c r="I284">
        <v>105389.357</v>
      </c>
      <c r="J284" t="s">
        <v>1727</v>
      </c>
      <c r="M284" s="8" t="s">
        <v>49</v>
      </c>
      <c r="O284">
        <f>LOOKUP(M284,'TMP2'!$A:$A,'TMP2'!$C:$C)</f>
        <v>17113.919999999998</v>
      </c>
      <c r="P284">
        <f>LOOKUP(M284,'TMP2'!$A:$A,'TMP2'!$D:$D)</f>
        <v>102566.32</v>
      </c>
      <c r="Q284">
        <f t="shared" si="8"/>
        <v>6</v>
      </c>
      <c r="T284">
        <f t="shared" si="9"/>
        <v>-13.52</v>
      </c>
      <c r="U284">
        <v>-13.52</v>
      </c>
    </row>
    <row r="285" spans="1:21" x14ac:dyDescent="0.2">
      <c r="A285" t="s">
        <v>284</v>
      </c>
      <c r="B285" s="10" t="s">
        <v>1738</v>
      </c>
      <c r="C285">
        <v>29.8</v>
      </c>
      <c r="D285">
        <v>-23.52</v>
      </c>
      <c r="E285">
        <v>4</v>
      </c>
      <c r="F285" t="s">
        <v>1739</v>
      </c>
      <c r="H285">
        <v>17619.134999999998</v>
      </c>
      <c r="I285">
        <v>105389.357</v>
      </c>
      <c r="J285" t="s">
        <v>1727</v>
      </c>
      <c r="M285" s="8" t="s">
        <v>1482</v>
      </c>
      <c r="O285">
        <f>LOOKUP(M285,'TMP2'!$A:$A,'TMP2'!$C:$C)</f>
        <v>18092.88</v>
      </c>
      <c r="P285">
        <f>LOOKUP(M285,'TMP2'!$A:$A,'TMP2'!$D:$D)</f>
        <v>103122.71</v>
      </c>
      <c r="Q285">
        <f t="shared" si="8"/>
        <v>6</v>
      </c>
      <c r="T285">
        <f t="shared" si="9"/>
        <v>-19.52</v>
      </c>
      <c r="U285">
        <v>-19.52</v>
      </c>
    </row>
    <row r="286" spans="1:21" x14ac:dyDescent="0.2">
      <c r="A286" t="s">
        <v>285</v>
      </c>
      <c r="B286" s="10" t="s">
        <v>1687</v>
      </c>
      <c r="C286">
        <v>5</v>
      </c>
      <c r="D286">
        <v>0.05</v>
      </c>
      <c r="E286">
        <v>5</v>
      </c>
      <c r="F286" t="s">
        <v>1688</v>
      </c>
      <c r="H286">
        <v>17664.423999999999</v>
      </c>
      <c r="I286">
        <v>105379.88</v>
      </c>
      <c r="J286" t="s">
        <v>1727</v>
      </c>
      <c r="M286" s="8" t="s">
        <v>1493</v>
      </c>
      <c r="O286">
        <f>LOOKUP(M286,'TMP2'!$A:$A,'TMP2'!$C:$C)</f>
        <v>18068.46</v>
      </c>
      <c r="P286">
        <f>LOOKUP(M286,'TMP2'!$A:$A,'TMP2'!$D:$D)</f>
        <v>103122.12</v>
      </c>
      <c r="Q286">
        <f t="shared" si="8"/>
        <v>6</v>
      </c>
      <c r="T286">
        <f t="shared" si="9"/>
        <v>5.05</v>
      </c>
      <c r="U286">
        <v>5.05</v>
      </c>
    </row>
    <row r="287" spans="1:21" x14ac:dyDescent="0.2">
      <c r="A287" t="s">
        <v>285</v>
      </c>
      <c r="B287" s="10" t="s">
        <v>1733</v>
      </c>
      <c r="C287">
        <v>10</v>
      </c>
      <c r="D287">
        <v>-4.95</v>
      </c>
      <c r="E287">
        <v>5</v>
      </c>
      <c r="F287" t="s">
        <v>1690</v>
      </c>
      <c r="H287">
        <v>17664.423999999999</v>
      </c>
      <c r="I287">
        <v>105379.88</v>
      </c>
      <c r="J287" t="s">
        <v>1727</v>
      </c>
      <c r="M287" s="8" t="s">
        <v>167</v>
      </c>
      <c r="O287">
        <f>LOOKUP(M287,'TMP2'!$A:$A,'TMP2'!$C:$C)</f>
        <v>18055.04</v>
      </c>
      <c r="P287">
        <f>LOOKUP(M287,'TMP2'!$A:$A,'TMP2'!$D:$D)</f>
        <v>103001.12</v>
      </c>
      <c r="Q287">
        <f t="shared" si="8"/>
        <v>7</v>
      </c>
      <c r="T287">
        <f t="shared" si="9"/>
        <v>4.9999999999999822E-2</v>
      </c>
      <c r="U287">
        <v>4.9999999999999822E-2</v>
      </c>
    </row>
    <row r="288" spans="1:21" x14ac:dyDescent="0.2">
      <c r="A288" t="s">
        <v>285</v>
      </c>
      <c r="B288" s="10" t="s">
        <v>1711</v>
      </c>
      <c r="C288">
        <v>11.1</v>
      </c>
      <c r="D288">
        <v>-6.05</v>
      </c>
      <c r="E288">
        <v>1.1000000000000001</v>
      </c>
      <c r="F288" t="s">
        <v>1712</v>
      </c>
      <c r="H288">
        <v>17664.423999999999</v>
      </c>
      <c r="I288">
        <v>105379.88</v>
      </c>
      <c r="J288" t="s">
        <v>1727</v>
      </c>
      <c r="M288" s="8" t="s">
        <v>168</v>
      </c>
      <c r="O288">
        <f>LOOKUP(M288,'TMP2'!$A:$A,'TMP2'!$C:$C)</f>
        <v>18089.150000000001</v>
      </c>
      <c r="P288">
        <f>LOOKUP(M288,'TMP2'!$A:$A,'TMP2'!$D:$D)</f>
        <v>103022.82</v>
      </c>
      <c r="Q288">
        <f t="shared" si="8"/>
        <v>9</v>
      </c>
      <c r="T288">
        <f t="shared" si="9"/>
        <v>-4.9499999999999993</v>
      </c>
      <c r="U288">
        <v>-4.9499999999999993</v>
      </c>
    </row>
    <row r="289" spans="1:21" x14ac:dyDescent="0.2">
      <c r="A289" t="s">
        <v>285</v>
      </c>
      <c r="B289" s="10" t="s">
        <v>2524</v>
      </c>
      <c r="C289">
        <v>19</v>
      </c>
      <c r="D289">
        <v>-13.95</v>
      </c>
      <c r="E289">
        <v>7.9</v>
      </c>
      <c r="F289" t="s">
        <v>1694</v>
      </c>
      <c r="H289">
        <v>17664.423999999999</v>
      </c>
      <c r="I289">
        <v>105379.88</v>
      </c>
      <c r="J289" t="s">
        <v>1727</v>
      </c>
      <c r="M289" s="8" t="s">
        <v>165</v>
      </c>
      <c r="O289">
        <f>LOOKUP(M289,'TMP2'!$A:$A,'TMP2'!$C:$C)</f>
        <v>18034.13</v>
      </c>
      <c r="P289">
        <f>LOOKUP(M289,'TMP2'!$A:$A,'TMP2'!$D:$D)</f>
        <v>102946.64</v>
      </c>
      <c r="Q289">
        <f t="shared" si="8"/>
        <v>7</v>
      </c>
      <c r="T289">
        <f t="shared" si="9"/>
        <v>-6.0499999999999989</v>
      </c>
      <c r="U289">
        <v>-6.0499999999999989</v>
      </c>
    </row>
    <row r="290" spans="1:21" x14ac:dyDescent="0.2">
      <c r="A290" t="s">
        <v>285</v>
      </c>
      <c r="B290" s="10" t="s">
        <v>1736</v>
      </c>
      <c r="C290">
        <v>27</v>
      </c>
      <c r="D290">
        <v>-21.95</v>
      </c>
      <c r="E290">
        <v>8</v>
      </c>
      <c r="F290" t="s">
        <v>1737</v>
      </c>
      <c r="H290">
        <v>17664.423999999999</v>
      </c>
      <c r="I290">
        <v>105379.88</v>
      </c>
      <c r="J290" t="s">
        <v>1727</v>
      </c>
      <c r="M290" s="8" t="s">
        <v>166</v>
      </c>
      <c r="O290">
        <f>LOOKUP(M290,'TMP2'!$A:$A,'TMP2'!$C:$C)</f>
        <v>18072.98</v>
      </c>
      <c r="P290">
        <f>LOOKUP(M290,'TMP2'!$A:$A,'TMP2'!$D:$D)</f>
        <v>102964.89</v>
      </c>
      <c r="Q290">
        <f t="shared" si="8"/>
        <v>5</v>
      </c>
      <c r="T290">
        <f t="shared" si="9"/>
        <v>-13.95</v>
      </c>
      <c r="U290">
        <v>-13.95</v>
      </c>
    </row>
    <row r="291" spans="1:21" x14ac:dyDescent="0.2">
      <c r="A291" t="s">
        <v>285</v>
      </c>
      <c r="B291" s="10" t="s">
        <v>1738</v>
      </c>
      <c r="C291">
        <v>28.6</v>
      </c>
      <c r="D291">
        <v>-23.55</v>
      </c>
      <c r="E291">
        <v>1.6</v>
      </c>
      <c r="F291" t="s">
        <v>1739</v>
      </c>
      <c r="H291">
        <v>17664.423999999999</v>
      </c>
      <c r="I291">
        <v>105379.88</v>
      </c>
      <c r="J291" t="s">
        <v>1727</v>
      </c>
      <c r="M291" s="8" t="s">
        <v>46</v>
      </c>
      <c r="O291">
        <f>LOOKUP(M291,'TMP2'!$A:$A,'TMP2'!$C:$C)</f>
        <v>16904.54</v>
      </c>
      <c r="P291">
        <f>LOOKUP(M291,'TMP2'!$A:$A,'TMP2'!$D:$D)</f>
        <v>102520.55</v>
      </c>
      <c r="Q291">
        <f t="shared" si="8"/>
        <v>5</v>
      </c>
      <c r="T291">
        <f t="shared" si="9"/>
        <v>-21.95</v>
      </c>
      <c r="U291">
        <v>-21.95</v>
      </c>
    </row>
    <row r="292" spans="1:21" x14ac:dyDescent="0.2">
      <c r="A292" t="s">
        <v>286</v>
      </c>
      <c r="B292" s="10" t="s">
        <v>1687</v>
      </c>
      <c r="C292">
        <v>3</v>
      </c>
      <c r="D292">
        <v>0.51300000000000001</v>
      </c>
      <c r="E292">
        <v>3</v>
      </c>
      <c r="F292" t="s">
        <v>1688</v>
      </c>
      <c r="H292">
        <v>17632.29</v>
      </c>
      <c r="I292">
        <v>105378.41</v>
      </c>
      <c r="J292" t="s">
        <v>1727</v>
      </c>
      <c r="M292" s="8" t="s">
        <v>47</v>
      </c>
      <c r="O292">
        <f>LOOKUP(M292,'TMP2'!$A:$A,'TMP2'!$C:$C)</f>
        <v>17011.169999999998</v>
      </c>
      <c r="P292">
        <f>LOOKUP(M292,'TMP2'!$A:$A,'TMP2'!$D:$D)</f>
        <v>102530.63</v>
      </c>
      <c r="Q292">
        <f t="shared" si="8"/>
        <v>5</v>
      </c>
      <c r="T292">
        <f t="shared" si="9"/>
        <v>3.5129999999999999</v>
      </c>
      <c r="U292">
        <v>3.5129999999999999</v>
      </c>
    </row>
    <row r="293" spans="1:21" x14ac:dyDescent="0.2">
      <c r="A293" t="s">
        <v>286</v>
      </c>
      <c r="B293" s="10" t="s">
        <v>1733</v>
      </c>
      <c r="C293">
        <v>9</v>
      </c>
      <c r="D293">
        <v>-5.4870000000000001</v>
      </c>
      <c r="E293">
        <v>6</v>
      </c>
      <c r="F293" t="s">
        <v>1690</v>
      </c>
      <c r="H293">
        <v>17632.29</v>
      </c>
      <c r="I293">
        <v>105378.41</v>
      </c>
      <c r="J293" t="s">
        <v>1727</v>
      </c>
      <c r="M293" s="8" t="s">
        <v>48</v>
      </c>
      <c r="O293">
        <f>LOOKUP(M293,'TMP2'!$A:$A,'TMP2'!$C:$C)</f>
        <v>17003.689999999999</v>
      </c>
      <c r="P293">
        <f>LOOKUP(M293,'TMP2'!$A:$A,'TMP2'!$D:$D)</f>
        <v>102554.52</v>
      </c>
      <c r="Q293">
        <f t="shared" si="8"/>
        <v>6</v>
      </c>
      <c r="T293">
        <f t="shared" si="9"/>
        <v>0.5129999999999999</v>
      </c>
      <c r="U293">
        <v>0.5129999999999999</v>
      </c>
    </row>
    <row r="294" spans="1:21" x14ac:dyDescent="0.2">
      <c r="A294" t="s">
        <v>286</v>
      </c>
      <c r="B294" s="10" t="s">
        <v>1735</v>
      </c>
      <c r="C294">
        <v>14.5</v>
      </c>
      <c r="D294">
        <v>-10.987</v>
      </c>
      <c r="E294">
        <v>5.5</v>
      </c>
      <c r="F294" t="s">
        <v>1694</v>
      </c>
      <c r="H294">
        <v>17632.29</v>
      </c>
      <c r="I294">
        <v>105378.41</v>
      </c>
      <c r="J294" t="s">
        <v>1727</v>
      </c>
      <c r="M294" s="8" t="s">
        <v>60</v>
      </c>
      <c r="O294">
        <f>LOOKUP(M294,'TMP2'!$A:$A,'TMP2'!$C:$C)</f>
        <v>13542.4</v>
      </c>
      <c r="P294">
        <f>LOOKUP(M294,'TMP2'!$A:$A,'TMP2'!$D:$D)</f>
        <v>101713.93</v>
      </c>
      <c r="Q294">
        <f t="shared" si="8"/>
        <v>5</v>
      </c>
      <c r="T294">
        <f t="shared" si="9"/>
        <v>-5.4870000000000001</v>
      </c>
      <c r="U294">
        <v>-5.4870000000000001</v>
      </c>
    </row>
    <row r="295" spans="1:21" x14ac:dyDescent="0.2">
      <c r="A295" t="s">
        <v>286</v>
      </c>
      <c r="B295" s="10" t="s">
        <v>1736</v>
      </c>
      <c r="C295">
        <v>26</v>
      </c>
      <c r="D295">
        <v>-22.486999999999998</v>
      </c>
      <c r="E295">
        <v>11.5</v>
      </c>
      <c r="F295" t="s">
        <v>1737</v>
      </c>
      <c r="H295">
        <v>17632.29</v>
      </c>
      <c r="I295">
        <v>105378.41</v>
      </c>
      <c r="J295" t="s">
        <v>1727</v>
      </c>
      <c r="M295" s="8" t="s">
        <v>68</v>
      </c>
      <c r="O295">
        <f>LOOKUP(M295,'TMP2'!$A:$A,'TMP2'!$C:$C)</f>
        <v>13567.16</v>
      </c>
      <c r="P295">
        <f>LOOKUP(M295,'TMP2'!$A:$A,'TMP2'!$D:$D)</f>
        <v>101735.48</v>
      </c>
      <c r="Q295">
        <f t="shared" si="8"/>
        <v>6</v>
      </c>
      <c r="T295">
        <f t="shared" si="9"/>
        <v>-10.986999999999998</v>
      </c>
      <c r="U295">
        <v>-10.986999999999998</v>
      </c>
    </row>
    <row r="296" spans="1:21" x14ac:dyDescent="0.2">
      <c r="A296" t="s">
        <v>286</v>
      </c>
      <c r="B296" s="10" t="s">
        <v>1738</v>
      </c>
      <c r="C296">
        <v>28</v>
      </c>
      <c r="D296">
        <v>-24.486999999999998</v>
      </c>
      <c r="E296">
        <v>2</v>
      </c>
      <c r="F296" t="s">
        <v>1739</v>
      </c>
      <c r="H296">
        <v>17632.29</v>
      </c>
      <c r="I296">
        <v>105378.41</v>
      </c>
      <c r="J296" t="s">
        <v>1727</v>
      </c>
      <c r="M296" s="8" t="s">
        <v>77</v>
      </c>
      <c r="O296">
        <f>LOOKUP(M296,'TMP2'!$A:$A,'TMP2'!$C:$C)</f>
        <v>13540.64</v>
      </c>
      <c r="P296">
        <f>LOOKUP(M296,'TMP2'!$A:$A,'TMP2'!$D:$D)</f>
        <v>101774.78</v>
      </c>
      <c r="Q296">
        <f t="shared" si="8"/>
        <v>6</v>
      </c>
      <c r="T296">
        <f t="shared" si="9"/>
        <v>-22.486999999999998</v>
      </c>
      <c r="U296">
        <v>-22.486999999999998</v>
      </c>
    </row>
    <row r="297" spans="1:21" x14ac:dyDescent="0.2">
      <c r="A297" t="s">
        <v>287</v>
      </c>
      <c r="B297" s="10" t="s">
        <v>1687</v>
      </c>
      <c r="C297">
        <v>1</v>
      </c>
      <c r="D297">
        <v>3.5379999999999998</v>
      </c>
      <c r="E297">
        <v>1</v>
      </c>
      <c r="F297" t="s">
        <v>1688</v>
      </c>
      <c r="H297">
        <v>17654.844000000001</v>
      </c>
      <c r="I297">
        <v>105367.996</v>
      </c>
      <c r="J297" t="s">
        <v>1727</v>
      </c>
      <c r="M297" s="8" t="s">
        <v>79</v>
      </c>
      <c r="O297">
        <f>LOOKUP(M297,'TMP2'!$A:$A,'TMP2'!$C:$C)</f>
        <v>13547.12</v>
      </c>
      <c r="P297">
        <f>LOOKUP(M297,'TMP2'!$A:$A,'TMP2'!$D:$D)</f>
        <v>101880.7</v>
      </c>
      <c r="Q297">
        <f t="shared" si="8"/>
        <v>6</v>
      </c>
      <c r="T297">
        <f t="shared" si="9"/>
        <v>4.5380000000000003</v>
      </c>
      <c r="U297">
        <v>4.5380000000000003</v>
      </c>
    </row>
    <row r="298" spans="1:21" x14ac:dyDescent="0.2">
      <c r="A298" t="s">
        <v>287</v>
      </c>
      <c r="B298" s="10" t="s">
        <v>1731</v>
      </c>
      <c r="C298">
        <v>9.1</v>
      </c>
      <c r="D298">
        <v>-4.5620000000000003</v>
      </c>
      <c r="E298">
        <v>8.1</v>
      </c>
      <c r="F298" t="s">
        <v>1732</v>
      </c>
      <c r="H298">
        <v>17654.844000000001</v>
      </c>
      <c r="I298">
        <v>105367.996</v>
      </c>
      <c r="J298" t="s">
        <v>1727</v>
      </c>
      <c r="M298" s="8" t="s">
        <v>80</v>
      </c>
      <c r="O298">
        <f>LOOKUP(M298,'TMP2'!$A:$A,'TMP2'!$C:$C)</f>
        <v>13575.24</v>
      </c>
      <c r="P298">
        <f>LOOKUP(M298,'TMP2'!$A:$A,'TMP2'!$D:$D)</f>
        <v>101917.21</v>
      </c>
      <c r="Q298">
        <f t="shared" si="8"/>
        <v>5</v>
      </c>
      <c r="T298">
        <f t="shared" si="9"/>
        <v>3.5379999999999994</v>
      </c>
      <c r="U298">
        <v>3.5379999999999994</v>
      </c>
    </row>
    <row r="299" spans="1:21" x14ac:dyDescent="0.2">
      <c r="A299" t="s">
        <v>287</v>
      </c>
      <c r="B299" s="10" t="s">
        <v>1733</v>
      </c>
      <c r="C299">
        <v>11</v>
      </c>
      <c r="D299">
        <v>-6.4619999999999997</v>
      </c>
      <c r="E299">
        <v>1.9</v>
      </c>
      <c r="F299" t="s">
        <v>1690</v>
      </c>
      <c r="H299">
        <v>17654.844000000001</v>
      </c>
      <c r="I299">
        <v>105367.996</v>
      </c>
      <c r="J299" t="s">
        <v>1727</v>
      </c>
      <c r="M299" s="8" t="s">
        <v>81</v>
      </c>
      <c r="O299">
        <f>LOOKUP(M299,'TMP2'!$A:$A,'TMP2'!$C:$C)</f>
        <v>13552.27</v>
      </c>
      <c r="P299">
        <f>LOOKUP(M299,'TMP2'!$A:$A,'TMP2'!$D:$D)</f>
        <v>101953.06</v>
      </c>
      <c r="Q299">
        <f t="shared" si="8"/>
        <v>5</v>
      </c>
      <c r="T299">
        <f t="shared" si="9"/>
        <v>-4.5619999999999994</v>
      </c>
      <c r="U299">
        <v>-4.5619999999999994</v>
      </c>
    </row>
    <row r="300" spans="1:21" x14ac:dyDescent="0.2">
      <c r="A300" t="s">
        <v>287</v>
      </c>
      <c r="B300" s="10" t="s">
        <v>1734</v>
      </c>
      <c r="C300">
        <v>12.5</v>
      </c>
      <c r="D300">
        <v>-7.9619999999999997</v>
      </c>
      <c r="E300">
        <v>1.5</v>
      </c>
      <c r="F300" t="s">
        <v>1712</v>
      </c>
      <c r="H300">
        <v>17654.844000000001</v>
      </c>
      <c r="I300">
        <v>105367.996</v>
      </c>
      <c r="J300" t="s">
        <v>1727</v>
      </c>
      <c r="M300" s="8" t="s">
        <v>82</v>
      </c>
      <c r="O300">
        <f>LOOKUP(M300,'TMP2'!$A:$A,'TMP2'!$C:$C)</f>
        <v>13579.99</v>
      </c>
      <c r="P300">
        <f>LOOKUP(M300,'TMP2'!$A:$A,'TMP2'!$D:$D)</f>
        <v>101991.25</v>
      </c>
      <c r="Q300">
        <f t="shared" si="8"/>
        <v>5</v>
      </c>
      <c r="T300">
        <f t="shared" si="9"/>
        <v>-6.4619999999999997</v>
      </c>
      <c r="U300">
        <v>-6.4619999999999997</v>
      </c>
    </row>
    <row r="301" spans="1:21" x14ac:dyDescent="0.2">
      <c r="A301" t="s">
        <v>287</v>
      </c>
      <c r="B301" s="10" t="s">
        <v>1735</v>
      </c>
      <c r="C301">
        <v>14.5</v>
      </c>
      <c r="D301">
        <v>-9.9619999999999997</v>
      </c>
      <c r="E301">
        <v>2</v>
      </c>
      <c r="F301" t="s">
        <v>1694</v>
      </c>
      <c r="H301">
        <v>17654.844000000001</v>
      </c>
      <c r="I301">
        <v>105367.996</v>
      </c>
      <c r="J301" t="s">
        <v>1727</v>
      </c>
      <c r="M301" s="8" t="s">
        <v>83</v>
      </c>
      <c r="O301">
        <f>LOOKUP(M301,'TMP2'!$A:$A,'TMP2'!$C:$C)</f>
        <v>13559.51</v>
      </c>
      <c r="P301">
        <f>LOOKUP(M301,'TMP2'!$A:$A,'TMP2'!$D:$D)</f>
        <v>102054.05</v>
      </c>
      <c r="Q301">
        <f t="shared" si="8"/>
        <v>7</v>
      </c>
      <c r="T301">
        <f t="shared" si="9"/>
        <v>-7.9619999999999997</v>
      </c>
      <c r="U301">
        <v>-7.9619999999999997</v>
      </c>
    </row>
    <row r="302" spans="1:21" x14ac:dyDescent="0.2">
      <c r="A302" t="s">
        <v>287</v>
      </c>
      <c r="B302" s="10" t="s">
        <v>1711</v>
      </c>
      <c r="C302">
        <v>16.5</v>
      </c>
      <c r="D302">
        <v>-11.962</v>
      </c>
      <c r="E302">
        <v>2</v>
      </c>
      <c r="F302" t="s">
        <v>1712</v>
      </c>
      <c r="H302">
        <v>17654.844000000001</v>
      </c>
      <c r="I302">
        <v>105367.996</v>
      </c>
      <c r="J302" t="s">
        <v>1727</v>
      </c>
      <c r="M302" s="8" t="s">
        <v>84</v>
      </c>
      <c r="O302">
        <f>LOOKUP(M302,'TMP2'!$A:$A,'TMP2'!$C:$C)</f>
        <v>13587.59</v>
      </c>
      <c r="P302">
        <f>LOOKUP(M302,'TMP2'!$A:$A,'TMP2'!$D:$D)</f>
        <v>102087.37</v>
      </c>
      <c r="Q302">
        <f t="shared" si="8"/>
        <v>7</v>
      </c>
      <c r="T302">
        <f t="shared" si="9"/>
        <v>-9.9619999999999997</v>
      </c>
      <c r="U302">
        <v>-9.9619999999999997</v>
      </c>
    </row>
    <row r="303" spans="1:21" x14ac:dyDescent="0.2">
      <c r="A303" t="s">
        <v>287</v>
      </c>
      <c r="B303" s="10" t="s">
        <v>2524</v>
      </c>
      <c r="C303">
        <v>18</v>
      </c>
      <c r="D303">
        <v>-13.462</v>
      </c>
      <c r="E303">
        <v>1.5</v>
      </c>
      <c r="F303" t="s">
        <v>1694</v>
      </c>
      <c r="H303">
        <v>17654.844000000001</v>
      </c>
      <c r="I303">
        <v>105367.996</v>
      </c>
      <c r="J303" t="s">
        <v>1727</v>
      </c>
      <c r="M303" s="8" t="s">
        <v>61</v>
      </c>
      <c r="O303">
        <f>LOOKUP(M303,'TMP2'!$A:$A,'TMP2'!$C:$C)</f>
        <v>13573.02</v>
      </c>
      <c r="P303">
        <f>LOOKUP(M303,'TMP2'!$A:$A,'TMP2'!$D:$D)</f>
        <v>102141.09</v>
      </c>
      <c r="Q303">
        <f t="shared" si="8"/>
        <v>8</v>
      </c>
      <c r="T303">
        <f t="shared" si="9"/>
        <v>-11.962</v>
      </c>
      <c r="U303">
        <v>-11.962</v>
      </c>
    </row>
    <row r="304" spans="1:21" x14ac:dyDescent="0.2">
      <c r="A304" t="s">
        <v>287</v>
      </c>
      <c r="B304" s="10" t="s">
        <v>1736</v>
      </c>
      <c r="C304">
        <v>28.5</v>
      </c>
      <c r="D304">
        <v>-23.962</v>
      </c>
      <c r="E304">
        <v>10.5</v>
      </c>
      <c r="F304" t="s">
        <v>1737</v>
      </c>
      <c r="H304">
        <v>17654.844000000001</v>
      </c>
      <c r="I304">
        <v>105367.996</v>
      </c>
      <c r="J304" t="s">
        <v>1727</v>
      </c>
      <c r="M304" s="8" t="s">
        <v>62</v>
      </c>
      <c r="O304">
        <f>LOOKUP(M304,'TMP2'!$A:$A,'TMP2'!$C:$C)</f>
        <v>13611.82</v>
      </c>
      <c r="P304">
        <f>LOOKUP(M304,'TMP2'!$A:$A,'TMP2'!$D:$D)</f>
        <v>102233.1</v>
      </c>
      <c r="Q304">
        <f t="shared" si="8"/>
        <v>7</v>
      </c>
      <c r="T304">
        <f t="shared" si="9"/>
        <v>-13.462</v>
      </c>
      <c r="U304">
        <v>-13.462</v>
      </c>
    </row>
    <row r="305" spans="1:21" x14ac:dyDescent="0.2">
      <c r="A305" t="s">
        <v>287</v>
      </c>
      <c r="B305" s="10" t="s">
        <v>1738</v>
      </c>
      <c r="C305">
        <v>29.5</v>
      </c>
      <c r="D305">
        <v>-24.962</v>
      </c>
      <c r="E305">
        <v>1</v>
      </c>
      <c r="F305" t="s">
        <v>1739</v>
      </c>
      <c r="H305">
        <v>17654.844000000001</v>
      </c>
      <c r="I305">
        <v>105367.996</v>
      </c>
      <c r="J305" t="s">
        <v>1727</v>
      </c>
      <c r="M305" s="8" t="s">
        <v>63</v>
      </c>
      <c r="O305">
        <f>LOOKUP(M305,'TMP2'!$A:$A,'TMP2'!$C:$C)</f>
        <v>13654.16</v>
      </c>
      <c r="P305">
        <f>LOOKUP(M305,'TMP2'!$A:$A,'TMP2'!$D:$D)</f>
        <v>102248.01</v>
      </c>
      <c r="Q305">
        <f t="shared" si="8"/>
        <v>8</v>
      </c>
      <c r="T305">
        <f t="shared" si="9"/>
        <v>-23.962</v>
      </c>
      <c r="U305">
        <v>-23.962</v>
      </c>
    </row>
    <row r="306" spans="1:21" x14ac:dyDescent="0.2">
      <c r="A306" t="s">
        <v>288</v>
      </c>
      <c r="B306" s="10" t="s">
        <v>1687</v>
      </c>
      <c r="C306">
        <v>3</v>
      </c>
      <c r="D306">
        <v>1.3080000000000001</v>
      </c>
      <c r="E306">
        <v>3</v>
      </c>
      <c r="F306" t="s">
        <v>1688</v>
      </c>
      <c r="H306">
        <v>17623.826000000001</v>
      </c>
      <c r="I306">
        <v>105367.23</v>
      </c>
      <c r="J306" t="s">
        <v>1727</v>
      </c>
      <c r="M306" s="8" t="s">
        <v>64</v>
      </c>
      <c r="O306">
        <f>LOOKUP(M306,'TMP2'!$A:$A,'TMP2'!$C:$C)</f>
        <v>13653.88</v>
      </c>
      <c r="P306">
        <f>LOOKUP(M306,'TMP2'!$A:$A,'TMP2'!$D:$D)</f>
        <v>102290.29</v>
      </c>
      <c r="Q306">
        <f t="shared" si="8"/>
        <v>6</v>
      </c>
      <c r="T306">
        <f t="shared" si="9"/>
        <v>4.3079999999999998</v>
      </c>
      <c r="U306">
        <v>4.3079999999999998</v>
      </c>
    </row>
    <row r="307" spans="1:21" x14ac:dyDescent="0.2">
      <c r="A307" t="s">
        <v>288</v>
      </c>
      <c r="B307" s="10" t="s">
        <v>1731</v>
      </c>
      <c r="C307">
        <v>10</v>
      </c>
      <c r="D307">
        <v>-5.6920000000000002</v>
      </c>
      <c r="E307">
        <v>7</v>
      </c>
      <c r="F307" t="s">
        <v>1732</v>
      </c>
      <c r="H307">
        <v>17623.826000000001</v>
      </c>
      <c r="I307">
        <v>105367.23</v>
      </c>
      <c r="J307" t="s">
        <v>1727</v>
      </c>
      <c r="M307" s="8" t="s">
        <v>65</v>
      </c>
      <c r="O307">
        <f>LOOKUP(M307,'TMP2'!$A:$A,'TMP2'!$C:$C)</f>
        <v>13703.67</v>
      </c>
      <c r="P307">
        <f>LOOKUP(M307,'TMP2'!$A:$A,'TMP2'!$D:$D)</f>
        <v>102301.64</v>
      </c>
      <c r="Q307">
        <f t="shared" si="8"/>
        <v>8</v>
      </c>
      <c r="T307">
        <f t="shared" si="9"/>
        <v>1.3079999999999998</v>
      </c>
      <c r="U307">
        <v>1.3079999999999998</v>
      </c>
    </row>
    <row r="308" spans="1:21" x14ac:dyDescent="0.2">
      <c r="A308" t="s">
        <v>288</v>
      </c>
      <c r="B308" s="10" t="s">
        <v>1734</v>
      </c>
      <c r="C308">
        <v>10.5</v>
      </c>
      <c r="D308">
        <v>-6.1920000000000002</v>
      </c>
      <c r="E308">
        <v>0.5</v>
      </c>
      <c r="F308" t="s">
        <v>1712</v>
      </c>
      <c r="H308">
        <v>17623.826000000001</v>
      </c>
      <c r="I308">
        <v>105367.23</v>
      </c>
      <c r="J308" t="s">
        <v>1727</v>
      </c>
      <c r="M308" s="8" t="s">
        <v>66</v>
      </c>
      <c r="O308">
        <f>LOOKUP(M308,'TMP2'!$A:$A,'TMP2'!$C:$C)</f>
        <v>13719.67</v>
      </c>
      <c r="P308">
        <f>LOOKUP(M308,'TMP2'!$A:$A,'TMP2'!$D:$D)</f>
        <v>102348.43</v>
      </c>
      <c r="Q308">
        <f t="shared" si="8"/>
        <v>9</v>
      </c>
      <c r="T308">
        <f t="shared" si="9"/>
        <v>-5.6920000000000002</v>
      </c>
      <c r="U308">
        <v>-5.6920000000000002</v>
      </c>
    </row>
    <row r="309" spans="1:21" x14ac:dyDescent="0.2">
      <c r="A309" t="s">
        <v>288</v>
      </c>
      <c r="B309" s="10" t="s">
        <v>1735</v>
      </c>
      <c r="C309">
        <v>14</v>
      </c>
      <c r="D309">
        <v>-9.6920000000000002</v>
      </c>
      <c r="E309">
        <v>3.5</v>
      </c>
      <c r="F309" t="s">
        <v>1694</v>
      </c>
      <c r="H309">
        <v>17623.826000000001</v>
      </c>
      <c r="I309">
        <v>105367.23</v>
      </c>
      <c r="J309" t="s">
        <v>1727</v>
      </c>
      <c r="M309" s="8" t="s">
        <v>67</v>
      </c>
      <c r="O309">
        <f>LOOKUP(M309,'TMP2'!$A:$A,'TMP2'!$C:$C)</f>
        <v>13956.8</v>
      </c>
      <c r="P309">
        <f>LOOKUP(M309,'TMP2'!$A:$A,'TMP2'!$D:$D)</f>
        <v>102386.59</v>
      </c>
      <c r="Q309">
        <f t="shared" si="8"/>
        <v>7</v>
      </c>
      <c r="T309">
        <f t="shared" si="9"/>
        <v>-6.1920000000000002</v>
      </c>
      <c r="U309">
        <v>-6.1920000000000002</v>
      </c>
    </row>
    <row r="310" spans="1:21" x14ac:dyDescent="0.2">
      <c r="A310" t="s">
        <v>288</v>
      </c>
      <c r="B310" s="10" t="s">
        <v>1711</v>
      </c>
      <c r="C310">
        <v>14.9</v>
      </c>
      <c r="D310">
        <v>-10.592000000000001</v>
      </c>
      <c r="E310">
        <v>0.9</v>
      </c>
      <c r="F310" t="s">
        <v>1712</v>
      </c>
      <c r="H310">
        <v>17623.826000000001</v>
      </c>
      <c r="I310">
        <v>105367.23</v>
      </c>
      <c r="J310" t="s">
        <v>1727</v>
      </c>
      <c r="M310" s="8" t="s">
        <v>69</v>
      </c>
      <c r="O310">
        <f>LOOKUP(M310,'TMP2'!$A:$A,'TMP2'!$C:$C)</f>
        <v>13956.04</v>
      </c>
      <c r="P310">
        <f>LOOKUP(M310,'TMP2'!$A:$A,'TMP2'!$D:$D)</f>
        <v>102412.5</v>
      </c>
      <c r="Q310">
        <f t="shared" si="8"/>
        <v>7</v>
      </c>
      <c r="T310">
        <f t="shared" si="9"/>
        <v>-9.6920000000000002</v>
      </c>
      <c r="U310">
        <v>-9.6920000000000002</v>
      </c>
    </row>
    <row r="311" spans="1:21" x14ac:dyDescent="0.2">
      <c r="A311" t="s">
        <v>288</v>
      </c>
      <c r="B311" s="10" t="s">
        <v>2524</v>
      </c>
      <c r="C311">
        <v>16</v>
      </c>
      <c r="D311">
        <v>-11.692</v>
      </c>
      <c r="E311">
        <v>1.1000000000000001</v>
      </c>
      <c r="F311" t="s">
        <v>1694</v>
      </c>
      <c r="H311">
        <v>17623.826000000001</v>
      </c>
      <c r="I311">
        <v>105367.23</v>
      </c>
      <c r="J311" t="s">
        <v>1727</v>
      </c>
      <c r="M311" s="8" t="s">
        <v>70</v>
      </c>
      <c r="O311">
        <f>LOOKUP(M311,'TMP2'!$A:$A,'TMP2'!$C:$C)</f>
        <v>14008.59</v>
      </c>
      <c r="P311">
        <f>LOOKUP(M311,'TMP2'!$A:$A,'TMP2'!$D:$D)</f>
        <v>102382.04</v>
      </c>
      <c r="Q311">
        <f t="shared" si="8"/>
        <v>8</v>
      </c>
      <c r="T311">
        <f t="shared" si="9"/>
        <v>-10.592000000000001</v>
      </c>
      <c r="U311">
        <v>-10.592000000000001</v>
      </c>
    </row>
    <row r="312" spans="1:21" x14ac:dyDescent="0.2">
      <c r="A312" t="s">
        <v>288</v>
      </c>
      <c r="B312" s="10" t="s">
        <v>1736</v>
      </c>
      <c r="C312">
        <v>28.5</v>
      </c>
      <c r="D312">
        <v>-24.192</v>
      </c>
      <c r="E312">
        <v>12.5</v>
      </c>
      <c r="F312" t="s">
        <v>1737</v>
      </c>
      <c r="H312">
        <v>17623.826000000001</v>
      </c>
      <c r="I312">
        <v>105367.23</v>
      </c>
      <c r="J312" t="s">
        <v>1727</v>
      </c>
      <c r="M312" s="8" t="s">
        <v>71</v>
      </c>
      <c r="O312">
        <f>LOOKUP(M312,'TMP2'!$A:$A,'TMP2'!$C:$C)</f>
        <v>14126.61</v>
      </c>
      <c r="P312">
        <f>LOOKUP(M312,'TMP2'!$A:$A,'TMP2'!$D:$D)</f>
        <v>102399.86</v>
      </c>
      <c r="Q312">
        <f t="shared" si="8"/>
        <v>7</v>
      </c>
      <c r="T312">
        <f t="shared" si="9"/>
        <v>-11.692</v>
      </c>
      <c r="U312">
        <v>-11.692</v>
      </c>
    </row>
    <row r="313" spans="1:21" x14ac:dyDescent="0.2">
      <c r="A313" t="s">
        <v>288</v>
      </c>
      <c r="B313" s="10" t="s">
        <v>1738</v>
      </c>
      <c r="C313">
        <v>30.5</v>
      </c>
      <c r="D313">
        <v>-26.192</v>
      </c>
      <c r="E313">
        <v>2</v>
      </c>
      <c r="F313" t="s">
        <v>1739</v>
      </c>
      <c r="H313">
        <v>17623.826000000001</v>
      </c>
      <c r="I313">
        <v>105367.23</v>
      </c>
      <c r="J313" t="s">
        <v>1727</v>
      </c>
      <c r="M313" s="8" t="s">
        <v>72</v>
      </c>
      <c r="O313">
        <f>LOOKUP(M313,'TMP2'!$A:$A,'TMP2'!$C:$C)</f>
        <v>13914.93</v>
      </c>
      <c r="P313">
        <f>LOOKUP(M313,'TMP2'!$A:$A,'TMP2'!$D:$D)</f>
        <v>102388.77</v>
      </c>
      <c r="Q313">
        <f t="shared" si="8"/>
        <v>7</v>
      </c>
      <c r="T313">
        <f t="shared" si="9"/>
        <v>-24.192</v>
      </c>
      <c r="U313">
        <v>-24.192</v>
      </c>
    </row>
    <row r="314" spans="1:21" x14ac:dyDescent="0.2">
      <c r="A314" t="s">
        <v>289</v>
      </c>
      <c r="B314" s="10" t="s">
        <v>1687</v>
      </c>
      <c r="C314">
        <v>3</v>
      </c>
      <c r="D314">
        <v>1.69</v>
      </c>
      <c r="E314">
        <v>3</v>
      </c>
      <c r="F314" t="s">
        <v>1688</v>
      </c>
      <c r="H314">
        <v>17667.773000000001</v>
      </c>
      <c r="I314">
        <v>105350.856</v>
      </c>
      <c r="J314" t="s">
        <v>1727</v>
      </c>
      <c r="M314" s="8" t="s">
        <v>73</v>
      </c>
      <c r="O314">
        <f>LOOKUP(M314,'TMP2'!$A:$A,'TMP2'!$C:$C)</f>
        <v>14011.18</v>
      </c>
      <c r="P314">
        <f>LOOKUP(M314,'TMP2'!$A:$A,'TMP2'!$D:$D)</f>
        <v>102410.58</v>
      </c>
      <c r="Q314">
        <f t="shared" si="8"/>
        <v>8</v>
      </c>
      <c r="T314">
        <f t="shared" si="9"/>
        <v>4.6899999999999995</v>
      </c>
      <c r="U314">
        <v>4.6899999999999995</v>
      </c>
    </row>
    <row r="315" spans="1:21" x14ac:dyDescent="0.2">
      <c r="A315" t="s">
        <v>289</v>
      </c>
      <c r="B315" s="10" t="s">
        <v>1731</v>
      </c>
      <c r="C315">
        <v>9.5</v>
      </c>
      <c r="D315">
        <v>-4.8099999999999996</v>
      </c>
      <c r="E315">
        <v>6.5</v>
      </c>
      <c r="F315" t="s">
        <v>1732</v>
      </c>
      <c r="H315">
        <v>17667.773000000001</v>
      </c>
      <c r="I315">
        <v>105350.856</v>
      </c>
      <c r="J315" t="s">
        <v>1727</v>
      </c>
      <c r="M315" s="8" t="s">
        <v>74</v>
      </c>
      <c r="O315">
        <f>LOOKUP(M315,'TMP2'!$A:$A,'TMP2'!$C:$C)</f>
        <v>14007.03</v>
      </c>
      <c r="P315">
        <f>LOOKUP(M315,'TMP2'!$A:$A,'TMP2'!$D:$D)</f>
        <v>102348.39</v>
      </c>
      <c r="Q315">
        <f t="shared" si="8"/>
        <v>6</v>
      </c>
      <c r="T315">
        <f t="shared" si="9"/>
        <v>1.6900000000000004</v>
      </c>
      <c r="U315">
        <v>1.6900000000000004</v>
      </c>
    </row>
    <row r="316" spans="1:21" x14ac:dyDescent="0.2">
      <c r="A316" t="s">
        <v>289</v>
      </c>
      <c r="B316" s="10" t="s">
        <v>1733</v>
      </c>
      <c r="C316">
        <v>10.8</v>
      </c>
      <c r="D316">
        <v>-6.11</v>
      </c>
      <c r="E316">
        <v>1.3</v>
      </c>
      <c r="F316" t="s">
        <v>1690</v>
      </c>
      <c r="H316">
        <v>17667.773000000001</v>
      </c>
      <c r="I316">
        <v>105350.856</v>
      </c>
      <c r="J316" t="s">
        <v>1727</v>
      </c>
      <c r="M316" s="8" t="s">
        <v>75</v>
      </c>
      <c r="O316">
        <f>LOOKUP(M316,'TMP2'!$A:$A,'TMP2'!$C:$C)</f>
        <v>14011.87</v>
      </c>
      <c r="P316">
        <f>LOOKUP(M316,'TMP2'!$A:$A,'TMP2'!$D:$D)</f>
        <v>102440.88</v>
      </c>
      <c r="Q316">
        <f t="shared" si="8"/>
        <v>6</v>
      </c>
      <c r="T316">
        <f t="shared" si="9"/>
        <v>-4.8100000000000005</v>
      </c>
      <c r="U316">
        <v>-4.8100000000000005</v>
      </c>
    </row>
    <row r="317" spans="1:21" x14ac:dyDescent="0.2">
      <c r="A317" t="s">
        <v>289</v>
      </c>
      <c r="B317" s="10" t="s">
        <v>1734</v>
      </c>
      <c r="C317">
        <v>13</v>
      </c>
      <c r="D317">
        <v>-8.31</v>
      </c>
      <c r="E317">
        <v>2.2000000000000002</v>
      </c>
      <c r="F317" t="s">
        <v>1712</v>
      </c>
      <c r="H317">
        <v>17667.773000000001</v>
      </c>
      <c r="I317">
        <v>105350.856</v>
      </c>
      <c r="J317" t="s">
        <v>1727</v>
      </c>
      <c r="M317" s="8" t="s">
        <v>76</v>
      </c>
      <c r="O317">
        <f>LOOKUP(M317,'TMP2'!$A:$A,'TMP2'!$C:$C)</f>
        <v>14119.32</v>
      </c>
      <c r="P317">
        <f>LOOKUP(M317,'TMP2'!$A:$A,'TMP2'!$D:$D)</f>
        <v>102346.57</v>
      </c>
      <c r="Q317">
        <f t="shared" si="8"/>
        <v>7</v>
      </c>
      <c r="T317">
        <f t="shared" si="9"/>
        <v>-6.11</v>
      </c>
      <c r="U317">
        <v>-6.11</v>
      </c>
    </row>
    <row r="318" spans="1:21" x14ac:dyDescent="0.2">
      <c r="A318" t="s">
        <v>289</v>
      </c>
      <c r="B318" s="10" t="s">
        <v>2524</v>
      </c>
      <c r="C318">
        <v>18.5</v>
      </c>
      <c r="D318">
        <v>-13.81</v>
      </c>
      <c r="E318">
        <v>5.5</v>
      </c>
      <c r="F318" t="s">
        <v>1694</v>
      </c>
      <c r="H318">
        <v>17667.773000000001</v>
      </c>
      <c r="I318">
        <v>105350.856</v>
      </c>
      <c r="J318" t="s">
        <v>1727</v>
      </c>
      <c r="M318" s="8" t="s">
        <v>78</v>
      </c>
      <c r="O318">
        <f>LOOKUP(M318,'TMP2'!$A:$A,'TMP2'!$C:$C)</f>
        <v>14128.19</v>
      </c>
      <c r="P318">
        <f>LOOKUP(M318,'TMP2'!$A:$A,'TMP2'!$D:$D)</f>
        <v>102425.62</v>
      </c>
      <c r="Q318">
        <f t="shared" si="8"/>
        <v>6</v>
      </c>
      <c r="T318">
        <f t="shared" si="9"/>
        <v>-8.31</v>
      </c>
      <c r="U318">
        <v>-8.31</v>
      </c>
    </row>
    <row r="319" spans="1:21" x14ac:dyDescent="0.2">
      <c r="A319" t="s">
        <v>289</v>
      </c>
      <c r="B319" s="10" t="s">
        <v>1736</v>
      </c>
      <c r="C319">
        <v>25.7</v>
      </c>
      <c r="D319">
        <v>-21.01</v>
      </c>
      <c r="E319">
        <v>7.2</v>
      </c>
      <c r="F319" t="s">
        <v>1737</v>
      </c>
      <c r="H319">
        <v>17667.773000000001</v>
      </c>
      <c r="I319">
        <v>105350.856</v>
      </c>
      <c r="J319" t="s">
        <v>1727</v>
      </c>
      <c r="M319" s="8" t="s">
        <v>1642</v>
      </c>
      <c r="O319">
        <f>LOOKUP(M319,'TMP2'!$A:$A,'TMP2'!$C:$C)</f>
        <v>14271.59</v>
      </c>
      <c r="P319">
        <f>LOOKUP(M319,'TMP2'!$A:$A,'TMP2'!$D:$D)</f>
        <v>102332.06</v>
      </c>
      <c r="Q319">
        <f t="shared" si="8"/>
        <v>9</v>
      </c>
      <c r="T319">
        <f t="shared" si="9"/>
        <v>-13.810000000000002</v>
      </c>
      <c r="U319">
        <v>-13.810000000000002</v>
      </c>
    </row>
    <row r="320" spans="1:21" x14ac:dyDescent="0.2">
      <c r="A320" t="s">
        <v>289</v>
      </c>
      <c r="B320" s="10" t="s">
        <v>1738</v>
      </c>
      <c r="C320">
        <v>29.5</v>
      </c>
      <c r="D320">
        <v>-24.81</v>
      </c>
      <c r="E320">
        <v>3.8</v>
      </c>
      <c r="F320" t="s">
        <v>1739</v>
      </c>
      <c r="H320">
        <v>17667.773000000001</v>
      </c>
      <c r="I320">
        <v>105350.856</v>
      </c>
      <c r="J320" t="s">
        <v>1727</v>
      </c>
      <c r="M320" s="8" t="s">
        <v>1643</v>
      </c>
      <c r="O320">
        <f>LOOKUP(M320,'TMP2'!$A:$A,'TMP2'!$C:$C)</f>
        <v>14296.37</v>
      </c>
      <c r="P320">
        <f>LOOKUP(M320,'TMP2'!$A:$A,'TMP2'!$D:$D)</f>
        <v>102390.87</v>
      </c>
      <c r="Q320">
        <f t="shared" si="8"/>
        <v>8</v>
      </c>
      <c r="T320">
        <f t="shared" si="9"/>
        <v>-21.009999999999998</v>
      </c>
      <c r="U320">
        <v>-21.009999999999998</v>
      </c>
    </row>
    <row r="321" spans="1:21" x14ac:dyDescent="0.2">
      <c r="A321" t="s">
        <v>290</v>
      </c>
      <c r="B321" s="10" t="s">
        <v>1687</v>
      </c>
      <c r="C321">
        <v>1</v>
      </c>
      <c r="D321">
        <v>3.5990000000000002</v>
      </c>
      <c r="E321">
        <v>1</v>
      </c>
      <c r="F321" t="s">
        <v>1688</v>
      </c>
      <c r="H321">
        <v>17636.812999999998</v>
      </c>
      <c r="I321">
        <v>105350.058</v>
      </c>
      <c r="J321" t="s">
        <v>1727</v>
      </c>
      <c r="M321" s="8" t="s">
        <v>11</v>
      </c>
      <c r="O321">
        <f>LOOKUP(M321,'TMP2'!$A:$A,'TMP2'!$C:$C)</f>
        <v>13547.8</v>
      </c>
      <c r="P321">
        <f>LOOKUP(M321,'TMP2'!$A:$A,'TMP2'!$D:$D)</f>
        <v>101659.14</v>
      </c>
      <c r="Q321">
        <f t="shared" si="8"/>
        <v>8</v>
      </c>
      <c r="T321">
        <f t="shared" si="9"/>
        <v>4.5990000000000002</v>
      </c>
      <c r="U321">
        <v>4.5990000000000002</v>
      </c>
    </row>
    <row r="322" spans="1:21" x14ac:dyDescent="0.2">
      <c r="A322" t="s">
        <v>290</v>
      </c>
      <c r="B322" s="10" t="s">
        <v>1731</v>
      </c>
      <c r="C322">
        <v>9.4</v>
      </c>
      <c r="D322">
        <v>-4.8010000000000002</v>
      </c>
      <c r="E322">
        <v>8.4</v>
      </c>
      <c r="F322" t="s">
        <v>1732</v>
      </c>
      <c r="H322">
        <v>17636.812999999998</v>
      </c>
      <c r="I322">
        <v>105350.058</v>
      </c>
      <c r="J322" t="s">
        <v>1727</v>
      </c>
      <c r="M322" s="8" t="s">
        <v>12</v>
      </c>
      <c r="O322">
        <f>LOOKUP(M322,'TMP2'!$A:$A,'TMP2'!$C:$C)</f>
        <v>13571.48</v>
      </c>
      <c r="P322">
        <f>LOOKUP(M322,'TMP2'!$A:$A,'TMP2'!$D:$D)</f>
        <v>101832.16</v>
      </c>
      <c r="Q322">
        <f t="shared" ref="Q322:Q385" si="10">COUNTIF($A:$A,M322)</f>
        <v>8</v>
      </c>
      <c r="T322">
        <f t="shared" si="9"/>
        <v>3.5990000000000002</v>
      </c>
      <c r="U322">
        <v>3.5990000000000002</v>
      </c>
    </row>
    <row r="323" spans="1:21" x14ac:dyDescent="0.2">
      <c r="A323" t="s">
        <v>290</v>
      </c>
      <c r="B323" s="10" t="s">
        <v>1733</v>
      </c>
      <c r="C323">
        <v>10.199999999999999</v>
      </c>
      <c r="D323">
        <v>-5.601</v>
      </c>
      <c r="E323">
        <v>0.8</v>
      </c>
      <c r="F323" t="s">
        <v>1690</v>
      </c>
      <c r="H323">
        <v>17636.812999999998</v>
      </c>
      <c r="I323">
        <v>105350.058</v>
      </c>
      <c r="J323" t="s">
        <v>1727</v>
      </c>
      <c r="M323" s="8" t="s">
        <v>13</v>
      </c>
      <c r="O323">
        <f>LOOKUP(M323,'TMP2'!$A:$A,'TMP2'!$C:$C)</f>
        <v>13607.38</v>
      </c>
      <c r="P323">
        <f>LOOKUP(M323,'TMP2'!$A:$A,'TMP2'!$D:$D)</f>
        <v>102163.92</v>
      </c>
      <c r="Q323">
        <f t="shared" si="10"/>
        <v>6</v>
      </c>
      <c r="T323">
        <f t="shared" ref="T323:T386" si="11">D323+E323</f>
        <v>-4.8010000000000002</v>
      </c>
      <c r="U323">
        <v>-4.8010000000000002</v>
      </c>
    </row>
    <row r="324" spans="1:21" x14ac:dyDescent="0.2">
      <c r="A324" t="s">
        <v>290</v>
      </c>
      <c r="B324" s="10" t="s">
        <v>1734</v>
      </c>
      <c r="C324">
        <v>11</v>
      </c>
      <c r="D324">
        <v>-6.4009999999999998</v>
      </c>
      <c r="E324">
        <v>0.8</v>
      </c>
      <c r="F324" t="s">
        <v>1712</v>
      </c>
      <c r="H324">
        <v>17636.812999999998</v>
      </c>
      <c r="I324">
        <v>105350.058</v>
      </c>
      <c r="J324" t="s">
        <v>1727</v>
      </c>
      <c r="M324" s="8" t="s">
        <v>14</v>
      </c>
      <c r="O324">
        <f>LOOKUP(M324,'TMP2'!$A:$A,'TMP2'!$C:$C)</f>
        <v>13886.94</v>
      </c>
      <c r="P324">
        <f>LOOKUP(M324,'TMP2'!$A:$A,'TMP2'!$D:$D)</f>
        <v>102411.82</v>
      </c>
      <c r="Q324">
        <f t="shared" si="10"/>
        <v>9</v>
      </c>
      <c r="T324">
        <f t="shared" si="11"/>
        <v>-5.601</v>
      </c>
      <c r="U324">
        <v>-5.601</v>
      </c>
    </row>
    <row r="325" spans="1:21" x14ac:dyDescent="0.2">
      <c r="A325" t="s">
        <v>290</v>
      </c>
      <c r="B325" s="10" t="s">
        <v>2524</v>
      </c>
      <c r="C325">
        <v>18.399999999999999</v>
      </c>
      <c r="D325">
        <v>-13.801</v>
      </c>
      <c r="E325">
        <v>7.4</v>
      </c>
      <c r="F325" t="s">
        <v>1694</v>
      </c>
      <c r="H325">
        <v>17636.812999999998</v>
      </c>
      <c r="I325">
        <v>105350.058</v>
      </c>
      <c r="J325" t="s">
        <v>1727</v>
      </c>
      <c r="M325" s="8" t="s">
        <v>15</v>
      </c>
      <c r="O325">
        <f>LOOKUP(M325,'TMP2'!$A:$A,'TMP2'!$C:$C)</f>
        <v>14066.92</v>
      </c>
      <c r="P325">
        <f>LOOKUP(M325,'TMP2'!$A:$A,'TMP2'!$D:$D)</f>
        <v>102373.63</v>
      </c>
      <c r="Q325">
        <f t="shared" si="10"/>
        <v>8</v>
      </c>
      <c r="T325">
        <f t="shared" si="11"/>
        <v>-6.4009999999999998</v>
      </c>
      <c r="U325">
        <v>-6.4009999999999998</v>
      </c>
    </row>
    <row r="326" spans="1:21" x14ac:dyDescent="0.2">
      <c r="A326" t="s">
        <v>290</v>
      </c>
      <c r="B326" s="10" t="s">
        <v>1736</v>
      </c>
      <c r="C326">
        <v>28</v>
      </c>
      <c r="D326">
        <v>-23.401</v>
      </c>
      <c r="E326">
        <v>9.6</v>
      </c>
      <c r="F326" t="s">
        <v>1737</v>
      </c>
      <c r="H326">
        <v>17636.812999999998</v>
      </c>
      <c r="I326">
        <v>105350.058</v>
      </c>
      <c r="J326" t="s">
        <v>1727</v>
      </c>
      <c r="M326" s="8" t="s">
        <v>16</v>
      </c>
      <c r="O326">
        <f>LOOKUP(M326,'TMP2'!$A:$A,'TMP2'!$C:$C)</f>
        <v>14070.26</v>
      </c>
      <c r="P326">
        <f>LOOKUP(M326,'TMP2'!$A:$A,'TMP2'!$D:$D)</f>
        <v>102399.64</v>
      </c>
      <c r="Q326">
        <f t="shared" si="10"/>
        <v>12</v>
      </c>
      <c r="T326">
        <f t="shared" si="11"/>
        <v>-13.801</v>
      </c>
      <c r="U326">
        <v>-13.801</v>
      </c>
    </row>
    <row r="327" spans="1:21" x14ac:dyDescent="0.2">
      <c r="A327" t="s">
        <v>290</v>
      </c>
      <c r="B327" s="10" t="s">
        <v>1738</v>
      </c>
      <c r="C327">
        <v>29.2</v>
      </c>
      <c r="D327">
        <v>-24.600999999999999</v>
      </c>
      <c r="E327">
        <v>1.2</v>
      </c>
      <c r="F327" t="s">
        <v>1739</v>
      </c>
      <c r="H327">
        <v>17636.812999999998</v>
      </c>
      <c r="I327">
        <v>105350.058</v>
      </c>
      <c r="J327" t="s">
        <v>1727</v>
      </c>
      <c r="M327" s="8" t="s">
        <v>17</v>
      </c>
      <c r="O327">
        <f>LOOKUP(M327,'TMP2'!$A:$A,'TMP2'!$C:$C)</f>
        <v>14175.9</v>
      </c>
      <c r="P327">
        <f>LOOKUP(M327,'TMP2'!$A:$A,'TMP2'!$D:$D)</f>
        <v>102359.07</v>
      </c>
      <c r="Q327">
        <f t="shared" si="10"/>
        <v>9</v>
      </c>
      <c r="T327">
        <f t="shared" si="11"/>
        <v>-23.401</v>
      </c>
      <c r="U327">
        <v>-23.401</v>
      </c>
    </row>
    <row r="328" spans="1:21" x14ac:dyDescent="0.2">
      <c r="A328" t="s">
        <v>291</v>
      </c>
      <c r="B328" s="10" t="s">
        <v>1687</v>
      </c>
      <c r="C328">
        <v>4.4000000000000004</v>
      </c>
      <c r="D328">
        <v>0.41099999999999998</v>
      </c>
      <c r="E328">
        <v>4.4000000000000004</v>
      </c>
      <c r="F328" t="s">
        <v>1688</v>
      </c>
      <c r="H328">
        <v>17656.983</v>
      </c>
      <c r="I328">
        <v>105332.564</v>
      </c>
      <c r="J328" t="s">
        <v>1727</v>
      </c>
      <c r="M328" s="8" t="s">
        <v>18</v>
      </c>
      <c r="O328">
        <f>LOOKUP(M328,'TMP2'!$A:$A,'TMP2'!$C:$C)</f>
        <v>14179.32</v>
      </c>
      <c r="P328">
        <f>LOOKUP(M328,'TMP2'!$A:$A,'TMP2'!$D:$D)</f>
        <v>102385</v>
      </c>
      <c r="Q328">
        <f t="shared" si="10"/>
        <v>8</v>
      </c>
      <c r="T328">
        <f t="shared" si="11"/>
        <v>4.8109999999999999</v>
      </c>
      <c r="U328">
        <v>4.8109999999999999</v>
      </c>
    </row>
    <row r="329" spans="1:21" x14ac:dyDescent="0.2">
      <c r="A329" t="s">
        <v>291</v>
      </c>
      <c r="B329" s="10" t="s">
        <v>1731</v>
      </c>
      <c r="C329">
        <v>6.4</v>
      </c>
      <c r="D329">
        <v>-1.589</v>
      </c>
      <c r="E329">
        <v>2</v>
      </c>
      <c r="F329" t="s">
        <v>1732</v>
      </c>
      <c r="H329">
        <v>17656.983</v>
      </c>
      <c r="I329">
        <v>105332.564</v>
      </c>
      <c r="J329" t="s">
        <v>1727</v>
      </c>
      <c r="M329" s="8" t="s">
        <v>19</v>
      </c>
      <c r="O329">
        <f>LOOKUP(M329,'TMP2'!$A:$A,'TMP2'!$C:$C)</f>
        <v>14279.02</v>
      </c>
      <c r="P329">
        <f>LOOKUP(M329,'TMP2'!$A:$A,'TMP2'!$D:$D)</f>
        <v>102345.18</v>
      </c>
      <c r="Q329">
        <f t="shared" si="10"/>
        <v>12</v>
      </c>
      <c r="T329">
        <f t="shared" si="11"/>
        <v>0.41100000000000003</v>
      </c>
      <c r="U329">
        <v>0.41100000000000003</v>
      </c>
    </row>
    <row r="330" spans="1:21" x14ac:dyDescent="0.2">
      <c r="A330" t="s">
        <v>291</v>
      </c>
      <c r="B330" s="10" t="s">
        <v>1733</v>
      </c>
      <c r="C330">
        <v>10</v>
      </c>
      <c r="D330">
        <v>-5.1890000000000001</v>
      </c>
      <c r="E330">
        <v>3.6</v>
      </c>
      <c r="F330" t="s">
        <v>1690</v>
      </c>
      <c r="H330">
        <v>17656.983</v>
      </c>
      <c r="I330">
        <v>105332.564</v>
      </c>
      <c r="J330" t="s">
        <v>1727</v>
      </c>
      <c r="M330" s="8" t="s">
        <v>20</v>
      </c>
      <c r="O330">
        <f>LOOKUP(M330,'TMP2'!$A:$A,'TMP2'!$C:$C)</f>
        <v>14282.48</v>
      </c>
      <c r="P330">
        <f>LOOKUP(M330,'TMP2'!$A:$A,'TMP2'!$D:$D)</f>
        <v>102371.18</v>
      </c>
      <c r="Q330">
        <f t="shared" si="10"/>
        <v>9</v>
      </c>
      <c r="T330">
        <f t="shared" si="11"/>
        <v>-1.589</v>
      </c>
      <c r="U330">
        <v>-1.589</v>
      </c>
    </row>
    <row r="331" spans="1:21" x14ac:dyDescent="0.2">
      <c r="A331" t="s">
        <v>291</v>
      </c>
      <c r="B331" s="10" t="s">
        <v>1734</v>
      </c>
      <c r="C331">
        <v>10.4</v>
      </c>
      <c r="D331">
        <v>-5.5890000000000004</v>
      </c>
      <c r="E331">
        <v>0.4</v>
      </c>
      <c r="F331" t="s">
        <v>1712</v>
      </c>
      <c r="H331">
        <v>17656.983</v>
      </c>
      <c r="I331">
        <v>105332.564</v>
      </c>
      <c r="J331" t="s">
        <v>1727</v>
      </c>
      <c r="M331" s="8" t="s">
        <v>3</v>
      </c>
      <c r="O331">
        <f>LOOKUP(M331,'TMP2'!$A:$A,'TMP2'!$C:$C)</f>
        <v>13564.8</v>
      </c>
      <c r="P331">
        <f>LOOKUP(M331,'TMP2'!$A:$A,'TMP2'!$D:$D)</f>
        <v>101669.2</v>
      </c>
      <c r="Q331">
        <f t="shared" si="10"/>
        <v>7</v>
      </c>
      <c r="T331">
        <f t="shared" si="11"/>
        <v>-5.1890000000000001</v>
      </c>
      <c r="U331">
        <v>-5.1890000000000001</v>
      </c>
    </row>
    <row r="332" spans="1:21" x14ac:dyDescent="0.2">
      <c r="A332" t="s">
        <v>291</v>
      </c>
      <c r="B332" s="10" t="s">
        <v>1735</v>
      </c>
      <c r="C332">
        <v>14.5</v>
      </c>
      <c r="D332">
        <v>-9.6890000000000001</v>
      </c>
      <c r="E332">
        <v>4.0999999999999996</v>
      </c>
      <c r="F332" t="s">
        <v>1694</v>
      </c>
      <c r="H332">
        <v>17656.983</v>
      </c>
      <c r="I332">
        <v>105332.564</v>
      </c>
      <c r="J332" t="s">
        <v>1727</v>
      </c>
      <c r="M332" s="8" t="s">
        <v>4</v>
      </c>
      <c r="O332">
        <f>LOOKUP(M332,'TMP2'!$A:$A,'TMP2'!$C:$C)</f>
        <v>13558.72</v>
      </c>
      <c r="P332">
        <f>LOOKUP(M332,'TMP2'!$A:$A,'TMP2'!$D:$D)</f>
        <v>102001.08</v>
      </c>
      <c r="Q332">
        <f t="shared" si="10"/>
        <v>7</v>
      </c>
      <c r="T332">
        <f t="shared" si="11"/>
        <v>-5.5890000000000004</v>
      </c>
      <c r="U332">
        <v>-5.5890000000000004</v>
      </c>
    </row>
    <row r="333" spans="1:21" x14ac:dyDescent="0.2">
      <c r="A333" t="s">
        <v>291</v>
      </c>
      <c r="B333" s="10" t="s">
        <v>1711</v>
      </c>
      <c r="C333">
        <v>16</v>
      </c>
      <c r="D333">
        <v>-11.189</v>
      </c>
      <c r="E333">
        <v>1.5</v>
      </c>
      <c r="F333" t="s">
        <v>1712</v>
      </c>
      <c r="H333">
        <v>17656.983</v>
      </c>
      <c r="I333">
        <v>105332.564</v>
      </c>
      <c r="J333" t="s">
        <v>1727</v>
      </c>
      <c r="M333" s="8" t="s">
        <v>5</v>
      </c>
      <c r="O333">
        <f>LOOKUP(M333,'TMP2'!$A:$A,'TMP2'!$C:$C)</f>
        <v>13764.97</v>
      </c>
      <c r="P333">
        <f>LOOKUP(M333,'TMP2'!$A:$A,'TMP2'!$D:$D)</f>
        <v>102324.34</v>
      </c>
      <c r="Q333">
        <f t="shared" si="10"/>
        <v>7</v>
      </c>
      <c r="T333">
        <f t="shared" si="11"/>
        <v>-9.6890000000000001</v>
      </c>
      <c r="U333">
        <v>-9.6890000000000001</v>
      </c>
    </row>
    <row r="334" spans="1:21" x14ac:dyDescent="0.2">
      <c r="A334" t="s">
        <v>291</v>
      </c>
      <c r="B334" s="10" t="s">
        <v>2524</v>
      </c>
      <c r="C334">
        <v>18</v>
      </c>
      <c r="D334">
        <v>-13.189</v>
      </c>
      <c r="E334">
        <v>2</v>
      </c>
      <c r="F334" t="s">
        <v>1694</v>
      </c>
      <c r="H334">
        <v>17656.983</v>
      </c>
      <c r="I334">
        <v>105332.564</v>
      </c>
      <c r="J334" t="s">
        <v>1727</v>
      </c>
      <c r="M334" s="8" t="s">
        <v>6</v>
      </c>
      <c r="O334">
        <f>LOOKUP(M334,'TMP2'!$A:$A,'TMP2'!$C:$C)</f>
        <v>14104.7</v>
      </c>
      <c r="P334">
        <f>LOOKUP(M334,'TMP2'!$A:$A,'TMP2'!$D:$D)</f>
        <v>102380.4</v>
      </c>
      <c r="Q334">
        <f t="shared" si="10"/>
        <v>9</v>
      </c>
      <c r="T334">
        <f t="shared" si="11"/>
        <v>-11.189</v>
      </c>
      <c r="U334">
        <v>-11.189</v>
      </c>
    </row>
    <row r="335" spans="1:21" x14ac:dyDescent="0.2">
      <c r="A335" t="s">
        <v>291</v>
      </c>
      <c r="B335" s="10" t="s">
        <v>1736</v>
      </c>
      <c r="C335">
        <v>22.8</v>
      </c>
      <c r="D335">
        <v>-17.989000000000001</v>
      </c>
      <c r="E335">
        <v>4.8</v>
      </c>
      <c r="F335" t="s">
        <v>1737</v>
      </c>
      <c r="H335">
        <v>17656.983</v>
      </c>
      <c r="I335">
        <v>105332.564</v>
      </c>
      <c r="J335" t="s">
        <v>1727</v>
      </c>
      <c r="M335" s="8" t="s">
        <v>7</v>
      </c>
      <c r="O335">
        <f>LOOKUP(M335,'TMP2'!$A:$A,'TMP2'!$C:$C)</f>
        <v>14253.41</v>
      </c>
      <c r="P335">
        <f>LOOKUP(M335,'TMP2'!$A:$A,'TMP2'!$D:$D)</f>
        <v>102359.26</v>
      </c>
      <c r="Q335">
        <f t="shared" si="10"/>
        <v>11</v>
      </c>
      <c r="T335">
        <f t="shared" si="11"/>
        <v>-13.189</v>
      </c>
      <c r="U335">
        <v>-13.189</v>
      </c>
    </row>
    <row r="336" spans="1:21" x14ac:dyDescent="0.2">
      <c r="A336" t="s">
        <v>291</v>
      </c>
      <c r="B336" s="10" t="s">
        <v>1738</v>
      </c>
      <c r="C336">
        <v>31.2</v>
      </c>
      <c r="D336">
        <v>-26.388999999999999</v>
      </c>
      <c r="E336">
        <v>8.4</v>
      </c>
      <c r="F336" t="s">
        <v>1739</v>
      </c>
      <c r="H336">
        <v>17656.983</v>
      </c>
      <c r="I336">
        <v>105332.564</v>
      </c>
      <c r="J336" t="s">
        <v>1727</v>
      </c>
      <c r="M336" s="8" t="s">
        <v>244</v>
      </c>
      <c r="O336">
        <f>LOOKUP(M336,'TMP2'!$A:$A,'TMP2'!$C:$C)</f>
        <v>13856.89</v>
      </c>
      <c r="P336">
        <f>LOOKUP(M336,'TMP2'!$A:$A,'TMP2'!$D:$D)</f>
        <v>102377.73</v>
      </c>
      <c r="Q336">
        <f t="shared" si="10"/>
        <v>11</v>
      </c>
      <c r="T336">
        <f t="shared" si="11"/>
        <v>-17.988999999999997</v>
      </c>
      <c r="U336">
        <v>-17.988999999999997</v>
      </c>
    </row>
    <row r="337" spans="1:21" x14ac:dyDescent="0.2">
      <c r="A337" t="s">
        <v>292</v>
      </c>
      <c r="B337" s="10" t="s">
        <v>1687</v>
      </c>
      <c r="C337">
        <v>3.5</v>
      </c>
      <c r="D337">
        <v>1.1439999999999999</v>
      </c>
      <c r="E337">
        <v>3.5</v>
      </c>
      <c r="F337" t="s">
        <v>1688</v>
      </c>
      <c r="H337">
        <v>17628.698</v>
      </c>
      <c r="I337">
        <v>105332.45</v>
      </c>
      <c r="J337" t="s">
        <v>1727</v>
      </c>
      <c r="M337" s="8" t="s">
        <v>245</v>
      </c>
      <c r="O337">
        <f>LOOKUP(M337,'TMP2'!$A:$A,'TMP2'!$C:$C)</f>
        <v>13764.92</v>
      </c>
      <c r="P337">
        <f>LOOKUP(M337,'TMP2'!$A:$A,'TMP2'!$D:$D)</f>
        <v>102338.57</v>
      </c>
      <c r="Q337">
        <f t="shared" si="10"/>
        <v>7</v>
      </c>
      <c r="T337">
        <f t="shared" si="11"/>
        <v>4.6440000000000001</v>
      </c>
      <c r="U337">
        <v>4.6440000000000001</v>
      </c>
    </row>
    <row r="338" spans="1:21" x14ac:dyDescent="0.2">
      <c r="A338" t="s">
        <v>292</v>
      </c>
      <c r="B338" s="10" t="s">
        <v>1731</v>
      </c>
      <c r="C338">
        <v>8</v>
      </c>
      <c r="D338">
        <v>-3.3559999999999999</v>
      </c>
      <c r="E338">
        <v>4.5</v>
      </c>
      <c r="F338" t="s">
        <v>1732</v>
      </c>
      <c r="H338">
        <v>17628.698</v>
      </c>
      <c r="I338">
        <v>105332.45</v>
      </c>
      <c r="J338" t="s">
        <v>1727</v>
      </c>
      <c r="M338" s="8" t="s">
        <v>246</v>
      </c>
      <c r="O338">
        <f>LOOKUP(M338,'TMP2'!$A:$A,'TMP2'!$C:$C)</f>
        <v>13793.39</v>
      </c>
      <c r="P338">
        <f>LOOKUP(M338,'TMP2'!$A:$A,'TMP2'!$D:$D)</f>
        <v>102365.75999999999</v>
      </c>
      <c r="Q338">
        <f t="shared" si="10"/>
        <v>8</v>
      </c>
      <c r="T338">
        <f t="shared" si="11"/>
        <v>1.1440000000000001</v>
      </c>
      <c r="U338">
        <v>1.1440000000000001</v>
      </c>
    </row>
    <row r="339" spans="1:21" x14ac:dyDescent="0.2">
      <c r="A339" t="s">
        <v>292</v>
      </c>
      <c r="B339" s="10" t="s">
        <v>1733</v>
      </c>
      <c r="C339">
        <v>9.6999999999999993</v>
      </c>
      <c r="D339">
        <v>-5.056</v>
      </c>
      <c r="E339">
        <v>1.7</v>
      </c>
      <c r="F339" t="s">
        <v>1690</v>
      </c>
      <c r="H339">
        <v>17628.698</v>
      </c>
      <c r="I339">
        <v>105332.45</v>
      </c>
      <c r="J339" t="s">
        <v>1727</v>
      </c>
      <c r="M339" s="8" t="s">
        <v>247</v>
      </c>
      <c r="O339">
        <f>LOOKUP(M339,'TMP2'!$A:$A,'TMP2'!$C:$C)</f>
        <v>13778.32</v>
      </c>
      <c r="P339">
        <f>LOOKUP(M339,'TMP2'!$A:$A,'TMP2'!$D:$D)</f>
        <v>102379</v>
      </c>
      <c r="Q339">
        <f t="shared" si="10"/>
        <v>7</v>
      </c>
      <c r="T339">
        <f t="shared" si="11"/>
        <v>-3.3559999999999999</v>
      </c>
      <c r="U339">
        <v>-3.3559999999999999</v>
      </c>
    </row>
    <row r="340" spans="1:21" x14ac:dyDescent="0.2">
      <c r="A340" t="s">
        <v>292</v>
      </c>
      <c r="B340" s="10" t="s">
        <v>1734</v>
      </c>
      <c r="C340">
        <v>11</v>
      </c>
      <c r="D340">
        <v>-6.3559999999999999</v>
      </c>
      <c r="E340">
        <v>1.3</v>
      </c>
      <c r="F340" t="s">
        <v>1712</v>
      </c>
      <c r="H340">
        <v>17628.698</v>
      </c>
      <c r="I340">
        <v>105332.45</v>
      </c>
      <c r="J340" t="s">
        <v>1727</v>
      </c>
      <c r="M340" s="8" t="s">
        <v>248</v>
      </c>
      <c r="O340">
        <f>LOOKUP(M340,'TMP2'!$A:$A,'TMP2'!$C:$C)</f>
        <v>13739.98</v>
      </c>
      <c r="P340">
        <f>LOOKUP(M340,'TMP2'!$A:$A,'TMP2'!$D:$D)</f>
        <v>102369.46</v>
      </c>
      <c r="Q340">
        <f t="shared" si="10"/>
        <v>8</v>
      </c>
      <c r="T340">
        <f t="shared" si="11"/>
        <v>-5.056</v>
      </c>
      <c r="U340">
        <v>-5.056</v>
      </c>
    </row>
    <row r="341" spans="1:21" x14ac:dyDescent="0.2">
      <c r="A341" t="s">
        <v>292</v>
      </c>
      <c r="B341" s="10" t="s">
        <v>2524</v>
      </c>
      <c r="C341">
        <v>16.600000000000001</v>
      </c>
      <c r="D341">
        <v>-11.956</v>
      </c>
      <c r="E341">
        <v>5.6</v>
      </c>
      <c r="F341" t="s">
        <v>1694</v>
      </c>
      <c r="H341">
        <v>17628.698</v>
      </c>
      <c r="I341">
        <v>105332.45</v>
      </c>
      <c r="J341" t="s">
        <v>1727</v>
      </c>
      <c r="M341" s="8" t="s">
        <v>249</v>
      </c>
      <c r="O341">
        <f>LOOKUP(M341,'TMP2'!$A:$A,'TMP2'!$C:$C)</f>
        <v>13715.89</v>
      </c>
      <c r="P341">
        <f>LOOKUP(M341,'TMP2'!$A:$A,'TMP2'!$D:$D)</f>
        <v>102315.71</v>
      </c>
      <c r="Q341">
        <f t="shared" si="10"/>
        <v>6</v>
      </c>
      <c r="T341">
        <f t="shared" si="11"/>
        <v>-6.3559999999999999</v>
      </c>
      <c r="U341">
        <v>-6.3559999999999999</v>
      </c>
    </row>
    <row r="342" spans="1:21" x14ac:dyDescent="0.2">
      <c r="A342" t="s">
        <v>292</v>
      </c>
      <c r="B342" s="10" t="s">
        <v>1736</v>
      </c>
      <c r="C342">
        <v>21</v>
      </c>
      <c r="D342">
        <v>-16.356000000000002</v>
      </c>
      <c r="E342">
        <v>4.4000000000000004</v>
      </c>
      <c r="F342" t="s">
        <v>1737</v>
      </c>
      <c r="H342">
        <v>17628.698</v>
      </c>
      <c r="I342">
        <v>105332.45</v>
      </c>
      <c r="J342" t="s">
        <v>1727</v>
      </c>
      <c r="M342" s="8" t="s">
        <v>250</v>
      </c>
      <c r="O342">
        <f>LOOKUP(M342,'TMP2'!$A:$A,'TMP2'!$C:$C)</f>
        <v>13683.5</v>
      </c>
      <c r="P342">
        <f>LOOKUP(M342,'TMP2'!$A:$A,'TMP2'!$D:$D)</f>
        <v>102285.51</v>
      </c>
      <c r="Q342">
        <f t="shared" si="10"/>
        <v>8</v>
      </c>
      <c r="T342">
        <f t="shared" si="11"/>
        <v>-11.956000000000001</v>
      </c>
      <c r="U342">
        <v>-11.956000000000001</v>
      </c>
    </row>
    <row r="343" spans="1:21" x14ac:dyDescent="0.2">
      <c r="A343" t="s">
        <v>292</v>
      </c>
      <c r="B343" s="10" t="s">
        <v>1738</v>
      </c>
      <c r="C343">
        <v>29</v>
      </c>
      <c r="D343">
        <v>-24.356000000000002</v>
      </c>
      <c r="E343">
        <v>8</v>
      </c>
      <c r="F343" t="s">
        <v>1739</v>
      </c>
      <c r="H343">
        <v>17628.698</v>
      </c>
      <c r="I343">
        <v>105332.45</v>
      </c>
      <c r="J343" t="s">
        <v>1727</v>
      </c>
      <c r="M343" s="8" t="s">
        <v>251</v>
      </c>
      <c r="O343">
        <f>LOOKUP(M343,'TMP2'!$A:$A,'TMP2'!$C:$C)</f>
        <v>13681.39</v>
      </c>
      <c r="P343">
        <f>LOOKUP(M343,'TMP2'!$A:$A,'TMP2'!$D:$D)</f>
        <v>102317.09</v>
      </c>
      <c r="Q343">
        <f t="shared" si="10"/>
        <v>8</v>
      </c>
      <c r="T343">
        <f t="shared" si="11"/>
        <v>-16.356000000000002</v>
      </c>
      <c r="U343">
        <v>-16.356000000000002</v>
      </c>
    </row>
    <row r="344" spans="1:21" x14ac:dyDescent="0.2">
      <c r="A344" t="s">
        <v>293</v>
      </c>
      <c r="B344" s="10" t="s">
        <v>1687</v>
      </c>
      <c r="C344">
        <v>2</v>
      </c>
      <c r="D344">
        <v>3.133</v>
      </c>
      <c r="E344">
        <v>2</v>
      </c>
      <c r="F344" t="s">
        <v>1688</v>
      </c>
      <c r="H344">
        <v>17641.708999999999</v>
      </c>
      <c r="I344">
        <v>105012.872</v>
      </c>
      <c r="J344" t="s">
        <v>1727</v>
      </c>
      <c r="M344" s="8" t="s">
        <v>252</v>
      </c>
      <c r="O344">
        <f>LOOKUP(M344,'TMP2'!$A:$A,'TMP2'!$C:$C)</f>
        <v>13661.72</v>
      </c>
      <c r="P344">
        <f>LOOKUP(M344,'TMP2'!$A:$A,'TMP2'!$D:$D)</f>
        <v>102305.51</v>
      </c>
      <c r="Q344">
        <f t="shared" si="10"/>
        <v>9</v>
      </c>
      <c r="T344">
        <f t="shared" si="11"/>
        <v>5.133</v>
      </c>
      <c r="U344">
        <v>5.133</v>
      </c>
    </row>
    <row r="345" spans="1:21" x14ac:dyDescent="0.2">
      <c r="A345" t="s">
        <v>293</v>
      </c>
      <c r="B345" s="10" t="s">
        <v>1731</v>
      </c>
      <c r="C345">
        <v>8</v>
      </c>
      <c r="D345">
        <v>-2.867</v>
      </c>
      <c r="E345">
        <v>6</v>
      </c>
      <c r="F345" t="s">
        <v>1732</v>
      </c>
      <c r="H345">
        <v>17641.708999999999</v>
      </c>
      <c r="I345">
        <v>105012.872</v>
      </c>
      <c r="J345" t="s">
        <v>1727</v>
      </c>
      <c r="M345" s="8" t="s">
        <v>34</v>
      </c>
      <c r="O345">
        <f>LOOKUP(M345,'TMP2'!$A:$A,'TMP2'!$C:$C)</f>
        <v>15582.72</v>
      </c>
      <c r="P345">
        <f>LOOKUP(M345,'TMP2'!$A:$A,'TMP2'!$D:$D)</f>
        <v>102293.42</v>
      </c>
      <c r="Q345">
        <f t="shared" si="10"/>
        <v>11</v>
      </c>
      <c r="T345">
        <f t="shared" si="11"/>
        <v>3.133</v>
      </c>
      <c r="U345">
        <v>3.133</v>
      </c>
    </row>
    <row r="346" spans="1:21" x14ac:dyDescent="0.2">
      <c r="A346" t="s">
        <v>293</v>
      </c>
      <c r="B346" s="10" t="s">
        <v>1733</v>
      </c>
      <c r="C346">
        <v>10.199999999999999</v>
      </c>
      <c r="D346">
        <v>-5.0670000000000002</v>
      </c>
      <c r="E346">
        <v>2.2000000000000002</v>
      </c>
      <c r="F346" t="s">
        <v>1690</v>
      </c>
      <c r="H346">
        <v>17641.708999999999</v>
      </c>
      <c r="I346">
        <v>105012.872</v>
      </c>
      <c r="J346" t="s">
        <v>1727</v>
      </c>
      <c r="M346" s="8" t="s">
        <v>35</v>
      </c>
      <c r="O346">
        <f>LOOKUP(M346,'TMP2'!$A:$A,'TMP2'!$C:$C)</f>
        <v>15847.64</v>
      </c>
      <c r="P346">
        <f>LOOKUP(M346,'TMP2'!$A:$A,'TMP2'!$D:$D)</f>
        <v>102289.74</v>
      </c>
      <c r="Q346">
        <f t="shared" si="10"/>
        <v>10</v>
      </c>
      <c r="T346">
        <f t="shared" si="11"/>
        <v>-2.867</v>
      </c>
      <c r="U346">
        <v>-2.867</v>
      </c>
    </row>
    <row r="347" spans="1:21" x14ac:dyDescent="0.2">
      <c r="A347" t="s">
        <v>293</v>
      </c>
      <c r="B347" s="10" t="s">
        <v>1734</v>
      </c>
      <c r="C347">
        <v>11.5</v>
      </c>
      <c r="D347">
        <v>-6.367</v>
      </c>
      <c r="E347">
        <v>1.3</v>
      </c>
      <c r="F347" t="s">
        <v>1712</v>
      </c>
      <c r="H347">
        <v>17641.708999999999</v>
      </c>
      <c r="I347">
        <v>105012.872</v>
      </c>
      <c r="J347" t="s">
        <v>1727</v>
      </c>
      <c r="M347" s="8" t="s">
        <v>32</v>
      </c>
      <c r="O347">
        <f>LOOKUP(M347,'TMP2'!$A:$A,'TMP2'!$C:$C)</f>
        <v>15440.12</v>
      </c>
      <c r="P347">
        <f>LOOKUP(M347,'TMP2'!$A:$A,'TMP2'!$D:$D)</f>
        <v>102263.62</v>
      </c>
      <c r="Q347">
        <f t="shared" si="10"/>
        <v>7</v>
      </c>
      <c r="T347">
        <f t="shared" si="11"/>
        <v>-5.0670000000000002</v>
      </c>
      <c r="U347">
        <v>-5.0670000000000002</v>
      </c>
    </row>
    <row r="348" spans="1:21" x14ac:dyDescent="0.2">
      <c r="A348" t="s">
        <v>293</v>
      </c>
      <c r="B348" s="10" t="s">
        <v>2524</v>
      </c>
      <c r="C348">
        <v>19.5</v>
      </c>
      <c r="D348">
        <v>-14.367000000000001</v>
      </c>
      <c r="E348">
        <v>8</v>
      </c>
      <c r="F348" t="s">
        <v>1694</v>
      </c>
      <c r="H348">
        <v>17641.708999999999</v>
      </c>
      <c r="I348">
        <v>105012.872</v>
      </c>
      <c r="J348" t="s">
        <v>1727</v>
      </c>
      <c r="M348" s="8" t="s">
        <v>33</v>
      </c>
      <c r="O348">
        <f>LOOKUP(M348,'TMP2'!$A:$A,'TMP2'!$C:$C)</f>
        <v>15440.29</v>
      </c>
      <c r="P348">
        <f>LOOKUP(M348,'TMP2'!$A:$A,'TMP2'!$D:$D)</f>
        <v>102303.02</v>
      </c>
      <c r="Q348">
        <f t="shared" si="10"/>
        <v>11</v>
      </c>
      <c r="T348">
        <f t="shared" si="11"/>
        <v>-6.3670000000000009</v>
      </c>
      <c r="U348">
        <v>-6.3670000000000009</v>
      </c>
    </row>
    <row r="349" spans="1:21" x14ac:dyDescent="0.2">
      <c r="A349" t="s">
        <v>293</v>
      </c>
      <c r="B349" s="10" t="s">
        <v>1736</v>
      </c>
      <c r="C349">
        <v>20.8</v>
      </c>
      <c r="D349">
        <v>-15.667</v>
      </c>
      <c r="E349">
        <v>1.3</v>
      </c>
      <c r="F349" t="s">
        <v>1737</v>
      </c>
      <c r="H349">
        <v>17641.708999999999</v>
      </c>
      <c r="I349">
        <v>105012.872</v>
      </c>
      <c r="J349" t="s">
        <v>1727</v>
      </c>
      <c r="M349" s="8" t="s">
        <v>30</v>
      </c>
      <c r="O349">
        <f>LOOKUP(M349,'TMP2'!$A:$A,'TMP2'!$C:$C)</f>
        <v>15319.39</v>
      </c>
      <c r="P349">
        <f>LOOKUP(M349,'TMP2'!$A:$A,'TMP2'!$D:$D)</f>
        <v>102264.08</v>
      </c>
      <c r="Q349">
        <f t="shared" si="10"/>
        <v>5</v>
      </c>
      <c r="T349">
        <f t="shared" si="11"/>
        <v>-14.366999999999999</v>
      </c>
      <c r="U349">
        <v>-14.366999999999999</v>
      </c>
    </row>
    <row r="350" spans="1:21" x14ac:dyDescent="0.2">
      <c r="A350" t="s">
        <v>293</v>
      </c>
      <c r="B350" s="10" t="s">
        <v>1738</v>
      </c>
      <c r="C350">
        <v>22.8</v>
      </c>
      <c r="D350">
        <v>-17.667000000000002</v>
      </c>
      <c r="E350">
        <v>2</v>
      </c>
      <c r="F350" t="s">
        <v>1739</v>
      </c>
      <c r="H350">
        <v>17641.708999999999</v>
      </c>
      <c r="I350">
        <v>105012.872</v>
      </c>
      <c r="J350" t="s">
        <v>1727</v>
      </c>
      <c r="M350" s="8" t="s">
        <v>31</v>
      </c>
      <c r="O350">
        <f>LOOKUP(M350,'TMP2'!$A:$A,'TMP2'!$C:$C)</f>
        <v>15319.57</v>
      </c>
      <c r="P350">
        <f>LOOKUP(M350,'TMP2'!$A:$A,'TMP2'!$D:$D)</f>
        <v>102303.54</v>
      </c>
      <c r="Q350">
        <f t="shared" si="10"/>
        <v>9</v>
      </c>
      <c r="T350">
        <f t="shared" si="11"/>
        <v>-15.667000000000002</v>
      </c>
      <c r="U350">
        <v>-15.667000000000002</v>
      </c>
    </row>
    <row r="351" spans="1:21" x14ac:dyDescent="0.2">
      <c r="A351" t="s">
        <v>293</v>
      </c>
      <c r="B351" s="10" t="s">
        <v>1700</v>
      </c>
      <c r="C351">
        <v>30.8</v>
      </c>
      <c r="D351">
        <v>-25.667000000000002</v>
      </c>
      <c r="E351">
        <v>8</v>
      </c>
      <c r="F351" t="s">
        <v>1740</v>
      </c>
      <c r="H351">
        <v>17641.708999999999</v>
      </c>
      <c r="I351">
        <v>105012.872</v>
      </c>
      <c r="J351" t="s">
        <v>1727</v>
      </c>
      <c r="M351" s="8" t="s">
        <v>28</v>
      </c>
      <c r="O351">
        <f>LOOKUP(M351,'TMP2'!$A:$A,'TMP2'!$C:$C)</f>
        <v>15208.64</v>
      </c>
      <c r="P351">
        <f>LOOKUP(M351,'TMP2'!$A:$A,'TMP2'!$D:$D)</f>
        <v>102265.47</v>
      </c>
      <c r="Q351">
        <f t="shared" si="10"/>
        <v>10</v>
      </c>
      <c r="T351">
        <f t="shared" si="11"/>
        <v>-17.667000000000002</v>
      </c>
      <c r="U351">
        <v>-17.667000000000002</v>
      </c>
    </row>
    <row r="352" spans="1:21" x14ac:dyDescent="0.2">
      <c r="A352" t="s">
        <v>294</v>
      </c>
      <c r="B352" s="10" t="s">
        <v>1687</v>
      </c>
      <c r="C352">
        <v>1</v>
      </c>
      <c r="D352">
        <v>3.9049999999999998</v>
      </c>
      <c r="E352">
        <v>1</v>
      </c>
      <c r="F352" t="s">
        <v>1688</v>
      </c>
      <c r="H352">
        <v>17661.271000000001</v>
      </c>
      <c r="I352">
        <v>105013.88499999999</v>
      </c>
      <c r="J352" t="s">
        <v>1727</v>
      </c>
      <c r="M352" s="8" t="s">
        <v>29</v>
      </c>
      <c r="O352">
        <f>LOOKUP(M352,'TMP2'!$A:$A,'TMP2'!$C:$C)</f>
        <v>15213.98</v>
      </c>
      <c r="P352">
        <f>LOOKUP(M352,'TMP2'!$A:$A,'TMP2'!$D:$D)</f>
        <v>102303.75</v>
      </c>
      <c r="Q352">
        <f t="shared" si="10"/>
        <v>9</v>
      </c>
      <c r="T352">
        <f t="shared" si="11"/>
        <v>4.9049999999999994</v>
      </c>
      <c r="U352">
        <v>4.9049999999999994</v>
      </c>
    </row>
    <row r="353" spans="1:21" x14ac:dyDescent="0.2">
      <c r="A353" t="s">
        <v>294</v>
      </c>
      <c r="B353" s="10" t="s">
        <v>1731</v>
      </c>
      <c r="C353">
        <v>8</v>
      </c>
      <c r="D353">
        <v>-3.0950000000000002</v>
      </c>
      <c r="E353">
        <v>7</v>
      </c>
      <c r="F353" t="s">
        <v>1732</v>
      </c>
      <c r="H353">
        <v>17661.271000000001</v>
      </c>
      <c r="I353">
        <v>105013.88499999999</v>
      </c>
      <c r="J353" t="s">
        <v>1727</v>
      </c>
      <c r="M353" s="8" t="s">
        <v>110</v>
      </c>
      <c r="O353">
        <f>LOOKUP(M353,'TMP2'!$A:$A,'TMP2'!$C:$C)</f>
        <v>15376.75</v>
      </c>
      <c r="P353">
        <f>LOOKUP(M353,'TMP2'!$A:$A,'TMP2'!$D:$D)</f>
        <v>102266.56</v>
      </c>
      <c r="Q353">
        <f t="shared" si="10"/>
        <v>5</v>
      </c>
      <c r="T353">
        <f t="shared" si="11"/>
        <v>3.9049999999999998</v>
      </c>
      <c r="U353">
        <v>3.9049999999999998</v>
      </c>
    </row>
    <row r="354" spans="1:21" x14ac:dyDescent="0.2">
      <c r="A354" t="s">
        <v>294</v>
      </c>
      <c r="B354" s="10" t="s">
        <v>1733</v>
      </c>
      <c r="C354">
        <v>10.3</v>
      </c>
      <c r="D354">
        <v>-5.3949999999999996</v>
      </c>
      <c r="E354">
        <v>2.2999999999999998</v>
      </c>
      <c r="F354" t="s">
        <v>1690</v>
      </c>
      <c r="H354">
        <v>17661.271000000001</v>
      </c>
      <c r="I354">
        <v>105013.88499999999</v>
      </c>
      <c r="J354" t="s">
        <v>1727</v>
      </c>
      <c r="M354" s="8" t="s">
        <v>9</v>
      </c>
      <c r="O354">
        <f>LOOKUP(M354,'TMP2'!$A:$A,'TMP2'!$C:$C)</f>
        <v>15699.39</v>
      </c>
      <c r="P354">
        <f>LOOKUP(M354,'TMP2'!$A:$A,'TMP2'!$D:$D)</f>
        <v>102265.96</v>
      </c>
      <c r="Q354">
        <f t="shared" si="10"/>
        <v>9</v>
      </c>
      <c r="T354">
        <f t="shared" si="11"/>
        <v>-3.0949999999999998</v>
      </c>
      <c r="U354">
        <v>-3.0949999999999998</v>
      </c>
    </row>
    <row r="355" spans="1:21" x14ac:dyDescent="0.2">
      <c r="A355" t="s">
        <v>294</v>
      </c>
      <c r="B355" s="10" t="s">
        <v>1734</v>
      </c>
      <c r="C355">
        <v>11.6</v>
      </c>
      <c r="D355">
        <v>-6.6950000000000003</v>
      </c>
      <c r="E355">
        <v>1.3</v>
      </c>
      <c r="F355" t="s">
        <v>1712</v>
      </c>
      <c r="H355">
        <v>17661.271000000001</v>
      </c>
      <c r="I355">
        <v>105013.88499999999</v>
      </c>
      <c r="J355" t="s">
        <v>1727</v>
      </c>
      <c r="M355" s="8" t="s">
        <v>108</v>
      </c>
      <c r="O355">
        <f>LOOKUP(M355,'TMP2'!$A:$A,'TMP2'!$C:$C)</f>
        <v>15945.6</v>
      </c>
      <c r="P355">
        <f>LOOKUP(M355,'TMP2'!$A:$A,'TMP2'!$D:$D)</f>
        <v>102264.3</v>
      </c>
      <c r="Q355">
        <f t="shared" si="10"/>
        <v>7</v>
      </c>
      <c r="T355">
        <f t="shared" si="11"/>
        <v>-5.3950000000000005</v>
      </c>
      <c r="U355">
        <v>-5.3950000000000005</v>
      </c>
    </row>
    <row r="356" spans="1:21" x14ac:dyDescent="0.2">
      <c r="A356" t="s">
        <v>294</v>
      </c>
      <c r="B356" s="10" t="s">
        <v>2524</v>
      </c>
      <c r="C356">
        <v>19.8</v>
      </c>
      <c r="D356">
        <v>-14.895</v>
      </c>
      <c r="E356">
        <v>8.1999999999999993</v>
      </c>
      <c r="F356" t="s">
        <v>1694</v>
      </c>
      <c r="H356">
        <v>17661.271000000001</v>
      </c>
      <c r="I356">
        <v>105013.88499999999</v>
      </c>
      <c r="J356" t="s">
        <v>1727</v>
      </c>
      <c r="M356" s="8" t="s">
        <v>109</v>
      </c>
      <c r="O356">
        <f>LOOKUP(M356,'TMP2'!$A:$A,'TMP2'!$C:$C)</f>
        <v>15260.03</v>
      </c>
      <c r="P356">
        <f>LOOKUP(M356,'TMP2'!$A:$A,'TMP2'!$D:$D)</f>
        <v>102293.45</v>
      </c>
      <c r="Q356">
        <f t="shared" si="10"/>
        <v>9</v>
      </c>
      <c r="T356">
        <f t="shared" si="11"/>
        <v>-6.6950000000000003</v>
      </c>
      <c r="U356">
        <v>-6.6950000000000003</v>
      </c>
    </row>
    <row r="357" spans="1:21" x14ac:dyDescent="0.2">
      <c r="A357" t="s">
        <v>294</v>
      </c>
      <c r="B357" s="10" t="s">
        <v>1736</v>
      </c>
      <c r="C357">
        <v>20.5</v>
      </c>
      <c r="D357">
        <v>-15.595000000000001</v>
      </c>
      <c r="E357">
        <v>0.7</v>
      </c>
      <c r="F357" t="s">
        <v>1737</v>
      </c>
      <c r="H357">
        <v>17661.271000000001</v>
      </c>
      <c r="I357">
        <v>105013.88499999999</v>
      </c>
      <c r="J357" t="s">
        <v>1727</v>
      </c>
      <c r="M357" s="8" t="s">
        <v>106</v>
      </c>
      <c r="O357">
        <f>LOOKUP(M357,'TMP2'!$A:$A,'TMP2'!$C:$C)</f>
        <v>15877.6</v>
      </c>
      <c r="P357">
        <f>LOOKUP(M357,'TMP2'!$A:$A,'TMP2'!$D:$D)</f>
        <v>102262.6</v>
      </c>
      <c r="Q357">
        <f t="shared" si="10"/>
        <v>9</v>
      </c>
      <c r="T357">
        <f t="shared" si="11"/>
        <v>-14.895000000000001</v>
      </c>
      <c r="U357">
        <v>-14.895000000000001</v>
      </c>
    </row>
    <row r="358" spans="1:21" x14ac:dyDescent="0.2">
      <c r="A358" t="s">
        <v>295</v>
      </c>
      <c r="B358" s="10" t="s">
        <v>1687</v>
      </c>
      <c r="C358">
        <v>5.8</v>
      </c>
      <c r="D358">
        <v>-1.1519999999999999</v>
      </c>
      <c r="E358">
        <v>5.8</v>
      </c>
      <c r="F358" t="s">
        <v>1688</v>
      </c>
      <c r="H358">
        <v>17640.420999999998</v>
      </c>
      <c r="I358">
        <v>104996.514</v>
      </c>
      <c r="J358" t="s">
        <v>1727</v>
      </c>
      <c r="M358" s="8" t="s">
        <v>107</v>
      </c>
      <c r="O358">
        <f>LOOKUP(M358,'TMP2'!$A:$A,'TMP2'!$C:$C)</f>
        <v>15911.7</v>
      </c>
      <c r="P358">
        <f>LOOKUP(M358,'TMP2'!$A:$A,'TMP2'!$D:$D)</f>
        <v>102289.60000000001</v>
      </c>
      <c r="Q358">
        <f t="shared" si="10"/>
        <v>8</v>
      </c>
      <c r="T358">
        <f t="shared" si="11"/>
        <v>4.6479999999999997</v>
      </c>
      <c r="U358">
        <v>4.6479999999999997</v>
      </c>
    </row>
    <row r="359" spans="1:21" x14ac:dyDescent="0.2">
      <c r="A359" t="s">
        <v>295</v>
      </c>
      <c r="B359" s="10" t="s">
        <v>1733</v>
      </c>
      <c r="C359">
        <v>9.5</v>
      </c>
      <c r="D359">
        <v>-4.8520000000000003</v>
      </c>
      <c r="E359">
        <v>3.7</v>
      </c>
      <c r="F359" t="s">
        <v>1690</v>
      </c>
      <c r="H359">
        <v>17640.420999999998</v>
      </c>
      <c r="I359">
        <v>104996.514</v>
      </c>
      <c r="J359" t="s">
        <v>1727</v>
      </c>
      <c r="M359" s="8" t="s">
        <v>1644</v>
      </c>
      <c r="O359">
        <f>LOOKUP(M359,'TMP2'!$A:$A,'TMP2'!$C:$C)</f>
        <v>15819.3</v>
      </c>
      <c r="P359">
        <f>LOOKUP(M359,'TMP2'!$A:$A,'TMP2'!$D:$D)</f>
        <v>102262.39999999999</v>
      </c>
      <c r="Q359">
        <f t="shared" si="10"/>
        <v>8</v>
      </c>
      <c r="T359">
        <f t="shared" si="11"/>
        <v>-1.1520000000000001</v>
      </c>
      <c r="U359">
        <v>-1.1520000000000001</v>
      </c>
    </row>
    <row r="360" spans="1:21" x14ac:dyDescent="0.2">
      <c r="A360" t="s">
        <v>295</v>
      </c>
      <c r="B360" s="10" t="s">
        <v>1734</v>
      </c>
      <c r="C360">
        <v>13</v>
      </c>
      <c r="D360">
        <v>-8.3520000000000003</v>
      </c>
      <c r="E360">
        <v>3.5</v>
      </c>
      <c r="F360" t="s">
        <v>1712</v>
      </c>
      <c r="H360">
        <v>17640.420999999998</v>
      </c>
      <c r="I360">
        <v>104996.514</v>
      </c>
      <c r="J360" t="s">
        <v>1727</v>
      </c>
      <c r="M360" s="8" t="s">
        <v>1645</v>
      </c>
      <c r="O360">
        <f>LOOKUP(M360,'TMP2'!$A:$A,'TMP2'!$C:$C)</f>
        <v>15686.84</v>
      </c>
      <c r="P360">
        <f>LOOKUP(M360,'TMP2'!$A:$A,'TMP2'!$D:$D)</f>
        <v>102295.27</v>
      </c>
      <c r="Q360">
        <f t="shared" si="10"/>
        <v>11</v>
      </c>
      <c r="T360">
        <f t="shared" si="11"/>
        <v>-4.8520000000000003</v>
      </c>
      <c r="U360">
        <v>-4.8520000000000003</v>
      </c>
    </row>
    <row r="361" spans="1:21" x14ac:dyDescent="0.2">
      <c r="A361" t="s">
        <v>295</v>
      </c>
      <c r="B361" s="10" t="s">
        <v>1735</v>
      </c>
      <c r="C361">
        <v>15</v>
      </c>
      <c r="D361">
        <v>-10.35</v>
      </c>
      <c r="E361">
        <v>2</v>
      </c>
      <c r="F361" t="s">
        <v>1694</v>
      </c>
      <c r="H361">
        <v>17640.420999999998</v>
      </c>
      <c r="I361">
        <v>104996.514</v>
      </c>
      <c r="J361" t="s">
        <v>1727</v>
      </c>
      <c r="M361" s="8" t="s">
        <v>1646</v>
      </c>
      <c r="O361">
        <f>LOOKUP(M361,'TMP2'!$A:$A,'TMP2'!$C:$C)</f>
        <v>15789.3</v>
      </c>
      <c r="P361">
        <f>LOOKUP(M361,'TMP2'!$A:$A,'TMP2'!$D:$D)</f>
        <v>102292.3</v>
      </c>
      <c r="Q361">
        <f t="shared" si="10"/>
        <v>12</v>
      </c>
      <c r="T361">
        <f t="shared" si="11"/>
        <v>-8.35</v>
      </c>
      <c r="U361">
        <v>-8.35</v>
      </c>
    </row>
    <row r="362" spans="1:21" x14ac:dyDescent="0.2">
      <c r="A362" t="s">
        <v>295</v>
      </c>
      <c r="B362" s="10" t="s">
        <v>2524</v>
      </c>
      <c r="C362">
        <v>19.2</v>
      </c>
      <c r="D362">
        <v>-14.552</v>
      </c>
      <c r="E362">
        <v>4.2</v>
      </c>
      <c r="F362" t="s">
        <v>1694</v>
      </c>
      <c r="H362">
        <v>17640.420999999998</v>
      </c>
      <c r="I362">
        <v>104996.514</v>
      </c>
      <c r="J362" t="s">
        <v>1727</v>
      </c>
      <c r="M362" s="8" t="s">
        <v>1647</v>
      </c>
      <c r="O362">
        <f>LOOKUP(M362,'TMP2'!$A:$A,'TMP2'!$C:$C)</f>
        <v>15545.3</v>
      </c>
      <c r="P362">
        <f>LOOKUP(M362,'TMP2'!$A:$A,'TMP2'!$D:$D)</f>
        <v>102302.39999999999</v>
      </c>
      <c r="Q362">
        <f t="shared" si="10"/>
        <v>12</v>
      </c>
      <c r="T362">
        <f t="shared" si="11"/>
        <v>-10.352</v>
      </c>
      <c r="U362">
        <v>-10.352</v>
      </c>
    </row>
    <row r="363" spans="1:21" x14ac:dyDescent="0.2">
      <c r="A363" t="s">
        <v>295</v>
      </c>
      <c r="B363" s="10" t="s">
        <v>1736</v>
      </c>
      <c r="C363">
        <v>21</v>
      </c>
      <c r="D363">
        <v>-16.352</v>
      </c>
      <c r="E363">
        <v>1.8</v>
      </c>
      <c r="F363" t="s">
        <v>1737</v>
      </c>
      <c r="H363">
        <v>17640.420999999998</v>
      </c>
      <c r="I363">
        <v>104996.514</v>
      </c>
      <c r="J363" t="s">
        <v>1727</v>
      </c>
      <c r="M363" s="8" t="s">
        <v>1648</v>
      </c>
      <c r="O363">
        <f>LOOKUP(M363,'TMP2'!$A:$A,'TMP2'!$C:$C)</f>
        <v>15601.45</v>
      </c>
      <c r="P363">
        <f>LOOKUP(M363,'TMP2'!$A:$A,'TMP2'!$D:$D)</f>
        <v>102262.7</v>
      </c>
      <c r="Q363">
        <f t="shared" si="10"/>
        <v>10</v>
      </c>
      <c r="T363">
        <f t="shared" si="11"/>
        <v>-14.552</v>
      </c>
      <c r="U363">
        <v>-14.552</v>
      </c>
    </row>
    <row r="364" spans="1:21" x14ac:dyDescent="0.2">
      <c r="A364" t="s">
        <v>295</v>
      </c>
      <c r="B364" s="10" t="s">
        <v>1738</v>
      </c>
      <c r="C364">
        <v>27.5</v>
      </c>
      <c r="D364">
        <v>-22.852</v>
      </c>
      <c r="E364">
        <v>6.5</v>
      </c>
      <c r="F364" t="s">
        <v>1739</v>
      </c>
      <c r="H364">
        <v>17640.420999999998</v>
      </c>
      <c r="I364">
        <v>104996.514</v>
      </c>
      <c r="J364" t="s">
        <v>1727</v>
      </c>
      <c r="M364" s="8" t="s">
        <v>1649</v>
      </c>
      <c r="O364">
        <f>LOOKUP(M364,'TMP2'!$A:$A,'TMP2'!$C:$C)</f>
        <v>15475.3</v>
      </c>
      <c r="P364">
        <f>LOOKUP(M364,'TMP2'!$A:$A,'TMP2'!$D:$D)</f>
        <v>102303</v>
      </c>
      <c r="Q364">
        <f t="shared" si="10"/>
        <v>11</v>
      </c>
      <c r="T364">
        <f t="shared" si="11"/>
        <v>-16.352</v>
      </c>
      <c r="U364">
        <v>-16.352</v>
      </c>
    </row>
    <row r="365" spans="1:21" x14ac:dyDescent="0.2">
      <c r="A365" t="s">
        <v>295</v>
      </c>
      <c r="B365" s="10" t="s">
        <v>1700</v>
      </c>
      <c r="C365">
        <v>33.1</v>
      </c>
      <c r="D365">
        <v>-28.452000000000002</v>
      </c>
      <c r="E365">
        <v>5.6</v>
      </c>
      <c r="F365" t="s">
        <v>1740</v>
      </c>
      <c r="H365">
        <v>17640.420999999998</v>
      </c>
      <c r="I365">
        <v>104996.514</v>
      </c>
      <c r="J365" t="s">
        <v>1727</v>
      </c>
      <c r="M365" s="8" t="s">
        <v>1650</v>
      </c>
      <c r="O365">
        <f>LOOKUP(M365,'TMP2'!$A:$A,'TMP2'!$C:$C)</f>
        <v>15510.1</v>
      </c>
      <c r="P365">
        <f>LOOKUP(M365,'TMP2'!$A:$A,'TMP2'!$D:$D)</f>
        <v>102263.5</v>
      </c>
      <c r="Q365">
        <f t="shared" si="10"/>
        <v>11</v>
      </c>
      <c r="T365">
        <f t="shared" si="11"/>
        <v>-22.852000000000004</v>
      </c>
      <c r="U365">
        <v>-22.852000000000004</v>
      </c>
    </row>
    <row r="366" spans="1:21" x14ac:dyDescent="0.2">
      <c r="A366" t="s">
        <v>296</v>
      </c>
      <c r="B366" s="10" t="s">
        <v>1687</v>
      </c>
      <c r="C366">
        <v>2.2000000000000002</v>
      </c>
      <c r="D366">
        <v>2.4039999999999999</v>
      </c>
      <c r="E366">
        <v>2.2000000000000002</v>
      </c>
      <c r="F366" t="s">
        <v>1688</v>
      </c>
      <c r="H366">
        <v>17658.628000000001</v>
      </c>
      <c r="I366">
        <v>104996.769</v>
      </c>
      <c r="J366" t="s">
        <v>1727</v>
      </c>
      <c r="M366" s="8" t="s">
        <v>1651</v>
      </c>
      <c r="O366">
        <f>LOOKUP(M366,'TMP2'!$A:$A,'TMP2'!$C:$C)</f>
        <v>16904.84</v>
      </c>
      <c r="P366">
        <f>LOOKUP(M366,'TMP2'!$A:$A,'TMP2'!$D:$D)</f>
        <v>102512.01</v>
      </c>
      <c r="Q366">
        <f t="shared" si="10"/>
        <v>10</v>
      </c>
      <c r="T366">
        <f t="shared" si="11"/>
        <v>4.6040000000000001</v>
      </c>
      <c r="U366">
        <v>4.6040000000000001</v>
      </c>
    </row>
    <row r="367" spans="1:21" x14ac:dyDescent="0.2">
      <c r="A367" t="s">
        <v>296</v>
      </c>
      <c r="B367" s="10" t="s">
        <v>1731</v>
      </c>
      <c r="C367">
        <v>6.9</v>
      </c>
      <c r="D367">
        <v>-2.2959999999999998</v>
      </c>
      <c r="E367">
        <v>4.7</v>
      </c>
      <c r="F367" t="s">
        <v>1732</v>
      </c>
      <c r="H367">
        <v>17658.628000000001</v>
      </c>
      <c r="I367">
        <v>104996.769</v>
      </c>
      <c r="J367" t="s">
        <v>1727</v>
      </c>
      <c r="M367" s="8" t="s">
        <v>1652</v>
      </c>
      <c r="O367">
        <f>LOOKUP(M367,'TMP2'!$A:$A,'TMP2'!$C:$C)</f>
        <v>16897.8</v>
      </c>
      <c r="P367">
        <f>LOOKUP(M367,'TMP2'!$A:$A,'TMP2'!$D:$D)</f>
        <v>102536.04</v>
      </c>
      <c r="Q367">
        <f t="shared" si="10"/>
        <v>11</v>
      </c>
      <c r="T367">
        <f t="shared" si="11"/>
        <v>2.4040000000000004</v>
      </c>
      <c r="U367">
        <v>2.4040000000000004</v>
      </c>
    </row>
    <row r="368" spans="1:21" x14ac:dyDescent="0.2">
      <c r="A368" t="s">
        <v>296</v>
      </c>
      <c r="B368" s="10" t="s">
        <v>1733</v>
      </c>
      <c r="C368">
        <v>9.6999999999999993</v>
      </c>
      <c r="D368">
        <v>-5.0960000000000001</v>
      </c>
      <c r="E368">
        <v>2.8</v>
      </c>
      <c r="F368" t="s">
        <v>1690</v>
      </c>
      <c r="H368">
        <v>17658.628000000001</v>
      </c>
      <c r="I368">
        <v>104996.769</v>
      </c>
      <c r="J368" t="s">
        <v>1727</v>
      </c>
      <c r="M368" s="8" t="s">
        <v>1653</v>
      </c>
      <c r="O368">
        <f>LOOKUP(M368,'TMP2'!$A:$A,'TMP2'!$C:$C)</f>
        <v>16914.36</v>
      </c>
      <c r="P368">
        <f>LOOKUP(M368,'TMP2'!$A:$A,'TMP2'!$D:$D)</f>
        <v>102531.08</v>
      </c>
      <c r="Q368">
        <f t="shared" si="10"/>
        <v>11</v>
      </c>
      <c r="T368">
        <f t="shared" si="11"/>
        <v>-2.2960000000000003</v>
      </c>
      <c r="U368">
        <v>-2.2960000000000003</v>
      </c>
    </row>
    <row r="369" spans="1:21" x14ac:dyDescent="0.2">
      <c r="A369" t="s">
        <v>296</v>
      </c>
      <c r="B369" s="10" t="s">
        <v>1734</v>
      </c>
      <c r="C369">
        <v>11</v>
      </c>
      <c r="D369">
        <v>-6.3959999999999999</v>
      </c>
      <c r="E369">
        <v>1.3</v>
      </c>
      <c r="F369" t="s">
        <v>1712</v>
      </c>
      <c r="H369">
        <v>17658.628000000001</v>
      </c>
      <c r="I369">
        <v>104996.769</v>
      </c>
      <c r="J369" t="s">
        <v>1727</v>
      </c>
      <c r="M369" s="8" t="s">
        <v>1654</v>
      </c>
      <c r="O369">
        <f>LOOKUP(M369,'TMP2'!$A:$A,'TMP2'!$C:$C)</f>
        <v>16939.34</v>
      </c>
      <c r="P369">
        <f>LOOKUP(M369,'TMP2'!$A:$A,'TMP2'!$D:$D)</f>
        <v>102500.04</v>
      </c>
      <c r="Q369">
        <f t="shared" si="10"/>
        <v>11</v>
      </c>
      <c r="T369">
        <f t="shared" si="11"/>
        <v>-5.0960000000000001</v>
      </c>
      <c r="U369">
        <v>-5.0960000000000001</v>
      </c>
    </row>
    <row r="370" spans="1:21" x14ac:dyDescent="0.2">
      <c r="A370" t="s">
        <v>296</v>
      </c>
      <c r="B370" s="10" t="s">
        <v>1735</v>
      </c>
      <c r="C370">
        <v>12.6</v>
      </c>
      <c r="D370">
        <v>-7.9960000000000004</v>
      </c>
      <c r="E370">
        <v>1.6</v>
      </c>
      <c r="F370" t="s">
        <v>1694</v>
      </c>
      <c r="H370">
        <v>17658.628000000001</v>
      </c>
      <c r="I370">
        <v>104996.769</v>
      </c>
      <c r="J370" t="s">
        <v>1727</v>
      </c>
      <c r="M370" s="8" t="s">
        <v>1655</v>
      </c>
      <c r="O370">
        <f>LOOKUP(M370,'TMP2'!$A:$A,'TMP2'!$C:$C)</f>
        <v>16931.84</v>
      </c>
      <c r="P370">
        <f>LOOKUP(M370,'TMP2'!$A:$A,'TMP2'!$D:$D)</f>
        <v>102523.76</v>
      </c>
      <c r="Q370">
        <f t="shared" si="10"/>
        <v>10</v>
      </c>
      <c r="T370">
        <f t="shared" si="11"/>
        <v>-6.3960000000000008</v>
      </c>
      <c r="U370">
        <v>-6.3960000000000008</v>
      </c>
    </row>
    <row r="371" spans="1:21" x14ac:dyDescent="0.2">
      <c r="A371" t="s">
        <v>296</v>
      </c>
      <c r="B371" s="10" t="s">
        <v>2524</v>
      </c>
      <c r="C371">
        <v>19.399999999999999</v>
      </c>
      <c r="D371">
        <v>-14.795999999999999</v>
      </c>
      <c r="E371">
        <v>6.8</v>
      </c>
      <c r="F371" t="s">
        <v>1694</v>
      </c>
      <c r="H371">
        <v>17658.628000000001</v>
      </c>
      <c r="I371">
        <v>104996.769</v>
      </c>
      <c r="J371" t="s">
        <v>1727</v>
      </c>
      <c r="M371" s="8" t="s">
        <v>1656</v>
      </c>
      <c r="O371">
        <f>LOOKUP(M371,'TMP2'!$A:$A,'TMP2'!$C:$C)</f>
        <v>16924.28</v>
      </c>
      <c r="P371">
        <f>LOOKUP(M371,'TMP2'!$A:$A,'TMP2'!$D:$D)</f>
        <v>102543.3</v>
      </c>
      <c r="Q371">
        <f t="shared" si="10"/>
        <v>7</v>
      </c>
      <c r="T371">
        <f t="shared" si="11"/>
        <v>-7.9959999999999996</v>
      </c>
      <c r="U371">
        <v>-7.9959999999999996</v>
      </c>
    </row>
    <row r="372" spans="1:21" x14ac:dyDescent="0.2">
      <c r="A372" t="s">
        <v>296</v>
      </c>
      <c r="B372" s="10" t="s">
        <v>1736</v>
      </c>
      <c r="C372">
        <v>19.899999999999999</v>
      </c>
      <c r="D372">
        <v>-15.295999999999999</v>
      </c>
      <c r="E372">
        <v>0.5</v>
      </c>
      <c r="F372" t="s">
        <v>1737</v>
      </c>
      <c r="H372">
        <v>17658.628000000001</v>
      </c>
      <c r="I372">
        <v>104996.769</v>
      </c>
      <c r="J372" t="s">
        <v>1727</v>
      </c>
      <c r="M372" s="8" t="s">
        <v>1657</v>
      </c>
      <c r="O372">
        <f>LOOKUP(M372,'TMP2'!$A:$A,'TMP2'!$C:$C)</f>
        <v>16969.79</v>
      </c>
      <c r="P372">
        <f>LOOKUP(M372,'TMP2'!$A:$A,'TMP2'!$D:$D)</f>
        <v>102508.67</v>
      </c>
      <c r="Q372">
        <f t="shared" si="10"/>
        <v>11</v>
      </c>
      <c r="T372">
        <f t="shared" si="11"/>
        <v>-14.795999999999999</v>
      </c>
      <c r="U372">
        <v>-14.795999999999999</v>
      </c>
    </row>
    <row r="373" spans="1:21" x14ac:dyDescent="0.2">
      <c r="A373" t="s">
        <v>296</v>
      </c>
      <c r="B373" s="10" t="s">
        <v>1738</v>
      </c>
      <c r="C373">
        <v>27</v>
      </c>
      <c r="D373">
        <v>-22.396000000000001</v>
      </c>
      <c r="E373">
        <v>7.1</v>
      </c>
      <c r="F373" t="s">
        <v>1739</v>
      </c>
      <c r="H373">
        <v>17658.628000000001</v>
      </c>
      <c r="I373">
        <v>104996.769</v>
      </c>
      <c r="J373" t="s">
        <v>1727</v>
      </c>
      <c r="M373" s="8" t="s">
        <v>1658</v>
      </c>
      <c r="O373">
        <f>LOOKUP(M373,'TMP2'!$A:$A,'TMP2'!$C:$C)</f>
        <v>16959.740000000002</v>
      </c>
      <c r="P373">
        <f>LOOKUP(M373,'TMP2'!$A:$A,'TMP2'!$D:$D)</f>
        <v>102533.46</v>
      </c>
      <c r="Q373">
        <f t="shared" si="10"/>
        <v>8</v>
      </c>
      <c r="T373">
        <f t="shared" si="11"/>
        <v>-15.296000000000001</v>
      </c>
      <c r="U373">
        <v>-15.296000000000001</v>
      </c>
    </row>
    <row r="374" spans="1:21" x14ac:dyDescent="0.2">
      <c r="A374" t="s">
        <v>296</v>
      </c>
      <c r="B374" s="10" t="s">
        <v>1700</v>
      </c>
      <c r="C374">
        <v>30</v>
      </c>
      <c r="D374">
        <v>-25.396000000000001</v>
      </c>
      <c r="E374">
        <v>3</v>
      </c>
      <c r="F374" t="s">
        <v>1740</v>
      </c>
      <c r="H374">
        <v>17658.628000000001</v>
      </c>
      <c r="I374">
        <v>104996.769</v>
      </c>
      <c r="J374" t="s">
        <v>1727</v>
      </c>
      <c r="M374" s="8" t="s">
        <v>1659</v>
      </c>
      <c r="O374">
        <f>LOOKUP(M374,'TMP2'!$A:$A,'TMP2'!$C:$C)</f>
        <v>16952.099999999999</v>
      </c>
      <c r="P374">
        <f>LOOKUP(M374,'TMP2'!$A:$A,'TMP2'!$D:$D)</f>
        <v>102552.99</v>
      </c>
      <c r="Q374">
        <f t="shared" si="10"/>
        <v>10</v>
      </c>
      <c r="T374">
        <f t="shared" si="11"/>
        <v>-22.396000000000001</v>
      </c>
      <c r="U374">
        <v>-22.396000000000001</v>
      </c>
    </row>
    <row r="375" spans="1:21" x14ac:dyDescent="0.2">
      <c r="A375" t="s">
        <v>297</v>
      </c>
      <c r="B375" s="10" t="s">
        <v>1687</v>
      </c>
      <c r="C375">
        <v>2.5</v>
      </c>
      <c r="D375">
        <v>2.13</v>
      </c>
      <c r="E375">
        <v>2.5</v>
      </c>
      <c r="F375" t="s">
        <v>1688</v>
      </c>
      <c r="H375">
        <v>17637.794999999998</v>
      </c>
      <c r="I375">
        <v>104975.891</v>
      </c>
      <c r="J375" t="s">
        <v>1727</v>
      </c>
      <c r="M375" s="8" t="s">
        <v>206</v>
      </c>
      <c r="O375">
        <f>LOOKUP(M375,'TMP2'!$A:$A,'TMP2'!$C:$C)</f>
        <v>16950.62</v>
      </c>
      <c r="P375">
        <f>LOOKUP(M375,'TMP2'!$A:$A,'TMP2'!$D:$D)</f>
        <v>102581.55</v>
      </c>
      <c r="Q375">
        <f t="shared" si="10"/>
        <v>8</v>
      </c>
      <c r="T375">
        <f t="shared" si="11"/>
        <v>4.63</v>
      </c>
      <c r="U375">
        <v>4.63</v>
      </c>
    </row>
    <row r="376" spans="1:21" x14ac:dyDescent="0.2">
      <c r="A376" t="s">
        <v>297</v>
      </c>
      <c r="B376" s="10" t="s">
        <v>1731</v>
      </c>
      <c r="C376">
        <v>9</v>
      </c>
      <c r="D376">
        <v>-4.37</v>
      </c>
      <c r="E376">
        <v>6.5</v>
      </c>
      <c r="F376" t="s">
        <v>1732</v>
      </c>
      <c r="H376">
        <v>17637.794999999998</v>
      </c>
      <c r="I376">
        <v>104975.891</v>
      </c>
      <c r="J376" t="s">
        <v>1727</v>
      </c>
      <c r="M376" s="8" t="s">
        <v>207</v>
      </c>
      <c r="O376">
        <f>LOOKUP(M376,'TMP2'!$A:$A,'TMP2'!$C:$C)</f>
        <v>16984.97</v>
      </c>
      <c r="P376">
        <f>LOOKUP(M376,'TMP2'!$A:$A,'TMP2'!$D:$D)</f>
        <v>102542.09</v>
      </c>
      <c r="Q376">
        <f t="shared" si="10"/>
        <v>8</v>
      </c>
      <c r="T376">
        <f t="shared" si="11"/>
        <v>2.13</v>
      </c>
      <c r="U376">
        <v>2.13</v>
      </c>
    </row>
    <row r="377" spans="1:21" x14ac:dyDescent="0.2">
      <c r="A377" t="s">
        <v>297</v>
      </c>
      <c r="B377" s="10" t="s">
        <v>1733</v>
      </c>
      <c r="C377">
        <v>9.5</v>
      </c>
      <c r="D377">
        <v>-4.87</v>
      </c>
      <c r="E377">
        <v>0.5</v>
      </c>
      <c r="F377" t="s">
        <v>1690</v>
      </c>
      <c r="H377">
        <v>17637.794999999998</v>
      </c>
      <c r="I377">
        <v>104975.891</v>
      </c>
      <c r="J377" t="s">
        <v>1727</v>
      </c>
      <c r="M377" s="8" t="s">
        <v>208</v>
      </c>
      <c r="O377">
        <f>LOOKUP(M377,'TMP2'!$A:$A,'TMP2'!$C:$C)</f>
        <v>16977.39</v>
      </c>
      <c r="P377">
        <f>LOOKUP(M377,'TMP2'!$A:$A,'TMP2'!$D:$D)</f>
        <v>102561.66</v>
      </c>
      <c r="Q377">
        <f t="shared" si="10"/>
        <v>10</v>
      </c>
      <c r="T377">
        <f t="shared" si="11"/>
        <v>-4.37</v>
      </c>
      <c r="U377">
        <v>-4.37</v>
      </c>
    </row>
    <row r="378" spans="1:21" x14ac:dyDescent="0.2">
      <c r="A378" t="s">
        <v>297</v>
      </c>
      <c r="B378" s="10" t="s">
        <v>1734</v>
      </c>
      <c r="C378">
        <v>11.6</v>
      </c>
      <c r="D378">
        <v>-6.97</v>
      </c>
      <c r="E378">
        <v>2.1</v>
      </c>
      <c r="F378" t="s">
        <v>1712</v>
      </c>
      <c r="H378">
        <v>17637.794999999998</v>
      </c>
      <c r="I378">
        <v>104975.891</v>
      </c>
      <c r="J378" t="s">
        <v>1727</v>
      </c>
      <c r="M378" s="8" t="s">
        <v>209</v>
      </c>
      <c r="O378">
        <f>LOOKUP(M378,'TMP2'!$A:$A,'TMP2'!$C:$C)</f>
        <v>16969.03</v>
      </c>
      <c r="P378">
        <f>LOOKUP(M378,'TMP2'!$A:$A,'TMP2'!$D:$D)</f>
        <v>102588.37</v>
      </c>
      <c r="Q378">
        <f t="shared" si="10"/>
        <v>7</v>
      </c>
      <c r="T378">
        <f t="shared" si="11"/>
        <v>-4.8699999999999992</v>
      </c>
      <c r="U378">
        <v>-4.8699999999999992</v>
      </c>
    </row>
    <row r="379" spans="1:21" x14ac:dyDescent="0.2">
      <c r="A379" t="s">
        <v>297</v>
      </c>
      <c r="B379" s="10" t="s">
        <v>1735</v>
      </c>
      <c r="C379">
        <v>12.5</v>
      </c>
      <c r="D379">
        <v>-7.87</v>
      </c>
      <c r="E379">
        <v>0.9</v>
      </c>
      <c r="F379" t="s">
        <v>1694</v>
      </c>
      <c r="H379">
        <v>17637.794999999998</v>
      </c>
      <c r="I379">
        <v>104975.891</v>
      </c>
      <c r="J379" t="s">
        <v>1727</v>
      </c>
      <c r="M379" s="8" t="s">
        <v>210</v>
      </c>
      <c r="O379">
        <f>LOOKUP(M379,'TMP2'!$A:$A,'TMP2'!$C:$C)</f>
        <v>17003.3</v>
      </c>
      <c r="P379">
        <f>LOOKUP(M379,'TMP2'!$A:$A,'TMP2'!$D:$D)</f>
        <v>102570.4</v>
      </c>
      <c r="Q379">
        <f t="shared" si="10"/>
        <v>6</v>
      </c>
      <c r="T379">
        <f t="shared" si="11"/>
        <v>-6.97</v>
      </c>
      <c r="U379">
        <v>-6.97</v>
      </c>
    </row>
    <row r="380" spans="1:21" x14ac:dyDescent="0.2">
      <c r="A380" t="s">
        <v>297</v>
      </c>
      <c r="B380" s="10" t="s">
        <v>2524</v>
      </c>
      <c r="C380">
        <v>19.399999999999999</v>
      </c>
      <c r="D380">
        <v>-14.77</v>
      </c>
      <c r="E380">
        <v>6.9</v>
      </c>
      <c r="F380" t="s">
        <v>1694</v>
      </c>
      <c r="H380">
        <v>17637.794999999998</v>
      </c>
      <c r="I380">
        <v>104975.891</v>
      </c>
      <c r="J380" t="s">
        <v>1727</v>
      </c>
      <c r="M380" s="8" t="s">
        <v>211</v>
      </c>
      <c r="O380">
        <f>LOOKUP(M380,'TMP2'!$A:$A,'TMP2'!$C:$C)</f>
        <v>17046.7</v>
      </c>
      <c r="P380">
        <f>LOOKUP(M380,'TMP2'!$A:$A,'TMP2'!$D:$D)</f>
        <v>102537.22</v>
      </c>
      <c r="Q380">
        <f t="shared" si="10"/>
        <v>5</v>
      </c>
      <c r="T380">
        <f t="shared" si="11"/>
        <v>-7.8699999999999992</v>
      </c>
      <c r="U380">
        <v>-7.8699999999999992</v>
      </c>
    </row>
    <row r="381" spans="1:21" x14ac:dyDescent="0.2">
      <c r="A381" t="s">
        <v>297</v>
      </c>
      <c r="B381" s="10" t="s">
        <v>1736</v>
      </c>
      <c r="C381">
        <v>21</v>
      </c>
      <c r="D381">
        <v>-16.37</v>
      </c>
      <c r="E381">
        <v>1.6</v>
      </c>
      <c r="F381" t="s">
        <v>1737</v>
      </c>
      <c r="H381">
        <v>17637.794999999998</v>
      </c>
      <c r="I381">
        <v>104975.891</v>
      </c>
      <c r="J381" t="s">
        <v>1727</v>
      </c>
      <c r="M381" s="8" t="s">
        <v>212</v>
      </c>
      <c r="O381">
        <f>LOOKUP(M381,'TMP2'!$A:$A,'TMP2'!$C:$C)</f>
        <v>17034.990000000002</v>
      </c>
      <c r="P381">
        <f>LOOKUP(M381,'TMP2'!$A:$A,'TMP2'!$D:$D)</f>
        <v>102559.74</v>
      </c>
      <c r="Q381">
        <f t="shared" si="10"/>
        <v>8</v>
      </c>
      <c r="T381">
        <f t="shared" si="11"/>
        <v>-14.770000000000001</v>
      </c>
      <c r="U381">
        <v>-14.770000000000001</v>
      </c>
    </row>
    <row r="382" spans="1:21" x14ac:dyDescent="0.2">
      <c r="A382" t="s">
        <v>297</v>
      </c>
      <c r="B382" s="10" t="s">
        <v>1738</v>
      </c>
      <c r="C382">
        <v>26</v>
      </c>
      <c r="D382">
        <v>-21.37</v>
      </c>
      <c r="E382">
        <v>5</v>
      </c>
      <c r="F382" t="s">
        <v>1739</v>
      </c>
      <c r="H382">
        <v>17637.794999999998</v>
      </c>
      <c r="I382">
        <v>104975.891</v>
      </c>
      <c r="J382" t="s">
        <v>1727</v>
      </c>
      <c r="M382" s="8" t="s">
        <v>213</v>
      </c>
      <c r="O382">
        <f>LOOKUP(M382,'TMP2'!$A:$A,'TMP2'!$C:$C)</f>
        <v>17038.13</v>
      </c>
      <c r="P382">
        <f>LOOKUP(M382,'TMP2'!$A:$A,'TMP2'!$D:$D)</f>
        <v>102582.52</v>
      </c>
      <c r="Q382">
        <f t="shared" si="10"/>
        <v>6</v>
      </c>
      <c r="T382">
        <f t="shared" si="11"/>
        <v>-16.37</v>
      </c>
      <c r="U382">
        <v>-16.37</v>
      </c>
    </row>
    <row r="383" spans="1:21" x14ac:dyDescent="0.2">
      <c r="A383" t="s">
        <v>297</v>
      </c>
      <c r="B383" s="10" t="s">
        <v>1700</v>
      </c>
      <c r="C383">
        <v>30.2</v>
      </c>
      <c r="D383">
        <v>-25.57</v>
      </c>
      <c r="E383">
        <v>4.2</v>
      </c>
      <c r="F383" t="s">
        <v>1740</v>
      </c>
      <c r="H383">
        <v>17637.794999999998</v>
      </c>
      <c r="I383">
        <v>104975.891</v>
      </c>
      <c r="J383" t="s">
        <v>1727</v>
      </c>
      <c r="M383" s="8" t="s">
        <v>214</v>
      </c>
      <c r="O383">
        <f>LOOKUP(M383,'TMP2'!$A:$A,'TMP2'!$C:$C)</f>
        <v>17056.97</v>
      </c>
      <c r="P383">
        <f>LOOKUP(M383,'TMP2'!$A:$A,'TMP2'!$D:$D)</f>
        <v>102557.84</v>
      </c>
      <c r="Q383">
        <f t="shared" si="10"/>
        <v>5</v>
      </c>
      <c r="T383">
        <f t="shared" si="11"/>
        <v>-21.37</v>
      </c>
      <c r="U383">
        <v>-21.37</v>
      </c>
    </row>
    <row r="384" spans="1:21" x14ac:dyDescent="0.2">
      <c r="A384" t="s">
        <v>298</v>
      </c>
      <c r="B384" s="10" t="s">
        <v>1687</v>
      </c>
      <c r="C384">
        <v>3</v>
      </c>
      <c r="D384">
        <v>1.6819999999999999</v>
      </c>
      <c r="E384">
        <v>3</v>
      </c>
      <c r="F384" t="s">
        <v>1688</v>
      </c>
      <c r="H384">
        <v>17657.611000000001</v>
      </c>
      <c r="I384">
        <v>104978.518</v>
      </c>
      <c r="J384" t="s">
        <v>1727</v>
      </c>
      <c r="M384" s="8" t="s">
        <v>215</v>
      </c>
      <c r="O384">
        <f>LOOKUP(M384,'TMP2'!$A:$A,'TMP2'!$C:$C)</f>
        <v>17076.849999999999</v>
      </c>
      <c r="P384">
        <f>LOOKUP(M384,'TMP2'!$A:$A,'TMP2'!$D:$D)</f>
        <v>102549.1</v>
      </c>
      <c r="Q384">
        <f t="shared" si="10"/>
        <v>6</v>
      </c>
      <c r="T384">
        <f t="shared" si="11"/>
        <v>4.6820000000000004</v>
      </c>
      <c r="U384">
        <v>4.6820000000000004</v>
      </c>
    </row>
    <row r="385" spans="1:21" x14ac:dyDescent="0.2">
      <c r="A385" t="s">
        <v>298</v>
      </c>
      <c r="B385" s="10" t="s">
        <v>1731</v>
      </c>
      <c r="C385">
        <v>10.6</v>
      </c>
      <c r="D385">
        <v>-5.9180000000000001</v>
      </c>
      <c r="E385">
        <v>7.6</v>
      </c>
      <c r="F385" t="s">
        <v>1732</v>
      </c>
      <c r="H385">
        <v>17657.611000000001</v>
      </c>
      <c r="I385">
        <v>104978.518</v>
      </c>
      <c r="J385" t="s">
        <v>1727</v>
      </c>
      <c r="M385" s="8" t="s">
        <v>216</v>
      </c>
      <c r="O385">
        <f>LOOKUP(M385,'TMP2'!$A:$A,'TMP2'!$C:$C)</f>
        <v>17063.53</v>
      </c>
      <c r="P385">
        <f>LOOKUP(M385,'TMP2'!$A:$A,'TMP2'!$D:$D)</f>
        <v>102571.65</v>
      </c>
      <c r="Q385">
        <f t="shared" si="10"/>
        <v>7</v>
      </c>
      <c r="T385">
        <f t="shared" si="11"/>
        <v>1.6819999999999995</v>
      </c>
      <c r="U385">
        <v>1.6819999999999995</v>
      </c>
    </row>
    <row r="386" spans="1:21" x14ac:dyDescent="0.2">
      <c r="A386" t="s">
        <v>298</v>
      </c>
      <c r="B386" s="10" t="s">
        <v>1733</v>
      </c>
      <c r="C386">
        <v>11.1</v>
      </c>
      <c r="D386">
        <v>-6.4180000000000001</v>
      </c>
      <c r="E386">
        <v>0.5</v>
      </c>
      <c r="F386" t="s">
        <v>1690</v>
      </c>
      <c r="H386">
        <v>17657.611000000001</v>
      </c>
      <c r="I386">
        <v>104978.518</v>
      </c>
      <c r="J386" t="s">
        <v>1727</v>
      </c>
      <c r="M386" s="8" t="s">
        <v>217</v>
      </c>
      <c r="O386">
        <f>LOOKUP(M386,'TMP2'!$A:$A,'TMP2'!$C:$C)</f>
        <v>17061.28</v>
      </c>
      <c r="P386">
        <f>LOOKUP(M386,'TMP2'!$A:$A,'TMP2'!$D:$D)</f>
        <v>102589.73</v>
      </c>
      <c r="Q386">
        <f t="shared" ref="Q386:Q407" si="12">COUNTIF($A:$A,M386)</f>
        <v>8</v>
      </c>
      <c r="T386">
        <f t="shared" si="11"/>
        <v>-5.9180000000000001</v>
      </c>
      <c r="U386">
        <v>-5.9180000000000001</v>
      </c>
    </row>
    <row r="387" spans="1:21" x14ac:dyDescent="0.2">
      <c r="A387" t="s">
        <v>298</v>
      </c>
      <c r="B387" s="10" t="s">
        <v>1734</v>
      </c>
      <c r="C387">
        <v>13.6</v>
      </c>
      <c r="D387">
        <v>-8.9179999999999993</v>
      </c>
      <c r="E387">
        <v>2.5</v>
      </c>
      <c r="F387" t="s">
        <v>1712</v>
      </c>
      <c r="H387">
        <v>17657.611000000001</v>
      </c>
      <c r="I387">
        <v>104978.518</v>
      </c>
      <c r="J387" t="s">
        <v>1727</v>
      </c>
      <c r="M387" s="8" t="s">
        <v>218</v>
      </c>
      <c r="O387">
        <f>LOOKUP(M387,'TMP2'!$A:$A,'TMP2'!$C:$C)</f>
        <v>17052.13</v>
      </c>
      <c r="P387">
        <f>LOOKUP(M387,'TMP2'!$A:$A,'TMP2'!$D:$D)</f>
        <v>102616.28</v>
      </c>
      <c r="Q387">
        <f t="shared" si="12"/>
        <v>8</v>
      </c>
      <c r="T387">
        <f t="shared" ref="T387:T450" si="13">D387+E387</f>
        <v>-6.4179999999999993</v>
      </c>
      <c r="U387">
        <v>-6.4179999999999993</v>
      </c>
    </row>
    <row r="388" spans="1:21" x14ac:dyDescent="0.2">
      <c r="A388" t="s">
        <v>298</v>
      </c>
      <c r="B388" s="10" t="s">
        <v>2524</v>
      </c>
      <c r="C388">
        <v>19.5</v>
      </c>
      <c r="D388">
        <v>-14.818</v>
      </c>
      <c r="E388">
        <v>5.9</v>
      </c>
      <c r="F388" t="s">
        <v>1694</v>
      </c>
      <c r="H388">
        <v>17657.611000000001</v>
      </c>
      <c r="I388">
        <v>104978.518</v>
      </c>
      <c r="J388" t="s">
        <v>1727</v>
      </c>
      <c r="M388" s="8" t="s">
        <v>24</v>
      </c>
      <c r="O388">
        <f>LOOKUP(M388,'TMP2'!$A:$A,'TMP2'!$C:$C)</f>
        <v>15013.83</v>
      </c>
      <c r="P388">
        <f>LOOKUP(M388,'TMP2'!$A:$A,'TMP2'!$D:$D)</f>
        <v>102265.06</v>
      </c>
      <c r="Q388">
        <f t="shared" si="12"/>
        <v>10</v>
      </c>
      <c r="T388">
        <f t="shared" si="13"/>
        <v>-8.9179999999999993</v>
      </c>
      <c r="U388">
        <v>-8.9179999999999993</v>
      </c>
    </row>
    <row r="389" spans="1:21" x14ac:dyDescent="0.2">
      <c r="A389" t="s">
        <v>298</v>
      </c>
      <c r="B389" s="10" t="s">
        <v>1736</v>
      </c>
      <c r="C389">
        <v>21</v>
      </c>
      <c r="D389">
        <v>-16.318000000000001</v>
      </c>
      <c r="E389">
        <v>1.5</v>
      </c>
      <c r="F389" t="s">
        <v>1737</v>
      </c>
      <c r="H389">
        <v>17657.611000000001</v>
      </c>
      <c r="I389">
        <v>104978.518</v>
      </c>
      <c r="J389" t="s">
        <v>1727</v>
      </c>
      <c r="M389" s="8" t="s">
        <v>25</v>
      </c>
      <c r="O389">
        <f>LOOKUP(M389,'TMP2'!$A:$A,'TMP2'!$C:$C)</f>
        <v>15013.36</v>
      </c>
      <c r="P389">
        <f>LOOKUP(M389,'TMP2'!$A:$A,'TMP2'!$D:$D)</f>
        <v>102312.35</v>
      </c>
      <c r="Q389">
        <f t="shared" si="12"/>
        <v>9</v>
      </c>
      <c r="T389">
        <f t="shared" si="13"/>
        <v>-14.818000000000001</v>
      </c>
      <c r="U389">
        <v>-14.818000000000001</v>
      </c>
    </row>
    <row r="390" spans="1:21" x14ac:dyDescent="0.2">
      <c r="A390" t="s">
        <v>298</v>
      </c>
      <c r="B390" s="10" t="s">
        <v>1738</v>
      </c>
      <c r="C390">
        <v>28</v>
      </c>
      <c r="D390">
        <v>-23.318000000000001</v>
      </c>
      <c r="E390">
        <v>7</v>
      </c>
      <c r="F390" t="s">
        <v>1739</v>
      </c>
      <c r="H390">
        <v>17657.611000000001</v>
      </c>
      <c r="I390">
        <v>104978.518</v>
      </c>
      <c r="J390" t="s">
        <v>1727</v>
      </c>
      <c r="M390" s="8" t="s">
        <v>26</v>
      </c>
      <c r="O390">
        <f>LOOKUP(M390,'TMP2'!$A:$A,'TMP2'!$C:$C)</f>
        <v>15090.62</v>
      </c>
      <c r="P390">
        <f>LOOKUP(M390,'TMP2'!$A:$A,'TMP2'!$D:$D)</f>
        <v>102261.49</v>
      </c>
      <c r="Q390">
        <f t="shared" si="12"/>
        <v>7</v>
      </c>
      <c r="T390">
        <f t="shared" si="13"/>
        <v>-16.318000000000001</v>
      </c>
      <c r="U390">
        <v>-16.318000000000001</v>
      </c>
    </row>
    <row r="391" spans="1:21" x14ac:dyDescent="0.2">
      <c r="A391" t="s">
        <v>298</v>
      </c>
      <c r="B391" s="10" t="s">
        <v>1700</v>
      </c>
      <c r="C391">
        <v>30.6</v>
      </c>
      <c r="D391">
        <v>-25.917999999999999</v>
      </c>
      <c r="E391">
        <v>2.6</v>
      </c>
      <c r="F391" t="s">
        <v>1740</v>
      </c>
      <c r="H391">
        <v>17657.611000000001</v>
      </c>
      <c r="I391">
        <v>104978.518</v>
      </c>
      <c r="J391" t="s">
        <v>1727</v>
      </c>
      <c r="M391" s="8" t="s">
        <v>27</v>
      </c>
      <c r="O391">
        <f>LOOKUP(M391,'TMP2'!$A:$A,'TMP2'!$C:$C)</f>
        <v>15109.76</v>
      </c>
      <c r="P391">
        <f>LOOKUP(M391,'TMP2'!$A:$A,'TMP2'!$D:$D)</f>
        <v>102304.46</v>
      </c>
      <c r="Q391">
        <f t="shared" si="12"/>
        <v>9</v>
      </c>
      <c r="T391">
        <f t="shared" si="13"/>
        <v>-23.317999999999998</v>
      </c>
      <c r="U391">
        <v>-23.317999999999998</v>
      </c>
    </row>
    <row r="392" spans="1:21" x14ac:dyDescent="0.2">
      <c r="A392" t="s">
        <v>299</v>
      </c>
      <c r="B392" s="10" t="s">
        <v>1687</v>
      </c>
      <c r="C392">
        <v>3.3</v>
      </c>
      <c r="D392">
        <v>1.4610000000000001</v>
      </c>
      <c r="E392">
        <v>3.3</v>
      </c>
      <c r="F392" t="s">
        <v>1688</v>
      </c>
      <c r="H392">
        <v>17634.535</v>
      </c>
      <c r="I392">
        <v>104961.496</v>
      </c>
      <c r="J392" t="s">
        <v>1727</v>
      </c>
      <c r="M392" s="8" t="s">
        <v>1660</v>
      </c>
      <c r="O392">
        <f>LOOKUP(M392,'TMP2'!$A:$A,'TMP2'!$C:$C)</f>
        <v>14320.582</v>
      </c>
      <c r="P392">
        <f>LOOKUP(M392,'TMP2'!$A:$A,'TMP2'!$D:$D)</f>
        <v>102326.106</v>
      </c>
      <c r="Q392">
        <f t="shared" si="12"/>
        <v>6</v>
      </c>
      <c r="T392">
        <f t="shared" si="13"/>
        <v>4.7610000000000001</v>
      </c>
      <c r="U392">
        <v>4.7610000000000001</v>
      </c>
    </row>
    <row r="393" spans="1:21" x14ac:dyDescent="0.2">
      <c r="A393" t="s">
        <v>299</v>
      </c>
      <c r="B393" s="10" t="s">
        <v>1731</v>
      </c>
      <c r="C393">
        <v>3.8</v>
      </c>
      <c r="D393">
        <v>0.96099999999999997</v>
      </c>
      <c r="E393">
        <v>0.5</v>
      </c>
      <c r="F393" t="s">
        <v>1732</v>
      </c>
      <c r="H393">
        <v>17634.535</v>
      </c>
      <c r="I393">
        <v>104961.496</v>
      </c>
      <c r="J393" t="s">
        <v>1727</v>
      </c>
      <c r="M393" s="8" t="s">
        <v>1661</v>
      </c>
      <c r="O393">
        <f>LOOKUP(M393,'TMP2'!$A:$A,'TMP2'!$C:$C)</f>
        <v>14323.136</v>
      </c>
      <c r="P393">
        <f>LOOKUP(M393,'TMP2'!$A:$A,'TMP2'!$D:$D)</f>
        <v>102341.424</v>
      </c>
      <c r="Q393">
        <f t="shared" si="12"/>
        <v>9</v>
      </c>
      <c r="T393">
        <f t="shared" si="13"/>
        <v>1.4609999999999999</v>
      </c>
      <c r="U393">
        <v>1.4609999999999999</v>
      </c>
    </row>
    <row r="394" spans="1:21" x14ac:dyDescent="0.2">
      <c r="A394" t="s">
        <v>299</v>
      </c>
      <c r="B394" s="10" t="s">
        <v>1687</v>
      </c>
      <c r="C394">
        <v>6.9</v>
      </c>
      <c r="D394">
        <v>-2.1389999999999998</v>
      </c>
      <c r="E394">
        <v>3.1</v>
      </c>
      <c r="F394" t="s">
        <v>1688</v>
      </c>
      <c r="H394">
        <v>17634.535</v>
      </c>
      <c r="I394">
        <v>104961.496</v>
      </c>
      <c r="J394" t="s">
        <v>1727</v>
      </c>
      <c r="M394" s="8" t="s">
        <v>1662</v>
      </c>
      <c r="O394">
        <f>LOOKUP(M394,'TMP2'!$A:$A,'TMP2'!$C:$C)</f>
        <v>14325.183999999999</v>
      </c>
      <c r="P394">
        <f>LOOKUP(M394,'TMP2'!$A:$A,'TMP2'!$D:$D)</f>
        <v>102385.81200000001</v>
      </c>
      <c r="Q394">
        <f t="shared" si="12"/>
        <v>8</v>
      </c>
      <c r="T394">
        <f t="shared" si="13"/>
        <v>0.9610000000000003</v>
      </c>
      <c r="U394">
        <v>0.9610000000000003</v>
      </c>
    </row>
    <row r="395" spans="1:21" x14ac:dyDescent="0.2">
      <c r="A395" t="s">
        <v>299</v>
      </c>
      <c r="B395" s="10" t="s">
        <v>1733</v>
      </c>
      <c r="C395">
        <v>7.7</v>
      </c>
      <c r="D395">
        <v>-2.9390000000000001</v>
      </c>
      <c r="E395">
        <v>0.8</v>
      </c>
      <c r="F395" t="s">
        <v>1690</v>
      </c>
      <c r="H395">
        <v>17634.535</v>
      </c>
      <c r="I395">
        <v>104961.496</v>
      </c>
      <c r="J395" t="s">
        <v>1727</v>
      </c>
      <c r="M395" s="8" t="s">
        <v>1663</v>
      </c>
      <c r="O395">
        <f>LOOKUP(M395,'TMP2'!$A:$A,'TMP2'!$C:$C)</f>
        <v>14362.297</v>
      </c>
      <c r="P395">
        <f>LOOKUP(M395,'TMP2'!$A:$A,'TMP2'!$D:$D)</f>
        <v>102367.25199999999</v>
      </c>
      <c r="Q395">
        <f t="shared" si="12"/>
        <v>7</v>
      </c>
      <c r="T395">
        <f t="shared" si="13"/>
        <v>-2.1390000000000002</v>
      </c>
      <c r="U395">
        <v>-2.1390000000000002</v>
      </c>
    </row>
    <row r="396" spans="1:21" x14ac:dyDescent="0.2">
      <c r="A396" t="s">
        <v>299</v>
      </c>
      <c r="B396" s="10" t="s">
        <v>1741</v>
      </c>
      <c r="C396">
        <v>9.8000000000000007</v>
      </c>
      <c r="D396">
        <v>-5.0389999999999997</v>
      </c>
      <c r="E396">
        <v>2.1</v>
      </c>
      <c r="F396" t="s">
        <v>1742</v>
      </c>
      <c r="H396">
        <v>17634.535</v>
      </c>
      <c r="I396">
        <v>104961.496</v>
      </c>
      <c r="J396" t="s">
        <v>1727</v>
      </c>
      <c r="M396" s="8" t="s">
        <v>1664</v>
      </c>
      <c r="O396">
        <f>LOOKUP(M396,'TMP2'!$A:$A,'TMP2'!$C:$C)</f>
        <v>14394.508</v>
      </c>
      <c r="P396">
        <f>LOOKUP(M396,'TMP2'!$A:$A,'TMP2'!$D:$D)</f>
        <v>102334.136</v>
      </c>
      <c r="Q396">
        <f t="shared" si="12"/>
        <v>6</v>
      </c>
      <c r="T396">
        <f t="shared" si="13"/>
        <v>-2.9389999999999996</v>
      </c>
      <c r="U396">
        <v>-2.9389999999999996</v>
      </c>
    </row>
    <row r="397" spans="1:21" x14ac:dyDescent="0.2">
      <c r="A397" t="s">
        <v>299</v>
      </c>
      <c r="B397" s="10" t="s">
        <v>1734</v>
      </c>
      <c r="C397">
        <v>12.8</v>
      </c>
      <c r="D397">
        <v>-8.0389999999999997</v>
      </c>
      <c r="E397">
        <v>3</v>
      </c>
      <c r="F397" t="s">
        <v>1712</v>
      </c>
      <c r="H397">
        <v>17634.535</v>
      </c>
      <c r="I397">
        <v>104961.496</v>
      </c>
      <c r="J397" t="s">
        <v>1727</v>
      </c>
      <c r="M397" s="8" t="s">
        <v>1665</v>
      </c>
      <c r="O397">
        <f>LOOKUP(M397,'TMP2'!$A:$A,'TMP2'!$C:$C)</f>
        <v>14419.377</v>
      </c>
      <c r="P397">
        <f>LOOKUP(M397,'TMP2'!$A:$A,'TMP2'!$D:$D)</f>
        <v>102303.65300000001</v>
      </c>
      <c r="Q397">
        <f t="shared" si="12"/>
        <v>6</v>
      </c>
      <c r="T397">
        <f t="shared" si="13"/>
        <v>-5.0389999999999997</v>
      </c>
      <c r="U397">
        <v>-5.0389999999999997</v>
      </c>
    </row>
    <row r="398" spans="1:21" x14ac:dyDescent="0.2">
      <c r="A398" t="s">
        <v>299</v>
      </c>
      <c r="B398" s="10" t="s">
        <v>2524</v>
      </c>
      <c r="C398">
        <v>19.7</v>
      </c>
      <c r="D398">
        <v>-14.939</v>
      </c>
      <c r="E398">
        <v>6.9</v>
      </c>
      <c r="F398" t="s">
        <v>1694</v>
      </c>
      <c r="H398">
        <v>17634.535</v>
      </c>
      <c r="I398">
        <v>104961.496</v>
      </c>
      <c r="J398" t="s">
        <v>1727</v>
      </c>
      <c r="M398" s="8" t="s">
        <v>1666</v>
      </c>
      <c r="O398">
        <f>LOOKUP(M398,'TMP2'!$A:$A,'TMP2'!$C:$C)</f>
        <v>14429.826999999999</v>
      </c>
      <c r="P398">
        <f>LOOKUP(M398,'TMP2'!$A:$A,'TMP2'!$D:$D)</f>
        <v>102374.624</v>
      </c>
      <c r="Q398">
        <f t="shared" si="12"/>
        <v>5</v>
      </c>
      <c r="T398">
        <f t="shared" si="13"/>
        <v>-8.0389999999999997</v>
      </c>
      <c r="U398">
        <v>-8.0389999999999997</v>
      </c>
    </row>
    <row r="399" spans="1:21" x14ac:dyDescent="0.2">
      <c r="A399" t="s">
        <v>299</v>
      </c>
      <c r="B399" s="10" t="s">
        <v>1736</v>
      </c>
      <c r="C399">
        <v>22.8</v>
      </c>
      <c r="D399">
        <v>-18.039000000000001</v>
      </c>
      <c r="E399">
        <v>3.1</v>
      </c>
      <c r="F399" t="s">
        <v>1737</v>
      </c>
      <c r="H399">
        <v>17634.535</v>
      </c>
      <c r="I399">
        <v>104961.496</v>
      </c>
      <c r="J399" t="s">
        <v>1727</v>
      </c>
      <c r="M399" s="8" t="s">
        <v>180</v>
      </c>
      <c r="O399">
        <f>LOOKUP(M399,'TMP2'!$A:$A,'TMP2'!$C:$C)</f>
        <v>14436.857</v>
      </c>
      <c r="P399">
        <f>LOOKUP(M399,'TMP2'!$A:$A,'TMP2'!$D:$D)</f>
        <v>102328.783</v>
      </c>
      <c r="Q399">
        <f t="shared" si="12"/>
        <v>7</v>
      </c>
      <c r="T399">
        <f t="shared" si="13"/>
        <v>-14.939000000000002</v>
      </c>
      <c r="U399">
        <v>-14.939000000000002</v>
      </c>
    </row>
    <row r="400" spans="1:21" x14ac:dyDescent="0.2">
      <c r="A400" t="s">
        <v>299</v>
      </c>
      <c r="B400" s="10" t="s">
        <v>1738</v>
      </c>
      <c r="C400">
        <v>28</v>
      </c>
      <c r="D400">
        <v>-23.239000000000001</v>
      </c>
      <c r="E400">
        <v>5.2</v>
      </c>
      <c r="F400" t="s">
        <v>1739</v>
      </c>
      <c r="H400">
        <v>17634.535</v>
      </c>
      <c r="I400">
        <v>104961.496</v>
      </c>
      <c r="J400" t="s">
        <v>1727</v>
      </c>
      <c r="M400" s="8" t="s">
        <v>181</v>
      </c>
      <c r="O400">
        <f>LOOKUP(M400,'TMP2'!$A:$A,'TMP2'!$C:$C)</f>
        <v>14470.367</v>
      </c>
      <c r="P400">
        <f>LOOKUP(M400,'TMP2'!$A:$A,'TMP2'!$D:$D)</f>
        <v>102324.57399999999</v>
      </c>
      <c r="Q400">
        <f t="shared" si="12"/>
        <v>5</v>
      </c>
      <c r="T400">
        <f t="shared" si="13"/>
        <v>-18.039000000000001</v>
      </c>
      <c r="U400">
        <v>-18.039000000000001</v>
      </c>
    </row>
    <row r="401" spans="1:21" x14ac:dyDescent="0.2">
      <c r="A401" t="s">
        <v>299</v>
      </c>
      <c r="B401" s="10" t="s">
        <v>1700</v>
      </c>
      <c r="C401">
        <v>30.6</v>
      </c>
      <c r="D401">
        <v>-25.838999999999999</v>
      </c>
      <c r="E401">
        <v>2.6</v>
      </c>
      <c r="F401" t="s">
        <v>1740</v>
      </c>
      <c r="H401">
        <v>17634.535</v>
      </c>
      <c r="I401">
        <v>104961.496</v>
      </c>
      <c r="J401" t="s">
        <v>1727</v>
      </c>
      <c r="M401" s="8" t="s">
        <v>182</v>
      </c>
      <c r="O401">
        <f>LOOKUP(M401,'TMP2'!$A:$A,'TMP2'!$C:$C)</f>
        <v>14469.353999999999</v>
      </c>
      <c r="P401">
        <f>LOOKUP(M401,'TMP2'!$A:$A,'TMP2'!$D:$D)</f>
        <v>102352.644</v>
      </c>
      <c r="Q401">
        <f t="shared" si="12"/>
        <v>7</v>
      </c>
      <c r="T401">
        <f t="shared" si="13"/>
        <v>-23.238999999999997</v>
      </c>
      <c r="U401">
        <v>-23.238999999999997</v>
      </c>
    </row>
    <row r="402" spans="1:21" x14ac:dyDescent="0.2">
      <c r="A402" t="s">
        <v>300</v>
      </c>
      <c r="B402" s="10" t="s">
        <v>1687</v>
      </c>
      <c r="C402">
        <v>6.1</v>
      </c>
      <c r="D402">
        <v>-1.2370000000000001</v>
      </c>
      <c r="E402">
        <v>6.1</v>
      </c>
      <c r="F402" t="s">
        <v>1688</v>
      </c>
      <c r="H402">
        <v>17653.528999999999</v>
      </c>
      <c r="I402">
        <v>104962.549</v>
      </c>
      <c r="J402" t="s">
        <v>1727</v>
      </c>
      <c r="M402" s="8" t="s">
        <v>183</v>
      </c>
      <c r="O402">
        <f>LOOKUP(M402,'TMP2'!$A:$A,'TMP2'!$C:$C)</f>
        <v>14470.647000000001</v>
      </c>
      <c r="P402">
        <f>LOOKUP(M402,'TMP2'!$A:$A,'TMP2'!$D:$D)</f>
        <v>102367.96</v>
      </c>
      <c r="Q402">
        <f t="shared" si="12"/>
        <v>7</v>
      </c>
      <c r="T402">
        <f t="shared" si="13"/>
        <v>4.8629999999999995</v>
      </c>
      <c r="U402">
        <v>4.8629999999999995</v>
      </c>
    </row>
    <row r="403" spans="1:21" x14ac:dyDescent="0.2">
      <c r="A403" t="s">
        <v>300</v>
      </c>
      <c r="B403" s="10" t="s">
        <v>1733</v>
      </c>
      <c r="C403">
        <v>7.2</v>
      </c>
      <c r="D403">
        <v>-2.3370000000000002</v>
      </c>
      <c r="E403">
        <v>1.1000000000000001</v>
      </c>
      <c r="F403" t="s">
        <v>1690</v>
      </c>
      <c r="H403">
        <v>17653.528999999999</v>
      </c>
      <c r="I403">
        <v>104962.549</v>
      </c>
      <c r="J403" t="s">
        <v>1727</v>
      </c>
      <c r="M403" s="8" t="s">
        <v>184</v>
      </c>
      <c r="O403">
        <f>LOOKUP(M403,'TMP2'!$A:$A,'TMP2'!$C:$C)</f>
        <v>14485.24</v>
      </c>
      <c r="P403">
        <f>LOOKUP(M403,'TMP2'!$A:$A,'TMP2'!$D:$D)</f>
        <v>102302.323</v>
      </c>
      <c r="Q403">
        <f t="shared" si="12"/>
        <v>5</v>
      </c>
      <c r="T403">
        <f t="shared" si="13"/>
        <v>-1.2370000000000001</v>
      </c>
      <c r="U403">
        <v>-1.2370000000000001</v>
      </c>
    </row>
    <row r="404" spans="1:21" x14ac:dyDescent="0.2">
      <c r="A404" t="s">
        <v>300</v>
      </c>
      <c r="B404" s="10" t="s">
        <v>1741</v>
      </c>
      <c r="C404">
        <v>9.4</v>
      </c>
      <c r="D404">
        <v>-4.5369999999999999</v>
      </c>
      <c r="E404">
        <v>2.2000000000000002</v>
      </c>
      <c r="F404" t="s">
        <v>1742</v>
      </c>
      <c r="H404">
        <v>17653.528999999999</v>
      </c>
      <c r="I404">
        <v>104962.549</v>
      </c>
      <c r="J404" t="s">
        <v>1727</v>
      </c>
      <c r="M404" s="8" t="s">
        <v>185</v>
      </c>
      <c r="O404">
        <f>LOOKUP(M404,'TMP2'!$A:$A,'TMP2'!$C:$C)</f>
        <v>14502.709000000001</v>
      </c>
      <c r="P404">
        <f>LOOKUP(M404,'TMP2'!$A:$A,'TMP2'!$D:$D)</f>
        <v>102299.84699999999</v>
      </c>
      <c r="Q404">
        <f t="shared" si="12"/>
        <v>6</v>
      </c>
      <c r="T404">
        <f t="shared" si="13"/>
        <v>-2.3369999999999997</v>
      </c>
      <c r="U404">
        <v>-2.3369999999999997</v>
      </c>
    </row>
    <row r="405" spans="1:21" x14ac:dyDescent="0.2">
      <c r="A405" t="s">
        <v>300</v>
      </c>
      <c r="B405" s="10" t="s">
        <v>1734</v>
      </c>
      <c r="C405">
        <v>12.5</v>
      </c>
      <c r="D405">
        <v>-7.6369999999999996</v>
      </c>
      <c r="E405">
        <v>3.1</v>
      </c>
      <c r="F405" t="s">
        <v>1712</v>
      </c>
      <c r="H405">
        <v>17653.528999999999</v>
      </c>
      <c r="I405">
        <v>104962.549</v>
      </c>
      <c r="J405" t="s">
        <v>1727</v>
      </c>
      <c r="M405" s="8" t="s">
        <v>186</v>
      </c>
      <c r="O405">
        <f>LOOKUP(M405,'TMP2'!$A:$A,'TMP2'!$C:$C)</f>
        <v>14506.915000000001</v>
      </c>
      <c r="P405">
        <f>LOOKUP(M405,'TMP2'!$A:$A,'TMP2'!$D:$D)</f>
        <v>102317.899</v>
      </c>
      <c r="Q405">
        <f t="shared" si="12"/>
        <v>6</v>
      </c>
      <c r="T405">
        <f t="shared" si="13"/>
        <v>-4.536999999999999</v>
      </c>
      <c r="U405">
        <v>-4.536999999999999</v>
      </c>
    </row>
    <row r="406" spans="1:21" x14ac:dyDescent="0.2">
      <c r="A406" t="s">
        <v>300</v>
      </c>
      <c r="B406" s="10" t="s">
        <v>2524</v>
      </c>
      <c r="C406">
        <v>19.600000000000001</v>
      </c>
      <c r="D406">
        <v>-14.737</v>
      </c>
      <c r="E406">
        <v>7.1</v>
      </c>
      <c r="F406" t="s">
        <v>1694</v>
      </c>
      <c r="H406">
        <v>17653.528999999999</v>
      </c>
      <c r="I406">
        <v>104962.549</v>
      </c>
      <c r="J406" t="s">
        <v>1727</v>
      </c>
      <c r="M406" s="8" t="s">
        <v>187</v>
      </c>
      <c r="O406">
        <f>LOOKUP(M406,'TMP2'!$A:$A,'TMP2'!$C:$C)</f>
        <v>14509.422</v>
      </c>
      <c r="P406">
        <f>LOOKUP(M406,'TMP2'!$A:$A,'TMP2'!$D:$D)</f>
        <v>102348.149</v>
      </c>
      <c r="Q406">
        <f t="shared" si="12"/>
        <v>7</v>
      </c>
      <c r="T406">
        <f t="shared" si="13"/>
        <v>-7.6370000000000005</v>
      </c>
      <c r="U406">
        <v>-7.6370000000000005</v>
      </c>
    </row>
    <row r="407" spans="1:21" x14ac:dyDescent="0.2">
      <c r="A407" t="s">
        <v>300</v>
      </c>
      <c r="B407" s="10" t="s">
        <v>1736</v>
      </c>
      <c r="C407">
        <v>21.8</v>
      </c>
      <c r="D407">
        <v>-16.937000000000001</v>
      </c>
      <c r="E407">
        <v>2.2000000000000002</v>
      </c>
      <c r="F407" t="s">
        <v>1737</v>
      </c>
      <c r="H407">
        <v>17653.528999999999</v>
      </c>
      <c r="I407">
        <v>104962.549</v>
      </c>
      <c r="J407" t="s">
        <v>1727</v>
      </c>
      <c r="M407" s="8" t="s">
        <v>188</v>
      </c>
      <c r="O407">
        <f>LOOKUP(M407,'TMP2'!$A:$A,'TMP2'!$C:$C)</f>
        <v>14512.261</v>
      </c>
      <c r="P407">
        <f>LOOKUP(M407,'TMP2'!$A:$A,'TMP2'!$D:$D)</f>
        <v>102364.719</v>
      </c>
      <c r="Q407">
        <f t="shared" si="12"/>
        <v>6</v>
      </c>
      <c r="T407">
        <f t="shared" si="13"/>
        <v>-14.737000000000002</v>
      </c>
      <c r="U407">
        <v>-14.737000000000002</v>
      </c>
    </row>
    <row r="408" spans="1:21" x14ac:dyDescent="0.2">
      <c r="A408" t="s">
        <v>300</v>
      </c>
      <c r="B408" s="10" t="s">
        <v>2526</v>
      </c>
      <c r="C408">
        <v>27.8</v>
      </c>
      <c r="D408">
        <v>-22.937000000000001</v>
      </c>
      <c r="E408">
        <v>6</v>
      </c>
      <c r="F408" t="s">
        <v>1737</v>
      </c>
      <c r="H408">
        <v>17653.528999999999</v>
      </c>
      <c r="I408">
        <v>104962.549</v>
      </c>
      <c r="J408" t="s">
        <v>1727</v>
      </c>
      <c r="M408" s="8" t="s">
        <v>189</v>
      </c>
      <c r="O408">
        <f>LOOKUP(M408,'TMP2'!$A:$A,'TMP2'!$C:$C)</f>
        <v>14532.601000000001</v>
      </c>
      <c r="P408">
        <f>LOOKUP(M408,'TMP2'!$A:$A,'TMP2'!$D:$D)</f>
        <v>102359.395</v>
      </c>
      <c r="T408">
        <f t="shared" si="13"/>
        <v>-16.937000000000001</v>
      </c>
      <c r="U408">
        <v>-16.937000000000001</v>
      </c>
    </row>
    <row r="409" spans="1:21" x14ac:dyDescent="0.2">
      <c r="A409" t="s">
        <v>300</v>
      </c>
      <c r="B409" s="10" t="s">
        <v>1700</v>
      </c>
      <c r="C409">
        <v>33.799999999999997</v>
      </c>
      <c r="D409">
        <v>-28.937000000000001</v>
      </c>
      <c r="E409">
        <v>6</v>
      </c>
      <c r="F409" t="s">
        <v>1740</v>
      </c>
      <c r="H409">
        <v>17653.528999999999</v>
      </c>
      <c r="I409">
        <v>104962.549</v>
      </c>
      <c r="J409" t="s">
        <v>1727</v>
      </c>
      <c r="M409" s="8" t="s">
        <v>190</v>
      </c>
      <c r="O409">
        <f>LOOKUP(M409,'TMP2'!$A:$A,'TMP2'!$C:$C)</f>
        <v>14528.674999999999</v>
      </c>
      <c r="P409">
        <f>LOOKUP(M409,'TMP2'!$A:$A,'TMP2'!$D:$D)</f>
        <v>102390.137</v>
      </c>
      <c r="Q409">
        <f t="shared" ref="Q409:Q472" si="14">COUNTIF($A:$A,M408)</f>
        <v>8</v>
      </c>
      <c r="T409">
        <f t="shared" si="13"/>
        <v>-22.937000000000001</v>
      </c>
      <c r="U409">
        <v>-22.937000000000001</v>
      </c>
    </row>
    <row r="410" spans="1:21" x14ac:dyDescent="0.2">
      <c r="A410" t="s">
        <v>301</v>
      </c>
      <c r="B410" s="10" t="s">
        <v>1687</v>
      </c>
      <c r="C410">
        <v>6.7</v>
      </c>
      <c r="D410">
        <v>-1.448</v>
      </c>
      <c r="E410">
        <v>6.7</v>
      </c>
      <c r="F410" t="s">
        <v>1688</v>
      </c>
      <c r="H410">
        <v>17358.805</v>
      </c>
      <c r="I410">
        <v>104566.15300000001</v>
      </c>
      <c r="J410" t="s">
        <v>1727</v>
      </c>
      <c r="M410" s="8" t="s">
        <v>191</v>
      </c>
      <c r="O410">
        <f>LOOKUP(M410,'TMP2'!$A:$A,'TMP2'!$C:$C)</f>
        <v>14553.654</v>
      </c>
      <c r="P410">
        <f>LOOKUP(M410,'TMP2'!$A:$A,'TMP2'!$D:$D)</f>
        <v>102312.76700000001</v>
      </c>
      <c r="Q410">
        <f t="shared" si="14"/>
        <v>7</v>
      </c>
      <c r="T410">
        <f t="shared" si="13"/>
        <v>5.2520000000000007</v>
      </c>
      <c r="U410">
        <v>5.2520000000000007</v>
      </c>
    </row>
    <row r="411" spans="1:21" x14ac:dyDescent="0.2">
      <c r="A411" t="s">
        <v>301</v>
      </c>
      <c r="B411" s="10" t="s">
        <v>1733</v>
      </c>
      <c r="C411">
        <v>15.4</v>
      </c>
      <c r="D411">
        <v>-10.148</v>
      </c>
      <c r="E411">
        <v>8.6999999999999993</v>
      </c>
      <c r="F411" t="s">
        <v>1690</v>
      </c>
      <c r="H411">
        <v>17358.805</v>
      </c>
      <c r="I411">
        <v>104566.15300000001</v>
      </c>
      <c r="J411" t="s">
        <v>1727</v>
      </c>
      <c r="M411" s="8" t="s">
        <v>192</v>
      </c>
      <c r="O411">
        <f>LOOKUP(M411,'TMP2'!$A:$A,'TMP2'!$C:$C)</f>
        <v>14555.69</v>
      </c>
      <c r="P411">
        <f>LOOKUP(M411,'TMP2'!$A:$A,'TMP2'!$D:$D)</f>
        <v>102342.03</v>
      </c>
      <c r="Q411">
        <f t="shared" si="14"/>
        <v>7</v>
      </c>
      <c r="T411">
        <f t="shared" si="13"/>
        <v>-1.4480000000000004</v>
      </c>
      <c r="U411">
        <v>-1.4480000000000004</v>
      </c>
    </row>
    <row r="412" spans="1:21" x14ac:dyDescent="0.2">
      <c r="A412" t="s">
        <v>301</v>
      </c>
      <c r="B412" s="10" t="s">
        <v>1741</v>
      </c>
      <c r="C412">
        <v>18</v>
      </c>
      <c r="D412">
        <v>-12.747999999999999</v>
      </c>
      <c r="E412">
        <v>2.6</v>
      </c>
      <c r="F412" t="s">
        <v>1742</v>
      </c>
      <c r="H412">
        <v>17358.805</v>
      </c>
      <c r="I412">
        <v>104566.15300000001</v>
      </c>
      <c r="J412" t="s">
        <v>1727</v>
      </c>
      <c r="M412" s="8" t="s">
        <v>193</v>
      </c>
      <c r="O412">
        <f>LOOKUP(M412,'TMP2'!$A:$A,'TMP2'!$C:$C)</f>
        <v>14557.456</v>
      </c>
      <c r="P412">
        <f>LOOKUP(M412,'TMP2'!$A:$A,'TMP2'!$D:$D)</f>
        <v>102357.606</v>
      </c>
      <c r="Q412">
        <f t="shared" si="14"/>
        <v>7</v>
      </c>
      <c r="T412">
        <f t="shared" si="13"/>
        <v>-10.148</v>
      </c>
      <c r="U412">
        <v>-10.148</v>
      </c>
    </row>
    <row r="413" spans="1:21" x14ac:dyDescent="0.2">
      <c r="A413" t="s">
        <v>301</v>
      </c>
      <c r="B413" s="10" t="s">
        <v>2524</v>
      </c>
      <c r="C413">
        <v>21</v>
      </c>
      <c r="D413">
        <v>-15.747999999999999</v>
      </c>
      <c r="E413">
        <v>3</v>
      </c>
      <c r="F413" t="s">
        <v>1694</v>
      </c>
      <c r="H413">
        <v>17358.805</v>
      </c>
      <c r="I413">
        <v>104566.15300000001</v>
      </c>
      <c r="J413" t="s">
        <v>1727</v>
      </c>
      <c r="M413" s="8" t="s">
        <v>194</v>
      </c>
      <c r="O413">
        <f>LOOKUP(M413,'TMP2'!$A:$A,'TMP2'!$C:$C)</f>
        <v>14584.875</v>
      </c>
      <c r="P413">
        <f>LOOKUP(M413,'TMP2'!$A:$A,'TMP2'!$D:$D)</f>
        <v>102332.954</v>
      </c>
      <c r="Q413">
        <f t="shared" si="14"/>
        <v>8</v>
      </c>
      <c r="T413">
        <f t="shared" si="13"/>
        <v>-12.747999999999999</v>
      </c>
      <c r="U413">
        <v>-12.747999999999999</v>
      </c>
    </row>
    <row r="414" spans="1:21" x14ac:dyDescent="0.2">
      <c r="A414" t="s">
        <v>301</v>
      </c>
      <c r="B414" s="10" t="s">
        <v>1736</v>
      </c>
      <c r="C414">
        <v>23</v>
      </c>
      <c r="D414">
        <v>-17.748000000000001</v>
      </c>
      <c r="E414">
        <v>2</v>
      </c>
      <c r="F414" t="s">
        <v>1737</v>
      </c>
      <c r="H414">
        <v>17358.805</v>
      </c>
      <c r="I414">
        <v>104566.15300000001</v>
      </c>
      <c r="J414" t="s">
        <v>1727</v>
      </c>
      <c r="M414" s="8" t="s">
        <v>195</v>
      </c>
      <c r="O414">
        <f>LOOKUP(M414,'TMP2'!$A:$A,'TMP2'!$C:$C)</f>
        <v>14585.493</v>
      </c>
      <c r="P414">
        <f>LOOKUP(M414,'TMP2'!$A:$A,'TMP2'!$D:$D)</f>
        <v>102351.71</v>
      </c>
      <c r="Q414">
        <f t="shared" si="14"/>
        <v>8</v>
      </c>
      <c r="T414">
        <f t="shared" si="13"/>
        <v>-15.748000000000001</v>
      </c>
      <c r="U414">
        <v>-15.748000000000001</v>
      </c>
    </row>
    <row r="415" spans="1:21" x14ac:dyDescent="0.2">
      <c r="A415" t="s">
        <v>301</v>
      </c>
      <c r="B415" s="10" t="s">
        <v>1738</v>
      </c>
      <c r="C415">
        <v>30</v>
      </c>
      <c r="D415">
        <v>-24.748000000000001</v>
      </c>
      <c r="E415">
        <v>7</v>
      </c>
      <c r="F415" t="s">
        <v>1739</v>
      </c>
      <c r="H415">
        <v>17358.805</v>
      </c>
      <c r="I415">
        <v>104566.15300000001</v>
      </c>
      <c r="J415" t="s">
        <v>1727</v>
      </c>
      <c r="M415" s="8" t="s">
        <v>196</v>
      </c>
      <c r="O415">
        <f>LOOKUP(M415,'TMP2'!$A:$A,'TMP2'!$C:$C)</f>
        <v>14621.601000000001</v>
      </c>
      <c r="P415">
        <f>LOOKUP(M415,'TMP2'!$A:$A,'TMP2'!$D:$D)</f>
        <v>102329.306</v>
      </c>
      <c r="Q415">
        <f t="shared" si="14"/>
        <v>6</v>
      </c>
      <c r="T415">
        <f t="shared" si="13"/>
        <v>-17.748000000000001</v>
      </c>
      <c r="U415">
        <v>-17.748000000000001</v>
      </c>
    </row>
    <row r="416" spans="1:21" x14ac:dyDescent="0.2">
      <c r="A416" t="s">
        <v>301</v>
      </c>
      <c r="B416" s="10" t="s">
        <v>1700</v>
      </c>
      <c r="C416">
        <v>39.799999999999997</v>
      </c>
      <c r="D416">
        <v>-34.548000000000002</v>
      </c>
      <c r="E416">
        <v>9.8000000000000007</v>
      </c>
      <c r="F416" t="s">
        <v>1740</v>
      </c>
      <c r="H416">
        <v>17358.805</v>
      </c>
      <c r="I416">
        <v>104566.15300000001</v>
      </c>
      <c r="J416" t="s">
        <v>1727</v>
      </c>
      <c r="M416" s="8" t="s">
        <v>21</v>
      </c>
      <c r="O416">
        <f>LOOKUP(M416,'TMP2'!$A:$A,'TMP2'!$C:$C)</f>
        <v>14428.95</v>
      </c>
      <c r="P416">
        <f>LOOKUP(M416,'TMP2'!$A:$A,'TMP2'!$D:$D)</f>
        <v>102351.71</v>
      </c>
      <c r="Q416">
        <f t="shared" si="14"/>
        <v>8</v>
      </c>
      <c r="T416">
        <f t="shared" si="13"/>
        <v>-24.748000000000001</v>
      </c>
      <c r="U416">
        <v>-24.748000000000001</v>
      </c>
    </row>
    <row r="417" spans="1:21" x14ac:dyDescent="0.2">
      <c r="A417" t="s">
        <v>302</v>
      </c>
      <c r="B417" s="10" t="s">
        <v>1687</v>
      </c>
      <c r="C417">
        <v>6.8</v>
      </c>
      <c r="D417">
        <v>-1.89</v>
      </c>
      <c r="E417">
        <v>6.8</v>
      </c>
      <c r="F417" t="s">
        <v>1688</v>
      </c>
      <c r="H417">
        <v>17346.850999999999</v>
      </c>
      <c r="I417">
        <v>104558.7</v>
      </c>
      <c r="J417" t="s">
        <v>1727</v>
      </c>
      <c r="M417" s="8" t="s">
        <v>22</v>
      </c>
      <c r="O417">
        <f>LOOKUP(M417,'TMP2'!$A:$A,'TMP2'!$C:$C)</f>
        <v>14575.32</v>
      </c>
      <c r="P417">
        <f>LOOKUP(M417,'TMP2'!$A:$A,'TMP2'!$D:$D)</f>
        <v>102298.77</v>
      </c>
      <c r="Q417">
        <f t="shared" si="14"/>
        <v>7</v>
      </c>
      <c r="T417">
        <f t="shared" si="13"/>
        <v>4.91</v>
      </c>
      <c r="U417">
        <v>4.91</v>
      </c>
    </row>
    <row r="418" spans="1:21" x14ac:dyDescent="0.2">
      <c r="A418" t="s">
        <v>302</v>
      </c>
      <c r="B418" s="10" t="s">
        <v>1733</v>
      </c>
      <c r="C418">
        <v>15.6</v>
      </c>
      <c r="D418">
        <v>-10.69</v>
      </c>
      <c r="E418">
        <v>8.8000000000000007</v>
      </c>
      <c r="F418" t="s">
        <v>1690</v>
      </c>
      <c r="H418">
        <v>17346.850999999999</v>
      </c>
      <c r="I418">
        <v>104558.7</v>
      </c>
      <c r="J418" t="s">
        <v>1727</v>
      </c>
      <c r="M418" s="8" t="s">
        <v>1667</v>
      </c>
      <c r="O418">
        <f>LOOKUP(M418,'TMP2'!$A:$A,'TMP2'!$C:$C)</f>
        <v>14648.19</v>
      </c>
      <c r="P418">
        <f>LOOKUP(M418,'TMP2'!$A:$A,'TMP2'!$D:$D)</f>
        <v>102272.33</v>
      </c>
      <c r="Q418">
        <f t="shared" si="14"/>
        <v>9</v>
      </c>
      <c r="T418">
        <f t="shared" si="13"/>
        <v>-1.8899999999999988</v>
      </c>
      <c r="U418">
        <v>-1.8899999999999988</v>
      </c>
    </row>
    <row r="419" spans="1:21" x14ac:dyDescent="0.2">
      <c r="A419" t="s">
        <v>302</v>
      </c>
      <c r="B419" s="10" t="s">
        <v>1741</v>
      </c>
      <c r="C419">
        <v>18.5</v>
      </c>
      <c r="D419">
        <v>-13.59</v>
      </c>
      <c r="E419">
        <v>2.9</v>
      </c>
      <c r="F419" t="s">
        <v>1742</v>
      </c>
      <c r="H419">
        <v>17346.850999999999</v>
      </c>
      <c r="I419">
        <v>104558.7</v>
      </c>
      <c r="J419" t="s">
        <v>1727</v>
      </c>
      <c r="M419" s="8" t="s">
        <v>94</v>
      </c>
      <c r="O419">
        <f>LOOKUP(M419,'TMP2'!$A:$A,'TMP2'!$C:$C)</f>
        <v>14694.62</v>
      </c>
      <c r="P419">
        <f>LOOKUP(M419,'TMP2'!$A:$A,'TMP2'!$D:$D)</f>
        <v>102307.17</v>
      </c>
      <c r="Q419">
        <f t="shared" si="14"/>
        <v>10</v>
      </c>
      <c r="T419">
        <f t="shared" si="13"/>
        <v>-10.69</v>
      </c>
      <c r="U419">
        <v>-10.69</v>
      </c>
    </row>
    <row r="420" spans="1:21" x14ac:dyDescent="0.2">
      <c r="A420" t="s">
        <v>302</v>
      </c>
      <c r="B420" s="10" t="s">
        <v>2524</v>
      </c>
      <c r="C420">
        <v>21</v>
      </c>
      <c r="D420">
        <v>-16.09</v>
      </c>
      <c r="E420">
        <v>2.5</v>
      </c>
      <c r="F420" t="s">
        <v>1694</v>
      </c>
      <c r="H420">
        <v>17346.850999999999</v>
      </c>
      <c r="I420">
        <v>104558.7</v>
      </c>
      <c r="J420" t="s">
        <v>1727</v>
      </c>
      <c r="M420" s="8" t="s">
        <v>95</v>
      </c>
      <c r="O420">
        <f>LOOKUP(M420,'TMP2'!$A:$A,'TMP2'!$C:$C)</f>
        <v>14729.32</v>
      </c>
      <c r="P420">
        <f>LOOKUP(M420,'TMP2'!$A:$A,'TMP2'!$D:$D)</f>
        <v>102265.48</v>
      </c>
      <c r="Q420">
        <f t="shared" si="14"/>
        <v>8</v>
      </c>
      <c r="T420">
        <f t="shared" si="13"/>
        <v>-13.59</v>
      </c>
      <c r="U420">
        <v>-13.59</v>
      </c>
    </row>
    <row r="421" spans="1:21" x14ac:dyDescent="0.2">
      <c r="A421" t="s">
        <v>302</v>
      </c>
      <c r="B421" s="10" t="s">
        <v>1743</v>
      </c>
      <c r="C421">
        <v>21.8</v>
      </c>
      <c r="D421">
        <v>-16.89</v>
      </c>
      <c r="E421">
        <v>0.8</v>
      </c>
      <c r="F421" t="s">
        <v>1744</v>
      </c>
      <c r="H421">
        <v>17346.850999999999</v>
      </c>
      <c r="I421">
        <v>104558.7</v>
      </c>
      <c r="J421" t="s">
        <v>1727</v>
      </c>
      <c r="M421" s="8" t="s">
        <v>96</v>
      </c>
      <c r="O421">
        <f>LOOKUP(M421,'TMP2'!$A:$A,'TMP2'!$C:$C)</f>
        <v>14775.43</v>
      </c>
      <c r="P421">
        <f>LOOKUP(M421,'TMP2'!$A:$A,'TMP2'!$D:$D)</f>
        <v>102306</v>
      </c>
      <c r="Q421">
        <f t="shared" si="14"/>
        <v>7</v>
      </c>
      <c r="T421">
        <f t="shared" si="13"/>
        <v>-16.09</v>
      </c>
      <c r="U421">
        <v>-16.09</v>
      </c>
    </row>
    <row r="422" spans="1:21" x14ac:dyDescent="0.2">
      <c r="A422" t="s">
        <v>302</v>
      </c>
      <c r="B422" s="10" t="s">
        <v>1736</v>
      </c>
      <c r="C422">
        <v>23</v>
      </c>
      <c r="D422">
        <v>-18.09</v>
      </c>
      <c r="E422">
        <v>1.2</v>
      </c>
      <c r="F422" t="s">
        <v>1737</v>
      </c>
      <c r="H422">
        <v>17346.850999999999</v>
      </c>
      <c r="I422">
        <v>104558.7</v>
      </c>
      <c r="J422" t="s">
        <v>1727</v>
      </c>
      <c r="M422" s="8" t="s">
        <v>97</v>
      </c>
      <c r="O422">
        <f>LOOKUP(M422,'TMP2'!$A:$A,'TMP2'!$C:$C)</f>
        <v>14809.29</v>
      </c>
      <c r="P422">
        <f>LOOKUP(M422,'TMP2'!$A:$A,'TMP2'!$D:$D)</f>
        <v>102262.45</v>
      </c>
      <c r="Q422">
        <f t="shared" si="14"/>
        <v>9</v>
      </c>
      <c r="T422">
        <f t="shared" si="13"/>
        <v>-16.89</v>
      </c>
      <c r="U422">
        <v>-16.89</v>
      </c>
    </row>
    <row r="423" spans="1:21" x14ac:dyDescent="0.2">
      <c r="A423" t="s">
        <v>302</v>
      </c>
      <c r="B423" s="10" t="s">
        <v>1738</v>
      </c>
      <c r="C423">
        <v>32</v>
      </c>
      <c r="D423">
        <v>-27.09</v>
      </c>
      <c r="E423">
        <v>9</v>
      </c>
      <c r="F423" t="s">
        <v>1739</v>
      </c>
      <c r="H423">
        <v>17346.850999999999</v>
      </c>
      <c r="I423">
        <v>104558.7</v>
      </c>
      <c r="J423" t="s">
        <v>1727</v>
      </c>
      <c r="M423" s="8" t="s">
        <v>8</v>
      </c>
      <c r="O423">
        <f>LOOKUP(M423,'TMP2'!$A:$A,'TMP2'!$C:$C)</f>
        <v>14954.02</v>
      </c>
      <c r="P423">
        <f>LOOKUP(M423,'TMP2'!$A:$A,'TMP2'!$D:$D)</f>
        <v>102283.03</v>
      </c>
      <c r="Q423">
        <f t="shared" si="14"/>
        <v>9</v>
      </c>
      <c r="T423">
        <f t="shared" si="13"/>
        <v>-18.09</v>
      </c>
      <c r="U423">
        <v>-18.09</v>
      </c>
    </row>
    <row r="424" spans="1:21" x14ac:dyDescent="0.2">
      <c r="A424" t="s">
        <v>302</v>
      </c>
      <c r="B424" s="10" t="s">
        <v>1700</v>
      </c>
      <c r="C424">
        <v>38.6</v>
      </c>
      <c r="D424">
        <v>-33.69</v>
      </c>
      <c r="E424">
        <v>6.6</v>
      </c>
      <c r="F424" t="s">
        <v>1740</v>
      </c>
      <c r="H424">
        <v>17346.850999999999</v>
      </c>
      <c r="I424">
        <v>104558.7</v>
      </c>
      <c r="J424" t="s">
        <v>1727</v>
      </c>
      <c r="M424" s="8" t="s">
        <v>23</v>
      </c>
      <c r="O424">
        <f>LOOKUP(M424,'TMP2'!$A:$A,'TMP2'!$C:$C)</f>
        <v>14913.77</v>
      </c>
      <c r="P424">
        <f>LOOKUP(M424,'TMP2'!$A:$A,'TMP2'!$D:$D)</f>
        <v>102265.31</v>
      </c>
      <c r="Q424">
        <f t="shared" si="14"/>
        <v>12</v>
      </c>
      <c r="T424">
        <f t="shared" si="13"/>
        <v>-27.089999999999996</v>
      </c>
      <c r="U424">
        <v>-27.089999999999996</v>
      </c>
    </row>
    <row r="425" spans="1:21" x14ac:dyDescent="0.2">
      <c r="A425" t="s">
        <v>303</v>
      </c>
      <c r="B425" s="10" t="s">
        <v>1687</v>
      </c>
      <c r="C425">
        <v>6.2</v>
      </c>
      <c r="D425">
        <v>-0.878</v>
      </c>
      <c r="E425">
        <v>6.2</v>
      </c>
      <c r="F425" t="s">
        <v>1688</v>
      </c>
      <c r="H425">
        <v>17362.995999999999</v>
      </c>
      <c r="I425">
        <v>104536.37300000001</v>
      </c>
      <c r="J425" t="s">
        <v>1727</v>
      </c>
      <c r="M425" s="8" t="s">
        <v>1668</v>
      </c>
      <c r="O425">
        <f>LOOKUP(M425,'TMP2'!$A:$A,'TMP2'!$C:$C)</f>
        <v>14317.23</v>
      </c>
      <c r="P425">
        <f>LOOKUP(M425,'TMP2'!$A:$A,'TMP2'!$D:$D)</f>
        <v>102364.57</v>
      </c>
      <c r="Q425">
        <f t="shared" si="14"/>
        <v>10</v>
      </c>
      <c r="T425">
        <f t="shared" si="13"/>
        <v>5.3220000000000001</v>
      </c>
      <c r="U425">
        <v>5.3220000000000001</v>
      </c>
    </row>
    <row r="426" spans="1:21" x14ac:dyDescent="0.2">
      <c r="A426" t="s">
        <v>303</v>
      </c>
      <c r="B426" s="10" t="s">
        <v>1733</v>
      </c>
      <c r="C426">
        <v>15</v>
      </c>
      <c r="D426">
        <v>-9.6780000000000008</v>
      </c>
      <c r="E426">
        <v>8.8000000000000007</v>
      </c>
      <c r="F426" t="s">
        <v>1690</v>
      </c>
      <c r="H426">
        <v>17362.995999999999</v>
      </c>
      <c r="I426">
        <v>104536.37300000001</v>
      </c>
      <c r="J426" t="s">
        <v>1727</v>
      </c>
      <c r="M426" s="8" t="s">
        <v>1669</v>
      </c>
      <c r="O426">
        <f>LOOKUP(M426,'TMP2'!$A:$A,'TMP2'!$C:$C)</f>
        <v>14352.2</v>
      </c>
      <c r="P426">
        <f>LOOKUP(M426,'TMP2'!$A:$A,'TMP2'!$D:$D)</f>
        <v>102329.97</v>
      </c>
      <c r="Q426">
        <f t="shared" si="14"/>
        <v>11</v>
      </c>
      <c r="T426">
        <f t="shared" si="13"/>
        <v>-0.87800000000000011</v>
      </c>
      <c r="U426">
        <v>-0.87800000000000011</v>
      </c>
    </row>
    <row r="427" spans="1:21" x14ac:dyDescent="0.2">
      <c r="A427" t="s">
        <v>303</v>
      </c>
      <c r="B427" s="10" t="s">
        <v>1741</v>
      </c>
      <c r="C427">
        <v>17.7</v>
      </c>
      <c r="D427">
        <v>-12.378</v>
      </c>
      <c r="E427">
        <v>2.7</v>
      </c>
      <c r="F427" t="s">
        <v>1742</v>
      </c>
      <c r="H427">
        <v>17362.995999999999</v>
      </c>
      <c r="I427">
        <v>104536.37300000001</v>
      </c>
      <c r="J427" t="s">
        <v>1727</v>
      </c>
      <c r="M427" s="8" t="s">
        <v>1670</v>
      </c>
      <c r="O427">
        <f>LOOKUP(M427,'TMP2'!$A:$A,'TMP2'!$C:$C)</f>
        <v>14395.02</v>
      </c>
      <c r="P427">
        <f>LOOKUP(M427,'TMP2'!$A:$A,'TMP2'!$D:$D)</f>
        <v>102353.52</v>
      </c>
      <c r="Q427">
        <f t="shared" si="14"/>
        <v>9</v>
      </c>
      <c r="T427">
        <f t="shared" si="13"/>
        <v>-9.6780000000000008</v>
      </c>
      <c r="U427">
        <v>-9.6780000000000008</v>
      </c>
    </row>
    <row r="428" spans="1:21" x14ac:dyDescent="0.2">
      <c r="A428" t="s">
        <v>303</v>
      </c>
      <c r="B428" s="10" t="s">
        <v>2524</v>
      </c>
      <c r="C428">
        <v>21.8</v>
      </c>
      <c r="D428">
        <v>-16.478000000000002</v>
      </c>
      <c r="E428">
        <v>4.0999999999999996</v>
      </c>
      <c r="F428" t="s">
        <v>1694</v>
      </c>
      <c r="H428">
        <v>17362.995999999999</v>
      </c>
      <c r="I428">
        <v>104536.37300000001</v>
      </c>
      <c r="J428" t="s">
        <v>1727</v>
      </c>
      <c r="M428" s="8" t="s">
        <v>1671</v>
      </c>
      <c r="O428">
        <f>LOOKUP(M428,'TMP2'!$A:$A,'TMP2'!$C:$C)</f>
        <v>14420.88</v>
      </c>
      <c r="P428">
        <f>LOOKUP(M428,'TMP2'!$A:$A,'TMP2'!$D:$D)</f>
        <v>102316.44</v>
      </c>
      <c r="Q428">
        <f t="shared" si="14"/>
        <v>7</v>
      </c>
      <c r="T428">
        <f t="shared" si="13"/>
        <v>-12.378000000000002</v>
      </c>
      <c r="U428">
        <v>-12.378000000000002</v>
      </c>
    </row>
    <row r="429" spans="1:21" x14ac:dyDescent="0.2">
      <c r="A429" t="s">
        <v>303</v>
      </c>
      <c r="B429" s="10" t="s">
        <v>1736</v>
      </c>
      <c r="C429">
        <v>25</v>
      </c>
      <c r="D429">
        <v>-19.678000000000001</v>
      </c>
      <c r="E429">
        <v>3.2</v>
      </c>
      <c r="F429" t="s">
        <v>1737</v>
      </c>
      <c r="H429">
        <v>17362.995999999999</v>
      </c>
      <c r="I429">
        <v>104536.37300000001</v>
      </c>
      <c r="J429" t="s">
        <v>1727</v>
      </c>
      <c r="M429" s="8" t="s">
        <v>1672</v>
      </c>
      <c r="O429">
        <f>LOOKUP(M429,'TMP2'!$A:$A,'TMP2'!$C:$C)</f>
        <v>14460.98</v>
      </c>
      <c r="P429">
        <f>LOOKUP(M429,'TMP2'!$A:$A,'TMP2'!$D:$D)</f>
        <v>102305.17</v>
      </c>
      <c r="Q429">
        <f t="shared" si="14"/>
        <v>5</v>
      </c>
      <c r="T429">
        <f t="shared" si="13"/>
        <v>-16.478000000000002</v>
      </c>
      <c r="U429">
        <v>-16.478000000000002</v>
      </c>
    </row>
    <row r="430" spans="1:21" x14ac:dyDescent="0.2">
      <c r="A430" t="s">
        <v>303</v>
      </c>
      <c r="B430" s="10" t="s">
        <v>1738</v>
      </c>
      <c r="C430">
        <v>37.5</v>
      </c>
      <c r="D430">
        <v>-32.177999999999997</v>
      </c>
      <c r="E430">
        <v>12.5</v>
      </c>
      <c r="F430" t="s">
        <v>1739</v>
      </c>
      <c r="H430">
        <v>17362.995999999999</v>
      </c>
      <c r="I430">
        <v>104536.37300000001</v>
      </c>
      <c r="J430" t="s">
        <v>1727</v>
      </c>
      <c r="M430" s="8" t="s">
        <v>1673</v>
      </c>
      <c r="O430">
        <f>LOOKUP(M430,'TMP2'!$A:$A,'TMP2'!$C:$C)</f>
        <v>14496.8</v>
      </c>
      <c r="P430">
        <f>LOOKUP(M430,'TMP2'!$A:$A,'TMP2'!$D:$D)</f>
        <v>102333.51</v>
      </c>
      <c r="Q430">
        <f t="shared" si="14"/>
        <v>6</v>
      </c>
      <c r="T430">
        <f t="shared" si="13"/>
        <v>-19.677999999999997</v>
      </c>
      <c r="U430">
        <v>-19.677999999999997</v>
      </c>
    </row>
    <row r="431" spans="1:21" x14ac:dyDescent="0.2">
      <c r="A431" t="s">
        <v>303</v>
      </c>
      <c r="B431" s="10" t="s">
        <v>1700</v>
      </c>
      <c r="C431">
        <v>42.3</v>
      </c>
      <c r="D431">
        <v>-36.978000000000002</v>
      </c>
      <c r="E431">
        <v>4.8</v>
      </c>
      <c r="F431" t="s">
        <v>1740</v>
      </c>
      <c r="H431">
        <v>17362.995999999999</v>
      </c>
      <c r="I431">
        <v>104536.37300000001</v>
      </c>
      <c r="J431" t="s">
        <v>1727</v>
      </c>
      <c r="M431" s="8" t="s">
        <v>1674</v>
      </c>
      <c r="O431">
        <f>LOOKUP(M431,'TMP2'!$A:$A,'TMP2'!$C:$C)</f>
        <v>14528.98</v>
      </c>
      <c r="P431">
        <f>LOOKUP(M431,'TMP2'!$A:$A,'TMP2'!$D:$D)</f>
        <v>102296.36</v>
      </c>
      <c r="Q431">
        <f t="shared" si="14"/>
        <v>9</v>
      </c>
      <c r="T431">
        <f t="shared" si="13"/>
        <v>-32.178000000000004</v>
      </c>
      <c r="U431">
        <v>-32.178000000000004</v>
      </c>
    </row>
    <row r="432" spans="1:21" x14ac:dyDescent="0.2">
      <c r="A432" t="s">
        <v>304</v>
      </c>
      <c r="B432" s="10" t="s">
        <v>1687</v>
      </c>
      <c r="C432">
        <v>9.3000000000000007</v>
      </c>
      <c r="D432">
        <v>-4.0830000000000002</v>
      </c>
      <c r="E432">
        <v>9.3000000000000007</v>
      </c>
      <c r="F432" t="s">
        <v>1688</v>
      </c>
      <c r="H432">
        <v>17333.817999999999</v>
      </c>
      <c r="I432">
        <v>104545.55899999999</v>
      </c>
      <c r="J432" t="s">
        <v>1727</v>
      </c>
      <c r="M432" s="8" t="s">
        <v>431</v>
      </c>
      <c r="O432">
        <f>LOOKUP(M432,'TMP2'!$A:$A,'TMP2'!$C:$C)</f>
        <v>16980.009999999998</v>
      </c>
      <c r="P432">
        <f>LOOKUP(M432,'TMP2'!$A:$A,'TMP2'!$D:$D)</f>
        <v>103127.93</v>
      </c>
      <c r="Q432">
        <f t="shared" si="14"/>
        <v>11</v>
      </c>
      <c r="T432">
        <f t="shared" si="13"/>
        <v>5.2170000000000005</v>
      </c>
      <c r="U432">
        <v>5.2170000000000005</v>
      </c>
    </row>
    <row r="433" spans="1:21" x14ac:dyDescent="0.2">
      <c r="A433" t="s">
        <v>304</v>
      </c>
      <c r="B433" s="10" t="s">
        <v>1733</v>
      </c>
      <c r="C433">
        <v>17</v>
      </c>
      <c r="D433">
        <v>-11.782999999999999</v>
      </c>
      <c r="E433">
        <v>7.7</v>
      </c>
      <c r="F433" t="s">
        <v>1690</v>
      </c>
      <c r="H433">
        <v>17333.817999999999</v>
      </c>
      <c r="I433">
        <v>104545.55899999999</v>
      </c>
      <c r="J433" t="s">
        <v>1727</v>
      </c>
      <c r="M433" s="8" t="s">
        <v>433</v>
      </c>
      <c r="O433">
        <f>LOOKUP(M433,'TMP2'!$A:$A,'TMP2'!$C:$C)</f>
        <v>16960.78</v>
      </c>
      <c r="P433">
        <f>LOOKUP(M433,'TMP2'!$A:$A,'TMP2'!$D:$D)</f>
        <v>103144.52</v>
      </c>
      <c r="Q433">
        <f t="shared" si="14"/>
        <v>6</v>
      </c>
      <c r="T433">
        <f t="shared" si="13"/>
        <v>-4.0829999999999993</v>
      </c>
      <c r="U433">
        <v>-4.0829999999999993</v>
      </c>
    </row>
    <row r="434" spans="1:21" x14ac:dyDescent="0.2">
      <c r="A434" t="s">
        <v>304</v>
      </c>
      <c r="B434" s="10" t="s">
        <v>1741</v>
      </c>
      <c r="C434">
        <v>19.2</v>
      </c>
      <c r="D434">
        <v>-13.983000000000001</v>
      </c>
      <c r="E434">
        <v>2.2000000000000002</v>
      </c>
      <c r="F434" t="s">
        <v>1742</v>
      </c>
      <c r="H434">
        <v>17333.817999999999</v>
      </c>
      <c r="I434">
        <v>104545.55899999999</v>
      </c>
      <c r="J434" t="s">
        <v>1727</v>
      </c>
      <c r="M434" s="8" t="s">
        <v>434</v>
      </c>
      <c r="O434">
        <f>LOOKUP(M434,'TMP2'!$A:$A,'TMP2'!$C:$C)</f>
        <v>16955.150000000001</v>
      </c>
      <c r="P434">
        <f>LOOKUP(M434,'TMP2'!$A:$A,'TMP2'!$D:$D)</f>
        <v>103133.29</v>
      </c>
      <c r="Q434">
        <f t="shared" si="14"/>
        <v>7</v>
      </c>
      <c r="T434">
        <f t="shared" si="13"/>
        <v>-11.783000000000001</v>
      </c>
      <c r="U434">
        <v>-11.783000000000001</v>
      </c>
    </row>
    <row r="435" spans="1:21" x14ac:dyDescent="0.2">
      <c r="A435" t="s">
        <v>304</v>
      </c>
      <c r="B435" s="10" t="s">
        <v>2524</v>
      </c>
      <c r="C435">
        <v>22.5</v>
      </c>
      <c r="D435">
        <v>-17.283000000000001</v>
      </c>
      <c r="E435">
        <v>3.3</v>
      </c>
      <c r="F435" t="s">
        <v>1694</v>
      </c>
      <c r="H435">
        <v>17333.817999999999</v>
      </c>
      <c r="I435">
        <v>104545.55899999999</v>
      </c>
      <c r="J435" t="s">
        <v>1727</v>
      </c>
      <c r="M435" s="8" t="s">
        <v>436</v>
      </c>
      <c r="O435">
        <f>LOOKUP(M435,'TMP2'!$A:$A,'TMP2'!$C:$C)</f>
        <v>16937.68</v>
      </c>
      <c r="P435">
        <f>LOOKUP(M435,'TMP2'!$A:$A,'TMP2'!$D:$D)</f>
        <v>103149.98</v>
      </c>
      <c r="Q435">
        <f t="shared" si="14"/>
        <v>7</v>
      </c>
      <c r="T435">
        <f t="shared" si="13"/>
        <v>-13.983000000000001</v>
      </c>
      <c r="U435">
        <v>-13.983000000000001</v>
      </c>
    </row>
    <row r="436" spans="1:21" x14ac:dyDescent="0.2">
      <c r="A436" t="s">
        <v>304</v>
      </c>
      <c r="B436" s="10" t="s">
        <v>1743</v>
      </c>
      <c r="C436">
        <v>22.7</v>
      </c>
      <c r="D436">
        <v>-17.483000000000001</v>
      </c>
      <c r="E436">
        <v>0.2</v>
      </c>
      <c r="F436" t="s">
        <v>1744</v>
      </c>
      <c r="H436">
        <v>17333.817999999999</v>
      </c>
      <c r="I436">
        <v>104545.55899999999</v>
      </c>
      <c r="J436" t="s">
        <v>1727</v>
      </c>
      <c r="M436" s="8" t="s">
        <v>437</v>
      </c>
      <c r="O436">
        <f>LOOKUP(M436,'TMP2'!$A:$A,'TMP2'!$C:$C)</f>
        <v>16907.400000000001</v>
      </c>
      <c r="P436">
        <f>LOOKUP(M436,'TMP2'!$A:$A,'TMP2'!$D:$D)</f>
        <v>103106.7</v>
      </c>
      <c r="Q436">
        <f t="shared" si="14"/>
        <v>8</v>
      </c>
      <c r="T436">
        <f t="shared" si="13"/>
        <v>-17.283000000000001</v>
      </c>
      <c r="U436">
        <v>-17.283000000000001</v>
      </c>
    </row>
    <row r="437" spans="1:21" x14ac:dyDescent="0.2">
      <c r="A437" t="s">
        <v>304</v>
      </c>
      <c r="B437" s="10" t="s">
        <v>1736</v>
      </c>
      <c r="C437">
        <v>25</v>
      </c>
      <c r="D437">
        <v>-19.783000000000001</v>
      </c>
      <c r="E437">
        <v>2.2999999999999998</v>
      </c>
      <c r="F437" t="s">
        <v>1737</v>
      </c>
      <c r="H437">
        <v>17333.817999999999</v>
      </c>
      <c r="I437">
        <v>104545.55899999999</v>
      </c>
      <c r="J437" t="s">
        <v>1727</v>
      </c>
      <c r="M437" s="8" t="s">
        <v>438</v>
      </c>
      <c r="O437">
        <f>LOOKUP(M437,'TMP2'!$A:$A,'TMP2'!$C:$C)</f>
        <v>16898.490000000002</v>
      </c>
      <c r="P437">
        <f>LOOKUP(M437,'TMP2'!$A:$A,'TMP2'!$D:$D)</f>
        <v>103140.37</v>
      </c>
      <c r="Q437">
        <f t="shared" si="14"/>
        <v>6</v>
      </c>
      <c r="T437">
        <f t="shared" si="13"/>
        <v>-17.483000000000001</v>
      </c>
      <c r="U437">
        <v>-17.483000000000001</v>
      </c>
    </row>
    <row r="438" spans="1:21" x14ac:dyDescent="0.2">
      <c r="A438" t="s">
        <v>304</v>
      </c>
      <c r="B438" s="10" t="s">
        <v>1738</v>
      </c>
      <c r="C438">
        <v>34</v>
      </c>
      <c r="D438">
        <v>-28.783000000000001</v>
      </c>
      <c r="E438">
        <v>9</v>
      </c>
      <c r="F438" t="s">
        <v>1739</v>
      </c>
      <c r="H438">
        <v>17333.817999999999</v>
      </c>
      <c r="I438">
        <v>104545.55899999999</v>
      </c>
      <c r="J438" t="s">
        <v>1727</v>
      </c>
      <c r="M438" s="8" t="s">
        <v>439</v>
      </c>
      <c r="O438">
        <f>LOOKUP(M438,'TMP2'!$A:$A,'TMP2'!$C:$C)</f>
        <v>16890.849999999999</v>
      </c>
      <c r="P438">
        <f>LOOKUP(M438,'TMP2'!$A:$A,'TMP2'!$D:$D)</f>
        <v>103125.97</v>
      </c>
      <c r="Q438">
        <f t="shared" si="14"/>
        <v>8</v>
      </c>
      <c r="T438">
        <f t="shared" si="13"/>
        <v>-19.783000000000001</v>
      </c>
      <c r="U438">
        <v>-19.783000000000001</v>
      </c>
    </row>
    <row r="439" spans="1:21" x14ac:dyDescent="0.2">
      <c r="A439" t="s">
        <v>304</v>
      </c>
      <c r="B439" s="10" t="s">
        <v>1700</v>
      </c>
      <c r="C439">
        <v>39.5</v>
      </c>
      <c r="D439">
        <v>-34.283000000000001</v>
      </c>
      <c r="E439">
        <v>5.5</v>
      </c>
      <c r="F439" t="s">
        <v>1740</v>
      </c>
      <c r="H439">
        <v>17333.817999999999</v>
      </c>
      <c r="I439">
        <v>104545.55899999999</v>
      </c>
      <c r="J439" t="s">
        <v>1727</v>
      </c>
      <c r="M439" s="8" t="s">
        <v>440</v>
      </c>
      <c r="O439">
        <f>LOOKUP(M439,'TMP2'!$A:$A,'TMP2'!$C:$C)</f>
        <v>16868.66</v>
      </c>
      <c r="P439">
        <f>LOOKUP(M439,'TMP2'!$A:$A,'TMP2'!$D:$D)</f>
        <v>103113.63</v>
      </c>
      <c r="Q439">
        <f t="shared" si="14"/>
        <v>8</v>
      </c>
      <c r="T439">
        <f t="shared" si="13"/>
        <v>-28.783000000000001</v>
      </c>
      <c r="U439">
        <v>-28.783000000000001</v>
      </c>
    </row>
    <row r="440" spans="1:21" x14ac:dyDescent="0.2">
      <c r="A440" t="s">
        <v>305</v>
      </c>
      <c r="B440" s="10" t="s">
        <v>1687</v>
      </c>
      <c r="C440">
        <v>7.2</v>
      </c>
      <c r="D440">
        <v>-2.3479999999999999</v>
      </c>
      <c r="E440">
        <v>7.2</v>
      </c>
      <c r="F440" t="s">
        <v>1688</v>
      </c>
      <c r="H440">
        <v>17351.205000000002</v>
      </c>
      <c r="I440">
        <v>104526.92</v>
      </c>
      <c r="J440" t="s">
        <v>1727</v>
      </c>
      <c r="M440" s="8" t="s">
        <v>441</v>
      </c>
      <c r="O440">
        <f>LOOKUP(M440,'TMP2'!$A:$A,'TMP2'!$C:$C)</f>
        <v>16783.080000000002</v>
      </c>
      <c r="P440">
        <f>LOOKUP(M440,'TMP2'!$A:$A,'TMP2'!$D:$D)</f>
        <v>103100.95</v>
      </c>
      <c r="Q440">
        <f t="shared" si="14"/>
        <v>8</v>
      </c>
      <c r="T440">
        <f t="shared" si="13"/>
        <v>4.8520000000000003</v>
      </c>
      <c r="U440">
        <v>4.8520000000000003</v>
      </c>
    </row>
    <row r="441" spans="1:21" x14ac:dyDescent="0.2">
      <c r="A441" t="s">
        <v>305</v>
      </c>
      <c r="B441" s="10" t="s">
        <v>1733</v>
      </c>
      <c r="C441">
        <v>16.2</v>
      </c>
      <c r="D441">
        <v>-11.348000000000001</v>
      </c>
      <c r="E441">
        <v>9</v>
      </c>
      <c r="F441" t="s">
        <v>1690</v>
      </c>
      <c r="H441">
        <v>17351.205000000002</v>
      </c>
      <c r="I441">
        <v>104526.92</v>
      </c>
      <c r="J441" t="s">
        <v>1727</v>
      </c>
      <c r="M441" s="8" t="s">
        <v>442</v>
      </c>
      <c r="O441">
        <f>LOOKUP(M441,'TMP2'!$A:$A,'TMP2'!$C:$C)</f>
        <v>16777.8</v>
      </c>
      <c r="P441">
        <f>LOOKUP(M441,'TMP2'!$A:$A,'TMP2'!$D:$D)</f>
        <v>103117.19</v>
      </c>
      <c r="Q441">
        <f t="shared" si="14"/>
        <v>7</v>
      </c>
      <c r="T441">
        <f t="shared" si="13"/>
        <v>-2.3480000000000008</v>
      </c>
      <c r="U441">
        <v>-2.3480000000000008</v>
      </c>
    </row>
    <row r="442" spans="1:21" x14ac:dyDescent="0.2">
      <c r="A442" t="s">
        <v>305</v>
      </c>
      <c r="B442" s="10" t="s">
        <v>1741</v>
      </c>
      <c r="C442">
        <v>19</v>
      </c>
      <c r="D442">
        <v>-14.148</v>
      </c>
      <c r="E442">
        <v>2.8</v>
      </c>
      <c r="F442" t="s">
        <v>1742</v>
      </c>
      <c r="H442">
        <v>17351.205000000002</v>
      </c>
      <c r="I442">
        <v>104526.92</v>
      </c>
      <c r="J442" t="s">
        <v>1727</v>
      </c>
      <c r="M442" s="8" t="s">
        <v>443</v>
      </c>
      <c r="O442">
        <f>LOOKUP(M442,'TMP2'!$A:$A,'TMP2'!$C:$C)</f>
        <v>16780.169999999998</v>
      </c>
      <c r="P442">
        <f>LOOKUP(M442,'TMP2'!$A:$A,'TMP2'!$D:$D)</f>
        <v>103073.07</v>
      </c>
      <c r="Q442">
        <f t="shared" si="14"/>
        <v>7</v>
      </c>
      <c r="T442">
        <f t="shared" si="13"/>
        <v>-11.347999999999999</v>
      </c>
      <c r="U442">
        <v>-11.347999999999999</v>
      </c>
    </row>
    <row r="443" spans="1:21" x14ac:dyDescent="0.2">
      <c r="A443" t="s">
        <v>305</v>
      </c>
      <c r="B443" s="10" t="s">
        <v>2524</v>
      </c>
      <c r="C443">
        <v>22.2</v>
      </c>
      <c r="D443">
        <v>-17.347999999999999</v>
      </c>
      <c r="E443">
        <v>3.2</v>
      </c>
      <c r="F443" t="s">
        <v>1694</v>
      </c>
      <c r="H443">
        <v>17351.205000000002</v>
      </c>
      <c r="I443">
        <v>104526.92</v>
      </c>
      <c r="J443" t="s">
        <v>1727</v>
      </c>
      <c r="M443" s="8" t="s">
        <v>444</v>
      </c>
      <c r="O443">
        <f>LOOKUP(M443,'TMP2'!$A:$A,'TMP2'!$C:$C)</f>
        <v>16763.490000000002</v>
      </c>
      <c r="P443">
        <f>LOOKUP(M443,'TMP2'!$A:$A,'TMP2'!$D:$D)</f>
        <v>103086.65</v>
      </c>
      <c r="Q443">
        <f t="shared" si="14"/>
        <v>7</v>
      </c>
      <c r="T443">
        <f t="shared" si="13"/>
        <v>-14.148</v>
      </c>
      <c r="U443">
        <v>-14.148</v>
      </c>
    </row>
    <row r="444" spans="1:21" x14ac:dyDescent="0.2">
      <c r="A444" t="s">
        <v>305</v>
      </c>
      <c r="B444" s="10" t="s">
        <v>1743</v>
      </c>
      <c r="C444">
        <v>22.4</v>
      </c>
      <c r="D444">
        <v>-17.547999999999998</v>
      </c>
      <c r="E444">
        <v>0.2</v>
      </c>
      <c r="F444" t="s">
        <v>1744</v>
      </c>
      <c r="H444">
        <v>17351.205000000002</v>
      </c>
      <c r="I444">
        <v>104526.92</v>
      </c>
      <c r="J444" t="s">
        <v>1727</v>
      </c>
      <c r="M444" s="8" t="s">
        <v>445</v>
      </c>
      <c r="O444">
        <f>LOOKUP(M444,'TMP2'!$A:$A,'TMP2'!$C:$C)</f>
        <v>16758.310000000001</v>
      </c>
      <c r="P444">
        <f>LOOKUP(M444,'TMP2'!$A:$A,'TMP2'!$D:$D)</f>
        <v>103111.64</v>
      </c>
      <c r="Q444">
        <f t="shared" si="14"/>
        <v>7</v>
      </c>
      <c r="T444">
        <f t="shared" si="13"/>
        <v>-17.347999999999999</v>
      </c>
      <c r="U444">
        <v>-17.347999999999999</v>
      </c>
    </row>
    <row r="445" spans="1:21" x14ac:dyDescent="0.2">
      <c r="A445" t="s">
        <v>305</v>
      </c>
      <c r="B445" s="10" t="s">
        <v>1736</v>
      </c>
      <c r="C445">
        <v>23</v>
      </c>
      <c r="D445">
        <v>-18.148</v>
      </c>
      <c r="E445">
        <v>0.6</v>
      </c>
      <c r="F445" t="s">
        <v>1737</v>
      </c>
      <c r="H445">
        <v>17351.205000000002</v>
      </c>
      <c r="I445">
        <v>104526.92</v>
      </c>
      <c r="J445" t="s">
        <v>1727</v>
      </c>
      <c r="M445" s="8" t="s">
        <v>446</v>
      </c>
      <c r="O445">
        <f>LOOKUP(M445,'TMP2'!$A:$A,'TMP2'!$C:$C)</f>
        <v>16753.18</v>
      </c>
      <c r="P445">
        <f>LOOKUP(M445,'TMP2'!$A:$A,'TMP2'!$D:$D)</f>
        <v>103083.94</v>
      </c>
      <c r="Q445">
        <f t="shared" si="14"/>
        <v>9</v>
      </c>
      <c r="T445">
        <f t="shared" si="13"/>
        <v>-17.547999999999998</v>
      </c>
      <c r="U445">
        <v>-17.547999999999998</v>
      </c>
    </row>
    <row r="446" spans="1:21" x14ac:dyDescent="0.2">
      <c r="A446" t="s">
        <v>305</v>
      </c>
      <c r="B446" s="10" t="s">
        <v>1738</v>
      </c>
      <c r="C446">
        <v>29</v>
      </c>
      <c r="D446">
        <v>-24.148</v>
      </c>
      <c r="E446">
        <v>6</v>
      </c>
      <c r="F446" t="s">
        <v>1739</v>
      </c>
      <c r="H446">
        <v>17351.205000000002</v>
      </c>
      <c r="I446">
        <v>104526.92</v>
      </c>
      <c r="J446" t="s">
        <v>1727</v>
      </c>
      <c r="M446" s="8" t="s">
        <v>447</v>
      </c>
      <c r="O446">
        <f>LOOKUP(M446,'TMP2'!$A:$A,'TMP2'!$C:$C)</f>
        <v>16753.23</v>
      </c>
      <c r="P446">
        <f>LOOKUP(M446,'TMP2'!$A:$A,'TMP2'!$D:$D)</f>
        <v>103185.73</v>
      </c>
      <c r="Q446">
        <f t="shared" si="14"/>
        <v>7</v>
      </c>
      <c r="T446">
        <f t="shared" si="13"/>
        <v>-18.148</v>
      </c>
      <c r="U446">
        <v>-18.148</v>
      </c>
    </row>
    <row r="447" spans="1:21" x14ac:dyDescent="0.2">
      <c r="A447" t="s">
        <v>305</v>
      </c>
      <c r="B447" s="10" t="s">
        <v>1700</v>
      </c>
      <c r="C447">
        <v>39.299999999999997</v>
      </c>
      <c r="D447">
        <v>-34.448</v>
      </c>
      <c r="E447">
        <v>10.3</v>
      </c>
      <c r="F447" t="s">
        <v>1740</v>
      </c>
      <c r="H447">
        <v>17351.205000000002</v>
      </c>
      <c r="I447">
        <v>104526.92</v>
      </c>
      <c r="J447" t="s">
        <v>1727</v>
      </c>
      <c r="M447" s="8" t="s">
        <v>448</v>
      </c>
      <c r="O447">
        <f>LOOKUP(M447,'TMP2'!$A:$A,'TMP2'!$C:$C)</f>
        <v>16742.93</v>
      </c>
      <c r="P447">
        <f>LOOKUP(M447,'TMP2'!$A:$A,'TMP2'!$D:$D)</f>
        <v>103223.92</v>
      </c>
      <c r="Q447">
        <f t="shared" si="14"/>
        <v>6</v>
      </c>
      <c r="T447">
        <f t="shared" si="13"/>
        <v>-24.148</v>
      </c>
      <c r="U447">
        <v>-24.148</v>
      </c>
    </row>
    <row r="448" spans="1:21" x14ac:dyDescent="0.2">
      <c r="A448" t="s">
        <v>306</v>
      </c>
      <c r="B448" s="10" t="s">
        <v>1687</v>
      </c>
      <c r="C448">
        <v>9</v>
      </c>
      <c r="D448">
        <v>-3.8180000000000001</v>
      </c>
      <c r="E448">
        <v>9</v>
      </c>
      <c r="F448" t="s">
        <v>1688</v>
      </c>
      <c r="H448">
        <v>17337.423999999999</v>
      </c>
      <c r="I448">
        <v>104514.628</v>
      </c>
      <c r="J448" t="s">
        <v>1727</v>
      </c>
      <c r="M448" s="8" t="s">
        <v>449</v>
      </c>
      <c r="O448">
        <f>LOOKUP(M448,'TMP2'!$A:$A,'TMP2'!$C:$C)</f>
        <v>16734.22</v>
      </c>
      <c r="P448">
        <f>LOOKUP(M448,'TMP2'!$A:$A,'TMP2'!$D:$D)</f>
        <v>103202.31</v>
      </c>
      <c r="Q448">
        <f t="shared" si="14"/>
        <v>9</v>
      </c>
      <c r="T448">
        <f t="shared" si="13"/>
        <v>5.1820000000000004</v>
      </c>
      <c r="U448">
        <v>5.1820000000000004</v>
      </c>
    </row>
    <row r="449" spans="1:21" x14ac:dyDescent="0.2">
      <c r="A449" t="s">
        <v>306</v>
      </c>
      <c r="B449" s="10" t="s">
        <v>1733</v>
      </c>
      <c r="C449">
        <v>15.8</v>
      </c>
      <c r="D449">
        <v>-10.618</v>
      </c>
      <c r="E449">
        <v>6.8</v>
      </c>
      <c r="F449" t="s">
        <v>1690</v>
      </c>
      <c r="H449">
        <v>17337.423999999999</v>
      </c>
      <c r="I449">
        <v>104514.628</v>
      </c>
      <c r="J449" t="s">
        <v>1727</v>
      </c>
      <c r="M449" s="8" t="s">
        <v>450</v>
      </c>
      <c r="O449">
        <f>LOOKUP(M449,'TMP2'!$A:$A,'TMP2'!$C:$C)</f>
        <v>16727.53</v>
      </c>
      <c r="P449">
        <f>LOOKUP(M449,'TMP2'!$A:$A,'TMP2'!$D:$D)</f>
        <v>103228.06</v>
      </c>
      <c r="Q449">
        <f t="shared" si="14"/>
        <v>10</v>
      </c>
      <c r="T449">
        <f t="shared" si="13"/>
        <v>-3.8180000000000005</v>
      </c>
      <c r="U449">
        <v>-3.8180000000000005</v>
      </c>
    </row>
    <row r="450" spans="1:21" x14ac:dyDescent="0.2">
      <c r="A450" t="s">
        <v>306</v>
      </c>
      <c r="B450" s="10" t="s">
        <v>1741</v>
      </c>
      <c r="C450">
        <v>17.2</v>
      </c>
      <c r="D450">
        <v>-12.018000000000001</v>
      </c>
      <c r="E450">
        <v>1.4</v>
      </c>
      <c r="F450" t="s">
        <v>1742</v>
      </c>
      <c r="H450">
        <v>17337.423999999999</v>
      </c>
      <c r="I450">
        <v>104514.628</v>
      </c>
      <c r="J450" t="s">
        <v>1727</v>
      </c>
      <c r="M450" s="8" t="s">
        <v>451</v>
      </c>
      <c r="O450">
        <f>LOOKUP(M450,'TMP2'!$A:$A,'TMP2'!$C:$C)</f>
        <v>16730.77</v>
      </c>
      <c r="P450">
        <f>LOOKUP(M450,'TMP2'!$A:$A,'TMP2'!$D:$D)</f>
        <v>103184.07</v>
      </c>
      <c r="Q450">
        <f t="shared" si="14"/>
        <v>9</v>
      </c>
      <c r="T450">
        <f t="shared" si="13"/>
        <v>-10.618</v>
      </c>
      <c r="U450">
        <v>-10.618</v>
      </c>
    </row>
    <row r="451" spans="1:21" x14ac:dyDescent="0.2">
      <c r="A451" t="s">
        <v>306</v>
      </c>
      <c r="B451" s="10" t="s">
        <v>2524</v>
      </c>
      <c r="C451">
        <v>22.8</v>
      </c>
      <c r="D451">
        <v>-17.617999999999999</v>
      </c>
      <c r="E451">
        <v>5.6</v>
      </c>
      <c r="F451" t="s">
        <v>1694</v>
      </c>
      <c r="H451">
        <v>17337.423999999999</v>
      </c>
      <c r="I451">
        <v>104514.628</v>
      </c>
      <c r="J451" t="s">
        <v>1727</v>
      </c>
      <c r="M451" s="8" t="s">
        <v>452</v>
      </c>
      <c r="O451">
        <f>LOOKUP(M451,'TMP2'!$A:$A,'TMP2'!$C:$C)</f>
        <v>16719.16</v>
      </c>
      <c r="P451">
        <f>LOOKUP(M451,'TMP2'!$A:$A,'TMP2'!$D:$D)</f>
        <v>103217.29</v>
      </c>
      <c r="Q451">
        <f t="shared" si="14"/>
        <v>10</v>
      </c>
      <c r="T451">
        <f t="shared" ref="T451:T514" si="15">D451+E451</f>
        <v>-12.017999999999999</v>
      </c>
      <c r="U451">
        <v>-12.017999999999999</v>
      </c>
    </row>
    <row r="452" spans="1:21" x14ac:dyDescent="0.2">
      <c r="A452" t="s">
        <v>306</v>
      </c>
      <c r="B452" s="10" t="s">
        <v>1736</v>
      </c>
      <c r="C452">
        <v>25.2</v>
      </c>
      <c r="D452">
        <v>-20.018000000000001</v>
      </c>
      <c r="E452">
        <v>2.4</v>
      </c>
      <c r="F452" t="s">
        <v>1737</v>
      </c>
      <c r="H452">
        <v>17337.423999999999</v>
      </c>
      <c r="I452">
        <v>104514.628</v>
      </c>
      <c r="J452" t="s">
        <v>1727</v>
      </c>
      <c r="M452" s="8" t="s">
        <v>453</v>
      </c>
      <c r="O452">
        <f>LOOKUP(M452,'TMP2'!$A:$A,'TMP2'!$C:$C)</f>
        <v>16706.82</v>
      </c>
      <c r="P452">
        <f>LOOKUP(M452,'TMP2'!$A:$A,'TMP2'!$D:$D)</f>
        <v>103236.29</v>
      </c>
      <c r="Q452">
        <f t="shared" si="14"/>
        <v>9</v>
      </c>
      <c r="T452">
        <f t="shared" si="15"/>
        <v>-17.618000000000002</v>
      </c>
      <c r="U452">
        <v>-17.618000000000002</v>
      </c>
    </row>
    <row r="453" spans="1:21" x14ac:dyDescent="0.2">
      <c r="A453" t="s">
        <v>306</v>
      </c>
      <c r="B453" s="10" t="s">
        <v>1738</v>
      </c>
      <c r="C453">
        <v>31</v>
      </c>
      <c r="D453">
        <v>-25.818000000000001</v>
      </c>
      <c r="E453">
        <v>5.8</v>
      </c>
      <c r="F453" t="s">
        <v>1739</v>
      </c>
      <c r="H453">
        <v>17337.423999999999</v>
      </c>
      <c r="I453">
        <v>104514.628</v>
      </c>
      <c r="J453" t="s">
        <v>1727</v>
      </c>
      <c r="M453" s="8" t="s">
        <v>454</v>
      </c>
      <c r="O453">
        <f>LOOKUP(M453,'TMP2'!$A:$A,'TMP2'!$C:$C)</f>
        <v>16706.689999999999</v>
      </c>
      <c r="P453">
        <f>LOOKUP(M453,'TMP2'!$A:$A,'TMP2'!$D:$D)</f>
        <v>103195.05</v>
      </c>
      <c r="Q453">
        <f t="shared" si="14"/>
        <v>10</v>
      </c>
      <c r="T453">
        <f t="shared" si="15"/>
        <v>-20.018000000000001</v>
      </c>
      <c r="U453">
        <v>-20.018000000000001</v>
      </c>
    </row>
    <row r="454" spans="1:21" x14ac:dyDescent="0.2">
      <c r="A454" t="s">
        <v>306</v>
      </c>
      <c r="B454" s="10" t="s">
        <v>1700</v>
      </c>
      <c r="C454">
        <v>32</v>
      </c>
      <c r="D454">
        <v>-26.818000000000001</v>
      </c>
      <c r="E454">
        <v>1</v>
      </c>
      <c r="F454" t="s">
        <v>1740</v>
      </c>
      <c r="H454">
        <v>17337.423999999999</v>
      </c>
      <c r="I454">
        <v>104514.628</v>
      </c>
      <c r="J454" t="s">
        <v>1727</v>
      </c>
      <c r="M454" s="8" t="s">
        <v>455</v>
      </c>
      <c r="O454">
        <f>LOOKUP(M454,'TMP2'!$A:$A,'TMP2'!$C:$C)</f>
        <v>16694.509999999998</v>
      </c>
      <c r="P454">
        <f>LOOKUP(M454,'TMP2'!$A:$A,'TMP2'!$D:$D)</f>
        <v>103171.97</v>
      </c>
      <c r="Q454">
        <f t="shared" si="14"/>
        <v>9</v>
      </c>
      <c r="T454">
        <f t="shared" si="15"/>
        <v>-25.818000000000001</v>
      </c>
      <c r="U454">
        <v>-25.818000000000001</v>
      </c>
    </row>
    <row r="455" spans="1:21" x14ac:dyDescent="0.2">
      <c r="A455" t="s">
        <v>306</v>
      </c>
      <c r="B455" s="10" t="s">
        <v>1702</v>
      </c>
      <c r="C455">
        <v>39</v>
      </c>
      <c r="D455">
        <v>-33.817999999999998</v>
      </c>
      <c r="E455">
        <v>7</v>
      </c>
      <c r="F455" t="s">
        <v>1745</v>
      </c>
      <c r="H455">
        <v>17337.423999999999</v>
      </c>
      <c r="I455">
        <v>104514.628</v>
      </c>
      <c r="J455" t="s">
        <v>1727</v>
      </c>
      <c r="M455" s="8" t="s">
        <v>456</v>
      </c>
      <c r="O455">
        <f>LOOKUP(M455,'TMP2'!$A:$A,'TMP2'!$C:$C)</f>
        <v>16683.53</v>
      </c>
      <c r="P455">
        <f>LOOKUP(M455,'TMP2'!$A:$A,'TMP2'!$D:$D)</f>
        <v>103208.28</v>
      </c>
      <c r="Q455">
        <f t="shared" si="14"/>
        <v>10</v>
      </c>
      <c r="T455">
        <f t="shared" si="15"/>
        <v>-26.817999999999998</v>
      </c>
      <c r="U455">
        <v>-26.817999999999998</v>
      </c>
    </row>
    <row r="456" spans="1:21" x14ac:dyDescent="0.2">
      <c r="A456" t="s">
        <v>307</v>
      </c>
      <c r="B456" s="10" t="s">
        <v>1687</v>
      </c>
      <c r="C456">
        <v>8.8000000000000007</v>
      </c>
      <c r="D456">
        <v>-3.4</v>
      </c>
      <c r="E456">
        <v>8.8000000000000007</v>
      </c>
      <c r="F456" t="s">
        <v>1688</v>
      </c>
      <c r="H456">
        <v>17311.002899999999</v>
      </c>
      <c r="I456">
        <v>104521.48759999999</v>
      </c>
      <c r="J456" t="s">
        <v>1727</v>
      </c>
      <c r="M456" s="8" t="s">
        <v>457</v>
      </c>
      <c r="O456">
        <f>LOOKUP(M456,'TMP2'!$A:$A,'TMP2'!$C:$C)</f>
        <v>16778.14</v>
      </c>
      <c r="P456">
        <f>LOOKUP(M456,'TMP2'!$A:$A,'TMP2'!$D:$D)</f>
        <v>103280.29</v>
      </c>
      <c r="Q456">
        <f t="shared" si="14"/>
        <v>9</v>
      </c>
      <c r="T456">
        <f t="shared" si="15"/>
        <v>5.4</v>
      </c>
      <c r="U456">
        <v>5.4</v>
      </c>
    </row>
    <row r="457" spans="1:21" x14ac:dyDescent="0.2">
      <c r="A457" t="s">
        <v>307</v>
      </c>
      <c r="B457" s="10" t="s">
        <v>1733</v>
      </c>
      <c r="C457">
        <v>18</v>
      </c>
      <c r="D457">
        <v>-12.6</v>
      </c>
      <c r="E457">
        <v>9.1999999999999993</v>
      </c>
      <c r="F457" t="s">
        <v>1690</v>
      </c>
      <c r="H457">
        <v>17311.002899999999</v>
      </c>
      <c r="I457">
        <v>104521.48759999999</v>
      </c>
      <c r="J457" t="s">
        <v>1727</v>
      </c>
      <c r="M457" s="8" t="s">
        <v>458</v>
      </c>
      <c r="O457">
        <f>LOOKUP(M457,'TMP2'!$A:$A,'TMP2'!$C:$C)</f>
        <v>16768.38</v>
      </c>
      <c r="P457">
        <f>LOOKUP(M457,'TMP2'!$A:$A,'TMP2'!$D:$D)</f>
        <v>103314.57</v>
      </c>
      <c r="Q457">
        <f t="shared" si="14"/>
        <v>8</v>
      </c>
      <c r="T457">
        <f t="shared" si="15"/>
        <v>-3.4000000000000004</v>
      </c>
      <c r="U457">
        <v>-3.4000000000000004</v>
      </c>
    </row>
    <row r="458" spans="1:21" x14ac:dyDescent="0.2">
      <c r="A458" t="s">
        <v>307</v>
      </c>
      <c r="B458" s="10" t="s">
        <v>1741</v>
      </c>
      <c r="C458">
        <v>19.3</v>
      </c>
      <c r="D458">
        <v>-13.9</v>
      </c>
      <c r="E458">
        <v>1.3</v>
      </c>
      <c r="F458" t="s">
        <v>1742</v>
      </c>
      <c r="H458">
        <v>17311.002899999999</v>
      </c>
      <c r="I458">
        <v>104521.48759999999</v>
      </c>
      <c r="J458" t="s">
        <v>1727</v>
      </c>
      <c r="M458" s="8" t="s">
        <v>459</v>
      </c>
      <c r="O458">
        <f>LOOKUP(M458,'TMP2'!$A:$A,'TMP2'!$C:$C)</f>
        <v>16757.77</v>
      </c>
      <c r="P458">
        <f>LOOKUP(M458,'TMP2'!$A:$A,'TMP2'!$D:$D)</f>
        <v>103299.83</v>
      </c>
      <c r="Q458">
        <f t="shared" si="14"/>
        <v>9</v>
      </c>
      <c r="T458">
        <f t="shared" si="15"/>
        <v>-12.6</v>
      </c>
      <c r="U458">
        <v>-12.6</v>
      </c>
    </row>
    <row r="459" spans="1:21" x14ac:dyDescent="0.2">
      <c r="A459" t="s">
        <v>307</v>
      </c>
      <c r="B459" s="10" t="s">
        <v>2524</v>
      </c>
      <c r="C459">
        <v>24.4</v>
      </c>
      <c r="D459">
        <v>-19</v>
      </c>
      <c r="E459">
        <v>5.0999999999999996</v>
      </c>
      <c r="F459" t="s">
        <v>1694</v>
      </c>
      <c r="H459">
        <v>17311.002899999999</v>
      </c>
      <c r="I459">
        <v>104521.48759999999</v>
      </c>
      <c r="J459" t="s">
        <v>1727</v>
      </c>
      <c r="M459" s="8" t="s">
        <v>460</v>
      </c>
      <c r="O459">
        <f>LOOKUP(M459,'TMP2'!$A:$A,'TMP2'!$C:$C)</f>
        <v>16750.09</v>
      </c>
      <c r="P459">
        <f>LOOKUP(M459,'TMP2'!$A:$A,'TMP2'!$D:$D)</f>
        <v>103284.42</v>
      </c>
      <c r="Q459">
        <f t="shared" si="14"/>
        <v>8</v>
      </c>
      <c r="T459">
        <f t="shared" si="15"/>
        <v>-13.9</v>
      </c>
      <c r="U459">
        <v>-13.9</v>
      </c>
    </row>
    <row r="460" spans="1:21" x14ac:dyDescent="0.2">
      <c r="A460" t="s">
        <v>307</v>
      </c>
      <c r="B460" s="10" t="s">
        <v>1736</v>
      </c>
      <c r="C460">
        <v>26.9</v>
      </c>
      <c r="D460">
        <v>-21.5</v>
      </c>
      <c r="E460">
        <v>2.5</v>
      </c>
      <c r="F460" t="s">
        <v>1737</v>
      </c>
      <c r="H460">
        <v>17311.002899999999</v>
      </c>
      <c r="I460">
        <v>104521.48759999999</v>
      </c>
      <c r="J460" t="s">
        <v>1727</v>
      </c>
      <c r="M460" s="8" t="s">
        <v>461</v>
      </c>
      <c r="O460">
        <f>LOOKUP(M460,'TMP2'!$A:$A,'TMP2'!$C:$C)</f>
        <v>16741.13</v>
      </c>
      <c r="P460">
        <f>LOOKUP(M460,'TMP2'!$A:$A,'TMP2'!$D:$D)</f>
        <v>103269.86</v>
      </c>
      <c r="Q460">
        <f t="shared" si="14"/>
        <v>9</v>
      </c>
      <c r="T460">
        <f t="shared" si="15"/>
        <v>-19</v>
      </c>
      <c r="U460">
        <v>-19</v>
      </c>
    </row>
    <row r="461" spans="1:21" x14ac:dyDescent="0.2">
      <c r="A461" t="s">
        <v>307</v>
      </c>
      <c r="B461" s="10" t="s">
        <v>1738</v>
      </c>
      <c r="C461">
        <v>34</v>
      </c>
      <c r="D461">
        <v>-28.6</v>
      </c>
      <c r="E461">
        <v>7.1</v>
      </c>
      <c r="F461" t="s">
        <v>1739</v>
      </c>
      <c r="H461">
        <v>17311.002899999999</v>
      </c>
      <c r="I461">
        <v>104521.48759999999</v>
      </c>
      <c r="J461" t="s">
        <v>1727</v>
      </c>
      <c r="M461" s="8" t="s">
        <v>462</v>
      </c>
      <c r="O461">
        <f>LOOKUP(M461,'TMP2'!$A:$A,'TMP2'!$C:$C)</f>
        <v>16730.27</v>
      </c>
      <c r="P461">
        <f>LOOKUP(M461,'TMP2'!$A:$A,'TMP2'!$D:$D)</f>
        <v>103303.41</v>
      </c>
      <c r="Q461">
        <f t="shared" si="14"/>
        <v>9</v>
      </c>
      <c r="T461">
        <f t="shared" si="15"/>
        <v>-21.5</v>
      </c>
      <c r="U461">
        <v>-21.5</v>
      </c>
    </row>
    <row r="462" spans="1:21" x14ac:dyDescent="0.2">
      <c r="A462" t="s">
        <v>307</v>
      </c>
      <c r="B462" s="10" t="s">
        <v>1700</v>
      </c>
      <c r="C462">
        <v>36</v>
      </c>
      <c r="D462">
        <v>-30.6</v>
      </c>
      <c r="E462">
        <v>2</v>
      </c>
      <c r="F462" t="s">
        <v>1701</v>
      </c>
      <c r="H462">
        <v>17311.002899999999</v>
      </c>
      <c r="I462">
        <v>104521.48759999999</v>
      </c>
      <c r="J462" t="s">
        <v>1727</v>
      </c>
      <c r="M462" s="8" t="s">
        <v>463</v>
      </c>
      <c r="O462">
        <f>LOOKUP(M462,'TMP2'!$A:$A,'TMP2'!$C:$C)</f>
        <v>16927.310000000001</v>
      </c>
      <c r="P462">
        <f>LOOKUP(M462,'TMP2'!$A:$A,'TMP2'!$D:$D)</f>
        <v>103112.61</v>
      </c>
      <c r="Q462">
        <f t="shared" si="14"/>
        <v>10</v>
      </c>
      <c r="T462">
        <f t="shared" si="15"/>
        <v>-28.6</v>
      </c>
      <c r="U462">
        <v>-28.6</v>
      </c>
    </row>
    <row r="463" spans="1:21" x14ac:dyDescent="0.2">
      <c r="A463" t="s">
        <v>307</v>
      </c>
      <c r="B463" s="10" t="s">
        <v>1702</v>
      </c>
      <c r="C463">
        <v>38</v>
      </c>
      <c r="D463">
        <v>-32.6</v>
      </c>
      <c r="E463">
        <v>2</v>
      </c>
      <c r="F463" t="s">
        <v>1745</v>
      </c>
      <c r="H463">
        <v>17311.002899999999</v>
      </c>
      <c r="I463">
        <v>104521.48759999999</v>
      </c>
      <c r="J463" t="s">
        <v>1727</v>
      </c>
      <c r="M463" s="8" t="s">
        <v>464</v>
      </c>
      <c r="O463">
        <f>LOOKUP(M463,'TMP2'!$A:$A,'TMP2'!$C:$C)</f>
        <v>16832.91</v>
      </c>
      <c r="P463">
        <f>LOOKUP(M463,'TMP2'!$A:$A,'TMP2'!$D:$D)</f>
        <v>103086.5</v>
      </c>
      <c r="Q463">
        <f t="shared" si="14"/>
        <v>5</v>
      </c>
      <c r="T463">
        <f t="shared" si="15"/>
        <v>-30.6</v>
      </c>
      <c r="U463">
        <v>-30.6</v>
      </c>
    </row>
    <row r="464" spans="1:21" x14ac:dyDescent="0.2">
      <c r="A464" t="s">
        <v>307</v>
      </c>
      <c r="B464" s="10" t="s">
        <v>1702</v>
      </c>
      <c r="C464">
        <v>46</v>
      </c>
      <c r="D464">
        <v>-40.6</v>
      </c>
      <c r="E464">
        <v>8</v>
      </c>
      <c r="F464" t="s">
        <v>1745</v>
      </c>
      <c r="H464">
        <v>17311.002899999999</v>
      </c>
      <c r="I464">
        <v>104521.48759999999</v>
      </c>
      <c r="J464" t="s">
        <v>1727</v>
      </c>
      <c r="M464" s="8" t="s">
        <v>465</v>
      </c>
      <c r="O464">
        <f>LOOKUP(M464,'TMP2'!$A:$A,'TMP2'!$C:$C)</f>
        <v>16815.52</v>
      </c>
      <c r="P464">
        <f>LOOKUP(M464,'TMP2'!$A:$A,'TMP2'!$D:$D)</f>
        <v>103147.65</v>
      </c>
      <c r="Q464">
        <f t="shared" si="14"/>
        <v>5</v>
      </c>
      <c r="T464">
        <f t="shared" si="15"/>
        <v>-32.6</v>
      </c>
      <c r="U464">
        <v>-32.6</v>
      </c>
    </row>
    <row r="465" spans="1:21" x14ac:dyDescent="0.2">
      <c r="A465" t="s">
        <v>308</v>
      </c>
      <c r="B465" s="10" t="s">
        <v>1687</v>
      </c>
      <c r="C465">
        <v>7.8</v>
      </c>
      <c r="D465">
        <v>-2.2999999999999998</v>
      </c>
      <c r="E465">
        <v>7.8</v>
      </c>
      <c r="F465" t="s">
        <v>1688</v>
      </c>
      <c r="H465">
        <v>17312.8554</v>
      </c>
      <c r="I465">
        <v>104507.9032</v>
      </c>
      <c r="J465" t="s">
        <v>1727</v>
      </c>
      <c r="M465" s="8" t="s">
        <v>466</v>
      </c>
      <c r="O465">
        <f>LOOKUP(M465,'TMP2'!$A:$A,'TMP2'!$C:$C)</f>
        <v>16720.27</v>
      </c>
      <c r="P465">
        <f>LOOKUP(M465,'TMP2'!$A:$A,'TMP2'!$D:$D)</f>
        <v>103126.75</v>
      </c>
      <c r="Q465">
        <f t="shared" si="14"/>
        <v>8</v>
      </c>
      <c r="T465">
        <f t="shared" si="15"/>
        <v>5.5</v>
      </c>
      <c r="U465">
        <v>5.5</v>
      </c>
    </row>
    <row r="466" spans="1:21" x14ac:dyDescent="0.2">
      <c r="A466" t="s">
        <v>308</v>
      </c>
      <c r="B466" s="10" t="s">
        <v>1733</v>
      </c>
      <c r="C466">
        <v>16.7</v>
      </c>
      <c r="D466">
        <v>-11.2</v>
      </c>
      <c r="E466">
        <v>8.9</v>
      </c>
      <c r="F466" t="s">
        <v>1690</v>
      </c>
      <c r="H466">
        <v>17312.8554</v>
      </c>
      <c r="I466">
        <v>104507.9032</v>
      </c>
      <c r="J466" t="s">
        <v>1727</v>
      </c>
      <c r="M466" s="8" t="s">
        <v>467</v>
      </c>
      <c r="O466">
        <f>LOOKUP(M466,'TMP2'!$A:$A,'TMP2'!$C:$C)</f>
        <v>16949.54</v>
      </c>
      <c r="P466">
        <f>LOOKUP(M466,'TMP2'!$A:$A,'TMP2'!$D:$D)</f>
        <v>103216.6</v>
      </c>
      <c r="Q466">
        <f t="shared" si="14"/>
        <v>7</v>
      </c>
      <c r="T466">
        <f t="shared" si="15"/>
        <v>-2.2999999999999989</v>
      </c>
      <c r="U466">
        <v>-2.2999999999999989</v>
      </c>
    </row>
    <row r="467" spans="1:21" x14ac:dyDescent="0.2">
      <c r="A467" t="s">
        <v>308</v>
      </c>
      <c r="B467" s="10" t="s">
        <v>1741</v>
      </c>
      <c r="C467">
        <v>20</v>
      </c>
      <c r="D467">
        <v>-14.5</v>
      </c>
      <c r="E467">
        <v>3.3</v>
      </c>
      <c r="F467" t="s">
        <v>1742</v>
      </c>
      <c r="H467">
        <v>17312.8554</v>
      </c>
      <c r="I467">
        <v>104507.9032</v>
      </c>
      <c r="J467" t="s">
        <v>1727</v>
      </c>
      <c r="M467" s="8" t="s">
        <v>468</v>
      </c>
      <c r="O467">
        <f>LOOKUP(M467,'TMP2'!$A:$A,'TMP2'!$C:$C)</f>
        <v>16890.72</v>
      </c>
      <c r="P467">
        <f>LOOKUP(M467,'TMP2'!$A:$A,'TMP2'!$D:$D)</f>
        <v>103199.58</v>
      </c>
      <c r="Q467">
        <f t="shared" si="14"/>
        <v>7</v>
      </c>
      <c r="T467">
        <f t="shared" si="15"/>
        <v>-11.2</v>
      </c>
      <c r="U467">
        <v>-11.2</v>
      </c>
    </row>
    <row r="468" spans="1:21" x14ac:dyDescent="0.2">
      <c r="A468" t="s">
        <v>308</v>
      </c>
      <c r="B468" s="10" t="s">
        <v>2524</v>
      </c>
      <c r="C468">
        <v>24.9</v>
      </c>
      <c r="D468">
        <v>-19.399999999999999</v>
      </c>
      <c r="E468">
        <v>4.9000000000000004</v>
      </c>
      <c r="F468" t="s">
        <v>1694</v>
      </c>
      <c r="H468">
        <v>17312.8554</v>
      </c>
      <c r="I468">
        <v>104507.9032</v>
      </c>
      <c r="J468" t="s">
        <v>1727</v>
      </c>
      <c r="M468" s="8" t="s">
        <v>469</v>
      </c>
      <c r="O468">
        <f>LOOKUP(M468,'TMP2'!$A:$A,'TMP2'!$C:$C)</f>
        <v>16783.3</v>
      </c>
      <c r="P468">
        <f>LOOKUP(M468,'TMP2'!$A:$A,'TMP2'!$D:$D)</f>
        <v>103167.66</v>
      </c>
      <c r="Q468">
        <f t="shared" si="14"/>
        <v>8</v>
      </c>
      <c r="T468">
        <f t="shared" si="15"/>
        <v>-14.499999999999998</v>
      </c>
      <c r="U468">
        <v>-14.499999999999998</v>
      </c>
    </row>
    <row r="469" spans="1:21" x14ac:dyDescent="0.2">
      <c r="A469" t="s">
        <v>308</v>
      </c>
      <c r="B469" s="10" t="s">
        <v>1736</v>
      </c>
      <c r="C469">
        <v>26.5</v>
      </c>
      <c r="D469">
        <v>-21</v>
      </c>
      <c r="E469">
        <v>1.6</v>
      </c>
      <c r="F469" t="s">
        <v>1737</v>
      </c>
      <c r="H469">
        <v>17312.8554</v>
      </c>
      <c r="I469">
        <v>104507.9032</v>
      </c>
      <c r="J469" t="s">
        <v>1727</v>
      </c>
      <c r="M469" s="8" t="s">
        <v>470</v>
      </c>
      <c r="O469">
        <f>LOOKUP(M469,'TMP2'!$A:$A,'TMP2'!$C:$C)</f>
        <v>16855.34</v>
      </c>
      <c r="P469">
        <f>LOOKUP(M469,'TMP2'!$A:$A,'TMP2'!$D:$D)</f>
        <v>103244.49</v>
      </c>
      <c r="Q469">
        <f t="shared" si="14"/>
        <v>7</v>
      </c>
      <c r="T469">
        <f t="shared" si="15"/>
        <v>-19.399999999999999</v>
      </c>
      <c r="U469">
        <v>-19.399999999999999</v>
      </c>
    </row>
    <row r="470" spans="1:21" x14ac:dyDescent="0.2">
      <c r="A470" t="s">
        <v>308</v>
      </c>
      <c r="B470" s="10" t="s">
        <v>1738</v>
      </c>
      <c r="C470">
        <v>34.5</v>
      </c>
      <c r="D470">
        <v>-29</v>
      </c>
      <c r="E470">
        <v>8</v>
      </c>
      <c r="F470" t="s">
        <v>1739</v>
      </c>
      <c r="H470">
        <v>17312.8554</v>
      </c>
      <c r="I470">
        <v>104507.9032</v>
      </c>
      <c r="J470" t="s">
        <v>1727</v>
      </c>
      <c r="M470" s="8" t="s">
        <v>471</v>
      </c>
      <c r="O470">
        <f>LOOKUP(M470,'TMP2'!$A:$A,'TMP2'!$C:$C)</f>
        <v>16909.28</v>
      </c>
      <c r="P470">
        <f>LOOKUP(M470,'TMP2'!$A:$A,'TMP2'!$D:$D)</f>
        <v>103287.8</v>
      </c>
      <c r="Q470">
        <f t="shared" si="14"/>
        <v>8</v>
      </c>
      <c r="T470">
        <f t="shared" si="15"/>
        <v>-21</v>
      </c>
      <c r="U470">
        <v>-21</v>
      </c>
    </row>
    <row r="471" spans="1:21" x14ac:dyDescent="0.2">
      <c r="A471" t="s">
        <v>308</v>
      </c>
      <c r="B471" s="10" t="s">
        <v>1700</v>
      </c>
      <c r="C471">
        <v>36.700000000000003</v>
      </c>
      <c r="D471">
        <v>-31.2</v>
      </c>
      <c r="E471">
        <v>2.2000000000000002</v>
      </c>
      <c r="F471" t="s">
        <v>1701</v>
      </c>
      <c r="H471">
        <v>17312.8554</v>
      </c>
      <c r="I471">
        <v>104507.9032</v>
      </c>
      <c r="J471" t="s">
        <v>1727</v>
      </c>
      <c r="M471" s="8" t="s">
        <v>472</v>
      </c>
      <c r="O471">
        <f>LOOKUP(M471,'TMP2'!$A:$A,'TMP2'!$C:$C)</f>
        <v>16687.07</v>
      </c>
      <c r="P471">
        <f>LOOKUP(M471,'TMP2'!$A:$A,'TMP2'!$D:$D)</f>
        <v>103292.77</v>
      </c>
      <c r="Q471">
        <f t="shared" si="14"/>
        <v>8</v>
      </c>
      <c r="T471">
        <f t="shared" si="15"/>
        <v>-29</v>
      </c>
      <c r="U471">
        <v>-29</v>
      </c>
    </row>
    <row r="472" spans="1:21" x14ac:dyDescent="0.2">
      <c r="A472" t="s">
        <v>308</v>
      </c>
      <c r="B472" s="10" t="s">
        <v>1702</v>
      </c>
      <c r="C472">
        <v>45.8</v>
      </c>
      <c r="D472">
        <v>-40.299999999999997</v>
      </c>
      <c r="E472">
        <v>9.1</v>
      </c>
      <c r="F472" t="s">
        <v>1745</v>
      </c>
      <c r="H472">
        <v>17312.8554</v>
      </c>
      <c r="I472">
        <v>104507.9032</v>
      </c>
      <c r="J472" t="s">
        <v>1727</v>
      </c>
      <c r="M472" s="8" t="s">
        <v>473</v>
      </c>
      <c r="O472">
        <f>LOOKUP(M472,'TMP2'!$A:$A,'TMP2'!$C:$C)</f>
        <v>16965.98</v>
      </c>
      <c r="P472">
        <f>LOOKUP(M472,'TMP2'!$A:$A,'TMP2'!$D:$D)</f>
        <v>103158.92</v>
      </c>
      <c r="Q472">
        <f t="shared" si="14"/>
        <v>10</v>
      </c>
      <c r="T472">
        <f t="shared" si="15"/>
        <v>-31.199999999999996</v>
      </c>
      <c r="U472">
        <v>-31.199999999999996</v>
      </c>
    </row>
    <row r="473" spans="1:21" x14ac:dyDescent="0.2">
      <c r="A473" t="s">
        <v>309</v>
      </c>
      <c r="B473" s="10" t="s">
        <v>1687</v>
      </c>
      <c r="C473">
        <v>7.9</v>
      </c>
      <c r="D473">
        <v>-2.9340000000000002</v>
      </c>
      <c r="E473">
        <v>7.9</v>
      </c>
      <c r="F473" t="s">
        <v>1688</v>
      </c>
      <c r="H473">
        <v>17287.766</v>
      </c>
      <c r="I473">
        <v>104514.568</v>
      </c>
      <c r="J473" t="s">
        <v>1727</v>
      </c>
      <c r="M473" s="8" t="s">
        <v>474</v>
      </c>
      <c r="O473">
        <f>LOOKUP(M473,'TMP2'!$A:$A,'TMP2'!$C:$C)</f>
        <v>16964.41</v>
      </c>
      <c r="P473">
        <f>LOOKUP(M473,'TMP2'!$A:$A,'TMP2'!$D:$D)</f>
        <v>103121.41</v>
      </c>
      <c r="Q473">
        <f t="shared" ref="Q473:Q536" si="16">COUNTIF($A:$A,M472)</f>
        <v>7</v>
      </c>
      <c r="T473">
        <f t="shared" si="15"/>
        <v>4.9660000000000002</v>
      </c>
      <c r="U473">
        <v>4.9660000000000002</v>
      </c>
    </row>
    <row r="474" spans="1:21" x14ac:dyDescent="0.2">
      <c r="A474" t="s">
        <v>309</v>
      </c>
      <c r="B474" s="10" t="s">
        <v>1733</v>
      </c>
      <c r="C474">
        <v>17.2</v>
      </c>
      <c r="D474">
        <v>-12.234</v>
      </c>
      <c r="E474">
        <v>9.3000000000000007</v>
      </c>
      <c r="F474" t="s">
        <v>1690</v>
      </c>
      <c r="H474">
        <v>17287.766</v>
      </c>
      <c r="I474">
        <v>104514.568</v>
      </c>
      <c r="J474" t="s">
        <v>1727</v>
      </c>
      <c r="M474" s="8" t="s">
        <v>475</v>
      </c>
      <c r="O474">
        <f>LOOKUP(M474,'TMP2'!$A:$A,'TMP2'!$C:$C)</f>
        <v>16953</v>
      </c>
      <c r="P474">
        <f>LOOKUP(M474,'TMP2'!$A:$A,'TMP2'!$D:$D)</f>
        <v>103142.22</v>
      </c>
      <c r="Q474">
        <f t="shared" si="16"/>
        <v>6</v>
      </c>
      <c r="T474">
        <f t="shared" si="15"/>
        <v>-2.9339999999999993</v>
      </c>
      <c r="U474">
        <v>-2.9339999999999993</v>
      </c>
    </row>
    <row r="475" spans="1:21" x14ac:dyDescent="0.2">
      <c r="A475" t="s">
        <v>309</v>
      </c>
      <c r="B475" s="10" t="s">
        <v>1734</v>
      </c>
      <c r="C475">
        <v>19.3</v>
      </c>
      <c r="D475">
        <v>-14.334</v>
      </c>
      <c r="E475">
        <v>2.1</v>
      </c>
      <c r="F475" t="s">
        <v>1712</v>
      </c>
      <c r="H475">
        <v>17287.766</v>
      </c>
      <c r="I475">
        <v>104514.568</v>
      </c>
      <c r="J475" t="s">
        <v>1727</v>
      </c>
      <c r="M475" s="8" t="s">
        <v>476</v>
      </c>
      <c r="O475">
        <f>LOOKUP(M475,'TMP2'!$A:$A,'TMP2'!$C:$C)</f>
        <v>16882.11</v>
      </c>
      <c r="P475">
        <f>LOOKUP(M475,'TMP2'!$A:$A,'TMP2'!$D:$D)</f>
        <v>103111.09</v>
      </c>
      <c r="Q475">
        <f t="shared" si="16"/>
        <v>6</v>
      </c>
      <c r="T475">
        <f t="shared" si="15"/>
        <v>-12.234</v>
      </c>
      <c r="U475">
        <v>-12.234</v>
      </c>
    </row>
    <row r="476" spans="1:21" x14ac:dyDescent="0.2">
      <c r="A476" t="s">
        <v>309</v>
      </c>
      <c r="B476" s="10" t="s">
        <v>2524</v>
      </c>
      <c r="C476">
        <v>22.3</v>
      </c>
      <c r="D476">
        <v>-17.334</v>
      </c>
      <c r="E476">
        <v>3</v>
      </c>
      <c r="F476" t="s">
        <v>1694</v>
      </c>
      <c r="H476">
        <v>17287.766</v>
      </c>
      <c r="I476">
        <v>104514.568</v>
      </c>
      <c r="J476" t="s">
        <v>1727</v>
      </c>
      <c r="M476" s="8" t="s">
        <v>477</v>
      </c>
      <c r="O476">
        <f>LOOKUP(M476,'TMP2'!$A:$A,'TMP2'!$C:$C)</f>
        <v>16873.72</v>
      </c>
      <c r="P476">
        <f>LOOKUP(M476,'TMP2'!$A:$A,'TMP2'!$D:$D)</f>
        <v>103097.33</v>
      </c>
      <c r="Q476">
        <f t="shared" si="16"/>
        <v>10</v>
      </c>
      <c r="T476">
        <f t="shared" si="15"/>
        <v>-14.334</v>
      </c>
      <c r="U476">
        <v>-14.334</v>
      </c>
    </row>
    <row r="477" spans="1:21" x14ac:dyDescent="0.2">
      <c r="A477" t="s">
        <v>309</v>
      </c>
      <c r="B477" s="10" t="s">
        <v>1736</v>
      </c>
      <c r="C477">
        <v>24</v>
      </c>
      <c r="D477">
        <v>-19.033999999999999</v>
      </c>
      <c r="E477">
        <v>1.7</v>
      </c>
      <c r="F477" t="s">
        <v>1737</v>
      </c>
      <c r="H477">
        <v>17287.766</v>
      </c>
      <c r="I477">
        <v>104514.568</v>
      </c>
      <c r="J477" t="s">
        <v>1727</v>
      </c>
      <c r="M477" s="8" t="s">
        <v>478</v>
      </c>
      <c r="O477">
        <f>LOOKUP(M477,'TMP2'!$A:$A,'TMP2'!$C:$C)</f>
        <v>16864.419999999998</v>
      </c>
      <c r="P477">
        <f>LOOKUP(M477,'TMP2'!$A:$A,'TMP2'!$D:$D)</f>
        <v>103130.6</v>
      </c>
      <c r="Q477">
        <f t="shared" si="16"/>
        <v>6</v>
      </c>
      <c r="T477">
        <f t="shared" si="15"/>
        <v>-17.334</v>
      </c>
      <c r="U477">
        <v>-17.334</v>
      </c>
    </row>
    <row r="478" spans="1:21" x14ac:dyDescent="0.2">
      <c r="A478" t="s">
        <v>309</v>
      </c>
      <c r="B478" s="10" t="s">
        <v>1738</v>
      </c>
      <c r="C478">
        <v>31.2</v>
      </c>
      <c r="D478">
        <v>-26.234000000000002</v>
      </c>
      <c r="E478">
        <v>7.2</v>
      </c>
      <c r="F478" t="s">
        <v>1739</v>
      </c>
      <c r="H478">
        <v>17287.766</v>
      </c>
      <c r="I478">
        <v>104514.568</v>
      </c>
      <c r="J478" t="s">
        <v>1727</v>
      </c>
      <c r="M478" s="8" t="s">
        <v>479</v>
      </c>
      <c r="O478">
        <f>LOOKUP(M478,'TMP2'!$A:$A,'TMP2'!$C:$C)</f>
        <v>16787.8</v>
      </c>
      <c r="P478">
        <f>LOOKUP(M478,'TMP2'!$A:$A,'TMP2'!$D:$D)</f>
        <v>103086.65</v>
      </c>
      <c r="Q478">
        <f t="shared" si="16"/>
        <v>8</v>
      </c>
      <c r="T478">
        <f t="shared" si="15"/>
        <v>-19.034000000000002</v>
      </c>
      <c r="U478">
        <v>-19.034000000000002</v>
      </c>
    </row>
    <row r="479" spans="1:21" x14ac:dyDescent="0.2">
      <c r="A479" t="s">
        <v>309</v>
      </c>
      <c r="B479" s="10" t="s">
        <v>1700</v>
      </c>
      <c r="C479">
        <v>38.5</v>
      </c>
      <c r="D479">
        <v>-33.533999999999999</v>
      </c>
      <c r="E479">
        <v>7.3</v>
      </c>
      <c r="F479" t="s">
        <v>1740</v>
      </c>
      <c r="H479">
        <v>17287.766</v>
      </c>
      <c r="I479">
        <v>104514.568</v>
      </c>
      <c r="J479" t="s">
        <v>1727</v>
      </c>
      <c r="M479" s="8" t="s">
        <v>480</v>
      </c>
      <c r="O479">
        <f>LOOKUP(M479,'TMP2'!$A:$A,'TMP2'!$C:$C)</f>
        <v>16771.349999999999</v>
      </c>
      <c r="P479">
        <f>LOOKUP(M479,'TMP2'!$A:$A,'TMP2'!$D:$D)</f>
        <v>103105.3</v>
      </c>
      <c r="Q479">
        <f t="shared" si="16"/>
        <v>7</v>
      </c>
      <c r="T479">
        <f t="shared" si="15"/>
        <v>-26.233999999999998</v>
      </c>
      <c r="U479">
        <v>-26.233999999999998</v>
      </c>
    </row>
    <row r="480" spans="1:21" x14ac:dyDescent="0.2">
      <c r="A480" t="s">
        <v>310</v>
      </c>
      <c r="B480" s="10" t="s">
        <v>1687</v>
      </c>
      <c r="C480">
        <v>7.8</v>
      </c>
      <c r="D480">
        <v>-2.3969999999999998</v>
      </c>
      <c r="E480">
        <v>7.8</v>
      </c>
      <c r="F480" t="s">
        <v>1688</v>
      </c>
      <c r="H480">
        <v>17273.977999999999</v>
      </c>
      <c r="I480">
        <v>104506.315</v>
      </c>
      <c r="J480" t="s">
        <v>1727</v>
      </c>
      <c r="M480" s="8" t="s">
        <v>481</v>
      </c>
      <c r="O480">
        <f>LOOKUP(M480,'TMP2'!$A:$A,'TMP2'!$C:$C)</f>
        <v>16757.54</v>
      </c>
      <c r="P480">
        <f>LOOKUP(M480,'TMP2'!$A:$A,'TMP2'!$D:$D)</f>
        <v>103064.31</v>
      </c>
      <c r="Q480">
        <f t="shared" si="16"/>
        <v>7</v>
      </c>
      <c r="T480">
        <f t="shared" si="15"/>
        <v>5.4030000000000005</v>
      </c>
      <c r="U480">
        <v>5.4030000000000005</v>
      </c>
    </row>
    <row r="481" spans="1:21" x14ac:dyDescent="0.2">
      <c r="A481" t="s">
        <v>310</v>
      </c>
      <c r="B481" s="10" t="s">
        <v>1733</v>
      </c>
      <c r="C481">
        <v>18.2</v>
      </c>
      <c r="D481">
        <v>-12.797000000000001</v>
      </c>
      <c r="E481">
        <v>10.4</v>
      </c>
      <c r="F481" t="s">
        <v>1690</v>
      </c>
      <c r="H481">
        <v>17273.977999999999</v>
      </c>
      <c r="I481">
        <v>104506.315</v>
      </c>
      <c r="J481" t="s">
        <v>1727</v>
      </c>
      <c r="M481" s="8" t="s">
        <v>482</v>
      </c>
      <c r="O481">
        <f>LOOKUP(M481,'TMP2'!$A:$A,'TMP2'!$C:$C)</f>
        <v>16747.919999999998</v>
      </c>
      <c r="P481">
        <f>LOOKUP(M481,'TMP2'!$A:$A,'TMP2'!$D:$D)</f>
        <v>103098.8</v>
      </c>
      <c r="Q481">
        <f t="shared" si="16"/>
        <v>7</v>
      </c>
      <c r="T481">
        <f t="shared" si="15"/>
        <v>-2.3970000000000002</v>
      </c>
      <c r="U481">
        <v>-2.3970000000000002</v>
      </c>
    </row>
    <row r="482" spans="1:21" x14ac:dyDescent="0.2">
      <c r="A482" t="s">
        <v>310</v>
      </c>
      <c r="B482" s="10" t="s">
        <v>2524</v>
      </c>
      <c r="C482">
        <v>22.5</v>
      </c>
      <c r="D482">
        <v>-17.097000000000001</v>
      </c>
      <c r="E482">
        <v>4.3</v>
      </c>
      <c r="F482" t="s">
        <v>1694</v>
      </c>
      <c r="H482">
        <v>17273.977999999999</v>
      </c>
      <c r="I482">
        <v>104506.315</v>
      </c>
      <c r="J482" t="s">
        <v>1727</v>
      </c>
      <c r="M482" s="8" t="s">
        <v>483</v>
      </c>
      <c r="O482">
        <f>LOOKUP(M482,'TMP2'!$A:$A,'TMP2'!$C:$C)</f>
        <v>16784.02</v>
      </c>
      <c r="P482">
        <f>LOOKUP(M482,'TMP2'!$A:$A,'TMP2'!$D:$D)</f>
        <v>103206.36</v>
      </c>
      <c r="Q482">
        <f t="shared" si="16"/>
        <v>8</v>
      </c>
      <c r="T482">
        <f t="shared" si="15"/>
        <v>-12.797000000000001</v>
      </c>
      <c r="U482">
        <v>-12.797000000000001</v>
      </c>
    </row>
    <row r="483" spans="1:21" x14ac:dyDescent="0.2">
      <c r="A483" t="s">
        <v>310</v>
      </c>
      <c r="B483" s="10" t="s">
        <v>1736</v>
      </c>
      <c r="C483">
        <v>25</v>
      </c>
      <c r="D483">
        <v>-19.597000000000001</v>
      </c>
      <c r="E483">
        <v>2.5</v>
      </c>
      <c r="F483" t="s">
        <v>1737</v>
      </c>
      <c r="H483">
        <v>17273.977999999999</v>
      </c>
      <c r="I483">
        <v>104506.315</v>
      </c>
      <c r="J483" t="s">
        <v>1727</v>
      </c>
      <c r="M483" s="8" t="s">
        <v>484</v>
      </c>
      <c r="O483">
        <f>LOOKUP(M483,'TMP2'!$A:$A,'TMP2'!$C:$C)</f>
        <v>16731.45</v>
      </c>
      <c r="P483">
        <f>LOOKUP(M483,'TMP2'!$A:$A,'TMP2'!$D:$D)</f>
        <v>103243.64</v>
      </c>
      <c r="Q483">
        <f t="shared" si="16"/>
        <v>9</v>
      </c>
      <c r="T483">
        <f t="shared" si="15"/>
        <v>-17.097000000000001</v>
      </c>
      <c r="U483">
        <v>-17.097000000000001</v>
      </c>
    </row>
    <row r="484" spans="1:21" x14ac:dyDescent="0.2">
      <c r="A484" t="s">
        <v>310</v>
      </c>
      <c r="B484" s="10" t="s">
        <v>1738</v>
      </c>
      <c r="C484">
        <v>31</v>
      </c>
      <c r="D484">
        <v>-25.597000000000001</v>
      </c>
      <c r="E484">
        <v>6</v>
      </c>
      <c r="F484" t="s">
        <v>1739</v>
      </c>
      <c r="H484">
        <v>17273.977999999999</v>
      </c>
      <c r="I484">
        <v>104506.315</v>
      </c>
      <c r="J484" t="s">
        <v>1727</v>
      </c>
      <c r="M484" s="8" t="s">
        <v>485</v>
      </c>
      <c r="O484">
        <f>LOOKUP(M484,'TMP2'!$A:$A,'TMP2'!$C:$C)</f>
        <v>16720.02</v>
      </c>
      <c r="P484">
        <f>LOOKUP(M484,'TMP2'!$A:$A,'TMP2'!$D:$D)</f>
        <v>103198.76</v>
      </c>
      <c r="Q484">
        <f t="shared" si="16"/>
        <v>9</v>
      </c>
      <c r="T484">
        <f t="shared" si="15"/>
        <v>-19.597000000000001</v>
      </c>
      <c r="U484">
        <v>-19.597000000000001</v>
      </c>
    </row>
    <row r="485" spans="1:21" x14ac:dyDescent="0.2">
      <c r="A485" t="s">
        <v>310</v>
      </c>
      <c r="B485" s="10" t="s">
        <v>1700</v>
      </c>
      <c r="C485">
        <v>42</v>
      </c>
      <c r="D485">
        <v>-36.597000000000001</v>
      </c>
      <c r="E485">
        <v>11</v>
      </c>
      <c r="F485" t="s">
        <v>1740</v>
      </c>
      <c r="H485">
        <v>17273.977999999999</v>
      </c>
      <c r="I485">
        <v>104506.315</v>
      </c>
      <c r="J485" t="s">
        <v>1727</v>
      </c>
      <c r="M485" s="8" t="s">
        <v>486</v>
      </c>
      <c r="O485">
        <f>LOOKUP(M485,'TMP2'!$A:$A,'TMP2'!$C:$C)</f>
        <v>16688.8</v>
      </c>
      <c r="P485">
        <f>LOOKUP(M485,'TMP2'!$A:$A,'TMP2'!$D:$D)</f>
        <v>103216.99</v>
      </c>
      <c r="Q485">
        <f t="shared" si="16"/>
        <v>9</v>
      </c>
      <c r="T485">
        <f t="shared" si="15"/>
        <v>-25.597000000000001</v>
      </c>
      <c r="U485">
        <v>-25.597000000000001</v>
      </c>
    </row>
    <row r="486" spans="1:21" x14ac:dyDescent="0.2">
      <c r="A486" t="s">
        <v>311</v>
      </c>
      <c r="B486" s="10" t="s">
        <v>1687</v>
      </c>
      <c r="C486">
        <v>6.6</v>
      </c>
      <c r="D486">
        <v>-1.3360000000000001</v>
      </c>
      <c r="E486">
        <v>6.6</v>
      </c>
      <c r="F486" t="s">
        <v>1688</v>
      </c>
      <c r="H486">
        <v>17278.256000000001</v>
      </c>
      <c r="I486">
        <v>104478.686</v>
      </c>
      <c r="J486" t="s">
        <v>1727</v>
      </c>
      <c r="M486" s="8" t="s">
        <v>487</v>
      </c>
      <c r="O486">
        <f>LOOKUP(M486,'TMP2'!$A:$A,'TMP2'!$C:$C)</f>
        <v>16711.72</v>
      </c>
      <c r="P486">
        <f>LOOKUP(M486,'TMP2'!$A:$A,'TMP2'!$D:$D)</f>
        <v>103174.59</v>
      </c>
      <c r="Q486">
        <f t="shared" si="16"/>
        <v>9</v>
      </c>
      <c r="T486">
        <f t="shared" si="15"/>
        <v>5.2639999999999993</v>
      </c>
      <c r="U486">
        <v>5.2639999999999993</v>
      </c>
    </row>
    <row r="487" spans="1:21" x14ac:dyDescent="0.2">
      <c r="A487" t="s">
        <v>311</v>
      </c>
      <c r="B487" s="10" t="s">
        <v>1733</v>
      </c>
      <c r="C487">
        <v>15.3</v>
      </c>
      <c r="D487">
        <v>-10.036</v>
      </c>
      <c r="E487">
        <v>8.6999999999999993</v>
      </c>
      <c r="F487" t="s">
        <v>1690</v>
      </c>
      <c r="H487">
        <v>17278.256000000001</v>
      </c>
      <c r="I487">
        <v>104478.686</v>
      </c>
      <c r="J487" t="s">
        <v>1727</v>
      </c>
      <c r="M487" s="8" t="s">
        <v>488</v>
      </c>
      <c r="O487">
        <f>LOOKUP(M487,'TMP2'!$A:$A,'TMP2'!$C:$C)</f>
        <v>16688.580000000002</v>
      </c>
      <c r="P487">
        <f>LOOKUP(M487,'TMP2'!$A:$A,'TMP2'!$D:$D)</f>
        <v>103189.59</v>
      </c>
      <c r="Q487">
        <f t="shared" si="16"/>
        <v>9</v>
      </c>
      <c r="T487">
        <f t="shared" si="15"/>
        <v>-1.3360000000000003</v>
      </c>
      <c r="U487">
        <v>-1.3360000000000003</v>
      </c>
    </row>
    <row r="488" spans="1:21" x14ac:dyDescent="0.2">
      <c r="A488" t="s">
        <v>311</v>
      </c>
      <c r="B488" s="10" t="s">
        <v>1741</v>
      </c>
      <c r="C488">
        <v>16</v>
      </c>
      <c r="D488">
        <v>-10.736000000000001</v>
      </c>
      <c r="E488">
        <v>0.7</v>
      </c>
      <c r="F488" t="s">
        <v>1742</v>
      </c>
      <c r="H488">
        <v>17278.256000000001</v>
      </c>
      <c r="I488">
        <v>104478.686</v>
      </c>
      <c r="J488" t="s">
        <v>1727</v>
      </c>
      <c r="M488" s="8" t="s">
        <v>489</v>
      </c>
      <c r="O488">
        <f>LOOKUP(M488,'TMP2'!$A:$A,'TMP2'!$C:$C)</f>
        <v>16682.25</v>
      </c>
      <c r="P488">
        <f>LOOKUP(M488,'TMP2'!$A:$A,'TMP2'!$D:$D)</f>
        <v>103229.46</v>
      </c>
      <c r="Q488">
        <f t="shared" si="16"/>
        <v>9</v>
      </c>
      <c r="T488">
        <f t="shared" si="15"/>
        <v>-10.036000000000001</v>
      </c>
      <c r="U488">
        <v>-10.036000000000001</v>
      </c>
    </row>
    <row r="489" spans="1:21" x14ac:dyDescent="0.2">
      <c r="A489" t="s">
        <v>311</v>
      </c>
      <c r="B489" s="10" t="s">
        <v>2524</v>
      </c>
      <c r="C489">
        <v>23</v>
      </c>
      <c r="D489">
        <v>-17.736000000000001</v>
      </c>
      <c r="E489">
        <v>7</v>
      </c>
      <c r="F489" t="s">
        <v>1694</v>
      </c>
      <c r="H489">
        <v>17278.256000000001</v>
      </c>
      <c r="I489">
        <v>104478.686</v>
      </c>
      <c r="J489" t="s">
        <v>1727</v>
      </c>
      <c r="M489" s="8" t="s">
        <v>490</v>
      </c>
      <c r="O489">
        <f>LOOKUP(M489,'TMP2'!$A:$A,'TMP2'!$C:$C)</f>
        <v>16772.68</v>
      </c>
      <c r="P489">
        <f>LOOKUP(M489,'TMP2'!$A:$A,'TMP2'!$D:$D)</f>
        <v>103297.69</v>
      </c>
      <c r="Q489">
        <f t="shared" si="16"/>
        <v>9</v>
      </c>
      <c r="T489">
        <f t="shared" si="15"/>
        <v>-10.736000000000001</v>
      </c>
      <c r="U489">
        <v>-10.736000000000001</v>
      </c>
    </row>
    <row r="490" spans="1:21" x14ac:dyDescent="0.2">
      <c r="A490" t="s">
        <v>311</v>
      </c>
      <c r="B490" s="10" t="s">
        <v>1736</v>
      </c>
      <c r="C490">
        <v>24.5</v>
      </c>
      <c r="D490">
        <v>-19.236000000000001</v>
      </c>
      <c r="E490">
        <v>1.5</v>
      </c>
      <c r="F490" t="s">
        <v>1737</v>
      </c>
      <c r="H490">
        <v>17278.256000000001</v>
      </c>
      <c r="I490">
        <v>104478.686</v>
      </c>
      <c r="J490" t="s">
        <v>1727</v>
      </c>
      <c r="M490" s="8" t="s">
        <v>491</v>
      </c>
      <c r="O490">
        <f>LOOKUP(M490,'TMP2'!$A:$A,'TMP2'!$C:$C)</f>
        <v>16761.41</v>
      </c>
      <c r="P490">
        <f>LOOKUP(M490,'TMP2'!$A:$A,'TMP2'!$D:$D)</f>
        <v>103287.74</v>
      </c>
      <c r="Q490">
        <f t="shared" si="16"/>
        <v>9</v>
      </c>
      <c r="T490">
        <f t="shared" si="15"/>
        <v>-17.736000000000001</v>
      </c>
      <c r="U490">
        <v>-17.736000000000001</v>
      </c>
    </row>
    <row r="491" spans="1:21" x14ac:dyDescent="0.2">
      <c r="A491" t="s">
        <v>311</v>
      </c>
      <c r="B491" s="10" t="s">
        <v>1738</v>
      </c>
      <c r="C491">
        <v>29.6</v>
      </c>
      <c r="D491">
        <v>-24.335999999999999</v>
      </c>
      <c r="E491">
        <v>5.0999999999999996</v>
      </c>
      <c r="F491" t="s">
        <v>1739</v>
      </c>
      <c r="H491">
        <v>17278.256000000001</v>
      </c>
      <c r="I491">
        <v>104478.686</v>
      </c>
      <c r="J491" t="s">
        <v>1727</v>
      </c>
      <c r="M491" s="8" t="s">
        <v>492</v>
      </c>
      <c r="O491">
        <f>LOOKUP(M491,'TMP2'!$A:$A,'TMP2'!$C:$C)</f>
        <v>16746.310000000001</v>
      </c>
      <c r="P491">
        <f>LOOKUP(M491,'TMP2'!$A:$A,'TMP2'!$D:$D)</f>
        <v>103296.72</v>
      </c>
      <c r="Q491">
        <f t="shared" si="16"/>
        <v>9</v>
      </c>
      <c r="T491">
        <f t="shared" si="15"/>
        <v>-19.235999999999997</v>
      </c>
      <c r="U491">
        <v>-19.235999999999997</v>
      </c>
    </row>
    <row r="492" spans="1:21" x14ac:dyDescent="0.2">
      <c r="A492" t="s">
        <v>311</v>
      </c>
      <c r="B492" s="10" t="s">
        <v>1700</v>
      </c>
      <c r="C492">
        <v>38</v>
      </c>
      <c r="D492">
        <v>-32.735999999999997</v>
      </c>
      <c r="E492">
        <v>8.4</v>
      </c>
      <c r="F492" t="s">
        <v>1740</v>
      </c>
      <c r="H492">
        <v>17278.256000000001</v>
      </c>
      <c r="I492">
        <v>104478.686</v>
      </c>
      <c r="J492" t="s">
        <v>1727</v>
      </c>
      <c r="M492" s="8" t="s">
        <v>493</v>
      </c>
      <c r="O492">
        <f>LOOKUP(M492,'TMP2'!$A:$A,'TMP2'!$C:$C)</f>
        <v>16735.310000000001</v>
      </c>
      <c r="P492">
        <f>LOOKUP(M492,'TMP2'!$A:$A,'TMP2'!$D:$D)</f>
        <v>103286.53</v>
      </c>
      <c r="Q492">
        <f t="shared" si="16"/>
        <v>9</v>
      </c>
      <c r="T492">
        <f t="shared" si="15"/>
        <v>-24.335999999999999</v>
      </c>
      <c r="U492">
        <v>-24.335999999999999</v>
      </c>
    </row>
    <row r="493" spans="1:21" x14ac:dyDescent="0.2">
      <c r="A493" t="s">
        <v>312</v>
      </c>
      <c r="B493" s="10" t="s">
        <v>1687</v>
      </c>
      <c r="C493">
        <v>6.5</v>
      </c>
      <c r="D493">
        <v>-1.0669999999999999</v>
      </c>
      <c r="E493">
        <v>6.5</v>
      </c>
      <c r="F493" t="s">
        <v>1688</v>
      </c>
      <c r="H493">
        <v>17262.72</v>
      </c>
      <c r="I493">
        <v>104498.03599999999</v>
      </c>
      <c r="J493" t="s">
        <v>1727</v>
      </c>
      <c r="M493" s="8" t="s">
        <v>494</v>
      </c>
      <c r="O493">
        <f>LOOKUP(M493,'TMP2'!$A:$A,'TMP2'!$C:$C)</f>
        <v>16814.71</v>
      </c>
      <c r="P493">
        <f>LOOKUP(M493,'TMP2'!$A:$A,'TMP2'!$D:$D)</f>
        <v>103082.36</v>
      </c>
      <c r="Q493">
        <f t="shared" si="16"/>
        <v>9</v>
      </c>
      <c r="T493">
        <f t="shared" si="15"/>
        <v>5.4329999999999998</v>
      </c>
      <c r="U493">
        <v>5.4329999999999998</v>
      </c>
    </row>
    <row r="494" spans="1:21" x14ac:dyDescent="0.2">
      <c r="A494" t="s">
        <v>312</v>
      </c>
      <c r="B494" s="10" t="s">
        <v>1733</v>
      </c>
      <c r="C494">
        <v>15.7</v>
      </c>
      <c r="D494">
        <v>-10.266999999999999</v>
      </c>
      <c r="E494">
        <v>9.1999999999999993</v>
      </c>
      <c r="F494" t="s">
        <v>1690</v>
      </c>
      <c r="H494">
        <v>17262.72</v>
      </c>
      <c r="I494">
        <v>104498.03599999999</v>
      </c>
      <c r="J494" t="s">
        <v>1727</v>
      </c>
      <c r="M494" s="8" t="s">
        <v>495</v>
      </c>
      <c r="O494">
        <f>LOOKUP(M494,'TMP2'!$A:$A,'TMP2'!$C:$C)</f>
        <v>16921.43</v>
      </c>
      <c r="P494">
        <f>LOOKUP(M494,'TMP2'!$A:$A,'TMP2'!$D:$D)</f>
        <v>103133.28</v>
      </c>
      <c r="Q494">
        <f t="shared" si="16"/>
        <v>5</v>
      </c>
      <c r="T494">
        <f t="shared" si="15"/>
        <v>-1.0670000000000002</v>
      </c>
      <c r="U494">
        <v>-1.0670000000000002</v>
      </c>
    </row>
    <row r="495" spans="1:21" x14ac:dyDescent="0.2">
      <c r="A495" t="s">
        <v>312</v>
      </c>
      <c r="B495" s="10" t="s">
        <v>1734</v>
      </c>
      <c r="C495">
        <v>17.899999999999999</v>
      </c>
      <c r="D495">
        <v>-12.467000000000001</v>
      </c>
      <c r="E495">
        <v>2.2000000000000002</v>
      </c>
      <c r="F495" t="s">
        <v>1712</v>
      </c>
      <c r="H495">
        <v>17262.72</v>
      </c>
      <c r="I495">
        <v>104498.03599999999</v>
      </c>
      <c r="J495" t="s">
        <v>1727</v>
      </c>
      <c r="M495" s="8" t="s">
        <v>496</v>
      </c>
      <c r="O495">
        <f>LOOKUP(M495,'TMP2'!$A:$A,'TMP2'!$C:$C)</f>
        <v>16827.37</v>
      </c>
      <c r="P495">
        <f>LOOKUP(M495,'TMP2'!$A:$A,'TMP2'!$D:$D)</f>
        <v>103107.49</v>
      </c>
      <c r="Q495">
        <f t="shared" si="16"/>
        <v>8</v>
      </c>
      <c r="T495">
        <f t="shared" si="15"/>
        <v>-10.266999999999999</v>
      </c>
      <c r="U495">
        <v>-10.266999999999999</v>
      </c>
    </row>
    <row r="496" spans="1:21" x14ac:dyDescent="0.2">
      <c r="A496" t="s">
        <v>312</v>
      </c>
      <c r="B496" s="10" t="s">
        <v>2524</v>
      </c>
      <c r="C496">
        <v>22.6</v>
      </c>
      <c r="D496">
        <v>-17.167000000000002</v>
      </c>
      <c r="E496">
        <v>4.7</v>
      </c>
      <c r="F496" t="s">
        <v>1694</v>
      </c>
      <c r="H496">
        <v>17262.72</v>
      </c>
      <c r="I496">
        <v>104498.03599999999</v>
      </c>
      <c r="J496" t="s">
        <v>1727</v>
      </c>
      <c r="M496" s="8" t="s">
        <v>497</v>
      </c>
      <c r="O496">
        <f>LOOKUP(M496,'TMP2'!$A:$A,'TMP2'!$C:$C)</f>
        <v>16802.349999999999</v>
      </c>
      <c r="P496">
        <f>LOOKUP(M496,'TMP2'!$A:$A,'TMP2'!$D:$D)</f>
        <v>103122.07</v>
      </c>
      <c r="Q496">
        <f t="shared" si="16"/>
        <v>6</v>
      </c>
      <c r="T496">
        <f t="shared" si="15"/>
        <v>-12.467000000000002</v>
      </c>
      <c r="U496">
        <v>-12.467000000000002</v>
      </c>
    </row>
    <row r="497" spans="1:21" x14ac:dyDescent="0.2">
      <c r="A497" t="s">
        <v>312</v>
      </c>
      <c r="B497" s="10" t="s">
        <v>1736</v>
      </c>
      <c r="C497">
        <v>23</v>
      </c>
      <c r="D497">
        <v>-17.567</v>
      </c>
      <c r="E497">
        <v>0.4</v>
      </c>
      <c r="F497" t="s">
        <v>1737</v>
      </c>
      <c r="H497">
        <v>17262.72</v>
      </c>
      <c r="I497">
        <v>104498.03599999999</v>
      </c>
      <c r="J497" t="s">
        <v>1727</v>
      </c>
      <c r="M497" s="8" t="s">
        <v>498</v>
      </c>
      <c r="O497">
        <f>LOOKUP(M497,'TMP2'!$A:$A,'TMP2'!$C:$C)</f>
        <v>16965.39</v>
      </c>
      <c r="P497">
        <f>LOOKUP(M497,'TMP2'!$A:$A,'TMP2'!$D:$D)</f>
        <v>103191.97</v>
      </c>
      <c r="Q497">
        <f t="shared" si="16"/>
        <v>6</v>
      </c>
      <c r="T497">
        <f t="shared" si="15"/>
        <v>-17.167000000000002</v>
      </c>
      <c r="U497">
        <v>-17.167000000000002</v>
      </c>
    </row>
    <row r="498" spans="1:21" x14ac:dyDescent="0.2">
      <c r="A498" t="s">
        <v>312</v>
      </c>
      <c r="B498" s="10" t="s">
        <v>1738</v>
      </c>
      <c r="C498">
        <v>32.9</v>
      </c>
      <c r="D498">
        <v>-27.466999999999999</v>
      </c>
      <c r="E498">
        <v>9.9</v>
      </c>
      <c r="F498" t="s">
        <v>1739</v>
      </c>
      <c r="H498">
        <v>17262.72</v>
      </c>
      <c r="I498">
        <v>104498.03599999999</v>
      </c>
      <c r="J498" t="s">
        <v>1727</v>
      </c>
      <c r="M498" s="8" t="s">
        <v>499</v>
      </c>
      <c r="O498">
        <f>LOOKUP(M498,'TMP2'!$A:$A,'TMP2'!$C:$C)</f>
        <v>16929.419999999998</v>
      </c>
      <c r="P498">
        <f>LOOKUP(M498,'TMP2'!$A:$A,'TMP2'!$D:$D)</f>
        <v>103180.07</v>
      </c>
      <c r="Q498">
        <f t="shared" si="16"/>
        <v>7</v>
      </c>
      <c r="T498">
        <f t="shared" si="15"/>
        <v>-17.567</v>
      </c>
      <c r="U498">
        <v>-17.567</v>
      </c>
    </row>
    <row r="499" spans="1:21" x14ac:dyDescent="0.2">
      <c r="A499" t="s">
        <v>312</v>
      </c>
      <c r="B499" s="10" t="s">
        <v>1700</v>
      </c>
      <c r="C499">
        <v>38.1</v>
      </c>
      <c r="D499">
        <v>-32.667000000000002</v>
      </c>
      <c r="E499">
        <v>5.2</v>
      </c>
      <c r="F499" t="s">
        <v>1740</v>
      </c>
      <c r="H499">
        <v>17262.72</v>
      </c>
      <c r="I499">
        <v>104498.03599999999</v>
      </c>
      <c r="J499" t="s">
        <v>1727</v>
      </c>
      <c r="M499" s="8" t="s">
        <v>500</v>
      </c>
      <c r="O499">
        <f>LOOKUP(M499,'TMP2'!$A:$A,'TMP2'!$C:$C)</f>
        <v>16890.63</v>
      </c>
      <c r="P499">
        <f>LOOKUP(M499,'TMP2'!$A:$A,'TMP2'!$D:$D)</f>
        <v>103169.06</v>
      </c>
      <c r="Q499">
        <f t="shared" si="16"/>
        <v>7</v>
      </c>
      <c r="T499">
        <f t="shared" si="15"/>
        <v>-27.467000000000002</v>
      </c>
      <c r="U499">
        <v>-27.467000000000002</v>
      </c>
    </row>
    <row r="500" spans="1:21" x14ac:dyDescent="0.2">
      <c r="A500" t="s">
        <v>313</v>
      </c>
      <c r="B500" s="10" t="s">
        <v>1687</v>
      </c>
      <c r="C500">
        <v>7.2</v>
      </c>
      <c r="D500">
        <v>-1.9450000000000001</v>
      </c>
      <c r="E500">
        <v>7.2</v>
      </c>
      <c r="F500" t="s">
        <v>1688</v>
      </c>
      <c r="H500">
        <v>17264.422999999999</v>
      </c>
      <c r="I500">
        <v>104467.04700000001</v>
      </c>
      <c r="J500" t="s">
        <v>1727</v>
      </c>
      <c r="M500" s="8" t="s">
        <v>501</v>
      </c>
      <c r="O500">
        <f>LOOKUP(M500,'TMP2'!$A:$A,'TMP2'!$C:$C)</f>
        <v>16856.509999999998</v>
      </c>
      <c r="P500">
        <f>LOOKUP(M500,'TMP2'!$A:$A,'TMP2'!$D:$D)</f>
        <v>103159.19</v>
      </c>
      <c r="Q500">
        <f t="shared" si="16"/>
        <v>7</v>
      </c>
      <c r="T500">
        <f t="shared" si="15"/>
        <v>5.2549999999999999</v>
      </c>
      <c r="U500">
        <v>5.2549999999999999</v>
      </c>
    </row>
    <row r="501" spans="1:21" x14ac:dyDescent="0.2">
      <c r="A501" t="s">
        <v>313</v>
      </c>
      <c r="B501" s="10" t="s">
        <v>1733</v>
      </c>
      <c r="C501">
        <v>15.4</v>
      </c>
      <c r="D501">
        <v>-10.145</v>
      </c>
      <c r="E501">
        <v>8.1999999999999993</v>
      </c>
      <c r="F501" t="s">
        <v>1690</v>
      </c>
      <c r="H501">
        <v>17264.422999999999</v>
      </c>
      <c r="I501">
        <v>104467.04700000001</v>
      </c>
      <c r="J501" t="s">
        <v>1727</v>
      </c>
      <c r="M501" s="8" t="s">
        <v>502</v>
      </c>
      <c r="O501">
        <f>LOOKUP(M501,'TMP2'!$A:$A,'TMP2'!$C:$C)</f>
        <v>16774.36</v>
      </c>
      <c r="P501">
        <f>LOOKUP(M501,'TMP2'!$A:$A,'TMP2'!$D:$D)</f>
        <v>103136.39</v>
      </c>
      <c r="Q501">
        <f t="shared" si="16"/>
        <v>10</v>
      </c>
      <c r="T501">
        <f t="shared" si="15"/>
        <v>-1.9450000000000003</v>
      </c>
      <c r="U501">
        <v>-1.9450000000000003</v>
      </c>
    </row>
    <row r="502" spans="1:21" x14ac:dyDescent="0.2">
      <c r="A502" t="s">
        <v>313</v>
      </c>
      <c r="B502" s="10" t="s">
        <v>1741</v>
      </c>
      <c r="C502">
        <v>18</v>
      </c>
      <c r="D502">
        <v>-12.744999999999999</v>
      </c>
      <c r="E502">
        <v>2.6</v>
      </c>
      <c r="F502" t="s">
        <v>1742</v>
      </c>
      <c r="H502">
        <v>17264.422999999999</v>
      </c>
      <c r="I502">
        <v>104467.04700000001</v>
      </c>
      <c r="J502" t="s">
        <v>1727</v>
      </c>
      <c r="M502" s="8" t="s">
        <v>503</v>
      </c>
      <c r="O502">
        <f>LOOKUP(M502,'TMP2'!$A:$A,'TMP2'!$C:$C)</f>
        <v>16827.27</v>
      </c>
      <c r="P502">
        <f>LOOKUP(M502,'TMP2'!$A:$A,'TMP2'!$D:$D)</f>
        <v>103180.08</v>
      </c>
      <c r="Q502">
        <f t="shared" si="16"/>
        <v>8</v>
      </c>
      <c r="T502">
        <f t="shared" si="15"/>
        <v>-10.145</v>
      </c>
      <c r="U502">
        <v>-10.145</v>
      </c>
    </row>
    <row r="503" spans="1:21" x14ac:dyDescent="0.2">
      <c r="A503" t="s">
        <v>313</v>
      </c>
      <c r="B503" s="10" t="s">
        <v>2524</v>
      </c>
      <c r="C503">
        <v>24.3</v>
      </c>
      <c r="D503">
        <v>-19.045000000000002</v>
      </c>
      <c r="E503">
        <v>6.3</v>
      </c>
      <c r="F503" t="s">
        <v>1694</v>
      </c>
      <c r="H503">
        <v>17264.422999999999</v>
      </c>
      <c r="I503">
        <v>104467.04700000001</v>
      </c>
      <c r="J503" t="s">
        <v>1727</v>
      </c>
      <c r="M503" s="8" t="s">
        <v>504</v>
      </c>
      <c r="O503">
        <f>LOOKUP(M503,'TMP2'!$A:$A,'TMP2'!$C:$C)</f>
        <v>16904.97</v>
      </c>
      <c r="P503">
        <f>LOOKUP(M503,'TMP2'!$A:$A,'TMP2'!$D:$D)</f>
        <v>103230.84</v>
      </c>
      <c r="Q503">
        <f t="shared" si="16"/>
        <v>7</v>
      </c>
      <c r="T503">
        <f t="shared" si="15"/>
        <v>-12.745000000000001</v>
      </c>
      <c r="U503">
        <v>-12.745000000000001</v>
      </c>
    </row>
    <row r="504" spans="1:21" x14ac:dyDescent="0.2">
      <c r="A504" t="s">
        <v>313</v>
      </c>
      <c r="B504" s="10" t="s">
        <v>1736</v>
      </c>
      <c r="C504">
        <v>26.8</v>
      </c>
      <c r="D504">
        <v>-21.545000000000002</v>
      </c>
      <c r="E504">
        <v>2.5</v>
      </c>
      <c r="F504" t="s">
        <v>1737</v>
      </c>
      <c r="H504">
        <v>17264.422999999999</v>
      </c>
      <c r="I504">
        <v>104467.04700000001</v>
      </c>
      <c r="J504" t="s">
        <v>1727</v>
      </c>
      <c r="M504" s="8" t="s">
        <v>505</v>
      </c>
      <c r="O504">
        <f>LOOKUP(M504,'TMP2'!$A:$A,'TMP2'!$C:$C)</f>
        <v>16862.759999999998</v>
      </c>
      <c r="P504">
        <f>LOOKUP(M504,'TMP2'!$A:$A,'TMP2'!$D:$D)</f>
        <v>103219.03</v>
      </c>
      <c r="Q504">
        <f t="shared" si="16"/>
        <v>6</v>
      </c>
      <c r="T504">
        <f t="shared" si="15"/>
        <v>-19.045000000000002</v>
      </c>
      <c r="U504">
        <v>-19.045000000000002</v>
      </c>
    </row>
    <row r="505" spans="1:21" x14ac:dyDescent="0.2">
      <c r="A505" t="s">
        <v>313</v>
      </c>
      <c r="B505" s="10" t="s">
        <v>1738</v>
      </c>
      <c r="C505">
        <v>30.8</v>
      </c>
      <c r="D505">
        <v>-25.545000000000002</v>
      </c>
      <c r="E505">
        <v>4</v>
      </c>
      <c r="F505" t="s">
        <v>1739</v>
      </c>
      <c r="H505">
        <v>17264.422999999999</v>
      </c>
      <c r="I505">
        <v>104467.04700000001</v>
      </c>
      <c r="J505" t="s">
        <v>1727</v>
      </c>
      <c r="M505" s="8" t="s">
        <v>506</v>
      </c>
      <c r="O505">
        <f>LOOKUP(M505,'TMP2'!$A:$A,'TMP2'!$C:$C)</f>
        <v>16775.54</v>
      </c>
      <c r="P505">
        <f>LOOKUP(M505,'TMP2'!$A:$A,'TMP2'!$D:$D)</f>
        <v>103194.71</v>
      </c>
      <c r="Q505">
        <f t="shared" si="16"/>
        <v>7</v>
      </c>
      <c r="T505">
        <f t="shared" si="15"/>
        <v>-21.545000000000002</v>
      </c>
      <c r="U505">
        <v>-21.545000000000002</v>
      </c>
    </row>
    <row r="506" spans="1:21" x14ac:dyDescent="0.2">
      <c r="A506" t="s">
        <v>313</v>
      </c>
      <c r="B506" s="10" t="s">
        <v>1700</v>
      </c>
      <c r="C506">
        <v>42.3</v>
      </c>
      <c r="D506">
        <v>-37.045000000000002</v>
      </c>
      <c r="E506">
        <v>11.5</v>
      </c>
      <c r="F506" t="s">
        <v>1740</v>
      </c>
      <c r="H506">
        <v>17264.422999999999</v>
      </c>
      <c r="I506">
        <v>104467.04700000001</v>
      </c>
      <c r="J506" t="s">
        <v>1727</v>
      </c>
      <c r="M506" s="8" t="s">
        <v>507</v>
      </c>
      <c r="O506">
        <f>LOOKUP(M506,'TMP2'!$A:$A,'TMP2'!$C:$C)</f>
        <v>16921.89</v>
      </c>
      <c r="P506">
        <f>LOOKUP(M506,'TMP2'!$A:$A,'TMP2'!$D:$D)</f>
        <v>103266</v>
      </c>
      <c r="Q506">
        <f t="shared" si="16"/>
        <v>6</v>
      </c>
      <c r="T506">
        <f t="shared" si="15"/>
        <v>-25.545000000000002</v>
      </c>
      <c r="U506">
        <v>-25.545000000000002</v>
      </c>
    </row>
    <row r="507" spans="1:21" x14ac:dyDescent="0.2">
      <c r="A507" t="s">
        <v>314</v>
      </c>
      <c r="B507" s="10" t="s">
        <v>1687</v>
      </c>
      <c r="C507">
        <v>8.6999999999999993</v>
      </c>
      <c r="D507">
        <v>-2.778</v>
      </c>
      <c r="E507">
        <v>8.6999999999999993</v>
      </c>
      <c r="F507" t="s">
        <v>1688</v>
      </c>
      <c r="H507">
        <v>17250.789000000001</v>
      </c>
      <c r="I507">
        <v>104489.71799999999</v>
      </c>
      <c r="J507" t="s">
        <v>1727</v>
      </c>
      <c r="M507" s="8" t="s">
        <v>508</v>
      </c>
      <c r="O507">
        <f>LOOKUP(M507,'TMP2'!$A:$A,'TMP2'!$C:$C)</f>
        <v>16875.89</v>
      </c>
      <c r="P507">
        <f>LOOKUP(M507,'TMP2'!$A:$A,'TMP2'!$D:$D)</f>
        <v>103250.77</v>
      </c>
      <c r="Q507">
        <f t="shared" si="16"/>
        <v>8</v>
      </c>
      <c r="T507">
        <f t="shared" si="15"/>
        <v>5.9219999999999988</v>
      </c>
      <c r="U507">
        <v>5.9219999999999988</v>
      </c>
    </row>
    <row r="508" spans="1:21" x14ac:dyDescent="0.2">
      <c r="A508" t="s">
        <v>314</v>
      </c>
      <c r="B508" s="10" t="s">
        <v>1733</v>
      </c>
      <c r="C508">
        <v>16</v>
      </c>
      <c r="D508">
        <v>-10.077999999999999</v>
      </c>
      <c r="E508">
        <v>7.3</v>
      </c>
      <c r="F508" t="s">
        <v>1690</v>
      </c>
      <c r="H508">
        <v>17250.789000000001</v>
      </c>
      <c r="I508">
        <v>104489.71799999999</v>
      </c>
      <c r="J508" t="s">
        <v>1727</v>
      </c>
      <c r="M508" s="8" t="s">
        <v>509</v>
      </c>
      <c r="O508">
        <f>LOOKUP(M508,'TMP2'!$A:$A,'TMP2'!$C:$C)</f>
        <v>16812.98</v>
      </c>
      <c r="P508">
        <f>LOOKUP(M508,'TMP2'!$A:$A,'TMP2'!$D:$D)</f>
        <v>103233.21</v>
      </c>
      <c r="Q508">
        <f t="shared" si="16"/>
        <v>6</v>
      </c>
      <c r="T508">
        <f t="shared" si="15"/>
        <v>-2.7779999999999996</v>
      </c>
      <c r="U508">
        <v>-2.7779999999999996</v>
      </c>
    </row>
    <row r="509" spans="1:21" x14ac:dyDescent="0.2">
      <c r="A509" t="s">
        <v>314</v>
      </c>
      <c r="B509" s="10" t="s">
        <v>1741</v>
      </c>
      <c r="C509">
        <v>17.8</v>
      </c>
      <c r="D509">
        <v>-11.878</v>
      </c>
      <c r="E509">
        <v>1.8</v>
      </c>
      <c r="F509" t="s">
        <v>1742</v>
      </c>
      <c r="H509">
        <v>17250.789000000001</v>
      </c>
      <c r="I509">
        <v>104489.71799999999</v>
      </c>
      <c r="J509" t="s">
        <v>1727</v>
      </c>
      <c r="M509" s="8" t="s">
        <v>510</v>
      </c>
      <c r="O509">
        <f>LOOKUP(M509,'TMP2'!$A:$A,'TMP2'!$C:$C)</f>
        <v>16827.2</v>
      </c>
      <c r="P509">
        <f>LOOKUP(M509,'TMP2'!$A:$A,'TMP2'!$D:$D)</f>
        <v>103264.25</v>
      </c>
      <c r="Q509">
        <f t="shared" si="16"/>
        <v>7</v>
      </c>
      <c r="T509">
        <f t="shared" si="15"/>
        <v>-10.077999999999999</v>
      </c>
      <c r="U509">
        <v>-10.077999999999999</v>
      </c>
    </row>
    <row r="510" spans="1:21" x14ac:dyDescent="0.2">
      <c r="A510" t="s">
        <v>314</v>
      </c>
      <c r="B510" s="10" t="s">
        <v>2524</v>
      </c>
      <c r="C510">
        <v>24.6</v>
      </c>
      <c r="D510">
        <v>-18.678000000000001</v>
      </c>
      <c r="E510">
        <v>6.8</v>
      </c>
      <c r="F510" t="s">
        <v>1694</v>
      </c>
      <c r="H510">
        <v>17250.789000000001</v>
      </c>
      <c r="I510">
        <v>104489.71799999999</v>
      </c>
      <c r="J510" t="s">
        <v>1727</v>
      </c>
      <c r="M510" s="8" t="s">
        <v>511</v>
      </c>
      <c r="O510">
        <f>LOOKUP(M510,'TMP2'!$A:$A,'TMP2'!$C:$C)</f>
        <v>16760.72</v>
      </c>
      <c r="P510">
        <f>LOOKUP(M510,'TMP2'!$A:$A,'TMP2'!$D:$D)</f>
        <v>103245.73</v>
      </c>
      <c r="Q510">
        <f t="shared" si="16"/>
        <v>8</v>
      </c>
      <c r="T510">
        <f t="shared" si="15"/>
        <v>-11.878</v>
      </c>
      <c r="U510">
        <v>-11.878</v>
      </c>
    </row>
    <row r="511" spans="1:21" x14ac:dyDescent="0.2">
      <c r="A511" t="s">
        <v>314</v>
      </c>
      <c r="B511" s="10" t="s">
        <v>1736</v>
      </c>
      <c r="C511">
        <v>25.8</v>
      </c>
      <c r="D511">
        <v>-19.878</v>
      </c>
      <c r="E511">
        <v>1.2</v>
      </c>
      <c r="F511" t="s">
        <v>1737</v>
      </c>
      <c r="H511">
        <v>17250.789000000001</v>
      </c>
      <c r="I511">
        <v>104489.71799999999</v>
      </c>
      <c r="J511" t="s">
        <v>1727</v>
      </c>
      <c r="M511" s="8" t="s">
        <v>512</v>
      </c>
      <c r="O511">
        <f>LOOKUP(M511,'TMP2'!$A:$A,'TMP2'!$C:$C)</f>
        <v>16657.38</v>
      </c>
      <c r="P511">
        <f>LOOKUP(M511,'TMP2'!$A:$A,'TMP2'!$D:$D)</f>
        <v>103231.74</v>
      </c>
      <c r="Q511">
        <f t="shared" si="16"/>
        <v>9</v>
      </c>
      <c r="T511">
        <f t="shared" si="15"/>
        <v>-18.678000000000001</v>
      </c>
      <c r="U511">
        <v>-18.678000000000001</v>
      </c>
    </row>
    <row r="512" spans="1:21" x14ac:dyDescent="0.2">
      <c r="A512" t="s">
        <v>314</v>
      </c>
      <c r="B512" s="10" t="s">
        <v>1738</v>
      </c>
      <c r="C512">
        <v>31</v>
      </c>
      <c r="D512">
        <v>-25.077999999999999</v>
      </c>
      <c r="E512">
        <v>5.2</v>
      </c>
      <c r="F512" t="s">
        <v>1739</v>
      </c>
      <c r="H512">
        <v>17250.789000000001</v>
      </c>
      <c r="I512">
        <v>104489.71799999999</v>
      </c>
      <c r="J512" t="s">
        <v>1727</v>
      </c>
      <c r="M512" s="8" t="s">
        <v>513</v>
      </c>
      <c r="O512">
        <f>LOOKUP(M512,'TMP2'!$A:$A,'TMP2'!$C:$C)</f>
        <v>16712.61</v>
      </c>
      <c r="P512">
        <f>LOOKUP(M512,'TMP2'!$A:$A,'TMP2'!$D:$D)</f>
        <v>103280.95</v>
      </c>
      <c r="Q512">
        <f t="shared" si="16"/>
        <v>10</v>
      </c>
      <c r="T512">
        <f t="shared" si="15"/>
        <v>-19.878</v>
      </c>
      <c r="U512">
        <v>-19.878</v>
      </c>
    </row>
    <row r="513" spans="1:21" x14ac:dyDescent="0.2">
      <c r="A513" t="s">
        <v>314</v>
      </c>
      <c r="B513" s="10" t="s">
        <v>1700</v>
      </c>
      <c r="C513">
        <v>38</v>
      </c>
      <c r="D513">
        <v>-32.078000000000003</v>
      </c>
      <c r="E513">
        <v>7</v>
      </c>
      <c r="F513" t="s">
        <v>1740</v>
      </c>
      <c r="H513">
        <v>17250.789000000001</v>
      </c>
      <c r="I513">
        <v>104489.71799999999</v>
      </c>
      <c r="J513" t="s">
        <v>1727</v>
      </c>
      <c r="M513" s="8" t="s">
        <v>514</v>
      </c>
      <c r="O513">
        <f>LOOKUP(M513,'TMP2'!$A:$A,'TMP2'!$C:$C)</f>
        <v>16667.46</v>
      </c>
      <c r="P513">
        <f>LOOKUP(M513,'TMP2'!$A:$A,'TMP2'!$D:$D)</f>
        <v>103268.04</v>
      </c>
      <c r="Q513">
        <f t="shared" si="16"/>
        <v>9</v>
      </c>
      <c r="T513">
        <f t="shared" si="15"/>
        <v>-25.078000000000003</v>
      </c>
      <c r="U513">
        <v>-25.078000000000003</v>
      </c>
    </row>
    <row r="514" spans="1:21" x14ac:dyDescent="0.2">
      <c r="A514" t="s">
        <v>315</v>
      </c>
      <c r="B514" s="10" t="s">
        <v>1687</v>
      </c>
      <c r="C514">
        <v>7.4</v>
      </c>
      <c r="D514">
        <v>-2.3959999999999999</v>
      </c>
      <c r="E514">
        <v>7.4</v>
      </c>
      <c r="F514" t="s">
        <v>1688</v>
      </c>
      <c r="H514">
        <v>17253.317999999999</v>
      </c>
      <c r="I514">
        <v>104459.587</v>
      </c>
      <c r="J514" t="s">
        <v>1727</v>
      </c>
      <c r="M514" s="8" t="s">
        <v>515</v>
      </c>
      <c r="O514">
        <f>LOOKUP(M514,'TMP2'!$A:$A,'TMP2'!$C:$C)</f>
        <v>16963.400000000001</v>
      </c>
      <c r="P514">
        <f>LOOKUP(M514,'TMP2'!$A:$A,'TMP2'!$D:$D)</f>
        <v>103133.67</v>
      </c>
      <c r="Q514">
        <f t="shared" si="16"/>
        <v>8</v>
      </c>
      <c r="T514">
        <f t="shared" si="15"/>
        <v>5.0040000000000004</v>
      </c>
      <c r="U514">
        <v>5.0040000000000004</v>
      </c>
    </row>
    <row r="515" spans="1:21" x14ac:dyDescent="0.2">
      <c r="A515" t="s">
        <v>315</v>
      </c>
      <c r="B515" s="10" t="s">
        <v>1733</v>
      </c>
      <c r="C515">
        <v>17</v>
      </c>
      <c r="D515">
        <v>-11.996</v>
      </c>
      <c r="E515">
        <v>9.6</v>
      </c>
      <c r="F515" t="s">
        <v>1690</v>
      </c>
      <c r="H515">
        <v>17253.317999999999</v>
      </c>
      <c r="I515">
        <v>104459.587</v>
      </c>
      <c r="J515" t="s">
        <v>1727</v>
      </c>
      <c r="M515" s="8" t="s">
        <v>516</v>
      </c>
      <c r="O515">
        <f>LOOKUP(M515,'TMP2'!$A:$A,'TMP2'!$C:$C)</f>
        <v>16954.560000000001</v>
      </c>
      <c r="P515">
        <f>LOOKUP(M515,'TMP2'!$A:$A,'TMP2'!$D:$D)</f>
        <v>103155.2</v>
      </c>
      <c r="Q515">
        <f t="shared" si="16"/>
        <v>6</v>
      </c>
      <c r="T515">
        <f t="shared" ref="T515:T578" si="17">D515+E515</f>
        <v>-2.3960000000000008</v>
      </c>
      <c r="U515">
        <v>-2.3960000000000008</v>
      </c>
    </row>
    <row r="516" spans="1:21" x14ac:dyDescent="0.2">
      <c r="A516" t="s">
        <v>315</v>
      </c>
      <c r="B516" s="10" t="s">
        <v>1741</v>
      </c>
      <c r="C516">
        <v>17.5</v>
      </c>
      <c r="D516">
        <v>-12.496</v>
      </c>
      <c r="E516">
        <v>0.5</v>
      </c>
      <c r="F516" t="s">
        <v>1742</v>
      </c>
      <c r="H516">
        <v>17253.317999999999</v>
      </c>
      <c r="I516">
        <v>104459.587</v>
      </c>
      <c r="J516" t="s">
        <v>1727</v>
      </c>
      <c r="M516" s="8" t="s">
        <v>517</v>
      </c>
      <c r="O516">
        <f>LOOKUP(M516,'TMP2'!$A:$A,'TMP2'!$C:$C)</f>
        <v>16947.310000000001</v>
      </c>
      <c r="P516">
        <f>LOOKUP(M516,'TMP2'!$A:$A,'TMP2'!$D:$D)</f>
        <v>103118.11</v>
      </c>
      <c r="Q516">
        <f t="shared" si="16"/>
        <v>6</v>
      </c>
      <c r="T516">
        <f t="shared" si="17"/>
        <v>-11.996</v>
      </c>
      <c r="U516">
        <v>-11.996</v>
      </c>
    </row>
    <row r="517" spans="1:21" x14ac:dyDescent="0.2">
      <c r="A517" t="s">
        <v>315</v>
      </c>
      <c r="B517" s="10" t="s">
        <v>2524</v>
      </c>
      <c r="C517">
        <v>25</v>
      </c>
      <c r="D517">
        <v>-19.995999999999999</v>
      </c>
      <c r="E517">
        <v>7.5</v>
      </c>
      <c r="F517" t="s">
        <v>1694</v>
      </c>
      <c r="H517">
        <v>17253.317999999999</v>
      </c>
      <c r="I517">
        <v>104459.587</v>
      </c>
      <c r="J517" t="s">
        <v>1727</v>
      </c>
      <c r="M517" s="8" t="s">
        <v>518</v>
      </c>
      <c r="O517">
        <f>LOOKUP(M517,'TMP2'!$A:$A,'TMP2'!$C:$C)</f>
        <v>16902.62</v>
      </c>
      <c r="P517">
        <f>LOOKUP(M517,'TMP2'!$A:$A,'TMP2'!$D:$D)</f>
        <v>103123.55</v>
      </c>
      <c r="Q517">
        <f t="shared" si="16"/>
        <v>8</v>
      </c>
      <c r="T517">
        <f t="shared" si="17"/>
        <v>-12.495999999999999</v>
      </c>
      <c r="U517">
        <v>-12.495999999999999</v>
      </c>
    </row>
    <row r="518" spans="1:21" x14ac:dyDescent="0.2">
      <c r="A518" t="s">
        <v>315</v>
      </c>
      <c r="B518" s="10" t="s">
        <v>1736</v>
      </c>
      <c r="C518">
        <v>26</v>
      </c>
      <c r="D518">
        <v>-20.995999999999999</v>
      </c>
      <c r="E518">
        <v>1</v>
      </c>
      <c r="F518" t="s">
        <v>1737</v>
      </c>
      <c r="H518">
        <v>17253.317999999999</v>
      </c>
      <c r="I518">
        <v>104459.587</v>
      </c>
      <c r="J518" t="s">
        <v>1727</v>
      </c>
      <c r="M518" s="8" t="s">
        <v>519</v>
      </c>
      <c r="O518">
        <f>LOOKUP(M518,'TMP2'!$A:$A,'TMP2'!$C:$C)</f>
        <v>16890.810000000001</v>
      </c>
      <c r="P518">
        <f>LOOKUP(M518,'TMP2'!$A:$A,'TMP2'!$D:$D)</f>
        <v>103102.06</v>
      </c>
      <c r="Q518">
        <f t="shared" si="16"/>
        <v>6</v>
      </c>
      <c r="T518">
        <f t="shared" si="17"/>
        <v>-19.995999999999999</v>
      </c>
      <c r="U518">
        <v>-19.995999999999999</v>
      </c>
    </row>
    <row r="519" spans="1:21" x14ac:dyDescent="0.2">
      <c r="A519" t="s">
        <v>315</v>
      </c>
      <c r="B519" s="10" t="s">
        <v>1738</v>
      </c>
      <c r="C519">
        <v>29</v>
      </c>
      <c r="D519">
        <v>-23.995999999999999</v>
      </c>
      <c r="E519">
        <v>3</v>
      </c>
      <c r="F519" t="s">
        <v>1739</v>
      </c>
      <c r="H519">
        <v>17253.317999999999</v>
      </c>
      <c r="I519">
        <v>104459.587</v>
      </c>
      <c r="J519" t="s">
        <v>1727</v>
      </c>
      <c r="M519" s="8" t="s">
        <v>520</v>
      </c>
      <c r="O519">
        <f>LOOKUP(M519,'TMP2'!$A:$A,'TMP2'!$C:$C)</f>
        <v>16878.689999999999</v>
      </c>
      <c r="P519">
        <f>LOOKUP(M519,'TMP2'!$A:$A,'TMP2'!$D:$D)</f>
        <v>103121.79</v>
      </c>
      <c r="Q519">
        <f t="shared" si="16"/>
        <v>9</v>
      </c>
      <c r="T519">
        <f t="shared" si="17"/>
        <v>-20.995999999999999</v>
      </c>
      <c r="U519">
        <v>-20.995999999999999</v>
      </c>
    </row>
    <row r="520" spans="1:21" x14ac:dyDescent="0.2">
      <c r="A520" t="s">
        <v>315</v>
      </c>
      <c r="B520" s="10" t="s">
        <v>1700</v>
      </c>
      <c r="C520">
        <v>37.9</v>
      </c>
      <c r="D520">
        <v>-32.896000000000001</v>
      </c>
      <c r="E520">
        <v>8.9</v>
      </c>
      <c r="F520" t="s">
        <v>1740</v>
      </c>
      <c r="H520">
        <v>17253.317999999999</v>
      </c>
      <c r="I520">
        <v>104459.587</v>
      </c>
      <c r="J520" t="s">
        <v>1727</v>
      </c>
      <c r="M520" s="8" t="s">
        <v>521</v>
      </c>
      <c r="O520">
        <f>LOOKUP(M520,'TMP2'!$A:$A,'TMP2'!$C:$C)</f>
        <v>16881.29</v>
      </c>
      <c r="P520">
        <f>LOOKUP(M520,'TMP2'!$A:$A,'TMP2'!$D:$D)</f>
        <v>103135.99</v>
      </c>
      <c r="Q520">
        <f t="shared" si="16"/>
        <v>9</v>
      </c>
      <c r="T520">
        <f t="shared" si="17"/>
        <v>-23.996000000000002</v>
      </c>
      <c r="U520">
        <v>-23.996000000000002</v>
      </c>
    </row>
    <row r="521" spans="1:21" x14ac:dyDescent="0.2">
      <c r="A521" t="s">
        <v>316</v>
      </c>
      <c r="B521" s="10" t="s">
        <v>1731</v>
      </c>
      <c r="C521">
        <v>16.5</v>
      </c>
      <c r="D521">
        <v>-12.356</v>
      </c>
      <c r="E521">
        <v>16.5</v>
      </c>
      <c r="F521" t="s">
        <v>1732</v>
      </c>
      <c r="H521">
        <v>17243.567999999999</v>
      </c>
      <c r="I521">
        <v>104481.709</v>
      </c>
      <c r="J521" t="s">
        <v>1727</v>
      </c>
      <c r="M521" s="8" t="s">
        <v>522</v>
      </c>
      <c r="O521">
        <f>LOOKUP(M521,'TMP2'!$A:$A,'TMP2'!$C:$C)</f>
        <v>16775.669999999998</v>
      </c>
      <c r="P521">
        <f>LOOKUP(M521,'TMP2'!$A:$A,'TMP2'!$D:$D)</f>
        <v>103089.02</v>
      </c>
      <c r="Q521">
        <f t="shared" si="16"/>
        <v>9</v>
      </c>
      <c r="T521">
        <f t="shared" si="17"/>
        <v>4.1440000000000001</v>
      </c>
      <c r="U521">
        <v>4.1440000000000001</v>
      </c>
    </row>
    <row r="522" spans="1:21" x14ac:dyDescent="0.2">
      <c r="A522" t="s">
        <v>316</v>
      </c>
      <c r="B522" s="10" t="s">
        <v>1741</v>
      </c>
      <c r="C522">
        <v>17</v>
      </c>
      <c r="D522">
        <v>-12.856</v>
      </c>
      <c r="E522">
        <v>0.5</v>
      </c>
      <c r="F522" t="s">
        <v>1742</v>
      </c>
      <c r="H522">
        <v>17243.567999999999</v>
      </c>
      <c r="I522">
        <v>104481.709</v>
      </c>
      <c r="J522" t="s">
        <v>1727</v>
      </c>
      <c r="M522" s="8" t="s">
        <v>523</v>
      </c>
      <c r="O522">
        <f>LOOKUP(M522,'TMP2'!$A:$A,'TMP2'!$C:$C)</f>
        <v>16768.52</v>
      </c>
      <c r="P522">
        <f>LOOKUP(M522,'TMP2'!$A:$A,'TMP2'!$D:$D)</f>
        <v>103069.58</v>
      </c>
      <c r="Q522">
        <f t="shared" si="16"/>
        <v>6</v>
      </c>
      <c r="T522">
        <f t="shared" si="17"/>
        <v>-12.356</v>
      </c>
      <c r="U522">
        <v>-12.356</v>
      </c>
    </row>
    <row r="523" spans="1:21" x14ac:dyDescent="0.2">
      <c r="A523" t="s">
        <v>316</v>
      </c>
      <c r="B523" s="10" t="s">
        <v>2524</v>
      </c>
      <c r="C523">
        <v>22.6</v>
      </c>
      <c r="D523">
        <v>-18.456</v>
      </c>
      <c r="E523">
        <v>5.6</v>
      </c>
      <c r="F523" t="s">
        <v>1694</v>
      </c>
      <c r="H523">
        <v>17243.567999999999</v>
      </c>
      <c r="I523">
        <v>104481.709</v>
      </c>
      <c r="J523" t="s">
        <v>1727</v>
      </c>
      <c r="M523" s="8" t="s">
        <v>524</v>
      </c>
      <c r="O523">
        <f>LOOKUP(M523,'TMP2'!$A:$A,'TMP2'!$C:$C)</f>
        <v>16758.240000000002</v>
      </c>
      <c r="P523">
        <f>LOOKUP(M523,'TMP2'!$A:$A,'TMP2'!$D:$D)</f>
        <v>103274.96</v>
      </c>
      <c r="Q523">
        <f t="shared" si="16"/>
        <v>6</v>
      </c>
      <c r="T523">
        <f t="shared" si="17"/>
        <v>-12.856</v>
      </c>
      <c r="U523">
        <v>-12.856</v>
      </c>
    </row>
    <row r="524" spans="1:21" x14ac:dyDescent="0.2">
      <c r="A524" t="s">
        <v>316</v>
      </c>
      <c r="B524" s="10" t="s">
        <v>1736</v>
      </c>
      <c r="C524">
        <v>26.3</v>
      </c>
      <c r="D524">
        <v>-22.155999999999999</v>
      </c>
      <c r="E524">
        <v>3.7</v>
      </c>
      <c r="F524" t="s">
        <v>1737</v>
      </c>
      <c r="H524">
        <v>17243.567999999999</v>
      </c>
      <c r="I524">
        <v>104481.709</v>
      </c>
      <c r="J524" t="s">
        <v>1727</v>
      </c>
      <c r="M524" s="8" t="s">
        <v>525</v>
      </c>
      <c r="O524">
        <f>LOOKUP(M524,'TMP2'!$A:$A,'TMP2'!$C:$C)</f>
        <v>16748.650000000001</v>
      </c>
      <c r="P524">
        <f>LOOKUP(M524,'TMP2'!$A:$A,'TMP2'!$D:$D)</f>
        <v>103308.99</v>
      </c>
      <c r="Q524">
        <f t="shared" si="16"/>
        <v>9</v>
      </c>
      <c r="T524">
        <f t="shared" si="17"/>
        <v>-18.456</v>
      </c>
      <c r="U524">
        <v>-18.456</v>
      </c>
    </row>
    <row r="525" spans="1:21" x14ac:dyDescent="0.2">
      <c r="A525" t="s">
        <v>316</v>
      </c>
      <c r="B525" s="10" t="s">
        <v>1738</v>
      </c>
      <c r="C525">
        <v>31</v>
      </c>
      <c r="D525">
        <v>-26.856000000000002</v>
      </c>
      <c r="E525">
        <v>4.7</v>
      </c>
      <c r="F525" t="s">
        <v>1739</v>
      </c>
      <c r="H525">
        <v>17243.567999999999</v>
      </c>
      <c r="I525">
        <v>104481.709</v>
      </c>
      <c r="J525" t="s">
        <v>1727</v>
      </c>
      <c r="M525" s="8" t="s">
        <v>526</v>
      </c>
      <c r="O525">
        <f>LOOKUP(M525,'TMP2'!$A:$A,'TMP2'!$C:$C)</f>
        <v>16997.89</v>
      </c>
      <c r="P525">
        <f>LOOKUP(M525,'TMP2'!$A:$A,'TMP2'!$D:$D)</f>
        <v>103133.72</v>
      </c>
      <c r="Q525">
        <f t="shared" si="16"/>
        <v>8</v>
      </c>
      <c r="T525">
        <f t="shared" si="17"/>
        <v>-22.156000000000002</v>
      </c>
      <c r="U525">
        <v>-22.156000000000002</v>
      </c>
    </row>
    <row r="526" spans="1:21" x14ac:dyDescent="0.2">
      <c r="A526" t="s">
        <v>316</v>
      </c>
      <c r="B526" s="10" t="s">
        <v>1700</v>
      </c>
      <c r="C526">
        <v>37.200000000000003</v>
      </c>
      <c r="D526">
        <v>-33.055999999999997</v>
      </c>
      <c r="E526">
        <v>6.2</v>
      </c>
      <c r="F526" t="s">
        <v>1740</v>
      </c>
      <c r="H526">
        <v>17243.567999999999</v>
      </c>
      <c r="I526">
        <v>104481.709</v>
      </c>
      <c r="J526" t="s">
        <v>1727</v>
      </c>
      <c r="M526" s="8" t="s">
        <v>527</v>
      </c>
      <c r="O526">
        <f>LOOKUP(M526,'TMP2'!$A:$A,'TMP2'!$C:$C)</f>
        <v>16846.36</v>
      </c>
      <c r="P526">
        <f>LOOKUP(M526,'TMP2'!$A:$A,'TMP2'!$D:$D)</f>
        <v>103112.66</v>
      </c>
      <c r="Q526">
        <f t="shared" si="16"/>
        <v>6</v>
      </c>
      <c r="T526">
        <f t="shared" si="17"/>
        <v>-26.855999999999998</v>
      </c>
      <c r="U526">
        <v>-26.855999999999998</v>
      </c>
    </row>
    <row r="527" spans="1:21" x14ac:dyDescent="0.2">
      <c r="A527" t="s">
        <v>317</v>
      </c>
      <c r="B527" s="10" t="s">
        <v>1731</v>
      </c>
      <c r="C527">
        <v>17.2</v>
      </c>
      <c r="D527">
        <v>-13.243</v>
      </c>
      <c r="E527">
        <v>17.2</v>
      </c>
      <c r="F527" t="s">
        <v>1732</v>
      </c>
      <c r="H527">
        <v>17243.334999999999</v>
      </c>
      <c r="I527">
        <v>104448.122</v>
      </c>
      <c r="J527" t="s">
        <v>1727</v>
      </c>
      <c r="M527" s="8" t="s">
        <v>528</v>
      </c>
      <c r="O527">
        <f>LOOKUP(M527,'TMP2'!$A:$A,'TMP2'!$C:$C)</f>
        <v>16807.310000000001</v>
      </c>
      <c r="P527">
        <f>LOOKUP(M527,'TMP2'!$A:$A,'TMP2'!$D:$D)</f>
        <v>103101.62</v>
      </c>
      <c r="Q527">
        <f t="shared" si="16"/>
        <v>7</v>
      </c>
      <c r="T527">
        <f t="shared" si="17"/>
        <v>3.956999999999999</v>
      </c>
      <c r="U527">
        <v>3.956999999999999</v>
      </c>
    </row>
    <row r="528" spans="1:21" x14ac:dyDescent="0.2">
      <c r="A528" t="s">
        <v>317</v>
      </c>
      <c r="B528" s="10" t="s">
        <v>1741</v>
      </c>
      <c r="C528">
        <v>17.7</v>
      </c>
      <c r="D528">
        <v>-13.743</v>
      </c>
      <c r="E528">
        <v>0.5</v>
      </c>
      <c r="F528" t="s">
        <v>1742</v>
      </c>
      <c r="H528">
        <v>17243.334999999999</v>
      </c>
      <c r="I528">
        <v>104448.122</v>
      </c>
      <c r="J528" t="s">
        <v>1727</v>
      </c>
      <c r="M528" s="8" t="s">
        <v>529</v>
      </c>
      <c r="O528">
        <f>LOOKUP(M528,'TMP2'!$A:$A,'TMP2'!$C:$C)</f>
        <v>16821.27</v>
      </c>
      <c r="P528">
        <f>LOOKUP(M528,'TMP2'!$A:$A,'TMP2'!$D:$D)</f>
        <v>103127.57</v>
      </c>
      <c r="Q528">
        <f t="shared" si="16"/>
        <v>10</v>
      </c>
      <c r="T528">
        <f t="shared" si="17"/>
        <v>-13.243</v>
      </c>
      <c r="U528">
        <v>-13.243</v>
      </c>
    </row>
    <row r="529" spans="1:21" x14ac:dyDescent="0.2">
      <c r="A529" t="s">
        <v>317</v>
      </c>
      <c r="B529" s="10" t="s">
        <v>2524</v>
      </c>
      <c r="C529">
        <v>22.3</v>
      </c>
      <c r="D529">
        <v>-18.343</v>
      </c>
      <c r="E529">
        <v>4.5999999999999996</v>
      </c>
      <c r="F529" t="s">
        <v>1694</v>
      </c>
      <c r="H529">
        <v>17243.334999999999</v>
      </c>
      <c r="I529">
        <v>104448.122</v>
      </c>
      <c r="J529" t="s">
        <v>1727</v>
      </c>
      <c r="M529" s="8" t="s">
        <v>530</v>
      </c>
      <c r="O529">
        <f>LOOKUP(M529,'TMP2'!$A:$A,'TMP2'!$C:$C)</f>
        <v>16732.05</v>
      </c>
      <c r="P529">
        <f>LOOKUP(M529,'TMP2'!$A:$A,'TMP2'!$D:$D)</f>
        <v>103106.38</v>
      </c>
      <c r="Q529">
        <f t="shared" si="16"/>
        <v>8</v>
      </c>
      <c r="T529">
        <f t="shared" si="17"/>
        <v>-13.743</v>
      </c>
      <c r="U529">
        <v>-13.743</v>
      </c>
    </row>
    <row r="530" spans="1:21" x14ac:dyDescent="0.2">
      <c r="A530" t="s">
        <v>317</v>
      </c>
      <c r="B530" s="10" t="s">
        <v>1736</v>
      </c>
      <c r="C530">
        <v>28</v>
      </c>
      <c r="D530">
        <v>-24.042999999999999</v>
      </c>
      <c r="E530">
        <v>5.7</v>
      </c>
      <c r="F530" t="s">
        <v>1737</v>
      </c>
      <c r="H530">
        <v>17243.334999999999</v>
      </c>
      <c r="I530">
        <v>104448.122</v>
      </c>
      <c r="J530" t="s">
        <v>1727</v>
      </c>
      <c r="M530" s="8" t="s">
        <v>531</v>
      </c>
      <c r="O530">
        <f>LOOKUP(M530,'TMP2'!$A:$A,'TMP2'!$C:$C)</f>
        <v>16946.990000000002</v>
      </c>
      <c r="P530">
        <f>LOOKUP(M530,'TMP2'!$A:$A,'TMP2'!$D:$D)</f>
        <v>103184.49</v>
      </c>
      <c r="Q530">
        <f t="shared" si="16"/>
        <v>6</v>
      </c>
      <c r="T530">
        <f t="shared" si="17"/>
        <v>-18.343</v>
      </c>
      <c r="U530">
        <v>-18.343</v>
      </c>
    </row>
    <row r="531" spans="1:21" x14ac:dyDescent="0.2">
      <c r="A531" t="s">
        <v>317</v>
      </c>
      <c r="B531" s="10" t="s">
        <v>1738</v>
      </c>
      <c r="C531">
        <v>34.700000000000003</v>
      </c>
      <c r="D531">
        <v>-30.742999999999999</v>
      </c>
      <c r="E531">
        <v>6.7</v>
      </c>
      <c r="F531" t="s">
        <v>1739</v>
      </c>
      <c r="H531">
        <v>17243.334999999999</v>
      </c>
      <c r="I531">
        <v>104448.122</v>
      </c>
      <c r="J531" t="s">
        <v>1727</v>
      </c>
      <c r="M531" s="8" t="s">
        <v>532</v>
      </c>
      <c r="O531">
        <f>LOOKUP(M531,'TMP2'!$A:$A,'TMP2'!$C:$C)</f>
        <v>16909.64</v>
      </c>
      <c r="P531">
        <f>LOOKUP(M531,'TMP2'!$A:$A,'TMP2'!$D:$D)</f>
        <v>103173.78</v>
      </c>
      <c r="Q531">
        <f t="shared" si="16"/>
        <v>6</v>
      </c>
      <c r="T531">
        <f t="shared" si="17"/>
        <v>-24.042999999999999</v>
      </c>
      <c r="U531">
        <v>-24.042999999999999</v>
      </c>
    </row>
    <row r="532" spans="1:21" x14ac:dyDescent="0.2">
      <c r="A532" t="s">
        <v>317</v>
      </c>
      <c r="B532" s="10" t="s">
        <v>1700</v>
      </c>
      <c r="C532">
        <v>37.4</v>
      </c>
      <c r="D532">
        <v>-33.442999999999998</v>
      </c>
      <c r="E532">
        <v>2.7</v>
      </c>
      <c r="F532" t="s">
        <v>1740</v>
      </c>
      <c r="H532">
        <v>17243.334999999999</v>
      </c>
      <c r="I532">
        <v>104448.122</v>
      </c>
      <c r="J532" t="s">
        <v>1727</v>
      </c>
      <c r="M532" s="8" t="s">
        <v>533</v>
      </c>
      <c r="O532">
        <f>LOOKUP(M532,'TMP2'!$A:$A,'TMP2'!$C:$C)</f>
        <v>16873.64</v>
      </c>
      <c r="P532">
        <f>LOOKUP(M532,'TMP2'!$A:$A,'TMP2'!$D:$D)</f>
        <v>103164.11</v>
      </c>
      <c r="Q532">
        <f t="shared" si="16"/>
        <v>8</v>
      </c>
      <c r="T532">
        <f t="shared" si="17"/>
        <v>-30.742999999999999</v>
      </c>
      <c r="U532">
        <v>-30.742999999999999</v>
      </c>
    </row>
    <row r="533" spans="1:21" x14ac:dyDescent="0.2">
      <c r="A533" t="s">
        <v>318</v>
      </c>
      <c r="B533" s="10" t="s">
        <v>1731</v>
      </c>
      <c r="C533">
        <v>16.399999999999999</v>
      </c>
      <c r="D533">
        <v>-15.75</v>
      </c>
      <c r="E533">
        <v>16.399999999999999</v>
      </c>
      <c r="F533" t="s">
        <v>1732</v>
      </c>
      <c r="H533">
        <v>17231.522000000001</v>
      </c>
      <c r="I533">
        <v>104475.852</v>
      </c>
      <c r="J533" t="s">
        <v>1727</v>
      </c>
      <c r="M533" s="8" t="s">
        <v>534</v>
      </c>
      <c r="O533">
        <f>LOOKUP(M533,'TMP2'!$A:$A,'TMP2'!$C:$C)</f>
        <v>16834.79</v>
      </c>
      <c r="P533">
        <f>LOOKUP(M533,'TMP2'!$A:$A,'TMP2'!$D:$D)</f>
        <v>103153.01</v>
      </c>
      <c r="Q533">
        <f t="shared" si="16"/>
        <v>6</v>
      </c>
      <c r="T533">
        <f t="shared" si="17"/>
        <v>0.64999999999999858</v>
      </c>
      <c r="U533">
        <v>0.64999999999999858</v>
      </c>
    </row>
    <row r="534" spans="1:21" x14ac:dyDescent="0.2">
      <c r="A534" t="s">
        <v>318</v>
      </c>
      <c r="B534" s="10" t="s">
        <v>1741</v>
      </c>
      <c r="C534">
        <v>17</v>
      </c>
      <c r="D534">
        <v>-16.350000000000001</v>
      </c>
      <c r="E534">
        <v>0.6</v>
      </c>
      <c r="F534" t="s">
        <v>1742</v>
      </c>
      <c r="H534">
        <v>17231.522000000001</v>
      </c>
      <c r="I534">
        <v>104475.852</v>
      </c>
      <c r="J534" t="s">
        <v>1727</v>
      </c>
      <c r="M534" s="8" t="s">
        <v>535</v>
      </c>
      <c r="O534">
        <f>LOOKUP(M534,'TMP2'!$A:$A,'TMP2'!$C:$C)</f>
        <v>16796.36</v>
      </c>
      <c r="P534">
        <f>LOOKUP(M534,'TMP2'!$A:$A,'TMP2'!$D:$D)</f>
        <v>103141.82</v>
      </c>
      <c r="Q534">
        <f t="shared" si="16"/>
        <v>6</v>
      </c>
      <c r="T534">
        <f t="shared" si="17"/>
        <v>-15.750000000000002</v>
      </c>
      <c r="U534">
        <v>-15.750000000000002</v>
      </c>
    </row>
    <row r="535" spans="1:21" x14ac:dyDescent="0.2">
      <c r="A535" t="s">
        <v>318</v>
      </c>
      <c r="B535" s="10" t="s">
        <v>2524</v>
      </c>
      <c r="C535">
        <v>20.5</v>
      </c>
      <c r="D535">
        <v>-19.850000000000001</v>
      </c>
      <c r="E535">
        <v>3.5</v>
      </c>
      <c r="F535" t="s">
        <v>1694</v>
      </c>
      <c r="H535">
        <v>17231.522000000001</v>
      </c>
      <c r="I535">
        <v>104475.852</v>
      </c>
      <c r="J535" t="s">
        <v>1727</v>
      </c>
      <c r="M535" s="8" t="s">
        <v>536</v>
      </c>
      <c r="O535">
        <f>LOOKUP(M535,'TMP2'!$A:$A,'TMP2'!$C:$C)</f>
        <v>16751.189999999999</v>
      </c>
      <c r="P535">
        <f>LOOKUP(M535,'TMP2'!$A:$A,'TMP2'!$D:$D)</f>
        <v>103129.66</v>
      </c>
      <c r="Q535">
        <f t="shared" si="16"/>
        <v>7</v>
      </c>
      <c r="T535">
        <f t="shared" si="17"/>
        <v>-16.350000000000001</v>
      </c>
      <c r="U535">
        <v>-16.350000000000001</v>
      </c>
    </row>
    <row r="536" spans="1:21" x14ac:dyDescent="0.2">
      <c r="A536" t="s">
        <v>318</v>
      </c>
      <c r="B536" s="10" t="s">
        <v>1736</v>
      </c>
      <c r="C536">
        <v>23.5</v>
      </c>
      <c r="D536">
        <v>-22.85</v>
      </c>
      <c r="E536">
        <v>3</v>
      </c>
      <c r="F536" t="s">
        <v>1737</v>
      </c>
      <c r="H536">
        <v>17231.522000000001</v>
      </c>
      <c r="I536">
        <v>104475.852</v>
      </c>
      <c r="J536" t="s">
        <v>1727</v>
      </c>
      <c r="M536" s="8" t="s">
        <v>537</v>
      </c>
      <c r="O536">
        <f>LOOKUP(M536,'TMP2'!$A:$A,'TMP2'!$C:$C)</f>
        <v>16912.41</v>
      </c>
      <c r="P536">
        <f>LOOKUP(M536,'TMP2'!$A:$A,'TMP2'!$D:$D)</f>
        <v>103205.7</v>
      </c>
      <c r="Q536">
        <f t="shared" si="16"/>
        <v>8</v>
      </c>
      <c r="T536">
        <f t="shared" si="17"/>
        <v>-19.850000000000001</v>
      </c>
      <c r="U536">
        <v>-19.850000000000001</v>
      </c>
    </row>
    <row r="537" spans="1:21" x14ac:dyDescent="0.2">
      <c r="A537" t="s">
        <v>318</v>
      </c>
      <c r="B537" s="10" t="s">
        <v>1738</v>
      </c>
      <c r="C537">
        <v>33.799999999999997</v>
      </c>
      <c r="D537">
        <v>-33.15</v>
      </c>
      <c r="E537">
        <v>10.3</v>
      </c>
      <c r="F537" t="s">
        <v>1739</v>
      </c>
      <c r="H537">
        <v>17231.522000000001</v>
      </c>
      <c r="I537">
        <v>104475.852</v>
      </c>
      <c r="J537" t="s">
        <v>1727</v>
      </c>
      <c r="M537" s="8" t="s">
        <v>538</v>
      </c>
      <c r="O537">
        <f>LOOKUP(M537,'TMP2'!$A:$A,'TMP2'!$C:$C)</f>
        <v>16848.900000000001</v>
      </c>
      <c r="P537">
        <f>LOOKUP(M537,'TMP2'!$A:$A,'TMP2'!$D:$D)</f>
        <v>103186.7</v>
      </c>
      <c r="Q537">
        <f t="shared" ref="Q537:Q600" si="18">COUNTIF($A:$A,M536)</f>
        <v>8</v>
      </c>
      <c r="T537">
        <f t="shared" si="17"/>
        <v>-22.849999999999998</v>
      </c>
      <c r="U537">
        <v>-22.849999999999998</v>
      </c>
    </row>
    <row r="538" spans="1:21" x14ac:dyDescent="0.2">
      <c r="A538" t="s">
        <v>318</v>
      </c>
      <c r="B538" s="10" t="s">
        <v>1700</v>
      </c>
      <c r="C538">
        <v>37.5</v>
      </c>
      <c r="D538">
        <v>-36.85</v>
      </c>
      <c r="E538">
        <v>3.7</v>
      </c>
      <c r="F538" t="s">
        <v>1740</v>
      </c>
      <c r="H538">
        <v>17231.522000000001</v>
      </c>
      <c r="I538">
        <v>104475.852</v>
      </c>
      <c r="J538" t="s">
        <v>1727</v>
      </c>
      <c r="M538" s="8" t="s">
        <v>539</v>
      </c>
      <c r="O538">
        <f>LOOKUP(M538,'TMP2'!$A:$A,'TMP2'!$C:$C)</f>
        <v>16758.93</v>
      </c>
      <c r="P538">
        <f>LOOKUP(M538,'TMP2'!$A:$A,'TMP2'!$D:$D)</f>
        <v>103161.12</v>
      </c>
      <c r="Q538">
        <f t="shared" si="18"/>
        <v>8</v>
      </c>
      <c r="T538">
        <f t="shared" si="17"/>
        <v>-33.15</v>
      </c>
      <c r="U538">
        <v>-33.15</v>
      </c>
    </row>
    <row r="539" spans="1:21" x14ac:dyDescent="0.2">
      <c r="A539" t="s">
        <v>319</v>
      </c>
      <c r="B539" s="10" t="s">
        <v>1747</v>
      </c>
      <c r="C539">
        <v>0.5</v>
      </c>
      <c r="D539">
        <v>1.1559999999999999</v>
      </c>
      <c r="E539">
        <v>0.5</v>
      </c>
      <c r="F539" t="s">
        <v>1748</v>
      </c>
      <c r="H539">
        <v>16943.698</v>
      </c>
      <c r="I539">
        <v>104101.35799999999</v>
      </c>
      <c r="J539" t="s">
        <v>1727</v>
      </c>
      <c r="M539" s="8" t="s">
        <v>540</v>
      </c>
      <c r="O539">
        <f>LOOKUP(M539,'TMP2'!$A:$A,'TMP2'!$C:$C)</f>
        <v>16707.87</v>
      </c>
      <c r="P539">
        <f>LOOKUP(M539,'TMP2'!$A:$A,'TMP2'!$D:$D)</f>
        <v>103148.23</v>
      </c>
      <c r="Q539">
        <f t="shared" si="18"/>
        <v>6</v>
      </c>
      <c r="T539">
        <f t="shared" si="17"/>
        <v>1.6559999999999999</v>
      </c>
      <c r="U539">
        <v>1.6559999999999999</v>
      </c>
    </row>
    <row r="540" spans="1:21" x14ac:dyDescent="0.2">
      <c r="A540" t="s">
        <v>319</v>
      </c>
      <c r="B540" s="10" t="s">
        <v>1733</v>
      </c>
      <c r="C540">
        <v>12.5</v>
      </c>
      <c r="D540">
        <v>-10.843999999999999</v>
      </c>
      <c r="E540">
        <v>12</v>
      </c>
      <c r="F540" t="s">
        <v>1690</v>
      </c>
      <c r="H540">
        <v>16943.698</v>
      </c>
      <c r="I540">
        <v>104101.35799999999</v>
      </c>
      <c r="J540" t="s">
        <v>1727</v>
      </c>
      <c r="M540" s="8" t="s">
        <v>541</v>
      </c>
      <c r="O540">
        <f>LOOKUP(M540,'TMP2'!$A:$A,'TMP2'!$C:$C)</f>
        <v>16932.689999999999</v>
      </c>
      <c r="P540">
        <f>LOOKUP(M540,'TMP2'!$A:$A,'TMP2'!$D:$D)</f>
        <v>103248.07</v>
      </c>
      <c r="Q540">
        <f t="shared" si="18"/>
        <v>9</v>
      </c>
      <c r="T540">
        <f t="shared" si="17"/>
        <v>1.1560000000000006</v>
      </c>
      <c r="U540">
        <v>1.1560000000000006</v>
      </c>
    </row>
    <row r="541" spans="1:21" x14ac:dyDescent="0.2">
      <c r="A541" t="s">
        <v>319</v>
      </c>
      <c r="B541" s="10" t="s">
        <v>2524</v>
      </c>
      <c r="C541">
        <v>18.8</v>
      </c>
      <c r="D541">
        <v>-17.143999999999998</v>
      </c>
      <c r="E541">
        <v>6.3</v>
      </c>
      <c r="F541" t="s">
        <v>1694</v>
      </c>
      <c r="H541">
        <v>16943.698</v>
      </c>
      <c r="I541">
        <v>104101.35799999999</v>
      </c>
      <c r="J541" t="s">
        <v>1727</v>
      </c>
      <c r="M541" s="8" t="s">
        <v>542</v>
      </c>
      <c r="O541">
        <f>LOOKUP(M541,'TMP2'!$A:$A,'TMP2'!$C:$C)</f>
        <v>16882.97</v>
      </c>
      <c r="P541">
        <f>LOOKUP(M541,'TMP2'!$A:$A,'TMP2'!$D:$D)</f>
        <v>103224.88</v>
      </c>
      <c r="Q541">
        <f t="shared" si="18"/>
        <v>8</v>
      </c>
      <c r="T541">
        <f t="shared" si="17"/>
        <v>-10.843999999999998</v>
      </c>
      <c r="U541">
        <v>-10.843999999999998</v>
      </c>
    </row>
    <row r="542" spans="1:21" x14ac:dyDescent="0.2">
      <c r="A542" t="s">
        <v>319</v>
      </c>
      <c r="B542" s="10" t="s">
        <v>1736</v>
      </c>
      <c r="C542">
        <v>22.4</v>
      </c>
      <c r="D542">
        <v>-20.744</v>
      </c>
      <c r="E542">
        <v>3.6</v>
      </c>
      <c r="F542" t="s">
        <v>1737</v>
      </c>
      <c r="H542">
        <v>16943.698</v>
      </c>
      <c r="I542">
        <v>104101.35799999999</v>
      </c>
      <c r="J542" t="s">
        <v>1727</v>
      </c>
      <c r="M542" s="8" t="s">
        <v>543</v>
      </c>
      <c r="O542">
        <f>LOOKUP(M542,'TMP2'!$A:$A,'TMP2'!$C:$C)</f>
        <v>16840.62</v>
      </c>
      <c r="P542">
        <f>LOOKUP(M542,'TMP2'!$A:$A,'TMP2'!$D:$D)</f>
        <v>103212.85</v>
      </c>
      <c r="Q542">
        <f t="shared" si="18"/>
        <v>7</v>
      </c>
      <c r="T542">
        <f t="shared" si="17"/>
        <v>-17.143999999999998</v>
      </c>
      <c r="U542">
        <v>-17.143999999999998</v>
      </c>
    </row>
    <row r="543" spans="1:21" x14ac:dyDescent="0.2">
      <c r="A543" t="s">
        <v>319</v>
      </c>
      <c r="B543" s="10" t="s">
        <v>1738</v>
      </c>
      <c r="C543">
        <v>30</v>
      </c>
      <c r="D543">
        <v>-28.344000000000001</v>
      </c>
      <c r="E543">
        <v>7.6</v>
      </c>
      <c r="F543" t="s">
        <v>1739</v>
      </c>
      <c r="H543">
        <v>16943.698</v>
      </c>
      <c r="I543">
        <v>104101.35799999999</v>
      </c>
      <c r="J543" t="s">
        <v>1727</v>
      </c>
      <c r="M543" s="8" t="s">
        <v>544</v>
      </c>
      <c r="O543">
        <f>LOOKUP(M543,'TMP2'!$A:$A,'TMP2'!$C:$C)</f>
        <v>16799.759999999998</v>
      </c>
      <c r="P543">
        <f>LOOKUP(M543,'TMP2'!$A:$A,'TMP2'!$D:$D)</f>
        <v>103202.03</v>
      </c>
      <c r="Q543">
        <f t="shared" si="18"/>
        <v>7</v>
      </c>
      <c r="T543">
        <f t="shared" si="17"/>
        <v>-20.744</v>
      </c>
      <c r="U543">
        <v>-20.744</v>
      </c>
    </row>
    <row r="544" spans="1:21" x14ac:dyDescent="0.2">
      <c r="A544" t="s">
        <v>319</v>
      </c>
      <c r="B544" s="10" t="s">
        <v>1700</v>
      </c>
      <c r="C544">
        <v>37.200000000000003</v>
      </c>
      <c r="D544">
        <v>-35.543999999999997</v>
      </c>
      <c r="E544">
        <v>7.2</v>
      </c>
      <c r="F544" t="s">
        <v>1740</v>
      </c>
      <c r="H544">
        <v>16943.698</v>
      </c>
      <c r="I544">
        <v>104101.35799999999</v>
      </c>
      <c r="J544" t="s">
        <v>1727</v>
      </c>
      <c r="M544" s="8" t="s">
        <v>545</v>
      </c>
      <c r="O544">
        <f>LOOKUP(M544,'TMP2'!$A:$A,'TMP2'!$C:$C)</f>
        <v>16768.22</v>
      </c>
      <c r="P544">
        <f>LOOKUP(M544,'TMP2'!$A:$A,'TMP2'!$D:$D)</f>
        <v>103220.57</v>
      </c>
      <c r="Q544">
        <f t="shared" si="18"/>
        <v>8</v>
      </c>
      <c r="T544">
        <f t="shared" si="17"/>
        <v>-28.343999999999998</v>
      </c>
      <c r="U544">
        <v>-28.343999999999998</v>
      </c>
    </row>
    <row r="545" spans="1:21" x14ac:dyDescent="0.2">
      <c r="A545" t="s">
        <v>320</v>
      </c>
      <c r="B545" s="10" t="s">
        <v>1687</v>
      </c>
      <c r="C545">
        <v>0.6</v>
      </c>
      <c r="D545">
        <v>0.84599999999999997</v>
      </c>
      <c r="E545">
        <v>0.6</v>
      </c>
      <c r="F545" t="s">
        <v>1688</v>
      </c>
      <c r="H545">
        <v>16920.897000000001</v>
      </c>
      <c r="I545">
        <v>104114.673</v>
      </c>
      <c r="J545" t="s">
        <v>1727</v>
      </c>
      <c r="M545" s="8" t="s">
        <v>546</v>
      </c>
      <c r="O545">
        <f>LOOKUP(M545,'TMP2'!$A:$A,'TMP2'!$C:$C)</f>
        <v>16890.45</v>
      </c>
      <c r="P545">
        <f>LOOKUP(M545,'TMP2'!$A:$A,'TMP2'!$D:$D)</f>
        <v>103281.99</v>
      </c>
      <c r="Q545">
        <f t="shared" si="18"/>
        <v>8</v>
      </c>
      <c r="T545">
        <f t="shared" si="17"/>
        <v>1.446</v>
      </c>
      <c r="U545">
        <v>1.446</v>
      </c>
    </row>
    <row r="546" spans="1:21" x14ac:dyDescent="0.2">
      <c r="A546" t="s">
        <v>320</v>
      </c>
      <c r="B546" s="10" t="s">
        <v>1733</v>
      </c>
      <c r="C546">
        <v>13</v>
      </c>
      <c r="D546">
        <v>-11.554</v>
      </c>
      <c r="E546">
        <v>12.4</v>
      </c>
      <c r="F546" t="s">
        <v>1690</v>
      </c>
      <c r="H546">
        <v>16920.897000000001</v>
      </c>
      <c r="I546">
        <v>104114.673</v>
      </c>
      <c r="J546" t="s">
        <v>1727</v>
      </c>
      <c r="M546" s="8" t="s">
        <v>547</v>
      </c>
      <c r="O546">
        <f>LOOKUP(M546,'TMP2'!$A:$A,'TMP2'!$C:$C)</f>
        <v>16848.310000000001</v>
      </c>
      <c r="P546">
        <f>LOOKUP(M546,'TMP2'!$A:$A,'TMP2'!$D:$D)</f>
        <v>103269.39</v>
      </c>
      <c r="Q546">
        <f t="shared" si="18"/>
        <v>8</v>
      </c>
      <c r="T546">
        <f t="shared" si="17"/>
        <v>0.84600000000000009</v>
      </c>
      <c r="U546">
        <v>0.84600000000000009</v>
      </c>
    </row>
    <row r="547" spans="1:21" x14ac:dyDescent="0.2">
      <c r="A547" t="s">
        <v>320</v>
      </c>
      <c r="B547" s="10" t="s">
        <v>2524</v>
      </c>
      <c r="C547">
        <v>18</v>
      </c>
      <c r="D547">
        <v>-16.553999999999998</v>
      </c>
      <c r="E547">
        <v>5</v>
      </c>
      <c r="F547" t="s">
        <v>1694</v>
      </c>
      <c r="H547">
        <v>16920.897000000001</v>
      </c>
      <c r="I547">
        <v>104114.673</v>
      </c>
      <c r="J547" t="s">
        <v>1727</v>
      </c>
      <c r="M547" s="8" t="s">
        <v>548</v>
      </c>
      <c r="O547">
        <f>LOOKUP(M547,'TMP2'!$A:$A,'TMP2'!$C:$C)</f>
        <v>16806.11</v>
      </c>
      <c r="P547">
        <f>LOOKUP(M547,'TMP2'!$A:$A,'TMP2'!$D:$D)</f>
        <v>103257.77</v>
      </c>
      <c r="Q547">
        <f t="shared" si="18"/>
        <v>8</v>
      </c>
      <c r="T547">
        <f t="shared" si="17"/>
        <v>-11.553999999999998</v>
      </c>
      <c r="U547">
        <v>-11.553999999999998</v>
      </c>
    </row>
    <row r="548" spans="1:21" x14ac:dyDescent="0.2">
      <c r="A548" t="s">
        <v>320</v>
      </c>
      <c r="B548" s="10" t="s">
        <v>1736</v>
      </c>
      <c r="C548">
        <v>22</v>
      </c>
      <c r="D548">
        <v>-20.553999999999998</v>
      </c>
      <c r="E548">
        <v>4</v>
      </c>
      <c r="F548" t="s">
        <v>1737</v>
      </c>
      <c r="H548">
        <v>16920.897000000001</v>
      </c>
      <c r="I548">
        <v>104114.673</v>
      </c>
      <c r="J548" t="s">
        <v>1727</v>
      </c>
      <c r="M548" s="8" t="s">
        <v>549</v>
      </c>
      <c r="O548">
        <f>LOOKUP(M548,'TMP2'!$A:$A,'TMP2'!$C:$C)</f>
        <v>16785.79</v>
      </c>
      <c r="P548">
        <f>LOOKUP(M548,'TMP2'!$A:$A,'TMP2'!$D:$D)</f>
        <v>103252</v>
      </c>
      <c r="Q548">
        <f t="shared" si="18"/>
        <v>8</v>
      </c>
      <c r="T548">
        <f t="shared" si="17"/>
        <v>-16.553999999999998</v>
      </c>
      <c r="U548">
        <v>-16.553999999999998</v>
      </c>
    </row>
    <row r="549" spans="1:21" x14ac:dyDescent="0.2">
      <c r="A549" t="s">
        <v>320</v>
      </c>
      <c r="B549" s="10" t="s">
        <v>1738</v>
      </c>
      <c r="C549">
        <v>26.6</v>
      </c>
      <c r="D549">
        <v>-25.154</v>
      </c>
      <c r="E549">
        <v>4.5999999999999996</v>
      </c>
      <c r="F549" t="s">
        <v>1739</v>
      </c>
      <c r="H549">
        <v>16920.897000000001</v>
      </c>
      <c r="I549">
        <v>104114.673</v>
      </c>
      <c r="J549" t="s">
        <v>1727</v>
      </c>
      <c r="M549" s="8" t="s">
        <v>550</v>
      </c>
      <c r="O549">
        <f>LOOKUP(M549,'TMP2'!$A:$A,'TMP2'!$C:$C)</f>
        <v>16669.63</v>
      </c>
      <c r="P549">
        <f>LOOKUP(M549,'TMP2'!$A:$A,'TMP2'!$D:$D)</f>
        <v>103212.25</v>
      </c>
      <c r="Q549">
        <f t="shared" si="18"/>
        <v>7</v>
      </c>
      <c r="T549">
        <f t="shared" si="17"/>
        <v>-20.554000000000002</v>
      </c>
      <c r="U549">
        <v>-20.554000000000002</v>
      </c>
    </row>
    <row r="550" spans="1:21" x14ac:dyDescent="0.2">
      <c r="A550" t="s">
        <v>320</v>
      </c>
      <c r="B550" s="10" t="s">
        <v>1700</v>
      </c>
      <c r="C550">
        <v>32.700000000000003</v>
      </c>
      <c r="D550">
        <v>-31.254000000000001</v>
      </c>
      <c r="E550">
        <v>6.1</v>
      </c>
      <c r="F550" t="s">
        <v>1740</v>
      </c>
      <c r="H550">
        <v>16920.897000000001</v>
      </c>
      <c r="I550">
        <v>104114.673</v>
      </c>
      <c r="J550" t="s">
        <v>1727</v>
      </c>
      <c r="M550" s="8" t="s">
        <v>551</v>
      </c>
      <c r="O550">
        <f>LOOKUP(M550,'TMP2'!$A:$A,'TMP2'!$C:$C)</f>
        <v>16718.91</v>
      </c>
      <c r="P550">
        <f>LOOKUP(M550,'TMP2'!$A:$A,'TMP2'!$D:$D)</f>
        <v>103257.11</v>
      </c>
      <c r="Q550">
        <f t="shared" si="18"/>
        <v>9</v>
      </c>
      <c r="T550">
        <f t="shared" si="17"/>
        <v>-25.154000000000003</v>
      </c>
      <c r="U550">
        <v>-25.154000000000003</v>
      </c>
    </row>
    <row r="551" spans="1:21" x14ac:dyDescent="0.2">
      <c r="A551" t="s">
        <v>321</v>
      </c>
      <c r="B551" s="10" t="s">
        <v>1747</v>
      </c>
      <c r="C551">
        <v>2.5</v>
      </c>
      <c r="D551">
        <v>-0.249</v>
      </c>
      <c r="E551">
        <v>2.5</v>
      </c>
      <c r="F551" t="s">
        <v>1748</v>
      </c>
      <c r="H551">
        <v>16937.544999999998</v>
      </c>
      <c r="I551">
        <v>104087.072</v>
      </c>
      <c r="J551" t="s">
        <v>1727</v>
      </c>
      <c r="M551" s="8" t="s">
        <v>552</v>
      </c>
      <c r="O551">
        <f>LOOKUP(M551,'TMP2'!$A:$A,'TMP2'!$C:$C)</f>
        <v>16673.78</v>
      </c>
      <c r="P551">
        <f>LOOKUP(M551,'TMP2'!$A:$A,'TMP2'!$D:$D)</f>
        <v>103244.6</v>
      </c>
      <c r="Q551">
        <f t="shared" si="18"/>
        <v>11</v>
      </c>
      <c r="T551">
        <f t="shared" si="17"/>
        <v>2.2509999999999999</v>
      </c>
      <c r="U551">
        <v>2.2509999999999999</v>
      </c>
    </row>
    <row r="552" spans="1:21" x14ac:dyDescent="0.2">
      <c r="A552" t="s">
        <v>321</v>
      </c>
      <c r="B552" s="10" t="s">
        <v>1733</v>
      </c>
      <c r="C552">
        <v>12.7</v>
      </c>
      <c r="D552">
        <v>-10.449</v>
      </c>
      <c r="E552">
        <v>10</v>
      </c>
      <c r="F552" t="s">
        <v>1690</v>
      </c>
      <c r="H552">
        <v>16937.544999999998</v>
      </c>
      <c r="I552">
        <v>104087.072</v>
      </c>
      <c r="J552" t="s">
        <v>1727</v>
      </c>
      <c r="M552" s="8" t="s">
        <v>553</v>
      </c>
      <c r="O552">
        <f>LOOKUP(M552,'TMP2'!$A:$A,'TMP2'!$C:$C)</f>
        <v>16692.13</v>
      </c>
      <c r="P552">
        <f>LOOKUP(M552,'TMP2'!$A:$A,'TMP2'!$D:$D)</f>
        <v>103274.62</v>
      </c>
      <c r="Q552">
        <f t="shared" si="18"/>
        <v>8</v>
      </c>
      <c r="T552">
        <f t="shared" si="17"/>
        <v>-0.44899999999999984</v>
      </c>
      <c r="U552">
        <v>-0.44899999999999984</v>
      </c>
    </row>
    <row r="553" spans="1:21" x14ac:dyDescent="0.2">
      <c r="A553" t="s">
        <v>321</v>
      </c>
      <c r="B553" s="10" t="s">
        <v>2524</v>
      </c>
      <c r="C553">
        <v>19.399999999999999</v>
      </c>
      <c r="D553">
        <v>-17.149000000000001</v>
      </c>
      <c r="E553">
        <v>6.7</v>
      </c>
      <c r="F553" t="s">
        <v>1694</v>
      </c>
      <c r="H553">
        <v>16937.544999999998</v>
      </c>
      <c r="I553">
        <v>104087.072</v>
      </c>
      <c r="J553" t="s">
        <v>1727</v>
      </c>
      <c r="M553" s="8" t="s">
        <v>554</v>
      </c>
      <c r="O553">
        <f>LOOKUP(M553,'TMP2'!$A:$A,'TMP2'!$C:$C)</f>
        <v>16646.22</v>
      </c>
      <c r="P553">
        <f>LOOKUP(M553,'TMP2'!$A:$A,'TMP2'!$D:$D)</f>
        <v>103252.5</v>
      </c>
      <c r="Q553">
        <f t="shared" si="18"/>
        <v>10</v>
      </c>
      <c r="T553">
        <f t="shared" si="17"/>
        <v>-10.449000000000002</v>
      </c>
      <c r="U553">
        <v>-10.449000000000002</v>
      </c>
    </row>
    <row r="554" spans="1:21" x14ac:dyDescent="0.2">
      <c r="A554" t="s">
        <v>321</v>
      </c>
      <c r="B554" s="10" t="s">
        <v>1736</v>
      </c>
      <c r="C554">
        <v>23.8</v>
      </c>
      <c r="D554">
        <v>-21.548999999999999</v>
      </c>
      <c r="E554">
        <v>4.4000000000000004</v>
      </c>
      <c r="F554" t="s">
        <v>1737</v>
      </c>
      <c r="H554">
        <v>16937.544999999998</v>
      </c>
      <c r="I554">
        <v>104087.072</v>
      </c>
      <c r="J554" t="s">
        <v>1727</v>
      </c>
      <c r="M554" s="8" t="s">
        <v>555</v>
      </c>
      <c r="O554">
        <f>LOOKUP(M554,'TMP2'!$A:$A,'TMP2'!$C:$C)</f>
        <v>16707.16</v>
      </c>
      <c r="P554">
        <f>LOOKUP(M554,'TMP2'!$A:$A,'TMP2'!$D:$D)</f>
        <v>103301.03</v>
      </c>
      <c r="Q554">
        <f t="shared" si="18"/>
        <v>9</v>
      </c>
      <c r="T554">
        <f t="shared" si="17"/>
        <v>-17.149000000000001</v>
      </c>
      <c r="U554">
        <v>-17.149000000000001</v>
      </c>
    </row>
    <row r="555" spans="1:21" x14ac:dyDescent="0.2">
      <c r="A555" t="s">
        <v>321</v>
      </c>
      <c r="B555" s="10" t="s">
        <v>1738</v>
      </c>
      <c r="C555">
        <v>33.700000000000003</v>
      </c>
      <c r="D555">
        <v>-31.449000000000002</v>
      </c>
      <c r="E555">
        <v>9.9</v>
      </c>
      <c r="F555" t="s">
        <v>1739</v>
      </c>
      <c r="H555">
        <v>16937.544999999998</v>
      </c>
      <c r="I555">
        <v>104087.072</v>
      </c>
      <c r="J555" t="s">
        <v>1727</v>
      </c>
      <c r="M555" s="8" t="s">
        <v>556</v>
      </c>
      <c r="O555">
        <f>LOOKUP(M555,'TMP2'!$A:$A,'TMP2'!$C:$C)</f>
        <v>16701.32</v>
      </c>
      <c r="P555">
        <f>LOOKUP(M555,'TMP2'!$A:$A,'TMP2'!$D:$D)</f>
        <v>103211.7</v>
      </c>
      <c r="Q555">
        <f t="shared" si="18"/>
        <v>9</v>
      </c>
      <c r="T555">
        <f t="shared" si="17"/>
        <v>-21.548999999999999</v>
      </c>
      <c r="U555">
        <v>-21.548999999999999</v>
      </c>
    </row>
    <row r="556" spans="1:21" x14ac:dyDescent="0.2">
      <c r="A556" t="s">
        <v>322</v>
      </c>
      <c r="B556" s="10" t="s">
        <v>1747</v>
      </c>
      <c r="C556">
        <v>1.3</v>
      </c>
      <c r="D556">
        <v>0.54900000000000004</v>
      </c>
      <c r="E556">
        <v>1.3</v>
      </c>
      <c r="F556" t="s">
        <v>1748</v>
      </c>
      <c r="H556">
        <v>16913.239000000001</v>
      </c>
      <c r="I556">
        <v>104098.806</v>
      </c>
      <c r="J556" t="s">
        <v>1727</v>
      </c>
      <c r="M556" s="8" t="s">
        <v>557</v>
      </c>
      <c r="O556">
        <f>LOOKUP(M556,'TMP2'!$A:$A,'TMP2'!$C:$C)</f>
        <v>16708.13</v>
      </c>
      <c r="P556">
        <f>LOOKUP(M556,'TMP2'!$A:$A,'TMP2'!$D:$D)</f>
        <v>103222.49</v>
      </c>
      <c r="Q556">
        <f t="shared" si="18"/>
        <v>9</v>
      </c>
      <c r="T556">
        <f t="shared" si="17"/>
        <v>1.8490000000000002</v>
      </c>
      <c r="U556">
        <v>1.8490000000000002</v>
      </c>
    </row>
    <row r="557" spans="1:21" x14ac:dyDescent="0.2">
      <c r="A557" t="s">
        <v>322</v>
      </c>
      <c r="B557" s="10" t="s">
        <v>1733</v>
      </c>
      <c r="C557">
        <v>12.4</v>
      </c>
      <c r="D557">
        <v>-10.551</v>
      </c>
      <c r="E557">
        <v>11.1</v>
      </c>
      <c r="F557" t="s">
        <v>1690</v>
      </c>
      <c r="H557">
        <v>16913.239000000001</v>
      </c>
      <c r="I557">
        <v>104098.806</v>
      </c>
      <c r="J557" t="s">
        <v>1727</v>
      </c>
      <c r="M557" s="8" t="s">
        <v>558</v>
      </c>
      <c r="O557">
        <f>LOOKUP(M557,'TMP2'!$A:$A,'TMP2'!$C:$C)</f>
        <v>16915.650000000001</v>
      </c>
      <c r="P557">
        <f>LOOKUP(M557,'TMP2'!$A:$A,'TMP2'!$D:$D)</f>
        <v>103153.44</v>
      </c>
      <c r="Q557">
        <f t="shared" si="18"/>
        <v>9</v>
      </c>
      <c r="T557">
        <f t="shared" si="17"/>
        <v>0.54899999999999949</v>
      </c>
      <c r="U557">
        <v>0.54899999999999949</v>
      </c>
    </row>
    <row r="558" spans="1:21" x14ac:dyDescent="0.2">
      <c r="A558" t="s">
        <v>322</v>
      </c>
      <c r="B558" s="10" t="s">
        <v>1741</v>
      </c>
      <c r="C558">
        <v>13</v>
      </c>
      <c r="D558">
        <v>-11.151</v>
      </c>
      <c r="E558">
        <v>0.6</v>
      </c>
      <c r="F558" t="s">
        <v>1742</v>
      </c>
      <c r="H558">
        <v>16913.239000000001</v>
      </c>
      <c r="I558">
        <v>104098.806</v>
      </c>
      <c r="J558" t="s">
        <v>1727</v>
      </c>
      <c r="M558" s="8" t="s">
        <v>559</v>
      </c>
      <c r="O558">
        <f>LOOKUP(M558,'TMP2'!$A:$A,'TMP2'!$C:$C)</f>
        <v>16840.72</v>
      </c>
      <c r="P558">
        <f>LOOKUP(M558,'TMP2'!$A:$A,'TMP2'!$D:$D)</f>
        <v>103132.66</v>
      </c>
      <c r="Q558">
        <f t="shared" si="18"/>
        <v>7</v>
      </c>
      <c r="T558">
        <f t="shared" si="17"/>
        <v>-10.551</v>
      </c>
      <c r="U558">
        <v>-10.551</v>
      </c>
    </row>
    <row r="559" spans="1:21" x14ac:dyDescent="0.2">
      <c r="A559" t="s">
        <v>322</v>
      </c>
      <c r="B559" s="10" t="s">
        <v>1735</v>
      </c>
      <c r="C559">
        <v>14.4</v>
      </c>
      <c r="D559">
        <v>-12.551</v>
      </c>
      <c r="E559">
        <v>1.4</v>
      </c>
      <c r="F559" t="s">
        <v>1694</v>
      </c>
      <c r="H559">
        <v>16913.239000000001</v>
      </c>
      <c r="I559">
        <v>104098.806</v>
      </c>
      <c r="J559" t="s">
        <v>1727</v>
      </c>
      <c r="M559" s="8" t="s">
        <v>560</v>
      </c>
      <c r="O559">
        <f>LOOKUP(M559,'TMP2'!$A:$A,'TMP2'!$C:$C)</f>
        <v>16927.689999999999</v>
      </c>
      <c r="P559">
        <f>LOOKUP(M559,'TMP2'!$A:$A,'TMP2'!$D:$D)</f>
        <v>103210.27</v>
      </c>
      <c r="Q559">
        <f t="shared" si="18"/>
        <v>7</v>
      </c>
      <c r="T559">
        <f t="shared" si="17"/>
        <v>-11.151</v>
      </c>
      <c r="U559">
        <v>-11.151</v>
      </c>
    </row>
    <row r="560" spans="1:21" x14ac:dyDescent="0.2">
      <c r="A560" t="s">
        <v>322</v>
      </c>
      <c r="B560" s="10" t="s">
        <v>1711</v>
      </c>
      <c r="C560">
        <v>15.5</v>
      </c>
      <c r="D560">
        <v>-13.651</v>
      </c>
      <c r="E560">
        <v>1.1000000000000001</v>
      </c>
      <c r="F560" t="s">
        <v>1712</v>
      </c>
      <c r="H560">
        <v>16913.239000000001</v>
      </c>
      <c r="I560">
        <v>104098.806</v>
      </c>
      <c r="J560" t="s">
        <v>1727</v>
      </c>
      <c r="M560" s="8" t="s">
        <v>561</v>
      </c>
      <c r="O560">
        <f>LOOKUP(M560,'TMP2'!$A:$A,'TMP2'!$C:$C)</f>
        <v>16869.38</v>
      </c>
      <c r="P560">
        <f>LOOKUP(M560,'TMP2'!$A:$A,'TMP2'!$D:$D)</f>
        <v>103193.96</v>
      </c>
      <c r="Q560">
        <f t="shared" si="18"/>
        <v>6</v>
      </c>
      <c r="T560">
        <f t="shared" si="17"/>
        <v>-12.551</v>
      </c>
      <c r="U560">
        <v>-12.551</v>
      </c>
    </row>
    <row r="561" spans="1:21" x14ac:dyDescent="0.2">
      <c r="A561" t="s">
        <v>322</v>
      </c>
      <c r="B561" s="10" t="s">
        <v>2524</v>
      </c>
      <c r="C561">
        <v>19.600000000000001</v>
      </c>
      <c r="D561">
        <v>-17.751000000000001</v>
      </c>
      <c r="E561">
        <v>4.13</v>
      </c>
      <c r="F561" t="s">
        <v>1694</v>
      </c>
      <c r="H561">
        <v>16913.239000000001</v>
      </c>
      <c r="I561">
        <v>104098.806</v>
      </c>
      <c r="J561" t="s">
        <v>1727</v>
      </c>
      <c r="M561" s="8" t="s">
        <v>562</v>
      </c>
      <c r="O561">
        <f>LOOKUP(M561,'TMP2'!$A:$A,'TMP2'!$C:$C)</f>
        <v>16807.560000000001</v>
      </c>
      <c r="P561">
        <f>LOOKUP(M561,'TMP2'!$A:$A,'TMP2'!$D:$D)</f>
        <v>103174.45</v>
      </c>
      <c r="Q561">
        <f t="shared" si="18"/>
        <v>7</v>
      </c>
      <c r="T561">
        <f t="shared" si="17"/>
        <v>-13.621000000000002</v>
      </c>
      <c r="U561">
        <v>-13.621000000000002</v>
      </c>
    </row>
    <row r="562" spans="1:21" x14ac:dyDescent="0.2">
      <c r="A562" t="s">
        <v>322</v>
      </c>
      <c r="B562" s="10" t="s">
        <v>1736</v>
      </c>
      <c r="C562">
        <v>23.8</v>
      </c>
      <c r="D562">
        <v>-21.951000000000001</v>
      </c>
      <c r="E562">
        <v>4.2</v>
      </c>
      <c r="F562" t="s">
        <v>1737</v>
      </c>
      <c r="H562">
        <v>16913.239000000001</v>
      </c>
      <c r="I562">
        <v>104098.806</v>
      </c>
      <c r="J562" t="s">
        <v>1727</v>
      </c>
      <c r="M562" s="8" t="s">
        <v>563</v>
      </c>
      <c r="O562">
        <f>LOOKUP(M562,'TMP2'!$A:$A,'TMP2'!$C:$C)</f>
        <v>16735.16</v>
      </c>
      <c r="P562">
        <f>LOOKUP(M562,'TMP2'!$A:$A,'TMP2'!$D:$D)</f>
        <v>103154</v>
      </c>
      <c r="Q562">
        <f t="shared" si="18"/>
        <v>7</v>
      </c>
      <c r="T562">
        <f t="shared" si="17"/>
        <v>-17.751000000000001</v>
      </c>
      <c r="U562">
        <v>-17.751000000000001</v>
      </c>
    </row>
    <row r="563" spans="1:21" x14ac:dyDescent="0.2">
      <c r="A563" t="s">
        <v>322</v>
      </c>
      <c r="B563" s="10" t="s">
        <v>1738</v>
      </c>
      <c r="C563">
        <v>32</v>
      </c>
      <c r="D563">
        <v>-30.151</v>
      </c>
      <c r="E563">
        <v>8.1999999999999993</v>
      </c>
      <c r="F563" t="s">
        <v>1739</v>
      </c>
      <c r="H563">
        <v>16913.239000000001</v>
      </c>
      <c r="I563">
        <v>104098.806</v>
      </c>
      <c r="J563" t="s">
        <v>1727</v>
      </c>
      <c r="M563" s="8" t="s">
        <v>564</v>
      </c>
      <c r="O563">
        <f>LOOKUP(M563,'TMP2'!$A:$A,'TMP2'!$C:$C)</f>
        <v>16820.29</v>
      </c>
      <c r="P563">
        <f>LOOKUP(M563,'TMP2'!$A:$A,'TMP2'!$D:$D)</f>
        <v>103207.12</v>
      </c>
      <c r="Q563">
        <f t="shared" si="18"/>
        <v>9</v>
      </c>
      <c r="T563">
        <f t="shared" si="17"/>
        <v>-21.951000000000001</v>
      </c>
      <c r="U563">
        <v>-21.951000000000001</v>
      </c>
    </row>
    <row r="564" spans="1:21" x14ac:dyDescent="0.2">
      <c r="A564" t="s">
        <v>322</v>
      </c>
      <c r="B564" s="10" t="s">
        <v>1700</v>
      </c>
      <c r="C564">
        <v>33.6</v>
      </c>
      <c r="D564">
        <v>-31.751000000000001</v>
      </c>
      <c r="E564">
        <v>1.6</v>
      </c>
      <c r="F564" t="s">
        <v>1740</v>
      </c>
      <c r="H564">
        <v>16913.239000000001</v>
      </c>
      <c r="I564">
        <v>104098.806</v>
      </c>
      <c r="J564" t="s">
        <v>1727</v>
      </c>
      <c r="M564" s="8" t="s">
        <v>565</v>
      </c>
      <c r="O564">
        <f>LOOKUP(M564,'TMP2'!$A:$A,'TMP2'!$C:$C)</f>
        <v>16897.689999999999</v>
      </c>
      <c r="P564">
        <f>LOOKUP(M564,'TMP2'!$A:$A,'TMP2'!$D:$D)</f>
        <v>103257.2</v>
      </c>
      <c r="Q564">
        <f t="shared" si="18"/>
        <v>7</v>
      </c>
      <c r="T564">
        <f t="shared" si="17"/>
        <v>-30.151</v>
      </c>
      <c r="U564">
        <v>-30.151</v>
      </c>
    </row>
    <row r="565" spans="1:21" x14ac:dyDescent="0.2">
      <c r="A565" t="s">
        <v>323</v>
      </c>
      <c r="B565" s="10" t="s">
        <v>1747</v>
      </c>
      <c r="C565">
        <v>0.6</v>
      </c>
      <c r="D565">
        <v>1.752</v>
      </c>
      <c r="E565">
        <v>0.6</v>
      </c>
      <c r="F565" t="s">
        <v>1748</v>
      </c>
      <c r="H565">
        <v>16906.731</v>
      </c>
      <c r="I565">
        <v>104083.826</v>
      </c>
      <c r="J565" t="s">
        <v>1727</v>
      </c>
      <c r="M565" s="8" t="s">
        <v>566</v>
      </c>
      <c r="O565">
        <f>LOOKUP(M565,'TMP2'!$A:$A,'TMP2'!$C:$C)</f>
        <v>16834.310000000001</v>
      </c>
      <c r="P565">
        <f>LOOKUP(M565,'TMP2'!$A:$A,'TMP2'!$D:$D)</f>
        <v>103239.21</v>
      </c>
      <c r="Q565">
        <f t="shared" si="18"/>
        <v>6</v>
      </c>
      <c r="T565">
        <f t="shared" si="17"/>
        <v>2.3519999999999999</v>
      </c>
      <c r="U565">
        <v>2.3519999999999999</v>
      </c>
    </row>
    <row r="566" spans="1:21" x14ac:dyDescent="0.2">
      <c r="A566" t="s">
        <v>323</v>
      </c>
      <c r="B566" s="10" t="s">
        <v>1733</v>
      </c>
      <c r="C566">
        <v>14</v>
      </c>
      <c r="D566">
        <v>-11.648</v>
      </c>
      <c r="E566">
        <v>13.4</v>
      </c>
      <c r="F566" t="s">
        <v>1690</v>
      </c>
      <c r="H566">
        <v>16906.731</v>
      </c>
      <c r="I566">
        <v>104083.826</v>
      </c>
      <c r="J566" t="s">
        <v>1727</v>
      </c>
      <c r="M566" s="8" t="s">
        <v>567</v>
      </c>
      <c r="O566">
        <f>LOOKUP(M566,'TMP2'!$A:$A,'TMP2'!$C:$C)</f>
        <v>16792.34</v>
      </c>
      <c r="P566">
        <f>LOOKUP(M566,'TMP2'!$A:$A,'TMP2'!$D:$D)</f>
        <v>103227.19</v>
      </c>
      <c r="Q566">
        <f t="shared" si="18"/>
        <v>7</v>
      </c>
      <c r="T566">
        <f t="shared" si="17"/>
        <v>1.7520000000000007</v>
      </c>
      <c r="U566">
        <v>1.7520000000000007</v>
      </c>
    </row>
    <row r="567" spans="1:21" x14ac:dyDescent="0.2">
      <c r="A567" t="s">
        <v>323</v>
      </c>
      <c r="B567" s="10" t="s">
        <v>1735</v>
      </c>
      <c r="C567">
        <v>15</v>
      </c>
      <c r="D567">
        <v>-12.648</v>
      </c>
      <c r="E567">
        <v>1</v>
      </c>
      <c r="F567" t="s">
        <v>1694</v>
      </c>
      <c r="H567">
        <v>16906.731</v>
      </c>
      <c r="I567">
        <v>104083.826</v>
      </c>
      <c r="J567" t="s">
        <v>1727</v>
      </c>
      <c r="M567" s="8" t="s">
        <v>568</v>
      </c>
      <c r="O567">
        <f>LOOKUP(M567,'TMP2'!$A:$A,'TMP2'!$C:$C)</f>
        <v>16864.88</v>
      </c>
      <c r="P567">
        <f>LOOKUP(M567,'TMP2'!$A:$A,'TMP2'!$D:$D)</f>
        <v>103275.02</v>
      </c>
      <c r="Q567">
        <f t="shared" si="18"/>
        <v>7</v>
      </c>
      <c r="T567">
        <f t="shared" si="17"/>
        <v>-11.648</v>
      </c>
      <c r="U567">
        <v>-11.648</v>
      </c>
    </row>
    <row r="568" spans="1:21" x14ac:dyDescent="0.2">
      <c r="A568" t="s">
        <v>323</v>
      </c>
      <c r="B568" s="10" t="s">
        <v>1711</v>
      </c>
      <c r="C568">
        <v>15.5</v>
      </c>
      <c r="D568">
        <v>-13.148</v>
      </c>
      <c r="E568">
        <v>0.5</v>
      </c>
      <c r="F568" t="s">
        <v>1712</v>
      </c>
      <c r="H568">
        <v>16906.731</v>
      </c>
      <c r="I568">
        <v>104083.826</v>
      </c>
      <c r="J568" t="s">
        <v>1727</v>
      </c>
      <c r="M568" s="8" t="s">
        <v>569</v>
      </c>
      <c r="O568">
        <f>LOOKUP(M568,'TMP2'!$A:$A,'TMP2'!$C:$C)</f>
        <v>16698.47</v>
      </c>
      <c r="P568">
        <f>LOOKUP(M568,'TMP2'!$A:$A,'TMP2'!$D:$D)</f>
        <v>103251.02</v>
      </c>
      <c r="Q568">
        <f t="shared" si="18"/>
        <v>7</v>
      </c>
      <c r="T568">
        <f t="shared" si="17"/>
        <v>-12.648</v>
      </c>
      <c r="U568">
        <v>-12.648</v>
      </c>
    </row>
    <row r="569" spans="1:21" x14ac:dyDescent="0.2">
      <c r="A569" t="s">
        <v>323</v>
      </c>
      <c r="B569" s="10" t="s">
        <v>2524</v>
      </c>
      <c r="C569">
        <v>18.600000000000001</v>
      </c>
      <c r="D569">
        <v>-16.248000000000001</v>
      </c>
      <c r="E569">
        <v>3.1</v>
      </c>
      <c r="F569" t="s">
        <v>1694</v>
      </c>
      <c r="H569">
        <v>16906.731</v>
      </c>
      <c r="I569">
        <v>104083.826</v>
      </c>
      <c r="J569" t="s">
        <v>1727</v>
      </c>
      <c r="M569" s="8" t="s">
        <v>570</v>
      </c>
      <c r="O569">
        <f>LOOKUP(M569,'TMP2'!$A:$A,'TMP2'!$C:$C)</f>
        <v>16718.189999999999</v>
      </c>
      <c r="P569">
        <f>LOOKUP(M569,'TMP2'!$A:$A,'TMP2'!$D:$D)</f>
        <v>103099.96</v>
      </c>
      <c r="Q569">
        <f t="shared" si="18"/>
        <v>9</v>
      </c>
      <c r="T569">
        <f t="shared" si="17"/>
        <v>-13.148000000000001</v>
      </c>
      <c r="U569">
        <v>-13.148000000000001</v>
      </c>
    </row>
    <row r="570" spans="1:21" x14ac:dyDescent="0.2">
      <c r="A570" t="s">
        <v>323</v>
      </c>
      <c r="B570" s="10" t="s">
        <v>1736</v>
      </c>
      <c r="C570">
        <v>23.5</v>
      </c>
      <c r="D570">
        <v>-21.148</v>
      </c>
      <c r="E570">
        <v>4.9000000000000004</v>
      </c>
      <c r="F570" t="s">
        <v>1737</v>
      </c>
      <c r="H570">
        <v>16906.731</v>
      </c>
      <c r="I570">
        <v>104083.826</v>
      </c>
      <c r="J570" t="s">
        <v>1727</v>
      </c>
      <c r="M570" s="8" t="s">
        <v>571</v>
      </c>
      <c r="O570">
        <f>LOOKUP(M570,'TMP2'!$A:$A,'TMP2'!$C:$C)</f>
        <v>16703.099999999999</v>
      </c>
      <c r="P570">
        <f>LOOKUP(M570,'TMP2'!$A:$A,'TMP2'!$D:$D)</f>
        <v>103092.87</v>
      </c>
      <c r="Q570">
        <f t="shared" si="18"/>
        <v>9</v>
      </c>
      <c r="T570">
        <f t="shared" si="17"/>
        <v>-16.247999999999998</v>
      </c>
      <c r="U570">
        <v>-16.247999999999998</v>
      </c>
    </row>
    <row r="571" spans="1:21" x14ac:dyDescent="0.2">
      <c r="A571" t="s">
        <v>323</v>
      </c>
      <c r="B571" s="10" t="s">
        <v>1738</v>
      </c>
      <c r="C571">
        <v>28.5</v>
      </c>
      <c r="D571">
        <v>-26.148</v>
      </c>
      <c r="E571">
        <v>5</v>
      </c>
      <c r="F571" t="s">
        <v>1739</v>
      </c>
      <c r="H571">
        <v>16906.731</v>
      </c>
      <c r="I571">
        <v>104083.826</v>
      </c>
      <c r="J571" t="s">
        <v>1727</v>
      </c>
      <c r="M571" s="8" t="s">
        <v>572</v>
      </c>
      <c r="O571">
        <f>LOOKUP(M571,'TMP2'!$A:$A,'TMP2'!$C:$C)</f>
        <v>16693.400000000001</v>
      </c>
      <c r="P571">
        <f>LOOKUP(M571,'TMP2'!$A:$A,'TMP2'!$D:$D)</f>
        <v>103141.82</v>
      </c>
      <c r="Q571">
        <f t="shared" si="18"/>
        <v>9</v>
      </c>
      <c r="T571">
        <f t="shared" si="17"/>
        <v>-21.148</v>
      </c>
      <c r="U571">
        <v>-21.148</v>
      </c>
    </row>
    <row r="572" spans="1:21" x14ac:dyDescent="0.2">
      <c r="A572" t="s">
        <v>323</v>
      </c>
      <c r="B572" s="10" t="s">
        <v>1700</v>
      </c>
      <c r="C572">
        <v>37.200000000000003</v>
      </c>
      <c r="D572">
        <v>-34.847999999999999</v>
      </c>
      <c r="E572">
        <v>8.6999999999999993</v>
      </c>
      <c r="F572" t="s">
        <v>1740</v>
      </c>
      <c r="H572">
        <v>16906.731</v>
      </c>
      <c r="I572">
        <v>104083.826</v>
      </c>
      <c r="J572" t="s">
        <v>1727</v>
      </c>
      <c r="M572" s="8" t="s">
        <v>573</v>
      </c>
      <c r="O572">
        <f>LOOKUP(M572,'TMP2'!$A:$A,'TMP2'!$C:$C)</f>
        <v>16677.61</v>
      </c>
      <c r="P572">
        <f>LOOKUP(M572,'TMP2'!$A:$A,'TMP2'!$D:$D)</f>
        <v>103134.1</v>
      </c>
      <c r="Q572">
        <f t="shared" si="18"/>
        <v>9</v>
      </c>
      <c r="T572">
        <f t="shared" si="17"/>
        <v>-26.148</v>
      </c>
      <c r="U572">
        <v>-26.148</v>
      </c>
    </row>
    <row r="573" spans="1:21" x14ac:dyDescent="0.2">
      <c r="A573" t="s">
        <v>324</v>
      </c>
      <c r="B573" s="10" t="s">
        <v>1731</v>
      </c>
      <c r="C573">
        <v>11.1</v>
      </c>
      <c r="D573">
        <v>-9.3249999999999993</v>
      </c>
      <c r="E573">
        <v>11.1</v>
      </c>
      <c r="F573" t="s">
        <v>1732</v>
      </c>
      <c r="H573">
        <v>16900.471000000001</v>
      </c>
      <c r="I573">
        <v>104068.931</v>
      </c>
      <c r="J573" t="s">
        <v>1727</v>
      </c>
      <c r="M573" s="8" t="s">
        <v>574</v>
      </c>
      <c r="O573">
        <f>LOOKUP(M573,'TMP2'!$A:$A,'TMP2'!$C:$C)</f>
        <v>16668.650000000001</v>
      </c>
      <c r="P573">
        <f>LOOKUP(M573,'TMP2'!$A:$A,'TMP2'!$D:$D)</f>
        <v>103180.83</v>
      </c>
      <c r="Q573">
        <f t="shared" si="18"/>
        <v>9</v>
      </c>
      <c r="T573">
        <f t="shared" si="17"/>
        <v>1.7750000000000004</v>
      </c>
      <c r="U573">
        <v>1.7750000000000004</v>
      </c>
    </row>
    <row r="574" spans="1:21" x14ac:dyDescent="0.2">
      <c r="A574" t="s">
        <v>324</v>
      </c>
      <c r="B574" s="10" t="s">
        <v>1733</v>
      </c>
      <c r="C574">
        <v>13.6</v>
      </c>
      <c r="D574">
        <v>-11.824999999999999</v>
      </c>
      <c r="E574">
        <v>2.5</v>
      </c>
      <c r="F574" t="s">
        <v>1690</v>
      </c>
      <c r="H574">
        <v>16900.471000000001</v>
      </c>
      <c r="I574">
        <v>104068.931</v>
      </c>
      <c r="J574" t="s">
        <v>1727</v>
      </c>
      <c r="M574" s="8" t="s">
        <v>575</v>
      </c>
      <c r="O574">
        <f>LOOKUP(M574,'TMP2'!$A:$A,'TMP2'!$C:$C)</f>
        <v>16652.990000000002</v>
      </c>
      <c r="P574">
        <f>LOOKUP(M574,'TMP2'!$A:$A,'TMP2'!$D:$D)</f>
        <v>103173.87</v>
      </c>
      <c r="Q574">
        <f t="shared" si="18"/>
        <v>8</v>
      </c>
      <c r="T574">
        <f t="shared" si="17"/>
        <v>-9.3249999999999993</v>
      </c>
      <c r="U574">
        <v>-9.3249999999999993</v>
      </c>
    </row>
    <row r="575" spans="1:21" x14ac:dyDescent="0.2">
      <c r="A575" t="s">
        <v>324</v>
      </c>
      <c r="B575" s="10" t="s">
        <v>2524</v>
      </c>
      <c r="C575">
        <v>20</v>
      </c>
      <c r="D575">
        <v>-18.225000000000001</v>
      </c>
      <c r="E575">
        <v>6.4</v>
      </c>
      <c r="F575" t="s">
        <v>1694</v>
      </c>
      <c r="H575">
        <v>16900.471000000001</v>
      </c>
      <c r="I575">
        <v>104068.931</v>
      </c>
      <c r="J575" t="s">
        <v>1727</v>
      </c>
      <c r="M575" s="8" t="s">
        <v>576</v>
      </c>
      <c r="O575">
        <f>LOOKUP(M575,'TMP2'!$A:$A,'TMP2'!$C:$C)</f>
        <v>16642.7</v>
      </c>
      <c r="P575">
        <f>LOOKUP(M575,'TMP2'!$A:$A,'TMP2'!$D:$D)</f>
        <v>103223.24</v>
      </c>
      <c r="Q575">
        <f t="shared" si="18"/>
        <v>8</v>
      </c>
      <c r="T575">
        <f t="shared" si="17"/>
        <v>-11.825000000000001</v>
      </c>
      <c r="U575">
        <v>-11.825000000000001</v>
      </c>
    </row>
    <row r="576" spans="1:21" x14ac:dyDescent="0.2">
      <c r="A576" t="s">
        <v>324</v>
      </c>
      <c r="B576" s="10" t="s">
        <v>1736</v>
      </c>
      <c r="C576">
        <v>22</v>
      </c>
      <c r="D576">
        <v>-20.225000000000001</v>
      </c>
      <c r="E576">
        <v>2</v>
      </c>
      <c r="F576" t="s">
        <v>1737</v>
      </c>
      <c r="H576">
        <v>16900.471000000001</v>
      </c>
      <c r="I576">
        <v>104068.931</v>
      </c>
      <c r="J576" t="s">
        <v>1727</v>
      </c>
      <c r="M576" s="8" t="s">
        <v>577</v>
      </c>
      <c r="O576">
        <f>LOOKUP(M576,'TMP2'!$A:$A,'TMP2'!$C:$C)</f>
        <v>16627.810000000001</v>
      </c>
      <c r="P576">
        <f>LOOKUP(M576,'TMP2'!$A:$A,'TMP2'!$D:$D)</f>
        <v>103217.95</v>
      </c>
      <c r="Q576">
        <f t="shared" si="18"/>
        <v>5</v>
      </c>
      <c r="T576">
        <f t="shared" si="17"/>
        <v>-18.225000000000001</v>
      </c>
      <c r="U576">
        <v>-18.225000000000001</v>
      </c>
    </row>
    <row r="577" spans="1:21" x14ac:dyDescent="0.2">
      <c r="A577" t="s">
        <v>324</v>
      </c>
      <c r="B577" s="10" t="s">
        <v>1738</v>
      </c>
      <c r="C577">
        <v>30.6</v>
      </c>
      <c r="D577">
        <v>-28.824999999999999</v>
      </c>
      <c r="E577">
        <v>8.6</v>
      </c>
      <c r="F577" t="s">
        <v>1739</v>
      </c>
      <c r="H577">
        <v>16900.471000000001</v>
      </c>
      <c r="I577">
        <v>104068.931</v>
      </c>
      <c r="J577" t="s">
        <v>1727</v>
      </c>
      <c r="M577" s="8" t="s">
        <v>578</v>
      </c>
      <c r="O577">
        <f>LOOKUP(M577,'TMP2'!$A:$A,'TMP2'!$C:$C)</f>
        <v>16638.900000000001</v>
      </c>
      <c r="P577">
        <f>LOOKUP(M577,'TMP2'!$A:$A,'TMP2'!$D:$D)</f>
        <v>103279.13</v>
      </c>
      <c r="Q577">
        <f t="shared" si="18"/>
        <v>5</v>
      </c>
      <c r="T577">
        <f t="shared" si="17"/>
        <v>-20.225000000000001</v>
      </c>
      <c r="U577">
        <v>-20.225000000000001</v>
      </c>
    </row>
    <row r="578" spans="1:21" x14ac:dyDescent="0.2">
      <c r="A578" t="s">
        <v>324</v>
      </c>
      <c r="B578" s="10" t="s">
        <v>1700</v>
      </c>
      <c r="C578">
        <v>32.5</v>
      </c>
      <c r="D578">
        <v>-30.725000000000001</v>
      </c>
      <c r="E578">
        <v>1.9</v>
      </c>
      <c r="F578" t="s">
        <v>1740</v>
      </c>
      <c r="H578">
        <v>16900.471000000001</v>
      </c>
      <c r="I578">
        <v>104068.931</v>
      </c>
      <c r="J578" t="s">
        <v>1727</v>
      </c>
      <c r="M578" s="8" t="s">
        <v>579</v>
      </c>
      <c r="O578">
        <f>LOOKUP(M578,'TMP2'!$A:$A,'TMP2'!$C:$C)</f>
        <v>16626.03</v>
      </c>
      <c r="P578">
        <f>LOOKUP(M578,'TMP2'!$A:$A,'TMP2'!$D:$D)</f>
        <v>103284.64</v>
      </c>
      <c r="Q578">
        <f t="shared" si="18"/>
        <v>5</v>
      </c>
      <c r="T578">
        <f t="shared" si="17"/>
        <v>-28.825000000000003</v>
      </c>
      <c r="U578">
        <v>-28.825000000000003</v>
      </c>
    </row>
    <row r="579" spans="1:21" x14ac:dyDescent="0.2">
      <c r="A579" t="s">
        <v>325</v>
      </c>
      <c r="B579" s="10" t="s">
        <v>1731</v>
      </c>
      <c r="C579">
        <v>10.8</v>
      </c>
      <c r="D579">
        <v>-9.0329999999999995</v>
      </c>
      <c r="E579">
        <v>10.8</v>
      </c>
      <c r="F579" t="s">
        <v>1732</v>
      </c>
      <c r="H579">
        <v>16924.546999999999</v>
      </c>
      <c r="I579">
        <v>104057.996</v>
      </c>
      <c r="J579" t="s">
        <v>1727</v>
      </c>
      <c r="M579" s="8" t="s">
        <v>580</v>
      </c>
      <c r="O579">
        <f>LOOKUP(M579,'TMP2'!$A:$A,'TMP2'!$C:$C)</f>
        <v>16681.71</v>
      </c>
      <c r="P579">
        <f>LOOKUP(M579,'TMP2'!$A:$A,'TMP2'!$D:$D)</f>
        <v>103311.18</v>
      </c>
      <c r="Q579">
        <f t="shared" si="18"/>
        <v>6</v>
      </c>
      <c r="T579">
        <f t="shared" ref="T579:T642" si="19">D579+E579</f>
        <v>1.7670000000000012</v>
      </c>
      <c r="U579">
        <v>1.7670000000000012</v>
      </c>
    </row>
    <row r="580" spans="1:21" x14ac:dyDescent="0.2">
      <c r="A580" t="s">
        <v>325</v>
      </c>
      <c r="B580" s="10" t="s">
        <v>1733</v>
      </c>
      <c r="C580">
        <v>14</v>
      </c>
      <c r="D580">
        <v>-12.233000000000001</v>
      </c>
      <c r="E580">
        <v>3.2</v>
      </c>
      <c r="F580" t="s">
        <v>1690</v>
      </c>
      <c r="H580">
        <v>16924.546999999999</v>
      </c>
      <c r="I580">
        <v>104057.996</v>
      </c>
      <c r="J580" t="s">
        <v>1727</v>
      </c>
      <c r="M580" s="8" t="s">
        <v>581</v>
      </c>
      <c r="O580">
        <f>LOOKUP(M580,'TMP2'!$A:$A,'TMP2'!$C:$C)</f>
        <v>16674.62</v>
      </c>
      <c r="P580">
        <f>LOOKUP(M580,'TMP2'!$A:$A,'TMP2'!$D:$D)</f>
        <v>103329.05</v>
      </c>
      <c r="Q580">
        <f t="shared" si="18"/>
        <v>6</v>
      </c>
      <c r="T580">
        <f t="shared" si="19"/>
        <v>-9.0330000000000013</v>
      </c>
      <c r="U580">
        <v>-9.0330000000000013</v>
      </c>
    </row>
    <row r="581" spans="1:21" x14ac:dyDescent="0.2">
      <c r="A581" t="s">
        <v>325</v>
      </c>
      <c r="B581" s="10" t="s">
        <v>2524</v>
      </c>
      <c r="C581">
        <v>18.7</v>
      </c>
      <c r="D581">
        <v>-16.933</v>
      </c>
      <c r="E581">
        <v>4.7</v>
      </c>
      <c r="F581" t="s">
        <v>1694</v>
      </c>
      <c r="H581">
        <v>16924.546999999999</v>
      </c>
      <c r="I581">
        <v>104057.996</v>
      </c>
      <c r="J581" t="s">
        <v>1727</v>
      </c>
      <c r="M581" s="8" t="s">
        <v>582</v>
      </c>
      <c r="O581">
        <f>LOOKUP(M581,'TMP2'!$A:$A,'TMP2'!$C:$C)</f>
        <v>16724.669999999998</v>
      </c>
      <c r="P581">
        <f>LOOKUP(M581,'TMP2'!$A:$A,'TMP2'!$D:$D)</f>
        <v>103323.31</v>
      </c>
      <c r="Q581">
        <f t="shared" si="18"/>
        <v>7</v>
      </c>
      <c r="T581">
        <f t="shared" si="19"/>
        <v>-12.233000000000001</v>
      </c>
      <c r="U581">
        <v>-12.233000000000001</v>
      </c>
    </row>
    <row r="582" spans="1:21" x14ac:dyDescent="0.2">
      <c r="A582" t="s">
        <v>325</v>
      </c>
      <c r="B582" s="10" t="s">
        <v>1736</v>
      </c>
      <c r="C582">
        <v>23.8</v>
      </c>
      <c r="D582">
        <v>-22.033000000000001</v>
      </c>
      <c r="E582">
        <v>5.0999999999999996</v>
      </c>
      <c r="F582" t="s">
        <v>1737</v>
      </c>
      <c r="H582">
        <v>16924.546999999999</v>
      </c>
      <c r="I582">
        <v>104057.996</v>
      </c>
      <c r="J582" t="s">
        <v>1727</v>
      </c>
      <c r="M582" s="8" t="s">
        <v>583</v>
      </c>
      <c r="O582">
        <f>LOOKUP(M582,'TMP2'!$A:$A,'TMP2'!$C:$C)</f>
        <v>16719.71</v>
      </c>
      <c r="P582">
        <f>LOOKUP(M582,'TMP2'!$A:$A,'TMP2'!$D:$D)</f>
        <v>103341.96</v>
      </c>
      <c r="Q582">
        <f t="shared" si="18"/>
        <v>7</v>
      </c>
      <c r="T582">
        <f t="shared" si="19"/>
        <v>-16.933</v>
      </c>
      <c r="U582">
        <v>-16.933</v>
      </c>
    </row>
    <row r="583" spans="1:21" x14ac:dyDescent="0.2">
      <c r="A583" t="s">
        <v>325</v>
      </c>
      <c r="B583" s="10" t="s">
        <v>1738</v>
      </c>
      <c r="C583">
        <v>33.1</v>
      </c>
      <c r="D583">
        <v>-31.332999999999998</v>
      </c>
      <c r="E583">
        <v>9.3000000000000007</v>
      </c>
      <c r="F583" t="s">
        <v>1739</v>
      </c>
      <c r="H583">
        <v>16924.546999999999</v>
      </c>
      <c r="I583">
        <v>104057.996</v>
      </c>
      <c r="J583" t="s">
        <v>1727</v>
      </c>
      <c r="M583" s="8" t="s">
        <v>584</v>
      </c>
      <c r="O583">
        <f>LOOKUP(M583,'TMP2'!$A:$A,'TMP2'!$C:$C)</f>
        <v>16762.34</v>
      </c>
      <c r="P583">
        <f>LOOKUP(M583,'TMP2'!$A:$A,'TMP2'!$D:$D)</f>
        <v>103333.89</v>
      </c>
      <c r="Q583">
        <f t="shared" si="18"/>
        <v>7</v>
      </c>
      <c r="T583">
        <f t="shared" si="19"/>
        <v>-22.032999999999998</v>
      </c>
      <c r="U583">
        <v>-22.032999999999998</v>
      </c>
    </row>
    <row r="584" spans="1:21" x14ac:dyDescent="0.2">
      <c r="A584" t="s">
        <v>326</v>
      </c>
      <c r="B584" s="10" t="s">
        <v>1731</v>
      </c>
      <c r="C584">
        <v>13.9</v>
      </c>
      <c r="D584">
        <v>-9.9610000000000003</v>
      </c>
      <c r="E584">
        <v>13.9</v>
      </c>
      <c r="F584" t="s">
        <v>1732</v>
      </c>
      <c r="H584">
        <v>16921.508999999998</v>
      </c>
      <c r="I584">
        <v>104046.183</v>
      </c>
      <c r="J584" t="s">
        <v>1727</v>
      </c>
      <c r="M584" s="8" t="s">
        <v>585</v>
      </c>
      <c r="O584">
        <f>LOOKUP(M584,'TMP2'!$A:$A,'TMP2'!$C:$C)</f>
        <v>16756.240000000002</v>
      </c>
      <c r="P584">
        <f>LOOKUP(M584,'TMP2'!$A:$A,'TMP2'!$D:$D)</f>
        <v>103352.06</v>
      </c>
      <c r="Q584">
        <f t="shared" si="18"/>
        <v>8</v>
      </c>
      <c r="T584">
        <f t="shared" si="19"/>
        <v>3.9390000000000001</v>
      </c>
      <c r="U584">
        <v>3.9390000000000001</v>
      </c>
    </row>
    <row r="585" spans="1:21" x14ac:dyDescent="0.2">
      <c r="A585" t="s">
        <v>326</v>
      </c>
      <c r="B585" s="10" t="s">
        <v>1733</v>
      </c>
      <c r="C585">
        <v>15.9</v>
      </c>
      <c r="D585">
        <v>-11.961</v>
      </c>
      <c r="E585">
        <v>2</v>
      </c>
      <c r="F585" t="s">
        <v>1690</v>
      </c>
      <c r="H585">
        <v>16921.508999999998</v>
      </c>
      <c r="I585">
        <v>104046.183</v>
      </c>
      <c r="J585" t="s">
        <v>1727</v>
      </c>
      <c r="M585" s="8" t="s">
        <v>1585</v>
      </c>
      <c r="O585">
        <f>LOOKUP(M585,'TMP2'!$A:$A,'TMP2'!$C:$C)</f>
        <v>16531.745999999999</v>
      </c>
      <c r="P585">
        <f>LOOKUP(M585,'TMP2'!$A:$A,'TMP2'!$D:$D)</f>
        <v>102433.114</v>
      </c>
      <c r="Q585">
        <f t="shared" si="18"/>
        <v>7</v>
      </c>
      <c r="T585">
        <f t="shared" si="19"/>
        <v>-9.9610000000000003</v>
      </c>
      <c r="U585">
        <v>-9.9610000000000003</v>
      </c>
    </row>
    <row r="586" spans="1:21" x14ac:dyDescent="0.2">
      <c r="A586" t="s">
        <v>326</v>
      </c>
      <c r="B586" s="10" t="s">
        <v>2524</v>
      </c>
      <c r="C586">
        <v>19.8</v>
      </c>
      <c r="D586">
        <v>-15.861000000000001</v>
      </c>
      <c r="E586">
        <v>3.9</v>
      </c>
      <c r="F586" t="s">
        <v>1694</v>
      </c>
      <c r="H586">
        <v>16921.508999999998</v>
      </c>
      <c r="I586">
        <v>104046.183</v>
      </c>
      <c r="J586" t="s">
        <v>1727</v>
      </c>
      <c r="M586" s="8" t="s">
        <v>588</v>
      </c>
      <c r="O586">
        <f>LOOKUP(M586,'TMP2'!$A:$A,'TMP2'!$C:$C)</f>
        <v>16535.276000000002</v>
      </c>
      <c r="P586">
        <f>LOOKUP(M586,'TMP2'!$A:$A,'TMP2'!$D:$D)</f>
        <v>102445.178</v>
      </c>
      <c r="Q586">
        <f t="shared" si="18"/>
        <v>11</v>
      </c>
      <c r="T586">
        <f t="shared" si="19"/>
        <v>-11.961</v>
      </c>
      <c r="U586">
        <v>-11.961</v>
      </c>
    </row>
    <row r="587" spans="1:21" x14ac:dyDescent="0.2">
      <c r="A587" t="s">
        <v>326</v>
      </c>
      <c r="B587" s="10" t="s">
        <v>1736</v>
      </c>
      <c r="C587">
        <v>25</v>
      </c>
      <c r="D587">
        <v>-21.061</v>
      </c>
      <c r="E587">
        <v>5.2</v>
      </c>
      <c r="F587" t="s">
        <v>1737</v>
      </c>
      <c r="H587">
        <v>16921.508999999998</v>
      </c>
      <c r="I587">
        <v>104046.183</v>
      </c>
      <c r="J587" t="s">
        <v>1727</v>
      </c>
      <c r="M587" s="8" t="s">
        <v>589</v>
      </c>
      <c r="O587">
        <f>LOOKUP(M587,'TMP2'!$A:$A,'TMP2'!$C:$C)</f>
        <v>16526.969000000001</v>
      </c>
      <c r="P587">
        <f>LOOKUP(M587,'TMP2'!$A:$A,'TMP2'!$D:$D)</f>
        <v>102466.667</v>
      </c>
      <c r="Q587">
        <f t="shared" si="18"/>
        <v>8</v>
      </c>
      <c r="T587">
        <f t="shared" si="19"/>
        <v>-15.861000000000001</v>
      </c>
      <c r="U587">
        <v>-15.861000000000001</v>
      </c>
    </row>
    <row r="588" spans="1:21" x14ac:dyDescent="0.2">
      <c r="A588" t="s">
        <v>326</v>
      </c>
      <c r="B588" s="10" t="s">
        <v>1738</v>
      </c>
      <c r="C588">
        <v>29</v>
      </c>
      <c r="D588">
        <v>-25.061</v>
      </c>
      <c r="E588">
        <v>4</v>
      </c>
      <c r="F588" t="s">
        <v>1739</v>
      </c>
      <c r="H588">
        <v>16921.508999999998</v>
      </c>
      <c r="I588">
        <v>104046.183</v>
      </c>
      <c r="J588" t="s">
        <v>1727</v>
      </c>
      <c r="M588" s="8" t="s">
        <v>591</v>
      </c>
      <c r="O588">
        <f>LOOKUP(M588,'TMP2'!$A:$A,'TMP2'!$C:$C)</f>
        <v>16523.587</v>
      </c>
      <c r="P588">
        <f>LOOKUP(M588,'TMP2'!$A:$A,'TMP2'!$D:$D)</f>
        <v>102486.63400000001</v>
      </c>
      <c r="Q588">
        <f t="shared" si="18"/>
        <v>9</v>
      </c>
      <c r="T588">
        <f t="shared" si="19"/>
        <v>-21.061</v>
      </c>
      <c r="U588">
        <v>-21.061</v>
      </c>
    </row>
    <row r="589" spans="1:21" x14ac:dyDescent="0.2">
      <c r="A589" t="s">
        <v>326</v>
      </c>
      <c r="B589" s="10" t="s">
        <v>1700</v>
      </c>
      <c r="C589">
        <v>38.700000000000003</v>
      </c>
      <c r="D589">
        <v>-34.761000000000003</v>
      </c>
      <c r="E589">
        <v>9.6999999999999993</v>
      </c>
      <c r="F589" t="s">
        <v>1740</v>
      </c>
      <c r="H589">
        <v>16921.508999999998</v>
      </c>
      <c r="I589">
        <v>104046.183</v>
      </c>
      <c r="J589" t="s">
        <v>1727</v>
      </c>
      <c r="M589" s="8" t="s">
        <v>592</v>
      </c>
      <c r="O589">
        <f>LOOKUP(M589,'TMP2'!$A:$A,'TMP2'!$C:$C)</f>
        <v>16517.644</v>
      </c>
      <c r="P589">
        <f>LOOKUP(M589,'TMP2'!$A:$A,'TMP2'!$D:$D)</f>
        <v>102507.269</v>
      </c>
      <c r="Q589">
        <f t="shared" si="18"/>
        <v>7</v>
      </c>
      <c r="T589">
        <f t="shared" si="19"/>
        <v>-25.061000000000003</v>
      </c>
      <c r="U589">
        <v>-25.061000000000003</v>
      </c>
    </row>
    <row r="590" spans="1:21" x14ac:dyDescent="0.2">
      <c r="A590" t="s">
        <v>327</v>
      </c>
      <c r="B590" s="10" t="s">
        <v>1731</v>
      </c>
      <c r="C590">
        <v>15.5</v>
      </c>
      <c r="D590">
        <v>-11.536</v>
      </c>
      <c r="E590">
        <v>15.5</v>
      </c>
      <c r="F590" t="s">
        <v>1732</v>
      </c>
      <c r="H590">
        <v>16896.419999999998</v>
      </c>
      <c r="I590">
        <v>104058.74</v>
      </c>
      <c r="J590" t="s">
        <v>1727</v>
      </c>
      <c r="M590" s="8" t="s">
        <v>593</v>
      </c>
      <c r="O590">
        <f>LOOKUP(M590,'TMP2'!$A:$A,'TMP2'!$C:$C)</f>
        <v>16520.621999999999</v>
      </c>
      <c r="P590">
        <f>LOOKUP(M590,'TMP2'!$A:$A,'TMP2'!$D:$D)</f>
        <v>102424.327</v>
      </c>
      <c r="Q590">
        <f t="shared" si="18"/>
        <v>7</v>
      </c>
      <c r="T590">
        <f t="shared" si="19"/>
        <v>3.9640000000000004</v>
      </c>
      <c r="U590">
        <v>3.9640000000000004</v>
      </c>
    </row>
    <row r="591" spans="1:21" x14ac:dyDescent="0.2">
      <c r="A591" t="s">
        <v>327</v>
      </c>
      <c r="B591" s="10" t="s">
        <v>1733</v>
      </c>
      <c r="C591">
        <v>18.5</v>
      </c>
      <c r="D591">
        <v>-14.536</v>
      </c>
      <c r="E591">
        <v>3</v>
      </c>
      <c r="F591" t="s">
        <v>1690</v>
      </c>
      <c r="H591">
        <v>16896.419999999998</v>
      </c>
      <c r="I591">
        <v>104058.74</v>
      </c>
      <c r="J591" t="s">
        <v>1727</v>
      </c>
      <c r="M591" s="8" t="s">
        <v>594</v>
      </c>
      <c r="O591">
        <f>LOOKUP(M591,'TMP2'!$A:$A,'TMP2'!$C:$C)</f>
        <v>16516.065999999999</v>
      </c>
      <c r="P591">
        <f>LOOKUP(M591,'TMP2'!$A:$A,'TMP2'!$D:$D)</f>
        <v>102439.742</v>
      </c>
      <c r="Q591">
        <f t="shared" si="18"/>
        <v>11</v>
      </c>
      <c r="T591">
        <f t="shared" si="19"/>
        <v>-11.536</v>
      </c>
      <c r="U591">
        <v>-11.536</v>
      </c>
    </row>
    <row r="592" spans="1:21" x14ac:dyDescent="0.2">
      <c r="A592" t="s">
        <v>327</v>
      </c>
      <c r="B592" s="10" t="s">
        <v>2524</v>
      </c>
      <c r="C592">
        <v>20.8</v>
      </c>
      <c r="D592">
        <v>-16.835999999999999</v>
      </c>
      <c r="E592">
        <v>2.2999999999999998</v>
      </c>
      <c r="F592" t="s">
        <v>1694</v>
      </c>
      <c r="H592">
        <v>16896.419999999998</v>
      </c>
      <c r="I592">
        <v>104058.74</v>
      </c>
      <c r="J592" t="s">
        <v>1727</v>
      </c>
      <c r="M592" s="8" t="s">
        <v>595</v>
      </c>
      <c r="O592">
        <f>LOOKUP(M592,'TMP2'!$A:$A,'TMP2'!$C:$C)</f>
        <v>16510.128000000001</v>
      </c>
      <c r="P592">
        <f>LOOKUP(M592,'TMP2'!$A:$A,'TMP2'!$D:$D)</f>
        <v>102460.488</v>
      </c>
      <c r="Q592">
        <f t="shared" si="18"/>
        <v>12</v>
      </c>
      <c r="T592">
        <f t="shared" si="19"/>
        <v>-14.535999999999998</v>
      </c>
      <c r="U592">
        <v>-14.535999999999998</v>
      </c>
    </row>
    <row r="593" spans="1:21" x14ac:dyDescent="0.2">
      <c r="A593" t="s">
        <v>327</v>
      </c>
      <c r="B593" s="10" t="s">
        <v>1736</v>
      </c>
      <c r="C593">
        <v>24.8</v>
      </c>
      <c r="D593">
        <v>-20.835999999999999</v>
      </c>
      <c r="E593">
        <v>4</v>
      </c>
      <c r="F593" t="s">
        <v>1737</v>
      </c>
      <c r="H593">
        <v>16896.419999999998</v>
      </c>
      <c r="I593">
        <v>104058.74</v>
      </c>
      <c r="J593" t="s">
        <v>1727</v>
      </c>
      <c r="M593" s="8" t="s">
        <v>596</v>
      </c>
      <c r="O593">
        <f>LOOKUP(M593,'TMP2'!$A:$A,'TMP2'!$C:$C)</f>
        <v>16504.371999999999</v>
      </c>
      <c r="P593">
        <f>LOOKUP(M593,'TMP2'!$A:$A,'TMP2'!$D:$D)</f>
        <v>102481.164</v>
      </c>
      <c r="Q593">
        <f t="shared" si="18"/>
        <v>8</v>
      </c>
      <c r="T593">
        <f t="shared" si="19"/>
        <v>-16.835999999999999</v>
      </c>
      <c r="U593">
        <v>-16.835999999999999</v>
      </c>
    </row>
    <row r="594" spans="1:21" x14ac:dyDescent="0.2">
      <c r="A594" t="s">
        <v>327</v>
      </c>
      <c r="B594" s="10" t="s">
        <v>1738</v>
      </c>
      <c r="C594">
        <v>30</v>
      </c>
      <c r="D594">
        <v>-26.036000000000001</v>
      </c>
      <c r="E594">
        <v>5.2</v>
      </c>
      <c r="F594" t="s">
        <v>1739</v>
      </c>
      <c r="H594">
        <v>16896.419999999998</v>
      </c>
      <c r="I594">
        <v>104058.74</v>
      </c>
      <c r="J594" t="s">
        <v>1727</v>
      </c>
      <c r="M594" s="8" t="s">
        <v>597</v>
      </c>
      <c r="O594">
        <f>LOOKUP(M594,'TMP2'!$A:$A,'TMP2'!$C:$C)</f>
        <v>16498.428</v>
      </c>
      <c r="P594">
        <f>LOOKUP(M594,'TMP2'!$A:$A,'TMP2'!$D:$D)</f>
        <v>102500.81</v>
      </c>
      <c r="Q594">
        <f t="shared" si="18"/>
        <v>9</v>
      </c>
      <c r="T594">
        <f t="shared" si="19"/>
        <v>-20.836000000000002</v>
      </c>
      <c r="U594">
        <v>-20.836000000000002</v>
      </c>
    </row>
    <row r="595" spans="1:21" x14ac:dyDescent="0.2">
      <c r="A595" t="s">
        <v>327</v>
      </c>
      <c r="B595" s="10" t="s">
        <v>1700</v>
      </c>
      <c r="C595">
        <v>34.5</v>
      </c>
      <c r="D595">
        <v>-30.536000000000001</v>
      </c>
      <c r="E595">
        <v>4.5</v>
      </c>
      <c r="F595" t="s">
        <v>1740</v>
      </c>
      <c r="H595">
        <v>16896.419999999998</v>
      </c>
      <c r="I595">
        <v>104058.74</v>
      </c>
      <c r="J595" t="s">
        <v>1727</v>
      </c>
      <c r="M595" s="8" t="s">
        <v>598</v>
      </c>
      <c r="O595">
        <f>LOOKUP(M595,'TMP2'!$A:$A,'TMP2'!$C:$C)</f>
        <v>16500.981</v>
      </c>
      <c r="P595">
        <f>LOOKUP(M595,'TMP2'!$A:$A,'TMP2'!$D:$D)</f>
        <v>102416.93</v>
      </c>
      <c r="Q595">
        <f t="shared" si="18"/>
        <v>8</v>
      </c>
      <c r="T595">
        <f t="shared" si="19"/>
        <v>-26.036000000000001</v>
      </c>
      <c r="U595">
        <v>-26.036000000000001</v>
      </c>
    </row>
    <row r="596" spans="1:21" x14ac:dyDescent="0.2">
      <c r="A596" t="s">
        <v>328</v>
      </c>
      <c r="B596" s="10" t="s">
        <v>1687</v>
      </c>
      <c r="C596">
        <v>3.5</v>
      </c>
      <c r="D596">
        <v>2.12</v>
      </c>
      <c r="E596">
        <v>3.5</v>
      </c>
      <c r="F596" t="s">
        <v>1688</v>
      </c>
      <c r="H596">
        <v>16912.843000000001</v>
      </c>
      <c r="I596">
        <v>104029.822</v>
      </c>
      <c r="J596" t="s">
        <v>1727</v>
      </c>
      <c r="M596" s="8" t="s">
        <v>599</v>
      </c>
      <c r="O596">
        <f>LOOKUP(M596,'TMP2'!$A:$A,'TMP2'!$C:$C)</f>
        <v>16495.771000000001</v>
      </c>
      <c r="P596">
        <f>LOOKUP(M596,'TMP2'!$A:$A,'TMP2'!$D:$D)</f>
        <v>102434.262</v>
      </c>
      <c r="Q596">
        <f t="shared" si="18"/>
        <v>12</v>
      </c>
      <c r="T596">
        <f t="shared" si="19"/>
        <v>5.62</v>
      </c>
      <c r="U596">
        <v>5.62</v>
      </c>
    </row>
    <row r="597" spans="1:21" x14ac:dyDescent="0.2">
      <c r="A597" t="s">
        <v>328</v>
      </c>
      <c r="B597" s="10" t="s">
        <v>1731</v>
      </c>
      <c r="C597">
        <v>16.3</v>
      </c>
      <c r="D597">
        <v>-10.68</v>
      </c>
      <c r="E597">
        <v>12.8</v>
      </c>
      <c r="F597" t="s">
        <v>1732</v>
      </c>
      <c r="H597">
        <v>16912.843000000001</v>
      </c>
      <c r="I597">
        <v>104029.822</v>
      </c>
      <c r="J597" t="s">
        <v>1727</v>
      </c>
      <c r="M597" s="8" t="s">
        <v>600</v>
      </c>
      <c r="O597">
        <f>LOOKUP(M597,'TMP2'!$A:$A,'TMP2'!$C:$C)</f>
        <v>16490.080000000002</v>
      </c>
      <c r="P597">
        <f>LOOKUP(M597,'TMP2'!$A:$A,'TMP2'!$D:$D)</f>
        <v>102454.83</v>
      </c>
      <c r="Q597">
        <f t="shared" si="18"/>
        <v>12</v>
      </c>
      <c r="T597">
        <f t="shared" si="19"/>
        <v>2.120000000000001</v>
      </c>
      <c r="U597">
        <v>2.120000000000001</v>
      </c>
    </row>
    <row r="598" spans="1:21" x14ac:dyDescent="0.2">
      <c r="A598" t="s">
        <v>328</v>
      </c>
      <c r="B598" s="10" t="s">
        <v>1733</v>
      </c>
      <c r="C598">
        <v>19.8</v>
      </c>
      <c r="D598">
        <v>-14.18</v>
      </c>
      <c r="E598">
        <v>3.5</v>
      </c>
      <c r="F598" t="s">
        <v>1690</v>
      </c>
      <c r="H598">
        <v>16912.843000000001</v>
      </c>
      <c r="I598">
        <v>104029.822</v>
      </c>
      <c r="J598" t="s">
        <v>1727</v>
      </c>
      <c r="M598" s="8" t="s">
        <v>601</v>
      </c>
      <c r="O598">
        <f>LOOKUP(M598,'TMP2'!$A:$A,'TMP2'!$C:$C)</f>
        <v>16484.236000000001</v>
      </c>
      <c r="P598">
        <f>LOOKUP(M598,'TMP2'!$A:$A,'TMP2'!$D:$D)</f>
        <v>102475.626</v>
      </c>
      <c r="Q598">
        <f t="shared" si="18"/>
        <v>10</v>
      </c>
      <c r="T598">
        <f t="shared" si="19"/>
        <v>-10.68</v>
      </c>
      <c r="U598">
        <v>-10.68</v>
      </c>
    </row>
    <row r="599" spans="1:21" x14ac:dyDescent="0.2">
      <c r="A599" t="s">
        <v>328</v>
      </c>
      <c r="B599" s="10" t="s">
        <v>2524</v>
      </c>
      <c r="C599">
        <v>22.1</v>
      </c>
      <c r="D599">
        <v>-16.48</v>
      </c>
      <c r="E599">
        <v>2.2999999999999998</v>
      </c>
      <c r="F599" t="s">
        <v>1694</v>
      </c>
      <c r="H599">
        <v>16912.843000000001</v>
      </c>
      <c r="I599">
        <v>104029.822</v>
      </c>
      <c r="J599" t="s">
        <v>1727</v>
      </c>
      <c r="M599" s="8" t="s">
        <v>602</v>
      </c>
      <c r="O599">
        <f>LOOKUP(M599,'TMP2'!$A:$A,'TMP2'!$C:$C)</f>
        <v>16478.421999999999</v>
      </c>
      <c r="P599">
        <f>LOOKUP(M599,'TMP2'!$A:$A,'TMP2'!$D:$D)</f>
        <v>102495.068</v>
      </c>
      <c r="Q599">
        <f t="shared" si="18"/>
        <v>8</v>
      </c>
      <c r="T599">
        <f t="shared" si="19"/>
        <v>-14.18</v>
      </c>
      <c r="U599">
        <v>-14.18</v>
      </c>
    </row>
    <row r="600" spans="1:21" x14ac:dyDescent="0.2">
      <c r="A600" t="s">
        <v>328</v>
      </c>
      <c r="B600" s="10" t="s">
        <v>1736</v>
      </c>
      <c r="C600">
        <v>26</v>
      </c>
      <c r="D600">
        <v>-20.38</v>
      </c>
      <c r="E600">
        <v>3.9</v>
      </c>
      <c r="F600" t="s">
        <v>1737</v>
      </c>
      <c r="H600">
        <v>16912.843000000001</v>
      </c>
      <c r="I600">
        <v>104029.822</v>
      </c>
      <c r="J600" t="s">
        <v>1727</v>
      </c>
      <c r="M600" s="8" t="s">
        <v>603</v>
      </c>
      <c r="O600">
        <f>LOOKUP(M600,'TMP2'!$A:$A,'TMP2'!$C:$C)</f>
        <v>16480.901999999998</v>
      </c>
      <c r="P600">
        <f>LOOKUP(M600,'TMP2'!$A:$A,'TMP2'!$D:$D)</f>
        <v>102410.548</v>
      </c>
      <c r="Q600">
        <f t="shared" si="18"/>
        <v>8</v>
      </c>
      <c r="T600">
        <f t="shared" si="19"/>
        <v>-16.48</v>
      </c>
      <c r="U600">
        <v>-16.48</v>
      </c>
    </row>
    <row r="601" spans="1:21" x14ac:dyDescent="0.2">
      <c r="A601" t="s">
        <v>328</v>
      </c>
      <c r="B601" s="10" t="s">
        <v>1738</v>
      </c>
      <c r="C601">
        <v>32.5</v>
      </c>
      <c r="D601">
        <v>-26.88</v>
      </c>
      <c r="E601">
        <v>6.5</v>
      </c>
      <c r="F601" t="s">
        <v>1739</v>
      </c>
      <c r="H601">
        <v>16912.843000000001</v>
      </c>
      <c r="I601">
        <v>104029.822</v>
      </c>
      <c r="J601" t="s">
        <v>1727</v>
      </c>
      <c r="M601" s="8" t="s">
        <v>604</v>
      </c>
      <c r="O601">
        <f>LOOKUP(M601,'TMP2'!$A:$A,'TMP2'!$C:$C)</f>
        <v>16475.752</v>
      </c>
      <c r="P601">
        <f>LOOKUP(M601,'TMP2'!$A:$A,'TMP2'!$D:$D)</f>
        <v>102428.442</v>
      </c>
      <c r="Q601">
        <f t="shared" ref="Q601:Q664" si="20">COUNTIF($A:$A,M600)</f>
        <v>9</v>
      </c>
      <c r="T601">
        <f t="shared" si="19"/>
        <v>-20.38</v>
      </c>
      <c r="U601">
        <v>-20.38</v>
      </c>
    </row>
    <row r="602" spans="1:21" x14ac:dyDescent="0.2">
      <c r="A602" t="s">
        <v>328</v>
      </c>
      <c r="B602" s="10" t="s">
        <v>1700</v>
      </c>
      <c r="C602">
        <v>38.5</v>
      </c>
      <c r="D602">
        <v>-32.880000000000003</v>
      </c>
      <c r="E602">
        <v>6</v>
      </c>
      <c r="F602" t="s">
        <v>1740</v>
      </c>
      <c r="H602">
        <v>16912.843000000001</v>
      </c>
      <c r="I602">
        <v>104029.822</v>
      </c>
      <c r="J602" t="s">
        <v>1727</v>
      </c>
      <c r="M602" s="8" t="s">
        <v>605</v>
      </c>
      <c r="O602">
        <f>LOOKUP(M602,'TMP2'!$A:$A,'TMP2'!$C:$C)</f>
        <v>16469.920999999998</v>
      </c>
      <c r="P602">
        <f>LOOKUP(M602,'TMP2'!$A:$A,'TMP2'!$D:$D)</f>
        <v>102448.939</v>
      </c>
      <c r="Q602">
        <f t="shared" si="20"/>
        <v>10</v>
      </c>
      <c r="T602">
        <f t="shared" si="19"/>
        <v>-26.880000000000003</v>
      </c>
      <c r="U602">
        <v>-26.880000000000003</v>
      </c>
    </row>
    <row r="603" spans="1:21" x14ac:dyDescent="0.2">
      <c r="A603" t="s">
        <v>329</v>
      </c>
      <c r="B603" s="10" t="s">
        <v>1687</v>
      </c>
      <c r="C603">
        <v>3.1</v>
      </c>
      <c r="D603">
        <v>2.351</v>
      </c>
      <c r="E603">
        <v>3.1</v>
      </c>
      <c r="F603" t="s">
        <v>1688</v>
      </c>
      <c r="H603">
        <v>16888.677</v>
      </c>
      <c r="I603">
        <v>104039.565</v>
      </c>
      <c r="J603" t="s">
        <v>1727</v>
      </c>
      <c r="M603" s="8" t="s">
        <v>606</v>
      </c>
      <c r="O603">
        <f>LOOKUP(M603,'TMP2'!$A:$A,'TMP2'!$C:$C)</f>
        <v>16463.995999999999</v>
      </c>
      <c r="P603">
        <f>LOOKUP(M603,'TMP2'!$A:$A,'TMP2'!$D:$D)</f>
        <v>102469.68399999999</v>
      </c>
      <c r="Q603">
        <f t="shared" si="20"/>
        <v>10</v>
      </c>
      <c r="T603">
        <f t="shared" si="19"/>
        <v>5.4510000000000005</v>
      </c>
      <c r="U603">
        <v>5.4510000000000005</v>
      </c>
    </row>
    <row r="604" spans="1:21" x14ac:dyDescent="0.2">
      <c r="A604" t="s">
        <v>329</v>
      </c>
      <c r="B604" s="10" t="s">
        <v>1731</v>
      </c>
      <c r="C604">
        <v>6.5</v>
      </c>
      <c r="D604">
        <v>-1.0489999999999999</v>
      </c>
      <c r="E604">
        <v>3.4</v>
      </c>
      <c r="F604" t="s">
        <v>1732</v>
      </c>
      <c r="H604">
        <v>16888.677</v>
      </c>
      <c r="I604">
        <v>104039.565</v>
      </c>
      <c r="J604" t="s">
        <v>1727</v>
      </c>
      <c r="M604" s="8" t="s">
        <v>607</v>
      </c>
      <c r="O604">
        <f>LOOKUP(M604,'TMP2'!$A:$A,'TMP2'!$C:$C)</f>
        <v>16458.182000000001</v>
      </c>
      <c r="P604">
        <f>LOOKUP(M604,'TMP2'!$A:$A,'TMP2'!$D:$D)</f>
        <v>102489.304</v>
      </c>
      <c r="Q604">
        <f t="shared" si="20"/>
        <v>10</v>
      </c>
      <c r="T604">
        <f t="shared" si="19"/>
        <v>2.351</v>
      </c>
      <c r="U604">
        <v>2.351</v>
      </c>
    </row>
    <row r="605" spans="1:21" x14ac:dyDescent="0.2">
      <c r="A605" t="s">
        <v>329</v>
      </c>
      <c r="B605" s="10" t="s">
        <v>1733</v>
      </c>
      <c r="C605">
        <v>20.5</v>
      </c>
      <c r="D605">
        <v>-15.048999999999999</v>
      </c>
      <c r="E605">
        <v>14</v>
      </c>
      <c r="F605" t="s">
        <v>1690</v>
      </c>
      <c r="H605">
        <v>16888.677</v>
      </c>
      <c r="I605">
        <v>104039.565</v>
      </c>
      <c r="J605" t="s">
        <v>1727</v>
      </c>
      <c r="M605" s="8" t="s">
        <v>608</v>
      </c>
      <c r="O605">
        <f>LOOKUP(M605,'TMP2'!$A:$A,'TMP2'!$C:$C)</f>
        <v>16458.877</v>
      </c>
      <c r="P605">
        <f>LOOKUP(M605,'TMP2'!$A:$A,'TMP2'!$D:$D)</f>
        <v>102402.81200000001</v>
      </c>
      <c r="Q605">
        <f t="shared" si="20"/>
        <v>9</v>
      </c>
      <c r="T605">
        <f t="shared" si="19"/>
        <v>-1.0489999999999995</v>
      </c>
      <c r="U605">
        <v>-1.0489999999999995</v>
      </c>
    </row>
    <row r="606" spans="1:21" x14ac:dyDescent="0.2">
      <c r="A606" t="s">
        <v>329</v>
      </c>
      <c r="B606" s="10" t="s">
        <v>1711</v>
      </c>
      <c r="C606">
        <v>22.9</v>
      </c>
      <c r="D606">
        <v>-17.449000000000002</v>
      </c>
      <c r="E606">
        <v>2.4</v>
      </c>
      <c r="F606" t="s">
        <v>1712</v>
      </c>
      <c r="H606">
        <v>16888.677</v>
      </c>
      <c r="I606">
        <v>104039.565</v>
      </c>
      <c r="J606" t="s">
        <v>1727</v>
      </c>
      <c r="M606" s="8" t="s">
        <v>609</v>
      </c>
      <c r="O606">
        <f>LOOKUP(M606,'TMP2'!$A:$A,'TMP2'!$C:$C)</f>
        <v>16453.552</v>
      </c>
      <c r="P606">
        <f>LOOKUP(M606,'TMP2'!$A:$A,'TMP2'!$D:$D)</f>
        <v>102421.99</v>
      </c>
      <c r="Q606">
        <f t="shared" si="20"/>
        <v>10</v>
      </c>
      <c r="T606">
        <f t="shared" si="19"/>
        <v>-15.049000000000001</v>
      </c>
      <c r="U606">
        <v>-15.049000000000001</v>
      </c>
    </row>
    <row r="607" spans="1:21" x14ac:dyDescent="0.2">
      <c r="A607" t="s">
        <v>329</v>
      </c>
      <c r="B607" s="10" t="s">
        <v>2524</v>
      </c>
      <c r="C607">
        <v>23.5</v>
      </c>
      <c r="D607">
        <v>-18.048999999999999</v>
      </c>
      <c r="E607">
        <v>0.6</v>
      </c>
      <c r="F607" t="s">
        <v>1694</v>
      </c>
      <c r="H607">
        <v>16888.677</v>
      </c>
      <c r="I607">
        <v>104039.565</v>
      </c>
      <c r="J607" t="s">
        <v>1727</v>
      </c>
      <c r="M607" s="8" t="s">
        <v>610</v>
      </c>
      <c r="O607">
        <f>LOOKUP(M607,'TMP2'!$A:$A,'TMP2'!$C:$C)</f>
        <v>16447.793000000001</v>
      </c>
      <c r="P607">
        <f>LOOKUP(M607,'TMP2'!$A:$A,'TMP2'!$D:$D)</f>
        <v>102442.838</v>
      </c>
      <c r="Q607">
        <f t="shared" si="20"/>
        <v>10</v>
      </c>
      <c r="T607">
        <f t="shared" si="19"/>
        <v>-17.448999999999998</v>
      </c>
      <c r="U607">
        <v>-17.448999999999998</v>
      </c>
    </row>
    <row r="608" spans="1:21" x14ac:dyDescent="0.2">
      <c r="A608" t="s">
        <v>329</v>
      </c>
      <c r="B608" s="10" t="s">
        <v>1736</v>
      </c>
      <c r="C608">
        <v>28</v>
      </c>
      <c r="D608">
        <v>-22.548999999999999</v>
      </c>
      <c r="E608">
        <v>4.5</v>
      </c>
      <c r="F608" t="s">
        <v>1737</v>
      </c>
      <c r="H608">
        <v>16888.677</v>
      </c>
      <c r="I608">
        <v>104039.565</v>
      </c>
      <c r="J608" t="s">
        <v>1727</v>
      </c>
      <c r="M608" s="8" t="s">
        <v>611</v>
      </c>
      <c r="O608">
        <f>LOOKUP(M608,'TMP2'!$A:$A,'TMP2'!$C:$C)</f>
        <v>16441.809000000001</v>
      </c>
      <c r="P608">
        <f>LOOKUP(M608,'TMP2'!$A:$A,'TMP2'!$D:$D)</f>
        <v>102463.526</v>
      </c>
      <c r="Q608">
        <f t="shared" si="20"/>
        <v>9</v>
      </c>
      <c r="T608">
        <f t="shared" si="19"/>
        <v>-18.048999999999999</v>
      </c>
      <c r="U608">
        <v>-18.048999999999999</v>
      </c>
    </row>
    <row r="609" spans="1:21" x14ac:dyDescent="0.2">
      <c r="A609" t="s">
        <v>329</v>
      </c>
      <c r="B609" s="10" t="s">
        <v>1738</v>
      </c>
      <c r="C609">
        <v>32</v>
      </c>
      <c r="D609">
        <v>-26.548999999999999</v>
      </c>
      <c r="E609">
        <v>4</v>
      </c>
      <c r="F609" t="s">
        <v>1739</v>
      </c>
      <c r="H609">
        <v>16888.677</v>
      </c>
      <c r="I609">
        <v>104039.565</v>
      </c>
      <c r="J609" t="s">
        <v>1727</v>
      </c>
      <c r="M609" s="8" t="s">
        <v>612</v>
      </c>
      <c r="O609">
        <f>LOOKUP(M609,'TMP2'!$A:$A,'TMP2'!$C:$C)</f>
        <v>16436.238000000001</v>
      </c>
      <c r="P609">
        <f>LOOKUP(M609,'TMP2'!$A:$A,'TMP2'!$D:$D)</f>
        <v>102483.18399999999</v>
      </c>
      <c r="Q609">
        <f t="shared" si="20"/>
        <v>10</v>
      </c>
      <c r="T609">
        <f t="shared" si="19"/>
        <v>-22.548999999999999</v>
      </c>
      <c r="U609">
        <v>-22.548999999999999</v>
      </c>
    </row>
    <row r="610" spans="1:21" x14ac:dyDescent="0.2">
      <c r="A610" t="s">
        <v>329</v>
      </c>
      <c r="B610" s="10" t="s">
        <v>1700</v>
      </c>
      <c r="C610">
        <v>38.4</v>
      </c>
      <c r="D610">
        <v>-32.948999999999998</v>
      </c>
      <c r="E610">
        <v>6.4</v>
      </c>
      <c r="F610" t="s">
        <v>1740</v>
      </c>
      <c r="H610">
        <v>16888.677</v>
      </c>
      <c r="I610">
        <v>104039.565</v>
      </c>
      <c r="J610" t="s">
        <v>1727</v>
      </c>
      <c r="M610" s="8" t="s">
        <v>613</v>
      </c>
      <c r="O610">
        <f>LOOKUP(M610,'TMP2'!$A:$A,'TMP2'!$C:$C)</f>
        <v>16439.306</v>
      </c>
      <c r="P610">
        <f>LOOKUP(M610,'TMP2'!$A:$A,'TMP2'!$D:$D)</f>
        <v>102395.921</v>
      </c>
      <c r="Q610">
        <f t="shared" si="20"/>
        <v>12</v>
      </c>
      <c r="T610">
        <f t="shared" si="19"/>
        <v>-26.548999999999999</v>
      </c>
      <c r="U610">
        <v>-26.548999999999999</v>
      </c>
    </row>
    <row r="611" spans="1:21" x14ac:dyDescent="0.2">
      <c r="A611" t="s">
        <v>330</v>
      </c>
      <c r="B611" s="10" t="s">
        <v>1687</v>
      </c>
      <c r="C611">
        <v>4.5999999999999996</v>
      </c>
      <c r="D611">
        <v>1.0089999999999999</v>
      </c>
      <c r="E611">
        <v>4.5999999999999996</v>
      </c>
      <c r="F611" t="s">
        <v>1688</v>
      </c>
      <c r="H611">
        <v>16908.131000000001</v>
      </c>
      <c r="I611">
        <v>104016.145</v>
      </c>
      <c r="J611" t="s">
        <v>1727</v>
      </c>
      <c r="M611" s="8" t="s">
        <v>614</v>
      </c>
      <c r="O611">
        <f>LOOKUP(M611,'TMP2'!$A:$A,'TMP2'!$C:$C)</f>
        <v>16433.294999999998</v>
      </c>
      <c r="P611">
        <f>LOOKUP(M611,'TMP2'!$A:$A,'TMP2'!$D:$D)</f>
        <v>102416.29</v>
      </c>
      <c r="Q611">
        <f t="shared" si="20"/>
        <v>10</v>
      </c>
      <c r="T611">
        <f t="shared" si="19"/>
        <v>5.609</v>
      </c>
      <c r="U611">
        <v>5.609</v>
      </c>
    </row>
    <row r="612" spans="1:21" x14ac:dyDescent="0.2">
      <c r="A612" t="s">
        <v>330</v>
      </c>
      <c r="B612" s="10" t="s">
        <v>1747</v>
      </c>
      <c r="C612">
        <v>8.6</v>
      </c>
      <c r="D612">
        <v>-2.9910000000000001</v>
      </c>
      <c r="E612">
        <v>4</v>
      </c>
      <c r="F612" t="s">
        <v>1748</v>
      </c>
      <c r="H612">
        <v>16908.131000000001</v>
      </c>
      <c r="I612">
        <v>104016.145</v>
      </c>
      <c r="J612" t="s">
        <v>1727</v>
      </c>
      <c r="M612" s="8" t="s">
        <v>615</v>
      </c>
      <c r="O612">
        <f>LOOKUP(M612,'TMP2'!$A:$A,'TMP2'!$C:$C)</f>
        <v>16427.492999999999</v>
      </c>
      <c r="P612">
        <f>LOOKUP(M612,'TMP2'!$A:$A,'TMP2'!$D:$D)</f>
        <v>102437.048</v>
      </c>
      <c r="Q612">
        <f t="shared" si="20"/>
        <v>11</v>
      </c>
      <c r="T612">
        <f t="shared" si="19"/>
        <v>1.0089999999999999</v>
      </c>
      <c r="U612">
        <v>1.0089999999999999</v>
      </c>
    </row>
    <row r="613" spans="1:21" x14ac:dyDescent="0.2">
      <c r="A613" t="s">
        <v>330</v>
      </c>
      <c r="B613" s="10" t="s">
        <v>1733</v>
      </c>
      <c r="C613">
        <v>19.5</v>
      </c>
      <c r="D613">
        <v>-13.891</v>
      </c>
      <c r="E613">
        <v>10.9</v>
      </c>
      <c r="F613" t="s">
        <v>1690</v>
      </c>
      <c r="H613">
        <v>16908.131000000001</v>
      </c>
      <c r="I613">
        <v>104016.145</v>
      </c>
      <c r="J613" t="s">
        <v>1727</v>
      </c>
      <c r="M613" s="8" t="s">
        <v>616</v>
      </c>
      <c r="O613">
        <f>LOOKUP(M613,'TMP2'!$A:$A,'TMP2'!$C:$C)</f>
        <v>16421.740000000002</v>
      </c>
      <c r="P613">
        <f>LOOKUP(M613,'TMP2'!$A:$A,'TMP2'!$D:$D)</f>
        <v>102457.77099999999</v>
      </c>
      <c r="Q613">
        <f t="shared" si="20"/>
        <v>12</v>
      </c>
      <c r="T613">
        <f t="shared" si="19"/>
        <v>-2.9909999999999997</v>
      </c>
      <c r="U613">
        <v>-2.9909999999999997</v>
      </c>
    </row>
    <row r="614" spans="1:21" x14ac:dyDescent="0.2">
      <c r="A614" t="s">
        <v>330</v>
      </c>
      <c r="B614" s="10" t="s">
        <v>1741</v>
      </c>
      <c r="C614">
        <v>22.7</v>
      </c>
      <c r="D614">
        <v>-17.091000000000001</v>
      </c>
      <c r="E614">
        <v>3.2</v>
      </c>
      <c r="F614" t="s">
        <v>1742</v>
      </c>
      <c r="H614">
        <v>16908.131000000001</v>
      </c>
      <c r="I614">
        <v>104016.145</v>
      </c>
      <c r="J614" t="s">
        <v>1727</v>
      </c>
      <c r="M614" s="8" t="s">
        <v>617</v>
      </c>
      <c r="O614">
        <f>LOOKUP(M614,'TMP2'!$A:$A,'TMP2'!$C:$C)</f>
        <v>16415.84</v>
      </c>
      <c r="P614">
        <f>LOOKUP(M614,'TMP2'!$A:$A,'TMP2'!$D:$D)</f>
        <v>102477.45299999999</v>
      </c>
      <c r="Q614">
        <f t="shared" si="20"/>
        <v>12</v>
      </c>
      <c r="T614">
        <f t="shared" si="19"/>
        <v>-13.891000000000002</v>
      </c>
      <c r="U614">
        <v>-13.891000000000002</v>
      </c>
    </row>
    <row r="615" spans="1:21" x14ac:dyDescent="0.2">
      <c r="A615" t="s">
        <v>330</v>
      </c>
      <c r="B615" s="10" t="s">
        <v>2524</v>
      </c>
      <c r="C615">
        <v>24.1</v>
      </c>
      <c r="D615">
        <v>-18.491</v>
      </c>
      <c r="E615">
        <v>1.4</v>
      </c>
      <c r="F615" t="s">
        <v>1694</v>
      </c>
      <c r="H615">
        <v>16908.131000000001</v>
      </c>
      <c r="I615">
        <v>104016.145</v>
      </c>
      <c r="J615" t="s">
        <v>1727</v>
      </c>
      <c r="M615" s="8" t="s">
        <v>618</v>
      </c>
      <c r="O615">
        <f>LOOKUP(M615,'TMP2'!$A:$A,'TMP2'!$C:$C)</f>
        <v>16418.530999999999</v>
      </c>
      <c r="P615">
        <f>LOOKUP(M615,'TMP2'!$A:$A,'TMP2'!$D:$D)</f>
        <v>102388.584</v>
      </c>
      <c r="Q615">
        <f t="shared" si="20"/>
        <v>11</v>
      </c>
      <c r="T615">
        <f t="shared" si="19"/>
        <v>-17.091000000000001</v>
      </c>
      <c r="U615">
        <v>-17.091000000000001</v>
      </c>
    </row>
    <row r="616" spans="1:21" x14ac:dyDescent="0.2">
      <c r="A616" t="s">
        <v>330</v>
      </c>
      <c r="B616" s="10" t="s">
        <v>1743</v>
      </c>
      <c r="C616">
        <v>24.3</v>
      </c>
      <c r="D616">
        <v>-18.690999999999999</v>
      </c>
      <c r="E616">
        <v>0.2</v>
      </c>
      <c r="F616" t="s">
        <v>1744</v>
      </c>
      <c r="H616">
        <v>16908.131000000001</v>
      </c>
      <c r="I616">
        <v>104016.145</v>
      </c>
      <c r="J616" t="s">
        <v>1727</v>
      </c>
      <c r="M616" s="8" t="s">
        <v>619</v>
      </c>
      <c r="O616">
        <f>LOOKUP(M616,'TMP2'!$A:$A,'TMP2'!$C:$C)</f>
        <v>16412.121999999999</v>
      </c>
      <c r="P616">
        <f>LOOKUP(M616,'TMP2'!$A:$A,'TMP2'!$D:$D)</f>
        <v>102410.454</v>
      </c>
      <c r="Q616">
        <f t="shared" si="20"/>
        <v>10</v>
      </c>
      <c r="T616">
        <f t="shared" si="19"/>
        <v>-18.491</v>
      </c>
      <c r="U616">
        <v>-18.491</v>
      </c>
    </row>
    <row r="617" spans="1:21" x14ac:dyDescent="0.2">
      <c r="A617" t="s">
        <v>330</v>
      </c>
      <c r="B617" s="10" t="s">
        <v>1736</v>
      </c>
      <c r="C617">
        <v>27</v>
      </c>
      <c r="D617">
        <v>-21.390999999999998</v>
      </c>
      <c r="E617">
        <v>2.7</v>
      </c>
      <c r="F617" t="s">
        <v>1737</v>
      </c>
      <c r="H617">
        <v>16908.131000000001</v>
      </c>
      <c r="I617">
        <v>104016.145</v>
      </c>
      <c r="J617" t="s">
        <v>1727</v>
      </c>
      <c r="M617" s="8" t="s">
        <v>620</v>
      </c>
      <c r="O617">
        <f>LOOKUP(M617,'TMP2'!$A:$A,'TMP2'!$C:$C)</f>
        <v>16406.235000000001</v>
      </c>
      <c r="P617">
        <f>LOOKUP(M617,'TMP2'!$A:$A,'TMP2'!$D:$D)</f>
        <v>102431.208</v>
      </c>
      <c r="Q617">
        <f t="shared" si="20"/>
        <v>12</v>
      </c>
      <c r="T617">
        <f t="shared" si="19"/>
        <v>-18.690999999999999</v>
      </c>
      <c r="U617">
        <v>-18.690999999999999</v>
      </c>
    </row>
    <row r="618" spans="1:21" x14ac:dyDescent="0.2">
      <c r="A618" t="s">
        <v>330</v>
      </c>
      <c r="B618" s="10" t="s">
        <v>1738</v>
      </c>
      <c r="C618">
        <v>36.299999999999997</v>
      </c>
      <c r="D618">
        <v>-30.690999999999999</v>
      </c>
      <c r="E618">
        <v>9.3000000000000007</v>
      </c>
      <c r="F618" t="s">
        <v>1739</v>
      </c>
      <c r="H618">
        <v>16908.131000000001</v>
      </c>
      <c r="I618">
        <v>104016.145</v>
      </c>
      <c r="J618" t="s">
        <v>1727</v>
      </c>
      <c r="M618" s="8" t="s">
        <v>621</v>
      </c>
      <c r="O618">
        <f>LOOKUP(M618,'TMP2'!$A:$A,'TMP2'!$C:$C)</f>
        <v>16400.417000000001</v>
      </c>
      <c r="P618">
        <f>LOOKUP(M618,'TMP2'!$A:$A,'TMP2'!$D:$D)</f>
        <v>102451.689</v>
      </c>
      <c r="Q618">
        <f t="shared" si="20"/>
        <v>9</v>
      </c>
      <c r="T618">
        <f t="shared" si="19"/>
        <v>-21.390999999999998</v>
      </c>
      <c r="U618">
        <v>-21.390999999999998</v>
      </c>
    </row>
    <row r="619" spans="1:21" x14ac:dyDescent="0.2">
      <c r="A619" t="s">
        <v>330</v>
      </c>
      <c r="B619" s="10" t="s">
        <v>1700</v>
      </c>
      <c r="C619">
        <v>41.8</v>
      </c>
      <c r="D619">
        <v>-36.191000000000003</v>
      </c>
      <c r="E619">
        <v>5.5</v>
      </c>
      <c r="F619" t="s">
        <v>1740</v>
      </c>
      <c r="H619">
        <v>16908.131000000001</v>
      </c>
      <c r="I619">
        <v>104016.145</v>
      </c>
      <c r="J619" t="s">
        <v>1727</v>
      </c>
      <c r="M619" s="8" t="s">
        <v>622</v>
      </c>
      <c r="O619">
        <f>LOOKUP(M619,'TMP2'!$A:$A,'TMP2'!$C:$C)</f>
        <v>16394.602999999999</v>
      </c>
      <c r="P619">
        <f>LOOKUP(M619,'TMP2'!$A:$A,'TMP2'!$D:$D)</f>
        <v>102471.41899999999</v>
      </c>
      <c r="Q619">
        <f t="shared" si="20"/>
        <v>13</v>
      </c>
      <c r="T619">
        <f t="shared" si="19"/>
        <v>-30.691000000000003</v>
      </c>
      <c r="U619">
        <v>-30.691000000000003</v>
      </c>
    </row>
    <row r="620" spans="1:21" x14ac:dyDescent="0.2">
      <c r="A620" t="s">
        <v>331</v>
      </c>
      <c r="B620" s="10" t="s">
        <v>1687</v>
      </c>
      <c r="C620">
        <v>3.6</v>
      </c>
      <c r="D620">
        <v>1.9279999999999999</v>
      </c>
      <c r="E620">
        <v>3.6</v>
      </c>
      <c r="F620" t="s">
        <v>1688</v>
      </c>
      <c r="H620">
        <v>16883.55</v>
      </c>
      <c r="I620">
        <v>104025.311</v>
      </c>
      <c r="J620" t="s">
        <v>1727</v>
      </c>
      <c r="M620" s="8" t="s">
        <v>623</v>
      </c>
      <c r="O620">
        <f>LOOKUP(M620,'TMP2'!$A:$A,'TMP2'!$C:$C)</f>
        <v>16399.07</v>
      </c>
      <c r="P620">
        <f>LOOKUP(M620,'TMP2'!$A:$A,'TMP2'!$D:$D)</f>
        <v>102381.966</v>
      </c>
      <c r="Q620">
        <f t="shared" si="20"/>
        <v>12</v>
      </c>
      <c r="T620">
        <f t="shared" si="19"/>
        <v>5.5280000000000005</v>
      </c>
      <c r="U620">
        <v>5.5280000000000005</v>
      </c>
    </row>
    <row r="621" spans="1:21" x14ac:dyDescent="0.2">
      <c r="A621" t="s">
        <v>331</v>
      </c>
      <c r="B621" s="10" t="s">
        <v>1747</v>
      </c>
      <c r="C621">
        <v>6</v>
      </c>
      <c r="D621">
        <v>-0.47199999999999998</v>
      </c>
      <c r="E621">
        <v>2.4</v>
      </c>
      <c r="F621" t="s">
        <v>1748</v>
      </c>
      <c r="H621">
        <v>16883.55</v>
      </c>
      <c r="I621">
        <v>104025.311</v>
      </c>
      <c r="J621" t="s">
        <v>1727</v>
      </c>
      <c r="M621" s="8" t="s">
        <v>624</v>
      </c>
      <c r="O621">
        <f>LOOKUP(M621,'TMP2'!$A:$A,'TMP2'!$C:$C)</f>
        <v>16392.137999999999</v>
      </c>
      <c r="P621">
        <f>LOOKUP(M621,'TMP2'!$A:$A,'TMP2'!$D:$D)</f>
        <v>102404.444</v>
      </c>
      <c r="Q621">
        <f t="shared" si="20"/>
        <v>10</v>
      </c>
      <c r="T621">
        <f t="shared" si="19"/>
        <v>1.9279999999999999</v>
      </c>
      <c r="U621">
        <v>1.9279999999999999</v>
      </c>
    </row>
    <row r="622" spans="1:21" x14ac:dyDescent="0.2">
      <c r="A622" t="s">
        <v>331</v>
      </c>
      <c r="B622" s="10" t="s">
        <v>1733</v>
      </c>
      <c r="C622">
        <v>20.8</v>
      </c>
      <c r="D622">
        <v>-15.272</v>
      </c>
      <c r="E622">
        <v>14.8</v>
      </c>
      <c r="F622" t="s">
        <v>1690</v>
      </c>
      <c r="H622">
        <v>16883.55</v>
      </c>
      <c r="I622">
        <v>104025.311</v>
      </c>
      <c r="J622" t="s">
        <v>1727</v>
      </c>
      <c r="M622" s="8" t="s">
        <v>625</v>
      </c>
      <c r="O622">
        <f>LOOKUP(M622,'TMP2'!$A:$A,'TMP2'!$C:$C)</f>
        <v>16386.166000000001</v>
      </c>
      <c r="P622">
        <f>LOOKUP(M622,'TMP2'!$A:$A,'TMP2'!$D:$D)</f>
        <v>102425.209</v>
      </c>
      <c r="Q622">
        <f t="shared" si="20"/>
        <v>10</v>
      </c>
      <c r="T622">
        <f t="shared" si="19"/>
        <v>-0.47199999999999953</v>
      </c>
      <c r="U622">
        <v>-0.47199999999999953</v>
      </c>
    </row>
    <row r="623" spans="1:21" x14ac:dyDescent="0.2">
      <c r="A623" t="s">
        <v>331</v>
      </c>
      <c r="B623" s="10" t="s">
        <v>1711</v>
      </c>
      <c r="C623">
        <v>22.7</v>
      </c>
      <c r="D623">
        <v>-17.172000000000001</v>
      </c>
      <c r="E623">
        <v>1.9</v>
      </c>
      <c r="F623" t="s">
        <v>1712</v>
      </c>
      <c r="H623">
        <v>16883.55</v>
      </c>
      <c r="I623">
        <v>104025.311</v>
      </c>
      <c r="J623" t="s">
        <v>1727</v>
      </c>
      <c r="M623" s="8" t="s">
        <v>626</v>
      </c>
      <c r="O623">
        <f>LOOKUP(M623,'TMP2'!$A:$A,'TMP2'!$C:$C)</f>
        <v>16380.477999999999</v>
      </c>
      <c r="P623">
        <f>LOOKUP(M623,'TMP2'!$A:$A,'TMP2'!$D:$D)</f>
        <v>102445.899</v>
      </c>
      <c r="Q623">
        <f t="shared" si="20"/>
        <v>12</v>
      </c>
      <c r="T623">
        <f t="shared" si="19"/>
        <v>-15.272</v>
      </c>
      <c r="U623">
        <v>-15.272</v>
      </c>
    </row>
    <row r="624" spans="1:21" x14ac:dyDescent="0.2">
      <c r="A624" t="s">
        <v>331</v>
      </c>
      <c r="B624" s="10" t="s">
        <v>2524</v>
      </c>
      <c r="C624">
        <v>23.2</v>
      </c>
      <c r="D624">
        <v>-17.672000000000001</v>
      </c>
      <c r="E624">
        <v>0.5</v>
      </c>
      <c r="F624" t="s">
        <v>1694</v>
      </c>
      <c r="H624">
        <v>16883.55</v>
      </c>
      <c r="I624">
        <v>104025.311</v>
      </c>
      <c r="J624" t="s">
        <v>1727</v>
      </c>
      <c r="M624" s="8" t="s">
        <v>627</v>
      </c>
      <c r="O624">
        <f>LOOKUP(M624,'TMP2'!$A:$A,'TMP2'!$C:$C)</f>
        <v>16375.304</v>
      </c>
      <c r="P624">
        <f>LOOKUP(M624,'TMP2'!$A:$A,'TMP2'!$D:$D)</f>
        <v>102465.667</v>
      </c>
      <c r="Q624">
        <f t="shared" si="20"/>
        <v>11</v>
      </c>
      <c r="T624">
        <f t="shared" si="19"/>
        <v>-17.172000000000001</v>
      </c>
      <c r="U624">
        <v>-17.172000000000001</v>
      </c>
    </row>
    <row r="625" spans="1:21" x14ac:dyDescent="0.2">
      <c r="A625" t="s">
        <v>331</v>
      </c>
      <c r="B625" s="10" t="s">
        <v>1736</v>
      </c>
      <c r="C625">
        <v>26</v>
      </c>
      <c r="D625">
        <v>-20.472000000000001</v>
      </c>
      <c r="E625">
        <v>2.8</v>
      </c>
      <c r="F625" t="s">
        <v>1737</v>
      </c>
      <c r="H625">
        <v>16883.55</v>
      </c>
      <c r="I625">
        <v>104025.311</v>
      </c>
      <c r="J625" t="s">
        <v>1727</v>
      </c>
      <c r="M625" s="8" t="s">
        <v>1771</v>
      </c>
      <c r="O625">
        <f>LOOKUP(M625,'TMP2'!$A:$A,'TMP2'!$C:$C)</f>
        <v>14850.19</v>
      </c>
      <c r="P625">
        <f>LOOKUP(M625,'TMP2'!$A:$A,'TMP2'!$D:$D)</f>
        <v>102723.79</v>
      </c>
      <c r="Q625">
        <f t="shared" si="20"/>
        <v>11</v>
      </c>
      <c r="T625">
        <f t="shared" si="19"/>
        <v>-17.672000000000001</v>
      </c>
      <c r="U625">
        <v>-17.672000000000001</v>
      </c>
    </row>
    <row r="626" spans="1:21" x14ac:dyDescent="0.2">
      <c r="A626" t="s">
        <v>331</v>
      </c>
      <c r="B626" s="10" t="s">
        <v>1738</v>
      </c>
      <c r="C626">
        <v>33</v>
      </c>
      <c r="D626">
        <v>-27.472000000000001</v>
      </c>
      <c r="E626">
        <v>7</v>
      </c>
      <c r="F626" t="s">
        <v>1739</v>
      </c>
      <c r="H626">
        <v>16883.55</v>
      </c>
      <c r="I626">
        <v>104025.311</v>
      </c>
      <c r="J626" t="s">
        <v>1727</v>
      </c>
      <c r="M626" s="8" t="s">
        <v>1772</v>
      </c>
      <c r="O626">
        <f>LOOKUP(M626,'TMP2'!$A:$A,'TMP2'!$C:$C)</f>
        <v>14849.65</v>
      </c>
      <c r="P626">
        <f>LOOKUP(M626,'TMP2'!$A:$A,'TMP2'!$D:$D)</f>
        <v>102753</v>
      </c>
      <c r="Q626">
        <f t="shared" si="20"/>
        <v>9</v>
      </c>
      <c r="T626">
        <f t="shared" si="19"/>
        <v>-20.472000000000001</v>
      </c>
      <c r="U626">
        <v>-20.472000000000001</v>
      </c>
    </row>
    <row r="627" spans="1:21" x14ac:dyDescent="0.2">
      <c r="A627" t="s">
        <v>331</v>
      </c>
      <c r="B627" s="10" t="s">
        <v>1700</v>
      </c>
      <c r="C627">
        <v>42.6</v>
      </c>
      <c r="D627">
        <v>-37.072000000000003</v>
      </c>
      <c r="E627">
        <v>9.6</v>
      </c>
      <c r="F627" t="s">
        <v>1740</v>
      </c>
      <c r="H627">
        <v>16883.55</v>
      </c>
      <c r="I627">
        <v>104025.311</v>
      </c>
      <c r="J627" t="s">
        <v>1727</v>
      </c>
      <c r="M627" s="8" t="s">
        <v>1773</v>
      </c>
      <c r="O627">
        <f>LOOKUP(M627,'TMP2'!$A:$A,'TMP2'!$C:$C)</f>
        <v>14849.98</v>
      </c>
      <c r="P627">
        <f>LOOKUP(M627,'TMP2'!$A:$A,'TMP2'!$D:$D)</f>
        <v>102781.52</v>
      </c>
      <c r="Q627">
        <f t="shared" si="20"/>
        <v>9</v>
      </c>
      <c r="T627">
        <f t="shared" si="19"/>
        <v>-27.472000000000001</v>
      </c>
      <c r="U627">
        <v>-27.472000000000001</v>
      </c>
    </row>
    <row r="628" spans="1:21" x14ac:dyDescent="0.2">
      <c r="A628" t="s">
        <v>332</v>
      </c>
      <c r="B628" s="10" t="s">
        <v>1687</v>
      </c>
      <c r="C628">
        <v>4.5999999999999996</v>
      </c>
      <c r="D628">
        <v>1.3009999999999999</v>
      </c>
      <c r="E628">
        <v>4.5999999999999996</v>
      </c>
      <c r="F628" t="s">
        <v>1688</v>
      </c>
      <c r="H628">
        <v>16903.434000000001</v>
      </c>
      <c r="I628">
        <v>104001.37699999999</v>
      </c>
      <c r="J628" t="s">
        <v>1727</v>
      </c>
      <c r="M628" s="8" t="s">
        <v>1774</v>
      </c>
      <c r="O628">
        <f>LOOKUP(M628,'TMP2'!$A:$A,'TMP2'!$C:$C)</f>
        <v>14850.31</v>
      </c>
      <c r="P628">
        <f>LOOKUP(M628,'TMP2'!$A:$A,'TMP2'!$D:$D)</f>
        <v>102795.04</v>
      </c>
      <c r="Q628">
        <f t="shared" si="20"/>
        <v>9</v>
      </c>
      <c r="T628">
        <f t="shared" si="19"/>
        <v>5.9009999999999998</v>
      </c>
      <c r="U628">
        <v>5.9009999999999998</v>
      </c>
    </row>
    <row r="629" spans="1:21" x14ac:dyDescent="0.2">
      <c r="A629" t="s">
        <v>332</v>
      </c>
      <c r="B629" s="10" t="s">
        <v>1747</v>
      </c>
      <c r="C629">
        <v>7.8</v>
      </c>
      <c r="D629">
        <v>-1.899</v>
      </c>
      <c r="E629">
        <v>3.2</v>
      </c>
      <c r="F629" t="s">
        <v>1748</v>
      </c>
      <c r="H629">
        <v>16903.434000000001</v>
      </c>
      <c r="I629">
        <v>104001.37699999999</v>
      </c>
      <c r="J629" t="s">
        <v>1727</v>
      </c>
      <c r="M629" s="8" t="s">
        <v>1775</v>
      </c>
      <c r="O629">
        <f>LOOKUP(M629,'TMP2'!$A:$A,'TMP2'!$C:$C)</f>
        <v>14849.82</v>
      </c>
      <c r="P629">
        <f>LOOKUP(M629,'TMP2'!$A:$A,'TMP2'!$D:$D)</f>
        <v>102818.45</v>
      </c>
      <c r="Q629">
        <f t="shared" si="20"/>
        <v>8</v>
      </c>
      <c r="T629">
        <f t="shared" si="19"/>
        <v>1.3010000000000002</v>
      </c>
      <c r="U629">
        <v>1.3010000000000002</v>
      </c>
    </row>
    <row r="630" spans="1:21" x14ac:dyDescent="0.2">
      <c r="A630" t="s">
        <v>332</v>
      </c>
      <c r="B630" s="10" t="s">
        <v>1731</v>
      </c>
      <c r="C630">
        <v>18</v>
      </c>
      <c r="D630">
        <v>-12.099</v>
      </c>
      <c r="E630">
        <v>10.199999999999999</v>
      </c>
      <c r="F630" t="s">
        <v>1732</v>
      </c>
      <c r="H630">
        <v>16903.434000000001</v>
      </c>
      <c r="I630">
        <v>104001.37699999999</v>
      </c>
      <c r="J630" t="s">
        <v>1727</v>
      </c>
      <c r="M630" s="8" t="s">
        <v>1776</v>
      </c>
      <c r="O630">
        <f>LOOKUP(M630,'TMP2'!$A:$A,'TMP2'!$C:$C)</f>
        <v>14849.55</v>
      </c>
      <c r="P630">
        <f>LOOKUP(M630,'TMP2'!$A:$A,'TMP2'!$D:$D)</f>
        <v>102838.19</v>
      </c>
      <c r="Q630">
        <f t="shared" si="20"/>
        <v>9</v>
      </c>
      <c r="T630">
        <f t="shared" si="19"/>
        <v>-1.8990000000000009</v>
      </c>
      <c r="U630">
        <v>-1.8990000000000009</v>
      </c>
    </row>
    <row r="631" spans="1:21" x14ac:dyDescent="0.2">
      <c r="A631" t="s">
        <v>332</v>
      </c>
      <c r="B631" s="10" t="s">
        <v>1733</v>
      </c>
      <c r="C631">
        <v>22.5</v>
      </c>
      <c r="D631">
        <v>-16.599</v>
      </c>
      <c r="E631">
        <v>4.5</v>
      </c>
      <c r="F631" t="s">
        <v>1690</v>
      </c>
      <c r="H631">
        <v>16903.434000000001</v>
      </c>
      <c r="I631">
        <v>104001.37699999999</v>
      </c>
      <c r="J631" t="s">
        <v>1727</v>
      </c>
      <c r="M631" s="8" t="s">
        <v>1777</v>
      </c>
      <c r="O631">
        <f>LOOKUP(M631,'TMP2'!$A:$A,'TMP2'!$C:$C)</f>
        <v>14843.93</v>
      </c>
      <c r="P631">
        <f>LOOKUP(M631,'TMP2'!$A:$A,'TMP2'!$D:$D)</f>
        <v>102858.38</v>
      </c>
      <c r="Q631">
        <f t="shared" si="20"/>
        <v>8</v>
      </c>
      <c r="T631">
        <f t="shared" si="19"/>
        <v>-12.099</v>
      </c>
      <c r="U631">
        <v>-12.099</v>
      </c>
    </row>
    <row r="632" spans="1:21" x14ac:dyDescent="0.2">
      <c r="A632" t="s">
        <v>332</v>
      </c>
      <c r="B632" s="10" t="s">
        <v>2524</v>
      </c>
      <c r="C632">
        <v>23.8</v>
      </c>
      <c r="D632">
        <v>-17.899000000000001</v>
      </c>
      <c r="E632">
        <v>1.3</v>
      </c>
      <c r="F632" t="s">
        <v>1694</v>
      </c>
      <c r="H632">
        <v>16903.434000000001</v>
      </c>
      <c r="I632">
        <v>104001.37699999999</v>
      </c>
      <c r="J632" t="s">
        <v>1727</v>
      </c>
      <c r="M632" s="8" t="s">
        <v>1778</v>
      </c>
      <c r="O632">
        <f>LOOKUP(M632,'TMP2'!$A:$A,'TMP2'!$C:$C)</f>
        <v>14840.07</v>
      </c>
      <c r="P632">
        <f>LOOKUP(M632,'TMP2'!$A:$A,'TMP2'!$D:$D)</f>
        <v>102724.11</v>
      </c>
      <c r="Q632">
        <f t="shared" si="20"/>
        <v>8</v>
      </c>
      <c r="T632">
        <f t="shared" si="19"/>
        <v>-16.599</v>
      </c>
      <c r="U632">
        <v>-16.599</v>
      </c>
    </row>
    <row r="633" spans="1:21" x14ac:dyDescent="0.2">
      <c r="A633" t="s">
        <v>332</v>
      </c>
      <c r="B633" s="10" t="s">
        <v>1736</v>
      </c>
      <c r="C633">
        <v>26.6</v>
      </c>
      <c r="D633">
        <v>-20.699000000000002</v>
      </c>
      <c r="E633">
        <v>2.8</v>
      </c>
      <c r="F633" t="s">
        <v>1737</v>
      </c>
      <c r="H633">
        <v>16903.434000000001</v>
      </c>
      <c r="I633">
        <v>104001.37699999999</v>
      </c>
      <c r="J633" t="s">
        <v>1727</v>
      </c>
      <c r="M633" s="8" t="s">
        <v>1779</v>
      </c>
      <c r="O633">
        <f>LOOKUP(M633,'TMP2'!$A:$A,'TMP2'!$C:$C)</f>
        <v>14840.24</v>
      </c>
      <c r="P633">
        <f>LOOKUP(M633,'TMP2'!$A:$A,'TMP2'!$D:$D)</f>
        <v>102752.78</v>
      </c>
      <c r="Q633">
        <f t="shared" si="20"/>
        <v>12</v>
      </c>
      <c r="T633">
        <f t="shared" si="19"/>
        <v>-17.899000000000001</v>
      </c>
      <c r="U633">
        <v>-17.899000000000001</v>
      </c>
    </row>
    <row r="634" spans="1:21" x14ac:dyDescent="0.2">
      <c r="A634" t="s">
        <v>332</v>
      </c>
      <c r="B634" s="10" t="s">
        <v>1738</v>
      </c>
      <c r="C634">
        <v>39</v>
      </c>
      <c r="D634">
        <v>-33.098999999999997</v>
      </c>
      <c r="E634">
        <v>12.4</v>
      </c>
      <c r="F634" t="s">
        <v>1739</v>
      </c>
      <c r="H634">
        <v>16903.434000000001</v>
      </c>
      <c r="I634">
        <v>104001.37699999999</v>
      </c>
      <c r="J634" t="s">
        <v>1727</v>
      </c>
      <c r="M634" s="8" t="s">
        <v>1780</v>
      </c>
      <c r="O634">
        <f>LOOKUP(M634,'TMP2'!$A:$A,'TMP2'!$C:$C)</f>
        <v>14839.89</v>
      </c>
      <c r="P634">
        <f>LOOKUP(M634,'TMP2'!$A:$A,'TMP2'!$D:$D)</f>
        <v>102781.68</v>
      </c>
      <c r="Q634">
        <f t="shared" si="20"/>
        <v>7</v>
      </c>
      <c r="T634">
        <f t="shared" si="19"/>
        <v>-20.698999999999998</v>
      </c>
      <c r="U634">
        <v>-20.698999999999998</v>
      </c>
    </row>
    <row r="635" spans="1:21" x14ac:dyDescent="0.2">
      <c r="A635" t="s">
        <v>333</v>
      </c>
      <c r="B635" s="10" t="s">
        <v>1687</v>
      </c>
      <c r="C635">
        <v>7.3</v>
      </c>
      <c r="D635">
        <v>-1.47</v>
      </c>
      <c r="E635">
        <v>7.3</v>
      </c>
      <c r="F635" t="s">
        <v>1688</v>
      </c>
      <c r="H635">
        <v>16878.512999999999</v>
      </c>
      <c r="I635">
        <v>104010.54399999999</v>
      </c>
      <c r="J635" t="s">
        <v>1727</v>
      </c>
      <c r="M635" s="8" t="s">
        <v>1781</v>
      </c>
      <c r="O635">
        <f>LOOKUP(M635,'TMP2'!$A:$A,'TMP2'!$C:$C)</f>
        <v>14822.96</v>
      </c>
      <c r="P635">
        <f>LOOKUP(M635,'TMP2'!$A:$A,'TMP2'!$D:$D)</f>
        <v>102794.46</v>
      </c>
      <c r="Q635">
        <f t="shared" si="20"/>
        <v>8</v>
      </c>
      <c r="T635">
        <f t="shared" si="19"/>
        <v>5.83</v>
      </c>
      <c r="U635">
        <v>5.83</v>
      </c>
    </row>
    <row r="636" spans="1:21" x14ac:dyDescent="0.2">
      <c r="A636" t="s">
        <v>333</v>
      </c>
      <c r="B636" s="10" t="s">
        <v>1731</v>
      </c>
      <c r="C636">
        <v>15.1</v>
      </c>
      <c r="D636">
        <v>-9.27</v>
      </c>
      <c r="E636">
        <v>7.8</v>
      </c>
      <c r="F636" t="s">
        <v>1732</v>
      </c>
      <c r="H636">
        <v>16878.512999999999</v>
      </c>
      <c r="I636">
        <v>104010.54399999999</v>
      </c>
      <c r="J636" t="s">
        <v>1727</v>
      </c>
      <c r="M636" s="8" t="s">
        <v>1782</v>
      </c>
      <c r="O636">
        <f>LOOKUP(M636,'TMP2'!$A:$A,'TMP2'!$C:$C)</f>
        <v>14829.76</v>
      </c>
      <c r="P636">
        <f>LOOKUP(M636,'TMP2'!$A:$A,'TMP2'!$D:$D)</f>
        <v>102814.91</v>
      </c>
      <c r="Q636">
        <f t="shared" si="20"/>
        <v>10</v>
      </c>
      <c r="T636">
        <f t="shared" si="19"/>
        <v>-1.4699999999999998</v>
      </c>
      <c r="U636">
        <v>-1.4699999999999998</v>
      </c>
    </row>
    <row r="637" spans="1:21" x14ac:dyDescent="0.2">
      <c r="A637" t="s">
        <v>333</v>
      </c>
      <c r="B637" s="10" t="s">
        <v>1733</v>
      </c>
      <c r="C637">
        <v>21.3</v>
      </c>
      <c r="D637">
        <v>-15.47</v>
      </c>
      <c r="E637">
        <v>6.2</v>
      </c>
      <c r="F637" t="s">
        <v>1690</v>
      </c>
      <c r="H637">
        <v>16878.512999999999</v>
      </c>
      <c r="I637">
        <v>104010.54399999999</v>
      </c>
      <c r="J637" t="s">
        <v>1727</v>
      </c>
      <c r="M637" s="8" t="s">
        <v>1783</v>
      </c>
      <c r="O637">
        <f>LOOKUP(M637,'TMP2'!$A:$A,'TMP2'!$C:$C)</f>
        <v>14835.67</v>
      </c>
      <c r="P637">
        <f>LOOKUP(M637,'TMP2'!$A:$A,'TMP2'!$D:$D)</f>
        <v>102835.73</v>
      </c>
      <c r="Q637">
        <f t="shared" si="20"/>
        <v>9</v>
      </c>
      <c r="T637">
        <f t="shared" si="19"/>
        <v>-9.27</v>
      </c>
      <c r="U637">
        <v>-9.27</v>
      </c>
    </row>
    <row r="638" spans="1:21" x14ac:dyDescent="0.2">
      <c r="A638" t="s">
        <v>333</v>
      </c>
      <c r="B638" s="10" t="s">
        <v>2524</v>
      </c>
      <c r="C638">
        <v>23.9</v>
      </c>
      <c r="D638">
        <v>-18.07</v>
      </c>
      <c r="E638">
        <v>2.6</v>
      </c>
      <c r="F638" t="s">
        <v>1694</v>
      </c>
      <c r="H638">
        <v>16878.512999999999</v>
      </c>
      <c r="I638">
        <v>104010.54399999999</v>
      </c>
      <c r="J638" t="s">
        <v>1727</v>
      </c>
      <c r="M638" s="8" t="s">
        <v>1784</v>
      </c>
      <c r="O638">
        <f>LOOKUP(M638,'TMP2'!$A:$A,'TMP2'!$C:$C)</f>
        <v>14802.42</v>
      </c>
      <c r="P638">
        <f>LOOKUP(M638,'TMP2'!$A:$A,'TMP2'!$D:$D)</f>
        <v>102804.15</v>
      </c>
      <c r="Q638">
        <f t="shared" si="20"/>
        <v>8</v>
      </c>
      <c r="T638">
        <f t="shared" si="19"/>
        <v>-15.47</v>
      </c>
      <c r="U638">
        <v>-15.47</v>
      </c>
    </row>
    <row r="639" spans="1:21" x14ac:dyDescent="0.2">
      <c r="A639" t="s">
        <v>333</v>
      </c>
      <c r="B639" s="10" t="s">
        <v>1736</v>
      </c>
      <c r="C639">
        <v>28</v>
      </c>
      <c r="D639">
        <v>-22.17</v>
      </c>
      <c r="E639">
        <v>4.13</v>
      </c>
      <c r="F639" t="s">
        <v>1737</v>
      </c>
      <c r="H639">
        <v>16878.512999999999</v>
      </c>
      <c r="I639">
        <v>104010.54399999999</v>
      </c>
      <c r="J639" t="s">
        <v>1727</v>
      </c>
      <c r="M639" s="8" t="s">
        <v>1785</v>
      </c>
      <c r="O639">
        <f>LOOKUP(M639,'TMP2'!$A:$A,'TMP2'!$C:$C)</f>
        <v>14811.78</v>
      </c>
      <c r="P639">
        <f>LOOKUP(M639,'TMP2'!$A:$A,'TMP2'!$D:$D)</f>
        <v>102825.47</v>
      </c>
      <c r="Q639">
        <f t="shared" si="20"/>
        <v>10</v>
      </c>
      <c r="T639">
        <f t="shared" si="19"/>
        <v>-18.040000000000003</v>
      </c>
      <c r="U639">
        <v>-18.040000000000003</v>
      </c>
    </row>
    <row r="640" spans="1:21" x14ac:dyDescent="0.2">
      <c r="A640" t="s">
        <v>333</v>
      </c>
      <c r="B640" s="10" t="s">
        <v>1738</v>
      </c>
      <c r="C640">
        <v>38.1</v>
      </c>
      <c r="D640">
        <v>-32.270000000000003</v>
      </c>
      <c r="E640">
        <v>10.1</v>
      </c>
      <c r="F640" t="s">
        <v>1739</v>
      </c>
      <c r="H640">
        <v>16878.512999999999</v>
      </c>
      <c r="I640">
        <v>104010.54399999999</v>
      </c>
      <c r="J640" t="s">
        <v>1727</v>
      </c>
      <c r="M640" s="8" t="s">
        <v>1786</v>
      </c>
      <c r="O640">
        <f>LOOKUP(M640,'TMP2'!$A:$A,'TMP2'!$C:$C)</f>
        <v>14820.04</v>
      </c>
      <c r="P640">
        <f>LOOKUP(M640,'TMP2'!$A:$A,'TMP2'!$D:$D)</f>
        <v>102843.39</v>
      </c>
      <c r="Q640">
        <f t="shared" si="20"/>
        <v>9</v>
      </c>
      <c r="T640">
        <f t="shared" si="19"/>
        <v>-22.17</v>
      </c>
      <c r="U640">
        <v>-22.17</v>
      </c>
    </row>
    <row r="641" spans="1:21" x14ac:dyDescent="0.2">
      <c r="A641" t="s">
        <v>334</v>
      </c>
      <c r="B641" s="10" t="s">
        <v>1687</v>
      </c>
      <c r="C641">
        <v>5</v>
      </c>
      <c r="D641">
        <v>1.5249999999999999</v>
      </c>
      <c r="E641">
        <v>5</v>
      </c>
      <c r="F641" t="s">
        <v>1688</v>
      </c>
      <c r="H641">
        <v>16898.565999999999</v>
      </c>
      <c r="I641">
        <v>103984.673</v>
      </c>
      <c r="J641" t="s">
        <v>1727</v>
      </c>
      <c r="M641" s="8" t="s">
        <v>1787</v>
      </c>
      <c r="O641">
        <f>LOOKUP(M641,'TMP2'!$A:$A,'TMP2'!$C:$C)</f>
        <v>14826.91</v>
      </c>
      <c r="P641">
        <f>LOOKUP(M641,'TMP2'!$A:$A,'TMP2'!$D:$D)</f>
        <v>102858.79</v>
      </c>
      <c r="Q641">
        <f t="shared" si="20"/>
        <v>9</v>
      </c>
      <c r="T641">
        <f t="shared" si="19"/>
        <v>6.5250000000000004</v>
      </c>
      <c r="U641">
        <v>6.5250000000000004</v>
      </c>
    </row>
    <row r="642" spans="1:21" x14ac:dyDescent="0.2">
      <c r="A642" t="s">
        <v>334</v>
      </c>
      <c r="B642" s="10" t="s">
        <v>1731</v>
      </c>
      <c r="C642">
        <v>21.5</v>
      </c>
      <c r="D642">
        <v>-14.975</v>
      </c>
      <c r="E642">
        <v>16.5</v>
      </c>
      <c r="F642" t="s">
        <v>1732</v>
      </c>
      <c r="H642">
        <v>16898.565999999999</v>
      </c>
      <c r="I642">
        <v>103984.673</v>
      </c>
      <c r="J642" t="s">
        <v>1727</v>
      </c>
      <c r="M642" s="8" t="s">
        <v>1788</v>
      </c>
      <c r="O642">
        <f>LOOKUP(M642,'TMP2'!$A:$A,'TMP2'!$C:$C)</f>
        <v>14768.71</v>
      </c>
      <c r="P642">
        <f>LOOKUP(M642,'TMP2'!$A:$A,'TMP2'!$D:$D)</f>
        <v>102798.08</v>
      </c>
      <c r="Q642">
        <f t="shared" si="20"/>
        <v>8</v>
      </c>
      <c r="T642">
        <f t="shared" si="19"/>
        <v>1.5250000000000004</v>
      </c>
      <c r="U642">
        <v>1.5250000000000004</v>
      </c>
    </row>
    <row r="643" spans="1:21" x14ac:dyDescent="0.2">
      <c r="A643" t="s">
        <v>334</v>
      </c>
      <c r="B643" s="10" t="s">
        <v>1733</v>
      </c>
      <c r="C643">
        <v>25</v>
      </c>
      <c r="D643">
        <v>-18.475000000000001</v>
      </c>
      <c r="E643">
        <v>3.5</v>
      </c>
      <c r="F643" t="s">
        <v>1690</v>
      </c>
      <c r="H643">
        <v>16898.565999999999</v>
      </c>
      <c r="I643">
        <v>103984.673</v>
      </c>
      <c r="J643" t="s">
        <v>1727</v>
      </c>
      <c r="M643" s="8" t="s">
        <v>1789</v>
      </c>
      <c r="O643">
        <f>LOOKUP(M643,'TMP2'!$A:$A,'TMP2'!$C:$C)</f>
        <v>14776.79</v>
      </c>
      <c r="P643">
        <f>LOOKUP(M643,'TMP2'!$A:$A,'TMP2'!$D:$D)</f>
        <v>102824.16</v>
      </c>
      <c r="Q643">
        <f t="shared" si="20"/>
        <v>12</v>
      </c>
      <c r="T643">
        <f t="shared" ref="T643:T706" si="21">D643+E643</f>
        <v>-14.975000000000001</v>
      </c>
      <c r="U643">
        <v>-14.975000000000001</v>
      </c>
    </row>
    <row r="644" spans="1:21" x14ac:dyDescent="0.2">
      <c r="A644" t="s">
        <v>334</v>
      </c>
      <c r="B644" s="10" t="s">
        <v>1736</v>
      </c>
      <c r="C644">
        <v>33</v>
      </c>
      <c r="D644">
        <v>-26.475000000000001</v>
      </c>
      <c r="E644">
        <v>8</v>
      </c>
      <c r="F644" t="s">
        <v>1737</v>
      </c>
      <c r="H644">
        <v>16898.565999999999</v>
      </c>
      <c r="I644">
        <v>103984.673</v>
      </c>
      <c r="J644" t="s">
        <v>1727</v>
      </c>
      <c r="M644" s="8" t="s">
        <v>1790</v>
      </c>
      <c r="O644">
        <f>LOOKUP(M644,'TMP2'!$A:$A,'TMP2'!$C:$C)</f>
        <v>14792.56</v>
      </c>
      <c r="P644">
        <f>LOOKUP(M644,'TMP2'!$A:$A,'TMP2'!$D:$D)</f>
        <v>102845.17</v>
      </c>
      <c r="Q644">
        <f t="shared" si="20"/>
        <v>7</v>
      </c>
      <c r="T644">
        <f t="shared" si="21"/>
        <v>-18.475000000000001</v>
      </c>
      <c r="U644">
        <v>-18.475000000000001</v>
      </c>
    </row>
    <row r="645" spans="1:21" x14ac:dyDescent="0.2">
      <c r="A645" t="s">
        <v>334</v>
      </c>
      <c r="B645" s="10" t="s">
        <v>1738</v>
      </c>
      <c r="C645">
        <v>38</v>
      </c>
      <c r="D645">
        <v>-31.475000000000001</v>
      </c>
      <c r="E645">
        <v>5</v>
      </c>
      <c r="F645" t="s">
        <v>1739</v>
      </c>
      <c r="H645">
        <v>16898.565999999999</v>
      </c>
      <c r="I645">
        <v>103984.673</v>
      </c>
      <c r="J645" t="s">
        <v>1727</v>
      </c>
      <c r="M645" s="8" t="s">
        <v>1791</v>
      </c>
      <c r="O645">
        <f>LOOKUP(M645,'TMP2'!$A:$A,'TMP2'!$C:$C)</f>
        <v>14799.05</v>
      </c>
      <c r="P645">
        <f>LOOKUP(M645,'TMP2'!$A:$A,'TMP2'!$D:$D)</f>
        <v>102865.62</v>
      </c>
      <c r="Q645">
        <f t="shared" si="20"/>
        <v>8</v>
      </c>
      <c r="T645">
        <f t="shared" si="21"/>
        <v>-26.475000000000001</v>
      </c>
      <c r="U645">
        <v>-26.475000000000001</v>
      </c>
    </row>
    <row r="646" spans="1:21" x14ac:dyDescent="0.2">
      <c r="A646" t="s">
        <v>334</v>
      </c>
      <c r="B646" s="10" t="s">
        <v>1700</v>
      </c>
      <c r="C646">
        <v>44.5</v>
      </c>
      <c r="D646">
        <v>-37.975000000000001</v>
      </c>
      <c r="E646">
        <v>6.5</v>
      </c>
      <c r="F646" t="s">
        <v>1740</v>
      </c>
      <c r="H646">
        <v>16898.565999999999</v>
      </c>
      <c r="I646">
        <v>103984.673</v>
      </c>
      <c r="J646" t="s">
        <v>1727</v>
      </c>
      <c r="M646" s="8" t="s">
        <v>1792</v>
      </c>
      <c r="O646">
        <f>LOOKUP(M646,'TMP2'!$A:$A,'TMP2'!$C:$C)</f>
        <v>14761.1</v>
      </c>
      <c r="P646">
        <f>LOOKUP(M646,'TMP2'!$A:$A,'TMP2'!$D:$D)</f>
        <v>102816.57</v>
      </c>
      <c r="Q646">
        <f t="shared" si="20"/>
        <v>8</v>
      </c>
      <c r="T646">
        <f t="shared" si="21"/>
        <v>-31.475000000000001</v>
      </c>
      <c r="U646">
        <v>-31.475000000000001</v>
      </c>
    </row>
    <row r="647" spans="1:21" x14ac:dyDescent="0.2">
      <c r="A647" t="s">
        <v>335</v>
      </c>
      <c r="B647" s="10" t="s">
        <v>1687</v>
      </c>
      <c r="C647">
        <v>8</v>
      </c>
      <c r="D647">
        <v>-1.964</v>
      </c>
      <c r="E647">
        <v>8</v>
      </c>
      <c r="F647" t="s">
        <v>1688</v>
      </c>
      <c r="H647">
        <v>16874.400000000001</v>
      </c>
      <c r="I647">
        <v>103993.008</v>
      </c>
      <c r="J647" t="s">
        <v>1727</v>
      </c>
      <c r="M647" s="8" t="s">
        <v>1793</v>
      </c>
      <c r="O647">
        <f>LOOKUP(M647,'TMP2'!$A:$A,'TMP2'!$C:$C)</f>
        <v>14770.56</v>
      </c>
      <c r="P647">
        <f>LOOKUP(M647,'TMP2'!$A:$A,'TMP2'!$D:$D)</f>
        <v>102840.94</v>
      </c>
      <c r="Q647">
        <f t="shared" si="20"/>
        <v>10</v>
      </c>
      <c r="T647">
        <f t="shared" si="21"/>
        <v>6.0359999999999996</v>
      </c>
      <c r="U647">
        <v>6.0359999999999996</v>
      </c>
    </row>
    <row r="648" spans="1:21" x14ac:dyDescent="0.2">
      <c r="A648" t="s">
        <v>335</v>
      </c>
      <c r="B648" s="10" t="s">
        <v>1747</v>
      </c>
      <c r="C648">
        <v>9.3000000000000007</v>
      </c>
      <c r="D648">
        <v>-3.2639999999999998</v>
      </c>
      <c r="E648">
        <v>1.3</v>
      </c>
      <c r="F648" t="s">
        <v>1748</v>
      </c>
      <c r="H648">
        <v>16874.400000000001</v>
      </c>
      <c r="I648">
        <v>103993.008</v>
      </c>
      <c r="J648" t="s">
        <v>1727</v>
      </c>
      <c r="M648" s="8" t="s">
        <v>1794</v>
      </c>
      <c r="O648">
        <f>LOOKUP(M648,'TMP2'!$A:$A,'TMP2'!$C:$C)</f>
        <v>14747.1</v>
      </c>
      <c r="P648">
        <f>LOOKUP(M648,'TMP2'!$A:$A,'TMP2'!$D:$D)</f>
        <v>102812.57</v>
      </c>
      <c r="Q648">
        <f t="shared" si="20"/>
        <v>6</v>
      </c>
      <c r="T648">
        <f t="shared" si="21"/>
        <v>-1.9639999999999997</v>
      </c>
      <c r="U648">
        <v>-1.9639999999999997</v>
      </c>
    </row>
    <row r="649" spans="1:21" x14ac:dyDescent="0.2">
      <c r="A649" t="s">
        <v>335</v>
      </c>
      <c r="B649" s="10" t="s">
        <v>1731</v>
      </c>
      <c r="C649">
        <v>15.7</v>
      </c>
      <c r="D649">
        <v>-9.6639999999999997</v>
      </c>
      <c r="E649">
        <v>6.4</v>
      </c>
      <c r="F649" t="s">
        <v>1732</v>
      </c>
      <c r="H649">
        <v>16874.400000000001</v>
      </c>
      <c r="I649">
        <v>103993.008</v>
      </c>
      <c r="J649" t="s">
        <v>1727</v>
      </c>
      <c r="M649" s="8" t="s">
        <v>1795</v>
      </c>
      <c r="O649">
        <f>LOOKUP(M649,'TMP2'!$A:$A,'TMP2'!$C:$C)</f>
        <v>14767.14</v>
      </c>
      <c r="P649">
        <f>LOOKUP(M649,'TMP2'!$A:$A,'TMP2'!$D:$D)</f>
        <v>102858.67</v>
      </c>
      <c r="Q649">
        <f t="shared" si="20"/>
        <v>7</v>
      </c>
      <c r="T649">
        <f t="shared" si="21"/>
        <v>-3.2639999999999993</v>
      </c>
      <c r="U649">
        <v>-3.2639999999999993</v>
      </c>
    </row>
    <row r="650" spans="1:21" x14ac:dyDescent="0.2">
      <c r="A650" t="s">
        <v>335</v>
      </c>
      <c r="B650" s="10" t="s">
        <v>1687</v>
      </c>
      <c r="C650">
        <v>17.5</v>
      </c>
      <c r="D650">
        <v>-11.464</v>
      </c>
      <c r="E650">
        <v>1.8</v>
      </c>
      <c r="F650" t="s">
        <v>1688</v>
      </c>
      <c r="H650">
        <v>16874.400000000001</v>
      </c>
      <c r="I650">
        <v>103993.008</v>
      </c>
      <c r="J650" t="s">
        <v>1727</v>
      </c>
      <c r="M650" s="8" t="s">
        <v>1796</v>
      </c>
      <c r="O650">
        <f>LOOKUP(M650,'TMP2'!$A:$A,'TMP2'!$C:$C)</f>
        <v>14777.79</v>
      </c>
      <c r="P650">
        <f>LOOKUP(M650,'TMP2'!$A:$A,'TMP2'!$D:$D)</f>
        <v>102869.91</v>
      </c>
      <c r="Q650">
        <f t="shared" si="20"/>
        <v>7</v>
      </c>
      <c r="T650">
        <f t="shared" si="21"/>
        <v>-9.6639999999999997</v>
      </c>
      <c r="U650">
        <v>-9.6639999999999997</v>
      </c>
    </row>
    <row r="651" spans="1:21" x14ac:dyDescent="0.2">
      <c r="A651" t="s">
        <v>335</v>
      </c>
      <c r="B651" s="10" t="s">
        <v>1731</v>
      </c>
      <c r="C651">
        <v>20.6</v>
      </c>
      <c r="D651">
        <v>-14.564</v>
      </c>
      <c r="E651">
        <v>3.1</v>
      </c>
      <c r="F651" t="s">
        <v>1732</v>
      </c>
      <c r="H651">
        <v>16874.400000000001</v>
      </c>
      <c r="I651">
        <v>103993.008</v>
      </c>
      <c r="J651" t="s">
        <v>1727</v>
      </c>
      <c r="M651" s="8" t="s">
        <v>1797</v>
      </c>
      <c r="O651">
        <f>LOOKUP(M651,'TMP2'!$A:$A,'TMP2'!$C:$C)</f>
        <v>14739.91</v>
      </c>
      <c r="P651">
        <f>LOOKUP(M651,'TMP2'!$A:$A,'TMP2'!$D:$D)</f>
        <v>102829.8</v>
      </c>
      <c r="Q651">
        <f t="shared" si="20"/>
        <v>9</v>
      </c>
      <c r="T651">
        <f t="shared" si="21"/>
        <v>-11.464</v>
      </c>
      <c r="U651">
        <v>-11.464</v>
      </c>
    </row>
    <row r="652" spans="1:21" x14ac:dyDescent="0.2">
      <c r="A652" t="s">
        <v>335</v>
      </c>
      <c r="B652" s="10" t="s">
        <v>1733</v>
      </c>
      <c r="C652">
        <v>21.3</v>
      </c>
      <c r="D652">
        <v>-15.263999999999999</v>
      </c>
      <c r="E652">
        <v>0.7</v>
      </c>
      <c r="F652" t="s">
        <v>1690</v>
      </c>
      <c r="H652">
        <v>16874.400000000001</v>
      </c>
      <c r="I652">
        <v>103993.008</v>
      </c>
      <c r="J652" t="s">
        <v>1727</v>
      </c>
      <c r="M652" s="8" t="s">
        <v>1798</v>
      </c>
      <c r="O652">
        <f>LOOKUP(M652,'TMP2'!$A:$A,'TMP2'!$C:$C)</f>
        <v>14739.29</v>
      </c>
      <c r="P652">
        <f>LOOKUP(M652,'TMP2'!$A:$A,'TMP2'!$D:$D)</f>
        <v>102860.64</v>
      </c>
      <c r="Q652">
        <f t="shared" si="20"/>
        <v>8</v>
      </c>
      <c r="T652">
        <f t="shared" si="21"/>
        <v>-14.564</v>
      </c>
      <c r="U652">
        <v>-14.564</v>
      </c>
    </row>
    <row r="653" spans="1:21" x14ac:dyDescent="0.2">
      <c r="A653" t="s">
        <v>335</v>
      </c>
      <c r="B653" s="10" t="s">
        <v>1741</v>
      </c>
      <c r="C653">
        <v>22.5</v>
      </c>
      <c r="D653">
        <v>-16.463999999999999</v>
      </c>
      <c r="E653">
        <v>1.2</v>
      </c>
      <c r="F653" t="s">
        <v>1742</v>
      </c>
      <c r="H653">
        <v>16874.400000000001</v>
      </c>
      <c r="I653">
        <v>103993.008</v>
      </c>
      <c r="J653" t="s">
        <v>1727</v>
      </c>
      <c r="M653" s="8" t="s">
        <v>1799</v>
      </c>
      <c r="O653">
        <f>LOOKUP(M653,'TMP2'!$A:$A,'TMP2'!$C:$C)</f>
        <v>14754.66</v>
      </c>
      <c r="P653">
        <f>LOOKUP(M653,'TMP2'!$A:$A,'TMP2'!$D:$D)</f>
        <v>102869.89</v>
      </c>
      <c r="Q653">
        <f t="shared" si="20"/>
        <v>7</v>
      </c>
      <c r="T653">
        <f t="shared" si="21"/>
        <v>-15.263999999999999</v>
      </c>
      <c r="U653">
        <v>-15.263999999999999</v>
      </c>
    </row>
    <row r="654" spans="1:21" x14ac:dyDescent="0.2">
      <c r="A654" t="s">
        <v>335</v>
      </c>
      <c r="B654" s="10" t="s">
        <v>2524</v>
      </c>
      <c r="C654">
        <v>23.4</v>
      </c>
      <c r="D654">
        <v>-17.364000000000001</v>
      </c>
      <c r="E654">
        <v>0.9</v>
      </c>
      <c r="F654" t="s">
        <v>1694</v>
      </c>
      <c r="H654">
        <v>16874.400000000001</v>
      </c>
      <c r="I654">
        <v>103993.008</v>
      </c>
      <c r="J654" t="s">
        <v>1727</v>
      </c>
      <c r="M654" s="8" t="s">
        <v>1800</v>
      </c>
      <c r="O654">
        <f>LOOKUP(M654,'TMP2'!$A:$A,'TMP2'!$C:$C)</f>
        <v>14727.12</v>
      </c>
      <c r="P654">
        <f>LOOKUP(M654,'TMP2'!$A:$A,'TMP2'!$D:$D)</f>
        <v>102820.39</v>
      </c>
      <c r="Q654">
        <f t="shared" si="20"/>
        <v>8</v>
      </c>
      <c r="T654">
        <f t="shared" si="21"/>
        <v>-16.464000000000002</v>
      </c>
      <c r="U654">
        <v>-16.464000000000002</v>
      </c>
    </row>
    <row r="655" spans="1:21" x14ac:dyDescent="0.2">
      <c r="A655" t="s">
        <v>335</v>
      </c>
      <c r="B655" s="10" t="s">
        <v>1736</v>
      </c>
      <c r="C655">
        <v>28</v>
      </c>
      <c r="D655">
        <v>-21.963999999999999</v>
      </c>
      <c r="E655">
        <v>4.5999999999999996</v>
      </c>
      <c r="F655" t="s">
        <v>1737</v>
      </c>
      <c r="H655">
        <v>16874.400000000001</v>
      </c>
      <c r="I655">
        <v>103993.008</v>
      </c>
      <c r="J655" t="s">
        <v>1727</v>
      </c>
      <c r="M655" s="8" t="s">
        <v>1801</v>
      </c>
      <c r="O655">
        <f>LOOKUP(M655,'TMP2'!$A:$A,'TMP2'!$C:$C)</f>
        <v>14728.42</v>
      </c>
      <c r="P655">
        <f>LOOKUP(M655,'TMP2'!$A:$A,'TMP2'!$D:$D)</f>
        <v>102843.01</v>
      </c>
      <c r="Q655">
        <f t="shared" si="20"/>
        <v>9</v>
      </c>
      <c r="T655">
        <f t="shared" si="21"/>
        <v>-17.363999999999997</v>
      </c>
      <c r="U655">
        <v>-17.363999999999997</v>
      </c>
    </row>
    <row r="656" spans="1:21" x14ac:dyDescent="0.2">
      <c r="A656" t="s">
        <v>335</v>
      </c>
      <c r="B656" s="10" t="s">
        <v>1738</v>
      </c>
      <c r="C656">
        <v>37</v>
      </c>
      <c r="D656">
        <v>-30.963999999999999</v>
      </c>
      <c r="E656">
        <v>9</v>
      </c>
      <c r="F656" t="s">
        <v>1739</v>
      </c>
      <c r="H656">
        <v>16874.400000000001</v>
      </c>
      <c r="I656">
        <v>103993.008</v>
      </c>
      <c r="J656" t="s">
        <v>1727</v>
      </c>
      <c r="M656" s="8" t="s">
        <v>1802</v>
      </c>
      <c r="O656">
        <f>LOOKUP(M656,'TMP2'!$A:$A,'TMP2'!$C:$C)</f>
        <v>14721.45</v>
      </c>
      <c r="P656">
        <f>LOOKUP(M656,'TMP2'!$A:$A,'TMP2'!$D:$D)</f>
        <v>102868.05</v>
      </c>
      <c r="Q656">
        <f t="shared" si="20"/>
        <v>9</v>
      </c>
      <c r="T656">
        <f t="shared" si="21"/>
        <v>-21.963999999999999</v>
      </c>
      <c r="U656">
        <v>-21.963999999999999</v>
      </c>
    </row>
    <row r="657" spans="1:21" x14ac:dyDescent="0.2">
      <c r="A657" t="s">
        <v>335</v>
      </c>
      <c r="B657" s="10" t="s">
        <v>1700</v>
      </c>
      <c r="C657">
        <v>38.5</v>
      </c>
      <c r="D657">
        <v>-32.463999999999999</v>
      </c>
      <c r="E657">
        <v>1.5</v>
      </c>
      <c r="F657" t="s">
        <v>1740</v>
      </c>
      <c r="H657">
        <v>16874.400000000001</v>
      </c>
      <c r="I657">
        <v>103993.008</v>
      </c>
      <c r="J657" t="s">
        <v>1727</v>
      </c>
      <c r="M657" s="8" t="s">
        <v>1803</v>
      </c>
      <c r="O657">
        <f>LOOKUP(M657,'TMP2'!$A:$A,'TMP2'!$C:$C)</f>
        <v>14699.06</v>
      </c>
      <c r="P657">
        <f>LOOKUP(M657,'TMP2'!$A:$A,'TMP2'!$D:$D)</f>
        <v>102817.78</v>
      </c>
      <c r="Q657">
        <f t="shared" si="20"/>
        <v>6</v>
      </c>
      <c r="T657">
        <f t="shared" si="21"/>
        <v>-30.963999999999999</v>
      </c>
      <c r="U657">
        <v>-30.963999999999999</v>
      </c>
    </row>
    <row r="658" spans="1:21" x14ac:dyDescent="0.2">
      <c r="A658" t="s">
        <v>336</v>
      </c>
      <c r="B658" s="10" t="s">
        <v>1687</v>
      </c>
      <c r="C658">
        <v>2</v>
      </c>
      <c r="D658">
        <v>7.9029999999999996</v>
      </c>
      <c r="E658">
        <v>2</v>
      </c>
      <c r="F658" t="s">
        <v>1688</v>
      </c>
      <c r="H658">
        <v>16893.73</v>
      </c>
      <c r="I658">
        <v>103969.15</v>
      </c>
      <c r="J658" t="s">
        <v>1727</v>
      </c>
      <c r="M658" s="8" t="s">
        <v>1804</v>
      </c>
      <c r="O658">
        <f>LOOKUP(M658,'TMP2'!$A:$A,'TMP2'!$C:$C)</f>
        <v>14697.82</v>
      </c>
      <c r="P658">
        <f>LOOKUP(M658,'TMP2'!$A:$A,'TMP2'!$D:$D)</f>
        <v>102844.46</v>
      </c>
      <c r="Q658">
        <f t="shared" si="20"/>
        <v>9</v>
      </c>
      <c r="T658">
        <f t="shared" si="21"/>
        <v>9.9029999999999987</v>
      </c>
      <c r="U658">
        <v>9.9029999999999987</v>
      </c>
    </row>
    <row r="659" spans="1:21" x14ac:dyDescent="0.2">
      <c r="A659" t="s">
        <v>336</v>
      </c>
      <c r="B659" s="10" t="s">
        <v>1731</v>
      </c>
      <c r="C659">
        <v>4.8</v>
      </c>
      <c r="D659">
        <v>5.1029999999999998</v>
      </c>
      <c r="E659">
        <v>2.8</v>
      </c>
      <c r="F659" t="s">
        <v>1732</v>
      </c>
      <c r="H659">
        <v>16893.73</v>
      </c>
      <c r="I659">
        <v>103969.15</v>
      </c>
      <c r="J659" t="s">
        <v>1727</v>
      </c>
      <c r="M659" s="8" t="s">
        <v>1805</v>
      </c>
      <c r="O659">
        <f>LOOKUP(M659,'TMP2'!$A:$A,'TMP2'!$C:$C)</f>
        <v>14699.19</v>
      </c>
      <c r="P659">
        <f>LOOKUP(M659,'TMP2'!$A:$A,'TMP2'!$D:$D)</f>
        <v>102866.72</v>
      </c>
      <c r="Q659">
        <f t="shared" si="20"/>
        <v>11</v>
      </c>
      <c r="T659">
        <f t="shared" si="21"/>
        <v>7.9029999999999996</v>
      </c>
      <c r="U659">
        <v>7.9029999999999996</v>
      </c>
    </row>
    <row r="660" spans="1:21" x14ac:dyDescent="0.2">
      <c r="A660" t="s">
        <v>336</v>
      </c>
      <c r="B660" s="10" t="s">
        <v>1687</v>
      </c>
      <c r="C660">
        <v>6</v>
      </c>
      <c r="D660">
        <v>3.903</v>
      </c>
      <c r="E660">
        <v>1.2</v>
      </c>
      <c r="F660" t="s">
        <v>1688</v>
      </c>
      <c r="H660">
        <v>16893.73</v>
      </c>
      <c r="I660">
        <v>103969.15</v>
      </c>
      <c r="J660" t="s">
        <v>1727</v>
      </c>
      <c r="M660" s="8" t="s">
        <v>1806</v>
      </c>
      <c r="O660">
        <f>LOOKUP(M660,'TMP2'!$A:$A,'TMP2'!$C:$C)</f>
        <v>14661.29</v>
      </c>
      <c r="P660">
        <f>LOOKUP(M660,'TMP2'!$A:$A,'TMP2'!$D:$D)</f>
        <v>102817.63</v>
      </c>
      <c r="Q660">
        <f t="shared" si="20"/>
        <v>8</v>
      </c>
      <c r="T660">
        <f t="shared" si="21"/>
        <v>5.1029999999999998</v>
      </c>
      <c r="U660">
        <v>5.1029999999999998</v>
      </c>
    </row>
    <row r="661" spans="1:21" x14ac:dyDescent="0.2">
      <c r="A661" t="s">
        <v>336</v>
      </c>
      <c r="B661" s="10" t="s">
        <v>1731</v>
      </c>
      <c r="C661">
        <v>7</v>
      </c>
      <c r="D661">
        <v>2.903</v>
      </c>
      <c r="E661">
        <v>1</v>
      </c>
      <c r="F661" t="s">
        <v>1732</v>
      </c>
      <c r="H661">
        <v>16893.73</v>
      </c>
      <c r="I661">
        <v>103969.15</v>
      </c>
      <c r="J661" t="s">
        <v>1727</v>
      </c>
      <c r="M661" s="8" t="s">
        <v>1808</v>
      </c>
      <c r="O661">
        <f>LOOKUP(M661,'TMP2'!$A:$A,'TMP2'!$C:$C)</f>
        <v>14661.55</v>
      </c>
      <c r="P661">
        <f>LOOKUP(M661,'TMP2'!$A:$A,'TMP2'!$D:$D)</f>
        <v>102869.41</v>
      </c>
      <c r="Q661">
        <f t="shared" si="20"/>
        <v>8</v>
      </c>
      <c r="T661">
        <f t="shared" si="21"/>
        <v>3.903</v>
      </c>
      <c r="U661">
        <v>3.903</v>
      </c>
    </row>
    <row r="662" spans="1:21" x14ac:dyDescent="0.2">
      <c r="A662" t="s">
        <v>336</v>
      </c>
      <c r="B662" s="10" t="s">
        <v>1687</v>
      </c>
      <c r="C662">
        <v>10.6</v>
      </c>
      <c r="D662">
        <v>-0.69699999999999995</v>
      </c>
      <c r="E662">
        <v>3.6</v>
      </c>
      <c r="F662" t="s">
        <v>1688</v>
      </c>
      <c r="H662">
        <v>16893.73</v>
      </c>
      <c r="I662">
        <v>103969.15</v>
      </c>
      <c r="J662" t="s">
        <v>1727</v>
      </c>
      <c r="M662" s="8" t="s">
        <v>1809</v>
      </c>
      <c r="O662">
        <f>LOOKUP(M662,'TMP2'!$A:$A,'TMP2'!$C:$C)</f>
        <v>14636.63</v>
      </c>
      <c r="P662">
        <f>LOOKUP(M662,'TMP2'!$A:$A,'TMP2'!$D:$D)</f>
        <v>102817.94</v>
      </c>
      <c r="Q662">
        <f t="shared" si="20"/>
        <v>8</v>
      </c>
      <c r="T662">
        <f t="shared" si="21"/>
        <v>2.903</v>
      </c>
      <c r="U662">
        <v>2.903</v>
      </c>
    </row>
    <row r="663" spans="1:21" x14ac:dyDescent="0.2">
      <c r="A663" t="s">
        <v>336</v>
      </c>
      <c r="B663" s="10" t="s">
        <v>1731</v>
      </c>
      <c r="C663">
        <v>22</v>
      </c>
      <c r="D663">
        <v>-12.097</v>
      </c>
      <c r="E663">
        <v>11.4</v>
      </c>
      <c r="F663" t="s">
        <v>1732</v>
      </c>
      <c r="H663">
        <v>16893.73</v>
      </c>
      <c r="I663">
        <v>103969.15</v>
      </c>
      <c r="J663" t="s">
        <v>1727</v>
      </c>
      <c r="M663" s="8" t="s">
        <v>1810</v>
      </c>
      <c r="O663">
        <f>LOOKUP(M663,'TMP2'!$A:$A,'TMP2'!$C:$C)</f>
        <v>14637.1</v>
      </c>
      <c r="P663">
        <f>LOOKUP(M663,'TMP2'!$A:$A,'TMP2'!$D:$D)</f>
        <v>102847.49</v>
      </c>
      <c r="Q663">
        <f t="shared" si="20"/>
        <v>8</v>
      </c>
      <c r="T663">
        <f t="shared" si="21"/>
        <v>-0.69699999999999918</v>
      </c>
      <c r="U663">
        <v>-0.69699999999999918</v>
      </c>
    </row>
    <row r="664" spans="1:21" x14ac:dyDescent="0.2">
      <c r="A664" t="s">
        <v>336</v>
      </c>
      <c r="B664" s="10" t="s">
        <v>1733</v>
      </c>
      <c r="C664">
        <v>23.1</v>
      </c>
      <c r="D664">
        <v>-13.196999999999999</v>
      </c>
      <c r="E664">
        <v>1.1000000000000001</v>
      </c>
      <c r="F664" t="s">
        <v>1690</v>
      </c>
      <c r="H664">
        <v>16893.73</v>
      </c>
      <c r="I664">
        <v>103969.15</v>
      </c>
      <c r="J664" t="s">
        <v>1727</v>
      </c>
      <c r="M664" s="8" t="s">
        <v>1811</v>
      </c>
      <c r="O664">
        <f>LOOKUP(M664,'TMP2'!$A:$A,'TMP2'!$C:$C)</f>
        <v>14634.03</v>
      </c>
      <c r="P664">
        <f>LOOKUP(M664,'TMP2'!$A:$A,'TMP2'!$D:$D)</f>
        <v>102869.5</v>
      </c>
      <c r="Q664">
        <f t="shared" si="20"/>
        <v>6</v>
      </c>
      <c r="T664">
        <f t="shared" si="21"/>
        <v>-12.097</v>
      </c>
      <c r="U664">
        <v>-12.097</v>
      </c>
    </row>
    <row r="665" spans="1:21" x14ac:dyDescent="0.2">
      <c r="A665" t="s">
        <v>336</v>
      </c>
      <c r="B665" s="10" t="s">
        <v>1741</v>
      </c>
      <c r="C665">
        <v>24.1</v>
      </c>
      <c r="D665">
        <v>-14.196999999999999</v>
      </c>
      <c r="E665">
        <v>1</v>
      </c>
      <c r="F665" t="s">
        <v>1742</v>
      </c>
      <c r="H665">
        <v>16893.73</v>
      </c>
      <c r="I665">
        <v>103969.15</v>
      </c>
      <c r="J665" t="s">
        <v>1727</v>
      </c>
      <c r="M665" s="8" t="s">
        <v>1812</v>
      </c>
      <c r="O665">
        <f>LOOKUP(M665,'TMP2'!$A:$A,'TMP2'!$C:$C)</f>
        <v>14610.51</v>
      </c>
      <c r="P665">
        <f>LOOKUP(M665,'TMP2'!$A:$A,'TMP2'!$D:$D)</f>
        <v>102817.67</v>
      </c>
      <c r="Q665">
        <f t="shared" ref="Q665:Q728" si="22">COUNTIF($A:$A,M664)</f>
        <v>6</v>
      </c>
      <c r="T665">
        <f t="shared" si="21"/>
        <v>-13.196999999999999</v>
      </c>
      <c r="U665">
        <v>-13.196999999999999</v>
      </c>
    </row>
    <row r="666" spans="1:21" x14ac:dyDescent="0.2">
      <c r="A666" t="s">
        <v>336</v>
      </c>
      <c r="B666" s="10" t="s">
        <v>2524</v>
      </c>
      <c r="C666">
        <v>26.4</v>
      </c>
      <c r="D666">
        <v>-16.497</v>
      </c>
      <c r="E666">
        <v>2.2999999999999998</v>
      </c>
      <c r="F666" t="s">
        <v>1694</v>
      </c>
      <c r="H666">
        <v>16893.73</v>
      </c>
      <c r="I666">
        <v>103969.15</v>
      </c>
      <c r="J666" t="s">
        <v>1727</v>
      </c>
      <c r="M666" s="8" t="s">
        <v>1813</v>
      </c>
      <c r="O666">
        <f>LOOKUP(M666,'TMP2'!$A:$A,'TMP2'!$C:$C)</f>
        <v>14612.91</v>
      </c>
      <c r="P666">
        <f>LOOKUP(M666,'TMP2'!$A:$A,'TMP2'!$D:$D)</f>
        <v>102843.4</v>
      </c>
      <c r="Q666">
        <f t="shared" si="22"/>
        <v>7</v>
      </c>
      <c r="T666">
        <f t="shared" si="21"/>
        <v>-14.196999999999999</v>
      </c>
      <c r="U666">
        <v>-14.196999999999999</v>
      </c>
    </row>
    <row r="667" spans="1:21" x14ac:dyDescent="0.2">
      <c r="A667" t="s">
        <v>336</v>
      </c>
      <c r="B667" s="10" t="s">
        <v>1736</v>
      </c>
      <c r="C667">
        <v>26.9</v>
      </c>
      <c r="D667">
        <v>-16.997</v>
      </c>
      <c r="E667">
        <v>0.5</v>
      </c>
      <c r="F667" t="s">
        <v>1737</v>
      </c>
      <c r="H667">
        <v>16893.73</v>
      </c>
      <c r="I667">
        <v>103969.15</v>
      </c>
      <c r="J667" t="s">
        <v>1727</v>
      </c>
      <c r="M667" s="8" t="s">
        <v>1814</v>
      </c>
      <c r="O667">
        <f>LOOKUP(M667,'TMP2'!$A:$A,'TMP2'!$C:$C)</f>
        <v>14610.78</v>
      </c>
      <c r="P667">
        <f>LOOKUP(M667,'TMP2'!$A:$A,'TMP2'!$D:$D)</f>
        <v>102869.26</v>
      </c>
      <c r="Q667">
        <f t="shared" si="22"/>
        <v>8</v>
      </c>
      <c r="T667">
        <f t="shared" si="21"/>
        <v>-16.497</v>
      </c>
      <c r="U667">
        <v>-16.497</v>
      </c>
    </row>
    <row r="668" spans="1:21" x14ac:dyDescent="0.2">
      <c r="A668" t="s">
        <v>336</v>
      </c>
      <c r="B668" s="10" t="s">
        <v>1738</v>
      </c>
      <c r="C668">
        <v>41</v>
      </c>
      <c r="D668">
        <v>-31.097000000000001</v>
      </c>
      <c r="E668">
        <v>14.1</v>
      </c>
      <c r="F668" t="s">
        <v>1739</v>
      </c>
      <c r="H668">
        <v>16893.73</v>
      </c>
      <c r="I668">
        <v>103969.15</v>
      </c>
      <c r="J668" t="s">
        <v>1727</v>
      </c>
      <c r="M668" s="8" t="s">
        <v>1815</v>
      </c>
      <c r="O668">
        <f>LOOKUP(M668,'TMP2'!$A:$A,'TMP2'!$C:$C)</f>
        <v>14575.14</v>
      </c>
      <c r="P668">
        <f>LOOKUP(M668,'TMP2'!$A:$A,'TMP2'!$D:$D)</f>
        <v>102817.94</v>
      </c>
      <c r="Q668">
        <f t="shared" si="22"/>
        <v>7</v>
      </c>
      <c r="T668">
        <f t="shared" si="21"/>
        <v>-16.997</v>
      </c>
      <c r="U668">
        <v>-16.997</v>
      </c>
    </row>
    <row r="669" spans="1:21" x14ac:dyDescent="0.2">
      <c r="A669" t="s">
        <v>337</v>
      </c>
      <c r="B669" s="10" t="s">
        <v>1731</v>
      </c>
      <c r="C669">
        <v>15</v>
      </c>
      <c r="D669">
        <v>-9.5289999999999999</v>
      </c>
      <c r="E669">
        <v>15</v>
      </c>
      <c r="F669" t="s">
        <v>1732</v>
      </c>
      <c r="H669">
        <v>16866.150000000001</v>
      </c>
      <c r="I669">
        <v>103973.984</v>
      </c>
      <c r="J669" t="s">
        <v>1727</v>
      </c>
      <c r="M669" s="8" t="s">
        <v>1816</v>
      </c>
      <c r="O669">
        <f>LOOKUP(M669,'TMP2'!$A:$A,'TMP2'!$C:$C)</f>
        <v>14578.61</v>
      </c>
      <c r="P669">
        <f>LOOKUP(M669,'TMP2'!$A:$A,'TMP2'!$D:$D)</f>
        <v>102842.4</v>
      </c>
      <c r="Q669">
        <f t="shared" si="22"/>
        <v>8</v>
      </c>
      <c r="T669">
        <f t="shared" si="21"/>
        <v>5.4710000000000001</v>
      </c>
      <c r="U669">
        <v>5.4710000000000001</v>
      </c>
    </row>
    <row r="670" spans="1:21" x14ac:dyDescent="0.2">
      <c r="A670" t="s">
        <v>337</v>
      </c>
      <c r="B670" s="10" t="s">
        <v>1687</v>
      </c>
      <c r="C670">
        <v>18.600000000000001</v>
      </c>
      <c r="D670">
        <v>-13.129</v>
      </c>
      <c r="E670">
        <v>3.6</v>
      </c>
      <c r="F670" t="s">
        <v>1688</v>
      </c>
      <c r="H670">
        <v>16866.150000000001</v>
      </c>
      <c r="I670">
        <v>103973.984</v>
      </c>
      <c r="J670" t="s">
        <v>1727</v>
      </c>
      <c r="M670" s="8" t="s">
        <v>1817</v>
      </c>
      <c r="O670">
        <f>LOOKUP(M670,'TMP2'!$A:$A,'TMP2'!$C:$C)</f>
        <v>14575.34</v>
      </c>
      <c r="P670">
        <f>LOOKUP(M670,'TMP2'!$A:$A,'TMP2'!$D:$D)</f>
        <v>102870</v>
      </c>
      <c r="Q670">
        <f t="shared" si="22"/>
        <v>8</v>
      </c>
      <c r="T670">
        <f t="shared" si="21"/>
        <v>-9.5289999999999999</v>
      </c>
      <c r="U670">
        <v>-9.5289999999999999</v>
      </c>
    </row>
    <row r="671" spans="1:21" x14ac:dyDescent="0.2">
      <c r="A671" t="s">
        <v>337</v>
      </c>
      <c r="B671" s="10" t="s">
        <v>1733</v>
      </c>
      <c r="C671">
        <v>21.4</v>
      </c>
      <c r="D671">
        <v>-15.929</v>
      </c>
      <c r="E671">
        <v>2.8</v>
      </c>
      <c r="F671" t="s">
        <v>1690</v>
      </c>
      <c r="H671">
        <v>16866.150000000001</v>
      </c>
      <c r="I671">
        <v>103973.984</v>
      </c>
      <c r="J671" t="s">
        <v>1727</v>
      </c>
      <c r="M671" s="8" t="s">
        <v>1818</v>
      </c>
      <c r="O671">
        <f>LOOKUP(M671,'TMP2'!$A:$A,'TMP2'!$C:$C)</f>
        <v>14564.47</v>
      </c>
      <c r="P671">
        <f>LOOKUP(M671,'TMP2'!$A:$A,'TMP2'!$D:$D)</f>
        <v>102831.01</v>
      </c>
      <c r="Q671">
        <f t="shared" si="22"/>
        <v>9</v>
      </c>
      <c r="T671">
        <f t="shared" si="21"/>
        <v>-13.129000000000001</v>
      </c>
      <c r="U671">
        <v>-13.129000000000001</v>
      </c>
    </row>
    <row r="672" spans="1:21" x14ac:dyDescent="0.2">
      <c r="A672" t="s">
        <v>337</v>
      </c>
      <c r="B672" s="10" t="s">
        <v>1741</v>
      </c>
      <c r="C672">
        <v>22.6</v>
      </c>
      <c r="D672">
        <v>-17.129000000000001</v>
      </c>
      <c r="E672">
        <v>1.2</v>
      </c>
      <c r="F672" t="s">
        <v>1742</v>
      </c>
      <c r="H672">
        <v>16866.150000000001</v>
      </c>
      <c r="I672">
        <v>103973.984</v>
      </c>
      <c r="J672" t="s">
        <v>1727</v>
      </c>
      <c r="M672" s="8" t="s">
        <v>1819</v>
      </c>
      <c r="O672">
        <f>LOOKUP(M672,'TMP2'!$A:$A,'TMP2'!$C:$C)</f>
        <v>14564.16</v>
      </c>
      <c r="P672">
        <f>LOOKUP(M672,'TMP2'!$A:$A,'TMP2'!$D:$D)</f>
        <v>102856.46</v>
      </c>
      <c r="Q672">
        <f t="shared" si="22"/>
        <v>8</v>
      </c>
      <c r="T672">
        <f t="shared" si="21"/>
        <v>-15.929000000000002</v>
      </c>
      <c r="U672">
        <v>-15.929000000000002</v>
      </c>
    </row>
    <row r="673" spans="1:21" x14ac:dyDescent="0.2">
      <c r="A673" t="s">
        <v>337</v>
      </c>
      <c r="B673" s="10" t="s">
        <v>2524</v>
      </c>
      <c r="C673">
        <v>25.7</v>
      </c>
      <c r="D673">
        <v>-20.228999999999999</v>
      </c>
      <c r="E673">
        <v>3.1</v>
      </c>
      <c r="F673" t="s">
        <v>1694</v>
      </c>
      <c r="H673">
        <v>16866.150000000001</v>
      </c>
      <c r="I673">
        <v>103973.984</v>
      </c>
      <c r="J673" t="s">
        <v>1727</v>
      </c>
      <c r="M673" s="8" t="s">
        <v>1820</v>
      </c>
      <c r="O673">
        <f>LOOKUP(M673,'TMP2'!$A:$A,'TMP2'!$C:$C)</f>
        <v>14557.07</v>
      </c>
      <c r="P673">
        <f>LOOKUP(M673,'TMP2'!$A:$A,'TMP2'!$D:$D)</f>
        <v>102815.85</v>
      </c>
      <c r="Q673">
        <f t="shared" si="22"/>
        <v>7</v>
      </c>
      <c r="T673">
        <f t="shared" si="21"/>
        <v>-17.128999999999998</v>
      </c>
      <c r="U673">
        <v>-17.128999999999998</v>
      </c>
    </row>
    <row r="674" spans="1:21" x14ac:dyDescent="0.2">
      <c r="A674" t="s">
        <v>337</v>
      </c>
      <c r="B674" s="10" t="s">
        <v>1736</v>
      </c>
      <c r="C674">
        <v>29</v>
      </c>
      <c r="D674">
        <v>-23.529</v>
      </c>
      <c r="E674">
        <v>3.3</v>
      </c>
      <c r="F674" t="s">
        <v>1737</v>
      </c>
      <c r="H674">
        <v>16866.150000000001</v>
      </c>
      <c r="I674">
        <v>103973.984</v>
      </c>
      <c r="J674" t="s">
        <v>1727</v>
      </c>
      <c r="M674" s="8" t="s">
        <v>1821</v>
      </c>
      <c r="O674">
        <f>LOOKUP(M674,'TMP2'!$A:$A,'TMP2'!$C:$C)</f>
        <v>14551.59</v>
      </c>
      <c r="P674">
        <f>LOOKUP(M674,'TMP2'!$A:$A,'TMP2'!$D:$D)</f>
        <v>102869.83</v>
      </c>
      <c r="Q674">
        <f t="shared" si="22"/>
        <v>8</v>
      </c>
      <c r="T674">
        <f t="shared" si="21"/>
        <v>-20.228999999999999</v>
      </c>
      <c r="U674">
        <v>-20.228999999999999</v>
      </c>
    </row>
    <row r="675" spans="1:21" x14ac:dyDescent="0.2">
      <c r="A675" t="s">
        <v>337</v>
      </c>
      <c r="B675" s="10" t="s">
        <v>1738</v>
      </c>
      <c r="C675">
        <v>40.4</v>
      </c>
      <c r="D675">
        <v>-34.929000000000002</v>
      </c>
      <c r="E675">
        <v>11.4</v>
      </c>
      <c r="F675" t="s">
        <v>1739</v>
      </c>
      <c r="H675">
        <v>16866.150000000001</v>
      </c>
      <c r="I675">
        <v>103973.984</v>
      </c>
      <c r="J675" t="s">
        <v>1727</v>
      </c>
      <c r="M675" s="8" t="s">
        <v>1822</v>
      </c>
      <c r="O675">
        <f>LOOKUP(M675,'TMP2'!$A:$A,'TMP2'!$C:$C)</f>
        <v>14535.46</v>
      </c>
      <c r="P675">
        <f>LOOKUP(M675,'TMP2'!$A:$A,'TMP2'!$D:$D)</f>
        <v>102830.39999999999</v>
      </c>
      <c r="Q675">
        <f t="shared" si="22"/>
        <v>6</v>
      </c>
      <c r="T675">
        <f t="shared" si="21"/>
        <v>-23.529000000000003</v>
      </c>
      <c r="U675">
        <v>-23.529000000000003</v>
      </c>
    </row>
    <row r="676" spans="1:21" x14ac:dyDescent="0.2">
      <c r="A676" t="s">
        <v>338</v>
      </c>
      <c r="B676" s="10" t="s">
        <v>1687</v>
      </c>
      <c r="C676">
        <v>0.8</v>
      </c>
      <c r="D676">
        <v>4.6390000000000002</v>
      </c>
      <c r="E676">
        <v>0.8</v>
      </c>
      <c r="F676" t="s">
        <v>1688</v>
      </c>
      <c r="H676">
        <v>16859.84</v>
      </c>
      <c r="I676">
        <v>103949.09</v>
      </c>
      <c r="J676" t="s">
        <v>1727</v>
      </c>
      <c r="M676" s="8" t="s">
        <v>1823</v>
      </c>
      <c r="O676">
        <f>LOOKUP(M676,'TMP2'!$A:$A,'TMP2'!$C:$C)</f>
        <v>14535.57</v>
      </c>
      <c r="P676">
        <f>LOOKUP(M676,'TMP2'!$A:$A,'TMP2'!$D:$D)</f>
        <v>102856.69</v>
      </c>
      <c r="Q676">
        <f t="shared" si="22"/>
        <v>7</v>
      </c>
      <c r="T676">
        <f t="shared" si="21"/>
        <v>5.4390000000000001</v>
      </c>
      <c r="U676">
        <v>5.4390000000000001</v>
      </c>
    </row>
    <row r="677" spans="1:21" x14ac:dyDescent="0.2">
      <c r="A677" t="s">
        <v>338</v>
      </c>
      <c r="B677" s="10" t="s">
        <v>1731</v>
      </c>
      <c r="C677">
        <v>13.5</v>
      </c>
      <c r="D677">
        <v>-8.0609999999999999</v>
      </c>
      <c r="E677">
        <v>12.7</v>
      </c>
      <c r="F677" t="s">
        <v>1732</v>
      </c>
      <c r="H677">
        <v>16859.84</v>
      </c>
      <c r="I677">
        <v>103949.09</v>
      </c>
      <c r="J677" t="s">
        <v>1727</v>
      </c>
      <c r="M677" s="8" t="s">
        <v>1824</v>
      </c>
      <c r="O677">
        <f>LOOKUP(M677,'TMP2'!$A:$A,'TMP2'!$C:$C)</f>
        <v>14521.49</v>
      </c>
      <c r="P677">
        <f>LOOKUP(M677,'TMP2'!$A:$A,'TMP2'!$D:$D)</f>
        <v>102818.06</v>
      </c>
      <c r="Q677">
        <f t="shared" si="22"/>
        <v>6</v>
      </c>
      <c r="T677">
        <f t="shared" si="21"/>
        <v>4.6389999999999993</v>
      </c>
      <c r="U677">
        <v>4.6389999999999993</v>
      </c>
    </row>
    <row r="678" spans="1:21" x14ac:dyDescent="0.2">
      <c r="A678" t="s">
        <v>338</v>
      </c>
      <c r="B678" s="10" t="s">
        <v>1735</v>
      </c>
      <c r="C678">
        <v>16.399999999999999</v>
      </c>
      <c r="D678">
        <v>-10.961</v>
      </c>
      <c r="E678">
        <v>2.9</v>
      </c>
      <c r="F678" t="s">
        <v>1694</v>
      </c>
      <c r="H678">
        <v>16859.84</v>
      </c>
      <c r="I678">
        <v>103949.09</v>
      </c>
      <c r="J678" t="s">
        <v>1727</v>
      </c>
      <c r="M678" s="8" t="s">
        <v>1825</v>
      </c>
      <c r="O678">
        <f>LOOKUP(M678,'TMP2'!$A:$A,'TMP2'!$C:$C)</f>
        <v>14521.8</v>
      </c>
      <c r="P678">
        <f>LOOKUP(M678,'TMP2'!$A:$A,'TMP2'!$D:$D)</f>
        <v>102843.17</v>
      </c>
      <c r="Q678">
        <f t="shared" si="22"/>
        <v>7</v>
      </c>
      <c r="T678">
        <f t="shared" si="21"/>
        <v>-8.0609999999999999</v>
      </c>
      <c r="U678">
        <v>-8.0609999999999999</v>
      </c>
    </row>
    <row r="679" spans="1:21" x14ac:dyDescent="0.2">
      <c r="A679" t="s">
        <v>338</v>
      </c>
      <c r="B679" s="10" t="s">
        <v>1711</v>
      </c>
      <c r="C679">
        <v>18.2</v>
      </c>
      <c r="D679">
        <v>-12.760999999999999</v>
      </c>
      <c r="E679">
        <v>1.8</v>
      </c>
      <c r="F679" t="s">
        <v>1712</v>
      </c>
      <c r="H679">
        <v>16859.84</v>
      </c>
      <c r="I679">
        <v>103949.09</v>
      </c>
      <c r="J679" t="s">
        <v>1727</v>
      </c>
      <c r="M679" s="8" t="s">
        <v>1826</v>
      </c>
      <c r="O679">
        <f>LOOKUP(M679,'TMP2'!$A:$A,'TMP2'!$C:$C)</f>
        <v>14524.48</v>
      </c>
      <c r="P679">
        <f>LOOKUP(M679,'TMP2'!$A:$A,'TMP2'!$D:$D)</f>
        <v>102868.47</v>
      </c>
      <c r="Q679">
        <f t="shared" si="22"/>
        <v>7</v>
      </c>
      <c r="T679">
        <f t="shared" si="21"/>
        <v>-10.960999999999999</v>
      </c>
      <c r="U679">
        <v>-10.960999999999999</v>
      </c>
    </row>
    <row r="680" spans="1:21" x14ac:dyDescent="0.2">
      <c r="A680" t="s">
        <v>338</v>
      </c>
      <c r="B680" s="10" t="s">
        <v>2524</v>
      </c>
      <c r="C680">
        <v>20.399999999999999</v>
      </c>
      <c r="D680">
        <v>-14.961</v>
      </c>
      <c r="E680">
        <v>2.2000000000000002</v>
      </c>
      <c r="F680" t="s">
        <v>1694</v>
      </c>
      <c r="H680">
        <v>16859.84</v>
      </c>
      <c r="I680">
        <v>103949.09</v>
      </c>
      <c r="J680" t="s">
        <v>1727</v>
      </c>
      <c r="M680" s="8" t="s">
        <v>1827</v>
      </c>
      <c r="O680">
        <f>LOOKUP(M680,'TMP2'!$A:$A,'TMP2'!$C:$C)</f>
        <v>14593.95</v>
      </c>
      <c r="P680">
        <f>LOOKUP(M680,'TMP2'!$A:$A,'TMP2'!$D:$D)</f>
        <v>102817.69</v>
      </c>
      <c r="Q680">
        <f t="shared" si="22"/>
        <v>7</v>
      </c>
      <c r="T680">
        <f t="shared" si="21"/>
        <v>-12.760999999999999</v>
      </c>
      <c r="U680">
        <v>-12.760999999999999</v>
      </c>
    </row>
    <row r="681" spans="1:21" x14ac:dyDescent="0.2">
      <c r="A681" t="s">
        <v>338</v>
      </c>
      <c r="B681" s="10" t="s">
        <v>1749</v>
      </c>
      <c r="C681">
        <v>37</v>
      </c>
      <c r="D681">
        <v>-31.561</v>
      </c>
      <c r="E681">
        <v>16.600000000000001</v>
      </c>
      <c r="F681" t="s">
        <v>1750</v>
      </c>
      <c r="H681">
        <v>16859.84</v>
      </c>
      <c r="I681">
        <v>103949.09</v>
      </c>
      <c r="J681" t="s">
        <v>1727</v>
      </c>
      <c r="M681" s="8" t="s">
        <v>1828</v>
      </c>
      <c r="O681">
        <f>LOOKUP(M681,'TMP2'!$A:$A,'TMP2'!$C:$C)</f>
        <v>14594.56</v>
      </c>
      <c r="P681">
        <f>LOOKUP(M681,'TMP2'!$A:$A,'TMP2'!$D:$D)</f>
        <v>102843.06</v>
      </c>
      <c r="Q681">
        <f t="shared" si="22"/>
        <v>8</v>
      </c>
      <c r="T681">
        <f t="shared" si="21"/>
        <v>-14.960999999999999</v>
      </c>
      <c r="U681">
        <v>-14.960999999999999</v>
      </c>
    </row>
    <row r="682" spans="1:21" x14ac:dyDescent="0.2">
      <c r="A682" t="s">
        <v>338</v>
      </c>
      <c r="B682" s="10" t="s">
        <v>1738</v>
      </c>
      <c r="C682">
        <v>40</v>
      </c>
      <c r="D682">
        <v>-34.561</v>
      </c>
      <c r="E682">
        <v>3</v>
      </c>
      <c r="F682" t="s">
        <v>1739</v>
      </c>
      <c r="H682">
        <v>16859.84</v>
      </c>
      <c r="I682">
        <v>103949.09</v>
      </c>
      <c r="J682" t="s">
        <v>1727</v>
      </c>
      <c r="M682" s="8" t="s">
        <v>1829</v>
      </c>
      <c r="O682">
        <f>LOOKUP(M682,'TMP2'!$A:$A,'TMP2'!$C:$C)</f>
        <v>14594.3</v>
      </c>
      <c r="P682">
        <f>LOOKUP(M682,'TMP2'!$A:$A,'TMP2'!$D:$D)</f>
        <v>102869.68</v>
      </c>
      <c r="Q682">
        <f t="shared" si="22"/>
        <v>7</v>
      </c>
      <c r="T682">
        <f t="shared" si="21"/>
        <v>-31.561</v>
      </c>
      <c r="U682">
        <v>-31.561</v>
      </c>
    </row>
    <row r="683" spans="1:21" x14ac:dyDescent="0.2">
      <c r="A683" t="s">
        <v>339</v>
      </c>
      <c r="B683" s="10" t="s">
        <v>1731</v>
      </c>
      <c r="C683">
        <v>13.1</v>
      </c>
      <c r="D683">
        <v>-8.0440000000000005</v>
      </c>
      <c r="E683">
        <v>13.1</v>
      </c>
      <c r="F683" t="s">
        <v>1732</v>
      </c>
      <c r="H683">
        <v>16879.906999999999</v>
      </c>
      <c r="I683">
        <v>103925.711</v>
      </c>
      <c r="J683" t="s">
        <v>1727</v>
      </c>
      <c r="M683" s="8" t="s">
        <v>1830</v>
      </c>
      <c r="O683">
        <f>LOOKUP(M683,'TMP2'!$A:$A,'TMP2'!$C:$C)</f>
        <v>14709.55</v>
      </c>
      <c r="P683">
        <f>LOOKUP(M683,'TMP2'!$A:$A,'TMP2'!$D:$D)</f>
        <v>102818.79</v>
      </c>
      <c r="Q683">
        <f t="shared" si="22"/>
        <v>8</v>
      </c>
      <c r="T683">
        <f t="shared" si="21"/>
        <v>5.0559999999999992</v>
      </c>
      <c r="U683">
        <v>5.0559999999999992</v>
      </c>
    </row>
    <row r="684" spans="1:21" x14ac:dyDescent="0.2">
      <c r="A684" t="s">
        <v>339</v>
      </c>
      <c r="B684" s="10" t="s">
        <v>1711</v>
      </c>
      <c r="C684">
        <v>15</v>
      </c>
      <c r="D684">
        <v>-9.9440000000000008</v>
      </c>
      <c r="E684">
        <v>1.9</v>
      </c>
      <c r="F684" t="s">
        <v>1712</v>
      </c>
      <c r="H684">
        <v>16879.906999999999</v>
      </c>
      <c r="I684">
        <v>103925.711</v>
      </c>
      <c r="J684" t="s">
        <v>1727</v>
      </c>
      <c r="M684" s="8" t="s">
        <v>1831</v>
      </c>
      <c r="O684">
        <f>LOOKUP(M684,'TMP2'!$A:$A,'TMP2'!$C:$C)</f>
        <v>14709.92</v>
      </c>
      <c r="P684">
        <f>LOOKUP(M684,'TMP2'!$A:$A,'TMP2'!$D:$D)</f>
        <v>102843.04</v>
      </c>
      <c r="Q684">
        <f t="shared" si="22"/>
        <v>11</v>
      </c>
      <c r="T684">
        <f t="shared" si="21"/>
        <v>-8.0440000000000005</v>
      </c>
      <c r="U684">
        <v>-8.0440000000000005</v>
      </c>
    </row>
    <row r="685" spans="1:21" x14ac:dyDescent="0.2">
      <c r="A685" t="s">
        <v>339</v>
      </c>
      <c r="B685" s="10" t="s">
        <v>2524</v>
      </c>
      <c r="C685">
        <v>16.8</v>
      </c>
      <c r="D685">
        <v>-11.744</v>
      </c>
      <c r="E685">
        <v>1.8</v>
      </c>
      <c r="F685" t="s">
        <v>1694</v>
      </c>
      <c r="H685">
        <v>16879.906999999999</v>
      </c>
      <c r="I685">
        <v>103925.711</v>
      </c>
      <c r="J685" t="s">
        <v>1727</v>
      </c>
      <c r="M685" s="8" t="s">
        <v>1832</v>
      </c>
      <c r="O685">
        <f>LOOKUP(M685,'TMP2'!$A:$A,'TMP2'!$C:$C)</f>
        <v>14709.83</v>
      </c>
      <c r="P685">
        <f>LOOKUP(M685,'TMP2'!$A:$A,'TMP2'!$D:$D)</f>
        <v>102869.63</v>
      </c>
      <c r="Q685">
        <f t="shared" si="22"/>
        <v>8</v>
      </c>
      <c r="T685">
        <f t="shared" si="21"/>
        <v>-9.9439999999999991</v>
      </c>
      <c r="U685">
        <v>-9.9439999999999991</v>
      </c>
    </row>
    <row r="686" spans="1:21" x14ac:dyDescent="0.2">
      <c r="A686" t="s">
        <v>339</v>
      </c>
      <c r="B686" s="10" t="s">
        <v>1736</v>
      </c>
      <c r="C686">
        <v>21</v>
      </c>
      <c r="D686">
        <v>-15.944000000000001</v>
      </c>
      <c r="E686">
        <v>4.2</v>
      </c>
      <c r="F686" t="s">
        <v>1737</v>
      </c>
      <c r="H686">
        <v>16879.906999999999</v>
      </c>
      <c r="I686">
        <v>103925.711</v>
      </c>
      <c r="J686" t="s">
        <v>1727</v>
      </c>
      <c r="M686" s="8" t="s">
        <v>1833</v>
      </c>
      <c r="O686">
        <f>LOOKUP(M686,'TMP2'!$A:$A,'TMP2'!$C:$C)</f>
        <v>14756.48</v>
      </c>
      <c r="P686">
        <f>LOOKUP(M686,'TMP2'!$A:$A,'TMP2'!$D:$D)</f>
        <v>102836.98</v>
      </c>
      <c r="Q686">
        <f t="shared" si="22"/>
        <v>6</v>
      </c>
      <c r="T686">
        <f t="shared" si="21"/>
        <v>-11.744</v>
      </c>
      <c r="U686">
        <v>-11.744</v>
      </c>
    </row>
    <row r="687" spans="1:21" x14ac:dyDescent="0.2">
      <c r="A687" t="s">
        <v>339</v>
      </c>
      <c r="B687" s="10" t="s">
        <v>1738</v>
      </c>
      <c r="C687">
        <v>35.4</v>
      </c>
      <c r="D687">
        <v>-30.344000000000001</v>
      </c>
      <c r="E687">
        <v>14.4</v>
      </c>
      <c r="F687" t="s">
        <v>1739</v>
      </c>
      <c r="H687">
        <v>16879.906999999999</v>
      </c>
      <c r="I687">
        <v>103925.711</v>
      </c>
      <c r="J687" t="s">
        <v>1727</v>
      </c>
      <c r="M687" s="8" t="s">
        <v>1834</v>
      </c>
      <c r="O687">
        <f>LOOKUP(M687,'TMP2'!$A:$A,'TMP2'!$C:$C)</f>
        <v>14803.38</v>
      </c>
      <c r="P687">
        <f>LOOKUP(M687,'TMP2'!$A:$A,'TMP2'!$D:$D)</f>
        <v>102849.79</v>
      </c>
      <c r="Q687">
        <f t="shared" si="22"/>
        <v>12</v>
      </c>
      <c r="T687">
        <f t="shared" si="21"/>
        <v>-15.944000000000001</v>
      </c>
      <c r="U687">
        <v>-15.944000000000001</v>
      </c>
    </row>
    <row r="688" spans="1:21" x14ac:dyDescent="0.2">
      <c r="A688" t="s">
        <v>340</v>
      </c>
      <c r="B688" s="10" t="s">
        <v>1687</v>
      </c>
      <c r="C688">
        <v>2.2000000000000002</v>
      </c>
      <c r="D688">
        <v>3.1240000000000001</v>
      </c>
      <c r="E688">
        <v>2.2000000000000002</v>
      </c>
      <c r="F688" t="s">
        <v>1688</v>
      </c>
      <c r="H688">
        <v>16855.448</v>
      </c>
      <c r="I688">
        <v>103936.556</v>
      </c>
      <c r="J688" t="s">
        <v>1727</v>
      </c>
      <c r="M688" s="8" t="s">
        <v>1835</v>
      </c>
      <c r="O688">
        <f>LOOKUP(M688,'TMP2'!$A:$A,'TMP2'!$C:$C)</f>
        <v>14785.5</v>
      </c>
      <c r="P688">
        <f>LOOKUP(M688,'TMP2'!$A:$A,'TMP2'!$D:$D)</f>
        <v>102794.86</v>
      </c>
      <c r="Q688">
        <f t="shared" si="22"/>
        <v>8</v>
      </c>
      <c r="T688">
        <f t="shared" si="21"/>
        <v>5.3239999999999998</v>
      </c>
      <c r="U688">
        <v>5.3239999999999998</v>
      </c>
    </row>
    <row r="689" spans="1:21" x14ac:dyDescent="0.2">
      <c r="A689" t="s">
        <v>340</v>
      </c>
      <c r="B689" s="10" t="s">
        <v>1731</v>
      </c>
      <c r="C689">
        <v>15.2</v>
      </c>
      <c r="D689">
        <v>-9.8759999999999994</v>
      </c>
      <c r="E689">
        <v>13</v>
      </c>
      <c r="F689" t="s">
        <v>1732</v>
      </c>
      <c r="H689">
        <v>16855.448</v>
      </c>
      <c r="I689">
        <v>103936.556</v>
      </c>
      <c r="J689" t="s">
        <v>1727</v>
      </c>
      <c r="M689" s="8" t="s">
        <v>1836</v>
      </c>
      <c r="O689">
        <f>LOOKUP(M689,'TMP2'!$A:$A,'TMP2'!$C:$C)</f>
        <v>14807.58</v>
      </c>
      <c r="P689">
        <f>LOOKUP(M689,'TMP2'!$A:$A,'TMP2'!$D:$D)</f>
        <v>102782.56</v>
      </c>
      <c r="Q689">
        <f t="shared" si="22"/>
        <v>9</v>
      </c>
      <c r="T689">
        <f t="shared" si="21"/>
        <v>3.1240000000000006</v>
      </c>
      <c r="U689">
        <v>3.1240000000000006</v>
      </c>
    </row>
    <row r="690" spans="1:21" x14ac:dyDescent="0.2">
      <c r="A690" t="s">
        <v>340</v>
      </c>
      <c r="B690" s="10" t="s">
        <v>2524</v>
      </c>
      <c r="C690">
        <v>18.3</v>
      </c>
      <c r="D690">
        <v>-12.976000000000001</v>
      </c>
      <c r="E690">
        <v>3.1</v>
      </c>
      <c r="F690" t="s">
        <v>1694</v>
      </c>
      <c r="H690">
        <v>16855.448</v>
      </c>
      <c r="I690">
        <v>103936.556</v>
      </c>
      <c r="J690" t="s">
        <v>1727</v>
      </c>
      <c r="M690" s="8" t="s">
        <v>1837</v>
      </c>
      <c r="O690">
        <f>LOOKUP(M690,'TMP2'!$A:$A,'TMP2'!$C:$C)</f>
        <v>14827.82</v>
      </c>
      <c r="P690">
        <f>LOOKUP(M690,'TMP2'!$A:$A,'TMP2'!$D:$D)</f>
        <v>102782.54</v>
      </c>
      <c r="Q690">
        <f t="shared" si="22"/>
        <v>9</v>
      </c>
      <c r="T690">
        <f t="shared" si="21"/>
        <v>-9.8760000000000012</v>
      </c>
      <c r="U690">
        <v>-9.8760000000000012</v>
      </c>
    </row>
    <row r="691" spans="1:21" x14ac:dyDescent="0.2">
      <c r="A691" t="s">
        <v>340</v>
      </c>
      <c r="B691" s="10" t="s">
        <v>1749</v>
      </c>
      <c r="C691">
        <v>34</v>
      </c>
      <c r="D691">
        <v>-28.675999999999998</v>
      </c>
      <c r="E691">
        <v>15.7</v>
      </c>
      <c r="F691" t="s">
        <v>1750</v>
      </c>
      <c r="H691">
        <v>16855.448</v>
      </c>
      <c r="I691">
        <v>103936.556</v>
      </c>
      <c r="J691" t="s">
        <v>1727</v>
      </c>
      <c r="M691" s="8" t="s">
        <v>699</v>
      </c>
      <c r="O691">
        <f>LOOKUP(M691,'TMP2'!$A:$A,'TMP2'!$C:$C)</f>
        <v>14811.77</v>
      </c>
      <c r="P691">
        <f>LOOKUP(M691,'TMP2'!$A:$A,'TMP2'!$D:$D)</f>
        <v>102706.95</v>
      </c>
      <c r="Q691">
        <f t="shared" si="22"/>
        <v>9</v>
      </c>
      <c r="T691">
        <f t="shared" si="21"/>
        <v>-12.975999999999999</v>
      </c>
      <c r="U691">
        <v>-12.975999999999999</v>
      </c>
    </row>
    <row r="692" spans="1:21" x14ac:dyDescent="0.2">
      <c r="A692" t="s">
        <v>340</v>
      </c>
      <c r="B692" s="10" t="s">
        <v>1751</v>
      </c>
      <c r="C692">
        <v>35.4</v>
      </c>
      <c r="D692">
        <v>-30.076000000000001</v>
      </c>
      <c r="E692">
        <v>1.4</v>
      </c>
      <c r="F692" t="s">
        <v>1752</v>
      </c>
      <c r="H692">
        <v>16855.448</v>
      </c>
      <c r="I692">
        <v>103936.556</v>
      </c>
      <c r="J692" t="s">
        <v>1727</v>
      </c>
      <c r="M692" s="8" t="s">
        <v>700</v>
      </c>
      <c r="O692">
        <f>LOOKUP(M692,'TMP2'!$A:$A,'TMP2'!$C:$C)</f>
        <v>14811.25</v>
      </c>
      <c r="P692">
        <f>LOOKUP(M692,'TMP2'!$A:$A,'TMP2'!$D:$D)</f>
        <v>102732.82</v>
      </c>
      <c r="Q692">
        <f t="shared" si="22"/>
        <v>7</v>
      </c>
      <c r="T692">
        <f t="shared" si="21"/>
        <v>-28.676000000000002</v>
      </c>
      <c r="U692">
        <v>-28.676000000000002</v>
      </c>
    </row>
    <row r="693" spans="1:21" x14ac:dyDescent="0.2">
      <c r="A693" t="s">
        <v>341</v>
      </c>
      <c r="B693" s="10" t="s">
        <v>1687</v>
      </c>
      <c r="C693">
        <v>2.5</v>
      </c>
      <c r="D693">
        <v>2.8130000000000002</v>
      </c>
      <c r="E693">
        <v>2.5</v>
      </c>
      <c r="F693" t="s">
        <v>1688</v>
      </c>
      <c r="H693">
        <v>16874.224999999999</v>
      </c>
      <c r="I693">
        <v>103890.181</v>
      </c>
      <c r="J693" t="s">
        <v>1727</v>
      </c>
      <c r="M693" s="8" t="s">
        <v>701</v>
      </c>
      <c r="O693">
        <f>LOOKUP(M693,'TMP2'!$A:$A,'TMP2'!$C:$C)</f>
        <v>14810.63</v>
      </c>
      <c r="P693">
        <f>LOOKUP(M693,'TMP2'!$A:$A,'TMP2'!$D:$D)</f>
        <v>102756.26</v>
      </c>
      <c r="Q693">
        <f t="shared" si="22"/>
        <v>6</v>
      </c>
      <c r="T693">
        <f t="shared" si="21"/>
        <v>5.3130000000000006</v>
      </c>
      <c r="U693">
        <v>5.3130000000000006</v>
      </c>
    </row>
    <row r="694" spans="1:21" x14ac:dyDescent="0.2">
      <c r="A694" t="s">
        <v>341</v>
      </c>
      <c r="B694" s="10" t="s">
        <v>1731</v>
      </c>
      <c r="C694">
        <v>3.3</v>
      </c>
      <c r="D694">
        <v>2.0129999999999999</v>
      </c>
      <c r="E694">
        <v>0.8</v>
      </c>
      <c r="F694" t="s">
        <v>1732</v>
      </c>
      <c r="H694">
        <v>16874.224999999999</v>
      </c>
      <c r="I694">
        <v>103890.181</v>
      </c>
      <c r="J694" t="s">
        <v>1727</v>
      </c>
      <c r="M694" s="8" t="s">
        <v>702</v>
      </c>
      <c r="O694">
        <f>LOOKUP(M694,'TMP2'!$A:$A,'TMP2'!$C:$C)</f>
        <v>14779.87</v>
      </c>
      <c r="P694">
        <f>LOOKUP(M694,'TMP2'!$A:$A,'TMP2'!$D:$D)</f>
        <v>102717.16</v>
      </c>
      <c r="Q694">
        <f t="shared" si="22"/>
        <v>8</v>
      </c>
      <c r="T694">
        <f t="shared" si="21"/>
        <v>2.8129999999999997</v>
      </c>
      <c r="U694">
        <v>2.8129999999999997</v>
      </c>
    </row>
    <row r="695" spans="1:21" x14ac:dyDescent="0.2">
      <c r="A695" t="s">
        <v>341</v>
      </c>
      <c r="B695" s="10" t="s">
        <v>1687</v>
      </c>
      <c r="C695">
        <v>4.5</v>
      </c>
      <c r="D695">
        <v>0.81299999999999994</v>
      </c>
      <c r="E695">
        <v>1.2</v>
      </c>
      <c r="F695" t="s">
        <v>1688</v>
      </c>
      <c r="H695">
        <v>16874.224999999999</v>
      </c>
      <c r="I695">
        <v>103890.181</v>
      </c>
      <c r="J695" t="s">
        <v>1727</v>
      </c>
      <c r="M695" s="8" t="s">
        <v>703</v>
      </c>
      <c r="O695">
        <f>LOOKUP(M695,'TMP2'!$A:$A,'TMP2'!$C:$C)</f>
        <v>14779.58</v>
      </c>
      <c r="P695">
        <f>LOOKUP(M695,'TMP2'!$A:$A,'TMP2'!$D:$D)</f>
        <v>102741.88</v>
      </c>
      <c r="Q695">
        <f t="shared" si="22"/>
        <v>5</v>
      </c>
      <c r="T695">
        <f t="shared" si="21"/>
        <v>2.0129999999999999</v>
      </c>
      <c r="U695">
        <v>2.0129999999999999</v>
      </c>
    </row>
    <row r="696" spans="1:21" x14ac:dyDescent="0.2">
      <c r="A696" t="s">
        <v>341</v>
      </c>
      <c r="B696" s="10" t="s">
        <v>1733</v>
      </c>
      <c r="C696">
        <v>13.2</v>
      </c>
      <c r="D696">
        <v>-7.8869999999999996</v>
      </c>
      <c r="E696">
        <v>8.6999999999999993</v>
      </c>
      <c r="F696" t="s">
        <v>1690</v>
      </c>
      <c r="H696">
        <v>16874.224999999999</v>
      </c>
      <c r="I696">
        <v>103890.181</v>
      </c>
      <c r="J696" t="s">
        <v>1727</v>
      </c>
      <c r="M696" s="8" t="s">
        <v>704</v>
      </c>
      <c r="O696">
        <f>LOOKUP(M696,'TMP2'!$A:$A,'TMP2'!$C:$C)</f>
        <v>14799.05</v>
      </c>
      <c r="P696">
        <f>LOOKUP(M696,'TMP2'!$A:$A,'TMP2'!$D:$D)</f>
        <v>102767.33</v>
      </c>
      <c r="Q696">
        <f t="shared" si="22"/>
        <v>5</v>
      </c>
      <c r="T696">
        <f t="shared" si="21"/>
        <v>0.81299999999999972</v>
      </c>
      <c r="U696">
        <v>0.81299999999999972</v>
      </c>
    </row>
    <row r="697" spans="1:21" x14ac:dyDescent="0.2">
      <c r="A697" t="s">
        <v>341</v>
      </c>
      <c r="B697" s="10" t="s">
        <v>1749</v>
      </c>
      <c r="C697">
        <v>26.5</v>
      </c>
      <c r="D697">
        <v>-21.187000000000001</v>
      </c>
      <c r="E697">
        <v>13.3</v>
      </c>
      <c r="F697" t="s">
        <v>1750</v>
      </c>
      <c r="H697">
        <v>16874.224999999999</v>
      </c>
      <c r="I697">
        <v>103890.181</v>
      </c>
      <c r="J697" t="s">
        <v>1727</v>
      </c>
      <c r="M697" s="8" t="s">
        <v>705</v>
      </c>
      <c r="O697">
        <f>LOOKUP(M697,'TMP2'!$A:$A,'TMP2'!$C:$C)</f>
        <v>14748</v>
      </c>
      <c r="P697">
        <f>LOOKUP(M697,'TMP2'!$A:$A,'TMP2'!$D:$D)</f>
        <v>102723.55</v>
      </c>
      <c r="Q697">
        <f t="shared" si="22"/>
        <v>7</v>
      </c>
      <c r="T697">
        <f t="shared" si="21"/>
        <v>-7.8870000000000005</v>
      </c>
      <c r="U697">
        <v>-7.8870000000000005</v>
      </c>
    </row>
    <row r="698" spans="1:21" x14ac:dyDescent="0.2">
      <c r="A698" t="s">
        <v>341</v>
      </c>
      <c r="B698" s="10" t="s">
        <v>1751</v>
      </c>
      <c r="C698">
        <v>39.5</v>
      </c>
      <c r="D698">
        <v>-34.186999999999998</v>
      </c>
      <c r="E698">
        <v>13</v>
      </c>
      <c r="F698" t="s">
        <v>1752</v>
      </c>
      <c r="H698">
        <v>16874.224999999999</v>
      </c>
      <c r="I698">
        <v>103890.181</v>
      </c>
      <c r="J698" t="s">
        <v>1727</v>
      </c>
      <c r="M698" s="8" t="s">
        <v>706</v>
      </c>
      <c r="O698">
        <f>LOOKUP(M698,'TMP2'!$A:$A,'TMP2'!$C:$C)</f>
        <v>14748.24</v>
      </c>
      <c r="P698">
        <f>LOOKUP(M698,'TMP2'!$A:$A,'TMP2'!$D:$D)</f>
        <v>102754.32</v>
      </c>
      <c r="Q698">
        <f t="shared" si="22"/>
        <v>5</v>
      </c>
      <c r="T698">
        <f t="shared" si="21"/>
        <v>-21.186999999999998</v>
      </c>
      <c r="U698">
        <v>-21.186999999999998</v>
      </c>
    </row>
    <row r="699" spans="1:21" x14ac:dyDescent="0.2">
      <c r="A699" t="s">
        <v>342</v>
      </c>
      <c r="B699" s="10" t="s">
        <v>1687</v>
      </c>
      <c r="C699">
        <v>2.7</v>
      </c>
      <c r="D699">
        <v>2.7010000000000001</v>
      </c>
      <c r="E699">
        <v>2.7</v>
      </c>
      <c r="F699" t="s">
        <v>1688</v>
      </c>
      <c r="H699">
        <v>16848.792000000001</v>
      </c>
      <c r="I699">
        <v>103905.486</v>
      </c>
      <c r="J699" t="s">
        <v>1727</v>
      </c>
      <c r="M699" s="8" t="s">
        <v>707</v>
      </c>
      <c r="O699">
        <f>LOOKUP(M699,'TMP2'!$A:$A,'TMP2'!$C:$C)</f>
        <v>14748.26</v>
      </c>
      <c r="P699">
        <f>LOOKUP(M699,'TMP2'!$A:$A,'TMP2'!$D:$D)</f>
        <v>102780.87</v>
      </c>
      <c r="Q699">
        <f t="shared" si="22"/>
        <v>6</v>
      </c>
      <c r="T699">
        <f t="shared" si="21"/>
        <v>5.4009999999999998</v>
      </c>
      <c r="U699">
        <v>5.4009999999999998</v>
      </c>
    </row>
    <row r="700" spans="1:21" x14ac:dyDescent="0.2">
      <c r="A700" t="s">
        <v>342</v>
      </c>
      <c r="B700" s="10" t="s">
        <v>1731</v>
      </c>
      <c r="C700">
        <v>11.2</v>
      </c>
      <c r="D700">
        <v>-5.7990000000000004</v>
      </c>
      <c r="E700">
        <v>8.5</v>
      </c>
      <c r="F700" t="s">
        <v>1732</v>
      </c>
      <c r="H700">
        <v>16848.792000000001</v>
      </c>
      <c r="I700">
        <v>103905.486</v>
      </c>
      <c r="J700" t="s">
        <v>1727</v>
      </c>
      <c r="M700" s="8" t="s">
        <v>708</v>
      </c>
      <c r="O700">
        <f>LOOKUP(M700,'TMP2'!$A:$A,'TMP2'!$C:$C)</f>
        <v>14719.57</v>
      </c>
      <c r="P700">
        <f>LOOKUP(M700,'TMP2'!$A:$A,'TMP2'!$D:$D)</f>
        <v>102737.89</v>
      </c>
      <c r="Q700">
        <f t="shared" si="22"/>
        <v>6</v>
      </c>
      <c r="T700">
        <f t="shared" si="21"/>
        <v>2.7009999999999996</v>
      </c>
      <c r="U700">
        <v>2.7009999999999996</v>
      </c>
    </row>
    <row r="701" spans="1:21" x14ac:dyDescent="0.2">
      <c r="A701" t="s">
        <v>342</v>
      </c>
      <c r="B701" s="10" t="s">
        <v>1687</v>
      </c>
      <c r="C701">
        <v>12.8</v>
      </c>
      <c r="D701">
        <v>-7.399</v>
      </c>
      <c r="E701">
        <v>1.6</v>
      </c>
      <c r="F701" t="s">
        <v>1688</v>
      </c>
      <c r="H701">
        <v>16848.792000000001</v>
      </c>
      <c r="I701">
        <v>103905.486</v>
      </c>
      <c r="J701" t="s">
        <v>1727</v>
      </c>
      <c r="M701" s="8" t="s">
        <v>709</v>
      </c>
      <c r="O701">
        <f>LOOKUP(M701,'TMP2'!$A:$A,'TMP2'!$C:$C)</f>
        <v>14719.55</v>
      </c>
      <c r="P701">
        <f>LOOKUP(M701,'TMP2'!$A:$A,'TMP2'!$D:$D)</f>
        <v>102767.07</v>
      </c>
      <c r="Q701">
        <f t="shared" si="22"/>
        <v>6</v>
      </c>
      <c r="T701">
        <f t="shared" si="21"/>
        <v>-5.7989999999999995</v>
      </c>
      <c r="U701">
        <v>-5.7989999999999995</v>
      </c>
    </row>
    <row r="702" spans="1:21" x14ac:dyDescent="0.2">
      <c r="A702" t="s">
        <v>342</v>
      </c>
      <c r="B702" s="10" t="s">
        <v>1733</v>
      </c>
      <c r="C702">
        <v>13.5</v>
      </c>
      <c r="D702">
        <v>-8.0990000000000002</v>
      </c>
      <c r="E702">
        <v>0.7</v>
      </c>
      <c r="F702" t="s">
        <v>1690</v>
      </c>
      <c r="H702">
        <v>16848.792000000001</v>
      </c>
      <c r="I702">
        <v>103905.486</v>
      </c>
      <c r="J702" t="s">
        <v>1727</v>
      </c>
      <c r="M702" s="8" t="s">
        <v>710</v>
      </c>
      <c r="O702">
        <f>LOOKUP(M702,'TMP2'!$A:$A,'TMP2'!$C:$C)</f>
        <v>14721.02</v>
      </c>
      <c r="P702">
        <f>LOOKUP(M702,'TMP2'!$A:$A,'TMP2'!$D:$D)</f>
        <v>102791.8</v>
      </c>
      <c r="Q702">
        <f t="shared" si="22"/>
        <v>6</v>
      </c>
      <c r="T702">
        <f t="shared" si="21"/>
        <v>-7.399</v>
      </c>
      <c r="U702">
        <v>-7.399</v>
      </c>
    </row>
    <row r="703" spans="1:21" x14ac:dyDescent="0.2">
      <c r="A703" t="s">
        <v>342</v>
      </c>
      <c r="B703" s="10" t="s">
        <v>1749</v>
      </c>
      <c r="C703">
        <v>33</v>
      </c>
      <c r="D703">
        <v>-27.599</v>
      </c>
      <c r="E703">
        <v>19.5</v>
      </c>
      <c r="F703" t="s">
        <v>1750</v>
      </c>
      <c r="H703">
        <v>16848.792000000001</v>
      </c>
      <c r="I703">
        <v>103905.486</v>
      </c>
      <c r="J703" t="s">
        <v>1727</v>
      </c>
      <c r="M703" s="8" t="s">
        <v>711</v>
      </c>
      <c r="O703">
        <f>LOOKUP(M703,'TMP2'!$A:$A,'TMP2'!$C:$C)</f>
        <v>14694.36</v>
      </c>
      <c r="P703">
        <f>LOOKUP(M703,'TMP2'!$A:$A,'TMP2'!$D:$D)</f>
        <v>102753.56</v>
      </c>
      <c r="Q703">
        <f t="shared" si="22"/>
        <v>6</v>
      </c>
      <c r="T703">
        <f t="shared" si="21"/>
        <v>-8.0990000000000002</v>
      </c>
      <c r="U703">
        <v>-8.0990000000000002</v>
      </c>
    </row>
    <row r="704" spans="1:21" x14ac:dyDescent="0.2">
      <c r="A704" t="s">
        <v>342</v>
      </c>
      <c r="B704" s="10" t="s">
        <v>1751</v>
      </c>
      <c r="C704">
        <v>35.6</v>
      </c>
      <c r="D704">
        <v>-30.199000000000002</v>
      </c>
      <c r="E704">
        <v>2.6</v>
      </c>
      <c r="F704" t="s">
        <v>1752</v>
      </c>
      <c r="H704">
        <v>16848.792000000001</v>
      </c>
      <c r="I704">
        <v>103905.486</v>
      </c>
      <c r="J704" t="s">
        <v>1727</v>
      </c>
      <c r="M704" s="8" t="s">
        <v>712</v>
      </c>
      <c r="O704">
        <f>LOOKUP(M704,'TMP2'!$A:$A,'TMP2'!$C:$C)</f>
        <v>14697.25</v>
      </c>
      <c r="P704">
        <f>LOOKUP(M704,'TMP2'!$A:$A,'TMP2'!$D:$D)</f>
        <v>102784.76</v>
      </c>
      <c r="Q704">
        <f t="shared" si="22"/>
        <v>6</v>
      </c>
      <c r="T704">
        <f t="shared" si="21"/>
        <v>-27.599</v>
      </c>
      <c r="U704">
        <v>-27.599</v>
      </c>
    </row>
    <row r="705" spans="1:21" x14ac:dyDescent="0.2">
      <c r="A705" t="s">
        <v>343</v>
      </c>
      <c r="B705" s="10" t="s">
        <v>1687</v>
      </c>
      <c r="C705">
        <v>5.7</v>
      </c>
      <c r="D705">
        <v>-1.069</v>
      </c>
      <c r="E705">
        <v>5.7</v>
      </c>
      <c r="F705" t="s">
        <v>1688</v>
      </c>
      <c r="H705">
        <v>16868.958999999999</v>
      </c>
      <c r="I705">
        <v>103871.875</v>
      </c>
      <c r="J705" t="s">
        <v>1727</v>
      </c>
      <c r="M705" s="8" t="s">
        <v>713</v>
      </c>
      <c r="O705">
        <f>LOOKUP(M705,'TMP2'!$A:$A,'TMP2'!$C:$C)</f>
        <v>14672</v>
      </c>
      <c r="P705">
        <f>LOOKUP(M705,'TMP2'!$A:$A,'TMP2'!$D:$D)</f>
        <v>102764.56</v>
      </c>
      <c r="Q705">
        <f t="shared" si="22"/>
        <v>6</v>
      </c>
      <c r="T705">
        <f t="shared" si="21"/>
        <v>4.6310000000000002</v>
      </c>
      <c r="U705">
        <v>4.6310000000000002</v>
      </c>
    </row>
    <row r="706" spans="1:21" x14ac:dyDescent="0.2">
      <c r="A706" t="s">
        <v>343</v>
      </c>
      <c r="B706" s="10" t="s">
        <v>1731</v>
      </c>
      <c r="C706">
        <v>8.6999999999999993</v>
      </c>
      <c r="D706">
        <v>-4.069</v>
      </c>
      <c r="E706">
        <v>3</v>
      </c>
      <c r="F706" t="s">
        <v>1732</v>
      </c>
      <c r="H706">
        <v>16868.958999999999</v>
      </c>
      <c r="I706">
        <v>103871.875</v>
      </c>
      <c r="J706" t="s">
        <v>1727</v>
      </c>
      <c r="M706" s="8" t="s">
        <v>714</v>
      </c>
      <c r="O706">
        <f>LOOKUP(M706,'TMP2'!$A:$A,'TMP2'!$C:$C)</f>
        <v>14671.65</v>
      </c>
      <c r="P706">
        <f>LOOKUP(M706,'TMP2'!$A:$A,'TMP2'!$D:$D)</f>
        <v>102790.74</v>
      </c>
      <c r="Q706">
        <f t="shared" si="22"/>
        <v>6</v>
      </c>
      <c r="T706">
        <f t="shared" si="21"/>
        <v>-1.069</v>
      </c>
      <c r="U706">
        <v>-1.069</v>
      </c>
    </row>
    <row r="707" spans="1:21" x14ac:dyDescent="0.2">
      <c r="A707" t="s">
        <v>343</v>
      </c>
      <c r="B707" s="10" t="s">
        <v>1733</v>
      </c>
      <c r="C707">
        <v>10.9</v>
      </c>
      <c r="D707">
        <v>-6.2690000000000001</v>
      </c>
      <c r="E707">
        <v>2.2000000000000002</v>
      </c>
      <c r="F707" t="s">
        <v>1690</v>
      </c>
      <c r="H707">
        <v>16868.958999999999</v>
      </c>
      <c r="I707">
        <v>103871.875</v>
      </c>
      <c r="J707" t="s">
        <v>1727</v>
      </c>
      <c r="M707" s="8" t="s">
        <v>715</v>
      </c>
      <c r="O707">
        <f>LOOKUP(M707,'TMP2'!$A:$A,'TMP2'!$C:$C)</f>
        <v>14637.2</v>
      </c>
      <c r="P707">
        <f>LOOKUP(M707,'TMP2'!$A:$A,'TMP2'!$D:$D)</f>
        <v>102774.9</v>
      </c>
      <c r="Q707">
        <f t="shared" si="22"/>
        <v>6</v>
      </c>
      <c r="T707">
        <f t="shared" ref="T707:T770" si="23">D707+E707</f>
        <v>-4.069</v>
      </c>
      <c r="U707">
        <v>-4.069</v>
      </c>
    </row>
    <row r="708" spans="1:21" x14ac:dyDescent="0.2">
      <c r="A708" t="s">
        <v>343</v>
      </c>
      <c r="B708" s="10" t="s">
        <v>1749</v>
      </c>
      <c r="C708">
        <v>25</v>
      </c>
      <c r="D708">
        <v>-20.369</v>
      </c>
      <c r="E708">
        <v>14.1</v>
      </c>
      <c r="F708" t="s">
        <v>1750</v>
      </c>
      <c r="H708">
        <v>16868.958999999999</v>
      </c>
      <c r="I708">
        <v>103871.875</v>
      </c>
      <c r="J708" t="s">
        <v>1727</v>
      </c>
      <c r="M708" s="8" t="s">
        <v>716</v>
      </c>
      <c r="O708">
        <f>LOOKUP(M708,'TMP2'!$A:$A,'TMP2'!$C:$C)</f>
        <v>14637.34</v>
      </c>
      <c r="P708">
        <f>LOOKUP(M708,'TMP2'!$A:$A,'TMP2'!$D:$D)</f>
        <v>102798.95</v>
      </c>
      <c r="Q708">
        <f t="shared" si="22"/>
        <v>6</v>
      </c>
      <c r="T708">
        <f t="shared" si="23"/>
        <v>-6.2690000000000001</v>
      </c>
      <c r="U708">
        <v>-6.2690000000000001</v>
      </c>
    </row>
    <row r="709" spans="1:21" x14ac:dyDescent="0.2">
      <c r="A709" t="s">
        <v>343</v>
      </c>
      <c r="B709" s="10" t="s">
        <v>1751</v>
      </c>
      <c r="C709">
        <v>35</v>
      </c>
      <c r="D709">
        <v>-30.369</v>
      </c>
      <c r="E709">
        <v>10</v>
      </c>
      <c r="F709" t="s">
        <v>1752</v>
      </c>
      <c r="H709">
        <v>16868.958999999999</v>
      </c>
      <c r="I709">
        <v>103871.875</v>
      </c>
      <c r="J709" t="s">
        <v>1727</v>
      </c>
      <c r="M709" s="8" t="s">
        <v>717</v>
      </c>
      <c r="O709">
        <f>LOOKUP(M709,'TMP2'!$A:$A,'TMP2'!$C:$C)</f>
        <v>14611.87</v>
      </c>
      <c r="P709">
        <f>LOOKUP(M709,'TMP2'!$A:$A,'TMP2'!$D:$D)</f>
        <v>102788.52</v>
      </c>
      <c r="Q709">
        <f t="shared" si="22"/>
        <v>6</v>
      </c>
      <c r="T709">
        <f t="shared" si="23"/>
        <v>-20.369</v>
      </c>
      <c r="U709">
        <v>-20.369</v>
      </c>
    </row>
    <row r="710" spans="1:21" x14ac:dyDescent="0.2">
      <c r="A710" t="s">
        <v>344</v>
      </c>
      <c r="B710" s="10" t="s">
        <v>1687</v>
      </c>
      <c r="C710">
        <v>10.1</v>
      </c>
      <c r="D710">
        <v>-4.6210000000000004</v>
      </c>
      <c r="E710">
        <v>10.1</v>
      </c>
      <c r="F710" t="s">
        <v>1688</v>
      </c>
      <c r="H710">
        <v>16843.686000000002</v>
      </c>
      <c r="I710">
        <v>103877.58500000001</v>
      </c>
      <c r="J710" t="s">
        <v>1727</v>
      </c>
      <c r="M710" s="8" t="s">
        <v>718</v>
      </c>
      <c r="O710">
        <f>LOOKUP(M710,'TMP2'!$A:$A,'TMP2'!$C:$C)</f>
        <v>14576.98</v>
      </c>
      <c r="P710">
        <f>LOOKUP(M710,'TMP2'!$A:$A,'TMP2'!$D:$D)</f>
        <v>102795.35</v>
      </c>
      <c r="Q710">
        <f t="shared" si="22"/>
        <v>6</v>
      </c>
      <c r="T710">
        <f t="shared" si="23"/>
        <v>5.4789999999999992</v>
      </c>
      <c r="U710">
        <v>5.4789999999999992</v>
      </c>
    </row>
    <row r="711" spans="1:21" x14ac:dyDescent="0.2">
      <c r="A711" t="s">
        <v>344</v>
      </c>
      <c r="B711" s="10" t="s">
        <v>1733</v>
      </c>
      <c r="C711">
        <v>11.5</v>
      </c>
      <c r="D711">
        <v>-6.0209999999999999</v>
      </c>
      <c r="E711">
        <v>1.4</v>
      </c>
      <c r="F711" t="s">
        <v>1690</v>
      </c>
      <c r="H711">
        <v>16843.686000000002</v>
      </c>
      <c r="I711">
        <v>103877.58500000001</v>
      </c>
      <c r="J711" t="s">
        <v>1727</v>
      </c>
      <c r="M711" s="8" t="s">
        <v>719</v>
      </c>
      <c r="O711">
        <f>LOOKUP(M711,'TMP2'!$A:$A,'TMP2'!$C:$C)</f>
        <v>14553.8</v>
      </c>
      <c r="P711">
        <f>LOOKUP(M711,'TMP2'!$A:$A,'TMP2'!$D:$D)</f>
        <v>102793.45</v>
      </c>
      <c r="Q711">
        <f t="shared" si="22"/>
        <v>6</v>
      </c>
      <c r="T711">
        <f t="shared" si="23"/>
        <v>-4.6210000000000004</v>
      </c>
      <c r="U711">
        <v>-4.6210000000000004</v>
      </c>
    </row>
    <row r="712" spans="1:21" x14ac:dyDescent="0.2">
      <c r="A712" t="s">
        <v>344</v>
      </c>
      <c r="B712" s="10" t="s">
        <v>1749</v>
      </c>
      <c r="C712">
        <v>30</v>
      </c>
      <c r="D712">
        <v>-24.521000000000001</v>
      </c>
      <c r="E712">
        <v>18.5</v>
      </c>
      <c r="F712" t="s">
        <v>1750</v>
      </c>
      <c r="H712">
        <v>16843.686000000002</v>
      </c>
      <c r="I712">
        <v>103877.58500000001</v>
      </c>
      <c r="J712" t="s">
        <v>1727</v>
      </c>
      <c r="M712" s="8" t="s">
        <v>720</v>
      </c>
      <c r="O712">
        <f>LOOKUP(M712,'TMP2'!$A:$A,'TMP2'!$C:$C)</f>
        <v>14526.2</v>
      </c>
      <c r="P712">
        <f>LOOKUP(M712,'TMP2'!$A:$A,'TMP2'!$D:$D)</f>
        <v>102794.77</v>
      </c>
      <c r="Q712">
        <f t="shared" si="22"/>
        <v>6</v>
      </c>
      <c r="T712">
        <f t="shared" si="23"/>
        <v>-6.0210000000000008</v>
      </c>
      <c r="U712">
        <v>-6.0210000000000008</v>
      </c>
    </row>
    <row r="713" spans="1:21" x14ac:dyDescent="0.2">
      <c r="A713" t="s">
        <v>344</v>
      </c>
      <c r="B713" s="10" t="s">
        <v>1751</v>
      </c>
      <c r="C713">
        <v>35.5</v>
      </c>
      <c r="D713">
        <v>-30.021000000000001</v>
      </c>
      <c r="E713">
        <v>5.5</v>
      </c>
      <c r="F713" t="s">
        <v>1752</v>
      </c>
      <c r="H713">
        <v>16843.686000000002</v>
      </c>
      <c r="I713">
        <v>103877.58500000001</v>
      </c>
      <c r="J713" t="s">
        <v>1727</v>
      </c>
      <c r="M713" s="8" t="s">
        <v>721</v>
      </c>
      <c r="O713">
        <f>LOOKUP(M713,'TMP2'!$A:$A,'TMP2'!$C:$C)</f>
        <v>14493.45</v>
      </c>
      <c r="P713">
        <f>LOOKUP(M713,'TMP2'!$A:$A,'TMP2'!$D:$D)</f>
        <v>102795.44</v>
      </c>
      <c r="Q713">
        <f t="shared" si="22"/>
        <v>5</v>
      </c>
      <c r="T713">
        <f t="shared" si="23"/>
        <v>-24.521000000000001</v>
      </c>
      <c r="U713">
        <v>-24.521000000000001</v>
      </c>
    </row>
    <row r="714" spans="1:21" x14ac:dyDescent="0.2">
      <c r="A714" t="s">
        <v>345</v>
      </c>
      <c r="B714" s="10" t="s">
        <v>1687</v>
      </c>
      <c r="C714">
        <v>12</v>
      </c>
      <c r="D714">
        <v>-6.5940000000000003</v>
      </c>
      <c r="E714">
        <v>12</v>
      </c>
      <c r="F714" t="s">
        <v>1688</v>
      </c>
      <c r="H714">
        <v>16839.936000000002</v>
      </c>
      <c r="I714">
        <v>103858.47</v>
      </c>
      <c r="J714" t="s">
        <v>1727</v>
      </c>
      <c r="M714" s="8" t="s">
        <v>722</v>
      </c>
      <c r="O714">
        <f>LOOKUP(M714,'TMP2'!$A:$A,'TMP2'!$C:$C)</f>
        <v>14490.75</v>
      </c>
      <c r="P714">
        <f>LOOKUP(M714,'TMP2'!$A:$A,'TMP2'!$D:$D)</f>
        <v>102818.92</v>
      </c>
      <c r="Q714">
        <f t="shared" si="22"/>
        <v>4</v>
      </c>
      <c r="T714">
        <f t="shared" si="23"/>
        <v>5.4059999999999997</v>
      </c>
      <c r="U714">
        <v>5.4059999999999997</v>
      </c>
    </row>
    <row r="715" spans="1:21" x14ac:dyDescent="0.2">
      <c r="A715" t="s">
        <v>345</v>
      </c>
      <c r="B715" s="10" t="s">
        <v>1733</v>
      </c>
      <c r="C715">
        <v>14</v>
      </c>
      <c r="D715">
        <v>-8.5939999999999994</v>
      </c>
      <c r="E715">
        <v>2</v>
      </c>
      <c r="F715" t="s">
        <v>1690</v>
      </c>
      <c r="H715">
        <v>16839.936000000002</v>
      </c>
      <c r="I715">
        <v>103858.47</v>
      </c>
      <c r="J715" t="s">
        <v>1727</v>
      </c>
      <c r="M715" s="8" t="s">
        <v>723</v>
      </c>
      <c r="O715">
        <f>LOOKUP(M715,'TMP2'!$A:$A,'TMP2'!$C:$C)</f>
        <v>14496.91</v>
      </c>
      <c r="P715">
        <f>LOOKUP(M715,'TMP2'!$A:$A,'TMP2'!$D:$D)</f>
        <v>102850.51</v>
      </c>
      <c r="Q715">
        <f t="shared" si="22"/>
        <v>3</v>
      </c>
      <c r="T715">
        <f t="shared" si="23"/>
        <v>-6.5939999999999994</v>
      </c>
      <c r="U715">
        <v>-6.5939999999999994</v>
      </c>
    </row>
    <row r="716" spans="1:21" x14ac:dyDescent="0.2">
      <c r="A716" t="s">
        <v>345</v>
      </c>
      <c r="B716" s="10" t="s">
        <v>1749</v>
      </c>
      <c r="C716">
        <v>37</v>
      </c>
      <c r="D716">
        <v>-31.594000000000001</v>
      </c>
      <c r="E716">
        <v>23</v>
      </c>
      <c r="F716" t="s">
        <v>1750</v>
      </c>
      <c r="H716">
        <v>16839.936000000002</v>
      </c>
      <c r="I716">
        <v>103858.47</v>
      </c>
      <c r="J716" t="s">
        <v>1727</v>
      </c>
      <c r="M716" s="8" t="s">
        <v>724</v>
      </c>
      <c r="O716">
        <f>LOOKUP(M716,'TMP2'!$A:$A,'TMP2'!$C:$C)</f>
        <v>14497.05</v>
      </c>
      <c r="P716">
        <f>LOOKUP(M716,'TMP2'!$A:$A,'TMP2'!$D:$D)</f>
        <v>102872.08</v>
      </c>
      <c r="Q716">
        <f t="shared" si="22"/>
        <v>4</v>
      </c>
      <c r="T716">
        <f t="shared" si="23"/>
        <v>-8.5940000000000012</v>
      </c>
      <c r="U716">
        <v>-8.5940000000000012</v>
      </c>
    </row>
    <row r="717" spans="1:21" x14ac:dyDescent="0.2">
      <c r="A717" t="s">
        <v>345</v>
      </c>
      <c r="B717" s="10" t="s">
        <v>1751</v>
      </c>
      <c r="C717">
        <v>39</v>
      </c>
      <c r="D717">
        <v>-33.594000000000001</v>
      </c>
      <c r="E717">
        <v>2</v>
      </c>
      <c r="F717" t="s">
        <v>1752</v>
      </c>
      <c r="H717">
        <v>16839.936000000002</v>
      </c>
      <c r="I717">
        <v>103858.47</v>
      </c>
      <c r="J717" t="s">
        <v>1727</v>
      </c>
      <c r="M717" s="8" t="s">
        <v>725</v>
      </c>
      <c r="O717">
        <f>LOOKUP(M717,'TMP2'!$A:$A,'TMP2'!$C:$C)</f>
        <v>14468.09</v>
      </c>
      <c r="P717">
        <f>LOOKUP(M717,'TMP2'!$A:$A,'TMP2'!$D:$D)</f>
        <v>102797.5</v>
      </c>
      <c r="Q717">
        <f t="shared" si="22"/>
        <v>3</v>
      </c>
      <c r="T717">
        <f t="shared" si="23"/>
        <v>-31.594000000000001</v>
      </c>
      <c r="U717">
        <v>-31.594000000000001</v>
      </c>
    </row>
    <row r="718" spans="1:21" x14ac:dyDescent="0.2">
      <c r="A718" t="s">
        <v>346</v>
      </c>
      <c r="B718" s="10" t="s">
        <v>1687</v>
      </c>
      <c r="C718">
        <v>5.2</v>
      </c>
      <c r="D718">
        <v>-0.69799999999999995</v>
      </c>
      <c r="E718">
        <v>5.2</v>
      </c>
      <c r="F718" t="s">
        <v>1688</v>
      </c>
      <c r="H718">
        <v>16862.855</v>
      </c>
      <c r="I718">
        <v>103823.113</v>
      </c>
      <c r="J718" t="s">
        <v>1727</v>
      </c>
      <c r="M718" s="8" t="s">
        <v>726</v>
      </c>
      <c r="O718">
        <f>LOOKUP(M718,'TMP2'!$A:$A,'TMP2'!$C:$C)</f>
        <v>14460.58</v>
      </c>
      <c r="P718">
        <f>LOOKUP(M718,'TMP2'!$A:$A,'TMP2'!$D:$D)</f>
        <v>102819.32</v>
      </c>
      <c r="Q718">
        <f t="shared" si="22"/>
        <v>4</v>
      </c>
      <c r="T718">
        <f t="shared" si="23"/>
        <v>4.5020000000000007</v>
      </c>
      <c r="U718">
        <v>4.5020000000000007</v>
      </c>
    </row>
    <row r="719" spans="1:21" x14ac:dyDescent="0.2">
      <c r="A719" t="s">
        <v>346</v>
      </c>
      <c r="B719" s="10" t="s">
        <v>1731</v>
      </c>
      <c r="C719">
        <v>13.3</v>
      </c>
      <c r="D719">
        <v>-8.798</v>
      </c>
      <c r="E719">
        <v>8.1</v>
      </c>
      <c r="F719" t="s">
        <v>1732</v>
      </c>
      <c r="H719">
        <v>16862.855</v>
      </c>
      <c r="I719">
        <v>103823.113</v>
      </c>
      <c r="J719" t="s">
        <v>1727</v>
      </c>
      <c r="M719" s="8" t="s">
        <v>727</v>
      </c>
      <c r="O719">
        <f>LOOKUP(M719,'TMP2'!$A:$A,'TMP2'!$C:$C)</f>
        <v>14461.53</v>
      </c>
      <c r="P719">
        <f>LOOKUP(M719,'TMP2'!$A:$A,'TMP2'!$D:$D)</f>
        <v>102843.19</v>
      </c>
      <c r="Q719">
        <f t="shared" si="22"/>
        <v>4</v>
      </c>
      <c r="T719">
        <f t="shared" si="23"/>
        <v>-0.6980000000000004</v>
      </c>
      <c r="U719">
        <v>-0.6980000000000004</v>
      </c>
    </row>
    <row r="720" spans="1:21" x14ac:dyDescent="0.2">
      <c r="A720" t="s">
        <v>346</v>
      </c>
      <c r="B720" s="10" t="s">
        <v>2524</v>
      </c>
      <c r="C720">
        <v>14.9</v>
      </c>
      <c r="D720">
        <v>-10.398</v>
      </c>
      <c r="E720">
        <v>1.6</v>
      </c>
      <c r="F720" t="s">
        <v>1694</v>
      </c>
      <c r="H720">
        <v>16862.855</v>
      </c>
      <c r="I720">
        <v>103823.113</v>
      </c>
      <c r="J720" t="s">
        <v>1727</v>
      </c>
      <c r="M720" s="8" t="s">
        <v>728</v>
      </c>
      <c r="O720">
        <f>LOOKUP(M720,'TMP2'!$A:$A,'TMP2'!$C:$C)</f>
        <v>14467.61</v>
      </c>
      <c r="P720">
        <f>LOOKUP(M720,'TMP2'!$A:$A,'TMP2'!$D:$D)</f>
        <v>102873.58</v>
      </c>
      <c r="Q720">
        <f t="shared" si="22"/>
        <v>3</v>
      </c>
      <c r="T720">
        <f t="shared" si="23"/>
        <v>-8.798</v>
      </c>
      <c r="U720">
        <v>-8.798</v>
      </c>
    </row>
    <row r="721" spans="1:21" x14ac:dyDescent="0.2">
      <c r="A721" t="s">
        <v>346</v>
      </c>
      <c r="B721" s="10" t="s">
        <v>1749</v>
      </c>
      <c r="C721">
        <v>33</v>
      </c>
      <c r="D721">
        <v>-28.498000000000001</v>
      </c>
      <c r="E721">
        <v>18.100000000000001</v>
      </c>
      <c r="F721" t="s">
        <v>1750</v>
      </c>
      <c r="H721">
        <v>16862.855</v>
      </c>
      <c r="I721">
        <v>103823.113</v>
      </c>
      <c r="J721" t="s">
        <v>1727</v>
      </c>
      <c r="M721" s="8" t="s">
        <v>729</v>
      </c>
      <c r="O721">
        <f>LOOKUP(M721,'TMP2'!$A:$A,'TMP2'!$C:$C)</f>
        <v>14439.63</v>
      </c>
      <c r="P721">
        <f>LOOKUP(M721,'TMP2'!$A:$A,'TMP2'!$D:$D)</f>
        <v>102778.16</v>
      </c>
      <c r="Q721">
        <f t="shared" si="22"/>
        <v>4</v>
      </c>
      <c r="T721">
        <f t="shared" si="23"/>
        <v>-10.398</v>
      </c>
      <c r="U721">
        <v>-10.398</v>
      </c>
    </row>
    <row r="722" spans="1:21" x14ac:dyDescent="0.2">
      <c r="A722" t="s">
        <v>346</v>
      </c>
      <c r="B722" s="10" t="s">
        <v>1751</v>
      </c>
      <c r="C722">
        <v>37</v>
      </c>
      <c r="D722">
        <v>-32.497999999999998</v>
      </c>
      <c r="E722">
        <v>4</v>
      </c>
      <c r="F722" t="s">
        <v>1752</v>
      </c>
      <c r="H722">
        <v>16862.855</v>
      </c>
      <c r="I722">
        <v>103823.113</v>
      </c>
      <c r="J722" t="s">
        <v>1727</v>
      </c>
      <c r="M722" s="8" t="s">
        <v>730</v>
      </c>
      <c r="O722">
        <f>LOOKUP(M722,'TMP2'!$A:$A,'TMP2'!$C:$C)</f>
        <v>14439.2</v>
      </c>
      <c r="P722">
        <f>LOOKUP(M722,'TMP2'!$A:$A,'TMP2'!$D:$D)</f>
        <v>102810.7</v>
      </c>
      <c r="Q722">
        <f t="shared" si="22"/>
        <v>7</v>
      </c>
      <c r="T722">
        <f t="shared" si="23"/>
        <v>-28.497999999999998</v>
      </c>
      <c r="U722">
        <v>-28.497999999999998</v>
      </c>
    </row>
    <row r="723" spans="1:21" x14ac:dyDescent="0.2">
      <c r="A723" t="s">
        <v>347</v>
      </c>
      <c r="B723" s="10" t="s">
        <v>1731</v>
      </c>
      <c r="C723">
        <v>3</v>
      </c>
      <c r="D723">
        <v>2.286</v>
      </c>
      <c r="E723">
        <v>3</v>
      </c>
      <c r="F723" t="s">
        <v>1732</v>
      </c>
      <c r="H723">
        <v>16833.170999999998</v>
      </c>
      <c r="I723">
        <v>103817.073</v>
      </c>
      <c r="J723" t="s">
        <v>1727</v>
      </c>
      <c r="M723" s="8" t="s">
        <v>731</v>
      </c>
      <c r="O723">
        <f>LOOKUP(M723,'TMP2'!$A:$A,'TMP2'!$C:$C)</f>
        <v>14439.14</v>
      </c>
      <c r="P723">
        <f>LOOKUP(M723,'TMP2'!$A:$A,'TMP2'!$D:$D)</f>
        <v>102840.91</v>
      </c>
      <c r="Q723">
        <f t="shared" si="22"/>
        <v>5</v>
      </c>
      <c r="T723">
        <f t="shared" si="23"/>
        <v>5.2859999999999996</v>
      </c>
      <c r="U723">
        <v>5.2859999999999996</v>
      </c>
    </row>
    <row r="724" spans="1:21" x14ac:dyDescent="0.2">
      <c r="A724" t="s">
        <v>347</v>
      </c>
      <c r="B724" s="10" t="s">
        <v>1687</v>
      </c>
      <c r="C724">
        <v>6.7</v>
      </c>
      <c r="D724">
        <v>-1.4139999999999999</v>
      </c>
      <c r="E724">
        <v>3.7</v>
      </c>
      <c r="F724" t="s">
        <v>1688</v>
      </c>
      <c r="H724">
        <v>16833.170999999998</v>
      </c>
      <c r="I724">
        <v>103817.073</v>
      </c>
      <c r="J724" t="s">
        <v>1727</v>
      </c>
      <c r="M724" s="8" t="s">
        <v>732</v>
      </c>
      <c r="O724">
        <f>LOOKUP(M724,'TMP2'!$A:$A,'TMP2'!$C:$C)</f>
        <v>14439.2</v>
      </c>
      <c r="P724">
        <f>LOOKUP(M724,'TMP2'!$A:$A,'TMP2'!$D:$D)</f>
        <v>102867.06</v>
      </c>
      <c r="Q724">
        <f t="shared" si="22"/>
        <v>4</v>
      </c>
      <c r="T724">
        <f t="shared" si="23"/>
        <v>2.2860000000000005</v>
      </c>
      <c r="U724">
        <v>2.2860000000000005</v>
      </c>
    </row>
    <row r="725" spans="1:21" x14ac:dyDescent="0.2">
      <c r="A725" t="s">
        <v>347</v>
      </c>
      <c r="B725" s="10" t="s">
        <v>1731</v>
      </c>
      <c r="C725">
        <v>7.8</v>
      </c>
      <c r="D725">
        <v>-2.5139999999999998</v>
      </c>
      <c r="E725">
        <v>1.1000000000000001</v>
      </c>
      <c r="F725" t="s">
        <v>1732</v>
      </c>
      <c r="H725">
        <v>16833.170999999998</v>
      </c>
      <c r="I725">
        <v>103817.073</v>
      </c>
      <c r="J725" t="s">
        <v>1727</v>
      </c>
      <c r="M725" s="8" t="s">
        <v>733</v>
      </c>
      <c r="O725">
        <f>LOOKUP(M725,'TMP2'!$A:$A,'TMP2'!$C:$C)</f>
        <v>14410.07</v>
      </c>
      <c r="P725">
        <f>LOOKUP(M725,'TMP2'!$A:$A,'TMP2'!$D:$D)</f>
        <v>102773.42</v>
      </c>
      <c r="Q725">
        <f t="shared" si="22"/>
        <v>4</v>
      </c>
      <c r="T725">
        <f t="shared" si="23"/>
        <v>-1.4139999999999997</v>
      </c>
      <c r="U725">
        <v>-1.4139999999999997</v>
      </c>
    </row>
    <row r="726" spans="1:21" x14ac:dyDescent="0.2">
      <c r="A726" t="s">
        <v>347</v>
      </c>
      <c r="B726" s="10" t="s">
        <v>1687</v>
      </c>
      <c r="C726">
        <v>11.4</v>
      </c>
      <c r="D726">
        <v>-6.1139999999999999</v>
      </c>
      <c r="E726">
        <v>3.6</v>
      </c>
      <c r="F726" t="s">
        <v>1688</v>
      </c>
      <c r="H726">
        <v>16833.170999999998</v>
      </c>
      <c r="I726">
        <v>103817.073</v>
      </c>
      <c r="J726" t="s">
        <v>1727</v>
      </c>
      <c r="M726" s="8" t="s">
        <v>734</v>
      </c>
      <c r="O726">
        <f>LOOKUP(M726,'TMP2'!$A:$A,'TMP2'!$C:$C)</f>
        <v>14410.24</v>
      </c>
      <c r="P726">
        <f>LOOKUP(M726,'TMP2'!$A:$A,'TMP2'!$D:$D)</f>
        <v>102810.8</v>
      </c>
      <c r="Q726">
        <f t="shared" si="22"/>
        <v>5</v>
      </c>
      <c r="T726">
        <f t="shared" si="23"/>
        <v>-2.5139999999999998</v>
      </c>
      <c r="U726">
        <v>-2.5139999999999998</v>
      </c>
    </row>
    <row r="727" spans="1:21" x14ac:dyDescent="0.2">
      <c r="A727" t="s">
        <v>347</v>
      </c>
      <c r="B727" s="10" t="s">
        <v>1733</v>
      </c>
      <c r="C727">
        <v>13.1</v>
      </c>
      <c r="D727">
        <v>-7.8140000000000001</v>
      </c>
      <c r="E727">
        <v>1.7</v>
      </c>
      <c r="F727" t="s">
        <v>1690</v>
      </c>
      <c r="H727">
        <v>16833.170999999998</v>
      </c>
      <c r="I727">
        <v>103817.073</v>
      </c>
      <c r="J727" t="s">
        <v>1727</v>
      </c>
      <c r="M727" s="8" t="s">
        <v>735</v>
      </c>
      <c r="O727">
        <f>LOOKUP(M727,'TMP2'!$A:$A,'TMP2'!$C:$C)</f>
        <v>14409.16</v>
      </c>
      <c r="P727">
        <f>LOOKUP(M727,'TMP2'!$A:$A,'TMP2'!$D:$D)</f>
        <v>102841.05</v>
      </c>
      <c r="Q727">
        <f t="shared" si="22"/>
        <v>5</v>
      </c>
      <c r="T727">
        <f t="shared" si="23"/>
        <v>-6.1139999999999999</v>
      </c>
      <c r="U727">
        <v>-6.1139999999999999</v>
      </c>
    </row>
    <row r="728" spans="1:21" x14ac:dyDescent="0.2">
      <c r="A728" t="s">
        <v>347</v>
      </c>
      <c r="B728" s="10" t="s">
        <v>1736</v>
      </c>
      <c r="C728">
        <v>16.5</v>
      </c>
      <c r="D728">
        <v>-11.214</v>
      </c>
      <c r="E728">
        <v>3.4</v>
      </c>
      <c r="F728" t="s">
        <v>1737</v>
      </c>
      <c r="H728">
        <v>16833.170999999998</v>
      </c>
      <c r="I728">
        <v>103817.073</v>
      </c>
      <c r="J728" t="s">
        <v>1727</v>
      </c>
      <c r="M728" s="8" t="s">
        <v>736</v>
      </c>
      <c r="O728">
        <f>LOOKUP(M728,'TMP2'!$A:$A,'TMP2'!$C:$C)</f>
        <v>14408.72</v>
      </c>
      <c r="P728">
        <f>LOOKUP(M728,'TMP2'!$A:$A,'TMP2'!$D:$D)</f>
        <v>102869.9</v>
      </c>
      <c r="Q728">
        <f t="shared" si="22"/>
        <v>5</v>
      </c>
      <c r="T728">
        <f t="shared" si="23"/>
        <v>-7.8140000000000001</v>
      </c>
      <c r="U728">
        <v>-7.8140000000000001</v>
      </c>
    </row>
    <row r="729" spans="1:21" x14ac:dyDescent="0.2">
      <c r="A729" t="s">
        <v>347</v>
      </c>
      <c r="B729" s="10" t="s">
        <v>1738</v>
      </c>
      <c r="C729">
        <v>33.700000000000003</v>
      </c>
      <c r="D729">
        <v>-28.414000000000001</v>
      </c>
      <c r="E729">
        <v>17.2</v>
      </c>
      <c r="F729" t="s">
        <v>1739</v>
      </c>
      <c r="H729">
        <v>16833.170999999998</v>
      </c>
      <c r="I729">
        <v>103817.073</v>
      </c>
      <c r="J729" t="s">
        <v>1727</v>
      </c>
      <c r="M729" s="8" t="s">
        <v>1839</v>
      </c>
      <c r="O729">
        <f>LOOKUP(M729,'TMP2'!$A:$A,'TMP2'!$C:$C)</f>
        <v>16337.441999999999</v>
      </c>
      <c r="P729">
        <f>LOOKUP(M729,'TMP2'!$A:$A,'TMP2'!$D:$D)</f>
        <v>102610.48699999999</v>
      </c>
      <c r="Q729">
        <f t="shared" ref="Q729:Q792" si="24">COUNTIF($A:$A,M728)</f>
        <v>4</v>
      </c>
      <c r="T729">
        <f t="shared" si="23"/>
        <v>-11.214000000000002</v>
      </c>
      <c r="U729">
        <v>-11.214000000000002</v>
      </c>
    </row>
    <row r="730" spans="1:21" x14ac:dyDescent="0.2">
      <c r="A730" t="s">
        <v>348</v>
      </c>
      <c r="B730" s="10" t="s">
        <v>1731</v>
      </c>
      <c r="C730">
        <v>12</v>
      </c>
      <c r="D730">
        <v>-6.1680000000000001</v>
      </c>
      <c r="E730">
        <v>12</v>
      </c>
      <c r="F730" t="s">
        <v>1732</v>
      </c>
      <c r="H730">
        <v>16860.241000000002</v>
      </c>
      <c r="I730">
        <v>103799.17</v>
      </c>
      <c r="J730" t="s">
        <v>1727</v>
      </c>
      <c r="M730" s="8" t="s">
        <v>1850</v>
      </c>
      <c r="O730">
        <f>LOOKUP(M730,'TMP2'!$A:$A,'TMP2'!$C:$C)</f>
        <v>16328.679</v>
      </c>
      <c r="P730">
        <f>LOOKUP(M730,'TMP2'!$A:$A,'TMP2'!$D:$D)</f>
        <v>102649.68399999999</v>
      </c>
      <c r="Q730">
        <f t="shared" si="24"/>
        <v>10</v>
      </c>
      <c r="T730">
        <f t="shared" si="23"/>
        <v>5.8319999999999999</v>
      </c>
      <c r="U730">
        <v>5.8319999999999999</v>
      </c>
    </row>
    <row r="731" spans="1:21" x14ac:dyDescent="0.2">
      <c r="A731" t="s">
        <v>348</v>
      </c>
      <c r="B731" s="10" t="s">
        <v>1711</v>
      </c>
      <c r="C731">
        <v>12.6</v>
      </c>
      <c r="D731">
        <v>-6.7679999999999998</v>
      </c>
      <c r="E731">
        <v>0.6</v>
      </c>
      <c r="F731" t="s">
        <v>1712</v>
      </c>
      <c r="H731">
        <v>16860.241000000002</v>
      </c>
      <c r="I731">
        <v>103799.17</v>
      </c>
      <c r="J731" t="s">
        <v>1727</v>
      </c>
      <c r="M731" s="8" t="s">
        <v>1861</v>
      </c>
      <c r="O731">
        <f>LOOKUP(M731,'TMP2'!$A:$A,'TMP2'!$C:$C)</f>
        <v>16369.51</v>
      </c>
      <c r="P731">
        <f>LOOKUP(M731,'TMP2'!$A:$A,'TMP2'!$D:$D)</f>
        <v>102657.98</v>
      </c>
      <c r="Q731">
        <f t="shared" si="24"/>
        <v>9</v>
      </c>
      <c r="T731">
        <f t="shared" si="23"/>
        <v>-6.1680000000000001</v>
      </c>
      <c r="U731">
        <v>-6.1680000000000001</v>
      </c>
    </row>
    <row r="732" spans="1:21" x14ac:dyDescent="0.2">
      <c r="A732" t="s">
        <v>348</v>
      </c>
      <c r="B732" s="10" t="s">
        <v>2524</v>
      </c>
      <c r="C732">
        <v>14.5</v>
      </c>
      <c r="D732">
        <v>-8.6679999999999993</v>
      </c>
      <c r="E732">
        <v>1.9</v>
      </c>
      <c r="F732" t="s">
        <v>1694</v>
      </c>
      <c r="H732">
        <v>16860.241000000002</v>
      </c>
      <c r="I732">
        <v>103799.17</v>
      </c>
      <c r="J732" t="s">
        <v>1727</v>
      </c>
      <c r="M732" s="8" t="s">
        <v>1864</v>
      </c>
      <c r="O732">
        <f>LOOKUP(M732,'TMP2'!$A:$A,'TMP2'!$C:$C)</f>
        <v>16391.822</v>
      </c>
      <c r="P732">
        <f>LOOKUP(M732,'TMP2'!$A:$A,'TMP2'!$D:$D)</f>
        <v>102603.539</v>
      </c>
      <c r="Q732">
        <f t="shared" si="24"/>
        <v>10</v>
      </c>
      <c r="T732">
        <f t="shared" si="23"/>
        <v>-6.7679999999999989</v>
      </c>
      <c r="U732">
        <v>-6.7679999999999989</v>
      </c>
    </row>
    <row r="733" spans="1:21" x14ac:dyDescent="0.2">
      <c r="A733" t="s">
        <v>348</v>
      </c>
      <c r="B733" s="10" t="s">
        <v>1736</v>
      </c>
      <c r="C733">
        <v>24.5</v>
      </c>
      <c r="D733">
        <v>-18.667999999999999</v>
      </c>
      <c r="E733">
        <v>10</v>
      </c>
      <c r="F733" t="s">
        <v>1737</v>
      </c>
      <c r="H733">
        <v>16860.241000000002</v>
      </c>
      <c r="I733">
        <v>103799.17</v>
      </c>
      <c r="J733" t="s">
        <v>1727</v>
      </c>
      <c r="M733" s="8" t="s">
        <v>1865</v>
      </c>
      <c r="O733">
        <f>LOOKUP(M733,'TMP2'!$A:$A,'TMP2'!$C:$C)</f>
        <v>16397.692999999999</v>
      </c>
      <c r="P733">
        <f>LOOKUP(M733,'TMP2'!$A:$A,'TMP2'!$D:$D)</f>
        <v>102603.787</v>
      </c>
      <c r="Q733">
        <f t="shared" si="24"/>
        <v>9</v>
      </c>
      <c r="T733">
        <f t="shared" si="23"/>
        <v>-8.6679999999999993</v>
      </c>
      <c r="U733">
        <v>-8.6679999999999993</v>
      </c>
    </row>
    <row r="734" spans="1:21" x14ac:dyDescent="0.2">
      <c r="A734" t="s">
        <v>348</v>
      </c>
      <c r="B734" s="10" t="s">
        <v>1738</v>
      </c>
      <c r="C734">
        <v>32.799999999999997</v>
      </c>
      <c r="D734">
        <v>-26.968</v>
      </c>
      <c r="E734">
        <v>8.3000000000000007</v>
      </c>
      <c r="F734" t="s">
        <v>1739</v>
      </c>
      <c r="H734">
        <v>16860.241000000002</v>
      </c>
      <c r="I734">
        <v>103799.17</v>
      </c>
      <c r="J734" t="s">
        <v>1727</v>
      </c>
      <c r="M734" s="8" t="s">
        <v>1866</v>
      </c>
      <c r="O734">
        <f>LOOKUP(M734,'TMP2'!$A:$A,'TMP2'!$C:$C)</f>
        <v>16389.723000000002</v>
      </c>
      <c r="P734">
        <f>LOOKUP(M734,'TMP2'!$A:$A,'TMP2'!$D:$D)</f>
        <v>102627.83100000001</v>
      </c>
      <c r="Q734">
        <f t="shared" si="24"/>
        <v>9</v>
      </c>
      <c r="T734">
        <f t="shared" si="23"/>
        <v>-18.667999999999999</v>
      </c>
      <c r="U734">
        <v>-18.667999999999999</v>
      </c>
    </row>
    <row r="735" spans="1:21" x14ac:dyDescent="0.2">
      <c r="A735" t="s">
        <v>348</v>
      </c>
      <c r="B735" s="10" t="s">
        <v>1749</v>
      </c>
      <c r="C735">
        <v>35</v>
      </c>
      <c r="D735">
        <v>-29.167999999999999</v>
      </c>
      <c r="E735">
        <v>2.2000000000000002</v>
      </c>
      <c r="F735" t="s">
        <v>1750</v>
      </c>
      <c r="H735">
        <v>16860.241000000002</v>
      </c>
      <c r="I735">
        <v>103799.17</v>
      </c>
      <c r="J735" t="s">
        <v>1727</v>
      </c>
      <c r="M735" s="8" t="s">
        <v>1867</v>
      </c>
      <c r="O735">
        <f>LOOKUP(M735,'TMP2'!$A:$A,'TMP2'!$C:$C)</f>
        <v>16385.411</v>
      </c>
      <c r="P735">
        <f>LOOKUP(M735,'TMP2'!$A:$A,'TMP2'!$D:$D)</f>
        <v>102645.004</v>
      </c>
      <c r="Q735">
        <f t="shared" si="24"/>
        <v>10</v>
      </c>
      <c r="T735">
        <f t="shared" si="23"/>
        <v>-26.968</v>
      </c>
      <c r="U735">
        <v>-26.968</v>
      </c>
    </row>
    <row r="736" spans="1:21" x14ac:dyDescent="0.2">
      <c r="A736" t="s">
        <v>348</v>
      </c>
      <c r="B736" s="10" t="s">
        <v>1751</v>
      </c>
      <c r="C736">
        <v>41.6</v>
      </c>
      <c r="D736">
        <v>-35.768000000000001</v>
      </c>
      <c r="E736">
        <v>6.6</v>
      </c>
      <c r="F736" t="s">
        <v>1752</v>
      </c>
      <c r="H736">
        <v>16860.241000000002</v>
      </c>
      <c r="I736">
        <v>103799.17</v>
      </c>
      <c r="J736" t="s">
        <v>1727</v>
      </c>
      <c r="M736" s="8" t="s">
        <v>1868</v>
      </c>
      <c r="O736">
        <f>LOOKUP(M736,'TMP2'!$A:$A,'TMP2'!$C:$C)</f>
        <v>16380.737999999999</v>
      </c>
      <c r="P736">
        <f>LOOKUP(M736,'TMP2'!$A:$A,'TMP2'!$D:$D)</f>
        <v>102659.746</v>
      </c>
      <c r="Q736">
        <f t="shared" si="24"/>
        <v>10</v>
      </c>
      <c r="T736">
        <f t="shared" si="23"/>
        <v>-29.167999999999999</v>
      </c>
      <c r="U736">
        <v>-29.167999999999999</v>
      </c>
    </row>
    <row r="737" spans="1:21" x14ac:dyDescent="0.2">
      <c r="A737" t="s">
        <v>349</v>
      </c>
      <c r="B737" s="10" t="s">
        <v>1687</v>
      </c>
      <c r="C737">
        <v>3.2</v>
      </c>
      <c r="D737">
        <v>1.7849999999999999</v>
      </c>
      <c r="E737">
        <v>3.2</v>
      </c>
      <c r="F737" t="s">
        <v>1688</v>
      </c>
      <c r="H737">
        <v>16831.269</v>
      </c>
      <c r="I737">
        <v>103800.40399999999</v>
      </c>
      <c r="J737" t="s">
        <v>1727</v>
      </c>
      <c r="M737" s="8" t="s">
        <v>1869</v>
      </c>
      <c r="O737">
        <f>LOOKUP(M737,'TMP2'!$A:$A,'TMP2'!$C:$C)</f>
        <v>16384.306</v>
      </c>
      <c r="P737">
        <f>LOOKUP(M737,'TMP2'!$A:$A,'TMP2'!$D:$D)</f>
        <v>102613.27099999999</v>
      </c>
      <c r="Q737">
        <f t="shared" si="24"/>
        <v>9</v>
      </c>
      <c r="T737">
        <f t="shared" si="23"/>
        <v>4.9850000000000003</v>
      </c>
      <c r="U737">
        <v>4.9850000000000003</v>
      </c>
    </row>
    <row r="738" spans="1:21" x14ac:dyDescent="0.2">
      <c r="A738" t="s">
        <v>349</v>
      </c>
      <c r="B738" s="10" t="s">
        <v>1731</v>
      </c>
      <c r="C738">
        <v>8.3000000000000007</v>
      </c>
      <c r="D738">
        <v>-3.3149999999999999</v>
      </c>
      <c r="E738">
        <v>5.0999999999999996</v>
      </c>
      <c r="F738" t="s">
        <v>1732</v>
      </c>
      <c r="H738">
        <v>16831.269</v>
      </c>
      <c r="I738">
        <v>103800.40399999999</v>
      </c>
      <c r="J738" t="s">
        <v>1727</v>
      </c>
      <c r="M738" s="8" t="s">
        <v>1840</v>
      </c>
      <c r="O738">
        <f>LOOKUP(M738,'TMP2'!$A:$A,'TMP2'!$C:$C)</f>
        <v>16371.571</v>
      </c>
      <c r="P738">
        <f>LOOKUP(M738,'TMP2'!$A:$A,'TMP2'!$D:$D)</f>
        <v>102618.186</v>
      </c>
      <c r="Q738">
        <f t="shared" si="24"/>
        <v>9</v>
      </c>
      <c r="T738">
        <f t="shared" si="23"/>
        <v>1.7849999999999997</v>
      </c>
      <c r="U738">
        <v>1.7849999999999997</v>
      </c>
    </row>
    <row r="739" spans="1:21" x14ac:dyDescent="0.2">
      <c r="A739" t="s">
        <v>349</v>
      </c>
      <c r="B739" s="10" t="s">
        <v>1687</v>
      </c>
      <c r="C739">
        <v>11.2</v>
      </c>
      <c r="D739">
        <v>-6.2149999999999999</v>
      </c>
      <c r="E739">
        <v>2.9</v>
      </c>
      <c r="F739" t="s">
        <v>1688</v>
      </c>
      <c r="H739">
        <v>16831.269</v>
      </c>
      <c r="I739">
        <v>103800.40399999999</v>
      </c>
      <c r="J739" t="s">
        <v>1727</v>
      </c>
      <c r="M739" s="8" t="s">
        <v>1841</v>
      </c>
      <c r="O739">
        <f>LOOKUP(M739,'TMP2'!$A:$A,'TMP2'!$C:$C)</f>
        <v>16378.312</v>
      </c>
      <c r="P739">
        <f>LOOKUP(M739,'TMP2'!$A:$A,'TMP2'!$D:$D)</f>
        <v>102634.431</v>
      </c>
      <c r="Q739">
        <f t="shared" si="24"/>
        <v>10</v>
      </c>
      <c r="T739">
        <f t="shared" si="23"/>
        <v>-3.3149999999999999</v>
      </c>
      <c r="U739">
        <v>-3.3149999999999999</v>
      </c>
    </row>
    <row r="740" spans="1:21" x14ac:dyDescent="0.2">
      <c r="A740" t="s">
        <v>349</v>
      </c>
      <c r="B740" s="10" t="s">
        <v>1733</v>
      </c>
      <c r="C740">
        <v>11.8</v>
      </c>
      <c r="D740">
        <v>-6.8150000000000004</v>
      </c>
      <c r="E740">
        <v>0.6</v>
      </c>
      <c r="F740" t="s">
        <v>1690</v>
      </c>
      <c r="H740">
        <v>16831.269</v>
      </c>
      <c r="I740">
        <v>103800.40399999999</v>
      </c>
      <c r="J740" t="s">
        <v>1727</v>
      </c>
      <c r="M740" s="8" t="s">
        <v>1842</v>
      </c>
      <c r="O740">
        <f>LOOKUP(M740,'TMP2'!$A:$A,'TMP2'!$C:$C)</f>
        <v>16366.187</v>
      </c>
      <c r="P740">
        <f>LOOKUP(M740,'TMP2'!$A:$A,'TMP2'!$D:$D)</f>
        <v>102639.90300000001</v>
      </c>
      <c r="Q740">
        <f t="shared" si="24"/>
        <v>11</v>
      </c>
      <c r="T740">
        <f t="shared" si="23"/>
        <v>-6.2150000000000007</v>
      </c>
      <c r="U740">
        <v>-6.2150000000000007</v>
      </c>
    </row>
    <row r="741" spans="1:21" x14ac:dyDescent="0.2">
      <c r="A741" t="s">
        <v>349</v>
      </c>
      <c r="B741" s="10" t="s">
        <v>1736</v>
      </c>
      <c r="C741">
        <v>24</v>
      </c>
      <c r="D741">
        <v>-19.015000000000001</v>
      </c>
      <c r="E741">
        <v>12.2</v>
      </c>
      <c r="F741" t="s">
        <v>1737</v>
      </c>
      <c r="H741">
        <v>16831.269</v>
      </c>
      <c r="I741">
        <v>103800.40399999999</v>
      </c>
      <c r="J741" t="s">
        <v>1727</v>
      </c>
      <c r="M741" s="8" t="s">
        <v>1843</v>
      </c>
      <c r="O741">
        <f>LOOKUP(M741,'TMP2'!$A:$A,'TMP2'!$C:$C)</f>
        <v>16373.388999999999</v>
      </c>
      <c r="P741">
        <f>LOOKUP(M741,'TMP2'!$A:$A,'TMP2'!$D:$D)</f>
        <v>102596.716</v>
      </c>
      <c r="Q741">
        <f t="shared" si="24"/>
        <v>9</v>
      </c>
      <c r="T741">
        <f t="shared" si="23"/>
        <v>-6.8150000000000013</v>
      </c>
      <c r="U741">
        <v>-6.8150000000000013</v>
      </c>
    </row>
    <row r="742" spans="1:21" x14ac:dyDescent="0.2">
      <c r="A742" t="s">
        <v>349</v>
      </c>
      <c r="B742" s="10" t="s">
        <v>1738</v>
      </c>
      <c r="C742">
        <v>34.700000000000003</v>
      </c>
      <c r="D742">
        <v>-29.715</v>
      </c>
      <c r="E742">
        <v>10.7</v>
      </c>
      <c r="F742" t="s">
        <v>1739</v>
      </c>
      <c r="H742">
        <v>16831.269</v>
      </c>
      <c r="I742">
        <v>103800.40399999999</v>
      </c>
      <c r="J742" t="s">
        <v>1727</v>
      </c>
      <c r="M742" s="8" t="s">
        <v>1844</v>
      </c>
      <c r="O742">
        <f>LOOKUP(M742,'TMP2'!$A:$A,'TMP2'!$C:$C)</f>
        <v>16362.278</v>
      </c>
      <c r="P742">
        <f>LOOKUP(M742,'TMP2'!$A:$A,'TMP2'!$D:$D)</f>
        <v>102623.58500000001</v>
      </c>
      <c r="Q742">
        <f t="shared" si="24"/>
        <v>9</v>
      </c>
      <c r="T742">
        <f t="shared" si="23"/>
        <v>-19.015000000000001</v>
      </c>
      <c r="U742">
        <v>-19.015000000000001</v>
      </c>
    </row>
    <row r="743" spans="1:21" x14ac:dyDescent="0.2">
      <c r="A743" t="s">
        <v>350</v>
      </c>
      <c r="B743" s="10" t="s">
        <v>1687</v>
      </c>
      <c r="C743">
        <v>3.3</v>
      </c>
      <c r="D743">
        <v>4.5350000000000001</v>
      </c>
      <c r="E743">
        <v>3.3</v>
      </c>
      <c r="F743" t="s">
        <v>1688</v>
      </c>
      <c r="H743">
        <v>16858.059000000001</v>
      </c>
      <c r="I743">
        <v>103772.53</v>
      </c>
      <c r="J743" t="s">
        <v>1727</v>
      </c>
      <c r="M743" s="8" t="s">
        <v>1845</v>
      </c>
      <c r="O743">
        <f>LOOKUP(M743,'TMP2'!$A:$A,'TMP2'!$C:$C)</f>
        <v>16352.602000000001</v>
      </c>
      <c r="P743">
        <f>LOOKUP(M743,'TMP2'!$A:$A,'TMP2'!$D:$D)</f>
        <v>102641.05499999999</v>
      </c>
      <c r="Q743">
        <f t="shared" si="24"/>
        <v>8</v>
      </c>
      <c r="T743">
        <f t="shared" si="23"/>
        <v>7.835</v>
      </c>
      <c r="U743">
        <v>7.835</v>
      </c>
    </row>
    <row r="744" spans="1:21" x14ac:dyDescent="0.2">
      <c r="A744" t="s">
        <v>350</v>
      </c>
      <c r="B744" s="10" t="s">
        <v>1731</v>
      </c>
      <c r="C744">
        <v>5</v>
      </c>
      <c r="D744">
        <v>2.835</v>
      </c>
      <c r="E744">
        <v>1.7</v>
      </c>
      <c r="F744" t="s">
        <v>1732</v>
      </c>
      <c r="H744">
        <v>16858.059000000001</v>
      </c>
      <c r="I744">
        <v>103772.53</v>
      </c>
      <c r="J744" t="s">
        <v>1727</v>
      </c>
      <c r="M744" s="8" t="s">
        <v>1846</v>
      </c>
      <c r="O744">
        <f>LOOKUP(M744,'TMP2'!$A:$A,'TMP2'!$C:$C)</f>
        <v>16359.498</v>
      </c>
      <c r="P744">
        <f>LOOKUP(M744,'TMP2'!$A:$A,'TMP2'!$D:$D)</f>
        <v>102612.936</v>
      </c>
      <c r="Q744">
        <f t="shared" si="24"/>
        <v>11</v>
      </c>
      <c r="T744">
        <f t="shared" si="23"/>
        <v>4.5350000000000001</v>
      </c>
      <c r="U744">
        <v>4.5350000000000001</v>
      </c>
    </row>
    <row r="745" spans="1:21" x14ac:dyDescent="0.2">
      <c r="A745" t="s">
        <v>350</v>
      </c>
      <c r="B745" s="10" t="s">
        <v>1687</v>
      </c>
      <c r="C745">
        <v>14.7</v>
      </c>
      <c r="D745">
        <v>-6.8650000000000002</v>
      </c>
      <c r="E745">
        <v>9.6999999999999993</v>
      </c>
      <c r="F745" t="s">
        <v>1688</v>
      </c>
      <c r="H745">
        <v>16858.059000000001</v>
      </c>
      <c r="I745">
        <v>103772.53</v>
      </c>
      <c r="J745" t="s">
        <v>1727</v>
      </c>
      <c r="M745" s="8" t="s">
        <v>1847</v>
      </c>
      <c r="O745">
        <f>LOOKUP(M745,'TMP2'!$A:$A,'TMP2'!$C:$C)</f>
        <v>16356.237999999999</v>
      </c>
      <c r="P745">
        <f>LOOKUP(M745,'TMP2'!$A:$A,'TMP2'!$D:$D)</f>
        <v>102654.02899999999</v>
      </c>
      <c r="Q745">
        <f t="shared" si="24"/>
        <v>9</v>
      </c>
      <c r="T745">
        <f t="shared" si="23"/>
        <v>2.8349999999999991</v>
      </c>
      <c r="U745">
        <v>2.8349999999999991</v>
      </c>
    </row>
    <row r="746" spans="1:21" x14ac:dyDescent="0.2">
      <c r="A746" t="s">
        <v>350</v>
      </c>
      <c r="B746" s="10" t="s">
        <v>1736</v>
      </c>
      <c r="C746">
        <v>20.5</v>
      </c>
      <c r="D746">
        <v>-12.664999999999999</v>
      </c>
      <c r="E746">
        <v>5.8</v>
      </c>
      <c r="F746" t="s">
        <v>1737</v>
      </c>
      <c r="H746">
        <v>16858.059000000001</v>
      </c>
      <c r="I746">
        <v>103772.53</v>
      </c>
      <c r="J746" t="s">
        <v>1727</v>
      </c>
      <c r="M746" s="8" t="s">
        <v>1848</v>
      </c>
      <c r="O746">
        <f>LOOKUP(M746,'TMP2'!$A:$A,'TMP2'!$C:$C)</f>
        <v>16357.333000000001</v>
      </c>
      <c r="P746">
        <f>LOOKUP(M746,'TMP2'!$A:$A,'TMP2'!$D:$D)</f>
        <v>102591.288</v>
      </c>
      <c r="Q746">
        <f t="shared" si="24"/>
        <v>9</v>
      </c>
      <c r="T746">
        <f t="shared" si="23"/>
        <v>-6.8649999999999993</v>
      </c>
      <c r="U746">
        <v>-6.8649999999999993</v>
      </c>
    </row>
    <row r="747" spans="1:21" x14ac:dyDescent="0.2">
      <c r="A747" t="s">
        <v>350</v>
      </c>
      <c r="B747" s="10" t="s">
        <v>1738</v>
      </c>
      <c r="C747">
        <v>35</v>
      </c>
      <c r="D747">
        <v>-27.164999999999999</v>
      </c>
      <c r="E747">
        <v>14.5</v>
      </c>
      <c r="F747" t="s">
        <v>1739</v>
      </c>
      <c r="H747">
        <v>16858.059000000001</v>
      </c>
      <c r="I747">
        <v>103772.53</v>
      </c>
      <c r="J747" t="s">
        <v>1727</v>
      </c>
      <c r="M747" s="8" t="s">
        <v>1849</v>
      </c>
      <c r="O747">
        <f>LOOKUP(M747,'TMP2'!$A:$A,'TMP2'!$C:$C)</f>
        <v>16349.996999999999</v>
      </c>
      <c r="P747">
        <f>LOOKUP(M747,'TMP2'!$A:$A,'TMP2'!$D:$D)</f>
        <v>102617.454</v>
      </c>
      <c r="Q747">
        <f t="shared" si="24"/>
        <v>9</v>
      </c>
      <c r="T747">
        <f t="shared" si="23"/>
        <v>-12.664999999999999</v>
      </c>
      <c r="U747">
        <v>-12.664999999999999</v>
      </c>
    </row>
    <row r="748" spans="1:21" x14ac:dyDescent="0.2">
      <c r="A748" t="s">
        <v>350</v>
      </c>
      <c r="B748" s="10" t="s">
        <v>1700</v>
      </c>
      <c r="C748">
        <v>37.5</v>
      </c>
      <c r="D748">
        <v>-29.664999999999999</v>
      </c>
      <c r="E748">
        <v>2.5</v>
      </c>
      <c r="F748" t="s">
        <v>1740</v>
      </c>
      <c r="H748">
        <v>16858.059000000001</v>
      </c>
      <c r="I748">
        <v>103772.53</v>
      </c>
      <c r="J748" t="s">
        <v>1727</v>
      </c>
      <c r="M748" s="8" t="s">
        <v>1851</v>
      </c>
      <c r="O748">
        <f>LOOKUP(M748,'TMP2'!$A:$A,'TMP2'!$C:$C)</f>
        <v>16338.48</v>
      </c>
      <c r="P748">
        <f>LOOKUP(M748,'TMP2'!$A:$A,'TMP2'!$D:$D)</f>
        <v>102637.281</v>
      </c>
      <c r="Q748">
        <f t="shared" si="24"/>
        <v>11</v>
      </c>
      <c r="T748">
        <f t="shared" si="23"/>
        <v>-27.164999999999999</v>
      </c>
      <c r="U748">
        <v>-27.164999999999999</v>
      </c>
    </row>
    <row r="749" spans="1:21" x14ac:dyDescent="0.2">
      <c r="A749" t="s">
        <v>351</v>
      </c>
      <c r="B749" s="10" t="s">
        <v>1687</v>
      </c>
      <c r="C749">
        <v>2.5</v>
      </c>
      <c r="D749">
        <v>2.9119999999999999</v>
      </c>
      <c r="E749">
        <v>2.5</v>
      </c>
      <c r="F749" t="s">
        <v>1688</v>
      </c>
      <c r="H749">
        <v>16831.083999999999</v>
      </c>
      <c r="I749">
        <v>103774.192</v>
      </c>
      <c r="J749" t="s">
        <v>1727</v>
      </c>
      <c r="M749" s="8" t="s">
        <v>1852</v>
      </c>
      <c r="O749">
        <f>LOOKUP(M749,'TMP2'!$A:$A,'TMP2'!$C:$C)</f>
        <v>16338.758</v>
      </c>
      <c r="P749">
        <f>LOOKUP(M749,'TMP2'!$A:$A,'TMP2'!$D:$D)</f>
        <v>102647.64</v>
      </c>
      <c r="Q749">
        <f t="shared" si="24"/>
        <v>8</v>
      </c>
      <c r="T749">
        <f t="shared" si="23"/>
        <v>5.4119999999999999</v>
      </c>
      <c r="U749">
        <v>5.4119999999999999</v>
      </c>
    </row>
    <row r="750" spans="1:21" x14ac:dyDescent="0.2">
      <c r="A750" t="s">
        <v>351</v>
      </c>
      <c r="B750" s="10" t="s">
        <v>1731</v>
      </c>
      <c r="C750">
        <v>12.2</v>
      </c>
      <c r="D750">
        <v>-6.7880000000000003</v>
      </c>
      <c r="E750">
        <v>9.6999999999999993</v>
      </c>
      <c r="F750" t="s">
        <v>1732</v>
      </c>
      <c r="H750">
        <v>16831.083999999999</v>
      </c>
      <c r="I750">
        <v>103774.192</v>
      </c>
      <c r="J750" t="s">
        <v>1727</v>
      </c>
      <c r="M750" s="8" t="s">
        <v>1853</v>
      </c>
      <c r="O750">
        <f>LOOKUP(M750,'TMP2'!$A:$A,'TMP2'!$C:$C)</f>
        <v>16340.856</v>
      </c>
      <c r="P750">
        <f>LOOKUP(M750,'TMP2'!$A:$A,'TMP2'!$D:$D)</f>
        <v>102595.083</v>
      </c>
      <c r="Q750">
        <f t="shared" si="24"/>
        <v>8</v>
      </c>
      <c r="T750">
        <f t="shared" si="23"/>
        <v>2.911999999999999</v>
      </c>
      <c r="U750">
        <v>2.911999999999999</v>
      </c>
    </row>
    <row r="751" spans="1:21" x14ac:dyDescent="0.2">
      <c r="A751" t="s">
        <v>351</v>
      </c>
      <c r="B751" s="10" t="s">
        <v>1733</v>
      </c>
      <c r="C751">
        <v>12.8</v>
      </c>
      <c r="D751">
        <v>-7.3879999999999999</v>
      </c>
      <c r="E751">
        <v>0.6</v>
      </c>
      <c r="F751" t="s">
        <v>1690</v>
      </c>
      <c r="H751">
        <v>16831.083999999999</v>
      </c>
      <c r="I751">
        <v>103774.192</v>
      </c>
      <c r="J751" t="s">
        <v>1727</v>
      </c>
      <c r="M751" s="8" t="s">
        <v>1854</v>
      </c>
      <c r="O751">
        <f>LOOKUP(M751,'TMP2'!$A:$A,'TMP2'!$C:$C)</f>
        <v>16348.994000000001</v>
      </c>
      <c r="P751">
        <f>LOOKUP(M751,'TMP2'!$A:$A,'TMP2'!$D:$D)</f>
        <v>102630.461</v>
      </c>
      <c r="Q751">
        <f t="shared" si="24"/>
        <v>11</v>
      </c>
      <c r="T751">
        <f t="shared" si="23"/>
        <v>-6.7880000000000003</v>
      </c>
      <c r="U751">
        <v>-6.7880000000000003</v>
      </c>
    </row>
    <row r="752" spans="1:21" x14ac:dyDescent="0.2">
      <c r="A752" t="s">
        <v>351</v>
      </c>
      <c r="B752" s="10" t="s">
        <v>1736</v>
      </c>
      <c r="C752">
        <v>20</v>
      </c>
      <c r="D752">
        <v>-14.587999999999999</v>
      </c>
      <c r="E752">
        <v>7.2</v>
      </c>
      <c r="F752" t="s">
        <v>1737</v>
      </c>
      <c r="H752">
        <v>16831.083999999999</v>
      </c>
      <c r="I752">
        <v>103774.192</v>
      </c>
      <c r="J752" t="s">
        <v>1727</v>
      </c>
      <c r="M752" s="8" t="s">
        <v>1855</v>
      </c>
      <c r="O752">
        <f>LOOKUP(M752,'TMP2'!$A:$A,'TMP2'!$C:$C)</f>
        <v>16342.296</v>
      </c>
      <c r="P752">
        <f>LOOKUP(M752,'TMP2'!$A:$A,'TMP2'!$D:$D)</f>
        <v>102619.458</v>
      </c>
      <c r="Q752">
        <f t="shared" si="24"/>
        <v>8</v>
      </c>
      <c r="T752">
        <f t="shared" si="23"/>
        <v>-7.387999999999999</v>
      </c>
      <c r="U752">
        <v>-7.387999999999999</v>
      </c>
    </row>
    <row r="753" spans="1:21" x14ac:dyDescent="0.2">
      <c r="A753" t="s">
        <v>351</v>
      </c>
      <c r="B753" s="10" t="s">
        <v>1738</v>
      </c>
      <c r="C753">
        <v>34.700000000000003</v>
      </c>
      <c r="D753">
        <v>-29.288</v>
      </c>
      <c r="E753">
        <v>14.7</v>
      </c>
      <c r="F753" t="s">
        <v>1739</v>
      </c>
      <c r="H753">
        <v>16831.083999999999</v>
      </c>
      <c r="I753">
        <v>103774.192</v>
      </c>
      <c r="J753" t="s">
        <v>1727</v>
      </c>
      <c r="M753" s="8" t="s">
        <v>1856</v>
      </c>
      <c r="O753">
        <f>LOOKUP(M753,'TMP2'!$A:$A,'TMP2'!$C:$C)</f>
        <v>16322.403</v>
      </c>
      <c r="P753">
        <f>LOOKUP(M753,'TMP2'!$A:$A,'TMP2'!$D:$D)</f>
        <v>102598.32399999999</v>
      </c>
      <c r="Q753">
        <f t="shared" si="24"/>
        <v>11</v>
      </c>
      <c r="T753">
        <f t="shared" si="23"/>
        <v>-14.588000000000001</v>
      </c>
      <c r="U753">
        <v>-14.588000000000001</v>
      </c>
    </row>
    <row r="754" spans="1:21" x14ac:dyDescent="0.2">
      <c r="A754" t="s">
        <v>352</v>
      </c>
      <c r="B754" s="10" t="s">
        <v>1687</v>
      </c>
      <c r="C754">
        <v>3.1</v>
      </c>
      <c r="D754">
        <v>2.298</v>
      </c>
      <c r="E754">
        <v>3.1</v>
      </c>
      <c r="F754" t="s">
        <v>1688</v>
      </c>
      <c r="H754">
        <v>16832.757000000001</v>
      </c>
      <c r="I754">
        <v>103751.75900000001</v>
      </c>
      <c r="J754" t="s">
        <v>1727</v>
      </c>
      <c r="M754" s="8" t="s">
        <v>1857</v>
      </c>
      <c r="O754">
        <f>LOOKUP(M754,'TMP2'!$A:$A,'TMP2'!$C:$C)</f>
        <v>16325.074000000001</v>
      </c>
      <c r="P754">
        <f>LOOKUP(M754,'TMP2'!$A:$A,'TMP2'!$D:$D)</f>
        <v>102611.058</v>
      </c>
      <c r="Q754">
        <f t="shared" si="24"/>
        <v>9</v>
      </c>
      <c r="T754">
        <f t="shared" si="23"/>
        <v>5.3979999999999997</v>
      </c>
      <c r="U754">
        <v>5.3979999999999997</v>
      </c>
    </row>
    <row r="755" spans="1:21" x14ac:dyDescent="0.2">
      <c r="A755" t="s">
        <v>352</v>
      </c>
      <c r="B755" s="10" t="s">
        <v>1731</v>
      </c>
      <c r="C755">
        <v>7</v>
      </c>
      <c r="D755">
        <v>-1.6020000000000001</v>
      </c>
      <c r="E755">
        <v>3.9</v>
      </c>
      <c r="F755" t="s">
        <v>1732</v>
      </c>
      <c r="H755">
        <v>16832.757000000001</v>
      </c>
      <c r="I755">
        <v>103751.75900000001</v>
      </c>
      <c r="J755" t="s">
        <v>1727</v>
      </c>
      <c r="M755" s="8" t="s">
        <v>1858</v>
      </c>
      <c r="O755">
        <f>LOOKUP(M755,'TMP2'!$A:$A,'TMP2'!$C:$C)</f>
        <v>16326.603999999999</v>
      </c>
      <c r="P755">
        <f>LOOKUP(M755,'TMP2'!$A:$A,'TMP2'!$D:$D)</f>
        <v>102627.227</v>
      </c>
      <c r="Q755">
        <f t="shared" si="24"/>
        <v>9</v>
      </c>
      <c r="T755">
        <f t="shared" si="23"/>
        <v>2.298</v>
      </c>
      <c r="U755">
        <v>2.298</v>
      </c>
    </row>
    <row r="756" spans="1:21" x14ac:dyDescent="0.2">
      <c r="A756" t="s">
        <v>352</v>
      </c>
      <c r="B756" s="10" t="s">
        <v>1687</v>
      </c>
      <c r="C756">
        <v>12.7</v>
      </c>
      <c r="D756">
        <v>-7.3019999999999996</v>
      </c>
      <c r="E756">
        <v>5.7</v>
      </c>
      <c r="F756" t="s">
        <v>1688</v>
      </c>
      <c r="H756">
        <v>16832.757000000001</v>
      </c>
      <c r="I756">
        <v>103751.75900000001</v>
      </c>
      <c r="J756" t="s">
        <v>1727</v>
      </c>
      <c r="M756" s="8" t="s">
        <v>1859</v>
      </c>
      <c r="O756">
        <f>LOOKUP(M756,'TMP2'!$A:$A,'TMP2'!$C:$C)</f>
        <v>16322.875</v>
      </c>
      <c r="P756">
        <f>LOOKUP(M756,'TMP2'!$A:$A,'TMP2'!$D:$D)</f>
        <v>102637.114</v>
      </c>
      <c r="Q756">
        <f t="shared" si="24"/>
        <v>8</v>
      </c>
      <c r="T756">
        <f t="shared" si="23"/>
        <v>-1.6019999999999994</v>
      </c>
      <c r="U756">
        <v>-1.6019999999999994</v>
      </c>
    </row>
    <row r="757" spans="1:21" x14ac:dyDescent="0.2">
      <c r="A757" t="s">
        <v>352</v>
      </c>
      <c r="B757" s="10" t="s">
        <v>1736</v>
      </c>
      <c r="C757">
        <v>25</v>
      </c>
      <c r="D757">
        <v>-19.602</v>
      </c>
      <c r="E757">
        <v>12.3</v>
      </c>
      <c r="F757" t="s">
        <v>1737</v>
      </c>
      <c r="H757">
        <v>16832.757000000001</v>
      </c>
      <c r="I757">
        <v>103751.75900000001</v>
      </c>
      <c r="J757" t="s">
        <v>1727</v>
      </c>
      <c r="M757" s="8" t="s">
        <v>1860</v>
      </c>
      <c r="O757">
        <f>LOOKUP(M757,'TMP2'!$A:$A,'TMP2'!$C:$C)</f>
        <v>16388.113000000001</v>
      </c>
      <c r="P757">
        <f>LOOKUP(M757,'TMP2'!$A:$A,'TMP2'!$D:$D)</f>
        <v>102636.327</v>
      </c>
      <c r="Q757">
        <f t="shared" si="24"/>
        <v>8</v>
      </c>
      <c r="T757">
        <f t="shared" si="23"/>
        <v>-7.3019999999999996</v>
      </c>
      <c r="U757">
        <v>-7.3019999999999996</v>
      </c>
    </row>
    <row r="758" spans="1:21" x14ac:dyDescent="0.2">
      <c r="A758" t="s">
        <v>352</v>
      </c>
      <c r="B758" s="10" t="s">
        <v>1738</v>
      </c>
      <c r="C758">
        <v>38.6</v>
      </c>
      <c r="D758">
        <v>-33.201999999999998</v>
      </c>
      <c r="E758">
        <v>13.6</v>
      </c>
      <c r="F758" t="s">
        <v>1739</v>
      </c>
      <c r="H758">
        <v>16832.757000000001</v>
      </c>
      <c r="I758">
        <v>103751.75900000001</v>
      </c>
      <c r="J758" t="s">
        <v>1727</v>
      </c>
      <c r="M758" s="8" t="s">
        <v>1862</v>
      </c>
      <c r="O758">
        <f>LOOKUP(M758,'TMP2'!$A:$A,'TMP2'!$C:$C)</f>
        <v>16358.225</v>
      </c>
      <c r="P758">
        <f>LOOKUP(M758,'TMP2'!$A:$A,'TMP2'!$D:$D)</f>
        <v>102640.077</v>
      </c>
      <c r="Q758">
        <f t="shared" si="24"/>
        <v>10</v>
      </c>
      <c r="T758">
        <f t="shared" si="23"/>
        <v>-19.601999999999997</v>
      </c>
      <c r="U758">
        <v>-19.601999999999997</v>
      </c>
    </row>
    <row r="759" spans="1:21" x14ac:dyDescent="0.2">
      <c r="A759" t="s">
        <v>353</v>
      </c>
      <c r="B759" s="10" t="s">
        <v>1687</v>
      </c>
      <c r="C759">
        <v>3.2</v>
      </c>
      <c r="D759">
        <v>2.3039999999999998</v>
      </c>
      <c r="E759">
        <v>3.2</v>
      </c>
      <c r="F759" t="s">
        <v>1688</v>
      </c>
      <c r="H759">
        <v>16838.757000000001</v>
      </c>
      <c r="I759">
        <v>103724.916</v>
      </c>
      <c r="J759" t="s">
        <v>1727</v>
      </c>
      <c r="M759" s="8" t="s">
        <v>1863</v>
      </c>
      <c r="O759">
        <f>LOOKUP(M759,'TMP2'!$A:$A,'TMP2'!$C:$C)</f>
        <v>16365.76</v>
      </c>
      <c r="P759">
        <f>LOOKUP(M759,'TMP2'!$A:$A,'TMP2'!$D:$D)</f>
        <v>102594.575</v>
      </c>
      <c r="Q759">
        <f t="shared" si="24"/>
        <v>9</v>
      </c>
      <c r="T759">
        <f t="shared" si="23"/>
        <v>5.5039999999999996</v>
      </c>
      <c r="U759">
        <v>5.5039999999999996</v>
      </c>
    </row>
    <row r="760" spans="1:21" x14ac:dyDescent="0.2">
      <c r="A760" t="s">
        <v>353</v>
      </c>
      <c r="B760" s="10" t="s">
        <v>1731</v>
      </c>
      <c r="C760">
        <v>7</v>
      </c>
      <c r="D760">
        <v>-1.496</v>
      </c>
      <c r="E760">
        <v>3.8</v>
      </c>
      <c r="F760" t="s">
        <v>1732</v>
      </c>
      <c r="H760">
        <v>16838.757000000001</v>
      </c>
      <c r="I760">
        <v>103724.916</v>
      </c>
      <c r="J760" t="s">
        <v>1727</v>
      </c>
      <c r="M760" s="8" t="s">
        <v>1881</v>
      </c>
      <c r="O760">
        <f>LOOKUP(M760,'TMP2'!$A:$A,'TMP2'!$C:$C)</f>
        <v>16981.343000000001</v>
      </c>
      <c r="P760">
        <f>LOOKUP(M760,'TMP2'!$A:$A,'TMP2'!$D:$D)</f>
        <v>102587.622</v>
      </c>
      <c r="Q760">
        <f t="shared" si="24"/>
        <v>9</v>
      </c>
      <c r="T760">
        <f t="shared" si="23"/>
        <v>2.3039999999999998</v>
      </c>
      <c r="U760">
        <v>2.3039999999999998</v>
      </c>
    </row>
    <row r="761" spans="1:21" x14ac:dyDescent="0.2">
      <c r="A761" t="s">
        <v>353</v>
      </c>
      <c r="B761" s="10" t="s">
        <v>1687</v>
      </c>
      <c r="C761">
        <v>11.8</v>
      </c>
      <c r="D761">
        <v>-6.2960000000000003</v>
      </c>
      <c r="E761">
        <v>4.8</v>
      </c>
      <c r="F761" t="s">
        <v>1688</v>
      </c>
      <c r="H761">
        <v>16838.757000000001</v>
      </c>
      <c r="I761">
        <v>103724.916</v>
      </c>
      <c r="J761" t="s">
        <v>1727</v>
      </c>
      <c r="M761" s="8" t="s">
        <v>1882</v>
      </c>
      <c r="O761">
        <f>LOOKUP(M761,'TMP2'!$A:$A,'TMP2'!$C:$C)</f>
        <v>16968.735000000001</v>
      </c>
      <c r="P761">
        <f>LOOKUP(M761,'TMP2'!$A:$A,'TMP2'!$D:$D)</f>
        <v>102607.717</v>
      </c>
      <c r="Q761">
        <f t="shared" si="24"/>
        <v>3</v>
      </c>
      <c r="T761">
        <f t="shared" si="23"/>
        <v>-1.4960000000000004</v>
      </c>
      <c r="U761">
        <v>-1.4960000000000004</v>
      </c>
    </row>
    <row r="762" spans="1:21" x14ac:dyDescent="0.2">
      <c r="A762" t="s">
        <v>353</v>
      </c>
      <c r="B762" s="10" t="s">
        <v>1736</v>
      </c>
      <c r="C762">
        <v>22</v>
      </c>
      <c r="D762">
        <v>-16.495999999999999</v>
      </c>
      <c r="E762">
        <v>10.199999999999999</v>
      </c>
      <c r="F762" t="s">
        <v>1737</v>
      </c>
      <c r="H762">
        <v>16838.757000000001</v>
      </c>
      <c r="I762">
        <v>103724.916</v>
      </c>
      <c r="J762" t="s">
        <v>1727</v>
      </c>
      <c r="M762" s="8" t="s">
        <v>1883</v>
      </c>
      <c r="O762">
        <f>LOOKUP(M762,'TMP2'!$A:$A,'TMP2'!$C:$C)</f>
        <v>16955.901000000002</v>
      </c>
      <c r="P762">
        <f>LOOKUP(M762,'TMP2'!$A:$A,'TMP2'!$D:$D)</f>
        <v>102628.66499999999</v>
      </c>
      <c r="Q762">
        <f t="shared" si="24"/>
        <v>2</v>
      </c>
      <c r="T762">
        <f t="shared" si="23"/>
        <v>-6.2959999999999994</v>
      </c>
      <c r="U762">
        <v>-6.2959999999999994</v>
      </c>
    </row>
    <row r="763" spans="1:21" x14ac:dyDescent="0.2">
      <c r="A763" t="s">
        <v>353</v>
      </c>
      <c r="B763" s="10" t="s">
        <v>1738</v>
      </c>
      <c r="C763">
        <v>34.799999999999997</v>
      </c>
      <c r="D763">
        <v>-29.295999999999999</v>
      </c>
      <c r="E763">
        <v>12.8</v>
      </c>
      <c r="F763" t="s">
        <v>1739</v>
      </c>
      <c r="H763">
        <v>16838.757000000001</v>
      </c>
      <c r="I763">
        <v>103724.916</v>
      </c>
      <c r="J763" t="s">
        <v>1727</v>
      </c>
      <c r="M763" s="8" t="s">
        <v>1884</v>
      </c>
      <c r="O763">
        <f>LOOKUP(M763,'TMP2'!$A:$A,'TMP2'!$C:$C)</f>
        <v>16942.101999999999</v>
      </c>
      <c r="P763">
        <f>LOOKUP(M763,'TMP2'!$A:$A,'TMP2'!$D:$D)</f>
        <v>102651.378</v>
      </c>
      <c r="Q763">
        <f t="shared" si="24"/>
        <v>4</v>
      </c>
      <c r="T763">
        <f t="shared" si="23"/>
        <v>-16.495999999999999</v>
      </c>
      <c r="U763">
        <v>-16.495999999999999</v>
      </c>
    </row>
    <row r="764" spans="1:21" x14ac:dyDescent="0.2">
      <c r="A764" t="s">
        <v>354</v>
      </c>
      <c r="B764" s="10" t="s">
        <v>1687</v>
      </c>
      <c r="C764">
        <v>1</v>
      </c>
      <c r="D764">
        <v>5.0919999999999996</v>
      </c>
      <c r="E764">
        <v>1</v>
      </c>
      <c r="F764" t="s">
        <v>1688</v>
      </c>
      <c r="H764">
        <v>16855.432000000001</v>
      </c>
      <c r="I764">
        <v>103727.47</v>
      </c>
      <c r="J764" t="s">
        <v>1727</v>
      </c>
      <c r="M764" s="8" t="s">
        <v>1885</v>
      </c>
      <c r="O764">
        <f>LOOKUP(M764,'TMP2'!$A:$A,'TMP2'!$C:$C)</f>
        <v>16930.739000000001</v>
      </c>
      <c r="P764">
        <f>LOOKUP(M764,'TMP2'!$A:$A,'TMP2'!$D:$D)</f>
        <v>102669.13400000001</v>
      </c>
      <c r="Q764">
        <f t="shared" si="24"/>
        <v>3</v>
      </c>
      <c r="T764">
        <f t="shared" si="23"/>
        <v>6.0919999999999996</v>
      </c>
      <c r="U764">
        <v>6.0919999999999996</v>
      </c>
    </row>
    <row r="765" spans="1:21" x14ac:dyDescent="0.2">
      <c r="A765" t="s">
        <v>354</v>
      </c>
      <c r="B765" s="10" t="s">
        <v>1731</v>
      </c>
      <c r="C765">
        <v>11.2</v>
      </c>
      <c r="D765">
        <v>-5.1079999999999997</v>
      </c>
      <c r="E765">
        <v>10.199999999999999</v>
      </c>
      <c r="F765" t="s">
        <v>1732</v>
      </c>
      <c r="H765">
        <v>16855.432000000001</v>
      </c>
      <c r="I765">
        <v>103727.47</v>
      </c>
      <c r="J765" t="s">
        <v>1727</v>
      </c>
      <c r="M765" s="8" t="s">
        <v>1886</v>
      </c>
      <c r="O765">
        <f>LOOKUP(M765,'TMP2'!$A:$A,'TMP2'!$C:$C)</f>
        <v>16921.885999999999</v>
      </c>
      <c r="P765">
        <f>LOOKUP(M765,'TMP2'!$A:$A,'TMP2'!$D:$D)</f>
        <v>102683.228</v>
      </c>
      <c r="Q765">
        <f t="shared" si="24"/>
        <v>7</v>
      </c>
      <c r="T765">
        <f t="shared" si="23"/>
        <v>5.0919999999999996</v>
      </c>
      <c r="U765">
        <v>5.0919999999999996</v>
      </c>
    </row>
    <row r="766" spans="1:21" x14ac:dyDescent="0.2">
      <c r="A766" t="s">
        <v>354</v>
      </c>
      <c r="B766" s="10" t="s">
        <v>1687</v>
      </c>
      <c r="C766">
        <v>12.1</v>
      </c>
      <c r="D766">
        <v>-6.008</v>
      </c>
      <c r="E766">
        <v>0.9</v>
      </c>
      <c r="F766" t="s">
        <v>1688</v>
      </c>
      <c r="H766">
        <v>16855.432000000001</v>
      </c>
      <c r="I766">
        <v>103727.47</v>
      </c>
      <c r="J766" t="s">
        <v>1727</v>
      </c>
      <c r="M766" s="8" t="s">
        <v>1887</v>
      </c>
      <c r="O766">
        <f>LOOKUP(M766,'TMP2'!$A:$A,'TMP2'!$C:$C)</f>
        <v>16913.692999999999</v>
      </c>
      <c r="P766">
        <f>LOOKUP(M766,'TMP2'!$A:$A,'TMP2'!$D:$D)</f>
        <v>102696.856</v>
      </c>
      <c r="Q766">
        <f t="shared" si="24"/>
        <v>6</v>
      </c>
      <c r="T766">
        <f t="shared" si="23"/>
        <v>-5.1079999999999997</v>
      </c>
      <c r="U766">
        <v>-5.1079999999999997</v>
      </c>
    </row>
    <row r="767" spans="1:21" x14ac:dyDescent="0.2">
      <c r="A767" t="s">
        <v>354</v>
      </c>
      <c r="B767" s="10" t="s">
        <v>1733</v>
      </c>
      <c r="C767">
        <v>13.3</v>
      </c>
      <c r="D767">
        <v>-7.2080000000000002</v>
      </c>
      <c r="E767">
        <v>1.2</v>
      </c>
      <c r="F767" t="s">
        <v>1690</v>
      </c>
      <c r="H767">
        <v>16855.432000000001</v>
      </c>
      <c r="I767">
        <v>103727.47</v>
      </c>
      <c r="J767" t="s">
        <v>1727</v>
      </c>
      <c r="M767" s="8" t="s">
        <v>1888</v>
      </c>
      <c r="O767">
        <f>LOOKUP(M767,'TMP2'!$A:$A,'TMP2'!$C:$C)</f>
        <v>16903.534</v>
      </c>
      <c r="P767">
        <f>LOOKUP(M767,'TMP2'!$A:$A,'TMP2'!$D:$D)</f>
        <v>102712.459</v>
      </c>
      <c r="Q767">
        <f t="shared" si="24"/>
        <v>6</v>
      </c>
      <c r="T767">
        <f t="shared" si="23"/>
        <v>-6.008</v>
      </c>
      <c r="U767">
        <v>-6.008</v>
      </c>
    </row>
    <row r="768" spans="1:21" x14ac:dyDescent="0.2">
      <c r="A768" t="s">
        <v>354</v>
      </c>
      <c r="B768" s="10" t="s">
        <v>1736</v>
      </c>
      <c r="C768">
        <v>22.5</v>
      </c>
      <c r="D768">
        <v>-16.408000000000001</v>
      </c>
      <c r="E768">
        <v>9.1999999999999993</v>
      </c>
      <c r="F768" t="s">
        <v>1737</v>
      </c>
      <c r="H768">
        <v>16855.432000000001</v>
      </c>
      <c r="I768">
        <v>103727.47</v>
      </c>
      <c r="J768" t="s">
        <v>1727</v>
      </c>
      <c r="M768" s="8" t="s">
        <v>1889</v>
      </c>
      <c r="O768">
        <f>LOOKUP(M768,'TMP2'!$A:$A,'TMP2'!$C:$C)</f>
        <v>16952.484</v>
      </c>
      <c r="P768">
        <f>LOOKUP(M768,'TMP2'!$A:$A,'TMP2'!$D:$D)</f>
        <v>102602.476</v>
      </c>
      <c r="Q768">
        <f t="shared" si="24"/>
        <v>7</v>
      </c>
      <c r="T768">
        <f t="shared" si="23"/>
        <v>-7.208000000000002</v>
      </c>
      <c r="U768">
        <v>-7.208000000000002</v>
      </c>
    </row>
    <row r="769" spans="1:21" x14ac:dyDescent="0.2">
      <c r="A769" t="s">
        <v>354</v>
      </c>
      <c r="B769" s="10" t="s">
        <v>1738</v>
      </c>
      <c r="C769">
        <v>31</v>
      </c>
      <c r="D769">
        <v>-24.908000000000001</v>
      </c>
      <c r="E769">
        <v>8.5</v>
      </c>
      <c r="F769" t="s">
        <v>1739</v>
      </c>
      <c r="H769">
        <v>16855.432000000001</v>
      </c>
      <c r="I769">
        <v>103727.47</v>
      </c>
      <c r="J769" t="s">
        <v>1727</v>
      </c>
      <c r="M769" s="8" t="s">
        <v>1890</v>
      </c>
      <c r="O769">
        <f>LOOKUP(M769,'TMP2'!$A:$A,'TMP2'!$C:$C)</f>
        <v>16939.574000000001</v>
      </c>
      <c r="P769">
        <f>LOOKUP(M769,'TMP2'!$A:$A,'TMP2'!$D:$D)</f>
        <v>102623.414</v>
      </c>
      <c r="Q769">
        <f t="shared" si="24"/>
        <v>4</v>
      </c>
      <c r="T769">
        <f t="shared" si="23"/>
        <v>-16.408000000000001</v>
      </c>
      <c r="U769">
        <v>-16.408000000000001</v>
      </c>
    </row>
    <row r="770" spans="1:21" x14ac:dyDescent="0.2">
      <c r="A770" t="s">
        <v>354</v>
      </c>
      <c r="B770" s="10" t="s">
        <v>1700</v>
      </c>
      <c r="C770">
        <v>34.799999999999997</v>
      </c>
      <c r="D770">
        <v>-28.707999999999998</v>
      </c>
      <c r="E770">
        <v>3.8</v>
      </c>
      <c r="F770" t="s">
        <v>1740</v>
      </c>
      <c r="H770">
        <v>16855.432000000001</v>
      </c>
      <c r="I770">
        <v>103727.47</v>
      </c>
      <c r="J770" t="s">
        <v>1727</v>
      </c>
      <c r="M770" s="8" t="s">
        <v>1891</v>
      </c>
      <c r="O770">
        <f>LOOKUP(M770,'TMP2'!$A:$A,'TMP2'!$C:$C)</f>
        <v>16926.337</v>
      </c>
      <c r="P770">
        <f>LOOKUP(M770,'TMP2'!$A:$A,'TMP2'!$D:$D)</f>
        <v>102643.656</v>
      </c>
      <c r="Q770">
        <f t="shared" si="24"/>
        <v>5</v>
      </c>
      <c r="T770">
        <f t="shared" si="23"/>
        <v>-24.907999999999998</v>
      </c>
      <c r="U770">
        <v>-24.907999999999998</v>
      </c>
    </row>
    <row r="771" spans="1:21" x14ac:dyDescent="0.2">
      <c r="A771" t="s">
        <v>355</v>
      </c>
      <c r="B771" s="10" t="s">
        <v>1687</v>
      </c>
      <c r="C771">
        <v>1</v>
      </c>
      <c r="D771">
        <v>4.0439999999999996</v>
      </c>
      <c r="E771">
        <v>1</v>
      </c>
      <c r="F771" t="s">
        <v>1688</v>
      </c>
      <c r="H771">
        <v>16859.276999999998</v>
      </c>
      <c r="I771">
        <v>103700.436</v>
      </c>
      <c r="J771" t="s">
        <v>1727</v>
      </c>
      <c r="M771" s="8" t="s">
        <v>1892</v>
      </c>
      <c r="O771">
        <f>LOOKUP(M771,'TMP2'!$A:$A,'TMP2'!$C:$C)</f>
        <v>16915.386999999999</v>
      </c>
      <c r="P771">
        <f>LOOKUP(M771,'TMP2'!$A:$A,'TMP2'!$D:$D)</f>
        <v>102658.95</v>
      </c>
      <c r="Q771">
        <f t="shared" si="24"/>
        <v>5</v>
      </c>
      <c r="T771">
        <f t="shared" ref="T771:T834" si="25">D771+E771</f>
        <v>5.0439999999999996</v>
      </c>
      <c r="U771">
        <v>5.0439999999999996</v>
      </c>
    </row>
    <row r="772" spans="1:21" x14ac:dyDescent="0.2">
      <c r="A772" t="s">
        <v>355</v>
      </c>
      <c r="B772" s="10" t="s">
        <v>1731</v>
      </c>
      <c r="C772">
        <v>10.7</v>
      </c>
      <c r="D772">
        <v>-5.6559999999999997</v>
      </c>
      <c r="E772">
        <v>9.6999999999999993</v>
      </c>
      <c r="F772" t="s">
        <v>1732</v>
      </c>
      <c r="H772">
        <v>16859.276999999998</v>
      </c>
      <c r="I772">
        <v>103700.436</v>
      </c>
      <c r="J772" t="s">
        <v>1727</v>
      </c>
      <c r="M772" s="8" t="s">
        <v>1893</v>
      </c>
      <c r="O772">
        <f>LOOKUP(M772,'TMP2'!$A:$A,'TMP2'!$C:$C)</f>
        <v>16913.727999999999</v>
      </c>
      <c r="P772">
        <f>LOOKUP(M772,'TMP2'!$A:$A,'TMP2'!$D:$D)</f>
        <v>102672.435</v>
      </c>
      <c r="Q772">
        <f t="shared" si="24"/>
        <v>7</v>
      </c>
      <c r="T772">
        <f t="shared" si="25"/>
        <v>4.0439999999999996</v>
      </c>
      <c r="U772">
        <v>4.0439999999999996</v>
      </c>
    </row>
    <row r="773" spans="1:21" x14ac:dyDescent="0.2">
      <c r="A773" t="s">
        <v>355</v>
      </c>
      <c r="B773" s="10" t="s">
        <v>1733</v>
      </c>
      <c r="C773">
        <v>11.8</v>
      </c>
      <c r="D773">
        <v>-6.7560000000000002</v>
      </c>
      <c r="E773">
        <v>1.1000000000000001</v>
      </c>
      <c r="F773" t="s">
        <v>1690</v>
      </c>
      <c r="H773">
        <v>16859.276999999998</v>
      </c>
      <c r="I773">
        <v>103700.436</v>
      </c>
      <c r="J773" t="s">
        <v>1727</v>
      </c>
      <c r="M773" s="8" t="s">
        <v>1894</v>
      </c>
      <c r="O773">
        <f>LOOKUP(M773,'TMP2'!$A:$A,'TMP2'!$C:$C)</f>
        <v>16904.535</v>
      </c>
      <c r="P773">
        <f>LOOKUP(M773,'TMP2'!$A:$A,'TMP2'!$D:$D)</f>
        <v>102690.322</v>
      </c>
      <c r="Q773">
        <f t="shared" si="24"/>
        <v>6</v>
      </c>
      <c r="T773">
        <f t="shared" si="25"/>
        <v>-5.6560000000000006</v>
      </c>
      <c r="U773">
        <v>-5.6560000000000006</v>
      </c>
    </row>
    <row r="774" spans="1:21" x14ac:dyDescent="0.2">
      <c r="A774" t="s">
        <v>355</v>
      </c>
      <c r="B774" s="10" t="s">
        <v>1736</v>
      </c>
      <c r="C774">
        <v>28</v>
      </c>
      <c r="D774">
        <v>-22.956</v>
      </c>
      <c r="E774">
        <v>16.2</v>
      </c>
      <c r="F774" t="s">
        <v>1737</v>
      </c>
      <c r="H774">
        <v>16859.276999999998</v>
      </c>
      <c r="I774">
        <v>103700.436</v>
      </c>
      <c r="J774" t="s">
        <v>1727</v>
      </c>
      <c r="M774" s="8" t="s">
        <v>1895</v>
      </c>
      <c r="O774">
        <f>LOOKUP(M774,'TMP2'!$A:$A,'TMP2'!$C:$C)</f>
        <v>16897.233</v>
      </c>
      <c r="P774">
        <f>LOOKUP(M774,'TMP2'!$A:$A,'TMP2'!$D:$D)</f>
        <v>102702.287</v>
      </c>
      <c r="Q774">
        <f t="shared" si="24"/>
        <v>7</v>
      </c>
      <c r="T774">
        <f t="shared" si="25"/>
        <v>-6.7560000000000002</v>
      </c>
      <c r="U774">
        <v>-6.7560000000000002</v>
      </c>
    </row>
    <row r="775" spans="1:21" x14ac:dyDescent="0.2">
      <c r="A775" t="s">
        <v>355</v>
      </c>
      <c r="B775" s="10" t="s">
        <v>1738</v>
      </c>
      <c r="C775">
        <v>38.5</v>
      </c>
      <c r="D775">
        <v>-33.456000000000003</v>
      </c>
      <c r="E775">
        <v>10.5</v>
      </c>
      <c r="F775" t="s">
        <v>1739</v>
      </c>
      <c r="H775">
        <v>16859.276999999998</v>
      </c>
      <c r="I775">
        <v>103700.436</v>
      </c>
      <c r="J775" t="s">
        <v>1727</v>
      </c>
      <c r="M775" s="8" t="s">
        <v>1896</v>
      </c>
      <c r="O775">
        <f>LOOKUP(M775,'TMP2'!$A:$A,'TMP2'!$C:$C)</f>
        <v>16931.723999999998</v>
      </c>
      <c r="P775">
        <f>LOOKUP(M775,'TMP2'!$A:$A,'TMP2'!$D:$D)</f>
        <v>102595.42200000001</v>
      </c>
      <c r="Q775">
        <f t="shared" si="24"/>
        <v>6</v>
      </c>
      <c r="T775">
        <f t="shared" si="25"/>
        <v>-22.956000000000003</v>
      </c>
      <c r="U775">
        <v>-22.956000000000003</v>
      </c>
    </row>
    <row r="776" spans="1:21" x14ac:dyDescent="0.2">
      <c r="A776" t="s">
        <v>356</v>
      </c>
      <c r="B776" s="10" t="s">
        <v>1687</v>
      </c>
      <c r="C776">
        <v>3</v>
      </c>
      <c r="D776">
        <v>2.2120000000000002</v>
      </c>
      <c r="E776">
        <v>3</v>
      </c>
      <c r="F776" t="s">
        <v>1688</v>
      </c>
      <c r="H776">
        <v>16842.416000000001</v>
      </c>
      <c r="I776">
        <v>103697.477</v>
      </c>
      <c r="J776" t="s">
        <v>1727</v>
      </c>
      <c r="M776" s="8" t="s">
        <v>1897</v>
      </c>
      <c r="O776">
        <f>LOOKUP(M776,'TMP2'!$A:$A,'TMP2'!$C:$C)</f>
        <v>16919.133000000002</v>
      </c>
      <c r="P776">
        <f>LOOKUP(M776,'TMP2'!$A:$A,'TMP2'!$D:$D)</f>
        <v>102616.59299999999</v>
      </c>
      <c r="Q776">
        <f t="shared" si="24"/>
        <v>5</v>
      </c>
      <c r="T776">
        <f t="shared" si="25"/>
        <v>5.2119999999999997</v>
      </c>
      <c r="U776">
        <v>5.2119999999999997</v>
      </c>
    </row>
    <row r="777" spans="1:21" x14ac:dyDescent="0.2">
      <c r="A777" t="s">
        <v>356</v>
      </c>
      <c r="B777" s="10" t="s">
        <v>1731</v>
      </c>
      <c r="C777">
        <v>10</v>
      </c>
      <c r="D777">
        <v>-4.7880000000000003</v>
      </c>
      <c r="E777">
        <v>7</v>
      </c>
      <c r="F777" t="s">
        <v>1732</v>
      </c>
      <c r="H777">
        <v>16842.416000000001</v>
      </c>
      <c r="I777">
        <v>103697.477</v>
      </c>
      <c r="J777" t="s">
        <v>1727</v>
      </c>
      <c r="M777" s="8" t="s">
        <v>1898</v>
      </c>
      <c r="O777">
        <f>LOOKUP(M777,'TMP2'!$A:$A,'TMP2'!$C:$C)</f>
        <v>16905.535</v>
      </c>
      <c r="P777">
        <f>LOOKUP(M777,'TMP2'!$A:$A,'TMP2'!$D:$D)</f>
        <v>102638.995</v>
      </c>
      <c r="Q777">
        <f t="shared" si="24"/>
        <v>5</v>
      </c>
      <c r="T777">
        <f t="shared" si="25"/>
        <v>2.2119999999999997</v>
      </c>
      <c r="U777">
        <v>2.2119999999999997</v>
      </c>
    </row>
    <row r="778" spans="1:21" x14ac:dyDescent="0.2">
      <c r="A778" t="s">
        <v>356</v>
      </c>
      <c r="B778" s="10" t="s">
        <v>1687</v>
      </c>
      <c r="C778">
        <v>11.5</v>
      </c>
      <c r="D778">
        <v>-6.2880000000000003</v>
      </c>
      <c r="E778">
        <v>1.5</v>
      </c>
      <c r="F778" t="s">
        <v>1688</v>
      </c>
      <c r="H778">
        <v>16842.416000000001</v>
      </c>
      <c r="I778">
        <v>103697.477</v>
      </c>
      <c r="J778" t="s">
        <v>1727</v>
      </c>
      <c r="M778" s="8" t="s">
        <v>1899</v>
      </c>
      <c r="O778">
        <f>LOOKUP(M778,'TMP2'!$A:$A,'TMP2'!$C:$C)</f>
        <v>16902.82</v>
      </c>
      <c r="P778">
        <f>LOOKUP(M778,'TMP2'!$A:$A,'TMP2'!$D:$D)</f>
        <v>102667.58500000001</v>
      </c>
      <c r="Q778">
        <f t="shared" si="24"/>
        <v>5</v>
      </c>
      <c r="T778">
        <f t="shared" si="25"/>
        <v>-4.7880000000000003</v>
      </c>
      <c r="U778">
        <v>-4.7880000000000003</v>
      </c>
    </row>
    <row r="779" spans="1:21" x14ac:dyDescent="0.2">
      <c r="A779" t="s">
        <v>356</v>
      </c>
      <c r="B779" s="10" t="s">
        <v>1733</v>
      </c>
      <c r="C779">
        <v>12.8</v>
      </c>
      <c r="D779">
        <v>-7.2880000000000003</v>
      </c>
      <c r="E779">
        <v>1</v>
      </c>
      <c r="F779" t="s">
        <v>1690</v>
      </c>
      <c r="H779">
        <v>16842.416000000001</v>
      </c>
      <c r="I779">
        <v>103697.477</v>
      </c>
      <c r="J779" t="s">
        <v>1727</v>
      </c>
      <c r="M779" s="8" t="s">
        <v>1900</v>
      </c>
      <c r="O779">
        <f>LOOKUP(M779,'TMP2'!$A:$A,'TMP2'!$C:$C)</f>
        <v>16893.509999999998</v>
      </c>
      <c r="P779">
        <f>LOOKUP(M779,'TMP2'!$A:$A,'TMP2'!$D:$D)</f>
        <v>102683.91099999999</v>
      </c>
      <c r="Q779">
        <f t="shared" si="24"/>
        <v>6</v>
      </c>
      <c r="T779">
        <f t="shared" si="25"/>
        <v>-6.2880000000000003</v>
      </c>
      <c r="U779">
        <v>-6.2880000000000003</v>
      </c>
    </row>
    <row r="780" spans="1:21" x14ac:dyDescent="0.2">
      <c r="A780" t="s">
        <v>356</v>
      </c>
      <c r="B780" s="10" t="s">
        <v>1736</v>
      </c>
      <c r="C780">
        <v>19</v>
      </c>
      <c r="D780">
        <v>-13.788</v>
      </c>
      <c r="E780">
        <v>6.5</v>
      </c>
      <c r="F780" t="s">
        <v>1737</v>
      </c>
      <c r="H780">
        <v>16842.416000000001</v>
      </c>
      <c r="I780">
        <v>103697.477</v>
      </c>
      <c r="J780" t="s">
        <v>1727</v>
      </c>
      <c r="M780" s="8" t="s">
        <v>1901</v>
      </c>
      <c r="O780">
        <f>LOOKUP(M780,'TMP2'!$A:$A,'TMP2'!$C:$C)</f>
        <v>16886.272000000001</v>
      </c>
      <c r="P780">
        <f>LOOKUP(M780,'TMP2'!$A:$A,'TMP2'!$D:$D)</f>
        <v>102698.53599999999</v>
      </c>
      <c r="Q780">
        <f t="shared" si="24"/>
        <v>8</v>
      </c>
      <c r="T780">
        <f t="shared" si="25"/>
        <v>-7.2880000000000003</v>
      </c>
      <c r="U780">
        <v>-7.2880000000000003</v>
      </c>
    </row>
    <row r="781" spans="1:21" x14ac:dyDescent="0.2">
      <c r="A781" t="s">
        <v>356</v>
      </c>
      <c r="B781" s="10" t="s">
        <v>1738</v>
      </c>
      <c r="C781">
        <v>34.200000000000003</v>
      </c>
      <c r="D781">
        <v>-28.988</v>
      </c>
      <c r="E781">
        <v>15.2</v>
      </c>
      <c r="F781" t="s">
        <v>1739</v>
      </c>
      <c r="H781">
        <v>16842.416000000001</v>
      </c>
      <c r="I781">
        <v>103697.477</v>
      </c>
      <c r="J781" t="s">
        <v>1727</v>
      </c>
      <c r="M781" s="8" t="s">
        <v>1902</v>
      </c>
      <c r="O781">
        <f>LOOKUP(M781,'TMP2'!$A:$A,'TMP2'!$C:$C)</f>
        <v>16887.13</v>
      </c>
      <c r="P781">
        <f>LOOKUP(M781,'TMP2'!$A:$A,'TMP2'!$D:$D)</f>
        <v>102712.82</v>
      </c>
      <c r="Q781">
        <f t="shared" si="24"/>
        <v>7</v>
      </c>
      <c r="T781">
        <f t="shared" si="25"/>
        <v>-13.788</v>
      </c>
      <c r="U781">
        <v>-13.788</v>
      </c>
    </row>
    <row r="782" spans="1:21" x14ac:dyDescent="0.2">
      <c r="A782" t="s">
        <v>357</v>
      </c>
      <c r="B782" s="10" t="s">
        <v>1731</v>
      </c>
      <c r="C782">
        <v>12.6</v>
      </c>
      <c r="D782">
        <v>-7.3520000000000003</v>
      </c>
      <c r="E782">
        <v>12.6</v>
      </c>
      <c r="F782" t="s">
        <v>1732</v>
      </c>
      <c r="H782">
        <v>16862.976999999999</v>
      </c>
      <c r="I782">
        <v>103678.63800000001</v>
      </c>
      <c r="J782" t="s">
        <v>1727</v>
      </c>
      <c r="M782" s="8" t="s">
        <v>1903</v>
      </c>
      <c r="O782">
        <f>LOOKUP(M782,'TMP2'!$A:$A,'TMP2'!$C:$C)</f>
        <v>16896.046999999999</v>
      </c>
      <c r="P782">
        <f>LOOKUP(M782,'TMP2'!$A:$A,'TMP2'!$D:$D)</f>
        <v>102656.689</v>
      </c>
      <c r="Q782">
        <f t="shared" si="24"/>
        <v>6</v>
      </c>
      <c r="T782">
        <f t="shared" si="25"/>
        <v>5.2479999999999993</v>
      </c>
      <c r="U782">
        <v>5.2479999999999993</v>
      </c>
    </row>
    <row r="783" spans="1:21" x14ac:dyDescent="0.2">
      <c r="A783" t="s">
        <v>357</v>
      </c>
      <c r="B783" s="10" t="s">
        <v>1736</v>
      </c>
      <c r="C783">
        <v>24</v>
      </c>
      <c r="D783">
        <v>-18.751999999999999</v>
      </c>
      <c r="E783">
        <v>11.4</v>
      </c>
      <c r="F783" t="s">
        <v>1737</v>
      </c>
      <c r="H783">
        <v>16862.976999999999</v>
      </c>
      <c r="I783">
        <v>103678.63800000001</v>
      </c>
      <c r="J783" t="s">
        <v>1727</v>
      </c>
      <c r="M783" s="8" t="s">
        <v>1904</v>
      </c>
      <c r="O783">
        <f>LOOKUP(M783,'TMP2'!$A:$A,'TMP2'!$C:$C)</f>
        <v>16887.937000000002</v>
      </c>
      <c r="P783">
        <f>LOOKUP(M783,'TMP2'!$A:$A,'TMP2'!$D:$D)</f>
        <v>102671.204</v>
      </c>
      <c r="Q783">
        <f t="shared" si="24"/>
        <v>7</v>
      </c>
      <c r="T783">
        <f t="shared" si="25"/>
        <v>-7.3519999999999985</v>
      </c>
      <c r="U783">
        <v>-7.3519999999999985</v>
      </c>
    </row>
    <row r="784" spans="1:21" x14ac:dyDescent="0.2">
      <c r="A784" t="s">
        <v>357</v>
      </c>
      <c r="B784" s="10" t="s">
        <v>1738</v>
      </c>
      <c r="C784">
        <v>33</v>
      </c>
      <c r="D784">
        <v>-27.751999999999999</v>
      </c>
      <c r="E784">
        <v>9</v>
      </c>
      <c r="F784" t="s">
        <v>1739</v>
      </c>
      <c r="H784">
        <v>16862.976999999999</v>
      </c>
      <c r="I784">
        <v>103678.63800000001</v>
      </c>
      <c r="J784" t="s">
        <v>1727</v>
      </c>
      <c r="M784" s="8" t="s">
        <v>1905</v>
      </c>
      <c r="O784">
        <f>LOOKUP(M784,'TMP2'!$A:$A,'TMP2'!$C:$C)</f>
        <v>16879.766</v>
      </c>
      <c r="P784">
        <f>LOOKUP(M784,'TMP2'!$A:$A,'TMP2'!$D:$D)</f>
        <v>102685.799</v>
      </c>
      <c r="Q784">
        <f t="shared" si="24"/>
        <v>7</v>
      </c>
      <c r="T784">
        <f t="shared" si="25"/>
        <v>-18.751999999999999</v>
      </c>
      <c r="U784">
        <v>-18.751999999999999</v>
      </c>
    </row>
    <row r="785" spans="1:21" x14ac:dyDescent="0.2">
      <c r="A785" t="s">
        <v>357</v>
      </c>
      <c r="B785" s="10" t="s">
        <v>1700</v>
      </c>
      <c r="C785">
        <v>34.200000000000003</v>
      </c>
      <c r="D785">
        <v>-28.952000000000002</v>
      </c>
      <c r="E785">
        <v>1.2</v>
      </c>
      <c r="F785" t="s">
        <v>1740</v>
      </c>
      <c r="H785">
        <v>16862.976999999999</v>
      </c>
      <c r="I785">
        <v>103678.63800000001</v>
      </c>
      <c r="J785" t="s">
        <v>1727</v>
      </c>
      <c r="M785" s="8" t="s">
        <v>1906</v>
      </c>
      <c r="O785">
        <f>LOOKUP(M785,'TMP2'!$A:$A,'TMP2'!$C:$C)</f>
        <v>16870.056</v>
      </c>
      <c r="P785">
        <f>LOOKUP(M785,'TMP2'!$A:$A,'TMP2'!$D:$D)</f>
        <v>102704.43399999999</v>
      </c>
      <c r="Q785">
        <f t="shared" si="24"/>
        <v>7</v>
      </c>
      <c r="T785">
        <f t="shared" si="25"/>
        <v>-27.752000000000002</v>
      </c>
      <c r="U785">
        <v>-27.752000000000002</v>
      </c>
    </row>
    <row r="786" spans="1:21" x14ac:dyDescent="0.2">
      <c r="A786" t="s">
        <v>358</v>
      </c>
      <c r="B786" s="10" t="s">
        <v>1731</v>
      </c>
      <c r="C786">
        <v>2.8</v>
      </c>
      <c r="D786">
        <v>2.2040000000000002</v>
      </c>
      <c r="E786">
        <v>2.8</v>
      </c>
      <c r="F786" t="s">
        <v>1732</v>
      </c>
      <c r="H786">
        <v>16845.437000000002</v>
      </c>
      <c r="I786">
        <v>103674.34699999999</v>
      </c>
      <c r="J786" t="s">
        <v>1727</v>
      </c>
      <c r="M786" s="8" t="s">
        <v>1907</v>
      </c>
      <c r="O786">
        <f>LOOKUP(M786,'TMP2'!$A:$A,'TMP2'!$C:$C)</f>
        <v>16924.578000000001</v>
      </c>
      <c r="P786">
        <f>LOOKUP(M786,'TMP2'!$A:$A,'TMP2'!$D:$D)</f>
        <v>102568.11900000001</v>
      </c>
      <c r="Q786">
        <f t="shared" si="24"/>
        <v>6</v>
      </c>
      <c r="T786">
        <f t="shared" si="25"/>
        <v>5.0039999999999996</v>
      </c>
      <c r="U786">
        <v>5.0039999999999996</v>
      </c>
    </row>
    <row r="787" spans="1:21" x14ac:dyDescent="0.2">
      <c r="A787" t="s">
        <v>358</v>
      </c>
      <c r="B787" s="10" t="s">
        <v>1687</v>
      </c>
      <c r="C787">
        <v>5</v>
      </c>
      <c r="D787">
        <v>4.0000000000000001E-3</v>
      </c>
      <c r="E787">
        <v>2.2000000000000002</v>
      </c>
      <c r="F787" t="s">
        <v>1688</v>
      </c>
      <c r="H787">
        <v>16845.437000000002</v>
      </c>
      <c r="I787">
        <v>103674.34699999999</v>
      </c>
      <c r="J787" t="s">
        <v>1727</v>
      </c>
      <c r="M787" s="8" t="s">
        <v>1908</v>
      </c>
      <c r="O787">
        <f>LOOKUP(M787,'TMP2'!$A:$A,'TMP2'!$C:$C)</f>
        <v>16911.440999999999</v>
      </c>
      <c r="P787">
        <f>LOOKUP(M787,'TMP2'!$A:$A,'TMP2'!$D:$D)</f>
        <v>102588.565</v>
      </c>
      <c r="Q787">
        <f t="shared" si="24"/>
        <v>3</v>
      </c>
      <c r="T787">
        <f t="shared" si="25"/>
        <v>2.2040000000000002</v>
      </c>
      <c r="U787">
        <v>2.2040000000000002</v>
      </c>
    </row>
    <row r="788" spans="1:21" x14ac:dyDescent="0.2">
      <c r="A788" t="s">
        <v>358</v>
      </c>
      <c r="B788" s="10" t="s">
        <v>1731</v>
      </c>
      <c r="C788">
        <v>8.1999999999999993</v>
      </c>
      <c r="D788">
        <v>-3.1960000000000002</v>
      </c>
      <c r="E788">
        <v>3.2</v>
      </c>
      <c r="F788" t="s">
        <v>1732</v>
      </c>
      <c r="H788">
        <v>16845.437000000002</v>
      </c>
      <c r="I788">
        <v>103674.34699999999</v>
      </c>
      <c r="J788" t="s">
        <v>1727</v>
      </c>
      <c r="M788" s="8" t="s">
        <v>1909</v>
      </c>
      <c r="O788">
        <f>LOOKUP(M788,'TMP2'!$A:$A,'TMP2'!$C:$C)</f>
        <v>16898.963</v>
      </c>
      <c r="P788">
        <f>LOOKUP(M788,'TMP2'!$A:$A,'TMP2'!$D:$D)</f>
        <v>102609.664</v>
      </c>
      <c r="Q788">
        <f t="shared" si="24"/>
        <v>5</v>
      </c>
      <c r="T788">
        <f t="shared" si="25"/>
        <v>4.0000000000000036E-3</v>
      </c>
      <c r="U788">
        <v>4.0000000000000036E-3</v>
      </c>
    </row>
    <row r="789" spans="1:21" x14ac:dyDescent="0.2">
      <c r="A789" t="s">
        <v>358</v>
      </c>
      <c r="B789" s="10" t="s">
        <v>1687</v>
      </c>
      <c r="C789">
        <v>11</v>
      </c>
      <c r="D789">
        <v>-5.9960000000000004</v>
      </c>
      <c r="E789">
        <v>2.8</v>
      </c>
      <c r="F789" t="s">
        <v>1688</v>
      </c>
      <c r="H789">
        <v>16845.437000000002</v>
      </c>
      <c r="I789">
        <v>103674.34699999999</v>
      </c>
      <c r="J789" t="s">
        <v>1727</v>
      </c>
      <c r="M789" s="8" t="s">
        <v>1910</v>
      </c>
      <c r="O789">
        <f>LOOKUP(M789,'TMP2'!$A:$A,'TMP2'!$C:$C)</f>
        <v>16882.821</v>
      </c>
      <c r="P789">
        <f>LOOKUP(M789,'TMP2'!$A:$A,'TMP2'!$D:$D)</f>
        <v>102631.33100000001</v>
      </c>
      <c r="Q789">
        <f t="shared" si="24"/>
        <v>5</v>
      </c>
      <c r="T789">
        <f t="shared" si="25"/>
        <v>-3.1960000000000006</v>
      </c>
      <c r="U789">
        <v>-3.1960000000000006</v>
      </c>
    </row>
    <row r="790" spans="1:21" x14ac:dyDescent="0.2">
      <c r="A790" t="s">
        <v>358</v>
      </c>
      <c r="B790" s="10" t="s">
        <v>1733</v>
      </c>
      <c r="C790">
        <v>11.6</v>
      </c>
      <c r="D790">
        <v>-6.5960000000000001</v>
      </c>
      <c r="E790">
        <v>0.6</v>
      </c>
      <c r="F790" t="s">
        <v>1690</v>
      </c>
      <c r="H790">
        <v>16845.437000000002</v>
      </c>
      <c r="I790">
        <v>103674.34699999999</v>
      </c>
      <c r="J790" t="s">
        <v>1727</v>
      </c>
      <c r="M790" s="8" t="s">
        <v>1911</v>
      </c>
      <c r="O790">
        <f>LOOKUP(M790,'TMP2'!$A:$A,'TMP2'!$C:$C)</f>
        <v>16871.844000000001</v>
      </c>
      <c r="P790">
        <f>LOOKUP(M790,'TMP2'!$A:$A,'TMP2'!$D:$D)</f>
        <v>102654.17200000001</v>
      </c>
      <c r="Q790">
        <f t="shared" si="24"/>
        <v>5</v>
      </c>
      <c r="T790">
        <f t="shared" si="25"/>
        <v>-5.9960000000000004</v>
      </c>
      <c r="U790">
        <v>-5.9960000000000004</v>
      </c>
    </row>
    <row r="791" spans="1:21" x14ac:dyDescent="0.2">
      <c r="A791" t="s">
        <v>358</v>
      </c>
      <c r="B791" s="10" t="s">
        <v>1736</v>
      </c>
      <c r="C791">
        <v>18</v>
      </c>
      <c r="D791">
        <v>-12.996</v>
      </c>
      <c r="E791">
        <v>6.4</v>
      </c>
      <c r="F791" t="s">
        <v>1737</v>
      </c>
      <c r="H791">
        <v>16845.437000000002</v>
      </c>
      <c r="I791">
        <v>103674.34699999999</v>
      </c>
      <c r="J791" t="s">
        <v>1727</v>
      </c>
      <c r="M791" s="8" t="s">
        <v>1912</v>
      </c>
      <c r="O791">
        <f>LOOKUP(M791,'TMP2'!$A:$A,'TMP2'!$C:$C)</f>
        <v>16856.61</v>
      </c>
      <c r="P791">
        <f>LOOKUP(M791,'TMP2'!$A:$A,'TMP2'!$D:$D)</f>
        <v>102678.6</v>
      </c>
      <c r="Q791">
        <f t="shared" si="24"/>
        <v>5</v>
      </c>
      <c r="T791">
        <f t="shared" si="25"/>
        <v>-6.5960000000000001</v>
      </c>
      <c r="U791">
        <v>-6.5960000000000001</v>
      </c>
    </row>
    <row r="792" spans="1:21" x14ac:dyDescent="0.2">
      <c r="A792" t="s">
        <v>358</v>
      </c>
      <c r="B792" s="10" t="s">
        <v>1738</v>
      </c>
      <c r="C792">
        <v>34</v>
      </c>
      <c r="D792">
        <v>-28.995999999999999</v>
      </c>
      <c r="E792">
        <v>16</v>
      </c>
      <c r="F792" t="s">
        <v>1739</v>
      </c>
      <c r="H792">
        <v>16845.437000000002</v>
      </c>
      <c r="I792">
        <v>103674.34699999999</v>
      </c>
      <c r="J792" t="s">
        <v>1727</v>
      </c>
      <c r="M792" s="8" t="s">
        <v>1913</v>
      </c>
      <c r="O792">
        <f>LOOKUP(M792,'TMP2'!$A:$A,'TMP2'!$C:$C)</f>
        <v>16855.099999999999</v>
      </c>
      <c r="P792">
        <f>LOOKUP(M792,'TMP2'!$A:$A,'TMP2'!$D:$D)</f>
        <v>102700.38</v>
      </c>
      <c r="Q792">
        <f t="shared" si="24"/>
        <v>5</v>
      </c>
      <c r="T792">
        <f t="shared" si="25"/>
        <v>-12.995999999999999</v>
      </c>
      <c r="U792">
        <v>-12.995999999999999</v>
      </c>
    </row>
    <row r="793" spans="1:21" x14ac:dyDescent="0.2">
      <c r="A793" t="s">
        <v>359</v>
      </c>
      <c r="B793" s="10" t="s">
        <v>1687</v>
      </c>
      <c r="C793">
        <v>1.2</v>
      </c>
      <c r="D793">
        <v>3.7719999999999998</v>
      </c>
      <c r="E793">
        <v>1.2</v>
      </c>
      <c r="F793" t="s">
        <v>1688</v>
      </c>
      <c r="H793">
        <v>16835.383999999998</v>
      </c>
      <c r="I793">
        <v>103649.25599999999</v>
      </c>
      <c r="J793" t="s">
        <v>1727</v>
      </c>
      <c r="M793" s="8" t="s">
        <v>1914</v>
      </c>
      <c r="O793">
        <f>LOOKUP(M793,'TMP2'!$A:$A,'TMP2'!$C:$C)</f>
        <v>16902.473999999998</v>
      </c>
      <c r="P793">
        <f>LOOKUP(M793,'TMP2'!$A:$A,'TMP2'!$D:$D)</f>
        <v>102560.36599999999</v>
      </c>
      <c r="Q793">
        <f t="shared" ref="Q793:Q856" si="26">COUNTIF($A:$A,M792)</f>
        <v>2</v>
      </c>
      <c r="T793">
        <f t="shared" si="25"/>
        <v>4.9719999999999995</v>
      </c>
      <c r="U793">
        <v>4.9719999999999995</v>
      </c>
    </row>
    <row r="794" spans="1:21" x14ac:dyDescent="0.2">
      <c r="A794" t="s">
        <v>359</v>
      </c>
      <c r="B794" s="10" t="s">
        <v>1731</v>
      </c>
      <c r="C794">
        <v>7.3</v>
      </c>
      <c r="D794">
        <v>-2.3279999999999998</v>
      </c>
      <c r="E794">
        <v>6.1</v>
      </c>
      <c r="F794" t="s">
        <v>1732</v>
      </c>
      <c r="H794">
        <v>16835.383999999998</v>
      </c>
      <c r="I794">
        <v>103649.25599999999</v>
      </c>
      <c r="J794" t="s">
        <v>1727</v>
      </c>
      <c r="M794" s="8" t="s">
        <v>1915</v>
      </c>
      <c r="O794">
        <f>LOOKUP(M794,'TMP2'!$A:$A,'TMP2'!$C:$C)</f>
        <v>16896.647000000001</v>
      </c>
      <c r="P794">
        <f>LOOKUP(M794,'TMP2'!$A:$A,'TMP2'!$D:$D)</f>
        <v>102577.745</v>
      </c>
      <c r="Q794">
        <f t="shared" si="26"/>
        <v>8</v>
      </c>
      <c r="T794">
        <f t="shared" si="25"/>
        <v>3.7719999999999998</v>
      </c>
      <c r="U794">
        <v>3.7719999999999998</v>
      </c>
    </row>
    <row r="795" spans="1:21" x14ac:dyDescent="0.2">
      <c r="A795" t="s">
        <v>359</v>
      </c>
      <c r="B795" s="10" t="s">
        <v>1687</v>
      </c>
      <c r="C795">
        <v>12.3</v>
      </c>
      <c r="D795">
        <v>-7.3280000000000003</v>
      </c>
      <c r="E795">
        <v>5</v>
      </c>
      <c r="F795" t="s">
        <v>1688</v>
      </c>
      <c r="H795">
        <v>16835.383999999998</v>
      </c>
      <c r="I795">
        <v>103649.25599999999</v>
      </c>
      <c r="J795" t="s">
        <v>1727</v>
      </c>
      <c r="M795" s="8" t="s">
        <v>1916</v>
      </c>
      <c r="O795">
        <f>LOOKUP(M795,'TMP2'!$A:$A,'TMP2'!$C:$C)</f>
        <v>16890.289000000001</v>
      </c>
      <c r="P795">
        <f>LOOKUP(M795,'TMP2'!$A:$A,'TMP2'!$D:$D)</f>
        <v>102596.519</v>
      </c>
      <c r="Q795">
        <f t="shared" si="26"/>
        <v>6</v>
      </c>
      <c r="T795">
        <f t="shared" si="25"/>
        <v>-2.3280000000000003</v>
      </c>
      <c r="U795">
        <v>-2.3280000000000003</v>
      </c>
    </row>
    <row r="796" spans="1:21" x14ac:dyDescent="0.2">
      <c r="A796" t="s">
        <v>359</v>
      </c>
      <c r="B796" s="10" t="s">
        <v>1733</v>
      </c>
      <c r="C796">
        <v>14.9</v>
      </c>
      <c r="D796">
        <v>-9.9280000000000008</v>
      </c>
      <c r="E796">
        <v>2.6</v>
      </c>
      <c r="F796" t="s">
        <v>1690</v>
      </c>
      <c r="H796">
        <v>16835.383999999998</v>
      </c>
      <c r="I796">
        <v>103649.25599999999</v>
      </c>
      <c r="J796" t="s">
        <v>1727</v>
      </c>
      <c r="M796" s="8" t="s">
        <v>1917</v>
      </c>
      <c r="O796">
        <f>LOOKUP(M796,'TMP2'!$A:$A,'TMP2'!$C:$C)</f>
        <v>16883.803</v>
      </c>
      <c r="P796">
        <f>LOOKUP(M796,'TMP2'!$A:$A,'TMP2'!$D:$D)</f>
        <v>102615.11500000001</v>
      </c>
      <c r="Q796">
        <f t="shared" si="26"/>
        <v>6</v>
      </c>
      <c r="T796">
        <f t="shared" si="25"/>
        <v>-7.3280000000000012</v>
      </c>
      <c r="U796">
        <v>-7.3280000000000012</v>
      </c>
    </row>
    <row r="797" spans="1:21" x14ac:dyDescent="0.2">
      <c r="A797" t="s">
        <v>359</v>
      </c>
      <c r="B797" s="10" t="s">
        <v>1711</v>
      </c>
      <c r="C797">
        <v>17.8</v>
      </c>
      <c r="D797">
        <v>-12.827999999999999</v>
      </c>
      <c r="E797">
        <v>2.9</v>
      </c>
      <c r="F797" t="s">
        <v>1712</v>
      </c>
      <c r="H797">
        <v>16835.383999999998</v>
      </c>
      <c r="I797">
        <v>103649.25599999999</v>
      </c>
      <c r="J797" t="s">
        <v>1727</v>
      </c>
      <c r="M797" s="8" t="s">
        <v>1918</v>
      </c>
      <c r="O797">
        <f>LOOKUP(M797,'TMP2'!$A:$A,'TMP2'!$C:$C)</f>
        <v>16889.071</v>
      </c>
      <c r="P797">
        <f>LOOKUP(M797,'TMP2'!$A:$A,'TMP2'!$D:$D)</f>
        <v>102566.576</v>
      </c>
      <c r="Q797">
        <f t="shared" si="26"/>
        <v>7</v>
      </c>
      <c r="T797">
        <f t="shared" si="25"/>
        <v>-9.927999999999999</v>
      </c>
      <c r="U797">
        <v>-9.927999999999999</v>
      </c>
    </row>
    <row r="798" spans="1:21" x14ac:dyDescent="0.2">
      <c r="A798" t="s">
        <v>359</v>
      </c>
      <c r="B798" s="10" t="s">
        <v>1736</v>
      </c>
      <c r="C798">
        <v>24</v>
      </c>
      <c r="D798">
        <v>-19.027999999999999</v>
      </c>
      <c r="E798">
        <v>6.2</v>
      </c>
      <c r="F798" t="s">
        <v>1737</v>
      </c>
      <c r="H798">
        <v>16835.383999999998</v>
      </c>
      <c r="I798">
        <v>103649.25599999999</v>
      </c>
      <c r="J798" t="s">
        <v>1727</v>
      </c>
      <c r="M798" s="8" t="s">
        <v>1919</v>
      </c>
      <c r="O798">
        <f>LOOKUP(M798,'TMP2'!$A:$A,'TMP2'!$C:$C)</f>
        <v>16882.814999999999</v>
      </c>
      <c r="P798">
        <f>LOOKUP(M798,'TMP2'!$A:$A,'TMP2'!$D:$D)</f>
        <v>102585.067</v>
      </c>
      <c r="Q798">
        <f t="shared" si="26"/>
        <v>7</v>
      </c>
      <c r="T798">
        <f t="shared" si="25"/>
        <v>-12.827999999999999</v>
      </c>
      <c r="U798">
        <v>-12.827999999999999</v>
      </c>
    </row>
    <row r="799" spans="1:21" x14ac:dyDescent="0.2">
      <c r="A799" t="s">
        <v>359</v>
      </c>
      <c r="B799" s="10" t="s">
        <v>1738</v>
      </c>
      <c r="C799">
        <v>32</v>
      </c>
      <c r="D799">
        <v>-27.027999999999999</v>
      </c>
      <c r="E799">
        <v>8</v>
      </c>
      <c r="F799" t="s">
        <v>1739</v>
      </c>
      <c r="H799">
        <v>16835.383999999998</v>
      </c>
      <c r="I799">
        <v>103649.25599999999</v>
      </c>
      <c r="J799" t="s">
        <v>1727</v>
      </c>
      <c r="M799" s="8" t="s">
        <v>1920</v>
      </c>
      <c r="O799">
        <f>LOOKUP(M799,'TMP2'!$A:$A,'TMP2'!$C:$C)</f>
        <v>16877.144</v>
      </c>
      <c r="P799">
        <f>LOOKUP(M799,'TMP2'!$A:$A,'TMP2'!$D:$D)</f>
        <v>102601.08100000001</v>
      </c>
      <c r="Q799">
        <f t="shared" si="26"/>
        <v>7</v>
      </c>
      <c r="T799">
        <f t="shared" si="25"/>
        <v>-19.027999999999999</v>
      </c>
      <c r="U799">
        <v>-19.027999999999999</v>
      </c>
    </row>
    <row r="800" spans="1:21" x14ac:dyDescent="0.2">
      <c r="A800" t="s">
        <v>359</v>
      </c>
      <c r="B800" s="10" t="s">
        <v>1700</v>
      </c>
      <c r="C800">
        <v>37.65</v>
      </c>
      <c r="D800">
        <v>-32.677999999999997</v>
      </c>
      <c r="E800">
        <v>5.65</v>
      </c>
      <c r="F800" t="s">
        <v>1740</v>
      </c>
      <c r="H800">
        <v>16835.383999999998</v>
      </c>
      <c r="I800">
        <v>103649.25599999999</v>
      </c>
      <c r="J800" t="s">
        <v>1727</v>
      </c>
      <c r="M800" s="8" t="s">
        <v>1921</v>
      </c>
      <c r="O800">
        <f>LOOKUP(M800,'TMP2'!$A:$A,'TMP2'!$C:$C)</f>
        <v>16886.633999999998</v>
      </c>
      <c r="P800">
        <f>LOOKUP(M800,'TMP2'!$A:$A,'TMP2'!$D:$D)</f>
        <v>102554.98699999999</v>
      </c>
      <c r="Q800">
        <f t="shared" si="26"/>
        <v>7</v>
      </c>
      <c r="T800">
        <f t="shared" si="25"/>
        <v>-27.027999999999999</v>
      </c>
      <c r="U800">
        <v>-27.027999999999999</v>
      </c>
    </row>
    <row r="801" spans="1:21" x14ac:dyDescent="0.2">
      <c r="A801" t="s">
        <v>360</v>
      </c>
      <c r="B801" s="10" t="s">
        <v>1687</v>
      </c>
      <c r="C801">
        <v>1</v>
      </c>
      <c r="D801">
        <v>3.7810000000000001</v>
      </c>
      <c r="E801">
        <v>1</v>
      </c>
      <c r="F801" t="s">
        <v>1688</v>
      </c>
      <c r="H801">
        <v>16854.275000000001</v>
      </c>
      <c r="I801">
        <v>103631.62699999999</v>
      </c>
      <c r="J801" t="s">
        <v>1727</v>
      </c>
      <c r="M801" s="8" t="s">
        <v>1922</v>
      </c>
      <c r="O801">
        <f>LOOKUP(M801,'TMP2'!$A:$A,'TMP2'!$C:$C)</f>
        <v>16876.914000000001</v>
      </c>
      <c r="P801">
        <f>LOOKUP(M801,'TMP2'!$A:$A,'TMP2'!$D:$D)</f>
        <v>102562.38800000001</v>
      </c>
      <c r="Q801">
        <f t="shared" si="26"/>
        <v>7</v>
      </c>
      <c r="T801">
        <f t="shared" si="25"/>
        <v>4.7810000000000006</v>
      </c>
      <c r="U801">
        <v>4.7810000000000006</v>
      </c>
    </row>
    <row r="802" spans="1:21" x14ac:dyDescent="0.2">
      <c r="A802" t="s">
        <v>360</v>
      </c>
      <c r="B802" s="10" t="s">
        <v>1731</v>
      </c>
      <c r="C802">
        <v>4.7</v>
      </c>
      <c r="D802">
        <v>8.1000000000000003E-2</v>
      </c>
      <c r="E802">
        <v>3.7</v>
      </c>
      <c r="F802" t="s">
        <v>1732</v>
      </c>
      <c r="H802">
        <v>16854.275000000001</v>
      </c>
      <c r="I802">
        <v>103631.62699999999</v>
      </c>
      <c r="J802" t="s">
        <v>1727</v>
      </c>
      <c r="M802" s="8" t="s">
        <v>1923</v>
      </c>
      <c r="O802">
        <f>LOOKUP(M802,'TMP2'!$A:$A,'TMP2'!$C:$C)</f>
        <v>16870.392</v>
      </c>
      <c r="P802">
        <f>LOOKUP(M802,'TMP2'!$A:$A,'TMP2'!$D:$D)</f>
        <v>102580.56</v>
      </c>
      <c r="Q802">
        <f t="shared" si="26"/>
        <v>7</v>
      </c>
      <c r="T802">
        <f t="shared" si="25"/>
        <v>3.7810000000000001</v>
      </c>
      <c r="U802">
        <v>3.7810000000000001</v>
      </c>
    </row>
    <row r="803" spans="1:21" x14ac:dyDescent="0.2">
      <c r="A803" t="s">
        <v>360</v>
      </c>
      <c r="B803" s="10" t="s">
        <v>1687</v>
      </c>
      <c r="C803">
        <v>8</v>
      </c>
      <c r="D803">
        <v>-3.2189999999999999</v>
      </c>
      <c r="E803">
        <v>3.3</v>
      </c>
      <c r="F803" t="s">
        <v>1688</v>
      </c>
      <c r="H803">
        <v>16854.275000000001</v>
      </c>
      <c r="I803">
        <v>103631.62699999999</v>
      </c>
      <c r="J803" t="s">
        <v>1727</v>
      </c>
      <c r="M803" s="8" t="s">
        <v>1924</v>
      </c>
      <c r="O803">
        <f>LOOKUP(M803,'TMP2'!$A:$A,'TMP2'!$C:$C)</f>
        <v>16864.714</v>
      </c>
      <c r="P803">
        <f>LOOKUP(M803,'TMP2'!$A:$A,'TMP2'!$D:$D)</f>
        <v>102597.005</v>
      </c>
      <c r="Q803">
        <f t="shared" si="26"/>
        <v>7</v>
      </c>
      <c r="T803">
        <f t="shared" si="25"/>
        <v>8.0999999999999961E-2</v>
      </c>
      <c r="U803">
        <v>8.0999999999999961E-2</v>
      </c>
    </row>
    <row r="804" spans="1:21" x14ac:dyDescent="0.2">
      <c r="A804" t="s">
        <v>360</v>
      </c>
      <c r="B804" s="10" t="s">
        <v>1731</v>
      </c>
      <c r="C804">
        <v>10.3</v>
      </c>
      <c r="D804">
        <v>-5.5190000000000001</v>
      </c>
      <c r="E804">
        <v>2.2999999999999998</v>
      </c>
      <c r="F804" t="s">
        <v>1732</v>
      </c>
      <c r="H804">
        <v>16854.275000000001</v>
      </c>
      <c r="I804">
        <v>103631.62699999999</v>
      </c>
      <c r="J804" t="s">
        <v>1727</v>
      </c>
      <c r="M804" s="8" t="s">
        <v>1925</v>
      </c>
      <c r="O804">
        <f>LOOKUP(M804,'TMP2'!$A:$A,'TMP2'!$C:$C)</f>
        <v>16867.579000000002</v>
      </c>
      <c r="P804">
        <f>LOOKUP(M804,'TMP2'!$A:$A,'TMP2'!$D:$D)</f>
        <v>102609.666</v>
      </c>
      <c r="Q804">
        <f t="shared" si="26"/>
        <v>7</v>
      </c>
      <c r="T804">
        <f t="shared" si="25"/>
        <v>-3.2190000000000003</v>
      </c>
      <c r="U804">
        <v>-3.2190000000000003</v>
      </c>
    </row>
    <row r="805" spans="1:21" x14ac:dyDescent="0.2">
      <c r="A805" t="s">
        <v>360</v>
      </c>
      <c r="B805" s="10" t="s">
        <v>1733</v>
      </c>
      <c r="C805">
        <v>13.7</v>
      </c>
      <c r="D805">
        <v>-8.9190000000000005</v>
      </c>
      <c r="E805">
        <v>3.4</v>
      </c>
      <c r="F805" t="s">
        <v>1690</v>
      </c>
      <c r="H805">
        <v>16854.275000000001</v>
      </c>
      <c r="I805">
        <v>103631.62699999999</v>
      </c>
      <c r="J805" t="s">
        <v>1727</v>
      </c>
      <c r="M805" s="8" t="s">
        <v>1926</v>
      </c>
      <c r="O805">
        <f>LOOKUP(M805,'TMP2'!$A:$A,'TMP2'!$C:$C)</f>
        <v>16868.600999999999</v>
      </c>
      <c r="P805">
        <f>LOOKUP(M805,'TMP2'!$A:$A,'TMP2'!$D:$D)</f>
        <v>102548.696</v>
      </c>
      <c r="Q805">
        <f t="shared" si="26"/>
        <v>7</v>
      </c>
      <c r="T805">
        <f t="shared" si="25"/>
        <v>-5.5190000000000001</v>
      </c>
      <c r="U805">
        <v>-5.5190000000000001</v>
      </c>
    </row>
    <row r="806" spans="1:21" x14ac:dyDescent="0.2">
      <c r="A806" t="s">
        <v>360</v>
      </c>
      <c r="B806" s="10" t="s">
        <v>1736</v>
      </c>
      <c r="C806">
        <v>19.8</v>
      </c>
      <c r="D806">
        <v>-15.019</v>
      </c>
      <c r="E806">
        <v>6.1</v>
      </c>
      <c r="F806" t="s">
        <v>1737</v>
      </c>
      <c r="H806">
        <v>16854.275000000001</v>
      </c>
      <c r="I806">
        <v>103631.62699999999</v>
      </c>
      <c r="J806" t="s">
        <v>1727</v>
      </c>
      <c r="M806" s="8" t="s">
        <v>1927</v>
      </c>
      <c r="O806">
        <f>LOOKUP(M806,'TMP2'!$A:$A,'TMP2'!$C:$C)</f>
        <v>16863.075000000001</v>
      </c>
      <c r="P806">
        <f>LOOKUP(M806,'TMP2'!$A:$A,'TMP2'!$D:$D)</f>
        <v>102566.393</v>
      </c>
      <c r="Q806">
        <f t="shared" si="26"/>
        <v>7</v>
      </c>
      <c r="T806">
        <f t="shared" si="25"/>
        <v>-8.9190000000000005</v>
      </c>
      <c r="U806">
        <v>-8.9190000000000005</v>
      </c>
    </row>
    <row r="807" spans="1:21" x14ac:dyDescent="0.2">
      <c r="A807" t="s">
        <v>360</v>
      </c>
      <c r="B807" s="10" t="s">
        <v>1738</v>
      </c>
      <c r="C807">
        <v>33.200000000000003</v>
      </c>
      <c r="D807">
        <v>-28.419</v>
      </c>
      <c r="E807">
        <v>13.4</v>
      </c>
      <c r="F807" t="s">
        <v>1739</v>
      </c>
      <c r="H807">
        <v>16854.275000000001</v>
      </c>
      <c r="I807">
        <v>103631.62699999999</v>
      </c>
      <c r="J807" t="s">
        <v>1727</v>
      </c>
      <c r="M807" s="8" t="s">
        <v>1928</v>
      </c>
      <c r="O807">
        <f>LOOKUP(M807,'TMP2'!$A:$A,'TMP2'!$C:$C)</f>
        <v>16856.648000000001</v>
      </c>
      <c r="P807">
        <f>LOOKUP(M807,'TMP2'!$A:$A,'TMP2'!$D:$D)</f>
        <v>102585.056</v>
      </c>
      <c r="Q807">
        <f t="shared" si="26"/>
        <v>7</v>
      </c>
      <c r="T807">
        <f t="shared" si="25"/>
        <v>-15.019</v>
      </c>
      <c r="U807">
        <v>-15.019</v>
      </c>
    </row>
    <row r="808" spans="1:21" x14ac:dyDescent="0.2">
      <c r="A808" t="s">
        <v>361</v>
      </c>
      <c r="B808" s="10" t="s">
        <v>1687</v>
      </c>
      <c r="C808">
        <v>1.5</v>
      </c>
      <c r="D808">
        <v>3.226</v>
      </c>
      <c r="E808">
        <v>1.5</v>
      </c>
      <c r="F808" t="s">
        <v>1688</v>
      </c>
      <c r="H808">
        <v>16838.512999999999</v>
      </c>
      <c r="I808">
        <v>103629.935</v>
      </c>
      <c r="J808" t="s">
        <v>1727</v>
      </c>
      <c r="M808" s="8" t="s">
        <v>1929</v>
      </c>
      <c r="O808">
        <f>LOOKUP(M808,'TMP2'!$A:$A,'TMP2'!$C:$C)</f>
        <v>16850.573</v>
      </c>
      <c r="P808">
        <f>LOOKUP(M808,'TMP2'!$A:$A,'TMP2'!$D:$D)</f>
        <v>102603.696</v>
      </c>
      <c r="Q808">
        <f t="shared" si="26"/>
        <v>7</v>
      </c>
      <c r="T808">
        <f t="shared" si="25"/>
        <v>4.726</v>
      </c>
      <c r="U808">
        <v>4.726</v>
      </c>
    </row>
    <row r="809" spans="1:21" x14ac:dyDescent="0.2">
      <c r="A809" t="s">
        <v>361</v>
      </c>
      <c r="B809" s="10" t="s">
        <v>1731</v>
      </c>
      <c r="C809">
        <v>4.5999999999999996</v>
      </c>
      <c r="D809">
        <v>0.126</v>
      </c>
      <c r="E809">
        <v>3.1</v>
      </c>
      <c r="F809" t="s">
        <v>1732</v>
      </c>
      <c r="H809">
        <v>16838.512999999999</v>
      </c>
      <c r="I809">
        <v>103629.935</v>
      </c>
      <c r="J809" t="s">
        <v>1727</v>
      </c>
      <c r="M809" s="8" t="s">
        <v>1930</v>
      </c>
      <c r="O809">
        <f>LOOKUP(M809,'TMP2'!$A:$A,'TMP2'!$C:$C)</f>
        <v>16863.761999999999</v>
      </c>
      <c r="P809">
        <f>LOOKUP(M809,'TMP2'!$A:$A,'TMP2'!$D:$D)</f>
        <v>102624.745</v>
      </c>
      <c r="Q809">
        <f t="shared" si="26"/>
        <v>7</v>
      </c>
      <c r="T809">
        <f t="shared" si="25"/>
        <v>3.226</v>
      </c>
      <c r="U809">
        <v>3.226</v>
      </c>
    </row>
    <row r="810" spans="1:21" x14ac:dyDescent="0.2">
      <c r="A810" t="s">
        <v>361</v>
      </c>
      <c r="B810" s="10" t="s">
        <v>1687</v>
      </c>
      <c r="C810">
        <v>9.8000000000000007</v>
      </c>
      <c r="D810">
        <v>-5.0739999999999998</v>
      </c>
      <c r="E810">
        <v>5.2</v>
      </c>
      <c r="F810" t="s">
        <v>1688</v>
      </c>
      <c r="H810">
        <v>16838.512999999999</v>
      </c>
      <c r="I810">
        <v>103629.935</v>
      </c>
      <c r="J810" t="s">
        <v>1727</v>
      </c>
      <c r="M810" s="8" t="s">
        <v>1931</v>
      </c>
      <c r="O810">
        <f>LOOKUP(M810,'TMP2'!$A:$A,'TMP2'!$C:$C)</f>
        <v>16842.923999999999</v>
      </c>
      <c r="P810">
        <f>LOOKUP(M810,'TMP2'!$A:$A,'TMP2'!$D:$D)</f>
        <v>102617.446</v>
      </c>
      <c r="Q810">
        <f t="shared" si="26"/>
        <v>5</v>
      </c>
      <c r="T810">
        <f t="shared" si="25"/>
        <v>0.12600000000000033</v>
      </c>
      <c r="U810">
        <v>0.12600000000000033</v>
      </c>
    </row>
    <row r="811" spans="1:21" x14ac:dyDescent="0.2">
      <c r="A811" t="s">
        <v>361</v>
      </c>
      <c r="B811" s="10" t="s">
        <v>1733</v>
      </c>
      <c r="C811">
        <v>14.7</v>
      </c>
      <c r="D811">
        <v>-9.9740000000000002</v>
      </c>
      <c r="E811">
        <v>4.9000000000000004</v>
      </c>
      <c r="F811" t="s">
        <v>1690</v>
      </c>
      <c r="H811">
        <v>16838.512999999999</v>
      </c>
      <c r="I811">
        <v>103629.935</v>
      </c>
      <c r="J811" t="s">
        <v>1727</v>
      </c>
      <c r="M811" s="8" t="s">
        <v>1932</v>
      </c>
      <c r="O811">
        <f>LOOKUP(M811,'TMP2'!$A:$A,'TMP2'!$C:$C)</f>
        <v>16835.853999999999</v>
      </c>
      <c r="P811">
        <f>LOOKUP(M811,'TMP2'!$A:$A,'TMP2'!$D:$D)</f>
        <v>102642.693</v>
      </c>
      <c r="Q811">
        <f t="shared" si="26"/>
        <v>5</v>
      </c>
      <c r="T811">
        <f t="shared" si="25"/>
        <v>-5.0739999999999998</v>
      </c>
      <c r="U811">
        <v>-5.0739999999999998</v>
      </c>
    </row>
    <row r="812" spans="1:21" x14ac:dyDescent="0.2">
      <c r="A812" t="s">
        <v>361</v>
      </c>
      <c r="B812" s="10" t="s">
        <v>1711</v>
      </c>
      <c r="C812">
        <v>16.7</v>
      </c>
      <c r="D812">
        <v>-11.974</v>
      </c>
      <c r="E812">
        <v>2</v>
      </c>
      <c r="F812" t="s">
        <v>1712</v>
      </c>
      <c r="H812">
        <v>16838.512999999999</v>
      </c>
      <c r="I812">
        <v>103629.935</v>
      </c>
      <c r="J812" t="s">
        <v>1727</v>
      </c>
      <c r="M812" s="8" t="s">
        <v>1933</v>
      </c>
      <c r="O812">
        <f>LOOKUP(M812,'TMP2'!$A:$A,'TMP2'!$C:$C)</f>
        <v>16828.149000000001</v>
      </c>
      <c r="P812">
        <f>LOOKUP(M812,'TMP2'!$A:$A,'TMP2'!$D:$D)</f>
        <v>102669.878</v>
      </c>
      <c r="Q812">
        <f t="shared" si="26"/>
        <v>5</v>
      </c>
      <c r="T812">
        <f t="shared" si="25"/>
        <v>-9.9740000000000002</v>
      </c>
      <c r="U812">
        <v>-9.9740000000000002</v>
      </c>
    </row>
    <row r="813" spans="1:21" x14ac:dyDescent="0.2">
      <c r="A813" t="s">
        <v>361</v>
      </c>
      <c r="B813" s="10" t="s">
        <v>1736</v>
      </c>
      <c r="C813">
        <v>25</v>
      </c>
      <c r="D813">
        <v>-20.274000000000001</v>
      </c>
      <c r="E813">
        <v>8.3000000000000007</v>
      </c>
      <c r="F813" t="s">
        <v>1737</v>
      </c>
      <c r="H813">
        <v>16838.512999999999</v>
      </c>
      <c r="I813">
        <v>103629.935</v>
      </c>
      <c r="J813" t="s">
        <v>1727</v>
      </c>
      <c r="M813" s="8" t="s">
        <v>1934</v>
      </c>
      <c r="O813">
        <f>LOOKUP(M813,'TMP2'!$A:$A,'TMP2'!$C:$C)</f>
        <v>16818.671999999999</v>
      </c>
      <c r="P813">
        <f>LOOKUP(M813,'TMP2'!$A:$A,'TMP2'!$D:$D)</f>
        <v>102690.281</v>
      </c>
      <c r="Q813">
        <f t="shared" si="26"/>
        <v>4</v>
      </c>
      <c r="T813">
        <f t="shared" si="25"/>
        <v>-11.974</v>
      </c>
      <c r="U813">
        <v>-11.974</v>
      </c>
    </row>
    <row r="814" spans="1:21" x14ac:dyDescent="0.2">
      <c r="A814" t="s">
        <v>361</v>
      </c>
      <c r="B814" s="10" t="s">
        <v>1738</v>
      </c>
      <c r="C814">
        <v>33.6</v>
      </c>
      <c r="D814">
        <v>-28.873999999999999</v>
      </c>
      <c r="E814">
        <v>8.6</v>
      </c>
      <c r="F814" t="s">
        <v>1739</v>
      </c>
      <c r="H814">
        <v>16838.512999999999</v>
      </c>
      <c r="I814">
        <v>103629.935</v>
      </c>
      <c r="J814" t="s">
        <v>1727</v>
      </c>
      <c r="M814" s="8" t="s">
        <v>1935</v>
      </c>
      <c r="O814">
        <f>LOOKUP(M814,'TMP2'!$A:$A,'TMP2'!$C:$C)</f>
        <v>16844.886999999999</v>
      </c>
      <c r="P814">
        <f>LOOKUP(M814,'TMP2'!$A:$A,'TMP2'!$D:$D)</f>
        <v>102540.421</v>
      </c>
      <c r="Q814">
        <f t="shared" si="26"/>
        <v>4</v>
      </c>
      <c r="T814">
        <f t="shared" si="25"/>
        <v>-20.274000000000001</v>
      </c>
      <c r="U814">
        <v>-20.274000000000001</v>
      </c>
    </row>
    <row r="815" spans="1:21" x14ac:dyDescent="0.2">
      <c r="A815" t="s">
        <v>362</v>
      </c>
      <c r="B815" s="10" t="s">
        <v>1731</v>
      </c>
      <c r="C815">
        <v>6.1</v>
      </c>
      <c r="D815">
        <v>-1.613</v>
      </c>
      <c r="E815">
        <v>6.1</v>
      </c>
      <c r="F815" t="s">
        <v>1732</v>
      </c>
      <c r="H815">
        <v>16856.696</v>
      </c>
      <c r="I815">
        <v>103612.04</v>
      </c>
      <c r="J815" t="s">
        <v>1727</v>
      </c>
      <c r="M815" s="8" t="s">
        <v>1936</v>
      </c>
      <c r="O815">
        <f>LOOKUP(M815,'TMP2'!$A:$A,'TMP2'!$C:$C)</f>
        <v>16836.593000000001</v>
      </c>
      <c r="P815">
        <f>LOOKUP(M815,'TMP2'!$A:$A,'TMP2'!$D:$D)</f>
        <v>102562.732</v>
      </c>
      <c r="Q815">
        <f t="shared" si="26"/>
        <v>4</v>
      </c>
      <c r="T815">
        <f t="shared" si="25"/>
        <v>4.4870000000000001</v>
      </c>
      <c r="U815">
        <v>4.4870000000000001</v>
      </c>
    </row>
    <row r="816" spans="1:21" x14ac:dyDescent="0.2">
      <c r="A816" t="s">
        <v>362</v>
      </c>
      <c r="B816" s="10" t="s">
        <v>1687</v>
      </c>
      <c r="C816">
        <v>12.1</v>
      </c>
      <c r="D816">
        <v>-7.6130000000000004</v>
      </c>
      <c r="E816">
        <v>6</v>
      </c>
      <c r="F816" t="s">
        <v>1688</v>
      </c>
      <c r="H816">
        <v>16856.696</v>
      </c>
      <c r="I816">
        <v>103612.04</v>
      </c>
      <c r="J816" t="s">
        <v>1727</v>
      </c>
      <c r="M816" s="8" t="s">
        <v>1937</v>
      </c>
      <c r="O816">
        <f>LOOKUP(M816,'TMP2'!$A:$A,'TMP2'!$C:$C)</f>
        <v>16838.647000000001</v>
      </c>
      <c r="P816">
        <f>LOOKUP(M816,'TMP2'!$A:$A,'TMP2'!$D:$D)</f>
        <v>102588.414</v>
      </c>
      <c r="Q816">
        <f t="shared" si="26"/>
        <v>5</v>
      </c>
      <c r="T816">
        <f t="shared" si="25"/>
        <v>-1.6130000000000004</v>
      </c>
      <c r="U816">
        <v>-1.6130000000000004</v>
      </c>
    </row>
    <row r="817" spans="1:21" x14ac:dyDescent="0.2">
      <c r="A817" t="s">
        <v>362</v>
      </c>
      <c r="B817" s="10" t="s">
        <v>1733</v>
      </c>
      <c r="C817">
        <v>18.3</v>
      </c>
      <c r="D817">
        <v>-13.813000000000001</v>
      </c>
      <c r="E817">
        <v>6.2</v>
      </c>
      <c r="F817" t="s">
        <v>1690</v>
      </c>
      <c r="H817">
        <v>16856.696</v>
      </c>
      <c r="I817">
        <v>103612.04</v>
      </c>
      <c r="J817" t="s">
        <v>1727</v>
      </c>
      <c r="M817" s="8" t="s">
        <v>1938</v>
      </c>
      <c r="O817">
        <f>LOOKUP(M817,'TMP2'!$A:$A,'TMP2'!$C:$C)</f>
        <v>16824.955999999998</v>
      </c>
      <c r="P817">
        <f>LOOKUP(M817,'TMP2'!$A:$A,'TMP2'!$D:$D)</f>
        <v>102614.34</v>
      </c>
      <c r="Q817">
        <f t="shared" si="26"/>
        <v>5</v>
      </c>
      <c r="T817">
        <f t="shared" si="25"/>
        <v>-7.6130000000000004</v>
      </c>
      <c r="U817">
        <v>-7.6130000000000004</v>
      </c>
    </row>
    <row r="818" spans="1:21" x14ac:dyDescent="0.2">
      <c r="A818" t="s">
        <v>362</v>
      </c>
      <c r="B818" s="10" t="s">
        <v>1736</v>
      </c>
      <c r="C818">
        <v>29</v>
      </c>
      <c r="D818">
        <v>-24.513000000000002</v>
      </c>
      <c r="E818">
        <v>10.7</v>
      </c>
      <c r="F818" t="s">
        <v>1737</v>
      </c>
      <c r="H818">
        <v>16856.696</v>
      </c>
      <c r="I818">
        <v>103612.04</v>
      </c>
      <c r="J818" t="s">
        <v>1727</v>
      </c>
      <c r="M818" s="8" t="s">
        <v>1939</v>
      </c>
      <c r="O818">
        <f>LOOKUP(M818,'TMP2'!$A:$A,'TMP2'!$C:$C)</f>
        <v>16808.133000000002</v>
      </c>
      <c r="P818">
        <f>LOOKUP(M818,'TMP2'!$A:$A,'TMP2'!$D:$D)</f>
        <v>102663.871</v>
      </c>
      <c r="Q818">
        <f t="shared" si="26"/>
        <v>5</v>
      </c>
      <c r="T818">
        <f t="shared" si="25"/>
        <v>-13.813000000000002</v>
      </c>
      <c r="U818">
        <v>-13.813000000000002</v>
      </c>
    </row>
    <row r="819" spans="1:21" x14ac:dyDescent="0.2">
      <c r="A819" t="s">
        <v>362</v>
      </c>
      <c r="B819" s="10" t="s">
        <v>1738</v>
      </c>
      <c r="C819">
        <v>36</v>
      </c>
      <c r="D819">
        <v>-31.513000000000002</v>
      </c>
      <c r="E819">
        <v>7</v>
      </c>
      <c r="F819" t="s">
        <v>1739</v>
      </c>
      <c r="H819">
        <v>16856.696</v>
      </c>
      <c r="I819">
        <v>103612.04</v>
      </c>
      <c r="J819" t="s">
        <v>1727</v>
      </c>
      <c r="M819" s="8" t="s">
        <v>1940</v>
      </c>
      <c r="O819">
        <f>LOOKUP(M819,'TMP2'!$A:$A,'TMP2'!$C:$C)</f>
        <v>16820.043000000001</v>
      </c>
      <c r="P819">
        <f>LOOKUP(M819,'TMP2'!$A:$A,'TMP2'!$D:$D)</f>
        <v>102533.818</v>
      </c>
      <c r="Q819">
        <f t="shared" si="26"/>
        <v>4</v>
      </c>
      <c r="T819">
        <f t="shared" si="25"/>
        <v>-24.513000000000002</v>
      </c>
      <c r="U819">
        <v>-24.513000000000002</v>
      </c>
    </row>
    <row r="820" spans="1:21" x14ac:dyDescent="0.2">
      <c r="A820" t="s">
        <v>362</v>
      </c>
      <c r="B820" s="10" t="s">
        <v>1700</v>
      </c>
      <c r="C820">
        <v>37</v>
      </c>
      <c r="D820">
        <v>-32.512999999999998</v>
      </c>
      <c r="E820">
        <v>1</v>
      </c>
      <c r="F820" t="s">
        <v>1740</v>
      </c>
      <c r="H820">
        <v>16856.696</v>
      </c>
      <c r="I820">
        <v>103612.04</v>
      </c>
      <c r="J820" t="s">
        <v>1727</v>
      </c>
      <c r="M820" s="8" t="s">
        <v>1941</v>
      </c>
      <c r="O820">
        <f>LOOKUP(M820,'TMP2'!$A:$A,'TMP2'!$C:$C)</f>
        <v>16808.011999999999</v>
      </c>
      <c r="P820">
        <f>LOOKUP(M820,'TMP2'!$A:$A,'TMP2'!$D:$D)</f>
        <v>102550.159</v>
      </c>
      <c r="Q820">
        <f t="shared" si="26"/>
        <v>5</v>
      </c>
      <c r="T820">
        <f t="shared" si="25"/>
        <v>-31.512999999999998</v>
      </c>
      <c r="U820">
        <v>-31.512999999999998</v>
      </c>
    </row>
    <row r="821" spans="1:21" x14ac:dyDescent="0.2">
      <c r="A821" t="s">
        <v>363</v>
      </c>
      <c r="B821" s="10" t="s">
        <v>1687</v>
      </c>
      <c r="C821">
        <v>1.3</v>
      </c>
      <c r="D821">
        <v>3.1680000000000001</v>
      </c>
      <c r="E821">
        <v>1.3</v>
      </c>
      <c r="F821" t="s">
        <v>1688</v>
      </c>
      <c r="H821">
        <v>16841.853999999999</v>
      </c>
      <c r="I821">
        <v>103609.905</v>
      </c>
      <c r="J821" t="s">
        <v>1727</v>
      </c>
      <c r="M821" s="8" t="s">
        <v>1942</v>
      </c>
      <c r="O821">
        <f>LOOKUP(M821,'TMP2'!$A:$A,'TMP2'!$C:$C)</f>
        <v>16805.75</v>
      </c>
      <c r="P821">
        <f>LOOKUP(M821,'TMP2'!$A:$A,'TMP2'!$D:$D)</f>
        <v>102570.76700000001</v>
      </c>
      <c r="Q821">
        <f t="shared" si="26"/>
        <v>5</v>
      </c>
      <c r="T821">
        <f t="shared" si="25"/>
        <v>4.468</v>
      </c>
      <c r="U821">
        <v>4.468</v>
      </c>
    </row>
    <row r="822" spans="1:21" x14ac:dyDescent="0.2">
      <c r="A822" t="s">
        <v>363</v>
      </c>
      <c r="B822" s="10" t="s">
        <v>1731</v>
      </c>
      <c r="C822">
        <v>7.1</v>
      </c>
      <c r="D822">
        <v>-2.6320000000000001</v>
      </c>
      <c r="E822">
        <v>5.8</v>
      </c>
      <c r="F822" t="s">
        <v>1732</v>
      </c>
      <c r="H822">
        <v>16841.853999999999</v>
      </c>
      <c r="I822">
        <v>103609.905</v>
      </c>
      <c r="J822" t="s">
        <v>1727</v>
      </c>
      <c r="M822" s="8" t="s">
        <v>1943</v>
      </c>
      <c r="O822">
        <f>LOOKUP(M822,'TMP2'!$A:$A,'TMP2'!$C:$C)</f>
        <v>16794.467000000001</v>
      </c>
      <c r="P822">
        <f>LOOKUP(M822,'TMP2'!$A:$A,'TMP2'!$D:$D)</f>
        <v>102600.531</v>
      </c>
      <c r="Q822">
        <f t="shared" si="26"/>
        <v>5</v>
      </c>
      <c r="T822">
        <f t="shared" si="25"/>
        <v>3.1679999999999997</v>
      </c>
      <c r="U822">
        <v>3.1679999999999997</v>
      </c>
    </row>
    <row r="823" spans="1:21" x14ac:dyDescent="0.2">
      <c r="A823" t="s">
        <v>363</v>
      </c>
      <c r="B823" s="10" t="s">
        <v>1687</v>
      </c>
      <c r="C823">
        <v>8.8000000000000007</v>
      </c>
      <c r="D823">
        <v>-4.3319999999999999</v>
      </c>
      <c r="E823">
        <v>1.7</v>
      </c>
      <c r="F823" t="s">
        <v>1688</v>
      </c>
      <c r="H823">
        <v>16841.853999999999</v>
      </c>
      <c r="I823">
        <v>103609.905</v>
      </c>
      <c r="J823" t="s">
        <v>1727</v>
      </c>
      <c r="M823" s="8" t="s">
        <v>1944</v>
      </c>
      <c r="O823">
        <f>LOOKUP(M823,'TMP2'!$A:$A,'TMP2'!$C:$C)</f>
        <v>16787.129000000001</v>
      </c>
      <c r="P823">
        <f>LOOKUP(M823,'TMP2'!$A:$A,'TMP2'!$D:$D)</f>
        <v>102627.071</v>
      </c>
      <c r="Q823">
        <f t="shared" si="26"/>
        <v>5</v>
      </c>
      <c r="T823">
        <f t="shared" si="25"/>
        <v>-2.6319999999999997</v>
      </c>
      <c r="U823">
        <v>-2.6319999999999997</v>
      </c>
    </row>
    <row r="824" spans="1:21" x14ac:dyDescent="0.2">
      <c r="A824" t="s">
        <v>363</v>
      </c>
      <c r="B824" s="10" t="s">
        <v>1733</v>
      </c>
      <c r="C824">
        <v>17.2</v>
      </c>
      <c r="D824">
        <v>-12.731999999999999</v>
      </c>
      <c r="E824">
        <v>8.4</v>
      </c>
      <c r="F824" t="s">
        <v>1690</v>
      </c>
      <c r="H824">
        <v>16841.853999999999</v>
      </c>
      <c r="I824">
        <v>103609.905</v>
      </c>
      <c r="J824" t="s">
        <v>1727</v>
      </c>
      <c r="M824" s="8" t="s">
        <v>1945</v>
      </c>
      <c r="O824">
        <f>LOOKUP(M824,'TMP2'!$A:$A,'TMP2'!$C:$C)</f>
        <v>16779.098999999998</v>
      </c>
      <c r="P824">
        <f>LOOKUP(M824,'TMP2'!$A:$A,'TMP2'!$D:$D)</f>
        <v>102654.95299999999</v>
      </c>
      <c r="Q824">
        <f t="shared" si="26"/>
        <v>5</v>
      </c>
      <c r="T824">
        <f t="shared" si="25"/>
        <v>-4.331999999999999</v>
      </c>
      <c r="U824">
        <v>-4.331999999999999</v>
      </c>
    </row>
    <row r="825" spans="1:21" x14ac:dyDescent="0.2">
      <c r="A825" t="s">
        <v>363</v>
      </c>
      <c r="B825" s="10" t="s">
        <v>1736</v>
      </c>
      <c r="C825">
        <v>19.5</v>
      </c>
      <c r="D825">
        <v>-15.032</v>
      </c>
      <c r="E825">
        <v>2.2999999999999998</v>
      </c>
      <c r="F825" t="s">
        <v>1737</v>
      </c>
      <c r="H825">
        <v>16841.853999999999</v>
      </c>
      <c r="I825">
        <v>103609.905</v>
      </c>
      <c r="J825" t="s">
        <v>1727</v>
      </c>
      <c r="M825" s="8" t="s">
        <v>1946</v>
      </c>
      <c r="O825">
        <f>LOOKUP(M825,'TMP2'!$A:$A,'TMP2'!$C:$C)</f>
        <v>16769.695</v>
      </c>
      <c r="P825">
        <f>LOOKUP(M825,'TMP2'!$A:$A,'TMP2'!$D:$D)</f>
        <v>102676.167</v>
      </c>
      <c r="Q825">
        <f t="shared" si="26"/>
        <v>5</v>
      </c>
      <c r="T825">
        <f t="shared" si="25"/>
        <v>-12.731999999999999</v>
      </c>
      <c r="U825">
        <v>-12.731999999999999</v>
      </c>
    </row>
    <row r="826" spans="1:21" x14ac:dyDescent="0.2">
      <c r="A826" t="s">
        <v>363</v>
      </c>
      <c r="B826" s="10" t="s">
        <v>1738</v>
      </c>
      <c r="C826">
        <v>27.4</v>
      </c>
      <c r="D826">
        <v>-22.931999999999999</v>
      </c>
      <c r="E826">
        <v>7.9</v>
      </c>
      <c r="F826" t="s">
        <v>1739</v>
      </c>
      <c r="H826">
        <v>16841.853999999999</v>
      </c>
      <c r="I826">
        <v>103609.905</v>
      </c>
      <c r="J826" t="s">
        <v>1727</v>
      </c>
      <c r="M826" s="8" t="s">
        <v>1947</v>
      </c>
      <c r="O826">
        <f>LOOKUP(M826,'TMP2'!$A:$A,'TMP2'!$C:$C)</f>
        <v>16801.651000000002</v>
      </c>
      <c r="P826">
        <f>LOOKUP(M826,'TMP2'!$A:$A,'TMP2'!$D:$D)</f>
        <v>102525.70699999999</v>
      </c>
      <c r="Q826">
        <f t="shared" si="26"/>
        <v>3</v>
      </c>
      <c r="T826">
        <f t="shared" si="25"/>
        <v>-15.031999999999998</v>
      </c>
      <c r="U826">
        <v>-15.031999999999998</v>
      </c>
    </row>
    <row r="827" spans="1:21" x14ac:dyDescent="0.2">
      <c r="A827" t="s">
        <v>363</v>
      </c>
      <c r="B827" s="10" t="s">
        <v>1700</v>
      </c>
      <c r="C827">
        <v>33</v>
      </c>
      <c r="D827">
        <v>-28.532</v>
      </c>
      <c r="E827">
        <v>5.6</v>
      </c>
      <c r="F827" t="s">
        <v>1740</v>
      </c>
      <c r="H827">
        <v>16841.853999999999</v>
      </c>
      <c r="I827">
        <v>103609.905</v>
      </c>
      <c r="J827" t="s">
        <v>1727</v>
      </c>
      <c r="M827" s="8" t="s">
        <v>1948</v>
      </c>
      <c r="O827">
        <f>LOOKUP(M827,'TMP2'!$A:$A,'TMP2'!$C:$C)</f>
        <v>16786.401999999998</v>
      </c>
      <c r="P827">
        <f>LOOKUP(M827,'TMP2'!$A:$A,'TMP2'!$D:$D)</f>
        <v>102532.853</v>
      </c>
      <c r="Q827">
        <f t="shared" si="26"/>
        <v>4</v>
      </c>
      <c r="T827">
        <f t="shared" si="25"/>
        <v>-22.932000000000002</v>
      </c>
      <c r="U827">
        <v>-22.932000000000002</v>
      </c>
    </row>
    <row r="828" spans="1:21" x14ac:dyDescent="0.2">
      <c r="A828" t="s">
        <v>364</v>
      </c>
      <c r="B828" s="10" t="s">
        <v>1731</v>
      </c>
      <c r="C828">
        <v>2.8</v>
      </c>
      <c r="D828">
        <v>1.5349999999999999</v>
      </c>
      <c r="E828">
        <v>2.8</v>
      </c>
      <c r="F828" t="s">
        <v>1732</v>
      </c>
      <c r="H828">
        <v>16858.714</v>
      </c>
      <c r="I828">
        <v>103595.666</v>
      </c>
      <c r="J828" t="s">
        <v>1727</v>
      </c>
      <c r="M828" s="8" t="s">
        <v>1949</v>
      </c>
      <c r="O828">
        <f>LOOKUP(M828,'TMP2'!$A:$A,'TMP2'!$C:$C)</f>
        <v>16778.916000000001</v>
      </c>
      <c r="P828">
        <f>LOOKUP(M828,'TMP2'!$A:$A,'TMP2'!$D:$D)</f>
        <v>102558.07</v>
      </c>
      <c r="Q828">
        <f t="shared" si="26"/>
        <v>4</v>
      </c>
      <c r="T828">
        <f t="shared" si="25"/>
        <v>4.335</v>
      </c>
      <c r="U828">
        <v>4.335</v>
      </c>
    </row>
    <row r="829" spans="1:21" x14ac:dyDescent="0.2">
      <c r="A829" t="s">
        <v>364</v>
      </c>
      <c r="B829" s="10" t="s">
        <v>1687</v>
      </c>
      <c r="C829">
        <v>6.9</v>
      </c>
      <c r="D829">
        <v>-2.5649999999999999</v>
      </c>
      <c r="E829">
        <v>4.0999999999999996</v>
      </c>
      <c r="F829" t="s">
        <v>1688</v>
      </c>
      <c r="H829">
        <v>16858.714</v>
      </c>
      <c r="I829">
        <v>103595.666</v>
      </c>
      <c r="J829" t="s">
        <v>1727</v>
      </c>
      <c r="M829" s="8" t="s">
        <v>1950</v>
      </c>
      <c r="O829">
        <f>LOOKUP(M829,'TMP2'!$A:$A,'TMP2'!$C:$C)</f>
        <v>16773.63</v>
      </c>
      <c r="P829">
        <f>LOOKUP(M829,'TMP2'!$A:$A,'TMP2'!$D:$D)</f>
        <v>102584.23</v>
      </c>
      <c r="Q829">
        <f t="shared" si="26"/>
        <v>5</v>
      </c>
      <c r="T829">
        <f t="shared" si="25"/>
        <v>1.5349999999999997</v>
      </c>
      <c r="U829">
        <v>1.5349999999999997</v>
      </c>
    </row>
    <row r="830" spans="1:21" x14ac:dyDescent="0.2">
      <c r="A830" t="s">
        <v>364</v>
      </c>
      <c r="B830" s="10" t="s">
        <v>1733</v>
      </c>
      <c r="C830">
        <v>16.899999999999999</v>
      </c>
      <c r="D830">
        <v>-12.565</v>
      </c>
      <c r="E830">
        <v>10</v>
      </c>
      <c r="F830" t="s">
        <v>1690</v>
      </c>
      <c r="H830">
        <v>16858.714</v>
      </c>
      <c r="I830">
        <v>103595.666</v>
      </c>
      <c r="J830" t="s">
        <v>1727</v>
      </c>
      <c r="M830" s="8" t="s">
        <v>1951</v>
      </c>
      <c r="O830">
        <f>LOOKUP(M830,'TMP2'!$A:$A,'TMP2'!$C:$C)</f>
        <v>16766.305</v>
      </c>
      <c r="P830">
        <f>LOOKUP(M830,'TMP2'!$A:$A,'TMP2'!$D:$D)</f>
        <v>102607.85400000001</v>
      </c>
      <c r="Q830">
        <f t="shared" si="26"/>
        <v>3</v>
      </c>
      <c r="T830">
        <f t="shared" si="25"/>
        <v>-2.5649999999999995</v>
      </c>
      <c r="U830">
        <v>-2.5649999999999995</v>
      </c>
    </row>
    <row r="831" spans="1:21" x14ac:dyDescent="0.2">
      <c r="A831" t="s">
        <v>364</v>
      </c>
      <c r="B831" s="10" t="s">
        <v>1741</v>
      </c>
      <c r="C831">
        <v>19</v>
      </c>
      <c r="D831">
        <v>-14.664999999999999</v>
      </c>
      <c r="E831">
        <v>2.1</v>
      </c>
      <c r="F831" t="s">
        <v>1742</v>
      </c>
      <c r="H831">
        <v>16858.714</v>
      </c>
      <c r="I831">
        <v>103595.666</v>
      </c>
      <c r="J831" t="s">
        <v>1727</v>
      </c>
      <c r="M831" s="8" t="s">
        <v>1952</v>
      </c>
      <c r="O831">
        <f>LOOKUP(M831,'TMP2'!$A:$A,'TMP2'!$C:$C)</f>
        <v>16760.518</v>
      </c>
      <c r="P831">
        <f>LOOKUP(M831,'TMP2'!$A:$A,'TMP2'!$D:$D)</f>
        <v>102627.24400000001</v>
      </c>
      <c r="Q831">
        <f t="shared" si="26"/>
        <v>4</v>
      </c>
      <c r="T831">
        <f t="shared" si="25"/>
        <v>-12.565</v>
      </c>
      <c r="U831">
        <v>-12.565</v>
      </c>
    </row>
    <row r="832" spans="1:21" x14ac:dyDescent="0.2">
      <c r="A832" t="s">
        <v>364</v>
      </c>
      <c r="B832" s="10" t="s">
        <v>1736</v>
      </c>
      <c r="C832">
        <v>20.8</v>
      </c>
      <c r="D832">
        <v>-16.465</v>
      </c>
      <c r="E832">
        <v>1.8</v>
      </c>
      <c r="F832" t="s">
        <v>1737</v>
      </c>
      <c r="H832">
        <v>16858.714</v>
      </c>
      <c r="I832">
        <v>103595.666</v>
      </c>
      <c r="J832" t="s">
        <v>1727</v>
      </c>
      <c r="M832" s="8" t="s">
        <v>1953</v>
      </c>
      <c r="O832">
        <f>LOOKUP(M832,'TMP2'!$A:$A,'TMP2'!$C:$C)</f>
        <v>16753.439999999999</v>
      </c>
      <c r="P832">
        <f>LOOKUP(M832,'TMP2'!$A:$A,'TMP2'!$D:$D)</f>
        <v>102651.2</v>
      </c>
      <c r="Q832">
        <f t="shared" si="26"/>
        <v>3</v>
      </c>
      <c r="T832">
        <f t="shared" si="25"/>
        <v>-14.664999999999999</v>
      </c>
      <c r="U832">
        <v>-14.664999999999999</v>
      </c>
    </row>
    <row r="833" spans="1:21" x14ac:dyDescent="0.2">
      <c r="A833" t="s">
        <v>364</v>
      </c>
      <c r="B833" s="10" t="s">
        <v>1738</v>
      </c>
      <c r="C833">
        <v>30</v>
      </c>
      <c r="D833">
        <v>-25.664999999999999</v>
      </c>
      <c r="E833">
        <v>9.1999999999999993</v>
      </c>
      <c r="F833" t="s">
        <v>1739</v>
      </c>
      <c r="H833">
        <v>16858.714</v>
      </c>
      <c r="I833">
        <v>103595.666</v>
      </c>
      <c r="J833" t="s">
        <v>1727</v>
      </c>
      <c r="M833" s="8" t="s">
        <v>1954</v>
      </c>
      <c r="O833">
        <f>LOOKUP(M833,'TMP2'!$A:$A,'TMP2'!$C:$C)</f>
        <v>16748.977999999999</v>
      </c>
      <c r="P833">
        <f>LOOKUP(M833,'TMP2'!$A:$A,'TMP2'!$D:$D)</f>
        <v>102668.23</v>
      </c>
      <c r="Q833">
        <f t="shared" si="26"/>
        <v>5</v>
      </c>
      <c r="T833">
        <f t="shared" si="25"/>
        <v>-16.465</v>
      </c>
      <c r="U833">
        <v>-16.465</v>
      </c>
    </row>
    <row r="834" spans="1:21" x14ac:dyDescent="0.2">
      <c r="A834" t="s">
        <v>364</v>
      </c>
      <c r="B834" s="10" t="s">
        <v>1700</v>
      </c>
      <c r="C834">
        <v>33.1</v>
      </c>
      <c r="D834">
        <v>-28.765000000000001</v>
      </c>
      <c r="E834">
        <v>3.1</v>
      </c>
      <c r="F834" t="s">
        <v>1740</v>
      </c>
      <c r="H834">
        <v>16858.714</v>
      </c>
      <c r="I834">
        <v>103595.666</v>
      </c>
      <c r="J834" t="s">
        <v>1727</v>
      </c>
      <c r="M834" s="8" t="s">
        <v>1955</v>
      </c>
      <c r="O834">
        <f>LOOKUP(M834,'TMP2'!$A:$A,'TMP2'!$C:$C)</f>
        <v>16820.545999999998</v>
      </c>
      <c r="P834">
        <f>LOOKUP(M834,'TMP2'!$A:$A,'TMP2'!$D:$D)</f>
        <v>102580.7</v>
      </c>
      <c r="Q834">
        <f t="shared" si="26"/>
        <v>3</v>
      </c>
      <c r="T834">
        <f t="shared" si="25"/>
        <v>-25.664999999999999</v>
      </c>
      <c r="U834">
        <v>-25.664999999999999</v>
      </c>
    </row>
    <row r="835" spans="1:21" x14ac:dyDescent="0.2">
      <c r="A835" t="s">
        <v>365</v>
      </c>
      <c r="B835" s="10" t="s">
        <v>1687</v>
      </c>
      <c r="C835">
        <v>1.3</v>
      </c>
      <c r="D835">
        <v>3.11</v>
      </c>
      <c r="E835">
        <v>1.3</v>
      </c>
      <c r="F835" t="s">
        <v>1688</v>
      </c>
      <c r="H835">
        <v>16842.47</v>
      </c>
      <c r="I835">
        <v>103594.109</v>
      </c>
      <c r="J835" t="s">
        <v>1727</v>
      </c>
      <c r="M835" s="8" t="s">
        <v>1956</v>
      </c>
      <c r="O835">
        <f>LOOKUP(M835,'TMP2'!$A:$A,'TMP2'!$C:$C)</f>
        <v>16854.317999999999</v>
      </c>
      <c r="P835">
        <f>LOOKUP(M835,'TMP2'!$A:$A,'TMP2'!$D:$D)</f>
        <v>102645.6</v>
      </c>
      <c r="Q835">
        <f t="shared" si="26"/>
        <v>6</v>
      </c>
      <c r="T835">
        <f t="shared" ref="T835:T898" si="27">D835+E835</f>
        <v>4.41</v>
      </c>
      <c r="U835">
        <v>4.41</v>
      </c>
    </row>
    <row r="836" spans="1:21" x14ac:dyDescent="0.2">
      <c r="A836" t="s">
        <v>365</v>
      </c>
      <c r="B836" s="10" t="s">
        <v>1731</v>
      </c>
      <c r="C836">
        <v>6.8</v>
      </c>
      <c r="D836">
        <v>-2.39</v>
      </c>
      <c r="E836">
        <v>5.5</v>
      </c>
      <c r="F836" t="s">
        <v>1732</v>
      </c>
      <c r="H836">
        <v>16842.47</v>
      </c>
      <c r="I836">
        <v>103594.109</v>
      </c>
      <c r="J836" t="s">
        <v>1727</v>
      </c>
      <c r="M836" s="8" t="s">
        <v>1957</v>
      </c>
      <c r="O836">
        <f>LOOKUP(M836,'TMP2'!$A:$A,'TMP2'!$C:$C)</f>
        <v>16808.581999999999</v>
      </c>
      <c r="P836">
        <f>LOOKUP(M836,'TMP2'!$A:$A,'TMP2'!$D:$D)</f>
        <v>102630.8</v>
      </c>
      <c r="Q836">
        <f t="shared" si="26"/>
        <v>7</v>
      </c>
      <c r="T836">
        <f t="shared" si="27"/>
        <v>3.11</v>
      </c>
      <c r="U836">
        <v>3.11</v>
      </c>
    </row>
    <row r="837" spans="1:21" x14ac:dyDescent="0.2">
      <c r="A837" t="s">
        <v>365</v>
      </c>
      <c r="B837" s="10" t="s">
        <v>1687</v>
      </c>
      <c r="C837">
        <v>11.1</v>
      </c>
      <c r="D837">
        <v>-6.69</v>
      </c>
      <c r="E837">
        <v>4.3</v>
      </c>
      <c r="F837" t="s">
        <v>1688</v>
      </c>
      <c r="H837">
        <v>16842.47</v>
      </c>
      <c r="I837">
        <v>103594.109</v>
      </c>
      <c r="J837" t="s">
        <v>1727</v>
      </c>
      <c r="M837" s="8" t="s">
        <v>1958</v>
      </c>
      <c r="O837">
        <f>LOOKUP(M837,'TMP2'!$A:$A,'TMP2'!$C:$C)</f>
        <v>16790.993999999999</v>
      </c>
      <c r="P837">
        <f>LOOKUP(M837,'TMP2'!$A:$A,'TMP2'!$D:$D)</f>
        <v>102685.5</v>
      </c>
      <c r="Q837">
        <f t="shared" si="26"/>
        <v>6</v>
      </c>
      <c r="T837">
        <f t="shared" si="27"/>
        <v>-2.3900000000000006</v>
      </c>
      <c r="U837">
        <v>-2.3900000000000006</v>
      </c>
    </row>
    <row r="838" spans="1:21" x14ac:dyDescent="0.2">
      <c r="A838" t="s">
        <v>365</v>
      </c>
      <c r="B838" s="10" t="s">
        <v>1733</v>
      </c>
      <c r="C838">
        <v>15.9</v>
      </c>
      <c r="D838">
        <v>-11.49</v>
      </c>
      <c r="E838">
        <v>4.8</v>
      </c>
      <c r="F838" t="s">
        <v>1690</v>
      </c>
      <c r="H838">
        <v>16842.47</v>
      </c>
      <c r="I838">
        <v>103594.109</v>
      </c>
      <c r="J838" t="s">
        <v>1727</v>
      </c>
      <c r="M838" s="8" t="s">
        <v>1959</v>
      </c>
      <c r="O838">
        <f>LOOKUP(M838,'TMP2'!$A:$A,'TMP2'!$C:$C)</f>
        <v>14463.651</v>
      </c>
      <c r="P838">
        <f>LOOKUP(M838,'TMP2'!$A:$A,'TMP2'!$D:$D)</f>
        <v>102282.827</v>
      </c>
      <c r="Q838">
        <f t="shared" si="26"/>
        <v>7</v>
      </c>
      <c r="T838">
        <f t="shared" si="27"/>
        <v>-6.69</v>
      </c>
      <c r="U838">
        <v>-6.69</v>
      </c>
    </row>
    <row r="839" spans="1:21" x14ac:dyDescent="0.2">
      <c r="A839" t="s">
        <v>365</v>
      </c>
      <c r="B839" s="10" t="s">
        <v>2524</v>
      </c>
      <c r="C839">
        <v>18.600000000000001</v>
      </c>
      <c r="D839">
        <v>-14.19</v>
      </c>
      <c r="E839">
        <v>2.7</v>
      </c>
      <c r="F839" t="s">
        <v>1694</v>
      </c>
      <c r="H839">
        <v>16842.47</v>
      </c>
      <c r="I839">
        <v>103594.109</v>
      </c>
      <c r="J839" t="s">
        <v>1727</v>
      </c>
      <c r="M839" s="8" t="s">
        <v>1960</v>
      </c>
      <c r="O839">
        <f>LOOKUP(M839,'TMP2'!$A:$A,'TMP2'!$C:$C)</f>
        <v>14442.313</v>
      </c>
      <c r="P839">
        <f>LOOKUP(M839,'TMP2'!$A:$A,'TMP2'!$D:$D)</f>
        <v>102286.75</v>
      </c>
      <c r="Q839">
        <f t="shared" si="26"/>
        <v>7</v>
      </c>
      <c r="T839">
        <f t="shared" si="27"/>
        <v>-11.489999999999998</v>
      </c>
      <c r="U839">
        <v>-11.489999999999998</v>
      </c>
    </row>
    <row r="840" spans="1:21" x14ac:dyDescent="0.2">
      <c r="A840" t="s">
        <v>365</v>
      </c>
      <c r="B840" s="10" t="s">
        <v>1736</v>
      </c>
      <c r="C840">
        <v>21</v>
      </c>
      <c r="D840">
        <v>-16.59</v>
      </c>
      <c r="E840">
        <v>2.4</v>
      </c>
      <c r="F840" t="s">
        <v>1737</v>
      </c>
      <c r="H840">
        <v>16842.47</v>
      </c>
      <c r="I840">
        <v>103594.109</v>
      </c>
      <c r="J840" t="s">
        <v>1727</v>
      </c>
      <c r="M840" s="8" t="s">
        <v>1961</v>
      </c>
      <c r="O840">
        <f>LOOKUP(M840,'TMP2'!$A:$A,'TMP2'!$C:$C)</f>
        <v>14420.941000000001</v>
      </c>
      <c r="P840">
        <f>LOOKUP(M840,'TMP2'!$A:$A,'TMP2'!$D:$D)</f>
        <v>102290.72100000001</v>
      </c>
      <c r="Q840">
        <f t="shared" si="26"/>
        <v>7</v>
      </c>
      <c r="T840">
        <f t="shared" si="27"/>
        <v>-14.19</v>
      </c>
      <c r="U840">
        <v>-14.19</v>
      </c>
    </row>
    <row r="841" spans="1:21" x14ac:dyDescent="0.2">
      <c r="A841" t="s">
        <v>365</v>
      </c>
      <c r="B841" s="10" t="s">
        <v>1738</v>
      </c>
      <c r="C841">
        <v>27.4</v>
      </c>
      <c r="D841">
        <v>-22.99</v>
      </c>
      <c r="E841">
        <v>6.4</v>
      </c>
      <c r="F841" t="s">
        <v>1739</v>
      </c>
      <c r="H841">
        <v>16842.47</v>
      </c>
      <c r="I841">
        <v>103594.109</v>
      </c>
      <c r="J841" t="s">
        <v>1727</v>
      </c>
      <c r="M841" s="8" t="s">
        <v>1962</v>
      </c>
      <c r="O841">
        <f>LOOKUP(M841,'TMP2'!$A:$A,'TMP2'!$C:$C)</f>
        <v>14399.697</v>
      </c>
      <c r="P841">
        <f>LOOKUP(M841,'TMP2'!$A:$A,'TMP2'!$D:$D)</f>
        <v>102294.55899999999</v>
      </c>
      <c r="Q841">
        <f t="shared" si="26"/>
        <v>7</v>
      </c>
      <c r="T841">
        <f t="shared" si="27"/>
        <v>-16.589999999999996</v>
      </c>
      <c r="U841">
        <v>-16.589999999999996</v>
      </c>
    </row>
    <row r="842" spans="1:21" x14ac:dyDescent="0.2">
      <c r="A842" t="s">
        <v>365</v>
      </c>
      <c r="B842" s="10" t="s">
        <v>1700</v>
      </c>
      <c r="C842">
        <v>32.5</v>
      </c>
      <c r="D842">
        <v>-28.09</v>
      </c>
      <c r="E842">
        <v>5.0999999999999996</v>
      </c>
      <c r="F842" t="s">
        <v>1740</v>
      </c>
      <c r="H842">
        <v>16842.47</v>
      </c>
      <c r="I842">
        <v>103594.109</v>
      </c>
      <c r="J842" t="s">
        <v>1727</v>
      </c>
      <c r="M842" s="8" t="s">
        <v>1963</v>
      </c>
      <c r="O842">
        <f>LOOKUP(M842,'TMP2'!$A:$A,'TMP2'!$C:$C)</f>
        <v>14378.076999999999</v>
      </c>
      <c r="P842">
        <f>LOOKUP(M842,'TMP2'!$A:$A,'TMP2'!$D:$D)</f>
        <v>102298.58900000001</v>
      </c>
      <c r="Q842">
        <f t="shared" si="26"/>
        <v>7</v>
      </c>
      <c r="T842">
        <f t="shared" si="27"/>
        <v>-22.990000000000002</v>
      </c>
      <c r="U842">
        <v>-22.990000000000002</v>
      </c>
    </row>
    <row r="843" spans="1:21" x14ac:dyDescent="0.2">
      <c r="A843" t="s">
        <v>366</v>
      </c>
      <c r="B843" s="10" t="s">
        <v>1687</v>
      </c>
      <c r="C843">
        <v>2.5</v>
      </c>
      <c r="D843">
        <v>1.774</v>
      </c>
      <c r="E843">
        <v>2.5</v>
      </c>
      <c r="F843" t="s">
        <v>1688</v>
      </c>
      <c r="H843">
        <v>16860.794000000002</v>
      </c>
      <c r="I843">
        <v>103581.493</v>
      </c>
      <c r="J843" t="s">
        <v>1727</v>
      </c>
      <c r="M843" s="8" t="s">
        <v>1964</v>
      </c>
      <c r="O843">
        <f>LOOKUP(M843,'TMP2'!$A:$A,'TMP2'!$C:$C)</f>
        <v>14459.951999999999</v>
      </c>
      <c r="P843">
        <f>LOOKUP(M843,'TMP2'!$A:$A,'TMP2'!$D:$D)</f>
        <v>102262.243</v>
      </c>
      <c r="Q843">
        <f t="shared" si="26"/>
        <v>7</v>
      </c>
      <c r="T843">
        <f t="shared" si="27"/>
        <v>4.274</v>
      </c>
      <c r="U843">
        <v>4.274</v>
      </c>
    </row>
    <row r="844" spans="1:21" x14ac:dyDescent="0.2">
      <c r="A844" t="s">
        <v>366</v>
      </c>
      <c r="B844" s="10" t="s">
        <v>1731</v>
      </c>
      <c r="C844">
        <v>4.7</v>
      </c>
      <c r="D844">
        <v>-0.42599999999999999</v>
      </c>
      <c r="E844">
        <v>2.2000000000000002</v>
      </c>
      <c r="F844" t="s">
        <v>1732</v>
      </c>
      <c r="H844">
        <v>16860.794000000002</v>
      </c>
      <c r="I844">
        <v>103581.493</v>
      </c>
      <c r="J844" t="s">
        <v>1727</v>
      </c>
      <c r="M844" s="8" t="s">
        <v>1965</v>
      </c>
      <c r="O844">
        <f>LOOKUP(M844,'TMP2'!$A:$A,'TMP2'!$C:$C)</f>
        <v>14438.517</v>
      </c>
      <c r="P844">
        <f>LOOKUP(M844,'TMP2'!$A:$A,'TMP2'!$D:$D)</f>
        <v>102266.26700000001</v>
      </c>
      <c r="Q844">
        <f t="shared" si="26"/>
        <v>7</v>
      </c>
      <c r="T844">
        <f t="shared" si="27"/>
        <v>1.7740000000000002</v>
      </c>
      <c r="U844">
        <v>1.7740000000000002</v>
      </c>
    </row>
    <row r="845" spans="1:21" x14ac:dyDescent="0.2">
      <c r="A845" t="s">
        <v>366</v>
      </c>
      <c r="B845" s="10" t="s">
        <v>1687</v>
      </c>
      <c r="C845">
        <v>11.5</v>
      </c>
      <c r="D845">
        <v>-7.26</v>
      </c>
      <c r="E845">
        <v>6.8</v>
      </c>
      <c r="F845" t="s">
        <v>1688</v>
      </c>
      <c r="H845">
        <v>16860.794000000002</v>
      </c>
      <c r="I845">
        <v>103581.493</v>
      </c>
      <c r="J845" t="s">
        <v>1727</v>
      </c>
      <c r="M845" s="8" t="s">
        <v>1966</v>
      </c>
      <c r="O845">
        <f>LOOKUP(M845,'TMP2'!$A:$A,'TMP2'!$C:$C)</f>
        <v>14417.106</v>
      </c>
      <c r="P845">
        <f>LOOKUP(M845,'TMP2'!$A:$A,'TMP2'!$D:$D)</f>
        <v>102270.07399999999</v>
      </c>
      <c r="Q845">
        <f t="shared" si="26"/>
        <v>7</v>
      </c>
      <c r="T845">
        <f t="shared" si="27"/>
        <v>-0.45999999999999996</v>
      </c>
      <c r="U845">
        <v>-0.45999999999999996</v>
      </c>
    </row>
    <row r="846" spans="1:21" x14ac:dyDescent="0.2">
      <c r="A846" t="s">
        <v>366</v>
      </c>
      <c r="B846" s="10" t="s">
        <v>1733</v>
      </c>
      <c r="C846">
        <v>15.6</v>
      </c>
      <c r="D846">
        <v>-11.326000000000001</v>
      </c>
      <c r="E846">
        <v>4.0999999999999996</v>
      </c>
      <c r="F846" t="s">
        <v>1690</v>
      </c>
      <c r="H846">
        <v>16860.794000000002</v>
      </c>
      <c r="I846">
        <v>103581.493</v>
      </c>
      <c r="J846" t="s">
        <v>1727</v>
      </c>
      <c r="M846" s="8" t="s">
        <v>1967</v>
      </c>
      <c r="O846">
        <f>LOOKUP(M846,'TMP2'!$A:$A,'TMP2'!$C:$C)</f>
        <v>14395.905000000001</v>
      </c>
      <c r="P846">
        <f>LOOKUP(M846,'TMP2'!$A:$A,'TMP2'!$D:$D)</f>
        <v>102274.01300000001</v>
      </c>
      <c r="Q846">
        <f t="shared" si="26"/>
        <v>7</v>
      </c>
      <c r="T846">
        <f t="shared" si="27"/>
        <v>-7.2260000000000009</v>
      </c>
      <c r="U846">
        <v>-7.2260000000000009</v>
      </c>
    </row>
    <row r="847" spans="1:21" x14ac:dyDescent="0.2">
      <c r="A847" t="s">
        <v>366</v>
      </c>
      <c r="B847" s="10" t="s">
        <v>1741</v>
      </c>
      <c r="C847">
        <v>17.399999999999999</v>
      </c>
      <c r="D847">
        <v>-13.125999999999999</v>
      </c>
      <c r="E847">
        <v>1.8</v>
      </c>
      <c r="F847" t="s">
        <v>1742</v>
      </c>
      <c r="H847">
        <v>16860.794000000002</v>
      </c>
      <c r="I847">
        <v>103581.493</v>
      </c>
      <c r="J847" t="s">
        <v>1727</v>
      </c>
      <c r="M847" s="8" t="s">
        <v>1968</v>
      </c>
      <c r="O847">
        <f>LOOKUP(M847,'TMP2'!$A:$A,'TMP2'!$C:$C)</f>
        <v>14374.433000000001</v>
      </c>
      <c r="P847">
        <f>LOOKUP(M847,'TMP2'!$A:$A,'TMP2'!$D:$D)</f>
        <v>102278.00199999999</v>
      </c>
      <c r="Q847">
        <f t="shared" si="26"/>
        <v>8</v>
      </c>
      <c r="T847">
        <f t="shared" si="27"/>
        <v>-11.325999999999999</v>
      </c>
      <c r="U847">
        <v>-11.325999999999999</v>
      </c>
    </row>
    <row r="848" spans="1:21" x14ac:dyDescent="0.2">
      <c r="A848" t="s">
        <v>366</v>
      </c>
      <c r="B848" s="10" t="s">
        <v>1736</v>
      </c>
      <c r="C848">
        <v>27.5</v>
      </c>
      <c r="D848">
        <v>-23.225999999999999</v>
      </c>
      <c r="E848">
        <v>10.1</v>
      </c>
      <c r="F848" t="s">
        <v>1737</v>
      </c>
      <c r="H848">
        <v>16860.794000000002</v>
      </c>
      <c r="I848">
        <v>103581.493</v>
      </c>
      <c r="J848" t="s">
        <v>1727</v>
      </c>
      <c r="M848" s="8" t="s">
        <v>1969</v>
      </c>
      <c r="O848">
        <f>LOOKUP(M848,'TMP2'!$A:$A,'TMP2'!$C:$C)</f>
        <v>14452.617</v>
      </c>
      <c r="P848">
        <f>LOOKUP(M848,'TMP2'!$A:$A,'TMP2'!$D:$D)</f>
        <v>102223.51700000001</v>
      </c>
      <c r="Q848">
        <f t="shared" si="26"/>
        <v>7</v>
      </c>
      <c r="T848">
        <f t="shared" si="27"/>
        <v>-13.125999999999999</v>
      </c>
      <c r="U848">
        <v>-13.125999999999999</v>
      </c>
    </row>
    <row r="849" spans="1:21" x14ac:dyDescent="0.2">
      <c r="A849" t="s">
        <v>366</v>
      </c>
      <c r="B849" s="10" t="s">
        <v>1738</v>
      </c>
      <c r="C849">
        <v>32.5</v>
      </c>
      <c r="D849">
        <v>-28.225999999999999</v>
      </c>
      <c r="E849">
        <v>5</v>
      </c>
      <c r="F849" t="s">
        <v>1739</v>
      </c>
      <c r="H849">
        <v>16860.794000000002</v>
      </c>
      <c r="I849">
        <v>103581.493</v>
      </c>
      <c r="J849" t="s">
        <v>1727</v>
      </c>
      <c r="M849" s="8" t="s">
        <v>1970</v>
      </c>
      <c r="O849">
        <f>LOOKUP(M849,'TMP2'!$A:$A,'TMP2'!$C:$C)</f>
        <v>14431.162</v>
      </c>
      <c r="P849">
        <f>LOOKUP(M849,'TMP2'!$A:$A,'TMP2'!$D:$D)</f>
        <v>102227.327</v>
      </c>
      <c r="Q849">
        <f t="shared" si="26"/>
        <v>7</v>
      </c>
      <c r="T849">
        <f t="shared" si="27"/>
        <v>-23.225999999999999</v>
      </c>
      <c r="U849">
        <v>-23.225999999999999</v>
      </c>
    </row>
    <row r="850" spans="1:21" x14ac:dyDescent="0.2">
      <c r="A850" t="s">
        <v>366</v>
      </c>
      <c r="B850" s="10" t="s">
        <v>1700</v>
      </c>
      <c r="C850">
        <v>33</v>
      </c>
      <c r="D850">
        <v>-28.725999999999999</v>
      </c>
      <c r="E850">
        <v>0.5</v>
      </c>
      <c r="F850" t="s">
        <v>1740</v>
      </c>
      <c r="H850">
        <v>16860.794000000002</v>
      </c>
      <c r="I850">
        <v>103581.493</v>
      </c>
      <c r="J850" t="s">
        <v>1727</v>
      </c>
      <c r="M850" s="8" t="s">
        <v>1971</v>
      </c>
      <c r="O850">
        <f>LOOKUP(M850,'TMP2'!$A:$A,'TMP2'!$C:$C)</f>
        <v>14409.8</v>
      </c>
      <c r="P850">
        <f>LOOKUP(M850,'TMP2'!$A:$A,'TMP2'!$D:$D)</f>
        <v>102231.208</v>
      </c>
      <c r="Q850">
        <f t="shared" si="26"/>
        <v>7</v>
      </c>
      <c r="T850">
        <f t="shared" si="27"/>
        <v>-28.225999999999999</v>
      </c>
      <c r="U850">
        <v>-28.225999999999999</v>
      </c>
    </row>
    <row r="851" spans="1:21" x14ac:dyDescent="0.2">
      <c r="A851" t="s">
        <v>367</v>
      </c>
      <c r="B851" s="10" t="s">
        <v>1687</v>
      </c>
      <c r="C851">
        <v>1</v>
      </c>
      <c r="D851">
        <v>3.4830000000000001</v>
      </c>
      <c r="E851">
        <v>1</v>
      </c>
      <c r="F851" t="s">
        <v>1688</v>
      </c>
      <c r="H851">
        <v>16844.847000000002</v>
      </c>
      <c r="I851">
        <v>103578.34</v>
      </c>
      <c r="J851" t="s">
        <v>1727</v>
      </c>
      <c r="M851" s="8" t="s">
        <v>1972</v>
      </c>
      <c r="O851">
        <f>LOOKUP(M851,'TMP2'!$A:$A,'TMP2'!$C:$C)</f>
        <v>14388.715</v>
      </c>
      <c r="P851">
        <f>LOOKUP(M851,'TMP2'!$A:$A,'TMP2'!$D:$D)</f>
        <v>102235.334</v>
      </c>
      <c r="Q851">
        <f t="shared" si="26"/>
        <v>8</v>
      </c>
      <c r="T851">
        <f t="shared" si="27"/>
        <v>4.4830000000000005</v>
      </c>
      <c r="U851">
        <v>4.4830000000000005</v>
      </c>
    </row>
    <row r="852" spans="1:21" x14ac:dyDescent="0.2">
      <c r="A852" t="s">
        <v>367</v>
      </c>
      <c r="B852" s="10" t="s">
        <v>1731</v>
      </c>
      <c r="C852">
        <v>6</v>
      </c>
      <c r="D852">
        <v>-1.5169999999999999</v>
      </c>
      <c r="E852">
        <v>5</v>
      </c>
      <c r="F852" t="s">
        <v>1732</v>
      </c>
      <c r="H852">
        <v>16844.847000000002</v>
      </c>
      <c r="I852">
        <v>103578.34</v>
      </c>
      <c r="J852" t="s">
        <v>1727</v>
      </c>
      <c r="M852" s="8" t="s">
        <v>1973</v>
      </c>
      <c r="O852">
        <f>LOOKUP(M852,'TMP2'!$A:$A,'TMP2'!$C:$C)</f>
        <v>14367.227000000001</v>
      </c>
      <c r="P852">
        <f>LOOKUP(M852,'TMP2'!$A:$A,'TMP2'!$D:$D)</f>
        <v>102239.216</v>
      </c>
      <c r="Q852">
        <f t="shared" si="26"/>
        <v>7</v>
      </c>
      <c r="T852">
        <f t="shared" si="27"/>
        <v>3.4830000000000001</v>
      </c>
      <c r="U852">
        <v>3.4830000000000001</v>
      </c>
    </row>
    <row r="853" spans="1:21" x14ac:dyDescent="0.2">
      <c r="A853" t="s">
        <v>367</v>
      </c>
      <c r="B853" s="10" t="s">
        <v>1687</v>
      </c>
      <c r="C853">
        <v>11</v>
      </c>
      <c r="D853">
        <v>-6.5170000000000003</v>
      </c>
      <c r="E853">
        <v>5</v>
      </c>
      <c r="F853" t="s">
        <v>1688</v>
      </c>
      <c r="H853">
        <v>16844.847000000002</v>
      </c>
      <c r="I853">
        <v>103578.34</v>
      </c>
      <c r="J853" t="s">
        <v>1727</v>
      </c>
      <c r="M853" s="8" t="s">
        <v>1974</v>
      </c>
      <c r="O853">
        <f>LOOKUP(M853,'TMP2'!$A:$A,'TMP2'!$C:$C)</f>
        <v>14426.893</v>
      </c>
      <c r="P853">
        <f>LOOKUP(M853,'TMP2'!$A:$A,'TMP2'!$D:$D)</f>
        <v>102203.037</v>
      </c>
      <c r="Q853">
        <f t="shared" si="26"/>
        <v>8</v>
      </c>
      <c r="T853">
        <f t="shared" si="27"/>
        <v>-1.5170000000000003</v>
      </c>
      <c r="U853">
        <v>-1.5170000000000003</v>
      </c>
    </row>
    <row r="854" spans="1:21" x14ac:dyDescent="0.2">
      <c r="A854" t="s">
        <v>367</v>
      </c>
      <c r="B854" s="10" t="s">
        <v>1733</v>
      </c>
      <c r="C854">
        <v>17.8</v>
      </c>
      <c r="D854">
        <v>-13.317</v>
      </c>
      <c r="E854">
        <v>6.8</v>
      </c>
      <c r="F854" t="s">
        <v>1690</v>
      </c>
      <c r="H854">
        <v>16844.847000000002</v>
      </c>
      <c r="I854">
        <v>103578.34</v>
      </c>
      <c r="J854" t="s">
        <v>1727</v>
      </c>
      <c r="M854" s="8" t="s">
        <v>1975</v>
      </c>
      <c r="O854">
        <f>LOOKUP(M854,'TMP2'!$A:$A,'TMP2'!$C:$C)</f>
        <v>14384.295</v>
      </c>
      <c r="P854">
        <f>LOOKUP(M854,'TMP2'!$A:$A,'TMP2'!$D:$D)</f>
        <v>102211.091</v>
      </c>
      <c r="Q854">
        <f t="shared" si="26"/>
        <v>7</v>
      </c>
      <c r="T854">
        <f t="shared" si="27"/>
        <v>-6.5170000000000003</v>
      </c>
      <c r="U854">
        <v>-6.5170000000000003</v>
      </c>
    </row>
    <row r="855" spans="1:21" x14ac:dyDescent="0.2">
      <c r="A855" t="s">
        <v>367</v>
      </c>
      <c r="B855" s="10" t="s">
        <v>2524</v>
      </c>
      <c r="C855">
        <v>18.3</v>
      </c>
      <c r="D855">
        <v>-13.817</v>
      </c>
      <c r="E855">
        <v>0.5</v>
      </c>
      <c r="F855" t="s">
        <v>1694</v>
      </c>
      <c r="H855">
        <v>16844.847000000002</v>
      </c>
      <c r="I855">
        <v>103578.34</v>
      </c>
      <c r="J855" t="s">
        <v>1727</v>
      </c>
      <c r="M855" s="8" t="s">
        <v>1996</v>
      </c>
      <c r="O855">
        <f>LOOKUP(M855,'TMP2'!$A:$A,'TMP2'!$C:$C)</f>
        <v>18195.569</v>
      </c>
      <c r="P855">
        <f>LOOKUP(M855,'TMP2'!$A:$A,'TMP2'!$D:$D)</f>
        <v>97601.9</v>
      </c>
      <c r="Q855">
        <f t="shared" si="26"/>
        <v>8</v>
      </c>
      <c r="T855">
        <f t="shared" si="27"/>
        <v>-13.317</v>
      </c>
      <c r="U855">
        <v>-13.317</v>
      </c>
    </row>
    <row r="856" spans="1:21" x14ac:dyDescent="0.2">
      <c r="A856" t="s">
        <v>367</v>
      </c>
      <c r="B856" s="10" t="s">
        <v>1736</v>
      </c>
      <c r="C856">
        <v>18.8</v>
      </c>
      <c r="D856">
        <v>-14.317</v>
      </c>
      <c r="E856">
        <v>0.5</v>
      </c>
      <c r="F856" t="s">
        <v>1737</v>
      </c>
      <c r="H856">
        <v>16844.847000000002</v>
      </c>
      <c r="I856">
        <v>103578.34</v>
      </c>
      <c r="J856" t="s">
        <v>1727</v>
      </c>
      <c r="M856" s="8" t="s">
        <v>1997</v>
      </c>
      <c r="O856">
        <f>LOOKUP(M856,'TMP2'!$A:$A,'TMP2'!$C:$C)</f>
        <v>18181.241000000002</v>
      </c>
      <c r="P856">
        <f>LOOKUP(M856,'TMP2'!$A:$A,'TMP2'!$D:$D)</f>
        <v>97616.63</v>
      </c>
      <c r="Q856">
        <f t="shared" si="26"/>
        <v>8</v>
      </c>
      <c r="T856">
        <f t="shared" si="27"/>
        <v>-13.817</v>
      </c>
      <c r="U856">
        <v>-13.817</v>
      </c>
    </row>
    <row r="857" spans="1:21" x14ac:dyDescent="0.2">
      <c r="A857" t="s">
        <v>367</v>
      </c>
      <c r="B857" s="10" t="s">
        <v>1738</v>
      </c>
      <c r="C857">
        <v>22</v>
      </c>
      <c r="D857">
        <v>-17.516999999999999</v>
      </c>
      <c r="E857">
        <v>3.2</v>
      </c>
      <c r="F857" t="s">
        <v>1739</v>
      </c>
      <c r="H857">
        <v>16844.847000000002</v>
      </c>
      <c r="I857">
        <v>103578.34</v>
      </c>
      <c r="J857" t="s">
        <v>1727</v>
      </c>
      <c r="M857" s="8" t="s">
        <v>1998</v>
      </c>
      <c r="O857">
        <f>LOOKUP(M857,'TMP2'!$A:$A,'TMP2'!$C:$C)</f>
        <v>18172.151999999998</v>
      </c>
      <c r="P857">
        <f>LOOKUP(M857,'TMP2'!$A:$A,'TMP2'!$D:$D)</f>
        <v>97634.304000000004</v>
      </c>
      <c r="Q857">
        <f t="shared" ref="Q857:Q920" si="28">COUNTIF($A:$A,M856)</f>
        <v>10</v>
      </c>
      <c r="T857">
        <f t="shared" si="27"/>
        <v>-14.317</v>
      </c>
      <c r="U857">
        <v>-14.317</v>
      </c>
    </row>
    <row r="858" spans="1:21" x14ac:dyDescent="0.2">
      <c r="A858" t="s">
        <v>367</v>
      </c>
      <c r="B858" s="10" t="s">
        <v>1700</v>
      </c>
      <c r="C858">
        <v>28.2</v>
      </c>
      <c r="D858">
        <v>-23.716999999999999</v>
      </c>
      <c r="E858">
        <v>6.2</v>
      </c>
      <c r="F858" t="s">
        <v>1740</v>
      </c>
      <c r="H858">
        <v>16844.847000000002</v>
      </c>
      <c r="I858">
        <v>103578.34</v>
      </c>
      <c r="J858" t="s">
        <v>1727</v>
      </c>
      <c r="M858" s="8" t="s">
        <v>1999</v>
      </c>
      <c r="O858">
        <f>LOOKUP(M858,'TMP2'!$A:$A,'TMP2'!$C:$C)</f>
        <v>18159.531999999999</v>
      </c>
      <c r="P858">
        <f>LOOKUP(M858,'TMP2'!$A:$A,'TMP2'!$D:$D)</f>
        <v>97647.260999999999</v>
      </c>
      <c r="Q858">
        <f t="shared" si="28"/>
        <v>9</v>
      </c>
      <c r="T858">
        <f t="shared" si="27"/>
        <v>-17.516999999999999</v>
      </c>
      <c r="U858">
        <v>-17.516999999999999</v>
      </c>
    </row>
    <row r="859" spans="1:21" x14ac:dyDescent="0.2">
      <c r="A859" t="s">
        <v>367</v>
      </c>
      <c r="B859" s="10" t="s">
        <v>1702</v>
      </c>
      <c r="C859">
        <v>36.9</v>
      </c>
      <c r="D859">
        <v>-32.417000000000002</v>
      </c>
      <c r="E859">
        <v>8.6999999999999993</v>
      </c>
      <c r="F859" t="s">
        <v>1745</v>
      </c>
      <c r="H859">
        <v>16844.847000000002</v>
      </c>
      <c r="I859">
        <v>103578.34</v>
      </c>
      <c r="J859" t="s">
        <v>1727</v>
      </c>
      <c r="M859" s="8" t="s">
        <v>2000</v>
      </c>
      <c r="O859">
        <f>LOOKUP(M859,'TMP2'!$A:$A,'TMP2'!$C:$C)</f>
        <v>18147.07</v>
      </c>
      <c r="P859">
        <f>LOOKUP(M859,'TMP2'!$A:$A,'TMP2'!$D:$D)</f>
        <v>97660.106</v>
      </c>
      <c r="Q859">
        <f t="shared" si="28"/>
        <v>8</v>
      </c>
      <c r="T859">
        <f t="shared" si="27"/>
        <v>-23.717000000000002</v>
      </c>
      <c r="U859">
        <v>-23.717000000000002</v>
      </c>
    </row>
    <row r="860" spans="1:21" x14ac:dyDescent="0.2">
      <c r="A860" t="s">
        <v>368</v>
      </c>
      <c r="B860" s="10" t="s">
        <v>1687</v>
      </c>
      <c r="C860">
        <v>4.0999999999999996</v>
      </c>
      <c r="D860">
        <v>0.317</v>
      </c>
      <c r="E860">
        <v>4.0999999999999996</v>
      </c>
      <c r="F860" t="s">
        <v>1688</v>
      </c>
      <c r="H860">
        <v>16862.616999999998</v>
      </c>
      <c r="I860">
        <v>103561.755</v>
      </c>
      <c r="J860" t="s">
        <v>1727</v>
      </c>
      <c r="M860" s="8" t="s">
        <v>2001</v>
      </c>
      <c r="O860">
        <f>LOOKUP(M860,'TMP2'!$A:$A,'TMP2'!$C:$C)</f>
        <v>18133.544000000002</v>
      </c>
      <c r="P860">
        <f>LOOKUP(M860,'TMP2'!$A:$A,'TMP2'!$D:$D)</f>
        <v>97680.065000000002</v>
      </c>
      <c r="Q860">
        <f t="shared" si="28"/>
        <v>9</v>
      </c>
      <c r="T860">
        <f t="shared" si="27"/>
        <v>4.4169999999999998</v>
      </c>
      <c r="U860">
        <v>4.4169999999999998</v>
      </c>
    </row>
    <row r="861" spans="1:21" x14ac:dyDescent="0.2">
      <c r="A861" t="s">
        <v>368</v>
      </c>
      <c r="B861" s="10" t="s">
        <v>1731</v>
      </c>
      <c r="C861">
        <v>5.3</v>
      </c>
      <c r="D861">
        <v>-0.88300000000000001</v>
      </c>
      <c r="E861">
        <v>1.2</v>
      </c>
      <c r="F861" t="s">
        <v>1732</v>
      </c>
      <c r="H861">
        <v>16862.616999999998</v>
      </c>
      <c r="I861">
        <v>103561.755</v>
      </c>
      <c r="J861" t="s">
        <v>1727</v>
      </c>
      <c r="M861" s="8" t="s">
        <v>2002</v>
      </c>
      <c r="O861">
        <f>LOOKUP(M861,'TMP2'!$A:$A,'TMP2'!$C:$C)</f>
        <v>18123.097000000002</v>
      </c>
      <c r="P861">
        <f>LOOKUP(M861,'TMP2'!$A:$A,'TMP2'!$D:$D)</f>
        <v>97690.79</v>
      </c>
      <c r="Q861">
        <f t="shared" si="28"/>
        <v>9</v>
      </c>
      <c r="T861">
        <f t="shared" si="27"/>
        <v>0.31699999999999995</v>
      </c>
      <c r="U861">
        <v>0.31699999999999995</v>
      </c>
    </row>
    <row r="862" spans="1:21" x14ac:dyDescent="0.2">
      <c r="A862" t="s">
        <v>368</v>
      </c>
      <c r="B862" s="10" t="s">
        <v>1687</v>
      </c>
      <c r="C862">
        <v>11.5</v>
      </c>
      <c r="D862">
        <v>-7.0830000000000002</v>
      </c>
      <c r="E862">
        <v>6.2</v>
      </c>
      <c r="F862" t="s">
        <v>1688</v>
      </c>
      <c r="H862">
        <v>16862.616999999998</v>
      </c>
      <c r="I862">
        <v>103561.755</v>
      </c>
      <c r="J862" t="s">
        <v>1727</v>
      </c>
      <c r="M862" s="8" t="s">
        <v>2003</v>
      </c>
      <c r="O862">
        <f>LOOKUP(M862,'TMP2'!$A:$A,'TMP2'!$C:$C)</f>
        <v>18104.957999999999</v>
      </c>
      <c r="P862">
        <f>LOOKUP(M862,'TMP2'!$A:$A,'TMP2'!$D:$D)</f>
        <v>97709.349000000002</v>
      </c>
      <c r="Q862">
        <f t="shared" si="28"/>
        <v>11</v>
      </c>
      <c r="T862">
        <f t="shared" si="27"/>
        <v>-0.88300000000000001</v>
      </c>
      <c r="U862">
        <v>-0.88300000000000001</v>
      </c>
    </row>
    <row r="863" spans="1:21" x14ac:dyDescent="0.2">
      <c r="A863" t="s">
        <v>368</v>
      </c>
      <c r="B863" s="10" t="s">
        <v>1733</v>
      </c>
      <c r="C863">
        <v>14.3</v>
      </c>
      <c r="D863">
        <v>-9.8829999999999991</v>
      </c>
      <c r="E863">
        <v>2.8</v>
      </c>
      <c r="F863" t="s">
        <v>1690</v>
      </c>
      <c r="H863">
        <v>16862.616999999998</v>
      </c>
      <c r="I863">
        <v>103561.755</v>
      </c>
      <c r="J863" t="s">
        <v>1727</v>
      </c>
      <c r="M863" s="8" t="s">
        <v>2004</v>
      </c>
      <c r="O863">
        <f>LOOKUP(M863,'TMP2'!$A:$A,'TMP2'!$C:$C)</f>
        <v>18196.555</v>
      </c>
      <c r="P863">
        <f>LOOKUP(M863,'TMP2'!$A:$A,'TMP2'!$D:$D)</f>
        <v>97582.485000000001</v>
      </c>
      <c r="Q863">
        <f t="shared" si="28"/>
        <v>9</v>
      </c>
      <c r="T863">
        <f t="shared" si="27"/>
        <v>-7.0829999999999993</v>
      </c>
      <c r="U863">
        <v>-7.0829999999999993</v>
      </c>
    </row>
    <row r="864" spans="1:21" x14ac:dyDescent="0.2">
      <c r="A864" t="s">
        <v>368</v>
      </c>
      <c r="B864" s="10" t="s">
        <v>2524</v>
      </c>
      <c r="C864">
        <v>16.2</v>
      </c>
      <c r="D864">
        <v>-11.782999999999999</v>
      </c>
      <c r="E864">
        <v>1.9</v>
      </c>
      <c r="F864" t="s">
        <v>1694</v>
      </c>
      <c r="H864">
        <v>16862.616999999998</v>
      </c>
      <c r="I864">
        <v>103561.755</v>
      </c>
      <c r="J864" t="s">
        <v>1727</v>
      </c>
      <c r="M864" s="8" t="s">
        <v>2005</v>
      </c>
      <c r="O864">
        <f>LOOKUP(M864,'TMP2'!$A:$A,'TMP2'!$C:$C)</f>
        <v>18184.199000000001</v>
      </c>
      <c r="P864">
        <f>LOOKUP(M864,'TMP2'!$A:$A,'TMP2'!$D:$D)</f>
        <v>97594.960999999996</v>
      </c>
      <c r="Q864">
        <f t="shared" si="28"/>
        <v>13</v>
      </c>
      <c r="T864">
        <f t="shared" si="27"/>
        <v>-9.8829999999999991</v>
      </c>
      <c r="U864">
        <v>-9.8829999999999991</v>
      </c>
    </row>
    <row r="865" spans="1:21" x14ac:dyDescent="0.2">
      <c r="A865" t="s">
        <v>368</v>
      </c>
      <c r="B865" s="10" t="s">
        <v>1736</v>
      </c>
      <c r="C865">
        <v>18</v>
      </c>
      <c r="D865">
        <v>-13.583</v>
      </c>
      <c r="E865">
        <v>1.8</v>
      </c>
      <c r="F865" t="s">
        <v>1737</v>
      </c>
      <c r="H865">
        <v>16862.616999999998</v>
      </c>
      <c r="I865">
        <v>103561.755</v>
      </c>
      <c r="J865" t="s">
        <v>1727</v>
      </c>
      <c r="M865" s="8" t="s">
        <v>2006</v>
      </c>
      <c r="O865">
        <f>LOOKUP(M865,'TMP2'!$A:$A,'TMP2'!$C:$C)</f>
        <v>18173.345000000001</v>
      </c>
      <c r="P865">
        <f>LOOKUP(M865,'TMP2'!$A:$A,'TMP2'!$D:$D)</f>
        <v>97608.876000000004</v>
      </c>
      <c r="Q865">
        <f t="shared" si="28"/>
        <v>13</v>
      </c>
      <c r="T865">
        <f t="shared" si="27"/>
        <v>-11.782999999999999</v>
      </c>
      <c r="U865">
        <v>-11.782999999999999</v>
      </c>
    </row>
    <row r="866" spans="1:21" x14ac:dyDescent="0.2">
      <c r="A866" t="s">
        <v>368</v>
      </c>
      <c r="B866" s="10" t="s">
        <v>1738</v>
      </c>
      <c r="C866">
        <v>24</v>
      </c>
      <c r="D866">
        <v>-19.582999999999998</v>
      </c>
      <c r="E866">
        <v>6</v>
      </c>
      <c r="F866" t="s">
        <v>1739</v>
      </c>
      <c r="H866">
        <v>16862.616999999998</v>
      </c>
      <c r="I866">
        <v>103561.755</v>
      </c>
      <c r="J866" t="s">
        <v>1727</v>
      </c>
      <c r="M866" s="8" t="s">
        <v>2007</v>
      </c>
      <c r="O866">
        <f>LOOKUP(M866,'TMP2'!$A:$A,'TMP2'!$C:$C)</f>
        <v>18163.656999999999</v>
      </c>
      <c r="P866">
        <f>LOOKUP(M866,'TMP2'!$A:$A,'TMP2'!$D:$D)</f>
        <v>97626.042000000001</v>
      </c>
      <c r="Q866">
        <f t="shared" si="28"/>
        <v>11</v>
      </c>
      <c r="T866">
        <f t="shared" si="27"/>
        <v>-13.582999999999998</v>
      </c>
      <c r="U866">
        <v>-13.582999999999998</v>
      </c>
    </row>
    <row r="867" spans="1:21" x14ac:dyDescent="0.2">
      <c r="A867" t="s">
        <v>368</v>
      </c>
      <c r="B867" s="10" t="s">
        <v>1700</v>
      </c>
      <c r="C867">
        <v>33</v>
      </c>
      <c r="D867">
        <v>-28.582999999999998</v>
      </c>
      <c r="E867">
        <v>9</v>
      </c>
      <c r="F867" t="s">
        <v>1740</v>
      </c>
      <c r="H867">
        <v>16862.616999999998</v>
      </c>
      <c r="I867">
        <v>103561.755</v>
      </c>
      <c r="J867" t="s">
        <v>1727</v>
      </c>
      <c r="M867" s="8" t="s">
        <v>2008</v>
      </c>
      <c r="O867">
        <f>LOOKUP(M867,'TMP2'!$A:$A,'TMP2'!$C:$C)</f>
        <v>18151.101999999999</v>
      </c>
      <c r="P867">
        <f>LOOKUP(M867,'TMP2'!$A:$A,'TMP2'!$D:$D)</f>
        <v>97638.813999999998</v>
      </c>
      <c r="Q867">
        <f t="shared" si="28"/>
        <v>7</v>
      </c>
      <c r="T867">
        <f t="shared" si="27"/>
        <v>-19.582999999999998</v>
      </c>
      <c r="U867">
        <v>-19.582999999999998</v>
      </c>
    </row>
    <row r="868" spans="1:21" x14ac:dyDescent="0.2">
      <c r="A868" t="s">
        <v>369</v>
      </c>
      <c r="B868" s="10" t="s">
        <v>1687</v>
      </c>
      <c r="C868">
        <v>1</v>
      </c>
      <c r="D868">
        <v>3.56</v>
      </c>
      <c r="E868">
        <v>1</v>
      </c>
      <c r="F868" t="s">
        <v>1688</v>
      </c>
      <c r="H868">
        <v>16847.162</v>
      </c>
      <c r="I868">
        <v>103562.68799999999</v>
      </c>
      <c r="J868" t="s">
        <v>1727</v>
      </c>
      <c r="M868" s="8" t="s">
        <v>2009</v>
      </c>
      <c r="O868">
        <f>LOOKUP(M868,'TMP2'!$A:$A,'TMP2'!$C:$C)</f>
        <v>18138.481</v>
      </c>
      <c r="P868">
        <f>LOOKUP(M868,'TMP2'!$A:$A,'TMP2'!$D:$D)</f>
        <v>97651.616999999998</v>
      </c>
      <c r="Q868">
        <f t="shared" si="28"/>
        <v>12</v>
      </c>
      <c r="T868">
        <f t="shared" si="27"/>
        <v>4.5600000000000005</v>
      </c>
      <c r="U868">
        <v>4.5600000000000005</v>
      </c>
    </row>
    <row r="869" spans="1:21" x14ac:dyDescent="0.2">
      <c r="A869" t="s">
        <v>369</v>
      </c>
      <c r="B869" s="10" t="s">
        <v>1731</v>
      </c>
      <c r="C869">
        <v>4.5</v>
      </c>
      <c r="D869">
        <v>0.06</v>
      </c>
      <c r="E869">
        <v>3.5</v>
      </c>
      <c r="F869" t="s">
        <v>1732</v>
      </c>
      <c r="H869">
        <v>16847.162</v>
      </c>
      <c r="I869">
        <v>103562.68799999999</v>
      </c>
      <c r="J869" t="s">
        <v>1727</v>
      </c>
      <c r="M869" s="8" t="s">
        <v>2010</v>
      </c>
      <c r="O869">
        <f>LOOKUP(M869,'TMP2'!$A:$A,'TMP2'!$C:$C)</f>
        <v>18124.401999999998</v>
      </c>
      <c r="P869">
        <f>LOOKUP(M869,'TMP2'!$A:$A,'TMP2'!$D:$D)</f>
        <v>97671.077999999994</v>
      </c>
      <c r="Q869">
        <f t="shared" si="28"/>
        <v>10</v>
      </c>
      <c r="T869">
        <f t="shared" si="27"/>
        <v>3.56</v>
      </c>
      <c r="U869">
        <v>3.56</v>
      </c>
    </row>
    <row r="870" spans="1:21" x14ac:dyDescent="0.2">
      <c r="A870" t="s">
        <v>369</v>
      </c>
      <c r="B870" s="10" t="s">
        <v>1687</v>
      </c>
      <c r="C870">
        <v>12.5</v>
      </c>
      <c r="D870">
        <v>-7.94</v>
      </c>
      <c r="E870">
        <v>8</v>
      </c>
      <c r="F870" t="s">
        <v>1688</v>
      </c>
      <c r="H870">
        <v>16847.162</v>
      </c>
      <c r="I870">
        <v>103562.68799999999</v>
      </c>
      <c r="J870" t="s">
        <v>1727</v>
      </c>
      <c r="M870" s="8" t="s">
        <v>2011</v>
      </c>
      <c r="O870">
        <f>LOOKUP(M870,'TMP2'!$A:$A,'TMP2'!$C:$C)</f>
        <v>18109.931</v>
      </c>
      <c r="P870">
        <f>LOOKUP(M870,'TMP2'!$A:$A,'TMP2'!$D:$D)</f>
        <v>97685.588000000003</v>
      </c>
      <c r="Q870">
        <f t="shared" si="28"/>
        <v>12</v>
      </c>
      <c r="T870">
        <f t="shared" si="27"/>
        <v>5.9999999999999609E-2</v>
      </c>
      <c r="U870">
        <v>5.9999999999999609E-2</v>
      </c>
    </row>
    <row r="871" spans="1:21" x14ac:dyDescent="0.2">
      <c r="A871" t="s">
        <v>369</v>
      </c>
      <c r="B871" s="10" t="s">
        <v>1733</v>
      </c>
      <c r="C871">
        <v>16.600000000000001</v>
      </c>
      <c r="D871">
        <v>-12.04</v>
      </c>
      <c r="E871">
        <v>4.0999999999999996</v>
      </c>
      <c r="F871" t="s">
        <v>1690</v>
      </c>
      <c r="H871">
        <v>16847.162</v>
      </c>
      <c r="I871">
        <v>103562.68799999999</v>
      </c>
      <c r="J871" t="s">
        <v>1727</v>
      </c>
      <c r="M871" s="8" t="s">
        <v>2012</v>
      </c>
      <c r="O871">
        <f>LOOKUP(M871,'TMP2'!$A:$A,'TMP2'!$C:$C)</f>
        <v>18095.648000000001</v>
      </c>
      <c r="P871">
        <f>LOOKUP(M871,'TMP2'!$A:$A,'TMP2'!$D:$D)</f>
        <v>97700.26</v>
      </c>
      <c r="Q871">
        <f t="shared" si="28"/>
        <v>10</v>
      </c>
      <c r="T871">
        <f t="shared" si="27"/>
        <v>-7.9399999999999995</v>
      </c>
      <c r="U871">
        <v>-7.9399999999999995</v>
      </c>
    </row>
    <row r="872" spans="1:21" x14ac:dyDescent="0.2">
      <c r="A872" t="s">
        <v>369</v>
      </c>
      <c r="B872" s="10" t="s">
        <v>2524</v>
      </c>
      <c r="C872">
        <v>19.600000000000001</v>
      </c>
      <c r="D872">
        <v>-15.04</v>
      </c>
      <c r="E872">
        <v>3</v>
      </c>
      <c r="F872" t="s">
        <v>1694</v>
      </c>
      <c r="H872">
        <v>16847.162</v>
      </c>
      <c r="I872">
        <v>103562.68799999999</v>
      </c>
      <c r="J872" t="s">
        <v>1727</v>
      </c>
      <c r="M872" s="8" t="s">
        <v>2013</v>
      </c>
      <c r="O872">
        <f>LOOKUP(M872,'TMP2'!$A:$A,'TMP2'!$C:$C)</f>
        <v>18080.285</v>
      </c>
      <c r="P872">
        <f>LOOKUP(M872,'TMP2'!$A:$A,'TMP2'!$D:$D)</f>
        <v>97708.991999999998</v>
      </c>
      <c r="Q872">
        <f t="shared" si="28"/>
        <v>10</v>
      </c>
      <c r="T872">
        <f t="shared" si="27"/>
        <v>-12.04</v>
      </c>
      <c r="U872">
        <v>-12.04</v>
      </c>
    </row>
    <row r="873" spans="1:21" x14ac:dyDescent="0.2">
      <c r="A873" t="s">
        <v>369</v>
      </c>
      <c r="B873" s="10" t="s">
        <v>1736</v>
      </c>
      <c r="C873">
        <v>21.5</v>
      </c>
      <c r="D873">
        <v>-16.940000000000001</v>
      </c>
      <c r="E873">
        <v>1.9</v>
      </c>
      <c r="F873" t="s">
        <v>1737</v>
      </c>
      <c r="H873">
        <v>16847.162</v>
      </c>
      <c r="I873">
        <v>103562.68799999999</v>
      </c>
      <c r="J873" t="s">
        <v>1727</v>
      </c>
      <c r="M873" s="8" t="s">
        <v>2014</v>
      </c>
      <c r="O873">
        <f>LOOKUP(M873,'TMP2'!$A:$A,'TMP2'!$C:$C)</f>
        <v>18187.137999999999</v>
      </c>
      <c r="P873">
        <f>LOOKUP(M873,'TMP2'!$A:$A,'TMP2'!$D:$D)</f>
        <v>97573.43</v>
      </c>
      <c r="Q873">
        <f t="shared" si="28"/>
        <v>8</v>
      </c>
      <c r="T873">
        <f t="shared" si="27"/>
        <v>-15.040000000000001</v>
      </c>
      <c r="U873">
        <v>-15.040000000000001</v>
      </c>
    </row>
    <row r="874" spans="1:21" x14ac:dyDescent="0.2">
      <c r="A874" t="s">
        <v>369</v>
      </c>
      <c r="B874" s="10" t="s">
        <v>1738</v>
      </c>
      <c r="C874">
        <v>26.5</v>
      </c>
      <c r="D874">
        <v>-21.94</v>
      </c>
      <c r="E874">
        <v>5</v>
      </c>
      <c r="F874" t="s">
        <v>1739</v>
      </c>
      <c r="H874">
        <v>16847.162</v>
      </c>
      <c r="I874">
        <v>103562.68799999999</v>
      </c>
      <c r="J874" t="s">
        <v>1727</v>
      </c>
      <c r="M874" s="8" t="s">
        <v>2015</v>
      </c>
      <c r="O874">
        <f>LOOKUP(M874,'TMP2'!$A:$A,'TMP2'!$C:$C)</f>
        <v>18173.117999999999</v>
      </c>
      <c r="P874">
        <f>LOOKUP(M874,'TMP2'!$A:$A,'TMP2'!$D:$D)</f>
        <v>97587.614000000001</v>
      </c>
      <c r="Q874">
        <f t="shared" si="28"/>
        <v>14</v>
      </c>
      <c r="T874">
        <f t="shared" si="27"/>
        <v>-16.940000000000001</v>
      </c>
      <c r="U874">
        <v>-16.940000000000001</v>
      </c>
    </row>
    <row r="875" spans="1:21" x14ac:dyDescent="0.2">
      <c r="A875" t="s">
        <v>369</v>
      </c>
      <c r="B875" s="10" t="s">
        <v>1700</v>
      </c>
      <c r="C875">
        <v>32.9</v>
      </c>
      <c r="D875">
        <v>-28.34</v>
      </c>
      <c r="E875">
        <v>6.4</v>
      </c>
      <c r="F875" t="s">
        <v>1740</v>
      </c>
      <c r="H875">
        <v>16847.162</v>
      </c>
      <c r="I875">
        <v>103562.68799999999</v>
      </c>
      <c r="J875" t="s">
        <v>1727</v>
      </c>
      <c r="M875" s="8" t="s">
        <v>2016</v>
      </c>
      <c r="O875">
        <f>LOOKUP(M875,'TMP2'!$A:$A,'TMP2'!$C:$C)</f>
        <v>18155.117999999999</v>
      </c>
      <c r="P875">
        <f>LOOKUP(M875,'TMP2'!$A:$A,'TMP2'!$D:$D)</f>
        <v>97617.524999999994</v>
      </c>
      <c r="Q875">
        <f t="shared" si="28"/>
        <v>9</v>
      </c>
      <c r="T875">
        <f t="shared" si="27"/>
        <v>-21.939999999999998</v>
      </c>
      <c r="U875">
        <v>-21.939999999999998</v>
      </c>
    </row>
    <row r="876" spans="1:21" x14ac:dyDescent="0.2">
      <c r="A876" t="s">
        <v>370</v>
      </c>
      <c r="B876" s="10" t="s">
        <v>1687</v>
      </c>
      <c r="C876">
        <v>14</v>
      </c>
      <c r="D876">
        <v>-9.3409999999999993</v>
      </c>
      <c r="E876">
        <v>14</v>
      </c>
      <c r="F876" t="s">
        <v>1688</v>
      </c>
      <c r="H876">
        <v>16848.900000000001</v>
      </c>
      <c r="I876">
        <v>103548.662</v>
      </c>
      <c r="J876" t="s">
        <v>1727</v>
      </c>
      <c r="M876" s="8" t="s">
        <v>2017</v>
      </c>
      <c r="O876">
        <f>LOOKUP(M876,'TMP2'!$A:$A,'TMP2'!$C:$C)</f>
        <v>18142.535</v>
      </c>
      <c r="P876">
        <f>LOOKUP(M876,'TMP2'!$A:$A,'TMP2'!$D:$D)</f>
        <v>97630.335999999996</v>
      </c>
      <c r="Q876">
        <f t="shared" si="28"/>
        <v>9</v>
      </c>
      <c r="T876">
        <f t="shared" si="27"/>
        <v>4.6590000000000007</v>
      </c>
      <c r="U876">
        <v>4.6590000000000007</v>
      </c>
    </row>
    <row r="877" spans="1:21" x14ac:dyDescent="0.2">
      <c r="A877" t="s">
        <v>370</v>
      </c>
      <c r="B877" s="10" t="s">
        <v>1711</v>
      </c>
      <c r="C877">
        <v>14.8</v>
      </c>
      <c r="D877">
        <v>-10.141</v>
      </c>
      <c r="E877">
        <v>0.8</v>
      </c>
      <c r="F877" t="s">
        <v>1712</v>
      </c>
      <c r="H877">
        <v>16848.900000000001</v>
      </c>
      <c r="I877">
        <v>103548.662</v>
      </c>
      <c r="J877" t="s">
        <v>1727</v>
      </c>
      <c r="M877" s="8" t="s">
        <v>2018</v>
      </c>
      <c r="O877">
        <f>LOOKUP(M877,'TMP2'!$A:$A,'TMP2'!$C:$C)</f>
        <v>18114.987000000001</v>
      </c>
      <c r="P877">
        <f>LOOKUP(M877,'TMP2'!$A:$A,'TMP2'!$D:$D)</f>
        <v>97661.985000000001</v>
      </c>
      <c r="Q877">
        <f t="shared" si="28"/>
        <v>10</v>
      </c>
      <c r="T877">
        <f t="shared" si="27"/>
        <v>-9.3409999999999993</v>
      </c>
      <c r="U877">
        <v>-9.3409999999999993</v>
      </c>
    </row>
    <row r="878" spans="1:21" x14ac:dyDescent="0.2">
      <c r="A878" t="s">
        <v>370</v>
      </c>
      <c r="B878" s="10" t="s">
        <v>2524</v>
      </c>
      <c r="C878">
        <v>18.8</v>
      </c>
      <c r="D878">
        <v>-14.141</v>
      </c>
      <c r="E878">
        <v>4</v>
      </c>
      <c r="F878" t="s">
        <v>1694</v>
      </c>
      <c r="H878">
        <v>16848.900000000001</v>
      </c>
      <c r="I878">
        <v>103548.662</v>
      </c>
      <c r="J878" t="s">
        <v>1727</v>
      </c>
      <c r="M878" s="8" t="s">
        <v>2019</v>
      </c>
      <c r="O878">
        <f>LOOKUP(M878,'TMP2'!$A:$A,'TMP2'!$C:$C)</f>
        <v>18086.322</v>
      </c>
      <c r="P878">
        <f>LOOKUP(M878,'TMP2'!$A:$A,'TMP2'!$D:$D)</f>
        <v>97691.149000000005</v>
      </c>
      <c r="Q878">
        <f t="shared" si="28"/>
        <v>9</v>
      </c>
      <c r="T878">
        <f t="shared" si="27"/>
        <v>-10.141</v>
      </c>
      <c r="U878">
        <v>-10.141</v>
      </c>
    </row>
    <row r="879" spans="1:21" x14ac:dyDescent="0.2">
      <c r="A879" t="s">
        <v>370</v>
      </c>
      <c r="B879" s="10" t="s">
        <v>1736</v>
      </c>
      <c r="C879">
        <v>20</v>
      </c>
      <c r="D879">
        <v>-15.340999999999999</v>
      </c>
      <c r="E879">
        <v>1.2</v>
      </c>
      <c r="F879" t="s">
        <v>1737</v>
      </c>
      <c r="H879">
        <v>16848.900000000001</v>
      </c>
      <c r="I879">
        <v>103548.662</v>
      </c>
      <c r="J879" t="s">
        <v>1727</v>
      </c>
      <c r="M879" s="8" t="s">
        <v>2020</v>
      </c>
      <c r="O879">
        <f>LOOKUP(M879,'TMP2'!$A:$A,'TMP2'!$C:$C)</f>
        <v>18151.439999999999</v>
      </c>
      <c r="P879">
        <f>LOOKUP(M879,'TMP2'!$A:$A,'TMP2'!$D:$D)</f>
        <v>97578.457999999999</v>
      </c>
      <c r="Q879">
        <f t="shared" si="28"/>
        <v>10</v>
      </c>
      <c r="T879">
        <f t="shared" si="27"/>
        <v>-14.141</v>
      </c>
      <c r="U879">
        <v>-14.141</v>
      </c>
    </row>
    <row r="880" spans="1:21" x14ac:dyDescent="0.2">
      <c r="A880" t="s">
        <v>370</v>
      </c>
      <c r="B880" s="10" t="s">
        <v>1738</v>
      </c>
      <c r="C880">
        <v>27</v>
      </c>
      <c r="D880">
        <v>-22.341000000000001</v>
      </c>
      <c r="E880">
        <v>7</v>
      </c>
      <c r="F880" t="s">
        <v>1739</v>
      </c>
      <c r="H880">
        <v>16848.900000000001</v>
      </c>
      <c r="I880">
        <v>103548.662</v>
      </c>
      <c r="J880" t="s">
        <v>1727</v>
      </c>
      <c r="M880" s="8" t="s">
        <v>2021</v>
      </c>
      <c r="O880">
        <f>LOOKUP(M880,'TMP2'!$A:$A,'TMP2'!$C:$C)</f>
        <v>18140.878000000001</v>
      </c>
      <c r="P880">
        <f>LOOKUP(M880,'TMP2'!$A:$A,'TMP2'!$D:$D)</f>
        <v>97596.286999999997</v>
      </c>
      <c r="Q880">
        <f t="shared" si="28"/>
        <v>8</v>
      </c>
      <c r="T880">
        <f t="shared" si="27"/>
        <v>-15.341000000000001</v>
      </c>
      <c r="U880">
        <v>-15.341000000000001</v>
      </c>
    </row>
    <row r="881" spans="1:21" x14ac:dyDescent="0.2">
      <c r="A881" t="s">
        <v>370</v>
      </c>
      <c r="B881" s="10" t="s">
        <v>1700</v>
      </c>
      <c r="C881">
        <v>32.9</v>
      </c>
      <c r="D881">
        <v>-28.241</v>
      </c>
      <c r="E881">
        <v>5.9</v>
      </c>
      <c r="F881" t="s">
        <v>1740</v>
      </c>
      <c r="H881">
        <v>16848.900000000001</v>
      </c>
      <c r="I881">
        <v>103548.662</v>
      </c>
      <c r="J881" t="s">
        <v>1727</v>
      </c>
      <c r="M881" s="8" t="s">
        <v>2022</v>
      </c>
      <c r="O881">
        <f>LOOKUP(M881,'TMP2'!$A:$A,'TMP2'!$C:$C)</f>
        <v>18126.885999999999</v>
      </c>
      <c r="P881">
        <f>LOOKUP(M881,'TMP2'!$A:$A,'TMP2'!$D:$D)</f>
        <v>97610.642999999996</v>
      </c>
      <c r="Q881">
        <f t="shared" si="28"/>
        <v>8</v>
      </c>
      <c r="T881">
        <f t="shared" si="27"/>
        <v>-22.341000000000001</v>
      </c>
      <c r="U881">
        <v>-22.341000000000001</v>
      </c>
    </row>
    <row r="882" spans="1:21" x14ac:dyDescent="0.2">
      <c r="A882" t="s">
        <v>371</v>
      </c>
      <c r="B882" s="10" t="s">
        <v>1731</v>
      </c>
      <c r="C882">
        <v>4.5999999999999996</v>
      </c>
      <c r="D882">
        <v>0.17499999999999999</v>
      </c>
      <c r="E882">
        <v>4.5999999999999996</v>
      </c>
      <c r="F882" t="s">
        <v>1732</v>
      </c>
      <c r="H882">
        <v>16850.095000000001</v>
      </c>
      <c r="I882">
        <v>103531.609</v>
      </c>
      <c r="J882" t="s">
        <v>1727</v>
      </c>
      <c r="M882" s="8" t="s">
        <v>2023</v>
      </c>
      <c r="O882">
        <f>LOOKUP(M882,'TMP2'!$A:$A,'TMP2'!$C:$C)</f>
        <v>18112.901999999998</v>
      </c>
      <c r="P882">
        <f>LOOKUP(M882,'TMP2'!$A:$A,'TMP2'!$D:$D)</f>
        <v>97624.781000000003</v>
      </c>
      <c r="Q882">
        <f t="shared" si="28"/>
        <v>9</v>
      </c>
      <c r="T882">
        <f t="shared" si="27"/>
        <v>4.7749999999999995</v>
      </c>
      <c r="U882">
        <v>4.7749999999999995</v>
      </c>
    </row>
    <row r="883" spans="1:21" x14ac:dyDescent="0.2">
      <c r="A883" t="s">
        <v>371</v>
      </c>
      <c r="B883" s="10" t="s">
        <v>1687</v>
      </c>
      <c r="C883">
        <v>8.6</v>
      </c>
      <c r="D883">
        <v>-3.8250000000000002</v>
      </c>
      <c r="E883">
        <v>4</v>
      </c>
      <c r="F883" t="s">
        <v>1688</v>
      </c>
      <c r="H883">
        <v>16850.095000000001</v>
      </c>
      <c r="I883">
        <v>103531.609</v>
      </c>
      <c r="J883" t="s">
        <v>1727</v>
      </c>
      <c r="M883" s="8" t="s">
        <v>2024</v>
      </c>
      <c r="O883">
        <f>LOOKUP(M883,'TMP2'!$A:$A,'TMP2'!$C:$C)</f>
        <v>18099.276000000002</v>
      </c>
      <c r="P883">
        <f>LOOKUP(M883,'TMP2'!$A:$A,'TMP2'!$D:$D)</f>
        <v>97646.520999999993</v>
      </c>
      <c r="Q883">
        <f t="shared" si="28"/>
        <v>9</v>
      </c>
      <c r="T883">
        <f t="shared" si="27"/>
        <v>0.17499999999999982</v>
      </c>
      <c r="U883">
        <v>0.17499999999999982</v>
      </c>
    </row>
    <row r="884" spans="1:21" x14ac:dyDescent="0.2">
      <c r="A884" t="s">
        <v>371</v>
      </c>
      <c r="B884" s="10" t="s">
        <v>1731</v>
      </c>
      <c r="C884">
        <v>10.6</v>
      </c>
      <c r="D884">
        <v>-5.8250000000000002</v>
      </c>
      <c r="E884">
        <v>2</v>
      </c>
      <c r="F884" t="s">
        <v>1732</v>
      </c>
      <c r="H884">
        <v>16850.095000000001</v>
      </c>
      <c r="I884">
        <v>103531.609</v>
      </c>
      <c r="J884" t="s">
        <v>1727</v>
      </c>
      <c r="M884" s="8" t="s">
        <v>2025</v>
      </c>
      <c r="O884">
        <f>LOOKUP(M884,'TMP2'!$A:$A,'TMP2'!$C:$C)</f>
        <v>18081.922999999999</v>
      </c>
      <c r="P884">
        <f>LOOKUP(M884,'TMP2'!$A:$A,'TMP2'!$D:$D)</f>
        <v>97664.373000000007</v>
      </c>
      <c r="Q884">
        <f t="shared" si="28"/>
        <v>8</v>
      </c>
      <c r="T884">
        <f t="shared" si="27"/>
        <v>-3.8250000000000002</v>
      </c>
      <c r="U884">
        <v>-3.8250000000000002</v>
      </c>
    </row>
    <row r="885" spans="1:21" x14ac:dyDescent="0.2">
      <c r="A885" t="s">
        <v>371</v>
      </c>
      <c r="B885" s="10" t="s">
        <v>1733</v>
      </c>
      <c r="C885">
        <v>13.1</v>
      </c>
      <c r="D885">
        <v>-8.3249999999999993</v>
      </c>
      <c r="E885">
        <v>2.5</v>
      </c>
      <c r="F885" t="s">
        <v>1690</v>
      </c>
      <c r="H885">
        <v>16850.095000000001</v>
      </c>
      <c r="I885">
        <v>103531.609</v>
      </c>
      <c r="J885" t="s">
        <v>1727</v>
      </c>
      <c r="M885" s="8" t="s">
        <v>2026</v>
      </c>
      <c r="O885">
        <f>LOOKUP(M885,'TMP2'!$A:$A,'TMP2'!$C:$C)</f>
        <v>18064.332999999999</v>
      </c>
      <c r="P885">
        <f>LOOKUP(M885,'TMP2'!$A:$A,'TMP2'!$D:$D)</f>
        <v>97682.168000000005</v>
      </c>
      <c r="Q885">
        <f t="shared" si="28"/>
        <v>11</v>
      </c>
      <c r="T885">
        <f t="shared" si="27"/>
        <v>-5.8249999999999993</v>
      </c>
      <c r="U885">
        <v>-5.8249999999999993</v>
      </c>
    </row>
    <row r="886" spans="1:21" x14ac:dyDescent="0.2">
      <c r="A886" t="s">
        <v>371</v>
      </c>
      <c r="B886" s="10" t="s">
        <v>1711</v>
      </c>
      <c r="C886">
        <v>16.8</v>
      </c>
      <c r="D886">
        <v>-12.025</v>
      </c>
      <c r="E886">
        <v>3.7</v>
      </c>
      <c r="F886" t="s">
        <v>1712</v>
      </c>
      <c r="H886">
        <v>16850.095000000001</v>
      </c>
      <c r="I886">
        <v>103531.609</v>
      </c>
      <c r="J886" t="s">
        <v>1727</v>
      </c>
      <c r="M886" s="8" t="s">
        <v>2027</v>
      </c>
      <c r="O886">
        <f>LOOKUP(M886,'TMP2'!$A:$A,'TMP2'!$C:$C)</f>
        <v>18161.834999999999</v>
      </c>
      <c r="P886">
        <f>LOOKUP(M886,'TMP2'!$A:$A,'TMP2'!$D:$D)</f>
        <v>97553.59</v>
      </c>
      <c r="Q886">
        <f t="shared" si="28"/>
        <v>10</v>
      </c>
      <c r="T886">
        <f t="shared" si="27"/>
        <v>-8.3249999999999993</v>
      </c>
      <c r="U886">
        <v>-8.3249999999999993</v>
      </c>
    </row>
    <row r="887" spans="1:21" x14ac:dyDescent="0.2">
      <c r="A887" t="s">
        <v>371</v>
      </c>
      <c r="B887" s="10" t="s">
        <v>2524</v>
      </c>
      <c r="C887">
        <v>19.2</v>
      </c>
      <c r="D887">
        <v>-14.425000000000001</v>
      </c>
      <c r="E887">
        <v>2.4</v>
      </c>
      <c r="F887" t="s">
        <v>1694</v>
      </c>
      <c r="H887">
        <v>16850.095000000001</v>
      </c>
      <c r="I887">
        <v>103531.609</v>
      </c>
      <c r="J887" t="s">
        <v>1727</v>
      </c>
      <c r="M887" s="8" t="s">
        <v>2028</v>
      </c>
      <c r="O887">
        <f>LOOKUP(M887,'TMP2'!$A:$A,'TMP2'!$C:$C)</f>
        <v>18137.132000000001</v>
      </c>
      <c r="P887">
        <f>LOOKUP(M887,'TMP2'!$A:$A,'TMP2'!$D:$D)</f>
        <v>97564.444000000003</v>
      </c>
      <c r="Q887">
        <f t="shared" si="28"/>
        <v>7</v>
      </c>
      <c r="T887">
        <f t="shared" si="27"/>
        <v>-12.025</v>
      </c>
      <c r="U887">
        <v>-12.025</v>
      </c>
    </row>
    <row r="888" spans="1:21" x14ac:dyDescent="0.2">
      <c r="A888" t="s">
        <v>371</v>
      </c>
      <c r="B888" s="10" t="s">
        <v>1749</v>
      </c>
      <c r="C888">
        <v>30</v>
      </c>
      <c r="D888">
        <v>-25.225000000000001</v>
      </c>
      <c r="E888">
        <v>10.8</v>
      </c>
      <c r="F888" t="s">
        <v>1750</v>
      </c>
      <c r="H888">
        <v>16850.095000000001</v>
      </c>
      <c r="I888">
        <v>103531.609</v>
      </c>
      <c r="J888" t="s">
        <v>1727</v>
      </c>
      <c r="M888" s="8" t="s">
        <v>2029</v>
      </c>
      <c r="O888">
        <f>LOOKUP(M888,'TMP2'!$A:$A,'TMP2'!$C:$C)</f>
        <v>18110.544000000002</v>
      </c>
      <c r="P888">
        <f>LOOKUP(M888,'TMP2'!$A:$A,'TMP2'!$D:$D)</f>
        <v>97591.606</v>
      </c>
      <c r="Q888">
        <f t="shared" si="28"/>
        <v>8</v>
      </c>
      <c r="T888">
        <f t="shared" si="27"/>
        <v>-14.425000000000001</v>
      </c>
      <c r="U888">
        <v>-14.425000000000001</v>
      </c>
    </row>
    <row r="889" spans="1:21" x14ac:dyDescent="0.2">
      <c r="A889" t="s">
        <v>371</v>
      </c>
      <c r="B889" s="10" t="s">
        <v>1751</v>
      </c>
      <c r="C889">
        <v>33</v>
      </c>
      <c r="D889">
        <v>-28.25</v>
      </c>
      <c r="E889">
        <v>3</v>
      </c>
      <c r="F889" t="s">
        <v>1752</v>
      </c>
      <c r="H889">
        <v>16850.095000000001</v>
      </c>
      <c r="I889">
        <v>103531.609</v>
      </c>
      <c r="J889" t="s">
        <v>1727</v>
      </c>
      <c r="M889" s="8" t="s">
        <v>2030</v>
      </c>
      <c r="O889">
        <f>LOOKUP(M889,'TMP2'!$A:$A,'TMP2'!$C:$C)</f>
        <v>18094.11</v>
      </c>
      <c r="P889">
        <f>LOOKUP(M889,'TMP2'!$A:$A,'TMP2'!$D:$D)</f>
        <v>97616.52</v>
      </c>
      <c r="Q889">
        <f t="shared" si="28"/>
        <v>8</v>
      </c>
      <c r="T889">
        <f t="shared" si="27"/>
        <v>-25.25</v>
      </c>
      <c r="U889">
        <v>-25.25</v>
      </c>
    </row>
    <row r="890" spans="1:21" x14ac:dyDescent="0.2">
      <c r="A890" t="s">
        <v>372</v>
      </c>
      <c r="B890" s="10" t="s">
        <v>1687</v>
      </c>
      <c r="C890">
        <v>3</v>
      </c>
      <c r="D890">
        <v>1.5309999999999999</v>
      </c>
      <c r="E890">
        <v>3</v>
      </c>
      <c r="F890" t="s">
        <v>1688</v>
      </c>
      <c r="H890">
        <v>16865.319</v>
      </c>
      <c r="I890">
        <v>103538.431</v>
      </c>
      <c r="J890" t="s">
        <v>1727</v>
      </c>
      <c r="M890" s="8" t="s">
        <v>2031</v>
      </c>
      <c r="O890">
        <f>LOOKUP(M890,'TMP2'!$A:$A,'TMP2'!$C:$C)</f>
        <v>18070.978999999999</v>
      </c>
      <c r="P890">
        <f>LOOKUP(M890,'TMP2'!$A:$A,'TMP2'!$D:$D)</f>
        <v>97643.942999999999</v>
      </c>
      <c r="Q890">
        <f t="shared" si="28"/>
        <v>11</v>
      </c>
      <c r="T890">
        <f t="shared" si="27"/>
        <v>4.5309999999999997</v>
      </c>
      <c r="U890">
        <v>4.5309999999999997</v>
      </c>
    </row>
    <row r="891" spans="1:21" x14ac:dyDescent="0.2">
      <c r="A891" t="s">
        <v>372</v>
      </c>
      <c r="B891" s="10" t="s">
        <v>1731</v>
      </c>
      <c r="C891">
        <v>6.8</v>
      </c>
      <c r="D891">
        <v>-2.2690000000000001</v>
      </c>
      <c r="E891">
        <v>3.8</v>
      </c>
      <c r="F891" t="s">
        <v>1732</v>
      </c>
      <c r="H891">
        <v>16865.319</v>
      </c>
      <c r="I891">
        <v>103538.431</v>
      </c>
      <c r="J891" t="s">
        <v>1727</v>
      </c>
      <c r="M891" s="8" t="s">
        <v>2032</v>
      </c>
      <c r="O891">
        <f>LOOKUP(M891,'TMP2'!$A:$A,'TMP2'!$C:$C)</f>
        <v>18056.815999999999</v>
      </c>
      <c r="P891">
        <f>LOOKUP(M891,'TMP2'!$A:$A,'TMP2'!$D:$D)</f>
        <v>97658.376000000004</v>
      </c>
      <c r="Q891">
        <f t="shared" si="28"/>
        <v>11</v>
      </c>
      <c r="T891">
        <f t="shared" si="27"/>
        <v>1.5309999999999997</v>
      </c>
      <c r="U891">
        <v>1.5309999999999997</v>
      </c>
    </row>
    <row r="892" spans="1:21" x14ac:dyDescent="0.2">
      <c r="A892" t="s">
        <v>372</v>
      </c>
      <c r="B892" s="10" t="s">
        <v>1687</v>
      </c>
      <c r="C892">
        <v>11.5</v>
      </c>
      <c r="D892">
        <v>-6.9690000000000003</v>
      </c>
      <c r="E892">
        <v>4.7</v>
      </c>
      <c r="F892" t="s">
        <v>1688</v>
      </c>
      <c r="H892">
        <v>16865.319</v>
      </c>
      <c r="I892">
        <v>103538.431</v>
      </c>
      <c r="J892" t="s">
        <v>1727</v>
      </c>
      <c r="M892" s="8" t="s">
        <v>2033</v>
      </c>
      <c r="O892">
        <f>LOOKUP(M892,'TMP2'!$A:$A,'TMP2'!$C:$C)</f>
        <v>18043.181</v>
      </c>
      <c r="P892">
        <f>LOOKUP(M892,'TMP2'!$A:$A,'TMP2'!$D:$D)</f>
        <v>97672.762000000002</v>
      </c>
      <c r="Q892">
        <f t="shared" si="28"/>
        <v>13</v>
      </c>
      <c r="T892">
        <f t="shared" si="27"/>
        <v>-2.2690000000000001</v>
      </c>
      <c r="U892">
        <v>-2.2690000000000001</v>
      </c>
    </row>
    <row r="893" spans="1:21" x14ac:dyDescent="0.2">
      <c r="A893" t="s">
        <v>372</v>
      </c>
      <c r="B893" s="10" t="s">
        <v>1733</v>
      </c>
      <c r="C893">
        <v>14.1</v>
      </c>
      <c r="D893">
        <v>-9.5690000000000008</v>
      </c>
      <c r="E893">
        <v>2.6</v>
      </c>
      <c r="F893" t="s">
        <v>1690</v>
      </c>
      <c r="H893">
        <v>16865.319</v>
      </c>
      <c r="I893">
        <v>103538.431</v>
      </c>
      <c r="J893" t="s">
        <v>1727</v>
      </c>
      <c r="M893" s="8" t="s">
        <v>2034</v>
      </c>
      <c r="O893">
        <f>LOOKUP(M893,'TMP2'!$A:$A,'TMP2'!$C:$C)</f>
        <v>18075.075000000001</v>
      </c>
      <c r="P893">
        <f>LOOKUP(M893,'TMP2'!$A:$A,'TMP2'!$D:$D)</f>
        <v>97619.89</v>
      </c>
      <c r="Q893">
        <f t="shared" si="28"/>
        <v>12</v>
      </c>
      <c r="T893">
        <f t="shared" si="27"/>
        <v>-6.9690000000000012</v>
      </c>
      <c r="U893">
        <v>-6.9690000000000012</v>
      </c>
    </row>
    <row r="894" spans="1:21" x14ac:dyDescent="0.2">
      <c r="A894" t="s">
        <v>372</v>
      </c>
      <c r="B894" s="10" t="s">
        <v>2524</v>
      </c>
      <c r="C894">
        <v>17.8</v>
      </c>
      <c r="D894">
        <v>-13.269</v>
      </c>
      <c r="E894">
        <v>3.7</v>
      </c>
      <c r="F894" t="s">
        <v>1694</v>
      </c>
      <c r="H894">
        <v>16865.319</v>
      </c>
      <c r="I894">
        <v>103538.431</v>
      </c>
      <c r="J894" t="s">
        <v>1727</v>
      </c>
      <c r="M894" s="8" t="s">
        <v>2035</v>
      </c>
      <c r="O894">
        <f>LOOKUP(M894,'TMP2'!$A:$A,'TMP2'!$C:$C)</f>
        <v>18061.012999999999</v>
      </c>
      <c r="P894">
        <f>LOOKUP(M894,'TMP2'!$A:$A,'TMP2'!$D:$D)</f>
        <v>97634.126000000004</v>
      </c>
      <c r="Q894">
        <f t="shared" si="28"/>
        <v>11</v>
      </c>
      <c r="T894">
        <f t="shared" si="27"/>
        <v>-9.5689999999999991</v>
      </c>
      <c r="U894">
        <v>-9.5689999999999991</v>
      </c>
    </row>
    <row r="895" spans="1:21" x14ac:dyDescent="0.2">
      <c r="A895" t="s">
        <v>372</v>
      </c>
      <c r="B895" s="10" t="s">
        <v>1749</v>
      </c>
      <c r="C895">
        <v>33</v>
      </c>
      <c r="D895">
        <v>-28.469000000000001</v>
      </c>
      <c r="E895">
        <v>15.2</v>
      </c>
      <c r="F895" t="s">
        <v>1750</v>
      </c>
      <c r="H895">
        <v>16865.319</v>
      </c>
      <c r="I895">
        <v>103538.431</v>
      </c>
      <c r="J895" t="s">
        <v>1727</v>
      </c>
      <c r="M895" s="8" t="s">
        <v>2036</v>
      </c>
      <c r="O895">
        <f>LOOKUP(M895,'TMP2'!$A:$A,'TMP2'!$C:$C)</f>
        <v>18047.116999999998</v>
      </c>
      <c r="P895">
        <f>LOOKUP(M895,'TMP2'!$A:$A,'TMP2'!$D:$D)</f>
        <v>97648.509000000005</v>
      </c>
      <c r="Q895">
        <f t="shared" si="28"/>
        <v>10</v>
      </c>
      <c r="T895">
        <f t="shared" si="27"/>
        <v>-13.269000000000002</v>
      </c>
      <c r="U895">
        <v>-13.269000000000002</v>
      </c>
    </row>
    <row r="896" spans="1:21" x14ac:dyDescent="0.2">
      <c r="A896" t="s">
        <v>372</v>
      </c>
      <c r="B896" s="10" t="s">
        <v>1751</v>
      </c>
      <c r="C896">
        <v>37</v>
      </c>
      <c r="D896">
        <v>-32.469000000000001</v>
      </c>
      <c r="E896">
        <v>4</v>
      </c>
      <c r="F896" t="s">
        <v>1752</v>
      </c>
      <c r="H896">
        <v>16865.319</v>
      </c>
      <c r="I896">
        <v>103538.431</v>
      </c>
      <c r="J896" t="s">
        <v>1727</v>
      </c>
      <c r="M896" s="8" t="s">
        <v>2037</v>
      </c>
      <c r="O896">
        <f>LOOKUP(M896,'TMP2'!$A:$A,'TMP2'!$C:$C)</f>
        <v>18032.962</v>
      </c>
      <c r="P896">
        <f>LOOKUP(M896,'TMP2'!$A:$A,'TMP2'!$D:$D)</f>
        <v>97662.73</v>
      </c>
      <c r="Q896">
        <f t="shared" si="28"/>
        <v>10</v>
      </c>
      <c r="T896">
        <f t="shared" si="27"/>
        <v>-28.469000000000001</v>
      </c>
      <c r="U896">
        <v>-28.469000000000001</v>
      </c>
    </row>
    <row r="897" spans="1:21" x14ac:dyDescent="0.2">
      <c r="A897" t="s">
        <v>373</v>
      </c>
      <c r="B897" s="10" t="s">
        <v>1687</v>
      </c>
      <c r="C897">
        <v>1</v>
      </c>
      <c r="D897">
        <v>3.806</v>
      </c>
      <c r="E897">
        <v>1</v>
      </c>
      <c r="F897" t="s">
        <v>1688</v>
      </c>
      <c r="H897">
        <v>16853.274000000001</v>
      </c>
      <c r="I897">
        <v>103521.196</v>
      </c>
      <c r="J897" t="s">
        <v>1727</v>
      </c>
      <c r="M897" s="8" t="s">
        <v>2038</v>
      </c>
      <c r="O897">
        <f>LOOKUP(M897,'TMP2'!$A:$A,'TMP2'!$C:$C)</f>
        <v>18129.698</v>
      </c>
      <c r="P897">
        <f>LOOKUP(M897,'TMP2'!$A:$A,'TMP2'!$D:$D)</f>
        <v>97529.15</v>
      </c>
      <c r="Q897">
        <f t="shared" si="28"/>
        <v>11</v>
      </c>
      <c r="T897">
        <f t="shared" si="27"/>
        <v>4.806</v>
      </c>
      <c r="U897">
        <v>4.806</v>
      </c>
    </row>
    <row r="898" spans="1:21" x14ac:dyDescent="0.2">
      <c r="A898" t="s">
        <v>373</v>
      </c>
      <c r="B898" s="10" t="s">
        <v>1731</v>
      </c>
      <c r="C898">
        <v>6</v>
      </c>
      <c r="D898">
        <v>-1.194</v>
      </c>
      <c r="E898">
        <v>5</v>
      </c>
      <c r="F898" t="s">
        <v>1732</v>
      </c>
      <c r="H898">
        <v>16853.274000000001</v>
      </c>
      <c r="I898">
        <v>103521.196</v>
      </c>
      <c r="J898" t="s">
        <v>1727</v>
      </c>
      <c r="M898" s="8" t="s">
        <v>2039</v>
      </c>
      <c r="O898">
        <f>LOOKUP(M898,'TMP2'!$A:$A,'TMP2'!$C:$C)</f>
        <v>18122.848000000002</v>
      </c>
      <c r="P898">
        <f>LOOKUP(M898,'TMP2'!$A:$A,'TMP2'!$D:$D)</f>
        <v>97550.432000000001</v>
      </c>
      <c r="Q898">
        <f t="shared" si="28"/>
        <v>7</v>
      </c>
      <c r="T898">
        <f t="shared" si="27"/>
        <v>3.806</v>
      </c>
      <c r="U898">
        <v>3.806</v>
      </c>
    </row>
    <row r="899" spans="1:21" x14ac:dyDescent="0.2">
      <c r="A899" t="s">
        <v>373</v>
      </c>
      <c r="B899" s="10" t="s">
        <v>1687</v>
      </c>
      <c r="C899">
        <v>14.2</v>
      </c>
      <c r="D899">
        <v>-9.3940000000000001</v>
      </c>
      <c r="E899">
        <v>8.1999999999999993</v>
      </c>
      <c r="F899" t="s">
        <v>1688</v>
      </c>
      <c r="H899">
        <v>16853.274000000001</v>
      </c>
      <c r="I899">
        <v>103521.196</v>
      </c>
      <c r="J899" t="s">
        <v>1727</v>
      </c>
      <c r="M899" s="8" t="s">
        <v>2040</v>
      </c>
      <c r="O899">
        <f>LOOKUP(M899,'TMP2'!$A:$A,'TMP2'!$C:$C)</f>
        <v>18101.87</v>
      </c>
      <c r="P899">
        <f>LOOKUP(M899,'TMP2'!$A:$A,'TMP2'!$D:$D)</f>
        <v>97571.918999999994</v>
      </c>
      <c r="Q899">
        <f t="shared" si="28"/>
        <v>10</v>
      </c>
      <c r="T899">
        <f t="shared" ref="T899:T962" si="29">D899+E899</f>
        <v>-1.1940000000000008</v>
      </c>
      <c r="U899">
        <v>-1.1940000000000008</v>
      </c>
    </row>
    <row r="900" spans="1:21" x14ac:dyDescent="0.2">
      <c r="A900" t="s">
        <v>373</v>
      </c>
      <c r="B900" s="10" t="s">
        <v>2524</v>
      </c>
      <c r="C900">
        <v>17.899999999999999</v>
      </c>
      <c r="D900">
        <v>-13.093999999999999</v>
      </c>
      <c r="E900">
        <v>3.7</v>
      </c>
      <c r="F900" t="s">
        <v>1694</v>
      </c>
      <c r="H900">
        <v>16853.274000000001</v>
      </c>
      <c r="I900">
        <v>103521.196</v>
      </c>
      <c r="J900" t="s">
        <v>1727</v>
      </c>
      <c r="M900" s="8" t="s">
        <v>2041</v>
      </c>
      <c r="O900">
        <f>LOOKUP(M900,'TMP2'!$A:$A,'TMP2'!$C:$C)</f>
        <v>18080.797999999999</v>
      </c>
      <c r="P900">
        <f>LOOKUP(M900,'TMP2'!$A:$A,'TMP2'!$D:$D)</f>
        <v>97593.252999999997</v>
      </c>
      <c r="Q900">
        <f t="shared" si="28"/>
        <v>8</v>
      </c>
      <c r="T900">
        <f t="shared" si="29"/>
        <v>-9.3939999999999984</v>
      </c>
      <c r="U900">
        <v>-9.3939999999999984</v>
      </c>
    </row>
    <row r="901" spans="1:21" x14ac:dyDescent="0.2">
      <c r="A901" t="s">
        <v>373</v>
      </c>
      <c r="B901" s="10" t="s">
        <v>1749</v>
      </c>
      <c r="C901">
        <v>27</v>
      </c>
      <c r="D901">
        <v>-22.193999999999999</v>
      </c>
      <c r="E901">
        <v>9.1</v>
      </c>
      <c r="F901" t="s">
        <v>1750</v>
      </c>
      <c r="H901">
        <v>16853.274000000001</v>
      </c>
      <c r="I901">
        <v>103521.196</v>
      </c>
      <c r="J901" t="s">
        <v>1727</v>
      </c>
      <c r="M901" s="8" t="s">
        <v>2042</v>
      </c>
      <c r="O901">
        <f>LOOKUP(M901,'TMP2'!$A:$A,'TMP2'!$C:$C)</f>
        <v>18063.938999999998</v>
      </c>
      <c r="P901">
        <f>LOOKUP(M901,'TMP2'!$A:$A,'TMP2'!$D:$D)</f>
        <v>97608.38</v>
      </c>
      <c r="Q901">
        <f t="shared" si="28"/>
        <v>9</v>
      </c>
      <c r="T901">
        <f t="shared" si="29"/>
        <v>-13.093999999999999</v>
      </c>
      <c r="U901">
        <v>-13.093999999999999</v>
      </c>
    </row>
    <row r="902" spans="1:21" x14ac:dyDescent="0.2">
      <c r="A902" t="s">
        <v>373</v>
      </c>
      <c r="B902" s="10" t="s">
        <v>1751</v>
      </c>
      <c r="C902">
        <v>34.700000000000003</v>
      </c>
      <c r="D902">
        <v>-29.893999999999998</v>
      </c>
      <c r="E902">
        <v>7.7</v>
      </c>
      <c r="F902" t="s">
        <v>1752</v>
      </c>
      <c r="H902">
        <v>16853.274000000001</v>
      </c>
      <c r="I902">
        <v>103521.196</v>
      </c>
      <c r="J902" t="s">
        <v>1727</v>
      </c>
      <c r="M902" s="8" t="s">
        <v>2043</v>
      </c>
      <c r="O902">
        <f>LOOKUP(M902,'TMP2'!$A:$A,'TMP2'!$C:$C)</f>
        <v>18049.659</v>
      </c>
      <c r="P902">
        <f>LOOKUP(M902,'TMP2'!$A:$A,'TMP2'!$D:$D)</f>
        <v>97622.998000000007</v>
      </c>
      <c r="Q902">
        <f t="shared" si="28"/>
        <v>12</v>
      </c>
      <c r="T902">
        <f t="shared" si="29"/>
        <v>-22.193999999999999</v>
      </c>
      <c r="U902">
        <v>-22.193999999999999</v>
      </c>
    </row>
    <row r="903" spans="1:21" x14ac:dyDescent="0.2">
      <c r="A903" t="s">
        <v>374</v>
      </c>
      <c r="B903" s="10" t="s">
        <v>1687</v>
      </c>
      <c r="C903">
        <v>2</v>
      </c>
      <c r="D903">
        <v>2.6240000000000001</v>
      </c>
      <c r="E903">
        <v>2</v>
      </c>
      <c r="F903" t="s">
        <v>1688</v>
      </c>
      <c r="H903">
        <v>16866.714</v>
      </c>
      <c r="I903">
        <v>103524.046</v>
      </c>
      <c r="J903" t="s">
        <v>1727</v>
      </c>
      <c r="M903" s="8" t="s">
        <v>2044</v>
      </c>
      <c r="O903">
        <f>LOOKUP(M903,'TMP2'!$A:$A,'TMP2'!$C:$C)</f>
        <v>18035.653999999999</v>
      </c>
      <c r="P903">
        <f>LOOKUP(M903,'TMP2'!$A:$A,'TMP2'!$D:$D)</f>
        <v>97637.240999999995</v>
      </c>
      <c r="Q903">
        <f t="shared" si="28"/>
        <v>8</v>
      </c>
      <c r="T903">
        <f t="shared" si="29"/>
        <v>4.6240000000000006</v>
      </c>
      <c r="U903">
        <v>4.6240000000000006</v>
      </c>
    </row>
    <row r="904" spans="1:21" x14ac:dyDescent="0.2">
      <c r="A904" t="s">
        <v>374</v>
      </c>
      <c r="B904" s="10" t="s">
        <v>1731</v>
      </c>
      <c r="C904">
        <v>7.8</v>
      </c>
      <c r="D904">
        <v>-3.1760000000000002</v>
      </c>
      <c r="E904">
        <v>5.8</v>
      </c>
      <c r="F904" t="s">
        <v>1732</v>
      </c>
      <c r="H904">
        <v>16866.714</v>
      </c>
      <c r="I904">
        <v>103524.046</v>
      </c>
      <c r="J904" t="s">
        <v>1727</v>
      </c>
      <c r="M904" s="8" t="s">
        <v>2045</v>
      </c>
      <c r="O904">
        <f>LOOKUP(M904,'TMP2'!$A:$A,'TMP2'!$C:$C)</f>
        <v>18021.594000000001</v>
      </c>
      <c r="P904">
        <f>LOOKUP(M904,'TMP2'!$A:$A,'TMP2'!$D:$D)</f>
        <v>97651.607000000004</v>
      </c>
      <c r="Q904">
        <f t="shared" si="28"/>
        <v>10</v>
      </c>
      <c r="T904">
        <f t="shared" si="29"/>
        <v>2.6239999999999997</v>
      </c>
      <c r="U904">
        <v>2.6239999999999997</v>
      </c>
    </row>
    <row r="905" spans="1:21" x14ac:dyDescent="0.2">
      <c r="A905" t="s">
        <v>374</v>
      </c>
      <c r="B905" s="10" t="s">
        <v>1687</v>
      </c>
      <c r="C905">
        <v>12.8</v>
      </c>
      <c r="D905">
        <v>-8.1760000000000002</v>
      </c>
      <c r="E905">
        <v>5</v>
      </c>
      <c r="F905" t="s">
        <v>1688</v>
      </c>
      <c r="H905">
        <v>16866.714</v>
      </c>
      <c r="I905">
        <v>103524.046</v>
      </c>
      <c r="J905" t="s">
        <v>1727</v>
      </c>
      <c r="M905" s="8" t="s">
        <v>2046</v>
      </c>
      <c r="O905">
        <f>LOOKUP(M905,'TMP2'!$A:$A,'TMP2'!$C:$C)</f>
        <v>18015.504000000001</v>
      </c>
      <c r="P905">
        <f>LOOKUP(M905,'TMP2'!$A:$A,'TMP2'!$D:$D)</f>
        <v>97669.342000000004</v>
      </c>
      <c r="Q905">
        <f t="shared" si="28"/>
        <v>11</v>
      </c>
      <c r="T905">
        <f t="shared" si="29"/>
        <v>-3.1760000000000002</v>
      </c>
      <c r="U905">
        <v>-3.1760000000000002</v>
      </c>
    </row>
    <row r="906" spans="1:21" x14ac:dyDescent="0.2">
      <c r="A906" t="s">
        <v>374</v>
      </c>
      <c r="B906" s="10" t="s">
        <v>1711</v>
      </c>
      <c r="C906">
        <v>17</v>
      </c>
      <c r="D906">
        <v>-12.375999999999999</v>
      </c>
      <c r="E906">
        <v>4.2</v>
      </c>
      <c r="F906" t="s">
        <v>1712</v>
      </c>
      <c r="H906">
        <v>16866.714</v>
      </c>
      <c r="I906">
        <v>103524.046</v>
      </c>
      <c r="J906" t="s">
        <v>1727</v>
      </c>
      <c r="M906" s="8" t="s">
        <v>2047</v>
      </c>
      <c r="O906">
        <f>LOOKUP(M906,'TMP2'!$A:$A,'TMP2'!$C:$C)</f>
        <v>18108.498</v>
      </c>
      <c r="P906">
        <f>LOOKUP(M906,'TMP2'!$A:$A,'TMP2'!$D:$D)</f>
        <v>97536.445999999996</v>
      </c>
      <c r="Q906">
        <f t="shared" si="28"/>
        <v>11</v>
      </c>
      <c r="T906">
        <f t="shared" si="29"/>
        <v>-8.1759999999999984</v>
      </c>
      <c r="U906">
        <v>-8.1759999999999984</v>
      </c>
    </row>
    <row r="907" spans="1:21" x14ac:dyDescent="0.2">
      <c r="A907" t="s">
        <v>374</v>
      </c>
      <c r="B907" s="10" t="s">
        <v>1749</v>
      </c>
      <c r="C907">
        <v>31.6</v>
      </c>
      <c r="D907">
        <v>-26.975999999999999</v>
      </c>
      <c r="E907">
        <v>14.6</v>
      </c>
      <c r="F907" t="s">
        <v>1750</v>
      </c>
      <c r="H907">
        <v>16866.714</v>
      </c>
      <c r="I907">
        <v>103524.046</v>
      </c>
      <c r="J907" t="s">
        <v>1727</v>
      </c>
      <c r="M907" s="8" t="s">
        <v>2048</v>
      </c>
      <c r="O907">
        <f>LOOKUP(M907,'TMP2'!$A:$A,'TMP2'!$C:$C)</f>
        <v>18094.506000000001</v>
      </c>
      <c r="P907">
        <f>LOOKUP(M907,'TMP2'!$A:$A,'TMP2'!$D:$D)</f>
        <v>97550.758000000002</v>
      </c>
      <c r="Q907">
        <f t="shared" si="28"/>
        <v>12</v>
      </c>
      <c r="T907">
        <f t="shared" si="29"/>
        <v>-12.375999999999999</v>
      </c>
      <c r="U907">
        <v>-12.375999999999999</v>
      </c>
    </row>
    <row r="908" spans="1:21" x14ac:dyDescent="0.2">
      <c r="A908" t="s">
        <v>374</v>
      </c>
      <c r="B908" s="10" t="s">
        <v>1751</v>
      </c>
      <c r="C908">
        <v>33</v>
      </c>
      <c r="D908">
        <v>-28.376000000000001</v>
      </c>
      <c r="E908">
        <v>1.4</v>
      </c>
      <c r="F908" t="s">
        <v>1752</v>
      </c>
      <c r="H908">
        <v>16866.714</v>
      </c>
      <c r="I908">
        <v>103524.046</v>
      </c>
      <c r="J908" t="s">
        <v>1727</v>
      </c>
      <c r="M908" s="8" t="s">
        <v>2049</v>
      </c>
      <c r="O908">
        <f>LOOKUP(M908,'TMP2'!$A:$A,'TMP2'!$C:$C)</f>
        <v>18080.511999999999</v>
      </c>
      <c r="P908">
        <f>LOOKUP(M908,'TMP2'!$A:$A,'TMP2'!$D:$D)</f>
        <v>97564.944000000003</v>
      </c>
      <c r="Q908">
        <f t="shared" si="28"/>
        <v>9</v>
      </c>
      <c r="T908">
        <f t="shared" si="29"/>
        <v>-26.976000000000003</v>
      </c>
      <c r="U908">
        <v>-26.976000000000003</v>
      </c>
    </row>
    <row r="909" spans="1:21" x14ac:dyDescent="0.2">
      <c r="A909" t="s">
        <v>375</v>
      </c>
      <c r="B909" s="10" t="s">
        <v>1687</v>
      </c>
      <c r="C909">
        <v>1</v>
      </c>
      <c r="D909">
        <v>3.806</v>
      </c>
      <c r="E909">
        <v>1</v>
      </c>
      <c r="F909" t="s">
        <v>1688</v>
      </c>
      <c r="H909">
        <v>16855.093000000001</v>
      </c>
      <c r="I909">
        <v>103508.321</v>
      </c>
      <c r="J909" t="s">
        <v>1727</v>
      </c>
      <c r="M909" s="8" t="s">
        <v>2050</v>
      </c>
      <c r="O909">
        <f>LOOKUP(M909,'TMP2'!$A:$A,'TMP2'!$C:$C)</f>
        <v>18066.505000000001</v>
      </c>
      <c r="P909">
        <f>LOOKUP(M909,'TMP2'!$A:$A,'TMP2'!$D:$D)</f>
        <v>97579.281000000003</v>
      </c>
      <c r="Q909">
        <f t="shared" si="28"/>
        <v>10</v>
      </c>
      <c r="T909">
        <f t="shared" si="29"/>
        <v>4.806</v>
      </c>
      <c r="U909">
        <v>4.806</v>
      </c>
    </row>
    <row r="910" spans="1:21" x14ac:dyDescent="0.2">
      <c r="A910" t="s">
        <v>375</v>
      </c>
      <c r="B910" s="10" t="s">
        <v>1731</v>
      </c>
      <c r="C910">
        <v>6</v>
      </c>
      <c r="D910">
        <v>-1.194</v>
      </c>
      <c r="E910">
        <v>5</v>
      </c>
      <c r="F910" t="s">
        <v>1732</v>
      </c>
      <c r="H910">
        <v>16855.093000000001</v>
      </c>
      <c r="I910">
        <v>103508.321</v>
      </c>
      <c r="J910" t="s">
        <v>1727</v>
      </c>
      <c r="M910" s="8" t="s">
        <v>2051</v>
      </c>
      <c r="O910">
        <f>LOOKUP(M910,'TMP2'!$A:$A,'TMP2'!$C:$C)</f>
        <v>18053.522000000001</v>
      </c>
      <c r="P910">
        <f>LOOKUP(M910,'TMP2'!$A:$A,'TMP2'!$D:$D)</f>
        <v>97598.870999999999</v>
      </c>
      <c r="Q910">
        <f t="shared" si="28"/>
        <v>9</v>
      </c>
      <c r="T910">
        <f t="shared" si="29"/>
        <v>3.806</v>
      </c>
      <c r="U910">
        <v>3.806</v>
      </c>
    </row>
    <row r="911" spans="1:21" x14ac:dyDescent="0.2">
      <c r="A911" t="s">
        <v>375</v>
      </c>
      <c r="B911" s="10" t="s">
        <v>1687</v>
      </c>
      <c r="C911">
        <v>14</v>
      </c>
      <c r="D911">
        <v>-9.1940000000000008</v>
      </c>
      <c r="E911">
        <v>8</v>
      </c>
      <c r="F911" t="s">
        <v>1688</v>
      </c>
      <c r="H911">
        <v>16855.093000000001</v>
      </c>
      <c r="I911">
        <v>103508.321</v>
      </c>
      <c r="J911" t="s">
        <v>1727</v>
      </c>
      <c r="M911" s="8" t="s">
        <v>2052</v>
      </c>
      <c r="O911">
        <f>LOOKUP(M911,'TMP2'!$A:$A,'TMP2'!$C:$C)</f>
        <v>18039.574000000001</v>
      </c>
      <c r="P911">
        <f>LOOKUP(M911,'TMP2'!$A:$A,'TMP2'!$D:$D)</f>
        <v>97613.180999999997</v>
      </c>
      <c r="Q911">
        <f t="shared" si="28"/>
        <v>12</v>
      </c>
      <c r="T911">
        <f t="shared" si="29"/>
        <v>-1.1940000000000008</v>
      </c>
      <c r="U911">
        <v>-1.1940000000000008</v>
      </c>
    </row>
    <row r="912" spans="1:21" x14ac:dyDescent="0.2">
      <c r="A912" t="s">
        <v>375</v>
      </c>
      <c r="B912" s="10" t="s">
        <v>1711</v>
      </c>
      <c r="C912">
        <v>15</v>
      </c>
      <c r="D912">
        <v>-10.194000000000001</v>
      </c>
      <c r="E912">
        <v>1</v>
      </c>
      <c r="F912" t="s">
        <v>1712</v>
      </c>
      <c r="H912">
        <v>16855.093000000001</v>
      </c>
      <c r="I912">
        <v>103508.321</v>
      </c>
      <c r="J912" t="s">
        <v>1727</v>
      </c>
      <c r="M912" s="8" t="s">
        <v>2053</v>
      </c>
      <c r="O912">
        <f>LOOKUP(M912,'TMP2'!$A:$A,'TMP2'!$C:$C)</f>
        <v>18025.682000000001</v>
      </c>
      <c r="P912">
        <f>LOOKUP(M912,'TMP2'!$A:$A,'TMP2'!$D:$D)</f>
        <v>97627.357000000004</v>
      </c>
      <c r="Q912">
        <f t="shared" si="28"/>
        <v>11</v>
      </c>
      <c r="T912">
        <f t="shared" si="29"/>
        <v>-9.1940000000000008</v>
      </c>
      <c r="U912">
        <v>-9.1940000000000008</v>
      </c>
    </row>
    <row r="913" spans="1:21" x14ac:dyDescent="0.2">
      <c r="A913" t="s">
        <v>375</v>
      </c>
      <c r="B913" s="10" t="s">
        <v>2524</v>
      </c>
      <c r="C913">
        <v>18</v>
      </c>
      <c r="D913">
        <v>-13.194000000000001</v>
      </c>
      <c r="E913">
        <v>3</v>
      </c>
      <c r="F913" t="s">
        <v>1694</v>
      </c>
      <c r="H913">
        <v>16855.093000000001</v>
      </c>
      <c r="I913">
        <v>103508.321</v>
      </c>
      <c r="J913" t="s">
        <v>1727</v>
      </c>
      <c r="M913" s="8" t="s">
        <v>2054</v>
      </c>
      <c r="O913">
        <f>LOOKUP(M913,'TMP2'!$A:$A,'TMP2'!$C:$C)</f>
        <v>18011.627</v>
      </c>
      <c r="P913">
        <f>LOOKUP(M913,'TMP2'!$A:$A,'TMP2'!$D:$D)</f>
        <v>97641.653000000006</v>
      </c>
      <c r="Q913">
        <f t="shared" si="28"/>
        <v>10</v>
      </c>
      <c r="T913">
        <f t="shared" si="29"/>
        <v>-10.194000000000001</v>
      </c>
      <c r="U913">
        <v>-10.194000000000001</v>
      </c>
    </row>
    <row r="914" spans="1:21" x14ac:dyDescent="0.2">
      <c r="A914" t="s">
        <v>375</v>
      </c>
      <c r="B914" s="10" t="s">
        <v>1749</v>
      </c>
      <c r="C914">
        <v>33</v>
      </c>
      <c r="D914">
        <v>-28.193999999999999</v>
      </c>
      <c r="E914">
        <v>15</v>
      </c>
      <c r="F914" t="s">
        <v>1750</v>
      </c>
      <c r="H914">
        <v>16855.093000000001</v>
      </c>
      <c r="I914">
        <v>103508.321</v>
      </c>
      <c r="J914" t="s">
        <v>1727</v>
      </c>
      <c r="M914" s="8" t="s">
        <v>2055</v>
      </c>
      <c r="O914">
        <f>LOOKUP(M914,'TMP2'!$A:$A,'TMP2'!$C:$C)</f>
        <v>18106.585999999999</v>
      </c>
      <c r="P914">
        <f>LOOKUP(M914,'TMP2'!$A:$A,'TMP2'!$D:$D)</f>
        <v>97510.615999999995</v>
      </c>
      <c r="Q914">
        <f t="shared" si="28"/>
        <v>13</v>
      </c>
      <c r="T914">
        <f t="shared" si="29"/>
        <v>-13.193999999999999</v>
      </c>
      <c r="U914">
        <v>-13.193999999999999</v>
      </c>
    </row>
    <row r="915" spans="1:21" x14ac:dyDescent="0.2">
      <c r="A915" t="s">
        <v>375</v>
      </c>
      <c r="B915" s="10" t="s">
        <v>1751</v>
      </c>
      <c r="C915">
        <v>37.200000000000003</v>
      </c>
      <c r="D915">
        <v>-32.393999999999998</v>
      </c>
      <c r="E915">
        <v>4.2</v>
      </c>
      <c r="F915" t="s">
        <v>1752</v>
      </c>
      <c r="H915">
        <v>16855.093000000001</v>
      </c>
      <c r="I915">
        <v>103508.321</v>
      </c>
      <c r="J915" t="s">
        <v>1727</v>
      </c>
      <c r="M915" s="8" t="s">
        <v>2056</v>
      </c>
      <c r="O915">
        <f>LOOKUP(M915,'TMP2'!$A:$A,'TMP2'!$C:$C)</f>
        <v>18094.59</v>
      </c>
      <c r="P915">
        <f>LOOKUP(M915,'TMP2'!$A:$A,'TMP2'!$D:$D)</f>
        <v>97522.735000000001</v>
      </c>
      <c r="Q915">
        <f t="shared" si="28"/>
        <v>8</v>
      </c>
      <c r="T915">
        <f t="shared" si="29"/>
        <v>-28.193999999999999</v>
      </c>
      <c r="U915">
        <v>-28.193999999999999</v>
      </c>
    </row>
    <row r="916" spans="1:21" x14ac:dyDescent="0.2">
      <c r="A916" t="s">
        <v>376</v>
      </c>
      <c r="B916" s="10" t="s">
        <v>1687</v>
      </c>
      <c r="C916">
        <v>1.6</v>
      </c>
      <c r="D916">
        <v>3.1280000000000001</v>
      </c>
      <c r="E916">
        <v>1.6</v>
      </c>
      <c r="F916" t="s">
        <v>1688</v>
      </c>
      <c r="H916">
        <v>16868.949000000001</v>
      </c>
      <c r="I916">
        <v>103512.626</v>
      </c>
      <c r="J916" t="s">
        <v>1727</v>
      </c>
      <c r="M916" s="8" t="s">
        <v>2057</v>
      </c>
      <c r="O916">
        <f>LOOKUP(M916,'TMP2'!$A:$A,'TMP2'!$C:$C)</f>
        <v>18066.671999999999</v>
      </c>
      <c r="P916">
        <f>LOOKUP(M916,'TMP2'!$A:$A,'TMP2'!$D:$D)</f>
        <v>97551.447</v>
      </c>
      <c r="Q916">
        <f t="shared" si="28"/>
        <v>8</v>
      </c>
      <c r="T916">
        <f t="shared" si="29"/>
        <v>4.7279999999999998</v>
      </c>
      <c r="U916">
        <v>4.7279999999999998</v>
      </c>
    </row>
    <row r="917" spans="1:21" x14ac:dyDescent="0.2">
      <c r="A917" t="s">
        <v>376</v>
      </c>
      <c r="B917" s="10" t="s">
        <v>1731</v>
      </c>
      <c r="C917">
        <v>9.1999999999999993</v>
      </c>
      <c r="D917">
        <v>-4.4720000000000004</v>
      </c>
      <c r="E917">
        <v>7.6</v>
      </c>
      <c r="F917" t="s">
        <v>1732</v>
      </c>
      <c r="H917">
        <v>16868.949000000001</v>
      </c>
      <c r="I917">
        <v>103512.626</v>
      </c>
      <c r="J917" t="s">
        <v>1727</v>
      </c>
      <c r="M917" s="8" t="s">
        <v>2058</v>
      </c>
      <c r="O917">
        <f>LOOKUP(M917,'TMP2'!$A:$A,'TMP2'!$C:$C)</f>
        <v>18052.626</v>
      </c>
      <c r="P917">
        <f>LOOKUP(M917,'TMP2'!$A:$A,'TMP2'!$D:$D)</f>
        <v>97565.623000000007</v>
      </c>
      <c r="Q917">
        <f t="shared" si="28"/>
        <v>10</v>
      </c>
      <c r="T917">
        <f t="shared" si="29"/>
        <v>3.1279999999999992</v>
      </c>
      <c r="U917">
        <v>3.1279999999999992</v>
      </c>
    </row>
    <row r="918" spans="1:21" x14ac:dyDescent="0.2">
      <c r="A918" t="s">
        <v>376</v>
      </c>
      <c r="B918" s="10" t="s">
        <v>1687</v>
      </c>
      <c r="C918">
        <v>10.199999999999999</v>
      </c>
      <c r="D918">
        <v>-5.4720000000000004</v>
      </c>
      <c r="E918">
        <v>1</v>
      </c>
      <c r="F918" t="s">
        <v>1688</v>
      </c>
      <c r="H918">
        <v>16868.949000000001</v>
      </c>
      <c r="I918">
        <v>103512.626</v>
      </c>
      <c r="J918" t="s">
        <v>1727</v>
      </c>
      <c r="M918" s="8" t="s">
        <v>2059</v>
      </c>
      <c r="O918">
        <f>LOOKUP(M918,'TMP2'!$A:$A,'TMP2'!$C:$C)</f>
        <v>18034.181</v>
      </c>
      <c r="P918">
        <f>LOOKUP(M918,'TMP2'!$A:$A,'TMP2'!$D:$D)</f>
        <v>97596.577999999994</v>
      </c>
      <c r="Q918">
        <f t="shared" si="28"/>
        <v>10</v>
      </c>
      <c r="T918">
        <f t="shared" si="29"/>
        <v>-4.4720000000000004</v>
      </c>
      <c r="U918">
        <v>-4.4720000000000004</v>
      </c>
    </row>
    <row r="919" spans="1:21" x14ac:dyDescent="0.2">
      <c r="A919" t="s">
        <v>376</v>
      </c>
      <c r="B919" s="10" t="s">
        <v>1733</v>
      </c>
      <c r="C919">
        <v>11.7</v>
      </c>
      <c r="D919">
        <v>-6.9720000000000004</v>
      </c>
      <c r="E919">
        <v>1.5</v>
      </c>
      <c r="F919" t="s">
        <v>1690</v>
      </c>
      <c r="H919">
        <v>16868.949000000001</v>
      </c>
      <c r="I919">
        <v>103512.626</v>
      </c>
      <c r="J919" t="s">
        <v>1727</v>
      </c>
      <c r="M919" s="8" t="s">
        <v>2060</v>
      </c>
      <c r="O919">
        <f>LOOKUP(M919,'TMP2'!$A:$A,'TMP2'!$C:$C)</f>
        <v>17999.37</v>
      </c>
      <c r="P919">
        <f>LOOKUP(M919,'TMP2'!$A:$A,'TMP2'!$D:$D)</f>
        <v>97629.558000000005</v>
      </c>
      <c r="Q919">
        <f t="shared" si="28"/>
        <v>9</v>
      </c>
      <c r="T919">
        <f t="shared" si="29"/>
        <v>-5.4720000000000004</v>
      </c>
      <c r="U919">
        <v>-5.4720000000000004</v>
      </c>
    </row>
    <row r="920" spans="1:21" x14ac:dyDescent="0.2">
      <c r="A920" t="s">
        <v>376</v>
      </c>
      <c r="B920" s="10" t="s">
        <v>1711</v>
      </c>
      <c r="C920">
        <v>12.8</v>
      </c>
      <c r="D920">
        <v>-8.0719999999999992</v>
      </c>
      <c r="E920">
        <v>1.1000000000000001</v>
      </c>
      <c r="F920" t="s">
        <v>1712</v>
      </c>
      <c r="H920">
        <v>16868.949000000001</v>
      </c>
      <c r="I920">
        <v>103512.626</v>
      </c>
      <c r="J920" t="s">
        <v>1727</v>
      </c>
      <c r="M920" s="8" t="s">
        <v>2061</v>
      </c>
      <c r="O920">
        <f>LOOKUP(M920,'TMP2'!$A:$A,'TMP2'!$C:$C)</f>
        <v>18076.078000000001</v>
      </c>
      <c r="P920">
        <f>LOOKUP(M920,'TMP2'!$A:$A,'TMP2'!$D:$D)</f>
        <v>97532.608999999997</v>
      </c>
      <c r="Q920">
        <f t="shared" si="28"/>
        <v>9</v>
      </c>
      <c r="T920">
        <f t="shared" si="29"/>
        <v>-6.9719999999999995</v>
      </c>
      <c r="U920">
        <v>-6.9719999999999995</v>
      </c>
    </row>
    <row r="921" spans="1:21" x14ac:dyDescent="0.2">
      <c r="A921" t="s">
        <v>376</v>
      </c>
      <c r="B921" s="10" t="s">
        <v>2524</v>
      </c>
      <c r="C921">
        <v>17</v>
      </c>
      <c r="D921">
        <v>-12.272</v>
      </c>
      <c r="E921">
        <v>4.2</v>
      </c>
      <c r="F921" t="s">
        <v>1694</v>
      </c>
      <c r="H921">
        <v>16868.949000000001</v>
      </c>
      <c r="I921">
        <v>103512.626</v>
      </c>
      <c r="J921" t="s">
        <v>1727</v>
      </c>
      <c r="M921" s="8" t="s">
        <v>2062</v>
      </c>
      <c r="O921">
        <f>LOOKUP(M921,'TMP2'!$A:$A,'TMP2'!$C:$C)</f>
        <v>18031.823</v>
      </c>
      <c r="P921">
        <f>LOOKUP(M921,'TMP2'!$A:$A,'TMP2'!$D:$D)</f>
        <v>97577.472999999998</v>
      </c>
      <c r="Q921">
        <f t="shared" ref="Q921:Q984" si="30">COUNTIF($A:$A,M920)</f>
        <v>10</v>
      </c>
      <c r="T921">
        <f t="shared" si="29"/>
        <v>-8.0719999999999992</v>
      </c>
      <c r="U921">
        <v>-8.0719999999999992</v>
      </c>
    </row>
    <row r="922" spans="1:21" x14ac:dyDescent="0.2">
      <c r="A922" t="s">
        <v>376</v>
      </c>
      <c r="B922" s="10" t="s">
        <v>1749</v>
      </c>
      <c r="C922">
        <v>30</v>
      </c>
      <c r="D922">
        <v>-25.271999999999998</v>
      </c>
      <c r="E922">
        <v>13</v>
      </c>
      <c r="F922" t="s">
        <v>1750</v>
      </c>
      <c r="H922">
        <v>16868.949000000001</v>
      </c>
      <c r="I922">
        <v>103512.626</v>
      </c>
      <c r="J922" t="s">
        <v>1727</v>
      </c>
      <c r="M922" s="8" t="s">
        <v>2063</v>
      </c>
      <c r="O922">
        <f>LOOKUP(M922,'TMP2'!$A:$A,'TMP2'!$C:$C)</f>
        <v>18014.386999999999</v>
      </c>
      <c r="P922">
        <f>LOOKUP(M922,'TMP2'!$A:$A,'TMP2'!$D:$D)</f>
        <v>97595.277000000002</v>
      </c>
      <c r="Q922">
        <f t="shared" si="30"/>
        <v>9</v>
      </c>
      <c r="T922">
        <f t="shared" si="29"/>
        <v>-12.271999999999998</v>
      </c>
      <c r="U922">
        <v>-12.271999999999998</v>
      </c>
    </row>
    <row r="923" spans="1:21" x14ac:dyDescent="0.2">
      <c r="A923" t="s">
        <v>376</v>
      </c>
      <c r="B923" s="10" t="s">
        <v>1751</v>
      </c>
      <c r="C923">
        <v>33.200000000000003</v>
      </c>
      <c r="D923">
        <v>-28.472000000000001</v>
      </c>
      <c r="E923">
        <v>3.2</v>
      </c>
      <c r="F923" t="s">
        <v>1752</v>
      </c>
      <c r="H923">
        <v>16868.949000000001</v>
      </c>
      <c r="I923">
        <v>103512.626</v>
      </c>
      <c r="J923" t="s">
        <v>1727</v>
      </c>
      <c r="M923" s="8" t="s">
        <v>2064</v>
      </c>
      <c r="O923">
        <f>LOOKUP(M923,'TMP2'!$A:$A,'TMP2'!$C:$C)</f>
        <v>17997.505000000001</v>
      </c>
      <c r="P923">
        <f>LOOKUP(M923,'TMP2'!$A:$A,'TMP2'!$D:$D)</f>
        <v>97612.544999999998</v>
      </c>
      <c r="Q923">
        <f t="shared" si="30"/>
        <v>9</v>
      </c>
      <c r="T923">
        <f t="shared" si="29"/>
        <v>-25.272000000000002</v>
      </c>
      <c r="U923">
        <v>-25.272000000000002</v>
      </c>
    </row>
    <row r="924" spans="1:21" x14ac:dyDescent="0.2">
      <c r="A924" t="s">
        <v>377</v>
      </c>
      <c r="B924" s="10" t="s">
        <v>1687</v>
      </c>
      <c r="C924">
        <v>1</v>
      </c>
      <c r="D924">
        <v>3.843</v>
      </c>
      <c r="E924">
        <v>1</v>
      </c>
      <c r="F924" t="s">
        <v>1688</v>
      </c>
      <c r="H924">
        <v>16856.937999999998</v>
      </c>
      <c r="I924">
        <v>103496.75599999999</v>
      </c>
      <c r="J924" t="s">
        <v>1727</v>
      </c>
      <c r="M924" s="8" t="s">
        <v>2065</v>
      </c>
      <c r="O924">
        <f>LOOKUP(M924,'TMP2'!$A:$A,'TMP2'!$C:$C)</f>
        <v>18090.455000000002</v>
      </c>
      <c r="P924">
        <f>LOOKUP(M924,'TMP2'!$A:$A,'TMP2'!$D:$D)</f>
        <v>97497.815000000002</v>
      </c>
      <c r="Q924">
        <f t="shared" si="30"/>
        <v>8</v>
      </c>
      <c r="T924">
        <f t="shared" si="29"/>
        <v>4.843</v>
      </c>
      <c r="U924">
        <v>4.843</v>
      </c>
    </row>
    <row r="925" spans="1:21" x14ac:dyDescent="0.2">
      <c r="A925" t="s">
        <v>377</v>
      </c>
      <c r="B925" s="10" t="s">
        <v>1731</v>
      </c>
      <c r="C925">
        <v>8.5</v>
      </c>
      <c r="D925">
        <v>-3.657</v>
      </c>
      <c r="E925">
        <v>7.5</v>
      </c>
      <c r="F925" t="s">
        <v>1732</v>
      </c>
      <c r="H925">
        <v>16856.937999999998</v>
      </c>
      <c r="I925">
        <v>103496.75599999999</v>
      </c>
      <c r="J925" t="s">
        <v>1727</v>
      </c>
      <c r="M925" s="8" t="s">
        <v>2066</v>
      </c>
      <c r="O925">
        <f>LOOKUP(M925,'TMP2'!$A:$A,'TMP2'!$C:$C)</f>
        <v>18084.348000000002</v>
      </c>
      <c r="P925">
        <f>LOOKUP(M925,'TMP2'!$A:$A,'TMP2'!$D:$D)</f>
        <v>97512.582999999999</v>
      </c>
      <c r="Q925">
        <f t="shared" si="30"/>
        <v>8</v>
      </c>
      <c r="T925">
        <f t="shared" si="29"/>
        <v>3.843</v>
      </c>
      <c r="U925">
        <v>3.843</v>
      </c>
    </row>
    <row r="926" spans="1:21" x14ac:dyDescent="0.2">
      <c r="A926" t="s">
        <v>377</v>
      </c>
      <c r="B926" s="10" t="s">
        <v>1687</v>
      </c>
      <c r="C926">
        <v>11</v>
      </c>
      <c r="D926">
        <v>-6.157</v>
      </c>
      <c r="E926">
        <v>2.5</v>
      </c>
      <c r="F926" t="s">
        <v>1688</v>
      </c>
      <c r="H926">
        <v>16856.937999999998</v>
      </c>
      <c r="I926">
        <v>103496.75599999999</v>
      </c>
      <c r="J926" t="s">
        <v>1727</v>
      </c>
      <c r="M926" s="8" t="s">
        <v>2067</v>
      </c>
      <c r="O926">
        <f>LOOKUP(M926,'TMP2'!$A:$A,'TMP2'!$C:$C)</f>
        <v>18066.780999999999</v>
      </c>
      <c r="P926">
        <f>LOOKUP(M926,'TMP2'!$A:$A,'TMP2'!$D:$D)</f>
        <v>97523.437999999995</v>
      </c>
      <c r="Q926">
        <f t="shared" si="30"/>
        <v>10</v>
      </c>
      <c r="T926">
        <f t="shared" si="29"/>
        <v>-3.657</v>
      </c>
      <c r="U926">
        <v>-3.657</v>
      </c>
    </row>
    <row r="927" spans="1:21" x14ac:dyDescent="0.2">
      <c r="A927" t="s">
        <v>377</v>
      </c>
      <c r="B927" s="10" t="s">
        <v>1733</v>
      </c>
      <c r="C927">
        <v>11.5</v>
      </c>
      <c r="D927">
        <v>-6.657</v>
      </c>
      <c r="E927">
        <v>0.5</v>
      </c>
      <c r="F927" t="s">
        <v>1690</v>
      </c>
      <c r="H927">
        <v>16856.937999999998</v>
      </c>
      <c r="I927">
        <v>103496.75599999999</v>
      </c>
      <c r="J927" t="s">
        <v>1727</v>
      </c>
      <c r="M927" s="8" t="s">
        <v>2068</v>
      </c>
      <c r="O927">
        <f>LOOKUP(M927,'TMP2'!$A:$A,'TMP2'!$C:$C)</f>
        <v>18052.615000000002</v>
      </c>
      <c r="P927">
        <f>LOOKUP(M927,'TMP2'!$A:$A,'TMP2'!$D:$D)</f>
        <v>97537.748999999996</v>
      </c>
      <c r="Q927">
        <f t="shared" si="30"/>
        <v>12</v>
      </c>
      <c r="T927">
        <f t="shared" si="29"/>
        <v>-6.157</v>
      </c>
      <c r="U927">
        <v>-6.157</v>
      </c>
    </row>
    <row r="928" spans="1:21" x14ac:dyDescent="0.2">
      <c r="A928" t="s">
        <v>377</v>
      </c>
      <c r="B928" s="10" t="s">
        <v>1711</v>
      </c>
      <c r="C928">
        <v>15.2</v>
      </c>
      <c r="D928">
        <v>-10.356999999999999</v>
      </c>
      <c r="E928">
        <v>3.7</v>
      </c>
      <c r="F928" t="s">
        <v>1712</v>
      </c>
      <c r="H928">
        <v>16856.937999999998</v>
      </c>
      <c r="I928">
        <v>103496.75599999999</v>
      </c>
      <c r="J928" t="s">
        <v>1727</v>
      </c>
      <c r="M928" s="8" t="s">
        <v>2069</v>
      </c>
      <c r="O928">
        <f>LOOKUP(M928,'TMP2'!$A:$A,'TMP2'!$C:$C)</f>
        <v>18042.282999999999</v>
      </c>
      <c r="P928">
        <f>LOOKUP(M928,'TMP2'!$A:$A,'TMP2'!$D:$D)</f>
        <v>97555.592999999993</v>
      </c>
      <c r="Q928">
        <f t="shared" si="30"/>
        <v>10</v>
      </c>
      <c r="T928">
        <f t="shared" si="29"/>
        <v>-6.6569999999999991</v>
      </c>
      <c r="U928">
        <v>-6.6569999999999991</v>
      </c>
    </row>
    <row r="929" spans="1:21" x14ac:dyDescent="0.2">
      <c r="A929" t="s">
        <v>377</v>
      </c>
      <c r="B929" s="10" t="s">
        <v>2524</v>
      </c>
      <c r="C929">
        <v>17.899999999999999</v>
      </c>
      <c r="D929">
        <v>-13.057</v>
      </c>
      <c r="E929">
        <v>2.7</v>
      </c>
      <c r="F929" t="s">
        <v>1694</v>
      </c>
      <c r="H929">
        <v>16856.937999999998</v>
      </c>
      <c r="I929">
        <v>103496.75599999999</v>
      </c>
      <c r="J929" t="s">
        <v>1727</v>
      </c>
      <c r="M929" s="8" t="s">
        <v>1588</v>
      </c>
      <c r="O929">
        <f>LOOKUP(M929,'TMP2'!$A:$A,'TMP2'!$C:$C)</f>
        <v>18080.004000000001</v>
      </c>
      <c r="P929">
        <f>LOOKUP(M929,'TMP2'!$A:$A,'TMP2'!$D:$D)</f>
        <v>97502.804999999993</v>
      </c>
      <c r="Q929">
        <f t="shared" si="30"/>
        <v>11</v>
      </c>
      <c r="T929">
        <f t="shared" si="29"/>
        <v>-10.356999999999999</v>
      </c>
      <c r="U929">
        <v>-10.356999999999999</v>
      </c>
    </row>
    <row r="930" spans="1:21" x14ac:dyDescent="0.2">
      <c r="A930" t="s">
        <v>377</v>
      </c>
      <c r="B930" s="10" t="s">
        <v>1749</v>
      </c>
      <c r="C930">
        <v>31.5</v>
      </c>
      <c r="D930">
        <v>-26.657</v>
      </c>
      <c r="E930">
        <v>13.6</v>
      </c>
      <c r="F930" t="s">
        <v>1750</v>
      </c>
      <c r="H930">
        <v>16856.937999999998</v>
      </c>
      <c r="I930">
        <v>103496.75599999999</v>
      </c>
      <c r="J930" t="s">
        <v>1727</v>
      </c>
      <c r="M930" s="8" t="s">
        <v>1589</v>
      </c>
      <c r="O930">
        <f>LOOKUP(M930,'TMP2'!$A:$A,'TMP2'!$C:$C)</f>
        <v>18111.907999999999</v>
      </c>
      <c r="P930">
        <f>LOOKUP(M930,'TMP2'!$A:$A,'TMP2'!$D:$D)</f>
        <v>97525.077000000005</v>
      </c>
      <c r="Q930">
        <f t="shared" si="30"/>
        <v>9</v>
      </c>
      <c r="T930">
        <f t="shared" si="29"/>
        <v>-13.057</v>
      </c>
      <c r="U930">
        <v>-13.057</v>
      </c>
    </row>
    <row r="931" spans="1:21" x14ac:dyDescent="0.2">
      <c r="A931" t="s">
        <v>377</v>
      </c>
      <c r="B931" s="10" t="s">
        <v>1751</v>
      </c>
      <c r="C931">
        <v>33.200000000000003</v>
      </c>
      <c r="D931">
        <v>-28.356999999999999</v>
      </c>
      <c r="E931">
        <v>1.7</v>
      </c>
      <c r="F931" t="s">
        <v>1752</v>
      </c>
      <c r="H931">
        <v>16856.937999999998</v>
      </c>
      <c r="I931">
        <v>103496.75599999999</v>
      </c>
      <c r="J931" t="s">
        <v>1727</v>
      </c>
      <c r="M931" s="8" t="s">
        <v>1590</v>
      </c>
      <c r="O931">
        <f>LOOKUP(M931,'TMP2'!$A:$A,'TMP2'!$C:$C)</f>
        <v>18141.941999999999</v>
      </c>
      <c r="P931">
        <f>LOOKUP(M931,'TMP2'!$A:$A,'TMP2'!$D:$D)</f>
        <v>97545.466</v>
      </c>
      <c r="Q931">
        <f t="shared" si="30"/>
        <v>10</v>
      </c>
      <c r="T931">
        <f t="shared" si="29"/>
        <v>-26.657</v>
      </c>
      <c r="U931">
        <v>-26.657</v>
      </c>
    </row>
    <row r="932" spans="1:21" x14ac:dyDescent="0.2">
      <c r="A932" t="s">
        <v>378</v>
      </c>
      <c r="B932" s="10" t="s">
        <v>1687</v>
      </c>
      <c r="C932">
        <v>0.8</v>
      </c>
      <c r="D932">
        <v>4.016</v>
      </c>
      <c r="E932">
        <v>0.8</v>
      </c>
      <c r="F932" t="s">
        <v>1688</v>
      </c>
      <c r="H932">
        <v>16871.423999999999</v>
      </c>
      <c r="I932">
        <v>103501.234</v>
      </c>
      <c r="J932" t="s">
        <v>1727</v>
      </c>
      <c r="M932" s="8" t="s">
        <v>1591</v>
      </c>
      <c r="O932">
        <f>LOOKUP(M932,'TMP2'!$A:$A,'TMP2'!$C:$C)</f>
        <v>18178.280999999999</v>
      </c>
      <c r="P932">
        <f>LOOKUP(M932,'TMP2'!$A:$A,'TMP2'!$D:$D)</f>
        <v>97560.266000000003</v>
      </c>
      <c r="Q932">
        <f t="shared" si="30"/>
        <v>11</v>
      </c>
      <c r="T932">
        <f t="shared" si="29"/>
        <v>4.8159999999999998</v>
      </c>
      <c r="U932">
        <v>4.8159999999999998</v>
      </c>
    </row>
    <row r="933" spans="1:21" x14ac:dyDescent="0.2">
      <c r="A933" t="s">
        <v>378</v>
      </c>
      <c r="B933" s="10" t="s">
        <v>1731</v>
      </c>
      <c r="C933">
        <v>11.7</v>
      </c>
      <c r="D933">
        <v>-6.8840000000000003</v>
      </c>
      <c r="E933">
        <v>10.9</v>
      </c>
      <c r="F933" t="s">
        <v>1732</v>
      </c>
      <c r="H933">
        <v>16871.423999999999</v>
      </c>
      <c r="I933">
        <v>103501.234</v>
      </c>
      <c r="J933" t="s">
        <v>1727</v>
      </c>
      <c r="M933" s="8" t="s">
        <v>1592</v>
      </c>
      <c r="O933">
        <f>LOOKUP(M933,'TMP2'!$A:$A,'TMP2'!$C:$C)</f>
        <v>18209.809000000001</v>
      </c>
      <c r="P933">
        <f>LOOKUP(M933,'TMP2'!$A:$A,'TMP2'!$D:$D)</f>
        <v>97585.798999999999</v>
      </c>
      <c r="Q933">
        <f t="shared" si="30"/>
        <v>9</v>
      </c>
      <c r="T933">
        <f t="shared" si="29"/>
        <v>4.016</v>
      </c>
      <c r="U933">
        <v>4.016</v>
      </c>
    </row>
    <row r="934" spans="1:21" x14ac:dyDescent="0.2">
      <c r="A934" t="s">
        <v>378</v>
      </c>
      <c r="B934" s="10" t="s">
        <v>1687</v>
      </c>
      <c r="C934">
        <v>12.8</v>
      </c>
      <c r="D934">
        <v>-7.984</v>
      </c>
      <c r="E934">
        <v>1.1000000000000001</v>
      </c>
      <c r="F934" t="s">
        <v>1688</v>
      </c>
      <c r="H934">
        <v>16871.423999999999</v>
      </c>
      <c r="I934">
        <v>103501.234</v>
      </c>
      <c r="J934" t="s">
        <v>1727</v>
      </c>
      <c r="M934" s="8" t="s">
        <v>1593</v>
      </c>
      <c r="O934">
        <f>LOOKUP(M934,'TMP2'!$A:$A,'TMP2'!$C:$C)</f>
        <v>18060.780999999999</v>
      </c>
      <c r="P934">
        <f>LOOKUP(M934,'TMP2'!$A:$A,'TMP2'!$D:$D)</f>
        <v>97514.19</v>
      </c>
      <c r="Q934">
        <f t="shared" si="30"/>
        <v>12</v>
      </c>
      <c r="T934">
        <f t="shared" si="29"/>
        <v>-6.8840000000000003</v>
      </c>
      <c r="U934">
        <v>-6.8840000000000003</v>
      </c>
    </row>
    <row r="935" spans="1:21" x14ac:dyDescent="0.2">
      <c r="A935" t="s">
        <v>378</v>
      </c>
      <c r="B935" s="10" t="s">
        <v>1733</v>
      </c>
      <c r="C935">
        <v>13.3</v>
      </c>
      <c r="D935">
        <v>-8.484</v>
      </c>
      <c r="E935">
        <v>0.5</v>
      </c>
      <c r="F935" t="s">
        <v>1690</v>
      </c>
      <c r="H935">
        <v>16871.423999999999</v>
      </c>
      <c r="I935">
        <v>103501.234</v>
      </c>
      <c r="J935" t="s">
        <v>1727</v>
      </c>
      <c r="M935" s="8" t="s">
        <v>1594</v>
      </c>
      <c r="O935">
        <f>LOOKUP(M935,'TMP2'!$A:$A,'TMP2'!$C:$C)</f>
        <v>18197.521000000001</v>
      </c>
      <c r="P935">
        <f>LOOKUP(M935,'TMP2'!$A:$A,'TMP2'!$D:$D)</f>
        <v>97614.307000000001</v>
      </c>
      <c r="Q935">
        <f t="shared" si="30"/>
        <v>9</v>
      </c>
      <c r="T935">
        <f t="shared" si="29"/>
        <v>-7.984</v>
      </c>
      <c r="U935">
        <v>-7.984</v>
      </c>
    </row>
    <row r="936" spans="1:21" x14ac:dyDescent="0.2">
      <c r="A936" t="s">
        <v>378</v>
      </c>
      <c r="B936" s="10" t="s">
        <v>1711</v>
      </c>
      <c r="C936">
        <v>13.8</v>
      </c>
      <c r="D936">
        <v>-8.984</v>
      </c>
      <c r="E936">
        <v>0.5</v>
      </c>
      <c r="F936" t="s">
        <v>1712</v>
      </c>
      <c r="H936">
        <v>16871.423999999999</v>
      </c>
      <c r="I936">
        <v>103501.234</v>
      </c>
      <c r="J936" t="s">
        <v>1727</v>
      </c>
      <c r="M936" s="8" t="s">
        <v>1595</v>
      </c>
      <c r="O936">
        <f>LOOKUP(M936,'TMP2'!$A:$A,'TMP2'!$C:$C)</f>
        <v>18085.09</v>
      </c>
      <c r="P936">
        <f>LOOKUP(M936,'TMP2'!$A:$A,'TMP2'!$D:$D)</f>
        <v>97541.607999999993</v>
      </c>
      <c r="Q936">
        <f t="shared" si="30"/>
        <v>9</v>
      </c>
      <c r="T936">
        <f t="shared" si="29"/>
        <v>-8.484</v>
      </c>
      <c r="U936">
        <v>-8.484</v>
      </c>
    </row>
    <row r="937" spans="1:21" x14ac:dyDescent="0.2">
      <c r="A937" t="s">
        <v>378</v>
      </c>
      <c r="B937" s="10" t="s">
        <v>2524</v>
      </c>
      <c r="C937">
        <v>16</v>
      </c>
      <c r="D937">
        <v>-11.183999999999999</v>
      </c>
      <c r="E937">
        <v>2.2000000000000002</v>
      </c>
      <c r="F937" t="s">
        <v>1694</v>
      </c>
      <c r="H937">
        <v>16871.423999999999</v>
      </c>
      <c r="I937">
        <v>103501.234</v>
      </c>
      <c r="J937" t="s">
        <v>1727</v>
      </c>
      <c r="M937" s="8" t="s">
        <v>1596</v>
      </c>
      <c r="O937">
        <f>LOOKUP(M937,'TMP2'!$A:$A,'TMP2'!$C:$C)</f>
        <v>18125.025000000001</v>
      </c>
      <c r="P937">
        <f>LOOKUP(M937,'TMP2'!$A:$A,'TMP2'!$D:$D)</f>
        <v>97570.429000000004</v>
      </c>
      <c r="Q937">
        <f t="shared" si="30"/>
        <v>11</v>
      </c>
      <c r="T937">
        <f t="shared" si="29"/>
        <v>-8.9839999999999982</v>
      </c>
      <c r="U937">
        <v>-8.9839999999999982</v>
      </c>
    </row>
    <row r="938" spans="1:21" x14ac:dyDescent="0.2">
      <c r="A938" t="s">
        <v>378</v>
      </c>
      <c r="B938" s="10" t="s">
        <v>1749</v>
      </c>
      <c r="C938">
        <v>28</v>
      </c>
      <c r="D938">
        <v>-23.184000000000001</v>
      </c>
      <c r="E938">
        <v>12</v>
      </c>
      <c r="F938" t="s">
        <v>1750</v>
      </c>
      <c r="H938">
        <v>16871.423999999999</v>
      </c>
      <c r="I938">
        <v>103501.234</v>
      </c>
      <c r="J938" t="s">
        <v>1727</v>
      </c>
      <c r="M938" s="8" t="s">
        <v>1597</v>
      </c>
      <c r="O938">
        <f>LOOKUP(M938,'TMP2'!$A:$A,'TMP2'!$C:$C)</f>
        <v>18165.274000000001</v>
      </c>
      <c r="P938">
        <f>LOOKUP(M938,'TMP2'!$A:$A,'TMP2'!$D:$D)</f>
        <v>97601.623000000007</v>
      </c>
      <c r="Q938">
        <f t="shared" si="30"/>
        <v>12</v>
      </c>
      <c r="T938">
        <f t="shared" si="29"/>
        <v>-11.184000000000001</v>
      </c>
      <c r="U938">
        <v>-11.184000000000001</v>
      </c>
    </row>
    <row r="939" spans="1:21" x14ac:dyDescent="0.2">
      <c r="A939" t="s">
        <v>378</v>
      </c>
      <c r="B939" s="10" t="s">
        <v>1751</v>
      </c>
      <c r="C939">
        <v>33.5</v>
      </c>
      <c r="D939">
        <v>-28.684000000000001</v>
      </c>
      <c r="E939">
        <v>5.5</v>
      </c>
      <c r="F939" t="s">
        <v>1752</v>
      </c>
      <c r="H939">
        <v>16871.423999999999</v>
      </c>
      <c r="I939">
        <v>103501.234</v>
      </c>
      <c r="J939" t="s">
        <v>1727</v>
      </c>
      <c r="M939" s="8" t="s">
        <v>1598</v>
      </c>
      <c r="O939">
        <f>LOOKUP(M939,'TMP2'!$A:$A,'TMP2'!$C:$C)</f>
        <v>18033.495999999999</v>
      </c>
      <c r="P939">
        <f>LOOKUP(M939,'TMP2'!$A:$A,'TMP2'!$D:$D)</f>
        <v>97542.312000000005</v>
      </c>
      <c r="Q939">
        <f t="shared" si="30"/>
        <v>11</v>
      </c>
      <c r="T939">
        <f t="shared" si="29"/>
        <v>-23.184000000000001</v>
      </c>
      <c r="U939">
        <v>-23.184000000000001</v>
      </c>
    </row>
    <row r="940" spans="1:21" x14ac:dyDescent="0.2">
      <c r="A940" t="s">
        <v>379</v>
      </c>
      <c r="B940" s="10" t="s">
        <v>1687</v>
      </c>
      <c r="C940">
        <v>1.2</v>
      </c>
      <c r="D940">
        <v>3.7229999999999999</v>
      </c>
      <c r="E940">
        <v>1.2</v>
      </c>
      <c r="F940" t="s">
        <v>1688</v>
      </c>
      <c r="H940">
        <v>16860.605</v>
      </c>
      <c r="I940">
        <v>103483.155</v>
      </c>
      <c r="J940" t="s">
        <v>1727</v>
      </c>
      <c r="M940" s="8" t="s">
        <v>1599</v>
      </c>
      <c r="O940">
        <f>LOOKUP(M940,'TMP2'!$A:$A,'TMP2'!$C:$C)</f>
        <v>18174.564999999999</v>
      </c>
      <c r="P940">
        <f>LOOKUP(M940,'TMP2'!$A:$A,'TMP2'!$D:$D)</f>
        <v>97644.460999999996</v>
      </c>
      <c r="Q940">
        <f t="shared" si="30"/>
        <v>10</v>
      </c>
      <c r="T940">
        <f t="shared" si="29"/>
        <v>4.923</v>
      </c>
      <c r="U940">
        <v>4.923</v>
      </c>
    </row>
    <row r="941" spans="1:21" x14ac:dyDescent="0.2">
      <c r="A941" t="s">
        <v>379</v>
      </c>
      <c r="B941" s="10" t="s">
        <v>1731</v>
      </c>
      <c r="C941">
        <v>9.3000000000000007</v>
      </c>
      <c r="D941">
        <v>-4.3769999999999998</v>
      </c>
      <c r="E941">
        <v>8.1</v>
      </c>
      <c r="F941" t="s">
        <v>1732</v>
      </c>
      <c r="H941">
        <v>16860.605</v>
      </c>
      <c r="I941">
        <v>103483.155</v>
      </c>
      <c r="J941" t="s">
        <v>1727</v>
      </c>
      <c r="M941" s="8" t="s">
        <v>1600</v>
      </c>
      <c r="O941">
        <f>LOOKUP(M941,'TMP2'!$A:$A,'TMP2'!$C:$C)</f>
        <v>18052.559000000001</v>
      </c>
      <c r="P941">
        <f>LOOKUP(M941,'TMP2'!$A:$A,'TMP2'!$D:$D)</f>
        <v>97579.722999999998</v>
      </c>
      <c r="Q941">
        <f t="shared" si="30"/>
        <v>9</v>
      </c>
      <c r="T941">
        <f t="shared" si="29"/>
        <v>3.7229999999999999</v>
      </c>
      <c r="U941">
        <v>3.7229999999999999</v>
      </c>
    </row>
    <row r="942" spans="1:21" x14ac:dyDescent="0.2">
      <c r="A942" t="s">
        <v>379</v>
      </c>
      <c r="B942" s="10" t="s">
        <v>1687</v>
      </c>
      <c r="C942">
        <v>11</v>
      </c>
      <c r="D942">
        <v>-6.077</v>
      </c>
      <c r="E942">
        <v>1.7</v>
      </c>
      <c r="F942" t="s">
        <v>1688</v>
      </c>
      <c r="H942">
        <v>16860.605</v>
      </c>
      <c r="I942">
        <v>103483.155</v>
      </c>
      <c r="J942" t="s">
        <v>1727</v>
      </c>
      <c r="M942" s="8" t="s">
        <v>1601</v>
      </c>
      <c r="O942">
        <f>LOOKUP(M942,'TMP2'!$A:$A,'TMP2'!$C:$C)</f>
        <v>18131.891</v>
      </c>
      <c r="P942">
        <f>LOOKUP(M942,'TMP2'!$A:$A,'TMP2'!$D:$D)</f>
        <v>97640.351999999999</v>
      </c>
      <c r="Q942">
        <f t="shared" si="30"/>
        <v>11</v>
      </c>
      <c r="T942">
        <f t="shared" si="29"/>
        <v>-4.3769999999999998</v>
      </c>
      <c r="U942">
        <v>-4.3769999999999998</v>
      </c>
    </row>
    <row r="943" spans="1:21" x14ac:dyDescent="0.2">
      <c r="A943" t="s">
        <v>379</v>
      </c>
      <c r="B943" s="10" t="s">
        <v>1711</v>
      </c>
      <c r="C943">
        <v>12.9</v>
      </c>
      <c r="D943">
        <v>-7.9770000000000003</v>
      </c>
      <c r="E943">
        <v>1.9</v>
      </c>
      <c r="F943" t="s">
        <v>1712</v>
      </c>
      <c r="H943">
        <v>16860.605</v>
      </c>
      <c r="I943">
        <v>103483.155</v>
      </c>
      <c r="J943" t="s">
        <v>1727</v>
      </c>
      <c r="M943" s="8" t="s">
        <v>1602</v>
      </c>
      <c r="O943">
        <f>LOOKUP(M943,'TMP2'!$A:$A,'TMP2'!$C:$C)</f>
        <v>18142.513999999999</v>
      </c>
      <c r="P943">
        <f>LOOKUP(M943,'TMP2'!$A:$A,'TMP2'!$D:$D)</f>
        <v>97672.672000000006</v>
      </c>
      <c r="Q943">
        <f t="shared" si="30"/>
        <v>11</v>
      </c>
      <c r="T943">
        <f t="shared" si="29"/>
        <v>-6.077</v>
      </c>
      <c r="U943">
        <v>-6.077</v>
      </c>
    </row>
    <row r="944" spans="1:21" x14ac:dyDescent="0.2">
      <c r="A944" t="s">
        <v>379</v>
      </c>
      <c r="B944" s="10" t="s">
        <v>2524</v>
      </c>
      <c r="C944">
        <v>15.5</v>
      </c>
      <c r="D944">
        <v>-10.577</v>
      </c>
      <c r="E944">
        <v>2.6</v>
      </c>
      <c r="F944" t="s">
        <v>1694</v>
      </c>
      <c r="H944">
        <v>16860.605</v>
      </c>
      <c r="I944">
        <v>103483.155</v>
      </c>
      <c r="J944" t="s">
        <v>1727</v>
      </c>
      <c r="M944" s="8" t="s">
        <v>1603</v>
      </c>
      <c r="O944">
        <f>LOOKUP(M944,'TMP2'!$A:$A,'TMP2'!$C:$C)</f>
        <v>18004.238000000001</v>
      </c>
      <c r="P944">
        <f>LOOKUP(M944,'TMP2'!$A:$A,'TMP2'!$D:$D)</f>
        <v>97569.561000000002</v>
      </c>
      <c r="Q944">
        <f t="shared" si="30"/>
        <v>9</v>
      </c>
      <c r="T944">
        <f t="shared" si="29"/>
        <v>-7.9770000000000003</v>
      </c>
      <c r="U944">
        <v>-7.9770000000000003</v>
      </c>
    </row>
    <row r="945" spans="1:21" x14ac:dyDescent="0.2">
      <c r="A945" t="s">
        <v>379</v>
      </c>
      <c r="B945" s="10" t="s">
        <v>1749</v>
      </c>
      <c r="C945">
        <v>30</v>
      </c>
      <c r="D945">
        <v>-25.077000000000002</v>
      </c>
      <c r="E945">
        <v>14.5</v>
      </c>
      <c r="F945" t="s">
        <v>1750</v>
      </c>
      <c r="H945">
        <v>16860.605</v>
      </c>
      <c r="I945">
        <v>103483.155</v>
      </c>
      <c r="J945" t="s">
        <v>1727</v>
      </c>
      <c r="M945" s="8" t="s">
        <v>1604</v>
      </c>
      <c r="O945">
        <f>LOOKUP(M945,'TMP2'!$A:$A,'TMP2'!$C:$C)</f>
        <v>18059.161</v>
      </c>
      <c r="P945">
        <f>LOOKUP(M945,'TMP2'!$A:$A,'TMP2'!$D:$D)</f>
        <v>97647.286999999997</v>
      </c>
      <c r="Q945">
        <f t="shared" si="30"/>
        <v>10</v>
      </c>
      <c r="T945">
        <f t="shared" si="29"/>
        <v>-10.577000000000002</v>
      </c>
      <c r="U945">
        <v>-10.577000000000002</v>
      </c>
    </row>
    <row r="946" spans="1:21" x14ac:dyDescent="0.2">
      <c r="A946" t="s">
        <v>379</v>
      </c>
      <c r="B946" s="10" t="s">
        <v>1751</v>
      </c>
      <c r="C946">
        <v>33.5</v>
      </c>
      <c r="D946">
        <v>-28.577000000000002</v>
      </c>
      <c r="E946">
        <v>3.5</v>
      </c>
      <c r="F946" t="s">
        <v>1752</v>
      </c>
      <c r="H946">
        <v>16860.605</v>
      </c>
      <c r="I946">
        <v>103483.155</v>
      </c>
      <c r="J946" t="s">
        <v>1727</v>
      </c>
      <c r="M946" s="8" t="s">
        <v>1605</v>
      </c>
      <c r="O946">
        <f>LOOKUP(M946,'TMP2'!$A:$A,'TMP2'!$C:$C)</f>
        <v>18101.473999999998</v>
      </c>
      <c r="P946">
        <f>LOOKUP(M946,'TMP2'!$A:$A,'TMP2'!$D:$D)</f>
        <v>97676.691999999995</v>
      </c>
      <c r="Q946">
        <f t="shared" si="30"/>
        <v>11</v>
      </c>
      <c r="T946">
        <f t="shared" si="29"/>
        <v>-25.077000000000002</v>
      </c>
      <c r="U946">
        <v>-25.077000000000002</v>
      </c>
    </row>
    <row r="947" spans="1:21" x14ac:dyDescent="0.2">
      <c r="A947" t="s">
        <v>380</v>
      </c>
      <c r="B947" s="10" t="s">
        <v>1687</v>
      </c>
      <c r="C947">
        <v>1</v>
      </c>
      <c r="D947">
        <v>3.7989999999999999</v>
      </c>
      <c r="E947">
        <v>1</v>
      </c>
      <c r="F947" t="s">
        <v>1688</v>
      </c>
      <c r="H947">
        <v>16874.148000000001</v>
      </c>
      <c r="I947">
        <v>103485.6</v>
      </c>
      <c r="J947" t="s">
        <v>1727</v>
      </c>
      <c r="M947" s="8" t="s">
        <v>1606</v>
      </c>
      <c r="O947">
        <f>LOOKUP(M947,'TMP2'!$A:$A,'TMP2'!$C:$C)</f>
        <v>18118.067999999999</v>
      </c>
      <c r="P947">
        <f>LOOKUP(M947,'TMP2'!$A:$A,'TMP2'!$D:$D)</f>
        <v>97701.923999999999</v>
      </c>
      <c r="Q947">
        <f t="shared" si="30"/>
        <v>12</v>
      </c>
      <c r="T947">
        <f t="shared" si="29"/>
        <v>4.7989999999999995</v>
      </c>
      <c r="U947">
        <v>4.7989999999999995</v>
      </c>
    </row>
    <row r="948" spans="1:21" x14ac:dyDescent="0.2">
      <c r="A948" t="s">
        <v>380</v>
      </c>
      <c r="B948" s="10" t="s">
        <v>1731</v>
      </c>
      <c r="C948">
        <v>5.5</v>
      </c>
      <c r="D948">
        <v>-0.70099999999999996</v>
      </c>
      <c r="E948">
        <v>4.5</v>
      </c>
      <c r="F948" t="s">
        <v>1732</v>
      </c>
      <c r="H948">
        <v>16874.148000000001</v>
      </c>
      <c r="I948">
        <v>103485.6</v>
      </c>
      <c r="J948" t="s">
        <v>1727</v>
      </c>
      <c r="M948" s="8" t="s">
        <v>1607</v>
      </c>
      <c r="O948">
        <f>LOOKUP(M948,'TMP2'!$A:$A,'TMP2'!$C:$C)</f>
        <v>17976.698</v>
      </c>
      <c r="P948">
        <f>LOOKUP(M948,'TMP2'!$A:$A,'TMP2'!$D:$D)</f>
        <v>97597.974000000002</v>
      </c>
      <c r="Q948">
        <f t="shared" si="30"/>
        <v>9</v>
      </c>
      <c r="T948">
        <f t="shared" si="29"/>
        <v>3.7989999999999999</v>
      </c>
      <c r="U948">
        <v>3.7989999999999999</v>
      </c>
    </row>
    <row r="949" spans="1:21" x14ac:dyDescent="0.2">
      <c r="A949" t="s">
        <v>380</v>
      </c>
      <c r="B949" s="10" t="s">
        <v>1687</v>
      </c>
      <c r="C949">
        <v>11.2</v>
      </c>
      <c r="D949">
        <v>-6.4009999999999998</v>
      </c>
      <c r="E949">
        <v>5.7</v>
      </c>
      <c r="F949" t="s">
        <v>1688</v>
      </c>
      <c r="H949">
        <v>16874.148000000001</v>
      </c>
      <c r="I949">
        <v>103485.6</v>
      </c>
      <c r="J949" t="s">
        <v>1727</v>
      </c>
      <c r="M949" s="8" t="s">
        <v>1608</v>
      </c>
      <c r="O949">
        <f>LOOKUP(M949,'TMP2'!$A:$A,'TMP2'!$C:$C)</f>
        <v>17970.368999999999</v>
      </c>
      <c r="P949">
        <f>LOOKUP(M949,'TMP2'!$A:$A,'TMP2'!$D:$D)</f>
        <v>97627.687999999995</v>
      </c>
      <c r="Q949">
        <f t="shared" si="30"/>
        <v>11</v>
      </c>
      <c r="T949">
        <f t="shared" si="29"/>
        <v>-0.70099999999999962</v>
      </c>
      <c r="U949">
        <v>-0.70099999999999962</v>
      </c>
    </row>
    <row r="950" spans="1:21" x14ac:dyDescent="0.2">
      <c r="A950" t="s">
        <v>380</v>
      </c>
      <c r="B950" s="10" t="s">
        <v>1733</v>
      </c>
      <c r="C950">
        <v>13</v>
      </c>
      <c r="D950">
        <v>-8.2010000000000005</v>
      </c>
      <c r="E950">
        <v>1.8</v>
      </c>
      <c r="F950" t="s">
        <v>1690</v>
      </c>
      <c r="H950">
        <v>16874.148000000001</v>
      </c>
      <c r="I950">
        <v>103485.6</v>
      </c>
      <c r="J950" t="s">
        <v>1727</v>
      </c>
      <c r="M950" s="8" t="s">
        <v>1609</v>
      </c>
      <c r="O950">
        <f>LOOKUP(M950,'TMP2'!$A:$A,'TMP2'!$C:$C)</f>
        <v>17998.267</v>
      </c>
      <c r="P950">
        <f>LOOKUP(M950,'TMP2'!$A:$A,'TMP2'!$D:$D)</f>
        <v>97655.944000000003</v>
      </c>
      <c r="Q950">
        <f t="shared" si="30"/>
        <v>10</v>
      </c>
      <c r="T950">
        <f t="shared" si="29"/>
        <v>-6.4010000000000007</v>
      </c>
      <c r="U950">
        <v>-6.4010000000000007</v>
      </c>
    </row>
    <row r="951" spans="1:21" x14ac:dyDescent="0.2">
      <c r="A951" t="s">
        <v>380</v>
      </c>
      <c r="B951" s="10" t="s">
        <v>1711</v>
      </c>
      <c r="C951">
        <v>17.8</v>
      </c>
      <c r="D951">
        <v>-13.000999999999999</v>
      </c>
      <c r="E951">
        <v>4.8</v>
      </c>
      <c r="F951" t="s">
        <v>1712</v>
      </c>
      <c r="H951">
        <v>16874.148000000001</v>
      </c>
      <c r="I951">
        <v>103485.6</v>
      </c>
      <c r="J951" t="s">
        <v>1727</v>
      </c>
      <c r="M951" s="8" t="s">
        <v>1610</v>
      </c>
      <c r="O951">
        <f>LOOKUP(M951,'TMP2'!$A:$A,'TMP2'!$C:$C)</f>
        <v>18028.960999999999</v>
      </c>
      <c r="P951">
        <f>LOOKUP(M951,'TMP2'!$A:$A,'TMP2'!$D:$D)</f>
        <v>97681.244000000006</v>
      </c>
      <c r="Q951">
        <f t="shared" si="30"/>
        <v>11</v>
      </c>
      <c r="T951">
        <f t="shared" si="29"/>
        <v>-8.2010000000000005</v>
      </c>
      <c r="U951">
        <v>-8.2010000000000005</v>
      </c>
    </row>
    <row r="952" spans="1:21" x14ac:dyDescent="0.2">
      <c r="A952" t="s">
        <v>380</v>
      </c>
      <c r="B952" s="10" t="s">
        <v>1749</v>
      </c>
      <c r="C952">
        <v>23</v>
      </c>
      <c r="D952">
        <v>-18.201000000000001</v>
      </c>
      <c r="E952">
        <v>5.2</v>
      </c>
      <c r="F952" t="s">
        <v>1750</v>
      </c>
      <c r="H952">
        <v>16874.148000000001</v>
      </c>
      <c r="I952">
        <v>103485.6</v>
      </c>
      <c r="J952" t="s">
        <v>1727</v>
      </c>
      <c r="M952" s="8" t="s">
        <v>1611</v>
      </c>
      <c r="O952">
        <f>LOOKUP(M952,'TMP2'!$A:$A,'TMP2'!$C:$C)</f>
        <v>18063.010999999999</v>
      </c>
      <c r="P952">
        <f>LOOKUP(M952,'TMP2'!$A:$A,'TMP2'!$D:$D)</f>
        <v>97703.163</v>
      </c>
      <c r="Q952">
        <f t="shared" si="30"/>
        <v>11</v>
      </c>
      <c r="T952">
        <f t="shared" si="29"/>
        <v>-13.001000000000001</v>
      </c>
      <c r="U952">
        <v>-13.001000000000001</v>
      </c>
    </row>
    <row r="953" spans="1:21" x14ac:dyDescent="0.2">
      <c r="A953" t="s">
        <v>380</v>
      </c>
      <c r="B953" s="10" t="s">
        <v>1751</v>
      </c>
      <c r="C953">
        <v>37.5</v>
      </c>
      <c r="D953">
        <v>-32.701000000000001</v>
      </c>
      <c r="E953">
        <v>14.5</v>
      </c>
      <c r="F953" t="s">
        <v>1752</v>
      </c>
      <c r="H953">
        <v>16874.148000000001</v>
      </c>
      <c r="I953">
        <v>103485.6</v>
      </c>
      <c r="J953" t="s">
        <v>1727</v>
      </c>
      <c r="M953" s="8" t="s">
        <v>1612</v>
      </c>
      <c r="O953">
        <f>LOOKUP(M953,'TMP2'!$A:$A,'TMP2'!$C:$C)</f>
        <v>18094.241000000002</v>
      </c>
      <c r="P953">
        <f>LOOKUP(M953,'TMP2'!$A:$A,'TMP2'!$D:$D)</f>
        <v>97724.013000000006</v>
      </c>
      <c r="Q953">
        <f t="shared" si="30"/>
        <v>11</v>
      </c>
      <c r="T953">
        <f t="shared" si="29"/>
        <v>-18.201000000000001</v>
      </c>
      <c r="U953">
        <v>-18.201000000000001</v>
      </c>
    </row>
    <row r="954" spans="1:21" x14ac:dyDescent="0.2">
      <c r="A954" t="s">
        <v>381</v>
      </c>
      <c r="B954" s="10" t="s">
        <v>1687</v>
      </c>
      <c r="C954">
        <v>1</v>
      </c>
      <c r="D954">
        <v>3.9060000000000001</v>
      </c>
      <c r="E954">
        <v>1</v>
      </c>
      <c r="F954" t="s">
        <v>1688</v>
      </c>
      <c r="H954">
        <v>16863.317999999999</v>
      </c>
      <c r="I954">
        <v>103468.488</v>
      </c>
      <c r="J954" t="s">
        <v>1727</v>
      </c>
      <c r="M954" s="8" t="s">
        <v>847</v>
      </c>
      <c r="O954">
        <f>LOOKUP(M954,'TMP2'!$A:$A,'TMP2'!$C:$C)</f>
        <v>18059.858</v>
      </c>
      <c r="P954">
        <f>LOOKUP(M954,'TMP2'!$A:$A,'TMP2'!$D:$D)</f>
        <v>97482.914999999994</v>
      </c>
      <c r="Q954">
        <f t="shared" si="30"/>
        <v>10</v>
      </c>
      <c r="T954">
        <f t="shared" si="29"/>
        <v>4.9060000000000006</v>
      </c>
      <c r="U954">
        <v>4.9060000000000006</v>
      </c>
    </row>
    <row r="955" spans="1:21" x14ac:dyDescent="0.2">
      <c r="A955" t="s">
        <v>381</v>
      </c>
      <c r="B955" s="10" t="s">
        <v>1731</v>
      </c>
      <c r="C955">
        <v>11.2</v>
      </c>
      <c r="D955">
        <v>-6.2939999999999996</v>
      </c>
      <c r="E955">
        <v>10.199999999999999</v>
      </c>
      <c r="F955" t="s">
        <v>1732</v>
      </c>
      <c r="H955">
        <v>16863.317999999999</v>
      </c>
      <c r="I955">
        <v>103468.488</v>
      </c>
      <c r="J955" t="s">
        <v>1727</v>
      </c>
      <c r="M955" s="8" t="s">
        <v>849</v>
      </c>
      <c r="O955">
        <f>LOOKUP(M955,'TMP2'!$A:$A,'TMP2'!$C:$C)</f>
        <v>18047.992999999999</v>
      </c>
      <c r="P955">
        <f>LOOKUP(M955,'TMP2'!$A:$A,'TMP2'!$D:$D)</f>
        <v>97495.115999999995</v>
      </c>
      <c r="Q955">
        <f t="shared" si="30"/>
        <v>9</v>
      </c>
      <c r="T955">
        <f t="shared" si="29"/>
        <v>3.9059999999999997</v>
      </c>
      <c r="U955">
        <v>3.9059999999999997</v>
      </c>
    </row>
    <row r="956" spans="1:21" x14ac:dyDescent="0.2">
      <c r="A956" t="s">
        <v>381</v>
      </c>
      <c r="B956" s="10" t="s">
        <v>1711</v>
      </c>
      <c r="C956">
        <v>13.2</v>
      </c>
      <c r="D956">
        <v>-8.2940000000000005</v>
      </c>
      <c r="E956">
        <v>2</v>
      </c>
      <c r="F956" t="s">
        <v>1712</v>
      </c>
      <c r="H956">
        <v>16863.317999999999</v>
      </c>
      <c r="I956">
        <v>103468.488</v>
      </c>
      <c r="J956" t="s">
        <v>1727</v>
      </c>
      <c r="M956" s="8" t="s">
        <v>850</v>
      </c>
      <c r="O956">
        <f>LOOKUP(M956,'TMP2'!$A:$A,'TMP2'!$C:$C)</f>
        <v>18025.514999999999</v>
      </c>
      <c r="P956">
        <f>LOOKUP(M956,'TMP2'!$A:$A,'TMP2'!$D:$D)</f>
        <v>97514.907999999996</v>
      </c>
      <c r="Q956">
        <f t="shared" si="30"/>
        <v>11</v>
      </c>
      <c r="T956">
        <f t="shared" si="29"/>
        <v>-6.2940000000000005</v>
      </c>
      <c r="U956">
        <v>-6.2940000000000005</v>
      </c>
    </row>
    <row r="957" spans="1:21" x14ac:dyDescent="0.2">
      <c r="A957" t="s">
        <v>381</v>
      </c>
      <c r="B957" s="10" t="s">
        <v>2524</v>
      </c>
      <c r="C957">
        <v>17</v>
      </c>
      <c r="D957">
        <v>-12.093999999999999</v>
      </c>
      <c r="E957">
        <v>3.8</v>
      </c>
      <c r="F957" t="s">
        <v>1694</v>
      </c>
      <c r="H957">
        <v>16863.317999999999</v>
      </c>
      <c r="I957">
        <v>103468.488</v>
      </c>
      <c r="J957" t="s">
        <v>1727</v>
      </c>
      <c r="M957" s="8" t="s">
        <v>852</v>
      </c>
      <c r="O957">
        <f>LOOKUP(M957,'TMP2'!$A:$A,'TMP2'!$C:$C)</f>
        <v>18033.769</v>
      </c>
      <c r="P957">
        <f>LOOKUP(M957,'TMP2'!$A:$A,'TMP2'!$D:$D)</f>
        <v>97441.664000000004</v>
      </c>
      <c r="Q957">
        <f t="shared" si="30"/>
        <v>10</v>
      </c>
      <c r="T957">
        <f t="shared" si="29"/>
        <v>-8.2940000000000005</v>
      </c>
      <c r="U957">
        <v>-8.2940000000000005</v>
      </c>
    </row>
    <row r="958" spans="1:21" x14ac:dyDescent="0.2">
      <c r="A958" t="s">
        <v>381</v>
      </c>
      <c r="B958" s="10" t="s">
        <v>1749</v>
      </c>
      <c r="C958">
        <v>29</v>
      </c>
      <c r="D958">
        <v>-24.094000000000001</v>
      </c>
      <c r="E958">
        <v>12</v>
      </c>
      <c r="F958" t="s">
        <v>1750</v>
      </c>
      <c r="H958">
        <v>16863.317999999999</v>
      </c>
      <c r="I958">
        <v>103468.488</v>
      </c>
      <c r="J958" t="s">
        <v>1727</v>
      </c>
      <c r="M958" s="8" t="s">
        <v>853</v>
      </c>
      <c r="O958">
        <f>LOOKUP(M958,'TMP2'!$A:$A,'TMP2'!$C:$C)</f>
        <v>18057.846000000001</v>
      </c>
      <c r="P958">
        <f>LOOKUP(M958,'TMP2'!$A:$A,'TMP2'!$D:$D)</f>
        <v>97463.016000000003</v>
      </c>
      <c r="Q958">
        <f t="shared" si="30"/>
        <v>7</v>
      </c>
      <c r="T958">
        <f t="shared" si="29"/>
        <v>-12.094000000000001</v>
      </c>
      <c r="U958">
        <v>-12.094000000000001</v>
      </c>
    </row>
    <row r="959" spans="1:21" x14ac:dyDescent="0.2">
      <c r="A959" t="s">
        <v>381</v>
      </c>
      <c r="B959" s="10" t="s">
        <v>1751</v>
      </c>
      <c r="C959">
        <v>33.1</v>
      </c>
      <c r="D959">
        <v>-28.193999999999999</v>
      </c>
      <c r="E959">
        <v>4.0999999999999996</v>
      </c>
      <c r="F959" t="s">
        <v>1752</v>
      </c>
      <c r="H959">
        <v>16863.317999999999</v>
      </c>
      <c r="I959">
        <v>103468.488</v>
      </c>
      <c r="J959" t="s">
        <v>1727</v>
      </c>
      <c r="M959" s="8" t="s">
        <v>854</v>
      </c>
      <c r="O959">
        <f>LOOKUP(M959,'TMP2'!$A:$A,'TMP2'!$C:$C)</f>
        <v>17876.109</v>
      </c>
      <c r="P959">
        <f>LOOKUP(M959,'TMP2'!$A:$A,'TMP2'!$D:$D)</f>
        <v>97523.297999999995</v>
      </c>
      <c r="Q959">
        <f t="shared" si="30"/>
        <v>10</v>
      </c>
      <c r="T959">
        <f t="shared" si="29"/>
        <v>-24.094000000000001</v>
      </c>
      <c r="U959">
        <v>-24.094000000000001</v>
      </c>
    </row>
    <row r="960" spans="1:21" x14ac:dyDescent="0.2">
      <c r="A960" t="s">
        <v>382</v>
      </c>
      <c r="B960" s="10" t="s">
        <v>1687</v>
      </c>
      <c r="C960">
        <v>1.2</v>
      </c>
      <c r="D960">
        <v>3.5310000000000001</v>
      </c>
      <c r="E960">
        <v>1.2</v>
      </c>
      <c r="F960" t="s">
        <v>1688</v>
      </c>
      <c r="H960">
        <v>16878.115000000002</v>
      </c>
      <c r="I960">
        <v>103472.04399999999</v>
      </c>
      <c r="J960" t="s">
        <v>1727</v>
      </c>
      <c r="M960" s="8" t="s">
        <v>855</v>
      </c>
      <c r="O960">
        <f>LOOKUP(M960,'TMP2'!$A:$A,'TMP2'!$C:$C)</f>
        <v>17945.267</v>
      </c>
      <c r="P960">
        <f>LOOKUP(M960,'TMP2'!$A:$A,'TMP2'!$D:$D)</f>
        <v>97488.221000000005</v>
      </c>
      <c r="Q960">
        <f t="shared" si="30"/>
        <v>10</v>
      </c>
      <c r="T960">
        <f t="shared" si="29"/>
        <v>4.7309999999999999</v>
      </c>
      <c r="U960">
        <v>4.7309999999999999</v>
      </c>
    </row>
    <row r="961" spans="1:21" x14ac:dyDescent="0.2">
      <c r="A961" t="s">
        <v>382</v>
      </c>
      <c r="B961" s="10" t="s">
        <v>1731</v>
      </c>
      <c r="C961">
        <v>12.8</v>
      </c>
      <c r="D961">
        <v>-8.0690000000000008</v>
      </c>
      <c r="E961">
        <v>11.6</v>
      </c>
      <c r="F961" t="s">
        <v>1732</v>
      </c>
      <c r="H961">
        <v>16878.115000000002</v>
      </c>
      <c r="I961">
        <v>103472.04399999999</v>
      </c>
      <c r="J961" t="s">
        <v>1727</v>
      </c>
      <c r="M961" s="8" t="s">
        <v>856</v>
      </c>
      <c r="O961">
        <f>LOOKUP(M961,'TMP2'!$A:$A,'TMP2'!$C:$C)</f>
        <v>17959.528999999999</v>
      </c>
      <c r="P961">
        <f>LOOKUP(M961,'TMP2'!$A:$A,'TMP2'!$D:$D)</f>
        <v>97502.122000000003</v>
      </c>
      <c r="Q961">
        <f t="shared" si="30"/>
        <v>8</v>
      </c>
      <c r="T961">
        <f t="shared" si="29"/>
        <v>3.5309999999999988</v>
      </c>
      <c r="U961">
        <v>3.5309999999999988</v>
      </c>
    </row>
    <row r="962" spans="1:21" x14ac:dyDescent="0.2">
      <c r="A962" t="s">
        <v>382</v>
      </c>
      <c r="B962" s="10" t="s">
        <v>1711</v>
      </c>
      <c r="C962">
        <v>14</v>
      </c>
      <c r="D962">
        <v>-9.2690000000000001</v>
      </c>
      <c r="E962">
        <v>1.2</v>
      </c>
      <c r="F962" t="s">
        <v>1712</v>
      </c>
      <c r="H962">
        <v>16878.115000000002</v>
      </c>
      <c r="I962">
        <v>103472.04399999999</v>
      </c>
      <c r="J962" t="s">
        <v>1727</v>
      </c>
      <c r="M962" s="8" t="s">
        <v>857</v>
      </c>
      <c r="O962">
        <f>LOOKUP(M962,'TMP2'!$A:$A,'TMP2'!$C:$C)</f>
        <v>18034.125</v>
      </c>
      <c r="P962">
        <f>LOOKUP(M962,'TMP2'!$A:$A,'TMP2'!$D:$D)</f>
        <v>97492.953999999998</v>
      </c>
      <c r="Q962">
        <f t="shared" si="30"/>
        <v>9</v>
      </c>
      <c r="T962">
        <f t="shared" si="29"/>
        <v>-8.0690000000000008</v>
      </c>
      <c r="U962">
        <v>-8.0690000000000008</v>
      </c>
    </row>
    <row r="963" spans="1:21" x14ac:dyDescent="0.2">
      <c r="A963" t="s">
        <v>382</v>
      </c>
      <c r="B963" s="10" t="s">
        <v>2524</v>
      </c>
      <c r="C963">
        <v>16.5</v>
      </c>
      <c r="D963">
        <v>-11.769</v>
      </c>
      <c r="E963">
        <v>2.5</v>
      </c>
      <c r="F963" t="s">
        <v>1694</v>
      </c>
      <c r="H963">
        <v>16878.115000000002</v>
      </c>
      <c r="I963">
        <v>103472.04399999999</v>
      </c>
      <c r="J963" t="s">
        <v>1727</v>
      </c>
      <c r="M963" s="8" t="s">
        <v>858</v>
      </c>
      <c r="O963">
        <f>LOOKUP(M963,'TMP2'!$A:$A,'TMP2'!$C:$C)</f>
        <v>17994.295999999998</v>
      </c>
      <c r="P963">
        <f>LOOKUP(M963,'TMP2'!$A:$A,'TMP2'!$D:$D)</f>
        <v>97489.659</v>
      </c>
      <c r="Q963">
        <f t="shared" si="30"/>
        <v>10</v>
      </c>
      <c r="T963">
        <f t="shared" ref="T963:T1026" si="31">D963+E963</f>
        <v>-9.2690000000000001</v>
      </c>
      <c r="U963">
        <v>-9.2690000000000001</v>
      </c>
    </row>
    <row r="964" spans="1:21" x14ac:dyDescent="0.2">
      <c r="A964" t="s">
        <v>382</v>
      </c>
      <c r="B964" s="10" t="s">
        <v>1749</v>
      </c>
      <c r="C964">
        <v>26</v>
      </c>
      <c r="D964">
        <v>-21.268999999999998</v>
      </c>
      <c r="E964">
        <v>9.5</v>
      </c>
      <c r="F964" t="s">
        <v>1750</v>
      </c>
      <c r="H964">
        <v>16878.115000000002</v>
      </c>
      <c r="I964">
        <v>103472.04399999999</v>
      </c>
      <c r="J964" t="s">
        <v>1727</v>
      </c>
      <c r="M964" s="8" t="s">
        <v>859</v>
      </c>
      <c r="O964">
        <f>LOOKUP(M964,'TMP2'!$A:$A,'TMP2'!$C:$C)</f>
        <v>17942.133999999998</v>
      </c>
      <c r="P964">
        <f>LOOKUP(M964,'TMP2'!$A:$A,'TMP2'!$D:$D)</f>
        <v>97532.629000000001</v>
      </c>
      <c r="Q964">
        <f t="shared" si="30"/>
        <v>9</v>
      </c>
      <c r="T964">
        <f t="shared" si="31"/>
        <v>-11.768999999999998</v>
      </c>
      <c r="U964">
        <v>-11.768999999999998</v>
      </c>
    </row>
    <row r="965" spans="1:21" x14ac:dyDescent="0.2">
      <c r="A965" t="s">
        <v>382</v>
      </c>
      <c r="B965" s="10" t="s">
        <v>1751</v>
      </c>
      <c r="C965">
        <v>32.5</v>
      </c>
      <c r="D965">
        <v>-27.768999999999998</v>
      </c>
      <c r="E965">
        <v>6.5</v>
      </c>
      <c r="F965" t="s">
        <v>1752</v>
      </c>
      <c r="H965">
        <v>16878.115000000002</v>
      </c>
      <c r="I965">
        <v>103472.04399999999</v>
      </c>
      <c r="J965" t="s">
        <v>1727</v>
      </c>
      <c r="M965" s="8" t="s">
        <v>860</v>
      </c>
      <c r="O965">
        <f>LOOKUP(M965,'TMP2'!$A:$A,'TMP2'!$C:$C)</f>
        <v>17902.249</v>
      </c>
      <c r="P965">
        <f>LOOKUP(M965,'TMP2'!$A:$A,'TMP2'!$D:$D)</f>
        <v>97534.225000000006</v>
      </c>
      <c r="Q965">
        <f t="shared" si="30"/>
        <v>10</v>
      </c>
      <c r="T965">
        <f t="shared" si="31"/>
        <v>-21.268999999999998</v>
      </c>
      <c r="U965">
        <v>-21.268999999999998</v>
      </c>
    </row>
    <row r="966" spans="1:21" x14ac:dyDescent="0.2">
      <c r="A966" t="s">
        <v>383</v>
      </c>
      <c r="B966" s="10" t="s">
        <v>1731</v>
      </c>
      <c r="C966">
        <v>13</v>
      </c>
      <c r="D966">
        <v>-8.1150000000000002</v>
      </c>
      <c r="E966">
        <v>13</v>
      </c>
      <c r="F966" t="s">
        <v>1732</v>
      </c>
      <c r="H966">
        <v>16867.259999999998</v>
      </c>
      <c r="I966">
        <v>103453.014</v>
      </c>
      <c r="J966" t="s">
        <v>1727</v>
      </c>
      <c r="M966" s="8" t="s">
        <v>861</v>
      </c>
      <c r="O966">
        <f>LOOKUP(M966,'TMP2'!$A:$A,'TMP2'!$C:$C)</f>
        <v>17895.662</v>
      </c>
      <c r="P966">
        <f>LOOKUP(M966,'TMP2'!$A:$A,'TMP2'!$D:$D)</f>
        <v>97517.043999999994</v>
      </c>
      <c r="Q966">
        <f t="shared" si="30"/>
        <v>8</v>
      </c>
      <c r="T966">
        <f t="shared" si="31"/>
        <v>4.8849999999999998</v>
      </c>
      <c r="U966">
        <v>4.8849999999999998</v>
      </c>
    </row>
    <row r="967" spans="1:21" x14ac:dyDescent="0.2">
      <c r="A967" t="s">
        <v>383</v>
      </c>
      <c r="B967" s="10" t="s">
        <v>1711</v>
      </c>
      <c r="C967">
        <v>13.8</v>
      </c>
      <c r="D967">
        <v>-8.9149999999999991</v>
      </c>
      <c r="E967">
        <v>0.8</v>
      </c>
      <c r="F967" t="s">
        <v>1712</v>
      </c>
      <c r="H967">
        <v>16867.259999999998</v>
      </c>
      <c r="I967">
        <v>103453.014</v>
      </c>
      <c r="J967" t="s">
        <v>1727</v>
      </c>
      <c r="M967" s="8" t="s">
        <v>862</v>
      </c>
      <c r="O967">
        <f>LOOKUP(M967,'TMP2'!$A:$A,'TMP2'!$C:$C)</f>
        <v>18004.278999999999</v>
      </c>
      <c r="P967">
        <f>LOOKUP(M967,'TMP2'!$A:$A,'TMP2'!$D:$D)</f>
        <v>97430.532000000007</v>
      </c>
      <c r="Q967">
        <f t="shared" si="30"/>
        <v>10</v>
      </c>
      <c r="T967">
        <f t="shared" si="31"/>
        <v>-8.1149999999999984</v>
      </c>
      <c r="U967">
        <v>-8.1149999999999984</v>
      </c>
    </row>
    <row r="968" spans="1:21" x14ac:dyDescent="0.2">
      <c r="A968" t="s">
        <v>383</v>
      </c>
      <c r="B968" s="10" t="s">
        <v>2524</v>
      </c>
      <c r="C968">
        <v>17.8</v>
      </c>
      <c r="D968">
        <v>-12.914999999999999</v>
      </c>
      <c r="E968">
        <v>4</v>
      </c>
      <c r="F968" t="s">
        <v>1694</v>
      </c>
      <c r="H968">
        <v>16867.259999999998</v>
      </c>
      <c r="I968">
        <v>103453.014</v>
      </c>
      <c r="J968" t="s">
        <v>1727</v>
      </c>
      <c r="M968" s="8" t="s">
        <v>863</v>
      </c>
      <c r="O968">
        <f>LOOKUP(M968,'TMP2'!$A:$A,'TMP2'!$C:$C)</f>
        <v>17987.078000000001</v>
      </c>
      <c r="P968">
        <f>LOOKUP(M968,'TMP2'!$A:$A,'TMP2'!$D:$D)</f>
        <v>97438.341</v>
      </c>
      <c r="Q968">
        <f t="shared" si="30"/>
        <v>8</v>
      </c>
      <c r="T968">
        <f t="shared" si="31"/>
        <v>-8.9149999999999991</v>
      </c>
      <c r="U968">
        <v>-8.9149999999999991</v>
      </c>
    </row>
    <row r="969" spans="1:21" x14ac:dyDescent="0.2">
      <c r="A969" t="s">
        <v>383</v>
      </c>
      <c r="B969" s="10" t="s">
        <v>1736</v>
      </c>
      <c r="C969">
        <v>20</v>
      </c>
      <c r="D969">
        <v>-15.115</v>
      </c>
      <c r="E969">
        <v>2.2000000000000002</v>
      </c>
      <c r="F969" t="s">
        <v>1737</v>
      </c>
      <c r="H969">
        <v>16867.259999999998</v>
      </c>
      <c r="I969">
        <v>103453.014</v>
      </c>
      <c r="J969" t="s">
        <v>1727</v>
      </c>
      <c r="M969" s="8" t="s">
        <v>864</v>
      </c>
      <c r="O969">
        <f>LOOKUP(M969,'TMP2'!$A:$A,'TMP2'!$C:$C)</f>
        <v>17964.210999999999</v>
      </c>
      <c r="P969">
        <f>LOOKUP(M969,'TMP2'!$A:$A,'TMP2'!$D:$D)</f>
        <v>97449.543999999994</v>
      </c>
      <c r="Q969">
        <f t="shared" si="30"/>
        <v>11</v>
      </c>
      <c r="T969">
        <f t="shared" si="31"/>
        <v>-12.914999999999999</v>
      </c>
      <c r="U969">
        <v>-12.914999999999999</v>
      </c>
    </row>
    <row r="970" spans="1:21" x14ac:dyDescent="0.2">
      <c r="A970" t="s">
        <v>383</v>
      </c>
      <c r="B970" s="10" t="s">
        <v>1749</v>
      </c>
      <c r="C970">
        <v>27.5</v>
      </c>
      <c r="D970">
        <v>-22.614999999999998</v>
      </c>
      <c r="E970">
        <v>7.5</v>
      </c>
      <c r="F970" t="s">
        <v>1750</v>
      </c>
      <c r="H970">
        <v>16867.259999999998</v>
      </c>
      <c r="I970">
        <v>103453.014</v>
      </c>
      <c r="J970" t="s">
        <v>1727</v>
      </c>
      <c r="M970" s="8" t="s">
        <v>865</v>
      </c>
      <c r="O970">
        <f>LOOKUP(M970,'TMP2'!$A:$A,'TMP2'!$C:$C)</f>
        <v>17992.721000000001</v>
      </c>
      <c r="P970">
        <f>LOOKUP(M970,'TMP2'!$A:$A,'TMP2'!$D:$D)</f>
        <v>97446.51</v>
      </c>
      <c r="Q970">
        <f t="shared" si="30"/>
        <v>11</v>
      </c>
      <c r="T970">
        <f t="shared" si="31"/>
        <v>-15.114999999999998</v>
      </c>
      <c r="U970">
        <v>-15.114999999999998</v>
      </c>
    </row>
    <row r="971" spans="1:21" x14ac:dyDescent="0.2">
      <c r="A971" t="s">
        <v>383</v>
      </c>
      <c r="B971" s="10" t="s">
        <v>1751</v>
      </c>
      <c r="C971">
        <v>37.700000000000003</v>
      </c>
      <c r="D971">
        <v>-32.814999999999998</v>
      </c>
      <c r="E971">
        <v>10.199999999999999</v>
      </c>
      <c r="F971" t="s">
        <v>1752</v>
      </c>
      <c r="H971">
        <v>16867.259999999998</v>
      </c>
      <c r="I971">
        <v>103453.014</v>
      </c>
      <c r="J971" t="s">
        <v>1727</v>
      </c>
      <c r="M971" s="8" t="s">
        <v>866</v>
      </c>
      <c r="O971">
        <f>LOOKUP(M971,'TMP2'!$A:$A,'TMP2'!$C:$C)</f>
        <v>17911.672999999999</v>
      </c>
      <c r="P971">
        <f>LOOKUP(M971,'TMP2'!$A:$A,'TMP2'!$D:$D)</f>
        <v>97490.445000000007</v>
      </c>
      <c r="Q971">
        <f t="shared" si="30"/>
        <v>10</v>
      </c>
      <c r="T971">
        <f t="shared" si="31"/>
        <v>-22.614999999999998</v>
      </c>
      <c r="U971">
        <v>-22.614999999999998</v>
      </c>
    </row>
    <row r="972" spans="1:21" x14ac:dyDescent="0.2">
      <c r="A972" t="s">
        <v>384</v>
      </c>
      <c r="B972" s="10" t="s">
        <v>1687</v>
      </c>
      <c r="C972">
        <v>8.4</v>
      </c>
      <c r="D972">
        <v>-3.7</v>
      </c>
      <c r="E972">
        <v>8.4</v>
      </c>
      <c r="F972" t="s">
        <v>1688</v>
      </c>
      <c r="H972">
        <v>16887.986000000001</v>
      </c>
      <c r="I972">
        <v>103443.951</v>
      </c>
      <c r="J972" t="s">
        <v>1727</v>
      </c>
      <c r="M972" s="8" t="s">
        <v>867</v>
      </c>
      <c r="O972">
        <f>LOOKUP(M972,'TMP2'!$A:$A,'TMP2'!$C:$C)</f>
        <v>17881.471000000001</v>
      </c>
      <c r="P972">
        <f>LOOKUP(M972,'TMP2'!$A:$A,'TMP2'!$D:$D)</f>
        <v>97509.650999999998</v>
      </c>
      <c r="Q972">
        <f t="shared" si="30"/>
        <v>11</v>
      </c>
      <c r="T972">
        <f t="shared" si="31"/>
        <v>4.7</v>
      </c>
      <c r="U972">
        <v>4.7</v>
      </c>
    </row>
    <row r="973" spans="1:21" x14ac:dyDescent="0.2">
      <c r="A973" t="s">
        <v>384</v>
      </c>
      <c r="B973" s="10" t="s">
        <v>1731</v>
      </c>
      <c r="C973">
        <v>11.5</v>
      </c>
      <c r="D973">
        <v>-6.8</v>
      </c>
      <c r="E973">
        <v>3.1</v>
      </c>
      <c r="F973" t="s">
        <v>1732</v>
      </c>
      <c r="H973">
        <v>16887.986000000001</v>
      </c>
      <c r="I973">
        <v>103443.951</v>
      </c>
      <c r="J973" t="s">
        <v>1727</v>
      </c>
      <c r="M973" s="8" t="s">
        <v>868</v>
      </c>
      <c r="O973">
        <f>LOOKUP(M973,'TMP2'!$A:$A,'TMP2'!$C:$C)</f>
        <v>17934.669999999998</v>
      </c>
      <c r="P973">
        <f>LOOKUP(M973,'TMP2'!$A:$A,'TMP2'!$D:$D)</f>
        <v>97586.771999999997</v>
      </c>
      <c r="Q973">
        <f t="shared" si="30"/>
        <v>11</v>
      </c>
      <c r="T973">
        <f t="shared" si="31"/>
        <v>-3.6999999999999997</v>
      </c>
      <c r="U973">
        <v>-3.6999999999999997</v>
      </c>
    </row>
    <row r="974" spans="1:21" x14ac:dyDescent="0.2">
      <c r="A974" t="s">
        <v>384</v>
      </c>
      <c r="B974" s="10" t="s">
        <v>1733</v>
      </c>
      <c r="C974">
        <v>12.9</v>
      </c>
      <c r="D974">
        <v>-8.1999999999999993</v>
      </c>
      <c r="E974">
        <v>1.4</v>
      </c>
      <c r="F974" t="s">
        <v>1690</v>
      </c>
      <c r="H974">
        <v>16887.986000000001</v>
      </c>
      <c r="I974">
        <v>103443.951</v>
      </c>
      <c r="J974" t="s">
        <v>1727</v>
      </c>
      <c r="M974" s="8" t="s">
        <v>869</v>
      </c>
      <c r="O974">
        <f>LOOKUP(M974,'TMP2'!$A:$A,'TMP2'!$C:$C)</f>
        <v>17957.758999999998</v>
      </c>
      <c r="P974">
        <f>LOOKUP(M974,'TMP2'!$A:$A,'TMP2'!$D:$D)</f>
        <v>97584.592000000004</v>
      </c>
      <c r="Q974">
        <f t="shared" si="30"/>
        <v>8</v>
      </c>
      <c r="T974">
        <f t="shared" si="31"/>
        <v>-6.7999999999999989</v>
      </c>
      <c r="U974">
        <v>-6.7999999999999989</v>
      </c>
    </row>
    <row r="975" spans="1:21" x14ac:dyDescent="0.2">
      <c r="A975" t="s">
        <v>384</v>
      </c>
      <c r="B975" s="10" t="s">
        <v>1711</v>
      </c>
      <c r="C975">
        <v>15.8</v>
      </c>
      <c r="D975">
        <v>-11.1</v>
      </c>
      <c r="E975">
        <v>2.9</v>
      </c>
      <c r="F975" t="s">
        <v>1712</v>
      </c>
      <c r="H975">
        <v>16887.986000000001</v>
      </c>
      <c r="I975">
        <v>103443.951</v>
      </c>
      <c r="J975" t="s">
        <v>1727</v>
      </c>
      <c r="M975" s="8" t="s">
        <v>870</v>
      </c>
      <c r="O975">
        <f>LOOKUP(M975,'TMP2'!$A:$A,'TMP2'!$C:$C)</f>
        <v>17985.772000000001</v>
      </c>
      <c r="P975">
        <f>LOOKUP(M975,'TMP2'!$A:$A,'TMP2'!$D:$D)</f>
        <v>97556.074999999997</v>
      </c>
      <c r="Q975">
        <f t="shared" si="30"/>
        <v>9</v>
      </c>
      <c r="T975">
        <f t="shared" si="31"/>
        <v>-8.1999999999999993</v>
      </c>
      <c r="U975">
        <v>-8.1999999999999993</v>
      </c>
    </row>
    <row r="976" spans="1:21" x14ac:dyDescent="0.2">
      <c r="A976" t="s">
        <v>384</v>
      </c>
      <c r="B976" s="10" t="s">
        <v>2524</v>
      </c>
      <c r="C976">
        <v>16.7</v>
      </c>
      <c r="D976">
        <v>-12</v>
      </c>
      <c r="E976">
        <v>0.9</v>
      </c>
      <c r="F976" t="s">
        <v>1694</v>
      </c>
      <c r="H976">
        <v>16887.986000000001</v>
      </c>
      <c r="I976">
        <v>103443.951</v>
      </c>
      <c r="J976" t="s">
        <v>1727</v>
      </c>
      <c r="M976" s="8" t="s">
        <v>871</v>
      </c>
      <c r="O976">
        <f>LOOKUP(M976,'TMP2'!$A:$A,'TMP2'!$C:$C)</f>
        <v>17987.982</v>
      </c>
      <c r="P976">
        <f>LOOKUP(M976,'TMP2'!$A:$A,'TMP2'!$D:$D)</f>
        <v>97529.678</v>
      </c>
      <c r="Q976">
        <f t="shared" si="30"/>
        <v>9</v>
      </c>
      <c r="T976">
        <f t="shared" si="31"/>
        <v>-11.1</v>
      </c>
      <c r="U976">
        <v>-11.1</v>
      </c>
    </row>
    <row r="977" spans="1:21" x14ac:dyDescent="0.2">
      <c r="A977" t="s">
        <v>384</v>
      </c>
      <c r="B977" s="10" t="s">
        <v>1738</v>
      </c>
      <c r="C977">
        <v>17.600000000000001</v>
      </c>
      <c r="D977">
        <v>-12.9</v>
      </c>
      <c r="E977">
        <v>0.9</v>
      </c>
      <c r="F977" t="s">
        <v>1739</v>
      </c>
      <c r="H977">
        <v>16887.986000000001</v>
      </c>
      <c r="I977">
        <v>103443.951</v>
      </c>
      <c r="J977" t="s">
        <v>1727</v>
      </c>
      <c r="M977" s="8" t="s">
        <v>872</v>
      </c>
      <c r="O977">
        <f>LOOKUP(M977,'TMP2'!$A:$A,'TMP2'!$C:$C)</f>
        <v>18071.112000000001</v>
      </c>
      <c r="P977">
        <f>LOOKUP(M977,'TMP2'!$A:$A,'TMP2'!$D:$D)</f>
        <v>97471.986999999994</v>
      </c>
      <c r="Q977">
        <f t="shared" si="30"/>
        <v>10</v>
      </c>
      <c r="T977">
        <f t="shared" si="31"/>
        <v>-12</v>
      </c>
      <c r="U977">
        <v>-12</v>
      </c>
    </row>
    <row r="978" spans="1:21" x14ac:dyDescent="0.2">
      <c r="A978" t="s">
        <v>384</v>
      </c>
      <c r="B978" s="10" t="s">
        <v>1700</v>
      </c>
      <c r="C978">
        <v>23.8</v>
      </c>
      <c r="D978">
        <v>-19.100000000000001</v>
      </c>
      <c r="E978">
        <v>6.2</v>
      </c>
      <c r="F978" t="s">
        <v>1740</v>
      </c>
      <c r="H978">
        <v>16887.986000000001</v>
      </c>
      <c r="I978">
        <v>103443.951</v>
      </c>
      <c r="J978" t="s">
        <v>1727</v>
      </c>
      <c r="M978" s="8" t="s">
        <v>873</v>
      </c>
      <c r="O978">
        <f>LOOKUP(M978,'TMP2'!$A:$A,'TMP2'!$C:$C)</f>
        <v>18036.098999999998</v>
      </c>
      <c r="P978">
        <f>LOOKUP(M978,'TMP2'!$A:$A,'TMP2'!$D:$D)</f>
        <v>97504.447</v>
      </c>
      <c r="Q978">
        <f t="shared" si="30"/>
        <v>9</v>
      </c>
      <c r="T978">
        <f t="shared" si="31"/>
        <v>-12.900000000000002</v>
      </c>
      <c r="U978">
        <v>-12.900000000000002</v>
      </c>
    </row>
    <row r="979" spans="1:21" x14ac:dyDescent="0.2">
      <c r="A979" t="s">
        <v>384</v>
      </c>
      <c r="B979" s="10" t="s">
        <v>1702</v>
      </c>
      <c r="C979">
        <v>32.75</v>
      </c>
      <c r="D979">
        <v>-28.05</v>
      </c>
      <c r="E979">
        <v>8.9499999999999993</v>
      </c>
      <c r="F979" t="s">
        <v>1745</v>
      </c>
      <c r="H979">
        <v>16887.986000000001</v>
      </c>
      <c r="I979">
        <v>103443.951</v>
      </c>
      <c r="J979" t="s">
        <v>1727</v>
      </c>
      <c r="M979" s="8" t="s">
        <v>874</v>
      </c>
      <c r="O979">
        <f>LOOKUP(M979,'TMP2'!$A:$A,'TMP2'!$C:$C)</f>
        <v>18010.598999999998</v>
      </c>
      <c r="P979">
        <f>LOOKUP(M979,'TMP2'!$A:$A,'TMP2'!$D:$D)</f>
        <v>97530.933999999994</v>
      </c>
      <c r="Q979">
        <f t="shared" si="30"/>
        <v>10</v>
      </c>
      <c r="T979">
        <f t="shared" si="31"/>
        <v>-19.100000000000001</v>
      </c>
      <c r="U979">
        <v>-19.100000000000001</v>
      </c>
    </row>
    <row r="980" spans="1:21" x14ac:dyDescent="0.2">
      <c r="A980" t="s">
        <v>385</v>
      </c>
      <c r="B980" s="10" t="s">
        <v>1731</v>
      </c>
      <c r="C980">
        <v>7</v>
      </c>
      <c r="D980">
        <v>-2.141</v>
      </c>
      <c r="E980">
        <v>7</v>
      </c>
      <c r="F980" t="s">
        <v>1732</v>
      </c>
      <c r="H980">
        <v>16871.298999999999</v>
      </c>
      <c r="I980">
        <v>103440.022</v>
      </c>
      <c r="J980" t="s">
        <v>1727</v>
      </c>
      <c r="M980" s="8" t="s">
        <v>875</v>
      </c>
      <c r="O980">
        <f>LOOKUP(M980,'TMP2'!$A:$A,'TMP2'!$C:$C)</f>
        <v>18013.491999999998</v>
      </c>
      <c r="P980">
        <f>LOOKUP(M980,'TMP2'!$A:$A,'TMP2'!$D:$D)</f>
        <v>97434.441000000006</v>
      </c>
      <c r="Q980">
        <f t="shared" si="30"/>
        <v>8</v>
      </c>
      <c r="T980">
        <f t="shared" si="31"/>
        <v>4.859</v>
      </c>
      <c r="U980">
        <v>4.859</v>
      </c>
    </row>
    <row r="981" spans="1:21" x14ac:dyDescent="0.2">
      <c r="A981" t="s">
        <v>385</v>
      </c>
      <c r="B981" s="10" t="s">
        <v>1687</v>
      </c>
      <c r="C981">
        <v>12.3</v>
      </c>
      <c r="D981">
        <v>-7.4409999999999998</v>
      </c>
      <c r="E981">
        <v>5.3</v>
      </c>
      <c r="F981" t="s">
        <v>1688</v>
      </c>
      <c r="H981">
        <v>16871.298999999999</v>
      </c>
      <c r="I981">
        <v>103440.022</v>
      </c>
      <c r="J981" t="s">
        <v>1727</v>
      </c>
      <c r="M981" s="8" t="s">
        <v>876</v>
      </c>
      <c r="O981">
        <f>LOOKUP(M981,'TMP2'!$A:$A,'TMP2'!$C:$C)</f>
        <v>18048.219000000001</v>
      </c>
      <c r="P981">
        <f>LOOKUP(M981,'TMP2'!$A:$A,'TMP2'!$D:$D)</f>
        <v>97451.769</v>
      </c>
      <c r="Q981">
        <f t="shared" si="30"/>
        <v>8</v>
      </c>
      <c r="T981">
        <f t="shared" si="31"/>
        <v>-2.141</v>
      </c>
      <c r="U981">
        <v>-2.141</v>
      </c>
    </row>
    <row r="982" spans="1:21" x14ac:dyDescent="0.2">
      <c r="A982" t="s">
        <v>385</v>
      </c>
      <c r="B982" s="10" t="s">
        <v>1711</v>
      </c>
      <c r="C982">
        <v>14.5</v>
      </c>
      <c r="D982">
        <v>-9.641</v>
      </c>
      <c r="E982">
        <v>2.2000000000000002</v>
      </c>
      <c r="F982" t="s">
        <v>1712</v>
      </c>
      <c r="H982">
        <v>16871.298999999999</v>
      </c>
      <c r="I982">
        <v>103440.022</v>
      </c>
      <c r="J982" t="s">
        <v>1727</v>
      </c>
      <c r="M982" s="8" t="s">
        <v>877</v>
      </c>
      <c r="O982">
        <f>LOOKUP(M982,'TMP2'!$A:$A,'TMP2'!$C:$C)</f>
        <v>17973.791000000001</v>
      </c>
      <c r="P982">
        <f>LOOKUP(M982,'TMP2'!$A:$A,'TMP2'!$D:$D)</f>
        <v>97515.88</v>
      </c>
      <c r="Q982">
        <f t="shared" si="30"/>
        <v>9</v>
      </c>
      <c r="T982">
        <f t="shared" si="31"/>
        <v>-7.4409999999999998</v>
      </c>
      <c r="U982">
        <v>-7.4409999999999998</v>
      </c>
    </row>
    <row r="983" spans="1:21" x14ac:dyDescent="0.2">
      <c r="A983" t="s">
        <v>385</v>
      </c>
      <c r="B983" s="10" t="s">
        <v>2524</v>
      </c>
      <c r="C983">
        <v>18.399999999999999</v>
      </c>
      <c r="D983">
        <v>-13.541</v>
      </c>
      <c r="E983">
        <v>3.9</v>
      </c>
      <c r="F983" t="s">
        <v>1694</v>
      </c>
      <c r="H983">
        <v>16871.298999999999</v>
      </c>
      <c r="I983">
        <v>103440.022</v>
      </c>
      <c r="J983" t="s">
        <v>1727</v>
      </c>
      <c r="M983" s="8" t="s">
        <v>878</v>
      </c>
      <c r="O983">
        <f>LOOKUP(M983,'TMP2'!$A:$A,'TMP2'!$C:$C)</f>
        <v>17888.205000000002</v>
      </c>
      <c r="P983">
        <f>LOOKUP(M983,'TMP2'!$A:$A,'TMP2'!$D:$D)</f>
        <v>97537.793999999994</v>
      </c>
      <c r="Q983">
        <f t="shared" si="30"/>
        <v>11</v>
      </c>
      <c r="T983">
        <f t="shared" si="31"/>
        <v>-9.641</v>
      </c>
      <c r="U983">
        <v>-9.641</v>
      </c>
    </row>
    <row r="984" spans="1:21" x14ac:dyDescent="0.2">
      <c r="A984" t="s">
        <v>385</v>
      </c>
      <c r="B984" s="10" t="s">
        <v>1736</v>
      </c>
      <c r="C984">
        <v>23.5</v>
      </c>
      <c r="D984">
        <v>-18.640999999999998</v>
      </c>
      <c r="E984">
        <v>5.0999999999999996</v>
      </c>
      <c r="F984" t="s">
        <v>1737</v>
      </c>
      <c r="H984">
        <v>16871.298999999999</v>
      </c>
      <c r="I984">
        <v>103440.022</v>
      </c>
      <c r="J984" t="s">
        <v>1727</v>
      </c>
      <c r="M984" s="8" t="s">
        <v>879</v>
      </c>
      <c r="O984">
        <f>LOOKUP(M984,'TMP2'!$A:$A,'TMP2'!$C:$C)</f>
        <v>18052.432000000001</v>
      </c>
      <c r="P984">
        <f>LOOKUP(M984,'TMP2'!$A:$A,'TMP2'!$D:$D)</f>
        <v>97471.929000000004</v>
      </c>
      <c r="Q984">
        <f t="shared" si="30"/>
        <v>10</v>
      </c>
      <c r="T984">
        <f t="shared" si="31"/>
        <v>-13.540999999999999</v>
      </c>
      <c r="U984">
        <v>-13.540999999999999</v>
      </c>
    </row>
    <row r="985" spans="1:21" x14ac:dyDescent="0.2">
      <c r="A985" t="s">
        <v>385</v>
      </c>
      <c r="B985" s="10" t="s">
        <v>1738</v>
      </c>
      <c r="C985">
        <v>33.1</v>
      </c>
      <c r="D985">
        <v>-28.241</v>
      </c>
      <c r="E985">
        <v>9.6</v>
      </c>
      <c r="F985" t="s">
        <v>1739</v>
      </c>
      <c r="H985">
        <v>16871.298999999999</v>
      </c>
      <c r="I985">
        <v>103440.022</v>
      </c>
      <c r="J985" t="s">
        <v>1727</v>
      </c>
      <c r="M985" s="8" t="s">
        <v>880</v>
      </c>
      <c r="O985">
        <f>LOOKUP(M985,'TMP2'!$A:$A,'TMP2'!$C:$C)</f>
        <v>18011.871999999999</v>
      </c>
      <c r="P985">
        <f>LOOKUP(M985,'TMP2'!$A:$A,'TMP2'!$D:$D)</f>
        <v>97471.956999999995</v>
      </c>
      <c r="Q985">
        <f t="shared" ref="Q985:Q1048" si="32">COUNTIF($A:$A,M984)</f>
        <v>10</v>
      </c>
      <c r="T985">
        <f t="shared" si="31"/>
        <v>-18.640999999999998</v>
      </c>
      <c r="U985">
        <v>-18.640999999999998</v>
      </c>
    </row>
    <row r="986" spans="1:21" x14ac:dyDescent="0.2">
      <c r="A986" t="s">
        <v>386</v>
      </c>
      <c r="B986" s="10" t="s">
        <v>1731</v>
      </c>
      <c r="C986">
        <v>12.6</v>
      </c>
      <c r="D986">
        <v>-7.8410000000000002</v>
      </c>
      <c r="E986">
        <v>12.6</v>
      </c>
      <c r="F986" t="s">
        <v>1732</v>
      </c>
      <c r="H986">
        <v>16893.884999999998</v>
      </c>
      <c r="I986">
        <v>103427.495</v>
      </c>
      <c r="J986" t="s">
        <v>1727</v>
      </c>
      <c r="M986" s="8" t="s">
        <v>881</v>
      </c>
      <c r="O986">
        <f>LOOKUP(M986,'TMP2'!$A:$A,'TMP2'!$C:$C)</f>
        <v>18017.651999999998</v>
      </c>
      <c r="P986">
        <f>LOOKUP(M986,'TMP2'!$A:$A,'TMP2'!$D:$D)</f>
        <v>97508.593999999997</v>
      </c>
      <c r="Q986">
        <f t="shared" si="32"/>
        <v>11</v>
      </c>
      <c r="T986">
        <f t="shared" si="31"/>
        <v>4.7589999999999995</v>
      </c>
      <c r="U986">
        <v>4.7589999999999995</v>
      </c>
    </row>
    <row r="987" spans="1:21" x14ac:dyDescent="0.2">
      <c r="A987" t="s">
        <v>386</v>
      </c>
      <c r="B987" s="10" t="s">
        <v>1711</v>
      </c>
      <c r="C987">
        <v>15</v>
      </c>
      <c r="D987">
        <v>-10.241</v>
      </c>
      <c r="E987">
        <v>2.4</v>
      </c>
      <c r="F987" t="s">
        <v>1712</v>
      </c>
      <c r="H987">
        <v>16893.884999999998</v>
      </c>
      <c r="I987">
        <v>103427.495</v>
      </c>
      <c r="J987" t="s">
        <v>1727</v>
      </c>
      <c r="M987" s="8" t="s">
        <v>882</v>
      </c>
      <c r="O987">
        <f>LOOKUP(M987,'TMP2'!$A:$A,'TMP2'!$C:$C)</f>
        <v>17928.894</v>
      </c>
      <c r="P987">
        <f>LOOKUP(M987,'TMP2'!$A:$A,'TMP2'!$D:$D)</f>
        <v>97530.062000000005</v>
      </c>
      <c r="Q987">
        <f t="shared" si="32"/>
        <v>11</v>
      </c>
      <c r="T987">
        <f t="shared" si="31"/>
        <v>-7.8409999999999993</v>
      </c>
      <c r="U987">
        <v>-7.8409999999999993</v>
      </c>
    </row>
    <row r="988" spans="1:21" x14ac:dyDescent="0.2">
      <c r="A988" t="s">
        <v>386</v>
      </c>
      <c r="B988" s="10" t="s">
        <v>2524</v>
      </c>
      <c r="C988">
        <v>17.399999999999999</v>
      </c>
      <c r="D988">
        <v>-12.641</v>
      </c>
      <c r="E988">
        <v>2.4</v>
      </c>
      <c r="F988" t="s">
        <v>1694</v>
      </c>
      <c r="H988">
        <v>16893.884999999998</v>
      </c>
      <c r="I988">
        <v>103427.495</v>
      </c>
      <c r="J988" t="s">
        <v>1727</v>
      </c>
      <c r="M988" s="8" t="s">
        <v>883</v>
      </c>
      <c r="O988">
        <f>LOOKUP(M988,'TMP2'!$A:$A,'TMP2'!$C:$C)</f>
        <v>17928.406999999999</v>
      </c>
      <c r="P988">
        <f>LOOKUP(M988,'TMP2'!$A:$A,'TMP2'!$D:$D)</f>
        <v>97501.054000000004</v>
      </c>
      <c r="Q988">
        <f t="shared" si="32"/>
        <v>11</v>
      </c>
      <c r="T988">
        <f t="shared" si="31"/>
        <v>-10.241</v>
      </c>
      <c r="U988">
        <v>-10.241</v>
      </c>
    </row>
    <row r="989" spans="1:21" x14ac:dyDescent="0.2">
      <c r="A989" t="s">
        <v>386</v>
      </c>
      <c r="B989" s="10" t="s">
        <v>1736</v>
      </c>
      <c r="C989">
        <v>22</v>
      </c>
      <c r="D989">
        <v>-17.241</v>
      </c>
      <c r="E989">
        <v>4.5999999999999996</v>
      </c>
      <c r="F989" t="s">
        <v>1737</v>
      </c>
      <c r="H989">
        <v>16893.884999999998</v>
      </c>
      <c r="I989">
        <v>103427.495</v>
      </c>
      <c r="J989" t="s">
        <v>1727</v>
      </c>
      <c r="M989" s="8" t="s">
        <v>884</v>
      </c>
      <c r="O989">
        <f>LOOKUP(M989,'TMP2'!$A:$A,'TMP2'!$C:$C)</f>
        <v>17974.096000000001</v>
      </c>
      <c r="P989">
        <f>LOOKUP(M989,'TMP2'!$A:$A,'TMP2'!$D:$D)</f>
        <v>97444.841</v>
      </c>
      <c r="Q989">
        <f t="shared" si="32"/>
        <v>9</v>
      </c>
      <c r="T989">
        <f t="shared" si="31"/>
        <v>-12.641</v>
      </c>
      <c r="U989">
        <v>-12.641</v>
      </c>
    </row>
    <row r="990" spans="1:21" x14ac:dyDescent="0.2">
      <c r="A990" t="s">
        <v>386</v>
      </c>
      <c r="B990" s="10" t="s">
        <v>1738</v>
      </c>
      <c r="C990">
        <v>31</v>
      </c>
      <c r="D990">
        <v>-26.241</v>
      </c>
      <c r="E990">
        <v>9</v>
      </c>
      <c r="F990" t="s">
        <v>1739</v>
      </c>
      <c r="H990">
        <v>16893.884999999998</v>
      </c>
      <c r="I990">
        <v>103427.495</v>
      </c>
      <c r="J990" t="s">
        <v>1727</v>
      </c>
      <c r="M990" s="8" t="s">
        <v>885</v>
      </c>
      <c r="O990">
        <f>LOOKUP(M990,'TMP2'!$A:$A,'TMP2'!$C:$C)</f>
        <v>17953.101999999999</v>
      </c>
      <c r="P990">
        <f>LOOKUP(M990,'TMP2'!$A:$A,'TMP2'!$D:$D)</f>
        <v>97469.600999999995</v>
      </c>
      <c r="Q990">
        <f t="shared" si="32"/>
        <v>12</v>
      </c>
      <c r="T990">
        <f t="shared" si="31"/>
        <v>-17.241</v>
      </c>
      <c r="U990">
        <v>-17.241</v>
      </c>
    </row>
    <row r="991" spans="1:21" x14ac:dyDescent="0.2">
      <c r="A991" t="s">
        <v>386</v>
      </c>
      <c r="B991" s="10" t="s">
        <v>1700</v>
      </c>
      <c r="C991">
        <v>37.200000000000003</v>
      </c>
      <c r="D991">
        <v>-32.441000000000003</v>
      </c>
      <c r="E991">
        <v>6.2</v>
      </c>
      <c r="F991" t="s">
        <v>1740</v>
      </c>
      <c r="H991">
        <v>16893.884999999998</v>
      </c>
      <c r="I991">
        <v>103427.495</v>
      </c>
      <c r="J991" t="s">
        <v>1727</v>
      </c>
      <c r="M991" s="8" t="s">
        <v>886</v>
      </c>
      <c r="O991">
        <f>LOOKUP(M991,'TMP2'!$A:$A,'TMP2'!$C:$C)</f>
        <v>17925.887999999999</v>
      </c>
      <c r="P991">
        <f>LOOKUP(M991,'TMP2'!$A:$A,'TMP2'!$D:$D)</f>
        <v>97482.312999999995</v>
      </c>
      <c r="Q991">
        <f t="shared" si="32"/>
        <v>10</v>
      </c>
      <c r="T991">
        <f t="shared" si="31"/>
        <v>-26.241000000000003</v>
      </c>
      <c r="U991">
        <v>-26.241000000000003</v>
      </c>
    </row>
    <row r="992" spans="1:21" x14ac:dyDescent="0.2">
      <c r="A992" t="s">
        <v>387</v>
      </c>
      <c r="B992" s="10" t="s">
        <v>1687</v>
      </c>
      <c r="C992">
        <v>2</v>
      </c>
      <c r="D992">
        <v>2.8239999999999998</v>
      </c>
      <c r="E992">
        <v>2</v>
      </c>
      <c r="F992" t="s">
        <v>1688</v>
      </c>
      <c r="H992">
        <v>16877.212</v>
      </c>
      <c r="I992">
        <v>103422.52800000001</v>
      </c>
      <c r="J992" t="s">
        <v>1727</v>
      </c>
      <c r="M992" s="8" t="s">
        <v>887</v>
      </c>
      <c r="O992">
        <f>LOOKUP(M992,'TMP2'!$A:$A,'TMP2'!$C:$C)</f>
        <v>17899.169000000002</v>
      </c>
      <c r="P992">
        <f>LOOKUP(M992,'TMP2'!$A:$A,'TMP2'!$D:$D)</f>
        <v>97496.421000000002</v>
      </c>
      <c r="Q992">
        <f t="shared" si="32"/>
        <v>9</v>
      </c>
      <c r="T992">
        <f t="shared" si="31"/>
        <v>4.8239999999999998</v>
      </c>
      <c r="U992">
        <v>4.8239999999999998</v>
      </c>
    </row>
    <row r="993" spans="1:21" x14ac:dyDescent="0.2">
      <c r="A993" t="s">
        <v>387</v>
      </c>
      <c r="B993" s="10" t="s">
        <v>1731</v>
      </c>
      <c r="C993">
        <v>7.2</v>
      </c>
      <c r="D993">
        <v>-2.3759999999999999</v>
      </c>
      <c r="E993">
        <v>5.2</v>
      </c>
      <c r="F993" t="s">
        <v>1732</v>
      </c>
      <c r="H993">
        <v>16877.212</v>
      </c>
      <c r="I993">
        <v>103422.52800000001</v>
      </c>
      <c r="J993" t="s">
        <v>1727</v>
      </c>
      <c r="M993" s="8" t="s">
        <v>888</v>
      </c>
      <c r="O993">
        <f>LOOKUP(M993,'TMP2'!$A:$A,'TMP2'!$C:$C)</f>
        <v>17862.151999999998</v>
      </c>
      <c r="P993">
        <f>LOOKUP(M993,'TMP2'!$A:$A,'TMP2'!$D:$D)</f>
        <v>97513.822</v>
      </c>
      <c r="Q993">
        <f t="shared" si="32"/>
        <v>9</v>
      </c>
      <c r="T993">
        <f t="shared" si="31"/>
        <v>2.8240000000000003</v>
      </c>
      <c r="U993">
        <v>2.8240000000000003</v>
      </c>
    </row>
    <row r="994" spans="1:21" x14ac:dyDescent="0.2">
      <c r="A994" t="s">
        <v>387</v>
      </c>
      <c r="B994" s="10" t="s">
        <v>1687</v>
      </c>
      <c r="C994">
        <v>9.8000000000000007</v>
      </c>
      <c r="D994">
        <v>-4.976</v>
      </c>
      <c r="E994">
        <v>2.6</v>
      </c>
      <c r="F994" t="s">
        <v>1688</v>
      </c>
      <c r="H994">
        <v>16877.212</v>
      </c>
      <c r="I994">
        <v>103422.52800000001</v>
      </c>
      <c r="J994" t="s">
        <v>1727</v>
      </c>
      <c r="M994" s="8" t="s">
        <v>889</v>
      </c>
      <c r="O994">
        <f>LOOKUP(M994,'TMP2'!$A:$A,'TMP2'!$C:$C)</f>
        <v>17971.768</v>
      </c>
      <c r="P994">
        <f>LOOKUP(M994,'TMP2'!$A:$A,'TMP2'!$D:$D)</f>
        <v>97570.331000000006</v>
      </c>
      <c r="Q994">
        <f t="shared" si="32"/>
        <v>9</v>
      </c>
      <c r="T994">
        <f t="shared" si="31"/>
        <v>-2.3759999999999999</v>
      </c>
      <c r="U994">
        <v>-2.3759999999999999</v>
      </c>
    </row>
    <row r="995" spans="1:21" x14ac:dyDescent="0.2">
      <c r="A995" t="s">
        <v>387</v>
      </c>
      <c r="B995" s="10" t="s">
        <v>1731</v>
      </c>
      <c r="C995">
        <v>11.2</v>
      </c>
      <c r="D995">
        <v>-6.3760000000000003</v>
      </c>
      <c r="E995">
        <v>1.4</v>
      </c>
      <c r="F995" t="s">
        <v>1732</v>
      </c>
      <c r="H995">
        <v>16877.212</v>
      </c>
      <c r="I995">
        <v>103422.52800000001</v>
      </c>
      <c r="J995" t="s">
        <v>1727</v>
      </c>
      <c r="M995" s="8" t="s">
        <v>890</v>
      </c>
      <c r="O995">
        <f>LOOKUP(M995,'TMP2'!$A:$A,'TMP2'!$C:$C)</f>
        <v>17999.780999999999</v>
      </c>
      <c r="P995">
        <f>LOOKUP(M995,'TMP2'!$A:$A,'TMP2'!$D:$D)</f>
        <v>97541.813999999998</v>
      </c>
      <c r="Q995">
        <f t="shared" si="32"/>
        <v>9</v>
      </c>
      <c r="T995">
        <f t="shared" si="31"/>
        <v>-4.9760000000000009</v>
      </c>
      <c r="U995">
        <v>-4.9760000000000009</v>
      </c>
    </row>
    <row r="996" spans="1:21" x14ac:dyDescent="0.2">
      <c r="A996" t="s">
        <v>387</v>
      </c>
      <c r="B996" s="10" t="s">
        <v>1711</v>
      </c>
      <c r="C996">
        <v>13.6</v>
      </c>
      <c r="D996">
        <v>-8.7759999999999998</v>
      </c>
      <c r="E996">
        <v>2.4</v>
      </c>
      <c r="F996" t="s">
        <v>1712</v>
      </c>
      <c r="H996">
        <v>16877.212</v>
      </c>
      <c r="I996">
        <v>103422.52800000001</v>
      </c>
      <c r="J996" t="s">
        <v>1727</v>
      </c>
      <c r="M996" s="8" t="s">
        <v>2082</v>
      </c>
      <c r="O996">
        <f>LOOKUP(M996,'TMP2'!$A:$A,'TMP2'!$C:$C)</f>
        <v>17925.464</v>
      </c>
      <c r="P996">
        <f>LOOKUP(M996,'TMP2'!$A:$A,'TMP2'!$D:$D)</f>
        <v>97582.017000000007</v>
      </c>
      <c r="Q996">
        <f t="shared" si="32"/>
        <v>8</v>
      </c>
      <c r="T996">
        <f t="shared" si="31"/>
        <v>-6.3759999999999994</v>
      </c>
      <c r="U996">
        <v>-6.3759999999999994</v>
      </c>
    </row>
    <row r="997" spans="1:21" x14ac:dyDescent="0.2">
      <c r="A997" t="s">
        <v>387</v>
      </c>
      <c r="B997" s="10" t="s">
        <v>2524</v>
      </c>
      <c r="C997">
        <v>20.6</v>
      </c>
      <c r="D997">
        <v>-15.776</v>
      </c>
      <c r="E997">
        <v>7.8</v>
      </c>
      <c r="F997" t="s">
        <v>1694</v>
      </c>
      <c r="H997">
        <v>16877.212</v>
      </c>
      <c r="I997">
        <v>103422.52800000001</v>
      </c>
      <c r="J997" t="s">
        <v>1727</v>
      </c>
      <c r="M997" s="8" t="s">
        <v>2083</v>
      </c>
      <c r="O997">
        <f>LOOKUP(M997,'TMP2'!$A:$A,'TMP2'!$C:$C)</f>
        <v>17910.38</v>
      </c>
      <c r="P997">
        <f>LOOKUP(M997,'TMP2'!$A:$A,'TMP2'!$D:$D)</f>
        <v>97568.520999999993</v>
      </c>
      <c r="Q997">
        <f t="shared" si="32"/>
        <v>8</v>
      </c>
      <c r="T997">
        <f t="shared" si="31"/>
        <v>-7.976</v>
      </c>
      <c r="U997">
        <v>-7.976</v>
      </c>
    </row>
    <row r="998" spans="1:21" x14ac:dyDescent="0.2">
      <c r="A998" t="s">
        <v>387</v>
      </c>
      <c r="B998" s="10" t="s">
        <v>1736</v>
      </c>
      <c r="C998">
        <v>26.5</v>
      </c>
      <c r="D998">
        <v>-21.675999999999998</v>
      </c>
      <c r="E998">
        <v>5.9</v>
      </c>
      <c r="F998" t="s">
        <v>1737</v>
      </c>
      <c r="H998">
        <v>16877.212</v>
      </c>
      <c r="I998">
        <v>103422.52800000001</v>
      </c>
      <c r="J998" t="s">
        <v>1727</v>
      </c>
      <c r="M998" s="8" t="s">
        <v>2084</v>
      </c>
      <c r="O998">
        <f>LOOKUP(M998,'TMP2'!$A:$A,'TMP2'!$C:$C)</f>
        <v>17893.745999999999</v>
      </c>
      <c r="P998">
        <f>LOOKUP(M998,'TMP2'!$A:$A,'TMP2'!$D:$D)</f>
        <v>97550.88</v>
      </c>
      <c r="Q998">
        <f t="shared" si="32"/>
        <v>10</v>
      </c>
      <c r="T998">
        <f t="shared" si="31"/>
        <v>-15.775999999999998</v>
      </c>
      <c r="U998">
        <v>-15.775999999999998</v>
      </c>
    </row>
    <row r="999" spans="1:21" x14ac:dyDescent="0.2">
      <c r="A999" t="s">
        <v>387</v>
      </c>
      <c r="B999" s="10" t="s">
        <v>1738</v>
      </c>
      <c r="C999">
        <v>32.5</v>
      </c>
      <c r="D999">
        <v>-27.675999999999998</v>
      </c>
      <c r="E999">
        <v>6</v>
      </c>
      <c r="F999" t="s">
        <v>1739</v>
      </c>
      <c r="H999">
        <v>16877.212</v>
      </c>
      <c r="I999">
        <v>103422.52800000001</v>
      </c>
      <c r="J999" t="s">
        <v>1727</v>
      </c>
      <c r="M999" s="8" t="s">
        <v>947</v>
      </c>
      <c r="O999">
        <f>LOOKUP(M999,'TMP2'!$A:$A,'TMP2'!$C:$C)</f>
        <v>19551.25</v>
      </c>
      <c r="P999">
        <f>LOOKUP(M999,'TMP2'!$A:$A,'TMP2'!$D:$D)</f>
        <v>98128.8</v>
      </c>
      <c r="Q999">
        <f t="shared" si="32"/>
        <v>8</v>
      </c>
      <c r="T999">
        <f t="shared" si="31"/>
        <v>-21.675999999999998</v>
      </c>
      <c r="U999">
        <v>-21.675999999999998</v>
      </c>
    </row>
    <row r="1000" spans="1:21" x14ac:dyDescent="0.2">
      <c r="A1000" t="s">
        <v>388</v>
      </c>
      <c r="B1000" s="10" t="s">
        <v>1687</v>
      </c>
      <c r="C1000">
        <v>3</v>
      </c>
      <c r="D1000">
        <v>1.641</v>
      </c>
      <c r="E1000">
        <v>3</v>
      </c>
      <c r="F1000" t="s">
        <v>1688</v>
      </c>
      <c r="H1000">
        <v>16898.021000000001</v>
      </c>
      <c r="I1000">
        <v>103413.049</v>
      </c>
      <c r="J1000" t="s">
        <v>1727</v>
      </c>
      <c r="M1000" s="8" t="s">
        <v>949</v>
      </c>
      <c r="O1000">
        <f>LOOKUP(M1000,'TMP2'!$A:$A,'TMP2'!$C:$C)</f>
        <v>19549.57</v>
      </c>
      <c r="P1000">
        <f>LOOKUP(M1000,'TMP2'!$A:$A,'TMP2'!$D:$D)</f>
        <v>98148.77</v>
      </c>
      <c r="Q1000">
        <f t="shared" si="32"/>
        <v>11</v>
      </c>
      <c r="T1000">
        <f t="shared" si="31"/>
        <v>4.641</v>
      </c>
      <c r="U1000">
        <v>4.641</v>
      </c>
    </row>
    <row r="1001" spans="1:21" x14ac:dyDescent="0.2">
      <c r="A1001" t="s">
        <v>388</v>
      </c>
      <c r="B1001" s="10" t="s">
        <v>1731</v>
      </c>
      <c r="C1001">
        <v>9.5</v>
      </c>
      <c r="D1001">
        <v>-4.859</v>
      </c>
      <c r="E1001">
        <v>6.5</v>
      </c>
      <c r="F1001" t="s">
        <v>1732</v>
      </c>
      <c r="H1001">
        <v>16898.021000000001</v>
      </c>
      <c r="I1001">
        <v>103413.049</v>
      </c>
      <c r="J1001" t="s">
        <v>1727</v>
      </c>
      <c r="M1001" s="8" t="s">
        <v>950</v>
      </c>
      <c r="O1001">
        <f>LOOKUP(M1001,'TMP2'!$A:$A,'TMP2'!$C:$C)</f>
        <v>19532.88</v>
      </c>
      <c r="P1001">
        <f>LOOKUP(M1001,'TMP2'!$A:$A,'TMP2'!$D:$D)</f>
        <v>98113.32</v>
      </c>
      <c r="Q1001">
        <f t="shared" si="32"/>
        <v>10</v>
      </c>
      <c r="T1001">
        <f t="shared" si="31"/>
        <v>1.641</v>
      </c>
      <c r="U1001">
        <v>1.641</v>
      </c>
    </row>
    <row r="1002" spans="1:21" x14ac:dyDescent="0.2">
      <c r="A1002" t="s">
        <v>388</v>
      </c>
      <c r="B1002" s="10" t="s">
        <v>1687</v>
      </c>
      <c r="C1002">
        <v>11.5</v>
      </c>
      <c r="D1002">
        <v>-6.859</v>
      </c>
      <c r="E1002">
        <v>2</v>
      </c>
      <c r="F1002" t="s">
        <v>1688</v>
      </c>
      <c r="H1002">
        <v>16898.021000000001</v>
      </c>
      <c r="I1002">
        <v>103413.049</v>
      </c>
      <c r="J1002" t="s">
        <v>1727</v>
      </c>
      <c r="M1002" s="8" t="s">
        <v>952</v>
      </c>
      <c r="O1002">
        <f>LOOKUP(M1002,'TMP2'!$A:$A,'TMP2'!$C:$C)</f>
        <v>19533.060000000001</v>
      </c>
      <c r="P1002">
        <f>LOOKUP(M1002,'TMP2'!$A:$A,'TMP2'!$D:$D)</f>
        <v>98128.38</v>
      </c>
      <c r="Q1002">
        <f t="shared" si="32"/>
        <v>10</v>
      </c>
      <c r="T1002">
        <f t="shared" si="31"/>
        <v>-4.859</v>
      </c>
      <c r="U1002">
        <v>-4.859</v>
      </c>
    </row>
    <row r="1003" spans="1:21" x14ac:dyDescent="0.2">
      <c r="A1003" t="s">
        <v>388</v>
      </c>
      <c r="B1003" s="10" t="s">
        <v>1733</v>
      </c>
      <c r="C1003">
        <v>11.9</v>
      </c>
      <c r="D1003">
        <v>-7.2590000000000003</v>
      </c>
      <c r="E1003">
        <v>0.4</v>
      </c>
      <c r="F1003" t="s">
        <v>1690</v>
      </c>
      <c r="H1003">
        <v>16898.021000000001</v>
      </c>
      <c r="I1003">
        <v>103413.049</v>
      </c>
      <c r="J1003" t="s">
        <v>1727</v>
      </c>
      <c r="M1003" s="8" t="s">
        <v>953</v>
      </c>
      <c r="O1003">
        <f>LOOKUP(M1003,'TMP2'!$A:$A,'TMP2'!$C:$C)</f>
        <v>19532.759999999998</v>
      </c>
      <c r="P1003">
        <f>LOOKUP(M1003,'TMP2'!$A:$A,'TMP2'!$D:$D)</f>
        <v>98149.31</v>
      </c>
      <c r="Q1003">
        <f t="shared" si="32"/>
        <v>9</v>
      </c>
      <c r="T1003">
        <f t="shared" si="31"/>
        <v>-6.859</v>
      </c>
      <c r="U1003">
        <v>-6.859</v>
      </c>
    </row>
    <row r="1004" spans="1:21" x14ac:dyDescent="0.2">
      <c r="A1004" t="s">
        <v>388</v>
      </c>
      <c r="B1004" s="10" t="s">
        <v>1711</v>
      </c>
      <c r="C1004">
        <v>14.7</v>
      </c>
      <c r="D1004">
        <v>-10.058999999999999</v>
      </c>
      <c r="E1004">
        <v>2.8</v>
      </c>
      <c r="F1004" t="s">
        <v>1712</v>
      </c>
      <c r="H1004">
        <v>16898.021000000001</v>
      </c>
      <c r="I1004">
        <v>103413.049</v>
      </c>
      <c r="J1004" t="s">
        <v>1727</v>
      </c>
      <c r="M1004" s="8" t="s">
        <v>954</v>
      </c>
      <c r="O1004">
        <f>LOOKUP(M1004,'TMP2'!$A:$A,'TMP2'!$C:$C)</f>
        <v>19533.330000000002</v>
      </c>
      <c r="P1004">
        <f>LOOKUP(M1004,'TMP2'!$A:$A,'TMP2'!$D:$D)</f>
        <v>98161.61</v>
      </c>
      <c r="Q1004">
        <f t="shared" si="32"/>
        <v>10</v>
      </c>
      <c r="T1004">
        <f t="shared" si="31"/>
        <v>-7.2589999999999995</v>
      </c>
      <c r="U1004">
        <v>-7.2589999999999995</v>
      </c>
    </row>
    <row r="1005" spans="1:21" x14ac:dyDescent="0.2">
      <c r="A1005" t="s">
        <v>388</v>
      </c>
      <c r="B1005" s="10" t="s">
        <v>2524</v>
      </c>
      <c r="C1005">
        <v>17.399999999999999</v>
      </c>
      <c r="D1005">
        <v>-12.759</v>
      </c>
      <c r="E1005">
        <v>2.7</v>
      </c>
      <c r="F1005" t="s">
        <v>1694</v>
      </c>
      <c r="H1005">
        <v>16898.021000000001</v>
      </c>
      <c r="I1005">
        <v>103413.049</v>
      </c>
      <c r="J1005" t="s">
        <v>1727</v>
      </c>
      <c r="M1005" s="8" t="s">
        <v>955</v>
      </c>
      <c r="O1005">
        <f>LOOKUP(M1005,'TMP2'!$A:$A,'TMP2'!$C:$C)</f>
        <v>19514.93</v>
      </c>
      <c r="P1005">
        <f>LOOKUP(M1005,'TMP2'!$A:$A,'TMP2'!$D:$D)</f>
        <v>98091.09</v>
      </c>
      <c r="Q1005">
        <f t="shared" si="32"/>
        <v>10</v>
      </c>
      <c r="T1005">
        <f t="shared" si="31"/>
        <v>-10.059000000000001</v>
      </c>
      <c r="U1005">
        <v>-10.059000000000001</v>
      </c>
    </row>
    <row r="1006" spans="1:21" x14ac:dyDescent="0.2">
      <c r="A1006" t="s">
        <v>388</v>
      </c>
      <c r="B1006" s="10" t="s">
        <v>1736</v>
      </c>
      <c r="C1006">
        <v>23</v>
      </c>
      <c r="D1006">
        <v>-18.359000000000002</v>
      </c>
      <c r="E1006">
        <v>5.6</v>
      </c>
      <c r="F1006" t="s">
        <v>1737</v>
      </c>
      <c r="H1006">
        <v>16898.021000000001</v>
      </c>
      <c r="I1006">
        <v>103413.049</v>
      </c>
      <c r="J1006" t="s">
        <v>1727</v>
      </c>
      <c r="M1006" s="8" t="s">
        <v>956</v>
      </c>
      <c r="O1006">
        <f>LOOKUP(M1006,'TMP2'!$A:$A,'TMP2'!$C:$C)</f>
        <v>19515.13</v>
      </c>
      <c r="P1006">
        <f>LOOKUP(M1006,'TMP2'!$A:$A,'TMP2'!$D:$D)</f>
        <v>98113.15</v>
      </c>
      <c r="Q1006">
        <f t="shared" si="32"/>
        <v>8</v>
      </c>
      <c r="T1006">
        <f t="shared" si="31"/>
        <v>-12.759000000000002</v>
      </c>
      <c r="U1006">
        <v>-12.759000000000002</v>
      </c>
    </row>
    <row r="1007" spans="1:21" x14ac:dyDescent="0.2">
      <c r="A1007" t="s">
        <v>388</v>
      </c>
      <c r="B1007" s="10" t="s">
        <v>1738</v>
      </c>
      <c r="C1007">
        <v>27</v>
      </c>
      <c r="D1007">
        <v>-22.359000000000002</v>
      </c>
      <c r="E1007">
        <v>4</v>
      </c>
      <c r="F1007" t="s">
        <v>1739</v>
      </c>
      <c r="H1007">
        <v>16898.021000000001</v>
      </c>
      <c r="I1007">
        <v>103413.049</v>
      </c>
      <c r="J1007" t="s">
        <v>1727</v>
      </c>
      <c r="M1007" s="8" t="s">
        <v>957</v>
      </c>
      <c r="O1007">
        <f>LOOKUP(M1007,'TMP2'!$A:$A,'TMP2'!$C:$C)</f>
        <v>19515.439999999999</v>
      </c>
      <c r="P1007">
        <f>LOOKUP(M1007,'TMP2'!$A:$A,'TMP2'!$D:$D)</f>
        <v>98126.61</v>
      </c>
      <c r="Q1007">
        <f t="shared" si="32"/>
        <v>9</v>
      </c>
      <c r="T1007">
        <f t="shared" si="31"/>
        <v>-18.359000000000002</v>
      </c>
      <c r="U1007">
        <v>-18.359000000000002</v>
      </c>
    </row>
    <row r="1008" spans="1:21" x14ac:dyDescent="0.2">
      <c r="A1008" t="s">
        <v>388</v>
      </c>
      <c r="B1008" s="10" t="s">
        <v>1700</v>
      </c>
      <c r="C1008">
        <v>29</v>
      </c>
      <c r="D1008">
        <v>-24.359000000000002</v>
      </c>
      <c r="E1008">
        <v>2</v>
      </c>
      <c r="F1008" t="s">
        <v>1740</v>
      </c>
      <c r="H1008">
        <v>16898.021000000001</v>
      </c>
      <c r="I1008">
        <v>103413.049</v>
      </c>
      <c r="J1008" t="s">
        <v>1727</v>
      </c>
      <c r="M1008" s="8" t="s">
        <v>958</v>
      </c>
      <c r="O1008">
        <f>LOOKUP(M1008,'TMP2'!$A:$A,'TMP2'!$C:$C)</f>
        <v>19514.72</v>
      </c>
      <c r="P1008">
        <f>LOOKUP(M1008,'TMP2'!$A:$A,'TMP2'!$D:$D)</f>
        <v>98149.22</v>
      </c>
      <c r="Q1008">
        <f t="shared" si="32"/>
        <v>10</v>
      </c>
      <c r="T1008">
        <f t="shared" si="31"/>
        <v>-22.359000000000002</v>
      </c>
      <c r="U1008">
        <v>-22.359000000000002</v>
      </c>
    </row>
    <row r="1009" spans="1:21" x14ac:dyDescent="0.2">
      <c r="A1009" t="s">
        <v>388</v>
      </c>
      <c r="B1009" s="10" t="s">
        <v>1702</v>
      </c>
      <c r="C1009">
        <v>32.5</v>
      </c>
      <c r="D1009">
        <v>-27.859000000000002</v>
      </c>
      <c r="E1009">
        <v>3.5</v>
      </c>
      <c r="F1009" t="s">
        <v>1745</v>
      </c>
      <c r="H1009">
        <v>16898.021000000001</v>
      </c>
      <c r="I1009">
        <v>103413.049</v>
      </c>
      <c r="J1009" t="s">
        <v>1727</v>
      </c>
      <c r="M1009" s="8" t="s">
        <v>959</v>
      </c>
      <c r="O1009">
        <f>LOOKUP(M1009,'TMP2'!$A:$A,'TMP2'!$C:$C)</f>
        <v>19514.349999999999</v>
      </c>
      <c r="P1009">
        <f>LOOKUP(M1009,'TMP2'!$A:$A,'TMP2'!$D:$D)</f>
        <v>98162.05</v>
      </c>
      <c r="Q1009">
        <f t="shared" si="32"/>
        <v>10</v>
      </c>
      <c r="T1009">
        <f t="shared" si="31"/>
        <v>-24.359000000000002</v>
      </c>
      <c r="U1009">
        <v>-24.359000000000002</v>
      </c>
    </row>
    <row r="1010" spans="1:21" x14ac:dyDescent="0.2">
      <c r="A1010" t="s">
        <v>389</v>
      </c>
      <c r="B1010" s="10" t="s">
        <v>1687</v>
      </c>
      <c r="C1010">
        <v>1.8</v>
      </c>
      <c r="D1010">
        <v>2.9809999999999999</v>
      </c>
      <c r="E1010">
        <v>1.8</v>
      </c>
      <c r="F1010" t="s">
        <v>1688</v>
      </c>
      <c r="H1010">
        <v>16881.695</v>
      </c>
      <c r="I1010">
        <v>103408.875</v>
      </c>
      <c r="J1010" t="s">
        <v>1727</v>
      </c>
      <c r="M1010" s="8" t="s">
        <v>960</v>
      </c>
      <c r="O1010">
        <f>LOOKUP(M1010,'TMP2'!$A:$A,'TMP2'!$C:$C)</f>
        <v>19496.68</v>
      </c>
      <c r="P1010">
        <f>LOOKUP(M1010,'TMP2'!$A:$A,'TMP2'!$D:$D)</f>
        <v>98091.62</v>
      </c>
      <c r="Q1010">
        <f t="shared" si="32"/>
        <v>10</v>
      </c>
      <c r="T1010">
        <f t="shared" si="31"/>
        <v>4.7809999999999997</v>
      </c>
      <c r="U1010">
        <v>4.7809999999999997</v>
      </c>
    </row>
    <row r="1011" spans="1:21" x14ac:dyDescent="0.2">
      <c r="A1011" t="s">
        <v>389</v>
      </c>
      <c r="B1011" s="10" t="s">
        <v>1731</v>
      </c>
      <c r="C1011">
        <v>3.2</v>
      </c>
      <c r="D1011">
        <v>1.581</v>
      </c>
      <c r="E1011">
        <v>1.4</v>
      </c>
      <c r="F1011" t="s">
        <v>1732</v>
      </c>
      <c r="H1011">
        <v>16881.695</v>
      </c>
      <c r="I1011">
        <v>103408.875</v>
      </c>
      <c r="J1011" t="s">
        <v>1727</v>
      </c>
      <c r="M1011" s="8" t="s">
        <v>961</v>
      </c>
      <c r="O1011">
        <f>LOOKUP(M1011,'TMP2'!$A:$A,'TMP2'!$C:$C)</f>
        <v>19498.25</v>
      </c>
      <c r="P1011">
        <f>LOOKUP(M1011,'TMP2'!$A:$A,'TMP2'!$D:$D)</f>
        <v>98112.69</v>
      </c>
      <c r="Q1011">
        <f t="shared" si="32"/>
        <v>13</v>
      </c>
      <c r="T1011">
        <f t="shared" si="31"/>
        <v>2.9809999999999999</v>
      </c>
      <c r="U1011">
        <v>2.9809999999999999</v>
      </c>
    </row>
    <row r="1012" spans="1:21" x14ac:dyDescent="0.2">
      <c r="A1012" t="s">
        <v>389</v>
      </c>
      <c r="B1012" s="10" t="s">
        <v>1687</v>
      </c>
      <c r="C1012">
        <v>7.8</v>
      </c>
      <c r="D1012">
        <v>-3.0190000000000001</v>
      </c>
      <c r="E1012">
        <v>4.5999999999999996</v>
      </c>
      <c r="F1012" t="s">
        <v>1688</v>
      </c>
      <c r="H1012">
        <v>16881.695</v>
      </c>
      <c r="I1012">
        <v>103408.875</v>
      </c>
      <c r="J1012" t="s">
        <v>1727</v>
      </c>
      <c r="M1012" s="8" t="s">
        <v>962</v>
      </c>
      <c r="O1012">
        <f>LOOKUP(M1012,'TMP2'!$A:$A,'TMP2'!$C:$C)</f>
        <v>19497.13</v>
      </c>
      <c r="P1012">
        <f>LOOKUP(M1012,'TMP2'!$A:$A,'TMP2'!$D:$D)</f>
        <v>98127.75</v>
      </c>
      <c r="Q1012">
        <f t="shared" si="32"/>
        <v>9</v>
      </c>
      <c r="T1012">
        <f t="shared" si="31"/>
        <v>1.5809999999999995</v>
      </c>
      <c r="U1012">
        <v>1.5809999999999995</v>
      </c>
    </row>
    <row r="1013" spans="1:21" x14ac:dyDescent="0.2">
      <c r="A1013" t="s">
        <v>389</v>
      </c>
      <c r="B1013" s="10" t="s">
        <v>1731</v>
      </c>
      <c r="C1013">
        <v>10.199999999999999</v>
      </c>
      <c r="D1013">
        <v>-5.4189999999999996</v>
      </c>
      <c r="E1013">
        <v>2.4</v>
      </c>
      <c r="F1013" t="s">
        <v>1732</v>
      </c>
      <c r="H1013">
        <v>16881.695</v>
      </c>
      <c r="I1013">
        <v>103408.875</v>
      </c>
      <c r="J1013" t="s">
        <v>1727</v>
      </c>
      <c r="M1013" s="8" t="s">
        <v>963</v>
      </c>
      <c r="O1013">
        <f>LOOKUP(M1013,'TMP2'!$A:$A,'TMP2'!$C:$C)</f>
        <v>19496.009999999998</v>
      </c>
      <c r="P1013">
        <f>LOOKUP(M1013,'TMP2'!$A:$A,'TMP2'!$D:$D)</f>
        <v>98148.91</v>
      </c>
      <c r="Q1013">
        <f t="shared" si="32"/>
        <v>10</v>
      </c>
      <c r="T1013">
        <f t="shared" si="31"/>
        <v>-3.0189999999999997</v>
      </c>
      <c r="U1013">
        <v>-3.0189999999999997</v>
      </c>
    </row>
    <row r="1014" spans="1:21" x14ac:dyDescent="0.2">
      <c r="A1014" t="s">
        <v>389</v>
      </c>
      <c r="B1014" s="10" t="s">
        <v>1733</v>
      </c>
      <c r="C1014">
        <v>11.2</v>
      </c>
      <c r="D1014">
        <v>-6.4189999999999996</v>
      </c>
      <c r="E1014">
        <v>1</v>
      </c>
      <c r="F1014" t="s">
        <v>1690</v>
      </c>
      <c r="H1014">
        <v>16881.695</v>
      </c>
      <c r="I1014">
        <v>103408.875</v>
      </c>
      <c r="J1014" t="s">
        <v>1727</v>
      </c>
      <c r="M1014" s="8" t="s">
        <v>964</v>
      </c>
      <c r="O1014">
        <f>LOOKUP(M1014,'TMP2'!$A:$A,'TMP2'!$C:$C)</f>
        <v>19496.12</v>
      </c>
      <c r="P1014">
        <f>LOOKUP(M1014,'TMP2'!$A:$A,'TMP2'!$D:$D)</f>
        <v>98164.94</v>
      </c>
      <c r="Q1014">
        <f t="shared" si="32"/>
        <v>11</v>
      </c>
      <c r="T1014">
        <f t="shared" si="31"/>
        <v>-5.4189999999999996</v>
      </c>
      <c r="U1014">
        <v>-5.4189999999999996</v>
      </c>
    </row>
    <row r="1015" spans="1:21" x14ac:dyDescent="0.2">
      <c r="A1015" t="s">
        <v>389</v>
      </c>
      <c r="B1015" s="10" t="s">
        <v>1711</v>
      </c>
      <c r="C1015">
        <v>14.1</v>
      </c>
      <c r="D1015">
        <v>-9.3190000000000008</v>
      </c>
      <c r="E1015">
        <v>2.9</v>
      </c>
      <c r="F1015" t="s">
        <v>1712</v>
      </c>
      <c r="H1015">
        <v>16881.695</v>
      </c>
      <c r="I1015">
        <v>103408.875</v>
      </c>
      <c r="J1015" t="s">
        <v>1727</v>
      </c>
      <c r="M1015" s="8" t="s">
        <v>965</v>
      </c>
      <c r="O1015">
        <f>LOOKUP(M1015,'TMP2'!$A:$A,'TMP2'!$C:$C)</f>
        <v>19479.02</v>
      </c>
      <c r="P1015">
        <f>LOOKUP(M1015,'TMP2'!$A:$A,'TMP2'!$D:$D)</f>
        <v>98091.19</v>
      </c>
      <c r="Q1015">
        <f t="shared" si="32"/>
        <v>9</v>
      </c>
      <c r="T1015">
        <f t="shared" si="31"/>
        <v>-6.4190000000000005</v>
      </c>
      <c r="U1015">
        <v>-6.4190000000000005</v>
      </c>
    </row>
    <row r="1016" spans="1:21" x14ac:dyDescent="0.2">
      <c r="A1016" t="s">
        <v>389</v>
      </c>
      <c r="B1016" s="10" t="s">
        <v>2524</v>
      </c>
      <c r="C1016">
        <v>20.7</v>
      </c>
      <c r="D1016">
        <v>-15.919</v>
      </c>
      <c r="E1016">
        <v>6.6</v>
      </c>
      <c r="F1016" t="s">
        <v>1694</v>
      </c>
      <c r="H1016">
        <v>16881.695</v>
      </c>
      <c r="I1016">
        <v>103408.875</v>
      </c>
      <c r="J1016" t="s">
        <v>1727</v>
      </c>
      <c r="M1016" s="8" t="s">
        <v>966</v>
      </c>
      <c r="O1016">
        <f>LOOKUP(M1016,'TMP2'!$A:$A,'TMP2'!$C:$C)</f>
        <v>19479.82</v>
      </c>
      <c r="P1016">
        <f>LOOKUP(M1016,'TMP2'!$A:$A,'TMP2'!$D:$D)</f>
        <v>98113.94</v>
      </c>
      <c r="Q1016">
        <f t="shared" si="32"/>
        <v>9</v>
      </c>
      <c r="T1016">
        <f t="shared" si="31"/>
        <v>-9.3190000000000008</v>
      </c>
      <c r="U1016">
        <v>-9.3190000000000008</v>
      </c>
    </row>
    <row r="1017" spans="1:21" x14ac:dyDescent="0.2">
      <c r="A1017" t="s">
        <v>389</v>
      </c>
      <c r="B1017" s="10" t="s">
        <v>1738</v>
      </c>
      <c r="C1017">
        <v>27</v>
      </c>
      <c r="D1017">
        <v>-22.219000000000001</v>
      </c>
      <c r="E1017">
        <v>6.3</v>
      </c>
      <c r="F1017" t="s">
        <v>1739</v>
      </c>
      <c r="H1017">
        <v>16881.695</v>
      </c>
      <c r="I1017">
        <v>103408.875</v>
      </c>
      <c r="J1017" t="s">
        <v>1727</v>
      </c>
      <c r="M1017" s="8" t="s">
        <v>967</v>
      </c>
      <c r="O1017">
        <f>LOOKUP(M1017,'TMP2'!$A:$A,'TMP2'!$C:$C)</f>
        <v>19477.93</v>
      </c>
      <c r="P1017">
        <f>LOOKUP(M1017,'TMP2'!$A:$A,'TMP2'!$D:$D)</f>
        <v>98128.85</v>
      </c>
      <c r="Q1017">
        <f t="shared" si="32"/>
        <v>9</v>
      </c>
      <c r="T1017">
        <f t="shared" si="31"/>
        <v>-15.919</v>
      </c>
      <c r="U1017">
        <v>-15.919</v>
      </c>
    </row>
    <row r="1018" spans="1:21" x14ac:dyDescent="0.2">
      <c r="A1018" t="s">
        <v>389</v>
      </c>
      <c r="B1018" s="10" t="s">
        <v>1700</v>
      </c>
      <c r="C1018">
        <v>32.799999999999997</v>
      </c>
      <c r="D1018">
        <v>-28.018999999999998</v>
      </c>
      <c r="E1018">
        <v>5.8</v>
      </c>
      <c r="F1018" t="s">
        <v>1740</v>
      </c>
      <c r="H1018">
        <v>16881.695</v>
      </c>
      <c r="I1018">
        <v>103408.875</v>
      </c>
      <c r="J1018" t="s">
        <v>1727</v>
      </c>
      <c r="M1018" s="8" t="s">
        <v>968</v>
      </c>
      <c r="O1018">
        <f>LOOKUP(M1018,'TMP2'!$A:$A,'TMP2'!$C:$C)</f>
        <v>19477.740000000002</v>
      </c>
      <c r="P1018">
        <f>LOOKUP(M1018,'TMP2'!$A:$A,'TMP2'!$D:$D)</f>
        <v>98149.53</v>
      </c>
      <c r="Q1018">
        <f t="shared" si="32"/>
        <v>10</v>
      </c>
      <c r="T1018">
        <f t="shared" si="31"/>
        <v>-22.218999999999998</v>
      </c>
      <c r="U1018">
        <v>-22.218999999999998</v>
      </c>
    </row>
    <row r="1019" spans="1:21" x14ac:dyDescent="0.2">
      <c r="A1019" t="s">
        <v>390</v>
      </c>
      <c r="B1019" s="10" t="s">
        <v>1687</v>
      </c>
      <c r="C1019">
        <v>11.4</v>
      </c>
      <c r="D1019">
        <v>-6.9139999999999997</v>
      </c>
      <c r="E1019">
        <v>11.4</v>
      </c>
      <c r="F1019" t="s">
        <v>1688</v>
      </c>
      <c r="H1019">
        <v>16903.38</v>
      </c>
      <c r="I1019">
        <v>103398.837</v>
      </c>
      <c r="J1019" t="s">
        <v>1727</v>
      </c>
      <c r="M1019" s="8" t="s">
        <v>969</v>
      </c>
      <c r="O1019">
        <f>LOOKUP(M1019,'TMP2'!$A:$A,'TMP2'!$C:$C)</f>
        <v>19476.39</v>
      </c>
      <c r="P1019">
        <f>LOOKUP(M1019,'TMP2'!$A:$A,'TMP2'!$D:$D)</f>
        <v>98166.399999999994</v>
      </c>
      <c r="Q1019">
        <f t="shared" si="32"/>
        <v>9</v>
      </c>
      <c r="T1019">
        <f t="shared" si="31"/>
        <v>4.4860000000000007</v>
      </c>
      <c r="U1019">
        <v>4.4860000000000007</v>
      </c>
    </row>
    <row r="1020" spans="1:21" x14ac:dyDescent="0.2">
      <c r="A1020" t="s">
        <v>390</v>
      </c>
      <c r="B1020" s="10" t="s">
        <v>1711</v>
      </c>
      <c r="C1020">
        <v>14.4</v>
      </c>
      <c r="D1020">
        <v>-9.9139999999999997</v>
      </c>
      <c r="E1020">
        <v>3</v>
      </c>
      <c r="F1020" t="s">
        <v>1712</v>
      </c>
      <c r="H1020">
        <v>16903.38</v>
      </c>
      <c r="I1020">
        <v>103398.837</v>
      </c>
      <c r="J1020" t="s">
        <v>1727</v>
      </c>
      <c r="M1020" s="8" t="s">
        <v>970</v>
      </c>
      <c r="O1020">
        <f>LOOKUP(M1020,'TMP2'!$A:$A,'TMP2'!$C:$C)</f>
        <v>19460.740000000002</v>
      </c>
      <c r="P1020">
        <f>LOOKUP(M1020,'TMP2'!$A:$A,'TMP2'!$D:$D)</f>
        <v>98091.08</v>
      </c>
      <c r="Q1020">
        <f t="shared" si="32"/>
        <v>10</v>
      </c>
      <c r="T1020">
        <f t="shared" si="31"/>
        <v>-6.9139999999999997</v>
      </c>
      <c r="U1020">
        <v>-6.9139999999999997</v>
      </c>
    </row>
    <row r="1021" spans="1:21" x14ac:dyDescent="0.2">
      <c r="A1021" t="s">
        <v>390</v>
      </c>
      <c r="B1021" s="10" t="s">
        <v>2524</v>
      </c>
      <c r="C1021">
        <v>18.7</v>
      </c>
      <c r="D1021">
        <v>-14.214</v>
      </c>
      <c r="E1021">
        <v>4.3</v>
      </c>
      <c r="F1021" t="s">
        <v>1694</v>
      </c>
      <c r="H1021">
        <v>16903.38</v>
      </c>
      <c r="I1021">
        <v>103398.837</v>
      </c>
      <c r="J1021" t="s">
        <v>1727</v>
      </c>
      <c r="M1021" s="8" t="s">
        <v>971</v>
      </c>
      <c r="O1021">
        <f>LOOKUP(M1021,'TMP2'!$A:$A,'TMP2'!$C:$C)</f>
        <v>19460.47</v>
      </c>
      <c r="P1021">
        <f>LOOKUP(M1021,'TMP2'!$A:$A,'TMP2'!$D:$D)</f>
        <v>98113.36</v>
      </c>
      <c r="Q1021">
        <f t="shared" si="32"/>
        <v>10</v>
      </c>
      <c r="T1021">
        <f t="shared" si="31"/>
        <v>-9.9140000000000015</v>
      </c>
      <c r="U1021">
        <v>-9.9140000000000015</v>
      </c>
    </row>
    <row r="1022" spans="1:21" x14ac:dyDescent="0.2">
      <c r="A1022" t="s">
        <v>390</v>
      </c>
      <c r="B1022" s="10" t="s">
        <v>1736</v>
      </c>
      <c r="C1022">
        <v>19.5</v>
      </c>
      <c r="D1022">
        <v>-15.013999999999999</v>
      </c>
      <c r="E1022">
        <v>0.8</v>
      </c>
      <c r="F1022" t="s">
        <v>1737</v>
      </c>
      <c r="H1022">
        <v>16903.38</v>
      </c>
      <c r="I1022">
        <v>103398.837</v>
      </c>
      <c r="J1022" t="s">
        <v>1727</v>
      </c>
      <c r="M1022" s="8" t="s">
        <v>972</v>
      </c>
      <c r="O1022">
        <f>LOOKUP(M1022,'TMP2'!$A:$A,'TMP2'!$C:$C)</f>
        <v>19460.87</v>
      </c>
      <c r="P1022">
        <f>LOOKUP(M1022,'TMP2'!$A:$A,'TMP2'!$D:$D)</f>
        <v>98130.96</v>
      </c>
      <c r="Q1022">
        <f t="shared" si="32"/>
        <v>10</v>
      </c>
      <c r="T1022">
        <f t="shared" si="31"/>
        <v>-14.213999999999999</v>
      </c>
      <c r="U1022">
        <v>-14.213999999999999</v>
      </c>
    </row>
    <row r="1023" spans="1:21" x14ac:dyDescent="0.2">
      <c r="A1023" t="s">
        <v>390</v>
      </c>
      <c r="B1023" s="10" t="s">
        <v>1738</v>
      </c>
      <c r="C1023">
        <v>31.6</v>
      </c>
      <c r="D1023">
        <v>-27.114000000000001</v>
      </c>
      <c r="E1023">
        <v>12.1</v>
      </c>
      <c r="F1023" t="s">
        <v>1739</v>
      </c>
      <c r="H1023">
        <v>16903.38</v>
      </c>
      <c r="I1023">
        <v>103398.837</v>
      </c>
      <c r="J1023" t="s">
        <v>1727</v>
      </c>
      <c r="M1023" s="8" t="s">
        <v>973</v>
      </c>
      <c r="O1023">
        <f>LOOKUP(M1023,'TMP2'!$A:$A,'TMP2'!$C:$C)</f>
        <v>19460.75</v>
      </c>
      <c r="P1023">
        <f>LOOKUP(M1023,'TMP2'!$A:$A,'TMP2'!$D:$D)</f>
        <v>98149.35</v>
      </c>
      <c r="Q1023">
        <f t="shared" si="32"/>
        <v>10</v>
      </c>
      <c r="T1023">
        <f t="shared" si="31"/>
        <v>-15.014000000000001</v>
      </c>
      <c r="U1023">
        <v>-15.014000000000001</v>
      </c>
    </row>
    <row r="1024" spans="1:21" x14ac:dyDescent="0.2">
      <c r="A1024" t="s">
        <v>390</v>
      </c>
      <c r="B1024" s="10" t="s">
        <v>1700</v>
      </c>
      <c r="C1024">
        <v>33.4</v>
      </c>
      <c r="D1024">
        <v>-28.914000000000001</v>
      </c>
      <c r="E1024">
        <v>1.8</v>
      </c>
      <c r="F1024" t="s">
        <v>1740</v>
      </c>
      <c r="H1024">
        <v>16903.38</v>
      </c>
      <c r="I1024">
        <v>103398.837</v>
      </c>
      <c r="J1024" t="s">
        <v>1727</v>
      </c>
      <c r="M1024" s="8" t="s">
        <v>974</v>
      </c>
      <c r="O1024">
        <f>LOOKUP(M1024,'TMP2'!$A:$A,'TMP2'!$C:$C)</f>
        <v>19460.96</v>
      </c>
      <c r="P1024">
        <f>LOOKUP(M1024,'TMP2'!$A:$A,'TMP2'!$D:$D)</f>
        <v>98165.97</v>
      </c>
      <c r="Q1024">
        <f t="shared" si="32"/>
        <v>11</v>
      </c>
      <c r="T1024">
        <f t="shared" si="31"/>
        <v>-27.114000000000001</v>
      </c>
      <c r="U1024">
        <v>-27.114000000000001</v>
      </c>
    </row>
    <row r="1025" spans="1:21" x14ac:dyDescent="0.2">
      <c r="A1025" t="s">
        <v>391</v>
      </c>
      <c r="B1025" s="10" t="s">
        <v>1687</v>
      </c>
      <c r="C1025">
        <v>10.4</v>
      </c>
      <c r="D1025">
        <v>-5.6680000000000001</v>
      </c>
      <c r="E1025">
        <v>10.4</v>
      </c>
      <c r="F1025" t="s">
        <v>1688</v>
      </c>
      <c r="H1025">
        <v>16885.712</v>
      </c>
      <c r="I1025">
        <v>103399.72500000001</v>
      </c>
      <c r="J1025" t="s">
        <v>1727</v>
      </c>
      <c r="M1025" s="8" t="s">
        <v>975</v>
      </c>
      <c r="O1025">
        <f>LOOKUP(M1025,'TMP2'!$A:$A,'TMP2'!$C:$C)</f>
        <v>19442.560000000001</v>
      </c>
      <c r="P1025">
        <f>LOOKUP(M1025,'TMP2'!$A:$A,'TMP2'!$D:$D)</f>
        <v>98091.44</v>
      </c>
      <c r="Q1025">
        <f t="shared" si="32"/>
        <v>10</v>
      </c>
      <c r="T1025">
        <f t="shared" si="31"/>
        <v>4.7320000000000002</v>
      </c>
      <c r="U1025">
        <v>4.7320000000000002</v>
      </c>
    </row>
    <row r="1026" spans="1:21" x14ac:dyDescent="0.2">
      <c r="A1026" t="s">
        <v>391</v>
      </c>
      <c r="B1026" s="10" t="s">
        <v>1711</v>
      </c>
      <c r="C1026">
        <v>13.3</v>
      </c>
      <c r="D1026">
        <v>-8.5679999999999996</v>
      </c>
      <c r="E1026">
        <v>2.9</v>
      </c>
      <c r="F1026" t="s">
        <v>1712</v>
      </c>
      <c r="H1026">
        <v>16885.712</v>
      </c>
      <c r="I1026">
        <v>103399.72500000001</v>
      </c>
      <c r="J1026" t="s">
        <v>1727</v>
      </c>
      <c r="M1026" s="8" t="s">
        <v>976</v>
      </c>
      <c r="O1026">
        <f>LOOKUP(M1026,'TMP2'!$A:$A,'TMP2'!$C:$C)</f>
        <v>19442.62</v>
      </c>
      <c r="P1026">
        <f>LOOKUP(M1026,'TMP2'!$A:$A,'TMP2'!$D:$D)</f>
        <v>98113.31</v>
      </c>
      <c r="Q1026">
        <f t="shared" si="32"/>
        <v>9</v>
      </c>
      <c r="T1026">
        <f t="shared" si="31"/>
        <v>-5.6679999999999993</v>
      </c>
      <c r="U1026">
        <v>-5.6679999999999993</v>
      </c>
    </row>
    <row r="1027" spans="1:21" x14ac:dyDescent="0.2">
      <c r="A1027" t="s">
        <v>391</v>
      </c>
      <c r="B1027" s="10" t="s">
        <v>2524</v>
      </c>
      <c r="C1027">
        <v>18.5</v>
      </c>
      <c r="D1027">
        <v>-13.768000000000001</v>
      </c>
      <c r="E1027">
        <v>5.2</v>
      </c>
      <c r="F1027" t="s">
        <v>1694</v>
      </c>
      <c r="H1027">
        <v>16885.712</v>
      </c>
      <c r="I1027">
        <v>103399.72500000001</v>
      </c>
      <c r="J1027" t="s">
        <v>1727</v>
      </c>
      <c r="M1027" s="8" t="s">
        <v>977</v>
      </c>
      <c r="O1027">
        <f>LOOKUP(M1027,'TMP2'!$A:$A,'TMP2'!$C:$C)</f>
        <v>19442.650000000001</v>
      </c>
      <c r="P1027">
        <f>LOOKUP(M1027,'TMP2'!$A:$A,'TMP2'!$D:$D)</f>
        <v>98131.27</v>
      </c>
      <c r="Q1027">
        <f t="shared" si="32"/>
        <v>11</v>
      </c>
      <c r="T1027">
        <f t="shared" ref="T1027:T1090" si="33">D1027+E1027</f>
        <v>-8.5680000000000014</v>
      </c>
      <c r="U1027">
        <v>-8.5680000000000014</v>
      </c>
    </row>
    <row r="1028" spans="1:21" x14ac:dyDescent="0.2">
      <c r="A1028" t="s">
        <v>391</v>
      </c>
      <c r="B1028" s="10" t="s">
        <v>1736</v>
      </c>
      <c r="C1028">
        <v>21.5</v>
      </c>
      <c r="D1028">
        <v>-16.768000000000001</v>
      </c>
      <c r="E1028">
        <v>3</v>
      </c>
      <c r="F1028" t="s">
        <v>1737</v>
      </c>
      <c r="H1028">
        <v>16885.712</v>
      </c>
      <c r="I1028">
        <v>103399.72500000001</v>
      </c>
      <c r="J1028" t="s">
        <v>1727</v>
      </c>
      <c r="M1028" s="8" t="s">
        <v>978</v>
      </c>
      <c r="O1028">
        <f>LOOKUP(M1028,'TMP2'!$A:$A,'TMP2'!$C:$C)</f>
        <v>19442.8</v>
      </c>
      <c r="P1028">
        <f>LOOKUP(M1028,'TMP2'!$A:$A,'TMP2'!$D:$D)</f>
        <v>98149.34</v>
      </c>
      <c r="Q1028">
        <f t="shared" si="32"/>
        <v>11</v>
      </c>
      <c r="T1028">
        <f t="shared" si="33"/>
        <v>-13.768000000000001</v>
      </c>
      <c r="U1028">
        <v>-13.768000000000001</v>
      </c>
    </row>
    <row r="1029" spans="1:21" x14ac:dyDescent="0.2">
      <c r="A1029" t="s">
        <v>391</v>
      </c>
      <c r="B1029" s="10" t="s">
        <v>1738</v>
      </c>
      <c r="C1029">
        <v>32.5</v>
      </c>
      <c r="D1029">
        <v>-27.768000000000001</v>
      </c>
      <c r="E1029">
        <v>11</v>
      </c>
      <c r="F1029" t="s">
        <v>1739</v>
      </c>
      <c r="H1029">
        <v>16885.712</v>
      </c>
      <c r="I1029">
        <v>103399.72500000001</v>
      </c>
      <c r="J1029" t="s">
        <v>1727</v>
      </c>
      <c r="M1029" s="8" t="s">
        <v>979</v>
      </c>
      <c r="O1029">
        <f>LOOKUP(M1029,'TMP2'!$A:$A,'TMP2'!$C:$C)</f>
        <v>19442.3</v>
      </c>
      <c r="P1029">
        <f>LOOKUP(M1029,'TMP2'!$A:$A,'TMP2'!$D:$D)</f>
        <v>98167.96</v>
      </c>
      <c r="Q1029">
        <f t="shared" si="32"/>
        <v>10</v>
      </c>
      <c r="T1029">
        <f t="shared" si="33"/>
        <v>-16.768000000000001</v>
      </c>
      <c r="U1029">
        <v>-16.768000000000001</v>
      </c>
    </row>
    <row r="1030" spans="1:21" x14ac:dyDescent="0.2">
      <c r="A1030" t="s">
        <v>391</v>
      </c>
      <c r="B1030" s="10" t="s">
        <v>1700</v>
      </c>
      <c r="C1030">
        <v>37.15</v>
      </c>
      <c r="D1030">
        <v>-32.417999999999999</v>
      </c>
      <c r="E1030">
        <v>4.6500000000000004</v>
      </c>
      <c r="F1030" t="s">
        <v>1740</v>
      </c>
      <c r="H1030">
        <v>16885.712</v>
      </c>
      <c r="I1030">
        <v>103399.72500000001</v>
      </c>
      <c r="J1030" t="s">
        <v>1727</v>
      </c>
      <c r="M1030" s="8" t="s">
        <v>980</v>
      </c>
      <c r="O1030">
        <f>LOOKUP(M1030,'TMP2'!$A:$A,'TMP2'!$C:$C)</f>
        <v>19424.830000000002</v>
      </c>
      <c r="P1030">
        <f>LOOKUP(M1030,'TMP2'!$A:$A,'TMP2'!$D:$D)</f>
        <v>98091.3</v>
      </c>
      <c r="Q1030">
        <f t="shared" si="32"/>
        <v>10</v>
      </c>
      <c r="T1030">
        <f t="shared" si="33"/>
        <v>-27.768000000000001</v>
      </c>
      <c r="U1030">
        <v>-27.768000000000001</v>
      </c>
    </row>
    <row r="1031" spans="1:21" x14ac:dyDescent="0.2">
      <c r="A1031" t="s">
        <v>392</v>
      </c>
      <c r="B1031" s="10" t="s">
        <v>1687</v>
      </c>
      <c r="C1031">
        <v>11.7</v>
      </c>
      <c r="D1031">
        <v>-7.1740000000000004</v>
      </c>
      <c r="E1031">
        <v>11.7</v>
      </c>
      <c r="F1031" t="s">
        <v>1688</v>
      </c>
      <c r="H1031">
        <v>16910.333999999999</v>
      </c>
      <c r="I1031">
        <v>103381.943</v>
      </c>
      <c r="J1031" t="s">
        <v>1727</v>
      </c>
      <c r="M1031" s="8" t="s">
        <v>981</v>
      </c>
      <c r="O1031">
        <f>LOOKUP(M1031,'TMP2'!$A:$A,'TMP2'!$C:$C)</f>
        <v>19424.52</v>
      </c>
      <c r="P1031">
        <f>LOOKUP(M1031,'TMP2'!$A:$A,'TMP2'!$D:$D)</f>
        <v>98113.22</v>
      </c>
      <c r="Q1031">
        <f t="shared" si="32"/>
        <v>11</v>
      </c>
      <c r="T1031">
        <f t="shared" si="33"/>
        <v>4.5259999999999989</v>
      </c>
      <c r="U1031">
        <v>4.5259999999999989</v>
      </c>
    </row>
    <row r="1032" spans="1:21" x14ac:dyDescent="0.2">
      <c r="A1032" t="s">
        <v>392</v>
      </c>
      <c r="B1032" s="10" t="s">
        <v>1711</v>
      </c>
      <c r="C1032">
        <v>14.6</v>
      </c>
      <c r="D1032">
        <v>-10.074</v>
      </c>
      <c r="E1032">
        <v>2.9</v>
      </c>
      <c r="F1032" t="s">
        <v>1712</v>
      </c>
      <c r="H1032">
        <v>16910.333999999999</v>
      </c>
      <c r="I1032">
        <v>103381.943</v>
      </c>
      <c r="J1032" t="s">
        <v>1727</v>
      </c>
      <c r="M1032" s="8" t="s">
        <v>982</v>
      </c>
      <c r="O1032">
        <f>LOOKUP(M1032,'TMP2'!$A:$A,'TMP2'!$C:$C)</f>
        <v>19424.73</v>
      </c>
      <c r="P1032">
        <f>LOOKUP(M1032,'TMP2'!$A:$A,'TMP2'!$D:$D)</f>
        <v>98131.39</v>
      </c>
      <c r="Q1032">
        <f t="shared" si="32"/>
        <v>14</v>
      </c>
      <c r="T1032">
        <f t="shared" si="33"/>
        <v>-7.1739999999999995</v>
      </c>
      <c r="U1032">
        <v>-7.1739999999999995</v>
      </c>
    </row>
    <row r="1033" spans="1:21" x14ac:dyDescent="0.2">
      <c r="A1033" t="s">
        <v>392</v>
      </c>
      <c r="B1033" s="10" t="s">
        <v>2524</v>
      </c>
      <c r="C1033">
        <v>16.899999999999999</v>
      </c>
      <c r="D1033">
        <v>-12.374000000000001</v>
      </c>
      <c r="E1033">
        <v>2.2999999999999998</v>
      </c>
      <c r="F1033" t="s">
        <v>1694</v>
      </c>
      <c r="H1033">
        <v>16910.333999999999</v>
      </c>
      <c r="I1033">
        <v>103381.943</v>
      </c>
      <c r="J1033" t="s">
        <v>1727</v>
      </c>
      <c r="M1033" s="8" t="s">
        <v>983</v>
      </c>
      <c r="O1033">
        <f>LOOKUP(M1033,'TMP2'!$A:$A,'TMP2'!$C:$C)</f>
        <v>19424.72</v>
      </c>
      <c r="P1033">
        <f>LOOKUP(M1033,'TMP2'!$A:$A,'TMP2'!$D:$D)</f>
        <v>98149.36</v>
      </c>
      <c r="Q1033">
        <f t="shared" si="32"/>
        <v>11</v>
      </c>
      <c r="T1033">
        <f t="shared" si="33"/>
        <v>-10.074000000000002</v>
      </c>
      <c r="U1033">
        <v>-10.074000000000002</v>
      </c>
    </row>
    <row r="1034" spans="1:21" x14ac:dyDescent="0.2">
      <c r="A1034" t="s">
        <v>392</v>
      </c>
      <c r="B1034" s="10" t="s">
        <v>1736</v>
      </c>
      <c r="C1034">
        <v>18</v>
      </c>
      <c r="D1034">
        <v>-13.474</v>
      </c>
      <c r="E1034">
        <v>1.1000000000000001</v>
      </c>
      <c r="F1034" t="s">
        <v>1737</v>
      </c>
      <c r="H1034">
        <v>16910.333999999999</v>
      </c>
      <c r="I1034">
        <v>103381.943</v>
      </c>
      <c r="J1034" t="s">
        <v>1727</v>
      </c>
      <c r="M1034" s="8" t="s">
        <v>984</v>
      </c>
      <c r="O1034">
        <f>LOOKUP(M1034,'TMP2'!$A:$A,'TMP2'!$C:$C)</f>
        <v>19424.189999999999</v>
      </c>
      <c r="P1034">
        <f>LOOKUP(M1034,'TMP2'!$A:$A,'TMP2'!$D:$D)</f>
        <v>98167.21</v>
      </c>
      <c r="Q1034">
        <f t="shared" si="32"/>
        <v>12</v>
      </c>
      <c r="T1034">
        <f t="shared" si="33"/>
        <v>-12.374000000000001</v>
      </c>
      <c r="U1034">
        <v>-12.374000000000001</v>
      </c>
    </row>
    <row r="1035" spans="1:21" x14ac:dyDescent="0.2">
      <c r="A1035" t="s">
        <v>392</v>
      </c>
      <c r="B1035" s="10" t="s">
        <v>1738</v>
      </c>
      <c r="C1035">
        <v>30.5</v>
      </c>
      <c r="D1035">
        <v>-25.974</v>
      </c>
      <c r="E1035">
        <v>12.5</v>
      </c>
      <c r="F1035" t="s">
        <v>1739</v>
      </c>
      <c r="H1035">
        <v>16910.333999999999</v>
      </c>
      <c r="I1035">
        <v>103381.943</v>
      </c>
      <c r="J1035" t="s">
        <v>1727</v>
      </c>
      <c r="M1035" s="8" t="s">
        <v>985</v>
      </c>
      <c r="O1035">
        <f>LOOKUP(M1035,'TMP2'!$A:$A,'TMP2'!$C:$C)</f>
        <v>19406.830000000002</v>
      </c>
      <c r="P1035">
        <f>LOOKUP(M1035,'TMP2'!$A:$A,'TMP2'!$D:$D)</f>
        <v>98091.3</v>
      </c>
      <c r="Q1035">
        <f t="shared" si="32"/>
        <v>10</v>
      </c>
      <c r="T1035">
        <f t="shared" si="33"/>
        <v>-13.474</v>
      </c>
      <c r="U1035">
        <v>-13.474</v>
      </c>
    </row>
    <row r="1036" spans="1:21" x14ac:dyDescent="0.2">
      <c r="A1036" t="s">
        <v>392</v>
      </c>
      <c r="B1036" s="10" t="s">
        <v>1700</v>
      </c>
      <c r="C1036">
        <v>36.5</v>
      </c>
      <c r="D1036">
        <v>-31.974</v>
      </c>
      <c r="E1036">
        <v>6</v>
      </c>
      <c r="F1036" t="s">
        <v>1740</v>
      </c>
      <c r="H1036">
        <v>16910.333999999999</v>
      </c>
      <c r="I1036">
        <v>103381.943</v>
      </c>
      <c r="J1036" t="s">
        <v>1727</v>
      </c>
      <c r="M1036" s="8" t="s">
        <v>986</v>
      </c>
      <c r="O1036">
        <f>LOOKUP(M1036,'TMP2'!$A:$A,'TMP2'!$C:$C)</f>
        <v>19406.91</v>
      </c>
      <c r="P1036">
        <f>LOOKUP(M1036,'TMP2'!$A:$A,'TMP2'!$D:$D)</f>
        <v>98113.32</v>
      </c>
      <c r="Q1036">
        <f t="shared" si="32"/>
        <v>11</v>
      </c>
      <c r="T1036">
        <f t="shared" si="33"/>
        <v>-25.974</v>
      </c>
      <c r="U1036">
        <v>-25.974</v>
      </c>
    </row>
    <row r="1037" spans="1:21" x14ac:dyDescent="0.2">
      <c r="A1037" t="s">
        <v>393</v>
      </c>
      <c r="B1037" s="10" t="s">
        <v>1687</v>
      </c>
      <c r="C1037">
        <v>1.5</v>
      </c>
      <c r="D1037">
        <v>3.2130000000000001</v>
      </c>
      <c r="E1037">
        <v>1.5</v>
      </c>
      <c r="F1037" t="s">
        <v>1688</v>
      </c>
      <c r="H1037">
        <v>16906.826000000001</v>
      </c>
      <c r="I1037">
        <v>103357.63800000001</v>
      </c>
      <c r="J1037" t="s">
        <v>1727</v>
      </c>
      <c r="M1037" s="8" t="s">
        <v>987</v>
      </c>
      <c r="O1037">
        <f>LOOKUP(M1037,'TMP2'!$A:$A,'TMP2'!$C:$C)</f>
        <v>19406.57</v>
      </c>
      <c r="P1037">
        <f>LOOKUP(M1037,'TMP2'!$A:$A,'TMP2'!$D:$D)</f>
        <v>98131.3</v>
      </c>
      <c r="Q1037">
        <f t="shared" si="32"/>
        <v>11</v>
      </c>
      <c r="T1037">
        <f t="shared" si="33"/>
        <v>4.7130000000000001</v>
      </c>
      <c r="U1037">
        <v>4.7130000000000001</v>
      </c>
    </row>
    <row r="1038" spans="1:21" x14ac:dyDescent="0.2">
      <c r="A1038" t="s">
        <v>393</v>
      </c>
      <c r="B1038" s="10" t="s">
        <v>1731</v>
      </c>
      <c r="C1038">
        <v>5.3</v>
      </c>
      <c r="D1038">
        <v>-0.58699999999999997</v>
      </c>
      <c r="E1038">
        <v>3.8</v>
      </c>
      <c r="F1038" t="s">
        <v>1732</v>
      </c>
      <c r="H1038">
        <v>16906.826000000001</v>
      </c>
      <c r="I1038">
        <v>103357.63800000001</v>
      </c>
      <c r="J1038" t="s">
        <v>1727</v>
      </c>
      <c r="M1038" s="8" t="s">
        <v>988</v>
      </c>
      <c r="O1038">
        <f>LOOKUP(M1038,'TMP2'!$A:$A,'TMP2'!$C:$C)</f>
        <v>19406.75</v>
      </c>
      <c r="P1038">
        <f>LOOKUP(M1038,'TMP2'!$A:$A,'TMP2'!$D:$D)</f>
        <v>98149.29</v>
      </c>
      <c r="Q1038">
        <f t="shared" si="32"/>
        <v>14</v>
      </c>
      <c r="T1038">
        <f t="shared" si="33"/>
        <v>3.2130000000000001</v>
      </c>
      <c r="U1038">
        <v>3.2130000000000001</v>
      </c>
    </row>
    <row r="1039" spans="1:21" x14ac:dyDescent="0.2">
      <c r="A1039" t="s">
        <v>393</v>
      </c>
      <c r="B1039" s="10" t="s">
        <v>1687</v>
      </c>
      <c r="C1039">
        <v>8.3000000000000007</v>
      </c>
      <c r="D1039">
        <v>-3.5870000000000002</v>
      </c>
      <c r="E1039">
        <v>3</v>
      </c>
      <c r="F1039" t="s">
        <v>1688</v>
      </c>
      <c r="H1039">
        <v>16906.826000000001</v>
      </c>
      <c r="I1039">
        <v>103357.63800000001</v>
      </c>
      <c r="J1039" t="s">
        <v>1727</v>
      </c>
      <c r="M1039" s="8" t="s">
        <v>989</v>
      </c>
      <c r="O1039">
        <f>LOOKUP(M1039,'TMP2'!$A:$A,'TMP2'!$C:$C)</f>
        <v>19406.740000000002</v>
      </c>
      <c r="P1039">
        <f>LOOKUP(M1039,'TMP2'!$A:$A,'TMP2'!$D:$D)</f>
        <v>98167.32</v>
      </c>
      <c r="Q1039">
        <f t="shared" si="32"/>
        <v>11</v>
      </c>
      <c r="T1039">
        <f t="shared" si="33"/>
        <v>-0.58700000000000019</v>
      </c>
      <c r="U1039">
        <v>-0.58700000000000019</v>
      </c>
    </row>
    <row r="1040" spans="1:21" x14ac:dyDescent="0.2">
      <c r="A1040" t="s">
        <v>393</v>
      </c>
      <c r="B1040" s="10" t="s">
        <v>1733</v>
      </c>
      <c r="C1040">
        <v>10.8</v>
      </c>
      <c r="D1040">
        <v>-6.0869999999999997</v>
      </c>
      <c r="E1040">
        <v>2.5</v>
      </c>
      <c r="F1040" t="s">
        <v>1690</v>
      </c>
      <c r="H1040">
        <v>16906.826000000001</v>
      </c>
      <c r="I1040">
        <v>103357.63800000001</v>
      </c>
      <c r="J1040" t="s">
        <v>1727</v>
      </c>
      <c r="M1040" s="8" t="s">
        <v>990</v>
      </c>
      <c r="O1040">
        <f>LOOKUP(M1040,'TMP2'!$A:$A,'TMP2'!$C:$C)</f>
        <v>19388.84</v>
      </c>
      <c r="P1040">
        <f>LOOKUP(M1040,'TMP2'!$A:$A,'TMP2'!$D:$D)</f>
        <v>98091.29</v>
      </c>
      <c r="Q1040">
        <f t="shared" si="32"/>
        <v>11</v>
      </c>
      <c r="T1040">
        <f t="shared" si="33"/>
        <v>-3.5869999999999997</v>
      </c>
      <c r="U1040">
        <v>-3.5869999999999997</v>
      </c>
    </row>
    <row r="1041" spans="1:21" x14ac:dyDescent="0.2">
      <c r="A1041" t="s">
        <v>393</v>
      </c>
      <c r="B1041" s="10" t="s">
        <v>1711</v>
      </c>
      <c r="C1041">
        <v>13.5</v>
      </c>
      <c r="D1041">
        <v>-8.7870000000000008</v>
      </c>
      <c r="E1041">
        <v>2.7</v>
      </c>
      <c r="F1041" t="s">
        <v>1712</v>
      </c>
      <c r="H1041">
        <v>16906.826000000001</v>
      </c>
      <c r="I1041">
        <v>103357.63800000001</v>
      </c>
      <c r="J1041" t="s">
        <v>1727</v>
      </c>
      <c r="M1041" s="8" t="s">
        <v>991</v>
      </c>
      <c r="O1041">
        <f>LOOKUP(M1041,'TMP2'!$A:$A,'TMP2'!$C:$C)</f>
        <v>19388.490000000002</v>
      </c>
      <c r="P1041">
        <f>LOOKUP(M1041,'TMP2'!$A:$A,'TMP2'!$D:$D)</f>
        <v>98113.5</v>
      </c>
      <c r="Q1041">
        <f t="shared" si="32"/>
        <v>10</v>
      </c>
      <c r="T1041">
        <f t="shared" si="33"/>
        <v>-6.0870000000000006</v>
      </c>
      <c r="U1041">
        <v>-6.0870000000000006</v>
      </c>
    </row>
    <row r="1042" spans="1:21" x14ac:dyDescent="0.2">
      <c r="A1042" t="s">
        <v>393</v>
      </c>
      <c r="B1042" s="10" t="s">
        <v>2524</v>
      </c>
      <c r="C1042">
        <v>18.2</v>
      </c>
      <c r="D1042">
        <v>-13.487</v>
      </c>
      <c r="E1042">
        <v>4.7</v>
      </c>
      <c r="F1042" t="s">
        <v>1694</v>
      </c>
      <c r="H1042">
        <v>16906.826000000001</v>
      </c>
      <c r="I1042">
        <v>103357.63800000001</v>
      </c>
      <c r="J1042" t="s">
        <v>1727</v>
      </c>
      <c r="M1042" s="8" t="s">
        <v>992</v>
      </c>
      <c r="O1042">
        <f>LOOKUP(M1042,'TMP2'!$A:$A,'TMP2'!$C:$C)</f>
        <v>19388.84</v>
      </c>
      <c r="P1042">
        <f>LOOKUP(M1042,'TMP2'!$A:$A,'TMP2'!$D:$D)</f>
        <v>98131.29</v>
      </c>
      <c r="Q1042">
        <f t="shared" si="32"/>
        <v>11</v>
      </c>
      <c r="T1042">
        <f t="shared" si="33"/>
        <v>-8.786999999999999</v>
      </c>
      <c r="U1042">
        <v>-8.786999999999999</v>
      </c>
    </row>
    <row r="1043" spans="1:21" x14ac:dyDescent="0.2">
      <c r="A1043" t="s">
        <v>393</v>
      </c>
      <c r="B1043" s="10" t="s">
        <v>1736</v>
      </c>
      <c r="C1043">
        <v>21</v>
      </c>
      <c r="D1043">
        <v>-16.286999999999999</v>
      </c>
      <c r="E1043">
        <v>2.8</v>
      </c>
      <c r="F1043" t="s">
        <v>1737</v>
      </c>
      <c r="H1043">
        <v>16906.826000000001</v>
      </c>
      <c r="I1043">
        <v>103357.63800000001</v>
      </c>
      <c r="J1043" t="s">
        <v>1727</v>
      </c>
      <c r="M1043" s="8" t="s">
        <v>993</v>
      </c>
      <c r="O1043">
        <f>LOOKUP(M1043,'TMP2'!$A:$A,'TMP2'!$C:$C)</f>
        <v>19388.72</v>
      </c>
      <c r="P1043">
        <f>LOOKUP(M1043,'TMP2'!$A:$A,'TMP2'!$D:$D)</f>
        <v>98149.28</v>
      </c>
      <c r="Q1043">
        <f t="shared" si="32"/>
        <v>12</v>
      </c>
      <c r="T1043">
        <f t="shared" si="33"/>
        <v>-13.486999999999998</v>
      </c>
      <c r="U1043">
        <v>-13.486999999999998</v>
      </c>
    </row>
    <row r="1044" spans="1:21" x14ac:dyDescent="0.2">
      <c r="A1044" t="s">
        <v>393</v>
      </c>
      <c r="B1044" s="10" t="s">
        <v>1738</v>
      </c>
      <c r="C1044">
        <v>27.5</v>
      </c>
      <c r="D1044">
        <v>-22.786999999999999</v>
      </c>
      <c r="E1044">
        <v>6.5</v>
      </c>
      <c r="F1044" t="s">
        <v>1739</v>
      </c>
      <c r="H1044">
        <v>16906.826000000001</v>
      </c>
      <c r="I1044">
        <v>103357.63800000001</v>
      </c>
      <c r="J1044" t="s">
        <v>1727</v>
      </c>
      <c r="M1044" s="8" t="s">
        <v>994</v>
      </c>
      <c r="O1044">
        <f>LOOKUP(M1044,'TMP2'!$A:$A,'TMP2'!$C:$C)</f>
        <v>19389.330000000002</v>
      </c>
      <c r="P1044">
        <f>LOOKUP(M1044,'TMP2'!$A:$A,'TMP2'!$D:$D)</f>
        <v>98166.080000000002</v>
      </c>
      <c r="Q1044">
        <f t="shared" si="32"/>
        <v>11</v>
      </c>
      <c r="T1044">
        <f t="shared" si="33"/>
        <v>-16.286999999999999</v>
      </c>
      <c r="U1044">
        <v>-16.286999999999999</v>
      </c>
    </row>
    <row r="1045" spans="1:21" x14ac:dyDescent="0.2">
      <c r="A1045" t="s">
        <v>393</v>
      </c>
      <c r="B1045" s="10" t="s">
        <v>1700</v>
      </c>
      <c r="C1045">
        <v>29.5</v>
      </c>
      <c r="D1045">
        <v>-24.786999999999999</v>
      </c>
      <c r="E1045">
        <v>2</v>
      </c>
      <c r="F1045" t="s">
        <v>1740</v>
      </c>
      <c r="H1045">
        <v>16906.826000000001</v>
      </c>
      <c r="I1045">
        <v>103357.63800000001</v>
      </c>
      <c r="J1045" t="s">
        <v>1727</v>
      </c>
      <c r="M1045" s="8" t="s">
        <v>995</v>
      </c>
      <c r="O1045">
        <f>LOOKUP(M1045,'TMP2'!$A:$A,'TMP2'!$C:$C)</f>
        <v>19370.900000000001</v>
      </c>
      <c r="P1045">
        <f>LOOKUP(M1045,'TMP2'!$A:$A,'TMP2'!$D:$D)</f>
        <v>98091.24</v>
      </c>
      <c r="Q1045">
        <f t="shared" si="32"/>
        <v>11</v>
      </c>
      <c r="T1045">
        <f t="shared" si="33"/>
        <v>-22.786999999999999</v>
      </c>
      <c r="U1045">
        <v>-22.786999999999999</v>
      </c>
    </row>
    <row r="1046" spans="1:21" x14ac:dyDescent="0.2">
      <c r="A1046" t="s">
        <v>393</v>
      </c>
      <c r="B1046" s="10" t="s">
        <v>1702</v>
      </c>
      <c r="C1046">
        <v>33.799999999999997</v>
      </c>
      <c r="D1046">
        <v>-29.087</v>
      </c>
      <c r="E1046">
        <v>4.3</v>
      </c>
      <c r="F1046" t="s">
        <v>1745</v>
      </c>
      <c r="H1046">
        <v>16906.826000000001</v>
      </c>
      <c r="I1046">
        <v>103357.63800000001</v>
      </c>
      <c r="J1046" t="s">
        <v>1727</v>
      </c>
      <c r="M1046" s="8" t="s">
        <v>996</v>
      </c>
      <c r="O1046">
        <f>LOOKUP(M1046,'TMP2'!$A:$A,'TMP2'!$C:$C)</f>
        <v>19370.919999999998</v>
      </c>
      <c r="P1046">
        <f>LOOKUP(M1046,'TMP2'!$A:$A,'TMP2'!$D:$D)</f>
        <v>98113.53</v>
      </c>
      <c r="Q1046">
        <f t="shared" si="32"/>
        <v>11</v>
      </c>
      <c r="T1046">
        <f t="shared" si="33"/>
        <v>-24.786999999999999</v>
      </c>
      <c r="U1046">
        <v>-24.786999999999999</v>
      </c>
    </row>
    <row r="1047" spans="1:21" x14ac:dyDescent="0.2">
      <c r="A1047" t="s">
        <v>394</v>
      </c>
      <c r="B1047" s="10" t="s">
        <v>1687</v>
      </c>
      <c r="C1047">
        <v>5.8</v>
      </c>
      <c r="D1047">
        <v>-1.292</v>
      </c>
      <c r="E1047">
        <v>5.8</v>
      </c>
      <c r="F1047" t="s">
        <v>1688</v>
      </c>
      <c r="H1047">
        <v>16930.659</v>
      </c>
      <c r="I1047">
        <v>103344.307</v>
      </c>
      <c r="J1047" t="s">
        <v>1727</v>
      </c>
      <c r="M1047" s="8" t="s">
        <v>997</v>
      </c>
      <c r="O1047">
        <f>LOOKUP(M1047,'TMP2'!$A:$A,'TMP2'!$C:$C)</f>
        <v>19370.77</v>
      </c>
      <c r="P1047">
        <f>LOOKUP(M1047,'TMP2'!$A:$A,'TMP2'!$D:$D)</f>
        <v>98131.25</v>
      </c>
      <c r="Q1047">
        <f t="shared" si="32"/>
        <v>10</v>
      </c>
      <c r="T1047">
        <f t="shared" si="33"/>
        <v>4.508</v>
      </c>
      <c r="U1047">
        <v>4.508</v>
      </c>
    </row>
    <row r="1048" spans="1:21" x14ac:dyDescent="0.2">
      <c r="A1048" t="s">
        <v>394</v>
      </c>
      <c r="B1048" s="10" t="s">
        <v>1731</v>
      </c>
      <c r="C1048">
        <v>9</v>
      </c>
      <c r="D1048">
        <v>-4.492</v>
      </c>
      <c r="E1048">
        <v>3.2</v>
      </c>
      <c r="F1048" t="s">
        <v>1732</v>
      </c>
      <c r="H1048">
        <v>16930.659</v>
      </c>
      <c r="I1048">
        <v>103344.307</v>
      </c>
      <c r="J1048" t="s">
        <v>1727</v>
      </c>
      <c r="M1048" s="8" t="s">
        <v>998</v>
      </c>
      <c r="O1048">
        <f>LOOKUP(M1048,'TMP2'!$A:$A,'TMP2'!$C:$C)</f>
        <v>19368.810000000001</v>
      </c>
      <c r="P1048">
        <f>LOOKUP(M1048,'TMP2'!$A:$A,'TMP2'!$D:$D)</f>
        <v>98151.679999999993</v>
      </c>
      <c r="Q1048">
        <f t="shared" si="32"/>
        <v>11</v>
      </c>
      <c r="T1048">
        <f t="shared" si="33"/>
        <v>-1.2919999999999998</v>
      </c>
      <c r="U1048">
        <v>-1.2919999999999998</v>
      </c>
    </row>
    <row r="1049" spans="1:21" x14ac:dyDescent="0.2">
      <c r="A1049" t="s">
        <v>394</v>
      </c>
      <c r="B1049" s="10" t="s">
        <v>1733</v>
      </c>
      <c r="C1049">
        <v>11.3</v>
      </c>
      <c r="D1049">
        <v>-6.7919999999999998</v>
      </c>
      <c r="E1049">
        <v>2.2999999999999998</v>
      </c>
      <c r="F1049" t="s">
        <v>1690</v>
      </c>
      <c r="H1049">
        <v>16930.659</v>
      </c>
      <c r="I1049">
        <v>103344.307</v>
      </c>
      <c r="J1049" t="s">
        <v>1727</v>
      </c>
      <c r="M1049" s="8" t="s">
        <v>999</v>
      </c>
      <c r="O1049">
        <f>LOOKUP(M1049,'TMP2'!$A:$A,'TMP2'!$C:$C)</f>
        <v>19370.740000000002</v>
      </c>
      <c r="P1049">
        <f>LOOKUP(M1049,'TMP2'!$A:$A,'TMP2'!$D:$D)</f>
        <v>98167.32</v>
      </c>
      <c r="Q1049">
        <f t="shared" ref="Q1049:Q1112" si="34">COUNTIF($A:$A,M1048)</f>
        <v>10</v>
      </c>
      <c r="T1049">
        <f t="shared" si="33"/>
        <v>-4.492</v>
      </c>
      <c r="U1049">
        <v>-4.492</v>
      </c>
    </row>
    <row r="1050" spans="1:21" x14ac:dyDescent="0.2">
      <c r="A1050" t="s">
        <v>394</v>
      </c>
      <c r="B1050" s="10" t="s">
        <v>1711</v>
      </c>
      <c r="C1050">
        <v>13.9</v>
      </c>
      <c r="D1050">
        <v>-9.3919999999999995</v>
      </c>
      <c r="E1050">
        <v>2.6</v>
      </c>
      <c r="F1050" t="s">
        <v>1712</v>
      </c>
      <c r="H1050">
        <v>16930.659</v>
      </c>
      <c r="I1050">
        <v>103344.307</v>
      </c>
      <c r="J1050" t="s">
        <v>1727</v>
      </c>
      <c r="M1050" s="8" t="s">
        <v>1000</v>
      </c>
      <c r="O1050">
        <f>LOOKUP(M1050,'TMP2'!$A:$A,'TMP2'!$C:$C)</f>
        <v>19352.72</v>
      </c>
      <c r="P1050">
        <f>LOOKUP(M1050,'TMP2'!$A:$A,'TMP2'!$D:$D)</f>
        <v>98091.4</v>
      </c>
      <c r="Q1050">
        <f t="shared" si="34"/>
        <v>9</v>
      </c>
      <c r="T1050">
        <f t="shared" si="33"/>
        <v>-6.7919999999999998</v>
      </c>
      <c r="U1050">
        <v>-6.7919999999999998</v>
      </c>
    </row>
    <row r="1051" spans="1:21" x14ac:dyDescent="0.2">
      <c r="A1051" t="s">
        <v>394</v>
      </c>
      <c r="B1051" s="10" t="s">
        <v>2524</v>
      </c>
      <c r="C1051">
        <v>18</v>
      </c>
      <c r="D1051">
        <v>-13.492000000000001</v>
      </c>
      <c r="E1051">
        <v>4.0999999999999996</v>
      </c>
      <c r="F1051" t="s">
        <v>1694</v>
      </c>
      <c r="H1051">
        <v>16930.659</v>
      </c>
      <c r="I1051">
        <v>103344.307</v>
      </c>
      <c r="J1051" t="s">
        <v>1727</v>
      </c>
      <c r="M1051" s="8" t="s">
        <v>1001</v>
      </c>
      <c r="O1051">
        <f>LOOKUP(M1051,'TMP2'!$A:$A,'TMP2'!$C:$C)</f>
        <v>19352.66</v>
      </c>
      <c r="P1051">
        <f>LOOKUP(M1051,'TMP2'!$A:$A,'TMP2'!$D:$D)</f>
        <v>98113.34</v>
      </c>
      <c r="Q1051">
        <f t="shared" si="34"/>
        <v>9</v>
      </c>
      <c r="T1051">
        <f t="shared" si="33"/>
        <v>-9.3920000000000012</v>
      </c>
      <c r="U1051">
        <v>-9.3920000000000012</v>
      </c>
    </row>
    <row r="1052" spans="1:21" x14ac:dyDescent="0.2">
      <c r="A1052" t="s">
        <v>394</v>
      </c>
      <c r="B1052" s="10" t="s">
        <v>1736</v>
      </c>
      <c r="C1052">
        <v>21</v>
      </c>
      <c r="D1052">
        <v>-16.492000000000001</v>
      </c>
      <c r="E1052">
        <v>3</v>
      </c>
      <c r="F1052" t="s">
        <v>1737</v>
      </c>
      <c r="H1052">
        <v>16930.659</v>
      </c>
      <c r="I1052">
        <v>103344.307</v>
      </c>
      <c r="J1052" t="s">
        <v>1727</v>
      </c>
      <c r="M1052" s="8" t="s">
        <v>1002</v>
      </c>
      <c r="O1052">
        <f>LOOKUP(M1052,'TMP2'!$A:$A,'TMP2'!$C:$C)</f>
        <v>19352.86</v>
      </c>
      <c r="P1052">
        <f>LOOKUP(M1052,'TMP2'!$A:$A,'TMP2'!$D:$D)</f>
        <v>98131.35</v>
      </c>
      <c r="Q1052">
        <f t="shared" si="34"/>
        <v>12</v>
      </c>
      <c r="T1052">
        <f t="shared" si="33"/>
        <v>-13.492000000000001</v>
      </c>
      <c r="U1052">
        <v>-13.492000000000001</v>
      </c>
    </row>
    <row r="1053" spans="1:21" x14ac:dyDescent="0.2">
      <c r="A1053" t="s">
        <v>394</v>
      </c>
      <c r="B1053" s="10" t="s">
        <v>1738</v>
      </c>
      <c r="C1053">
        <v>32.700000000000003</v>
      </c>
      <c r="D1053">
        <v>-28.492000000000001</v>
      </c>
      <c r="E1053">
        <v>11.7</v>
      </c>
      <c r="F1053" t="s">
        <v>1739</v>
      </c>
      <c r="H1053">
        <v>16930.659</v>
      </c>
      <c r="I1053">
        <v>103344.307</v>
      </c>
      <c r="J1053" t="s">
        <v>1727</v>
      </c>
      <c r="M1053" s="8" t="s">
        <v>1003</v>
      </c>
      <c r="O1053">
        <f>LOOKUP(M1053,'TMP2'!$A:$A,'TMP2'!$C:$C)</f>
        <v>19353.37</v>
      </c>
      <c r="P1053">
        <f>LOOKUP(M1053,'TMP2'!$A:$A,'TMP2'!$D:$D)</f>
        <v>98144.03</v>
      </c>
      <c r="Q1053">
        <f t="shared" si="34"/>
        <v>12</v>
      </c>
      <c r="T1053">
        <f t="shared" si="33"/>
        <v>-16.792000000000002</v>
      </c>
      <c r="U1053">
        <v>-16.792000000000002</v>
      </c>
    </row>
    <row r="1054" spans="1:21" x14ac:dyDescent="0.2">
      <c r="A1054" t="s">
        <v>395</v>
      </c>
      <c r="B1054" s="10" t="s">
        <v>1687</v>
      </c>
      <c r="C1054">
        <v>8.5</v>
      </c>
      <c r="D1054">
        <v>-3.7250000000000001</v>
      </c>
      <c r="E1054">
        <v>8.5</v>
      </c>
      <c r="F1054" t="s">
        <v>1688</v>
      </c>
      <c r="H1054">
        <v>16916.91</v>
      </c>
      <c r="I1054">
        <v>103337.967</v>
      </c>
      <c r="J1054" t="s">
        <v>1727</v>
      </c>
      <c r="M1054" s="8" t="s">
        <v>1004</v>
      </c>
      <c r="O1054">
        <f>LOOKUP(M1054,'TMP2'!$A:$A,'TMP2'!$C:$C)</f>
        <v>19352.740000000002</v>
      </c>
      <c r="P1054">
        <f>LOOKUP(M1054,'TMP2'!$A:$A,'TMP2'!$D:$D)</f>
        <v>98167.32</v>
      </c>
      <c r="Q1054">
        <f t="shared" si="34"/>
        <v>13</v>
      </c>
      <c r="T1054">
        <f t="shared" si="33"/>
        <v>4.7750000000000004</v>
      </c>
      <c r="U1054">
        <v>4.7750000000000004</v>
      </c>
    </row>
    <row r="1055" spans="1:21" x14ac:dyDescent="0.2">
      <c r="A1055" t="s">
        <v>395</v>
      </c>
      <c r="B1055" s="10" t="s">
        <v>1733</v>
      </c>
      <c r="C1055">
        <v>10.3</v>
      </c>
      <c r="D1055">
        <v>-5.5250000000000004</v>
      </c>
      <c r="E1055">
        <v>1.8</v>
      </c>
      <c r="F1055" t="s">
        <v>1690</v>
      </c>
      <c r="H1055">
        <v>16916.91</v>
      </c>
      <c r="I1055">
        <v>103337.967</v>
      </c>
      <c r="J1055" t="s">
        <v>1727</v>
      </c>
      <c r="M1055" s="8" t="s">
        <v>1005</v>
      </c>
      <c r="O1055">
        <f>LOOKUP(M1055,'TMP2'!$A:$A,'TMP2'!$C:$C)</f>
        <v>19334.650000000001</v>
      </c>
      <c r="P1055">
        <f>LOOKUP(M1055,'TMP2'!$A:$A,'TMP2'!$D:$D)</f>
        <v>98091.34</v>
      </c>
      <c r="Q1055">
        <f t="shared" si="34"/>
        <v>11</v>
      </c>
      <c r="T1055">
        <f t="shared" si="33"/>
        <v>-3.7250000000000005</v>
      </c>
      <c r="U1055">
        <v>-3.7250000000000005</v>
      </c>
    </row>
    <row r="1056" spans="1:21" x14ac:dyDescent="0.2">
      <c r="A1056" t="s">
        <v>395</v>
      </c>
      <c r="B1056" s="10" t="s">
        <v>1711</v>
      </c>
      <c r="C1056">
        <v>15</v>
      </c>
      <c r="D1056">
        <v>-10.225</v>
      </c>
      <c r="E1056">
        <v>4.7</v>
      </c>
      <c r="F1056" t="s">
        <v>1712</v>
      </c>
      <c r="H1056">
        <v>16916.91</v>
      </c>
      <c r="I1056">
        <v>103337.967</v>
      </c>
      <c r="J1056" t="s">
        <v>1727</v>
      </c>
      <c r="M1056" s="8" t="s">
        <v>1006</v>
      </c>
      <c r="O1056">
        <f>LOOKUP(M1056,'TMP2'!$A:$A,'TMP2'!$C:$C)</f>
        <v>19334.740000000002</v>
      </c>
      <c r="P1056">
        <f>LOOKUP(M1056,'TMP2'!$A:$A,'TMP2'!$D:$D)</f>
        <v>98113.32</v>
      </c>
      <c r="Q1056">
        <f t="shared" si="34"/>
        <v>11</v>
      </c>
      <c r="T1056">
        <f t="shared" si="33"/>
        <v>-5.5249999999999995</v>
      </c>
      <c r="U1056">
        <v>-5.5249999999999995</v>
      </c>
    </row>
    <row r="1057" spans="1:21" x14ac:dyDescent="0.2">
      <c r="A1057" t="s">
        <v>395</v>
      </c>
      <c r="B1057" s="10" t="s">
        <v>2524</v>
      </c>
      <c r="C1057">
        <v>17.899999999999999</v>
      </c>
      <c r="D1057">
        <v>-13.125</v>
      </c>
      <c r="E1057">
        <v>2.9</v>
      </c>
      <c r="F1057" t="s">
        <v>1694</v>
      </c>
      <c r="H1057">
        <v>16916.91</v>
      </c>
      <c r="I1057">
        <v>103337.967</v>
      </c>
      <c r="J1057" t="s">
        <v>1727</v>
      </c>
      <c r="M1057" s="8" t="s">
        <v>1007</v>
      </c>
      <c r="O1057">
        <f>LOOKUP(M1057,'TMP2'!$A:$A,'TMP2'!$C:$C)</f>
        <v>19334.61</v>
      </c>
      <c r="P1057">
        <f>LOOKUP(M1057,'TMP2'!$A:$A,'TMP2'!$D:$D)</f>
        <v>98131.5</v>
      </c>
      <c r="Q1057">
        <f t="shared" si="34"/>
        <v>11</v>
      </c>
      <c r="T1057">
        <f t="shared" si="33"/>
        <v>-10.225</v>
      </c>
      <c r="U1057">
        <v>-10.225</v>
      </c>
    </row>
    <row r="1058" spans="1:21" x14ac:dyDescent="0.2">
      <c r="A1058" t="s">
        <v>395</v>
      </c>
      <c r="B1058" s="10" t="s">
        <v>1736</v>
      </c>
      <c r="C1058">
        <v>19</v>
      </c>
      <c r="D1058">
        <v>-14.225</v>
      </c>
      <c r="E1058">
        <v>1.1000000000000001</v>
      </c>
      <c r="F1058" t="s">
        <v>1737</v>
      </c>
      <c r="H1058">
        <v>16916.91</v>
      </c>
      <c r="I1058">
        <v>103337.967</v>
      </c>
      <c r="J1058" t="s">
        <v>1727</v>
      </c>
      <c r="M1058" s="8" t="s">
        <v>1008</v>
      </c>
      <c r="O1058">
        <f>LOOKUP(M1058,'TMP2'!$A:$A,'TMP2'!$C:$C)</f>
        <v>19335.14</v>
      </c>
      <c r="P1058">
        <f>LOOKUP(M1058,'TMP2'!$A:$A,'TMP2'!$D:$D)</f>
        <v>98143.77</v>
      </c>
      <c r="Q1058">
        <f t="shared" si="34"/>
        <v>11</v>
      </c>
      <c r="T1058">
        <f t="shared" si="33"/>
        <v>-13.125</v>
      </c>
      <c r="U1058">
        <v>-13.125</v>
      </c>
    </row>
    <row r="1059" spans="1:21" x14ac:dyDescent="0.2">
      <c r="A1059" t="s">
        <v>395</v>
      </c>
      <c r="B1059" s="10" t="s">
        <v>1738</v>
      </c>
      <c r="C1059">
        <v>25</v>
      </c>
      <c r="D1059">
        <v>-20.225000000000001</v>
      </c>
      <c r="E1059">
        <v>6</v>
      </c>
      <c r="F1059" t="s">
        <v>1739</v>
      </c>
      <c r="H1059">
        <v>16916.91</v>
      </c>
      <c r="I1059">
        <v>103337.967</v>
      </c>
      <c r="J1059" t="s">
        <v>1727</v>
      </c>
      <c r="M1059" s="8" t="s">
        <v>1009</v>
      </c>
      <c r="O1059">
        <f>LOOKUP(M1059,'TMP2'!$A:$A,'TMP2'!$C:$C)</f>
        <v>19334.740000000002</v>
      </c>
      <c r="P1059">
        <f>LOOKUP(M1059,'TMP2'!$A:$A,'TMP2'!$D:$D)</f>
        <v>98167.32</v>
      </c>
      <c r="Q1059">
        <f t="shared" si="34"/>
        <v>11</v>
      </c>
      <c r="T1059">
        <f t="shared" si="33"/>
        <v>-14.225000000000001</v>
      </c>
      <c r="U1059">
        <v>-14.225000000000001</v>
      </c>
    </row>
    <row r="1060" spans="1:21" x14ac:dyDescent="0.2">
      <c r="A1060" t="s">
        <v>395</v>
      </c>
      <c r="B1060" s="10" t="s">
        <v>1700</v>
      </c>
      <c r="C1060">
        <v>30.5</v>
      </c>
      <c r="D1060">
        <v>-25.725000000000001</v>
      </c>
      <c r="E1060">
        <v>5.5</v>
      </c>
      <c r="F1060" t="s">
        <v>1740</v>
      </c>
      <c r="H1060">
        <v>16916.91</v>
      </c>
      <c r="I1060">
        <v>103337.967</v>
      </c>
      <c r="J1060" t="s">
        <v>1727</v>
      </c>
      <c r="M1060" s="8" t="s">
        <v>1010</v>
      </c>
      <c r="O1060">
        <f>LOOKUP(M1060,'TMP2'!$A:$A,'TMP2'!$C:$C)</f>
        <v>19316.79</v>
      </c>
      <c r="P1060">
        <f>LOOKUP(M1060,'TMP2'!$A:$A,'TMP2'!$D:$D)</f>
        <v>98091.25</v>
      </c>
      <c r="Q1060">
        <f t="shared" si="34"/>
        <v>11</v>
      </c>
      <c r="T1060">
        <f t="shared" si="33"/>
        <v>-20.225000000000001</v>
      </c>
      <c r="U1060">
        <v>-20.225000000000001</v>
      </c>
    </row>
    <row r="1061" spans="1:21" x14ac:dyDescent="0.2">
      <c r="A1061" t="s">
        <v>395</v>
      </c>
      <c r="B1061" s="10" t="s">
        <v>1702</v>
      </c>
      <c r="C1061">
        <v>37.4</v>
      </c>
      <c r="D1061">
        <v>-32.625</v>
      </c>
      <c r="E1061">
        <v>6.9</v>
      </c>
      <c r="F1061" t="s">
        <v>1745</v>
      </c>
      <c r="H1061">
        <v>16916.91</v>
      </c>
      <c r="I1061">
        <v>103337.967</v>
      </c>
      <c r="J1061" t="s">
        <v>1727</v>
      </c>
      <c r="M1061" s="8" t="s">
        <v>1011</v>
      </c>
      <c r="O1061">
        <f>LOOKUP(M1061,'TMP2'!$A:$A,'TMP2'!$C:$C)</f>
        <v>19317.16</v>
      </c>
      <c r="P1061">
        <f>LOOKUP(M1061,'TMP2'!$A:$A,'TMP2'!$D:$D)</f>
        <v>98113.19</v>
      </c>
      <c r="Q1061">
        <f t="shared" si="34"/>
        <v>10</v>
      </c>
      <c r="T1061">
        <f t="shared" si="33"/>
        <v>-25.725000000000001</v>
      </c>
      <c r="U1061">
        <v>-25.725000000000001</v>
      </c>
    </row>
    <row r="1062" spans="1:21" x14ac:dyDescent="0.2">
      <c r="A1062" t="s">
        <v>396</v>
      </c>
      <c r="B1062" s="10" t="s">
        <v>1687</v>
      </c>
      <c r="C1062">
        <v>8.8000000000000007</v>
      </c>
      <c r="D1062">
        <v>-4.1459999999999999</v>
      </c>
      <c r="E1062">
        <v>8.8000000000000007</v>
      </c>
      <c r="F1062" t="s">
        <v>1688</v>
      </c>
      <c r="H1062">
        <v>16943.409</v>
      </c>
      <c r="I1062">
        <v>103324.77899999999</v>
      </c>
      <c r="J1062" t="s">
        <v>1727</v>
      </c>
      <c r="M1062" s="8" t="s">
        <v>1012</v>
      </c>
      <c r="O1062">
        <f>LOOKUP(M1062,'TMP2'!$A:$A,'TMP2'!$C:$C)</f>
        <v>19316.7</v>
      </c>
      <c r="P1062">
        <f>LOOKUP(M1062,'TMP2'!$A:$A,'TMP2'!$D:$D)</f>
        <v>98131.56</v>
      </c>
      <c r="Q1062">
        <f t="shared" si="34"/>
        <v>11</v>
      </c>
      <c r="T1062">
        <f t="shared" si="33"/>
        <v>4.6540000000000008</v>
      </c>
      <c r="U1062">
        <v>4.6540000000000008</v>
      </c>
    </row>
    <row r="1063" spans="1:21" x14ac:dyDescent="0.2">
      <c r="A1063" t="s">
        <v>396</v>
      </c>
      <c r="B1063" s="10" t="s">
        <v>1733</v>
      </c>
      <c r="C1063">
        <v>11.8</v>
      </c>
      <c r="D1063">
        <v>-7.1459999999999999</v>
      </c>
      <c r="E1063">
        <v>3</v>
      </c>
      <c r="F1063" t="s">
        <v>1690</v>
      </c>
      <c r="H1063">
        <v>16943.409</v>
      </c>
      <c r="I1063">
        <v>103324.77899999999</v>
      </c>
      <c r="J1063" t="s">
        <v>1727</v>
      </c>
      <c r="M1063" s="8" t="s">
        <v>1013</v>
      </c>
      <c r="O1063">
        <f>LOOKUP(M1063,'TMP2'!$A:$A,'TMP2'!$C:$C)</f>
        <v>19317.04</v>
      </c>
      <c r="P1063">
        <f>LOOKUP(M1063,'TMP2'!$A:$A,'TMP2'!$D:$D)</f>
        <v>98143.65</v>
      </c>
      <c r="Q1063">
        <f t="shared" si="34"/>
        <v>11</v>
      </c>
      <c r="T1063">
        <f t="shared" si="33"/>
        <v>-4.1459999999999999</v>
      </c>
      <c r="U1063">
        <v>-4.1459999999999999</v>
      </c>
    </row>
    <row r="1064" spans="1:21" x14ac:dyDescent="0.2">
      <c r="A1064" t="s">
        <v>396</v>
      </c>
      <c r="B1064" s="10" t="s">
        <v>1711</v>
      </c>
      <c r="C1064">
        <v>14.3</v>
      </c>
      <c r="D1064">
        <v>-9.6460000000000008</v>
      </c>
      <c r="E1064">
        <v>2.5</v>
      </c>
      <c r="F1064" t="s">
        <v>1712</v>
      </c>
      <c r="H1064">
        <v>16943.409</v>
      </c>
      <c r="I1064">
        <v>103324.77899999999</v>
      </c>
      <c r="J1064" t="s">
        <v>1727</v>
      </c>
      <c r="M1064" s="8" t="s">
        <v>1014</v>
      </c>
      <c r="O1064">
        <f>LOOKUP(M1064,'TMP2'!$A:$A,'TMP2'!$C:$C)</f>
        <v>19316.740000000002</v>
      </c>
      <c r="P1064">
        <f>LOOKUP(M1064,'TMP2'!$A:$A,'TMP2'!$D:$D)</f>
        <v>98167.32</v>
      </c>
      <c r="Q1064">
        <f t="shared" si="34"/>
        <v>10</v>
      </c>
      <c r="T1064">
        <f t="shared" si="33"/>
        <v>-7.1460000000000008</v>
      </c>
      <c r="U1064">
        <v>-7.1460000000000008</v>
      </c>
    </row>
    <row r="1065" spans="1:21" x14ac:dyDescent="0.2">
      <c r="A1065" t="s">
        <v>396</v>
      </c>
      <c r="B1065" s="10" t="s">
        <v>1736</v>
      </c>
      <c r="C1065">
        <v>17.5</v>
      </c>
      <c r="D1065">
        <v>-12.846</v>
      </c>
      <c r="E1065">
        <v>3.2</v>
      </c>
      <c r="F1065" t="s">
        <v>1737</v>
      </c>
      <c r="H1065">
        <v>16943.409</v>
      </c>
      <c r="I1065">
        <v>103324.77899999999</v>
      </c>
      <c r="J1065" t="s">
        <v>1727</v>
      </c>
      <c r="M1065" s="8" t="s">
        <v>1015</v>
      </c>
      <c r="O1065">
        <f>LOOKUP(M1065,'TMP2'!$A:$A,'TMP2'!$C:$C)</f>
        <v>19298.79</v>
      </c>
      <c r="P1065">
        <f>LOOKUP(M1065,'TMP2'!$A:$A,'TMP2'!$D:$D)</f>
        <v>98091.26</v>
      </c>
      <c r="Q1065">
        <f t="shared" si="34"/>
        <v>13</v>
      </c>
      <c r="T1065">
        <f t="shared" si="33"/>
        <v>-9.6460000000000008</v>
      </c>
      <c r="U1065">
        <v>-9.6460000000000008</v>
      </c>
    </row>
    <row r="1066" spans="1:21" x14ac:dyDescent="0.2">
      <c r="A1066" t="s">
        <v>396</v>
      </c>
      <c r="B1066" s="10" t="s">
        <v>1738</v>
      </c>
      <c r="C1066">
        <v>28</v>
      </c>
      <c r="D1066">
        <v>-23.346</v>
      </c>
      <c r="E1066">
        <v>10.5</v>
      </c>
      <c r="F1066" t="s">
        <v>1739</v>
      </c>
      <c r="H1066">
        <v>16943.409</v>
      </c>
      <c r="I1066">
        <v>103324.77899999999</v>
      </c>
      <c r="J1066" t="s">
        <v>1727</v>
      </c>
      <c r="M1066" s="8" t="s">
        <v>1016</v>
      </c>
      <c r="O1066">
        <f>LOOKUP(M1066,'TMP2'!$A:$A,'TMP2'!$C:$C)</f>
        <v>19298.740000000002</v>
      </c>
      <c r="P1066">
        <f>LOOKUP(M1066,'TMP2'!$A:$A,'TMP2'!$D:$D)</f>
        <v>98113.32</v>
      </c>
      <c r="Q1066">
        <f t="shared" si="34"/>
        <v>11</v>
      </c>
      <c r="T1066">
        <f t="shared" si="33"/>
        <v>-12.846</v>
      </c>
      <c r="U1066">
        <v>-12.846</v>
      </c>
    </row>
    <row r="1067" spans="1:21" x14ac:dyDescent="0.2">
      <c r="A1067" t="s">
        <v>396</v>
      </c>
      <c r="B1067" s="10" t="s">
        <v>1700</v>
      </c>
      <c r="C1067">
        <v>30</v>
      </c>
      <c r="D1067">
        <v>-25.436</v>
      </c>
      <c r="E1067">
        <v>2</v>
      </c>
      <c r="F1067" t="s">
        <v>1740</v>
      </c>
      <c r="H1067">
        <v>16943.409</v>
      </c>
      <c r="I1067">
        <v>103324.77899999999</v>
      </c>
      <c r="J1067" t="s">
        <v>1727</v>
      </c>
      <c r="M1067" s="8" t="s">
        <v>1017</v>
      </c>
      <c r="O1067">
        <f>LOOKUP(M1067,'TMP2'!$A:$A,'TMP2'!$C:$C)</f>
        <v>19298.62</v>
      </c>
      <c r="P1067">
        <f>LOOKUP(M1067,'TMP2'!$A:$A,'TMP2'!$D:$D)</f>
        <v>98131.34</v>
      </c>
      <c r="Q1067">
        <f t="shared" si="34"/>
        <v>13</v>
      </c>
      <c r="T1067">
        <f t="shared" si="33"/>
        <v>-23.436</v>
      </c>
      <c r="U1067">
        <v>-23.436</v>
      </c>
    </row>
    <row r="1068" spans="1:21" x14ac:dyDescent="0.2">
      <c r="A1068" t="s">
        <v>396</v>
      </c>
      <c r="B1068" s="10" t="s">
        <v>1702</v>
      </c>
      <c r="C1068">
        <v>33.6</v>
      </c>
      <c r="D1068">
        <v>-28.946000000000002</v>
      </c>
      <c r="E1068">
        <v>3.6</v>
      </c>
      <c r="F1068" t="s">
        <v>1745</v>
      </c>
      <c r="H1068">
        <v>16943.409</v>
      </c>
      <c r="I1068">
        <v>103324.77899999999</v>
      </c>
      <c r="J1068" t="s">
        <v>1727</v>
      </c>
      <c r="M1068" s="8" t="s">
        <v>1018</v>
      </c>
      <c r="O1068">
        <f>LOOKUP(M1068,'TMP2'!$A:$A,'TMP2'!$C:$C)</f>
        <v>19298.23</v>
      </c>
      <c r="P1068">
        <f>LOOKUP(M1068,'TMP2'!$A:$A,'TMP2'!$D:$D)</f>
        <v>98144.27</v>
      </c>
      <c r="Q1068">
        <f t="shared" si="34"/>
        <v>12</v>
      </c>
      <c r="T1068">
        <f t="shared" si="33"/>
        <v>-25.346</v>
      </c>
      <c r="U1068">
        <v>-25.346</v>
      </c>
    </row>
    <row r="1069" spans="1:21" x14ac:dyDescent="0.2">
      <c r="A1069" t="s">
        <v>397</v>
      </c>
      <c r="B1069" s="10" t="s">
        <v>1687</v>
      </c>
      <c r="C1069">
        <v>2.4</v>
      </c>
      <c r="D1069">
        <v>2.4750000000000001</v>
      </c>
      <c r="E1069">
        <v>2.4</v>
      </c>
      <c r="F1069" t="s">
        <v>1688</v>
      </c>
      <c r="H1069">
        <v>16927.521000000001</v>
      </c>
      <c r="I1069">
        <v>103318.171</v>
      </c>
      <c r="J1069" t="s">
        <v>1727</v>
      </c>
      <c r="M1069" s="8" t="s">
        <v>1019</v>
      </c>
      <c r="O1069">
        <f>LOOKUP(M1069,'TMP2'!$A:$A,'TMP2'!$C:$C)</f>
        <v>19298.740000000002</v>
      </c>
      <c r="P1069">
        <f>LOOKUP(M1069,'TMP2'!$A:$A,'TMP2'!$D:$D)</f>
        <v>98167.32</v>
      </c>
      <c r="Q1069">
        <f t="shared" si="34"/>
        <v>10</v>
      </c>
      <c r="T1069">
        <f t="shared" si="33"/>
        <v>4.875</v>
      </c>
      <c r="U1069">
        <v>4.875</v>
      </c>
    </row>
    <row r="1070" spans="1:21" x14ac:dyDescent="0.2">
      <c r="A1070" t="s">
        <v>397</v>
      </c>
      <c r="B1070" s="10" t="s">
        <v>1731</v>
      </c>
      <c r="C1070">
        <v>4.8</v>
      </c>
      <c r="D1070">
        <v>7.4999999999999997E-2</v>
      </c>
      <c r="E1070">
        <v>2.4</v>
      </c>
      <c r="F1070" t="s">
        <v>1732</v>
      </c>
      <c r="H1070">
        <v>16927.521000000001</v>
      </c>
      <c r="I1070">
        <v>103318.171</v>
      </c>
      <c r="J1070" t="s">
        <v>1727</v>
      </c>
      <c r="M1070" s="8" t="s">
        <v>1020</v>
      </c>
      <c r="O1070">
        <f>LOOKUP(M1070,'TMP2'!$A:$A,'TMP2'!$C:$C)</f>
        <v>19280.830000000002</v>
      </c>
      <c r="P1070">
        <f>LOOKUP(M1070,'TMP2'!$A:$A,'TMP2'!$D:$D)</f>
        <v>98091.63</v>
      </c>
      <c r="Q1070">
        <f t="shared" si="34"/>
        <v>12</v>
      </c>
      <c r="T1070">
        <f t="shared" si="33"/>
        <v>2.4750000000000001</v>
      </c>
      <c r="U1070">
        <v>2.4750000000000001</v>
      </c>
    </row>
    <row r="1071" spans="1:21" x14ac:dyDescent="0.2">
      <c r="A1071" t="s">
        <v>397</v>
      </c>
      <c r="B1071" s="10" t="s">
        <v>1687</v>
      </c>
      <c r="C1071">
        <v>6.8</v>
      </c>
      <c r="D1071">
        <v>-1.925</v>
      </c>
      <c r="E1071">
        <v>2</v>
      </c>
      <c r="F1071" t="s">
        <v>1688</v>
      </c>
      <c r="H1071">
        <v>16927.521000000001</v>
      </c>
      <c r="I1071">
        <v>103318.171</v>
      </c>
      <c r="J1071" t="s">
        <v>1727</v>
      </c>
      <c r="M1071" s="8" t="s">
        <v>1021</v>
      </c>
      <c r="O1071">
        <f>LOOKUP(M1071,'TMP2'!$A:$A,'TMP2'!$C:$C)</f>
        <v>19280.580000000002</v>
      </c>
      <c r="P1071">
        <f>LOOKUP(M1071,'TMP2'!$A:$A,'TMP2'!$D:$D)</f>
        <v>98113.33</v>
      </c>
      <c r="Q1071">
        <f t="shared" si="34"/>
        <v>11</v>
      </c>
      <c r="T1071">
        <f t="shared" si="33"/>
        <v>7.4999999999999956E-2</v>
      </c>
      <c r="U1071">
        <v>7.4999999999999956E-2</v>
      </c>
    </row>
    <row r="1072" spans="1:21" x14ac:dyDescent="0.2">
      <c r="A1072" t="s">
        <v>397</v>
      </c>
      <c r="B1072" s="10" t="s">
        <v>1733</v>
      </c>
      <c r="C1072">
        <v>11</v>
      </c>
      <c r="D1072">
        <v>-6.125</v>
      </c>
      <c r="E1072">
        <v>4.2</v>
      </c>
      <c r="F1072" t="s">
        <v>1690</v>
      </c>
      <c r="H1072">
        <v>16927.521000000001</v>
      </c>
      <c r="I1072">
        <v>103318.171</v>
      </c>
      <c r="J1072" t="s">
        <v>1727</v>
      </c>
      <c r="M1072" s="8" t="s">
        <v>1022</v>
      </c>
      <c r="O1072">
        <f>LOOKUP(M1072,'TMP2'!$A:$A,'TMP2'!$C:$C)</f>
        <v>19280.759999999998</v>
      </c>
      <c r="P1072">
        <f>LOOKUP(M1072,'TMP2'!$A:$A,'TMP2'!$D:$D)</f>
        <v>98131.39</v>
      </c>
      <c r="Q1072">
        <f t="shared" si="34"/>
        <v>12</v>
      </c>
      <c r="T1072">
        <f t="shared" si="33"/>
        <v>-1.9249999999999998</v>
      </c>
      <c r="U1072">
        <v>-1.9249999999999998</v>
      </c>
    </row>
    <row r="1073" spans="1:21" x14ac:dyDescent="0.2">
      <c r="A1073" t="s">
        <v>397</v>
      </c>
      <c r="B1073" s="10" t="s">
        <v>1711</v>
      </c>
      <c r="C1073">
        <v>15.6</v>
      </c>
      <c r="D1073">
        <v>-10.725</v>
      </c>
      <c r="E1073">
        <v>4.5999999999999996</v>
      </c>
      <c r="F1073" t="s">
        <v>1712</v>
      </c>
      <c r="H1073">
        <v>16927.521000000001</v>
      </c>
      <c r="I1073">
        <v>103318.171</v>
      </c>
      <c r="J1073" t="s">
        <v>1727</v>
      </c>
      <c r="M1073" s="8" t="s">
        <v>1023</v>
      </c>
      <c r="O1073">
        <f>LOOKUP(M1073,'TMP2'!$A:$A,'TMP2'!$C:$C)</f>
        <v>19281.330000000002</v>
      </c>
      <c r="P1073">
        <f>LOOKUP(M1073,'TMP2'!$A:$A,'TMP2'!$D:$D)</f>
        <v>98143.61</v>
      </c>
      <c r="Q1073">
        <f t="shared" si="34"/>
        <v>14</v>
      </c>
      <c r="T1073">
        <f t="shared" si="33"/>
        <v>-6.125</v>
      </c>
      <c r="U1073">
        <v>-6.125</v>
      </c>
    </row>
    <row r="1074" spans="1:21" x14ac:dyDescent="0.2">
      <c r="A1074" t="s">
        <v>397</v>
      </c>
      <c r="B1074" s="10" t="s">
        <v>1736</v>
      </c>
      <c r="C1074">
        <v>17.8</v>
      </c>
      <c r="D1074">
        <v>-12.925000000000001</v>
      </c>
      <c r="E1074">
        <v>2.2000000000000002</v>
      </c>
      <c r="F1074" t="s">
        <v>1737</v>
      </c>
      <c r="H1074">
        <v>16927.521000000001</v>
      </c>
      <c r="I1074">
        <v>103318.171</v>
      </c>
      <c r="J1074" t="s">
        <v>1727</v>
      </c>
      <c r="M1074" s="8" t="s">
        <v>1024</v>
      </c>
      <c r="O1074">
        <f>LOOKUP(M1074,'TMP2'!$A:$A,'TMP2'!$C:$C)</f>
        <v>19280.740000000002</v>
      </c>
      <c r="P1074">
        <f>LOOKUP(M1074,'TMP2'!$A:$A,'TMP2'!$D:$D)</f>
        <v>98167.32</v>
      </c>
      <c r="Q1074">
        <f t="shared" si="34"/>
        <v>11</v>
      </c>
      <c r="T1074">
        <f t="shared" si="33"/>
        <v>-10.725000000000001</v>
      </c>
      <c r="U1074">
        <v>-10.725000000000001</v>
      </c>
    </row>
    <row r="1075" spans="1:21" x14ac:dyDescent="0.2">
      <c r="A1075" t="s">
        <v>397</v>
      </c>
      <c r="B1075" s="10" t="s">
        <v>1738</v>
      </c>
      <c r="C1075">
        <v>32.700000000000003</v>
      </c>
      <c r="D1075">
        <v>-27.824999999999999</v>
      </c>
      <c r="E1075">
        <v>14.9</v>
      </c>
      <c r="F1075" t="s">
        <v>1739</v>
      </c>
      <c r="H1075">
        <v>16927.521000000001</v>
      </c>
      <c r="I1075">
        <v>103318.171</v>
      </c>
      <c r="J1075" t="s">
        <v>1727</v>
      </c>
      <c r="M1075" s="8" t="s">
        <v>1025</v>
      </c>
      <c r="O1075">
        <f>LOOKUP(M1075,'TMP2'!$A:$A,'TMP2'!$C:$C)</f>
        <v>19262.73</v>
      </c>
      <c r="P1075">
        <f>LOOKUP(M1075,'TMP2'!$A:$A,'TMP2'!$D:$D)</f>
        <v>98091.35</v>
      </c>
      <c r="Q1075">
        <f t="shared" si="34"/>
        <v>12</v>
      </c>
      <c r="T1075">
        <f t="shared" si="33"/>
        <v>-12.924999999999999</v>
      </c>
      <c r="U1075">
        <v>-12.924999999999999</v>
      </c>
    </row>
    <row r="1076" spans="1:21" x14ac:dyDescent="0.2">
      <c r="A1076" t="s">
        <v>398</v>
      </c>
      <c r="B1076" s="10" t="s">
        <v>1687</v>
      </c>
      <c r="C1076">
        <v>2</v>
      </c>
      <c r="D1076">
        <v>2.8260000000000001</v>
      </c>
      <c r="E1076">
        <v>2</v>
      </c>
      <c r="F1076" t="s">
        <v>1688</v>
      </c>
      <c r="H1076">
        <v>16956.419999999998</v>
      </c>
      <c r="I1076">
        <v>103299.829</v>
      </c>
      <c r="J1076" t="s">
        <v>1727</v>
      </c>
      <c r="M1076" s="8" t="s">
        <v>1026</v>
      </c>
      <c r="O1076">
        <f>LOOKUP(M1076,'TMP2'!$A:$A,'TMP2'!$C:$C)</f>
        <v>19262.71</v>
      </c>
      <c r="P1076">
        <f>LOOKUP(M1076,'TMP2'!$A:$A,'TMP2'!$D:$D)</f>
        <v>98113.3</v>
      </c>
      <c r="Q1076">
        <f t="shared" si="34"/>
        <v>12</v>
      </c>
      <c r="T1076">
        <f t="shared" si="33"/>
        <v>4.8260000000000005</v>
      </c>
      <c r="U1076">
        <v>4.8260000000000005</v>
      </c>
    </row>
    <row r="1077" spans="1:21" x14ac:dyDescent="0.2">
      <c r="A1077" t="s">
        <v>398</v>
      </c>
      <c r="B1077" s="10" t="s">
        <v>1731</v>
      </c>
      <c r="C1077">
        <v>3.7</v>
      </c>
      <c r="D1077">
        <v>1.1259999999999999</v>
      </c>
      <c r="E1077">
        <v>1.7</v>
      </c>
      <c r="F1077" t="s">
        <v>1732</v>
      </c>
      <c r="H1077">
        <v>16956.419999999998</v>
      </c>
      <c r="I1077">
        <v>103299.829</v>
      </c>
      <c r="J1077" t="s">
        <v>1727</v>
      </c>
      <c r="M1077" s="8" t="s">
        <v>1027</v>
      </c>
      <c r="O1077">
        <f>LOOKUP(M1077,'TMP2'!$A:$A,'TMP2'!$C:$C)</f>
        <v>19262.64</v>
      </c>
      <c r="P1077">
        <f>LOOKUP(M1077,'TMP2'!$A:$A,'TMP2'!$D:$D)</f>
        <v>98131.31</v>
      </c>
      <c r="Q1077">
        <f t="shared" si="34"/>
        <v>8</v>
      </c>
      <c r="T1077">
        <f t="shared" si="33"/>
        <v>2.8259999999999996</v>
      </c>
      <c r="U1077">
        <v>2.8259999999999996</v>
      </c>
    </row>
    <row r="1078" spans="1:21" x14ac:dyDescent="0.2">
      <c r="A1078" t="s">
        <v>398</v>
      </c>
      <c r="B1078" s="10" t="s">
        <v>1687</v>
      </c>
      <c r="C1078">
        <v>9.3000000000000007</v>
      </c>
      <c r="D1078">
        <v>-4.4740000000000002</v>
      </c>
      <c r="E1078">
        <v>5.6</v>
      </c>
      <c r="F1078" t="s">
        <v>1688</v>
      </c>
      <c r="H1078">
        <v>16956.419999999998</v>
      </c>
      <c r="I1078">
        <v>103299.829</v>
      </c>
      <c r="J1078" t="s">
        <v>1727</v>
      </c>
      <c r="M1078" s="8" t="s">
        <v>1028</v>
      </c>
      <c r="O1078">
        <f>LOOKUP(M1078,'TMP2'!$A:$A,'TMP2'!$C:$C)</f>
        <v>19261.919999999998</v>
      </c>
      <c r="P1078">
        <f>LOOKUP(M1078,'TMP2'!$A:$A,'TMP2'!$D:$D)</f>
        <v>98143.66</v>
      </c>
      <c r="Q1078">
        <f t="shared" si="34"/>
        <v>10</v>
      </c>
      <c r="T1078">
        <f t="shared" si="33"/>
        <v>1.1259999999999994</v>
      </c>
      <c r="U1078">
        <v>1.1259999999999994</v>
      </c>
    </row>
    <row r="1079" spans="1:21" x14ac:dyDescent="0.2">
      <c r="A1079" t="s">
        <v>398</v>
      </c>
      <c r="B1079" s="10" t="s">
        <v>1733</v>
      </c>
      <c r="C1079">
        <v>10.7</v>
      </c>
      <c r="D1079">
        <v>-5.8739999999999997</v>
      </c>
      <c r="E1079">
        <v>1.4</v>
      </c>
      <c r="F1079" t="s">
        <v>1690</v>
      </c>
      <c r="H1079">
        <v>16956.419999999998</v>
      </c>
      <c r="I1079">
        <v>103299.829</v>
      </c>
      <c r="J1079" t="s">
        <v>1727</v>
      </c>
      <c r="M1079" s="8" t="s">
        <v>1029</v>
      </c>
      <c r="O1079">
        <f>LOOKUP(M1079,'TMP2'!$A:$A,'TMP2'!$C:$C)</f>
        <v>19262.740000000002</v>
      </c>
      <c r="P1079">
        <f>LOOKUP(M1079,'TMP2'!$A:$A,'TMP2'!$D:$D)</f>
        <v>98167.32</v>
      </c>
      <c r="Q1079">
        <f t="shared" si="34"/>
        <v>12</v>
      </c>
      <c r="T1079">
        <f t="shared" si="33"/>
        <v>-4.4740000000000002</v>
      </c>
      <c r="U1079">
        <v>-4.4740000000000002</v>
      </c>
    </row>
    <row r="1080" spans="1:21" x14ac:dyDescent="0.2">
      <c r="A1080" t="s">
        <v>398</v>
      </c>
      <c r="B1080" s="10" t="s">
        <v>1736</v>
      </c>
      <c r="C1080">
        <v>12</v>
      </c>
      <c r="D1080">
        <v>-7.1740000000000004</v>
      </c>
      <c r="E1080">
        <v>1.3</v>
      </c>
      <c r="F1080" t="s">
        <v>1737</v>
      </c>
      <c r="H1080">
        <v>16956.419999999998</v>
      </c>
      <c r="I1080">
        <v>103299.829</v>
      </c>
      <c r="J1080" t="s">
        <v>1727</v>
      </c>
      <c r="M1080" s="8" t="s">
        <v>1030</v>
      </c>
      <c r="O1080">
        <f>LOOKUP(M1080,'TMP2'!$A:$A,'TMP2'!$C:$C)</f>
        <v>19244.68</v>
      </c>
      <c r="P1080">
        <f>LOOKUP(M1080,'TMP2'!$A:$A,'TMP2'!$D:$D)</f>
        <v>98091.35</v>
      </c>
      <c r="Q1080">
        <f t="shared" si="34"/>
        <v>12</v>
      </c>
      <c r="T1080">
        <f t="shared" si="33"/>
        <v>-5.8740000000000006</v>
      </c>
      <c r="U1080">
        <v>-5.8740000000000006</v>
      </c>
    </row>
    <row r="1081" spans="1:21" x14ac:dyDescent="0.2">
      <c r="A1081" t="s">
        <v>398</v>
      </c>
      <c r="B1081" s="10" t="s">
        <v>1738</v>
      </c>
      <c r="C1081">
        <v>36.799999999999997</v>
      </c>
      <c r="D1081">
        <v>-31.974</v>
      </c>
      <c r="E1081">
        <v>24.8</v>
      </c>
      <c r="F1081" t="s">
        <v>1739</v>
      </c>
      <c r="H1081">
        <v>16956.419999999998</v>
      </c>
      <c r="I1081">
        <v>103299.829</v>
      </c>
      <c r="J1081" t="s">
        <v>1727</v>
      </c>
      <c r="M1081" s="8" t="s">
        <v>1031</v>
      </c>
      <c r="O1081">
        <f>LOOKUP(M1081,'TMP2'!$A:$A,'TMP2'!$C:$C)</f>
        <v>19244.990000000002</v>
      </c>
      <c r="P1081">
        <f>LOOKUP(M1081,'TMP2'!$A:$A,'TMP2'!$D:$D)</f>
        <v>98113.43</v>
      </c>
      <c r="Q1081">
        <f t="shared" si="34"/>
        <v>10</v>
      </c>
      <c r="T1081">
        <f t="shared" si="33"/>
        <v>-7.1739999999999995</v>
      </c>
      <c r="U1081">
        <v>-7.1739999999999995</v>
      </c>
    </row>
    <row r="1082" spans="1:21" x14ac:dyDescent="0.2">
      <c r="A1082" t="s">
        <v>399</v>
      </c>
      <c r="B1082" s="10" t="s">
        <v>1687</v>
      </c>
      <c r="C1082">
        <v>6.8</v>
      </c>
      <c r="D1082">
        <v>-1.8480000000000001</v>
      </c>
      <c r="E1082">
        <v>6.8</v>
      </c>
      <c r="F1082" t="s">
        <v>1688</v>
      </c>
      <c r="H1082">
        <v>16940.348000000002</v>
      </c>
      <c r="I1082">
        <v>103294.427</v>
      </c>
      <c r="J1082" t="s">
        <v>1727</v>
      </c>
      <c r="M1082" s="8" t="s">
        <v>1032</v>
      </c>
      <c r="O1082">
        <f>LOOKUP(M1082,'TMP2'!$A:$A,'TMP2'!$C:$C)</f>
        <v>19245</v>
      </c>
      <c r="P1082">
        <f>LOOKUP(M1082,'TMP2'!$A:$A,'TMP2'!$D:$D)</f>
        <v>98131.42</v>
      </c>
      <c r="Q1082">
        <f t="shared" si="34"/>
        <v>14</v>
      </c>
      <c r="T1082">
        <f t="shared" si="33"/>
        <v>4.952</v>
      </c>
      <c r="U1082">
        <v>4.952</v>
      </c>
    </row>
    <row r="1083" spans="1:21" x14ac:dyDescent="0.2">
      <c r="A1083" t="s">
        <v>399</v>
      </c>
      <c r="B1083" s="10" t="s">
        <v>1733</v>
      </c>
      <c r="C1083">
        <v>11.5</v>
      </c>
      <c r="D1083">
        <v>-6.548</v>
      </c>
      <c r="E1083">
        <v>4.7</v>
      </c>
      <c r="F1083" t="s">
        <v>1690</v>
      </c>
      <c r="H1083">
        <v>16940.348000000002</v>
      </c>
      <c r="I1083">
        <v>103294.427</v>
      </c>
      <c r="J1083" t="s">
        <v>1727</v>
      </c>
      <c r="M1083" s="8" t="s">
        <v>1033</v>
      </c>
      <c r="O1083">
        <f>LOOKUP(M1083,'TMP2'!$A:$A,'TMP2'!$C:$C)</f>
        <v>19244.36</v>
      </c>
      <c r="P1083">
        <f>LOOKUP(M1083,'TMP2'!$A:$A,'TMP2'!$D:$D)</f>
        <v>98143.34</v>
      </c>
      <c r="Q1083">
        <f t="shared" si="34"/>
        <v>10</v>
      </c>
      <c r="T1083">
        <f t="shared" si="33"/>
        <v>-1.8479999999999999</v>
      </c>
      <c r="U1083">
        <v>-1.8479999999999999</v>
      </c>
    </row>
    <row r="1084" spans="1:21" x14ac:dyDescent="0.2">
      <c r="A1084" t="s">
        <v>399</v>
      </c>
      <c r="B1084" s="10" t="s">
        <v>1711</v>
      </c>
      <c r="C1084">
        <v>12</v>
      </c>
      <c r="D1084">
        <v>-7.048</v>
      </c>
      <c r="E1084">
        <v>0.5</v>
      </c>
      <c r="F1084" t="s">
        <v>1712</v>
      </c>
      <c r="H1084">
        <v>16940.348000000002</v>
      </c>
      <c r="I1084">
        <v>103294.427</v>
      </c>
      <c r="J1084" t="s">
        <v>1727</v>
      </c>
      <c r="M1084" s="8" t="s">
        <v>1034</v>
      </c>
      <c r="O1084">
        <f>LOOKUP(M1084,'TMP2'!$A:$A,'TMP2'!$C:$C)</f>
        <v>19244.740000000002</v>
      </c>
      <c r="P1084">
        <f>LOOKUP(M1084,'TMP2'!$A:$A,'TMP2'!$D:$D)</f>
        <v>98167.32</v>
      </c>
      <c r="Q1084">
        <f t="shared" si="34"/>
        <v>10</v>
      </c>
      <c r="T1084">
        <f t="shared" si="33"/>
        <v>-6.548</v>
      </c>
      <c r="U1084">
        <v>-6.548</v>
      </c>
    </row>
    <row r="1085" spans="1:21" x14ac:dyDescent="0.2">
      <c r="A1085" t="s">
        <v>399</v>
      </c>
      <c r="B1085" s="10" t="s">
        <v>1736</v>
      </c>
      <c r="C1085">
        <v>18</v>
      </c>
      <c r="D1085">
        <v>-13.048</v>
      </c>
      <c r="E1085">
        <v>6</v>
      </c>
      <c r="F1085" t="s">
        <v>1737</v>
      </c>
      <c r="H1085">
        <v>16940.348000000002</v>
      </c>
      <c r="I1085">
        <v>103294.427</v>
      </c>
      <c r="J1085" t="s">
        <v>1727</v>
      </c>
      <c r="M1085" s="8" t="s">
        <v>1035</v>
      </c>
      <c r="O1085">
        <f>LOOKUP(M1085,'TMP2'!$A:$A,'TMP2'!$C:$C)</f>
        <v>19226.73</v>
      </c>
      <c r="P1085">
        <f>LOOKUP(M1085,'TMP2'!$A:$A,'TMP2'!$D:$D)</f>
        <v>98091.33</v>
      </c>
      <c r="Q1085">
        <f t="shared" si="34"/>
        <v>10</v>
      </c>
      <c r="T1085">
        <f t="shared" si="33"/>
        <v>-7.048</v>
      </c>
      <c r="U1085">
        <v>-7.048</v>
      </c>
    </row>
    <row r="1086" spans="1:21" x14ac:dyDescent="0.2">
      <c r="A1086" t="s">
        <v>399</v>
      </c>
      <c r="B1086" s="10" t="s">
        <v>1738</v>
      </c>
      <c r="C1086">
        <v>32.200000000000003</v>
      </c>
      <c r="D1086">
        <v>-27.248000000000001</v>
      </c>
      <c r="E1086">
        <v>14.2</v>
      </c>
      <c r="F1086" t="s">
        <v>1739</v>
      </c>
      <c r="H1086">
        <v>16940.348000000002</v>
      </c>
      <c r="I1086">
        <v>103294.427</v>
      </c>
      <c r="J1086" t="s">
        <v>1727</v>
      </c>
      <c r="M1086" s="8" t="s">
        <v>1036</v>
      </c>
      <c r="O1086">
        <f>LOOKUP(M1086,'TMP2'!$A:$A,'TMP2'!$C:$C)</f>
        <v>19226.77</v>
      </c>
      <c r="P1086">
        <f>LOOKUP(M1086,'TMP2'!$A:$A,'TMP2'!$D:$D)</f>
        <v>98113.35</v>
      </c>
      <c r="Q1086">
        <f t="shared" si="34"/>
        <v>11</v>
      </c>
      <c r="T1086">
        <f t="shared" si="33"/>
        <v>-13.048000000000002</v>
      </c>
      <c r="U1086">
        <v>-13.048000000000002</v>
      </c>
    </row>
    <row r="1087" spans="1:21" x14ac:dyDescent="0.2">
      <c r="A1087" t="s">
        <v>400</v>
      </c>
      <c r="B1087" s="10" t="s">
        <v>1687</v>
      </c>
      <c r="C1087">
        <v>2.5</v>
      </c>
      <c r="D1087">
        <v>2.44</v>
      </c>
      <c r="E1087">
        <v>2.5</v>
      </c>
      <c r="F1087" t="s">
        <v>1688</v>
      </c>
      <c r="H1087">
        <v>16952.169000000002</v>
      </c>
      <c r="I1087">
        <v>103273.71400000001</v>
      </c>
      <c r="J1087" t="s">
        <v>1727</v>
      </c>
      <c r="M1087" s="8" t="s">
        <v>1037</v>
      </c>
      <c r="O1087">
        <f>LOOKUP(M1087,'TMP2'!$A:$A,'TMP2'!$C:$C)</f>
        <v>19226.87</v>
      </c>
      <c r="P1087">
        <f>LOOKUP(M1087,'TMP2'!$A:$A,'TMP2'!$D:$D)</f>
        <v>98131.19</v>
      </c>
      <c r="Q1087">
        <f t="shared" si="34"/>
        <v>10</v>
      </c>
      <c r="T1087">
        <f t="shared" si="33"/>
        <v>4.9399999999999995</v>
      </c>
      <c r="U1087">
        <v>4.9399999999999995</v>
      </c>
    </row>
    <row r="1088" spans="1:21" x14ac:dyDescent="0.2">
      <c r="A1088" t="s">
        <v>400</v>
      </c>
      <c r="B1088" s="10" t="s">
        <v>1731</v>
      </c>
      <c r="C1088">
        <v>3.9</v>
      </c>
      <c r="D1088">
        <v>1.04</v>
      </c>
      <c r="E1088">
        <v>1.4</v>
      </c>
      <c r="F1088" t="s">
        <v>1732</v>
      </c>
      <c r="H1088">
        <v>16952.169000000002</v>
      </c>
      <c r="I1088">
        <v>103273.71400000001</v>
      </c>
      <c r="J1088" t="s">
        <v>1727</v>
      </c>
      <c r="M1088" s="8" t="s">
        <v>1038</v>
      </c>
      <c r="O1088">
        <f>LOOKUP(M1088,'TMP2'!$A:$A,'TMP2'!$C:$C)</f>
        <v>19225.98</v>
      </c>
      <c r="P1088">
        <f>LOOKUP(M1088,'TMP2'!$A:$A,'TMP2'!$D:$D)</f>
        <v>98143.01</v>
      </c>
      <c r="Q1088">
        <f t="shared" si="34"/>
        <v>12</v>
      </c>
      <c r="T1088">
        <f t="shared" si="33"/>
        <v>2.44</v>
      </c>
      <c r="U1088">
        <v>2.44</v>
      </c>
    </row>
    <row r="1089" spans="1:21" x14ac:dyDescent="0.2">
      <c r="A1089" t="s">
        <v>400</v>
      </c>
      <c r="B1089" s="10" t="s">
        <v>1687</v>
      </c>
      <c r="C1089">
        <v>7.5</v>
      </c>
      <c r="D1089">
        <v>-2.56</v>
      </c>
      <c r="E1089">
        <v>3.6</v>
      </c>
      <c r="F1089" t="s">
        <v>1688</v>
      </c>
      <c r="H1089">
        <v>16952.169000000002</v>
      </c>
      <c r="I1089">
        <v>103273.71400000001</v>
      </c>
      <c r="J1089" t="s">
        <v>1727</v>
      </c>
      <c r="M1089" s="8" t="s">
        <v>1039</v>
      </c>
      <c r="O1089">
        <f>LOOKUP(M1089,'TMP2'!$A:$A,'TMP2'!$C:$C)</f>
        <v>19226.740000000002</v>
      </c>
      <c r="P1089">
        <f>LOOKUP(M1089,'TMP2'!$A:$A,'TMP2'!$D:$D)</f>
        <v>98167.33</v>
      </c>
      <c r="Q1089">
        <f t="shared" si="34"/>
        <v>11</v>
      </c>
      <c r="T1089">
        <f t="shared" si="33"/>
        <v>1.04</v>
      </c>
      <c r="U1089">
        <v>1.04</v>
      </c>
    </row>
    <row r="1090" spans="1:21" x14ac:dyDescent="0.2">
      <c r="A1090" t="s">
        <v>400</v>
      </c>
      <c r="B1090" s="10" t="s">
        <v>1733</v>
      </c>
      <c r="C1090">
        <v>11.5</v>
      </c>
      <c r="D1090">
        <v>-6.56</v>
      </c>
      <c r="E1090">
        <v>4</v>
      </c>
      <c r="F1090" t="s">
        <v>1690</v>
      </c>
      <c r="H1090">
        <v>16952.169000000002</v>
      </c>
      <c r="I1090">
        <v>103273.71400000001</v>
      </c>
      <c r="J1090" t="s">
        <v>1727</v>
      </c>
      <c r="M1090" s="8" t="s">
        <v>1040</v>
      </c>
      <c r="O1090">
        <f>LOOKUP(M1090,'TMP2'!$A:$A,'TMP2'!$C:$C)</f>
        <v>19208.82</v>
      </c>
      <c r="P1090">
        <f>LOOKUP(M1090,'TMP2'!$A:$A,'TMP2'!$D:$D)</f>
        <v>98091.38</v>
      </c>
      <c r="Q1090">
        <f t="shared" si="34"/>
        <v>11</v>
      </c>
      <c r="T1090">
        <f t="shared" si="33"/>
        <v>-2.5599999999999996</v>
      </c>
      <c r="U1090">
        <v>-2.5599999999999996</v>
      </c>
    </row>
    <row r="1091" spans="1:21" x14ac:dyDescent="0.2">
      <c r="A1091" t="s">
        <v>400</v>
      </c>
      <c r="B1091" s="10" t="s">
        <v>1736</v>
      </c>
      <c r="C1091">
        <v>16.5</v>
      </c>
      <c r="D1091">
        <v>-11.56</v>
      </c>
      <c r="E1091">
        <v>5</v>
      </c>
      <c r="F1091" t="s">
        <v>1737</v>
      </c>
      <c r="H1091">
        <v>16952.169000000002</v>
      </c>
      <c r="I1091">
        <v>103273.71400000001</v>
      </c>
      <c r="J1091" t="s">
        <v>1727</v>
      </c>
      <c r="M1091" s="8" t="s">
        <v>1041</v>
      </c>
      <c r="O1091">
        <f>LOOKUP(M1091,'TMP2'!$A:$A,'TMP2'!$C:$C)</f>
        <v>19208.05</v>
      </c>
      <c r="P1091">
        <f>LOOKUP(M1091,'TMP2'!$A:$A,'TMP2'!$D:$D)</f>
        <v>98110.56</v>
      </c>
      <c r="Q1091">
        <f t="shared" si="34"/>
        <v>10</v>
      </c>
      <c r="T1091">
        <f t="shared" ref="T1091:T1154" si="35">D1091+E1091</f>
        <v>-6.5600000000000005</v>
      </c>
      <c r="U1091">
        <v>-6.5600000000000005</v>
      </c>
    </row>
    <row r="1092" spans="1:21" x14ac:dyDescent="0.2">
      <c r="A1092" t="s">
        <v>400</v>
      </c>
      <c r="B1092" s="10" t="s">
        <v>1738</v>
      </c>
      <c r="C1092">
        <v>31.9</v>
      </c>
      <c r="D1092">
        <v>-26.96</v>
      </c>
      <c r="E1092">
        <v>15.4</v>
      </c>
      <c r="F1092" t="s">
        <v>1739</v>
      </c>
      <c r="H1092">
        <v>16952.169000000002</v>
      </c>
      <c r="I1092">
        <v>103273.71400000001</v>
      </c>
      <c r="J1092" t="s">
        <v>1727</v>
      </c>
      <c r="M1092" s="8" t="s">
        <v>1042</v>
      </c>
      <c r="O1092">
        <f>LOOKUP(M1092,'TMP2'!$A:$A,'TMP2'!$C:$C)</f>
        <v>19208.71</v>
      </c>
      <c r="P1092">
        <f>LOOKUP(M1092,'TMP2'!$A:$A,'TMP2'!$D:$D)</f>
        <v>98131.39</v>
      </c>
      <c r="Q1092">
        <f t="shared" si="34"/>
        <v>11</v>
      </c>
      <c r="T1092">
        <f t="shared" si="35"/>
        <v>-11.56</v>
      </c>
      <c r="U1092">
        <v>-11.56</v>
      </c>
    </row>
    <row r="1093" spans="1:21" x14ac:dyDescent="0.2">
      <c r="A1093" t="s">
        <v>401</v>
      </c>
      <c r="B1093" s="10" t="s">
        <v>1687</v>
      </c>
      <c r="C1093">
        <v>1.8</v>
      </c>
      <c r="D1093">
        <v>3.1949999999999998</v>
      </c>
      <c r="E1093">
        <v>1.8</v>
      </c>
      <c r="F1093" t="s">
        <v>1688</v>
      </c>
      <c r="H1093">
        <v>16978.499</v>
      </c>
      <c r="I1093">
        <v>103258.391</v>
      </c>
      <c r="J1093" t="s">
        <v>1727</v>
      </c>
      <c r="M1093" s="8" t="s">
        <v>1043</v>
      </c>
      <c r="O1093">
        <f>LOOKUP(M1093,'TMP2'!$A:$A,'TMP2'!$C:$C)</f>
        <v>19210.52</v>
      </c>
      <c r="P1093">
        <f>LOOKUP(M1093,'TMP2'!$A:$A,'TMP2'!$D:$D)</f>
        <v>98146.880000000005</v>
      </c>
      <c r="Q1093">
        <f t="shared" si="34"/>
        <v>13</v>
      </c>
      <c r="T1093">
        <f t="shared" si="35"/>
        <v>4.9950000000000001</v>
      </c>
      <c r="U1093">
        <v>4.9950000000000001</v>
      </c>
    </row>
    <row r="1094" spans="1:21" x14ac:dyDescent="0.2">
      <c r="A1094" t="s">
        <v>401</v>
      </c>
      <c r="B1094" s="10" t="s">
        <v>1731</v>
      </c>
      <c r="C1094">
        <v>4.0999999999999996</v>
      </c>
      <c r="D1094">
        <v>0.89500000000000002</v>
      </c>
      <c r="E1094">
        <v>2.2999999999999998</v>
      </c>
      <c r="F1094" t="s">
        <v>1732</v>
      </c>
      <c r="H1094">
        <v>16978.499</v>
      </c>
      <c r="I1094">
        <v>103258.391</v>
      </c>
      <c r="J1094" t="s">
        <v>1727</v>
      </c>
      <c r="M1094" s="8" t="s">
        <v>1044</v>
      </c>
      <c r="O1094">
        <f>LOOKUP(M1094,'TMP2'!$A:$A,'TMP2'!$C:$C)</f>
        <v>19208.740000000002</v>
      </c>
      <c r="P1094">
        <f>LOOKUP(M1094,'TMP2'!$A:$A,'TMP2'!$D:$D)</f>
        <v>98167.32</v>
      </c>
      <c r="Q1094">
        <f t="shared" si="34"/>
        <v>11</v>
      </c>
      <c r="T1094">
        <f t="shared" si="35"/>
        <v>3.1949999999999998</v>
      </c>
      <c r="U1094">
        <v>3.1949999999999998</v>
      </c>
    </row>
    <row r="1095" spans="1:21" x14ac:dyDescent="0.2">
      <c r="A1095" t="s">
        <v>401</v>
      </c>
      <c r="B1095" s="10" t="s">
        <v>1687</v>
      </c>
      <c r="C1095">
        <v>5</v>
      </c>
      <c r="D1095">
        <v>-5.0000000000000001E-3</v>
      </c>
      <c r="E1095">
        <v>0.9</v>
      </c>
      <c r="F1095" t="s">
        <v>1688</v>
      </c>
      <c r="H1095">
        <v>16978.499</v>
      </c>
      <c r="I1095">
        <v>103258.391</v>
      </c>
      <c r="J1095" t="s">
        <v>1727</v>
      </c>
      <c r="M1095" s="8" t="s">
        <v>1045</v>
      </c>
      <c r="O1095">
        <f>LOOKUP(M1095,'TMP2'!$A:$A,'TMP2'!$C:$C)</f>
        <v>19190.7</v>
      </c>
      <c r="P1095">
        <f>LOOKUP(M1095,'TMP2'!$A:$A,'TMP2'!$D:$D)</f>
        <v>98091.41</v>
      </c>
      <c r="Q1095">
        <f t="shared" si="34"/>
        <v>10</v>
      </c>
      <c r="T1095">
        <f t="shared" si="35"/>
        <v>0.89500000000000002</v>
      </c>
      <c r="U1095">
        <v>0.89500000000000002</v>
      </c>
    </row>
    <row r="1096" spans="1:21" x14ac:dyDescent="0.2">
      <c r="A1096" t="s">
        <v>401</v>
      </c>
      <c r="B1096" s="10" t="s">
        <v>1731</v>
      </c>
      <c r="C1096">
        <v>6.1</v>
      </c>
      <c r="D1096">
        <v>-1.105</v>
      </c>
      <c r="E1096">
        <v>1.1000000000000001</v>
      </c>
      <c r="F1096" t="s">
        <v>1732</v>
      </c>
      <c r="H1096">
        <v>16978.499</v>
      </c>
      <c r="I1096">
        <v>103258.391</v>
      </c>
      <c r="J1096" t="s">
        <v>1727</v>
      </c>
      <c r="M1096" s="8" t="s">
        <v>1046</v>
      </c>
      <c r="O1096">
        <f>LOOKUP(M1096,'TMP2'!$A:$A,'TMP2'!$C:$C)</f>
        <v>19190.900000000001</v>
      </c>
      <c r="P1096">
        <f>LOOKUP(M1096,'TMP2'!$A:$A,'TMP2'!$D:$D)</f>
        <v>98113.44</v>
      </c>
      <c r="Q1096">
        <f t="shared" si="34"/>
        <v>10</v>
      </c>
      <c r="T1096">
        <f t="shared" si="35"/>
        <v>-4.9999999999998934E-3</v>
      </c>
      <c r="U1096">
        <v>-4.9999999999998934E-3</v>
      </c>
    </row>
    <row r="1097" spans="1:21" x14ac:dyDescent="0.2">
      <c r="A1097" t="s">
        <v>401</v>
      </c>
      <c r="B1097" s="10" t="s">
        <v>1687</v>
      </c>
      <c r="C1097">
        <v>8.1999999999999993</v>
      </c>
      <c r="D1097">
        <v>-3.2050000000000001</v>
      </c>
      <c r="E1097">
        <v>2.1</v>
      </c>
      <c r="F1097" t="s">
        <v>1688</v>
      </c>
      <c r="H1097">
        <v>16978.499</v>
      </c>
      <c r="I1097">
        <v>103258.391</v>
      </c>
      <c r="J1097" t="s">
        <v>1727</v>
      </c>
      <c r="M1097" s="8" t="s">
        <v>1047</v>
      </c>
      <c r="O1097">
        <f>LOOKUP(M1097,'TMP2'!$A:$A,'TMP2'!$C:$C)</f>
        <v>19190.689999999999</v>
      </c>
      <c r="P1097">
        <f>LOOKUP(M1097,'TMP2'!$A:$A,'TMP2'!$D:$D)</f>
        <v>98131.4</v>
      </c>
      <c r="Q1097">
        <f t="shared" si="34"/>
        <v>12</v>
      </c>
      <c r="T1097">
        <f t="shared" si="35"/>
        <v>-1.105</v>
      </c>
      <c r="U1097">
        <v>-1.105</v>
      </c>
    </row>
    <row r="1098" spans="1:21" x14ac:dyDescent="0.2">
      <c r="A1098" t="s">
        <v>401</v>
      </c>
      <c r="B1098" s="10" t="s">
        <v>1733</v>
      </c>
      <c r="C1098">
        <v>10.6</v>
      </c>
      <c r="D1098">
        <v>-5.6050000000000004</v>
      </c>
      <c r="E1098">
        <v>2.4</v>
      </c>
      <c r="F1098" t="s">
        <v>1690</v>
      </c>
      <c r="H1098">
        <v>16978.499</v>
      </c>
      <c r="I1098">
        <v>103258.391</v>
      </c>
      <c r="J1098" t="s">
        <v>1727</v>
      </c>
      <c r="M1098" s="8" t="s">
        <v>1048</v>
      </c>
      <c r="O1098">
        <f>LOOKUP(M1098,'TMP2'!$A:$A,'TMP2'!$C:$C)</f>
        <v>19191.259999999998</v>
      </c>
      <c r="P1098">
        <f>LOOKUP(M1098,'TMP2'!$A:$A,'TMP2'!$D:$D)</f>
        <v>98146.64</v>
      </c>
      <c r="Q1098">
        <f t="shared" si="34"/>
        <v>11</v>
      </c>
      <c r="T1098">
        <f t="shared" si="35"/>
        <v>-3.2050000000000005</v>
      </c>
      <c r="U1098">
        <v>-3.2050000000000005</v>
      </c>
    </row>
    <row r="1099" spans="1:21" x14ac:dyDescent="0.2">
      <c r="A1099" t="s">
        <v>401</v>
      </c>
      <c r="B1099" s="10" t="s">
        <v>1736</v>
      </c>
      <c r="C1099">
        <v>12</v>
      </c>
      <c r="D1099">
        <v>-7.0049999999999999</v>
      </c>
      <c r="E1099">
        <v>1.4</v>
      </c>
      <c r="F1099" t="s">
        <v>1737</v>
      </c>
      <c r="H1099">
        <v>16978.499</v>
      </c>
      <c r="I1099">
        <v>103258.391</v>
      </c>
      <c r="J1099" t="s">
        <v>1727</v>
      </c>
      <c r="M1099" s="8" t="s">
        <v>1049</v>
      </c>
      <c r="O1099">
        <f>LOOKUP(M1099,'TMP2'!$A:$A,'TMP2'!$C:$C)</f>
        <v>19190.78</v>
      </c>
      <c r="P1099">
        <f>LOOKUP(M1099,'TMP2'!$A:$A,'TMP2'!$D:$D)</f>
        <v>98167.49</v>
      </c>
      <c r="Q1099">
        <f t="shared" si="34"/>
        <v>12</v>
      </c>
      <c r="T1099">
        <f t="shared" si="35"/>
        <v>-5.6050000000000004</v>
      </c>
      <c r="U1099">
        <v>-5.6050000000000004</v>
      </c>
    </row>
    <row r="1100" spans="1:21" x14ac:dyDescent="0.2">
      <c r="A1100" t="s">
        <v>401</v>
      </c>
      <c r="B1100" s="10" t="s">
        <v>1738</v>
      </c>
      <c r="C1100">
        <v>32</v>
      </c>
      <c r="D1100">
        <v>-27.004999999999999</v>
      </c>
      <c r="E1100">
        <v>20</v>
      </c>
      <c r="F1100" t="s">
        <v>1739</v>
      </c>
      <c r="H1100">
        <v>16978.499</v>
      </c>
      <c r="I1100">
        <v>103258.391</v>
      </c>
      <c r="J1100" t="s">
        <v>1727</v>
      </c>
      <c r="M1100" s="8" t="s">
        <v>1050</v>
      </c>
      <c r="O1100">
        <f>LOOKUP(M1100,'TMP2'!$A:$A,'TMP2'!$C:$C)</f>
        <v>19172.810000000001</v>
      </c>
      <c r="P1100">
        <f>LOOKUP(M1100,'TMP2'!$A:$A,'TMP2'!$D:$D)</f>
        <v>98091.12</v>
      </c>
      <c r="Q1100">
        <f t="shared" si="34"/>
        <v>10</v>
      </c>
      <c r="T1100">
        <f t="shared" si="35"/>
        <v>-7.004999999999999</v>
      </c>
      <c r="U1100">
        <v>-7.004999999999999</v>
      </c>
    </row>
    <row r="1101" spans="1:21" x14ac:dyDescent="0.2">
      <c r="A1101" t="s">
        <v>402</v>
      </c>
      <c r="B1101" s="10" t="s">
        <v>1687</v>
      </c>
      <c r="C1101">
        <v>2.8</v>
      </c>
      <c r="D1101">
        <v>2.3199999999999998</v>
      </c>
      <c r="E1101">
        <v>2.8</v>
      </c>
      <c r="F1101" t="s">
        <v>1688</v>
      </c>
      <c r="H1101">
        <v>16964.409</v>
      </c>
      <c r="I1101">
        <v>103252.755</v>
      </c>
      <c r="J1101" t="s">
        <v>1727</v>
      </c>
      <c r="M1101" s="8" t="s">
        <v>1051</v>
      </c>
      <c r="O1101">
        <f>LOOKUP(M1101,'TMP2'!$A:$A,'TMP2'!$C:$C)</f>
        <v>19172.87</v>
      </c>
      <c r="P1101">
        <f>LOOKUP(M1101,'TMP2'!$A:$A,'TMP2'!$D:$D)</f>
        <v>98113.279999999999</v>
      </c>
      <c r="Q1101">
        <f t="shared" si="34"/>
        <v>10</v>
      </c>
      <c r="T1101">
        <f t="shared" si="35"/>
        <v>5.1199999999999992</v>
      </c>
      <c r="U1101">
        <v>5.1199999999999992</v>
      </c>
    </row>
    <row r="1102" spans="1:21" x14ac:dyDescent="0.2">
      <c r="A1102" t="s">
        <v>402</v>
      </c>
      <c r="B1102" s="10" t="s">
        <v>1731</v>
      </c>
      <c r="C1102">
        <v>4.5</v>
      </c>
      <c r="D1102">
        <v>0.62</v>
      </c>
      <c r="E1102">
        <v>1.7</v>
      </c>
      <c r="F1102" t="s">
        <v>1732</v>
      </c>
      <c r="H1102">
        <v>16964.409</v>
      </c>
      <c r="I1102">
        <v>103252.755</v>
      </c>
      <c r="J1102" t="s">
        <v>1727</v>
      </c>
      <c r="M1102" s="8" t="s">
        <v>1052</v>
      </c>
      <c r="O1102">
        <f>LOOKUP(M1102,'TMP2'!$A:$A,'TMP2'!$C:$C)</f>
        <v>19173.22</v>
      </c>
      <c r="P1102">
        <f>LOOKUP(M1102,'TMP2'!$A:$A,'TMP2'!$D:$D)</f>
        <v>98131.46</v>
      </c>
      <c r="Q1102">
        <f t="shared" si="34"/>
        <v>11</v>
      </c>
      <c r="T1102">
        <f t="shared" si="35"/>
        <v>2.3199999999999998</v>
      </c>
      <c r="U1102">
        <v>2.3199999999999998</v>
      </c>
    </row>
    <row r="1103" spans="1:21" x14ac:dyDescent="0.2">
      <c r="A1103" t="s">
        <v>402</v>
      </c>
      <c r="B1103" s="10" t="s">
        <v>1687</v>
      </c>
      <c r="C1103">
        <v>7.4</v>
      </c>
      <c r="D1103">
        <v>-2.2799999999999998</v>
      </c>
      <c r="E1103">
        <v>2.9</v>
      </c>
      <c r="F1103" t="s">
        <v>1688</v>
      </c>
      <c r="H1103">
        <v>16964.409</v>
      </c>
      <c r="I1103">
        <v>103252.755</v>
      </c>
      <c r="J1103" t="s">
        <v>1727</v>
      </c>
      <c r="M1103" s="8" t="s">
        <v>1053</v>
      </c>
      <c r="O1103">
        <f>LOOKUP(M1103,'TMP2'!$A:$A,'TMP2'!$C:$C)</f>
        <v>19172.79</v>
      </c>
      <c r="P1103">
        <f>LOOKUP(M1103,'TMP2'!$A:$A,'TMP2'!$D:$D)</f>
        <v>98147.07</v>
      </c>
      <c r="Q1103">
        <f t="shared" si="34"/>
        <v>9</v>
      </c>
      <c r="T1103">
        <f t="shared" si="35"/>
        <v>0.62000000000000011</v>
      </c>
      <c r="U1103">
        <v>0.62000000000000011</v>
      </c>
    </row>
    <row r="1104" spans="1:21" x14ac:dyDescent="0.2">
      <c r="A1104" t="s">
        <v>402</v>
      </c>
      <c r="B1104" s="10" t="s">
        <v>1733</v>
      </c>
      <c r="C1104">
        <v>11.5</v>
      </c>
      <c r="D1104">
        <v>-6.38</v>
      </c>
      <c r="E1104">
        <v>4.0999999999999996</v>
      </c>
      <c r="F1104" t="s">
        <v>1690</v>
      </c>
      <c r="H1104">
        <v>16964.409</v>
      </c>
      <c r="I1104">
        <v>103252.755</v>
      </c>
      <c r="J1104" t="s">
        <v>1727</v>
      </c>
      <c r="M1104" s="8" t="s">
        <v>1054</v>
      </c>
      <c r="O1104">
        <f>LOOKUP(M1104,'TMP2'!$A:$A,'TMP2'!$C:$C)</f>
        <v>19172.740000000002</v>
      </c>
      <c r="P1104">
        <f>LOOKUP(M1104,'TMP2'!$A:$A,'TMP2'!$D:$D)</f>
        <v>98166.92</v>
      </c>
      <c r="Q1104">
        <f t="shared" si="34"/>
        <v>13</v>
      </c>
      <c r="T1104">
        <f t="shared" si="35"/>
        <v>-2.2800000000000002</v>
      </c>
      <c r="U1104">
        <v>-2.2800000000000002</v>
      </c>
    </row>
    <row r="1105" spans="1:21" x14ac:dyDescent="0.2">
      <c r="A1105" t="s">
        <v>402</v>
      </c>
      <c r="B1105" s="10" t="s">
        <v>1736</v>
      </c>
      <c r="C1105">
        <v>16.5</v>
      </c>
      <c r="D1105">
        <v>-11.38</v>
      </c>
      <c r="E1105">
        <v>5</v>
      </c>
      <c r="F1105" t="s">
        <v>1737</v>
      </c>
      <c r="H1105">
        <v>16964.409</v>
      </c>
      <c r="I1105">
        <v>103252.755</v>
      </c>
      <c r="J1105" t="s">
        <v>1727</v>
      </c>
      <c r="M1105" s="8" t="s">
        <v>1055</v>
      </c>
      <c r="O1105">
        <f>LOOKUP(M1105,'TMP2'!$A:$A,'TMP2'!$C:$C)</f>
        <v>19154.66</v>
      </c>
      <c r="P1105">
        <f>LOOKUP(M1105,'TMP2'!$A:$A,'TMP2'!$D:$D)</f>
        <v>98091.22</v>
      </c>
      <c r="Q1105">
        <f t="shared" si="34"/>
        <v>11</v>
      </c>
      <c r="T1105">
        <f t="shared" si="35"/>
        <v>-6.3800000000000008</v>
      </c>
      <c r="U1105">
        <v>-6.3800000000000008</v>
      </c>
    </row>
    <row r="1106" spans="1:21" x14ac:dyDescent="0.2">
      <c r="A1106" t="s">
        <v>402</v>
      </c>
      <c r="B1106" s="10" t="s">
        <v>1738</v>
      </c>
      <c r="C1106">
        <v>36</v>
      </c>
      <c r="D1106">
        <v>-30.88</v>
      </c>
      <c r="E1106">
        <v>19.5</v>
      </c>
      <c r="F1106" t="s">
        <v>1739</v>
      </c>
      <c r="H1106">
        <v>16964.409</v>
      </c>
      <c r="I1106">
        <v>103252.755</v>
      </c>
      <c r="J1106" t="s">
        <v>1727</v>
      </c>
      <c r="M1106" s="8" t="s">
        <v>1056</v>
      </c>
      <c r="O1106">
        <f>LOOKUP(M1106,'TMP2'!$A:$A,'TMP2'!$C:$C)</f>
        <v>19154.7</v>
      </c>
      <c r="P1106">
        <f>LOOKUP(M1106,'TMP2'!$A:$A,'TMP2'!$D:$D)</f>
        <v>98113.19</v>
      </c>
      <c r="Q1106">
        <f t="shared" si="34"/>
        <v>10</v>
      </c>
      <c r="T1106">
        <f t="shared" si="35"/>
        <v>-11.379999999999999</v>
      </c>
      <c r="U1106">
        <v>-11.379999999999999</v>
      </c>
    </row>
    <row r="1107" spans="1:21" x14ac:dyDescent="0.2">
      <c r="A1107" t="s">
        <v>403</v>
      </c>
      <c r="B1107" s="10" t="s">
        <v>1687</v>
      </c>
      <c r="C1107">
        <v>2.4</v>
      </c>
      <c r="D1107">
        <v>2.4929999999999999</v>
      </c>
      <c r="E1107">
        <v>2.4</v>
      </c>
      <c r="F1107" t="s">
        <v>1688</v>
      </c>
      <c r="H1107">
        <v>16992.589</v>
      </c>
      <c r="I1107">
        <v>103235.21799999999</v>
      </c>
      <c r="J1107" t="s">
        <v>1727</v>
      </c>
      <c r="M1107" s="8" t="s">
        <v>1057</v>
      </c>
      <c r="O1107">
        <f>LOOKUP(M1107,'TMP2'!$A:$A,'TMP2'!$C:$C)</f>
        <v>19154.28</v>
      </c>
      <c r="P1107">
        <f>LOOKUP(M1107,'TMP2'!$A:$A,'TMP2'!$D:$D)</f>
        <v>98131.199999999997</v>
      </c>
      <c r="Q1107">
        <f t="shared" si="34"/>
        <v>9</v>
      </c>
      <c r="T1107">
        <f t="shared" si="35"/>
        <v>4.8929999999999998</v>
      </c>
      <c r="U1107">
        <v>4.8929999999999998</v>
      </c>
    </row>
    <row r="1108" spans="1:21" x14ac:dyDescent="0.2">
      <c r="A1108" t="s">
        <v>403</v>
      </c>
      <c r="B1108" s="10" t="s">
        <v>1731</v>
      </c>
      <c r="C1108">
        <v>4</v>
      </c>
      <c r="D1108">
        <v>0.89300000000000002</v>
      </c>
      <c r="E1108">
        <v>1.6</v>
      </c>
      <c r="F1108" t="s">
        <v>1732</v>
      </c>
      <c r="H1108">
        <v>16992.589</v>
      </c>
      <c r="I1108">
        <v>103235.21799999999</v>
      </c>
      <c r="J1108" t="s">
        <v>1727</v>
      </c>
      <c r="M1108" s="8" t="s">
        <v>1058</v>
      </c>
      <c r="O1108">
        <f>LOOKUP(M1108,'TMP2'!$A:$A,'TMP2'!$C:$C)</f>
        <v>19154.57</v>
      </c>
      <c r="P1108">
        <f>LOOKUP(M1108,'TMP2'!$A:$A,'TMP2'!$D:$D)</f>
        <v>98146.86</v>
      </c>
      <c r="Q1108">
        <f t="shared" si="34"/>
        <v>9</v>
      </c>
      <c r="T1108">
        <f t="shared" si="35"/>
        <v>2.4930000000000003</v>
      </c>
      <c r="U1108">
        <v>2.4930000000000003</v>
      </c>
    </row>
    <row r="1109" spans="1:21" x14ac:dyDescent="0.2">
      <c r="A1109" t="s">
        <v>403</v>
      </c>
      <c r="B1109" s="10" t="s">
        <v>1687</v>
      </c>
      <c r="C1109">
        <v>5.9</v>
      </c>
      <c r="D1109">
        <v>-1.0069999999999999</v>
      </c>
      <c r="E1109">
        <v>1.9</v>
      </c>
      <c r="F1109" t="s">
        <v>1688</v>
      </c>
      <c r="H1109">
        <v>16992.589</v>
      </c>
      <c r="I1109">
        <v>103235.21799999999</v>
      </c>
      <c r="J1109" t="s">
        <v>1727</v>
      </c>
      <c r="M1109" s="8" t="s">
        <v>1059</v>
      </c>
      <c r="O1109">
        <f>LOOKUP(M1109,'TMP2'!$A:$A,'TMP2'!$C:$C)</f>
        <v>19154.740000000002</v>
      </c>
      <c r="P1109">
        <f>LOOKUP(M1109,'TMP2'!$A:$A,'TMP2'!$D:$D)</f>
        <v>98166.92</v>
      </c>
      <c r="Q1109">
        <f t="shared" si="34"/>
        <v>10</v>
      </c>
      <c r="T1109">
        <f t="shared" si="35"/>
        <v>0.89300000000000002</v>
      </c>
      <c r="U1109">
        <v>0.89300000000000002</v>
      </c>
    </row>
    <row r="1110" spans="1:21" x14ac:dyDescent="0.2">
      <c r="A1110" t="s">
        <v>403</v>
      </c>
      <c r="B1110" s="10" t="s">
        <v>1733</v>
      </c>
      <c r="C1110">
        <v>10.1</v>
      </c>
      <c r="D1110">
        <v>-5.2089999999999996</v>
      </c>
      <c r="E1110">
        <v>4.2</v>
      </c>
      <c r="F1110" t="s">
        <v>1690</v>
      </c>
      <c r="H1110">
        <v>16992.589</v>
      </c>
      <c r="I1110">
        <v>103235.21799999999</v>
      </c>
      <c r="J1110" t="s">
        <v>1727</v>
      </c>
      <c r="M1110" s="8" t="s">
        <v>1060</v>
      </c>
      <c r="O1110">
        <f>LOOKUP(M1110,'TMP2'!$A:$A,'TMP2'!$C:$C)</f>
        <v>19136.62</v>
      </c>
      <c r="P1110">
        <f>LOOKUP(M1110,'TMP2'!$A:$A,'TMP2'!$D:$D)</f>
        <v>98091.29</v>
      </c>
      <c r="Q1110">
        <f t="shared" si="34"/>
        <v>11</v>
      </c>
      <c r="T1110">
        <f t="shared" si="35"/>
        <v>-1.0089999999999995</v>
      </c>
      <c r="U1110">
        <v>-1.0089999999999995</v>
      </c>
    </row>
    <row r="1111" spans="1:21" x14ac:dyDescent="0.2">
      <c r="A1111" t="s">
        <v>403</v>
      </c>
      <c r="B1111" s="10" t="s">
        <v>1736</v>
      </c>
      <c r="C1111">
        <v>13</v>
      </c>
      <c r="D1111">
        <v>-8.1069999999999993</v>
      </c>
      <c r="E1111">
        <v>2.9</v>
      </c>
      <c r="F1111" t="s">
        <v>1737</v>
      </c>
      <c r="H1111">
        <v>16992.589</v>
      </c>
      <c r="I1111">
        <v>103235.21799999999</v>
      </c>
      <c r="J1111" t="s">
        <v>1727</v>
      </c>
      <c r="M1111" s="8" t="s">
        <v>1061</v>
      </c>
      <c r="O1111">
        <f>LOOKUP(M1111,'TMP2'!$A:$A,'TMP2'!$C:$C)</f>
        <v>19136.63</v>
      </c>
      <c r="P1111">
        <f>LOOKUP(M1111,'TMP2'!$A:$A,'TMP2'!$D:$D)</f>
        <v>98113.41</v>
      </c>
      <c r="Q1111">
        <f t="shared" si="34"/>
        <v>9</v>
      </c>
      <c r="T1111">
        <f t="shared" si="35"/>
        <v>-5.206999999999999</v>
      </c>
      <c r="U1111">
        <v>-5.206999999999999</v>
      </c>
    </row>
    <row r="1112" spans="1:21" x14ac:dyDescent="0.2">
      <c r="A1112" t="s">
        <v>403</v>
      </c>
      <c r="B1112" s="10" t="s">
        <v>1738</v>
      </c>
      <c r="C1112">
        <v>32.1</v>
      </c>
      <c r="D1112">
        <v>-27.207000000000001</v>
      </c>
      <c r="E1112">
        <v>19.100000000000001</v>
      </c>
      <c r="F1112" t="s">
        <v>1739</v>
      </c>
      <c r="H1112">
        <v>16992.589</v>
      </c>
      <c r="I1112">
        <v>103235.21799999999</v>
      </c>
      <c r="J1112" t="s">
        <v>1727</v>
      </c>
      <c r="M1112" s="8" t="s">
        <v>1062</v>
      </c>
      <c r="O1112">
        <f>LOOKUP(M1112,'TMP2'!$A:$A,'TMP2'!$C:$C)</f>
        <v>19136.57</v>
      </c>
      <c r="P1112">
        <f>LOOKUP(M1112,'TMP2'!$A:$A,'TMP2'!$D:$D)</f>
        <v>98131.24</v>
      </c>
      <c r="Q1112">
        <f t="shared" si="34"/>
        <v>9</v>
      </c>
      <c r="T1112">
        <f t="shared" si="35"/>
        <v>-8.1069999999999993</v>
      </c>
      <c r="U1112">
        <v>-8.1069999999999993</v>
      </c>
    </row>
    <row r="1113" spans="1:21" x14ac:dyDescent="0.2">
      <c r="A1113" t="s">
        <v>404</v>
      </c>
      <c r="B1113" s="10" t="s">
        <v>1687</v>
      </c>
      <c r="C1113">
        <v>2.5</v>
      </c>
      <c r="D1113">
        <v>2.5249999999999999</v>
      </c>
      <c r="E1113">
        <v>2.5</v>
      </c>
      <c r="F1113" t="s">
        <v>1688</v>
      </c>
      <c r="H1113">
        <v>16978.556</v>
      </c>
      <c r="I1113">
        <v>103229.189</v>
      </c>
      <c r="J1113" t="s">
        <v>1727</v>
      </c>
      <c r="M1113" s="8" t="s">
        <v>1063</v>
      </c>
      <c r="O1113">
        <f>LOOKUP(M1113,'TMP2'!$A:$A,'TMP2'!$C:$C)</f>
        <v>19135.939999999999</v>
      </c>
      <c r="P1113">
        <f>LOOKUP(M1113,'TMP2'!$A:$A,'TMP2'!$D:$D)</f>
        <v>98146.92</v>
      </c>
      <c r="Q1113">
        <f t="shared" ref="Q1113:Q1176" si="36">COUNTIF($A:$A,M1112)</f>
        <v>10</v>
      </c>
      <c r="T1113">
        <f t="shared" si="35"/>
        <v>5.0250000000000004</v>
      </c>
      <c r="U1113">
        <v>5.0250000000000004</v>
      </c>
    </row>
    <row r="1114" spans="1:21" x14ac:dyDescent="0.2">
      <c r="A1114" t="s">
        <v>404</v>
      </c>
      <c r="B1114" s="10" t="s">
        <v>1731</v>
      </c>
      <c r="C1114">
        <v>4.8</v>
      </c>
      <c r="D1114">
        <v>0.22500000000000001</v>
      </c>
      <c r="E1114">
        <v>2.2999999999999998</v>
      </c>
      <c r="F1114" t="s">
        <v>1732</v>
      </c>
      <c r="H1114">
        <v>16978.556</v>
      </c>
      <c r="I1114">
        <v>103229.189</v>
      </c>
      <c r="J1114" t="s">
        <v>1727</v>
      </c>
      <c r="M1114" s="8" t="s">
        <v>1064</v>
      </c>
      <c r="O1114">
        <f>LOOKUP(M1114,'TMP2'!$A:$A,'TMP2'!$C:$C)</f>
        <v>19136.740000000002</v>
      </c>
      <c r="P1114">
        <f>LOOKUP(M1114,'TMP2'!$A:$A,'TMP2'!$D:$D)</f>
        <v>98167.32</v>
      </c>
      <c r="Q1114">
        <f t="shared" si="36"/>
        <v>11</v>
      </c>
      <c r="T1114">
        <f t="shared" si="35"/>
        <v>2.5249999999999999</v>
      </c>
      <c r="U1114">
        <v>2.5249999999999999</v>
      </c>
    </row>
    <row r="1115" spans="1:21" x14ac:dyDescent="0.2">
      <c r="A1115" t="s">
        <v>404</v>
      </c>
      <c r="B1115" s="10" t="s">
        <v>1687</v>
      </c>
      <c r="C1115">
        <v>7.7</v>
      </c>
      <c r="D1115">
        <v>-2.6749999999999998</v>
      </c>
      <c r="E1115">
        <v>2.9</v>
      </c>
      <c r="F1115" t="s">
        <v>1688</v>
      </c>
      <c r="H1115">
        <v>16978.556</v>
      </c>
      <c r="I1115">
        <v>103229.189</v>
      </c>
      <c r="J1115" t="s">
        <v>1727</v>
      </c>
      <c r="M1115" s="8" t="s">
        <v>1065</v>
      </c>
      <c r="O1115">
        <f>LOOKUP(M1115,'TMP2'!$A:$A,'TMP2'!$C:$C)</f>
        <v>19118.7</v>
      </c>
      <c r="P1115">
        <f>LOOKUP(M1115,'TMP2'!$A:$A,'TMP2'!$D:$D)</f>
        <v>98091.3</v>
      </c>
      <c r="Q1115">
        <f t="shared" si="36"/>
        <v>9</v>
      </c>
      <c r="T1115">
        <f t="shared" si="35"/>
        <v>0.22500000000000009</v>
      </c>
      <c r="U1115">
        <v>0.22500000000000009</v>
      </c>
    </row>
    <row r="1116" spans="1:21" x14ac:dyDescent="0.2">
      <c r="A1116" t="s">
        <v>404</v>
      </c>
      <c r="B1116" s="10" t="s">
        <v>1733</v>
      </c>
      <c r="C1116">
        <v>10.7</v>
      </c>
      <c r="D1116">
        <v>-5.6749999999999998</v>
      </c>
      <c r="E1116">
        <v>3</v>
      </c>
      <c r="F1116" t="s">
        <v>1690</v>
      </c>
      <c r="H1116">
        <v>16978.556</v>
      </c>
      <c r="I1116">
        <v>103229.189</v>
      </c>
      <c r="J1116" t="s">
        <v>1727</v>
      </c>
      <c r="M1116" s="8" t="s">
        <v>1066</v>
      </c>
      <c r="O1116">
        <f>LOOKUP(M1116,'TMP2'!$A:$A,'TMP2'!$C:$C)</f>
        <v>19118.93</v>
      </c>
      <c r="P1116">
        <f>LOOKUP(M1116,'TMP2'!$A:$A,'TMP2'!$D:$D)</f>
        <v>98113.57</v>
      </c>
      <c r="Q1116">
        <f t="shared" si="36"/>
        <v>10</v>
      </c>
      <c r="T1116">
        <f t="shared" si="35"/>
        <v>-2.6749999999999998</v>
      </c>
      <c r="U1116">
        <v>-2.6749999999999998</v>
      </c>
    </row>
    <row r="1117" spans="1:21" x14ac:dyDescent="0.2">
      <c r="A1117" t="s">
        <v>404</v>
      </c>
      <c r="B1117" s="10" t="s">
        <v>1736</v>
      </c>
      <c r="C1117">
        <v>15</v>
      </c>
      <c r="D1117">
        <v>-9.9749999999999996</v>
      </c>
      <c r="E1117">
        <v>4.3</v>
      </c>
      <c r="F1117" t="s">
        <v>1737</v>
      </c>
      <c r="H1117">
        <v>16978.556</v>
      </c>
      <c r="I1117">
        <v>103229.189</v>
      </c>
      <c r="J1117" t="s">
        <v>1727</v>
      </c>
      <c r="M1117" s="8" t="s">
        <v>1067</v>
      </c>
      <c r="O1117">
        <f>LOOKUP(M1117,'TMP2'!$A:$A,'TMP2'!$C:$C)</f>
        <v>19118.78</v>
      </c>
      <c r="P1117">
        <f>LOOKUP(M1117,'TMP2'!$A:$A,'TMP2'!$D:$D)</f>
        <v>98131.48</v>
      </c>
      <c r="Q1117">
        <f t="shared" si="36"/>
        <v>10</v>
      </c>
      <c r="T1117">
        <f t="shared" si="35"/>
        <v>-5.6749999999999998</v>
      </c>
      <c r="U1117">
        <v>-5.6749999999999998</v>
      </c>
    </row>
    <row r="1118" spans="1:21" x14ac:dyDescent="0.2">
      <c r="A1118" t="s">
        <v>404</v>
      </c>
      <c r="B1118" s="10" t="s">
        <v>1738</v>
      </c>
      <c r="C1118">
        <v>32.200000000000003</v>
      </c>
      <c r="D1118">
        <v>-27.175000000000001</v>
      </c>
      <c r="E1118">
        <v>17.2</v>
      </c>
      <c r="F1118" t="s">
        <v>1739</v>
      </c>
      <c r="H1118">
        <v>16978.556</v>
      </c>
      <c r="I1118">
        <v>103229.189</v>
      </c>
      <c r="J1118" t="s">
        <v>1727</v>
      </c>
      <c r="M1118" s="8" t="s">
        <v>1068</v>
      </c>
      <c r="O1118">
        <f>LOOKUP(M1118,'TMP2'!$A:$A,'TMP2'!$C:$C)</f>
        <v>19118.73</v>
      </c>
      <c r="P1118">
        <f>LOOKUP(M1118,'TMP2'!$A:$A,'TMP2'!$D:$D)</f>
        <v>98149.15</v>
      </c>
      <c r="Q1118">
        <f t="shared" si="36"/>
        <v>10</v>
      </c>
      <c r="T1118">
        <f t="shared" si="35"/>
        <v>-9.9750000000000014</v>
      </c>
      <c r="U1118">
        <v>-9.9750000000000014</v>
      </c>
    </row>
    <row r="1119" spans="1:21" x14ac:dyDescent="0.2">
      <c r="A1119" t="s">
        <v>405</v>
      </c>
      <c r="B1119" s="10" t="s">
        <v>1687</v>
      </c>
      <c r="C1119">
        <v>6</v>
      </c>
      <c r="D1119">
        <v>0.08</v>
      </c>
      <c r="E1119">
        <v>6</v>
      </c>
      <c r="F1119" t="s">
        <v>1688</v>
      </c>
      <c r="H1119">
        <v>17643.88</v>
      </c>
      <c r="I1119">
        <v>105701.32</v>
      </c>
      <c r="J1119" t="s">
        <v>1727</v>
      </c>
      <c r="M1119" s="8" t="s">
        <v>1069</v>
      </c>
      <c r="O1119">
        <f>LOOKUP(M1119,'TMP2'!$A:$A,'TMP2'!$C:$C)</f>
        <v>19118.740000000002</v>
      </c>
      <c r="P1119">
        <f>LOOKUP(M1119,'TMP2'!$A:$A,'TMP2'!$D:$D)</f>
        <v>98167.32</v>
      </c>
      <c r="Q1119">
        <f t="shared" si="36"/>
        <v>12</v>
      </c>
      <c r="T1119">
        <f t="shared" si="35"/>
        <v>6.08</v>
      </c>
      <c r="U1119">
        <v>6.08</v>
      </c>
    </row>
    <row r="1120" spans="1:21" x14ac:dyDescent="0.2">
      <c r="A1120" t="s">
        <v>405</v>
      </c>
      <c r="B1120" s="10" t="s">
        <v>1731</v>
      </c>
      <c r="C1120">
        <v>10.7</v>
      </c>
      <c r="D1120">
        <v>-4.62</v>
      </c>
      <c r="E1120">
        <v>4.7</v>
      </c>
      <c r="F1120" t="s">
        <v>1732</v>
      </c>
      <c r="H1120">
        <v>17643.88</v>
      </c>
      <c r="I1120">
        <v>105701.32</v>
      </c>
      <c r="J1120" t="s">
        <v>1727</v>
      </c>
      <c r="M1120" s="8" t="s">
        <v>1070</v>
      </c>
      <c r="O1120">
        <f>LOOKUP(M1120,'TMP2'!$A:$A,'TMP2'!$C:$C)</f>
        <v>19100.599999999999</v>
      </c>
      <c r="P1120">
        <f>LOOKUP(M1120,'TMP2'!$A:$A,'TMP2'!$D:$D)</f>
        <v>98091.199999999997</v>
      </c>
      <c r="Q1120">
        <f t="shared" si="36"/>
        <v>11</v>
      </c>
      <c r="T1120">
        <f t="shared" si="35"/>
        <v>8.0000000000000071E-2</v>
      </c>
      <c r="U1120">
        <v>8.0000000000000071E-2</v>
      </c>
    </row>
    <row r="1121" spans="1:21" x14ac:dyDescent="0.2">
      <c r="A1121" t="s">
        <v>405</v>
      </c>
      <c r="B1121" s="10" t="s">
        <v>1733</v>
      </c>
      <c r="C1121">
        <v>13</v>
      </c>
      <c r="D1121">
        <v>-6.9</v>
      </c>
      <c r="E1121">
        <v>2.2999999999999998</v>
      </c>
      <c r="F1121" t="s">
        <v>1690</v>
      </c>
      <c r="H1121">
        <v>17643.88</v>
      </c>
      <c r="I1121">
        <v>105701.32</v>
      </c>
      <c r="J1121" t="s">
        <v>1727</v>
      </c>
      <c r="M1121" s="8" t="s">
        <v>1071</v>
      </c>
      <c r="O1121">
        <f>LOOKUP(M1121,'TMP2'!$A:$A,'TMP2'!$C:$C)</f>
        <v>19097.78</v>
      </c>
      <c r="P1121">
        <f>LOOKUP(M1121,'TMP2'!$A:$A,'TMP2'!$D:$D)</f>
        <v>98115.78</v>
      </c>
      <c r="Q1121">
        <f t="shared" si="36"/>
        <v>9</v>
      </c>
      <c r="T1121">
        <f t="shared" si="35"/>
        <v>-4.6000000000000005</v>
      </c>
      <c r="U1121">
        <v>-4.6000000000000005</v>
      </c>
    </row>
    <row r="1122" spans="1:21" x14ac:dyDescent="0.2">
      <c r="A1122" t="s">
        <v>405</v>
      </c>
      <c r="B1122" s="10" t="s">
        <v>1711</v>
      </c>
      <c r="C1122">
        <v>15.9</v>
      </c>
      <c r="D1122">
        <v>-9.82</v>
      </c>
      <c r="E1122">
        <v>2.9</v>
      </c>
      <c r="F1122" t="s">
        <v>1712</v>
      </c>
      <c r="H1122">
        <v>17643.88</v>
      </c>
      <c r="I1122">
        <v>105701.32</v>
      </c>
      <c r="J1122" t="s">
        <v>1727</v>
      </c>
      <c r="M1122" s="8" t="s">
        <v>1072</v>
      </c>
      <c r="O1122">
        <f>LOOKUP(M1122,'TMP2'!$A:$A,'TMP2'!$C:$C)</f>
        <v>19100.849999999999</v>
      </c>
      <c r="P1122">
        <f>LOOKUP(M1122,'TMP2'!$A:$A,'TMP2'!$D:$D)</f>
        <v>98131.22</v>
      </c>
      <c r="Q1122">
        <f t="shared" si="36"/>
        <v>11</v>
      </c>
      <c r="T1122">
        <f t="shared" si="35"/>
        <v>-6.92</v>
      </c>
      <c r="U1122">
        <v>-6.92</v>
      </c>
    </row>
    <row r="1123" spans="1:21" x14ac:dyDescent="0.2">
      <c r="A1123" t="s">
        <v>405</v>
      </c>
      <c r="B1123" s="10" t="s">
        <v>2524</v>
      </c>
      <c r="C1123">
        <v>21.5</v>
      </c>
      <c r="D1123">
        <v>-15.42</v>
      </c>
      <c r="E1123">
        <v>5.6</v>
      </c>
      <c r="F1123" t="s">
        <v>1694</v>
      </c>
      <c r="H1123">
        <v>17643.88</v>
      </c>
      <c r="I1123">
        <v>105701.32</v>
      </c>
      <c r="J1123" t="s">
        <v>1727</v>
      </c>
      <c r="M1123" s="8" t="s">
        <v>1073</v>
      </c>
      <c r="O1123">
        <f>LOOKUP(M1123,'TMP2'!$A:$A,'TMP2'!$C:$C)</f>
        <v>19100.55</v>
      </c>
      <c r="P1123">
        <f>LOOKUP(M1123,'TMP2'!$A:$A,'TMP2'!$D:$D)</f>
        <v>98146.76</v>
      </c>
      <c r="Q1123">
        <f t="shared" si="36"/>
        <v>10</v>
      </c>
      <c r="T1123">
        <f t="shared" si="35"/>
        <v>-9.82</v>
      </c>
      <c r="U1123">
        <v>-9.82</v>
      </c>
    </row>
    <row r="1124" spans="1:21" x14ac:dyDescent="0.2">
      <c r="A1124" t="s">
        <v>405</v>
      </c>
      <c r="B1124" s="10" t="s">
        <v>1736</v>
      </c>
      <c r="C1124">
        <v>22</v>
      </c>
      <c r="D1124">
        <v>-15.92</v>
      </c>
      <c r="E1124">
        <v>0.5</v>
      </c>
      <c r="F1124" t="s">
        <v>1737</v>
      </c>
      <c r="H1124">
        <v>17643.88</v>
      </c>
      <c r="I1124">
        <v>105701.32</v>
      </c>
      <c r="J1124" t="s">
        <v>1727</v>
      </c>
      <c r="M1124" s="8" t="s">
        <v>1074</v>
      </c>
      <c r="O1124">
        <f>LOOKUP(M1124,'TMP2'!$A:$A,'TMP2'!$C:$C)</f>
        <v>19100.740000000002</v>
      </c>
      <c r="P1124">
        <f>LOOKUP(M1124,'TMP2'!$A:$A,'TMP2'!$D:$D)</f>
        <v>98167.32</v>
      </c>
      <c r="Q1124">
        <f t="shared" si="36"/>
        <v>11</v>
      </c>
      <c r="T1124">
        <f t="shared" si="35"/>
        <v>-15.42</v>
      </c>
      <c r="U1124">
        <v>-15.42</v>
      </c>
    </row>
    <row r="1125" spans="1:21" x14ac:dyDescent="0.2">
      <c r="A1125" t="s">
        <v>405</v>
      </c>
      <c r="B1125" s="10" t="s">
        <v>1738</v>
      </c>
      <c r="C1125">
        <v>28</v>
      </c>
      <c r="D1125">
        <v>-21.92</v>
      </c>
      <c r="E1125">
        <v>6</v>
      </c>
      <c r="F1125" t="s">
        <v>1739</v>
      </c>
      <c r="H1125">
        <v>17643.88</v>
      </c>
      <c r="I1125">
        <v>105701.32</v>
      </c>
      <c r="J1125" t="s">
        <v>1727</v>
      </c>
      <c r="M1125" s="8" t="s">
        <v>1075</v>
      </c>
      <c r="O1125">
        <f>LOOKUP(M1125,'TMP2'!$A:$A,'TMP2'!$C:$C)</f>
        <v>19082.72</v>
      </c>
      <c r="P1125">
        <f>LOOKUP(M1125,'TMP2'!$A:$A,'TMP2'!$D:$D)</f>
        <v>98091.26</v>
      </c>
      <c r="Q1125">
        <f t="shared" si="36"/>
        <v>9</v>
      </c>
      <c r="T1125">
        <f t="shared" si="35"/>
        <v>-15.920000000000002</v>
      </c>
      <c r="U1125">
        <v>-15.920000000000002</v>
      </c>
    </row>
    <row r="1126" spans="1:21" x14ac:dyDescent="0.2">
      <c r="A1126" t="s">
        <v>405</v>
      </c>
      <c r="B1126" s="10" t="s">
        <v>1700</v>
      </c>
      <c r="C1126">
        <v>33</v>
      </c>
      <c r="D1126">
        <v>-26.92</v>
      </c>
      <c r="E1126">
        <v>5</v>
      </c>
      <c r="F1126" t="s">
        <v>1740</v>
      </c>
      <c r="H1126">
        <v>17643.88</v>
      </c>
      <c r="I1126">
        <v>105701.32</v>
      </c>
      <c r="J1126" t="s">
        <v>1727</v>
      </c>
      <c r="M1126" s="8" t="s">
        <v>1076</v>
      </c>
      <c r="O1126">
        <f>LOOKUP(M1126,'TMP2'!$A:$A,'TMP2'!$C:$C)</f>
        <v>19082.66</v>
      </c>
      <c r="P1126">
        <f>LOOKUP(M1126,'TMP2'!$A:$A,'TMP2'!$D:$D)</f>
        <v>98113.36</v>
      </c>
      <c r="Q1126">
        <f t="shared" si="36"/>
        <v>10</v>
      </c>
      <c r="T1126">
        <f t="shared" si="35"/>
        <v>-21.92</v>
      </c>
      <c r="U1126">
        <v>-21.92</v>
      </c>
    </row>
    <row r="1127" spans="1:21" x14ac:dyDescent="0.2">
      <c r="A1127" t="s">
        <v>405</v>
      </c>
      <c r="B1127" s="10" t="s">
        <v>1702</v>
      </c>
      <c r="C1127">
        <v>40</v>
      </c>
      <c r="D1127">
        <v>-33.92</v>
      </c>
      <c r="E1127">
        <v>7</v>
      </c>
      <c r="F1127" t="s">
        <v>1745</v>
      </c>
      <c r="H1127">
        <v>17643.88</v>
      </c>
      <c r="I1127">
        <v>105701.32</v>
      </c>
      <c r="J1127" t="s">
        <v>1727</v>
      </c>
      <c r="M1127" s="8" t="s">
        <v>1077</v>
      </c>
      <c r="O1127">
        <f>LOOKUP(M1127,'TMP2'!$A:$A,'TMP2'!$C:$C)</f>
        <v>19082.86</v>
      </c>
      <c r="P1127">
        <f>LOOKUP(M1127,'TMP2'!$A:$A,'TMP2'!$D:$D)</f>
        <v>98131.22</v>
      </c>
      <c r="Q1127">
        <f t="shared" si="36"/>
        <v>10</v>
      </c>
      <c r="T1127">
        <f t="shared" si="35"/>
        <v>-26.92</v>
      </c>
      <c r="U1127">
        <v>-26.92</v>
      </c>
    </row>
    <row r="1128" spans="1:21" x14ac:dyDescent="0.2">
      <c r="A1128" t="s">
        <v>406</v>
      </c>
      <c r="B1128" s="10" t="s">
        <v>1687</v>
      </c>
      <c r="C1128">
        <v>0.5</v>
      </c>
      <c r="D1128">
        <v>3.85</v>
      </c>
      <c r="E1128">
        <v>0.5</v>
      </c>
      <c r="F1128" t="s">
        <v>1688</v>
      </c>
      <c r="H1128">
        <v>17603.97</v>
      </c>
      <c r="I1128">
        <v>105693.39</v>
      </c>
      <c r="J1128" t="s">
        <v>1727</v>
      </c>
      <c r="M1128" s="8" t="s">
        <v>1078</v>
      </c>
      <c r="O1128">
        <f>LOOKUP(M1128,'TMP2'!$A:$A,'TMP2'!$C:$C)</f>
        <v>19082.96</v>
      </c>
      <c r="P1128">
        <f>LOOKUP(M1128,'TMP2'!$A:$A,'TMP2'!$D:$D)</f>
        <v>98146.75</v>
      </c>
      <c r="Q1128">
        <f t="shared" si="36"/>
        <v>10</v>
      </c>
      <c r="T1128">
        <f t="shared" si="35"/>
        <v>4.3499999999999996</v>
      </c>
      <c r="U1128">
        <v>4.3499999999999996</v>
      </c>
    </row>
    <row r="1129" spans="1:21" x14ac:dyDescent="0.2">
      <c r="A1129" t="s">
        <v>406</v>
      </c>
      <c r="B1129" s="10" t="s">
        <v>1731</v>
      </c>
      <c r="C1129">
        <v>8.6999999999999993</v>
      </c>
      <c r="D1129">
        <v>-4.3499999999999996</v>
      </c>
      <c r="E1129">
        <v>8.1999999999999993</v>
      </c>
      <c r="F1129" t="s">
        <v>1732</v>
      </c>
      <c r="H1129">
        <v>17603.97</v>
      </c>
      <c r="I1129">
        <v>105693.39</v>
      </c>
      <c r="J1129" t="s">
        <v>1727</v>
      </c>
      <c r="M1129" s="8" t="s">
        <v>1079</v>
      </c>
      <c r="O1129">
        <f>LOOKUP(M1129,'TMP2'!$A:$A,'TMP2'!$C:$C)</f>
        <v>19082.740000000002</v>
      </c>
      <c r="P1129">
        <f>LOOKUP(M1129,'TMP2'!$A:$A,'TMP2'!$D:$D)</f>
        <v>98167.32</v>
      </c>
      <c r="Q1129">
        <f t="shared" si="36"/>
        <v>11</v>
      </c>
      <c r="T1129">
        <f t="shared" si="35"/>
        <v>3.8499999999999996</v>
      </c>
      <c r="U1129">
        <v>3.8499999999999996</v>
      </c>
    </row>
    <row r="1130" spans="1:21" x14ac:dyDescent="0.2">
      <c r="A1130" t="s">
        <v>406</v>
      </c>
      <c r="B1130" s="10" t="s">
        <v>1714</v>
      </c>
      <c r="C1130">
        <v>9.6</v>
      </c>
      <c r="D1130">
        <v>-5.25</v>
      </c>
      <c r="E1130">
        <v>0.9</v>
      </c>
      <c r="F1130" t="s">
        <v>1707</v>
      </c>
      <c r="H1130">
        <v>17603.97</v>
      </c>
      <c r="I1130">
        <v>105693.39</v>
      </c>
      <c r="J1130" t="s">
        <v>1727</v>
      </c>
      <c r="M1130" s="8" t="s">
        <v>1080</v>
      </c>
      <c r="O1130">
        <f>LOOKUP(M1130,'TMP2'!$A:$A,'TMP2'!$C:$C)</f>
        <v>19064.72</v>
      </c>
      <c r="P1130">
        <f>LOOKUP(M1130,'TMP2'!$A:$A,'TMP2'!$D:$D)</f>
        <v>98091.31</v>
      </c>
      <c r="Q1130">
        <f t="shared" si="36"/>
        <v>9</v>
      </c>
      <c r="T1130">
        <f t="shared" si="35"/>
        <v>-4.3499999999999996</v>
      </c>
      <c r="U1130">
        <v>-4.3499999999999996</v>
      </c>
    </row>
    <row r="1131" spans="1:21" x14ac:dyDescent="0.2">
      <c r="A1131" t="s">
        <v>406</v>
      </c>
      <c r="B1131" s="10" t="s">
        <v>1711</v>
      </c>
      <c r="C1131">
        <v>13.1</v>
      </c>
      <c r="D1131">
        <v>-8.75</v>
      </c>
      <c r="E1131">
        <v>3.5</v>
      </c>
      <c r="F1131" t="s">
        <v>1712</v>
      </c>
      <c r="H1131">
        <v>17603.97</v>
      </c>
      <c r="I1131">
        <v>105693.39</v>
      </c>
      <c r="J1131" t="s">
        <v>1727</v>
      </c>
      <c r="M1131" s="8" t="s">
        <v>1081</v>
      </c>
      <c r="O1131">
        <f>LOOKUP(M1131,'TMP2'!$A:$A,'TMP2'!$C:$C)</f>
        <v>19064.669999999998</v>
      </c>
      <c r="P1131">
        <f>LOOKUP(M1131,'TMP2'!$A:$A,'TMP2'!$D:$D)</f>
        <v>98113.45</v>
      </c>
      <c r="Q1131">
        <f t="shared" si="36"/>
        <v>9</v>
      </c>
      <c r="T1131">
        <f t="shared" si="35"/>
        <v>-5.25</v>
      </c>
      <c r="U1131">
        <v>-5.25</v>
      </c>
    </row>
    <row r="1132" spans="1:21" x14ac:dyDescent="0.2">
      <c r="A1132" t="s">
        <v>406</v>
      </c>
      <c r="B1132" s="10" t="s">
        <v>2524</v>
      </c>
      <c r="C1132">
        <v>20</v>
      </c>
      <c r="D1132">
        <v>-15.65</v>
      </c>
      <c r="E1132">
        <v>6.9</v>
      </c>
      <c r="F1132" t="s">
        <v>1694</v>
      </c>
      <c r="H1132">
        <v>17603.97</v>
      </c>
      <c r="I1132">
        <v>105693.39</v>
      </c>
      <c r="J1132" t="s">
        <v>1727</v>
      </c>
      <c r="M1132" s="8" t="s">
        <v>1082</v>
      </c>
      <c r="O1132">
        <f>LOOKUP(M1132,'TMP2'!$A:$A,'TMP2'!$C:$C)</f>
        <v>19064.7</v>
      </c>
      <c r="P1132">
        <f>LOOKUP(M1132,'TMP2'!$A:$A,'TMP2'!$D:$D)</f>
        <v>98131.46</v>
      </c>
      <c r="Q1132">
        <f t="shared" si="36"/>
        <v>10</v>
      </c>
      <c r="T1132">
        <f t="shared" si="35"/>
        <v>-8.75</v>
      </c>
      <c r="U1132">
        <v>-8.75</v>
      </c>
    </row>
    <row r="1133" spans="1:21" x14ac:dyDescent="0.2">
      <c r="A1133" t="s">
        <v>406</v>
      </c>
      <c r="B1133" s="10" t="s">
        <v>1736</v>
      </c>
      <c r="C1133">
        <v>24</v>
      </c>
      <c r="D1133">
        <v>-19.649999999999999</v>
      </c>
      <c r="E1133">
        <v>4</v>
      </c>
      <c r="F1133" t="s">
        <v>1737</v>
      </c>
      <c r="H1133">
        <v>17603.97</v>
      </c>
      <c r="I1133">
        <v>105693.39</v>
      </c>
      <c r="J1133" t="s">
        <v>1727</v>
      </c>
      <c r="M1133" s="8" t="s">
        <v>1083</v>
      </c>
      <c r="O1133">
        <f>LOOKUP(M1133,'TMP2'!$A:$A,'TMP2'!$C:$C)</f>
        <v>19064.21</v>
      </c>
      <c r="P1133">
        <f>LOOKUP(M1133,'TMP2'!$A:$A,'TMP2'!$D:$D)</f>
        <v>98146.82</v>
      </c>
      <c r="Q1133">
        <f t="shared" si="36"/>
        <v>10</v>
      </c>
      <c r="T1133">
        <f t="shared" si="35"/>
        <v>-15.649999999999999</v>
      </c>
      <c r="U1133">
        <v>-15.649999999999999</v>
      </c>
    </row>
    <row r="1134" spans="1:21" x14ac:dyDescent="0.2">
      <c r="A1134" t="s">
        <v>406</v>
      </c>
      <c r="B1134" s="10" t="s">
        <v>1738</v>
      </c>
      <c r="C1134">
        <v>27</v>
      </c>
      <c r="D1134">
        <v>-22.65</v>
      </c>
      <c r="E1134">
        <v>3</v>
      </c>
      <c r="F1134" t="s">
        <v>1739</v>
      </c>
      <c r="H1134">
        <v>17603.97</v>
      </c>
      <c r="I1134">
        <v>105693.39</v>
      </c>
      <c r="J1134" t="s">
        <v>1727</v>
      </c>
      <c r="M1134" s="8" t="s">
        <v>1084</v>
      </c>
      <c r="O1134">
        <f>LOOKUP(M1134,'TMP2'!$A:$A,'TMP2'!$C:$C)</f>
        <v>19064.740000000002</v>
      </c>
      <c r="P1134">
        <f>LOOKUP(M1134,'TMP2'!$A:$A,'TMP2'!$D:$D)</f>
        <v>98167.32</v>
      </c>
      <c r="Q1134">
        <f t="shared" si="36"/>
        <v>10</v>
      </c>
      <c r="T1134">
        <f t="shared" si="35"/>
        <v>-19.649999999999999</v>
      </c>
      <c r="U1134">
        <v>-19.649999999999999</v>
      </c>
    </row>
    <row r="1135" spans="1:21" x14ac:dyDescent="0.2">
      <c r="A1135" t="s">
        <v>406</v>
      </c>
      <c r="B1135" s="10" t="s">
        <v>1700</v>
      </c>
      <c r="C1135">
        <v>34</v>
      </c>
      <c r="D1135">
        <v>-29.65</v>
      </c>
      <c r="E1135">
        <v>7</v>
      </c>
      <c r="F1135" t="s">
        <v>1740</v>
      </c>
      <c r="H1135">
        <v>17603.97</v>
      </c>
      <c r="I1135">
        <v>105693.39</v>
      </c>
      <c r="J1135" t="s">
        <v>1727</v>
      </c>
      <c r="M1135" s="8" t="s">
        <v>1085</v>
      </c>
      <c r="O1135">
        <f>LOOKUP(M1135,'TMP2'!$A:$A,'TMP2'!$C:$C)</f>
        <v>19048.27</v>
      </c>
      <c r="P1135">
        <f>LOOKUP(M1135,'TMP2'!$A:$A,'TMP2'!$D:$D)</f>
        <v>98091.48</v>
      </c>
      <c r="Q1135">
        <f t="shared" si="36"/>
        <v>9</v>
      </c>
      <c r="T1135">
        <f t="shared" si="35"/>
        <v>-22.65</v>
      </c>
      <c r="U1135">
        <v>-22.65</v>
      </c>
    </row>
    <row r="1136" spans="1:21" x14ac:dyDescent="0.2">
      <c r="A1136" t="s">
        <v>406</v>
      </c>
      <c r="B1136" s="10" t="s">
        <v>1702</v>
      </c>
      <c r="C1136">
        <v>38.5</v>
      </c>
      <c r="D1136">
        <v>-34.15</v>
      </c>
      <c r="E1136">
        <v>4.5</v>
      </c>
      <c r="F1136" t="s">
        <v>1745</v>
      </c>
      <c r="H1136">
        <v>17603.97</v>
      </c>
      <c r="I1136">
        <v>105693.39</v>
      </c>
      <c r="J1136" t="s">
        <v>1727</v>
      </c>
      <c r="M1136" s="8" t="s">
        <v>1086</v>
      </c>
      <c r="O1136">
        <f>LOOKUP(M1136,'TMP2'!$A:$A,'TMP2'!$C:$C)</f>
        <v>19048.240000000002</v>
      </c>
      <c r="P1136">
        <f>LOOKUP(M1136,'TMP2'!$A:$A,'TMP2'!$D:$D)</f>
        <v>98113.36</v>
      </c>
      <c r="Q1136">
        <f t="shared" si="36"/>
        <v>10</v>
      </c>
      <c r="T1136">
        <f t="shared" si="35"/>
        <v>-29.65</v>
      </c>
      <c r="U1136">
        <v>-29.65</v>
      </c>
    </row>
    <row r="1137" spans="1:21" x14ac:dyDescent="0.2">
      <c r="A1137" t="s">
        <v>407</v>
      </c>
      <c r="B1137" s="10" t="s">
        <v>1687</v>
      </c>
      <c r="C1137">
        <v>0.8</v>
      </c>
      <c r="D1137">
        <v>5.29</v>
      </c>
      <c r="E1137">
        <v>0.8</v>
      </c>
      <c r="F1137" t="s">
        <v>1688</v>
      </c>
      <c r="H1137">
        <v>17652.87</v>
      </c>
      <c r="I1137">
        <v>105644.93</v>
      </c>
      <c r="J1137" t="s">
        <v>1727</v>
      </c>
      <c r="M1137" s="8" t="s">
        <v>1087</v>
      </c>
      <c r="O1137">
        <f>LOOKUP(M1137,'TMP2'!$A:$A,'TMP2'!$C:$C)</f>
        <v>19048.28</v>
      </c>
      <c r="P1137">
        <f>LOOKUP(M1137,'TMP2'!$A:$A,'TMP2'!$D:$D)</f>
        <v>98131.45</v>
      </c>
      <c r="Q1137">
        <f t="shared" si="36"/>
        <v>9</v>
      </c>
      <c r="T1137">
        <f t="shared" si="35"/>
        <v>6.09</v>
      </c>
      <c r="U1137">
        <v>6.09</v>
      </c>
    </row>
    <row r="1138" spans="1:21" x14ac:dyDescent="0.2">
      <c r="A1138" t="s">
        <v>407</v>
      </c>
      <c r="B1138" s="10" t="s">
        <v>1731</v>
      </c>
      <c r="C1138">
        <v>6.8</v>
      </c>
      <c r="D1138">
        <v>-0.71</v>
      </c>
      <c r="E1138">
        <v>6</v>
      </c>
      <c r="F1138" t="s">
        <v>1732</v>
      </c>
      <c r="H1138">
        <v>17652.87</v>
      </c>
      <c r="I1138">
        <v>105644.93</v>
      </c>
      <c r="J1138" t="s">
        <v>1727</v>
      </c>
      <c r="M1138" s="8" t="s">
        <v>1088</v>
      </c>
      <c r="O1138">
        <f>LOOKUP(M1138,'TMP2'!$A:$A,'TMP2'!$C:$C)</f>
        <v>19048.41</v>
      </c>
      <c r="P1138">
        <f>LOOKUP(M1138,'TMP2'!$A:$A,'TMP2'!$D:$D)</f>
        <v>98146.74</v>
      </c>
      <c r="Q1138">
        <f t="shared" si="36"/>
        <v>9</v>
      </c>
      <c r="T1138">
        <f t="shared" si="35"/>
        <v>5.29</v>
      </c>
      <c r="U1138">
        <v>5.29</v>
      </c>
    </row>
    <row r="1139" spans="1:21" x14ac:dyDescent="0.2">
      <c r="A1139" t="s">
        <v>407</v>
      </c>
      <c r="B1139" s="10" t="s">
        <v>1733</v>
      </c>
      <c r="C1139">
        <v>11.5</v>
      </c>
      <c r="D1139">
        <v>-5.41</v>
      </c>
      <c r="E1139">
        <v>4.7</v>
      </c>
      <c r="F1139" t="s">
        <v>1690</v>
      </c>
      <c r="H1139">
        <v>17652.87</v>
      </c>
      <c r="I1139">
        <v>105644.93</v>
      </c>
      <c r="J1139" t="s">
        <v>1727</v>
      </c>
      <c r="M1139" s="8" t="s">
        <v>1089</v>
      </c>
      <c r="O1139">
        <f>LOOKUP(M1139,'TMP2'!$A:$A,'TMP2'!$C:$C)</f>
        <v>19046.740000000002</v>
      </c>
      <c r="P1139">
        <f>LOOKUP(M1139,'TMP2'!$A:$A,'TMP2'!$D:$D)</f>
        <v>98167.32</v>
      </c>
      <c r="Q1139">
        <f t="shared" si="36"/>
        <v>9</v>
      </c>
      <c r="T1139">
        <f t="shared" si="35"/>
        <v>-0.71</v>
      </c>
      <c r="U1139">
        <v>-0.71</v>
      </c>
    </row>
    <row r="1140" spans="1:21" x14ac:dyDescent="0.2">
      <c r="A1140" t="s">
        <v>407</v>
      </c>
      <c r="B1140" s="10" t="s">
        <v>1711</v>
      </c>
      <c r="C1140">
        <v>14.8</v>
      </c>
      <c r="D1140">
        <v>-8.7100000000000009</v>
      </c>
      <c r="E1140">
        <v>3.3</v>
      </c>
      <c r="F1140" t="s">
        <v>1712</v>
      </c>
      <c r="H1140">
        <v>17652.87</v>
      </c>
      <c r="I1140">
        <v>105644.93</v>
      </c>
      <c r="J1140" t="s">
        <v>1727</v>
      </c>
      <c r="M1140" s="8" t="s">
        <v>1090</v>
      </c>
      <c r="O1140">
        <f>LOOKUP(M1140,'TMP2'!$A:$A,'TMP2'!$C:$C)</f>
        <v>19030.18</v>
      </c>
      <c r="P1140">
        <f>LOOKUP(M1140,'TMP2'!$A:$A,'TMP2'!$D:$D)</f>
        <v>98091.43</v>
      </c>
      <c r="Q1140">
        <f t="shared" si="36"/>
        <v>8</v>
      </c>
      <c r="T1140">
        <f t="shared" si="35"/>
        <v>-5.410000000000001</v>
      </c>
      <c r="U1140">
        <v>-5.410000000000001</v>
      </c>
    </row>
    <row r="1141" spans="1:21" x14ac:dyDescent="0.2">
      <c r="A1141" t="s">
        <v>407</v>
      </c>
      <c r="B1141" s="10" t="s">
        <v>2524</v>
      </c>
      <c r="C1141">
        <v>21.3</v>
      </c>
      <c r="D1141">
        <v>-15.21</v>
      </c>
      <c r="E1141">
        <v>6.5</v>
      </c>
      <c r="F1141" t="s">
        <v>1694</v>
      </c>
      <c r="H1141">
        <v>17652.87</v>
      </c>
      <c r="I1141">
        <v>105644.93</v>
      </c>
      <c r="J1141" t="s">
        <v>1727</v>
      </c>
      <c r="M1141" s="8" t="s">
        <v>1091</v>
      </c>
      <c r="O1141">
        <f>LOOKUP(M1141,'TMP2'!$A:$A,'TMP2'!$C:$C)</f>
        <v>19030.12</v>
      </c>
      <c r="P1141">
        <f>LOOKUP(M1141,'TMP2'!$A:$A,'TMP2'!$D:$D)</f>
        <v>98113.54</v>
      </c>
      <c r="Q1141">
        <f t="shared" si="36"/>
        <v>10</v>
      </c>
      <c r="T1141">
        <f t="shared" si="35"/>
        <v>-8.7100000000000009</v>
      </c>
      <c r="U1141">
        <v>-8.7100000000000009</v>
      </c>
    </row>
    <row r="1142" spans="1:21" x14ac:dyDescent="0.2">
      <c r="A1142" t="s">
        <v>407</v>
      </c>
      <c r="B1142" s="10" t="s">
        <v>1736</v>
      </c>
      <c r="C1142">
        <v>22.5</v>
      </c>
      <c r="D1142">
        <v>-16.41</v>
      </c>
      <c r="E1142">
        <v>1.2</v>
      </c>
      <c r="F1142" t="s">
        <v>1737</v>
      </c>
      <c r="H1142">
        <v>17652.87</v>
      </c>
      <c r="I1142">
        <v>105644.93</v>
      </c>
      <c r="J1142" t="s">
        <v>1727</v>
      </c>
      <c r="M1142" s="8" t="s">
        <v>1092</v>
      </c>
      <c r="O1142">
        <f>LOOKUP(M1142,'TMP2'!$A:$A,'TMP2'!$C:$C)</f>
        <v>19030.259999999998</v>
      </c>
      <c r="P1142">
        <f>LOOKUP(M1142,'TMP2'!$A:$A,'TMP2'!$D:$D)</f>
        <v>98131.42</v>
      </c>
      <c r="Q1142">
        <f t="shared" si="36"/>
        <v>9</v>
      </c>
      <c r="T1142">
        <f t="shared" si="35"/>
        <v>-15.21</v>
      </c>
      <c r="U1142">
        <v>-15.21</v>
      </c>
    </row>
    <row r="1143" spans="1:21" x14ac:dyDescent="0.2">
      <c r="A1143" t="s">
        <v>407</v>
      </c>
      <c r="B1143" s="10" t="s">
        <v>1738</v>
      </c>
      <c r="C1143">
        <v>26</v>
      </c>
      <c r="D1143">
        <v>-19.91</v>
      </c>
      <c r="E1143">
        <v>3.5</v>
      </c>
      <c r="F1143" t="s">
        <v>1739</v>
      </c>
      <c r="H1143">
        <v>17652.87</v>
      </c>
      <c r="I1143">
        <v>105644.93</v>
      </c>
      <c r="J1143" t="s">
        <v>1727</v>
      </c>
      <c r="M1143" s="8" t="s">
        <v>1093</v>
      </c>
      <c r="O1143">
        <f>LOOKUP(M1143,'TMP2'!$A:$A,'TMP2'!$C:$C)</f>
        <v>19030.39</v>
      </c>
      <c r="P1143">
        <f>LOOKUP(M1143,'TMP2'!$A:$A,'TMP2'!$D:$D)</f>
        <v>98146.75</v>
      </c>
      <c r="Q1143">
        <f t="shared" si="36"/>
        <v>9</v>
      </c>
      <c r="T1143">
        <f t="shared" si="35"/>
        <v>-16.41</v>
      </c>
      <c r="U1143">
        <v>-16.41</v>
      </c>
    </row>
    <row r="1144" spans="1:21" x14ac:dyDescent="0.2">
      <c r="A1144" t="s">
        <v>407</v>
      </c>
      <c r="B1144" s="10" t="s">
        <v>1700</v>
      </c>
      <c r="C1144">
        <v>33</v>
      </c>
      <c r="D1144">
        <v>-26.91</v>
      </c>
      <c r="E1144">
        <v>7</v>
      </c>
      <c r="F1144" t="s">
        <v>1740</v>
      </c>
      <c r="H1144">
        <v>17652.87</v>
      </c>
      <c r="I1144">
        <v>105644.93</v>
      </c>
      <c r="J1144" t="s">
        <v>1727</v>
      </c>
      <c r="M1144" s="8" t="s">
        <v>1094</v>
      </c>
      <c r="O1144">
        <f>LOOKUP(M1144,'TMP2'!$A:$A,'TMP2'!$C:$C)</f>
        <v>19030.53</v>
      </c>
      <c r="P1144">
        <f>LOOKUP(M1144,'TMP2'!$A:$A,'TMP2'!$D:$D)</f>
        <v>98167.41</v>
      </c>
      <c r="Q1144">
        <f t="shared" si="36"/>
        <v>9</v>
      </c>
      <c r="T1144">
        <f t="shared" si="35"/>
        <v>-19.91</v>
      </c>
      <c r="U1144">
        <v>-19.91</v>
      </c>
    </row>
    <row r="1145" spans="1:21" x14ac:dyDescent="0.2">
      <c r="A1145" t="s">
        <v>407</v>
      </c>
      <c r="B1145" s="10" t="s">
        <v>1702</v>
      </c>
      <c r="C1145">
        <v>40</v>
      </c>
      <c r="D1145">
        <v>-33.909999999999997</v>
      </c>
      <c r="E1145">
        <v>7</v>
      </c>
      <c r="F1145" t="s">
        <v>1745</v>
      </c>
      <c r="H1145">
        <v>17652.87</v>
      </c>
      <c r="I1145">
        <v>105644.93</v>
      </c>
      <c r="J1145" t="s">
        <v>1727</v>
      </c>
      <c r="M1145" s="8" t="s">
        <v>1106</v>
      </c>
      <c r="O1145">
        <f>LOOKUP(M1145,'TMP2'!$A:$A,'TMP2'!$C:$C)</f>
        <v>19216.580000000002</v>
      </c>
      <c r="P1145">
        <f>LOOKUP(M1145,'TMP2'!$A:$A,'TMP2'!$D:$D)</f>
        <v>98410.85</v>
      </c>
      <c r="Q1145">
        <f t="shared" si="36"/>
        <v>9</v>
      </c>
      <c r="T1145">
        <f t="shared" si="35"/>
        <v>-26.909999999999997</v>
      </c>
      <c r="U1145">
        <v>-26.909999999999997</v>
      </c>
    </row>
    <row r="1146" spans="1:21" x14ac:dyDescent="0.2">
      <c r="A1146" t="s">
        <v>408</v>
      </c>
      <c r="B1146" s="10" t="s">
        <v>1731</v>
      </c>
      <c r="C1146">
        <v>1.6</v>
      </c>
      <c r="D1146">
        <v>3.87</v>
      </c>
      <c r="E1146">
        <v>1.6</v>
      </c>
      <c r="F1146" t="s">
        <v>1732</v>
      </c>
      <c r="H1146">
        <v>17603.97</v>
      </c>
      <c r="I1146">
        <v>105641.57</v>
      </c>
      <c r="J1146" t="s">
        <v>1727</v>
      </c>
      <c r="M1146" s="8" t="s">
        <v>1107</v>
      </c>
      <c r="O1146">
        <f>LOOKUP(M1146,'TMP2'!$A:$A,'TMP2'!$C:$C)</f>
        <v>19208.330000000002</v>
      </c>
      <c r="P1146">
        <f>LOOKUP(M1146,'TMP2'!$A:$A,'TMP2'!$D:$D)</f>
        <v>98471.37</v>
      </c>
      <c r="Q1146">
        <f t="shared" si="36"/>
        <v>7</v>
      </c>
      <c r="T1146">
        <f t="shared" si="35"/>
        <v>5.4700000000000006</v>
      </c>
      <c r="U1146">
        <v>5.4700000000000006</v>
      </c>
    </row>
    <row r="1147" spans="1:21" x14ac:dyDescent="0.2">
      <c r="A1147" t="s">
        <v>408</v>
      </c>
      <c r="B1147" s="10" t="s">
        <v>1687</v>
      </c>
      <c r="C1147">
        <v>8</v>
      </c>
      <c r="D1147">
        <v>-2.5299999999999998</v>
      </c>
      <c r="E1147">
        <v>6.4</v>
      </c>
      <c r="F1147" t="s">
        <v>1688</v>
      </c>
      <c r="H1147">
        <v>17603.97</v>
      </c>
      <c r="I1147">
        <v>105641.57</v>
      </c>
      <c r="J1147" t="s">
        <v>1727</v>
      </c>
      <c r="M1147" s="8" t="s">
        <v>1108</v>
      </c>
      <c r="O1147">
        <f>LOOKUP(M1147,'TMP2'!$A:$A,'TMP2'!$C:$C)</f>
        <v>19206.34</v>
      </c>
      <c r="P1147">
        <f>LOOKUP(M1147,'TMP2'!$A:$A,'TMP2'!$D:$D)</f>
        <v>98544.391000000003</v>
      </c>
      <c r="Q1147">
        <f t="shared" si="36"/>
        <v>9</v>
      </c>
      <c r="T1147">
        <f t="shared" si="35"/>
        <v>3.8700000000000006</v>
      </c>
      <c r="U1147">
        <v>3.8700000000000006</v>
      </c>
    </row>
    <row r="1148" spans="1:21" x14ac:dyDescent="0.2">
      <c r="A1148" t="s">
        <v>408</v>
      </c>
      <c r="B1148" s="10" t="s">
        <v>1733</v>
      </c>
      <c r="C1148">
        <v>8.9</v>
      </c>
      <c r="D1148">
        <v>-3.43</v>
      </c>
      <c r="E1148">
        <v>0.9</v>
      </c>
      <c r="F1148" t="s">
        <v>1690</v>
      </c>
      <c r="H1148">
        <v>17603.97</v>
      </c>
      <c r="I1148">
        <v>105641.57</v>
      </c>
      <c r="J1148" t="s">
        <v>1727</v>
      </c>
      <c r="M1148" s="8" t="s">
        <v>1095</v>
      </c>
      <c r="O1148">
        <f>LOOKUP(M1148,'TMP2'!$A:$A,'TMP2'!$C:$C)</f>
        <v>19167.650000000001</v>
      </c>
      <c r="P1148">
        <f>LOOKUP(M1148,'TMP2'!$A:$A,'TMP2'!$D:$D)</f>
        <v>98402.93</v>
      </c>
      <c r="Q1148">
        <f t="shared" si="36"/>
        <v>7</v>
      </c>
      <c r="T1148">
        <f t="shared" si="35"/>
        <v>-2.5300000000000002</v>
      </c>
      <c r="U1148">
        <v>-2.5300000000000002</v>
      </c>
    </row>
    <row r="1149" spans="1:21" x14ac:dyDescent="0.2">
      <c r="A1149" t="s">
        <v>408</v>
      </c>
      <c r="B1149" s="10" t="s">
        <v>1741</v>
      </c>
      <c r="C1149">
        <v>10.8</v>
      </c>
      <c r="D1149">
        <v>-5.33</v>
      </c>
      <c r="E1149">
        <v>1.9</v>
      </c>
      <c r="F1149" t="s">
        <v>1742</v>
      </c>
      <c r="H1149">
        <v>17603.97</v>
      </c>
      <c r="I1149">
        <v>105641.57</v>
      </c>
      <c r="J1149" t="s">
        <v>1727</v>
      </c>
      <c r="M1149" s="8" t="s">
        <v>1097</v>
      </c>
      <c r="O1149">
        <f>LOOKUP(M1149,'TMP2'!$A:$A,'TMP2'!$C:$C)</f>
        <v>19162.330000000002</v>
      </c>
      <c r="P1149">
        <f>LOOKUP(M1149,'TMP2'!$A:$A,'TMP2'!$D:$D)</f>
        <v>98471.31</v>
      </c>
      <c r="Q1149">
        <f t="shared" si="36"/>
        <v>8</v>
      </c>
      <c r="T1149">
        <f t="shared" si="35"/>
        <v>-3.43</v>
      </c>
      <c r="U1149">
        <v>-3.43</v>
      </c>
    </row>
    <row r="1150" spans="1:21" x14ac:dyDescent="0.2">
      <c r="A1150" t="s">
        <v>408</v>
      </c>
      <c r="B1150" s="10" t="s">
        <v>1734</v>
      </c>
      <c r="C1150">
        <v>16.3</v>
      </c>
      <c r="D1150">
        <v>-10.83</v>
      </c>
      <c r="E1150">
        <v>5.5</v>
      </c>
      <c r="F1150" t="s">
        <v>1712</v>
      </c>
      <c r="H1150">
        <v>17603.97</v>
      </c>
      <c r="I1150">
        <v>105641.57</v>
      </c>
      <c r="J1150" t="s">
        <v>1727</v>
      </c>
      <c r="M1150" s="8" t="s">
        <v>1098</v>
      </c>
      <c r="O1150">
        <f>LOOKUP(M1150,'TMP2'!$A:$A,'TMP2'!$C:$C)</f>
        <v>19160.900000000001</v>
      </c>
      <c r="P1150">
        <f>LOOKUP(M1150,'TMP2'!$A:$A,'TMP2'!$D:$D)</f>
        <v>98544.15</v>
      </c>
      <c r="Q1150">
        <f t="shared" si="36"/>
        <v>7</v>
      </c>
      <c r="T1150">
        <f t="shared" si="35"/>
        <v>-5.33</v>
      </c>
      <c r="U1150">
        <v>-5.33</v>
      </c>
    </row>
    <row r="1151" spans="1:21" x14ac:dyDescent="0.2">
      <c r="A1151" t="s">
        <v>408</v>
      </c>
      <c r="B1151" s="10" t="s">
        <v>1735</v>
      </c>
      <c r="C1151">
        <v>18.399999999999999</v>
      </c>
      <c r="D1151">
        <v>-12.93</v>
      </c>
      <c r="E1151">
        <v>2.1</v>
      </c>
      <c r="F1151" t="s">
        <v>1694</v>
      </c>
      <c r="H1151">
        <v>17603.97</v>
      </c>
      <c r="I1151">
        <v>105641.57</v>
      </c>
      <c r="J1151" t="s">
        <v>1727</v>
      </c>
      <c r="M1151" s="8" t="s">
        <v>1100</v>
      </c>
      <c r="O1151">
        <f>LOOKUP(M1151,'TMP2'!$A:$A,'TMP2'!$C:$C)</f>
        <v>19118.849999999999</v>
      </c>
      <c r="P1151">
        <f>LOOKUP(M1151,'TMP2'!$A:$A,'TMP2'!$D:$D)</f>
        <v>98401.01</v>
      </c>
      <c r="Q1151">
        <f t="shared" si="36"/>
        <v>9</v>
      </c>
      <c r="T1151">
        <f t="shared" si="35"/>
        <v>-10.83</v>
      </c>
      <c r="U1151">
        <v>-10.83</v>
      </c>
    </row>
    <row r="1152" spans="1:21" x14ac:dyDescent="0.2">
      <c r="A1152" t="s">
        <v>408</v>
      </c>
      <c r="B1152" s="10" t="s">
        <v>1711</v>
      </c>
      <c r="C1152">
        <v>19.2</v>
      </c>
      <c r="D1152">
        <v>-13.73</v>
      </c>
      <c r="E1152">
        <v>0.8</v>
      </c>
      <c r="F1152" t="s">
        <v>1712</v>
      </c>
      <c r="H1152">
        <v>17603.97</v>
      </c>
      <c r="I1152">
        <v>105641.57</v>
      </c>
      <c r="J1152" t="s">
        <v>1727</v>
      </c>
      <c r="M1152" s="8" t="s">
        <v>1101</v>
      </c>
      <c r="O1152">
        <f>LOOKUP(M1152,'TMP2'!$A:$A,'TMP2'!$C:$C)</f>
        <v>19116.32</v>
      </c>
      <c r="P1152">
        <f>LOOKUP(M1152,'TMP2'!$A:$A,'TMP2'!$D:$D)</f>
        <v>98471.32</v>
      </c>
      <c r="Q1152">
        <f t="shared" si="36"/>
        <v>8</v>
      </c>
      <c r="T1152">
        <f t="shared" si="35"/>
        <v>-12.93</v>
      </c>
      <c r="U1152">
        <v>-12.93</v>
      </c>
    </row>
    <row r="1153" spans="1:21" x14ac:dyDescent="0.2">
      <c r="A1153" t="s">
        <v>408</v>
      </c>
      <c r="B1153" s="10" t="s">
        <v>2524</v>
      </c>
      <c r="C1153">
        <v>21.4</v>
      </c>
      <c r="D1153">
        <v>-15.93</v>
      </c>
      <c r="E1153">
        <v>2.2000000000000002</v>
      </c>
      <c r="F1153" t="s">
        <v>1694</v>
      </c>
      <c r="H1153">
        <v>17603.97</v>
      </c>
      <c r="I1153">
        <v>105641.57</v>
      </c>
      <c r="J1153" t="s">
        <v>1727</v>
      </c>
      <c r="M1153" s="8" t="s">
        <v>1102</v>
      </c>
      <c r="O1153">
        <f>LOOKUP(M1153,'TMP2'!$A:$A,'TMP2'!$C:$C)</f>
        <v>19115.580000000002</v>
      </c>
      <c r="P1153">
        <f>LOOKUP(M1153,'TMP2'!$A:$A,'TMP2'!$D:$D)</f>
        <v>98544.26</v>
      </c>
      <c r="Q1153">
        <f t="shared" si="36"/>
        <v>8</v>
      </c>
      <c r="T1153">
        <f t="shared" si="35"/>
        <v>-13.73</v>
      </c>
      <c r="U1153">
        <v>-13.73</v>
      </c>
    </row>
    <row r="1154" spans="1:21" x14ac:dyDescent="0.2">
      <c r="A1154" t="s">
        <v>408</v>
      </c>
      <c r="B1154" s="10" t="s">
        <v>1736</v>
      </c>
      <c r="C1154">
        <v>25</v>
      </c>
      <c r="D1154">
        <v>-19.53</v>
      </c>
      <c r="E1154">
        <v>3.6</v>
      </c>
      <c r="F1154" t="s">
        <v>1737</v>
      </c>
      <c r="H1154">
        <v>17603.97</v>
      </c>
      <c r="I1154">
        <v>105641.57</v>
      </c>
      <c r="J1154" t="s">
        <v>1727</v>
      </c>
      <c r="M1154" s="8" t="s">
        <v>1103</v>
      </c>
      <c r="O1154">
        <f>LOOKUP(M1154,'TMP2'!$A:$A,'TMP2'!$C:$C)</f>
        <v>19077.93</v>
      </c>
      <c r="P1154">
        <f>LOOKUP(M1154,'TMP2'!$A:$A,'TMP2'!$D:$D)</f>
        <v>98403.11</v>
      </c>
      <c r="Q1154">
        <f t="shared" si="36"/>
        <v>10</v>
      </c>
      <c r="T1154">
        <f t="shared" si="35"/>
        <v>-15.930000000000001</v>
      </c>
      <c r="U1154">
        <v>-15.930000000000001</v>
      </c>
    </row>
    <row r="1155" spans="1:21" x14ac:dyDescent="0.2">
      <c r="A1155" t="s">
        <v>408</v>
      </c>
      <c r="B1155" s="10" t="s">
        <v>1738</v>
      </c>
      <c r="C1155">
        <v>31</v>
      </c>
      <c r="D1155">
        <v>-25.53</v>
      </c>
      <c r="E1155">
        <v>6</v>
      </c>
      <c r="F1155" t="s">
        <v>1739</v>
      </c>
      <c r="H1155">
        <v>17603.97</v>
      </c>
      <c r="I1155">
        <v>105641.57</v>
      </c>
      <c r="J1155" t="s">
        <v>1727</v>
      </c>
      <c r="M1155" s="8" t="s">
        <v>1104</v>
      </c>
      <c r="O1155">
        <f>LOOKUP(M1155,'TMP2'!$A:$A,'TMP2'!$C:$C)</f>
        <v>19077.63</v>
      </c>
      <c r="P1155">
        <f>LOOKUP(M1155,'TMP2'!$A:$A,'TMP2'!$D:$D)</f>
        <v>98472.09</v>
      </c>
      <c r="Q1155">
        <f t="shared" si="36"/>
        <v>8</v>
      </c>
      <c r="T1155">
        <f t="shared" ref="T1155:T1218" si="37">D1155+E1155</f>
        <v>-19.53</v>
      </c>
      <c r="U1155">
        <v>-19.53</v>
      </c>
    </row>
    <row r="1156" spans="1:21" x14ac:dyDescent="0.2">
      <c r="A1156" t="s">
        <v>408</v>
      </c>
      <c r="B1156" s="10" t="s">
        <v>1700</v>
      </c>
      <c r="C1156">
        <v>39.799999999999997</v>
      </c>
      <c r="D1156">
        <v>-34.33</v>
      </c>
      <c r="E1156">
        <v>8.8000000000000007</v>
      </c>
      <c r="F1156" t="s">
        <v>1740</v>
      </c>
      <c r="H1156">
        <v>17603.97</v>
      </c>
      <c r="I1156">
        <v>105641.57</v>
      </c>
      <c r="J1156" t="s">
        <v>1727</v>
      </c>
      <c r="M1156" s="8" t="s">
        <v>1105</v>
      </c>
      <c r="O1156">
        <f>LOOKUP(M1156,'TMP2'!$A:$A,'TMP2'!$C:$C)</f>
        <v>19080.97</v>
      </c>
      <c r="P1156">
        <f>LOOKUP(M1156,'TMP2'!$A:$A,'TMP2'!$D:$D)</f>
        <v>98540.41</v>
      </c>
      <c r="Q1156">
        <f t="shared" si="36"/>
        <v>10</v>
      </c>
      <c r="T1156">
        <f t="shared" si="37"/>
        <v>-25.529999999999998</v>
      </c>
      <c r="U1156">
        <v>-25.529999999999998</v>
      </c>
    </row>
    <row r="1157" spans="1:21" x14ac:dyDescent="0.2">
      <c r="A1157" t="s">
        <v>409</v>
      </c>
      <c r="B1157" s="10" t="s">
        <v>1687</v>
      </c>
      <c r="C1157">
        <v>1.6</v>
      </c>
      <c r="D1157">
        <v>5.66</v>
      </c>
      <c r="E1157">
        <v>1.6</v>
      </c>
      <c r="F1157" t="s">
        <v>1688</v>
      </c>
      <c r="H1157">
        <v>17644.64</v>
      </c>
      <c r="I1157">
        <v>105536.08</v>
      </c>
      <c r="J1157" t="s">
        <v>1727</v>
      </c>
      <c r="M1157" s="8" t="s">
        <v>1109</v>
      </c>
      <c r="O1157">
        <f>LOOKUP(M1157,'TMP2'!$A:$A,'TMP2'!$C:$C)</f>
        <v>19012.2</v>
      </c>
      <c r="P1157">
        <f>LOOKUP(M1157,'TMP2'!$A:$A,'TMP2'!$D:$D)</f>
        <v>98074</v>
      </c>
      <c r="Q1157">
        <f t="shared" si="36"/>
        <v>9</v>
      </c>
      <c r="T1157">
        <f t="shared" si="37"/>
        <v>7.26</v>
      </c>
      <c r="U1157">
        <v>7.26</v>
      </c>
    </row>
    <row r="1158" spans="1:21" x14ac:dyDescent="0.2">
      <c r="A1158" t="s">
        <v>409</v>
      </c>
      <c r="B1158" s="10" t="s">
        <v>1731</v>
      </c>
      <c r="C1158">
        <v>2.8</v>
      </c>
      <c r="D1158">
        <v>4.46</v>
      </c>
      <c r="E1158">
        <v>1.2</v>
      </c>
      <c r="F1158" t="s">
        <v>1732</v>
      </c>
      <c r="H1158">
        <v>17644.64</v>
      </c>
      <c r="I1158">
        <v>105536.08</v>
      </c>
      <c r="J1158" t="s">
        <v>1727</v>
      </c>
      <c r="M1158" s="8" t="s">
        <v>1111</v>
      </c>
      <c r="O1158">
        <f>LOOKUP(M1158,'TMP2'!$A:$A,'TMP2'!$C:$C)</f>
        <v>19012.18</v>
      </c>
      <c r="P1158">
        <f>LOOKUP(M1158,'TMP2'!$A:$A,'TMP2'!$D:$D)</f>
        <v>98095.28</v>
      </c>
      <c r="Q1158">
        <f t="shared" si="36"/>
        <v>10</v>
      </c>
      <c r="T1158">
        <f t="shared" si="37"/>
        <v>5.66</v>
      </c>
      <c r="U1158">
        <v>5.66</v>
      </c>
    </row>
    <row r="1159" spans="1:21" x14ac:dyDescent="0.2">
      <c r="A1159" t="s">
        <v>409</v>
      </c>
      <c r="B1159" s="10" t="s">
        <v>1687</v>
      </c>
      <c r="C1159">
        <v>7</v>
      </c>
      <c r="D1159">
        <v>0.26</v>
      </c>
      <c r="E1159">
        <v>4.2</v>
      </c>
      <c r="F1159" t="s">
        <v>1688</v>
      </c>
      <c r="H1159">
        <v>17644.64</v>
      </c>
      <c r="I1159">
        <v>105536.08</v>
      </c>
      <c r="J1159" t="s">
        <v>1727</v>
      </c>
      <c r="M1159" s="8" t="s">
        <v>1112</v>
      </c>
      <c r="O1159">
        <f>LOOKUP(M1159,'TMP2'!$A:$A,'TMP2'!$C:$C)</f>
        <v>19012.29</v>
      </c>
      <c r="P1159">
        <f>LOOKUP(M1159,'TMP2'!$A:$A,'TMP2'!$D:$D)</f>
        <v>98113.25</v>
      </c>
      <c r="Q1159">
        <f t="shared" si="36"/>
        <v>10</v>
      </c>
      <c r="T1159">
        <f t="shared" si="37"/>
        <v>4.46</v>
      </c>
      <c r="U1159">
        <v>4.46</v>
      </c>
    </row>
    <row r="1160" spans="1:21" x14ac:dyDescent="0.2">
      <c r="A1160" t="s">
        <v>409</v>
      </c>
      <c r="B1160" s="10" t="s">
        <v>1731</v>
      </c>
      <c r="C1160">
        <v>11.2</v>
      </c>
      <c r="D1160">
        <v>-3.94</v>
      </c>
      <c r="E1160">
        <v>4.2</v>
      </c>
      <c r="F1160" t="s">
        <v>1732</v>
      </c>
      <c r="H1160">
        <v>17644.64</v>
      </c>
      <c r="I1160">
        <v>105536.08</v>
      </c>
      <c r="J1160" t="s">
        <v>1727</v>
      </c>
      <c r="M1160" s="8" t="s">
        <v>1114</v>
      </c>
      <c r="O1160">
        <f>LOOKUP(M1160,'TMP2'!$A:$A,'TMP2'!$C:$C)</f>
        <v>19012.189999999999</v>
      </c>
      <c r="P1160">
        <f>LOOKUP(M1160,'TMP2'!$A:$A,'TMP2'!$D:$D)</f>
        <v>98131.33</v>
      </c>
      <c r="Q1160">
        <f t="shared" si="36"/>
        <v>9</v>
      </c>
      <c r="T1160">
        <f t="shared" si="37"/>
        <v>0.26000000000000023</v>
      </c>
      <c r="U1160">
        <v>0.26000000000000023</v>
      </c>
    </row>
    <row r="1161" spans="1:21" x14ac:dyDescent="0.2">
      <c r="A1161" t="s">
        <v>409</v>
      </c>
      <c r="B1161" s="10" t="s">
        <v>1733</v>
      </c>
      <c r="C1161">
        <v>13.3</v>
      </c>
      <c r="D1161">
        <v>-6.04</v>
      </c>
      <c r="E1161">
        <v>2.1</v>
      </c>
      <c r="F1161" t="s">
        <v>1690</v>
      </c>
      <c r="H1161">
        <v>17644.64</v>
      </c>
      <c r="I1161">
        <v>105536.08</v>
      </c>
      <c r="J1161" t="s">
        <v>1727</v>
      </c>
      <c r="M1161" s="8" t="s">
        <v>1115</v>
      </c>
      <c r="O1161">
        <f>LOOKUP(M1161,'TMP2'!$A:$A,'TMP2'!$C:$C)</f>
        <v>19012.21</v>
      </c>
      <c r="P1161">
        <f>LOOKUP(M1161,'TMP2'!$A:$A,'TMP2'!$D:$D)</f>
        <v>98149.32</v>
      </c>
      <c r="Q1161">
        <f t="shared" si="36"/>
        <v>15</v>
      </c>
      <c r="T1161">
        <f t="shared" si="37"/>
        <v>-3.94</v>
      </c>
      <c r="U1161">
        <v>-3.94</v>
      </c>
    </row>
    <row r="1162" spans="1:21" x14ac:dyDescent="0.2">
      <c r="A1162" t="s">
        <v>409</v>
      </c>
      <c r="B1162" s="10" t="s">
        <v>1734</v>
      </c>
      <c r="C1162">
        <v>14.2</v>
      </c>
      <c r="D1162">
        <v>-6.94</v>
      </c>
      <c r="E1162">
        <v>0.9</v>
      </c>
      <c r="F1162" t="s">
        <v>1712</v>
      </c>
      <c r="H1162">
        <v>17644.64</v>
      </c>
      <c r="I1162">
        <v>105536.08</v>
      </c>
      <c r="J1162" t="s">
        <v>1727</v>
      </c>
      <c r="M1162" s="8" t="s">
        <v>1116</v>
      </c>
      <c r="O1162">
        <f>LOOKUP(M1162,'TMP2'!$A:$A,'TMP2'!$C:$C)</f>
        <v>19012.18</v>
      </c>
      <c r="P1162">
        <f>LOOKUP(M1162,'TMP2'!$A:$A,'TMP2'!$D:$D)</f>
        <v>98167.24</v>
      </c>
      <c r="Q1162">
        <f t="shared" si="36"/>
        <v>11</v>
      </c>
      <c r="T1162">
        <f t="shared" si="37"/>
        <v>-6.04</v>
      </c>
      <c r="U1162">
        <v>-6.04</v>
      </c>
    </row>
    <row r="1163" spans="1:21" x14ac:dyDescent="0.2">
      <c r="A1163" t="s">
        <v>409</v>
      </c>
      <c r="B1163" s="10" t="s">
        <v>1711</v>
      </c>
      <c r="C1163">
        <v>15.4</v>
      </c>
      <c r="D1163">
        <v>-8.14</v>
      </c>
      <c r="E1163">
        <v>1.2</v>
      </c>
      <c r="F1163" t="s">
        <v>1712</v>
      </c>
      <c r="H1163">
        <v>17644.64</v>
      </c>
      <c r="I1163">
        <v>105536.08</v>
      </c>
      <c r="J1163" t="s">
        <v>1727</v>
      </c>
      <c r="M1163" s="8" t="s">
        <v>1117</v>
      </c>
      <c r="O1163">
        <f>LOOKUP(M1163,'TMP2'!$A:$A,'TMP2'!$C:$C)</f>
        <v>18994.099999999999</v>
      </c>
      <c r="P1163">
        <f>LOOKUP(M1163,'TMP2'!$A:$A,'TMP2'!$D:$D)</f>
        <v>98113.21</v>
      </c>
      <c r="Q1163">
        <f t="shared" si="36"/>
        <v>11</v>
      </c>
      <c r="T1163">
        <f t="shared" si="37"/>
        <v>-6.94</v>
      </c>
      <c r="U1163">
        <v>-6.94</v>
      </c>
    </row>
    <row r="1164" spans="1:21" x14ac:dyDescent="0.2">
      <c r="A1164" t="s">
        <v>409</v>
      </c>
      <c r="B1164" s="10" t="s">
        <v>2524</v>
      </c>
      <c r="C1164">
        <v>21</v>
      </c>
      <c r="D1164">
        <v>-13.74</v>
      </c>
      <c r="E1164">
        <v>5.6</v>
      </c>
      <c r="F1164" t="s">
        <v>1694</v>
      </c>
      <c r="H1164">
        <v>17644.64</v>
      </c>
      <c r="I1164">
        <v>105536.08</v>
      </c>
      <c r="J1164" t="s">
        <v>1727</v>
      </c>
      <c r="M1164" s="8" t="s">
        <v>1118</v>
      </c>
      <c r="O1164">
        <f>LOOKUP(M1164,'TMP2'!$A:$A,'TMP2'!$C:$C)</f>
        <v>18994.3</v>
      </c>
      <c r="P1164">
        <f>LOOKUP(M1164,'TMP2'!$A:$A,'TMP2'!$D:$D)</f>
        <v>98149.4</v>
      </c>
      <c r="Q1164">
        <f t="shared" si="36"/>
        <v>12</v>
      </c>
      <c r="T1164">
        <f t="shared" si="37"/>
        <v>-8.14</v>
      </c>
      <c r="U1164">
        <v>-8.14</v>
      </c>
    </row>
    <row r="1165" spans="1:21" x14ac:dyDescent="0.2">
      <c r="A1165" t="s">
        <v>409</v>
      </c>
      <c r="B1165" s="10" t="s">
        <v>1736</v>
      </c>
      <c r="C1165">
        <v>21.5</v>
      </c>
      <c r="D1165">
        <v>-14.24</v>
      </c>
      <c r="E1165">
        <v>0.5</v>
      </c>
      <c r="F1165" t="s">
        <v>1737</v>
      </c>
      <c r="H1165">
        <v>17644.64</v>
      </c>
      <c r="I1165">
        <v>105536.08</v>
      </c>
      <c r="J1165" t="s">
        <v>1727</v>
      </c>
      <c r="M1165" s="8" t="s">
        <v>1119</v>
      </c>
      <c r="O1165">
        <f>LOOKUP(M1165,'TMP2'!$A:$A,'TMP2'!$C:$C)</f>
        <v>18976.150000000001</v>
      </c>
      <c r="P1165">
        <f>LOOKUP(M1165,'TMP2'!$A:$A,'TMP2'!$D:$D)</f>
        <v>98074.01</v>
      </c>
      <c r="Q1165">
        <f t="shared" si="36"/>
        <v>12</v>
      </c>
      <c r="T1165">
        <f t="shared" si="37"/>
        <v>-13.74</v>
      </c>
      <c r="U1165">
        <v>-13.74</v>
      </c>
    </row>
    <row r="1166" spans="1:21" x14ac:dyDescent="0.2">
      <c r="A1166" t="s">
        <v>409</v>
      </c>
      <c r="B1166" s="10" t="s">
        <v>1738</v>
      </c>
      <c r="C1166">
        <v>22</v>
      </c>
      <c r="D1166">
        <v>-14.74</v>
      </c>
      <c r="E1166">
        <v>0.5</v>
      </c>
      <c r="F1166" t="s">
        <v>1739</v>
      </c>
      <c r="H1166">
        <v>17644.64</v>
      </c>
      <c r="I1166">
        <v>105536.08</v>
      </c>
      <c r="J1166" t="s">
        <v>1727</v>
      </c>
      <c r="M1166" s="8" t="s">
        <v>1120</v>
      </c>
      <c r="O1166">
        <f>LOOKUP(M1166,'TMP2'!$A:$A,'TMP2'!$C:$C)</f>
        <v>18976.22</v>
      </c>
      <c r="P1166">
        <f>LOOKUP(M1166,'TMP2'!$A:$A,'TMP2'!$D:$D)</f>
        <v>98095.39</v>
      </c>
      <c r="Q1166">
        <f t="shared" si="36"/>
        <v>8</v>
      </c>
      <c r="T1166">
        <f t="shared" si="37"/>
        <v>-14.24</v>
      </c>
      <c r="U1166">
        <v>-14.24</v>
      </c>
    </row>
    <row r="1167" spans="1:21" x14ac:dyDescent="0.2">
      <c r="A1167" t="s">
        <v>409</v>
      </c>
      <c r="B1167" s="10" t="s">
        <v>1700</v>
      </c>
      <c r="C1167">
        <v>35</v>
      </c>
      <c r="D1167">
        <v>-27.74</v>
      </c>
      <c r="E1167">
        <v>13</v>
      </c>
      <c r="F1167" t="s">
        <v>1740</v>
      </c>
      <c r="H1167">
        <v>17644.64</v>
      </c>
      <c r="I1167">
        <v>105536.08</v>
      </c>
      <c r="J1167" t="s">
        <v>1727</v>
      </c>
      <c r="M1167" s="8" t="s">
        <v>1121</v>
      </c>
      <c r="O1167">
        <f>LOOKUP(M1167,'TMP2'!$A:$A,'TMP2'!$C:$C)</f>
        <v>18976.169999999998</v>
      </c>
      <c r="P1167">
        <f>LOOKUP(M1167,'TMP2'!$A:$A,'TMP2'!$D:$D)</f>
        <v>98113.26</v>
      </c>
      <c r="Q1167">
        <f t="shared" si="36"/>
        <v>10</v>
      </c>
      <c r="T1167">
        <f t="shared" si="37"/>
        <v>-14.739999999999998</v>
      </c>
      <c r="U1167">
        <v>-14.739999999999998</v>
      </c>
    </row>
    <row r="1168" spans="1:21" x14ac:dyDescent="0.2">
      <c r="A1168" t="s">
        <v>409</v>
      </c>
      <c r="B1168" s="10" t="s">
        <v>1702</v>
      </c>
      <c r="C1168">
        <v>42.2</v>
      </c>
      <c r="D1168">
        <v>-34.94</v>
      </c>
      <c r="E1168">
        <v>7.2</v>
      </c>
      <c r="F1168" t="s">
        <v>1745</v>
      </c>
      <c r="H1168">
        <v>17644.64</v>
      </c>
      <c r="I1168">
        <v>105536.08</v>
      </c>
      <c r="J1168" t="s">
        <v>1727</v>
      </c>
      <c r="M1168" s="8" t="s">
        <v>1122</v>
      </c>
      <c r="O1168">
        <f>LOOKUP(M1168,'TMP2'!$A:$A,'TMP2'!$C:$C)</f>
        <v>18976.240000000002</v>
      </c>
      <c r="P1168">
        <f>LOOKUP(M1168,'TMP2'!$A:$A,'TMP2'!$D:$D)</f>
        <v>98131.38</v>
      </c>
      <c r="Q1168">
        <f t="shared" si="36"/>
        <v>10</v>
      </c>
      <c r="T1168">
        <f t="shared" si="37"/>
        <v>-27.74</v>
      </c>
      <c r="U1168">
        <v>-27.74</v>
      </c>
    </row>
    <row r="1169" spans="1:21" x14ac:dyDescent="0.2">
      <c r="A1169" t="s">
        <v>410</v>
      </c>
      <c r="B1169" s="10" t="s">
        <v>1731</v>
      </c>
      <c r="C1169">
        <v>4.2</v>
      </c>
      <c r="D1169">
        <v>1.66</v>
      </c>
      <c r="E1169">
        <v>4.2</v>
      </c>
      <c r="F1169" t="s">
        <v>1732</v>
      </c>
      <c r="H1169">
        <v>17660.09</v>
      </c>
      <c r="I1169">
        <v>105437.95</v>
      </c>
      <c r="J1169" t="s">
        <v>1727</v>
      </c>
      <c r="M1169" s="8" t="s">
        <v>1123</v>
      </c>
      <c r="O1169">
        <f>LOOKUP(M1169,'TMP2'!$A:$A,'TMP2'!$C:$C)</f>
        <v>18976.189999999999</v>
      </c>
      <c r="P1169">
        <f>LOOKUP(M1169,'TMP2'!$A:$A,'TMP2'!$D:$D)</f>
        <v>98149.52</v>
      </c>
      <c r="Q1169">
        <f t="shared" si="36"/>
        <v>11</v>
      </c>
      <c r="T1169">
        <f t="shared" si="37"/>
        <v>5.86</v>
      </c>
      <c r="U1169">
        <v>5.86</v>
      </c>
    </row>
    <row r="1170" spans="1:21" x14ac:dyDescent="0.2">
      <c r="A1170" t="s">
        <v>410</v>
      </c>
      <c r="B1170" s="10" t="s">
        <v>1687</v>
      </c>
      <c r="C1170">
        <v>7.4</v>
      </c>
      <c r="D1170">
        <v>-1.54</v>
      </c>
      <c r="E1170">
        <v>3.2</v>
      </c>
      <c r="F1170" t="s">
        <v>1688</v>
      </c>
      <c r="H1170">
        <v>17660.09</v>
      </c>
      <c r="I1170">
        <v>105437.95</v>
      </c>
      <c r="J1170" t="s">
        <v>1727</v>
      </c>
      <c r="M1170" s="8" t="s">
        <v>1124</v>
      </c>
      <c r="O1170">
        <f>LOOKUP(M1170,'TMP2'!$A:$A,'TMP2'!$C:$C)</f>
        <v>18976.23</v>
      </c>
      <c r="P1170">
        <f>LOOKUP(M1170,'TMP2'!$A:$A,'TMP2'!$D:$D)</f>
        <v>98167.37</v>
      </c>
      <c r="Q1170">
        <f t="shared" si="36"/>
        <v>13</v>
      </c>
      <c r="T1170">
        <f t="shared" si="37"/>
        <v>1.6600000000000001</v>
      </c>
      <c r="U1170">
        <v>1.6600000000000001</v>
      </c>
    </row>
    <row r="1171" spans="1:21" x14ac:dyDescent="0.2">
      <c r="A1171" t="s">
        <v>410</v>
      </c>
      <c r="B1171" s="10" t="s">
        <v>1733</v>
      </c>
      <c r="C1171">
        <v>10.8</v>
      </c>
      <c r="D1171">
        <v>-4.9400000000000004</v>
      </c>
      <c r="E1171">
        <v>3.4</v>
      </c>
      <c r="F1171" t="s">
        <v>1690</v>
      </c>
      <c r="H1171">
        <v>17660.09</v>
      </c>
      <c r="I1171">
        <v>105437.95</v>
      </c>
      <c r="J1171" t="s">
        <v>1727</v>
      </c>
      <c r="M1171" s="8" t="s">
        <v>1125</v>
      </c>
      <c r="O1171">
        <f>LOOKUP(M1171,'TMP2'!$A:$A,'TMP2'!$C:$C)</f>
        <v>18958.2</v>
      </c>
      <c r="P1171">
        <f>LOOKUP(M1171,'TMP2'!$A:$A,'TMP2'!$D:$D)</f>
        <v>98095.39</v>
      </c>
      <c r="Q1171">
        <f t="shared" si="36"/>
        <v>10</v>
      </c>
      <c r="T1171">
        <f t="shared" si="37"/>
        <v>-1.5400000000000005</v>
      </c>
      <c r="U1171">
        <v>-1.5400000000000005</v>
      </c>
    </row>
    <row r="1172" spans="1:21" x14ac:dyDescent="0.2">
      <c r="A1172" t="s">
        <v>410</v>
      </c>
      <c r="B1172" s="10" t="s">
        <v>1734</v>
      </c>
      <c r="C1172">
        <v>13.6</v>
      </c>
      <c r="D1172">
        <v>-7.74</v>
      </c>
      <c r="E1172">
        <v>2.8</v>
      </c>
      <c r="F1172" t="s">
        <v>1712</v>
      </c>
      <c r="H1172">
        <v>17660.09</v>
      </c>
      <c r="I1172">
        <v>105437.95</v>
      </c>
      <c r="J1172" t="s">
        <v>1727</v>
      </c>
      <c r="M1172" s="8" t="s">
        <v>1126</v>
      </c>
      <c r="O1172">
        <f>LOOKUP(M1172,'TMP2'!$A:$A,'TMP2'!$C:$C)</f>
        <v>18958.18</v>
      </c>
      <c r="P1172">
        <f>LOOKUP(M1172,'TMP2'!$A:$A,'TMP2'!$D:$D)</f>
        <v>98149.39</v>
      </c>
      <c r="Q1172">
        <f t="shared" si="36"/>
        <v>11</v>
      </c>
      <c r="T1172">
        <f t="shared" si="37"/>
        <v>-4.9400000000000004</v>
      </c>
      <c r="U1172">
        <v>-4.9400000000000004</v>
      </c>
    </row>
    <row r="1173" spans="1:21" x14ac:dyDescent="0.2">
      <c r="A1173" t="s">
        <v>410</v>
      </c>
      <c r="B1173" s="10" t="s">
        <v>1711</v>
      </c>
      <c r="C1173">
        <v>15.6</v>
      </c>
      <c r="D1173">
        <v>-9.74</v>
      </c>
      <c r="E1173">
        <v>2</v>
      </c>
      <c r="F1173" t="s">
        <v>1712</v>
      </c>
      <c r="H1173">
        <v>17660.09</v>
      </c>
      <c r="I1173">
        <v>105437.95</v>
      </c>
      <c r="J1173" t="s">
        <v>1727</v>
      </c>
      <c r="M1173" s="8" t="s">
        <v>1127</v>
      </c>
      <c r="O1173">
        <f>LOOKUP(M1173,'TMP2'!$A:$A,'TMP2'!$C:$C)</f>
        <v>18939.400000000001</v>
      </c>
      <c r="P1173">
        <f>LOOKUP(M1173,'TMP2'!$A:$A,'TMP2'!$D:$D)</f>
        <v>98073.83</v>
      </c>
      <c r="Q1173">
        <f t="shared" si="36"/>
        <v>10</v>
      </c>
      <c r="T1173">
        <f t="shared" si="37"/>
        <v>-7.74</v>
      </c>
      <c r="U1173">
        <v>-7.74</v>
      </c>
    </row>
    <row r="1174" spans="1:21" x14ac:dyDescent="0.2">
      <c r="A1174" t="s">
        <v>410</v>
      </c>
      <c r="B1174" s="10" t="s">
        <v>2524</v>
      </c>
      <c r="C1174">
        <v>20.6</v>
      </c>
      <c r="D1174">
        <v>-14.74</v>
      </c>
      <c r="E1174">
        <v>5</v>
      </c>
      <c r="F1174" t="s">
        <v>1694</v>
      </c>
      <c r="H1174">
        <v>17660.09</v>
      </c>
      <c r="I1174">
        <v>105437.95</v>
      </c>
      <c r="J1174" t="s">
        <v>1727</v>
      </c>
      <c r="M1174" s="8" t="s">
        <v>1128</v>
      </c>
      <c r="O1174">
        <f>LOOKUP(M1174,'TMP2'!$A:$A,'TMP2'!$C:$C)</f>
        <v>18939.47</v>
      </c>
      <c r="P1174">
        <f>LOOKUP(M1174,'TMP2'!$A:$A,'TMP2'!$D:$D)</f>
        <v>98095.26</v>
      </c>
      <c r="Q1174">
        <f t="shared" si="36"/>
        <v>9</v>
      </c>
      <c r="T1174">
        <f t="shared" si="37"/>
        <v>-9.74</v>
      </c>
      <c r="U1174">
        <v>-9.74</v>
      </c>
    </row>
    <row r="1175" spans="1:21" x14ac:dyDescent="0.2">
      <c r="A1175" t="s">
        <v>410</v>
      </c>
      <c r="B1175" s="10" t="s">
        <v>1736</v>
      </c>
      <c r="C1175">
        <v>26</v>
      </c>
      <c r="D1175">
        <v>-20.14</v>
      </c>
      <c r="E1175">
        <v>5.4</v>
      </c>
      <c r="F1175" t="s">
        <v>1737</v>
      </c>
      <c r="H1175">
        <v>17660.09</v>
      </c>
      <c r="I1175">
        <v>105437.95</v>
      </c>
      <c r="J1175" t="s">
        <v>1727</v>
      </c>
      <c r="M1175" s="8" t="s">
        <v>1129</v>
      </c>
      <c r="O1175">
        <f>LOOKUP(M1175,'TMP2'!$A:$A,'TMP2'!$C:$C)</f>
        <v>18939.37</v>
      </c>
      <c r="P1175">
        <f>LOOKUP(M1175,'TMP2'!$A:$A,'TMP2'!$D:$D)</f>
        <v>98113.35</v>
      </c>
      <c r="Q1175">
        <f t="shared" si="36"/>
        <v>11</v>
      </c>
      <c r="T1175">
        <f t="shared" si="37"/>
        <v>-14.74</v>
      </c>
      <c r="U1175">
        <v>-14.74</v>
      </c>
    </row>
    <row r="1176" spans="1:21" x14ac:dyDescent="0.2">
      <c r="A1176" t="s">
        <v>410</v>
      </c>
      <c r="B1176" s="10" t="s">
        <v>1738</v>
      </c>
      <c r="C1176">
        <v>30</v>
      </c>
      <c r="D1176">
        <v>-24.14</v>
      </c>
      <c r="E1176">
        <v>4</v>
      </c>
      <c r="F1176" t="s">
        <v>1739</v>
      </c>
      <c r="H1176">
        <v>17660.09</v>
      </c>
      <c r="I1176">
        <v>105437.95</v>
      </c>
      <c r="J1176" t="s">
        <v>1727</v>
      </c>
      <c r="M1176" s="8" t="s">
        <v>1130</v>
      </c>
      <c r="O1176">
        <f>LOOKUP(M1176,'TMP2'!$A:$A,'TMP2'!$C:$C)</f>
        <v>18939.259999999998</v>
      </c>
      <c r="P1176">
        <f>LOOKUP(M1176,'TMP2'!$A:$A,'TMP2'!$D:$D)</f>
        <v>98131.37</v>
      </c>
      <c r="Q1176">
        <f t="shared" si="36"/>
        <v>11</v>
      </c>
      <c r="T1176">
        <f t="shared" si="37"/>
        <v>-20.14</v>
      </c>
      <c r="U1176">
        <v>-20.14</v>
      </c>
    </row>
    <row r="1177" spans="1:21" x14ac:dyDescent="0.2">
      <c r="A1177" t="s">
        <v>410</v>
      </c>
      <c r="B1177" s="10" t="s">
        <v>1700</v>
      </c>
      <c r="C1177">
        <v>38</v>
      </c>
      <c r="D1177">
        <v>-32.14</v>
      </c>
      <c r="E1177">
        <v>8</v>
      </c>
      <c r="F1177" t="s">
        <v>1740</v>
      </c>
      <c r="H1177">
        <v>17660.09</v>
      </c>
      <c r="I1177">
        <v>105437.95</v>
      </c>
      <c r="J1177" t="s">
        <v>1727</v>
      </c>
      <c r="M1177" s="8" t="s">
        <v>1131</v>
      </c>
      <c r="O1177">
        <f>LOOKUP(M1177,'TMP2'!$A:$A,'TMP2'!$C:$C)</f>
        <v>18939.16</v>
      </c>
      <c r="P1177">
        <f>LOOKUP(M1177,'TMP2'!$A:$A,'TMP2'!$D:$D)</f>
        <v>98149.23</v>
      </c>
      <c r="Q1177">
        <f t="shared" ref="Q1177:Q1240" si="38">COUNTIF($A:$A,M1176)</f>
        <v>11</v>
      </c>
      <c r="T1177">
        <f t="shared" si="37"/>
        <v>-24.14</v>
      </c>
      <c r="U1177">
        <v>-24.14</v>
      </c>
    </row>
    <row r="1178" spans="1:21" x14ac:dyDescent="0.2">
      <c r="A1178" t="s">
        <v>410</v>
      </c>
      <c r="B1178" s="10" t="s">
        <v>1702</v>
      </c>
      <c r="C1178">
        <v>45.4</v>
      </c>
      <c r="D1178">
        <v>-39.54</v>
      </c>
      <c r="E1178">
        <v>7.4</v>
      </c>
      <c r="F1178" t="s">
        <v>1745</v>
      </c>
      <c r="H1178">
        <v>17660.09</v>
      </c>
      <c r="I1178">
        <v>105437.95</v>
      </c>
      <c r="J1178" t="s">
        <v>1727</v>
      </c>
      <c r="M1178" s="8" t="s">
        <v>1132</v>
      </c>
      <c r="O1178">
        <f>LOOKUP(M1178,'TMP2'!$A:$A,'TMP2'!$C:$C)</f>
        <v>18939.47</v>
      </c>
      <c r="P1178">
        <f>LOOKUP(M1178,'TMP2'!$A:$A,'TMP2'!$D:$D)</f>
        <v>98167.3</v>
      </c>
      <c r="Q1178">
        <f t="shared" si="38"/>
        <v>9</v>
      </c>
      <c r="T1178">
        <f t="shared" si="37"/>
        <v>-32.14</v>
      </c>
      <c r="U1178">
        <v>-32.14</v>
      </c>
    </row>
    <row r="1179" spans="1:21" x14ac:dyDescent="0.2">
      <c r="A1179" t="s">
        <v>411</v>
      </c>
      <c r="B1179" s="10" t="s">
        <v>1687</v>
      </c>
      <c r="C1179">
        <v>4.7</v>
      </c>
      <c r="D1179">
        <v>0.04</v>
      </c>
      <c r="E1179">
        <v>4.7</v>
      </c>
      <c r="F1179" t="s">
        <v>1688</v>
      </c>
      <c r="H1179">
        <v>17676.55</v>
      </c>
      <c r="I1179">
        <v>105332.68</v>
      </c>
      <c r="J1179" t="s">
        <v>1727</v>
      </c>
      <c r="M1179" s="8" t="s">
        <v>1133</v>
      </c>
      <c r="O1179">
        <f>LOOKUP(M1179,'TMP2'!$A:$A,'TMP2'!$C:$C)</f>
        <v>18920.77</v>
      </c>
      <c r="P1179">
        <f>LOOKUP(M1179,'TMP2'!$A:$A,'TMP2'!$D:$D)</f>
        <v>98113.25</v>
      </c>
      <c r="Q1179">
        <f t="shared" si="38"/>
        <v>12</v>
      </c>
      <c r="T1179">
        <f t="shared" si="37"/>
        <v>4.74</v>
      </c>
      <c r="U1179">
        <v>4.74</v>
      </c>
    </row>
    <row r="1180" spans="1:21" x14ac:dyDescent="0.2">
      <c r="A1180" t="s">
        <v>411</v>
      </c>
      <c r="B1180" s="10" t="s">
        <v>1731</v>
      </c>
      <c r="C1180">
        <v>7.6</v>
      </c>
      <c r="D1180">
        <v>-2.86</v>
      </c>
      <c r="E1180">
        <v>2.9</v>
      </c>
      <c r="F1180" t="s">
        <v>1732</v>
      </c>
      <c r="H1180">
        <v>17676.55</v>
      </c>
      <c r="I1180">
        <v>105332.68</v>
      </c>
      <c r="J1180" t="s">
        <v>1727</v>
      </c>
      <c r="M1180" s="8" t="s">
        <v>1134</v>
      </c>
      <c r="O1180">
        <f>LOOKUP(M1180,'TMP2'!$A:$A,'TMP2'!$C:$C)</f>
        <v>18920.73</v>
      </c>
      <c r="P1180">
        <f>LOOKUP(M1180,'TMP2'!$A:$A,'TMP2'!$D:$D)</f>
        <v>98149.39</v>
      </c>
      <c r="Q1180">
        <f t="shared" si="38"/>
        <v>11</v>
      </c>
      <c r="T1180">
        <f t="shared" si="37"/>
        <v>4.0000000000000036E-2</v>
      </c>
      <c r="U1180">
        <v>4.0000000000000036E-2</v>
      </c>
    </row>
    <row r="1181" spans="1:21" x14ac:dyDescent="0.2">
      <c r="A1181" t="s">
        <v>411</v>
      </c>
      <c r="B1181" s="10" t="s">
        <v>1733</v>
      </c>
      <c r="C1181">
        <v>10.199999999999999</v>
      </c>
      <c r="D1181">
        <v>-5.46</v>
      </c>
      <c r="E1181">
        <v>2.6</v>
      </c>
      <c r="F1181" t="s">
        <v>1690</v>
      </c>
      <c r="H1181">
        <v>17676.55</v>
      </c>
      <c r="I1181">
        <v>105332.68</v>
      </c>
      <c r="J1181" t="s">
        <v>1727</v>
      </c>
      <c r="M1181" s="8" t="s">
        <v>1135</v>
      </c>
      <c r="O1181">
        <f>LOOKUP(M1181,'TMP2'!$A:$A,'TMP2'!$C:$C)</f>
        <v>18911.740000000002</v>
      </c>
      <c r="P1181">
        <f>LOOKUP(M1181,'TMP2'!$A:$A,'TMP2'!$D:$D)</f>
        <v>98167.32</v>
      </c>
      <c r="Q1181">
        <f t="shared" si="38"/>
        <v>9</v>
      </c>
      <c r="T1181">
        <f t="shared" si="37"/>
        <v>-2.86</v>
      </c>
      <c r="U1181">
        <v>-2.86</v>
      </c>
    </row>
    <row r="1182" spans="1:21" x14ac:dyDescent="0.2">
      <c r="A1182" t="s">
        <v>411</v>
      </c>
      <c r="B1182" s="10" t="s">
        <v>1711</v>
      </c>
      <c r="C1182">
        <v>11.5</v>
      </c>
      <c r="D1182">
        <v>-6.76</v>
      </c>
      <c r="E1182">
        <v>1.3</v>
      </c>
      <c r="F1182" t="s">
        <v>1712</v>
      </c>
      <c r="H1182">
        <v>17676.55</v>
      </c>
      <c r="I1182">
        <v>105332.68</v>
      </c>
      <c r="J1182" t="s">
        <v>1727</v>
      </c>
      <c r="M1182" s="8" t="s">
        <v>1136</v>
      </c>
      <c r="O1182">
        <f>LOOKUP(M1182,'TMP2'!$A:$A,'TMP2'!$C:$C)</f>
        <v>18902.8</v>
      </c>
      <c r="P1182">
        <f>LOOKUP(M1182,'TMP2'!$A:$A,'TMP2'!$D:$D)</f>
        <v>98073.91</v>
      </c>
      <c r="Q1182">
        <f t="shared" si="38"/>
        <v>11</v>
      </c>
      <c r="T1182">
        <f t="shared" si="37"/>
        <v>-5.46</v>
      </c>
      <c r="U1182">
        <v>-5.46</v>
      </c>
    </row>
    <row r="1183" spans="1:21" x14ac:dyDescent="0.2">
      <c r="A1183" t="s">
        <v>411</v>
      </c>
      <c r="B1183" s="10" t="s">
        <v>2524</v>
      </c>
      <c r="C1183">
        <v>18.3</v>
      </c>
      <c r="D1183">
        <v>-13.56</v>
      </c>
      <c r="E1183">
        <v>6.8</v>
      </c>
      <c r="F1183" t="s">
        <v>1694</v>
      </c>
      <c r="H1183">
        <v>17676.55</v>
      </c>
      <c r="I1183">
        <v>105332.68</v>
      </c>
      <c r="J1183" t="s">
        <v>1727</v>
      </c>
      <c r="M1183" s="8" t="s">
        <v>1137</v>
      </c>
      <c r="O1183">
        <f>LOOKUP(M1183,'TMP2'!$A:$A,'TMP2'!$C:$C)</f>
        <v>18902.66</v>
      </c>
      <c r="P1183">
        <f>LOOKUP(M1183,'TMP2'!$A:$A,'TMP2'!$D:$D)</f>
        <v>98095.16</v>
      </c>
      <c r="Q1183">
        <f t="shared" si="38"/>
        <v>10</v>
      </c>
      <c r="T1183">
        <f t="shared" si="37"/>
        <v>-6.7600000000000007</v>
      </c>
      <c r="U1183">
        <v>-6.7600000000000007</v>
      </c>
    </row>
    <row r="1184" spans="1:21" x14ac:dyDescent="0.2">
      <c r="A1184" t="s">
        <v>411</v>
      </c>
      <c r="B1184" s="10" t="s">
        <v>1736</v>
      </c>
      <c r="C1184">
        <v>24</v>
      </c>
      <c r="D1184">
        <v>-19.260000000000002</v>
      </c>
      <c r="E1184">
        <v>5.7</v>
      </c>
      <c r="F1184" t="s">
        <v>1737</v>
      </c>
      <c r="H1184">
        <v>17676.55</v>
      </c>
      <c r="I1184">
        <v>105332.68</v>
      </c>
      <c r="J1184" t="s">
        <v>1727</v>
      </c>
      <c r="M1184" s="8" t="s">
        <v>1138</v>
      </c>
      <c r="O1184">
        <f>LOOKUP(M1184,'TMP2'!$A:$A,'TMP2'!$C:$C)</f>
        <v>18902.8</v>
      </c>
      <c r="P1184">
        <f>LOOKUP(M1184,'TMP2'!$A:$A,'TMP2'!$D:$D)</f>
        <v>98113.36</v>
      </c>
      <c r="Q1184">
        <f t="shared" si="38"/>
        <v>9</v>
      </c>
      <c r="T1184">
        <f t="shared" si="37"/>
        <v>-13.560000000000002</v>
      </c>
      <c r="U1184">
        <v>-13.560000000000002</v>
      </c>
    </row>
    <row r="1185" spans="1:21" x14ac:dyDescent="0.2">
      <c r="A1185" t="s">
        <v>411</v>
      </c>
      <c r="B1185" s="10" t="s">
        <v>1738</v>
      </c>
      <c r="C1185">
        <v>28.9</v>
      </c>
      <c r="D1185">
        <v>-24.16</v>
      </c>
      <c r="E1185">
        <v>4.9000000000000004</v>
      </c>
      <c r="F1185" t="s">
        <v>1739</v>
      </c>
      <c r="H1185">
        <v>17676.55</v>
      </c>
      <c r="I1185">
        <v>105332.68</v>
      </c>
      <c r="J1185" t="s">
        <v>1727</v>
      </c>
      <c r="M1185" s="8" t="s">
        <v>1139</v>
      </c>
      <c r="O1185">
        <f>LOOKUP(M1185,'TMP2'!$A:$A,'TMP2'!$C:$C)</f>
        <v>18902.689999999999</v>
      </c>
      <c r="P1185">
        <f>LOOKUP(M1185,'TMP2'!$A:$A,'TMP2'!$D:$D)</f>
        <v>98131.42</v>
      </c>
      <c r="Q1185">
        <f t="shared" si="38"/>
        <v>9</v>
      </c>
      <c r="T1185">
        <f t="shared" si="37"/>
        <v>-19.259999999999998</v>
      </c>
      <c r="U1185">
        <v>-19.259999999999998</v>
      </c>
    </row>
    <row r="1186" spans="1:21" x14ac:dyDescent="0.2">
      <c r="A1186" t="s">
        <v>411</v>
      </c>
      <c r="B1186" s="10" t="s">
        <v>1700</v>
      </c>
      <c r="C1186">
        <v>43</v>
      </c>
      <c r="D1186">
        <v>-38.26</v>
      </c>
      <c r="E1186">
        <v>14.1</v>
      </c>
      <c r="F1186" t="s">
        <v>1740</v>
      </c>
      <c r="H1186">
        <v>17676.55</v>
      </c>
      <c r="I1186">
        <v>105332.68</v>
      </c>
      <c r="J1186" t="s">
        <v>1727</v>
      </c>
      <c r="M1186" s="8" t="s">
        <v>1140</v>
      </c>
      <c r="O1186">
        <f>LOOKUP(M1186,'TMP2'!$A:$A,'TMP2'!$C:$C)</f>
        <v>18902.84</v>
      </c>
      <c r="P1186">
        <f>LOOKUP(M1186,'TMP2'!$A:$A,'TMP2'!$D:$D)</f>
        <v>98149.39</v>
      </c>
      <c r="Q1186">
        <f t="shared" si="38"/>
        <v>10</v>
      </c>
      <c r="T1186">
        <f t="shared" si="37"/>
        <v>-24.159999999999997</v>
      </c>
      <c r="U1186">
        <v>-24.159999999999997</v>
      </c>
    </row>
    <row r="1187" spans="1:21" x14ac:dyDescent="0.2">
      <c r="A1187" t="s">
        <v>411</v>
      </c>
      <c r="B1187" s="10" t="s">
        <v>1702</v>
      </c>
      <c r="C1187">
        <v>47.5</v>
      </c>
      <c r="D1187">
        <v>-42.76</v>
      </c>
      <c r="E1187">
        <v>4.5</v>
      </c>
      <c r="F1187" t="s">
        <v>1745</v>
      </c>
      <c r="H1187">
        <v>17676.55</v>
      </c>
      <c r="I1187">
        <v>105332.68</v>
      </c>
      <c r="J1187" t="s">
        <v>1727</v>
      </c>
      <c r="M1187" s="8" t="s">
        <v>1141</v>
      </c>
      <c r="O1187">
        <f>LOOKUP(M1187,'TMP2'!$A:$A,'TMP2'!$C:$C)</f>
        <v>18902.7</v>
      </c>
      <c r="P1187">
        <f>LOOKUP(M1187,'TMP2'!$A:$A,'TMP2'!$D:$D)</f>
        <v>98167.23</v>
      </c>
      <c r="Q1187">
        <f t="shared" si="38"/>
        <v>10</v>
      </c>
      <c r="T1187">
        <f t="shared" si="37"/>
        <v>-38.26</v>
      </c>
      <c r="U1187">
        <v>-38.26</v>
      </c>
    </row>
    <row r="1188" spans="1:21" x14ac:dyDescent="0.2">
      <c r="A1188" t="s">
        <v>411</v>
      </c>
      <c r="B1188" s="10" t="s">
        <v>1702</v>
      </c>
      <c r="C1188">
        <v>48.1</v>
      </c>
      <c r="D1188">
        <v>-43.36</v>
      </c>
      <c r="E1188">
        <v>0.6</v>
      </c>
      <c r="F1188" t="s">
        <v>1745</v>
      </c>
      <c r="H1188">
        <v>17676.55</v>
      </c>
      <c r="I1188">
        <v>105332.68</v>
      </c>
      <c r="J1188" t="s">
        <v>1727</v>
      </c>
      <c r="M1188" s="8" t="s">
        <v>1142</v>
      </c>
      <c r="O1188">
        <f>LOOKUP(M1188,'TMP2'!$A:$A,'TMP2'!$C:$C)</f>
        <v>18884.77</v>
      </c>
      <c r="P1188">
        <f>LOOKUP(M1188,'TMP2'!$A:$A,'TMP2'!$D:$D)</f>
        <v>98113.32</v>
      </c>
      <c r="Q1188">
        <f t="shared" si="38"/>
        <v>8</v>
      </c>
      <c r="T1188">
        <f t="shared" si="37"/>
        <v>-42.76</v>
      </c>
      <c r="U1188">
        <v>-42.76</v>
      </c>
    </row>
    <row r="1189" spans="1:21" x14ac:dyDescent="0.2">
      <c r="A1189" t="s">
        <v>412</v>
      </c>
      <c r="B1189" s="10" t="s">
        <v>1687</v>
      </c>
      <c r="C1189">
        <v>7.2</v>
      </c>
      <c r="D1189">
        <v>-1.88</v>
      </c>
      <c r="E1189">
        <v>7.2</v>
      </c>
      <c r="F1189" t="s">
        <v>1688</v>
      </c>
      <c r="H1189">
        <v>17691.14</v>
      </c>
      <c r="I1189">
        <v>105222.49</v>
      </c>
      <c r="J1189" t="s">
        <v>1727</v>
      </c>
      <c r="M1189" s="8" t="s">
        <v>1143</v>
      </c>
      <c r="O1189">
        <f>LOOKUP(M1189,'TMP2'!$A:$A,'TMP2'!$C:$C)</f>
        <v>18884.68</v>
      </c>
      <c r="P1189">
        <f>LOOKUP(M1189,'TMP2'!$A:$A,'TMP2'!$D:$D)</f>
        <v>98149.31</v>
      </c>
      <c r="Q1189">
        <f t="shared" si="38"/>
        <v>9</v>
      </c>
      <c r="T1189">
        <f t="shared" si="37"/>
        <v>5.32</v>
      </c>
      <c r="U1189">
        <v>5.32</v>
      </c>
    </row>
    <row r="1190" spans="1:21" x14ac:dyDescent="0.2">
      <c r="A1190" t="s">
        <v>412</v>
      </c>
      <c r="B1190" s="10" t="s">
        <v>1733</v>
      </c>
      <c r="C1190">
        <v>10.199999999999999</v>
      </c>
      <c r="D1190">
        <v>-4.88</v>
      </c>
      <c r="E1190">
        <v>3</v>
      </c>
      <c r="F1190" t="s">
        <v>1690</v>
      </c>
      <c r="H1190">
        <v>17691.14</v>
      </c>
      <c r="I1190">
        <v>105222.49</v>
      </c>
      <c r="J1190" t="s">
        <v>1727</v>
      </c>
      <c r="M1190" s="8" t="s">
        <v>1144</v>
      </c>
      <c r="O1190">
        <f>LOOKUP(M1190,'TMP2'!$A:$A,'TMP2'!$C:$C)</f>
        <v>18866.27</v>
      </c>
      <c r="P1190">
        <f>LOOKUP(M1190,'TMP2'!$A:$A,'TMP2'!$D:$D)</f>
        <v>98073.84</v>
      </c>
      <c r="Q1190">
        <f t="shared" si="38"/>
        <v>10</v>
      </c>
      <c r="T1190">
        <f t="shared" si="37"/>
        <v>-1.88</v>
      </c>
      <c r="U1190">
        <v>-1.88</v>
      </c>
    </row>
    <row r="1191" spans="1:21" x14ac:dyDescent="0.2">
      <c r="A1191" t="s">
        <v>412</v>
      </c>
      <c r="B1191" s="10" t="s">
        <v>2524</v>
      </c>
      <c r="C1191">
        <v>18.5</v>
      </c>
      <c r="D1191">
        <v>-13.18</v>
      </c>
      <c r="E1191">
        <v>8.3000000000000007</v>
      </c>
      <c r="F1191" t="s">
        <v>1694</v>
      </c>
      <c r="H1191">
        <v>17691.14</v>
      </c>
      <c r="I1191">
        <v>105222.49</v>
      </c>
      <c r="J1191" t="s">
        <v>1727</v>
      </c>
      <c r="M1191" s="8" t="s">
        <v>1145</v>
      </c>
      <c r="O1191">
        <f>LOOKUP(M1191,'TMP2'!$A:$A,'TMP2'!$C:$C)</f>
        <v>18866.259999999998</v>
      </c>
      <c r="P1191">
        <f>LOOKUP(M1191,'TMP2'!$A:$A,'TMP2'!$D:$D)</f>
        <v>98095.21</v>
      </c>
      <c r="Q1191">
        <f t="shared" si="38"/>
        <v>9</v>
      </c>
      <c r="T1191">
        <f t="shared" si="37"/>
        <v>-4.879999999999999</v>
      </c>
      <c r="U1191">
        <v>-4.879999999999999</v>
      </c>
    </row>
    <row r="1192" spans="1:21" x14ac:dyDescent="0.2">
      <c r="A1192" t="s">
        <v>412</v>
      </c>
      <c r="B1192" s="10" t="s">
        <v>1736</v>
      </c>
      <c r="C1192">
        <v>23</v>
      </c>
      <c r="D1192">
        <v>-17.68</v>
      </c>
      <c r="E1192">
        <v>4.5</v>
      </c>
      <c r="F1192" t="s">
        <v>1737</v>
      </c>
      <c r="H1192">
        <v>17691.14</v>
      </c>
      <c r="I1192">
        <v>105222.49</v>
      </c>
      <c r="J1192" t="s">
        <v>1727</v>
      </c>
      <c r="M1192" s="8" t="s">
        <v>1146</v>
      </c>
      <c r="O1192">
        <f>LOOKUP(M1192,'TMP2'!$A:$A,'TMP2'!$C:$C)</f>
        <v>18866.77</v>
      </c>
      <c r="P1192">
        <f>LOOKUP(M1192,'TMP2'!$A:$A,'TMP2'!$D:$D)</f>
        <v>98113.31</v>
      </c>
      <c r="Q1192">
        <f t="shared" si="38"/>
        <v>9</v>
      </c>
      <c r="T1192">
        <f t="shared" si="37"/>
        <v>-13.18</v>
      </c>
      <c r="U1192">
        <v>-13.18</v>
      </c>
    </row>
    <row r="1193" spans="1:21" x14ac:dyDescent="0.2">
      <c r="A1193" t="s">
        <v>412</v>
      </c>
      <c r="B1193" s="10" t="s">
        <v>1738</v>
      </c>
      <c r="C1193">
        <v>28</v>
      </c>
      <c r="D1193">
        <v>-22.68</v>
      </c>
      <c r="E1193">
        <v>5</v>
      </c>
      <c r="F1193" t="s">
        <v>1739</v>
      </c>
      <c r="H1193">
        <v>17691.14</v>
      </c>
      <c r="I1193">
        <v>105222.49</v>
      </c>
      <c r="J1193" t="s">
        <v>1727</v>
      </c>
      <c r="M1193" s="8" t="s">
        <v>1147</v>
      </c>
      <c r="O1193">
        <f>LOOKUP(M1193,'TMP2'!$A:$A,'TMP2'!$C:$C)</f>
        <v>18866.689999999999</v>
      </c>
      <c r="P1193">
        <f>LOOKUP(M1193,'TMP2'!$A:$A,'TMP2'!$D:$D)</f>
        <v>98131.38</v>
      </c>
      <c r="Q1193">
        <f t="shared" si="38"/>
        <v>9</v>
      </c>
      <c r="T1193">
        <f t="shared" si="37"/>
        <v>-17.68</v>
      </c>
      <c r="U1193">
        <v>-17.68</v>
      </c>
    </row>
    <row r="1194" spans="1:21" x14ac:dyDescent="0.2">
      <c r="A1194" t="s">
        <v>412</v>
      </c>
      <c r="B1194" s="10" t="s">
        <v>1700</v>
      </c>
      <c r="C1194">
        <v>40</v>
      </c>
      <c r="D1194">
        <v>-34.68</v>
      </c>
      <c r="E1194">
        <v>12</v>
      </c>
      <c r="F1194" t="s">
        <v>1740</v>
      </c>
      <c r="H1194">
        <v>17691.14</v>
      </c>
      <c r="I1194">
        <v>105222.49</v>
      </c>
      <c r="J1194" t="s">
        <v>1727</v>
      </c>
      <c r="M1194" s="8" t="s">
        <v>1148</v>
      </c>
      <c r="O1194">
        <f>LOOKUP(M1194,'TMP2'!$A:$A,'TMP2'!$C:$C)</f>
        <v>18866.97</v>
      </c>
      <c r="P1194">
        <f>LOOKUP(M1194,'TMP2'!$A:$A,'TMP2'!$D:$D)</f>
        <v>98144.66</v>
      </c>
      <c r="Q1194">
        <f t="shared" si="38"/>
        <v>10</v>
      </c>
      <c r="T1194">
        <f t="shared" si="37"/>
        <v>-22.68</v>
      </c>
      <c r="U1194">
        <v>-22.68</v>
      </c>
    </row>
    <row r="1195" spans="1:21" x14ac:dyDescent="0.2">
      <c r="A1195" t="s">
        <v>412</v>
      </c>
      <c r="B1195" s="10" t="s">
        <v>1702</v>
      </c>
      <c r="C1195">
        <v>41.5</v>
      </c>
      <c r="D1195">
        <v>-36.18</v>
      </c>
      <c r="E1195">
        <v>1.5</v>
      </c>
      <c r="F1195" t="s">
        <v>1745</v>
      </c>
      <c r="H1195">
        <v>17691.14</v>
      </c>
      <c r="I1195">
        <v>105222.49</v>
      </c>
      <c r="J1195" t="s">
        <v>1727</v>
      </c>
      <c r="M1195" s="8" t="s">
        <v>1149</v>
      </c>
      <c r="O1195">
        <f>LOOKUP(M1195,'TMP2'!$A:$A,'TMP2'!$C:$C)</f>
        <v>18866.79</v>
      </c>
      <c r="P1195">
        <f>LOOKUP(M1195,'TMP2'!$A:$A,'TMP2'!$D:$D)</f>
        <v>98167.42</v>
      </c>
      <c r="Q1195">
        <f t="shared" si="38"/>
        <v>7</v>
      </c>
      <c r="T1195">
        <f t="shared" si="37"/>
        <v>-34.68</v>
      </c>
      <c r="U1195">
        <v>-34.68</v>
      </c>
    </row>
    <row r="1196" spans="1:21" x14ac:dyDescent="0.2">
      <c r="A1196" t="s">
        <v>413</v>
      </c>
      <c r="B1196" s="10" t="s">
        <v>1687</v>
      </c>
      <c r="C1196">
        <v>6.5</v>
      </c>
      <c r="D1196">
        <v>-0.95</v>
      </c>
      <c r="E1196">
        <v>6.5</v>
      </c>
      <c r="F1196" t="s">
        <v>1688</v>
      </c>
      <c r="H1196">
        <v>17699.11</v>
      </c>
      <c r="I1196">
        <v>105128.05</v>
      </c>
      <c r="J1196" t="s">
        <v>1727</v>
      </c>
      <c r="M1196" s="8" t="s">
        <v>1150</v>
      </c>
      <c r="O1196">
        <f>LOOKUP(M1196,'TMP2'!$A:$A,'TMP2'!$C:$C)</f>
        <v>18848.78</v>
      </c>
      <c r="P1196">
        <f>LOOKUP(M1196,'TMP2'!$A:$A,'TMP2'!$D:$D)</f>
        <v>98095.27</v>
      </c>
      <c r="Q1196">
        <f t="shared" si="38"/>
        <v>10</v>
      </c>
      <c r="T1196">
        <f t="shared" si="37"/>
        <v>5.55</v>
      </c>
      <c r="U1196">
        <v>5.55</v>
      </c>
    </row>
    <row r="1197" spans="1:21" x14ac:dyDescent="0.2">
      <c r="A1197" t="s">
        <v>413</v>
      </c>
      <c r="B1197" s="10" t="s">
        <v>1733</v>
      </c>
      <c r="C1197">
        <v>10.6</v>
      </c>
      <c r="D1197">
        <v>-5.05</v>
      </c>
      <c r="E1197">
        <v>4.0999999999999996</v>
      </c>
      <c r="F1197" t="s">
        <v>1690</v>
      </c>
      <c r="H1197">
        <v>17699.11</v>
      </c>
      <c r="I1197">
        <v>105128.05</v>
      </c>
      <c r="J1197" t="s">
        <v>1727</v>
      </c>
      <c r="M1197" s="8" t="s">
        <v>1151</v>
      </c>
      <c r="O1197">
        <f>LOOKUP(M1197,'TMP2'!$A:$A,'TMP2'!$C:$C)</f>
        <v>18847.060000000001</v>
      </c>
      <c r="P1197">
        <f>LOOKUP(M1197,'TMP2'!$A:$A,'TMP2'!$D:$D)</f>
        <v>98145.01</v>
      </c>
      <c r="Q1197">
        <f t="shared" si="38"/>
        <v>9</v>
      </c>
      <c r="T1197">
        <f t="shared" si="37"/>
        <v>-0.95000000000000018</v>
      </c>
      <c r="U1197">
        <v>-0.95000000000000018</v>
      </c>
    </row>
    <row r="1198" spans="1:21" x14ac:dyDescent="0.2">
      <c r="A1198" t="s">
        <v>413</v>
      </c>
      <c r="B1198" s="10" t="s">
        <v>2524</v>
      </c>
      <c r="C1198">
        <v>19</v>
      </c>
      <c r="D1198">
        <v>-13.45</v>
      </c>
      <c r="E1198">
        <v>8.4</v>
      </c>
      <c r="F1198" t="s">
        <v>1694</v>
      </c>
      <c r="H1198">
        <v>17699.11</v>
      </c>
      <c r="I1198">
        <v>105128.05</v>
      </c>
      <c r="J1198" t="s">
        <v>1727</v>
      </c>
      <c r="M1198" s="8" t="s">
        <v>1152</v>
      </c>
      <c r="O1198">
        <f>LOOKUP(M1198,'TMP2'!$A:$A,'TMP2'!$C:$C)</f>
        <v>18829.68</v>
      </c>
      <c r="P1198">
        <f>LOOKUP(M1198,'TMP2'!$A:$A,'TMP2'!$D:$D)</f>
        <v>98073.88</v>
      </c>
      <c r="Q1198">
        <f t="shared" si="38"/>
        <v>9</v>
      </c>
      <c r="T1198">
        <f t="shared" si="37"/>
        <v>-5.0499999999999989</v>
      </c>
      <c r="U1198">
        <v>-5.0499999999999989</v>
      </c>
    </row>
    <row r="1199" spans="1:21" x14ac:dyDescent="0.2">
      <c r="A1199" t="s">
        <v>413</v>
      </c>
      <c r="B1199" s="10" t="s">
        <v>1736</v>
      </c>
      <c r="C1199">
        <v>23</v>
      </c>
      <c r="D1199">
        <v>-17.45</v>
      </c>
      <c r="E1199">
        <v>4</v>
      </c>
      <c r="F1199" t="s">
        <v>1737</v>
      </c>
      <c r="H1199">
        <v>17699.11</v>
      </c>
      <c r="I1199">
        <v>105128.05</v>
      </c>
      <c r="J1199" t="s">
        <v>1727</v>
      </c>
      <c r="M1199" s="8" t="s">
        <v>1153</v>
      </c>
      <c r="O1199">
        <f>LOOKUP(M1199,'TMP2'!$A:$A,'TMP2'!$C:$C)</f>
        <v>18829.78</v>
      </c>
      <c r="P1199">
        <f>LOOKUP(M1199,'TMP2'!$A:$A,'TMP2'!$D:$D)</f>
        <v>98095.31</v>
      </c>
      <c r="Q1199">
        <f t="shared" si="38"/>
        <v>9</v>
      </c>
      <c r="T1199">
        <f t="shared" si="37"/>
        <v>-13.45</v>
      </c>
      <c r="U1199">
        <v>-13.45</v>
      </c>
    </row>
    <row r="1200" spans="1:21" x14ac:dyDescent="0.2">
      <c r="A1200" t="s">
        <v>413</v>
      </c>
      <c r="B1200" s="10" t="s">
        <v>1738</v>
      </c>
      <c r="C1200">
        <v>27.1</v>
      </c>
      <c r="D1200">
        <v>-21.55</v>
      </c>
      <c r="E1200">
        <v>4.0999999999999996</v>
      </c>
      <c r="F1200" t="s">
        <v>1739</v>
      </c>
      <c r="H1200">
        <v>17699.11</v>
      </c>
      <c r="I1200">
        <v>105128.05</v>
      </c>
      <c r="J1200" t="s">
        <v>1727</v>
      </c>
      <c r="M1200" s="8" t="s">
        <v>1154</v>
      </c>
      <c r="O1200">
        <f>LOOKUP(M1200,'TMP2'!$A:$A,'TMP2'!$C:$C)</f>
        <v>18829.740000000002</v>
      </c>
      <c r="P1200">
        <f>LOOKUP(M1200,'TMP2'!$A:$A,'TMP2'!$D:$D)</f>
        <v>98113.22</v>
      </c>
      <c r="Q1200">
        <f t="shared" si="38"/>
        <v>9</v>
      </c>
      <c r="T1200">
        <f t="shared" si="37"/>
        <v>-17.450000000000003</v>
      </c>
      <c r="U1200">
        <v>-17.450000000000003</v>
      </c>
    </row>
    <row r="1201" spans="1:21" x14ac:dyDescent="0.2">
      <c r="A1201" t="s">
        <v>413</v>
      </c>
      <c r="B1201" s="10" t="s">
        <v>1700</v>
      </c>
      <c r="C1201">
        <v>36</v>
      </c>
      <c r="D1201">
        <v>-30.45</v>
      </c>
      <c r="E1201">
        <v>8.9</v>
      </c>
      <c r="F1201" t="s">
        <v>1740</v>
      </c>
      <c r="H1201">
        <v>17699.11</v>
      </c>
      <c r="I1201">
        <v>105128.05</v>
      </c>
      <c r="J1201" t="s">
        <v>1727</v>
      </c>
      <c r="M1201" s="8" t="s">
        <v>1155</v>
      </c>
      <c r="O1201">
        <f>LOOKUP(M1201,'TMP2'!$A:$A,'TMP2'!$C:$C)</f>
        <v>18829.759999999998</v>
      </c>
      <c r="P1201">
        <f>LOOKUP(M1201,'TMP2'!$A:$A,'TMP2'!$D:$D)</f>
        <v>98131.26</v>
      </c>
      <c r="Q1201">
        <f t="shared" si="38"/>
        <v>8</v>
      </c>
      <c r="T1201">
        <f t="shared" si="37"/>
        <v>-21.549999999999997</v>
      </c>
      <c r="U1201">
        <v>-21.549999999999997</v>
      </c>
    </row>
    <row r="1202" spans="1:21" x14ac:dyDescent="0.2">
      <c r="A1202" t="s">
        <v>413</v>
      </c>
      <c r="B1202" s="10" t="s">
        <v>1702</v>
      </c>
      <c r="C1202">
        <v>39</v>
      </c>
      <c r="D1202">
        <v>-33.450000000000003</v>
      </c>
      <c r="E1202">
        <v>3</v>
      </c>
      <c r="F1202" t="s">
        <v>1745</v>
      </c>
      <c r="H1202">
        <v>17699.11</v>
      </c>
      <c r="I1202">
        <v>105128.05</v>
      </c>
      <c r="J1202" t="s">
        <v>1727</v>
      </c>
      <c r="M1202" s="8" t="s">
        <v>1156</v>
      </c>
      <c r="O1202">
        <f>LOOKUP(M1202,'TMP2'!$A:$A,'TMP2'!$C:$C)</f>
        <v>18829.73</v>
      </c>
      <c r="P1202">
        <f>LOOKUP(M1202,'TMP2'!$A:$A,'TMP2'!$D:$D)</f>
        <v>98149.37</v>
      </c>
      <c r="Q1202">
        <f t="shared" si="38"/>
        <v>9</v>
      </c>
      <c r="T1202">
        <f t="shared" si="37"/>
        <v>-30.450000000000003</v>
      </c>
      <c r="U1202">
        <v>-30.450000000000003</v>
      </c>
    </row>
    <row r="1203" spans="1:21" x14ac:dyDescent="0.2">
      <c r="A1203" t="s">
        <v>413</v>
      </c>
      <c r="B1203" s="10" t="s">
        <v>1704</v>
      </c>
      <c r="C1203">
        <v>41.2</v>
      </c>
      <c r="D1203">
        <v>-35.65</v>
      </c>
      <c r="E1203">
        <v>2.2000000000000002</v>
      </c>
      <c r="F1203" t="s">
        <v>1753</v>
      </c>
      <c r="H1203">
        <v>17699.11</v>
      </c>
      <c r="I1203">
        <v>105128.05</v>
      </c>
      <c r="J1203" t="s">
        <v>1727</v>
      </c>
      <c r="M1203" s="8" t="s">
        <v>1157</v>
      </c>
      <c r="O1203">
        <f>LOOKUP(M1203,'TMP2'!$A:$A,'TMP2'!$C:$C)</f>
        <v>18829.61</v>
      </c>
      <c r="P1203">
        <f>LOOKUP(M1203,'TMP2'!$A:$A,'TMP2'!$D:$D)</f>
        <v>98167.29</v>
      </c>
      <c r="Q1203">
        <f t="shared" si="38"/>
        <v>5</v>
      </c>
      <c r="T1203">
        <f t="shared" si="37"/>
        <v>-33.449999999999996</v>
      </c>
      <c r="U1203">
        <v>-33.449999999999996</v>
      </c>
    </row>
    <row r="1204" spans="1:21" x14ac:dyDescent="0.2">
      <c r="A1204" t="s">
        <v>413</v>
      </c>
      <c r="B1204" s="10" t="s">
        <v>1709</v>
      </c>
      <c r="C1204">
        <v>44.6</v>
      </c>
      <c r="D1204">
        <v>-39.049999999999997</v>
      </c>
      <c r="E1204">
        <v>3.4</v>
      </c>
      <c r="F1204" t="s">
        <v>1710</v>
      </c>
      <c r="H1204">
        <v>17699.11</v>
      </c>
      <c r="I1204">
        <v>105128.05</v>
      </c>
      <c r="J1204" t="s">
        <v>1727</v>
      </c>
      <c r="M1204" s="8" t="s">
        <v>1158</v>
      </c>
      <c r="O1204">
        <f>LOOKUP(M1204,'TMP2'!$A:$A,'TMP2'!$C:$C)</f>
        <v>18810.740000000002</v>
      </c>
      <c r="P1204">
        <f>LOOKUP(M1204,'TMP2'!$A:$A,'TMP2'!$D:$D)</f>
        <v>98113.32</v>
      </c>
      <c r="Q1204">
        <f t="shared" si="38"/>
        <v>8</v>
      </c>
      <c r="T1204">
        <f t="shared" si="37"/>
        <v>-35.65</v>
      </c>
      <c r="U1204">
        <v>-35.65</v>
      </c>
    </row>
    <row r="1205" spans="1:21" x14ac:dyDescent="0.2">
      <c r="A1205" t="s">
        <v>414</v>
      </c>
      <c r="B1205" s="10" t="s">
        <v>1687</v>
      </c>
      <c r="C1205">
        <v>5</v>
      </c>
      <c r="D1205">
        <v>0.64</v>
      </c>
      <c r="E1205">
        <v>5</v>
      </c>
      <c r="F1205" t="s">
        <v>1688</v>
      </c>
      <c r="H1205">
        <v>17696.669999999998</v>
      </c>
      <c r="I1205">
        <v>105037.56</v>
      </c>
      <c r="J1205" t="s">
        <v>1727</v>
      </c>
      <c r="M1205" s="8" t="s">
        <v>1159</v>
      </c>
      <c r="O1205">
        <f>LOOKUP(M1205,'TMP2'!$A:$A,'TMP2'!$C:$C)</f>
        <v>18810.48</v>
      </c>
      <c r="P1205">
        <f>LOOKUP(M1205,'TMP2'!$A:$A,'TMP2'!$D:$D)</f>
        <v>98149.47</v>
      </c>
      <c r="Q1205">
        <f t="shared" si="38"/>
        <v>8</v>
      </c>
      <c r="T1205">
        <f t="shared" si="37"/>
        <v>5.64</v>
      </c>
      <c r="U1205">
        <v>5.64</v>
      </c>
    </row>
    <row r="1206" spans="1:21" x14ac:dyDescent="0.2">
      <c r="A1206" t="s">
        <v>414</v>
      </c>
      <c r="B1206" s="10" t="s">
        <v>1731</v>
      </c>
      <c r="C1206">
        <v>6</v>
      </c>
      <c r="D1206">
        <v>-0.36</v>
      </c>
      <c r="E1206">
        <v>1</v>
      </c>
      <c r="F1206" t="s">
        <v>1732</v>
      </c>
      <c r="H1206">
        <v>17696.669999999998</v>
      </c>
      <c r="I1206">
        <v>105037.56</v>
      </c>
      <c r="J1206" t="s">
        <v>1727</v>
      </c>
      <c r="M1206" s="8" t="s">
        <v>1160</v>
      </c>
      <c r="O1206">
        <f>LOOKUP(M1206,'TMP2'!$A:$A,'TMP2'!$C:$C)</f>
        <v>18792.740000000002</v>
      </c>
      <c r="P1206">
        <f>LOOKUP(M1206,'TMP2'!$A:$A,'TMP2'!$D:$D)</f>
        <v>98073.919999999998</v>
      </c>
      <c r="Q1206">
        <f t="shared" si="38"/>
        <v>6</v>
      </c>
      <c r="T1206">
        <f t="shared" si="37"/>
        <v>0.64</v>
      </c>
      <c r="U1206">
        <v>0.64</v>
      </c>
    </row>
    <row r="1207" spans="1:21" x14ac:dyDescent="0.2">
      <c r="A1207" t="s">
        <v>414</v>
      </c>
      <c r="B1207" s="10" t="s">
        <v>1733</v>
      </c>
      <c r="C1207">
        <v>10.6</v>
      </c>
      <c r="D1207">
        <v>-4.96</v>
      </c>
      <c r="E1207">
        <v>4.5999999999999996</v>
      </c>
      <c r="F1207" t="s">
        <v>1690</v>
      </c>
      <c r="H1207">
        <v>17696.669999999998</v>
      </c>
      <c r="I1207">
        <v>105037.56</v>
      </c>
      <c r="J1207" t="s">
        <v>1727</v>
      </c>
      <c r="M1207" s="8" t="s">
        <v>1161</v>
      </c>
      <c r="O1207">
        <f>LOOKUP(M1207,'TMP2'!$A:$A,'TMP2'!$C:$C)</f>
        <v>18792.900000000001</v>
      </c>
      <c r="P1207">
        <f>LOOKUP(M1207,'TMP2'!$A:$A,'TMP2'!$D:$D)</f>
        <v>98095.22</v>
      </c>
      <c r="Q1207">
        <f t="shared" si="38"/>
        <v>9</v>
      </c>
      <c r="T1207">
        <f t="shared" si="37"/>
        <v>-0.36000000000000032</v>
      </c>
      <c r="U1207">
        <v>-0.36000000000000032</v>
      </c>
    </row>
    <row r="1208" spans="1:21" x14ac:dyDescent="0.2">
      <c r="A1208" t="s">
        <v>414</v>
      </c>
      <c r="B1208" s="10" t="s">
        <v>2524</v>
      </c>
      <c r="C1208">
        <v>19.399999999999999</v>
      </c>
      <c r="D1208">
        <v>-13.76</v>
      </c>
      <c r="E1208">
        <v>8.8000000000000007</v>
      </c>
      <c r="F1208" t="s">
        <v>1694</v>
      </c>
      <c r="H1208">
        <v>17696.669999999998</v>
      </c>
      <c r="I1208">
        <v>105037.56</v>
      </c>
      <c r="J1208" t="s">
        <v>1727</v>
      </c>
      <c r="M1208" s="8" t="s">
        <v>1162</v>
      </c>
      <c r="O1208">
        <f>LOOKUP(M1208,'TMP2'!$A:$A,'TMP2'!$C:$C)</f>
        <v>18793.080000000002</v>
      </c>
      <c r="P1208">
        <f>LOOKUP(M1208,'TMP2'!$A:$A,'TMP2'!$D:$D)</f>
        <v>98113.16</v>
      </c>
      <c r="Q1208">
        <f t="shared" si="38"/>
        <v>9</v>
      </c>
      <c r="T1208">
        <f t="shared" si="37"/>
        <v>-4.9599999999999991</v>
      </c>
      <c r="U1208">
        <v>-4.9599999999999991</v>
      </c>
    </row>
    <row r="1209" spans="1:21" x14ac:dyDescent="0.2">
      <c r="A1209" t="s">
        <v>414</v>
      </c>
      <c r="B1209" s="10" t="s">
        <v>1736</v>
      </c>
      <c r="C1209">
        <v>23</v>
      </c>
      <c r="D1209">
        <v>-17.36</v>
      </c>
      <c r="E1209">
        <v>3.6</v>
      </c>
      <c r="F1209" t="s">
        <v>1737</v>
      </c>
      <c r="H1209">
        <v>17696.669999999998</v>
      </c>
      <c r="I1209">
        <v>105037.56</v>
      </c>
      <c r="J1209" t="s">
        <v>1727</v>
      </c>
      <c r="M1209" s="8" t="s">
        <v>1163</v>
      </c>
      <c r="O1209">
        <f>LOOKUP(M1209,'TMP2'!$A:$A,'TMP2'!$C:$C)</f>
        <v>18792.740000000002</v>
      </c>
      <c r="P1209">
        <f>LOOKUP(M1209,'TMP2'!$A:$A,'TMP2'!$D:$D)</f>
        <v>98131.32</v>
      </c>
      <c r="Q1209">
        <f t="shared" si="38"/>
        <v>8</v>
      </c>
      <c r="T1209">
        <f t="shared" si="37"/>
        <v>-13.76</v>
      </c>
      <c r="U1209">
        <v>-13.76</v>
      </c>
    </row>
    <row r="1210" spans="1:21" x14ac:dyDescent="0.2">
      <c r="A1210" t="s">
        <v>414</v>
      </c>
      <c r="B1210" s="10" t="s">
        <v>1738</v>
      </c>
      <c r="C1210">
        <v>24.4</v>
      </c>
      <c r="D1210">
        <v>-18.760000000000002</v>
      </c>
      <c r="E1210">
        <v>1.4</v>
      </c>
      <c r="F1210" t="s">
        <v>1739</v>
      </c>
      <c r="H1210">
        <v>17696.669999999998</v>
      </c>
      <c r="I1210">
        <v>105037.56</v>
      </c>
      <c r="J1210" t="s">
        <v>1727</v>
      </c>
      <c r="M1210" s="8" t="s">
        <v>1164</v>
      </c>
      <c r="O1210">
        <f>LOOKUP(M1210,'TMP2'!$A:$A,'TMP2'!$C:$C)</f>
        <v>18792.7</v>
      </c>
      <c r="P1210">
        <f>LOOKUP(M1210,'TMP2'!$A:$A,'TMP2'!$D:$D)</f>
        <v>98147.03</v>
      </c>
      <c r="Q1210">
        <f t="shared" si="38"/>
        <v>8</v>
      </c>
      <c r="T1210">
        <f t="shared" si="37"/>
        <v>-17.360000000000003</v>
      </c>
      <c r="U1210">
        <v>-17.360000000000003</v>
      </c>
    </row>
    <row r="1211" spans="1:21" x14ac:dyDescent="0.2">
      <c r="A1211" t="s">
        <v>414</v>
      </c>
      <c r="B1211" s="10" t="s">
        <v>1700</v>
      </c>
      <c r="C1211">
        <v>31</v>
      </c>
      <c r="D1211">
        <v>-25.36</v>
      </c>
      <c r="E1211">
        <v>6.6</v>
      </c>
      <c r="F1211" t="s">
        <v>1740</v>
      </c>
      <c r="H1211">
        <v>17696.669999999998</v>
      </c>
      <c r="I1211">
        <v>105037.56</v>
      </c>
      <c r="J1211" t="s">
        <v>1727</v>
      </c>
      <c r="M1211" s="8" t="s">
        <v>1165</v>
      </c>
      <c r="O1211">
        <f>LOOKUP(M1211,'TMP2'!$A:$A,'TMP2'!$C:$C)</f>
        <v>18792.77</v>
      </c>
      <c r="P1211">
        <f>LOOKUP(M1211,'TMP2'!$A:$A,'TMP2'!$D:$D)</f>
        <v>98167.27</v>
      </c>
      <c r="Q1211">
        <f t="shared" si="38"/>
        <v>7</v>
      </c>
      <c r="T1211">
        <f t="shared" si="37"/>
        <v>-18.759999999999998</v>
      </c>
      <c r="U1211">
        <v>-18.759999999999998</v>
      </c>
    </row>
    <row r="1212" spans="1:21" x14ac:dyDescent="0.2">
      <c r="A1212" t="s">
        <v>414</v>
      </c>
      <c r="B1212" s="10" t="s">
        <v>1702</v>
      </c>
      <c r="C1212">
        <v>47.1</v>
      </c>
      <c r="D1212">
        <v>-41.26</v>
      </c>
      <c r="E1212">
        <v>16.100000000000001</v>
      </c>
      <c r="F1212" t="s">
        <v>1745</v>
      </c>
      <c r="H1212">
        <v>17696.669999999998</v>
      </c>
      <c r="I1212">
        <v>105037.56</v>
      </c>
      <c r="J1212" t="s">
        <v>1727</v>
      </c>
      <c r="M1212" s="8" t="s">
        <v>1166</v>
      </c>
      <c r="O1212">
        <f>LOOKUP(M1212,'TMP2'!$A:$A,'TMP2'!$C:$C)</f>
        <v>18774.71</v>
      </c>
      <c r="P1212">
        <f>LOOKUP(M1212,'TMP2'!$A:$A,'TMP2'!$D:$D)</f>
        <v>98095.23</v>
      </c>
      <c r="Q1212">
        <f t="shared" si="38"/>
        <v>6</v>
      </c>
      <c r="T1212">
        <f t="shared" si="37"/>
        <v>-25.159999999999997</v>
      </c>
      <c r="U1212">
        <v>-25.159999999999997</v>
      </c>
    </row>
    <row r="1213" spans="1:21" x14ac:dyDescent="0.2">
      <c r="A1213" t="s">
        <v>415</v>
      </c>
      <c r="B1213" s="10" t="s">
        <v>1687</v>
      </c>
      <c r="C1213">
        <v>7.8</v>
      </c>
      <c r="D1213">
        <v>-3.01</v>
      </c>
      <c r="E1213">
        <v>7.8</v>
      </c>
      <c r="F1213" t="s">
        <v>1688</v>
      </c>
      <c r="H1213">
        <v>17291.47</v>
      </c>
      <c r="I1213">
        <v>104477.96</v>
      </c>
      <c r="J1213" t="s">
        <v>1727</v>
      </c>
      <c r="M1213" s="8" t="s">
        <v>1167</v>
      </c>
      <c r="O1213">
        <f>LOOKUP(M1213,'TMP2'!$A:$A,'TMP2'!$C:$C)</f>
        <v>18774.669999999998</v>
      </c>
      <c r="P1213">
        <f>LOOKUP(M1213,'TMP2'!$A:$A,'TMP2'!$D:$D)</f>
        <v>98149.43</v>
      </c>
      <c r="Q1213">
        <f t="shared" si="38"/>
        <v>9</v>
      </c>
      <c r="T1213">
        <f t="shared" si="37"/>
        <v>4.79</v>
      </c>
      <c r="U1213">
        <v>4.79</v>
      </c>
    </row>
    <row r="1214" spans="1:21" x14ac:dyDescent="0.2">
      <c r="A1214" t="s">
        <v>415</v>
      </c>
      <c r="B1214" s="10" t="s">
        <v>1733</v>
      </c>
      <c r="C1214">
        <v>15.6</v>
      </c>
      <c r="D1214">
        <v>-10.81</v>
      </c>
      <c r="E1214">
        <v>7.8</v>
      </c>
      <c r="F1214" t="s">
        <v>1690</v>
      </c>
      <c r="H1214">
        <v>17291.47</v>
      </c>
      <c r="I1214">
        <v>104477.96</v>
      </c>
      <c r="J1214" t="s">
        <v>1727</v>
      </c>
      <c r="M1214" s="8" t="s">
        <v>1168</v>
      </c>
      <c r="O1214">
        <f>LOOKUP(M1214,'TMP2'!$A:$A,'TMP2'!$C:$C)</f>
        <v>18756.740000000002</v>
      </c>
      <c r="P1214">
        <f>LOOKUP(M1214,'TMP2'!$A:$A,'TMP2'!$D:$D)</f>
        <v>98073.919999999998</v>
      </c>
      <c r="Q1214">
        <f t="shared" si="38"/>
        <v>6</v>
      </c>
      <c r="T1214">
        <f t="shared" si="37"/>
        <v>-3.0100000000000007</v>
      </c>
      <c r="U1214">
        <v>-3.0100000000000007</v>
      </c>
    </row>
    <row r="1215" spans="1:21" x14ac:dyDescent="0.2">
      <c r="A1215" t="s">
        <v>415</v>
      </c>
      <c r="B1215" s="10" t="s">
        <v>2524</v>
      </c>
      <c r="C1215">
        <v>23</v>
      </c>
      <c r="D1215">
        <v>-18.21</v>
      </c>
      <c r="E1215">
        <v>7.4</v>
      </c>
      <c r="F1215" t="s">
        <v>1694</v>
      </c>
      <c r="H1215">
        <v>17291.47</v>
      </c>
      <c r="I1215">
        <v>104477.96</v>
      </c>
      <c r="J1215" t="s">
        <v>1727</v>
      </c>
      <c r="M1215" s="8" t="s">
        <v>1169</v>
      </c>
      <c r="O1215">
        <f>LOOKUP(M1215,'TMP2'!$A:$A,'TMP2'!$C:$C)</f>
        <v>18756.740000000002</v>
      </c>
      <c r="P1215">
        <f>LOOKUP(M1215,'TMP2'!$A:$A,'TMP2'!$D:$D)</f>
        <v>98095.32</v>
      </c>
      <c r="Q1215">
        <f t="shared" si="38"/>
        <v>8</v>
      </c>
      <c r="T1215">
        <f t="shared" si="37"/>
        <v>-10.81</v>
      </c>
      <c r="U1215">
        <v>-10.81</v>
      </c>
    </row>
    <row r="1216" spans="1:21" x14ac:dyDescent="0.2">
      <c r="A1216" t="s">
        <v>415</v>
      </c>
      <c r="B1216" s="10" t="s">
        <v>1736</v>
      </c>
      <c r="C1216">
        <v>23.5</v>
      </c>
      <c r="D1216">
        <v>-18.71</v>
      </c>
      <c r="E1216">
        <v>0.5</v>
      </c>
      <c r="F1216" t="s">
        <v>1737</v>
      </c>
      <c r="H1216">
        <v>17291.47</v>
      </c>
      <c r="I1216">
        <v>104477.96</v>
      </c>
      <c r="J1216" t="s">
        <v>1727</v>
      </c>
      <c r="M1216" s="8" t="s">
        <v>1170</v>
      </c>
      <c r="O1216">
        <f>LOOKUP(M1216,'TMP2'!$A:$A,'TMP2'!$C:$C)</f>
        <v>18756.740000000002</v>
      </c>
      <c r="P1216">
        <f>LOOKUP(M1216,'TMP2'!$A:$A,'TMP2'!$D:$D)</f>
        <v>98113.32</v>
      </c>
      <c r="Q1216">
        <f t="shared" si="38"/>
        <v>6</v>
      </c>
      <c r="T1216">
        <f t="shared" si="37"/>
        <v>-18.21</v>
      </c>
      <c r="U1216">
        <v>-18.21</v>
      </c>
    </row>
    <row r="1217" spans="1:21" x14ac:dyDescent="0.2">
      <c r="A1217" t="s">
        <v>415</v>
      </c>
      <c r="B1217" s="10" t="s">
        <v>1738</v>
      </c>
      <c r="C1217">
        <v>27</v>
      </c>
      <c r="D1217">
        <v>-22.21</v>
      </c>
      <c r="E1217">
        <v>3.5</v>
      </c>
      <c r="F1217" t="s">
        <v>1739</v>
      </c>
      <c r="H1217">
        <v>17291.47</v>
      </c>
      <c r="I1217">
        <v>104477.96</v>
      </c>
      <c r="J1217" t="s">
        <v>1727</v>
      </c>
      <c r="M1217" s="8" t="s">
        <v>1171</v>
      </c>
      <c r="O1217">
        <f>LOOKUP(M1217,'TMP2'!$A:$A,'TMP2'!$C:$C)</f>
        <v>18756.740000000002</v>
      </c>
      <c r="P1217">
        <f>LOOKUP(M1217,'TMP2'!$A:$A,'TMP2'!$D:$D)</f>
        <v>98131.32</v>
      </c>
      <c r="Q1217">
        <f t="shared" si="38"/>
        <v>7</v>
      </c>
      <c r="T1217">
        <f t="shared" si="37"/>
        <v>-18.71</v>
      </c>
      <c r="U1217">
        <v>-18.71</v>
      </c>
    </row>
    <row r="1218" spans="1:21" x14ac:dyDescent="0.2">
      <c r="A1218" t="s">
        <v>415</v>
      </c>
      <c r="B1218" s="10" t="s">
        <v>1700</v>
      </c>
      <c r="C1218">
        <v>33</v>
      </c>
      <c r="D1218">
        <v>-28.21</v>
      </c>
      <c r="E1218">
        <v>6</v>
      </c>
      <c r="F1218" t="s">
        <v>1740</v>
      </c>
      <c r="H1218">
        <v>17291.47</v>
      </c>
      <c r="I1218">
        <v>104477.96</v>
      </c>
      <c r="J1218" t="s">
        <v>1727</v>
      </c>
      <c r="M1218" s="8" t="s">
        <v>1172</v>
      </c>
      <c r="O1218">
        <f>LOOKUP(M1218,'TMP2'!$A:$A,'TMP2'!$C:$C)</f>
        <v>18756.86</v>
      </c>
      <c r="P1218">
        <f>LOOKUP(M1218,'TMP2'!$A:$A,'TMP2'!$D:$D)</f>
        <v>98149.4</v>
      </c>
      <c r="Q1218">
        <f t="shared" si="38"/>
        <v>7</v>
      </c>
      <c r="T1218">
        <f t="shared" si="37"/>
        <v>-22.21</v>
      </c>
      <c r="U1218">
        <v>-22.21</v>
      </c>
    </row>
    <row r="1219" spans="1:21" x14ac:dyDescent="0.2">
      <c r="A1219" t="s">
        <v>415</v>
      </c>
      <c r="B1219" s="10" t="s">
        <v>1702</v>
      </c>
      <c r="C1219">
        <v>42.3</v>
      </c>
      <c r="D1219">
        <v>-37.51</v>
      </c>
      <c r="E1219">
        <v>9.3000000000000007</v>
      </c>
      <c r="F1219" t="s">
        <v>1745</v>
      </c>
      <c r="H1219">
        <v>17291.47</v>
      </c>
      <c r="I1219">
        <v>104477.96</v>
      </c>
      <c r="J1219" t="s">
        <v>1727</v>
      </c>
      <c r="M1219" s="8" t="s">
        <v>1173</v>
      </c>
      <c r="O1219">
        <f>LOOKUP(M1219,'TMP2'!$A:$A,'TMP2'!$C:$C)</f>
        <v>18756.84</v>
      </c>
      <c r="P1219">
        <f>LOOKUP(M1219,'TMP2'!$A:$A,'TMP2'!$D:$D)</f>
        <v>98167.32</v>
      </c>
      <c r="Q1219">
        <f t="shared" si="38"/>
        <v>8</v>
      </c>
      <c r="T1219">
        <f t="shared" ref="T1219:T1282" si="39">D1219+E1219</f>
        <v>-28.209999999999997</v>
      </c>
      <c r="U1219">
        <v>-28.209999999999997</v>
      </c>
    </row>
    <row r="1220" spans="1:21" x14ac:dyDescent="0.2">
      <c r="A1220" t="s">
        <v>416</v>
      </c>
      <c r="B1220" s="10" t="s">
        <v>1733</v>
      </c>
      <c r="C1220">
        <v>11</v>
      </c>
      <c r="D1220">
        <v>-10.83</v>
      </c>
      <c r="E1220">
        <v>11</v>
      </c>
      <c r="F1220" t="s">
        <v>1690</v>
      </c>
      <c r="H1220">
        <v>17220.11</v>
      </c>
      <c r="I1220">
        <v>104429.89</v>
      </c>
      <c r="J1220" t="s">
        <v>1727</v>
      </c>
      <c r="M1220" s="8" t="s">
        <v>1174</v>
      </c>
      <c r="O1220">
        <f>LOOKUP(M1220,'TMP2'!$A:$A,'TMP2'!$C:$C)</f>
        <v>18742.740000000002</v>
      </c>
      <c r="P1220">
        <f>LOOKUP(M1220,'TMP2'!$A:$A,'TMP2'!$D:$D)</f>
        <v>98113.32</v>
      </c>
      <c r="Q1220">
        <f t="shared" si="38"/>
        <v>8</v>
      </c>
      <c r="T1220">
        <f t="shared" si="39"/>
        <v>0.16999999999999993</v>
      </c>
      <c r="U1220">
        <v>0.16999999999999993</v>
      </c>
    </row>
    <row r="1221" spans="1:21" x14ac:dyDescent="0.2">
      <c r="A1221" t="s">
        <v>416</v>
      </c>
      <c r="B1221" s="10" t="s">
        <v>1741</v>
      </c>
      <c r="C1221">
        <v>11.7</v>
      </c>
      <c r="D1221">
        <v>-11.53</v>
      </c>
      <c r="E1221">
        <v>0.7</v>
      </c>
      <c r="F1221" t="s">
        <v>1742</v>
      </c>
      <c r="H1221">
        <v>17220.11</v>
      </c>
      <c r="I1221">
        <v>104429.89</v>
      </c>
      <c r="J1221" t="s">
        <v>1727</v>
      </c>
      <c r="M1221" s="8" t="s">
        <v>1175</v>
      </c>
      <c r="O1221">
        <f>LOOKUP(M1221,'TMP2'!$A:$A,'TMP2'!$C:$C)</f>
        <v>18742.8</v>
      </c>
      <c r="P1221">
        <f>LOOKUP(M1221,'TMP2'!$A:$A,'TMP2'!$D:$D)</f>
        <v>98149.35</v>
      </c>
      <c r="Q1221">
        <f t="shared" si="38"/>
        <v>7</v>
      </c>
      <c r="T1221">
        <f t="shared" si="39"/>
        <v>-10.83</v>
      </c>
      <c r="U1221">
        <v>-10.83</v>
      </c>
    </row>
    <row r="1222" spans="1:21" x14ac:dyDescent="0.2">
      <c r="A1222" t="s">
        <v>416</v>
      </c>
      <c r="B1222" s="10" t="s">
        <v>2524</v>
      </c>
      <c r="C1222">
        <v>18.5</v>
      </c>
      <c r="D1222">
        <v>-18.329999999999998</v>
      </c>
      <c r="E1222">
        <v>6.8</v>
      </c>
      <c r="F1222" t="s">
        <v>1694</v>
      </c>
      <c r="H1222">
        <v>17220.11</v>
      </c>
      <c r="I1222">
        <v>104429.89</v>
      </c>
      <c r="J1222" t="s">
        <v>1727</v>
      </c>
      <c r="M1222" s="8" t="s">
        <v>2173</v>
      </c>
      <c r="O1222">
        <f>LOOKUP(M1222,'TMP2'!$A:$A,'TMP2'!$C:$C)</f>
        <v>17802.14</v>
      </c>
      <c r="P1222">
        <f>LOOKUP(M1222,'TMP2'!$A:$A,'TMP2'!$D:$D)</f>
        <v>105088.96400000001</v>
      </c>
      <c r="Q1222">
        <f t="shared" si="38"/>
        <v>8</v>
      </c>
      <c r="T1222">
        <f t="shared" si="39"/>
        <v>-11.529999999999998</v>
      </c>
      <c r="U1222">
        <v>-11.529999999999998</v>
      </c>
    </row>
    <row r="1223" spans="1:21" x14ac:dyDescent="0.2">
      <c r="A1223" t="s">
        <v>416</v>
      </c>
      <c r="B1223" s="10" t="s">
        <v>1738</v>
      </c>
      <c r="C1223">
        <v>22</v>
      </c>
      <c r="D1223">
        <v>-21.83</v>
      </c>
      <c r="E1223">
        <v>3.5</v>
      </c>
      <c r="F1223" t="s">
        <v>1739</v>
      </c>
      <c r="H1223">
        <v>17220.11</v>
      </c>
      <c r="I1223">
        <v>104429.89</v>
      </c>
      <c r="J1223" t="s">
        <v>1727</v>
      </c>
      <c r="M1223" s="8" t="s">
        <v>2184</v>
      </c>
      <c r="O1223">
        <f>LOOKUP(M1223,'TMP2'!$A:$A,'TMP2'!$C:$C)</f>
        <v>17802.240000000002</v>
      </c>
      <c r="P1223">
        <f>LOOKUP(M1223,'TMP2'!$A:$A,'TMP2'!$D:$D)</f>
        <v>105111.46400000001</v>
      </c>
      <c r="Q1223">
        <f t="shared" si="38"/>
        <v>7</v>
      </c>
      <c r="T1223">
        <f t="shared" si="39"/>
        <v>-18.329999999999998</v>
      </c>
      <c r="U1223">
        <v>-18.329999999999998</v>
      </c>
    </row>
    <row r="1224" spans="1:21" x14ac:dyDescent="0.2">
      <c r="A1224" t="s">
        <v>416</v>
      </c>
      <c r="B1224" s="10" t="s">
        <v>1700</v>
      </c>
      <c r="C1224">
        <v>24.5</v>
      </c>
      <c r="D1224">
        <v>-24.33</v>
      </c>
      <c r="E1224">
        <v>2.5</v>
      </c>
      <c r="F1224" t="s">
        <v>1740</v>
      </c>
      <c r="H1224">
        <v>17220.11</v>
      </c>
      <c r="I1224">
        <v>104429.89</v>
      </c>
      <c r="J1224" t="s">
        <v>1727</v>
      </c>
      <c r="M1224" s="8" t="s">
        <v>2195</v>
      </c>
      <c r="O1224">
        <f>LOOKUP(M1224,'TMP2'!$A:$A,'TMP2'!$C:$C)</f>
        <v>17802.34</v>
      </c>
      <c r="P1224">
        <f>LOOKUP(M1224,'TMP2'!$A:$A,'TMP2'!$D:$D)</f>
        <v>105133.96400000001</v>
      </c>
      <c r="Q1224">
        <f t="shared" si="38"/>
        <v>7</v>
      </c>
      <c r="T1224">
        <f t="shared" si="39"/>
        <v>-21.83</v>
      </c>
      <c r="U1224">
        <v>-21.83</v>
      </c>
    </row>
    <row r="1225" spans="1:21" x14ac:dyDescent="0.2">
      <c r="A1225" t="s">
        <v>416</v>
      </c>
      <c r="B1225" s="10" t="s">
        <v>1702</v>
      </c>
      <c r="C1225">
        <v>47.3</v>
      </c>
      <c r="D1225">
        <v>-47.13</v>
      </c>
      <c r="E1225">
        <v>22.8</v>
      </c>
      <c r="F1225" t="s">
        <v>1745</v>
      </c>
      <c r="H1225">
        <v>17220.11</v>
      </c>
      <c r="I1225">
        <v>104429.89</v>
      </c>
      <c r="J1225" t="s">
        <v>1727</v>
      </c>
      <c r="M1225" s="8" t="s">
        <v>2206</v>
      </c>
      <c r="O1225">
        <f>LOOKUP(M1225,'TMP2'!$A:$A,'TMP2'!$C:$C)</f>
        <v>17802.240000000002</v>
      </c>
      <c r="P1225">
        <f>LOOKUP(M1225,'TMP2'!$A:$A,'TMP2'!$D:$D)</f>
        <v>105155.46400000001</v>
      </c>
      <c r="Q1225">
        <f t="shared" si="38"/>
        <v>7</v>
      </c>
      <c r="T1225">
        <f t="shared" si="39"/>
        <v>-24.330000000000002</v>
      </c>
      <c r="U1225">
        <v>-24.330000000000002</v>
      </c>
    </row>
    <row r="1226" spans="1:21" x14ac:dyDescent="0.2">
      <c r="A1226" t="s">
        <v>417</v>
      </c>
      <c r="B1226" s="10" t="s">
        <v>1733</v>
      </c>
      <c r="C1226">
        <v>11.2</v>
      </c>
      <c r="D1226">
        <v>-11.24</v>
      </c>
      <c r="E1226">
        <v>11.2</v>
      </c>
      <c r="F1226" t="s">
        <v>1690</v>
      </c>
      <c r="H1226">
        <v>17148.990000000002</v>
      </c>
      <c r="I1226">
        <v>104371.26</v>
      </c>
      <c r="J1226" t="s">
        <v>1727</v>
      </c>
      <c r="M1226" s="8" t="s">
        <v>2209</v>
      </c>
      <c r="O1226">
        <f>LOOKUP(M1226,'TMP2'!$A:$A,'TMP2'!$C:$C)</f>
        <v>17802.240000000002</v>
      </c>
      <c r="P1226">
        <f>LOOKUP(M1226,'TMP2'!$A:$A,'TMP2'!$D:$D)</f>
        <v>105174.946</v>
      </c>
      <c r="Q1226">
        <f t="shared" si="38"/>
        <v>7</v>
      </c>
      <c r="T1226">
        <f t="shared" si="39"/>
        <v>-4.0000000000000924E-2</v>
      </c>
      <c r="U1226">
        <v>-4.0000000000000924E-2</v>
      </c>
    </row>
    <row r="1227" spans="1:21" x14ac:dyDescent="0.2">
      <c r="A1227" t="s">
        <v>417</v>
      </c>
      <c r="B1227" s="10" t="s">
        <v>1741</v>
      </c>
      <c r="C1227">
        <v>12.3</v>
      </c>
      <c r="D1227">
        <v>-12.34</v>
      </c>
      <c r="E1227">
        <v>1.1000000000000001</v>
      </c>
      <c r="F1227" t="s">
        <v>1742</v>
      </c>
      <c r="H1227">
        <v>17148.990000000002</v>
      </c>
      <c r="I1227">
        <v>104371.26</v>
      </c>
      <c r="J1227" t="s">
        <v>1727</v>
      </c>
      <c r="M1227" s="8" t="s">
        <v>2210</v>
      </c>
      <c r="O1227">
        <f>LOOKUP(M1227,'TMP2'!$A:$A,'TMP2'!$C:$C)</f>
        <v>17779.939999999999</v>
      </c>
      <c r="P1227">
        <f>LOOKUP(M1227,'TMP2'!$A:$A,'TMP2'!$D:$D)</f>
        <v>105088.96400000001</v>
      </c>
      <c r="Q1227">
        <f t="shared" si="38"/>
        <v>7</v>
      </c>
      <c r="T1227">
        <f t="shared" si="39"/>
        <v>-11.24</v>
      </c>
      <c r="U1227">
        <v>-11.24</v>
      </c>
    </row>
    <row r="1228" spans="1:21" x14ac:dyDescent="0.2">
      <c r="A1228" t="s">
        <v>417</v>
      </c>
      <c r="B1228" s="10" t="s">
        <v>2524</v>
      </c>
      <c r="C1228">
        <v>19.8</v>
      </c>
      <c r="D1228">
        <v>-19.84</v>
      </c>
      <c r="E1228">
        <v>7.5</v>
      </c>
      <c r="F1228" t="s">
        <v>1694</v>
      </c>
      <c r="H1228">
        <v>17148.990000000002</v>
      </c>
      <c r="I1228">
        <v>104371.26</v>
      </c>
      <c r="J1228" t="s">
        <v>1727</v>
      </c>
      <c r="M1228" s="8" t="s">
        <v>2211</v>
      </c>
      <c r="O1228">
        <f>LOOKUP(M1228,'TMP2'!$A:$A,'TMP2'!$C:$C)</f>
        <v>17779.939999999999</v>
      </c>
      <c r="P1228">
        <f>LOOKUP(M1228,'TMP2'!$A:$A,'TMP2'!$D:$D)</f>
        <v>105111.46400000001</v>
      </c>
      <c r="Q1228">
        <f t="shared" si="38"/>
        <v>7</v>
      </c>
      <c r="T1228">
        <f t="shared" si="39"/>
        <v>-12.34</v>
      </c>
      <c r="U1228">
        <v>-12.34</v>
      </c>
    </row>
    <row r="1229" spans="1:21" x14ac:dyDescent="0.2">
      <c r="A1229" t="s">
        <v>417</v>
      </c>
      <c r="B1229" s="10" t="s">
        <v>1738</v>
      </c>
      <c r="C1229">
        <v>22.5</v>
      </c>
      <c r="D1229">
        <v>-22.54</v>
      </c>
      <c r="E1229">
        <v>2.7</v>
      </c>
      <c r="F1229" t="s">
        <v>1739</v>
      </c>
      <c r="H1229">
        <v>17148.990000000002</v>
      </c>
      <c r="I1229">
        <v>104371.26</v>
      </c>
      <c r="J1229" t="s">
        <v>1727</v>
      </c>
      <c r="M1229" s="8" t="s">
        <v>2212</v>
      </c>
      <c r="O1229">
        <f>LOOKUP(M1229,'TMP2'!$A:$A,'TMP2'!$C:$C)</f>
        <v>17779.939999999999</v>
      </c>
      <c r="P1229">
        <f>LOOKUP(M1229,'TMP2'!$A:$A,'TMP2'!$D:$D)</f>
        <v>105133.96400000001</v>
      </c>
      <c r="Q1229">
        <f t="shared" si="38"/>
        <v>7</v>
      </c>
      <c r="T1229">
        <f t="shared" si="39"/>
        <v>-19.84</v>
      </c>
      <c r="U1229">
        <v>-19.84</v>
      </c>
    </row>
    <row r="1230" spans="1:21" x14ac:dyDescent="0.2">
      <c r="A1230" t="s">
        <v>417</v>
      </c>
      <c r="B1230" s="10" t="s">
        <v>1700</v>
      </c>
      <c r="C1230">
        <v>27.5</v>
      </c>
      <c r="D1230">
        <v>-27.54</v>
      </c>
      <c r="E1230">
        <v>5</v>
      </c>
      <c r="F1230" t="s">
        <v>1740</v>
      </c>
      <c r="H1230">
        <v>17148.990000000002</v>
      </c>
      <c r="I1230">
        <v>104371.26</v>
      </c>
      <c r="J1230" t="s">
        <v>1727</v>
      </c>
      <c r="M1230" s="8" t="s">
        <v>2213</v>
      </c>
      <c r="O1230">
        <f>LOOKUP(M1230,'TMP2'!$A:$A,'TMP2'!$C:$C)</f>
        <v>17779.939999999999</v>
      </c>
      <c r="P1230">
        <f>LOOKUP(M1230,'TMP2'!$A:$A,'TMP2'!$D:$D)</f>
        <v>105155.46400000001</v>
      </c>
      <c r="Q1230">
        <f t="shared" si="38"/>
        <v>7</v>
      </c>
      <c r="T1230">
        <f t="shared" si="39"/>
        <v>-22.54</v>
      </c>
      <c r="U1230">
        <v>-22.54</v>
      </c>
    </row>
    <row r="1231" spans="1:21" x14ac:dyDescent="0.2">
      <c r="A1231" t="s">
        <v>417</v>
      </c>
      <c r="B1231" s="10" t="s">
        <v>1702</v>
      </c>
      <c r="C1231">
        <v>46.4</v>
      </c>
      <c r="D1231">
        <v>-46.44</v>
      </c>
      <c r="E1231">
        <v>18.899999999999999</v>
      </c>
      <c r="F1231" t="s">
        <v>1745</v>
      </c>
      <c r="H1231">
        <v>17148.990000000002</v>
      </c>
      <c r="I1231">
        <v>104371.26</v>
      </c>
      <c r="J1231" t="s">
        <v>1727</v>
      </c>
      <c r="M1231" s="8" t="s">
        <v>2174</v>
      </c>
      <c r="O1231">
        <f>LOOKUP(M1231,'TMP2'!$A:$A,'TMP2'!$C:$C)</f>
        <v>17779.939999999999</v>
      </c>
      <c r="P1231">
        <f>LOOKUP(M1231,'TMP2'!$A:$A,'TMP2'!$D:$D)</f>
        <v>105174.96400000001</v>
      </c>
      <c r="Q1231">
        <f t="shared" si="38"/>
        <v>7</v>
      </c>
      <c r="T1231">
        <f t="shared" si="39"/>
        <v>-27.54</v>
      </c>
      <c r="U1231">
        <v>-27.54</v>
      </c>
    </row>
    <row r="1232" spans="1:21" x14ac:dyDescent="0.2">
      <c r="A1232" t="s">
        <v>418</v>
      </c>
      <c r="B1232" s="10" t="s">
        <v>1733</v>
      </c>
      <c r="C1232">
        <v>11</v>
      </c>
      <c r="D1232">
        <v>-11.14</v>
      </c>
      <c r="E1232">
        <v>11</v>
      </c>
      <c r="F1232" t="s">
        <v>1690</v>
      </c>
      <c r="H1232">
        <v>17078.810000000001</v>
      </c>
      <c r="I1232">
        <v>104299.31</v>
      </c>
      <c r="J1232" t="s">
        <v>1727</v>
      </c>
      <c r="M1232" s="8" t="s">
        <v>2175</v>
      </c>
      <c r="O1232">
        <f>LOOKUP(M1232,'TMP2'!$A:$A,'TMP2'!$C:$C)</f>
        <v>17751.740000000002</v>
      </c>
      <c r="P1232">
        <f>LOOKUP(M1232,'TMP2'!$A:$A,'TMP2'!$D:$D)</f>
        <v>105088.96400000001</v>
      </c>
      <c r="Q1232">
        <f t="shared" si="38"/>
        <v>7</v>
      </c>
      <c r="T1232">
        <f t="shared" si="39"/>
        <v>-0.14000000000000057</v>
      </c>
      <c r="U1232">
        <v>-0.14000000000000057</v>
      </c>
    </row>
    <row r="1233" spans="1:21" x14ac:dyDescent="0.2">
      <c r="A1233" t="s">
        <v>418</v>
      </c>
      <c r="B1233" s="10" t="s">
        <v>1741</v>
      </c>
      <c r="C1233">
        <v>13</v>
      </c>
      <c r="D1233">
        <v>-13.14</v>
      </c>
      <c r="E1233">
        <v>2</v>
      </c>
      <c r="F1233" t="s">
        <v>1742</v>
      </c>
      <c r="H1233">
        <v>17078.810000000001</v>
      </c>
      <c r="I1233">
        <v>104299.31</v>
      </c>
      <c r="J1233" t="s">
        <v>1727</v>
      </c>
      <c r="M1233" s="8" t="s">
        <v>2176</v>
      </c>
      <c r="O1233">
        <f>LOOKUP(M1233,'TMP2'!$A:$A,'TMP2'!$C:$C)</f>
        <v>17751.740000000002</v>
      </c>
      <c r="P1233">
        <f>LOOKUP(M1233,'TMP2'!$A:$A,'TMP2'!$D:$D)</f>
        <v>105111.46400000001</v>
      </c>
      <c r="Q1233">
        <f t="shared" si="38"/>
        <v>7</v>
      </c>
      <c r="T1233">
        <f t="shared" si="39"/>
        <v>-11.14</v>
      </c>
      <c r="U1233">
        <v>-11.14</v>
      </c>
    </row>
    <row r="1234" spans="1:21" x14ac:dyDescent="0.2">
      <c r="A1234" t="s">
        <v>418</v>
      </c>
      <c r="B1234" s="10" t="s">
        <v>2524</v>
      </c>
      <c r="C1234">
        <v>21</v>
      </c>
      <c r="D1234">
        <v>-21.14</v>
      </c>
      <c r="E1234">
        <v>8</v>
      </c>
      <c r="F1234" t="s">
        <v>1694</v>
      </c>
      <c r="H1234">
        <v>17078.810000000001</v>
      </c>
      <c r="I1234">
        <v>104299.31</v>
      </c>
      <c r="J1234" t="s">
        <v>1727</v>
      </c>
      <c r="M1234" s="8" t="s">
        <v>2177</v>
      </c>
      <c r="O1234">
        <f>LOOKUP(M1234,'TMP2'!$A:$A,'TMP2'!$C:$C)</f>
        <v>17751.740000000002</v>
      </c>
      <c r="P1234">
        <f>LOOKUP(M1234,'TMP2'!$A:$A,'TMP2'!$D:$D)</f>
        <v>105133.96400000001</v>
      </c>
      <c r="Q1234">
        <f t="shared" si="38"/>
        <v>7</v>
      </c>
      <c r="T1234">
        <f t="shared" si="39"/>
        <v>-13.14</v>
      </c>
      <c r="U1234">
        <v>-13.14</v>
      </c>
    </row>
    <row r="1235" spans="1:21" x14ac:dyDescent="0.2">
      <c r="A1235" t="s">
        <v>418</v>
      </c>
      <c r="B1235" s="10" t="s">
        <v>1738</v>
      </c>
      <c r="C1235">
        <v>23</v>
      </c>
      <c r="D1235">
        <v>-23.14</v>
      </c>
      <c r="E1235">
        <v>2</v>
      </c>
      <c r="F1235" t="s">
        <v>1739</v>
      </c>
      <c r="H1235">
        <v>17078.810000000001</v>
      </c>
      <c r="I1235">
        <v>104299.31</v>
      </c>
      <c r="J1235" t="s">
        <v>1727</v>
      </c>
      <c r="M1235" s="8" t="s">
        <v>2178</v>
      </c>
      <c r="O1235">
        <f>LOOKUP(M1235,'TMP2'!$A:$A,'TMP2'!$C:$C)</f>
        <v>17751.740000000002</v>
      </c>
      <c r="P1235">
        <f>LOOKUP(M1235,'TMP2'!$A:$A,'TMP2'!$D:$D)</f>
        <v>105155.46400000001</v>
      </c>
      <c r="Q1235">
        <f t="shared" si="38"/>
        <v>7</v>
      </c>
      <c r="T1235">
        <f t="shared" si="39"/>
        <v>-21.14</v>
      </c>
      <c r="U1235">
        <v>-21.14</v>
      </c>
    </row>
    <row r="1236" spans="1:21" x14ac:dyDescent="0.2">
      <c r="A1236" t="s">
        <v>418</v>
      </c>
      <c r="B1236" s="10" t="s">
        <v>1700</v>
      </c>
      <c r="C1236">
        <v>27.5</v>
      </c>
      <c r="D1236">
        <v>-27.64</v>
      </c>
      <c r="E1236">
        <v>4.5</v>
      </c>
      <c r="F1236" t="s">
        <v>1740</v>
      </c>
      <c r="H1236">
        <v>17078.810000000001</v>
      </c>
      <c r="I1236">
        <v>104299.31</v>
      </c>
      <c r="J1236" t="s">
        <v>1727</v>
      </c>
      <c r="M1236" s="8" t="s">
        <v>2179</v>
      </c>
      <c r="O1236">
        <f>LOOKUP(M1236,'TMP2'!$A:$A,'TMP2'!$C:$C)</f>
        <v>17751.740000000002</v>
      </c>
      <c r="P1236">
        <f>LOOKUP(M1236,'TMP2'!$A:$A,'TMP2'!$D:$D)</f>
        <v>105174.96400000001</v>
      </c>
      <c r="Q1236">
        <f t="shared" si="38"/>
        <v>6</v>
      </c>
      <c r="T1236">
        <f t="shared" si="39"/>
        <v>-23.14</v>
      </c>
      <c r="U1236">
        <v>-23.14</v>
      </c>
    </row>
    <row r="1237" spans="1:21" x14ac:dyDescent="0.2">
      <c r="A1237" t="s">
        <v>418</v>
      </c>
      <c r="B1237" s="10" t="s">
        <v>1702</v>
      </c>
      <c r="C1237">
        <v>36</v>
      </c>
      <c r="D1237">
        <v>-36.14</v>
      </c>
      <c r="E1237">
        <v>8.5</v>
      </c>
      <c r="F1237" t="s">
        <v>1745</v>
      </c>
      <c r="H1237">
        <v>17078.810000000001</v>
      </c>
      <c r="I1237">
        <v>104299.31</v>
      </c>
      <c r="J1237" t="s">
        <v>1727</v>
      </c>
      <c r="M1237" s="8" t="s">
        <v>2180</v>
      </c>
      <c r="O1237">
        <f>LOOKUP(M1237,'TMP2'!$A:$A,'TMP2'!$C:$C)</f>
        <v>17731.55</v>
      </c>
      <c r="P1237">
        <f>LOOKUP(M1237,'TMP2'!$A:$A,'TMP2'!$D:$D)</f>
        <v>105088.96400000001</v>
      </c>
      <c r="Q1237">
        <f t="shared" si="38"/>
        <v>7</v>
      </c>
      <c r="T1237">
        <f t="shared" si="39"/>
        <v>-27.64</v>
      </c>
      <c r="U1237">
        <v>-27.64</v>
      </c>
    </row>
    <row r="1238" spans="1:21" x14ac:dyDescent="0.2">
      <c r="A1238" t="s">
        <v>419</v>
      </c>
      <c r="B1238" s="10" t="s">
        <v>1733</v>
      </c>
      <c r="C1238">
        <v>8.3000000000000007</v>
      </c>
      <c r="D1238">
        <v>-9.25</v>
      </c>
      <c r="E1238">
        <v>8.3000000000000007</v>
      </c>
      <c r="F1238" t="s">
        <v>1690</v>
      </c>
      <c r="H1238">
        <v>17017.689999999999</v>
      </c>
      <c r="I1238">
        <v>104224.37</v>
      </c>
      <c r="J1238" t="s">
        <v>1727</v>
      </c>
      <c r="M1238" s="8" t="s">
        <v>2181</v>
      </c>
      <c r="O1238">
        <f>LOOKUP(M1238,'TMP2'!$A:$A,'TMP2'!$C:$C)</f>
        <v>17731.55</v>
      </c>
      <c r="P1238">
        <f>LOOKUP(M1238,'TMP2'!$A:$A,'TMP2'!$D:$D)</f>
        <v>105111.46400000001</v>
      </c>
      <c r="Q1238">
        <f t="shared" si="38"/>
        <v>7</v>
      </c>
      <c r="T1238">
        <f t="shared" si="39"/>
        <v>-0.94999999999999929</v>
      </c>
      <c r="U1238">
        <v>-0.94999999999999929</v>
      </c>
    </row>
    <row r="1239" spans="1:21" x14ac:dyDescent="0.2">
      <c r="A1239" t="s">
        <v>419</v>
      </c>
      <c r="B1239" s="10" t="s">
        <v>1741</v>
      </c>
      <c r="C1239">
        <v>9.1999999999999993</v>
      </c>
      <c r="D1239">
        <v>-10.15</v>
      </c>
      <c r="E1239">
        <v>0.9</v>
      </c>
      <c r="F1239" t="s">
        <v>1742</v>
      </c>
      <c r="H1239">
        <v>17017.689999999999</v>
      </c>
      <c r="I1239">
        <v>104224.37</v>
      </c>
      <c r="J1239" t="s">
        <v>1727</v>
      </c>
      <c r="M1239" s="8" t="s">
        <v>2182</v>
      </c>
      <c r="O1239">
        <f>LOOKUP(M1239,'TMP2'!$A:$A,'TMP2'!$C:$C)</f>
        <v>17731.55</v>
      </c>
      <c r="P1239">
        <f>LOOKUP(M1239,'TMP2'!$A:$A,'TMP2'!$D:$D)</f>
        <v>105133.96400000001</v>
      </c>
      <c r="Q1239">
        <f t="shared" si="38"/>
        <v>7</v>
      </c>
      <c r="T1239">
        <f t="shared" si="39"/>
        <v>-9.25</v>
      </c>
      <c r="U1239">
        <v>-9.25</v>
      </c>
    </row>
    <row r="1240" spans="1:21" x14ac:dyDescent="0.2">
      <c r="A1240" t="s">
        <v>419</v>
      </c>
      <c r="B1240" s="10" t="s">
        <v>1711</v>
      </c>
      <c r="C1240">
        <v>9.9</v>
      </c>
      <c r="D1240">
        <v>-10.85</v>
      </c>
      <c r="E1240">
        <v>0.7</v>
      </c>
      <c r="F1240" t="s">
        <v>1712</v>
      </c>
      <c r="H1240">
        <v>17017.689999999999</v>
      </c>
      <c r="I1240">
        <v>104224.37</v>
      </c>
      <c r="J1240" t="s">
        <v>1727</v>
      </c>
      <c r="M1240" s="8" t="s">
        <v>2183</v>
      </c>
      <c r="O1240">
        <f>LOOKUP(M1240,'TMP2'!$A:$A,'TMP2'!$C:$C)</f>
        <v>17731.55</v>
      </c>
      <c r="P1240">
        <f>LOOKUP(M1240,'TMP2'!$A:$A,'TMP2'!$D:$D)</f>
        <v>105155.46400000001</v>
      </c>
      <c r="Q1240">
        <f t="shared" si="38"/>
        <v>6</v>
      </c>
      <c r="T1240">
        <f t="shared" si="39"/>
        <v>-10.15</v>
      </c>
      <c r="U1240">
        <v>-10.15</v>
      </c>
    </row>
    <row r="1241" spans="1:21" x14ac:dyDescent="0.2">
      <c r="A1241" t="s">
        <v>419</v>
      </c>
      <c r="B1241" s="10" t="s">
        <v>2524</v>
      </c>
      <c r="C1241">
        <v>19.2</v>
      </c>
      <c r="D1241">
        <v>-20.149999999999999</v>
      </c>
      <c r="E1241">
        <v>9.3000000000000007</v>
      </c>
      <c r="F1241" t="s">
        <v>1694</v>
      </c>
      <c r="H1241">
        <v>17017.689999999999</v>
      </c>
      <c r="I1241">
        <v>104224.37</v>
      </c>
      <c r="J1241" t="s">
        <v>1727</v>
      </c>
      <c r="M1241" s="8" t="s">
        <v>2185</v>
      </c>
      <c r="O1241">
        <f>LOOKUP(M1241,'TMP2'!$A:$A,'TMP2'!$C:$C)</f>
        <v>17731.55</v>
      </c>
      <c r="P1241">
        <f>LOOKUP(M1241,'TMP2'!$A:$A,'TMP2'!$D:$D)</f>
        <v>105174.96400000001</v>
      </c>
      <c r="Q1241">
        <f t="shared" ref="Q1241:Q1304" si="40">COUNTIF($A:$A,M1240)</f>
        <v>7</v>
      </c>
      <c r="T1241">
        <f t="shared" si="39"/>
        <v>-10.849999999999998</v>
      </c>
      <c r="U1241">
        <v>-10.849999999999998</v>
      </c>
    </row>
    <row r="1242" spans="1:21" x14ac:dyDescent="0.2">
      <c r="A1242" t="s">
        <v>419</v>
      </c>
      <c r="B1242" s="10" t="s">
        <v>1738</v>
      </c>
      <c r="C1242">
        <v>25</v>
      </c>
      <c r="D1242">
        <v>-25.95</v>
      </c>
      <c r="E1242">
        <v>5.8</v>
      </c>
      <c r="F1242" t="s">
        <v>1739</v>
      </c>
      <c r="H1242">
        <v>17017.689999999999</v>
      </c>
      <c r="I1242">
        <v>104224.37</v>
      </c>
      <c r="J1242" t="s">
        <v>1727</v>
      </c>
      <c r="M1242" s="8" t="s">
        <v>2186</v>
      </c>
      <c r="O1242">
        <f>LOOKUP(M1242,'TMP2'!$A:$A,'TMP2'!$C:$C)</f>
        <v>17709.490000000002</v>
      </c>
      <c r="P1242">
        <f>LOOKUP(M1242,'TMP2'!$A:$A,'TMP2'!$D:$D)</f>
        <v>105046.96400000001</v>
      </c>
      <c r="Q1242">
        <f t="shared" si="40"/>
        <v>7</v>
      </c>
      <c r="T1242">
        <f t="shared" si="39"/>
        <v>-20.149999999999999</v>
      </c>
      <c r="U1242">
        <v>-20.149999999999999</v>
      </c>
    </row>
    <row r="1243" spans="1:21" x14ac:dyDescent="0.2">
      <c r="A1243" t="s">
        <v>419</v>
      </c>
      <c r="B1243" s="10" t="s">
        <v>1700</v>
      </c>
      <c r="C1243">
        <v>31</v>
      </c>
      <c r="D1243">
        <v>-31.95</v>
      </c>
      <c r="E1243">
        <v>6</v>
      </c>
      <c r="F1243" t="s">
        <v>1740</v>
      </c>
      <c r="H1243">
        <v>17017.689999999999</v>
      </c>
      <c r="I1243">
        <v>104224.37</v>
      </c>
      <c r="J1243" t="s">
        <v>1727</v>
      </c>
      <c r="M1243" s="8" t="s">
        <v>2187</v>
      </c>
      <c r="O1243">
        <f>LOOKUP(M1243,'TMP2'!$A:$A,'TMP2'!$C:$C)</f>
        <v>17709.490000000002</v>
      </c>
      <c r="P1243">
        <f>LOOKUP(M1243,'TMP2'!$A:$A,'TMP2'!$D:$D)</f>
        <v>105067.96</v>
      </c>
      <c r="Q1243">
        <f t="shared" si="40"/>
        <v>7</v>
      </c>
      <c r="T1243">
        <f t="shared" si="39"/>
        <v>-25.95</v>
      </c>
      <c r="U1243">
        <v>-25.95</v>
      </c>
    </row>
    <row r="1244" spans="1:21" x14ac:dyDescent="0.2">
      <c r="A1244" t="s">
        <v>419</v>
      </c>
      <c r="B1244" s="10" t="s">
        <v>1702</v>
      </c>
      <c r="C1244">
        <v>46.7</v>
      </c>
      <c r="D1244">
        <v>-47.65</v>
      </c>
      <c r="E1244">
        <v>15.7</v>
      </c>
      <c r="F1244" t="s">
        <v>1745</v>
      </c>
      <c r="H1244">
        <v>17017.689999999999</v>
      </c>
      <c r="I1244">
        <v>104224.37</v>
      </c>
      <c r="J1244" t="s">
        <v>1727</v>
      </c>
      <c r="M1244" s="8" t="s">
        <v>2188</v>
      </c>
      <c r="O1244">
        <f>LOOKUP(M1244,'TMP2'!$A:$A,'TMP2'!$C:$C)</f>
        <v>17709.490000000002</v>
      </c>
      <c r="P1244">
        <f>LOOKUP(M1244,'TMP2'!$A:$A,'TMP2'!$D:$D)</f>
        <v>105088.96400000001</v>
      </c>
      <c r="Q1244">
        <f t="shared" si="40"/>
        <v>7</v>
      </c>
      <c r="T1244">
        <f t="shared" si="39"/>
        <v>-31.95</v>
      </c>
      <c r="U1244">
        <v>-31.95</v>
      </c>
    </row>
    <row r="1245" spans="1:21" x14ac:dyDescent="0.2">
      <c r="A1245" t="s">
        <v>420</v>
      </c>
      <c r="B1245" s="10" t="s">
        <v>1733</v>
      </c>
      <c r="C1245">
        <v>11.2</v>
      </c>
      <c r="D1245">
        <v>-11.39</v>
      </c>
      <c r="E1245">
        <v>11.2</v>
      </c>
      <c r="F1245" t="s">
        <v>1690</v>
      </c>
      <c r="H1245">
        <v>16967.419999999998</v>
      </c>
      <c r="I1245">
        <v>104144.49</v>
      </c>
      <c r="J1245" t="s">
        <v>1727</v>
      </c>
      <c r="M1245" s="8" t="s">
        <v>2189</v>
      </c>
      <c r="O1245">
        <f>LOOKUP(M1245,'TMP2'!$A:$A,'TMP2'!$C:$C)</f>
        <v>17709.490000000002</v>
      </c>
      <c r="P1245">
        <f>LOOKUP(M1245,'TMP2'!$A:$A,'TMP2'!$D:$D)</f>
        <v>105111.46400000001</v>
      </c>
      <c r="Q1245">
        <f t="shared" si="40"/>
        <v>7</v>
      </c>
      <c r="T1245">
        <f t="shared" si="39"/>
        <v>-0.19000000000000128</v>
      </c>
      <c r="U1245">
        <v>-0.19000000000000128</v>
      </c>
    </row>
    <row r="1246" spans="1:21" x14ac:dyDescent="0.2">
      <c r="A1246" t="s">
        <v>420</v>
      </c>
      <c r="B1246" s="10" t="s">
        <v>1741</v>
      </c>
      <c r="C1246">
        <v>11.7</v>
      </c>
      <c r="D1246">
        <v>-11.89</v>
      </c>
      <c r="E1246">
        <v>0.5</v>
      </c>
      <c r="F1246" t="s">
        <v>1742</v>
      </c>
      <c r="H1246">
        <v>16967.419999999998</v>
      </c>
      <c r="I1246">
        <v>104144.49</v>
      </c>
      <c r="J1246" t="s">
        <v>1727</v>
      </c>
      <c r="M1246" s="8" t="s">
        <v>2190</v>
      </c>
      <c r="O1246">
        <f>LOOKUP(M1246,'TMP2'!$A:$A,'TMP2'!$C:$C)</f>
        <v>17709.490000000002</v>
      </c>
      <c r="P1246">
        <f>LOOKUP(M1246,'TMP2'!$A:$A,'TMP2'!$D:$D)</f>
        <v>105133.96400000001</v>
      </c>
      <c r="Q1246">
        <f t="shared" si="40"/>
        <v>7</v>
      </c>
      <c r="T1246">
        <f t="shared" si="39"/>
        <v>-11.39</v>
      </c>
      <c r="U1246">
        <v>-11.39</v>
      </c>
    </row>
    <row r="1247" spans="1:21" x14ac:dyDescent="0.2">
      <c r="A1247" t="s">
        <v>420</v>
      </c>
      <c r="B1247" s="10" t="s">
        <v>2524</v>
      </c>
      <c r="C1247">
        <v>19.3</v>
      </c>
      <c r="D1247">
        <v>-19.489999999999998</v>
      </c>
      <c r="E1247">
        <v>7.6</v>
      </c>
      <c r="F1247" t="s">
        <v>1694</v>
      </c>
      <c r="H1247">
        <v>16967.419999999998</v>
      </c>
      <c r="I1247">
        <v>104144.49</v>
      </c>
      <c r="J1247" t="s">
        <v>1727</v>
      </c>
      <c r="M1247" s="8" t="s">
        <v>2191</v>
      </c>
      <c r="O1247">
        <f>LOOKUP(M1247,'TMP2'!$A:$A,'TMP2'!$C:$C)</f>
        <v>17709.490000000002</v>
      </c>
      <c r="P1247">
        <f>LOOKUP(M1247,'TMP2'!$A:$A,'TMP2'!$D:$D)</f>
        <v>105155.46400000001</v>
      </c>
      <c r="Q1247">
        <f t="shared" si="40"/>
        <v>9</v>
      </c>
      <c r="T1247">
        <f t="shared" si="39"/>
        <v>-11.889999999999999</v>
      </c>
      <c r="U1247">
        <v>-11.889999999999999</v>
      </c>
    </row>
    <row r="1248" spans="1:21" x14ac:dyDescent="0.2">
      <c r="A1248" t="s">
        <v>420</v>
      </c>
      <c r="B1248" s="10" t="s">
        <v>1738</v>
      </c>
      <c r="C1248">
        <v>25</v>
      </c>
      <c r="D1248">
        <v>-25.19</v>
      </c>
      <c r="E1248">
        <v>5.7</v>
      </c>
      <c r="F1248" t="s">
        <v>1739</v>
      </c>
      <c r="H1248">
        <v>16967.419999999998</v>
      </c>
      <c r="I1248">
        <v>104144.49</v>
      </c>
      <c r="J1248" t="s">
        <v>1727</v>
      </c>
      <c r="M1248" s="8" t="s">
        <v>2192</v>
      </c>
      <c r="O1248">
        <f>LOOKUP(M1248,'TMP2'!$A:$A,'TMP2'!$C:$C)</f>
        <v>17709.490000000002</v>
      </c>
      <c r="P1248">
        <f>LOOKUP(M1248,'TMP2'!$A:$A,'TMP2'!$D:$D)</f>
        <v>105174.96400000001</v>
      </c>
      <c r="Q1248">
        <f t="shared" si="40"/>
        <v>8</v>
      </c>
      <c r="T1248">
        <f t="shared" si="39"/>
        <v>-19.490000000000002</v>
      </c>
      <c r="U1248">
        <v>-19.490000000000002</v>
      </c>
    </row>
    <row r="1249" spans="1:21" x14ac:dyDescent="0.2">
      <c r="A1249" t="s">
        <v>420</v>
      </c>
      <c r="B1249" s="10" t="s">
        <v>1700</v>
      </c>
      <c r="C1249">
        <v>33</v>
      </c>
      <c r="D1249">
        <v>-33.19</v>
      </c>
      <c r="E1249">
        <v>8</v>
      </c>
      <c r="F1249" t="s">
        <v>1740</v>
      </c>
      <c r="H1249">
        <v>16967.419999999998</v>
      </c>
      <c r="I1249">
        <v>104144.49</v>
      </c>
      <c r="J1249" t="s">
        <v>1727</v>
      </c>
      <c r="M1249" s="8" t="s">
        <v>2193</v>
      </c>
      <c r="O1249">
        <f>LOOKUP(M1249,'TMP2'!$A:$A,'TMP2'!$C:$C)</f>
        <v>17688.22</v>
      </c>
      <c r="P1249">
        <f>LOOKUP(M1249,'TMP2'!$A:$A,'TMP2'!$D:$D)</f>
        <v>105046.96400000001</v>
      </c>
      <c r="Q1249">
        <f t="shared" si="40"/>
        <v>8</v>
      </c>
      <c r="T1249">
        <f t="shared" si="39"/>
        <v>-25.189999999999998</v>
      </c>
      <c r="U1249">
        <v>-25.189999999999998</v>
      </c>
    </row>
    <row r="1250" spans="1:21" x14ac:dyDescent="0.2">
      <c r="A1250" t="s">
        <v>420</v>
      </c>
      <c r="B1250" s="10" t="s">
        <v>1702</v>
      </c>
      <c r="C1250">
        <v>45.8</v>
      </c>
      <c r="D1250">
        <v>-45.99</v>
      </c>
      <c r="E1250">
        <v>12.8</v>
      </c>
      <c r="F1250" t="s">
        <v>1745</v>
      </c>
      <c r="H1250">
        <v>16967.419999999998</v>
      </c>
      <c r="I1250">
        <v>104144.49</v>
      </c>
      <c r="J1250" t="s">
        <v>1727</v>
      </c>
      <c r="M1250" s="8" t="s">
        <v>2194</v>
      </c>
      <c r="O1250">
        <f>LOOKUP(M1250,'TMP2'!$A:$A,'TMP2'!$C:$C)</f>
        <v>17688.22</v>
      </c>
      <c r="P1250">
        <f>LOOKUP(M1250,'TMP2'!$A:$A,'TMP2'!$D:$D)</f>
        <v>105067.96</v>
      </c>
      <c r="Q1250">
        <f t="shared" si="40"/>
        <v>7</v>
      </c>
      <c r="T1250">
        <f t="shared" si="39"/>
        <v>-33.19</v>
      </c>
      <c r="U1250">
        <v>-33.19</v>
      </c>
    </row>
    <row r="1251" spans="1:21" x14ac:dyDescent="0.2">
      <c r="A1251" t="s">
        <v>421</v>
      </c>
      <c r="B1251" s="10" t="s">
        <v>1747</v>
      </c>
      <c r="C1251">
        <v>3</v>
      </c>
      <c r="D1251">
        <v>-0.47</v>
      </c>
      <c r="E1251">
        <v>3</v>
      </c>
      <c r="F1251" t="s">
        <v>1748</v>
      </c>
      <c r="H1251">
        <v>16931.810000000001</v>
      </c>
      <c r="I1251">
        <v>104071.54</v>
      </c>
      <c r="J1251" t="s">
        <v>1727</v>
      </c>
      <c r="M1251" s="8" t="s">
        <v>2196</v>
      </c>
      <c r="O1251">
        <f>LOOKUP(M1251,'TMP2'!$A:$A,'TMP2'!$C:$C)</f>
        <v>17688.22</v>
      </c>
      <c r="P1251">
        <f>LOOKUP(M1251,'TMP2'!$A:$A,'TMP2'!$D:$D)</f>
        <v>105088.96400000001</v>
      </c>
      <c r="Q1251">
        <f t="shared" si="40"/>
        <v>7</v>
      </c>
      <c r="T1251">
        <f t="shared" si="39"/>
        <v>2.5300000000000002</v>
      </c>
      <c r="U1251">
        <v>2.5300000000000002</v>
      </c>
    </row>
    <row r="1252" spans="1:21" x14ac:dyDescent="0.2">
      <c r="A1252" t="s">
        <v>421</v>
      </c>
      <c r="B1252" s="10" t="s">
        <v>1733</v>
      </c>
      <c r="C1252">
        <v>13.7</v>
      </c>
      <c r="D1252">
        <v>-11.17</v>
      </c>
      <c r="E1252">
        <v>10.7</v>
      </c>
      <c r="F1252" t="s">
        <v>1690</v>
      </c>
      <c r="H1252">
        <v>16931.810000000001</v>
      </c>
      <c r="I1252">
        <v>104071.54</v>
      </c>
      <c r="J1252" t="s">
        <v>1727</v>
      </c>
      <c r="M1252" s="8" t="s">
        <v>2197</v>
      </c>
      <c r="O1252">
        <f>LOOKUP(M1252,'TMP2'!$A:$A,'TMP2'!$C:$C)</f>
        <v>17688.22</v>
      </c>
      <c r="P1252">
        <f>LOOKUP(M1252,'TMP2'!$A:$A,'TMP2'!$D:$D)</f>
        <v>105111.46400000001</v>
      </c>
      <c r="Q1252">
        <f t="shared" si="40"/>
        <v>7</v>
      </c>
      <c r="T1252">
        <f t="shared" si="39"/>
        <v>-0.47000000000000064</v>
      </c>
      <c r="U1252">
        <v>-0.47000000000000064</v>
      </c>
    </row>
    <row r="1253" spans="1:21" x14ac:dyDescent="0.2">
      <c r="A1253" t="s">
        <v>421</v>
      </c>
      <c r="B1253" s="10" t="s">
        <v>1741</v>
      </c>
      <c r="C1253">
        <v>14.5</v>
      </c>
      <c r="D1253">
        <v>-11.97</v>
      </c>
      <c r="E1253">
        <v>0.8</v>
      </c>
      <c r="F1253" t="s">
        <v>1742</v>
      </c>
      <c r="H1253">
        <v>16931.810000000001</v>
      </c>
      <c r="I1253">
        <v>104071.54</v>
      </c>
      <c r="J1253" t="s">
        <v>1727</v>
      </c>
      <c r="M1253" s="8" t="s">
        <v>2198</v>
      </c>
      <c r="O1253">
        <f>LOOKUP(M1253,'TMP2'!$A:$A,'TMP2'!$C:$C)</f>
        <v>17688.22</v>
      </c>
      <c r="P1253">
        <f>LOOKUP(M1253,'TMP2'!$A:$A,'TMP2'!$D:$D)</f>
        <v>105133.96400000001</v>
      </c>
      <c r="Q1253">
        <f t="shared" si="40"/>
        <v>7</v>
      </c>
      <c r="T1253">
        <f t="shared" si="39"/>
        <v>-11.17</v>
      </c>
      <c r="U1253">
        <v>-11.17</v>
      </c>
    </row>
    <row r="1254" spans="1:21" x14ac:dyDescent="0.2">
      <c r="A1254" t="s">
        <v>421</v>
      </c>
      <c r="B1254" s="10" t="s">
        <v>2524</v>
      </c>
      <c r="C1254">
        <v>20.2</v>
      </c>
      <c r="D1254">
        <v>-17.670000000000002</v>
      </c>
      <c r="E1254">
        <v>5.7</v>
      </c>
      <c r="F1254" t="s">
        <v>1694</v>
      </c>
      <c r="H1254">
        <v>16931.810000000001</v>
      </c>
      <c r="I1254">
        <v>104071.54</v>
      </c>
      <c r="J1254" t="s">
        <v>1727</v>
      </c>
      <c r="M1254" s="8" t="s">
        <v>2199</v>
      </c>
      <c r="O1254">
        <f>LOOKUP(M1254,'TMP2'!$A:$A,'TMP2'!$C:$C)</f>
        <v>17688.22</v>
      </c>
      <c r="P1254">
        <f>LOOKUP(M1254,'TMP2'!$A:$A,'TMP2'!$D:$D)</f>
        <v>105155.46400000001</v>
      </c>
      <c r="Q1254">
        <f t="shared" si="40"/>
        <v>8</v>
      </c>
      <c r="T1254">
        <f t="shared" si="39"/>
        <v>-11.970000000000002</v>
      </c>
      <c r="U1254">
        <v>-11.970000000000002</v>
      </c>
    </row>
    <row r="1255" spans="1:21" x14ac:dyDescent="0.2">
      <c r="A1255" t="s">
        <v>421</v>
      </c>
      <c r="B1255" s="10" t="s">
        <v>1736</v>
      </c>
      <c r="C1255">
        <v>23.5</v>
      </c>
      <c r="D1255">
        <v>-20.97</v>
      </c>
      <c r="E1255">
        <v>3.3</v>
      </c>
      <c r="F1255" t="s">
        <v>1737</v>
      </c>
      <c r="H1255">
        <v>16931.810000000001</v>
      </c>
      <c r="I1255">
        <v>104071.54</v>
      </c>
      <c r="J1255" t="s">
        <v>1727</v>
      </c>
      <c r="M1255" s="8" t="s">
        <v>2200</v>
      </c>
      <c r="O1255">
        <f>LOOKUP(M1255,'TMP2'!$A:$A,'TMP2'!$C:$C)</f>
        <v>17688.22</v>
      </c>
      <c r="P1255">
        <f>LOOKUP(M1255,'TMP2'!$A:$A,'TMP2'!$D:$D)</f>
        <v>105174.96400000001</v>
      </c>
      <c r="Q1255">
        <f t="shared" si="40"/>
        <v>8</v>
      </c>
      <c r="T1255">
        <f t="shared" si="39"/>
        <v>-17.669999999999998</v>
      </c>
      <c r="U1255">
        <v>-17.669999999999998</v>
      </c>
    </row>
    <row r="1256" spans="1:21" x14ac:dyDescent="0.2">
      <c r="A1256" t="s">
        <v>421</v>
      </c>
      <c r="B1256" s="10" t="s">
        <v>1738</v>
      </c>
      <c r="C1256">
        <v>24.5</v>
      </c>
      <c r="D1256">
        <v>-21.97</v>
      </c>
      <c r="E1256">
        <v>1</v>
      </c>
      <c r="F1256" t="s">
        <v>1739</v>
      </c>
      <c r="H1256">
        <v>16931.810000000001</v>
      </c>
      <c r="I1256">
        <v>104071.54</v>
      </c>
      <c r="J1256" t="s">
        <v>1727</v>
      </c>
      <c r="M1256" s="8" t="s">
        <v>2201</v>
      </c>
      <c r="O1256">
        <f>LOOKUP(M1256,'TMP2'!$A:$A,'TMP2'!$C:$C)</f>
        <v>17666.939999999999</v>
      </c>
      <c r="P1256">
        <f>LOOKUP(M1256,'TMP2'!$A:$A,'TMP2'!$D:$D)</f>
        <v>105046.96400000001</v>
      </c>
      <c r="Q1256">
        <f t="shared" si="40"/>
        <v>9</v>
      </c>
      <c r="T1256">
        <f t="shared" si="39"/>
        <v>-20.97</v>
      </c>
      <c r="U1256">
        <v>-20.97</v>
      </c>
    </row>
    <row r="1257" spans="1:21" x14ac:dyDescent="0.2">
      <c r="A1257" t="s">
        <v>421</v>
      </c>
      <c r="B1257" s="10" t="s">
        <v>1700</v>
      </c>
      <c r="C1257">
        <v>29</v>
      </c>
      <c r="D1257">
        <v>-26.47</v>
      </c>
      <c r="E1257">
        <v>4.5</v>
      </c>
      <c r="F1257" t="s">
        <v>1740</v>
      </c>
      <c r="H1257">
        <v>16931.810000000001</v>
      </c>
      <c r="I1257">
        <v>104071.54</v>
      </c>
      <c r="J1257" t="s">
        <v>1727</v>
      </c>
      <c r="M1257" s="8" t="s">
        <v>2202</v>
      </c>
      <c r="O1257">
        <f>LOOKUP(M1257,'TMP2'!$A:$A,'TMP2'!$C:$C)</f>
        <v>17666.939999999999</v>
      </c>
      <c r="P1257">
        <f>LOOKUP(M1257,'TMP2'!$A:$A,'TMP2'!$D:$D)</f>
        <v>105067.96</v>
      </c>
      <c r="Q1257">
        <f t="shared" si="40"/>
        <v>7</v>
      </c>
      <c r="T1257">
        <f t="shared" si="39"/>
        <v>-21.97</v>
      </c>
      <c r="U1257">
        <v>-21.97</v>
      </c>
    </row>
    <row r="1258" spans="1:21" x14ac:dyDescent="0.2">
      <c r="A1258" t="s">
        <v>421</v>
      </c>
      <c r="B1258" s="10" t="s">
        <v>1702</v>
      </c>
      <c r="C1258">
        <v>36.6</v>
      </c>
      <c r="D1258">
        <v>-34.07</v>
      </c>
      <c r="E1258">
        <v>7.6</v>
      </c>
      <c r="F1258" t="s">
        <v>1745</v>
      </c>
      <c r="H1258">
        <v>16931.810000000001</v>
      </c>
      <c r="I1258">
        <v>104071.54</v>
      </c>
      <c r="J1258" t="s">
        <v>1727</v>
      </c>
      <c r="M1258" s="8" t="s">
        <v>2203</v>
      </c>
      <c r="O1258">
        <f>LOOKUP(M1258,'TMP2'!$A:$A,'TMP2'!$C:$C)</f>
        <v>17666.939999999999</v>
      </c>
      <c r="P1258">
        <f>LOOKUP(M1258,'TMP2'!$A:$A,'TMP2'!$D:$D)</f>
        <v>105088.96400000001</v>
      </c>
      <c r="Q1258">
        <f t="shared" si="40"/>
        <v>7</v>
      </c>
      <c r="T1258">
        <f t="shared" si="39"/>
        <v>-26.47</v>
      </c>
      <c r="U1258">
        <v>-26.47</v>
      </c>
    </row>
    <row r="1259" spans="1:21" x14ac:dyDescent="0.2">
      <c r="A1259" t="s">
        <v>422</v>
      </c>
      <c r="B1259" s="10" t="s">
        <v>1731</v>
      </c>
      <c r="C1259">
        <v>16.8</v>
      </c>
      <c r="D1259">
        <v>-11.62</v>
      </c>
      <c r="E1259">
        <v>16.8</v>
      </c>
      <c r="F1259" t="s">
        <v>1732</v>
      </c>
      <c r="H1259">
        <v>16876.61</v>
      </c>
      <c r="I1259">
        <v>103949.59</v>
      </c>
      <c r="J1259" t="s">
        <v>1727</v>
      </c>
      <c r="M1259" s="8" t="s">
        <v>2204</v>
      </c>
      <c r="O1259">
        <f>LOOKUP(M1259,'TMP2'!$A:$A,'TMP2'!$C:$C)</f>
        <v>17666.939999999999</v>
      </c>
      <c r="P1259">
        <f>LOOKUP(M1259,'TMP2'!$A:$A,'TMP2'!$D:$D)</f>
        <v>105111.46400000001</v>
      </c>
      <c r="Q1259">
        <f t="shared" si="40"/>
        <v>6</v>
      </c>
      <c r="T1259">
        <f t="shared" si="39"/>
        <v>5.1800000000000015</v>
      </c>
      <c r="U1259">
        <v>5.1800000000000015</v>
      </c>
    </row>
    <row r="1260" spans="1:21" x14ac:dyDescent="0.2">
      <c r="A1260" t="s">
        <v>422</v>
      </c>
      <c r="B1260" s="10" t="s">
        <v>1733</v>
      </c>
      <c r="C1260">
        <v>17.399999999999999</v>
      </c>
      <c r="D1260">
        <v>-12.22</v>
      </c>
      <c r="E1260">
        <v>0.6</v>
      </c>
      <c r="F1260" t="s">
        <v>1690</v>
      </c>
      <c r="H1260">
        <v>16876.61</v>
      </c>
      <c r="I1260">
        <v>103949.59</v>
      </c>
      <c r="J1260" t="s">
        <v>1727</v>
      </c>
      <c r="M1260" s="8" t="s">
        <v>2205</v>
      </c>
      <c r="O1260">
        <f>LOOKUP(M1260,'TMP2'!$A:$A,'TMP2'!$C:$C)</f>
        <v>17666.939999999999</v>
      </c>
      <c r="P1260">
        <f>LOOKUP(M1260,'TMP2'!$A:$A,'TMP2'!$D:$D)</f>
        <v>105133.96400000001</v>
      </c>
      <c r="Q1260">
        <f t="shared" si="40"/>
        <v>7</v>
      </c>
      <c r="T1260">
        <f t="shared" si="39"/>
        <v>-11.620000000000001</v>
      </c>
      <c r="U1260">
        <v>-11.620000000000001</v>
      </c>
    </row>
    <row r="1261" spans="1:21" x14ac:dyDescent="0.2">
      <c r="A1261" t="s">
        <v>422</v>
      </c>
      <c r="B1261" s="10" t="s">
        <v>1736</v>
      </c>
      <c r="C1261">
        <v>19.5</v>
      </c>
      <c r="D1261">
        <v>-14.32</v>
      </c>
      <c r="E1261">
        <v>2.1</v>
      </c>
      <c r="F1261" t="s">
        <v>1737</v>
      </c>
      <c r="H1261">
        <v>16876.61</v>
      </c>
      <c r="I1261">
        <v>103949.59</v>
      </c>
      <c r="J1261" t="s">
        <v>1727</v>
      </c>
      <c r="M1261" s="8" t="s">
        <v>2207</v>
      </c>
      <c r="O1261">
        <f>LOOKUP(M1261,'TMP2'!$A:$A,'TMP2'!$C:$C)</f>
        <v>17666.939999999999</v>
      </c>
      <c r="P1261">
        <f>LOOKUP(M1261,'TMP2'!$A:$A,'TMP2'!$D:$D)</f>
        <v>105155.46400000001</v>
      </c>
      <c r="Q1261">
        <f t="shared" si="40"/>
        <v>9</v>
      </c>
      <c r="T1261">
        <f t="shared" si="39"/>
        <v>-12.22</v>
      </c>
      <c r="U1261">
        <v>-12.22</v>
      </c>
    </row>
    <row r="1262" spans="1:21" x14ac:dyDescent="0.2">
      <c r="A1262" t="s">
        <v>422</v>
      </c>
      <c r="B1262" s="10" t="s">
        <v>1738</v>
      </c>
      <c r="C1262">
        <v>22</v>
      </c>
      <c r="D1262">
        <v>-16.82</v>
      </c>
      <c r="E1262">
        <v>2.5</v>
      </c>
      <c r="F1262" t="s">
        <v>1739</v>
      </c>
      <c r="H1262">
        <v>16876.61</v>
      </c>
      <c r="I1262">
        <v>103949.59</v>
      </c>
      <c r="J1262" t="s">
        <v>1727</v>
      </c>
      <c r="M1262" s="8" t="s">
        <v>2208</v>
      </c>
      <c r="O1262">
        <f>LOOKUP(M1262,'TMP2'!$A:$A,'TMP2'!$C:$C)</f>
        <v>17666.939999999999</v>
      </c>
      <c r="P1262">
        <f>LOOKUP(M1262,'TMP2'!$A:$A,'TMP2'!$D:$D)</f>
        <v>105174.96400000001</v>
      </c>
      <c r="Q1262">
        <f t="shared" si="40"/>
        <v>7</v>
      </c>
      <c r="T1262">
        <f t="shared" si="39"/>
        <v>-14.32</v>
      </c>
      <c r="U1262">
        <v>-14.32</v>
      </c>
    </row>
    <row r="1263" spans="1:21" x14ac:dyDescent="0.2">
      <c r="A1263" t="s">
        <v>422</v>
      </c>
      <c r="B1263" s="10" t="s">
        <v>1700</v>
      </c>
      <c r="C1263">
        <v>45</v>
      </c>
      <c r="D1263">
        <v>-39.82</v>
      </c>
      <c r="E1263">
        <v>23</v>
      </c>
      <c r="F1263" t="s">
        <v>1740</v>
      </c>
      <c r="H1263">
        <v>16876.61</v>
      </c>
      <c r="I1263">
        <v>103949.59</v>
      </c>
      <c r="J1263" t="s">
        <v>1727</v>
      </c>
      <c r="M1263" s="8" t="s">
        <v>2215</v>
      </c>
      <c r="O1263">
        <f>LOOKUP(M1263,'TMP2'!$A:$A,'TMP2'!$C:$C)</f>
        <v>17564.482</v>
      </c>
      <c r="P1263">
        <f>LOOKUP(M1263,'TMP2'!$A:$A,'TMP2'!$D:$D)</f>
        <v>105569.518</v>
      </c>
      <c r="Q1263">
        <f t="shared" si="40"/>
        <v>8</v>
      </c>
      <c r="T1263">
        <f t="shared" si="39"/>
        <v>-16.82</v>
      </c>
      <c r="U1263">
        <v>-16.82</v>
      </c>
    </row>
    <row r="1264" spans="1:21" x14ac:dyDescent="0.2">
      <c r="A1264" t="s">
        <v>422</v>
      </c>
      <c r="B1264" s="10" t="s">
        <v>1702</v>
      </c>
      <c r="C1264">
        <v>49.4</v>
      </c>
      <c r="D1264">
        <v>-44.22</v>
      </c>
      <c r="E1264">
        <v>4.4000000000000004</v>
      </c>
      <c r="F1264" t="s">
        <v>1745</v>
      </c>
      <c r="H1264">
        <v>16876.61</v>
      </c>
      <c r="I1264">
        <v>103949.59</v>
      </c>
      <c r="J1264" t="s">
        <v>1727</v>
      </c>
      <c r="M1264" s="8" t="s">
        <v>2226</v>
      </c>
      <c r="O1264">
        <f>LOOKUP(M1264,'TMP2'!$A:$A,'TMP2'!$C:$C)</f>
        <v>17553.227999999999</v>
      </c>
      <c r="P1264">
        <f>LOOKUP(M1264,'TMP2'!$A:$A,'TMP2'!$D:$D)</f>
        <v>105570.58900000001</v>
      </c>
      <c r="Q1264">
        <f t="shared" si="40"/>
        <v>11</v>
      </c>
      <c r="T1264">
        <f t="shared" si="39"/>
        <v>-39.82</v>
      </c>
      <c r="U1264">
        <v>-39.82</v>
      </c>
    </row>
    <row r="1265" spans="1:21" x14ac:dyDescent="0.2">
      <c r="A1265" t="s">
        <v>423</v>
      </c>
      <c r="B1265" s="10" t="s">
        <v>1687</v>
      </c>
      <c r="C1265">
        <v>3</v>
      </c>
      <c r="D1265">
        <v>6.56</v>
      </c>
      <c r="E1265">
        <v>3</v>
      </c>
      <c r="F1265" t="s">
        <v>1688</v>
      </c>
      <c r="H1265">
        <v>16861.419999999998</v>
      </c>
      <c r="I1265">
        <v>103848.09</v>
      </c>
      <c r="J1265" t="s">
        <v>1727</v>
      </c>
      <c r="M1265" s="8" t="s">
        <v>2237</v>
      </c>
      <c r="O1265">
        <f>LOOKUP(M1265,'TMP2'!$A:$A,'TMP2'!$C:$C)</f>
        <v>17529.227999999999</v>
      </c>
      <c r="P1265">
        <f>LOOKUP(M1265,'TMP2'!$A:$A,'TMP2'!$D:$D)</f>
        <v>105570.58900000001</v>
      </c>
      <c r="Q1265">
        <f t="shared" si="40"/>
        <v>10</v>
      </c>
      <c r="T1265">
        <f t="shared" si="39"/>
        <v>9.5599999999999987</v>
      </c>
      <c r="U1265">
        <v>9.5599999999999987</v>
      </c>
    </row>
    <row r="1266" spans="1:21" x14ac:dyDescent="0.2">
      <c r="A1266" t="s">
        <v>423</v>
      </c>
      <c r="B1266" s="10" t="s">
        <v>1755</v>
      </c>
      <c r="C1266">
        <v>5.2</v>
      </c>
      <c r="D1266">
        <v>4.3600000000000003</v>
      </c>
      <c r="E1266">
        <v>2.2000000000000002</v>
      </c>
      <c r="F1266" t="s">
        <v>1756</v>
      </c>
      <c r="H1266">
        <v>16861.419999999998</v>
      </c>
      <c r="I1266">
        <v>103848.09</v>
      </c>
      <c r="J1266" t="s">
        <v>1727</v>
      </c>
      <c r="M1266" s="8" t="s">
        <v>2248</v>
      </c>
      <c r="O1266">
        <f>LOOKUP(M1266,'TMP2'!$A:$A,'TMP2'!$C:$C)</f>
        <v>17505.227999999999</v>
      </c>
      <c r="P1266">
        <f>LOOKUP(M1266,'TMP2'!$A:$A,'TMP2'!$D:$D)</f>
        <v>105570.58900000001</v>
      </c>
      <c r="Q1266">
        <f t="shared" si="40"/>
        <v>10</v>
      </c>
      <c r="T1266">
        <f t="shared" si="39"/>
        <v>6.5600000000000005</v>
      </c>
      <c r="U1266">
        <v>6.5600000000000005</v>
      </c>
    </row>
    <row r="1267" spans="1:21" x14ac:dyDescent="0.2">
      <c r="A1267" t="s">
        <v>423</v>
      </c>
      <c r="B1267" s="10" t="s">
        <v>1687</v>
      </c>
      <c r="C1267">
        <v>16.2</v>
      </c>
      <c r="D1267">
        <v>-6.64</v>
      </c>
      <c r="E1267">
        <v>11</v>
      </c>
      <c r="F1267" t="s">
        <v>1688</v>
      </c>
      <c r="H1267">
        <v>16861.419999999998</v>
      </c>
      <c r="I1267">
        <v>103848.09</v>
      </c>
      <c r="J1267" t="s">
        <v>1727</v>
      </c>
      <c r="M1267" s="8" t="s">
        <v>2259</v>
      </c>
      <c r="O1267">
        <f>LOOKUP(M1267,'TMP2'!$A:$A,'TMP2'!$C:$C)</f>
        <v>17481.227999999999</v>
      </c>
      <c r="P1267">
        <f>LOOKUP(M1267,'TMP2'!$A:$A,'TMP2'!$D:$D)</f>
        <v>105570.58900000001</v>
      </c>
      <c r="Q1267">
        <f t="shared" si="40"/>
        <v>10</v>
      </c>
      <c r="T1267">
        <f t="shared" si="39"/>
        <v>4.3600000000000003</v>
      </c>
      <c r="U1267">
        <v>4.3600000000000003</v>
      </c>
    </row>
    <row r="1268" spans="1:21" x14ac:dyDescent="0.2">
      <c r="A1268" t="s">
        <v>423</v>
      </c>
      <c r="B1268" s="10" t="s">
        <v>1733</v>
      </c>
      <c r="C1268">
        <v>17.7</v>
      </c>
      <c r="D1268">
        <v>-8.14</v>
      </c>
      <c r="E1268">
        <v>1.5</v>
      </c>
      <c r="F1268" t="s">
        <v>1690</v>
      </c>
      <c r="H1268">
        <v>16861.419999999998</v>
      </c>
      <c r="I1268">
        <v>103848.09</v>
      </c>
      <c r="J1268" t="s">
        <v>1727</v>
      </c>
      <c r="M1268" s="8" t="s">
        <v>2269</v>
      </c>
      <c r="O1268">
        <f>LOOKUP(M1268,'TMP2'!$A:$A,'TMP2'!$C:$C)</f>
        <v>17457.227999999999</v>
      </c>
      <c r="P1268">
        <f>LOOKUP(M1268,'TMP2'!$A:$A,'TMP2'!$D:$D)</f>
        <v>105570.58900000001</v>
      </c>
      <c r="Q1268">
        <f t="shared" si="40"/>
        <v>10</v>
      </c>
      <c r="T1268">
        <f t="shared" si="39"/>
        <v>-6.6400000000000006</v>
      </c>
      <c r="U1268">
        <v>-6.6400000000000006</v>
      </c>
    </row>
    <row r="1269" spans="1:21" x14ac:dyDescent="0.2">
      <c r="A1269" t="s">
        <v>423</v>
      </c>
      <c r="B1269" s="10" t="s">
        <v>1741</v>
      </c>
      <c r="C1269">
        <v>19.5</v>
      </c>
      <c r="D1269">
        <v>-9.94</v>
      </c>
      <c r="E1269">
        <v>1.8</v>
      </c>
      <c r="F1269" t="s">
        <v>1742</v>
      </c>
      <c r="H1269">
        <v>16861.419999999998</v>
      </c>
      <c r="I1269">
        <v>103848.09</v>
      </c>
      <c r="J1269" t="s">
        <v>1727</v>
      </c>
      <c r="M1269" s="8" t="s">
        <v>2270</v>
      </c>
      <c r="O1269">
        <f>LOOKUP(M1269,'TMP2'!$A:$A,'TMP2'!$C:$C)</f>
        <v>17433.227999999999</v>
      </c>
      <c r="P1269">
        <f>LOOKUP(M1269,'TMP2'!$A:$A,'TMP2'!$D:$D)</f>
        <v>105570.58900000001</v>
      </c>
      <c r="Q1269">
        <f t="shared" si="40"/>
        <v>9</v>
      </c>
      <c r="T1269">
        <f t="shared" si="39"/>
        <v>-8.1399999999999988</v>
      </c>
      <c r="U1269">
        <v>-8.1399999999999988</v>
      </c>
    </row>
    <row r="1270" spans="1:21" x14ac:dyDescent="0.2">
      <c r="A1270" t="s">
        <v>423</v>
      </c>
      <c r="B1270" s="10" t="s">
        <v>1749</v>
      </c>
      <c r="C1270">
        <v>35</v>
      </c>
      <c r="D1270">
        <v>-25.44</v>
      </c>
      <c r="E1270">
        <v>15.5</v>
      </c>
      <c r="F1270" t="s">
        <v>1750</v>
      </c>
      <c r="H1270">
        <v>16861.419999999998</v>
      </c>
      <c r="I1270">
        <v>103848.09</v>
      </c>
      <c r="J1270" t="s">
        <v>1727</v>
      </c>
      <c r="M1270" s="8" t="s">
        <v>2271</v>
      </c>
      <c r="O1270">
        <f>LOOKUP(M1270,'TMP2'!$A:$A,'TMP2'!$C:$C)</f>
        <v>17409.227999999999</v>
      </c>
      <c r="P1270">
        <f>LOOKUP(M1270,'TMP2'!$A:$A,'TMP2'!$D:$D)</f>
        <v>105570.58900000001</v>
      </c>
      <c r="Q1270">
        <f t="shared" si="40"/>
        <v>9</v>
      </c>
      <c r="T1270">
        <f t="shared" si="39"/>
        <v>-9.9400000000000013</v>
      </c>
      <c r="U1270">
        <v>-9.9400000000000013</v>
      </c>
    </row>
    <row r="1271" spans="1:21" x14ac:dyDescent="0.2">
      <c r="A1271" t="s">
        <v>423</v>
      </c>
      <c r="B1271" s="10" t="s">
        <v>1751</v>
      </c>
      <c r="C1271">
        <v>51.8</v>
      </c>
      <c r="D1271">
        <v>-42.24</v>
      </c>
      <c r="E1271">
        <v>16.8</v>
      </c>
      <c r="F1271" t="s">
        <v>1752</v>
      </c>
      <c r="H1271">
        <v>16861.419999999998</v>
      </c>
      <c r="I1271">
        <v>103848.09</v>
      </c>
      <c r="J1271" t="s">
        <v>1727</v>
      </c>
      <c r="M1271" s="8" t="s">
        <v>2272</v>
      </c>
      <c r="O1271">
        <f>LOOKUP(M1271,'TMP2'!$A:$A,'TMP2'!$C:$C)</f>
        <v>17385.227999999999</v>
      </c>
      <c r="P1271">
        <f>LOOKUP(M1271,'TMP2'!$A:$A,'TMP2'!$D:$D)</f>
        <v>105570.58900000001</v>
      </c>
      <c r="Q1271">
        <f t="shared" si="40"/>
        <v>11</v>
      </c>
      <c r="T1271">
        <f t="shared" si="39"/>
        <v>-25.44</v>
      </c>
      <c r="U1271">
        <v>-25.44</v>
      </c>
    </row>
    <row r="1272" spans="1:21" x14ac:dyDescent="0.2">
      <c r="A1272" t="s">
        <v>424</v>
      </c>
      <c r="B1272" s="10" t="s">
        <v>1687</v>
      </c>
      <c r="C1272">
        <v>3.1</v>
      </c>
      <c r="D1272">
        <v>2.86</v>
      </c>
      <c r="E1272">
        <v>3.1</v>
      </c>
      <c r="F1272" t="s">
        <v>1688</v>
      </c>
      <c r="H1272">
        <v>16850.63</v>
      </c>
      <c r="I1272">
        <v>103749.81</v>
      </c>
      <c r="J1272" t="s">
        <v>1727</v>
      </c>
      <c r="M1272" s="8" t="s">
        <v>2216</v>
      </c>
      <c r="O1272">
        <f>LOOKUP(M1272,'TMP2'!$A:$A,'TMP2'!$C:$C)</f>
        <v>17361.227999999999</v>
      </c>
      <c r="P1272">
        <f>LOOKUP(M1272,'TMP2'!$A:$A,'TMP2'!$D:$D)</f>
        <v>105570.58900000001</v>
      </c>
      <c r="Q1272">
        <f t="shared" si="40"/>
        <v>10</v>
      </c>
      <c r="T1272">
        <f t="shared" si="39"/>
        <v>5.96</v>
      </c>
      <c r="U1272">
        <v>5.96</v>
      </c>
    </row>
    <row r="1273" spans="1:21" x14ac:dyDescent="0.2">
      <c r="A1273" t="s">
        <v>424</v>
      </c>
      <c r="B1273" s="10" t="s">
        <v>1731</v>
      </c>
      <c r="C1273">
        <v>5</v>
      </c>
      <c r="D1273">
        <v>0.96</v>
      </c>
      <c r="E1273">
        <v>1.9</v>
      </c>
      <c r="F1273" t="s">
        <v>1732</v>
      </c>
      <c r="H1273">
        <v>16850.63</v>
      </c>
      <c r="I1273">
        <v>103749.81</v>
      </c>
      <c r="J1273" t="s">
        <v>1727</v>
      </c>
      <c r="M1273" s="8" t="s">
        <v>2217</v>
      </c>
      <c r="O1273">
        <f>LOOKUP(M1273,'TMP2'!$A:$A,'TMP2'!$C:$C)</f>
        <v>17337.227999999999</v>
      </c>
      <c r="P1273">
        <f>LOOKUP(M1273,'TMP2'!$A:$A,'TMP2'!$D:$D)</f>
        <v>105570.58900000001</v>
      </c>
      <c r="Q1273">
        <f t="shared" si="40"/>
        <v>14</v>
      </c>
      <c r="T1273">
        <f t="shared" si="39"/>
        <v>2.86</v>
      </c>
      <c r="U1273">
        <v>2.86</v>
      </c>
    </row>
    <row r="1274" spans="1:21" x14ac:dyDescent="0.2">
      <c r="A1274" t="s">
        <v>424</v>
      </c>
      <c r="B1274" s="10" t="s">
        <v>1687</v>
      </c>
      <c r="C1274">
        <v>11.9</v>
      </c>
      <c r="D1274">
        <v>-5.94</v>
      </c>
      <c r="E1274">
        <v>6.9</v>
      </c>
      <c r="F1274" t="s">
        <v>1688</v>
      </c>
      <c r="H1274">
        <v>16850.63</v>
      </c>
      <c r="I1274">
        <v>103749.81</v>
      </c>
      <c r="J1274" t="s">
        <v>1727</v>
      </c>
      <c r="M1274" s="8" t="s">
        <v>2218</v>
      </c>
      <c r="O1274">
        <f>LOOKUP(M1274,'TMP2'!$A:$A,'TMP2'!$C:$C)</f>
        <v>17313.227999999999</v>
      </c>
      <c r="P1274">
        <f>LOOKUP(M1274,'TMP2'!$A:$A,'TMP2'!$D:$D)</f>
        <v>105570.58900000001</v>
      </c>
      <c r="Q1274">
        <f t="shared" si="40"/>
        <v>14</v>
      </c>
      <c r="T1274">
        <f t="shared" si="39"/>
        <v>0.96</v>
      </c>
      <c r="U1274">
        <v>0.96</v>
      </c>
    </row>
    <row r="1275" spans="1:21" x14ac:dyDescent="0.2">
      <c r="A1275" t="s">
        <v>424</v>
      </c>
      <c r="B1275" s="10" t="s">
        <v>1733</v>
      </c>
      <c r="C1275">
        <v>12.7</v>
      </c>
      <c r="D1275">
        <v>-6.79</v>
      </c>
      <c r="E1275">
        <v>0.8</v>
      </c>
      <c r="F1275" t="s">
        <v>1690</v>
      </c>
      <c r="H1275">
        <v>16850.63</v>
      </c>
      <c r="I1275">
        <v>103749.81</v>
      </c>
      <c r="J1275" t="s">
        <v>1727</v>
      </c>
      <c r="M1275" s="8" t="s">
        <v>2219</v>
      </c>
      <c r="O1275">
        <f>LOOKUP(M1275,'TMP2'!$A:$A,'TMP2'!$C:$C)</f>
        <v>17294.171999999999</v>
      </c>
      <c r="P1275">
        <f>LOOKUP(M1275,'TMP2'!$A:$A,'TMP2'!$D:$D)</f>
        <v>105572.757</v>
      </c>
      <c r="Q1275">
        <f t="shared" si="40"/>
        <v>12</v>
      </c>
      <c r="T1275">
        <f t="shared" si="39"/>
        <v>-5.99</v>
      </c>
      <c r="U1275">
        <v>-5.99</v>
      </c>
    </row>
    <row r="1276" spans="1:21" x14ac:dyDescent="0.2">
      <c r="A1276" t="s">
        <v>424</v>
      </c>
      <c r="B1276" s="10" t="s">
        <v>1736</v>
      </c>
      <c r="C1276">
        <v>25</v>
      </c>
      <c r="D1276">
        <v>-19.04</v>
      </c>
      <c r="E1276">
        <v>12.3</v>
      </c>
      <c r="F1276" t="s">
        <v>1737</v>
      </c>
      <c r="H1276">
        <v>16850.63</v>
      </c>
      <c r="I1276">
        <v>103749.81</v>
      </c>
      <c r="J1276" t="s">
        <v>1727</v>
      </c>
      <c r="M1276" s="8" t="s">
        <v>2220</v>
      </c>
      <c r="O1276">
        <f>LOOKUP(M1276,'TMP2'!$A:$A,'TMP2'!$C:$C)</f>
        <v>17564.132000000001</v>
      </c>
      <c r="P1276">
        <f>LOOKUP(M1276,'TMP2'!$A:$A,'TMP2'!$D:$D)</f>
        <v>105549.421</v>
      </c>
      <c r="Q1276">
        <f t="shared" si="40"/>
        <v>10</v>
      </c>
      <c r="T1276">
        <f t="shared" si="39"/>
        <v>-6.7399999999999984</v>
      </c>
      <c r="U1276">
        <v>-6.7399999999999984</v>
      </c>
    </row>
    <row r="1277" spans="1:21" x14ac:dyDescent="0.2">
      <c r="A1277" t="s">
        <v>424</v>
      </c>
      <c r="B1277" s="10" t="s">
        <v>1738</v>
      </c>
      <c r="C1277">
        <v>35</v>
      </c>
      <c r="D1277">
        <v>-29.04</v>
      </c>
      <c r="E1277">
        <v>10</v>
      </c>
      <c r="F1277" t="s">
        <v>1739</v>
      </c>
      <c r="H1277">
        <v>16850.63</v>
      </c>
      <c r="I1277">
        <v>103749.81</v>
      </c>
      <c r="J1277" t="s">
        <v>1727</v>
      </c>
      <c r="M1277" s="8" t="s">
        <v>2221</v>
      </c>
      <c r="O1277">
        <f>LOOKUP(M1277,'TMP2'!$A:$A,'TMP2'!$C:$C)</f>
        <v>17294.181</v>
      </c>
      <c r="P1277">
        <f>LOOKUP(M1277,'TMP2'!$A:$A,'TMP2'!$D:$D)</f>
        <v>105550.035</v>
      </c>
      <c r="Q1277">
        <f t="shared" si="40"/>
        <v>12</v>
      </c>
      <c r="T1277">
        <f t="shared" si="39"/>
        <v>-19.04</v>
      </c>
      <c r="U1277">
        <v>-19.04</v>
      </c>
    </row>
    <row r="1278" spans="1:21" x14ac:dyDescent="0.2">
      <c r="A1278" t="s">
        <v>424</v>
      </c>
      <c r="B1278" s="10" t="s">
        <v>1700</v>
      </c>
      <c r="C1278">
        <v>37.5</v>
      </c>
      <c r="D1278">
        <v>-31.54</v>
      </c>
      <c r="E1278">
        <v>2.5</v>
      </c>
      <c r="F1278" t="s">
        <v>1740</v>
      </c>
      <c r="H1278">
        <v>16850.63</v>
      </c>
      <c r="I1278">
        <v>103749.81</v>
      </c>
      <c r="J1278" t="s">
        <v>1727</v>
      </c>
      <c r="M1278" s="8" t="s">
        <v>2222</v>
      </c>
      <c r="O1278">
        <f>LOOKUP(M1278,'TMP2'!$A:$A,'TMP2'!$C:$C)</f>
        <v>17564.572</v>
      </c>
      <c r="P1278">
        <f>LOOKUP(M1278,'TMP2'!$A:$A,'TMP2'!$D:$D)</f>
        <v>105523.2</v>
      </c>
      <c r="Q1278">
        <f t="shared" si="40"/>
        <v>8</v>
      </c>
      <c r="T1278">
        <f t="shared" si="39"/>
        <v>-29.04</v>
      </c>
      <c r="U1278">
        <v>-29.04</v>
      </c>
    </row>
    <row r="1279" spans="1:21" x14ac:dyDescent="0.2">
      <c r="A1279" t="s">
        <v>424</v>
      </c>
      <c r="B1279" s="10" t="s">
        <v>1702</v>
      </c>
      <c r="C1279">
        <v>46.2</v>
      </c>
      <c r="D1279">
        <v>-40.24</v>
      </c>
      <c r="E1279">
        <v>8.6999999999999993</v>
      </c>
      <c r="F1279" t="s">
        <v>1745</v>
      </c>
      <c r="H1279">
        <v>16850.63</v>
      </c>
      <c r="I1279">
        <v>103749.81</v>
      </c>
      <c r="J1279" t="s">
        <v>1727</v>
      </c>
      <c r="M1279" s="8" t="s">
        <v>2223</v>
      </c>
      <c r="O1279">
        <f>LOOKUP(M1279,'TMP2'!$A:$A,'TMP2'!$C:$C)</f>
        <v>17529.227999999999</v>
      </c>
      <c r="P1279">
        <f>LOOKUP(M1279,'TMP2'!$A:$A,'TMP2'!$D:$D)</f>
        <v>105525.08900000001</v>
      </c>
      <c r="Q1279">
        <f t="shared" si="40"/>
        <v>13</v>
      </c>
      <c r="T1279">
        <f t="shared" si="39"/>
        <v>-31.540000000000003</v>
      </c>
      <c r="U1279">
        <v>-31.540000000000003</v>
      </c>
    </row>
    <row r="1280" spans="1:21" x14ac:dyDescent="0.2">
      <c r="A1280" t="s">
        <v>425</v>
      </c>
      <c r="B1280" s="10" t="s">
        <v>1687</v>
      </c>
      <c r="C1280">
        <v>3.1</v>
      </c>
      <c r="D1280">
        <v>1.36</v>
      </c>
      <c r="E1280">
        <v>3.1</v>
      </c>
      <c r="F1280" t="s">
        <v>1688</v>
      </c>
      <c r="H1280">
        <v>16848.96</v>
      </c>
      <c r="I1280">
        <v>103649.41</v>
      </c>
      <c r="J1280" t="s">
        <v>1727</v>
      </c>
      <c r="M1280" s="8" t="s">
        <v>2224</v>
      </c>
      <c r="O1280">
        <f>LOOKUP(M1280,'TMP2'!$A:$A,'TMP2'!$C:$C)</f>
        <v>17505.227999999999</v>
      </c>
      <c r="P1280">
        <f>LOOKUP(M1280,'TMP2'!$A:$A,'TMP2'!$D:$D)</f>
        <v>105525.08900000001</v>
      </c>
      <c r="Q1280">
        <f t="shared" si="40"/>
        <v>11</v>
      </c>
      <c r="T1280">
        <f t="shared" si="39"/>
        <v>4.46</v>
      </c>
      <c r="U1280">
        <v>4.46</v>
      </c>
    </row>
    <row r="1281" spans="1:21" x14ac:dyDescent="0.2">
      <c r="A1281" t="s">
        <v>425</v>
      </c>
      <c r="B1281" s="10" t="s">
        <v>1731</v>
      </c>
      <c r="C1281">
        <v>4.2</v>
      </c>
      <c r="D1281">
        <v>0.26</v>
      </c>
      <c r="E1281">
        <v>1.1000000000000001</v>
      </c>
      <c r="F1281" t="s">
        <v>1732</v>
      </c>
      <c r="H1281">
        <v>16848.96</v>
      </c>
      <c r="I1281">
        <v>103649.41</v>
      </c>
      <c r="J1281" t="s">
        <v>1727</v>
      </c>
      <c r="M1281" s="8" t="s">
        <v>2225</v>
      </c>
      <c r="O1281">
        <f>LOOKUP(M1281,'TMP2'!$A:$A,'TMP2'!$C:$C)</f>
        <v>17457.227999999999</v>
      </c>
      <c r="P1281">
        <f>LOOKUP(M1281,'TMP2'!$A:$A,'TMP2'!$D:$D)</f>
        <v>105525.08900000001</v>
      </c>
      <c r="Q1281">
        <f t="shared" si="40"/>
        <v>11</v>
      </c>
      <c r="T1281">
        <f t="shared" si="39"/>
        <v>1.36</v>
      </c>
      <c r="U1281">
        <v>1.36</v>
      </c>
    </row>
    <row r="1282" spans="1:21" x14ac:dyDescent="0.2">
      <c r="A1282" t="s">
        <v>425</v>
      </c>
      <c r="B1282" s="10" t="s">
        <v>1687</v>
      </c>
      <c r="C1282">
        <v>6.9</v>
      </c>
      <c r="D1282">
        <v>-2.44</v>
      </c>
      <c r="E1282">
        <v>2.7</v>
      </c>
      <c r="F1282" t="s">
        <v>1688</v>
      </c>
      <c r="H1282">
        <v>16848.96</v>
      </c>
      <c r="I1282">
        <v>103649.41</v>
      </c>
      <c r="J1282" t="s">
        <v>1727</v>
      </c>
      <c r="M1282" s="8" t="s">
        <v>2227</v>
      </c>
      <c r="O1282">
        <f>LOOKUP(M1282,'TMP2'!$A:$A,'TMP2'!$C:$C)</f>
        <v>17409.227999999999</v>
      </c>
      <c r="P1282">
        <f>LOOKUP(M1282,'TMP2'!$A:$A,'TMP2'!$D:$D)</f>
        <v>105525.08900000001</v>
      </c>
      <c r="Q1282">
        <f t="shared" si="40"/>
        <v>11</v>
      </c>
      <c r="T1282">
        <f t="shared" si="39"/>
        <v>0.26000000000000023</v>
      </c>
      <c r="U1282">
        <v>0.26000000000000023</v>
      </c>
    </row>
    <row r="1283" spans="1:21" x14ac:dyDescent="0.2">
      <c r="A1283" t="s">
        <v>425</v>
      </c>
      <c r="B1283" s="10" t="s">
        <v>1733</v>
      </c>
      <c r="C1283">
        <v>14</v>
      </c>
      <c r="D1283">
        <v>-9.5399999999999991</v>
      </c>
      <c r="E1283">
        <v>7.1</v>
      </c>
      <c r="F1283" t="s">
        <v>1690</v>
      </c>
      <c r="H1283">
        <v>16848.96</v>
      </c>
      <c r="I1283">
        <v>103649.41</v>
      </c>
      <c r="J1283" t="s">
        <v>1727</v>
      </c>
      <c r="M1283" s="8" t="s">
        <v>2228</v>
      </c>
      <c r="O1283">
        <f>LOOKUP(M1283,'TMP2'!$A:$A,'TMP2'!$C:$C)</f>
        <v>17361.227999999999</v>
      </c>
      <c r="P1283">
        <f>LOOKUP(M1283,'TMP2'!$A:$A,'TMP2'!$D:$D)</f>
        <v>105525.08900000001</v>
      </c>
      <c r="Q1283">
        <f t="shared" si="40"/>
        <v>13</v>
      </c>
      <c r="T1283">
        <f t="shared" ref="T1283:T1346" si="41">D1283+E1283</f>
        <v>-2.4399999999999995</v>
      </c>
      <c r="U1283">
        <v>-2.4399999999999995</v>
      </c>
    </row>
    <row r="1284" spans="1:21" x14ac:dyDescent="0.2">
      <c r="A1284" t="s">
        <v>425</v>
      </c>
      <c r="B1284" s="10" t="s">
        <v>1736</v>
      </c>
      <c r="C1284">
        <v>18</v>
      </c>
      <c r="D1284">
        <v>-13.54</v>
      </c>
      <c r="E1284">
        <v>4</v>
      </c>
      <c r="F1284" t="s">
        <v>1737</v>
      </c>
      <c r="H1284">
        <v>16848.96</v>
      </c>
      <c r="I1284">
        <v>103649.41</v>
      </c>
      <c r="J1284" t="s">
        <v>1727</v>
      </c>
      <c r="M1284" s="8" t="s">
        <v>2229</v>
      </c>
      <c r="O1284">
        <f>LOOKUP(M1284,'TMP2'!$A:$A,'TMP2'!$C:$C)</f>
        <v>17313.227999999999</v>
      </c>
      <c r="P1284">
        <f>LOOKUP(M1284,'TMP2'!$A:$A,'TMP2'!$D:$D)</f>
        <v>105525.08900000001</v>
      </c>
      <c r="Q1284">
        <f t="shared" si="40"/>
        <v>12</v>
      </c>
      <c r="T1284">
        <f t="shared" si="41"/>
        <v>-9.5399999999999991</v>
      </c>
      <c r="U1284">
        <v>-9.5399999999999991</v>
      </c>
    </row>
    <row r="1285" spans="1:21" x14ac:dyDescent="0.2">
      <c r="A1285" t="s">
        <v>425</v>
      </c>
      <c r="B1285" s="10" t="s">
        <v>1738</v>
      </c>
      <c r="C1285">
        <v>28.5</v>
      </c>
      <c r="D1285">
        <v>-24.04</v>
      </c>
      <c r="E1285">
        <v>10.5</v>
      </c>
      <c r="F1285" t="s">
        <v>1739</v>
      </c>
      <c r="H1285">
        <v>16848.96</v>
      </c>
      <c r="I1285">
        <v>103649.41</v>
      </c>
      <c r="J1285" t="s">
        <v>1727</v>
      </c>
      <c r="M1285" s="8" t="s">
        <v>2230</v>
      </c>
      <c r="O1285">
        <f>LOOKUP(M1285,'TMP2'!$A:$A,'TMP2'!$C:$C)</f>
        <v>17294.661</v>
      </c>
      <c r="P1285">
        <f>LOOKUP(M1285,'TMP2'!$A:$A,'TMP2'!$D:$D)</f>
        <v>105526.508</v>
      </c>
      <c r="Q1285">
        <f t="shared" si="40"/>
        <v>10</v>
      </c>
      <c r="T1285">
        <f t="shared" si="41"/>
        <v>-13.54</v>
      </c>
      <c r="U1285">
        <v>-13.54</v>
      </c>
    </row>
    <row r="1286" spans="1:21" x14ac:dyDescent="0.2">
      <c r="A1286" t="s">
        <v>425</v>
      </c>
      <c r="B1286" s="10" t="s">
        <v>1700</v>
      </c>
      <c r="C1286">
        <v>39</v>
      </c>
      <c r="D1286">
        <v>-34.54</v>
      </c>
      <c r="E1286">
        <v>10.5</v>
      </c>
      <c r="F1286" t="s">
        <v>1740</v>
      </c>
      <c r="H1286">
        <v>16848.96</v>
      </c>
      <c r="I1286">
        <v>103649.41</v>
      </c>
      <c r="J1286" t="s">
        <v>1727</v>
      </c>
      <c r="M1286" s="8" t="s">
        <v>2231</v>
      </c>
      <c r="O1286">
        <f>LOOKUP(M1286,'TMP2'!$A:$A,'TMP2'!$C:$C)</f>
        <v>17564.534</v>
      </c>
      <c r="P1286">
        <f>LOOKUP(M1286,'TMP2'!$A:$A,'TMP2'!$D:$D)</f>
        <v>105499.01300000001</v>
      </c>
      <c r="Q1286">
        <f t="shared" si="40"/>
        <v>9</v>
      </c>
      <c r="T1286">
        <f t="shared" si="41"/>
        <v>-24.04</v>
      </c>
      <c r="U1286">
        <v>-24.04</v>
      </c>
    </row>
    <row r="1287" spans="1:21" x14ac:dyDescent="0.2">
      <c r="A1287" t="s">
        <v>425</v>
      </c>
      <c r="B1287" s="10" t="s">
        <v>1702</v>
      </c>
      <c r="C1287">
        <v>44</v>
      </c>
      <c r="D1287">
        <v>-39.54</v>
      </c>
      <c r="E1287">
        <v>5</v>
      </c>
      <c r="F1287" t="s">
        <v>1745</v>
      </c>
      <c r="H1287">
        <v>16848.96</v>
      </c>
      <c r="I1287">
        <v>103649.41</v>
      </c>
      <c r="J1287" t="s">
        <v>1727</v>
      </c>
      <c r="M1287" s="8" t="s">
        <v>2232</v>
      </c>
      <c r="O1287">
        <f>LOOKUP(M1287,'TMP2'!$A:$A,'TMP2'!$C:$C)</f>
        <v>17294.776000000002</v>
      </c>
      <c r="P1287">
        <f>LOOKUP(M1287,'TMP2'!$A:$A,'TMP2'!$D:$D)</f>
        <v>105499.435</v>
      </c>
      <c r="Q1287">
        <f t="shared" si="40"/>
        <v>13</v>
      </c>
      <c r="T1287">
        <f t="shared" si="41"/>
        <v>-34.54</v>
      </c>
      <c r="U1287">
        <v>-34.54</v>
      </c>
    </row>
    <row r="1288" spans="1:21" x14ac:dyDescent="0.2">
      <c r="A1288" t="s">
        <v>426</v>
      </c>
      <c r="B1288" s="10" t="s">
        <v>1687</v>
      </c>
      <c r="C1288">
        <v>2</v>
      </c>
      <c r="D1288">
        <v>2.13</v>
      </c>
      <c r="E1288">
        <v>2</v>
      </c>
      <c r="F1288" t="s">
        <v>1688</v>
      </c>
      <c r="H1288">
        <v>16864</v>
      </c>
      <c r="I1288">
        <v>103545.62</v>
      </c>
      <c r="J1288" t="s">
        <v>1727</v>
      </c>
      <c r="M1288" s="8" t="s">
        <v>2233</v>
      </c>
      <c r="O1288">
        <f>LOOKUP(M1288,'TMP2'!$A:$A,'TMP2'!$C:$C)</f>
        <v>17564.759999999998</v>
      </c>
      <c r="P1288">
        <f>LOOKUP(M1288,'TMP2'!$A:$A,'TMP2'!$D:$D)</f>
        <v>105475.76</v>
      </c>
      <c r="Q1288">
        <f t="shared" si="40"/>
        <v>8</v>
      </c>
      <c r="T1288">
        <f t="shared" si="41"/>
        <v>4.13</v>
      </c>
      <c r="U1288">
        <v>4.13</v>
      </c>
    </row>
    <row r="1289" spans="1:21" x14ac:dyDescent="0.2">
      <c r="A1289" t="s">
        <v>426</v>
      </c>
      <c r="B1289" s="10" t="s">
        <v>1731</v>
      </c>
      <c r="C1289">
        <v>5</v>
      </c>
      <c r="D1289">
        <v>-0.87</v>
      </c>
      <c r="E1289">
        <v>3</v>
      </c>
      <c r="F1289" t="s">
        <v>1732</v>
      </c>
      <c r="H1289">
        <v>16864</v>
      </c>
      <c r="I1289">
        <v>103545.62</v>
      </c>
      <c r="J1289" t="s">
        <v>1727</v>
      </c>
      <c r="M1289" s="8" t="s">
        <v>2234</v>
      </c>
      <c r="O1289">
        <f>LOOKUP(M1289,'TMP2'!$A:$A,'TMP2'!$C:$C)</f>
        <v>17529.227999999999</v>
      </c>
      <c r="P1289">
        <f>LOOKUP(M1289,'TMP2'!$A:$A,'TMP2'!$D:$D)</f>
        <v>105477.08900000001</v>
      </c>
      <c r="Q1289">
        <f t="shared" si="40"/>
        <v>13</v>
      </c>
      <c r="T1289">
        <f t="shared" si="41"/>
        <v>2.13</v>
      </c>
      <c r="U1289">
        <v>2.13</v>
      </c>
    </row>
    <row r="1290" spans="1:21" x14ac:dyDescent="0.2">
      <c r="A1290" t="s">
        <v>426</v>
      </c>
      <c r="B1290" s="10" t="s">
        <v>1687</v>
      </c>
      <c r="C1290">
        <v>12.2</v>
      </c>
      <c r="D1290">
        <v>-8.07</v>
      </c>
      <c r="E1290">
        <v>7.2</v>
      </c>
      <c r="F1290" t="s">
        <v>1688</v>
      </c>
      <c r="H1290">
        <v>16864</v>
      </c>
      <c r="I1290">
        <v>103545.62</v>
      </c>
      <c r="J1290" t="s">
        <v>1727</v>
      </c>
      <c r="M1290" s="8" t="s">
        <v>2235</v>
      </c>
      <c r="O1290">
        <f>LOOKUP(M1290,'TMP2'!$A:$A,'TMP2'!$C:$C)</f>
        <v>17505.227999999999</v>
      </c>
      <c r="P1290">
        <f>LOOKUP(M1290,'TMP2'!$A:$A,'TMP2'!$D:$D)</f>
        <v>105477.08900000001</v>
      </c>
      <c r="Q1290">
        <f t="shared" si="40"/>
        <v>11</v>
      </c>
      <c r="T1290">
        <f t="shared" si="41"/>
        <v>-0.87000000000000011</v>
      </c>
      <c r="U1290">
        <v>-0.87000000000000011</v>
      </c>
    </row>
    <row r="1291" spans="1:21" x14ac:dyDescent="0.2">
      <c r="A1291" t="s">
        <v>426</v>
      </c>
      <c r="B1291" s="10" t="s">
        <v>1733</v>
      </c>
      <c r="C1291">
        <v>13.6</v>
      </c>
      <c r="D1291">
        <v>-9.4700000000000006</v>
      </c>
      <c r="E1291">
        <v>1.4</v>
      </c>
      <c r="F1291" t="s">
        <v>1690</v>
      </c>
      <c r="H1291">
        <v>16864</v>
      </c>
      <c r="I1291">
        <v>103545.62</v>
      </c>
      <c r="J1291" t="s">
        <v>1727</v>
      </c>
      <c r="M1291" s="8" t="s">
        <v>2236</v>
      </c>
      <c r="O1291">
        <f>LOOKUP(M1291,'TMP2'!$A:$A,'TMP2'!$C:$C)</f>
        <v>17457.227999999999</v>
      </c>
      <c r="P1291">
        <f>LOOKUP(M1291,'TMP2'!$A:$A,'TMP2'!$D:$D)</f>
        <v>105477.08900000001</v>
      </c>
      <c r="Q1291">
        <f t="shared" si="40"/>
        <v>8</v>
      </c>
      <c r="T1291">
        <f t="shared" si="41"/>
        <v>-8.07</v>
      </c>
      <c r="U1291">
        <v>-8.07</v>
      </c>
    </row>
    <row r="1292" spans="1:21" x14ac:dyDescent="0.2">
      <c r="A1292" t="s">
        <v>426</v>
      </c>
      <c r="B1292" s="10" t="s">
        <v>2524</v>
      </c>
      <c r="C1292">
        <v>17.100000000000001</v>
      </c>
      <c r="D1292">
        <v>-12.97</v>
      </c>
      <c r="E1292">
        <v>3.5</v>
      </c>
      <c r="F1292" t="s">
        <v>1694</v>
      </c>
      <c r="H1292">
        <v>16864</v>
      </c>
      <c r="I1292">
        <v>103545.62</v>
      </c>
      <c r="J1292" t="s">
        <v>1727</v>
      </c>
      <c r="M1292" s="8" t="s">
        <v>2238</v>
      </c>
      <c r="O1292">
        <f>LOOKUP(M1292,'TMP2'!$A:$A,'TMP2'!$C:$C)</f>
        <v>17409.227999999999</v>
      </c>
      <c r="P1292">
        <f>LOOKUP(M1292,'TMP2'!$A:$A,'TMP2'!$D:$D)</f>
        <v>105477.08900000001</v>
      </c>
      <c r="Q1292">
        <f t="shared" si="40"/>
        <v>10</v>
      </c>
      <c r="T1292">
        <f t="shared" si="41"/>
        <v>-9.4700000000000006</v>
      </c>
      <c r="U1292">
        <v>-9.4700000000000006</v>
      </c>
    </row>
    <row r="1293" spans="1:21" x14ac:dyDescent="0.2">
      <c r="A1293" t="s">
        <v>426</v>
      </c>
      <c r="B1293" s="10" t="s">
        <v>1749</v>
      </c>
      <c r="C1293">
        <v>28</v>
      </c>
      <c r="D1293">
        <v>-23.87</v>
      </c>
      <c r="E1293">
        <v>10.9</v>
      </c>
      <c r="F1293" t="s">
        <v>1750</v>
      </c>
      <c r="H1293">
        <v>16864</v>
      </c>
      <c r="I1293">
        <v>103545.62</v>
      </c>
      <c r="J1293" t="s">
        <v>1727</v>
      </c>
      <c r="M1293" s="8" t="s">
        <v>2239</v>
      </c>
      <c r="O1293">
        <f>LOOKUP(M1293,'TMP2'!$A:$A,'TMP2'!$C:$C)</f>
        <v>17361.227999999999</v>
      </c>
      <c r="P1293">
        <f>LOOKUP(M1293,'TMP2'!$A:$A,'TMP2'!$D:$D)</f>
        <v>105477.08900000001</v>
      </c>
      <c r="Q1293">
        <f t="shared" si="40"/>
        <v>12</v>
      </c>
      <c r="T1293">
        <f t="shared" si="41"/>
        <v>-12.97</v>
      </c>
      <c r="U1293">
        <v>-12.97</v>
      </c>
    </row>
    <row r="1294" spans="1:21" x14ac:dyDescent="0.2">
      <c r="A1294" t="s">
        <v>426</v>
      </c>
      <c r="B1294" s="10" t="s">
        <v>1751</v>
      </c>
      <c r="C1294">
        <v>42.2</v>
      </c>
      <c r="D1294">
        <v>-38.07</v>
      </c>
      <c r="E1294">
        <v>14.2</v>
      </c>
      <c r="F1294" t="s">
        <v>1752</v>
      </c>
      <c r="H1294">
        <v>16864</v>
      </c>
      <c r="I1294">
        <v>103545.62</v>
      </c>
      <c r="J1294" t="s">
        <v>1727</v>
      </c>
      <c r="M1294" s="8" t="s">
        <v>2240</v>
      </c>
      <c r="O1294">
        <f>LOOKUP(M1294,'TMP2'!$A:$A,'TMP2'!$C:$C)</f>
        <v>17313.227999999999</v>
      </c>
      <c r="P1294">
        <f>LOOKUP(M1294,'TMP2'!$A:$A,'TMP2'!$D:$D)</f>
        <v>105477.08900000001</v>
      </c>
      <c r="Q1294">
        <f t="shared" si="40"/>
        <v>11</v>
      </c>
      <c r="T1294">
        <f t="shared" si="41"/>
        <v>-23.87</v>
      </c>
      <c r="U1294">
        <v>-23.87</v>
      </c>
    </row>
    <row r="1295" spans="1:21" x14ac:dyDescent="0.2">
      <c r="A1295" t="s">
        <v>427</v>
      </c>
      <c r="B1295" s="10" t="s">
        <v>1706</v>
      </c>
      <c r="C1295">
        <v>3</v>
      </c>
      <c r="D1295">
        <v>1.49</v>
      </c>
      <c r="E1295">
        <v>3</v>
      </c>
      <c r="F1295" t="s">
        <v>1757</v>
      </c>
      <c r="H1295">
        <v>16883.05</v>
      </c>
      <c r="I1295">
        <v>103458.16</v>
      </c>
      <c r="J1295" t="s">
        <v>1727</v>
      </c>
      <c r="M1295" s="8" t="s">
        <v>2241</v>
      </c>
      <c r="O1295">
        <f>LOOKUP(M1295,'TMP2'!$A:$A,'TMP2'!$C:$C)</f>
        <v>17294.187999999998</v>
      </c>
      <c r="P1295">
        <f>LOOKUP(M1295,'TMP2'!$A:$A,'TMP2'!$D:$D)</f>
        <v>105476.24800000001</v>
      </c>
      <c r="Q1295">
        <f t="shared" si="40"/>
        <v>12</v>
      </c>
      <c r="T1295">
        <f t="shared" si="41"/>
        <v>4.49</v>
      </c>
      <c r="U1295">
        <v>4.49</v>
      </c>
    </row>
    <row r="1296" spans="1:21" x14ac:dyDescent="0.2">
      <c r="A1296" t="s">
        <v>427</v>
      </c>
      <c r="B1296" s="10" t="s">
        <v>1731</v>
      </c>
      <c r="C1296">
        <v>6</v>
      </c>
      <c r="D1296">
        <v>-1.51</v>
      </c>
      <c r="E1296">
        <v>3</v>
      </c>
      <c r="F1296" t="s">
        <v>1732</v>
      </c>
      <c r="H1296">
        <v>16883.05</v>
      </c>
      <c r="I1296">
        <v>103458.16</v>
      </c>
      <c r="J1296" t="s">
        <v>1727</v>
      </c>
      <c r="M1296" s="8" t="s">
        <v>2242</v>
      </c>
      <c r="O1296">
        <f>LOOKUP(M1296,'TMP2'!$A:$A,'TMP2'!$C:$C)</f>
        <v>17562.503000000001</v>
      </c>
      <c r="P1296">
        <f>LOOKUP(M1296,'TMP2'!$A:$A,'TMP2'!$D:$D)</f>
        <v>105451.35</v>
      </c>
      <c r="Q1296">
        <f t="shared" si="40"/>
        <v>9</v>
      </c>
      <c r="T1296">
        <f t="shared" si="41"/>
        <v>1.49</v>
      </c>
      <c r="U1296">
        <v>1.49</v>
      </c>
    </row>
    <row r="1297" spans="1:21" x14ac:dyDescent="0.2">
      <c r="A1297" t="s">
        <v>427</v>
      </c>
      <c r="B1297" s="10" t="s">
        <v>1706</v>
      </c>
      <c r="C1297">
        <v>11.6</v>
      </c>
      <c r="D1297">
        <v>-7.11</v>
      </c>
      <c r="E1297">
        <v>5.6</v>
      </c>
      <c r="F1297" t="s">
        <v>1757</v>
      </c>
      <c r="H1297">
        <v>16883.05</v>
      </c>
      <c r="I1297">
        <v>103458.16</v>
      </c>
      <c r="J1297" t="s">
        <v>1727</v>
      </c>
      <c r="M1297" s="8" t="s">
        <v>2243</v>
      </c>
      <c r="O1297">
        <f>LOOKUP(M1297,'TMP2'!$A:$A,'TMP2'!$C:$C)</f>
        <v>17294.061000000002</v>
      </c>
      <c r="P1297">
        <f>LOOKUP(M1297,'TMP2'!$A:$A,'TMP2'!$D:$D)</f>
        <v>105452.89</v>
      </c>
      <c r="Q1297">
        <f t="shared" si="40"/>
        <v>10</v>
      </c>
      <c r="T1297">
        <f t="shared" si="41"/>
        <v>-1.5100000000000007</v>
      </c>
      <c r="U1297">
        <v>-1.5100000000000007</v>
      </c>
    </row>
    <row r="1298" spans="1:21" x14ac:dyDescent="0.2">
      <c r="A1298" t="s">
        <v>427</v>
      </c>
      <c r="B1298" s="10" t="s">
        <v>1711</v>
      </c>
      <c r="C1298">
        <v>13.4</v>
      </c>
      <c r="D1298">
        <v>-8.91</v>
      </c>
      <c r="E1298">
        <v>1.8</v>
      </c>
      <c r="F1298" t="s">
        <v>1712</v>
      </c>
      <c r="H1298">
        <v>16883.05</v>
      </c>
      <c r="I1298">
        <v>103458.16</v>
      </c>
      <c r="J1298" t="s">
        <v>1727</v>
      </c>
      <c r="M1298" s="8" t="s">
        <v>2244</v>
      </c>
      <c r="O1298">
        <f>LOOKUP(M1298,'TMP2'!$A:$A,'TMP2'!$C:$C)</f>
        <v>17562.623</v>
      </c>
      <c r="P1298">
        <f>LOOKUP(M1298,'TMP2'!$A:$A,'TMP2'!$D:$D)</f>
        <v>105426.614</v>
      </c>
      <c r="Q1298">
        <f t="shared" si="40"/>
        <v>8</v>
      </c>
      <c r="T1298">
        <f t="shared" si="41"/>
        <v>-7.11</v>
      </c>
      <c r="U1298">
        <v>-7.11</v>
      </c>
    </row>
    <row r="1299" spans="1:21" x14ac:dyDescent="0.2">
      <c r="A1299" t="s">
        <v>427</v>
      </c>
      <c r="B1299" s="10" t="s">
        <v>2524</v>
      </c>
      <c r="C1299">
        <v>18</v>
      </c>
      <c r="D1299">
        <v>-13.51</v>
      </c>
      <c r="E1299">
        <v>4.5999999999999996</v>
      </c>
      <c r="F1299" t="s">
        <v>1694</v>
      </c>
      <c r="H1299">
        <v>16883.05</v>
      </c>
      <c r="I1299">
        <v>103458.16</v>
      </c>
      <c r="J1299" t="s">
        <v>1727</v>
      </c>
      <c r="M1299" s="8" t="s">
        <v>2245</v>
      </c>
      <c r="O1299">
        <f>LOOKUP(M1299,'TMP2'!$A:$A,'TMP2'!$C:$C)</f>
        <v>17529.227999999999</v>
      </c>
      <c r="P1299">
        <f>LOOKUP(M1299,'TMP2'!$A:$A,'TMP2'!$D:$D)</f>
        <v>105429.08900000001</v>
      </c>
      <c r="Q1299">
        <f t="shared" si="40"/>
        <v>12</v>
      </c>
      <c r="T1299">
        <f t="shared" si="41"/>
        <v>-8.91</v>
      </c>
      <c r="U1299">
        <v>-8.91</v>
      </c>
    </row>
    <row r="1300" spans="1:21" x14ac:dyDescent="0.2">
      <c r="A1300" t="s">
        <v>427</v>
      </c>
      <c r="B1300" s="10" t="s">
        <v>1736</v>
      </c>
      <c r="C1300">
        <v>20</v>
      </c>
      <c r="D1300">
        <v>-15.51</v>
      </c>
      <c r="E1300">
        <v>2</v>
      </c>
      <c r="F1300" t="s">
        <v>1737</v>
      </c>
      <c r="H1300">
        <v>16883.05</v>
      </c>
      <c r="I1300">
        <v>103458.16</v>
      </c>
      <c r="J1300" t="s">
        <v>1727</v>
      </c>
      <c r="M1300" s="8" t="s">
        <v>2246</v>
      </c>
      <c r="O1300">
        <f>LOOKUP(M1300,'TMP2'!$A:$A,'TMP2'!$C:$C)</f>
        <v>17505.227999999999</v>
      </c>
      <c r="P1300">
        <f>LOOKUP(M1300,'TMP2'!$A:$A,'TMP2'!$D:$D)</f>
        <v>105429.08900000001</v>
      </c>
      <c r="Q1300">
        <f t="shared" si="40"/>
        <v>12</v>
      </c>
      <c r="T1300">
        <f t="shared" si="41"/>
        <v>-13.51</v>
      </c>
      <c r="U1300">
        <v>-13.51</v>
      </c>
    </row>
    <row r="1301" spans="1:21" x14ac:dyDescent="0.2">
      <c r="A1301" t="s">
        <v>427</v>
      </c>
      <c r="B1301" s="10" t="s">
        <v>1738</v>
      </c>
      <c r="C1301">
        <v>21.5</v>
      </c>
      <c r="D1301">
        <v>-17.010000000000002</v>
      </c>
      <c r="E1301">
        <v>1.5</v>
      </c>
      <c r="F1301" t="s">
        <v>1739</v>
      </c>
      <c r="H1301">
        <v>16883.05</v>
      </c>
      <c r="I1301">
        <v>103458.16</v>
      </c>
      <c r="J1301" t="s">
        <v>1727</v>
      </c>
      <c r="M1301" s="8" t="s">
        <v>2247</v>
      </c>
      <c r="O1301">
        <f>LOOKUP(M1301,'TMP2'!$A:$A,'TMP2'!$C:$C)</f>
        <v>17457.227999999999</v>
      </c>
      <c r="P1301">
        <f>LOOKUP(M1301,'TMP2'!$A:$A,'TMP2'!$D:$D)</f>
        <v>105429.08900000001</v>
      </c>
      <c r="Q1301">
        <f t="shared" si="40"/>
        <v>9</v>
      </c>
      <c r="T1301">
        <f t="shared" si="41"/>
        <v>-15.510000000000002</v>
      </c>
      <c r="U1301">
        <v>-15.510000000000002</v>
      </c>
    </row>
    <row r="1302" spans="1:21" x14ac:dyDescent="0.2">
      <c r="A1302" t="s">
        <v>427</v>
      </c>
      <c r="B1302" s="10" t="s">
        <v>1700</v>
      </c>
      <c r="C1302">
        <v>24.7</v>
      </c>
      <c r="D1302">
        <v>-20.21</v>
      </c>
      <c r="E1302">
        <v>3.2</v>
      </c>
      <c r="F1302" t="s">
        <v>1740</v>
      </c>
      <c r="H1302">
        <v>16883.05</v>
      </c>
      <c r="I1302">
        <v>103458.16</v>
      </c>
      <c r="J1302" t="s">
        <v>1727</v>
      </c>
      <c r="M1302" s="8" t="s">
        <v>2249</v>
      </c>
      <c r="O1302">
        <f>LOOKUP(M1302,'TMP2'!$A:$A,'TMP2'!$C:$C)</f>
        <v>17409.227999999999</v>
      </c>
      <c r="P1302">
        <f>LOOKUP(M1302,'TMP2'!$A:$A,'TMP2'!$D:$D)</f>
        <v>105429.08900000001</v>
      </c>
      <c r="Q1302">
        <f t="shared" si="40"/>
        <v>7</v>
      </c>
      <c r="T1302">
        <f t="shared" si="41"/>
        <v>-17.010000000000002</v>
      </c>
      <c r="U1302">
        <v>-17.010000000000002</v>
      </c>
    </row>
    <row r="1303" spans="1:21" x14ac:dyDescent="0.2">
      <c r="A1303" t="s">
        <v>427</v>
      </c>
      <c r="B1303" s="10" t="s">
        <v>1702</v>
      </c>
      <c r="C1303">
        <v>30.8</v>
      </c>
      <c r="D1303">
        <v>-26.31</v>
      </c>
      <c r="E1303">
        <v>6.1</v>
      </c>
      <c r="F1303" t="s">
        <v>1745</v>
      </c>
      <c r="H1303">
        <v>16883.05</v>
      </c>
      <c r="I1303">
        <v>103458.16</v>
      </c>
      <c r="J1303" t="s">
        <v>1727</v>
      </c>
      <c r="M1303" s="8" t="s">
        <v>2250</v>
      </c>
      <c r="O1303">
        <f>LOOKUP(M1303,'TMP2'!$A:$A,'TMP2'!$C:$C)</f>
        <v>17361.227999999999</v>
      </c>
      <c r="P1303">
        <f>LOOKUP(M1303,'TMP2'!$A:$A,'TMP2'!$D:$D)</f>
        <v>105429.08900000001</v>
      </c>
      <c r="Q1303">
        <f t="shared" si="40"/>
        <v>10</v>
      </c>
      <c r="T1303">
        <f t="shared" si="41"/>
        <v>-20.21</v>
      </c>
      <c r="U1303">
        <v>-20.21</v>
      </c>
    </row>
    <row r="1304" spans="1:21" x14ac:dyDescent="0.2">
      <c r="A1304" t="s">
        <v>427</v>
      </c>
      <c r="B1304" s="10" t="s">
        <v>1749</v>
      </c>
      <c r="C1304">
        <v>35.4</v>
      </c>
      <c r="D1304">
        <v>-30.91</v>
      </c>
      <c r="E1304">
        <v>4.5999999999999996</v>
      </c>
      <c r="F1304" t="s">
        <v>1750</v>
      </c>
      <c r="H1304">
        <v>16883.05</v>
      </c>
      <c r="I1304">
        <v>103458.16</v>
      </c>
      <c r="J1304" t="s">
        <v>1727</v>
      </c>
      <c r="M1304" s="8" t="s">
        <v>2251</v>
      </c>
      <c r="O1304">
        <f>LOOKUP(M1304,'TMP2'!$A:$A,'TMP2'!$C:$C)</f>
        <v>17313.227999999999</v>
      </c>
      <c r="P1304">
        <f>LOOKUP(M1304,'TMP2'!$A:$A,'TMP2'!$D:$D)</f>
        <v>105429.08900000001</v>
      </c>
      <c r="Q1304">
        <f t="shared" si="40"/>
        <v>9</v>
      </c>
      <c r="T1304">
        <f t="shared" si="41"/>
        <v>-26.310000000000002</v>
      </c>
      <c r="U1304">
        <v>-26.310000000000002</v>
      </c>
    </row>
    <row r="1305" spans="1:21" x14ac:dyDescent="0.2">
      <c r="A1305" t="s">
        <v>427</v>
      </c>
      <c r="B1305" s="10" t="s">
        <v>1751</v>
      </c>
      <c r="C1305">
        <v>41</v>
      </c>
      <c r="D1305">
        <v>-36.51</v>
      </c>
      <c r="E1305">
        <v>5.6</v>
      </c>
      <c r="F1305" t="s">
        <v>1752</v>
      </c>
      <c r="H1305">
        <v>16883.05</v>
      </c>
      <c r="I1305">
        <v>103458.16</v>
      </c>
      <c r="J1305" t="s">
        <v>1727</v>
      </c>
      <c r="M1305" s="8" t="s">
        <v>2252</v>
      </c>
      <c r="O1305">
        <f>LOOKUP(M1305,'TMP2'!$A:$A,'TMP2'!$C:$C)</f>
        <v>17294.109</v>
      </c>
      <c r="P1305">
        <f>LOOKUP(M1305,'TMP2'!$A:$A,'TMP2'!$D:$D)</f>
        <v>105429.298</v>
      </c>
      <c r="Q1305">
        <f t="shared" ref="Q1305:Q1368" si="42">COUNTIF($A:$A,M1304)</f>
        <v>11</v>
      </c>
      <c r="T1305">
        <f t="shared" si="41"/>
        <v>-30.909999999999997</v>
      </c>
      <c r="U1305">
        <v>-30.909999999999997</v>
      </c>
    </row>
    <row r="1306" spans="1:21" x14ac:dyDescent="0.2">
      <c r="A1306" t="s">
        <v>428</v>
      </c>
      <c r="B1306" s="10" t="s">
        <v>1706</v>
      </c>
      <c r="C1306">
        <v>8.6999999999999993</v>
      </c>
      <c r="D1306">
        <v>-4.46</v>
      </c>
      <c r="E1306">
        <v>8.6999999999999993</v>
      </c>
      <c r="F1306" t="s">
        <v>1757</v>
      </c>
      <c r="H1306">
        <v>16918.53</v>
      </c>
      <c r="I1306">
        <v>103364.3</v>
      </c>
      <c r="J1306" t="s">
        <v>1727</v>
      </c>
      <c r="M1306" s="8" t="s">
        <v>2253</v>
      </c>
      <c r="O1306">
        <f>LOOKUP(M1306,'TMP2'!$A:$A,'TMP2'!$C:$C)</f>
        <v>17562.385999999999</v>
      </c>
      <c r="P1306">
        <f>LOOKUP(M1306,'TMP2'!$A:$A,'TMP2'!$D:$D)</f>
        <v>105403.41499999999</v>
      </c>
      <c r="Q1306">
        <f t="shared" si="42"/>
        <v>8</v>
      </c>
      <c r="T1306">
        <f t="shared" si="41"/>
        <v>4.2399999999999993</v>
      </c>
      <c r="U1306">
        <v>4.2399999999999993</v>
      </c>
    </row>
    <row r="1307" spans="1:21" x14ac:dyDescent="0.2">
      <c r="A1307" t="s">
        <v>428</v>
      </c>
      <c r="B1307" s="10" t="s">
        <v>1733</v>
      </c>
      <c r="C1307">
        <v>10.9</v>
      </c>
      <c r="D1307">
        <v>-6.66</v>
      </c>
      <c r="E1307">
        <v>2.2000000000000002</v>
      </c>
      <c r="F1307" t="s">
        <v>1690</v>
      </c>
      <c r="H1307">
        <v>16918.53</v>
      </c>
      <c r="I1307">
        <v>103364.3</v>
      </c>
      <c r="J1307" t="s">
        <v>1727</v>
      </c>
      <c r="M1307" s="8" t="s">
        <v>2254</v>
      </c>
      <c r="O1307">
        <f>LOOKUP(M1307,'TMP2'!$A:$A,'TMP2'!$C:$C)</f>
        <v>17293.631000000001</v>
      </c>
      <c r="P1307">
        <f>LOOKUP(M1307,'TMP2'!$A:$A,'TMP2'!$D:$D)</f>
        <v>105406.545</v>
      </c>
      <c r="Q1307">
        <f t="shared" si="42"/>
        <v>9</v>
      </c>
      <c r="T1307">
        <f t="shared" si="41"/>
        <v>-4.46</v>
      </c>
      <c r="U1307">
        <v>-4.46</v>
      </c>
    </row>
    <row r="1308" spans="1:21" x14ac:dyDescent="0.2">
      <c r="A1308" t="s">
        <v>428</v>
      </c>
      <c r="B1308" s="10" t="s">
        <v>1711</v>
      </c>
      <c r="C1308">
        <v>13.8</v>
      </c>
      <c r="D1308">
        <v>-9.56</v>
      </c>
      <c r="E1308">
        <v>2.9</v>
      </c>
      <c r="F1308" t="s">
        <v>1712</v>
      </c>
      <c r="H1308">
        <v>16918.53</v>
      </c>
      <c r="I1308">
        <v>103364.3</v>
      </c>
      <c r="J1308" t="s">
        <v>1727</v>
      </c>
      <c r="M1308" s="8" t="s">
        <v>2255</v>
      </c>
      <c r="O1308">
        <f>LOOKUP(M1308,'TMP2'!$A:$A,'TMP2'!$C:$C)</f>
        <v>17562.379000000001</v>
      </c>
      <c r="P1308">
        <f>LOOKUP(M1308,'TMP2'!$A:$A,'TMP2'!$D:$D)</f>
        <v>105382.383</v>
      </c>
      <c r="Q1308">
        <f t="shared" si="42"/>
        <v>8</v>
      </c>
      <c r="T1308">
        <f t="shared" si="41"/>
        <v>-6.66</v>
      </c>
      <c r="U1308">
        <v>-6.66</v>
      </c>
    </row>
    <row r="1309" spans="1:21" x14ac:dyDescent="0.2">
      <c r="A1309" t="s">
        <v>428</v>
      </c>
      <c r="B1309" s="10" t="s">
        <v>2524</v>
      </c>
      <c r="C1309">
        <v>18.2</v>
      </c>
      <c r="D1309">
        <v>-13.96</v>
      </c>
      <c r="E1309">
        <v>4.4000000000000004</v>
      </c>
      <c r="F1309" t="s">
        <v>1694</v>
      </c>
      <c r="H1309">
        <v>16918.53</v>
      </c>
      <c r="I1309">
        <v>103364.3</v>
      </c>
      <c r="J1309" t="s">
        <v>1727</v>
      </c>
      <c r="M1309" s="8" t="s">
        <v>2256</v>
      </c>
      <c r="O1309">
        <f>LOOKUP(M1309,'TMP2'!$A:$A,'TMP2'!$C:$C)</f>
        <v>17553.227999999999</v>
      </c>
      <c r="P1309">
        <f>LOOKUP(M1309,'TMP2'!$A:$A,'TMP2'!$D:$D)</f>
        <v>105381.428</v>
      </c>
      <c r="Q1309">
        <f t="shared" si="42"/>
        <v>10</v>
      </c>
      <c r="T1309">
        <f t="shared" si="41"/>
        <v>-9.56</v>
      </c>
      <c r="U1309">
        <v>-9.56</v>
      </c>
    </row>
    <row r="1310" spans="1:21" x14ac:dyDescent="0.2">
      <c r="A1310" t="s">
        <v>428</v>
      </c>
      <c r="B1310" s="10" t="s">
        <v>1736</v>
      </c>
      <c r="C1310">
        <v>24</v>
      </c>
      <c r="D1310">
        <v>-19.760000000000002</v>
      </c>
      <c r="E1310">
        <v>5.8</v>
      </c>
      <c r="F1310" t="s">
        <v>1737</v>
      </c>
      <c r="H1310">
        <v>16918.53</v>
      </c>
      <c r="I1310">
        <v>103364.3</v>
      </c>
      <c r="J1310" t="s">
        <v>1727</v>
      </c>
      <c r="M1310" s="8" t="s">
        <v>2257</v>
      </c>
      <c r="O1310">
        <f>LOOKUP(M1310,'TMP2'!$A:$A,'TMP2'!$C:$C)</f>
        <v>17529.227999999999</v>
      </c>
      <c r="P1310">
        <f>LOOKUP(M1310,'TMP2'!$A:$A,'TMP2'!$D:$D)</f>
        <v>105381.428</v>
      </c>
      <c r="Q1310">
        <f t="shared" si="42"/>
        <v>10</v>
      </c>
      <c r="T1310">
        <f t="shared" si="41"/>
        <v>-13.96</v>
      </c>
      <c r="U1310">
        <v>-13.96</v>
      </c>
    </row>
    <row r="1311" spans="1:21" x14ac:dyDescent="0.2">
      <c r="A1311" t="s">
        <v>428</v>
      </c>
      <c r="B1311" s="10" t="s">
        <v>1738</v>
      </c>
      <c r="C1311">
        <v>38.9</v>
      </c>
      <c r="D1311">
        <v>-34.659999999999997</v>
      </c>
      <c r="E1311">
        <v>14.9</v>
      </c>
      <c r="F1311" t="s">
        <v>1739</v>
      </c>
      <c r="H1311">
        <v>16918.53</v>
      </c>
      <c r="I1311">
        <v>103364.3</v>
      </c>
      <c r="J1311" t="s">
        <v>1727</v>
      </c>
      <c r="M1311" s="8" t="s">
        <v>2258</v>
      </c>
      <c r="O1311">
        <f>LOOKUP(M1311,'TMP2'!$A:$A,'TMP2'!$C:$C)</f>
        <v>17505.227999999999</v>
      </c>
      <c r="P1311">
        <f>LOOKUP(M1311,'TMP2'!$A:$A,'TMP2'!$D:$D)</f>
        <v>105381.428</v>
      </c>
      <c r="Q1311">
        <f t="shared" si="42"/>
        <v>14</v>
      </c>
      <c r="T1311">
        <f t="shared" si="41"/>
        <v>-19.759999999999998</v>
      </c>
      <c r="U1311">
        <v>-19.759999999999998</v>
      </c>
    </row>
    <row r="1312" spans="1:21" x14ac:dyDescent="0.2">
      <c r="A1312" t="s">
        <v>429</v>
      </c>
      <c r="B1312" s="10" t="s">
        <v>1687</v>
      </c>
      <c r="C1312">
        <v>2</v>
      </c>
      <c r="D1312">
        <v>2.2999999999999998</v>
      </c>
      <c r="E1312">
        <v>2</v>
      </c>
      <c r="F1312" t="s">
        <v>1688</v>
      </c>
      <c r="H1312">
        <v>16966.11</v>
      </c>
      <c r="I1312">
        <v>103277.17</v>
      </c>
      <c r="J1312" t="s">
        <v>1727</v>
      </c>
      <c r="M1312" s="8" t="s">
        <v>2260</v>
      </c>
      <c r="O1312">
        <f>LOOKUP(M1312,'TMP2'!$A:$A,'TMP2'!$C:$C)</f>
        <v>17481.227999999999</v>
      </c>
      <c r="P1312">
        <f>LOOKUP(M1312,'TMP2'!$A:$A,'TMP2'!$D:$D)</f>
        <v>105381.428</v>
      </c>
      <c r="Q1312">
        <f t="shared" si="42"/>
        <v>13</v>
      </c>
      <c r="T1312">
        <f t="shared" si="41"/>
        <v>4.3</v>
      </c>
      <c r="U1312">
        <v>4.3</v>
      </c>
    </row>
    <row r="1313" spans="1:21" x14ac:dyDescent="0.2">
      <c r="A1313" t="s">
        <v>429</v>
      </c>
      <c r="B1313" s="10" t="s">
        <v>1731</v>
      </c>
      <c r="C1313">
        <v>3</v>
      </c>
      <c r="D1313">
        <v>1.3</v>
      </c>
      <c r="E1313">
        <v>1</v>
      </c>
      <c r="F1313" t="s">
        <v>1732</v>
      </c>
      <c r="H1313">
        <v>16966.11</v>
      </c>
      <c r="I1313">
        <v>103277.17</v>
      </c>
      <c r="J1313" t="s">
        <v>1727</v>
      </c>
      <c r="M1313" s="8" t="s">
        <v>2261</v>
      </c>
      <c r="O1313">
        <f>LOOKUP(M1313,'TMP2'!$A:$A,'TMP2'!$C:$C)</f>
        <v>17457.227999999999</v>
      </c>
      <c r="P1313">
        <f>LOOKUP(M1313,'TMP2'!$A:$A,'TMP2'!$D:$D)</f>
        <v>105381.428</v>
      </c>
      <c r="Q1313">
        <f t="shared" si="42"/>
        <v>11</v>
      </c>
      <c r="T1313">
        <f t="shared" si="41"/>
        <v>2.2999999999999998</v>
      </c>
      <c r="U1313">
        <v>2.2999999999999998</v>
      </c>
    </row>
    <row r="1314" spans="1:21" x14ac:dyDescent="0.2">
      <c r="A1314" t="s">
        <v>429</v>
      </c>
      <c r="B1314" s="10" t="s">
        <v>1687</v>
      </c>
      <c r="C1314">
        <v>7.7</v>
      </c>
      <c r="D1314">
        <v>-3.4</v>
      </c>
      <c r="E1314">
        <v>4.7</v>
      </c>
      <c r="F1314" t="s">
        <v>1688</v>
      </c>
      <c r="H1314">
        <v>16966.11</v>
      </c>
      <c r="I1314">
        <v>103277.17</v>
      </c>
      <c r="J1314" t="s">
        <v>1727</v>
      </c>
      <c r="M1314" s="8" t="s">
        <v>2262</v>
      </c>
      <c r="O1314">
        <f>LOOKUP(M1314,'TMP2'!$A:$A,'TMP2'!$C:$C)</f>
        <v>17433.227999999999</v>
      </c>
      <c r="P1314">
        <f>LOOKUP(M1314,'TMP2'!$A:$A,'TMP2'!$D:$D)</f>
        <v>105381.428</v>
      </c>
      <c r="Q1314">
        <f t="shared" si="42"/>
        <v>10</v>
      </c>
      <c r="T1314">
        <f t="shared" si="41"/>
        <v>1.3000000000000003</v>
      </c>
      <c r="U1314">
        <v>1.3000000000000003</v>
      </c>
    </row>
    <row r="1315" spans="1:21" x14ac:dyDescent="0.2">
      <c r="A1315" t="s">
        <v>429</v>
      </c>
      <c r="B1315" s="10" t="s">
        <v>1733</v>
      </c>
      <c r="C1315">
        <v>11</v>
      </c>
      <c r="D1315">
        <v>-6.7</v>
      </c>
      <c r="E1315">
        <v>3.3</v>
      </c>
      <c r="F1315" t="s">
        <v>1690</v>
      </c>
      <c r="H1315">
        <v>16966.11</v>
      </c>
      <c r="I1315">
        <v>103277.17</v>
      </c>
      <c r="J1315" t="s">
        <v>1727</v>
      </c>
      <c r="M1315" s="8" t="s">
        <v>2263</v>
      </c>
      <c r="O1315">
        <f>LOOKUP(M1315,'TMP2'!$A:$A,'TMP2'!$C:$C)</f>
        <v>17409.227999999999</v>
      </c>
      <c r="P1315">
        <f>LOOKUP(M1315,'TMP2'!$A:$A,'TMP2'!$D:$D)</f>
        <v>105381.428</v>
      </c>
      <c r="Q1315">
        <f t="shared" si="42"/>
        <v>11</v>
      </c>
      <c r="T1315">
        <f t="shared" si="41"/>
        <v>-3.4000000000000004</v>
      </c>
      <c r="U1315">
        <v>-3.4000000000000004</v>
      </c>
    </row>
    <row r="1316" spans="1:21" x14ac:dyDescent="0.2">
      <c r="A1316" t="s">
        <v>429</v>
      </c>
      <c r="B1316" s="10" t="s">
        <v>1736</v>
      </c>
      <c r="C1316">
        <v>21</v>
      </c>
      <c r="D1316">
        <v>-16.7</v>
      </c>
      <c r="E1316">
        <v>10</v>
      </c>
      <c r="F1316" t="s">
        <v>1737</v>
      </c>
      <c r="H1316">
        <v>16966.11</v>
      </c>
      <c r="I1316">
        <v>103277.17</v>
      </c>
      <c r="J1316" t="s">
        <v>1727</v>
      </c>
      <c r="M1316" s="8" t="s">
        <v>2264</v>
      </c>
      <c r="O1316">
        <f>LOOKUP(M1316,'TMP2'!$A:$A,'TMP2'!$C:$C)</f>
        <v>17385.227999999999</v>
      </c>
      <c r="P1316">
        <f>LOOKUP(M1316,'TMP2'!$A:$A,'TMP2'!$D:$D)</f>
        <v>105381.428</v>
      </c>
      <c r="Q1316">
        <f t="shared" si="42"/>
        <v>9</v>
      </c>
      <c r="T1316">
        <f t="shared" si="41"/>
        <v>-6.6999999999999993</v>
      </c>
      <c r="U1316">
        <v>-6.6999999999999993</v>
      </c>
    </row>
    <row r="1317" spans="1:21" x14ac:dyDescent="0.2">
      <c r="A1317" t="s">
        <v>429</v>
      </c>
      <c r="B1317" s="10" t="s">
        <v>1738</v>
      </c>
      <c r="C1317">
        <v>27.5</v>
      </c>
      <c r="D1317">
        <v>-23.2</v>
      </c>
      <c r="E1317">
        <v>6.5</v>
      </c>
      <c r="F1317" t="s">
        <v>1739</v>
      </c>
      <c r="H1317">
        <v>16966.11</v>
      </c>
      <c r="I1317">
        <v>103277.17</v>
      </c>
      <c r="J1317" t="s">
        <v>1727</v>
      </c>
      <c r="M1317" s="8" t="s">
        <v>2265</v>
      </c>
      <c r="O1317">
        <f>LOOKUP(M1317,'TMP2'!$A:$A,'TMP2'!$C:$C)</f>
        <v>17361.227999999999</v>
      </c>
      <c r="P1317">
        <f>LOOKUP(M1317,'TMP2'!$A:$A,'TMP2'!$D:$D)</f>
        <v>105381.428</v>
      </c>
      <c r="Q1317">
        <f t="shared" si="42"/>
        <v>8</v>
      </c>
      <c r="T1317">
        <f t="shared" si="41"/>
        <v>-16.7</v>
      </c>
      <c r="U1317">
        <v>-16.7</v>
      </c>
    </row>
    <row r="1318" spans="1:21" x14ac:dyDescent="0.2">
      <c r="A1318" t="s">
        <v>429</v>
      </c>
      <c r="B1318" s="10" t="s">
        <v>1700</v>
      </c>
      <c r="C1318">
        <v>38.799999999999997</v>
      </c>
      <c r="D1318">
        <v>-34.5</v>
      </c>
      <c r="E1318">
        <v>11.3</v>
      </c>
      <c r="F1318" t="s">
        <v>1740</v>
      </c>
      <c r="H1318">
        <v>16966.11</v>
      </c>
      <c r="I1318">
        <v>103277.17</v>
      </c>
      <c r="J1318" t="s">
        <v>1727</v>
      </c>
      <c r="M1318" s="8" t="s">
        <v>2266</v>
      </c>
      <c r="O1318">
        <f>LOOKUP(M1318,'TMP2'!$A:$A,'TMP2'!$C:$C)</f>
        <v>17337.227999999999</v>
      </c>
      <c r="P1318">
        <f>LOOKUP(M1318,'TMP2'!$A:$A,'TMP2'!$D:$D)</f>
        <v>105381.428</v>
      </c>
      <c r="Q1318">
        <f t="shared" si="42"/>
        <v>10</v>
      </c>
      <c r="T1318">
        <f t="shared" si="41"/>
        <v>-23.2</v>
      </c>
      <c r="U1318">
        <v>-23.2</v>
      </c>
    </row>
    <row r="1319" spans="1:21" x14ac:dyDescent="0.2">
      <c r="A1319" t="s">
        <v>430</v>
      </c>
      <c r="B1319" s="10" t="s">
        <v>1755</v>
      </c>
      <c r="C1319">
        <v>0.7</v>
      </c>
      <c r="D1319">
        <v>3.64</v>
      </c>
      <c r="E1319">
        <v>0.7</v>
      </c>
      <c r="F1319" t="s">
        <v>1756</v>
      </c>
      <c r="H1319">
        <v>17008.349999999999</v>
      </c>
      <c r="I1319">
        <v>103179.4</v>
      </c>
      <c r="J1319" t="s">
        <v>1727</v>
      </c>
      <c r="M1319" s="8" t="s">
        <v>2267</v>
      </c>
      <c r="O1319">
        <f>LOOKUP(M1319,'TMP2'!$A:$A,'TMP2'!$C:$C)</f>
        <v>17313.227999999999</v>
      </c>
      <c r="P1319">
        <f>LOOKUP(M1319,'TMP2'!$A:$A,'TMP2'!$D:$D)</f>
        <v>105381.428</v>
      </c>
      <c r="Q1319">
        <f t="shared" si="42"/>
        <v>10</v>
      </c>
      <c r="T1319">
        <f t="shared" si="41"/>
        <v>4.34</v>
      </c>
      <c r="U1319">
        <v>4.34</v>
      </c>
    </row>
    <row r="1320" spans="1:21" x14ac:dyDescent="0.2">
      <c r="A1320" t="s">
        <v>430</v>
      </c>
      <c r="B1320" s="10" t="s">
        <v>1731</v>
      </c>
      <c r="C1320">
        <v>2</v>
      </c>
      <c r="D1320">
        <v>2.34</v>
      </c>
      <c r="E1320">
        <v>1.3</v>
      </c>
      <c r="F1320" t="s">
        <v>1732</v>
      </c>
      <c r="H1320">
        <v>17008.349999999999</v>
      </c>
      <c r="I1320">
        <v>103179.4</v>
      </c>
      <c r="J1320" t="s">
        <v>1727</v>
      </c>
      <c r="M1320" s="8" t="s">
        <v>2268</v>
      </c>
      <c r="O1320">
        <f>LOOKUP(M1320,'TMP2'!$A:$A,'TMP2'!$C:$C)</f>
        <v>17294.006000000001</v>
      </c>
      <c r="P1320">
        <f>LOOKUP(M1320,'TMP2'!$A:$A,'TMP2'!$D:$D)</f>
        <v>105381.394</v>
      </c>
      <c r="Q1320">
        <f t="shared" si="42"/>
        <v>11</v>
      </c>
      <c r="T1320">
        <f t="shared" si="41"/>
        <v>3.6399999999999997</v>
      </c>
      <c r="U1320">
        <v>3.6399999999999997</v>
      </c>
    </row>
    <row r="1321" spans="1:21" x14ac:dyDescent="0.2">
      <c r="A1321" t="s">
        <v>430</v>
      </c>
      <c r="B1321" s="10" t="s">
        <v>1687</v>
      </c>
      <c r="C1321">
        <v>3</v>
      </c>
      <c r="D1321">
        <v>1.34</v>
      </c>
      <c r="E1321">
        <v>1</v>
      </c>
      <c r="F1321" t="s">
        <v>1688</v>
      </c>
      <c r="H1321">
        <v>17008.349999999999</v>
      </c>
      <c r="I1321">
        <v>103179.4</v>
      </c>
      <c r="J1321" t="s">
        <v>1727</v>
      </c>
      <c r="M1321" s="8" t="s">
        <v>1289</v>
      </c>
      <c r="O1321">
        <f>LOOKUP(M1321,'TMP2'!$A:$A,'TMP2'!$C:$C)</f>
        <v>17549.723000000002</v>
      </c>
      <c r="P1321">
        <f>LOOKUP(M1321,'TMP2'!$A:$A,'TMP2'!$D:$D)</f>
        <v>105459.66099999999</v>
      </c>
      <c r="Q1321">
        <f t="shared" si="42"/>
        <v>9</v>
      </c>
      <c r="T1321">
        <f t="shared" si="41"/>
        <v>2.34</v>
      </c>
      <c r="U1321">
        <v>2.34</v>
      </c>
    </row>
    <row r="1322" spans="1:21" x14ac:dyDescent="0.2">
      <c r="A1322" t="s">
        <v>430</v>
      </c>
      <c r="B1322" s="10" t="s">
        <v>1755</v>
      </c>
      <c r="C1322">
        <v>4.5</v>
      </c>
      <c r="D1322">
        <v>-0.16</v>
      </c>
      <c r="E1322">
        <v>1.5</v>
      </c>
      <c r="F1322" t="s">
        <v>1756</v>
      </c>
      <c r="H1322">
        <v>17008.349999999999</v>
      </c>
      <c r="I1322">
        <v>103179.4</v>
      </c>
      <c r="J1322" t="s">
        <v>1727</v>
      </c>
      <c r="M1322" s="8" t="s">
        <v>1300</v>
      </c>
      <c r="O1322">
        <f>LOOKUP(M1322,'TMP2'!$A:$A,'TMP2'!$C:$C)</f>
        <v>17555.864000000001</v>
      </c>
      <c r="P1322">
        <f>LOOKUP(M1322,'TMP2'!$A:$A,'TMP2'!$D:$D)</f>
        <v>105464.588</v>
      </c>
      <c r="Q1322">
        <f t="shared" si="42"/>
        <v>11</v>
      </c>
      <c r="T1322">
        <f t="shared" si="41"/>
        <v>1.34</v>
      </c>
      <c r="U1322">
        <v>1.34</v>
      </c>
    </row>
    <row r="1323" spans="1:21" x14ac:dyDescent="0.2">
      <c r="A1323" t="s">
        <v>430</v>
      </c>
      <c r="B1323" s="10" t="s">
        <v>1687</v>
      </c>
      <c r="C1323">
        <v>5.0999999999999996</v>
      </c>
      <c r="D1323">
        <v>-0.76</v>
      </c>
      <c r="E1323">
        <v>0.6</v>
      </c>
      <c r="F1323" t="s">
        <v>1688</v>
      </c>
      <c r="H1323">
        <v>17008.349999999999</v>
      </c>
      <c r="I1323">
        <v>103179.4</v>
      </c>
      <c r="J1323" t="s">
        <v>1727</v>
      </c>
      <c r="M1323" s="8" t="s">
        <v>1311</v>
      </c>
      <c r="O1323">
        <f>LOOKUP(M1323,'TMP2'!$A:$A,'TMP2'!$C:$C)</f>
        <v>17555.620999999999</v>
      </c>
      <c r="P1323">
        <f>LOOKUP(M1323,'TMP2'!$A:$A,'TMP2'!$D:$D)</f>
        <v>105511.178</v>
      </c>
      <c r="Q1323">
        <f t="shared" si="42"/>
        <v>9</v>
      </c>
      <c r="T1323">
        <f t="shared" si="41"/>
        <v>-0.16000000000000003</v>
      </c>
      <c r="U1323">
        <v>-0.16000000000000003</v>
      </c>
    </row>
    <row r="1324" spans="1:21" x14ac:dyDescent="0.2">
      <c r="A1324" t="s">
        <v>430</v>
      </c>
      <c r="B1324" s="10" t="s">
        <v>1733</v>
      </c>
      <c r="C1324">
        <v>11.1</v>
      </c>
      <c r="D1324">
        <v>-6.76</v>
      </c>
      <c r="E1324">
        <v>6</v>
      </c>
      <c r="F1324" t="s">
        <v>1690</v>
      </c>
      <c r="H1324">
        <v>17008.349999999999</v>
      </c>
      <c r="I1324">
        <v>103179.4</v>
      </c>
      <c r="J1324" t="s">
        <v>1727</v>
      </c>
      <c r="M1324" s="8" t="s">
        <v>1322</v>
      </c>
      <c r="O1324">
        <f>LOOKUP(M1324,'TMP2'!$A:$A,'TMP2'!$C:$C)</f>
        <v>17550.476999999999</v>
      </c>
      <c r="P1324">
        <f>LOOKUP(M1324,'TMP2'!$A:$A,'TMP2'!$D:$D)</f>
        <v>105516.114</v>
      </c>
      <c r="Q1324">
        <f t="shared" si="42"/>
        <v>9</v>
      </c>
      <c r="T1324">
        <f t="shared" si="41"/>
        <v>-0.75999999999999979</v>
      </c>
      <c r="U1324">
        <v>-0.75999999999999979</v>
      </c>
    </row>
    <row r="1325" spans="1:21" x14ac:dyDescent="0.2">
      <c r="A1325" t="s">
        <v>430</v>
      </c>
      <c r="B1325" s="10" t="s">
        <v>1736</v>
      </c>
      <c r="C1325">
        <v>29.3</v>
      </c>
      <c r="D1325">
        <v>-24.96</v>
      </c>
      <c r="E1325">
        <v>18.2</v>
      </c>
      <c r="F1325" t="s">
        <v>1737</v>
      </c>
      <c r="H1325">
        <v>17008.349999999999</v>
      </c>
      <c r="I1325">
        <v>103179.4</v>
      </c>
      <c r="J1325" t="s">
        <v>1727</v>
      </c>
      <c r="M1325" s="8" t="s">
        <v>1333</v>
      </c>
      <c r="O1325">
        <f>LOOKUP(M1325,'TMP2'!$A:$A,'TMP2'!$C:$C)</f>
        <v>17508.098999999998</v>
      </c>
      <c r="P1325">
        <f>LOOKUP(M1325,'TMP2'!$A:$A,'TMP2'!$D:$D)</f>
        <v>105512.492</v>
      </c>
      <c r="Q1325">
        <f t="shared" si="42"/>
        <v>12</v>
      </c>
      <c r="T1325">
        <f t="shared" si="41"/>
        <v>-6.7600000000000016</v>
      </c>
      <c r="U1325">
        <v>-6.7600000000000016</v>
      </c>
    </row>
    <row r="1326" spans="1:21" x14ac:dyDescent="0.2">
      <c r="A1326" t="s">
        <v>430</v>
      </c>
      <c r="B1326" s="10" t="s">
        <v>1700</v>
      </c>
      <c r="C1326">
        <v>37</v>
      </c>
      <c r="D1326">
        <v>-32.659999999999997</v>
      </c>
      <c r="E1326">
        <v>7.7</v>
      </c>
      <c r="F1326" t="s">
        <v>1740</v>
      </c>
      <c r="H1326">
        <v>17008.349999999999</v>
      </c>
      <c r="I1326">
        <v>103179.4</v>
      </c>
      <c r="J1326" t="s">
        <v>1727</v>
      </c>
      <c r="M1326" s="8" t="s">
        <v>1344</v>
      </c>
      <c r="O1326">
        <f>LOOKUP(M1326,'TMP2'!$A:$A,'TMP2'!$C:$C)</f>
        <v>17500.580999999998</v>
      </c>
      <c r="P1326">
        <f>LOOKUP(M1326,'TMP2'!$A:$A,'TMP2'!$D:$D)</f>
        <v>105511.80499999999</v>
      </c>
      <c r="Q1326">
        <f t="shared" si="42"/>
        <v>9</v>
      </c>
      <c r="T1326">
        <f t="shared" si="41"/>
        <v>-24.959999999999997</v>
      </c>
      <c r="U1326">
        <v>-24.959999999999997</v>
      </c>
    </row>
    <row r="1327" spans="1:21" x14ac:dyDescent="0.2">
      <c r="A1327" t="s">
        <v>430</v>
      </c>
      <c r="B1327" s="10" t="s">
        <v>1702</v>
      </c>
      <c r="C1327">
        <v>38.4</v>
      </c>
      <c r="D1327">
        <v>-34.06</v>
      </c>
      <c r="E1327">
        <v>1.4</v>
      </c>
      <c r="F1327" t="s">
        <v>1745</v>
      </c>
      <c r="H1327">
        <v>17008.349999999999</v>
      </c>
      <c r="I1327">
        <v>103179.4</v>
      </c>
      <c r="J1327" t="s">
        <v>1727</v>
      </c>
      <c r="M1327" s="8" t="s">
        <v>1355</v>
      </c>
      <c r="O1327">
        <f>LOOKUP(M1327,'TMP2'!$A:$A,'TMP2'!$C:$C)</f>
        <v>17499.184000000001</v>
      </c>
      <c r="P1327">
        <f>LOOKUP(M1327,'TMP2'!$A:$A,'TMP2'!$D:$D)</f>
        <v>105464.6</v>
      </c>
      <c r="Q1327">
        <f t="shared" si="42"/>
        <v>8</v>
      </c>
      <c r="T1327">
        <f t="shared" si="41"/>
        <v>-32.660000000000004</v>
      </c>
      <c r="U1327">
        <v>-32.660000000000004</v>
      </c>
    </row>
    <row r="1328" spans="1:21" x14ac:dyDescent="0.2">
      <c r="A1328" t="s">
        <v>111</v>
      </c>
      <c r="B1328" s="10" t="s">
        <v>1687</v>
      </c>
      <c r="C1328">
        <v>2.2999999999999998</v>
      </c>
      <c r="D1328">
        <v>-1.38</v>
      </c>
      <c r="E1328">
        <v>2.2999999999999998</v>
      </c>
      <c r="F1328" t="s">
        <v>1688</v>
      </c>
      <c r="G1328">
        <v>70</v>
      </c>
      <c r="H1328">
        <v>16235.19</v>
      </c>
      <c r="I1328">
        <v>102301.79</v>
      </c>
      <c r="J1328" t="s">
        <v>1679</v>
      </c>
      <c r="M1328" s="8" t="s">
        <v>1366</v>
      </c>
      <c r="O1328">
        <f>LOOKUP(M1328,'TMP2'!$A:$A,'TMP2'!$C:$C)</f>
        <v>17504.244999999999</v>
      </c>
      <c r="P1328">
        <f>LOOKUP(M1328,'TMP2'!$A:$A,'TMP2'!$D:$D)</f>
        <v>105459.717</v>
      </c>
      <c r="Q1328">
        <f t="shared" si="42"/>
        <v>12</v>
      </c>
      <c r="T1328">
        <f t="shared" si="41"/>
        <v>0.91999999999999993</v>
      </c>
      <c r="U1328">
        <v>0.91999999999999993</v>
      </c>
    </row>
    <row r="1329" spans="1:21" x14ac:dyDescent="0.2">
      <c r="A1329" t="s">
        <v>111</v>
      </c>
      <c r="B1329" s="10" t="s">
        <v>1689</v>
      </c>
      <c r="C1329">
        <v>4.7</v>
      </c>
      <c r="D1329">
        <v>-3.78</v>
      </c>
      <c r="E1329">
        <v>2.4</v>
      </c>
      <c r="F1329" t="s">
        <v>1690</v>
      </c>
      <c r="G1329">
        <v>50</v>
      </c>
      <c r="H1329">
        <v>16235.19</v>
      </c>
      <c r="I1329">
        <v>102301.79</v>
      </c>
      <c r="J1329" t="s">
        <v>1679</v>
      </c>
      <c r="M1329" s="8" t="s">
        <v>1376</v>
      </c>
      <c r="O1329">
        <f>LOOKUP(M1329,'TMP2'!$A:$A,'TMP2'!$C:$C)</f>
        <v>17538.736000000001</v>
      </c>
      <c r="P1329">
        <f>LOOKUP(M1329,'TMP2'!$A:$A,'TMP2'!$D:$D)</f>
        <v>105474.423</v>
      </c>
      <c r="Q1329">
        <f t="shared" si="42"/>
        <v>10</v>
      </c>
      <c r="T1329">
        <f t="shared" si="41"/>
        <v>-1.38</v>
      </c>
      <c r="U1329">
        <v>-1.38</v>
      </c>
    </row>
    <row r="1330" spans="1:21" x14ac:dyDescent="0.2">
      <c r="A1330" t="s">
        <v>111</v>
      </c>
      <c r="B1330" s="10" t="s">
        <v>1691</v>
      </c>
      <c r="C1330">
        <v>5.2</v>
      </c>
      <c r="D1330">
        <v>-4.28</v>
      </c>
      <c r="E1330">
        <v>0.5</v>
      </c>
      <c r="F1330" t="s">
        <v>1692</v>
      </c>
      <c r="G1330">
        <v>110</v>
      </c>
      <c r="H1330">
        <v>16235.19</v>
      </c>
      <c r="I1330">
        <v>102301.79</v>
      </c>
      <c r="J1330" t="s">
        <v>1679</v>
      </c>
      <c r="M1330" s="8" t="s">
        <v>1290</v>
      </c>
      <c r="O1330">
        <f>LOOKUP(M1330,'TMP2'!$A:$A,'TMP2'!$C:$C)</f>
        <v>17537.553</v>
      </c>
      <c r="P1330">
        <f>LOOKUP(M1330,'TMP2'!$A:$A,'TMP2'!$D:$D)</f>
        <v>105482.844</v>
      </c>
      <c r="Q1330">
        <f t="shared" si="42"/>
        <v>11</v>
      </c>
      <c r="T1330">
        <f t="shared" si="41"/>
        <v>-3.7800000000000002</v>
      </c>
      <c r="U1330">
        <v>-3.7800000000000002</v>
      </c>
    </row>
    <row r="1331" spans="1:21" x14ac:dyDescent="0.2">
      <c r="A1331" t="s">
        <v>111</v>
      </c>
      <c r="B1331" s="10" t="s">
        <v>1693</v>
      </c>
      <c r="C1331">
        <v>9.1</v>
      </c>
      <c r="D1331">
        <v>-8.18</v>
      </c>
      <c r="E1331">
        <v>3.9</v>
      </c>
      <c r="F1331" t="s">
        <v>1694</v>
      </c>
      <c r="G1331">
        <v>220</v>
      </c>
      <c r="H1331">
        <v>16235.19</v>
      </c>
      <c r="I1331">
        <v>102301.79</v>
      </c>
      <c r="J1331" t="s">
        <v>1679</v>
      </c>
      <c r="M1331" s="8" t="s">
        <v>1291</v>
      </c>
      <c r="O1331">
        <f>LOOKUP(M1331,'TMP2'!$A:$A,'TMP2'!$C:$C)</f>
        <v>17537.531999999999</v>
      </c>
      <c r="P1331">
        <f>LOOKUP(M1331,'TMP2'!$A:$A,'TMP2'!$D:$D)</f>
        <v>105492.91800000001</v>
      </c>
      <c r="Q1331">
        <f t="shared" si="42"/>
        <v>9</v>
      </c>
      <c r="T1331">
        <f t="shared" si="41"/>
        <v>-4.2799999999999994</v>
      </c>
      <c r="U1331">
        <v>-4.2799999999999994</v>
      </c>
    </row>
    <row r="1332" spans="1:21" x14ac:dyDescent="0.2">
      <c r="A1332" t="s">
        <v>111</v>
      </c>
      <c r="B1332" s="10" t="s">
        <v>1695</v>
      </c>
      <c r="C1332">
        <v>16.100000000000001</v>
      </c>
      <c r="D1332">
        <v>-15.18</v>
      </c>
      <c r="E1332">
        <v>7</v>
      </c>
      <c r="F1332" t="s">
        <v>1696</v>
      </c>
      <c r="G1332">
        <v>80</v>
      </c>
      <c r="H1332">
        <v>16235.19</v>
      </c>
      <c r="I1332">
        <v>102301.79</v>
      </c>
      <c r="J1332" t="s">
        <v>1679</v>
      </c>
      <c r="M1332" s="8" t="s">
        <v>1292</v>
      </c>
      <c r="O1332">
        <f>LOOKUP(M1332,'TMP2'!$A:$A,'TMP2'!$C:$C)</f>
        <v>17537.992999999999</v>
      </c>
      <c r="P1332">
        <f>LOOKUP(M1332,'TMP2'!$A:$A,'TMP2'!$D:$D)</f>
        <v>105501.701</v>
      </c>
      <c r="Q1332">
        <f t="shared" si="42"/>
        <v>11</v>
      </c>
      <c r="T1332">
        <f t="shared" si="41"/>
        <v>-8.18</v>
      </c>
      <c r="U1332">
        <v>-8.18</v>
      </c>
    </row>
    <row r="1333" spans="1:21" x14ac:dyDescent="0.2">
      <c r="A1333" t="s">
        <v>111</v>
      </c>
      <c r="B1333" s="10" t="s">
        <v>1697</v>
      </c>
      <c r="C1333">
        <v>17.399999999999999</v>
      </c>
      <c r="D1333">
        <v>-16.48</v>
      </c>
      <c r="E1333">
        <v>1.3</v>
      </c>
      <c r="F1333" t="s">
        <v>1694</v>
      </c>
      <c r="G1333">
        <v>240</v>
      </c>
      <c r="H1333">
        <v>16235.19</v>
      </c>
      <c r="I1333">
        <v>102301.79</v>
      </c>
      <c r="J1333" t="s">
        <v>1679</v>
      </c>
      <c r="M1333" s="8" t="s">
        <v>1293</v>
      </c>
      <c r="O1333">
        <f>LOOKUP(M1333,'TMP2'!$A:$A,'TMP2'!$C:$C)</f>
        <v>17530.385999999999</v>
      </c>
      <c r="P1333">
        <f>LOOKUP(M1333,'TMP2'!$A:$A,'TMP2'!$D:$D)</f>
        <v>105501.594</v>
      </c>
      <c r="Q1333">
        <f t="shared" si="42"/>
        <v>10</v>
      </c>
      <c r="T1333">
        <f t="shared" si="41"/>
        <v>-15.18</v>
      </c>
      <c r="U1333">
        <v>-15.18</v>
      </c>
    </row>
    <row r="1334" spans="1:21" x14ac:dyDescent="0.2">
      <c r="A1334" t="s">
        <v>111</v>
      </c>
      <c r="B1334" s="10" t="s">
        <v>1698</v>
      </c>
      <c r="C1334">
        <v>21</v>
      </c>
      <c r="D1334">
        <v>-20.079999999999998</v>
      </c>
      <c r="E1334">
        <v>3.6</v>
      </c>
      <c r="F1334" t="s">
        <v>1699</v>
      </c>
      <c r="G1334">
        <v>250</v>
      </c>
      <c r="H1334">
        <v>16235.19</v>
      </c>
      <c r="I1334">
        <v>102301.79</v>
      </c>
      <c r="J1334" t="s">
        <v>1679</v>
      </c>
      <c r="M1334" s="8" t="s">
        <v>1294</v>
      </c>
      <c r="O1334">
        <f>LOOKUP(M1334,'TMP2'!$A:$A,'TMP2'!$C:$C)</f>
        <v>17524.314999999999</v>
      </c>
      <c r="P1334">
        <f>LOOKUP(M1334,'TMP2'!$A:$A,'TMP2'!$D:$D)</f>
        <v>105500.698</v>
      </c>
      <c r="Q1334">
        <f t="shared" si="42"/>
        <v>11</v>
      </c>
      <c r="T1334">
        <f t="shared" si="41"/>
        <v>-16.479999999999997</v>
      </c>
      <c r="U1334">
        <v>-16.479999999999997</v>
      </c>
    </row>
    <row r="1335" spans="1:21" x14ac:dyDescent="0.2">
      <c r="A1335" t="s">
        <v>111</v>
      </c>
      <c r="B1335" s="10" t="s">
        <v>1700</v>
      </c>
      <c r="C1335">
        <v>23.6</v>
      </c>
      <c r="D1335">
        <v>-22.68</v>
      </c>
      <c r="E1335">
        <v>2.6</v>
      </c>
      <c r="F1335" t="s">
        <v>1701</v>
      </c>
      <c r="G1335">
        <v>350</v>
      </c>
      <c r="H1335">
        <v>16235.19</v>
      </c>
      <c r="I1335">
        <v>102301.79</v>
      </c>
      <c r="J1335" t="s">
        <v>1679</v>
      </c>
      <c r="M1335" s="8" t="s">
        <v>1295</v>
      </c>
      <c r="O1335">
        <f>LOOKUP(M1335,'TMP2'!$A:$A,'TMP2'!$C:$C)</f>
        <v>17517.666000000001</v>
      </c>
      <c r="P1335">
        <f>LOOKUP(M1335,'TMP2'!$A:$A,'TMP2'!$D:$D)</f>
        <v>105501.454</v>
      </c>
      <c r="Q1335">
        <f t="shared" si="42"/>
        <v>9</v>
      </c>
      <c r="T1335">
        <f t="shared" si="41"/>
        <v>-20.079999999999998</v>
      </c>
      <c r="U1335">
        <v>-20.079999999999998</v>
      </c>
    </row>
    <row r="1336" spans="1:21" x14ac:dyDescent="0.2">
      <c r="A1336" t="s">
        <v>111</v>
      </c>
      <c r="B1336" s="10" t="s">
        <v>1702</v>
      </c>
      <c r="C1336">
        <v>27.3</v>
      </c>
      <c r="D1336">
        <v>-26.38</v>
      </c>
      <c r="E1336">
        <v>3.7</v>
      </c>
      <c r="F1336" t="s">
        <v>1703</v>
      </c>
      <c r="G1336">
        <v>500</v>
      </c>
      <c r="H1336">
        <v>16235.19</v>
      </c>
      <c r="I1336">
        <v>102301.79</v>
      </c>
      <c r="J1336" t="s">
        <v>1679</v>
      </c>
      <c r="M1336" s="8" t="s">
        <v>1296</v>
      </c>
      <c r="O1336">
        <f>LOOKUP(M1336,'TMP2'!$A:$A,'TMP2'!$C:$C)</f>
        <v>17521.562000000002</v>
      </c>
      <c r="P1336">
        <f>LOOKUP(M1336,'TMP2'!$A:$A,'TMP2'!$D:$D)</f>
        <v>105491.72900000001</v>
      </c>
      <c r="Q1336">
        <f t="shared" si="42"/>
        <v>11</v>
      </c>
      <c r="T1336">
        <f t="shared" si="41"/>
        <v>-22.68</v>
      </c>
      <c r="U1336">
        <v>-22.68</v>
      </c>
    </row>
    <row r="1337" spans="1:21" x14ac:dyDescent="0.2">
      <c r="A1337" t="s">
        <v>111</v>
      </c>
      <c r="B1337" s="10" t="s">
        <v>1704</v>
      </c>
      <c r="C1337">
        <v>32.299999999999997</v>
      </c>
      <c r="D1337">
        <v>-31.38</v>
      </c>
      <c r="E1337">
        <v>5</v>
      </c>
      <c r="F1337" t="s">
        <v>1705</v>
      </c>
      <c r="G1337">
        <v>1500</v>
      </c>
      <c r="H1337">
        <v>16235.19</v>
      </c>
      <c r="I1337">
        <v>102301.79</v>
      </c>
      <c r="J1337" t="s">
        <v>1679</v>
      </c>
      <c r="M1337" s="8" t="s">
        <v>1297</v>
      </c>
      <c r="O1337">
        <f>LOOKUP(M1337,'TMP2'!$A:$A,'TMP2'!$C:$C)</f>
        <v>17518.718000000001</v>
      </c>
      <c r="P1337">
        <f>LOOKUP(M1337,'TMP2'!$A:$A,'TMP2'!$D:$D)</f>
        <v>105483.791</v>
      </c>
      <c r="Q1337">
        <f t="shared" si="42"/>
        <v>9</v>
      </c>
      <c r="T1337">
        <f t="shared" si="41"/>
        <v>-26.38</v>
      </c>
      <c r="U1337">
        <v>-26.38</v>
      </c>
    </row>
    <row r="1338" spans="1:21" x14ac:dyDescent="0.2">
      <c r="A1338" t="s">
        <v>122</v>
      </c>
      <c r="B1338" s="10" t="s">
        <v>1687</v>
      </c>
      <c r="C1338">
        <v>5</v>
      </c>
      <c r="D1338">
        <v>-2.66</v>
      </c>
      <c r="E1338">
        <v>5</v>
      </c>
      <c r="F1338" t="s">
        <v>1688</v>
      </c>
      <c r="G1338">
        <v>70</v>
      </c>
      <c r="H1338">
        <v>16262.14</v>
      </c>
      <c r="I1338">
        <v>102281.21</v>
      </c>
      <c r="J1338" t="s">
        <v>1679</v>
      </c>
      <c r="M1338" s="8" t="s">
        <v>1298</v>
      </c>
      <c r="O1338">
        <f>LOOKUP(M1338,'TMP2'!$A:$A,'TMP2'!$C:$C)</f>
        <v>17517.737000000001</v>
      </c>
      <c r="P1338">
        <f>LOOKUP(M1338,'TMP2'!$A:$A,'TMP2'!$D:$D)</f>
        <v>105474.86199999999</v>
      </c>
      <c r="Q1338">
        <f t="shared" si="42"/>
        <v>9</v>
      </c>
      <c r="T1338">
        <f t="shared" si="41"/>
        <v>2.34</v>
      </c>
      <c r="U1338">
        <v>2.34</v>
      </c>
    </row>
    <row r="1339" spans="1:21" x14ac:dyDescent="0.2">
      <c r="A1339" t="s">
        <v>122</v>
      </c>
      <c r="B1339" s="10" t="s">
        <v>1706</v>
      </c>
      <c r="C1339">
        <v>6</v>
      </c>
      <c r="D1339">
        <v>-3.66</v>
      </c>
      <c r="E1339">
        <v>1</v>
      </c>
      <c r="F1339" t="s">
        <v>1707</v>
      </c>
      <c r="G1339">
        <v>80</v>
      </c>
      <c r="H1339">
        <v>16262.14</v>
      </c>
      <c r="I1339">
        <v>102281.21</v>
      </c>
      <c r="J1339" t="s">
        <v>1679</v>
      </c>
      <c r="M1339" s="8" t="s">
        <v>1299</v>
      </c>
      <c r="O1339">
        <f>LOOKUP(M1339,'TMP2'!$A:$A,'TMP2'!$C:$C)</f>
        <v>17524.134999999998</v>
      </c>
      <c r="P1339">
        <f>LOOKUP(M1339,'TMP2'!$A:$A,'TMP2'!$D:$D)</f>
        <v>105474.97199999999</v>
      </c>
      <c r="Q1339">
        <f t="shared" si="42"/>
        <v>9</v>
      </c>
      <c r="T1339">
        <f t="shared" si="41"/>
        <v>-2.66</v>
      </c>
      <c r="U1339">
        <v>-2.66</v>
      </c>
    </row>
    <row r="1340" spans="1:21" x14ac:dyDescent="0.2">
      <c r="A1340" t="s">
        <v>122</v>
      </c>
      <c r="B1340" s="10" t="s">
        <v>1689</v>
      </c>
      <c r="C1340">
        <v>6.8</v>
      </c>
      <c r="D1340">
        <v>-4.46</v>
      </c>
      <c r="E1340">
        <v>0.8</v>
      </c>
      <c r="F1340" t="s">
        <v>1690</v>
      </c>
      <c r="G1340">
        <v>50</v>
      </c>
      <c r="H1340">
        <v>16262.14</v>
      </c>
      <c r="I1340">
        <v>102281.21</v>
      </c>
      <c r="J1340" t="s">
        <v>1679</v>
      </c>
      <c r="M1340" s="8" t="s">
        <v>1301</v>
      </c>
      <c r="O1340">
        <f>LOOKUP(M1340,'TMP2'!$A:$A,'TMP2'!$C:$C)</f>
        <v>17524.391</v>
      </c>
      <c r="P1340">
        <f>LOOKUP(M1340,'TMP2'!$A:$A,'TMP2'!$D:$D)</f>
        <v>105482.89200000001</v>
      </c>
      <c r="Q1340">
        <f t="shared" si="42"/>
        <v>9</v>
      </c>
      <c r="T1340">
        <f t="shared" si="41"/>
        <v>-3.66</v>
      </c>
      <c r="U1340">
        <v>-3.66</v>
      </c>
    </row>
    <row r="1341" spans="1:21" x14ac:dyDescent="0.2">
      <c r="A1341" t="s">
        <v>122</v>
      </c>
      <c r="B1341" s="10" t="s">
        <v>1691</v>
      </c>
      <c r="C1341">
        <v>7.4</v>
      </c>
      <c r="D1341">
        <v>-5.0599999999999996</v>
      </c>
      <c r="E1341">
        <v>0.6</v>
      </c>
      <c r="F1341" t="s">
        <v>1692</v>
      </c>
      <c r="G1341">
        <v>110</v>
      </c>
      <c r="H1341">
        <v>16262.14</v>
      </c>
      <c r="I1341">
        <v>102281.21</v>
      </c>
      <c r="J1341" t="s">
        <v>1679</v>
      </c>
      <c r="M1341" s="8" t="s">
        <v>1302</v>
      </c>
      <c r="O1341">
        <f>LOOKUP(M1341,'TMP2'!$A:$A,'TMP2'!$C:$C)</f>
        <v>17530.516</v>
      </c>
      <c r="P1341">
        <f>LOOKUP(M1341,'TMP2'!$A:$A,'TMP2'!$D:$D)</f>
        <v>105482.961</v>
      </c>
      <c r="Q1341">
        <f t="shared" si="42"/>
        <v>9</v>
      </c>
      <c r="T1341">
        <f t="shared" si="41"/>
        <v>-4.46</v>
      </c>
      <c r="U1341">
        <v>-4.46</v>
      </c>
    </row>
    <row r="1342" spans="1:21" x14ac:dyDescent="0.2">
      <c r="A1342" t="s">
        <v>122</v>
      </c>
      <c r="B1342" s="10" t="s">
        <v>1693</v>
      </c>
      <c r="C1342">
        <v>11.2</v>
      </c>
      <c r="D1342">
        <v>-8.86</v>
      </c>
      <c r="E1342">
        <v>3.8</v>
      </c>
      <c r="F1342" t="s">
        <v>1694</v>
      </c>
      <c r="G1342">
        <v>220</v>
      </c>
      <c r="H1342">
        <v>16262.14</v>
      </c>
      <c r="I1342">
        <v>102281.21</v>
      </c>
      <c r="J1342" t="s">
        <v>1679</v>
      </c>
      <c r="M1342" s="8" t="s">
        <v>1303</v>
      </c>
      <c r="O1342">
        <f>LOOKUP(M1342,'TMP2'!$A:$A,'TMP2'!$C:$C)</f>
        <v>17530.444</v>
      </c>
      <c r="P1342">
        <f>LOOKUP(M1342,'TMP2'!$A:$A,'TMP2'!$D:$D)</f>
        <v>105492.844</v>
      </c>
      <c r="Q1342">
        <f t="shared" si="42"/>
        <v>10</v>
      </c>
      <c r="T1342">
        <f t="shared" si="41"/>
        <v>-5.0599999999999996</v>
      </c>
      <c r="U1342">
        <v>-5.0599999999999996</v>
      </c>
    </row>
    <row r="1343" spans="1:21" x14ac:dyDescent="0.2">
      <c r="A1343" t="s">
        <v>122</v>
      </c>
      <c r="B1343" s="10" t="s">
        <v>1695</v>
      </c>
      <c r="C1343">
        <v>12.9</v>
      </c>
      <c r="D1343">
        <v>-10.56</v>
      </c>
      <c r="E1343">
        <v>1.7</v>
      </c>
      <c r="F1343" t="s">
        <v>1708</v>
      </c>
      <c r="G1343">
        <v>80</v>
      </c>
      <c r="H1343">
        <v>16262.14</v>
      </c>
      <c r="I1343">
        <v>102281.21</v>
      </c>
      <c r="J1343" t="s">
        <v>1679</v>
      </c>
      <c r="M1343" s="8" t="s">
        <v>1304</v>
      </c>
      <c r="O1343">
        <f>LOOKUP(M1343,'TMP2'!$A:$A,'TMP2'!$C:$C)</f>
        <v>17525.001</v>
      </c>
      <c r="P1343">
        <f>LOOKUP(M1343,'TMP2'!$A:$A,'TMP2'!$D:$D)</f>
        <v>105492.758</v>
      </c>
      <c r="Q1343">
        <f t="shared" si="42"/>
        <v>10</v>
      </c>
      <c r="T1343">
        <f t="shared" si="41"/>
        <v>-8.8600000000000012</v>
      </c>
      <c r="U1343">
        <v>-8.8600000000000012</v>
      </c>
    </row>
    <row r="1344" spans="1:21" x14ac:dyDescent="0.2">
      <c r="A1344" t="s">
        <v>122</v>
      </c>
      <c r="B1344" s="10" t="s">
        <v>1697</v>
      </c>
      <c r="C1344">
        <v>18.7</v>
      </c>
      <c r="D1344">
        <v>-16.36</v>
      </c>
      <c r="E1344">
        <v>5.8</v>
      </c>
      <c r="F1344" t="s">
        <v>1694</v>
      </c>
      <c r="G1344">
        <v>240</v>
      </c>
      <c r="H1344">
        <v>16262.14</v>
      </c>
      <c r="I1344">
        <v>102281.21</v>
      </c>
      <c r="J1344" t="s">
        <v>1679</v>
      </c>
      <c r="M1344" s="8" t="s">
        <v>1305</v>
      </c>
      <c r="O1344">
        <f>LOOKUP(M1344,'TMP2'!$A:$A,'TMP2'!$C:$C)</f>
        <v>17440.723000000002</v>
      </c>
      <c r="P1344">
        <f>LOOKUP(M1344,'TMP2'!$A:$A,'TMP2'!$D:$D)</f>
        <v>105502.94</v>
      </c>
      <c r="Q1344">
        <f t="shared" si="42"/>
        <v>8</v>
      </c>
      <c r="T1344">
        <f t="shared" si="41"/>
        <v>-10.559999999999999</v>
      </c>
      <c r="U1344">
        <v>-10.559999999999999</v>
      </c>
    </row>
    <row r="1345" spans="1:21" x14ac:dyDescent="0.2">
      <c r="A1345" t="s">
        <v>122</v>
      </c>
      <c r="B1345" s="10" t="s">
        <v>1698</v>
      </c>
      <c r="C1345">
        <v>24.5</v>
      </c>
      <c r="D1345">
        <v>-22.16</v>
      </c>
      <c r="E1345">
        <v>5.8</v>
      </c>
      <c r="F1345" t="s">
        <v>1699</v>
      </c>
      <c r="G1345">
        <v>250</v>
      </c>
      <c r="H1345">
        <v>16262.14</v>
      </c>
      <c r="I1345">
        <v>102281.21</v>
      </c>
      <c r="J1345" t="s">
        <v>1679</v>
      </c>
      <c r="M1345" s="8" t="s">
        <v>1306</v>
      </c>
      <c r="O1345">
        <f>LOOKUP(M1345,'TMP2'!$A:$A,'TMP2'!$C:$C)</f>
        <v>17444.312999999998</v>
      </c>
      <c r="P1345">
        <f>LOOKUP(M1345,'TMP2'!$A:$A,'TMP2'!$D:$D)</f>
        <v>105507.469</v>
      </c>
      <c r="Q1345">
        <f t="shared" si="42"/>
        <v>13</v>
      </c>
      <c r="T1345">
        <f t="shared" si="41"/>
        <v>-16.36</v>
      </c>
      <c r="U1345">
        <v>-16.36</v>
      </c>
    </row>
    <row r="1346" spans="1:21" x14ac:dyDescent="0.2">
      <c r="A1346" t="s">
        <v>122</v>
      </c>
      <c r="B1346" s="10" t="s">
        <v>1700</v>
      </c>
      <c r="C1346">
        <v>26.8</v>
      </c>
      <c r="D1346">
        <v>-24.46</v>
      </c>
      <c r="E1346">
        <v>2.2999999999999998</v>
      </c>
      <c r="F1346" t="s">
        <v>1701</v>
      </c>
      <c r="G1346">
        <v>350</v>
      </c>
      <c r="H1346">
        <v>16262.14</v>
      </c>
      <c r="I1346">
        <v>102281.21</v>
      </c>
      <c r="J1346" t="s">
        <v>1679</v>
      </c>
      <c r="M1346" s="8" t="s">
        <v>1307</v>
      </c>
      <c r="O1346">
        <f>LOOKUP(M1346,'TMP2'!$A:$A,'TMP2'!$C:$C)</f>
        <v>17444.296999999999</v>
      </c>
      <c r="P1346">
        <f>LOOKUP(M1346,'TMP2'!$A:$A,'TMP2'!$D:$D)</f>
        <v>105546.129</v>
      </c>
      <c r="Q1346">
        <f t="shared" si="42"/>
        <v>12</v>
      </c>
      <c r="T1346">
        <f t="shared" si="41"/>
        <v>-22.16</v>
      </c>
      <c r="U1346">
        <v>-22.16</v>
      </c>
    </row>
    <row r="1347" spans="1:21" x14ac:dyDescent="0.2">
      <c r="A1347" t="s">
        <v>122</v>
      </c>
      <c r="B1347" s="10" t="s">
        <v>1702</v>
      </c>
      <c r="C1347">
        <v>29</v>
      </c>
      <c r="D1347">
        <v>-26.66</v>
      </c>
      <c r="E1347">
        <v>2.2000000000000002</v>
      </c>
      <c r="F1347" t="s">
        <v>1703</v>
      </c>
      <c r="G1347">
        <v>500</v>
      </c>
      <c r="H1347">
        <v>16262.14</v>
      </c>
      <c r="I1347">
        <v>102281.21</v>
      </c>
      <c r="J1347" t="s">
        <v>1679</v>
      </c>
      <c r="M1347" s="8" t="s">
        <v>1308</v>
      </c>
      <c r="O1347">
        <f>LOOKUP(M1347,'TMP2'!$A:$A,'TMP2'!$C:$C)</f>
        <v>17440.062999999998</v>
      </c>
      <c r="P1347">
        <f>LOOKUP(M1347,'TMP2'!$A:$A,'TMP2'!$D:$D)</f>
        <v>105550.52</v>
      </c>
      <c r="Q1347">
        <f t="shared" si="42"/>
        <v>12</v>
      </c>
      <c r="T1347">
        <f t="shared" ref="T1347:T1410" si="43">D1347+E1347</f>
        <v>-24.46</v>
      </c>
      <c r="U1347">
        <v>-24.46</v>
      </c>
    </row>
    <row r="1348" spans="1:21" x14ac:dyDescent="0.2">
      <c r="A1348" t="s">
        <v>126</v>
      </c>
      <c r="B1348" s="10" t="s">
        <v>1687</v>
      </c>
      <c r="C1348">
        <v>4.2</v>
      </c>
      <c r="D1348">
        <v>-2.04</v>
      </c>
      <c r="E1348">
        <v>4.2</v>
      </c>
      <c r="F1348" t="s">
        <v>1688</v>
      </c>
      <c r="G1348">
        <v>70</v>
      </c>
      <c r="H1348">
        <v>16284.61</v>
      </c>
      <c r="I1348">
        <v>102312</v>
      </c>
      <c r="J1348" t="s">
        <v>1679</v>
      </c>
      <c r="M1348" s="8" t="s">
        <v>1309</v>
      </c>
      <c r="O1348">
        <f>LOOKUP(M1348,'TMP2'!$A:$A,'TMP2'!$C:$C)</f>
        <v>17401.59</v>
      </c>
      <c r="P1348">
        <f>LOOKUP(M1348,'TMP2'!$A:$A,'TMP2'!$D:$D)</f>
        <v>105549.47500000001</v>
      </c>
      <c r="Q1348">
        <f t="shared" si="42"/>
        <v>13</v>
      </c>
      <c r="T1348">
        <f t="shared" si="43"/>
        <v>2.16</v>
      </c>
      <c r="U1348">
        <v>2.16</v>
      </c>
    </row>
    <row r="1349" spans="1:21" x14ac:dyDescent="0.2">
      <c r="A1349" t="s">
        <v>126</v>
      </c>
      <c r="B1349" s="10" t="s">
        <v>1689</v>
      </c>
      <c r="C1349">
        <v>7.6</v>
      </c>
      <c r="D1349">
        <v>-5.44</v>
      </c>
      <c r="E1349">
        <v>3.4</v>
      </c>
      <c r="F1349" t="s">
        <v>1690</v>
      </c>
      <c r="G1349">
        <v>50</v>
      </c>
      <c r="H1349">
        <v>16284.61</v>
      </c>
      <c r="I1349">
        <v>102312</v>
      </c>
      <c r="J1349" t="s">
        <v>1679</v>
      </c>
      <c r="M1349" s="8" t="s">
        <v>1310</v>
      </c>
      <c r="O1349">
        <f>LOOKUP(M1349,'TMP2'!$A:$A,'TMP2'!$C:$C)</f>
        <v>17396.895</v>
      </c>
      <c r="P1349">
        <f>LOOKUP(M1349,'TMP2'!$A:$A,'TMP2'!$D:$D)</f>
        <v>105546.652</v>
      </c>
      <c r="Q1349">
        <f t="shared" si="42"/>
        <v>11</v>
      </c>
      <c r="T1349">
        <f t="shared" si="43"/>
        <v>-2.0400000000000005</v>
      </c>
      <c r="U1349">
        <v>-2.0400000000000005</v>
      </c>
    </row>
    <row r="1350" spans="1:21" x14ac:dyDescent="0.2">
      <c r="A1350" t="s">
        <v>126</v>
      </c>
      <c r="B1350" s="10" t="s">
        <v>1691</v>
      </c>
      <c r="C1350">
        <v>8.1999999999999993</v>
      </c>
      <c r="D1350">
        <v>-6.04</v>
      </c>
      <c r="E1350">
        <v>0.6</v>
      </c>
      <c r="F1350" t="s">
        <v>1692</v>
      </c>
      <c r="G1350">
        <v>110</v>
      </c>
      <c r="H1350">
        <v>16284.61</v>
      </c>
      <c r="I1350">
        <v>102312</v>
      </c>
      <c r="J1350" t="s">
        <v>1679</v>
      </c>
      <c r="M1350" s="8" t="s">
        <v>1312</v>
      </c>
      <c r="O1350">
        <f>LOOKUP(M1350,'TMP2'!$A:$A,'TMP2'!$C:$C)</f>
        <v>17396.983</v>
      </c>
      <c r="P1350">
        <f>LOOKUP(M1350,'TMP2'!$A:$A,'TMP2'!$D:$D)</f>
        <v>105507.36</v>
      </c>
      <c r="Q1350">
        <f t="shared" si="42"/>
        <v>11</v>
      </c>
      <c r="T1350">
        <f t="shared" si="43"/>
        <v>-5.44</v>
      </c>
      <c r="U1350">
        <v>-5.44</v>
      </c>
    </row>
    <row r="1351" spans="1:21" x14ac:dyDescent="0.2">
      <c r="A1351" t="s">
        <v>126</v>
      </c>
      <c r="B1351" s="10" t="s">
        <v>1693</v>
      </c>
      <c r="C1351">
        <v>11</v>
      </c>
      <c r="D1351">
        <v>-8.84</v>
      </c>
      <c r="E1351">
        <v>2.8</v>
      </c>
      <c r="F1351" t="s">
        <v>1694</v>
      </c>
      <c r="G1351">
        <v>220</v>
      </c>
      <c r="H1351">
        <v>16284.61</v>
      </c>
      <c r="I1351">
        <v>102312</v>
      </c>
      <c r="J1351" t="s">
        <v>1679</v>
      </c>
      <c r="M1351" s="8" t="s">
        <v>1313</v>
      </c>
      <c r="O1351">
        <f>LOOKUP(M1351,'TMP2'!$A:$A,'TMP2'!$C:$C)</f>
        <v>17401.246999999999</v>
      </c>
      <c r="P1351">
        <f>LOOKUP(M1351,'TMP2'!$A:$A,'TMP2'!$D:$D)</f>
        <v>105503.201</v>
      </c>
      <c r="Q1351">
        <f t="shared" si="42"/>
        <v>11</v>
      </c>
      <c r="T1351">
        <f t="shared" si="43"/>
        <v>-6.04</v>
      </c>
      <c r="U1351">
        <v>-6.04</v>
      </c>
    </row>
    <row r="1352" spans="1:21" x14ac:dyDescent="0.2">
      <c r="A1352" t="s">
        <v>126</v>
      </c>
      <c r="B1352" s="10" t="s">
        <v>1695</v>
      </c>
      <c r="C1352">
        <v>17.8</v>
      </c>
      <c r="D1352">
        <v>-15.64</v>
      </c>
      <c r="E1352">
        <v>6.8</v>
      </c>
      <c r="F1352" t="s">
        <v>1696</v>
      </c>
      <c r="G1352">
        <v>80</v>
      </c>
      <c r="H1352">
        <v>16284.61</v>
      </c>
      <c r="I1352">
        <v>102312</v>
      </c>
      <c r="J1352" t="s">
        <v>1679</v>
      </c>
      <c r="M1352" s="8" t="s">
        <v>1314</v>
      </c>
      <c r="O1352">
        <f>LOOKUP(M1352,'TMP2'!$A:$A,'TMP2'!$C:$C)</f>
        <v>17430.243999999999</v>
      </c>
      <c r="P1352">
        <f>LOOKUP(M1352,'TMP2'!$A:$A,'TMP2'!$D:$D)</f>
        <v>105518.05100000001</v>
      </c>
      <c r="Q1352">
        <f t="shared" si="42"/>
        <v>9</v>
      </c>
      <c r="T1352">
        <f t="shared" si="43"/>
        <v>-8.84</v>
      </c>
      <c r="U1352">
        <v>-8.84</v>
      </c>
    </row>
    <row r="1353" spans="1:21" x14ac:dyDescent="0.2">
      <c r="A1353" t="s">
        <v>126</v>
      </c>
      <c r="B1353" s="10" t="s">
        <v>1697</v>
      </c>
      <c r="C1353">
        <v>20.2</v>
      </c>
      <c r="D1353">
        <v>-18.04</v>
      </c>
      <c r="E1353">
        <v>2.4</v>
      </c>
      <c r="F1353" t="s">
        <v>1694</v>
      </c>
      <c r="G1353">
        <v>240</v>
      </c>
      <c r="H1353">
        <v>16284.61</v>
      </c>
      <c r="I1353">
        <v>102312</v>
      </c>
      <c r="J1353" t="s">
        <v>1679</v>
      </c>
      <c r="M1353" s="8" t="s">
        <v>1315</v>
      </c>
      <c r="O1353">
        <f>LOOKUP(M1353,'TMP2'!$A:$A,'TMP2'!$C:$C)</f>
        <v>17430.023000000001</v>
      </c>
      <c r="P1353">
        <f>LOOKUP(M1353,'TMP2'!$A:$A,'TMP2'!$D:$D)</f>
        <v>105526.133</v>
      </c>
      <c r="Q1353">
        <f t="shared" si="42"/>
        <v>13</v>
      </c>
      <c r="T1353">
        <f t="shared" si="43"/>
        <v>-15.639999999999999</v>
      </c>
      <c r="U1353">
        <v>-15.639999999999999</v>
      </c>
    </row>
    <row r="1354" spans="1:21" x14ac:dyDescent="0.2">
      <c r="A1354" t="s">
        <v>126</v>
      </c>
      <c r="B1354" s="10" t="s">
        <v>1698</v>
      </c>
      <c r="C1354">
        <v>22.3</v>
      </c>
      <c r="D1354">
        <v>-20.14</v>
      </c>
      <c r="E1354">
        <v>2.1</v>
      </c>
      <c r="F1354" t="s">
        <v>1699</v>
      </c>
      <c r="G1354">
        <v>250</v>
      </c>
      <c r="H1354">
        <v>16284.61</v>
      </c>
      <c r="I1354">
        <v>102312</v>
      </c>
      <c r="J1354" t="s">
        <v>1679</v>
      </c>
      <c r="M1354" s="8" t="s">
        <v>1316</v>
      </c>
      <c r="O1354">
        <f>LOOKUP(M1354,'TMP2'!$A:$A,'TMP2'!$C:$C)</f>
        <v>17429.682000000001</v>
      </c>
      <c r="P1354">
        <f>LOOKUP(M1354,'TMP2'!$A:$A,'TMP2'!$D:$D)</f>
        <v>105535.829</v>
      </c>
      <c r="Q1354">
        <f t="shared" si="42"/>
        <v>13</v>
      </c>
      <c r="T1354">
        <f t="shared" si="43"/>
        <v>-18.04</v>
      </c>
      <c r="U1354">
        <v>-18.04</v>
      </c>
    </row>
    <row r="1355" spans="1:21" x14ac:dyDescent="0.2">
      <c r="A1355" t="s">
        <v>126</v>
      </c>
      <c r="B1355" s="10" t="s">
        <v>1700</v>
      </c>
      <c r="C1355">
        <v>23.3</v>
      </c>
      <c r="D1355">
        <v>-21.14</v>
      </c>
      <c r="E1355">
        <v>1</v>
      </c>
      <c r="F1355" t="s">
        <v>1701</v>
      </c>
      <c r="G1355">
        <v>350</v>
      </c>
      <c r="H1355">
        <v>16284.61</v>
      </c>
      <c r="I1355">
        <v>102312</v>
      </c>
      <c r="J1355" t="s">
        <v>1679</v>
      </c>
      <c r="M1355" s="8" t="s">
        <v>1317</v>
      </c>
      <c r="O1355">
        <f>LOOKUP(M1355,'TMP2'!$A:$A,'TMP2'!$C:$C)</f>
        <v>17420.664000000001</v>
      </c>
      <c r="P1355">
        <f>LOOKUP(M1355,'TMP2'!$A:$A,'TMP2'!$D:$D)</f>
        <v>105535.82399999999</v>
      </c>
      <c r="Q1355">
        <f t="shared" si="42"/>
        <v>13</v>
      </c>
      <c r="T1355">
        <f t="shared" si="43"/>
        <v>-20.14</v>
      </c>
      <c r="U1355">
        <v>-20.14</v>
      </c>
    </row>
    <row r="1356" spans="1:21" x14ac:dyDescent="0.2">
      <c r="A1356" t="s">
        <v>126</v>
      </c>
      <c r="B1356" s="10" t="s">
        <v>1702</v>
      </c>
      <c r="C1356">
        <v>26.5</v>
      </c>
      <c r="D1356">
        <v>-24.34</v>
      </c>
      <c r="E1356">
        <v>3.2</v>
      </c>
      <c r="F1356" t="s">
        <v>1703</v>
      </c>
      <c r="G1356">
        <v>500</v>
      </c>
      <c r="H1356">
        <v>16284.61</v>
      </c>
      <c r="I1356">
        <v>102312</v>
      </c>
      <c r="J1356" t="s">
        <v>1679</v>
      </c>
      <c r="M1356" s="8" t="s">
        <v>1318</v>
      </c>
      <c r="O1356">
        <f>LOOKUP(M1356,'TMP2'!$A:$A,'TMP2'!$C:$C)</f>
        <v>17412.656999999999</v>
      </c>
      <c r="P1356">
        <f>LOOKUP(M1356,'TMP2'!$A:$A,'TMP2'!$D:$D)</f>
        <v>105535.838</v>
      </c>
      <c r="Q1356">
        <f t="shared" si="42"/>
        <v>10</v>
      </c>
      <c r="T1356">
        <f t="shared" si="43"/>
        <v>-21.14</v>
      </c>
      <c r="U1356">
        <v>-21.14</v>
      </c>
    </row>
    <row r="1357" spans="1:21" x14ac:dyDescent="0.2">
      <c r="A1357" t="s">
        <v>126</v>
      </c>
      <c r="B1357" s="10" t="s">
        <v>1704</v>
      </c>
      <c r="C1357">
        <v>28.1</v>
      </c>
      <c r="D1357">
        <v>-25.94</v>
      </c>
      <c r="E1357">
        <v>1.6</v>
      </c>
      <c r="F1357" t="s">
        <v>1705</v>
      </c>
      <c r="G1357">
        <v>1500</v>
      </c>
      <c r="H1357">
        <v>16284.61</v>
      </c>
      <c r="I1357">
        <v>102312</v>
      </c>
      <c r="J1357" t="s">
        <v>1679</v>
      </c>
      <c r="M1357" s="8" t="s">
        <v>1319</v>
      </c>
      <c r="O1357">
        <f>LOOKUP(M1357,'TMP2'!$A:$A,'TMP2'!$C:$C)</f>
        <v>17412.739000000001</v>
      </c>
      <c r="P1357">
        <f>LOOKUP(M1357,'TMP2'!$A:$A,'TMP2'!$D:$D)</f>
        <v>105517.78200000001</v>
      </c>
      <c r="Q1357">
        <f t="shared" si="42"/>
        <v>11</v>
      </c>
      <c r="T1357">
        <f t="shared" si="43"/>
        <v>-24.34</v>
      </c>
      <c r="U1357">
        <v>-24.34</v>
      </c>
    </row>
    <row r="1358" spans="1:21" x14ac:dyDescent="0.2">
      <c r="A1358" t="s">
        <v>126</v>
      </c>
      <c r="B1358" s="10" t="s">
        <v>1709</v>
      </c>
      <c r="C1358">
        <v>29.8</v>
      </c>
      <c r="D1358">
        <v>-27.64</v>
      </c>
      <c r="E1358">
        <v>1.7</v>
      </c>
      <c r="F1358" t="s">
        <v>1710</v>
      </c>
      <c r="G1358">
        <v>3000</v>
      </c>
      <c r="H1358">
        <v>16284.61</v>
      </c>
      <c r="I1358">
        <v>102312</v>
      </c>
      <c r="J1358" t="s">
        <v>1679</v>
      </c>
      <c r="M1358" s="8" t="s">
        <v>1320</v>
      </c>
      <c r="O1358">
        <f>LOOKUP(M1358,'TMP2'!$A:$A,'TMP2'!$C:$C)</f>
        <v>17420.666000000001</v>
      </c>
      <c r="P1358">
        <f>LOOKUP(M1358,'TMP2'!$A:$A,'TMP2'!$D:$D)</f>
        <v>105517.84</v>
      </c>
      <c r="Q1358">
        <f t="shared" si="42"/>
        <v>11</v>
      </c>
      <c r="T1358">
        <f t="shared" si="43"/>
        <v>-25.94</v>
      </c>
      <c r="U1358">
        <v>-25.94</v>
      </c>
    </row>
    <row r="1359" spans="1:21" x14ac:dyDescent="0.2">
      <c r="A1359" t="s">
        <v>127</v>
      </c>
      <c r="B1359" s="10" t="s">
        <v>1687</v>
      </c>
      <c r="C1359">
        <v>3.9</v>
      </c>
      <c r="D1359">
        <v>-1.07</v>
      </c>
      <c r="E1359">
        <v>3.9</v>
      </c>
      <c r="F1359" t="s">
        <v>1688</v>
      </c>
      <c r="G1359">
        <v>70</v>
      </c>
      <c r="H1359">
        <v>16320.11</v>
      </c>
      <c r="I1359">
        <v>102293.63</v>
      </c>
      <c r="J1359" t="s">
        <v>1679</v>
      </c>
      <c r="M1359" s="8" t="s">
        <v>1321</v>
      </c>
      <c r="O1359">
        <f>LOOKUP(M1359,'TMP2'!$A:$A,'TMP2'!$C:$C)</f>
        <v>17419.701000000001</v>
      </c>
      <c r="P1359">
        <f>LOOKUP(M1359,'TMP2'!$A:$A,'TMP2'!$D:$D)</f>
        <v>105527.077</v>
      </c>
      <c r="Q1359">
        <f t="shared" si="42"/>
        <v>11</v>
      </c>
      <c r="T1359">
        <f t="shared" si="43"/>
        <v>2.83</v>
      </c>
      <c r="U1359">
        <v>2.83</v>
      </c>
    </row>
    <row r="1360" spans="1:21" x14ac:dyDescent="0.2">
      <c r="A1360" t="s">
        <v>127</v>
      </c>
      <c r="B1360" s="10" t="s">
        <v>1706</v>
      </c>
      <c r="C1360">
        <v>6.5</v>
      </c>
      <c r="D1360">
        <v>-3.67</v>
      </c>
      <c r="E1360">
        <v>2.6</v>
      </c>
      <c r="F1360" t="s">
        <v>1707</v>
      </c>
      <c r="G1360">
        <v>80</v>
      </c>
      <c r="H1360">
        <v>16320.11</v>
      </c>
      <c r="I1360">
        <v>102293.63</v>
      </c>
      <c r="J1360" t="s">
        <v>1679</v>
      </c>
      <c r="M1360" s="8" t="s">
        <v>1323</v>
      </c>
      <c r="O1360">
        <f>LOOKUP(M1360,'TMP2'!$A:$A,'TMP2'!$C:$C)</f>
        <v>17533.705000000002</v>
      </c>
      <c r="P1360">
        <f>LOOKUP(M1360,'TMP2'!$A:$A,'TMP2'!$D:$D)</f>
        <v>105405.674</v>
      </c>
      <c r="Q1360">
        <f t="shared" si="42"/>
        <v>12</v>
      </c>
      <c r="T1360">
        <f t="shared" si="43"/>
        <v>-1.0699999999999998</v>
      </c>
      <c r="U1360">
        <v>-1.0699999999999998</v>
      </c>
    </row>
    <row r="1361" spans="1:21" x14ac:dyDescent="0.2">
      <c r="A1361" t="s">
        <v>127</v>
      </c>
      <c r="B1361" s="10" t="s">
        <v>1689</v>
      </c>
      <c r="C1361">
        <v>8.5</v>
      </c>
      <c r="D1361">
        <v>-5.67</v>
      </c>
      <c r="E1361">
        <v>2</v>
      </c>
      <c r="F1361" t="s">
        <v>1690</v>
      </c>
      <c r="G1361">
        <v>50</v>
      </c>
      <c r="H1361">
        <v>16320.11</v>
      </c>
      <c r="I1361">
        <v>102293.63</v>
      </c>
      <c r="J1361" t="s">
        <v>1679</v>
      </c>
      <c r="M1361" s="8" t="s">
        <v>1324</v>
      </c>
      <c r="O1361">
        <f>LOOKUP(M1361,'TMP2'!$A:$A,'TMP2'!$C:$C)</f>
        <v>17505.169000000002</v>
      </c>
      <c r="P1361">
        <f>LOOKUP(M1361,'TMP2'!$A:$A,'TMP2'!$D:$D)</f>
        <v>105405.045</v>
      </c>
      <c r="Q1361">
        <f t="shared" si="42"/>
        <v>13</v>
      </c>
      <c r="T1361">
        <f t="shared" si="43"/>
        <v>-3.67</v>
      </c>
      <c r="U1361">
        <v>-3.67</v>
      </c>
    </row>
    <row r="1362" spans="1:21" x14ac:dyDescent="0.2">
      <c r="A1362" t="s">
        <v>127</v>
      </c>
      <c r="B1362" s="10" t="s">
        <v>1693</v>
      </c>
      <c r="C1362">
        <v>11.6</v>
      </c>
      <c r="D1362">
        <v>-8.77</v>
      </c>
      <c r="E1362">
        <v>3.1</v>
      </c>
      <c r="F1362" t="s">
        <v>1694</v>
      </c>
      <c r="G1362">
        <v>220</v>
      </c>
      <c r="H1362">
        <v>16320.11</v>
      </c>
      <c r="I1362">
        <v>102293.63</v>
      </c>
      <c r="J1362" t="s">
        <v>1679</v>
      </c>
      <c r="M1362" s="8" t="s">
        <v>1325</v>
      </c>
      <c r="O1362">
        <f>LOOKUP(M1362,'TMP2'!$A:$A,'TMP2'!$C:$C)</f>
        <v>17481.194</v>
      </c>
      <c r="P1362">
        <f>LOOKUP(M1362,'TMP2'!$A:$A,'TMP2'!$D:$D)</f>
        <v>105404.928</v>
      </c>
      <c r="Q1362">
        <f t="shared" si="42"/>
        <v>9</v>
      </c>
      <c r="T1362">
        <f t="shared" si="43"/>
        <v>-5.67</v>
      </c>
      <c r="U1362">
        <v>-5.67</v>
      </c>
    </row>
    <row r="1363" spans="1:21" x14ac:dyDescent="0.2">
      <c r="A1363" t="s">
        <v>127</v>
      </c>
      <c r="B1363" s="10" t="s">
        <v>1695</v>
      </c>
      <c r="C1363">
        <v>15.6</v>
      </c>
      <c r="D1363">
        <v>-12.77</v>
      </c>
      <c r="E1363">
        <v>4</v>
      </c>
      <c r="F1363" t="s">
        <v>1696</v>
      </c>
      <c r="G1363">
        <v>80</v>
      </c>
      <c r="H1363">
        <v>16320.11</v>
      </c>
      <c r="I1363">
        <v>102293.63</v>
      </c>
      <c r="J1363" t="s">
        <v>1679</v>
      </c>
      <c r="M1363" s="8" t="s">
        <v>1326</v>
      </c>
      <c r="O1363">
        <f>LOOKUP(M1363,'TMP2'!$A:$A,'TMP2'!$C:$C)</f>
        <v>17454.412</v>
      </c>
      <c r="P1363">
        <f>LOOKUP(M1363,'TMP2'!$A:$A,'TMP2'!$D:$D)</f>
        <v>105406.72500000001</v>
      </c>
      <c r="Q1363">
        <f t="shared" si="42"/>
        <v>8</v>
      </c>
      <c r="T1363">
        <f t="shared" si="43"/>
        <v>-8.77</v>
      </c>
      <c r="U1363">
        <v>-8.77</v>
      </c>
    </row>
    <row r="1364" spans="1:21" x14ac:dyDescent="0.2">
      <c r="A1364" t="s">
        <v>127</v>
      </c>
      <c r="B1364" s="10" t="s">
        <v>1697</v>
      </c>
      <c r="C1364">
        <v>20.5</v>
      </c>
      <c r="D1364">
        <v>-17.670000000000002</v>
      </c>
      <c r="E1364">
        <v>4.9000000000000004</v>
      </c>
      <c r="F1364" t="s">
        <v>1694</v>
      </c>
      <c r="G1364">
        <v>240</v>
      </c>
      <c r="H1364">
        <v>16320.11</v>
      </c>
      <c r="I1364">
        <v>102293.63</v>
      </c>
      <c r="J1364" t="s">
        <v>1679</v>
      </c>
      <c r="M1364" s="8" t="s">
        <v>1327</v>
      </c>
      <c r="O1364">
        <f>LOOKUP(M1364,'TMP2'!$A:$A,'TMP2'!$C:$C)</f>
        <v>17433.826000000001</v>
      </c>
      <c r="P1364">
        <f>LOOKUP(M1364,'TMP2'!$A:$A,'TMP2'!$D:$D)</f>
        <v>105409.338</v>
      </c>
      <c r="Q1364">
        <f t="shared" si="42"/>
        <v>6</v>
      </c>
      <c r="T1364">
        <f t="shared" si="43"/>
        <v>-12.770000000000001</v>
      </c>
      <c r="U1364">
        <v>-12.770000000000001</v>
      </c>
    </row>
    <row r="1365" spans="1:21" x14ac:dyDescent="0.2">
      <c r="A1365" t="s">
        <v>127</v>
      </c>
      <c r="B1365" s="10" t="s">
        <v>1702</v>
      </c>
      <c r="C1365">
        <v>27</v>
      </c>
      <c r="D1365">
        <v>-24.17</v>
      </c>
      <c r="E1365">
        <v>6.5</v>
      </c>
      <c r="F1365" t="s">
        <v>1703</v>
      </c>
      <c r="G1365">
        <v>500</v>
      </c>
      <c r="H1365">
        <v>16320.11</v>
      </c>
      <c r="I1365">
        <v>102293.63</v>
      </c>
      <c r="J1365" t="s">
        <v>1679</v>
      </c>
      <c r="M1365" s="8" t="s">
        <v>1328</v>
      </c>
      <c r="O1365">
        <f>LOOKUP(M1365,'TMP2'!$A:$A,'TMP2'!$C:$C)</f>
        <v>17409.008999999998</v>
      </c>
      <c r="P1365">
        <f>LOOKUP(M1365,'TMP2'!$A:$A,'TMP2'!$D:$D)</f>
        <v>105406.39999999999</v>
      </c>
      <c r="Q1365">
        <f t="shared" si="42"/>
        <v>9</v>
      </c>
      <c r="T1365">
        <f t="shared" si="43"/>
        <v>-17.670000000000002</v>
      </c>
      <c r="U1365">
        <v>-17.670000000000002</v>
      </c>
    </row>
    <row r="1366" spans="1:21" x14ac:dyDescent="0.2">
      <c r="A1366" t="s">
        <v>127</v>
      </c>
      <c r="B1366" s="10" t="s">
        <v>1704</v>
      </c>
      <c r="C1366">
        <v>31.5</v>
      </c>
      <c r="D1366">
        <v>-28.67</v>
      </c>
      <c r="E1366">
        <v>4.5</v>
      </c>
      <c r="F1366" t="s">
        <v>1705</v>
      </c>
      <c r="G1366">
        <v>1500</v>
      </c>
      <c r="H1366">
        <v>16320.11</v>
      </c>
      <c r="I1366">
        <v>102293.63</v>
      </c>
      <c r="J1366" t="s">
        <v>1679</v>
      </c>
      <c r="M1366" s="8" t="s">
        <v>1329</v>
      </c>
      <c r="O1366">
        <f>LOOKUP(M1366,'TMP2'!$A:$A,'TMP2'!$C:$C)</f>
        <v>17384.888999999999</v>
      </c>
      <c r="P1366">
        <f>LOOKUP(M1366,'TMP2'!$A:$A,'TMP2'!$D:$D)</f>
        <v>105405.13400000001</v>
      </c>
      <c r="Q1366">
        <f t="shared" si="42"/>
        <v>9</v>
      </c>
      <c r="T1366">
        <f t="shared" si="43"/>
        <v>-24.17</v>
      </c>
      <c r="U1366">
        <v>-24.17</v>
      </c>
    </row>
    <row r="1367" spans="1:21" x14ac:dyDescent="0.2">
      <c r="A1367" t="s">
        <v>127</v>
      </c>
      <c r="B1367" s="10" t="s">
        <v>1709</v>
      </c>
      <c r="C1367">
        <v>33.4</v>
      </c>
      <c r="D1367">
        <v>-30.57</v>
      </c>
      <c r="E1367">
        <v>1.9</v>
      </c>
      <c r="F1367" t="s">
        <v>1710</v>
      </c>
      <c r="G1367">
        <v>3000</v>
      </c>
      <c r="H1367">
        <v>16320.11</v>
      </c>
      <c r="I1367">
        <v>102293.63</v>
      </c>
      <c r="J1367" t="s">
        <v>1679</v>
      </c>
      <c r="M1367" s="8" t="s">
        <v>1330</v>
      </c>
      <c r="O1367">
        <f>LOOKUP(M1367,'TMP2'!$A:$A,'TMP2'!$C:$C)</f>
        <v>17361.039000000001</v>
      </c>
      <c r="P1367">
        <f>LOOKUP(M1367,'TMP2'!$A:$A,'TMP2'!$D:$D)</f>
        <v>105404.841</v>
      </c>
      <c r="Q1367">
        <f t="shared" si="42"/>
        <v>10</v>
      </c>
      <c r="T1367">
        <f t="shared" si="43"/>
        <v>-28.67</v>
      </c>
      <c r="U1367">
        <v>-28.67</v>
      </c>
    </row>
    <row r="1368" spans="1:21" x14ac:dyDescent="0.2">
      <c r="A1368" t="s">
        <v>128</v>
      </c>
      <c r="B1368" s="10" t="s">
        <v>1687</v>
      </c>
      <c r="C1368">
        <v>5.5</v>
      </c>
      <c r="D1368">
        <v>-2.78</v>
      </c>
      <c r="E1368">
        <v>5.5</v>
      </c>
      <c r="F1368" t="s">
        <v>1688</v>
      </c>
      <c r="G1368">
        <v>70</v>
      </c>
      <c r="H1368">
        <v>16364.57</v>
      </c>
      <c r="I1368">
        <v>102310.05</v>
      </c>
      <c r="J1368" t="s">
        <v>1679</v>
      </c>
      <c r="M1368" s="8" t="s">
        <v>1331</v>
      </c>
      <c r="O1368">
        <f>LOOKUP(M1368,'TMP2'!$A:$A,'TMP2'!$C:$C)</f>
        <v>17337.219000000001</v>
      </c>
      <c r="P1368">
        <f>LOOKUP(M1368,'TMP2'!$A:$A,'TMP2'!$D:$D)</f>
        <v>105401.879</v>
      </c>
      <c r="Q1368">
        <f t="shared" si="42"/>
        <v>11</v>
      </c>
      <c r="T1368">
        <f t="shared" si="43"/>
        <v>2.72</v>
      </c>
      <c r="U1368">
        <v>2.72</v>
      </c>
    </row>
    <row r="1369" spans="1:21" x14ac:dyDescent="0.2">
      <c r="A1369" t="s">
        <v>128</v>
      </c>
      <c r="B1369" s="10" t="s">
        <v>1706</v>
      </c>
      <c r="C1369">
        <v>6.5</v>
      </c>
      <c r="D1369">
        <v>-3.78</v>
      </c>
      <c r="E1369">
        <v>1</v>
      </c>
      <c r="F1369" t="s">
        <v>1707</v>
      </c>
      <c r="G1369">
        <v>80</v>
      </c>
      <c r="H1369">
        <v>16364.57</v>
      </c>
      <c r="I1369">
        <v>102310.05</v>
      </c>
      <c r="J1369" t="s">
        <v>1679</v>
      </c>
      <c r="M1369" s="8" t="s">
        <v>1332</v>
      </c>
      <c r="O1369">
        <f>LOOKUP(M1369,'TMP2'!$A:$A,'TMP2'!$C:$C)</f>
        <v>17313.124</v>
      </c>
      <c r="P1369">
        <f>LOOKUP(M1369,'TMP2'!$A:$A,'TMP2'!$D:$D)</f>
        <v>105405.08100000001</v>
      </c>
      <c r="Q1369">
        <f t="shared" ref="Q1369:Q1432" si="44">COUNTIF($A:$A,M1368)</f>
        <v>11</v>
      </c>
      <c r="T1369">
        <f t="shared" si="43"/>
        <v>-2.78</v>
      </c>
      <c r="U1369">
        <v>-2.78</v>
      </c>
    </row>
    <row r="1370" spans="1:21" x14ac:dyDescent="0.2">
      <c r="A1370" t="s">
        <v>128</v>
      </c>
      <c r="B1370" s="10" t="s">
        <v>1689</v>
      </c>
      <c r="C1370">
        <v>7.8</v>
      </c>
      <c r="D1370">
        <v>-5.08</v>
      </c>
      <c r="E1370">
        <v>1.3</v>
      </c>
      <c r="F1370" t="s">
        <v>1690</v>
      </c>
      <c r="G1370">
        <v>50</v>
      </c>
      <c r="H1370">
        <v>16364.57</v>
      </c>
      <c r="I1370">
        <v>102310.05</v>
      </c>
      <c r="J1370" t="s">
        <v>1679</v>
      </c>
      <c r="M1370" s="8" t="s">
        <v>1334</v>
      </c>
      <c r="O1370">
        <f>LOOKUP(M1370,'TMP2'!$A:$A,'TMP2'!$C:$C)</f>
        <v>17481.148000000001</v>
      </c>
      <c r="P1370">
        <f>LOOKUP(M1370,'TMP2'!$A:$A,'TMP2'!$D:$D)</f>
        <v>105429.027</v>
      </c>
      <c r="Q1370">
        <f t="shared" si="44"/>
        <v>14</v>
      </c>
      <c r="T1370">
        <f t="shared" si="43"/>
        <v>-3.7800000000000002</v>
      </c>
      <c r="U1370">
        <v>-3.7800000000000002</v>
      </c>
    </row>
    <row r="1371" spans="1:21" x14ac:dyDescent="0.2">
      <c r="A1371" t="s">
        <v>128</v>
      </c>
      <c r="B1371" s="10" t="s">
        <v>1711</v>
      </c>
      <c r="C1371">
        <v>8.5</v>
      </c>
      <c r="D1371">
        <v>-5.78</v>
      </c>
      <c r="E1371">
        <v>0.7</v>
      </c>
      <c r="F1371" t="s">
        <v>1712</v>
      </c>
      <c r="G1371">
        <v>200</v>
      </c>
      <c r="H1371">
        <v>16364.57</v>
      </c>
      <c r="I1371">
        <v>102310.05</v>
      </c>
      <c r="J1371" t="s">
        <v>1679</v>
      </c>
      <c r="M1371" s="8" t="s">
        <v>1335</v>
      </c>
      <c r="O1371">
        <f>LOOKUP(M1371,'TMP2'!$A:$A,'TMP2'!$C:$C)</f>
        <v>17433.117999999999</v>
      </c>
      <c r="P1371">
        <f>LOOKUP(M1371,'TMP2'!$A:$A,'TMP2'!$D:$D)</f>
        <v>105429.052</v>
      </c>
      <c r="Q1371">
        <f t="shared" si="44"/>
        <v>9</v>
      </c>
      <c r="T1371">
        <f t="shared" si="43"/>
        <v>-5.08</v>
      </c>
      <c r="U1371">
        <v>-5.08</v>
      </c>
    </row>
    <row r="1372" spans="1:21" x14ac:dyDescent="0.2">
      <c r="A1372" t="s">
        <v>128</v>
      </c>
      <c r="B1372" s="10" t="s">
        <v>1693</v>
      </c>
      <c r="C1372">
        <v>10.9</v>
      </c>
      <c r="D1372">
        <v>-8.18</v>
      </c>
      <c r="E1372">
        <v>2.4</v>
      </c>
      <c r="F1372" t="s">
        <v>1694</v>
      </c>
      <c r="G1372">
        <v>220</v>
      </c>
      <c r="H1372">
        <v>16364.57</v>
      </c>
      <c r="I1372">
        <v>102310.05</v>
      </c>
      <c r="J1372" t="s">
        <v>1679</v>
      </c>
      <c r="M1372" s="8" t="s">
        <v>1336</v>
      </c>
      <c r="O1372">
        <f>LOOKUP(M1372,'TMP2'!$A:$A,'TMP2'!$C:$C)</f>
        <v>17385.056</v>
      </c>
      <c r="P1372">
        <f>LOOKUP(M1372,'TMP2'!$A:$A,'TMP2'!$D:$D)</f>
        <v>105429.08199999999</v>
      </c>
      <c r="Q1372">
        <f t="shared" si="44"/>
        <v>9</v>
      </c>
      <c r="T1372">
        <f t="shared" si="43"/>
        <v>-5.7799999999999994</v>
      </c>
      <c r="U1372">
        <v>-5.7799999999999994</v>
      </c>
    </row>
    <row r="1373" spans="1:21" x14ac:dyDescent="0.2">
      <c r="A1373" t="s">
        <v>128</v>
      </c>
      <c r="B1373" s="10" t="s">
        <v>1695</v>
      </c>
      <c r="C1373">
        <v>15.2</v>
      </c>
      <c r="D1373">
        <v>-12.48</v>
      </c>
      <c r="E1373">
        <v>4.3</v>
      </c>
      <c r="F1373" t="s">
        <v>1696</v>
      </c>
      <c r="G1373">
        <v>80</v>
      </c>
      <c r="H1373">
        <v>16364.57</v>
      </c>
      <c r="I1373">
        <v>102310.05</v>
      </c>
      <c r="J1373" t="s">
        <v>1679</v>
      </c>
      <c r="M1373" s="8" t="s">
        <v>1337</v>
      </c>
      <c r="O1373">
        <f>LOOKUP(M1373,'TMP2'!$A:$A,'TMP2'!$C:$C)</f>
        <v>17337.665000000001</v>
      </c>
      <c r="P1373">
        <f>LOOKUP(M1373,'TMP2'!$A:$A,'TMP2'!$D:$D)</f>
        <v>105425.518</v>
      </c>
      <c r="Q1373">
        <f t="shared" si="44"/>
        <v>10</v>
      </c>
      <c r="T1373">
        <f t="shared" si="43"/>
        <v>-8.18</v>
      </c>
      <c r="U1373">
        <v>-8.18</v>
      </c>
    </row>
    <row r="1374" spans="1:21" x14ac:dyDescent="0.2">
      <c r="A1374" t="s">
        <v>128</v>
      </c>
      <c r="B1374" s="10" t="s">
        <v>1697</v>
      </c>
      <c r="C1374">
        <v>19.3</v>
      </c>
      <c r="D1374">
        <v>-16.579999999999998</v>
      </c>
      <c r="E1374">
        <v>4.0999999999999996</v>
      </c>
      <c r="F1374" t="s">
        <v>1694</v>
      </c>
      <c r="G1374">
        <v>240</v>
      </c>
      <c r="H1374">
        <v>16364.57</v>
      </c>
      <c r="I1374">
        <v>102310.05</v>
      </c>
      <c r="J1374" t="s">
        <v>1679</v>
      </c>
      <c r="M1374" s="8" t="s">
        <v>1338</v>
      </c>
      <c r="O1374">
        <f>LOOKUP(M1374,'TMP2'!$A:$A,'TMP2'!$C:$C)</f>
        <v>17529.466</v>
      </c>
      <c r="P1374">
        <f>LOOKUP(M1374,'TMP2'!$A:$A,'TMP2'!$D:$D)</f>
        <v>105452.61900000001</v>
      </c>
      <c r="Q1374">
        <f t="shared" si="44"/>
        <v>11</v>
      </c>
      <c r="T1374">
        <f t="shared" si="43"/>
        <v>-12.479999999999999</v>
      </c>
      <c r="U1374">
        <v>-12.479999999999999</v>
      </c>
    </row>
    <row r="1375" spans="1:21" x14ac:dyDescent="0.2">
      <c r="A1375" t="s">
        <v>128</v>
      </c>
      <c r="B1375" s="10" t="s">
        <v>1713</v>
      </c>
      <c r="C1375">
        <v>20.5</v>
      </c>
      <c r="D1375">
        <v>-17.78</v>
      </c>
      <c r="E1375">
        <v>1.2</v>
      </c>
      <c r="F1375" t="s">
        <v>1699</v>
      </c>
      <c r="G1375">
        <v>220</v>
      </c>
      <c r="H1375">
        <v>16364.57</v>
      </c>
      <c r="I1375">
        <v>102310.05</v>
      </c>
      <c r="J1375" t="s">
        <v>1679</v>
      </c>
      <c r="M1375" s="8" t="s">
        <v>1339</v>
      </c>
      <c r="O1375">
        <f>LOOKUP(M1375,'TMP2'!$A:$A,'TMP2'!$C:$C)</f>
        <v>17481.225999999999</v>
      </c>
      <c r="P1375">
        <f>LOOKUP(M1375,'TMP2'!$A:$A,'TMP2'!$D:$D)</f>
        <v>105453.018</v>
      </c>
      <c r="Q1375">
        <f t="shared" si="44"/>
        <v>12</v>
      </c>
      <c r="T1375">
        <f t="shared" si="43"/>
        <v>-16.580000000000002</v>
      </c>
      <c r="U1375">
        <v>-16.580000000000002</v>
      </c>
    </row>
    <row r="1376" spans="1:21" x14ac:dyDescent="0.2">
      <c r="A1376" t="s">
        <v>128</v>
      </c>
      <c r="B1376" s="10" t="s">
        <v>1698</v>
      </c>
      <c r="C1376">
        <v>23.5</v>
      </c>
      <c r="D1376">
        <v>-20.78</v>
      </c>
      <c r="E1376">
        <v>3</v>
      </c>
      <c r="F1376" t="s">
        <v>1699</v>
      </c>
      <c r="G1376">
        <v>250</v>
      </c>
      <c r="H1376">
        <v>16364.57</v>
      </c>
      <c r="I1376">
        <v>102310.05</v>
      </c>
      <c r="J1376" t="s">
        <v>1679</v>
      </c>
      <c r="M1376" s="8" t="s">
        <v>1340</v>
      </c>
      <c r="O1376">
        <f>LOOKUP(M1376,'TMP2'!$A:$A,'TMP2'!$C:$C)</f>
        <v>17457.169999999998</v>
      </c>
      <c r="P1376">
        <f>LOOKUP(M1376,'TMP2'!$A:$A,'TMP2'!$D:$D)</f>
        <v>105453.03</v>
      </c>
      <c r="Q1376">
        <f t="shared" si="44"/>
        <v>9</v>
      </c>
      <c r="T1376">
        <f t="shared" si="43"/>
        <v>-17.78</v>
      </c>
      <c r="U1376">
        <v>-17.78</v>
      </c>
    </row>
    <row r="1377" spans="1:21" x14ac:dyDescent="0.2">
      <c r="A1377" t="s">
        <v>128</v>
      </c>
      <c r="B1377" s="10" t="s">
        <v>1700</v>
      </c>
      <c r="C1377">
        <v>24.8</v>
      </c>
      <c r="D1377">
        <v>-22.08</v>
      </c>
      <c r="E1377">
        <v>1.3</v>
      </c>
      <c r="F1377" t="s">
        <v>1701</v>
      </c>
      <c r="G1377">
        <v>350</v>
      </c>
      <c r="H1377">
        <v>16364.57</v>
      </c>
      <c r="I1377">
        <v>102310.05</v>
      </c>
      <c r="J1377" t="s">
        <v>1679</v>
      </c>
      <c r="M1377" s="8" t="s">
        <v>1341</v>
      </c>
      <c r="O1377">
        <f>LOOKUP(M1377,'TMP2'!$A:$A,'TMP2'!$C:$C)</f>
        <v>17433.195</v>
      </c>
      <c r="P1377">
        <f>LOOKUP(M1377,'TMP2'!$A:$A,'TMP2'!$D:$D)</f>
        <v>105453.03200000001</v>
      </c>
      <c r="Q1377">
        <f t="shared" si="44"/>
        <v>8</v>
      </c>
      <c r="T1377">
        <f t="shared" si="43"/>
        <v>-20.779999999999998</v>
      </c>
      <c r="U1377">
        <v>-20.779999999999998</v>
      </c>
    </row>
    <row r="1378" spans="1:21" x14ac:dyDescent="0.2">
      <c r="A1378" t="s">
        <v>128</v>
      </c>
      <c r="B1378" s="10" t="s">
        <v>1702</v>
      </c>
      <c r="C1378">
        <v>31.2</v>
      </c>
      <c r="D1378">
        <v>-28.48</v>
      </c>
      <c r="E1378">
        <v>6.4</v>
      </c>
      <c r="F1378" t="s">
        <v>1703</v>
      </c>
      <c r="G1378">
        <v>500</v>
      </c>
      <c r="H1378">
        <v>16364.57</v>
      </c>
      <c r="I1378">
        <v>102310.05</v>
      </c>
      <c r="J1378" t="s">
        <v>1679</v>
      </c>
      <c r="M1378" s="8" t="s">
        <v>1342</v>
      </c>
      <c r="O1378">
        <f>LOOKUP(M1378,'TMP2'!$A:$A,'TMP2'!$C:$C)</f>
        <v>17408.025000000001</v>
      </c>
      <c r="P1378">
        <f>LOOKUP(M1378,'TMP2'!$A:$A,'TMP2'!$D:$D)</f>
        <v>105456.07399999999</v>
      </c>
      <c r="Q1378">
        <f t="shared" si="44"/>
        <v>8</v>
      </c>
      <c r="T1378">
        <f t="shared" si="43"/>
        <v>-22.08</v>
      </c>
      <c r="U1378">
        <v>-22.08</v>
      </c>
    </row>
    <row r="1379" spans="1:21" x14ac:dyDescent="0.2">
      <c r="A1379" t="s">
        <v>129</v>
      </c>
      <c r="B1379" s="10" t="s">
        <v>1687</v>
      </c>
      <c r="C1379">
        <v>0.5</v>
      </c>
      <c r="D1379">
        <v>2.42</v>
      </c>
      <c r="E1379">
        <v>0.5</v>
      </c>
      <c r="F1379" t="s">
        <v>1688</v>
      </c>
      <c r="G1379">
        <v>70</v>
      </c>
      <c r="H1379">
        <v>16366.7</v>
      </c>
      <c r="I1379">
        <v>102340.89</v>
      </c>
      <c r="J1379" t="s">
        <v>1679</v>
      </c>
      <c r="M1379" s="8" t="s">
        <v>1343</v>
      </c>
      <c r="O1379">
        <f>LOOKUP(M1379,'TMP2'!$A:$A,'TMP2'!$C:$C)</f>
        <v>17385.179</v>
      </c>
      <c r="P1379">
        <f>LOOKUP(M1379,'TMP2'!$A:$A,'TMP2'!$D:$D)</f>
        <v>105453.101</v>
      </c>
      <c r="Q1379">
        <f t="shared" si="44"/>
        <v>10</v>
      </c>
      <c r="T1379">
        <f t="shared" si="43"/>
        <v>2.92</v>
      </c>
      <c r="U1379">
        <v>2.92</v>
      </c>
    </row>
    <row r="1380" spans="1:21" x14ac:dyDescent="0.2">
      <c r="A1380" t="s">
        <v>129</v>
      </c>
      <c r="B1380" s="10" t="s">
        <v>1714</v>
      </c>
      <c r="C1380">
        <v>3</v>
      </c>
      <c r="D1380">
        <v>-0.08</v>
      </c>
      <c r="E1380">
        <v>2.5</v>
      </c>
      <c r="F1380" t="s">
        <v>1715</v>
      </c>
      <c r="G1380">
        <v>70</v>
      </c>
      <c r="H1380">
        <v>16366.7</v>
      </c>
      <c r="I1380">
        <v>102340.89</v>
      </c>
      <c r="J1380" t="s">
        <v>1679</v>
      </c>
      <c r="M1380" s="8" t="s">
        <v>1345</v>
      </c>
      <c r="O1380">
        <f>LOOKUP(M1380,'TMP2'!$A:$A,'TMP2'!$C:$C)</f>
        <v>17361.146000000001</v>
      </c>
      <c r="P1380">
        <f>LOOKUP(M1380,'TMP2'!$A:$A,'TMP2'!$D:$D)</f>
        <v>105453.007</v>
      </c>
      <c r="Q1380">
        <f t="shared" si="44"/>
        <v>9</v>
      </c>
      <c r="T1380">
        <f t="shared" si="43"/>
        <v>2.42</v>
      </c>
      <c r="U1380">
        <v>2.42</v>
      </c>
    </row>
    <row r="1381" spans="1:21" x14ac:dyDescent="0.2">
      <c r="A1381" t="s">
        <v>129</v>
      </c>
      <c r="B1381" s="10" t="s">
        <v>1687</v>
      </c>
      <c r="C1381">
        <v>4</v>
      </c>
      <c r="D1381">
        <v>-1.08</v>
      </c>
      <c r="E1381">
        <v>1</v>
      </c>
      <c r="F1381" t="s">
        <v>1688</v>
      </c>
      <c r="G1381">
        <v>100</v>
      </c>
      <c r="H1381">
        <v>16366.7</v>
      </c>
      <c r="I1381">
        <v>102340.89</v>
      </c>
      <c r="J1381" t="s">
        <v>1679</v>
      </c>
      <c r="M1381" s="8" t="s">
        <v>1346</v>
      </c>
      <c r="O1381">
        <f>LOOKUP(M1381,'TMP2'!$A:$A,'TMP2'!$C:$C)</f>
        <v>17337.13</v>
      </c>
      <c r="P1381">
        <f>LOOKUP(M1381,'TMP2'!$A:$A,'TMP2'!$D:$D)</f>
        <v>105453.041</v>
      </c>
      <c r="Q1381">
        <f t="shared" si="44"/>
        <v>10</v>
      </c>
      <c r="T1381">
        <f t="shared" si="43"/>
        <v>-8.0000000000000071E-2</v>
      </c>
      <c r="U1381">
        <v>-8.0000000000000071E-2</v>
      </c>
    </row>
    <row r="1382" spans="1:21" x14ac:dyDescent="0.2">
      <c r="A1382" t="s">
        <v>129</v>
      </c>
      <c r="B1382" s="10" t="s">
        <v>1689</v>
      </c>
      <c r="C1382">
        <v>9</v>
      </c>
      <c r="D1382">
        <v>-6.08</v>
      </c>
      <c r="E1382">
        <v>5</v>
      </c>
      <c r="F1382" t="s">
        <v>1690</v>
      </c>
      <c r="G1382">
        <v>50</v>
      </c>
      <c r="H1382">
        <v>16366.7</v>
      </c>
      <c r="I1382">
        <v>102340.89</v>
      </c>
      <c r="J1382" t="s">
        <v>1679</v>
      </c>
      <c r="M1382" s="8" t="s">
        <v>1347</v>
      </c>
      <c r="O1382">
        <f>LOOKUP(M1382,'TMP2'!$A:$A,'TMP2'!$C:$C)</f>
        <v>17313.136999999999</v>
      </c>
      <c r="P1382">
        <f>LOOKUP(M1382,'TMP2'!$A:$A,'TMP2'!$D:$D)</f>
        <v>105452.88400000001</v>
      </c>
      <c r="Q1382">
        <f t="shared" si="44"/>
        <v>11</v>
      </c>
      <c r="T1382">
        <f t="shared" si="43"/>
        <v>-1.08</v>
      </c>
      <c r="U1382">
        <v>-1.08</v>
      </c>
    </row>
    <row r="1383" spans="1:21" x14ac:dyDescent="0.2">
      <c r="A1383" t="s">
        <v>129</v>
      </c>
      <c r="B1383" s="10" t="s">
        <v>1693</v>
      </c>
      <c r="C1383">
        <v>11.7</v>
      </c>
      <c r="D1383">
        <v>-8.7799999999999994</v>
      </c>
      <c r="E1383">
        <v>2.7</v>
      </c>
      <c r="F1383" t="s">
        <v>1694</v>
      </c>
      <c r="G1383">
        <v>220</v>
      </c>
      <c r="H1383">
        <v>16366.7</v>
      </c>
      <c r="I1383">
        <v>102340.89</v>
      </c>
      <c r="J1383" t="s">
        <v>1679</v>
      </c>
      <c r="M1383" s="8" t="s">
        <v>1348</v>
      </c>
      <c r="O1383">
        <f>LOOKUP(M1383,'TMP2'!$A:$A,'TMP2'!$C:$C)</f>
        <v>17554.222000000002</v>
      </c>
      <c r="P1383">
        <f>LOOKUP(M1383,'TMP2'!$A:$A,'TMP2'!$D:$D)</f>
        <v>105487.967</v>
      </c>
      <c r="Q1383">
        <f t="shared" si="44"/>
        <v>12</v>
      </c>
      <c r="T1383">
        <f t="shared" si="43"/>
        <v>-6.0799999999999992</v>
      </c>
      <c r="U1383">
        <v>-6.0799999999999992</v>
      </c>
    </row>
    <row r="1384" spans="1:21" x14ac:dyDescent="0.2">
      <c r="A1384" t="s">
        <v>129</v>
      </c>
      <c r="B1384" s="10" t="s">
        <v>1695</v>
      </c>
      <c r="C1384">
        <v>17.8</v>
      </c>
      <c r="D1384">
        <v>-14.88</v>
      </c>
      <c r="E1384">
        <v>6.1</v>
      </c>
      <c r="F1384" t="s">
        <v>1696</v>
      </c>
      <c r="G1384">
        <v>80</v>
      </c>
      <c r="H1384">
        <v>16366.7</v>
      </c>
      <c r="I1384">
        <v>102340.89</v>
      </c>
      <c r="J1384" t="s">
        <v>1679</v>
      </c>
      <c r="M1384" s="8" t="s">
        <v>1349</v>
      </c>
      <c r="O1384">
        <f>LOOKUP(M1384,'TMP2'!$A:$A,'TMP2'!$C:$C)</f>
        <v>17504.998</v>
      </c>
      <c r="P1384">
        <f>LOOKUP(M1384,'TMP2'!$A:$A,'TMP2'!$D:$D)</f>
        <v>105484.58199999999</v>
      </c>
      <c r="Q1384">
        <f t="shared" si="44"/>
        <v>10</v>
      </c>
      <c r="T1384">
        <f t="shared" si="43"/>
        <v>-8.7800000000000011</v>
      </c>
      <c r="U1384">
        <v>-8.7800000000000011</v>
      </c>
    </row>
    <row r="1385" spans="1:21" x14ac:dyDescent="0.2">
      <c r="A1385" t="s">
        <v>129</v>
      </c>
      <c r="B1385" s="10" t="s">
        <v>1716</v>
      </c>
      <c r="C1385">
        <v>19</v>
      </c>
      <c r="D1385">
        <v>-16.079999999999998</v>
      </c>
      <c r="E1385">
        <v>1.2</v>
      </c>
      <c r="F1385" t="s">
        <v>1712</v>
      </c>
      <c r="G1385">
        <v>160</v>
      </c>
      <c r="H1385">
        <v>16366.7</v>
      </c>
      <c r="I1385">
        <v>102340.89</v>
      </c>
      <c r="J1385" t="s">
        <v>1679</v>
      </c>
      <c r="M1385" s="8" t="s">
        <v>1350</v>
      </c>
      <c r="O1385">
        <f>LOOKUP(M1385,'TMP2'!$A:$A,'TMP2'!$C:$C)</f>
        <v>17481.149000000001</v>
      </c>
      <c r="P1385">
        <f>LOOKUP(M1385,'TMP2'!$A:$A,'TMP2'!$D:$D)</f>
        <v>105477.024</v>
      </c>
      <c r="Q1385">
        <f t="shared" si="44"/>
        <v>13</v>
      </c>
      <c r="T1385">
        <f t="shared" si="43"/>
        <v>-14.879999999999999</v>
      </c>
      <c r="U1385">
        <v>-14.879999999999999</v>
      </c>
    </row>
    <row r="1386" spans="1:21" x14ac:dyDescent="0.2">
      <c r="A1386" t="s">
        <v>129</v>
      </c>
      <c r="B1386" s="10" t="s">
        <v>1697</v>
      </c>
      <c r="C1386">
        <v>20.3</v>
      </c>
      <c r="D1386">
        <v>-17.38</v>
      </c>
      <c r="E1386">
        <v>1.3</v>
      </c>
      <c r="F1386" t="s">
        <v>1694</v>
      </c>
      <c r="G1386">
        <v>240</v>
      </c>
      <c r="H1386">
        <v>16366.7</v>
      </c>
      <c r="I1386">
        <v>102340.89</v>
      </c>
      <c r="J1386" t="s">
        <v>1679</v>
      </c>
      <c r="M1386" s="8" t="s">
        <v>1351</v>
      </c>
      <c r="O1386">
        <f>LOOKUP(M1386,'TMP2'!$A:$A,'TMP2'!$C:$C)</f>
        <v>17433.221000000001</v>
      </c>
      <c r="P1386">
        <f>LOOKUP(M1386,'TMP2'!$A:$A,'TMP2'!$D:$D)</f>
        <v>105477.086</v>
      </c>
      <c r="Q1386">
        <f t="shared" si="44"/>
        <v>11</v>
      </c>
      <c r="T1386">
        <f t="shared" si="43"/>
        <v>-16.079999999999998</v>
      </c>
      <c r="U1386">
        <v>-16.079999999999998</v>
      </c>
    </row>
    <row r="1387" spans="1:21" x14ac:dyDescent="0.2">
      <c r="A1387" t="s">
        <v>129</v>
      </c>
      <c r="B1387" s="10" t="s">
        <v>1700</v>
      </c>
      <c r="C1387">
        <v>23</v>
      </c>
      <c r="D1387">
        <v>-20.079999999999998</v>
      </c>
      <c r="E1387">
        <v>2.7</v>
      </c>
      <c r="F1387" t="s">
        <v>1701</v>
      </c>
      <c r="G1387">
        <v>350</v>
      </c>
      <c r="H1387">
        <v>16366.7</v>
      </c>
      <c r="I1387">
        <v>102340.89</v>
      </c>
      <c r="J1387" t="s">
        <v>1679</v>
      </c>
      <c r="M1387" s="8" t="s">
        <v>1352</v>
      </c>
      <c r="O1387">
        <f>LOOKUP(M1387,'TMP2'!$A:$A,'TMP2'!$C:$C)</f>
        <v>17385.201000000001</v>
      </c>
      <c r="P1387">
        <f>LOOKUP(M1387,'TMP2'!$A:$A,'TMP2'!$D:$D)</f>
        <v>105477.003</v>
      </c>
      <c r="Q1387">
        <f t="shared" si="44"/>
        <v>10</v>
      </c>
      <c r="T1387">
        <f t="shared" si="43"/>
        <v>-17.38</v>
      </c>
      <c r="U1387">
        <v>-17.38</v>
      </c>
    </row>
    <row r="1388" spans="1:21" x14ac:dyDescent="0.2">
      <c r="A1388" t="s">
        <v>129</v>
      </c>
      <c r="B1388" s="10" t="s">
        <v>1702</v>
      </c>
      <c r="C1388">
        <v>36.4</v>
      </c>
      <c r="D1388">
        <v>-33.479999999999997</v>
      </c>
      <c r="E1388">
        <v>13.4</v>
      </c>
      <c r="F1388" t="s">
        <v>1703</v>
      </c>
      <c r="G1388">
        <v>500</v>
      </c>
      <c r="H1388">
        <v>16366.7</v>
      </c>
      <c r="I1388">
        <v>102340.89</v>
      </c>
      <c r="J1388" t="s">
        <v>1679</v>
      </c>
      <c r="M1388" s="8" t="s">
        <v>1353</v>
      </c>
      <c r="O1388">
        <f>LOOKUP(M1388,'TMP2'!$A:$A,'TMP2'!$C:$C)</f>
        <v>17337.437000000002</v>
      </c>
      <c r="P1388">
        <f>LOOKUP(M1388,'TMP2'!$A:$A,'TMP2'!$D:$D)</f>
        <v>105477.045</v>
      </c>
      <c r="Q1388">
        <f t="shared" si="44"/>
        <v>9</v>
      </c>
      <c r="T1388">
        <f t="shared" si="43"/>
        <v>-20.079999999999998</v>
      </c>
      <c r="U1388">
        <v>-20.079999999999998</v>
      </c>
    </row>
    <row r="1389" spans="1:21" x14ac:dyDescent="0.2">
      <c r="A1389" t="s">
        <v>130</v>
      </c>
      <c r="B1389" s="10" t="s">
        <v>1687</v>
      </c>
      <c r="C1389">
        <v>6</v>
      </c>
      <c r="D1389">
        <v>-2.8</v>
      </c>
      <c r="E1389">
        <v>6</v>
      </c>
      <c r="F1389" t="s">
        <v>1688</v>
      </c>
      <c r="G1389">
        <v>70</v>
      </c>
      <c r="H1389">
        <v>16406.14</v>
      </c>
      <c r="I1389">
        <v>102329.87</v>
      </c>
      <c r="J1389" t="s">
        <v>1679</v>
      </c>
      <c r="M1389" s="8" t="s">
        <v>1354</v>
      </c>
      <c r="O1389">
        <f>LOOKUP(M1389,'TMP2'!$A:$A,'TMP2'!$C:$C)</f>
        <v>17482.201000000001</v>
      </c>
      <c r="P1389">
        <f>LOOKUP(M1389,'TMP2'!$A:$A,'TMP2'!$D:$D)</f>
        <v>105501.89200000001</v>
      </c>
      <c r="Q1389">
        <f t="shared" si="44"/>
        <v>13</v>
      </c>
      <c r="T1389">
        <f t="shared" si="43"/>
        <v>3.2</v>
      </c>
      <c r="U1389">
        <v>3.2</v>
      </c>
    </row>
    <row r="1390" spans="1:21" x14ac:dyDescent="0.2">
      <c r="A1390" t="s">
        <v>130</v>
      </c>
      <c r="B1390" s="10" t="s">
        <v>1689</v>
      </c>
      <c r="C1390">
        <v>6.5</v>
      </c>
      <c r="D1390">
        <v>-3.3</v>
      </c>
      <c r="E1390">
        <v>0.5</v>
      </c>
      <c r="F1390" t="s">
        <v>1690</v>
      </c>
      <c r="G1390">
        <v>50</v>
      </c>
      <c r="H1390">
        <v>16406.14</v>
      </c>
      <c r="I1390">
        <v>102329.87</v>
      </c>
      <c r="J1390" t="s">
        <v>1679</v>
      </c>
      <c r="M1390" s="8" t="s">
        <v>1356</v>
      </c>
      <c r="O1390">
        <f>LOOKUP(M1390,'TMP2'!$A:$A,'TMP2'!$C:$C)</f>
        <v>17457.116999999998</v>
      </c>
      <c r="P1390">
        <f>LOOKUP(M1390,'TMP2'!$A:$A,'TMP2'!$D:$D)</f>
        <v>105500.969</v>
      </c>
      <c r="Q1390">
        <f t="shared" si="44"/>
        <v>13</v>
      </c>
      <c r="T1390">
        <f t="shared" si="43"/>
        <v>-2.8</v>
      </c>
      <c r="U1390">
        <v>-2.8</v>
      </c>
    </row>
    <row r="1391" spans="1:21" x14ac:dyDescent="0.2">
      <c r="A1391" t="s">
        <v>130</v>
      </c>
      <c r="B1391" s="10" t="s">
        <v>1711</v>
      </c>
      <c r="C1391">
        <v>7.5</v>
      </c>
      <c r="D1391">
        <v>-4.3</v>
      </c>
      <c r="E1391">
        <v>1</v>
      </c>
      <c r="F1391" t="s">
        <v>1712</v>
      </c>
      <c r="G1391">
        <v>200</v>
      </c>
      <c r="H1391">
        <v>16406.14</v>
      </c>
      <c r="I1391">
        <v>102329.87</v>
      </c>
      <c r="J1391" t="s">
        <v>1679</v>
      </c>
      <c r="M1391" s="8" t="s">
        <v>1357</v>
      </c>
      <c r="O1391">
        <f>LOOKUP(M1391,'TMP2'!$A:$A,'TMP2'!$C:$C)</f>
        <v>17420.723999999998</v>
      </c>
      <c r="P1391">
        <f>LOOKUP(M1391,'TMP2'!$A:$A,'TMP2'!$D:$D)</f>
        <v>105504.82399999999</v>
      </c>
      <c r="Q1391">
        <f t="shared" si="44"/>
        <v>11</v>
      </c>
      <c r="T1391">
        <f t="shared" si="43"/>
        <v>-3.3</v>
      </c>
      <c r="U1391">
        <v>-3.3</v>
      </c>
    </row>
    <row r="1392" spans="1:21" x14ac:dyDescent="0.2">
      <c r="A1392" t="s">
        <v>130</v>
      </c>
      <c r="B1392" s="10" t="s">
        <v>1693</v>
      </c>
      <c r="C1392">
        <v>11.5</v>
      </c>
      <c r="D1392">
        <v>-8.3000000000000007</v>
      </c>
      <c r="E1392">
        <v>4</v>
      </c>
      <c r="F1392" t="s">
        <v>1694</v>
      </c>
      <c r="G1392">
        <v>220</v>
      </c>
      <c r="H1392">
        <v>16406.14</v>
      </c>
      <c r="I1392">
        <v>102329.87</v>
      </c>
      <c r="J1392" t="s">
        <v>1679</v>
      </c>
      <c r="M1392" s="8" t="s">
        <v>1358</v>
      </c>
      <c r="O1392">
        <f>LOOKUP(M1392,'TMP2'!$A:$A,'TMP2'!$C:$C)</f>
        <v>17385.082999999999</v>
      </c>
      <c r="P1392">
        <f>LOOKUP(M1392,'TMP2'!$A:$A,'TMP2'!$D:$D)</f>
        <v>105500.95699999999</v>
      </c>
      <c r="Q1392">
        <f t="shared" si="44"/>
        <v>13</v>
      </c>
      <c r="T1392">
        <f t="shared" si="43"/>
        <v>-4.3000000000000007</v>
      </c>
      <c r="U1392">
        <v>-4.3000000000000007</v>
      </c>
    </row>
    <row r="1393" spans="1:21" x14ac:dyDescent="0.2">
      <c r="A1393" t="s">
        <v>130</v>
      </c>
      <c r="B1393" s="10" t="s">
        <v>1695</v>
      </c>
      <c r="C1393">
        <v>13.8</v>
      </c>
      <c r="D1393">
        <v>-10.6</v>
      </c>
      <c r="E1393">
        <v>2.2999999999999998</v>
      </c>
      <c r="F1393" t="s">
        <v>1696</v>
      </c>
      <c r="G1393">
        <v>80</v>
      </c>
      <c r="H1393">
        <v>16406.14</v>
      </c>
      <c r="I1393">
        <v>102329.87</v>
      </c>
      <c r="J1393" t="s">
        <v>1679</v>
      </c>
      <c r="M1393" s="8" t="s">
        <v>1359</v>
      </c>
      <c r="O1393">
        <f>LOOKUP(M1393,'TMP2'!$A:$A,'TMP2'!$C:$C)</f>
        <v>17361.172999999999</v>
      </c>
      <c r="P1393">
        <f>LOOKUP(M1393,'TMP2'!$A:$A,'TMP2'!$D:$D)</f>
        <v>105500.965</v>
      </c>
      <c r="Q1393">
        <f t="shared" si="44"/>
        <v>12</v>
      </c>
      <c r="T1393">
        <f t="shared" si="43"/>
        <v>-8.3000000000000007</v>
      </c>
      <c r="U1393">
        <v>-8.3000000000000007</v>
      </c>
    </row>
    <row r="1394" spans="1:21" x14ac:dyDescent="0.2">
      <c r="A1394" t="s">
        <v>130</v>
      </c>
      <c r="B1394" s="10" t="s">
        <v>1697</v>
      </c>
      <c r="C1394">
        <v>19</v>
      </c>
      <c r="D1394">
        <v>-15.8</v>
      </c>
      <c r="E1394">
        <v>5.2</v>
      </c>
      <c r="F1394" t="s">
        <v>1694</v>
      </c>
      <c r="G1394">
        <v>24</v>
      </c>
      <c r="H1394">
        <v>16406.14</v>
      </c>
      <c r="I1394">
        <v>102329.87</v>
      </c>
      <c r="J1394" t="s">
        <v>1679</v>
      </c>
      <c r="M1394" s="8" t="s">
        <v>1360</v>
      </c>
      <c r="O1394">
        <f>LOOKUP(M1394,'TMP2'!$A:$A,'TMP2'!$C:$C)</f>
        <v>17338.541000000001</v>
      </c>
      <c r="P1394">
        <f>LOOKUP(M1394,'TMP2'!$A:$A,'TMP2'!$D:$D)</f>
        <v>105500.363</v>
      </c>
      <c r="Q1394">
        <f t="shared" si="44"/>
        <v>12</v>
      </c>
      <c r="T1394">
        <f t="shared" si="43"/>
        <v>-10.600000000000001</v>
      </c>
      <c r="U1394">
        <v>-10.600000000000001</v>
      </c>
    </row>
    <row r="1395" spans="1:21" x14ac:dyDescent="0.2">
      <c r="A1395" t="s">
        <v>130</v>
      </c>
      <c r="B1395" s="10" t="s">
        <v>1713</v>
      </c>
      <c r="C1395">
        <v>21.6</v>
      </c>
      <c r="D1395">
        <v>-18.399999999999999</v>
      </c>
      <c r="E1395">
        <v>2.6</v>
      </c>
      <c r="F1395" t="s">
        <v>1699</v>
      </c>
      <c r="G1395">
        <v>220</v>
      </c>
      <c r="H1395">
        <v>16406.14</v>
      </c>
      <c r="I1395">
        <v>102329.87</v>
      </c>
      <c r="J1395" t="s">
        <v>1679</v>
      </c>
      <c r="M1395" s="8" t="s">
        <v>1361</v>
      </c>
      <c r="O1395">
        <f>LOOKUP(M1395,'TMP2'!$A:$A,'TMP2'!$C:$C)</f>
        <v>17313.953000000001</v>
      </c>
      <c r="P1395">
        <f>LOOKUP(M1395,'TMP2'!$A:$A,'TMP2'!$D:$D)</f>
        <v>105499.72199999999</v>
      </c>
      <c r="Q1395">
        <f t="shared" si="44"/>
        <v>11</v>
      </c>
      <c r="T1395">
        <f t="shared" si="43"/>
        <v>-15.799999999999999</v>
      </c>
      <c r="U1395">
        <v>-15.799999999999999</v>
      </c>
    </row>
    <row r="1396" spans="1:21" x14ac:dyDescent="0.2">
      <c r="A1396" t="s">
        <v>130</v>
      </c>
      <c r="B1396" s="10" t="s">
        <v>1698</v>
      </c>
      <c r="C1396">
        <v>30</v>
      </c>
      <c r="D1396">
        <v>-26.8</v>
      </c>
      <c r="E1396">
        <v>8.4</v>
      </c>
      <c r="F1396" t="s">
        <v>1699</v>
      </c>
      <c r="G1396">
        <v>250</v>
      </c>
      <c r="H1396">
        <v>16406.14</v>
      </c>
      <c r="I1396">
        <v>102329.87</v>
      </c>
      <c r="J1396" t="s">
        <v>1679</v>
      </c>
      <c r="M1396" s="8" t="s">
        <v>1362</v>
      </c>
      <c r="O1396">
        <f>LOOKUP(M1396,'TMP2'!$A:$A,'TMP2'!$C:$C)</f>
        <v>17481.255000000001</v>
      </c>
      <c r="P1396">
        <f>LOOKUP(M1396,'TMP2'!$A:$A,'TMP2'!$D:$D)</f>
        <v>105524.948</v>
      </c>
      <c r="Q1396">
        <f t="shared" si="44"/>
        <v>14</v>
      </c>
      <c r="T1396">
        <f t="shared" si="43"/>
        <v>-18.399999999999999</v>
      </c>
      <c r="U1396">
        <v>-18.399999999999999</v>
      </c>
    </row>
    <row r="1397" spans="1:21" x14ac:dyDescent="0.2">
      <c r="A1397" t="s">
        <v>130</v>
      </c>
      <c r="B1397" s="10" t="s">
        <v>1700</v>
      </c>
      <c r="C1397">
        <v>32</v>
      </c>
      <c r="D1397">
        <v>-28.8</v>
      </c>
      <c r="E1397">
        <v>2</v>
      </c>
      <c r="F1397" t="s">
        <v>1701</v>
      </c>
      <c r="G1397">
        <v>350</v>
      </c>
      <c r="H1397">
        <v>16406.14</v>
      </c>
      <c r="I1397">
        <v>102329.87</v>
      </c>
      <c r="J1397" t="s">
        <v>1679</v>
      </c>
      <c r="M1397" s="8" t="s">
        <v>1363</v>
      </c>
      <c r="O1397">
        <f>LOOKUP(M1397,'TMP2'!$A:$A,'TMP2'!$C:$C)</f>
        <v>17442.689999999999</v>
      </c>
      <c r="P1397">
        <f>LOOKUP(M1397,'TMP2'!$A:$A,'TMP2'!$D:$D)</f>
        <v>105526.81600000001</v>
      </c>
      <c r="Q1397">
        <f t="shared" si="44"/>
        <v>11</v>
      </c>
      <c r="T1397">
        <f t="shared" si="43"/>
        <v>-26.8</v>
      </c>
      <c r="U1397">
        <v>-26.8</v>
      </c>
    </row>
    <row r="1398" spans="1:21" x14ac:dyDescent="0.2">
      <c r="A1398" t="s">
        <v>131</v>
      </c>
      <c r="B1398" s="10" t="s">
        <v>1687</v>
      </c>
      <c r="C1398">
        <v>3.3</v>
      </c>
      <c r="D1398">
        <v>-0.19</v>
      </c>
      <c r="E1398">
        <v>3.3</v>
      </c>
      <c r="F1398" t="s">
        <v>1688</v>
      </c>
      <c r="G1398">
        <v>70</v>
      </c>
      <c r="H1398">
        <v>16425.240000000002</v>
      </c>
      <c r="I1398">
        <v>102364.34</v>
      </c>
      <c r="J1398" t="s">
        <v>1679</v>
      </c>
      <c r="M1398" s="8" t="s">
        <v>1364</v>
      </c>
      <c r="O1398">
        <f>LOOKUP(M1398,'TMP2'!$A:$A,'TMP2'!$C:$C)</f>
        <v>17388.460999999999</v>
      </c>
      <c r="P1398">
        <f>LOOKUP(M1398,'TMP2'!$A:$A,'TMP2'!$D:$D)</f>
        <v>105525.603</v>
      </c>
      <c r="Q1398">
        <f t="shared" si="44"/>
        <v>12</v>
      </c>
      <c r="T1398">
        <f t="shared" si="43"/>
        <v>3.11</v>
      </c>
      <c r="U1398">
        <v>3.11</v>
      </c>
    </row>
    <row r="1399" spans="1:21" x14ac:dyDescent="0.2">
      <c r="A1399" t="s">
        <v>131</v>
      </c>
      <c r="B1399" s="10" t="s">
        <v>1689</v>
      </c>
      <c r="C1399">
        <v>8.4</v>
      </c>
      <c r="D1399">
        <v>-5.29</v>
      </c>
      <c r="E1399">
        <v>5.0999999999999996</v>
      </c>
      <c r="F1399" t="s">
        <v>1690</v>
      </c>
      <c r="G1399">
        <v>50</v>
      </c>
      <c r="H1399">
        <v>16425.240000000002</v>
      </c>
      <c r="I1399">
        <v>102364.34</v>
      </c>
      <c r="J1399" t="s">
        <v>1679</v>
      </c>
      <c r="M1399" s="8" t="s">
        <v>1365</v>
      </c>
      <c r="O1399">
        <f>LOOKUP(M1399,'TMP2'!$A:$A,'TMP2'!$C:$C)</f>
        <v>17337.332999999999</v>
      </c>
      <c r="P1399">
        <f>LOOKUP(M1399,'TMP2'!$A:$A,'TMP2'!$D:$D)</f>
        <v>105525.125</v>
      </c>
      <c r="Q1399">
        <f t="shared" si="44"/>
        <v>13</v>
      </c>
      <c r="T1399">
        <f t="shared" si="43"/>
        <v>-0.19000000000000039</v>
      </c>
      <c r="U1399">
        <v>-0.19000000000000039</v>
      </c>
    </row>
    <row r="1400" spans="1:21" x14ac:dyDescent="0.2">
      <c r="A1400" t="s">
        <v>131</v>
      </c>
      <c r="B1400" s="10" t="s">
        <v>1711</v>
      </c>
      <c r="C1400">
        <v>9.6</v>
      </c>
      <c r="D1400">
        <v>-6.49</v>
      </c>
      <c r="E1400">
        <v>1.2</v>
      </c>
      <c r="F1400" t="s">
        <v>1717</v>
      </c>
      <c r="G1400">
        <v>200</v>
      </c>
      <c r="H1400">
        <v>16425.240000000002</v>
      </c>
      <c r="I1400">
        <v>102364.34</v>
      </c>
      <c r="J1400" t="s">
        <v>1679</v>
      </c>
      <c r="M1400" s="8" t="s">
        <v>1367</v>
      </c>
      <c r="O1400">
        <f>LOOKUP(M1400,'TMP2'!$A:$A,'TMP2'!$C:$C)</f>
        <v>17534.175999999999</v>
      </c>
      <c r="P1400">
        <f>LOOKUP(M1400,'TMP2'!$A:$A,'TMP2'!$D:$D)</f>
        <v>105549.037</v>
      </c>
      <c r="Q1400">
        <f t="shared" si="44"/>
        <v>10</v>
      </c>
      <c r="T1400">
        <f t="shared" si="43"/>
        <v>-5.29</v>
      </c>
      <c r="U1400">
        <v>-5.29</v>
      </c>
    </row>
    <row r="1401" spans="1:21" x14ac:dyDescent="0.2">
      <c r="A1401" t="s">
        <v>131</v>
      </c>
      <c r="B1401" s="10" t="s">
        <v>1693</v>
      </c>
      <c r="C1401">
        <v>13.6</v>
      </c>
      <c r="D1401">
        <v>-10.49</v>
      </c>
      <c r="E1401">
        <v>4</v>
      </c>
      <c r="F1401" t="s">
        <v>1694</v>
      </c>
      <c r="G1401">
        <v>220</v>
      </c>
      <c r="H1401">
        <v>16425.240000000002</v>
      </c>
      <c r="I1401">
        <v>102364.34</v>
      </c>
      <c r="J1401" t="s">
        <v>1679</v>
      </c>
      <c r="M1401" s="8" t="s">
        <v>1368</v>
      </c>
      <c r="O1401">
        <f>LOOKUP(M1401,'TMP2'!$A:$A,'TMP2'!$C:$C)</f>
        <v>17507.794000000002</v>
      </c>
      <c r="P1401">
        <f>LOOKUP(M1401,'TMP2'!$A:$A,'TMP2'!$D:$D)</f>
        <v>105548.757</v>
      </c>
      <c r="Q1401">
        <f t="shared" si="44"/>
        <v>11</v>
      </c>
      <c r="T1401">
        <f t="shared" si="43"/>
        <v>-6.49</v>
      </c>
      <c r="U1401">
        <v>-6.49</v>
      </c>
    </row>
    <row r="1402" spans="1:21" x14ac:dyDescent="0.2">
      <c r="A1402" t="s">
        <v>131</v>
      </c>
      <c r="B1402" s="10" t="s">
        <v>1695</v>
      </c>
      <c r="C1402">
        <v>15.4</v>
      </c>
      <c r="D1402">
        <v>-12.29</v>
      </c>
      <c r="E1402">
        <v>1.8</v>
      </c>
      <c r="F1402" t="s">
        <v>1696</v>
      </c>
      <c r="G1402">
        <v>80</v>
      </c>
      <c r="H1402">
        <v>16425.240000000002</v>
      </c>
      <c r="I1402">
        <v>102364.34</v>
      </c>
      <c r="J1402" t="s">
        <v>1679</v>
      </c>
      <c r="M1402" s="8" t="s">
        <v>1369</v>
      </c>
      <c r="O1402">
        <f>LOOKUP(M1402,'TMP2'!$A:$A,'TMP2'!$C:$C)</f>
        <v>17481.208999999999</v>
      </c>
      <c r="P1402">
        <f>LOOKUP(M1402,'TMP2'!$A:$A,'TMP2'!$D:$D)</f>
        <v>105549.02800000001</v>
      </c>
      <c r="Q1402">
        <f t="shared" si="44"/>
        <v>12</v>
      </c>
      <c r="T1402">
        <f t="shared" si="43"/>
        <v>-10.489999999999998</v>
      </c>
      <c r="U1402">
        <v>-10.489999999999998</v>
      </c>
    </row>
    <row r="1403" spans="1:21" x14ac:dyDescent="0.2">
      <c r="A1403" t="s">
        <v>131</v>
      </c>
      <c r="B1403" s="10" t="s">
        <v>1697</v>
      </c>
      <c r="C1403">
        <v>19</v>
      </c>
      <c r="D1403">
        <v>-15.89</v>
      </c>
      <c r="E1403">
        <v>3.6</v>
      </c>
      <c r="F1403" t="s">
        <v>1694</v>
      </c>
      <c r="G1403">
        <v>240</v>
      </c>
      <c r="H1403">
        <v>16425.240000000002</v>
      </c>
      <c r="I1403">
        <v>102364.34</v>
      </c>
      <c r="J1403" t="s">
        <v>1679</v>
      </c>
      <c r="M1403" s="8" t="s">
        <v>1370</v>
      </c>
      <c r="O1403">
        <f>LOOKUP(M1403,'TMP2'!$A:$A,'TMP2'!$C:$C)</f>
        <v>17457.174999999999</v>
      </c>
      <c r="P1403">
        <f>LOOKUP(M1403,'TMP2'!$A:$A,'TMP2'!$D:$D)</f>
        <v>105548.99400000001</v>
      </c>
      <c r="Q1403">
        <f t="shared" si="44"/>
        <v>10</v>
      </c>
      <c r="T1403">
        <f t="shared" si="43"/>
        <v>-12.290000000000001</v>
      </c>
      <c r="U1403">
        <v>-12.290000000000001</v>
      </c>
    </row>
    <row r="1404" spans="1:21" x14ac:dyDescent="0.2">
      <c r="A1404" t="s">
        <v>131</v>
      </c>
      <c r="B1404" s="10" t="s">
        <v>1713</v>
      </c>
      <c r="C1404">
        <v>26</v>
      </c>
      <c r="D1404">
        <v>-22.89</v>
      </c>
      <c r="E1404">
        <v>7</v>
      </c>
      <c r="F1404" t="s">
        <v>1699</v>
      </c>
      <c r="G1404">
        <v>220</v>
      </c>
      <c r="H1404">
        <v>16425.240000000002</v>
      </c>
      <c r="I1404">
        <v>102364.34</v>
      </c>
      <c r="J1404" t="s">
        <v>1679</v>
      </c>
      <c r="M1404" s="8" t="s">
        <v>1371</v>
      </c>
      <c r="O1404">
        <f>LOOKUP(M1404,'TMP2'!$A:$A,'TMP2'!$C:$C)</f>
        <v>17420.588</v>
      </c>
      <c r="P1404">
        <f>LOOKUP(M1404,'TMP2'!$A:$A,'TMP2'!$D:$D)</f>
        <v>105548.823</v>
      </c>
      <c r="Q1404">
        <f t="shared" si="44"/>
        <v>9</v>
      </c>
      <c r="T1404">
        <f t="shared" si="43"/>
        <v>-15.89</v>
      </c>
      <c r="U1404">
        <v>-15.89</v>
      </c>
    </row>
    <row r="1405" spans="1:21" x14ac:dyDescent="0.2">
      <c r="A1405" t="s">
        <v>131</v>
      </c>
      <c r="B1405" s="10" t="s">
        <v>1698</v>
      </c>
      <c r="C1405">
        <v>29.5</v>
      </c>
      <c r="D1405">
        <v>-26.39</v>
      </c>
      <c r="E1405">
        <v>3.5</v>
      </c>
      <c r="F1405" t="s">
        <v>1699</v>
      </c>
      <c r="G1405">
        <v>250</v>
      </c>
      <c r="H1405">
        <v>16425.240000000002</v>
      </c>
      <c r="I1405">
        <v>102364.34</v>
      </c>
      <c r="J1405" t="s">
        <v>1679</v>
      </c>
      <c r="M1405" s="8" t="s">
        <v>1372</v>
      </c>
      <c r="O1405">
        <f>LOOKUP(M1405,'TMP2'!$A:$A,'TMP2'!$C:$C)</f>
        <v>17385.222000000002</v>
      </c>
      <c r="P1405">
        <f>LOOKUP(M1405,'TMP2'!$A:$A,'TMP2'!$D:$D)</f>
        <v>105548.985</v>
      </c>
      <c r="Q1405">
        <f t="shared" si="44"/>
        <v>11</v>
      </c>
      <c r="T1405">
        <f t="shared" si="43"/>
        <v>-22.89</v>
      </c>
      <c r="U1405">
        <v>-22.89</v>
      </c>
    </row>
    <row r="1406" spans="1:21" x14ac:dyDescent="0.2">
      <c r="A1406" t="s">
        <v>131</v>
      </c>
      <c r="B1406" s="10" t="s">
        <v>1700</v>
      </c>
      <c r="C1406">
        <v>32.1</v>
      </c>
      <c r="D1406">
        <v>-28.99</v>
      </c>
      <c r="E1406">
        <v>2.6</v>
      </c>
      <c r="F1406" t="s">
        <v>1701</v>
      </c>
      <c r="G1406">
        <v>350</v>
      </c>
      <c r="H1406">
        <v>16425.240000000002</v>
      </c>
      <c r="I1406">
        <v>102364.34</v>
      </c>
      <c r="J1406" t="s">
        <v>1679</v>
      </c>
      <c r="M1406" s="8" t="s">
        <v>1373</v>
      </c>
      <c r="O1406">
        <f>LOOKUP(M1406,'TMP2'!$A:$A,'TMP2'!$C:$C)</f>
        <v>17361.166000000001</v>
      </c>
      <c r="P1406">
        <f>LOOKUP(M1406,'TMP2'!$A:$A,'TMP2'!$D:$D)</f>
        <v>105548.899</v>
      </c>
      <c r="Q1406">
        <f t="shared" si="44"/>
        <v>11</v>
      </c>
      <c r="T1406">
        <f t="shared" si="43"/>
        <v>-26.389999999999997</v>
      </c>
      <c r="U1406">
        <v>-26.389999999999997</v>
      </c>
    </row>
    <row r="1407" spans="1:21" x14ac:dyDescent="0.2">
      <c r="A1407" t="s">
        <v>132</v>
      </c>
      <c r="B1407" s="10" t="s">
        <v>1687</v>
      </c>
      <c r="C1407">
        <v>7.1</v>
      </c>
      <c r="D1407">
        <v>-3.53</v>
      </c>
      <c r="E1407">
        <v>7.1</v>
      </c>
      <c r="F1407" t="s">
        <v>1688</v>
      </c>
      <c r="G1407">
        <v>70</v>
      </c>
      <c r="H1407">
        <v>16466.400000000001</v>
      </c>
      <c r="I1407">
        <v>102355.27</v>
      </c>
      <c r="J1407" t="s">
        <v>1679</v>
      </c>
      <c r="M1407" s="8" t="s">
        <v>1374</v>
      </c>
      <c r="O1407">
        <f>LOOKUP(M1407,'TMP2'!$A:$A,'TMP2'!$C:$C)</f>
        <v>17337.145</v>
      </c>
      <c r="P1407">
        <f>LOOKUP(M1407,'TMP2'!$A:$A,'TMP2'!$D:$D)</f>
        <v>105549.042</v>
      </c>
      <c r="Q1407">
        <f t="shared" si="44"/>
        <v>12</v>
      </c>
      <c r="T1407">
        <f t="shared" si="43"/>
        <v>3.57</v>
      </c>
      <c r="U1407">
        <v>3.57</v>
      </c>
    </row>
    <row r="1408" spans="1:21" x14ac:dyDescent="0.2">
      <c r="A1408" t="s">
        <v>132</v>
      </c>
      <c r="B1408" s="10" t="s">
        <v>1689</v>
      </c>
      <c r="C1408">
        <v>8.1</v>
      </c>
      <c r="D1408">
        <v>-4.53</v>
      </c>
      <c r="E1408">
        <v>1</v>
      </c>
      <c r="F1408" t="s">
        <v>1690</v>
      </c>
      <c r="G1408">
        <v>50</v>
      </c>
      <c r="H1408">
        <v>16466.400000000001</v>
      </c>
      <c r="I1408">
        <v>102355.27</v>
      </c>
      <c r="J1408" t="s">
        <v>1679</v>
      </c>
      <c r="M1408" s="8" t="s">
        <v>1375</v>
      </c>
      <c r="O1408">
        <f>LOOKUP(M1408,'TMP2'!$A:$A,'TMP2'!$C:$C)</f>
        <v>17313.285</v>
      </c>
      <c r="P1408">
        <f>LOOKUP(M1408,'TMP2'!$A:$A,'TMP2'!$D:$D)</f>
        <v>105549.357</v>
      </c>
      <c r="Q1408">
        <f t="shared" si="44"/>
        <v>8</v>
      </c>
      <c r="T1408">
        <f t="shared" si="43"/>
        <v>-3.5300000000000002</v>
      </c>
      <c r="U1408">
        <v>-3.5300000000000002</v>
      </c>
    </row>
    <row r="1409" spans="1:21" x14ac:dyDescent="0.2">
      <c r="A1409" t="s">
        <v>132</v>
      </c>
      <c r="B1409" s="10" t="s">
        <v>1711</v>
      </c>
      <c r="C1409">
        <v>10.5</v>
      </c>
      <c r="D1409">
        <v>-6.93</v>
      </c>
      <c r="E1409">
        <v>2.4</v>
      </c>
      <c r="F1409" t="s">
        <v>1712</v>
      </c>
      <c r="G1409">
        <v>200</v>
      </c>
      <c r="H1409">
        <v>16466.400000000001</v>
      </c>
      <c r="I1409">
        <v>102355.27</v>
      </c>
      <c r="J1409" t="s">
        <v>1679</v>
      </c>
      <c r="M1409" s="8" t="s">
        <v>2282</v>
      </c>
      <c r="O1409">
        <f>LOOKUP(M1409,'TMP2'!$A:$A,'TMP2'!$C:$C)</f>
        <v>18070.169999999998</v>
      </c>
      <c r="P1409">
        <f>LOOKUP(M1409,'TMP2'!$A:$A,'TMP2'!$D:$D)</f>
        <v>103737.72</v>
      </c>
      <c r="Q1409">
        <f t="shared" si="44"/>
        <v>14</v>
      </c>
      <c r="T1409">
        <f t="shared" si="43"/>
        <v>-4.5299999999999994</v>
      </c>
      <c r="U1409">
        <v>-4.5299999999999994</v>
      </c>
    </row>
    <row r="1410" spans="1:21" x14ac:dyDescent="0.2">
      <c r="A1410" t="s">
        <v>132</v>
      </c>
      <c r="B1410" s="10" t="s">
        <v>1693</v>
      </c>
      <c r="C1410">
        <v>13</v>
      </c>
      <c r="D1410">
        <v>-9.43</v>
      </c>
      <c r="E1410">
        <v>2.5</v>
      </c>
      <c r="F1410" t="s">
        <v>1694</v>
      </c>
      <c r="G1410">
        <v>220</v>
      </c>
      <c r="H1410">
        <v>16466.400000000001</v>
      </c>
      <c r="I1410">
        <v>102355.27</v>
      </c>
      <c r="J1410" t="s">
        <v>1679</v>
      </c>
      <c r="M1410" s="8" t="s">
        <v>2283</v>
      </c>
      <c r="O1410">
        <f>LOOKUP(M1410,'TMP2'!$A:$A,'TMP2'!$C:$C)</f>
        <v>18092.25</v>
      </c>
      <c r="P1410">
        <f>LOOKUP(M1410,'TMP2'!$A:$A,'TMP2'!$D:$D)</f>
        <v>103761.07</v>
      </c>
      <c r="Q1410">
        <f t="shared" si="44"/>
        <v>8</v>
      </c>
      <c r="T1410">
        <f t="shared" si="43"/>
        <v>-6.93</v>
      </c>
      <c r="U1410">
        <v>-6.93</v>
      </c>
    </row>
    <row r="1411" spans="1:21" x14ac:dyDescent="0.2">
      <c r="A1411" t="s">
        <v>132</v>
      </c>
      <c r="B1411" s="10" t="s">
        <v>1695</v>
      </c>
      <c r="C1411">
        <v>17.399999999999999</v>
      </c>
      <c r="D1411">
        <v>-13.83</v>
      </c>
      <c r="E1411">
        <v>4.4000000000000004</v>
      </c>
      <c r="F1411" t="s">
        <v>1696</v>
      </c>
      <c r="G1411">
        <v>80</v>
      </c>
      <c r="H1411">
        <v>16466.400000000001</v>
      </c>
      <c r="I1411">
        <v>102355.27</v>
      </c>
      <c r="J1411" t="s">
        <v>1679</v>
      </c>
      <c r="M1411" s="8" t="s">
        <v>2284</v>
      </c>
      <c r="O1411">
        <f>LOOKUP(M1411,'TMP2'!$A:$A,'TMP2'!$C:$C)</f>
        <v>18071.14</v>
      </c>
      <c r="P1411">
        <f>LOOKUP(M1411,'TMP2'!$A:$A,'TMP2'!$D:$D)</f>
        <v>103807.44</v>
      </c>
      <c r="Q1411">
        <f t="shared" si="44"/>
        <v>9</v>
      </c>
      <c r="T1411">
        <f t="shared" ref="T1411:T1474" si="45">D1411+E1411</f>
        <v>-9.43</v>
      </c>
      <c r="U1411">
        <v>-9.43</v>
      </c>
    </row>
    <row r="1412" spans="1:21" x14ac:dyDescent="0.2">
      <c r="A1412" t="s">
        <v>132</v>
      </c>
      <c r="B1412" s="10" t="s">
        <v>1697</v>
      </c>
      <c r="C1412">
        <v>19.399999999999999</v>
      </c>
      <c r="D1412">
        <v>-15.83</v>
      </c>
      <c r="E1412">
        <v>2</v>
      </c>
      <c r="F1412" t="s">
        <v>1694</v>
      </c>
      <c r="G1412">
        <v>240</v>
      </c>
      <c r="H1412">
        <v>16466.400000000001</v>
      </c>
      <c r="I1412">
        <v>102355.27</v>
      </c>
      <c r="J1412" t="s">
        <v>1679</v>
      </c>
      <c r="M1412" s="8" t="s">
        <v>2285</v>
      </c>
      <c r="O1412">
        <f>LOOKUP(M1412,'TMP2'!$A:$A,'TMP2'!$C:$C)</f>
        <v>18091.599999999999</v>
      </c>
      <c r="P1412">
        <f>LOOKUP(M1412,'TMP2'!$A:$A,'TMP2'!$D:$D)</f>
        <v>103826.71400000001</v>
      </c>
      <c r="Q1412">
        <f t="shared" si="44"/>
        <v>9</v>
      </c>
      <c r="T1412">
        <f t="shared" si="45"/>
        <v>-13.83</v>
      </c>
      <c r="U1412">
        <v>-13.83</v>
      </c>
    </row>
    <row r="1413" spans="1:21" x14ac:dyDescent="0.2">
      <c r="A1413" t="s">
        <v>132</v>
      </c>
      <c r="B1413" s="10" t="s">
        <v>1713</v>
      </c>
      <c r="C1413">
        <v>22</v>
      </c>
      <c r="D1413">
        <v>-18.43</v>
      </c>
      <c r="E1413">
        <v>2.6</v>
      </c>
      <c r="F1413" t="s">
        <v>1699</v>
      </c>
      <c r="G1413">
        <v>220</v>
      </c>
      <c r="H1413">
        <v>16466.400000000001</v>
      </c>
      <c r="I1413">
        <v>102355.27</v>
      </c>
      <c r="J1413" t="s">
        <v>1679</v>
      </c>
      <c r="M1413" s="8" t="s">
        <v>2286</v>
      </c>
      <c r="O1413">
        <f>LOOKUP(M1413,'TMP2'!$A:$A,'TMP2'!$C:$C)</f>
        <v>18091.78</v>
      </c>
      <c r="P1413">
        <f>LOOKUP(M1413,'TMP2'!$A:$A,'TMP2'!$D:$D)</f>
        <v>103898.18</v>
      </c>
      <c r="Q1413">
        <f t="shared" si="44"/>
        <v>9</v>
      </c>
      <c r="T1413">
        <f t="shared" si="45"/>
        <v>-15.83</v>
      </c>
      <c r="U1413">
        <v>-15.83</v>
      </c>
    </row>
    <row r="1414" spans="1:21" x14ac:dyDescent="0.2">
      <c r="A1414" t="s">
        <v>132</v>
      </c>
      <c r="B1414" s="10" t="s">
        <v>1698</v>
      </c>
      <c r="C1414">
        <v>30</v>
      </c>
      <c r="D1414">
        <v>-26.43</v>
      </c>
      <c r="E1414">
        <v>8</v>
      </c>
      <c r="F1414" t="s">
        <v>1699</v>
      </c>
      <c r="G1414">
        <v>250</v>
      </c>
      <c r="H1414">
        <v>16466.400000000001</v>
      </c>
      <c r="I1414">
        <v>102355.27</v>
      </c>
      <c r="J1414" t="s">
        <v>1679</v>
      </c>
      <c r="M1414" s="8" t="s">
        <v>2287</v>
      </c>
      <c r="O1414">
        <f>LOOKUP(M1414,'TMP2'!$A:$A,'TMP2'!$C:$C)</f>
        <v>18059.919999999998</v>
      </c>
      <c r="P1414">
        <f>LOOKUP(M1414,'TMP2'!$A:$A,'TMP2'!$D:$D)</f>
        <v>103931.99</v>
      </c>
      <c r="Q1414">
        <f t="shared" si="44"/>
        <v>10</v>
      </c>
      <c r="T1414">
        <f t="shared" si="45"/>
        <v>-18.43</v>
      </c>
      <c r="U1414">
        <v>-18.43</v>
      </c>
    </row>
    <row r="1415" spans="1:21" x14ac:dyDescent="0.2">
      <c r="A1415" t="s">
        <v>132</v>
      </c>
      <c r="B1415" s="10" t="s">
        <v>1700</v>
      </c>
      <c r="C1415">
        <v>34.200000000000003</v>
      </c>
      <c r="D1415">
        <v>-30.63</v>
      </c>
      <c r="E1415">
        <v>4.2</v>
      </c>
      <c r="F1415" t="s">
        <v>1701</v>
      </c>
      <c r="G1415">
        <v>350</v>
      </c>
      <c r="H1415">
        <v>16466.400000000001</v>
      </c>
      <c r="I1415">
        <v>102355.27</v>
      </c>
      <c r="J1415" t="s">
        <v>1679</v>
      </c>
      <c r="M1415" s="8" t="s">
        <v>2288</v>
      </c>
      <c r="O1415">
        <f>LOOKUP(M1415,'TMP2'!$A:$A,'TMP2'!$C:$C)</f>
        <v>18091.5</v>
      </c>
      <c r="P1415">
        <f>LOOKUP(M1415,'TMP2'!$A:$A,'TMP2'!$D:$D)</f>
        <v>103961.28</v>
      </c>
      <c r="Q1415">
        <f t="shared" si="44"/>
        <v>9</v>
      </c>
      <c r="T1415">
        <f t="shared" si="45"/>
        <v>-26.43</v>
      </c>
      <c r="U1415">
        <v>-26.43</v>
      </c>
    </row>
    <row r="1416" spans="1:21" x14ac:dyDescent="0.2">
      <c r="A1416" t="s">
        <v>112</v>
      </c>
      <c r="B1416" s="10" t="s">
        <v>1687</v>
      </c>
      <c r="C1416">
        <v>3.6</v>
      </c>
      <c r="D1416">
        <v>-0.02</v>
      </c>
      <c r="E1416">
        <v>3.6</v>
      </c>
      <c r="F1416" t="s">
        <v>1688</v>
      </c>
      <c r="G1416">
        <v>70</v>
      </c>
      <c r="H1416">
        <v>16485.669999999998</v>
      </c>
      <c r="I1416">
        <v>102391.91</v>
      </c>
      <c r="J1416" t="s">
        <v>1679</v>
      </c>
      <c r="M1416" s="8" t="s">
        <v>2289</v>
      </c>
      <c r="O1416">
        <f>LOOKUP(M1416,'TMP2'!$A:$A,'TMP2'!$C:$C)</f>
        <v>18061.63</v>
      </c>
      <c r="P1416">
        <f>LOOKUP(M1416,'TMP2'!$A:$A,'TMP2'!$D:$D)</f>
        <v>104002.96</v>
      </c>
      <c r="Q1416">
        <f t="shared" si="44"/>
        <v>8</v>
      </c>
      <c r="T1416">
        <f t="shared" si="45"/>
        <v>3.58</v>
      </c>
      <c r="U1416">
        <v>3.58</v>
      </c>
    </row>
    <row r="1417" spans="1:21" x14ac:dyDescent="0.2">
      <c r="A1417" t="s">
        <v>112</v>
      </c>
      <c r="B1417" s="10" t="s">
        <v>1689</v>
      </c>
      <c r="C1417">
        <v>8.9</v>
      </c>
      <c r="D1417">
        <v>-5.32</v>
      </c>
      <c r="E1417">
        <v>5.3</v>
      </c>
      <c r="F1417" t="s">
        <v>1690</v>
      </c>
      <c r="G1417">
        <v>50</v>
      </c>
      <c r="H1417">
        <v>16485.669999999998</v>
      </c>
      <c r="I1417">
        <v>102391.91</v>
      </c>
      <c r="J1417" t="s">
        <v>1679</v>
      </c>
      <c r="M1417" s="8" t="s">
        <v>2290</v>
      </c>
      <c r="O1417">
        <f>LOOKUP(M1417,'TMP2'!$A:$A,'TMP2'!$C:$C)</f>
        <v>18052.509999999998</v>
      </c>
      <c r="P1417">
        <f>LOOKUP(M1417,'TMP2'!$A:$A,'TMP2'!$D:$D)</f>
        <v>104046.18</v>
      </c>
      <c r="Q1417">
        <f t="shared" si="44"/>
        <v>8</v>
      </c>
      <c r="T1417">
        <f t="shared" si="45"/>
        <v>-2.0000000000000462E-2</v>
      </c>
      <c r="U1417">
        <v>-2.0000000000000462E-2</v>
      </c>
    </row>
    <row r="1418" spans="1:21" x14ac:dyDescent="0.2">
      <c r="A1418" t="s">
        <v>112</v>
      </c>
      <c r="B1418" s="10" t="s">
        <v>1711</v>
      </c>
      <c r="C1418">
        <v>10.5</v>
      </c>
      <c r="D1418">
        <v>-6.92</v>
      </c>
      <c r="E1418">
        <v>1.6</v>
      </c>
      <c r="F1418" t="s">
        <v>1712</v>
      </c>
      <c r="G1418">
        <v>200</v>
      </c>
      <c r="H1418">
        <v>16485.669999999998</v>
      </c>
      <c r="I1418">
        <v>102391.91</v>
      </c>
      <c r="J1418" t="s">
        <v>1679</v>
      </c>
      <c r="M1418" s="8" t="s">
        <v>1386</v>
      </c>
      <c r="O1418">
        <f>LOOKUP(M1418,'TMP2'!$A:$A,'TMP2'!$C:$C)</f>
        <v>18071.331999999999</v>
      </c>
      <c r="P1418">
        <f>LOOKUP(M1418,'TMP2'!$A:$A,'TMP2'!$D:$D)</f>
        <v>104205.511</v>
      </c>
      <c r="Q1418">
        <f t="shared" si="44"/>
        <v>10</v>
      </c>
      <c r="T1418">
        <f t="shared" si="45"/>
        <v>-5.32</v>
      </c>
      <c r="U1418">
        <v>-5.32</v>
      </c>
    </row>
    <row r="1419" spans="1:21" x14ac:dyDescent="0.2">
      <c r="A1419" t="s">
        <v>112</v>
      </c>
      <c r="B1419" s="10" t="s">
        <v>1693</v>
      </c>
      <c r="C1419">
        <v>16.100000000000001</v>
      </c>
      <c r="D1419">
        <v>-12.52</v>
      </c>
      <c r="E1419">
        <v>5.6</v>
      </c>
      <c r="F1419" t="s">
        <v>1694</v>
      </c>
      <c r="G1419">
        <v>220</v>
      </c>
      <c r="H1419">
        <v>16485.669999999998</v>
      </c>
      <c r="I1419">
        <v>102391.91</v>
      </c>
      <c r="J1419" t="s">
        <v>1679</v>
      </c>
      <c r="M1419" s="8" t="s">
        <v>1396</v>
      </c>
      <c r="O1419">
        <f>LOOKUP(M1419,'TMP2'!$A:$A,'TMP2'!$C:$C)</f>
        <v>18077.82</v>
      </c>
      <c r="P1419">
        <f>LOOKUP(M1419,'TMP2'!$A:$A,'TMP2'!$D:$D)</f>
        <v>104096.26</v>
      </c>
      <c r="Q1419">
        <f t="shared" si="44"/>
        <v>8</v>
      </c>
      <c r="T1419">
        <f t="shared" si="45"/>
        <v>-6.92</v>
      </c>
      <c r="U1419">
        <v>-6.92</v>
      </c>
    </row>
    <row r="1420" spans="1:21" x14ac:dyDescent="0.2">
      <c r="A1420" t="s">
        <v>112</v>
      </c>
      <c r="B1420" s="10" t="s">
        <v>1695</v>
      </c>
      <c r="C1420">
        <v>16.7</v>
      </c>
      <c r="D1420">
        <v>-13.12</v>
      </c>
      <c r="E1420">
        <v>0.6</v>
      </c>
      <c r="F1420" t="s">
        <v>1696</v>
      </c>
      <c r="G1420">
        <v>80</v>
      </c>
      <c r="H1420">
        <v>16485.669999999998</v>
      </c>
      <c r="I1420">
        <v>102391.91</v>
      </c>
      <c r="J1420" t="s">
        <v>1679</v>
      </c>
      <c r="M1420" s="8" t="s">
        <v>1387</v>
      </c>
      <c r="O1420">
        <f>LOOKUP(M1420,'TMP2'!$A:$A,'TMP2'!$C:$C)</f>
        <v>18012.98</v>
      </c>
      <c r="P1420">
        <f>LOOKUP(M1420,'TMP2'!$A:$A,'TMP2'!$D:$D)</f>
        <v>104304.9</v>
      </c>
      <c r="Q1420">
        <f t="shared" si="44"/>
        <v>7</v>
      </c>
      <c r="T1420">
        <f t="shared" si="45"/>
        <v>-12.52</v>
      </c>
      <c r="U1420">
        <v>-12.52</v>
      </c>
    </row>
    <row r="1421" spans="1:21" x14ac:dyDescent="0.2">
      <c r="A1421" t="s">
        <v>112</v>
      </c>
      <c r="B1421" s="10" t="s">
        <v>1716</v>
      </c>
      <c r="C1421">
        <v>18.8</v>
      </c>
      <c r="D1421">
        <v>-14.22</v>
      </c>
      <c r="E1421">
        <v>1.1000000000000001</v>
      </c>
      <c r="F1421" t="s">
        <v>1712</v>
      </c>
      <c r="G1421">
        <v>160</v>
      </c>
      <c r="H1421">
        <v>16485.669999999998</v>
      </c>
      <c r="I1421">
        <v>102391.91</v>
      </c>
      <c r="J1421" t="s">
        <v>1679</v>
      </c>
      <c r="M1421" s="8" t="s">
        <v>1388</v>
      </c>
      <c r="O1421">
        <f>LOOKUP(M1421,'TMP2'!$A:$A,'TMP2'!$C:$C)</f>
        <v>17993.197</v>
      </c>
      <c r="P1421">
        <f>LOOKUP(M1421,'TMP2'!$A:$A,'TMP2'!$D:$D)</f>
        <v>104432.682</v>
      </c>
      <c r="Q1421">
        <f t="shared" si="44"/>
        <v>10</v>
      </c>
      <c r="T1421">
        <f t="shared" si="45"/>
        <v>-13.120000000000001</v>
      </c>
      <c r="U1421">
        <v>-13.120000000000001</v>
      </c>
    </row>
    <row r="1422" spans="1:21" x14ac:dyDescent="0.2">
      <c r="A1422" t="s">
        <v>112</v>
      </c>
      <c r="B1422" s="10" t="s">
        <v>1713</v>
      </c>
      <c r="C1422">
        <v>22.5</v>
      </c>
      <c r="D1422">
        <v>-18.920000000000002</v>
      </c>
      <c r="E1422">
        <v>4.7</v>
      </c>
      <c r="F1422" t="s">
        <v>1699</v>
      </c>
      <c r="G1422">
        <v>220</v>
      </c>
      <c r="H1422">
        <v>16485.669999999998</v>
      </c>
      <c r="I1422">
        <v>102391.91</v>
      </c>
      <c r="J1422" t="s">
        <v>1679</v>
      </c>
      <c r="M1422" s="8" t="s">
        <v>1389</v>
      </c>
      <c r="O1422">
        <f>LOOKUP(M1422,'TMP2'!$A:$A,'TMP2'!$C:$C)</f>
        <v>17943.601999999999</v>
      </c>
      <c r="P1422">
        <f>LOOKUP(M1422,'TMP2'!$A:$A,'TMP2'!$D:$D)</f>
        <v>104495.34299999999</v>
      </c>
      <c r="Q1422">
        <f t="shared" si="44"/>
        <v>9</v>
      </c>
      <c r="T1422">
        <f t="shared" si="45"/>
        <v>-14.220000000000002</v>
      </c>
      <c r="U1422">
        <v>-14.220000000000002</v>
      </c>
    </row>
    <row r="1423" spans="1:21" x14ac:dyDescent="0.2">
      <c r="A1423" t="s">
        <v>112</v>
      </c>
      <c r="B1423" s="10" t="s">
        <v>1698</v>
      </c>
      <c r="C1423">
        <v>36</v>
      </c>
      <c r="D1423">
        <v>-32.42</v>
      </c>
      <c r="E1423">
        <v>13.5</v>
      </c>
      <c r="F1423" t="s">
        <v>1699</v>
      </c>
      <c r="G1423">
        <v>250</v>
      </c>
      <c r="H1423">
        <v>16485.669999999998</v>
      </c>
      <c r="I1423">
        <v>102391.91</v>
      </c>
      <c r="J1423" t="s">
        <v>1679</v>
      </c>
      <c r="M1423" s="8" t="s">
        <v>1390</v>
      </c>
      <c r="O1423">
        <f>LOOKUP(M1423,'TMP2'!$A:$A,'TMP2'!$C:$C)</f>
        <v>17929.43</v>
      </c>
      <c r="P1423">
        <f>LOOKUP(M1423,'TMP2'!$A:$A,'TMP2'!$D:$D)</f>
        <v>104603.045</v>
      </c>
      <c r="Q1423">
        <f t="shared" si="44"/>
        <v>8</v>
      </c>
      <c r="T1423">
        <f t="shared" si="45"/>
        <v>-18.920000000000002</v>
      </c>
      <c r="U1423">
        <v>-18.920000000000002</v>
      </c>
    </row>
    <row r="1424" spans="1:21" x14ac:dyDescent="0.2">
      <c r="A1424" t="s">
        <v>113</v>
      </c>
      <c r="B1424" s="10" t="s">
        <v>1687</v>
      </c>
      <c r="C1424">
        <v>5.2</v>
      </c>
      <c r="D1424">
        <v>-1.56</v>
      </c>
      <c r="E1424">
        <v>5.2</v>
      </c>
      <c r="F1424" t="s">
        <v>1688</v>
      </c>
      <c r="G1424">
        <v>70</v>
      </c>
      <c r="H1424">
        <v>16520.57</v>
      </c>
      <c r="I1424">
        <v>102376.63</v>
      </c>
      <c r="J1424" t="s">
        <v>1679</v>
      </c>
      <c r="M1424" s="8" t="s">
        <v>1391</v>
      </c>
      <c r="O1424">
        <f>LOOKUP(M1424,'TMP2'!$A:$A,'TMP2'!$C:$C)</f>
        <v>17860.665000000001</v>
      </c>
      <c r="P1424">
        <f>LOOKUP(M1424,'TMP2'!$A:$A,'TMP2'!$D:$D)</f>
        <v>104718.2</v>
      </c>
      <c r="Q1424">
        <f t="shared" si="44"/>
        <v>6</v>
      </c>
      <c r="T1424">
        <f t="shared" si="45"/>
        <v>3.64</v>
      </c>
      <c r="U1424">
        <v>3.64</v>
      </c>
    </row>
    <row r="1425" spans="1:21" x14ac:dyDescent="0.2">
      <c r="A1425" t="s">
        <v>113</v>
      </c>
      <c r="B1425" s="10" t="s">
        <v>1706</v>
      </c>
      <c r="C1425">
        <v>8.6999999999999993</v>
      </c>
      <c r="D1425">
        <v>-5.0599999999999996</v>
      </c>
      <c r="E1425">
        <v>3.5</v>
      </c>
      <c r="F1425" t="s">
        <v>1707</v>
      </c>
      <c r="G1425">
        <v>80</v>
      </c>
      <c r="H1425">
        <v>16520.57</v>
      </c>
      <c r="I1425">
        <v>102376.63</v>
      </c>
      <c r="J1425" t="s">
        <v>1679</v>
      </c>
      <c r="M1425" s="8" t="s">
        <v>1392</v>
      </c>
      <c r="O1425">
        <f>LOOKUP(M1425,'TMP2'!$A:$A,'TMP2'!$C:$C)</f>
        <v>17870.010999999999</v>
      </c>
      <c r="P1425">
        <f>LOOKUP(M1425,'TMP2'!$A:$A,'TMP2'!$D:$D)</f>
        <v>104773.84699999999</v>
      </c>
      <c r="Q1425">
        <f t="shared" si="44"/>
        <v>9</v>
      </c>
      <c r="T1425">
        <f t="shared" si="45"/>
        <v>-1.5599999999999996</v>
      </c>
      <c r="U1425">
        <v>-1.5599999999999996</v>
      </c>
    </row>
    <row r="1426" spans="1:21" x14ac:dyDescent="0.2">
      <c r="A1426" t="s">
        <v>113</v>
      </c>
      <c r="B1426" s="10" t="s">
        <v>1689</v>
      </c>
      <c r="C1426">
        <v>9.5</v>
      </c>
      <c r="D1426">
        <v>-5.86</v>
      </c>
      <c r="E1426">
        <v>0.8</v>
      </c>
      <c r="F1426" t="s">
        <v>1690</v>
      </c>
      <c r="G1426">
        <v>50</v>
      </c>
      <c r="H1426">
        <v>16520.57</v>
      </c>
      <c r="I1426">
        <v>102376.63</v>
      </c>
      <c r="J1426" t="s">
        <v>1679</v>
      </c>
      <c r="M1426" s="8" t="s">
        <v>1393</v>
      </c>
      <c r="O1426">
        <f>LOOKUP(M1426,'TMP2'!$A:$A,'TMP2'!$C:$C)</f>
        <v>17841.024000000001</v>
      </c>
      <c r="P1426">
        <f>LOOKUP(M1426,'TMP2'!$A:$A,'TMP2'!$D:$D)</f>
        <v>104783.6</v>
      </c>
      <c r="Q1426">
        <f t="shared" si="44"/>
        <v>8</v>
      </c>
      <c r="T1426">
        <f t="shared" si="45"/>
        <v>-5.0600000000000005</v>
      </c>
      <c r="U1426">
        <v>-5.0600000000000005</v>
      </c>
    </row>
    <row r="1427" spans="1:21" x14ac:dyDescent="0.2">
      <c r="A1427" t="s">
        <v>113</v>
      </c>
      <c r="B1427" s="10" t="s">
        <v>1691</v>
      </c>
      <c r="C1427">
        <v>10.5</v>
      </c>
      <c r="D1427">
        <v>-6.86</v>
      </c>
      <c r="E1427">
        <v>1</v>
      </c>
      <c r="F1427" t="s">
        <v>1692</v>
      </c>
      <c r="G1427">
        <v>110</v>
      </c>
      <c r="H1427">
        <v>16520.57</v>
      </c>
      <c r="I1427">
        <v>102376.63</v>
      </c>
      <c r="J1427" t="s">
        <v>1679</v>
      </c>
      <c r="M1427" s="8" t="s">
        <v>1394</v>
      </c>
      <c r="O1427">
        <f>LOOKUP(M1427,'TMP2'!$A:$A,'TMP2'!$C:$C)</f>
        <v>17853.486000000001</v>
      </c>
      <c r="P1427">
        <f>LOOKUP(M1427,'TMP2'!$A:$A,'TMP2'!$D:$D)</f>
        <v>104853.7</v>
      </c>
      <c r="Q1427">
        <f t="shared" si="44"/>
        <v>9</v>
      </c>
      <c r="T1427">
        <f t="shared" si="45"/>
        <v>-5.86</v>
      </c>
      <c r="U1427">
        <v>-5.86</v>
      </c>
    </row>
    <row r="1428" spans="1:21" x14ac:dyDescent="0.2">
      <c r="A1428" t="s">
        <v>113</v>
      </c>
      <c r="B1428" s="10" t="s">
        <v>1693</v>
      </c>
      <c r="C1428">
        <v>13.4</v>
      </c>
      <c r="D1428">
        <v>-9.76</v>
      </c>
      <c r="E1428">
        <v>2.9</v>
      </c>
      <c r="F1428" t="s">
        <v>1694</v>
      </c>
      <c r="G1428">
        <v>220</v>
      </c>
      <c r="H1428">
        <v>16520.57</v>
      </c>
      <c r="I1428">
        <v>102376.63</v>
      </c>
      <c r="J1428" t="s">
        <v>1679</v>
      </c>
      <c r="M1428" s="8" t="s">
        <v>1395</v>
      </c>
      <c r="O1428">
        <f>LOOKUP(M1428,'TMP2'!$A:$A,'TMP2'!$C:$C)</f>
        <v>17845.027999999998</v>
      </c>
      <c r="P1428">
        <f>LOOKUP(M1428,'TMP2'!$A:$A,'TMP2'!$D:$D)</f>
        <v>104930.586</v>
      </c>
      <c r="Q1428">
        <f t="shared" si="44"/>
        <v>8</v>
      </c>
      <c r="T1428">
        <f t="shared" si="45"/>
        <v>-6.8599999999999994</v>
      </c>
      <c r="U1428">
        <v>-6.8599999999999994</v>
      </c>
    </row>
    <row r="1429" spans="1:21" x14ac:dyDescent="0.2">
      <c r="A1429" t="s">
        <v>113</v>
      </c>
      <c r="B1429" s="10" t="s">
        <v>1695</v>
      </c>
      <c r="C1429">
        <v>15.6</v>
      </c>
      <c r="D1429">
        <v>-11.96</v>
      </c>
      <c r="E1429">
        <v>2.2000000000000002</v>
      </c>
      <c r="F1429" t="s">
        <v>1696</v>
      </c>
      <c r="G1429">
        <v>80</v>
      </c>
      <c r="H1429">
        <v>16520.57</v>
      </c>
      <c r="I1429">
        <v>102376.63</v>
      </c>
      <c r="J1429" t="s">
        <v>1679</v>
      </c>
      <c r="M1429" s="8" t="s">
        <v>1397</v>
      </c>
      <c r="O1429">
        <f>LOOKUP(M1429,'TMP2'!$A:$A,'TMP2'!$C:$C)</f>
        <v>18068.03</v>
      </c>
      <c r="P1429">
        <f>LOOKUP(M1429,'TMP2'!$A:$A,'TMP2'!$D:$D)</f>
        <v>104140.86</v>
      </c>
      <c r="Q1429">
        <f t="shared" si="44"/>
        <v>8</v>
      </c>
      <c r="T1429">
        <f t="shared" si="45"/>
        <v>-9.7600000000000016</v>
      </c>
      <c r="U1429">
        <v>-9.7600000000000016</v>
      </c>
    </row>
    <row r="1430" spans="1:21" x14ac:dyDescent="0.2">
      <c r="A1430" t="s">
        <v>113</v>
      </c>
      <c r="B1430" s="10" t="s">
        <v>1713</v>
      </c>
      <c r="C1430">
        <v>27.5</v>
      </c>
      <c r="D1430">
        <v>-23.86</v>
      </c>
      <c r="E1430">
        <v>11.9</v>
      </c>
      <c r="F1430" t="s">
        <v>1699</v>
      </c>
      <c r="G1430">
        <v>220</v>
      </c>
      <c r="H1430">
        <v>16520.57</v>
      </c>
      <c r="I1430">
        <v>102376.63</v>
      </c>
      <c r="J1430" t="s">
        <v>1679</v>
      </c>
      <c r="M1430" s="8" t="s">
        <v>1398</v>
      </c>
      <c r="O1430">
        <f>LOOKUP(M1430,'TMP2'!$A:$A,'TMP2'!$C:$C)</f>
        <v>18036.82</v>
      </c>
      <c r="P1430">
        <f>LOOKUP(M1430,'TMP2'!$A:$A,'TMP2'!$D:$D)</f>
        <v>104158.72</v>
      </c>
      <c r="Q1430">
        <f t="shared" si="44"/>
        <v>8</v>
      </c>
      <c r="T1430">
        <f t="shared" si="45"/>
        <v>-11.959999999999999</v>
      </c>
      <c r="U1430">
        <v>-11.959999999999999</v>
      </c>
    </row>
    <row r="1431" spans="1:21" x14ac:dyDescent="0.2">
      <c r="A1431" t="s">
        <v>113</v>
      </c>
      <c r="B1431" s="10" t="s">
        <v>1698</v>
      </c>
      <c r="C1431">
        <v>33</v>
      </c>
      <c r="D1431">
        <v>-29.36</v>
      </c>
      <c r="E1431">
        <v>5.5</v>
      </c>
      <c r="F1431" t="s">
        <v>1699</v>
      </c>
      <c r="G1431">
        <v>250</v>
      </c>
      <c r="H1431">
        <v>16520.57</v>
      </c>
      <c r="I1431">
        <v>102376.63</v>
      </c>
      <c r="J1431" t="s">
        <v>1679</v>
      </c>
      <c r="M1431" s="8" t="s">
        <v>1399</v>
      </c>
      <c r="O1431">
        <f>LOOKUP(M1431,'TMP2'!$A:$A,'TMP2'!$C:$C)</f>
        <v>18022.240000000002</v>
      </c>
      <c r="P1431">
        <f>LOOKUP(M1431,'TMP2'!$A:$A,'TMP2'!$D:$D)</f>
        <v>104201.17</v>
      </c>
      <c r="Q1431">
        <f t="shared" si="44"/>
        <v>7</v>
      </c>
      <c r="T1431">
        <f t="shared" si="45"/>
        <v>-23.86</v>
      </c>
      <c r="U1431">
        <v>-23.86</v>
      </c>
    </row>
    <row r="1432" spans="1:21" x14ac:dyDescent="0.2">
      <c r="A1432" t="s">
        <v>114</v>
      </c>
      <c r="B1432" s="10" t="s">
        <v>1687</v>
      </c>
      <c r="C1432">
        <v>3.3</v>
      </c>
      <c r="D1432">
        <v>0.5</v>
      </c>
      <c r="E1432">
        <v>3.3</v>
      </c>
      <c r="F1432" t="s">
        <v>1688</v>
      </c>
      <c r="G1432">
        <v>70</v>
      </c>
      <c r="H1432">
        <v>16540.21</v>
      </c>
      <c r="I1432">
        <v>102412.22</v>
      </c>
      <c r="J1432" t="s">
        <v>1679</v>
      </c>
      <c r="M1432" s="8" t="s">
        <v>1400</v>
      </c>
      <c r="O1432">
        <f>LOOKUP(M1432,'TMP2'!$A:$A,'TMP2'!$C:$C)</f>
        <v>18008.655999999999</v>
      </c>
      <c r="P1432">
        <f>LOOKUP(M1432,'TMP2'!$A:$A,'TMP2'!$D:$D)</f>
        <v>104264.552</v>
      </c>
      <c r="Q1432">
        <f t="shared" si="44"/>
        <v>9</v>
      </c>
      <c r="T1432">
        <f t="shared" si="45"/>
        <v>3.8</v>
      </c>
      <c r="U1432">
        <v>3.8</v>
      </c>
    </row>
    <row r="1433" spans="1:21" x14ac:dyDescent="0.2">
      <c r="A1433" t="s">
        <v>114</v>
      </c>
      <c r="B1433" s="10" t="s">
        <v>1706</v>
      </c>
      <c r="C1433">
        <v>6.5</v>
      </c>
      <c r="D1433">
        <v>-2.69</v>
      </c>
      <c r="E1433">
        <v>3.2</v>
      </c>
      <c r="F1433" t="s">
        <v>1707</v>
      </c>
      <c r="G1433">
        <v>80</v>
      </c>
      <c r="H1433">
        <v>16540.21</v>
      </c>
      <c r="I1433">
        <v>102412.22</v>
      </c>
      <c r="J1433" t="s">
        <v>1679</v>
      </c>
      <c r="M1433" s="8" t="s">
        <v>1401</v>
      </c>
      <c r="O1433">
        <f>LOOKUP(M1433,'TMP2'!$A:$A,'TMP2'!$C:$C)</f>
        <v>17989.044000000002</v>
      </c>
      <c r="P1433">
        <f>LOOKUP(M1433,'TMP2'!$A:$A,'TMP2'!$D:$D)</f>
        <v>104337.68</v>
      </c>
      <c r="Q1433">
        <f t="shared" ref="Q1433:Q1496" si="46">COUNTIF($A:$A,M1432)</f>
        <v>9</v>
      </c>
      <c r="T1433">
        <f t="shared" si="45"/>
        <v>0.51000000000000023</v>
      </c>
      <c r="U1433">
        <v>0.51000000000000023</v>
      </c>
    </row>
    <row r="1434" spans="1:21" x14ac:dyDescent="0.2">
      <c r="A1434" t="s">
        <v>114</v>
      </c>
      <c r="B1434" s="10" t="s">
        <v>1689</v>
      </c>
      <c r="C1434">
        <v>8.1999999999999993</v>
      </c>
      <c r="D1434">
        <v>-4.3899999999999997</v>
      </c>
      <c r="E1434">
        <v>1.7</v>
      </c>
      <c r="F1434" t="s">
        <v>1690</v>
      </c>
      <c r="G1434">
        <v>50</v>
      </c>
      <c r="H1434">
        <v>16540.21</v>
      </c>
      <c r="I1434">
        <v>102412.22</v>
      </c>
      <c r="J1434" t="s">
        <v>1679</v>
      </c>
      <c r="M1434" s="8" t="s">
        <v>1402</v>
      </c>
      <c r="O1434">
        <f>LOOKUP(M1434,'TMP2'!$A:$A,'TMP2'!$C:$C)</f>
        <v>18001.743999999999</v>
      </c>
      <c r="P1434">
        <f>LOOKUP(M1434,'TMP2'!$A:$A,'TMP2'!$D:$D)</f>
        <v>104390.14</v>
      </c>
      <c r="Q1434">
        <f t="shared" si="46"/>
        <v>10</v>
      </c>
      <c r="T1434">
        <f t="shared" si="45"/>
        <v>-2.6899999999999995</v>
      </c>
      <c r="U1434">
        <v>-2.6899999999999995</v>
      </c>
    </row>
    <row r="1435" spans="1:21" x14ac:dyDescent="0.2">
      <c r="A1435" t="s">
        <v>114</v>
      </c>
      <c r="B1435" s="10" t="s">
        <v>1691</v>
      </c>
      <c r="C1435">
        <v>10.5</v>
      </c>
      <c r="D1435">
        <v>-6.69</v>
      </c>
      <c r="E1435">
        <v>2.2999999999999998</v>
      </c>
      <c r="F1435" t="s">
        <v>1692</v>
      </c>
      <c r="G1435">
        <v>110</v>
      </c>
      <c r="H1435">
        <v>16540.21</v>
      </c>
      <c r="I1435">
        <v>102412.22</v>
      </c>
      <c r="J1435" t="s">
        <v>1679</v>
      </c>
      <c r="M1435" s="8" t="s">
        <v>1403</v>
      </c>
      <c r="O1435">
        <f>LOOKUP(M1435,'TMP2'!$A:$A,'TMP2'!$C:$C)</f>
        <v>17936.728999999999</v>
      </c>
      <c r="P1435">
        <f>LOOKUP(M1435,'TMP2'!$A:$A,'TMP2'!$D:$D)</f>
        <v>104538.208</v>
      </c>
      <c r="Q1435">
        <f t="shared" si="46"/>
        <v>9</v>
      </c>
      <c r="T1435">
        <f t="shared" si="45"/>
        <v>-4.3900000000000006</v>
      </c>
      <c r="U1435">
        <v>-4.3900000000000006</v>
      </c>
    </row>
    <row r="1436" spans="1:21" x14ac:dyDescent="0.2">
      <c r="A1436" t="s">
        <v>114</v>
      </c>
      <c r="B1436" s="10" t="s">
        <v>1711</v>
      </c>
      <c r="C1436">
        <v>11.7</v>
      </c>
      <c r="D1436">
        <v>-7.89</v>
      </c>
      <c r="E1436">
        <v>1.2</v>
      </c>
      <c r="F1436" t="s">
        <v>1712</v>
      </c>
      <c r="G1436">
        <v>200</v>
      </c>
      <c r="H1436">
        <v>16540.21</v>
      </c>
      <c r="I1436">
        <v>102412.22</v>
      </c>
      <c r="J1436" t="s">
        <v>1679</v>
      </c>
      <c r="M1436" s="8" t="s">
        <v>1404</v>
      </c>
      <c r="O1436">
        <f>LOOKUP(M1436,'TMP2'!$A:$A,'TMP2'!$C:$C)</f>
        <v>17942.704000000002</v>
      </c>
      <c r="P1436">
        <f>LOOKUP(M1436,'TMP2'!$A:$A,'TMP2'!$D:$D)</f>
        <v>104617.319</v>
      </c>
      <c r="Q1436">
        <f t="shared" si="46"/>
        <v>8</v>
      </c>
      <c r="T1436">
        <f t="shared" si="45"/>
        <v>-6.6899999999999995</v>
      </c>
      <c r="U1436">
        <v>-6.6899999999999995</v>
      </c>
    </row>
    <row r="1437" spans="1:21" x14ac:dyDescent="0.2">
      <c r="A1437" t="s">
        <v>114</v>
      </c>
      <c r="B1437" s="10" t="s">
        <v>1693</v>
      </c>
      <c r="C1437">
        <v>14.9</v>
      </c>
      <c r="D1437">
        <v>-11.09</v>
      </c>
      <c r="E1437">
        <v>3.2</v>
      </c>
      <c r="F1437" t="s">
        <v>1694</v>
      </c>
      <c r="G1437">
        <v>220</v>
      </c>
      <c r="H1437">
        <v>16540.21</v>
      </c>
      <c r="I1437">
        <v>102412.22</v>
      </c>
      <c r="J1437" t="s">
        <v>1679</v>
      </c>
      <c r="M1437" s="8" t="s">
        <v>1405</v>
      </c>
      <c r="O1437">
        <f>LOOKUP(M1437,'TMP2'!$A:$A,'TMP2'!$C:$C)</f>
        <v>17919.798999999999</v>
      </c>
      <c r="P1437">
        <f>LOOKUP(M1437,'TMP2'!$A:$A,'TMP2'!$D:$D)</f>
        <v>104704.00199999999</v>
      </c>
      <c r="Q1437">
        <f t="shared" si="46"/>
        <v>9</v>
      </c>
      <c r="T1437">
        <f t="shared" si="45"/>
        <v>-7.89</v>
      </c>
      <c r="U1437">
        <v>-7.89</v>
      </c>
    </row>
    <row r="1438" spans="1:21" x14ac:dyDescent="0.2">
      <c r="A1438" t="s">
        <v>114</v>
      </c>
      <c r="B1438" s="10" t="s">
        <v>1716</v>
      </c>
      <c r="C1438">
        <v>15.7</v>
      </c>
      <c r="D1438">
        <v>-11.89</v>
      </c>
      <c r="E1438">
        <v>0.8</v>
      </c>
      <c r="F1438" t="s">
        <v>1712</v>
      </c>
      <c r="G1438">
        <v>160</v>
      </c>
      <c r="H1438">
        <v>16540.21</v>
      </c>
      <c r="I1438">
        <v>102412.22</v>
      </c>
      <c r="J1438" t="s">
        <v>1679</v>
      </c>
      <c r="M1438" s="8" t="s">
        <v>1406</v>
      </c>
      <c r="O1438">
        <f>LOOKUP(M1438,'TMP2'!$A:$A,'TMP2'!$C:$C)</f>
        <v>17901.686000000002</v>
      </c>
      <c r="P1438">
        <f>LOOKUP(M1438,'TMP2'!$A:$A,'TMP2'!$D:$D)</f>
        <v>104772.40700000001</v>
      </c>
      <c r="Q1438">
        <f t="shared" si="46"/>
        <v>10</v>
      </c>
      <c r="T1438">
        <f t="shared" si="45"/>
        <v>-11.09</v>
      </c>
      <c r="U1438">
        <v>-11.09</v>
      </c>
    </row>
    <row r="1439" spans="1:21" x14ac:dyDescent="0.2">
      <c r="A1439" t="s">
        <v>114</v>
      </c>
      <c r="B1439" s="10" t="s">
        <v>1713</v>
      </c>
      <c r="C1439">
        <v>21.4</v>
      </c>
      <c r="D1439">
        <v>-17.59</v>
      </c>
      <c r="E1439">
        <v>5.7</v>
      </c>
      <c r="F1439" t="s">
        <v>1699</v>
      </c>
      <c r="G1439">
        <v>220</v>
      </c>
      <c r="H1439">
        <v>16540.21</v>
      </c>
      <c r="I1439">
        <v>102412.22</v>
      </c>
      <c r="J1439" t="s">
        <v>1679</v>
      </c>
      <c r="M1439" s="8" t="s">
        <v>1407</v>
      </c>
      <c r="O1439">
        <f>LOOKUP(M1439,'TMP2'!$A:$A,'TMP2'!$C:$C)</f>
        <v>17880.337</v>
      </c>
      <c r="P1439">
        <f>LOOKUP(M1439,'TMP2'!$A:$A,'TMP2'!$D:$D)</f>
        <v>104852.23699999999</v>
      </c>
      <c r="Q1439">
        <f t="shared" si="46"/>
        <v>10</v>
      </c>
      <c r="T1439">
        <f t="shared" si="45"/>
        <v>-11.89</v>
      </c>
      <c r="U1439">
        <v>-11.89</v>
      </c>
    </row>
    <row r="1440" spans="1:21" x14ac:dyDescent="0.2">
      <c r="A1440" t="s">
        <v>114</v>
      </c>
      <c r="B1440" s="10" t="s">
        <v>1698</v>
      </c>
      <c r="C1440">
        <v>30.1</v>
      </c>
      <c r="D1440">
        <v>-26.29</v>
      </c>
      <c r="E1440">
        <v>8.6999999999999993</v>
      </c>
      <c r="F1440" t="s">
        <v>1699</v>
      </c>
      <c r="G1440">
        <v>250</v>
      </c>
      <c r="H1440">
        <v>16540.21</v>
      </c>
      <c r="I1440">
        <v>102412.22</v>
      </c>
      <c r="J1440" t="s">
        <v>1679</v>
      </c>
      <c r="M1440" s="8" t="s">
        <v>1408</v>
      </c>
      <c r="O1440">
        <f>LOOKUP(M1440,'TMP2'!$A:$A,'TMP2'!$C:$C)</f>
        <v>17818.75</v>
      </c>
      <c r="P1440">
        <f>LOOKUP(M1440,'TMP2'!$A:$A,'TMP2'!$D:$D)</f>
        <v>105033.12</v>
      </c>
      <c r="Q1440">
        <f t="shared" si="46"/>
        <v>9</v>
      </c>
      <c r="T1440">
        <f t="shared" si="45"/>
        <v>-17.59</v>
      </c>
      <c r="U1440">
        <v>-17.59</v>
      </c>
    </row>
    <row r="1441" spans="1:21" x14ac:dyDescent="0.2">
      <c r="A1441" t="s">
        <v>115</v>
      </c>
      <c r="B1441" s="10" t="s">
        <v>1706</v>
      </c>
      <c r="C1441">
        <v>8</v>
      </c>
      <c r="D1441">
        <v>-4.03</v>
      </c>
      <c r="E1441">
        <v>8</v>
      </c>
      <c r="F1441" t="s">
        <v>1707</v>
      </c>
      <c r="G1441">
        <v>80</v>
      </c>
      <c r="H1441">
        <v>16580.62</v>
      </c>
      <c r="I1441">
        <v>102397.53</v>
      </c>
      <c r="J1441" t="s">
        <v>1679</v>
      </c>
      <c r="M1441" s="8" t="s">
        <v>1409</v>
      </c>
      <c r="O1441">
        <f>LOOKUP(M1441,'TMP2'!$A:$A,'TMP2'!$C:$C)</f>
        <v>17840.72</v>
      </c>
      <c r="P1441">
        <f>LOOKUP(M1441,'TMP2'!$A:$A,'TMP2'!$D:$D)</f>
        <v>105051.09</v>
      </c>
      <c r="Q1441">
        <f t="shared" si="46"/>
        <v>9</v>
      </c>
      <c r="T1441">
        <f t="shared" si="45"/>
        <v>3.9699999999999998</v>
      </c>
      <c r="U1441">
        <v>3.9699999999999998</v>
      </c>
    </row>
    <row r="1442" spans="1:21" x14ac:dyDescent="0.2">
      <c r="A1442" t="s">
        <v>115</v>
      </c>
      <c r="B1442" s="10" t="s">
        <v>1691</v>
      </c>
      <c r="C1442">
        <v>10.4</v>
      </c>
      <c r="D1442">
        <v>-6.43</v>
      </c>
      <c r="E1442">
        <v>2.4</v>
      </c>
      <c r="F1442" t="s">
        <v>1692</v>
      </c>
      <c r="G1442">
        <v>110</v>
      </c>
      <c r="H1442">
        <v>16580.62</v>
      </c>
      <c r="I1442">
        <v>102397.53</v>
      </c>
      <c r="J1442" t="s">
        <v>1679</v>
      </c>
      <c r="M1442" s="8" t="s">
        <v>1410</v>
      </c>
      <c r="O1442">
        <f>LOOKUP(M1442,'TMP2'!$A:$A,'TMP2'!$C:$C)</f>
        <v>17838.240000000002</v>
      </c>
      <c r="P1442">
        <f>LOOKUP(M1442,'TMP2'!$A:$A,'TMP2'!$D:$D)</f>
        <v>105171.1</v>
      </c>
      <c r="Q1442">
        <f t="shared" si="46"/>
        <v>9</v>
      </c>
      <c r="T1442">
        <f t="shared" si="45"/>
        <v>-4.0299999999999994</v>
      </c>
      <c r="U1442">
        <v>-4.0299999999999994</v>
      </c>
    </row>
    <row r="1443" spans="1:21" x14ac:dyDescent="0.2">
      <c r="A1443" t="s">
        <v>115</v>
      </c>
      <c r="B1443" s="10" t="s">
        <v>1711</v>
      </c>
      <c r="C1443">
        <v>10.8</v>
      </c>
      <c r="D1443">
        <v>-6.83</v>
      </c>
      <c r="E1443">
        <v>0.4</v>
      </c>
      <c r="F1443" t="s">
        <v>1712</v>
      </c>
      <c r="G1443">
        <v>200</v>
      </c>
      <c r="H1443">
        <v>16580.62</v>
      </c>
      <c r="I1443">
        <v>102397.53</v>
      </c>
      <c r="J1443" t="s">
        <v>1679</v>
      </c>
      <c r="M1443" s="8" t="s">
        <v>1411</v>
      </c>
      <c r="O1443">
        <f>LOOKUP(M1443,'TMP2'!$A:$A,'TMP2'!$C:$C)</f>
        <v>17811.109</v>
      </c>
      <c r="P1443">
        <f>LOOKUP(M1443,'TMP2'!$A:$A,'TMP2'!$D:$D)</f>
        <v>105175.67999999999</v>
      </c>
      <c r="Q1443">
        <f t="shared" si="46"/>
        <v>10</v>
      </c>
      <c r="T1443">
        <f t="shared" si="45"/>
        <v>-6.43</v>
      </c>
      <c r="U1443">
        <v>-6.43</v>
      </c>
    </row>
    <row r="1444" spans="1:21" x14ac:dyDescent="0.2">
      <c r="A1444" t="s">
        <v>115</v>
      </c>
      <c r="B1444" s="10" t="s">
        <v>1693</v>
      </c>
      <c r="C1444">
        <v>14.8</v>
      </c>
      <c r="D1444">
        <v>-10.83</v>
      </c>
      <c r="E1444">
        <v>4</v>
      </c>
      <c r="F1444" t="s">
        <v>1694</v>
      </c>
      <c r="G1444">
        <v>220</v>
      </c>
      <c r="H1444">
        <v>16580.62</v>
      </c>
      <c r="I1444">
        <v>102397.53</v>
      </c>
      <c r="J1444" t="s">
        <v>1679</v>
      </c>
      <c r="M1444" s="8" t="s">
        <v>1412</v>
      </c>
      <c r="O1444">
        <f>LOOKUP(M1444,'TMP2'!$A:$A,'TMP2'!$C:$C)</f>
        <v>17832.310000000001</v>
      </c>
      <c r="P1444">
        <f>LOOKUP(M1444,'TMP2'!$A:$A,'TMP2'!$D:$D)</f>
        <v>105280.76</v>
      </c>
      <c r="Q1444">
        <f t="shared" si="46"/>
        <v>6</v>
      </c>
      <c r="T1444">
        <f t="shared" si="45"/>
        <v>-6.83</v>
      </c>
      <c r="U1444">
        <v>-6.83</v>
      </c>
    </row>
    <row r="1445" spans="1:21" x14ac:dyDescent="0.2">
      <c r="A1445" t="s">
        <v>115</v>
      </c>
      <c r="B1445" s="10" t="s">
        <v>1695</v>
      </c>
      <c r="C1445">
        <v>15.1</v>
      </c>
      <c r="D1445">
        <v>-11.13</v>
      </c>
      <c r="E1445">
        <v>0.3</v>
      </c>
      <c r="F1445" t="s">
        <v>1696</v>
      </c>
      <c r="G1445">
        <v>80</v>
      </c>
      <c r="H1445">
        <v>16580.62</v>
      </c>
      <c r="I1445">
        <v>102397.53</v>
      </c>
      <c r="J1445" t="s">
        <v>1679</v>
      </c>
      <c r="M1445" s="8" t="s">
        <v>1413</v>
      </c>
      <c r="O1445">
        <f>LOOKUP(M1445,'TMP2'!$A:$A,'TMP2'!$C:$C)</f>
        <v>17806.532999999999</v>
      </c>
      <c r="P1445">
        <f>LOOKUP(M1445,'TMP2'!$A:$A,'TMP2'!$D:$D)</f>
        <v>105283.696</v>
      </c>
      <c r="Q1445">
        <f t="shared" si="46"/>
        <v>8</v>
      </c>
      <c r="T1445">
        <f t="shared" si="45"/>
        <v>-10.83</v>
      </c>
      <c r="U1445">
        <v>-10.83</v>
      </c>
    </row>
    <row r="1446" spans="1:21" x14ac:dyDescent="0.2">
      <c r="A1446" t="s">
        <v>115</v>
      </c>
      <c r="B1446" s="10" t="s">
        <v>1697</v>
      </c>
      <c r="C1446">
        <v>17.100000000000001</v>
      </c>
      <c r="D1446">
        <v>-13.13</v>
      </c>
      <c r="E1446">
        <v>2</v>
      </c>
      <c r="F1446" t="s">
        <v>1694</v>
      </c>
      <c r="G1446">
        <v>240</v>
      </c>
      <c r="H1446">
        <v>16580.62</v>
      </c>
      <c r="I1446">
        <v>102397.53</v>
      </c>
      <c r="J1446" t="s">
        <v>1679</v>
      </c>
      <c r="M1446" s="8" t="s">
        <v>1262</v>
      </c>
      <c r="O1446">
        <f>LOOKUP(M1446,'TMP2'!$A:$A,'TMP2'!$C:$C)</f>
        <v>18065.740000000002</v>
      </c>
      <c r="P1446">
        <f>LOOKUP(M1446,'TMP2'!$A:$A,'TMP2'!$D:$D)</f>
        <v>103657.60000000001</v>
      </c>
      <c r="Q1446">
        <f t="shared" si="46"/>
        <v>7</v>
      </c>
      <c r="T1446">
        <f t="shared" si="45"/>
        <v>-11.13</v>
      </c>
      <c r="U1446">
        <v>-11.13</v>
      </c>
    </row>
    <row r="1447" spans="1:21" x14ac:dyDescent="0.2">
      <c r="A1447" t="s">
        <v>115</v>
      </c>
      <c r="B1447" s="10" t="s">
        <v>1713</v>
      </c>
      <c r="C1447">
        <v>30</v>
      </c>
      <c r="D1447">
        <v>-26.03</v>
      </c>
      <c r="E1447">
        <v>12.9</v>
      </c>
      <c r="F1447" t="s">
        <v>1699</v>
      </c>
      <c r="G1447">
        <v>220</v>
      </c>
      <c r="H1447">
        <v>16580.62</v>
      </c>
      <c r="I1447">
        <v>102397.53</v>
      </c>
      <c r="J1447" t="s">
        <v>1679</v>
      </c>
      <c r="M1447" s="8" t="s">
        <v>1263</v>
      </c>
      <c r="O1447">
        <f>LOOKUP(M1447,'TMP2'!$A:$A,'TMP2'!$C:$C)</f>
        <v>18061.37</v>
      </c>
      <c r="P1447">
        <f>LOOKUP(M1447,'TMP2'!$A:$A,'TMP2'!$D:$D)</f>
        <v>104093.08</v>
      </c>
      <c r="Q1447">
        <f t="shared" si="46"/>
        <v>6</v>
      </c>
      <c r="T1447">
        <f t="shared" si="45"/>
        <v>-13.13</v>
      </c>
      <c r="U1447">
        <v>-13.13</v>
      </c>
    </row>
    <row r="1448" spans="1:21" x14ac:dyDescent="0.2">
      <c r="A1448" t="s">
        <v>115</v>
      </c>
      <c r="B1448" s="10" t="s">
        <v>1698</v>
      </c>
      <c r="C1448">
        <v>31.6</v>
      </c>
      <c r="D1448">
        <v>-27.63</v>
      </c>
      <c r="E1448">
        <v>1.6</v>
      </c>
      <c r="F1448" t="s">
        <v>1699</v>
      </c>
      <c r="G1448">
        <v>250</v>
      </c>
      <c r="H1448">
        <v>16580.62</v>
      </c>
      <c r="I1448">
        <v>102397.53</v>
      </c>
      <c r="J1448" t="s">
        <v>1679</v>
      </c>
      <c r="M1448" s="8" t="s">
        <v>1281</v>
      </c>
      <c r="O1448">
        <f>LOOKUP(M1448,'TMP2'!$A:$A,'TMP2'!$C:$C)</f>
        <v>18092.240000000002</v>
      </c>
      <c r="P1448">
        <f>LOOKUP(M1448,'TMP2'!$A:$A,'TMP2'!$D:$D)</f>
        <v>103692.42</v>
      </c>
      <c r="Q1448">
        <f t="shared" si="46"/>
        <v>12</v>
      </c>
      <c r="T1448">
        <f t="shared" si="45"/>
        <v>-26.029999999999998</v>
      </c>
      <c r="U1448">
        <v>-26.029999999999998</v>
      </c>
    </row>
    <row r="1449" spans="1:21" x14ac:dyDescent="0.2">
      <c r="A1449" t="s">
        <v>116</v>
      </c>
      <c r="B1449" s="10" t="s">
        <v>1687</v>
      </c>
      <c r="C1449">
        <v>7.5</v>
      </c>
      <c r="D1449">
        <v>-3.67</v>
      </c>
      <c r="E1449">
        <v>7.5</v>
      </c>
      <c r="F1449" t="s">
        <v>1688</v>
      </c>
      <c r="G1449">
        <v>70</v>
      </c>
      <c r="H1449">
        <v>16591.439999999999</v>
      </c>
      <c r="I1449">
        <v>102430.63</v>
      </c>
      <c r="J1449" t="s">
        <v>1679</v>
      </c>
      <c r="M1449" s="8" t="s">
        <v>1282</v>
      </c>
      <c r="O1449">
        <f>LOOKUP(M1449,'TMP2'!$A:$A,'TMP2'!$C:$C)</f>
        <v>18062.650000000001</v>
      </c>
      <c r="P1449">
        <f>LOOKUP(M1449,'TMP2'!$A:$A,'TMP2'!$D:$D)</f>
        <v>103683.18</v>
      </c>
      <c r="Q1449">
        <f t="shared" si="46"/>
        <v>9</v>
      </c>
      <c r="T1449">
        <f t="shared" si="45"/>
        <v>3.83</v>
      </c>
      <c r="U1449">
        <v>3.83</v>
      </c>
    </row>
    <row r="1450" spans="1:21" x14ac:dyDescent="0.2">
      <c r="A1450" t="s">
        <v>116</v>
      </c>
      <c r="B1450" s="10" t="s">
        <v>1689</v>
      </c>
      <c r="C1450">
        <v>7.8</v>
      </c>
      <c r="D1450">
        <v>-3.97</v>
      </c>
      <c r="E1450">
        <v>0.5</v>
      </c>
      <c r="F1450" t="s">
        <v>1690</v>
      </c>
      <c r="G1450">
        <v>50</v>
      </c>
      <c r="H1450">
        <v>16591.439999999999</v>
      </c>
      <c r="I1450">
        <v>102430.63</v>
      </c>
      <c r="J1450" t="s">
        <v>1679</v>
      </c>
      <c r="M1450" s="8" t="s">
        <v>1283</v>
      </c>
      <c r="O1450">
        <f>LOOKUP(M1450,'TMP2'!$A:$A,'TMP2'!$C:$C)</f>
        <v>18062.63</v>
      </c>
      <c r="P1450">
        <f>LOOKUP(M1450,'TMP2'!$A:$A,'TMP2'!$D:$D)</f>
        <v>103859.7</v>
      </c>
      <c r="Q1450">
        <f t="shared" si="46"/>
        <v>10</v>
      </c>
      <c r="T1450">
        <f t="shared" si="45"/>
        <v>-3.47</v>
      </c>
      <c r="U1450">
        <v>-3.47</v>
      </c>
    </row>
    <row r="1451" spans="1:21" x14ac:dyDescent="0.2">
      <c r="A1451" t="s">
        <v>116</v>
      </c>
      <c r="B1451" s="10" t="s">
        <v>1697</v>
      </c>
      <c r="C1451">
        <v>14</v>
      </c>
      <c r="D1451">
        <v>-10.17</v>
      </c>
      <c r="E1451">
        <v>6.2</v>
      </c>
      <c r="F1451" t="s">
        <v>1694</v>
      </c>
      <c r="G1451">
        <v>240</v>
      </c>
      <c r="H1451">
        <v>16591.439999999999</v>
      </c>
      <c r="I1451">
        <v>102430.63</v>
      </c>
      <c r="J1451" t="s">
        <v>1679</v>
      </c>
      <c r="M1451" s="8" t="s">
        <v>1284</v>
      </c>
      <c r="O1451">
        <f>LOOKUP(M1451,'TMP2'!$A:$A,'TMP2'!$C:$C)</f>
        <v>18090.259999999998</v>
      </c>
      <c r="P1451">
        <f>LOOKUP(M1451,'TMP2'!$A:$A,'TMP2'!$D:$D)</f>
        <v>104008.6</v>
      </c>
      <c r="Q1451">
        <f t="shared" si="46"/>
        <v>8</v>
      </c>
      <c r="T1451">
        <f t="shared" si="45"/>
        <v>-3.9699999999999998</v>
      </c>
      <c r="U1451">
        <v>-3.9699999999999998</v>
      </c>
    </row>
    <row r="1452" spans="1:21" x14ac:dyDescent="0.2">
      <c r="A1452" t="s">
        <v>116</v>
      </c>
      <c r="B1452" s="10" t="s">
        <v>1713</v>
      </c>
      <c r="C1452">
        <v>20.5</v>
      </c>
      <c r="D1452">
        <v>-16.670000000000002</v>
      </c>
      <c r="E1452">
        <v>6.5</v>
      </c>
      <c r="F1452" t="s">
        <v>1699</v>
      </c>
      <c r="G1452">
        <v>220</v>
      </c>
      <c r="H1452">
        <v>16591.439999999999</v>
      </c>
      <c r="I1452">
        <v>102430.63</v>
      </c>
      <c r="J1452" t="s">
        <v>1679</v>
      </c>
      <c r="M1452" s="8" t="s">
        <v>1285</v>
      </c>
      <c r="O1452">
        <f>LOOKUP(M1452,'TMP2'!$A:$A,'TMP2'!$C:$C)</f>
        <v>18040.66</v>
      </c>
      <c r="P1452">
        <f>LOOKUP(M1452,'TMP2'!$A:$A,'TMP2'!$D:$D)</f>
        <v>104209.34</v>
      </c>
      <c r="Q1452">
        <f t="shared" si="46"/>
        <v>8</v>
      </c>
      <c r="T1452">
        <f t="shared" si="45"/>
        <v>-10.170000000000002</v>
      </c>
      <c r="U1452">
        <v>-10.170000000000002</v>
      </c>
    </row>
    <row r="1453" spans="1:21" x14ac:dyDescent="0.2">
      <c r="A1453" t="s">
        <v>116</v>
      </c>
      <c r="B1453" s="10" t="s">
        <v>1698</v>
      </c>
      <c r="C1453">
        <v>35.5</v>
      </c>
      <c r="D1453">
        <v>-31.67</v>
      </c>
      <c r="E1453">
        <v>15</v>
      </c>
      <c r="F1453" t="s">
        <v>1699</v>
      </c>
      <c r="G1453">
        <v>250</v>
      </c>
      <c r="H1453">
        <v>16591.439999999999</v>
      </c>
      <c r="I1453">
        <v>102430.63</v>
      </c>
      <c r="J1453" t="s">
        <v>1679</v>
      </c>
      <c r="M1453" s="8" t="s">
        <v>1286</v>
      </c>
      <c r="O1453">
        <f>LOOKUP(M1453,'TMP2'!$A:$A,'TMP2'!$C:$C)</f>
        <v>18026.39</v>
      </c>
      <c r="P1453">
        <f>LOOKUP(M1453,'TMP2'!$A:$A,'TMP2'!$D:$D)</f>
        <v>104341.75999999999</v>
      </c>
      <c r="Q1453">
        <f t="shared" si="46"/>
        <v>10</v>
      </c>
      <c r="T1453">
        <f t="shared" si="45"/>
        <v>-16.670000000000002</v>
      </c>
      <c r="U1453">
        <v>-16.670000000000002</v>
      </c>
    </row>
    <row r="1454" spans="1:21" x14ac:dyDescent="0.2">
      <c r="A1454" t="s">
        <v>117</v>
      </c>
      <c r="B1454" s="10" t="s">
        <v>1687</v>
      </c>
      <c r="C1454">
        <v>3.8</v>
      </c>
      <c r="D1454">
        <v>0.05</v>
      </c>
      <c r="E1454">
        <v>3.8</v>
      </c>
      <c r="F1454" t="s">
        <v>1688</v>
      </c>
      <c r="G1454">
        <v>70</v>
      </c>
      <c r="H1454">
        <v>16640.12</v>
      </c>
      <c r="I1454">
        <v>102447.95</v>
      </c>
      <c r="J1454" t="s">
        <v>1679</v>
      </c>
      <c r="M1454" s="8" t="s">
        <v>1287</v>
      </c>
      <c r="O1454">
        <f>LOOKUP(M1454,'TMP2'!$A:$A,'TMP2'!$C:$C)</f>
        <v>17971.79</v>
      </c>
      <c r="P1454">
        <f>LOOKUP(M1454,'TMP2'!$A:$A,'TMP2'!$D:$D)</f>
        <v>104422.73</v>
      </c>
      <c r="Q1454">
        <f t="shared" si="46"/>
        <v>8</v>
      </c>
      <c r="T1454">
        <f t="shared" si="45"/>
        <v>3.8499999999999996</v>
      </c>
      <c r="U1454">
        <v>3.8499999999999996</v>
      </c>
    </row>
    <row r="1455" spans="1:21" x14ac:dyDescent="0.2">
      <c r="A1455" t="s">
        <v>117</v>
      </c>
      <c r="B1455" s="10" t="s">
        <v>1706</v>
      </c>
      <c r="C1455">
        <v>7.2</v>
      </c>
      <c r="D1455">
        <v>-3.35</v>
      </c>
      <c r="E1455">
        <v>3.4</v>
      </c>
      <c r="F1455" t="s">
        <v>1707</v>
      </c>
      <c r="G1455">
        <v>80</v>
      </c>
      <c r="H1455">
        <v>16640.12</v>
      </c>
      <c r="I1455">
        <v>102447.95</v>
      </c>
      <c r="J1455" t="s">
        <v>1679</v>
      </c>
      <c r="M1455" s="8" t="s">
        <v>1288</v>
      </c>
      <c r="O1455">
        <f>LOOKUP(M1455,'TMP2'!$A:$A,'TMP2'!$C:$C)</f>
        <v>17956.57</v>
      </c>
      <c r="P1455">
        <f>LOOKUP(M1455,'TMP2'!$A:$A,'TMP2'!$D:$D)</f>
        <v>104532.03</v>
      </c>
      <c r="Q1455">
        <f t="shared" si="46"/>
        <v>11</v>
      </c>
      <c r="T1455">
        <f t="shared" si="45"/>
        <v>4.9999999999999822E-2</v>
      </c>
      <c r="U1455">
        <v>4.9999999999999822E-2</v>
      </c>
    </row>
    <row r="1456" spans="1:21" x14ac:dyDescent="0.2">
      <c r="A1456" t="s">
        <v>117</v>
      </c>
      <c r="B1456" s="10" t="s">
        <v>1689</v>
      </c>
      <c r="C1456">
        <v>8.6</v>
      </c>
      <c r="D1456">
        <v>-4.72</v>
      </c>
      <c r="E1456">
        <v>1.4</v>
      </c>
      <c r="F1456" t="s">
        <v>1690</v>
      </c>
      <c r="G1456">
        <v>50</v>
      </c>
      <c r="H1456">
        <v>16640.12</v>
      </c>
      <c r="I1456">
        <v>102447.95</v>
      </c>
      <c r="J1456" t="s">
        <v>1679</v>
      </c>
      <c r="M1456" s="8" t="s">
        <v>1264</v>
      </c>
      <c r="O1456">
        <f>LOOKUP(M1456,'TMP2'!$A:$A,'TMP2'!$C:$C)</f>
        <v>17904.2</v>
      </c>
      <c r="P1456">
        <f>LOOKUP(M1456,'TMP2'!$A:$A,'TMP2'!$D:$D)</f>
        <v>104600.17</v>
      </c>
      <c r="Q1456">
        <f t="shared" si="46"/>
        <v>7</v>
      </c>
      <c r="T1456">
        <f t="shared" si="45"/>
        <v>-3.32</v>
      </c>
      <c r="U1456">
        <v>-3.32</v>
      </c>
    </row>
    <row r="1457" spans="1:21" x14ac:dyDescent="0.2">
      <c r="A1457" t="s">
        <v>117</v>
      </c>
      <c r="B1457" s="10" t="s">
        <v>1697</v>
      </c>
      <c r="C1457">
        <v>12.1</v>
      </c>
      <c r="D1457">
        <v>-8.25</v>
      </c>
      <c r="E1457">
        <v>3.5</v>
      </c>
      <c r="F1457" t="s">
        <v>1694</v>
      </c>
      <c r="G1457">
        <v>240</v>
      </c>
      <c r="H1457">
        <v>16640.12</v>
      </c>
      <c r="I1457">
        <v>102447.95</v>
      </c>
      <c r="J1457" t="s">
        <v>1679</v>
      </c>
      <c r="M1457" s="8" t="s">
        <v>1265</v>
      </c>
      <c r="O1457">
        <f>LOOKUP(M1457,'TMP2'!$A:$A,'TMP2'!$C:$C)</f>
        <v>17891.759999999998</v>
      </c>
      <c r="P1457">
        <f>LOOKUP(M1457,'TMP2'!$A:$A,'TMP2'!$D:$D)</f>
        <v>104708.46</v>
      </c>
      <c r="Q1457">
        <f t="shared" si="46"/>
        <v>9</v>
      </c>
      <c r="T1457">
        <f t="shared" si="45"/>
        <v>-4.75</v>
      </c>
      <c r="U1457">
        <v>-4.75</v>
      </c>
    </row>
    <row r="1458" spans="1:21" x14ac:dyDescent="0.2">
      <c r="A1458" t="s">
        <v>117</v>
      </c>
      <c r="B1458" s="10" t="s">
        <v>1713</v>
      </c>
      <c r="C1458">
        <v>20.5</v>
      </c>
      <c r="D1458">
        <v>-16.649999999999999</v>
      </c>
      <c r="E1458">
        <v>8.4</v>
      </c>
      <c r="F1458" t="s">
        <v>1699</v>
      </c>
      <c r="G1458">
        <v>220</v>
      </c>
      <c r="H1458">
        <v>16640.12</v>
      </c>
      <c r="I1458">
        <v>102447.95</v>
      </c>
      <c r="J1458" t="s">
        <v>1679</v>
      </c>
      <c r="M1458" s="8" t="s">
        <v>1266</v>
      </c>
      <c r="O1458">
        <f>LOOKUP(M1458,'TMP2'!$A:$A,'TMP2'!$C:$C)</f>
        <v>17825.919999999998</v>
      </c>
      <c r="P1458">
        <f>LOOKUP(M1458,'TMP2'!$A:$A,'TMP2'!$D:$D)</f>
        <v>104853.52</v>
      </c>
      <c r="Q1458">
        <f t="shared" si="46"/>
        <v>11</v>
      </c>
      <c r="T1458">
        <f t="shared" si="45"/>
        <v>-8.2499999999999982</v>
      </c>
      <c r="U1458">
        <v>-8.2499999999999982</v>
      </c>
    </row>
    <row r="1459" spans="1:21" x14ac:dyDescent="0.2">
      <c r="A1459" t="s">
        <v>117</v>
      </c>
      <c r="B1459" s="10" t="s">
        <v>1698</v>
      </c>
      <c r="C1459">
        <v>31.6</v>
      </c>
      <c r="D1459">
        <v>-27.75</v>
      </c>
      <c r="E1459">
        <v>11.1</v>
      </c>
      <c r="F1459" t="s">
        <v>1699</v>
      </c>
      <c r="G1459">
        <v>250</v>
      </c>
      <c r="H1459">
        <v>16640.12</v>
      </c>
      <c r="I1459">
        <v>102447.95</v>
      </c>
      <c r="J1459" t="s">
        <v>1679</v>
      </c>
      <c r="M1459" s="8" t="s">
        <v>1267</v>
      </c>
      <c r="O1459">
        <f>LOOKUP(M1459,'TMP2'!$A:$A,'TMP2'!$C:$C)</f>
        <v>17841.79</v>
      </c>
      <c r="P1459">
        <f>LOOKUP(M1459,'TMP2'!$A:$A,'TMP2'!$D:$D)</f>
        <v>104976.9</v>
      </c>
      <c r="Q1459">
        <f t="shared" si="46"/>
        <v>9</v>
      </c>
      <c r="T1459">
        <f t="shared" si="45"/>
        <v>-16.649999999999999</v>
      </c>
      <c r="U1459">
        <v>-16.649999999999999</v>
      </c>
    </row>
    <row r="1460" spans="1:21" x14ac:dyDescent="0.2">
      <c r="A1460" t="s">
        <v>118</v>
      </c>
      <c r="B1460" s="10" t="s">
        <v>1687</v>
      </c>
      <c r="C1460">
        <v>2.2999999999999998</v>
      </c>
      <c r="D1460">
        <v>2.0499999999999998</v>
      </c>
      <c r="E1460">
        <v>2.2999999999999998</v>
      </c>
      <c r="F1460" t="s">
        <v>1688</v>
      </c>
      <c r="G1460">
        <v>70</v>
      </c>
      <c r="H1460">
        <v>16677.09</v>
      </c>
      <c r="I1460">
        <v>102432.33</v>
      </c>
      <c r="J1460" t="s">
        <v>1679</v>
      </c>
      <c r="M1460" s="8" t="s">
        <v>1268</v>
      </c>
      <c r="O1460">
        <f>LOOKUP(M1460,'TMP2'!$A:$A,'TMP2'!$C:$C)</f>
        <v>17840.3</v>
      </c>
      <c r="P1460">
        <f>LOOKUP(M1460,'TMP2'!$A:$A,'TMP2'!$D:$D)</f>
        <v>105112.25</v>
      </c>
      <c r="Q1460">
        <f t="shared" si="46"/>
        <v>9</v>
      </c>
      <c r="T1460">
        <f t="shared" si="45"/>
        <v>4.3499999999999996</v>
      </c>
      <c r="U1460">
        <v>4.3499999999999996</v>
      </c>
    </row>
    <row r="1461" spans="1:21" x14ac:dyDescent="0.2">
      <c r="A1461" t="s">
        <v>118</v>
      </c>
      <c r="B1461" s="10" t="s">
        <v>1714</v>
      </c>
      <c r="C1461">
        <v>4</v>
      </c>
      <c r="D1461">
        <v>0.35</v>
      </c>
      <c r="E1461">
        <v>1.7</v>
      </c>
      <c r="F1461" t="s">
        <v>1715</v>
      </c>
      <c r="G1461">
        <v>100</v>
      </c>
      <c r="H1461">
        <v>16677.09</v>
      </c>
      <c r="I1461">
        <v>102432.33</v>
      </c>
      <c r="J1461" t="s">
        <v>1679</v>
      </c>
      <c r="M1461" s="8" t="s">
        <v>1269</v>
      </c>
      <c r="O1461">
        <f>LOOKUP(M1461,'TMP2'!$A:$A,'TMP2'!$C:$C)</f>
        <v>17815.96</v>
      </c>
      <c r="P1461">
        <f>LOOKUP(M1461,'TMP2'!$A:$A,'TMP2'!$D:$D)</f>
        <v>105112.49</v>
      </c>
      <c r="Q1461">
        <f t="shared" si="46"/>
        <v>8</v>
      </c>
      <c r="T1461">
        <f t="shared" si="45"/>
        <v>2.0499999999999998</v>
      </c>
      <c r="U1461">
        <v>2.0499999999999998</v>
      </c>
    </row>
    <row r="1462" spans="1:21" x14ac:dyDescent="0.2">
      <c r="A1462" t="s">
        <v>118</v>
      </c>
      <c r="B1462" s="10" t="s">
        <v>1706</v>
      </c>
      <c r="C1462">
        <v>8.8000000000000007</v>
      </c>
      <c r="D1462">
        <v>-4.45</v>
      </c>
      <c r="E1462">
        <v>4.8</v>
      </c>
      <c r="F1462" t="s">
        <v>1707</v>
      </c>
      <c r="G1462">
        <v>80</v>
      </c>
      <c r="H1462">
        <v>16677.09</v>
      </c>
      <c r="I1462">
        <v>102432.33</v>
      </c>
      <c r="J1462" t="s">
        <v>1679</v>
      </c>
      <c r="M1462" s="8" t="s">
        <v>1270</v>
      </c>
      <c r="O1462">
        <f>LOOKUP(M1462,'TMP2'!$A:$A,'TMP2'!$C:$C)</f>
        <v>17839.12</v>
      </c>
      <c r="P1462">
        <f>LOOKUP(M1462,'TMP2'!$A:$A,'TMP2'!$D:$D)</f>
        <v>105221.16</v>
      </c>
      <c r="Q1462">
        <f t="shared" si="46"/>
        <v>8</v>
      </c>
      <c r="T1462">
        <f t="shared" si="45"/>
        <v>0.34999999999999964</v>
      </c>
      <c r="U1462">
        <v>0.34999999999999964</v>
      </c>
    </row>
    <row r="1463" spans="1:21" x14ac:dyDescent="0.2">
      <c r="A1463" t="s">
        <v>118</v>
      </c>
      <c r="B1463" s="10" t="s">
        <v>1691</v>
      </c>
      <c r="C1463">
        <v>9.1999999999999993</v>
      </c>
      <c r="D1463">
        <v>-4.8499999999999996</v>
      </c>
      <c r="E1463">
        <v>0.4</v>
      </c>
      <c r="F1463" t="s">
        <v>1692</v>
      </c>
      <c r="G1463">
        <v>110</v>
      </c>
      <c r="H1463">
        <v>16677.09</v>
      </c>
      <c r="I1463">
        <v>102432.33</v>
      </c>
      <c r="J1463" t="s">
        <v>1679</v>
      </c>
      <c r="M1463" s="8" t="s">
        <v>1271</v>
      </c>
      <c r="O1463">
        <f>LOOKUP(M1463,'TMP2'!$A:$A,'TMP2'!$C:$C)</f>
        <v>17815.04</v>
      </c>
      <c r="P1463">
        <f>LOOKUP(M1463,'TMP2'!$A:$A,'TMP2'!$D:$D)</f>
        <v>105221.9</v>
      </c>
      <c r="Q1463">
        <f t="shared" si="46"/>
        <v>9</v>
      </c>
      <c r="T1463">
        <f t="shared" si="45"/>
        <v>-4.4499999999999993</v>
      </c>
      <c r="U1463">
        <v>-4.4499999999999993</v>
      </c>
    </row>
    <row r="1464" spans="1:21" x14ac:dyDescent="0.2">
      <c r="A1464" t="s">
        <v>118</v>
      </c>
      <c r="B1464" s="10" t="s">
        <v>1711</v>
      </c>
      <c r="C1464">
        <v>9.8000000000000007</v>
      </c>
      <c r="D1464">
        <v>-5.45</v>
      </c>
      <c r="E1464">
        <v>0.6</v>
      </c>
      <c r="F1464" t="s">
        <v>1712</v>
      </c>
      <c r="G1464">
        <v>200</v>
      </c>
      <c r="H1464">
        <v>16677.09</v>
      </c>
      <c r="I1464">
        <v>102432.33</v>
      </c>
      <c r="J1464" t="s">
        <v>1679</v>
      </c>
      <c r="M1464" s="8" t="s">
        <v>1272</v>
      </c>
      <c r="O1464">
        <f>LOOKUP(M1464,'TMP2'!$A:$A,'TMP2'!$C:$C)</f>
        <v>17841.68</v>
      </c>
      <c r="P1464">
        <f>LOOKUP(M1464,'TMP2'!$A:$A,'TMP2'!$D:$D)</f>
        <v>105321.25</v>
      </c>
      <c r="Q1464">
        <f t="shared" si="46"/>
        <v>9</v>
      </c>
      <c r="T1464">
        <f t="shared" si="45"/>
        <v>-4.8500000000000005</v>
      </c>
      <c r="U1464">
        <v>-4.8500000000000005</v>
      </c>
    </row>
    <row r="1465" spans="1:21" x14ac:dyDescent="0.2">
      <c r="A1465" t="s">
        <v>118</v>
      </c>
      <c r="B1465" s="10" t="s">
        <v>1697</v>
      </c>
      <c r="C1465">
        <v>15.2</v>
      </c>
      <c r="D1465">
        <v>-10.85</v>
      </c>
      <c r="E1465">
        <v>5.4</v>
      </c>
      <c r="F1465" t="s">
        <v>1694</v>
      </c>
      <c r="G1465">
        <v>240</v>
      </c>
      <c r="H1465">
        <v>16677.09</v>
      </c>
      <c r="I1465">
        <v>102432.33</v>
      </c>
      <c r="J1465" t="s">
        <v>1679</v>
      </c>
      <c r="M1465" s="8" t="s">
        <v>1273</v>
      </c>
      <c r="O1465">
        <f>LOOKUP(M1465,'TMP2'!$A:$A,'TMP2'!$C:$C)</f>
        <v>17819.23</v>
      </c>
      <c r="P1465">
        <f>LOOKUP(M1465,'TMP2'!$A:$A,'TMP2'!$D:$D)</f>
        <v>105321.65</v>
      </c>
      <c r="Q1465">
        <f t="shared" si="46"/>
        <v>8</v>
      </c>
      <c r="T1465">
        <f t="shared" si="45"/>
        <v>-5.4499999999999993</v>
      </c>
      <c r="U1465">
        <v>-5.4499999999999993</v>
      </c>
    </row>
    <row r="1466" spans="1:21" x14ac:dyDescent="0.2">
      <c r="A1466" t="s">
        <v>118</v>
      </c>
      <c r="B1466" s="10" t="s">
        <v>1713</v>
      </c>
      <c r="C1466">
        <v>19.600000000000001</v>
      </c>
      <c r="D1466">
        <v>-15.25</v>
      </c>
      <c r="E1466">
        <v>4.4000000000000004</v>
      </c>
      <c r="F1466" t="s">
        <v>1699</v>
      </c>
      <c r="G1466">
        <v>220</v>
      </c>
      <c r="H1466">
        <v>16677.09</v>
      </c>
      <c r="I1466">
        <v>102432.33</v>
      </c>
      <c r="J1466" t="s">
        <v>1679</v>
      </c>
      <c r="M1466" s="8" t="s">
        <v>1497</v>
      </c>
      <c r="O1466">
        <f>LOOKUP(M1466,'TMP2'!$A:$A,'TMP2'!$C:$C)</f>
        <v>18091.259999999998</v>
      </c>
      <c r="P1466">
        <f>LOOKUP(M1466,'TMP2'!$A:$A,'TMP2'!$D:$D)</f>
        <v>103612.28</v>
      </c>
      <c r="Q1466">
        <f t="shared" si="46"/>
        <v>10</v>
      </c>
      <c r="T1466">
        <f t="shared" si="45"/>
        <v>-10.85</v>
      </c>
      <c r="U1466">
        <v>-10.85</v>
      </c>
    </row>
    <row r="1467" spans="1:21" x14ac:dyDescent="0.2">
      <c r="A1467" t="s">
        <v>118</v>
      </c>
      <c r="B1467" s="10" t="s">
        <v>1698</v>
      </c>
      <c r="C1467">
        <v>35</v>
      </c>
      <c r="D1467">
        <v>-30.65</v>
      </c>
      <c r="E1467">
        <v>15.4</v>
      </c>
      <c r="F1467" t="s">
        <v>1699</v>
      </c>
      <c r="G1467">
        <v>250</v>
      </c>
      <c r="H1467">
        <v>16677.09</v>
      </c>
      <c r="I1467">
        <v>102432.33</v>
      </c>
      <c r="J1467" t="s">
        <v>1679</v>
      </c>
      <c r="M1467" s="8" t="s">
        <v>1498</v>
      </c>
      <c r="O1467">
        <f>LOOKUP(M1467,'TMP2'!$A:$A,'TMP2'!$C:$C)</f>
        <v>18073.560000000001</v>
      </c>
      <c r="P1467">
        <f>LOOKUP(M1467,'TMP2'!$A:$A,'TMP2'!$D:$D)</f>
        <v>103619.12</v>
      </c>
      <c r="Q1467">
        <f t="shared" si="46"/>
        <v>7</v>
      </c>
      <c r="T1467">
        <f t="shared" si="45"/>
        <v>-15.249999999999998</v>
      </c>
      <c r="U1467">
        <v>-15.249999999999998</v>
      </c>
    </row>
    <row r="1468" spans="1:21" x14ac:dyDescent="0.2">
      <c r="A1468" t="s">
        <v>119</v>
      </c>
      <c r="B1468" s="10" t="s">
        <v>1687</v>
      </c>
      <c r="C1468">
        <v>2.2000000000000002</v>
      </c>
      <c r="D1468">
        <v>2.2599999999999998</v>
      </c>
      <c r="E1468">
        <v>2.2000000000000002</v>
      </c>
      <c r="F1468" t="s">
        <v>1688</v>
      </c>
      <c r="G1468">
        <v>70</v>
      </c>
      <c r="H1468">
        <v>16704.13</v>
      </c>
      <c r="I1468">
        <v>102470.07</v>
      </c>
      <c r="J1468" t="s">
        <v>1679</v>
      </c>
      <c r="M1468" s="8" t="s">
        <v>2291</v>
      </c>
      <c r="O1468">
        <f>LOOKUP(M1468,'TMP2'!$A:$A,'TMP2'!$C:$C)</f>
        <v>17831.490000000002</v>
      </c>
      <c r="P1468">
        <f>LOOKUP(M1468,'TMP2'!$A:$A,'TMP2'!$D:$D)</f>
        <v>105370.45</v>
      </c>
      <c r="Q1468">
        <f t="shared" si="46"/>
        <v>10</v>
      </c>
      <c r="T1468">
        <f t="shared" si="45"/>
        <v>4.46</v>
      </c>
      <c r="U1468">
        <v>4.46</v>
      </c>
    </row>
    <row r="1469" spans="1:21" x14ac:dyDescent="0.2">
      <c r="A1469" t="s">
        <v>119</v>
      </c>
      <c r="B1469" s="10" t="s">
        <v>1714</v>
      </c>
      <c r="C1469">
        <v>3.5</v>
      </c>
      <c r="D1469">
        <v>0.96</v>
      </c>
      <c r="E1469">
        <v>1.3</v>
      </c>
      <c r="F1469" t="s">
        <v>1715</v>
      </c>
      <c r="G1469">
        <v>100</v>
      </c>
      <c r="H1469">
        <v>16704.13</v>
      </c>
      <c r="I1469">
        <v>102470.07</v>
      </c>
      <c r="J1469" t="s">
        <v>1679</v>
      </c>
      <c r="M1469" s="8" t="s">
        <v>2292</v>
      </c>
      <c r="O1469">
        <f>LOOKUP(M1469,'TMP2'!$A:$A,'TMP2'!$C:$C)</f>
        <v>17809.32</v>
      </c>
      <c r="P1469">
        <f>LOOKUP(M1469,'TMP2'!$A:$A,'TMP2'!$D:$D)</f>
        <v>105370.08</v>
      </c>
      <c r="Q1469">
        <f t="shared" si="46"/>
        <v>8</v>
      </c>
      <c r="T1469">
        <f t="shared" si="45"/>
        <v>2.2599999999999998</v>
      </c>
      <c r="U1469">
        <v>2.2599999999999998</v>
      </c>
    </row>
    <row r="1470" spans="1:21" x14ac:dyDescent="0.2">
      <c r="A1470" t="s">
        <v>119</v>
      </c>
      <c r="B1470" s="10" t="s">
        <v>1706</v>
      </c>
      <c r="C1470">
        <v>6.4</v>
      </c>
      <c r="D1470">
        <v>-1.94</v>
      </c>
      <c r="E1470">
        <v>2.9</v>
      </c>
      <c r="F1470" t="s">
        <v>1707</v>
      </c>
      <c r="G1470">
        <v>80</v>
      </c>
      <c r="H1470">
        <v>16704.13</v>
      </c>
      <c r="I1470">
        <v>102470.07</v>
      </c>
      <c r="J1470" t="s">
        <v>1679</v>
      </c>
      <c r="M1470" s="8" t="s">
        <v>1261</v>
      </c>
      <c r="O1470">
        <f>LOOKUP(M1470,'TMP2'!$A:$A,'TMP2'!$C:$C)</f>
        <v>18079.95</v>
      </c>
      <c r="P1470">
        <f>LOOKUP(M1470,'TMP2'!$A:$A,'TMP2'!$D:$D)</f>
        <v>103506.03</v>
      </c>
      <c r="Q1470">
        <f t="shared" si="46"/>
        <v>7</v>
      </c>
      <c r="T1470">
        <f t="shared" si="45"/>
        <v>0.96</v>
      </c>
      <c r="U1470">
        <v>0.96</v>
      </c>
    </row>
    <row r="1471" spans="1:21" x14ac:dyDescent="0.2">
      <c r="A1471" t="s">
        <v>119</v>
      </c>
      <c r="B1471" s="10" t="s">
        <v>1689</v>
      </c>
      <c r="C1471">
        <v>9.3000000000000007</v>
      </c>
      <c r="D1471">
        <v>-4.84</v>
      </c>
      <c r="E1471">
        <v>2.9</v>
      </c>
      <c r="F1471" t="s">
        <v>1690</v>
      </c>
      <c r="G1471">
        <v>50</v>
      </c>
      <c r="H1471">
        <v>16704.13</v>
      </c>
      <c r="I1471">
        <v>102470.07</v>
      </c>
      <c r="J1471" t="s">
        <v>1679</v>
      </c>
      <c r="M1471" s="8" t="s">
        <v>1260</v>
      </c>
      <c r="O1471">
        <f>LOOKUP(M1471,'TMP2'!$A:$A,'TMP2'!$C:$C)</f>
        <v>18063.939999999999</v>
      </c>
      <c r="P1471">
        <f>LOOKUP(M1471,'TMP2'!$A:$A,'TMP2'!$D:$D)</f>
        <v>103195.9</v>
      </c>
      <c r="Q1471">
        <f t="shared" si="46"/>
        <v>8</v>
      </c>
      <c r="T1471">
        <f t="shared" si="45"/>
        <v>-1.94</v>
      </c>
      <c r="U1471">
        <v>-1.94</v>
      </c>
    </row>
    <row r="1472" spans="1:21" x14ac:dyDescent="0.2">
      <c r="A1472" t="s">
        <v>119</v>
      </c>
      <c r="B1472" s="10" t="s">
        <v>1713</v>
      </c>
      <c r="C1472">
        <v>13.5</v>
      </c>
      <c r="D1472">
        <v>-9.0399999999999991</v>
      </c>
      <c r="E1472">
        <v>4.2</v>
      </c>
      <c r="F1472" t="s">
        <v>1699</v>
      </c>
      <c r="G1472">
        <v>220</v>
      </c>
      <c r="H1472">
        <v>16704.13</v>
      </c>
      <c r="I1472">
        <v>102470.07</v>
      </c>
      <c r="J1472" t="s">
        <v>1679</v>
      </c>
      <c r="M1472" s="8" t="s">
        <v>1280</v>
      </c>
      <c r="O1472">
        <f>LOOKUP(M1472,'TMP2'!$A:$A,'TMP2'!$C:$C)</f>
        <v>18089.91</v>
      </c>
      <c r="P1472">
        <f>LOOKUP(M1472,'TMP2'!$A:$A,'TMP2'!$D:$D)</f>
        <v>103559.9</v>
      </c>
      <c r="Q1472">
        <f t="shared" si="46"/>
        <v>10</v>
      </c>
      <c r="T1472">
        <f t="shared" si="45"/>
        <v>-4.839999999999999</v>
      </c>
      <c r="U1472">
        <v>-4.839999999999999</v>
      </c>
    </row>
    <row r="1473" spans="1:21" x14ac:dyDescent="0.2">
      <c r="A1473" t="s">
        <v>119</v>
      </c>
      <c r="B1473" s="10" t="s">
        <v>1698</v>
      </c>
      <c r="C1473">
        <v>20.5</v>
      </c>
      <c r="D1473">
        <v>-16.04</v>
      </c>
      <c r="E1473">
        <v>7</v>
      </c>
      <c r="F1473" t="s">
        <v>1699</v>
      </c>
      <c r="G1473">
        <v>250</v>
      </c>
      <c r="H1473">
        <v>16704.13</v>
      </c>
      <c r="I1473">
        <v>102470.07</v>
      </c>
      <c r="J1473" t="s">
        <v>1679</v>
      </c>
      <c r="M1473" s="8" t="s">
        <v>1279</v>
      </c>
      <c r="O1473">
        <f>LOOKUP(M1473,'TMP2'!$A:$A,'TMP2'!$C:$C)</f>
        <v>18057.12</v>
      </c>
      <c r="P1473">
        <f>LOOKUP(M1473,'TMP2'!$A:$A,'TMP2'!$D:$D)</f>
        <v>103468.73</v>
      </c>
      <c r="Q1473">
        <f t="shared" si="46"/>
        <v>8</v>
      </c>
      <c r="T1473">
        <f t="shared" si="45"/>
        <v>-9.0399999999999991</v>
      </c>
      <c r="U1473">
        <v>-9.0399999999999991</v>
      </c>
    </row>
    <row r="1474" spans="1:21" x14ac:dyDescent="0.2">
      <c r="A1474" t="s">
        <v>119</v>
      </c>
      <c r="B1474" s="10" t="s">
        <v>1700</v>
      </c>
      <c r="C1474">
        <v>36.5</v>
      </c>
      <c r="D1474">
        <v>-32.04</v>
      </c>
      <c r="E1474">
        <v>16</v>
      </c>
      <c r="F1474" t="s">
        <v>1701</v>
      </c>
      <c r="G1474">
        <v>500</v>
      </c>
      <c r="H1474">
        <v>16704.13</v>
      </c>
      <c r="I1474">
        <v>102470.07</v>
      </c>
      <c r="J1474" t="s">
        <v>1679</v>
      </c>
      <c r="M1474" s="8" t="s">
        <v>1278</v>
      </c>
      <c r="O1474">
        <f>LOOKUP(M1474,'TMP2'!$A:$A,'TMP2'!$C:$C)</f>
        <v>18088.490000000002</v>
      </c>
      <c r="P1474">
        <f>LOOKUP(M1474,'TMP2'!$A:$A,'TMP2'!$D:$D)</f>
        <v>103467.8</v>
      </c>
      <c r="Q1474">
        <f t="shared" si="46"/>
        <v>8</v>
      </c>
      <c r="T1474">
        <f t="shared" si="45"/>
        <v>-16.04</v>
      </c>
      <c r="U1474">
        <v>-16.04</v>
      </c>
    </row>
    <row r="1475" spans="1:21" x14ac:dyDescent="0.2">
      <c r="A1475" t="s">
        <v>120</v>
      </c>
      <c r="B1475" s="10" t="s">
        <v>1687</v>
      </c>
      <c r="C1475">
        <v>2.5</v>
      </c>
      <c r="D1475">
        <v>2.08</v>
      </c>
      <c r="E1475">
        <v>2.5</v>
      </c>
      <c r="F1475" t="s">
        <v>1688</v>
      </c>
      <c r="G1475">
        <v>70</v>
      </c>
      <c r="H1475">
        <v>16744.990000000002</v>
      </c>
      <c r="I1475">
        <v>102455.02</v>
      </c>
      <c r="J1475" t="s">
        <v>1679</v>
      </c>
      <c r="M1475" s="8" t="s">
        <v>1276</v>
      </c>
      <c r="O1475">
        <f>LOOKUP(M1475,'TMP2'!$A:$A,'TMP2'!$C:$C)</f>
        <v>18088.37</v>
      </c>
      <c r="P1475">
        <f>LOOKUP(M1475,'TMP2'!$A:$A,'TMP2'!$D:$D)</f>
        <v>103293.14</v>
      </c>
      <c r="Q1475">
        <f t="shared" si="46"/>
        <v>6</v>
      </c>
      <c r="T1475">
        <f t="shared" ref="T1475:T1538" si="47">D1475+E1475</f>
        <v>4.58</v>
      </c>
      <c r="U1475">
        <v>4.58</v>
      </c>
    </row>
    <row r="1476" spans="1:21" x14ac:dyDescent="0.2">
      <c r="A1476" t="s">
        <v>120</v>
      </c>
      <c r="B1476" s="10" t="s">
        <v>1714</v>
      </c>
      <c r="C1476">
        <v>3.7</v>
      </c>
      <c r="D1476">
        <v>0.88</v>
      </c>
      <c r="E1476">
        <v>1.2</v>
      </c>
      <c r="F1476" t="s">
        <v>1715</v>
      </c>
      <c r="G1476">
        <v>100</v>
      </c>
      <c r="H1476">
        <v>16744.990000000002</v>
      </c>
      <c r="I1476">
        <v>102455.02</v>
      </c>
      <c r="J1476" t="s">
        <v>1679</v>
      </c>
      <c r="M1476" s="8" t="s">
        <v>1277</v>
      </c>
      <c r="O1476">
        <f>LOOKUP(M1476,'TMP2'!$A:$A,'TMP2'!$C:$C)</f>
        <v>18057.93</v>
      </c>
      <c r="P1476">
        <f>LOOKUP(M1476,'TMP2'!$A:$A,'TMP2'!$D:$D)</f>
        <v>103396.76</v>
      </c>
      <c r="Q1476">
        <f t="shared" si="46"/>
        <v>5</v>
      </c>
      <c r="T1476">
        <f t="shared" si="47"/>
        <v>2.08</v>
      </c>
      <c r="U1476">
        <v>2.08</v>
      </c>
    </row>
    <row r="1477" spans="1:21" x14ac:dyDescent="0.2">
      <c r="A1477" t="s">
        <v>120</v>
      </c>
      <c r="B1477" s="10" t="s">
        <v>1706</v>
      </c>
      <c r="C1477">
        <v>6.5</v>
      </c>
      <c r="D1477">
        <v>-1.92</v>
      </c>
      <c r="E1477">
        <v>2.8</v>
      </c>
      <c r="F1477" t="s">
        <v>1707</v>
      </c>
      <c r="G1477">
        <v>80</v>
      </c>
      <c r="H1477">
        <v>16744.990000000002</v>
      </c>
      <c r="I1477">
        <v>102455.02</v>
      </c>
      <c r="J1477" t="s">
        <v>1679</v>
      </c>
      <c r="M1477" s="8" t="s">
        <v>1275</v>
      </c>
      <c r="O1477">
        <f>LOOKUP(M1477,'TMP2'!$A:$A,'TMP2'!$C:$C)</f>
        <v>18096.82</v>
      </c>
      <c r="P1477">
        <f>LOOKUP(M1477,'TMP2'!$A:$A,'TMP2'!$D:$D)</f>
        <v>103191.67</v>
      </c>
      <c r="Q1477">
        <f t="shared" si="46"/>
        <v>7</v>
      </c>
      <c r="T1477">
        <f t="shared" si="47"/>
        <v>0.87999999999999989</v>
      </c>
      <c r="U1477">
        <v>0.87999999999999989</v>
      </c>
    </row>
    <row r="1478" spans="1:21" x14ac:dyDescent="0.2">
      <c r="A1478" t="s">
        <v>120</v>
      </c>
      <c r="B1478" s="10" t="s">
        <v>1689</v>
      </c>
      <c r="C1478">
        <v>8.5</v>
      </c>
      <c r="D1478">
        <v>-3.92</v>
      </c>
      <c r="E1478">
        <v>2</v>
      </c>
      <c r="F1478" t="s">
        <v>1690</v>
      </c>
      <c r="G1478">
        <v>50</v>
      </c>
      <c r="H1478">
        <v>16744.990000000002</v>
      </c>
      <c r="I1478">
        <v>102455.02</v>
      </c>
      <c r="J1478" t="s">
        <v>1679</v>
      </c>
      <c r="M1478" s="8" t="s">
        <v>1496</v>
      </c>
      <c r="O1478">
        <f>LOOKUP(M1478,'TMP2'!$A:$A,'TMP2'!$C:$C)</f>
        <v>18107.84</v>
      </c>
      <c r="P1478">
        <f>LOOKUP(M1478,'TMP2'!$A:$A,'TMP2'!$D:$D)</f>
        <v>103620.87</v>
      </c>
      <c r="Q1478">
        <f t="shared" si="46"/>
        <v>6</v>
      </c>
      <c r="T1478">
        <f t="shared" si="47"/>
        <v>-1.92</v>
      </c>
      <c r="U1478">
        <v>-1.92</v>
      </c>
    </row>
    <row r="1479" spans="1:21" x14ac:dyDescent="0.2">
      <c r="A1479" t="s">
        <v>120</v>
      </c>
      <c r="B1479" s="10" t="s">
        <v>1713</v>
      </c>
      <c r="C1479">
        <v>19.5</v>
      </c>
      <c r="D1479">
        <v>-14.92</v>
      </c>
      <c r="E1479">
        <v>11</v>
      </c>
      <c r="F1479" t="s">
        <v>1699</v>
      </c>
      <c r="G1479">
        <v>220</v>
      </c>
      <c r="H1479">
        <v>16744.990000000002</v>
      </c>
      <c r="I1479">
        <v>102455.02</v>
      </c>
      <c r="J1479" t="s">
        <v>1679</v>
      </c>
      <c r="M1479" s="8" t="s">
        <v>1495</v>
      </c>
      <c r="O1479">
        <f>LOOKUP(M1479,'TMP2'!$A:$A,'TMP2'!$C:$C)</f>
        <v>18073.310000000001</v>
      </c>
      <c r="P1479">
        <f>LOOKUP(M1479,'TMP2'!$A:$A,'TMP2'!$D:$D)</f>
        <v>103591.47</v>
      </c>
      <c r="Q1479">
        <f t="shared" si="46"/>
        <v>10</v>
      </c>
      <c r="T1479">
        <f t="shared" si="47"/>
        <v>-3.92</v>
      </c>
      <c r="U1479">
        <v>-3.92</v>
      </c>
    </row>
    <row r="1480" spans="1:21" x14ac:dyDescent="0.2">
      <c r="A1480" t="s">
        <v>120</v>
      </c>
      <c r="B1480" s="10" t="s">
        <v>1698</v>
      </c>
      <c r="C1480">
        <v>28.5</v>
      </c>
      <c r="D1480">
        <v>-23.92</v>
      </c>
      <c r="E1480">
        <v>9</v>
      </c>
      <c r="F1480" t="s">
        <v>1699</v>
      </c>
      <c r="G1480">
        <v>250</v>
      </c>
      <c r="H1480">
        <v>16744.990000000002</v>
      </c>
      <c r="I1480">
        <v>102455.02</v>
      </c>
      <c r="J1480" t="s">
        <v>1679</v>
      </c>
      <c r="M1480" s="8" t="s">
        <v>1494</v>
      </c>
      <c r="O1480">
        <f>LOOKUP(M1480,'TMP2'!$A:$A,'TMP2'!$C:$C)</f>
        <v>18087.88</v>
      </c>
      <c r="P1480">
        <f>LOOKUP(M1480,'TMP2'!$A:$A,'TMP2'!$D:$D)</f>
        <v>103591.44</v>
      </c>
      <c r="Q1480">
        <f t="shared" si="46"/>
        <v>8</v>
      </c>
      <c r="T1480">
        <f t="shared" si="47"/>
        <v>-14.920000000000002</v>
      </c>
      <c r="U1480">
        <v>-14.920000000000002</v>
      </c>
    </row>
    <row r="1481" spans="1:21" x14ac:dyDescent="0.2">
      <c r="A1481" t="s">
        <v>121</v>
      </c>
      <c r="B1481" s="10" t="s">
        <v>1687</v>
      </c>
      <c r="C1481">
        <v>3</v>
      </c>
      <c r="D1481">
        <v>1.76</v>
      </c>
      <c r="E1481">
        <v>3</v>
      </c>
      <c r="F1481" t="s">
        <v>1688</v>
      </c>
      <c r="G1481">
        <v>70</v>
      </c>
      <c r="H1481">
        <v>16767.009999999998</v>
      </c>
      <c r="I1481">
        <v>102491.55</v>
      </c>
      <c r="J1481" t="s">
        <v>1679</v>
      </c>
      <c r="M1481" s="8" t="s">
        <v>1492</v>
      </c>
      <c r="O1481">
        <f>LOOKUP(M1481,'TMP2'!$A:$A,'TMP2'!$C:$C)</f>
        <v>18072.990000000002</v>
      </c>
      <c r="P1481">
        <f>LOOKUP(M1481,'TMP2'!$A:$A,'TMP2'!$D:$D)</f>
        <v>103560.22</v>
      </c>
      <c r="Q1481">
        <f t="shared" si="46"/>
        <v>9</v>
      </c>
      <c r="T1481">
        <f t="shared" si="47"/>
        <v>4.76</v>
      </c>
      <c r="U1481">
        <v>4.76</v>
      </c>
    </row>
    <row r="1482" spans="1:21" x14ac:dyDescent="0.2">
      <c r="A1482" t="s">
        <v>121</v>
      </c>
      <c r="B1482" s="10" t="s">
        <v>1706</v>
      </c>
      <c r="C1482">
        <v>8.8000000000000007</v>
      </c>
      <c r="D1482">
        <v>-4.04</v>
      </c>
      <c r="E1482">
        <v>5.8</v>
      </c>
      <c r="F1482" t="s">
        <v>1707</v>
      </c>
      <c r="G1482">
        <v>80</v>
      </c>
      <c r="H1482">
        <v>16767.009999999998</v>
      </c>
      <c r="I1482">
        <v>102491.55</v>
      </c>
      <c r="J1482" t="s">
        <v>1679</v>
      </c>
      <c r="M1482" s="8" t="s">
        <v>1491</v>
      </c>
      <c r="O1482">
        <f>LOOKUP(M1482,'TMP2'!$A:$A,'TMP2'!$C:$C)</f>
        <v>18073</v>
      </c>
      <c r="P1482">
        <f>LOOKUP(M1482,'TMP2'!$A:$A,'TMP2'!$D:$D)</f>
        <v>103531.01</v>
      </c>
      <c r="Q1482">
        <f t="shared" si="46"/>
        <v>9</v>
      </c>
      <c r="T1482">
        <f t="shared" si="47"/>
        <v>1.7599999999999998</v>
      </c>
      <c r="U1482">
        <v>1.7599999999999998</v>
      </c>
    </row>
    <row r="1483" spans="1:21" x14ac:dyDescent="0.2">
      <c r="A1483" t="s">
        <v>121</v>
      </c>
      <c r="B1483" s="10" t="s">
        <v>1689</v>
      </c>
      <c r="C1483">
        <v>3.1</v>
      </c>
      <c r="D1483">
        <v>-4.34</v>
      </c>
      <c r="E1483">
        <v>0.3</v>
      </c>
      <c r="F1483" t="s">
        <v>1690</v>
      </c>
      <c r="G1483">
        <v>50</v>
      </c>
      <c r="H1483">
        <v>16767.009999999998</v>
      </c>
      <c r="I1483">
        <v>102491.55</v>
      </c>
      <c r="J1483" t="s">
        <v>1679</v>
      </c>
      <c r="M1483" s="8" t="s">
        <v>1490</v>
      </c>
      <c r="O1483">
        <f>LOOKUP(M1483,'TMP2'!$A:$A,'TMP2'!$C:$C)</f>
        <v>18088.25</v>
      </c>
      <c r="P1483">
        <f>LOOKUP(M1483,'TMP2'!$A:$A,'TMP2'!$D:$D)</f>
        <v>103530.68</v>
      </c>
      <c r="Q1483">
        <f t="shared" si="46"/>
        <v>8</v>
      </c>
      <c r="T1483">
        <f t="shared" si="47"/>
        <v>-4.04</v>
      </c>
      <c r="U1483">
        <v>-4.04</v>
      </c>
    </row>
    <row r="1484" spans="1:21" x14ac:dyDescent="0.2">
      <c r="A1484" t="s">
        <v>121</v>
      </c>
      <c r="B1484" s="10" t="s">
        <v>1713</v>
      </c>
      <c r="C1484">
        <v>17.8</v>
      </c>
      <c r="D1484">
        <v>-13.04</v>
      </c>
      <c r="E1484">
        <v>8.6999999999999993</v>
      </c>
      <c r="F1484" t="s">
        <v>1699</v>
      </c>
      <c r="G1484">
        <v>220</v>
      </c>
      <c r="H1484">
        <v>16767.009999999998</v>
      </c>
      <c r="I1484">
        <v>102491.55</v>
      </c>
      <c r="J1484" t="s">
        <v>1679</v>
      </c>
      <c r="M1484" s="8" t="s">
        <v>1489</v>
      </c>
      <c r="O1484">
        <f>LOOKUP(M1484,'TMP2'!$A:$A,'TMP2'!$C:$C)</f>
        <v>18073.98</v>
      </c>
      <c r="P1484">
        <f>LOOKUP(M1484,'TMP2'!$A:$A,'TMP2'!$D:$D)</f>
        <v>103495.86</v>
      </c>
      <c r="Q1484">
        <f t="shared" si="46"/>
        <v>8</v>
      </c>
      <c r="T1484">
        <f t="shared" si="47"/>
        <v>-4.34</v>
      </c>
      <c r="U1484">
        <v>-4.34</v>
      </c>
    </row>
    <row r="1485" spans="1:21" x14ac:dyDescent="0.2">
      <c r="A1485" t="s">
        <v>121</v>
      </c>
      <c r="B1485" s="10" t="s">
        <v>1698</v>
      </c>
      <c r="C1485">
        <v>27.2</v>
      </c>
      <c r="D1485">
        <v>-22.44</v>
      </c>
      <c r="E1485">
        <v>9.4</v>
      </c>
      <c r="F1485" t="s">
        <v>1699</v>
      </c>
      <c r="G1485">
        <v>250</v>
      </c>
      <c r="H1485">
        <v>16767.009999999998</v>
      </c>
      <c r="I1485">
        <v>102491.55</v>
      </c>
      <c r="J1485" t="s">
        <v>1679</v>
      </c>
      <c r="M1485" s="8" t="s">
        <v>1487</v>
      </c>
      <c r="O1485">
        <f>LOOKUP(M1485,'TMP2'!$A:$A,'TMP2'!$C:$C)</f>
        <v>18073.96</v>
      </c>
      <c r="P1485">
        <f>LOOKUP(M1485,'TMP2'!$A:$A,'TMP2'!$D:$D)</f>
        <v>103468.67</v>
      </c>
      <c r="Q1485">
        <f t="shared" si="46"/>
        <v>7</v>
      </c>
      <c r="T1485">
        <f t="shared" si="47"/>
        <v>-13.040000000000001</v>
      </c>
      <c r="U1485">
        <v>-13.040000000000001</v>
      </c>
    </row>
    <row r="1486" spans="1:21" x14ac:dyDescent="0.2">
      <c r="A1486" t="s">
        <v>123</v>
      </c>
      <c r="B1486" s="10" t="s">
        <v>1687</v>
      </c>
      <c r="C1486">
        <v>1.7</v>
      </c>
      <c r="D1486">
        <v>3.07</v>
      </c>
      <c r="E1486">
        <v>1.7</v>
      </c>
      <c r="F1486" t="s">
        <v>1688</v>
      </c>
      <c r="G1486">
        <v>70</v>
      </c>
      <c r="H1486">
        <v>16814.844000000001</v>
      </c>
      <c r="I1486">
        <v>102480.1</v>
      </c>
      <c r="J1486" t="s">
        <v>1679</v>
      </c>
      <c r="M1486" s="8" t="s">
        <v>1486</v>
      </c>
      <c r="O1486">
        <f>LOOKUP(M1486,'TMP2'!$A:$A,'TMP2'!$C:$C)</f>
        <v>18073.54</v>
      </c>
      <c r="P1486">
        <f>LOOKUP(M1486,'TMP2'!$A:$A,'TMP2'!$D:$D)</f>
        <v>103440.77</v>
      </c>
      <c r="Q1486">
        <f t="shared" si="46"/>
        <v>7</v>
      </c>
      <c r="T1486">
        <f t="shared" si="47"/>
        <v>4.7699999999999996</v>
      </c>
      <c r="U1486">
        <v>4.7699999999999996</v>
      </c>
    </row>
    <row r="1487" spans="1:21" x14ac:dyDescent="0.2">
      <c r="A1487" t="s">
        <v>123</v>
      </c>
      <c r="B1487" s="10" t="s">
        <v>1714</v>
      </c>
      <c r="C1487">
        <v>4</v>
      </c>
      <c r="D1487">
        <v>0.77</v>
      </c>
      <c r="E1487">
        <v>2.2999999999999998</v>
      </c>
      <c r="F1487" t="s">
        <v>1715</v>
      </c>
      <c r="G1487">
        <v>100</v>
      </c>
      <c r="H1487">
        <v>16814.844000000001</v>
      </c>
      <c r="I1487">
        <v>102480.1</v>
      </c>
      <c r="J1487" t="s">
        <v>1679</v>
      </c>
      <c r="M1487" s="8" t="s">
        <v>1484</v>
      </c>
      <c r="O1487">
        <f>LOOKUP(M1487,'TMP2'!$A:$A,'TMP2'!$C:$C)</f>
        <v>18073.54</v>
      </c>
      <c r="P1487">
        <f>LOOKUP(M1487,'TMP2'!$A:$A,'TMP2'!$D:$D)</f>
        <v>103414.03</v>
      </c>
      <c r="Q1487">
        <f t="shared" si="46"/>
        <v>7</v>
      </c>
      <c r="T1487">
        <f t="shared" si="47"/>
        <v>3.07</v>
      </c>
      <c r="U1487">
        <v>3.07</v>
      </c>
    </row>
    <row r="1488" spans="1:21" x14ac:dyDescent="0.2">
      <c r="A1488" t="s">
        <v>123</v>
      </c>
      <c r="B1488" s="10" t="s">
        <v>1706</v>
      </c>
      <c r="C1488">
        <v>9.6999999999999993</v>
      </c>
      <c r="D1488">
        <v>-4.93</v>
      </c>
      <c r="E1488">
        <v>5.7</v>
      </c>
      <c r="F1488" t="s">
        <v>1707</v>
      </c>
      <c r="G1488">
        <v>80</v>
      </c>
      <c r="H1488">
        <v>16814.844000000001</v>
      </c>
      <c r="I1488">
        <v>102480.1</v>
      </c>
      <c r="J1488" t="s">
        <v>1679</v>
      </c>
      <c r="M1488" s="8" t="s">
        <v>1485</v>
      </c>
      <c r="O1488">
        <f>LOOKUP(M1488,'TMP2'!$A:$A,'TMP2'!$C:$C)</f>
        <v>18090.759999999998</v>
      </c>
      <c r="P1488">
        <f>LOOKUP(M1488,'TMP2'!$A:$A,'TMP2'!$D:$D)</f>
        <v>103442.76</v>
      </c>
      <c r="Q1488">
        <f t="shared" si="46"/>
        <v>7</v>
      </c>
      <c r="T1488">
        <f t="shared" si="47"/>
        <v>0.77000000000000046</v>
      </c>
      <c r="U1488">
        <v>0.77000000000000046</v>
      </c>
    </row>
    <row r="1489" spans="1:21" x14ac:dyDescent="0.2">
      <c r="A1489" t="s">
        <v>123</v>
      </c>
      <c r="B1489" s="10" t="s">
        <v>1689</v>
      </c>
      <c r="C1489">
        <v>10</v>
      </c>
      <c r="D1489">
        <v>-5.25</v>
      </c>
      <c r="E1489">
        <v>0.3</v>
      </c>
      <c r="F1489" t="s">
        <v>1690</v>
      </c>
      <c r="G1489">
        <v>50</v>
      </c>
      <c r="H1489">
        <v>16814.844000000001</v>
      </c>
      <c r="I1489">
        <v>102480.1</v>
      </c>
      <c r="J1489" t="s">
        <v>1679</v>
      </c>
      <c r="M1489" s="8" t="s">
        <v>1483</v>
      </c>
      <c r="O1489">
        <f>LOOKUP(M1489,'TMP2'!$A:$A,'TMP2'!$C:$C)</f>
        <v>18090.78</v>
      </c>
      <c r="P1489">
        <f>LOOKUP(M1489,'TMP2'!$A:$A,'TMP2'!$D:$D)</f>
        <v>103416.03</v>
      </c>
      <c r="Q1489">
        <f t="shared" si="46"/>
        <v>6</v>
      </c>
      <c r="T1489">
        <f t="shared" si="47"/>
        <v>-4.95</v>
      </c>
      <c r="U1489">
        <v>-4.95</v>
      </c>
    </row>
    <row r="1490" spans="1:21" x14ac:dyDescent="0.2">
      <c r="A1490" t="s">
        <v>123</v>
      </c>
      <c r="B1490" s="10" t="s">
        <v>1713</v>
      </c>
      <c r="C1490">
        <v>21.5</v>
      </c>
      <c r="D1490">
        <v>-16.73</v>
      </c>
      <c r="E1490">
        <v>11.5</v>
      </c>
      <c r="F1490" t="s">
        <v>1699</v>
      </c>
      <c r="G1490">
        <v>220</v>
      </c>
      <c r="H1490">
        <v>16814.844000000001</v>
      </c>
      <c r="I1490">
        <v>102480.1</v>
      </c>
      <c r="J1490" t="s">
        <v>1679</v>
      </c>
      <c r="M1490" s="8" t="s">
        <v>1481</v>
      </c>
      <c r="O1490">
        <f>LOOKUP(M1490,'TMP2'!$A:$A,'TMP2'!$C:$C)</f>
        <v>18073.330000000002</v>
      </c>
      <c r="P1490">
        <f>LOOKUP(M1490,'TMP2'!$A:$A,'TMP2'!$D:$D)</f>
        <v>103388.35</v>
      </c>
      <c r="Q1490">
        <f t="shared" si="46"/>
        <v>8</v>
      </c>
      <c r="T1490">
        <f t="shared" si="47"/>
        <v>-5.23</v>
      </c>
      <c r="U1490">
        <v>-5.23</v>
      </c>
    </row>
    <row r="1491" spans="1:21" x14ac:dyDescent="0.2">
      <c r="A1491" t="s">
        <v>123</v>
      </c>
      <c r="B1491" s="10" t="s">
        <v>1698</v>
      </c>
      <c r="C1491">
        <v>31.5</v>
      </c>
      <c r="D1491">
        <v>-26.73</v>
      </c>
      <c r="E1491">
        <v>10</v>
      </c>
      <c r="F1491" t="s">
        <v>1699</v>
      </c>
      <c r="G1491">
        <v>250</v>
      </c>
      <c r="H1491">
        <v>16814.844000000001</v>
      </c>
      <c r="I1491">
        <v>102480.1</v>
      </c>
      <c r="J1491" t="s">
        <v>1679</v>
      </c>
      <c r="M1491" s="8" t="s">
        <v>1480</v>
      </c>
      <c r="O1491">
        <f>LOOKUP(M1491,'TMP2'!$A:$A,'TMP2'!$C:$C)</f>
        <v>18091.95</v>
      </c>
      <c r="P1491">
        <f>LOOKUP(M1491,'TMP2'!$A:$A,'TMP2'!$D:$D)</f>
        <v>103386.9</v>
      </c>
      <c r="Q1491">
        <f t="shared" si="46"/>
        <v>7</v>
      </c>
      <c r="T1491">
        <f t="shared" si="47"/>
        <v>-16.73</v>
      </c>
      <c r="U1491">
        <v>-16.73</v>
      </c>
    </row>
    <row r="1492" spans="1:21" x14ac:dyDescent="0.2">
      <c r="A1492" t="s">
        <v>124</v>
      </c>
      <c r="B1492" s="10" t="s">
        <v>1687</v>
      </c>
      <c r="C1492">
        <v>2.1</v>
      </c>
      <c r="D1492">
        <v>2.74</v>
      </c>
      <c r="E1492">
        <v>2.1</v>
      </c>
      <c r="F1492" t="s">
        <v>1688</v>
      </c>
      <c r="G1492">
        <v>70</v>
      </c>
      <c r="H1492">
        <v>16831.2</v>
      </c>
      <c r="I1492">
        <v>102514.09</v>
      </c>
      <c r="J1492" t="s">
        <v>1679</v>
      </c>
      <c r="M1492" s="8" t="s">
        <v>1479</v>
      </c>
      <c r="O1492">
        <f>LOOKUP(M1492,'TMP2'!$A:$A,'TMP2'!$C:$C)</f>
        <v>18073.669999999998</v>
      </c>
      <c r="P1492">
        <f>LOOKUP(M1492,'TMP2'!$A:$A,'TMP2'!$D:$D)</f>
        <v>103358.77</v>
      </c>
      <c r="Q1492">
        <f t="shared" si="46"/>
        <v>5</v>
      </c>
      <c r="T1492">
        <f t="shared" si="47"/>
        <v>4.84</v>
      </c>
      <c r="U1492">
        <v>4.84</v>
      </c>
    </row>
    <row r="1493" spans="1:21" x14ac:dyDescent="0.2">
      <c r="A1493" t="s">
        <v>124</v>
      </c>
      <c r="B1493" s="10" t="s">
        <v>1714</v>
      </c>
      <c r="C1493">
        <v>3.5</v>
      </c>
      <c r="D1493">
        <v>1.34</v>
      </c>
      <c r="E1493">
        <v>1.4</v>
      </c>
      <c r="F1493" t="s">
        <v>1715</v>
      </c>
      <c r="G1493">
        <v>100</v>
      </c>
      <c r="H1493">
        <v>16831.2</v>
      </c>
      <c r="I1493">
        <v>102514.09</v>
      </c>
      <c r="J1493" t="s">
        <v>1679</v>
      </c>
      <c r="M1493" s="8" t="s">
        <v>1478</v>
      </c>
      <c r="O1493">
        <f>LOOKUP(M1493,'TMP2'!$A:$A,'TMP2'!$C:$C)</f>
        <v>18093.87</v>
      </c>
      <c r="P1493">
        <f>LOOKUP(M1493,'TMP2'!$A:$A,'TMP2'!$D:$D)</f>
        <v>103358.43</v>
      </c>
      <c r="Q1493">
        <f t="shared" si="46"/>
        <v>7</v>
      </c>
      <c r="T1493">
        <f t="shared" si="47"/>
        <v>2.74</v>
      </c>
      <c r="U1493">
        <v>2.74</v>
      </c>
    </row>
    <row r="1494" spans="1:21" x14ac:dyDescent="0.2">
      <c r="A1494" t="s">
        <v>124</v>
      </c>
      <c r="B1494" s="10" t="s">
        <v>1706</v>
      </c>
      <c r="C1494">
        <v>9.8000000000000007</v>
      </c>
      <c r="D1494">
        <v>-4.96</v>
      </c>
      <c r="E1494">
        <v>6.3</v>
      </c>
      <c r="F1494" t="s">
        <v>1707</v>
      </c>
      <c r="G1494">
        <v>80</v>
      </c>
      <c r="H1494">
        <v>16831.2</v>
      </c>
      <c r="I1494">
        <v>102514.09</v>
      </c>
      <c r="J1494" t="s">
        <v>1679</v>
      </c>
      <c r="M1494" s="8" t="s">
        <v>1476</v>
      </c>
      <c r="O1494">
        <f>LOOKUP(M1494,'TMP2'!$A:$A,'TMP2'!$C:$C)</f>
        <v>18102.080000000002</v>
      </c>
      <c r="P1494">
        <f>LOOKUP(M1494,'TMP2'!$A:$A,'TMP2'!$D:$D)</f>
        <v>103341.61</v>
      </c>
      <c r="Q1494">
        <f t="shared" si="46"/>
        <v>7</v>
      </c>
      <c r="T1494">
        <f t="shared" si="47"/>
        <v>1.3399999999999999</v>
      </c>
      <c r="U1494">
        <v>1.3399999999999999</v>
      </c>
    </row>
    <row r="1495" spans="1:21" x14ac:dyDescent="0.2">
      <c r="A1495" t="s">
        <v>124</v>
      </c>
      <c r="B1495" s="10" t="s">
        <v>1689</v>
      </c>
      <c r="C1495">
        <v>10.199999999999999</v>
      </c>
      <c r="D1495">
        <v>-5.36</v>
      </c>
      <c r="E1495">
        <v>0.4</v>
      </c>
      <c r="F1495" t="s">
        <v>1690</v>
      </c>
      <c r="G1495">
        <v>50</v>
      </c>
      <c r="H1495">
        <v>16831.2</v>
      </c>
      <c r="I1495">
        <v>102514.09</v>
      </c>
      <c r="J1495" t="s">
        <v>1679</v>
      </c>
      <c r="M1495" s="8" t="s">
        <v>1477</v>
      </c>
      <c r="O1495">
        <f>LOOKUP(M1495,'TMP2'!$A:$A,'TMP2'!$C:$C)</f>
        <v>18113.400000000001</v>
      </c>
      <c r="P1495">
        <f>LOOKUP(M1495,'TMP2'!$A:$A,'TMP2'!$D:$D)</f>
        <v>103358.74</v>
      </c>
      <c r="Q1495">
        <f t="shared" si="46"/>
        <v>6</v>
      </c>
      <c r="T1495">
        <f t="shared" si="47"/>
        <v>-4.96</v>
      </c>
      <c r="U1495">
        <v>-4.96</v>
      </c>
    </row>
    <row r="1496" spans="1:21" x14ac:dyDescent="0.2">
      <c r="A1496" t="s">
        <v>124</v>
      </c>
      <c r="B1496" s="10" t="s">
        <v>1713</v>
      </c>
      <c r="C1496">
        <v>20</v>
      </c>
      <c r="D1496">
        <v>-15.16</v>
      </c>
      <c r="E1496">
        <v>9.8000000000000007</v>
      </c>
      <c r="F1496" t="s">
        <v>1699</v>
      </c>
      <c r="G1496">
        <v>220</v>
      </c>
      <c r="H1496">
        <v>16831.2</v>
      </c>
      <c r="I1496">
        <v>102514.09</v>
      </c>
      <c r="J1496" t="s">
        <v>1679</v>
      </c>
      <c r="M1496" s="8" t="s">
        <v>1475</v>
      </c>
      <c r="O1496">
        <f>LOOKUP(M1496,'TMP2'!$A:$A,'TMP2'!$C:$C)</f>
        <v>18073.34</v>
      </c>
      <c r="P1496">
        <f>LOOKUP(M1496,'TMP2'!$A:$A,'TMP2'!$D:$D)</f>
        <v>103326.3</v>
      </c>
      <c r="Q1496">
        <f t="shared" si="46"/>
        <v>7</v>
      </c>
      <c r="T1496">
        <f t="shared" si="47"/>
        <v>-5.3599999999999994</v>
      </c>
      <c r="U1496">
        <v>-5.3599999999999994</v>
      </c>
    </row>
    <row r="1497" spans="1:21" x14ac:dyDescent="0.2">
      <c r="A1497" t="s">
        <v>124</v>
      </c>
      <c r="B1497" s="10" t="s">
        <v>1698</v>
      </c>
      <c r="C1497">
        <v>31.8</v>
      </c>
      <c r="D1497">
        <v>-26.96</v>
      </c>
      <c r="E1497">
        <v>11.8</v>
      </c>
      <c r="F1497" t="s">
        <v>1699</v>
      </c>
      <c r="G1497">
        <v>250</v>
      </c>
      <c r="H1497">
        <v>16831.2</v>
      </c>
      <c r="I1497">
        <v>102514.09</v>
      </c>
      <c r="J1497" t="s">
        <v>1679</v>
      </c>
      <c r="M1497" s="8" t="s">
        <v>1473</v>
      </c>
      <c r="O1497">
        <f>LOOKUP(M1497,'TMP2'!$A:$A,'TMP2'!$C:$C)</f>
        <v>18073.13</v>
      </c>
      <c r="P1497">
        <f>LOOKUP(M1497,'TMP2'!$A:$A,'TMP2'!$D:$D)</f>
        <v>103297.55</v>
      </c>
      <c r="Q1497">
        <f t="shared" ref="Q1497:Q1560" si="48">COUNTIF($A:$A,M1496)</f>
        <v>7</v>
      </c>
      <c r="T1497">
        <f t="shared" si="47"/>
        <v>-15.16</v>
      </c>
      <c r="U1497">
        <v>-15.16</v>
      </c>
    </row>
    <row r="1498" spans="1:21" x14ac:dyDescent="0.2">
      <c r="A1498" t="s">
        <v>125</v>
      </c>
      <c r="B1498" s="10" t="s">
        <v>1687</v>
      </c>
      <c r="C1498">
        <v>2.2000000000000002</v>
      </c>
      <c r="D1498">
        <v>2.73</v>
      </c>
      <c r="E1498">
        <v>2.2000000000000002</v>
      </c>
      <c r="F1498" t="s">
        <v>1688</v>
      </c>
      <c r="G1498">
        <v>70</v>
      </c>
      <c r="H1498">
        <v>16869.740000000002</v>
      </c>
      <c r="I1498">
        <v>102498.68</v>
      </c>
      <c r="J1498" t="s">
        <v>1679</v>
      </c>
      <c r="M1498" s="8" t="s">
        <v>1474</v>
      </c>
      <c r="O1498">
        <f>LOOKUP(M1498,'TMP2'!$A:$A,'TMP2'!$C:$C)</f>
        <v>18101.509999999998</v>
      </c>
      <c r="P1498">
        <f>LOOKUP(M1498,'TMP2'!$A:$A,'TMP2'!$D:$D)</f>
        <v>103326.28</v>
      </c>
      <c r="Q1498">
        <f t="shared" si="48"/>
        <v>7</v>
      </c>
      <c r="T1498">
        <f t="shared" si="47"/>
        <v>4.93</v>
      </c>
      <c r="U1498">
        <v>4.93</v>
      </c>
    </row>
    <row r="1499" spans="1:21" x14ac:dyDescent="0.2">
      <c r="A1499" t="s">
        <v>125</v>
      </c>
      <c r="B1499" s="10" t="s">
        <v>1714</v>
      </c>
      <c r="C1499">
        <v>3.6</v>
      </c>
      <c r="D1499">
        <v>1.33</v>
      </c>
      <c r="E1499">
        <v>1.4</v>
      </c>
      <c r="F1499" t="s">
        <v>1715</v>
      </c>
      <c r="G1499">
        <v>100</v>
      </c>
      <c r="H1499">
        <v>16869.740000000002</v>
      </c>
      <c r="I1499">
        <v>102498.68</v>
      </c>
      <c r="J1499" t="s">
        <v>1679</v>
      </c>
      <c r="M1499" s="8" t="s">
        <v>1472</v>
      </c>
      <c r="O1499">
        <f>LOOKUP(M1499,'TMP2'!$A:$A,'TMP2'!$C:$C)</f>
        <v>18104.8</v>
      </c>
      <c r="P1499">
        <f>LOOKUP(M1499,'TMP2'!$A:$A,'TMP2'!$D:$D)</f>
        <v>103301.96</v>
      </c>
      <c r="Q1499">
        <f t="shared" si="48"/>
        <v>6</v>
      </c>
      <c r="T1499">
        <f t="shared" si="47"/>
        <v>2.73</v>
      </c>
      <c r="U1499">
        <v>2.73</v>
      </c>
    </row>
    <row r="1500" spans="1:21" x14ac:dyDescent="0.2">
      <c r="A1500" t="s">
        <v>125</v>
      </c>
      <c r="B1500" s="10" t="s">
        <v>1706</v>
      </c>
      <c r="C1500">
        <v>10</v>
      </c>
      <c r="D1500">
        <v>-5.07</v>
      </c>
      <c r="E1500">
        <v>6.4</v>
      </c>
      <c r="F1500" t="s">
        <v>1707</v>
      </c>
      <c r="G1500">
        <v>80</v>
      </c>
      <c r="H1500">
        <v>16869.740000000002</v>
      </c>
      <c r="I1500">
        <v>102498.68</v>
      </c>
      <c r="J1500" t="s">
        <v>1679</v>
      </c>
      <c r="M1500" s="8" t="s">
        <v>1470</v>
      </c>
      <c r="O1500">
        <f>LOOKUP(M1500,'TMP2'!$A:$A,'TMP2'!$C:$C)</f>
        <v>18056.080000000002</v>
      </c>
      <c r="P1500">
        <f>LOOKUP(M1500,'TMP2'!$A:$A,'TMP2'!$D:$D)</f>
        <v>103258.51</v>
      </c>
      <c r="Q1500">
        <f t="shared" si="48"/>
        <v>9</v>
      </c>
      <c r="T1500">
        <f t="shared" si="47"/>
        <v>1.33</v>
      </c>
      <c r="U1500">
        <v>1.33</v>
      </c>
    </row>
    <row r="1501" spans="1:21" x14ac:dyDescent="0.2">
      <c r="A1501" t="s">
        <v>125</v>
      </c>
      <c r="B1501" s="10" t="s">
        <v>1689</v>
      </c>
      <c r="C1501">
        <v>10.5</v>
      </c>
      <c r="D1501">
        <v>-5.57</v>
      </c>
      <c r="E1501">
        <v>0.5</v>
      </c>
      <c r="F1501" t="s">
        <v>1690</v>
      </c>
      <c r="G1501">
        <v>50</v>
      </c>
      <c r="H1501">
        <v>16869.740000000002</v>
      </c>
      <c r="I1501">
        <v>102498.68</v>
      </c>
      <c r="J1501" t="s">
        <v>1679</v>
      </c>
      <c r="M1501" s="8" t="s">
        <v>1471</v>
      </c>
      <c r="O1501">
        <f>LOOKUP(M1501,'TMP2'!$A:$A,'TMP2'!$C:$C)</f>
        <v>18056.189999999999</v>
      </c>
      <c r="P1501">
        <f>LOOKUP(M1501,'TMP2'!$A:$A,'TMP2'!$D:$D)</f>
        <v>103286.48</v>
      </c>
      <c r="Q1501">
        <f t="shared" si="48"/>
        <v>8</v>
      </c>
      <c r="T1501">
        <f t="shared" si="47"/>
        <v>-5.07</v>
      </c>
      <c r="U1501">
        <v>-5.07</v>
      </c>
    </row>
    <row r="1502" spans="1:21" x14ac:dyDescent="0.2">
      <c r="A1502" t="s">
        <v>125</v>
      </c>
      <c r="B1502" s="10" t="s">
        <v>1713</v>
      </c>
      <c r="C1502">
        <v>16.5</v>
      </c>
      <c r="D1502">
        <v>-11.57</v>
      </c>
      <c r="E1502">
        <v>6</v>
      </c>
      <c r="F1502" t="s">
        <v>1699</v>
      </c>
      <c r="G1502">
        <v>220</v>
      </c>
      <c r="H1502">
        <v>16869.740000000002</v>
      </c>
      <c r="I1502">
        <v>102498.68</v>
      </c>
      <c r="J1502" t="s">
        <v>1679</v>
      </c>
      <c r="M1502" s="8" t="s">
        <v>1468</v>
      </c>
      <c r="O1502">
        <f>LOOKUP(M1502,'TMP2'!$A:$A,'TMP2'!$C:$C)</f>
        <v>18073.990000000002</v>
      </c>
      <c r="P1502">
        <f>LOOKUP(M1502,'TMP2'!$A:$A,'TMP2'!$D:$D)</f>
        <v>103256.18</v>
      </c>
      <c r="Q1502">
        <f t="shared" si="48"/>
        <v>9</v>
      </c>
      <c r="T1502">
        <f t="shared" si="47"/>
        <v>-5.57</v>
      </c>
      <c r="U1502">
        <v>-5.57</v>
      </c>
    </row>
    <row r="1503" spans="1:21" x14ac:dyDescent="0.2">
      <c r="A1503" t="s">
        <v>125</v>
      </c>
      <c r="B1503" s="10" t="s">
        <v>1698</v>
      </c>
      <c r="C1503">
        <v>24.8</v>
      </c>
      <c r="D1503">
        <v>-19.87</v>
      </c>
      <c r="E1503">
        <v>8.3000000000000007</v>
      </c>
      <c r="F1503" t="s">
        <v>1699</v>
      </c>
      <c r="G1503">
        <v>250</v>
      </c>
      <c r="H1503">
        <v>16869.740000000002</v>
      </c>
      <c r="I1503">
        <v>102498.68</v>
      </c>
      <c r="J1503" t="s">
        <v>1679</v>
      </c>
      <c r="M1503" s="8" t="s">
        <v>1467</v>
      </c>
      <c r="O1503">
        <f>LOOKUP(M1503,'TMP2'!$A:$A,'TMP2'!$C:$C)</f>
        <v>18092.900000000001</v>
      </c>
      <c r="P1503">
        <f>LOOKUP(M1503,'TMP2'!$A:$A,'TMP2'!$D:$D)</f>
        <v>103258.51</v>
      </c>
      <c r="Q1503">
        <f t="shared" si="48"/>
        <v>7</v>
      </c>
      <c r="T1503">
        <f t="shared" si="47"/>
        <v>-11.57</v>
      </c>
      <c r="U1503">
        <v>-11.57</v>
      </c>
    </row>
    <row r="1504" spans="1:21" x14ac:dyDescent="0.2">
      <c r="A1504" t="s">
        <v>40</v>
      </c>
      <c r="B1504" s="10" t="s">
        <v>1687</v>
      </c>
      <c r="C1504">
        <v>5.5</v>
      </c>
      <c r="D1504">
        <v>-3.77</v>
      </c>
      <c r="E1504">
        <v>5.5</v>
      </c>
      <c r="F1504" t="s">
        <v>1688</v>
      </c>
      <c r="G1504">
        <v>70</v>
      </c>
      <c r="H1504">
        <v>16195.84</v>
      </c>
      <c r="I1504">
        <v>102271.63</v>
      </c>
      <c r="J1504" t="s">
        <v>1679</v>
      </c>
      <c r="M1504" s="8" t="s">
        <v>1465</v>
      </c>
      <c r="O1504">
        <f>LOOKUP(M1504,'TMP2'!$A:$A,'TMP2'!$C:$C)</f>
        <v>18073.34</v>
      </c>
      <c r="P1504">
        <f>LOOKUP(M1504,'TMP2'!$A:$A,'TMP2'!$D:$D)</f>
        <v>103226.68</v>
      </c>
      <c r="Q1504">
        <f t="shared" si="48"/>
        <v>8</v>
      </c>
      <c r="T1504">
        <f t="shared" si="47"/>
        <v>1.73</v>
      </c>
      <c r="U1504">
        <v>1.73</v>
      </c>
    </row>
    <row r="1505" spans="1:21" x14ac:dyDescent="0.2">
      <c r="A1505" t="s">
        <v>40</v>
      </c>
      <c r="B1505" s="10" t="s">
        <v>1711</v>
      </c>
      <c r="C1505">
        <v>6.5</v>
      </c>
      <c r="D1505">
        <v>-4.7699999999999996</v>
      </c>
      <c r="E1505">
        <v>1</v>
      </c>
      <c r="F1505" t="s">
        <v>1712</v>
      </c>
      <c r="G1505">
        <v>200</v>
      </c>
      <c r="H1505">
        <v>16195.84</v>
      </c>
      <c r="I1505">
        <v>102271.63</v>
      </c>
      <c r="J1505" t="s">
        <v>1679</v>
      </c>
      <c r="M1505" s="8" t="s">
        <v>1466</v>
      </c>
      <c r="O1505">
        <f>LOOKUP(M1505,'TMP2'!$A:$A,'TMP2'!$C:$C)</f>
        <v>18104.45</v>
      </c>
      <c r="P1505">
        <f>LOOKUP(M1505,'TMP2'!$A:$A,'TMP2'!$D:$D)</f>
        <v>103271.1</v>
      </c>
      <c r="Q1505">
        <f t="shared" si="48"/>
        <v>9</v>
      </c>
      <c r="T1505">
        <f t="shared" si="47"/>
        <v>-3.7699999999999996</v>
      </c>
      <c r="U1505">
        <v>-3.7699999999999996</v>
      </c>
    </row>
    <row r="1506" spans="1:21" x14ac:dyDescent="0.2">
      <c r="A1506" t="s">
        <v>40</v>
      </c>
      <c r="B1506" s="10" t="s">
        <v>1693</v>
      </c>
      <c r="C1506">
        <v>9.4</v>
      </c>
      <c r="D1506">
        <v>-7.67</v>
      </c>
      <c r="E1506">
        <v>2.9</v>
      </c>
      <c r="F1506" t="s">
        <v>1694</v>
      </c>
      <c r="G1506">
        <v>220</v>
      </c>
      <c r="H1506">
        <v>16195.84</v>
      </c>
      <c r="I1506">
        <v>102271.63</v>
      </c>
      <c r="J1506" t="s">
        <v>1679</v>
      </c>
      <c r="M1506" s="8" t="s">
        <v>1464</v>
      </c>
      <c r="O1506">
        <f>LOOKUP(M1506,'TMP2'!$A:$A,'TMP2'!$C:$C)</f>
        <v>18093.87</v>
      </c>
      <c r="P1506">
        <f>LOOKUP(M1506,'TMP2'!$A:$A,'TMP2'!$D:$D)</f>
        <v>103227.67</v>
      </c>
      <c r="Q1506">
        <f t="shared" si="48"/>
        <v>6</v>
      </c>
      <c r="T1506">
        <f t="shared" si="47"/>
        <v>-4.7699999999999996</v>
      </c>
      <c r="U1506">
        <v>-4.7699999999999996</v>
      </c>
    </row>
    <row r="1507" spans="1:21" x14ac:dyDescent="0.2">
      <c r="A1507" t="s">
        <v>40</v>
      </c>
      <c r="B1507" s="10" t="s">
        <v>2523</v>
      </c>
      <c r="C1507">
        <v>11.2</v>
      </c>
      <c r="D1507">
        <v>-9.4700000000000006</v>
      </c>
      <c r="E1507">
        <v>1.8</v>
      </c>
      <c r="F1507" t="s">
        <v>1696</v>
      </c>
      <c r="G1507">
        <v>80</v>
      </c>
      <c r="H1507">
        <v>16195.84</v>
      </c>
      <c r="I1507">
        <v>102271.63</v>
      </c>
      <c r="J1507" t="s">
        <v>1679</v>
      </c>
      <c r="M1507" s="8" t="s">
        <v>1463</v>
      </c>
      <c r="O1507">
        <f>LOOKUP(M1507,'TMP2'!$A:$A,'TMP2'!$C:$C)</f>
        <v>18074.05</v>
      </c>
      <c r="P1507">
        <f>LOOKUP(M1507,'TMP2'!$A:$A,'TMP2'!$D:$D)</f>
        <v>103191.18</v>
      </c>
      <c r="Q1507">
        <f t="shared" si="48"/>
        <v>9</v>
      </c>
      <c r="T1507">
        <f t="shared" si="47"/>
        <v>-7.6700000000000008</v>
      </c>
      <c r="U1507">
        <v>-7.6700000000000008</v>
      </c>
    </row>
    <row r="1508" spans="1:21" x14ac:dyDescent="0.2">
      <c r="A1508" t="s">
        <v>40</v>
      </c>
      <c r="B1508" s="10" t="s">
        <v>1697</v>
      </c>
      <c r="C1508">
        <v>19.5</v>
      </c>
      <c r="D1508">
        <v>-17.77</v>
      </c>
      <c r="E1508">
        <v>8.3000000000000007</v>
      </c>
      <c r="F1508" t="s">
        <v>1694</v>
      </c>
      <c r="G1508">
        <v>240</v>
      </c>
      <c r="H1508">
        <v>16195.84</v>
      </c>
      <c r="I1508">
        <v>102271.63</v>
      </c>
      <c r="J1508" t="s">
        <v>1679</v>
      </c>
      <c r="M1508" s="8" t="s">
        <v>1462</v>
      </c>
      <c r="O1508">
        <f>LOOKUP(M1508,'TMP2'!$A:$A,'TMP2'!$C:$C)</f>
        <v>18071.64</v>
      </c>
      <c r="P1508">
        <f>LOOKUP(M1508,'TMP2'!$A:$A,'TMP2'!$D:$D)</f>
        <v>103162.61</v>
      </c>
      <c r="Q1508">
        <f t="shared" si="48"/>
        <v>7</v>
      </c>
      <c r="T1508">
        <f t="shared" si="47"/>
        <v>-9.4699999999999989</v>
      </c>
      <c r="U1508">
        <v>-9.4699999999999989</v>
      </c>
    </row>
    <row r="1509" spans="1:21" x14ac:dyDescent="0.2">
      <c r="A1509" t="s">
        <v>40</v>
      </c>
      <c r="B1509" s="10" t="s">
        <v>1700</v>
      </c>
      <c r="C1509">
        <v>25.5</v>
      </c>
      <c r="D1509">
        <v>-23.77</v>
      </c>
      <c r="E1509">
        <v>6</v>
      </c>
      <c r="F1509" t="s">
        <v>1701</v>
      </c>
      <c r="G1509">
        <v>350</v>
      </c>
      <c r="H1509">
        <v>16195.84</v>
      </c>
      <c r="I1509">
        <v>102271.63</v>
      </c>
      <c r="J1509" t="s">
        <v>1679</v>
      </c>
      <c r="M1509" s="8" t="s">
        <v>1461</v>
      </c>
      <c r="O1509">
        <f>LOOKUP(M1509,'TMP2'!$A:$A,'TMP2'!$C:$C)</f>
        <v>18092.18</v>
      </c>
      <c r="P1509">
        <f>LOOKUP(M1509,'TMP2'!$A:$A,'TMP2'!$D:$D)</f>
        <v>103164.61</v>
      </c>
      <c r="Q1509">
        <f t="shared" si="48"/>
        <v>7</v>
      </c>
      <c r="T1509">
        <f t="shared" si="47"/>
        <v>-17.77</v>
      </c>
      <c r="U1509">
        <v>-17.77</v>
      </c>
    </row>
    <row r="1510" spans="1:21" x14ac:dyDescent="0.2">
      <c r="A1510" t="s">
        <v>40</v>
      </c>
      <c r="B1510" s="10" t="s">
        <v>1702</v>
      </c>
      <c r="C1510">
        <v>32.200000000000003</v>
      </c>
      <c r="D1510">
        <v>-31.47</v>
      </c>
      <c r="E1510">
        <v>7.7</v>
      </c>
      <c r="F1510" t="s">
        <v>1703</v>
      </c>
      <c r="G1510">
        <v>500</v>
      </c>
      <c r="H1510">
        <v>16195.84</v>
      </c>
      <c r="I1510">
        <v>102271.63</v>
      </c>
      <c r="J1510" t="s">
        <v>1679</v>
      </c>
      <c r="M1510" s="8" t="s">
        <v>1460</v>
      </c>
      <c r="O1510">
        <f>LOOKUP(M1510,'TMP2'!$A:$A,'TMP2'!$C:$C)</f>
        <v>18057.46</v>
      </c>
      <c r="P1510">
        <f>LOOKUP(M1510,'TMP2'!$A:$A,'TMP2'!$D:$D)</f>
        <v>103140.84</v>
      </c>
      <c r="Q1510">
        <f t="shared" si="48"/>
        <v>7</v>
      </c>
      <c r="T1510">
        <f t="shared" si="47"/>
        <v>-23.77</v>
      </c>
      <c r="U1510">
        <v>-23.77</v>
      </c>
    </row>
    <row r="1511" spans="1:21" x14ac:dyDescent="0.2">
      <c r="A1511" t="s">
        <v>41</v>
      </c>
      <c r="B1511" s="10" t="s">
        <v>1687</v>
      </c>
      <c r="C1511">
        <v>7.5</v>
      </c>
      <c r="D1511">
        <v>-4.3899999999999997</v>
      </c>
      <c r="E1511">
        <v>7.5</v>
      </c>
      <c r="F1511" t="s">
        <v>1688</v>
      </c>
      <c r="G1511">
        <v>70</v>
      </c>
      <c r="H1511">
        <v>16195.95</v>
      </c>
      <c r="I1511">
        <v>102296.63</v>
      </c>
      <c r="J1511" t="s">
        <v>1679</v>
      </c>
      <c r="M1511" s="8" t="s">
        <v>1459</v>
      </c>
      <c r="O1511">
        <f>LOOKUP(M1511,'TMP2'!$A:$A,'TMP2'!$C:$C)</f>
        <v>18074.310000000001</v>
      </c>
      <c r="P1511">
        <f>LOOKUP(M1511,'TMP2'!$A:$A,'TMP2'!$D:$D)</f>
        <v>103139.77</v>
      </c>
      <c r="Q1511">
        <f t="shared" si="48"/>
        <v>9</v>
      </c>
      <c r="T1511">
        <f t="shared" si="47"/>
        <v>3.1100000000000003</v>
      </c>
      <c r="U1511">
        <v>3.1100000000000003</v>
      </c>
    </row>
    <row r="1512" spans="1:21" x14ac:dyDescent="0.2">
      <c r="A1512" t="s">
        <v>41</v>
      </c>
      <c r="B1512" s="10" t="s">
        <v>1689</v>
      </c>
      <c r="C1512">
        <v>9.5</v>
      </c>
      <c r="D1512">
        <v>-6.39</v>
      </c>
      <c r="E1512">
        <v>2</v>
      </c>
      <c r="F1512" t="s">
        <v>1690</v>
      </c>
      <c r="G1512">
        <v>50</v>
      </c>
      <c r="H1512">
        <v>16195.95</v>
      </c>
      <c r="I1512">
        <v>102296.63</v>
      </c>
      <c r="J1512" t="s">
        <v>1679</v>
      </c>
      <c r="M1512" s="8" t="s">
        <v>1503</v>
      </c>
      <c r="O1512">
        <f>LOOKUP(M1512,'TMP2'!$A:$A,'TMP2'!$C:$C)</f>
        <v>18090.419999999998</v>
      </c>
      <c r="P1512">
        <f>LOOKUP(M1512,'TMP2'!$A:$A,'TMP2'!$D:$D)</f>
        <v>103141.42</v>
      </c>
      <c r="Q1512">
        <f t="shared" si="48"/>
        <v>7</v>
      </c>
      <c r="T1512">
        <f t="shared" si="47"/>
        <v>-4.3899999999999997</v>
      </c>
      <c r="U1512">
        <v>-4.3899999999999997</v>
      </c>
    </row>
    <row r="1513" spans="1:21" x14ac:dyDescent="0.2">
      <c r="A1513" t="s">
        <v>41</v>
      </c>
      <c r="B1513" s="10" t="s">
        <v>1693</v>
      </c>
      <c r="C1513">
        <v>11.5</v>
      </c>
      <c r="D1513">
        <v>-8.39</v>
      </c>
      <c r="E1513">
        <v>2</v>
      </c>
      <c r="F1513" t="s">
        <v>1694</v>
      </c>
      <c r="G1513">
        <v>220</v>
      </c>
      <c r="H1513">
        <v>16195.95</v>
      </c>
      <c r="I1513">
        <v>102296.63</v>
      </c>
      <c r="J1513" t="s">
        <v>1679</v>
      </c>
      <c r="M1513" s="8" t="s">
        <v>1501</v>
      </c>
      <c r="O1513">
        <f>LOOKUP(M1513,'TMP2'!$A:$A,'TMP2'!$C:$C)</f>
        <v>18018.98</v>
      </c>
      <c r="P1513">
        <f>LOOKUP(M1513,'TMP2'!$A:$A,'TMP2'!$D:$D)</f>
        <v>103125.09</v>
      </c>
      <c r="Q1513">
        <f t="shared" si="48"/>
        <v>6</v>
      </c>
      <c r="T1513">
        <f t="shared" si="47"/>
        <v>-6.3900000000000006</v>
      </c>
      <c r="U1513">
        <v>-6.3900000000000006</v>
      </c>
    </row>
    <row r="1514" spans="1:21" x14ac:dyDescent="0.2">
      <c r="A1514" t="s">
        <v>41</v>
      </c>
      <c r="B1514" s="10" t="s">
        <v>1695</v>
      </c>
      <c r="C1514">
        <v>14.5</v>
      </c>
      <c r="D1514">
        <v>-11.39</v>
      </c>
      <c r="E1514">
        <v>3</v>
      </c>
      <c r="F1514" t="s">
        <v>1696</v>
      </c>
      <c r="G1514">
        <v>80</v>
      </c>
      <c r="H1514">
        <v>16195.95</v>
      </c>
      <c r="I1514">
        <v>102296.63</v>
      </c>
      <c r="J1514" t="s">
        <v>1679</v>
      </c>
      <c r="M1514" s="8" t="s">
        <v>1502</v>
      </c>
      <c r="O1514">
        <f>LOOKUP(M1514,'TMP2'!$A:$A,'TMP2'!$C:$C)</f>
        <v>18106.45</v>
      </c>
      <c r="P1514">
        <f>LOOKUP(M1514,'TMP2'!$A:$A,'TMP2'!$D:$D)</f>
        <v>103145.15</v>
      </c>
      <c r="Q1514">
        <f t="shared" si="48"/>
        <v>5</v>
      </c>
      <c r="T1514">
        <f t="shared" si="47"/>
        <v>-8.39</v>
      </c>
      <c r="U1514">
        <v>-8.39</v>
      </c>
    </row>
    <row r="1515" spans="1:21" x14ac:dyDescent="0.2">
      <c r="A1515" t="s">
        <v>41</v>
      </c>
      <c r="B1515" s="10" t="s">
        <v>1697</v>
      </c>
      <c r="C1515">
        <v>22.5</v>
      </c>
      <c r="D1515">
        <v>-19.39</v>
      </c>
      <c r="E1515">
        <v>8</v>
      </c>
      <c r="F1515" t="s">
        <v>1694</v>
      </c>
      <c r="G1515">
        <v>240</v>
      </c>
      <c r="H1515">
        <v>16195.95</v>
      </c>
      <c r="I1515">
        <v>102296.63</v>
      </c>
      <c r="J1515" t="s">
        <v>1679</v>
      </c>
      <c r="M1515" s="8" t="s">
        <v>1500</v>
      </c>
      <c r="O1515">
        <f>LOOKUP(M1515,'TMP2'!$A:$A,'TMP2'!$C:$C)</f>
        <v>18039.75</v>
      </c>
      <c r="P1515">
        <f>LOOKUP(M1515,'TMP2'!$A:$A,'TMP2'!$D:$D)</f>
        <v>103120.52</v>
      </c>
      <c r="Q1515">
        <f t="shared" si="48"/>
        <v>5</v>
      </c>
      <c r="T1515">
        <f t="shared" si="47"/>
        <v>-11.39</v>
      </c>
      <c r="U1515">
        <v>-11.39</v>
      </c>
    </row>
    <row r="1516" spans="1:21" x14ac:dyDescent="0.2">
      <c r="A1516" t="s">
        <v>41</v>
      </c>
      <c r="B1516" s="10" t="s">
        <v>1713</v>
      </c>
      <c r="C1516">
        <v>25</v>
      </c>
      <c r="D1516">
        <v>-21.89</v>
      </c>
      <c r="E1516">
        <v>2.5</v>
      </c>
      <c r="F1516" t="s">
        <v>1699</v>
      </c>
      <c r="G1516">
        <v>220</v>
      </c>
      <c r="H1516">
        <v>16195.95</v>
      </c>
      <c r="I1516">
        <v>102296.63</v>
      </c>
      <c r="J1516" t="s">
        <v>1679</v>
      </c>
      <c r="M1516" s="8" t="s">
        <v>1499</v>
      </c>
      <c r="O1516">
        <f>LOOKUP(M1516,'TMP2'!$A:$A,'TMP2'!$C:$C)</f>
        <v>18050.330000000002</v>
      </c>
      <c r="P1516">
        <f>LOOKUP(M1516,'TMP2'!$A:$A,'TMP2'!$D:$D)</f>
        <v>103107.17</v>
      </c>
      <c r="Q1516">
        <f t="shared" si="48"/>
        <v>7</v>
      </c>
      <c r="T1516">
        <f t="shared" si="47"/>
        <v>-19.39</v>
      </c>
      <c r="U1516">
        <v>-19.39</v>
      </c>
    </row>
    <row r="1517" spans="1:21" x14ac:dyDescent="0.2">
      <c r="A1517" t="s">
        <v>41</v>
      </c>
      <c r="B1517" s="10" t="s">
        <v>1698</v>
      </c>
      <c r="C1517">
        <v>27</v>
      </c>
      <c r="D1517">
        <v>-23.89</v>
      </c>
      <c r="E1517">
        <v>2</v>
      </c>
      <c r="F1517" t="s">
        <v>1699</v>
      </c>
      <c r="G1517">
        <v>250</v>
      </c>
      <c r="H1517">
        <v>16195.95</v>
      </c>
      <c r="I1517">
        <v>102296.63</v>
      </c>
      <c r="J1517" t="s">
        <v>1679</v>
      </c>
      <c r="M1517" s="8" t="s">
        <v>1469</v>
      </c>
      <c r="O1517">
        <f>LOOKUP(M1517,'TMP2'!$A:$A,'TMP2'!$C:$C)</f>
        <v>18114.490000000002</v>
      </c>
      <c r="P1517">
        <f>LOOKUP(M1517,'TMP2'!$A:$A,'TMP2'!$D:$D)</f>
        <v>103120.92</v>
      </c>
      <c r="Q1517">
        <f t="shared" si="48"/>
        <v>6</v>
      </c>
      <c r="T1517">
        <f t="shared" si="47"/>
        <v>-21.89</v>
      </c>
      <c r="U1517">
        <v>-21.89</v>
      </c>
    </row>
    <row r="1518" spans="1:21" x14ac:dyDescent="0.2">
      <c r="A1518" t="s">
        <v>41</v>
      </c>
      <c r="B1518" s="10" t="s">
        <v>1700</v>
      </c>
      <c r="C1518">
        <v>31</v>
      </c>
      <c r="D1518">
        <v>-27.89</v>
      </c>
      <c r="E1518">
        <v>4</v>
      </c>
      <c r="F1518" t="s">
        <v>1701</v>
      </c>
      <c r="G1518">
        <v>350</v>
      </c>
      <c r="H1518">
        <v>16195.95</v>
      </c>
      <c r="I1518">
        <v>102296.63</v>
      </c>
      <c r="J1518" t="s">
        <v>1679</v>
      </c>
      <c r="M1518" s="8" t="s">
        <v>2301</v>
      </c>
      <c r="O1518">
        <f>LOOKUP(M1518,'TMP2'!$A:$A,'TMP2'!$C:$C)</f>
        <v>17788.740000000002</v>
      </c>
      <c r="P1518">
        <f>LOOKUP(M1518,'TMP2'!$A:$A,'TMP2'!$D:$D)</f>
        <v>105371.06</v>
      </c>
      <c r="Q1518">
        <f t="shared" si="48"/>
        <v>9</v>
      </c>
      <c r="T1518">
        <f t="shared" si="47"/>
        <v>-23.89</v>
      </c>
      <c r="U1518">
        <v>-23.89</v>
      </c>
    </row>
    <row r="1519" spans="1:21" x14ac:dyDescent="0.2">
      <c r="A1519" t="s">
        <v>42</v>
      </c>
      <c r="B1519" s="10" t="s">
        <v>1687</v>
      </c>
      <c r="C1519">
        <v>6.7</v>
      </c>
      <c r="D1519">
        <v>-4.37</v>
      </c>
      <c r="E1519">
        <v>6.7</v>
      </c>
      <c r="F1519" t="s">
        <v>1688</v>
      </c>
      <c r="G1519">
        <v>70</v>
      </c>
      <c r="H1519">
        <v>16338.5</v>
      </c>
      <c r="I1519">
        <v>102322.09</v>
      </c>
      <c r="J1519" t="s">
        <v>1679</v>
      </c>
      <c r="M1519" s="8" t="s">
        <v>2302</v>
      </c>
      <c r="O1519">
        <f>LOOKUP(M1519,'TMP2'!$A:$A,'TMP2'!$C:$C)</f>
        <v>17850.060000000001</v>
      </c>
      <c r="P1519">
        <f>LOOKUP(M1519,'TMP2'!$A:$A,'TMP2'!$D:$D)</f>
        <v>105392.11</v>
      </c>
      <c r="Q1519">
        <f t="shared" si="48"/>
        <v>7</v>
      </c>
      <c r="T1519">
        <f t="shared" si="47"/>
        <v>2.33</v>
      </c>
      <c r="U1519">
        <v>2.33</v>
      </c>
    </row>
    <row r="1520" spans="1:21" x14ac:dyDescent="0.2">
      <c r="A1520" t="s">
        <v>42</v>
      </c>
      <c r="B1520" s="10" t="s">
        <v>1689</v>
      </c>
      <c r="C1520">
        <v>7.9</v>
      </c>
      <c r="D1520">
        <v>-5.57</v>
      </c>
      <c r="E1520">
        <v>1.2</v>
      </c>
      <c r="F1520" t="s">
        <v>1690</v>
      </c>
      <c r="G1520">
        <v>50</v>
      </c>
      <c r="H1520">
        <v>16338.5</v>
      </c>
      <c r="I1520">
        <v>102322.09</v>
      </c>
      <c r="J1520" t="s">
        <v>1679</v>
      </c>
      <c r="M1520" s="8" t="s">
        <v>2303</v>
      </c>
      <c r="O1520">
        <f>LOOKUP(M1520,'TMP2'!$A:$A,'TMP2'!$C:$C)</f>
        <v>17831.330000000002</v>
      </c>
      <c r="P1520">
        <f>LOOKUP(M1520,'TMP2'!$A:$A,'TMP2'!$D:$D)</f>
        <v>105394.75</v>
      </c>
      <c r="Q1520">
        <f t="shared" si="48"/>
        <v>9</v>
      </c>
      <c r="T1520">
        <f t="shared" si="47"/>
        <v>-4.37</v>
      </c>
      <c r="U1520">
        <v>-4.37</v>
      </c>
    </row>
    <row r="1521" spans="1:21" x14ac:dyDescent="0.2">
      <c r="A1521" t="s">
        <v>42</v>
      </c>
      <c r="B1521" s="10" t="s">
        <v>1711</v>
      </c>
      <c r="C1521">
        <v>8.3000000000000007</v>
      </c>
      <c r="D1521">
        <v>-5.97</v>
      </c>
      <c r="E1521">
        <v>0.4</v>
      </c>
      <c r="F1521" t="s">
        <v>1712</v>
      </c>
      <c r="G1521">
        <v>200</v>
      </c>
      <c r="H1521">
        <v>16338.5</v>
      </c>
      <c r="I1521">
        <v>102322.09</v>
      </c>
      <c r="J1521" t="s">
        <v>1679</v>
      </c>
      <c r="M1521" s="8" t="s">
        <v>2304</v>
      </c>
      <c r="O1521">
        <f>LOOKUP(M1521,'TMP2'!$A:$A,'TMP2'!$C:$C)</f>
        <v>17787.490000000002</v>
      </c>
      <c r="P1521">
        <f>LOOKUP(M1521,'TMP2'!$A:$A,'TMP2'!$D:$D)</f>
        <v>105395.24</v>
      </c>
      <c r="Q1521">
        <f t="shared" si="48"/>
        <v>6</v>
      </c>
      <c r="T1521">
        <f t="shared" si="47"/>
        <v>-5.5699999999999994</v>
      </c>
      <c r="U1521">
        <v>-5.5699999999999994</v>
      </c>
    </row>
    <row r="1522" spans="1:21" x14ac:dyDescent="0.2">
      <c r="A1522" t="s">
        <v>42</v>
      </c>
      <c r="B1522" s="10" t="s">
        <v>1693</v>
      </c>
      <c r="C1522">
        <v>10.9</v>
      </c>
      <c r="D1522">
        <v>-8.57</v>
      </c>
      <c r="E1522">
        <v>2.6</v>
      </c>
      <c r="F1522" t="s">
        <v>1694</v>
      </c>
      <c r="G1522">
        <v>220</v>
      </c>
      <c r="H1522">
        <v>16338.5</v>
      </c>
      <c r="I1522">
        <v>102322.09</v>
      </c>
      <c r="J1522" t="s">
        <v>1679</v>
      </c>
      <c r="M1522" s="8" t="s">
        <v>2305</v>
      </c>
      <c r="O1522">
        <f>LOOKUP(M1522,'TMP2'!$A:$A,'TMP2'!$C:$C)</f>
        <v>17849.599999999999</v>
      </c>
      <c r="P1522">
        <f>LOOKUP(M1522,'TMP2'!$A:$A,'TMP2'!$D:$D)</f>
        <v>105418.58</v>
      </c>
      <c r="Q1522">
        <f t="shared" si="48"/>
        <v>7</v>
      </c>
      <c r="T1522">
        <f t="shared" si="47"/>
        <v>-5.9700000000000006</v>
      </c>
      <c r="U1522">
        <v>-5.9700000000000006</v>
      </c>
    </row>
    <row r="1523" spans="1:21" x14ac:dyDescent="0.2">
      <c r="A1523" t="s">
        <v>42</v>
      </c>
      <c r="B1523" s="10" t="s">
        <v>1695</v>
      </c>
      <c r="C1523">
        <v>16.2</v>
      </c>
      <c r="D1523">
        <v>-13.87</v>
      </c>
      <c r="E1523">
        <v>5.3</v>
      </c>
      <c r="F1523" t="s">
        <v>1696</v>
      </c>
      <c r="G1523">
        <v>80</v>
      </c>
      <c r="H1523">
        <v>16338.5</v>
      </c>
      <c r="I1523">
        <v>102322.09</v>
      </c>
      <c r="J1523" t="s">
        <v>1679</v>
      </c>
      <c r="M1523" s="8" t="s">
        <v>2306</v>
      </c>
      <c r="O1523">
        <f>LOOKUP(M1523,'TMP2'!$A:$A,'TMP2'!$C:$C)</f>
        <v>17831.22</v>
      </c>
      <c r="P1523">
        <f>LOOKUP(M1523,'TMP2'!$A:$A,'TMP2'!$D:$D)</f>
        <v>105419.83</v>
      </c>
      <c r="Q1523">
        <f t="shared" si="48"/>
        <v>7</v>
      </c>
      <c r="T1523">
        <f t="shared" si="47"/>
        <v>-8.57</v>
      </c>
      <c r="U1523">
        <v>-8.57</v>
      </c>
    </row>
    <row r="1524" spans="1:21" x14ac:dyDescent="0.2">
      <c r="A1524" t="s">
        <v>42</v>
      </c>
      <c r="B1524" s="10" t="s">
        <v>1697</v>
      </c>
      <c r="C1524">
        <v>19.600000000000001</v>
      </c>
      <c r="D1524">
        <v>-17.27</v>
      </c>
      <c r="E1524">
        <v>3.4</v>
      </c>
      <c r="F1524" t="s">
        <v>1694</v>
      </c>
      <c r="G1524">
        <v>240</v>
      </c>
      <c r="H1524">
        <v>16338.5</v>
      </c>
      <c r="I1524">
        <v>102322.09</v>
      </c>
      <c r="J1524" t="s">
        <v>1679</v>
      </c>
      <c r="M1524" s="8" t="s">
        <v>2307</v>
      </c>
      <c r="O1524">
        <f>LOOKUP(M1524,'TMP2'!$A:$A,'TMP2'!$C:$C)</f>
        <v>17806.419999999998</v>
      </c>
      <c r="P1524">
        <f>LOOKUP(M1524,'TMP2'!$A:$A,'TMP2'!$D:$D)</f>
        <v>105417.11</v>
      </c>
      <c r="Q1524">
        <f t="shared" si="48"/>
        <v>8</v>
      </c>
      <c r="T1524">
        <f t="shared" si="47"/>
        <v>-13.87</v>
      </c>
      <c r="U1524">
        <v>-13.87</v>
      </c>
    </row>
    <row r="1525" spans="1:21" x14ac:dyDescent="0.2">
      <c r="A1525" t="s">
        <v>42</v>
      </c>
      <c r="B1525" s="10" t="s">
        <v>1713</v>
      </c>
      <c r="C1525">
        <v>24</v>
      </c>
      <c r="D1525">
        <v>-21.67</v>
      </c>
      <c r="E1525">
        <v>4.4000000000000004</v>
      </c>
      <c r="F1525" t="s">
        <v>1699</v>
      </c>
      <c r="G1525">
        <v>220</v>
      </c>
      <c r="H1525">
        <v>16338.5</v>
      </c>
      <c r="I1525">
        <v>102322.09</v>
      </c>
      <c r="J1525" t="s">
        <v>1679</v>
      </c>
      <c r="M1525" s="8" t="s">
        <v>1513</v>
      </c>
      <c r="O1525">
        <f>LOOKUP(M1525,'TMP2'!$A:$A,'TMP2'!$C:$C)</f>
        <v>17787.66</v>
      </c>
      <c r="P1525">
        <f>LOOKUP(M1525,'TMP2'!$A:$A,'TMP2'!$D:$D)</f>
        <v>105416.55</v>
      </c>
      <c r="Q1525">
        <f t="shared" si="48"/>
        <v>9</v>
      </c>
      <c r="T1525">
        <f t="shared" si="47"/>
        <v>-17.270000000000003</v>
      </c>
      <c r="U1525">
        <v>-17.270000000000003</v>
      </c>
    </row>
    <row r="1526" spans="1:21" x14ac:dyDescent="0.2">
      <c r="A1526" t="s">
        <v>42</v>
      </c>
      <c r="B1526" s="10" t="s">
        <v>1700</v>
      </c>
      <c r="C1526">
        <v>25.8</v>
      </c>
      <c r="D1526">
        <v>-23.47</v>
      </c>
      <c r="E1526">
        <v>1.8</v>
      </c>
      <c r="F1526" t="s">
        <v>1701</v>
      </c>
      <c r="G1526">
        <v>350</v>
      </c>
      <c r="H1526">
        <v>16338.5</v>
      </c>
      <c r="I1526">
        <v>102322.09</v>
      </c>
      <c r="J1526" t="s">
        <v>1679</v>
      </c>
      <c r="M1526" s="8" t="s">
        <v>1514</v>
      </c>
      <c r="O1526">
        <f>LOOKUP(M1526,'TMP2'!$A:$A,'TMP2'!$C:$C)</f>
        <v>17830.68</v>
      </c>
      <c r="P1526">
        <f>LOOKUP(M1526,'TMP2'!$A:$A,'TMP2'!$D:$D)</f>
        <v>105445.2</v>
      </c>
      <c r="Q1526">
        <f t="shared" si="48"/>
        <v>7</v>
      </c>
      <c r="T1526">
        <f t="shared" si="47"/>
        <v>-21.669999999999998</v>
      </c>
      <c r="U1526">
        <v>-21.669999999999998</v>
      </c>
    </row>
    <row r="1527" spans="1:21" x14ac:dyDescent="0.2">
      <c r="A1527" t="s">
        <v>42</v>
      </c>
      <c r="B1527" s="10" t="s">
        <v>1702</v>
      </c>
      <c r="C1527">
        <v>33.9</v>
      </c>
      <c r="D1527">
        <v>-31.57</v>
      </c>
      <c r="E1527">
        <v>8.1</v>
      </c>
      <c r="F1527" t="s">
        <v>1703</v>
      </c>
      <c r="G1527">
        <v>500</v>
      </c>
      <c r="H1527">
        <v>16338.5</v>
      </c>
      <c r="I1527">
        <v>102322.09</v>
      </c>
      <c r="J1527" t="s">
        <v>1679</v>
      </c>
      <c r="M1527" s="8" t="s">
        <v>1515</v>
      </c>
      <c r="O1527">
        <f>LOOKUP(M1527,'TMP2'!$A:$A,'TMP2'!$C:$C)</f>
        <v>17804.990000000002</v>
      </c>
      <c r="P1527">
        <f>LOOKUP(M1527,'TMP2'!$A:$A,'TMP2'!$D:$D)</f>
        <v>105445.1</v>
      </c>
      <c r="Q1527">
        <f t="shared" si="48"/>
        <v>7</v>
      </c>
      <c r="T1527">
        <f t="shared" si="47"/>
        <v>-23.47</v>
      </c>
      <c r="U1527">
        <v>-23.47</v>
      </c>
    </row>
    <row r="1528" spans="1:21" x14ac:dyDescent="0.2">
      <c r="A1528" t="s">
        <v>43</v>
      </c>
      <c r="B1528" s="10" t="s">
        <v>1687</v>
      </c>
      <c r="C1528">
        <v>4.3</v>
      </c>
      <c r="D1528">
        <v>-3.32</v>
      </c>
      <c r="E1528">
        <v>4.3</v>
      </c>
      <c r="F1528" t="s">
        <v>1688</v>
      </c>
      <c r="G1528">
        <v>70</v>
      </c>
      <c r="H1528">
        <v>16488.47</v>
      </c>
      <c r="I1528">
        <v>102353.12</v>
      </c>
      <c r="J1528" t="s">
        <v>1679</v>
      </c>
      <c r="M1528" s="8" t="s">
        <v>1516</v>
      </c>
      <c r="O1528">
        <f>LOOKUP(M1528,'TMP2'!$A:$A,'TMP2'!$C:$C)</f>
        <v>17782.75</v>
      </c>
      <c r="P1528">
        <f>LOOKUP(M1528,'TMP2'!$A:$A,'TMP2'!$D:$D)</f>
        <v>105439.71</v>
      </c>
      <c r="Q1528">
        <f t="shared" si="48"/>
        <v>6</v>
      </c>
      <c r="T1528">
        <f t="shared" si="47"/>
        <v>0.98</v>
      </c>
      <c r="U1528">
        <v>0.98</v>
      </c>
    </row>
    <row r="1529" spans="1:21" x14ac:dyDescent="0.2">
      <c r="A1529" t="s">
        <v>43</v>
      </c>
      <c r="B1529" s="10" t="s">
        <v>1689</v>
      </c>
      <c r="C1529">
        <v>7.1</v>
      </c>
      <c r="D1529">
        <v>-6.12</v>
      </c>
      <c r="E1529">
        <v>2.8</v>
      </c>
      <c r="F1529" t="s">
        <v>1690</v>
      </c>
      <c r="G1529">
        <v>50</v>
      </c>
      <c r="H1529">
        <v>16488.47</v>
      </c>
      <c r="I1529">
        <v>102353.12</v>
      </c>
      <c r="J1529" t="s">
        <v>1679</v>
      </c>
      <c r="M1529" s="8" t="s">
        <v>1517</v>
      </c>
      <c r="O1529">
        <f>LOOKUP(M1529,'TMP2'!$A:$A,'TMP2'!$C:$C)</f>
        <v>17830.34</v>
      </c>
      <c r="P1529">
        <f>LOOKUP(M1529,'TMP2'!$A:$A,'TMP2'!$D:$D)</f>
        <v>105468.56</v>
      </c>
      <c r="Q1529">
        <f t="shared" si="48"/>
        <v>8</v>
      </c>
      <c r="T1529">
        <f t="shared" si="47"/>
        <v>-3.3200000000000003</v>
      </c>
      <c r="U1529">
        <v>-3.3200000000000003</v>
      </c>
    </row>
    <row r="1530" spans="1:21" x14ac:dyDescent="0.2">
      <c r="A1530" t="s">
        <v>43</v>
      </c>
      <c r="B1530" s="10" t="s">
        <v>1691</v>
      </c>
      <c r="C1530">
        <v>10.199999999999999</v>
      </c>
      <c r="D1530">
        <v>-9.2200000000000006</v>
      </c>
      <c r="E1530">
        <v>3.1</v>
      </c>
      <c r="F1530" t="s">
        <v>1692</v>
      </c>
      <c r="G1530">
        <v>110</v>
      </c>
      <c r="H1530">
        <v>16488.47</v>
      </c>
      <c r="I1530">
        <v>102353.12</v>
      </c>
      <c r="J1530" t="s">
        <v>1679</v>
      </c>
      <c r="M1530" s="8" t="s">
        <v>1518</v>
      </c>
      <c r="O1530">
        <f>LOOKUP(M1530,'TMP2'!$A:$A,'TMP2'!$C:$C)</f>
        <v>17804.63</v>
      </c>
      <c r="P1530">
        <f>LOOKUP(M1530,'TMP2'!$A:$A,'TMP2'!$D:$D)</f>
        <v>105469.06</v>
      </c>
      <c r="Q1530">
        <f t="shared" si="48"/>
        <v>6</v>
      </c>
      <c r="T1530">
        <f t="shared" si="47"/>
        <v>-6.120000000000001</v>
      </c>
      <c r="U1530">
        <v>-6.120000000000001</v>
      </c>
    </row>
    <row r="1531" spans="1:21" x14ac:dyDescent="0.2">
      <c r="A1531" t="s">
        <v>43</v>
      </c>
      <c r="B1531" s="10" t="s">
        <v>1693</v>
      </c>
      <c r="C1531">
        <v>13.1</v>
      </c>
      <c r="D1531">
        <v>-12.12</v>
      </c>
      <c r="E1531">
        <v>2.9</v>
      </c>
      <c r="F1531" t="s">
        <v>1694</v>
      </c>
      <c r="G1531">
        <v>220</v>
      </c>
      <c r="H1531">
        <v>16488.47</v>
      </c>
      <c r="I1531">
        <v>102353.12</v>
      </c>
      <c r="J1531" t="s">
        <v>1679</v>
      </c>
      <c r="M1531" s="8" t="s">
        <v>1519</v>
      </c>
      <c r="O1531">
        <f>LOOKUP(M1531,'TMP2'!$A:$A,'TMP2'!$C:$C)</f>
        <v>17782.39</v>
      </c>
      <c r="P1531">
        <f>LOOKUP(M1531,'TMP2'!$A:$A,'TMP2'!$D:$D)</f>
        <v>105464.72</v>
      </c>
      <c r="Q1531">
        <f t="shared" si="48"/>
        <v>7</v>
      </c>
      <c r="T1531">
        <f t="shared" si="47"/>
        <v>-9.2199999999999989</v>
      </c>
      <c r="U1531">
        <v>-9.2199999999999989</v>
      </c>
    </row>
    <row r="1532" spans="1:21" x14ac:dyDescent="0.2">
      <c r="A1532" t="s">
        <v>43</v>
      </c>
      <c r="B1532" s="10" t="s">
        <v>1695</v>
      </c>
      <c r="C1532">
        <v>15.3</v>
      </c>
      <c r="D1532">
        <v>-14.32</v>
      </c>
      <c r="E1532">
        <v>2.2000000000000002</v>
      </c>
      <c r="F1532" t="s">
        <v>1696</v>
      </c>
      <c r="G1532">
        <v>80</v>
      </c>
      <c r="H1532">
        <v>16488.47</v>
      </c>
      <c r="I1532">
        <v>102353.12</v>
      </c>
      <c r="J1532" t="s">
        <v>1679</v>
      </c>
      <c r="M1532" s="8" t="s">
        <v>1520</v>
      </c>
      <c r="O1532">
        <f>LOOKUP(M1532,'TMP2'!$A:$A,'TMP2'!$C:$C)</f>
        <v>17827.41</v>
      </c>
      <c r="P1532">
        <f>LOOKUP(M1532,'TMP2'!$A:$A,'TMP2'!$D:$D)</f>
        <v>105498.648</v>
      </c>
      <c r="Q1532">
        <f t="shared" si="48"/>
        <v>8</v>
      </c>
      <c r="T1532">
        <f t="shared" si="47"/>
        <v>-12.120000000000001</v>
      </c>
      <c r="U1532">
        <v>-12.120000000000001</v>
      </c>
    </row>
    <row r="1533" spans="1:21" x14ac:dyDescent="0.2">
      <c r="A1533" t="s">
        <v>43</v>
      </c>
      <c r="B1533" s="10" t="s">
        <v>1716</v>
      </c>
      <c r="C1533">
        <v>16.100000000000001</v>
      </c>
      <c r="D1533">
        <v>-15.12</v>
      </c>
      <c r="E1533">
        <v>0.8</v>
      </c>
      <c r="F1533" t="s">
        <v>1712</v>
      </c>
      <c r="G1533">
        <v>160</v>
      </c>
      <c r="H1533">
        <v>16488.47</v>
      </c>
      <c r="I1533">
        <v>102353.12</v>
      </c>
      <c r="J1533" t="s">
        <v>1679</v>
      </c>
      <c r="M1533" s="8" t="s">
        <v>1521</v>
      </c>
      <c r="O1533">
        <f>LOOKUP(M1533,'TMP2'!$A:$A,'TMP2'!$C:$C)</f>
        <v>17803.509999999998</v>
      </c>
      <c r="P1533">
        <f>LOOKUP(M1533,'TMP2'!$A:$A,'TMP2'!$D:$D)</f>
        <v>105493.18</v>
      </c>
      <c r="Q1533">
        <f t="shared" si="48"/>
        <v>8</v>
      </c>
      <c r="T1533">
        <f t="shared" si="47"/>
        <v>-14.319999999999999</v>
      </c>
      <c r="U1533">
        <v>-14.319999999999999</v>
      </c>
    </row>
    <row r="1534" spans="1:21" x14ac:dyDescent="0.2">
      <c r="A1534" t="s">
        <v>43</v>
      </c>
      <c r="B1534" s="10" t="s">
        <v>1697</v>
      </c>
      <c r="C1534">
        <v>18.600000000000001</v>
      </c>
      <c r="D1534">
        <v>-17.62</v>
      </c>
      <c r="E1534">
        <v>2.5</v>
      </c>
      <c r="F1534" t="s">
        <v>1694</v>
      </c>
      <c r="G1534">
        <v>240</v>
      </c>
      <c r="H1534">
        <v>16488.47</v>
      </c>
      <c r="I1534">
        <v>102353.12</v>
      </c>
      <c r="J1534" t="s">
        <v>1679</v>
      </c>
      <c r="M1534" s="8" t="s">
        <v>1522</v>
      </c>
      <c r="O1534">
        <f>LOOKUP(M1534,'TMP2'!$A:$A,'TMP2'!$C:$C)</f>
        <v>17782.43</v>
      </c>
      <c r="P1534">
        <f>LOOKUP(M1534,'TMP2'!$A:$A,'TMP2'!$D:$D)</f>
        <v>105487.67999999999</v>
      </c>
      <c r="Q1534">
        <f t="shared" si="48"/>
        <v>6</v>
      </c>
      <c r="T1534">
        <f t="shared" si="47"/>
        <v>-15.120000000000001</v>
      </c>
      <c r="U1534">
        <v>-15.120000000000001</v>
      </c>
    </row>
    <row r="1535" spans="1:21" x14ac:dyDescent="0.2">
      <c r="A1535" t="s">
        <v>43</v>
      </c>
      <c r="B1535" s="10" t="s">
        <v>1698</v>
      </c>
      <c r="C1535">
        <v>27</v>
      </c>
      <c r="D1535">
        <v>-26.02</v>
      </c>
      <c r="E1535">
        <v>8.4</v>
      </c>
      <c r="F1535" t="s">
        <v>1699</v>
      </c>
      <c r="G1535">
        <v>250</v>
      </c>
      <c r="H1535">
        <v>16488.47</v>
      </c>
      <c r="I1535">
        <v>102353.12</v>
      </c>
      <c r="J1535" t="s">
        <v>1679</v>
      </c>
      <c r="M1535" s="8" t="s">
        <v>1523</v>
      </c>
      <c r="O1535">
        <f>LOOKUP(M1535,'TMP2'!$A:$A,'TMP2'!$C:$C)</f>
        <v>17830.490000000002</v>
      </c>
      <c r="P1535">
        <f>LOOKUP(M1535,'TMP2'!$A:$A,'TMP2'!$D:$D)</f>
        <v>105512.87</v>
      </c>
      <c r="Q1535">
        <f t="shared" si="48"/>
        <v>8</v>
      </c>
      <c r="T1535">
        <f t="shared" si="47"/>
        <v>-17.619999999999997</v>
      </c>
      <c r="U1535">
        <v>-17.619999999999997</v>
      </c>
    </row>
    <row r="1536" spans="1:21" x14ac:dyDescent="0.2">
      <c r="A1536" t="s">
        <v>43</v>
      </c>
      <c r="B1536" s="10" t="s">
        <v>1700</v>
      </c>
      <c r="C1536">
        <v>34.700000000000003</v>
      </c>
      <c r="D1536">
        <v>-33.72</v>
      </c>
      <c r="E1536">
        <v>7.7</v>
      </c>
      <c r="F1536" t="s">
        <v>1701</v>
      </c>
      <c r="G1536">
        <v>350</v>
      </c>
      <c r="H1536">
        <v>16488.47</v>
      </c>
      <c r="I1536">
        <v>102353.12</v>
      </c>
      <c r="J1536" t="s">
        <v>1679</v>
      </c>
      <c r="M1536" s="8" t="s">
        <v>1524</v>
      </c>
      <c r="O1536">
        <f>LOOKUP(M1536,'TMP2'!$A:$A,'TMP2'!$C:$C)</f>
        <v>17789.41</v>
      </c>
      <c r="P1536">
        <f>LOOKUP(M1536,'TMP2'!$A:$A,'TMP2'!$D:$D)</f>
        <v>105509.31</v>
      </c>
      <c r="Q1536">
        <f t="shared" si="48"/>
        <v>6</v>
      </c>
      <c r="T1536">
        <f t="shared" si="47"/>
        <v>-26.02</v>
      </c>
      <c r="U1536">
        <v>-26.02</v>
      </c>
    </row>
    <row r="1537" spans="1:21" x14ac:dyDescent="0.2">
      <c r="A1537" t="s">
        <v>44</v>
      </c>
      <c r="B1537" s="10" t="s">
        <v>1687</v>
      </c>
      <c r="C1537">
        <v>1</v>
      </c>
      <c r="D1537">
        <v>1.4</v>
      </c>
      <c r="E1537">
        <v>1</v>
      </c>
      <c r="F1537" t="s">
        <v>1688</v>
      </c>
      <c r="G1537">
        <v>70</v>
      </c>
      <c r="H1537">
        <v>16621.349999999999</v>
      </c>
      <c r="I1537">
        <v>102421.94</v>
      </c>
      <c r="J1537" t="s">
        <v>1679</v>
      </c>
      <c r="M1537" s="8" t="s">
        <v>1525</v>
      </c>
      <c r="O1537">
        <f>LOOKUP(M1537,'TMP2'!$A:$A,'TMP2'!$C:$C)</f>
        <v>17829.97</v>
      </c>
      <c r="P1537">
        <f>LOOKUP(M1537,'TMP2'!$A:$A,'TMP2'!$D:$D)</f>
        <v>105529.81</v>
      </c>
      <c r="Q1537">
        <f t="shared" si="48"/>
        <v>8</v>
      </c>
      <c r="T1537">
        <f t="shared" si="47"/>
        <v>2.4</v>
      </c>
      <c r="U1537">
        <v>2.4</v>
      </c>
    </row>
    <row r="1538" spans="1:21" x14ac:dyDescent="0.2">
      <c r="A1538" t="s">
        <v>44</v>
      </c>
      <c r="B1538" s="10" t="s">
        <v>1706</v>
      </c>
      <c r="C1538">
        <v>5.8</v>
      </c>
      <c r="D1538">
        <v>-3.4</v>
      </c>
      <c r="E1538">
        <v>4.8</v>
      </c>
      <c r="F1538" t="s">
        <v>1707</v>
      </c>
      <c r="G1538">
        <v>80</v>
      </c>
      <c r="H1538">
        <v>16621.349999999999</v>
      </c>
      <c r="I1538">
        <v>102421.94</v>
      </c>
      <c r="J1538" t="s">
        <v>1679</v>
      </c>
      <c r="M1538" s="8" t="s">
        <v>1526</v>
      </c>
      <c r="O1538">
        <f>LOOKUP(M1538,'TMP2'!$A:$A,'TMP2'!$C:$C)</f>
        <v>17803.933000000001</v>
      </c>
      <c r="P1538">
        <f>LOOKUP(M1538,'TMP2'!$A:$A,'TMP2'!$D:$D)</f>
        <v>105540.535</v>
      </c>
      <c r="Q1538">
        <f t="shared" si="48"/>
        <v>11</v>
      </c>
      <c r="T1538">
        <f t="shared" si="47"/>
        <v>1.4</v>
      </c>
      <c r="U1538">
        <v>1.4</v>
      </c>
    </row>
    <row r="1539" spans="1:21" x14ac:dyDescent="0.2">
      <c r="A1539" t="s">
        <v>44</v>
      </c>
      <c r="B1539" s="10" t="s">
        <v>1689</v>
      </c>
      <c r="C1539">
        <v>6.7</v>
      </c>
      <c r="D1539">
        <v>-4.3</v>
      </c>
      <c r="E1539">
        <v>0.9</v>
      </c>
      <c r="F1539" t="s">
        <v>1690</v>
      </c>
      <c r="G1539">
        <v>50</v>
      </c>
      <c r="H1539">
        <v>16621.349999999999</v>
      </c>
      <c r="I1539">
        <v>102421.94</v>
      </c>
      <c r="J1539" t="s">
        <v>1679</v>
      </c>
      <c r="M1539" s="8" t="s">
        <v>1527</v>
      </c>
      <c r="O1539">
        <f>LOOKUP(M1539,'TMP2'!$A:$A,'TMP2'!$C:$C)</f>
        <v>17789.084999999999</v>
      </c>
      <c r="P1539">
        <f>LOOKUP(M1539,'TMP2'!$A:$A,'TMP2'!$D:$D)</f>
        <v>105539.53599999999</v>
      </c>
      <c r="Q1539">
        <f t="shared" si="48"/>
        <v>8</v>
      </c>
      <c r="T1539">
        <f t="shared" ref="T1539:T1602" si="49">D1539+E1539</f>
        <v>-3.4</v>
      </c>
      <c r="U1539">
        <v>-3.4</v>
      </c>
    </row>
    <row r="1540" spans="1:21" x14ac:dyDescent="0.2">
      <c r="A1540" t="s">
        <v>44</v>
      </c>
      <c r="B1540" s="10" t="s">
        <v>1711</v>
      </c>
      <c r="C1540">
        <v>7.9</v>
      </c>
      <c r="D1540">
        <v>-5.5</v>
      </c>
      <c r="E1540">
        <v>1.2</v>
      </c>
      <c r="F1540" t="s">
        <v>1712</v>
      </c>
      <c r="G1540">
        <v>200</v>
      </c>
      <c r="H1540">
        <v>16621.349999999999</v>
      </c>
      <c r="I1540">
        <v>102421.94</v>
      </c>
      <c r="J1540" t="s">
        <v>1679</v>
      </c>
      <c r="M1540" s="8" t="s">
        <v>1528</v>
      </c>
      <c r="O1540">
        <f>LOOKUP(M1540,'TMP2'!$A:$A,'TMP2'!$C:$C)</f>
        <v>17848.242999999999</v>
      </c>
      <c r="P1540">
        <f>LOOKUP(M1540,'TMP2'!$A:$A,'TMP2'!$D:$D)</f>
        <v>105502.329</v>
      </c>
      <c r="Q1540">
        <f t="shared" si="48"/>
        <v>8</v>
      </c>
      <c r="T1540">
        <f t="shared" si="49"/>
        <v>-4.3</v>
      </c>
      <c r="U1540">
        <v>-4.3</v>
      </c>
    </row>
    <row r="1541" spans="1:21" x14ac:dyDescent="0.2">
      <c r="A1541" t="s">
        <v>44</v>
      </c>
      <c r="B1541" s="10" t="s">
        <v>1693</v>
      </c>
      <c r="C1541">
        <v>10.5</v>
      </c>
      <c r="D1541">
        <v>-8.1</v>
      </c>
      <c r="E1541">
        <v>2.6</v>
      </c>
      <c r="F1541" t="s">
        <v>1694</v>
      </c>
      <c r="G1541">
        <v>220</v>
      </c>
      <c r="H1541">
        <v>16621.349999999999</v>
      </c>
      <c r="I1541">
        <v>102421.94</v>
      </c>
      <c r="J1541" t="s">
        <v>1679</v>
      </c>
      <c r="M1541" s="8" t="s">
        <v>1529</v>
      </c>
      <c r="O1541">
        <f>LOOKUP(M1541,'TMP2'!$A:$A,'TMP2'!$C:$C)</f>
        <v>17848.645</v>
      </c>
      <c r="P1541">
        <f>LOOKUP(M1541,'TMP2'!$A:$A,'TMP2'!$D:$D)</f>
        <v>105530.52899999999</v>
      </c>
      <c r="Q1541">
        <f t="shared" si="48"/>
        <v>7</v>
      </c>
      <c r="T1541">
        <f t="shared" si="49"/>
        <v>-5.5</v>
      </c>
      <c r="U1541">
        <v>-5.5</v>
      </c>
    </row>
    <row r="1542" spans="1:21" x14ac:dyDescent="0.2">
      <c r="A1542" t="s">
        <v>44</v>
      </c>
      <c r="B1542" s="10" t="s">
        <v>1695</v>
      </c>
      <c r="C1542">
        <v>11.4</v>
      </c>
      <c r="D1542">
        <v>-9</v>
      </c>
      <c r="E1542">
        <v>0.9</v>
      </c>
      <c r="F1542" t="s">
        <v>1696</v>
      </c>
      <c r="G1542">
        <v>80</v>
      </c>
      <c r="H1542">
        <v>16621.349999999999</v>
      </c>
      <c r="I1542">
        <v>102421.94</v>
      </c>
      <c r="J1542" t="s">
        <v>1679</v>
      </c>
      <c r="M1542" s="8" t="s">
        <v>1274</v>
      </c>
      <c r="O1542">
        <f>LOOKUP(M1542,'TMP2'!$A:$A,'TMP2'!$C:$C)</f>
        <v>17850.294999999998</v>
      </c>
      <c r="P1542">
        <f>LOOKUP(M1542,'TMP2'!$A:$A,'TMP2'!$D:$D)</f>
        <v>105447.735</v>
      </c>
      <c r="Q1542">
        <f t="shared" si="48"/>
        <v>8</v>
      </c>
      <c r="T1542">
        <f t="shared" si="49"/>
        <v>-8.1</v>
      </c>
      <c r="U1542">
        <v>-8.1</v>
      </c>
    </row>
    <row r="1543" spans="1:21" x14ac:dyDescent="0.2">
      <c r="A1543" t="s">
        <v>44</v>
      </c>
      <c r="B1543" s="10" t="s">
        <v>1697</v>
      </c>
      <c r="C1543">
        <v>13.7</v>
      </c>
      <c r="D1543">
        <v>-11.3</v>
      </c>
      <c r="E1543">
        <v>2.2999999999999998</v>
      </c>
      <c r="F1543" t="s">
        <v>1694</v>
      </c>
      <c r="G1543">
        <v>240</v>
      </c>
      <c r="H1543">
        <v>16621.349999999999</v>
      </c>
      <c r="I1543">
        <v>102421.94</v>
      </c>
      <c r="J1543" t="s">
        <v>1679</v>
      </c>
      <c r="M1543" s="8" t="s">
        <v>2309</v>
      </c>
      <c r="O1543">
        <f>LOOKUP(M1543,'TMP2'!$A:$A,'TMP2'!$C:$C)</f>
        <v>18217.34</v>
      </c>
      <c r="P1543">
        <f>LOOKUP(M1543,'TMP2'!$A:$A,'TMP2'!$D:$D)</f>
        <v>97443.66</v>
      </c>
      <c r="Q1543">
        <f t="shared" si="48"/>
        <v>7</v>
      </c>
      <c r="T1543">
        <f t="shared" si="49"/>
        <v>-9</v>
      </c>
      <c r="U1543">
        <v>-9</v>
      </c>
    </row>
    <row r="1544" spans="1:21" x14ac:dyDescent="0.2">
      <c r="A1544" t="s">
        <v>44</v>
      </c>
      <c r="B1544" s="10" t="s">
        <v>1698</v>
      </c>
      <c r="C1544">
        <v>16.920000000000002</v>
      </c>
      <c r="D1544">
        <v>-14.52</v>
      </c>
      <c r="E1544">
        <v>3.22</v>
      </c>
      <c r="F1544" t="s">
        <v>1699</v>
      </c>
      <c r="G1544">
        <v>250</v>
      </c>
      <c r="H1544">
        <v>16621.349999999999</v>
      </c>
      <c r="I1544">
        <v>102421.94</v>
      </c>
      <c r="J1544" t="s">
        <v>1679</v>
      </c>
      <c r="M1544" s="8" t="s">
        <v>2313</v>
      </c>
      <c r="O1544">
        <f>LOOKUP(M1544,'TMP2'!$A:$A,'TMP2'!$C:$C)</f>
        <v>18217.96</v>
      </c>
      <c r="P1544">
        <f>LOOKUP(M1544,'TMP2'!$A:$A,'TMP2'!$D:$D)</f>
        <v>97454.04</v>
      </c>
      <c r="Q1544">
        <f t="shared" si="48"/>
        <v>9</v>
      </c>
      <c r="T1544">
        <f t="shared" si="49"/>
        <v>-11.299999999999999</v>
      </c>
      <c r="U1544">
        <v>-11.299999999999999</v>
      </c>
    </row>
    <row r="1545" spans="1:21" x14ac:dyDescent="0.2">
      <c r="A1545" t="s">
        <v>44</v>
      </c>
      <c r="B1545" s="10" t="s">
        <v>1700</v>
      </c>
      <c r="C1545">
        <v>18</v>
      </c>
      <c r="D1545">
        <v>-15.6</v>
      </c>
      <c r="E1545">
        <v>1.08</v>
      </c>
      <c r="F1545" t="s">
        <v>1701</v>
      </c>
      <c r="G1545">
        <v>350</v>
      </c>
      <c r="H1545">
        <v>16621.349999999999</v>
      </c>
      <c r="I1545">
        <v>102421.94</v>
      </c>
      <c r="J1545" t="s">
        <v>1679</v>
      </c>
      <c r="M1545" s="8" t="s">
        <v>2314</v>
      </c>
      <c r="O1545">
        <f>LOOKUP(M1545,'TMP2'!$A:$A,'TMP2'!$C:$C)</f>
        <v>18212.400000000001</v>
      </c>
      <c r="P1545">
        <f>LOOKUP(M1545,'TMP2'!$A:$A,'TMP2'!$D:$D)</f>
        <v>97471.75</v>
      </c>
      <c r="Q1545">
        <f t="shared" si="48"/>
        <v>9</v>
      </c>
      <c r="T1545">
        <f t="shared" si="49"/>
        <v>-14.52</v>
      </c>
      <c r="U1545">
        <v>-14.52</v>
      </c>
    </row>
    <row r="1546" spans="1:21" x14ac:dyDescent="0.2">
      <c r="A1546" t="s">
        <v>44</v>
      </c>
      <c r="B1546" s="10" t="s">
        <v>1702</v>
      </c>
      <c r="C1546">
        <v>32.6</v>
      </c>
      <c r="D1546">
        <v>-30.2</v>
      </c>
      <c r="E1546">
        <v>14.6</v>
      </c>
      <c r="F1546" t="s">
        <v>1703</v>
      </c>
      <c r="G1546">
        <v>500</v>
      </c>
      <c r="H1546">
        <v>16621.349999999999</v>
      </c>
      <c r="I1546">
        <v>102421.94</v>
      </c>
      <c r="J1546" t="s">
        <v>1679</v>
      </c>
      <c r="M1546" s="8" t="s">
        <v>2315</v>
      </c>
      <c r="O1546">
        <f>LOOKUP(M1546,'TMP2'!$A:$A,'TMP2'!$C:$C)</f>
        <v>18250.47</v>
      </c>
      <c r="P1546">
        <f>LOOKUP(M1546,'TMP2'!$A:$A,'TMP2'!$D:$D)</f>
        <v>97453.89</v>
      </c>
      <c r="Q1546">
        <f t="shared" si="48"/>
        <v>8</v>
      </c>
      <c r="T1546">
        <f t="shared" si="49"/>
        <v>-15.6</v>
      </c>
      <c r="U1546">
        <v>-15.6</v>
      </c>
    </row>
    <row r="1547" spans="1:21" x14ac:dyDescent="0.2">
      <c r="A1547" t="s">
        <v>45</v>
      </c>
      <c r="B1547" s="10" t="s">
        <v>1687</v>
      </c>
      <c r="C1547">
        <v>1</v>
      </c>
      <c r="D1547">
        <v>2.31</v>
      </c>
      <c r="E1547">
        <v>1</v>
      </c>
      <c r="F1547" t="s">
        <v>1688</v>
      </c>
      <c r="G1547">
        <v>70</v>
      </c>
      <c r="H1547">
        <v>16771.07</v>
      </c>
      <c r="I1547">
        <v>102446.34</v>
      </c>
      <c r="J1547" t="s">
        <v>1679</v>
      </c>
      <c r="M1547" s="8" t="s">
        <v>2321</v>
      </c>
      <c r="O1547">
        <f>LOOKUP(M1547,'TMP2'!$A:$A,'TMP2'!$C:$C)</f>
        <v>18251.25</v>
      </c>
      <c r="P1547">
        <f>LOOKUP(M1547,'TMP2'!$A:$A,'TMP2'!$D:$D)</f>
        <v>97464.39</v>
      </c>
      <c r="Q1547">
        <f t="shared" si="48"/>
        <v>8</v>
      </c>
      <c r="T1547">
        <f t="shared" si="49"/>
        <v>3.31</v>
      </c>
      <c r="U1547">
        <v>3.31</v>
      </c>
    </row>
    <row r="1548" spans="1:21" x14ac:dyDescent="0.2">
      <c r="A1548" t="s">
        <v>45</v>
      </c>
      <c r="B1548" s="10" t="s">
        <v>1714</v>
      </c>
      <c r="C1548">
        <v>2</v>
      </c>
      <c r="D1548">
        <v>1.31</v>
      </c>
      <c r="E1548">
        <v>1</v>
      </c>
      <c r="F1548" t="s">
        <v>1715</v>
      </c>
      <c r="G1548">
        <v>100</v>
      </c>
      <c r="H1548">
        <v>16771.07</v>
      </c>
      <c r="I1548">
        <v>102446.34</v>
      </c>
      <c r="J1548" t="s">
        <v>1679</v>
      </c>
      <c r="M1548" s="8" t="s">
        <v>2332</v>
      </c>
      <c r="O1548">
        <f>LOOKUP(M1548,'TMP2'!$A:$A,'TMP2'!$C:$C)</f>
        <v>18245.11</v>
      </c>
      <c r="P1548">
        <f>LOOKUP(M1548,'TMP2'!$A:$A,'TMP2'!$D:$D)</f>
        <v>97471.73</v>
      </c>
      <c r="Q1548">
        <f t="shared" si="48"/>
        <v>7</v>
      </c>
      <c r="T1548">
        <f t="shared" si="49"/>
        <v>2.31</v>
      </c>
      <c r="U1548">
        <v>2.31</v>
      </c>
    </row>
    <row r="1549" spans="1:21" x14ac:dyDescent="0.2">
      <c r="A1549" t="s">
        <v>45</v>
      </c>
      <c r="B1549" s="10" t="s">
        <v>1687</v>
      </c>
      <c r="C1549">
        <v>4.8</v>
      </c>
      <c r="D1549">
        <v>-1.49</v>
      </c>
      <c r="E1549">
        <v>2.8</v>
      </c>
      <c r="F1549" t="s">
        <v>1688</v>
      </c>
      <c r="G1549">
        <v>70</v>
      </c>
      <c r="H1549">
        <v>16771.07</v>
      </c>
      <c r="I1549">
        <v>102446.34</v>
      </c>
      <c r="J1549" t="s">
        <v>1679</v>
      </c>
      <c r="M1549" s="8" t="s">
        <v>2343</v>
      </c>
      <c r="O1549">
        <f>LOOKUP(M1549,'TMP2'!$A:$A,'TMP2'!$C:$C)</f>
        <v>18245.95</v>
      </c>
      <c r="P1549">
        <f>LOOKUP(M1549,'TMP2'!$A:$A,'TMP2'!$D:$D)</f>
        <v>97482.23</v>
      </c>
      <c r="Q1549">
        <f t="shared" si="48"/>
        <v>8</v>
      </c>
      <c r="T1549">
        <f t="shared" si="49"/>
        <v>1.3099999999999998</v>
      </c>
      <c r="U1549">
        <v>1.3099999999999998</v>
      </c>
    </row>
    <row r="1550" spans="1:21" x14ac:dyDescent="0.2">
      <c r="A1550" t="s">
        <v>45</v>
      </c>
      <c r="B1550" s="10" t="s">
        <v>1689</v>
      </c>
      <c r="C1550">
        <v>7.7</v>
      </c>
      <c r="D1550">
        <v>-4.3899999999999997</v>
      </c>
      <c r="E1550">
        <v>2.9</v>
      </c>
      <c r="F1550" t="s">
        <v>1690</v>
      </c>
      <c r="G1550">
        <v>50</v>
      </c>
      <c r="H1550">
        <v>16771.07</v>
      </c>
      <c r="I1550">
        <v>102446.34</v>
      </c>
      <c r="J1550" t="s">
        <v>1679</v>
      </c>
      <c r="M1550" s="8" t="s">
        <v>2354</v>
      </c>
      <c r="O1550">
        <f>LOOKUP(M1550,'TMP2'!$A:$A,'TMP2'!$C:$C)</f>
        <v>18284.009999999998</v>
      </c>
      <c r="P1550">
        <f>LOOKUP(M1550,'TMP2'!$A:$A,'TMP2'!$D:$D)</f>
        <v>97463.99</v>
      </c>
      <c r="Q1550">
        <f t="shared" si="48"/>
        <v>8</v>
      </c>
      <c r="T1550">
        <f t="shared" si="49"/>
        <v>-1.4899999999999998</v>
      </c>
      <c r="U1550">
        <v>-1.4899999999999998</v>
      </c>
    </row>
    <row r="1551" spans="1:21" x14ac:dyDescent="0.2">
      <c r="A1551" t="s">
        <v>45</v>
      </c>
      <c r="B1551" s="10" t="s">
        <v>1713</v>
      </c>
      <c r="C1551">
        <v>14</v>
      </c>
      <c r="D1551">
        <v>-10.69</v>
      </c>
      <c r="E1551">
        <v>6.3</v>
      </c>
      <c r="F1551" t="s">
        <v>1699</v>
      </c>
      <c r="G1551">
        <v>220</v>
      </c>
      <c r="H1551">
        <v>16771.07</v>
      </c>
      <c r="I1551">
        <v>102446.34</v>
      </c>
      <c r="J1551" t="s">
        <v>1679</v>
      </c>
      <c r="M1551" s="8" t="s">
        <v>2310</v>
      </c>
      <c r="O1551">
        <f>LOOKUP(M1551,'TMP2'!$A:$A,'TMP2'!$C:$C)</f>
        <v>18284.849999999999</v>
      </c>
      <c r="P1551">
        <f>LOOKUP(M1551,'TMP2'!$A:$A,'TMP2'!$D:$D)</f>
        <v>97474.38</v>
      </c>
      <c r="Q1551">
        <f t="shared" si="48"/>
        <v>10</v>
      </c>
      <c r="T1551">
        <f t="shared" si="49"/>
        <v>-4.3899999999999997</v>
      </c>
      <c r="U1551">
        <v>-4.3899999999999997</v>
      </c>
    </row>
    <row r="1552" spans="1:21" x14ac:dyDescent="0.2">
      <c r="A1552" t="s">
        <v>45</v>
      </c>
      <c r="B1552" s="10" t="s">
        <v>1713</v>
      </c>
      <c r="C1552">
        <v>28.45</v>
      </c>
      <c r="D1552">
        <v>-25.14</v>
      </c>
      <c r="E1552">
        <v>14.45</v>
      </c>
      <c r="F1552" t="s">
        <v>1699</v>
      </c>
      <c r="G1552">
        <v>250</v>
      </c>
      <c r="H1552">
        <v>16771.07</v>
      </c>
      <c r="I1552">
        <v>102446.34</v>
      </c>
      <c r="J1552" t="s">
        <v>1679</v>
      </c>
      <c r="M1552" s="8" t="s">
        <v>2311</v>
      </c>
      <c r="O1552">
        <f>LOOKUP(M1552,'TMP2'!$A:$A,'TMP2'!$C:$C)</f>
        <v>18278.86</v>
      </c>
      <c r="P1552">
        <f>LOOKUP(M1552,'TMP2'!$A:$A,'TMP2'!$D:$D)</f>
        <v>97481.81</v>
      </c>
      <c r="Q1552">
        <f t="shared" si="48"/>
        <v>8</v>
      </c>
      <c r="T1552">
        <f t="shared" si="49"/>
        <v>-10.690000000000001</v>
      </c>
      <c r="U1552">
        <v>-10.690000000000001</v>
      </c>
    </row>
    <row r="1553" spans="1:21" x14ac:dyDescent="0.2">
      <c r="A1553" t="s">
        <v>10</v>
      </c>
      <c r="B1553" s="10" t="s">
        <v>1687</v>
      </c>
      <c r="C1553">
        <v>8.1999999999999993</v>
      </c>
      <c r="D1553">
        <v>-3.2</v>
      </c>
      <c r="E1553">
        <v>8.1999999999999993</v>
      </c>
      <c r="F1553" t="s">
        <v>1688</v>
      </c>
      <c r="G1553">
        <v>70</v>
      </c>
      <c r="H1553">
        <v>16308.01</v>
      </c>
      <c r="I1553">
        <v>102332.46</v>
      </c>
      <c r="J1553" t="s">
        <v>1679</v>
      </c>
      <c r="M1553" s="8" t="s">
        <v>2312</v>
      </c>
      <c r="O1553">
        <f>LOOKUP(M1553,'TMP2'!$A:$A,'TMP2'!$C:$C)</f>
        <v>18279.560000000001</v>
      </c>
      <c r="P1553">
        <f>LOOKUP(M1553,'TMP2'!$A:$A,'TMP2'!$D:$D)</f>
        <v>97492</v>
      </c>
      <c r="Q1553">
        <f t="shared" si="48"/>
        <v>9</v>
      </c>
      <c r="T1553">
        <f t="shared" si="49"/>
        <v>4.9999999999999991</v>
      </c>
      <c r="U1553">
        <v>4.9999999999999991</v>
      </c>
    </row>
    <row r="1554" spans="1:21" x14ac:dyDescent="0.2">
      <c r="A1554" t="s">
        <v>10</v>
      </c>
      <c r="B1554" s="10" t="s">
        <v>1689</v>
      </c>
      <c r="C1554">
        <v>10.4</v>
      </c>
      <c r="D1554">
        <v>-5.4</v>
      </c>
      <c r="E1554">
        <v>2.2000000000000002</v>
      </c>
      <c r="F1554" t="s">
        <v>1690</v>
      </c>
      <c r="G1554">
        <v>50</v>
      </c>
      <c r="H1554">
        <v>16308.01</v>
      </c>
      <c r="I1554">
        <v>102332.46</v>
      </c>
      <c r="J1554" t="s">
        <v>1679</v>
      </c>
      <c r="M1554" s="8" t="s">
        <v>2316</v>
      </c>
      <c r="O1554">
        <f>LOOKUP(M1554,'TMP2'!$A:$A,'TMP2'!$C:$C)</f>
        <v>18671.509999999998</v>
      </c>
      <c r="P1554">
        <f>LOOKUP(M1554,'TMP2'!$A:$A,'TMP2'!$D:$D)</f>
        <v>97560.33</v>
      </c>
      <c r="Q1554">
        <f t="shared" si="48"/>
        <v>10</v>
      </c>
      <c r="T1554">
        <f t="shared" si="49"/>
        <v>-3.2</v>
      </c>
      <c r="U1554">
        <v>-3.2</v>
      </c>
    </row>
    <row r="1555" spans="1:21" x14ac:dyDescent="0.2">
      <c r="A1555" t="s">
        <v>10</v>
      </c>
      <c r="B1555" s="10" t="s">
        <v>1693</v>
      </c>
      <c r="C1555">
        <v>17.2</v>
      </c>
      <c r="D1555">
        <v>-12.2</v>
      </c>
      <c r="E1555">
        <v>6.8</v>
      </c>
      <c r="F1555" t="s">
        <v>1694</v>
      </c>
      <c r="G1555">
        <v>220</v>
      </c>
      <c r="H1555">
        <v>16308.01</v>
      </c>
      <c r="I1555">
        <v>102332.46</v>
      </c>
      <c r="J1555" t="s">
        <v>1679</v>
      </c>
      <c r="M1555" s="8" t="s">
        <v>2317</v>
      </c>
      <c r="O1555">
        <f>LOOKUP(M1555,'TMP2'!$A:$A,'TMP2'!$C:$C)</f>
        <v>18674.53</v>
      </c>
      <c r="P1555">
        <f>LOOKUP(M1555,'TMP2'!$A:$A,'TMP2'!$D:$D)</f>
        <v>97564.87</v>
      </c>
      <c r="Q1555">
        <f t="shared" si="48"/>
        <v>8</v>
      </c>
      <c r="T1555">
        <f t="shared" si="49"/>
        <v>-5.3999999999999995</v>
      </c>
      <c r="U1555">
        <v>-5.3999999999999995</v>
      </c>
    </row>
    <row r="1556" spans="1:21" x14ac:dyDescent="0.2">
      <c r="A1556" t="s">
        <v>10</v>
      </c>
      <c r="B1556" s="10" t="s">
        <v>1695</v>
      </c>
      <c r="C1556">
        <v>20</v>
      </c>
      <c r="D1556">
        <v>-15</v>
      </c>
      <c r="E1556">
        <v>2.8</v>
      </c>
      <c r="F1556" t="s">
        <v>1696</v>
      </c>
      <c r="G1556">
        <v>80</v>
      </c>
      <c r="H1556">
        <v>16308.01</v>
      </c>
      <c r="I1556">
        <v>102332.46</v>
      </c>
      <c r="J1556" t="s">
        <v>1679</v>
      </c>
      <c r="M1556" s="8" t="s">
        <v>2318</v>
      </c>
      <c r="O1556">
        <f>LOOKUP(M1556,'TMP2'!$A:$A,'TMP2'!$C:$C)</f>
        <v>18708.22</v>
      </c>
      <c r="P1556">
        <f>LOOKUP(M1556,'TMP2'!$A:$A,'TMP2'!$D:$D)</f>
        <v>97563.04</v>
      </c>
      <c r="Q1556">
        <f t="shared" si="48"/>
        <v>8</v>
      </c>
      <c r="T1556">
        <f t="shared" si="49"/>
        <v>-12.2</v>
      </c>
      <c r="U1556">
        <v>-12.2</v>
      </c>
    </row>
    <row r="1557" spans="1:21" x14ac:dyDescent="0.2">
      <c r="A1557" t="s">
        <v>10</v>
      </c>
      <c r="B1557" s="10" t="s">
        <v>1697</v>
      </c>
      <c r="C1557">
        <v>23.5</v>
      </c>
      <c r="D1557">
        <v>-18.5</v>
      </c>
      <c r="E1557">
        <v>3.5</v>
      </c>
      <c r="F1557" t="s">
        <v>1694</v>
      </c>
      <c r="G1557">
        <v>240</v>
      </c>
      <c r="H1557">
        <v>16308.01</v>
      </c>
      <c r="I1557">
        <v>102332.46</v>
      </c>
      <c r="J1557" t="s">
        <v>1679</v>
      </c>
      <c r="M1557" s="8" t="s">
        <v>2319</v>
      </c>
      <c r="O1557">
        <f>LOOKUP(M1557,'TMP2'!$A:$A,'TMP2'!$C:$C)</f>
        <v>18705.32</v>
      </c>
      <c r="P1557">
        <f>LOOKUP(M1557,'TMP2'!$A:$A,'TMP2'!$D:$D)</f>
        <v>97576.35</v>
      </c>
      <c r="Q1557">
        <f t="shared" si="48"/>
        <v>8</v>
      </c>
      <c r="T1557">
        <f t="shared" si="49"/>
        <v>-15</v>
      </c>
      <c r="U1557">
        <v>-15</v>
      </c>
    </row>
    <row r="1558" spans="1:21" x14ac:dyDescent="0.2">
      <c r="A1558" t="s">
        <v>10</v>
      </c>
      <c r="B1558" s="10" t="s">
        <v>1700</v>
      </c>
      <c r="C1558">
        <v>25</v>
      </c>
      <c r="D1558">
        <v>-20</v>
      </c>
      <c r="E1558">
        <v>1.5</v>
      </c>
      <c r="F1558" t="s">
        <v>1701</v>
      </c>
      <c r="G1558">
        <v>350</v>
      </c>
      <c r="H1558">
        <v>16308.01</v>
      </c>
      <c r="I1558">
        <v>102332.46</v>
      </c>
      <c r="J1558" t="s">
        <v>1679</v>
      </c>
      <c r="M1558" s="8" t="s">
        <v>2320</v>
      </c>
      <c r="O1558">
        <f>LOOKUP(M1558,'TMP2'!$A:$A,'TMP2'!$C:$C)</f>
        <v>18691.39</v>
      </c>
      <c r="P1558">
        <f>LOOKUP(M1558,'TMP2'!$A:$A,'TMP2'!$D:$D)</f>
        <v>97578.5</v>
      </c>
      <c r="Q1558">
        <f t="shared" si="48"/>
        <v>9</v>
      </c>
      <c r="T1558">
        <f t="shared" si="49"/>
        <v>-18.5</v>
      </c>
      <c r="U1558">
        <v>-18.5</v>
      </c>
    </row>
    <row r="1559" spans="1:21" x14ac:dyDescent="0.2">
      <c r="A1559" t="s">
        <v>10</v>
      </c>
      <c r="B1559" s="10" t="s">
        <v>1702</v>
      </c>
      <c r="C1559">
        <v>25.8</v>
      </c>
      <c r="D1559">
        <v>-20.8</v>
      </c>
      <c r="E1559">
        <v>0.8</v>
      </c>
      <c r="F1559" t="s">
        <v>1703</v>
      </c>
      <c r="G1559">
        <v>500</v>
      </c>
      <c r="H1559">
        <v>16308.01</v>
      </c>
      <c r="I1559">
        <v>102332.46</v>
      </c>
      <c r="J1559" t="s">
        <v>1679</v>
      </c>
      <c r="M1559" s="8" t="s">
        <v>2322</v>
      </c>
      <c r="O1559">
        <f>LOOKUP(M1559,'TMP2'!$A:$A,'TMP2'!$C:$C)</f>
        <v>18688.62</v>
      </c>
      <c r="P1559">
        <f>LOOKUP(M1559,'TMP2'!$A:$A,'TMP2'!$D:$D)</f>
        <v>97591.59</v>
      </c>
      <c r="Q1559">
        <f t="shared" si="48"/>
        <v>6</v>
      </c>
      <c r="T1559">
        <f t="shared" si="49"/>
        <v>-20</v>
      </c>
      <c r="U1559">
        <v>-20</v>
      </c>
    </row>
    <row r="1560" spans="1:21" x14ac:dyDescent="0.2">
      <c r="A1560" t="s">
        <v>10</v>
      </c>
      <c r="B1560" s="10" t="s">
        <v>1704</v>
      </c>
      <c r="C1560">
        <v>38.299999999999997</v>
      </c>
      <c r="D1560">
        <v>-33.299999999999997</v>
      </c>
      <c r="E1560">
        <v>12.5</v>
      </c>
      <c r="F1560" t="s">
        <v>1705</v>
      </c>
      <c r="G1560">
        <v>1500</v>
      </c>
      <c r="H1560">
        <v>16308.01</v>
      </c>
      <c r="I1560">
        <v>102332.46</v>
      </c>
      <c r="J1560" t="s">
        <v>1679</v>
      </c>
      <c r="M1560" s="8" t="s">
        <v>2323</v>
      </c>
      <c r="O1560">
        <f>LOOKUP(M1560,'TMP2'!$A:$A,'TMP2'!$C:$C)</f>
        <v>19866.61</v>
      </c>
      <c r="P1560">
        <f>LOOKUP(M1560,'TMP2'!$A:$A,'TMP2'!$D:$D)</f>
        <v>98269.86</v>
      </c>
      <c r="Q1560">
        <f t="shared" si="48"/>
        <v>9</v>
      </c>
      <c r="T1560">
        <f t="shared" si="49"/>
        <v>-20.799999999999997</v>
      </c>
      <c r="U1560">
        <v>-20.799999999999997</v>
      </c>
    </row>
    <row r="1561" spans="1:21" x14ac:dyDescent="0.2">
      <c r="A1561" t="s">
        <v>1718</v>
      </c>
      <c r="B1561" s="10" t="s">
        <v>1687</v>
      </c>
      <c r="C1561">
        <v>5.5</v>
      </c>
      <c r="D1561">
        <v>-1.19</v>
      </c>
      <c r="E1561">
        <v>5.5</v>
      </c>
      <c r="F1561" t="s">
        <v>1688</v>
      </c>
      <c r="G1561">
        <v>70</v>
      </c>
      <c r="H1561">
        <v>15951.285</v>
      </c>
      <c r="I1561">
        <v>102246.065</v>
      </c>
      <c r="J1561" t="s">
        <v>1679</v>
      </c>
      <c r="M1561" s="8" t="s">
        <v>2324</v>
      </c>
      <c r="O1561">
        <f>LOOKUP(M1561,'TMP2'!$A:$A,'TMP2'!$C:$C)</f>
        <v>19864.310000000001</v>
      </c>
      <c r="P1561">
        <f>LOOKUP(M1561,'TMP2'!$A:$A,'TMP2'!$D:$D)</f>
        <v>98275.43</v>
      </c>
      <c r="Q1561">
        <f t="shared" ref="Q1561:Q1624" si="50">COUNTIF($A:$A,M1560)</f>
        <v>8</v>
      </c>
      <c r="T1561">
        <f t="shared" si="49"/>
        <v>4.3100000000000005</v>
      </c>
      <c r="U1561">
        <v>4.3100000000000005</v>
      </c>
    </row>
    <row r="1562" spans="1:21" x14ac:dyDescent="0.2">
      <c r="A1562" t="s">
        <v>1718</v>
      </c>
      <c r="B1562" s="10" t="s">
        <v>1689</v>
      </c>
      <c r="C1562">
        <v>9.5</v>
      </c>
      <c r="D1562">
        <v>-5.19</v>
      </c>
      <c r="E1562">
        <v>4</v>
      </c>
      <c r="F1562" t="s">
        <v>1690</v>
      </c>
      <c r="G1562">
        <v>50</v>
      </c>
      <c r="H1562">
        <v>15951.285</v>
      </c>
      <c r="I1562">
        <v>102246.065</v>
      </c>
      <c r="J1562" t="s">
        <v>1679</v>
      </c>
      <c r="M1562" s="8" t="s">
        <v>2325</v>
      </c>
      <c r="O1562">
        <f>LOOKUP(M1562,'TMP2'!$A:$A,'TMP2'!$C:$C)</f>
        <v>19858.560000000001</v>
      </c>
      <c r="P1562">
        <f>LOOKUP(M1562,'TMP2'!$A:$A,'TMP2'!$D:$D)</f>
        <v>98276</v>
      </c>
      <c r="Q1562">
        <f t="shared" si="50"/>
        <v>8</v>
      </c>
      <c r="T1562">
        <f t="shared" si="49"/>
        <v>-1.1900000000000004</v>
      </c>
      <c r="U1562">
        <v>-1.1900000000000004</v>
      </c>
    </row>
    <row r="1563" spans="1:21" x14ac:dyDescent="0.2">
      <c r="A1563" t="s">
        <v>1718</v>
      </c>
      <c r="B1563" s="10" t="s">
        <v>1693</v>
      </c>
      <c r="C1563">
        <v>14</v>
      </c>
      <c r="D1563">
        <v>-9.69</v>
      </c>
      <c r="E1563">
        <v>4.5</v>
      </c>
      <c r="F1563" t="s">
        <v>1694</v>
      </c>
      <c r="G1563">
        <v>220</v>
      </c>
      <c r="H1563">
        <v>15951.285</v>
      </c>
      <c r="I1563">
        <v>102246.065</v>
      </c>
      <c r="J1563" t="s">
        <v>1679</v>
      </c>
      <c r="M1563" s="8" t="s">
        <v>2326</v>
      </c>
      <c r="O1563">
        <f>LOOKUP(M1563,'TMP2'!$A:$A,'TMP2'!$C:$C)</f>
        <v>19856.66</v>
      </c>
      <c r="P1563">
        <f>LOOKUP(M1563,'TMP2'!$A:$A,'TMP2'!$D:$D)</f>
        <v>98281.32</v>
      </c>
      <c r="Q1563">
        <f t="shared" si="50"/>
        <v>8</v>
      </c>
      <c r="T1563">
        <f t="shared" si="49"/>
        <v>-5.1899999999999995</v>
      </c>
      <c r="U1563">
        <v>-5.1899999999999995</v>
      </c>
    </row>
    <row r="1564" spans="1:21" x14ac:dyDescent="0.2">
      <c r="A1564" t="s">
        <v>1718</v>
      </c>
      <c r="B1564" s="10" t="s">
        <v>1695</v>
      </c>
      <c r="C1564">
        <v>16.2</v>
      </c>
      <c r="D1564">
        <v>-11.89</v>
      </c>
      <c r="E1564">
        <v>2.2000000000000002</v>
      </c>
      <c r="F1564" t="s">
        <v>1696</v>
      </c>
      <c r="G1564">
        <v>80</v>
      </c>
      <c r="H1564">
        <v>15951.285</v>
      </c>
      <c r="I1564">
        <v>102246.065</v>
      </c>
      <c r="J1564" t="s">
        <v>1679</v>
      </c>
      <c r="M1564" s="8" t="s">
        <v>2327</v>
      </c>
      <c r="O1564">
        <f>LOOKUP(M1564,'TMP2'!$A:$A,'TMP2'!$C:$C)</f>
        <v>19850.009999999998</v>
      </c>
      <c r="P1564">
        <f>LOOKUP(M1564,'TMP2'!$A:$A,'TMP2'!$D:$D)</f>
        <v>98282.65</v>
      </c>
      <c r="Q1564">
        <f t="shared" si="50"/>
        <v>10</v>
      </c>
      <c r="T1564">
        <f t="shared" si="49"/>
        <v>-9.6900000000000013</v>
      </c>
      <c r="U1564">
        <v>-9.6900000000000013</v>
      </c>
    </row>
    <row r="1565" spans="1:21" x14ac:dyDescent="0.2">
      <c r="A1565" t="s">
        <v>1718</v>
      </c>
      <c r="B1565" s="10" t="s">
        <v>1716</v>
      </c>
      <c r="C1565">
        <v>18.5</v>
      </c>
      <c r="D1565">
        <v>-14.19</v>
      </c>
      <c r="E1565">
        <v>2.2999999999999998</v>
      </c>
      <c r="F1565" t="s">
        <v>1712</v>
      </c>
      <c r="G1565">
        <v>160</v>
      </c>
      <c r="H1565">
        <v>15951.285</v>
      </c>
      <c r="I1565">
        <v>102246.065</v>
      </c>
      <c r="J1565" t="s">
        <v>1679</v>
      </c>
      <c r="M1565" s="8" t="s">
        <v>2328</v>
      </c>
      <c r="O1565">
        <f>LOOKUP(M1565,'TMP2'!$A:$A,'TMP2'!$C:$C)</f>
        <v>19848.25</v>
      </c>
      <c r="P1565">
        <f>LOOKUP(M1565,'TMP2'!$A:$A,'TMP2'!$D:$D)</f>
        <v>98288.22</v>
      </c>
      <c r="Q1565">
        <f t="shared" si="50"/>
        <v>10</v>
      </c>
      <c r="T1565">
        <f t="shared" si="49"/>
        <v>-11.89</v>
      </c>
      <c r="U1565">
        <v>-11.89</v>
      </c>
    </row>
    <row r="1566" spans="1:21" x14ac:dyDescent="0.2">
      <c r="A1566" t="s">
        <v>1718</v>
      </c>
      <c r="B1566" s="10" t="s">
        <v>1697</v>
      </c>
      <c r="C1566">
        <v>21.2</v>
      </c>
      <c r="D1566">
        <v>-16.89</v>
      </c>
      <c r="E1566">
        <v>2.7</v>
      </c>
      <c r="F1566" t="s">
        <v>1694</v>
      </c>
      <c r="G1566">
        <v>240</v>
      </c>
      <c r="H1566">
        <v>15951.285</v>
      </c>
      <c r="I1566">
        <v>102246.065</v>
      </c>
      <c r="J1566" t="s">
        <v>1679</v>
      </c>
      <c r="M1566" s="8" t="s">
        <v>2329</v>
      </c>
      <c r="O1566">
        <f>LOOKUP(M1566,'TMP2'!$A:$A,'TMP2'!$C:$C)</f>
        <v>19842.52</v>
      </c>
      <c r="P1566">
        <f>LOOKUP(M1566,'TMP2'!$A:$A,'TMP2'!$D:$D)</f>
        <v>98287.679999999993</v>
      </c>
      <c r="Q1566">
        <f t="shared" si="50"/>
        <v>9</v>
      </c>
      <c r="T1566">
        <f t="shared" si="49"/>
        <v>-14.190000000000001</v>
      </c>
      <c r="U1566">
        <v>-14.190000000000001</v>
      </c>
    </row>
    <row r="1567" spans="1:21" x14ac:dyDescent="0.2">
      <c r="A1567" t="s">
        <v>1718</v>
      </c>
      <c r="B1567" s="10" t="s">
        <v>1713</v>
      </c>
      <c r="C1567">
        <v>22.2</v>
      </c>
      <c r="D1567">
        <v>-17.89</v>
      </c>
      <c r="E1567">
        <v>1</v>
      </c>
      <c r="F1567" t="s">
        <v>1699</v>
      </c>
      <c r="G1567">
        <v>220</v>
      </c>
      <c r="H1567">
        <v>15951.285</v>
      </c>
      <c r="I1567">
        <v>102246.065</v>
      </c>
      <c r="J1567" t="s">
        <v>1679</v>
      </c>
      <c r="M1567" s="8" t="s">
        <v>2330</v>
      </c>
      <c r="O1567">
        <f>LOOKUP(M1567,'TMP2'!$A:$A,'TMP2'!$C:$C)</f>
        <v>19882.53</v>
      </c>
      <c r="P1567">
        <f>LOOKUP(M1567,'TMP2'!$A:$A,'TMP2'!$D:$D)</f>
        <v>98296.54</v>
      </c>
      <c r="Q1567">
        <f t="shared" si="50"/>
        <v>9</v>
      </c>
      <c r="T1567">
        <f t="shared" si="49"/>
        <v>-16.89</v>
      </c>
      <c r="U1567">
        <v>-16.89</v>
      </c>
    </row>
    <row r="1568" spans="1:21" x14ac:dyDescent="0.2">
      <c r="A1568" t="s">
        <v>1718</v>
      </c>
      <c r="B1568" s="10" t="s">
        <v>1698</v>
      </c>
      <c r="C1568">
        <v>30.9</v>
      </c>
      <c r="D1568">
        <v>-26.59</v>
      </c>
      <c r="E1568">
        <v>8.6999999999999993</v>
      </c>
      <c r="F1568" t="s">
        <v>1699</v>
      </c>
      <c r="G1568">
        <v>250</v>
      </c>
      <c r="H1568">
        <v>15951.285</v>
      </c>
      <c r="I1568">
        <v>102246.065</v>
      </c>
      <c r="J1568" t="s">
        <v>1679</v>
      </c>
      <c r="M1568" s="8" t="s">
        <v>2331</v>
      </c>
      <c r="O1568">
        <f>LOOKUP(M1568,'TMP2'!$A:$A,'TMP2'!$C:$C)</f>
        <v>19878.41</v>
      </c>
      <c r="P1568">
        <f>LOOKUP(M1568,'TMP2'!$A:$A,'TMP2'!$D:$D)</f>
        <v>98304.37</v>
      </c>
      <c r="Q1568">
        <f t="shared" si="50"/>
        <v>9</v>
      </c>
      <c r="T1568">
        <f t="shared" si="49"/>
        <v>-17.89</v>
      </c>
      <c r="U1568">
        <v>-17.89</v>
      </c>
    </row>
    <row r="1569" spans="1:21" x14ac:dyDescent="0.2">
      <c r="A1569" t="s">
        <v>1613</v>
      </c>
      <c r="B1569" s="10" t="s">
        <v>1687</v>
      </c>
      <c r="C1569">
        <v>6.5</v>
      </c>
      <c r="D1569">
        <v>-2.33</v>
      </c>
      <c r="E1569">
        <v>6.5</v>
      </c>
      <c r="F1569" t="s">
        <v>1688</v>
      </c>
      <c r="G1569">
        <v>70</v>
      </c>
      <c r="H1569">
        <v>15965.701999999999</v>
      </c>
      <c r="I1569">
        <v>102251.33500000001</v>
      </c>
      <c r="J1569" t="s">
        <v>1679</v>
      </c>
      <c r="M1569" s="8" t="s">
        <v>2333</v>
      </c>
      <c r="O1569">
        <f>LOOKUP(M1569,'TMP2'!$A:$A,'TMP2'!$C:$C)</f>
        <v>19869.099999999999</v>
      </c>
      <c r="P1569">
        <f>LOOKUP(M1569,'TMP2'!$A:$A,'TMP2'!$D:$D)</f>
        <v>98306.54</v>
      </c>
      <c r="Q1569">
        <f t="shared" si="50"/>
        <v>9</v>
      </c>
      <c r="T1569">
        <f t="shared" si="49"/>
        <v>4.17</v>
      </c>
      <c r="U1569">
        <v>4.17</v>
      </c>
    </row>
    <row r="1570" spans="1:21" x14ac:dyDescent="0.2">
      <c r="A1570" t="s">
        <v>1613</v>
      </c>
      <c r="B1570" s="10" t="s">
        <v>1689</v>
      </c>
      <c r="C1570">
        <v>9</v>
      </c>
      <c r="D1570">
        <v>-4.83</v>
      </c>
      <c r="E1570">
        <v>2.5</v>
      </c>
      <c r="F1570" t="s">
        <v>1690</v>
      </c>
      <c r="G1570">
        <v>50</v>
      </c>
      <c r="H1570">
        <v>15965.701999999999</v>
      </c>
      <c r="I1570">
        <v>102251.33500000001</v>
      </c>
      <c r="J1570" t="s">
        <v>1679</v>
      </c>
      <c r="M1570" s="8" t="s">
        <v>2334</v>
      </c>
      <c r="O1570">
        <f>LOOKUP(M1570,'TMP2'!$A:$A,'TMP2'!$C:$C)</f>
        <v>19860.18</v>
      </c>
      <c r="P1570">
        <f>LOOKUP(M1570,'TMP2'!$A:$A,'TMP2'!$D:$D)</f>
        <v>98318.8</v>
      </c>
      <c r="Q1570">
        <f t="shared" si="50"/>
        <v>9</v>
      </c>
      <c r="T1570">
        <f t="shared" si="49"/>
        <v>-2.33</v>
      </c>
      <c r="U1570">
        <v>-2.33</v>
      </c>
    </row>
    <row r="1571" spans="1:21" x14ac:dyDescent="0.2">
      <c r="A1571" t="s">
        <v>1613</v>
      </c>
      <c r="B1571" s="10" t="s">
        <v>1691</v>
      </c>
      <c r="C1571">
        <v>9.5</v>
      </c>
      <c r="D1571">
        <v>-5.33</v>
      </c>
      <c r="E1571">
        <v>0.5</v>
      </c>
      <c r="F1571" t="s">
        <v>1692</v>
      </c>
      <c r="G1571">
        <v>110</v>
      </c>
      <c r="H1571">
        <v>15965.701999999999</v>
      </c>
      <c r="I1571">
        <v>102251.33500000001</v>
      </c>
      <c r="J1571" t="s">
        <v>1679</v>
      </c>
      <c r="M1571" s="8" t="s">
        <v>2335</v>
      </c>
      <c r="O1571">
        <f>LOOKUP(M1571,'TMP2'!$A:$A,'TMP2'!$C:$C)</f>
        <v>19901.240000000002</v>
      </c>
      <c r="P1571">
        <f>LOOKUP(M1571,'TMP2'!$A:$A,'TMP2'!$D:$D)</f>
        <v>98321.53</v>
      </c>
      <c r="Q1571">
        <f t="shared" si="50"/>
        <v>7</v>
      </c>
      <c r="T1571">
        <f t="shared" si="49"/>
        <v>-4.83</v>
      </c>
      <c r="U1571">
        <v>-4.83</v>
      </c>
    </row>
    <row r="1572" spans="1:21" x14ac:dyDescent="0.2">
      <c r="A1572" t="s">
        <v>1613</v>
      </c>
      <c r="B1572" s="10" t="s">
        <v>1693</v>
      </c>
      <c r="C1572">
        <v>14.2</v>
      </c>
      <c r="D1572">
        <v>-10.029999999999999</v>
      </c>
      <c r="E1572">
        <v>4.7</v>
      </c>
      <c r="F1572" t="s">
        <v>1694</v>
      </c>
      <c r="G1572">
        <v>220</v>
      </c>
      <c r="H1572">
        <v>15965.701999999999</v>
      </c>
      <c r="I1572">
        <v>102251.33500000001</v>
      </c>
      <c r="J1572" t="s">
        <v>1679</v>
      </c>
      <c r="M1572" s="8" t="s">
        <v>2336</v>
      </c>
      <c r="O1572">
        <f>LOOKUP(M1572,'TMP2'!$A:$A,'TMP2'!$C:$C)</f>
        <v>19897.47</v>
      </c>
      <c r="P1572">
        <f>LOOKUP(M1572,'TMP2'!$A:$A,'TMP2'!$D:$D)</f>
        <v>98328.8</v>
      </c>
      <c r="Q1572">
        <f t="shared" si="50"/>
        <v>10</v>
      </c>
      <c r="T1572">
        <f t="shared" si="49"/>
        <v>-5.3299999999999992</v>
      </c>
      <c r="U1572">
        <v>-5.3299999999999992</v>
      </c>
    </row>
    <row r="1573" spans="1:21" x14ac:dyDescent="0.2">
      <c r="A1573" t="s">
        <v>1613</v>
      </c>
      <c r="B1573" s="10" t="s">
        <v>1695</v>
      </c>
      <c r="C1573">
        <v>14.7</v>
      </c>
      <c r="D1573">
        <v>-10.53</v>
      </c>
      <c r="E1573">
        <v>0.5</v>
      </c>
      <c r="F1573" t="s">
        <v>1696</v>
      </c>
      <c r="G1573">
        <v>80</v>
      </c>
      <c r="H1573">
        <v>15965.701999999999</v>
      </c>
      <c r="I1573">
        <v>102251.33500000001</v>
      </c>
      <c r="J1573" t="s">
        <v>1679</v>
      </c>
      <c r="M1573" s="8" t="s">
        <v>2337</v>
      </c>
      <c r="O1573">
        <f>LOOKUP(M1573,'TMP2'!$A:$A,'TMP2'!$C:$C)</f>
        <v>19881.169999999998</v>
      </c>
      <c r="P1573">
        <f>LOOKUP(M1573,'TMP2'!$A:$A,'TMP2'!$D:$D)</f>
        <v>98336.29</v>
      </c>
      <c r="Q1573">
        <f t="shared" si="50"/>
        <v>11</v>
      </c>
      <c r="T1573">
        <f t="shared" si="49"/>
        <v>-10.029999999999999</v>
      </c>
      <c r="U1573">
        <v>-10.029999999999999</v>
      </c>
    </row>
    <row r="1574" spans="1:21" x14ac:dyDescent="0.2">
      <c r="A1574" t="s">
        <v>1613</v>
      </c>
      <c r="B1574" s="10" t="s">
        <v>1716</v>
      </c>
      <c r="C1574">
        <v>17</v>
      </c>
      <c r="D1574">
        <v>-12.83</v>
      </c>
      <c r="E1574">
        <v>2.2999999999999998</v>
      </c>
      <c r="F1574" t="s">
        <v>1712</v>
      </c>
      <c r="G1574">
        <v>160</v>
      </c>
      <c r="H1574">
        <v>15965.701999999999</v>
      </c>
      <c r="I1574">
        <v>102251.33500000001</v>
      </c>
      <c r="J1574" t="s">
        <v>1679</v>
      </c>
      <c r="M1574" s="8" t="s">
        <v>2338</v>
      </c>
      <c r="O1574">
        <f>LOOKUP(M1574,'TMP2'!$A:$A,'TMP2'!$C:$C)</f>
        <v>19916.64</v>
      </c>
      <c r="P1574">
        <f>LOOKUP(M1574,'TMP2'!$A:$A,'TMP2'!$D:$D)</f>
        <v>98345.21</v>
      </c>
      <c r="Q1574">
        <f t="shared" si="50"/>
        <v>10</v>
      </c>
      <c r="T1574">
        <f t="shared" si="49"/>
        <v>-10.530000000000001</v>
      </c>
      <c r="U1574">
        <v>-10.530000000000001</v>
      </c>
    </row>
    <row r="1575" spans="1:21" x14ac:dyDescent="0.2">
      <c r="A1575" t="s">
        <v>1613</v>
      </c>
      <c r="B1575" s="10" t="s">
        <v>1697</v>
      </c>
      <c r="C1575">
        <v>20.3</v>
      </c>
      <c r="D1575">
        <v>-16.13</v>
      </c>
      <c r="E1575">
        <v>3.3</v>
      </c>
      <c r="F1575" t="s">
        <v>1694</v>
      </c>
      <c r="G1575">
        <v>240</v>
      </c>
      <c r="H1575">
        <v>15965.701999999999</v>
      </c>
      <c r="I1575">
        <v>102251.33500000001</v>
      </c>
      <c r="J1575" t="s">
        <v>1679</v>
      </c>
      <c r="M1575" s="8" t="s">
        <v>2339</v>
      </c>
      <c r="O1575">
        <f>LOOKUP(M1575,'TMP2'!$A:$A,'TMP2'!$C:$C)</f>
        <v>19916.349999999999</v>
      </c>
      <c r="P1575">
        <f>LOOKUP(M1575,'TMP2'!$A:$A,'TMP2'!$D:$D)</f>
        <v>98349.78</v>
      </c>
      <c r="Q1575">
        <f t="shared" si="50"/>
        <v>9</v>
      </c>
      <c r="T1575">
        <f t="shared" si="49"/>
        <v>-12.829999999999998</v>
      </c>
      <c r="U1575">
        <v>-12.829999999999998</v>
      </c>
    </row>
    <row r="1576" spans="1:21" x14ac:dyDescent="0.2">
      <c r="A1576" t="s">
        <v>1613</v>
      </c>
      <c r="B1576" s="10" t="s">
        <v>1713</v>
      </c>
      <c r="C1576">
        <v>23.6</v>
      </c>
      <c r="D1576">
        <v>-19.43</v>
      </c>
      <c r="E1576">
        <v>3.3</v>
      </c>
      <c r="F1576" t="s">
        <v>1699</v>
      </c>
      <c r="G1576">
        <v>220</v>
      </c>
      <c r="H1576">
        <v>15965.701999999999</v>
      </c>
      <c r="I1576">
        <v>102251.33500000001</v>
      </c>
      <c r="J1576" t="s">
        <v>1679</v>
      </c>
      <c r="M1576" s="8" t="s">
        <v>2340</v>
      </c>
      <c r="O1576">
        <f>LOOKUP(M1576,'TMP2'!$A:$A,'TMP2'!$C:$C)</f>
        <v>19901.759999999998</v>
      </c>
      <c r="P1576">
        <f>LOOKUP(M1576,'TMP2'!$A:$A,'TMP2'!$D:$D)</f>
        <v>98355.71</v>
      </c>
      <c r="Q1576">
        <f t="shared" si="50"/>
        <v>9</v>
      </c>
      <c r="T1576">
        <f t="shared" si="49"/>
        <v>-16.13</v>
      </c>
      <c r="U1576">
        <v>-16.13</v>
      </c>
    </row>
    <row r="1577" spans="1:21" x14ac:dyDescent="0.2">
      <c r="A1577" t="s">
        <v>1613</v>
      </c>
      <c r="B1577" s="10" t="s">
        <v>1698</v>
      </c>
      <c r="C1577">
        <v>30.8</v>
      </c>
      <c r="D1577">
        <v>-26.63</v>
      </c>
      <c r="E1577">
        <v>7.2</v>
      </c>
      <c r="F1577" t="s">
        <v>1699</v>
      </c>
      <c r="G1577">
        <v>250</v>
      </c>
      <c r="H1577">
        <v>15965.701999999999</v>
      </c>
      <c r="I1577">
        <v>102251.33500000001</v>
      </c>
      <c r="J1577" t="s">
        <v>1679</v>
      </c>
      <c r="M1577" s="8" t="s">
        <v>2341</v>
      </c>
      <c r="O1577">
        <f>LOOKUP(M1577,'TMP2'!$A:$A,'TMP2'!$C:$C)</f>
        <v>19898.080000000002</v>
      </c>
      <c r="P1577">
        <f>LOOKUP(M1577,'TMP2'!$A:$A,'TMP2'!$D:$D)</f>
        <v>98362.69</v>
      </c>
      <c r="Q1577">
        <f t="shared" si="50"/>
        <v>9</v>
      </c>
      <c r="T1577">
        <f t="shared" si="49"/>
        <v>-19.43</v>
      </c>
      <c r="U1577">
        <v>-19.43</v>
      </c>
    </row>
    <row r="1578" spans="1:21" x14ac:dyDescent="0.2">
      <c r="A1578" t="s">
        <v>1614</v>
      </c>
      <c r="B1578" s="10" t="s">
        <v>1687</v>
      </c>
      <c r="C1578">
        <v>7.9</v>
      </c>
      <c r="D1578">
        <v>-3.52</v>
      </c>
      <c r="E1578">
        <v>7.9</v>
      </c>
      <c r="F1578" t="s">
        <v>1688</v>
      </c>
      <c r="G1578">
        <v>70</v>
      </c>
      <c r="H1578">
        <v>15986.419</v>
      </c>
      <c r="I1578">
        <v>102249.92600000001</v>
      </c>
      <c r="J1578" t="s">
        <v>1679</v>
      </c>
      <c r="M1578" s="8" t="s">
        <v>2342</v>
      </c>
      <c r="O1578">
        <f>LOOKUP(M1578,'TMP2'!$A:$A,'TMP2'!$C:$C)</f>
        <v>19933.27</v>
      </c>
      <c r="P1578">
        <f>LOOKUP(M1578,'TMP2'!$A:$A,'TMP2'!$D:$D)</f>
        <v>98371.32</v>
      </c>
      <c r="Q1578">
        <f t="shared" si="50"/>
        <v>9</v>
      </c>
      <c r="T1578">
        <f t="shared" si="49"/>
        <v>4.3800000000000008</v>
      </c>
      <c r="U1578">
        <v>4.3800000000000008</v>
      </c>
    </row>
    <row r="1579" spans="1:21" x14ac:dyDescent="0.2">
      <c r="A1579" t="s">
        <v>1614</v>
      </c>
      <c r="B1579" s="10" t="s">
        <v>1689</v>
      </c>
      <c r="C1579">
        <v>8.5</v>
      </c>
      <c r="D1579">
        <v>-4.12</v>
      </c>
      <c r="E1579">
        <v>0.6</v>
      </c>
      <c r="F1579" t="s">
        <v>1690</v>
      </c>
      <c r="G1579">
        <v>50</v>
      </c>
      <c r="H1579">
        <v>15986.419</v>
      </c>
      <c r="I1579">
        <v>102249.92600000001</v>
      </c>
      <c r="J1579" t="s">
        <v>1679</v>
      </c>
      <c r="M1579" s="8" t="s">
        <v>2344</v>
      </c>
      <c r="O1579">
        <f>LOOKUP(M1579,'TMP2'!$A:$A,'TMP2'!$C:$C)</f>
        <v>19919.349999999999</v>
      </c>
      <c r="P1579">
        <f>LOOKUP(M1579,'TMP2'!$A:$A,'TMP2'!$D:$D)</f>
        <v>98384.82</v>
      </c>
      <c r="Q1579">
        <f t="shared" si="50"/>
        <v>8</v>
      </c>
      <c r="T1579">
        <f t="shared" si="49"/>
        <v>-3.52</v>
      </c>
      <c r="U1579">
        <v>-3.52</v>
      </c>
    </row>
    <row r="1580" spans="1:21" x14ac:dyDescent="0.2">
      <c r="A1580" t="s">
        <v>1614</v>
      </c>
      <c r="B1580" s="10" t="s">
        <v>1693</v>
      </c>
      <c r="C1580">
        <v>14.7</v>
      </c>
      <c r="D1580">
        <v>-10.32</v>
      </c>
      <c r="E1580">
        <v>6.2</v>
      </c>
      <c r="F1580" t="s">
        <v>1694</v>
      </c>
      <c r="G1580">
        <v>220</v>
      </c>
      <c r="H1580">
        <v>15986.419</v>
      </c>
      <c r="I1580">
        <v>102249.92600000001</v>
      </c>
      <c r="J1580" t="s">
        <v>1679</v>
      </c>
      <c r="M1580" s="8" t="s">
        <v>2345</v>
      </c>
      <c r="O1580">
        <f>LOOKUP(M1580,'TMP2'!$A:$A,'TMP2'!$C:$C)</f>
        <v>19918.830000000002</v>
      </c>
      <c r="P1580">
        <f>LOOKUP(M1580,'TMP2'!$A:$A,'TMP2'!$D:$D)</f>
        <v>98389.7</v>
      </c>
      <c r="Q1580">
        <f t="shared" si="50"/>
        <v>11</v>
      </c>
      <c r="T1580">
        <f t="shared" si="49"/>
        <v>-4.12</v>
      </c>
      <c r="U1580">
        <v>-4.12</v>
      </c>
    </row>
    <row r="1581" spans="1:21" x14ac:dyDescent="0.2">
      <c r="A1581" t="s">
        <v>1614</v>
      </c>
      <c r="B1581" s="10" t="s">
        <v>1695</v>
      </c>
      <c r="C1581">
        <v>16.7</v>
      </c>
      <c r="D1581">
        <v>-12.32</v>
      </c>
      <c r="E1581">
        <v>2</v>
      </c>
      <c r="F1581" t="s">
        <v>1696</v>
      </c>
      <c r="G1581">
        <v>80</v>
      </c>
      <c r="H1581">
        <v>15986.419</v>
      </c>
      <c r="I1581">
        <v>102249.92600000001</v>
      </c>
      <c r="J1581" t="s">
        <v>1679</v>
      </c>
      <c r="M1581" s="8" t="s">
        <v>2346</v>
      </c>
      <c r="O1581">
        <f>LOOKUP(M1581,'TMP2'!$A:$A,'TMP2'!$C:$C)</f>
        <v>19957.009999999998</v>
      </c>
      <c r="P1581">
        <f>LOOKUP(M1581,'TMP2'!$A:$A,'TMP2'!$D:$D)</f>
        <v>98408.8</v>
      </c>
      <c r="Q1581">
        <f t="shared" si="50"/>
        <v>11</v>
      </c>
      <c r="T1581">
        <f t="shared" si="49"/>
        <v>-10.32</v>
      </c>
      <c r="U1581">
        <v>-10.32</v>
      </c>
    </row>
    <row r="1582" spans="1:21" x14ac:dyDescent="0.2">
      <c r="A1582" t="s">
        <v>1614</v>
      </c>
      <c r="B1582" s="10" t="s">
        <v>1716</v>
      </c>
      <c r="C1582">
        <v>19</v>
      </c>
      <c r="D1582">
        <v>-14.62</v>
      </c>
      <c r="E1582">
        <v>2.2999999999999998</v>
      </c>
      <c r="F1582" t="s">
        <v>1712</v>
      </c>
      <c r="G1582">
        <v>160</v>
      </c>
      <c r="H1582">
        <v>15986.419</v>
      </c>
      <c r="I1582">
        <v>102249.92600000001</v>
      </c>
      <c r="J1582" t="s">
        <v>1679</v>
      </c>
      <c r="M1582" s="8" t="s">
        <v>2347</v>
      </c>
      <c r="O1582">
        <f>LOOKUP(M1582,'TMP2'!$A:$A,'TMP2'!$C:$C)</f>
        <v>19943.240000000002</v>
      </c>
      <c r="P1582">
        <f>LOOKUP(M1582,'TMP2'!$A:$A,'TMP2'!$D:$D)</f>
        <v>98420.85</v>
      </c>
      <c r="Q1582">
        <f t="shared" si="50"/>
        <v>8</v>
      </c>
      <c r="T1582">
        <f t="shared" si="49"/>
        <v>-12.32</v>
      </c>
      <c r="U1582">
        <v>-12.32</v>
      </c>
    </row>
    <row r="1583" spans="1:21" x14ac:dyDescent="0.2">
      <c r="A1583" t="s">
        <v>1614</v>
      </c>
      <c r="B1583" s="10" t="s">
        <v>1697</v>
      </c>
      <c r="C1583">
        <v>20.5</v>
      </c>
      <c r="D1583">
        <v>-16.12</v>
      </c>
      <c r="E1583">
        <v>1.5</v>
      </c>
      <c r="F1583" t="s">
        <v>1694</v>
      </c>
      <c r="G1583">
        <v>240</v>
      </c>
      <c r="H1583">
        <v>15986.419</v>
      </c>
      <c r="I1583">
        <v>102249.92600000001</v>
      </c>
      <c r="J1583" t="s">
        <v>1679</v>
      </c>
      <c r="M1583" s="8" t="s">
        <v>2348</v>
      </c>
      <c r="O1583">
        <f>LOOKUP(M1583,'TMP2'!$A:$A,'TMP2'!$C:$C)</f>
        <v>19943.04</v>
      </c>
      <c r="P1583">
        <f>LOOKUP(M1583,'TMP2'!$A:$A,'TMP2'!$D:$D)</f>
        <v>98426.04</v>
      </c>
      <c r="Q1583">
        <f t="shared" si="50"/>
        <v>9</v>
      </c>
      <c r="T1583">
        <f t="shared" si="49"/>
        <v>-14.620000000000001</v>
      </c>
      <c r="U1583">
        <v>-14.620000000000001</v>
      </c>
    </row>
    <row r="1584" spans="1:21" x14ac:dyDescent="0.2">
      <c r="A1584" t="s">
        <v>1614</v>
      </c>
      <c r="B1584" s="10" t="s">
        <v>1713</v>
      </c>
      <c r="C1584">
        <v>23.5</v>
      </c>
      <c r="D1584">
        <v>-19.12</v>
      </c>
      <c r="E1584">
        <v>3</v>
      </c>
      <c r="F1584" t="s">
        <v>1699</v>
      </c>
      <c r="G1584">
        <v>220</v>
      </c>
      <c r="H1584">
        <v>15986.419</v>
      </c>
      <c r="I1584">
        <v>102249.92600000001</v>
      </c>
      <c r="J1584" t="s">
        <v>1679</v>
      </c>
      <c r="M1584" s="8" t="s">
        <v>2349</v>
      </c>
      <c r="O1584">
        <f>LOOKUP(M1584,'TMP2'!$A:$A,'TMP2'!$C:$C)</f>
        <v>19978.09</v>
      </c>
      <c r="P1584">
        <f>LOOKUP(M1584,'TMP2'!$A:$A,'TMP2'!$D:$D)</f>
        <v>98436.03</v>
      </c>
      <c r="Q1584">
        <f t="shared" si="50"/>
        <v>7</v>
      </c>
      <c r="T1584">
        <f t="shared" si="49"/>
        <v>-16.12</v>
      </c>
      <c r="U1584">
        <v>-16.12</v>
      </c>
    </row>
    <row r="1585" spans="1:21" x14ac:dyDescent="0.2">
      <c r="A1585" t="s">
        <v>1614</v>
      </c>
      <c r="B1585" s="10" t="s">
        <v>1698</v>
      </c>
      <c r="C1585">
        <v>26.3</v>
      </c>
      <c r="D1585">
        <v>-21.92</v>
      </c>
      <c r="E1585">
        <v>2.8</v>
      </c>
      <c r="F1585" t="s">
        <v>1699</v>
      </c>
      <c r="G1585">
        <v>250</v>
      </c>
      <c r="H1585">
        <v>15986.419</v>
      </c>
      <c r="I1585">
        <v>102249.92600000001</v>
      </c>
      <c r="J1585" t="s">
        <v>1679</v>
      </c>
      <c r="M1585" s="8" t="s">
        <v>2350</v>
      </c>
      <c r="O1585">
        <f>LOOKUP(M1585,'TMP2'!$A:$A,'TMP2'!$C:$C)</f>
        <v>19974.3</v>
      </c>
      <c r="P1585">
        <f>LOOKUP(M1585,'TMP2'!$A:$A,'TMP2'!$D:$D)</f>
        <v>98443.46</v>
      </c>
      <c r="Q1585">
        <f t="shared" si="50"/>
        <v>9</v>
      </c>
      <c r="T1585">
        <f t="shared" si="49"/>
        <v>-19.12</v>
      </c>
      <c r="U1585">
        <v>-19.12</v>
      </c>
    </row>
    <row r="1586" spans="1:21" x14ac:dyDescent="0.2">
      <c r="A1586" t="s">
        <v>1614</v>
      </c>
      <c r="B1586" s="10" t="s">
        <v>1700</v>
      </c>
      <c r="C1586">
        <v>34.6</v>
      </c>
      <c r="D1586">
        <v>-30.22</v>
      </c>
      <c r="E1586">
        <v>8.3000000000000007</v>
      </c>
      <c r="F1586" t="s">
        <v>1701</v>
      </c>
      <c r="G1586">
        <v>350</v>
      </c>
      <c r="H1586">
        <v>15986.419</v>
      </c>
      <c r="I1586">
        <v>102249.92600000001</v>
      </c>
      <c r="J1586" t="s">
        <v>1679</v>
      </c>
      <c r="M1586" s="8" t="s">
        <v>2351</v>
      </c>
      <c r="O1586">
        <f>LOOKUP(M1586,'TMP2'!$A:$A,'TMP2'!$C:$C)</f>
        <v>19957.39</v>
      </c>
      <c r="P1586">
        <f>LOOKUP(M1586,'TMP2'!$A:$A,'TMP2'!$D:$D)</f>
        <v>98448.99</v>
      </c>
      <c r="Q1586">
        <f t="shared" si="50"/>
        <v>8</v>
      </c>
      <c r="T1586">
        <f t="shared" si="49"/>
        <v>-21.919999999999998</v>
      </c>
      <c r="U1586">
        <v>-21.919999999999998</v>
      </c>
    </row>
    <row r="1587" spans="1:21" x14ac:dyDescent="0.2">
      <c r="A1587" t="s">
        <v>1615</v>
      </c>
      <c r="B1587" s="10" t="s">
        <v>1687</v>
      </c>
      <c r="C1587">
        <v>4</v>
      </c>
      <c r="D1587">
        <v>-0.35</v>
      </c>
      <c r="E1587">
        <v>4</v>
      </c>
      <c r="F1587" t="s">
        <v>1688</v>
      </c>
      <c r="G1587">
        <v>70</v>
      </c>
      <c r="H1587">
        <v>15980.074000000001</v>
      </c>
      <c r="I1587">
        <v>102316.652</v>
      </c>
      <c r="J1587" t="s">
        <v>1679</v>
      </c>
      <c r="M1587" s="8" t="s">
        <v>2352</v>
      </c>
      <c r="O1587">
        <f>LOOKUP(M1587,'TMP2'!$A:$A,'TMP2'!$C:$C)</f>
        <v>19994.98</v>
      </c>
      <c r="P1587">
        <f>LOOKUP(M1587,'TMP2'!$A:$A,'TMP2'!$D:$D)</f>
        <v>98463.46</v>
      </c>
      <c r="Q1587">
        <f t="shared" si="50"/>
        <v>7</v>
      </c>
      <c r="T1587">
        <f t="shared" si="49"/>
        <v>3.65</v>
      </c>
      <c r="U1587">
        <v>3.65</v>
      </c>
    </row>
    <row r="1588" spans="1:21" x14ac:dyDescent="0.2">
      <c r="A1588" t="s">
        <v>1615</v>
      </c>
      <c r="B1588" s="10" t="s">
        <v>1714</v>
      </c>
      <c r="C1588">
        <v>6</v>
      </c>
      <c r="D1588">
        <v>-2.35</v>
      </c>
      <c r="E1588">
        <v>2</v>
      </c>
      <c r="F1588" t="s">
        <v>1715</v>
      </c>
      <c r="G1588">
        <v>100</v>
      </c>
      <c r="H1588">
        <v>15980.074000000001</v>
      </c>
      <c r="I1588">
        <v>102316.652</v>
      </c>
      <c r="J1588" t="s">
        <v>1679</v>
      </c>
      <c r="M1588" s="8" t="s">
        <v>2353</v>
      </c>
      <c r="O1588">
        <f>LOOKUP(M1588,'TMP2'!$A:$A,'TMP2'!$C:$C)</f>
        <v>19989.86</v>
      </c>
      <c r="P1588">
        <f>LOOKUP(M1588,'TMP2'!$A:$A,'TMP2'!$D:$D)</f>
        <v>98470.85</v>
      </c>
      <c r="Q1588">
        <f t="shared" si="50"/>
        <v>7</v>
      </c>
      <c r="T1588">
        <f t="shared" si="49"/>
        <v>-0.35000000000000009</v>
      </c>
      <c r="U1588">
        <v>-0.35000000000000009</v>
      </c>
    </row>
    <row r="1589" spans="1:21" x14ac:dyDescent="0.2">
      <c r="A1589" t="s">
        <v>1615</v>
      </c>
      <c r="B1589" s="10" t="s">
        <v>1689</v>
      </c>
      <c r="C1589">
        <v>9.5</v>
      </c>
      <c r="D1589">
        <v>-5.85</v>
      </c>
      <c r="E1589">
        <v>3.5</v>
      </c>
      <c r="F1589" t="s">
        <v>1690</v>
      </c>
      <c r="G1589">
        <v>50</v>
      </c>
      <c r="H1589">
        <v>15980.074000000001</v>
      </c>
      <c r="I1589">
        <v>102316.652</v>
      </c>
      <c r="J1589" t="s">
        <v>1679</v>
      </c>
      <c r="M1589" s="8" t="s">
        <v>2355</v>
      </c>
      <c r="O1589">
        <f>LOOKUP(M1589,'TMP2'!$A:$A,'TMP2'!$C:$C)</f>
        <v>19981.72</v>
      </c>
      <c r="P1589">
        <f>LOOKUP(M1589,'TMP2'!$A:$A,'TMP2'!$D:$D)</f>
        <v>98471.94</v>
      </c>
      <c r="Q1589">
        <f t="shared" si="50"/>
        <v>9</v>
      </c>
      <c r="T1589">
        <f t="shared" si="49"/>
        <v>-2.3499999999999996</v>
      </c>
      <c r="U1589">
        <v>-2.3499999999999996</v>
      </c>
    </row>
    <row r="1590" spans="1:21" x14ac:dyDescent="0.2">
      <c r="A1590" t="s">
        <v>1615</v>
      </c>
      <c r="B1590" s="10" t="s">
        <v>1693</v>
      </c>
      <c r="C1590">
        <v>12.2</v>
      </c>
      <c r="D1590">
        <v>-8.5500000000000007</v>
      </c>
      <c r="E1590">
        <v>2.7</v>
      </c>
      <c r="F1590" t="s">
        <v>1694</v>
      </c>
      <c r="G1590">
        <v>220</v>
      </c>
      <c r="H1590">
        <v>15980.074000000001</v>
      </c>
      <c r="I1590">
        <v>102316.652</v>
      </c>
      <c r="J1590" t="s">
        <v>1679</v>
      </c>
      <c r="M1590" s="8" t="s">
        <v>2356</v>
      </c>
      <c r="O1590">
        <f>LOOKUP(M1590,'TMP2'!$A:$A,'TMP2'!$C:$C)</f>
        <v>19968.77</v>
      </c>
      <c r="P1590">
        <f>LOOKUP(M1590,'TMP2'!$A:$A,'TMP2'!$D:$D)</f>
        <v>98483.02</v>
      </c>
      <c r="Q1590">
        <f t="shared" si="50"/>
        <v>8</v>
      </c>
      <c r="T1590">
        <f t="shared" si="49"/>
        <v>-5.8500000000000005</v>
      </c>
      <c r="U1590">
        <v>-5.8500000000000005</v>
      </c>
    </row>
    <row r="1591" spans="1:21" x14ac:dyDescent="0.2">
      <c r="A1591" t="s">
        <v>1615</v>
      </c>
      <c r="B1591" s="10" t="s">
        <v>1695</v>
      </c>
      <c r="C1591">
        <v>16.2</v>
      </c>
      <c r="D1591">
        <v>-12.55</v>
      </c>
      <c r="E1591">
        <v>4</v>
      </c>
      <c r="F1591" t="s">
        <v>1696</v>
      </c>
      <c r="G1591">
        <v>80</v>
      </c>
      <c r="H1591">
        <v>15980.074000000001</v>
      </c>
      <c r="I1591">
        <v>102316.652</v>
      </c>
      <c r="J1591" t="s">
        <v>1679</v>
      </c>
      <c r="M1591" s="8" t="s">
        <v>2357</v>
      </c>
      <c r="O1591">
        <f>LOOKUP(M1591,'TMP2'!$A:$A,'TMP2'!$C:$C)</f>
        <v>20017.34</v>
      </c>
      <c r="P1591">
        <f>LOOKUP(M1591,'TMP2'!$A:$A,'TMP2'!$D:$D)</f>
        <v>98501.89</v>
      </c>
      <c r="Q1591">
        <f t="shared" si="50"/>
        <v>7</v>
      </c>
      <c r="T1591">
        <f t="shared" si="49"/>
        <v>-8.5500000000000007</v>
      </c>
      <c r="U1591">
        <v>-8.5500000000000007</v>
      </c>
    </row>
    <row r="1592" spans="1:21" x14ac:dyDescent="0.2">
      <c r="A1592" t="s">
        <v>1615</v>
      </c>
      <c r="B1592" s="10" t="s">
        <v>1716</v>
      </c>
      <c r="C1592">
        <v>18.899999999999999</v>
      </c>
      <c r="D1592">
        <v>-15.25</v>
      </c>
      <c r="E1592">
        <v>2.7</v>
      </c>
      <c r="F1592" t="s">
        <v>1712</v>
      </c>
      <c r="G1592">
        <v>160</v>
      </c>
      <c r="H1592">
        <v>15980.074000000001</v>
      </c>
      <c r="I1592">
        <v>102316.652</v>
      </c>
      <c r="J1592" t="s">
        <v>1679</v>
      </c>
      <c r="M1592" s="8" t="s">
        <v>2358</v>
      </c>
      <c r="O1592">
        <f>LOOKUP(M1592,'TMP2'!$A:$A,'TMP2'!$C:$C)</f>
        <v>20012.22</v>
      </c>
      <c r="P1592">
        <f>LOOKUP(M1592,'TMP2'!$A:$A,'TMP2'!$D:$D)</f>
        <v>98509.06</v>
      </c>
      <c r="Q1592">
        <f t="shared" si="50"/>
        <v>6</v>
      </c>
      <c r="T1592">
        <f t="shared" si="49"/>
        <v>-12.55</v>
      </c>
      <c r="U1592">
        <v>-12.55</v>
      </c>
    </row>
    <row r="1593" spans="1:21" x14ac:dyDescent="0.2">
      <c r="A1593" t="s">
        <v>1615</v>
      </c>
      <c r="B1593" s="10" t="s">
        <v>1697</v>
      </c>
      <c r="C1593">
        <v>23.5</v>
      </c>
      <c r="D1593">
        <v>-19.850000000000001</v>
      </c>
      <c r="E1593">
        <v>4.5999999999999996</v>
      </c>
      <c r="F1593" t="s">
        <v>1694</v>
      </c>
      <c r="G1593">
        <v>240</v>
      </c>
      <c r="H1593">
        <v>15980.074000000001</v>
      </c>
      <c r="I1593">
        <v>102316.652</v>
      </c>
      <c r="J1593" t="s">
        <v>1679</v>
      </c>
      <c r="M1593" s="8" t="s">
        <v>2359</v>
      </c>
      <c r="O1593">
        <f>LOOKUP(M1593,'TMP2'!$A:$A,'TMP2'!$C:$C)</f>
        <v>20001.09</v>
      </c>
      <c r="P1593">
        <f>LOOKUP(M1593,'TMP2'!$A:$A,'TMP2'!$D:$D)</f>
        <v>98510.92</v>
      </c>
      <c r="Q1593">
        <f t="shared" si="50"/>
        <v>7</v>
      </c>
      <c r="T1593">
        <f t="shared" si="49"/>
        <v>-15.250000000000002</v>
      </c>
      <c r="U1593">
        <v>-15.250000000000002</v>
      </c>
    </row>
    <row r="1594" spans="1:21" x14ac:dyDescent="0.2">
      <c r="A1594" t="s">
        <v>1615</v>
      </c>
      <c r="B1594" s="10" t="s">
        <v>1713</v>
      </c>
      <c r="C1594">
        <v>24.6</v>
      </c>
      <c r="D1594">
        <v>-20.95</v>
      </c>
      <c r="E1594">
        <v>1.1000000000000001</v>
      </c>
      <c r="F1594" t="s">
        <v>1699</v>
      </c>
      <c r="G1594">
        <v>220</v>
      </c>
      <c r="H1594">
        <v>15980.074000000001</v>
      </c>
      <c r="I1594">
        <v>102316.652</v>
      </c>
      <c r="J1594" t="s">
        <v>1679</v>
      </c>
      <c r="M1594" s="8" t="s">
        <v>2360</v>
      </c>
      <c r="O1594">
        <f>LOOKUP(M1594,'TMP2'!$A:$A,'TMP2'!$C:$C)</f>
        <v>19995.86</v>
      </c>
      <c r="P1594">
        <f>LOOKUP(M1594,'TMP2'!$A:$A,'TMP2'!$D:$D)</f>
        <v>98518.28</v>
      </c>
      <c r="Q1594">
        <f t="shared" si="50"/>
        <v>6</v>
      </c>
      <c r="T1594">
        <f t="shared" si="49"/>
        <v>-19.849999999999998</v>
      </c>
      <c r="U1594">
        <v>-19.849999999999998</v>
      </c>
    </row>
    <row r="1595" spans="1:21" x14ac:dyDescent="0.2">
      <c r="A1595" t="s">
        <v>1615</v>
      </c>
      <c r="B1595" s="10" t="s">
        <v>1698</v>
      </c>
      <c r="C1595">
        <v>29</v>
      </c>
      <c r="D1595">
        <v>-25.35</v>
      </c>
      <c r="E1595">
        <v>4.4000000000000004</v>
      </c>
      <c r="F1595" t="s">
        <v>1699</v>
      </c>
      <c r="G1595">
        <v>250</v>
      </c>
      <c r="H1595">
        <v>15980.074000000001</v>
      </c>
      <c r="I1595">
        <v>102316.652</v>
      </c>
      <c r="J1595" t="s">
        <v>1679</v>
      </c>
      <c r="M1595" s="8" t="s">
        <v>2363</v>
      </c>
      <c r="O1595">
        <f>LOOKUP(M1595,'TMP2'!$A:$A,'TMP2'!$C:$C)</f>
        <v>19608.766</v>
      </c>
      <c r="P1595">
        <f>LOOKUP(M1595,'TMP2'!$A:$A,'TMP2'!$D:$D)</f>
        <v>98199.827999999994</v>
      </c>
      <c r="Q1595">
        <f t="shared" si="50"/>
        <v>7</v>
      </c>
      <c r="T1595">
        <f t="shared" si="49"/>
        <v>-20.950000000000003</v>
      </c>
      <c r="U1595">
        <v>-20.950000000000003</v>
      </c>
    </row>
    <row r="1596" spans="1:21" x14ac:dyDescent="0.2">
      <c r="A1596" t="s">
        <v>1615</v>
      </c>
      <c r="B1596" s="10" t="s">
        <v>1700</v>
      </c>
      <c r="C1596">
        <v>30.6</v>
      </c>
      <c r="D1596">
        <v>-26.95</v>
      </c>
      <c r="E1596">
        <v>1.6</v>
      </c>
      <c r="F1596" t="s">
        <v>1701</v>
      </c>
      <c r="G1596">
        <v>350</v>
      </c>
      <c r="H1596">
        <v>15980.074000000001</v>
      </c>
      <c r="I1596">
        <v>102316.652</v>
      </c>
      <c r="J1596" t="s">
        <v>1679</v>
      </c>
      <c r="M1596" s="8" t="s">
        <v>2364</v>
      </c>
      <c r="O1596">
        <f>LOOKUP(M1596,'TMP2'!$A:$A,'TMP2'!$C:$C)</f>
        <v>19551.811000000002</v>
      </c>
      <c r="P1596">
        <f>LOOKUP(M1596,'TMP2'!$A:$A,'TMP2'!$D:$D)</f>
        <v>98199.074999999997</v>
      </c>
      <c r="Q1596">
        <f t="shared" si="50"/>
        <v>7</v>
      </c>
      <c r="T1596">
        <f t="shared" si="49"/>
        <v>-25.349999999999998</v>
      </c>
      <c r="U1596">
        <v>-25.349999999999998</v>
      </c>
    </row>
    <row r="1597" spans="1:21" x14ac:dyDescent="0.2">
      <c r="A1597" t="s">
        <v>1615</v>
      </c>
      <c r="B1597" s="10" t="s">
        <v>1702</v>
      </c>
      <c r="C1597">
        <v>35.799999999999997</v>
      </c>
      <c r="D1597">
        <v>-32.15</v>
      </c>
      <c r="E1597">
        <v>5.2</v>
      </c>
      <c r="F1597" t="s">
        <v>1703</v>
      </c>
      <c r="G1597">
        <v>500</v>
      </c>
      <c r="H1597">
        <v>15980.074000000001</v>
      </c>
      <c r="I1597">
        <v>102316.652</v>
      </c>
      <c r="J1597" t="s">
        <v>1679</v>
      </c>
      <c r="M1597" s="8" t="s">
        <v>2365</v>
      </c>
      <c r="O1597">
        <f>LOOKUP(M1597,'TMP2'!$A:$A,'TMP2'!$C:$C)</f>
        <v>19456.095000000001</v>
      </c>
      <c r="P1597">
        <f>LOOKUP(M1597,'TMP2'!$A:$A,'TMP2'!$D:$D)</f>
        <v>98205.198000000004</v>
      </c>
      <c r="Q1597">
        <f t="shared" si="50"/>
        <v>8</v>
      </c>
      <c r="T1597">
        <f t="shared" si="49"/>
        <v>-26.95</v>
      </c>
      <c r="U1597">
        <v>-26.95</v>
      </c>
    </row>
    <row r="1598" spans="1:21" x14ac:dyDescent="0.2">
      <c r="A1598" t="s">
        <v>1616</v>
      </c>
      <c r="B1598" s="10" t="s">
        <v>1687</v>
      </c>
      <c r="C1598">
        <v>6.5</v>
      </c>
      <c r="D1598">
        <v>-2.13</v>
      </c>
      <c r="E1598">
        <v>6.5</v>
      </c>
      <c r="F1598" t="s">
        <v>1688</v>
      </c>
      <c r="G1598">
        <v>70</v>
      </c>
      <c r="H1598">
        <v>15999.976000000001</v>
      </c>
      <c r="I1598">
        <v>102269.167</v>
      </c>
      <c r="J1598" t="s">
        <v>1679</v>
      </c>
      <c r="M1598" s="8" t="s">
        <v>2366</v>
      </c>
      <c r="O1598">
        <f>LOOKUP(M1598,'TMP2'!$A:$A,'TMP2'!$C:$C)</f>
        <v>19351.256000000001</v>
      </c>
      <c r="P1598">
        <f>LOOKUP(M1598,'TMP2'!$A:$A,'TMP2'!$D:$D)</f>
        <v>98201.21</v>
      </c>
      <c r="Q1598">
        <f t="shared" si="50"/>
        <v>10</v>
      </c>
      <c r="T1598">
        <f t="shared" si="49"/>
        <v>4.37</v>
      </c>
      <c r="U1598">
        <v>4.37</v>
      </c>
    </row>
    <row r="1599" spans="1:21" x14ac:dyDescent="0.2">
      <c r="A1599" t="s">
        <v>1616</v>
      </c>
      <c r="B1599" s="10" t="s">
        <v>1689</v>
      </c>
      <c r="C1599">
        <v>9.1</v>
      </c>
      <c r="D1599">
        <v>-4.7300000000000004</v>
      </c>
      <c r="E1599">
        <v>2.6</v>
      </c>
      <c r="F1599" t="s">
        <v>1690</v>
      </c>
      <c r="G1599">
        <v>50</v>
      </c>
      <c r="H1599">
        <v>15999.976000000001</v>
      </c>
      <c r="I1599">
        <v>102269.167</v>
      </c>
      <c r="J1599" t="s">
        <v>1679</v>
      </c>
      <c r="M1599" s="8" t="s">
        <v>2367</v>
      </c>
      <c r="O1599">
        <f>LOOKUP(M1599,'TMP2'!$A:$A,'TMP2'!$C:$C)</f>
        <v>19238.871999999999</v>
      </c>
      <c r="P1599">
        <f>LOOKUP(M1599,'TMP2'!$A:$A,'TMP2'!$D:$D)</f>
        <v>98194.452999999994</v>
      </c>
      <c r="Q1599">
        <f t="shared" si="50"/>
        <v>11</v>
      </c>
      <c r="T1599">
        <f t="shared" si="49"/>
        <v>-2.1300000000000003</v>
      </c>
      <c r="U1599">
        <v>-2.1300000000000003</v>
      </c>
    </row>
    <row r="1600" spans="1:21" x14ac:dyDescent="0.2">
      <c r="A1600" t="s">
        <v>1616</v>
      </c>
      <c r="B1600" s="10" t="s">
        <v>1693</v>
      </c>
      <c r="C1600">
        <v>15</v>
      </c>
      <c r="D1600">
        <v>-10.63</v>
      </c>
      <c r="E1600">
        <v>5.9</v>
      </c>
      <c r="F1600" t="s">
        <v>1694</v>
      </c>
      <c r="G1600">
        <v>220</v>
      </c>
      <c r="H1600">
        <v>15999.976000000001</v>
      </c>
      <c r="I1600">
        <v>102269.167</v>
      </c>
      <c r="J1600" t="s">
        <v>1679</v>
      </c>
      <c r="M1600" s="8" t="s">
        <v>2368</v>
      </c>
      <c r="O1600">
        <f>LOOKUP(M1600,'TMP2'!$A:$A,'TMP2'!$C:$C)</f>
        <v>19171.244999999999</v>
      </c>
      <c r="P1600">
        <f>LOOKUP(M1600,'TMP2'!$A:$A,'TMP2'!$D:$D)</f>
        <v>98198.289000000004</v>
      </c>
      <c r="Q1600">
        <f t="shared" si="50"/>
        <v>10</v>
      </c>
      <c r="T1600">
        <f t="shared" si="49"/>
        <v>-4.7300000000000004</v>
      </c>
      <c r="U1600">
        <v>-4.7300000000000004</v>
      </c>
    </row>
    <row r="1601" spans="1:21" x14ac:dyDescent="0.2">
      <c r="A1601" t="s">
        <v>1616</v>
      </c>
      <c r="B1601" s="10" t="s">
        <v>1695</v>
      </c>
      <c r="C1601">
        <v>15.4</v>
      </c>
      <c r="D1601">
        <v>-11.03</v>
      </c>
      <c r="E1601">
        <v>0.4</v>
      </c>
      <c r="F1601" t="s">
        <v>1696</v>
      </c>
      <c r="G1601">
        <v>80</v>
      </c>
      <c r="H1601">
        <v>15999.976000000001</v>
      </c>
      <c r="I1601">
        <v>102269.167</v>
      </c>
      <c r="J1601" t="s">
        <v>1679</v>
      </c>
      <c r="M1601" s="8" t="s">
        <v>2369</v>
      </c>
      <c r="O1601">
        <f>LOOKUP(M1601,'TMP2'!$A:$A,'TMP2'!$C:$C)</f>
        <v>19054.859</v>
      </c>
      <c r="P1601">
        <f>LOOKUP(M1601,'TMP2'!$A:$A,'TMP2'!$D:$D)</f>
        <v>98200.976999999999</v>
      </c>
      <c r="Q1601">
        <f t="shared" si="50"/>
        <v>12</v>
      </c>
      <c r="T1601">
        <f t="shared" si="49"/>
        <v>-10.629999999999999</v>
      </c>
      <c r="U1601">
        <v>-10.629999999999999</v>
      </c>
    </row>
    <row r="1602" spans="1:21" x14ac:dyDescent="0.2">
      <c r="A1602" t="s">
        <v>1616</v>
      </c>
      <c r="B1602" s="10" t="s">
        <v>1716</v>
      </c>
      <c r="C1602">
        <v>18.8</v>
      </c>
      <c r="D1602">
        <v>-14.43</v>
      </c>
      <c r="E1602">
        <v>3.4</v>
      </c>
      <c r="F1602" t="s">
        <v>1712</v>
      </c>
      <c r="G1602">
        <v>160</v>
      </c>
      <c r="H1602">
        <v>15999.976000000001</v>
      </c>
      <c r="I1602">
        <v>102269.167</v>
      </c>
      <c r="J1602" t="s">
        <v>1679</v>
      </c>
      <c r="M1602" s="8" t="s">
        <v>2370</v>
      </c>
      <c r="O1602">
        <f>LOOKUP(M1602,'TMP2'!$A:$A,'TMP2'!$C:$C)</f>
        <v>18956.373</v>
      </c>
      <c r="P1602">
        <f>LOOKUP(M1602,'TMP2'!$A:$A,'TMP2'!$D:$D)</f>
        <v>98200.926999999996</v>
      </c>
      <c r="Q1602">
        <f t="shared" si="50"/>
        <v>9</v>
      </c>
      <c r="T1602">
        <f t="shared" si="49"/>
        <v>-11.03</v>
      </c>
      <c r="U1602">
        <v>-11.03</v>
      </c>
    </row>
    <row r="1603" spans="1:21" x14ac:dyDescent="0.2">
      <c r="A1603" t="s">
        <v>1616</v>
      </c>
      <c r="B1603" s="10" t="s">
        <v>1697</v>
      </c>
      <c r="C1603">
        <v>20.399999999999999</v>
      </c>
      <c r="D1603">
        <v>-16.03</v>
      </c>
      <c r="E1603">
        <v>1.6</v>
      </c>
      <c r="F1603" t="s">
        <v>1694</v>
      </c>
      <c r="G1603">
        <v>240</v>
      </c>
      <c r="H1603">
        <v>15999.976000000001</v>
      </c>
      <c r="I1603">
        <v>102269.167</v>
      </c>
      <c r="J1603" t="s">
        <v>1679</v>
      </c>
      <c r="M1603" s="8" t="s">
        <v>2371</v>
      </c>
      <c r="O1603">
        <f>LOOKUP(M1603,'TMP2'!$A:$A,'TMP2'!$C:$C)</f>
        <v>18856.172999999999</v>
      </c>
      <c r="P1603">
        <f>LOOKUP(M1603,'TMP2'!$A:$A,'TMP2'!$D:$D)</f>
        <v>98199.527000000002</v>
      </c>
      <c r="Q1603">
        <f t="shared" si="50"/>
        <v>8</v>
      </c>
      <c r="T1603">
        <f t="shared" ref="T1603:T1666" si="51">D1603+E1603</f>
        <v>-14.430000000000001</v>
      </c>
      <c r="U1603">
        <v>-14.430000000000001</v>
      </c>
    </row>
    <row r="1604" spans="1:21" x14ac:dyDescent="0.2">
      <c r="A1604" t="s">
        <v>1616</v>
      </c>
      <c r="B1604" s="10" t="s">
        <v>1713</v>
      </c>
      <c r="C1604">
        <v>23</v>
      </c>
      <c r="D1604">
        <v>-18.63</v>
      </c>
      <c r="E1604">
        <v>2.6</v>
      </c>
      <c r="F1604" t="s">
        <v>1699</v>
      </c>
      <c r="G1604">
        <v>220</v>
      </c>
      <c r="H1604">
        <v>15999.976000000001</v>
      </c>
      <c r="I1604">
        <v>102269.167</v>
      </c>
      <c r="J1604" t="s">
        <v>1679</v>
      </c>
      <c r="M1604" s="8" t="s">
        <v>2372</v>
      </c>
      <c r="O1604">
        <f>LOOKUP(M1604,'TMP2'!$A:$A,'TMP2'!$C:$C)</f>
        <v>19573.719000000001</v>
      </c>
      <c r="P1604">
        <f>LOOKUP(M1604,'TMP2'!$A:$A,'TMP2'!$D:$D)</f>
        <v>98138.846999999994</v>
      </c>
      <c r="Q1604">
        <f t="shared" si="50"/>
        <v>8</v>
      </c>
      <c r="T1604">
        <f t="shared" si="51"/>
        <v>-16.029999999999998</v>
      </c>
      <c r="U1604">
        <v>-16.029999999999998</v>
      </c>
    </row>
    <row r="1605" spans="1:21" x14ac:dyDescent="0.2">
      <c r="A1605" t="s">
        <v>1616</v>
      </c>
      <c r="B1605" s="10" t="s">
        <v>1698</v>
      </c>
      <c r="C1605">
        <v>31</v>
      </c>
      <c r="D1605">
        <v>-26.63</v>
      </c>
      <c r="E1605">
        <v>8</v>
      </c>
      <c r="F1605" t="s">
        <v>1699</v>
      </c>
      <c r="G1605">
        <v>250</v>
      </c>
      <c r="H1605">
        <v>15999.976000000001</v>
      </c>
      <c r="I1605">
        <v>102269.167</v>
      </c>
      <c r="J1605" t="s">
        <v>1679</v>
      </c>
      <c r="M1605" s="8" t="s">
        <v>2373</v>
      </c>
      <c r="O1605">
        <f>LOOKUP(M1605,'TMP2'!$A:$A,'TMP2'!$C:$C)</f>
        <v>19432.168000000001</v>
      </c>
      <c r="P1605">
        <f>LOOKUP(M1605,'TMP2'!$A:$A,'TMP2'!$D:$D)</f>
        <v>98143.127999999997</v>
      </c>
      <c r="Q1605">
        <f t="shared" si="50"/>
        <v>10</v>
      </c>
      <c r="T1605">
        <f t="shared" si="51"/>
        <v>-18.63</v>
      </c>
      <c r="U1605">
        <v>-18.63</v>
      </c>
    </row>
    <row r="1606" spans="1:21" x14ac:dyDescent="0.2">
      <c r="A1606" t="s">
        <v>1617</v>
      </c>
      <c r="B1606" s="10" t="s">
        <v>1687</v>
      </c>
      <c r="C1606">
        <v>6</v>
      </c>
      <c r="D1606">
        <v>-1.53</v>
      </c>
      <c r="E1606">
        <v>6</v>
      </c>
      <c r="F1606" t="s">
        <v>1688</v>
      </c>
      <c r="G1606">
        <v>70</v>
      </c>
      <c r="H1606">
        <v>15999.225</v>
      </c>
      <c r="I1606">
        <v>102289.63499999999</v>
      </c>
      <c r="J1606" t="s">
        <v>1679</v>
      </c>
      <c r="M1606" s="8" t="s">
        <v>2374</v>
      </c>
      <c r="O1606">
        <f>LOOKUP(M1606,'TMP2'!$A:$A,'TMP2'!$C:$C)</f>
        <v>19366.295999999998</v>
      </c>
      <c r="P1606">
        <f>LOOKUP(M1606,'TMP2'!$A:$A,'TMP2'!$D:$D)</f>
        <v>98139.198999999993</v>
      </c>
      <c r="Q1606">
        <f t="shared" si="50"/>
        <v>11</v>
      </c>
      <c r="T1606">
        <f t="shared" si="51"/>
        <v>4.47</v>
      </c>
      <c r="U1606">
        <v>4.47</v>
      </c>
    </row>
    <row r="1607" spans="1:21" x14ac:dyDescent="0.2">
      <c r="A1607" t="s">
        <v>1617</v>
      </c>
      <c r="B1607" s="10" t="s">
        <v>1689</v>
      </c>
      <c r="C1607">
        <v>8.5</v>
      </c>
      <c r="D1607">
        <v>-4.03</v>
      </c>
      <c r="E1607">
        <v>2.5</v>
      </c>
      <c r="F1607" t="s">
        <v>1690</v>
      </c>
      <c r="G1607">
        <v>50</v>
      </c>
      <c r="H1607">
        <v>15999.225</v>
      </c>
      <c r="I1607">
        <v>102289.63499999999</v>
      </c>
      <c r="J1607" t="s">
        <v>1679</v>
      </c>
      <c r="M1607" s="8" t="s">
        <v>2375</v>
      </c>
      <c r="O1607">
        <f>LOOKUP(M1607,'TMP2'!$A:$A,'TMP2'!$C:$C)</f>
        <v>19256.162</v>
      </c>
      <c r="P1607">
        <f>LOOKUP(M1607,'TMP2'!$A:$A,'TMP2'!$D:$D)</f>
        <v>98146.316999999995</v>
      </c>
      <c r="Q1607">
        <f t="shared" si="50"/>
        <v>10</v>
      </c>
      <c r="T1607">
        <f t="shared" si="51"/>
        <v>-1.5300000000000002</v>
      </c>
      <c r="U1607">
        <v>-1.5300000000000002</v>
      </c>
    </row>
    <row r="1608" spans="1:21" x14ac:dyDescent="0.2">
      <c r="A1608" t="s">
        <v>1617</v>
      </c>
      <c r="B1608" s="10" t="s">
        <v>1693</v>
      </c>
      <c r="C1608">
        <v>12.6</v>
      </c>
      <c r="D1608">
        <v>-8.14</v>
      </c>
      <c r="E1608">
        <v>4.0999999999999996</v>
      </c>
      <c r="F1608" t="s">
        <v>1694</v>
      </c>
      <c r="G1608">
        <v>220</v>
      </c>
      <c r="H1608">
        <v>15999.225</v>
      </c>
      <c r="I1608">
        <v>102289.63499999999</v>
      </c>
      <c r="J1608" t="s">
        <v>1679</v>
      </c>
      <c r="M1608" s="8" t="s">
        <v>2376</v>
      </c>
      <c r="O1608">
        <f>LOOKUP(M1608,'TMP2'!$A:$A,'TMP2'!$C:$C)</f>
        <v>19156.616999999998</v>
      </c>
      <c r="P1608">
        <f>LOOKUP(M1608,'TMP2'!$A:$A,'TMP2'!$D:$D)</f>
        <v>98146.145000000004</v>
      </c>
      <c r="Q1608">
        <f t="shared" si="50"/>
        <v>11</v>
      </c>
      <c r="T1608">
        <f t="shared" si="51"/>
        <v>-4.0400000000000009</v>
      </c>
      <c r="U1608">
        <v>-4.0400000000000009</v>
      </c>
    </row>
    <row r="1609" spans="1:21" x14ac:dyDescent="0.2">
      <c r="A1609" t="s">
        <v>1617</v>
      </c>
      <c r="B1609" s="10" t="s">
        <v>1695</v>
      </c>
      <c r="C1609">
        <v>15</v>
      </c>
      <c r="D1609">
        <v>-10.53</v>
      </c>
      <c r="E1609">
        <v>2.4</v>
      </c>
      <c r="F1609" t="s">
        <v>1696</v>
      </c>
      <c r="G1609">
        <v>80</v>
      </c>
      <c r="H1609">
        <v>15999.225</v>
      </c>
      <c r="I1609">
        <v>102289.63499999999</v>
      </c>
      <c r="J1609" t="s">
        <v>1679</v>
      </c>
      <c r="M1609" s="8" t="s">
        <v>2377</v>
      </c>
      <c r="O1609">
        <f>LOOKUP(M1609,'TMP2'!$A:$A,'TMP2'!$C:$C)</f>
        <v>19055.802</v>
      </c>
      <c r="P1609">
        <f>LOOKUP(M1609,'TMP2'!$A:$A,'TMP2'!$D:$D)</f>
        <v>98145.260999999999</v>
      </c>
      <c r="Q1609">
        <f t="shared" si="50"/>
        <v>9</v>
      </c>
      <c r="T1609">
        <f t="shared" si="51"/>
        <v>-8.129999999999999</v>
      </c>
      <c r="U1609">
        <v>-8.129999999999999</v>
      </c>
    </row>
    <row r="1610" spans="1:21" x14ac:dyDescent="0.2">
      <c r="A1610" t="s">
        <v>1617</v>
      </c>
      <c r="B1610" s="10" t="s">
        <v>1716</v>
      </c>
      <c r="C1610">
        <v>20</v>
      </c>
      <c r="D1610">
        <v>-15.53</v>
      </c>
      <c r="E1610">
        <v>5</v>
      </c>
      <c r="F1610" t="s">
        <v>1712</v>
      </c>
      <c r="G1610">
        <v>160</v>
      </c>
      <c r="H1610">
        <v>15999.225</v>
      </c>
      <c r="I1610">
        <v>102289.63499999999</v>
      </c>
      <c r="J1610" t="s">
        <v>1679</v>
      </c>
      <c r="M1610" s="8" t="s">
        <v>2378</v>
      </c>
      <c r="O1610">
        <f>LOOKUP(M1610,'TMP2'!$A:$A,'TMP2'!$C:$C)</f>
        <v>18936.925999999999</v>
      </c>
      <c r="P1610">
        <f>LOOKUP(M1610,'TMP2'!$A:$A,'TMP2'!$D:$D)</f>
        <v>98149.161999999997</v>
      </c>
      <c r="Q1610">
        <f t="shared" si="50"/>
        <v>9</v>
      </c>
      <c r="T1610">
        <f t="shared" si="51"/>
        <v>-10.53</v>
      </c>
      <c r="U1610">
        <v>-10.53</v>
      </c>
    </row>
    <row r="1611" spans="1:21" x14ac:dyDescent="0.2">
      <c r="A1611" t="s">
        <v>1617</v>
      </c>
      <c r="B1611" s="10" t="s">
        <v>1697</v>
      </c>
      <c r="C1611">
        <v>22.3</v>
      </c>
      <c r="D1611">
        <v>-17.829999999999998</v>
      </c>
      <c r="E1611">
        <v>2.2999999999999998</v>
      </c>
      <c r="F1611" t="s">
        <v>1694</v>
      </c>
      <c r="G1611">
        <v>240</v>
      </c>
      <c r="H1611">
        <v>15999.225</v>
      </c>
      <c r="I1611">
        <v>102289.63499999999</v>
      </c>
      <c r="J1611" t="s">
        <v>1679</v>
      </c>
      <c r="M1611" s="8" t="s">
        <v>2379</v>
      </c>
      <c r="O1611">
        <f>LOOKUP(M1611,'TMP2'!$A:$A,'TMP2'!$C:$C)</f>
        <v>18856.241000000002</v>
      </c>
      <c r="P1611">
        <f>LOOKUP(M1611,'TMP2'!$A:$A,'TMP2'!$D:$D)</f>
        <v>98145.402000000002</v>
      </c>
      <c r="Q1611">
        <f t="shared" si="50"/>
        <v>9</v>
      </c>
      <c r="T1611">
        <f t="shared" si="51"/>
        <v>-15.529999999999998</v>
      </c>
      <c r="U1611">
        <v>-15.529999999999998</v>
      </c>
    </row>
    <row r="1612" spans="1:21" x14ac:dyDescent="0.2">
      <c r="A1612" t="s">
        <v>1617</v>
      </c>
      <c r="B1612" s="10" t="s">
        <v>1713</v>
      </c>
      <c r="C1612">
        <v>26.8</v>
      </c>
      <c r="D1612">
        <v>-22.33</v>
      </c>
      <c r="E1612">
        <v>4.5</v>
      </c>
      <c r="F1612" t="s">
        <v>1699</v>
      </c>
      <c r="G1612">
        <v>220</v>
      </c>
      <c r="H1612">
        <v>15999.225</v>
      </c>
      <c r="I1612">
        <v>102289.63499999999</v>
      </c>
      <c r="J1612" t="s">
        <v>1679</v>
      </c>
      <c r="M1612" s="8" t="s">
        <v>2380</v>
      </c>
      <c r="O1612">
        <f>LOOKUP(M1612,'TMP2'!$A:$A,'TMP2'!$C:$C)</f>
        <v>19496.885999999999</v>
      </c>
      <c r="P1612">
        <f>LOOKUP(M1612,'TMP2'!$A:$A,'TMP2'!$D:$D)</f>
        <v>98045.222999999998</v>
      </c>
      <c r="Q1612">
        <f t="shared" si="50"/>
        <v>9</v>
      </c>
      <c r="T1612">
        <f t="shared" si="51"/>
        <v>-17.829999999999998</v>
      </c>
      <c r="U1612">
        <v>-17.829999999999998</v>
      </c>
    </row>
    <row r="1613" spans="1:21" x14ac:dyDescent="0.2">
      <c r="A1613" t="s">
        <v>1617</v>
      </c>
      <c r="B1613" s="10" t="s">
        <v>1698</v>
      </c>
      <c r="C1613">
        <v>35.6</v>
      </c>
      <c r="D1613">
        <v>-31.13</v>
      </c>
      <c r="E1613">
        <v>8.8000000000000007</v>
      </c>
      <c r="F1613" t="s">
        <v>1699</v>
      </c>
      <c r="G1613">
        <v>250</v>
      </c>
      <c r="H1613">
        <v>15999.225</v>
      </c>
      <c r="I1613">
        <v>102289.63499999999</v>
      </c>
      <c r="J1613" t="s">
        <v>1679</v>
      </c>
      <c r="M1613" s="8" t="s">
        <v>2381</v>
      </c>
      <c r="O1613">
        <f>LOOKUP(M1613,'TMP2'!$A:$A,'TMP2'!$C:$C)</f>
        <v>19436.866000000002</v>
      </c>
      <c r="P1613">
        <f>LOOKUP(M1613,'TMP2'!$A:$A,'TMP2'!$D:$D)</f>
        <v>98043.256999999998</v>
      </c>
      <c r="Q1613">
        <f t="shared" si="50"/>
        <v>13</v>
      </c>
      <c r="T1613">
        <f t="shared" si="51"/>
        <v>-22.33</v>
      </c>
      <c r="U1613">
        <v>-22.33</v>
      </c>
    </row>
    <row r="1614" spans="1:21" x14ac:dyDescent="0.2">
      <c r="A1614" t="s">
        <v>1618</v>
      </c>
      <c r="B1614" s="10" t="s">
        <v>1687</v>
      </c>
      <c r="C1614">
        <v>1</v>
      </c>
      <c r="D1614">
        <v>2.48</v>
      </c>
      <c r="E1614">
        <v>1</v>
      </c>
      <c r="F1614" t="s">
        <v>1688</v>
      </c>
      <c r="G1614">
        <v>70</v>
      </c>
      <c r="H1614">
        <v>15991.178</v>
      </c>
      <c r="I1614">
        <v>102317.372</v>
      </c>
      <c r="J1614" t="s">
        <v>1679</v>
      </c>
      <c r="M1614" s="8" t="s">
        <v>2382</v>
      </c>
      <c r="O1614">
        <f>LOOKUP(M1614,'TMP2'!$A:$A,'TMP2'!$C:$C)</f>
        <v>19356.683000000001</v>
      </c>
      <c r="P1614">
        <f>LOOKUP(M1614,'TMP2'!$A:$A,'TMP2'!$D:$D)</f>
        <v>98043.504000000001</v>
      </c>
      <c r="Q1614">
        <f t="shared" si="50"/>
        <v>9</v>
      </c>
      <c r="T1614">
        <f t="shared" si="51"/>
        <v>3.48</v>
      </c>
      <c r="U1614">
        <v>3.48</v>
      </c>
    </row>
    <row r="1615" spans="1:21" x14ac:dyDescent="0.2">
      <c r="A1615" t="s">
        <v>1618</v>
      </c>
      <c r="B1615" s="10" t="s">
        <v>1714</v>
      </c>
      <c r="C1615">
        <v>2</v>
      </c>
      <c r="D1615">
        <v>1.48</v>
      </c>
      <c r="E1615">
        <v>1</v>
      </c>
      <c r="F1615" t="s">
        <v>1715</v>
      </c>
      <c r="G1615">
        <v>100</v>
      </c>
      <c r="H1615">
        <v>15991.178</v>
      </c>
      <c r="I1615">
        <v>102317.372</v>
      </c>
      <c r="J1615" t="s">
        <v>1679</v>
      </c>
      <c r="M1615" s="8" t="s">
        <v>2383</v>
      </c>
      <c r="O1615">
        <f>LOOKUP(M1615,'TMP2'!$A:$A,'TMP2'!$C:$C)</f>
        <v>19256.695</v>
      </c>
      <c r="P1615">
        <f>LOOKUP(M1615,'TMP2'!$A:$A,'TMP2'!$D:$D)</f>
        <v>98044.462</v>
      </c>
      <c r="Q1615">
        <f t="shared" si="50"/>
        <v>10</v>
      </c>
      <c r="T1615">
        <f t="shared" si="51"/>
        <v>2.48</v>
      </c>
      <c r="U1615">
        <v>2.48</v>
      </c>
    </row>
    <row r="1616" spans="1:21" x14ac:dyDescent="0.2">
      <c r="A1616" t="s">
        <v>1618</v>
      </c>
      <c r="B1616" s="10" t="s">
        <v>1687</v>
      </c>
      <c r="C1616">
        <v>5.6</v>
      </c>
      <c r="D1616">
        <v>-2.12</v>
      </c>
      <c r="E1616">
        <v>3.6</v>
      </c>
      <c r="F1616" t="s">
        <v>1688</v>
      </c>
      <c r="G1616">
        <v>70</v>
      </c>
      <c r="H1616">
        <v>15991.178</v>
      </c>
      <c r="I1616">
        <v>102317.372</v>
      </c>
      <c r="J1616" t="s">
        <v>1679</v>
      </c>
      <c r="M1616" s="8" t="s">
        <v>2384</v>
      </c>
      <c r="O1616">
        <f>LOOKUP(M1616,'TMP2'!$A:$A,'TMP2'!$C:$C)</f>
        <v>19157.475999999999</v>
      </c>
      <c r="P1616">
        <f>LOOKUP(M1616,'TMP2'!$A:$A,'TMP2'!$D:$D)</f>
        <v>98044.096999999994</v>
      </c>
      <c r="Q1616">
        <f t="shared" si="50"/>
        <v>9</v>
      </c>
      <c r="T1616">
        <f t="shared" si="51"/>
        <v>1.48</v>
      </c>
      <c r="U1616">
        <v>1.48</v>
      </c>
    </row>
    <row r="1617" spans="1:21" x14ac:dyDescent="0.2">
      <c r="A1617" t="s">
        <v>1618</v>
      </c>
      <c r="B1617" s="10" t="s">
        <v>1689</v>
      </c>
      <c r="C1617">
        <v>8.6</v>
      </c>
      <c r="D1617">
        <v>-5.12</v>
      </c>
      <c r="E1617">
        <v>3</v>
      </c>
      <c r="F1617" t="s">
        <v>1690</v>
      </c>
      <c r="G1617">
        <v>50</v>
      </c>
      <c r="H1617">
        <v>15991.178</v>
      </c>
      <c r="I1617">
        <v>102317.372</v>
      </c>
      <c r="J1617" t="s">
        <v>1679</v>
      </c>
      <c r="M1617" s="8" t="s">
        <v>2385</v>
      </c>
      <c r="O1617">
        <f>LOOKUP(M1617,'TMP2'!$A:$A,'TMP2'!$C:$C)</f>
        <v>19056.371999999999</v>
      </c>
      <c r="P1617">
        <f>LOOKUP(M1617,'TMP2'!$A:$A,'TMP2'!$D:$D)</f>
        <v>98043.801999999996</v>
      </c>
      <c r="Q1617">
        <f t="shared" si="50"/>
        <v>12</v>
      </c>
      <c r="T1617">
        <f t="shared" si="51"/>
        <v>-2.12</v>
      </c>
      <c r="U1617">
        <v>-2.12</v>
      </c>
    </row>
    <row r="1618" spans="1:21" x14ac:dyDescent="0.2">
      <c r="A1618" t="s">
        <v>1618</v>
      </c>
      <c r="B1618" s="10" t="s">
        <v>1693</v>
      </c>
      <c r="C1618">
        <v>11</v>
      </c>
      <c r="D1618">
        <v>-7.52</v>
      </c>
      <c r="E1618">
        <v>2.4</v>
      </c>
      <c r="F1618" t="s">
        <v>1694</v>
      </c>
      <c r="G1618">
        <v>220</v>
      </c>
      <c r="H1618">
        <v>15991.178</v>
      </c>
      <c r="I1618">
        <v>102317.372</v>
      </c>
      <c r="J1618" t="s">
        <v>1679</v>
      </c>
      <c r="M1618" s="8" t="s">
        <v>2386</v>
      </c>
      <c r="O1618">
        <f>LOOKUP(M1618,'TMP2'!$A:$A,'TMP2'!$C:$C)</f>
        <v>18932.650000000001</v>
      </c>
      <c r="P1618">
        <f>LOOKUP(M1618,'TMP2'!$A:$A,'TMP2'!$D:$D)</f>
        <v>98043.982999999993</v>
      </c>
      <c r="Q1618">
        <f t="shared" si="50"/>
        <v>9</v>
      </c>
      <c r="T1618">
        <f t="shared" si="51"/>
        <v>-5.1199999999999992</v>
      </c>
      <c r="U1618">
        <v>-5.1199999999999992</v>
      </c>
    </row>
    <row r="1619" spans="1:21" x14ac:dyDescent="0.2">
      <c r="A1619" t="s">
        <v>1618</v>
      </c>
      <c r="B1619" s="10" t="s">
        <v>1695</v>
      </c>
      <c r="C1619">
        <v>16.3</v>
      </c>
      <c r="D1619">
        <v>-12.82</v>
      </c>
      <c r="E1619">
        <v>5.3</v>
      </c>
      <c r="F1619" t="s">
        <v>1696</v>
      </c>
      <c r="G1619">
        <v>80</v>
      </c>
      <c r="H1619">
        <v>15991.178</v>
      </c>
      <c r="I1619">
        <v>102317.372</v>
      </c>
      <c r="J1619" t="s">
        <v>1679</v>
      </c>
      <c r="M1619" s="8" t="s">
        <v>2387</v>
      </c>
      <c r="O1619">
        <f>LOOKUP(M1619,'TMP2'!$A:$A,'TMP2'!$C:$C)</f>
        <v>18858.368999999999</v>
      </c>
      <c r="P1619">
        <f>LOOKUP(M1619,'TMP2'!$A:$A,'TMP2'!$D:$D)</f>
        <v>98046.239000000001</v>
      </c>
      <c r="Q1619">
        <f t="shared" si="50"/>
        <v>9</v>
      </c>
      <c r="T1619">
        <f t="shared" si="51"/>
        <v>-7.5200000000000005</v>
      </c>
      <c r="U1619">
        <v>-7.5200000000000005</v>
      </c>
    </row>
    <row r="1620" spans="1:21" x14ac:dyDescent="0.2">
      <c r="A1620" t="s">
        <v>1618</v>
      </c>
      <c r="B1620" s="10" t="s">
        <v>1716</v>
      </c>
      <c r="C1620">
        <v>17.2</v>
      </c>
      <c r="D1620">
        <v>-13.72</v>
      </c>
      <c r="E1620">
        <v>0.9</v>
      </c>
      <c r="F1620" t="s">
        <v>1712</v>
      </c>
      <c r="G1620">
        <v>160</v>
      </c>
      <c r="H1620">
        <v>15991.178</v>
      </c>
      <c r="I1620">
        <v>102317.372</v>
      </c>
      <c r="J1620" t="s">
        <v>1679</v>
      </c>
      <c r="M1620" s="8" t="s">
        <v>2389</v>
      </c>
      <c r="O1620">
        <f>LOOKUP(M1620,'TMP2'!$A:$A,'TMP2'!$C:$C)</f>
        <v>20250.864000000001</v>
      </c>
      <c r="P1620">
        <f>LOOKUP(M1620,'TMP2'!$A:$A,'TMP2'!$D:$D)</f>
        <v>97876.379000000001</v>
      </c>
      <c r="Q1620">
        <f t="shared" si="50"/>
        <v>8</v>
      </c>
      <c r="T1620">
        <f t="shared" si="51"/>
        <v>-12.82</v>
      </c>
      <c r="U1620">
        <v>-12.82</v>
      </c>
    </row>
    <row r="1621" spans="1:21" x14ac:dyDescent="0.2">
      <c r="A1621" t="s">
        <v>1618</v>
      </c>
      <c r="B1621" s="10" t="s">
        <v>1697</v>
      </c>
      <c r="C1621">
        <v>19.2</v>
      </c>
      <c r="D1621">
        <v>-15.72</v>
      </c>
      <c r="E1621">
        <v>2</v>
      </c>
      <c r="F1621" t="s">
        <v>1694</v>
      </c>
      <c r="G1621">
        <v>240</v>
      </c>
      <c r="H1621">
        <v>15991.178</v>
      </c>
      <c r="I1621">
        <v>102317.372</v>
      </c>
      <c r="J1621" t="s">
        <v>1679</v>
      </c>
      <c r="M1621" s="8" t="s">
        <v>2390</v>
      </c>
      <c r="O1621">
        <f>LOOKUP(M1621,'TMP2'!$A:$A,'TMP2'!$C:$C)</f>
        <v>20235.245999999999</v>
      </c>
      <c r="P1621">
        <f>LOOKUP(M1621,'TMP2'!$A:$A,'TMP2'!$D:$D)</f>
        <v>97858.725999999995</v>
      </c>
      <c r="Q1621">
        <f t="shared" si="50"/>
        <v>8</v>
      </c>
      <c r="T1621">
        <f t="shared" si="51"/>
        <v>-13.72</v>
      </c>
      <c r="U1621">
        <v>-13.72</v>
      </c>
    </row>
    <row r="1622" spans="1:21" x14ac:dyDescent="0.2">
      <c r="A1622" t="s">
        <v>1618</v>
      </c>
      <c r="B1622" s="10" t="s">
        <v>1713</v>
      </c>
      <c r="C1622">
        <v>23</v>
      </c>
      <c r="D1622">
        <v>-19.52</v>
      </c>
      <c r="E1622">
        <v>3.8</v>
      </c>
      <c r="F1622" t="s">
        <v>1699</v>
      </c>
      <c r="G1622">
        <v>220</v>
      </c>
      <c r="H1622">
        <v>15991.178</v>
      </c>
      <c r="I1622">
        <v>102317.372</v>
      </c>
      <c r="J1622" t="s">
        <v>1679</v>
      </c>
      <c r="M1622" s="8" t="s">
        <v>2391</v>
      </c>
      <c r="O1622">
        <f>LOOKUP(M1622,'TMP2'!$A:$A,'TMP2'!$C:$C)</f>
        <v>20219.469000000001</v>
      </c>
      <c r="P1622">
        <f>LOOKUP(M1622,'TMP2'!$A:$A,'TMP2'!$D:$D)</f>
        <v>97841.259000000005</v>
      </c>
      <c r="Q1622">
        <f t="shared" si="50"/>
        <v>8</v>
      </c>
      <c r="T1622">
        <f t="shared" si="51"/>
        <v>-15.719999999999999</v>
      </c>
      <c r="U1622">
        <v>-15.719999999999999</v>
      </c>
    </row>
    <row r="1623" spans="1:21" x14ac:dyDescent="0.2">
      <c r="A1623" t="s">
        <v>1618</v>
      </c>
      <c r="B1623" s="10" t="s">
        <v>1698</v>
      </c>
      <c r="C1623">
        <v>30.5</v>
      </c>
      <c r="D1623">
        <v>-27.02</v>
      </c>
      <c r="E1623">
        <v>7.5</v>
      </c>
      <c r="F1623" t="s">
        <v>1699</v>
      </c>
      <c r="G1623">
        <v>250</v>
      </c>
      <c r="H1623">
        <v>15991.178</v>
      </c>
      <c r="I1623">
        <v>102317.372</v>
      </c>
      <c r="J1623" t="s">
        <v>1679</v>
      </c>
      <c r="M1623" s="8" t="s">
        <v>2392</v>
      </c>
      <c r="O1623">
        <f>LOOKUP(M1623,'TMP2'!$A:$A,'TMP2'!$C:$C)</f>
        <v>20212.687999999998</v>
      </c>
      <c r="P1623">
        <f>LOOKUP(M1623,'TMP2'!$A:$A,'TMP2'!$D:$D)</f>
        <v>97897.774000000005</v>
      </c>
      <c r="Q1623">
        <f t="shared" si="50"/>
        <v>10</v>
      </c>
      <c r="T1623">
        <f t="shared" si="51"/>
        <v>-19.52</v>
      </c>
      <c r="U1623">
        <v>-19.52</v>
      </c>
    </row>
    <row r="1624" spans="1:21" x14ac:dyDescent="0.2">
      <c r="A1624" t="s">
        <v>1619</v>
      </c>
      <c r="B1624" s="10" t="s">
        <v>1687</v>
      </c>
      <c r="C1624">
        <v>2</v>
      </c>
      <c r="D1624">
        <v>2.39</v>
      </c>
      <c r="E1624">
        <v>2</v>
      </c>
      <c r="F1624" t="s">
        <v>1688</v>
      </c>
      <c r="G1624">
        <v>70</v>
      </c>
      <c r="H1624">
        <v>16030.707</v>
      </c>
      <c r="I1624">
        <v>102249.77</v>
      </c>
      <c r="J1624" t="s">
        <v>1679</v>
      </c>
      <c r="M1624" s="8" t="s">
        <v>2393</v>
      </c>
      <c r="O1624">
        <f>LOOKUP(M1624,'TMP2'!$A:$A,'TMP2'!$C:$C)</f>
        <v>20196.933000000001</v>
      </c>
      <c r="P1624">
        <f>LOOKUP(M1624,'TMP2'!$A:$A,'TMP2'!$D:$D)</f>
        <v>97880.256999999998</v>
      </c>
      <c r="Q1624">
        <f t="shared" si="50"/>
        <v>7</v>
      </c>
      <c r="T1624">
        <f t="shared" si="51"/>
        <v>4.3900000000000006</v>
      </c>
      <c r="U1624">
        <v>4.3900000000000006</v>
      </c>
    </row>
    <row r="1625" spans="1:21" x14ac:dyDescent="0.2">
      <c r="A1625" t="s">
        <v>1619</v>
      </c>
      <c r="B1625" s="10" t="s">
        <v>1714</v>
      </c>
      <c r="C1625">
        <v>3</v>
      </c>
      <c r="D1625">
        <v>1.39</v>
      </c>
      <c r="E1625">
        <v>1</v>
      </c>
      <c r="F1625" t="s">
        <v>1715</v>
      </c>
      <c r="G1625">
        <v>100</v>
      </c>
      <c r="H1625">
        <v>16030.707</v>
      </c>
      <c r="I1625">
        <v>102249.77</v>
      </c>
      <c r="J1625" t="s">
        <v>1679</v>
      </c>
      <c r="M1625" s="8" t="s">
        <v>2394</v>
      </c>
      <c r="O1625">
        <f>LOOKUP(M1625,'TMP2'!$A:$A,'TMP2'!$C:$C)</f>
        <v>20181.240000000002</v>
      </c>
      <c r="P1625">
        <f>LOOKUP(M1625,'TMP2'!$A:$A,'TMP2'!$D:$D)</f>
        <v>97862.599000000002</v>
      </c>
      <c r="Q1625">
        <f t="shared" ref="Q1625:Q1686" si="52">COUNTIF($A:$A,M1624)</f>
        <v>5</v>
      </c>
      <c r="T1625">
        <f t="shared" si="51"/>
        <v>2.3899999999999997</v>
      </c>
      <c r="U1625">
        <v>2.3899999999999997</v>
      </c>
    </row>
    <row r="1626" spans="1:21" x14ac:dyDescent="0.2">
      <c r="A1626" t="s">
        <v>1619</v>
      </c>
      <c r="B1626" s="10" t="s">
        <v>1687</v>
      </c>
      <c r="C1626">
        <v>8.5</v>
      </c>
      <c r="D1626">
        <v>-4.1100000000000003</v>
      </c>
      <c r="E1626">
        <v>5.5</v>
      </c>
      <c r="F1626" t="s">
        <v>1688</v>
      </c>
      <c r="G1626">
        <v>70</v>
      </c>
      <c r="H1626">
        <v>16030.707</v>
      </c>
      <c r="I1626">
        <v>102249.77</v>
      </c>
      <c r="J1626" t="s">
        <v>1679</v>
      </c>
      <c r="M1626" s="8" t="s">
        <v>2395</v>
      </c>
      <c r="O1626">
        <f>LOOKUP(M1626,'TMP2'!$A:$A,'TMP2'!$C:$C)</f>
        <v>20172.824000000001</v>
      </c>
      <c r="P1626">
        <f>LOOKUP(M1626,'TMP2'!$A:$A,'TMP2'!$D:$D)</f>
        <v>97905.926999999996</v>
      </c>
      <c r="Q1626">
        <f t="shared" si="52"/>
        <v>4</v>
      </c>
      <c r="T1626">
        <f t="shared" si="51"/>
        <v>1.3899999999999997</v>
      </c>
      <c r="U1626">
        <v>1.3899999999999997</v>
      </c>
    </row>
    <row r="1627" spans="1:21" x14ac:dyDescent="0.2">
      <c r="A1627" t="s">
        <v>1619</v>
      </c>
      <c r="B1627" s="10" t="s">
        <v>1689</v>
      </c>
      <c r="C1627">
        <v>9.3000000000000007</v>
      </c>
      <c r="D1627">
        <v>-4.91</v>
      </c>
      <c r="E1627">
        <v>0.8</v>
      </c>
      <c r="F1627" t="s">
        <v>1690</v>
      </c>
      <c r="G1627">
        <v>50</v>
      </c>
      <c r="H1627">
        <v>16030.707</v>
      </c>
      <c r="I1627">
        <v>102249.77</v>
      </c>
      <c r="J1627" t="s">
        <v>1679</v>
      </c>
      <c r="M1627" s="8" t="s">
        <v>2396</v>
      </c>
      <c r="O1627">
        <f>LOOKUP(M1627,'TMP2'!$A:$A,'TMP2'!$C:$C)</f>
        <v>20145.165000000001</v>
      </c>
      <c r="P1627">
        <f>LOOKUP(M1627,'TMP2'!$A:$A,'TMP2'!$D:$D)</f>
        <v>97874.960999999996</v>
      </c>
      <c r="Q1627">
        <f t="shared" si="52"/>
        <v>4</v>
      </c>
      <c r="T1627">
        <f t="shared" si="51"/>
        <v>-4.1100000000000003</v>
      </c>
      <c r="U1627">
        <v>-4.1100000000000003</v>
      </c>
    </row>
    <row r="1628" spans="1:21" x14ac:dyDescent="0.2">
      <c r="A1628" t="s">
        <v>1619</v>
      </c>
      <c r="B1628" s="10" t="s">
        <v>1693</v>
      </c>
      <c r="C1628">
        <v>16</v>
      </c>
      <c r="D1628">
        <v>-11.61</v>
      </c>
      <c r="E1628">
        <v>6.7</v>
      </c>
      <c r="F1628" t="s">
        <v>1694</v>
      </c>
      <c r="G1628">
        <v>220</v>
      </c>
      <c r="H1628">
        <v>16030.707</v>
      </c>
      <c r="I1628">
        <v>102249.77</v>
      </c>
      <c r="J1628" t="s">
        <v>1679</v>
      </c>
      <c r="M1628" s="8" t="s">
        <v>2397</v>
      </c>
      <c r="O1628">
        <f>LOOKUP(M1628,'TMP2'!$A:$A,'TMP2'!$C:$C)</f>
        <v>20132.226999999999</v>
      </c>
      <c r="P1628">
        <f>LOOKUP(M1628,'TMP2'!$A:$A,'TMP2'!$D:$D)</f>
        <v>97912.691000000006</v>
      </c>
      <c r="Q1628">
        <f t="shared" si="52"/>
        <v>5</v>
      </c>
      <c r="T1628">
        <f t="shared" si="51"/>
        <v>-4.9099999999999993</v>
      </c>
      <c r="U1628">
        <v>-4.9099999999999993</v>
      </c>
    </row>
    <row r="1629" spans="1:21" x14ac:dyDescent="0.2">
      <c r="A1629" t="s">
        <v>1619</v>
      </c>
      <c r="B1629" s="10" t="s">
        <v>1695</v>
      </c>
      <c r="C1629">
        <v>17</v>
      </c>
      <c r="D1629">
        <v>-12.61</v>
      </c>
      <c r="E1629">
        <v>1</v>
      </c>
      <c r="F1629" t="s">
        <v>1696</v>
      </c>
      <c r="G1629">
        <v>80</v>
      </c>
      <c r="H1629">
        <v>16030.707</v>
      </c>
      <c r="I1629">
        <v>102249.77</v>
      </c>
      <c r="J1629" t="s">
        <v>1679</v>
      </c>
      <c r="M1629" s="8" t="s">
        <v>2398</v>
      </c>
      <c r="O1629">
        <f>LOOKUP(M1629,'TMP2'!$A:$A,'TMP2'!$C:$C)</f>
        <v>20105.204000000002</v>
      </c>
      <c r="P1629">
        <f>LOOKUP(M1629,'TMP2'!$A:$A,'TMP2'!$D:$D)</f>
        <v>97892.373999999996</v>
      </c>
      <c r="Q1629">
        <f t="shared" si="52"/>
        <v>3</v>
      </c>
      <c r="T1629">
        <f t="shared" si="51"/>
        <v>-11.61</v>
      </c>
      <c r="U1629">
        <v>-11.61</v>
      </c>
    </row>
    <row r="1630" spans="1:21" x14ac:dyDescent="0.2">
      <c r="A1630" t="s">
        <v>1619</v>
      </c>
      <c r="B1630" s="10" t="s">
        <v>1716</v>
      </c>
      <c r="C1630">
        <v>17.7</v>
      </c>
      <c r="D1630">
        <v>-13.31</v>
      </c>
      <c r="E1630">
        <v>0.7</v>
      </c>
      <c r="F1630" t="s">
        <v>1712</v>
      </c>
      <c r="G1630">
        <v>160</v>
      </c>
      <c r="H1630">
        <v>16030.707</v>
      </c>
      <c r="I1630">
        <v>102249.77</v>
      </c>
      <c r="J1630" t="s">
        <v>1679</v>
      </c>
      <c r="M1630" s="8" t="s">
        <v>2399</v>
      </c>
      <c r="O1630">
        <f>LOOKUP(M1630,'TMP2'!$A:$A,'TMP2'!$C:$C)</f>
        <v>20096.955999999998</v>
      </c>
      <c r="P1630">
        <f>LOOKUP(M1630,'TMP2'!$A:$A,'TMP2'!$D:$D)</f>
        <v>97922.683000000005</v>
      </c>
      <c r="Q1630">
        <f t="shared" si="52"/>
        <v>5</v>
      </c>
      <c r="T1630">
        <f t="shared" si="51"/>
        <v>-12.610000000000001</v>
      </c>
      <c r="U1630">
        <v>-12.610000000000001</v>
      </c>
    </row>
    <row r="1631" spans="1:21" x14ac:dyDescent="0.2">
      <c r="A1631" t="s">
        <v>1619</v>
      </c>
      <c r="B1631" s="10" t="s">
        <v>1713</v>
      </c>
      <c r="C1631">
        <v>23</v>
      </c>
      <c r="D1631">
        <v>-18.61</v>
      </c>
      <c r="E1631">
        <v>5.3</v>
      </c>
      <c r="F1631" t="s">
        <v>1699</v>
      </c>
      <c r="G1631">
        <v>220</v>
      </c>
      <c r="H1631">
        <v>16030.707</v>
      </c>
      <c r="I1631">
        <v>102249.77</v>
      </c>
      <c r="J1631" t="s">
        <v>1679</v>
      </c>
      <c r="M1631" s="8" t="s">
        <v>2400</v>
      </c>
      <c r="O1631">
        <f>LOOKUP(M1631,'TMP2'!$A:$A,'TMP2'!$C:$C)</f>
        <v>20067.874</v>
      </c>
      <c r="P1631">
        <f>LOOKUP(M1631,'TMP2'!$A:$A,'TMP2'!$D:$D)</f>
        <v>97906.126999999993</v>
      </c>
      <c r="Q1631">
        <f t="shared" si="52"/>
        <v>4</v>
      </c>
      <c r="T1631">
        <f t="shared" si="51"/>
        <v>-13.309999999999999</v>
      </c>
      <c r="U1631">
        <v>-13.309999999999999</v>
      </c>
    </row>
    <row r="1632" spans="1:21" x14ac:dyDescent="0.2">
      <c r="A1632" t="s">
        <v>1619</v>
      </c>
      <c r="B1632" s="10" t="s">
        <v>1698</v>
      </c>
      <c r="C1632">
        <v>30.05</v>
      </c>
      <c r="D1632">
        <v>-25.66</v>
      </c>
      <c r="E1632">
        <v>7.05</v>
      </c>
      <c r="F1632" t="s">
        <v>1699</v>
      </c>
      <c r="G1632">
        <v>250</v>
      </c>
      <c r="H1632">
        <v>16030.707</v>
      </c>
      <c r="I1632">
        <v>102249.77</v>
      </c>
      <c r="J1632" t="s">
        <v>1679</v>
      </c>
      <c r="M1632" s="8" t="s">
        <v>2401</v>
      </c>
      <c r="O1632">
        <f>LOOKUP(M1632,'TMP2'!$A:$A,'TMP2'!$C:$C)</f>
        <v>20057.284</v>
      </c>
      <c r="P1632">
        <f>LOOKUP(M1632,'TMP2'!$A:$A,'TMP2'!$D:$D)</f>
        <v>97934.74</v>
      </c>
      <c r="Q1632">
        <f t="shared" si="52"/>
        <v>3</v>
      </c>
      <c r="T1632">
        <f t="shared" si="51"/>
        <v>-18.61</v>
      </c>
      <c r="U1632">
        <v>-18.61</v>
      </c>
    </row>
    <row r="1633" spans="1:21" x14ac:dyDescent="0.2">
      <c r="A1633" t="s">
        <v>1620</v>
      </c>
      <c r="B1633" s="10" t="s">
        <v>1687</v>
      </c>
      <c r="C1633">
        <v>5.5</v>
      </c>
      <c r="D1633">
        <v>-1.21</v>
      </c>
      <c r="E1633">
        <v>5.5</v>
      </c>
      <c r="F1633" t="s">
        <v>1688</v>
      </c>
      <c r="G1633">
        <v>70</v>
      </c>
      <c r="H1633">
        <v>16024.079</v>
      </c>
      <c r="I1633">
        <v>102269.246</v>
      </c>
      <c r="J1633" t="s">
        <v>1679</v>
      </c>
      <c r="M1633" s="8" t="s">
        <v>2402</v>
      </c>
      <c r="O1633">
        <f>LOOKUP(M1633,'TMP2'!$A:$A,'TMP2'!$C:$C)</f>
        <v>20029.54</v>
      </c>
      <c r="P1633">
        <f>LOOKUP(M1633,'TMP2'!$A:$A,'TMP2'!$D:$D)</f>
        <v>97922.774999999994</v>
      </c>
      <c r="Q1633">
        <f t="shared" si="52"/>
        <v>4</v>
      </c>
      <c r="T1633">
        <f t="shared" si="51"/>
        <v>4.29</v>
      </c>
      <c r="U1633">
        <v>4.29</v>
      </c>
    </row>
    <row r="1634" spans="1:21" x14ac:dyDescent="0.2">
      <c r="A1634" t="s">
        <v>1620</v>
      </c>
      <c r="B1634" s="10" t="s">
        <v>1689</v>
      </c>
      <c r="C1634">
        <v>9.5</v>
      </c>
      <c r="D1634">
        <v>-5.21</v>
      </c>
      <c r="E1634">
        <v>4</v>
      </c>
      <c r="F1634" t="s">
        <v>1690</v>
      </c>
      <c r="G1634">
        <v>50</v>
      </c>
      <c r="H1634">
        <v>16024.079</v>
      </c>
      <c r="I1634">
        <v>102269.246</v>
      </c>
      <c r="J1634" t="s">
        <v>1679</v>
      </c>
      <c r="M1634" s="8" t="s">
        <v>2403</v>
      </c>
      <c r="O1634">
        <f>LOOKUP(M1634,'TMP2'!$A:$A,'TMP2'!$C:$C)</f>
        <v>20023.353999999999</v>
      </c>
      <c r="P1634">
        <f>LOOKUP(M1634,'TMP2'!$A:$A,'TMP2'!$D:$D)</f>
        <v>97952.13</v>
      </c>
      <c r="Q1634">
        <f t="shared" si="52"/>
        <v>5</v>
      </c>
      <c r="T1634">
        <f t="shared" si="51"/>
        <v>-1.21</v>
      </c>
      <c r="U1634">
        <v>-1.21</v>
      </c>
    </row>
    <row r="1635" spans="1:21" x14ac:dyDescent="0.2">
      <c r="A1635" t="s">
        <v>1620</v>
      </c>
      <c r="B1635" s="10" t="s">
        <v>1693</v>
      </c>
      <c r="C1635">
        <v>14.5</v>
      </c>
      <c r="D1635">
        <v>-10.210000000000001</v>
      </c>
      <c r="E1635">
        <v>5</v>
      </c>
      <c r="F1635" t="s">
        <v>1694</v>
      </c>
      <c r="G1635">
        <v>220</v>
      </c>
      <c r="H1635">
        <v>16024.079</v>
      </c>
      <c r="I1635">
        <v>102269.246</v>
      </c>
      <c r="J1635" t="s">
        <v>1679</v>
      </c>
      <c r="M1635" s="8" t="s">
        <v>1559</v>
      </c>
      <c r="O1635">
        <f>LOOKUP(M1635,'TMP2'!$A:$A,'TMP2'!$C:$C)</f>
        <v>19857.3</v>
      </c>
      <c r="P1635">
        <f>LOOKUP(M1635,'TMP2'!$A:$A,'TMP2'!$D:$D)</f>
        <v>98099.66</v>
      </c>
      <c r="Q1635">
        <f t="shared" si="52"/>
        <v>6</v>
      </c>
      <c r="T1635">
        <f t="shared" si="51"/>
        <v>-5.2100000000000009</v>
      </c>
      <c r="U1635">
        <v>-5.2100000000000009</v>
      </c>
    </row>
    <row r="1636" spans="1:21" x14ac:dyDescent="0.2">
      <c r="A1636" t="s">
        <v>1620</v>
      </c>
      <c r="B1636" s="10" t="s">
        <v>1695</v>
      </c>
      <c r="C1636">
        <v>16.3</v>
      </c>
      <c r="D1636">
        <v>-12.01</v>
      </c>
      <c r="E1636">
        <v>1.8</v>
      </c>
      <c r="F1636" t="s">
        <v>1696</v>
      </c>
      <c r="G1636">
        <v>80</v>
      </c>
      <c r="H1636">
        <v>16024.079</v>
      </c>
      <c r="I1636">
        <v>102269.246</v>
      </c>
      <c r="J1636" t="s">
        <v>1679</v>
      </c>
      <c r="M1636" s="8" t="s">
        <v>1560</v>
      </c>
      <c r="O1636">
        <f>LOOKUP(M1636,'TMP2'!$A:$A,'TMP2'!$C:$C)</f>
        <v>19885.32</v>
      </c>
      <c r="P1636">
        <f>LOOKUP(M1636,'TMP2'!$A:$A,'TMP2'!$D:$D)</f>
        <v>98093.96</v>
      </c>
      <c r="Q1636">
        <f t="shared" si="52"/>
        <v>4</v>
      </c>
      <c r="T1636">
        <f t="shared" si="51"/>
        <v>-10.209999999999999</v>
      </c>
      <c r="U1636">
        <v>-10.209999999999999</v>
      </c>
    </row>
    <row r="1637" spans="1:21" x14ac:dyDescent="0.2">
      <c r="A1637" t="s">
        <v>1620</v>
      </c>
      <c r="B1637" s="10" t="s">
        <v>1716</v>
      </c>
      <c r="C1637">
        <v>17</v>
      </c>
      <c r="D1637">
        <v>-12.71</v>
      </c>
      <c r="E1637">
        <v>0.7</v>
      </c>
      <c r="F1637" t="s">
        <v>1712</v>
      </c>
      <c r="G1637">
        <v>160</v>
      </c>
      <c r="H1637">
        <v>16024.079</v>
      </c>
      <c r="I1637">
        <v>102269.246</v>
      </c>
      <c r="J1637" t="s">
        <v>1679</v>
      </c>
      <c r="M1637" s="8" t="s">
        <v>1561</v>
      </c>
      <c r="O1637">
        <f>LOOKUP(M1637,'TMP2'!$A:$A,'TMP2'!$C:$C)</f>
        <v>19878.55</v>
      </c>
      <c r="P1637">
        <f>LOOKUP(M1637,'TMP2'!$A:$A,'TMP2'!$D:$D)</f>
        <v>98056.06</v>
      </c>
      <c r="Q1637">
        <f t="shared" si="52"/>
        <v>4</v>
      </c>
      <c r="T1637">
        <f t="shared" si="51"/>
        <v>-12.010000000000002</v>
      </c>
      <c r="U1637">
        <v>-12.010000000000002</v>
      </c>
    </row>
    <row r="1638" spans="1:21" x14ac:dyDescent="0.2">
      <c r="A1638" t="s">
        <v>1620</v>
      </c>
      <c r="B1638" s="10" t="s">
        <v>1697</v>
      </c>
      <c r="C1638">
        <v>20.5</v>
      </c>
      <c r="D1638">
        <v>-16.21</v>
      </c>
      <c r="E1638">
        <v>3.5</v>
      </c>
      <c r="F1638" t="s">
        <v>1694</v>
      </c>
      <c r="G1638">
        <v>240</v>
      </c>
      <c r="H1638">
        <v>16024.079</v>
      </c>
      <c r="I1638">
        <v>102269.246</v>
      </c>
      <c r="J1638" t="s">
        <v>1679</v>
      </c>
      <c r="M1638" s="8" t="s">
        <v>1562</v>
      </c>
      <c r="O1638">
        <f>LOOKUP(M1638,'TMP2'!$A:$A,'TMP2'!$C:$C)</f>
        <v>19911.11</v>
      </c>
      <c r="P1638">
        <f>LOOKUP(M1638,'TMP2'!$A:$A,'TMP2'!$D:$D)</f>
        <v>98056.88</v>
      </c>
      <c r="Q1638">
        <f t="shared" si="52"/>
        <v>5</v>
      </c>
      <c r="T1638">
        <f t="shared" si="51"/>
        <v>-12.71</v>
      </c>
      <c r="U1638">
        <v>-12.71</v>
      </c>
    </row>
    <row r="1639" spans="1:21" x14ac:dyDescent="0.2">
      <c r="A1639" t="s">
        <v>1620</v>
      </c>
      <c r="B1639" s="10" t="s">
        <v>1713</v>
      </c>
      <c r="C1639">
        <v>23.5</v>
      </c>
      <c r="D1639">
        <v>-19.21</v>
      </c>
      <c r="E1639">
        <v>3</v>
      </c>
      <c r="F1639" t="s">
        <v>1699</v>
      </c>
      <c r="G1639">
        <v>220</v>
      </c>
      <c r="H1639">
        <v>16024.079</v>
      </c>
      <c r="I1639">
        <v>102269.246</v>
      </c>
      <c r="J1639" t="s">
        <v>1679</v>
      </c>
      <c r="M1639" s="8" t="s">
        <v>1563</v>
      </c>
      <c r="O1639">
        <f>LOOKUP(M1639,'TMP2'!$A:$A,'TMP2'!$C:$C)</f>
        <v>19902.41</v>
      </c>
      <c r="P1639">
        <f>LOOKUP(M1639,'TMP2'!$A:$A,'TMP2'!$D:$D)</f>
        <v>98023.24</v>
      </c>
      <c r="Q1639">
        <f t="shared" si="52"/>
        <v>5</v>
      </c>
      <c r="T1639">
        <f t="shared" si="51"/>
        <v>-16.21</v>
      </c>
      <c r="U1639">
        <v>-16.21</v>
      </c>
    </row>
    <row r="1640" spans="1:21" x14ac:dyDescent="0.2">
      <c r="A1640" t="s">
        <v>1620</v>
      </c>
      <c r="B1640" s="10" t="s">
        <v>1698</v>
      </c>
      <c r="C1640">
        <v>35.4</v>
      </c>
      <c r="D1640">
        <v>-31.11</v>
      </c>
      <c r="E1640">
        <v>11.9</v>
      </c>
      <c r="F1640" t="s">
        <v>1699</v>
      </c>
      <c r="G1640">
        <v>250</v>
      </c>
      <c r="H1640">
        <v>16024.079</v>
      </c>
      <c r="I1640">
        <v>102269.246</v>
      </c>
      <c r="J1640" t="s">
        <v>1679</v>
      </c>
      <c r="M1640" s="8" t="s">
        <v>1564</v>
      </c>
      <c r="O1640">
        <f>LOOKUP(M1640,'TMP2'!$A:$A,'TMP2'!$C:$C)</f>
        <v>19935.27</v>
      </c>
      <c r="P1640">
        <f>LOOKUP(M1640,'TMP2'!$A:$A,'TMP2'!$D:$D)</f>
        <v>98022.75</v>
      </c>
      <c r="Q1640">
        <f t="shared" si="52"/>
        <v>5</v>
      </c>
      <c r="T1640">
        <f t="shared" si="51"/>
        <v>-19.21</v>
      </c>
      <c r="U1640">
        <v>-19.21</v>
      </c>
    </row>
    <row r="1641" spans="1:21" x14ac:dyDescent="0.2">
      <c r="A1641" t="s">
        <v>1621</v>
      </c>
      <c r="B1641" s="10" t="s">
        <v>1687</v>
      </c>
      <c r="C1641">
        <v>6.5</v>
      </c>
      <c r="D1641">
        <v>-2.08</v>
      </c>
      <c r="E1641">
        <v>6.5</v>
      </c>
      <c r="F1641" t="s">
        <v>1688</v>
      </c>
      <c r="G1641">
        <v>70</v>
      </c>
      <c r="H1641">
        <v>16023.582</v>
      </c>
      <c r="I1641">
        <v>102289.41499999999</v>
      </c>
      <c r="J1641" t="s">
        <v>1679</v>
      </c>
      <c r="M1641" s="8" t="s">
        <v>1565</v>
      </c>
      <c r="O1641">
        <f>LOOKUP(M1641,'TMP2'!$A:$A,'TMP2'!$C:$C)</f>
        <v>19922.05</v>
      </c>
      <c r="P1641">
        <f>LOOKUP(M1641,'TMP2'!$A:$A,'TMP2'!$D:$D)</f>
        <v>97988.66</v>
      </c>
      <c r="Q1641">
        <f t="shared" si="52"/>
        <v>7</v>
      </c>
      <c r="T1641">
        <f t="shared" si="51"/>
        <v>4.42</v>
      </c>
      <c r="U1641">
        <v>4.42</v>
      </c>
    </row>
    <row r="1642" spans="1:21" x14ac:dyDescent="0.2">
      <c r="A1642" t="s">
        <v>1621</v>
      </c>
      <c r="B1642" s="10" t="s">
        <v>1689</v>
      </c>
      <c r="C1642">
        <v>9.4</v>
      </c>
      <c r="D1642">
        <v>-4.9800000000000004</v>
      </c>
      <c r="E1642">
        <v>2.9</v>
      </c>
      <c r="F1642" t="s">
        <v>1690</v>
      </c>
      <c r="G1642">
        <v>50</v>
      </c>
      <c r="H1642">
        <v>16023.582</v>
      </c>
      <c r="I1642">
        <v>102289.41499999999</v>
      </c>
      <c r="J1642" t="s">
        <v>1679</v>
      </c>
      <c r="M1642" s="8" t="s">
        <v>1566</v>
      </c>
      <c r="O1642">
        <f>LOOKUP(M1642,'TMP2'!$A:$A,'TMP2'!$C:$C)</f>
        <v>19950.84</v>
      </c>
      <c r="P1642">
        <f>LOOKUP(M1642,'TMP2'!$A:$A,'TMP2'!$D:$D)</f>
        <v>97987.27</v>
      </c>
      <c r="Q1642">
        <f t="shared" si="52"/>
        <v>4</v>
      </c>
      <c r="T1642">
        <f t="shared" si="51"/>
        <v>-2.0800000000000005</v>
      </c>
      <c r="U1642">
        <v>-2.0800000000000005</v>
      </c>
    </row>
    <row r="1643" spans="1:21" x14ac:dyDescent="0.2">
      <c r="A1643" t="s">
        <v>1621</v>
      </c>
      <c r="B1643" s="10" t="s">
        <v>1693</v>
      </c>
      <c r="C1643">
        <v>12.6</v>
      </c>
      <c r="D1643">
        <v>-8.18</v>
      </c>
      <c r="E1643">
        <v>3.2</v>
      </c>
      <c r="F1643" t="s">
        <v>1694</v>
      </c>
      <c r="G1643">
        <v>220</v>
      </c>
      <c r="H1643">
        <v>16023.582</v>
      </c>
      <c r="I1643">
        <v>102289.41499999999</v>
      </c>
      <c r="J1643" t="s">
        <v>1679</v>
      </c>
      <c r="M1643" s="8" t="s">
        <v>1567</v>
      </c>
      <c r="O1643">
        <f>LOOKUP(M1643,'TMP2'!$A:$A,'TMP2'!$C:$C)</f>
        <v>19960.310000000001</v>
      </c>
      <c r="P1643">
        <f>LOOKUP(M1643,'TMP2'!$A:$A,'TMP2'!$D:$D)</f>
        <v>97963.5</v>
      </c>
      <c r="Q1643">
        <f t="shared" si="52"/>
        <v>4</v>
      </c>
      <c r="T1643">
        <f t="shared" si="51"/>
        <v>-4.9799999999999995</v>
      </c>
      <c r="U1643">
        <v>-4.9799999999999995</v>
      </c>
    </row>
    <row r="1644" spans="1:21" x14ac:dyDescent="0.2">
      <c r="A1644" t="s">
        <v>1621</v>
      </c>
      <c r="B1644" s="10" t="s">
        <v>1695</v>
      </c>
      <c r="C1644">
        <v>15.6</v>
      </c>
      <c r="D1644">
        <v>-11.18</v>
      </c>
      <c r="E1644">
        <v>3</v>
      </c>
      <c r="F1644" t="s">
        <v>1696</v>
      </c>
      <c r="G1644">
        <v>80</v>
      </c>
      <c r="H1644">
        <v>16023.582</v>
      </c>
      <c r="I1644">
        <v>102289.41499999999</v>
      </c>
      <c r="J1644" t="s">
        <v>1679</v>
      </c>
      <c r="M1644" s="8" t="s">
        <v>2404</v>
      </c>
      <c r="O1644">
        <f>LOOKUP(M1644,'TMP2'!$A:$A,'TMP2'!$C:$C)</f>
        <v>20797.894</v>
      </c>
      <c r="P1644">
        <f>LOOKUP(M1644,'TMP2'!$A:$A,'TMP2'!$D:$D)</f>
        <v>96390.601999999999</v>
      </c>
      <c r="Q1644">
        <f t="shared" si="52"/>
        <v>5</v>
      </c>
      <c r="T1644">
        <f t="shared" si="51"/>
        <v>-8.18</v>
      </c>
      <c r="U1644">
        <v>-8.18</v>
      </c>
    </row>
    <row r="1645" spans="1:21" x14ac:dyDescent="0.2">
      <c r="A1645" t="s">
        <v>1621</v>
      </c>
      <c r="B1645" s="10" t="s">
        <v>1716</v>
      </c>
      <c r="C1645">
        <v>19.600000000000001</v>
      </c>
      <c r="D1645">
        <v>-15.18</v>
      </c>
      <c r="E1645">
        <v>4</v>
      </c>
      <c r="F1645" t="s">
        <v>1712</v>
      </c>
      <c r="G1645">
        <v>160</v>
      </c>
      <c r="H1645">
        <v>16023.582</v>
      </c>
      <c r="I1645">
        <v>102289.41499999999</v>
      </c>
      <c r="J1645" t="s">
        <v>1679</v>
      </c>
      <c r="M1645" s="8" t="s">
        <v>2415</v>
      </c>
      <c r="O1645">
        <f>LOOKUP(M1645,'TMP2'!$A:$A,'TMP2'!$C:$C)</f>
        <v>20773.095000000001</v>
      </c>
      <c r="P1645">
        <f>LOOKUP(M1645,'TMP2'!$A:$A,'TMP2'!$D:$D)</f>
        <v>96412.883000000002</v>
      </c>
      <c r="Q1645">
        <f t="shared" si="52"/>
        <v>10</v>
      </c>
      <c r="T1645">
        <f t="shared" si="51"/>
        <v>-11.18</v>
      </c>
      <c r="U1645">
        <v>-11.18</v>
      </c>
    </row>
    <row r="1646" spans="1:21" x14ac:dyDescent="0.2">
      <c r="A1646" t="s">
        <v>1621</v>
      </c>
      <c r="B1646" s="10" t="s">
        <v>1697</v>
      </c>
      <c r="C1646">
        <v>20.6</v>
      </c>
      <c r="D1646">
        <v>-16.18</v>
      </c>
      <c r="E1646">
        <v>1</v>
      </c>
      <c r="F1646" t="s">
        <v>1694</v>
      </c>
      <c r="G1646">
        <v>240</v>
      </c>
      <c r="H1646">
        <v>16023.582</v>
      </c>
      <c r="I1646">
        <v>102289.41499999999</v>
      </c>
      <c r="J1646" t="s">
        <v>1679</v>
      </c>
      <c r="M1646" s="8" t="s">
        <v>2423</v>
      </c>
      <c r="O1646">
        <f>LOOKUP(M1646,'TMP2'!$A:$A,'TMP2'!$C:$C)</f>
        <v>20788.574000000001</v>
      </c>
      <c r="P1646">
        <f>LOOKUP(M1646,'TMP2'!$A:$A,'TMP2'!$D:$D)</f>
        <v>96377.186000000002</v>
      </c>
      <c r="Q1646">
        <f t="shared" si="52"/>
        <v>11</v>
      </c>
      <c r="T1646">
        <f t="shared" si="51"/>
        <v>-15.18</v>
      </c>
      <c r="U1646">
        <v>-15.18</v>
      </c>
    </row>
    <row r="1647" spans="1:21" x14ac:dyDescent="0.2">
      <c r="A1647" t="s">
        <v>1621</v>
      </c>
      <c r="B1647" s="10" t="s">
        <v>1713</v>
      </c>
      <c r="C1647">
        <v>24.2</v>
      </c>
      <c r="D1647">
        <v>-19.78</v>
      </c>
      <c r="E1647">
        <v>3.6</v>
      </c>
      <c r="F1647" t="s">
        <v>1699</v>
      </c>
      <c r="G1647">
        <v>220</v>
      </c>
      <c r="H1647">
        <v>16023.582</v>
      </c>
      <c r="I1647">
        <v>102289.41499999999</v>
      </c>
      <c r="J1647" t="s">
        <v>1679</v>
      </c>
      <c r="M1647" s="8" t="s">
        <v>2424</v>
      </c>
      <c r="O1647">
        <f>LOOKUP(M1647,'TMP2'!$A:$A,'TMP2'!$C:$C)</f>
        <v>20775.686000000002</v>
      </c>
      <c r="P1647">
        <f>LOOKUP(M1647,'TMP2'!$A:$A,'TMP2'!$D:$D)</f>
        <v>96390.430999999997</v>
      </c>
      <c r="Q1647">
        <f t="shared" si="52"/>
        <v>10</v>
      </c>
      <c r="T1647">
        <f t="shared" si="51"/>
        <v>-16.18</v>
      </c>
      <c r="U1647">
        <v>-16.18</v>
      </c>
    </row>
    <row r="1648" spans="1:21" x14ac:dyDescent="0.2">
      <c r="A1648" t="s">
        <v>1621</v>
      </c>
      <c r="B1648" s="10" t="s">
        <v>1698</v>
      </c>
      <c r="C1648">
        <v>30.7</v>
      </c>
      <c r="D1648">
        <v>-26.28</v>
      </c>
      <c r="E1648">
        <v>6.5</v>
      </c>
      <c r="F1648" t="s">
        <v>1699</v>
      </c>
      <c r="G1648">
        <v>250</v>
      </c>
      <c r="H1648">
        <v>16023.582</v>
      </c>
      <c r="I1648">
        <v>102289.41499999999</v>
      </c>
      <c r="J1648" t="s">
        <v>1679</v>
      </c>
      <c r="M1648" s="8" t="s">
        <v>2425</v>
      </c>
      <c r="O1648">
        <f>LOOKUP(M1648,'TMP2'!$A:$A,'TMP2'!$C:$C)</f>
        <v>20763.335999999999</v>
      </c>
      <c r="P1648">
        <f>LOOKUP(M1648,'TMP2'!$A:$A,'TMP2'!$D:$D)</f>
        <v>96401.854000000007</v>
      </c>
      <c r="Q1648">
        <f t="shared" si="52"/>
        <v>10</v>
      </c>
      <c r="T1648">
        <f t="shared" si="51"/>
        <v>-19.78</v>
      </c>
      <c r="U1648">
        <v>-19.78</v>
      </c>
    </row>
    <row r="1649" spans="1:21" x14ac:dyDescent="0.2">
      <c r="A1649" t="s">
        <v>1622</v>
      </c>
      <c r="B1649" s="10" t="s">
        <v>1687</v>
      </c>
      <c r="C1649">
        <v>3</v>
      </c>
      <c r="D1649">
        <v>1.1499999999999999</v>
      </c>
      <c r="E1649">
        <v>3</v>
      </c>
      <c r="F1649" t="s">
        <v>1688</v>
      </c>
      <c r="G1649">
        <v>70</v>
      </c>
      <c r="H1649">
        <v>16023.132</v>
      </c>
      <c r="I1649">
        <v>102315.61900000001</v>
      </c>
      <c r="J1649" t="s">
        <v>1679</v>
      </c>
      <c r="M1649" s="8" t="s">
        <v>2426</v>
      </c>
      <c r="O1649">
        <f>LOOKUP(M1649,'TMP2'!$A:$A,'TMP2'!$C:$C)</f>
        <v>20751.346000000001</v>
      </c>
      <c r="P1649">
        <f>LOOKUP(M1649,'TMP2'!$A:$A,'TMP2'!$D:$D)</f>
        <v>96413.317999999999</v>
      </c>
      <c r="Q1649">
        <f t="shared" si="52"/>
        <v>10</v>
      </c>
      <c r="T1649">
        <f t="shared" si="51"/>
        <v>4.1500000000000004</v>
      </c>
      <c r="U1649">
        <v>4.1500000000000004</v>
      </c>
    </row>
    <row r="1650" spans="1:21" x14ac:dyDescent="0.2">
      <c r="A1650" t="s">
        <v>1622</v>
      </c>
      <c r="B1650" s="10" t="s">
        <v>1714</v>
      </c>
      <c r="C1650">
        <v>4.5</v>
      </c>
      <c r="D1650">
        <v>-0.35</v>
      </c>
      <c r="E1650">
        <v>1.5</v>
      </c>
      <c r="F1650" t="s">
        <v>1715</v>
      </c>
      <c r="G1650">
        <v>100</v>
      </c>
      <c r="H1650">
        <v>16023.132</v>
      </c>
      <c r="I1650">
        <v>102315.61900000001</v>
      </c>
      <c r="J1650" t="s">
        <v>1679</v>
      </c>
      <c r="M1650" s="8" t="s">
        <v>2427</v>
      </c>
      <c r="O1650">
        <f>LOOKUP(M1650,'TMP2'!$A:$A,'TMP2'!$C:$C)</f>
        <v>20735.169999999998</v>
      </c>
      <c r="P1650">
        <f>LOOKUP(M1650,'TMP2'!$A:$A,'TMP2'!$D:$D)</f>
        <v>96427.629000000001</v>
      </c>
      <c r="Q1650">
        <f t="shared" si="52"/>
        <v>10</v>
      </c>
      <c r="T1650">
        <f t="shared" si="51"/>
        <v>1.1499999999999999</v>
      </c>
      <c r="U1650">
        <v>1.1499999999999999</v>
      </c>
    </row>
    <row r="1651" spans="1:21" x14ac:dyDescent="0.2">
      <c r="A1651" t="s">
        <v>1622</v>
      </c>
      <c r="B1651" s="10" t="s">
        <v>1687</v>
      </c>
      <c r="C1651">
        <v>6</v>
      </c>
      <c r="D1651">
        <v>-1.85</v>
      </c>
      <c r="E1651">
        <v>1.5</v>
      </c>
      <c r="F1651" t="s">
        <v>1688</v>
      </c>
      <c r="G1651">
        <v>70</v>
      </c>
      <c r="H1651">
        <v>16023.132</v>
      </c>
      <c r="I1651">
        <v>102315.61900000001</v>
      </c>
      <c r="J1651" t="s">
        <v>1679</v>
      </c>
      <c r="M1651" s="8" t="s">
        <v>2428</v>
      </c>
      <c r="O1651">
        <f>LOOKUP(M1651,'TMP2'!$A:$A,'TMP2'!$C:$C)</f>
        <v>20777.57</v>
      </c>
      <c r="P1651">
        <f>LOOKUP(M1651,'TMP2'!$A:$A,'TMP2'!$D:$D)</f>
        <v>96367.236000000004</v>
      </c>
      <c r="Q1651">
        <f t="shared" si="52"/>
        <v>10</v>
      </c>
      <c r="T1651">
        <f t="shared" si="51"/>
        <v>-0.35000000000000009</v>
      </c>
      <c r="U1651">
        <v>-0.35000000000000009</v>
      </c>
    </row>
    <row r="1652" spans="1:21" x14ac:dyDescent="0.2">
      <c r="A1652" t="s">
        <v>1622</v>
      </c>
      <c r="B1652" s="10" t="s">
        <v>1689</v>
      </c>
      <c r="C1652">
        <v>8.1</v>
      </c>
      <c r="D1652">
        <v>-3.95</v>
      </c>
      <c r="E1652">
        <v>2.1</v>
      </c>
      <c r="F1652" t="s">
        <v>1690</v>
      </c>
      <c r="G1652">
        <v>50</v>
      </c>
      <c r="H1652">
        <v>16023.132</v>
      </c>
      <c r="I1652">
        <v>102315.61900000001</v>
      </c>
      <c r="J1652" t="s">
        <v>1679</v>
      </c>
      <c r="M1652" s="8" t="s">
        <v>2429</v>
      </c>
      <c r="O1652">
        <f>LOOKUP(M1652,'TMP2'!$A:$A,'TMP2'!$C:$C)</f>
        <v>20752.144</v>
      </c>
      <c r="P1652">
        <f>LOOKUP(M1652,'TMP2'!$A:$A,'TMP2'!$D:$D)</f>
        <v>96389.786999999997</v>
      </c>
      <c r="Q1652">
        <f t="shared" si="52"/>
        <v>10</v>
      </c>
      <c r="T1652">
        <f t="shared" si="51"/>
        <v>-1.85</v>
      </c>
      <c r="U1652">
        <v>-1.85</v>
      </c>
    </row>
    <row r="1653" spans="1:21" x14ac:dyDescent="0.2">
      <c r="A1653" t="s">
        <v>1622</v>
      </c>
      <c r="B1653" s="10" t="s">
        <v>1711</v>
      </c>
      <c r="C1653">
        <v>9</v>
      </c>
      <c r="D1653">
        <v>-4.8499999999999996</v>
      </c>
      <c r="E1653">
        <v>0.9</v>
      </c>
      <c r="F1653" t="s">
        <v>1712</v>
      </c>
      <c r="G1653">
        <v>200</v>
      </c>
      <c r="H1653">
        <v>16023.132</v>
      </c>
      <c r="I1653">
        <v>102315.61900000001</v>
      </c>
      <c r="J1653" t="s">
        <v>1679</v>
      </c>
      <c r="M1653" s="8" t="s">
        <v>2405</v>
      </c>
      <c r="O1653">
        <f>LOOKUP(M1653,'TMP2'!$A:$A,'TMP2'!$C:$C)</f>
        <v>20777.935000000001</v>
      </c>
      <c r="P1653">
        <f>LOOKUP(M1653,'TMP2'!$A:$A,'TMP2'!$D:$D)</f>
        <v>96344.589000000007</v>
      </c>
      <c r="Q1653">
        <f t="shared" si="52"/>
        <v>10</v>
      </c>
      <c r="T1653">
        <f t="shared" si="51"/>
        <v>-3.9499999999999997</v>
      </c>
      <c r="U1653">
        <v>-3.9499999999999997</v>
      </c>
    </row>
    <row r="1654" spans="1:21" x14ac:dyDescent="0.2">
      <c r="A1654" t="s">
        <v>1622</v>
      </c>
      <c r="B1654" s="10" t="s">
        <v>1693</v>
      </c>
      <c r="C1654">
        <v>11</v>
      </c>
      <c r="D1654">
        <v>-6.85</v>
      </c>
      <c r="E1654">
        <v>2</v>
      </c>
      <c r="F1654" t="s">
        <v>1694</v>
      </c>
      <c r="G1654">
        <v>220</v>
      </c>
      <c r="H1654">
        <v>16023.132</v>
      </c>
      <c r="I1654">
        <v>102315.61900000001</v>
      </c>
      <c r="J1654" t="s">
        <v>1679</v>
      </c>
      <c r="M1654" s="8" t="s">
        <v>2406</v>
      </c>
      <c r="O1654">
        <f>LOOKUP(M1654,'TMP2'!$A:$A,'TMP2'!$C:$C)</f>
        <v>20765.815999999999</v>
      </c>
      <c r="P1654">
        <f>LOOKUP(M1654,'TMP2'!$A:$A,'TMP2'!$D:$D)</f>
        <v>96355.661999999997</v>
      </c>
      <c r="Q1654">
        <f t="shared" si="52"/>
        <v>11</v>
      </c>
      <c r="T1654">
        <f t="shared" si="51"/>
        <v>-4.8499999999999996</v>
      </c>
      <c r="U1654">
        <v>-4.8499999999999996</v>
      </c>
    </row>
    <row r="1655" spans="1:21" x14ac:dyDescent="0.2">
      <c r="A1655" t="s">
        <v>1622</v>
      </c>
      <c r="B1655" s="10" t="s">
        <v>1695</v>
      </c>
      <c r="C1655">
        <v>14.5</v>
      </c>
      <c r="D1655">
        <v>-10.35</v>
      </c>
      <c r="E1655">
        <v>3.5</v>
      </c>
      <c r="F1655" t="s">
        <v>1696</v>
      </c>
      <c r="G1655">
        <v>80</v>
      </c>
      <c r="H1655">
        <v>16023.132</v>
      </c>
      <c r="I1655">
        <v>102315.61900000001</v>
      </c>
      <c r="J1655" t="s">
        <v>1679</v>
      </c>
      <c r="M1655" s="8" t="s">
        <v>2407</v>
      </c>
      <c r="O1655">
        <f>LOOKUP(M1655,'TMP2'!$A:$A,'TMP2'!$C:$C)</f>
        <v>20753.859</v>
      </c>
      <c r="P1655">
        <f>LOOKUP(M1655,'TMP2'!$A:$A,'TMP2'!$D:$D)</f>
        <v>96366.534</v>
      </c>
      <c r="Q1655">
        <f t="shared" si="52"/>
        <v>10</v>
      </c>
      <c r="T1655">
        <f t="shared" si="51"/>
        <v>-6.85</v>
      </c>
      <c r="U1655">
        <v>-6.85</v>
      </c>
    </row>
    <row r="1656" spans="1:21" x14ac:dyDescent="0.2">
      <c r="A1656" t="s">
        <v>1622</v>
      </c>
      <c r="B1656" s="10" t="s">
        <v>1716</v>
      </c>
      <c r="C1656">
        <v>16.600000000000001</v>
      </c>
      <c r="D1656">
        <v>-12.45</v>
      </c>
      <c r="E1656">
        <v>2.1</v>
      </c>
      <c r="F1656" t="s">
        <v>1712</v>
      </c>
      <c r="G1656">
        <v>160</v>
      </c>
      <c r="H1656">
        <v>16023.132</v>
      </c>
      <c r="I1656">
        <v>102315.61900000001</v>
      </c>
      <c r="J1656" t="s">
        <v>1679</v>
      </c>
      <c r="M1656" s="8" t="s">
        <v>2408</v>
      </c>
      <c r="O1656">
        <f>LOOKUP(M1656,'TMP2'!$A:$A,'TMP2'!$C:$C)</f>
        <v>20740.167000000001</v>
      </c>
      <c r="P1656">
        <f>LOOKUP(M1656,'TMP2'!$A:$A,'TMP2'!$D:$D)</f>
        <v>96378.464999999997</v>
      </c>
      <c r="Q1656">
        <f t="shared" si="52"/>
        <v>11</v>
      </c>
      <c r="T1656">
        <f t="shared" si="51"/>
        <v>-10.35</v>
      </c>
      <c r="U1656">
        <v>-10.35</v>
      </c>
    </row>
    <row r="1657" spans="1:21" x14ac:dyDescent="0.2">
      <c r="A1657" t="s">
        <v>1622</v>
      </c>
      <c r="B1657" s="10" t="s">
        <v>1697</v>
      </c>
      <c r="C1657">
        <v>19.5</v>
      </c>
      <c r="D1657">
        <v>-15.35</v>
      </c>
      <c r="E1657">
        <v>2.9</v>
      </c>
      <c r="F1657" t="s">
        <v>1694</v>
      </c>
      <c r="G1657">
        <v>240</v>
      </c>
      <c r="H1657">
        <v>16023.132</v>
      </c>
      <c r="I1657">
        <v>102315.61900000001</v>
      </c>
      <c r="J1657" t="s">
        <v>1679</v>
      </c>
      <c r="M1657" s="8" t="s">
        <v>2409</v>
      </c>
      <c r="O1657">
        <f>LOOKUP(M1657,'TMP2'!$A:$A,'TMP2'!$C:$C)</f>
        <v>20726.688999999998</v>
      </c>
      <c r="P1657">
        <f>LOOKUP(M1657,'TMP2'!$A:$A,'TMP2'!$D:$D)</f>
        <v>96391.403000000006</v>
      </c>
      <c r="Q1657">
        <f t="shared" si="52"/>
        <v>10</v>
      </c>
      <c r="T1657">
        <f t="shared" si="51"/>
        <v>-12.45</v>
      </c>
      <c r="U1657">
        <v>-12.45</v>
      </c>
    </row>
    <row r="1658" spans="1:21" x14ac:dyDescent="0.2">
      <c r="A1658" t="s">
        <v>1622</v>
      </c>
      <c r="B1658" s="10" t="s">
        <v>1713</v>
      </c>
      <c r="C1658">
        <v>23.5</v>
      </c>
      <c r="D1658">
        <v>-19.350000000000001</v>
      </c>
      <c r="E1658">
        <v>4</v>
      </c>
      <c r="F1658" t="s">
        <v>1699</v>
      </c>
      <c r="G1658">
        <v>220</v>
      </c>
      <c r="H1658">
        <v>16023.132</v>
      </c>
      <c r="I1658">
        <v>102315.61900000001</v>
      </c>
      <c r="J1658" t="s">
        <v>1679</v>
      </c>
      <c r="M1658" s="8" t="s">
        <v>2410</v>
      </c>
      <c r="O1658">
        <f>LOOKUP(M1658,'TMP2'!$A:$A,'TMP2'!$C:$C)</f>
        <v>20718.321</v>
      </c>
      <c r="P1658">
        <f>LOOKUP(M1658,'TMP2'!$A:$A,'TMP2'!$D:$D)</f>
        <v>96399.792000000001</v>
      </c>
      <c r="Q1658">
        <f t="shared" si="52"/>
        <v>10</v>
      </c>
      <c r="T1658">
        <f t="shared" si="51"/>
        <v>-15.350000000000001</v>
      </c>
      <c r="U1658">
        <v>-15.350000000000001</v>
      </c>
    </row>
    <row r="1659" spans="1:21" x14ac:dyDescent="0.2">
      <c r="A1659" t="s">
        <v>1622</v>
      </c>
      <c r="B1659" s="10" t="s">
        <v>1698</v>
      </c>
      <c r="C1659">
        <v>30.7</v>
      </c>
      <c r="D1659">
        <v>-26.55</v>
      </c>
      <c r="E1659">
        <v>7.2</v>
      </c>
      <c r="F1659" t="s">
        <v>1699</v>
      </c>
      <c r="G1659">
        <v>250</v>
      </c>
      <c r="H1659">
        <v>16023.132</v>
      </c>
      <c r="I1659">
        <v>102315.61900000001</v>
      </c>
      <c r="J1659" t="s">
        <v>1679</v>
      </c>
      <c r="M1659" s="8" t="s">
        <v>2411</v>
      </c>
      <c r="O1659">
        <f>LOOKUP(M1659,'TMP2'!$A:$A,'TMP2'!$C:$C)</f>
        <v>20753.752</v>
      </c>
      <c r="P1659">
        <f>LOOKUP(M1659,'TMP2'!$A:$A,'TMP2'!$D:$D)</f>
        <v>96345.126000000004</v>
      </c>
      <c r="Q1659">
        <f t="shared" si="52"/>
        <v>10</v>
      </c>
      <c r="T1659">
        <f t="shared" si="51"/>
        <v>-19.350000000000001</v>
      </c>
      <c r="U1659">
        <v>-19.350000000000001</v>
      </c>
    </row>
    <row r="1660" spans="1:21" x14ac:dyDescent="0.2">
      <c r="A1660" t="s">
        <v>1623</v>
      </c>
      <c r="B1660" s="10" t="s">
        <v>1687</v>
      </c>
      <c r="C1660">
        <v>8.1</v>
      </c>
      <c r="D1660">
        <v>-3.7</v>
      </c>
      <c r="E1660">
        <v>8.1</v>
      </c>
      <c r="F1660" t="s">
        <v>1688</v>
      </c>
      <c r="G1660">
        <v>70</v>
      </c>
      <c r="H1660">
        <v>16055.784</v>
      </c>
      <c r="I1660">
        <v>102249.94500000001</v>
      </c>
      <c r="J1660" t="s">
        <v>1679</v>
      </c>
      <c r="M1660" s="8" t="s">
        <v>2412</v>
      </c>
      <c r="O1660">
        <f>LOOKUP(M1660,'TMP2'!$A:$A,'TMP2'!$C:$C)</f>
        <v>20724.421999999999</v>
      </c>
      <c r="P1660">
        <f>LOOKUP(M1660,'TMP2'!$A:$A,'TMP2'!$D:$D)</f>
        <v>96364.004000000001</v>
      </c>
      <c r="Q1660">
        <f t="shared" si="52"/>
        <v>11</v>
      </c>
      <c r="T1660">
        <f t="shared" si="51"/>
        <v>4.3999999999999995</v>
      </c>
      <c r="U1660">
        <v>4.3999999999999995</v>
      </c>
    </row>
    <row r="1661" spans="1:21" x14ac:dyDescent="0.2">
      <c r="A1661" t="s">
        <v>1623</v>
      </c>
      <c r="B1661" s="10" t="s">
        <v>1689</v>
      </c>
      <c r="C1661">
        <v>8.5</v>
      </c>
      <c r="D1661">
        <v>-4.0999999999999996</v>
      </c>
      <c r="E1661">
        <v>0.4</v>
      </c>
      <c r="F1661" t="s">
        <v>1690</v>
      </c>
      <c r="G1661">
        <v>50</v>
      </c>
      <c r="H1661">
        <v>16055.784</v>
      </c>
      <c r="I1661">
        <v>102249.94500000001</v>
      </c>
      <c r="J1661" t="s">
        <v>1679</v>
      </c>
      <c r="M1661" s="8" t="s">
        <v>2413</v>
      </c>
      <c r="O1661">
        <f>LOOKUP(M1661,'TMP2'!$A:$A,'TMP2'!$C:$C)</f>
        <v>20755.976999999999</v>
      </c>
      <c r="P1661">
        <f>LOOKUP(M1661,'TMP2'!$A:$A,'TMP2'!$D:$D)</f>
        <v>96318.793000000005</v>
      </c>
      <c r="Q1661">
        <f t="shared" si="52"/>
        <v>11</v>
      </c>
      <c r="T1661">
        <f t="shared" si="51"/>
        <v>-3.6999999999999997</v>
      </c>
      <c r="U1661">
        <v>-3.6999999999999997</v>
      </c>
    </row>
    <row r="1662" spans="1:21" x14ac:dyDescent="0.2">
      <c r="A1662" t="s">
        <v>1623</v>
      </c>
      <c r="B1662" s="10" t="s">
        <v>1711</v>
      </c>
      <c r="C1662">
        <v>9.5</v>
      </c>
      <c r="D1662">
        <v>-5.0999999999999996</v>
      </c>
      <c r="E1662">
        <v>1</v>
      </c>
      <c r="F1662" t="s">
        <v>1712</v>
      </c>
      <c r="G1662">
        <v>200</v>
      </c>
      <c r="H1662">
        <v>16055.784</v>
      </c>
      <c r="I1662">
        <v>102249.94500000001</v>
      </c>
      <c r="J1662" t="s">
        <v>1679</v>
      </c>
      <c r="M1662" s="8" t="s">
        <v>2414</v>
      </c>
      <c r="O1662">
        <f>LOOKUP(M1662,'TMP2'!$A:$A,'TMP2'!$C:$C)</f>
        <v>20743.677</v>
      </c>
      <c r="P1662">
        <f>LOOKUP(M1662,'TMP2'!$A:$A,'TMP2'!$D:$D)</f>
        <v>96330.922000000006</v>
      </c>
      <c r="Q1662">
        <f t="shared" si="52"/>
        <v>11</v>
      </c>
      <c r="T1662">
        <f t="shared" si="51"/>
        <v>-4.0999999999999996</v>
      </c>
      <c r="U1662">
        <v>-4.0999999999999996</v>
      </c>
    </row>
    <row r="1663" spans="1:21" x14ac:dyDescent="0.2">
      <c r="A1663" t="s">
        <v>1623</v>
      </c>
      <c r="B1663" s="10" t="s">
        <v>1693</v>
      </c>
      <c r="C1663">
        <v>14.3</v>
      </c>
      <c r="D1663">
        <v>-9.9</v>
      </c>
      <c r="E1663">
        <v>4.8</v>
      </c>
      <c r="F1663" t="s">
        <v>1694</v>
      </c>
      <c r="G1663">
        <v>220</v>
      </c>
      <c r="H1663">
        <v>16055.784</v>
      </c>
      <c r="I1663">
        <v>102249.94500000001</v>
      </c>
      <c r="J1663" t="s">
        <v>1679</v>
      </c>
      <c r="M1663" s="8" t="s">
        <v>2416</v>
      </c>
      <c r="O1663">
        <f>LOOKUP(M1663,'TMP2'!$A:$A,'TMP2'!$C:$C)</f>
        <v>20729.842000000001</v>
      </c>
      <c r="P1663">
        <f>LOOKUP(M1663,'TMP2'!$A:$A,'TMP2'!$D:$D)</f>
        <v>96343.455000000002</v>
      </c>
      <c r="Q1663">
        <f t="shared" si="52"/>
        <v>11</v>
      </c>
      <c r="T1663">
        <f t="shared" si="51"/>
        <v>-5.1000000000000005</v>
      </c>
      <c r="U1663">
        <v>-5.1000000000000005</v>
      </c>
    </row>
    <row r="1664" spans="1:21" x14ac:dyDescent="0.2">
      <c r="A1664" t="s">
        <v>1623</v>
      </c>
      <c r="B1664" s="10" t="s">
        <v>1695</v>
      </c>
      <c r="C1664">
        <v>15.5</v>
      </c>
      <c r="D1664">
        <v>-11.1</v>
      </c>
      <c r="E1664">
        <v>1.2</v>
      </c>
      <c r="F1664" t="s">
        <v>1696</v>
      </c>
      <c r="G1664">
        <v>80</v>
      </c>
      <c r="H1664">
        <v>16055.784</v>
      </c>
      <c r="I1664">
        <v>102249.94500000001</v>
      </c>
      <c r="J1664" t="s">
        <v>1679</v>
      </c>
      <c r="M1664" s="8" t="s">
        <v>2417</v>
      </c>
      <c r="O1664">
        <f>LOOKUP(M1664,'TMP2'!$A:$A,'TMP2'!$C:$C)</f>
        <v>20711.37</v>
      </c>
      <c r="P1664">
        <f>LOOKUP(M1664,'TMP2'!$A:$A,'TMP2'!$D:$D)</f>
        <v>96365.486999999994</v>
      </c>
      <c r="Q1664">
        <f t="shared" si="52"/>
        <v>11</v>
      </c>
      <c r="T1664">
        <f t="shared" si="51"/>
        <v>-9.9</v>
      </c>
      <c r="U1664">
        <v>-9.9</v>
      </c>
    </row>
    <row r="1665" spans="1:21" x14ac:dyDescent="0.2">
      <c r="A1665" t="s">
        <v>1623</v>
      </c>
      <c r="B1665" s="10" t="s">
        <v>1716</v>
      </c>
      <c r="C1665">
        <v>19</v>
      </c>
      <c r="D1665">
        <v>-14.6</v>
      </c>
      <c r="E1665">
        <v>3.5</v>
      </c>
      <c r="F1665" t="s">
        <v>1712</v>
      </c>
      <c r="G1665">
        <v>160</v>
      </c>
      <c r="H1665">
        <v>16055.784</v>
      </c>
      <c r="I1665">
        <v>102249.94500000001</v>
      </c>
      <c r="J1665" t="s">
        <v>1679</v>
      </c>
      <c r="M1665" s="8" t="s">
        <v>2418</v>
      </c>
      <c r="O1665">
        <f>LOOKUP(M1665,'TMP2'!$A:$A,'TMP2'!$C:$C)</f>
        <v>20733.295999999998</v>
      </c>
      <c r="P1665">
        <f>LOOKUP(M1665,'TMP2'!$A:$A,'TMP2'!$D:$D)</f>
        <v>96319.014999999999</v>
      </c>
      <c r="Q1665">
        <f t="shared" si="52"/>
        <v>11</v>
      </c>
      <c r="T1665">
        <f t="shared" si="51"/>
        <v>-11.1</v>
      </c>
      <c r="U1665">
        <v>-11.1</v>
      </c>
    </row>
    <row r="1666" spans="1:21" x14ac:dyDescent="0.2">
      <c r="A1666" t="s">
        <v>1623</v>
      </c>
      <c r="B1666" s="10" t="s">
        <v>1697</v>
      </c>
      <c r="C1666">
        <v>21.1</v>
      </c>
      <c r="D1666">
        <v>-16.7</v>
      </c>
      <c r="E1666">
        <v>2.1</v>
      </c>
      <c r="F1666" t="s">
        <v>1694</v>
      </c>
      <c r="G1666">
        <v>240</v>
      </c>
      <c r="H1666">
        <v>16055.784</v>
      </c>
      <c r="I1666">
        <v>102249.94500000001</v>
      </c>
      <c r="J1666" t="s">
        <v>1679</v>
      </c>
      <c r="M1666" s="8" t="s">
        <v>2419</v>
      </c>
      <c r="O1666">
        <f>LOOKUP(M1666,'TMP2'!$A:$A,'TMP2'!$C:$C)</f>
        <v>20723.18</v>
      </c>
      <c r="P1666">
        <f>LOOKUP(M1666,'TMP2'!$A:$A,'TMP2'!$D:$D)</f>
        <v>96308.777000000002</v>
      </c>
      <c r="Q1666">
        <f t="shared" si="52"/>
        <v>11</v>
      </c>
      <c r="T1666">
        <f t="shared" si="51"/>
        <v>-14.6</v>
      </c>
      <c r="U1666">
        <v>-14.6</v>
      </c>
    </row>
    <row r="1667" spans="1:21" x14ac:dyDescent="0.2">
      <c r="A1667" t="s">
        <v>1623</v>
      </c>
      <c r="B1667" s="10" t="s">
        <v>1713</v>
      </c>
      <c r="C1667">
        <v>27.6</v>
      </c>
      <c r="D1667">
        <v>-23.2</v>
      </c>
      <c r="E1667">
        <v>6.5</v>
      </c>
      <c r="F1667" t="s">
        <v>1699</v>
      </c>
      <c r="G1667">
        <v>220</v>
      </c>
      <c r="H1667">
        <v>16055.784</v>
      </c>
      <c r="I1667">
        <v>102249.94500000001</v>
      </c>
      <c r="J1667" t="s">
        <v>1679</v>
      </c>
      <c r="M1667" s="8" t="s">
        <v>2420</v>
      </c>
      <c r="O1667">
        <f>LOOKUP(M1667,'TMP2'!$A:$A,'TMP2'!$C:$C)</f>
        <v>20710.8</v>
      </c>
      <c r="P1667">
        <f>LOOKUP(M1667,'TMP2'!$A:$A,'TMP2'!$D:$D)</f>
        <v>96317.505000000005</v>
      </c>
      <c r="Q1667">
        <f t="shared" si="52"/>
        <v>11</v>
      </c>
      <c r="T1667">
        <f t="shared" ref="T1667:T1730" si="53">D1667+E1667</f>
        <v>-16.7</v>
      </c>
      <c r="U1667">
        <v>-16.7</v>
      </c>
    </row>
    <row r="1668" spans="1:21" x14ac:dyDescent="0.2">
      <c r="A1668" t="s">
        <v>1623</v>
      </c>
      <c r="B1668" s="10" t="s">
        <v>1698</v>
      </c>
      <c r="C1668">
        <v>35</v>
      </c>
      <c r="D1668">
        <v>-30.6</v>
      </c>
      <c r="E1668">
        <v>7.4</v>
      </c>
      <c r="F1668" t="s">
        <v>1699</v>
      </c>
      <c r="G1668">
        <v>250</v>
      </c>
      <c r="H1668">
        <v>16055.784</v>
      </c>
      <c r="I1668">
        <v>102249.94500000001</v>
      </c>
      <c r="J1668" t="s">
        <v>1679</v>
      </c>
      <c r="M1668" s="8" t="s">
        <v>2421</v>
      </c>
      <c r="O1668">
        <f>LOOKUP(M1668,'TMP2'!$A:$A,'TMP2'!$C:$C)</f>
        <v>20703.679</v>
      </c>
      <c r="P1668">
        <f>LOOKUP(M1668,'TMP2'!$A:$A,'TMP2'!$D:$D)</f>
        <v>96327.327999999994</v>
      </c>
      <c r="Q1668">
        <f t="shared" si="52"/>
        <v>11</v>
      </c>
      <c r="T1668">
        <f t="shared" si="53"/>
        <v>-23.200000000000003</v>
      </c>
      <c r="U1668">
        <v>-23.200000000000003</v>
      </c>
    </row>
    <row r="1669" spans="1:21" x14ac:dyDescent="0.2">
      <c r="A1669" t="s">
        <v>1624</v>
      </c>
      <c r="B1669" s="10" t="s">
        <v>1687</v>
      </c>
      <c r="C1669">
        <v>4.9000000000000004</v>
      </c>
      <c r="D1669">
        <v>-0.69</v>
      </c>
      <c r="E1669">
        <v>4.9000000000000004</v>
      </c>
      <c r="F1669" t="s">
        <v>1688</v>
      </c>
      <c r="G1669">
        <v>70</v>
      </c>
      <c r="H1669">
        <v>16053.936</v>
      </c>
      <c r="I1669">
        <v>102270.626</v>
      </c>
      <c r="J1669" t="s">
        <v>1679</v>
      </c>
      <c r="M1669" s="8" t="s">
        <v>2422</v>
      </c>
      <c r="O1669">
        <f>LOOKUP(M1669,'TMP2'!$A:$A,'TMP2'!$C:$C)</f>
        <v>20712.019</v>
      </c>
      <c r="P1669">
        <f>LOOKUP(M1669,'TMP2'!$A:$A,'TMP2'!$D:$D)</f>
        <v>96295.722999999998</v>
      </c>
      <c r="Q1669">
        <f t="shared" si="52"/>
        <v>11</v>
      </c>
      <c r="T1669">
        <f t="shared" si="53"/>
        <v>4.2100000000000009</v>
      </c>
      <c r="U1669">
        <v>4.2100000000000009</v>
      </c>
    </row>
    <row r="1670" spans="1:21" x14ac:dyDescent="0.2">
      <c r="A1670" t="s">
        <v>1624</v>
      </c>
      <c r="B1670" s="10" t="s">
        <v>1689</v>
      </c>
      <c r="C1670">
        <v>8.9</v>
      </c>
      <c r="D1670">
        <v>-4.6900000000000004</v>
      </c>
      <c r="E1670">
        <v>4</v>
      </c>
      <c r="F1670" t="s">
        <v>1690</v>
      </c>
      <c r="G1670">
        <v>50</v>
      </c>
      <c r="H1670">
        <v>16053.936</v>
      </c>
      <c r="I1670">
        <v>102270.626</v>
      </c>
      <c r="J1670" t="s">
        <v>1679</v>
      </c>
      <c r="M1670" s="8" t="s">
        <v>2430</v>
      </c>
      <c r="O1670">
        <f>LOOKUP(M1670,'TMP2'!$A:$A,'TMP2'!$C:$C)</f>
        <v>20730.225999999999</v>
      </c>
      <c r="P1670">
        <f>LOOKUP(M1670,'TMP2'!$A:$A,'TMP2'!$D:$D)</f>
        <v>96291.284</v>
      </c>
      <c r="Q1670">
        <f t="shared" si="52"/>
        <v>11</v>
      </c>
      <c r="T1670">
        <f t="shared" si="53"/>
        <v>-0.69000000000000039</v>
      </c>
      <c r="U1670">
        <v>-0.69000000000000039</v>
      </c>
    </row>
    <row r="1671" spans="1:21" x14ac:dyDescent="0.2">
      <c r="A1671" t="s">
        <v>1624</v>
      </c>
      <c r="B1671" s="10" t="s">
        <v>1693</v>
      </c>
      <c r="C1671">
        <v>14.9</v>
      </c>
      <c r="D1671">
        <v>-10.69</v>
      </c>
      <c r="E1671">
        <v>6</v>
      </c>
      <c r="F1671" t="s">
        <v>1694</v>
      </c>
      <c r="G1671">
        <v>220</v>
      </c>
      <c r="H1671">
        <v>16053.936</v>
      </c>
      <c r="I1671">
        <v>102270.626</v>
      </c>
      <c r="J1671" t="s">
        <v>1679</v>
      </c>
      <c r="M1671" s="8" t="s">
        <v>2438</v>
      </c>
      <c r="O1671">
        <f>LOOKUP(M1671,'TMP2'!$A:$A,'TMP2'!$C:$C)</f>
        <v>20744.727999999999</v>
      </c>
      <c r="P1671">
        <f>LOOKUP(M1671,'TMP2'!$A:$A,'TMP2'!$D:$D)</f>
        <v>96308.463000000003</v>
      </c>
      <c r="Q1671">
        <f t="shared" si="52"/>
        <v>10</v>
      </c>
      <c r="T1671">
        <f t="shared" si="53"/>
        <v>-4.6899999999999995</v>
      </c>
      <c r="U1671">
        <v>-4.6899999999999995</v>
      </c>
    </row>
    <row r="1672" spans="1:21" x14ac:dyDescent="0.2">
      <c r="A1672" t="s">
        <v>1624</v>
      </c>
      <c r="B1672" s="10" t="s">
        <v>1695</v>
      </c>
      <c r="C1672">
        <v>16.3</v>
      </c>
      <c r="D1672">
        <v>-12.09</v>
      </c>
      <c r="E1672">
        <v>1.4</v>
      </c>
      <c r="F1672" t="s">
        <v>1696</v>
      </c>
      <c r="G1672">
        <v>80</v>
      </c>
      <c r="H1672">
        <v>16053.936</v>
      </c>
      <c r="I1672">
        <v>102270.626</v>
      </c>
      <c r="J1672" t="s">
        <v>1679</v>
      </c>
      <c r="M1672" s="8" t="s">
        <v>2439</v>
      </c>
      <c r="O1672">
        <f>LOOKUP(M1672,'TMP2'!$A:$A,'TMP2'!$C:$C)</f>
        <v>20767.266</v>
      </c>
      <c r="P1672">
        <f>LOOKUP(M1672,'TMP2'!$A:$A,'TMP2'!$D:$D)</f>
        <v>96332.4</v>
      </c>
      <c r="Q1672">
        <f t="shared" si="52"/>
        <v>10</v>
      </c>
      <c r="T1672">
        <f t="shared" si="53"/>
        <v>-10.69</v>
      </c>
      <c r="U1672">
        <v>-10.69</v>
      </c>
    </row>
    <row r="1673" spans="1:21" x14ac:dyDescent="0.2">
      <c r="A1673" t="s">
        <v>1624</v>
      </c>
      <c r="B1673" s="10" t="s">
        <v>1716</v>
      </c>
      <c r="C1673">
        <v>17.8</v>
      </c>
      <c r="D1673">
        <v>-13.59</v>
      </c>
      <c r="E1673">
        <v>1.5</v>
      </c>
      <c r="F1673" t="s">
        <v>1712</v>
      </c>
      <c r="G1673">
        <v>160</v>
      </c>
      <c r="H1673">
        <v>16053.936</v>
      </c>
      <c r="I1673">
        <v>102270.626</v>
      </c>
      <c r="J1673" t="s">
        <v>1679</v>
      </c>
      <c r="M1673" s="8" t="s">
        <v>2440</v>
      </c>
      <c r="O1673">
        <f>LOOKUP(M1673,'TMP2'!$A:$A,'TMP2'!$C:$C)</f>
        <v>20789.334999999999</v>
      </c>
      <c r="P1673">
        <f>LOOKUP(M1673,'TMP2'!$A:$A,'TMP2'!$D:$D)</f>
        <v>96356.729000000007</v>
      </c>
      <c r="Q1673">
        <f t="shared" si="52"/>
        <v>10</v>
      </c>
      <c r="T1673">
        <f t="shared" si="53"/>
        <v>-12.09</v>
      </c>
      <c r="U1673">
        <v>-12.09</v>
      </c>
    </row>
    <row r="1674" spans="1:21" x14ac:dyDescent="0.2">
      <c r="A1674" t="s">
        <v>1624</v>
      </c>
      <c r="B1674" s="10" t="s">
        <v>1697</v>
      </c>
      <c r="C1674">
        <v>20.399999999999999</v>
      </c>
      <c r="D1674">
        <v>-16.190000000000001</v>
      </c>
      <c r="E1674">
        <v>2.6</v>
      </c>
      <c r="F1674" t="s">
        <v>1694</v>
      </c>
      <c r="G1674">
        <v>240</v>
      </c>
      <c r="H1674">
        <v>16053.936</v>
      </c>
      <c r="I1674">
        <v>102270.626</v>
      </c>
      <c r="J1674" t="s">
        <v>1679</v>
      </c>
      <c r="M1674" s="8" t="s">
        <v>2441</v>
      </c>
      <c r="O1674">
        <f>LOOKUP(M1674,'TMP2'!$A:$A,'TMP2'!$C:$C)</f>
        <v>20807.633999999998</v>
      </c>
      <c r="P1674">
        <f>LOOKUP(M1674,'TMP2'!$A:$A,'TMP2'!$D:$D)</f>
        <v>96377.457999999999</v>
      </c>
      <c r="Q1674">
        <f t="shared" si="52"/>
        <v>9</v>
      </c>
      <c r="T1674">
        <f t="shared" si="53"/>
        <v>-13.590000000000002</v>
      </c>
      <c r="U1674">
        <v>-13.590000000000002</v>
      </c>
    </row>
    <row r="1675" spans="1:21" x14ac:dyDescent="0.2">
      <c r="A1675" t="s">
        <v>1624</v>
      </c>
      <c r="B1675" s="10" t="s">
        <v>1713</v>
      </c>
      <c r="C1675">
        <v>26.7</v>
      </c>
      <c r="D1675">
        <v>-22.49</v>
      </c>
      <c r="E1675">
        <v>6.3</v>
      </c>
      <c r="F1675" t="s">
        <v>1699</v>
      </c>
      <c r="G1675">
        <v>220</v>
      </c>
      <c r="H1675">
        <v>16053.936</v>
      </c>
      <c r="I1675">
        <v>102270.626</v>
      </c>
      <c r="J1675" t="s">
        <v>1679</v>
      </c>
      <c r="M1675" s="8" t="s">
        <v>2442</v>
      </c>
      <c r="O1675">
        <f>LOOKUP(M1675,'TMP2'!$A:$A,'TMP2'!$C:$C)</f>
        <v>20786.661</v>
      </c>
      <c r="P1675">
        <f>LOOKUP(M1675,'TMP2'!$A:$A,'TMP2'!$D:$D)</f>
        <v>96403.095000000001</v>
      </c>
      <c r="Q1675">
        <f t="shared" si="52"/>
        <v>9</v>
      </c>
      <c r="T1675">
        <f t="shared" si="53"/>
        <v>-16.189999999999998</v>
      </c>
      <c r="U1675">
        <v>-16.189999999999998</v>
      </c>
    </row>
    <row r="1676" spans="1:21" x14ac:dyDescent="0.2">
      <c r="A1676" t="s">
        <v>1624</v>
      </c>
      <c r="B1676" s="10" t="s">
        <v>1698</v>
      </c>
      <c r="C1676">
        <v>31</v>
      </c>
      <c r="D1676">
        <v>-26.79</v>
      </c>
      <c r="E1676">
        <v>4.3</v>
      </c>
      <c r="F1676" t="s">
        <v>1699</v>
      </c>
      <c r="G1676">
        <v>250</v>
      </c>
      <c r="H1676">
        <v>16053.936</v>
      </c>
      <c r="I1676">
        <v>102270.626</v>
      </c>
      <c r="J1676" t="s">
        <v>1679</v>
      </c>
      <c r="M1676" s="8" t="s">
        <v>2443</v>
      </c>
      <c r="O1676">
        <f>LOOKUP(M1676,'TMP2'!$A:$A,'TMP2'!$C:$C)</f>
        <v>20762.281999999999</v>
      </c>
      <c r="P1676">
        <f>LOOKUP(M1676,'TMP2'!$A:$A,'TMP2'!$D:$D)</f>
        <v>96424.986999999994</v>
      </c>
      <c r="Q1676">
        <f t="shared" si="52"/>
        <v>9</v>
      </c>
      <c r="T1676">
        <f t="shared" si="53"/>
        <v>-22.49</v>
      </c>
      <c r="U1676">
        <v>-22.49</v>
      </c>
    </row>
    <row r="1677" spans="1:21" x14ac:dyDescent="0.2">
      <c r="A1677" t="s">
        <v>1625</v>
      </c>
      <c r="B1677" s="10" t="s">
        <v>1687</v>
      </c>
      <c r="C1677">
        <v>8.9</v>
      </c>
      <c r="D1677">
        <v>-4.62</v>
      </c>
      <c r="E1677">
        <v>8.9</v>
      </c>
      <c r="F1677" t="s">
        <v>1688</v>
      </c>
      <c r="G1677">
        <v>70</v>
      </c>
      <c r="H1677">
        <v>16054.24</v>
      </c>
      <c r="I1677">
        <v>102290.00199999999</v>
      </c>
      <c r="J1677" t="s">
        <v>1679</v>
      </c>
      <c r="M1677" s="8" t="s">
        <v>2444</v>
      </c>
      <c r="O1677">
        <f>LOOKUP(M1677,'TMP2'!$A:$A,'TMP2'!$C:$C)</f>
        <v>20749.728999999999</v>
      </c>
      <c r="P1677">
        <f>LOOKUP(M1677,'TMP2'!$A:$A,'TMP2'!$D:$D)</f>
        <v>96436.346000000005</v>
      </c>
      <c r="Q1677">
        <f t="shared" si="52"/>
        <v>10</v>
      </c>
      <c r="T1677">
        <f t="shared" si="53"/>
        <v>4.28</v>
      </c>
      <c r="U1677">
        <v>4.28</v>
      </c>
    </row>
    <row r="1678" spans="1:21" x14ac:dyDescent="0.2">
      <c r="A1678" t="s">
        <v>1625</v>
      </c>
      <c r="B1678" s="10" t="s">
        <v>1689</v>
      </c>
      <c r="C1678">
        <v>9.6999999999999993</v>
      </c>
      <c r="D1678">
        <v>-5.42</v>
      </c>
      <c r="E1678">
        <v>0.8</v>
      </c>
      <c r="F1678" t="s">
        <v>1690</v>
      </c>
      <c r="G1678">
        <v>50</v>
      </c>
      <c r="H1678">
        <v>16054.24</v>
      </c>
      <c r="I1678">
        <v>102290.00199999999</v>
      </c>
      <c r="J1678" t="s">
        <v>1679</v>
      </c>
      <c r="M1678" s="8" t="s">
        <v>2445</v>
      </c>
      <c r="O1678">
        <f>LOOKUP(M1678,'TMP2'!$A:$A,'TMP2'!$C:$C)</f>
        <v>20720.659</v>
      </c>
      <c r="P1678">
        <f>LOOKUP(M1678,'TMP2'!$A:$A,'TMP2'!$D:$D)</f>
        <v>96419.392999999996</v>
      </c>
      <c r="Q1678">
        <f t="shared" si="52"/>
        <v>10</v>
      </c>
      <c r="T1678">
        <f t="shared" si="53"/>
        <v>-4.62</v>
      </c>
      <c r="U1678">
        <v>-4.62</v>
      </c>
    </row>
    <row r="1679" spans="1:21" x14ac:dyDescent="0.2">
      <c r="A1679" t="s">
        <v>1625</v>
      </c>
      <c r="B1679" s="10" t="s">
        <v>1711</v>
      </c>
      <c r="C1679">
        <v>10.3</v>
      </c>
      <c r="D1679">
        <v>-6.02</v>
      </c>
      <c r="E1679">
        <v>0.6</v>
      </c>
      <c r="F1679" t="s">
        <v>1712</v>
      </c>
      <c r="G1679">
        <v>200</v>
      </c>
      <c r="H1679">
        <v>16054.24</v>
      </c>
      <c r="I1679">
        <v>102290.00199999999</v>
      </c>
      <c r="J1679" t="s">
        <v>1679</v>
      </c>
      <c r="M1679" s="8" t="s">
        <v>2431</v>
      </c>
      <c r="O1679">
        <f>LOOKUP(M1679,'TMP2'!$A:$A,'TMP2'!$C:$C)</f>
        <v>20713.339</v>
      </c>
      <c r="P1679">
        <f>LOOKUP(M1679,'TMP2'!$A:$A,'TMP2'!$D:$D)</f>
        <v>96381.92</v>
      </c>
      <c r="Q1679">
        <f t="shared" si="52"/>
        <v>9</v>
      </c>
      <c r="T1679">
        <f t="shared" si="53"/>
        <v>-5.42</v>
      </c>
      <c r="U1679">
        <v>-5.42</v>
      </c>
    </row>
    <row r="1680" spans="1:21" x14ac:dyDescent="0.2">
      <c r="A1680" t="s">
        <v>1625</v>
      </c>
      <c r="B1680" s="10" t="s">
        <v>1693</v>
      </c>
      <c r="C1680">
        <v>13.2</v>
      </c>
      <c r="D1680">
        <v>-8.92</v>
      </c>
      <c r="E1680">
        <v>2.9</v>
      </c>
      <c r="F1680" t="s">
        <v>1694</v>
      </c>
      <c r="G1680">
        <v>220</v>
      </c>
      <c r="H1680">
        <v>16054.24</v>
      </c>
      <c r="I1680">
        <v>102290.00199999999</v>
      </c>
      <c r="J1680" t="s">
        <v>1679</v>
      </c>
      <c r="M1680" s="8" t="s">
        <v>2432</v>
      </c>
      <c r="O1680">
        <f>LOOKUP(M1680,'TMP2'!$A:$A,'TMP2'!$C:$C)</f>
        <v>20705.275000000001</v>
      </c>
      <c r="P1680">
        <f>LOOKUP(M1680,'TMP2'!$A:$A,'TMP2'!$D:$D)</f>
        <v>96345.167000000001</v>
      </c>
      <c r="Q1680">
        <f t="shared" si="52"/>
        <v>10</v>
      </c>
      <c r="T1680">
        <f t="shared" si="53"/>
        <v>-6.02</v>
      </c>
      <c r="U1680">
        <v>-6.02</v>
      </c>
    </row>
    <row r="1681" spans="1:21" x14ac:dyDescent="0.2">
      <c r="A1681" t="s">
        <v>1625</v>
      </c>
      <c r="B1681" s="10" t="s">
        <v>1695</v>
      </c>
      <c r="C1681">
        <v>16</v>
      </c>
      <c r="D1681">
        <v>-11.72</v>
      </c>
      <c r="E1681">
        <v>2.8</v>
      </c>
      <c r="F1681" t="s">
        <v>1696</v>
      </c>
      <c r="G1681">
        <v>80</v>
      </c>
      <c r="H1681">
        <v>16054.24</v>
      </c>
      <c r="I1681">
        <v>102290.00199999999</v>
      </c>
      <c r="J1681" t="s">
        <v>1679</v>
      </c>
      <c r="M1681" s="8" t="s">
        <v>2433</v>
      </c>
      <c r="O1681">
        <f>LOOKUP(M1681,'TMP2'!$A:$A,'TMP2'!$C:$C)</f>
        <v>20697.166000000001</v>
      </c>
      <c r="P1681">
        <f>LOOKUP(M1681,'TMP2'!$A:$A,'TMP2'!$D:$D)</f>
        <v>96305.051999999996</v>
      </c>
      <c r="Q1681">
        <f t="shared" si="52"/>
        <v>10</v>
      </c>
      <c r="T1681">
        <f t="shared" si="53"/>
        <v>-8.9200000000000017</v>
      </c>
      <c r="U1681">
        <v>-8.9200000000000017</v>
      </c>
    </row>
    <row r="1682" spans="1:21" x14ac:dyDescent="0.2">
      <c r="A1682" t="s">
        <v>1625</v>
      </c>
      <c r="B1682" s="10" t="s">
        <v>1716</v>
      </c>
      <c r="C1682">
        <v>20</v>
      </c>
      <c r="D1682">
        <v>-15.72</v>
      </c>
      <c r="E1682">
        <v>4</v>
      </c>
      <c r="F1682" t="s">
        <v>1712</v>
      </c>
      <c r="G1682">
        <v>160</v>
      </c>
      <c r="H1682">
        <v>16054.24</v>
      </c>
      <c r="I1682">
        <v>102290.00199999999</v>
      </c>
      <c r="J1682" t="s">
        <v>1679</v>
      </c>
      <c r="M1682" s="8" t="s">
        <v>2434</v>
      </c>
      <c r="O1682">
        <f>LOOKUP(M1682,'TMP2'!$A:$A,'TMP2'!$C:$C)</f>
        <v>20720.735000000001</v>
      </c>
      <c r="P1682">
        <f>LOOKUP(M1682,'TMP2'!$A:$A,'TMP2'!$D:$D)</f>
        <v>96329.947</v>
      </c>
      <c r="Q1682">
        <f t="shared" si="52"/>
        <v>10</v>
      </c>
      <c r="T1682">
        <f t="shared" si="53"/>
        <v>-11.72</v>
      </c>
      <c r="U1682">
        <v>-11.72</v>
      </c>
    </row>
    <row r="1683" spans="1:21" x14ac:dyDescent="0.2">
      <c r="A1683" t="s">
        <v>1625</v>
      </c>
      <c r="B1683" s="10" t="s">
        <v>1697</v>
      </c>
      <c r="C1683">
        <v>22.8</v>
      </c>
      <c r="D1683">
        <v>-18.52</v>
      </c>
      <c r="E1683">
        <v>2.8</v>
      </c>
      <c r="F1683" t="s">
        <v>1694</v>
      </c>
      <c r="G1683">
        <v>240</v>
      </c>
      <c r="H1683">
        <v>16054.24</v>
      </c>
      <c r="I1683">
        <v>102290.00199999999</v>
      </c>
      <c r="J1683" t="s">
        <v>1679</v>
      </c>
      <c r="M1683" s="8" t="s">
        <v>2435</v>
      </c>
      <c r="O1683">
        <f>LOOKUP(M1683,'TMP2'!$A:$A,'TMP2'!$C:$C)</f>
        <v>20742.855</v>
      </c>
      <c r="P1683">
        <f>LOOKUP(M1683,'TMP2'!$A:$A,'TMP2'!$D:$D)</f>
        <v>96354.369000000006</v>
      </c>
      <c r="Q1683">
        <f t="shared" si="52"/>
        <v>10</v>
      </c>
      <c r="T1683">
        <f t="shared" si="53"/>
        <v>-15.719999999999999</v>
      </c>
      <c r="U1683">
        <v>-15.719999999999999</v>
      </c>
    </row>
    <row r="1684" spans="1:21" x14ac:dyDescent="0.2">
      <c r="A1684" t="s">
        <v>1625</v>
      </c>
      <c r="B1684" s="10" t="s">
        <v>1713</v>
      </c>
      <c r="C1684">
        <v>24.5</v>
      </c>
      <c r="D1684">
        <v>-20.22</v>
      </c>
      <c r="E1684">
        <v>1.7</v>
      </c>
      <c r="F1684" t="s">
        <v>1699</v>
      </c>
      <c r="G1684">
        <v>220</v>
      </c>
      <c r="H1684">
        <v>16054.24</v>
      </c>
      <c r="I1684">
        <v>102290.00199999999</v>
      </c>
      <c r="J1684" t="s">
        <v>1679</v>
      </c>
      <c r="M1684" s="8" t="s">
        <v>2436</v>
      </c>
      <c r="O1684">
        <f>LOOKUP(M1684,'TMP2'!$A:$A,'TMP2'!$C:$C)</f>
        <v>20764.796999999999</v>
      </c>
      <c r="P1684">
        <f>LOOKUP(M1684,'TMP2'!$A:$A,'TMP2'!$D:$D)</f>
        <v>96378.732000000004</v>
      </c>
      <c r="Q1684">
        <f t="shared" si="52"/>
        <v>10</v>
      </c>
      <c r="T1684">
        <f t="shared" si="53"/>
        <v>-18.52</v>
      </c>
      <c r="U1684">
        <v>-18.52</v>
      </c>
    </row>
    <row r="1685" spans="1:21" x14ac:dyDescent="0.2">
      <c r="A1685" t="s">
        <v>1625</v>
      </c>
      <c r="B1685" s="10" t="s">
        <v>1698</v>
      </c>
      <c r="C1685">
        <v>35.700000000000003</v>
      </c>
      <c r="D1685">
        <v>-31.42</v>
      </c>
      <c r="E1685">
        <v>11.2</v>
      </c>
      <c r="F1685" t="s">
        <v>1699</v>
      </c>
      <c r="G1685">
        <v>250</v>
      </c>
      <c r="H1685">
        <v>16054.24</v>
      </c>
      <c r="I1685">
        <v>102290.00199999999</v>
      </c>
      <c r="J1685" t="s">
        <v>1679</v>
      </c>
      <c r="M1685" s="8" t="s">
        <v>2437</v>
      </c>
      <c r="O1685">
        <f>LOOKUP(M1685,'TMP2'!$A:$A,'TMP2'!$C:$C)</f>
        <v>20739.897000000001</v>
      </c>
      <c r="P1685">
        <f>LOOKUP(M1685,'TMP2'!$A:$A,'TMP2'!$D:$D)</f>
        <v>96400.978000000003</v>
      </c>
      <c r="Q1685">
        <f t="shared" si="52"/>
        <v>10</v>
      </c>
      <c r="T1685">
        <f t="shared" si="53"/>
        <v>-20.220000000000002</v>
      </c>
      <c r="U1685">
        <v>-20.220000000000002</v>
      </c>
    </row>
    <row r="1686" spans="1:21" x14ac:dyDescent="0.2">
      <c r="A1686" t="s">
        <v>1626</v>
      </c>
      <c r="B1686" s="10" t="s">
        <v>1687</v>
      </c>
      <c r="C1686">
        <v>4.4000000000000004</v>
      </c>
      <c r="D1686">
        <v>-0.53</v>
      </c>
      <c r="E1686">
        <v>4.4000000000000004</v>
      </c>
      <c r="F1686" t="s">
        <v>1688</v>
      </c>
      <c r="G1686">
        <v>70</v>
      </c>
      <c r="H1686">
        <v>16051.778</v>
      </c>
      <c r="I1686">
        <v>102317.159</v>
      </c>
      <c r="J1686" t="s">
        <v>1679</v>
      </c>
      <c r="Q1686">
        <f t="shared" si="52"/>
        <v>10</v>
      </c>
      <c r="T1686">
        <f t="shared" si="53"/>
        <v>3.87</v>
      </c>
      <c r="U1686">
        <v>3.87</v>
      </c>
    </row>
    <row r="1687" spans="1:21" x14ac:dyDescent="0.2">
      <c r="A1687" t="s">
        <v>1626</v>
      </c>
      <c r="B1687" s="10" t="s">
        <v>1689</v>
      </c>
      <c r="C1687">
        <v>9.1</v>
      </c>
      <c r="D1687">
        <v>-5.23</v>
      </c>
      <c r="E1687">
        <v>4.7</v>
      </c>
      <c r="F1687" t="s">
        <v>1690</v>
      </c>
      <c r="G1687">
        <v>50</v>
      </c>
      <c r="H1687">
        <v>16051.778</v>
      </c>
      <c r="I1687">
        <v>102317.159</v>
      </c>
      <c r="J1687" t="s">
        <v>1679</v>
      </c>
      <c r="T1687">
        <f t="shared" si="53"/>
        <v>-0.53000000000000025</v>
      </c>
      <c r="U1687">
        <v>-0.53000000000000025</v>
      </c>
    </row>
    <row r="1688" spans="1:21" x14ac:dyDescent="0.2">
      <c r="A1688" t="s">
        <v>1626</v>
      </c>
      <c r="B1688" s="10" t="s">
        <v>1711</v>
      </c>
      <c r="C1688">
        <v>10.1</v>
      </c>
      <c r="D1688">
        <v>-6.23</v>
      </c>
      <c r="E1688">
        <v>1</v>
      </c>
      <c r="F1688" t="s">
        <v>1712</v>
      </c>
      <c r="G1688">
        <v>200</v>
      </c>
      <c r="H1688">
        <v>16051.778</v>
      </c>
      <c r="I1688">
        <v>102317.159</v>
      </c>
      <c r="J1688" t="s">
        <v>1679</v>
      </c>
      <c r="T1688">
        <f t="shared" si="53"/>
        <v>-5.23</v>
      </c>
      <c r="U1688">
        <v>-5.23</v>
      </c>
    </row>
    <row r="1689" spans="1:21" x14ac:dyDescent="0.2">
      <c r="A1689" t="s">
        <v>1626</v>
      </c>
      <c r="B1689" s="10" t="s">
        <v>1693</v>
      </c>
      <c r="C1689">
        <v>11.3</v>
      </c>
      <c r="D1689">
        <v>-7.43</v>
      </c>
      <c r="E1689">
        <v>1.2</v>
      </c>
      <c r="F1689" t="s">
        <v>1694</v>
      </c>
      <c r="G1689">
        <v>220</v>
      </c>
      <c r="H1689">
        <v>16051.778</v>
      </c>
      <c r="I1689">
        <v>102317.159</v>
      </c>
      <c r="J1689" t="s">
        <v>1679</v>
      </c>
      <c r="T1689">
        <f t="shared" si="53"/>
        <v>-6.2299999999999995</v>
      </c>
      <c r="U1689">
        <v>-6.2299999999999995</v>
      </c>
    </row>
    <row r="1690" spans="1:21" x14ac:dyDescent="0.2">
      <c r="A1690" t="s">
        <v>1626</v>
      </c>
      <c r="B1690" s="10" t="s">
        <v>1695</v>
      </c>
      <c r="C1690">
        <v>14.4</v>
      </c>
      <c r="D1690">
        <v>-10.53</v>
      </c>
      <c r="E1690">
        <v>3.1</v>
      </c>
      <c r="F1690" t="s">
        <v>1696</v>
      </c>
      <c r="G1690">
        <v>80</v>
      </c>
      <c r="H1690">
        <v>16051.778</v>
      </c>
      <c r="I1690">
        <v>102317.159</v>
      </c>
      <c r="J1690" t="s">
        <v>1679</v>
      </c>
      <c r="T1690">
        <f t="shared" si="53"/>
        <v>-7.43</v>
      </c>
      <c r="U1690">
        <v>-7.43</v>
      </c>
    </row>
    <row r="1691" spans="1:21" x14ac:dyDescent="0.2">
      <c r="A1691" t="s">
        <v>1626</v>
      </c>
      <c r="B1691" s="10" t="s">
        <v>1716</v>
      </c>
      <c r="C1691">
        <v>18.5</v>
      </c>
      <c r="D1691">
        <v>-14.63</v>
      </c>
      <c r="E1691">
        <v>4.0999999999999996</v>
      </c>
      <c r="F1691" t="s">
        <v>1712</v>
      </c>
      <c r="G1691">
        <v>160</v>
      </c>
      <c r="H1691">
        <v>16051.778</v>
      </c>
      <c r="I1691">
        <v>102317.159</v>
      </c>
      <c r="J1691" t="s">
        <v>1679</v>
      </c>
      <c r="T1691">
        <f t="shared" si="53"/>
        <v>-10.530000000000001</v>
      </c>
      <c r="U1691">
        <v>-10.530000000000001</v>
      </c>
    </row>
    <row r="1692" spans="1:21" x14ac:dyDescent="0.2">
      <c r="A1692" t="s">
        <v>1626</v>
      </c>
      <c r="B1692" s="10" t="s">
        <v>1697</v>
      </c>
      <c r="C1692">
        <v>20.100000000000001</v>
      </c>
      <c r="D1692">
        <v>-16.23</v>
      </c>
      <c r="E1692">
        <v>1.6</v>
      </c>
      <c r="F1692" t="s">
        <v>1694</v>
      </c>
      <c r="G1692">
        <v>240</v>
      </c>
      <c r="H1692">
        <v>16051.778</v>
      </c>
      <c r="I1692">
        <v>102317.159</v>
      </c>
      <c r="J1692" t="s">
        <v>1679</v>
      </c>
      <c r="T1692">
        <f t="shared" si="53"/>
        <v>-14.63</v>
      </c>
      <c r="U1692">
        <v>-14.63</v>
      </c>
    </row>
    <row r="1693" spans="1:21" x14ac:dyDescent="0.2">
      <c r="A1693" t="s">
        <v>1626</v>
      </c>
      <c r="B1693" s="10" t="s">
        <v>1713</v>
      </c>
      <c r="C1693">
        <v>22</v>
      </c>
      <c r="D1693">
        <v>-18.13</v>
      </c>
      <c r="E1693">
        <v>1.9</v>
      </c>
      <c r="F1693" t="s">
        <v>1699</v>
      </c>
      <c r="G1693">
        <v>220</v>
      </c>
      <c r="H1693">
        <v>16051.778</v>
      </c>
      <c r="I1693">
        <v>102317.159</v>
      </c>
      <c r="J1693" t="s">
        <v>1679</v>
      </c>
      <c r="T1693">
        <f t="shared" si="53"/>
        <v>-16.23</v>
      </c>
      <c r="U1693">
        <v>-16.23</v>
      </c>
    </row>
    <row r="1694" spans="1:21" x14ac:dyDescent="0.2">
      <c r="A1694" t="s">
        <v>1626</v>
      </c>
      <c r="B1694" s="10" t="s">
        <v>1698</v>
      </c>
      <c r="C1694">
        <v>28.5</v>
      </c>
      <c r="D1694">
        <v>-24.63</v>
      </c>
      <c r="E1694">
        <v>6.5</v>
      </c>
      <c r="F1694" t="s">
        <v>1699</v>
      </c>
      <c r="G1694">
        <v>250</v>
      </c>
      <c r="H1694">
        <v>16051.778</v>
      </c>
      <c r="I1694">
        <v>102317.159</v>
      </c>
      <c r="J1694" t="s">
        <v>1679</v>
      </c>
      <c r="T1694">
        <f t="shared" si="53"/>
        <v>-18.13</v>
      </c>
      <c r="U1694">
        <v>-18.13</v>
      </c>
    </row>
    <row r="1695" spans="1:21" x14ac:dyDescent="0.2">
      <c r="A1695" t="s">
        <v>1626</v>
      </c>
      <c r="B1695" s="10" t="s">
        <v>1700</v>
      </c>
      <c r="C1695">
        <v>34.6</v>
      </c>
      <c r="D1695">
        <v>-30.73</v>
      </c>
      <c r="E1695">
        <v>6.1</v>
      </c>
      <c r="F1695" t="s">
        <v>1701</v>
      </c>
      <c r="G1695">
        <v>350</v>
      </c>
      <c r="H1695">
        <v>16051.778</v>
      </c>
      <c r="I1695">
        <v>102317.159</v>
      </c>
      <c r="J1695" t="s">
        <v>1679</v>
      </c>
      <c r="T1695">
        <f t="shared" si="53"/>
        <v>-24.630000000000003</v>
      </c>
      <c r="U1695">
        <v>-24.630000000000003</v>
      </c>
    </row>
    <row r="1696" spans="1:21" x14ac:dyDescent="0.2">
      <c r="A1696" t="s">
        <v>1627</v>
      </c>
      <c r="B1696" s="10" t="s">
        <v>1687</v>
      </c>
      <c r="C1696">
        <v>9</v>
      </c>
      <c r="D1696">
        <v>-5.41</v>
      </c>
      <c r="E1696">
        <v>9</v>
      </c>
      <c r="F1696" t="s">
        <v>1688</v>
      </c>
      <c r="G1696">
        <v>70</v>
      </c>
      <c r="H1696">
        <v>16130.188</v>
      </c>
      <c r="I1696">
        <v>102247.28200000001</v>
      </c>
      <c r="J1696" t="s">
        <v>1679</v>
      </c>
      <c r="T1696">
        <f t="shared" si="53"/>
        <v>3.59</v>
      </c>
      <c r="U1696">
        <v>3.59</v>
      </c>
    </row>
    <row r="1697" spans="1:21" x14ac:dyDescent="0.2">
      <c r="A1697" t="s">
        <v>1627</v>
      </c>
      <c r="B1697" s="10" t="s">
        <v>1689</v>
      </c>
      <c r="C1697">
        <v>9.3000000000000007</v>
      </c>
      <c r="D1697">
        <v>-5.71</v>
      </c>
      <c r="E1697">
        <v>0.3</v>
      </c>
      <c r="F1697" t="s">
        <v>1690</v>
      </c>
      <c r="G1697">
        <v>50</v>
      </c>
      <c r="H1697">
        <v>16130.188</v>
      </c>
      <c r="I1697">
        <v>102247.28200000001</v>
      </c>
      <c r="J1697" t="s">
        <v>1679</v>
      </c>
      <c r="T1697">
        <f t="shared" si="53"/>
        <v>-5.41</v>
      </c>
      <c r="U1697">
        <v>-5.41</v>
      </c>
    </row>
    <row r="1698" spans="1:21" x14ac:dyDescent="0.2">
      <c r="A1698" t="s">
        <v>1627</v>
      </c>
      <c r="B1698" s="10" t="s">
        <v>1693</v>
      </c>
      <c r="C1698">
        <v>13.46</v>
      </c>
      <c r="D1698">
        <v>-9.8699999999999992</v>
      </c>
      <c r="E1698">
        <v>4.16</v>
      </c>
      <c r="F1698" t="s">
        <v>1694</v>
      </c>
      <c r="G1698">
        <v>220</v>
      </c>
      <c r="H1698">
        <v>16130.188</v>
      </c>
      <c r="I1698">
        <v>102247.28200000001</v>
      </c>
      <c r="J1698" t="s">
        <v>1679</v>
      </c>
      <c r="T1698">
        <f t="shared" si="53"/>
        <v>-5.7099999999999991</v>
      </c>
      <c r="U1698">
        <v>-5.7099999999999991</v>
      </c>
    </row>
    <row r="1699" spans="1:21" x14ac:dyDescent="0.2">
      <c r="A1699" t="s">
        <v>1627</v>
      </c>
      <c r="B1699" s="10" t="s">
        <v>1695</v>
      </c>
      <c r="C1699">
        <v>16.600000000000001</v>
      </c>
      <c r="D1699">
        <v>-13.01</v>
      </c>
      <c r="E1699">
        <v>3.14</v>
      </c>
      <c r="F1699" t="s">
        <v>1696</v>
      </c>
      <c r="G1699">
        <v>80</v>
      </c>
      <c r="H1699">
        <v>16130.188</v>
      </c>
      <c r="I1699">
        <v>102247.28200000001</v>
      </c>
      <c r="J1699" t="s">
        <v>1679</v>
      </c>
      <c r="T1699">
        <f t="shared" si="53"/>
        <v>-9.8699999999999992</v>
      </c>
      <c r="U1699">
        <v>-9.8699999999999992</v>
      </c>
    </row>
    <row r="1700" spans="1:21" x14ac:dyDescent="0.2">
      <c r="A1700" t="s">
        <v>1627</v>
      </c>
      <c r="B1700" s="10" t="s">
        <v>1716</v>
      </c>
      <c r="C1700">
        <v>19</v>
      </c>
      <c r="D1700">
        <v>-15.41</v>
      </c>
      <c r="E1700">
        <v>2.4</v>
      </c>
      <c r="F1700" t="s">
        <v>1712</v>
      </c>
      <c r="G1700">
        <v>160</v>
      </c>
      <c r="H1700">
        <v>16130.188</v>
      </c>
      <c r="I1700">
        <v>102247.28200000001</v>
      </c>
      <c r="J1700" t="s">
        <v>1679</v>
      </c>
      <c r="T1700">
        <f t="shared" si="53"/>
        <v>-13.01</v>
      </c>
      <c r="U1700">
        <v>-13.01</v>
      </c>
    </row>
    <row r="1701" spans="1:21" x14ac:dyDescent="0.2">
      <c r="A1701" t="s">
        <v>1627</v>
      </c>
      <c r="B1701" s="10" t="s">
        <v>1697</v>
      </c>
      <c r="C1701">
        <v>21.5</v>
      </c>
      <c r="D1701">
        <v>-17.91</v>
      </c>
      <c r="E1701">
        <v>2.5</v>
      </c>
      <c r="F1701" t="s">
        <v>1694</v>
      </c>
      <c r="G1701">
        <v>240</v>
      </c>
      <c r="H1701">
        <v>16130.188</v>
      </c>
      <c r="I1701">
        <v>102247.28200000001</v>
      </c>
      <c r="J1701" t="s">
        <v>1679</v>
      </c>
      <c r="T1701">
        <f t="shared" si="53"/>
        <v>-15.41</v>
      </c>
      <c r="U1701">
        <v>-15.41</v>
      </c>
    </row>
    <row r="1702" spans="1:21" x14ac:dyDescent="0.2">
      <c r="A1702" t="s">
        <v>1627</v>
      </c>
      <c r="B1702" s="10" t="s">
        <v>1713</v>
      </c>
      <c r="C1702">
        <v>24.4</v>
      </c>
      <c r="D1702">
        <v>-20.81</v>
      </c>
      <c r="E1702">
        <v>2.9</v>
      </c>
      <c r="F1702" t="s">
        <v>1699</v>
      </c>
      <c r="G1702">
        <v>220</v>
      </c>
      <c r="H1702">
        <v>16130.188</v>
      </c>
      <c r="I1702">
        <v>102247.28200000001</v>
      </c>
      <c r="J1702" t="s">
        <v>1679</v>
      </c>
      <c r="T1702">
        <f t="shared" si="53"/>
        <v>-17.91</v>
      </c>
      <c r="U1702">
        <v>-17.91</v>
      </c>
    </row>
    <row r="1703" spans="1:21" x14ac:dyDescent="0.2">
      <c r="A1703" t="s">
        <v>1627</v>
      </c>
      <c r="B1703" s="10" t="s">
        <v>1698</v>
      </c>
      <c r="C1703">
        <v>31</v>
      </c>
      <c r="D1703">
        <v>-27.41</v>
      </c>
      <c r="E1703">
        <v>6.6</v>
      </c>
      <c r="F1703" t="s">
        <v>1699</v>
      </c>
      <c r="G1703">
        <v>250</v>
      </c>
      <c r="H1703">
        <v>16130.188</v>
      </c>
      <c r="I1703">
        <v>102247.28200000001</v>
      </c>
      <c r="J1703" t="s">
        <v>1679</v>
      </c>
      <c r="T1703">
        <f t="shared" si="53"/>
        <v>-20.810000000000002</v>
      </c>
      <c r="U1703">
        <v>-20.810000000000002</v>
      </c>
    </row>
    <row r="1704" spans="1:21" x14ac:dyDescent="0.2">
      <c r="A1704" t="s">
        <v>1628</v>
      </c>
      <c r="B1704" s="10" t="s">
        <v>1687</v>
      </c>
      <c r="C1704">
        <v>8.5</v>
      </c>
      <c r="D1704">
        <v>-4.43</v>
      </c>
      <c r="E1704">
        <v>8.5</v>
      </c>
      <c r="F1704" t="s">
        <v>1688</v>
      </c>
      <c r="G1704">
        <v>70</v>
      </c>
      <c r="H1704">
        <v>16126.05</v>
      </c>
      <c r="I1704">
        <v>102271.518</v>
      </c>
      <c r="J1704" t="s">
        <v>1679</v>
      </c>
      <c r="T1704">
        <f t="shared" si="53"/>
        <v>4.07</v>
      </c>
      <c r="U1704">
        <v>4.07</v>
      </c>
    </row>
    <row r="1705" spans="1:21" x14ac:dyDescent="0.2">
      <c r="A1705" t="s">
        <v>1628</v>
      </c>
      <c r="B1705" s="10" t="s">
        <v>1693</v>
      </c>
      <c r="C1705">
        <v>14</v>
      </c>
      <c r="D1705">
        <v>-9.93</v>
      </c>
      <c r="E1705">
        <v>5.5</v>
      </c>
      <c r="F1705" t="s">
        <v>1694</v>
      </c>
      <c r="G1705">
        <v>220</v>
      </c>
      <c r="H1705">
        <v>16126.05</v>
      </c>
      <c r="I1705">
        <v>102271.518</v>
      </c>
      <c r="J1705" t="s">
        <v>1679</v>
      </c>
      <c r="T1705">
        <f t="shared" si="53"/>
        <v>-4.43</v>
      </c>
      <c r="U1705">
        <v>-4.43</v>
      </c>
    </row>
    <row r="1706" spans="1:21" x14ac:dyDescent="0.2">
      <c r="A1706" t="s">
        <v>1628</v>
      </c>
      <c r="B1706" s="10" t="s">
        <v>1695</v>
      </c>
      <c r="C1706">
        <v>16</v>
      </c>
      <c r="D1706">
        <v>-11.93</v>
      </c>
      <c r="E1706">
        <v>2</v>
      </c>
      <c r="F1706" t="s">
        <v>1696</v>
      </c>
      <c r="G1706">
        <v>80</v>
      </c>
      <c r="H1706">
        <v>16126.05</v>
      </c>
      <c r="I1706">
        <v>102271.518</v>
      </c>
      <c r="J1706" t="s">
        <v>1679</v>
      </c>
      <c r="T1706">
        <f t="shared" si="53"/>
        <v>-9.93</v>
      </c>
      <c r="U1706">
        <v>-9.93</v>
      </c>
    </row>
    <row r="1707" spans="1:21" x14ac:dyDescent="0.2">
      <c r="A1707" t="s">
        <v>1628</v>
      </c>
      <c r="B1707" s="10" t="s">
        <v>1716</v>
      </c>
      <c r="C1707">
        <v>19.5</v>
      </c>
      <c r="D1707">
        <v>-15.43</v>
      </c>
      <c r="E1707">
        <v>3.5</v>
      </c>
      <c r="F1707" t="s">
        <v>1712</v>
      </c>
      <c r="G1707">
        <v>160</v>
      </c>
      <c r="H1707">
        <v>16126.05</v>
      </c>
      <c r="I1707">
        <v>102271.518</v>
      </c>
      <c r="J1707" t="s">
        <v>1679</v>
      </c>
      <c r="T1707">
        <f t="shared" si="53"/>
        <v>-11.93</v>
      </c>
      <c r="U1707">
        <v>-11.93</v>
      </c>
    </row>
    <row r="1708" spans="1:21" x14ac:dyDescent="0.2">
      <c r="A1708" t="s">
        <v>1628</v>
      </c>
      <c r="B1708" s="10" t="s">
        <v>1697</v>
      </c>
      <c r="C1708">
        <v>21.2</v>
      </c>
      <c r="D1708">
        <v>-17.13</v>
      </c>
      <c r="E1708">
        <v>1.7</v>
      </c>
      <c r="F1708" t="s">
        <v>1694</v>
      </c>
      <c r="G1708">
        <v>240</v>
      </c>
      <c r="H1708">
        <v>16126.05</v>
      </c>
      <c r="I1708">
        <v>102271.518</v>
      </c>
      <c r="J1708" t="s">
        <v>1679</v>
      </c>
      <c r="T1708">
        <f t="shared" si="53"/>
        <v>-15.43</v>
      </c>
      <c r="U1708">
        <v>-15.43</v>
      </c>
    </row>
    <row r="1709" spans="1:21" x14ac:dyDescent="0.2">
      <c r="A1709" t="s">
        <v>1628</v>
      </c>
      <c r="B1709" s="10" t="s">
        <v>1713</v>
      </c>
      <c r="C1709">
        <v>26.5</v>
      </c>
      <c r="D1709">
        <v>-22.43</v>
      </c>
      <c r="E1709">
        <v>5.3</v>
      </c>
      <c r="F1709" t="s">
        <v>1699</v>
      </c>
      <c r="G1709">
        <v>220</v>
      </c>
      <c r="H1709">
        <v>16126.05</v>
      </c>
      <c r="I1709">
        <v>102271.518</v>
      </c>
      <c r="J1709" t="s">
        <v>1679</v>
      </c>
      <c r="T1709">
        <f t="shared" si="53"/>
        <v>-17.13</v>
      </c>
      <c r="U1709">
        <v>-17.13</v>
      </c>
    </row>
    <row r="1710" spans="1:21" x14ac:dyDescent="0.2">
      <c r="A1710" t="s">
        <v>1628</v>
      </c>
      <c r="B1710" s="10" t="s">
        <v>1698</v>
      </c>
      <c r="C1710">
        <v>35.5</v>
      </c>
      <c r="D1710">
        <v>-31.43</v>
      </c>
      <c r="E1710">
        <v>9</v>
      </c>
      <c r="F1710" t="s">
        <v>1699</v>
      </c>
      <c r="G1710">
        <v>250</v>
      </c>
      <c r="H1710">
        <v>16126.05</v>
      </c>
      <c r="I1710">
        <v>102271.518</v>
      </c>
      <c r="J1710" t="s">
        <v>1679</v>
      </c>
      <c r="T1710">
        <f t="shared" si="53"/>
        <v>-22.43</v>
      </c>
      <c r="U1710">
        <v>-22.43</v>
      </c>
    </row>
    <row r="1711" spans="1:21" x14ac:dyDescent="0.2">
      <c r="A1711" t="s">
        <v>1629</v>
      </c>
      <c r="B1711" s="10" t="s">
        <v>1687</v>
      </c>
      <c r="C1711">
        <v>8.1</v>
      </c>
      <c r="D1711">
        <v>-3.89</v>
      </c>
      <c r="E1711">
        <v>8.1</v>
      </c>
      <c r="F1711" t="s">
        <v>1688</v>
      </c>
      <c r="G1711">
        <v>70</v>
      </c>
      <c r="H1711">
        <v>16124.843000000001</v>
      </c>
      <c r="I1711">
        <v>102291.84</v>
      </c>
      <c r="J1711" t="s">
        <v>1679</v>
      </c>
      <c r="T1711">
        <f t="shared" si="53"/>
        <v>4.2099999999999991</v>
      </c>
      <c r="U1711">
        <v>4.2099999999999991</v>
      </c>
    </row>
    <row r="1712" spans="1:21" x14ac:dyDescent="0.2">
      <c r="A1712" t="s">
        <v>1629</v>
      </c>
      <c r="B1712" s="10" t="s">
        <v>1689</v>
      </c>
      <c r="C1712">
        <v>8.9</v>
      </c>
      <c r="D1712">
        <v>-4.6900000000000004</v>
      </c>
      <c r="E1712">
        <v>0.8</v>
      </c>
      <c r="F1712" t="s">
        <v>1690</v>
      </c>
      <c r="G1712">
        <v>50</v>
      </c>
      <c r="H1712">
        <v>16124.843000000001</v>
      </c>
      <c r="I1712">
        <v>102291.84</v>
      </c>
      <c r="J1712" t="s">
        <v>1679</v>
      </c>
      <c r="T1712">
        <f t="shared" si="53"/>
        <v>-3.8900000000000006</v>
      </c>
      <c r="U1712">
        <v>-3.8900000000000006</v>
      </c>
    </row>
    <row r="1713" spans="1:21" x14ac:dyDescent="0.2">
      <c r="A1713" t="s">
        <v>1629</v>
      </c>
      <c r="B1713" s="10" t="s">
        <v>1693</v>
      </c>
      <c r="C1713">
        <v>12.4</v>
      </c>
      <c r="D1713">
        <v>-8.19</v>
      </c>
      <c r="E1713">
        <v>3.5</v>
      </c>
      <c r="F1713" t="s">
        <v>1694</v>
      </c>
      <c r="G1713">
        <v>220</v>
      </c>
      <c r="H1713">
        <v>16124.843000000001</v>
      </c>
      <c r="I1713">
        <v>102291.84</v>
      </c>
      <c r="J1713" t="s">
        <v>1679</v>
      </c>
      <c r="T1713">
        <f t="shared" si="53"/>
        <v>-4.6899999999999995</v>
      </c>
      <c r="U1713">
        <v>-4.6899999999999995</v>
      </c>
    </row>
    <row r="1714" spans="1:21" x14ac:dyDescent="0.2">
      <c r="A1714" t="s">
        <v>1629</v>
      </c>
      <c r="B1714" s="10" t="s">
        <v>1695</v>
      </c>
      <c r="C1714">
        <v>15.3</v>
      </c>
      <c r="D1714">
        <v>-11.09</v>
      </c>
      <c r="E1714">
        <v>2.9</v>
      </c>
      <c r="F1714" t="s">
        <v>1696</v>
      </c>
      <c r="G1714">
        <v>80</v>
      </c>
      <c r="H1714">
        <v>16124.843000000001</v>
      </c>
      <c r="I1714">
        <v>102291.84</v>
      </c>
      <c r="J1714" t="s">
        <v>1679</v>
      </c>
      <c r="T1714">
        <f t="shared" si="53"/>
        <v>-8.19</v>
      </c>
      <c r="U1714">
        <v>-8.19</v>
      </c>
    </row>
    <row r="1715" spans="1:21" x14ac:dyDescent="0.2">
      <c r="A1715" t="s">
        <v>1629</v>
      </c>
      <c r="B1715" s="10" t="s">
        <v>1716</v>
      </c>
      <c r="C1715">
        <v>19</v>
      </c>
      <c r="D1715">
        <v>-14.79</v>
      </c>
      <c r="E1715">
        <v>3.7</v>
      </c>
      <c r="F1715" t="s">
        <v>1712</v>
      </c>
      <c r="G1715">
        <v>160</v>
      </c>
      <c r="H1715">
        <v>16124.843000000001</v>
      </c>
      <c r="I1715">
        <v>102291.84</v>
      </c>
      <c r="J1715" t="s">
        <v>1679</v>
      </c>
      <c r="T1715">
        <f t="shared" si="53"/>
        <v>-11.09</v>
      </c>
      <c r="U1715">
        <v>-11.09</v>
      </c>
    </row>
    <row r="1716" spans="1:21" x14ac:dyDescent="0.2">
      <c r="A1716" t="s">
        <v>1629</v>
      </c>
      <c r="B1716" s="10" t="s">
        <v>1697</v>
      </c>
      <c r="C1716">
        <v>21</v>
      </c>
      <c r="D1716">
        <v>-16.79</v>
      </c>
      <c r="E1716">
        <v>2</v>
      </c>
      <c r="F1716" t="s">
        <v>1694</v>
      </c>
      <c r="G1716">
        <v>240</v>
      </c>
      <c r="H1716">
        <v>16124.843000000001</v>
      </c>
      <c r="I1716">
        <v>102291.84</v>
      </c>
      <c r="J1716" t="s">
        <v>1679</v>
      </c>
      <c r="T1716">
        <f t="shared" si="53"/>
        <v>-14.79</v>
      </c>
      <c r="U1716">
        <v>-14.79</v>
      </c>
    </row>
    <row r="1717" spans="1:21" x14ac:dyDescent="0.2">
      <c r="A1717" t="s">
        <v>1629</v>
      </c>
      <c r="B1717" s="10" t="s">
        <v>1713</v>
      </c>
      <c r="C1717">
        <v>23.6</v>
      </c>
      <c r="D1717">
        <v>-19.39</v>
      </c>
      <c r="E1717">
        <v>2.6</v>
      </c>
      <c r="F1717" t="s">
        <v>1699</v>
      </c>
      <c r="G1717">
        <v>220</v>
      </c>
      <c r="H1717">
        <v>16124.843000000001</v>
      </c>
      <c r="I1717">
        <v>102291.84</v>
      </c>
      <c r="J1717" t="s">
        <v>1679</v>
      </c>
      <c r="T1717">
        <f t="shared" si="53"/>
        <v>-16.79</v>
      </c>
      <c r="U1717">
        <v>-16.79</v>
      </c>
    </row>
    <row r="1718" spans="1:21" x14ac:dyDescent="0.2">
      <c r="A1718" t="s">
        <v>1629</v>
      </c>
      <c r="B1718" s="10" t="s">
        <v>1698</v>
      </c>
      <c r="C1718">
        <v>29.2</v>
      </c>
      <c r="D1718">
        <v>-24.99</v>
      </c>
      <c r="E1718">
        <v>5.6</v>
      </c>
      <c r="F1718" t="s">
        <v>1699</v>
      </c>
      <c r="G1718">
        <v>250</v>
      </c>
      <c r="H1718">
        <v>16124.843000000001</v>
      </c>
      <c r="I1718">
        <v>102291.84</v>
      </c>
      <c r="J1718" t="s">
        <v>1679</v>
      </c>
      <c r="T1718">
        <f t="shared" si="53"/>
        <v>-19.39</v>
      </c>
      <c r="U1718">
        <v>-19.39</v>
      </c>
    </row>
    <row r="1719" spans="1:21" x14ac:dyDescent="0.2">
      <c r="A1719" t="s">
        <v>1629</v>
      </c>
      <c r="B1719" s="10" t="s">
        <v>1700</v>
      </c>
      <c r="C1719">
        <v>30.8</v>
      </c>
      <c r="D1719">
        <v>-26.59</v>
      </c>
      <c r="E1719">
        <v>1.6</v>
      </c>
      <c r="F1719" t="s">
        <v>1701</v>
      </c>
      <c r="G1719">
        <v>350</v>
      </c>
      <c r="H1719">
        <v>16124.843000000001</v>
      </c>
      <c r="I1719">
        <v>102291.84</v>
      </c>
      <c r="J1719" t="s">
        <v>1679</v>
      </c>
      <c r="T1719">
        <f t="shared" si="53"/>
        <v>-24.99</v>
      </c>
      <c r="U1719">
        <v>-24.99</v>
      </c>
    </row>
    <row r="1720" spans="1:21" x14ac:dyDescent="0.2">
      <c r="A1720" t="s">
        <v>1630</v>
      </c>
      <c r="B1720" s="10" t="s">
        <v>1714</v>
      </c>
      <c r="C1720">
        <v>2.6</v>
      </c>
      <c r="D1720">
        <v>0.76</v>
      </c>
      <c r="E1720">
        <v>2.6</v>
      </c>
      <c r="F1720" t="s">
        <v>1715</v>
      </c>
      <c r="G1720">
        <v>100</v>
      </c>
      <c r="H1720">
        <v>16127.967000000001</v>
      </c>
      <c r="I1720">
        <v>102322.47199999999</v>
      </c>
      <c r="J1720" t="s">
        <v>1679</v>
      </c>
      <c r="T1720">
        <f t="shared" si="53"/>
        <v>3.3600000000000003</v>
      </c>
      <c r="U1720">
        <v>3.3600000000000003</v>
      </c>
    </row>
    <row r="1721" spans="1:21" x14ac:dyDescent="0.2">
      <c r="A1721" t="s">
        <v>1630</v>
      </c>
      <c r="B1721" s="10" t="s">
        <v>1687</v>
      </c>
      <c r="C1721">
        <v>6.3</v>
      </c>
      <c r="D1721">
        <v>-2.94</v>
      </c>
      <c r="E1721">
        <v>3.7</v>
      </c>
      <c r="F1721" t="s">
        <v>1688</v>
      </c>
      <c r="G1721">
        <v>70</v>
      </c>
      <c r="H1721">
        <v>16127.967000000001</v>
      </c>
      <c r="I1721">
        <v>102322.47199999999</v>
      </c>
      <c r="J1721" t="s">
        <v>1679</v>
      </c>
      <c r="T1721">
        <f t="shared" si="53"/>
        <v>0.76000000000000023</v>
      </c>
      <c r="U1721">
        <v>0.76000000000000023</v>
      </c>
    </row>
    <row r="1722" spans="1:21" x14ac:dyDescent="0.2">
      <c r="A1722" t="s">
        <v>1630</v>
      </c>
      <c r="B1722" s="10" t="s">
        <v>1689</v>
      </c>
      <c r="C1722">
        <v>8.1999999999999993</v>
      </c>
      <c r="D1722">
        <v>-4.84</v>
      </c>
      <c r="E1722">
        <v>1.9</v>
      </c>
      <c r="F1722" t="s">
        <v>1690</v>
      </c>
      <c r="G1722">
        <v>50</v>
      </c>
      <c r="H1722">
        <v>16127.967000000001</v>
      </c>
      <c r="I1722">
        <v>102322.47199999999</v>
      </c>
      <c r="J1722" t="s">
        <v>1679</v>
      </c>
      <c r="T1722">
        <f t="shared" si="53"/>
        <v>-2.94</v>
      </c>
      <c r="U1722">
        <v>-2.94</v>
      </c>
    </row>
    <row r="1723" spans="1:21" x14ac:dyDescent="0.2">
      <c r="A1723" t="s">
        <v>1630</v>
      </c>
      <c r="B1723" s="10" t="s">
        <v>1693</v>
      </c>
      <c r="C1723">
        <v>12.5</v>
      </c>
      <c r="D1723">
        <v>-9.14</v>
      </c>
      <c r="E1723">
        <v>4.3</v>
      </c>
      <c r="F1723" t="s">
        <v>1694</v>
      </c>
      <c r="G1723">
        <v>220</v>
      </c>
      <c r="H1723">
        <v>16127.967000000001</v>
      </c>
      <c r="I1723">
        <v>102322.47199999999</v>
      </c>
      <c r="J1723" t="s">
        <v>1679</v>
      </c>
      <c r="T1723">
        <f t="shared" si="53"/>
        <v>-4.8400000000000007</v>
      </c>
      <c r="U1723">
        <v>-4.8400000000000007</v>
      </c>
    </row>
    <row r="1724" spans="1:21" x14ac:dyDescent="0.2">
      <c r="A1724" t="s">
        <v>1630</v>
      </c>
      <c r="B1724" s="10" t="s">
        <v>1695</v>
      </c>
      <c r="C1724">
        <v>17.3</v>
      </c>
      <c r="D1724">
        <v>-13.94</v>
      </c>
      <c r="E1724">
        <v>4.8</v>
      </c>
      <c r="F1724" t="s">
        <v>1696</v>
      </c>
      <c r="G1724">
        <v>80</v>
      </c>
      <c r="H1724">
        <v>16127.967000000001</v>
      </c>
      <c r="I1724">
        <v>102322.47199999999</v>
      </c>
      <c r="J1724" t="s">
        <v>1679</v>
      </c>
      <c r="T1724">
        <f t="shared" si="53"/>
        <v>-9.14</v>
      </c>
      <c r="U1724">
        <v>-9.14</v>
      </c>
    </row>
    <row r="1725" spans="1:21" x14ac:dyDescent="0.2">
      <c r="A1725" t="s">
        <v>1630</v>
      </c>
      <c r="B1725" s="10" t="s">
        <v>1716</v>
      </c>
      <c r="C1725">
        <v>18.3</v>
      </c>
      <c r="D1725">
        <v>-14.94</v>
      </c>
      <c r="E1725">
        <v>1</v>
      </c>
      <c r="F1725" t="s">
        <v>1712</v>
      </c>
      <c r="G1725">
        <v>160</v>
      </c>
      <c r="H1725">
        <v>16127.967000000001</v>
      </c>
      <c r="I1725">
        <v>102322.47199999999</v>
      </c>
      <c r="J1725" t="s">
        <v>1679</v>
      </c>
      <c r="T1725">
        <f t="shared" si="53"/>
        <v>-13.94</v>
      </c>
      <c r="U1725">
        <v>-13.94</v>
      </c>
    </row>
    <row r="1726" spans="1:21" x14ac:dyDescent="0.2">
      <c r="A1726" t="s">
        <v>1630</v>
      </c>
      <c r="B1726" s="10" t="s">
        <v>1697</v>
      </c>
      <c r="C1726">
        <v>20.9</v>
      </c>
      <c r="D1726">
        <v>-17.54</v>
      </c>
      <c r="E1726">
        <v>2.6</v>
      </c>
      <c r="F1726" t="s">
        <v>1694</v>
      </c>
      <c r="G1726">
        <v>240</v>
      </c>
      <c r="H1726">
        <v>16127.967000000001</v>
      </c>
      <c r="I1726">
        <v>102322.47199999999</v>
      </c>
      <c r="J1726" t="s">
        <v>1679</v>
      </c>
      <c r="T1726">
        <f t="shared" si="53"/>
        <v>-14.94</v>
      </c>
      <c r="U1726">
        <v>-14.94</v>
      </c>
    </row>
    <row r="1727" spans="1:21" x14ac:dyDescent="0.2">
      <c r="A1727" t="s">
        <v>1630</v>
      </c>
      <c r="B1727" s="10" t="s">
        <v>1713</v>
      </c>
      <c r="C1727">
        <v>24</v>
      </c>
      <c r="D1727">
        <v>-20.64</v>
      </c>
      <c r="E1727">
        <v>3.1</v>
      </c>
      <c r="F1727" t="s">
        <v>1699</v>
      </c>
      <c r="G1727">
        <v>220</v>
      </c>
      <c r="H1727">
        <v>16127.967000000001</v>
      </c>
      <c r="I1727">
        <v>102322.47199999999</v>
      </c>
      <c r="J1727" t="s">
        <v>1679</v>
      </c>
      <c r="T1727">
        <f t="shared" si="53"/>
        <v>-17.54</v>
      </c>
      <c r="U1727">
        <v>-17.54</v>
      </c>
    </row>
    <row r="1728" spans="1:21" x14ac:dyDescent="0.2">
      <c r="A1728" t="s">
        <v>1630</v>
      </c>
      <c r="B1728" s="10" t="s">
        <v>1698</v>
      </c>
      <c r="C1728">
        <v>27.5</v>
      </c>
      <c r="D1728">
        <v>-24.14</v>
      </c>
      <c r="E1728">
        <v>3.5</v>
      </c>
      <c r="F1728" t="s">
        <v>1699</v>
      </c>
      <c r="G1728">
        <v>250</v>
      </c>
      <c r="H1728">
        <v>16127.967000000001</v>
      </c>
      <c r="I1728">
        <v>102322.47199999999</v>
      </c>
      <c r="J1728" t="s">
        <v>1679</v>
      </c>
      <c r="T1728">
        <f t="shared" si="53"/>
        <v>-20.64</v>
      </c>
      <c r="U1728">
        <v>-20.64</v>
      </c>
    </row>
    <row r="1729" spans="1:21" x14ac:dyDescent="0.2">
      <c r="A1729" t="s">
        <v>1630</v>
      </c>
      <c r="B1729" s="10" t="s">
        <v>1700</v>
      </c>
      <c r="C1729">
        <v>29.5</v>
      </c>
      <c r="D1729">
        <v>-26.14</v>
      </c>
      <c r="E1729">
        <v>2</v>
      </c>
      <c r="F1729" t="s">
        <v>1701</v>
      </c>
      <c r="G1729">
        <v>350</v>
      </c>
      <c r="H1729">
        <v>16127.967000000001</v>
      </c>
      <c r="I1729">
        <v>102322.47199999999</v>
      </c>
      <c r="J1729" t="s">
        <v>1679</v>
      </c>
      <c r="T1729">
        <f t="shared" si="53"/>
        <v>-24.14</v>
      </c>
      <c r="U1729">
        <v>-24.14</v>
      </c>
    </row>
    <row r="1730" spans="1:21" x14ac:dyDescent="0.2">
      <c r="A1730" t="s">
        <v>1630</v>
      </c>
      <c r="B1730" s="10" t="s">
        <v>1702</v>
      </c>
      <c r="C1730">
        <v>35.299999999999997</v>
      </c>
      <c r="D1730">
        <v>-31.94</v>
      </c>
      <c r="E1730">
        <v>5.8</v>
      </c>
      <c r="F1730" t="s">
        <v>1703</v>
      </c>
      <c r="G1730">
        <v>500</v>
      </c>
      <c r="H1730">
        <v>16127.967000000001</v>
      </c>
      <c r="I1730">
        <v>102322.47199999999</v>
      </c>
      <c r="J1730" t="s">
        <v>1679</v>
      </c>
      <c r="T1730">
        <f t="shared" si="53"/>
        <v>-26.14</v>
      </c>
      <c r="U1730">
        <v>-26.14</v>
      </c>
    </row>
    <row r="1731" spans="1:21" x14ac:dyDescent="0.2">
      <c r="A1731" t="s">
        <v>1631</v>
      </c>
      <c r="B1731" s="10" t="s">
        <v>1687</v>
      </c>
      <c r="C1731">
        <v>7.2</v>
      </c>
      <c r="D1731">
        <v>-3.83</v>
      </c>
      <c r="E1731">
        <v>7.2</v>
      </c>
      <c r="F1731" t="s">
        <v>1688</v>
      </c>
      <c r="G1731">
        <v>70</v>
      </c>
      <c r="H1731">
        <v>16147.334000000001</v>
      </c>
      <c r="I1731">
        <v>102272.56200000001</v>
      </c>
      <c r="J1731" t="s">
        <v>1679</v>
      </c>
      <c r="T1731">
        <f t="shared" ref="T1731:T1794" si="54">D1731+E1731</f>
        <v>3.37</v>
      </c>
      <c r="U1731">
        <v>3.37</v>
      </c>
    </row>
    <row r="1732" spans="1:21" x14ac:dyDescent="0.2">
      <c r="A1732" t="s">
        <v>1631</v>
      </c>
      <c r="B1732" s="10" t="s">
        <v>1689</v>
      </c>
      <c r="C1732">
        <v>8.4</v>
      </c>
      <c r="D1732">
        <v>-5.03</v>
      </c>
      <c r="E1732">
        <v>1.2</v>
      </c>
      <c r="F1732" t="s">
        <v>1690</v>
      </c>
      <c r="G1732">
        <v>50</v>
      </c>
      <c r="H1732">
        <v>16147.334000000001</v>
      </c>
      <c r="I1732">
        <v>102272.56200000001</v>
      </c>
      <c r="J1732" t="s">
        <v>1679</v>
      </c>
      <c r="T1732">
        <f t="shared" si="54"/>
        <v>-3.83</v>
      </c>
      <c r="U1732">
        <v>-3.83</v>
      </c>
    </row>
    <row r="1733" spans="1:21" x14ac:dyDescent="0.2">
      <c r="A1733" t="s">
        <v>1631</v>
      </c>
      <c r="B1733" s="10" t="s">
        <v>1693</v>
      </c>
      <c r="C1733">
        <v>11.9</v>
      </c>
      <c r="D1733">
        <v>-8.5299999999999994</v>
      </c>
      <c r="E1733">
        <v>3.5</v>
      </c>
      <c r="F1733" t="s">
        <v>1694</v>
      </c>
      <c r="G1733">
        <v>220</v>
      </c>
      <c r="H1733">
        <v>16147.334000000001</v>
      </c>
      <c r="I1733">
        <v>102272.56200000001</v>
      </c>
      <c r="J1733" t="s">
        <v>1679</v>
      </c>
      <c r="T1733">
        <f t="shared" si="54"/>
        <v>-5.0299999999999994</v>
      </c>
      <c r="U1733">
        <v>-5.0299999999999994</v>
      </c>
    </row>
    <row r="1734" spans="1:21" x14ac:dyDescent="0.2">
      <c r="A1734" t="s">
        <v>1631</v>
      </c>
      <c r="B1734" s="10" t="s">
        <v>1695</v>
      </c>
      <c r="C1734">
        <v>15.7</v>
      </c>
      <c r="D1734">
        <v>-12.33</v>
      </c>
      <c r="E1734">
        <v>3.8</v>
      </c>
      <c r="F1734" t="s">
        <v>1696</v>
      </c>
      <c r="G1734">
        <v>80</v>
      </c>
      <c r="H1734">
        <v>16147.334000000001</v>
      </c>
      <c r="I1734">
        <v>102272.56200000001</v>
      </c>
      <c r="J1734" t="s">
        <v>1679</v>
      </c>
      <c r="T1734">
        <f t="shared" si="54"/>
        <v>-8.5300000000000011</v>
      </c>
      <c r="U1734">
        <v>-8.5300000000000011</v>
      </c>
    </row>
    <row r="1735" spans="1:21" x14ac:dyDescent="0.2">
      <c r="A1735" t="s">
        <v>1631</v>
      </c>
      <c r="B1735" s="10" t="s">
        <v>1716</v>
      </c>
      <c r="C1735">
        <v>19.600000000000001</v>
      </c>
      <c r="D1735">
        <v>-16.23</v>
      </c>
      <c r="E1735">
        <v>3.9</v>
      </c>
      <c r="F1735" t="s">
        <v>1712</v>
      </c>
      <c r="G1735">
        <v>160</v>
      </c>
      <c r="H1735">
        <v>16147.334000000001</v>
      </c>
      <c r="I1735">
        <v>102272.56200000001</v>
      </c>
      <c r="J1735" t="s">
        <v>1679</v>
      </c>
      <c r="T1735">
        <f t="shared" si="54"/>
        <v>-12.33</v>
      </c>
      <c r="U1735">
        <v>-12.33</v>
      </c>
    </row>
    <row r="1736" spans="1:21" x14ac:dyDescent="0.2">
      <c r="A1736" t="s">
        <v>1631</v>
      </c>
      <c r="B1736" s="10" t="s">
        <v>1697</v>
      </c>
      <c r="C1736">
        <v>20.3</v>
      </c>
      <c r="D1736">
        <v>-16.93</v>
      </c>
      <c r="E1736">
        <v>0.7</v>
      </c>
      <c r="F1736" t="s">
        <v>1694</v>
      </c>
      <c r="G1736">
        <v>240</v>
      </c>
      <c r="H1736">
        <v>16147.334000000001</v>
      </c>
      <c r="I1736">
        <v>102272.56200000001</v>
      </c>
      <c r="J1736" t="s">
        <v>1679</v>
      </c>
      <c r="T1736">
        <f t="shared" si="54"/>
        <v>-16.23</v>
      </c>
      <c r="U1736">
        <v>-16.23</v>
      </c>
    </row>
    <row r="1737" spans="1:21" x14ac:dyDescent="0.2">
      <c r="A1737" t="s">
        <v>1631</v>
      </c>
      <c r="B1737" s="10" t="s">
        <v>1698</v>
      </c>
      <c r="C1737">
        <v>23</v>
      </c>
      <c r="D1737">
        <v>-19.63</v>
      </c>
      <c r="E1737">
        <v>2.7</v>
      </c>
      <c r="F1737" t="s">
        <v>1699</v>
      </c>
      <c r="G1737">
        <v>250</v>
      </c>
      <c r="H1737">
        <v>16147.334000000001</v>
      </c>
      <c r="I1737">
        <v>102272.56200000001</v>
      </c>
      <c r="J1737" t="s">
        <v>1679</v>
      </c>
      <c r="T1737">
        <f t="shared" si="54"/>
        <v>-16.93</v>
      </c>
      <c r="U1737">
        <v>-16.93</v>
      </c>
    </row>
    <row r="1738" spans="1:21" x14ac:dyDescent="0.2">
      <c r="A1738" t="s">
        <v>1631</v>
      </c>
      <c r="B1738" s="10" t="s">
        <v>1700</v>
      </c>
      <c r="C1738">
        <v>31</v>
      </c>
      <c r="D1738">
        <v>-27.63</v>
      </c>
      <c r="E1738">
        <v>8</v>
      </c>
      <c r="F1738" t="s">
        <v>1701</v>
      </c>
      <c r="G1738">
        <v>350</v>
      </c>
      <c r="H1738">
        <v>16147.334000000001</v>
      </c>
      <c r="I1738">
        <v>102272.56200000001</v>
      </c>
      <c r="J1738" t="s">
        <v>1679</v>
      </c>
      <c r="T1738">
        <f t="shared" si="54"/>
        <v>-19.63</v>
      </c>
      <c r="U1738">
        <v>-19.63</v>
      </c>
    </row>
    <row r="1739" spans="1:21" x14ac:dyDescent="0.2">
      <c r="A1739" t="s">
        <v>1632</v>
      </c>
      <c r="B1739" s="10" t="s">
        <v>1687</v>
      </c>
      <c r="C1739">
        <v>8.4</v>
      </c>
      <c r="D1739">
        <v>-4.84</v>
      </c>
      <c r="E1739">
        <v>8.4</v>
      </c>
      <c r="F1739" t="s">
        <v>1688</v>
      </c>
      <c r="G1739">
        <v>70</v>
      </c>
      <c r="H1739">
        <v>16146.208000000001</v>
      </c>
      <c r="I1739">
        <v>102292.632</v>
      </c>
      <c r="J1739" t="s">
        <v>1679</v>
      </c>
      <c r="T1739">
        <f t="shared" si="54"/>
        <v>3.5600000000000005</v>
      </c>
      <c r="U1739">
        <v>3.5600000000000005</v>
      </c>
    </row>
    <row r="1740" spans="1:21" x14ac:dyDescent="0.2">
      <c r="A1740" t="s">
        <v>1632</v>
      </c>
      <c r="B1740" s="10" t="s">
        <v>1689</v>
      </c>
      <c r="C1740">
        <v>8.6999999999999993</v>
      </c>
      <c r="D1740">
        <v>-5.14</v>
      </c>
      <c r="E1740">
        <v>0.3</v>
      </c>
      <c r="F1740" t="s">
        <v>1690</v>
      </c>
      <c r="G1740">
        <v>50</v>
      </c>
      <c r="H1740">
        <v>16146.208000000001</v>
      </c>
      <c r="I1740">
        <v>102292.632</v>
      </c>
      <c r="J1740" t="s">
        <v>1679</v>
      </c>
      <c r="T1740">
        <f t="shared" si="54"/>
        <v>-4.84</v>
      </c>
      <c r="U1740">
        <v>-4.84</v>
      </c>
    </row>
    <row r="1741" spans="1:21" x14ac:dyDescent="0.2">
      <c r="A1741" t="s">
        <v>1632</v>
      </c>
      <c r="B1741" s="10" t="s">
        <v>1693</v>
      </c>
      <c r="C1741">
        <v>13.9</v>
      </c>
      <c r="D1741">
        <v>-10.34</v>
      </c>
      <c r="E1741">
        <v>5.2</v>
      </c>
      <c r="F1741" t="s">
        <v>1694</v>
      </c>
      <c r="G1741">
        <v>220</v>
      </c>
      <c r="H1741">
        <v>16146.208000000001</v>
      </c>
      <c r="I1741">
        <v>102292.632</v>
      </c>
      <c r="J1741" t="s">
        <v>1679</v>
      </c>
      <c r="T1741">
        <f t="shared" si="54"/>
        <v>-5.14</v>
      </c>
      <c r="U1741">
        <v>-5.14</v>
      </c>
    </row>
    <row r="1742" spans="1:21" x14ac:dyDescent="0.2">
      <c r="A1742" t="s">
        <v>1632</v>
      </c>
      <c r="B1742" s="10" t="s">
        <v>1695</v>
      </c>
      <c r="C1742">
        <v>17.8</v>
      </c>
      <c r="D1742">
        <v>-14.24</v>
      </c>
      <c r="E1742">
        <v>3.9</v>
      </c>
      <c r="F1742" t="s">
        <v>1696</v>
      </c>
      <c r="G1742">
        <v>80</v>
      </c>
      <c r="H1742">
        <v>16146.208000000001</v>
      </c>
      <c r="I1742">
        <v>102292.632</v>
      </c>
      <c r="J1742" t="s">
        <v>1679</v>
      </c>
      <c r="T1742">
        <f t="shared" si="54"/>
        <v>-10.34</v>
      </c>
      <c r="U1742">
        <v>-10.34</v>
      </c>
    </row>
    <row r="1743" spans="1:21" x14ac:dyDescent="0.2">
      <c r="A1743" t="s">
        <v>1632</v>
      </c>
      <c r="B1743" s="10" t="s">
        <v>1716</v>
      </c>
      <c r="C1743">
        <v>20</v>
      </c>
      <c r="D1743">
        <v>-16.440000000000001</v>
      </c>
      <c r="E1743">
        <v>2.2000000000000002</v>
      </c>
      <c r="F1743" t="s">
        <v>1712</v>
      </c>
      <c r="G1743">
        <v>160</v>
      </c>
      <c r="H1743">
        <v>16146.208000000001</v>
      </c>
      <c r="I1743">
        <v>102292.632</v>
      </c>
      <c r="J1743" t="s">
        <v>1679</v>
      </c>
      <c r="T1743">
        <f t="shared" si="54"/>
        <v>-14.240000000000002</v>
      </c>
      <c r="U1743">
        <v>-14.240000000000002</v>
      </c>
    </row>
    <row r="1744" spans="1:21" x14ac:dyDescent="0.2">
      <c r="A1744" t="s">
        <v>1632</v>
      </c>
      <c r="B1744" s="10" t="s">
        <v>1697</v>
      </c>
      <c r="C1744">
        <v>23</v>
      </c>
      <c r="D1744">
        <v>-19.440000000000001</v>
      </c>
      <c r="E1744">
        <v>3</v>
      </c>
      <c r="F1744" t="s">
        <v>1694</v>
      </c>
      <c r="G1744">
        <v>240</v>
      </c>
      <c r="H1744">
        <v>16146.208000000001</v>
      </c>
      <c r="I1744">
        <v>102292.632</v>
      </c>
      <c r="J1744" t="s">
        <v>1679</v>
      </c>
      <c r="T1744">
        <f t="shared" si="54"/>
        <v>-16.440000000000001</v>
      </c>
      <c r="U1744">
        <v>-16.440000000000001</v>
      </c>
    </row>
    <row r="1745" spans="1:21" x14ac:dyDescent="0.2">
      <c r="A1745" t="s">
        <v>1632</v>
      </c>
      <c r="B1745" s="10" t="s">
        <v>1698</v>
      </c>
      <c r="C1745">
        <v>27.5</v>
      </c>
      <c r="D1745">
        <v>-23.94</v>
      </c>
      <c r="E1745">
        <v>4.5</v>
      </c>
      <c r="F1745" t="s">
        <v>1699</v>
      </c>
      <c r="G1745">
        <v>250</v>
      </c>
      <c r="H1745">
        <v>16146.208000000001</v>
      </c>
      <c r="I1745">
        <v>102292.632</v>
      </c>
      <c r="J1745" t="s">
        <v>1679</v>
      </c>
      <c r="T1745">
        <f t="shared" si="54"/>
        <v>-19.440000000000001</v>
      </c>
      <c r="U1745">
        <v>-19.440000000000001</v>
      </c>
    </row>
    <row r="1746" spans="1:21" x14ac:dyDescent="0.2">
      <c r="A1746" t="s">
        <v>1632</v>
      </c>
      <c r="B1746" s="10" t="s">
        <v>1700</v>
      </c>
      <c r="C1746">
        <v>35.299999999999997</v>
      </c>
      <c r="D1746">
        <v>-31.74</v>
      </c>
      <c r="E1746">
        <v>7.8</v>
      </c>
      <c r="F1746" t="s">
        <v>1701</v>
      </c>
      <c r="G1746">
        <v>350</v>
      </c>
      <c r="H1746">
        <v>16146.208000000001</v>
      </c>
      <c r="I1746">
        <v>102292.632</v>
      </c>
      <c r="J1746" t="s">
        <v>1679</v>
      </c>
      <c r="T1746">
        <f t="shared" si="54"/>
        <v>-23.939999999999998</v>
      </c>
      <c r="U1746">
        <v>-23.939999999999998</v>
      </c>
    </row>
    <row r="1747" spans="1:21" x14ac:dyDescent="0.2">
      <c r="A1747" t="s">
        <v>219</v>
      </c>
      <c r="B1747" s="10" t="s">
        <v>1687</v>
      </c>
      <c r="C1747">
        <v>9</v>
      </c>
      <c r="D1747">
        <v>-4.5599999999999996</v>
      </c>
      <c r="E1747">
        <v>9</v>
      </c>
      <c r="F1747" t="s">
        <v>1688</v>
      </c>
      <c r="G1747">
        <v>70</v>
      </c>
      <c r="H1747">
        <v>16167.46</v>
      </c>
      <c r="I1747">
        <v>102243.95</v>
      </c>
      <c r="J1747" t="s">
        <v>1679</v>
      </c>
      <c r="T1747">
        <f t="shared" si="54"/>
        <v>4.4400000000000004</v>
      </c>
      <c r="U1747">
        <v>4.4400000000000004</v>
      </c>
    </row>
    <row r="1748" spans="1:21" x14ac:dyDescent="0.2">
      <c r="A1748" t="s">
        <v>219</v>
      </c>
      <c r="B1748" s="10" t="s">
        <v>1689</v>
      </c>
      <c r="C1748">
        <v>11</v>
      </c>
      <c r="D1748">
        <v>-6.56</v>
      </c>
      <c r="E1748">
        <v>2</v>
      </c>
      <c r="F1748" t="s">
        <v>1690</v>
      </c>
      <c r="G1748">
        <v>50</v>
      </c>
      <c r="H1748">
        <v>16167.46</v>
      </c>
      <c r="I1748">
        <v>102243.95</v>
      </c>
      <c r="J1748" t="s">
        <v>1679</v>
      </c>
      <c r="T1748">
        <f t="shared" si="54"/>
        <v>-4.5599999999999996</v>
      </c>
      <c r="U1748">
        <v>-4.5599999999999996</v>
      </c>
    </row>
    <row r="1749" spans="1:21" x14ac:dyDescent="0.2">
      <c r="A1749" t="s">
        <v>219</v>
      </c>
      <c r="B1749" s="10" t="s">
        <v>1693</v>
      </c>
      <c r="C1749">
        <v>14</v>
      </c>
      <c r="D1749">
        <v>-9.56</v>
      </c>
      <c r="E1749">
        <v>3</v>
      </c>
      <c r="F1749" t="s">
        <v>1694</v>
      </c>
      <c r="G1749">
        <v>220</v>
      </c>
      <c r="H1749">
        <v>16167.46</v>
      </c>
      <c r="I1749">
        <v>102243.95</v>
      </c>
      <c r="J1749" t="s">
        <v>1679</v>
      </c>
      <c r="T1749">
        <f t="shared" si="54"/>
        <v>-6.5600000000000005</v>
      </c>
      <c r="U1749">
        <v>-6.5600000000000005</v>
      </c>
    </row>
    <row r="1750" spans="1:21" x14ac:dyDescent="0.2">
      <c r="A1750" t="s">
        <v>219</v>
      </c>
      <c r="B1750" s="10" t="s">
        <v>1695</v>
      </c>
      <c r="C1750">
        <v>19</v>
      </c>
      <c r="D1750">
        <v>-14.56</v>
      </c>
      <c r="E1750">
        <v>5</v>
      </c>
      <c r="F1750" t="s">
        <v>1696</v>
      </c>
      <c r="G1750">
        <v>80</v>
      </c>
      <c r="H1750">
        <v>16167.46</v>
      </c>
      <c r="I1750">
        <v>102243.95</v>
      </c>
      <c r="J1750" t="s">
        <v>1679</v>
      </c>
      <c r="T1750">
        <f t="shared" si="54"/>
        <v>-9.56</v>
      </c>
      <c r="U1750">
        <v>-9.56</v>
      </c>
    </row>
    <row r="1751" spans="1:21" x14ac:dyDescent="0.2">
      <c r="A1751" t="s">
        <v>219</v>
      </c>
      <c r="B1751" s="10" t="s">
        <v>1716</v>
      </c>
      <c r="C1751">
        <v>20</v>
      </c>
      <c r="D1751">
        <v>-15.56</v>
      </c>
      <c r="E1751">
        <v>1</v>
      </c>
      <c r="F1751" t="s">
        <v>1712</v>
      </c>
      <c r="G1751">
        <v>160</v>
      </c>
      <c r="H1751">
        <v>16167.46</v>
      </c>
      <c r="I1751">
        <v>102243.95</v>
      </c>
      <c r="J1751" t="s">
        <v>1679</v>
      </c>
      <c r="T1751">
        <f t="shared" si="54"/>
        <v>-14.56</v>
      </c>
      <c r="U1751">
        <v>-14.56</v>
      </c>
    </row>
    <row r="1752" spans="1:21" x14ac:dyDescent="0.2">
      <c r="A1752" t="s">
        <v>219</v>
      </c>
      <c r="B1752" s="10" t="s">
        <v>1697</v>
      </c>
      <c r="C1752">
        <v>22</v>
      </c>
      <c r="D1752">
        <v>-17.559999999999999</v>
      </c>
      <c r="E1752">
        <v>2</v>
      </c>
      <c r="F1752" t="s">
        <v>1694</v>
      </c>
      <c r="G1752">
        <v>240</v>
      </c>
      <c r="H1752">
        <v>16167.46</v>
      </c>
      <c r="I1752">
        <v>102243.95</v>
      </c>
      <c r="J1752" t="s">
        <v>1679</v>
      </c>
      <c r="T1752">
        <f t="shared" si="54"/>
        <v>-15.559999999999999</v>
      </c>
      <c r="U1752">
        <v>-15.559999999999999</v>
      </c>
    </row>
    <row r="1753" spans="1:21" x14ac:dyDescent="0.2">
      <c r="A1753" t="s">
        <v>219</v>
      </c>
      <c r="B1753" s="10" t="s">
        <v>1713</v>
      </c>
      <c r="C1753">
        <v>24</v>
      </c>
      <c r="D1753">
        <v>-19.559999999999999</v>
      </c>
      <c r="E1753">
        <v>2</v>
      </c>
      <c r="F1753" t="s">
        <v>1699</v>
      </c>
      <c r="G1753">
        <v>220</v>
      </c>
      <c r="H1753">
        <v>16167.46</v>
      </c>
      <c r="I1753">
        <v>102243.95</v>
      </c>
      <c r="J1753" t="s">
        <v>1679</v>
      </c>
      <c r="T1753">
        <f t="shared" si="54"/>
        <v>-17.559999999999999</v>
      </c>
      <c r="U1753">
        <v>-17.559999999999999</v>
      </c>
    </row>
    <row r="1754" spans="1:21" x14ac:dyDescent="0.2">
      <c r="A1754" t="s">
        <v>219</v>
      </c>
      <c r="B1754" s="10" t="s">
        <v>1698</v>
      </c>
      <c r="C1754">
        <v>26</v>
      </c>
      <c r="D1754">
        <v>-21.56</v>
      </c>
      <c r="E1754">
        <v>2</v>
      </c>
      <c r="F1754" t="s">
        <v>1699</v>
      </c>
      <c r="G1754">
        <v>250</v>
      </c>
      <c r="H1754">
        <v>16167.46</v>
      </c>
      <c r="I1754">
        <v>102243.95</v>
      </c>
      <c r="J1754" t="s">
        <v>1679</v>
      </c>
      <c r="T1754">
        <f t="shared" si="54"/>
        <v>-19.559999999999999</v>
      </c>
      <c r="U1754">
        <v>-19.559999999999999</v>
      </c>
    </row>
    <row r="1755" spans="1:21" x14ac:dyDescent="0.2">
      <c r="A1755" t="s">
        <v>219</v>
      </c>
      <c r="B1755" s="10" t="s">
        <v>1700</v>
      </c>
      <c r="C1755">
        <v>31.8</v>
      </c>
      <c r="D1755">
        <v>-27.35</v>
      </c>
      <c r="E1755">
        <v>5.8</v>
      </c>
      <c r="F1755" t="s">
        <v>1701</v>
      </c>
      <c r="G1755">
        <v>350</v>
      </c>
      <c r="H1755">
        <v>16167.46</v>
      </c>
      <c r="I1755">
        <v>102243.95</v>
      </c>
      <c r="J1755" t="s">
        <v>1679</v>
      </c>
      <c r="T1755">
        <f t="shared" si="54"/>
        <v>-21.55</v>
      </c>
      <c r="U1755">
        <v>-21.55</v>
      </c>
    </row>
    <row r="1756" spans="1:21" x14ac:dyDescent="0.2">
      <c r="A1756" t="s">
        <v>219</v>
      </c>
      <c r="B1756" s="10" t="s">
        <v>1702</v>
      </c>
      <c r="C1756">
        <v>35.700000000000003</v>
      </c>
      <c r="D1756">
        <v>-31.26</v>
      </c>
      <c r="E1756">
        <v>3.9</v>
      </c>
      <c r="F1756" t="s">
        <v>1703</v>
      </c>
      <c r="G1756">
        <v>500</v>
      </c>
      <c r="H1756">
        <v>16167.46</v>
      </c>
      <c r="I1756">
        <v>102243.95</v>
      </c>
      <c r="J1756" t="s">
        <v>1679</v>
      </c>
      <c r="T1756">
        <f t="shared" si="54"/>
        <v>-27.360000000000003</v>
      </c>
      <c r="U1756">
        <v>-27.360000000000003</v>
      </c>
    </row>
    <row r="1757" spans="1:21" x14ac:dyDescent="0.2">
      <c r="A1757" t="s">
        <v>220</v>
      </c>
      <c r="B1757" s="10" t="s">
        <v>1687</v>
      </c>
      <c r="C1757">
        <v>7.5</v>
      </c>
      <c r="D1757">
        <v>-4.3899999999999997</v>
      </c>
      <c r="E1757">
        <v>7.5</v>
      </c>
      <c r="F1757" t="s">
        <v>1688</v>
      </c>
      <c r="G1757">
        <v>70</v>
      </c>
      <c r="H1757">
        <v>16171.13</v>
      </c>
      <c r="I1757">
        <v>102272.61</v>
      </c>
      <c r="J1757" t="s">
        <v>1679</v>
      </c>
      <c r="T1757">
        <f t="shared" si="54"/>
        <v>3.1100000000000003</v>
      </c>
      <c r="U1757">
        <v>3.1100000000000003</v>
      </c>
    </row>
    <row r="1758" spans="1:21" x14ac:dyDescent="0.2">
      <c r="A1758" t="s">
        <v>220</v>
      </c>
      <c r="B1758" s="10" t="s">
        <v>1689</v>
      </c>
      <c r="C1758">
        <v>9.5</v>
      </c>
      <c r="D1758">
        <v>-6.39</v>
      </c>
      <c r="E1758">
        <v>2</v>
      </c>
      <c r="F1758" t="s">
        <v>1690</v>
      </c>
      <c r="G1758">
        <v>50</v>
      </c>
      <c r="H1758">
        <v>16171.13</v>
      </c>
      <c r="I1758">
        <v>102272.61</v>
      </c>
      <c r="J1758" t="s">
        <v>1679</v>
      </c>
      <c r="T1758">
        <f t="shared" si="54"/>
        <v>-4.3899999999999997</v>
      </c>
      <c r="U1758">
        <v>-4.3899999999999997</v>
      </c>
    </row>
    <row r="1759" spans="1:21" x14ac:dyDescent="0.2">
      <c r="A1759" t="s">
        <v>220</v>
      </c>
      <c r="B1759" s="10" t="s">
        <v>1693</v>
      </c>
      <c r="C1759">
        <v>11.5</v>
      </c>
      <c r="D1759">
        <v>-8.39</v>
      </c>
      <c r="E1759">
        <v>2</v>
      </c>
      <c r="F1759" t="s">
        <v>1694</v>
      </c>
      <c r="G1759">
        <v>220</v>
      </c>
      <c r="H1759">
        <v>16171.13</v>
      </c>
      <c r="I1759">
        <v>102272.61</v>
      </c>
      <c r="J1759" t="s">
        <v>1679</v>
      </c>
      <c r="T1759">
        <f t="shared" si="54"/>
        <v>-6.3900000000000006</v>
      </c>
      <c r="U1759">
        <v>-6.3900000000000006</v>
      </c>
    </row>
    <row r="1760" spans="1:21" x14ac:dyDescent="0.2">
      <c r="A1760" t="s">
        <v>220</v>
      </c>
      <c r="B1760" s="10" t="s">
        <v>1695</v>
      </c>
      <c r="C1760">
        <v>14.5</v>
      </c>
      <c r="D1760">
        <v>-11.39</v>
      </c>
      <c r="E1760">
        <v>3</v>
      </c>
      <c r="F1760" t="s">
        <v>1696</v>
      </c>
      <c r="G1760">
        <v>80</v>
      </c>
      <c r="H1760">
        <v>16171.13</v>
      </c>
      <c r="I1760">
        <v>102272.61</v>
      </c>
      <c r="J1760" t="s">
        <v>1679</v>
      </c>
      <c r="T1760">
        <f t="shared" si="54"/>
        <v>-8.39</v>
      </c>
      <c r="U1760">
        <v>-8.39</v>
      </c>
    </row>
    <row r="1761" spans="1:21" x14ac:dyDescent="0.2">
      <c r="A1761" t="s">
        <v>220</v>
      </c>
      <c r="B1761" s="10" t="s">
        <v>1697</v>
      </c>
      <c r="C1761">
        <v>22.5</v>
      </c>
      <c r="D1761">
        <v>-19.39</v>
      </c>
      <c r="E1761">
        <v>8</v>
      </c>
      <c r="F1761" t="s">
        <v>1694</v>
      </c>
      <c r="G1761">
        <v>240</v>
      </c>
      <c r="H1761">
        <v>16171.13</v>
      </c>
      <c r="I1761">
        <v>102272.61</v>
      </c>
      <c r="J1761" t="s">
        <v>1679</v>
      </c>
      <c r="T1761">
        <f t="shared" si="54"/>
        <v>-11.39</v>
      </c>
      <c r="U1761">
        <v>-11.39</v>
      </c>
    </row>
    <row r="1762" spans="1:21" x14ac:dyDescent="0.2">
      <c r="A1762" t="s">
        <v>220</v>
      </c>
      <c r="B1762" s="10" t="s">
        <v>1713</v>
      </c>
      <c r="C1762">
        <v>25</v>
      </c>
      <c r="D1762">
        <v>-21.89</v>
      </c>
      <c r="E1762">
        <v>2.5</v>
      </c>
      <c r="F1762" t="s">
        <v>1699</v>
      </c>
      <c r="G1762">
        <v>220</v>
      </c>
      <c r="H1762">
        <v>16171.13</v>
      </c>
      <c r="I1762">
        <v>102272.61</v>
      </c>
      <c r="J1762" t="s">
        <v>1679</v>
      </c>
      <c r="T1762">
        <f t="shared" si="54"/>
        <v>-19.39</v>
      </c>
      <c r="U1762">
        <v>-19.39</v>
      </c>
    </row>
    <row r="1763" spans="1:21" x14ac:dyDescent="0.2">
      <c r="A1763" t="s">
        <v>220</v>
      </c>
      <c r="B1763" s="10" t="s">
        <v>1698</v>
      </c>
      <c r="C1763">
        <v>27</v>
      </c>
      <c r="D1763">
        <v>-23.89</v>
      </c>
      <c r="E1763">
        <v>2</v>
      </c>
      <c r="F1763" t="s">
        <v>1699</v>
      </c>
      <c r="G1763">
        <v>250</v>
      </c>
      <c r="H1763">
        <v>16171.13</v>
      </c>
      <c r="I1763">
        <v>102272.61</v>
      </c>
      <c r="J1763" t="s">
        <v>1679</v>
      </c>
      <c r="T1763">
        <f t="shared" si="54"/>
        <v>-21.89</v>
      </c>
      <c r="U1763">
        <v>-21.89</v>
      </c>
    </row>
    <row r="1764" spans="1:21" x14ac:dyDescent="0.2">
      <c r="A1764" t="s">
        <v>220</v>
      </c>
      <c r="B1764" s="10" t="s">
        <v>1700</v>
      </c>
      <c r="C1764">
        <v>31</v>
      </c>
      <c r="D1764">
        <v>-27.89</v>
      </c>
      <c r="E1764">
        <v>4</v>
      </c>
      <c r="F1764" t="s">
        <v>1701</v>
      </c>
      <c r="G1764">
        <v>350</v>
      </c>
      <c r="H1764">
        <v>16171.13</v>
      </c>
      <c r="I1764">
        <v>102272.61</v>
      </c>
      <c r="J1764" t="s">
        <v>1679</v>
      </c>
      <c r="T1764">
        <f t="shared" si="54"/>
        <v>-23.89</v>
      </c>
      <c r="U1764">
        <v>-23.89</v>
      </c>
    </row>
    <row r="1765" spans="1:21" x14ac:dyDescent="0.2">
      <c r="A1765" t="s">
        <v>221</v>
      </c>
      <c r="B1765" s="10" t="s">
        <v>1687</v>
      </c>
      <c r="C1765">
        <v>7.4</v>
      </c>
      <c r="D1765">
        <v>-4.2300000000000004</v>
      </c>
      <c r="E1765">
        <v>7.4</v>
      </c>
      <c r="F1765" t="s">
        <v>1688</v>
      </c>
      <c r="G1765">
        <v>70</v>
      </c>
      <c r="H1765">
        <v>16162.54</v>
      </c>
      <c r="I1765">
        <v>102283.53</v>
      </c>
      <c r="J1765" t="s">
        <v>1679</v>
      </c>
      <c r="T1765">
        <f t="shared" si="54"/>
        <v>3.17</v>
      </c>
      <c r="U1765">
        <v>3.17</v>
      </c>
    </row>
    <row r="1766" spans="1:21" x14ac:dyDescent="0.2">
      <c r="A1766" t="s">
        <v>221</v>
      </c>
      <c r="B1766" s="10" t="s">
        <v>1689</v>
      </c>
      <c r="C1766">
        <v>7.9</v>
      </c>
      <c r="D1766">
        <v>-4.7300000000000004</v>
      </c>
      <c r="E1766">
        <v>0.5</v>
      </c>
      <c r="F1766" t="s">
        <v>1690</v>
      </c>
      <c r="G1766">
        <v>50</v>
      </c>
      <c r="H1766">
        <v>16162.54</v>
      </c>
      <c r="I1766">
        <v>102283.53</v>
      </c>
      <c r="J1766" t="s">
        <v>1679</v>
      </c>
      <c r="T1766">
        <f t="shared" si="54"/>
        <v>-4.2300000000000004</v>
      </c>
      <c r="U1766">
        <v>-4.2300000000000004</v>
      </c>
    </row>
    <row r="1767" spans="1:21" x14ac:dyDescent="0.2">
      <c r="A1767" t="s">
        <v>221</v>
      </c>
      <c r="B1767" s="10" t="s">
        <v>1693</v>
      </c>
      <c r="C1767">
        <v>11.9</v>
      </c>
      <c r="D1767">
        <v>-8.73</v>
      </c>
      <c r="E1767">
        <v>4</v>
      </c>
      <c r="F1767" t="s">
        <v>1694</v>
      </c>
      <c r="G1767">
        <v>220</v>
      </c>
      <c r="H1767">
        <v>16162.54</v>
      </c>
      <c r="I1767">
        <v>102283.53</v>
      </c>
      <c r="J1767" t="s">
        <v>1679</v>
      </c>
      <c r="T1767">
        <f t="shared" si="54"/>
        <v>-4.7300000000000004</v>
      </c>
      <c r="U1767">
        <v>-4.7300000000000004</v>
      </c>
    </row>
    <row r="1768" spans="1:21" x14ac:dyDescent="0.2">
      <c r="A1768" t="s">
        <v>221</v>
      </c>
      <c r="B1768" s="10" t="s">
        <v>1695</v>
      </c>
      <c r="C1768">
        <v>15</v>
      </c>
      <c r="D1768">
        <v>-11.83</v>
      </c>
      <c r="E1768">
        <v>3.1</v>
      </c>
      <c r="F1768" t="s">
        <v>1696</v>
      </c>
      <c r="G1768">
        <v>80</v>
      </c>
      <c r="H1768">
        <v>16162.54</v>
      </c>
      <c r="I1768">
        <v>102283.53</v>
      </c>
      <c r="J1768" t="s">
        <v>1679</v>
      </c>
      <c r="T1768">
        <f t="shared" si="54"/>
        <v>-8.73</v>
      </c>
      <c r="U1768">
        <v>-8.73</v>
      </c>
    </row>
    <row r="1769" spans="1:21" x14ac:dyDescent="0.2">
      <c r="A1769" t="s">
        <v>221</v>
      </c>
      <c r="B1769" s="10" t="s">
        <v>1716</v>
      </c>
      <c r="C1769">
        <v>19.600000000000001</v>
      </c>
      <c r="D1769">
        <v>-16.43</v>
      </c>
      <c r="E1769">
        <v>4.5999999999999996</v>
      </c>
      <c r="F1769" t="s">
        <v>1712</v>
      </c>
      <c r="G1769">
        <v>160</v>
      </c>
      <c r="H1769">
        <v>16162.54</v>
      </c>
      <c r="I1769">
        <v>102283.53</v>
      </c>
      <c r="J1769" t="s">
        <v>1679</v>
      </c>
      <c r="T1769">
        <f t="shared" si="54"/>
        <v>-11.83</v>
      </c>
      <c r="U1769">
        <v>-11.83</v>
      </c>
    </row>
    <row r="1770" spans="1:21" x14ac:dyDescent="0.2">
      <c r="A1770" t="s">
        <v>221</v>
      </c>
      <c r="B1770" s="10" t="s">
        <v>1697</v>
      </c>
      <c r="C1770">
        <v>20.5</v>
      </c>
      <c r="D1770">
        <v>-17.329999999999998</v>
      </c>
      <c r="E1770">
        <v>0.9</v>
      </c>
      <c r="F1770" t="s">
        <v>1694</v>
      </c>
      <c r="G1770">
        <v>240</v>
      </c>
      <c r="H1770">
        <v>16162.54</v>
      </c>
      <c r="I1770">
        <v>102283.53</v>
      </c>
      <c r="J1770" t="s">
        <v>1679</v>
      </c>
      <c r="T1770">
        <f t="shared" si="54"/>
        <v>-16.43</v>
      </c>
      <c r="U1770">
        <v>-16.43</v>
      </c>
    </row>
    <row r="1771" spans="1:21" x14ac:dyDescent="0.2">
      <c r="A1771" t="s">
        <v>221</v>
      </c>
      <c r="B1771" s="10" t="s">
        <v>1698</v>
      </c>
      <c r="C1771">
        <v>21.5</v>
      </c>
      <c r="D1771">
        <v>-18.329999999999998</v>
      </c>
      <c r="E1771">
        <v>1</v>
      </c>
      <c r="F1771" t="s">
        <v>1699</v>
      </c>
      <c r="G1771">
        <v>250</v>
      </c>
      <c r="H1771">
        <v>16162.54</v>
      </c>
      <c r="I1771">
        <v>102283.53</v>
      </c>
      <c r="J1771" t="s">
        <v>1679</v>
      </c>
      <c r="T1771">
        <f t="shared" si="54"/>
        <v>-17.329999999999998</v>
      </c>
      <c r="U1771">
        <v>-17.329999999999998</v>
      </c>
    </row>
    <row r="1772" spans="1:21" x14ac:dyDescent="0.2">
      <c r="A1772" t="s">
        <v>221</v>
      </c>
      <c r="B1772" s="10" t="s">
        <v>1700</v>
      </c>
      <c r="C1772">
        <v>34</v>
      </c>
      <c r="D1772">
        <v>-30.83</v>
      </c>
      <c r="E1772">
        <v>12.5</v>
      </c>
      <c r="F1772" t="s">
        <v>1701</v>
      </c>
      <c r="G1772">
        <v>350</v>
      </c>
      <c r="H1772">
        <v>16162.54</v>
      </c>
      <c r="I1772">
        <v>102283.53</v>
      </c>
      <c r="J1772" t="s">
        <v>1679</v>
      </c>
      <c r="T1772">
        <f t="shared" si="54"/>
        <v>-18.329999999999998</v>
      </c>
      <c r="U1772">
        <v>-18.329999999999998</v>
      </c>
    </row>
    <row r="1773" spans="1:21" x14ac:dyDescent="0.2">
      <c r="A1773" t="s">
        <v>221</v>
      </c>
      <c r="B1773" s="10" t="s">
        <v>1702</v>
      </c>
      <c r="C1773">
        <v>35.799999999999997</v>
      </c>
      <c r="D1773">
        <v>-32.630000000000003</v>
      </c>
      <c r="E1773">
        <v>1.8</v>
      </c>
      <c r="F1773" t="s">
        <v>1703</v>
      </c>
      <c r="G1773">
        <v>500</v>
      </c>
      <c r="H1773">
        <v>16162.54</v>
      </c>
      <c r="I1773">
        <v>102283.53</v>
      </c>
      <c r="J1773" t="s">
        <v>1679</v>
      </c>
      <c r="T1773">
        <f t="shared" si="54"/>
        <v>-30.830000000000002</v>
      </c>
      <c r="U1773">
        <v>-30.830000000000002</v>
      </c>
    </row>
    <row r="1774" spans="1:21" x14ac:dyDescent="0.2">
      <c r="A1774" t="s">
        <v>222</v>
      </c>
      <c r="B1774" s="10" t="s">
        <v>1687</v>
      </c>
      <c r="C1774">
        <v>7.2</v>
      </c>
      <c r="D1774">
        <v>-4.0999999999999996</v>
      </c>
      <c r="E1774">
        <v>7.2</v>
      </c>
      <c r="F1774" t="s">
        <v>1688</v>
      </c>
      <c r="G1774">
        <v>70</v>
      </c>
      <c r="H1774">
        <v>16170.58</v>
      </c>
      <c r="I1774">
        <v>102295.34</v>
      </c>
      <c r="J1774" t="s">
        <v>1679</v>
      </c>
      <c r="T1774">
        <f t="shared" si="54"/>
        <v>3.1000000000000005</v>
      </c>
      <c r="U1774">
        <v>3.1000000000000005</v>
      </c>
    </row>
    <row r="1775" spans="1:21" x14ac:dyDescent="0.2">
      <c r="A1775" t="s">
        <v>222</v>
      </c>
      <c r="B1775" s="10" t="s">
        <v>1689</v>
      </c>
      <c r="C1775">
        <v>8.4</v>
      </c>
      <c r="D1775">
        <v>-5.3</v>
      </c>
      <c r="E1775">
        <v>1.2</v>
      </c>
      <c r="F1775" t="s">
        <v>1690</v>
      </c>
      <c r="G1775">
        <v>50</v>
      </c>
      <c r="H1775">
        <v>16170.58</v>
      </c>
      <c r="I1775">
        <v>102295.34</v>
      </c>
      <c r="J1775" t="s">
        <v>1679</v>
      </c>
      <c r="T1775">
        <f t="shared" si="54"/>
        <v>-4.0999999999999996</v>
      </c>
      <c r="U1775">
        <v>-4.0999999999999996</v>
      </c>
    </row>
    <row r="1776" spans="1:21" x14ac:dyDescent="0.2">
      <c r="A1776" t="s">
        <v>222</v>
      </c>
      <c r="B1776" s="10" t="s">
        <v>1693</v>
      </c>
      <c r="C1776">
        <v>12.3</v>
      </c>
      <c r="D1776">
        <v>-9.1999999999999993</v>
      </c>
      <c r="E1776">
        <v>3.9</v>
      </c>
      <c r="F1776" t="s">
        <v>1694</v>
      </c>
      <c r="G1776">
        <v>220</v>
      </c>
      <c r="H1776">
        <v>16170.58</v>
      </c>
      <c r="I1776">
        <v>102295.34</v>
      </c>
      <c r="J1776" t="s">
        <v>1679</v>
      </c>
      <c r="T1776">
        <f t="shared" si="54"/>
        <v>-5.2999999999999989</v>
      </c>
      <c r="U1776">
        <v>-5.2999999999999989</v>
      </c>
    </row>
    <row r="1777" spans="1:21" x14ac:dyDescent="0.2">
      <c r="A1777" t="s">
        <v>222</v>
      </c>
      <c r="B1777" s="10" t="s">
        <v>1695</v>
      </c>
      <c r="C1777">
        <v>16.5</v>
      </c>
      <c r="D1777">
        <v>-13.4</v>
      </c>
      <c r="E1777">
        <v>4.2</v>
      </c>
      <c r="F1777" t="s">
        <v>1696</v>
      </c>
      <c r="G1777">
        <v>80</v>
      </c>
      <c r="H1777">
        <v>16170.58</v>
      </c>
      <c r="I1777">
        <v>102295.34</v>
      </c>
      <c r="J1777" t="s">
        <v>1679</v>
      </c>
      <c r="T1777">
        <f t="shared" si="54"/>
        <v>-9.1999999999999993</v>
      </c>
      <c r="U1777">
        <v>-9.1999999999999993</v>
      </c>
    </row>
    <row r="1778" spans="1:21" x14ac:dyDescent="0.2">
      <c r="A1778" t="s">
        <v>222</v>
      </c>
      <c r="B1778" s="10" t="s">
        <v>1716</v>
      </c>
      <c r="C1778">
        <v>18</v>
      </c>
      <c r="D1778">
        <v>-14.9</v>
      </c>
      <c r="E1778">
        <v>1.5</v>
      </c>
      <c r="F1778" t="s">
        <v>1712</v>
      </c>
      <c r="G1778">
        <v>160</v>
      </c>
      <c r="H1778">
        <v>16170.58</v>
      </c>
      <c r="I1778">
        <v>102295.34</v>
      </c>
      <c r="J1778" t="s">
        <v>1679</v>
      </c>
      <c r="T1778">
        <f t="shared" si="54"/>
        <v>-13.4</v>
      </c>
      <c r="U1778">
        <v>-13.4</v>
      </c>
    </row>
    <row r="1779" spans="1:21" x14ac:dyDescent="0.2">
      <c r="A1779" t="s">
        <v>222</v>
      </c>
      <c r="B1779" s="10" t="s">
        <v>1697</v>
      </c>
      <c r="C1779">
        <v>20.399999999999999</v>
      </c>
      <c r="D1779">
        <v>-17.3</v>
      </c>
      <c r="E1779">
        <v>2.4</v>
      </c>
      <c r="F1779" t="s">
        <v>1694</v>
      </c>
      <c r="G1779">
        <v>240</v>
      </c>
      <c r="H1779">
        <v>16170.58</v>
      </c>
      <c r="I1779">
        <v>102295.34</v>
      </c>
      <c r="J1779" t="s">
        <v>1679</v>
      </c>
      <c r="T1779">
        <f t="shared" si="54"/>
        <v>-14.9</v>
      </c>
      <c r="U1779">
        <v>-14.9</v>
      </c>
    </row>
    <row r="1780" spans="1:21" x14ac:dyDescent="0.2">
      <c r="A1780" t="s">
        <v>222</v>
      </c>
      <c r="B1780" s="10" t="s">
        <v>1713</v>
      </c>
      <c r="C1780">
        <v>25.6</v>
      </c>
      <c r="D1780">
        <v>-22.5</v>
      </c>
      <c r="E1780">
        <v>5.2</v>
      </c>
      <c r="F1780" t="s">
        <v>1699</v>
      </c>
      <c r="G1780">
        <v>220</v>
      </c>
      <c r="H1780">
        <v>16170.58</v>
      </c>
      <c r="I1780">
        <v>102295.34</v>
      </c>
      <c r="J1780" t="s">
        <v>1679</v>
      </c>
      <c r="T1780">
        <f t="shared" si="54"/>
        <v>-17.3</v>
      </c>
      <c r="U1780">
        <v>-17.3</v>
      </c>
    </row>
    <row r="1781" spans="1:21" x14ac:dyDescent="0.2">
      <c r="A1781" t="s">
        <v>222</v>
      </c>
      <c r="B1781" s="10" t="s">
        <v>1698</v>
      </c>
      <c r="C1781">
        <v>29.5</v>
      </c>
      <c r="D1781">
        <v>-26.4</v>
      </c>
      <c r="E1781">
        <v>3.9</v>
      </c>
      <c r="F1781" t="s">
        <v>1699</v>
      </c>
      <c r="G1781">
        <v>250</v>
      </c>
      <c r="H1781">
        <v>16170.58</v>
      </c>
      <c r="I1781">
        <v>102295.34</v>
      </c>
      <c r="J1781" t="s">
        <v>1679</v>
      </c>
      <c r="T1781">
        <f t="shared" si="54"/>
        <v>-22.5</v>
      </c>
      <c r="U1781">
        <v>-22.5</v>
      </c>
    </row>
    <row r="1782" spans="1:21" x14ac:dyDescent="0.2">
      <c r="A1782" t="s">
        <v>222</v>
      </c>
      <c r="B1782" s="10" t="s">
        <v>1700</v>
      </c>
      <c r="C1782">
        <v>30.5</v>
      </c>
      <c r="D1782">
        <v>-27.4</v>
      </c>
      <c r="E1782">
        <v>1</v>
      </c>
      <c r="F1782" t="s">
        <v>1701</v>
      </c>
      <c r="G1782">
        <v>350</v>
      </c>
      <c r="H1782">
        <v>16170.58</v>
      </c>
      <c r="I1782">
        <v>102295.34</v>
      </c>
      <c r="J1782" t="s">
        <v>1679</v>
      </c>
      <c r="T1782">
        <f t="shared" si="54"/>
        <v>-26.4</v>
      </c>
      <c r="U1782">
        <v>-26.4</v>
      </c>
    </row>
    <row r="1783" spans="1:21" x14ac:dyDescent="0.2">
      <c r="A1783" t="s">
        <v>223</v>
      </c>
      <c r="B1783" s="10" t="s">
        <v>1714</v>
      </c>
      <c r="C1783">
        <v>1</v>
      </c>
      <c r="D1783">
        <v>2.23</v>
      </c>
      <c r="E1783">
        <v>1</v>
      </c>
      <c r="F1783" t="s">
        <v>1715</v>
      </c>
      <c r="G1783">
        <v>100</v>
      </c>
      <c r="H1783">
        <v>16161.99</v>
      </c>
      <c r="I1783">
        <v>102319.63</v>
      </c>
      <c r="J1783" t="s">
        <v>1679</v>
      </c>
      <c r="T1783">
        <f t="shared" si="54"/>
        <v>3.23</v>
      </c>
      <c r="U1783">
        <v>3.23</v>
      </c>
    </row>
    <row r="1784" spans="1:21" x14ac:dyDescent="0.2">
      <c r="A1784" t="s">
        <v>223</v>
      </c>
      <c r="B1784" s="10" t="s">
        <v>1687</v>
      </c>
      <c r="C1784">
        <v>3.2</v>
      </c>
      <c r="D1784">
        <v>0.03</v>
      </c>
      <c r="E1784">
        <v>2.2000000000000002</v>
      </c>
      <c r="F1784" t="s">
        <v>1688</v>
      </c>
      <c r="G1784">
        <v>70</v>
      </c>
      <c r="H1784">
        <v>16161.99</v>
      </c>
      <c r="I1784">
        <v>102319.63</v>
      </c>
      <c r="J1784" t="s">
        <v>1679</v>
      </c>
      <c r="T1784">
        <f t="shared" si="54"/>
        <v>2.23</v>
      </c>
      <c r="U1784">
        <v>2.23</v>
      </c>
    </row>
    <row r="1785" spans="1:21" x14ac:dyDescent="0.2">
      <c r="A1785" t="s">
        <v>223</v>
      </c>
      <c r="B1785" s="10" t="s">
        <v>1689</v>
      </c>
      <c r="C1785">
        <v>8.5</v>
      </c>
      <c r="D1785">
        <v>-5.27</v>
      </c>
      <c r="E1785">
        <v>5.3</v>
      </c>
      <c r="F1785" t="s">
        <v>1690</v>
      </c>
      <c r="G1785">
        <v>50</v>
      </c>
      <c r="H1785">
        <v>16161.99</v>
      </c>
      <c r="I1785">
        <v>102319.63</v>
      </c>
      <c r="J1785" t="s">
        <v>1679</v>
      </c>
      <c r="T1785">
        <f t="shared" si="54"/>
        <v>3.0000000000000249E-2</v>
      </c>
      <c r="U1785">
        <v>3.0000000000000249E-2</v>
      </c>
    </row>
    <row r="1786" spans="1:21" x14ac:dyDescent="0.2">
      <c r="A1786" t="s">
        <v>223</v>
      </c>
      <c r="B1786" s="10" t="s">
        <v>1693</v>
      </c>
      <c r="C1786">
        <v>11</v>
      </c>
      <c r="D1786">
        <v>-7.77</v>
      </c>
      <c r="E1786">
        <v>2.5</v>
      </c>
      <c r="F1786" t="s">
        <v>1694</v>
      </c>
      <c r="G1786">
        <v>220</v>
      </c>
      <c r="H1786">
        <v>16161.99</v>
      </c>
      <c r="I1786">
        <v>102319.63</v>
      </c>
      <c r="J1786" t="s">
        <v>1679</v>
      </c>
      <c r="T1786">
        <f t="shared" si="54"/>
        <v>-5.27</v>
      </c>
      <c r="U1786">
        <v>-5.27</v>
      </c>
    </row>
    <row r="1787" spans="1:21" x14ac:dyDescent="0.2">
      <c r="A1787" t="s">
        <v>223</v>
      </c>
      <c r="B1787" s="10" t="s">
        <v>1695</v>
      </c>
      <c r="C1787">
        <v>16.600000000000001</v>
      </c>
      <c r="D1787">
        <v>-13.37</v>
      </c>
      <c r="E1787">
        <v>5.6</v>
      </c>
      <c r="F1787" t="s">
        <v>1696</v>
      </c>
      <c r="G1787">
        <v>80</v>
      </c>
      <c r="H1787">
        <v>16161.99</v>
      </c>
      <c r="I1787">
        <v>102319.63</v>
      </c>
      <c r="J1787" t="s">
        <v>1679</v>
      </c>
      <c r="T1787">
        <f t="shared" si="54"/>
        <v>-7.77</v>
      </c>
      <c r="U1787">
        <v>-7.77</v>
      </c>
    </row>
    <row r="1788" spans="1:21" x14ac:dyDescent="0.2">
      <c r="A1788" t="s">
        <v>223</v>
      </c>
      <c r="B1788" s="10" t="s">
        <v>1697</v>
      </c>
      <c r="C1788">
        <v>20.5</v>
      </c>
      <c r="D1788">
        <v>-17.27</v>
      </c>
      <c r="E1788">
        <v>3.9</v>
      </c>
      <c r="F1788" t="s">
        <v>1694</v>
      </c>
      <c r="G1788">
        <v>240</v>
      </c>
      <c r="H1788">
        <v>16161.99</v>
      </c>
      <c r="I1788">
        <v>102319.63</v>
      </c>
      <c r="J1788" t="s">
        <v>1679</v>
      </c>
      <c r="T1788">
        <f t="shared" si="54"/>
        <v>-13.37</v>
      </c>
      <c r="U1788">
        <v>-13.37</v>
      </c>
    </row>
    <row r="1789" spans="1:21" x14ac:dyDescent="0.2">
      <c r="A1789" t="s">
        <v>223</v>
      </c>
      <c r="B1789" s="10" t="s">
        <v>1700</v>
      </c>
      <c r="C1789">
        <v>27</v>
      </c>
      <c r="D1789">
        <v>-23.77</v>
      </c>
      <c r="E1789">
        <v>6.5</v>
      </c>
      <c r="F1789" t="s">
        <v>1701</v>
      </c>
      <c r="G1789">
        <v>350</v>
      </c>
      <c r="H1789">
        <v>16161.99</v>
      </c>
      <c r="I1789">
        <v>102319.63</v>
      </c>
      <c r="J1789" t="s">
        <v>1679</v>
      </c>
      <c r="T1789">
        <f t="shared" si="54"/>
        <v>-17.27</v>
      </c>
      <c r="U1789">
        <v>-17.27</v>
      </c>
    </row>
    <row r="1790" spans="1:21" x14ac:dyDescent="0.2">
      <c r="A1790" t="s">
        <v>223</v>
      </c>
      <c r="B1790" s="10" t="s">
        <v>1702</v>
      </c>
      <c r="C1790">
        <v>35.5</v>
      </c>
      <c r="D1790">
        <v>-32.270000000000003</v>
      </c>
      <c r="E1790">
        <v>8.5</v>
      </c>
      <c r="F1790" t="s">
        <v>1703</v>
      </c>
      <c r="G1790">
        <v>500</v>
      </c>
      <c r="H1790">
        <v>16161.99</v>
      </c>
      <c r="I1790">
        <v>102319.63</v>
      </c>
      <c r="J1790" t="s">
        <v>1679</v>
      </c>
      <c r="T1790">
        <f t="shared" si="54"/>
        <v>-23.770000000000003</v>
      </c>
      <c r="U1790">
        <v>-23.770000000000003</v>
      </c>
    </row>
    <row r="1791" spans="1:21" x14ac:dyDescent="0.2">
      <c r="A1791" t="s">
        <v>224</v>
      </c>
      <c r="B1791" s="10" t="s">
        <v>1687</v>
      </c>
      <c r="C1791">
        <v>4.2</v>
      </c>
      <c r="D1791">
        <v>0</v>
      </c>
      <c r="E1791">
        <v>4.2</v>
      </c>
      <c r="F1791" t="s">
        <v>1688</v>
      </c>
      <c r="G1791">
        <v>70</v>
      </c>
      <c r="H1791">
        <v>16193.94</v>
      </c>
      <c r="I1791">
        <v>102231.59</v>
      </c>
      <c r="J1791" t="s">
        <v>1679</v>
      </c>
      <c r="T1791">
        <f t="shared" si="54"/>
        <v>4.2</v>
      </c>
      <c r="U1791">
        <v>4.2</v>
      </c>
    </row>
    <row r="1792" spans="1:21" x14ac:dyDescent="0.2">
      <c r="A1792" t="s">
        <v>224</v>
      </c>
      <c r="B1792" s="10" t="s">
        <v>1689</v>
      </c>
      <c r="C1792">
        <v>9.1</v>
      </c>
      <c r="D1792">
        <v>-4.9000000000000004</v>
      </c>
      <c r="E1792">
        <v>4.9000000000000004</v>
      </c>
      <c r="F1792" t="s">
        <v>1690</v>
      </c>
      <c r="G1792">
        <v>50</v>
      </c>
      <c r="H1792">
        <v>16193.94</v>
      </c>
      <c r="I1792">
        <v>102231.59</v>
      </c>
      <c r="J1792" t="s">
        <v>1679</v>
      </c>
      <c r="T1792">
        <f t="shared" si="54"/>
        <v>0</v>
      </c>
      <c r="U1792">
        <v>0</v>
      </c>
    </row>
    <row r="1793" spans="1:21" x14ac:dyDescent="0.2">
      <c r="A1793" t="s">
        <v>224</v>
      </c>
      <c r="B1793" s="10" t="s">
        <v>1693</v>
      </c>
      <c r="C1793">
        <v>12.3</v>
      </c>
      <c r="D1793">
        <v>-8.1</v>
      </c>
      <c r="E1793">
        <v>3.2</v>
      </c>
      <c r="F1793" t="s">
        <v>1694</v>
      </c>
      <c r="G1793">
        <v>220</v>
      </c>
      <c r="H1793">
        <v>16193.94</v>
      </c>
      <c r="I1793">
        <v>102231.59</v>
      </c>
      <c r="J1793" t="s">
        <v>1679</v>
      </c>
      <c r="T1793">
        <f t="shared" si="54"/>
        <v>-4.8999999999999995</v>
      </c>
      <c r="U1793">
        <v>-4.8999999999999995</v>
      </c>
    </row>
    <row r="1794" spans="1:21" x14ac:dyDescent="0.2">
      <c r="A1794" t="s">
        <v>224</v>
      </c>
      <c r="B1794" s="10" t="s">
        <v>1695</v>
      </c>
      <c r="C1794">
        <v>15.6</v>
      </c>
      <c r="D1794">
        <v>-11.4</v>
      </c>
      <c r="E1794">
        <v>3.3</v>
      </c>
      <c r="F1794" t="s">
        <v>1696</v>
      </c>
      <c r="G1794">
        <v>80</v>
      </c>
      <c r="H1794">
        <v>16193.94</v>
      </c>
      <c r="I1794">
        <v>102231.59</v>
      </c>
      <c r="J1794" t="s">
        <v>1679</v>
      </c>
      <c r="T1794">
        <f t="shared" si="54"/>
        <v>-8.1000000000000014</v>
      </c>
      <c r="U1794">
        <v>-8.1000000000000014</v>
      </c>
    </row>
    <row r="1795" spans="1:21" x14ac:dyDescent="0.2">
      <c r="A1795" t="s">
        <v>224</v>
      </c>
      <c r="B1795" s="10" t="s">
        <v>1697</v>
      </c>
      <c r="C1795">
        <v>21.5</v>
      </c>
      <c r="D1795">
        <v>-17.3</v>
      </c>
      <c r="E1795">
        <v>5.9</v>
      </c>
      <c r="F1795" t="s">
        <v>1694</v>
      </c>
      <c r="G1795">
        <v>240</v>
      </c>
      <c r="H1795">
        <v>16193.94</v>
      </c>
      <c r="I1795">
        <v>102231.59</v>
      </c>
      <c r="J1795" t="s">
        <v>1679</v>
      </c>
      <c r="T1795">
        <f t="shared" ref="T1795:T1858" si="55">D1795+E1795</f>
        <v>-11.4</v>
      </c>
      <c r="U1795">
        <v>-11.4</v>
      </c>
    </row>
    <row r="1796" spans="1:21" x14ac:dyDescent="0.2">
      <c r="A1796" t="s">
        <v>224</v>
      </c>
      <c r="B1796" s="10" t="s">
        <v>1713</v>
      </c>
      <c r="C1796">
        <v>26.2</v>
      </c>
      <c r="D1796">
        <v>-22</v>
      </c>
      <c r="E1796">
        <v>4.7</v>
      </c>
      <c r="F1796" t="s">
        <v>1699</v>
      </c>
      <c r="G1796">
        <v>220</v>
      </c>
      <c r="H1796">
        <v>16193.94</v>
      </c>
      <c r="I1796">
        <v>102231.59</v>
      </c>
      <c r="J1796" t="s">
        <v>1679</v>
      </c>
      <c r="T1796">
        <f t="shared" si="55"/>
        <v>-17.3</v>
      </c>
      <c r="U1796">
        <v>-17.3</v>
      </c>
    </row>
    <row r="1797" spans="1:21" x14ac:dyDescent="0.2">
      <c r="A1797" t="s">
        <v>224</v>
      </c>
      <c r="B1797" s="10" t="s">
        <v>1698</v>
      </c>
      <c r="C1797">
        <v>27.2</v>
      </c>
      <c r="D1797">
        <v>-23</v>
      </c>
      <c r="E1797">
        <v>1</v>
      </c>
      <c r="F1797" t="s">
        <v>1699</v>
      </c>
      <c r="G1797">
        <v>250</v>
      </c>
      <c r="H1797">
        <v>16193.94</v>
      </c>
      <c r="I1797">
        <v>102231.59</v>
      </c>
      <c r="J1797" t="s">
        <v>1679</v>
      </c>
      <c r="T1797">
        <f t="shared" si="55"/>
        <v>-22</v>
      </c>
      <c r="U1797">
        <v>-22</v>
      </c>
    </row>
    <row r="1798" spans="1:21" x14ac:dyDescent="0.2">
      <c r="A1798" t="s">
        <v>224</v>
      </c>
      <c r="B1798" s="10" t="s">
        <v>1700</v>
      </c>
      <c r="C1798">
        <v>28.5</v>
      </c>
      <c r="D1798">
        <v>-24.3</v>
      </c>
      <c r="E1798">
        <v>1.3</v>
      </c>
      <c r="F1798" t="s">
        <v>1701</v>
      </c>
      <c r="G1798">
        <v>350</v>
      </c>
      <c r="H1798">
        <v>16193.94</v>
      </c>
      <c r="I1798">
        <v>102231.59</v>
      </c>
      <c r="J1798" t="s">
        <v>1679</v>
      </c>
      <c r="T1798">
        <f t="shared" si="55"/>
        <v>-23</v>
      </c>
      <c r="U1798">
        <v>-23</v>
      </c>
    </row>
    <row r="1799" spans="1:21" x14ac:dyDescent="0.2">
      <c r="A1799" t="s">
        <v>224</v>
      </c>
      <c r="B1799" s="10" t="s">
        <v>1702</v>
      </c>
      <c r="C1799">
        <v>31.5</v>
      </c>
      <c r="D1799">
        <v>-27.3</v>
      </c>
      <c r="E1799">
        <v>3</v>
      </c>
      <c r="F1799" t="s">
        <v>1703</v>
      </c>
      <c r="G1799">
        <v>500</v>
      </c>
      <c r="H1799">
        <v>16193.94</v>
      </c>
      <c r="I1799">
        <v>102231.59</v>
      </c>
      <c r="J1799" t="s">
        <v>1679</v>
      </c>
      <c r="T1799">
        <f t="shared" si="55"/>
        <v>-24.3</v>
      </c>
      <c r="U1799">
        <v>-24.3</v>
      </c>
    </row>
    <row r="1800" spans="1:21" x14ac:dyDescent="0.2">
      <c r="A1800" t="s">
        <v>225</v>
      </c>
      <c r="B1800" s="10" t="s">
        <v>1687</v>
      </c>
      <c r="C1800">
        <v>9</v>
      </c>
      <c r="D1800">
        <v>-5.25</v>
      </c>
      <c r="E1800">
        <v>9</v>
      </c>
      <c r="F1800" t="s">
        <v>1688</v>
      </c>
      <c r="G1800">
        <v>70</v>
      </c>
      <c r="H1800">
        <v>16193.31</v>
      </c>
      <c r="I1800">
        <v>102248.51</v>
      </c>
      <c r="J1800" t="s">
        <v>1679</v>
      </c>
      <c r="T1800">
        <f t="shared" si="55"/>
        <v>3.75</v>
      </c>
      <c r="U1800">
        <v>3.75</v>
      </c>
    </row>
    <row r="1801" spans="1:21" x14ac:dyDescent="0.2">
      <c r="A1801" t="s">
        <v>225</v>
      </c>
      <c r="B1801" s="10" t="s">
        <v>1689</v>
      </c>
      <c r="C1801">
        <v>11</v>
      </c>
      <c r="D1801">
        <v>-7.25</v>
      </c>
      <c r="E1801">
        <v>2</v>
      </c>
      <c r="F1801" t="s">
        <v>1690</v>
      </c>
      <c r="G1801">
        <v>50</v>
      </c>
      <c r="H1801">
        <v>16193.31</v>
      </c>
      <c r="I1801">
        <v>102248.51</v>
      </c>
      <c r="J1801" t="s">
        <v>1679</v>
      </c>
      <c r="T1801">
        <f t="shared" si="55"/>
        <v>-5.25</v>
      </c>
      <c r="U1801">
        <v>-5.25</v>
      </c>
    </row>
    <row r="1802" spans="1:21" x14ac:dyDescent="0.2">
      <c r="A1802" t="s">
        <v>225</v>
      </c>
      <c r="B1802" s="10" t="s">
        <v>1693</v>
      </c>
      <c r="C1802">
        <v>14</v>
      </c>
      <c r="D1802">
        <v>-10.25</v>
      </c>
      <c r="E1802">
        <v>3</v>
      </c>
      <c r="F1802" t="s">
        <v>1694</v>
      </c>
      <c r="G1802">
        <v>220</v>
      </c>
      <c r="H1802">
        <v>16193.31</v>
      </c>
      <c r="I1802">
        <v>102248.51</v>
      </c>
      <c r="J1802" t="s">
        <v>1679</v>
      </c>
      <c r="T1802">
        <f t="shared" si="55"/>
        <v>-7.25</v>
      </c>
      <c r="U1802">
        <v>-7.25</v>
      </c>
    </row>
    <row r="1803" spans="1:21" x14ac:dyDescent="0.2">
      <c r="A1803" t="s">
        <v>225</v>
      </c>
      <c r="B1803" s="10" t="s">
        <v>1695</v>
      </c>
      <c r="C1803">
        <v>19</v>
      </c>
      <c r="D1803">
        <v>-15.25</v>
      </c>
      <c r="E1803">
        <v>5</v>
      </c>
      <c r="F1803" t="s">
        <v>1696</v>
      </c>
      <c r="G1803">
        <v>80</v>
      </c>
      <c r="H1803">
        <v>16193.31</v>
      </c>
      <c r="I1803">
        <v>102248.51</v>
      </c>
      <c r="J1803" t="s">
        <v>1679</v>
      </c>
      <c r="T1803">
        <f t="shared" si="55"/>
        <v>-10.25</v>
      </c>
      <c r="U1803">
        <v>-10.25</v>
      </c>
    </row>
    <row r="1804" spans="1:21" x14ac:dyDescent="0.2">
      <c r="A1804" t="s">
        <v>225</v>
      </c>
      <c r="B1804" s="10" t="s">
        <v>1697</v>
      </c>
      <c r="C1804">
        <v>22</v>
      </c>
      <c r="D1804">
        <v>-18.25</v>
      </c>
      <c r="E1804">
        <v>3</v>
      </c>
      <c r="F1804" t="s">
        <v>1694</v>
      </c>
      <c r="G1804">
        <v>240</v>
      </c>
      <c r="H1804">
        <v>16193.31</v>
      </c>
      <c r="I1804">
        <v>102248.51</v>
      </c>
      <c r="J1804" t="s">
        <v>1679</v>
      </c>
      <c r="T1804">
        <f t="shared" si="55"/>
        <v>-15.25</v>
      </c>
      <c r="U1804">
        <v>-15.25</v>
      </c>
    </row>
    <row r="1805" spans="1:21" x14ac:dyDescent="0.2">
      <c r="A1805" t="s">
        <v>225</v>
      </c>
      <c r="B1805" s="10" t="s">
        <v>1713</v>
      </c>
      <c r="C1805">
        <v>24</v>
      </c>
      <c r="D1805">
        <v>-20.25</v>
      </c>
      <c r="E1805">
        <v>2</v>
      </c>
      <c r="F1805" t="s">
        <v>1699</v>
      </c>
      <c r="G1805">
        <v>220</v>
      </c>
      <c r="H1805">
        <v>16193.31</v>
      </c>
      <c r="I1805">
        <v>102248.51</v>
      </c>
      <c r="J1805" t="s">
        <v>1679</v>
      </c>
      <c r="T1805">
        <f t="shared" si="55"/>
        <v>-18.25</v>
      </c>
      <c r="U1805">
        <v>-18.25</v>
      </c>
    </row>
    <row r="1806" spans="1:21" x14ac:dyDescent="0.2">
      <c r="A1806" t="s">
        <v>225</v>
      </c>
      <c r="B1806" s="10" t="s">
        <v>1698</v>
      </c>
      <c r="C1806">
        <v>26</v>
      </c>
      <c r="D1806">
        <v>-22.25</v>
      </c>
      <c r="E1806">
        <v>2</v>
      </c>
      <c r="F1806" t="s">
        <v>1699</v>
      </c>
      <c r="G1806">
        <v>250</v>
      </c>
      <c r="H1806">
        <v>16193.31</v>
      </c>
      <c r="I1806">
        <v>102248.51</v>
      </c>
      <c r="J1806" t="s">
        <v>1679</v>
      </c>
      <c r="T1806">
        <f t="shared" si="55"/>
        <v>-20.25</v>
      </c>
      <c r="U1806">
        <v>-20.25</v>
      </c>
    </row>
    <row r="1807" spans="1:21" x14ac:dyDescent="0.2">
      <c r="A1807" t="s">
        <v>225</v>
      </c>
      <c r="B1807" s="10" t="s">
        <v>1700</v>
      </c>
      <c r="C1807">
        <v>31.8</v>
      </c>
      <c r="D1807">
        <v>-28.05</v>
      </c>
      <c r="E1807">
        <v>5.8</v>
      </c>
      <c r="F1807" t="s">
        <v>1701</v>
      </c>
      <c r="G1807">
        <v>350</v>
      </c>
      <c r="H1807">
        <v>16193.31</v>
      </c>
      <c r="I1807">
        <v>102248.51</v>
      </c>
      <c r="J1807" t="s">
        <v>1679</v>
      </c>
      <c r="T1807">
        <f t="shared" si="55"/>
        <v>-22.25</v>
      </c>
      <c r="U1807">
        <v>-22.25</v>
      </c>
    </row>
    <row r="1808" spans="1:21" x14ac:dyDescent="0.2">
      <c r="A1808" t="s">
        <v>225</v>
      </c>
      <c r="B1808" s="10" t="s">
        <v>1702</v>
      </c>
      <c r="C1808">
        <v>35.700000000000003</v>
      </c>
      <c r="D1808">
        <v>-31.95</v>
      </c>
      <c r="E1808">
        <v>3.9</v>
      </c>
      <c r="F1808" t="s">
        <v>1703</v>
      </c>
      <c r="G1808">
        <v>500</v>
      </c>
      <c r="H1808">
        <v>16193.31</v>
      </c>
      <c r="I1808">
        <v>102248.51</v>
      </c>
      <c r="J1808" t="s">
        <v>1679</v>
      </c>
      <c r="T1808">
        <f t="shared" si="55"/>
        <v>-28.05</v>
      </c>
      <c r="U1808">
        <v>-28.05</v>
      </c>
    </row>
    <row r="1809" spans="1:21" x14ac:dyDescent="0.2">
      <c r="A1809" t="s">
        <v>36</v>
      </c>
      <c r="B1809" s="10" t="s">
        <v>1687</v>
      </c>
      <c r="C1809">
        <v>3</v>
      </c>
      <c r="D1809">
        <v>-0.8</v>
      </c>
      <c r="E1809">
        <v>3</v>
      </c>
      <c r="F1809" t="s">
        <v>1688</v>
      </c>
      <c r="G1809">
        <v>70</v>
      </c>
      <c r="H1809">
        <v>15980.8</v>
      </c>
      <c r="I1809">
        <v>102265.65</v>
      </c>
      <c r="J1809" t="s">
        <v>1679</v>
      </c>
      <c r="T1809">
        <f t="shared" si="55"/>
        <v>2.2000000000000002</v>
      </c>
      <c r="U1809">
        <v>2.2000000000000002</v>
      </c>
    </row>
    <row r="1810" spans="1:21" x14ac:dyDescent="0.2">
      <c r="A1810" t="s">
        <v>36</v>
      </c>
      <c r="B1810" s="10" t="s">
        <v>1689</v>
      </c>
      <c r="C1810">
        <v>5.3</v>
      </c>
      <c r="D1810">
        <v>-3.1</v>
      </c>
      <c r="E1810">
        <v>2.2999999999999998</v>
      </c>
      <c r="F1810" t="s">
        <v>1690</v>
      </c>
      <c r="G1810">
        <v>50</v>
      </c>
      <c r="H1810">
        <v>15980.8</v>
      </c>
      <c r="I1810">
        <v>102265.65</v>
      </c>
      <c r="J1810" t="s">
        <v>1679</v>
      </c>
      <c r="T1810">
        <f t="shared" si="55"/>
        <v>-0.80000000000000027</v>
      </c>
      <c r="U1810">
        <v>-0.80000000000000027</v>
      </c>
    </row>
    <row r="1811" spans="1:21" x14ac:dyDescent="0.2">
      <c r="A1811" t="s">
        <v>36</v>
      </c>
      <c r="B1811" s="10" t="s">
        <v>1691</v>
      </c>
      <c r="C1811">
        <v>6.9</v>
      </c>
      <c r="D1811">
        <v>-4.7</v>
      </c>
      <c r="E1811">
        <v>1.6</v>
      </c>
      <c r="F1811" t="s">
        <v>1692</v>
      </c>
      <c r="G1811">
        <v>110</v>
      </c>
      <c r="H1811">
        <v>15980.8</v>
      </c>
      <c r="I1811">
        <v>102265.65</v>
      </c>
      <c r="J1811" t="s">
        <v>1679</v>
      </c>
      <c r="T1811">
        <f t="shared" si="55"/>
        <v>-3.1</v>
      </c>
      <c r="U1811">
        <v>-3.1</v>
      </c>
    </row>
    <row r="1812" spans="1:21" x14ac:dyDescent="0.2">
      <c r="A1812" t="s">
        <v>36</v>
      </c>
      <c r="B1812" s="10" t="s">
        <v>1693</v>
      </c>
      <c r="C1812">
        <v>11</v>
      </c>
      <c r="D1812">
        <v>-8.8000000000000007</v>
      </c>
      <c r="E1812">
        <v>4.0999999999999996</v>
      </c>
      <c r="F1812" t="s">
        <v>1694</v>
      </c>
      <c r="G1812">
        <v>220</v>
      </c>
      <c r="H1812">
        <v>15980.8</v>
      </c>
      <c r="I1812">
        <v>102265.65</v>
      </c>
      <c r="J1812" t="s">
        <v>1679</v>
      </c>
      <c r="T1812">
        <f t="shared" si="55"/>
        <v>-4.7000000000000011</v>
      </c>
      <c r="U1812">
        <v>-4.7000000000000011</v>
      </c>
    </row>
    <row r="1813" spans="1:21" x14ac:dyDescent="0.2">
      <c r="A1813" t="s">
        <v>36</v>
      </c>
      <c r="B1813" s="10" t="s">
        <v>1695</v>
      </c>
      <c r="C1813">
        <v>13</v>
      </c>
      <c r="D1813">
        <v>-10.8</v>
      </c>
      <c r="E1813">
        <v>2</v>
      </c>
      <c r="F1813" t="s">
        <v>1696</v>
      </c>
      <c r="G1813">
        <v>80</v>
      </c>
      <c r="H1813">
        <v>15980.8</v>
      </c>
      <c r="I1813">
        <v>102265.65</v>
      </c>
      <c r="J1813" t="s">
        <v>1679</v>
      </c>
      <c r="T1813">
        <f t="shared" si="55"/>
        <v>-8.8000000000000007</v>
      </c>
      <c r="U1813">
        <v>-8.8000000000000007</v>
      </c>
    </row>
    <row r="1814" spans="1:21" x14ac:dyDescent="0.2">
      <c r="A1814" t="s">
        <v>36</v>
      </c>
      <c r="B1814" s="10" t="s">
        <v>1716</v>
      </c>
      <c r="C1814">
        <v>16.100000000000001</v>
      </c>
      <c r="D1814">
        <v>-13.9</v>
      </c>
      <c r="E1814">
        <v>3.1</v>
      </c>
      <c r="F1814" t="s">
        <v>1712</v>
      </c>
      <c r="G1814">
        <v>160</v>
      </c>
      <c r="H1814">
        <v>15980.8</v>
      </c>
      <c r="I1814">
        <v>102265.65</v>
      </c>
      <c r="J1814" t="s">
        <v>1679</v>
      </c>
      <c r="T1814">
        <f t="shared" si="55"/>
        <v>-10.8</v>
      </c>
      <c r="U1814">
        <v>-10.8</v>
      </c>
    </row>
    <row r="1815" spans="1:21" x14ac:dyDescent="0.2">
      <c r="A1815" t="s">
        <v>36</v>
      </c>
      <c r="B1815" s="10" t="s">
        <v>1697</v>
      </c>
      <c r="C1815">
        <v>19.8</v>
      </c>
      <c r="D1815">
        <v>-17.600000000000001</v>
      </c>
      <c r="E1815">
        <v>3.7</v>
      </c>
      <c r="F1815" t="s">
        <v>1694</v>
      </c>
      <c r="G1815">
        <v>240</v>
      </c>
      <c r="H1815">
        <v>15980.8</v>
      </c>
      <c r="I1815">
        <v>102265.65</v>
      </c>
      <c r="J1815" t="s">
        <v>1679</v>
      </c>
      <c r="T1815">
        <f t="shared" si="55"/>
        <v>-13.900000000000002</v>
      </c>
      <c r="U1815">
        <v>-13.900000000000002</v>
      </c>
    </row>
    <row r="1816" spans="1:21" x14ac:dyDescent="0.2">
      <c r="A1816" t="s">
        <v>36</v>
      </c>
      <c r="B1816" s="10" t="s">
        <v>1698</v>
      </c>
      <c r="C1816">
        <v>22</v>
      </c>
      <c r="D1816">
        <v>-19.8</v>
      </c>
      <c r="E1816">
        <v>2.2000000000000002</v>
      </c>
      <c r="F1816" t="s">
        <v>1699</v>
      </c>
      <c r="G1816">
        <v>250</v>
      </c>
      <c r="H1816">
        <v>15980.8</v>
      </c>
      <c r="I1816">
        <v>102265.65</v>
      </c>
      <c r="J1816" t="s">
        <v>1679</v>
      </c>
      <c r="T1816">
        <f t="shared" si="55"/>
        <v>-17.600000000000001</v>
      </c>
      <c r="U1816">
        <v>-17.600000000000001</v>
      </c>
    </row>
    <row r="1817" spans="1:21" x14ac:dyDescent="0.2">
      <c r="A1817" t="s">
        <v>36</v>
      </c>
      <c r="B1817" s="10" t="s">
        <v>1700</v>
      </c>
      <c r="C1817">
        <v>28.85</v>
      </c>
      <c r="D1817">
        <v>-26.65</v>
      </c>
      <c r="E1817">
        <v>6.85</v>
      </c>
      <c r="F1817" t="s">
        <v>1701</v>
      </c>
      <c r="G1817">
        <v>350</v>
      </c>
      <c r="H1817">
        <v>15980.8</v>
      </c>
      <c r="I1817">
        <v>102265.65</v>
      </c>
      <c r="J1817" t="s">
        <v>1679</v>
      </c>
      <c r="T1817">
        <f t="shared" si="55"/>
        <v>-19.799999999999997</v>
      </c>
      <c r="U1817">
        <v>-19.799999999999997</v>
      </c>
    </row>
    <row r="1818" spans="1:21" x14ac:dyDescent="0.2">
      <c r="A1818" t="s">
        <v>37</v>
      </c>
      <c r="B1818" s="10" t="s">
        <v>1687</v>
      </c>
      <c r="C1818">
        <v>5.2</v>
      </c>
      <c r="D1818">
        <v>-2.41</v>
      </c>
      <c r="E1818">
        <v>5.2</v>
      </c>
      <c r="F1818" t="s">
        <v>1688</v>
      </c>
      <c r="G1818">
        <v>70</v>
      </c>
      <c r="H1818">
        <v>15980.33</v>
      </c>
      <c r="I1818">
        <v>102290.92</v>
      </c>
      <c r="J1818" t="s">
        <v>1679</v>
      </c>
      <c r="T1818">
        <f t="shared" si="55"/>
        <v>2.79</v>
      </c>
      <c r="U1818">
        <v>2.79</v>
      </c>
    </row>
    <row r="1819" spans="1:21" x14ac:dyDescent="0.2">
      <c r="A1819" t="s">
        <v>37</v>
      </c>
      <c r="B1819" s="10" t="s">
        <v>1689</v>
      </c>
      <c r="C1819">
        <v>7.8</v>
      </c>
      <c r="D1819">
        <v>-5.01</v>
      </c>
      <c r="E1819">
        <v>2.6</v>
      </c>
      <c r="F1819" t="s">
        <v>1690</v>
      </c>
      <c r="G1819">
        <v>50</v>
      </c>
      <c r="H1819">
        <v>15980.33</v>
      </c>
      <c r="I1819">
        <v>102290.92</v>
      </c>
      <c r="J1819" t="s">
        <v>1679</v>
      </c>
      <c r="T1819">
        <f t="shared" si="55"/>
        <v>-2.4099999999999997</v>
      </c>
      <c r="U1819">
        <v>-2.4099999999999997</v>
      </c>
    </row>
    <row r="1820" spans="1:21" x14ac:dyDescent="0.2">
      <c r="A1820" t="s">
        <v>37</v>
      </c>
      <c r="B1820" s="10" t="s">
        <v>1691</v>
      </c>
      <c r="C1820">
        <v>13</v>
      </c>
      <c r="D1820">
        <v>-10.210000000000001</v>
      </c>
      <c r="E1820">
        <v>5.2</v>
      </c>
      <c r="F1820" t="s">
        <v>1692</v>
      </c>
      <c r="G1820">
        <v>110</v>
      </c>
      <c r="H1820">
        <v>15980.33</v>
      </c>
      <c r="I1820">
        <v>102290.92</v>
      </c>
      <c r="J1820" t="s">
        <v>1679</v>
      </c>
      <c r="T1820">
        <f t="shared" si="55"/>
        <v>-5.0100000000000007</v>
      </c>
      <c r="U1820">
        <v>-5.0100000000000007</v>
      </c>
    </row>
    <row r="1821" spans="1:21" x14ac:dyDescent="0.2">
      <c r="A1821" t="s">
        <v>37</v>
      </c>
      <c r="B1821" s="10" t="s">
        <v>1695</v>
      </c>
      <c r="C1821">
        <v>14.6</v>
      </c>
      <c r="D1821">
        <v>-11.81</v>
      </c>
      <c r="E1821">
        <v>1.6</v>
      </c>
      <c r="F1821" t="s">
        <v>1696</v>
      </c>
      <c r="G1821">
        <v>80</v>
      </c>
      <c r="H1821">
        <v>15980.33</v>
      </c>
      <c r="I1821">
        <v>102290.92</v>
      </c>
      <c r="J1821" t="s">
        <v>1679</v>
      </c>
      <c r="T1821">
        <f t="shared" si="55"/>
        <v>-10.210000000000001</v>
      </c>
      <c r="U1821">
        <v>-10.210000000000001</v>
      </c>
    </row>
    <row r="1822" spans="1:21" x14ac:dyDescent="0.2">
      <c r="A1822" t="s">
        <v>37</v>
      </c>
      <c r="B1822" s="10" t="s">
        <v>1716</v>
      </c>
      <c r="C1822">
        <v>16.100000000000001</v>
      </c>
      <c r="D1822">
        <v>-13.31</v>
      </c>
      <c r="E1822">
        <v>1.5</v>
      </c>
      <c r="F1822" t="s">
        <v>1712</v>
      </c>
      <c r="G1822">
        <v>160</v>
      </c>
      <c r="H1822">
        <v>15980.33</v>
      </c>
      <c r="I1822">
        <v>102290.92</v>
      </c>
      <c r="J1822" t="s">
        <v>1679</v>
      </c>
      <c r="T1822">
        <f t="shared" si="55"/>
        <v>-11.81</v>
      </c>
      <c r="U1822">
        <v>-11.81</v>
      </c>
    </row>
    <row r="1823" spans="1:21" x14ac:dyDescent="0.2">
      <c r="A1823" t="s">
        <v>37</v>
      </c>
      <c r="B1823" s="10" t="s">
        <v>1697</v>
      </c>
      <c r="C1823">
        <v>20.2</v>
      </c>
      <c r="D1823">
        <v>-17.41</v>
      </c>
      <c r="E1823">
        <v>4.0999999999999996</v>
      </c>
      <c r="F1823" t="s">
        <v>1694</v>
      </c>
      <c r="G1823">
        <v>240</v>
      </c>
      <c r="H1823">
        <v>15980.33</v>
      </c>
      <c r="I1823">
        <v>102290.92</v>
      </c>
      <c r="J1823" t="s">
        <v>1679</v>
      </c>
      <c r="T1823">
        <f t="shared" si="55"/>
        <v>-13.31</v>
      </c>
      <c r="U1823">
        <v>-13.31</v>
      </c>
    </row>
    <row r="1824" spans="1:21" x14ac:dyDescent="0.2">
      <c r="A1824" t="s">
        <v>37</v>
      </c>
      <c r="B1824" s="10" t="s">
        <v>1700</v>
      </c>
      <c r="C1824">
        <v>29</v>
      </c>
      <c r="D1824">
        <v>-26.21</v>
      </c>
      <c r="E1824">
        <v>8.8000000000000007</v>
      </c>
      <c r="F1824" t="s">
        <v>1701</v>
      </c>
      <c r="G1824">
        <v>350</v>
      </c>
      <c r="H1824">
        <v>15980.33</v>
      </c>
      <c r="I1824">
        <v>102290.92</v>
      </c>
      <c r="J1824" t="s">
        <v>1679</v>
      </c>
      <c r="T1824">
        <f t="shared" si="55"/>
        <v>-17.41</v>
      </c>
      <c r="U1824">
        <v>-17.41</v>
      </c>
    </row>
    <row r="1825" spans="1:21" x14ac:dyDescent="0.2">
      <c r="A1825" t="s">
        <v>37</v>
      </c>
      <c r="B1825" s="10" t="s">
        <v>1702</v>
      </c>
      <c r="C1825">
        <v>33.76</v>
      </c>
      <c r="D1825">
        <v>-30.97</v>
      </c>
      <c r="E1825">
        <v>4.76</v>
      </c>
      <c r="F1825" t="s">
        <v>1703</v>
      </c>
      <c r="G1825">
        <v>500</v>
      </c>
      <c r="H1825">
        <v>15980.33</v>
      </c>
      <c r="I1825">
        <v>102290.92</v>
      </c>
      <c r="J1825" t="s">
        <v>1679</v>
      </c>
      <c r="T1825">
        <f t="shared" si="55"/>
        <v>-26.21</v>
      </c>
      <c r="U1825">
        <v>-26.21</v>
      </c>
    </row>
    <row r="1826" spans="1:21" x14ac:dyDescent="0.2">
      <c r="A1826" t="s">
        <v>38</v>
      </c>
      <c r="B1826" s="10" t="s">
        <v>1687</v>
      </c>
      <c r="C1826">
        <v>3.8</v>
      </c>
      <c r="D1826">
        <v>-1.96</v>
      </c>
      <c r="E1826">
        <v>3.8</v>
      </c>
      <c r="F1826" t="s">
        <v>1688</v>
      </c>
      <c r="G1826">
        <v>70</v>
      </c>
      <c r="H1826">
        <v>16089.08</v>
      </c>
      <c r="I1826">
        <v>102268.67</v>
      </c>
      <c r="J1826" t="s">
        <v>1679</v>
      </c>
      <c r="T1826">
        <f t="shared" si="55"/>
        <v>1.8399999999999999</v>
      </c>
      <c r="U1826">
        <v>1.8399999999999999</v>
      </c>
    </row>
    <row r="1827" spans="1:21" x14ac:dyDescent="0.2">
      <c r="A1827" t="s">
        <v>38</v>
      </c>
      <c r="B1827" s="10" t="s">
        <v>1689</v>
      </c>
      <c r="C1827">
        <v>6</v>
      </c>
      <c r="D1827">
        <v>-4.16</v>
      </c>
      <c r="E1827">
        <v>2.2000000000000002</v>
      </c>
      <c r="F1827" t="s">
        <v>1690</v>
      </c>
      <c r="G1827">
        <v>50</v>
      </c>
      <c r="H1827">
        <v>16089.08</v>
      </c>
      <c r="I1827">
        <v>102268.67</v>
      </c>
      <c r="J1827" t="s">
        <v>1679</v>
      </c>
      <c r="T1827">
        <f t="shared" si="55"/>
        <v>-1.96</v>
      </c>
      <c r="U1827">
        <v>-1.96</v>
      </c>
    </row>
    <row r="1828" spans="1:21" x14ac:dyDescent="0.2">
      <c r="A1828" t="s">
        <v>38</v>
      </c>
      <c r="B1828" s="10" t="s">
        <v>1691</v>
      </c>
      <c r="C1828">
        <v>13</v>
      </c>
      <c r="D1828">
        <v>-11.16</v>
      </c>
      <c r="E1828">
        <v>7</v>
      </c>
      <c r="F1828" t="s">
        <v>1692</v>
      </c>
      <c r="G1828">
        <v>110</v>
      </c>
      <c r="H1828">
        <v>16089.08</v>
      </c>
      <c r="I1828">
        <v>102268.67</v>
      </c>
      <c r="J1828" t="s">
        <v>1679</v>
      </c>
      <c r="T1828">
        <f t="shared" si="55"/>
        <v>-4.16</v>
      </c>
      <c r="U1828">
        <v>-4.16</v>
      </c>
    </row>
    <row r="1829" spans="1:21" x14ac:dyDescent="0.2">
      <c r="A1829" t="s">
        <v>38</v>
      </c>
      <c r="B1829" s="10" t="s">
        <v>1693</v>
      </c>
      <c r="C1829">
        <v>14</v>
      </c>
      <c r="D1829">
        <v>-12.16</v>
      </c>
      <c r="E1829">
        <v>1</v>
      </c>
      <c r="F1829" t="s">
        <v>1694</v>
      </c>
      <c r="G1829">
        <v>220</v>
      </c>
      <c r="H1829">
        <v>16089.08</v>
      </c>
      <c r="I1829">
        <v>102268.67</v>
      </c>
      <c r="J1829" t="s">
        <v>1679</v>
      </c>
      <c r="T1829">
        <f t="shared" si="55"/>
        <v>-11.16</v>
      </c>
      <c r="U1829">
        <v>-11.16</v>
      </c>
    </row>
    <row r="1830" spans="1:21" x14ac:dyDescent="0.2">
      <c r="A1830" t="s">
        <v>38</v>
      </c>
      <c r="B1830" s="10" t="s">
        <v>1716</v>
      </c>
      <c r="C1830">
        <v>15.8</v>
      </c>
      <c r="D1830">
        <v>-13.96</v>
      </c>
      <c r="E1830">
        <v>1.8</v>
      </c>
      <c r="F1830" t="s">
        <v>1712</v>
      </c>
      <c r="G1830">
        <v>160</v>
      </c>
      <c r="H1830">
        <v>16089.08</v>
      </c>
      <c r="I1830">
        <v>102268.67</v>
      </c>
      <c r="J1830" t="s">
        <v>1679</v>
      </c>
      <c r="T1830">
        <f t="shared" si="55"/>
        <v>-12.16</v>
      </c>
      <c r="U1830">
        <v>-12.16</v>
      </c>
    </row>
    <row r="1831" spans="1:21" x14ac:dyDescent="0.2">
      <c r="A1831" t="s">
        <v>38</v>
      </c>
      <c r="B1831" s="10" t="s">
        <v>1697</v>
      </c>
      <c r="C1831">
        <v>18.399999999999999</v>
      </c>
      <c r="D1831">
        <v>-16.559999999999999</v>
      </c>
      <c r="E1831">
        <v>2.6</v>
      </c>
      <c r="F1831" t="s">
        <v>1694</v>
      </c>
      <c r="G1831">
        <v>240</v>
      </c>
      <c r="H1831">
        <v>16089.08</v>
      </c>
      <c r="I1831">
        <v>102268.67</v>
      </c>
      <c r="J1831" t="s">
        <v>1679</v>
      </c>
      <c r="T1831">
        <f t="shared" si="55"/>
        <v>-13.959999999999999</v>
      </c>
      <c r="U1831">
        <v>-13.959999999999999</v>
      </c>
    </row>
    <row r="1832" spans="1:21" x14ac:dyDescent="0.2">
      <c r="A1832" t="s">
        <v>38</v>
      </c>
      <c r="B1832" s="10" t="s">
        <v>1698</v>
      </c>
      <c r="C1832">
        <v>19.5</v>
      </c>
      <c r="D1832">
        <v>-17.66</v>
      </c>
      <c r="E1832">
        <v>1.1000000000000001</v>
      </c>
      <c r="F1832" t="s">
        <v>1699</v>
      </c>
      <c r="G1832">
        <v>250</v>
      </c>
      <c r="H1832">
        <v>16089.08</v>
      </c>
      <c r="I1832">
        <v>102268.67</v>
      </c>
      <c r="J1832" t="s">
        <v>1679</v>
      </c>
      <c r="T1832">
        <f t="shared" si="55"/>
        <v>-16.559999999999999</v>
      </c>
      <c r="U1832">
        <v>-16.559999999999999</v>
      </c>
    </row>
    <row r="1833" spans="1:21" x14ac:dyDescent="0.2">
      <c r="A1833" t="s">
        <v>38</v>
      </c>
      <c r="B1833" s="10" t="s">
        <v>1700</v>
      </c>
      <c r="C1833">
        <v>27.05</v>
      </c>
      <c r="D1833">
        <v>-25.21</v>
      </c>
      <c r="E1833">
        <v>7.55</v>
      </c>
      <c r="F1833" t="s">
        <v>1701</v>
      </c>
      <c r="G1833">
        <v>350</v>
      </c>
      <c r="H1833">
        <v>16089.08</v>
      </c>
      <c r="I1833">
        <v>102268.67</v>
      </c>
      <c r="J1833" t="s">
        <v>1679</v>
      </c>
      <c r="T1833">
        <f t="shared" si="55"/>
        <v>-17.66</v>
      </c>
      <c r="U1833">
        <v>-17.66</v>
      </c>
    </row>
    <row r="1834" spans="1:21" x14ac:dyDescent="0.2">
      <c r="A1834" t="s">
        <v>39</v>
      </c>
      <c r="B1834" s="10" t="s">
        <v>1687</v>
      </c>
      <c r="C1834">
        <v>1.6</v>
      </c>
      <c r="D1834">
        <v>0.51</v>
      </c>
      <c r="E1834">
        <v>1.6</v>
      </c>
      <c r="F1834" t="s">
        <v>1688</v>
      </c>
      <c r="G1834">
        <v>70</v>
      </c>
      <c r="H1834">
        <v>16088.4</v>
      </c>
      <c r="I1834">
        <v>102293.8</v>
      </c>
      <c r="J1834" t="s">
        <v>1679</v>
      </c>
      <c r="T1834">
        <f t="shared" si="55"/>
        <v>2.1100000000000003</v>
      </c>
      <c r="U1834">
        <v>2.1100000000000003</v>
      </c>
    </row>
    <row r="1835" spans="1:21" x14ac:dyDescent="0.2">
      <c r="A1835" t="s">
        <v>39</v>
      </c>
      <c r="B1835" s="10" t="s">
        <v>1689</v>
      </c>
      <c r="C1835">
        <v>7</v>
      </c>
      <c r="D1835">
        <v>-4.8899999999999997</v>
      </c>
      <c r="E1835">
        <v>5.4</v>
      </c>
      <c r="F1835" t="s">
        <v>1690</v>
      </c>
      <c r="G1835">
        <v>50</v>
      </c>
      <c r="H1835">
        <v>16088.4</v>
      </c>
      <c r="I1835">
        <v>102293.8</v>
      </c>
      <c r="J1835" t="s">
        <v>1679</v>
      </c>
      <c r="T1835">
        <f t="shared" si="55"/>
        <v>0.51000000000000068</v>
      </c>
      <c r="U1835">
        <v>0.51000000000000068</v>
      </c>
    </row>
    <row r="1836" spans="1:21" x14ac:dyDescent="0.2">
      <c r="A1836" t="s">
        <v>39</v>
      </c>
      <c r="B1836" s="10" t="s">
        <v>1691</v>
      </c>
      <c r="C1836">
        <v>8.5</v>
      </c>
      <c r="D1836">
        <v>-6.39</v>
      </c>
      <c r="E1836">
        <v>1.5</v>
      </c>
      <c r="F1836" t="s">
        <v>1692</v>
      </c>
      <c r="G1836">
        <v>110</v>
      </c>
      <c r="H1836">
        <v>16088.4</v>
      </c>
      <c r="I1836">
        <v>102293.8</v>
      </c>
      <c r="J1836" t="s">
        <v>1679</v>
      </c>
      <c r="T1836">
        <f t="shared" si="55"/>
        <v>-4.8899999999999997</v>
      </c>
      <c r="U1836">
        <v>-4.8899999999999997</v>
      </c>
    </row>
    <row r="1837" spans="1:21" x14ac:dyDescent="0.2">
      <c r="A1837" t="s">
        <v>39</v>
      </c>
      <c r="B1837" s="10" t="s">
        <v>1693</v>
      </c>
      <c r="C1837">
        <v>11.6</v>
      </c>
      <c r="D1837">
        <v>-9.49</v>
      </c>
      <c r="E1837">
        <v>3.1</v>
      </c>
      <c r="F1837" t="s">
        <v>1694</v>
      </c>
      <c r="G1837">
        <v>220</v>
      </c>
      <c r="H1837">
        <v>16088.4</v>
      </c>
      <c r="I1837">
        <v>102293.8</v>
      </c>
      <c r="J1837" t="s">
        <v>1679</v>
      </c>
      <c r="T1837">
        <f t="shared" si="55"/>
        <v>-6.3900000000000006</v>
      </c>
      <c r="U1837">
        <v>-6.3900000000000006</v>
      </c>
    </row>
    <row r="1838" spans="1:21" x14ac:dyDescent="0.2">
      <c r="A1838" t="s">
        <v>39</v>
      </c>
      <c r="B1838" s="10" t="s">
        <v>1695</v>
      </c>
      <c r="C1838">
        <v>13</v>
      </c>
      <c r="D1838">
        <v>-10.89</v>
      </c>
      <c r="E1838">
        <v>1.4</v>
      </c>
      <c r="F1838" t="s">
        <v>1696</v>
      </c>
      <c r="G1838">
        <v>80</v>
      </c>
      <c r="H1838">
        <v>16088.4</v>
      </c>
      <c r="I1838">
        <v>102293.8</v>
      </c>
      <c r="J1838" t="s">
        <v>1679</v>
      </c>
      <c r="T1838">
        <f t="shared" si="55"/>
        <v>-9.49</v>
      </c>
      <c r="U1838">
        <v>-9.49</v>
      </c>
    </row>
    <row r="1839" spans="1:21" x14ac:dyDescent="0.2">
      <c r="A1839" t="s">
        <v>39</v>
      </c>
      <c r="B1839" s="10" t="s">
        <v>1716</v>
      </c>
      <c r="C1839">
        <v>15.9</v>
      </c>
      <c r="D1839">
        <v>-13.79</v>
      </c>
      <c r="E1839">
        <v>2.9</v>
      </c>
      <c r="F1839" t="s">
        <v>1712</v>
      </c>
      <c r="G1839">
        <v>160</v>
      </c>
      <c r="H1839">
        <v>16088.4</v>
      </c>
      <c r="I1839">
        <v>102293.8</v>
      </c>
      <c r="J1839" t="s">
        <v>1679</v>
      </c>
      <c r="T1839">
        <f t="shared" si="55"/>
        <v>-10.889999999999999</v>
      </c>
      <c r="U1839">
        <v>-10.889999999999999</v>
      </c>
    </row>
    <row r="1840" spans="1:21" x14ac:dyDescent="0.2">
      <c r="A1840" t="s">
        <v>39</v>
      </c>
      <c r="B1840" s="10" t="s">
        <v>1697</v>
      </c>
      <c r="C1840">
        <v>19.8</v>
      </c>
      <c r="D1840">
        <v>-17.690000000000001</v>
      </c>
      <c r="E1840">
        <v>3.9</v>
      </c>
      <c r="F1840" t="s">
        <v>1694</v>
      </c>
      <c r="G1840">
        <v>240</v>
      </c>
      <c r="H1840">
        <v>16088.4</v>
      </c>
      <c r="I1840">
        <v>102293.8</v>
      </c>
      <c r="J1840" t="s">
        <v>1679</v>
      </c>
      <c r="T1840">
        <f t="shared" si="55"/>
        <v>-13.790000000000001</v>
      </c>
      <c r="U1840">
        <v>-13.790000000000001</v>
      </c>
    </row>
    <row r="1841" spans="1:21" x14ac:dyDescent="0.2">
      <c r="A1841" t="s">
        <v>39</v>
      </c>
      <c r="B1841" s="10" t="s">
        <v>1700</v>
      </c>
      <c r="C1841">
        <v>23.8</v>
      </c>
      <c r="D1841">
        <v>-21.69</v>
      </c>
      <c r="E1841">
        <v>4</v>
      </c>
      <c r="F1841" t="s">
        <v>1701</v>
      </c>
      <c r="G1841">
        <v>350</v>
      </c>
      <c r="H1841">
        <v>16088.4</v>
      </c>
      <c r="I1841">
        <v>102293.8</v>
      </c>
      <c r="J1841" t="s">
        <v>1679</v>
      </c>
      <c r="T1841">
        <f t="shared" si="55"/>
        <v>-17.690000000000001</v>
      </c>
      <c r="U1841">
        <v>-17.690000000000001</v>
      </c>
    </row>
    <row r="1842" spans="1:21" x14ac:dyDescent="0.2">
      <c r="A1842" t="s">
        <v>39</v>
      </c>
      <c r="B1842" s="10" t="s">
        <v>1702</v>
      </c>
      <c r="C1842">
        <v>27</v>
      </c>
      <c r="D1842">
        <v>-24.89</v>
      </c>
      <c r="E1842">
        <v>3.2</v>
      </c>
      <c r="F1842" t="s">
        <v>1703</v>
      </c>
      <c r="G1842">
        <v>500</v>
      </c>
      <c r="H1842">
        <v>16088.4</v>
      </c>
      <c r="I1842">
        <v>102293.8</v>
      </c>
      <c r="J1842" t="s">
        <v>1679</v>
      </c>
      <c r="T1842">
        <f t="shared" si="55"/>
        <v>-21.69</v>
      </c>
      <c r="U1842">
        <v>-21.69</v>
      </c>
    </row>
    <row r="1843" spans="1:21" x14ac:dyDescent="0.2">
      <c r="A1843" t="s">
        <v>1633</v>
      </c>
      <c r="B1843" s="10" t="s">
        <v>1687</v>
      </c>
      <c r="C1843">
        <v>1</v>
      </c>
      <c r="D1843">
        <v>1.1200000000000001</v>
      </c>
      <c r="E1843">
        <v>1</v>
      </c>
      <c r="F1843" t="s">
        <v>1688</v>
      </c>
      <c r="G1843">
        <v>70</v>
      </c>
      <c r="H1843">
        <v>17131.11</v>
      </c>
      <c r="I1843">
        <v>102614.81</v>
      </c>
      <c r="J1843" t="s">
        <v>1679</v>
      </c>
      <c r="T1843">
        <f t="shared" si="55"/>
        <v>2.12</v>
      </c>
      <c r="U1843">
        <v>2.12</v>
      </c>
    </row>
    <row r="1844" spans="1:21" x14ac:dyDescent="0.2">
      <c r="A1844" t="s">
        <v>1633</v>
      </c>
      <c r="B1844" s="10" t="s">
        <v>1706</v>
      </c>
      <c r="C1844">
        <v>6.3</v>
      </c>
      <c r="D1844">
        <v>-4.18</v>
      </c>
      <c r="E1844">
        <v>5.3</v>
      </c>
      <c r="F1844" t="s">
        <v>1707</v>
      </c>
      <c r="G1844">
        <v>80</v>
      </c>
      <c r="H1844">
        <v>17131.11</v>
      </c>
      <c r="I1844">
        <v>102614.81</v>
      </c>
      <c r="J1844" t="s">
        <v>1679</v>
      </c>
      <c r="T1844">
        <f t="shared" si="55"/>
        <v>1.1200000000000001</v>
      </c>
      <c r="U1844">
        <v>1.1200000000000001</v>
      </c>
    </row>
    <row r="1845" spans="1:21" x14ac:dyDescent="0.2">
      <c r="A1845" t="s">
        <v>1633</v>
      </c>
      <c r="B1845" s="10" t="s">
        <v>1689</v>
      </c>
      <c r="C1845">
        <v>7.5</v>
      </c>
      <c r="D1845">
        <v>-5.38</v>
      </c>
      <c r="E1845">
        <v>1.2</v>
      </c>
      <c r="F1845" t="s">
        <v>1696</v>
      </c>
      <c r="G1845">
        <v>60</v>
      </c>
      <c r="H1845">
        <v>17131.11</v>
      </c>
      <c r="I1845">
        <v>102614.81</v>
      </c>
      <c r="J1845" t="s">
        <v>1679</v>
      </c>
      <c r="T1845">
        <f t="shared" si="55"/>
        <v>-4.18</v>
      </c>
      <c r="U1845">
        <v>-4.18</v>
      </c>
    </row>
    <row r="1846" spans="1:21" x14ac:dyDescent="0.2">
      <c r="A1846" t="s">
        <v>1633</v>
      </c>
      <c r="B1846" s="10" t="s">
        <v>1711</v>
      </c>
      <c r="C1846">
        <v>10.3</v>
      </c>
      <c r="D1846">
        <v>-8.18</v>
      </c>
      <c r="E1846">
        <v>2.8</v>
      </c>
      <c r="F1846" t="s">
        <v>1712</v>
      </c>
      <c r="G1846">
        <v>200</v>
      </c>
      <c r="H1846">
        <v>17131.11</v>
      </c>
      <c r="I1846">
        <v>102614.81</v>
      </c>
      <c r="J1846" t="s">
        <v>1679</v>
      </c>
      <c r="T1846">
        <f t="shared" si="55"/>
        <v>-5.38</v>
      </c>
      <c r="U1846">
        <v>-5.38</v>
      </c>
    </row>
    <row r="1847" spans="1:21" x14ac:dyDescent="0.2">
      <c r="A1847" t="s">
        <v>1633</v>
      </c>
      <c r="B1847" s="10" t="s">
        <v>1713</v>
      </c>
      <c r="C1847">
        <v>14</v>
      </c>
      <c r="D1847">
        <v>-11.88</v>
      </c>
      <c r="E1847">
        <v>3.7</v>
      </c>
      <c r="F1847" t="s">
        <v>1699</v>
      </c>
      <c r="G1847">
        <v>220</v>
      </c>
      <c r="H1847">
        <v>17131.11</v>
      </c>
      <c r="I1847">
        <v>102614.81</v>
      </c>
      <c r="J1847" t="s">
        <v>1679</v>
      </c>
      <c r="T1847">
        <f t="shared" si="55"/>
        <v>-8.18</v>
      </c>
      <c r="U1847">
        <v>-8.18</v>
      </c>
    </row>
    <row r="1848" spans="1:21" x14ac:dyDescent="0.2">
      <c r="A1848" t="s">
        <v>1633</v>
      </c>
      <c r="B1848" s="10" t="s">
        <v>1698</v>
      </c>
      <c r="C1848">
        <v>19</v>
      </c>
      <c r="D1848">
        <v>-16.88</v>
      </c>
      <c r="E1848">
        <v>5</v>
      </c>
      <c r="F1848" t="s">
        <v>1699</v>
      </c>
      <c r="G1848">
        <v>250</v>
      </c>
      <c r="H1848">
        <v>17131.11</v>
      </c>
      <c r="I1848">
        <v>102614.81</v>
      </c>
      <c r="J1848" t="s">
        <v>1679</v>
      </c>
      <c r="T1848">
        <f t="shared" si="55"/>
        <v>-11.879999999999999</v>
      </c>
      <c r="U1848">
        <v>-11.879999999999999</v>
      </c>
    </row>
    <row r="1849" spans="1:21" x14ac:dyDescent="0.2">
      <c r="A1849" t="s">
        <v>1633</v>
      </c>
      <c r="B1849" s="10" t="s">
        <v>1700</v>
      </c>
      <c r="C1849">
        <v>24.1</v>
      </c>
      <c r="D1849">
        <v>-21.98</v>
      </c>
      <c r="E1849">
        <v>5.0999999999999996</v>
      </c>
      <c r="F1849" t="s">
        <v>1701</v>
      </c>
      <c r="G1849">
        <v>350</v>
      </c>
      <c r="H1849">
        <v>17131.11</v>
      </c>
      <c r="I1849">
        <v>102614.81</v>
      </c>
      <c r="J1849" t="s">
        <v>1679</v>
      </c>
      <c r="T1849">
        <f t="shared" si="55"/>
        <v>-16.880000000000003</v>
      </c>
      <c r="U1849">
        <v>-16.880000000000003</v>
      </c>
    </row>
    <row r="1850" spans="1:21" x14ac:dyDescent="0.2">
      <c r="A1850" t="s">
        <v>1634</v>
      </c>
      <c r="B1850" s="10" t="s">
        <v>1687</v>
      </c>
      <c r="C1850">
        <v>4.5</v>
      </c>
      <c r="D1850">
        <v>0.56000000000000005</v>
      </c>
      <c r="E1850">
        <v>4.5</v>
      </c>
      <c r="F1850" t="s">
        <v>1688</v>
      </c>
      <c r="G1850">
        <v>70</v>
      </c>
      <c r="H1850">
        <v>17241.509999999998</v>
      </c>
      <c r="I1850">
        <v>102644.62</v>
      </c>
      <c r="J1850" t="s">
        <v>1679</v>
      </c>
      <c r="T1850">
        <f t="shared" si="55"/>
        <v>5.0600000000000005</v>
      </c>
      <c r="U1850">
        <v>5.0600000000000005</v>
      </c>
    </row>
    <row r="1851" spans="1:21" x14ac:dyDescent="0.2">
      <c r="A1851" t="s">
        <v>1634</v>
      </c>
      <c r="B1851" s="10" t="s">
        <v>1706</v>
      </c>
      <c r="C1851">
        <v>6.3</v>
      </c>
      <c r="D1851">
        <v>-1.24</v>
      </c>
      <c r="E1851">
        <v>1.8</v>
      </c>
      <c r="F1851" t="s">
        <v>1715</v>
      </c>
      <c r="G1851">
        <v>80</v>
      </c>
      <c r="H1851">
        <v>17241.509999999998</v>
      </c>
      <c r="I1851">
        <v>102644.62</v>
      </c>
      <c r="J1851" t="s">
        <v>1679</v>
      </c>
      <c r="T1851">
        <f t="shared" si="55"/>
        <v>0.56000000000000005</v>
      </c>
      <c r="U1851">
        <v>0.56000000000000005</v>
      </c>
    </row>
    <row r="1852" spans="1:21" x14ac:dyDescent="0.2">
      <c r="A1852" t="s">
        <v>1634</v>
      </c>
      <c r="B1852" s="10" t="s">
        <v>1689</v>
      </c>
      <c r="C1852">
        <v>7</v>
      </c>
      <c r="D1852">
        <v>-1.94</v>
      </c>
      <c r="E1852">
        <v>0.7</v>
      </c>
      <c r="F1852" t="s">
        <v>1696</v>
      </c>
      <c r="G1852">
        <v>60</v>
      </c>
      <c r="H1852">
        <v>17241.509999999998</v>
      </c>
      <c r="I1852">
        <v>102644.62</v>
      </c>
      <c r="J1852" t="s">
        <v>1679</v>
      </c>
      <c r="T1852">
        <f t="shared" si="55"/>
        <v>-1.24</v>
      </c>
      <c r="U1852">
        <v>-1.24</v>
      </c>
    </row>
    <row r="1853" spans="1:21" x14ac:dyDescent="0.2">
      <c r="A1853" t="s">
        <v>1634</v>
      </c>
      <c r="B1853" s="10" t="s">
        <v>1691</v>
      </c>
      <c r="C1853">
        <v>11.3</v>
      </c>
      <c r="D1853">
        <v>-6.24</v>
      </c>
      <c r="E1853">
        <v>4.3</v>
      </c>
      <c r="F1853" t="s">
        <v>1719</v>
      </c>
      <c r="G1853">
        <v>110</v>
      </c>
      <c r="H1853">
        <v>17241.509999999998</v>
      </c>
      <c r="I1853">
        <v>102644.62</v>
      </c>
      <c r="J1853" t="s">
        <v>1679</v>
      </c>
      <c r="T1853">
        <f t="shared" si="55"/>
        <v>-1.9400000000000004</v>
      </c>
      <c r="U1853">
        <v>-1.9400000000000004</v>
      </c>
    </row>
    <row r="1854" spans="1:21" x14ac:dyDescent="0.2">
      <c r="A1854" t="s">
        <v>1634</v>
      </c>
      <c r="B1854" s="10" t="s">
        <v>1711</v>
      </c>
      <c r="C1854">
        <v>13</v>
      </c>
      <c r="D1854">
        <v>-7.94</v>
      </c>
      <c r="E1854">
        <v>1.7</v>
      </c>
      <c r="F1854" t="s">
        <v>1712</v>
      </c>
      <c r="G1854">
        <v>200</v>
      </c>
      <c r="H1854">
        <v>17241.509999999998</v>
      </c>
      <c r="I1854">
        <v>102644.62</v>
      </c>
      <c r="J1854" t="s">
        <v>1679</v>
      </c>
      <c r="T1854">
        <f t="shared" si="55"/>
        <v>-6.24</v>
      </c>
      <c r="U1854">
        <v>-6.24</v>
      </c>
    </row>
    <row r="1855" spans="1:21" x14ac:dyDescent="0.2">
      <c r="A1855" t="s">
        <v>1634</v>
      </c>
      <c r="B1855" s="10" t="s">
        <v>1713</v>
      </c>
      <c r="C1855">
        <v>29.3</v>
      </c>
      <c r="D1855">
        <v>-24.24</v>
      </c>
      <c r="E1855">
        <v>16.3</v>
      </c>
      <c r="F1855" t="s">
        <v>1694</v>
      </c>
      <c r="G1855">
        <v>220</v>
      </c>
      <c r="H1855">
        <v>17241.509999999998</v>
      </c>
      <c r="I1855">
        <v>102644.62</v>
      </c>
      <c r="J1855" t="s">
        <v>1679</v>
      </c>
      <c r="T1855">
        <f t="shared" si="55"/>
        <v>-7.9399999999999977</v>
      </c>
      <c r="U1855">
        <v>-7.9399999999999977</v>
      </c>
    </row>
    <row r="1856" spans="1:21" x14ac:dyDescent="0.2">
      <c r="A1856" t="s">
        <v>1635</v>
      </c>
      <c r="B1856" s="10" t="s">
        <v>1687</v>
      </c>
      <c r="C1856">
        <v>4.5</v>
      </c>
      <c r="D1856">
        <v>0.09</v>
      </c>
      <c r="E1856">
        <v>4.5</v>
      </c>
      <c r="F1856" t="s">
        <v>1688</v>
      </c>
      <c r="G1856">
        <v>70</v>
      </c>
      <c r="H1856">
        <v>17192.28</v>
      </c>
      <c r="I1856">
        <v>102634.58</v>
      </c>
      <c r="J1856" t="s">
        <v>1679</v>
      </c>
      <c r="T1856">
        <f t="shared" si="55"/>
        <v>4.59</v>
      </c>
      <c r="U1856">
        <v>4.59</v>
      </c>
    </row>
    <row r="1857" spans="1:21" x14ac:dyDescent="0.2">
      <c r="A1857" t="s">
        <v>1635</v>
      </c>
      <c r="B1857" s="10" t="s">
        <v>1706</v>
      </c>
      <c r="C1857">
        <v>6.5</v>
      </c>
      <c r="D1857">
        <v>-1.91</v>
      </c>
      <c r="E1857">
        <v>2</v>
      </c>
      <c r="F1857" t="s">
        <v>1715</v>
      </c>
      <c r="G1857">
        <v>80</v>
      </c>
      <c r="H1857">
        <v>17192.28</v>
      </c>
      <c r="I1857">
        <v>102634.58</v>
      </c>
      <c r="J1857" t="s">
        <v>1679</v>
      </c>
      <c r="T1857">
        <f t="shared" si="55"/>
        <v>9.000000000000008E-2</v>
      </c>
      <c r="U1857">
        <v>9.000000000000008E-2</v>
      </c>
    </row>
    <row r="1858" spans="1:21" x14ac:dyDescent="0.2">
      <c r="A1858" t="s">
        <v>1635</v>
      </c>
      <c r="B1858" s="10" t="s">
        <v>1689</v>
      </c>
      <c r="C1858">
        <v>9</v>
      </c>
      <c r="D1858">
        <v>-4.41</v>
      </c>
      <c r="E1858">
        <v>2.5</v>
      </c>
      <c r="F1858" t="s">
        <v>1696</v>
      </c>
      <c r="G1858">
        <v>60</v>
      </c>
      <c r="H1858">
        <v>17192.28</v>
      </c>
      <c r="I1858">
        <v>102634.58</v>
      </c>
      <c r="J1858" t="s">
        <v>1679</v>
      </c>
      <c r="T1858">
        <f t="shared" si="55"/>
        <v>-1.9100000000000001</v>
      </c>
      <c r="U1858">
        <v>-1.9100000000000001</v>
      </c>
    </row>
    <row r="1859" spans="1:21" x14ac:dyDescent="0.2">
      <c r="A1859" t="s">
        <v>1635</v>
      </c>
      <c r="B1859" s="10" t="s">
        <v>1711</v>
      </c>
      <c r="C1859">
        <v>13.4</v>
      </c>
      <c r="D1859">
        <v>-8.81</v>
      </c>
      <c r="E1859">
        <v>4.4000000000000004</v>
      </c>
      <c r="F1859" t="s">
        <v>1712</v>
      </c>
      <c r="G1859">
        <v>200</v>
      </c>
      <c r="H1859">
        <v>17192.28</v>
      </c>
      <c r="I1859">
        <v>102634.58</v>
      </c>
      <c r="J1859" t="s">
        <v>1679</v>
      </c>
      <c r="T1859">
        <f t="shared" ref="T1859:T1922" si="56">D1859+E1859</f>
        <v>-4.41</v>
      </c>
      <c r="U1859">
        <v>-4.41</v>
      </c>
    </row>
    <row r="1860" spans="1:21" x14ac:dyDescent="0.2">
      <c r="A1860" t="s">
        <v>1635</v>
      </c>
      <c r="B1860" s="10" t="s">
        <v>1713</v>
      </c>
      <c r="C1860">
        <v>17.8</v>
      </c>
      <c r="D1860">
        <v>-13.21</v>
      </c>
      <c r="E1860">
        <v>4.4000000000000004</v>
      </c>
      <c r="F1860" t="s">
        <v>1699</v>
      </c>
      <c r="G1860">
        <v>220</v>
      </c>
      <c r="H1860">
        <v>17192.28</v>
      </c>
      <c r="I1860">
        <v>102634.58</v>
      </c>
      <c r="J1860" t="s">
        <v>1679</v>
      </c>
      <c r="T1860">
        <f t="shared" si="56"/>
        <v>-8.81</v>
      </c>
      <c r="U1860">
        <v>-8.81</v>
      </c>
    </row>
    <row r="1861" spans="1:21" x14ac:dyDescent="0.2">
      <c r="A1861" t="s">
        <v>1635</v>
      </c>
      <c r="B1861" s="10" t="s">
        <v>1698</v>
      </c>
      <c r="C1861">
        <v>23.5</v>
      </c>
      <c r="D1861">
        <v>-18.91</v>
      </c>
      <c r="E1861">
        <v>5.7</v>
      </c>
      <c r="F1861" t="s">
        <v>1699</v>
      </c>
      <c r="G1861">
        <v>250</v>
      </c>
      <c r="H1861">
        <v>17192.28</v>
      </c>
      <c r="I1861">
        <v>102634.58</v>
      </c>
      <c r="J1861" t="s">
        <v>1679</v>
      </c>
      <c r="T1861">
        <f t="shared" si="56"/>
        <v>-13.21</v>
      </c>
      <c r="U1861">
        <v>-13.21</v>
      </c>
    </row>
    <row r="1862" spans="1:21" x14ac:dyDescent="0.2">
      <c r="A1862" t="s">
        <v>1635</v>
      </c>
      <c r="B1862" s="10" t="s">
        <v>1700</v>
      </c>
      <c r="C1862">
        <v>24.6</v>
      </c>
      <c r="D1862">
        <v>-20.04</v>
      </c>
      <c r="E1862">
        <v>1.1000000000000001</v>
      </c>
      <c r="F1862" t="s">
        <v>1701</v>
      </c>
      <c r="G1862">
        <v>350</v>
      </c>
      <c r="H1862">
        <v>17192.28</v>
      </c>
      <c r="I1862">
        <v>102634.58</v>
      </c>
      <c r="J1862" t="s">
        <v>1679</v>
      </c>
      <c r="T1862">
        <f t="shared" si="56"/>
        <v>-18.939999999999998</v>
      </c>
      <c r="U1862">
        <v>-18.939999999999998</v>
      </c>
    </row>
    <row r="1863" spans="1:21" x14ac:dyDescent="0.2">
      <c r="A1863" t="s">
        <v>1636</v>
      </c>
      <c r="B1863" s="10" t="s">
        <v>1687</v>
      </c>
      <c r="C1863">
        <v>6</v>
      </c>
      <c r="D1863">
        <v>-1.57</v>
      </c>
      <c r="E1863">
        <v>6</v>
      </c>
      <c r="F1863" t="s">
        <v>1688</v>
      </c>
      <c r="G1863">
        <v>70</v>
      </c>
      <c r="H1863">
        <v>17169.080000000002</v>
      </c>
      <c r="I1863">
        <v>102597.59</v>
      </c>
      <c r="J1863" t="s">
        <v>1679</v>
      </c>
      <c r="T1863">
        <f t="shared" si="56"/>
        <v>4.43</v>
      </c>
      <c r="U1863">
        <v>4.43</v>
      </c>
    </row>
    <row r="1864" spans="1:21" x14ac:dyDescent="0.2">
      <c r="A1864" t="s">
        <v>1636</v>
      </c>
      <c r="B1864" s="10" t="s">
        <v>1689</v>
      </c>
      <c r="C1864">
        <v>8.5</v>
      </c>
      <c r="D1864">
        <v>-4.07</v>
      </c>
      <c r="E1864">
        <v>2.5</v>
      </c>
      <c r="F1864" t="s">
        <v>1696</v>
      </c>
      <c r="G1864">
        <v>60</v>
      </c>
      <c r="H1864">
        <v>17169.080000000002</v>
      </c>
      <c r="I1864">
        <v>102597.59</v>
      </c>
      <c r="J1864" t="s">
        <v>1679</v>
      </c>
      <c r="T1864">
        <f t="shared" si="56"/>
        <v>-1.5700000000000003</v>
      </c>
      <c r="U1864">
        <v>-1.5700000000000003</v>
      </c>
    </row>
    <row r="1865" spans="1:21" x14ac:dyDescent="0.2">
      <c r="A1865" t="s">
        <v>1636</v>
      </c>
      <c r="B1865" s="10" t="s">
        <v>1693</v>
      </c>
      <c r="C1865">
        <v>10.199999999999999</v>
      </c>
      <c r="D1865">
        <v>-5.77</v>
      </c>
      <c r="E1865">
        <v>1.7</v>
      </c>
      <c r="F1865" t="s">
        <v>1694</v>
      </c>
      <c r="G1865">
        <v>220</v>
      </c>
      <c r="H1865">
        <v>17169.080000000002</v>
      </c>
      <c r="I1865">
        <v>102597.59</v>
      </c>
      <c r="J1865" t="s">
        <v>1679</v>
      </c>
      <c r="T1865">
        <f t="shared" si="56"/>
        <v>-4.0699999999999994</v>
      </c>
      <c r="U1865">
        <v>-4.0699999999999994</v>
      </c>
    </row>
    <row r="1866" spans="1:21" x14ac:dyDescent="0.2">
      <c r="A1866" t="s">
        <v>1636</v>
      </c>
      <c r="B1866" s="10" t="s">
        <v>1713</v>
      </c>
      <c r="C1866">
        <v>25.5</v>
      </c>
      <c r="D1866">
        <v>-21.07</v>
      </c>
      <c r="E1866">
        <v>15.3</v>
      </c>
      <c r="F1866" t="s">
        <v>1699</v>
      </c>
      <c r="G1866">
        <v>220</v>
      </c>
      <c r="H1866">
        <v>17169.080000000002</v>
      </c>
      <c r="I1866">
        <v>102597.59</v>
      </c>
      <c r="J1866" t="s">
        <v>1679</v>
      </c>
      <c r="T1866">
        <f t="shared" si="56"/>
        <v>-5.77</v>
      </c>
      <c r="U1866">
        <v>-5.77</v>
      </c>
    </row>
    <row r="1867" spans="1:21" x14ac:dyDescent="0.2">
      <c r="A1867" t="s">
        <v>1636</v>
      </c>
      <c r="B1867" s="10" t="s">
        <v>1698</v>
      </c>
      <c r="C1867">
        <v>28.1</v>
      </c>
      <c r="D1867">
        <v>-23.67</v>
      </c>
      <c r="E1867">
        <v>2.6</v>
      </c>
      <c r="F1867" t="s">
        <v>1699</v>
      </c>
      <c r="G1867">
        <v>250</v>
      </c>
      <c r="H1867">
        <v>17169.080000000002</v>
      </c>
      <c r="I1867">
        <v>102597.59</v>
      </c>
      <c r="J1867" t="s">
        <v>1679</v>
      </c>
      <c r="T1867">
        <f t="shared" si="56"/>
        <v>-21.07</v>
      </c>
      <c r="U1867">
        <v>-21.07</v>
      </c>
    </row>
    <row r="1868" spans="1:21" x14ac:dyDescent="0.2">
      <c r="A1868" t="s">
        <v>1637</v>
      </c>
      <c r="B1868" s="10" t="s">
        <v>1687</v>
      </c>
      <c r="C1868">
        <v>5</v>
      </c>
      <c r="D1868">
        <v>0.8</v>
      </c>
      <c r="E1868">
        <v>5</v>
      </c>
      <c r="F1868" t="s">
        <v>1688</v>
      </c>
      <c r="G1868">
        <v>70</v>
      </c>
      <c r="H1868">
        <v>17268.599999999999</v>
      </c>
      <c r="I1868">
        <v>102624.06</v>
      </c>
      <c r="J1868" t="s">
        <v>1679</v>
      </c>
      <c r="T1868">
        <f t="shared" si="56"/>
        <v>5.8</v>
      </c>
      <c r="U1868">
        <v>5.8</v>
      </c>
    </row>
    <row r="1869" spans="1:21" x14ac:dyDescent="0.2">
      <c r="A1869" t="s">
        <v>1637</v>
      </c>
      <c r="B1869" s="10" t="s">
        <v>1706</v>
      </c>
      <c r="C1869">
        <v>7</v>
      </c>
      <c r="D1869">
        <v>-2.8</v>
      </c>
      <c r="E1869">
        <v>2</v>
      </c>
      <c r="F1869" t="s">
        <v>1707</v>
      </c>
      <c r="G1869">
        <v>80</v>
      </c>
      <c r="H1869">
        <v>17268.599999999999</v>
      </c>
      <c r="I1869">
        <v>102624.06</v>
      </c>
      <c r="J1869" t="s">
        <v>1679</v>
      </c>
      <c r="T1869">
        <f t="shared" si="56"/>
        <v>-0.79999999999999982</v>
      </c>
      <c r="U1869">
        <v>-0.79999999999999982</v>
      </c>
    </row>
    <row r="1870" spans="1:21" x14ac:dyDescent="0.2">
      <c r="A1870" t="s">
        <v>1637</v>
      </c>
      <c r="B1870" s="10" t="s">
        <v>1689</v>
      </c>
      <c r="C1870">
        <v>7.5</v>
      </c>
      <c r="D1870">
        <v>-3.3</v>
      </c>
      <c r="E1870">
        <v>0.5</v>
      </c>
      <c r="F1870" t="s">
        <v>1696</v>
      </c>
      <c r="G1870">
        <v>60</v>
      </c>
      <c r="H1870">
        <v>17268.599999999999</v>
      </c>
      <c r="I1870">
        <v>102624.06</v>
      </c>
      <c r="J1870" t="s">
        <v>1679</v>
      </c>
      <c r="T1870">
        <f t="shared" si="56"/>
        <v>-2.8</v>
      </c>
      <c r="U1870">
        <v>-2.8</v>
      </c>
    </row>
    <row r="1871" spans="1:21" x14ac:dyDescent="0.2">
      <c r="A1871" t="s">
        <v>1637</v>
      </c>
      <c r="B1871" s="10" t="s">
        <v>1691</v>
      </c>
      <c r="C1871">
        <v>11.5</v>
      </c>
      <c r="D1871">
        <v>-7.3</v>
      </c>
      <c r="E1871">
        <v>4</v>
      </c>
      <c r="F1871" t="s">
        <v>1719</v>
      </c>
      <c r="G1871">
        <v>110</v>
      </c>
      <c r="H1871">
        <v>17268.599999999999</v>
      </c>
      <c r="I1871">
        <v>102624.06</v>
      </c>
      <c r="J1871" t="s">
        <v>1679</v>
      </c>
      <c r="T1871">
        <f t="shared" si="56"/>
        <v>-3.3</v>
      </c>
      <c r="U1871">
        <v>-3.3</v>
      </c>
    </row>
    <row r="1872" spans="1:21" x14ac:dyDescent="0.2">
      <c r="A1872" t="s">
        <v>1637</v>
      </c>
      <c r="B1872" s="10" t="s">
        <v>1711</v>
      </c>
      <c r="C1872">
        <v>12.5</v>
      </c>
      <c r="D1872">
        <v>-8.3000000000000007</v>
      </c>
      <c r="E1872">
        <v>1</v>
      </c>
      <c r="F1872" t="s">
        <v>1712</v>
      </c>
      <c r="G1872">
        <v>200</v>
      </c>
      <c r="H1872">
        <v>17268.599999999999</v>
      </c>
      <c r="I1872">
        <v>102624.06</v>
      </c>
      <c r="J1872" t="s">
        <v>1679</v>
      </c>
      <c r="T1872">
        <f t="shared" si="56"/>
        <v>-7.3000000000000007</v>
      </c>
      <c r="U1872">
        <v>-7.3000000000000007</v>
      </c>
    </row>
    <row r="1873" spans="1:21" x14ac:dyDescent="0.2">
      <c r="A1873" t="s">
        <v>1637</v>
      </c>
      <c r="B1873" s="10" t="s">
        <v>1693</v>
      </c>
      <c r="C1873">
        <v>13.1</v>
      </c>
      <c r="D1873">
        <v>-8.9</v>
      </c>
      <c r="E1873">
        <v>0.6</v>
      </c>
      <c r="F1873" t="s">
        <v>1694</v>
      </c>
      <c r="G1873">
        <v>220</v>
      </c>
      <c r="H1873">
        <v>17268.599999999999</v>
      </c>
      <c r="I1873">
        <v>102624.06</v>
      </c>
      <c r="J1873" t="s">
        <v>1679</v>
      </c>
      <c r="T1873">
        <f t="shared" si="56"/>
        <v>-8.3000000000000007</v>
      </c>
      <c r="U1873">
        <v>-8.3000000000000007</v>
      </c>
    </row>
    <row r="1874" spans="1:21" x14ac:dyDescent="0.2">
      <c r="A1874" t="s">
        <v>1637</v>
      </c>
      <c r="B1874" s="10" t="s">
        <v>1713</v>
      </c>
      <c r="C1874">
        <v>17.2</v>
      </c>
      <c r="D1874">
        <v>-13</v>
      </c>
      <c r="E1874">
        <v>4.0999999999999996</v>
      </c>
      <c r="F1874" t="s">
        <v>1699</v>
      </c>
      <c r="G1874">
        <v>220</v>
      </c>
      <c r="H1874">
        <v>17268.599999999999</v>
      </c>
      <c r="I1874">
        <v>102624.06</v>
      </c>
      <c r="J1874" t="s">
        <v>1679</v>
      </c>
      <c r="T1874">
        <f t="shared" si="56"/>
        <v>-8.9</v>
      </c>
      <c r="U1874">
        <v>-8.9</v>
      </c>
    </row>
    <row r="1875" spans="1:21" x14ac:dyDescent="0.2">
      <c r="A1875" t="s">
        <v>1637</v>
      </c>
      <c r="B1875" s="10" t="s">
        <v>1698</v>
      </c>
      <c r="C1875">
        <v>21.9</v>
      </c>
      <c r="D1875">
        <v>-17.7</v>
      </c>
      <c r="E1875">
        <v>4.7</v>
      </c>
      <c r="F1875" t="s">
        <v>1699</v>
      </c>
      <c r="G1875">
        <v>250</v>
      </c>
      <c r="H1875">
        <v>17268.599999999999</v>
      </c>
      <c r="I1875">
        <v>102624.06</v>
      </c>
      <c r="J1875" t="s">
        <v>1679</v>
      </c>
      <c r="T1875">
        <f t="shared" si="56"/>
        <v>-13</v>
      </c>
      <c r="U1875">
        <v>-13</v>
      </c>
    </row>
    <row r="1876" spans="1:21" x14ac:dyDescent="0.2">
      <c r="A1876" t="s">
        <v>1637</v>
      </c>
      <c r="B1876" s="10" t="s">
        <v>1700</v>
      </c>
      <c r="C1876">
        <v>25.9</v>
      </c>
      <c r="D1876">
        <v>-21.7</v>
      </c>
      <c r="E1876">
        <v>4</v>
      </c>
      <c r="F1876" t="s">
        <v>1701</v>
      </c>
      <c r="G1876">
        <v>350</v>
      </c>
      <c r="H1876">
        <v>17268.599999999999</v>
      </c>
      <c r="I1876">
        <v>102624.06</v>
      </c>
      <c r="J1876" t="s">
        <v>1679</v>
      </c>
      <c r="T1876">
        <f t="shared" si="56"/>
        <v>-17.7</v>
      </c>
      <c r="U1876">
        <v>-17.7</v>
      </c>
    </row>
    <row r="1877" spans="1:21" x14ac:dyDescent="0.2">
      <c r="A1877" t="s">
        <v>1637</v>
      </c>
      <c r="B1877" s="10" t="s">
        <v>1702</v>
      </c>
      <c r="C1877">
        <v>32.1</v>
      </c>
      <c r="D1877">
        <v>-27.9</v>
      </c>
      <c r="E1877">
        <v>6.2</v>
      </c>
      <c r="F1877" t="s">
        <v>1703</v>
      </c>
      <c r="G1877">
        <v>500</v>
      </c>
      <c r="H1877">
        <v>17268.599999999999</v>
      </c>
      <c r="I1877">
        <v>102624.06</v>
      </c>
      <c r="J1877" t="s">
        <v>1679</v>
      </c>
      <c r="T1877">
        <f t="shared" si="56"/>
        <v>-21.7</v>
      </c>
      <c r="U1877">
        <v>-21.7</v>
      </c>
    </row>
    <row r="1878" spans="1:21" x14ac:dyDescent="0.2">
      <c r="A1878" t="s">
        <v>1638</v>
      </c>
      <c r="B1878" s="10" t="s">
        <v>1687</v>
      </c>
      <c r="C1878">
        <v>4.5999999999999996</v>
      </c>
      <c r="D1878">
        <v>1.73</v>
      </c>
      <c r="E1878">
        <v>4.5999999999999996</v>
      </c>
      <c r="F1878" t="s">
        <v>1688</v>
      </c>
      <c r="G1878">
        <v>70</v>
      </c>
      <c r="H1878">
        <v>17297.310000000001</v>
      </c>
      <c r="I1878">
        <v>102653.16</v>
      </c>
      <c r="J1878" t="s">
        <v>1679</v>
      </c>
      <c r="T1878">
        <f t="shared" si="56"/>
        <v>6.33</v>
      </c>
      <c r="U1878">
        <v>6.33</v>
      </c>
    </row>
    <row r="1879" spans="1:21" x14ac:dyDescent="0.2">
      <c r="A1879" t="s">
        <v>1638</v>
      </c>
      <c r="B1879" s="10" t="s">
        <v>1706</v>
      </c>
      <c r="C1879">
        <v>10.6</v>
      </c>
      <c r="D1879">
        <v>-4.2699999999999996</v>
      </c>
      <c r="E1879">
        <v>6</v>
      </c>
      <c r="F1879" t="s">
        <v>1707</v>
      </c>
      <c r="G1879">
        <v>80</v>
      </c>
      <c r="H1879">
        <v>17297.310000000001</v>
      </c>
      <c r="I1879">
        <v>102653.16</v>
      </c>
      <c r="J1879" t="s">
        <v>1679</v>
      </c>
      <c r="T1879">
        <f t="shared" si="56"/>
        <v>1.7300000000000004</v>
      </c>
      <c r="U1879">
        <v>1.7300000000000004</v>
      </c>
    </row>
    <row r="1880" spans="1:21" x14ac:dyDescent="0.2">
      <c r="A1880" t="s">
        <v>1638</v>
      </c>
      <c r="B1880" s="10" t="s">
        <v>1691</v>
      </c>
      <c r="C1880">
        <v>11.2</v>
      </c>
      <c r="D1880">
        <v>-4.87</v>
      </c>
      <c r="E1880">
        <v>0.6</v>
      </c>
      <c r="F1880" t="s">
        <v>1720</v>
      </c>
      <c r="G1880">
        <v>110</v>
      </c>
      <c r="H1880">
        <v>17297.310000000001</v>
      </c>
      <c r="I1880">
        <v>102653.16</v>
      </c>
      <c r="J1880" t="s">
        <v>1679</v>
      </c>
      <c r="T1880">
        <f t="shared" si="56"/>
        <v>-4.2700000000000005</v>
      </c>
      <c r="U1880">
        <v>-4.2700000000000005</v>
      </c>
    </row>
    <row r="1881" spans="1:21" x14ac:dyDescent="0.2">
      <c r="A1881" t="s">
        <v>1638</v>
      </c>
      <c r="B1881" s="10" t="s">
        <v>1711</v>
      </c>
      <c r="C1881">
        <v>13.8</v>
      </c>
      <c r="D1881">
        <v>-7.47</v>
      </c>
      <c r="E1881">
        <v>2.6</v>
      </c>
      <c r="F1881" t="s">
        <v>1712</v>
      </c>
      <c r="G1881">
        <v>200</v>
      </c>
      <c r="H1881">
        <v>17297.310000000001</v>
      </c>
      <c r="I1881">
        <v>102653.16</v>
      </c>
      <c r="J1881" t="s">
        <v>1679</v>
      </c>
      <c r="T1881">
        <f t="shared" si="56"/>
        <v>-4.8699999999999992</v>
      </c>
      <c r="U1881">
        <v>-4.8699999999999992</v>
      </c>
    </row>
    <row r="1882" spans="1:21" x14ac:dyDescent="0.2">
      <c r="A1882" t="s">
        <v>1638</v>
      </c>
      <c r="B1882" s="10" t="s">
        <v>1693</v>
      </c>
      <c r="C1882">
        <v>15.1</v>
      </c>
      <c r="D1882">
        <v>-8.77</v>
      </c>
      <c r="E1882">
        <v>1.3</v>
      </c>
      <c r="F1882" t="s">
        <v>1694</v>
      </c>
      <c r="G1882">
        <v>220</v>
      </c>
      <c r="H1882">
        <v>17297.310000000001</v>
      </c>
      <c r="I1882">
        <v>102653.16</v>
      </c>
      <c r="J1882" t="s">
        <v>1679</v>
      </c>
      <c r="T1882">
        <f t="shared" si="56"/>
        <v>-7.47</v>
      </c>
      <c r="U1882">
        <v>-7.47</v>
      </c>
    </row>
    <row r="1883" spans="1:21" x14ac:dyDescent="0.2">
      <c r="A1883" t="s">
        <v>1638</v>
      </c>
      <c r="B1883" s="10" t="s">
        <v>1713</v>
      </c>
      <c r="C1883">
        <v>20.7</v>
      </c>
      <c r="D1883">
        <v>-14.37</v>
      </c>
      <c r="E1883">
        <v>5.6</v>
      </c>
      <c r="F1883" t="s">
        <v>1699</v>
      </c>
      <c r="G1883">
        <v>220</v>
      </c>
      <c r="H1883">
        <v>17297.310000000001</v>
      </c>
      <c r="I1883">
        <v>102653.16</v>
      </c>
      <c r="J1883" t="s">
        <v>1679</v>
      </c>
      <c r="T1883">
        <f t="shared" si="56"/>
        <v>-8.77</v>
      </c>
      <c r="U1883">
        <v>-8.77</v>
      </c>
    </row>
    <row r="1884" spans="1:21" x14ac:dyDescent="0.2">
      <c r="A1884" t="s">
        <v>1638</v>
      </c>
      <c r="B1884" s="10" t="s">
        <v>1698</v>
      </c>
      <c r="C1884">
        <v>27.5</v>
      </c>
      <c r="D1884">
        <v>-21.17</v>
      </c>
      <c r="E1884">
        <v>6.8</v>
      </c>
      <c r="F1884" t="s">
        <v>1699</v>
      </c>
      <c r="G1884">
        <v>250</v>
      </c>
      <c r="H1884">
        <v>17297.310000000001</v>
      </c>
      <c r="I1884">
        <v>102653.16</v>
      </c>
      <c r="J1884" t="s">
        <v>1679</v>
      </c>
      <c r="T1884">
        <f t="shared" si="56"/>
        <v>-14.370000000000001</v>
      </c>
      <c r="U1884">
        <v>-14.370000000000001</v>
      </c>
    </row>
    <row r="1885" spans="1:21" x14ac:dyDescent="0.2">
      <c r="A1885" t="s">
        <v>163</v>
      </c>
      <c r="B1885" s="10" t="s">
        <v>1687</v>
      </c>
      <c r="C1885">
        <v>9</v>
      </c>
      <c r="D1885">
        <v>-4.04</v>
      </c>
      <c r="E1885">
        <v>9</v>
      </c>
      <c r="F1885" t="s">
        <v>1688</v>
      </c>
      <c r="G1885">
        <v>70</v>
      </c>
      <c r="H1885">
        <v>18004.2</v>
      </c>
      <c r="I1885">
        <v>102841.56</v>
      </c>
      <c r="J1885" t="s">
        <v>1679</v>
      </c>
      <c r="T1885">
        <f t="shared" si="56"/>
        <v>4.96</v>
      </c>
      <c r="U1885">
        <v>4.96</v>
      </c>
    </row>
    <row r="1886" spans="1:21" x14ac:dyDescent="0.2">
      <c r="A1886" t="s">
        <v>163</v>
      </c>
      <c r="B1886" s="10" t="s">
        <v>1689</v>
      </c>
      <c r="C1886">
        <v>9.5</v>
      </c>
      <c r="D1886">
        <v>-4.54</v>
      </c>
      <c r="E1886">
        <v>0.5</v>
      </c>
      <c r="F1886" t="s">
        <v>1696</v>
      </c>
      <c r="G1886">
        <v>60</v>
      </c>
      <c r="H1886">
        <v>18004.2</v>
      </c>
      <c r="I1886">
        <v>102841.56</v>
      </c>
      <c r="J1886" t="s">
        <v>1679</v>
      </c>
      <c r="T1886">
        <f t="shared" si="56"/>
        <v>-4.04</v>
      </c>
      <c r="U1886">
        <v>-4.04</v>
      </c>
    </row>
    <row r="1887" spans="1:21" x14ac:dyDescent="0.2">
      <c r="A1887" t="s">
        <v>163</v>
      </c>
      <c r="B1887" s="10" t="s">
        <v>1713</v>
      </c>
      <c r="C1887">
        <v>14</v>
      </c>
      <c r="D1887">
        <v>-9.0399999999999991</v>
      </c>
      <c r="E1887">
        <v>4.5</v>
      </c>
      <c r="F1887" t="s">
        <v>1699</v>
      </c>
      <c r="G1887">
        <v>220</v>
      </c>
      <c r="H1887">
        <v>18004.2</v>
      </c>
      <c r="I1887">
        <v>102841.56</v>
      </c>
      <c r="J1887" t="s">
        <v>1679</v>
      </c>
      <c r="T1887">
        <f t="shared" si="56"/>
        <v>-4.5399999999999991</v>
      </c>
      <c r="U1887">
        <v>-4.5399999999999991</v>
      </c>
    </row>
    <row r="1888" spans="1:21" x14ac:dyDescent="0.2">
      <c r="A1888" t="s">
        <v>163</v>
      </c>
      <c r="B1888" s="10" t="s">
        <v>1698</v>
      </c>
      <c r="C1888">
        <v>25.6</v>
      </c>
      <c r="D1888">
        <v>-20.64</v>
      </c>
      <c r="E1888">
        <v>11.6</v>
      </c>
      <c r="F1888" t="s">
        <v>1699</v>
      </c>
      <c r="G1888">
        <v>250</v>
      </c>
      <c r="H1888">
        <v>18004.2</v>
      </c>
      <c r="I1888">
        <v>102841.56</v>
      </c>
      <c r="J1888" t="s">
        <v>1679</v>
      </c>
      <c r="T1888">
        <f t="shared" si="56"/>
        <v>-9.0400000000000009</v>
      </c>
      <c r="U1888">
        <v>-9.0400000000000009</v>
      </c>
    </row>
    <row r="1889" spans="1:21" x14ac:dyDescent="0.2">
      <c r="A1889" t="s">
        <v>163</v>
      </c>
      <c r="B1889" s="10" t="s">
        <v>1700</v>
      </c>
      <c r="C1889">
        <v>29.6</v>
      </c>
      <c r="D1889">
        <v>-24.64</v>
      </c>
      <c r="E1889">
        <v>4</v>
      </c>
      <c r="F1889" t="s">
        <v>1701</v>
      </c>
      <c r="G1889">
        <v>350</v>
      </c>
      <c r="H1889">
        <v>18004.2</v>
      </c>
      <c r="I1889">
        <v>102841.56</v>
      </c>
      <c r="J1889" t="s">
        <v>1679</v>
      </c>
      <c r="T1889">
        <f t="shared" si="56"/>
        <v>-20.64</v>
      </c>
      <c r="U1889">
        <v>-20.64</v>
      </c>
    </row>
    <row r="1890" spans="1:21" x14ac:dyDescent="0.2">
      <c r="A1890" t="s">
        <v>163</v>
      </c>
      <c r="B1890" s="10" t="s">
        <v>1702</v>
      </c>
      <c r="C1890">
        <v>33.1</v>
      </c>
      <c r="D1890">
        <v>-28.14</v>
      </c>
      <c r="E1890">
        <v>3.5</v>
      </c>
      <c r="F1890" t="s">
        <v>1703</v>
      </c>
      <c r="G1890">
        <v>500</v>
      </c>
      <c r="H1890">
        <v>18004.2</v>
      </c>
      <c r="I1890">
        <v>102841.56</v>
      </c>
      <c r="J1890" t="s">
        <v>1679</v>
      </c>
      <c r="T1890">
        <f t="shared" si="56"/>
        <v>-24.64</v>
      </c>
      <c r="U1890">
        <v>-24.64</v>
      </c>
    </row>
    <row r="1891" spans="1:21" x14ac:dyDescent="0.2">
      <c r="A1891" t="s">
        <v>164</v>
      </c>
      <c r="B1891" s="10" t="s">
        <v>1687</v>
      </c>
      <c r="C1891">
        <v>8.9</v>
      </c>
      <c r="D1891">
        <v>-4.57</v>
      </c>
      <c r="E1891">
        <v>8.9</v>
      </c>
      <c r="F1891" t="s">
        <v>1688</v>
      </c>
      <c r="G1891">
        <v>70</v>
      </c>
      <c r="H1891">
        <v>18045.21</v>
      </c>
      <c r="I1891">
        <v>102894.01</v>
      </c>
      <c r="J1891" t="s">
        <v>1679</v>
      </c>
      <c r="T1891">
        <f t="shared" si="56"/>
        <v>4.33</v>
      </c>
      <c r="U1891">
        <v>4.33</v>
      </c>
    </row>
    <row r="1892" spans="1:21" x14ac:dyDescent="0.2">
      <c r="A1892" t="s">
        <v>164</v>
      </c>
      <c r="B1892" s="10" t="s">
        <v>1713</v>
      </c>
      <c r="C1892">
        <v>17</v>
      </c>
      <c r="D1892">
        <v>-12.67</v>
      </c>
      <c r="E1892">
        <v>8.1</v>
      </c>
      <c r="F1892" t="s">
        <v>1699</v>
      </c>
      <c r="G1892">
        <v>220</v>
      </c>
      <c r="H1892">
        <v>18045.21</v>
      </c>
      <c r="I1892">
        <v>102894.01</v>
      </c>
      <c r="J1892" t="s">
        <v>1679</v>
      </c>
      <c r="T1892">
        <f t="shared" si="56"/>
        <v>-4.57</v>
      </c>
      <c r="U1892">
        <v>-4.57</v>
      </c>
    </row>
    <row r="1893" spans="1:21" x14ac:dyDescent="0.2">
      <c r="A1893" t="s">
        <v>164</v>
      </c>
      <c r="B1893" s="10" t="s">
        <v>1698</v>
      </c>
      <c r="C1893">
        <v>22</v>
      </c>
      <c r="D1893">
        <v>-17.670000000000002</v>
      </c>
      <c r="E1893">
        <v>5</v>
      </c>
      <c r="F1893" t="s">
        <v>1699</v>
      </c>
      <c r="G1893">
        <v>250</v>
      </c>
      <c r="H1893">
        <v>18045.21</v>
      </c>
      <c r="I1893">
        <v>102894.01</v>
      </c>
      <c r="J1893" t="s">
        <v>1679</v>
      </c>
      <c r="T1893">
        <f t="shared" si="56"/>
        <v>-12.670000000000002</v>
      </c>
      <c r="U1893">
        <v>-12.670000000000002</v>
      </c>
    </row>
    <row r="1894" spans="1:21" x14ac:dyDescent="0.2">
      <c r="A1894" t="s">
        <v>164</v>
      </c>
      <c r="B1894" s="10" t="s">
        <v>1700</v>
      </c>
      <c r="C1894">
        <v>23.5</v>
      </c>
      <c r="D1894">
        <v>-19.170000000000002</v>
      </c>
      <c r="E1894">
        <v>1.5</v>
      </c>
      <c r="F1894" t="s">
        <v>1701</v>
      </c>
      <c r="G1894">
        <v>350</v>
      </c>
      <c r="H1894">
        <v>18045.21</v>
      </c>
      <c r="I1894">
        <v>102894.01</v>
      </c>
      <c r="J1894" t="s">
        <v>1679</v>
      </c>
      <c r="T1894">
        <f t="shared" si="56"/>
        <v>-17.670000000000002</v>
      </c>
      <c r="U1894">
        <v>-17.670000000000002</v>
      </c>
    </row>
    <row r="1895" spans="1:21" x14ac:dyDescent="0.2">
      <c r="A1895" t="s">
        <v>164</v>
      </c>
      <c r="B1895" s="10" t="s">
        <v>1702</v>
      </c>
      <c r="C1895">
        <v>28.3</v>
      </c>
      <c r="D1895">
        <v>-23.97</v>
      </c>
      <c r="E1895">
        <v>4.8</v>
      </c>
      <c r="F1895" t="s">
        <v>1703</v>
      </c>
      <c r="G1895">
        <v>500</v>
      </c>
      <c r="H1895">
        <v>18045.21</v>
      </c>
      <c r="I1895">
        <v>102894.01</v>
      </c>
      <c r="J1895" t="s">
        <v>1679</v>
      </c>
      <c r="T1895">
        <f t="shared" si="56"/>
        <v>-19.169999999999998</v>
      </c>
      <c r="U1895">
        <v>-19.169999999999998</v>
      </c>
    </row>
    <row r="1896" spans="1:21" x14ac:dyDescent="0.2">
      <c r="A1896" t="s">
        <v>164</v>
      </c>
      <c r="B1896" s="10" t="s">
        <v>1704</v>
      </c>
      <c r="C1896">
        <v>28.8</v>
      </c>
      <c r="D1896">
        <v>-24.47</v>
      </c>
      <c r="E1896">
        <v>0.5</v>
      </c>
      <c r="F1896" t="s">
        <v>1705</v>
      </c>
      <c r="G1896">
        <v>1500</v>
      </c>
      <c r="H1896">
        <v>18045.21</v>
      </c>
      <c r="I1896">
        <v>102894.01</v>
      </c>
      <c r="J1896" t="s">
        <v>1679</v>
      </c>
      <c r="T1896">
        <f t="shared" si="56"/>
        <v>-23.97</v>
      </c>
      <c r="U1896">
        <v>-23.97</v>
      </c>
    </row>
    <row r="1897" spans="1:21" x14ac:dyDescent="0.2">
      <c r="A1897" t="s">
        <v>164</v>
      </c>
      <c r="B1897" s="10" t="s">
        <v>1709</v>
      </c>
      <c r="C1897">
        <v>33.200000000000003</v>
      </c>
      <c r="D1897">
        <v>-28.87</v>
      </c>
      <c r="E1897">
        <v>4.4000000000000004</v>
      </c>
      <c r="F1897" t="s">
        <v>1710</v>
      </c>
      <c r="G1897">
        <v>3000</v>
      </c>
      <c r="H1897">
        <v>18045.21</v>
      </c>
      <c r="I1897">
        <v>102894.01</v>
      </c>
      <c r="J1897" t="s">
        <v>1679</v>
      </c>
      <c r="T1897">
        <f t="shared" si="56"/>
        <v>-24.47</v>
      </c>
      <c r="U1897">
        <v>-24.47</v>
      </c>
    </row>
    <row r="1898" spans="1:21" x14ac:dyDescent="0.2">
      <c r="A1898" t="s">
        <v>161</v>
      </c>
      <c r="B1898" s="10" t="s">
        <v>1687</v>
      </c>
      <c r="C1898">
        <v>4.5</v>
      </c>
      <c r="D1898">
        <v>-0.11</v>
      </c>
      <c r="E1898">
        <v>4.5</v>
      </c>
      <c r="F1898" t="s">
        <v>1688</v>
      </c>
      <c r="G1898">
        <v>70</v>
      </c>
      <c r="H1898">
        <v>17959.43</v>
      </c>
      <c r="I1898">
        <v>102793.60000000001</v>
      </c>
      <c r="J1898" t="s">
        <v>1679</v>
      </c>
      <c r="T1898">
        <f t="shared" si="56"/>
        <v>4.3899999999999997</v>
      </c>
      <c r="U1898">
        <v>4.3899999999999997</v>
      </c>
    </row>
    <row r="1899" spans="1:21" x14ac:dyDescent="0.2">
      <c r="A1899" t="s">
        <v>161</v>
      </c>
      <c r="B1899" s="10" t="s">
        <v>1714</v>
      </c>
      <c r="C1899">
        <v>5</v>
      </c>
      <c r="D1899">
        <v>-0.61</v>
      </c>
      <c r="E1899">
        <v>0.5</v>
      </c>
      <c r="F1899" t="s">
        <v>1715</v>
      </c>
      <c r="G1899">
        <v>100</v>
      </c>
      <c r="H1899">
        <v>17959.43</v>
      </c>
      <c r="I1899">
        <v>102793.60000000001</v>
      </c>
      <c r="J1899" t="s">
        <v>1679</v>
      </c>
      <c r="T1899">
        <f t="shared" si="56"/>
        <v>-0.10999999999999999</v>
      </c>
      <c r="U1899">
        <v>-0.10999999999999999</v>
      </c>
    </row>
    <row r="1900" spans="1:21" x14ac:dyDescent="0.2">
      <c r="A1900" t="s">
        <v>161</v>
      </c>
      <c r="B1900" s="10" t="s">
        <v>1689</v>
      </c>
      <c r="C1900">
        <v>5.5</v>
      </c>
      <c r="D1900">
        <v>-1.1100000000000001</v>
      </c>
      <c r="E1900">
        <v>0.5</v>
      </c>
      <c r="F1900" t="s">
        <v>1696</v>
      </c>
      <c r="G1900">
        <v>60</v>
      </c>
      <c r="H1900">
        <v>17959.43</v>
      </c>
      <c r="I1900">
        <v>102793.60000000001</v>
      </c>
      <c r="J1900" t="s">
        <v>1679</v>
      </c>
      <c r="T1900">
        <f t="shared" si="56"/>
        <v>-0.6100000000000001</v>
      </c>
      <c r="U1900">
        <v>-0.6100000000000001</v>
      </c>
    </row>
    <row r="1901" spans="1:21" x14ac:dyDescent="0.2">
      <c r="A1901" t="s">
        <v>161</v>
      </c>
      <c r="B1901" s="10" t="s">
        <v>1713</v>
      </c>
      <c r="C1901">
        <v>13</v>
      </c>
      <c r="D1901">
        <v>-8.61</v>
      </c>
      <c r="E1901">
        <v>7.5</v>
      </c>
      <c r="F1901" t="s">
        <v>1699</v>
      </c>
      <c r="G1901">
        <v>220</v>
      </c>
      <c r="H1901">
        <v>17959.43</v>
      </c>
      <c r="I1901">
        <v>102793.60000000001</v>
      </c>
      <c r="J1901" t="s">
        <v>1679</v>
      </c>
      <c r="T1901">
        <f t="shared" si="56"/>
        <v>-1.1099999999999994</v>
      </c>
      <c r="U1901">
        <v>-1.1099999999999994</v>
      </c>
    </row>
    <row r="1902" spans="1:21" x14ac:dyDescent="0.2">
      <c r="A1902" t="s">
        <v>161</v>
      </c>
      <c r="B1902" s="10" t="s">
        <v>1698</v>
      </c>
      <c r="C1902">
        <v>24.8</v>
      </c>
      <c r="D1902">
        <v>-20.41</v>
      </c>
      <c r="E1902">
        <v>11.8</v>
      </c>
      <c r="F1902" t="s">
        <v>1699</v>
      </c>
      <c r="G1902">
        <v>250</v>
      </c>
      <c r="H1902">
        <v>17959.43</v>
      </c>
      <c r="I1902">
        <v>102793.60000000001</v>
      </c>
      <c r="J1902" t="s">
        <v>1679</v>
      </c>
      <c r="T1902">
        <f t="shared" si="56"/>
        <v>-8.61</v>
      </c>
      <c r="U1902">
        <v>-8.61</v>
      </c>
    </row>
    <row r="1903" spans="1:21" x14ac:dyDescent="0.2">
      <c r="A1903" t="s">
        <v>161</v>
      </c>
      <c r="B1903" s="10" t="s">
        <v>1700</v>
      </c>
      <c r="C1903">
        <v>29</v>
      </c>
      <c r="D1903">
        <v>-24.61</v>
      </c>
      <c r="E1903">
        <v>4.2</v>
      </c>
      <c r="F1903" t="s">
        <v>1701</v>
      </c>
      <c r="G1903">
        <v>350</v>
      </c>
      <c r="H1903">
        <v>17959.43</v>
      </c>
      <c r="I1903">
        <v>102793.60000000001</v>
      </c>
      <c r="J1903" t="s">
        <v>1679</v>
      </c>
      <c r="T1903">
        <f t="shared" si="56"/>
        <v>-20.41</v>
      </c>
      <c r="U1903">
        <v>-20.41</v>
      </c>
    </row>
    <row r="1904" spans="1:21" x14ac:dyDescent="0.2">
      <c r="A1904" t="s">
        <v>161</v>
      </c>
      <c r="B1904" s="10" t="s">
        <v>1702</v>
      </c>
      <c r="C1904">
        <v>40</v>
      </c>
      <c r="D1904">
        <v>-35.61</v>
      </c>
      <c r="E1904">
        <v>11</v>
      </c>
      <c r="F1904" t="s">
        <v>1703</v>
      </c>
      <c r="G1904">
        <v>500</v>
      </c>
      <c r="H1904">
        <v>17959.43</v>
      </c>
      <c r="I1904">
        <v>102793.60000000001</v>
      </c>
      <c r="J1904" t="s">
        <v>1679</v>
      </c>
      <c r="T1904">
        <f t="shared" si="56"/>
        <v>-24.61</v>
      </c>
      <c r="U1904">
        <v>-24.61</v>
      </c>
    </row>
    <row r="1905" spans="1:21" x14ac:dyDescent="0.2">
      <c r="A1905" t="s">
        <v>162</v>
      </c>
      <c r="B1905" s="10" t="s">
        <v>1687</v>
      </c>
      <c r="C1905">
        <v>3.5</v>
      </c>
      <c r="D1905">
        <v>1.26</v>
      </c>
      <c r="E1905">
        <v>3.5</v>
      </c>
      <c r="F1905" t="s">
        <v>1688</v>
      </c>
      <c r="G1905">
        <v>70</v>
      </c>
      <c r="H1905">
        <v>17963.560000000001</v>
      </c>
      <c r="I1905">
        <v>102838.62</v>
      </c>
      <c r="J1905" t="s">
        <v>1679</v>
      </c>
      <c r="T1905">
        <f t="shared" si="56"/>
        <v>4.76</v>
      </c>
      <c r="U1905">
        <v>4.76</v>
      </c>
    </row>
    <row r="1906" spans="1:21" x14ac:dyDescent="0.2">
      <c r="A1906" t="s">
        <v>162</v>
      </c>
      <c r="B1906" s="10" t="s">
        <v>1714</v>
      </c>
      <c r="C1906">
        <v>7.4</v>
      </c>
      <c r="D1906">
        <v>-2.64</v>
      </c>
      <c r="E1906">
        <v>3.9</v>
      </c>
      <c r="F1906" t="s">
        <v>1715</v>
      </c>
      <c r="G1906">
        <v>100</v>
      </c>
      <c r="H1906">
        <v>17963.560000000001</v>
      </c>
      <c r="I1906">
        <v>102838.62</v>
      </c>
      <c r="J1906" t="s">
        <v>1679</v>
      </c>
      <c r="T1906">
        <f t="shared" si="56"/>
        <v>1.2599999999999998</v>
      </c>
      <c r="U1906">
        <v>1.2599999999999998</v>
      </c>
    </row>
    <row r="1907" spans="1:21" x14ac:dyDescent="0.2">
      <c r="A1907" t="s">
        <v>162</v>
      </c>
      <c r="B1907" s="10" t="s">
        <v>1689</v>
      </c>
      <c r="C1907">
        <v>9</v>
      </c>
      <c r="D1907">
        <v>-4.24</v>
      </c>
      <c r="E1907">
        <v>1.6</v>
      </c>
      <c r="F1907" t="s">
        <v>1696</v>
      </c>
      <c r="G1907">
        <v>60</v>
      </c>
      <c r="H1907">
        <v>17963.560000000001</v>
      </c>
      <c r="I1907">
        <v>102838.62</v>
      </c>
      <c r="J1907" t="s">
        <v>1679</v>
      </c>
      <c r="T1907">
        <f t="shared" si="56"/>
        <v>-2.64</v>
      </c>
      <c r="U1907">
        <v>-2.64</v>
      </c>
    </row>
    <row r="1908" spans="1:21" x14ac:dyDescent="0.2">
      <c r="A1908" t="s">
        <v>162</v>
      </c>
      <c r="B1908" s="10" t="s">
        <v>1691</v>
      </c>
      <c r="C1908">
        <v>11</v>
      </c>
      <c r="D1908">
        <v>-6.24</v>
      </c>
      <c r="E1908">
        <v>2</v>
      </c>
      <c r="F1908" t="s">
        <v>1720</v>
      </c>
      <c r="G1908">
        <v>110</v>
      </c>
      <c r="H1908">
        <v>17963.560000000001</v>
      </c>
      <c r="I1908">
        <v>102838.62</v>
      </c>
      <c r="J1908" t="s">
        <v>1679</v>
      </c>
      <c r="T1908">
        <f t="shared" si="56"/>
        <v>-4.24</v>
      </c>
      <c r="U1908">
        <v>-4.24</v>
      </c>
    </row>
    <row r="1909" spans="1:21" x14ac:dyDescent="0.2">
      <c r="A1909" t="s">
        <v>162</v>
      </c>
      <c r="B1909" s="10" t="s">
        <v>1713</v>
      </c>
      <c r="C1909">
        <v>14</v>
      </c>
      <c r="D1909">
        <v>-9.24</v>
      </c>
      <c r="E1909">
        <v>3</v>
      </c>
      <c r="F1909" t="s">
        <v>1699</v>
      </c>
      <c r="G1909">
        <v>220</v>
      </c>
      <c r="H1909">
        <v>17963.560000000001</v>
      </c>
      <c r="I1909">
        <v>102838.62</v>
      </c>
      <c r="J1909" t="s">
        <v>1679</v>
      </c>
      <c r="T1909">
        <f t="shared" si="56"/>
        <v>-6.24</v>
      </c>
      <c r="U1909">
        <v>-6.24</v>
      </c>
    </row>
    <row r="1910" spans="1:21" x14ac:dyDescent="0.2">
      <c r="A1910" t="s">
        <v>162</v>
      </c>
      <c r="B1910" s="10" t="s">
        <v>1698</v>
      </c>
      <c r="C1910">
        <v>17.100000000000001</v>
      </c>
      <c r="D1910">
        <v>-12.34</v>
      </c>
      <c r="E1910">
        <v>3.1</v>
      </c>
      <c r="F1910" t="s">
        <v>1699</v>
      </c>
      <c r="G1910">
        <v>250</v>
      </c>
      <c r="H1910">
        <v>17963.560000000001</v>
      </c>
      <c r="I1910">
        <v>102838.62</v>
      </c>
      <c r="J1910" t="s">
        <v>1679</v>
      </c>
      <c r="T1910">
        <f t="shared" si="56"/>
        <v>-9.24</v>
      </c>
      <c r="U1910">
        <v>-9.24</v>
      </c>
    </row>
    <row r="1911" spans="1:21" x14ac:dyDescent="0.2">
      <c r="A1911" t="s">
        <v>162</v>
      </c>
      <c r="B1911" s="10" t="s">
        <v>1700</v>
      </c>
      <c r="C1911">
        <v>22</v>
      </c>
      <c r="D1911">
        <v>-17.239999999999998</v>
      </c>
      <c r="E1911">
        <v>4.9000000000000004</v>
      </c>
      <c r="F1911" t="s">
        <v>1701</v>
      </c>
      <c r="G1911">
        <v>350</v>
      </c>
      <c r="H1911">
        <v>17963.560000000001</v>
      </c>
      <c r="I1911">
        <v>102838.62</v>
      </c>
      <c r="J1911" t="s">
        <v>1679</v>
      </c>
      <c r="T1911">
        <f t="shared" si="56"/>
        <v>-12.339999999999998</v>
      </c>
      <c r="U1911">
        <v>-12.339999999999998</v>
      </c>
    </row>
    <row r="1912" spans="1:21" x14ac:dyDescent="0.2">
      <c r="A1912" t="s">
        <v>162</v>
      </c>
      <c r="B1912" s="10" t="s">
        <v>1702</v>
      </c>
      <c r="C1912">
        <v>29</v>
      </c>
      <c r="D1912">
        <v>-24.24</v>
      </c>
      <c r="E1912">
        <v>7</v>
      </c>
      <c r="F1912" t="s">
        <v>1703</v>
      </c>
      <c r="G1912">
        <v>500</v>
      </c>
      <c r="H1912">
        <v>17963.560000000001</v>
      </c>
      <c r="I1912">
        <v>102838.62</v>
      </c>
      <c r="J1912" t="s">
        <v>1679</v>
      </c>
      <c r="T1912">
        <f t="shared" si="56"/>
        <v>-17.239999999999998</v>
      </c>
      <c r="U1912">
        <v>-17.239999999999998</v>
      </c>
    </row>
    <row r="1913" spans="1:21" x14ac:dyDescent="0.2">
      <c r="A1913" t="s">
        <v>159</v>
      </c>
      <c r="B1913" s="10" t="s">
        <v>1687</v>
      </c>
      <c r="C1913">
        <v>5</v>
      </c>
      <c r="D1913">
        <v>0.51</v>
      </c>
      <c r="E1913">
        <v>5</v>
      </c>
      <c r="F1913" t="s">
        <v>1688</v>
      </c>
      <c r="G1913">
        <v>70</v>
      </c>
      <c r="H1913">
        <v>17888.830000000002</v>
      </c>
      <c r="I1913">
        <v>102773.84</v>
      </c>
      <c r="J1913" t="s">
        <v>1679</v>
      </c>
      <c r="T1913">
        <f t="shared" si="56"/>
        <v>5.51</v>
      </c>
      <c r="U1913">
        <v>5.51</v>
      </c>
    </row>
    <row r="1914" spans="1:21" x14ac:dyDescent="0.2">
      <c r="A1914" t="s">
        <v>159</v>
      </c>
      <c r="B1914" s="10" t="s">
        <v>1714</v>
      </c>
      <c r="C1914">
        <v>7.6</v>
      </c>
      <c r="D1914">
        <v>-3.11</v>
      </c>
      <c r="E1914">
        <v>2.6</v>
      </c>
      <c r="F1914" t="s">
        <v>1715</v>
      </c>
      <c r="G1914">
        <v>100</v>
      </c>
      <c r="H1914">
        <v>17888.830000000002</v>
      </c>
      <c r="I1914">
        <v>102773.84</v>
      </c>
      <c r="J1914" t="s">
        <v>1679</v>
      </c>
      <c r="T1914">
        <f t="shared" si="56"/>
        <v>-0.50999999999999979</v>
      </c>
      <c r="U1914">
        <v>-0.50999999999999979</v>
      </c>
    </row>
    <row r="1915" spans="1:21" x14ac:dyDescent="0.2">
      <c r="A1915" t="s">
        <v>159</v>
      </c>
      <c r="B1915" s="10" t="s">
        <v>1689</v>
      </c>
      <c r="C1915">
        <v>8.6</v>
      </c>
      <c r="D1915">
        <v>-4.1100000000000003</v>
      </c>
      <c r="E1915">
        <v>1</v>
      </c>
      <c r="F1915" t="s">
        <v>1696</v>
      </c>
      <c r="G1915">
        <v>60</v>
      </c>
      <c r="H1915">
        <v>17888.830000000002</v>
      </c>
      <c r="I1915">
        <v>102773.84</v>
      </c>
      <c r="J1915" t="s">
        <v>1679</v>
      </c>
      <c r="T1915">
        <f t="shared" si="56"/>
        <v>-3.1100000000000003</v>
      </c>
      <c r="U1915">
        <v>-3.1100000000000003</v>
      </c>
    </row>
    <row r="1916" spans="1:21" x14ac:dyDescent="0.2">
      <c r="A1916" t="s">
        <v>159</v>
      </c>
      <c r="B1916" s="10" t="s">
        <v>1713</v>
      </c>
      <c r="C1916">
        <v>9.6</v>
      </c>
      <c r="D1916">
        <v>-5.1100000000000003</v>
      </c>
      <c r="E1916">
        <v>1</v>
      </c>
      <c r="F1916" t="s">
        <v>1699</v>
      </c>
      <c r="G1916">
        <v>220</v>
      </c>
      <c r="H1916">
        <v>17888.830000000002</v>
      </c>
      <c r="I1916">
        <v>102773.84</v>
      </c>
      <c r="J1916" t="s">
        <v>1679</v>
      </c>
      <c r="T1916">
        <f t="shared" si="56"/>
        <v>-4.1100000000000003</v>
      </c>
      <c r="U1916">
        <v>-4.1100000000000003</v>
      </c>
    </row>
    <row r="1917" spans="1:21" x14ac:dyDescent="0.2">
      <c r="A1917" t="s">
        <v>159</v>
      </c>
      <c r="B1917" s="10" t="s">
        <v>1698</v>
      </c>
      <c r="C1917">
        <v>16.899999999999999</v>
      </c>
      <c r="D1917">
        <v>-12.41</v>
      </c>
      <c r="E1917">
        <v>7.3</v>
      </c>
      <c r="F1917" t="s">
        <v>1699</v>
      </c>
      <c r="G1917">
        <v>250</v>
      </c>
      <c r="H1917">
        <v>17888.830000000002</v>
      </c>
      <c r="I1917">
        <v>102773.84</v>
      </c>
      <c r="J1917" t="s">
        <v>1679</v>
      </c>
      <c r="T1917">
        <f t="shared" si="56"/>
        <v>-5.1100000000000003</v>
      </c>
      <c r="U1917">
        <v>-5.1100000000000003</v>
      </c>
    </row>
    <row r="1918" spans="1:21" x14ac:dyDescent="0.2">
      <c r="A1918" t="s">
        <v>159</v>
      </c>
      <c r="B1918" s="10" t="s">
        <v>1700</v>
      </c>
      <c r="C1918">
        <v>25</v>
      </c>
      <c r="D1918">
        <v>-20.51</v>
      </c>
      <c r="E1918">
        <v>8.1</v>
      </c>
      <c r="F1918" t="s">
        <v>1701</v>
      </c>
      <c r="G1918">
        <v>350</v>
      </c>
      <c r="H1918">
        <v>17888.830000000002</v>
      </c>
      <c r="I1918">
        <v>102773.84</v>
      </c>
      <c r="J1918" t="s">
        <v>1679</v>
      </c>
      <c r="T1918">
        <f t="shared" si="56"/>
        <v>-12.410000000000002</v>
      </c>
      <c r="U1918">
        <v>-12.410000000000002</v>
      </c>
    </row>
    <row r="1919" spans="1:21" x14ac:dyDescent="0.2">
      <c r="A1919" t="s">
        <v>159</v>
      </c>
      <c r="B1919" s="10" t="s">
        <v>1702</v>
      </c>
      <c r="C1919">
        <v>37.200000000000003</v>
      </c>
      <c r="D1919">
        <v>-32.71</v>
      </c>
      <c r="E1919">
        <v>12.2</v>
      </c>
      <c r="F1919" t="s">
        <v>1703</v>
      </c>
      <c r="G1919">
        <v>500</v>
      </c>
      <c r="H1919">
        <v>17888.830000000002</v>
      </c>
      <c r="I1919">
        <v>102773.84</v>
      </c>
      <c r="J1919" t="s">
        <v>1679</v>
      </c>
      <c r="T1919">
        <f t="shared" si="56"/>
        <v>-20.51</v>
      </c>
      <c r="U1919">
        <v>-20.51</v>
      </c>
    </row>
    <row r="1920" spans="1:21" x14ac:dyDescent="0.2">
      <c r="A1920" t="s">
        <v>160</v>
      </c>
      <c r="B1920" s="10" t="s">
        <v>1687</v>
      </c>
      <c r="C1920">
        <v>3.2</v>
      </c>
      <c r="D1920">
        <v>1.47</v>
      </c>
      <c r="E1920">
        <v>3.2</v>
      </c>
      <c r="F1920" t="s">
        <v>1688</v>
      </c>
      <c r="G1920">
        <v>70</v>
      </c>
      <c r="H1920">
        <v>17918.47</v>
      </c>
      <c r="I1920">
        <v>102761.56</v>
      </c>
      <c r="J1920" t="s">
        <v>1679</v>
      </c>
      <c r="T1920">
        <f t="shared" si="56"/>
        <v>4.67</v>
      </c>
      <c r="U1920">
        <v>4.67</v>
      </c>
    </row>
    <row r="1921" spans="1:21" x14ac:dyDescent="0.2">
      <c r="A1921" t="s">
        <v>160</v>
      </c>
      <c r="B1921" s="10" t="s">
        <v>1714</v>
      </c>
      <c r="C1921">
        <v>6</v>
      </c>
      <c r="D1921">
        <v>-1.33</v>
      </c>
      <c r="E1921">
        <v>2.8</v>
      </c>
      <c r="F1921" t="s">
        <v>1715</v>
      </c>
      <c r="G1921">
        <v>100</v>
      </c>
      <c r="H1921">
        <v>17918.47</v>
      </c>
      <c r="I1921">
        <v>102761.56</v>
      </c>
      <c r="J1921" t="s">
        <v>1679</v>
      </c>
      <c r="T1921">
        <f t="shared" si="56"/>
        <v>1.4699999999999998</v>
      </c>
      <c r="U1921">
        <v>1.4699999999999998</v>
      </c>
    </row>
    <row r="1922" spans="1:21" x14ac:dyDescent="0.2">
      <c r="A1922" t="s">
        <v>160</v>
      </c>
      <c r="B1922" s="10" t="s">
        <v>1713</v>
      </c>
      <c r="C1922">
        <v>12</v>
      </c>
      <c r="D1922">
        <v>-7.33</v>
      </c>
      <c r="E1922">
        <v>6</v>
      </c>
      <c r="F1922" t="s">
        <v>1699</v>
      </c>
      <c r="G1922">
        <v>220</v>
      </c>
      <c r="H1922">
        <v>17918.47</v>
      </c>
      <c r="I1922">
        <v>102761.56</v>
      </c>
      <c r="J1922" t="s">
        <v>1679</v>
      </c>
      <c r="T1922">
        <f t="shared" si="56"/>
        <v>-1.33</v>
      </c>
      <c r="U1922">
        <v>-1.33</v>
      </c>
    </row>
    <row r="1923" spans="1:21" x14ac:dyDescent="0.2">
      <c r="A1923" t="s">
        <v>160</v>
      </c>
      <c r="B1923" s="10" t="s">
        <v>1698</v>
      </c>
      <c r="C1923">
        <v>22</v>
      </c>
      <c r="D1923">
        <v>-17.329999999999998</v>
      </c>
      <c r="E1923">
        <v>10</v>
      </c>
      <c r="F1923" t="s">
        <v>1699</v>
      </c>
      <c r="G1923">
        <v>250</v>
      </c>
      <c r="H1923">
        <v>17918.47</v>
      </c>
      <c r="I1923">
        <v>102761.56</v>
      </c>
      <c r="J1923" t="s">
        <v>1679</v>
      </c>
      <c r="T1923">
        <f t="shared" ref="T1923:T1986" si="57">D1923+E1923</f>
        <v>-7.3299999999999983</v>
      </c>
      <c r="U1923">
        <v>-7.3299999999999983</v>
      </c>
    </row>
    <row r="1924" spans="1:21" x14ac:dyDescent="0.2">
      <c r="A1924" t="s">
        <v>160</v>
      </c>
      <c r="B1924" s="10" t="s">
        <v>1700</v>
      </c>
      <c r="C1924">
        <v>25.1</v>
      </c>
      <c r="D1924">
        <v>-20.43</v>
      </c>
      <c r="E1924">
        <v>3.1</v>
      </c>
      <c r="F1924" t="s">
        <v>1701</v>
      </c>
      <c r="G1924">
        <v>350</v>
      </c>
      <c r="H1924">
        <v>17918.47</v>
      </c>
      <c r="I1924">
        <v>102761.56</v>
      </c>
      <c r="J1924" t="s">
        <v>1679</v>
      </c>
      <c r="T1924">
        <f t="shared" si="57"/>
        <v>-17.329999999999998</v>
      </c>
      <c r="U1924">
        <v>-17.329999999999998</v>
      </c>
    </row>
    <row r="1925" spans="1:21" x14ac:dyDescent="0.2">
      <c r="A1925" t="s">
        <v>160</v>
      </c>
      <c r="B1925" s="10" t="s">
        <v>1702</v>
      </c>
      <c r="C1925">
        <v>37.4</v>
      </c>
      <c r="D1925">
        <v>-32.729999999999997</v>
      </c>
      <c r="E1925">
        <v>12.3</v>
      </c>
      <c r="F1925" t="s">
        <v>1703</v>
      </c>
      <c r="G1925">
        <v>500</v>
      </c>
      <c r="H1925">
        <v>17918.47</v>
      </c>
      <c r="I1925">
        <v>102761.56</v>
      </c>
      <c r="J1925" t="s">
        <v>1679</v>
      </c>
      <c r="T1925">
        <f t="shared" si="57"/>
        <v>-20.429999999999996</v>
      </c>
      <c r="U1925">
        <v>-20.429999999999996</v>
      </c>
    </row>
    <row r="1926" spans="1:21" x14ac:dyDescent="0.2">
      <c r="A1926" t="s">
        <v>157</v>
      </c>
      <c r="B1926" s="10" t="s">
        <v>1687</v>
      </c>
      <c r="C1926">
        <v>9</v>
      </c>
      <c r="D1926">
        <v>-4.24</v>
      </c>
      <c r="E1926">
        <v>9</v>
      </c>
      <c r="F1926" t="s">
        <v>1688</v>
      </c>
      <c r="G1926">
        <v>70</v>
      </c>
      <c r="H1926">
        <v>17828.86</v>
      </c>
      <c r="I1926">
        <v>102746.32</v>
      </c>
      <c r="J1926" t="s">
        <v>1679</v>
      </c>
      <c r="T1926">
        <f t="shared" si="57"/>
        <v>4.76</v>
      </c>
      <c r="U1926">
        <v>4.76</v>
      </c>
    </row>
    <row r="1927" spans="1:21" x14ac:dyDescent="0.2">
      <c r="A1927" t="s">
        <v>157</v>
      </c>
      <c r="B1927" s="10" t="s">
        <v>1689</v>
      </c>
      <c r="C1927">
        <v>9.6999999999999993</v>
      </c>
      <c r="D1927">
        <v>-4.9400000000000004</v>
      </c>
      <c r="E1927">
        <v>0.7</v>
      </c>
      <c r="F1927" t="s">
        <v>1696</v>
      </c>
      <c r="G1927">
        <v>60</v>
      </c>
      <c r="H1927">
        <v>17828.86</v>
      </c>
      <c r="I1927">
        <v>102746.32</v>
      </c>
      <c r="J1927" t="s">
        <v>1679</v>
      </c>
      <c r="T1927">
        <f t="shared" si="57"/>
        <v>-4.24</v>
      </c>
      <c r="U1927">
        <v>-4.24</v>
      </c>
    </row>
    <row r="1928" spans="1:21" x14ac:dyDescent="0.2">
      <c r="A1928" t="s">
        <v>157</v>
      </c>
      <c r="B1928" s="10" t="s">
        <v>1713</v>
      </c>
      <c r="C1928">
        <v>21</v>
      </c>
      <c r="D1928">
        <v>-16.239999999999998</v>
      </c>
      <c r="E1928">
        <v>11.3</v>
      </c>
      <c r="F1928" t="s">
        <v>1699</v>
      </c>
      <c r="G1928">
        <v>220</v>
      </c>
      <c r="H1928">
        <v>17828.86</v>
      </c>
      <c r="I1928">
        <v>102746.32</v>
      </c>
      <c r="J1928" t="s">
        <v>1679</v>
      </c>
      <c r="T1928">
        <f t="shared" si="57"/>
        <v>-4.9399999999999977</v>
      </c>
      <c r="U1928">
        <v>-4.9399999999999977</v>
      </c>
    </row>
    <row r="1929" spans="1:21" x14ac:dyDescent="0.2">
      <c r="A1929" t="s">
        <v>157</v>
      </c>
      <c r="B1929" s="10" t="s">
        <v>1698</v>
      </c>
      <c r="C1929">
        <v>30.4</v>
      </c>
      <c r="D1929">
        <v>-25.64</v>
      </c>
      <c r="E1929">
        <v>9.4</v>
      </c>
      <c r="F1929" t="s">
        <v>1699</v>
      </c>
      <c r="G1929">
        <v>250</v>
      </c>
      <c r="H1929">
        <v>17828.86</v>
      </c>
      <c r="I1929">
        <v>102746.32</v>
      </c>
      <c r="J1929" t="s">
        <v>1679</v>
      </c>
      <c r="T1929">
        <f t="shared" si="57"/>
        <v>-16.240000000000002</v>
      </c>
      <c r="U1929">
        <v>-16.240000000000002</v>
      </c>
    </row>
    <row r="1930" spans="1:21" x14ac:dyDescent="0.2">
      <c r="A1930" t="s">
        <v>157</v>
      </c>
      <c r="B1930" s="10" t="s">
        <v>1700</v>
      </c>
      <c r="C1930">
        <v>39</v>
      </c>
      <c r="D1930">
        <v>-34.24</v>
      </c>
      <c r="E1930">
        <v>8.6</v>
      </c>
      <c r="F1930" t="s">
        <v>1701</v>
      </c>
      <c r="G1930">
        <v>350</v>
      </c>
      <c r="H1930">
        <v>17828.86</v>
      </c>
      <c r="I1930">
        <v>102746.32</v>
      </c>
      <c r="J1930" t="s">
        <v>1679</v>
      </c>
      <c r="T1930">
        <f t="shared" si="57"/>
        <v>-25.64</v>
      </c>
      <c r="U1930">
        <v>-25.64</v>
      </c>
    </row>
    <row r="1931" spans="1:21" x14ac:dyDescent="0.2">
      <c r="A1931" t="s">
        <v>158</v>
      </c>
      <c r="B1931" s="10" t="s">
        <v>1687</v>
      </c>
      <c r="C1931">
        <v>3</v>
      </c>
      <c r="D1931">
        <v>2.46</v>
      </c>
      <c r="E1931">
        <v>3</v>
      </c>
      <c r="F1931" t="s">
        <v>1688</v>
      </c>
      <c r="G1931">
        <v>70</v>
      </c>
      <c r="H1931">
        <v>17864.97</v>
      </c>
      <c r="I1931">
        <v>102730.41</v>
      </c>
      <c r="J1931" t="s">
        <v>1679</v>
      </c>
      <c r="T1931">
        <f t="shared" si="57"/>
        <v>5.46</v>
      </c>
      <c r="U1931">
        <v>5.46</v>
      </c>
    </row>
    <row r="1932" spans="1:21" x14ac:dyDescent="0.2">
      <c r="A1932" t="s">
        <v>158</v>
      </c>
      <c r="B1932" s="10" t="s">
        <v>1714</v>
      </c>
      <c r="C1932">
        <v>8.9</v>
      </c>
      <c r="D1932">
        <v>-3.44</v>
      </c>
      <c r="E1932">
        <v>5.9</v>
      </c>
      <c r="F1932" t="s">
        <v>1715</v>
      </c>
      <c r="G1932">
        <v>100</v>
      </c>
      <c r="H1932">
        <v>17864.97</v>
      </c>
      <c r="I1932">
        <v>102730.41</v>
      </c>
      <c r="J1932" t="s">
        <v>1679</v>
      </c>
      <c r="T1932">
        <f t="shared" si="57"/>
        <v>2.4600000000000004</v>
      </c>
      <c r="U1932">
        <v>2.4600000000000004</v>
      </c>
    </row>
    <row r="1933" spans="1:21" x14ac:dyDescent="0.2">
      <c r="A1933" t="s">
        <v>158</v>
      </c>
      <c r="B1933" s="10" t="s">
        <v>1689</v>
      </c>
      <c r="C1933">
        <v>9.3000000000000007</v>
      </c>
      <c r="D1933">
        <v>-3.84</v>
      </c>
      <c r="E1933">
        <v>0.4</v>
      </c>
      <c r="F1933" t="s">
        <v>1696</v>
      </c>
      <c r="G1933">
        <v>60</v>
      </c>
      <c r="H1933">
        <v>17864.97</v>
      </c>
      <c r="I1933">
        <v>102730.41</v>
      </c>
      <c r="J1933" t="s">
        <v>1679</v>
      </c>
      <c r="T1933">
        <f t="shared" si="57"/>
        <v>-3.44</v>
      </c>
      <c r="U1933">
        <v>-3.44</v>
      </c>
    </row>
    <row r="1934" spans="1:21" x14ac:dyDescent="0.2">
      <c r="A1934" t="s">
        <v>158</v>
      </c>
      <c r="B1934" s="10" t="s">
        <v>1711</v>
      </c>
      <c r="C1934">
        <v>9.8000000000000007</v>
      </c>
      <c r="D1934">
        <v>-4.34</v>
      </c>
      <c r="E1934">
        <v>0.5</v>
      </c>
      <c r="F1934" t="s">
        <v>1712</v>
      </c>
      <c r="G1934">
        <v>200</v>
      </c>
      <c r="H1934">
        <v>17864.97</v>
      </c>
      <c r="I1934">
        <v>102730.41</v>
      </c>
      <c r="J1934" t="s">
        <v>1679</v>
      </c>
      <c r="T1934">
        <f t="shared" si="57"/>
        <v>-3.84</v>
      </c>
      <c r="U1934">
        <v>-3.84</v>
      </c>
    </row>
    <row r="1935" spans="1:21" x14ac:dyDescent="0.2">
      <c r="A1935" t="s">
        <v>158</v>
      </c>
      <c r="B1935" s="10" t="s">
        <v>1713</v>
      </c>
      <c r="C1935">
        <v>14.8</v>
      </c>
      <c r="D1935">
        <v>-9.34</v>
      </c>
      <c r="E1935">
        <v>5</v>
      </c>
      <c r="F1935" t="s">
        <v>1699</v>
      </c>
      <c r="G1935">
        <v>220</v>
      </c>
      <c r="H1935">
        <v>17864.97</v>
      </c>
      <c r="I1935">
        <v>102730.41</v>
      </c>
      <c r="J1935" t="s">
        <v>1679</v>
      </c>
      <c r="T1935">
        <f t="shared" si="57"/>
        <v>-4.34</v>
      </c>
      <c r="U1935">
        <v>-4.34</v>
      </c>
    </row>
    <row r="1936" spans="1:21" x14ac:dyDescent="0.2">
      <c r="A1936" t="s">
        <v>158</v>
      </c>
      <c r="B1936" s="10" t="s">
        <v>1698</v>
      </c>
      <c r="C1936">
        <v>19.600000000000001</v>
      </c>
      <c r="D1936">
        <v>-14.14</v>
      </c>
      <c r="E1936">
        <v>4.8</v>
      </c>
      <c r="F1936" t="s">
        <v>1699</v>
      </c>
      <c r="G1936">
        <v>250</v>
      </c>
      <c r="H1936">
        <v>17864.97</v>
      </c>
      <c r="I1936">
        <v>102730.41</v>
      </c>
      <c r="J1936" t="s">
        <v>1679</v>
      </c>
      <c r="T1936">
        <f t="shared" si="57"/>
        <v>-9.34</v>
      </c>
      <c r="U1936">
        <v>-9.34</v>
      </c>
    </row>
    <row r="1937" spans="1:21" x14ac:dyDescent="0.2">
      <c r="A1937" t="s">
        <v>158</v>
      </c>
      <c r="B1937" s="10" t="s">
        <v>1700</v>
      </c>
      <c r="C1937">
        <v>31.5</v>
      </c>
      <c r="D1937">
        <v>-26.04</v>
      </c>
      <c r="E1937">
        <v>11.9</v>
      </c>
      <c r="F1937" t="s">
        <v>1701</v>
      </c>
      <c r="G1937">
        <v>350</v>
      </c>
      <c r="H1937">
        <v>17864.97</v>
      </c>
      <c r="I1937">
        <v>102730.41</v>
      </c>
      <c r="J1937" t="s">
        <v>1679</v>
      </c>
      <c r="T1937">
        <f t="shared" si="57"/>
        <v>-14.139999999999999</v>
      </c>
      <c r="U1937">
        <v>-14.139999999999999</v>
      </c>
    </row>
    <row r="1938" spans="1:21" x14ac:dyDescent="0.2">
      <c r="A1938" t="s">
        <v>158</v>
      </c>
      <c r="B1938" s="10" t="s">
        <v>1702</v>
      </c>
      <c r="C1938">
        <v>41.3</v>
      </c>
      <c r="D1938">
        <v>-35.840000000000003</v>
      </c>
      <c r="E1938">
        <v>9.8000000000000007</v>
      </c>
      <c r="F1938" t="s">
        <v>1703</v>
      </c>
      <c r="G1938">
        <v>500</v>
      </c>
      <c r="H1938">
        <v>17864.97</v>
      </c>
      <c r="I1938">
        <v>102730.41</v>
      </c>
      <c r="J1938" t="s">
        <v>1679</v>
      </c>
      <c r="T1938">
        <f t="shared" si="57"/>
        <v>-26.040000000000003</v>
      </c>
      <c r="U1938">
        <v>-26.040000000000003</v>
      </c>
    </row>
    <row r="1939" spans="1:21" x14ac:dyDescent="0.2">
      <c r="A1939" t="s">
        <v>155</v>
      </c>
      <c r="B1939" s="10" t="s">
        <v>1687</v>
      </c>
      <c r="C1939">
        <v>2.7</v>
      </c>
      <c r="D1939">
        <v>2.35</v>
      </c>
      <c r="E1939">
        <v>2.7</v>
      </c>
      <c r="F1939" t="s">
        <v>1688</v>
      </c>
      <c r="G1939">
        <v>70</v>
      </c>
      <c r="H1939">
        <v>17770.05</v>
      </c>
      <c r="I1939">
        <v>102727.14</v>
      </c>
      <c r="J1939" t="s">
        <v>1679</v>
      </c>
      <c r="T1939">
        <f t="shared" si="57"/>
        <v>5.0500000000000007</v>
      </c>
      <c r="U1939">
        <v>5.0500000000000007</v>
      </c>
    </row>
    <row r="1940" spans="1:21" x14ac:dyDescent="0.2">
      <c r="A1940" t="s">
        <v>155</v>
      </c>
      <c r="B1940" s="10" t="s">
        <v>1714</v>
      </c>
      <c r="C1940">
        <v>6.3</v>
      </c>
      <c r="D1940">
        <v>-1.25</v>
      </c>
      <c r="E1940">
        <v>3.6</v>
      </c>
      <c r="F1940" t="s">
        <v>1715</v>
      </c>
      <c r="G1940">
        <v>100</v>
      </c>
      <c r="H1940">
        <v>17770.05</v>
      </c>
      <c r="I1940">
        <v>102727.14</v>
      </c>
      <c r="J1940" t="s">
        <v>1679</v>
      </c>
      <c r="T1940">
        <f t="shared" si="57"/>
        <v>2.35</v>
      </c>
      <c r="U1940">
        <v>2.35</v>
      </c>
    </row>
    <row r="1941" spans="1:21" x14ac:dyDescent="0.2">
      <c r="A1941" t="s">
        <v>155</v>
      </c>
      <c r="B1941" s="10" t="s">
        <v>1689</v>
      </c>
      <c r="C1941">
        <v>7.8</v>
      </c>
      <c r="D1941">
        <v>-2.75</v>
      </c>
      <c r="E1941">
        <v>1.5</v>
      </c>
      <c r="F1941" t="s">
        <v>1696</v>
      </c>
      <c r="G1941">
        <v>60</v>
      </c>
      <c r="H1941">
        <v>17770.05</v>
      </c>
      <c r="I1941">
        <v>102727.14</v>
      </c>
      <c r="J1941" t="s">
        <v>1679</v>
      </c>
      <c r="T1941">
        <f t="shared" si="57"/>
        <v>-1.25</v>
      </c>
      <c r="U1941">
        <v>-1.25</v>
      </c>
    </row>
    <row r="1942" spans="1:21" x14ac:dyDescent="0.2">
      <c r="A1942" t="s">
        <v>155</v>
      </c>
      <c r="B1942" s="10" t="s">
        <v>1691</v>
      </c>
      <c r="C1942">
        <v>8.1999999999999993</v>
      </c>
      <c r="D1942">
        <v>-3.15</v>
      </c>
      <c r="E1942">
        <v>0.4</v>
      </c>
      <c r="F1942" t="s">
        <v>1719</v>
      </c>
      <c r="G1942">
        <v>110</v>
      </c>
      <c r="H1942">
        <v>17770.05</v>
      </c>
      <c r="I1942">
        <v>102727.14</v>
      </c>
      <c r="J1942" t="s">
        <v>1679</v>
      </c>
      <c r="T1942">
        <f t="shared" si="57"/>
        <v>-2.75</v>
      </c>
      <c r="U1942">
        <v>-2.75</v>
      </c>
    </row>
    <row r="1943" spans="1:21" x14ac:dyDescent="0.2">
      <c r="A1943" t="s">
        <v>155</v>
      </c>
      <c r="B1943" s="10" t="s">
        <v>1693</v>
      </c>
      <c r="C1943">
        <v>8.6999999999999993</v>
      </c>
      <c r="D1943">
        <v>-3.65</v>
      </c>
      <c r="E1943">
        <v>0.5</v>
      </c>
      <c r="F1943" t="s">
        <v>1694</v>
      </c>
      <c r="G1943">
        <v>220</v>
      </c>
      <c r="H1943">
        <v>17770.05</v>
      </c>
      <c r="I1943">
        <v>102727.14</v>
      </c>
      <c r="J1943" t="s">
        <v>1679</v>
      </c>
      <c r="T1943">
        <f t="shared" si="57"/>
        <v>-3.15</v>
      </c>
      <c r="U1943">
        <v>-3.15</v>
      </c>
    </row>
    <row r="1944" spans="1:21" x14ac:dyDescent="0.2">
      <c r="A1944" t="s">
        <v>155</v>
      </c>
      <c r="B1944" s="10" t="s">
        <v>1713</v>
      </c>
      <c r="C1944">
        <v>30.5</v>
      </c>
      <c r="D1944">
        <v>-25.45</v>
      </c>
      <c r="E1944">
        <v>21.8</v>
      </c>
      <c r="F1944" t="s">
        <v>1699</v>
      </c>
      <c r="G1944">
        <v>220</v>
      </c>
      <c r="H1944">
        <v>17770.05</v>
      </c>
      <c r="I1944">
        <v>102727.14</v>
      </c>
      <c r="J1944" t="s">
        <v>1679</v>
      </c>
      <c r="T1944">
        <f t="shared" si="57"/>
        <v>-3.6499999999999986</v>
      </c>
      <c r="U1944">
        <v>-3.6499999999999986</v>
      </c>
    </row>
    <row r="1945" spans="1:21" x14ac:dyDescent="0.2">
      <c r="A1945" t="s">
        <v>155</v>
      </c>
      <c r="B1945" s="10" t="s">
        <v>1698</v>
      </c>
      <c r="C1945">
        <v>43.6</v>
      </c>
      <c r="D1945">
        <v>-38.549999999999997</v>
      </c>
      <c r="E1945">
        <v>13.1</v>
      </c>
      <c r="F1945" t="s">
        <v>1699</v>
      </c>
      <c r="G1945">
        <v>250</v>
      </c>
      <c r="H1945">
        <v>17770.05</v>
      </c>
      <c r="I1945">
        <v>102727.14</v>
      </c>
      <c r="J1945" t="s">
        <v>1679</v>
      </c>
      <c r="T1945">
        <f t="shared" si="57"/>
        <v>-25.449999999999996</v>
      </c>
      <c r="U1945">
        <v>-25.449999999999996</v>
      </c>
    </row>
    <row r="1946" spans="1:21" x14ac:dyDescent="0.2">
      <c r="A1946" t="s">
        <v>156</v>
      </c>
      <c r="B1946" s="10" t="s">
        <v>1687</v>
      </c>
      <c r="C1946">
        <v>6.6</v>
      </c>
      <c r="D1946">
        <v>-1.51</v>
      </c>
      <c r="E1946">
        <v>6.6</v>
      </c>
      <c r="F1946" t="s">
        <v>1688</v>
      </c>
      <c r="G1946">
        <v>70</v>
      </c>
      <c r="H1946">
        <v>17806.900000000001</v>
      </c>
      <c r="I1946">
        <v>102708.53</v>
      </c>
      <c r="J1946" t="s">
        <v>1679</v>
      </c>
      <c r="T1946">
        <f t="shared" si="57"/>
        <v>5.09</v>
      </c>
      <c r="U1946">
        <v>5.09</v>
      </c>
    </row>
    <row r="1947" spans="1:21" x14ac:dyDescent="0.2">
      <c r="A1947" t="s">
        <v>156</v>
      </c>
      <c r="B1947" s="10" t="s">
        <v>1689</v>
      </c>
      <c r="C1947">
        <v>8.4</v>
      </c>
      <c r="D1947">
        <v>-3.31</v>
      </c>
      <c r="E1947">
        <v>1.8</v>
      </c>
      <c r="F1947" t="s">
        <v>1696</v>
      </c>
      <c r="G1947">
        <v>60</v>
      </c>
      <c r="H1947">
        <v>17806.900000000001</v>
      </c>
      <c r="I1947">
        <v>102708.53</v>
      </c>
      <c r="J1947" t="s">
        <v>1679</v>
      </c>
      <c r="T1947">
        <f t="shared" si="57"/>
        <v>-1.51</v>
      </c>
      <c r="U1947">
        <v>-1.51</v>
      </c>
    </row>
    <row r="1948" spans="1:21" x14ac:dyDescent="0.2">
      <c r="A1948" t="s">
        <v>156</v>
      </c>
      <c r="B1948" s="10" t="s">
        <v>1691</v>
      </c>
      <c r="C1948">
        <v>9</v>
      </c>
      <c r="D1948">
        <v>-3.91</v>
      </c>
      <c r="E1948">
        <v>0.6</v>
      </c>
      <c r="F1948" t="s">
        <v>1719</v>
      </c>
      <c r="G1948">
        <v>110</v>
      </c>
      <c r="H1948">
        <v>17806.900000000001</v>
      </c>
      <c r="I1948">
        <v>102708.53</v>
      </c>
      <c r="J1948" t="s">
        <v>1679</v>
      </c>
      <c r="T1948">
        <f t="shared" si="57"/>
        <v>-3.31</v>
      </c>
      <c r="U1948">
        <v>-3.31</v>
      </c>
    </row>
    <row r="1949" spans="1:21" x14ac:dyDescent="0.2">
      <c r="A1949" t="s">
        <v>156</v>
      </c>
      <c r="B1949" s="10" t="s">
        <v>1693</v>
      </c>
      <c r="C1949">
        <v>9.8000000000000007</v>
      </c>
      <c r="D1949">
        <v>-4.71</v>
      </c>
      <c r="E1949">
        <v>0.8</v>
      </c>
      <c r="F1949" t="s">
        <v>1694</v>
      </c>
      <c r="G1949">
        <v>220</v>
      </c>
      <c r="H1949">
        <v>17806.900000000001</v>
      </c>
      <c r="I1949">
        <v>102708.53</v>
      </c>
      <c r="J1949" t="s">
        <v>1679</v>
      </c>
      <c r="T1949">
        <f t="shared" si="57"/>
        <v>-3.91</v>
      </c>
      <c r="U1949">
        <v>-3.91</v>
      </c>
    </row>
    <row r="1950" spans="1:21" x14ac:dyDescent="0.2">
      <c r="A1950" t="s">
        <v>156</v>
      </c>
      <c r="B1950" s="10" t="s">
        <v>1713</v>
      </c>
      <c r="C1950">
        <v>19.2</v>
      </c>
      <c r="D1950">
        <v>-14.11</v>
      </c>
      <c r="E1950">
        <v>9.4</v>
      </c>
      <c r="F1950" t="s">
        <v>1699</v>
      </c>
      <c r="G1950">
        <v>220</v>
      </c>
      <c r="H1950">
        <v>17806.900000000001</v>
      </c>
      <c r="I1950">
        <v>102708.53</v>
      </c>
      <c r="J1950" t="s">
        <v>1679</v>
      </c>
      <c r="T1950">
        <f t="shared" si="57"/>
        <v>-4.7099999999999991</v>
      </c>
      <c r="U1950">
        <v>-4.7099999999999991</v>
      </c>
    </row>
    <row r="1951" spans="1:21" x14ac:dyDescent="0.2">
      <c r="A1951" t="s">
        <v>156</v>
      </c>
      <c r="B1951" s="10" t="s">
        <v>1698</v>
      </c>
      <c r="C1951">
        <v>36.1</v>
      </c>
      <c r="D1951">
        <v>-31.01</v>
      </c>
      <c r="E1951">
        <v>16.899999999999999</v>
      </c>
      <c r="F1951" t="s">
        <v>1699</v>
      </c>
      <c r="G1951">
        <v>250</v>
      </c>
      <c r="H1951">
        <v>17806.900000000001</v>
      </c>
      <c r="I1951">
        <v>102708.53</v>
      </c>
      <c r="J1951" t="s">
        <v>1679</v>
      </c>
      <c r="T1951">
        <f t="shared" si="57"/>
        <v>-14.110000000000003</v>
      </c>
      <c r="U1951">
        <v>-14.110000000000003</v>
      </c>
    </row>
    <row r="1952" spans="1:21" x14ac:dyDescent="0.2">
      <c r="A1952" t="s">
        <v>156</v>
      </c>
      <c r="B1952" s="10" t="s">
        <v>1700</v>
      </c>
      <c r="C1952">
        <v>40.6</v>
      </c>
      <c r="D1952">
        <v>-35.51</v>
      </c>
      <c r="E1952">
        <v>4.5</v>
      </c>
      <c r="F1952" t="s">
        <v>1701</v>
      </c>
      <c r="G1952">
        <v>350</v>
      </c>
      <c r="H1952">
        <v>17806.900000000001</v>
      </c>
      <c r="I1952">
        <v>102708.53</v>
      </c>
      <c r="J1952" t="s">
        <v>1679</v>
      </c>
      <c r="T1952">
        <f t="shared" si="57"/>
        <v>-31.009999999999998</v>
      </c>
      <c r="U1952">
        <v>-31.009999999999998</v>
      </c>
    </row>
    <row r="1953" spans="1:21" x14ac:dyDescent="0.2">
      <c r="A1953" t="s">
        <v>153</v>
      </c>
      <c r="B1953" s="10" t="s">
        <v>1687</v>
      </c>
      <c r="C1953">
        <v>5.5</v>
      </c>
      <c r="D1953">
        <v>-0.53</v>
      </c>
      <c r="E1953">
        <v>5</v>
      </c>
      <c r="F1953" t="s">
        <v>1688</v>
      </c>
      <c r="G1953">
        <v>70</v>
      </c>
      <c r="H1953">
        <v>17701.77</v>
      </c>
      <c r="I1953">
        <v>102714.04</v>
      </c>
      <c r="J1953" t="s">
        <v>1679</v>
      </c>
      <c r="T1953">
        <f t="shared" si="57"/>
        <v>4.47</v>
      </c>
      <c r="U1953">
        <v>4.47</v>
      </c>
    </row>
    <row r="1954" spans="1:21" x14ac:dyDescent="0.2">
      <c r="A1954" t="s">
        <v>153</v>
      </c>
      <c r="B1954" s="10" t="s">
        <v>1689</v>
      </c>
      <c r="C1954">
        <v>6.5</v>
      </c>
      <c r="D1954">
        <v>-2.0299999999999998</v>
      </c>
      <c r="E1954">
        <v>1.5</v>
      </c>
      <c r="F1954" t="s">
        <v>1696</v>
      </c>
      <c r="G1954">
        <v>60</v>
      </c>
      <c r="H1954">
        <v>17701.77</v>
      </c>
      <c r="I1954">
        <v>102714.04</v>
      </c>
      <c r="J1954" t="s">
        <v>1679</v>
      </c>
      <c r="T1954">
        <f t="shared" si="57"/>
        <v>-0.5299999999999998</v>
      </c>
      <c r="U1954">
        <v>-0.5299999999999998</v>
      </c>
    </row>
    <row r="1955" spans="1:21" x14ac:dyDescent="0.2">
      <c r="A1955" t="s">
        <v>153</v>
      </c>
      <c r="B1955" s="10" t="s">
        <v>1691</v>
      </c>
      <c r="C1955">
        <v>7.2</v>
      </c>
      <c r="D1955">
        <v>-2.73</v>
      </c>
      <c r="E1955">
        <v>0.7</v>
      </c>
      <c r="F1955" t="s">
        <v>1719</v>
      </c>
      <c r="G1955">
        <v>110</v>
      </c>
      <c r="H1955">
        <v>17701.77</v>
      </c>
      <c r="I1955">
        <v>102714.04</v>
      </c>
      <c r="J1955" t="s">
        <v>1679</v>
      </c>
      <c r="T1955">
        <f t="shared" si="57"/>
        <v>-2.0300000000000002</v>
      </c>
      <c r="U1955">
        <v>-2.0300000000000002</v>
      </c>
    </row>
    <row r="1956" spans="1:21" x14ac:dyDescent="0.2">
      <c r="A1956" t="s">
        <v>153</v>
      </c>
      <c r="B1956" s="10" t="s">
        <v>1693</v>
      </c>
      <c r="C1956">
        <v>9</v>
      </c>
      <c r="D1956">
        <v>-4.53</v>
      </c>
      <c r="E1956">
        <v>1.8</v>
      </c>
      <c r="F1956" t="s">
        <v>1694</v>
      </c>
      <c r="G1956">
        <v>220</v>
      </c>
      <c r="H1956">
        <v>17701.77</v>
      </c>
      <c r="I1956">
        <v>102714.04</v>
      </c>
      <c r="J1956" t="s">
        <v>1679</v>
      </c>
      <c r="T1956">
        <f t="shared" si="57"/>
        <v>-2.7300000000000004</v>
      </c>
      <c r="U1956">
        <v>-2.7300000000000004</v>
      </c>
    </row>
    <row r="1957" spans="1:21" x14ac:dyDescent="0.2">
      <c r="A1957" t="s">
        <v>153</v>
      </c>
      <c r="B1957" s="10" t="s">
        <v>1713</v>
      </c>
      <c r="C1957">
        <v>23</v>
      </c>
      <c r="D1957">
        <v>-18.53</v>
      </c>
      <c r="E1957">
        <v>14</v>
      </c>
      <c r="F1957" t="s">
        <v>1699</v>
      </c>
      <c r="G1957">
        <v>220</v>
      </c>
      <c r="H1957">
        <v>17701.77</v>
      </c>
      <c r="I1957">
        <v>102714.04</v>
      </c>
      <c r="J1957" t="s">
        <v>1679</v>
      </c>
      <c r="T1957">
        <f t="shared" si="57"/>
        <v>-4.5300000000000011</v>
      </c>
      <c r="U1957">
        <v>-4.5300000000000011</v>
      </c>
    </row>
    <row r="1958" spans="1:21" x14ac:dyDescent="0.2">
      <c r="A1958" t="s">
        <v>153</v>
      </c>
      <c r="B1958" s="10" t="s">
        <v>1698</v>
      </c>
      <c r="C1958">
        <v>39.5</v>
      </c>
      <c r="D1958">
        <v>-35.03</v>
      </c>
      <c r="E1958">
        <v>16.5</v>
      </c>
      <c r="F1958" t="s">
        <v>1699</v>
      </c>
      <c r="G1958">
        <v>250</v>
      </c>
      <c r="H1958">
        <v>17701.77</v>
      </c>
      <c r="I1958">
        <v>102714.04</v>
      </c>
      <c r="J1958" t="s">
        <v>1679</v>
      </c>
      <c r="T1958">
        <f t="shared" si="57"/>
        <v>-18.53</v>
      </c>
      <c r="U1958">
        <v>-18.53</v>
      </c>
    </row>
    <row r="1959" spans="1:21" x14ac:dyDescent="0.2">
      <c r="A1959" t="s">
        <v>154</v>
      </c>
      <c r="B1959" s="10" t="s">
        <v>1687</v>
      </c>
      <c r="C1959">
        <v>6.2</v>
      </c>
      <c r="D1959">
        <v>-0.47</v>
      </c>
      <c r="E1959">
        <v>6.2</v>
      </c>
      <c r="F1959" t="s">
        <v>1688</v>
      </c>
      <c r="G1959">
        <v>70</v>
      </c>
      <c r="H1959">
        <v>17745.330000000002</v>
      </c>
      <c r="I1959">
        <v>102693.69</v>
      </c>
      <c r="J1959" t="s">
        <v>1679</v>
      </c>
      <c r="T1959">
        <f t="shared" si="57"/>
        <v>5.73</v>
      </c>
      <c r="U1959">
        <v>5.73</v>
      </c>
    </row>
    <row r="1960" spans="1:21" x14ac:dyDescent="0.2">
      <c r="A1960" t="s">
        <v>154</v>
      </c>
      <c r="B1960" s="10" t="s">
        <v>1689</v>
      </c>
      <c r="C1960">
        <v>8</v>
      </c>
      <c r="D1960">
        <v>-2.27</v>
      </c>
      <c r="E1960">
        <v>1.8</v>
      </c>
      <c r="F1960" t="s">
        <v>1696</v>
      </c>
      <c r="G1960">
        <v>60</v>
      </c>
      <c r="H1960">
        <v>17745.330000000002</v>
      </c>
      <c r="I1960">
        <v>102693.69</v>
      </c>
      <c r="J1960" t="s">
        <v>1679</v>
      </c>
      <c r="T1960">
        <f t="shared" si="57"/>
        <v>-0.47</v>
      </c>
      <c r="U1960">
        <v>-0.47</v>
      </c>
    </row>
    <row r="1961" spans="1:21" x14ac:dyDescent="0.2">
      <c r="A1961" t="s">
        <v>154</v>
      </c>
      <c r="B1961" s="10" t="s">
        <v>1691</v>
      </c>
      <c r="C1961">
        <v>10</v>
      </c>
      <c r="D1961">
        <v>-4.2699999999999996</v>
      </c>
      <c r="E1961">
        <v>2</v>
      </c>
      <c r="F1961" t="s">
        <v>1719</v>
      </c>
      <c r="G1961">
        <v>110</v>
      </c>
      <c r="H1961">
        <v>17745.330000000002</v>
      </c>
      <c r="I1961">
        <v>102693.69</v>
      </c>
      <c r="J1961" t="s">
        <v>1679</v>
      </c>
      <c r="T1961">
        <f t="shared" si="57"/>
        <v>-2.2699999999999996</v>
      </c>
      <c r="U1961">
        <v>-2.2699999999999996</v>
      </c>
    </row>
    <row r="1962" spans="1:21" x14ac:dyDescent="0.2">
      <c r="A1962" t="s">
        <v>154</v>
      </c>
      <c r="B1962" s="10" t="s">
        <v>1713</v>
      </c>
      <c r="C1962">
        <v>19</v>
      </c>
      <c r="D1962">
        <v>-13.27</v>
      </c>
      <c r="E1962">
        <v>9</v>
      </c>
      <c r="F1962" t="s">
        <v>1699</v>
      </c>
      <c r="G1962">
        <v>220</v>
      </c>
      <c r="H1962">
        <v>17745.330000000002</v>
      </c>
      <c r="I1962">
        <v>102693.69</v>
      </c>
      <c r="J1962" t="s">
        <v>1679</v>
      </c>
      <c r="T1962">
        <f t="shared" si="57"/>
        <v>-4.2699999999999996</v>
      </c>
      <c r="U1962">
        <v>-4.2699999999999996</v>
      </c>
    </row>
    <row r="1963" spans="1:21" x14ac:dyDescent="0.2">
      <c r="A1963" t="s">
        <v>154</v>
      </c>
      <c r="B1963" s="10" t="s">
        <v>1698</v>
      </c>
      <c r="C1963">
        <v>43.4</v>
      </c>
      <c r="D1963">
        <v>-37.67</v>
      </c>
      <c r="E1963">
        <v>24.4</v>
      </c>
      <c r="F1963" t="s">
        <v>1699</v>
      </c>
      <c r="G1963">
        <v>250</v>
      </c>
      <c r="H1963">
        <v>17745.330000000002</v>
      </c>
      <c r="I1963">
        <v>102693.69</v>
      </c>
      <c r="J1963" t="s">
        <v>1679</v>
      </c>
      <c r="T1963">
        <f t="shared" si="57"/>
        <v>-13.270000000000003</v>
      </c>
      <c r="U1963">
        <v>-13.270000000000003</v>
      </c>
    </row>
    <row r="1964" spans="1:21" x14ac:dyDescent="0.2">
      <c r="A1964" t="s">
        <v>151</v>
      </c>
      <c r="B1964" s="10" t="s">
        <v>1687</v>
      </c>
      <c r="C1964">
        <v>3</v>
      </c>
      <c r="D1964">
        <v>1.61</v>
      </c>
      <c r="E1964">
        <v>3</v>
      </c>
      <c r="F1964" t="s">
        <v>1688</v>
      </c>
      <c r="G1964">
        <v>70</v>
      </c>
      <c r="H1964">
        <v>17647.23</v>
      </c>
      <c r="I1964">
        <v>102706.45</v>
      </c>
      <c r="J1964" t="s">
        <v>1679</v>
      </c>
      <c r="T1964">
        <f t="shared" si="57"/>
        <v>4.6100000000000003</v>
      </c>
      <c r="U1964">
        <v>4.6100000000000003</v>
      </c>
    </row>
    <row r="1965" spans="1:21" x14ac:dyDescent="0.2">
      <c r="A1965" t="s">
        <v>151</v>
      </c>
      <c r="B1965" s="10" t="s">
        <v>1714</v>
      </c>
      <c r="C1965">
        <v>5.4</v>
      </c>
      <c r="D1965">
        <v>-0.79</v>
      </c>
      <c r="E1965">
        <v>2.4</v>
      </c>
      <c r="F1965" t="s">
        <v>1715</v>
      </c>
      <c r="G1965">
        <v>100</v>
      </c>
      <c r="H1965">
        <v>17647.23</v>
      </c>
      <c r="I1965">
        <v>102706.45</v>
      </c>
      <c r="J1965" t="s">
        <v>1679</v>
      </c>
      <c r="T1965">
        <f t="shared" si="57"/>
        <v>1.6099999999999999</v>
      </c>
      <c r="U1965">
        <v>1.6099999999999999</v>
      </c>
    </row>
    <row r="1966" spans="1:21" x14ac:dyDescent="0.2">
      <c r="A1966" t="s">
        <v>151</v>
      </c>
      <c r="B1966" s="10" t="s">
        <v>1689</v>
      </c>
      <c r="C1966">
        <v>8.6</v>
      </c>
      <c r="D1966">
        <v>-3.99</v>
      </c>
      <c r="E1966">
        <v>3.2</v>
      </c>
      <c r="F1966" t="s">
        <v>1696</v>
      </c>
      <c r="G1966">
        <v>60</v>
      </c>
      <c r="H1966">
        <v>17647.23</v>
      </c>
      <c r="I1966">
        <v>102706.45</v>
      </c>
      <c r="J1966" t="s">
        <v>1679</v>
      </c>
      <c r="T1966">
        <f t="shared" si="57"/>
        <v>-0.79</v>
      </c>
      <c r="U1966">
        <v>-0.79</v>
      </c>
    </row>
    <row r="1967" spans="1:21" x14ac:dyDescent="0.2">
      <c r="A1967" t="s">
        <v>151</v>
      </c>
      <c r="B1967" s="10" t="s">
        <v>1713</v>
      </c>
      <c r="C1967">
        <v>18.5</v>
      </c>
      <c r="D1967">
        <v>-13.89</v>
      </c>
      <c r="E1967">
        <v>9.9</v>
      </c>
      <c r="F1967" t="s">
        <v>1699</v>
      </c>
      <c r="G1967">
        <v>220</v>
      </c>
      <c r="H1967">
        <v>17647.23</v>
      </c>
      <c r="I1967">
        <v>102706.45</v>
      </c>
      <c r="J1967" t="s">
        <v>1679</v>
      </c>
      <c r="T1967">
        <f t="shared" si="57"/>
        <v>-3.99</v>
      </c>
      <c r="U1967">
        <v>-3.99</v>
      </c>
    </row>
    <row r="1968" spans="1:21" x14ac:dyDescent="0.2">
      <c r="A1968" t="s">
        <v>151</v>
      </c>
      <c r="B1968" s="10" t="s">
        <v>1698</v>
      </c>
      <c r="C1968">
        <v>43.5</v>
      </c>
      <c r="D1968">
        <v>-38.89</v>
      </c>
      <c r="E1968">
        <v>25</v>
      </c>
      <c r="F1968" t="s">
        <v>1699</v>
      </c>
      <c r="G1968">
        <v>250</v>
      </c>
      <c r="H1968">
        <v>17647.23</v>
      </c>
      <c r="I1968">
        <v>102706.45</v>
      </c>
      <c r="J1968" t="s">
        <v>1679</v>
      </c>
      <c r="T1968">
        <f t="shared" si="57"/>
        <v>-13.89</v>
      </c>
      <c r="U1968">
        <v>-13.89</v>
      </c>
    </row>
    <row r="1969" spans="1:21" x14ac:dyDescent="0.2">
      <c r="A1969" t="s">
        <v>152</v>
      </c>
      <c r="B1969" s="10" t="s">
        <v>1687</v>
      </c>
      <c r="C1969">
        <v>7</v>
      </c>
      <c r="D1969">
        <v>-2.44</v>
      </c>
      <c r="E1969">
        <v>7</v>
      </c>
      <c r="F1969" t="s">
        <v>1688</v>
      </c>
      <c r="G1969">
        <v>70</v>
      </c>
      <c r="H1969">
        <v>17678.34</v>
      </c>
      <c r="I1969">
        <v>102684.46</v>
      </c>
      <c r="J1969" t="s">
        <v>1679</v>
      </c>
      <c r="T1969">
        <f t="shared" si="57"/>
        <v>4.5600000000000005</v>
      </c>
      <c r="U1969">
        <v>4.5600000000000005</v>
      </c>
    </row>
    <row r="1970" spans="1:21" x14ac:dyDescent="0.2">
      <c r="A1970" t="s">
        <v>152</v>
      </c>
      <c r="B1970" s="10" t="s">
        <v>1689</v>
      </c>
      <c r="C1970">
        <v>8</v>
      </c>
      <c r="D1970">
        <v>-3.44</v>
      </c>
      <c r="E1970">
        <v>1</v>
      </c>
      <c r="F1970" t="s">
        <v>1696</v>
      </c>
      <c r="G1970">
        <v>60</v>
      </c>
      <c r="H1970">
        <v>17678.34</v>
      </c>
      <c r="I1970">
        <v>102684.46</v>
      </c>
      <c r="J1970" t="s">
        <v>1679</v>
      </c>
      <c r="T1970">
        <f t="shared" si="57"/>
        <v>-2.44</v>
      </c>
      <c r="U1970">
        <v>-2.44</v>
      </c>
    </row>
    <row r="1971" spans="1:21" x14ac:dyDescent="0.2">
      <c r="A1971" t="s">
        <v>152</v>
      </c>
      <c r="B1971" s="10" t="s">
        <v>1691</v>
      </c>
      <c r="C1971">
        <v>8.5</v>
      </c>
      <c r="D1971">
        <v>-3.94</v>
      </c>
      <c r="E1971">
        <v>0.5</v>
      </c>
      <c r="F1971" t="s">
        <v>1719</v>
      </c>
      <c r="G1971">
        <v>110</v>
      </c>
      <c r="H1971">
        <v>17678.34</v>
      </c>
      <c r="I1971">
        <v>102684.46</v>
      </c>
      <c r="J1971" t="s">
        <v>1679</v>
      </c>
      <c r="T1971">
        <f t="shared" si="57"/>
        <v>-3.44</v>
      </c>
      <c r="U1971">
        <v>-3.44</v>
      </c>
    </row>
    <row r="1972" spans="1:21" x14ac:dyDescent="0.2">
      <c r="A1972" t="s">
        <v>152</v>
      </c>
      <c r="B1972" s="10" t="s">
        <v>1713</v>
      </c>
      <c r="C1972">
        <v>21.8</v>
      </c>
      <c r="D1972">
        <v>-17.239999999999998</v>
      </c>
      <c r="E1972">
        <v>13.3</v>
      </c>
      <c r="F1972" t="s">
        <v>1699</v>
      </c>
      <c r="G1972">
        <v>220</v>
      </c>
      <c r="H1972">
        <v>17678.34</v>
      </c>
      <c r="I1972">
        <v>102684.46</v>
      </c>
      <c r="J1972" t="s">
        <v>1679</v>
      </c>
      <c r="T1972">
        <f t="shared" si="57"/>
        <v>-3.9399999999999977</v>
      </c>
      <c r="U1972">
        <v>-3.9399999999999977</v>
      </c>
    </row>
    <row r="1973" spans="1:21" x14ac:dyDescent="0.2">
      <c r="A1973" t="s">
        <v>152</v>
      </c>
      <c r="B1973" s="10" t="s">
        <v>1698</v>
      </c>
      <c r="C1973">
        <v>36</v>
      </c>
      <c r="D1973">
        <v>-31.44</v>
      </c>
      <c r="E1973">
        <v>14.2</v>
      </c>
      <c r="F1973" t="s">
        <v>1699</v>
      </c>
      <c r="G1973">
        <v>250</v>
      </c>
      <c r="H1973">
        <v>17678.34</v>
      </c>
      <c r="I1973">
        <v>102684.46</v>
      </c>
      <c r="J1973" t="s">
        <v>1679</v>
      </c>
      <c r="T1973">
        <f t="shared" si="57"/>
        <v>-17.240000000000002</v>
      </c>
      <c r="U1973">
        <v>-17.240000000000002</v>
      </c>
    </row>
    <row r="1974" spans="1:21" x14ac:dyDescent="0.2">
      <c r="A1974" t="s">
        <v>152</v>
      </c>
      <c r="B1974" s="10" t="s">
        <v>1700</v>
      </c>
      <c r="C1974">
        <v>39.5</v>
      </c>
      <c r="D1974">
        <v>-34.94</v>
      </c>
      <c r="E1974">
        <v>3.5</v>
      </c>
      <c r="F1974" t="s">
        <v>1701</v>
      </c>
      <c r="G1974">
        <v>350</v>
      </c>
      <c r="H1974">
        <v>17678.34</v>
      </c>
      <c r="I1974">
        <v>102684.46</v>
      </c>
      <c r="J1974" t="s">
        <v>1679</v>
      </c>
      <c r="T1974">
        <f t="shared" si="57"/>
        <v>-31.439999999999998</v>
      </c>
      <c r="U1974">
        <v>-31.439999999999998</v>
      </c>
    </row>
    <row r="1975" spans="1:21" x14ac:dyDescent="0.2">
      <c r="A1975" t="s">
        <v>149</v>
      </c>
      <c r="B1975" s="10" t="s">
        <v>1687</v>
      </c>
      <c r="C1975">
        <v>4.5</v>
      </c>
      <c r="D1975">
        <v>0.33</v>
      </c>
      <c r="E1975">
        <v>4.5</v>
      </c>
      <c r="F1975" t="s">
        <v>1688</v>
      </c>
      <c r="G1975">
        <v>70</v>
      </c>
      <c r="H1975">
        <v>17582.03</v>
      </c>
      <c r="I1975">
        <v>102697.05</v>
      </c>
      <c r="J1975" t="s">
        <v>1679</v>
      </c>
      <c r="T1975">
        <f t="shared" si="57"/>
        <v>4.83</v>
      </c>
      <c r="U1975">
        <v>4.83</v>
      </c>
    </row>
    <row r="1976" spans="1:21" x14ac:dyDescent="0.2">
      <c r="A1976" t="s">
        <v>149</v>
      </c>
      <c r="B1976" s="10" t="s">
        <v>1714</v>
      </c>
      <c r="C1976">
        <v>6.1</v>
      </c>
      <c r="D1976">
        <v>-1.27</v>
      </c>
      <c r="E1976">
        <v>1.6</v>
      </c>
      <c r="F1976" t="s">
        <v>1715</v>
      </c>
      <c r="G1976">
        <v>100</v>
      </c>
      <c r="H1976">
        <v>17582.03</v>
      </c>
      <c r="I1976">
        <v>102697.05</v>
      </c>
      <c r="J1976" t="s">
        <v>1679</v>
      </c>
      <c r="T1976">
        <f t="shared" si="57"/>
        <v>0.33000000000000007</v>
      </c>
      <c r="U1976">
        <v>0.33000000000000007</v>
      </c>
    </row>
    <row r="1977" spans="1:21" x14ac:dyDescent="0.2">
      <c r="A1977" t="s">
        <v>149</v>
      </c>
      <c r="B1977" s="10" t="s">
        <v>1689</v>
      </c>
      <c r="C1977">
        <v>7.5</v>
      </c>
      <c r="D1977">
        <v>-2.67</v>
      </c>
      <c r="E1977">
        <v>1.4</v>
      </c>
      <c r="F1977" t="s">
        <v>1696</v>
      </c>
      <c r="G1977">
        <v>60</v>
      </c>
      <c r="H1977">
        <v>17582.03</v>
      </c>
      <c r="I1977">
        <v>102697.05</v>
      </c>
      <c r="J1977" t="s">
        <v>1679</v>
      </c>
      <c r="T1977">
        <f t="shared" si="57"/>
        <v>-1.27</v>
      </c>
      <c r="U1977">
        <v>-1.27</v>
      </c>
    </row>
    <row r="1978" spans="1:21" x14ac:dyDescent="0.2">
      <c r="A1978" t="s">
        <v>149</v>
      </c>
      <c r="B1978" s="10" t="s">
        <v>1691</v>
      </c>
      <c r="C1978">
        <v>8</v>
      </c>
      <c r="D1978">
        <v>-3.17</v>
      </c>
      <c r="E1978">
        <v>0.5</v>
      </c>
      <c r="F1978" t="s">
        <v>1719</v>
      </c>
      <c r="G1978">
        <v>110</v>
      </c>
      <c r="H1978">
        <v>17582.03</v>
      </c>
      <c r="I1978">
        <v>102697.05</v>
      </c>
      <c r="J1978" t="s">
        <v>1679</v>
      </c>
      <c r="T1978">
        <f t="shared" si="57"/>
        <v>-2.67</v>
      </c>
      <c r="U1978">
        <v>-2.67</v>
      </c>
    </row>
    <row r="1979" spans="1:21" x14ac:dyDescent="0.2">
      <c r="A1979" t="s">
        <v>149</v>
      </c>
      <c r="B1979" s="10" t="s">
        <v>1693</v>
      </c>
      <c r="C1979">
        <v>10</v>
      </c>
      <c r="D1979">
        <v>-5.17</v>
      </c>
      <c r="E1979">
        <v>2</v>
      </c>
      <c r="F1979" t="s">
        <v>1694</v>
      </c>
      <c r="G1979">
        <v>220</v>
      </c>
      <c r="H1979">
        <v>17582.03</v>
      </c>
      <c r="I1979">
        <v>102697.05</v>
      </c>
      <c r="J1979" t="s">
        <v>1679</v>
      </c>
      <c r="T1979">
        <f t="shared" si="57"/>
        <v>-3.17</v>
      </c>
      <c r="U1979">
        <v>-3.17</v>
      </c>
    </row>
    <row r="1980" spans="1:21" x14ac:dyDescent="0.2">
      <c r="A1980" t="s">
        <v>149</v>
      </c>
      <c r="B1980" s="10" t="s">
        <v>1713</v>
      </c>
      <c r="C1980">
        <v>27.1</v>
      </c>
      <c r="D1980">
        <v>-22.27</v>
      </c>
      <c r="E1980">
        <v>17.100000000000001</v>
      </c>
      <c r="F1980" t="s">
        <v>1699</v>
      </c>
      <c r="G1980">
        <v>220</v>
      </c>
      <c r="H1980">
        <v>17582.03</v>
      </c>
      <c r="I1980">
        <v>102697.05</v>
      </c>
      <c r="J1980" t="s">
        <v>1679</v>
      </c>
      <c r="T1980">
        <f t="shared" si="57"/>
        <v>-5.1699999999999982</v>
      </c>
      <c r="U1980">
        <v>-5.1699999999999982</v>
      </c>
    </row>
    <row r="1981" spans="1:21" x14ac:dyDescent="0.2">
      <c r="A1981" t="s">
        <v>149</v>
      </c>
      <c r="B1981" s="10" t="s">
        <v>1698</v>
      </c>
      <c r="C1981">
        <v>33.5</v>
      </c>
      <c r="D1981">
        <v>-28.67</v>
      </c>
      <c r="E1981">
        <v>6.4</v>
      </c>
      <c r="F1981" t="s">
        <v>1699</v>
      </c>
      <c r="G1981">
        <v>250</v>
      </c>
      <c r="H1981">
        <v>17582.03</v>
      </c>
      <c r="I1981">
        <v>102697.05</v>
      </c>
      <c r="J1981" t="s">
        <v>1679</v>
      </c>
      <c r="T1981">
        <f t="shared" si="57"/>
        <v>-22.270000000000003</v>
      </c>
      <c r="U1981">
        <v>-22.270000000000003</v>
      </c>
    </row>
    <row r="1982" spans="1:21" x14ac:dyDescent="0.2">
      <c r="A1982" t="s">
        <v>149</v>
      </c>
      <c r="B1982" s="10" t="s">
        <v>1700</v>
      </c>
      <c r="C1982">
        <v>36.5</v>
      </c>
      <c r="D1982">
        <v>-31.67</v>
      </c>
      <c r="E1982">
        <v>3</v>
      </c>
      <c r="F1982" t="s">
        <v>1701</v>
      </c>
      <c r="G1982">
        <v>350</v>
      </c>
      <c r="H1982">
        <v>17582.03</v>
      </c>
      <c r="I1982">
        <v>102697.05</v>
      </c>
      <c r="J1982" t="s">
        <v>1679</v>
      </c>
      <c r="T1982">
        <f t="shared" si="57"/>
        <v>-28.67</v>
      </c>
      <c r="U1982">
        <v>-28.67</v>
      </c>
    </row>
    <row r="1983" spans="1:21" x14ac:dyDescent="0.2">
      <c r="A1983" t="s">
        <v>150</v>
      </c>
      <c r="B1983" s="10" t="s">
        <v>1687</v>
      </c>
      <c r="C1983">
        <v>5.4</v>
      </c>
      <c r="D1983">
        <v>-0.7</v>
      </c>
      <c r="E1983">
        <v>5.4</v>
      </c>
      <c r="F1983" t="s">
        <v>1688</v>
      </c>
      <c r="G1983">
        <v>70</v>
      </c>
      <c r="H1983">
        <v>17618.05</v>
      </c>
      <c r="I1983">
        <v>102675.2</v>
      </c>
      <c r="J1983" t="s">
        <v>1679</v>
      </c>
      <c r="T1983">
        <f t="shared" si="57"/>
        <v>4.7</v>
      </c>
      <c r="U1983">
        <v>4.7</v>
      </c>
    </row>
    <row r="1984" spans="1:21" x14ac:dyDescent="0.2">
      <c r="A1984" t="s">
        <v>150</v>
      </c>
      <c r="B1984" s="10" t="s">
        <v>1689</v>
      </c>
      <c r="C1984">
        <v>7.5</v>
      </c>
      <c r="D1984">
        <v>-2.8</v>
      </c>
      <c r="E1984">
        <v>2.1</v>
      </c>
      <c r="F1984" t="s">
        <v>1696</v>
      </c>
      <c r="G1984">
        <v>60</v>
      </c>
      <c r="H1984">
        <v>17618.05</v>
      </c>
      <c r="I1984">
        <v>102675.2</v>
      </c>
      <c r="J1984" t="s">
        <v>1679</v>
      </c>
      <c r="T1984">
        <f t="shared" si="57"/>
        <v>-0.69999999999999973</v>
      </c>
      <c r="U1984">
        <v>-0.69999999999999973</v>
      </c>
    </row>
    <row r="1985" spans="1:21" x14ac:dyDescent="0.2">
      <c r="A1985" t="s">
        <v>150</v>
      </c>
      <c r="B1985" s="10" t="s">
        <v>1693</v>
      </c>
      <c r="C1985">
        <v>9.1999999999999993</v>
      </c>
      <c r="D1985">
        <v>-4.5</v>
      </c>
      <c r="E1985">
        <v>1.7</v>
      </c>
      <c r="F1985" t="s">
        <v>1694</v>
      </c>
      <c r="G1985">
        <v>220</v>
      </c>
      <c r="H1985">
        <v>17618.05</v>
      </c>
      <c r="I1985">
        <v>102675.2</v>
      </c>
      <c r="J1985" t="s">
        <v>1679</v>
      </c>
      <c r="T1985">
        <f t="shared" si="57"/>
        <v>-2.8</v>
      </c>
      <c r="U1985">
        <v>-2.8</v>
      </c>
    </row>
    <row r="1986" spans="1:21" x14ac:dyDescent="0.2">
      <c r="A1986" t="s">
        <v>150</v>
      </c>
      <c r="B1986" s="10" t="s">
        <v>1713</v>
      </c>
      <c r="C1986">
        <v>20</v>
      </c>
      <c r="D1986">
        <v>-15.3</v>
      </c>
      <c r="E1986">
        <v>10.8</v>
      </c>
      <c r="F1986" t="s">
        <v>1699</v>
      </c>
      <c r="G1986">
        <v>220</v>
      </c>
      <c r="H1986">
        <v>17618.05</v>
      </c>
      <c r="I1986">
        <v>102675.2</v>
      </c>
      <c r="J1986" t="s">
        <v>1679</v>
      </c>
      <c r="T1986">
        <f t="shared" si="57"/>
        <v>-4.5</v>
      </c>
      <c r="U1986">
        <v>-4.5</v>
      </c>
    </row>
    <row r="1987" spans="1:21" x14ac:dyDescent="0.2">
      <c r="A1987" t="s">
        <v>150</v>
      </c>
      <c r="B1987" s="10" t="s">
        <v>1698</v>
      </c>
      <c r="C1987">
        <v>34</v>
      </c>
      <c r="D1987">
        <v>-29.3</v>
      </c>
      <c r="E1987">
        <v>14</v>
      </c>
      <c r="F1987" t="s">
        <v>1699</v>
      </c>
      <c r="G1987">
        <v>250</v>
      </c>
      <c r="H1987">
        <v>17618.05</v>
      </c>
      <c r="I1987">
        <v>102675.2</v>
      </c>
      <c r="J1987" t="s">
        <v>1679</v>
      </c>
      <c r="T1987">
        <f t="shared" ref="T1987:T2050" si="58">D1987+E1987</f>
        <v>-15.3</v>
      </c>
      <c r="U1987">
        <v>-15.3</v>
      </c>
    </row>
    <row r="1988" spans="1:21" x14ac:dyDescent="0.2">
      <c r="A1988" t="s">
        <v>150</v>
      </c>
      <c r="B1988" s="10" t="s">
        <v>1700</v>
      </c>
      <c r="C1988">
        <v>41.1</v>
      </c>
      <c r="D1988">
        <v>-36.4</v>
      </c>
      <c r="E1988">
        <v>7.1</v>
      </c>
      <c r="F1988" t="s">
        <v>1701</v>
      </c>
      <c r="G1988">
        <v>350</v>
      </c>
      <c r="H1988">
        <v>17618.05</v>
      </c>
      <c r="I1988">
        <v>102675.2</v>
      </c>
      <c r="J1988" t="s">
        <v>1679</v>
      </c>
      <c r="T1988">
        <f t="shared" si="58"/>
        <v>-29.299999999999997</v>
      </c>
      <c r="U1988">
        <v>-29.299999999999997</v>
      </c>
    </row>
    <row r="1989" spans="1:21" x14ac:dyDescent="0.2">
      <c r="A1989" t="s">
        <v>147</v>
      </c>
      <c r="B1989" s="10" t="s">
        <v>1687</v>
      </c>
      <c r="C1989">
        <v>5.5</v>
      </c>
      <c r="D1989">
        <v>-0.81</v>
      </c>
      <c r="E1989">
        <v>5.5</v>
      </c>
      <c r="F1989" t="s">
        <v>1688</v>
      </c>
      <c r="G1989">
        <v>70</v>
      </c>
      <c r="H1989">
        <v>17541.11</v>
      </c>
      <c r="I1989">
        <v>102691.78</v>
      </c>
      <c r="J1989" t="s">
        <v>1679</v>
      </c>
      <c r="T1989">
        <f t="shared" si="58"/>
        <v>4.6899999999999995</v>
      </c>
      <c r="U1989">
        <v>4.6899999999999995</v>
      </c>
    </row>
    <row r="1990" spans="1:21" x14ac:dyDescent="0.2">
      <c r="A1990" t="s">
        <v>147</v>
      </c>
      <c r="B1990" s="10" t="s">
        <v>1689</v>
      </c>
      <c r="C1990">
        <v>9</v>
      </c>
      <c r="D1990">
        <v>-4.3099999999999996</v>
      </c>
      <c r="E1990">
        <v>3.5</v>
      </c>
      <c r="F1990" t="s">
        <v>1696</v>
      </c>
      <c r="G1990">
        <v>60</v>
      </c>
      <c r="H1990">
        <v>17541.11</v>
      </c>
      <c r="I1990">
        <v>102691.78</v>
      </c>
      <c r="J1990" t="s">
        <v>1679</v>
      </c>
      <c r="T1990">
        <f t="shared" si="58"/>
        <v>-0.80999999999999961</v>
      </c>
      <c r="U1990">
        <v>-0.80999999999999961</v>
      </c>
    </row>
    <row r="1991" spans="1:21" x14ac:dyDescent="0.2">
      <c r="A1991" t="s">
        <v>147</v>
      </c>
      <c r="B1991" s="10" t="s">
        <v>1691</v>
      </c>
      <c r="C1991">
        <v>9.5</v>
      </c>
      <c r="D1991">
        <v>-4.8099999999999996</v>
      </c>
      <c r="E1991">
        <v>0.5</v>
      </c>
      <c r="F1991" t="s">
        <v>1719</v>
      </c>
      <c r="G1991">
        <v>110</v>
      </c>
      <c r="H1991">
        <v>17541.11</v>
      </c>
      <c r="I1991">
        <v>102691.78</v>
      </c>
      <c r="J1991" t="s">
        <v>1679</v>
      </c>
      <c r="T1991">
        <f t="shared" si="58"/>
        <v>-4.3099999999999996</v>
      </c>
      <c r="U1991">
        <v>-4.3099999999999996</v>
      </c>
    </row>
    <row r="1992" spans="1:21" x14ac:dyDescent="0.2">
      <c r="A1992" t="s">
        <v>147</v>
      </c>
      <c r="B1992" s="10" t="s">
        <v>1713</v>
      </c>
      <c r="C1992">
        <v>17</v>
      </c>
      <c r="D1992">
        <v>-12.31</v>
      </c>
      <c r="E1992">
        <v>7.5</v>
      </c>
      <c r="F1992" t="s">
        <v>1699</v>
      </c>
      <c r="G1992">
        <v>220</v>
      </c>
      <c r="H1992">
        <v>17541.11</v>
      </c>
      <c r="I1992">
        <v>102691.78</v>
      </c>
      <c r="J1992" t="s">
        <v>1679</v>
      </c>
      <c r="T1992">
        <f t="shared" si="58"/>
        <v>-4.8100000000000005</v>
      </c>
      <c r="U1992">
        <v>-4.8100000000000005</v>
      </c>
    </row>
    <row r="1993" spans="1:21" x14ac:dyDescent="0.2">
      <c r="A1993" t="s">
        <v>147</v>
      </c>
      <c r="B1993" s="10" t="s">
        <v>1698</v>
      </c>
      <c r="C1993">
        <v>34.299999999999997</v>
      </c>
      <c r="D1993">
        <v>-29.61</v>
      </c>
      <c r="E1993">
        <v>17.5</v>
      </c>
      <c r="F1993" t="s">
        <v>1699</v>
      </c>
      <c r="G1993">
        <v>250</v>
      </c>
      <c r="H1993">
        <v>17541.11</v>
      </c>
      <c r="I1993">
        <v>102691.78</v>
      </c>
      <c r="J1993" t="s">
        <v>1679</v>
      </c>
      <c r="T1993">
        <f t="shared" si="58"/>
        <v>-12.11</v>
      </c>
      <c r="U1993">
        <v>-12.11</v>
      </c>
    </row>
    <row r="1994" spans="1:21" x14ac:dyDescent="0.2">
      <c r="A1994" t="s">
        <v>147</v>
      </c>
      <c r="B1994" s="10" t="s">
        <v>1700</v>
      </c>
      <c r="C1994">
        <v>37.6</v>
      </c>
      <c r="D1994">
        <v>-32.909999999999997</v>
      </c>
      <c r="E1994">
        <v>3.3</v>
      </c>
      <c r="F1994" t="s">
        <v>1701</v>
      </c>
      <c r="G1994">
        <v>350</v>
      </c>
      <c r="H1994">
        <v>17541.11</v>
      </c>
      <c r="I1994">
        <v>102691.78</v>
      </c>
      <c r="J1994" t="s">
        <v>1679</v>
      </c>
      <c r="T1994">
        <f t="shared" si="58"/>
        <v>-29.609999999999996</v>
      </c>
      <c r="U1994">
        <v>-29.609999999999996</v>
      </c>
    </row>
    <row r="1995" spans="1:21" x14ac:dyDescent="0.2">
      <c r="A1995" t="s">
        <v>148</v>
      </c>
      <c r="B1995" s="10" t="s">
        <v>1687</v>
      </c>
      <c r="C1995">
        <v>6.1</v>
      </c>
      <c r="D1995">
        <v>-1.3</v>
      </c>
      <c r="E1995">
        <v>6.1</v>
      </c>
      <c r="F1995" t="s">
        <v>1688</v>
      </c>
      <c r="G1995">
        <v>70</v>
      </c>
      <c r="H1995">
        <v>17556.349999999999</v>
      </c>
      <c r="I1995">
        <v>102666.02</v>
      </c>
      <c r="J1995" t="s">
        <v>1679</v>
      </c>
      <c r="T1995">
        <f t="shared" si="58"/>
        <v>4.8</v>
      </c>
      <c r="U1995">
        <v>4.8</v>
      </c>
    </row>
    <row r="1996" spans="1:21" x14ac:dyDescent="0.2">
      <c r="A1996" t="s">
        <v>148</v>
      </c>
      <c r="B1996" s="10" t="s">
        <v>1689</v>
      </c>
      <c r="C1996">
        <v>7.7</v>
      </c>
      <c r="D1996">
        <v>-2.91</v>
      </c>
      <c r="E1996">
        <v>1.6</v>
      </c>
      <c r="F1996" t="s">
        <v>1696</v>
      </c>
      <c r="G1996">
        <v>60</v>
      </c>
      <c r="H1996">
        <v>17556.349999999999</v>
      </c>
      <c r="I1996">
        <v>102666.02</v>
      </c>
      <c r="J1996" t="s">
        <v>1679</v>
      </c>
      <c r="T1996">
        <f t="shared" si="58"/>
        <v>-1.31</v>
      </c>
      <c r="U1996">
        <v>-1.31</v>
      </c>
    </row>
    <row r="1997" spans="1:21" x14ac:dyDescent="0.2">
      <c r="A1997" t="s">
        <v>148</v>
      </c>
      <c r="B1997" s="10" t="s">
        <v>1691</v>
      </c>
      <c r="C1997">
        <v>8</v>
      </c>
      <c r="D1997">
        <v>-3.21</v>
      </c>
      <c r="E1997">
        <v>0.3</v>
      </c>
      <c r="F1997" t="s">
        <v>1719</v>
      </c>
      <c r="G1997">
        <v>110</v>
      </c>
      <c r="H1997">
        <v>17556.349999999999</v>
      </c>
      <c r="I1997">
        <v>102666.02</v>
      </c>
      <c r="J1997" t="s">
        <v>1679</v>
      </c>
      <c r="T1997">
        <f t="shared" si="58"/>
        <v>-2.91</v>
      </c>
      <c r="U1997">
        <v>-2.91</v>
      </c>
    </row>
    <row r="1998" spans="1:21" x14ac:dyDescent="0.2">
      <c r="A1998" t="s">
        <v>148</v>
      </c>
      <c r="B1998" s="10" t="s">
        <v>1713</v>
      </c>
      <c r="C1998">
        <v>16.8</v>
      </c>
      <c r="D1998">
        <v>-12.01</v>
      </c>
      <c r="E1998">
        <v>8.8000000000000007</v>
      </c>
      <c r="F1998" t="s">
        <v>1699</v>
      </c>
      <c r="G1998">
        <v>220</v>
      </c>
      <c r="H1998">
        <v>17556.349999999999</v>
      </c>
      <c r="I1998">
        <v>102666.02</v>
      </c>
      <c r="J1998" t="s">
        <v>1679</v>
      </c>
      <c r="T1998">
        <f t="shared" si="58"/>
        <v>-3.2099999999999991</v>
      </c>
      <c r="U1998">
        <v>-3.2099999999999991</v>
      </c>
    </row>
    <row r="1999" spans="1:21" x14ac:dyDescent="0.2">
      <c r="A1999" t="s">
        <v>148</v>
      </c>
      <c r="B1999" s="10" t="s">
        <v>1698</v>
      </c>
      <c r="C1999">
        <v>34.700000000000003</v>
      </c>
      <c r="D1999">
        <v>-29.91</v>
      </c>
      <c r="E1999">
        <v>17.899999999999999</v>
      </c>
      <c r="F1999" t="s">
        <v>1699</v>
      </c>
      <c r="G1999">
        <v>250</v>
      </c>
      <c r="H1999">
        <v>17556.349999999999</v>
      </c>
      <c r="I1999">
        <v>102666.02</v>
      </c>
      <c r="J1999" t="s">
        <v>1679</v>
      </c>
      <c r="T1999">
        <f t="shared" si="58"/>
        <v>-12.010000000000002</v>
      </c>
      <c r="U1999">
        <v>-12.010000000000002</v>
      </c>
    </row>
    <row r="2000" spans="1:21" x14ac:dyDescent="0.2">
      <c r="A2000" t="s">
        <v>145</v>
      </c>
      <c r="B2000" s="10" t="s">
        <v>1687</v>
      </c>
      <c r="C2000">
        <v>5.0999999999999996</v>
      </c>
      <c r="D2000">
        <v>-0.72</v>
      </c>
      <c r="E2000">
        <v>5.0999999999999996</v>
      </c>
      <c r="F2000" t="s">
        <v>1688</v>
      </c>
      <c r="G2000">
        <v>70</v>
      </c>
      <c r="H2000">
        <v>17498.53</v>
      </c>
      <c r="I2000">
        <v>102684.74</v>
      </c>
      <c r="J2000" t="s">
        <v>1679</v>
      </c>
      <c r="T2000">
        <f t="shared" si="58"/>
        <v>4.38</v>
      </c>
      <c r="U2000">
        <v>4.38</v>
      </c>
    </row>
    <row r="2001" spans="1:21" x14ac:dyDescent="0.2">
      <c r="A2001" t="s">
        <v>145</v>
      </c>
      <c r="B2001" s="10" t="s">
        <v>1706</v>
      </c>
      <c r="C2001">
        <v>6</v>
      </c>
      <c r="D2001">
        <v>-1.62</v>
      </c>
      <c r="E2001">
        <v>0.9</v>
      </c>
      <c r="F2001" t="s">
        <v>1707</v>
      </c>
      <c r="G2001">
        <v>80</v>
      </c>
      <c r="H2001">
        <v>17498.53</v>
      </c>
      <c r="I2001">
        <v>102684.74</v>
      </c>
      <c r="J2001" t="s">
        <v>1679</v>
      </c>
      <c r="T2001">
        <f t="shared" si="58"/>
        <v>-0.72000000000000008</v>
      </c>
      <c r="U2001">
        <v>-0.72000000000000008</v>
      </c>
    </row>
    <row r="2002" spans="1:21" x14ac:dyDescent="0.2">
      <c r="A2002" t="s">
        <v>145</v>
      </c>
      <c r="B2002" s="10" t="s">
        <v>1689</v>
      </c>
      <c r="C2002">
        <v>11.7</v>
      </c>
      <c r="D2002">
        <v>-7.32</v>
      </c>
      <c r="E2002">
        <v>5.7</v>
      </c>
      <c r="F2002" t="s">
        <v>1696</v>
      </c>
      <c r="G2002">
        <v>60</v>
      </c>
      <c r="H2002">
        <v>17498.53</v>
      </c>
      <c r="I2002">
        <v>102684.74</v>
      </c>
      <c r="J2002" t="s">
        <v>1679</v>
      </c>
      <c r="T2002">
        <f t="shared" si="58"/>
        <v>-1.62</v>
      </c>
      <c r="U2002">
        <v>-1.62</v>
      </c>
    </row>
    <row r="2003" spans="1:21" x14ac:dyDescent="0.2">
      <c r="A2003" t="s">
        <v>145</v>
      </c>
      <c r="B2003" s="10" t="s">
        <v>1713</v>
      </c>
      <c r="C2003">
        <v>20</v>
      </c>
      <c r="D2003">
        <v>-15.62</v>
      </c>
      <c r="E2003">
        <v>8.3000000000000007</v>
      </c>
      <c r="F2003" t="s">
        <v>1699</v>
      </c>
      <c r="G2003">
        <v>220</v>
      </c>
      <c r="H2003">
        <v>17498.53</v>
      </c>
      <c r="I2003">
        <v>102684.74</v>
      </c>
      <c r="J2003" t="s">
        <v>1679</v>
      </c>
      <c r="T2003">
        <f t="shared" si="58"/>
        <v>-7.3199999999999985</v>
      </c>
      <c r="U2003">
        <v>-7.3199999999999985</v>
      </c>
    </row>
    <row r="2004" spans="1:21" x14ac:dyDescent="0.2">
      <c r="A2004" t="s">
        <v>145</v>
      </c>
      <c r="B2004" s="10" t="s">
        <v>1698</v>
      </c>
      <c r="C2004">
        <v>31.5</v>
      </c>
      <c r="D2004">
        <v>-27.12</v>
      </c>
      <c r="E2004">
        <v>11.5</v>
      </c>
      <c r="F2004" t="s">
        <v>1699</v>
      </c>
      <c r="G2004">
        <v>250</v>
      </c>
      <c r="H2004">
        <v>17498.53</v>
      </c>
      <c r="I2004">
        <v>102684.74</v>
      </c>
      <c r="J2004" t="s">
        <v>1679</v>
      </c>
      <c r="T2004">
        <f t="shared" si="58"/>
        <v>-15.620000000000001</v>
      </c>
      <c r="U2004">
        <v>-15.620000000000001</v>
      </c>
    </row>
    <row r="2005" spans="1:21" x14ac:dyDescent="0.2">
      <c r="A2005" t="s">
        <v>145</v>
      </c>
      <c r="B2005" s="10" t="s">
        <v>1700</v>
      </c>
      <c r="C2005">
        <v>39</v>
      </c>
      <c r="D2005">
        <v>-34.619999999999997</v>
      </c>
      <c r="E2005">
        <v>7.5</v>
      </c>
      <c r="F2005" t="s">
        <v>1701</v>
      </c>
      <c r="G2005">
        <v>350</v>
      </c>
      <c r="H2005">
        <v>17498.53</v>
      </c>
      <c r="I2005">
        <v>102684.74</v>
      </c>
      <c r="J2005" t="s">
        <v>1679</v>
      </c>
      <c r="T2005">
        <f t="shared" si="58"/>
        <v>-27.119999999999997</v>
      </c>
      <c r="U2005">
        <v>-27.119999999999997</v>
      </c>
    </row>
    <row r="2006" spans="1:21" x14ac:dyDescent="0.2">
      <c r="A2006" t="s">
        <v>146</v>
      </c>
      <c r="B2006" s="10" t="s">
        <v>1687</v>
      </c>
      <c r="C2006">
        <v>5.0999999999999996</v>
      </c>
      <c r="D2006">
        <v>-0.66</v>
      </c>
      <c r="E2006">
        <v>5.0999999999999996</v>
      </c>
      <c r="F2006" t="s">
        <v>1688</v>
      </c>
      <c r="G2006">
        <v>70</v>
      </c>
      <c r="H2006">
        <v>17499.740000000002</v>
      </c>
      <c r="I2006">
        <v>102658.34</v>
      </c>
      <c r="J2006" t="s">
        <v>1679</v>
      </c>
      <c r="T2006">
        <f t="shared" si="58"/>
        <v>4.4399999999999995</v>
      </c>
      <c r="U2006">
        <v>4.4399999999999995</v>
      </c>
    </row>
    <row r="2007" spans="1:21" x14ac:dyDescent="0.2">
      <c r="A2007" t="s">
        <v>146</v>
      </c>
      <c r="B2007" s="10" t="s">
        <v>1706</v>
      </c>
      <c r="C2007">
        <v>6.8</v>
      </c>
      <c r="D2007">
        <v>-2.36</v>
      </c>
      <c r="E2007">
        <v>1.7</v>
      </c>
      <c r="F2007" t="s">
        <v>1707</v>
      </c>
      <c r="G2007">
        <v>80</v>
      </c>
      <c r="H2007">
        <v>17499.740000000002</v>
      </c>
      <c r="I2007">
        <v>102658.34</v>
      </c>
      <c r="J2007" t="s">
        <v>1679</v>
      </c>
      <c r="T2007">
        <f t="shared" si="58"/>
        <v>-0.65999999999999992</v>
      </c>
      <c r="U2007">
        <v>-0.65999999999999992</v>
      </c>
    </row>
    <row r="2008" spans="1:21" x14ac:dyDescent="0.2">
      <c r="A2008" t="s">
        <v>146</v>
      </c>
      <c r="B2008" s="10" t="s">
        <v>1689</v>
      </c>
      <c r="C2008">
        <v>9</v>
      </c>
      <c r="D2008">
        <v>-4.5599999999999996</v>
      </c>
      <c r="E2008">
        <v>2.2000000000000002</v>
      </c>
      <c r="F2008" t="s">
        <v>1696</v>
      </c>
      <c r="G2008">
        <v>60</v>
      </c>
      <c r="H2008">
        <v>17499.740000000002</v>
      </c>
      <c r="I2008">
        <v>102658.34</v>
      </c>
      <c r="J2008" t="s">
        <v>1679</v>
      </c>
      <c r="T2008">
        <f t="shared" si="58"/>
        <v>-2.3599999999999994</v>
      </c>
      <c r="U2008">
        <v>-2.3599999999999994</v>
      </c>
    </row>
    <row r="2009" spans="1:21" x14ac:dyDescent="0.2">
      <c r="A2009" t="s">
        <v>146</v>
      </c>
      <c r="B2009" s="10" t="s">
        <v>1691</v>
      </c>
      <c r="C2009">
        <v>9.5</v>
      </c>
      <c r="D2009">
        <v>-5.0599999999999996</v>
      </c>
      <c r="E2009">
        <v>0.5</v>
      </c>
      <c r="F2009" t="s">
        <v>1719</v>
      </c>
      <c r="G2009">
        <v>110</v>
      </c>
      <c r="H2009">
        <v>17499.740000000002</v>
      </c>
      <c r="I2009">
        <v>102658.34</v>
      </c>
      <c r="J2009" t="s">
        <v>1679</v>
      </c>
      <c r="T2009">
        <f t="shared" si="58"/>
        <v>-4.5599999999999996</v>
      </c>
      <c r="U2009">
        <v>-4.5599999999999996</v>
      </c>
    </row>
    <row r="2010" spans="1:21" x14ac:dyDescent="0.2">
      <c r="A2010" t="s">
        <v>146</v>
      </c>
      <c r="B2010" s="10" t="s">
        <v>1693</v>
      </c>
      <c r="C2010">
        <v>10.199999999999999</v>
      </c>
      <c r="D2010">
        <v>-5.76</v>
      </c>
      <c r="E2010">
        <v>0.7</v>
      </c>
      <c r="F2010" t="s">
        <v>1694</v>
      </c>
      <c r="G2010">
        <v>220</v>
      </c>
      <c r="H2010">
        <v>17499.740000000002</v>
      </c>
      <c r="I2010">
        <v>102658.34</v>
      </c>
      <c r="J2010" t="s">
        <v>1679</v>
      </c>
      <c r="T2010">
        <f t="shared" si="58"/>
        <v>-5.0599999999999996</v>
      </c>
      <c r="U2010">
        <v>-5.0599999999999996</v>
      </c>
    </row>
    <row r="2011" spans="1:21" x14ac:dyDescent="0.2">
      <c r="A2011" t="s">
        <v>146</v>
      </c>
      <c r="B2011" s="10" t="s">
        <v>1713</v>
      </c>
      <c r="C2011">
        <v>14.8</v>
      </c>
      <c r="D2011">
        <v>-10.36</v>
      </c>
      <c r="E2011">
        <v>4.5999999999999996</v>
      </c>
      <c r="F2011" t="s">
        <v>1699</v>
      </c>
      <c r="G2011">
        <v>220</v>
      </c>
      <c r="H2011">
        <v>17499.740000000002</v>
      </c>
      <c r="I2011">
        <v>102658.34</v>
      </c>
      <c r="J2011" t="s">
        <v>1679</v>
      </c>
      <c r="T2011">
        <f t="shared" si="58"/>
        <v>-5.76</v>
      </c>
      <c r="U2011">
        <v>-5.76</v>
      </c>
    </row>
    <row r="2012" spans="1:21" x14ac:dyDescent="0.2">
      <c r="A2012" t="s">
        <v>146</v>
      </c>
      <c r="B2012" s="10" t="s">
        <v>1698</v>
      </c>
      <c r="C2012">
        <v>34.700000000000003</v>
      </c>
      <c r="D2012">
        <v>-30.26</v>
      </c>
      <c r="E2012">
        <v>19.899999999999999</v>
      </c>
      <c r="F2012" t="s">
        <v>1699</v>
      </c>
      <c r="G2012">
        <v>250</v>
      </c>
      <c r="H2012">
        <v>17499.740000000002</v>
      </c>
      <c r="I2012">
        <v>102658.34</v>
      </c>
      <c r="J2012" t="s">
        <v>1679</v>
      </c>
      <c r="T2012">
        <f t="shared" si="58"/>
        <v>-10.360000000000003</v>
      </c>
      <c r="U2012">
        <v>-10.360000000000003</v>
      </c>
    </row>
    <row r="2013" spans="1:21" x14ac:dyDescent="0.2">
      <c r="A2013" t="s">
        <v>143</v>
      </c>
      <c r="B2013" s="10" t="s">
        <v>1687</v>
      </c>
      <c r="C2013">
        <v>6.7</v>
      </c>
      <c r="D2013">
        <v>-1.81</v>
      </c>
      <c r="E2013">
        <v>6.7</v>
      </c>
      <c r="F2013" t="s">
        <v>1688</v>
      </c>
      <c r="G2013">
        <v>70</v>
      </c>
      <c r="H2013">
        <v>17450.990000000002</v>
      </c>
      <c r="I2013">
        <v>102650.9</v>
      </c>
      <c r="J2013" t="s">
        <v>1679</v>
      </c>
      <c r="T2013">
        <f t="shared" si="58"/>
        <v>4.8900000000000006</v>
      </c>
      <c r="U2013">
        <v>4.8900000000000006</v>
      </c>
    </row>
    <row r="2014" spans="1:21" x14ac:dyDescent="0.2">
      <c r="A2014" t="s">
        <v>143</v>
      </c>
      <c r="B2014" s="10" t="s">
        <v>1689</v>
      </c>
      <c r="C2014">
        <v>8.9</v>
      </c>
      <c r="D2014">
        <v>-4.01</v>
      </c>
      <c r="E2014">
        <v>2.2000000000000002</v>
      </c>
      <c r="F2014" t="s">
        <v>1696</v>
      </c>
      <c r="G2014">
        <v>60</v>
      </c>
      <c r="H2014">
        <v>17450.990000000002</v>
      </c>
      <c r="I2014">
        <v>102650.9</v>
      </c>
      <c r="J2014" t="s">
        <v>1679</v>
      </c>
      <c r="T2014">
        <f t="shared" si="58"/>
        <v>-1.8099999999999996</v>
      </c>
      <c r="U2014">
        <v>-1.8099999999999996</v>
      </c>
    </row>
    <row r="2015" spans="1:21" x14ac:dyDescent="0.2">
      <c r="A2015" t="s">
        <v>143</v>
      </c>
      <c r="B2015" s="10" t="s">
        <v>1691</v>
      </c>
      <c r="C2015">
        <v>10.199999999999999</v>
      </c>
      <c r="D2015">
        <v>-5.31</v>
      </c>
      <c r="E2015">
        <v>1.3</v>
      </c>
      <c r="F2015" t="s">
        <v>1719</v>
      </c>
      <c r="G2015">
        <v>110</v>
      </c>
      <c r="H2015">
        <v>17450.990000000002</v>
      </c>
      <c r="I2015">
        <v>102650.9</v>
      </c>
      <c r="J2015" t="s">
        <v>1679</v>
      </c>
      <c r="T2015">
        <f t="shared" si="58"/>
        <v>-4.01</v>
      </c>
      <c r="U2015">
        <v>-4.01</v>
      </c>
    </row>
    <row r="2016" spans="1:21" x14ac:dyDescent="0.2">
      <c r="A2016" t="s">
        <v>143</v>
      </c>
      <c r="B2016" s="10" t="s">
        <v>1711</v>
      </c>
      <c r="C2016">
        <v>11.4</v>
      </c>
      <c r="D2016">
        <v>-6.51</v>
      </c>
      <c r="E2016">
        <v>1.2</v>
      </c>
      <c r="F2016" t="s">
        <v>1712</v>
      </c>
      <c r="G2016">
        <v>200</v>
      </c>
      <c r="H2016">
        <v>17450.990000000002</v>
      </c>
      <c r="I2016">
        <v>102650.9</v>
      </c>
      <c r="J2016" t="s">
        <v>1679</v>
      </c>
      <c r="T2016">
        <f t="shared" si="58"/>
        <v>-5.31</v>
      </c>
      <c r="U2016">
        <v>-5.31</v>
      </c>
    </row>
    <row r="2017" spans="1:21" x14ac:dyDescent="0.2">
      <c r="A2017" t="s">
        <v>143</v>
      </c>
      <c r="B2017" s="10" t="s">
        <v>1693</v>
      </c>
      <c r="C2017">
        <v>13.4</v>
      </c>
      <c r="D2017">
        <v>-8.51</v>
      </c>
      <c r="E2017">
        <v>2</v>
      </c>
      <c r="F2017" t="s">
        <v>1694</v>
      </c>
      <c r="G2017">
        <v>220</v>
      </c>
      <c r="H2017">
        <v>17450.990000000002</v>
      </c>
      <c r="I2017">
        <v>102650.9</v>
      </c>
      <c r="J2017" t="s">
        <v>1679</v>
      </c>
      <c r="T2017">
        <f t="shared" si="58"/>
        <v>-6.51</v>
      </c>
      <c r="U2017">
        <v>-6.51</v>
      </c>
    </row>
    <row r="2018" spans="1:21" x14ac:dyDescent="0.2">
      <c r="A2018" t="s">
        <v>143</v>
      </c>
      <c r="B2018" s="10" t="s">
        <v>1713</v>
      </c>
      <c r="C2018">
        <v>15.5</v>
      </c>
      <c r="D2018">
        <v>-10.61</v>
      </c>
      <c r="E2018">
        <v>2.1</v>
      </c>
      <c r="F2018" t="s">
        <v>1699</v>
      </c>
      <c r="G2018">
        <v>220</v>
      </c>
      <c r="H2018">
        <v>17450.990000000002</v>
      </c>
      <c r="I2018">
        <v>102650.9</v>
      </c>
      <c r="J2018" t="s">
        <v>1679</v>
      </c>
      <c r="T2018">
        <f t="shared" si="58"/>
        <v>-8.51</v>
      </c>
      <c r="U2018">
        <v>-8.51</v>
      </c>
    </row>
    <row r="2019" spans="1:21" x14ac:dyDescent="0.2">
      <c r="A2019" t="s">
        <v>143</v>
      </c>
      <c r="B2019" s="10" t="s">
        <v>1698</v>
      </c>
      <c r="C2019">
        <v>17.7</v>
      </c>
      <c r="D2019">
        <v>-12.81</v>
      </c>
      <c r="E2019">
        <v>2.2000000000000002</v>
      </c>
      <c r="F2019" t="s">
        <v>1699</v>
      </c>
      <c r="G2019">
        <v>250</v>
      </c>
      <c r="H2019">
        <v>17450.990000000002</v>
      </c>
      <c r="I2019">
        <v>102650.9</v>
      </c>
      <c r="J2019" t="s">
        <v>1679</v>
      </c>
      <c r="T2019">
        <f t="shared" si="58"/>
        <v>-10.61</v>
      </c>
      <c r="U2019">
        <v>-10.61</v>
      </c>
    </row>
    <row r="2020" spans="1:21" x14ac:dyDescent="0.2">
      <c r="A2020" t="s">
        <v>143</v>
      </c>
      <c r="B2020" s="10" t="s">
        <v>1700</v>
      </c>
      <c r="C2020">
        <v>24.5</v>
      </c>
      <c r="D2020">
        <v>-19.61</v>
      </c>
      <c r="E2020">
        <v>6.8</v>
      </c>
      <c r="F2020" t="s">
        <v>1701</v>
      </c>
      <c r="G2020">
        <v>350</v>
      </c>
      <c r="H2020">
        <v>17450.990000000002</v>
      </c>
      <c r="I2020">
        <v>102650.9</v>
      </c>
      <c r="J2020" t="s">
        <v>1679</v>
      </c>
      <c r="T2020">
        <f t="shared" si="58"/>
        <v>-12.809999999999999</v>
      </c>
      <c r="U2020">
        <v>-12.809999999999999</v>
      </c>
    </row>
    <row r="2021" spans="1:21" x14ac:dyDescent="0.2">
      <c r="A2021" t="s">
        <v>143</v>
      </c>
      <c r="B2021" s="10" t="s">
        <v>1702</v>
      </c>
      <c r="C2021">
        <v>30.6</v>
      </c>
      <c r="D2021">
        <v>-25.71</v>
      </c>
      <c r="E2021">
        <v>6.1</v>
      </c>
      <c r="F2021" t="s">
        <v>1703</v>
      </c>
      <c r="G2021">
        <v>500</v>
      </c>
      <c r="H2021">
        <v>17450.990000000002</v>
      </c>
      <c r="I2021">
        <v>102650.9</v>
      </c>
      <c r="J2021" t="s">
        <v>1679</v>
      </c>
      <c r="T2021">
        <f t="shared" si="58"/>
        <v>-19.61</v>
      </c>
      <c r="U2021">
        <v>-19.61</v>
      </c>
    </row>
    <row r="2022" spans="1:21" x14ac:dyDescent="0.2">
      <c r="A2022" t="s">
        <v>144</v>
      </c>
      <c r="B2022" s="10" t="s">
        <v>1687</v>
      </c>
      <c r="C2022">
        <v>6</v>
      </c>
      <c r="D2022">
        <v>-1.45</v>
      </c>
      <c r="E2022">
        <v>6</v>
      </c>
      <c r="F2022" t="s">
        <v>1688</v>
      </c>
      <c r="G2022">
        <v>70</v>
      </c>
      <c r="H2022">
        <v>17451.939999999999</v>
      </c>
      <c r="I2022">
        <v>102678.51</v>
      </c>
      <c r="J2022" t="s">
        <v>1679</v>
      </c>
      <c r="T2022">
        <f t="shared" si="58"/>
        <v>4.55</v>
      </c>
      <c r="U2022">
        <v>4.55</v>
      </c>
    </row>
    <row r="2023" spans="1:21" x14ac:dyDescent="0.2">
      <c r="A2023" t="s">
        <v>144</v>
      </c>
      <c r="B2023" s="10" t="s">
        <v>1689</v>
      </c>
      <c r="C2023">
        <v>8.5</v>
      </c>
      <c r="D2023">
        <v>-3.95</v>
      </c>
      <c r="E2023">
        <v>2.5</v>
      </c>
      <c r="F2023" t="s">
        <v>1696</v>
      </c>
      <c r="G2023">
        <v>60</v>
      </c>
      <c r="H2023">
        <v>17451.939999999999</v>
      </c>
      <c r="I2023">
        <v>102678.51</v>
      </c>
      <c r="J2023" t="s">
        <v>1679</v>
      </c>
      <c r="T2023">
        <f t="shared" si="58"/>
        <v>-1.4500000000000002</v>
      </c>
      <c r="U2023">
        <v>-1.4500000000000002</v>
      </c>
    </row>
    <row r="2024" spans="1:21" x14ac:dyDescent="0.2">
      <c r="A2024" t="s">
        <v>144</v>
      </c>
      <c r="B2024" s="10" t="s">
        <v>1691</v>
      </c>
      <c r="C2024">
        <v>9</v>
      </c>
      <c r="D2024">
        <v>-4.45</v>
      </c>
      <c r="E2024">
        <v>0.5</v>
      </c>
      <c r="F2024" t="s">
        <v>1719</v>
      </c>
      <c r="G2024">
        <v>110</v>
      </c>
      <c r="H2024">
        <v>17451.939999999999</v>
      </c>
      <c r="I2024">
        <v>102678.51</v>
      </c>
      <c r="J2024" t="s">
        <v>1679</v>
      </c>
      <c r="T2024">
        <f t="shared" si="58"/>
        <v>-3.95</v>
      </c>
      <c r="U2024">
        <v>-3.95</v>
      </c>
    </row>
    <row r="2025" spans="1:21" x14ac:dyDescent="0.2">
      <c r="A2025" t="s">
        <v>144</v>
      </c>
      <c r="B2025" s="10" t="s">
        <v>1693</v>
      </c>
      <c r="C2025">
        <v>10.4</v>
      </c>
      <c r="D2025">
        <v>-5.85</v>
      </c>
      <c r="E2025">
        <v>1.4</v>
      </c>
      <c r="F2025" t="s">
        <v>1694</v>
      </c>
      <c r="G2025">
        <v>220</v>
      </c>
      <c r="H2025">
        <v>17451.939999999999</v>
      </c>
      <c r="I2025">
        <v>102678.51</v>
      </c>
      <c r="J2025" t="s">
        <v>1679</v>
      </c>
      <c r="T2025">
        <f t="shared" si="58"/>
        <v>-4.4499999999999993</v>
      </c>
      <c r="U2025">
        <v>-4.4499999999999993</v>
      </c>
    </row>
    <row r="2026" spans="1:21" x14ac:dyDescent="0.2">
      <c r="A2026" t="s">
        <v>144</v>
      </c>
      <c r="B2026" s="10" t="s">
        <v>1713</v>
      </c>
      <c r="C2026">
        <v>18.5</v>
      </c>
      <c r="D2026">
        <v>-13.95</v>
      </c>
      <c r="E2026">
        <v>8.1</v>
      </c>
      <c r="F2026" t="s">
        <v>1699</v>
      </c>
      <c r="G2026">
        <v>220</v>
      </c>
      <c r="H2026">
        <v>17451.939999999999</v>
      </c>
      <c r="I2026">
        <v>102678.51</v>
      </c>
      <c r="J2026" t="s">
        <v>1679</v>
      </c>
      <c r="T2026">
        <f t="shared" si="58"/>
        <v>-5.85</v>
      </c>
      <c r="U2026">
        <v>-5.85</v>
      </c>
    </row>
    <row r="2027" spans="1:21" x14ac:dyDescent="0.2">
      <c r="A2027" t="s">
        <v>144</v>
      </c>
      <c r="B2027" s="10" t="s">
        <v>1698</v>
      </c>
      <c r="C2027">
        <v>33.700000000000003</v>
      </c>
      <c r="D2027">
        <v>-29.15</v>
      </c>
      <c r="E2027">
        <v>15.2</v>
      </c>
      <c r="F2027" t="s">
        <v>1699</v>
      </c>
      <c r="G2027">
        <v>250</v>
      </c>
      <c r="H2027">
        <v>17451.939999999999</v>
      </c>
      <c r="I2027">
        <v>102678.51</v>
      </c>
      <c r="J2027" t="s">
        <v>1679</v>
      </c>
      <c r="T2027">
        <f t="shared" si="58"/>
        <v>-13.95</v>
      </c>
      <c r="U2027">
        <v>-13.95</v>
      </c>
    </row>
    <row r="2028" spans="1:21" x14ac:dyDescent="0.2">
      <c r="A2028" t="s">
        <v>1639</v>
      </c>
      <c r="B2028" s="10" t="s">
        <v>1687</v>
      </c>
      <c r="C2028">
        <v>6.5</v>
      </c>
      <c r="D2028">
        <v>-2.4</v>
      </c>
      <c r="E2028">
        <v>6.5</v>
      </c>
      <c r="F2028" t="s">
        <v>1688</v>
      </c>
      <c r="G2028">
        <v>70</v>
      </c>
      <c r="H2028">
        <v>17400.25</v>
      </c>
      <c r="I2028">
        <v>102644.06</v>
      </c>
      <c r="J2028" t="s">
        <v>1679</v>
      </c>
      <c r="T2028">
        <f t="shared" si="58"/>
        <v>4.0999999999999996</v>
      </c>
      <c r="U2028">
        <v>4.0999999999999996</v>
      </c>
    </row>
    <row r="2029" spans="1:21" x14ac:dyDescent="0.2">
      <c r="A2029" t="s">
        <v>1639</v>
      </c>
      <c r="B2029" s="10" t="s">
        <v>1689</v>
      </c>
      <c r="C2029">
        <v>8.6999999999999993</v>
      </c>
      <c r="D2029">
        <v>-4.5999999999999996</v>
      </c>
      <c r="E2029">
        <v>2.2000000000000002</v>
      </c>
      <c r="F2029" t="s">
        <v>1696</v>
      </c>
      <c r="G2029">
        <v>60</v>
      </c>
      <c r="H2029">
        <v>17400.25</v>
      </c>
      <c r="I2029">
        <v>102644.06</v>
      </c>
      <c r="J2029" t="s">
        <v>1679</v>
      </c>
      <c r="T2029">
        <f t="shared" si="58"/>
        <v>-2.3999999999999995</v>
      </c>
      <c r="U2029">
        <v>-2.3999999999999995</v>
      </c>
    </row>
    <row r="2030" spans="1:21" x14ac:dyDescent="0.2">
      <c r="A2030" t="s">
        <v>1639</v>
      </c>
      <c r="B2030" s="10" t="s">
        <v>1693</v>
      </c>
      <c r="C2030">
        <v>10.8</v>
      </c>
      <c r="D2030">
        <v>-6.7</v>
      </c>
      <c r="E2030">
        <v>2.1</v>
      </c>
      <c r="F2030" t="s">
        <v>1694</v>
      </c>
      <c r="G2030">
        <v>220</v>
      </c>
      <c r="H2030">
        <v>17400.25</v>
      </c>
      <c r="I2030">
        <v>102644.06</v>
      </c>
      <c r="J2030" t="s">
        <v>1679</v>
      </c>
      <c r="T2030">
        <f t="shared" si="58"/>
        <v>-4.5999999999999996</v>
      </c>
      <c r="U2030">
        <v>-4.5999999999999996</v>
      </c>
    </row>
    <row r="2031" spans="1:21" x14ac:dyDescent="0.2">
      <c r="A2031" t="s">
        <v>1639</v>
      </c>
      <c r="B2031" s="10" t="s">
        <v>1713</v>
      </c>
      <c r="C2031">
        <v>20</v>
      </c>
      <c r="D2031">
        <v>-15.9</v>
      </c>
      <c r="E2031">
        <v>9.1999999999999993</v>
      </c>
      <c r="F2031" t="s">
        <v>1699</v>
      </c>
      <c r="G2031">
        <v>220</v>
      </c>
      <c r="H2031">
        <v>17400.25</v>
      </c>
      <c r="I2031">
        <v>102644.06</v>
      </c>
      <c r="J2031" t="s">
        <v>1679</v>
      </c>
      <c r="T2031">
        <f t="shared" si="58"/>
        <v>-6.7000000000000011</v>
      </c>
      <c r="U2031">
        <v>-6.7000000000000011</v>
      </c>
    </row>
    <row r="2032" spans="1:21" x14ac:dyDescent="0.2">
      <c r="A2032" t="s">
        <v>1639</v>
      </c>
      <c r="B2032" s="10" t="s">
        <v>1698</v>
      </c>
      <c r="C2032">
        <v>28</v>
      </c>
      <c r="D2032">
        <v>-23.9</v>
      </c>
      <c r="E2032">
        <v>8</v>
      </c>
      <c r="F2032" t="s">
        <v>1699</v>
      </c>
      <c r="G2032">
        <v>250</v>
      </c>
      <c r="H2032">
        <v>17400.25</v>
      </c>
      <c r="I2032">
        <v>102644.06</v>
      </c>
      <c r="J2032" t="s">
        <v>1679</v>
      </c>
      <c r="T2032">
        <f t="shared" si="58"/>
        <v>-15.899999999999999</v>
      </c>
      <c r="U2032">
        <v>-15.899999999999999</v>
      </c>
    </row>
    <row r="2033" spans="1:21" x14ac:dyDescent="0.2">
      <c r="A2033" t="s">
        <v>1639</v>
      </c>
      <c r="B2033" s="10" t="s">
        <v>1700</v>
      </c>
      <c r="C2033">
        <v>32</v>
      </c>
      <c r="D2033">
        <v>-27.9</v>
      </c>
      <c r="E2033">
        <v>4</v>
      </c>
      <c r="F2033" t="s">
        <v>1701</v>
      </c>
      <c r="G2033">
        <v>350</v>
      </c>
      <c r="H2033">
        <v>17400.25</v>
      </c>
      <c r="I2033">
        <v>102644.06</v>
      </c>
      <c r="J2033" t="s">
        <v>1679</v>
      </c>
      <c r="T2033">
        <f t="shared" si="58"/>
        <v>-23.9</v>
      </c>
      <c r="U2033">
        <v>-23.9</v>
      </c>
    </row>
    <row r="2034" spans="1:21" x14ac:dyDescent="0.2">
      <c r="A2034" t="s">
        <v>1639</v>
      </c>
      <c r="B2034" s="10" t="s">
        <v>1702</v>
      </c>
      <c r="C2034">
        <v>35.1</v>
      </c>
      <c r="D2034">
        <v>-31</v>
      </c>
      <c r="E2034">
        <v>3.1</v>
      </c>
      <c r="F2034" t="s">
        <v>1703</v>
      </c>
      <c r="G2034">
        <v>500</v>
      </c>
      <c r="H2034">
        <v>17400.25</v>
      </c>
      <c r="I2034">
        <v>102644.06</v>
      </c>
      <c r="J2034" t="s">
        <v>1679</v>
      </c>
      <c r="T2034">
        <f t="shared" si="58"/>
        <v>-27.9</v>
      </c>
      <c r="U2034">
        <v>-27.9</v>
      </c>
    </row>
    <row r="2035" spans="1:21" x14ac:dyDescent="0.2">
      <c r="A2035" t="s">
        <v>142</v>
      </c>
      <c r="B2035" s="10" t="s">
        <v>1687</v>
      </c>
      <c r="C2035">
        <v>6</v>
      </c>
      <c r="D2035">
        <v>-0.93</v>
      </c>
      <c r="E2035">
        <v>6</v>
      </c>
      <c r="F2035" t="s">
        <v>1688</v>
      </c>
      <c r="G2035">
        <v>70</v>
      </c>
      <c r="H2035">
        <v>17396</v>
      </c>
      <c r="I2035">
        <v>102669.91</v>
      </c>
      <c r="J2035" t="s">
        <v>1679</v>
      </c>
      <c r="T2035">
        <f t="shared" si="58"/>
        <v>5.07</v>
      </c>
      <c r="U2035">
        <v>5.07</v>
      </c>
    </row>
    <row r="2036" spans="1:21" x14ac:dyDescent="0.2">
      <c r="A2036" t="s">
        <v>142</v>
      </c>
      <c r="B2036" s="10" t="s">
        <v>1714</v>
      </c>
      <c r="C2036">
        <v>7.5</v>
      </c>
      <c r="D2036">
        <v>-2.4300000000000002</v>
      </c>
      <c r="E2036">
        <v>1.5</v>
      </c>
      <c r="F2036" t="s">
        <v>1715</v>
      </c>
      <c r="G2036">
        <v>100</v>
      </c>
      <c r="H2036">
        <v>17396</v>
      </c>
      <c r="I2036">
        <v>102669.91</v>
      </c>
      <c r="J2036" t="s">
        <v>1679</v>
      </c>
      <c r="T2036">
        <f t="shared" si="58"/>
        <v>-0.93000000000000016</v>
      </c>
      <c r="U2036">
        <v>-0.93000000000000016</v>
      </c>
    </row>
    <row r="2037" spans="1:21" x14ac:dyDescent="0.2">
      <c r="A2037" t="s">
        <v>142</v>
      </c>
      <c r="B2037" s="10" t="s">
        <v>1689</v>
      </c>
      <c r="C2037">
        <v>8.6999999999999993</v>
      </c>
      <c r="D2037">
        <v>-3.63</v>
      </c>
      <c r="E2037">
        <v>1.2</v>
      </c>
      <c r="F2037" t="s">
        <v>1696</v>
      </c>
      <c r="G2037">
        <v>60</v>
      </c>
      <c r="H2037">
        <v>17396</v>
      </c>
      <c r="I2037">
        <v>102669.91</v>
      </c>
      <c r="J2037" t="s">
        <v>1679</v>
      </c>
      <c r="T2037">
        <f t="shared" si="58"/>
        <v>-2.4299999999999997</v>
      </c>
      <c r="U2037">
        <v>-2.4299999999999997</v>
      </c>
    </row>
    <row r="2038" spans="1:21" x14ac:dyDescent="0.2">
      <c r="A2038" t="s">
        <v>142</v>
      </c>
      <c r="B2038" s="10" t="s">
        <v>1691</v>
      </c>
      <c r="C2038">
        <v>9.6999999999999993</v>
      </c>
      <c r="D2038">
        <v>-4.63</v>
      </c>
      <c r="E2038">
        <v>1</v>
      </c>
      <c r="F2038" t="s">
        <v>1719</v>
      </c>
      <c r="G2038">
        <v>110</v>
      </c>
      <c r="H2038">
        <v>17396</v>
      </c>
      <c r="I2038">
        <v>102669.91</v>
      </c>
      <c r="J2038" t="s">
        <v>1679</v>
      </c>
      <c r="T2038">
        <f t="shared" si="58"/>
        <v>-3.63</v>
      </c>
      <c r="U2038">
        <v>-3.63</v>
      </c>
    </row>
    <row r="2039" spans="1:21" x14ac:dyDescent="0.2">
      <c r="A2039" t="s">
        <v>142</v>
      </c>
      <c r="B2039" s="10" t="s">
        <v>1711</v>
      </c>
      <c r="C2039">
        <v>11.3</v>
      </c>
      <c r="D2039">
        <v>-6.23</v>
      </c>
      <c r="E2039">
        <v>1.6</v>
      </c>
      <c r="F2039" t="s">
        <v>1712</v>
      </c>
      <c r="G2039">
        <v>200</v>
      </c>
      <c r="H2039">
        <v>17396</v>
      </c>
      <c r="I2039">
        <v>102669.91</v>
      </c>
      <c r="J2039" t="s">
        <v>1679</v>
      </c>
      <c r="T2039">
        <f t="shared" si="58"/>
        <v>-4.6300000000000008</v>
      </c>
      <c r="U2039">
        <v>-4.6300000000000008</v>
      </c>
    </row>
    <row r="2040" spans="1:21" x14ac:dyDescent="0.2">
      <c r="A2040" t="s">
        <v>142</v>
      </c>
      <c r="B2040" s="10" t="s">
        <v>1693</v>
      </c>
      <c r="C2040">
        <v>14.4</v>
      </c>
      <c r="D2040">
        <v>-9.33</v>
      </c>
      <c r="E2040">
        <v>3.1</v>
      </c>
      <c r="F2040" t="s">
        <v>1694</v>
      </c>
      <c r="G2040">
        <v>220</v>
      </c>
      <c r="H2040">
        <v>17396</v>
      </c>
      <c r="I2040">
        <v>102669.91</v>
      </c>
      <c r="J2040" t="s">
        <v>1679</v>
      </c>
      <c r="T2040">
        <f t="shared" si="58"/>
        <v>-6.23</v>
      </c>
      <c r="U2040">
        <v>-6.23</v>
      </c>
    </row>
    <row r="2041" spans="1:21" x14ac:dyDescent="0.2">
      <c r="A2041" t="s">
        <v>142</v>
      </c>
      <c r="B2041" s="10" t="s">
        <v>1713</v>
      </c>
      <c r="C2041">
        <v>18</v>
      </c>
      <c r="D2041">
        <v>-12.93</v>
      </c>
      <c r="E2041">
        <v>3.6</v>
      </c>
      <c r="F2041" t="s">
        <v>1699</v>
      </c>
      <c r="G2041">
        <v>220</v>
      </c>
      <c r="H2041">
        <v>17396</v>
      </c>
      <c r="I2041">
        <v>102669.91</v>
      </c>
      <c r="J2041" t="s">
        <v>1679</v>
      </c>
      <c r="T2041">
        <f t="shared" si="58"/>
        <v>-9.33</v>
      </c>
      <c r="U2041">
        <v>-9.33</v>
      </c>
    </row>
    <row r="2042" spans="1:21" x14ac:dyDescent="0.2">
      <c r="A2042" t="s">
        <v>142</v>
      </c>
      <c r="B2042" s="10" t="s">
        <v>1698</v>
      </c>
      <c r="C2042">
        <v>25.2</v>
      </c>
      <c r="D2042">
        <v>-20.13</v>
      </c>
      <c r="E2042">
        <v>7.2</v>
      </c>
      <c r="F2042" t="s">
        <v>1699</v>
      </c>
      <c r="G2042">
        <v>250</v>
      </c>
      <c r="H2042">
        <v>17396</v>
      </c>
      <c r="I2042">
        <v>102669.91</v>
      </c>
      <c r="J2042" t="s">
        <v>1679</v>
      </c>
      <c r="T2042">
        <f t="shared" si="58"/>
        <v>-12.93</v>
      </c>
      <c r="U2042">
        <v>-12.93</v>
      </c>
    </row>
    <row r="2043" spans="1:21" x14ac:dyDescent="0.2">
      <c r="A2043" t="s">
        <v>142</v>
      </c>
      <c r="B2043" s="10" t="s">
        <v>1700</v>
      </c>
      <c r="C2043">
        <v>29.3</v>
      </c>
      <c r="D2043">
        <v>-24.23</v>
      </c>
      <c r="E2043">
        <v>4.0999999999999996</v>
      </c>
      <c r="F2043" t="s">
        <v>1701</v>
      </c>
      <c r="G2043">
        <v>350</v>
      </c>
      <c r="H2043">
        <v>17396</v>
      </c>
      <c r="I2043">
        <v>102669.91</v>
      </c>
      <c r="J2043" t="s">
        <v>1679</v>
      </c>
      <c r="T2043">
        <f t="shared" si="58"/>
        <v>-20.130000000000003</v>
      </c>
      <c r="U2043">
        <v>-20.130000000000003</v>
      </c>
    </row>
    <row r="2044" spans="1:21" x14ac:dyDescent="0.2">
      <c r="A2044" t="s">
        <v>1640</v>
      </c>
      <c r="B2044" s="10" t="s">
        <v>1687</v>
      </c>
      <c r="C2044">
        <v>1.5</v>
      </c>
      <c r="D2044">
        <v>2.66</v>
      </c>
      <c r="E2044">
        <v>1.5</v>
      </c>
      <c r="F2044" t="s">
        <v>1688</v>
      </c>
      <c r="G2044">
        <v>70</v>
      </c>
      <c r="H2044">
        <v>17324.5</v>
      </c>
      <c r="I2044">
        <v>102632.76</v>
      </c>
      <c r="J2044" t="s">
        <v>1679</v>
      </c>
      <c r="T2044">
        <f t="shared" si="58"/>
        <v>4.16</v>
      </c>
      <c r="U2044">
        <v>4.16</v>
      </c>
    </row>
    <row r="2045" spans="1:21" x14ac:dyDescent="0.2">
      <c r="A2045" t="s">
        <v>1640</v>
      </c>
      <c r="B2045" s="10" t="s">
        <v>1714</v>
      </c>
      <c r="C2045">
        <v>2</v>
      </c>
      <c r="D2045">
        <v>2.16</v>
      </c>
      <c r="E2045">
        <v>0.5</v>
      </c>
      <c r="F2045" t="s">
        <v>1715</v>
      </c>
      <c r="G2045">
        <v>100</v>
      </c>
      <c r="H2045">
        <v>17324.5</v>
      </c>
      <c r="I2045">
        <v>102632.76</v>
      </c>
      <c r="J2045" t="s">
        <v>1679</v>
      </c>
      <c r="T2045">
        <f t="shared" si="58"/>
        <v>2.66</v>
      </c>
      <c r="U2045">
        <v>2.66</v>
      </c>
    </row>
    <row r="2046" spans="1:21" x14ac:dyDescent="0.2">
      <c r="A2046" t="s">
        <v>1640</v>
      </c>
      <c r="B2046" s="10" t="s">
        <v>1706</v>
      </c>
      <c r="C2046">
        <v>8.1999999999999993</v>
      </c>
      <c r="D2046">
        <v>-4.04</v>
      </c>
      <c r="E2046">
        <v>6.2</v>
      </c>
      <c r="F2046" t="s">
        <v>1707</v>
      </c>
      <c r="G2046">
        <v>80</v>
      </c>
      <c r="H2046">
        <v>17324.5</v>
      </c>
      <c r="I2046">
        <v>102632.76</v>
      </c>
      <c r="J2046" t="s">
        <v>1679</v>
      </c>
      <c r="T2046">
        <f t="shared" si="58"/>
        <v>2.16</v>
      </c>
      <c r="U2046">
        <v>2.16</v>
      </c>
    </row>
    <row r="2047" spans="1:21" x14ac:dyDescent="0.2">
      <c r="A2047" t="s">
        <v>1640</v>
      </c>
      <c r="B2047" s="10" t="s">
        <v>1689</v>
      </c>
      <c r="C2047">
        <v>9.6999999999999993</v>
      </c>
      <c r="D2047">
        <v>-5.54</v>
      </c>
      <c r="E2047">
        <v>1.5</v>
      </c>
      <c r="F2047" t="s">
        <v>1696</v>
      </c>
      <c r="G2047">
        <v>60</v>
      </c>
      <c r="H2047">
        <v>17324.5</v>
      </c>
      <c r="I2047">
        <v>102632.76</v>
      </c>
      <c r="J2047" t="s">
        <v>1679</v>
      </c>
      <c r="T2047">
        <f t="shared" si="58"/>
        <v>-4.04</v>
      </c>
      <c r="U2047">
        <v>-4.04</v>
      </c>
    </row>
    <row r="2048" spans="1:21" x14ac:dyDescent="0.2">
      <c r="A2048" t="s">
        <v>1640</v>
      </c>
      <c r="B2048" s="10" t="s">
        <v>1693</v>
      </c>
      <c r="C2048">
        <v>10.7</v>
      </c>
      <c r="D2048">
        <v>-6.54</v>
      </c>
      <c r="E2048">
        <v>1</v>
      </c>
      <c r="F2048" t="s">
        <v>1694</v>
      </c>
      <c r="G2048">
        <v>220</v>
      </c>
      <c r="H2048">
        <v>17324.5</v>
      </c>
      <c r="I2048">
        <v>102632.76</v>
      </c>
      <c r="J2048" t="s">
        <v>1679</v>
      </c>
      <c r="T2048">
        <f t="shared" si="58"/>
        <v>-5.54</v>
      </c>
      <c r="U2048">
        <v>-5.54</v>
      </c>
    </row>
    <row r="2049" spans="1:21" x14ac:dyDescent="0.2">
      <c r="A2049" t="s">
        <v>1640</v>
      </c>
      <c r="B2049" s="10" t="s">
        <v>1713</v>
      </c>
      <c r="C2049">
        <v>15.7</v>
      </c>
      <c r="D2049">
        <v>-11.54</v>
      </c>
      <c r="E2049">
        <v>5</v>
      </c>
      <c r="F2049" t="s">
        <v>1699</v>
      </c>
      <c r="G2049">
        <v>220</v>
      </c>
      <c r="H2049">
        <v>17324.5</v>
      </c>
      <c r="I2049">
        <v>102632.76</v>
      </c>
      <c r="J2049" t="s">
        <v>1679</v>
      </c>
      <c r="T2049">
        <f t="shared" si="58"/>
        <v>-6.5399999999999991</v>
      </c>
      <c r="U2049">
        <v>-6.5399999999999991</v>
      </c>
    </row>
    <row r="2050" spans="1:21" x14ac:dyDescent="0.2">
      <c r="A2050" t="s">
        <v>1640</v>
      </c>
      <c r="B2050" s="10" t="s">
        <v>1698</v>
      </c>
      <c r="C2050">
        <v>24.7</v>
      </c>
      <c r="D2050">
        <v>-20.54</v>
      </c>
      <c r="E2050">
        <v>9</v>
      </c>
      <c r="F2050" t="s">
        <v>1699</v>
      </c>
      <c r="G2050">
        <v>250</v>
      </c>
      <c r="H2050">
        <v>17324.5</v>
      </c>
      <c r="I2050">
        <v>102632.76</v>
      </c>
      <c r="J2050" t="s">
        <v>1679</v>
      </c>
      <c r="T2050">
        <f t="shared" si="58"/>
        <v>-11.54</v>
      </c>
      <c r="U2050">
        <v>-11.54</v>
      </c>
    </row>
    <row r="2051" spans="1:21" x14ac:dyDescent="0.2">
      <c r="A2051" t="s">
        <v>1640</v>
      </c>
      <c r="B2051" s="10" t="s">
        <v>1700</v>
      </c>
      <c r="C2051">
        <v>27.6</v>
      </c>
      <c r="D2051">
        <v>-23.44</v>
      </c>
      <c r="E2051">
        <v>2.9</v>
      </c>
      <c r="F2051" t="s">
        <v>1701</v>
      </c>
      <c r="G2051">
        <v>350</v>
      </c>
      <c r="H2051">
        <v>17324.5</v>
      </c>
      <c r="I2051">
        <v>102632.76</v>
      </c>
      <c r="J2051" t="s">
        <v>1679</v>
      </c>
      <c r="T2051">
        <f t="shared" ref="T2051:T2114" si="59">D2051+E2051</f>
        <v>-20.540000000000003</v>
      </c>
      <c r="U2051">
        <v>-20.540000000000003</v>
      </c>
    </row>
    <row r="2052" spans="1:21" x14ac:dyDescent="0.2">
      <c r="A2052" t="s">
        <v>1641</v>
      </c>
      <c r="B2052" s="10" t="s">
        <v>1687</v>
      </c>
      <c r="C2052">
        <v>4.7</v>
      </c>
      <c r="D2052">
        <v>1.98</v>
      </c>
      <c r="E2052">
        <v>4.7</v>
      </c>
      <c r="F2052" t="s">
        <v>1688</v>
      </c>
      <c r="G2052">
        <v>70</v>
      </c>
      <c r="H2052">
        <v>17352.62</v>
      </c>
      <c r="I2052">
        <v>102669.87</v>
      </c>
      <c r="J2052" t="s">
        <v>1679</v>
      </c>
      <c r="T2052">
        <f t="shared" si="59"/>
        <v>6.68</v>
      </c>
      <c r="U2052">
        <v>6.68</v>
      </c>
    </row>
    <row r="2053" spans="1:21" x14ac:dyDescent="0.2">
      <c r="A2053" t="s">
        <v>1641</v>
      </c>
      <c r="B2053" s="10" t="s">
        <v>1714</v>
      </c>
      <c r="C2053">
        <v>9.4</v>
      </c>
      <c r="D2053">
        <v>-2.72</v>
      </c>
      <c r="E2053">
        <v>4.7</v>
      </c>
      <c r="F2053" t="s">
        <v>1715</v>
      </c>
      <c r="G2053">
        <v>100</v>
      </c>
      <c r="H2053">
        <v>17352.62</v>
      </c>
      <c r="I2053">
        <v>102669.87</v>
      </c>
      <c r="J2053" t="s">
        <v>1679</v>
      </c>
      <c r="T2053">
        <f t="shared" si="59"/>
        <v>1.98</v>
      </c>
      <c r="U2053">
        <v>1.98</v>
      </c>
    </row>
    <row r="2054" spans="1:21" x14ac:dyDescent="0.2">
      <c r="A2054" t="s">
        <v>1641</v>
      </c>
      <c r="B2054" s="10" t="s">
        <v>1689</v>
      </c>
      <c r="C2054">
        <v>10</v>
      </c>
      <c r="D2054">
        <v>-3.32</v>
      </c>
      <c r="E2054">
        <v>0.6</v>
      </c>
      <c r="F2054" t="s">
        <v>1696</v>
      </c>
      <c r="G2054">
        <v>60</v>
      </c>
      <c r="H2054">
        <v>17352.62</v>
      </c>
      <c r="I2054">
        <v>102669.87</v>
      </c>
      <c r="J2054" t="s">
        <v>1679</v>
      </c>
      <c r="T2054">
        <f t="shared" si="59"/>
        <v>-2.7199999999999998</v>
      </c>
      <c r="U2054">
        <v>-2.7199999999999998</v>
      </c>
    </row>
    <row r="2055" spans="1:21" x14ac:dyDescent="0.2">
      <c r="A2055" t="s">
        <v>1641</v>
      </c>
      <c r="B2055" s="10" t="s">
        <v>1691</v>
      </c>
      <c r="C2055">
        <v>12.5</v>
      </c>
      <c r="D2055">
        <v>-5.82</v>
      </c>
      <c r="E2055">
        <v>2.5</v>
      </c>
      <c r="F2055" t="s">
        <v>1719</v>
      </c>
      <c r="G2055">
        <v>110</v>
      </c>
      <c r="H2055">
        <v>17352.62</v>
      </c>
      <c r="I2055">
        <v>102669.87</v>
      </c>
      <c r="J2055" t="s">
        <v>1679</v>
      </c>
      <c r="T2055">
        <f t="shared" si="59"/>
        <v>-3.3200000000000003</v>
      </c>
      <c r="U2055">
        <v>-3.3200000000000003</v>
      </c>
    </row>
    <row r="2056" spans="1:21" x14ac:dyDescent="0.2">
      <c r="A2056" t="s">
        <v>1641</v>
      </c>
      <c r="B2056" s="10" t="s">
        <v>1711</v>
      </c>
      <c r="C2056">
        <v>14.5</v>
      </c>
      <c r="D2056">
        <v>-7.82</v>
      </c>
      <c r="E2056">
        <v>2</v>
      </c>
      <c r="F2056" t="s">
        <v>1712</v>
      </c>
      <c r="G2056">
        <v>200</v>
      </c>
      <c r="H2056">
        <v>17352.62</v>
      </c>
      <c r="I2056">
        <v>102669.87</v>
      </c>
      <c r="J2056" t="s">
        <v>1679</v>
      </c>
      <c r="T2056">
        <f t="shared" si="59"/>
        <v>-5.82</v>
      </c>
      <c r="U2056">
        <v>-5.82</v>
      </c>
    </row>
    <row r="2057" spans="1:21" x14ac:dyDescent="0.2">
      <c r="A2057" t="s">
        <v>1641</v>
      </c>
      <c r="B2057" s="10" t="s">
        <v>1693</v>
      </c>
      <c r="C2057">
        <v>15.8</v>
      </c>
      <c r="D2057">
        <v>-9.1199999999999992</v>
      </c>
      <c r="E2057">
        <v>1.3</v>
      </c>
      <c r="F2057" t="s">
        <v>1694</v>
      </c>
      <c r="G2057">
        <v>220</v>
      </c>
      <c r="H2057">
        <v>17352.62</v>
      </c>
      <c r="I2057">
        <v>102669.87</v>
      </c>
      <c r="J2057" t="s">
        <v>1679</v>
      </c>
      <c r="T2057">
        <f t="shared" si="59"/>
        <v>-7.8199999999999994</v>
      </c>
      <c r="U2057">
        <v>-7.8199999999999994</v>
      </c>
    </row>
    <row r="2058" spans="1:21" x14ac:dyDescent="0.2">
      <c r="A2058" t="s">
        <v>1641</v>
      </c>
      <c r="B2058" s="10" t="s">
        <v>1713</v>
      </c>
      <c r="C2058">
        <v>18.5</v>
      </c>
      <c r="D2058">
        <v>-11.82</v>
      </c>
      <c r="E2058">
        <v>2.7</v>
      </c>
      <c r="F2058" t="s">
        <v>1699</v>
      </c>
      <c r="G2058">
        <v>220</v>
      </c>
      <c r="H2058">
        <v>17352.62</v>
      </c>
      <c r="I2058">
        <v>102669.87</v>
      </c>
      <c r="J2058" t="s">
        <v>1679</v>
      </c>
      <c r="T2058">
        <f t="shared" si="59"/>
        <v>-9.120000000000001</v>
      </c>
      <c r="U2058">
        <v>-9.120000000000001</v>
      </c>
    </row>
    <row r="2059" spans="1:21" x14ac:dyDescent="0.2">
      <c r="A2059" t="s">
        <v>1641</v>
      </c>
      <c r="B2059" s="10" t="s">
        <v>1698</v>
      </c>
      <c r="C2059">
        <v>23.3</v>
      </c>
      <c r="D2059">
        <v>-16.62</v>
      </c>
      <c r="E2059">
        <v>4.8</v>
      </c>
      <c r="F2059" t="s">
        <v>1699</v>
      </c>
      <c r="G2059">
        <v>250</v>
      </c>
      <c r="H2059">
        <v>17352.62</v>
      </c>
      <c r="I2059">
        <v>102669.87</v>
      </c>
      <c r="J2059" t="s">
        <v>1679</v>
      </c>
      <c r="T2059">
        <f t="shared" si="59"/>
        <v>-11.82</v>
      </c>
      <c r="U2059">
        <v>-11.82</v>
      </c>
    </row>
    <row r="2060" spans="1:21" x14ac:dyDescent="0.2">
      <c r="A2060" t="s">
        <v>1641</v>
      </c>
      <c r="B2060" s="10" t="s">
        <v>1700</v>
      </c>
      <c r="C2060">
        <v>28.7</v>
      </c>
      <c r="D2060">
        <v>-22.02</v>
      </c>
      <c r="E2060">
        <v>5.4</v>
      </c>
      <c r="F2060" t="s">
        <v>1701</v>
      </c>
      <c r="G2060">
        <v>350</v>
      </c>
      <c r="H2060">
        <v>17352.62</v>
      </c>
      <c r="I2060">
        <v>102669.87</v>
      </c>
      <c r="J2060" t="s">
        <v>1679</v>
      </c>
      <c r="T2060">
        <f t="shared" si="59"/>
        <v>-16.619999999999997</v>
      </c>
      <c r="U2060">
        <v>-16.619999999999997</v>
      </c>
    </row>
    <row r="2061" spans="1:21" x14ac:dyDescent="0.2">
      <c r="A2061" t="s">
        <v>1641</v>
      </c>
      <c r="B2061" s="10" t="s">
        <v>1702</v>
      </c>
      <c r="C2061">
        <v>32</v>
      </c>
      <c r="D2061">
        <v>-25.32</v>
      </c>
      <c r="E2061">
        <v>3.3</v>
      </c>
      <c r="F2061" t="s">
        <v>1703</v>
      </c>
      <c r="G2061">
        <v>500</v>
      </c>
      <c r="H2061">
        <v>17352.62</v>
      </c>
      <c r="I2061">
        <v>102669.87</v>
      </c>
      <c r="J2061" t="s">
        <v>1679</v>
      </c>
      <c r="T2061">
        <f t="shared" si="59"/>
        <v>-22.02</v>
      </c>
      <c r="U2061">
        <v>-22.02</v>
      </c>
    </row>
    <row r="2062" spans="1:21" x14ac:dyDescent="0.2">
      <c r="A2062" t="s">
        <v>58</v>
      </c>
      <c r="B2062" s="10" t="s">
        <v>1687</v>
      </c>
      <c r="C2062">
        <v>1</v>
      </c>
      <c r="D2062">
        <v>3.64</v>
      </c>
      <c r="E2062">
        <v>1</v>
      </c>
      <c r="F2062" t="s">
        <v>1688</v>
      </c>
      <c r="G2062">
        <v>70</v>
      </c>
      <c r="H2062">
        <v>18003.04</v>
      </c>
      <c r="I2062">
        <v>102886.93</v>
      </c>
      <c r="J2062" t="s">
        <v>1679</v>
      </c>
      <c r="T2062">
        <f t="shared" si="59"/>
        <v>4.6400000000000006</v>
      </c>
      <c r="U2062">
        <v>4.6400000000000006</v>
      </c>
    </row>
    <row r="2063" spans="1:21" x14ac:dyDescent="0.2">
      <c r="A2063" t="s">
        <v>58</v>
      </c>
      <c r="B2063" s="10" t="s">
        <v>1714</v>
      </c>
      <c r="C2063">
        <v>3.7</v>
      </c>
      <c r="D2063">
        <v>0.94</v>
      </c>
      <c r="E2063">
        <v>2.7</v>
      </c>
      <c r="F2063" t="s">
        <v>1715</v>
      </c>
      <c r="G2063">
        <v>100</v>
      </c>
      <c r="H2063">
        <v>18003.04</v>
      </c>
      <c r="I2063">
        <v>102886.93</v>
      </c>
      <c r="J2063" t="s">
        <v>1679</v>
      </c>
      <c r="T2063">
        <f t="shared" si="59"/>
        <v>3.64</v>
      </c>
      <c r="U2063">
        <v>3.64</v>
      </c>
    </row>
    <row r="2064" spans="1:21" x14ac:dyDescent="0.2">
      <c r="A2064" t="s">
        <v>58</v>
      </c>
      <c r="B2064" s="10" t="s">
        <v>1687</v>
      </c>
      <c r="C2064">
        <v>7.4</v>
      </c>
      <c r="D2064">
        <v>-2.76</v>
      </c>
      <c r="E2064">
        <v>3.7</v>
      </c>
      <c r="F2064" t="s">
        <v>1688</v>
      </c>
      <c r="G2064">
        <v>70</v>
      </c>
      <c r="H2064">
        <v>18003.04</v>
      </c>
      <c r="I2064">
        <v>102886.93</v>
      </c>
      <c r="J2064" t="s">
        <v>1679</v>
      </c>
      <c r="T2064">
        <f t="shared" si="59"/>
        <v>0.94000000000000039</v>
      </c>
      <c r="U2064">
        <v>0.94000000000000039</v>
      </c>
    </row>
    <row r="2065" spans="1:21" x14ac:dyDescent="0.2">
      <c r="A2065" t="s">
        <v>58</v>
      </c>
      <c r="B2065" s="10" t="s">
        <v>1689</v>
      </c>
      <c r="C2065">
        <v>7.9</v>
      </c>
      <c r="D2065">
        <v>-3.26</v>
      </c>
      <c r="E2065">
        <v>0.5</v>
      </c>
      <c r="F2065" t="s">
        <v>1696</v>
      </c>
      <c r="G2065">
        <v>60</v>
      </c>
      <c r="H2065">
        <v>18003.04</v>
      </c>
      <c r="I2065">
        <v>102886.93</v>
      </c>
      <c r="J2065" t="s">
        <v>1679</v>
      </c>
      <c r="T2065">
        <f t="shared" si="59"/>
        <v>-2.76</v>
      </c>
      <c r="U2065">
        <v>-2.76</v>
      </c>
    </row>
    <row r="2066" spans="1:21" x14ac:dyDescent="0.2">
      <c r="A2066" t="s">
        <v>58</v>
      </c>
      <c r="B2066" s="10" t="s">
        <v>1713</v>
      </c>
      <c r="C2066">
        <v>15</v>
      </c>
      <c r="D2066">
        <v>-10.36</v>
      </c>
      <c r="E2066">
        <v>7.1</v>
      </c>
      <c r="F2066" t="s">
        <v>1699</v>
      </c>
      <c r="G2066">
        <v>220</v>
      </c>
      <c r="H2066">
        <v>18003.04</v>
      </c>
      <c r="I2066">
        <v>102886.93</v>
      </c>
      <c r="J2066" t="s">
        <v>1679</v>
      </c>
      <c r="T2066">
        <f t="shared" si="59"/>
        <v>-3.26</v>
      </c>
      <c r="U2066">
        <v>-3.26</v>
      </c>
    </row>
    <row r="2067" spans="1:21" x14ac:dyDescent="0.2">
      <c r="A2067" t="s">
        <v>58</v>
      </c>
      <c r="B2067" s="10" t="s">
        <v>1698</v>
      </c>
      <c r="C2067">
        <v>25.2</v>
      </c>
      <c r="D2067">
        <v>-20.56</v>
      </c>
      <c r="E2067">
        <v>10.199999999999999</v>
      </c>
      <c r="F2067" t="s">
        <v>1699</v>
      </c>
      <c r="G2067">
        <v>250</v>
      </c>
      <c r="H2067">
        <v>18003.04</v>
      </c>
      <c r="I2067">
        <v>102886.93</v>
      </c>
      <c r="J2067" t="s">
        <v>1679</v>
      </c>
      <c r="T2067">
        <f t="shared" si="59"/>
        <v>-10.36</v>
      </c>
      <c r="U2067">
        <v>-10.36</v>
      </c>
    </row>
    <row r="2068" spans="1:21" x14ac:dyDescent="0.2">
      <c r="A2068" t="s">
        <v>58</v>
      </c>
      <c r="B2068" s="10" t="s">
        <v>1700</v>
      </c>
      <c r="C2068">
        <v>30</v>
      </c>
      <c r="D2068">
        <v>-25.36</v>
      </c>
      <c r="E2068">
        <v>4.8</v>
      </c>
      <c r="F2068" t="s">
        <v>1701</v>
      </c>
      <c r="G2068">
        <v>350</v>
      </c>
      <c r="H2068">
        <v>18003.04</v>
      </c>
      <c r="I2068">
        <v>102886.93</v>
      </c>
      <c r="J2068" t="s">
        <v>1679</v>
      </c>
      <c r="T2068">
        <f t="shared" si="59"/>
        <v>-20.56</v>
      </c>
      <c r="U2068">
        <v>-20.56</v>
      </c>
    </row>
    <row r="2069" spans="1:21" x14ac:dyDescent="0.2">
      <c r="A2069" t="s">
        <v>58</v>
      </c>
      <c r="B2069" s="10" t="s">
        <v>1702</v>
      </c>
      <c r="C2069">
        <v>31.05</v>
      </c>
      <c r="D2069">
        <v>-26.41</v>
      </c>
      <c r="E2069">
        <v>1.05</v>
      </c>
      <c r="F2069" t="s">
        <v>1703</v>
      </c>
      <c r="G2069">
        <v>500</v>
      </c>
      <c r="H2069">
        <v>18003.04</v>
      </c>
      <c r="I2069">
        <v>102886.93</v>
      </c>
      <c r="J2069" t="s">
        <v>1679</v>
      </c>
      <c r="T2069">
        <f t="shared" si="59"/>
        <v>-25.36</v>
      </c>
      <c r="U2069">
        <v>-25.36</v>
      </c>
    </row>
    <row r="2070" spans="1:21" x14ac:dyDescent="0.2">
      <c r="A2070" t="s">
        <v>59</v>
      </c>
      <c r="B2070" s="10" t="s">
        <v>1687</v>
      </c>
      <c r="C2070">
        <v>0.5</v>
      </c>
      <c r="D2070">
        <v>2.98</v>
      </c>
      <c r="E2070">
        <v>0.5</v>
      </c>
      <c r="F2070" t="s">
        <v>1688</v>
      </c>
      <c r="G2070">
        <v>70</v>
      </c>
      <c r="H2070">
        <v>18047.88</v>
      </c>
      <c r="I2070">
        <v>103035.84</v>
      </c>
      <c r="J2070" t="s">
        <v>1679</v>
      </c>
      <c r="T2070">
        <f t="shared" si="59"/>
        <v>3.48</v>
      </c>
      <c r="U2070">
        <v>3.48</v>
      </c>
    </row>
    <row r="2071" spans="1:21" x14ac:dyDescent="0.2">
      <c r="A2071" t="s">
        <v>59</v>
      </c>
      <c r="B2071" s="10" t="s">
        <v>1714</v>
      </c>
      <c r="C2071">
        <v>2.5</v>
      </c>
      <c r="D2071">
        <v>0.98</v>
      </c>
      <c r="E2071">
        <v>2</v>
      </c>
      <c r="F2071" t="s">
        <v>1715</v>
      </c>
      <c r="G2071">
        <v>100</v>
      </c>
      <c r="H2071">
        <v>18047.88</v>
      </c>
      <c r="I2071">
        <v>103035.84</v>
      </c>
      <c r="J2071" t="s">
        <v>1679</v>
      </c>
      <c r="T2071">
        <f t="shared" si="59"/>
        <v>2.98</v>
      </c>
      <c r="U2071">
        <v>2.98</v>
      </c>
    </row>
    <row r="2072" spans="1:21" x14ac:dyDescent="0.2">
      <c r="A2072" t="s">
        <v>59</v>
      </c>
      <c r="B2072" s="10" t="s">
        <v>1689</v>
      </c>
      <c r="C2072">
        <v>6</v>
      </c>
      <c r="D2072">
        <v>-2.52</v>
      </c>
      <c r="E2072">
        <v>3.5</v>
      </c>
      <c r="F2072" t="s">
        <v>1696</v>
      </c>
      <c r="G2072">
        <v>60</v>
      </c>
      <c r="H2072">
        <v>18047.88</v>
      </c>
      <c r="I2072">
        <v>103035.84</v>
      </c>
      <c r="J2072" t="s">
        <v>1679</v>
      </c>
      <c r="T2072">
        <f t="shared" si="59"/>
        <v>0.98</v>
      </c>
      <c r="U2072">
        <v>0.98</v>
      </c>
    </row>
    <row r="2073" spans="1:21" x14ac:dyDescent="0.2">
      <c r="A2073" t="s">
        <v>59</v>
      </c>
      <c r="B2073" s="10" t="s">
        <v>1691</v>
      </c>
      <c r="C2073">
        <v>8.5</v>
      </c>
      <c r="D2073">
        <v>-5.0199999999999996</v>
      </c>
      <c r="E2073">
        <v>2.5</v>
      </c>
      <c r="F2073" t="s">
        <v>1719</v>
      </c>
      <c r="G2073">
        <v>110</v>
      </c>
      <c r="H2073">
        <v>18047.88</v>
      </c>
      <c r="I2073">
        <v>103035.84</v>
      </c>
      <c r="J2073" t="s">
        <v>1679</v>
      </c>
      <c r="T2073">
        <f t="shared" si="59"/>
        <v>-2.5199999999999996</v>
      </c>
      <c r="U2073">
        <v>-2.5199999999999996</v>
      </c>
    </row>
    <row r="2074" spans="1:21" x14ac:dyDescent="0.2">
      <c r="A2074" t="s">
        <v>59</v>
      </c>
      <c r="B2074" s="10" t="s">
        <v>1713</v>
      </c>
      <c r="C2074">
        <v>12</v>
      </c>
      <c r="D2074">
        <v>-8.52</v>
      </c>
      <c r="E2074">
        <v>3.5</v>
      </c>
      <c r="F2074" t="s">
        <v>1699</v>
      </c>
      <c r="G2074">
        <v>220</v>
      </c>
      <c r="H2074">
        <v>18047.88</v>
      </c>
      <c r="I2074">
        <v>103035.84</v>
      </c>
      <c r="J2074" t="s">
        <v>1679</v>
      </c>
      <c r="T2074">
        <f t="shared" si="59"/>
        <v>-5.0199999999999996</v>
      </c>
      <c r="U2074">
        <v>-5.0199999999999996</v>
      </c>
    </row>
    <row r="2075" spans="1:21" x14ac:dyDescent="0.2">
      <c r="A2075" t="s">
        <v>59</v>
      </c>
      <c r="B2075" s="10" t="s">
        <v>1698</v>
      </c>
      <c r="C2075">
        <v>27.3</v>
      </c>
      <c r="D2075">
        <v>-23.82</v>
      </c>
      <c r="E2075">
        <v>15.3</v>
      </c>
      <c r="F2075" t="s">
        <v>1699</v>
      </c>
      <c r="G2075">
        <v>250</v>
      </c>
      <c r="H2075">
        <v>18047.88</v>
      </c>
      <c r="I2075">
        <v>103035.84</v>
      </c>
      <c r="J2075" t="s">
        <v>1679</v>
      </c>
      <c r="T2075">
        <f t="shared" si="59"/>
        <v>-8.52</v>
      </c>
      <c r="U2075">
        <v>-8.52</v>
      </c>
    </row>
    <row r="2076" spans="1:21" x14ac:dyDescent="0.2">
      <c r="A2076" t="s">
        <v>59</v>
      </c>
      <c r="B2076" s="10" t="s">
        <v>1700</v>
      </c>
      <c r="C2076">
        <v>31.35</v>
      </c>
      <c r="D2076">
        <v>-27.87</v>
      </c>
      <c r="E2076">
        <v>4.05</v>
      </c>
      <c r="F2076" t="s">
        <v>1701</v>
      </c>
      <c r="G2076">
        <v>350</v>
      </c>
      <c r="H2076">
        <v>18047.88</v>
      </c>
      <c r="I2076">
        <v>103035.84</v>
      </c>
      <c r="J2076" t="s">
        <v>1679</v>
      </c>
      <c r="T2076">
        <f t="shared" si="59"/>
        <v>-23.82</v>
      </c>
      <c r="U2076">
        <v>-23.82</v>
      </c>
    </row>
    <row r="2077" spans="1:21" x14ac:dyDescent="0.2">
      <c r="A2077" t="s">
        <v>56</v>
      </c>
      <c r="B2077" s="10" t="s">
        <v>1687</v>
      </c>
      <c r="C2077">
        <v>11.5</v>
      </c>
      <c r="D2077">
        <v>-1.81</v>
      </c>
      <c r="E2077">
        <v>11.5</v>
      </c>
      <c r="F2077" t="s">
        <v>1688</v>
      </c>
      <c r="G2077">
        <v>70</v>
      </c>
      <c r="H2077">
        <v>17757.61</v>
      </c>
      <c r="I2077">
        <v>102739.42</v>
      </c>
      <c r="J2077" t="s">
        <v>1679</v>
      </c>
      <c r="T2077">
        <f t="shared" si="59"/>
        <v>9.69</v>
      </c>
      <c r="U2077">
        <v>9.69</v>
      </c>
    </row>
    <row r="2078" spans="1:21" x14ac:dyDescent="0.2">
      <c r="A2078" t="s">
        <v>56</v>
      </c>
      <c r="B2078" s="10" t="s">
        <v>1689</v>
      </c>
      <c r="C2078">
        <v>12.7</v>
      </c>
      <c r="D2078">
        <v>-3.01</v>
      </c>
      <c r="E2078">
        <v>1.2</v>
      </c>
      <c r="F2078" t="s">
        <v>1696</v>
      </c>
      <c r="G2078">
        <v>60</v>
      </c>
      <c r="H2078">
        <v>17757.61</v>
      </c>
      <c r="I2078">
        <v>102739.42</v>
      </c>
      <c r="J2078" t="s">
        <v>1679</v>
      </c>
      <c r="T2078">
        <f t="shared" si="59"/>
        <v>-1.8099999999999998</v>
      </c>
      <c r="U2078">
        <v>-1.8099999999999998</v>
      </c>
    </row>
    <row r="2079" spans="1:21" x14ac:dyDescent="0.2">
      <c r="A2079" t="s">
        <v>56</v>
      </c>
      <c r="B2079" s="10" t="s">
        <v>1713</v>
      </c>
      <c r="C2079">
        <v>19</v>
      </c>
      <c r="D2079">
        <v>-9.31</v>
      </c>
      <c r="E2079">
        <v>6.3</v>
      </c>
      <c r="F2079" t="s">
        <v>1699</v>
      </c>
      <c r="G2079">
        <v>220</v>
      </c>
      <c r="H2079">
        <v>17757.61</v>
      </c>
      <c r="I2079">
        <v>102739.42</v>
      </c>
      <c r="J2079" t="s">
        <v>1679</v>
      </c>
      <c r="T2079">
        <f t="shared" si="59"/>
        <v>-3.0100000000000007</v>
      </c>
      <c r="U2079">
        <v>-3.0100000000000007</v>
      </c>
    </row>
    <row r="2080" spans="1:21" x14ac:dyDescent="0.2">
      <c r="A2080" t="s">
        <v>56</v>
      </c>
      <c r="B2080" s="10" t="s">
        <v>1698</v>
      </c>
      <c r="C2080">
        <v>32</v>
      </c>
      <c r="D2080">
        <v>-22.31</v>
      </c>
      <c r="E2080">
        <v>13</v>
      </c>
      <c r="F2080" t="s">
        <v>1699</v>
      </c>
      <c r="G2080">
        <v>250</v>
      </c>
      <c r="H2080">
        <v>17757.61</v>
      </c>
      <c r="I2080">
        <v>102739.42</v>
      </c>
      <c r="J2080" t="s">
        <v>1679</v>
      </c>
      <c r="T2080">
        <f t="shared" si="59"/>
        <v>-9.3099999999999987</v>
      </c>
      <c r="U2080">
        <v>-9.3099999999999987</v>
      </c>
    </row>
    <row r="2081" spans="1:21" x14ac:dyDescent="0.2">
      <c r="A2081" t="s">
        <v>56</v>
      </c>
      <c r="B2081" s="10" t="s">
        <v>1700</v>
      </c>
      <c r="C2081">
        <v>40.299999999999997</v>
      </c>
      <c r="D2081">
        <v>-30.61</v>
      </c>
      <c r="E2081">
        <v>8.3000000000000007</v>
      </c>
      <c r="F2081" t="s">
        <v>1701</v>
      </c>
      <c r="G2081">
        <v>350</v>
      </c>
      <c r="H2081">
        <v>17757.61</v>
      </c>
      <c r="I2081">
        <v>102739.42</v>
      </c>
      <c r="J2081" t="s">
        <v>1679</v>
      </c>
      <c r="T2081">
        <f t="shared" si="59"/>
        <v>-22.31</v>
      </c>
      <c r="U2081">
        <v>-22.31</v>
      </c>
    </row>
    <row r="2082" spans="1:21" x14ac:dyDescent="0.2">
      <c r="A2082" t="s">
        <v>57</v>
      </c>
      <c r="B2082" s="10" t="s">
        <v>1687</v>
      </c>
      <c r="C2082">
        <v>6.2</v>
      </c>
      <c r="D2082">
        <v>-1.66</v>
      </c>
      <c r="E2082">
        <v>6.2</v>
      </c>
      <c r="F2082" t="s">
        <v>1688</v>
      </c>
      <c r="G2082">
        <v>70</v>
      </c>
      <c r="H2082">
        <v>17916.5</v>
      </c>
      <c r="I2082">
        <v>102803.86</v>
      </c>
      <c r="J2082" t="s">
        <v>1679</v>
      </c>
      <c r="T2082">
        <f t="shared" si="59"/>
        <v>4.54</v>
      </c>
      <c r="U2082">
        <v>4.54</v>
      </c>
    </row>
    <row r="2083" spans="1:21" x14ac:dyDescent="0.2">
      <c r="A2083" t="s">
        <v>57</v>
      </c>
      <c r="B2083" s="10" t="s">
        <v>1689</v>
      </c>
      <c r="C2083">
        <v>7.7</v>
      </c>
      <c r="D2083">
        <v>-3.16</v>
      </c>
      <c r="E2083">
        <v>1.5</v>
      </c>
      <c r="F2083" t="s">
        <v>1696</v>
      </c>
      <c r="G2083">
        <v>60</v>
      </c>
      <c r="H2083">
        <v>17916.5</v>
      </c>
      <c r="I2083">
        <v>102803.86</v>
      </c>
      <c r="J2083" t="s">
        <v>1679</v>
      </c>
      <c r="T2083">
        <f t="shared" si="59"/>
        <v>-1.6600000000000001</v>
      </c>
      <c r="U2083">
        <v>-1.6600000000000001</v>
      </c>
    </row>
    <row r="2084" spans="1:21" x14ac:dyDescent="0.2">
      <c r="A2084" t="s">
        <v>57</v>
      </c>
      <c r="B2084" s="10" t="s">
        <v>1691</v>
      </c>
      <c r="C2084">
        <v>8.6999999999999993</v>
      </c>
      <c r="D2084">
        <v>-4.16</v>
      </c>
      <c r="E2084">
        <v>1</v>
      </c>
      <c r="F2084" t="s">
        <v>1719</v>
      </c>
      <c r="G2084">
        <v>110</v>
      </c>
      <c r="H2084">
        <v>17916.5</v>
      </c>
      <c r="I2084">
        <v>102803.86</v>
      </c>
      <c r="J2084" t="s">
        <v>1679</v>
      </c>
      <c r="T2084">
        <f t="shared" si="59"/>
        <v>-3.16</v>
      </c>
      <c r="U2084">
        <v>-3.16</v>
      </c>
    </row>
    <row r="2085" spans="1:21" x14ac:dyDescent="0.2">
      <c r="A2085" t="s">
        <v>57</v>
      </c>
      <c r="B2085" s="10" t="s">
        <v>1713</v>
      </c>
      <c r="C2085">
        <v>13</v>
      </c>
      <c r="D2085">
        <v>-8.4600000000000009</v>
      </c>
      <c r="E2085">
        <v>4.3</v>
      </c>
      <c r="F2085" t="s">
        <v>1699</v>
      </c>
      <c r="G2085">
        <v>220</v>
      </c>
      <c r="H2085">
        <v>17916.5</v>
      </c>
      <c r="I2085">
        <v>102803.86</v>
      </c>
      <c r="J2085" t="s">
        <v>1679</v>
      </c>
      <c r="T2085">
        <f t="shared" si="59"/>
        <v>-4.160000000000001</v>
      </c>
      <c r="U2085">
        <v>-4.160000000000001</v>
      </c>
    </row>
    <row r="2086" spans="1:21" x14ac:dyDescent="0.2">
      <c r="A2086" t="s">
        <v>57</v>
      </c>
      <c r="B2086" s="10" t="s">
        <v>1698</v>
      </c>
      <c r="C2086">
        <v>24.5</v>
      </c>
      <c r="D2086">
        <v>-19.96</v>
      </c>
      <c r="E2086">
        <v>11.5</v>
      </c>
      <c r="F2086" t="s">
        <v>1699</v>
      </c>
      <c r="G2086">
        <v>250</v>
      </c>
      <c r="H2086">
        <v>17916.5</v>
      </c>
      <c r="I2086">
        <v>102803.86</v>
      </c>
      <c r="J2086" t="s">
        <v>1679</v>
      </c>
      <c r="T2086">
        <f t="shared" si="59"/>
        <v>-8.4600000000000009</v>
      </c>
      <c r="U2086">
        <v>-8.4600000000000009</v>
      </c>
    </row>
    <row r="2087" spans="1:21" x14ac:dyDescent="0.2">
      <c r="A2087" t="s">
        <v>57</v>
      </c>
      <c r="B2087" s="10" t="s">
        <v>1700</v>
      </c>
      <c r="C2087">
        <v>34.200000000000003</v>
      </c>
      <c r="D2087">
        <v>-29.66</v>
      </c>
      <c r="E2087">
        <v>9.6999999999999993</v>
      </c>
      <c r="F2087" t="s">
        <v>1701</v>
      </c>
      <c r="G2087">
        <v>350</v>
      </c>
      <c r="H2087">
        <v>17916.5</v>
      </c>
      <c r="I2087">
        <v>102803.86</v>
      </c>
      <c r="J2087" t="s">
        <v>1679</v>
      </c>
      <c r="T2087">
        <f t="shared" si="59"/>
        <v>-19.96</v>
      </c>
      <c r="U2087">
        <v>-19.96</v>
      </c>
    </row>
    <row r="2088" spans="1:21" x14ac:dyDescent="0.2">
      <c r="A2088" t="s">
        <v>57</v>
      </c>
      <c r="B2088" s="10" t="s">
        <v>1702</v>
      </c>
      <c r="C2088">
        <v>40.6</v>
      </c>
      <c r="D2088">
        <v>-36.06</v>
      </c>
      <c r="E2088">
        <v>6.4</v>
      </c>
      <c r="F2088" t="s">
        <v>1703</v>
      </c>
      <c r="G2088">
        <v>500</v>
      </c>
      <c r="H2088">
        <v>17916.5</v>
      </c>
      <c r="I2088">
        <v>102803.86</v>
      </c>
      <c r="J2088" t="s">
        <v>1679</v>
      </c>
      <c r="T2088">
        <f t="shared" si="59"/>
        <v>-29.660000000000004</v>
      </c>
      <c r="U2088">
        <v>-29.660000000000004</v>
      </c>
    </row>
    <row r="2089" spans="1:21" x14ac:dyDescent="0.2">
      <c r="A2089" t="s">
        <v>57</v>
      </c>
      <c r="B2089" s="10" t="s">
        <v>1704</v>
      </c>
      <c r="C2089">
        <v>42.9</v>
      </c>
      <c r="D2089">
        <v>-38.36</v>
      </c>
      <c r="E2089">
        <v>2.2999999999999998</v>
      </c>
      <c r="F2089" t="s">
        <v>1705</v>
      </c>
      <c r="G2089">
        <v>1500</v>
      </c>
      <c r="H2089">
        <v>17916.5</v>
      </c>
      <c r="I2089">
        <v>102803.86</v>
      </c>
      <c r="J2089" t="s">
        <v>1679</v>
      </c>
      <c r="T2089">
        <f t="shared" si="59"/>
        <v>-36.06</v>
      </c>
      <c r="U2089">
        <v>-36.06</v>
      </c>
    </row>
    <row r="2090" spans="1:21" x14ac:dyDescent="0.2">
      <c r="A2090" t="s">
        <v>54</v>
      </c>
      <c r="B2090" s="10" t="s">
        <v>1687</v>
      </c>
      <c r="C2090">
        <v>0.5</v>
      </c>
      <c r="D2090">
        <v>3.9</v>
      </c>
      <c r="E2090">
        <v>0.5</v>
      </c>
      <c r="F2090" t="s">
        <v>1688</v>
      </c>
      <c r="G2090">
        <v>70</v>
      </c>
      <c r="H2090">
        <v>17545.91</v>
      </c>
      <c r="I2090">
        <v>102712.61</v>
      </c>
      <c r="J2090" t="s">
        <v>1679</v>
      </c>
      <c r="T2090">
        <f t="shared" si="59"/>
        <v>4.4000000000000004</v>
      </c>
      <c r="U2090">
        <v>4.4000000000000004</v>
      </c>
    </row>
    <row r="2091" spans="1:21" x14ac:dyDescent="0.2">
      <c r="A2091" t="s">
        <v>54</v>
      </c>
      <c r="B2091" s="10" t="s">
        <v>1714</v>
      </c>
      <c r="C2091">
        <v>2.7</v>
      </c>
      <c r="D2091">
        <v>1.73</v>
      </c>
      <c r="E2091">
        <v>2.2000000000000002</v>
      </c>
      <c r="F2091" t="s">
        <v>1715</v>
      </c>
      <c r="G2091">
        <v>100</v>
      </c>
      <c r="H2091">
        <v>17545.91</v>
      </c>
      <c r="I2091">
        <v>102712.61</v>
      </c>
      <c r="J2091" t="s">
        <v>1679</v>
      </c>
      <c r="T2091">
        <f t="shared" si="59"/>
        <v>3.93</v>
      </c>
      <c r="U2091">
        <v>3.93</v>
      </c>
    </row>
    <row r="2092" spans="1:21" x14ac:dyDescent="0.2">
      <c r="A2092" t="s">
        <v>54</v>
      </c>
      <c r="B2092" s="10" t="s">
        <v>1687</v>
      </c>
      <c r="C2092">
        <v>4.5</v>
      </c>
      <c r="D2092">
        <v>-7.0000000000000007E-2</v>
      </c>
      <c r="E2092">
        <v>1.8</v>
      </c>
      <c r="F2092" t="s">
        <v>1688</v>
      </c>
      <c r="G2092">
        <v>70</v>
      </c>
      <c r="H2092">
        <v>17545.91</v>
      </c>
      <c r="I2092">
        <v>102712.61</v>
      </c>
      <c r="J2092" t="s">
        <v>1679</v>
      </c>
      <c r="T2092">
        <f t="shared" si="59"/>
        <v>1.73</v>
      </c>
      <c r="U2092">
        <v>1.73</v>
      </c>
    </row>
    <row r="2093" spans="1:21" x14ac:dyDescent="0.2">
      <c r="A2093" t="s">
        <v>54</v>
      </c>
      <c r="B2093" s="10" t="s">
        <v>1689</v>
      </c>
      <c r="C2093">
        <v>9.35</v>
      </c>
      <c r="D2093">
        <v>-4.92</v>
      </c>
      <c r="E2093">
        <v>4.8499999999999996</v>
      </c>
      <c r="F2093" t="s">
        <v>1696</v>
      </c>
      <c r="G2093">
        <v>60</v>
      </c>
      <c r="H2093">
        <v>17545.91</v>
      </c>
      <c r="I2093">
        <v>102712.61</v>
      </c>
      <c r="J2093" t="s">
        <v>1679</v>
      </c>
      <c r="T2093">
        <f t="shared" si="59"/>
        <v>-7.0000000000000284E-2</v>
      </c>
      <c r="U2093">
        <v>-7.0000000000000284E-2</v>
      </c>
    </row>
    <row r="2094" spans="1:21" x14ac:dyDescent="0.2">
      <c r="A2094" t="s">
        <v>54</v>
      </c>
      <c r="B2094" s="10" t="s">
        <v>1691</v>
      </c>
      <c r="C2094">
        <v>12</v>
      </c>
      <c r="D2094">
        <v>-7.57</v>
      </c>
      <c r="E2094">
        <v>2.65</v>
      </c>
      <c r="F2094" t="s">
        <v>1719</v>
      </c>
      <c r="G2094">
        <v>110</v>
      </c>
      <c r="H2094">
        <v>17545.91</v>
      </c>
      <c r="I2094">
        <v>102712.61</v>
      </c>
      <c r="J2094" t="s">
        <v>1679</v>
      </c>
      <c r="T2094">
        <f t="shared" si="59"/>
        <v>-4.92</v>
      </c>
      <c r="U2094">
        <v>-4.92</v>
      </c>
    </row>
    <row r="2095" spans="1:21" x14ac:dyDescent="0.2">
      <c r="A2095" t="s">
        <v>54</v>
      </c>
      <c r="B2095" s="10" t="s">
        <v>1713</v>
      </c>
      <c r="C2095">
        <v>17</v>
      </c>
      <c r="D2095">
        <v>-12.57</v>
      </c>
      <c r="E2095">
        <v>5</v>
      </c>
      <c r="F2095" t="s">
        <v>1699</v>
      </c>
      <c r="G2095">
        <v>220</v>
      </c>
      <c r="H2095">
        <v>17545.91</v>
      </c>
      <c r="I2095">
        <v>102712.61</v>
      </c>
      <c r="J2095" t="s">
        <v>1679</v>
      </c>
      <c r="T2095">
        <f t="shared" si="59"/>
        <v>-7.57</v>
      </c>
      <c r="U2095">
        <v>-7.57</v>
      </c>
    </row>
    <row r="2096" spans="1:21" x14ac:dyDescent="0.2">
      <c r="A2096" t="s">
        <v>54</v>
      </c>
      <c r="B2096" s="10" t="s">
        <v>1698</v>
      </c>
      <c r="C2096">
        <v>28</v>
      </c>
      <c r="D2096">
        <v>-23.57</v>
      </c>
      <c r="E2096">
        <v>11</v>
      </c>
      <c r="F2096" t="s">
        <v>1699</v>
      </c>
      <c r="G2096">
        <v>250</v>
      </c>
      <c r="H2096">
        <v>17545.91</v>
      </c>
      <c r="I2096">
        <v>102712.61</v>
      </c>
      <c r="J2096" t="s">
        <v>1679</v>
      </c>
      <c r="T2096">
        <f t="shared" si="59"/>
        <v>-12.57</v>
      </c>
      <c r="U2096">
        <v>-12.57</v>
      </c>
    </row>
    <row r="2097" spans="1:21" x14ac:dyDescent="0.2">
      <c r="A2097" t="s">
        <v>54</v>
      </c>
      <c r="B2097" s="10" t="s">
        <v>1700</v>
      </c>
      <c r="C2097">
        <v>38</v>
      </c>
      <c r="D2097">
        <v>-33.57</v>
      </c>
      <c r="E2097">
        <v>10</v>
      </c>
      <c r="F2097" t="s">
        <v>1701</v>
      </c>
      <c r="G2097">
        <v>350</v>
      </c>
      <c r="H2097">
        <v>17545.91</v>
      </c>
      <c r="I2097">
        <v>102712.61</v>
      </c>
      <c r="J2097" t="s">
        <v>1679</v>
      </c>
      <c r="T2097">
        <f t="shared" si="59"/>
        <v>-23.57</v>
      </c>
      <c r="U2097">
        <v>-23.57</v>
      </c>
    </row>
    <row r="2098" spans="1:21" x14ac:dyDescent="0.2">
      <c r="A2098" t="s">
        <v>54</v>
      </c>
      <c r="B2098" s="10" t="s">
        <v>1702</v>
      </c>
      <c r="C2098">
        <v>42.2</v>
      </c>
      <c r="D2098">
        <v>-37.770000000000003</v>
      </c>
      <c r="E2098">
        <v>4.2</v>
      </c>
      <c r="F2098" t="s">
        <v>1703</v>
      </c>
      <c r="G2098">
        <v>500</v>
      </c>
      <c r="H2098">
        <v>17545.91</v>
      </c>
      <c r="I2098">
        <v>102712.61</v>
      </c>
      <c r="J2098" t="s">
        <v>1679</v>
      </c>
      <c r="T2098">
        <f t="shared" si="59"/>
        <v>-33.57</v>
      </c>
      <c r="U2098">
        <v>-33.57</v>
      </c>
    </row>
    <row r="2099" spans="1:21" x14ac:dyDescent="0.2">
      <c r="A2099" t="s">
        <v>55</v>
      </c>
      <c r="B2099" s="10" t="s">
        <v>1687</v>
      </c>
      <c r="C2099">
        <v>0.5</v>
      </c>
      <c r="D2099">
        <v>4.0599999999999996</v>
      </c>
      <c r="E2099">
        <v>0.5</v>
      </c>
      <c r="F2099" t="s">
        <v>1688</v>
      </c>
      <c r="G2099">
        <v>70</v>
      </c>
      <c r="H2099">
        <v>17648.599999999999</v>
      </c>
      <c r="I2099">
        <v>102738.59</v>
      </c>
      <c r="J2099" t="s">
        <v>1679</v>
      </c>
      <c r="T2099">
        <f t="shared" si="59"/>
        <v>4.5599999999999996</v>
      </c>
      <c r="U2099">
        <v>4.5599999999999996</v>
      </c>
    </row>
    <row r="2100" spans="1:21" x14ac:dyDescent="0.2">
      <c r="A2100" t="s">
        <v>55</v>
      </c>
      <c r="B2100" s="10" t="s">
        <v>1689</v>
      </c>
      <c r="C2100">
        <v>9.8000000000000007</v>
      </c>
      <c r="D2100">
        <v>-5.24</v>
      </c>
      <c r="E2100">
        <v>9.3000000000000007</v>
      </c>
      <c r="F2100" t="s">
        <v>1696</v>
      </c>
      <c r="G2100">
        <v>60</v>
      </c>
      <c r="H2100">
        <v>17648.599999999999</v>
      </c>
      <c r="I2100">
        <v>102738.59</v>
      </c>
      <c r="J2100" t="s">
        <v>1679</v>
      </c>
      <c r="T2100">
        <f t="shared" si="59"/>
        <v>4.0600000000000005</v>
      </c>
      <c r="U2100">
        <v>4.0600000000000005</v>
      </c>
    </row>
    <row r="2101" spans="1:21" x14ac:dyDescent="0.2">
      <c r="A2101" t="s">
        <v>55</v>
      </c>
      <c r="B2101" s="10" t="s">
        <v>1713</v>
      </c>
      <c r="C2101">
        <v>15</v>
      </c>
      <c r="D2101">
        <v>-10.44</v>
      </c>
      <c r="E2101">
        <v>5.2</v>
      </c>
      <c r="F2101" t="s">
        <v>1699</v>
      </c>
      <c r="G2101">
        <v>220</v>
      </c>
      <c r="H2101">
        <v>17648.599999999999</v>
      </c>
      <c r="I2101">
        <v>102738.59</v>
      </c>
      <c r="J2101" t="s">
        <v>1679</v>
      </c>
      <c r="T2101">
        <f t="shared" si="59"/>
        <v>-5.2399999999999993</v>
      </c>
      <c r="U2101">
        <v>-5.2399999999999993</v>
      </c>
    </row>
    <row r="2102" spans="1:21" x14ac:dyDescent="0.2">
      <c r="A2102" t="s">
        <v>55</v>
      </c>
      <c r="B2102" s="10" t="s">
        <v>1698</v>
      </c>
      <c r="C2102">
        <v>23.3</v>
      </c>
      <c r="D2102">
        <v>-18.739999999999998</v>
      </c>
      <c r="E2102">
        <v>8.3000000000000007</v>
      </c>
      <c r="F2102" t="s">
        <v>1699</v>
      </c>
      <c r="G2102">
        <v>250</v>
      </c>
      <c r="H2102">
        <v>17648.599999999999</v>
      </c>
      <c r="I2102">
        <v>102738.59</v>
      </c>
      <c r="J2102" t="s">
        <v>1679</v>
      </c>
      <c r="T2102">
        <f t="shared" si="59"/>
        <v>-10.439999999999998</v>
      </c>
      <c r="U2102">
        <v>-10.439999999999998</v>
      </c>
    </row>
    <row r="2103" spans="1:21" x14ac:dyDescent="0.2">
      <c r="A2103" t="s">
        <v>55</v>
      </c>
      <c r="B2103" s="10" t="s">
        <v>1700</v>
      </c>
      <c r="C2103">
        <v>33.950000000000003</v>
      </c>
      <c r="D2103">
        <v>-29.39</v>
      </c>
      <c r="E2103">
        <v>10.65</v>
      </c>
      <c r="F2103" t="s">
        <v>1701</v>
      </c>
      <c r="G2103">
        <v>350</v>
      </c>
      <c r="H2103">
        <v>17648.599999999999</v>
      </c>
      <c r="I2103">
        <v>102738.59</v>
      </c>
      <c r="J2103" t="s">
        <v>1679</v>
      </c>
      <c r="T2103">
        <f t="shared" si="59"/>
        <v>-18.740000000000002</v>
      </c>
      <c r="U2103">
        <v>-18.740000000000002</v>
      </c>
    </row>
    <row r="2104" spans="1:21" x14ac:dyDescent="0.2">
      <c r="A2104" t="s">
        <v>52</v>
      </c>
      <c r="B2104" s="10" t="s">
        <v>1687</v>
      </c>
      <c r="C2104">
        <v>3.7</v>
      </c>
      <c r="D2104">
        <v>1.01</v>
      </c>
      <c r="E2104">
        <v>3.7</v>
      </c>
      <c r="F2104" t="s">
        <v>1688</v>
      </c>
      <c r="G2104">
        <v>70</v>
      </c>
      <c r="H2104">
        <v>17209.14</v>
      </c>
      <c r="I2104">
        <v>102619.91</v>
      </c>
      <c r="J2104" t="s">
        <v>1679</v>
      </c>
      <c r="T2104">
        <f t="shared" si="59"/>
        <v>4.71</v>
      </c>
      <c r="U2104">
        <v>4.71</v>
      </c>
    </row>
    <row r="2105" spans="1:21" x14ac:dyDescent="0.2">
      <c r="A2105" t="s">
        <v>52</v>
      </c>
      <c r="B2105" s="10" t="s">
        <v>1706</v>
      </c>
      <c r="C2105">
        <v>8.6999999999999993</v>
      </c>
      <c r="D2105">
        <v>-3.99</v>
      </c>
      <c r="E2105">
        <v>5</v>
      </c>
      <c r="F2105" t="s">
        <v>1707</v>
      </c>
      <c r="G2105">
        <v>80</v>
      </c>
      <c r="H2105">
        <v>17209.14</v>
      </c>
      <c r="I2105">
        <v>102619.91</v>
      </c>
      <c r="J2105" t="s">
        <v>1679</v>
      </c>
      <c r="T2105">
        <f t="shared" si="59"/>
        <v>1.0099999999999998</v>
      </c>
      <c r="U2105">
        <v>1.0099999999999998</v>
      </c>
    </row>
    <row r="2106" spans="1:21" x14ac:dyDescent="0.2">
      <c r="A2106" t="s">
        <v>52</v>
      </c>
      <c r="B2106" s="10" t="s">
        <v>1689</v>
      </c>
      <c r="C2106">
        <v>10</v>
      </c>
      <c r="D2106">
        <v>-5.29</v>
      </c>
      <c r="E2106">
        <v>1.3</v>
      </c>
      <c r="F2106" t="s">
        <v>1696</v>
      </c>
      <c r="G2106">
        <v>60</v>
      </c>
      <c r="H2106">
        <v>17209.14</v>
      </c>
      <c r="I2106">
        <v>102619.91</v>
      </c>
      <c r="J2106" t="s">
        <v>1679</v>
      </c>
      <c r="T2106">
        <f t="shared" si="59"/>
        <v>-3.99</v>
      </c>
      <c r="U2106">
        <v>-3.99</v>
      </c>
    </row>
    <row r="2107" spans="1:21" x14ac:dyDescent="0.2">
      <c r="A2107" t="s">
        <v>52</v>
      </c>
      <c r="B2107" s="10" t="s">
        <v>1693</v>
      </c>
      <c r="C2107">
        <v>12.5</v>
      </c>
      <c r="D2107">
        <v>-7.79</v>
      </c>
      <c r="E2107">
        <v>2.5</v>
      </c>
      <c r="F2107" t="s">
        <v>1694</v>
      </c>
      <c r="G2107">
        <v>220</v>
      </c>
      <c r="H2107">
        <v>17209.14</v>
      </c>
      <c r="I2107">
        <v>102619.91</v>
      </c>
      <c r="J2107" t="s">
        <v>1679</v>
      </c>
      <c r="T2107">
        <f t="shared" si="59"/>
        <v>-5.29</v>
      </c>
      <c r="U2107">
        <v>-5.29</v>
      </c>
    </row>
    <row r="2108" spans="1:21" x14ac:dyDescent="0.2">
      <c r="A2108" t="s">
        <v>52</v>
      </c>
      <c r="B2108" s="10" t="s">
        <v>1713</v>
      </c>
      <c r="C2108">
        <v>16.2</v>
      </c>
      <c r="D2108">
        <v>-11.49</v>
      </c>
      <c r="E2108">
        <v>3.7</v>
      </c>
      <c r="F2108" t="s">
        <v>1699</v>
      </c>
      <c r="G2108">
        <v>220</v>
      </c>
      <c r="H2108">
        <v>17209.14</v>
      </c>
      <c r="I2108">
        <v>102619.91</v>
      </c>
      <c r="J2108" t="s">
        <v>1679</v>
      </c>
      <c r="T2108">
        <f t="shared" si="59"/>
        <v>-7.79</v>
      </c>
      <c r="U2108">
        <v>-7.79</v>
      </c>
    </row>
    <row r="2109" spans="1:21" x14ac:dyDescent="0.2">
      <c r="A2109" t="s">
        <v>52</v>
      </c>
      <c r="B2109" s="10" t="s">
        <v>1698</v>
      </c>
      <c r="C2109">
        <v>31.5</v>
      </c>
      <c r="D2109">
        <v>-26.79</v>
      </c>
      <c r="E2109">
        <v>15.3</v>
      </c>
      <c r="F2109" t="s">
        <v>1699</v>
      </c>
      <c r="G2109">
        <v>250</v>
      </c>
      <c r="H2109">
        <v>17209.14</v>
      </c>
      <c r="I2109">
        <v>102619.91</v>
      </c>
      <c r="J2109" t="s">
        <v>1679</v>
      </c>
      <c r="T2109">
        <f t="shared" si="59"/>
        <v>-11.489999999999998</v>
      </c>
      <c r="U2109">
        <v>-11.489999999999998</v>
      </c>
    </row>
    <row r="2110" spans="1:21" x14ac:dyDescent="0.2">
      <c r="A2110" t="s">
        <v>52</v>
      </c>
      <c r="B2110" s="10" t="s">
        <v>1700</v>
      </c>
      <c r="C2110">
        <v>39.450000000000003</v>
      </c>
      <c r="D2110">
        <v>-34.74</v>
      </c>
      <c r="E2110">
        <v>7.95</v>
      </c>
      <c r="F2110" t="s">
        <v>1701</v>
      </c>
      <c r="G2110">
        <v>350</v>
      </c>
      <c r="H2110">
        <v>17209.14</v>
      </c>
      <c r="I2110">
        <v>102619.91</v>
      </c>
      <c r="J2110" t="s">
        <v>1679</v>
      </c>
      <c r="T2110">
        <f t="shared" si="59"/>
        <v>-26.790000000000003</v>
      </c>
      <c r="U2110">
        <v>-26.790000000000003</v>
      </c>
    </row>
    <row r="2111" spans="1:21" x14ac:dyDescent="0.2">
      <c r="A2111" t="s">
        <v>53</v>
      </c>
      <c r="B2111" s="10" t="s">
        <v>1687</v>
      </c>
      <c r="C2111">
        <v>2.4</v>
      </c>
      <c r="D2111">
        <v>1.66</v>
      </c>
      <c r="E2111">
        <v>2.4</v>
      </c>
      <c r="F2111" t="s">
        <v>1688</v>
      </c>
      <c r="G2111">
        <v>70</v>
      </c>
      <c r="H2111">
        <v>17356.45</v>
      </c>
      <c r="I2111">
        <v>102638.77</v>
      </c>
      <c r="J2111" t="s">
        <v>1679</v>
      </c>
      <c r="T2111">
        <f t="shared" si="59"/>
        <v>4.0599999999999996</v>
      </c>
      <c r="U2111">
        <v>4.0599999999999996</v>
      </c>
    </row>
    <row r="2112" spans="1:21" x14ac:dyDescent="0.2">
      <c r="A2112" t="s">
        <v>53</v>
      </c>
      <c r="B2112" s="10" t="s">
        <v>1706</v>
      </c>
      <c r="C2112">
        <v>4</v>
      </c>
      <c r="D2112">
        <v>0.06</v>
      </c>
      <c r="E2112">
        <v>1.6</v>
      </c>
      <c r="F2112" t="s">
        <v>1707</v>
      </c>
      <c r="G2112">
        <v>80</v>
      </c>
      <c r="H2112">
        <v>17356.45</v>
      </c>
      <c r="I2112">
        <v>102638.77</v>
      </c>
      <c r="J2112" t="s">
        <v>1679</v>
      </c>
      <c r="T2112">
        <f t="shared" si="59"/>
        <v>1.6600000000000001</v>
      </c>
      <c r="U2112">
        <v>1.6600000000000001</v>
      </c>
    </row>
    <row r="2113" spans="1:21" x14ac:dyDescent="0.2">
      <c r="A2113" t="s">
        <v>53</v>
      </c>
      <c r="B2113" s="10" t="s">
        <v>1689</v>
      </c>
      <c r="C2113">
        <v>5.6</v>
      </c>
      <c r="D2113">
        <v>-1.54</v>
      </c>
      <c r="E2113">
        <v>1.6</v>
      </c>
      <c r="F2113" t="s">
        <v>1696</v>
      </c>
      <c r="G2113">
        <v>100</v>
      </c>
      <c r="H2113">
        <v>17356.45</v>
      </c>
      <c r="I2113">
        <v>102638.77</v>
      </c>
      <c r="J2113" t="s">
        <v>1679</v>
      </c>
      <c r="T2113">
        <f t="shared" si="59"/>
        <v>6.0000000000000053E-2</v>
      </c>
      <c r="U2113">
        <v>6.0000000000000053E-2</v>
      </c>
    </row>
    <row r="2114" spans="1:21" x14ac:dyDescent="0.2">
      <c r="A2114" t="s">
        <v>53</v>
      </c>
      <c r="B2114" s="10" t="s">
        <v>1691</v>
      </c>
      <c r="C2114">
        <v>7.4</v>
      </c>
      <c r="D2114">
        <v>-3.34</v>
      </c>
      <c r="E2114">
        <v>1.8</v>
      </c>
      <c r="F2114" t="s">
        <v>1719</v>
      </c>
      <c r="G2114">
        <v>60</v>
      </c>
      <c r="H2114">
        <v>17356.45</v>
      </c>
      <c r="I2114">
        <v>102638.77</v>
      </c>
      <c r="J2114" t="s">
        <v>1679</v>
      </c>
      <c r="T2114">
        <f t="shared" si="59"/>
        <v>-1.5399999999999998</v>
      </c>
      <c r="U2114">
        <v>-1.5399999999999998</v>
      </c>
    </row>
    <row r="2115" spans="1:21" x14ac:dyDescent="0.2">
      <c r="A2115" t="s">
        <v>53</v>
      </c>
      <c r="B2115" s="10" t="s">
        <v>1693</v>
      </c>
      <c r="C2115">
        <v>9.4</v>
      </c>
      <c r="D2115">
        <v>-5.34</v>
      </c>
      <c r="E2115">
        <v>1.3</v>
      </c>
      <c r="F2115" t="s">
        <v>1694</v>
      </c>
      <c r="G2115">
        <v>220</v>
      </c>
      <c r="H2115">
        <v>17356.45</v>
      </c>
      <c r="I2115">
        <v>102638.77</v>
      </c>
      <c r="J2115" t="s">
        <v>1679</v>
      </c>
      <c r="T2115">
        <f t="shared" ref="T2115:T2178" si="60">D2115+E2115</f>
        <v>-4.04</v>
      </c>
      <c r="U2115">
        <v>-4.04</v>
      </c>
    </row>
    <row r="2116" spans="1:21" x14ac:dyDescent="0.2">
      <c r="A2116" t="s">
        <v>53</v>
      </c>
      <c r="B2116" s="10" t="s">
        <v>1721</v>
      </c>
      <c r="C2116">
        <v>10.5</v>
      </c>
      <c r="D2116">
        <v>-6.44</v>
      </c>
      <c r="E2116">
        <v>1.1000000000000001</v>
      </c>
      <c r="F2116" t="s">
        <v>1712</v>
      </c>
      <c r="G2116">
        <v>220</v>
      </c>
      <c r="H2116">
        <v>17356.45</v>
      </c>
      <c r="I2116">
        <v>102638.77</v>
      </c>
      <c r="J2116" t="s">
        <v>1679</v>
      </c>
      <c r="T2116">
        <f t="shared" si="60"/>
        <v>-5.34</v>
      </c>
      <c r="U2116">
        <v>-5.34</v>
      </c>
    </row>
    <row r="2117" spans="1:21" x14ac:dyDescent="0.2">
      <c r="A2117" t="s">
        <v>53</v>
      </c>
      <c r="B2117" s="10" t="s">
        <v>1713</v>
      </c>
      <c r="C2117">
        <v>16.2</v>
      </c>
      <c r="D2117">
        <v>-12.14</v>
      </c>
      <c r="E2117">
        <v>5.7</v>
      </c>
      <c r="F2117" t="s">
        <v>1699</v>
      </c>
      <c r="G2117">
        <v>220</v>
      </c>
      <c r="H2117">
        <v>17356.45</v>
      </c>
      <c r="I2117">
        <v>102638.77</v>
      </c>
      <c r="J2117" t="s">
        <v>1679</v>
      </c>
      <c r="T2117">
        <f t="shared" si="60"/>
        <v>-6.44</v>
      </c>
      <c r="U2117">
        <v>-6.44</v>
      </c>
    </row>
    <row r="2118" spans="1:21" x14ac:dyDescent="0.2">
      <c r="A2118" t="s">
        <v>53</v>
      </c>
      <c r="B2118" s="10" t="s">
        <v>1698</v>
      </c>
      <c r="C2118">
        <v>25.6</v>
      </c>
      <c r="D2118">
        <v>-21.54</v>
      </c>
      <c r="E2118">
        <v>9.4</v>
      </c>
      <c r="F2118" t="s">
        <v>1699</v>
      </c>
      <c r="G2118">
        <v>250</v>
      </c>
      <c r="H2118">
        <v>17356.45</v>
      </c>
      <c r="I2118">
        <v>102638.77</v>
      </c>
      <c r="J2118" t="s">
        <v>1679</v>
      </c>
      <c r="T2118">
        <f t="shared" si="60"/>
        <v>-12.139999999999999</v>
      </c>
      <c r="U2118">
        <v>-12.139999999999999</v>
      </c>
    </row>
    <row r="2119" spans="1:21" x14ac:dyDescent="0.2">
      <c r="A2119" t="s">
        <v>53</v>
      </c>
      <c r="B2119" s="10" t="s">
        <v>1700</v>
      </c>
      <c r="C2119">
        <v>28.2</v>
      </c>
      <c r="D2119">
        <v>-24.15</v>
      </c>
      <c r="E2119">
        <v>2.6</v>
      </c>
      <c r="F2119" t="s">
        <v>1701</v>
      </c>
      <c r="G2119">
        <v>350</v>
      </c>
      <c r="H2119">
        <v>17356.45</v>
      </c>
      <c r="I2119">
        <v>102638.77</v>
      </c>
      <c r="J2119" t="s">
        <v>1679</v>
      </c>
      <c r="T2119">
        <f t="shared" si="60"/>
        <v>-21.549999999999997</v>
      </c>
      <c r="U2119">
        <v>-21.549999999999997</v>
      </c>
    </row>
    <row r="2120" spans="1:21" x14ac:dyDescent="0.2">
      <c r="A2120" t="s">
        <v>51</v>
      </c>
      <c r="B2120" s="10" t="s">
        <v>1687</v>
      </c>
      <c r="C2120">
        <v>3.1</v>
      </c>
      <c r="D2120">
        <v>1.33</v>
      </c>
      <c r="E2120">
        <v>3.1</v>
      </c>
      <c r="F2120" t="s">
        <v>1688</v>
      </c>
      <c r="G2120">
        <v>70</v>
      </c>
      <c r="H2120">
        <v>17216.55</v>
      </c>
      <c r="I2120">
        <v>102599.72</v>
      </c>
      <c r="J2120" t="s">
        <v>1679</v>
      </c>
      <c r="T2120">
        <f t="shared" si="60"/>
        <v>4.43</v>
      </c>
      <c r="U2120">
        <v>4.43</v>
      </c>
    </row>
    <row r="2121" spans="1:21" x14ac:dyDescent="0.2">
      <c r="A2121" t="s">
        <v>51</v>
      </c>
      <c r="B2121" s="10" t="s">
        <v>1706</v>
      </c>
      <c r="C2121">
        <v>6.1</v>
      </c>
      <c r="D2121">
        <v>-1.67</v>
      </c>
      <c r="E2121">
        <v>3</v>
      </c>
      <c r="F2121" t="s">
        <v>1707</v>
      </c>
      <c r="G2121">
        <v>80</v>
      </c>
      <c r="H2121">
        <v>17216.55</v>
      </c>
      <c r="I2121">
        <v>102599.72</v>
      </c>
      <c r="J2121" t="s">
        <v>1679</v>
      </c>
      <c r="T2121">
        <f t="shared" si="60"/>
        <v>1.33</v>
      </c>
      <c r="U2121">
        <v>1.33</v>
      </c>
    </row>
    <row r="2122" spans="1:21" x14ac:dyDescent="0.2">
      <c r="A2122" t="s">
        <v>51</v>
      </c>
      <c r="B2122" s="10" t="s">
        <v>1691</v>
      </c>
      <c r="C2122">
        <v>10.7</v>
      </c>
      <c r="D2122">
        <v>-6.27</v>
      </c>
      <c r="E2122">
        <v>4.5999999999999996</v>
      </c>
      <c r="F2122" t="s">
        <v>1719</v>
      </c>
      <c r="G2122">
        <v>110</v>
      </c>
      <c r="H2122">
        <v>17216.55</v>
      </c>
      <c r="I2122">
        <v>102599.72</v>
      </c>
      <c r="J2122" t="s">
        <v>1679</v>
      </c>
      <c r="T2122">
        <f t="shared" si="60"/>
        <v>-1.67</v>
      </c>
      <c r="U2122">
        <v>-1.67</v>
      </c>
    </row>
    <row r="2123" spans="1:21" x14ac:dyDescent="0.2">
      <c r="A2123" t="s">
        <v>51</v>
      </c>
      <c r="B2123" s="10" t="s">
        <v>1711</v>
      </c>
      <c r="C2123">
        <v>12.5</v>
      </c>
      <c r="D2123">
        <v>-8.07</v>
      </c>
      <c r="E2123">
        <v>1.8</v>
      </c>
      <c r="F2123" t="s">
        <v>1712</v>
      </c>
      <c r="G2123">
        <v>200</v>
      </c>
      <c r="H2123">
        <v>17216.55</v>
      </c>
      <c r="I2123">
        <v>102599.72</v>
      </c>
      <c r="J2123" t="s">
        <v>1679</v>
      </c>
      <c r="T2123">
        <f t="shared" si="60"/>
        <v>-6.2700000000000005</v>
      </c>
      <c r="U2123">
        <v>-6.2700000000000005</v>
      </c>
    </row>
    <row r="2124" spans="1:21" x14ac:dyDescent="0.2">
      <c r="A2124" t="s">
        <v>51</v>
      </c>
      <c r="B2124" s="10" t="s">
        <v>1693</v>
      </c>
      <c r="C2124">
        <v>14</v>
      </c>
      <c r="D2124">
        <v>-9.57</v>
      </c>
      <c r="E2124">
        <v>1.5</v>
      </c>
      <c r="F2124" t="s">
        <v>1694</v>
      </c>
      <c r="G2124">
        <v>220</v>
      </c>
      <c r="H2124">
        <v>17216.55</v>
      </c>
      <c r="I2124">
        <v>102599.72</v>
      </c>
      <c r="J2124" t="s">
        <v>1679</v>
      </c>
      <c r="T2124">
        <f t="shared" si="60"/>
        <v>-8.07</v>
      </c>
      <c r="U2124">
        <v>-8.07</v>
      </c>
    </row>
    <row r="2125" spans="1:21" x14ac:dyDescent="0.2">
      <c r="A2125" t="s">
        <v>51</v>
      </c>
      <c r="B2125" s="10" t="s">
        <v>1713</v>
      </c>
      <c r="C2125">
        <v>17.5</v>
      </c>
      <c r="D2125">
        <v>-13.07</v>
      </c>
      <c r="E2125">
        <v>3.5</v>
      </c>
      <c r="F2125" t="s">
        <v>1699</v>
      </c>
      <c r="G2125">
        <v>220</v>
      </c>
      <c r="H2125">
        <v>17216.55</v>
      </c>
      <c r="I2125">
        <v>102599.72</v>
      </c>
      <c r="J2125" t="s">
        <v>1679</v>
      </c>
      <c r="T2125">
        <f t="shared" si="60"/>
        <v>-9.57</v>
      </c>
      <c r="U2125">
        <v>-9.57</v>
      </c>
    </row>
    <row r="2126" spans="1:21" x14ac:dyDescent="0.2">
      <c r="A2126" t="s">
        <v>51</v>
      </c>
      <c r="B2126" s="10" t="s">
        <v>1698</v>
      </c>
      <c r="C2126">
        <v>31.2</v>
      </c>
      <c r="D2126">
        <v>-26.77</v>
      </c>
      <c r="E2126">
        <v>13.7</v>
      </c>
      <c r="F2126" t="s">
        <v>1699</v>
      </c>
      <c r="G2126">
        <v>250</v>
      </c>
      <c r="H2126">
        <v>17216.55</v>
      </c>
      <c r="I2126">
        <v>102599.72</v>
      </c>
      <c r="J2126" t="s">
        <v>1679</v>
      </c>
      <c r="T2126">
        <f t="shared" si="60"/>
        <v>-13.07</v>
      </c>
      <c r="U2126">
        <v>-13.07</v>
      </c>
    </row>
    <row r="2127" spans="1:21" x14ac:dyDescent="0.2">
      <c r="A2127" t="s">
        <v>1482</v>
      </c>
      <c r="B2127" s="10" t="s">
        <v>1687</v>
      </c>
      <c r="C2127">
        <v>5</v>
      </c>
      <c r="D2127">
        <v>-0.95</v>
      </c>
      <c r="E2127">
        <v>5</v>
      </c>
      <c r="F2127" t="s">
        <v>1688</v>
      </c>
      <c r="G2127">
        <v>70</v>
      </c>
      <c r="H2127">
        <v>18092.88</v>
      </c>
      <c r="I2127">
        <v>103122.71</v>
      </c>
      <c r="J2127" t="s">
        <v>1679</v>
      </c>
      <c r="T2127">
        <f t="shared" si="60"/>
        <v>4.05</v>
      </c>
      <c r="U2127">
        <v>4.05</v>
      </c>
    </row>
    <row r="2128" spans="1:21" x14ac:dyDescent="0.2">
      <c r="A2128" t="s">
        <v>1482</v>
      </c>
      <c r="B2128" s="10" t="s">
        <v>1689</v>
      </c>
      <c r="C2128">
        <v>6.2</v>
      </c>
      <c r="D2128">
        <v>-2.15</v>
      </c>
      <c r="E2128">
        <v>1.2</v>
      </c>
      <c r="F2128" t="s">
        <v>1696</v>
      </c>
      <c r="G2128">
        <v>60</v>
      </c>
      <c r="H2128">
        <v>18092.88</v>
      </c>
      <c r="I2128">
        <v>103122.71</v>
      </c>
      <c r="J2128" t="s">
        <v>1679</v>
      </c>
      <c r="T2128">
        <f t="shared" si="60"/>
        <v>-0.95</v>
      </c>
      <c r="U2128">
        <v>-0.95</v>
      </c>
    </row>
    <row r="2129" spans="1:21" x14ac:dyDescent="0.2">
      <c r="A2129" t="s">
        <v>1482</v>
      </c>
      <c r="B2129" s="10" t="s">
        <v>1693</v>
      </c>
      <c r="C2129">
        <v>7.1</v>
      </c>
      <c r="D2129">
        <v>-3.05</v>
      </c>
      <c r="E2129">
        <v>0.9</v>
      </c>
      <c r="F2129" t="s">
        <v>1694</v>
      </c>
      <c r="G2129">
        <v>220</v>
      </c>
      <c r="H2129">
        <v>18092.88</v>
      </c>
      <c r="I2129">
        <v>103122.71</v>
      </c>
      <c r="J2129" t="s">
        <v>1679</v>
      </c>
      <c r="T2129">
        <f t="shared" si="60"/>
        <v>-2.15</v>
      </c>
      <c r="U2129">
        <v>-2.15</v>
      </c>
    </row>
    <row r="2130" spans="1:21" x14ac:dyDescent="0.2">
      <c r="A2130" t="s">
        <v>1482</v>
      </c>
      <c r="B2130" s="10" t="s">
        <v>1713</v>
      </c>
      <c r="C2130">
        <v>19</v>
      </c>
      <c r="D2130">
        <v>-14.95</v>
      </c>
      <c r="E2130">
        <v>11.9</v>
      </c>
      <c r="F2130" t="s">
        <v>1699</v>
      </c>
      <c r="G2130">
        <v>220</v>
      </c>
      <c r="H2130">
        <v>18092.88</v>
      </c>
      <c r="I2130">
        <v>103122.71</v>
      </c>
      <c r="J2130" t="s">
        <v>1679</v>
      </c>
      <c r="T2130">
        <f t="shared" si="60"/>
        <v>-3.0499999999999989</v>
      </c>
      <c r="U2130">
        <v>-3.0499999999999989</v>
      </c>
    </row>
    <row r="2131" spans="1:21" x14ac:dyDescent="0.2">
      <c r="A2131" t="s">
        <v>1482</v>
      </c>
      <c r="B2131" s="10" t="s">
        <v>1698</v>
      </c>
      <c r="C2131">
        <v>32.299999999999997</v>
      </c>
      <c r="D2131">
        <v>-28.25</v>
      </c>
      <c r="E2131">
        <v>13.3</v>
      </c>
      <c r="F2131" t="s">
        <v>1699</v>
      </c>
      <c r="G2131">
        <v>250</v>
      </c>
      <c r="H2131">
        <v>18092.88</v>
      </c>
      <c r="I2131">
        <v>103122.71</v>
      </c>
      <c r="J2131" t="s">
        <v>1679</v>
      </c>
      <c r="T2131">
        <f t="shared" si="60"/>
        <v>-14.95</v>
      </c>
      <c r="U2131">
        <v>-14.95</v>
      </c>
    </row>
    <row r="2132" spans="1:21" x14ac:dyDescent="0.2">
      <c r="A2132" t="s">
        <v>1482</v>
      </c>
      <c r="B2132" s="10" t="s">
        <v>1700</v>
      </c>
      <c r="C2132">
        <v>33.5</v>
      </c>
      <c r="D2132">
        <v>-29.45</v>
      </c>
      <c r="E2132">
        <v>1.2</v>
      </c>
      <c r="F2132" t="s">
        <v>1701</v>
      </c>
      <c r="G2132">
        <v>350</v>
      </c>
      <c r="H2132">
        <v>18092.88</v>
      </c>
      <c r="I2132">
        <v>103122.71</v>
      </c>
      <c r="J2132" t="s">
        <v>1679</v>
      </c>
      <c r="T2132">
        <f t="shared" si="60"/>
        <v>-28.25</v>
      </c>
      <c r="U2132">
        <v>-28.25</v>
      </c>
    </row>
    <row r="2133" spans="1:21" x14ac:dyDescent="0.2">
      <c r="A2133" t="s">
        <v>1493</v>
      </c>
      <c r="B2133" s="10" t="s">
        <v>1687</v>
      </c>
      <c r="C2133">
        <v>5.6</v>
      </c>
      <c r="D2133">
        <v>-1.69</v>
      </c>
      <c r="E2133">
        <v>5.6</v>
      </c>
      <c r="F2133" t="s">
        <v>1688</v>
      </c>
      <c r="G2133">
        <v>70</v>
      </c>
      <c r="H2133">
        <v>18068.46</v>
      </c>
      <c r="I2133">
        <v>103122.12</v>
      </c>
      <c r="J2133" t="s">
        <v>1679</v>
      </c>
      <c r="T2133">
        <f t="shared" si="60"/>
        <v>3.9099999999999997</v>
      </c>
      <c r="U2133">
        <v>3.9099999999999997</v>
      </c>
    </row>
    <row r="2134" spans="1:21" x14ac:dyDescent="0.2">
      <c r="A2134" t="s">
        <v>1493</v>
      </c>
      <c r="B2134" s="10" t="s">
        <v>1689</v>
      </c>
      <c r="C2134">
        <v>8.8000000000000007</v>
      </c>
      <c r="D2134">
        <v>-4.8899999999999997</v>
      </c>
      <c r="E2134">
        <v>3.2</v>
      </c>
      <c r="F2134" t="s">
        <v>1696</v>
      </c>
      <c r="G2134">
        <v>60</v>
      </c>
      <c r="H2134">
        <v>18068.46</v>
      </c>
      <c r="I2134">
        <v>103122.12</v>
      </c>
      <c r="J2134" t="s">
        <v>1679</v>
      </c>
      <c r="T2134">
        <f t="shared" si="60"/>
        <v>-1.6899999999999995</v>
      </c>
      <c r="U2134">
        <v>-1.6899999999999995</v>
      </c>
    </row>
    <row r="2135" spans="1:21" x14ac:dyDescent="0.2">
      <c r="A2135" t="s">
        <v>1493</v>
      </c>
      <c r="B2135" s="10" t="s">
        <v>1713</v>
      </c>
      <c r="C2135">
        <v>15</v>
      </c>
      <c r="D2135">
        <v>-11.09</v>
      </c>
      <c r="E2135">
        <v>6.2</v>
      </c>
      <c r="F2135" t="s">
        <v>1699</v>
      </c>
      <c r="G2135">
        <v>220</v>
      </c>
      <c r="H2135">
        <v>18068.46</v>
      </c>
      <c r="I2135">
        <v>103122.12</v>
      </c>
      <c r="J2135" t="s">
        <v>1679</v>
      </c>
      <c r="T2135">
        <f t="shared" si="60"/>
        <v>-4.8899999999999997</v>
      </c>
      <c r="U2135">
        <v>-4.8899999999999997</v>
      </c>
    </row>
    <row r="2136" spans="1:21" x14ac:dyDescent="0.2">
      <c r="A2136" t="s">
        <v>1493</v>
      </c>
      <c r="B2136" s="10" t="s">
        <v>1698</v>
      </c>
      <c r="C2136">
        <v>31</v>
      </c>
      <c r="D2136">
        <v>-27.09</v>
      </c>
      <c r="E2136">
        <v>16</v>
      </c>
      <c r="F2136" t="s">
        <v>1699</v>
      </c>
      <c r="G2136">
        <v>250</v>
      </c>
      <c r="H2136">
        <v>18068.46</v>
      </c>
      <c r="I2136">
        <v>103122.12</v>
      </c>
      <c r="J2136" t="s">
        <v>1679</v>
      </c>
      <c r="T2136">
        <f t="shared" si="60"/>
        <v>-11.09</v>
      </c>
      <c r="U2136">
        <v>-11.09</v>
      </c>
    </row>
    <row r="2137" spans="1:21" x14ac:dyDescent="0.2">
      <c r="A2137" t="s">
        <v>1493</v>
      </c>
      <c r="B2137" s="10" t="s">
        <v>1700</v>
      </c>
      <c r="C2137">
        <v>40.4</v>
      </c>
      <c r="D2137">
        <v>-36.49</v>
      </c>
      <c r="E2137">
        <v>9.4</v>
      </c>
      <c r="F2137" t="s">
        <v>1701</v>
      </c>
      <c r="G2137">
        <v>350</v>
      </c>
      <c r="H2137">
        <v>18068.46</v>
      </c>
      <c r="I2137">
        <v>103122.12</v>
      </c>
      <c r="J2137" t="s">
        <v>1679</v>
      </c>
      <c r="T2137">
        <f t="shared" si="60"/>
        <v>-27.090000000000003</v>
      </c>
      <c r="U2137">
        <v>-27.090000000000003</v>
      </c>
    </row>
    <row r="2138" spans="1:21" x14ac:dyDescent="0.2">
      <c r="A2138" t="s">
        <v>1493</v>
      </c>
      <c r="B2138" s="10" t="s">
        <v>1702</v>
      </c>
      <c r="C2138">
        <v>41.5</v>
      </c>
      <c r="D2138">
        <v>-37.590000000000003</v>
      </c>
      <c r="E2138">
        <v>1.1000000000000001</v>
      </c>
      <c r="F2138" t="s">
        <v>1703</v>
      </c>
      <c r="G2138">
        <v>500</v>
      </c>
      <c r="H2138">
        <v>18068.46</v>
      </c>
      <c r="I2138">
        <v>103122.12</v>
      </c>
      <c r="J2138" t="s">
        <v>1679</v>
      </c>
      <c r="T2138">
        <f t="shared" si="60"/>
        <v>-36.49</v>
      </c>
      <c r="U2138">
        <v>-36.49</v>
      </c>
    </row>
    <row r="2139" spans="1:21" x14ac:dyDescent="0.2">
      <c r="A2139" t="s">
        <v>167</v>
      </c>
      <c r="B2139" s="10" t="s">
        <v>1714</v>
      </c>
      <c r="C2139">
        <v>4</v>
      </c>
      <c r="D2139">
        <v>-0.26</v>
      </c>
      <c r="E2139">
        <v>4</v>
      </c>
      <c r="F2139" t="s">
        <v>1715</v>
      </c>
      <c r="G2139">
        <v>100</v>
      </c>
      <c r="H2139">
        <v>18055.04</v>
      </c>
      <c r="I2139">
        <v>103001.12</v>
      </c>
      <c r="J2139" t="s">
        <v>1679</v>
      </c>
      <c r="T2139">
        <f t="shared" si="60"/>
        <v>3.74</v>
      </c>
      <c r="U2139">
        <v>3.74</v>
      </c>
    </row>
    <row r="2140" spans="1:21" x14ac:dyDescent="0.2">
      <c r="A2140" t="s">
        <v>167</v>
      </c>
      <c r="B2140" s="10" t="s">
        <v>1706</v>
      </c>
      <c r="C2140">
        <v>5</v>
      </c>
      <c r="D2140">
        <v>-1.26</v>
      </c>
      <c r="E2140">
        <v>1</v>
      </c>
      <c r="F2140" t="s">
        <v>1707</v>
      </c>
      <c r="G2140">
        <v>80</v>
      </c>
      <c r="H2140">
        <v>18055.04</v>
      </c>
      <c r="I2140">
        <v>103001.12</v>
      </c>
      <c r="J2140" t="s">
        <v>1679</v>
      </c>
      <c r="T2140">
        <f t="shared" si="60"/>
        <v>-0.26</v>
      </c>
      <c r="U2140">
        <v>-0.26</v>
      </c>
    </row>
    <row r="2141" spans="1:21" x14ac:dyDescent="0.2">
      <c r="A2141" t="s">
        <v>167</v>
      </c>
      <c r="B2141" s="10" t="s">
        <v>1689</v>
      </c>
      <c r="C2141">
        <v>7</v>
      </c>
      <c r="D2141">
        <v>-3.26</v>
      </c>
      <c r="E2141">
        <v>2</v>
      </c>
      <c r="F2141" t="s">
        <v>1696</v>
      </c>
      <c r="G2141">
        <v>60</v>
      </c>
      <c r="H2141">
        <v>18055.04</v>
      </c>
      <c r="I2141">
        <v>103001.12</v>
      </c>
      <c r="J2141" t="s">
        <v>1679</v>
      </c>
      <c r="T2141">
        <f t="shared" si="60"/>
        <v>-1.2599999999999998</v>
      </c>
      <c r="U2141">
        <v>-1.2599999999999998</v>
      </c>
    </row>
    <row r="2142" spans="1:21" x14ac:dyDescent="0.2">
      <c r="A2142" t="s">
        <v>167</v>
      </c>
      <c r="B2142" s="10" t="s">
        <v>1711</v>
      </c>
      <c r="C2142">
        <v>9</v>
      </c>
      <c r="D2142">
        <v>-5.26</v>
      </c>
      <c r="E2142">
        <v>2</v>
      </c>
      <c r="F2142" t="s">
        <v>1712</v>
      </c>
      <c r="G2142">
        <v>200</v>
      </c>
      <c r="H2142">
        <v>18055.04</v>
      </c>
      <c r="I2142">
        <v>103001.12</v>
      </c>
      <c r="J2142" t="s">
        <v>1679</v>
      </c>
      <c r="T2142">
        <f t="shared" si="60"/>
        <v>-3.26</v>
      </c>
      <c r="U2142">
        <v>-3.26</v>
      </c>
    </row>
    <row r="2143" spans="1:21" x14ac:dyDescent="0.2">
      <c r="A2143" t="s">
        <v>167</v>
      </c>
      <c r="B2143" s="10" t="s">
        <v>1713</v>
      </c>
      <c r="C2143">
        <v>16</v>
      </c>
      <c r="D2143">
        <v>-12.26</v>
      </c>
      <c r="E2143">
        <v>7</v>
      </c>
      <c r="F2143" t="s">
        <v>1699</v>
      </c>
      <c r="G2143">
        <v>220</v>
      </c>
      <c r="H2143">
        <v>18055.04</v>
      </c>
      <c r="I2143">
        <v>103001.12</v>
      </c>
      <c r="J2143" t="s">
        <v>1679</v>
      </c>
      <c r="T2143">
        <f t="shared" si="60"/>
        <v>-5.26</v>
      </c>
      <c r="U2143">
        <v>-5.26</v>
      </c>
    </row>
    <row r="2144" spans="1:21" x14ac:dyDescent="0.2">
      <c r="A2144" t="s">
        <v>167</v>
      </c>
      <c r="B2144" s="10" t="s">
        <v>1698</v>
      </c>
      <c r="C2144">
        <v>25.6</v>
      </c>
      <c r="D2144">
        <v>-21.86</v>
      </c>
      <c r="E2144">
        <v>9.6</v>
      </c>
      <c r="F2144" t="s">
        <v>1699</v>
      </c>
      <c r="G2144">
        <v>250</v>
      </c>
      <c r="H2144">
        <v>18055.04</v>
      </c>
      <c r="I2144">
        <v>103001.12</v>
      </c>
      <c r="J2144" t="s">
        <v>1679</v>
      </c>
      <c r="T2144">
        <f t="shared" si="60"/>
        <v>-12.26</v>
      </c>
      <c r="U2144">
        <v>-12.26</v>
      </c>
    </row>
    <row r="2145" spans="1:21" x14ac:dyDescent="0.2">
      <c r="A2145" t="s">
        <v>167</v>
      </c>
      <c r="B2145" s="10" t="s">
        <v>1700</v>
      </c>
      <c r="C2145">
        <v>29.7</v>
      </c>
      <c r="D2145">
        <v>-25.96</v>
      </c>
      <c r="E2145">
        <v>4.0999999999999996</v>
      </c>
      <c r="F2145" t="s">
        <v>1701</v>
      </c>
      <c r="G2145">
        <v>350</v>
      </c>
      <c r="H2145">
        <v>18055.04</v>
      </c>
      <c r="I2145">
        <v>103001.12</v>
      </c>
      <c r="J2145" t="s">
        <v>1679</v>
      </c>
      <c r="T2145">
        <f t="shared" si="60"/>
        <v>-21.86</v>
      </c>
      <c r="U2145">
        <v>-21.86</v>
      </c>
    </row>
    <row r="2146" spans="1:21" x14ac:dyDescent="0.2">
      <c r="A2146" t="s">
        <v>168</v>
      </c>
      <c r="B2146" s="10" t="s">
        <v>1687</v>
      </c>
      <c r="C2146">
        <v>6.9</v>
      </c>
      <c r="D2146">
        <v>-1.99</v>
      </c>
      <c r="E2146">
        <v>6.9</v>
      </c>
      <c r="F2146" t="s">
        <v>1688</v>
      </c>
      <c r="G2146">
        <v>70</v>
      </c>
      <c r="H2146">
        <v>18089.150000000001</v>
      </c>
      <c r="I2146">
        <v>103022.82</v>
      </c>
      <c r="J2146" t="s">
        <v>1679</v>
      </c>
      <c r="T2146">
        <f t="shared" si="60"/>
        <v>4.91</v>
      </c>
      <c r="U2146">
        <v>4.91</v>
      </c>
    </row>
    <row r="2147" spans="1:21" x14ac:dyDescent="0.2">
      <c r="A2147" t="s">
        <v>168</v>
      </c>
      <c r="B2147" s="10" t="s">
        <v>1714</v>
      </c>
      <c r="C2147">
        <v>8.6</v>
      </c>
      <c r="D2147">
        <v>-3.69</v>
      </c>
      <c r="E2147">
        <v>1.7</v>
      </c>
      <c r="F2147" t="s">
        <v>1715</v>
      </c>
      <c r="G2147">
        <v>100</v>
      </c>
      <c r="H2147">
        <v>18089.150000000001</v>
      </c>
      <c r="I2147">
        <v>103022.82</v>
      </c>
      <c r="J2147" t="s">
        <v>1679</v>
      </c>
      <c r="T2147">
        <f t="shared" si="60"/>
        <v>-1.99</v>
      </c>
      <c r="U2147">
        <v>-1.99</v>
      </c>
    </row>
    <row r="2148" spans="1:21" x14ac:dyDescent="0.2">
      <c r="A2148" t="s">
        <v>168</v>
      </c>
      <c r="B2148" s="10" t="s">
        <v>1693</v>
      </c>
      <c r="C2148">
        <v>9.1999999999999993</v>
      </c>
      <c r="D2148">
        <v>-4.29</v>
      </c>
      <c r="E2148">
        <v>0.6</v>
      </c>
      <c r="F2148" t="s">
        <v>1694</v>
      </c>
      <c r="G2148">
        <v>220</v>
      </c>
      <c r="H2148">
        <v>18089.150000000001</v>
      </c>
      <c r="I2148">
        <v>103022.82</v>
      </c>
      <c r="J2148" t="s">
        <v>1679</v>
      </c>
      <c r="T2148">
        <f t="shared" si="60"/>
        <v>-3.69</v>
      </c>
      <c r="U2148">
        <v>-3.69</v>
      </c>
    </row>
    <row r="2149" spans="1:21" x14ac:dyDescent="0.2">
      <c r="A2149" t="s">
        <v>168</v>
      </c>
      <c r="B2149" s="10" t="s">
        <v>1713</v>
      </c>
      <c r="C2149">
        <v>19.5</v>
      </c>
      <c r="D2149">
        <v>-14.59</v>
      </c>
      <c r="E2149">
        <v>10.3</v>
      </c>
      <c r="F2149" t="s">
        <v>1699</v>
      </c>
      <c r="G2149">
        <v>220</v>
      </c>
      <c r="H2149">
        <v>18089.150000000001</v>
      </c>
      <c r="I2149">
        <v>103022.82</v>
      </c>
      <c r="J2149" t="s">
        <v>1679</v>
      </c>
      <c r="T2149">
        <f t="shared" si="60"/>
        <v>-4.2899999999999991</v>
      </c>
      <c r="U2149">
        <v>-4.2899999999999991</v>
      </c>
    </row>
    <row r="2150" spans="1:21" x14ac:dyDescent="0.2">
      <c r="A2150" t="s">
        <v>168</v>
      </c>
      <c r="B2150" s="10" t="s">
        <v>1698</v>
      </c>
      <c r="C2150">
        <v>22</v>
      </c>
      <c r="D2150">
        <v>-17.09</v>
      </c>
      <c r="E2150">
        <v>2.5</v>
      </c>
      <c r="F2150" t="s">
        <v>1699</v>
      </c>
      <c r="G2150">
        <v>250</v>
      </c>
      <c r="H2150">
        <v>18089.150000000001</v>
      </c>
      <c r="I2150">
        <v>103022.82</v>
      </c>
      <c r="J2150" t="s">
        <v>1679</v>
      </c>
      <c r="T2150">
        <f t="shared" si="60"/>
        <v>-14.59</v>
      </c>
      <c r="U2150">
        <v>-14.59</v>
      </c>
    </row>
    <row r="2151" spans="1:21" x14ac:dyDescent="0.2">
      <c r="A2151" t="s">
        <v>168</v>
      </c>
      <c r="B2151" s="10" t="s">
        <v>1700</v>
      </c>
      <c r="C2151">
        <v>22.5</v>
      </c>
      <c r="D2151">
        <v>-17.59</v>
      </c>
      <c r="E2151">
        <v>0.5</v>
      </c>
      <c r="F2151" t="s">
        <v>1701</v>
      </c>
      <c r="G2151">
        <v>350</v>
      </c>
      <c r="H2151">
        <v>18089.150000000001</v>
      </c>
      <c r="I2151">
        <v>103022.82</v>
      </c>
      <c r="J2151" t="s">
        <v>1679</v>
      </c>
      <c r="T2151">
        <f t="shared" si="60"/>
        <v>-17.09</v>
      </c>
      <c r="U2151">
        <v>-17.09</v>
      </c>
    </row>
    <row r="2152" spans="1:21" x14ac:dyDescent="0.2">
      <c r="A2152" t="s">
        <v>168</v>
      </c>
      <c r="B2152" s="10" t="s">
        <v>1702</v>
      </c>
      <c r="C2152">
        <v>23.7</v>
      </c>
      <c r="D2152">
        <v>-18.79</v>
      </c>
      <c r="E2152">
        <v>1.2</v>
      </c>
      <c r="F2152" t="s">
        <v>1703</v>
      </c>
      <c r="G2152">
        <v>500</v>
      </c>
      <c r="H2152">
        <v>18089.150000000001</v>
      </c>
      <c r="I2152">
        <v>103022.82</v>
      </c>
      <c r="J2152" t="s">
        <v>1679</v>
      </c>
      <c r="T2152">
        <f t="shared" si="60"/>
        <v>-17.59</v>
      </c>
      <c r="U2152">
        <v>-17.59</v>
      </c>
    </row>
    <row r="2153" spans="1:21" x14ac:dyDescent="0.2">
      <c r="A2153" t="s">
        <v>168</v>
      </c>
      <c r="B2153" s="10" t="s">
        <v>1704</v>
      </c>
      <c r="C2153">
        <v>24</v>
      </c>
      <c r="D2153">
        <v>-19.09</v>
      </c>
      <c r="E2153">
        <v>0.3</v>
      </c>
      <c r="F2153" t="s">
        <v>1705</v>
      </c>
      <c r="G2153">
        <v>1500</v>
      </c>
      <c r="H2153">
        <v>18089.150000000001</v>
      </c>
      <c r="I2153">
        <v>103022.82</v>
      </c>
      <c r="J2153" t="s">
        <v>1679</v>
      </c>
      <c r="T2153">
        <f t="shared" si="60"/>
        <v>-18.79</v>
      </c>
      <c r="U2153">
        <v>-18.79</v>
      </c>
    </row>
    <row r="2154" spans="1:21" x14ac:dyDescent="0.2">
      <c r="A2154" t="s">
        <v>168</v>
      </c>
      <c r="B2154" s="10" t="s">
        <v>1709</v>
      </c>
      <c r="C2154">
        <v>28.2</v>
      </c>
      <c r="D2154">
        <v>-23.29</v>
      </c>
      <c r="E2154">
        <v>4.2</v>
      </c>
      <c r="F2154" t="s">
        <v>1710</v>
      </c>
      <c r="G2154">
        <v>3000</v>
      </c>
      <c r="H2154">
        <v>18089.150000000001</v>
      </c>
      <c r="I2154">
        <v>103022.82</v>
      </c>
      <c r="J2154" t="s">
        <v>1679</v>
      </c>
      <c r="T2154">
        <f t="shared" si="60"/>
        <v>-19.09</v>
      </c>
      <c r="U2154">
        <v>-19.09</v>
      </c>
    </row>
    <row r="2155" spans="1:21" x14ac:dyDescent="0.2">
      <c r="A2155" t="s">
        <v>165</v>
      </c>
      <c r="B2155" s="10" t="s">
        <v>1714</v>
      </c>
      <c r="C2155">
        <v>5.9</v>
      </c>
      <c r="D2155">
        <v>-1.82</v>
      </c>
      <c r="E2155">
        <v>5.9</v>
      </c>
      <c r="F2155" t="s">
        <v>1715</v>
      </c>
      <c r="G2155">
        <v>100</v>
      </c>
      <c r="H2155">
        <v>18034.13</v>
      </c>
      <c r="I2155">
        <v>102946.64</v>
      </c>
      <c r="J2155" t="s">
        <v>1679</v>
      </c>
      <c r="T2155">
        <f t="shared" si="60"/>
        <v>4.08</v>
      </c>
      <c r="U2155">
        <v>4.08</v>
      </c>
    </row>
    <row r="2156" spans="1:21" x14ac:dyDescent="0.2">
      <c r="A2156" t="s">
        <v>165</v>
      </c>
      <c r="B2156" s="10" t="s">
        <v>1689</v>
      </c>
      <c r="C2156">
        <v>7.2</v>
      </c>
      <c r="D2156">
        <v>-3.12</v>
      </c>
      <c r="E2156">
        <v>1.3</v>
      </c>
      <c r="F2156" t="s">
        <v>1696</v>
      </c>
      <c r="G2156">
        <v>60</v>
      </c>
      <c r="H2156">
        <v>18034.13</v>
      </c>
      <c r="I2156">
        <v>102946.64</v>
      </c>
      <c r="J2156" t="s">
        <v>1679</v>
      </c>
      <c r="T2156">
        <f t="shared" si="60"/>
        <v>-1.82</v>
      </c>
      <c r="U2156">
        <v>-1.82</v>
      </c>
    </row>
    <row r="2157" spans="1:21" x14ac:dyDescent="0.2">
      <c r="A2157" t="s">
        <v>165</v>
      </c>
      <c r="B2157" s="10" t="s">
        <v>1711</v>
      </c>
      <c r="C2157">
        <v>8</v>
      </c>
      <c r="D2157">
        <v>-3.92</v>
      </c>
      <c r="E2157">
        <v>0.8</v>
      </c>
      <c r="F2157" t="s">
        <v>1712</v>
      </c>
      <c r="G2157">
        <v>200</v>
      </c>
      <c r="H2157">
        <v>18034.13</v>
      </c>
      <c r="I2157">
        <v>102946.64</v>
      </c>
      <c r="J2157" t="s">
        <v>1679</v>
      </c>
      <c r="T2157">
        <f t="shared" si="60"/>
        <v>-3.12</v>
      </c>
      <c r="U2157">
        <v>-3.12</v>
      </c>
    </row>
    <row r="2158" spans="1:21" x14ac:dyDescent="0.2">
      <c r="A2158" t="s">
        <v>165</v>
      </c>
      <c r="B2158" s="10" t="s">
        <v>1713</v>
      </c>
      <c r="C2158">
        <v>13</v>
      </c>
      <c r="D2158">
        <v>-8.92</v>
      </c>
      <c r="E2158">
        <v>5</v>
      </c>
      <c r="F2158" t="s">
        <v>1699</v>
      </c>
      <c r="G2158">
        <v>220</v>
      </c>
      <c r="H2158">
        <v>18034.13</v>
      </c>
      <c r="I2158">
        <v>102946.64</v>
      </c>
      <c r="J2158" t="s">
        <v>1679</v>
      </c>
      <c r="T2158">
        <f t="shared" si="60"/>
        <v>-3.92</v>
      </c>
      <c r="U2158">
        <v>-3.92</v>
      </c>
    </row>
    <row r="2159" spans="1:21" x14ac:dyDescent="0.2">
      <c r="A2159" t="s">
        <v>165</v>
      </c>
      <c r="B2159" s="10" t="s">
        <v>1698</v>
      </c>
      <c r="C2159">
        <v>23.5</v>
      </c>
      <c r="D2159">
        <v>-19.420000000000002</v>
      </c>
      <c r="E2159">
        <v>10.5</v>
      </c>
      <c r="F2159" t="s">
        <v>1699</v>
      </c>
      <c r="G2159">
        <v>250</v>
      </c>
      <c r="H2159">
        <v>18034.13</v>
      </c>
      <c r="I2159">
        <v>102946.64</v>
      </c>
      <c r="J2159" t="s">
        <v>1679</v>
      </c>
      <c r="T2159">
        <f t="shared" si="60"/>
        <v>-8.9200000000000017</v>
      </c>
      <c r="U2159">
        <v>-8.9200000000000017</v>
      </c>
    </row>
    <row r="2160" spans="1:21" x14ac:dyDescent="0.2">
      <c r="A2160" t="s">
        <v>165</v>
      </c>
      <c r="B2160" s="10" t="s">
        <v>1700</v>
      </c>
      <c r="C2160">
        <v>27.1</v>
      </c>
      <c r="D2160">
        <v>-23.02</v>
      </c>
      <c r="E2160">
        <v>3.6</v>
      </c>
      <c r="F2160" t="s">
        <v>1701</v>
      </c>
      <c r="G2160">
        <v>350</v>
      </c>
      <c r="H2160">
        <v>18034.13</v>
      </c>
      <c r="I2160">
        <v>102946.64</v>
      </c>
      <c r="J2160" t="s">
        <v>1679</v>
      </c>
      <c r="T2160">
        <f t="shared" si="60"/>
        <v>-19.419999999999998</v>
      </c>
      <c r="U2160">
        <v>-19.419999999999998</v>
      </c>
    </row>
    <row r="2161" spans="1:21" x14ac:dyDescent="0.2">
      <c r="A2161" t="s">
        <v>165</v>
      </c>
      <c r="B2161" s="10" t="s">
        <v>1702</v>
      </c>
      <c r="C2161">
        <v>36.5</v>
      </c>
      <c r="D2161">
        <v>-32.42</v>
      </c>
      <c r="E2161">
        <v>9.4</v>
      </c>
      <c r="F2161" t="s">
        <v>1703</v>
      </c>
      <c r="G2161">
        <v>500</v>
      </c>
      <c r="H2161">
        <v>18034.13</v>
      </c>
      <c r="I2161">
        <v>102946.64</v>
      </c>
      <c r="J2161" t="s">
        <v>1679</v>
      </c>
      <c r="T2161">
        <f t="shared" si="60"/>
        <v>-23.020000000000003</v>
      </c>
      <c r="U2161">
        <v>-23.020000000000003</v>
      </c>
    </row>
    <row r="2162" spans="1:21" x14ac:dyDescent="0.2">
      <c r="A2162" t="s">
        <v>166</v>
      </c>
      <c r="B2162" s="10" t="s">
        <v>1687</v>
      </c>
      <c r="C2162">
        <v>9.9</v>
      </c>
      <c r="D2162">
        <v>-4.96</v>
      </c>
      <c r="E2162">
        <v>9.9</v>
      </c>
      <c r="F2162" t="s">
        <v>1688</v>
      </c>
      <c r="G2162">
        <v>70</v>
      </c>
      <c r="H2162">
        <v>18072.98</v>
      </c>
      <c r="I2162">
        <v>102964.89</v>
      </c>
      <c r="J2162" t="s">
        <v>1679</v>
      </c>
      <c r="T2162">
        <f t="shared" si="60"/>
        <v>4.9400000000000004</v>
      </c>
      <c r="U2162">
        <v>4.9400000000000004</v>
      </c>
    </row>
    <row r="2163" spans="1:21" x14ac:dyDescent="0.2">
      <c r="A2163" t="s">
        <v>166</v>
      </c>
      <c r="B2163" s="10" t="s">
        <v>1713</v>
      </c>
      <c r="C2163">
        <v>13.8</v>
      </c>
      <c r="D2163">
        <v>-8.86</v>
      </c>
      <c r="E2163">
        <v>3.9</v>
      </c>
      <c r="F2163" t="s">
        <v>1699</v>
      </c>
      <c r="G2163">
        <v>220</v>
      </c>
      <c r="H2163">
        <v>18072.98</v>
      </c>
      <c r="I2163">
        <v>102964.89</v>
      </c>
      <c r="J2163" t="s">
        <v>1679</v>
      </c>
      <c r="T2163">
        <f t="shared" si="60"/>
        <v>-4.9599999999999991</v>
      </c>
      <c r="U2163">
        <v>-4.9599999999999991</v>
      </c>
    </row>
    <row r="2164" spans="1:21" x14ac:dyDescent="0.2">
      <c r="A2164" t="s">
        <v>166</v>
      </c>
      <c r="B2164" s="10" t="s">
        <v>1698</v>
      </c>
      <c r="C2164">
        <v>19.8</v>
      </c>
      <c r="D2164">
        <v>-14.86</v>
      </c>
      <c r="E2164">
        <v>6</v>
      </c>
      <c r="F2164" t="s">
        <v>1699</v>
      </c>
      <c r="G2164">
        <v>250</v>
      </c>
      <c r="H2164">
        <v>18072.98</v>
      </c>
      <c r="I2164">
        <v>102964.89</v>
      </c>
      <c r="J2164" t="s">
        <v>1679</v>
      </c>
      <c r="T2164">
        <f t="shared" si="60"/>
        <v>-8.86</v>
      </c>
      <c r="U2164">
        <v>-8.86</v>
      </c>
    </row>
    <row r="2165" spans="1:21" x14ac:dyDescent="0.2">
      <c r="A2165" t="s">
        <v>166</v>
      </c>
      <c r="B2165" s="10" t="s">
        <v>1700</v>
      </c>
      <c r="C2165">
        <v>24.7</v>
      </c>
      <c r="D2165">
        <v>-19.760000000000002</v>
      </c>
      <c r="E2165">
        <v>4.9000000000000004</v>
      </c>
      <c r="F2165" t="s">
        <v>1701</v>
      </c>
      <c r="G2165">
        <v>350</v>
      </c>
      <c r="H2165">
        <v>18072.98</v>
      </c>
      <c r="I2165">
        <v>102964.89</v>
      </c>
      <c r="J2165" t="s">
        <v>1679</v>
      </c>
      <c r="T2165">
        <f t="shared" si="60"/>
        <v>-14.860000000000001</v>
      </c>
      <c r="U2165">
        <v>-14.860000000000001</v>
      </c>
    </row>
    <row r="2166" spans="1:21" x14ac:dyDescent="0.2">
      <c r="A2166" t="s">
        <v>166</v>
      </c>
      <c r="B2166" s="10" t="s">
        <v>1702</v>
      </c>
      <c r="C2166">
        <v>30</v>
      </c>
      <c r="D2166">
        <v>-25.06</v>
      </c>
      <c r="E2166">
        <v>5.3</v>
      </c>
      <c r="F2166" t="s">
        <v>1703</v>
      </c>
      <c r="G2166">
        <v>500</v>
      </c>
      <c r="H2166">
        <v>18072.98</v>
      </c>
      <c r="I2166">
        <v>102964.89</v>
      </c>
      <c r="J2166" t="s">
        <v>1679</v>
      </c>
      <c r="T2166">
        <f t="shared" si="60"/>
        <v>-19.759999999999998</v>
      </c>
      <c r="U2166">
        <v>-19.759999999999998</v>
      </c>
    </row>
    <row r="2167" spans="1:21" x14ac:dyDescent="0.2">
      <c r="A2167" t="s">
        <v>230</v>
      </c>
      <c r="B2167" s="10" t="s">
        <v>1687</v>
      </c>
      <c r="C2167">
        <v>1</v>
      </c>
      <c r="D2167">
        <v>3.25</v>
      </c>
      <c r="E2167">
        <v>1</v>
      </c>
      <c r="F2167" t="s">
        <v>1688</v>
      </c>
      <c r="G2167">
        <v>70</v>
      </c>
      <c r="H2167">
        <v>17100.75</v>
      </c>
      <c r="I2167">
        <v>102607.16</v>
      </c>
      <c r="J2167" t="s">
        <v>1679</v>
      </c>
      <c r="T2167">
        <f t="shared" si="60"/>
        <v>4.25</v>
      </c>
      <c r="U2167">
        <v>4.25</v>
      </c>
    </row>
    <row r="2168" spans="1:21" x14ac:dyDescent="0.2">
      <c r="A2168" t="s">
        <v>230</v>
      </c>
      <c r="B2168" s="10" t="s">
        <v>1714</v>
      </c>
      <c r="C2168">
        <v>3.7</v>
      </c>
      <c r="D2168">
        <v>0.55000000000000004</v>
      </c>
      <c r="E2168">
        <v>2.7</v>
      </c>
      <c r="F2168" t="s">
        <v>1715</v>
      </c>
      <c r="G2168">
        <v>100</v>
      </c>
      <c r="H2168">
        <v>17100.75</v>
      </c>
      <c r="I2168">
        <v>102607.16</v>
      </c>
      <c r="J2168" t="s">
        <v>1679</v>
      </c>
      <c r="T2168">
        <f t="shared" si="60"/>
        <v>3.25</v>
      </c>
      <c r="U2168">
        <v>3.25</v>
      </c>
    </row>
    <row r="2169" spans="1:21" x14ac:dyDescent="0.2">
      <c r="A2169" t="s">
        <v>230</v>
      </c>
      <c r="B2169" s="10" t="s">
        <v>1706</v>
      </c>
      <c r="C2169">
        <v>5.0999999999999996</v>
      </c>
      <c r="D2169">
        <v>-1.95</v>
      </c>
      <c r="E2169">
        <v>1.4</v>
      </c>
      <c r="F2169" t="s">
        <v>1707</v>
      </c>
      <c r="G2169">
        <v>80</v>
      </c>
      <c r="H2169">
        <v>17100.75</v>
      </c>
      <c r="I2169">
        <v>102607.16</v>
      </c>
      <c r="J2169" t="s">
        <v>1679</v>
      </c>
      <c r="T2169">
        <f t="shared" si="60"/>
        <v>-0.55000000000000004</v>
      </c>
      <c r="U2169">
        <v>-0.55000000000000004</v>
      </c>
    </row>
    <row r="2170" spans="1:21" x14ac:dyDescent="0.2">
      <c r="A2170" t="s">
        <v>230</v>
      </c>
      <c r="B2170" s="10" t="s">
        <v>1689</v>
      </c>
      <c r="C2170">
        <v>8.5</v>
      </c>
      <c r="D2170">
        <v>-5.35</v>
      </c>
      <c r="E2170">
        <v>3.4</v>
      </c>
      <c r="F2170" t="s">
        <v>1696</v>
      </c>
      <c r="G2170">
        <v>60</v>
      </c>
      <c r="H2170">
        <v>17100.75</v>
      </c>
      <c r="I2170">
        <v>102607.16</v>
      </c>
      <c r="J2170" t="s">
        <v>1679</v>
      </c>
      <c r="T2170">
        <f t="shared" si="60"/>
        <v>-1.9499999999999997</v>
      </c>
      <c r="U2170">
        <v>-1.9499999999999997</v>
      </c>
    </row>
    <row r="2171" spans="1:21" x14ac:dyDescent="0.2">
      <c r="A2171" t="s">
        <v>230</v>
      </c>
      <c r="B2171" s="10" t="s">
        <v>1711</v>
      </c>
      <c r="C2171">
        <v>11.2</v>
      </c>
      <c r="D2171">
        <v>-8.0500000000000007</v>
      </c>
      <c r="E2171">
        <v>2.7</v>
      </c>
      <c r="F2171" t="s">
        <v>1712</v>
      </c>
      <c r="G2171">
        <v>200</v>
      </c>
      <c r="H2171">
        <v>17100.75</v>
      </c>
      <c r="I2171">
        <v>102607.16</v>
      </c>
      <c r="J2171" t="s">
        <v>1679</v>
      </c>
      <c r="T2171">
        <f t="shared" si="60"/>
        <v>-5.3500000000000005</v>
      </c>
      <c r="U2171">
        <v>-5.3500000000000005</v>
      </c>
    </row>
    <row r="2172" spans="1:21" x14ac:dyDescent="0.2">
      <c r="A2172" t="s">
        <v>230</v>
      </c>
      <c r="B2172" s="10" t="s">
        <v>1713</v>
      </c>
      <c r="C2172">
        <v>17.5</v>
      </c>
      <c r="D2172">
        <v>-14.35</v>
      </c>
      <c r="E2172">
        <v>6.3</v>
      </c>
      <c r="F2172" t="s">
        <v>1699</v>
      </c>
      <c r="G2172">
        <v>220</v>
      </c>
      <c r="H2172">
        <v>17100.75</v>
      </c>
      <c r="I2172">
        <v>102607.16</v>
      </c>
      <c r="J2172" t="s">
        <v>1679</v>
      </c>
      <c r="T2172">
        <f t="shared" si="60"/>
        <v>-8.0500000000000007</v>
      </c>
      <c r="U2172">
        <v>-8.0500000000000007</v>
      </c>
    </row>
    <row r="2173" spans="1:21" x14ac:dyDescent="0.2">
      <c r="A2173" t="s">
        <v>230</v>
      </c>
      <c r="B2173" s="10" t="s">
        <v>1698</v>
      </c>
      <c r="C2173">
        <v>27.3</v>
      </c>
      <c r="D2173">
        <v>-24.15</v>
      </c>
      <c r="E2173">
        <v>9.8000000000000007</v>
      </c>
      <c r="F2173" t="s">
        <v>1699</v>
      </c>
      <c r="G2173">
        <v>250</v>
      </c>
      <c r="H2173">
        <v>17100.75</v>
      </c>
      <c r="I2173">
        <v>102607.16</v>
      </c>
      <c r="J2173" t="s">
        <v>1679</v>
      </c>
      <c r="T2173">
        <f t="shared" si="60"/>
        <v>-14.349999999999998</v>
      </c>
      <c r="U2173">
        <v>-14.349999999999998</v>
      </c>
    </row>
    <row r="2174" spans="1:21" x14ac:dyDescent="0.2">
      <c r="A2174" t="s">
        <v>230</v>
      </c>
      <c r="B2174" s="10" t="s">
        <v>1700</v>
      </c>
      <c r="C2174">
        <v>39</v>
      </c>
      <c r="D2174">
        <v>-35.85</v>
      </c>
      <c r="E2174">
        <v>11.7</v>
      </c>
      <c r="F2174" t="s">
        <v>1701</v>
      </c>
      <c r="G2174">
        <v>350</v>
      </c>
      <c r="H2174">
        <v>17100.75</v>
      </c>
      <c r="I2174">
        <v>102607.16</v>
      </c>
      <c r="J2174" t="s">
        <v>1679</v>
      </c>
      <c r="T2174">
        <f t="shared" si="60"/>
        <v>-24.150000000000002</v>
      </c>
      <c r="U2174">
        <v>-24.150000000000002</v>
      </c>
    </row>
    <row r="2175" spans="1:21" x14ac:dyDescent="0.2">
      <c r="A2175" t="s">
        <v>46</v>
      </c>
      <c r="B2175" s="10" t="s">
        <v>1687</v>
      </c>
      <c r="C2175">
        <v>2.6</v>
      </c>
      <c r="D2175">
        <v>0.91</v>
      </c>
      <c r="E2175">
        <v>2.6</v>
      </c>
      <c r="F2175" t="s">
        <v>1688</v>
      </c>
      <c r="G2175">
        <v>70</v>
      </c>
      <c r="H2175">
        <v>16904.54</v>
      </c>
      <c r="I2175">
        <v>102520.55</v>
      </c>
      <c r="J2175" t="s">
        <v>1679</v>
      </c>
      <c r="T2175">
        <f t="shared" si="60"/>
        <v>3.5100000000000002</v>
      </c>
      <c r="U2175">
        <v>3.5100000000000002</v>
      </c>
    </row>
    <row r="2176" spans="1:21" x14ac:dyDescent="0.2">
      <c r="A2176" t="s">
        <v>46</v>
      </c>
      <c r="B2176" s="10" t="s">
        <v>1706</v>
      </c>
      <c r="C2176">
        <v>6.7</v>
      </c>
      <c r="D2176">
        <v>-3.19</v>
      </c>
      <c r="E2176">
        <v>4.0999999999999996</v>
      </c>
      <c r="F2176" t="s">
        <v>1707</v>
      </c>
      <c r="G2176">
        <v>80</v>
      </c>
      <c r="H2176">
        <v>16904.54</v>
      </c>
      <c r="I2176">
        <v>102520.55</v>
      </c>
      <c r="J2176" t="s">
        <v>1679</v>
      </c>
      <c r="T2176">
        <f t="shared" si="60"/>
        <v>0.9099999999999997</v>
      </c>
      <c r="U2176">
        <v>0.9099999999999997</v>
      </c>
    </row>
    <row r="2177" spans="1:21" x14ac:dyDescent="0.2">
      <c r="A2177" t="s">
        <v>46</v>
      </c>
      <c r="B2177" s="10" t="s">
        <v>1689</v>
      </c>
      <c r="C2177">
        <v>9.4</v>
      </c>
      <c r="D2177">
        <v>-5.89</v>
      </c>
      <c r="E2177">
        <v>2.7</v>
      </c>
      <c r="F2177" t="s">
        <v>1696</v>
      </c>
      <c r="G2177">
        <v>60</v>
      </c>
      <c r="H2177">
        <v>16904.54</v>
      </c>
      <c r="I2177">
        <v>102520.55</v>
      </c>
      <c r="J2177" t="s">
        <v>1679</v>
      </c>
      <c r="T2177">
        <f t="shared" si="60"/>
        <v>-3.1899999999999995</v>
      </c>
      <c r="U2177">
        <v>-3.1899999999999995</v>
      </c>
    </row>
    <row r="2178" spans="1:21" x14ac:dyDescent="0.2">
      <c r="A2178" t="s">
        <v>46</v>
      </c>
      <c r="B2178" s="10" t="s">
        <v>1713</v>
      </c>
      <c r="C2178">
        <v>11.5</v>
      </c>
      <c r="D2178">
        <v>-7.99</v>
      </c>
      <c r="E2178">
        <v>2.1</v>
      </c>
      <c r="F2178" t="s">
        <v>1699</v>
      </c>
      <c r="G2178">
        <v>220</v>
      </c>
      <c r="H2178">
        <v>16904.54</v>
      </c>
      <c r="I2178">
        <v>102520.55</v>
      </c>
      <c r="J2178" t="s">
        <v>1679</v>
      </c>
      <c r="T2178">
        <f t="shared" si="60"/>
        <v>-5.8900000000000006</v>
      </c>
      <c r="U2178">
        <v>-5.8900000000000006</v>
      </c>
    </row>
    <row r="2179" spans="1:21" x14ac:dyDescent="0.2">
      <c r="A2179" t="s">
        <v>46</v>
      </c>
      <c r="B2179" s="10" t="s">
        <v>1698</v>
      </c>
      <c r="C2179">
        <v>25.4</v>
      </c>
      <c r="D2179">
        <v>-21.89</v>
      </c>
      <c r="E2179">
        <v>13.9</v>
      </c>
      <c r="F2179" t="s">
        <v>1699</v>
      </c>
      <c r="G2179">
        <v>250</v>
      </c>
      <c r="H2179">
        <v>16904.54</v>
      </c>
      <c r="I2179">
        <v>102520.55</v>
      </c>
      <c r="J2179" t="s">
        <v>1679</v>
      </c>
      <c r="T2179">
        <f t="shared" ref="T2179:T2242" si="61">D2179+E2179</f>
        <v>-7.99</v>
      </c>
      <c r="U2179">
        <v>-7.99</v>
      </c>
    </row>
    <row r="2180" spans="1:21" x14ac:dyDescent="0.2">
      <c r="A2180" t="s">
        <v>47</v>
      </c>
      <c r="B2180" s="10" t="s">
        <v>1687</v>
      </c>
      <c r="C2180">
        <v>6.5</v>
      </c>
      <c r="D2180">
        <v>-2.78</v>
      </c>
      <c r="E2180">
        <v>6.5</v>
      </c>
      <c r="F2180" t="s">
        <v>1688</v>
      </c>
      <c r="G2180">
        <v>70</v>
      </c>
      <c r="H2180">
        <v>17011.169999999998</v>
      </c>
      <c r="I2180">
        <v>102530.63</v>
      </c>
      <c r="J2180" t="s">
        <v>1679</v>
      </c>
      <c r="T2180">
        <f t="shared" si="61"/>
        <v>3.72</v>
      </c>
      <c r="U2180">
        <v>3.72</v>
      </c>
    </row>
    <row r="2181" spans="1:21" x14ac:dyDescent="0.2">
      <c r="A2181" t="s">
        <v>47</v>
      </c>
      <c r="B2181" s="10" t="s">
        <v>1689</v>
      </c>
      <c r="C2181">
        <v>8.3000000000000007</v>
      </c>
      <c r="D2181">
        <v>-4.58</v>
      </c>
      <c r="E2181">
        <v>1.8</v>
      </c>
      <c r="F2181" t="s">
        <v>1696</v>
      </c>
      <c r="G2181">
        <v>60</v>
      </c>
      <c r="H2181">
        <v>17011.169999999998</v>
      </c>
      <c r="I2181">
        <v>102530.63</v>
      </c>
      <c r="J2181" t="s">
        <v>1679</v>
      </c>
      <c r="T2181">
        <f t="shared" si="61"/>
        <v>-2.7800000000000002</v>
      </c>
      <c r="U2181">
        <v>-2.7800000000000002</v>
      </c>
    </row>
    <row r="2182" spans="1:21" x14ac:dyDescent="0.2">
      <c r="A2182" t="s">
        <v>47</v>
      </c>
      <c r="B2182" s="10" t="s">
        <v>1713</v>
      </c>
      <c r="C2182">
        <v>12.5</v>
      </c>
      <c r="D2182">
        <v>-8.7799999999999994</v>
      </c>
      <c r="E2182">
        <v>4.2</v>
      </c>
      <c r="F2182" t="s">
        <v>1699</v>
      </c>
      <c r="G2182">
        <v>220</v>
      </c>
      <c r="H2182">
        <v>17011.169999999998</v>
      </c>
      <c r="I2182">
        <v>102530.63</v>
      </c>
      <c r="J2182" t="s">
        <v>1679</v>
      </c>
      <c r="T2182">
        <f t="shared" si="61"/>
        <v>-4.5799999999999992</v>
      </c>
      <c r="U2182">
        <v>-4.5799999999999992</v>
      </c>
    </row>
    <row r="2183" spans="1:21" x14ac:dyDescent="0.2">
      <c r="A2183" t="s">
        <v>47</v>
      </c>
      <c r="B2183" s="10" t="s">
        <v>1698</v>
      </c>
      <c r="C2183">
        <v>22</v>
      </c>
      <c r="D2183">
        <v>-18.28</v>
      </c>
      <c r="E2183">
        <v>9.5</v>
      </c>
      <c r="F2183" t="s">
        <v>1699</v>
      </c>
      <c r="G2183">
        <v>250</v>
      </c>
      <c r="H2183">
        <v>17011.169999999998</v>
      </c>
      <c r="I2183">
        <v>102530.63</v>
      </c>
      <c r="J2183" t="s">
        <v>1679</v>
      </c>
      <c r="T2183">
        <f t="shared" si="61"/>
        <v>-8.7800000000000011</v>
      </c>
      <c r="U2183">
        <v>-8.7800000000000011</v>
      </c>
    </row>
    <row r="2184" spans="1:21" x14ac:dyDescent="0.2">
      <c r="A2184" t="s">
        <v>47</v>
      </c>
      <c r="B2184" s="10" t="s">
        <v>1700</v>
      </c>
      <c r="C2184">
        <v>37.5</v>
      </c>
      <c r="D2184">
        <v>-33.78</v>
      </c>
      <c r="E2184">
        <v>15.5</v>
      </c>
      <c r="F2184" t="s">
        <v>1701</v>
      </c>
      <c r="G2184">
        <v>350</v>
      </c>
      <c r="H2184">
        <v>17011.169999999998</v>
      </c>
      <c r="I2184">
        <v>102530.63</v>
      </c>
      <c r="J2184" t="s">
        <v>1679</v>
      </c>
      <c r="T2184">
        <f t="shared" si="61"/>
        <v>-18.28</v>
      </c>
      <c r="U2184">
        <v>-18.28</v>
      </c>
    </row>
    <row r="2185" spans="1:21" x14ac:dyDescent="0.2">
      <c r="A2185" t="s">
        <v>48</v>
      </c>
      <c r="B2185" s="10" t="s">
        <v>1687</v>
      </c>
      <c r="C2185">
        <v>3.5</v>
      </c>
      <c r="D2185">
        <v>0.17</v>
      </c>
      <c r="E2185">
        <v>3.5</v>
      </c>
      <c r="F2185" t="s">
        <v>1688</v>
      </c>
      <c r="G2185">
        <v>70</v>
      </c>
      <c r="H2185">
        <v>17003.689999999999</v>
      </c>
      <c r="I2185">
        <v>102554.52</v>
      </c>
      <c r="J2185" t="s">
        <v>1679</v>
      </c>
      <c r="T2185">
        <f t="shared" si="61"/>
        <v>3.67</v>
      </c>
      <c r="U2185">
        <v>3.67</v>
      </c>
    </row>
    <row r="2186" spans="1:21" x14ac:dyDescent="0.2">
      <c r="A2186" t="s">
        <v>48</v>
      </c>
      <c r="B2186" s="10" t="s">
        <v>1706</v>
      </c>
      <c r="C2186">
        <v>7.7</v>
      </c>
      <c r="D2186">
        <v>-4.03</v>
      </c>
      <c r="E2186">
        <v>4.2</v>
      </c>
      <c r="F2186" t="s">
        <v>1707</v>
      </c>
      <c r="G2186">
        <v>80</v>
      </c>
      <c r="H2186">
        <v>17003.689999999999</v>
      </c>
      <c r="I2186">
        <v>102554.52</v>
      </c>
      <c r="J2186" t="s">
        <v>1679</v>
      </c>
      <c r="T2186">
        <f t="shared" si="61"/>
        <v>0.16999999999999993</v>
      </c>
      <c r="U2186">
        <v>0.16999999999999993</v>
      </c>
    </row>
    <row r="2187" spans="1:21" x14ac:dyDescent="0.2">
      <c r="A2187" t="s">
        <v>48</v>
      </c>
      <c r="B2187" s="10" t="s">
        <v>1689</v>
      </c>
      <c r="C2187">
        <v>8</v>
      </c>
      <c r="D2187">
        <v>-4.33</v>
      </c>
      <c r="E2187">
        <v>0.3</v>
      </c>
      <c r="F2187" t="s">
        <v>1696</v>
      </c>
      <c r="G2187">
        <v>60</v>
      </c>
      <c r="H2187">
        <v>17003.689999999999</v>
      </c>
      <c r="I2187">
        <v>102554.52</v>
      </c>
      <c r="J2187" t="s">
        <v>1679</v>
      </c>
      <c r="T2187">
        <f t="shared" si="61"/>
        <v>-4.03</v>
      </c>
      <c r="U2187">
        <v>-4.03</v>
      </c>
    </row>
    <row r="2188" spans="1:21" x14ac:dyDescent="0.2">
      <c r="A2188" t="s">
        <v>48</v>
      </c>
      <c r="B2188" s="10" t="s">
        <v>1713</v>
      </c>
      <c r="C2188">
        <v>12.5</v>
      </c>
      <c r="D2188">
        <v>-8.83</v>
      </c>
      <c r="E2188">
        <v>4.5</v>
      </c>
      <c r="F2188" t="s">
        <v>1699</v>
      </c>
      <c r="G2188">
        <v>220</v>
      </c>
      <c r="H2188">
        <v>17003.689999999999</v>
      </c>
      <c r="I2188">
        <v>102554.52</v>
      </c>
      <c r="J2188" t="s">
        <v>1679</v>
      </c>
      <c r="T2188">
        <f t="shared" si="61"/>
        <v>-4.33</v>
      </c>
      <c r="U2188">
        <v>-4.33</v>
      </c>
    </row>
    <row r="2189" spans="1:21" x14ac:dyDescent="0.2">
      <c r="A2189" t="s">
        <v>48</v>
      </c>
      <c r="B2189" s="10" t="s">
        <v>1698</v>
      </c>
      <c r="C2189">
        <v>24</v>
      </c>
      <c r="D2189">
        <v>-20.329999999999998</v>
      </c>
      <c r="E2189">
        <v>11.5</v>
      </c>
      <c r="F2189" t="s">
        <v>1699</v>
      </c>
      <c r="G2189">
        <v>250</v>
      </c>
      <c r="H2189">
        <v>17003.689999999999</v>
      </c>
      <c r="I2189">
        <v>102554.52</v>
      </c>
      <c r="J2189" t="s">
        <v>1679</v>
      </c>
      <c r="T2189">
        <f t="shared" si="61"/>
        <v>-8.8299999999999983</v>
      </c>
      <c r="U2189">
        <v>-8.8299999999999983</v>
      </c>
    </row>
    <row r="2190" spans="1:21" x14ac:dyDescent="0.2">
      <c r="A2190" t="s">
        <v>48</v>
      </c>
      <c r="B2190" s="10" t="s">
        <v>1700</v>
      </c>
      <c r="C2190">
        <v>30.7</v>
      </c>
      <c r="D2190">
        <v>-27.03</v>
      </c>
      <c r="E2190">
        <v>6.7</v>
      </c>
      <c r="F2190" t="s">
        <v>1701</v>
      </c>
      <c r="G2190">
        <v>350</v>
      </c>
      <c r="H2190">
        <v>17003.689999999999</v>
      </c>
      <c r="I2190">
        <v>102554.52</v>
      </c>
      <c r="J2190" t="s">
        <v>1679</v>
      </c>
      <c r="T2190">
        <f t="shared" si="61"/>
        <v>-20.330000000000002</v>
      </c>
      <c r="U2190">
        <v>-20.330000000000002</v>
      </c>
    </row>
    <row r="2191" spans="1:21" x14ac:dyDescent="0.2">
      <c r="A2191" t="s">
        <v>49</v>
      </c>
      <c r="B2191" s="10" t="s">
        <v>1687</v>
      </c>
      <c r="C2191">
        <v>2</v>
      </c>
      <c r="D2191">
        <v>2.2400000000000002</v>
      </c>
      <c r="E2191">
        <v>2</v>
      </c>
      <c r="F2191" t="s">
        <v>1688</v>
      </c>
      <c r="G2191">
        <v>70</v>
      </c>
      <c r="H2191">
        <v>17113.919999999998</v>
      </c>
      <c r="I2191">
        <v>102566.32</v>
      </c>
      <c r="J2191" t="s">
        <v>1679</v>
      </c>
      <c r="T2191">
        <f t="shared" si="61"/>
        <v>4.24</v>
      </c>
      <c r="U2191">
        <v>4.24</v>
      </c>
    </row>
    <row r="2192" spans="1:21" x14ac:dyDescent="0.2">
      <c r="A2192" t="s">
        <v>49</v>
      </c>
      <c r="B2192" s="10" t="s">
        <v>1706</v>
      </c>
      <c r="C2192">
        <v>10</v>
      </c>
      <c r="D2192">
        <v>-5.76</v>
      </c>
      <c r="E2192">
        <v>8</v>
      </c>
      <c r="F2192" t="s">
        <v>1707</v>
      </c>
      <c r="G2192">
        <v>80</v>
      </c>
      <c r="H2192">
        <v>17113.919999999998</v>
      </c>
      <c r="I2192">
        <v>102566.32</v>
      </c>
      <c r="J2192" t="s">
        <v>1679</v>
      </c>
      <c r="T2192">
        <f t="shared" si="61"/>
        <v>2.2400000000000002</v>
      </c>
      <c r="U2192">
        <v>2.2400000000000002</v>
      </c>
    </row>
    <row r="2193" spans="1:21" x14ac:dyDescent="0.2">
      <c r="A2193" t="s">
        <v>49</v>
      </c>
      <c r="B2193" s="10" t="s">
        <v>1693</v>
      </c>
      <c r="C2193">
        <v>11.6</v>
      </c>
      <c r="D2193">
        <v>-7.36</v>
      </c>
      <c r="E2193">
        <v>1.6</v>
      </c>
      <c r="F2193" t="s">
        <v>1694</v>
      </c>
      <c r="G2193">
        <v>220</v>
      </c>
      <c r="H2193">
        <v>17113.919999999998</v>
      </c>
      <c r="I2193">
        <v>102566.32</v>
      </c>
      <c r="J2193" t="s">
        <v>1679</v>
      </c>
      <c r="T2193">
        <f t="shared" si="61"/>
        <v>-5.76</v>
      </c>
      <c r="U2193">
        <v>-5.76</v>
      </c>
    </row>
    <row r="2194" spans="1:21" x14ac:dyDescent="0.2">
      <c r="A2194" t="s">
        <v>49</v>
      </c>
      <c r="B2194" s="10" t="s">
        <v>1713</v>
      </c>
      <c r="C2194">
        <v>12.6</v>
      </c>
      <c r="D2194">
        <v>-8.36</v>
      </c>
      <c r="E2194">
        <v>1</v>
      </c>
      <c r="F2194" t="s">
        <v>1699</v>
      </c>
      <c r="G2194">
        <v>220</v>
      </c>
      <c r="H2194">
        <v>17113.919999999998</v>
      </c>
      <c r="I2194">
        <v>102566.32</v>
      </c>
      <c r="J2194" t="s">
        <v>1679</v>
      </c>
      <c r="T2194">
        <f t="shared" si="61"/>
        <v>-7.3599999999999994</v>
      </c>
      <c r="U2194">
        <v>-7.3599999999999994</v>
      </c>
    </row>
    <row r="2195" spans="1:21" x14ac:dyDescent="0.2">
      <c r="A2195" t="s">
        <v>49</v>
      </c>
      <c r="B2195" s="10" t="s">
        <v>1698</v>
      </c>
      <c r="C2195">
        <v>20.5</v>
      </c>
      <c r="D2195">
        <v>-16.25</v>
      </c>
      <c r="E2195">
        <v>7.9</v>
      </c>
      <c r="F2195" t="s">
        <v>1699</v>
      </c>
      <c r="G2195">
        <v>250</v>
      </c>
      <c r="H2195">
        <v>17113.919999999998</v>
      </c>
      <c r="I2195">
        <v>102566.32</v>
      </c>
      <c r="J2195" t="s">
        <v>1679</v>
      </c>
      <c r="T2195">
        <f t="shared" si="61"/>
        <v>-8.35</v>
      </c>
      <c r="U2195">
        <v>-8.35</v>
      </c>
    </row>
    <row r="2196" spans="1:21" x14ac:dyDescent="0.2">
      <c r="A2196" t="s">
        <v>49</v>
      </c>
      <c r="B2196" s="10" t="s">
        <v>1700</v>
      </c>
      <c r="C2196">
        <v>30.51</v>
      </c>
      <c r="D2196">
        <v>-26.27</v>
      </c>
      <c r="E2196">
        <v>10.01</v>
      </c>
      <c r="F2196" t="s">
        <v>1701</v>
      </c>
      <c r="G2196">
        <v>350</v>
      </c>
      <c r="H2196">
        <v>17113.919999999998</v>
      </c>
      <c r="I2196">
        <v>102566.32</v>
      </c>
      <c r="J2196" t="s">
        <v>1679</v>
      </c>
      <c r="T2196">
        <f t="shared" si="61"/>
        <v>-16.259999999999998</v>
      </c>
      <c r="U2196">
        <v>-16.259999999999998</v>
      </c>
    </row>
    <row r="2197" spans="1:21" x14ac:dyDescent="0.2">
      <c r="A2197" t="s">
        <v>50</v>
      </c>
      <c r="B2197" s="10" t="s">
        <v>1687</v>
      </c>
      <c r="C2197">
        <v>1.7</v>
      </c>
      <c r="D2197">
        <v>1.98</v>
      </c>
      <c r="E2197">
        <v>1.7</v>
      </c>
      <c r="F2197" t="s">
        <v>1688</v>
      </c>
      <c r="G2197">
        <v>70</v>
      </c>
      <c r="H2197">
        <v>17105.55</v>
      </c>
      <c r="I2197">
        <v>102590.27</v>
      </c>
      <c r="J2197" t="s">
        <v>1679</v>
      </c>
      <c r="T2197">
        <f t="shared" si="61"/>
        <v>3.6799999999999997</v>
      </c>
      <c r="U2197">
        <v>3.6799999999999997</v>
      </c>
    </row>
    <row r="2198" spans="1:21" x14ac:dyDescent="0.2">
      <c r="A2198" t="s">
        <v>50</v>
      </c>
      <c r="B2198" s="10" t="s">
        <v>1714</v>
      </c>
      <c r="C2198">
        <v>5</v>
      </c>
      <c r="D2198">
        <v>-1.32</v>
      </c>
      <c r="E2198">
        <v>3.3</v>
      </c>
      <c r="F2198" t="s">
        <v>1715</v>
      </c>
      <c r="G2198">
        <v>100</v>
      </c>
      <c r="H2198">
        <v>17105.55</v>
      </c>
      <c r="I2198">
        <v>102590.27</v>
      </c>
      <c r="J2198" t="s">
        <v>1679</v>
      </c>
      <c r="T2198">
        <f t="shared" si="61"/>
        <v>1.9799999999999998</v>
      </c>
      <c r="U2198">
        <v>1.9799999999999998</v>
      </c>
    </row>
    <row r="2199" spans="1:21" x14ac:dyDescent="0.2">
      <c r="A2199" t="s">
        <v>50</v>
      </c>
      <c r="B2199" s="10" t="s">
        <v>1706</v>
      </c>
      <c r="C2199">
        <v>8</v>
      </c>
      <c r="D2199">
        <v>-4.32</v>
      </c>
      <c r="E2199">
        <v>3</v>
      </c>
      <c r="F2199" t="s">
        <v>1707</v>
      </c>
      <c r="G2199">
        <v>80</v>
      </c>
      <c r="H2199">
        <v>17105.55</v>
      </c>
      <c r="I2199">
        <v>102590.27</v>
      </c>
      <c r="J2199" t="s">
        <v>1679</v>
      </c>
      <c r="T2199">
        <f t="shared" si="61"/>
        <v>-1.3200000000000003</v>
      </c>
      <c r="U2199">
        <v>-1.3200000000000003</v>
      </c>
    </row>
    <row r="2200" spans="1:21" x14ac:dyDescent="0.2">
      <c r="A2200" t="s">
        <v>50</v>
      </c>
      <c r="B2200" s="10" t="s">
        <v>1689</v>
      </c>
      <c r="C2200">
        <v>8.4</v>
      </c>
      <c r="D2200">
        <v>-4.72</v>
      </c>
      <c r="E2200">
        <v>0.4</v>
      </c>
      <c r="F2200" t="s">
        <v>1696</v>
      </c>
      <c r="G2200">
        <v>60</v>
      </c>
      <c r="H2200">
        <v>17105.55</v>
      </c>
      <c r="I2200">
        <v>102590.27</v>
      </c>
      <c r="J2200" t="s">
        <v>1679</v>
      </c>
      <c r="T2200">
        <f t="shared" si="61"/>
        <v>-4.3199999999999994</v>
      </c>
      <c r="U2200">
        <v>-4.3199999999999994</v>
      </c>
    </row>
    <row r="2201" spans="1:21" x14ac:dyDescent="0.2">
      <c r="A2201" t="s">
        <v>50</v>
      </c>
      <c r="B2201" s="10" t="s">
        <v>1693</v>
      </c>
      <c r="C2201">
        <v>9.6999999999999993</v>
      </c>
      <c r="D2201">
        <v>-6.02</v>
      </c>
      <c r="E2201">
        <v>1.3</v>
      </c>
      <c r="F2201" t="s">
        <v>1694</v>
      </c>
      <c r="G2201">
        <v>220</v>
      </c>
      <c r="H2201">
        <v>17105.55</v>
      </c>
      <c r="I2201">
        <v>102590.27</v>
      </c>
      <c r="J2201" t="s">
        <v>1679</v>
      </c>
      <c r="T2201">
        <f t="shared" si="61"/>
        <v>-4.72</v>
      </c>
      <c r="U2201">
        <v>-4.72</v>
      </c>
    </row>
    <row r="2202" spans="1:21" x14ac:dyDescent="0.2">
      <c r="A2202" t="s">
        <v>50</v>
      </c>
      <c r="B2202" s="10" t="s">
        <v>1721</v>
      </c>
      <c r="C2202">
        <v>10.3</v>
      </c>
      <c r="D2202">
        <v>-6.62</v>
      </c>
      <c r="E2202">
        <v>0.6</v>
      </c>
      <c r="F2202" t="s">
        <v>1712</v>
      </c>
      <c r="G2202">
        <v>220</v>
      </c>
      <c r="H2202">
        <v>17105.55</v>
      </c>
      <c r="I2202">
        <v>102590.27</v>
      </c>
      <c r="J2202" t="s">
        <v>1679</v>
      </c>
      <c r="T2202">
        <f t="shared" si="61"/>
        <v>-6.0200000000000005</v>
      </c>
      <c r="U2202">
        <v>-6.0200000000000005</v>
      </c>
    </row>
    <row r="2203" spans="1:21" x14ac:dyDescent="0.2">
      <c r="A2203" t="s">
        <v>50</v>
      </c>
      <c r="B2203" s="10" t="s">
        <v>1713</v>
      </c>
      <c r="C2203">
        <v>15</v>
      </c>
      <c r="D2203">
        <v>-11.32</v>
      </c>
      <c r="E2203">
        <v>4.7</v>
      </c>
      <c r="F2203" t="s">
        <v>1699</v>
      </c>
      <c r="G2203">
        <v>220</v>
      </c>
      <c r="H2203">
        <v>17105.55</v>
      </c>
      <c r="I2203">
        <v>102590.27</v>
      </c>
      <c r="J2203" t="s">
        <v>1679</v>
      </c>
      <c r="T2203">
        <f t="shared" si="61"/>
        <v>-6.62</v>
      </c>
      <c r="U2203">
        <v>-6.62</v>
      </c>
    </row>
    <row r="2204" spans="1:21" x14ac:dyDescent="0.2">
      <c r="A2204" t="s">
        <v>50</v>
      </c>
      <c r="B2204" s="10" t="s">
        <v>1698</v>
      </c>
      <c r="C2204">
        <v>30.2</v>
      </c>
      <c r="D2204">
        <v>-26.52</v>
      </c>
      <c r="E2204">
        <v>15.2</v>
      </c>
      <c r="F2204" t="s">
        <v>1699</v>
      </c>
      <c r="G2204">
        <v>250</v>
      </c>
      <c r="H2204">
        <v>17105.55</v>
      </c>
      <c r="I2204">
        <v>102590.27</v>
      </c>
      <c r="J2204" t="s">
        <v>1679</v>
      </c>
      <c r="T2204">
        <f t="shared" si="61"/>
        <v>-11.32</v>
      </c>
      <c r="U2204">
        <v>-11.32</v>
      </c>
    </row>
    <row r="2205" spans="1:21" x14ac:dyDescent="0.2">
      <c r="A2205" t="s">
        <v>60</v>
      </c>
      <c r="B2205" s="10" t="s">
        <v>1687</v>
      </c>
      <c r="C2205">
        <v>4.8</v>
      </c>
      <c r="D2205">
        <v>-0.81</v>
      </c>
      <c r="E2205">
        <v>4.8</v>
      </c>
      <c r="F2205" t="s">
        <v>1688</v>
      </c>
      <c r="G2205">
        <v>70</v>
      </c>
      <c r="H2205">
        <v>13542.4</v>
      </c>
      <c r="I2205">
        <v>101713.93</v>
      </c>
      <c r="J2205" t="s">
        <v>1679</v>
      </c>
      <c r="T2205">
        <f t="shared" si="61"/>
        <v>3.9899999999999998</v>
      </c>
      <c r="U2205">
        <v>3.9899999999999998</v>
      </c>
    </row>
    <row r="2206" spans="1:21" x14ac:dyDescent="0.2">
      <c r="A2206" t="s">
        <v>60</v>
      </c>
      <c r="B2206" s="10" t="s">
        <v>1689</v>
      </c>
      <c r="C2206">
        <v>7</v>
      </c>
      <c r="D2206">
        <v>-3.01</v>
      </c>
      <c r="E2206">
        <v>2.2000000000000002</v>
      </c>
      <c r="F2206" t="s">
        <v>1696</v>
      </c>
      <c r="G2206">
        <v>65</v>
      </c>
      <c r="H2206">
        <v>13542.4</v>
      </c>
      <c r="I2206">
        <v>101713.93</v>
      </c>
      <c r="J2206" t="s">
        <v>1679</v>
      </c>
      <c r="T2206">
        <f t="shared" si="61"/>
        <v>-0.80999999999999961</v>
      </c>
      <c r="U2206">
        <v>-0.80999999999999961</v>
      </c>
    </row>
    <row r="2207" spans="1:21" x14ac:dyDescent="0.2">
      <c r="A2207" t="s">
        <v>60</v>
      </c>
      <c r="B2207" s="10" t="s">
        <v>1693</v>
      </c>
      <c r="C2207">
        <v>8</v>
      </c>
      <c r="D2207">
        <v>-4.01</v>
      </c>
      <c r="E2207">
        <v>1</v>
      </c>
      <c r="F2207" t="s">
        <v>1694</v>
      </c>
      <c r="G2207">
        <v>200</v>
      </c>
      <c r="H2207">
        <v>13542.4</v>
      </c>
      <c r="I2207">
        <v>101713.93</v>
      </c>
      <c r="J2207" t="s">
        <v>1679</v>
      </c>
      <c r="T2207">
        <f t="shared" si="61"/>
        <v>-3.01</v>
      </c>
      <c r="U2207">
        <v>-3.01</v>
      </c>
    </row>
    <row r="2208" spans="1:21" x14ac:dyDescent="0.2">
      <c r="A2208" t="s">
        <v>60</v>
      </c>
      <c r="B2208" s="10" t="s">
        <v>1713</v>
      </c>
      <c r="C2208">
        <v>15</v>
      </c>
      <c r="D2208">
        <v>-11.01</v>
      </c>
      <c r="E2208">
        <v>7</v>
      </c>
      <c r="F2208" t="s">
        <v>1699</v>
      </c>
      <c r="G2208">
        <v>220</v>
      </c>
      <c r="H2208">
        <v>13542.4</v>
      </c>
      <c r="I2208">
        <v>101713.93</v>
      </c>
      <c r="J2208" t="s">
        <v>1679</v>
      </c>
      <c r="T2208">
        <f t="shared" si="61"/>
        <v>-4.01</v>
      </c>
      <c r="U2208">
        <v>-4.01</v>
      </c>
    </row>
    <row r="2209" spans="1:21" x14ac:dyDescent="0.2">
      <c r="A2209" t="s">
        <v>60</v>
      </c>
      <c r="B2209" s="10" t="s">
        <v>1698</v>
      </c>
      <c r="C2209">
        <v>22.8</v>
      </c>
      <c r="D2209">
        <v>-18.809999999999999</v>
      </c>
      <c r="E2209">
        <v>7.8</v>
      </c>
      <c r="F2209" t="s">
        <v>1699</v>
      </c>
      <c r="G2209">
        <v>250</v>
      </c>
      <c r="H2209">
        <v>13542.4</v>
      </c>
      <c r="I2209">
        <v>101713.93</v>
      </c>
      <c r="J2209" t="s">
        <v>1679</v>
      </c>
      <c r="T2209">
        <f t="shared" si="61"/>
        <v>-11.009999999999998</v>
      </c>
      <c r="U2209">
        <v>-11.009999999999998</v>
      </c>
    </row>
    <row r="2210" spans="1:21" x14ac:dyDescent="0.2">
      <c r="A2210" t="s">
        <v>68</v>
      </c>
      <c r="B2210" s="10" t="s">
        <v>1687</v>
      </c>
      <c r="C2210">
        <v>3.3</v>
      </c>
      <c r="D2210">
        <v>1.36</v>
      </c>
      <c r="E2210">
        <v>3.3</v>
      </c>
      <c r="F2210" t="s">
        <v>1688</v>
      </c>
      <c r="G2210">
        <v>70</v>
      </c>
      <c r="H2210">
        <v>13567.16</v>
      </c>
      <c r="I2210">
        <v>101735.48</v>
      </c>
      <c r="J2210" t="s">
        <v>1679</v>
      </c>
      <c r="T2210">
        <f t="shared" si="61"/>
        <v>4.66</v>
      </c>
      <c r="U2210">
        <v>4.66</v>
      </c>
    </row>
    <row r="2211" spans="1:21" x14ac:dyDescent="0.2">
      <c r="A2211" t="s">
        <v>68</v>
      </c>
      <c r="B2211" s="10" t="s">
        <v>1691</v>
      </c>
      <c r="C2211">
        <v>5.4</v>
      </c>
      <c r="D2211">
        <v>-0.74</v>
      </c>
      <c r="E2211">
        <v>2.1</v>
      </c>
      <c r="F2211" t="s">
        <v>1719</v>
      </c>
      <c r="G2211">
        <v>100</v>
      </c>
      <c r="H2211">
        <v>13567.16</v>
      </c>
      <c r="I2211">
        <v>101735.48</v>
      </c>
      <c r="J2211" t="s">
        <v>1679</v>
      </c>
      <c r="T2211">
        <f t="shared" si="61"/>
        <v>1.36</v>
      </c>
      <c r="U2211">
        <v>1.36</v>
      </c>
    </row>
    <row r="2212" spans="1:21" x14ac:dyDescent="0.2">
      <c r="A2212" t="s">
        <v>68</v>
      </c>
      <c r="B2212" s="10" t="s">
        <v>1693</v>
      </c>
      <c r="C2212">
        <v>7.1</v>
      </c>
      <c r="D2212">
        <v>-2.44</v>
      </c>
      <c r="E2212">
        <v>1.7</v>
      </c>
      <c r="F2212" t="s">
        <v>1694</v>
      </c>
      <c r="G2212">
        <v>200</v>
      </c>
      <c r="H2212">
        <v>13567.16</v>
      </c>
      <c r="I2212">
        <v>101735.48</v>
      </c>
      <c r="J2212" t="s">
        <v>1679</v>
      </c>
      <c r="T2212">
        <f t="shared" si="61"/>
        <v>-0.74</v>
      </c>
      <c r="U2212">
        <v>-0.74</v>
      </c>
    </row>
    <row r="2213" spans="1:21" x14ac:dyDescent="0.2">
      <c r="A2213" t="s">
        <v>68</v>
      </c>
      <c r="B2213" s="10" t="s">
        <v>1713</v>
      </c>
      <c r="C2213">
        <v>14</v>
      </c>
      <c r="D2213">
        <v>-9.34</v>
      </c>
      <c r="E2213">
        <v>6.9</v>
      </c>
      <c r="F2213" t="s">
        <v>1699</v>
      </c>
      <c r="G2213">
        <v>220</v>
      </c>
      <c r="H2213">
        <v>13567.16</v>
      </c>
      <c r="I2213">
        <v>101735.48</v>
      </c>
      <c r="J2213" t="s">
        <v>1679</v>
      </c>
      <c r="T2213">
        <f t="shared" si="61"/>
        <v>-2.4399999999999995</v>
      </c>
      <c r="U2213">
        <v>-2.4399999999999995</v>
      </c>
    </row>
    <row r="2214" spans="1:21" x14ac:dyDescent="0.2">
      <c r="A2214" t="s">
        <v>68</v>
      </c>
      <c r="B2214" s="10" t="s">
        <v>1698</v>
      </c>
      <c r="C2214">
        <v>21.5</v>
      </c>
      <c r="D2214">
        <v>-16.84</v>
      </c>
      <c r="E2214">
        <v>7.5</v>
      </c>
      <c r="F2214" t="s">
        <v>1699</v>
      </c>
      <c r="G2214">
        <v>250</v>
      </c>
      <c r="H2214">
        <v>13567.16</v>
      </c>
      <c r="I2214">
        <v>101735.48</v>
      </c>
      <c r="J2214" t="s">
        <v>1679</v>
      </c>
      <c r="T2214">
        <f t="shared" si="61"/>
        <v>-9.34</v>
      </c>
      <c r="U2214">
        <v>-9.34</v>
      </c>
    </row>
    <row r="2215" spans="1:21" x14ac:dyDescent="0.2">
      <c r="A2215" t="s">
        <v>68</v>
      </c>
      <c r="B2215" s="10" t="s">
        <v>1700</v>
      </c>
      <c r="C2215">
        <v>27.5</v>
      </c>
      <c r="D2215">
        <v>-22.84</v>
      </c>
      <c r="E2215">
        <v>6</v>
      </c>
      <c r="F2215" t="s">
        <v>1701</v>
      </c>
      <c r="G2215">
        <v>350</v>
      </c>
      <c r="H2215">
        <v>13567.16</v>
      </c>
      <c r="I2215">
        <v>101735.48</v>
      </c>
      <c r="J2215" t="s">
        <v>1679</v>
      </c>
      <c r="T2215">
        <f t="shared" si="61"/>
        <v>-16.84</v>
      </c>
      <c r="U2215">
        <v>-16.84</v>
      </c>
    </row>
    <row r="2216" spans="1:21" x14ac:dyDescent="0.2">
      <c r="A2216" t="s">
        <v>77</v>
      </c>
      <c r="B2216" s="10" t="s">
        <v>1687</v>
      </c>
      <c r="C2216">
        <v>2.8</v>
      </c>
      <c r="D2216">
        <v>1.62</v>
      </c>
      <c r="E2216">
        <v>2.8</v>
      </c>
      <c r="F2216" t="s">
        <v>1688</v>
      </c>
      <c r="G2216">
        <v>70</v>
      </c>
      <c r="H2216">
        <v>13540.64</v>
      </c>
      <c r="I2216">
        <v>101774.78</v>
      </c>
      <c r="J2216" t="s">
        <v>1679</v>
      </c>
      <c r="T2216">
        <f t="shared" si="61"/>
        <v>4.42</v>
      </c>
      <c r="U2216">
        <v>4.42</v>
      </c>
    </row>
    <row r="2217" spans="1:21" x14ac:dyDescent="0.2">
      <c r="A2217" t="s">
        <v>77</v>
      </c>
      <c r="B2217" s="10" t="s">
        <v>1693</v>
      </c>
      <c r="C2217">
        <v>9</v>
      </c>
      <c r="D2217">
        <v>-4.58</v>
      </c>
      <c r="E2217">
        <v>6.2</v>
      </c>
      <c r="F2217" t="s">
        <v>1694</v>
      </c>
      <c r="G2217">
        <v>200</v>
      </c>
      <c r="H2217">
        <v>13540.64</v>
      </c>
      <c r="I2217">
        <v>101774.78</v>
      </c>
      <c r="J2217" t="s">
        <v>1679</v>
      </c>
      <c r="T2217">
        <f t="shared" si="61"/>
        <v>1.62</v>
      </c>
      <c r="U2217">
        <v>1.62</v>
      </c>
    </row>
    <row r="2218" spans="1:21" x14ac:dyDescent="0.2">
      <c r="A2218" t="s">
        <v>77</v>
      </c>
      <c r="B2218" s="10" t="s">
        <v>1713</v>
      </c>
      <c r="C2218">
        <v>15</v>
      </c>
      <c r="D2218">
        <v>-10.58</v>
      </c>
      <c r="E2218">
        <v>6</v>
      </c>
      <c r="F2218" t="s">
        <v>1699</v>
      </c>
      <c r="G2218">
        <v>220</v>
      </c>
      <c r="H2218">
        <v>13540.64</v>
      </c>
      <c r="I2218">
        <v>101774.78</v>
      </c>
      <c r="J2218" t="s">
        <v>1679</v>
      </c>
      <c r="T2218">
        <f t="shared" si="61"/>
        <v>-4.58</v>
      </c>
      <c r="U2218">
        <v>-4.58</v>
      </c>
    </row>
    <row r="2219" spans="1:21" x14ac:dyDescent="0.2">
      <c r="A2219" t="s">
        <v>77</v>
      </c>
      <c r="B2219" s="10" t="s">
        <v>1698</v>
      </c>
      <c r="C2219">
        <v>24.8</v>
      </c>
      <c r="D2219">
        <v>-20.38</v>
      </c>
      <c r="E2219">
        <v>9.8000000000000007</v>
      </c>
      <c r="F2219" t="s">
        <v>1699</v>
      </c>
      <c r="G2219">
        <v>250</v>
      </c>
      <c r="H2219">
        <v>13540.64</v>
      </c>
      <c r="I2219">
        <v>101774.78</v>
      </c>
      <c r="J2219" t="s">
        <v>1679</v>
      </c>
      <c r="T2219">
        <f t="shared" si="61"/>
        <v>-10.579999999999998</v>
      </c>
      <c r="U2219">
        <v>-10.579999999999998</v>
      </c>
    </row>
    <row r="2220" spans="1:21" x14ac:dyDescent="0.2">
      <c r="A2220" t="s">
        <v>77</v>
      </c>
      <c r="B2220" s="10" t="s">
        <v>1700</v>
      </c>
      <c r="C2220">
        <v>27</v>
      </c>
      <c r="D2220">
        <v>-22.58</v>
      </c>
      <c r="E2220">
        <v>2.2000000000000002</v>
      </c>
      <c r="F2220" t="s">
        <v>1701</v>
      </c>
      <c r="G2220">
        <v>350</v>
      </c>
      <c r="H2220">
        <v>13540.64</v>
      </c>
      <c r="I2220">
        <v>101774.78</v>
      </c>
      <c r="J2220" t="s">
        <v>1679</v>
      </c>
      <c r="T2220">
        <f t="shared" si="61"/>
        <v>-20.38</v>
      </c>
      <c r="U2220">
        <v>-20.38</v>
      </c>
    </row>
    <row r="2221" spans="1:21" x14ac:dyDescent="0.2">
      <c r="A2221" t="s">
        <v>77</v>
      </c>
      <c r="B2221" s="10" t="s">
        <v>1702</v>
      </c>
      <c r="C2221">
        <v>27.7</v>
      </c>
      <c r="D2221">
        <v>-23.28</v>
      </c>
      <c r="E2221">
        <v>0.7</v>
      </c>
      <c r="F2221" t="s">
        <v>1703</v>
      </c>
      <c r="G2221">
        <v>500</v>
      </c>
      <c r="H2221">
        <v>13540.64</v>
      </c>
      <c r="I2221">
        <v>101774.78</v>
      </c>
      <c r="J2221" t="s">
        <v>1679</v>
      </c>
      <c r="T2221">
        <f t="shared" si="61"/>
        <v>-22.580000000000002</v>
      </c>
      <c r="U2221">
        <v>-22.580000000000002</v>
      </c>
    </row>
    <row r="2222" spans="1:21" x14ac:dyDescent="0.2">
      <c r="A2222" t="s">
        <v>79</v>
      </c>
      <c r="B2222" s="10" t="s">
        <v>1687</v>
      </c>
      <c r="C2222">
        <v>3</v>
      </c>
      <c r="D2222">
        <v>0.95</v>
      </c>
      <c r="E2222">
        <v>3</v>
      </c>
      <c r="F2222" t="s">
        <v>1688</v>
      </c>
      <c r="G2222">
        <v>70</v>
      </c>
      <c r="H2222">
        <v>13547.12</v>
      </c>
      <c r="I2222">
        <v>101880.7</v>
      </c>
      <c r="J2222" t="s">
        <v>1679</v>
      </c>
      <c r="T2222">
        <f t="shared" si="61"/>
        <v>3.95</v>
      </c>
      <c r="U2222">
        <v>3.95</v>
      </c>
    </row>
    <row r="2223" spans="1:21" x14ac:dyDescent="0.2">
      <c r="A2223" t="s">
        <v>79</v>
      </c>
      <c r="B2223" s="10" t="s">
        <v>1693</v>
      </c>
      <c r="C2223">
        <v>6.3</v>
      </c>
      <c r="D2223">
        <v>-2.35</v>
      </c>
      <c r="E2223">
        <v>3.3</v>
      </c>
      <c r="F2223" t="s">
        <v>1694</v>
      </c>
      <c r="G2223">
        <v>200</v>
      </c>
      <c r="H2223">
        <v>13547.12</v>
      </c>
      <c r="I2223">
        <v>101880.7</v>
      </c>
      <c r="J2223" t="s">
        <v>1679</v>
      </c>
      <c r="T2223">
        <f t="shared" si="61"/>
        <v>0.94999999999999973</v>
      </c>
      <c r="U2223">
        <v>0.94999999999999973</v>
      </c>
    </row>
    <row r="2224" spans="1:21" x14ac:dyDescent="0.2">
      <c r="A2224" t="s">
        <v>79</v>
      </c>
      <c r="B2224" s="10" t="s">
        <v>1721</v>
      </c>
      <c r="C2224">
        <v>8.6</v>
      </c>
      <c r="D2224">
        <v>-4.6500000000000004</v>
      </c>
      <c r="E2224">
        <v>2.2999999999999998</v>
      </c>
      <c r="F2224" t="s">
        <v>1712</v>
      </c>
      <c r="G2224">
        <v>200</v>
      </c>
      <c r="H2224">
        <v>13547.12</v>
      </c>
      <c r="I2224">
        <v>101880.7</v>
      </c>
      <c r="J2224" t="s">
        <v>1679</v>
      </c>
      <c r="T2224">
        <f t="shared" si="61"/>
        <v>-2.3500000000000005</v>
      </c>
      <c r="U2224">
        <v>-2.3500000000000005</v>
      </c>
    </row>
    <row r="2225" spans="1:21" x14ac:dyDescent="0.2">
      <c r="A2225" t="s">
        <v>79</v>
      </c>
      <c r="B2225" s="10" t="s">
        <v>1713</v>
      </c>
      <c r="C2225">
        <v>11.2</v>
      </c>
      <c r="D2225">
        <v>-7.25</v>
      </c>
      <c r="E2225">
        <v>2.6</v>
      </c>
      <c r="F2225" t="s">
        <v>1699</v>
      </c>
      <c r="G2225">
        <v>220</v>
      </c>
      <c r="H2225">
        <v>13547.12</v>
      </c>
      <c r="I2225">
        <v>101880.7</v>
      </c>
      <c r="J2225" t="s">
        <v>1679</v>
      </c>
      <c r="T2225">
        <f t="shared" si="61"/>
        <v>-4.6500000000000004</v>
      </c>
      <c r="U2225">
        <v>-4.6500000000000004</v>
      </c>
    </row>
    <row r="2226" spans="1:21" x14ac:dyDescent="0.2">
      <c r="A2226" t="s">
        <v>79</v>
      </c>
      <c r="B2226" s="10" t="s">
        <v>1698</v>
      </c>
      <c r="C2226">
        <v>17.5</v>
      </c>
      <c r="D2226">
        <v>-13.55</v>
      </c>
      <c r="E2226">
        <v>6.3</v>
      </c>
      <c r="F2226" t="s">
        <v>1699</v>
      </c>
      <c r="G2226">
        <v>250</v>
      </c>
      <c r="H2226">
        <v>13547.12</v>
      </c>
      <c r="I2226">
        <v>101880.7</v>
      </c>
      <c r="J2226" t="s">
        <v>1679</v>
      </c>
      <c r="T2226">
        <f t="shared" si="61"/>
        <v>-7.2500000000000009</v>
      </c>
      <c r="U2226">
        <v>-7.2500000000000009</v>
      </c>
    </row>
    <row r="2227" spans="1:21" x14ac:dyDescent="0.2">
      <c r="A2227" t="s">
        <v>79</v>
      </c>
      <c r="B2227" s="10" t="s">
        <v>1700</v>
      </c>
      <c r="C2227">
        <v>23</v>
      </c>
      <c r="D2227">
        <v>-21.05</v>
      </c>
      <c r="E2227">
        <v>7.5</v>
      </c>
      <c r="F2227" t="s">
        <v>1701</v>
      </c>
      <c r="G2227">
        <v>350</v>
      </c>
      <c r="H2227">
        <v>13547.12</v>
      </c>
      <c r="I2227">
        <v>101880.7</v>
      </c>
      <c r="J2227" t="s">
        <v>1679</v>
      </c>
      <c r="T2227">
        <f t="shared" si="61"/>
        <v>-13.55</v>
      </c>
      <c r="U2227">
        <v>-13.55</v>
      </c>
    </row>
    <row r="2228" spans="1:21" x14ac:dyDescent="0.2">
      <c r="A2228" t="s">
        <v>80</v>
      </c>
      <c r="B2228" s="10" t="s">
        <v>1687</v>
      </c>
      <c r="C2228">
        <v>3</v>
      </c>
      <c r="D2228">
        <v>0.84</v>
      </c>
      <c r="E2228">
        <v>3</v>
      </c>
      <c r="F2228" t="s">
        <v>1688</v>
      </c>
      <c r="G2228">
        <v>70</v>
      </c>
      <c r="H2228">
        <v>13575.24</v>
      </c>
      <c r="I2228">
        <v>101917.21</v>
      </c>
      <c r="J2228" t="s">
        <v>1679</v>
      </c>
      <c r="T2228">
        <f t="shared" si="61"/>
        <v>3.84</v>
      </c>
      <c r="U2228">
        <v>3.84</v>
      </c>
    </row>
    <row r="2229" spans="1:21" x14ac:dyDescent="0.2">
      <c r="A2229" t="s">
        <v>80</v>
      </c>
      <c r="B2229" s="10" t="s">
        <v>1713</v>
      </c>
      <c r="C2229">
        <v>6</v>
      </c>
      <c r="D2229">
        <v>-2.16</v>
      </c>
      <c r="E2229">
        <v>3</v>
      </c>
      <c r="F2229" t="s">
        <v>1699</v>
      </c>
      <c r="G2229">
        <v>220</v>
      </c>
      <c r="H2229">
        <v>13575.24</v>
      </c>
      <c r="I2229">
        <v>101917.21</v>
      </c>
      <c r="J2229" t="s">
        <v>1679</v>
      </c>
      <c r="T2229">
        <f t="shared" si="61"/>
        <v>0.83999999999999986</v>
      </c>
      <c r="U2229">
        <v>0.83999999999999986</v>
      </c>
    </row>
    <row r="2230" spans="1:21" x14ac:dyDescent="0.2">
      <c r="A2230" t="s">
        <v>80</v>
      </c>
      <c r="B2230" s="10" t="s">
        <v>1698</v>
      </c>
      <c r="C2230">
        <v>14.5</v>
      </c>
      <c r="D2230">
        <v>-10.66</v>
      </c>
      <c r="E2230">
        <v>8.5</v>
      </c>
      <c r="F2230" t="s">
        <v>1699</v>
      </c>
      <c r="G2230">
        <v>250</v>
      </c>
      <c r="H2230">
        <v>13575.24</v>
      </c>
      <c r="I2230">
        <v>101917.21</v>
      </c>
      <c r="J2230" t="s">
        <v>1679</v>
      </c>
      <c r="T2230">
        <f t="shared" si="61"/>
        <v>-2.16</v>
      </c>
      <c r="U2230">
        <v>-2.16</v>
      </c>
    </row>
    <row r="2231" spans="1:21" x14ac:dyDescent="0.2">
      <c r="A2231" t="s">
        <v>80</v>
      </c>
      <c r="B2231" s="10" t="s">
        <v>1700</v>
      </c>
      <c r="C2231">
        <v>27.5</v>
      </c>
      <c r="D2231">
        <v>-23.66</v>
      </c>
      <c r="E2231">
        <v>13</v>
      </c>
      <c r="F2231" t="s">
        <v>1701</v>
      </c>
      <c r="G2231">
        <v>350</v>
      </c>
      <c r="H2231">
        <v>13575.24</v>
      </c>
      <c r="I2231">
        <v>101917.21</v>
      </c>
      <c r="J2231" t="s">
        <v>1679</v>
      </c>
      <c r="T2231">
        <f t="shared" si="61"/>
        <v>-10.66</v>
      </c>
      <c r="U2231">
        <v>-10.66</v>
      </c>
    </row>
    <row r="2232" spans="1:21" x14ac:dyDescent="0.2">
      <c r="A2232" t="s">
        <v>80</v>
      </c>
      <c r="B2232" s="10" t="s">
        <v>1702</v>
      </c>
      <c r="C2232">
        <v>29.6</v>
      </c>
      <c r="D2232">
        <v>-25.76</v>
      </c>
      <c r="E2232">
        <v>2.1</v>
      </c>
      <c r="F2232" t="s">
        <v>1703</v>
      </c>
      <c r="G2232">
        <v>500</v>
      </c>
      <c r="H2232">
        <v>13575.24</v>
      </c>
      <c r="I2232">
        <v>101917.21</v>
      </c>
      <c r="J2232" t="s">
        <v>1679</v>
      </c>
      <c r="T2232">
        <f t="shared" si="61"/>
        <v>-23.66</v>
      </c>
      <c r="U2232">
        <v>-23.66</v>
      </c>
    </row>
    <row r="2233" spans="1:21" x14ac:dyDescent="0.2">
      <c r="A2233" t="s">
        <v>81</v>
      </c>
      <c r="B2233" s="10" t="s">
        <v>1687</v>
      </c>
      <c r="C2233">
        <v>3</v>
      </c>
      <c r="D2233">
        <v>0.92</v>
      </c>
      <c r="E2233">
        <v>3</v>
      </c>
      <c r="F2233" t="s">
        <v>1688</v>
      </c>
      <c r="G2233">
        <v>70</v>
      </c>
      <c r="H2233">
        <v>13552.27</v>
      </c>
      <c r="I2233">
        <v>101953.06</v>
      </c>
      <c r="J2233" t="s">
        <v>1679</v>
      </c>
      <c r="T2233">
        <f t="shared" si="61"/>
        <v>3.92</v>
      </c>
      <c r="U2233">
        <v>3.92</v>
      </c>
    </row>
    <row r="2234" spans="1:21" x14ac:dyDescent="0.2">
      <c r="A2234" t="s">
        <v>81</v>
      </c>
      <c r="B2234" s="10" t="s">
        <v>1693</v>
      </c>
      <c r="C2234">
        <v>4.5</v>
      </c>
      <c r="D2234">
        <v>-0.57999999999999996</v>
      </c>
      <c r="E2234">
        <v>1.5</v>
      </c>
      <c r="F2234" t="s">
        <v>1694</v>
      </c>
      <c r="G2234">
        <v>200</v>
      </c>
      <c r="H2234">
        <v>13552.27</v>
      </c>
      <c r="I2234">
        <v>101953.06</v>
      </c>
      <c r="J2234" t="s">
        <v>1679</v>
      </c>
      <c r="T2234">
        <f t="shared" si="61"/>
        <v>0.92</v>
      </c>
      <c r="U2234">
        <v>0.92</v>
      </c>
    </row>
    <row r="2235" spans="1:21" x14ac:dyDescent="0.2">
      <c r="A2235" t="s">
        <v>81</v>
      </c>
      <c r="B2235" s="10" t="s">
        <v>1713</v>
      </c>
      <c r="C2235">
        <v>15</v>
      </c>
      <c r="D2235">
        <v>-11.08</v>
      </c>
      <c r="E2235">
        <v>10.5</v>
      </c>
      <c r="F2235" t="s">
        <v>1699</v>
      </c>
      <c r="G2235">
        <v>220</v>
      </c>
      <c r="H2235">
        <v>13552.27</v>
      </c>
      <c r="I2235">
        <v>101953.06</v>
      </c>
      <c r="J2235" t="s">
        <v>1679</v>
      </c>
      <c r="T2235">
        <f t="shared" si="61"/>
        <v>-0.58000000000000007</v>
      </c>
      <c r="U2235">
        <v>-0.58000000000000007</v>
      </c>
    </row>
    <row r="2236" spans="1:21" x14ac:dyDescent="0.2">
      <c r="A2236" t="s">
        <v>81</v>
      </c>
      <c r="B2236" s="10" t="s">
        <v>1698</v>
      </c>
      <c r="C2236">
        <v>21.2</v>
      </c>
      <c r="D2236">
        <v>-17.28</v>
      </c>
      <c r="E2236">
        <v>6.2</v>
      </c>
      <c r="F2236" t="s">
        <v>1699</v>
      </c>
      <c r="G2236">
        <v>250</v>
      </c>
      <c r="H2236">
        <v>13552.27</v>
      </c>
      <c r="I2236">
        <v>101953.06</v>
      </c>
      <c r="J2236" t="s">
        <v>1679</v>
      </c>
      <c r="T2236">
        <f t="shared" si="61"/>
        <v>-11.080000000000002</v>
      </c>
      <c r="U2236">
        <v>-11.080000000000002</v>
      </c>
    </row>
    <row r="2237" spans="1:21" x14ac:dyDescent="0.2">
      <c r="A2237" t="s">
        <v>81</v>
      </c>
      <c r="B2237" s="10" t="s">
        <v>1700</v>
      </c>
      <c r="C2237">
        <v>25.3</v>
      </c>
      <c r="D2237">
        <v>-21.38</v>
      </c>
      <c r="E2237">
        <v>4.0999999999999996</v>
      </c>
      <c r="F2237" t="s">
        <v>1701</v>
      </c>
      <c r="G2237">
        <v>350</v>
      </c>
      <c r="H2237">
        <v>13552.27</v>
      </c>
      <c r="I2237">
        <v>101953.06</v>
      </c>
      <c r="J2237" t="s">
        <v>1679</v>
      </c>
      <c r="T2237">
        <f t="shared" si="61"/>
        <v>-17.28</v>
      </c>
      <c r="U2237">
        <v>-17.28</v>
      </c>
    </row>
    <row r="2238" spans="1:21" x14ac:dyDescent="0.2">
      <c r="A2238" t="s">
        <v>82</v>
      </c>
      <c r="B2238" s="10" t="s">
        <v>1687</v>
      </c>
      <c r="C2238">
        <v>5</v>
      </c>
      <c r="D2238">
        <v>-1.28</v>
      </c>
      <c r="E2238">
        <v>5</v>
      </c>
      <c r="F2238" t="s">
        <v>1688</v>
      </c>
      <c r="G2238">
        <v>70</v>
      </c>
      <c r="H2238">
        <v>13579.99</v>
      </c>
      <c r="I2238">
        <v>101991.25</v>
      </c>
      <c r="J2238" t="s">
        <v>1679</v>
      </c>
      <c r="T2238">
        <f t="shared" si="61"/>
        <v>3.7199999999999998</v>
      </c>
      <c r="U2238">
        <v>3.7199999999999998</v>
      </c>
    </row>
    <row r="2239" spans="1:21" x14ac:dyDescent="0.2">
      <c r="A2239" t="s">
        <v>82</v>
      </c>
      <c r="B2239" s="10" t="s">
        <v>1693</v>
      </c>
      <c r="C2239">
        <v>6.8</v>
      </c>
      <c r="D2239">
        <v>-3.08</v>
      </c>
      <c r="E2239">
        <v>1.8</v>
      </c>
      <c r="F2239" t="s">
        <v>1694</v>
      </c>
      <c r="G2239">
        <v>200</v>
      </c>
      <c r="H2239">
        <v>13579.99</v>
      </c>
      <c r="I2239">
        <v>101991.25</v>
      </c>
      <c r="J2239" t="s">
        <v>1679</v>
      </c>
      <c r="T2239">
        <f t="shared" si="61"/>
        <v>-1.28</v>
      </c>
      <c r="U2239">
        <v>-1.28</v>
      </c>
    </row>
    <row r="2240" spans="1:21" x14ac:dyDescent="0.2">
      <c r="A2240" t="s">
        <v>82</v>
      </c>
      <c r="B2240" s="10" t="s">
        <v>1713</v>
      </c>
      <c r="C2240">
        <v>13</v>
      </c>
      <c r="D2240">
        <v>-9.2799999999999994</v>
      </c>
      <c r="E2240">
        <v>6.2</v>
      </c>
      <c r="F2240" t="s">
        <v>1699</v>
      </c>
      <c r="G2240">
        <v>220</v>
      </c>
      <c r="H2240">
        <v>13579.99</v>
      </c>
      <c r="I2240">
        <v>101991.25</v>
      </c>
      <c r="J2240" t="s">
        <v>1679</v>
      </c>
      <c r="T2240">
        <f t="shared" si="61"/>
        <v>-3.0799999999999992</v>
      </c>
      <c r="U2240">
        <v>-3.0799999999999992</v>
      </c>
    </row>
    <row r="2241" spans="1:21" x14ac:dyDescent="0.2">
      <c r="A2241" t="s">
        <v>82</v>
      </c>
      <c r="B2241" s="10" t="s">
        <v>1698</v>
      </c>
      <c r="C2241">
        <v>19</v>
      </c>
      <c r="D2241">
        <v>-15.28</v>
      </c>
      <c r="E2241">
        <v>6</v>
      </c>
      <c r="F2241" t="s">
        <v>1699</v>
      </c>
      <c r="G2241">
        <v>250</v>
      </c>
      <c r="H2241">
        <v>13579.99</v>
      </c>
      <c r="I2241">
        <v>101991.25</v>
      </c>
      <c r="J2241" t="s">
        <v>1679</v>
      </c>
      <c r="T2241">
        <f t="shared" si="61"/>
        <v>-9.2799999999999994</v>
      </c>
      <c r="U2241">
        <v>-9.2799999999999994</v>
      </c>
    </row>
    <row r="2242" spans="1:21" x14ac:dyDescent="0.2">
      <c r="A2242" t="s">
        <v>82</v>
      </c>
      <c r="B2242" s="10" t="s">
        <v>1700</v>
      </c>
      <c r="C2242">
        <v>26.8</v>
      </c>
      <c r="D2242">
        <v>-23.08</v>
      </c>
      <c r="E2242">
        <v>7.8</v>
      </c>
      <c r="F2242" t="s">
        <v>1701</v>
      </c>
      <c r="G2242">
        <v>350</v>
      </c>
      <c r="H2242">
        <v>13579.99</v>
      </c>
      <c r="I2242">
        <v>101991.25</v>
      </c>
      <c r="J2242" t="s">
        <v>1679</v>
      </c>
      <c r="T2242">
        <f t="shared" si="61"/>
        <v>-15.279999999999998</v>
      </c>
      <c r="U2242">
        <v>-15.279999999999998</v>
      </c>
    </row>
    <row r="2243" spans="1:21" x14ac:dyDescent="0.2">
      <c r="A2243" t="s">
        <v>83</v>
      </c>
      <c r="B2243" s="10" t="s">
        <v>1687</v>
      </c>
      <c r="C2243">
        <v>4.5</v>
      </c>
      <c r="D2243">
        <v>-0.48</v>
      </c>
      <c r="E2243">
        <v>4.5</v>
      </c>
      <c r="F2243" t="s">
        <v>1688</v>
      </c>
      <c r="G2243">
        <v>70</v>
      </c>
      <c r="H2243">
        <v>13559.51</v>
      </c>
      <c r="I2243">
        <v>102054.05</v>
      </c>
      <c r="J2243" t="s">
        <v>1679</v>
      </c>
      <c r="T2243">
        <f t="shared" ref="T2243:T2306" si="62">D2243+E2243</f>
        <v>4.0199999999999996</v>
      </c>
      <c r="U2243">
        <v>4.0199999999999996</v>
      </c>
    </row>
    <row r="2244" spans="1:21" x14ac:dyDescent="0.2">
      <c r="A2244" t="s">
        <v>83</v>
      </c>
      <c r="B2244" s="10" t="s">
        <v>1693</v>
      </c>
      <c r="C2244">
        <v>7.5</v>
      </c>
      <c r="D2244">
        <v>-3.48</v>
      </c>
      <c r="E2244">
        <v>3</v>
      </c>
      <c r="F2244" t="s">
        <v>1694</v>
      </c>
      <c r="G2244">
        <v>200</v>
      </c>
      <c r="H2244">
        <v>13559.51</v>
      </c>
      <c r="I2244">
        <v>102054.05</v>
      </c>
      <c r="J2244" t="s">
        <v>1679</v>
      </c>
      <c r="T2244">
        <f t="shared" si="62"/>
        <v>-0.48</v>
      </c>
      <c r="U2244">
        <v>-0.48</v>
      </c>
    </row>
    <row r="2245" spans="1:21" x14ac:dyDescent="0.2">
      <c r="A2245" t="s">
        <v>83</v>
      </c>
      <c r="B2245" s="10" t="s">
        <v>1713</v>
      </c>
      <c r="C2245">
        <v>11.5</v>
      </c>
      <c r="D2245">
        <v>-7.48</v>
      </c>
      <c r="E2245">
        <v>4</v>
      </c>
      <c r="F2245" t="s">
        <v>1699</v>
      </c>
      <c r="G2245">
        <v>220</v>
      </c>
      <c r="H2245">
        <v>13559.51</v>
      </c>
      <c r="I2245">
        <v>102054.05</v>
      </c>
      <c r="J2245" t="s">
        <v>1679</v>
      </c>
      <c r="T2245">
        <f t="shared" si="62"/>
        <v>-3.4800000000000004</v>
      </c>
      <c r="U2245">
        <v>-3.4800000000000004</v>
      </c>
    </row>
    <row r="2246" spans="1:21" x14ac:dyDescent="0.2">
      <c r="A2246" t="s">
        <v>83</v>
      </c>
      <c r="B2246" s="10" t="s">
        <v>1698</v>
      </c>
      <c r="C2246">
        <v>19</v>
      </c>
      <c r="D2246">
        <v>-14.98</v>
      </c>
      <c r="E2246">
        <v>7.5</v>
      </c>
      <c r="F2246" t="s">
        <v>1699</v>
      </c>
      <c r="G2246">
        <v>250</v>
      </c>
      <c r="H2246">
        <v>13559.51</v>
      </c>
      <c r="I2246">
        <v>102054.05</v>
      </c>
      <c r="J2246" t="s">
        <v>1679</v>
      </c>
      <c r="T2246">
        <f t="shared" si="62"/>
        <v>-7.48</v>
      </c>
      <c r="U2246">
        <v>-7.48</v>
      </c>
    </row>
    <row r="2247" spans="1:21" x14ac:dyDescent="0.2">
      <c r="A2247" t="s">
        <v>83</v>
      </c>
      <c r="B2247" s="10" t="s">
        <v>1700</v>
      </c>
      <c r="C2247">
        <v>24</v>
      </c>
      <c r="D2247">
        <v>-19.98</v>
      </c>
      <c r="E2247">
        <v>5</v>
      </c>
      <c r="F2247" t="s">
        <v>1701</v>
      </c>
      <c r="G2247">
        <v>350</v>
      </c>
      <c r="H2247">
        <v>13559.51</v>
      </c>
      <c r="I2247">
        <v>102054.05</v>
      </c>
      <c r="J2247" t="s">
        <v>1679</v>
      </c>
      <c r="T2247">
        <f t="shared" si="62"/>
        <v>-14.98</v>
      </c>
      <c r="U2247">
        <v>-14.98</v>
      </c>
    </row>
    <row r="2248" spans="1:21" x14ac:dyDescent="0.2">
      <c r="A2248" t="s">
        <v>83</v>
      </c>
      <c r="B2248" s="10" t="s">
        <v>1702</v>
      </c>
      <c r="C2248">
        <v>28</v>
      </c>
      <c r="D2248">
        <v>-23.98</v>
      </c>
      <c r="E2248">
        <v>4</v>
      </c>
      <c r="F2248" t="s">
        <v>1703</v>
      </c>
      <c r="G2248">
        <v>500</v>
      </c>
      <c r="H2248">
        <v>13559.51</v>
      </c>
      <c r="I2248">
        <v>102054.05</v>
      </c>
      <c r="J2248" t="s">
        <v>1679</v>
      </c>
      <c r="T2248">
        <f t="shared" si="62"/>
        <v>-19.98</v>
      </c>
      <c r="U2248">
        <v>-19.98</v>
      </c>
    </row>
    <row r="2249" spans="1:21" x14ac:dyDescent="0.2">
      <c r="A2249" t="s">
        <v>83</v>
      </c>
      <c r="B2249" s="10" t="s">
        <v>1704</v>
      </c>
      <c r="C2249">
        <v>32.200000000000003</v>
      </c>
      <c r="D2249">
        <v>-28.18</v>
      </c>
      <c r="E2249">
        <v>4.2</v>
      </c>
      <c r="F2249" t="s">
        <v>1705</v>
      </c>
      <c r="G2249">
        <v>1500</v>
      </c>
      <c r="H2249">
        <v>13559.51</v>
      </c>
      <c r="I2249">
        <v>102054.05</v>
      </c>
      <c r="J2249" t="s">
        <v>1679</v>
      </c>
      <c r="T2249">
        <f t="shared" si="62"/>
        <v>-23.98</v>
      </c>
      <c r="U2249">
        <v>-23.98</v>
      </c>
    </row>
    <row r="2250" spans="1:21" x14ac:dyDescent="0.2">
      <c r="A2250" t="s">
        <v>84</v>
      </c>
      <c r="B2250" s="10" t="s">
        <v>1687</v>
      </c>
      <c r="C2250">
        <v>3</v>
      </c>
      <c r="D2250">
        <v>1.05</v>
      </c>
      <c r="E2250">
        <v>3</v>
      </c>
      <c r="F2250" t="s">
        <v>1688</v>
      </c>
      <c r="G2250">
        <v>70</v>
      </c>
      <c r="H2250">
        <v>13587.59</v>
      </c>
      <c r="I2250">
        <v>102087.37</v>
      </c>
      <c r="J2250" t="s">
        <v>1679</v>
      </c>
      <c r="T2250">
        <f t="shared" si="62"/>
        <v>4.05</v>
      </c>
      <c r="U2250">
        <v>4.05</v>
      </c>
    </row>
    <row r="2251" spans="1:21" x14ac:dyDescent="0.2">
      <c r="A2251" t="s">
        <v>84</v>
      </c>
      <c r="B2251" s="10" t="s">
        <v>1714</v>
      </c>
      <c r="C2251">
        <v>5.5</v>
      </c>
      <c r="D2251">
        <v>-1.45</v>
      </c>
      <c r="E2251">
        <v>2.5</v>
      </c>
      <c r="F2251" t="s">
        <v>1715</v>
      </c>
      <c r="G2251">
        <v>100</v>
      </c>
      <c r="H2251">
        <v>13587.59</v>
      </c>
      <c r="I2251">
        <v>102087.37</v>
      </c>
      <c r="J2251" t="s">
        <v>1679</v>
      </c>
      <c r="T2251">
        <f t="shared" si="62"/>
        <v>1.05</v>
      </c>
      <c r="U2251">
        <v>1.05</v>
      </c>
    </row>
    <row r="2252" spans="1:21" x14ac:dyDescent="0.2">
      <c r="A2252" t="s">
        <v>84</v>
      </c>
      <c r="B2252" s="10" t="s">
        <v>1693</v>
      </c>
      <c r="C2252">
        <v>7</v>
      </c>
      <c r="D2252">
        <v>-2.95</v>
      </c>
      <c r="E2252">
        <v>1.5</v>
      </c>
      <c r="F2252" t="s">
        <v>1694</v>
      </c>
      <c r="G2252">
        <v>200</v>
      </c>
      <c r="H2252">
        <v>13587.59</v>
      </c>
      <c r="I2252">
        <v>102087.37</v>
      </c>
      <c r="J2252" t="s">
        <v>1679</v>
      </c>
      <c r="T2252">
        <f t="shared" si="62"/>
        <v>-1.4500000000000002</v>
      </c>
      <c r="U2252">
        <v>-1.4500000000000002</v>
      </c>
    </row>
    <row r="2253" spans="1:21" x14ac:dyDescent="0.2">
      <c r="A2253" t="s">
        <v>84</v>
      </c>
      <c r="B2253" s="10" t="s">
        <v>1713</v>
      </c>
      <c r="C2253">
        <v>10</v>
      </c>
      <c r="D2253">
        <v>-5.95</v>
      </c>
      <c r="E2253">
        <v>3</v>
      </c>
      <c r="F2253" t="s">
        <v>1699</v>
      </c>
      <c r="G2253">
        <v>220</v>
      </c>
      <c r="H2253">
        <v>13587.59</v>
      </c>
      <c r="I2253">
        <v>102087.37</v>
      </c>
      <c r="J2253" t="s">
        <v>1679</v>
      </c>
      <c r="T2253">
        <f t="shared" si="62"/>
        <v>-2.95</v>
      </c>
      <c r="U2253">
        <v>-2.95</v>
      </c>
    </row>
    <row r="2254" spans="1:21" x14ac:dyDescent="0.2">
      <c r="A2254" t="s">
        <v>84</v>
      </c>
      <c r="B2254" s="10" t="s">
        <v>1698</v>
      </c>
      <c r="C2254">
        <v>14.3</v>
      </c>
      <c r="D2254">
        <v>-10.25</v>
      </c>
      <c r="E2254">
        <v>4.3</v>
      </c>
      <c r="F2254" t="s">
        <v>1699</v>
      </c>
      <c r="G2254">
        <v>250</v>
      </c>
      <c r="H2254">
        <v>13587.59</v>
      </c>
      <c r="I2254">
        <v>102087.37</v>
      </c>
      <c r="J2254" t="s">
        <v>1679</v>
      </c>
      <c r="T2254">
        <f t="shared" si="62"/>
        <v>-5.95</v>
      </c>
      <c r="U2254">
        <v>-5.95</v>
      </c>
    </row>
    <row r="2255" spans="1:21" x14ac:dyDescent="0.2">
      <c r="A2255" t="s">
        <v>84</v>
      </c>
      <c r="B2255" s="10" t="s">
        <v>1700</v>
      </c>
      <c r="C2255">
        <v>20.3</v>
      </c>
      <c r="D2255">
        <v>-16.25</v>
      </c>
      <c r="E2255">
        <v>6</v>
      </c>
      <c r="F2255" t="s">
        <v>1701</v>
      </c>
      <c r="G2255">
        <v>350</v>
      </c>
      <c r="H2255">
        <v>13587.59</v>
      </c>
      <c r="I2255">
        <v>102087.37</v>
      </c>
      <c r="J2255" t="s">
        <v>1679</v>
      </c>
      <c r="T2255">
        <f t="shared" si="62"/>
        <v>-10.25</v>
      </c>
      <c r="U2255">
        <v>-10.25</v>
      </c>
    </row>
    <row r="2256" spans="1:21" x14ac:dyDescent="0.2">
      <c r="A2256" t="s">
        <v>84</v>
      </c>
      <c r="B2256" s="10" t="s">
        <v>1702</v>
      </c>
      <c r="C2256">
        <v>28.2</v>
      </c>
      <c r="D2256">
        <v>-24.15</v>
      </c>
      <c r="E2256">
        <v>7.9</v>
      </c>
      <c r="F2256" t="s">
        <v>1703</v>
      </c>
      <c r="G2256">
        <v>500</v>
      </c>
      <c r="H2256">
        <v>13587.59</v>
      </c>
      <c r="I2256">
        <v>102087.37</v>
      </c>
      <c r="J2256" t="s">
        <v>1679</v>
      </c>
      <c r="T2256">
        <f t="shared" si="62"/>
        <v>-16.25</v>
      </c>
      <c r="U2256">
        <v>-16.25</v>
      </c>
    </row>
    <row r="2257" spans="1:21" x14ac:dyDescent="0.2">
      <c r="A2257" t="s">
        <v>61</v>
      </c>
      <c r="B2257" s="10" t="s">
        <v>1687</v>
      </c>
      <c r="C2257">
        <v>2</v>
      </c>
      <c r="D2257">
        <v>2.16</v>
      </c>
      <c r="E2257">
        <v>2</v>
      </c>
      <c r="F2257" t="s">
        <v>1688</v>
      </c>
      <c r="G2257">
        <v>70</v>
      </c>
      <c r="H2257">
        <v>13573.02</v>
      </c>
      <c r="I2257">
        <v>102141.09</v>
      </c>
      <c r="J2257" t="s">
        <v>1679</v>
      </c>
      <c r="T2257">
        <f t="shared" si="62"/>
        <v>4.16</v>
      </c>
      <c r="U2257">
        <v>4.16</v>
      </c>
    </row>
    <row r="2258" spans="1:21" x14ac:dyDescent="0.2">
      <c r="A2258" t="s">
        <v>61</v>
      </c>
      <c r="B2258" s="10" t="s">
        <v>1714</v>
      </c>
      <c r="C2258">
        <v>6.1</v>
      </c>
      <c r="D2258">
        <v>-1.94</v>
      </c>
      <c r="E2258">
        <v>4.0999999999999996</v>
      </c>
      <c r="F2258" t="s">
        <v>1715</v>
      </c>
      <c r="G2258">
        <v>100</v>
      </c>
      <c r="H2258">
        <v>13573.02</v>
      </c>
      <c r="I2258">
        <v>102141.09</v>
      </c>
      <c r="J2258" t="s">
        <v>1679</v>
      </c>
      <c r="T2258">
        <f t="shared" si="62"/>
        <v>2.1599999999999997</v>
      </c>
      <c r="U2258">
        <v>2.1599999999999997</v>
      </c>
    </row>
    <row r="2259" spans="1:21" x14ac:dyDescent="0.2">
      <c r="A2259" t="s">
        <v>61</v>
      </c>
      <c r="B2259" s="10" t="s">
        <v>1693</v>
      </c>
      <c r="C2259">
        <v>8.6999999999999993</v>
      </c>
      <c r="D2259">
        <v>-4.54</v>
      </c>
      <c r="E2259">
        <v>2.6</v>
      </c>
      <c r="F2259" t="s">
        <v>1694</v>
      </c>
      <c r="G2259">
        <v>200</v>
      </c>
      <c r="H2259">
        <v>13573.02</v>
      </c>
      <c r="I2259">
        <v>102141.09</v>
      </c>
      <c r="J2259" t="s">
        <v>1679</v>
      </c>
      <c r="T2259">
        <f t="shared" si="62"/>
        <v>-1.94</v>
      </c>
      <c r="U2259">
        <v>-1.94</v>
      </c>
    </row>
    <row r="2260" spans="1:21" x14ac:dyDescent="0.2">
      <c r="A2260" t="s">
        <v>61</v>
      </c>
      <c r="B2260" s="10" t="s">
        <v>1721</v>
      </c>
      <c r="C2260">
        <v>9.6</v>
      </c>
      <c r="D2260">
        <v>-5.45</v>
      </c>
      <c r="E2260">
        <v>0.9</v>
      </c>
      <c r="F2260" t="s">
        <v>1712</v>
      </c>
      <c r="G2260">
        <v>200</v>
      </c>
      <c r="H2260">
        <v>13573.02</v>
      </c>
      <c r="I2260">
        <v>102141.09</v>
      </c>
      <c r="J2260" t="s">
        <v>1679</v>
      </c>
      <c r="T2260">
        <f t="shared" si="62"/>
        <v>-4.55</v>
      </c>
      <c r="U2260">
        <v>-4.55</v>
      </c>
    </row>
    <row r="2261" spans="1:21" x14ac:dyDescent="0.2">
      <c r="A2261" t="s">
        <v>61</v>
      </c>
      <c r="B2261" s="10" t="s">
        <v>1698</v>
      </c>
      <c r="C2261">
        <v>11.2</v>
      </c>
      <c r="D2261">
        <v>-7.04</v>
      </c>
      <c r="E2261">
        <v>1.6</v>
      </c>
      <c r="F2261" t="s">
        <v>1699</v>
      </c>
      <c r="G2261">
        <v>250</v>
      </c>
      <c r="H2261">
        <v>13573.02</v>
      </c>
      <c r="I2261">
        <v>102141.09</v>
      </c>
      <c r="J2261" t="s">
        <v>1679</v>
      </c>
      <c r="T2261">
        <f t="shared" si="62"/>
        <v>-5.4399999999999995</v>
      </c>
      <c r="U2261">
        <v>-5.4399999999999995</v>
      </c>
    </row>
    <row r="2262" spans="1:21" x14ac:dyDescent="0.2">
      <c r="A2262" t="s">
        <v>61</v>
      </c>
      <c r="B2262" s="10" t="s">
        <v>1702</v>
      </c>
      <c r="C2262">
        <v>12.2</v>
      </c>
      <c r="D2262">
        <v>-8.0399999999999991</v>
      </c>
      <c r="E2262">
        <v>1</v>
      </c>
      <c r="F2262" t="s">
        <v>1703</v>
      </c>
      <c r="G2262">
        <v>500</v>
      </c>
      <c r="H2262">
        <v>13573.02</v>
      </c>
      <c r="I2262">
        <v>102141.09</v>
      </c>
      <c r="J2262" t="s">
        <v>1679</v>
      </c>
      <c r="T2262">
        <f t="shared" si="62"/>
        <v>-7.0399999999999991</v>
      </c>
      <c r="U2262">
        <v>-7.0399999999999991</v>
      </c>
    </row>
    <row r="2263" spans="1:21" x14ac:dyDescent="0.2">
      <c r="A2263" t="s">
        <v>61</v>
      </c>
      <c r="B2263" s="10" t="s">
        <v>1700</v>
      </c>
      <c r="C2263">
        <v>12.8</v>
      </c>
      <c r="D2263">
        <v>-8.64</v>
      </c>
      <c r="E2263">
        <v>0.6</v>
      </c>
      <c r="F2263" t="s">
        <v>1701</v>
      </c>
      <c r="G2263">
        <v>350</v>
      </c>
      <c r="H2263">
        <v>13573.02</v>
      </c>
      <c r="I2263">
        <v>102141.09</v>
      </c>
      <c r="J2263" t="s">
        <v>1679</v>
      </c>
      <c r="T2263">
        <f t="shared" si="62"/>
        <v>-8.0400000000000009</v>
      </c>
      <c r="U2263">
        <v>-8.0400000000000009</v>
      </c>
    </row>
    <row r="2264" spans="1:21" x14ac:dyDescent="0.2">
      <c r="A2264" t="s">
        <v>61</v>
      </c>
      <c r="B2264" s="10" t="s">
        <v>1704</v>
      </c>
      <c r="C2264">
        <v>14</v>
      </c>
      <c r="D2264">
        <v>-9.84</v>
      </c>
      <c r="E2264">
        <v>1.2</v>
      </c>
      <c r="F2264" t="s">
        <v>1705</v>
      </c>
      <c r="G2264">
        <v>1500</v>
      </c>
      <c r="H2264">
        <v>13573.02</v>
      </c>
      <c r="I2264">
        <v>102141.09</v>
      </c>
      <c r="J2264" t="s">
        <v>1679</v>
      </c>
      <c r="T2264">
        <f t="shared" si="62"/>
        <v>-8.64</v>
      </c>
      <c r="U2264">
        <v>-8.64</v>
      </c>
    </row>
    <row r="2265" spans="1:21" x14ac:dyDescent="0.2">
      <c r="A2265" t="s">
        <v>62</v>
      </c>
      <c r="B2265" s="10" t="s">
        <v>1687</v>
      </c>
      <c r="C2265">
        <v>3.3</v>
      </c>
      <c r="D2265">
        <v>1.19</v>
      </c>
      <c r="E2265">
        <v>3.3</v>
      </c>
      <c r="F2265" t="s">
        <v>1688</v>
      </c>
      <c r="G2265">
        <v>70</v>
      </c>
      <c r="H2265">
        <v>13611.82</v>
      </c>
      <c r="I2265">
        <v>102233.1</v>
      </c>
      <c r="J2265" t="s">
        <v>1679</v>
      </c>
      <c r="T2265">
        <f t="shared" si="62"/>
        <v>4.49</v>
      </c>
      <c r="U2265">
        <v>4.49</v>
      </c>
    </row>
    <row r="2266" spans="1:21" x14ac:dyDescent="0.2">
      <c r="A2266" t="s">
        <v>62</v>
      </c>
      <c r="B2266" s="10" t="s">
        <v>1714</v>
      </c>
      <c r="C2266">
        <v>6.4</v>
      </c>
      <c r="D2266">
        <v>-1.91</v>
      </c>
      <c r="E2266">
        <v>3.1</v>
      </c>
      <c r="F2266" t="s">
        <v>1715</v>
      </c>
      <c r="G2266">
        <v>100</v>
      </c>
      <c r="H2266">
        <v>13611.82</v>
      </c>
      <c r="I2266">
        <v>102233.1</v>
      </c>
      <c r="J2266" t="s">
        <v>1679</v>
      </c>
      <c r="T2266">
        <f t="shared" si="62"/>
        <v>1.1900000000000002</v>
      </c>
      <c r="U2266">
        <v>1.1900000000000002</v>
      </c>
    </row>
    <row r="2267" spans="1:21" x14ac:dyDescent="0.2">
      <c r="A2267" t="s">
        <v>62</v>
      </c>
      <c r="B2267" s="10" t="s">
        <v>1691</v>
      </c>
      <c r="C2267">
        <v>7.8</v>
      </c>
      <c r="D2267">
        <v>-3.31</v>
      </c>
      <c r="E2267">
        <v>1.4</v>
      </c>
      <c r="F2267" t="s">
        <v>1719</v>
      </c>
      <c r="G2267">
        <v>100</v>
      </c>
      <c r="H2267">
        <v>13611.82</v>
      </c>
      <c r="I2267">
        <v>102233.1</v>
      </c>
      <c r="J2267" t="s">
        <v>1679</v>
      </c>
      <c r="T2267">
        <f t="shared" si="62"/>
        <v>-1.9100000000000001</v>
      </c>
      <c r="U2267">
        <v>-1.9100000000000001</v>
      </c>
    </row>
    <row r="2268" spans="1:21" x14ac:dyDescent="0.2">
      <c r="A2268" t="s">
        <v>62</v>
      </c>
      <c r="B2268" s="10" t="s">
        <v>1698</v>
      </c>
      <c r="C2268">
        <v>9.1999999999999993</v>
      </c>
      <c r="D2268">
        <v>-4.71</v>
      </c>
      <c r="E2268">
        <v>1.4</v>
      </c>
      <c r="F2268" t="s">
        <v>1699</v>
      </c>
      <c r="G2268">
        <v>250</v>
      </c>
      <c r="H2268">
        <v>13611.82</v>
      </c>
      <c r="I2268">
        <v>102233.1</v>
      </c>
      <c r="J2268" t="s">
        <v>1679</v>
      </c>
      <c r="T2268">
        <f t="shared" si="62"/>
        <v>-3.31</v>
      </c>
      <c r="U2268">
        <v>-3.31</v>
      </c>
    </row>
    <row r="2269" spans="1:21" x14ac:dyDescent="0.2">
      <c r="A2269" t="s">
        <v>62</v>
      </c>
      <c r="B2269" s="10" t="s">
        <v>1702</v>
      </c>
      <c r="C2269">
        <v>10.3</v>
      </c>
      <c r="D2269">
        <v>-5.81</v>
      </c>
      <c r="E2269">
        <v>1.1000000000000001</v>
      </c>
      <c r="F2269" t="s">
        <v>1703</v>
      </c>
      <c r="G2269">
        <v>500</v>
      </c>
      <c r="H2269">
        <v>13611.82</v>
      </c>
      <c r="I2269">
        <v>102233.1</v>
      </c>
      <c r="J2269" t="s">
        <v>1679</v>
      </c>
      <c r="T2269">
        <f t="shared" si="62"/>
        <v>-4.7099999999999991</v>
      </c>
      <c r="U2269">
        <v>-4.7099999999999991</v>
      </c>
    </row>
    <row r="2270" spans="1:21" x14ac:dyDescent="0.2">
      <c r="A2270" t="s">
        <v>62</v>
      </c>
      <c r="B2270" s="10" t="s">
        <v>1704</v>
      </c>
      <c r="C2270">
        <v>10.5</v>
      </c>
      <c r="D2270">
        <v>-6.01</v>
      </c>
      <c r="E2270">
        <v>0.2</v>
      </c>
      <c r="F2270" t="s">
        <v>1705</v>
      </c>
      <c r="G2270">
        <v>1500</v>
      </c>
      <c r="H2270">
        <v>13611.82</v>
      </c>
      <c r="I2270">
        <v>102233.1</v>
      </c>
      <c r="J2270" t="s">
        <v>1679</v>
      </c>
      <c r="T2270">
        <f t="shared" si="62"/>
        <v>-5.81</v>
      </c>
      <c r="U2270">
        <v>-5.81</v>
      </c>
    </row>
    <row r="2271" spans="1:21" x14ac:dyDescent="0.2">
      <c r="A2271" t="s">
        <v>62</v>
      </c>
      <c r="B2271" s="10" t="s">
        <v>1709</v>
      </c>
      <c r="C2271">
        <v>16.399999999999999</v>
      </c>
      <c r="D2271">
        <v>-11.91</v>
      </c>
      <c r="E2271">
        <v>5.9</v>
      </c>
      <c r="F2271" t="s">
        <v>1710</v>
      </c>
      <c r="G2271">
        <v>3000</v>
      </c>
      <c r="H2271">
        <v>13611.82</v>
      </c>
      <c r="I2271">
        <v>102233.1</v>
      </c>
      <c r="J2271" t="s">
        <v>1679</v>
      </c>
      <c r="T2271">
        <f t="shared" si="62"/>
        <v>-6.01</v>
      </c>
      <c r="U2271">
        <v>-6.01</v>
      </c>
    </row>
    <row r="2272" spans="1:21" x14ac:dyDescent="0.2">
      <c r="A2272" t="s">
        <v>63</v>
      </c>
      <c r="B2272" s="10" t="s">
        <v>1687</v>
      </c>
      <c r="C2272">
        <v>4.4000000000000004</v>
      </c>
      <c r="D2272">
        <v>-0.55000000000000004</v>
      </c>
      <c r="E2272">
        <v>4.4000000000000004</v>
      </c>
      <c r="F2272" t="s">
        <v>1688</v>
      </c>
      <c r="G2272">
        <v>70</v>
      </c>
      <c r="H2272">
        <v>13654.16</v>
      </c>
      <c r="I2272">
        <v>102248.01</v>
      </c>
      <c r="J2272" t="s">
        <v>1679</v>
      </c>
      <c r="T2272">
        <f t="shared" si="62"/>
        <v>3.8500000000000005</v>
      </c>
      <c r="U2272">
        <v>3.8500000000000005</v>
      </c>
    </row>
    <row r="2273" spans="1:21" x14ac:dyDescent="0.2">
      <c r="A2273" t="s">
        <v>63</v>
      </c>
      <c r="B2273" s="10" t="s">
        <v>1714</v>
      </c>
      <c r="C2273">
        <v>6.3</v>
      </c>
      <c r="D2273">
        <v>-2.4500000000000002</v>
      </c>
      <c r="E2273">
        <v>1.9</v>
      </c>
      <c r="F2273" t="s">
        <v>1715</v>
      </c>
      <c r="G2273">
        <v>100</v>
      </c>
      <c r="H2273">
        <v>13654.16</v>
      </c>
      <c r="I2273">
        <v>102248.01</v>
      </c>
      <c r="J2273" t="s">
        <v>1679</v>
      </c>
      <c r="T2273">
        <f t="shared" si="62"/>
        <v>-0.55000000000000027</v>
      </c>
      <c r="U2273">
        <v>-0.55000000000000027</v>
      </c>
    </row>
    <row r="2274" spans="1:21" x14ac:dyDescent="0.2">
      <c r="A2274" t="s">
        <v>63</v>
      </c>
      <c r="B2274" s="10" t="s">
        <v>1691</v>
      </c>
      <c r="C2274">
        <v>8</v>
      </c>
      <c r="D2274">
        <v>-4.1500000000000004</v>
      </c>
      <c r="E2274">
        <v>1.7</v>
      </c>
      <c r="F2274" t="s">
        <v>1719</v>
      </c>
      <c r="G2274">
        <v>100</v>
      </c>
      <c r="H2274">
        <v>13654.16</v>
      </c>
      <c r="I2274">
        <v>102248.01</v>
      </c>
      <c r="J2274" t="s">
        <v>1679</v>
      </c>
      <c r="T2274">
        <f t="shared" si="62"/>
        <v>-2.4500000000000002</v>
      </c>
      <c r="U2274">
        <v>-2.4500000000000002</v>
      </c>
    </row>
    <row r="2275" spans="1:21" x14ac:dyDescent="0.2">
      <c r="A2275" t="s">
        <v>63</v>
      </c>
      <c r="B2275" s="10" t="s">
        <v>1698</v>
      </c>
      <c r="C2275">
        <v>11.2</v>
      </c>
      <c r="D2275">
        <v>-7.35</v>
      </c>
      <c r="E2275">
        <v>3.2</v>
      </c>
      <c r="F2275" t="s">
        <v>1699</v>
      </c>
      <c r="G2275">
        <v>250</v>
      </c>
      <c r="H2275">
        <v>13654.16</v>
      </c>
      <c r="I2275">
        <v>102248.01</v>
      </c>
      <c r="J2275" t="s">
        <v>1679</v>
      </c>
      <c r="T2275">
        <f t="shared" si="62"/>
        <v>-4.1499999999999995</v>
      </c>
      <c r="U2275">
        <v>-4.1499999999999995</v>
      </c>
    </row>
    <row r="2276" spans="1:21" x14ac:dyDescent="0.2">
      <c r="A2276" t="s">
        <v>63</v>
      </c>
      <c r="B2276" s="10" t="s">
        <v>1700</v>
      </c>
      <c r="C2276">
        <v>12.2</v>
      </c>
      <c r="D2276">
        <v>-8.35</v>
      </c>
      <c r="E2276">
        <v>1</v>
      </c>
      <c r="F2276" t="s">
        <v>1701</v>
      </c>
      <c r="G2276">
        <v>350</v>
      </c>
      <c r="H2276">
        <v>13654.16</v>
      </c>
      <c r="I2276">
        <v>102248.01</v>
      </c>
      <c r="J2276" t="s">
        <v>1679</v>
      </c>
      <c r="T2276">
        <f t="shared" si="62"/>
        <v>-7.35</v>
      </c>
      <c r="U2276">
        <v>-7.35</v>
      </c>
    </row>
    <row r="2277" spans="1:21" x14ac:dyDescent="0.2">
      <c r="A2277" t="s">
        <v>63</v>
      </c>
      <c r="B2277" s="10" t="s">
        <v>1702</v>
      </c>
      <c r="C2277">
        <v>14.2</v>
      </c>
      <c r="D2277">
        <v>-10.35</v>
      </c>
      <c r="E2277">
        <v>2</v>
      </c>
      <c r="F2277" t="s">
        <v>1703</v>
      </c>
      <c r="G2277">
        <v>500</v>
      </c>
      <c r="H2277">
        <v>13654.16</v>
      </c>
      <c r="I2277">
        <v>102248.01</v>
      </c>
      <c r="J2277" t="s">
        <v>1679</v>
      </c>
      <c r="T2277">
        <f t="shared" si="62"/>
        <v>-8.35</v>
      </c>
      <c r="U2277">
        <v>-8.35</v>
      </c>
    </row>
    <row r="2278" spans="1:21" x14ac:dyDescent="0.2">
      <c r="A2278" t="s">
        <v>63</v>
      </c>
      <c r="B2278" s="10" t="s">
        <v>1704</v>
      </c>
      <c r="C2278">
        <v>16.100000000000001</v>
      </c>
      <c r="D2278">
        <v>-12.25</v>
      </c>
      <c r="E2278">
        <v>1.9</v>
      </c>
      <c r="F2278" t="s">
        <v>1705</v>
      </c>
      <c r="G2278">
        <v>1500</v>
      </c>
      <c r="H2278">
        <v>13654.16</v>
      </c>
      <c r="I2278">
        <v>102248.01</v>
      </c>
      <c r="J2278" t="s">
        <v>1679</v>
      </c>
      <c r="T2278">
        <f t="shared" si="62"/>
        <v>-10.35</v>
      </c>
      <c r="U2278">
        <v>-10.35</v>
      </c>
    </row>
    <row r="2279" spans="1:21" x14ac:dyDescent="0.2">
      <c r="A2279" t="s">
        <v>63</v>
      </c>
      <c r="B2279" s="10" t="s">
        <v>1709</v>
      </c>
      <c r="C2279">
        <v>22</v>
      </c>
      <c r="D2279">
        <v>-18.149999999999999</v>
      </c>
      <c r="E2279">
        <v>5.9</v>
      </c>
      <c r="F2279" t="s">
        <v>1710</v>
      </c>
      <c r="G2279">
        <v>3000</v>
      </c>
      <c r="H2279">
        <v>13654.16</v>
      </c>
      <c r="I2279">
        <v>102248.01</v>
      </c>
      <c r="J2279" t="s">
        <v>1679</v>
      </c>
      <c r="T2279">
        <f t="shared" si="62"/>
        <v>-12.249999999999998</v>
      </c>
      <c r="U2279">
        <v>-12.249999999999998</v>
      </c>
    </row>
    <row r="2280" spans="1:21" x14ac:dyDescent="0.2">
      <c r="A2280" t="s">
        <v>64</v>
      </c>
      <c r="B2280" s="10" t="s">
        <v>1687</v>
      </c>
      <c r="C2280">
        <v>5.6</v>
      </c>
      <c r="D2280">
        <v>-1.55</v>
      </c>
      <c r="E2280">
        <v>5.6</v>
      </c>
      <c r="F2280" t="s">
        <v>1688</v>
      </c>
      <c r="G2280">
        <v>70</v>
      </c>
      <c r="H2280">
        <v>13653.88</v>
      </c>
      <c r="I2280">
        <v>102290.29</v>
      </c>
      <c r="J2280" t="s">
        <v>1679</v>
      </c>
      <c r="T2280">
        <f t="shared" si="62"/>
        <v>4.05</v>
      </c>
      <c r="U2280">
        <v>4.05</v>
      </c>
    </row>
    <row r="2281" spans="1:21" x14ac:dyDescent="0.2">
      <c r="A2281" t="s">
        <v>64</v>
      </c>
      <c r="B2281" s="10" t="s">
        <v>1691</v>
      </c>
      <c r="C2281">
        <v>8.3000000000000007</v>
      </c>
      <c r="D2281">
        <v>-4.25</v>
      </c>
      <c r="E2281">
        <v>2.7</v>
      </c>
      <c r="F2281" t="s">
        <v>1719</v>
      </c>
      <c r="G2281">
        <v>100</v>
      </c>
      <c r="H2281">
        <v>13653.88</v>
      </c>
      <c r="I2281">
        <v>102290.29</v>
      </c>
      <c r="J2281" t="s">
        <v>1679</v>
      </c>
      <c r="T2281">
        <f t="shared" si="62"/>
        <v>-1.5499999999999998</v>
      </c>
      <c r="U2281">
        <v>-1.5499999999999998</v>
      </c>
    </row>
    <row r="2282" spans="1:21" x14ac:dyDescent="0.2">
      <c r="A2282" t="s">
        <v>64</v>
      </c>
      <c r="B2282" s="10" t="s">
        <v>1693</v>
      </c>
      <c r="C2282">
        <v>9.1999999999999993</v>
      </c>
      <c r="D2282">
        <v>-5.15</v>
      </c>
      <c r="E2282">
        <v>0.9</v>
      </c>
      <c r="F2282" t="s">
        <v>1694</v>
      </c>
      <c r="G2282">
        <v>200</v>
      </c>
      <c r="H2282">
        <v>13653.88</v>
      </c>
      <c r="I2282">
        <v>102290.29</v>
      </c>
      <c r="J2282" t="s">
        <v>1679</v>
      </c>
      <c r="T2282">
        <f t="shared" si="62"/>
        <v>-4.25</v>
      </c>
      <c r="U2282">
        <v>-4.25</v>
      </c>
    </row>
    <row r="2283" spans="1:21" x14ac:dyDescent="0.2">
      <c r="A2283" t="s">
        <v>64</v>
      </c>
      <c r="B2283" s="10" t="s">
        <v>1702</v>
      </c>
      <c r="C2283">
        <v>11.3</v>
      </c>
      <c r="D2283">
        <v>-7.25</v>
      </c>
      <c r="E2283">
        <v>2.1</v>
      </c>
      <c r="F2283" t="s">
        <v>1703</v>
      </c>
      <c r="G2283">
        <v>500</v>
      </c>
      <c r="H2283">
        <v>13653.88</v>
      </c>
      <c r="I2283">
        <v>102290.29</v>
      </c>
      <c r="J2283" t="s">
        <v>1679</v>
      </c>
      <c r="T2283">
        <f t="shared" si="62"/>
        <v>-5.15</v>
      </c>
      <c r="U2283">
        <v>-5.15</v>
      </c>
    </row>
    <row r="2284" spans="1:21" x14ac:dyDescent="0.2">
      <c r="A2284" t="s">
        <v>64</v>
      </c>
      <c r="B2284" s="10" t="s">
        <v>1704</v>
      </c>
      <c r="C2284">
        <v>14.2</v>
      </c>
      <c r="D2284">
        <v>-10.15</v>
      </c>
      <c r="E2284">
        <v>2.9</v>
      </c>
      <c r="F2284" t="s">
        <v>1705</v>
      </c>
      <c r="G2284">
        <v>1500</v>
      </c>
      <c r="H2284">
        <v>13653.88</v>
      </c>
      <c r="I2284">
        <v>102290.29</v>
      </c>
      <c r="J2284" t="s">
        <v>1679</v>
      </c>
      <c r="T2284">
        <f t="shared" si="62"/>
        <v>-7.25</v>
      </c>
      <c r="U2284">
        <v>-7.25</v>
      </c>
    </row>
    <row r="2285" spans="1:21" x14ac:dyDescent="0.2">
      <c r="A2285" t="s">
        <v>64</v>
      </c>
      <c r="B2285" s="10" t="s">
        <v>1709</v>
      </c>
      <c r="C2285">
        <v>24.5</v>
      </c>
      <c r="D2285">
        <v>-20.45</v>
      </c>
      <c r="E2285">
        <v>10.3</v>
      </c>
      <c r="F2285" t="s">
        <v>1710</v>
      </c>
      <c r="G2285">
        <v>3000</v>
      </c>
      <c r="H2285">
        <v>13653.88</v>
      </c>
      <c r="I2285">
        <v>102290.29</v>
      </c>
      <c r="J2285" t="s">
        <v>1679</v>
      </c>
      <c r="T2285">
        <f t="shared" si="62"/>
        <v>-10.149999999999999</v>
      </c>
      <c r="U2285">
        <v>-10.149999999999999</v>
      </c>
    </row>
    <row r="2286" spans="1:21" x14ac:dyDescent="0.2">
      <c r="A2286" t="s">
        <v>65</v>
      </c>
      <c r="B2286" s="10" t="s">
        <v>1687</v>
      </c>
      <c r="C2286">
        <v>6.2</v>
      </c>
      <c r="D2286">
        <v>-1.79</v>
      </c>
      <c r="E2286">
        <v>6.2</v>
      </c>
      <c r="F2286" t="s">
        <v>1688</v>
      </c>
      <c r="G2286">
        <v>70</v>
      </c>
      <c r="H2286">
        <v>13703.67</v>
      </c>
      <c r="I2286">
        <v>102301.64</v>
      </c>
      <c r="J2286" t="s">
        <v>1679</v>
      </c>
      <c r="T2286">
        <f t="shared" si="62"/>
        <v>4.41</v>
      </c>
      <c r="U2286">
        <v>4.41</v>
      </c>
    </row>
    <row r="2287" spans="1:21" x14ac:dyDescent="0.2">
      <c r="A2287" t="s">
        <v>65</v>
      </c>
      <c r="B2287" s="10" t="s">
        <v>1689</v>
      </c>
      <c r="C2287">
        <v>8.6</v>
      </c>
      <c r="D2287">
        <v>-4.1900000000000004</v>
      </c>
      <c r="E2287">
        <v>2.4</v>
      </c>
      <c r="F2287" t="s">
        <v>1696</v>
      </c>
      <c r="G2287">
        <v>65</v>
      </c>
      <c r="H2287">
        <v>13703.67</v>
      </c>
      <c r="I2287">
        <v>102301.64</v>
      </c>
      <c r="J2287" t="s">
        <v>1679</v>
      </c>
      <c r="T2287">
        <f t="shared" si="62"/>
        <v>-1.7900000000000005</v>
      </c>
      <c r="U2287">
        <v>-1.7900000000000005</v>
      </c>
    </row>
    <row r="2288" spans="1:21" x14ac:dyDescent="0.2">
      <c r="A2288" t="s">
        <v>65</v>
      </c>
      <c r="B2288" s="10" t="s">
        <v>1711</v>
      </c>
      <c r="C2288">
        <v>9.3000000000000007</v>
      </c>
      <c r="D2288">
        <v>-4.8899999999999997</v>
      </c>
      <c r="E2288">
        <v>0.7</v>
      </c>
      <c r="F2288" t="s">
        <v>1712</v>
      </c>
      <c r="G2288">
        <v>200</v>
      </c>
      <c r="H2288">
        <v>13703.67</v>
      </c>
      <c r="I2288">
        <v>102301.64</v>
      </c>
      <c r="J2288" t="s">
        <v>1679</v>
      </c>
      <c r="T2288">
        <f t="shared" si="62"/>
        <v>-4.1899999999999995</v>
      </c>
      <c r="U2288">
        <v>-4.1899999999999995</v>
      </c>
    </row>
    <row r="2289" spans="1:21" x14ac:dyDescent="0.2">
      <c r="A2289" t="s">
        <v>65</v>
      </c>
      <c r="B2289" s="10" t="s">
        <v>1721</v>
      </c>
      <c r="C2289">
        <v>16.5</v>
      </c>
      <c r="D2289">
        <v>-12.09</v>
      </c>
      <c r="E2289">
        <v>7.2</v>
      </c>
      <c r="F2289" t="s">
        <v>1712</v>
      </c>
      <c r="G2289">
        <v>200</v>
      </c>
      <c r="H2289">
        <v>13703.67</v>
      </c>
      <c r="I2289">
        <v>102301.64</v>
      </c>
      <c r="J2289" t="s">
        <v>1679</v>
      </c>
      <c r="T2289">
        <f t="shared" si="62"/>
        <v>-4.8899999999999997</v>
      </c>
      <c r="U2289">
        <v>-4.8899999999999997</v>
      </c>
    </row>
    <row r="2290" spans="1:21" x14ac:dyDescent="0.2">
      <c r="A2290" t="s">
        <v>65</v>
      </c>
      <c r="B2290" s="10" t="s">
        <v>1713</v>
      </c>
      <c r="C2290">
        <v>17.8</v>
      </c>
      <c r="D2290">
        <v>-13.39</v>
      </c>
      <c r="E2290">
        <v>1.3</v>
      </c>
      <c r="F2290" t="s">
        <v>1699</v>
      </c>
      <c r="G2290">
        <v>220</v>
      </c>
      <c r="H2290">
        <v>13703.67</v>
      </c>
      <c r="I2290">
        <v>102301.64</v>
      </c>
      <c r="J2290" t="s">
        <v>1679</v>
      </c>
      <c r="T2290">
        <f t="shared" si="62"/>
        <v>-12.09</v>
      </c>
      <c r="U2290">
        <v>-12.09</v>
      </c>
    </row>
    <row r="2291" spans="1:21" x14ac:dyDescent="0.2">
      <c r="A2291" t="s">
        <v>65</v>
      </c>
      <c r="B2291" s="10" t="s">
        <v>1698</v>
      </c>
      <c r="C2291">
        <v>19.3</v>
      </c>
      <c r="D2291">
        <v>-14.89</v>
      </c>
      <c r="E2291">
        <v>1.5</v>
      </c>
      <c r="F2291" t="s">
        <v>1699</v>
      </c>
      <c r="G2291">
        <v>250</v>
      </c>
      <c r="H2291">
        <v>13703.67</v>
      </c>
      <c r="I2291">
        <v>102301.64</v>
      </c>
      <c r="J2291" t="s">
        <v>1679</v>
      </c>
      <c r="T2291">
        <f t="shared" si="62"/>
        <v>-13.39</v>
      </c>
      <c r="U2291">
        <v>-13.39</v>
      </c>
    </row>
    <row r="2292" spans="1:21" x14ac:dyDescent="0.2">
      <c r="A2292" t="s">
        <v>65</v>
      </c>
      <c r="B2292" s="10" t="s">
        <v>1700</v>
      </c>
      <c r="C2292">
        <v>23.3</v>
      </c>
      <c r="D2292">
        <v>-18.89</v>
      </c>
      <c r="E2292">
        <v>4</v>
      </c>
      <c r="F2292" t="s">
        <v>1701</v>
      </c>
      <c r="G2292">
        <v>350</v>
      </c>
      <c r="H2292">
        <v>13703.67</v>
      </c>
      <c r="I2292">
        <v>102301.64</v>
      </c>
      <c r="J2292" t="s">
        <v>1679</v>
      </c>
      <c r="T2292">
        <f t="shared" si="62"/>
        <v>-14.89</v>
      </c>
      <c r="U2292">
        <v>-14.89</v>
      </c>
    </row>
    <row r="2293" spans="1:21" x14ac:dyDescent="0.2">
      <c r="A2293" t="s">
        <v>65</v>
      </c>
      <c r="B2293" s="10" t="s">
        <v>1702</v>
      </c>
      <c r="C2293">
        <v>27.9</v>
      </c>
      <c r="D2293">
        <v>-23.49</v>
      </c>
      <c r="E2293">
        <v>4.5999999999999996</v>
      </c>
      <c r="F2293" t="s">
        <v>1703</v>
      </c>
      <c r="G2293">
        <v>500</v>
      </c>
      <c r="H2293">
        <v>13703.67</v>
      </c>
      <c r="I2293">
        <v>102301.64</v>
      </c>
      <c r="J2293" t="s">
        <v>1679</v>
      </c>
      <c r="T2293">
        <f t="shared" si="62"/>
        <v>-18.89</v>
      </c>
      <c r="U2293">
        <v>-18.89</v>
      </c>
    </row>
    <row r="2294" spans="1:21" x14ac:dyDescent="0.2">
      <c r="A2294" t="s">
        <v>66</v>
      </c>
      <c r="B2294" s="10" t="s">
        <v>1687</v>
      </c>
      <c r="C2294">
        <v>6</v>
      </c>
      <c r="D2294">
        <v>-1.44</v>
      </c>
      <c r="E2294">
        <v>6</v>
      </c>
      <c r="F2294" t="s">
        <v>1688</v>
      </c>
      <c r="G2294">
        <v>70</v>
      </c>
      <c r="H2294">
        <v>13719.67</v>
      </c>
      <c r="I2294">
        <v>102348.43</v>
      </c>
      <c r="J2294" t="s">
        <v>1679</v>
      </c>
      <c r="T2294">
        <f t="shared" si="62"/>
        <v>4.5600000000000005</v>
      </c>
      <c r="U2294">
        <v>4.5600000000000005</v>
      </c>
    </row>
    <row r="2295" spans="1:21" x14ac:dyDescent="0.2">
      <c r="A2295" t="s">
        <v>66</v>
      </c>
      <c r="B2295" s="10" t="s">
        <v>1689</v>
      </c>
      <c r="C2295">
        <v>9</v>
      </c>
      <c r="D2295">
        <v>-4.4400000000000004</v>
      </c>
      <c r="E2295">
        <v>3</v>
      </c>
      <c r="F2295" t="s">
        <v>1696</v>
      </c>
      <c r="G2295">
        <v>65</v>
      </c>
      <c r="H2295">
        <v>13719.67</v>
      </c>
      <c r="I2295">
        <v>102348.43</v>
      </c>
      <c r="J2295" t="s">
        <v>1679</v>
      </c>
      <c r="T2295">
        <f t="shared" si="62"/>
        <v>-1.4400000000000004</v>
      </c>
      <c r="U2295">
        <v>-1.4400000000000004</v>
      </c>
    </row>
    <row r="2296" spans="1:21" x14ac:dyDescent="0.2">
      <c r="A2296" t="s">
        <v>66</v>
      </c>
      <c r="B2296" s="10" t="s">
        <v>1711</v>
      </c>
      <c r="C2296">
        <v>9.6</v>
      </c>
      <c r="D2296">
        <v>-5.04</v>
      </c>
      <c r="E2296">
        <v>0.6</v>
      </c>
      <c r="F2296" t="s">
        <v>1712</v>
      </c>
      <c r="G2296">
        <v>200</v>
      </c>
      <c r="H2296">
        <v>13719.67</v>
      </c>
      <c r="I2296">
        <v>102348.43</v>
      </c>
      <c r="J2296" t="s">
        <v>1679</v>
      </c>
      <c r="T2296">
        <f t="shared" si="62"/>
        <v>-4.4400000000000004</v>
      </c>
      <c r="U2296">
        <v>-4.4400000000000004</v>
      </c>
    </row>
    <row r="2297" spans="1:21" x14ac:dyDescent="0.2">
      <c r="A2297" t="s">
        <v>66</v>
      </c>
      <c r="B2297" s="10" t="s">
        <v>1693</v>
      </c>
      <c r="C2297">
        <v>12</v>
      </c>
      <c r="D2297">
        <v>-7.44</v>
      </c>
      <c r="E2297">
        <v>2.4</v>
      </c>
      <c r="F2297" t="s">
        <v>1694</v>
      </c>
      <c r="G2297">
        <v>200</v>
      </c>
      <c r="H2297">
        <v>13719.67</v>
      </c>
      <c r="I2297">
        <v>102348.43</v>
      </c>
      <c r="J2297" t="s">
        <v>1679</v>
      </c>
      <c r="T2297">
        <f t="shared" si="62"/>
        <v>-5.0400000000000009</v>
      </c>
      <c r="U2297">
        <v>-5.0400000000000009</v>
      </c>
    </row>
    <row r="2298" spans="1:21" x14ac:dyDescent="0.2">
      <c r="A2298" t="s">
        <v>66</v>
      </c>
      <c r="B2298" s="10" t="s">
        <v>1713</v>
      </c>
      <c r="C2298">
        <v>14.5</v>
      </c>
      <c r="D2298">
        <v>-9.94</v>
      </c>
      <c r="E2298">
        <v>2.5</v>
      </c>
      <c r="F2298" t="s">
        <v>1699</v>
      </c>
      <c r="G2298">
        <v>220</v>
      </c>
      <c r="H2298">
        <v>13719.67</v>
      </c>
      <c r="I2298">
        <v>102348.43</v>
      </c>
      <c r="J2298" t="s">
        <v>1679</v>
      </c>
      <c r="T2298">
        <f t="shared" si="62"/>
        <v>-7.4399999999999995</v>
      </c>
      <c r="U2298">
        <v>-7.4399999999999995</v>
      </c>
    </row>
    <row r="2299" spans="1:21" x14ac:dyDescent="0.2">
      <c r="A2299" t="s">
        <v>66</v>
      </c>
      <c r="B2299" s="10" t="s">
        <v>1698</v>
      </c>
      <c r="C2299">
        <v>17</v>
      </c>
      <c r="D2299">
        <v>-12.44</v>
      </c>
      <c r="E2299">
        <v>2.5</v>
      </c>
      <c r="F2299" t="s">
        <v>1699</v>
      </c>
      <c r="G2299">
        <v>250</v>
      </c>
      <c r="H2299">
        <v>13719.67</v>
      </c>
      <c r="I2299">
        <v>102348.43</v>
      </c>
      <c r="J2299" t="s">
        <v>1679</v>
      </c>
      <c r="T2299">
        <f t="shared" si="62"/>
        <v>-9.94</v>
      </c>
      <c r="U2299">
        <v>-9.94</v>
      </c>
    </row>
    <row r="2300" spans="1:21" x14ac:dyDescent="0.2">
      <c r="A2300" t="s">
        <v>66</v>
      </c>
      <c r="B2300" s="10" t="s">
        <v>1702</v>
      </c>
      <c r="C2300">
        <v>17.5</v>
      </c>
      <c r="D2300">
        <v>-12.94</v>
      </c>
      <c r="E2300">
        <v>0.5</v>
      </c>
      <c r="F2300" t="s">
        <v>1703</v>
      </c>
      <c r="G2300">
        <v>500</v>
      </c>
      <c r="H2300">
        <v>13719.67</v>
      </c>
      <c r="I2300">
        <v>102348.43</v>
      </c>
      <c r="J2300" t="s">
        <v>1679</v>
      </c>
      <c r="T2300">
        <f t="shared" si="62"/>
        <v>-12.44</v>
      </c>
      <c r="U2300">
        <v>-12.44</v>
      </c>
    </row>
    <row r="2301" spans="1:21" x14ac:dyDescent="0.2">
      <c r="A2301" t="s">
        <v>66</v>
      </c>
      <c r="B2301" s="10" t="s">
        <v>1704</v>
      </c>
      <c r="C2301">
        <v>18.100000000000001</v>
      </c>
      <c r="D2301">
        <v>-13.54</v>
      </c>
      <c r="E2301">
        <v>0.6</v>
      </c>
      <c r="F2301" t="s">
        <v>1705</v>
      </c>
      <c r="G2301">
        <v>1500</v>
      </c>
      <c r="H2301">
        <v>13719.67</v>
      </c>
      <c r="I2301">
        <v>102348.43</v>
      </c>
      <c r="J2301" t="s">
        <v>1679</v>
      </c>
      <c r="T2301">
        <f t="shared" si="62"/>
        <v>-12.94</v>
      </c>
      <c r="U2301">
        <v>-12.94</v>
      </c>
    </row>
    <row r="2302" spans="1:21" x14ac:dyDescent="0.2">
      <c r="A2302" t="s">
        <v>66</v>
      </c>
      <c r="B2302" s="10" t="s">
        <v>1709</v>
      </c>
      <c r="C2302">
        <v>26.4</v>
      </c>
      <c r="D2302">
        <v>-21.84</v>
      </c>
      <c r="E2302">
        <v>8.3000000000000007</v>
      </c>
      <c r="F2302" t="s">
        <v>1710</v>
      </c>
      <c r="G2302">
        <v>3000</v>
      </c>
      <c r="H2302">
        <v>13719.67</v>
      </c>
      <c r="I2302">
        <v>102348.43</v>
      </c>
      <c r="J2302" t="s">
        <v>1679</v>
      </c>
      <c r="T2302">
        <f t="shared" si="62"/>
        <v>-13.54</v>
      </c>
      <c r="U2302">
        <v>-13.54</v>
      </c>
    </row>
    <row r="2303" spans="1:21" x14ac:dyDescent="0.2">
      <c r="A2303" t="s">
        <v>67</v>
      </c>
      <c r="B2303" s="10" t="s">
        <v>1687</v>
      </c>
      <c r="C2303">
        <v>7.2</v>
      </c>
      <c r="D2303">
        <v>-3.08</v>
      </c>
      <c r="E2303">
        <v>7.2</v>
      </c>
      <c r="F2303" t="s">
        <v>1688</v>
      </c>
      <c r="G2303">
        <v>70</v>
      </c>
      <c r="H2303">
        <v>13956.8</v>
      </c>
      <c r="I2303">
        <v>102386.59</v>
      </c>
      <c r="J2303" t="s">
        <v>1679</v>
      </c>
      <c r="T2303">
        <f t="shared" si="62"/>
        <v>4.12</v>
      </c>
      <c r="U2303">
        <v>4.12</v>
      </c>
    </row>
    <row r="2304" spans="1:21" x14ac:dyDescent="0.2">
      <c r="A2304" t="s">
        <v>67</v>
      </c>
      <c r="B2304" s="10" t="s">
        <v>1689</v>
      </c>
      <c r="C2304">
        <v>7.7</v>
      </c>
      <c r="D2304">
        <v>-3.58</v>
      </c>
      <c r="E2304">
        <v>0.5</v>
      </c>
      <c r="F2304" t="s">
        <v>1696</v>
      </c>
      <c r="G2304">
        <v>65</v>
      </c>
      <c r="H2304">
        <v>13956.8</v>
      </c>
      <c r="I2304">
        <v>102386.59</v>
      </c>
      <c r="J2304" t="s">
        <v>1679</v>
      </c>
      <c r="T2304">
        <f t="shared" si="62"/>
        <v>-3.08</v>
      </c>
      <c r="U2304">
        <v>-3.08</v>
      </c>
    </row>
    <row r="2305" spans="1:21" x14ac:dyDescent="0.2">
      <c r="A2305" t="s">
        <v>67</v>
      </c>
      <c r="B2305" s="10" t="s">
        <v>1691</v>
      </c>
      <c r="C2305">
        <v>9.3000000000000007</v>
      </c>
      <c r="D2305">
        <v>-5.18</v>
      </c>
      <c r="E2305">
        <v>1.6</v>
      </c>
      <c r="F2305" t="s">
        <v>1719</v>
      </c>
      <c r="G2305">
        <v>100</v>
      </c>
      <c r="H2305">
        <v>13956.8</v>
      </c>
      <c r="I2305">
        <v>102386.59</v>
      </c>
      <c r="J2305" t="s">
        <v>1679</v>
      </c>
      <c r="T2305">
        <f t="shared" si="62"/>
        <v>-3.5799999999999996</v>
      </c>
      <c r="U2305">
        <v>-3.5799999999999996</v>
      </c>
    </row>
    <row r="2306" spans="1:21" x14ac:dyDescent="0.2">
      <c r="A2306" t="s">
        <v>67</v>
      </c>
      <c r="B2306" s="10" t="s">
        <v>1693</v>
      </c>
      <c r="C2306">
        <v>12.7</v>
      </c>
      <c r="D2306">
        <v>-8.58</v>
      </c>
      <c r="E2306">
        <v>3.4</v>
      </c>
      <c r="F2306" t="s">
        <v>1694</v>
      </c>
      <c r="G2306">
        <v>200</v>
      </c>
      <c r="H2306">
        <v>13956.8</v>
      </c>
      <c r="I2306">
        <v>102386.59</v>
      </c>
      <c r="J2306" t="s">
        <v>1679</v>
      </c>
      <c r="T2306">
        <f t="shared" si="62"/>
        <v>-5.18</v>
      </c>
      <c r="U2306">
        <v>-5.18</v>
      </c>
    </row>
    <row r="2307" spans="1:21" x14ac:dyDescent="0.2">
      <c r="A2307" t="s">
        <v>67</v>
      </c>
      <c r="B2307" s="10" t="s">
        <v>1716</v>
      </c>
      <c r="C2307">
        <v>16.5</v>
      </c>
      <c r="D2307">
        <v>-12.38</v>
      </c>
      <c r="E2307">
        <v>3.8</v>
      </c>
      <c r="F2307" t="s">
        <v>1712</v>
      </c>
      <c r="G2307">
        <v>200</v>
      </c>
      <c r="H2307">
        <v>13956.8</v>
      </c>
      <c r="I2307">
        <v>102386.59</v>
      </c>
      <c r="J2307" t="s">
        <v>1679</v>
      </c>
      <c r="T2307">
        <f t="shared" ref="T2307:T2370" si="63">D2307+E2307</f>
        <v>-8.5800000000000018</v>
      </c>
      <c r="U2307">
        <v>-8.5800000000000018</v>
      </c>
    </row>
    <row r="2308" spans="1:21" x14ac:dyDescent="0.2">
      <c r="A2308" t="s">
        <v>67</v>
      </c>
      <c r="B2308" s="10" t="s">
        <v>1713</v>
      </c>
      <c r="C2308">
        <v>18</v>
      </c>
      <c r="D2308">
        <v>-13.88</v>
      </c>
      <c r="E2308">
        <v>1.5</v>
      </c>
      <c r="F2308" t="s">
        <v>1699</v>
      </c>
      <c r="G2308">
        <v>220</v>
      </c>
      <c r="H2308">
        <v>13956.8</v>
      </c>
      <c r="I2308">
        <v>102386.59</v>
      </c>
      <c r="J2308" t="s">
        <v>1679</v>
      </c>
      <c r="T2308">
        <f t="shared" si="63"/>
        <v>-12.38</v>
      </c>
      <c r="U2308">
        <v>-12.38</v>
      </c>
    </row>
    <row r="2309" spans="1:21" x14ac:dyDescent="0.2">
      <c r="A2309" t="s">
        <v>67</v>
      </c>
      <c r="B2309" s="10" t="s">
        <v>1698</v>
      </c>
      <c r="C2309">
        <v>25.5</v>
      </c>
      <c r="D2309">
        <v>-21.38</v>
      </c>
      <c r="E2309">
        <v>7.5</v>
      </c>
      <c r="F2309" t="s">
        <v>1699</v>
      </c>
      <c r="G2309">
        <v>250</v>
      </c>
      <c r="H2309">
        <v>13956.8</v>
      </c>
      <c r="I2309">
        <v>102386.59</v>
      </c>
      <c r="J2309" t="s">
        <v>1679</v>
      </c>
      <c r="T2309">
        <f t="shared" si="63"/>
        <v>-13.879999999999999</v>
      </c>
      <c r="U2309">
        <v>-13.879999999999999</v>
      </c>
    </row>
    <row r="2310" spans="1:21" x14ac:dyDescent="0.2">
      <c r="A2310" t="s">
        <v>69</v>
      </c>
      <c r="B2310" s="10" t="s">
        <v>1687</v>
      </c>
      <c r="C2310">
        <v>3.3</v>
      </c>
      <c r="D2310">
        <v>0.81</v>
      </c>
      <c r="E2310">
        <v>3.3</v>
      </c>
      <c r="F2310" t="s">
        <v>1688</v>
      </c>
      <c r="G2310">
        <v>70</v>
      </c>
      <c r="H2310">
        <v>13956.04</v>
      </c>
      <c r="I2310">
        <v>102412.5</v>
      </c>
      <c r="J2310" t="s">
        <v>1679</v>
      </c>
      <c r="T2310">
        <f t="shared" si="63"/>
        <v>4.1099999999999994</v>
      </c>
      <c r="U2310">
        <v>4.1099999999999994</v>
      </c>
    </row>
    <row r="2311" spans="1:21" x14ac:dyDescent="0.2">
      <c r="A2311" t="s">
        <v>69</v>
      </c>
      <c r="B2311" s="10" t="s">
        <v>1714</v>
      </c>
      <c r="C2311">
        <v>8.5</v>
      </c>
      <c r="D2311">
        <v>-4.3899999999999997</v>
      </c>
      <c r="E2311">
        <v>5.2</v>
      </c>
      <c r="F2311" t="s">
        <v>1715</v>
      </c>
      <c r="G2311">
        <v>100</v>
      </c>
      <c r="H2311">
        <v>13956.04</v>
      </c>
      <c r="I2311">
        <v>102412.5</v>
      </c>
      <c r="J2311" t="s">
        <v>1679</v>
      </c>
      <c r="T2311">
        <f t="shared" si="63"/>
        <v>0.8100000000000005</v>
      </c>
      <c r="U2311">
        <v>0.8100000000000005</v>
      </c>
    </row>
    <row r="2312" spans="1:21" x14ac:dyDescent="0.2">
      <c r="A2312" t="s">
        <v>69</v>
      </c>
      <c r="B2312" s="10" t="s">
        <v>1691</v>
      </c>
      <c r="C2312">
        <v>9.5</v>
      </c>
      <c r="D2312">
        <v>-5.39</v>
      </c>
      <c r="E2312">
        <v>1</v>
      </c>
      <c r="F2312" t="s">
        <v>1719</v>
      </c>
      <c r="G2312">
        <v>100</v>
      </c>
      <c r="H2312">
        <v>13956.04</v>
      </c>
      <c r="I2312">
        <v>102412.5</v>
      </c>
      <c r="J2312" t="s">
        <v>1679</v>
      </c>
      <c r="T2312">
        <f t="shared" si="63"/>
        <v>-4.3899999999999997</v>
      </c>
      <c r="U2312">
        <v>-4.3899999999999997</v>
      </c>
    </row>
    <row r="2313" spans="1:21" x14ac:dyDescent="0.2">
      <c r="A2313" t="s">
        <v>69</v>
      </c>
      <c r="B2313" s="10" t="s">
        <v>1693</v>
      </c>
      <c r="C2313">
        <v>17.5</v>
      </c>
      <c r="D2313">
        <v>-13.39</v>
      </c>
      <c r="E2313">
        <v>8</v>
      </c>
      <c r="F2313" t="s">
        <v>1694</v>
      </c>
      <c r="G2313">
        <v>200</v>
      </c>
      <c r="H2313">
        <v>13956.04</v>
      </c>
      <c r="I2313">
        <v>102412.5</v>
      </c>
      <c r="J2313" t="s">
        <v>1679</v>
      </c>
      <c r="T2313">
        <f t="shared" si="63"/>
        <v>-5.3900000000000006</v>
      </c>
      <c r="U2313">
        <v>-5.3900000000000006</v>
      </c>
    </row>
    <row r="2314" spans="1:21" x14ac:dyDescent="0.2">
      <c r="A2314" t="s">
        <v>69</v>
      </c>
      <c r="B2314" s="10" t="s">
        <v>1716</v>
      </c>
      <c r="C2314">
        <v>19.5</v>
      </c>
      <c r="D2314">
        <v>-15.39</v>
      </c>
      <c r="E2314">
        <v>2</v>
      </c>
      <c r="F2314" t="s">
        <v>1712</v>
      </c>
      <c r="G2314">
        <v>200</v>
      </c>
      <c r="H2314">
        <v>13956.04</v>
      </c>
      <c r="I2314">
        <v>102412.5</v>
      </c>
      <c r="J2314" t="s">
        <v>1679</v>
      </c>
      <c r="T2314">
        <f t="shared" si="63"/>
        <v>-13.39</v>
      </c>
      <c r="U2314">
        <v>-13.39</v>
      </c>
    </row>
    <row r="2315" spans="1:21" x14ac:dyDescent="0.2">
      <c r="A2315" t="s">
        <v>69</v>
      </c>
      <c r="B2315" s="10" t="s">
        <v>1713</v>
      </c>
      <c r="C2315">
        <v>20.8</v>
      </c>
      <c r="D2315">
        <v>-16.690000000000001</v>
      </c>
      <c r="E2315">
        <v>1.3</v>
      </c>
      <c r="F2315" t="s">
        <v>1699</v>
      </c>
      <c r="G2315">
        <v>220</v>
      </c>
      <c r="H2315">
        <v>13956.04</v>
      </c>
      <c r="I2315">
        <v>102412.5</v>
      </c>
      <c r="J2315" t="s">
        <v>1679</v>
      </c>
      <c r="T2315">
        <f t="shared" si="63"/>
        <v>-15.39</v>
      </c>
      <c r="U2315">
        <v>-15.39</v>
      </c>
    </row>
    <row r="2316" spans="1:21" x14ac:dyDescent="0.2">
      <c r="A2316" t="s">
        <v>69</v>
      </c>
      <c r="B2316" s="10" t="s">
        <v>1698</v>
      </c>
      <c r="C2316">
        <v>29.8</v>
      </c>
      <c r="D2316">
        <v>-25.69</v>
      </c>
      <c r="E2316">
        <v>9</v>
      </c>
      <c r="F2316" t="s">
        <v>1699</v>
      </c>
      <c r="G2316">
        <v>250</v>
      </c>
      <c r="H2316">
        <v>13956.04</v>
      </c>
      <c r="I2316">
        <v>102412.5</v>
      </c>
      <c r="J2316" t="s">
        <v>1679</v>
      </c>
      <c r="T2316">
        <f t="shared" si="63"/>
        <v>-16.690000000000001</v>
      </c>
      <c r="U2316">
        <v>-16.690000000000001</v>
      </c>
    </row>
    <row r="2317" spans="1:21" x14ac:dyDescent="0.2">
      <c r="A2317" t="s">
        <v>70</v>
      </c>
      <c r="B2317" s="10" t="s">
        <v>1687</v>
      </c>
      <c r="C2317">
        <v>5.5</v>
      </c>
      <c r="D2317">
        <v>-1.3</v>
      </c>
      <c r="E2317">
        <v>5.5</v>
      </c>
      <c r="F2317" t="s">
        <v>1688</v>
      </c>
      <c r="G2317">
        <v>70</v>
      </c>
      <c r="H2317">
        <v>14008.59</v>
      </c>
      <c r="I2317">
        <v>102382.04</v>
      </c>
      <c r="J2317" t="s">
        <v>1679</v>
      </c>
      <c r="T2317">
        <f t="shared" si="63"/>
        <v>4.2</v>
      </c>
      <c r="U2317">
        <v>4.2</v>
      </c>
    </row>
    <row r="2318" spans="1:21" x14ac:dyDescent="0.2">
      <c r="A2318" t="s">
        <v>70</v>
      </c>
      <c r="B2318" s="10" t="s">
        <v>1714</v>
      </c>
      <c r="C2318">
        <v>7</v>
      </c>
      <c r="D2318">
        <v>-2.8</v>
      </c>
      <c r="E2318">
        <v>1.5</v>
      </c>
      <c r="F2318" t="s">
        <v>1715</v>
      </c>
      <c r="G2318">
        <v>100</v>
      </c>
      <c r="H2318">
        <v>14008.59</v>
      </c>
      <c r="I2318">
        <v>102382.04</v>
      </c>
      <c r="J2318" t="s">
        <v>1679</v>
      </c>
      <c r="T2318">
        <f t="shared" si="63"/>
        <v>-1.2999999999999998</v>
      </c>
      <c r="U2318">
        <v>-1.2999999999999998</v>
      </c>
    </row>
    <row r="2319" spans="1:21" x14ac:dyDescent="0.2">
      <c r="A2319" t="s">
        <v>70</v>
      </c>
      <c r="B2319" s="10" t="s">
        <v>1689</v>
      </c>
      <c r="C2319">
        <v>7.5</v>
      </c>
      <c r="D2319">
        <v>-3.3</v>
      </c>
      <c r="E2319">
        <v>0.5</v>
      </c>
      <c r="F2319" t="s">
        <v>1696</v>
      </c>
      <c r="G2319">
        <v>65</v>
      </c>
      <c r="H2319">
        <v>14008.59</v>
      </c>
      <c r="I2319">
        <v>102382.04</v>
      </c>
      <c r="J2319" t="s">
        <v>1679</v>
      </c>
      <c r="T2319">
        <f t="shared" si="63"/>
        <v>-2.8</v>
      </c>
      <c r="U2319">
        <v>-2.8</v>
      </c>
    </row>
    <row r="2320" spans="1:21" x14ac:dyDescent="0.2">
      <c r="A2320" t="s">
        <v>70</v>
      </c>
      <c r="B2320" s="10" t="s">
        <v>1691</v>
      </c>
      <c r="C2320">
        <v>8.5</v>
      </c>
      <c r="D2320">
        <v>-4.3</v>
      </c>
      <c r="E2320">
        <v>1</v>
      </c>
      <c r="F2320" t="s">
        <v>1719</v>
      </c>
      <c r="G2320">
        <v>100</v>
      </c>
      <c r="H2320">
        <v>14008.59</v>
      </c>
      <c r="I2320">
        <v>102382.04</v>
      </c>
      <c r="J2320" t="s">
        <v>1679</v>
      </c>
      <c r="T2320">
        <f t="shared" si="63"/>
        <v>-3.3</v>
      </c>
      <c r="U2320">
        <v>-3.3</v>
      </c>
    </row>
    <row r="2321" spans="1:21" x14ac:dyDescent="0.2">
      <c r="A2321" t="s">
        <v>70</v>
      </c>
      <c r="B2321" s="10" t="s">
        <v>1693</v>
      </c>
      <c r="C2321">
        <v>10.8</v>
      </c>
      <c r="D2321">
        <v>-6.6</v>
      </c>
      <c r="E2321">
        <v>2.2999999999999998</v>
      </c>
      <c r="F2321" t="s">
        <v>1694</v>
      </c>
      <c r="G2321">
        <v>200</v>
      </c>
      <c r="H2321">
        <v>14008.59</v>
      </c>
      <c r="I2321">
        <v>102382.04</v>
      </c>
      <c r="J2321" t="s">
        <v>1679</v>
      </c>
      <c r="T2321">
        <f t="shared" si="63"/>
        <v>-4.3</v>
      </c>
      <c r="U2321">
        <v>-4.3</v>
      </c>
    </row>
    <row r="2322" spans="1:21" x14ac:dyDescent="0.2">
      <c r="A2322" t="s">
        <v>70</v>
      </c>
      <c r="B2322" s="10" t="s">
        <v>1716</v>
      </c>
      <c r="C2322">
        <v>18.2</v>
      </c>
      <c r="D2322">
        <v>-14</v>
      </c>
      <c r="E2322">
        <v>7.4</v>
      </c>
      <c r="F2322" t="s">
        <v>1712</v>
      </c>
      <c r="G2322">
        <v>200</v>
      </c>
      <c r="H2322">
        <v>14008.59</v>
      </c>
      <c r="I2322">
        <v>102382.04</v>
      </c>
      <c r="J2322" t="s">
        <v>1679</v>
      </c>
      <c r="T2322">
        <f t="shared" si="63"/>
        <v>-6.6</v>
      </c>
      <c r="U2322">
        <v>-6.6</v>
      </c>
    </row>
    <row r="2323" spans="1:21" x14ac:dyDescent="0.2">
      <c r="A2323" t="s">
        <v>70</v>
      </c>
      <c r="B2323" s="10" t="s">
        <v>1713</v>
      </c>
      <c r="C2323">
        <v>20</v>
      </c>
      <c r="D2323">
        <v>-15.8</v>
      </c>
      <c r="E2323">
        <v>1.8</v>
      </c>
      <c r="F2323" t="s">
        <v>1699</v>
      </c>
      <c r="G2323">
        <v>220</v>
      </c>
      <c r="H2323">
        <v>14008.59</v>
      </c>
      <c r="I2323">
        <v>102382.04</v>
      </c>
      <c r="J2323" t="s">
        <v>1679</v>
      </c>
      <c r="T2323">
        <f t="shared" si="63"/>
        <v>-14</v>
      </c>
      <c r="U2323">
        <v>-14</v>
      </c>
    </row>
    <row r="2324" spans="1:21" x14ac:dyDescent="0.2">
      <c r="A2324" t="s">
        <v>70</v>
      </c>
      <c r="B2324" s="10" t="s">
        <v>1698</v>
      </c>
      <c r="C2324">
        <v>29.8</v>
      </c>
      <c r="D2324">
        <v>-25.6</v>
      </c>
      <c r="E2324">
        <v>9.8000000000000007</v>
      </c>
      <c r="F2324" t="s">
        <v>1699</v>
      </c>
      <c r="G2324">
        <v>250</v>
      </c>
      <c r="H2324">
        <v>14008.59</v>
      </c>
      <c r="I2324">
        <v>102382.04</v>
      </c>
      <c r="J2324" t="s">
        <v>1679</v>
      </c>
      <c r="T2324">
        <f t="shared" si="63"/>
        <v>-15.8</v>
      </c>
      <c r="U2324">
        <v>-15.8</v>
      </c>
    </row>
    <row r="2325" spans="1:21" x14ac:dyDescent="0.2">
      <c r="A2325" t="s">
        <v>71</v>
      </c>
      <c r="B2325" s="10" t="s">
        <v>1687</v>
      </c>
      <c r="C2325">
        <v>4</v>
      </c>
      <c r="D2325">
        <v>0.05</v>
      </c>
      <c r="E2325">
        <v>4</v>
      </c>
      <c r="F2325" t="s">
        <v>1688</v>
      </c>
      <c r="G2325">
        <v>70</v>
      </c>
      <c r="H2325">
        <v>14126.61</v>
      </c>
      <c r="I2325">
        <v>102399.86</v>
      </c>
      <c r="J2325" t="s">
        <v>1679</v>
      </c>
      <c r="T2325">
        <f t="shared" si="63"/>
        <v>4.05</v>
      </c>
      <c r="U2325">
        <v>4.05</v>
      </c>
    </row>
    <row r="2326" spans="1:21" x14ac:dyDescent="0.2">
      <c r="A2326" t="s">
        <v>71</v>
      </c>
      <c r="B2326" s="10" t="s">
        <v>1689</v>
      </c>
      <c r="C2326">
        <v>7.1</v>
      </c>
      <c r="D2326">
        <v>-3.05</v>
      </c>
      <c r="E2326">
        <v>3.1</v>
      </c>
      <c r="F2326" t="s">
        <v>1696</v>
      </c>
      <c r="G2326">
        <v>65</v>
      </c>
      <c r="H2326">
        <v>14126.61</v>
      </c>
      <c r="I2326">
        <v>102399.86</v>
      </c>
      <c r="J2326" t="s">
        <v>1679</v>
      </c>
      <c r="T2326">
        <f t="shared" si="63"/>
        <v>5.0000000000000266E-2</v>
      </c>
      <c r="U2326">
        <v>5.0000000000000266E-2</v>
      </c>
    </row>
    <row r="2327" spans="1:21" x14ac:dyDescent="0.2">
      <c r="A2327" t="s">
        <v>71</v>
      </c>
      <c r="B2327" s="10" t="s">
        <v>1691</v>
      </c>
      <c r="C2327">
        <v>8.6</v>
      </c>
      <c r="D2327">
        <v>-4.55</v>
      </c>
      <c r="E2327">
        <v>1.5</v>
      </c>
      <c r="F2327" t="s">
        <v>1719</v>
      </c>
      <c r="G2327">
        <v>100</v>
      </c>
      <c r="H2327">
        <v>14126.61</v>
      </c>
      <c r="I2327">
        <v>102399.86</v>
      </c>
      <c r="J2327" t="s">
        <v>1679</v>
      </c>
      <c r="T2327">
        <f t="shared" si="63"/>
        <v>-3.05</v>
      </c>
      <c r="U2327">
        <v>-3.05</v>
      </c>
    </row>
    <row r="2328" spans="1:21" x14ac:dyDescent="0.2">
      <c r="A2328" t="s">
        <v>71</v>
      </c>
      <c r="B2328" s="10" t="s">
        <v>1711</v>
      </c>
      <c r="C2328">
        <v>14.5</v>
      </c>
      <c r="D2328">
        <v>-10.45</v>
      </c>
      <c r="E2328">
        <v>5.9</v>
      </c>
      <c r="F2328" t="s">
        <v>1712</v>
      </c>
      <c r="G2328">
        <v>200</v>
      </c>
      <c r="H2328">
        <v>14126.61</v>
      </c>
      <c r="I2328">
        <v>102399.86</v>
      </c>
      <c r="J2328" t="s">
        <v>1679</v>
      </c>
      <c r="T2328">
        <f t="shared" si="63"/>
        <v>-4.5499999999999989</v>
      </c>
      <c r="U2328">
        <v>-4.5499999999999989</v>
      </c>
    </row>
    <row r="2329" spans="1:21" x14ac:dyDescent="0.2">
      <c r="A2329" t="s">
        <v>71</v>
      </c>
      <c r="B2329" s="10" t="s">
        <v>1716</v>
      </c>
      <c r="C2329">
        <v>17.2</v>
      </c>
      <c r="D2329">
        <v>-13.15</v>
      </c>
      <c r="E2329">
        <v>2.7</v>
      </c>
      <c r="F2329" t="s">
        <v>1712</v>
      </c>
      <c r="G2329">
        <v>200</v>
      </c>
      <c r="H2329">
        <v>14126.61</v>
      </c>
      <c r="I2329">
        <v>102399.86</v>
      </c>
      <c r="J2329" t="s">
        <v>1679</v>
      </c>
      <c r="T2329">
        <f t="shared" si="63"/>
        <v>-10.45</v>
      </c>
      <c r="U2329">
        <v>-10.45</v>
      </c>
    </row>
    <row r="2330" spans="1:21" x14ac:dyDescent="0.2">
      <c r="A2330" t="s">
        <v>71</v>
      </c>
      <c r="B2330" s="10" t="s">
        <v>1713</v>
      </c>
      <c r="C2330">
        <v>25.2</v>
      </c>
      <c r="D2330">
        <v>-21.15</v>
      </c>
      <c r="E2330">
        <v>8</v>
      </c>
      <c r="F2330" t="s">
        <v>1699</v>
      </c>
      <c r="G2330">
        <v>220</v>
      </c>
      <c r="H2330">
        <v>14126.61</v>
      </c>
      <c r="I2330">
        <v>102399.86</v>
      </c>
      <c r="J2330" t="s">
        <v>1679</v>
      </c>
      <c r="T2330">
        <f t="shared" si="63"/>
        <v>-13.149999999999999</v>
      </c>
      <c r="U2330">
        <v>-13.149999999999999</v>
      </c>
    </row>
    <row r="2331" spans="1:21" x14ac:dyDescent="0.2">
      <c r="A2331" t="s">
        <v>71</v>
      </c>
      <c r="B2331" s="10" t="s">
        <v>1698</v>
      </c>
      <c r="C2331">
        <v>29</v>
      </c>
      <c r="D2331">
        <v>-24.95</v>
      </c>
      <c r="E2331">
        <v>3.8</v>
      </c>
      <c r="F2331" t="s">
        <v>1699</v>
      </c>
      <c r="G2331">
        <v>250</v>
      </c>
      <c r="H2331">
        <v>14126.61</v>
      </c>
      <c r="I2331">
        <v>102399.86</v>
      </c>
      <c r="J2331" t="s">
        <v>1679</v>
      </c>
      <c r="T2331">
        <f t="shared" si="63"/>
        <v>-21.15</v>
      </c>
      <c r="U2331">
        <v>-21.15</v>
      </c>
    </row>
    <row r="2332" spans="1:21" x14ac:dyDescent="0.2">
      <c r="A2332" t="s">
        <v>72</v>
      </c>
      <c r="B2332" s="10" t="s">
        <v>1687</v>
      </c>
      <c r="C2332">
        <v>4.2</v>
      </c>
      <c r="D2332">
        <v>0.23</v>
      </c>
      <c r="E2332">
        <v>4.2</v>
      </c>
      <c r="F2332" t="s">
        <v>1688</v>
      </c>
      <c r="G2332">
        <v>70</v>
      </c>
      <c r="H2332">
        <v>13914.93</v>
      </c>
      <c r="I2332">
        <v>102388.77</v>
      </c>
      <c r="J2332" t="s">
        <v>1679</v>
      </c>
      <c r="T2332">
        <f t="shared" si="63"/>
        <v>4.4300000000000006</v>
      </c>
      <c r="U2332">
        <v>4.4300000000000006</v>
      </c>
    </row>
    <row r="2333" spans="1:21" x14ac:dyDescent="0.2">
      <c r="A2333" t="s">
        <v>72</v>
      </c>
      <c r="B2333" s="10" t="s">
        <v>1714</v>
      </c>
      <c r="C2333">
        <v>7.8</v>
      </c>
      <c r="D2333">
        <v>-3.37</v>
      </c>
      <c r="E2333">
        <v>3.6</v>
      </c>
      <c r="F2333" t="s">
        <v>1715</v>
      </c>
      <c r="G2333">
        <v>100</v>
      </c>
      <c r="H2333">
        <v>13914.93</v>
      </c>
      <c r="I2333">
        <v>102388.77</v>
      </c>
      <c r="J2333" t="s">
        <v>1679</v>
      </c>
      <c r="T2333">
        <f t="shared" si="63"/>
        <v>0.22999999999999998</v>
      </c>
      <c r="U2333">
        <v>0.22999999999999998</v>
      </c>
    </row>
    <row r="2334" spans="1:21" x14ac:dyDescent="0.2">
      <c r="A2334" t="s">
        <v>72</v>
      </c>
      <c r="B2334" s="10" t="s">
        <v>1689</v>
      </c>
      <c r="C2334">
        <v>9.1</v>
      </c>
      <c r="D2334">
        <v>-4.67</v>
      </c>
      <c r="E2334">
        <v>1.3</v>
      </c>
      <c r="F2334" t="s">
        <v>1696</v>
      </c>
      <c r="G2334">
        <v>65</v>
      </c>
      <c r="H2334">
        <v>13914.93</v>
      </c>
      <c r="I2334">
        <v>102388.77</v>
      </c>
      <c r="J2334" t="s">
        <v>1679</v>
      </c>
      <c r="T2334">
        <f t="shared" si="63"/>
        <v>-3.37</v>
      </c>
      <c r="U2334">
        <v>-3.37</v>
      </c>
    </row>
    <row r="2335" spans="1:21" x14ac:dyDescent="0.2">
      <c r="A2335" t="s">
        <v>72</v>
      </c>
      <c r="B2335" s="10" t="s">
        <v>1693</v>
      </c>
      <c r="C2335">
        <v>15.3</v>
      </c>
      <c r="D2335">
        <v>-10.87</v>
      </c>
      <c r="E2335">
        <v>6.2</v>
      </c>
      <c r="F2335" t="s">
        <v>1694</v>
      </c>
      <c r="G2335">
        <v>200</v>
      </c>
      <c r="H2335">
        <v>13914.93</v>
      </c>
      <c r="I2335">
        <v>102388.77</v>
      </c>
      <c r="J2335" t="s">
        <v>1679</v>
      </c>
      <c r="T2335">
        <f t="shared" si="63"/>
        <v>-4.669999999999999</v>
      </c>
      <c r="U2335">
        <v>-4.669999999999999</v>
      </c>
    </row>
    <row r="2336" spans="1:21" x14ac:dyDescent="0.2">
      <c r="A2336" t="s">
        <v>72</v>
      </c>
      <c r="B2336" s="10" t="s">
        <v>1716</v>
      </c>
      <c r="C2336">
        <v>18.3</v>
      </c>
      <c r="D2336">
        <v>-13.87</v>
      </c>
      <c r="E2336">
        <v>3</v>
      </c>
      <c r="F2336" t="s">
        <v>1712</v>
      </c>
      <c r="G2336">
        <v>200</v>
      </c>
      <c r="H2336">
        <v>13914.93</v>
      </c>
      <c r="I2336">
        <v>102388.77</v>
      </c>
      <c r="J2336" t="s">
        <v>1679</v>
      </c>
      <c r="T2336">
        <f t="shared" si="63"/>
        <v>-10.87</v>
      </c>
      <c r="U2336">
        <v>-10.87</v>
      </c>
    </row>
    <row r="2337" spans="1:21" x14ac:dyDescent="0.2">
      <c r="A2337" t="s">
        <v>72</v>
      </c>
      <c r="B2337" s="10" t="s">
        <v>1697</v>
      </c>
      <c r="C2337">
        <v>19.5</v>
      </c>
      <c r="D2337">
        <v>-15.07</v>
      </c>
      <c r="E2337">
        <v>1.2</v>
      </c>
      <c r="F2337" t="s">
        <v>1694</v>
      </c>
      <c r="G2337">
        <v>240</v>
      </c>
      <c r="H2337">
        <v>13914.93</v>
      </c>
      <c r="I2337">
        <v>102388.77</v>
      </c>
      <c r="J2337" t="s">
        <v>1679</v>
      </c>
      <c r="T2337">
        <f t="shared" si="63"/>
        <v>-13.870000000000001</v>
      </c>
      <c r="U2337">
        <v>-13.870000000000001</v>
      </c>
    </row>
    <row r="2338" spans="1:21" x14ac:dyDescent="0.2">
      <c r="A2338" t="s">
        <v>72</v>
      </c>
      <c r="B2338" s="10" t="s">
        <v>1713</v>
      </c>
      <c r="C2338">
        <v>25.1</v>
      </c>
      <c r="D2338">
        <v>-20.67</v>
      </c>
      <c r="E2338">
        <v>5.6</v>
      </c>
      <c r="F2338" t="s">
        <v>1699</v>
      </c>
      <c r="G2338">
        <v>220</v>
      </c>
      <c r="H2338">
        <v>13914.93</v>
      </c>
      <c r="I2338">
        <v>102388.77</v>
      </c>
      <c r="J2338" t="s">
        <v>1679</v>
      </c>
      <c r="T2338">
        <f t="shared" si="63"/>
        <v>-15.070000000000002</v>
      </c>
      <c r="U2338">
        <v>-15.070000000000002</v>
      </c>
    </row>
    <row r="2339" spans="1:21" x14ac:dyDescent="0.2">
      <c r="A2339" t="s">
        <v>73</v>
      </c>
      <c r="B2339" s="10" t="s">
        <v>1687</v>
      </c>
      <c r="C2339">
        <v>4</v>
      </c>
      <c r="D2339">
        <v>0.28000000000000003</v>
      </c>
      <c r="E2339">
        <v>4</v>
      </c>
      <c r="F2339" t="s">
        <v>1688</v>
      </c>
      <c r="G2339">
        <v>70</v>
      </c>
      <c r="H2339">
        <v>14011.18</v>
      </c>
      <c r="I2339">
        <v>102410.58</v>
      </c>
      <c r="J2339" t="s">
        <v>1679</v>
      </c>
      <c r="T2339">
        <f t="shared" si="63"/>
        <v>4.28</v>
      </c>
      <c r="U2339">
        <v>4.28</v>
      </c>
    </row>
    <row r="2340" spans="1:21" x14ac:dyDescent="0.2">
      <c r="A2340" t="s">
        <v>73</v>
      </c>
      <c r="B2340" s="10" t="s">
        <v>1714</v>
      </c>
      <c r="C2340">
        <v>5.5</v>
      </c>
      <c r="D2340">
        <v>-1.22</v>
      </c>
      <c r="E2340">
        <v>1.5</v>
      </c>
      <c r="F2340" t="s">
        <v>1715</v>
      </c>
      <c r="G2340">
        <v>100</v>
      </c>
      <c r="H2340">
        <v>14011.18</v>
      </c>
      <c r="I2340">
        <v>102410.58</v>
      </c>
      <c r="J2340" t="s">
        <v>1679</v>
      </c>
      <c r="T2340">
        <f t="shared" si="63"/>
        <v>0.28000000000000003</v>
      </c>
      <c r="U2340">
        <v>0.28000000000000003</v>
      </c>
    </row>
    <row r="2341" spans="1:21" x14ac:dyDescent="0.2">
      <c r="A2341" t="s">
        <v>73</v>
      </c>
      <c r="B2341" s="10" t="s">
        <v>1689</v>
      </c>
      <c r="C2341">
        <v>8</v>
      </c>
      <c r="D2341">
        <v>-3.72</v>
      </c>
      <c r="E2341">
        <v>2.5</v>
      </c>
      <c r="F2341" t="s">
        <v>1696</v>
      </c>
      <c r="G2341">
        <v>65</v>
      </c>
      <c r="H2341">
        <v>14011.18</v>
      </c>
      <c r="I2341">
        <v>102410.58</v>
      </c>
      <c r="J2341" t="s">
        <v>1679</v>
      </c>
      <c r="T2341">
        <f t="shared" si="63"/>
        <v>-1.2200000000000002</v>
      </c>
      <c r="U2341">
        <v>-1.2200000000000002</v>
      </c>
    </row>
    <row r="2342" spans="1:21" x14ac:dyDescent="0.2">
      <c r="A2342" t="s">
        <v>73</v>
      </c>
      <c r="B2342" s="10" t="s">
        <v>1691</v>
      </c>
      <c r="C2342">
        <v>9.5</v>
      </c>
      <c r="D2342">
        <v>-5.22</v>
      </c>
      <c r="E2342">
        <v>1.5</v>
      </c>
      <c r="F2342" t="s">
        <v>1719</v>
      </c>
      <c r="G2342">
        <v>100</v>
      </c>
      <c r="H2342">
        <v>14011.18</v>
      </c>
      <c r="I2342">
        <v>102410.58</v>
      </c>
      <c r="J2342" t="s">
        <v>1679</v>
      </c>
      <c r="T2342">
        <f t="shared" si="63"/>
        <v>-3.7199999999999998</v>
      </c>
      <c r="U2342">
        <v>-3.7199999999999998</v>
      </c>
    </row>
    <row r="2343" spans="1:21" x14ac:dyDescent="0.2">
      <c r="A2343" t="s">
        <v>73</v>
      </c>
      <c r="B2343" s="10" t="s">
        <v>1693</v>
      </c>
      <c r="C2343">
        <v>15.5</v>
      </c>
      <c r="D2343">
        <v>-11.22</v>
      </c>
      <c r="E2343">
        <v>6</v>
      </c>
      <c r="F2343" t="s">
        <v>1694</v>
      </c>
      <c r="G2343">
        <v>200</v>
      </c>
      <c r="H2343">
        <v>14011.18</v>
      </c>
      <c r="I2343">
        <v>102410.58</v>
      </c>
      <c r="J2343" t="s">
        <v>1679</v>
      </c>
      <c r="T2343">
        <f t="shared" si="63"/>
        <v>-5.2200000000000006</v>
      </c>
      <c r="U2343">
        <v>-5.2200000000000006</v>
      </c>
    </row>
    <row r="2344" spans="1:21" x14ac:dyDescent="0.2">
      <c r="A2344" t="s">
        <v>73</v>
      </c>
      <c r="B2344" s="10" t="s">
        <v>1716</v>
      </c>
      <c r="C2344">
        <v>18.5</v>
      </c>
      <c r="D2344">
        <v>-14.22</v>
      </c>
      <c r="E2344">
        <v>3</v>
      </c>
      <c r="F2344" t="s">
        <v>1712</v>
      </c>
      <c r="G2344">
        <v>200</v>
      </c>
      <c r="H2344">
        <v>14011.18</v>
      </c>
      <c r="I2344">
        <v>102410.58</v>
      </c>
      <c r="J2344" t="s">
        <v>1679</v>
      </c>
      <c r="T2344">
        <f t="shared" si="63"/>
        <v>-11.22</v>
      </c>
      <c r="U2344">
        <v>-11.22</v>
      </c>
    </row>
    <row r="2345" spans="1:21" x14ac:dyDescent="0.2">
      <c r="A2345" t="s">
        <v>73</v>
      </c>
      <c r="B2345" s="10" t="s">
        <v>1713</v>
      </c>
      <c r="C2345">
        <v>19.899999999999999</v>
      </c>
      <c r="D2345">
        <v>-15.62</v>
      </c>
      <c r="E2345">
        <v>1.4</v>
      </c>
      <c r="F2345" t="s">
        <v>1699</v>
      </c>
      <c r="G2345">
        <v>220</v>
      </c>
      <c r="H2345">
        <v>14011.18</v>
      </c>
      <c r="I2345">
        <v>102410.58</v>
      </c>
      <c r="J2345" t="s">
        <v>1679</v>
      </c>
      <c r="T2345">
        <f t="shared" si="63"/>
        <v>-14.219999999999999</v>
      </c>
      <c r="U2345">
        <v>-14.219999999999999</v>
      </c>
    </row>
    <row r="2346" spans="1:21" x14ac:dyDescent="0.2">
      <c r="A2346" t="s">
        <v>73</v>
      </c>
      <c r="B2346" s="10" t="s">
        <v>1698</v>
      </c>
      <c r="C2346">
        <v>29.3</v>
      </c>
      <c r="D2346">
        <v>-25.02</v>
      </c>
      <c r="E2346">
        <v>9.4</v>
      </c>
      <c r="F2346" t="s">
        <v>1699</v>
      </c>
      <c r="G2346">
        <v>250</v>
      </c>
      <c r="H2346">
        <v>14011.18</v>
      </c>
      <c r="I2346">
        <v>102410.58</v>
      </c>
      <c r="J2346" t="s">
        <v>1679</v>
      </c>
      <c r="T2346">
        <f t="shared" si="63"/>
        <v>-15.62</v>
      </c>
      <c r="U2346">
        <v>-15.62</v>
      </c>
    </row>
    <row r="2347" spans="1:21" x14ac:dyDescent="0.2">
      <c r="A2347" t="s">
        <v>74</v>
      </c>
      <c r="B2347" s="10" t="s">
        <v>1687</v>
      </c>
      <c r="C2347">
        <v>2.2000000000000002</v>
      </c>
      <c r="D2347">
        <v>3.53</v>
      </c>
      <c r="E2347">
        <v>2.2000000000000002</v>
      </c>
      <c r="F2347" t="s">
        <v>1688</v>
      </c>
      <c r="G2347">
        <v>70</v>
      </c>
      <c r="H2347">
        <v>14007.03</v>
      </c>
      <c r="I2347">
        <v>102348.39</v>
      </c>
      <c r="J2347" t="s">
        <v>1679</v>
      </c>
      <c r="T2347">
        <f t="shared" si="63"/>
        <v>5.73</v>
      </c>
      <c r="U2347">
        <v>5.73</v>
      </c>
    </row>
    <row r="2348" spans="1:21" x14ac:dyDescent="0.2">
      <c r="A2348" t="s">
        <v>74</v>
      </c>
      <c r="B2348" s="10" t="s">
        <v>1714</v>
      </c>
      <c r="C2348">
        <v>5.5</v>
      </c>
      <c r="D2348">
        <v>0.23</v>
      </c>
      <c r="E2348">
        <v>3.3</v>
      </c>
      <c r="F2348" t="s">
        <v>1715</v>
      </c>
      <c r="G2348">
        <v>100</v>
      </c>
      <c r="H2348">
        <v>14007.03</v>
      </c>
      <c r="I2348">
        <v>102348.39</v>
      </c>
      <c r="J2348" t="s">
        <v>1679</v>
      </c>
      <c r="T2348">
        <f t="shared" si="63"/>
        <v>3.53</v>
      </c>
      <c r="U2348">
        <v>3.53</v>
      </c>
    </row>
    <row r="2349" spans="1:21" x14ac:dyDescent="0.2">
      <c r="A2349" t="s">
        <v>74</v>
      </c>
      <c r="B2349" s="10" t="s">
        <v>1689</v>
      </c>
      <c r="C2349">
        <v>8.9</v>
      </c>
      <c r="D2349">
        <v>-3.17</v>
      </c>
      <c r="E2349">
        <v>3.4</v>
      </c>
      <c r="F2349" t="s">
        <v>1696</v>
      </c>
      <c r="G2349">
        <v>65</v>
      </c>
      <c r="H2349">
        <v>14007.03</v>
      </c>
      <c r="I2349">
        <v>102348.39</v>
      </c>
      <c r="J2349" t="s">
        <v>1679</v>
      </c>
      <c r="T2349">
        <f t="shared" si="63"/>
        <v>0.22999999999999998</v>
      </c>
      <c r="U2349">
        <v>0.22999999999999998</v>
      </c>
    </row>
    <row r="2350" spans="1:21" x14ac:dyDescent="0.2">
      <c r="A2350" t="s">
        <v>74</v>
      </c>
      <c r="B2350" s="10" t="s">
        <v>1691</v>
      </c>
      <c r="C2350">
        <v>10.1</v>
      </c>
      <c r="D2350">
        <v>-4.37</v>
      </c>
      <c r="E2350">
        <v>1.2</v>
      </c>
      <c r="F2350" t="s">
        <v>1719</v>
      </c>
      <c r="G2350">
        <v>100</v>
      </c>
      <c r="H2350">
        <v>14007.03</v>
      </c>
      <c r="I2350">
        <v>102348.39</v>
      </c>
      <c r="J2350" t="s">
        <v>1679</v>
      </c>
      <c r="T2350">
        <f t="shared" si="63"/>
        <v>-3.17</v>
      </c>
      <c r="U2350">
        <v>-3.17</v>
      </c>
    </row>
    <row r="2351" spans="1:21" x14ac:dyDescent="0.2">
      <c r="A2351" t="s">
        <v>74</v>
      </c>
      <c r="B2351" s="10" t="s">
        <v>1711</v>
      </c>
      <c r="C2351">
        <v>12.2</v>
      </c>
      <c r="D2351">
        <v>-6.47</v>
      </c>
      <c r="E2351">
        <v>2.1</v>
      </c>
      <c r="F2351" t="s">
        <v>1712</v>
      </c>
      <c r="G2351">
        <v>200</v>
      </c>
      <c r="H2351">
        <v>14007.03</v>
      </c>
      <c r="I2351">
        <v>102348.39</v>
      </c>
      <c r="J2351" t="s">
        <v>1679</v>
      </c>
      <c r="T2351">
        <f t="shared" si="63"/>
        <v>-4.3699999999999992</v>
      </c>
      <c r="U2351">
        <v>-4.3699999999999992</v>
      </c>
    </row>
    <row r="2352" spans="1:21" x14ac:dyDescent="0.2">
      <c r="A2352" t="s">
        <v>74</v>
      </c>
      <c r="B2352" s="10" t="s">
        <v>1693</v>
      </c>
      <c r="C2352">
        <v>15.2</v>
      </c>
      <c r="D2352">
        <v>-9.4700000000000006</v>
      </c>
      <c r="E2352">
        <v>3</v>
      </c>
      <c r="F2352" t="s">
        <v>1694</v>
      </c>
      <c r="G2352">
        <v>200</v>
      </c>
      <c r="H2352">
        <v>14007.03</v>
      </c>
      <c r="I2352">
        <v>102348.39</v>
      </c>
      <c r="J2352" t="s">
        <v>1679</v>
      </c>
      <c r="T2352">
        <f t="shared" si="63"/>
        <v>-6.4700000000000006</v>
      </c>
      <c r="U2352">
        <v>-6.4700000000000006</v>
      </c>
    </row>
    <row r="2353" spans="1:21" x14ac:dyDescent="0.2">
      <c r="A2353" t="s">
        <v>75</v>
      </c>
      <c r="B2353" s="10" t="s">
        <v>1687</v>
      </c>
      <c r="C2353">
        <v>5</v>
      </c>
      <c r="D2353">
        <v>-0.93</v>
      </c>
      <c r="E2353">
        <v>5</v>
      </c>
      <c r="F2353" t="s">
        <v>1688</v>
      </c>
      <c r="G2353">
        <v>70</v>
      </c>
      <c r="H2353">
        <v>14011.87</v>
      </c>
      <c r="I2353">
        <v>102440.88</v>
      </c>
      <c r="J2353" t="s">
        <v>1679</v>
      </c>
      <c r="T2353">
        <f t="shared" si="63"/>
        <v>4.07</v>
      </c>
      <c r="U2353">
        <v>4.07</v>
      </c>
    </row>
    <row r="2354" spans="1:21" x14ac:dyDescent="0.2">
      <c r="A2354" t="s">
        <v>75</v>
      </c>
      <c r="B2354" s="10" t="s">
        <v>1714</v>
      </c>
      <c r="C2354">
        <v>6.6</v>
      </c>
      <c r="D2354">
        <v>-2.5299999999999998</v>
      </c>
      <c r="E2354">
        <v>1.6</v>
      </c>
      <c r="F2354" t="s">
        <v>1715</v>
      </c>
      <c r="G2354">
        <v>100</v>
      </c>
      <c r="H2354">
        <v>14011.87</v>
      </c>
      <c r="I2354">
        <v>102440.88</v>
      </c>
      <c r="J2354" t="s">
        <v>1679</v>
      </c>
      <c r="T2354">
        <f t="shared" si="63"/>
        <v>-0.92999999999999972</v>
      </c>
      <c r="U2354">
        <v>-0.92999999999999972</v>
      </c>
    </row>
    <row r="2355" spans="1:21" x14ac:dyDescent="0.2">
      <c r="A2355" t="s">
        <v>75</v>
      </c>
      <c r="B2355" s="10" t="s">
        <v>1689</v>
      </c>
      <c r="C2355">
        <v>8.4</v>
      </c>
      <c r="D2355">
        <v>-4.33</v>
      </c>
      <c r="E2355">
        <v>1.8</v>
      </c>
      <c r="F2355" t="s">
        <v>1696</v>
      </c>
      <c r="G2355">
        <v>65</v>
      </c>
      <c r="H2355">
        <v>14011.87</v>
      </c>
      <c r="I2355">
        <v>102440.88</v>
      </c>
      <c r="J2355" t="s">
        <v>1679</v>
      </c>
      <c r="T2355">
        <f t="shared" si="63"/>
        <v>-2.5300000000000002</v>
      </c>
      <c r="U2355">
        <v>-2.5300000000000002</v>
      </c>
    </row>
    <row r="2356" spans="1:21" x14ac:dyDescent="0.2">
      <c r="A2356" t="s">
        <v>75</v>
      </c>
      <c r="B2356" s="10" t="s">
        <v>1691</v>
      </c>
      <c r="C2356">
        <v>9.1999999999999993</v>
      </c>
      <c r="D2356">
        <v>-5.13</v>
      </c>
      <c r="E2356">
        <v>0.8</v>
      </c>
      <c r="F2356" t="s">
        <v>1719</v>
      </c>
      <c r="G2356">
        <v>100</v>
      </c>
      <c r="H2356">
        <v>14011.87</v>
      </c>
      <c r="I2356">
        <v>102440.88</v>
      </c>
      <c r="J2356" t="s">
        <v>1679</v>
      </c>
      <c r="T2356">
        <f t="shared" si="63"/>
        <v>-4.33</v>
      </c>
      <c r="U2356">
        <v>-4.33</v>
      </c>
    </row>
    <row r="2357" spans="1:21" x14ac:dyDescent="0.2">
      <c r="A2357" t="s">
        <v>75</v>
      </c>
      <c r="B2357" s="10" t="s">
        <v>1693</v>
      </c>
      <c r="C2357">
        <v>13.3</v>
      </c>
      <c r="D2357">
        <v>-9.23</v>
      </c>
      <c r="E2357">
        <v>4.0999999999999996</v>
      </c>
      <c r="F2357" t="s">
        <v>1694</v>
      </c>
      <c r="G2357">
        <v>200</v>
      </c>
      <c r="H2357">
        <v>14011.87</v>
      </c>
      <c r="I2357">
        <v>102440.88</v>
      </c>
      <c r="J2357" t="s">
        <v>1679</v>
      </c>
      <c r="T2357">
        <f t="shared" si="63"/>
        <v>-5.1300000000000008</v>
      </c>
      <c r="U2357">
        <v>-5.1300000000000008</v>
      </c>
    </row>
    <row r="2358" spans="1:21" x14ac:dyDescent="0.2">
      <c r="A2358" t="s">
        <v>75</v>
      </c>
      <c r="B2358" s="10" t="s">
        <v>1716</v>
      </c>
      <c r="C2358">
        <v>15.8</v>
      </c>
      <c r="D2358">
        <v>-11.73</v>
      </c>
      <c r="E2358">
        <v>2.5</v>
      </c>
      <c r="F2358" t="s">
        <v>1712</v>
      </c>
      <c r="G2358">
        <v>200</v>
      </c>
      <c r="H2358">
        <v>14011.87</v>
      </c>
      <c r="I2358">
        <v>102440.88</v>
      </c>
      <c r="J2358" t="s">
        <v>1679</v>
      </c>
      <c r="T2358">
        <f t="shared" si="63"/>
        <v>-9.23</v>
      </c>
      <c r="U2358">
        <v>-9.23</v>
      </c>
    </row>
    <row r="2359" spans="1:21" x14ac:dyDescent="0.2">
      <c r="A2359" t="s">
        <v>76</v>
      </c>
      <c r="B2359" s="10" t="s">
        <v>1687</v>
      </c>
      <c r="C2359">
        <v>3.9</v>
      </c>
      <c r="D2359">
        <v>0.69</v>
      </c>
      <c r="E2359">
        <v>3.9</v>
      </c>
      <c r="F2359" t="s">
        <v>1688</v>
      </c>
      <c r="G2359">
        <v>70</v>
      </c>
      <c r="H2359">
        <v>14119.32</v>
      </c>
      <c r="I2359">
        <v>102346.57</v>
      </c>
      <c r="J2359" t="s">
        <v>1679</v>
      </c>
      <c r="T2359">
        <f t="shared" si="63"/>
        <v>4.59</v>
      </c>
      <c r="U2359">
        <v>4.59</v>
      </c>
    </row>
    <row r="2360" spans="1:21" x14ac:dyDescent="0.2">
      <c r="A2360" t="s">
        <v>76</v>
      </c>
      <c r="B2360" s="10" t="s">
        <v>1714</v>
      </c>
      <c r="C2360">
        <v>5.5</v>
      </c>
      <c r="D2360">
        <v>-0.91</v>
      </c>
      <c r="E2360">
        <v>1.6</v>
      </c>
      <c r="F2360" t="s">
        <v>1715</v>
      </c>
      <c r="G2360">
        <v>100</v>
      </c>
      <c r="H2360">
        <v>14119.32</v>
      </c>
      <c r="I2360">
        <v>102346.57</v>
      </c>
      <c r="J2360" t="s">
        <v>1679</v>
      </c>
      <c r="T2360">
        <f t="shared" si="63"/>
        <v>0.69000000000000006</v>
      </c>
      <c r="U2360">
        <v>0.69000000000000006</v>
      </c>
    </row>
    <row r="2361" spans="1:21" x14ac:dyDescent="0.2">
      <c r="A2361" t="s">
        <v>76</v>
      </c>
      <c r="B2361" s="10" t="s">
        <v>1689</v>
      </c>
      <c r="C2361">
        <v>6.5</v>
      </c>
      <c r="D2361">
        <v>-1.91</v>
      </c>
      <c r="E2361">
        <v>1</v>
      </c>
      <c r="F2361" t="s">
        <v>1696</v>
      </c>
      <c r="G2361">
        <v>65</v>
      </c>
      <c r="H2361">
        <v>14119.32</v>
      </c>
      <c r="I2361">
        <v>102346.57</v>
      </c>
      <c r="J2361" t="s">
        <v>1679</v>
      </c>
      <c r="T2361">
        <f t="shared" si="63"/>
        <v>-0.90999999999999992</v>
      </c>
      <c r="U2361">
        <v>-0.90999999999999992</v>
      </c>
    </row>
    <row r="2362" spans="1:21" x14ac:dyDescent="0.2">
      <c r="A2362" t="s">
        <v>76</v>
      </c>
      <c r="B2362" s="10" t="s">
        <v>1691</v>
      </c>
      <c r="C2362">
        <v>10.5</v>
      </c>
      <c r="D2362">
        <v>-5.91</v>
      </c>
      <c r="E2362">
        <v>4</v>
      </c>
      <c r="F2362" t="s">
        <v>1719</v>
      </c>
      <c r="G2362">
        <v>100</v>
      </c>
      <c r="H2362">
        <v>14119.32</v>
      </c>
      <c r="I2362">
        <v>102346.57</v>
      </c>
      <c r="J2362" t="s">
        <v>1679</v>
      </c>
      <c r="T2362">
        <f t="shared" si="63"/>
        <v>-1.9100000000000001</v>
      </c>
      <c r="U2362">
        <v>-1.9100000000000001</v>
      </c>
    </row>
    <row r="2363" spans="1:21" x14ac:dyDescent="0.2">
      <c r="A2363" t="s">
        <v>76</v>
      </c>
      <c r="B2363" s="10" t="s">
        <v>1693</v>
      </c>
      <c r="C2363">
        <v>13.5</v>
      </c>
      <c r="D2363">
        <v>-8.91</v>
      </c>
      <c r="E2363">
        <v>3</v>
      </c>
      <c r="F2363" t="s">
        <v>1694</v>
      </c>
      <c r="G2363">
        <v>200</v>
      </c>
      <c r="H2363">
        <v>14119.32</v>
      </c>
      <c r="I2363">
        <v>102346.57</v>
      </c>
      <c r="J2363" t="s">
        <v>1679</v>
      </c>
      <c r="T2363">
        <f t="shared" si="63"/>
        <v>-5.91</v>
      </c>
      <c r="U2363">
        <v>-5.91</v>
      </c>
    </row>
    <row r="2364" spans="1:21" x14ac:dyDescent="0.2">
      <c r="A2364" t="s">
        <v>76</v>
      </c>
      <c r="B2364" s="10" t="s">
        <v>1716</v>
      </c>
      <c r="C2364">
        <v>14.5</v>
      </c>
      <c r="D2364">
        <v>-9.91</v>
      </c>
      <c r="E2364">
        <v>1</v>
      </c>
      <c r="F2364" t="s">
        <v>1712</v>
      </c>
      <c r="G2364">
        <v>200</v>
      </c>
      <c r="H2364">
        <v>14119.32</v>
      </c>
      <c r="I2364">
        <v>102346.57</v>
      </c>
      <c r="J2364" t="s">
        <v>1679</v>
      </c>
      <c r="T2364">
        <f t="shared" si="63"/>
        <v>-8.91</v>
      </c>
      <c r="U2364">
        <v>-8.91</v>
      </c>
    </row>
    <row r="2365" spans="1:21" x14ac:dyDescent="0.2">
      <c r="A2365" t="s">
        <v>76</v>
      </c>
      <c r="B2365" s="10" t="s">
        <v>1713</v>
      </c>
      <c r="C2365">
        <v>15.8</v>
      </c>
      <c r="D2365">
        <v>-11.21</v>
      </c>
      <c r="E2365">
        <v>1.3</v>
      </c>
      <c r="F2365" t="s">
        <v>1699</v>
      </c>
      <c r="G2365">
        <v>220</v>
      </c>
      <c r="H2365">
        <v>14119.32</v>
      </c>
      <c r="I2365">
        <v>102346.57</v>
      </c>
      <c r="J2365" t="s">
        <v>1679</v>
      </c>
      <c r="T2365">
        <f t="shared" si="63"/>
        <v>-9.91</v>
      </c>
      <c r="U2365">
        <v>-9.91</v>
      </c>
    </row>
    <row r="2366" spans="1:21" x14ac:dyDescent="0.2">
      <c r="A2366" t="s">
        <v>78</v>
      </c>
      <c r="B2366" s="10" t="s">
        <v>1687</v>
      </c>
      <c r="C2366">
        <v>1.7</v>
      </c>
      <c r="D2366">
        <v>0.24</v>
      </c>
      <c r="E2366">
        <v>1.7</v>
      </c>
      <c r="F2366" t="s">
        <v>1688</v>
      </c>
      <c r="G2366">
        <v>70</v>
      </c>
      <c r="H2366">
        <v>14128.19</v>
      </c>
      <c r="I2366">
        <v>102425.62</v>
      </c>
      <c r="J2366" t="s">
        <v>1679</v>
      </c>
      <c r="T2366">
        <f t="shared" si="63"/>
        <v>1.94</v>
      </c>
      <c r="U2366">
        <v>1.94</v>
      </c>
    </row>
    <row r="2367" spans="1:21" x14ac:dyDescent="0.2">
      <c r="A2367" t="s">
        <v>78</v>
      </c>
      <c r="B2367" s="10" t="s">
        <v>1714</v>
      </c>
      <c r="C2367">
        <v>6</v>
      </c>
      <c r="D2367">
        <v>-4.0599999999999996</v>
      </c>
      <c r="E2367">
        <v>4.3</v>
      </c>
      <c r="F2367" t="s">
        <v>1715</v>
      </c>
      <c r="G2367">
        <v>100</v>
      </c>
      <c r="H2367">
        <v>14128.19</v>
      </c>
      <c r="I2367">
        <v>102425.62</v>
      </c>
      <c r="J2367" t="s">
        <v>1679</v>
      </c>
      <c r="T2367">
        <f t="shared" si="63"/>
        <v>0.24000000000000021</v>
      </c>
      <c r="U2367">
        <v>0.24000000000000021</v>
      </c>
    </row>
    <row r="2368" spans="1:21" x14ac:dyDescent="0.2">
      <c r="A2368" t="s">
        <v>78</v>
      </c>
      <c r="B2368" s="10" t="s">
        <v>1689</v>
      </c>
      <c r="C2368">
        <v>8.5</v>
      </c>
      <c r="D2368">
        <v>-6.56</v>
      </c>
      <c r="E2368">
        <v>2.5</v>
      </c>
      <c r="F2368" t="s">
        <v>1696</v>
      </c>
      <c r="G2368">
        <v>65</v>
      </c>
      <c r="H2368">
        <v>14128.19</v>
      </c>
      <c r="I2368">
        <v>102425.62</v>
      </c>
      <c r="J2368" t="s">
        <v>1679</v>
      </c>
      <c r="T2368">
        <f t="shared" si="63"/>
        <v>-4.0599999999999996</v>
      </c>
      <c r="U2368">
        <v>-4.0599999999999996</v>
      </c>
    </row>
    <row r="2369" spans="1:21" x14ac:dyDescent="0.2">
      <c r="A2369" t="s">
        <v>78</v>
      </c>
      <c r="B2369" s="10" t="s">
        <v>1691</v>
      </c>
      <c r="C2369">
        <v>9</v>
      </c>
      <c r="D2369">
        <v>-7.06</v>
      </c>
      <c r="E2369">
        <v>0.5</v>
      </c>
      <c r="F2369" t="s">
        <v>1719</v>
      </c>
      <c r="G2369">
        <v>100</v>
      </c>
      <c r="H2369">
        <v>14128.19</v>
      </c>
      <c r="I2369">
        <v>102425.62</v>
      </c>
      <c r="J2369" t="s">
        <v>1679</v>
      </c>
      <c r="T2369">
        <f t="shared" si="63"/>
        <v>-6.56</v>
      </c>
      <c r="U2369">
        <v>-6.56</v>
      </c>
    </row>
    <row r="2370" spans="1:21" x14ac:dyDescent="0.2">
      <c r="A2370" t="s">
        <v>78</v>
      </c>
      <c r="B2370" s="10" t="s">
        <v>1693</v>
      </c>
      <c r="C2370">
        <v>11</v>
      </c>
      <c r="D2370">
        <v>-9.06</v>
      </c>
      <c r="E2370">
        <v>2</v>
      </c>
      <c r="F2370" t="s">
        <v>1694</v>
      </c>
      <c r="G2370">
        <v>200</v>
      </c>
      <c r="H2370">
        <v>14128.19</v>
      </c>
      <c r="I2370">
        <v>102425.62</v>
      </c>
      <c r="J2370" t="s">
        <v>1679</v>
      </c>
      <c r="T2370">
        <f t="shared" si="63"/>
        <v>-7.0600000000000005</v>
      </c>
      <c r="U2370">
        <v>-7.0600000000000005</v>
      </c>
    </row>
    <row r="2371" spans="1:21" x14ac:dyDescent="0.2">
      <c r="A2371" t="s">
        <v>78</v>
      </c>
      <c r="B2371" s="10" t="s">
        <v>1716</v>
      </c>
      <c r="C2371">
        <v>15.2</v>
      </c>
      <c r="D2371">
        <v>-13.26</v>
      </c>
      <c r="E2371">
        <v>4.2</v>
      </c>
      <c r="F2371" t="s">
        <v>1712</v>
      </c>
      <c r="G2371">
        <v>200</v>
      </c>
      <c r="H2371">
        <v>14128.19</v>
      </c>
      <c r="I2371">
        <v>102425.62</v>
      </c>
      <c r="J2371" t="s">
        <v>1679</v>
      </c>
      <c r="T2371">
        <f t="shared" ref="T2371:T2434" si="64">D2371+E2371</f>
        <v>-9.0599999999999987</v>
      </c>
      <c r="U2371">
        <v>-9.0599999999999987</v>
      </c>
    </row>
    <row r="2372" spans="1:21" x14ac:dyDescent="0.2">
      <c r="A2372" t="s">
        <v>11</v>
      </c>
      <c r="B2372" s="10" t="s">
        <v>1687</v>
      </c>
      <c r="C2372">
        <v>3</v>
      </c>
      <c r="D2372">
        <v>1.01</v>
      </c>
      <c r="E2372">
        <v>3</v>
      </c>
      <c r="F2372" t="s">
        <v>1688</v>
      </c>
      <c r="G2372">
        <v>70</v>
      </c>
      <c r="H2372">
        <v>13547.8</v>
      </c>
      <c r="I2372">
        <v>101659.14</v>
      </c>
      <c r="J2372" t="s">
        <v>1679</v>
      </c>
      <c r="T2372">
        <f t="shared" si="64"/>
        <v>4.01</v>
      </c>
      <c r="U2372">
        <v>4.01</v>
      </c>
    </row>
    <row r="2373" spans="1:21" x14ac:dyDescent="0.2">
      <c r="A2373" t="s">
        <v>11</v>
      </c>
      <c r="B2373" s="10" t="s">
        <v>1714</v>
      </c>
      <c r="C2373">
        <v>5</v>
      </c>
      <c r="D2373">
        <v>-0.99</v>
      </c>
      <c r="E2373">
        <v>2</v>
      </c>
      <c r="F2373" t="s">
        <v>1715</v>
      </c>
      <c r="G2373">
        <v>100</v>
      </c>
      <c r="H2373">
        <v>13547.8</v>
      </c>
      <c r="I2373">
        <v>101659.14</v>
      </c>
      <c r="J2373" t="s">
        <v>1679</v>
      </c>
      <c r="T2373">
        <f t="shared" si="64"/>
        <v>1.01</v>
      </c>
      <c r="U2373">
        <v>1.01</v>
      </c>
    </row>
    <row r="2374" spans="1:21" x14ac:dyDescent="0.2">
      <c r="A2374" t="s">
        <v>11</v>
      </c>
      <c r="B2374" s="10" t="s">
        <v>1689</v>
      </c>
      <c r="C2374">
        <v>6.7</v>
      </c>
      <c r="D2374">
        <v>-2.69</v>
      </c>
      <c r="E2374">
        <v>1.7</v>
      </c>
      <c r="F2374" t="s">
        <v>1696</v>
      </c>
      <c r="G2374">
        <v>65</v>
      </c>
      <c r="H2374">
        <v>13547.8</v>
      </c>
      <c r="I2374">
        <v>101659.14</v>
      </c>
      <c r="J2374" t="s">
        <v>1679</v>
      </c>
      <c r="T2374">
        <f t="shared" si="64"/>
        <v>-0.99</v>
      </c>
      <c r="U2374">
        <v>-0.99</v>
      </c>
    </row>
    <row r="2375" spans="1:21" x14ac:dyDescent="0.2">
      <c r="A2375" t="s">
        <v>11</v>
      </c>
      <c r="B2375" s="10" t="s">
        <v>1691</v>
      </c>
      <c r="C2375">
        <v>7.6</v>
      </c>
      <c r="D2375">
        <v>-3.59</v>
      </c>
      <c r="E2375">
        <v>0.9</v>
      </c>
      <c r="F2375" t="s">
        <v>1719</v>
      </c>
      <c r="G2375">
        <v>100</v>
      </c>
      <c r="H2375">
        <v>13547.8</v>
      </c>
      <c r="I2375">
        <v>101659.14</v>
      </c>
      <c r="J2375" t="s">
        <v>1679</v>
      </c>
      <c r="T2375">
        <f t="shared" si="64"/>
        <v>-2.69</v>
      </c>
      <c r="U2375">
        <v>-2.69</v>
      </c>
    </row>
    <row r="2376" spans="1:21" x14ac:dyDescent="0.2">
      <c r="A2376" t="s">
        <v>11</v>
      </c>
      <c r="B2376" s="10" t="s">
        <v>1693</v>
      </c>
      <c r="C2376">
        <v>9.4</v>
      </c>
      <c r="D2376">
        <v>-5.39</v>
      </c>
      <c r="E2376">
        <v>1.8</v>
      </c>
      <c r="F2376" t="s">
        <v>1694</v>
      </c>
      <c r="G2376">
        <v>200</v>
      </c>
      <c r="H2376">
        <v>13547.8</v>
      </c>
      <c r="I2376">
        <v>101659.14</v>
      </c>
      <c r="J2376" t="s">
        <v>1679</v>
      </c>
      <c r="T2376">
        <f t="shared" si="64"/>
        <v>-3.59</v>
      </c>
      <c r="U2376">
        <v>-3.59</v>
      </c>
    </row>
    <row r="2377" spans="1:21" x14ac:dyDescent="0.2">
      <c r="A2377" t="s">
        <v>11</v>
      </c>
      <c r="B2377" s="10" t="s">
        <v>1698</v>
      </c>
      <c r="C2377">
        <v>20</v>
      </c>
      <c r="D2377">
        <v>-15.99</v>
      </c>
      <c r="E2377">
        <v>10.6</v>
      </c>
      <c r="F2377" t="s">
        <v>1699</v>
      </c>
      <c r="G2377">
        <v>250</v>
      </c>
      <c r="H2377">
        <v>13547.8</v>
      </c>
      <c r="I2377">
        <v>101659.14</v>
      </c>
      <c r="J2377" t="s">
        <v>1679</v>
      </c>
      <c r="T2377">
        <f t="shared" si="64"/>
        <v>-5.3900000000000006</v>
      </c>
      <c r="U2377">
        <v>-5.3900000000000006</v>
      </c>
    </row>
    <row r="2378" spans="1:21" x14ac:dyDescent="0.2">
      <c r="A2378" t="s">
        <v>11</v>
      </c>
      <c r="B2378" s="10" t="s">
        <v>1700</v>
      </c>
      <c r="C2378">
        <v>27</v>
      </c>
      <c r="D2378">
        <v>-22.99</v>
      </c>
      <c r="E2378">
        <v>7</v>
      </c>
      <c r="F2378" t="s">
        <v>1701</v>
      </c>
      <c r="G2378">
        <v>350</v>
      </c>
      <c r="H2378">
        <v>13547.8</v>
      </c>
      <c r="I2378">
        <v>101659.14</v>
      </c>
      <c r="J2378" t="s">
        <v>1679</v>
      </c>
      <c r="T2378">
        <f t="shared" si="64"/>
        <v>-15.989999999999998</v>
      </c>
      <c r="U2378">
        <v>-15.989999999999998</v>
      </c>
    </row>
    <row r="2379" spans="1:21" x14ac:dyDescent="0.2">
      <c r="A2379" t="s">
        <v>11</v>
      </c>
      <c r="B2379" s="10" t="s">
        <v>1702</v>
      </c>
      <c r="C2379">
        <v>41.5</v>
      </c>
      <c r="D2379">
        <v>-37.49</v>
      </c>
      <c r="E2379">
        <v>14.5</v>
      </c>
      <c r="F2379" t="s">
        <v>1703</v>
      </c>
      <c r="G2379">
        <v>500</v>
      </c>
      <c r="H2379">
        <v>13547.8</v>
      </c>
      <c r="I2379">
        <v>101659.14</v>
      </c>
      <c r="J2379" t="s">
        <v>1679</v>
      </c>
      <c r="T2379">
        <f t="shared" si="64"/>
        <v>-22.990000000000002</v>
      </c>
      <c r="U2379">
        <v>-22.990000000000002</v>
      </c>
    </row>
    <row r="2380" spans="1:21" x14ac:dyDescent="0.2">
      <c r="A2380" t="s">
        <v>12</v>
      </c>
      <c r="B2380" s="10" t="s">
        <v>1687</v>
      </c>
      <c r="C2380">
        <v>3.1</v>
      </c>
      <c r="D2380">
        <v>1.55</v>
      </c>
      <c r="E2380">
        <v>3.1</v>
      </c>
      <c r="F2380" t="s">
        <v>1688</v>
      </c>
      <c r="G2380">
        <v>70</v>
      </c>
      <c r="H2380">
        <v>13571.48</v>
      </c>
      <c r="I2380">
        <v>101832.16</v>
      </c>
      <c r="J2380" t="s">
        <v>1679</v>
      </c>
      <c r="T2380">
        <f t="shared" si="64"/>
        <v>4.6500000000000004</v>
      </c>
      <c r="U2380">
        <v>4.6500000000000004</v>
      </c>
    </row>
    <row r="2381" spans="1:21" x14ac:dyDescent="0.2">
      <c r="A2381" t="s">
        <v>12</v>
      </c>
      <c r="B2381" s="10" t="s">
        <v>1711</v>
      </c>
      <c r="C2381">
        <v>5.3</v>
      </c>
      <c r="D2381">
        <v>-0.65</v>
      </c>
      <c r="E2381">
        <v>2.2000000000000002</v>
      </c>
      <c r="F2381" t="s">
        <v>1712</v>
      </c>
      <c r="G2381">
        <v>200</v>
      </c>
      <c r="H2381">
        <v>13571.48</v>
      </c>
      <c r="I2381">
        <v>101832.16</v>
      </c>
      <c r="J2381" t="s">
        <v>1679</v>
      </c>
      <c r="T2381">
        <f t="shared" si="64"/>
        <v>1.5500000000000003</v>
      </c>
      <c r="U2381">
        <v>1.5500000000000003</v>
      </c>
    </row>
    <row r="2382" spans="1:21" x14ac:dyDescent="0.2">
      <c r="A2382" t="s">
        <v>12</v>
      </c>
      <c r="B2382" s="10" t="s">
        <v>1713</v>
      </c>
      <c r="C2382">
        <v>12</v>
      </c>
      <c r="D2382">
        <v>-7.35</v>
      </c>
      <c r="E2382">
        <v>6.7</v>
      </c>
      <c r="F2382" t="s">
        <v>1699</v>
      </c>
      <c r="G2382">
        <v>220</v>
      </c>
      <c r="H2382">
        <v>13571.48</v>
      </c>
      <c r="I2382">
        <v>101832.16</v>
      </c>
      <c r="J2382" t="s">
        <v>1679</v>
      </c>
      <c r="T2382">
        <f t="shared" si="64"/>
        <v>-0.64999999999999947</v>
      </c>
      <c r="U2382">
        <v>-0.64999999999999947</v>
      </c>
    </row>
    <row r="2383" spans="1:21" x14ac:dyDescent="0.2">
      <c r="A2383" t="s">
        <v>12</v>
      </c>
      <c r="B2383" s="10" t="s">
        <v>1698</v>
      </c>
      <c r="C2383">
        <v>17</v>
      </c>
      <c r="D2383">
        <v>-12.35</v>
      </c>
      <c r="E2383">
        <v>5</v>
      </c>
      <c r="F2383" t="s">
        <v>1699</v>
      </c>
      <c r="G2383">
        <v>250</v>
      </c>
      <c r="H2383">
        <v>13571.48</v>
      </c>
      <c r="I2383">
        <v>101832.16</v>
      </c>
      <c r="J2383" t="s">
        <v>1679</v>
      </c>
      <c r="T2383">
        <f t="shared" si="64"/>
        <v>-7.35</v>
      </c>
      <c r="U2383">
        <v>-7.35</v>
      </c>
    </row>
    <row r="2384" spans="1:21" x14ac:dyDescent="0.2">
      <c r="A2384" t="s">
        <v>12</v>
      </c>
      <c r="B2384" s="10" t="s">
        <v>1700</v>
      </c>
      <c r="C2384">
        <v>18</v>
      </c>
      <c r="D2384">
        <v>-13.35</v>
      </c>
      <c r="E2384">
        <v>1</v>
      </c>
      <c r="F2384" t="s">
        <v>1701</v>
      </c>
      <c r="G2384">
        <v>350</v>
      </c>
      <c r="H2384">
        <v>13571.48</v>
      </c>
      <c r="I2384">
        <v>101832.16</v>
      </c>
      <c r="J2384" t="s">
        <v>1679</v>
      </c>
      <c r="T2384">
        <f t="shared" si="64"/>
        <v>-12.35</v>
      </c>
      <c r="U2384">
        <v>-12.35</v>
      </c>
    </row>
    <row r="2385" spans="1:21" x14ac:dyDescent="0.2">
      <c r="A2385" t="s">
        <v>12</v>
      </c>
      <c r="B2385" s="10" t="s">
        <v>1702</v>
      </c>
      <c r="C2385">
        <v>27.3</v>
      </c>
      <c r="D2385">
        <v>-22.65</v>
      </c>
      <c r="E2385">
        <v>9.3000000000000007</v>
      </c>
      <c r="F2385" t="s">
        <v>1703</v>
      </c>
      <c r="G2385">
        <v>500</v>
      </c>
      <c r="H2385">
        <v>13571.48</v>
      </c>
      <c r="I2385">
        <v>101832.16</v>
      </c>
      <c r="J2385" t="s">
        <v>1679</v>
      </c>
      <c r="T2385">
        <f t="shared" si="64"/>
        <v>-13.349999999999998</v>
      </c>
      <c r="U2385">
        <v>-13.349999999999998</v>
      </c>
    </row>
    <row r="2386" spans="1:21" x14ac:dyDescent="0.2">
      <c r="A2386" t="s">
        <v>12</v>
      </c>
      <c r="B2386" s="10" t="s">
        <v>1704</v>
      </c>
      <c r="C2386">
        <v>28.1</v>
      </c>
      <c r="D2386">
        <v>-23.45</v>
      </c>
      <c r="E2386">
        <v>0.8</v>
      </c>
      <c r="F2386" t="s">
        <v>1705</v>
      </c>
      <c r="G2386">
        <v>1500</v>
      </c>
      <c r="H2386">
        <v>13571.48</v>
      </c>
      <c r="I2386">
        <v>101832.16</v>
      </c>
      <c r="J2386" t="s">
        <v>1679</v>
      </c>
      <c r="T2386">
        <f t="shared" si="64"/>
        <v>-22.65</v>
      </c>
      <c r="U2386">
        <v>-22.65</v>
      </c>
    </row>
    <row r="2387" spans="1:21" x14ac:dyDescent="0.2">
      <c r="A2387" t="s">
        <v>12</v>
      </c>
      <c r="B2387" s="10" t="s">
        <v>1709</v>
      </c>
      <c r="C2387">
        <v>31.9</v>
      </c>
      <c r="D2387">
        <v>-27.25</v>
      </c>
      <c r="E2387">
        <v>3.8</v>
      </c>
      <c r="F2387" t="s">
        <v>1710</v>
      </c>
      <c r="G2387">
        <v>3000</v>
      </c>
      <c r="H2387">
        <v>13571.48</v>
      </c>
      <c r="I2387">
        <v>101832.16</v>
      </c>
      <c r="J2387" t="s">
        <v>1679</v>
      </c>
      <c r="T2387">
        <f t="shared" si="64"/>
        <v>-23.45</v>
      </c>
      <c r="U2387">
        <v>-23.45</v>
      </c>
    </row>
    <row r="2388" spans="1:21" x14ac:dyDescent="0.2">
      <c r="A2388" t="s">
        <v>13</v>
      </c>
      <c r="B2388" s="10" t="s">
        <v>1687</v>
      </c>
      <c r="C2388">
        <v>4</v>
      </c>
      <c r="D2388">
        <v>0.13</v>
      </c>
      <c r="E2388">
        <v>4</v>
      </c>
      <c r="F2388" t="s">
        <v>1688</v>
      </c>
      <c r="G2388">
        <v>70</v>
      </c>
      <c r="H2388">
        <v>13607.38</v>
      </c>
      <c r="I2388">
        <v>102163.92</v>
      </c>
      <c r="J2388" t="s">
        <v>1679</v>
      </c>
      <c r="T2388">
        <f t="shared" si="64"/>
        <v>4.13</v>
      </c>
      <c r="U2388">
        <v>4.13</v>
      </c>
    </row>
    <row r="2389" spans="1:21" x14ac:dyDescent="0.2">
      <c r="A2389" t="s">
        <v>13</v>
      </c>
      <c r="B2389" s="10" t="s">
        <v>1714</v>
      </c>
      <c r="C2389">
        <v>6</v>
      </c>
      <c r="D2389">
        <v>-1.87</v>
      </c>
      <c r="E2389">
        <v>2</v>
      </c>
      <c r="F2389" t="s">
        <v>1715</v>
      </c>
      <c r="G2389">
        <v>100</v>
      </c>
      <c r="H2389">
        <v>13607.38</v>
      </c>
      <c r="I2389">
        <v>102163.92</v>
      </c>
      <c r="J2389" t="s">
        <v>1679</v>
      </c>
      <c r="T2389">
        <f t="shared" si="64"/>
        <v>0.12999999999999989</v>
      </c>
      <c r="U2389">
        <v>0.12999999999999989</v>
      </c>
    </row>
    <row r="2390" spans="1:21" x14ac:dyDescent="0.2">
      <c r="A2390" t="s">
        <v>13</v>
      </c>
      <c r="B2390" s="10" t="s">
        <v>1689</v>
      </c>
      <c r="C2390">
        <v>8.9</v>
      </c>
      <c r="D2390">
        <v>-4.7699999999999996</v>
      </c>
      <c r="E2390">
        <v>2.9</v>
      </c>
      <c r="F2390" t="s">
        <v>1696</v>
      </c>
      <c r="G2390">
        <v>65</v>
      </c>
      <c r="H2390">
        <v>13607.38</v>
      </c>
      <c r="I2390">
        <v>102163.92</v>
      </c>
      <c r="J2390" t="s">
        <v>1679</v>
      </c>
      <c r="T2390">
        <f t="shared" si="64"/>
        <v>-1.8699999999999997</v>
      </c>
      <c r="U2390">
        <v>-1.8699999999999997</v>
      </c>
    </row>
    <row r="2391" spans="1:21" x14ac:dyDescent="0.2">
      <c r="A2391" t="s">
        <v>13</v>
      </c>
      <c r="B2391" s="10" t="s">
        <v>1698</v>
      </c>
      <c r="C2391">
        <v>11.3</v>
      </c>
      <c r="D2391">
        <v>-7.17</v>
      </c>
      <c r="E2391">
        <v>2.4</v>
      </c>
      <c r="F2391" t="s">
        <v>1699</v>
      </c>
      <c r="G2391">
        <v>250</v>
      </c>
      <c r="H2391">
        <v>13607.38</v>
      </c>
      <c r="I2391">
        <v>102163.92</v>
      </c>
      <c r="J2391" t="s">
        <v>1679</v>
      </c>
      <c r="T2391">
        <f t="shared" si="64"/>
        <v>-4.7699999999999996</v>
      </c>
      <c r="U2391">
        <v>-4.7699999999999996</v>
      </c>
    </row>
    <row r="2392" spans="1:21" x14ac:dyDescent="0.2">
      <c r="A2392" t="s">
        <v>13</v>
      </c>
      <c r="B2392" s="10" t="s">
        <v>1700</v>
      </c>
      <c r="C2392">
        <v>11.8</v>
      </c>
      <c r="D2392">
        <v>-7.67</v>
      </c>
      <c r="E2392">
        <v>0.5</v>
      </c>
      <c r="F2392" t="s">
        <v>1701</v>
      </c>
      <c r="G2392">
        <v>350</v>
      </c>
      <c r="H2392">
        <v>13607.38</v>
      </c>
      <c r="I2392">
        <v>102163.92</v>
      </c>
      <c r="J2392" t="s">
        <v>1679</v>
      </c>
      <c r="T2392">
        <f t="shared" si="64"/>
        <v>-7.17</v>
      </c>
      <c r="U2392">
        <v>-7.17</v>
      </c>
    </row>
    <row r="2393" spans="1:21" x14ac:dyDescent="0.2">
      <c r="A2393" t="s">
        <v>13</v>
      </c>
      <c r="B2393" s="10" t="s">
        <v>1709</v>
      </c>
      <c r="C2393">
        <v>30.6</v>
      </c>
      <c r="D2393">
        <v>-26.47</v>
      </c>
      <c r="E2393">
        <v>18.8</v>
      </c>
      <c r="F2393" t="s">
        <v>1710</v>
      </c>
      <c r="G2393">
        <v>3000</v>
      </c>
      <c r="H2393">
        <v>13607.38</v>
      </c>
      <c r="I2393">
        <v>102163.92</v>
      </c>
      <c r="J2393" t="s">
        <v>1679</v>
      </c>
      <c r="T2393">
        <f t="shared" si="64"/>
        <v>-7.6699999999999982</v>
      </c>
      <c r="U2393">
        <v>-7.6699999999999982</v>
      </c>
    </row>
    <row r="2394" spans="1:21" x14ac:dyDescent="0.2">
      <c r="A2394" t="s">
        <v>14</v>
      </c>
      <c r="B2394" s="10" t="s">
        <v>1687</v>
      </c>
      <c r="C2394">
        <v>2.2999999999999998</v>
      </c>
      <c r="D2394">
        <v>1.56</v>
      </c>
      <c r="E2394">
        <v>2.2999999999999998</v>
      </c>
      <c r="F2394" t="s">
        <v>1688</v>
      </c>
      <c r="G2394">
        <v>70</v>
      </c>
      <c r="H2394">
        <v>13886.94</v>
      </c>
      <c r="I2394">
        <v>102411.82</v>
      </c>
      <c r="J2394" t="s">
        <v>1679</v>
      </c>
      <c r="T2394">
        <f t="shared" si="64"/>
        <v>3.86</v>
      </c>
      <c r="U2394">
        <v>3.86</v>
      </c>
    </row>
    <row r="2395" spans="1:21" x14ac:dyDescent="0.2">
      <c r="A2395" t="s">
        <v>14</v>
      </c>
      <c r="B2395" s="10" t="s">
        <v>1714</v>
      </c>
      <c r="C2395">
        <v>6</v>
      </c>
      <c r="D2395">
        <v>-2.14</v>
      </c>
      <c r="E2395">
        <v>3.7</v>
      </c>
      <c r="F2395" t="s">
        <v>1715</v>
      </c>
      <c r="G2395">
        <v>100</v>
      </c>
      <c r="H2395">
        <v>13886.94</v>
      </c>
      <c r="I2395">
        <v>102411.82</v>
      </c>
      <c r="J2395" t="s">
        <v>1679</v>
      </c>
      <c r="T2395">
        <f t="shared" si="64"/>
        <v>1.56</v>
      </c>
      <c r="U2395">
        <v>1.56</v>
      </c>
    </row>
    <row r="2396" spans="1:21" x14ac:dyDescent="0.2">
      <c r="A2396" t="s">
        <v>14</v>
      </c>
      <c r="B2396" s="10" t="s">
        <v>1689</v>
      </c>
      <c r="C2396">
        <v>7</v>
      </c>
      <c r="D2396">
        <v>-3.14</v>
      </c>
      <c r="E2396">
        <v>1</v>
      </c>
      <c r="F2396" t="s">
        <v>1696</v>
      </c>
      <c r="G2396">
        <v>65</v>
      </c>
      <c r="H2396">
        <v>13886.94</v>
      </c>
      <c r="I2396">
        <v>102411.82</v>
      </c>
      <c r="J2396" t="s">
        <v>1679</v>
      </c>
      <c r="T2396">
        <f t="shared" si="64"/>
        <v>-2.14</v>
      </c>
      <c r="U2396">
        <v>-2.14</v>
      </c>
    </row>
    <row r="2397" spans="1:21" x14ac:dyDescent="0.2">
      <c r="A2397" t="s">
        <v>14</v>
      </c>
      <c r="B2397" s="10" t="s">
        <v>1691</v>
      </c>
      <c r="C2397">
        <v>8.1</v>
      </c>
      <c r="D2397">
        <v>-4.24</v>
      </c>
      <c r="E2397">
        <v>1.1000000000000001</v>
      </c>
      <c r="F2397" t="s">
        <v>1719</v>
      </c>
      <c r="G2397">
        <v>100</v>
      </c>
      <c r="H2397">
        <v>13886.94</v>
      </c>
      <c r="I2397">
        <v>102411.82</v>
      </c>
      <c r="J2397" t="s">
        <v>1679</v>
      </c>
      <c r="T2397">
        <f t="shared" si="64"/>
        <v>-3.14</v>
      </c>
      <c r="U2397">
        <v>-3.14</v>
      </c>
    </row>
    <row r="2398" spans="1:21" x14ac:dyDescent="0.2">
      <c r="A2398" t="s">
        <v>14</v>
      </c>
      <c r="B2398" s="10" t="s">
        <v>1693</v>
      </c>
      <c r="C2398">
        <v>15.1</v>
      </c>
      <c r="D2398">
        <v>-11.24</v>
      </c>
      <c r="E2398">
        <v>7</v>
      </c>
      <c r="F2398" t="s">
        <v>1694</v>
      </c>
      <c r="G2398">
        <v>200</v>
      </c>
      <c r="H2398">
        <v>13886.94</v>
      </c>
      <c r="I2398">
        <v>102411.82</v>
      </c>
      <c r="J2398" t="s">
        <v>1679</v>
      </c>
      <c r="T2398">
        <f t="shared" si="64"/>
        <v>-4.24</v>
      </c>
      <c r="U2398">
        <v>-4.24</v>
      </c>
    </row>
    <row r="2399" spans="1:21" x14ac:dyDescent="0.2">
      <c r="A2399" t="s">
        <v>14</v>
      </c>
      <c r="B2399" s="10" t="s">
        <v>1695</v>
      </c>
      <c r="C2399">
        <v>17.5</v>
      </c>
      <c r="D2399">
        <v>-13.64</v>
      </c>
      <c r="E2399">
        <v>2.4</v>
      </c>
      <c r="F2399" t="s">
        <v>1696</v>
      </c>
      <c r="G2399">
        <v>85</v>
      </c>
      <c r="H2399">
        <v>13886.94</v>
      </c>
      <c r="I2399">
        <v>102411.82</v>
      </c>
      <c r="J2399" t="s">
        <v>1679</v>
      </c>
      <c r="T2399">
        <f t="shared" si="64"/>
        <v>-11.24</v>
      </c>
      <c r="U2399">
        <v>-11.24</v>
      </c>
    </row>
    <row r="2400" spans="1:21" x14ac:dyDescent="0.2">
      <c r="A2400" t="s">
        <v>14</v>
      </c>
      <c r="B2400" s="10" t="s">
        <v>1697</v>
      </c>
      <c r="C2400">
        <v>20.5</v>
      </c>
      <c r="D2400">
        <v>-16.64</v>
      </c>
      <c r="E2400">
        <v>3</v>
      </c>
      <c r="F2400" t="s">
        <v>1694</v>
      </c>
      <c r="G2400">
        <v>240</v>
      </c>
      <c r="H2400">
        <v>13886.94</v>
      </c>
      <c r="I2400">
        <v>102411.82</v>
      </c>
      <c r="J2400" t="s">
        <v>1679</v>
      </c>
      <c r="T2400">
        <f t="shared" si="64"/>
        <v>-13.64</v>
      </c>
      <c r="U2400">
        <v>-13.64</v>
      </c>
    </row>
    <row r="2401" spans="1:21" x14ac:dyDescent="0.2">
      <c r="A2401" t="s">
        <v>14</v>
      </c>
      <c r="B2401" s="10" t="s">
        <v>1713</v>
      </c>
      <c r="C2401">
        <v>23.2</v>
      </c>
      <c r="D2401">
        <v>-19.34</v>
      </c>
      <c r="E2401">
        <v>2.7</v>
      </c>
      <c r="F2401" t="s">
        <v>1699</v>
      </c>
      <c r="G2401">
        <v>220</v>
      </c>
      <c r="H2401">
        <v>13886.94</v>
      </c>
      <c r="I2401">
        <v>102411.82</v>
      </c>
      <c r="J2401" t="s">
        <v>1679</v>
      </c>
      <c r="T2401">
        <f t="shared" si="64"/>
        <v>-16.64</v>
      </c>
      <c r="U2401">
        <v>-16.64</v>
      </c>
    </row>
    <row r="2402" spans="1:21" x14ac:dyDescent="0.2">
      <c r="A2402" t="s">
        <v>14</v>
      </c>
      <c r="B2402" s="10" t="s">
        <v>1700</v>
      </c>
      <c r="C2402">
        <v>31.92</v>
      </c>
      <c r="D2402">
        <v>-28.06</v>
      </c>
      <c r="E2402">
        <v>8.7200000000000006</v>
      </c>
      <c r="F2402" t="s">
        <v>1701</v>
      </c>
      <c r="G2402">
        <v>350</v>
      </c>
      <c r="H2402">
        <v>13886.94</v>
      </c>
      <c r="I2402">
        <v>102411.82</v>
      </c>
      <c r="J2402" t="s">
        <v>1679</v>
      </c>
      <c r="T2402">
        <f t="shared" si="64"/>
        <v>-19.339999999999996</v>
      </c>
      <c r="U2402">
        <v>-19.339999999999996</v>
      </c>
    </row>
    <row r="2403" spans="1:21" x14ac:dyDescent="0.2">
      <c r="A2403" t="s">
        <v>15</v>
      </c>
      <c r="B2403" s="10" t="s">
        <v>1687</v>
      </c>
      <c r="C2403">
        <v>3</v>
      </c>
      <c r="D2403">
        <v>0.91</v>
      </c>
      <c r="E2403">
        <v>3</v>
      </c>
      <c r="F2403" t="s">
        <v>1688</v>
      </c>
      <c r="G2403">
        <v>70</v>
      </c>
      <c r="H2403">
        <v>14066.92</v>
      </c>
      <c r="I2403">
        <v>102373.63</v>
      </c>
      <c r="J2403" t="s">
        <v>1679</v>
      </c>
      <c r="T2403">
        <f t="shared" si="64"/>
        <v>3.91</v>
      </c>
      <c r="U2403">
        <v>3.91</v>
      </c>
    </row>
    <row r="2404" spans="1:21" x14ac:dyDescent="0.2">
      <c r="A2404" t="s">
        <v>15</v>
      </c>
      <c r="B2404" s="10" t="s">
        <v>1714</v>
      </c>
      <c r="C2404">
        <v>5.7</v>
      </c>
      <c r="D2404">
        <v>-1.79</v>
      </c>
      <c r="E2404">
        <v>2.7</v>
      </c>
      <c r="F2404" t="s">
        <v>1715</v>
      </c>
      <c r="G2404">
        <v>100</v>
      </c>
      <c r="H2404">
        <v>14066.92</v>
      </c>
      <c r="I2404">
        <v>102373.63</v>
      </c>
      <c r="J2404" t="s">
        <v>1679</v>
      </c>
      <c r="T2404">
        <f t="shared" si="64"/>
        <v>0.91000000000000014</v>
      </c>
      <c r="U2404">
        <v>0.91000000000000014</v>
      </c>
    </row>
    <row r="2405" spans="1:21" x14ac:dyDescent="0.2">
      <c r="A2405" t="s">
        <v>15</v>
      </c>
      <c r="B2405" s="10" t="s">
        <v>1689</v>
      </c>
      <c r="C2405">
        <v>7.7</v>
      </c>
      <c r="D2405">
        <v>-3.79</v>
      </c>
      <c r="E2405">
        <v>2</v>
      </c>
      <c r="F2405" t="s">
        <v>1696</v>
      </c>
      <c r="G2405">
        <v>65</v>
      </c>
      <c r="H2405">
        <v>14066.92</v>
      </c>
      <c r="I2405">
        <v>102373.63</v>
      </c>
      <c r="J2405" t="s">
        <v>1679</v>
      </c>
      <c r="T2405">
        <f t="shared" si="64"/>
        <v>-1.79</v>
      </c>
      <c r="U2405">
        <v>-1.79</v>
      </c>
    </row>
    <row r="2406" spans="1:21" x14ac:dyDescent="0.2">
      <c r="A2406" t="s">
        <v>15</v>
      </c>
      <c r="B2406" s="10" t="s">
        <v>1693</v>
      </c>
      <c r="C2406">
        <v>13.2</v>
      </c>
      <c r="D2406">
        <v>-9.2899999999999991</v>
      </c>
      <c r="E2406">
        <v>5.5</v>
      </c>
      <c r="F2406" t="s">
        <v>1694</v>
      </c>
      <c r="G2406">
        <v>200</v>
      </c>
      <c r="H2406">
        <v>14066.92</v>
      </c>
      <c r="I2406">
        <v>102373.63</v>
      </c>
      <c r="J2406" t="s">
        <v>1679</v>
      </c>
      <c r="T2406">
        <f t="shared" si="64"/>
        <v>-3.7899999999999991</v>
      </c>
      <c r="U2406">
        <v>-3.7899999999999991</v>
      </c>
    </row>
    <row r="2407" spans="1:21" x14ac:dyDescent="0.2">
      <c r="A2407" t="s">
        <v>15</v>
      </c>
      <c r="B2407" s="10" t="s">
        <v>1716</v>
      </c>
      <c r="C2407">
        <v>14.1</v>
      </c>
      <c r="D2407">
        <v>-10.19</v>
      </c>
      <c r="E2407">
        <v>0.9</v>
      </c>
      <c r="F2407" t="s">
        <v>1712</v>
      </c>
      <c r="G2407">
        <v>200</v>
      </c>
      <c r="H2407">
        <v>14066.92</v>
      </c>
      <c r="I2407">
        <v>102373.63</v>
      </c>
      <c r="J2407" t="s">
        <v>1679</v>
      </c>
      <c r="T2407">
        <f t="shared" si="64"/>
        <v>-9.2899999999999991</v>
      </c>
      <c r="U2407">
        <v>-9.2899999999999991</v>
      </c>
    </row>
    <row r="2408" spans="1:21" x14ac:dyDescent="0.2">
      <c r="A2408" t="s">
        <v>15</v>
      </c>
      <c r="B2408" s="10" t="s">
        <v>1713</v>
      </c>
      <c r="C2408">
        <v>25</v>
      </c>
      <c r="D2408">
        <v>-21.09</v>
      </c>
      <c r="E2408">
        <v>10.9</v>
      </c>
      <c r="F2408" t="s">
        <v>1699</v>
      </c>
      <c r="G2408">
        <v>220</v>
      </c>
      <c r="H2408">
        <v>14066.92</v>
      </c>
      <c r="I2408">
        <v>102373.63</v>
      </c>
      <c r="J2408" t="s">
        <v>1679</v>
      </c>
      <c r="T2408">
        <f t="shared" si="64"/>
        <v>-10.19</v>
      </c>
      <c r="U2408">
        <v>-10.19</v>
      </c>
    </row>
    <row r="2409" spans="1:21" x14ac:dyDescent="0.2">
      <c r="A2409" t="s">
        <v>15</v>
      </c>
      <c r="B2409" s="10" t="s">
        <v>1698</v>
      </c>
      <c r="C2409">
        <v>35</v>
      </c>
      <c r="D2409">
        <v>-31.09</v>
      </c>
      <c r="E2409">
        <v>10</v>
      </c>
      <c r="F2409" t="s">
        <v>1699</v>
      </c>
      <c r="G2409">
        <v>250</v>
      </c>
      <c r="H2409">
        <v>14066.92</v>
      </c>
      <c r="I2409">
        <v>102373.63</v>
      </c>
      <c r="J2409" t="s">
        <v>1679</v>
      </c>
      <c r="T2409">
        <f t="shared" si="64"/>
        <v>-21.09</v>
      </c>
      <c r="U2409">
        <v>-21.09</v>
      </c>
    </row>
    <row r="2410" spans="1:21" x14ac:dyDescent="0.2">
      <c r="A2410" t="s">
        <v>15</v>
      </c>
      <c r="B2410" s="10" t="s">
        <v>1700</v>
      </c>
      <c r="C2410">
        <v>39.11</v>
      </c>
      <c r="D2410">
        <v>-35.200000000000003</v>
      </c>
      <c r="E2410">
        <v>4.0999999999999996</v>
      </c>
      <c r="F2410" t="s">
        <v>1701</v>
      </c>
      <c r="G2410">
        <v>350</v>
      </c>
      <c r="H2410">
        <v>14066.92</v>
      </c>
      <c r="I2410">
        <v>102373.63</v>
      </c>
      <c r="J2410" t="s">
        <v>1679</v>
      </c>
      <c r="T2410">
        <f t="shared" si="64"/>
        <v>-31.1</v>
      </c>
      <c r="U2410">
        <v>-31.1</v>
      </c>
    </row>
    <row r="2411" spans="1:21" x14ac:dyDescent="0.2">
      <c r="A2411" t="s">
        <v>16</v>
      </c>
      <c r="B2411" s="10" t="s">
        <v>1687</v>
      </c>
      <c r="C2411">
        <v>3</v>
      </c>
      <c r="D2411">
        <v>0.56000000000000005</v>
      </c>
      <c r="E2411">
        <v>3</v>
      </c>
      <c r="F2411" t="s">
        <v>1688</v>
      </c>
      <c r="G2411">
        <v>70</v>
      </c>
      <c r="H2411">
        <v>14070.26</v>
      </c>
      <c r="I2411">
        <v>102399.64</v>
      </c>
      <c r="J2411" t="s">
        <v>1679</v>
      </c>
      <c r="T2411">
        <f t="shared" si="64"/>
        <v>3.56</v>
      </c>
      <c r="U2411">
        <v>3.56</v>
      </c>
    </row>
    <row r="2412" spans="1:21" x14ac:dyDescent="0.2">
      <c r="A2412" t="s">
        <v>16</v>
      </c>
      <c r="B2412" s="10" t="s">
        <v>1714</v>
      </c>
      <c r="C2412">
        <v>6</v>
      </c>
      <c r="D2412">
        <v>-2.44</v>
      </c>
      <c r="E2412">
        <v>3</v>
      </c>
      <c r="F2412" t="s">
        <v>1715</v>
      </c>
      <c r="G2412">
        <v>100</v>
      </c>
      <c r="H2412">
        <v>14070.26</v>
      </c>
      <c r="I2412">
        <v>102399.64</v>
      </c>
      <c r="J2412" t="s">
        <v>1679</v>
      </c>
      <c r="T2412">
        <f t="shared" si="64"/>
        <v>0.56000000000000005</v>
      </c>
      <c r="U2412">
        <v>0.56000000000000005</v>
      </c>
    </row>
    <row r="2413" spans="1:21" x14ac:dyDescent="0.2">
      <c r="A2413" t="s">
        <v>16</v>
      </c>
      <c r="B2413" s="10" t="s">
        <v>1689</v>
      </c>
      <c r="C2413">
        <v>7.6</v>
      </c>
      <c r="D2413">
        <v>-4.04</v>
      </c>
      <c r="E2413">
        <v>1.6</v>
      </c>
      <c r="F2413" t="s">
        <v>1696</v>
      </c>
      <c r="G2413">
        <v>65</v>
      </c>
      <c r="H2413">
        <v>14070.26</v>
      </c>
      <c r="I2413">
        <v>102399.64</v>
      </c>
      <c r="J2413" t="s">
        <v>1679</v>
      </c>
      <c r="T2413">
        <f t="shared" si="64"/>
        <v>-2.44</v>
      </c>
      <c r="U2413">
        <v>-2.44</v>
      </c>
    </row>
    <row r="2414" spans="1:21" x14ac:dyDescent="0.2">
      <c r="A2414" t="s">
        <v>16</v>
      </c>
      <c r="B2414" s="10" t="s">
        <v>1691</v>
      </c>
      <c r="C2414">
        <v>9</v>
      </c>
      <c r="D2414">
        <v>-5.44</v>
      </c>
      <c r="E2414">
        <v>1.4</v>
      </c>
      <c r="F2414" t="s">
        <v>1719</v>
      </c>
      <c r="G2414">
        <v>100</v>
      </c>
      <c r="H2414">
        <v>14070.26</v>
      </c>
      <c r="I2414">
        <v>102399.64</v>
      </c>
      <c r="J2414" t="s">
        <v>1679</v>
      </c>
      <c r="T2414">
        <f t="shared" si="64"/>
        <v>-4.0400000000000009</v>
      </c>
      <c r="U2414">
        <v>-4.0400000000000009</v>
      </c>
    </row>
    <row r="2415" spans="1:21" x14ac:dyDescent="0.2">
      <c r="A2415" t="s">
        <v>16</v>
      </c>
      <c r="B2415" s="10" t="s">
        <v>1711</v>
      </c>
      <c r="C2415">
        <v>10.1</v>
      </c>
      <c r="D2415">
        <v>-6.54</v>
      </c>
      <c r="E2415">
        <v>1.1000000000000001</v>
      </c>
      <c r="F2415" t="s">
        <v>1712</v>
      </c>
      <c r="G2415">
        <v>200</v>
      </c>
      <c r="H2415">
        <v>14070.26</v>
      </c>
      <c r="I2415">
        <v>102399.64</v>
      </c>
      <c r="J2415" t="s">
        <v>1679</v>
      </c>
      <c r="T2415">
        <f t="shared" si="64"/>
        <v>-5.4399999999999995</v>
      </c>
      <c r="U2415">
        <v>-5.4399999999999995</v>
      </c>
    </row>
    <row r="2416" spans="1:21" x14ac:dyDescent="0.2">
      <c r="A2416" t="s">
        <v>16</v>
      </c>
      <c r="B2416" s="10" t="s">
        <v>1693</v>
      </c>
      <c r="C2416">
        <v>12</v>
      </c>
      <c r="D2416">
        <v>-8.44</v>
      </c>
      <c r="E2416">
        <v>1.9</v>
      </c>
      <c r="F2416" t="s">
        <v>1694</v>
      </c>
      <c r="G2416">
        <v>200</v>
      </c>
      <c r="H2416">
        <v>14070.26</v>
      </c>
      <c r="I2416">
        <v>102399.64</v>
      </c>
      <c r="J2416" t="s">
        <v>1679</v>
      </c>
      <c r="T2416">
        <f t="shared" si="64"/>
        <v>-6.5399999999999991</v>
      </c>
      <c r="U2416">
        <v>-6.5399999999999991</v>
      </c>
    </row>
    <row r="2417" spans="1:21" x14ac:dyDescent="0.2">
      <c r="A2417" t="s">
        <v>16</v>
      </c>
      <c r="B2417" s="10" t="s">
        <v>1695</v>
      </c>
      <c r="C2417">
        <v>12.6</v>
      </c>
      <c r="D2417">
        <v>-9.0399999999999991</v>
      </c>
      <c r="E2417">
        <v>0.6</v>
      </c>
      <c r="F2417" t="s">
        <v>1696</v>
      </c>
      <c r="G2417">
        <v>85</v>
      </c>
      <c r="H2417">
        <v>14070.26</v>
      </c>
      <c r="I2417">
        <v>102399.64</v>
      </c>
      <c r="J2417" t="s">
        <v>1679</v>
      </c>
      <c r="T2417">
        <f t="shared" si="64"/>
        <v>-8.44</v>
      </c>
      <c r="U2417">
        <v>-8.44</v>
      </c>
    </row>
    <row r="2418" spans="1:21" x14ac:dyDescent="0.2">
      <c r="A2418" t="s">
        <v>16</v>
      </c>
      <c r="B2418" s="10" t="s">
        <v>1697</v>
      </c>
      <c r="C2418">
        <v>14.6</v>
      </c>
      <c r="D2418">
        <v>-11.04</v>
      </c>
      <c r="E2418">
        <v>2</v>
      </c>
      <c r="F2418" t="s">
        <v>1694</v>
      </c>
      <c r="G2418">
        <v>240</v>
      </c>
      <c r="H2418">
        <v>14070.26</v>
      </c>
      <c r="I2418">
        <v>102399.64</v>
      </c>
      <c r="J2418" t="s">
        <v>1679</v>
      </c>
      <c r="T2418">
        <f t="shared" si="64"/>
        <v>-9.0399999999999991</v>
      </c>
      <c r="U2418">
        <v>-9.0399999999999991</v>
      </c>
    </row>
    <row r="2419" spans="1:21" x14ac:dyDescent="0.2">
      <c r="A2419" t="s">
        <v>16</v>
      </c>
      <c r="B2419" s="10" t="s">
        <v>1713</v>
      </c>
      <c r="C2419">
        <v>26</v>
      </c>
      <c r="D2419">
        <v>-22.44</v>
      </c>
      <c r="E2419">
        <v>11.4</v>
      </c>
      <c r="F2419" t="s">
        <v>1699</v>
      </c>
      <c r="G2419">
        <v>220</v>
      </c>
      <c r="H2419">
        <v>14070.26</v>
      </c>
      <c r="I2419">
        <v>102399.64</v>
      </c>
      <c r="J2419" t="s">
        <v>1679</v>
      </c>
      <c r="T2419">
        <f t="shared" si="64"/>
        <v>-11.040000000000001</v>
      </c>
      <c r="U2419">
        <v>-11.040000000000001</v>
      </c>
    </row>
    <row r="2420" spans="1:21" x14ac:dyDescent="0.2">
      <c r="A2420" t="s">
        <v>16</v>
      </c>
      <c r="B2420" s="10" t="s">
        <v>1698</v>
      </c>
      <c r="C2420">
        <v>30</v>
      </c>
      <c r="D2420">
        <v>-26.44</v>
      </c>
      <c r="E2420">
        <v>4</v>
      </c>
      <c r="F2420" t="s">
        <v>1699</v>
      </c>
      <c r="G2420">
        <v>250</v>
      </c>
      <c r="H2420">
        <v>14070.26</v>
      </c>
      <c r="I2420">
        <v>102399.64</v>
      </c>
      <c r="J2420" t="s">
        <v>1679</v>
      </c>
      <c r="T2420">
        <f t="shared" si="64"/>
        <v>-22.44</v>
      </c>
      <c r="U2420">
        <v>-22.44</v>
      </c>
    </row>
    <row r="2421" spans="1:21" x14ac:dyDescent="0.2">
      <c r="A2421" t="s">
        <v>16</v>
      </c>
      <c r="B2421" s="10" t="s">
        <v>1700</v>
      </c>
      <c r="C2421">
        <v>35</v>
      </c>
      <c r="D2421">
        <v>-31.44</v>
      </c>
      <c r="E2421">
        <v>5</v>
      </c>
      <c r="F2421" t="s">
        <v>1701</v>
      </c>
      <c r="G2421">
        <v>350</v>
      </c>
      <c r="H2421">
        <v>14070.26</v>
      </c>
      <c r="I2421">
        <v>102399.64</v>
      </c>
      <c r="J2421" t="s">
        <v>1679</v>
      </c>
      <c r="T2421">
        <f t="shared" si="64"/>
        <v>-26.44</v>
      </c>
      <c r="U2421">
        <v>-26.44</v>
      </c>
    </row>
    <row r="2422" spans="1:21" x14ac:dyDescent="0.2">
      <c r="A2422" t="s">
        <v>16</v>
      </c>
      <c r="B2422" s="10" t="s">
        <v>1702</v>
      </c>
      <c r="C2422">
        <v>41.58</v>
      </c>
      <c r="D2422">
        <v>-38.020000000000003</v>
      </c>
      <c r="E2422">
        <v>6.58</v>
      </c>
      <c r="F2422" t="s">
        <v>1703</v>
      </c>
      <c r="G2422">
        <v>500</v>
      </c>
      <c r="H2422">
        <v>14070.26</v>
      </c>
      <c r="I2422">
        <v>102399.64</v>
      </c>
      <c r="J2422" t="s">
        <v>1679</v>
      </c>
      <c r="T2422">
        <f t="shared" si="64"/>
        <v>-31.440000000000005</v>
      </c>
      <c r="U2422">
        <v>-31.440000000000005</v>
      </c>
    </row>
    <row r="2423" spans="1:21" x14ac:dyDescent="0.2">
      <c r="A2423" t="s">
        <v>17</v>
      </c>
      <c r="B2423" s="10" t="s">
        <v>1687</v>
      </c>
      <c r="C2423">
        <v>7.6</v>
      </c>
      <c r="D2423">
        <v>-3.68</v>
      </c>
      <c r="E2423">
        <v>7.6</v>
      </c>
      <c r="F2423" t="s">
        <v>1688</v>
      </c>
      <c r="G2423">
        <v>70</v>
      </c>
      <c r="H2423">
        <v>14175.9</v>
      </c>
      <c r="I2423">
        <v>102359.07</v>
      </c>
      <c r="J2423" t="s">
        <v>1679</v>
      </c>
      <c r="T2423">
        <f t="shared" si="64"/>
        <v>3.9199999999999995</v>
      </c>
      <c r="U2423">
        <v>3.9199999999999995</v>
      </c>
    </row>
    <row r="2424" spans="1:21" x14ac:dyDescent="0.2">
      <c r="A2424" t="s">
        <v>17</v>
      </c>
      <c r="B2424" s="10" t="s">
        <v>1722</v>
      </c>
      <c r="C2424">
        <v>8.6999999999999993</v>
      </c>
      <c r="D2424">
        <v>-4.78</v>
      </c>
      <c r="E2424">
        <v>1.1000000000000001</v>
      </c>
      <c r="F2424" t="s">
        <v>1719</v>
      </c>
      <c r="G2424">
        <v>100</v>
      </c>
      <c r="H2424">
        <v>14175.9</v>
      </c>
      <c r="I2424">
        <v>102359.07</v>
      </c>
      <c r="J2424" t="s">
        <v>1679</v>
      </c>
      <c r="T2424">
        <f t="shared" si="64"/>
        <v>-3.68</v>
      </c>
      <c r="U2424">
        <v>-3.68</v>
      </c>
    </row>
    <row r="2425" spans="1:21" x14ac:dyDescent="0.2">
      <c r="A2425" t="s">
        <v>17</v>
      </c>
      <c r="B2425" s="10" t="s">
        <v>1711</v>
      </c>
      <c r="C2425">
        <v>10</v>
      </c>
      <c r="D2425">
        <v>-6.08</v>
      </c>
      <c r="E2425">
        <v>1.3</v>
      </c>
      <c r="F2425" t="s">
        <v>1712</v>
      </c>
      <c r="G2425">
        <v>200</v>
      </c>
      <c r="H2425">
        <v>14175.9</v>
      </c>
      <c r="I2425">
        <v>102359.07</v>
      </c>
      <c r="J2425" t="s">
        <v>1679</v>
      </c>
      <c r="T2425">
        <f t="shared" si="64"/>
        <v>-4.78</v>
      </c>
      <c r="U2425">
        <v>-4.78</v>
      </c>
    </row>
    <row r="2426" spans="1:21" x14ac:dyDescent="0.2">
      <c r="A2426" t="s">
        <v>17</v>
      </c>
      <c r="B2426" s="10" t="s">
        <v>1693</v>
      </c>
      <c r="C2426">
        <v>13.06</v>
      </c>
      <c r="D2426">
        <v>-9.14</v>
      </c>
      <c r="E2426">
        <v>3.06</v>
      </c>
      <c r="F2426" t="s">
        <v>1694</v>
      </c>
      <c r="G2426">
        <v>200</v>
      </c>
      <c r="H2426">
        <v>14175.9</v>
      </c>
      <c r="I2426">
        <v>102359.07</v>
      </c>
      <c r="J2426" t="s">
        <v>1679</v>
      </c>
      <c r="T2426">
        <f t="shared" si="64"/>
        <v>-6.08</v>
      </c>
      <c r="U2426">
        <v>-6.08</v>
      </c>
    </row>
    <row r="2427" spans="1:21" x14ac:dyDescent="0.2">
      <c r="A2427" t="s">
        <v>17</v>
      </c>
      <c r="B2427" s="10" t="s">
        <v>1716</v>
      </c>
      <c r="C2427">
        <v>14</v>
      </c>
      <c r="D2427">
        <v>-10.08</v>
      </c>
      <c r="E2427">
        <v>0.94</v>
      </c>
      <c r="F2427" t="s">
        <v>1712</v>
      </c>
      <c r="G2427">
        <v>200</v>
      </c>
      <c r="H2427">
        <v>14175.9</v>
      </c>
      <c r="I2427">
        <v>102359.07</v>
      </c>
      <c r="J2427" t="s">
        <v>1679</v>
      </c>
      <c r="T2427">
        <f t="shared" si="64"/>
        <v>-9.14</v>
      </c>
      <c r="U2427">
        <v>-9.14</v>
      </c>
    </row>
    <row r="2428" spans="1:21" x14ac:dyDescent="0.2">
      <c r="A2428" t="s">
        <v>17</v>
      </c>
      <c r="B2428" s="10" t="s">
        <v>1713</v>
      </c>
      <c r="C2428">
        <v>21</v>
      </c>
      <c r="D2428">
        <v>-17.079999999999998</v>
      </c>
      <c r="E2428">
        <v>7</v>
      </c>
      <c r="F2428" t="s">
        <v>1699</v>
      </c>
      <c r="G2428">
        <v>220</v>
      </c>
      <c r="H2428">
        <v>14175.9</v>
      </c>
      <c r="I2428">
        <v>102359.07</v>
      </c>
      <c r="J2428" t="s">
        <v>1679</v>
      </c>
      <c r="T2428">
        <f t="shared" si="64"/>
        <v>-10.079999999999998</v>
      </c>
      <c r="U2428">
        <v>-10.079999999999998</v>
      </c>
    </row>
    <row r="2429" spans="1:21" x14ac:dyDescent="0.2">
      <c r="A2429" t="s">
        <v>17</v>
      </c>
      <c r="B2429" s="10" t="s">
        <v>1698</v>
      </c>
      <c r="C2429">
        <v>30</v>
      </c>
      <c r="D2429">
        <v>-26.08</v>
      </c>
      <c r="E2429">
        <v>9</v>
      </c>
      <c r="F2429" t="s">
        <v>1699</v>
      </c>
      <c r="G2429">
        <v>250</v>
      </c>
      <c r="H2429">
        <v>14175.9</v>
      </c>
      <c r="I2429">
        <v>102359.07</v>
      </c>
      <c r="J2429" t="s">
        <v>1679</v>
      </c>
      <c r="T2429">
        <f t="shared" si="64"/>
        <v>-17.079999999999998</v>
      </c>
      <c r="U2429">
        <v>-17.079999999999998</v>
      </c>
    </row>
    <row r="2430" spans="1:21" x14ac:dyDescent="0.2">
      <c r="A2430" t="s">
        <v>17</v>
      </c>
      <c r="B2430" s="10" t="s">
        <v>1700</v>
      </c>
      <c r="C2430">
        <v>33</v>
      </c>
      <c r="D2430">
        <v>-29.08</v>
      </c>
      <c r="E2430">
        <v>3</v>
      </c>
      <c r="F2430" t="s">
        <v>1701</v>
      </c>
      <c r="G2430">
        <v>350</v>
      </c>
      <c r="H2430">
        <v>14175.9</v>
      </c>
      <c r="I2430">
        <v>102359.07</v>
      </c>
      <c r="J2430" t="s">
        <v>1679</v>
      </c>
      <c r="T2430">
        <f t="shared" si="64"/>
        <v>-26.08</v>
      </c>
      <c r="U2430">
        <v>-26.08</v>
      </c>
    </row>
    <row r="2431" spans="1:21" x14ac:dyDescent="0.2">
      <c r="A2431" t="s">
        <v>17</v>
      </c>
      <c r="B2431" s="10" t="s">
        <v>1702</v>
      </c>
      <c r="C2431">
        <v>41.46</v>
      </c>
      <c r="D2431">
        <v>-37.54</v>
      </c>
      <c r="E2431">
        <v>8.4600000000000009</v>
      </c>
      <c r="F2431" t="s">
        <v>1703</v>
      </c>
      <c r="G2431">
        <v>500</v>
      </c>
      <c r="H2431">
        <v>14175.9</v>
      </c>
      <c r="I2431">
        <v>102359.07</v>
      </c>
      <c r="J2431" t="s">
        <v>1679</v>
      </c>
      <c r="T2431">
        <f t="shared" si="64"/>
        <v>-29.08</v>
      </c>
      <c r="U2431">
        <v>-29.08</v>
      </c>
    </row>
    <row r="2432" spans="1:21" x14ac:dyDescent="0.2">
      <c r="A2432" t="s">
        <v>18</v>
      </c>
      <c r="B2432" s="10" t="s">
        <v>1687</v>
      </c>
      <c r="C2432">
        <v>4.4000000000000004</v>
      </c>
      <c r="D2432">
        <v>-0.51</v>
      </c>
      <c r="E2432">
        <v>4.4000000000000004</v>
      </c>
      <c r="F2432" t="s">
        <v>1688</v>
      </c>
      <c r="G2432">
        <v>70</v>
      </c>
      <c r="H2432">
        <v>14179.32</v>
      </c>
      <c r="I2432">
        <v>102385</v>
      </c>
      <c r="J2432" t="s">
        <v>1679</v>
      </c>
      <c r="T2432">
        <f t="shared" si="64"/>
        <v>3.8900000000000006</v>
      </c>
      <c r="U2432">
        <v>3.8900000000000006</v>
      </c>
    </row>
    <row r="2433" spans="1:21" x14ac:dyDescent="0.2">
      <c r="A2433" t="s">
        <v>18</v>
      </c>
      <c r="B2433" s="10" t="s">
        <v>1689</v>
      </c>
      <c r="C2433">
        <v>8.42</v>
      </c>
      <c r="D2433">
        <v>-4.53</v>
      </c>
      <c r="E2433">
        <v>4.0199999999999996</v>
      </c>
      <c r="F2433" t="s">
        <v>1696</v>
      </c>
      <c r="G2433">
        <v>65</v>
      </c>
      <c r="H2433">
        <v>14179.32</v>
      </c>
      <c r="I2433">
        <v>102385</v>
      </c>
      <c r="J2433" t="s">
        <v>1679</v>
      </c>
      <c r="T2433">
        <f t="shared" si="64"/>
        <v>-0.51000000000000068</v>
      </c>
      <c r="U2433">
        <v>-0.51000000000000068</v>
      </c>
    </row>
    <row r="2434" spans="1:21" x14ac:dyDescent="0.2">
      <c r="A2434" t="s">
        <v>18</v>
      </c>
      <c r="B2434" s="10" t="s">
        <v>1721</v>
      </c>
      <c r="C2434">
        <v>14.7</v>
      </c>
      <c r="D2434">
        <v>-10.81</v>
      </c>
      <c r="E2434">
        <v>6.28</v>
      </c>
      <c r="F2434" t="s">
        <v>1712</v>
      </c>
      <c r="G2434">
        <v>200</v>
      </c>
      <c r="H2434">
        <v>14179.32</v>
      </c>
      <c r="I2434">
        <v>102385</v>
      </c>
      <c r="J2434" t="s">
        <v>1679</v>
      </c>
      <c r="T2434">
        <f t="shared" si="64"/>
        <v>-4.53</v>
      </c>
      <c r="U2434">
        <v>-4.53</v>
      </c>
    </row>
    <row r="2435" spans="1:21" x14ac:dyDescent="0.2">
      <c r="A2435" t="s">
        <v>18</v>
      </c>
      <c r="B2435" s="10" t="s">
        <v>1695</v>
      </c>
      <c r="C2435">
        <v>18</v>
      </c>
      <c r="D2435">
        <v>-14.11</v>
      </c>
      <c r="E2435">
        <v>3.3</v>
      </c>
      <c r="F2435" t="s">
        <v>1696</v>
      </c>
      <c r="G2435">
        <v>85</v>
      </c>
      <c r="H2435">
        <v>14179.32</v>
      </c>
      <c r="I2435">
        <v>102385</v>
      </c>
      <c r="J2435" t="s">
        <v>1679</v>
      </c>
      <c r="T2435">
        <f t="shared" ref="T2435:T2498" si="65">D2435+E2435</f>
        <v>-10.809999999999999</v>
      </c>
      <c r="U2435">
        <v>-10.809999999999999</v>
      </c>
    </row>
    <row r="2436" spans="1:21" x14ac:dyDescent="0.2">
      <c r="A2436" t="s">
        <v>18</v>
      </c>
      <c r="B2436" s="10" t="s">
        <v>1713</v>
      </c>
      <c r="C2436">
        <v>20</v>
      </c>
      <c r="D2436">
        <v>-16.11</v>
      </c>
      <c r="E2436">
        <v>2</v>
      </c>
      <c r="F2436" t="s">
        <v>1699</v>
      </c>
      <c r="G2436">
        <v>220</v>
      </c>
      <c r="H2436">
        <v>14179.32</v>
      </c>
      <c r="I2436">
        <v>102385</v>
      </c>
      <c r="J2436" t="s">
        <v>1679</v>
      </c>
      <c r="T2436">
        <f t="shared" si="65"/>
        <v>-14.11</v>
      </c>
      <c r="U2436">
        <v>-14.11</v>
      </c>
    </row>
    <row r="2437" spans="1:21" x14ac:dyDescent="0.2">
      <c r="A2437" t="s">
        <v>18</v>
      </c>
      <c r="B2437" s="10" t="s">
        <v>1698</v>
      </c>
      <c r="C2437">
        <v>29</v>
      </c>
      <c r="D2437">
        <v>-25.11</v>
      </c>
      <c r="E2437">
        <v>9</v>
      </c>
      <c r="F2437" t="s">
        <v>1699</v>
      </c>
      <c r="G2437">
        <v>250</v>
      </c>
      <c r="H2437">
        <v>14179.32</v>
      </c>
      <c r="I2437">
        <v>102385</v>
      </c>
      <c r="J2437" t="s">
        <v>1679</v>
      </c>
      <c r="T2437">
        <f t="shared" si="65"/>
        <v>-16.11</v>
      </c>
      <c r="U2437">
        <v>-16.11</v>
      </c>
    </row>
    <row r="2438" spans="1:21" x14ac:dyDescent="0.2">
      <c r="A2438" t="s">
        <v>18</v>
      </c>
      <c r="B2438" s="10" t="s">
        <v>1700</v>
      </c>
      <c r="C2438">
        <v>34</v>
      </c>
      <c r="D2438">
        <v>-30.11</v>
      </c>
      <c r="E2438">
        <v>5</v>
      </c>
      <c r="F2438" t="s">
        <v>1701</v>
      </c>
      <c r="G2438">
        <v>350</v>
      </c>
      <c r="H2438">
        <v>14179.32</v>
      </c>
      <c r="I2438">
        <v>102385</v>
      </c>
      <c r="J2438" t="s">
        <v>1679</v>
      </c>
      <c r="T2438">
        <f t="shared" si="65"/>
        <v>-25.11</v>
      </c>
      <c r="U2438">
        <v>-25.11</v>
      </c>
    </row>
    <row r="2439" spans="1:21" x14ac:dyDescent="0.2">
      <c r="A2439" t="s">
        <v>18</v>
      </c>
      <c r="B2439" s="10" t="s">
        <v>1702</v>
      </c>
      <c r="C2439">
        <v>38.93</v>
      </c>
      <c r="D2439">
        <v>-35.04</v>
      </c>
      <c r="E2439">
        <v>4.93</v>
      </c>
      <c r="F2439" t="s">
        <v>1703</v>
      </c>
      <c r="G2439">
        <v>500</v>
      </c>
      <c r="H2439">
        <v>14179.32</v>
      </c>
      <c r="I2439">
        <v>102385</v>
      </c>
      <c r="J2439" t="s">
        <v>1679</v>
      </c>
      <c r="T2439">
        <f t="shared" si="65"/>
        <v>-30.11</v>
      </c>
      <c r="U2439">
        <v>-30.11</v>
      </c>
    </row>
    <row r="2440" spans="1:21" x14ac:dyDescent="0.2">
      <c r="A2440" t="s">
        <v>3</v>
      </c>
      <c r="B2440" s="10" t="s">
        <v>1687</v>
      </c>
      <c r="C2440">
        <v>5.4</v>
      </c>
      <c r="D2440">
        <v>-1.42</v>
      </c>
      <c r="E2440">
        <v>5.4</v>
      </c>
      <c r="F2440" t="s">
        <v>1688</v>
      </c>
      <c r="G2440">
        <v>70</v>
      </c>
      <c r="H2440">
        <v>13564.8</v>
      </c>
      <c r="I2440">
        <v>101669.2</v>
      </c>
      <c r="J2440" t="s">
        <v>1679</v>
      </c>
      <c r="T2440">
        <f t="shared" si="65"/>
        <v>3.9800000000000004</v>
      </c>
      <c r="U2440">
        <v>3.9800000000000004</v>
      </c>
    </row>
    <row r="2441" spans="1:21" x14ac:dyDescent="0.2">
      <c r="A2441" t="s">
        <v>3</v>
      </c>
      <c r="B2441" s="10" t="s">
        <v>1722</v>
      </c>
      <c r="C2441">
        <v>6.2</v>
      </c>
      <c r="D2441">
        <v>-2.2200000000000002</v>
      </c>
      <c r="E2441">
        <v>0.8</v>
      </c>
      <c r="F2441" t="s">
        <v>1719</v>
      </c>
      <c r="G2441">
        <v>100</v>
      </c>
      <c r="H2441">
        <v>13564.8</v>
      </c>
      <c r="I2441">
        <v>101669.2</v>
      </c>
      <c r="J2441" t="s">
        <v>1679</v>
      </c>
      <c r="T2441">
        <f t="shared" si="65"/>
        <v>-1.4200000000000002</v>
      </c>
      <c r="U2441">
        <v>-1.4200000000000002</v>
      </c>
    </row>
    <row r="2442" spans="1:21" x14ac:dyDescent="0.2">
      <c r="A2442" t="s">
        <v>3</v>
      </c>
      <c r="B2442" s="10" t="s">
        <v>1721</v>
      </c>
      <c r="C2442">
        <v>8.1</v>
      </c>
      <c r="D2442">
        <v>-4.12</v>
      </c>
      <c r="E2442">
        <v>1.9</v>
      </c>
      <c r="F2442" t="s">
        <v>1712</v>
      </c>
      <c r="G2442">
        <v>200</v>
      </c>
      <c r="H2442">
        <v>13564.8</v>
      </c>
      <c r="I2442">
        <v>101669.2</v>
      </c>
      <c r="J2442" t="s">
        <v>1679</v>
      </c>
      <c r="T2442">
        <f t="shared" si="65"/>
        <v>-2.2200000000000002</v>
      </c>
      <c r="U2442">
        <v>-2.2200000000000002</v>
      </c>
    </row>
    <row r="2443" spans="1:21" x14ac:dyDescent="0.2">
      <c r="A2443" t="s">
        <v>3</v>
      </c>
      <c r="B2443" s="10" t="s">
        <v>1713</v>
      </c>
      <c r="C2443">
        <v>14</v>
      </c>
      <c r="D2443">
        <v>-10.02</v>
      </c>
      <c r="E2443">
        <v>5.9</v>
      </c>
      <c r="F2443" t="s">
        <v>1699</v>
      </c>
      <c r="G2443">
        <v>220</v>
      </c>
      <c r="H2443">
        <v>13564.8</v>
      </c>
      <c r="I2443">
        <v>101669.2</v>
      </c>
      <c r="J2443" t="s">
        <v>1679</v>
      </c>
      <c r="T2443">
        <f t="shared" si="65"/>
        <v>-4.1199999999999992</v>
      </c>
      <c r="U2443">
        <v>-4.1199999999999992</v>
      </c>
    </row>
    <row r="2444" spans="1:21" x14ac:dyDescent="0.2">
      <c r="A2444" t="s">
        <v>3</v>
      </c>
      <c r="B2444" s="10" t="s">
        <v>1698</v>
      </c>
      <c r="C2444">
        <v>18</v>
      </c>
      <c r="D2444">
        <v>-14.02</v>
      </c>
      <c r="E2444">
        <v>4</v>
      </c>
      <c r="F2444" t="s">
        <v>1699</v>
      </c>
      <c r="G2444">
        <v>250</v>
      </c>
      <c r="H2444">
        <v>13564.8</v>
      </c>
      <c r="I2444">
        <v>101669.2</v>
      </c>
      <c r="J2444" t="s">
        <v>1679</v>
      </c>
      <c r="T2444">
        <f t="shared" si="65"/>
        <v>-10.02</v>
      </c>
      <c r="U2444">
        <v>-10.02</v>
      </c>
    </row>
    <row r="2445" spans="1:21" x14ac:dyDescent="0.2">
      <c r="A2445" t="s">
        <v>3</v>
      </c>
      <c r="B2445" s="10" t="s">
        <v>1700</v>
      </c>
      <c r="C2445">
        <v>23</v>
      </c>
      <c r="D2445">
        <v>-19.02</v>
      </c>
      <c r="E2445">
        <v>5</v>
      </c>
      <c r="F2445" t="s">
        <v>1701</v>
      </c>
      <c r="G2445">
        <v>350</v>
      </c>
      <c r="H2445">
        <v>13564.8</v>
      </c>
      <c r="I2445">
        <v>101669.2</v>
      </c>
      <c r="J2445" t="s">
        <v>1679</v>
      </c>
      <c r="T2445">
        <f t="shared" si="65"/>
        <v>-14.02</v>
      </c>
      <c r="U2445">
        <v>-14.02</v>
      </c>
    </row>
    <row r="2446" spans="1:21" x14ac:dyDescent="0.2">
      <c r="A2446" t="s">
        <v>3</v>
      </c>
      <c r="B2446" s="10" t="s">
        <v>1702</v>
      </c>
      <c r="C2446">
        <v>40.5</v>
      </c>
      <c r="D2446">
        <v>-36.520000000000003</v>
      </c>
      <c r="E2446">
        <v>17.5</v>
      </c>
      <c r="F2446" t="s">
        <v>1703</v>
      </c>
      <c r="G2446">
        <v>500</v>
      </c>
      <c r="H2446">
        <v>13564.8</v>
      </c>
      <c r="I2446">
        <v>101669.2</v>
      </c>
      <c r="J2446" t="s">
        <v>1679</v>
      </c>
      <c r="T2446">
        <f t="shared" si="65"/>
        <v>-19.020000000000003</v>
      </c>
      <c r="U2446">
        <v>-19.020000000000003</v>
      </c>
    </row>
    <row r="2447" spans="1:21" x14ac:dyDescent="0.2">
      <c r="A2447" t="s">
        <v>4</v>
      </c>
      <c r="B2447" s="10" t="s">
        <v>1706</v>
      </c>
      <c r="C2447">
        <v>5.5</v>
      </c>
      <c r="D2447">
        <v>-1.64</v>
      </c>
      <c r="E2447">
        <v>5.5</v>
      </c>
      <c r="F2447" t="s">
        <v>1707</v>
      </c>
      <c r="G2447">
        <v>70</v>
      </c>
      <c r="H2447">
        <v>13558.72</v>
      </c>
      <c r="I2447">
        <v>102001.08</v>
      </c>
      <c r="J2447" t="s">
        <v>1679</v>
      </c>
      <c r="T2447">
        <f t="shared" si="65"/>
        <v>3.8600000000000003</v>
      </c>
      <c r="U2447">
        <v>3.8600000000000003</v>
      </c>
    </row>
    <row r="2448" spans="1:21" x14ac:dyDescent="0.2">
      <c r="A2448" t="s">
        <v>4</v>
      </c>
      <c r="B2448" s="10" t="s">
        <v>1713</v>
      </c>
      <c r="C2448">
        <v>15</v>
      </c>
      <c r="D2448">
        <v>-11.14</v>
      </c>
      <c r="E2448">
        <v>9.5</v>
      </c>
      <c r="F2448" t="s">
        <v>1699</v>
      </c>
      <c r="G2448">
        <v>220</v>
      </c>
      <c r="H2448">
        <v>13558.72</v>
      </c>
      <c r="I2448">
        <v>102001.08</v>
      </c>
      <c r="J2448" t="s">
        <v>1679</v>
      </c>
      <c r="T2448">
        <f t="shared" si="65"/>
        <v>-1.6400000000000006</v>
      </c>
      <c r="U2448">
        <v>-1.6400000000000006</v>
      </c>
    </row>
    <row r="2449" spans="1:21" x14ac:dyDescent="0.2">
      <c r="A2449" t="s">
        <v>4</v>
      </c>
      <c r="B2449" s="10" t="s">
        <v>1698</v>
      </c>
      <c r="C2449">
        <v>19.5</v>
      </c>
      <c r="D2449">
        <v>-15.64</v>
      </c>
      <c r="E2449">
        <v>4.5</v>
      </c>
      <c r="F2449" t="s">
        <v>1699</v>
      </c>
      <c r="G2449">
        <v>250</v>
      </c>
      <c r="H2449">
        <v>13558.72</v>
      </c>
      <c r="I2449">
        <v>102001.08</v>
      </c>
      <c r="J2449" t="s">
        <v>1679</v>
      </c>
      <c r="T2449">
        <f t="shared" si="65"/>
        <v>-11.14</v>
      </c>
      <c r="U2449">
        <v>-11.14</v>
      </c>
    </row>
    <row r="2450" spans="1:21" x14ac:dyDescent="0.2">
      <c r="A2450" t="s">
        <v>4</v>
      </c>
      <c r="B2450" s="10" t="s">
        <v>1700</v>
      </c>
      <c r="C2450">
        <v>23</v>
      </c>
      <c r="D2450">
        <v>-19.14</v>
      </c>
      <c r="E2450">
        <v>3.5</v>
      </c>
      <c r="F2450" t="s">
        <v>1701</v>
      </c>
      <c r="G2450">
        <v>350</v>
      </c>
      <c r="H2450">
        <v>13558.72</v>
      </c>
      <c r="I2450">
        <v>102001.08</v>
      </c>
      <c r="J2450" t="s">
        <v>1679</v>
      </c>
      <c r="T2450">
        <f t="shared" si="65"/>
        <v>-15.64</v>
      </c>
      <c r="U2450">
        <v>-15.64</v>
      </c>
    </row>
    <row r="2451" spans="1:21" x14ac:dyDescent="0.2">
      <c r="A2451" t="s">
        <v>4</v>
      </c>
      <c r="B2451" s="10" t="s">
        <v>1702</v>
      </c>
      <c r="C2451">
        <v>30</v>
      </c>
      <c r="D2451">
        <v>-26.14</v>
      </c>
      <c r="E2451">
        <v>7</v>
      </c>
      <c r="F2451" t="s">
        <v>1703</v>
      </c>
      <c r="G2451">
        <v>500</v>
      </c>
      <c r="H2451">
        <v>13558.72</v>
      </c>
      <c r="I2451">
        <v>102001.08</v>
      </c>
      <c r="J2451" t="s">
        <v>1679</v>
      </c>
      <c r="T2451">
        <f t="shared" si="65"/>
        <v>-19.14</v>
      </c>
      <c r="U2451">
        <v>-19.14</v>
      </c>
    </row>
    <row r="2452" spans="1:21" x14ac:dyDescent="0.2">
      <c r="A2452" t="s">
        <v>4</v>
      </c>
      <c r="B2452" s="10" t="s">
        <v>1704</v>
      </c>
      <c r="C2452">
        <v>34</v>
      </c>
      <c r="D2452">
        <v>-30.14</v>
      </c>
      <c r="E2452">
        <v>4</v>
      </c>
      <c r="F2452" t="s">
        <v>1705</v>
      </c>
      <c r="G2452">
        <v>1500</v>
      </c>
      <c r="H2452">
        <v>13558.72</v>
      </c>
      <c r="I2452">
        <v>102001.08</v>
      </c>
      <c r="J2452" t="s">
        <v>1679</v>
      </c>
      <c r="T2452">
        <f t="shared" si="65"/>
        <v>-26.14</v>
      </c>
      <c r="U2452">
        <v>-26.14</v>
      </c>
    </row>
    <row r="2453" spans="1:21" x14ac:dyDescent="0.2">
      <c r="A2453" t="s">
        <v>4</v>
      </c>
      <c r="B2453" s="10" t="s">
        <v>1709</v>
      </c>
      <c r="C2453">
        <v>35.4</v>
      </c>
      <c r="D2453">
        <v>-31.54</v>
      </c>
      <c r="E2453">
        <v>1.4</v>
      </c>
      <c r="F2453" t="s">
        <v>1710</v>
      </c>
      <c r="G2453">
        <v>3000</v>
      </c>
      <c r="H2453">
        <v>13558.72</v>
      </c>
      <c r="I2453">
        <v>102001.08</v>
      </c>
      <c r="J2453" t="s">
        <v>1679</v>
      </c>
      <c r="T2453">
        <f t="shared" si="65"/>
        <v>-30.14</v>
      </c>
      <c r="U2453">
        <v>-30.14</v>
      </c>
    </row>
    <row r="2454" spans="1:21" x14ac:dyDescent="0.2">
      <c r="A2454" t="s">
        <v>5</v>
      </c>
      <c r="B2454" s="10" t="s">
        <v>1706</v>
      </c>
      <c r="C2454">
        <v>7.2</v>
      </c>
      <c r="D2454">
        <v>-4.32</v>
      </c>
      <c r="E2454">
        <v>7.2</v>
      </c>
      <c r="F2454" t="s">
        <v>1707</v>
      </c>
      <c r="G2454">
        <v>70</v>
      </c>
      <c r="H2454">
        <v>13764.97</v>
      </c>
      <c r="I2454">
        <v>102324.34</v>
      </c>
      <c r="J2454" t="s">
        <v>1679</v>
      </c>
      <c r="T2454">
        <f t="shared" si="65"/>
        <v>2.88</v>
      </c>
      <c r="U2454">
        <v>2.88</v>
      </c>
    </row>
    <row r="2455" spans="1:21" x14ac:dyDescent="0.2">
      <c r="A2455" t="s">
        <v>5</v>
      </c>
      <c r="B2455" s="10" t="s">
        <v>1689</v>
      </c>
      <c r="C2455">
        <v>7.9</v>
      </c>
      <c r="D2455">
        <v>-5.0199999999999996</v>
      </c>
      <c r="E2455">
        <v>0.7</v>
      </c>
      <c r="F2455" t="s">
        <v>1696</v>
      </c>
      <c r="G2455">
        <v>65</v>
      </c>
      <c r="H2455">
        <v>13764.97</v>
      </c>
      <c r="I2455">
        <v>102324.34</v>
      </c>
      <c r="J2455" t="s">
        <v>1679</v>
      </c>
      <c r="T2455">
        <f t="shared" si="65"/>
        <v>-4.3199999999999994</v>
      </c>
      <c r="U2455">
        <v>-4.3199999999999994</v>
      </c>
    </row>
    <row r="2456" spans="1:21" x14ac:dyDescent="0.2">
      <c r="A2456" t="s">
        <v>5</v>
      </c>
      <c r="B2456" s="10" t="s">
        <v>1711</v>
      </c>
      <c r="C2456">
        <v>13</v>
      </c>
      <c r="D2456">
        <v>-10.119999999999999</v>
      </c>
      <c r="E2456">
        <v>5.0999999999999996</v>
      </c>
      <c r="F2456" t="s">
        <v>1712</v>
      </c>
      <c r="G2456">
        <v>200</v>
      </c>
      <c r="H2456">
        <v>13764.97</v>
      </c>
      <c r="I2456">
        <v>102324.34</v>
      </c>
      <c r="J2456" t="s">
        <v>1679</v>
      </c>
      <c r="T2456">
        <f t="shared" si="65"/>
        <v>-5.0199999999999996</v>
      </c>
      <c r="U2456">
        <v>-5.0199999999999996</v>
      </c>
    </row>
    <row r="2457" spans="1:21" x14ac:dyDescent="0.2">
      <c r="A2457" t="s">
        <v>5</v>
      </c>
      <c r="B2457" s="10" t="s">
        <v>1693</v>
      </c>
      <c r="C2457">
        <v>15</v>
      </c>
      <c r="D2457">
        <v>-12.12</v>
      </c>
      <c r="E2457">
        <v>2</v>
      </c>
      <c r="F2457" t="s">
        <v>1694</v>
      </c>
      <c r="G2457">
        <v>200</v>
      </c>
      <c r="H2457">
        <v>13764.97</v>
      </c>
      <c r="I2457">
        <v>102324.34</v>
      </c>
      <c r="J2457" t="s">
        <v>1679</v>
      </c>
      <c r="T2457">
        <f t="shared" si="65"/>
        <v>-10.119999999999999</v>
      </c>
      <c r="U2457">
        <v>-10.119999999999999</v>
      </c>
    </row>
    <row r="2458" spans="1:21" x14ac:dyDescent="0.2">
      <c r="A2458" t="s">
        <v>5</v>
      </c>
      <c r="B2458" s="10" t="s">
        <v>1713</v>
      </c>
      <c r="C2458">
        <v>22</v>
      </c>
      <c r="D2458">
        <v>-19.12</v>
      </c>
      <c r="E2458">
        <v>7</v>
      </c>
      <c r="F2458" t="s">
        <v>1699</v>
      </c>
      <c r="G2458">
        <v>220</v>
      </c>
      <c r="H2458">
        <v>13764.97</v>
      </c>
      <c r="I2458">
        <v>102324.34</v>
      </c>
      <c r="J2458" t="s">
        <v>1679</v>
      </c>
      <c r="T2458">
        <f t="shared" si="65"/>
        <v>-12.120000000000001</v>
      </c>
      <c r="U2458">
        <v>-12.120000000000001</v>
      </c>
    </row>
    <row r="2459" spans="1:21" x14ac:dyDescent="0.2">
      <c r="A2459" t="s">
        <v>5</v>
      </c>
      <c r="B2459" s="10" t="s">
        <v>1698</v>
      </c>
      <c r="C2459">
        <v>29</v>
      </c>
      <c r="D2459">
        <v>-26.12</v>
      </c>
      <c r="E2459">
        <v>7</v>
      </c>
      <c r="F2459" t="s">
        <v>1699</v>
      </c>
      <c r="G2459">
        <v>250</v>
      </c>
      <c r="H2459">
        <v>13764.97</v>
      </c>
      <c r="I2459">
        <v>102324.34</v>
      </c>
      <c r="J2459" t="s">
        <v>1679</v>
      </c>
      <c r="T2459">
        <f t="shared" si="65"/>
        <v>-19.12</v>
      </c>
      <c r="U2459">
        <v>-19.12</v>
      </c>
    </row>
    <row r="2460" spans="1:21" x14ac:dyDescent="0.2">
      <c r="A2460" t="s">
        <v>5</v>
      </c>
      <c r="B2460" s="10" t="s">
        <v>1700</v>
      </c>
      <c r="C2460">
        <v>30.75</v>
      </c>
      <c r="D2460">
        <v>-27.87</v>
      </c>
      <c r="E2460">
        <v>1.75</v>
      </c>
      <c r="F2460" t="s">
        <v>1701</v>
      </c>
      <c r="G2460">
        <v>350</v>
      </c>
      <c r="H2460">
        <v>13764.97</v>
      </c>
      <c r="I2460">
        <v>102324.34</v>
      </c>
      <c r="J2460" t="s">
        <v>1679</v>
      </c>
      <c r="T2460">
        <f t="shared" si="65"/>
        <v>-26.12</v>
      </c>
      <c r="U2460">
        <v>-26.12</v>
      </c>
    </row>
    <row r="2461" spans="1:21" x14ac:dyDescent="0.2">
      <c r="A2461" t="s">
        <v>6</v>
      </c>
      <c r="B2461" s="10" t="s">
        <v>1687</v>
      </c>
      <c r="C2461">
        <v>5.2</v>
      </c>
      <c r="D2461">
        <v>-3.12</v>
      </c>
      <c r="E2461">
        <v>5.2</v>
      </c>
      <c r="F2461" t="s">
        <v>1688</v>
      </c>
      <c r="G2461">
        <v>70</v>
      </c>
      <c r="H2461">
        <v>14104.7</v>
      </c>
      <c r="I2461">
        <v>102380.4</v>
      </c>
      <c r="J2461" t="s">
        <v>1679</v>
      </c>
      <c r="T2461">
        <f t="shared" si="65"/>
        <v>2.08</v>
      </c>
      <c r="U2461">
        <v>2.08</v>
      </c>
    </row>
    <row r="2462" spans="1:21" x14ac:dyDescent="0.2">
      <c r="A2462" t="s">
        <v>6</v>
      </c>
      <c r="B2462" s="10" t="s">
        <v>1689</v>
      </c>
      <c r="C2462">
        <v>6.8</v>
      </c>
      <c r="D2462">
        <v>-4.72</v>
      </c>
      <c r="E2462">
        <v>1.6</v>
      </c>
      <c r="F2462" t="s">
        <v>1696</v>
      </c>
      <c r="G2462">
        <v>65</v>
      </c>
      <c r="H2462">
        <v>14104.7</v>
      </c>
      <c r="I2462">
        <v>102380.4</v>
      </c>
      <c r="J2462" t="s">
        <v>1679</v>
      </c>
      <c r="T2462">
        <f t="shared" si="65"/>
        <v>-3.1199999999999997</v>
      </c>
      <c r="U2462">
        <v>-3.1199999999999997</v>
      </c>
    </row>
    <row r="2463" spans="1:21" x14ac:dyDescent="0.2">
      <c r="A2463" t="s">
        <v>6</v>
      </c>
      <c r="B2463" s="10" t="s">
        <v>1691</v>
      </c>
      <c r="C2463">
        <v>7.5</v>
      </c>
      <c r="D2463">
        <v>-5.42</v>
      </c>
      <c r="E2463">
        <v>0.7</v>
      </c>
      <c r="F2463" t="s">
        <v>1719</v>
      </c>
      <c r="G2463">
        <v>100</v>
      </c>
      <c r="H2463">
        <v>14104.7</v>
      </c>
      <c r="I2463">
        <v>102380.4</v>
      </c>
      <c r="J2463" t="s">
        <v>1679</v>
      </c>
      <c r="T2463">
        <f t="shared" si="65"/>
        <v>-4.72</v>
      </c>
      <c r="U2463">
        <v>-4.72</v>
      </c>
    </row>
    <row r="2464" spans="1:21" x14ac:dyDescent="0.2">
      <c r="A2464" t="s">
        <v>6</v>
      </c>
      <c r="B2464" s="10" t="s">
        <v>1711</v>
      </c>
      <c r="C2464">
        <v>13.2</v>
      </c>
      <c r="D2464">
        <v>-11.12</v>
      </c>
      <c r="E2464">
        <v>5.7</v>
      </c>
      <c r="F2464" t="s">
        <v>1712</v>
      </c>
      <c r="G2464">
        <v>200</v>
      </c>
      <c r="H2464">
        <v>14104.7</v>
      </c>
      <c r="I2464">
        <v>102380.4</v>
      </c>
      <c r="J2464" t="s">
        <v>1679</v>
      </c>
      <c r="T2464">
        <f t="shared" si="65"/>
        <v>-5.419999999999999</v>
      </c>
      <c r="U2464">
        <v>-5.419999999999999</v>
      </c>
    </row>
    <row r="2465" spans="1:21" x14ac:dyDescent="0.2">
      <c r="A2465" t="s">
        <v>6</v>
      </c>
      <c r="B2465" s="10" t="s">
        <v>1693</v>
      </c>
      <c r="C2465">
        <v>14</v>
      </c>
      <c r="D2465">
        <v>-11.92</v>
      </c>
      <c r="E2465">
        <v>0.8</v>
      </c>
      <c r="F2465" t="s">
        <v>1694</v>
      </c>
      <c r="G2465">
        <v>200</v>
      </c>
      <c r="H2465">
        <v>14104.7</v>
      </c>
      <c r="I2465">
        <v>102380.4</v>
      </c>
      <c r="J2465" t="s">
        <v>1679</v>
      </c>
      <c r="T2465">
        <f t="shared" si="65"/>
        <v>-11.12</v>
      </c>
      <c r="U2465">
        <v>-11.12</v>
      </c>
    </row>
    <row r="2466" spans="1:21" x14ac:dyDescent="0.2">
      <c r="A2466" t="s">
        <v>6</v>
      </c>
      <c r="B2466" s="10" t="s">
        <v>1713</v>
      </c>
      <c r="C2466">
        <v>21</v>
      </c>
      <c r="D2466">
        <v>-18.920000000000002</v>
      </c>
      <c r="E2466">
        <v>7</v>
      </c>
      <c r="F2466" t="s">
        <v>1699</v>
      </c>
      <c r="G2466">
        <v>220</v>
      </c>
      <c r="H2466">
        <v>14104.7</v>
      </c>
      <c r="I2466">
        <v>102380.4</v>
      </c>
      <c r="J2466" t="s">
        <v>1679</v>
      </c>
      <c r="T2466">
        <f t="shared" si="65"/>
        <v>-11.920000000000002</v>
      </c>
      <c r="U2466">
        <v>-11.920000000000002</v>
      </c>
    </row>
    <row r="2467" spans="1:21" x14ac:dyDescent="0.2">
      <c r="A2467" t="s">
        <v>6</v>
      </c>
      <c r="B2467" s="10" t="s">
        <v>1698</v>
      </c>
      <c r="C2467">
        <v>31</v>
      </c>
      <c r="D2467">
        <v>-28.92</v>
      </c>
      <c r="E2467">
        <v>10</v>
      </c>
      <c r="F2467" t="s">
        <v>1699</v>
      </c>
      <c r="G2467">
        <v>250</v>
      </c>
      <c r="H2467">
        <v>14104.7</v>
      </c>
      <c r="I2467">
        <v>102380.4</v>
      </c>
      <c r="J2467" t="s">
        <v>1679</v>
      </c>
      <c r="T2467">
        <f t="shared" si="65"/>
        <v>-18.920000000000002</v>
      </c>
      <c r="U2467">
        <v>-18.920000000000002</v>
      </c>
    </row>
    <row r="2468" spans="1:21" x14ac:dyDescent="0.2">
      <c r="A2468" t="s">
        <v>6</v>
      </c>
      <c r="B2468" s="10" t="s">
        <v>1700</v>
      </c>
      <c r="C2468">
        <v>36.6</v>
      </c>
      <c r="D2468">
        <v>-34.520000000000003</v>
      </c>
      <c r="E2468">
        <v>5.6</v>
      </c>
      <c r="F2468" t="s">
        <v>1701</v>
      </c>
      <c r="G2468">
        <v>350</v>
      </c>
      <c r="H2468">
        <v>14104.7</v>
      </c>
      <c r="I2468">
        <v>102380.4</v>
      </c>
      <c r="J2468" t="s">
        <v>1679</v>
      </c>
      <c r="T2468">
        <f t="shared" si="65"/>
        <v>-28.92</v>
      </c>
      <c r="U2468">
        <v>-28.92</v>
      </c>
    </row>
    <row r="2469" spans="1:21" x14ac:dyDescent="0.2">
      <c r="A2469" t="s">
        <v>6</v>
      </c>
      <c r="B2469" s="10" t="s">
        <v>1702</v>
      </c>
      <c r="C2469">
        <v>56</v>
      </c>
      <c r="D2469">
        <v>-53.92</v>
      </c>
      <c r="E2469">
        <v>19.399999999999999</v>
      </c>
      <c r="F2469" t="s">
        <v>1703</v>
      </c>
      <c r="G2469">
        <v>500</v>
      </c>
      <c r="H2469">
        <v>14104.7</v>
      </c>
      <c r="I2469">
        <v>102380.4</v>
      </c>
      <c r="J2469" t="s">
        <v>1679</v>
      </c>
      <c r="T2469">
        <f t="shared" si="65"/>
        <v>-34.520000000000003</v>
      </c>
      <c r="U2469">
        <v>-34.520000000000003</v>
      </c>
    </row>
    <row r="2470" spans="1:21" x14ac:dyDescent="0.2">
      <c r="A2470" t="s">
        <v>7</v>
      </c>
      <c r="B2470" s="10" t="s">
        <v>1687</v>
      </c>
      <c r="C2470">
        <v>0.5</v>
      </c>
      <c r="D2470">
        <v>3.25</v>
      </c>
      <c r="E2470">
        <v>0.5</v>
      </c>
      <c r="F2470" t="s">
        <v>1688</v>
      </c>
      <c r="G2470">
        <v>70</v>
      </c>
      <c r="H2470">
        <v>14253.41</v>
      </c>
      <c r="I2470">
        <v>102359.26</v>
      </c>
      <c r="J2470" t="s">
        <v>1679</v>
      </c>
      <c r="T2470">
        <f t="shared" si="65"/>
        <v>3.75</v>
      </c>
      <c r="U2470">
        <v>3.75</v>
      </c>
    </row>
    <row r="2471" spans="1:21" x14ac:dyDescent="0.2">
      <c r="A2471" t="s">
        <v>7</v>
      </c>
      <c r="B2471" s="10" t="s">
        <v>1689</v>
      </c>
      <c r="C2471">
        <v>6.05</v>
      </c>
      <c r="D2471">
        <v>-2.2999999999999998</v>
      </c>
      <c r="E2471">
        <v>5.55</v>
      </c>
      <c r="F2471" t="s">
        <v>1696</v>
      </c>
      <c r="G2471">
        <v>65</v>
      </c>
      <c r="H2471">
        <v>14253.41</v>
      </c>
      <c r="I2471">
        <v>102359.26</v>
      </c>
      <c r="J2471" t="s">
        <v>1679</v>
      </c>
      <c r="T2471">
        <f t="shared" si="65"/>
        <v>3.25</v>
      </c>
      <c r="U2471">
        <v>3.25</v>
      </c>
    </row>
    <row r="2472" spans="1:21" x14ac:dyDescent="0.2">
      <c r="A2472" t="s">
        <v>7</v>
      </c>
      <c r="B2472" s="10" t="s">
        <v>1691</v>
      </c>
      <c r="C2472">
        <v>6.8</v>
      </c>
      <c r="D2472">
        <v>-3.05</v>
      </c>
      <c r="E2472">
        <v>0.75</v>
      </c>
      <c r="F2472" t="s">
        <v>1719</v>
      </c>
      <c r="G2472">
        <v>100</v>
      </c>
      <c r="H2472">
        <v>14253.41</v>
      </c>
      <c r="I2472">
        <v>102359.26</v>
      </c>
      <c r="J2472" t="s">
        <v>1679</v>
      </c>
      <c r="T2472">
        <f t="shared" si="65"/>
        <v>-2.2999999999999998</v>
      </c>
      <c r="U2472">
        <v>-2.2999999999999998</v>
      </c>
    </row>
    <row r="2473" spans="1:21" x14ac:dyDescent="0.2">
      <c r="A2473" t="s">
        <v>7</v>
      </c>
      <c r="B2473" s="10" t="s">
        <v>1711</v>
      </c>
      <c r="C2473">
        <v>8.5</v>
      </c>
      <c r="D2473">
        <v>-4.75</v>
      </c>
      <c r="E2473">
        <v>1.7</v>
      </c>
      <c r="F2473" t="s">
        <v>1712</v>
      </c>
      <c r="G2473">
        <v>200</v>
      </c>
      <c r="H2473">
        <v>14253.41</v>
      </c>
      <c r="I2473">
        <v>102359.26</v>
      </c>
      <c r="J2473" t="s">
        <v>1679</v>
      </c>
      <c r="T2473">
        <f t="shared" si="65"/>
        <v>-3.05</v>
      </c>
      <c r="U2473">
        <v>-3.05</v>
      </c>
    </row>
    <row r="2474" spans="1:21" x14ac:dyDescent="0.2">
      <c r="A2474" t="s">
        <v>7</v>
      </c>
      <c r="B2474" s="10" t="s">
        <v>1693</v>
      </c>
      <c r="C2474">
        <v>14.2</v>
      </c>
      <c r="D2474">
        <v>-10.45</v>
      </c>
      <c r="E2474">
        <v>5.7</v>
      </c>
      <c r="F2474" t="s">
        <v>1694</v>
      </c>
      <c r="G2474">
        <v>200</v>
      </c>
      <c r="H2474">
        <v>14253.41</v>
      </c>
      <c r="I2474">
        <v>102359.26</v>
      </c>
      <c r="J2474" t="s">
        <v>1679</v>
      </c>
      <c r="T2474">
        <f t="shared" si="65"/>
        <v>-4.7499999999999991</v>
      </c>
      <c r="U2474">
        <v>-4.7499999999999991</v>
      </c>
    </row>
    <row r="2475" spans="1:21" x14ac:dyDescent="0.2">
      <c r="A2475" t="s">
        <v>7</v>
      </c>
      <c r="B2475" s="10" t="s">
        <v>1713</v>
      </c>
      <c r="C2475">
        <v>21</v>
      </c>
      <c r="D2475">
        <v>-17.25</v>
      </c>
      <c r="E2475">
        <v>6.8</v>
      </c>
      <c r="F2475" t="s">
        <v>1699</v>
      </c>
      <c r="G2475">
        <v>220</v>
      </c>
      <c r="H2475">
        <v>14253.41</v>
      </c>
      <c r="I2475">
        <v>102359.26</v>
      </c>
      <c r="J2475" t="s">
        <v>1679</v>
      </c>
      <c r="T2475">
        <f t="shared" si="65"/>
        <v>-10.45</v>
      </c>
      <c r="U2475">
        <v>-10.45</v>
      </c>
    </row>
    <row r="2476" spans="1:21" x14ac:dyDescent="0.2">
      <c r="A2476" t="s">
        <v>7</v>
      </c>
      <c r="B2476" s="10" t="s">
        <v>1698</v>
      </c>
      <c r="C2476">
        <v>29</v>
      </c>
      <c r="D2476">
        <v>-25.25</v>
      </c>
      <c r="E2476">
        <v>8</v>
      </c>
      <c r="F2476" t="s">
        <v>1699</v>
      </c>
      <c r="G2476">
        <v>250</v>
      </c>
      <c r="H2476">
        <v>14253.41</v>
      </c>
      <c r="I2476">
        <v>102359.26</v>
      </c>
      <c r="J2476" t="s">
        <v>1679</v>
      </c>
      <c r="T2476">
        <f t="shared" si="65"/>
        <v>-17.25</v>
      </c>
      <c r="U2476">
        <v>-17.25</v>
      </c>
    </row>
    <row r="2477" spans="1:21" x14ac:dyDescent="0.2">
      <c r="A2477" t="s">
        <v>7</v>
      </c>
      <c r="B2477" s="10" t="s">
        <v>1700</v>
      </c>
      <c r="C2477">
        <v>30.5</v>
      </c>
      <c r="D2477">
        <v>-26.75</v>
      </c>
      <c r="E2477">
        <v>1.5</v>
      </c>
      <c r="F2477" t="s">
        <v>1701</v>
      </c>
      <c r="G2477">
        <v>350</v>
      </c>
      <c r="H2477">
        <v>14253.41</v>
      </c>
      <c r="I2477">
        <v>102359.26</v>
      </c>
      <c r="J2477" t="s">
        <v>1679</v>
      </c>
      <c r="T2477">
        <f t="shared" si="65"/>
        <v>-25.25</v>
      </c>
      <c r="U2477">
        <v>-25.25</v>
      </c>
    </row>
    <row r="2478" spans="1:21" x14ac:dyDescent="0.2">
      <c r="A2478" t="s">
        <v>7</v>
      </c>
      <c r="B2478" s="10" t="s">
        <v>1702</v>
      </c>
      <c r="C2478">
        <v>39.6</v>
      </c>
      <c r="D2478">
        <v>-35.85</v>
      </c>
      <c r="E2478">
        <v>9.1</v>
      </c>
      <c r="F2478" t="s">
        <v>1703</v>
      </c>
      <c r="G2478">
        <v>500</v>
      </c>
      <c r="H2478">
        <v>14253.41</v>
      </c>
      <c r="I2478">
        <v>102359.26</v>
      </c>
      <c r="J2478" t="s">
        <v>1679</v>
      </c>
      <c r="T2478">
        <f t="shared" si="65"/>
        <v>-26.75</v>
      </c>
      <c r="U2478">
        <v>-26.75</v>
      </c>
    </row>
    <row r="2479" spans="1:21" x14ac:dyDescent="0.2">
      <c r="A2479" t="s">
        <v>7</v>
      </c>
      <c r="B2479" s="10" t="s">
        <v>1704</v>
      </c>
      <c r="C2479">
        <v>44</v>
      </c>
      <c r="D2479">
        <v>-40.25</v>
      </c>
      <c r="E2479">
        <v>4.4000000000000004</v>
      </c>
      <c r="F2479" t="s">
        <v>1705</v>
      </c>
      <c r="G2479">
        <v>1500</v>
      </c>
      <c r="H2479">
        <v>14253.41</v>
      </c>
      <c r="I2479">
        <v>102359.26</v>
      </c>
      <c r="J2479" t="s">
        <v>1679</v>
      </c>
      <c r="T2479">
        <f t="shared" si="65"/>
        <v>-35.85</v>
      </c>
      <c r="U2479">
        <v>-35.85</v>
      </c>
    </row>
    <row r="2480" spans="1:21" x14ac:dyDescent="0.2">
      <c r="A2480" t="s">
        <v>7</v>
      </c>
      <c r="B2480" s="10" t="s">
        <v>1709</v>
      </c>
      <c r="C2480">
        <v>47.1</v>
      </c>
      <c r="D2480">
        <v>-43.45</v>
      </c>
      <c r="E2480">
        <v>3.1</v>
      </c>
      <c r="F2480" t="s">
        <v>1710</v>
      </c>
      <c r="G2480">
        <v>3000</v>
      </c>
      <c r="H2480">
        <v>14253.41</v>
      </c>
      <c r="I2480">
        <v>102359.26</v>
      </c>
      <c r="J2480" t="s">
        <v>1679</v>
      </c>
      <c r="T2480">
        <f t="shared" si="65"/>
        <v>-40.35</v>
      </c>
      <c r="U2480">
        <v>-40.35</v>
      </c>
    </row>
    <row r="2481" spans="1:21" x14ac:dyDescent="0.2">
      <c r="A2481" t="s">
        <v>244</v>
      </c>
      <c r="B2481" s="10" t="s">
        <v>1687</v>
      </c>
      <c r="C2481">
        <v>7.8</v>
      </c>
      <c r="D2481">
        <v>-3.71</v>
      </c>
      <c r="E2481">
        <v>7.8</v>
      </c>
      <c r="F2481" t="s">
        <v>1688</v>
      </c>
      <c r="G2481">
        <v>70</v>
      </c>
      <c r="H2481">
        <v>13856.89</v>
      </c>
      <c r="I2481">
        <v>102377.73</v>
      </c>
      <c r="J2481" t="s">
        <v>1679</v>
      </c>
      <c r="T2481">
        <f t="shared" si="65"/>
        <v>4.09</v>
      </c>
      <c r="U2481">
        <v>4.09</v>
      </c>
    </row>
    <row r="2482" spans="1:21" x14ac:dyDescent="0.2">
      <c r="A2482" t="s">
        <v>244</v>
      </c>
      <c r="B2482" s="10" t="s">
        <v>1689</v>
      </c>
      <c r="C2482">
        <v>8.5</v>
      </c>
      <c r="D2482">
        <v>-4.41</v>
      </c>
      <c r="E2482">
        <v>0.7</v>
      </c>
      <c r="F2482" t="s">
        <v>1696</v>
      </c>
      <c r="G2482">
        <v>65</v>
      </c>
      <c r="H2482">
        <v>13856.89</v>
      </c>
      <c r="I2482">
        <v>102377.73</v>
      </c>
      <c r="J2482" t="s">
        <v>1679</v>
      </c>
      <c r="T2482">
        <f t="shared" si="65"/>
        <v>-3.71</v>
      </c>
      <c r="U2482">
        <v>-3.71</v>
      </c>
    </row>
    <row r="2483" spans="1:21" x14ac:dyDescent="0.2">
      <c r="A2483" t="s">
        <v>244</v>
      </c>
      <c r="B2483" s="10" t="s">
        <v>1693</v>
      </c>
      <c r="C2483">
        <v>9.5</v>
      </c>
      <c r="D2483">
        <v>-5.41</v>
      </c>
      <c r="E2483">
        <v>1</v>
      </c>
      <c r="F2483" t="s">
        <v>1694</v>
      </c>
      <c r="G2483">
        <v>200</v>
      </c>
      <c r="H2483">
        <v>13856.89</v>
      </c>
      <c r="I2483">
        <v>102377.73</v>
      </c>
      <c r="J2483" t="s">
        <v>1679</v>
      </c>
      <c r="T2483">
        <f t="shared" si="65"/>
        <v>-4.41</v>
      </c>
      <c r="U2483">
        <v>-4.41</v>
      </c>
    </row>
    <row r="2484" spans="1:21" x14ac:dyDescent="0.2">
      <c r="A2484" t="s">
        <v>244</v>
      </c>
      <c r="B2484" s="10" t="s">
        <v>1721</v>
      </c>
      <c r="C2484">
        <v>13.8</v>
      </c>
      <c r="D2484">
        <v>-9.7100000000000009</v>
      </c>
      <c r="E2484">
        <v>4.3</v>
      </c>
      <c r="F2484" t="s">
        <v>1712</v>
      </c>
      <c r="G2484">
        <v>200</v>
      </c>
      <c r="H2484">
        <v>13856.89</v>
      </c>
      <c r="I2484">
        <v>102377.73</v>
      </c>
      <c r="J2484" t="s">
        <v>1679</v>
      </c>
      <c r="T2484">
        <f t="shared" si="65"/>
        <v>-5.410000000000001</v>
      </c>
      <c r="U2484">
        <v>-5.410000000000001</v>
      </c>
    </row>
    <row r="2485" spans="1:21" x14ac:dyDescent="0.2">
      <c r="A2485" t="s">
        <v>244</v>
      </c>
      <c r="B2485" s="10" t="s">
        <v>1695</v>
      </c>
      <c r="C2485">
        <v>18</v>
      </c>
      <c r="D2485">
        <v>-13.91</v>
      </c>
      <c r="E2485">
        <v>4.2</v>
      </c>
      <c r="F2485" t="s">
        <v>1696</v>
      </c>
      <c r="G2485">
        <v>85</v>
      </c>
      <c r="H2485">
        <v>13856.89</v>
      </c>
      <c r="I2485">
        <v>102377.73</v>
      </c>
      <c r="J2485" t="s">
        <v>1679</v>
      </c>
      <c r="T2485">
        <f t="shared" si="65"/>
        <v>-9.7100000000000009</v>
      </c>
      <c r="U2485">
        <v>-9.7100000000000009</v>
      </c>
    </row>
    <row r="2486" spans="1:21" x14ac:dyDescent="0.2">
      <c r="A2486" t="s">
        <v>244</v>
      </c>
      <c r="B2486" s="10" t="s">
        <v>1697</v>
      </c>
      <c r="C2486">
        <v>18.8</v>
      </c>
      <c r="D2486">
        <v>-14.71</v>
      </c>
      <c r="E2486">
        <v>0.8</v>
      </c>
      <c r="F2486" t="s">
        <v>1694</v>
      </c>
      <c r="G2486">
        <v>240</v>
      </c>
      <c r="H2486">
        <v>13856.89</v>
      </c>
      <c r="I2486">
        <v>102377.73</v>
      </c>
      <c r="J2486" t="s">
        <v>1679</v>
      </c>
      <c r="T2486">
        <f t="shared" si="65"/>
        <v>-13.91</v>
      </c>
      <c r="U2486">
        <v>-13.91</v>
      </c>
    </row>
    <row r="2487" spans="1:21" x14ac:dyDescent="0.2">
      <c r="A2487" t="s">
        <v>244</v>
      </c>
      <c r="B2487" s="10" t="s">
        <v>1698</v>
      </c>
      <c r="C2487">
        <v>21</v>
      </c>
      <c r="D2487">
        <v>-16.91</v>
      </c>
      <c r="E2487">
        <v>2.2000000000000002</v>
      </c>
      <c r="F2487" t="s">
        <v>1699</v>
      </c>
      <c r="G2487">
        <v>250</v>
      </c>
      <c r="H2487">
        <v>13856.89</v>
      </c>
      <c r="I2487">
        <v>102377.73</v>
      </c>
      <c r="J2487" t="s">
        <v>1679</v>
      </c>
      <c r="T2487">
        <f t="shared" si="65"/>
        <v>-14.71</v>
      </c>
      <c r="U2487">
        <v>-14.71</v>
      </c>
    </row>
    <row r="2488" spans="1:21" x14ac:dyDescent="0.2">
      <c r="A2488" t="s">
        <v>244</v>
      </c>
      <c r="B2488" s="10" t="s">
        <v>1700</v>
      </c>
      <c r="C2488">
        <v>25</v>
      </c>
      <c r="D2488">
        <v>-20.91</v>
      </c>
      <c r="E2488">
        <v>4</v>
      </c>
      <c r="F2488" t="s">
        <v>1701</v>
      </c>
      <c r="G2488">
        <v>350</v>
      </c>
      <c r="H2488">
        <v>13856.89</v>
      </c>
      <c r="I2488">
        <v>102377.73</v>
      </c>
      <c r="J2488" t="s">
        <v>1679</v>
      </c>
      <c r="T2488">
        <f t="shared" si="65"/>
        <v>-16.91</v>
      </c>
      <c r="U2488">
        <v>-16.91</v>
      </c>
    </row>
    <row r="2489" spans="1:21" x14ac:dyDescent="0.2">
      <c r="A2489" t="s">
        <v>244</v>
      </c>
      <c r="B2489" s="10" t="s">
        <v>1702</v>
      </c>
      <c r="C2489">
        <v>41.5</v>
      </c>
      <c r="D2489">
        <v>-37.409999999999997</v>
      </c>
      <c r="E2489">
        <v>16.5</v>
      </c>
      <c r="F2489" t="s">
        <v>1703</v>
      </c>
      <c r="G2489">
        <v>500</v>
      </c>
      <c r="H2489">
        <v>13856.89</v>
      </c>
      <c r="I2489">
        <v>102377.73</v>
      </c>
      <c r="J2489" t="s">
        <v>1679</v>
      </c>
      <c r="T2489">
        <f t="shared" si="65"/>
        <v>-20.909999999999997</v>
      </c>
      <c r="U2489">
        <v>-20.909999999999997</v>
      </c>
    </row>
    <row r="2490" spans="1:21" x14ac:dyDescent="0.2">
      <c r="A2490" t="s">
        <v>244</v>
      </c>
      <c r="B2490" s="10" t="s">
        <v>1704</v>
      </c>
      <c r="C2490">
        <v>42.2</v>
      </c>
      <c r="D2490">
        <v>-38.11</v>
      </c>
      <c r="E2490">
        <v>0.7</v>
      </c>
      <c r="F2490" t="s">
        <v>1705</v>
      </c>
      <c r="G2490">
        <v>1500</v>
      </c>
      <c r="H2490">
        <v>13856.89</v>
      </c>
      <c r="I2490">
        <v>102377.73</v>
      </c>
      <c r="J2490" t="s">
        <v>1679</v>
      </c>
      <c r="T2490">
        <f t="shared" si="65"/>
        <v>-37.409999999999997</v>
      </c>
      <c r="U2490">
        <v>-37.409999999999997</v>
      </c>
    </row>
    <row r="2491" spans="1:21" x14ac:dyDescent="0.2">
      <c r="A2491" t="s">
        <v>244</v>
      </c>
      <c r="B2491" s="10" t="s">
        <v>1709</v>
      </c>
      <c r="C2491">
        <v>43.2</v>
      </c>
      <c r="D2491">
        <v>-39.11</v>
      </c>
      <c r="E2491">
        <v>1</v>
      </c>
      <c r="F2491" t="s">
        <v>1710</v>
      </c>
      <c r="G2491">
        <v>3000</v>
      </c>
      <c r="H2491">
        <v>13856.89</v>
      </c>
      <c r="I2491">
        <v>102377.73</v>
      </c>
      <c r="J2491" t="s">
        <v>1679</v>
      </c>
      <c r="T2491">
        <f t="shared" si="65"/>
        <v>-38.11</v>
      </c>
      <c r="U2491">
        <v>-38.11</v>
      </c>
    </row>
    <row r="2492" spans="1:21" x14ac:dyDescent="0.2">
      <c r="A2492" t="s">
        <v>245</v>
      </c>
      <c r="B2492" s="10" t="s">
        <v>1687</v>
      </c>
      <c r="C2492">
        <v>8</v>
      </c>
      <c r="D2492">
        <v>-3.45</v>
      </c>
      <c r="E2492">
        <v>8</v>
      </c>
      <c r="F2492" t="s">
        <v>1688</v>
      </c>
      <c r="G2492">
        <v>70</v>
      </c>
      <c r="H2492">
        <v>13764.92</v>
      </c>
      <c r="I2492">
        <v>102338.57</v>
      </c>
      <c r="J2492" t="s">
        <v>1679</v>
      </c>
      <c r="T2492">
        <f t="shared" si="65"/>
        <v>4.55</v>
      </c>
      <c r="U2492">
        <v>4.55</v>
      </c>
    </row>
    <row r="2493" spans="1:21" x14ac:dyDescent="0.2">
      <c r="A2493" t="s">
        <v>245</v>
      </c>
      <c r="B2493" s="10" t="s">
        <v>1689</v>
      </c>
      <c r="C2493">
        <v>9.4</v>
      </c>
      <c r="D2493">
        <v>-4.8499999999999996</v>
      </c>
      <c r="E2493">
        <v>1.4</v>
      </c>
      <c r="F2493" t="s">
        <v>1696</v>
      </c>
      <c r="G2493">
        <v>65</v>
      </c>
      <c r="H2493">
        <v>13764.92</v>
      </c>
      <c r="I2493">
        <v>102338.57</v>
      </c>
      <c r="J2493" t="s">
        <v>1679</v>
      </c>
      <c r="T2493">
        <f t="shared" si="65"/>
        <v>-3.4499999999999997</v>
      </c>
      <c r="U2493">
        <v>-3.4499999999999997</v>
      </c>
    </row>
    <row r="2494" spans="1:21" x14ac:dyDescent="0.2">
      <c r="A2494" t="s">
        <v>245</v>
      </c>
      <c r="B2494" s="10" t="s">
        <v>1693</v>
      </c>
      <c r="C2494">
        <v>14.7</v>
      </c>
      <c r="D2494">
        <v>-10.15</v>
      </c>
      <c r="E2494">
        <v>5.3</v>
      </c>
      <c r="F2494" t="s">
        <v>1694</v>
      </c>
      <c r="G2494">
        <v>200</v>
      </c>
      <c r="H2494">
        <v>13764.92</v>
      </c>
      <c r="I2494">
        <v>102338.57</v>
      </c>
      <c r="J2494" t="s">
        <v>1679</v>
      </c>
      <c r="T2494">
        <f t="shared" si="65"/>
        <v>-4.8500000000000005</v>
      </c>
      <c r="U2494">
        <v>-4.8500000000000005</v>
      </c>
    </row>
    <row r="2495" spans="1:21" x14ac:dyDescent="0.2">
      <c r="A2495" t="s">
        <v>245</v>
      </c>
      <c r="B2495" s="10" t="s">
        <v>1713</v>
      </c>
      <c r="C2495">
        <v>17.3</v>
      </c>
      <c r="D2495">
        <v>-12.75</v>
      </c>
      <c r="E2495">
        <v>2.6</v>
      </c>
      <c r="F2495" t="s">
        <v>1699</v>
      </c>
      <c r="G2495">
        <v>220</v>
      </c>
      <c r="H2495">
        <v>13764.92</v>
      </c>
      <c r="I2495">
        <v>102338.57</v>
      </c>
      <c r="J2495" t="s">
        <v>1679</v>
      </c>
      <c r="T2495">
        <f t="shared" si="65"/>
        <v>-10.15</v>
      </c>
      <c r="U2495">
        <v>-10.15</v>
      </c>
    </row>
    <row r="2496" spans="1:21" x14ac:dyDescent="0.2">
      <c r="A2496" t="s">
        <v>245</v>
      </c>
      <c r="B2496" s="10" t="s">
        <v>1698</v>
      </c>
      <c r="C2496">
        <v>28.5</v>
      </c>
      <c r="D2496">
        <v>-23.95</v>
      </c>
      <c r="E2496">
        <v>11.2</v>
      </c>
      <c r="F2496" t="s">
        <v>1699</v>
      </c>
      <c r="G2496">
        <v>250</v>
      </c>
      <c r="H2496">
        <v>13764.92</v>
      </c>
      <c r="I2496">
        <v>102338.57</v>
      </c>
      <c r="J2496" t="s">
        <v>1679</v>
      </c>
      <c r="T2496">
        <f t="shared" si="65"/>
        <v>-12.75</v>
      </c>
      <c r="U2496">
        <v>-12.75</v>
      </c>
    </row>
    <row r="2497" spans="1:21" x14ac:dyDescent="0.2">
      <c r="A2497" t="s">
        <v>245</v>
      </c>
      <c r="B2497" s="10" t="s">
        <v>1700</v>
      </c>
      <c r="C2497">
        <v>32</v>
      </c>
      <c r="D2497">
        <v>-27.45</v>
      </c>
      <c r="E2497">
        <v>3.5</v>
      </c>
      <c r="F2497" t="s">
        <v>1701</v>
      </c>
      <c r="G2497">
        <v>350</v>
      </c>
      <c r="H2497">
        <v>13764.92</v>
      </c>
      <c r="I2497">
        <v>102338.57</v>
      </c>
      <c r="J2497" t="s">
        <v>1679</v>
      </c>
      <c r="T2497">
        <f t="shared" si="65"/>
        <v>-23.95</v>
      </c>
      <c r="U2497">
        <v>-23.95</v>
      </c>
    </row>
    <row r="2498" spans="1:21" x14ac:dyDescent="0.2">
      <c r="A2498" t="s">
        <v>245</v>
      </c>
      <c r="B2498" s="10" t="s">
        <v>1702</v>
      </c>
      <c r="C2498">
        <v>34.700000000000003</v>
      </c>
      <c r="D2498">
        <v>-30.15</v>
      </c>
      <c r="E2498">
        <v>2.7</v>
      </c>
      <c r="F2498" t="s">
        <v>1703</v>
      </c>
      <c r="G2498">
        <v>500</v>
      </c>
      <c r="H2498">
        <v>13764.92</v>
      </c>
      <c r="I2498">
        <v>102338.57</v>
      </c>
      <c r="J2498" t="s">
        <v>1679</v>
      </c>
      <c r="T2498">
        <f t="shared" si="65"/>
        <v>-27.45</v>
      </c>
      <c r="U2498">
        <v>-27.45</v>
      </c>
    </row>
    <row r="2499" spans="1:21" x14ac:dyDescent="0.2">
      <c r="A2499" t="s">
        <v>246</v>
      </c>
      <c r="B2499" s="10" t="s">
        <v>1687</v>
      </c>
      <c r="C2499">
        <v>9.1</v>
      </c>
      <c r="D2499">
        <v>-4.76</v>
      </c>
      <c r="E2499">
        <v>9.1</v>
      </c>
      <c r="F2499" t="s">
        <v>1688</v>
      </c>
      <c r="G2499">
        <v>70</v>
      </c>
      <c r="H2499">
        <v>13793.39</v>
      </c>
      <c r="I2499">
        <v>102365.75999999999</v>
      </c>
      <c r="J2499" t="s">
        <v>1679</v>
      </c>
      <c r="T2499">
        <f t="shared" ref="T2499:T2562" si="66">D2499+E2499</f>
        <v>4.34</v>
      </c>
      <c r="U2499">
        <v>4.34</v>
      </c>
    </row>
    <row r="2500" spans="1:21" x14ac:dyDescent="0.2">
      <c r="A2500" t="s">
        <v>246</v>
      </c>
      <c r="B2500" s="10" t="s">
        <v>1689</v>
      </c>
      <c r="C2500">
        <v>10.3</v>
      </c>
      <c r="D2500">
        <v>-5.96</v>
      </c>
      <c r="E2500">
        <v>1.2</v>
      </c>
      <c r="F2500" t="s">
        <v>1696</v>
      </c>
      <c r="G2500">
        <v>65</v>
      </c>
      <c r="H2500">
        <v>13793.39</v>
      </c>
      <c r="I2500">
        <v>102365.75999999999</v>
      </c>
      <c r="J2500" t="s">
        <v>1679</v>
      </c>
      <c r="T2500">
        <f t="shared" si="66"/>
        <v>-4.76</v>
      </c>
      <c r="U2500">
        <v>-4.76</v>
      </c>
    </row>
    <row r="2501" spans="1:21" x14ac:dyDescent="0.2">
      <c r="A2501" t="s">
        <v>246</v>
      </c>
      <c r="B2501" s="10" t="s">
        <v>1693</v>
      </c>
      <c r="C2501">
        <v>14.8</v>
      </c>
      <c r="D2501">
        <v>-10.46</v>
      </c>
      <c r="E2501">
        <v>4.5</v>
      </c>
      <c r="F2501" t="s">
        <v>1694</v>
      </c>
      <c r="G2501">
        <v>200</v>
      </c>
      <c r="H2501">
        <v>13793.39</v>
      </c>
      <c r="I2501">
        <v>102365.75999999999</v>
      </c>
      <c r="J2501" t="s">
        <v>1679</v>
      </c>
      <c r="T2501">
        <f t="shared" si="66"/>
        <v>-5.9600000000000009</v>
      </c>
      <c r="U2501">
        <v>-5.9600000000000009</v>
      </c>
    </row>
    <row r="2502" spans="1:21" x14ac:dyDescent="0.2">
      <c r="A2502" t="s">
        <v>246</v>
      </c>
      <c r="B2502" s="10" t="s">
        <v>1721</v>
      </c>
      <c r="C2502">
        <v>16</v>
      </c>
      <c r="D2502">
        <v>-11.66</v>
      </c>
      <c r="E2502">
        <v>1.2</v>
      </c>
      <c r="F2502" t="s">
        <v>1712</v>
      </c>
      <c r="G2502">
        <v>200</v>
      </c>
      <c r="H2502">
        <v>13793.39</v>
      </c>
      <c r="I2502">
        <v>102365.75999999999</v>
      </c>
      <c r="J2502" t="s">
        <v>1679</v>
      </c>
      <c r="T2502">
        <f t="shared" si="66"/>
        <v>-10.46</v>
      </c>
      <c r="U2502">
        <v>-10.46</v>
      </c>
    </row>
    <row r="2503" spans="1:21" x14ac:dyDescent="0.2">
      <c r="A2503" t="s">
        <v>246</v>
      </c>
      <c r="B2503" s="10" t="s">
        <v>1713</v>
      </c>
      <c r="C2503">
        <v>24</v>
      </c>
      <c r="D2503">
        <v>-19.66</v>
      </c>
      <c r="E2503">
        <v>8</v>
      </c>
      <c r="F2503" t="s">
        <v>1699</v>
      </c>
      <c r="G2503">
        <v>220</v>
      </c>
      <c r="H2503">
        <v>13793.39</v>
      </c>
      <c r="I2503">
        <v>102365.75999999999</v>
      </c>
      <c r="J2503" t="s">
        <v>1679</v>
      </c>
      <c r="T2503">
        <f t="shared" si="66"/>
        <v>-11.66</v>
      </c>
      <c r="U2503">
        <v>-11.66</v>
      </c>
    </row>
    <row r="2504" spans="1:21" x14ac:dyDescent="0.2">
      <c r="A2504" t="s">
        <v>246</v>
      </c>
      <c r="B2504" s="10" t="s">
        <v>1698</v>
      </c>
      <c r="C2504">
        <v>31</v>
      </c>
      <c r="D2504">
        <v>-26.66</v>
      </c>
      <c r="E2504">
        <v>7</v>
      </c>
      <c r="F2504" t="s">
        <v>1699</v>
      </c>
      <c r="G2504">
        <v>250</v>
      </c>
      <c r="H2504">
        <v>13793.39</v>
      </c>
      <c r="I2504">
        <v>102365.75999999999</v>
      </c>
      <c r="J2504" t="s">
        <v>1679</v>
      </c>
      <c r="T2504">
        <f t="shared" si="66"/>
        <v>-19.66</v>
      </c>
      <c r="U2504">
        <v>-19.66</v>
      </c>
    </row>
    <row r="2505" spans="1:21" x14ac:dyDescent="0.2">
      <c r="A2505" t="s">
        <v>246</v>
      </c>
      <c r="B2505" s="10" t="s">
        <v>1700</v>
      </c>
      <c r="C2505">
        <v>37</v>
      </c>
      <c r="D2505">
        <v>-32.659999999999997</v>
      </c>
      <c r="E2505">
        <v>6</v>
      </c>
      <c r="F2505" t="s">
        <v>1701</v>
      </c>
      <c r="G2505">
        <v>350</v>
      </c>
      <c r="H2505">
        <v>13793.39</v>
      </c>
      <c r="I2505">
        <v>102365.75999999999</v>
      </c>
      <c r="J2505" t="s">
        <v>1679</v>
      </c>
      <c r="T2505">
        <f t="shared" si="66"/>
        <v>-26.659999999999997</v>
      </c>
      <c r="U2505">
        <v>-26.659999999999997</v>
      </c>
    </row>
    <row r="2506" spans="1:21" x14ac:dyDescent="0.2">
      <c r="A2506" t="s">
        <v>246</v>
      </c>
      <c r="B2506" s="10" t="s">
        <v>1702</v>
      </c>
      <c r="C2506">
        <v>43</v>
      </c>
      <c r="D2506">
        <v>-38.659999999999997</v>
      </c>
      <c r="E2506">
        <v>6</v>
      </c>
      <c r="F2506" t="s">
        <v>1703</v>
      </c>
      <c r="G2506">
        <v>500</v>
      </c>
      <c r="H2506">
        <v>13793.39</v>
      </c>
      <c r="I2506">
        <v>102365.75999999999</v>
      </c>
      <c r="J2506" t="s">
        <v>1679</v>
      </c>
      <c r="T2506">
        <f t="shared" si="66"/>
        <v>-32.659999999999997</v>
      </c>
      <c r="U2506">
        <v>-32.659999999999997</v>
      </c>
    </row>
    <row r="2507" spans="1:21" x14ac:dyDescent="0.2">
      <c r="A2507" t="s">
        <v>247</v>
      </c>
      <c r="B2507" s="10" t="s">
        <v>1687</v>
      </c>
      <c r="C2507">
        <v>8.3000000000000007</v>
      </c>
      <c r="D2507">
        <v>-4.04</v>
      </c>
      <c r="E2507">
        <v>8.3000000000000007</v>
      </c>
      <c r="F2507" t="s">
        <v>1688</v>
      </c>
      <c r="G2507">
        <v>70</v>
      </c>
      <c r="H2507">
        <v>13778.32</v>
      </c>
      <c r="I2507">
        <v>102379</v>
      </c>
      <c r="J2507" t="s">
        <v>1679</v>
      </c>
      <c r="T2507">
        <f t="shared" si="66"/>
        <v>4.2600000000000007</v>
      </c>
      <c r="U2507">
        <v>4.2600000000000007</v>
      </c>
    </row>
    <row r="2508" spans="1:21" x14ac:dyDescent="0.2">
      <c r="A2508" t="s">
        <v>247</v>
      </c>
      <c r="B2508" s="10" t="s">
        <v>1689</v>
      </c>
      <c r="C2508">
        <v>8.5</v>
      </c>
      <c r="D2508">
        <v>-4.24</v>
      </c>
      <c r="E2508">
        <v>0.2</v>
      </c>
      <c r="F2508" t="s">
        <v>1696</v>
      </c>
      <c r="G2508">
        <v>65</v>
      </c>
      <c r="H2508">
        <v>13778.32</v>
      </c>
      <c r="I2508">
        <v>102379</v>
      </c>
      <c r="J2508" t="s">
        <v>1679</v>
      </c>
      <c r="T2508">
        <f t="shared" si="66"/>
        <v>-4.04</v>
      </c>
      <c r="U2508">
        <v>-4.04</v>
      </c>
    </row>
    <row r="2509" spans="1:21" x14ac:dyDescent="0.2">
      <c r="A2509" t="s">
        <v>247</v>
      </c>
      <c r="B2509" s="10" t="s">
        <v>1693</v>
      </c>
      <c r="C2509">
        <v>14.5</v>
      </c>
      <c r="D2509">
        <v>-10.24</v>
      </c>
      <c r="E2509">
        <v>6</v>
      </c>
      <c r="F2509" t="s">
        <v>1694</v>
      </c>
      <c r="G2509">
        <v>200</v>
      </c>
      <c r="H2509">
        <v>13778.32</v>
      </c>
      <c r="I2509">
        <v>102379</v>
      </c>
      <c r="J2509" t="s">
        <v>1679</v>
      </c>
      <c r="T2509">
        <f t="shared" si="66"/>
        <v>-4.24</v>
      </c>
      <c r="U2509">
        <v>-4.24</v>
      </c>
    </row>
    <row r="2510" spans="1:21" x14ac:dyDescent="0.2">
      <c r="A2510" t="s">
        <v>247</v>
      </c>
      <c r="B2510" s="10" t="s">
        <v>1713</v>
      </c>
      <c r="C2510">
        <v>15.8</v>
      </c>
      <c r="D2510">
        <v>-11.54</v>
      </c>
      <c r="E2510">
        <v>1.3</v>
      </c>
      <c r="F2510" t="s">
        <v>1699</v>
      </c>
      <c r="G2510">
        <v>220</v>
      </c>
      <c r="H2510">
        <v>13778.32</v>
      </c>
      <c r="I2510">
        <v>102379</v>
      </c>
      <c r="J2510" t="s">
        <v>1679</v>
      </c>
      <c r="T2510">
        <f t="shared" si="66"/>
        <v>-10.239999999999998</v>
      </c>
      <c r="U2510">
        <v>-10.239999999999998</v>
      </c>
    </row>
    <row r="2511" spans="1:21" x14ac:dyDescent="0.2">
      <c r="A2511" t="s">
        <v>247</v>
      </c>
      <c r="B2511" s="10" t="s">
        <v>1698</v>
      </c>
      <c r="C2511">
        <v>23</v>
      </c>
      <c r="D2511">
        <v>-18.739999999999998</v>
      </c>
      <c r="E2511">
        <v>7.2</v>
      </c>
      <c r="F2511" t="s">
        <v>1699</v>
      </c>
      <c r="G2511">
        <v>250</v>
      </c>
      <c r="H2511">
        <v>13778.32</v>
      </c>
      <c r="I2511">
        <v>102379</v>
      </c>
      <c r="J2511" t="s">
        <v>1679</v>
      </c>
      <c r="T2511">
        <f t="shared" si="66"/>
        <v>-11.54</v>
      </c>
      <c r="U2511">
        <v>-11.54</v>
      </c>
    </row>
    <row r="2512" spans="1:21" x14ac:dyDescent="0.2">
      <c r="A2512" t="s">
        <v>247</v>
      </c>
      <c r="B2512" s="10" t="s">
        <v>1700</v>
      </c>
      <c r="C2512">
        <v>30</v>
      </c>
      <c r="D2512">
        <v>-25.74</v>
      </c>
      <c r="E2512">
        <v>7</v>
      </c>
      <c r="F2512" t="s">
        <v>1701</v>
      </c>
      <c r="G2512">
        <v>350</v>
      </c>
      <c r="H2512">
        <v>13778.32</v>
      </c>
      <c r="I2512">
        <v>102379</v>
      </c>
      <c r="J2512" t="s">
        <v>1679</v>
      </c>
      <c r="T2512">
        <f t="shared" si="66"/>
        <v>-18.739999999999998</v>
      </c>
      <c r="U2512">
        <v>-18.739999999999998</v>
      </c>
    </row>
    <row r="2513" spans="1:21" x14ac:dyDescent="0.2">
      <c r="A2513" t="s">
        <v>247</v>
      </c>
      <c r="B2513" s="10" t="s">
        <v>1702</v>
      </c>
      <c r="C2513">
        <v>35.299999999999997</v>
      </c>
      <c r="D2513">
        <v>-31.04</v>
      </c>
      <c r="E2513">
        <v>5.3</v>
      </c>
      <c r="F2513" t="s">
        <v>1703</v>
      </c>
      <c r="G2513">
        <v>500</v>
      </c>
      <c r="H2513">
        <v>13778.32</v>
      </c>
      <c r="I2513">
        <v>102379</v>
      </c>
      <c r="J2513" t="s">
        <v>1679</v>
      </c>
      <c r="T2513">
        <f t="shared" si="66"/>
        <v>-25.74</v>
      </c>
      <c r="U2513">
        <v>-25.74</v>
      </c>
    </row>
    <row r="2514" spans="1:21" x14ac:dyDescent="0.2">
      <c r="A2514" t="s">
        <v>248</v>
      </c>
      <c r="B2514" s="10" t="s">
        <v>1687</v>
      </c>
      <c r="C2514">
        <v>7.1</v>
      </c>
      <c r="D2514">
        <v>-2.72</v>
      </c>
      <c r="E2514">
        <v>7.1</v>
      </c>
      <c r="F2514" t="s">
        <v>1688</v>
      </c>
      <c r="G2514">
        <v>70</v>
      </c>
      <c r="H2514">
        <v>13739.98</v>
      </c>
      <c r="I2514">
        <v>102369.46</v>
      </c>
      <c r="J2514" t="s">
        <v>1679</v>
      </c>
      <c r="T2514">
        <f t="shared" si="66"/>
        <v>4.379999999999999</v>
      </c>
      <c r="U2514">
        <v>4.379999999999999</v>
      </c>
    </row>
    <row r="2515" spans="1:21" x14ac:dyDescent="0.2">
      <c r="A2515" t="s">
        <v>248</v>
      </c>
      <c r="B2515" s="10" t="s">
        <v>1689</v>
      </c>
      <c r="C2515">
        <v>9.8000000000000007</v>
      </c>
      <c r="D2515">
        <v>-5.42</v>
      </c>
      <c r="E2515">
        <v>2.7</v>
      </c>
      <c r="F2515" t="s">
        <v>1696</v>
      </c>
      <c r="G2515">
        <v>65</v>
      </c>
      <c r="H2515">
        <v>13739.98</v>
      </c>
      <c r="I2515">
        <v>102369.46</v>
      </c>
      <c r="J2515" t="s">
        <v>1679</v>
      </c>
      <c r="T2515">
        <f t="shared" si="66"/>
        <v>-2.7199999999999998</v>
      </c>
      <c r="U2515">
        <v>-2.7199999999999998</v>
      </c>
    </row>
    <row r="2516" spans="1:21" x14ac:dyDescent="0.2">
      <c r="A2516" t="s">
        <v>248</v>
      </c>
      <c r="B2516" s="10" t="s">
        <v>1711</v>
      </c>
      <c r="C2516">
        <v>10.3</v>
      </c>
      <c r="D2516">
        <v>-5.92</v>
      </c>
      <c r="E2516">
        <v>0.5</v>
      </c>
      <c r="F2516" t="s">
        <v>1712</v>
      </c>
      <c r="G2516">
        <v>200</v>
      </c>
      <c r="H2516">
        <v>13739.98</v>
      </c>
      <c r="I2516">
        <v>102369.46</v>
      </c>
      <c r="J2516" t="s">
        <v>1679</v>
      </c>
      <c r="T2516">
        <f t="shared" si="66"/>
        <v>-5.42</v>
      </c>
      <c r="U2516">
        <v>-5.42</v>
      </c>
    </row>
    <row r="2517" spans="1:21" x14ac:dyDescent="0.2">
      <c r="A2517" t="s">
        <v>248</v>
      </c>
      <c r="B2517" s="10" t="s">
        <v>1713</v>
      </c>
      <c r="C2517">
        <v>13</v>
      </c>
      <c r="D2517">
        <v>-8.6199999999999992</v>
      </c>
      <c r="E2517">
        <v>2.7</v>
      </c>
      <c r="F2517" t="s">
        <v>1699</v>
      </c>
      <c r="G2517">
        <v>220</v>
      </c>
      <c r="H2517">
        <v>13739.98</v>
      </c>
      <c r="I2517">
        <v>102369.46</v>
      </c>
      <c r="J2517" t="s">
        <v>1679</v>
      </c>
      <c r="T2517">
        <f t="shared" si="66"/>
        <v>-5.919999999999999</v>
      </c>
      <c r="U2517">
        <v>-5.919999999999999</v>
      </c>
    </row>
    <row r="2518" spans="1:21" x14ac:dyDescent="0.2">
      <c r="A2518" t="s">
        <v>248</v>
      </c>
      <c r="B2518" s="10" t="s">
        <v>1698</v>
      </c>
      <c r="C2518">
        <v>17</v>
      </c>
      <c r="D2518">
        <v>-12.62</v>
      </c>
      <c r="E2518">
        <v>4</v>
      </c>
      <c r="F2518" t="s">
        <v>1699</v>
      </c>
      <c r="G2518">
        <v>250</v>
      </c>
      <c r="H2518">
        <v>13739.98</v>
      </c>
      <c r="I2518">
        <v>102369.46</v>
      </c>
      <c r="J2518" t="s">
        <v>1679</v>
      </c>
      <c r="T2518">
        <f t="shared" si="66"/>
        <v>-8.6199999999999992</v>
      </c>
      <c r="U2518">
        <v>-8.6199999999999992</v>
      </c>
    </row>
    <row r="2519" spans="1:21" x14ac:dyDescent="0.2">
      <c r="A2519" t="s">
        <v>248</v>
      </c>
      <c r="B2519" s="10" t="s">
        <v>1700</v>
      </c>
      <c r="C2519">
        <v>21</v>
      </c>
      <c r="D2519">
        <v>-16.62</v>
      </c>
      <c r="E2519">
        <v>4</v>
      </c>
      <c r="F2519" t="s">
        <v>1701</v>
      </c>
      <c r="G2519">
        <v>350</v>
      </c>
      <c r="H2519">
        <v>13739.98</v>
      </c>
      <c r="I2519">
        <v>102369.46</v>
      </c>
      <c r="J2519" t="s">
        <v>1679</v>
      </c>
      <c r="T2519">
        <f t="shared" si="66"/>
        <v>-12.620000000000001</v>
      </c>
      <c r="U2519">
        <v>-12.620000000000001</v>
      </c>
    </row>
    <row r="2520" spans="1:21" x14ac:dyDescent="0.2">
      <c r="A2520" t="s">
        <v>248</v>
      </c>
      <c r="B2520" s="10" t="s">
        <v>1702</v>
      </c>
      <c r="C2520">
        <v>21.8</v>
      </c>
      <c r="D2520">
        <v>-17.420000000000002</v>
      </c>
      <c r="E2520">
        <v>0.8</v>
      </c>
      <c r="F2520" t="s">
        <v>1703</v>
      </c>
      <c r="G2520">
        <v>500</v>
      </c>
      <c r="H2520">
        <v>13739.98</v>
      </c>
      <c r="I2520">
        <v>102369.46</v>
      </c>
      <c r="J2520" t="s">
        <v>1679</v>
      </c>
      <c r="T2520">
        <f t="shared" si="66"/>
        <v>-16.62</v>
      </c>
      <c r="U2520">
        <v>-16.62</v>
      </c>
    </row>
    <row r="2521" spans="1:21" x14ac:dyDescent="0.2">
      <c r="A2521" t="s">
        <v>248</v>
      </c>
      <c r="B2521" s="10" t="s">
        <v>1704</v>
      </c>
      <c r="C2521">
        <v>24.8</v>
      </c>
      <c r="D2521">
        <v>-20.420000000000002</v>
      </c>
      <c r="E2521">
        <v>3</v>
      </c>
      <c r="F2521" t="s">
        <v>1723</v>
      </c>
      <c r="G2521">
        <v>1500</v>
      </c>
      <c r="H2521">
        <v>13739.98</v>
      </c>
      <c r="I2521">
        <v>102369.46</v>
      </c>
      <c r="J2521" t="s">
        <v>1679</v>
      </c>
      <c r="T2521">
        <f t="shared" si="66"/>
        <v>-17.420000000000002</v>
      </c>
      <c r="U2521">
        <v>-17.420000000000002</v>
      </c>
    </row>
    <row r="2522" spans="1:21" x14ac:dyDescent="0.2">
      <c r="A2522" t="s">
        <v>249</v>
      </c>
      <c r="B2522" s="10" t="s">
        <v>1687</v>
      </c>
      <c r="C2522">
        <v>5.8</v>
      </c>
      <c r="D2522">
        <v>-1.2</v>
      </c>
      <c r="E2522">
        <v>5.8</v>
      </c>
      <c r="F2522" t="s">
        <v>1688</v>
      </c>
      <c r="G2522">
        <v>70</v>
      </c>
      <c r="H2522">
        <v>13715.89</v>
      </c>
      <c r="I2522">
        <v>102315.71</v>
      </c>
      <c r="J2522" t="s">
        <v>1679</v>
      </c>
      <c r="T2522">
        <f t="shared" si="66"/>
        <v>4.5999999999999996</v>
      </c>
      <c r="U2522">
        <v>4.5999999999999996</v>
      </c>
    </row>
    <row r="2523" spans="1:21" x14ac:dyDescent="0.2">
      <c r="A2523" t="s">
        <v>249</v>
      </c>
      <c r="B2523" s="10" t="s">
        <v>1689</v>
      </c>
      <c r="C2523">
        <v>9</v>
      </c>
      <c r="D2523">
        <v>-4.4000000000000004</v>
      </c>
      <c r="E2523">
        <v>3.2</v>
      </c>
      <c r="F2523" t="s">
        <v>1696</v>
      </c>
      <c r="G2523">
        <v>65</v>
      </c>
      <c r="H2523">
        <v>13715.89</v>
      </c>
      <c r="I2523">
        <v>102315.71</v>
      </c>
      <c r="J2523" t="s">
        <v>1679</v>
      </c>
      <c r="T2523">
        <f t="shared" si="66"/>
        <v>-1.2000000000000002</v>
      </c>
      <c r="U2523">
        <v>-1.2000000000000002</v>
      </c>
    </row>
    <row r="2524" spans="1:21" x14ac:dyDescent="0.2">
      <c r="A2524" t="s">
        <v>249</v>
      </c>
      <c r="B2524" s="10" t="s">
        <v>1713</v>
      </c>
      <c r="C2524">
        <v>11.5</v>
      </c>
      <c r="D2524">
        <v>-6.9</v>
      </c>
      <c r="E2524">
        <v>2.5</v>
      </c>
      <c r="F2524" t="s">
        <v>1699</v>
      </c>
      <c r="G2524">
        <v>220</v>
      </c>
      <c r="H2524">
        <v>13715.89</v>
      </c>
      <c r="I2524">
        <v>102315.71</v>
      </c>
      <c r="J2524" t="s">
        <v>1679</v>
      </c>
      <c r="T2524">
        <f t="shared" si="66"/>
        <v>-4.4000000000000004</v>
      </c>
      <c r="U2524">
        <v>-4.4000000000000004</v>
      </c>
    </row>
    <row r="2525" spans="1:21" x14ac:dyDescent="0.2">
      <c r="A2525" t="s">
        <v>249</v>
      </c>
      <c r="B2525" s="10" t="s">
        <v>1698</v>
      </c>
      <c r="C2525">
        <v>15.5</v>
      </c>
      <c r="D2525">
        <v>-10.9</v>
      </c>
      <c r="E2525">
        <v>4</v>
      </c>
      <c r="F2525" t="s">
        <v>1699</v>
      </c>
      <c r="G2525">
        <v>250</v>
      </c>
      <c r="H2525">
        <v>13715.89</v>
      </c>
      <c r="I2525">
        <v>102315.71</v>
      </c>
      <c r="J2525" t="s">
        <v>1679</v>
      </c>
      <c r="T2525">
        <f t="shared" si="66"/>
        <v>-6.9</v>
      </c>
      <c r="U2525">
        <v>-6.9</v>
      </c>
    </row>
    <row r="2526" spans="1:21" x14ac:dyDescent="0.2">
      <c r="A2526" t="s">
        <v>249</v>
      </c>
      <c r="B2526" s="10" t="s">
        <v>1700</v>
      </c>
      <c r="C2526">
        <v>23</v>
      </c>
      <c r="D2526">
        <v>-18.399999999999999</v>
      </c>
      <c r="E2526">
        <v>7.5</v>
      </c>
      <c r="F2526" t="s">
        <v>1701</v>
      </c>
      <c r="G2526">
        <v>350</v>
      </c>
      <c r="H2526">
        <v>13715.89</v>
      </c>
      <c r="I2526">
        <v>102315.71</v>
      </c>
      <c r="J2526" t="s">
        <v>1679</v>
      </c>
      <c r="T2526">
        <f t="shared" si="66"/>
        <v>-10.899999999999999</v>
      </c>
      <c r="U2526">
        <v>-10.899999999999999</v>
      </c>
    </row>
    <row r="2527" spans="1:21" x14ac:dyDescent="0.2">
      <c r="A2527" t="s">
        <v>249</v>
      </c>
      <c r="B2527" s="10" t="s">
        <v>1702</v>
      </c>
      <c r="C2527">
        <v>26.3</v>
      </c>
      <c r="D2527">
        <v>-21.7</v>
      </c>
      <c r="E2527">
        <v>3.3</v>
      </c>
      <c r="F2527" t="s">
        <v>1703</v>
      </c>
      <c r="G2527">
        <v>500</v>
      </c>
      <c r="H2527">
        <v>13715.89</v>
      </c>
      <c r="I2527">
        <v>102315.71</v>
      </c>
      <c r="J2527" t="s">
        <v>1679</v>
      </c>
      <c r="T2527">
        <f t="shared" si="66"/>
        <v>-18.399999999999999</v>
      </c>
      <c r="U2527">
        <v>-18.399999999999999</v>
      </c>
    </row>
    <row r="2528" spans="1:21" x14ac:dyDescent="0.2">
      <c r="A2528" t="s">
        <v>250</v>
      </c>
      <c r="B2528" s="10" t="s">
        <v>1687</v>
      </c>
      <c r="C2528">
        <v>6.1</v>
      </c>
      <c r="D2528">
        <v>-1.98</v>
      </c>
      <c r="E2528">
        <v>6.1</v>
      </c>
      <c r="F2528" t="s">
        <v>1688</v>
      </c>
      <c r="G2528">
        <v>70</v>
      </c>
      <c r="H2528">
        <v>13683.5</v>
      </c>
      <c r="I2528">
        <v>102285.51</v>
      </c>
      <c r="J2528" t="s">
        <v>1679</v>
      </c>
      <c r="T2528">
        <f t="shared" si="66"/>
        <v>4.1199999999999992</v>
      </c>
      <c r="U2528">
        <v>4.1199999999999992</v>
      </c>
    </row>
    <row r="2529" spans="1:21" x14ac:dyDescent="0.2">
      <c r="A2529" t="s">
        <v>250</v>
      </c>
      <c r="B2529" s="10" t="s">
        <v>1689</v>
      </c>
      <c r="C2529">
        <v>7.5</v>
      </c>
      <c r="D2529">
        <v>-3.38</v>
      </c>
      <c r="E2529">
        <v>1.4</v>
      </c>
      <c r="F2529" t="s">
        <v>1696</v>
      </c>
      <c r="G2529">
        <v>65</v>
      </c>
      <c r="H2529">
        <v>13683.5</v>
      </c>
      <c r="I2529">
        <v>102285.51</v>
      </c>
      <c r="J2529" t="s">
        <v>1679</v>
      </c>
      <c r="T2529">
        <f t="shared" si="66"/>
        <v>-1.98</v>
      </c>
      <c r="U2529">
        <v>-1.98</v>
      </c>
    </row>
    <row r="2530" spans="1:21" x14ac:dyDescent="0.2">
      <c r="A2530" t="s">
        <v>250</v>
      </c>
      <c r="B2530" s="10" t="s">
        <v>1693</v>
      </c>
      <c r="C2530">
        <v>9.3000000000000007</v>
      </c>
      <c r="D2530">
        <v>-5.18</v>
      </c>
      <c r="E2530">
        <v>1.8</v>
      </c>
      <c r="F2530" t="s">
        <v>1694</v>
      </c>
      <c r="G2530">
        <v>200</v>
      </c>
      <c r="H2530">
        <v>13683.5</v>
      </c>
      <c r="I2530">
        <v>102285.51</v>
      </c>
      <c r="J2530" t="s">
        <v>1679</v>
      </c>
      <c r="T2530">
        <f t="shared" si="66"/>
        <v>-3.38</v>
      </c>
      <c r="U2530">
        <v>-3.38</v>
      </c>
    </row>
    <row r="2531" spans="1:21" x14ac:dyDescent="0.2">
      <c r="A2531" t="s">
        <v>250</v>
      </c>
      <c r="B2531" s="10" t="s">
        <v>1713</v>
      </c>
      <c r="C2531">
        <v>15.5</v>
      </c>
      <c r="D2531">
        <v>-11.38</v>
      </c>
      <c r="E2531">
        <v>6.2</v>
      </c>
      <c r="F2531" t="s">
        <v>1699</v>
      </c>
      <c r="G2531">
        <v>220</v>
      </c>
      <c r="H2531">
        <v>13683.5</v>
      </c>
      <c r="I2531">
        <v>102285.51</v>
      </c>
      <c r="J2531" t="s">
        <v>1679</v>
      </c>
      <c r="T2531">
        <f t="shared" si="66"/>
        <v>-5.1800000000000006</v>
      </c>
      <c r="U2531">
        <v>-5.1800000000000006</v>
      </c>
    </row>
    <row r="2532" spans="1:21" x14ac:dyDescent="0.2">
      <c r="A2532" t="s">
        <v>250</v>
      </c>
      <c r="B2532" s="10" t="s">
        <v>1698</v>
      </c>
      <c r="C2532">
        <v>19.3</v>
      </c>
      <c r="D2532">
        <v>-15.18</v>
      </c>
      <c r="E2532">
        <v>3.8</v>
      </c>
      <c r="F2532" t="s">
        <v>1699</v>
      </c>
      <c r="G2532">
        <v>250</v>
      </c>
      <c r="H2532">
        <v>13683.5</v>
      </c>
      <c r="I2532">
        <v>102285.51</v>
      </c>
      <c r="J2532" t="s">
        <v>1679</v>
      </c>
      <c r="T2532">
        <f t="shared" si="66"/>
        <v>-11.379999999999999</v>
      </c>
      <c r="U2532">
        <v>-11.379999999999999</v>
      </c>
    </row>
    <row r="2533" spans="1:21" x14ac:dyDescent="0.2">
      <c r="A2533" t="s">
        <v>250</v>
      </c>
      <c r="B2533" s="10" t="s">
        <v>1700</v>
      </c>
      <c r="C2533">
        <v>20.100000000000001</v>
      </c>
      <c r="D2533">
        <v>-15.98</v>
      </c>
      <c r="E2533">
        <v>0.8</v>
      </c>
      <c r="F2533" t="s">
        <v>1701</v>
      </c>
      <c r="G2533">
        <v>350</v>
      </c>
      <c r="H2533">
        <v>13683.5</v>
      </c>
      <c r="I2533">
        <v>102285.51</v>
      </c>
      <c r="J2533" t="s">
        <v>1679</v>
      </c>
      <c r="T2533">
        <f t="shared" si="66"/>
        <v>-15.18</v>
      </c>
      <c r="U2533">
        <v>-15.18</v>
      </c>
    </row>
    <row r="2534" spans="1:21" x14ac:dyDescent="0.2">
      <c r="A2534" t="s">
        <v>250</v>
      </c>
      <c r="B2534" s="10" t="s">
        <v>1702</v>
      </c>
      <c r="C2534">
        <v>21.5</v>
      </c>
      <c r="D2534">
        <v>-17.38</v>
      </c>
      <c r="E2534">
        <v>1.4</v>
      </c>
      <c r="F2534" t="s">
        <v>1703</v>
      </c>
      <c r="G2534">
        <v>500</v>
      </c>
      <c r="H2534">
        <v>13683.5</v>
      </c>
      <c r="I2534">
        <v>102285.51</v>
      </c>
      <c r="J2534" t="s">
        <v>1679</v>
      </c>
      <c r="T2534">
        <f t="shared" si="66"/>
        <v>-15.979999999999999</v>
      </c>
      <c r="U2534">
        <v>-15.979999999999999</v>
      </c>
    </row>
    <row r="2535" spans="1:21" x14ac:dyDescent="0.2">
      <c r="A2535" t="s">
        <v>250</v>
      </c>
      <c r="B2535" s="10" t="s">
        <v>1709</v>
      </c>
      <c r="C2535">
        <v>22.5</v>
      </c>
      <c r="D2535">
        <v>-18.38</v>
      </c>
      <c r="E2535">
        <v>1</v>
      </c>
      <c r="F2535" t="s">
        <v>1710</v>
      </c>
      <c r="G2535">
        <v>3000</v>
      </c>
      <c r="H2535">
        <v>13683.5</v>
      </c>
      <c r="I2535">
        <v>102285.51</v>
      </c>
      <c r="J2535" t="s">
        <v>1679</v>
      </c>
      <c r="T2535">
        <f t="shared" si="66"/>
        <v>-17.38</v>
      </c>
      <c r="U2535">
        <v>-17.38</v>
      </c>
    </row>
    <row r="2536" spans="1:21" x14ac:dyDescent="0.2">
      <c r="A2536" t="s">
        <v>251</v>
      </c>
      <c r="B2536" s="10" t="s">
        <v>1687</v>
      </c>
      <c r="C2536">
        <v>5.5</v>
      </c>
      <c r="D2536">
        <v>-1.23</v>
      </c>
      <c r="E2536">
        <v>5.5</v>
      </c>
      <c r="F2536" t="s">
        <v>1688</v>
      </c>
      <c r="G2536">
        <v>70</v>
      </c>
      <c r="H2536">
        <v>13681.39</v>
      </c>
      <c r="I2536">
        <v>102317.09</v>
      </c>
      <c r="J2536" t="s">
        <v>1679</v>
      </c>
      <c r="T2536">
        <f t="shared" si="66"/>
        <v>4.2699999999999996</v>
      </c>
      <c r="U2536">
        <v>4.2699999999999996</v>
      </c>
    </row>
    <row r="2537" spans="1:21" x14ac:dyDescent="0.2">
      <c r="A2537" t="s">
        <v>251</v>
      </c>
      <c r="B2537" s="10" t="s">
        <v>1689</v>
      </c>
      <c r="C2537">
        <v>8.3000000000000007</v>
      </c>
      <c r="D2537">
        <v>-4.03</v>
      </c>
      <c r="E2537">
        <v>2.8</v>
      </c>
      <c r="F2537" t="s">
        <v>1696</v>
      </c>
      <c r="G2537">
        <v>65</v>
      </c>
      <c r="H2537">
        <v>13681.39</v>
      </c>
      <c r="I2537">
        <v>102317.09</v>
      </c>
      <c r="J2537" t="s">
        <v>1679</v>
      </c>
      <c r="T2537">
        <f t="shared" si="66"/>
        <v>-1.2300000000000004</v>
      </c>
      <c r="U2537">
        <v>-1.2300000000000004</v>
      </c>
    </row>
    <row r="2538" spans="1:21" x14ac:dyDescent="0.2">
      <c r="A2538" t="s">
        <v>251</v>
      </c>
      <c r="B2538" s="10" t="s">
        <v>1711</v>
      </c>
      <c r="C2538">
        <v>8.8000000000000007</v>
      </c>
      <c r="D2538">
        <v>-4.53</v>
      </c>
      <c r="E2538">
        <v>0.5</v>
      </c>
      <c r="F2538" t="s">
        <v>1712</v>
      </c>
      <c r="G2538">
        <v>200</v>
      </c>
      <c r="H2538">
        <v>13681.39</v>
      </c>
      <c r="I2538">
        <v>102317.09</v>
      </c>
      <c r="J2538" t="s">
        <v>1679</v>
      </c>
      <c r="T2538">
        <f t="shared" si="66"/>
        <v>-4.03</v>
      </c>
      <c r="U2538">
        <v>-4.03</v>
      </c>
    </row>
    <row r="2539" spans="1:21" x14ac:dyDescent="0.2">
      <c r="A2539" t="s">
        <v>251</v>
      </c>
      <c r="B2539" s="10" t="s">
        <v>1693</v>
      </c>
      <c r="C2539">
        <v>12.7</v>
      </c>
      <c r="D2539">
        <v>-8.43</v>
      </c>
      <c r="E2539">
        <v>3.9</v>
      </c>
      <c r="F2539" t="s">
        <v>1694</v>
      </c>
      <c r="G2539">
        <v>200</v>
      </c>
      <c r="H2539">
        <v>13681.39</v>
      </c>
      <c r="I2539">
        <v>102317.09</v>
      </c>
      <c r="J2539" t="s">
        <v>1679</v>
      </c>
      <c r="T2539">
        <f t="shared" si="66"/>
        <v>-4.5299999999999994</v>
      </c>
      <c r="U2539">
        <v>-4.5299999999999994</v>
      </c>
    </row>
    <row r="2540" spans="1:21" x14ac:dyDescent="0.2">
      <c r="A2540" t="s">
        <v>251</v>
      </c>
      <c r="B2540" s="10" t="s">
        <v>1713</v>
      </c>
      <c r="C2540">
        <v>13.5</v>
      </c>
      <c r="D2540">
        <v>-9.23</v>
      </c>
      <c r="E2540">
        <v>0.8</v>
      </c>
      <c r="F2540" t="s">
        <v>1699</v>
      </c>
      <c r="G2540">
        <v>220</v>
      </c>
      <c r="H2540">
        <v>13681.39</v>
      </c>
      <c r="I2540">
        <v>102317.09</v>
      </c>
      <c r="J2540" t="s">
        <v>1679</v>
      </c>
      <c r="T2540">
        <f t="shared" si="66"/>
        <v>-8.43</v>
      </c>
      <c r="U2540">
        <v>-8.43</v>
      </c>
    </row>
    <row r="2541" spans="1:21" x14ac:dyDescent="0.2">
      <c r="A2541" t="s">
        <v>251</v>
      </c>
      <c r="B2541" s="10" t="s">
        <v>1698</v>
      </c>
      <c r="C2541">
        <v>15</v>
      </c>
      <c r="D2541">
        <v>-10.73</v>
      </c>
      <c r="E2541">
        <v>1.5</v>
      </c>
      <c r="F2541" t="s">
        <v>1699</v>
      </c>
      <c r="G2541">
        <v>250</v>
      </c>
      <c r="H2541">
        <v>13681.39</v>
      </c>
      <c r="I2541">
        <v>102317.09</v>
      </c>
      <c r="J2541" t="s">
        <v>1679</v>
      </c>
      <c r="T2541">
        <f t="shared" si="66"/>
        <v>-9.23</v>
      </c>
      <c r="U2541">
        <v>-9.23</v>
      </c>
    </row>
    <row r="2542" spans="1:21" x14ac:dyDescent="0.2">
      <c r="A2542" t="s">
        <v>251</v>
      </c>
      <c r="B2542" s="10" t="s">
        <v>1702</v>
      </c>
      <c r="C2542">
        <v>17.399999999999999</v>
      </c>
      <c r="D2542">
        <v>-13.13</v>
      </c>
      <c r="E2542">
        <v>2.4</v>
      </c>
      <c r="F2542" t="s">
        <v>1703</v>
      </c>
      <c r="G2542">
        <v>500</v>
      </c>
      <c r="H2542">
        <v>13681.39</v>
      </c>
      <c r="I2542">
        <v>102317.09</v>
      </c>
      <c r="J2542" t="s">
        <v>1679</v>
      </c>
      <c r="T2542">
        <f t="shared" si="66"/>
        <v>-10.73</v>
      </c>
      <c r="U2542">
        <v>-10.73</v>
      </c>
    </row>
    <row r="2543" spans="1:21" x14ac:dyDescent="0.2">
      <c r="A2543" t="s">
        <v>251</v>
      </c>
      <c r="B2543" s="10" t="s">
        <v>1704</v>
      </c>
      <c r="C2543">
        <v>18.899999999999999</v>
      </c>
      <c r="D2543">
        <v>-14.63</v>
      </c>
      <c r="E2543">
        <v>1.5</v>
      </c>
      <c r="F2543" t="s">
        <v>1723</v>
      </c>
      <c r="G2543">
        <v>1500</v>
      </c>
      <c r="H2543">
        <v>13681.39</v>
      </c>
      <c r="I2543">
        <v>102317.09</v>
      </c>
      <c r="J2543" t="s">
        <v>1679</v>
      </c>
      <c r="T2543">
        <f t="shared" si="66"/>
        <v>-13.13</v>
      </c>
      <c r="U2543">
        <v>-13.13</v>
      </c>
    </row>
    <row r="2544" spans="1:21" x14ac:dyDescent="0.2">
      <c r="A2544" t="s">
        <v>252</v>
      </c>
      <c r="B2544" s="10" t="s">
        <v>1687</v>
      </c>
      <c r="C2544">
        <v>4.8</v>
      </c>
      <c r="D2544">
        <v>-0.56000000000000005</v>
      </c>
      <c r="E2544">
        <v>4.8</v>
      </c>
      <c r="F2544" t="s">
        <v>1688</v>
      </c>
      <c r="G2544">
        <v>70</v>
      </c>
      <c r="H2544">
        <v>13661.72</v>
      </c>
      <c r="I2544">
        <v>102305.51</v>
      </c>
      <c r="J2544" t="s">
        <v>1679</v>
      </c>
      <c r="T2544">
        <f t="shared" si="66"/>
        <v>4.24</v>
      </c>
      <c r="U2544">
        <v>4.24</v>
      </c>
    </row>
    <row r="2545" spans="1:21" x14ac:dyDescent="0.2">
      <c r="A2545" t="s">
        <v>252</v>
      </c>
      <c r="B2545" s="10" t="s">
        <v>1689</v>
      </c>
      <c r="C2545">
        <v>8.1</v>
      </c>
      <c r="D2545">
        <v>-3.86</v>
      </c>
      <c r="E2545">
        <v>3.3</v>
      </c>
      <c r="F2545" t="s">
        <v>1696</v>
      </c>
      <c r="G2545">
        <v>65</v>
      </c>
      <c r="H2545">
        <v>13661.72</v>
      </c>
      <c r="I2545">
        <v>102305.51</v>
      </c>
      <c r="J2545" t="s">
        <v>1679</v>
      </c>
      <c r="T2545">
        <f t="shared" si="66"/>
        <v>-0.56000000000000005</v>
      </c>
      <c r="U2545">
        <v>-0.56000000000000005</v>
      </c>
    </row>
    <row r="2546" spans="1:21" x14ac:dyDescent="0.2">
      <c r="A2546" t="s">
        <v>252</v>
      </c>
      <c r="B2546" s="10" t="s">
        <v>1693</v>
      </c>
      <c r="C2546">
        <v>8.5</v>
      </c>
      <c r="D2546">
        <v>-4.26</v>
      </c>
      <c r="E2546">
        <v>0.4</v>
      </c>
      <c r="F2546" t="s">
        <v>1694</v>
      </c>
      <c r="G2546">
        <v>200</v>
      </c>
      <c r="H2546">
        <v>13661.72</v>
      </c>
      <c r="I2546">
        <v>102305.51</v>
      </c>
      <c r="J2546" t="s">
        <v>1679</v>
      </c>
      <c r="T2546">
        <f t="shared" si="66"/>
        <v>-3.86</v>
      </c>
      <c r="U2546">
        <v>-3.86</v>
      </c>
    </row>
    <row r="2547" spans="1:21" x14ac:dyDescent="0.2">
      <c r="A2547" t="s">
        <v>252</v>
      </c>
      <c r="B2547" s="10" t="s">
        <v>1713</v>
      </c>
      <c r="C2547">
        <v>9.1999999999999993</v>
      </c>
      <c r="D2547">
        <v>-4.96</v>
      </c>
      <c r="E2547">
        <v>0.7</v>
      </c>
      <c r="F2547" t="s">
        <v>1699</v>
      </c>
      <c r="G2547">
        <v>220</v>
      </c>
      <c r="H2547">
        <v>13661.72</v>
      </c>
      <c r="I2547">
        <v>102305.51</v>
      </c>
      <c r="J2547" t="s">
        <v>1679</v>
      </c>
      <c r="T2547">
        <f t="shared" si="66"/>
        <v>-4.26</v>
      </c>
      <c r="U2547">
        <v>-4.26</v>
      </c>
    </row>
    <row r="2548" spans="1:21" x14ac:dyDescent="0.2">
      <c r="A2548" t="s">
        <v>252</v>
      </c>
      <c r="B2548" s="10" t="s">
        <v>1698</v>
      </c>
      <c r="C2548">
        <v>11.7</v>
      </c>
      <c r="D2548">
        <v>-7.46</v>
      </c>
      <c r="E2548">
        <v>2.5</v>
      </c>
      <c r="F2548" t="s">
        <v>1699</v>
      </c>
      <c r="G2548">
        <v>250</v>
      </c>
      <c r="H2548">
        <v>13661.72</v>
      </c>
      <c r="I2548">
        <v>102305.51</v>
      </c>
      <c r="J2548" t="s">
        <v>1679</v>
      </c>
      <c r="T2548">
        <f t="shared" si="66"/>
        <v>-4.96</v>
      </c>
      <c r="U2548">
        <v>-4.96</v>
      </c>
    </row>
    <row r="2549" spans="1:21" x14ac:dyDescent="0.2">
      <c r="A2549" t="s">
        <v>252</v>
      </c>
      <c r="B2549" s="10" t="s">
        <v>1700</v>
      </c>
      <c r="C2549">
        <v>12.7</v>
      </c>
      <c r="D2549">
        <v>-8.4600000000000009</v>
      </c>
      <c r="E2549">
        <v>1</v>
      </c>
      <c r="F2549" t="s">
        <v>1701</v>
      </c>
      <c r="G2549">
        <v>350</v>
      </c>
      <c r="H2549">
        <v>13661.72</v>
      </c>
      <c r="I2549">
        <v>102305.51</v>
      </c>
      <c r="J2549" t="s">
        <v>1679</v>
      </c>
      <c r="T2549">
        <f t="shared" si="66"/>
        <v>-7.4600000000000009</v>
      </c>
      <c r="U2549">
        <v>-7.4600000000000009</v>
      </c>
    </row>
    <row r="2550" spans="1:21" x14ac:dyDescent="0.2">
      <c r="A2550" t="s">
        <v>252</v>
      </c>
      <c r="B2550" s="10" t="s">
        <v>1702</v>
      </c>
      <c r="C2550">
        <v>15.3</v>
      </c>
      <c r="D2550">
        <v>-11.06</v>
      </c>
      <c r="E2550">
        <v>2.6</v>
      </c>
      <c r="F2550" t="s">
        <v>1703</v>
      </c>
      <c r="G2550">
        <v>500</v>
      </c>
      <c r="H2550">
        <v>13661.72</v>
      </c>
      <c r="I2550">
        <v>102305.51</v>
      </c>
      <c r="J2550" t="s">
        <v>1679</v>
      </c>
      <c r="T2550">
        <f t="shared" si="66"/>
        <v>-8.4600000000000009</v>
      </c>
      <c r="U2550">
        <v>-8.4600000000000009</v>
      </c>
    </row>
    <row r="2551" spans="1:21" x14ac:dyDescent="0.2">
      <c r="A2551" t="s">
        <v>252</v>
      </c>
      <c r="B2551" s="10" t="s">
        <v>1704</v>
      </c>
      <c r="C2551">
        <v>16.5</v>
      </c>
      <c r="D2551">
        <v>-12.26</v>
      </c>
      <c r="E2551">
        <v>1.2</v>
      </c>
      <c r="F2551" t="s">
        <v>1705</v>
      </c>
      <c r="G2551">
        <v>1500</v>
      </c>
      <c r="H2551">
        <v>13661.72</v>
      </c>
      <c r="I2551">
        <v>102305.51</v>
      </c>
      <c r="J2551" t="s">
        <v>1679</v>
      </c>
      <c r="T2551">
        <f t="shared" si="66"/>
        <v>-11.06</v>
      </c>
      <c r="U2551">
        <v>-11.06</v>
      </c>
    </row>
    <row r="2552" spans="1:21" x14ac:dyDescent="0.2">
      <c r="A2552" t="s">
        <v>252</v>
      </c>
      <c r="B2552" s="10" t="s">
        <v>1709</v>
      </c>
      <c r="C2552">
        <v>16.8</v>
      </c>
      <c r="D2552">
        <v>-12.56</v>
      </c>
      <c r="E2552">
        <v>0.3</v>
      </c>
      <c r="F2552" t="s">
        <v>1710</v>
      </c>
      <c r="G2552">
        <v>3000</v>
      </c>
      <c r="H2552">
        <v>13661.72</v>
      </c>
      <c r="I2552">
        <v>102305.51</v>
      </c>
      <c r="J2552" t="s">
        <v>1679</v>
      </c>
      <c r="T2552">
        <f t="shared" si="66"/>
        <v>-12.26</v>
      </c>
      <c r="U2552">
        <v>-12.26</v>
      </c>
    </row>
    <row r="2553" spans="1:21" x14ac:dyDescent="0.2">
      <c r="A2553" t="s">
        <v>34</v>
      </c>
      <c r="B2553" s="10" t="s">
        <v>1687</v>
      </c>
      <c r="C2553">
        <v>3</v>
      </c>
      <c r="D2553">
        <v>1.18</v>
      </c>
      <c r="E2553">
        <v>3</v>
      </c>
      <c r="F2553" t="s">
        <v>1688</v>
      </c>
      <c r="G2553">
        <v>70</v>
      </c>
      <c r="H2553">
        <v>15582.72</v>
      </c>
      <c r="I2553">
        <v>102293.42</v>
      </c>
      <c r="J2553" t="s">
        <v>1679</v>
      </c>
      <c r="T2553">
        <f t="shared" si="66"/>
        <v>4.18</v>
      </c>
      <c r="U2553">
        <v>4.18</v>
      </c>
    </row>
    <row r="2554" spans="1:21" x14ac:dyDescent="0.2">
      <c r="A2554" t="s">
        <v>34</v>
      </c>
      <c r="B2554" s="10" t="s">
        <v>1714</v>
      </c>
      <c r="C2554">
        <v>8.9</v>
      </c>
      <c r="D2554">
        <v>-4.72</v>
      </c>
      <c r="E2554">
        <v>5.9</v>
      </c>
      <c r="F2554" t="s">
        <v>1715</v>
      </c>
      <c r="G2554">
        <v>100</v>
      </c>
      <c r="H2554">
        <v>15582.72</v>
      </c>
      <c r="I2554">
        <v>102293.42</v>
      </c>
      <c r="J2554" t="s">
        <v>1679</v>
      </c>
      <c r="T2554">
        <f t="shared" si="66"/>
        <v>1.1800000000000006</v>
      </c>
      <c r="U2554">
        <v>1.1800000000000006</v>
      </c>
    </row>
    <row r="2555" spans="1:21" x14ac:dyDescent="0.2">
      <c r="A2555" t="s">
        <v>34</v>
      </c>
      <c r="B2555" s="10" t="s">
        <v>1691</v>
      </c>
      <c r="C2555">
        <v>9.3000000000000007</v>
      </c>
      <c r="D2555">
        <v>-5.12</v>
      </c>
      <c r="E2555">
        <v>0.4</v>
      </c>
      <c r="F2555" t="s">
        <v>1719</v>
      </c>
      <c r="G2555">
        <v>110</v>
      </c>
      <c r="H2555">
        <v>15582.72</v>
      </c>
      <c r="I2555">
        <v>102293.42</v>
      </c>
      <c r="J2555" t="s">
        <v>1679</v>
      </c>
      <c r="T2555">
        <f t="shared" si="66"/>
        <v>-4.72</v>
      </c>
      <c r="U2555">
        <v>-4.72</v>
      </c>
    </row>
    <row r="2556" spans="1:21" x14ac:dyDescent="0.2">
      <c r="A2556" t="s">
        <v>34</v>
      </c>
      <c r="B2556" s="10" t="s">
        <v>1693</v>
      </c>
      <c r="C2556">
        <v>14.4</v>
      </c>
      <c r="D2556">
        <v>-10.220000000000001</v>
      </c>
      <c r="E2556">
        <v>5.0999999999999996</v>
      </c>
      <c r="F2556" t="s">
        <v>1694</v>
      </c>
      <c r="G2556">
        <v>200</v>
      </c>
      <c r="H2556">
        <v>15582.72</v>
      </c>
      <c r="I2556">
        <v>102293.42</v>
      </c>
      <c r="J2556" t="s">
        <v>1679</v>
      </c>
      <c r="T2556">
        <f t="shared" si="66"/>
        <v>-5.120000000000001</v>
      </c>
      <c r="U2556">
        <v>-5.120000000000001</v>
      </c>
    </row>
    <row r="2557" spans="1:21" x14ac:dyDescent="0.2">
      <c r="A2557" t="s">
        <v>34</v>
      </c>
      <c r="B2557" s="10" t="s">
        <v>1695</v>
      </c>
      <c r="C2557">
        <v>17.399999999999999</v>
      </c>
      <c r="D2557">
        <v>-13.22</v>
      </c>
      <c r="E2557">
        <v>3</v>
      </c>
      <c r="F2557" t="s">
        <v>1696</v>
      </c>
      <c r="G2557">
        <v>80</v>
      </c>
      <c r="H2557">
        <v>15582.72</v>
      </c>
      <c r="I2557">
        <v>102293.42</v>
      </c>
      <c r="J2557" t="s">
        <v>1679</v>
      </c>
      <c r="T2557">
        <f t="shared" si="66"/>
        <v>-10.220000000000001</v>
      </c>
      <c r="U2557">
        <v>-10.220000000000001</v>
      </c>
    </row>
    <row r="2558" spans="1:21" x14ac:dyDescent="0.2">
      <c r="A2558" t="s">
        <v>34</v>
      </c>
      <c r="B2558" s="10" t="s">
        <v>1697</v>
      </c>
      <c r="C2558">
        <v>20.3</v>
      </c>
      <c r="D2558">
        <v>-16.12</v>
      </c>
      <c r="E2558">
        <v>2.9</v>
      </c>
      <c r="F2558" t="s">
        <v>1694</v>
      </c>
      <c r="G2558">
        <v>240</v>
      </c>
      <c r="H2558">
        <v>15582.72</v>
      </c>
      <c r="I2558">
        <v>102293.42</v>
      </c>
      <c r="J2558" t="s">
        <v>1679</v>
      </c>
      <c r="T2558">
        <f t="shared" si="66"/>
        <v>-13.22</v>
      </c>
      <c r="U2558">
        <v>-13.22</v>
      </c>
    </row>
    <row r="2559" spans="1:21" x14ac:dyDescent="0.2">
      <c r="A2559" t="s">
        <v>34</v>
      </c>
      <c r="B2559" s="10" t="s">
        <v>1713</v>
      </c>
      <c r="C2559">
        <v>25</v>
      </c>
      <c r="D2559">
        <v>-20.82</v>
      </c>
      <c r="E2559">
        <v>4.7</v>
      </c>
      <c r="F2559" t="s">
        <v>1699</v>
      </c>
      <c r="G2559">
        <v>220</v>
      </c>
      <c r="H2559">
        <v>15582.72</v>
      </c>
      <c r="I2559">
        <v>102293.42</v>
      </c>
      <c r="J2559" t="s">
        <v>1679</v>
      </c>
      <c r="T2559">
        <f t="shared" si="66"/>
        <v>-16.12</v>
      </c>
      <c r="U2559">
        <v>-16.12</v>
      </c>
    </row>
    <row r="2560" spans="1:21" x14ac:dyDescent="0.2">
      <c r="A2560" t="s">
        <v>34</v>
      </c>
      <c r="B2560" s="10" t="s">
        <v>1698</v>
      </c>
      <c r="C2560">
        <v>28</v>
      </c>
      <c r="D2560">
        <v>-23.82</v>
      </c>
      <c r="E2560">
        <v>3</v>
      </c>
      <c r="F2560" t="s">
        <v>1699</v>
      </c>
      <c r="G2560">
        <v>250</v>
      </c>
      <c r="H2560">
        <v>15582.72</v>
      </c>
      <c r="I2560">
        <v>102293.42</v>
      </c>
      <c r="J2560" t="s">
        <v>1679</v>
      </c>
      <c r="T2560">
        <f t="shared" si="66"/>
        <v>-20.82</v>
      </c>
      <c r="U2560">
        <v>-20.82</v>
      </c>
    </row>
    <row r="2561" spans="1:21" x14ac:dyDescent="0.2">
      <c r="A2561" t="s">
        <v>34</v>
      </c>
      <c r="B2561" s="10" t="s">
        <v>1700</v>
      </c>
      <c r="C2561">
        <v>28.6</v>
      </c>
      <c r="D2561">
        <v>-24.42</v>
      </c>
      <c r="E2561">
        <v>0.6</v>
      </c>
      <c r="F2561" t="s">
        <v>1701</v>
      </c>
      <c r="G2561">
        <v>350</v>
      </c>
      <c r="H2561">
        <v>15582.72</v>
      </c>
      <c r="I2561">
        <v>102293.42</v>
      </c>
      <c r="J2561" t="s">
        <v>1679</v>
      </c>
      <c r="T2561">
        <f t="shared" si="66"/>
        <v>-23.82</v>
      </c>
      <c r="U2561">
        <v>-23.82</v>
      </c>
    </row>
    <row r="2562" spans="1:21" x14ac:dyDescent="0.2">
      <c r="A2562" t="s">
        <v>34</v>
      </c>
      <c r="B2562" s="10" t="s">
        <v>1702</v>
      </c>
      <c r="C2562">
        <v>33.4</v>
      </c>
      <c r="D2562">
        <v>-29.22</v>
      </c>
      <c r="E2562">
        <v>4.8</v>
      </c>
      <c r="F2562" t="s">
        <v>1703</v>
      </c>
      <c r="G2562">
        <v>500</v>
      </c>
      <c r="H2562">
        <v>15582.72</v>
      </c>
      <c r="I2562">
        <v>102293.42</v>
      </c>
      <c r="J2562" t="s">
        <v>1679</v>
      </c>
      <c r="T2562">
        <f t="shared" si="66"/>
        <v>-24.419999999999998</v>
      </c>
      <c r="U2562">
        <v>-24.419999999999998</v>
      </c>
    </row>
    <row r="2563" spans="1:21" x14ac:dyDescent="0.2">
      <c r="A2563" t="s">
        <v>34</v>
      </c>
      <c r="B2563" s="10" t="s">
        <v>1709</v>
      </c>
      <c r="C2563">
        <v>35</v>
      </c>
      <c r="D2563">
        <v>-30.82</v>
      </c>
      <c r="E2563">
        <v>1.6</v>
      </c>
      <c r="F2563" t="s">
        <v>1710</v>
      </c>
      <c r="G2563">
        <v>1500</v>
      </c>
      <c r="H2563">
        <v>15582.72</v>
      </c>
      <c r="I2563">
        <v>102293.42</v>
      </c>
      <c r="J2563" t="s">
        <v>1679</v>
      </c>
      <c r="T2563">
        <f t="shared" ref="T2563:T2626" si="67">D2563+E2563</f>
        <v>-29.22</v>
      </c>
      <c r="U2563">
        <v>-29.22</v>
      </c>
    </row>
    <row r="2564" spans="1:21" x14ac:dyDescent="0.2">
      <c r="A2564" t="s">
        <v>35</v>
      </c>
      <c r="B2564" s="10" t="s">
        <v>1687</v>
      </c>
      <c r="C2564">
        <v>3.2</v>
      </c>
      <c r="D2564">
        <v>-0.42</v>
      </c>
      <c r="E2564">
        <v>3.2</v>
      </c>
      <c r="F2564" t="s">
        <v>1688</v>
      </c>
      <c r="G2564">
        <v>70</v>
      </c>
      <c r="H2564">
        <v>15847.64</v>
      </c>
      <c r="I2564">
        <v>102289.74</v>
      </c>
      <c r="J2564" t="s">
        <v>1679</v>
      </c>
      <c r="T2564">
        <f t="shared" si="67"/>
        <v>2.7800000000000002</v>
      </c>
      <c r="U2564">
        <v>2.7800000000000002</v>
      </c>
    </row>
    <row r="2565" spans="1:21" x14ac:dyDescent="0.2">
      <c r="A2565" t="s">
        <v>35</v>
      </c>
      <c r="B2565" s="10" t="s">
        <v>1714</v>
      </c>
      <c r="C2565">
        <v>5.2</v>
      </c>
      <c r="D2565">
        <v>-2.42</v>
      </c>
      <c r="E2565">
        <v>2</v>
      </c>
      <c r="F2565" t="s">
        <v>1715</v>
      </c>
      <c r="G2565">
        <v>100</v>
      </c>
      <c r="H2565">
        <v>15847.64</v>
      </c>
      <c r="I2565">
        <v>102289.74</v>
      </c>
      <c r="J2565" t="s">
        <v>1679</v>
      </c>
      <c r="T2565">
        <f t="shared" si="67"/>
        <v>-0.41999999999999993</v>
      </c>
      <c r="U2565">
        <v>-0.41999999999999993</v>
      </c>
    </row>
    <row r="2566" spans="1:21" x14ac:dyDescent="0.2">
      <c r="A2566" t="s">
        <v>35</v>
      </c>
      <c r="B2566" s="10" t="s">
        <v>1689</v>
      </c>
      <c r="C2566">
        <v>8</v>
      </c>
      <c r="D2566">
        <v>-5.22</v>
      </c>
      <c r="E2566">
        <v>2.8</v>
      </c>
      <c r="F2566" t="s">
        <v>1696</v>
      </c>
      <c r="G2566">
        <v>50</v>
      </c>
      <c r="H2566">
        <v>15847.64</v>
      </c>
      <c r="I2566">
        <v>102289.74</v>
      </c>
      <c r="J2566" t="s">
        <v>1679</v>
      </c>
      <c r="T2566">
        <f t="shared" si="67"/>
        <v>-2.42</v>
      </c>
      <c r="U2566">
        <v>-2.42</v>
      </c>
    </row>
    <row r="2567" spans="1:21" x14ac:dyDescent="0.2">
      <c r="A2567" t="s">
        <v>35</v>
      </c>
      <c r="B2567" s="10" t="s">
        <v>1691</v>
      </c>
      <c r="C2567">
        <v>8.4</v>
      </c>
      <c r="D2567">
        <v>-5.62</v>
      </c>
      <c r="E2567">
        <v>0.4</v>
      </c>
      <c r="F2567" t="s">
        <v>1719</v>
      </c>
      <c r="G2567">
        <v>110</v>
      </c>
      <c r="H2567">
        <v>15847.64</v>
      </c>
      <c r="I2567">
        <v>102289.74</v>
      </c>
      <c r="J2567" t="s">
        <v>1679</v>
      </c>
      <c r="T2567">
        <f t="shared" si="67"/>
        <v>-5.22</v>
      </c>
      <c r="U2567">
        <v>-5.22</v>
      </c>
    </row>
    <row r="2568" spans="1:21" x14ac:dyDescent="0.2">
      <c r="A2568" t="s">
        <v>35</v>
      </c>
      <c r="B2568" s="10" t="s">
        <v>1693</v>
      </c>
      <c r="C2568">
        <v>12.9</v>
      </c>
      <c r="D2568">
        <v>-10.119999999999999</v>
      </c>
      <c r="E2568">
        <v>4.5</v>
      </c>
      <c r="F2568" t="s">
        <v>1694</v>
      </c>
      <c r="G2568">
        <v>200</v>
      </c>
      <c r="H2568">
        <v>15847.64</v>
      </c>
      <c r="I2568">
        <v>102289.74</v>
      </c>
      <c r="J2568" t="s">
        <v>1679</v>
      </c>
      <c r="T2568">
        <f t="shared" si="67"/>
        <v>-5.6199999999999992</v>
      </c>
      <c r="U2568">
        <v>-5.6199999999999992</v>
      </c>
    </row>
    <row r="2569" spans="1:21" x14ac:dyDescent="0.2">
      <c r="A2569" t="s">
        <v>35</v>
      </c>
      <c r="B2569" s="10" t="s">
        <v>1695</v>
      </c>
      <c r="C2569">
        <v>13.9</v>
      </c>
      <c r="D2569">
        <v>-11.12</v>
      </c>
      <c r="E2569">
        <v>1</v>
      </c>
      <c r="F2569" t="s">
        <v>1696</v>
      </c>
      <c r="G2569">
        <v>80</v>
      </c>
      <c r="H2569">
        <v>15847.64</v>
      </c>
      <c r="I2569">
        <v>102289.74</v>
      </c>
      <c r="J2569" t="s">
        <v>1679</v>
      </c>
      <c r="T2569">
        <f t="shared" si="67"/>
        <v>-10.119999999999999</v>
      </c>
      <c r="U2569">
        <v>-10.119999999999999</v>
      </c>
    </row>
    <row r="2570" spans="1:21" x14ac:dyDescent="0.2">
      <c r="A2570" t="s">
        <v>35</v>
      </c>
      <c r="B2570" s="10" t="s">
        <v>1697</v>
      </c>
      <c r="C2570">
        <v>16.600000000000001</v>
      </c>
      <c r="D2570">
        <v>-13.82</v>
      </c>
      <c r="E2570">
        <v>2.7</v>
      </c>
      <c r="F2570" t="s">
        <v>1694</v>
      </c>
      <c r="G2570">
        <v>240</v>
      </c>
      <c r="H2570">
        <v>15847.64</v>
      </c>
      <c r="I2570">
        <v>102289.74</v>
      </c>
      <c r="J2570" t="s">
        <v>1679</v>
      </c>
      <c r="T2570">
        <f t="shared" si="67"/>
        <v>-11.120000000000001</v>
      </c>
      <c r="U2570">
        <v>-11.120000000000001</v>
      </c>
    </row>
    <row r="2571" spans="1:21" x14ac:dyDescent="0.2">
      <c r="A2571" t="s">
        <v>35</v>
      </c>
      <c r="B2571" s="10" t="s">
        <v>1713</v>
      </c>
      <c r="C2571">
        <v>20</v>
      </c>
      <c r="D2571">
        <v>-17.22</v>
      </c>
      <c r="E2571">
        <v>3.4</v>
      </c>
      <c r="F2571" t="s">
        <v>1699</v>
      </c>
      <c r="G2571">
        <v>220</v>
      </c>
      <c r="H2571">
        <v>15847.64</v>
      </c>
      <c r="I2571">
        <v>102289.74</v>
      </c>
      <c r="J2571" t="s">
        <v>1679</v>
      </c>
      <c r="T2571">
        <f t="shared" si="67"/>
        <v>-13.819999999999999</v>
      </c>
      <c r="U2571">
        <v>-13.819999999999999</v>
      </c>
    </row>
    <row r="2572" spans="1:21" x14ac:dyDescent="0.2">
      <c r="A2572" t="s">
        <v>35</v>
      </c>
      <c r="B2572" s="10" t="s">
        <v>1698</v>
      </c>
      <c r="C2572">
        <v>30</v>
      </c>
      <c r="D2572">
        <v>-27.22</v>
      </c>
      <c r="E2572">
        <v>10</v>
      </c>
      <c r="F2572" t="s">
        <v>1699</v>
      </c>
      <c r="G2572">
        <v>250</v>
      </c>
      <c r="H2572">
        <v>15847.64</v>
      </c>
      <c r="I2572">
        <v>102289.74</v>
      </c>
      <c r="J2572" t="s">
        <v>1679</v>
      </c>
      <c r="T2572">
        <f t="shared" si="67"/>
        <v>-17.22</v>
      </c>
      <c r="U2572">
        <v>-17.22</v>
      </c>
    </row>
    <row r="2573" spans="1:21" x14ac:dyDescent="0.2">
      <c r="A2573" t="s">
        <v>35</v>
      </c>
      <c r="B2573" s="10" t="s">
        <v>1700</v>
      </c>
      <c r="C2573">
        <v>38.200000000000003</v>
      </c>
      <c r="D2573">
        <v>-35.42</v>
      </c>
      <c r="E2573">
        <v>8.1999999999999993</v>
      </c>
      <c r="F2573" t="s">
        <v>1701</v>
      </c>
      <c r="G2573">
        <v>350</v>
      </c>
      <c r="H2573">
        <v>15847.64</v>
      </c>
      <c r="I2573">
        <v>102289.74</v>
      </c>
      <c r="J2573" t="s">
        <v>1679</v>
      </c>
      <c r="T2573">
        <f t="shared" si="67"/>
        <v>-27.220000000000002</v>
      </c>
      <c r="U2573">
        <v>-27.220000000000002</v>
      </c>
    </row>
    <row r="2574" spans="1:21" x14ac:dyDescent="0.2">
      <c r="A2574" t="s">
        <v>32</v>
      </c>
      <c r="B2574" s="10" t="s">
        <v>1687</v>
      </c>
      <c r="C2574">
        <v>1</v>
      </c>
      <c r="D2574">
        <v>3.03</v>
      </c>
      <c r="E2574">
        <v>1</v>
      </c>
      <c r="F2574" t="s">
        <v>1688</v>
      </c>
      <c r="G2574">
        <v>70</v>
      </c>
      <c r="H2574">
        <v>15440.12</v>
      </c>
      <c r="I2574">
        <v>102263.62</v>
      </c>
      <c r="J2574" t="s">
        <v>1679</v>
      </c>
      <c r="T2574">
        <f t="shared" si="67"/>
        <v>4.0299999999999994</v>
      </c>
      <c r="U2574">
        <v>4.0299999999999994</v>
      </c>
    </row>
    <row r="2575" spans="1:21" x14ac:dyDescent="0.2">
      <c r="A2575" t="s">
        <v>32</v>
      </c>
      <c r="B2575" s="10" t="s">
        <v>1714</v>
      </c>
      <c r="C2575">
        <v>10</v>
      </c>
      <c r="D2575">
        <v>-5.97</v>
      </c>
      <c r="E2575">
        <v>9</v>
      </c>
      <c r="F2575" t="s">
        <v>1715</v>
      </c>
      <c r="G2575">
        <v>100</v>
      </c>
      <c r="H2575">
        <v>15440.12</v>
      </c>
      <c r="I2575">
        <v>102263.62</v>
      </c>
      <c r="J2575" t="s">
        <v>1679</v>
      </c>
      <c r="T2575">
        <f t="shared" si="67"/>
        <v>3.0300000000000002</v>
      </c>
      <c r="U2575">
        <v>3.0300000000000002</v>
      </c>
    </row>
    <row r="2576" spans="1:21" x14ac:dyDescent="0.2">
      <c r="A2576" t="s">
        <v>32</v>
      </c>
      <c r="B2576" s="10" t="s">
        <v>1693</v>
      </c>
      <c r="C2576">
        <v>12.4</v>
      </c>
      <c r="D2576">
        <v>-8.3699999999999992</v>
      </c>
      <c r="E2576">
        <v>2.4</v>
      </c>
      <c r="F2576" t="s">
        <v>1694</v>
      </c>
      <c r="G2576">
        <v>200</v>
      </c>
      <c r="H2576">
        <v>15440.12</v>
      </c>
      <c r="I2576">
        <v>102263.62</v>
      </c>
      <c r="J2576" t="s">
        <v>1679</v>
      </c>
      <c r="T2576">
        <f t="shared" si="67"/>
        <v>-5.9699999999999989</v>
      </c>
      <c r="U2576">
        <v>-5.9699999999999989</v>
      </c>
    </row>
    <row r="2577" spans="1:21" x14ac:dyDescent="0.2">
      <c r="A2577" t="s">
        <v>32</v>
      </c>
      <c r="B2577" s="10" t="s">
        <v>1713</v>
      </c>
      <c r="C2577">
        <v>12</v>
      </c>
      <c r="D2577">
        <v>-16.97</v>
      </c>
      <c r="E2577">
        <v>8.6</v>
      </c>
      <c r="F2577" t="s">
        <v>1699</v>
      </c>
      <c r="G2577">
        <v>220</v>
      </c>
      <c r="H2577">
        <v>15440.12</v>
      </c>
      <c r="I2577">
        <v>102263.62</v>
      </c>
      <c r="J2577" t="s">
        <v>1679</v>
      </c>
      <c r="T2577">
        <f t="shared" si="67"/>
        <v>-8.3699999999999992</v>
      </c>
      <c r="U2577">
        <v>-8.3699999999999992</v>
      </c>
    </row>
    <row r="2578" spans="1:21" x14ac:dyDescent="0.2">
      <c r="A2578" t="s">
        <v>32</v>
      </c>
      <c r="B2578" s="10" t="s">
        <v>1698</v>
      </c>
      <c r="C2578">
        <v>31.1</v>
      </c>
      <c r="D2578">
        <v>-27.07</v>
      </c>
      <c r="E2578">
        <v>10.1</v>
      </c>
      <c r="F2578" t="s">
        <v>1699</v>
      </c>
      <c r="G2578">
        <v>250</v>
      </c>
      <c r="H2578">
        <v>15440.12</v>
      </c>
      <c r="I2578">
        <v>102263.62</v>
      </c>
      <c r="J2578" t="s">
        <v>1679</v>
      </c>
      <c r="T2578">
        <f t="shared" si="67"/>
        <v>-16.97</v>
      </c>
      <c r="U2578">
        <v>-16.97</v>
      </c>
    </row>
    <row r="2579" spans="1:21" x14ac:dyDescent="0.2">
      <c r="A2579" t="s">
        <v>32</v>
      </c>
      <c r="B2579" s="10" t="s">
        <v>1700</v>
      </c>
      <c r="C2579">
        <v>34.1</v>
      </c>
      <c r="D2579">
        <v>-30.07</v>
      </c>
      <c r="E2579">
        <v>3</v>
      </c>
      <c r="F2579" t="s">
        <v>1701</v>
      </c>
      <c r="G2579">
        <v>350</v>
      </c>
      <c r="H2579">
        <v>15440.12</v>
      </c>
      <c r="I2579">
        <v>102263.62</v>
      </c>
      <c r="J2579" t="s">
        <v>1679</v>
      </c>
      <c r="T2579">
        <f t="shared" si="67"/>
        <v>-27.07</v>
      </c>
      <c r="U2579">
        <v>-27.07</v>
      </c>
    </row>
    <row r="2580" spans="1:21" x14ac:dyDescent="0.2">
      <c r="A2580" t="s">
        <v>32</v>
      </c>
      <c r="B2580" s="10" t="s">
        <v>1702</v>
      </c>
      <c r="C2580">
        <v>35.299999999999997</v>
      </c>
      <c r="D2580">
        <v>-31.27</v>
      </c>
      <c r="E2580">
        <v>1.2</v>
      </c>
      <c r="F2580" t="s">
        <v>1703</v>
      </c>
      <c r="G2580">
        <v>500</v>
      </c>
      <c r="H2580">
        <v>15440.12</v>
      </c>
      <c r="I2580">
        <v>102263.62</v>
      </c>
      <c r="J2580" t="s">
        <v>1679</v>
      </c>
      <c r="T2580">
        <f t="shared" si="67"/>
        <v>-30.07</v>
      </c>
      <c r="U2580">
        <v>-30.07</v>
      </c>
    </row>
    <row r="2581" spans="1:21" x14ac:dyDescent="0.2">
      <c r="A2581" t="s">
        <v>33</v>
      </c>
      <c r="B2581" s="10" t="s">
        <v>1687</v>
      </c>
      <c r="C2581">
        <v>3.8</v>
      </c>
      <c r="D2581">
        <v>0.4</v>
      </c>
      <c r="E2581">
        <v>3.8</v>
      </c>
      <c r="F2581" t="s">
        <v>1688</v>
      </c>
      <c r="G2581">
        <v>70</v>
      </c>
      <c r="H2581">
        <v>15440.29</v>
      </c>
      <c r="I2581">
        <v>102303.02</v>
      </c>
      <c r="J2581" t="s">
        <v>1679</v>
      </c>
      <c r="T2581">
        <f t="shared" si="67"/>
        <v>4.2</v>
      </c>
      <c r="U2581">
        <v>4.2</v>
      </c>
    </row>
    <row r="2582" spans="1:21" x14ac:dyDescent="0.2">
      <c r="A2582" t="s">
        <v>33</v>
      </c>
      <c r="B2582" s="10" t="s">
        <v>1714</v>
      </c>
      <c r="C2582">
        <v>7.3</v>
      </c>
      <c r="D2582">
        <v>-3.1</v>
      </c>
      <c r="E2582">
        <v>3.5</v>
      </c>
      <c r="F2582" t="s">
        <v>1715</v>
      </c>
      <c r="G2582">
        <v>100</v>
      </c>
      <c r="H2582">
        <v>15440.29</v>
      </c>
      <c r="I2582">
        <v>102303.02</v>
      </c>
      <c r="J2582" t="s">
        <v>1679</v>
      </c>
      <c r="T2582">
        <f t="shared" si="67"/>
        <v>0.39999999999999991</v>
      </c>
      <c r="U2582">
        <v>0.39999999999999991</v>
      </c>
    </row>
    <row r="2583" spans="1:21" x14ac:dyDescent="0.2">
      <c r="A2583" t="s">
        <v>33</v>
      </c>
      <c r="B2583" s="10" t="s">
        <v>1689</v>
      </c>
      <c r="C2583">
        <v>9</v>
      </c>
      <c r="D2583">
        <v>-4.8</v>
      </c>
      <c r="E2583">
        <v>1.7</v>
      </c>
      <c r="F2583" t="s">
        <v>1696</v>
      </c>
      <c r="G2583">
        <v>50</v>
      </c>
      <c r="H2583">
        <v>15440.29</v>
      </c>
      <c r="I2583">
        <v>102303.02</v>
      </c>
      <c r="J2583" t="s">
        <v>1679</v>
      </c>
      <c r="T2583">
        <f t="shared" si="67"/>
        <v>-3.0999999999999996</v>
      </c>
      <c r="U2583">
        <v>-3.0999999999999996</v>
      </c>
    </row>
    <row r="2584" spans="1:21" x14ac:dyDescent="0.2">
      <c r="A2584" t="s">
        <v>33</v>
      </c>
      <c r="B2584" s="10" t="s">
        <v>1693</v>
      </c>
      <c r="C2584">
        <v>11.5</v>
      </c>
      <c r="D2584">
        <v>-7.3</v>
      </c>
      <c r="E2584">
        <v>2.5</v>
      </c>
      <c r="F2584" t="s">
        <v>1694</v>
      </c>
      <c r="G2584">
        <v>200</v>
      </c>
      <c r="H2584">
        <v>15440.29</v>
      </c>
      <c r="I2584">
        <v>102303.02</v>
      </c>
      <c r="J2584" t="s">
        <v>1679</v>
      </c>
      <c r="T2584">
        <f t="shared" si="67"/>
        <v>-4.8</v>
      </c>
      <c r="U2584">
        <v>-4.8</v>
      </c>
    </row>
    <row r="2585" spans="1:21" x14ac:dyDescent="0.2">
      <c r="A2585" t="s">
        <v>33</v>
      </c>
      <c r="B2585" s="10" t="s">
        <v>1695</v>
      </c>
      <c r="C2585">
        <v>15.5</v>
      </c>
      <c r="D2585">
        <v>-11.3</v>
      </c>
      <c r="E2585">
        <v>4</v>
      </c>
      <c r="F2585" t="s">
        <v>1696</v>
      </c>
      <c r="G2585">
        <v>80</v>
      </c>
      <c r="H2585">
        <v>15440.29</v>
      </c>
      <c r="I2585">
        <v>102303.02</v>
      </c>
      <c r="J2585" t="s">
        <v>1679</v>
      </c>
      <c r="T2585">
        <f t="shared" si="67"/>
        <v>-7.3000000000000007</v>
      </c>
      <c r="U2585">
        <v>-7.3000000000000007</v>
      </c>
    </row>
    <row r="2586" spans="1:21" x14ac:dyDescent="0.2">
      <c r="A2586" t="s">
        <v>33</v>
      </c>
      <c r="B2586" s="10" t="s">
        <v>1697</v>
      </c>
      <c r="C2586">
        <v>16.2</v>
      </c>
      <c r="D2586">
        <v>-12</v>
      </c>
      <c r="E2586">
        <v>0.7</v>
      </c>
      <c r="F2586" t="s">
        <v>1694</v>
      </c>
      <c r="G2586">
        <v>240</v>
      </c>
      <c r="H2586">
        <v>15440.29</v>
      </c>
      <c r="I2586">
        <v>102303.02</v>
      </c>
      <c r="J2586" t="s">
        <v>1679</v>
      </c>
      <c r="T2586">
        <f t="shared" si="67"/>
        <v>-11.3</v>
      </c>
      <c r="U2586">
        <v>-11.3</v>
      </c>
    </row>
    <row r="2587" spans="1:21" x14ac:dyDescent="0.2">
      <c r="A2587" t="s">
        <v>33</v>
      </c>
      <c r="B2587" s="10" t="s">
        <v>1716</v>
      </c>
      <c r="C2587">
        <v>19</v>
      </c>
      <c r="D2587">
        <v>-14.8</v>
      </c>
      <c r="E2587">
        <v>2.8</v>
      </c>
      <c r="F2587" t="s">
        <v>1712</v>
      </c>
      <c r="G2587">
        <v>160</v>
      </c>
      <c r="H2587">
        <v>15440.29</v>
      </c>
      <c r="I2587">
        <v>102303.02</v>
      </c>
      <c r="J2587" t="s">
        <v>1679</v>
      </c>
      <c r="T2587">
        <f t="shared" si="67"/>
        <v>-12</v>
      </c>
      <c r="U2587">
        <v>-12</v>
      </c>
    </row>
    <row r="2588" spans="1:21" x14ac:dyDescent="0.2">
      <c r="A2588" t="s">
        <v>33</v>
      </c>
      <c r="B2588" s="10" t="s">
        <v>1713</v>
      </c>
      <c r="C2588">
        <v>20</v>
      </c>
      <c r="D2588">
        <v>-15.8</v>
      </c>
      <c r="E2588">
        <v>1</v>
      </c>
      <c r="F2588" t="s">
        <v>1699</v>
      </c>
      <c r="G2588">
        <v>220</v>
      </c>
      <c r="H2588">
        <v>15440.29</v>
      </c>
      <c r="I2588">
        <v>102303.02</v>
      </c>
      <c r="J2588" t="s">
        <v>1679</v>
      </c>
      <c r="T2588">
        <f t="shared" si="67"/>
        <v>-14.8</v>
      </c>
      <c r="U2588">
        <v>-14.8</v>
      </c>
    </row>
    <row r="2589" spans="1:21" x14ac:dyDescent="0.2">
      <c r="A2589" t="s">
        <v>33</v>
      </c>
      <c r="B2589" s="10" t="s">
        <v>1698</v>
      </c>
      <c r="C2589">
        <v>36.5</v>
      </c>
      <c r="D2589">
        <v>-32.299999999999997</v>
      </c>
      <c r="E2589">
        <v>16.5</v>
      </c>
      <c r="F2589" t="s">
        <v>1699</v>
      </c>
      <c r="G2589">
        <v>250</v>
      </c>
      <c r="H2589">
        <v>15440.29</v>
      </c>
      <c r="I2589">
        <v>102303.02</v>
      </c>
      <c r="J2589" t="s">
        <v>1679</v>
      </c>
      <c r="T2589">
        <f t="shared" si="67"/>
        <v>-15.799999999999997</v>
      </c>
      <c r="U2589">
        <v>-15.799999999999997</v>
      </c>
    </row>
    <row r="2590" spans="1:21" x14ac:dyDescent="0.2">
      <c r="A2590" t="s">
        <v>33</v>
      </c>
      <c r="B2590" s="10" t="s">
        <v>1700</v>
      </c>
      <c r="C2590">
        <v>39.5</v>
      </c>
      <c r="D2590">
        <v>-35.299999999999997</v>
      </c>
      <c r="E2590">
        <v>3</v>
      </c>
      <c r="F2590" t="s">
        <v>1701</v>
      </c>
      <c r="G2590">
        <v>350</v>
      </c>
      <c r="H2590">
        <v>15440.29</v>
      </c>
      <c r="I2590">
        <v>102303.02</v>
      </c>
      <c r="J2590" t="s">
        <v>1679</v>
      </c>
      <c r="T2590">
        <f t="shared" si="67"/>
        <v>-32.299999999999997</v>
      </c>
      <c r="U2590">
        <v>-32.299999999999997</v>
      </c>
    </row>
    <row r="2591" spans="1:21" x14ac:dyDescent="0.2">
      <c r="A2591" t="s">
        <v>33</v>
      </c>
      <c r="B2591" s="10" t="s">
        <v>1702</v>
      </c>
      <c r="C2591">
        <v>43.6</v>
      </c>
      <c r="D2591">
        <v>-39.4</v>
      </c>
      <c r="E2591">
        <v>4.0999999999999996</v>
      </c>
      <c r="F2591" t="s">
        <v>1703</v>
      </c>
      <c r="G2591">
        <v>500</v>
      </c>
      <c r="H2591">
        <v>15440.29</v>
      </c>
      <c r="I2591">
        <v>102303.02</v>
      </c>
      <c r="J2591" t="s">
        <v>1679</v>
      </c>
      <c r="T2591">
        <f t="shared" si="67"/>
        <v>-35.299999999999997</v>
      </c>
      <c r="U2591">
        <v>-35.299999999999997</v>
      </c>
    </row>
    <row r="2592" spans="1:21" x14ac:dyDescent="0.2">
      <c r="A2592" t="s">
        <v>30</v>
      </c>
      <c r="B2592" s="10" t="s">
        <v>1714</v>
      </c>
      <c r="C2592">
        <v>6.6</v>
      </c>
      <c r="D2592">
        <v>-2.52</v>
      </c>
      <c r="E2592">
        <v>6.6</v>
      </c>
      <c r="F2592" t="s">
        <v>1715</v>
      </c>
      <c r="G2592">
        <v>100</v>
      </c>
      <c r="H2592">
        <v>15319.39</v>
      </c>
      <c r="I2592">
        <v>102264.08</v>
      </c>
      <c r="J2592" t="s">
        <v>1679</v>
      </c>
      <c r="T2592">
        <f t="shared" si="67"/>
        <v>4.08</v>
      </c>
      <c r="U2592">
        <v>4.08</v>
      </c>
    </row>
    <row r="2593" spans="1:21" x14ac:dyDescent="0.2">
      <c r="A2593" t="s">
        <v>30</v>
      </c>
      <c r="B2593" s="10" t="s">
        <v>1687</v>
      </c>
      <c r="C2593">
        <v>10.199999999999999</v>
      </c>
      <c r="D2593">
        <v>-6.12</v>
      </c>
      <c r="E2593">
        <v>3.6</v>
      </c>
      <c r="F2593" t="s">
        <v>1688</v>
      </c>
      <c r="G2593">
        <v>70</v>
      </c>
      <c r="H2593">
        <v>15319.39</v>
      </c>
      <c r="I2593">
        <v>102264.08</v>
      </c>
      <c r="J2593" t="s">
        <v>1679</v>
      </c>
      <c r="T2593">
        <f t="shared" si="67"/>
        <v>-2.52</v>
      </c>
      <c r="U2593">
        <v>-2.52</v>
      </c>
    </row>
    <row r="2594" spans="1:21" x14ac:dyDescent="0.2">
      <c r="A2594" t="s">
        <v>30</v>
      </c>
      <c r="B2594" s="10" t="s">
        <v>1693</v>
      </c>
      <c r="C2594">
        <v>12.8</v>
      </c>
      <c r="D2594">
        <v>-8.7200000000000006</v>
      </c>
      <c r="E2594">
        <v>2.6</v>
      </c>
      <c r="F2594" t="s">
        <v>1694</v>
      </c>
      <c r="G2594">
        <v>200</v>
      </c>
      <c r="H2594">
        <v>15319.39</v>
      </c>
      <c r="I2594">
        <v>102264.08</v>
      </c>
      <c r="J2594" t="s">
        <v>1679</v>
      </c>
      <c r="T2594">
        <f t="shared" si="67"/>
        <v>-6.120000000000001</v>
      </c>
      <c r="U2594">
        <v>-6.120000000000001</v>
      </c>
    </row>
    <row r="2595" spans="1:21" x14ac:dyDescent="0.2">
      <c r="A2595" t="s">
        <v>30</v>
      </c>
      <c r="B2595" s="10" t="s">
        <v>1713</v>
      </c>
      <c r="C2595">
        <v>17.3</v>
      </c>
      <c r="D2595">
        <v>-13.22</v>
      </c>
      <c r="E2595">
        <v>4.5</v>
      </c>
      <c r="F2595" t="s">
        <v>1699</v>
      </c>
      <c r="G2595">
        <v>220</v>
      </c>
      <c r="H2595">
        <v>15319.39</v>
      </c>
      <c r="I2595">
        <v>102264.08</v>
      </c>
      <c r="J2595" t="s">
        <v>1679</v>
      </c>
      <c r="T2595">
        <f t="shared" si="67"/>
        <v>-8.7200000000000006</v>
      </c>
      <c r="U2595">
        <v>-8.7200000000000006</v>
      </c>
    </row>
    <row r="2596" spans="1:21" x14ac:dyDescent="0.2">
      <c r="A2596" t="s">
        <v>30</v>
      </c>
      <c r="B2596" s="10" t="s">
        <v>1698</v>
      </c>
      <c r="C2596">
        <v>40.5</v>
      </c>
      <c r="D2596">
        <v>-36.42</v>
      </c>
      <c r="E2596">
        <v>23.2</v>
      </c>
      <c r="F2596" t="s">
        <v>1699</v>
      </c>
      <c r="G2596">
        <v>250</v>
      </c>
      <c r="H2596">
        <v>15319.39</v>
      </c>
      <c r="I2596">
        <v>102264.08</v>
      </c>
      <c r="J2596" t="s">
        <v>1679</v>
      </c>
      <c r="T2596">
        <f t="shared" si="67"/>
        <v>-13.220000000000002</v>
      </c>
      <c r="U2596">
        <v>-13.220000000000002</v>
      </c>
    </row>
    <row r="2597" spans="1:21" x14ac:dyDescent="0.2">
      <c r="A2597" t="s">
        <v>31</v>
      </c>
      <c r="B2597" s="10" t="s">
        <v>1714</v>
      </c>
      <c r="C2597">
        <v>2.2000000000000002</v>
      </c>
      <c r="D2597">
        <v>1.75</v>
      </c>
      <c r="E2597">
        <v>2.2000000000000002</v>
      </c>
      <c r="F2597" t="s">
        <v>1715</v>
      </c>
      <c r="G2597">
        <v>100</v>
      </c>
      <c r="H2597">
        <v>15319.57</v>
      </c>
      <c r="I2597">
        <v>102303.54</v>
      </c>
      <c r="J2597" t="s">
        <v>1679</v>
      </c>
      <c r="T2597">
        <f t="shared" si="67"/>
        <v>3.95</v>
      </c>
      <c r="U2597">
        <v>3.95</v>
      </c>
    </row>
    <row r="2598" spans="1:21" x14ac:dyDescent="0.2">
      <c r="A2598" t="s">
        <v>31</v>
      </c>
      <c r="B2598" s="10" t="s">
        <v>1687</v>
      </c>
      <c r="C2598">
        <v>4.8</v>
      </c>
      <c r="D2598">
        <v>-0.85</v>
      </c>
      <c r="E2598">
        <v>2.6</v>
      </c>
      <c r="F2598" t="s">
        <v>1688</v>
      </c>
      <c r="G2598">
        <v>70</v>
      </c>
      <c r="H2598">
        <v>15319.57</v>
      </c>
      <c r="I2598">
        <v>102303.54</v>
      </c>
      <c r="J2598" t="s">
        <v>1679</v>
      </c>
      <c r="T2598">
        <f t="shared" si="67"/>
        <v>1.75</v>
      </c>
      <c r="U2598">
        <v>1.75</v>
      </c>
    </row>
    <row r="2599" spans="1:21" x14ac:dyDescent="0.2">
      <c r="A2599" t="s">
        <v>31</v>
      </c>
      <c r="B2599" s="10" t="s">
        <v>1689</v>
      </c>
      <c r="C2599">
        <v>9.5</v>
      </c>
      <c r="D2599">
        <v>-5.55</v>
      </c>
      <c r="E2599">
        <v>4.7</v>
      </c>
      <c r="F2599" t="s">
        <v>1696</v>
      </c>
      <c r="G2599">
        <v>50</v>
      </c>
      <c r="H2599">
        <v>15319.57</v>
      </c>
      <c r="I2599">
        <v>102303.54</v>
      </c>
      <c r="J2599" t="s">
        <v>1679</v>
      </c>
      <c r="T2599">
        <f t="shared" si="67"/>
        <v>-0.84999999999999964</v>
      </c>
      <c r="U2599">
        <v>-0.84999999999999964</v>
      </c>
    </row>
    <row r="2600" spans="1:21" x14ac:dyDescent="0.2">
      <c r="A2600" t="s">
        <v>31</v>
      </c>
      <c r="B2600" s="10" t="s">
        <v>1693</v>
      </c>
      <c r="C2600">
        <v>14.1</v>
      </c>
      <c r="D2600">
        <v>-10.15</v>
      </c>
      <c r="E2600">
        <v>4.5999999999999996</v>
      </c>
      <c r="F2600" t="s">
        <v>1694</v>
      </c>
      <c r="G2600">
        <v>200</v>
      </c>
      <c r="H2600">
        <v>15319.57</v>
      </c>
      <c r="I2600">
        <v>102303.54</v>
      </c>
      <c r="J2600" t="s">
        <v>1679</v>
      </c>
      <c r="T2600">
        <f t="shared" si="67"/>
        <v>-5.5500000000000007</v>
      </c>
      <c r="U2600">
        <v>-5.5500000000000007</v>
      </c>
    </row>
    <row r="2601" spans="1:21" x14ac:dyDescent="0.2">
      <c r="A2601" t="s">
        <v>31</v>
      </c>
      <c r="B2601" s="10" t="s">
        <v>1695</v>
      </c>
      <c r="C2601">
        <v>15</v>
      </c>
      <c r="D2601">
        <v>-11.05</v>
      </c>
      <c r="E2601">
        <v>0.9</v>
      </c>
      <c r="F2601" t="s">
        <v>1696</v>
      </c>
      <c r="G2601">
        <v>80</v>
      </c>
      <c r="H2601">
        <v>15319.57</v>
      </c>
      <c r="I2601">
        <v>102303.54</v>
      </c>
      <c r="J2601" t="s">
        <v>1679</v>
      </c>
      <c r="T2601">
        <f t="shared" si="67"/>
        <v>-10.15</v>
      </c>
      <c r="U2601">
        <v>-10.15</v>
      </c>
    </row>
    <row r="2602" spans="1:21" x14ac:dyDescent="0.2">
      <c r="A2602" t="s">
        <v>31</v>
      </c>
      <c r="B2602" s="10" t="s">
        <v>1697</v>
      </c>
      <c r="C2602">
        <v>16</v>
      </c>
      <c r="D2602">
        <v>-12.05</v>
      </c>
      <c r="E2602">
        <v>1</v>
      </c>
      <c r="F2602" t="s">
        <v>1694</v>
      </c>
      <c r="G2602">
        <v>240</v>
      </c>
      <c r="H2602">
        <v>15319.57</v>
      </c>
      <c r="I2602">
        <v>102303.54</v>
      </c>
      <c r="J2602" t="s">
        <v>1679</v>
      </c>
      <c r="T2602">
        <f t="shared" si="67"/>
        <v>-11.05</v>
      </c>
      <c r="U2602">
        <v>-11.05</v>
      </c>
    </row>
    <row r="2603" spans="1:21" x14ac:dyDescent="0.2">
      <c r="A2603" t="s">
        <v>31</v>
      </c>
      <c r="B2603" s="10" t="s">
        <v>1713</v>
      </c>
      <c r="C2603">
        <v>20.2</v>
      </c>
      <c r="D2603">
        <v>-16.25</v>
      </c>
      <c r="E2603">
        <v>4.2</v>
      </c>
      <c r="F2603" t="s">
        <v>1699</v>
      </c>
      <c r="G2603">
        <v>220</v>
      </c>
      <c r="H2603">
        <v>15319.57</v>
      </c>
      <c r="I2603">
        <v>102303.54</v>
      </c>
      <c r="J2603" t="s">
        <v>1679</v>
      </c>
      <c r="T2603">
        <f t="shared" si="67"/>
        <v>-12.05</v>
      </c>
      <c r="U2603">
        <v>-12.05</v>
      </c>
    </row>
    <row r="2604" spans="1:21" x14ac:dyDescent="0.2">
      <c r="A2604" t="s">
        <v>31</v>
      </c>
      <c r="B2604" s="10" t="s">
        <v>1698</v>
      </c>
      <c r="C2604">
        <v>35</v>
      </c>
      <c r="D2604">
        <v>-31.05</v>
      </c>
      <c r="E2604">
        <v>14.8</v>
      </c>
      <c r="F2604" t="s">
        <v>1699</v>
      </c>
      <c r="G2604">
        <v>250</v>
      </c>
      <c r="H2604">
        <v>15319.57</v>
      </c>
      <c r="I2604">
        <v>102303.54</v>
      </c>
      <c r="J2604" t="s">
        <v>1679</v>
      </c>
      <c r="T2604">
        <f t="shared" si="67"/>
        <v>-16.25</v>
      </c>
      <c r="U2604">
        <v>-16.25</v>
      </c>
    </row>
    <row r="2605" spans="1:21" x14ac:dyDescent="0.2">
      <c r="A2605" t="s">
        <v>31</v>
      </c>
      <c r="B2605" s="10" t="s">
        <v>1700</v>
      </c>
      <c r="C2605">
        <v>36</v>
      </c>
      <c r="D2605">
        <v>-32.049999999999997</v>
      </c>
      <c r="E2605">
        <v>1</v>
      </c>
      <c r="F2605" t="s">
        <v>1701</v>
      </c>
      <c r="G2605">
        <v>350</v>
      </c>
      <c r="H2605">
        <v>15319.57</v>
      </c>
      <c r="I2605">
        <v>102303.54</v>
      </c>
      <c r="J2605" t="s">
        <v>1679</v>
      </c>
      <c r="T2605">
        <f t="shared" si="67"/>
        <v>-31.049999999999997</v>
      </c>
      <c r="U2605">
        <v>-31.049999999999997</v>
      </c>
    </row>
    <row r="2606" spans="1:21" x14ac:dyDescent="0.2">
      <c r="A2606" t="s">
        <v>110</v>
      </c>
      <c r="B2606" s="10" t="s">
        <v>1687</v>
      </c>
      <c r="C2606">
        <v>0.5</v>
      </c>
      <c r="D2606">
        <v>3.36</v>
      </c>
      <c r="E2606">
        <v>0.5</v>
      </c>
      <c r="F2606" t="s">
        <v>1688</v>
      </c>
      <c r="G2606">
        <v>70</v>
      </c>
      <c r="H2606">
        <v>15376.75</v>
      </c>
      <c r="I2606">
        <v>102266.56</v>
      </c>
      <c r="J2606" t="s">
        <v>1679</v>
      </c>
      <c r="T2606">
        <f t="shared" si="67"/>
        <v>3.86</v>
      </c>
      <c r="U2606">
        <v>3.86</v>
      </c>
    </row>
    <row r="2607" spans="1:21" x14ac:dyDescent="0.2">
      <c r="A2607" t="s">
        <v>110</v>
      </c>
      <c r="B2607" s="10" t="s">
        <v>1714</v>
      </c>
      <c r="C2607">
        <v>11.5</v>
      </c>
      <c r="D2607">
        <v>-7.64</v>
      </c>
      <c r="E2607">
        <v>11</v>
      </c>
      <c r="F2607" t="s">
        <v>1715</v>
      </c>
      <c r="G2607">
        <v>100</v>
      </c>
      <c r="H2607">
        <v>15376.75</v>
      </c>
      <c r="I2607">
        <v>102266.56</v>
      </c>
      <c r="J2607" t="s">
        <v>1679</v>
      </c>
      <c r="T2607">
        <f t="shared" si="67"/>
        <v>3.3600000000000003</v>
      </c>
      <c r="U2607">
        <v>3.3600000000000003</v>
      </c>
    </row>
    <row r="2608" spans="1:21" x14ac:dyDescent="0.2">
      <c r="A2608" t="s">
        <v>110</v>
      </c>
      <c r="B2608" s="10" t="s">
        <v>1689</v>
      </c>
      <c r="C2608">
        <v>12.5</v>
      </c>
      <c r="D2608">
        <v>-8.64</v>
      </c>
      <c r="E2608">
        <v>1</v>
      </c>
      <c r="F2608" t="s">
        <v>1696</v>
      </c>
      <c r="G2608">
        <v>50</v>
      </c>
      <c r="H2608">
        <v>15376.75</v>
      </c>
      <c r="I2608">
        <v>102266.56</v>
      </c>
      <c r="J2608" t="s">
        <v>1679</v>
      </c>
      <c r="T2608">
        <f t="shared" si="67"/>
        <v>-7.6400000000000006</v>
      </c>
      <c r="U2608">
        <v>-7.6400000000000006</v>
      </c>
    </row>
    <row r="2609" spans="1:21" x14ac:dyDescent="0.2">
      <c r="A2609" t="s">
        <v>110</v>
      </c>
      <c r="B2609" s="10" t="s">
        <v>1713</v>
      </c>
      <c r="C2609">
        <v>16.5</v>
      </c>
      <c r="D2609">
        <v>-12.64</v>
      </c>
      <c r="E2609">
        <v>4</v>
      </c>
      <c r="F2609" t="s">
        <v>1699</v>
      </c>
      <c r="G2609">
        <v>220</v>
      </c>
      <c r="H2609">
        <v>15376.75</v>
      </c>
      <c r="I2609">
        <v>102266.56</v>
      </c>
      <c r="J2609" t="s">
        <v>1679</v>
      </c>
      <c r="T2609">
        <f t="shared" si="67"/>
        <v>-8.64</v>
      </c>
      <c r="U2609">
        <v>-8.64</v>
      </c>
    </row>
    <row r="2610" spans="1:21" x14ac:dyDescent="0.2">
      <c r="A2610" t="s">
        <v>110</v>
      </c>
      <c r="B2610" s="10" t="s">
        <v>1698</v>
      </c>
      <c r="C2610">
        <v>26.9</v>
      </c>
      <c r="D2610">
        <v>-23.04</v>
      </c>
      <c r="E2610">
        <v>10.4</v>
      </c>
      <c r="F2610" t="s">
        <v>1699</v>
      </c>
      <c r="G2610">
        <v>250</v>
      </c>
      <c r="H2610">
        <v>15376.75</v>
      </c>
      <c r="I2610">
        <v>102266.56</v>
      </c>
      <c r="J2610" t="s">
        <v>1679</v>
      </c>
      <c r="T2610">
        <f t="shared" si="67"/>
        <v>-12.639999999999999</v>
      </c>
      <c r="U2610">
        <v>-12.639999999999999</v>
      </c>
    </row>
    <row r="2611" spans="1:21" x14ac:dyDescent="0.2">
      <c r="A2611" t="s">
        <v>9</v>
      </c>
      <c r="B2611" s="10" t="s">
        <v>1687</v>
      </c>
      <c r="C2611">
        <v>0.3</v>
      </c>
      <c r="D2611">
        <v>1.71</v>
      </c>
      <c r="E2611">
        <v>0.3</v>
      </c>
      <c r="F2611" t="s">
        <v>1688</v>
      </c>
      <c r="G2611">
        <v>70</v>
      </c>
      <c r="H2611">
        <v>15699.39</v>
      </c>
      <c r="I2611">
        <v>102265.96</v>
      </c>
      <c r="J2611" t="s">
        <v>1679</v>
      </c>
      <c r="T2611">
        <f t="shared" si="67"/>
        <v>2.0099999999999998</v>
      </c>
      <c r="U2611">
        <v>2.0099999999999998</v>
      </c>
    </row>
    <row r="2612" spans="1:21" x14ac:dyDescent="0.2">
      <c r="A2612" t="s">
        <v>9</v>
      </c>
      <c r="B2612" s="10" t="s">
        <v>1689</v>
      </c>
      <c r="C2612">
        <v>7</v>
      </c>
      <c r="D2612">
        <v>-4.99</v>
      </c>
      <c r="E2612">
        <v>6.7</v>
      </c>
      <c r="F2612" t="s">
        <v>1696</v>
      </c>
      <c r="G2612">
        <v>50</v>
      </c>
      <c r="H2612">
        <v>15699.39</v>
      </c>
      <c r="I2612">
        <v>102265.96</v>
      </c>
      <c r="J2612" t="s">
        <v>1679</v>
      </c>
      <c r="T2612">
        <f t="shared" si="67"/>
        <v>1.71</v>
      </c>
      <c r="U2612">
        <v>1.71</v>
      </c>
    </row>
    <row r="2613" spans="1:21" x14ac:dyDescent="0.2">
      <c r="A2613" t="s">
        <v>9</v>
      </c>
      <c r="B2613" s="10" t="s">
        <v>1691</v>
      </c>
      <c r="C2613">
        <v>11.9</v>
      </c>
      <c r="D2613">
        <v>-9.89</v>
      </c>
      <c r="E2613">
        <v>4.9000000000000004</v>
      </c>
      <c r="F2613" t="s">
        <v>1719</v>
      </c>
      <c r="G2613">
        <v>110</v>
      </c>
      <c r="H2613">
        <v>15699.39</v>
      </c>
      <c r="I2613">
        <v>102265.96</v>
      </c>
      <c r="J2613" t="s">
        <v>1679</v>
      </c>
      <c r="T2613">
        <f t="shared" si="67"/>
        <v>-4.99</v>
      </c>
      <c r="U2613">
        <v>-4.99</v>
      </c>
    </row>
    <row r="2614" spans="1:21" x14ac:dyDescent="0.2">
      <c r="A2614" t="s">
        <v>9</v>
      </c>
      <c r="B2614" s="10" t="s">
        <v>1716</v>
      </c>
      <c r="C2614">
        <v>14</v>
      </c>
      <c r="D2614">
        <v>-11.99</v>
      </c>
      <c r="E2614">
        <v>2.1</v>
      </c>
      <c r="F2614" t="s">
        <v>1712</v>
      </c>
      <c r="G2614">
        <v>160</v>
      </c>
      <c r="H2614">
        <v>15699.39</v>
      </c>
      <c r="I2614">
        <v>102265.96</v>
      </c>
      <c r="J2614" t="s">
        <v>1679</v>
      </c>
      <c r="T2614">
        <f t="shared" si="67"/>
        <v>-9.89</v>
      </c>
      <c r="U2614">
        <v>-9.89</v>
      </c>
    </row>
    <row r="2615" spans="1:21" x14ac:dyDescent="0.2">
      <c r="A2615" t="s">
        <v>9</v>
      </c>
      <c r="B2615" s="10" t="s">
        <v>1697</v>
      </c>
      <c r="C2615">
        <v>18.5</v>
      </c>
      <c r="D2615">
        <v>-16.489999999999998</v>
      </c>
      <c r="E2615">
        <v>4.5</v>
      </c>
      <c r="F2615" t="s">
        <v>1694</v>
      </c>
      <c r="G2615">
        <v>240</v>
      </c>
      <c r="H2615">
        <v>15699.39</v>
      </c>
      <c r="I2615">
        <v>102265.96</v>
      </c>
      <c r="J2615" t="s">
        <v>1679</v>
      </c>
      <c r="T2615">
        <f t="shared" si="67"/>
        <v>-11.989999999999998</v>
      </c>
      <c r="U2615">
        <v>-11.989999999999998</v>
      </c>
    </row>
    <row r="2616" spans="1:21" x14ac:dyDescent="0.2">
      <c r="A2616" t="s">
        <v>9</v>
      </c>
      <c r="B2616" s="10" t="s">
        <v>1713</v>
      </c>
      <c r="C2616">
        <v>25</v>
      </c>
      <c r="D2616">
        <v>-22.99</v>
      </c>
      <c r="E2616">
        <v>6.5</v>
      </c>
      <c r="F2616" t="s">
        <v>1699</v>
      </c>
      <c r="G2616">
        <v>220</v>
      </c>
      <c r="H2616">
        <v>15699.39</v>
      </c>
      <c r="I2616">
        <v>102265.96</v>
      </c>
      <c r="J2616" t="s">
        <v>1679</v>
      </c>
      <c r="T2616">
        <f t="shared" si="67"/>
        <v>-16.489999999999998</v>
      </c>
      <c r="U2616">
        <v>-16.489999999999998</v>
      </c>
    </row>
    <row r="2617" spans="1:21" x14ac:dyDescent="0.2">
      <c r="A2617" t="s">
        <v>9</v>
      </c>
      <c r="B2617" s="10" t="s">
        <v>1698</v>
      </c>
      <c r="C2617">
        <v>38</v>
      </c>
      <c r="D2617">
        <v>-35.99</v>
      </c>
      <c r="E2617">
        <v>13</v>
      </c>
      <c r="F2617" t="s">
        <v>1699</v>
      </c>
      <c r="G2617">
        <v>250</v>
      </c>
      <c r="H2617">
        <v>15699.39</v>
      </c>
      <c r="I2617">
        <v>102265.96</v>
      </c>
      <c r="J2617" t="s">
        <v>1679</v>
      </c>
      <c r="T2617">
        <f t="shared" si="67"/>
        <v>-22.990000000000002</v>
      </c>
      <c r="U2617">
        <v>-22.990000000000002</v>
      </c>
    </row>
    <row r="2618" spans="1:21" x14ac:dyDescent="0.2">
      <c r="A2618" t="s">
        <v>9</v>
      </c>
      <c r="B2618" s="10" t="s">
        <v>1700</v>
      </c>
      <c r="C2618">
        <v>43</v>
      </c>
      <c r="D2618">
        <v>-40.99</v>
      </c>
      <c r="E2618">
        <v>5</v>
      </c>
      <c r="F2618" t="s">
        <v>1701</v>
      </c>
      <c r="G2618">
        <v>350</v>
      </c>
      <c r="H2618">
        <v>15699.39</v>
      </c>
      <c r="I2618">
        <v>102265.96</v>
      </c>
      <c r="J2618" t="s">
        <v>1679</v>
      </c>
      <c r="T2618">
        <f t="shared" si="67"/>
        <v>-35.99</v>
      </c>
      <c r="U2618">
        <v>-35.99</v>
      </c>
    </row>
    <row r="2619" spans="1:21" x14ac:dyDescent="0.2">
      <c r="A2619" t="s">
        <v>9</v>
      </c>
      <c r="B2619" s="10" t="s">
        <v>1702</v>
      </c>
      <c r="C2619">
        <v>55.5</v>
      </c>
      <c r="D2619">
        <v>-53.49</v>
      </c>
      <c r="E2619">
        <v>12.5</v>
      </c>
      <c r="F2619" t="s">
        <v>1703</v>
      </c>
      <c r="G2619">
        <v>500</v>
      </c>
      <c r="H2619">
        <v>15699.39</v>
      </c>
      <c r="I2619">
        <v>102265.96</v>
      </c>
      <c r="J2619" t="s">
        <v>1679</v>
      </c>
      <c r="T2619">
        <f t="shared" si="67"/>
        <v>-40.99</v>
      </c>
      <c r="U2619">
        <v>-40.99</v>
      </c>
    </row>
    <row r="2620" spans="1:21" x14ac:dyDescent="0.2">
      <c r="A2620" t="s">
        <v>108</v>
      </c>
      <c r="B2620" s="10" t="s">
        <v>1687</v>
      </c>
      <c r="C2620">
        <v>2.8</v>
      </c>
      <c r="D2620">
        <v>0.04</v>
      </c>
      <c r="E2620">
        <v>2.8</v>
      </c>
      <c r="F2620" t="s">
        <v>1688</v>
      </c>
      <c r="G2620">
        <v>70</v>
      </c>
      <c r="H2620">
        <v>15945.6</v>
      </c>
      <c r="I2620">
        <v>102264.3</v>
      </c>
      <c r="J2620" t="s">
        <v>1679</v>
      </c>
      <c r="T2620">
        <f t="shared" si="67"/>
        <v>2.84</v>
      </c>
      <c r="U2620">
        <v>2.84</v>
      </c>
    </row>
    <row r="2621" spans="1:21" x14ac:dyDescent="0.2">
      <c r="A2621" t="s">
        <v>108</v>
      </c>
      <c r="B2621" s="10" t="s">
        <v>1689</v>
      </c>
      <c r="C2621">
        <v>6.3</v>
      </c>
      <c r="D2621">
        <v>-3.46</v>
      </c>
      <c r="E2621">
        <v>3.5</v>
      </c>
      <c r="F2621" t="s">
        <v>1696</v>
      </c>
      <c r="G2621">
        <v>50</v>
      </c>
      <c r="H2621">
        <v>15945.6</v>
      </c>
      <c r="I2621">
        <v>102264.3</v>
      </c>
      <c r="J2621" t="s">
        <v>1679</v>
      </c>
      <c r="T2621">
        <f t="shared" si="67"/>
        <v>4.0000000000000036E-2</v>
      </c>
      <c r="U2621">
        <v>4.0000000000000036E-2</v>
      </c>
    </row>
    <row r="2622" spans="1:21" x14ac:dyDescent="0.2">
      <c r="A2622" t="s">
        <v>108</v>
      </c>
      <c r="B2622" s="10" t="s">
        <v>1691</v>
      </c>
      <c r="C2622">
        <v>8.3000000000000007</v>
      </c>
      <c r="D2622">
        <v>-5.46</v>
      </c>
      <c r="E2622">
        <v>2</v>
      </c>
      <c r="F2622" t="s">
        <v>1719</v>
      </c>
      <c r="G2622">
        <v>110</v>
      </c>
      <c r="H2622">
        <v>15945.6</v>
      </c>
      <c r="I2622">
        <v>102264.3</v>
      </c>
      <c r="J2622" t="s">
        <v>1679</v>
      </c>
      <c r="T2622">
        <f t="shared" si="67"/>
        <v>-3.46</v>
      </c>
      <c r="U2622">
        <v>-3.46</v>
      </c>
    </row>
    <row r="2623" spans="1:21" x14ac:dyDescent="0.2">
      <c r="A2623" t="s">
        <v>108</v>
      </c>
      <c r="B2623" s="10" t="s">
        <v>1693</v>
      </c>
      <c r="C2623">
        <v>15.7</v>
      </c>
      <c r="D2623">
        <v>-12.86</v>
      </c>
      <c r="E2623">
        <v>7.4</v>
      </c>
      <c r="F2623" t="s">
        <v>1694</v>
      </c>
      <c r="G2623">
        <v>200</v>
      </c>
      <c r="H2623">
        <v>15945.6</v>
      </c>
      <c r="I2623">
        <v>102264.3</v>
      </c>
      <c r="J2623" t="s">
        <v>1679</v>
      </c>
      <c r="T2623">
        <f t="shared" si="67"/>
        <v>-5.4599999999999991</v>
      </c>
      <c r="U2623">
        <v>-5.4599999999999991</v>
      </c>
    </row>
    <row r="2624" spans="1:21" x14ac:dyDescent="0.2">
      <c r="A2624" t="s">
        <v>108</v>
      </c>
      <c r="B2624" s="10" t="s">
        <v>1697</v>
      </c>
      <c r="C2624">
        <v>19.8</v>
      </c>
      <c r="D2624">
        <v>-16.96</v>
      </c>
      <c r="E2624">
        <v>4.0999999999999996</v>
      </c>
      <c r="F2624" t="s">
        <v>1694</v>
      </c>
      <c r="G2624">
        <v>220</v>
      </c>
      <c r="H2624">
        <v>15945.6</v>
      </c>
      <c r="I2624">
        <v>102264.3</v>
      </c>
      <c r="J2624" t="s">
        <v>1679</v>
      </c>
      <c r="T2624">
        <f t="shared" si="67"/>
        <v>-12.860000000000001</v>
      </c>
      <c r="U2624">
        <v>-12.860000000000001</v>
      </c>
    </row>
    <row r="2625" spans="1:21" x14ac:dyDescent="0.2">
      <c r="A2625" t="s">
        <v>108</v>
      </c>
      <c r="B2625" s="10" t="s">
        <v>1698</v>
      </c>
      <c r="C2625">
        <v>29.5</v>
      </c>
      <c r="D2625">
        <v>-26.66</v>
      </c>
      <c r="E2625">
        <v>9.6999999999999993</v>
      </c>
      <c r="F2625" t="s">
        <v>1699</v>
      </c>
      <c r="G2625">
        <v>250</v>
      </c>
      <c r="H2625">
        <v>15945.6</v>
      </c>
      <c r="I2625">
        <v>102264.3</v>
      </c>
      <c r="J2625" t="s">
        <v>1679</v>
      </c>
      <c r="T2625">
        <f t="shared" si="67"/>
        <v>-16.96</v>
      </c>
      <c r="U2625">
        <v>-16.96</v>
      </c>
    </row>
    <row r="2626" spans="1:21" x14ac:dyDescent="0.2">
      <c r="A2626" t="s">
        <v>108</v>
      </c>
      <c r="B2626" s="10" t="s">
        <v>1700</v>
      </c>
      <c r="C2626">
        <v>37</v>
      </c>
      <c r="D2626">
        <v>-34.159999999999997</v>
      </c>
      <c r="E2626">
        <v>7.5</v>
      </c>
      <c r="F2626" t="s">
        <v>1701</v>
      </c>
      <c r="G2626">
        <v>350</v>
      </c>
      <c r="H2626">
        <v>15945.6</v>
      </c>
      <c r="I2626">
        <v>102264.3</v>
      </c>
      <c r="J2626" t="s">
        <v>1679</v>
      </c>
      <c r="T2626">
        <f t="shared" si="67"/>
        <v>-26.659999999999997</v>
      </c>
      <c r="U2626">
        <v>-26.659999999999997</v>
      </c>
    </row>
    <row r="2627" spans="1:21" x14ac:dyDescent="0.2">
      <c r="A2627" t="s">
        <v>107</v>
      </c>
      <c r="B2627" s="10" t="s">
        <v>1687</v>
      </c>
      <c r="C2627">
        <v>3</v>
      </c>
      <c r="D2627">
        <v>0.08</v>
      </c>
      <c r="E2627">
        <v>3</v>
      </c>
      <c r="F2627" t="s">
        <v>1688</v>
      </c>
      <c r="G2627">
        <v>70</v>
      </c>
      <c r="H2627">
        <v>15911.7</v>
      </c>
      <c r="I2627">
        <v>102289.60000000001</v>
      </c>
      <c r="J2627" t="s">
        <v>1679</v>
      </c>
      <c r="T2627">
        <f t="shared" ref="T2627:T2690" si="68">D2627+E2627</f>
        <v>3.08</v>
      </c>
      <c r="U2627">
        <v>3.08</v>
      </c>
    </row>
    <row r="2628" spans="1:21" x14ac:dyDescent="0.2">
      <c r="A2628" t="s">
        <v>107</v>
      </c>
      <c r="B2628" s="10" t="s">
        <v>1706</v>
      </c>
      <c r="C2628">
        <v>5.5</v>
      </c>
      <c r="D2628">
        <v>-2.42</v>
      </c>
      <c r="E2628">
        <v>2.5</v>
      </c>
      <c r="F2628" t="s">
        <v>1707</v>
      </c>
      <c r="G2628">
        <v>80</v>
      </c>
      <c r="H2628">
        <v>15911.7</v>
      </c>
      <c r="I2628">
        <v>102289.60000000001</v>
      </c>
      <c r="J2628" t="s">
        <v>1679</v>
      </c>
      <c r="T2628">
        <f t="shared" si="68"/>
        <v>8.0000000000000071E-2</v>
      </c>
      <c r="U2628">
        <v>8.0000000000000071E-2</v>
      </c>
    </row>
    <row r="2629" spans="1:21" x14ac:dyDescent="0.2">
      <c r="A2629" t="s">
        <v>107</v>
      </c>
      <c r="B2629" s="10" t="s">
        <v>1689</v>
      </c>
      <c r="C2629">
        <v>8</v>
      </c>
      <c r="D2629">
        <v>-4.92</v>
      </c>
      <c r="E2629">
        <v>2.5</v>
      </c>
      <c r="F2629" t="s">
        <v>1696</v>
      </c>
      <c r="G2629">
        <v>50</v>
      </c>
      <c r="H2629">
        <v>15911.7</v>
      </c>
      <c r="I2629">
        <v>102289.60000000001</v>
      </c>
      <c r="J2629" t="s">
        <v>1679</v>
      </c>
      <c r="T2629">
        <f t="shared" si="68"/>
        <v>-2.42</v>
      </c>
      <c r="U2629">
        <v>-2.42</v>
      </c>
    </row>
    <row r="2630" spans="1:21" x14ac:dyDescent="0.2">
      <c r="A2630" t="s">
        <v>107</v>
      </c>
      <c r="B2630" s="10" t="s">
        <v>1691</v>
      </c>
      <c r="C2630">
        <v>9.5</v>
      </c>
      <c r="D2630">
        <v>-6.42</v>
      </c>
      <c r="E2630">
        <v>1.5</v>
      </c>
      <c r="F2630" t="s">
        <v>1719</v>
      </c>
      <c r="G2630">
        <v>110</v>
      </c>
      <c r="H2630">
        <v>15911.7</v>
      </c>
      <c r="I2630">
        <v>102289.60000000001</v>
      </c>
      <c r="J2630" t="s">
        <v>1679</v>
      </c>
      <c r="T2630">
        <f t="shared" si="68"/>
        <v>-4.92</v>
      </c>
      <c r="U2630">
        <v>-4.92</v>
      </c>
    </row>
    <row r="2631" spans="1:21" x14ac:dyDescent="0.2">
      <c r="A2631" t="s">
        <v>107</v>
      </c>
      <c r="B2631" s="10" t="s">
        <v>1693</v>
      </c>
      <c r="C2631">
        <v>14</v>
      </c>
      <c r="D2631">
        <v>-10.92</v>
      </c>
      <c r="E2631">
        <v>4.5</v>
      </c>
      <c r="F2631" t="s">
        <v>1694</v>
      </c>
      <c r="G2631">
        <v>200</v>
      </c>
      <c r="H2631">
        <v>15911.7</v>
      </c>
      <c r="I2631">
        <v>102289.60000000001</v>
      </c>
      <c r="J2631" t="s">
        <v>1679</v>
      </c>
      <c r="T2631">
        <f t="shared" si="68"/>
        <v>-6.42</v>
      </c>
      <c r="U2631">
        <v>-6.42</v>
      </c>
    </row>
    <row r="2632" spans="1:21" x14ac:dyDescent="0.2">
      <c r="A2632" t="s">
        <v>107</v>
      </c>
      <c r="B2632" s="10" t="s">
        <v>1695</v>
      </c>
      <c r="C2632">
        <v>15.8</v>
      </c>
      <c r="D2632">
        <v>-12.72</v>
      </c>
      <c r="E2632">
        <v>1.8</v>
      </c>
      <c r="F2632" t="s">
        <v>1696</v>
      </c>
      <c r="G2632">
        <v>80</v>
      </c>
      <c r="H2632">
        <v>15911.7</v>
      </c>
      <c r="I2632">
        <v>102289.60000000001</v>
      </c>
      <c r="J2632" t="s">
        <v>1679</v>
      </c>
      <c r="T2632">
        <f t="shared" si="68"/>
        <v>-10.92</v>
      </c>
      <c r="U2632">
        <v>-10.92</v>
      </c>
    </row>
    <row r="2633" spans="1:21" x14ac:dyDescent="0.2">
      <c r="A2633" t="s">
        <v>107</v>
      </c>
      <c r="B2633" s="10" t="s">
        <v>1713</v>
      </c>
      <c r="C2633">
        <v>18.2</v>
      </c>
      <c r="D2633">
        <v>-15.12</v>
      </c>
      <c r="E2633">
        <v>2.4</v>
      </c>
      <c r="F2633" t="s">
        <v>1699</v>
      </c>
      <c r="G2633">
        <v>220</v>
      </c>
      <c r="H2633">
        <v>15911.7</v>
      </c>
      <c r="I2633">
        <v>102289.60000000001</v>
      </c>
      <c r="J2633" t="s">
        <v>1679</v>
      </c>
      <c r="T2633">
        <f t="shared" si="68"/>
        <v>-12.719999999999999</v>
      </c>
      <c r="U2633">
        <v>-12.719999999999999</v>
      </c>
    </row>
    <row r="2634" spans="1:21" x14ac:dyDescent="0.2">
      <c r="A2634" t="s">
        <v>107</v>
      </c>
      <c r="B2634" s="10" t="s">
        <v>1698</v>
      </c>
      <c r="C2634">
        <v>31.4</v>
      </c>
      <c r="D2634">
        <v>-28.32</v>
      </c>
      <c r="E2634">
        <v>13.2</v>
      </c>
      <c r="F2634" t="s">
        <v>1699</v>
      </c>
      <c r="G2634">
        <v>250</v>
      </c>
      <c r="H2634">
        <v>15911.7</v>
      </c>
      <c r="I2634">
        <v>102289.60000000001</v>
      </c>
      <c r="J2634" t="s">
        <v>1679</v>
      </c>
      <c r="T2634">
        <f t="shared" si="68"/>
        <v>-15.120000000000001</v>
      </c>
      <c r="U2634">
        <v>-15.120000000000001</v>
      </c>
    </row>
    <row r="2635" spans="1:21" x14ac:dyDescent="0.2">
      <c r="A2635" t="s">
        <v>1644</v>
      </c>
      <c r="B2635" s="10" t="s">
        <v>1687</v>
      </c>
      <c r="C2635">
        <v>3.1</v>
      </c>
      <c r="D2635">
        <v>-0.31</v>
      </c>
      <c r="E2635">
        <v>3.1</v>
      </c>
      <c r="F2635" t="s">
        <v>1688</v>
      </c>
      <c r="G2635">
        <v>70</v>
      </c>
      <c r="H2635">
        <v>15819.3</v>
      </c>
      <c r="I2635">
        <v>102262.39999999999</v>
      </c>
      <c r="J2635" t="s">
        <v>1679</v>
      </c>
      <c r="T2635">
        <f t="shared" si="68"/>
        <v>2.79</v>
      </c>
      <c r="U2635">
        <v>2.79</v>
      </c>
    </row>
    <row r="2636" spans="1:21" x14ac:dyDescent="0.2">
      <c r="A2636" t="s">
        <v>1644</v>
      </c>
      <c r="B2636" s="10" t="s">
        <v>1714</v>
      </c>
      <c r="C2636">
        <v>6.5</v>
      </c>
      <c r="D2636">
        <v>-3.71</v>
      </c>
      <c r="E2636">
        <v>3.4</v>
      </c>
      <c r="F2636" t="s">
        <v>1715</v>
      </c>
      <c r="G2636">
        <v>100</v>
      </c>
      <c r="H2636">
        <v>15819.3</v>
      </c>
      <c r="I2636">
        <v>102262.39999999999</v>
      </c>
      <c r="J2636" t="s">
        <v>1679</v>
      </c>
      <c r="T2636">
        <f t="shared" si="68"/>
        <v>-0.31000000000000005</v>
      </c>
      <c r="U2636">
        <v>-0.31000000000000005</v>
      </c>
    </row>
    <row r="2637" spans="1:21" x14ac:dyDescent="0.2">
      <c r="A2637" t="s">
        <v>1644</v>
      </c>
      <c r="B2637" s="10" t="s">
        <v>1689</v>
      </c>
      <c r="C2637">
        <v>7.7</v>
      </c>
      <c r="D2637">
        <v>-4.91</v>
      </c>
      <c r="E2637">
        <v>1.2</v>
      </c>
      <c r="F2637" t="s">
        <v>1696</v>
      </c>
      <c r="G2637">
        <v>50</v>
      </c>
      <c r="H2637">
        <v>15819.3</v>
      </c>
      <c r="I2637">
        <v>102262.39999999999</v>
      </c>
      <c r="J2637" t="s">
        <v>1679</v>
      </c>
      <c r="T2637">
        <f t="shared" si="68"/>
        <v>-3.71</v>
      </c>
      <c r="U2637">
        <v>-3.71</v>
      </c>
    </row>
    <row r="2638" spans="1:21" x14ac:dyDescent="0.2">
      <c r="A2638" t="s">
        <v>1644</v>
      </c>
      <c r="B2638" s="10" t="s">
        <v>1693</v>
      </c>
      <c r="C2638">
        <v>11.8</v>
      </c>
      <c r="D2638">
        <v>-9.01</v>
      </c>
      <c r="E2638">
        <v>4.0999999999999996</v>
      </c>
      <c r="F2638" t="s">
        <v>1694</v>
      </c>
      <c r="G2638">
        <v>200</v>
      </c>
      <c r="H2638">
        <v>15819.3</v>
      </c>
      <c r="I2638">
        <v>102262.39999999999</v>
      </c>
      <c r="J2638" t="s">
        <v>1679</v>
      </c>
      <c r="T2638">
        <f t="shared" si="68"/>
        <v>-4.91</v>
      </c>
      <c r="U2638">
        <v>-4.91</v>
      </c>
    </row>
    <row r="2639" spans="1:21" x14ac:dyDescent="0.2">
      <c r="A2639" t="s">
        <v>1644</v>
      </c>
      <c r="B2639" s="10" t="s">
        <v>1695</v>
      </c>
      <c r="C2639">
        <v>13.9</v>
      </c>
      <c r="D2639">
        <v>-11.11</v>
      </c>
      <c r="E2639">
        <v>2.1</v>
      </c>
      <c r="F2639" t="s">
        <v>1696</v>
      </c>
      <c r="G2639">
        <v>80</v>
      </c>
      <c r="H2639">
        <v>15819.3</v>
      </c>
      <c r="I2639">
        <v>102262.39999999999</v>
      </c>
      <c r="J2639" t="s">
        <v>1679</v>
      </c>
      <c r="T2639">
        <f t="shared" si="68"/>
        <v>-9.01</v>
      </c>
      <c r="U2639">
        <v>-9.01</v>
      </c>
    </row>
    <row r="2640" spans="1:21" x14ac:dyDescent="0.2">
      <c r="A2640" t="s">
        <v>1644</v>
      </c>
      <c r="B2640" s="10" t="s">
        <v>1697</v>
      </c>
      <c r="C2640">
        <v>14.5</v>
      </c>
      <c r="D2640">
        <v>-11.71</v>
      </c>
      <c r="E2640">
        <v>0.6</v>
      </c>
      <c r="F2640" t="s">
        <v>1694</v>
      </c>
      <c r="G2640">
        <v>240</v>
      </c>
      <c r="H2640">
        <v>15819.3</v>
      </c>
      <c r="I2640">
        <v>102262.39999999999</v>
      </c>
      <c r="J2640" t="s">
        <v>1679</v>
      </c>
      <c r="T2640">
        <f t="shared" si="68"/>
        <v>-11.110000000000001</v>
      </c>
      <c r="U2640">
        <v>-11.110000000000001</v>
      </c>
    </row>
    <row r="2641" spans="1:21" x14ac:dyDescent="0.2">
      <c r="A2641" t="s">
        <v>1644</v>
      </c>
      <c r="B2641" s="10" t="s">
        <v>1713</v>
      </c>
      <c r="C2641">
        <v>20.100000000000001</v>
      </c>
      <c r="D2641">
        <v>-17.309999999999999</v>
      </c>
      <c r="E2641">
        <v>5.6</v>
      </c>
      <c r="F2641" t="s">
        <v>1699</v>
      </c>
      <c r="G2641">
        <v>220</v>
      </c>
      <c r="H2641">
        <v>15819.3</v>
      </c>
      <c r="I2641">
        <v>102262.39999999999</v>
      </c>
      <c r="J2641" t="s">
        <v>1679</v>
      </c>
      <c r="T2641">
        <f t="shared" si="68"/>
        <v>-11.709999999999999</v>
      </c>
      <c r="U2641">
        <v>-11.709999999999999</v>
      </c>
    </row>
    <row r="2642" spans="1:21" x14ac:dyDescent="0.2">
      <c r="A2642" t="s">
        <v>1644</v>
      </c>
      <c r="B2642" s="10" t="s">
        <v>1698</v>
      </c>
      <c r="C2642">
        <v>31.6</v>
      </c>
      <c r="D2642">
        <v>-28.81</v>
      </c>
      <c r="E2642">
        <v>11.5</v>
      </c>
      <c r="F2642" t="s">
        <v>1699</v>
      </c>
      <c r="G2642">
        <v>250</v>
      </c>
      <c r="H2642">
        <v>15819.3</v>
      </c>
      <c r="I2642">
        <v>102262.39999999999</v>
      </c>
      <c r="J2642" t="s">
        <v>1679</v>
      </c>
      <c r="T2642">
        <f t="shared" si="68"/>
        <v>-17.309999999999999</v>
      </c>
      <c r="U2642">
        <v>-17.309999999999999</v>
      </c>
    </row>
    <row r="2643" spans="1:21" x14ac:dyDescent="0.2">
      <c r="A2643" t="s">
        <v>1645</v>
      </c>
      <c r="B2643" s="10" t="s">
        <v>1687</v>
      </c>
      <c r="C2643">
        <v>1.1000000000000001</v>
      </c>
      <c r="D2643">
        <v>-2.15</v>
      </c>
      <c r="E2643">
        <v>1.1000000000000001</v>
      </c>
      <c r="F2643" t="s">
        <v>1688</v>
      </c>
      <c r="G2643">
        <v>70</v>
      </c>
      <c r="H2643">
        <v>15686.84</v>
      </c>
      <c r="I2643">
        <v>102295.27</v>
      </c>
      <c r="J2643" t="s">
        <v>1679</v>
      </c>
      <c r="T2643">
        <f t="shared" si="68"/>
        <v>-1.0499999999999998</v>
      </c>
      <c r="U2643">
        <v>-1.0499999999999998</v>
      </c>
    </row>
    <row r="2644" spans="1:21" x14ac:dyDescent="0.2">
      <c r="A2644" t="s">
        <v>1645</v>
      </c>
      <c r="B2644" s="10" t="s">
        <v>1714</v>
      </c>
      <c r="C2644">
        <v>3</v>
      </c>
      <c r="D2644">
        <v>-4.05</v>
      </c>
      <c r="E2644">
        <v>1.9</v>
      </c>
      <c r="F2644" t="s">
        <v>1715</v>
      </c>
      <c r="G2644">
        <v>100</v>
      </c>
      <c r="H2644">
        <v>15686.84</v>
      </c>
      <c r="I2644">
        <v>102295.27</v>
      </c>
      <c r="J2644" t="s">
        <v>1679</v>
      </c>
      <c r="T2644">
        <f t="shared" si="68"/>
        <v>-2.15</v>
      </c>
      <c r="U2644">
        <v>-2.15</v>
      </c>
    </row>
    <row r="2645" spans="1:21" x14ac:dyDescent="0.2">
      <c r="A2645" t="s">
        <v>1645</v>
      </c>
      <c r="B2645" s="10" t="s">
        <v>1689</v>
      </c>
      <c r="C2645">
        <v>3.7</v>
      </c>
      <c r="D2645">
        <v>-4.75</v>
      </c>
      <c r="E2645">
        <v>0.7</v>
      </c>
      <c r="F2645" t="s">
        <v>1696</v>
      </c>
      <c r="G2645">
        <v>50</v>
      </c>
      <c r="H2645">
        <v>15686.84</v>
      </c>
      <c r="I2645">
        <v>102295.27</v>
      </c>
      <c r="J2645" t="s">
        <v>1679</v>
      </c>
      <c r="T2645">
        <f t="shared" si="68"/>
        <v>-4.05</v>
      </c>
      <c r="U2645">
        <v>-4.05</v>
      </c>
    </row>
    <row r="2646" spans="1:21" x14ac:dyDescent="0.2">
      <c r="A2646" t="s">
        <v>1645</v>
      </c>
      <c r="B2646" s="10" t="s">
        <v>1691</v>
      </c>
      <c r="C2646">
        <v>4.2</v>
      </c>
      <c r="D2646">
        <v>-5.25</v>
      </c>
      <c r="E2646">
        <v>0.5</v>
      </c>
      <c r="F2646" t="s">
        <v>1719</v>
      </c>
      <c r="G2646">
        <v>110</v>
      </c>
      <c r="H2646">
        <v>15686.84</v>
      </c>
      <c r="I2646">
        <v>102295.27</v>
      </c>
      <c r="J2646" t="s">
        <v>1679</v>
      </c>
      <c r="T2646">
        <f t="shared" si="68"/>
        <v>-4.75</v>
      </c>
      <c r="U2646">
        <v>-4.75</v>
      </c>
    </row>
    <row r="2647" spans="1:21" x14ac:dyDescent="0.2">
      <c r="A2647" t="s">
        <v>1645</v>
      </c>
      <c r="B2647" s="10" t="s">
        <v>1693</v>
      </c>
      <c r="C2647">
        <v>8</v>
      </c>
      <c r="D2647">
        <v>-9.0500000000000007</v>
      </c>
      <c r="E2647">
        <v>3.8</v>
      </c>
      <c r="F2647" t="s">
        <v>1694</v>
      </c>
      <c r="G2647">
        <v>200</v>
      </c>
      <c r="H2647">
        <v>15686.84</v>
      </c>
      <c r="I2647">
        <v>102295.27</v>
      </c>
      <c r="J2647" t="s">
        <v>1679</v>
      </c>
      <c r="T2647">
        <f t="shared" si="68"/>
        <v>-5.2500000000000009</v>
      </c>
      <c r="U2647">
        <v>-5.2500000000000009</v>
      </c>
    </row>
    <row r="2648" spans="1:21" x14ac:dyDescent="0.2">
      <c r="A2648" t="s">
        <v>1645</v>
      </c>
      <c r="B2648" s="10" t="s">
        <v>1695</v>
      </c>
      <c r="C2648">
        <v>10.7</v>
      </c>
      <c r="D2648">
        <v>-11.75</v>
      </c>
      <c r="E2648">
        <v>2.7</v>
      </c>
      <c r="F2648" t="s">
        <v>1696</v>
      </c>
      <c r="G2648">
        <v>80</v>
      </c>
      <c r="H2648">
        <v>15686.84</v>
      </c>
      <c r="I2648">
        <v>102295.27</v>
      </c>
      <c r="J2648" t="s">
        <v>1679</v>
      </c>
      <c r="T2648">
        <f t="shared" si="68"/>
        <v>-9.0500000000000007</v>
      </c>
      <c r="U2648">
        <v>-9.0500000000000007</v>
      </c>
    </row>
    <row r="2649" spans="1:21" x14ac:dyDescent="0.2">
      <c r="A2649" t="s">
        <v>1645</v>
      </c>
      <c r="B2649" s="10" t="s">
        <v>1716</v>
      </c>
      <c r="C2649">
        <v>13.3</v>
      </c>
      <c r="D2649">
        <v>-14.35</v>
      </c>
      <c r="E2649">
        <v>2.6</v>
      </c>
      <c r="F2649" t="s">
        <v>1712</v>
      </c>
      <c r="G2649">
        <v>160</v>
      </c>
      <c r="H2649">
        <v>15686.84</v>
      </c>
      <c r="I2649">
        <v>102295.27</v>
      </c>
      <c r="J2649" t="s">
        <v>1679</v>
      </c>
      <c r="T2649">
        <f t="shared" si="68"/>
        <v>-11.75</v>
      </c>
      <c r="U2649">
        <v>-11.75</v>
      </c>
    </row>
    <row r="2650" spans="1:21" x14ac:dyDescent="0.2">
      <c r="A2650" t="s">
        <v>1645</v>
      </c>
      <c r="B2650" s="10" t="s">
        <v>1697</v>
      </c>
      <c r="C2650">
        <v>15.8</v>
      </c>
      <c r="D2650">
        <v>-16.850000000000001</v>
      </c>
      <c r="E2650">
        <v>2.5</v>
      </c>
      <c r="F2650" t="s">
        <v>1694</v>
      </c>
      <c r="G2650">
        <v>240</v>
      </c>
      <c r="H2650">
        <v>15686.84</v>
      </c>
      <c r="I2650">
        <v>102295.27</v>
      </c>
      <c r="J2650" t="s">
        <v>1679</v>
      </c>
      <c r="T2650">
        <f t="shared" si="68"/>
        <v>-14.350000000000001</v>
      </c>
      <c r="U2650">
        <v>-14.350000000000001</v>
      </c>
    </row>
    <row r="2651" spans="1:21" x14ac:dyDescent="0.2">
      <c r="A2651" t="s">
        <v>1645</v>
      </c>
      <c r="B2651" s="10" t="s">
        <v>1713</v>
      </c>
      <c r="C2651">
        <v>22.5</v>
      </c>
      <c r="D2651">
        <v>-23.55</v>
      </c>
      <c r="E2651">
        <v>6.7</v>
      </c>
      <c r="F2651" t="s">
        <v>1699</v>
      </c>
      <c r="G2651">
        <v>220</v>
      </c>
      <c r="H2651">
        <v>15686.84</v>
      </c>
      <c r="I2651">
        <v>102295.27</v>
      </c>
      <c r="J2651" t="s">
        <v>1679</v>
      </c>
      <c r="T2651">
        <f t="shared" si="68"/>
        <v>-16.850000000000001</v>
      </c>
      <c r="U2651">
        <v>-16.850000000000001</v>
      </c>
    </row>
    <row r="2652" spans="1:21" x14ac:dyDescent="0.2">
      <c r="A2652" t="s">
        <v>1645</v>
      </c>
      <c r="B2652" s="10" t="s">
        <v>1698</v>
      </c>
      <c r="C2652">
        <v>29.8</v>
      </c>
      <c r="D2652">
        <v>-30.85</v>
      </c>
      <c r="E2652">
        <v>7.3</v>
      </c>
      <c r="F2652" t="s">
        <v>1699</v>
      </c>
      <c r="G2652">
        <v>250</v>
      </c>
      <c r="H2652">
        <v>15686.84</v>
      </c>
      <c r="I2652">
        <v>102295.27</v>
      </c>
      <c r="J2652" t="s">
        <v>1679</v>
      </c>
      <c r="T2652">
        <f t="shared" si="68"/>
        <v>-23.55</v>
      </c>
      <c r="U2652">
        <v>-23.55</v>
      </c>
    </row>
    <row r="2653" spans="1:21" x14ac:dyDescent="0.2">
      <c r="A2653" t="s">
        <v>1645</v>
      </c>
      <c r="B2653" s="10" t="s">
        <v>1700</v>
      </c>
      <c r="C2653">
        <v>35.700000000000003</v>
      </c>
      <c r="D2653">
        <v>-36.75</v>
      </c>
      <c r="E2653">
        <v>5.9</v>
      </c>
      <c r="F2653" t="s">
        <v>1701</v>
      </c>
      <c r="G2653">
        <v>350</v>
      </c>
      <c r="H2653">
        <v>15686.84</v>
      </c>
      <c r="I2653">
        <v>102295.27</v>
      </c>
      <c r="J2653" t="s">
        <v>1679</v>
      </c>
      <c r="T2653">
        <f t="shared" si="68"/>
        <v>-30.85</v>
      </c>
      <c r="U2653">
        <v>-30.85</v>
      </c>
    </row>
    <row r="2654" spans="1:21" x14ac:dyDescent="0.2">
      <c r="A2654" t="s">
        <v>1646</v>
      </c>
      <c r="B2654" s="10" t="s">
        <v>1687</v>
      </c>
      <c r="C2654">
        <v>1.6</v>
      </c>
      <c r="D2654">
        <v>1.29</v>
      </c>
      <c r="E2654">
        <v>1.6</v>
      </c>
      <c r="F2654" t="s">
        <v>1688</v>
      </c>
      <c r="G2654">
        <v>70</v>
      </c>
      <c r="H2654">
        <v>15789.3</v>
      </c>
      <c r="I2654">
        <v>102292.3</v>
      </c>
      <c r="J2654" t="s">
        <v>1679</v>
      </c>
      <c r="T2654">
        <f t="shared" si="68"/>
        <v>2.89</v>
      </c>
      <c r="U2654">
        <v>2.89</v>
      </c>
    </row>
    <row r="2655" spans="1:21" x14ac:dyDescent="0.2">
      <c r="A2655" t="s">
        <v>1646</v>
      </c>
      <c r="B2655" s="10" t="s">
        <v>1714</v>
      </c>
      <c r="C2655">
        <v>3.5</v>
      </c>
      <c r="D2655">
        <v>-0.61</v>
      </c>
      <c r="E2655">
        <v>1.9</v>
      </c>
      <c r="F2655" t="s">
        <v>1715</v>
      </c>
      <c r="G2655">
        <v>100</v>
      </c>
      <c r="H2655">
        <v>15789.3</v>
      </c>
      <c r="I2655">
        <v>102292.3</v>
      </c>
      <c r="J2655" t="s">
        <v>1679</v>
      </c>
      <c r="T2655">
        <f t="shared" si="68"/>
        <v>1.29</v>
      </c>
      <c r="U2655">
        <v>1.29</v>
      </c>
    </row>
    <row r="2656" spans="1:21" x14ac:dyDescent="0.2">
      <c r="A2656" t="s">
        <v>1646</v>
      </c>
      <c r="B2656" s="10" t="s">
        <v>1706</v>
      </c>
      <c r="C2656">
        <v>7.2</v>
      </c>
      <c r="D2656">
        <v>-4.3099999999999996</v>
      </c>
      <c r="E2656">
        <v>3.7</v>
      </c>
      <c r="F2656" t="s">
        <v>1707</v>
      </c>
      <c r="G2656">
        <v>80</v>
      </c>
      <c r="H2656">
        <v>15789.3</v>
      </c>
      <c r="I2656">
        <v>102292.3</v>
      </c>
      <c r="J2656" t="s">
        <v>1679</v>
      </c>
      <c r="T2656">
        <f t="shared" si="68"/>
        <v>-0.60999999999999943</v>
      </c>
      <c r="U2656">
        <v>-0.60999999999999943</v>
      </c>
    </row>
    <row r="2657" spans="1:21" x14ac:dyDescent="0.2">
      <c r="A2657" t="s">
        <v>1646</v>
      </c>
      <c r="B2657" s="10" t="s">
        <v>1689</v>
      </c>
      <c r="C2657">
        <v>8.8000000000000007</v>
      </c>
      <c r="D2657">
        <v>-5.91</v>
      </c>
      <c r="E2657">
        <v>1.6</v>
      </c>
      <c r="F2657" t="s">
        <v>1696</v>
      </c>
      <c r="G2657">
        <v>50</v>
      </c>
      <c r="H2657">
        <v>15789.3</v>
      </c>
      <c r="I2657">
        <v>102292.3</v>
      </c>
      <c r="J2657" t="s">
        <v>1679</v>
      </c>
      <c r="T2657">
        <f t="shared" si="68"/>
        <v>-4.3100000000000005</v>
      </c>
      <c r="U2657">
        <v>-4.3100000000000005</v>
      </c>
    </row>
    <row r="2658" spans="1:21" x14ac:dyDescent="0.2">
      <c r="A2658" t="s">
        <v>1646</v>
      </c>
      <c r="B2658" s="10" t="s">
        <v>1691</v>
      </c>
      <c r="C2658">
        <v>9.1999999999999993</v>
      </c>
      <c r="D2658">
        <v>-6.31</v>
      </c>
      <c r="E2658">
        <v>0.4</v>
      </c>
      <c r="F2658" t="s">
        <v>1719</v>
      </c>
      <c r="G2658">
        <v>110</v>
      </c>
      <c r="H2658">
        <v>15789.3</v>
      </c>
      <c r="I2658">
        <v>102292.3</v>
      </c>
      <c r="J2658" t="s">
        <v>1679</v>
      </c>
      <c r="T2658">
        <f t="shared" si="68"/>
        <v>-5.9099999999999993</v>
      </c>
      <c r="U2658">
        <v>-5.9099999999999993</v>
      </c>
    </row>
    <row r="2659" spans="1:21" x14ac:dyDescent="0.2">
      <c r="A2659" t="s">
        <v>1646</v>
      </c>
      <c r="B2659" s="10" t="s">
        <v>1693</v>
      </c>
      <c r="C2659">
        <v>13</v>
      </c>
      <c r="D2659">
        <v>-10.11</v>
      </c>
      <c r="E2659">
        <v>3.8</v>
      </c>
      <c r="F2659" t="s">
        <v>1694</v>
      </c>
      <c r="G2659">
        <v>200</v>
      </c>
      <c r="H2659">
        <v>15789.3</v>
      </c>
      <c r="I2659">
        <v>102292.3</v>
      </c>
      <c r="J2659" t="s">
        <v>1679</v>
      </c>
      <c r="T2659">
        <f t="shared" si="68"/>
        <v>-6.31</v>
      </c>
      <c r="U2659">
        <v>-6.31</v>
      </c>
    </row>
    <row r="2660" spans="1:21" x14ac:dyDescent="0.2">
      <c r="A2660" t="s">
        <v>1646</v>
      </c>
      <c r="B2660" s="10" t="s">
        <v>1695</v>
      </c>
      <c r="C2660">
        <v>14</v>
      </c>
      <c r="D2660">
        <v>-11.11</v>
      </c>
      <c r="E2660">
        <v>1</v>
      </c>
      <c r="F2660" t="s">
        <v>1696</v>
      </c>
      <c r="G2660">
        <v>80</v>
      </c>
      <c r="H2660">
        <v>15789.3</v>
      </c>
      <c r="I2660">
        <v>102292.3</v>
      </c>
      <c r="J2660" t="s">
        <v>1679</v>
      </c>
      <c r="T2660">
        <f t="shared" si="68"/>
        <v>-10.11</v>
      </c>
      <c r="U2660">
        <v>-10.11</v>
      </c>
    </row>
    <row r="2661" spans="1:21" x14ac:dyDescent="0.2">
      <c r="A2661" t="s">
        <v>1646</v>
      </c>
      <c r="B2661" s="10" t="s">
        <v>1716</v>
      </c>
      <c r="C2661">
        <v>17</v>
      </c>
      <c r="D2661">
        <v>-14.11</v>
      </c>
      <c r="E2661">
        <v>3</v>
      </c>
      <c r="F2661" t="s">
        <v>1712</v>
      </c>
      <c r="G2661">
        <v>160</v>
      </c>
      <c r="H2661">
        <v>15789.3</v>
      </c>
      <c r="I2661">
        <v>102292.3</v>
      </c>
      <c r="J2661" t="s">
        <v>1679</v>
      </c>
      <c r="T2661">
        <f t="shared" si="68"/>
        <v>-11.11</v>
      </c>
      <c r="U2661">
        <v>-11.11</v>
      </c>
    </row>
    <row r="2662" spans="1:21" x14ac:dyDescent="0.2">
      <c r="A2662" t="s">
        <v>1646</v>
      </c>
      <c r="B2662" s="10" t="s">
        <v>1713</v>
      </c>
      <c r="C2662">
        <v>20</v>
      </c>
      <c r="D2662">
        <v>-17.11</v>
      </c>
      <c r="E2662">
        <v>3</v>
      </c>
      <c r="F2662" t="s">
        <v>1699</v>
      </c>
      <c r="G2662">
        <v>220</v>
      </c>
      <c r="H2662">
        <v>15789.3</v>
      </c>
      <c r="I2662">
        <v>102292.3</v>
      </c>
      <c r="J2662" t="s">
        <v>1679</v>
      </c>
      <c r="T2662">
        <f t="shared" si="68"/>
        <v>-14.11</v>
      </c>
      <c r="U2662">
        <v>-14.11</v>
      </c>
    </row>
    <row r="2663" spans="1:21" x14ac:dyDescent="0.2">
      <c r="A2663" t="s">
        <v>1646</v>
      </c>
      <c r="B2663" s="10" t="s">
        <v>1698</v>
      </c>
      <c r="C2663">
        <v>25.2</v>
      </c>
      <c r="D2663">
        <v>-22.31</v>
      </c>
      <c r="E2663">
        <v>5.2</v>
      </c>
      <c r="F2663" t="s">
        <v>1699</v>
      </c>
      <c r="G2663">
        <v>250</v>
      </c>
      <c r="H2663">
        <v>15789.3</v>
      </c>
      <c r="I2663">
        <v>102292.3</v>
      </c>
      <c r="J2663" t="s">
        <v>1679</v>
      </c>
      <c r="T2663">
        <f t="shared" si="68"/>
        <v>-17.11</v>
      </c>
      <c r="U2663">
        <v>-17.11</v>
      </c>
    </row>
    <row r="2664" spans="1:21" x14ac:dyDescent="0.2">
      <c r="A2664" t="s">
        <v>1646</v>
      </c>
      <c r="B2664" s="10" t="s">
        <v>1700</v>
      </c>
      <c r="C2664">
        <v>29.5</v>
      </c>
      <c r="D2664">
        <v>-26.61</v>
      </c>
      <c r="E2664">
        <v>4.3</v>
      </c>
      <c r="F2664" t="s">
        <v>1701</v>
      </c>
      <c r="G2664">
        <v>350</v>
      </c>
      <c r="H2664">
        <v>15789.3</v>
      </c>
      <c r="I2664">
        <v>102292.3</v>
      </c>
      <c r="J2664" t="s">
        <v>1679</v>
      </c>
      <c r="T2664">
        <f t="shared" si="68"/>
        <v>-22.31</v>
      </c>
      <c r="U2664">
        <v>-22.31</v>
      </c>
    </row>
    <row r="2665" spans="1:21" x14ac:dyDescent="0.2">
      <c r="A2665" t="s">
        <v>1646</v>
      </c>
      <c r="B2665" s="10" t="s">
        <v>1702</v>
      </c>
      <c r="C2665">
        <v>36.200000000000003</v>
      </c>
      <c r="D2665">
        <v>-33.31</v>
      </c>
      <c r="E2665">
        <v>6.7</v>
      </c>
      <c r="F2665" t="s">
        <v>1703</v>
      </c>
      <c r="G2665">
        <v>500</v>
      </c>
      <c r="H2665">
        <v>15789.3</v>
      </c>
      <c r="I2665">
        <v>102292.3</v>
      </c>
      <c r="J2665" t="s">
        <v>1679</v>
      </c>
      <c r="T2665">
        <f t="shared" si="68"/>
        <v>-26.610000000000003</v>
      </c>
      <c r="U2665">
        <v>-26.610000000000003</v>
      </c>
    </row>
    <row r="2666" spans="1:21" x14ac:dyDescent="0.2">
      <c r="A2666" t="s">
        <v>1647</v>
      </c>
      <c r="B2666" s="10" t="s">
        <v>1687</v>
      </c>
      <c r="C2666">
        <v>4.5</v>
      </c>
      <c r="D2666">
        <v>-0.63</v>
      </c>
      <c r="E2666">
        <v>4.5</v>
      </c>
      <c r="F2666" t="s">
        <v>1688</v>
      </c>
      <c r="G2666">
        <v>70</v>
      </c>
      <c r="H2666">
        <v>15545.3</v>
      </c>
      <c r="I2666">
        <v>102302.39999999999</v>
      </c>
      <c r="J2666" t="s">
        <v>1679</v>
      </c>
      <c r="T2666">
        <f t="shared" si="68"/>
        <v>3.87</v>
      </c>
      <c r="U2666">
        <v>3.87</v>
      </c>
    </row>
    <row r="2667" spans="1:21" x14ac:dyDescent="0.2">
      <c r="A2667" t="s">
        <v>1647</v>
      </c>
      <c r="B2667" s="10" t="s">
        <v>1714</v>
      </c>
      <c r="C2667">
        <v>8.1999999999999993</v>
      </c>
      <c r="D2667">
        <v>-4.33</v>
      </c>
      <c r="E2667">
        <v>3.7</v>
      </c>
      <c r="F2667" t="s">
        <v>1715</v>
      </c>
      <c r="G2667">
        <v>100</v>
      </c>
      <c r="H2667">
        <v>15545.3</v>
      </c>
      <c r="I2667">
        <v>102302.39999999999</v>
      </c>
      <c r="J2667" t="s">
        <v>1679</v>
      </c>
      <c r="T2667">
        <f t="shared" si="68"/>
        <v>-0.62999999999999989</v>
      </c>
      <c r="U2667">
        <v>-0.62999999999999989</v>
      </c>
    </row>
    <row r="2668" spans="1:21" x14ac:dyDescent="0.2">
      <c r="A2668" t="s">
        <v>1647</v>
      </c>
      <c r="B2668" s="10" t="s">
        <v>1689</v>
      </c>
      <c r="C2668">
        <v>8.8000000000000007</v>
      </c>
      <c r="D2668">
        <v>-4.93</v>
      </c>
      <c r="E2668">
        <v>0.6</v>
      </c>
      <c r="F2668" t="s">
        <v>1696</v>
      </c>
      <c r="G2668">
        <v>50</v>
      </c>
      <c r="H2668">
        <v>15545.3</v>
      </c>
      <c r="I2668">
        <v>102302.39999999999</v>
      </c>
      <c r="J2668" t="s">
        <v>1679</v>
      </c>
      <c r="T2668">
        <f t="shared" si="68"/>
        <v>-4.33</v>
      </c>
      <c r="U2668">
        <v>-4.33</v>
      </c>
    </row>
    <row r="2669" spans="1:21" x14ac:dyDescent="0.2">
      <c r="A2669" t="s">
        <v>1647</v>
      </c>
      <c r="B2669" s="10" t="s">
        <v>1691</v>
      </c>
      <c r="C2669">
        <v>9.8000000000000007</v>
      </c>
      <c r="D2669">
        <v>-5.93</v>
      </c>
      <c r="E2669">
        <v>1</v>
      </c>
      <c r="F2669" t="s">
        <v>1719</v>
      </c>
      <c r="G2669">
        <v>110</v>
      </c>
      <c r="H2669">
        <v>15545.3</v>
      </c>
      <c r="I2669">
        <v>102302.39999999999</v>
      </c>
      <c r="J2669" t="s">
        <v>1679</v>
      </c>
      <c r="T2669">
        <f t="shared" si="68"/>
        <v>-4.93</v>
      </c>
      <c r="U2669">
        <v>-4.93</v>
      </c>
    </row>
    <row r="2670" spans="1:21" x14ac:dyDescent="0.2">
      <c r="A2670" t="s">
        <v>1647</v>
      </c>
      <c r="B2670" s="10" t="s">
        <v>1693</v>
      </c>
      <c r="C2670">
        <v>12.5</v>
      </c>
      <c r="D2670">
        <v>-8.6300000000000008</v>
      </c>
      <c r="E2670">
        <v>2.7</v>
      </c>
      <c r="F2670" t="s">
        <v>1694</v>
      </c>
      <c r="G2670">
        <v>200</v>
      </c>
      <c r="H2670">
        <v>15545.3</v>
      </c>
      <c r="I2670">
        <v>102302.39999999999</v>
      </c>
      <c r="J2670" t="s">
        <v>1679</v>
      </c>
      <c r="T2670">
        <f t="shared" si="68"/>
        <v>-5.9300000000000006</v>
      </c>
      <c r="U2670">
        <v>-5.9300000000000006</v>
      </c>
    </row>
    <row r="2671" spans="1:21" x14ac:dyDescent="0.2">
      <c r="A2671" t="s">
        <v>1647</v>
      </c>
      <c r="B2671" s="10" t="s">
        <v>1695</v>
      </c>
      <c r="C2671">
        <v>18.5</v>
      </c>
      <c r="D2671">
        <v>-14.63</v>
      </c>
      <c r="E2671">
        <v>6</v>
      </c>
      <c r="F2671" t="s">
        <v>1696</v>
      </c>
      <c r="G2671">
        <v>80</v>
      </c>
      <c r="H2671">
        <v>15545.3</v>
      </c>
      <c r="I2671">
        <v>102302.39999999999</v>
      </c>
      <c r="J2671" t="s">
        <v>1679</v>
      </c>
      <c r="T2671">
        <f t="shared" si="68"/>
        <v>-8.6300000000000008</v>
      </c>
      <c r="U2671">
        <v>-8.6300000000000008</v>
      </c>
    </row>
    <row r="2672" spans="1:21" x14ac:dyDescent="0.2">
      <c r="A2672" t="s">
        <v>1647</v>
      </c>
      <c r="B2672" s="10" t="s">
        <v>1713</v>
      </c>
      <c r="C2672">
        <v>20</v>
      </c>
      <c r="D2672">
        <v>-16.13</v>
      </c>
      <c r="E2672">
        <v>1.5</v>
      </c>
      <c r="F2672" t="s">
        <v>1699</v>
      </c>
      <c r="G2672">
        <v>220</v>
      </c>
      <c r="H2672">
        <v>15545.3</v>
      </c>
      <c r="I2672">
        <v>102302.39999999999</v>
      </c>
      <c r="J2672" t="s">
        <v>1679</v>
      </c>
      <c r="T2672">
        <f t="shared" si="68"/>
        <v>-14.629999999999999</v>
      </c>
      <c r="U2672">
        <v>-14.629999999999999</v>
      </c>
    </row>
    <row r="2673" spans="1:21" x14ac:dyDescent="0.2">
      <c r="A2673" t="s">
        <v>1647</v>
      </c>
      <c r="B2673" s="10" t="s">
        <v>1698</v>
      </c>
      <c r="C2673">
        <v>22.5</v>
      </c>
      <c r="D2673">
        <v>-18.63</v>
      </c>
      <c r="E2673">
        <v>2.5</v>
      </c>
      <c r="F2673" t="s">
        <v>1699</v>
      </c>
      <c r="G2673">
        <v>250</v>
      </c>
      <c r="H2673">
        <v>15545.3</v>
      </c>
      <c r="I2673">
        <v>102302.39999999999</v>
      </c>
      <c r="J2673" t="s">
        <v>1679</v>
      </c>
      <c r="T2673">
        <f t="shared" si="68"/>
        <v>-16.13</v>
      </c>
      <c r="U2673">
        <v>-16.13</v>
      </c>
    </row>
    <row r="2674" spans="1:21" x14ac:dyDescent="0.2">
      <c r="A2674" t="s">
        <v>1647</v>
      </c>
      <c r="B2674" s="10" t="s">
        <v>1700</v>
      </c>
      <c r="C2674">
        <v>24.9</v>
      </c>
      <c r="D2674">
        <v>-21.03</v>
      </c>
      <c r="E2674">
        <v>2.4</v>
      </c>
      <c r="F2674" t="s">
        <v>1701</v>
      </c>
      <c r="G2674">
        <v>350</v>
      </c>
      <c r="H2674">
        <v>15545.3</v>
      </c>
      <c r="I2674">
        <v>102302.39999999999</v>
      </c>
      <c r="J2674" t="s">
        <v>1679</v>
      </c>
      <c r="T2674">
        <f t="shared" si="68"/>
        <v>-18.630000000000003</v>
      </c>
      <c r="U2674">
        <v>-18.630000000000003</v>
      </c>
    </row>
    <row r="2675" spans="1:21" x14ac:dyDescent="0.2">
      <c r="A2675" t="s">
        <v>1647</v>
      </c>
      <c r="B2675" s="10" t="s">
        <v>1702</v>
      </c>
      <c r="C2675">
        <v>29.6</v>
      </c>
      <c r="D2675">
        <v>-25.73</v>
      </c>
      <c r="E2675">
        <v>4.7</v>
      </c>
      <c r="F2675" t="s">
        <v>1703</v>
      </c>
      <c r="G2675">
        <v>500</v>
      </c>
      <c r="H2675">
        <v>15545.3</v>
      </c>
      <c r="I2675">
        <v>102302.39999999999</v>
      </c>
      <c r="J2675" t="s">
        <v>1679</v>
      </c>
      <c r="T2675">
        <f t="shared" si="68"/>
        <v>-21.03</v>
      </c>
      <c r="U2675">
        <v>-21.03</v>
      </c>
    </row>
    <row r="2676" spans="1:21" x14ac:dyDescent="0.2">
      <c r="A2676" t="s">
        <v>1647</v>
      </c>
      <c r="B2676" s="10" t="s">
        <v>1704</v>
      </c>
      <c r="C2676">
        <v>30.1</v>
      </c>
      <c r="D2676">
        <v>-26.23</v>
      </c>
      <c r="E2676">
        <v>0.5</v>
      </c>
      <c r="F2676" t="s">
        <v>1705</v>
      </c>
      <c r="G2676">
        <v>1500</v>
      </c>
      <c r="H2676">
        <v>15545.3</v>
      </c>
      <c r="I2676">
        <v>102302.39999999999</v>
      </c>
      <c r="J2676" t="s">
        <v>1679</v>
      </c>
      <c r="T2676">
        <f t="shared" si="68"/>
        <v>-25.73</v>
      </c>
      <c r="U2676">
        <v>-25.73</v>
      </c>
    </row>
    <row r="2677" spans="1:21" x14ac:dyDescent="0.2">
      <c r="A2677" t="s">
        <v>1647</v>
      </c>
      <c r="B2677" s="10" t="s">
        <v>1709</v>
      </c>
      <c r="C2677">
        <v>32.200000000000003</v>
      </c>
      <c r="D2677">
        <v>-28.33</v>
      </c>
      <c r="E2677">
        <v>2.1</v>
      </c>
      <c r="F2677" t="s">
        <v>1710</v>
      </c>
      <c r="G2677">
        <v>3000</v>
      </c>
      <c r="H2677">
        <v>15545.3</v>
      </c>
      <c r="I2677">
        <v>102302.39999999999</v>
      </c>
      <c r="J2677" t="s">
        <v>1679</v>
      </c>
      <c r="T2677">
        <f t="shared" si="68"/>
        <v>-26.229999999999997</v>
      </c>
      <c r="U2677">
        <v>-26.229999999999997</v>
      </c>
    </row>
    <row r="2678" spans="1:21" x14ac:dyDescent="0.2">
      <c r="A2678" t="s">
        <v>1648</v>
      </c>
      <c r="B2678" s="10" t="s">
        <v>1687</v>
      </c>
      <c r="C2678">
        <v>2.4</v>
      </c>
      <c r="D2678">
        <v>1.89</v>
      </c>
      <c r="E2678">
        <v>2.4</v>
      </c>
      <c r="F2678" t="s">
        <v>1688</v>
      </c>
      <c r="G2678">
        <v>70</v>
      </c>
      <c r="H2678">
        <v>15601.45</v>
      </c>
      <c r="I2678">
        <v>102262.7</v>
      </c>
      <c r="J2678" t="s">
        <v>1679</v>
      </c>
      <c r="T2678">
        <f t="shared" si="68"/>
        <v>4.29</v>
      </c>
      <c r="U2678">
        <v>4.29</v>
      </c>
    </row>
    <row r="2679" spans="1:21" x14ac:dyDescent="0.2">
      <c r="A2679" t="s">
        <v>1648</v>
      </c>
      <c r="B2679" s="10" t="s">
        <v>1714</v>
      </c>
      <c r="C2679">
        <v>8.3000000000000007</v>
      </c>
      <c r="D2679">
        <v>-4.01</v>
      </c>
      <c r="E2679">
        <v>5.9</v>
      </c>
      <c r="F2679" t="s">
        <v>1715</v>
      </c>
      <c r="G2679">
        <v>100</v>
      </c>
      <c r="H2679">
        <v>15601.45</v>
      </c>
      <c r="I2679">
        <v>102262.7</v>
      </c>
      <c r="J2679" t="s">
        <v>1679</v>
      </c>
      <c r="T2679">
        <f t="shared" si="68"/>
        <v>1.8900000000000006</v>
      </c>
      <c r="U2679">
        <v>1.8900000000000006</v>
      </c>
    </row>
    <row r="2680" spans="1:21" x14ac:dyDescent="0.2">
      <c r="A2680" t="s">
        <v>1648</v>
      </c>
      <c r="B2680" s="10" t="s">
        <v>1689</v>
      </c>
      <c r="C2680">
        <v>9.1999999999999993</v>
      </c>
      <c r="D2680">
        <v>-4.91</v>
      </c>
      <c r="E2680">
        <v>0.9</v>
      </c>
      <c r="F2680" t="s">
        <v>1696</v>
      </c>
      <c r="G2680">
        <v>50</v>
      </c>
      <c r="H2680">
        <v>15601.45</v>
      </c>
      <c r="I2680">
        <v>102262.7</v>
      </c>
      <c r="J2680" t="s">
        <v>1679</v>
      </c>
      <c r="T2680">
        <f t="shared" si="68"/>
        <v>-4.01</v>
      </c>
      <c r="U2680">
        <v>-4.01</v>
      </c>
    </row>
    <row r="2681" spans="1:21" x14ac:dyDescent="0.2">
      <c r="A2681" t="s">
        <v>1648</v>
      </c>
      <c r="B2681" s="10" t="s">
        <v>1691</v>
      </c>
      <c r="C2681">
        <v>9.6999999999999993</v>
      </c>
      <c r="D2681">
        <v>-5.41</v>
      </c>
      <c r="E2681">
        <v>0.5</v>
      </c>
      <c r="F2681" t="s">
        <v>1719</v>
      </c>
      <c r="G2681">
        <v>110</v>
      </c>
      <c r="H2681">
        <v>15601.45</v>
      </c>
      <c r="I2681">
        <v>102262.7</v>
      </c>
      <c r="J2681" t="s">
        <v>1679</v>
      </c>
      <c r="T2681">
        <f t="shared" si="68"/>
        <v>-4.91</v>
      </c>
      <c r="U2681">
        <v>-4.91</v>
      </c>
    </row>
    <row r="2682" spans="1:21" x14ac:dyDescent="0.2">
      <c r="A2682" t="s">
        <v>1648</v>
      </c>
      <c r="B2682" s="10" t="s">
        <v>1693</v>
      </c>
      <c r="C2682">
        <v>13.7</v>
      </c>
      <c r="D2682">
        <v>-9.41</v>
      </c>
      <c r="E2682">
        <v>4</v>
      </c>
      <c r="F2682" t="s">
        <v>1694</v>
      </c>
      <c r="G2682">
        <v>200</v>
      </c>
      <c r="H2682">
        <v>15601.45</v>
      </c>
      <c r="I2682">
        <v>102262.7</v>
      </c>
      <c r="J2682" t="s">
        <v>1679</v>
      </c>
      <c r="T2682">
        <f t="shared" si="68"/>
        <v>-5.41</v>
      </c>
      <c r="U2682">
        <v>-5.41</v>
      </c>
    </row>
    <row r="2683" spans="1:21" x14ac:dyDescent="0.2">
      <c r="A2683" t="s">
        <v>1648</v>
      </c>
      <c r="B2683" s="10" t="s">
        <v>1695</v>
      </c>
      <c r="C2683">
        <v>20.6</v>
      </c>
      <c r="D2683">
        <v>-16.309999999999999</v>
      </c>
      <c r="E2683">
        <v>6.9</v>
      </c>
      <c r="F2683" t="s">
        <v>1696</v>
      </c>
      <c r="G2683">
        <v>80</v>
      </c>
      <c r="H2683">
        <v>15601.45</v>
      </c>
      <c r="I2683">
        <v>102262.7</v>
      </c>
      <c r="J2683" t="s">
        <v>1679</v>
      </c>
      <c r="T2683">
        <f t="shared" si="68"/>
        <v>-9.4099999999999984</v>
      </c>
      <c r="U2683">
        <v>-9.4099999999999984</v>
      </c>
    </row>
    <row r="2684" spans="1:21" x14ac:dyDescent="0.2">
      <c r="A2684" t="s">
        <v>1648</v>
      </c>
      <c r="B2684" s="10" t="s">
        <v>1697</v>
      </c>
      <c r="C2684">
        <v>23.8</v>
      </c>
      <c r="D2684">
        <v>-19.510000000000002</v>
      </c>
      <c r="E2684">
        <v>3.2</v>
      </c>
      <c r="F2684" t="s">
        <v>1694</v>
      </c>
      <c r="G2684">
        <v>240</v>
      </c>
      <c r="H2684">
        <v>15601.45</v>
      </c>
      <c r="I2684">
        <v>102262.7</v>
      </c>
      <c r="J2684" t="s">
        <v>1679</v>
      </c>
      <c r="T2684">
        <f t="shared" si="68"/>
        <v>-16.310000000000002</v>
      </c>
      <c r="U2684">
        <v>-16.310000000000002</v>
      </c>
    </row>
    <row r="2685" spans="1:21" x14ac:dyDescent="0.2">
      <c r="A2685" t="s">
        <v>1648</v>
      </c>
      <c r="B2685" s="10" t="s">
        <v>1713</v>
      </c>
      <c r="C2685">
        <v>26.5</v>
      </c>
      <c r="D2685">
        <v>-22.21</v>
      </c>
      <c r="E2685">
        <v>2.7</v>
      </c>
      <c r="F2685" t="s">
        <v>1699</v>
      </c>
      <c r="G2685">
        <v>220</v>
      </c>
      <c r="H2685">
        <v>15601.45</v>
      </c>
      <c r="I2685">
        <v>102262.7</v>
      </c>
      <c r="J2685" t="s">
        <v>1679</v>
      </c>
      <c r="T2685">
        <f t="shared" si="68"/>
        <v>-19.510000000000002</v>
      </c>
      <c r="U2685">
        <v>-19.510000000000002</v>
      </c>
    </row>
    <row r="2686" spans="1:21" x14ac:dyDescent="0.2">
      <c r="A2686" t="s">
        <v>1648</v>
      </c>
      <c r="B2686" s="10" t="s">
        <v>1698</v>
      </c>
      <c r="C2686">
        <v>30.2</v>
      </c>
      <c r="D2686">
        <v>-25.91</v>
      </c>
      <c r="E2686">
        <v>3.7</v>
      </c>
      <c r="F2686" t="s">
        <v>1699</v>
      </c>
      <c r="G2686">
        <v>250</v>
      </c>
      <c r="H2686">
        <v>15601.45</v>
      </c>
      <c r="I2686">
        <v>102262.7</v>
      </c>
      <c r="J2686" t="s">
        <v>1679</v>
      </c>
      <c r="T2686">
        <f t="shared" si="68"/>
        <v>-22.21</v>
      </c>
      <c r="U2686">
        <v>-22.21</v>
      </c>
    </row>
    <row r="2687" spans="1:21" x14ac:dyDescent="0.2">
      <c r="A2687" t="s">
        <v>1648</v>
      </c>
      <c r="B2687" s="10" t="s">
        <v>1700</v>
      </c>
      <c r="C2687">
        <v>37.700000000000003</v>
      </c>
      <c r="D2687">
        <v>-33.409999999999997</v>
      </c>
      <c r="E2687">
        <v>7.5</v>
      </c>
      <c r="F2687" t="s">
        <v>1701</v>
      </c>
      <c r="G2687">
        <v>350</v>
      </c>
      <c r="H2687">
        <v>15601.45</v>
      </c>
      <c r="I2687">
        <v>102262.7</v>
      </c>
      <c r="J2687" t="s">
        <v>1679</v>
      </c>
      <c r="T2687">
        <f t="shared" si="68"/>
        <v>-25.909999999999997</v>
      </c>
      <c r="U2687">
        <v>-25.909999999999997</v>
      </c>
    </row>
    <row r="2688" spans="1:21" x14ac:dyDescent="0.2">
      <c r="A2688" t="s">
        <v>1649</v>
      </c>
      <c r="B2688" s="10" t="s">
        <v>1687</v>
      </c>
      <c r="C2688">
        <v>4</v>
      </c>
      <c r="D2688">
        <v>0.16</v>
      </c>
      <c r="E2688">
        <v>4</v>
      </c>
      <c r="F2688" t="s">
        <v>1688</v>
      </c>
      <c r="G2688">
        <v>70</v>
      </c>
      <c r="H2688">
        <v>15475.3</v>
      </c>
      <c r="I2688">
        <v>102303</v>
      </c>
      <c r="J2688" t="s">
        <v>1679</v>
      </c>
      <c r="T2688">
        <f t="shared" si="68"/>
        <v>4.16</v>
      </c>
      <c r="U2688">
        <v>4.16</v>
      </c>
    </row>
    <row r="2689" spans="1:21" x14ac:dyDescent="0.2">
      <c r="A2689" t="s">
        <v>1649</v>
      </c>
      <c r="B2689" s="10" t="s">
        <v>1714</v>
      </c>
      <c r="C2689">
        <v>9</v>
      </c>
      <c r="D2689">
        <v>-4.84</v>
      </c>
      <c r="E2689">
        <v>5</v>
      </c>
      <c r="F2689" t="s">
        <v>1715</v>
      </c>
      <c r="G2689">
        <v>100</v>
      </c>
      <c r="H2689">
        <v>15475.3</v>
      </c>
      <c r="I2689">
        <v>102303</v>
      </c>
      <c r="J2689" t="s">
        <v>1679</v>
      </c>
      <c r="T2689">
        <f t="shared" si="68"/>
        <v>0.16000000000000014</v>
      </c>
      <c r="U2689">
        <v>0.16000000000000014</v>
      </c>
    </row>
    <row r="2690" spans="1:21" x14ac:dyDescent="0.2">
      <c r="A2690" t="s">
        <v>1649</v>
      </c>
      <c r="B2690" s="10" t="s">
        <v>1689</v>
      </c>
      <c r="C2690">
        <v>9.5</v>
      </c>
      <c r="D2690">
        <v>-5.34</v>
      </c>
      <c r="E2690">
        <v>0.5</v>
      </c>
      <c r="F2690" t="s">
        <v>1696</v>
      </c>
      <c r="G2690">
        <v>50</v>
      </c>
      <c r="H2690">
        <v>15475.3</v>
      </c>
      <c r="I2690">
        <v>102303</v>
      </c>
      <c r="J2690" t="s">
        <v>1679</v>
      </c>
      <c r="T2690">
        <f t="shared" si="68"/>
        <v>-4.84</v>
      </c>
      <c r="U2690">
        <v>-4.84</v>
      </c>
    </row>
    <row r="2691" spans="1:21" x14ac:dyDescent="0.2">
      <c r="A2691" t="s">
        <v>1649</v>
      </c>
      <c r="B2691" s="10" t="s">
        <v>1691</v>
      </c>
      <c r="C2691">
        <v>10</v>
      </c>
      <c r="D2691">
        <v>-5.84</v>
      </c>
      <c r="E2691">
        <v>0.5</v>
      </c>
      <c r="F2691" t="s">
        <v>1719</v>
      </c>
      <c r="G2691">
        <v>110</v>
      </c>
      <c r="H2691">
        <v>15475.3</v>
      </c>
      <c r="I2691">
        <v>102303</v>
      </c>
      <c r="J2691" t="s">
        <v>1679</v>
      </c>
      <c r="T2691">
        <f t="shared" ref="T2691:T2754" si="69">D2691+E2691</f>
        <v>-5.34</v>
      </c>
      <c r="U2691">
        <v>-5.34</v>
      </c>
    </row>
    <row r="2692" spans="1:21" x14ac:dyDescent="0.2">
      <c r="A2692" t="s">
        <v>1649</v>
      </c>
      <c r="B2692" s="10" t="s">
        <v>1693</v>
      </c>
      <c r="C2692">
        <v>11.2</v>
      </c>
      <c r="D2692">
        <v>-7.04</v>
      </c>
      <c r="E2692">
        <v>1.2</v>
      </c>
      <c r="F2692" t="s">
        <v>1694</v>
      </c>
      <c r="G2692">
        <v>200</v>
      </c>
      <c r="H2692">
        <v>15475.3</v>
      </c>
      <c r="I2692">
        <v>102303</v>
      </c>
      <c r="J2692" t="s">
        <v>1679</v>
      </c>
      <c r="T2692">
        <f t="shared" si="69"/>
        <v>-5.84</v>
      </c>
      <c r="U2692">
        <v>-5.84</v>
      </c>
    </row>
    <row r="2693" spans="1:21" x14ac:dyDescent="0.2">
      <c r="A2693" t="s">
        <v>1649</v>
      </c>
      <c r="B2693" s="10" t="s">
        <v>1695</v>
      </c>
      <c r="C2693">
        <v>17.399999999999999</v>
      </c>
      <c r="D2693">
        <v>-13.24</v>
      </c>
      <c r="E2693">
        <v>6.2</v>
      </c>
      <c r="F2693" t="s">
        <v>1696</v>
      </c>
      <c r="G2693">
        <v>80</v>
      </c>
      <c r="H2693">
        <v>15475.3</v>
      </c>
      <c r="I2693">
        <v>102303</v>
      </c>
      <c r="J2693" t="s">
        <v>1679</v>
      </c>
      <c r="T2693">
        <f t="shared" si="69"/>
        <v>-7.04</v>
      </c>
      <c r="U2693">
        <v>-7.04</v>
      </c>
    </row>
    <row r="2694" spans="1:21" x14ac:dyDescent="0.2">
      <c r="A2694" t="s">
        <v>1649</v>
      </c>
      <c r="B2694" s="10" t="s">
        <v>1716</v>
      </c>
      <c r="C2694">
        <v>19.5</v>
      </c>
      <c r="D2694">
        <v>-15.34</v>
      </c>
      <c r="E2694">
        <v>2.1</v>
      </c>
      <c r="F2694" t="s">
        <v>1712</v>
      </c>
      <c r="G2694">
        <v>160</v>
      </c>
      <c r="H2694">
        <v>15475.3</v>
      </c>
      <c r="I2694">
        <v>102303</v>
      </c>
      <c r="J2694" t="s">
        <v>1679</v>
      </c>
      <c r="T2694">
        <f t="shared" si="69"/>
        <v>-13.24</v>
      </c>
      <c r="U2694">
        <v>-13.24</v>
      </c>
    </row>
    <row r="2695" spans="1:21" x14ac:dyDescent="0.2">
      <c r="A2695" t="s">
        <v>1649</v>
      </c>
      <c r="B2695" s="10" t="s">
        <v>1713</v>
      </c>
      <c r="C2695">
        <v>23.8</v>
      </c>
      <c r="D2695">
        <v>-19.64</v>
      </c>
      <c r="E2695">
        <v>4.3</v>
      </c>
      <c r="F2695" t="s">
        <v>1699</v>
      </c>
      <c r="G2695">
        <v>220</v>
      </c>
      <c r="H2695">
        <v>15475.3</v>
      </c>
      <c r="I2695">
        <v>102303</v>
      </c>
      <c r="J2695" t="s">
        <v>1679</v>
      </c>
      <c r="T2695">
        <f t="shared" si="69"/>
        <v>-15.34</v>
      </c>
      <c r="U2695">
        <v>-15.34</v>
      </c>
    </row>
    <row r="2696" spans="1:21" x14ac:dyDescent="0.2">
      <c r="A2696" t="s">
        <v>1649</v>
      </c>
      <c r="B2696" s="10" t="s">
        <v>1698</v>
      </c>
      <c r="C2696">
        <v>28.7</v>
      </c>
      <c r="D2696">
        <v>-24.54</v>
      </c>
      <c r="E2696">
        <v>4.9000000000000004</v>
      </c>
      <c r="F2696" t="s">
        <v>1699</v>
      </c>
      <c r="G2696">
        <v>250</v>
      </c>
      <c r="H2696">
        <v>15475.3</v>
      </c>
      <c r="I2696">
        <v>102303</v>
      </c>
      <c r="J2696" t="s">
        <v>1679</v>
      </c>
      <c r="T2696">
        <f t="shared" si="69"/>
        <v>-19.64</v>
      </c>
      <c r="U2696">
        <v>-19.64</v>
      </c>
    </row>
    <row r="2697" spans="1:21" x14ac:dyDescent="0.2">
      <c r="A2697" t="s">
        <v>1649</v>
      </c>
      <c r="B2697" s="10" t="s">
        <v>1700</v>
      </c>
      <c r="C2697">
        <v>34.700000000000003</v>
      </c>
      <c r="D2697">
        <v>-30.54</v>
      </c>
      <c r="E2697">
        <v>6</v>
      </c>
      <c r="F2697" t="s">
        <v>1701</v>
      </c>
      <c r="G2697">
        <v>350</v>
      </c>
      <c r="H2697">
        <v>15475.3</v>
      </c>
      <c r="I2697">
        <v>102303</v>
      </c>
      <c r="J2697" t="s">
        <v>1679</v>
      </c>
      <c r="T2697">
        <f t="shared" si="69"/>
        <v>-24.54</v>
      </c>
      <c r="U2697">
        <v>-24.54</v>
      </c>
    </row>
    <row r="2698" spans="1:21" x14ac:dyDescent="0.2">
      <c r="A2698" t="s">
        <v>1649</v>
      </c>
      <c r="B2698" s="10" t="s">
        <v>1702</v>
      </c>
      <c r="C2698">
        <v>40.299999999999997</v>
      </c>
      <c r="D2698">
        <v>-36.14</v>
      </c>
      <c r="E2698">
        <v>5.6</v>
      </c>
      <c r="F2698" t="s">
        <v>1703</v>
      </c>
      <c r="G2698">
        <v>500</v>
      </c>
      <c r="H2698">
        <v>15475.3</v>
      </c>
      <c r="I2698">
        <v>102303</v>
      </c>
      <c r="J2698" t="s">
        <v>1679</v>
      </c>
      <c r="T2698">
        <f t="shared" si="69"/>
        <v>-30.54</v>
      </c>
      <c r="U2698">
        <v>-30.54</v>
      </c>
    </row>
    <row r="2699" spans="1:21" x14ac:dyDescent="0.2">
      <c r="A2699" t="s">
        <v>1650</v>
      </c>
      <c r="B2699" s="10" t="s">
        <v>1687</v>
      </c>
      <c r="C2699">
        <v>2</v>
      </c>
      <c r="D2699">
        <v>1.68</v>
      </c>
      <c r="E2699">
        <v>2</v>
      </c>
      <c r="F2699" t="s">
        <v>1688</v>
      </c>
      <c r="G2699">
        <v>70</v>
      </c>
      <c r="H2699">
        <v>15510.1</v>
      </c>
      <c r="I2699">
        <v>102263.5</v>
      </c>
      <c r="J2699" t="s">
        <v>1679</v>
      </c>
      <c r="T2699">
        <f t="shared" si="69"/>
        <v>3.6799999999999997</v>
      </c>
      <c r="U2699">
        <v>3.6799999999999997</v>
      </c>
    </row>
    <row r="2700" spans="1:21" x14ac:dyDescent="0.2">
      <c r="A2700" t="s">
        <v>1650</v>
      </c>
      <c r="B2700" s="10" t="s">
        <v>1714</v>
      </c>
      <c r="C2700">
        <v>8.9</v>
      </c>
      <c r="D2700">
        <v>-5.22</v>
      </c>
      <c r="E2700">
        <v>6.9</v>
      </c>
      <c r="F2700" t="s">
        <v>1715</v>
      </c>
      <c r="G2700">
        <v>100</v>
      </c>
      <c r="H2700">
        <v>15510.1</v>
      </c>
      <c r="I2700">
        <v>102263.5</v>
      </c>
      <c r="J2700" t="s">
        <v>1679</v>
      </c>
      <c r="T2700">
        <f t="shared" si="69"/>
        <v>1.6800000000000006</v>
      </c>
      <c r="U2700">
        <v>1.6800000000000006</v>
      </c>
    </row>
    <row r="2701" spans="1:21" x14ac:dyDescent="0.2">
      <c r="A2701" t="s">
        <v>1650</v>
      </c>
      <c r="B2701" s="10" t="s">
        <v>1689</v>
      </c>
      <c r="C2701">
        <v>9.5</v>
      </c>
      <c r="D2701">
        <v>-5.82</v>
      </c>
      <c r="E2701">
        <v>0.6</v>
      </c>
      <c r="F2701" t="s">
        <v>1696</v>
      </c>
      <c r="G2701">
        <v>50</v>
      </c>
      <c r="H2701">
        <v>15510.1</v>
      </c>
      <c r="I2701">
        <v>102263.5</v>
      </c>
      <c r="J2701" t="s">
        <v>1679</v>
      </c>
      <c r="T2701">
        <f t="shared" si="69"/>
        <v>-5.2200000000000006</v>
      </c>
      <c r="U2701">
        <v>-5.2200000000000006</v>
      </c>
    </row>
    <row r="2702" spans="1:21" x14ac:dyDescent="0.2">
      <c r="A2702" t="s">
        <v>1650</v>
      </c>
      <c r="B2702" s="10" t="s">
        <v>1691</v>
      </c>
      <c r="C2702">
        <v>10.199999999999999</v>
      </c>
      <c r="D2702">
        <v>-6.52</v>
      </c>
      <c r="E2702">
        <v>0.7</v>
      </c>
      <c r="F2702" t="s">
        <v>1719</v>
      </c>
      <c r="G2702">
        <v>110</v>
      </c>
      <c r="H2702">
        <v>15510.1</v>
      </c>
      <c r="I2702">
        <v>102263.5</v>
      </c>
      <c r="J2702" t="s">
        <v>1679</v>
      </c>
      <c r="T2702">
        <f t="shared" si="69"/>
        <v>-5.8199999999999994</v>
      </c>
      <c r="U2702">
        <v>-5.8199999999999994</v>
      </c>
    </row>
    <row r="2703" spans="1:21" x14ac:dyDescent="0.2">
      <c r="A2703" t="s">
        <v>1650</v>
      </c>
      <c r="B2703" s="10" t="s">
        <v>1693</v>
      </c>
      <c r="C2703">
        <v>12.2</v>
      </c>
      <c r="D2703">
        <v>-8.52</v>
      </c>
      <c r="E2703">
        <v>2</v>
      </c>
      <c r="F2703" t="s">
        <v>1694</v>
      </c>
      <c r="G2703">
        <v>200</v>
      </c>
      <c r="H2703">
        <v>15510.1</v>
      </c>
      <c r="I2703">
        <v>102263.5</v>
      </c>
      <c r="J2703" t="s">
        <v>1679</v>
      </c>
      <c r="T2703">
        <f t="shared" si="69"/>
        <v>-6.52</v>
      </c>
      <c r="U2703">
        <v>-6.52</v>
      </c>
    </row>
    <row r="2704" spans="1:21" x14ac:dyDescent="0.2">
      <c r="A2704" t="s">
        <v>1650</v>
      </c>
      <c r="B2704" s="10" t="s">
        <v>1695</v>
      </c>
      <c r="C2704">
        <v>14.8</v>
      </c>
      <c r="D2704">
        <v>-11.12</v>
      </c>
      <c r="E2704">
        <v>2.6</v>
      </c>
      <c r="F2704" t="s">
        <v>1696</v>
      </c>
      <c r="G2704">
        <v>80</v>
      </c>
      <c r="H2704">
        <v>15510.1</v>
      </c>
      <c r="I2704">
        <v>102263.5</v>
      </c>
      <c r="J2704" t="s">
        <v>1679</v>
      </c>
      <c r="T2704">
        <f t="shared" si="69"/>
        <v>-8.52</v>
      </c>
      <c r="U2704">
        <v>-8.52</v>
      </c>
    </row>
    <row r="2705" spans="1:21" x14ac:dyDescent="0.2">
      <c r="A2705" t="s">
        <v>1650</v>
      </c>
      <c r="B2705" s="10" t="s">
        <v>1697</v>
      </c>
      <c r="C2705">
        <v>16</v>
      </c>
      <c r="D2705">
        <v>-12.32</v>
      </c>
      <c r="E2705">
        <v>1.2</v>
      </c>
      <c r="F2705" t="s">
        <v>1694</v>
      </c>
      <c r="G2705">
        <v>240</v>
      </c>
      <c r="H2705">
        <v>15510.1</v>
      </c>
      <c r="I2705">
        <v>102263.5</v>
      </c>
      <c r="J2705" t="s">
        <v>1679</v>
      </c>
      <c r="T2705">
        <f t="shared" si="69"/>
        <v>-11.120000000000001</v>
      </c>
      <c r="U2705">
        <v>-11.120000000000001</v>
      </c>
    </row>
    <row r="2706" spans="1:21" x14ac:dyDescent="0.2">
      <c r="A2706" t="s">
        <v>1650</v>
      </c>
      <c r="B2706" s="10" t="s">
        <v>1713</v>
      </c>
      <c r="C2706">
        <v>18.399999999999999</v>
      </c>
      <c r="D2706">
        <v>-14.72</v>
      </c>
      <c r="E2706">
        <v>2.4</v>
      </c>
      <c r="F2706" t="s">
        <v>1699</v>
      </c>
      <c r="G2706">
        <v>220</v>
      </c>
      <c r="H2706">
        <v>15510.1</v>
      </c>
      <c r="I2706">
        <v>102263.5</v>
      </c>
      <c r="J2706" t="s">
        <v>1679</v>
      </c>
      <c r="T2706">
        <f t="shared" si="69"/>
        <v>-12.32</v>
      </c>
      <c r="U2706">
        <v>-12.32</v>
      </c>
    </row>
    <row r="2707" spans="1:21" x14ac:dyDescent="0.2">
      <c r="A2707" t="s">
        <v>1650</v>
      </c>
      <c r="B2707" s="10" t="s">
        <v>1698</v>
      </c>
      <c r="C2707">
        <v>27.5</v>
      </c>
      <c r="D2707">
        <v>-23.82</v>
      </c>
      <c r="E2707">
        <v>9.1</v>
      </c>
      <c r="F2707" t="s">
        <v>1699</v>
      </c>
      <c r="G2707">
        <v>250</v>
      </c>
      <c r="H2707">
        <v>15510.1</v>
      </c>
      <c r="I2707">
        <v>102263.5</v>
      </c>
      <c r="J2707" t="s">
        <v>1679</v>
      </c>
      <c r="T2707">
        <f t="shared" si="69"/>
        <v>-14.72</v>
      </c>
      <c r="U2707">
        <v>-14.72</v>
      </c>
    </row>
    <row r="2708" spans="1:21" x14ac:dyDescent="0.2">
      <c r="A2708" t="s">
        <v>1650</v>
      </c>
      <c r="B2708" s="10" t="s">
        <v>1700</v>
      </c>
      <c r="C2708">
        <v>30.2</v>
      </c>
      <c r="D2708">
        <v>-26.52</v>
      </c>
      <c r="E2708">
        <v>2.7</v>
      </c>
      <c r="F2708" t="s">
        <v>1701</v>
      </c>
      <c r="G2708">
        <v>350</v>
      </c>
      <c r="H2708">
        <v>15510.1</v>
      </c>
      <c r="I2708">
        <v>102263.5</v>
      </c>
      <c r="J2708" t="s">
        <v>1679</v>
      </c>
      <c r="T2708">
        <f t="shared" si="69"/>
        <v>-23.82</v>
      </c>
      <c r="U2708">
        <v>-23.82</v>
      </c>
    </row>
    <row r="2709" spans="1:21" x14ac:dyDescent="0.2">
      <c r="A2709" t="s">
        <v>1650</v>
      </c>
      <c r="B2709" s="10" t="s">
        <v>1702</v>
      </c>
      <c r="C2709">
        <v>32.1</v>
      </c>
      <c r="D2709">
        <v>-28.42</v>
      </c>
      <c r="E2709">
        <v>1.9</v>
      </c>
      <c r="F2709" t="s">
        <v>1703</v>
      </c>
      <c r="G2709">
        <v>500</v>
      </c>
      <c r="H2709">
        <v>15510.1</v>
      </c>
      <c r="I2709">
        <v>102263.5</v>
      </c>
      <c r="J2709" t="s">
        <v>1679</v>
      </c>
      <c r="T2709">
        <f t="shared" si="69"/>
        <v>-26.520000000000003</v>
      </c>
      <c r="U2709">
        <v>-26.520000000000003</v>
      </c>
    </row>
    <row r="2710" spans="1:21" x14ac:dyDescent="0.2">
      <c r="A2710" t="s">
        <v>1652</v>
      </c>
      <c r="B2710" s="10" t="s">
        <v>1714</v>
      </c>
      <c r="C2710">
        <v>3.9</v>
      </c>
      <c r="D2710">
        <v>0.35</v>
      </c>
      <c r="E2710">
        <v>3.9</v>
      </c>
      <c r="F2710" t="s">
        <v>1715</v>
      </c>
      <c r="G2710">
        <v>100</v>
      </c>
      <c r="H2710">
        <v>16897.8</v>
      </c>
      <c r="I2710">
        <v>102536.04</v>
      </c>
      <c r="J2710" t="s">
        <v>1679</v>
      </c>
      <c r="T2710">
        <f t="shared" si="69"/>
        <v>4.25</v>
      </c>
      <c r="U2710">
        <v>4.25</v>
      </c>
    </row>
    <row r="2711" spans="1:21" x14ac:dyDescent="0.2">
      <c r="A2711" t="s">
        <v>1652</v>
      </c>
      <c r="B2711" s="10" t="s">
        <v>1687</v>
      </c>
      <c r="C2711">
        <v>8.5</v>
      </c>
      <c r="D2711">
        <v>-4.25</v>
      </c>
      <c r="E2711">
        <v>4.5999999999999996</v>
      </c>
      <c r="F2711" t="s">
        <v>1688</v>
      </c>
      <c r="G2711">
        <v>60</v>
      </c>
      <c r="H2711">
        <v>16897.8</v>
      </c>
      <c r="I2711">
        <v>102536.04</v>
      </c>
      <c r="J2711" t="s">
        <v>1679</v>
      </c>
      <c r="T2711">
        <f t="shared" si="69"/>
        <v>0.34999999999999964</v>
      </c>
      <c r="U2711">
        <v>0.34999999999999964</v>
      </c>
    </row>
    <row r="2712" spans="1:21" x14ac:dyDescent="0.2">
      <c r="A2712" t="s">
        <v>1652</v>
      </c>
      <c r="B2712" s="10" t="s">
        <v>1689</v>
      </c>
      <c r="C2712">
        <v>9.5</v>
      </c>
      <c r="D2712">
        <v>-5.25</v>
      </c>
      <c r="E2712">
        <v>1</v>
      </c>
      <c r="F2712" t="s">
        <v>1690</v>
      </c>
      <c r="G2712">
        <v>50</v>
      </c>
      <c r="H2712">
        <v>16897.8</v>
      </c>
      <c r="I2712">
        <v>102536.04</v>
      </c>
      <c r="J2712" t="s">
        <v>1679</v>
      </c>
      <c r="T2712">
        <f t="shared" si="69"/>
        <v>-4.25</v>
      </c>
      <c r="U2712">
        <v>-4.25</v>
      </c>
    </row>
    <row r="2713" spans="1:21" x14ac:dyDescent="0.2">
      <c r="A2713" t="s">
        <v>1652</v>
      </c>
      <c r="B2713" s="10" t="s">
        <v>1711</v>
      </c>
      <c r="C2713">
        <v>10.5</v>
      </c>
      <c r="D2713">
        <v>-6.25</v>
      </c>
      <c r="E2713">
        <v>1</v>
      </c>
      <c r="F2713" t="s">
        <v>1712</v>
      </c>
      <c r="G2713">
        <v>200</v>
      </c>
      <c r="H2713">
        <v>16897.8</v>
      </c>
      <c r="I2713">
        <v>102536.04</v>
      </c>
      <c r="J2713" t="s">
        <v>1679</v>
      </c>
      <c r="T2713">
        <f t="shared" si="69"/>
        <v>-5.25</v>
      </c>
      <c r="U2713">
        <v>-5.25</v>
      </c>
    </row>
    <row r="2714" spans="1:21" x14ac:dyDescent="0.2">
      <c r="A2714" t="s">
        <v>1652</v>
      </c>
      <c r="B2714" s="10" t="s">
        <v>1693</v>
      </c>
      <c r="C2714">
        <v>14.5</v>
      </c>
      <c r="D2714">
        <v>-10.25</v>
      </c>
      <c r="E2714">
        <v>4</v>
      </c>
      <c r="F2714" t="s">
        <v>1694</v>
      </c>
      <c r="G2714">
        <v>210</v>
      </c>
      <c r="H2714">
        <v>16897.8</v>
      </c>
      <c r="I2714">
        <v>102536.04</v>
      </c>
      <c r="J2714" t="s">
        <v>1679</v>
      </c>
      <c r="T2714">
        <f t="shared" si="69"/>
        <v>-6.25</v>
      </c>
      <c r="U2714">
        <v>-6.25</v>
      </c>
    </row>
    <row r="2715" spans="1:21" x14ac:dyDescent="0.2">
      <c r="A2715" t="s">
        <v>1652</v>
      </c>
      <c r="B2715" s="10" t="s">
        <v>1713</v>
      </c>
      <c r="C2715">
        <v>17.3</v>
      </c>
      <c r="D2715">
        <v>-13.05</v>
      </c>
      <c r="E2715">
        <v>2.8</v>
      </c>
      <c r="F2715" t="s">
        <v>1699</v>
      </c>
      <c r="G2715">
        <v>220</v>
      </c>
      <c r="H2715">
        <v>16897.8</v>
      </c>
      <c r="I2715">
        <v>102536.04</v>
      </c>
      <c r="J2715" t="s">
        <v>1679</v>
      </c>
      <c r="T2715">
        <f t="shared" si="69"/>
        <v>-10.25</v>
      </c>
      <c r="U2715">
        <v>-10.25</v>
      </c>
    </row>
    <row r="2716" spans="1:21" x14ac:dyDescent="0.2">
      <c r="A2716" t="s">
        <v>1652</v>
      </c>
      <c r="B2716" s="10" t="s">
        <v>1698</v>
      </c>
      <c r="C2716">
        <v>21</v>
      </c>
      <c r="D2716">
        <v>-16.75</v>
      </c>
      <c r="E2716">
        <v>3.7</v>
      </c>
      <c r="F2716" t="s">
        <v>1699</v>
      </c>
      <c r="G2716">
        <v>250</v>
      </c>
      <c r="H2716">
        <v>16897.8</v>
      </c>
      <c r="I2716">
        <v>102536.04</v>
      </c>
      <c r="J2716" t="s">
        <v>1679</v>
      </c>
      <c r="T2716">
        <f t="shared" si="69"/>
        <v>-13.05</v>
      </c>
      <c r="U2716">
        <v>-13.05</v>
      </c>
    </row>
    <row r="2717" spans="1:21" x14ac:dyDescent="0.2">
      <c r="A2717" t="s">
        <v>1652</v>
      </c>
      <c r="B2717" s="10" t="s">
        <v>1700</v>
      </c>
      <c r="C2717">
        <v>23.3</v>
      </c>
      <c r="D2717">
        <v>-19.05</v>
      </c>
      <c r="E2717">
        <v>2.2999999999999998</v>
      </c>
      <c r="F2717" t="s">
        <v>1701</v>
      </c>
      <c r="G2717">
        <v>350</v>
      </c>
      <c r="H2717">
        <v>16897.8</v>
      </c>
      <c r="I2717">
        <v>102536.04</v>
      </c>
      <c r="J2717" t="s">
        <v>1679</v>
      </c>
      <c r="T2717">
        <f t="shared" si="69"/>
        <v>-16.75</v>
      </c>
      <c r="U2717">
        <v>-16.75</v>
      </c>
    </row>
    <row r="2718" spans="1:21" x14ac:dyDescent="0.2">
      <c r="A2718" t="s">
        <v>1652</v>
      </c>
      <c r="B2718" s="10" t="s">
        <v>1702</v>
      </c>
      <c r="C2718">
        <v>26.1</v>
      </c>
      <c r="D2718">
        <v>-21.85</v>
      </c>
      <c r="E2718">
        <v>2.8</v>
      </c>
      <c r="F2718" t="s">
        <v>1703</v>
      </c>
      <c r="G2718">
        <v>500</v>
      </c>
      <c r="H2718">
        <v>16897.8</v>
      </c>
      <c r="I2718">
        <v>102536.04</v>
      </c>
      <c r="J2718" t="s">
        <v>1679</v>
      </c>
      <c r="T2718">
        <f t="shared" si="69"/>
        <v>-19.05</v>
      </c>
      <c r="U2718">
        <v>-19.05</v>
      </c>
    </row>
    <row r="2719" spans="1:21" x14ac:dyDescent="0.2">
      <c r="A2719" t="s">
        <v>1652</v>
      </c>
      <c r="B2719" s="10" t="s">
        <v>1704</v>
      </c>
      <c r="C2719">
        <v>26.8</v>
      </c>
      <c r="D2719">
        <v>-22.55</v>
      </c>
      <c r="E2719">
        <v>0.7</v>
      </c>
      <c r="F2719" t="s">
        <v>1705</v>
      </c>
      <c r="G2719">
        <v>1500</v>
      </c>
      <c r="H2719">
        <v>16897.8</v>
      </c>
      <c r="I2719">
        <v>102536.04</v>
      </c>
      <c r="J2719" t="s">
        <v>1679</v>
      </c>
      <c r="T2719">
        <f t="shared" si="69"/>
        <v>-21.85</v>
      </c>
      <c r="U2719">
        <v>-21.85</v>
      </c>
    </row>
    <row r="2720" spans="1:21" x14ac:dyDescent="0.2">
      <c r="A2720" t="s">
        <v>1652</v>
      </c>
      <c r="B2720" s="10" t="s">
        <v>1709</v>
      </c>
      <c r="C2720">
        <v>33.4</v>
      </c>
      <c r="D2720">
        <v>-29.15</v>
      </c>
      <c r="E2720">
        <v>6.6</v>
      </c>
      <c r="F2720" t="s">
        <v>1710</v>
      </c>
      <c r="G2720">
        <v>3000</v>
      </c>
      <c r="H2720">
        <v>16897.8</v>
      </c>
      <c r="I2720">
        <v>102536.04</v>
      </c>
      <c r="J2720" t="s">
        <v>1679</v>
      </c>
      <c r="T2720">
        <f t="shared" si="69"/>
        <v>-22.549999999999997</v>
      </c>
      <c r="U2720">
        <v>-22.549999999999997</v>
      </c>
    </row>
    <row r="2721" spans="1:21" x14ac:dyDescent="0.2">
      <c r="A2721" t="s">
        <v>1653</v>
      </c>
      <c r="B2721" s="10" t="s">
        <v>1714</v>
      </c>
      <c r="C2721">
        <v>1.6</v>
      </c>
      <c r="D2721">
        <v>2.2799999999999998</v>
      </c>
      <c r="E2721">
        <v>1.6</v>
      </c>
      <c r="F2721" t="s">
        <v>1715</v>
      </c>
      <c r="G2721">
        <v>100</v>
      </c>
      <c r="H2721">
        <v>16914.36</v>
      </c>
      <c r="I2721">
        <v>102531.08</v>
      </c>
      <c r="J2721" t="s">
        <v>1679</v>
      </c>
      <c r="T2721">
        <f t="shared" si="69"/>
        <v>3.88</v>
      </c>
      <c r="U2721">
        <v>3.88</v>
      </c>
    </row>
    <row r="2722" spans="1:21" x14ac:dyDescent="0.2">
      <c r="A2722" t="s">
        <v>1653</v>
      </c>
      <c r="B2722" s="10" t="s">
        <v>1687</v>
      </c>
      <c r="C2722">
        <v>3.2</v>
      </c>
      <c r="D2722">
        <v>0.68</v>
      </c>
      <c r="E2722">
        <v>1.6</v>
      </c>
      <c r="F2722" t="s">
        <v>1688</v>
      </c>
      <c r="G2722">
        <v>60</v>
      </c>
      <c r="H2722">
        <v>16914.36</v>
      </c>
      <c r="I2722">
        <v>102531.08</v>
      </c>
      <c r="J2722" t="s">
        <v>1679</v>
      </c>
      <c r="T2722">
        <f t="shared" si="69"/>
        <v>2.2800000000000002</v>
      </c>
      <c r="U2722">
        <v>2.2800000000000002</v>
      </c>
    </row>
    <row r="2723" spans="1:21" x14ac:dyDescent="0.2">
      <c r="A2723" t="s">
        <v>1653</v>
      </c>
      <c r="B2723" s="10" t="s">
        <v>1689</v>
      </c>
      <c r="C2723">
        <v>8.6999999999999993</v>
      </c>
      <c r="D2723">
        <v>-4.82</v>
      </c>
      <c r="E2723">
        <v>5.5</v>
      </c>
      <c r="F2723" t="s">
        <v>1690</v>
      </c>
      <c r="G2723">
        <v>50</v>
      </c>
      <c r="H2723">
        <v>16914.36</v>
      </c>
      <c r="I2723">
        <v>102531.08</v>
      </c>
      <c r="J2723" t="s">
        <v>1679</v>
      </c>
      <c r="T2723">
        <f t="shared" si="69"/>
        <v>0.67999999999999972</v>
      </c>
      <c r="U2723">
        <v>0.67999999999999972</v>
      </c>
    </row>
    <row r="2724" spans="1:21" x14ac:dyDescent="0.2">
      <c r="A2724" t="s">
        <v>1653</v>
      </c>
      <c r="B2724" s="10" t="s">
        <v>1711</v>
      </c>
      <c r="C2724">
        <v>9.8000000000000007</v>
      </c>
      <c r="D2724">
        <v>-5.92</v>
      </c>
      <c r="E2724">
        <v>1.1000000000000001</v>
      </c>
      <c r="F2724" t="s">
        <v>1712</v>
      </c>
      <c r="G2724">
        <v>200</v>
      </c>
      <c r="H2724">
        <v>16914.36</v>
      </c>
      <c r="I2724">
        <v>102531.08</v>
      </c>
      <c r="J2724" t="s">
        <v>1679</v>
      </c>
      <c r="T2724">
        <f t="shared" si="69"/>
        <v>-4.82</v>
      </c>
      <c r="U2724">
        <v>-4.82</v>
      </c>
    </row>
    <row r="2725" spans="1:21" x14ac:dyDescent="0.2">
      <c r="A2725" t="s">
        <v>1653</v>
      </c>
      <c r="B2725" s="10" t="s">
        <v>1693</v>
      </c>
      <c r="C2725">
        <v>15.9</v>
      </c>
      <c r="D2725">
        <v>-12.02</v>
      </c>
      <c r="E2725">
        <v>6.1</v>
      </c>
      <c r="F2725" t="s">
        <v>1694</v>
      </c>
      <c r="G2725">
        <v>210</v>
      </c>
      <c r="H2725">
        <v>16914.36</v>
      </c>
      <c r="I2725">
        <v>102531.08</v>
      </c>
      <c r="J2725" t="s">
        <v>1679</v>
      </c>
      <c r="T2725">
        <f t="shared" si="69"/>
        <v>-5.92</v>
      </c>
      <c r="U2725">
        <v>-5.92</v>
      </c>
    </row>
    <row r="2726" spans="1:21" x14ac:dyDescent="0.2">
      <c r="A2726" t="s">
        <v>1653</v>
      </c>
      <c r="B2726" s="10" t="s">
        <v>1713</v>
      </c>
      <c r="C2726">
        <v>17.5</v>
      </c>
      <c r="D2726">
        <v>-13.62</v>
      </c>
      <c r="E2726">
        <v>1.6</v>
      </c>
      <c r="F2726" t="s">
        <v>1699</v>
      </c>
      <c r="G2726">
        <v>220</v>
      </c>
      <c r="H2726">
        <v>16914.36</v>
      </c>
      <c r="I2726">
        <v>102531.08</v>
      </c>
      <c r="J2726" t="s">
        <v>1679</v>
      </c>
      <c r="T2726">
        <f t="shared" si="69"/>
        <v>-12.02</v>
      </c>
      <c r="U2726">
        <v>-12.02</v>
      </c>
    </row>
    <row r="2727" spans="1:21" x14ac:dyDescent="0.2">
      <c r="A2727" t="s">
        <v>1653</v>
      </c>
      <c r="B2727" s="10" t="s">
        <v>1698</v>
      </c>
      <c r="C2727">
        <v>19.8</v>
      </c>
      <c r="D2727">
        <v>-15.92</v>
      </c>
      <c r="E2727">
        <v>2.2999999999999998</v>
      </c>
      <c r="F2727" t="s">
        <v>1699</v>
      </c>
      <c r="G2727">
        <v>250</v>
      </c>
      <c r="H2727">
        <v>16914.36</v>
      </c>
      <c r="I2727">
        <v>102531.08</v>
      </c>
      <c r="J2727" t="s">
        <v>1679</v>
      </c>
      <c r="T2727">
        <f t="shared" si="69"/>
        <v>-13.620000000000001</v>
      </c>
      <c r="U2727">
        <v>-13.620000000000001</v>
      </c>
    </row>
    <row r="2728" spans="1:21" x14ac:dyDescent="0.2">
      <c r="A2728" t="s">
        <v>1653</v>
      </c>
      <c r="B2728" s="10" t="s">
        <v>1700</v>
      </c>
      <c r="C2728">
        <v>21.7</v>
      </c>
      <c r="D2728">
        <v>-17.82</v>
      </c>
      <c r="E2728">
        <v>1.9</v>
      </c>
      <c r="F2728" t="s">
        <v>1701</v>
      </c>
      <c r="G2728">
        <v>350</v>
      </c>
      <c r="H2728">
        <v>16914.36</v>
      </c>
      <c r="I2728">
        <v>102531.08</v>
      </c>
      <c r="J2728" t="s">
        <v>1679</v>
      </c>
      <c r="T2728">
        <f t="shared" si="69"/>
        <v>-15.92</v>
      </c>
      <c r="U2728">
        <v>-15.92</v>
      </c>
    </row>
    <row r="2729" spans="1:21" x14ac:dyDescent="0.2">
      <c r="A2729" t="s">
        <v>1653</v>
      </c>
      <c r="B2729" s="10" t="s">
        <v>1702</v>
      </c>
      <c r="C2729">
        <v>22.7</v>
      </c>
      <c r="D2729">
        <v>-18.82</v>
      </c>
      <c r="E2729">
        <v>1</v>
      </c>
      <c r="F2729" t="s">
        <v>1703</v>
      </c>
      <c r="G2729">
        <v>500</v>
      </c>
      <c r="H2729">
        <v>16914.36</v>
      </c>
      <c r="I2729">
        <v>102531.08</v>
      </c>
      <c r="J2729" t="s">
        <v>1679</v>
      </c>
      <c r="T2729">
        <f t="shared" si="69"/>
        <v>-17.82</v>
      </c>
      <c r="U2729">
        <v>-17.82</v>
      </c>
    </row>
    <row r="2730" spans="1:21" x14ac:dyDescent="0.2">
      <c r="A2730" t="s">
        <v>1653</v>
      </c>
      <c r="B2730" s="10" t="s">
        <v>1704</v>
      </c>
      <c r="C2730">
        <v>23.5</v>
      </c>
      <c r="D2730">
        <v>-19.62</v>
      </c>
      <c r="E2730">
        <v>0.8</v>
      </c>
      <c r="F2730" t="s">
        <v>1705</v>
      </c>
      <c r="G2730">
        <v>1500</v>
      </c>
      <c r="H2730">
        <v>16914.36</v>
      </c>
      <c r="I2730">
        <v>102531.08</v>
      </c>
      <c r="J2730" t="s">
        <v>1679</v>
      </c>
      <c r="T2730">
        <f t="shared" si="69"/>
        <v>-18.82</v>
      </c>
      <c r="U2730">
        <v>-18.82</v>
      </c>
    </row>
    <row r="2731" spans="1:21" x14ac:dyDescent="0.2">
      <c r="A2731" t="s">
        <v>1653</v>
      </c>
      <c r="B2731" s="10" t="s">
        <v>1709</v>
      </c>
      <c r="C2731">
        <v>26.3</v>
      </c>
      <c r="D2731">
        <v>-22.42</v>
      </c>
      <c r="E2731">
        <v>2.8</v>
      </c>
      <c r="F2731" t="s">
        <v>1710</v>
      </c>
      <c r="G2731">
        <v>3000</v>
      </c>
      <c r="H2731">
        <v>16914.36</v>
      </c>
      <c r="I2731">
        <v>102531.08</v>
      </c>
      <c r="J2731" t="s">
        <v>1679</v>
      </c>
      <c r="T2731">
        <f t="shared" si="69"/>
        <v>-19.62</v>
      </c>
      <c r="U2731">
        <v>-19.62</v>
      </c>
    </row>
    <row r="2732" spans="1:21" x14ac:dyDescent="0.2">
      <c r="A2732" t="s">
        <v>1654</v>
      </c>
      <c r="B2732" s="10" t="s">
        <v>1714</v>
      </c>
      <c r="C2732">
        <v>3.2</v>
      </c>
      <c r="D2732">
        <v>0.75</v>
      </c>
      <c r="E2732">
        <v>3.2</v>
      </c>
      <c r="F2732" t="s">
        <v>1715</v>
      </c>
      <c r="G2732">
        <v>100</v>
      </c>
      <c r="H2732">
        <v>16939.34</v>
      </c>
      <c r="I2732">
        <v>102500.04</v>
      </c>
      <c r="J2732" t="s">
        <v>1679</v>
      </c>
      <c r="T2732">
        <f t="shared" si="69"/>
        <v>3.95</v>
      </c>
      <c r="U2732">
        <v>3.95</v>
      </c>
    </row>
    <row r="2733" spans="1:21" x14ac:dyDescent="0.2">
      <c r="A2733" t="s">
        <v>1654</v>
      </c>
      <c r="B2733" s="10" t="s">
        <v>1687</v>
      </c>
      <c r="C2733">
        <v>8</v>
      </c>
      <c r="D2733">
        <v>-4.05</v>
      </c>
      <c r="E2733">
        <v>4.8</v>
      </c>
      <c r="F2733" t="s">
        <v>1688</v>
      </c>
      <c r="G2733">
        <v>60</v>
      </c>
      <c r="H2733">
        <v>16939.34</v>
      </c>
      <c r="I2733">
        <v>102500.04</v>
      </c>
      <c r="J2733" t="s">
        <v>1679</v>
      </c>
      <c r="T2733">
        <f t="shared" si="69"/>
        <v>0.75</v>
      </c>
      <c r="U2733">
        <v>0.75</v>
      </c>
    </row>
    <row r="2734" spans="1:21" x14ac:dyDescent="0.2">
      <c r="A2734" t="s">
        <v>1654</v>
      </c>
      <c r="B2734" s="10" t="s">
        <v>1689</v>
      </c>
      <c r="C2734">
        <v>8.9</v>
      </c>
      <c r="D2734">
        <v>-4.95</v>
      </c>
      <c r="E2734">
        <v>0.9</v>
      </c>
      <c r="F2734" t="s">
        <v>1690</v>
      </c>
      <c r="G2734">
        <v>50</v>
      </c>
      <c r="H2734">
        <v>16939.34</v>
      </c>
      <c r="I2734">
        <v>102500.04</v>
      </c>
      <c r="J2734" t="s">
        <v>1679</v>
      </c>
      <c r="T2734">
        <f t="shared" si="69"/>
        <v>-4.05</v>
      </c>
      <c r="U2734">
        <v>-4.05</v>
      </c>
    </row>
    <row r="2735" spans="1:21" x14ac:dyDescent="0.2">
      <c r="A2735" t="s">
        <v>1654</v>
      </c>
      <c r="B2735" s="10" t="s">
        <v>1711</v>
      </c>
      <c r="C2735">
        <v>10.199999999999999</v>
      </c>
      <c r="D2735">
        <v>-6.25</v>
      </c>
      <c r="E2735">
        <v>1.3</v>
      </c>
      <c r="F2735" t="s">
        <v>1712</v>
      </c>
      <c r="G2735">
        <v>200</v>
      </c>
      <c r="H2735">
        <v>16939.34</v>
      </c>
      <c r="I2735">
        <v>102500.04</v>
      </c>
      <c r="J2735" t="s">
        <v>1679</v>
      </c>
      <c r="T2735">
        <f t="shared" si="69"/>
        <v>-4.95</v>
      </c>
      <c r="U2735">
        <v>-4.95</v>
      </c>
    </row>
    <row r="2736" spans="1:21" x14ac:dyDescent="0.2">
      <c r="A2736" t="s">
        <v>1654</v>
      </c>
      <c r="B2736" s="10" t="s">
        <v>1693</v>
      </c>
      <c r="C2736">
        <v>14.7</v>
      </c>
      <c r="D2736">
        <v>-10.75</v>
      </c>
      <c r="E2736">
        <v>4.5</v>
      </c>
      <c r="F2736" t="s">
        <v>1694</v>
      </c>
      <c r="G2736">
        <v>200</v>
      </c>
      <c r="H2736">
        <v>16939.34</v>
      </c>
      <c r="I2736">
        <v>102500.04</v>
      </c>
      <c r="J2736" t="s">
        <v>1679</v>
      </c>
      <c r="T2736">
        <f t="shared" si="69"/>
        <v>-6.25</v>
      </c>
      <c r="U2736">
        <v>-6.25</v>
      </c>
    </row>
    <row r="2737" spans="1:21" x14ac:dyDescent="0.2">
      <c r="A2737" t="s">
        <v>1654</v>
      </c>
      <c r="B2737" s="10" t="s">
        <v>1713</v>
      </c>
      <c r="C2737">
        <v>17.5</v>
      </c>
      <c r="D2737">
        <v>-13.55</v>
      </c>
      <c r="E2737">
        <v>2.8</v>
      </c>
      <c r="F2737" t="s">
        <v>1699</v>
      </c>
      <c r="G2737">
        <v>220</v>
      </c>
      <c r="H2737">
        <v>16939.34</v>
      </c>
      <c r="I2737">
        <v>102500.04</v>
      </c>
      <c r="J2737" t="s">
        <v>1679</v>
      </c>
      <c r="T2737">
        <f t="shared" si="69"/>
        <v>-10.75</v>
      </c>
      <c r="U2737">
        <v>-10.75</v>
      </c>
    </row>
    <row r="2738" spans="1:21" x14ac:dyDescent="0.2">
      <c r="A2738" t="s">
        <v>1654</v>
      </c>
      <c r="B2738" s="10" t="s">
        <v>1698</v>
      </c>
      <c r="C2738">
        <v>20</v>
      </c>
      <c r="D2738">
        <v>-16.05</v>
      </c>
      <c r="E2738">
        <v>2.5</v>
      </c>
      <c r="F2738" t="s">
        <v>1699</v>
      </c>
      <c r="G2738">
        <v>250</v>
      </c>
      <c r="H2738">
        <v>16939.34</v>
      </c>
      <c r="I2738">
        <v>102500.04</v>
      </c>
      <c r="J2738" t="s">
        <v>1679</v>
      </c>
      <c r="T2738">
        <f t="shared" si="69"/>
        <v>-13.55</v>
      </c>
      <c r="U2738">
        <v>-13.55</v>
      </c>
    </row>
    <row r="2739" spans="1:21" x14ac:dyDescent="0.2">
      <c r="A2739" t="s">
        <v>1654</v>
      </c>
      <c r="B2739" s="10" t="s">
        <v>1700</v>
      </c>
      <c r="C2739">
        <v>23.6</v>
      </c>
      <c r="D2739">
        <v>-19.649999999999999</v>
      </c>
      <c r="E2739">
        <v>3.6</v>
      </c>
      <c r="F2739" t="s">
        <v>1701</v>
      </c>
      <c r="G2739">
        <v>350</v>
      </c>
      <c r="H2739">
        <v>16939.34</v>
      </c>
      <c r="I2739">
        <v>102500.04</v>
      </c>
      <c r="J2739" t="s">
        <v>1679</v>
      </c>
      <c r="T2739">
        <f t="shared" si="69"/>
        <v>-16.049999999999997</v>
      </c>
      <c r="U2739">
        <v>-16.049999999999997</v>
      </c>
    </row>
    <row r="2740" spans="1:21" x14ac:dyDescent="0.2">
      <c r="A2740" t="s">
        <v>1654</v>
      </c>
      <c r="B2740" s="10" t="s">
        <v>1702</v>
      </c>
      <c r="C2740">
        <v>26</v>
      </c>
      <c r="D2740">
        <v>-22.05</v>
      </c>
      <c r="E2740">
        <v>2.4</v>
      </c>
      <c r="F2740" t="s">
        <v>1703</v>
      </c>
      <c r="G2740">
        <v>500</v>
      </c>
      <c r="H2740">
        <v>16939.34</v>
      </c>
      <c r="I2740">
        <v>102500.04</v>
      </c>
      <c r="J2740" t="s">
        <v>1679</v>
      </c>
      <c r="T2740">
        <f t="shared" si="69"/>
        <v>-19.650000000000002</v>
      </c>
      <c r="U2740">
        <v>-19.650000000000002</v>
      </c>
    </row>
    <row r="2741" spans="1:21" x14ac:dyDescent="0.2">
      <c r="A2741" t="s">
        <v>1654</v>
      </c>
      <c r="B2741" s="10" t="s">
        <v>1704</v>
      </c>
      <c r="C2741">
        <v>26.5</v>
      </c>
      <c r="D2741">
        <v>-22.55</v>
      </c>
      <c r="E2741">
        <v>0.5</v>
      </c>
      <c r="F2741" t="s">
        <v>1705</v>
      </c>
      <c r="G2741">
        <v>1500</v>
      </c>
      <c r="H2741">
        <v>16939.34</v>
      </c>
      <c r="I2741">
        <v>102500.04</v>
      </c>
      <c r="J2741" t="s">
        <v>1679</v>
      </c>
      <c r="T2741">
        <f t="shared" si="69"/>
        <v>-22.05</v>
      </c>
      <c r="U2741">
        <v>-22.05</v>
      </c>
    </row>
    <row r="2742" spans="1:21" x14ac:dyDescent="0.2">
      <c r="A2742" t="s">
        <v>1654</v>
      </c>
      <c r="B2742" s="10" t="s">
        <v>1709</v>
      </c>
      <c r="C2742">
        <v>31.8</v>
      </c>
      <c r="D2742">
        <v>-27.85</v>
      </c>
      <c r="E2742">
        <v>5.4</v>
      </c>
      <c r="F2742" t="s">
        <v>1710</v>
      </c>
      <c r="G2742">
        <v>3000</v>
      </c>
      <c r="H2742">
        <v>16939.34</v>
      </c>
      <c r="I2742">
        <v>102500.04</v>
      </c>
      <c r="J2742" t="s">
        <v>1679</v>
      </c>
      <c r="T2742">
        <f t="shared" si="69"/>
        <v>-22.450000000000003</v>
      </c>
      <c r="U2742">
        <v>-22.450000000000003</v>
      </c>
    </row>
    <row r="2743" spans="1:21" x14ac:dyDescent="0.2">
      <c r="A2743" t="s">
        <v>1655</v>
      </c>
      <c r="B2743" s="10" t="s">
        <v>1714</v>
      </c>
      <c r="C2743">
        <v>4.0999999999999996</v>
      </c>
      <c r="D2743">
        <v>0.01</v>
      </c>
      <c r="E2743">
        <v>4.0999999999999996</v>
      </c>
      <c r="F2743" t="s">
        <v>1715</v>
      </c>
      <c r="G2743">
        <v>100</v>
      </c>
      <c r="H2743">
        <v>16931.84</v>
      </c>
      <c r="I2743">
        <v>102523.76</v>
      </c>
      <c r="J2743" t="s">
        <v>1679</v>
      </c>
      <c r="T2743">
        <f t="shared" si="69"/>
        <v>4.1099999999999994</v>
      </c>
      <c r="U2743">
        <v>4.1099999999999994</v>
      </c>
    </row>
    <row r="2744" spans="1:21" x14ac:dyDescent="0.2">
      <c r="A2744" t="s">
        <v>1655</v>
      </c>
      <c r="B2744" s="10" t="s">
        <v>1687</v>
      </c>
      <c r="C2744">
        <v>7.5</v>
      </c>
      <c r="D2744">
        <v>-3.39</v>
      </c>
      <c r="E2744">
        <v>3.4</v>
      </c>
      <c r="F2744" t="s">
        <v>1688</v>
      </c>
      <c r="G2744">
        <v>60</v>
      </c>
      <c r="H2744">
        <v>16931.84</v>
      </c>
      <c r="I2744">
        <v>102523.76</v>
      </c>
      <c r="J2744" t="s">
        <v>1679</v>
      </c>
      <c r="T2744">
        <f t="shared" si="69"/>
        <v>9.9999999999997868E-3</v>
      </c>
      <c r="U2744">
        <v>9.9999999999997868E-3</v>
      </c>
    </row>
    <row r="2745" spans="1:21" x14ac:dyDescent="0.2">
      <c r="A2745" t="s">
        <v>1655</v>
      </c>
      <c r="B2745" s="10" t="s">
        <v>1689</v>
      </c>
      <c r="C2745">
        <v>9.3000000000000007</v>
      </c>
      <c r="D2745">
        <v>-5.19</v>
      </c>
      <c r="E2745">
        <v>1.8</v>
      </c>
      <c r="F2745" t="s">
        <v>1690</v>
      </c>
      <c r="G2745">
        <v>50</v>
      </c>
      <c r="H2745">
        <v>16931.84</v>
      </c>
      <c r="I2745">
        <v>102523.76</v>
      </c>
      <c r="J2745" t="s">
        <v>1679</v>
      </c>
      <c r="T2745">
        <f t="shared" si="69"/>
        <v>-3.3900000000000006</v>
      </c>
      <c r="U2745">
        <v>-3.3900000000000006</v>
      </c>
    </row>
    <row r="2746" spans="1:21" x14ac:dyDescent="0.2">
      <c r="A2746" t="s">
        <v>1655</v>
      </c>
      <c r="B2746" s="10" t="s">
        <v>1711</v>
      </c>
      <c r="C2746">
        <v>10</v>
      </c>
      <c r="D2746">
        <v>-5.89</v>
      </c>
      <c r="E2746">
        <v>0.7</v>
      </c>
      <c r="F2746" t="s">
        <v>1712</v>
      </c>
      <c r="G2746">
        <v>200</v>
      </c>
      <c r="H2746">
        <v>16931.84</v>
      </c>
      <c r="I2746">
        <v>102523.76</v>
      </c>
      <c r="J2746" t="s">
        <v>1679</v>
      </c>
      <c r="T2746">
        <f t="shared" si="69"/>
        <v>-5.1899999999999995</v>
      </c>
      <c r="U2746">
        <v>-5.1899999999999995</v>
      </c>
    </row>
    <row r="2747" spans="1:21" x14ac:dyDescent="0.2">
      <c r="A2747" t="s">
        <v>1655</v>
      </c>
      <c r="B2747" s="10" t="s">
        <v>1693</v>
      </c>
      <c r="C2747">
        <v>11.8</v>
      </c>
      <c r="D2747">
        <v>-7.69</v>
      </c>
      <c r="E2747">
        <v>1.8</v>
      </c>
      <c r="F2747" t="s">
        <v>1694</v>
      </c>
      <c r="G2747">
        <v>210</v>
      </c>
      <c r="H2747">
        <v>16931.84</v>
      </c>
      <c r="I2747">
        <v>102523.76</v>
      </c>
      <c r="J2747" t="s">
        <v>1679</v>
      </c>
      <c r="T2747">
        <f t="shared" si="69"/>
        <v>-5.8900000000000006</v>
      </c>
      <c r="U2747">
        <v>-5.8900000000000006</v>
      </c>
    </row>
    <row r="2748" spans="1:21" x14ac:dyDescent="0.2">
      <c r="A2748" t="s">
        <v>1655</v>
      </c>
      <c r="B2748" s="10" t="s">
        <v>1713</v>
      </c>
      <c r="C2748">
        <v>14.8</v>
      </c>
      <c r="D2748">
        <v>-10.69</v>
      </c>
      <c r="E2748">
        <v>3</v>
      </c>
      <c r="F2748" t="s">
        <v>1699</v>
      </c>
      <c r="G2748">
        <v>220</v>
      </c>
      <c r="H2748">
        <v>16931.84</v>
      </c>
      <c r="I2748">
        <v>102523.76</v>
      </c>
      <c r="J2748" t="s">
        <v>1679</v>
      </c>
      <c r="T2748">
        <f t="shared" si="69"/>
        <v>-7.6899999999999995</v>
      </c>
      <c r="U2748">
        <v>-7.6899999999999995</v>
      </c>
    </row>
    <row r="2749" spans="1:21" x14ac:dyDescent="0.2">
      <c r="A2749" t="s">
        <v>1655</v>
      </c>
      <c r="B2749" s="10" t="s">
        <v>1698</v>
      </c>
      <c r="C2749">
        <v>19</v>
      </c>
      <c r="D2749">
        <v>-14.89</v>
      </c>
      <c r="E2749">
        <v>4.2</v>
      </c>
      <c r="F2749" t="s">
        <v>1699</v>
      </c>
      <c r="G2749">
        <v>250</v>
      </c>
      <c r="H2749">
        <v>16931.84</v>
      </c>
      <c r="I2749">
        <v>102523.76</v>
      </c>
      <c r="J2749" t="s">
        <v>1679</v>
      </c>
      <c r="T2749">
        <f t="shared" si="69"/>
        <v>-10.690000000000001</v>
      </c>
      <c r="U2749">
        <v>-10.690000000000001</v>
      </c>
    </row>
    <row r="2750" spans="1:21" x14ac:dyDescent="0.2">
      <c r="A2750" t="s">
        <v>1655</v>
      </c>
      <c r="B2750" s="10" t="s">
        <v>1700</v>
      </c>
      <c r="C2750">
        <v>22.5</v>
      </c>
      <c r="D2750">
        <v>-18.39</v>
      </c>
      <c r="E2750">
        <v>3.5</v>
      </c>
      <c r="F2750" t="s">
        <v>1701</v>
      </c>
      <c r="G2750">
        <v>350</v>
      </c>
      <c r="H2750">
        <v>16931.84</v>
      </c>
      <c r="I2750">
        <v>102523.76</v>
      </c>
      <c r="J2750" t="s">
        <v>1679</v>
      </c>
      <c r="T2750">
        <f t="shared" si="69"/>
        <v>-14.89</v>
      </c>
      <c r="U2750">
        <v>-14.89</v>
      </c>
    </row>
    <row r="2751" spans="1:21" x14ac:dyDescent="0.2">
      <c r="A2751" t="s">
        <v>1655</v>
      </c>
      <c r="B2751" s="10" t="s">
        <v>1702</v>
      </c>
      <c r="C2751">
        <v>25.6</v>
      </c>
      <c r="D2751">
        <v>-21.49</v>
      </c>
      <c r="E2751">
        <v>3.1</v>
      </c>
      <c r="F2751" t="s">
        <v>1703</v>
      </c>
      <c r="G2751">
        <v>500</v>
      </c>
      <c r="H2751">
        <v>16931.84</v>
      </c>
      <c r="I2751">
        <v>102523.76</v>
      </c>
      <c r="J2751" t="s">
        <v>1679</v>
      </c>
      <c r="T2751">
        <f t="shared" si="69"/>
        <v>-18.389999999999997</v>
      </c>
      <c r="U2751">
        <v>-18.389999999999997</v>
      </c>
    </row>
    <row r="2752" spans="1:21" x14ac:dyDescent="0.2">
      <c r="A2752" t="s">
        <v>1655</v>
      </c>
      <c r="B2752" s="10" t="s">
        <v>1704</v>
      </c>
      <c r="C2752">
        <v>26</v>
      </c>
      <c r="D2752">
        <v>-21.89</v>
      </c>
      <c r="E2752">
        <v>0.4</v>
      </c>
      <c r="F2752" t="s">
        <v>1705</v>
      </c>
      <c r="G2752">
        <v>1500</v>
      </c>
      <c r="H2752">
        <v>16931.84</v>
      </c>
      <c r="I2752">
        <v>102523.76</v>
      </c>
      <c r="J2752" t="s">
        <v>1679</v>
      </c>
      <c r="T2752">
        <f t="shared" si="69"/>
        <v>-21.490000000000002</v>
      </c>
      <c r="U2752">
        <v>-21.490000000000002</v>
      </c>
    </row>
    <row r="2753" spans="1:21" x14ac:dyDescent="0.2">
      <c r="A2753" t="s">
        <v>1656</v>
      </c>
      <c r="B2753" s="10" t="s">
        <v>1687</v>
      </c>
      <c r="C2753">
        <v>8</v>
      </c>
      <c r="D2753">
        <v>-3.98</v>
      </c>
      <c r="E2753">
        <v>8</v>
      </c>
      <c r="F2753" t="s">
        <v>1688</v>
      </c>
      <c r="G2753">
        <v>60</v>
      </c>
      <c r="H2753">
        <v>16924.28</v>
      </c>
      <c r="I2753">
        <v>102543.3</v>
      </c>
      <c r="J2753" t="s">
        <v>1679</v>
      </c>
      <c r="T2753">
        <f t="shared" si="69"/>
        <v>4.0199999999999996</v>
      </c>
      <c r="U2753">
        <v>4.0199999999999996</v>
      </c>
    </row>
    <row r="2754" spans="1:21" x14ac:dyDescent="0.2">
      <c r="A2754" t="s">
        <v>1656</v>
      </c>
      <c r="B2754" s="10" t="s">
        <v>1689</v>
      </c>
      <c r="C2754">
        <v>10</v>
      </c>
      <c r="D2754">
        <v>-5.98</v>
      </c>
      <c r="E2754">
        <v>2</v>
      </c>
      <c r="F2754" t="s">
        <v>1690</v>
      </c>
      <c r="G2754">
        <v>50</v>
      </c>
      <c r="H2754">
        <v>16924.28</v>
      </c>
      <c r="I2754">
        <v>102543.3</v>
      </c>
      <c r="J2754" t="s">
        <v>1679</v>
      </c>
      <c r="T2754">
        <f t="shared" si="69"/>
        <v>-3.9800000000000004</v>
      </c>
      <c r="U2754">
        <v>-3.9800000000000004</v>
      </c>
    </row>
    <row r="2755" spans="1:21" x14ac:dyDescent="0.2">
      <c r="A2755" t="s">
        <v>1656</v>
      </c>
      <c r="B2755" s="10" t="s">
        <v>1693</v>
      </c>
      <c r="C2755">
        <v>13.5</v>
      </c>
      <c r="D2755">
        <v>-9.48</v>
      </c>
      <c r="E2755">
        <v>3.5</v>
      </c>
      <c r="F2755" t="s">
        <v>1694</v>
      </c>
      <c r="G2755">
        <v>210</v>
      </c>
      <c r="H2755">
        <v>16924.28</v>
      </c>
      <c r="I2755">
        <v>102543.3</v>
      </c>
      <c r="J2755" t="s">
        <v>1679</v>
      </c>
      <c r="T2755">
        <f t="shared" ref="T2755:T2818" si="70">D2755+E2755</f>
        <v>-5.98</v>
      </c>
      <c r="U2755">
        <v>-5.98</v>
      </c>
    </row>
    <row r="2756" spans="1:21" x14ac:dyDescent="0.2">
      <c r="A2756" t="s">
        <v>1656</v>
      </c>
      <c r="B2756" s="10" t="s">
        <v>1713</v>
      </c>
      <c r="C2756">
        <v>15.5</v>
      </c>
      <c r="D2756">
        <v>-11.48</v>
      </c>
      <c r="E2756">
        <v>2</v>
      </c>
      <c r="F2756" t="s">
        <v>1699</v>
      </c>
      <c r="G2756">
        <v>220</v>
      </c>
      <c r="H2756">
        <v>16924.28</v>
      </c>
      <c r="I2756">
        <v>102543.3</v>
      </c>
      <c r="J2756" t="s">
        <v>1679</v>
      </c>
      <c r="T2756">
        <f t="shared" si="70"/>
        <v>-9.48</v>
      </c>
      <c r="U2756">
        <v>-9.48</v>
      </c>
    </row>
    <row r="2757" spans="1:21" x14ac:dyDescent="0.2">
      <c r="A2757" t="s">
        <v>1656</v>
      </c>
      <c r="B2757" s="10" t="s">
        <v>1698</v>
      </c>
      <c r="C2757">
        <v>20</v>
      </c>
      <c r="D2757">
        <v>-15.98</v>
      </c>
      <c r="E2757">
        <v>4.5</v>
      </c>
      <c r="F2757" t="s">
        <v>1699</v>
      </c>
      <c r="G2757">
        <v>250</v>
      </c>
      <c r="H2757">
        <v>16924.28</v>
      </c>
      <c r="I2757">
        <v>102543.3</v>
      </c>
      <c r="J2757" t="s">
        <v>1679</v>
      </c>
      <c r="T2757">
        <f t="shared" si="70"/>
        <v>-11.48</v>
      </c>
      <c r="U2757">
        <v>-11.48</v>
      </c>
    </row>
    <row r="2758" spans="1:21" x14ac:dyDescent="0.2">
      <c r="A2758" t="s">
        <v>1656</v>
      </c>
      <c r="B2758" s="10" t="s">
        <v>1700</v>
      </c>
      <c r="C2758">
        <v>22.5</v>
      </c>
      <c r="D2758">
        <v>-18.48</v>
      </c>
      <c r="E2758">
        <v>2.5</v>
      </c>
      <c r="F2758" t="s">
        <v>1701</v>
      </c>
      <c r="G2758">
        <v>350</v>
      </c>
      <c r="H2758">
        <v>16924.28</v>
      </c>
      <c r="I2758">
        <v>102543.3</v>
      </c>
      <c r="J2758" t="s">
        <v>1679</v>
      </c>
      <c r="T2758">
        <f t="shared" si="70"/>
        <v>-15.98</v>
      </c>
      <c r="U2758">
        <v>-15.98</v>
      </c>
    </row>
    <row r="2759" spans="1:21" x14ac:dyDescent="0.2">
      <c r="A2759" t="s">
        <v>1656</v>
      </c>
      <c r="B2759" s="10" t="s">
        <v>1702</v>
      </c>
      <c r="C2759">
        <v>26.6</v>
      </c>
      <c r="D2759">
        <v>-22.58</v>
      </c>
      <c r="E2759">
        <v>4.0999999999999996</v>
      </c>
      <c r="F2759" t="s">
        <v>1703</v>
      </c>
      <c r="G2759">
        <v>500</v>
      </c>
      <c r="H2759">
        <v>16924.28</v>
      </c>
      <c r="I2759">
        <v>102543.3</v>
      </c>
      <c r="J2759" t="s">
        <v>1679</v>
      </c>
      <c r="T2759">
        <f t="shared" si="70"/>
        <v>-18.479999999999997</v>
      </c>
      <c r="U2759">
        <v>-18.479999999999997</v>
      </c>
    </row>
    <row r="2760" spans="1:21" x14ac:dyDescent="0.2">
      <c r="A2760" t="s">
        <v>1657</v>
      </c>
      <c r="B2760" s="10" t="s">
        <v>1714</v>
      </c>
      <c r="C2760">
        <v>2.8</v>
      </c>
      <c r="D2760">
        <v>1.6</v>
      </c>
      <c r="E2760">
        <v>2.8</v>
      </c>
      <c r="F2760" t="s">
        <v>1715</v>
      </c>
      <c r="G2760">
        <v>100</v>
      </c>
      <c r="H2760">
        <v>16969.79</v>
      </c>
      <c r="I2760">
        <v>102508.67</v>
      </c>
      <c r="J2760" t="s">
        <v>1679</v>
      </c>
      <c r="T2760">
        <f t="shared" si="70"/>
        <v>4.4000000000000004</v>
      </c>
      <c r="U2760">
        <v>4.4000000000000004</v>
      </c>
    </row>
    <row r="2761" spans="1:21" x14ac:dyDescent="0.2">
      <c r="A2761" t="s">
        <v>1657</v>
      </c>
      <c r="B2761" s="10" t="s">
        <v>1687</v>
      </c>
      <c r="C2761">
        <v>7.1</v>
      </c>
      <c r="D2761">
        <v>-2.7</v>
      </c>
      <c r="E2761">
        <v>4.3</v>
      </c>
      <c r="F2761" t="s">
        <v>1688</v>
      </c>
      <c r="G2761">
        <v>210</v>
      </c>
      <c r="H2761">
        <v>16969.79</v>
      </c>
      <c r="I2761">
        <v>102508.67</v>
      </c>
      <c r="J2761" t="s">
        <v>1679</v>
      </c>
      <c r="T2761">
        <f t="shared" si="70"/>
        <v>1.5999999999999996</v>
      </c>
      <c r="U2761">
        <v>1.5999999999999996</v>
      </c>
    </row>
    <row r="2762" spans="1:21" x14ac:dyDescent="0.2">
      <c r="A2762" t="s">
        <v>1657</v>
      </c>
      <c r="B2762" s="10" t="s">
        <v>1689</v>
      </c>
      <c r="C2762">
        <v>9.4</v>
      </c>
      <c r="D2762">
        <v>-5</v>
      </c>
      <c r="E2762">
        <v>2.2999999999999998</v>
      </c>
      <c r="F2762" t="s">
        <v>1690</v>
      </c>
      <c r="G2762">
        <v>50</v>
      </c>
      <c r="H2762">
        <v>16969.79</v>
      </c>
      <c r="I2762">
        <v>102508.67</v>
      </c>
      <c r="J2762" t="s">
        <v>1679</v>
      </c>
      <c r="T2762">
        <f t="shared" si="70"/>
        <v>-2.7</v>
      </c>
      <c r="U2762">
        <v>-2.7</v>
      </c>
    </row>
    <row r="2763" spans="1:21" x14ac:dyDescent="0.2">
      <c r="A2763" t="s">
        <v>1657</v>
      </c>
      <c r="B2763" s="10" t="s">
        <v>1711</v>
      </c>
      <c r="C2763">
        <v>10.5</v>
      </c>
      <c r="D2763">
        <v>-6.1</v>
      </c>
      <c r="E2763">
        <v>1.1000000000000001</v>
      </c>
      <c r="F2763" t="s">
        <v>1712</v>
      </c>
      <c r="G2763">
        <v>200</v>
      </c>
      <c r="H2763">
        <v>16969.79</v>
      </c>
      <c r="I2763">
        <v>102508.67</v>
      </c>
      <c r="J2763" t="s">
        <v>1679</v>
      </c>
      <c r="T2763">
        <f t="shared" si="70"/>
        <v>-5</v>
      </c>
      <c r="U2763">
        <v>-5</v>
      </c>
    </row>
    <row r="2764" spans="1:21" x14ac:dyDescent="0.2">
      <c r="A2764" t="s">
        <v>1657</v>
      </c>
      <c r="B2764" s="10" t="s">
        <v>1693</v>
      </c>
      <c r="C2764">
        <v>11.9</v>
      </c>
      <c r="D2764">
        <v>-7.5</v>
      </c>
      <c r="E2764">
        <v>1.4</v>
      </c>
      <c r="F2764" t="s">
        <v>1694</v>
      </c>
      <c r="G2764">
        <v>210</v>
      </c>
      <c r="H2764">
        <v>16969.79</v>
      </c>
      <c r="I2764">
        <v>102508.67</v>
      </c>
      <c r="J2764" t="s">
        <v>1679</v>
      </c>
      <c r="T2764">
        <f t="shared" si="70"/>
        <v>-6.1</v>
      </c>
      <c r="U2764">
        <v>-6.1</v>
      </c>
    </row>
    <row r="2765" spans="1:21" x14ac:dyDescent="0.2">
      <c r="A2765" t="s">
        <v>1657</v>
      </c>
      <c r="B2765" s="10" t="s">
        <v>1713</v>
      </c>
      <c r="C2765">
        <v>15.5</v>
      </c>
      <c r="D2765">
        <v>-11.1</v>
      </c>
      <c r="E2765">
        <v>3.6</v>
      </c>
      <c r="F2765" t="s">
        <v>1699</v>
      </c>
      <c r="G2765">
        <v>220</v>
      </c>
      <c r="H2765">
        <v>16969.79</v>
      </c>
      <c r="I2765">
        <v>102508.67</v>
      </c>
      <c r="J2765" t="s">
        <v>1679</v>
      </c>
      <c r="T2765">
        <f t="shared" si="70"/>
        <v>-7.5</v>
      </c>
      <c r="U2765">
        <v>-7.5</v>
      </c>
    </row>
    <row r="2766" spans="1:21" x14ac:dyDescent="0.2">
      <c r="A2766" t="s">
        <v>1657</v>
      </c>
      <c r="B2766" s="10" t="s">
        <v>1698</v>
      </c>
      <c r="C2766">
        <v>17.8</v>
      </c>
      <c r="D2766">
        <v>-13.4</v>
      </c>
      <c r="E2766">
        <v>2.4</v>
      </c>
      <c r="F2766" t="s">
        <v>1699</v>
      </c>
      <c r="G2766">
        <v>250</v>
      </c>
      <c r="H2766">
        <v>16969.79</v>
      </c>
      <c r="I2766">
        <v>102508.67</v>
      </c>
      <c r="J2766" t="s">
        <v>1679</v>
      </c>
      <c r="T2766">
        <f t="shared" si="70"/>
        <v>-11</v>
      </c>
      <c r="U2766">
        <v>-11</v>
      </c>
    </row>
    <row r="2767" spans="1:21" x14ac:dyDescent="0.2">
      <c r="A2767" t="s">
        <v>1657</v>
      </c>
      <c r="B2767" s="10" t="s">
        <v>1700</v>
      </c>
      <c r="C2767">
        <v>22.9</v>
      </c>
      <c r="D2767">
        <v>-18.5</v>
      </c>
      <c r="E2767">
        <v>5.0999999999999996</v>
      </c>
      <c r="F2767" t="s">
        <v>1701</v>
      </c>
      <c r="G2767">
        <v>350</v>
      </c>
      <c r="H2767">
        <v>16969.79</v>
      </c>
      <c r="I2767">
        <v>102508.67</v>
      </c>
      <c r="J2767" t="s">
        <v>1679</v>
      </c>
      <c r="T2767">
        <f t="shared" si="70"/>
        <v>-13.4</v>
      </c>
      <c r="U2767">
        <v>-13.4</v>
      </c>
    </row>
    <row r="2768" spans="1:21" x14ac:dyDescent="0.2">
      <c r="A2768" t="s">
        <v>1657</v>
      </c>
      <c r="B2768" s="10" t="s">
        <v>1702</v>
      </c>
      <c r="C2768">
        <v>26.5</v>
      </c>
      <c r="D2768">
        <v>-22.1</v>
      </c>
      <c r="E2768">
        <v>3.6</v>
      </c>
      <c r="F2768" t="s">
        <v>1703</v>
      </c>
      <c r="G2768">
        <v>500</v>
      </c>
      <c r="H2768">
        <v>16969.79</v>
      </c>
      <c r="I2768">
        <v>102508.67</v>
      </c>
      <c r="J2768" t="s">
        <v>1679</v>
      </c>
      <c r="T2768">
        <f t="shared" si="70"/>
        <v>-18.5</v>
      </c>
      <c r="U2768">
        <v>-18.5</v>
      </c>
    </row>
    <row r="2769" spans="1:21" x14ac:dyDescent="0.2">
      <c r="A2769" t="s">
        <v>1657</v>
      </c>
      <c r="B2769" s="10" t="s">
        <v>1704</v>
      </c>
      <c r="C2769">
        <v>28.9</v>
      </c>
      <c r="D2769">
        <v>-24.5</v>
      </c>
      <c r="E2769">
        <v>2.5</v>
      </c>
      <c r="F2769" t="s">
        <v>1705</v>
      </c>
      <c r="G2769">
        <v>1500</v>
      </c>
      <c r="H2769">
        <v>16969.79</v>
      </c>
      <c r="I2769">
        <v>102508.67</v>
      </c>
      <c r="J2769" t="s">
        <v>1679</v>
      </c>
      <c r="T2769">
        <f t="shared" si="70"/>
        <v>-22</v>
      </c>
      <c r="U2769">
        <v>-22</v>
      </c>
    </row>
    <row r="2770" spans="1:21" x14ac:dyDescent="0.2">
      <c r="A2770" t="s">
        <v>1657</v>
      </c>
      <c r="B2770" s="10" t="s">
        <v>1709</v>
      </c>
      <c r="C2770">
        <v>33.6</v>
      </c>
      <c r="D2770">
        <v>-29.2</v>
      </c>
      <c r="E2770">
        <v>4.7</v>
      </c>
      <c r="F2770" t="s">
        <v>1710</v>
      </c>
      <c r="G2770">
        <v>3000</v>
      </c>
      <c r="H2770">
        <v>16969.79</v>
      </c>
      <c r="I2770">
        <v>102508.67</v>
      </c>
      <c r="J2770" t="s">
        <v>1679</v>
      </c>
      <c r="T2770">
        <f t="shared" si="70"/>
        <v>-24.5</v>
      </c>
      <c r="U2770">
        <v>-24.5</v>
      </c>
    </row>
    <row r="2771" spans="1:21" x14ac:dyDescent="0.2">
      <c r="A2771" t="s">
        <v>1658</v>
      </c>
      <c r="B2771" s="10" t="s">
        <v>1714</v>
      </c>
      <c r="C2771">
        <v>3.3</v>
      </c>
      <c r="D2771">
        <v>0.73</v>
      </c>
      <c r="E2771">
        <v>3.3</v>
      </c>
      <c r="F2771" t="s">
        <v>1715</v>
      </c>
      <c r="G2771">
        <v>100</v>
      </c>
      <c r="H2771">
        <v>16959.740000000002</v>
      </c>
      <c r="I2771">
        <v>102533.46</v>
      </c>
      <c r="J2771" t="s">
        <v>1679</v>
      </c>
      <c r="T2771">
        <f t="shared" si="70"/>
        <v>4.0299999999999994</v>
      </c>
      <c r="U2771">
        <v>4.0299999999999994</v>
      </c>
    </row>
    <row r="2772" spans="1:21" x14ac:dyDescent="0.2">
      <c r="A2772" t="s">
        <v>1658</v>
      </c>
      <c r="B2772" s="10" t="s">
        <v>1687</v>
      </c>
      <c r="C2772">
        <v>7.5</v>
      </c>
      <c r="D2772">
        <v>-3.47</v>
      </c>
      <c r="E2772">
        <v>4.2</v>
      </c>
      <c r="F2772" t="s">
        <v>1688</v>
      </c>
      <c r="G2772">
        <v>60</v>
      </c>
      <c r="H2772">
        <v>16959.740000000002</v>
      </c>
      <c r="I2772">
        <v>102533.46</v>
      </c>
      <c r="J2772" t="s">
        <v>1679</v>
      </c>
      <c r="T2772">
        <f t="shared" si="70"/>
        <v>0.73</v>
      </c>
      <c r="U2772">
        <v>0.73</v>
      </c>
    </row>
    <row r="2773" spans="1:21" x14ac:dyDescent="0.2">
      <c r="A2773" t="s">
        <v>1658</v>
      </c>
      <c r="B2773" s="10" t="s">
        <v>1689</v>
      </c>
      <c r="C2773">
        <v>9.4</v>
      </c>
      <c r="D2773">
        <v>-5.37</v>
      </c>
      <c r="E2773">
        <v>1.9</v>
      </c>
      <c r="F2773" t="s">
        <v>1690</v>
      </c>
      <c r="G2773">
        <v>50</v>
      </c>
      <c r="H2773">
        <v>16959.740000000002</v>
      </c>
      <c r="I2773">
        <v>102533.46</v>
      </c>
      <c r="J2773" t="s">
        <v>1679</v>
      </c>
      <c r="T2773">
        <f t="shared" si="70"/>
        <v>-3.47</v>
      </c>
      <c r="U2773">
        <v>-3.47</v>
      </c>
    </row>
    <row r="2774" spans="1:21" x14ac:dyDescent="0.2">
      <c r="A2774" t="s">
        <v>1658</v>
      </c>
      <c r="B2774" s="10" t="s">
        <v>1693</v>
      </c>
      <c r="C2774">
        <v>11.5</v>
      </c>
      <c r="D2774">
        <v>-7.47</v>
      </c>
      <c r="E2774">
        <v>2.1</v>
      </c>
      <c r="F2774" t="s">
        <v>1694</v>
      </c>
      <c r="G2774">
        <v>210</v>
      </c>
      <c r="H2774">
        <v>16959.740000000002</v>
      </c>
      <c r="I2774">
        <v>102533.46</v>
      </c>
      <c r="J2774" t="s">
        <v>1679</v>
      </c>
      <c r="T2774">
        <f t="shared" si="70"/>
        <v>-5.3699999999999992</v>
      </c>
      <c r="U2774">
        <v>-5.3699999999999992</v>
      </c>
    </row>
    <row r="2775" spans="1:21" x14ac:dyDescent="0.2">
      <c r="A2775" t="s">
        <v>1658</v>
      </c>
      <c r="B2775" s="10" t="s">
        <v>1713</v>
      </c>
      <c r="C2775">
        <v>15.8</v>
      </c>
      <c r="D2775">
        <v>-11.77</v>
      </c>
      <c r="E2775">
        <v>4.3</v>
      </c>
      <c r="F2775" t="s">
        <v>1699</v>
      </c>
      <c r="G2775">
        <v>220</v>
      </c>
      <c r="H2775">
        <v>16959.740000000002</v>
      </c>
      <c r="I2775">
        <v>102533.46</v>
      </c>
      <c r="J2775" t="s">
        <v>1679</v>
      </c>
      <c r="T2775">
        <f t="shared" si="70"/>
        <v>-7.47</v>
      </c>
      <c r="U2775">
        <v>-7.47</v>
      </c>
    </row>
    <row r="2776" spans="1:21" x14ac:dyDescent="0.2">
      <c r="A2776" t="s">
        <v>1658</v>
      </c>
      <c r="B2776" s="10" t="s">
        <v>1698</v>
      </c>
      <c r="C2776">
        <v>21.1</v>
      </c>
      <c r="D2776">
        <v>-17.07</v>
      </c>
      <c r="E2776">
        <v>5.3</v>
      </c>
      <c r="F2776" t="s">
        <v>1699</v>
      </c>
      <c r="G2776">
        <v>250</v>
      </c>
      <c r="H2776">
        <v>16959.740000000002</v>
      </c>
      <c r="I2776">
        <v>102533.46</v>
      </c>
      <c r="J2776" t="s">
        <v>1679</v>
      </c>
      <c r="T2776">
        <f t="shared" si="70"/>
        <v>-11.77</v>
      </c>
      <c r="U2776">
        <v>-11.77</v>
      </c>
    </row>
    <row r="2777" spans="1:21" x14ac:dyDescent="0.2">
      <c r="A2777" t="s">
        <v>1658</v>
      </c>
      <c r="B2777" s="10" t="s">
        <v>1700</v>
      </c>
      <c r="C2777">
        <v>24.8</v>
      </c>
      <c r="D2777">
        <v>-20.77</v>
      </c>
      <c r="E2777">
        <v>3.7</v>
      </c>
      <c r="F2777" t="s">
        <v>1701</v>
      </c>
      <c r="G2777">
        <v>350</v>
      </c>
      <c r="H2777">
        <v>16959.740000000002</v>
      </c>
      <c r="I2777">
        <v>102533.46</v>
      </c>
      <c r="J2777" t="s">
        <v>1679</v>
      </c>
      <c r="T2777">
        <f t="shared" si="70"/>
        <v>-17.07</v>
      </c>
      <c r="U2777">
        <v>-17.07</v>
      </c>
    </row>
    <row r="2778" spans="1:21" x14ac:dyDescent="0.2">
      <c r="A2778" t="s">
        <v>1658</v>
      </c>
      <c r="B2778" s="10" t="s">
        <v>1702</v>
      </c>
      <c r="C2778">
        <v>26.7</v>
      </c>
      <c r="D2778">
        <v>-22.67</v>
      </c>
      <c r="E2778">
        <v>1.9</v>
      </c>
      <c r="F2778" t="s">
        <v>1703</v>
      </c>
      <c r="G2778">
        <v>500</v>
      </c>
      <c r="H2778">
        <v>16959.740000000002</v>
      </c>
      <c r="I2778">
        <v>102533.46</v>
      </c>
      <c r="J2778" t="s">
        <v>1679</v>
      </c>
      <c r="T2778">
        <f t="shared" si="70"/>
        <v>-20.770000000000003</v>
      </c>
      <c r="U2778">
        <v>-20.770000000000003</v>
      </c>
    </row>
    <row r="2779" spans="1:21" x14ac:dyDescent="0.2">
      <c r="A2779" t="s">
        <v>1659</v>
      </c>
      <c r="B2779" s="10" t="s">
        <v>1687</v>
      </c>
      <c r="C2779">
        <v>8.9</v>
      </c>
      <c r="D2779">
        <v>-4.9000000000000004</v>
      </c>
      <c r="E2779">
        <v>7.9</v>
      </c>
      <c r="F2779" t="s">
        <v>1688</v>
      </c>
      <c r="G2779">
        <v>60</v>
      </c>
      <c r="H2779">
        <v>16952.099999999999</v>
      </c>
      <c r="I2779">
        <v>102552.99</v>
      </c>
      <c r="J2779" t="s">
        <v>1679</v>
      </c>
      <c r="T2779">
        <f t="shared" si="70"/>
        <v>3</v>
      </c>
      <c r="U2779">
        <v>3</v>
      </c>
    </row>
    <row r="2780" spans="1:21" x14ac:dyDescent="0.2">
      <c r="A2780" t="s">
        <v>1659</v>
      </c>
      <c r="B2780" s="10" t="s">
        <v>1689</v>
      </c>
      <c r="C2780">
        <v>9.5</v>
      </c>
      <c r="D2780">
        <v>-5.5</v>
      </c>
      <c r="E2780">
        <v>0.6</v>
      </c>
      <c r="F2780" t="s">
        <v>1690</v>
      </c>
      <c r="G2780">
        <v>50</v>
      </c>
      <c r="H2780">
        <v>16952.099999999999</v>
      </c>
      <c r="I2780">
        <v>102552.99</v>
      </c>
      <c r="J2780" t="s">
        <v>1679</v>
      </c>
      <c r="T2780">
        <f t="shared" si="70"/>
        <v>-4.9000000000000004</v>
      </c>
      <c r="U2780">
        <v>-4.9000000000000004</v>
      </c>
    </row>
    <row r="2781" spans="1:21" x14ac:dyDescent="0.2">
      <c r="A2781" t="s">
        <v>1659</v>
      </c>
      <c r="B2781" s="10" t="s">
        <v>1711</v>
      </c>
      <c r="C2781">
        <v>10.5</v>
      </c>
      <c r="D2781">
        <v>-6.5</v>
      </c>
      <c r="E2781">
        <v>1</v>
      </c>
      <c r="F2781" t="s">
        <v>1712</v>
      </c>
      <c r="G2781">
        <v>200</v>
      </c>
      <c r="H2781">
        <v>16952.099999999999</v>
      </c>
      <c r="I2781">
        <v>102552.99</v>
      </c>
      <c r="J2781" t="s">
        <v>1679</v>
      </c>
      <c r="T2781">
        <f t="shared" si="70"/>
        <v>-5.5</v>
      </c>
      <c r="U2781">
        <v>-5.5</v>
      </c>
    </row>
    <row r="2782" spans="1:21" x14ac:dyDescent="0.2">
      <c r="A2782" t="s">
        <v>1659</v>
      </c>
      <c r="B2782" s="10" t="s">
        <v>1693</v>
      </c>
      <c r="C2782">
        <v>12</v>
      </c>
      <c r="D2782">
        <v>-8</v>
      </c>
      <c r="E2782">
        <v>1.5</v>
      </c>
      <c r="F2782" t="s">
        <v>1694</v>
      </c>
      <c r="G2782">
        <v>210</v>
      </c>
      <c r="H2782">
        <v>16952.099999999999</v>
      </c>
      <c r="I2782">
        <v>102552.99</v>
      </c>
      <c r="J2782" t="s">
        <v>1679</v>
      </c>
      <c r="T2782">
        <f t="shared" si="70"/>
        <v>-6.5</v>
      </c>
      <c r="U2782">
        <v>-6.5</v>
      </c>
    </row>
    <row r="2783" spans="1:21" x14ac:dyDescent="0.2">
      <c r="A2783" t="s">
        <v>1659</v>
      </c>
      <c r="B2783" s="10" t="s">
        <v>1713</v>
      </c>
      <c r="C2783">
        <v>16</v>
      </c>
      <c r="D2783">
        <v>-12</v>
      </c>
      <c r="E2783">
        <v>4</v>
      </c>
      <c r="F2783" t="s">
        <v>1699</v>
      </c>
      <c r="G2783">
        <v>220</v>
      </c>
      <c r="H2783">
        <v>16952.099999999999</v>
      </c>
      <c r="I2783">
        <v>102552.99</v>
      </c>
      <c r="J2783" t="s">
        <v>1679</v>
      </c>
      <c r="T2783">
        <f t="shared" si="70"/>
        <v>-8</v>
      </c>
      <c r="U2783">
        <v>-8</v>
      </c>
    </row>
    <row r="2784" spans="1:21" x14ac:dyDescent="0.2">
      <c r="A2784" t="s">
        <v>1659</v>
      </c>
      <c r="B2784" s="10" t="s">
        <v>1698</v>
      </c>
      <c r="C2784">
        <v>19</v>
      </c>
      <c r="D2784">
        <v>-15</v>
      </c>
      <c r="E2784">
        <v>3</v>
      </c>
      <c r="F2784" t="s">
        <v>1699</v>
      </c>
      <c r="G2784">
        <v>250</v>
      </c>
      <c r="H2784">
        <v>16952.099999999999</v>
      </c>
      <c r="I2784">
        <v>102552.99</v>
      </c>
      <c r="J2784" t="s">
        <v>1679</v>
      </c>
      <c r="T2784">
        <f t="shared" si="70"/>
        <v>-12</v>
      </c>
      <c r="U2784">
        <v>-12</v>
      </c>
    </row>
    <row r="2785" spans="1:21" x14ac:dyDescent="0.2">
      <c r="A2785" t="s">
        <v>1659</v>
      </c>
      <c r="B2785" s="10" t="s">
        <v>1700</v>
      </c>
      <c r="C2785">
        <v>21.4</v>
      </c>
      <c r="D2785">
        <v>-17.399999999999999</v>
      </c>
      <c r="E2785">
        <v>2.4</v>
      </c>
      <c r="F2785" t="s">
        <v>1701</v>
      </c>
      <c r="G2785">
        <v>350</v>
      </c>
      <c r="H2785">
        <v>16952.099999999999</v>
      </c>
      <c r="I2785">
        <v>102552.99</v>
      </c>
      <c r="J2785" t="s">
        <v>1679</v>
      </c>
      <c r="T2785">
        <f t="shared" si="70"/>
        <v>-14.999999999999998</v>
      </c>
      <c r="U2785">
        <v>-14.999999999999998</v>
      </c>
    </row>
    <row r="2786" spans="1:21" x14ac:dyDescent="0.2">
      <c r="A2786" t="s">
        <v>1659</v>
      </c>
      <c r="B2786" s="10" t="s">
        <v>1702</v>
      </c>
      <c r="C2786">
        <v>27.6</v>
      </c>
      <c r="D2786">
        <v>-23.6</v>
      </c>
      <c r="E2786">
        <v>6.2</v>
      </c>
      <c r="F2786" t="s">
        <v>1703</v>
      </c>
      <c r="G2786">
        <v>500</v>
      </c>
      <c r="H2786">
        <v>16952.099999999999</v>
      </c>
      <c r="I2786">
        <v>102552.99</v>
      </c>
      <c r="J2786" t="s">
        <v>1679</v>
      </c>
      <c r="T2786">
        <f t="shared" si="70"/>
        <v>-17.400000000000002</v>
      </c>
      <c r="U2786">
        <v>-17.400000000000002</v>
      </c>
    </row>
    <row r="2787" spans="1:21" x14ac:dyDescent="0.2">
      <c r="A2787" t="s">
        <v>1659</v>
      </c>
      <c r="B2787" s="10" t="s">
        <v>1704</v>
      </c>
      <c r="C2787">
        <v>28.1</v>
      </c>
      <c r="D2787">
        <v>-24.1</v>
      </c>
      <c r="E2787">
        <v>0.5</v>
      </c>
      <c r="F2787" t="s">
        <v>1705</v>
      </c>
      <c r="G2787">
        <v>1500</v>
      </c>
      <c r="H2787">
        <v>16952.099999999999</v>
      </c>
      <c r="I2787">
        <v>102552.99</v>
      </c>
      <c r="J2787" t="s">
        <v>1679</v>
      </c>
      <c r="T2787">
        <f t="shared" si="70"/>
        <v>-23.6</v>
      </c>
      <c r="U2787">
        <v>-23.6</v>
      </c>
    </row>
    <row r="2788" spans="1:21" x14ac:dyDescent="0.2">
      <c r="A2788" t="s">
        <v>1659</v>
      </c>
      <c r="B2788" s="10" t="s">
        <v>1709</v>
      </c>
      <c r="C2788">
        <v>33.4</v>
      </c>
      <c r="D2788">
        <v>-29.4</v>
      </c>
      <c r="E2788">
        <v>5.3</v>
      </c>
      <c r="F2788" t="s">
        <v>1710</v>
      </c>
      <c r="G2788">
        <v>3000</v>
      </c>
      <c r="H2788">
        <v>16952.099999999999</v>
      </c>
      <c r="I2788">
        <v>102552.99</v>
      </c>
      <c r="J2788" t="s">
        <v>1679</v>
      </c>
      <c r="T2788">
        <f t="shared" si="70"/>
        <v>-24.099999999999998</v>
      </c>
      <c r="U2788">
        <v>-24.099999999999998</v>
      </c>
    </row>
    <row r="2789" spans="1:21" x14ac:dyDescent="0.2">
      <c r="A2789" t="s">
        <v>206</v>
      </c>
      <c r="B2789" s="10" t="s">
        <v>1687</v>
      </c>
      <c r="C2789">
        <v>8.1</v>
      </c>
      <c r="D2789">
        <v>-3.72</v>
      </c>
      <c r="E2789">
        <v>8.1</v>
      </c>
      <c r="F2789" t="s">
        <v>1688</v>
      </c>
      <c r="G2789">
        <v>60</v>
      </c>
      <c r="H2789">
        <v>16950.62</v>
      </c>
      <c r="I2789">
        <v>102581.55</v>
      </c>
      <c r="J2789" t="s">
        <v>1679</v>
      </c>
      <c r="T2789">
        <f t="shared" si="70"/>
        <v>4.379999999999999</v>
      </c>
      <c r="U2789">
        <v>4.379999999999999</v>
      </c>
    </row>
    <row r="2790" spans="1:21" x14ac:dyDescent="0.2">
      <c r="A2790" t="s">
        <v>206</v>
      </c>
      <c r="B2790" s="10" t="s">
        <v>1689</v>
      </c>
      <c r="C2790">
        <v>10</v>
      </c>
      <c r="D2790">
        <v>-5.62</v>
      </c>
      <c r="E2790">
        <v>1.9</v>
      </c>
      <c r="F2790" t="s">
        <v>1690</v>
      </c>
      <c r="G2790">
        <v>50</v>
      </c>
      <c r="H2790">
        <v>16950.62</v>
      </c>
      <c r="I2790">
        <v>102581.55</v>
      </c>
      <c r="J2790" t="s">
        <v>1679</v>
      </c>
      <c r="T2790">
        <f t="shared" si="70"/>
        <v>-3.72</v>
      </c>
      <c r="U2790">
        <v>-3.72</v>
      </c>
    </row>
    <row r="2791" spans="1:21" x14ac:dyDescent="0.2">
      <c r="A2791" t="s">
        <v>206</v>
      </c>
      <c r="B2791" s="10" t="s">
        <v>1693</v>
      </c>
      <c r="C2791">
        <v>12.9</v>
      </c>
      <c r="D2791">
        <v>-8.52</v>
      </c>
      <c r="E2791">
        <v>2.9</v>
      </c>
      <c r="F2791" t="s">
        <v>1694</v>
      </c>
      <c r="G2791">
        <v>210</v>
      </c>
      <c r="H2791">
        <v>16950.62</v>
      </c>
      <c r="I2791">
        <v>102581.55</v>
      </c>
      <c r="J2791" t="s">
        <v>1679</v>
      </c>
      <c r="T2791">
        <f t="shared" si="70"/>
        <v>-5.6199999999999992</v>
      </c>
      <c r="U2791">
        <v>-5.6199999999999992</v>
      </c>
    </row>
    <row r="2792" spans="1:21" x14ac:dyDescent="0.2">
      <c r="A2792" t="s">
        <v>206</v>
      </c>
      <c r="B2792" s="10" t="s">
        <v>1713</v>
      </c>
      <c r="C2792">
        <v>15.2</v>
      </c>
      <c r="D2792">
        <v>-10.82</v>
      </c>
      <c r="E2792">
        <v>2.2999999999999998</v>
      </c>
      <c r="F2792" t="s">
        <v>1699</v>
      </c>
      <c r="G2792">
        <v>220</v>
      </c>
      <c r="H2792">
        <v>16950.62</v>
      </c>
      <c r="I2792">
        <v>102581.55</v>
      </c>
      <c r="J2792" t="s">
        <v>1679</v>
      </c>
      <c r="T2792">
        <f t="shared" si="70"/>
        <v>-8.52</v>
      </c>
      <c r="U2792">
        <v>-8.52</v>
      </c>
    </row>
    <row r="2793" spans="1:21" x14ac:dyDescent="0.2">
      <c r="A2793" t="s">
        <v>206</v>
      </c>
      <c r="B2793" s="10" t="s">
        <v>1698</v>
      </c>
      <c r="C2793">
        <v>19.8</v>
      </c>
      <c r="D2793">
        <v>-15.42</v>
      </c>
      <c r="E2793">
        <v>4.5999999999999996</v>
      </c>
      <c r="F2793" t="s">
        <v>1699</v>
      </c>
      <c r="G2793">
        <v>250</v>
      </c>
      <c r="H2793">
        <v>16950.62</v>
      </c>
      <c r="I2793">
        <v>102581.55</v>
      </c>
      <c r="J2793" t="s">
        <v>1679</v>
      </c>
      <c r="T2793">
        <f t="shared" si="70"/>
        <v>-10.82</v>
      </c>
      <c r="U2793">
        <v>-10.82</v>
      </c>
    </row>
    <row r="2794" spans="1:21" x14ac:dyDescent="0.2">
      <c r="A2794" t="s">
        <v>206</v>
      </c>
      <c r="B2794" s="10" t="s">
        <v>1700</v>
      </c>
      <c r="C2794">
        <v>22.6</v>
      </c>
      <c r="D2794">
        <v>-18.22</v>
      </c>
      <c r="E2794">
        <v>2.8</v>
      </c>
      <c r="F2794" t="s">
        <v>1701</v>
      </c>
      <c r="G2794">
        <v>350</v>
      </c>
      <c r="H2794">
        <v>16950.62</v>
      </c>
      <c r="I2794">
        <v>102581.55</v>
      </c>
      <c r="J2794" t="s">
        <v>1679</v>
      </c>
      <c r="T2794">
        <f t="shared" si="70"/>
        <v>-15.419999999999998</v>
      </c>
      <c r="U2794">
        <v>-15.419999999999998</v>
      </c>
    </row>
    <row r="2795" spans="1:21" x14ac:dyDescent="0.2">
      <c r="A2795" t="s">
        <v>206</v>
      </c>
      <c r="B2795" s="10" t="s">
        <v>1702</v>
      </c>
      <c r="C2795">
        <v>25.2</v>
      </c>
      <c r="D2795">
        <v>-20.82</v>
      </c>
      <c r="E2795">
        <v>2.6</v>
      </c>
      <c r="F2795" t="s">
        <v>1703</v>
      </c>
      <c r="G2795">
        <v>500</v>
      </c>
      <c r="H2795">
        <v>16950.62</v>
      </c>
      <c r="I2795">
        <v>102581.55</v>
      </c>
      <c r="J2795" t="s">
        <v>1679</v>
      </c>
      <c r="T2795">
        <f t="shared" si="70"/>
        <v>-18.22</v>
      </c>
      <c r="U2795">
        <v>-18.22</v>
      </c>
    </row>
    <row r="2796" spans="1:21" x14ac:dyDescent="0.2">
      <c r="A2796" t="s">
        <v>206</v>
      </c>
      <c r="B2796" s="10" t="s">
        <v>1704</v>
      </c>
      <c r="C2796">
        <v>26.8</v>
      </c>
      <c r="D2796">
        <v>-22.42</v>
      </c>
      <c r="E2796">
        <v>1.6</v>
      </c>
      <c r="G2796">
        <v>1500</v>
      </c>
      <c r="H2796">
        <v>16950.62</v>
      </c>
      <c r="I2796">
        <v>102581.55</v>
      </c>
      <c r="J2796" t="s">
        <v>1679</v>
      </c>
      <c r="T2796">
        <f t="shared" si="70"/>
        <v>-20.82</v>
      </c>
      <c r="U2796">
        <v>-20.82</v>
      </c>
    </row>
    <row r="2797" spans="1:21" x14ac:dyDescent="0.2">
      <c r="A2797" t="s">
        <v>207</v>
      </c>
      <c r="B2797" s="10" t="s">
        <v>1714</v>
      </c>
      <c r="C2797">
        <v>1.8</v>
      </c>
      <c r="D2797">
        <v>2.33</v>
      </c>
      <c r="E2797">
        <v>1.8</v>
      </c>
      <c r="F2797" t="s">
        <v>1715</v>
      </c>
      <c r="G2797">
        <v>100</v>
      </c>
      <c r="H2797">
        <v>16984.97</v>
      </c>
      <c r="I2797">
        <v>102542.09</v>
      </c>
      <c r="J2797" t="s">
        <v>1679</v>
      </c>
      <c r="T2797">
        <f t="shared" si="70"/>
        <v>4.13</v>
      </c>
      <c r="U2797">
        <v>4.13</v>
      </c>
    </row>
    <row r="2798" spans="1:21" x14ac:dyDescent="0.2">
      <c r="A2798" t="s">
        <v>207</v>
      </c>
      <c r="B2798" s="10" t="s">
        <v>1687</v>
      </c>
      <c r="C2798">
        <v>3.2</v>
      </c>
      <c r="D2798">
        <v>0.93</v>
      </c>
      <c r="E2798">
        <v>1.4</v>
      </c>
      <c r="F2798" t="s">
        <v>1688</v>
      </c>
      <c r="G2798">
        <v>60</v>
      </c>
      <c r="H2798">
        <v>16984.97</v>
      </c>
      <c r="I2798">
        <v>102542.09</v>
      </c>
      <c r="J2798" t="s">
        <v>1679</v>
      </c>
      <c r="T2798">
        <f t="shared" si="70"/>
        <v>2.33</v>
      </c>
      <c r="U2798">
        <v>2.33</v>
      </c>
    </row>
    <row r="2799" spans="1:21" x14ac:dyDescent="0.2">
      <c r="A2799" t="s">
        <v>207</v>
      </c>
      <c r="B2799" s="10" t="s">
        <v>1689</v>
      </c>
      <c r="C2799">
        <v>8.6999999999999993</v>
      </c>
      <c r="D2799">
        <v>-4.57</v>
      </c>
      <c r="E2799">
        <v>5.5</v>
      </c>
      <c r="F2799" t="s">
        <v>1690</v>
      </c>
      <c r="G2799">
        <v>50</v>
      </c>
      <c r="H2799">
        <v>16984.97</v>
      </c>
      <c r="I2799">
        <v>102542.09</v>
      </c>
      <c r="J2799" t="s">
        <v>1679</v>
      </c>
      <c r="T2799">
        <f t="shared" si="70"/>
        <v>0.92999999999999972</v>
      </c>
      <c r="U2799">
        <v>0.92999999999999972</v>
      </c>
    </row>
    <row r="2800" spans="1:21" x14ac:dyDescent="0.2">
      <c r="A2800" t="s">
        <v>207</v>
      </c>
      <c r="B2800" s="10" t="s">
        <v>1693</v>
      </c>
      <c r="C2800">
        <v>11</v>
      </c>
      <c r="D2800">
        <v>-6.87</v>
      </c>
      <c r="E2800">
        <v>2.2999999999999998</v>
      </c>
      <c r="F2800" t="s">
        <v>1694</v>
      </c>
      <c r="G2800">
        <v>210</v>
      </c>
      <c r="H2800">
        <v>16984.97</v>
      </c>
      <c r="I2800">
        <v>102542.09</v>
      </c>
      <c r="J2800" t="s">
        <v>1679</v>
      </c>
      <c r="T2800">
        <f t="shared" si="70"/>
        <v>-4.57</v>
      </c>
      <c r="U2800">
        <v>-4.57</v>
      </c>
    </row>
    <row r="2801" spans="1:21" x14ac:dyDescent="0.2">
      <c r="A2801" t="s">
        <v>207</v>
      </c>
      <c r="B2801" s="10" t="s">
        <v>1713</v>
      </c>
      <c r="C2801">
        <v>16.3</v>
      </c>
      <c r="D2801">
        <v>-12.17</v>
      </c>
      <c r="E2801">
        <v>5.3</v>
      </c>
      <c r="F2801" t="s">
        <v>1699</v>
      </c>
      <c r="G2801">
        <v>220</v>
      </c>
      <c r="H2801">
        <v>16984.97</v>
      </c>
      <c r="I2801">
        <v>102542.09</v>
      </c>
      <c r="J2801" t="s">
        <v>1679</v>
      </c>
      <c r="T2801">
        <f t="shared" si="70"/>
        <v>-6.87</v>
      </c>
      <c r="U2801">
        <v>-6.87</v>
      </c>
    </row>
    <row r="2802" spans="1:21" x14ac:dyDescent="0.2">
      <c r="A2802" t="s">
        <v>207</v>
      </c>
      <c r="B2802" s="10" t="s">
        <v>1698</v>
      </c>
      <c r="C2802">
        <v>20.3</v>
      </c>
      <c r="D2802">
        <v>-16.170000000000002</v>
      </c>
      <c r="E2802">
        <v>4</v>
      </c>
      <c r="F2802" t="s">
        <v>1699</v>
      </c>
      <c r="G2802">
        <v>250</v>
      </c>
      <c r="H2802">
        <v>16984.97</v>
      </c>
      <c r="I2802">
        <v>102542.09</v>
      </c>
      <c r="J2802" t="s">
        <v>1679</v>
      </c>
      <c r="T2802">
        <f t="shared" si="70"/>
        <v>-12.170000000000002</v>
      </c>
      <c r="U2802">
        <v>-12.170000000000002</v>
      </c>
    </row>
    <row r="2803" spans="1:21" x14ac:dyDescent="0.2">
      <c r="A2803" t="s">
        <v>207</v>
      </c>
      <c r="B2803" s="10" t="s">
        <v>1700</v>
      </c>
      <c r="C2803">
        <v>21.9</v>
      </c>
      <c r="D2803">
        <v>-17.77</v>
      </c>
      <c r="E2803">
        <v>1.6</v>
      </c>
      <c r="F2803" t="s">
        <v>1701</v>
      </c>
      <c r="G2803">
        <v>350</v>
      </c>
      <c r="H2803">
        <v>16984.97</v>
      </c>
      <c r="I2803">
        <v>102542.09</v>
      </c>
      <c r="J2803" t="s">
        <v>1679</v>
      </c>
      <c r="T2803">
        <f t="shared" si="70"/>
        <v>-16.169999999999998</v>
      </c>
      <c r="U2803">
        <v>-16.169999999999998</v>
      </c>
    </row>
    <row r="2804" spans="1:21" x14ac:dyDescent="0.2">
      <c r="A2804" t="s">
        <v>207</v>
      </c>
      <c r="B2804" s="10" t="s">
        <v>1702</v>
      </c>
      <c r="C2804">
        <v>26.8</v>
      </c>
      <c r="D2804">
        <v>-22.67</v>
      </c>
      <c r="E2804">
        <v>4.9000000000000004</v>
      </c>
      <c r="F2804" t="s">
        <v>1703</v>
      </c>
      <c r="G2804">
        <v>500</v>
      </c>
      <c r="H2804">
        <v>16984.97</v>
      </c>
      <c r="I2804">
        <v>102542.09</v>
      </c>
      <c r="J2804" t="s">
        <v>1679</v>
      </c>
      <c r="T2804">
        <f t="shared" si="70"/>
        <v>-17.770000000000003</v>
      </c>
      <c r="U2804">
        <v>-17.770000000000003</v>
      </c>
    </row>
    <row r="2805" spans="1:21" x14ac:dyDescent="0.2">
      <c r="A2805" t="s">
        <v>208</v>
      </c>
      <c r="B2805" s="10" t="s">
        <v>1687</v>
      </c>
      <c r="C2805">
        <v>1.5</v>
      </c>
      <c r="D2805">
        <v>2.1800000000000002</v>
      </c>
      <c r="E2805">
        <v>1.5</v>
      </c>
      <c r="F2805" t="s">
        <v>1688</v>
      </c>
      <c r="G2805">
        <v>60</v>
      </c>
      <c r="H2805">
        <v>16977.39</v>
      </c>
      <c r="I2805">
        <v>102561.66</v>
      </c>
      <c r="J2805" t="s">
        <v>1679</v>
      </c>
      <c r="T2805">
        <f t="shared" si="70"/>
        <v>3.68</v>
      </c>
      <c r="U2805">
        <v>3.68</v>
      </c>
    </row>
    <row r="2806" spans="1:21" x14ac:dyDescent="0.2">
      <c r="A2806" t="s">
        <v>208</v>
      </c>
      <c r="B2806" s="10" t="s">
        <v>1714</v>
      </c>
      <c r="C2806">
        <v>2.6</v>
      </c>
      <c r="D2806">
        <v>1.08</v>
      </c>
      <c r="E2806">
        <v>1.1000000000000001</v>
      </c>
      <c r="F2806" t="s">
        <v>1715</v>
      </c>
      <c r="G2806">
        <v>100</v>
      </c>
      <c r="H2806">
        <v>16977.39</v>
      </c>
      <c r="I2806">
        <v>102561.66</v>
      </c>
      <c r="J2806" t="s">
        <v>1679</v>
      </c>
      <c r="T2806">
        <f t="shared" si="70"/>
        <v>2.1800000000000002</v>
      </c>
      <c r="U2806">
        <v>2.1800000000000002</v>
      </c>
    </row>
    <row r="2807" spans="1:21" x14ac:dyDescent="0.2">
      <c r="A2807" t="s">
        <v>208</v>
      </c>
      <c r="B2807" s="10" t="s">
        <v>1689</v>
      </c>
      <c r="C2807">
        <v>12.1</v>
      </c>
      <c r="D2807">
        <v>-8.42</v>
      </c>
      <c r="E2807">
        <v>9.5</v>
      </c>
      <c r="F2807" t="s">
        <v>1690</v>
      </c>
      <c r="G2807">
        <v>50</v>
      </c>
      <c r="H2807">
        <v>16977.39</v>
      </c>
      <c r="I2807">
        <v>102561.66</v>
      </c>
      <c r="J2807" t="s">
        <v>1679</v>
      </c>
      <c r="T2807">
        <f t="shared" si="70"/>
        <v>1.08</v>
      </c>
      <c r="U2807">
        <v>1.08</v>
      </c>
    </row>
    <row r="2808" spans="1:21" x14ac:dyDescent="0.2">
      <c r="A2808" t="s">
        <v>208</v>
      </c>
      <c r="B2808" s="10" t="s">
        <v>1693</v>
      </c>
      <c r="C2808">
        <v>13.4</v>
      </c>
      <c r="D2808">
        <v>-9.7200000000000006</v>
      </c>
      <c r="E2808">
        <v>1.3</v>
      </c>
      <c r="F2808" t="s">
        <v>1694</v>
      </c>
      <c r="G2808">
        <v>210</v>
      </c>
      <c r="H2808">
        <v>16977.39</v>
      </c>
      <c r="I2808">
        <v>102561.66</v>
      </c>
      <c r="J2808" t="s">
        <v>1679</v>
      </c>
      <c r="T2808">
        <f t="shared" si="70"/>
        <v>-8.42</v>
      </c>
      <c r="U2808">
        <v>-8.42</v>
      </c>
    </row>
    <row r="2809" spans="1:21" x14ac:dyDescent="0.2">
      <c r="A2809" t="s">
        <v>208</v>
      </c>
      <c r="B2809" s="10" t="s">
        <v>1713</v>
      </c>
      <c r="C2809">
        <v>16.2</v>
      </c>
      <c r="D2809">
        <v>-12.52</v>
      </c>
      <c r="E2809">
        <v>2.8</v>
      </c>
      <c r="F2809" t="s">
        <v>1699</v>
      </c>
      <c r="G2809">
        <v>220</v>
      </c>
      <c r="H2809">
        <v>16977.39</v>
      </c>
      <c r="I2809">
        <v>102561.66</v>
      </c>
      <c r="J2809" t="s">
        <v>1679</v>
      </c>
      <c r="T2809">
        <f t="shared" si="70"/>
        <v>-9.7199999999999989</v>
      </c>
      <c r="U2809">
        <v>-9.7199999999999989</v>
      </c>
    </row>
    <row r="2810" spans="1:21" x14ac:dyDescent="0.2">
      <c r="A2810" t="s">
        <v>208</v>
      </c>
      <c r="B2810" s="10" t="s">
        <v>1698</v>
      </c>
      <c r="C2810">
        <v>20.7</v>
      </c>
      <c r="D2810">
        <v>-17.02</v>
      </c>
      <c r="E2810">
        <v>4.5</v>
      </c>
      <c r="F2810" t="s">
        <v>1699</v>
      </c>
      <c r="G2810">
        <v>250</v>
      </c>
      <c r="H2810">
        <v>16977.39</v>
      </c>
      <c r="I2810">
        <v>102561.66</v>
      </c>
      <c r="J2810" t="s">
        <v>1679</v>
      </c>
      <c r="T2810">
        <f t="shared" si="70"/>
        <v>-12.52</v>
      </c>
      <c r="U2810">
        <v>-12.52</v>
      </c>
    </row>
    <row r="2811" spans="1:21" x14ac:dyDescent="0.2">
      <c r="A2811" t="s">
        <v>208</v>
      </c>
      <c r="B2811" s="10" t="s">
        <v>1700</v>
      </c>
      <c r="C2811">
        <v>24.1</v>
      </c>
      <c r="D2811">
        <v>-20.420000000000002</v>
      </c>
      <c r="E2811">
        <v>3.4</v>
      </c>
      <c r="F2811" t="s">
        <v>1701</v>
      </c>
      <c r="G2811">
        <v>350</v>
      </c>
      <c r="H2811">
        <v>16977.39</v>
      </c>
      <c r="I2811">
        <v>102561.66</v>
      </c>
      <c r="J2811" t="s">
        <v>1679</v>
      </c>
      <c r="T2811">
        <f t="shared" si="70"/>
        <v>-17.020000000000003</v>
      </c>
      <c r="U2811">
        <v>-17.020000000000003</v>
      </c>
    </row>
    <row r="2812" spans="1:21" x14ac:dyDescent="0.2">
      <c r="A2812" t="s">
        <v>208</v>
      </c>
      <c r="B2812" s="10" t="s">
        <v>1702</v>
      </c>
      <c r="C2812">
        <v>27.6</v>
      </c>
      <c r="D2812">
        <v>-23.92</v>
      </c>
      <c r="E2812">
        <v>3.5</v>
      </c>
      <c r="F2812" t="s">
        <v>1703</v>
      </c>
      <c r="G2812">
        <v>500</v>
      </c>
      <c r="H2812">
        <v>16977.39</v>
      </c>
      <c r="I2812">
        <v>102561.66</v>
      </c>
      <c r="J2812" t="s">
        <v>1679</v>
      </c>
      <c r="T2812">
        <f t="shared" si="70"/>
        <v>-20.420000000000002</v>
      </c>
      <c r="U2812">
        <v>-20.420000000000002</v>
      </c>
    </row>
    <row r="2813" spans="1:21" x14ac:dyDescent="0.2">
      <c r="A2813" t="s">
        <v>208</v>
      </c>
      <c r="B2813" s="10" t="s">
        <v>1704</v>
      </c>
      <c r="C2813">
        <v>29.1</v>
      </c>
      <c r="D2813">
        <v>-25.42</v>
      </c>
      <c r="E2813">
        <v>1.5</v>
      </c>
      <c r="F2813" t="s">
        <v>1705</v>
      </c>
      <c r="G2813">
        <v>1500</v>
      </c>
      <c r="H2813">
        <v>16977.39</v>
      </c>
      <c r="I2813">
        <v>102561.66</v>
      </c>
      <c r="J2813" t="s">
        <v>1679</v>
      </c>
      <c r="T2813">
        <f t="shared" si="70"/>
        <v>-23.92</v>
      </c>
      <c r="U2813">
        <v>-23.92</v>
      </c>
    </row>
    <row r="2814" spans="1:21" x14ac:dyDescent="0.2">
      <c r="A2814" t="s">
        <v>208</v>
      </c>
      <c r="B2814" s="10" t="s">
        <v>1709</v>
      </c>
      <c r="C2814">
        <v>32</v>
      </c>
      <c r="D2814">
        <v>-28.32</v>
      </c>
      <c r="E2814">
        <v>2.9</v>
      </c>
      <c r="F2814" t="s">
        <v>1710</v>
      </c>
      <c r="G2814">
        <v>3000</v>
      </c>
      <c r="H2814">
        <v>16977.39</v>
      </c>
      <c r="I2814">
        <v>102561.66</v>
      </c>
      <c r="J2814" t="s">
        <v>1679</v>
      </c>
      <c r="T2814">
        <f t="shared" si="70"/>
        <v>-25.42</v>
      </c>
      <c r="U2814">
        <v>-25.42</v>
      </c>
    </row>
    <row r="2815" spans="1:21" x14ac:dyDescent="0.2">
      <c r="A2815" t="s">
        <v>209</v>
      </c>
      <c r="B2815" s="10" t="s">
        <v>1714</v>
      </c>
      <c r="C2815">
        <v>6.3</v>
      </c>
      <c r="D2815">
        <v>-1.79</v>
      </c>
      <c r="E2815">
        <v>6.3</v>
      </c>
      <c r="F2815" t="s">
        <v>1715</v>
      </c>
      <c r="G2815">
        <v>100</v>
      </c>
      <c r="H2815">
        <v>16969.03</v>
      </c>
      <c r="I2815">
        <v>102588.37</v>
      </c>
      <c r="J2815" t="s">
        <v>1679</v>
      </c>
      <c r="T2815">
        <f t="shared" si="70"/>
        <v>4.51</v>
      </c>
      <c r="U2815">
        <v>4.51</v>
      </c>
    </row>
    <row r="2816" spans="1:21" x14ac:dyDescent="0.2">
      <c r="A2816" t="s">
        <v>209</v>
      </c>
      <c r="B2816" s="10" t="s">
        <v>1689</v>
      </c>
      <c r="C2816">
        <v>13</v>
      </c>
      <c r="D2816">
        <v>-8.49</v>
      </c>
      <c r="E2816">
        <v>6.7</v>
      </c>
      <c r="F2816" t="s">
        <v>1690</v>
      </c>
      <c r="G2816">
        <v>50</v>
      </c>
      <c r="H2816">
        <v>16969.03</v>
      </c>
      <c r="I2816">
        <v>102588.37</v>
      </c>
      <c r="J2816" t="s">
        <v>1679</v>
      </c>
      <c r="T2816">
        <f t="shared" si="70"/>
        <v>-1.79</v>
      </c>
      <c r="U2816">
        <v>-1.79</v>
      </c>
    </row>
    <row r="2817" spans="1:21" x14ac:dyDescent="0.2">
      <c r="A2817" t="s">
        <v>209</v>
      </c>
      <c r="B2817" s="10" t="s">
        <v>1693</v>
      </c>
      <c r="C2817">
        <v>14.6</v>
      </c>
      <c r="D2817">
        <v>-10.09</v>
      </c>
      <c r="E2817">
        <v>1.6</v>
      </c>
      <c r="F2817" t="s">
        <v>1694</v>
      </c>
      <c r="G2817">
        <v>210</v>
      </c>
      <c r="H2817">
        <v>16969.03</v>
      </c>
      <c r="I2817">
        <v>102588.37</v>
      </c>
      <c r="J2817" t="s">
        <v>1679</v>
      </c>
      <c r="T2817">
        <f t="shared" si="70"/>
        <v>-8.49</v>
      </c>
      <c r="U2817">
        <v>-8.49</v>
      </c>
    </row>
    <row r="2818" spans="1:21" x14ac:dyDescent="0.2">
      <c r="A2818" t="s">
        <v>209</v>
      </c>
      <c r="B2818" s="10" t="s">
        <v>1713</v>
      </c>
      <c r="C2818">
        <v>20.8</v>
      </c>
      <c r="D2818">
        <v>-16.29</v>
      </c>
      <c r="E2818">
        <v>6.2</v>
      </c>
      <c r="F2818" t="s">
        <v>1699</v>
      </c>
      <c r="G2818">
        <v>220</v>
      </c>
      <c r="H2818">
        <v>16969.03</v>
      </c>
      <c r="I2818">
        <v>102588.37</v>
      </c>
      <c r="J2818" t="s">
        <v>1679</v>
      </c>
      <c r="T2818">
        <f t="shared" si="70"/>
        <v>-10.09</v>
      </c>
      <c r="U2818">
        <v>-10.09</v>
      </c>
    </row>
    <row r="2819" spans="1:21" x14ac:dyDescent="0.2">
      <c r="A2819" t="s">
        <v>209</v>
      </c>
      <c r="B2819" s="10" t="s">
        <v>1698</v>
      </c>
      <c r="C2819">
        <v>23.6</v>
      </c>
      <c r="D2819">
        <v>-19.09</v>
      </c>
      <c r="E2819">
        <v>2.8</v>
      </c>
      <c r="F2819" t="s">
        <v>1699</v>
      </c>
      <c r="G2819">
        <v>250</v>
      </c>
      <c r="H2819">
        <v>16969.03</v>
      </c>
      <c r="I2819">
        <v>102588.37</v>
      </c>
      <c r="J2819" t="s">
        <v>1679</v>
      </c>
      <c r="T2819">
        <f t="shared" ref="T2819:T2882" si="71">D2819+E2819</f>
        <v>-16.29</v>
      </c>
      <c r="U2819">
        <v>-16.29</v>
      </c>
    </row>
    <row r="2820" spans="1:21" x14ac:dyDescent="0.2">
      <c r="A2820" t="s">
        <v>209</v>
      </c>
      <c r="B2820" s="10" t="s">
        <v>1700</v>
      </c>
      <c r="C2820">
        <v>25.9</v>
      </c>
      <c r="D2820">
        <v>-21.39</v>
      </c>
      <c r="E2820">
        <v>2.2999999999999998</v>
      </c>
      <c r="F2820" t="s">
        <v>1701</v>
      </c>
      <c r="G2820">
        <v>350</v>
      </c>
      <c r="H2820">
        <v>16969.03</v>
      </c>
      <c r="I2820">
        <v>102588.37</v>
      </c>
      <c r="J2820" t="s">
        <v>1679</v>
      </c>
      <c r="T2820">
        <f t="shared" si="71"/>
        <v>-19.09</v>
      </c>
      <c r="U2820">
        <v>-19.09</v>
      </c>
    </row>
    <row r="2821" spans="1:21" x14ac:dyDescent="0.2">
      <c r="A2821" t="s">
        <v>209</v>
      </c>
      <c r="B2821" s="10" t="s">
        <v>1702</v>
      </c>
      <c r="C2821">
        <v>26.5</v>
      </c>
      <c r="D2821">
        <v>-21.99</v>
      </c>
      <c r="E2821">
        <v>0.6</v>
      </c>
      <c r="F2821" t="s">
        <v>1703</v>
      </c>
      <c r="G2821">
        <v>500</v>
      </c>
      <c r="H2821">
        <v>16969.03</v>
      </c>
      <c r="I2821">
        <v>102588.37</v>
      </c>
      <c r="J2821" t="s">
        <v>1679</v>
      </c>
      <c r="T2821">
        <f t="shared" si="71"/>
        <v>-21.389999999999997</v>
      </c>
      <c r="U2821">
        <v>-21.389999999999997</v>
      </c>
    </row>
    <row r="2822" spans="1:21" x14ac:dyDescent="0.2">
      <c r="A2822" t="s">
        <v>210</v>
      </c>
      <c r="B2822" s="10" t="s">
        <v>1687</v>
      </c>
      <c r="C2822">
        <v>2.6</v>
      </c>
      <c r="D2822">
        <v>1.6</v>
      </c>
      <c r="E2822">
        <v>2.6</v>
      </c>
      <c r="F2822" t="s">
        <v>1688</v>
      </c>
      <c r="G2822">
        <v>60</v>
      </c>
      <c r="H2822">
        <v>17003.3</v>
      </c>
      <c r="I2822">
        <v>102570.4</v>
      </c>
      <c r="J2822" t="s">
        <v>1679</v>
      </c>
      <c r="T2822">
        <f t="shared" si="71"/>
        <v>4.2</v>
      </c>
      <c r="U2822">
        <v>4.2</v>
      </c>
    </row>
    <row r="2823" spans="1:21" x14ac:dyDescent="0.2">
      <c r="A2823" t="s">
        <v>210</v>
      </c>
      <c r="B2823" s="10" t="s">
        <v>1714</v>
      </c>
      <c r="C2823">
        <v>8.1999999999999993</v>
      </c>
      <c r="D2823">
        <v>-4</v>
      </c>
      <c r="E2823">
        <v>5.6</v>
      </c>
      <c r="F2823" t="s">
        <v>1715</v>
      </c>
      <c r="G2823">
        <v>100</v>
      </c>
      <c r="H2823">
        <v>17003.3</v>
      </c>
      <c r="I2823">
        <v>102570.4</v>
      </c>
      <c r="J2823" t="s">
        <v>1679</v>
      </c>
      <c r="T2823">
        <f t="shared" si="71"/>
        <v>1.5999999999999996</v>
      </c>
      <c r="U2823">
        <v>1.5999999999999996</v>
      </c>
    </row>
    <row r="2824" spans="1:21" x14ac:dyDescent="0.2">
      <c r="A2824" t="s">
        <v>210</v>
      </c>
      <c r="B2824" s="10" t="s">
        <v>1689</v>
      </c>
      <c r="C2824">
        <v>13</v>
      </c>
      <c r="D2824">
        <v>-8.8000000000000007</v>
      </c>
      <c r="E2824">
        <v>4.8</v>
      </c>
      <c r="F2824" t="s">
        <v>1690</v>
      </c>
      <c r="G2824">
        <v>50</v>
      </c>
      <c r="H2824">
        <v>17003.3</v>
      </c>
      <c r="I2824">
        <v>102570.4</v>
      </c>
      <c r="J2824" t="s">
        <v>1679</v>
      </c>
      <c r="T2824">
        <f t="shared" si="71"/>
        <v>-4.0000000000000009</v>
      </c>
      <c r="U2824">
        <v>-4.0000000000000009</v>
      </c>
    </row>
    <row r="2825" spans="1:21" x14ac:dyDescent="0.2">
      <c r="A2825" t="s">
        <v>210</v>
      </c>
      <c r="B2825" s="10" t="s">
        <v>1691</v>
      </c>
      <c r="C2825">
        <v>15.6</v>
      </c>
      <c r="D2825">
        <v>-11.4</v>
      </c>
      <c r="E2825">
        <v>2.6</v>
      </c>
      <c r="F2825" t="s">
        <v>1692</v>
      </c>
      <c r="G2825">
        <v>110</v>
      </c>
      <c r="H2825">
        <v>17003.3</v>
      </c>
      <c r="I2825">
        <v>102570.4</v>
      </c>
      <c r="J2825" t="s">
        <v>1679</v>
      </c>
      <c r="T2825">
        <f t="shared" si="71"/>
        <v>-8.8000000000000007</v>
      </c>
      <c r="U2825">
        <v>-8.8000000000000007</v>
      </c>
    </row>
    <row r="2826" spans="1:21" x14ac:dyDescent="0.2">
      <c r="A2826" t="s">
        <v>210</v>
      </c>
      <c r="B2826" s="10" t="s">
        <v>1713</v>
      </c>
      <c r="C2826">
        <v>19.5</v>
      </c>
      <c r="D2826">
        <v>-15.3</v>
      </c>
      <c r="E2826">
        <v>3.9</v>
      </c>
      <c r="F2826" t="s">
        <v>1699</v>
      </c>
      <c r="G2826">
        <v>220</v>
      </c>
      <c r="H2826">
        <v>17003.3</v>
      </c>
      <c r="I2826">
        <v>102570.4</v>
      </c>
      <c r="J2826" t="s">
        <v>1679</v>
      </c>
      <c r="T2826">
        <f t="shared" si="71"/>
        <v>-11.4</v>
      </c>
      <c r="U2826">
        <v>-11.4</v>
      </c>
    </row>
    <row r="2827" spans="1:21" x14ac:dyDescent="0.2">
      <c r="A2827" t="s">
        <v>210</v>
      </c>
      <c r="B2827" s="10" t="s">
        <v>1698</v>
      </c>
      <c r="C2827">
        <v>32.5</v>
      </c>
      <c r="D2827">
        <v>-28.3</v>
      </c>
      <c r="E2827">
        <v>13</v>
      </c>
      <c r="F2827" t="s">
        <v>1699</v>
      </c>
      <c r="G2827">
        <v>250</v>
      </c>
      <c r="H2827">
        <v>17003.3</v>
      </c>
      <c r="I2827">
        <v>102570.4</v>
      </c>
      <c r="J2827" t="s">
        <v>1679</v>
      </c>
      <c r="T2827">
        <f t="shared" si="71"/>
        <v>-15.3</v>
      </c>
      <c r="U2827">
        <v>-15.3</v>
      </c>
    </row>
    <row r="2828" spans="1:21" x14ac:dyDescent="0.2">
      <c r="A2828" t="s">
        <v>211</v>
      </c>
      <c r="B2828" s="10" t="s">
        <v>1687</v>
      </c>
      <c r="C2828">
        <v>0.8</v>
      </c>
      <c r="D2828">
        <v>3.36</v>
      </c>
      <c r="E2828">
        <v>0.8</v>
      </c>
      <c r="F2828" t="s">
        <v>1688</v>
      </c>
      <c r="G2828">
        <v>60</v>
      </c>
      <c r="H2828">
        <v>17046.7</v>
      </c>
      <c r="I2828">
        <v>102537.22</v>
      </c>
      <c r="J2828" t="s">
        <v>1679</v>
      </c>
      <c r="T2828">
        <f t="shared" si="71"/>
        <v>4.16</v>
      </c>
      <c r="U2828">
        <v>4.16</v>
      </c>
    </row>
    <row r="2829" spans="1:21" x14ac:dyDescent="0.2">
      <c r="A2829" t="s">
        <v>211</v>
      </c>
      <c r="B2829" s="10" t="s">
        <v>1714</v>
      </c>
      <c r="C2829">
        <v>13</v>
      </c>
      <c r="D2829">
        <v>-8.84</v>
      </c>
      <c r="E2829">
        <v>12.2</v>
      </c>
      <c r="F2829" t="s">
        <v>1715</v>
      </c>
      <c r="G2829">
        <v>100</v>
      </c>
      <c r="H2829">
        <v>17046.7</v>
      </c>
      <c r="I2829">
        <v>102537.22</v>
      </c>
      <c r="J2829" t="s">
        <v>1679</v>
      </c>
      <c r="T2829">
        <f t="shared" si="71"/>
        <v>3.3599999999999994</v>
      </c>
      <c r="U2829">
        <v>3.3599999999999994</v>
      </c>
    </row>
    <row r="2830" spans="1:21" x14ac:dyDescent="0.2">
      <c r="A2830" t="s">
        <v>211</v>
      </c>
      <c r="B2830" s="10" t="s">
        <v>1693</v>
      </c>
      <c r="C2830">
        <v>16</v>
      </c>
      <c r="D2830">
        <v>-11.84</v>
      </c>
      <c r="E2830">
        <v>3</v>
      </c>
      <c r="F2830" t="s">
        <v>1694</v>
      </c>
      <c r="G2830">
        <v>200</v>
      </c>
      <c r="H2830">
        <v>17046.7</v>
      </c>
      <c r="I2830">
        <v>102537.22</v>
      </c>
      <c r="J2830" t="s">
        <v>1679</v>
      </c>
      <c r="T2830">
        <f t="shared" si="71"/>
        <v>-8.84</v>
      </c>
      <c r="U2830">
        <v>-8.84</v>
      </c>
    </row>
    <row r="2831" spans="1:21" x14ac:dyDescent="0.2">
      <c r="A2831" t="s">
        <v>211</v>
      </c>
      <c r="B2831" s="10" t="s">
        <v>1713</v>
      </c>
      <c r="C2831">
        <v>19</v>
      </c>
      <c r="D2831">
        <v>-14.84</v>
      </c>
      <c r="E2831">
        <v>3</v>
      </c>
      <c r="F2831" t="s">
        <v>1699</v>
      </c>
      <c r="G2831">
        <v>220</v>
      </c>
      <c r="H2831">
        <v>17046.7</v>
      </c>
      <c r="I2831">
        <v>102537.22</v>
      </c>
      <c r="J2831" t="s">
        <v>1679</v>
      </c>
      <c r="T2831">
        <f t="shared" si="71"/>
        <v>-11.84</v>
      </c>
      <c r="U2831">
        <v>-11.84</v>
      </c>
    </row>
    <row r="2832" spans="1:21" x14ac:dyDescent="0.2">
      <c r="A2832" t="s">
        <v>211</v>
      </c>
      <c r="B2832" s="10" t="s">
        <v>1698</v>
      </c>
      <c r="C2832">
        <v>26</v>
      </c>
      <c r="D2832">
        <v>-21.84</v>
      </c>
      <c r="E2832">
        <v>7</v>
      </c>
      <c r="F2832" t="s">
        <v>1699</v>
      </c>
      <c r="G2832">
        <v>250</v>
      </c>
      <c r="H2832">
        <v>17046.7</v>
      </c>
      <c r="I2832">
        <v>102537.22</v>
      </c>
      <c r="J2832" t="s">
        <v>1679</v>
      </c>
      <c r="T2832">
        <f t="shared" si="71"/>
        <v>-14.84</v>
      </c>
      <c r="U2832">
        <v>-14.84</v>
      </c>
    </row>
    <row r="2833" spans="1:21" x14ac:dyDescent="0.2">
      <c r="A2833" t="s">
        <v>212</v>
      </c>
      <c r="B2833" s="10" t="s">
        <v>1714</v>
      </c>
      <c r="C2833">
        <v>5.3</v>
      </c>
      <c r="D2833">
        <v>-1.34</v>
      </c>
      <c r="E2833">
        <v>5.3</v>
      </c>
      <c r="F2833" t="s">
        <v>1715</v>
      </c>
      <c r="G2833">
        <v>100</v>
      </c>
      <c r="H2833">
        <v>17034.990000000002</v>
      </c>
      <c r="I2833">
        <v>102559.74</v>
      </c>
      <c r="J2833" t="s">
        <v>1679</v>
      </c>
      <c r="T2833">
        <f t="shared" si="71"/>
        <v>3.96</v>
      </c>
      <c r="U2833">
        <v>3.96</v>
      </c>
    </row>
    <row r="2834" spans="1:21" x14ac:dyDescent="0.2">
      <c r="A2834" t="s">
        <v>212</v>
      </c>
      <c r="B2834" s="10" t="s">
        <v>1689</v>
      </c>
      <c r="C2834">
        <v>12.8</v>
      </c>
      <c r="D2834">
        <v>-8.84</v>
      </c>
      <c r="E2834">
        <v>7.5</v>
      </c>
      <c r="F2834" t="s">
        <v>1690</v>
      </c>
      <c r="G2834">
        <v>50</v>
      </c>
      <c r="H2834">
        <v>17034.990000000002</v>
      </c>
      <c r="I2834">
        <v>102559.74</v>
      </c>
      <c r="J2834" t="s">
        <v>1679</v>
      </c>
      <c r="T2834">
        <f t="shared" si="71"/>
        <v>-1.3399999999999999</v>
      </c>
      <c r="U2834">
        <v>-1.3399999999999999</v>
      </c>
    </row>
    <row r="2835" spans="1:21" x14ac:dyDescent="0.2">
      <c r="A2835" t="s">
        <v>212</v>
      </c>
      <c r="B2835" s="10" t="s">
        <v>1691</v>
      </c>
      <c r="C2835">
        <v>14</v>
      </c>
      <c r="D2835">
        <v>-10.039999999999999</v>
      </c>
      <c r="E2835">
        <v>1.2</v>
      </c>
      <c r="F2835" t="s">
        <v>1692</v>
      </c>
      <c r="G2835">
        <v>110</v>
      </c>
      <c r="H2835">
        <v>17034.990000000002</v>
      </c>
      <c r="I2835">
        <v>102559.74</v>
      </c>
      <c r="J2835" t="s">
        <v>1679</v>
      </c>
      <c r="T2835">
        <f t="shared" si="71"/>
        <v>-8.84</v>
      </c>
      <c r="U2835">
        <v>-8.84</v>
      </c>
    </row>
    <row r="2836" spans="1:21" x14ac:dyDescent="0.2">
      <c r="A2836" t="s">
        <v>212</v>
      </c>
      <c r="B2836" s="10" t="s">
        <v>1713</v>
      </c>
      <c r="C2836">
        <v>22.5</v>
      </c>
      <c r="D2836">
        <v>-18.54</v>
      </c>
      <c r="E2836">
        <v>8.5</v>
      </c>
      <c r="F2836" t="s">
        <v>1699</v>
      </c>
      <c r="G2836">
        <v>220</v>
      </c>
      <c r="H2836">
        <v>17034.990000000002</v>
      </c>
      <c r="I2836">
        <v>102559.74</v>
      </c>
      <c r="J2836" t="s">
        <v>1679</v>
      </c>
      <c r="T2836">
        <f t="shared" si="71"/>
        <v>-10.039999999999999</v>
      </c>
      <c r="U2836">
        <v>-10.039999999999999</v>
      </c>
    </row>
    <row r="2837" spans="1:21" x14ac:dyDescent="0.2">
      <c r="A2837" t="s">
        <v>212</v>
      </c>
      <c r="B2837" s="10" t="s">
        <v>1698</v>
      </c>
      <c r="C2837">
        <v>27.5</v>
      </c>
      <c r="D2837">
        <v>-23.54</v>
      </c>
      <c r="E2837">
        <v>5</v>
      </c>
      <c r="F2837" t="s">
        <v>1699</v>
      </c>
      <c r="G2837">
        <v>250</v>
      </c>
      <c r="H2837">
        <v>17034.990000000002</v>
      </c>
      <c r="I2837">
        <v>102559.74</v>
      </c>
      <c r="J2837" t="s">
        <v>1679</v>
      </c>
      <c r="T2837">
        <f t="shared" si="71"/>
        <v>-18.54</v>
      </c>
      <c r="U2837">
        <v>-18.54</v>
      </c>
    </row>
    <row r="2838" spans="1:21" x14ac:dyDescent="0.2">
      <c r="A2838" t="s">
        <v>212</v>
      </c>
      <c r="B2838" s="10" t="s">
        <v>1700</v>
      </c>
      <c r="C2838">
        <v>28.5</v>
      </c>
      <c r="D2838">
        <v>-24.54</v>
      </c>
      <c r="E2838">
        <v>1</v>
      </c>
      <c r="F2838" t="s">
        <v>1701</v>
      </c>
      <c r="G2838">
        <v>350</v>
      </c>
      <c r="H2838">
        <v>17034.990000000002</v>
      </c>
      <c r="I2838">
        <v>102559.74</v>
      </c>
      <c r="J2838" t="s">
        <v>1679</v>
      </c>
      <c r="T2838">
        <f t="shared" si="71"/>
        <v>-23.54</v>
      </c>
      <c r="U2838">
        <v>-23.54</v>
      </c>
    </row>
    <row r="2839" spans="1:21" x14ac:dyDescent="0.2">
      <c r="A2839" t="s">
        <v>212</v>
      </c>
      <c r="B2839" s="10" t="s">
        <v>1702</v>
      </c>
      <c r="C2839">
        <v>31.3</v>
      </c>
      <c r="D2839">
        <v>-27.34</v>
      </c>
      <c r="E2839">
        <v>2.8</v>
      </c>
      <c r="F2839" t="s">
        <v>1703</v>
      </c>
      <c r="G2839">
        <v>500</v>
      </c>
      <c r="H2839">
        <v>17034.990000000002</v>
      </c>
      <c r="I2839">
        <v>102559.74</v>
      </c>
      <c r="J2839" t="s">
        <v>1679</v>
      </c>
      <c r="T2839">
        <f t="shared" si="71"/>
        <v>-24.54</v>
      </c>
      <c r="U2839">
        <v>-24.54</v>
      </c>
    </row>
    <row r="2840" spans="1:21" x14ac:dyDescent="0.2">
      <c r="A2840" t="s">
        <v>212</v>
      </c>
      <c r="B2840" s="10" t="s">
        <v>1709</v>
      </c>
      <c r="C2840">
        <v>32.4</v>
      </c>
      <c r="D2840">
        <v>-28.44</v>
      </c>
      <c r="E2840">
        <v>1.1000000000000001</v>
      </c>
      <c r="F2840" t="s">
        <v>1724</v>
      </c>
      <c r="G2840">
        <v>3000</v>
      </c>
      <c r="H2840">
        <v>17034.990000000002</v>
      </c>
      <c r="I2840">
        <v>102559.74</v>
      </c>
      <c r="J2840" t="s">
        <v>1679</v>
      </c>
      <c r="T2840">
        <f t="shared" si="71"/>
        <v>-27.34</v>
      </c>
      <c r="U2840">
        <v>-27.34</v>
      </c>
    </row>
    <row r="2841" spans="1:21" x14ac:dyDescent="0.2">
      <c r="A2841" t="s">
        <v>213</v>
      </c>
      <c r="B2841" s="10" t="s">
        <v>1687</v>
      </c>
      <c r="C2841">
        <v>6</v>
      </c>
      <c r="D2841">
        <v>-1.53</v>
      </c>
      <c r="E2841">
        <v>6</v>
      </c>
      <c r="F2841" t="s">
        <v>1688</v>
      </c>
      <c r="G2841">
        <v>60</v>
      </c>
      <c r="H2841">
        <v>17038.13</v>
      </c>
      <c r="I2841">
        <v>102582.52</v>
      </c>
      <c r="J2841" t="s">
        <v>1679</v>
      </c>
      <c r="T2841">
        <f t="shared" si="71"/>
        <v>4.47</v>
      </c>
      <c r="U2841">
        <v>4.47</v>
      </c>
    </row>
    <row r="2842" spans="1:21" x14ac:dyDescent="0.2">
      <c r="A2842" t="s">
        <v>213</v>
      </c>
      <c r="B2842" s="10" t="s">
        <v>1689</v>
      </c>
      <c r="C2842">
        <v>10</v>
      </c>
      <c r="D2842">
        <v>-5.53</v>
      </c>
      <c r="E2842">
        <v>4</v>
      </c>
      <c r="F2842" t="s">
        <v>1690</v>
      </c>
      <c r="G2842">
        <v>50</v>
      </c>
      <c r="H2842">
        <v>17038.13</v>
      </c>
      <c r="I2842">
        <v>102582.52</v>
      </c>
      <c r="J2842" t="s">
        <v>1679</v>
      </c>
      <c r="T2842">
        <f t="shared" si="71"/>
        <v>-1.5300000000000002</v>
      </c>
      <c r="U2842">
        <v>-1.5300000000000002</v>
      </c>
    </row>
    <row r="2843" spans="1:21" x14ac:dyDescent="0.2">
      <c r="A2843" t="s">
        <v>213</v>
      </c>
      <c r="B2843" s="10" t="s">
        <v>1711</v>
      </c>
      <c r="C2843">
        <v>11.2</v>
      </c>
      <c r="D2843">
        <v>-6.73</v>
      </c>
      <c r="E2843">
        <v>1.2</v>
      </c>
      <c r="F2843" t="s">
        <v>1712</v>
      </c>
      <c r="G2843">
        <v>200</v>
      </c>
      <c r="H2843">
        <v>17038.13</v>
      </c>
      <c r="I2843">
        <v>102582.52</v>
      </c>
      <c r="J2843" t="s">
        <v>1679</v>
      </c>
      <c r="T2843">
        <f t="shared" si="71"/>
        <v>-5.53</v>
      </c>
      <c r="U2843">
        <v>-5.53</v>
      </c>
    </row>
    <row r="2844" spans="1:21" x14ac:dyDescent="0.2">
      <c r="A2844" t="s">
        <v>213</v>
      </c>
      <c r="B2844" s="10" t="s">
        <v>1693</v>
      </c>
      <c r="C2844">
        <v>13</v>
      </c>
      <c r="D2844">
        <v>-8.5299999999999994</v>
      </c>
      <c r="E2844">
        <v>1.8</v>
      </c>
      <c r="F2844" t="s">
        <v>1694</v>
      </c>
      <c r="G2844">
        <v>210</v>
      </c>
      <c r="H2844">
        <v>17038.13</v>
      </c>
      <c r="I2844">
        <v>102582.52</v>
      </c>
      <c r="J2844" t="s">
        <v>1679</v>
      </c>
      <c r="T2844">
        <f t="shared" si="71"/>
        <v>-6.7299999999999995</v>
      </c>
      <c r="U2844">
        <v>-6.7299999999999995</v>
      </c>
    </row>
    <row r="2845" spans="1:21" x14ac:dyDescent="0.2">
      <c r="A2845" t="s">
        <v>213</v>
      </c>
      <c r="B2845" s="10" t="s">
        <v>1713</v>
      </c>
      <c r="C2845">
        <v>19.5</v>
      </c>
      <c r="D2845">
        <v>-15.03</v>
      </c>
      <c r="E2845">
        <v>6.5</v>
      </c>
      <c r="F2845" t="s">
        <v>1699</v>
      </c>
      <c r="G2845">
        <v>220</v>
      </c>
      <c r="H2845">
        <v>17038.13</v>
      </c>
      <c r="I2845">
        <v>102582.52</v>
      </c>
      <c r="J2845" t="s">
        <v>1679</v>
      </c>
      <c r="T2845">
        <f t="shared" si="71"/>
        <v>-8.5299999999999994</v>
      </c>
      <c r="U2845">
        <v>-8.5299999999999994</v>
      </c>
    </row>
    <row r="2846" spans="1:21" x14ac:dyDescent="0.2">
      <c r="A2846" t="s">
        <v>213</v>
      </c>
      <c r="B2846" s="10" t="s">
        <v>1698</v>
      </c>
      <c r="C2846">
        <v>27.4</v>
      </c>
      <c r="D2846">
        <v>-22.93</v>
      </c>
      <c r="E2846">
        <v>7.9</v>
      </c>
      <c r="F2846" t="s">
        <v>1699</v>
      </c>
      <c r="G2846">
        <v>250</v>
      </c>
      <c r="H2846">
        <v>17038.13</v>
      </c>
      <c r="I2846">
        <v>102582.52</v>
      </c>
      <c r="J2846" t="s">
        <v>1679</v>
      </c>
      <c r="T2846">
        <f t="shared" si="71"/>
        <v>-15.03</v>
      </c>
      <c r="U2846">
        <v>-15.03</v>
      </c>
    </row>
    <row r="2847" spans="1:21" x14ac:dyDescent="0.2">
      <c r="A2847" t="s">
        <v>214</v>
      </c>
      <c r="B2847" s="10" t="s">
        <v>1687</v>
      </c>
      <c r="C2847">
        <v>5.5</v>
      </c>
      <c r="D2847">
        <v>-1.23</v>
      </c>
      <c r="E2847">
        <v>5.5</v>
      </c>
      <c r="F2847" t="s">
        <v>1688</v>
      </c>
      <c r="G2847">
        <v>70</v>
      </c>
      <c r="H2847">
        <v>17056.97</v>
      </c>
      <c r="I2847">
        <v>102557.84</v>
      </c>
      <c r="J2847" t="s">
        <v>1679</v>
      </c>
      <c r="T2847">
        <f t="shared" si="71"/>
        <v>4.2699999999999996</v>
      </c>
      <c r="U2847">
        <v>4.2699999999999996</v>
      </c>
    </row>
    <row r="2848" spans="1:21" x14ac:dyDescent="0.2">
      <c r="A2848" t="s">
        <v>214</v>
      </c>
      <c r="B2848" s="10" t="s">
        <v>1689</v>
      </c>
      <c r="C2848">
        <v>11.2</v>
      </c>
      <c r="D2848">
        <v>-6.93</v>
      </c>
      <c r="E2848">
        <v>5.7</v>
      </c>
      <c r="F2848" t="s">
        <v>1690</v>
      </c>
      <c r="G2848">
        <v>50</v>
      </c>
      <c r="H2848">
        <v>17056.97</v>
      </c>
      <c r="I2848">
        <v>102557.84</v>
      </c>
      <c r="J2848" t="s">
        <v>1679</v>
      </c>
      <c r="T2848">
        <f t="shared" si="71"/>
        <v>-1.2299999999999995</v>
      </c>
      <c r="U2848">
        <v>-1.2299999999999995</v>
      </c>
    </row>
    <row r="2849" spans="1:21" x14ac:dyDescent="0.2">
      <c r="A2849" t="s">
        <v>214</v>
      </c>
      <c r="B2849" s="10" t="s">
        <v>1693</v>
      </c>
      <c r="C2849">
        <v>12.6</v>
      </c>
      <c r="D2849">
        <v>-8.33</v>
      </c>
      <c r="E2849">
        <v>1.4</v>
      </c>
      <c r="F2849" t="s">
        <v>1694</v>
      </c>
      <c r="G2849">
        <v>210</v>
      </c>
      <c r="H2849">
        <v>17056.97</v>
      </c>
      <c r="I2849">
        <v>102557.84</v>
      </c>
      <c r="J2849" t="s">
        <v>1679</v>
      </c>
      <c r="T2849">
        <f t="shared" si="71"/>
        <v>-6.93</v>
      </c>
      <c r="U2849">
        <v>-6.93</v>
      </c>
    </row>
    <row r="2850" spans="1:21" x14ac:dyDescent="0.2">
      <c r="A2850" t="s">
        <v>214</v>
      </c>
      <c r="B2850" s="10" t="s">
        <v>1713</v>
      </c>
      <c r="C2850">
        <v>19.5</v>
      </c>
      <c r="D2850">
        <v>-15.23</v>
      </c>
      <c r="E2850">
        <v>6.9</v>
      </c>
      <c r="F2850" t="s">
        <v>1699</v>
      </c>
      <c r="G2850">
        <v>220</v>
      </c>
      <c r="H2850">
        <v>17056.97</v>
      </c>
      <c r="I2850">
        <v>102557.84</v>
      </c>
      <c r="J2850" t="s">
        <v>1679</v>
      </c>
      <c r="T2850">
        <f t="shared" si="71"/>
        <v>-8.33</v>
      </c>
      <c r="U2850">
        <v>-8.33</v>
      </c>
    </row>
    <row r="2851" spans="1:21" x14ac:dyDescent="0.2">
      <c r="A2851" t="s">
        <v>214</v>
      </c>
      <c r="B2851" s="10" t="s">
        <v>1698</v>
      </c>
      <c r="C2851">
        <v>27.5</v>
      </c>
      <c r="D2851">
        <v>-23.23</v>
      </c>
      <c r="E2851">
        <v>8</v>
      </c>
      <c r="F2851" t="s">
        <v>1699</v>
      </c>
      <c r="G2851">
        <v>250</v>
      </c>
      <c r="H2851">
        <v>17056.97</v>
      </c>
      <c r="I2851">
        <v>102557.84</v>
      </c>
      <c r="J2851" t="s">
        <v>1679</v>
      </c>
      <c r="T2851">
        <f t="shared" si="71"/>
        <v>-15.23</v>
      </c>
      <c r="U2851">
        <v>-15.23</v>
      </c>
    </row>
    <row r="2852" spans="1:21" x14ac:dyDescent="0.2">
      <c r="A2852" t="s">
        <v>215</v>
      </c>
      <c r="B2852" s="10" t="s">
        <v>1687</v>
      </c>
      <c r="C2852">
        <v>3</v>
      </c>
      <c r="D2852">
        <v>0.62</v>
      </c>
      <c r="E2852">
        <v>3</v>
      </c>
      <c r="F2852" t="s">
        <v>1688</v>
      </c>
      <c r="G2852">
        <v>60</v>
      </c>
      <c r="H2852">
        <v>17076.849999999999</v>
      </c>
      <c r="I2852">
        <v>102549.1</v>
      </c>
      <c r="J2852" t="s">
        <v>1679</v>
      </c>
      <c r="T2852">
        <f t="shared" si="71"/>
        <v>3.62</v>
      </c>
      <c r="U2852">
        <v>3.62</v>
      </c>
    </row>
    <row r="2853" spans="1:21" x14ac:dyDescent="0.2">
      <c r="A2853" t="s">
        <v>215</v>
      </c>
      <c r="B2853" s="10" t="s">
        <v>1714</v>
      </c>
      <c r="C2853">
        <v>10.5</v>
      </c>
      <c r="D2853">
        <v>-6.98</v>
      </c>
      <c r="E2853">
        <v>7.6</v>
      </c>
      <c r="F2853" t="s">
        <v>1715</v>
      </c>
      <c r="G2853">
        <v>100</v>
      </c>
      <c r="H2853">
        <v>17076.849999999999</v>
      </c>
      <c r="I2853">
        <v>102549.1</v>
      </c>
      <c r="J2853" t="s">
        <v>1679</v>
      </c>
      <c r="T2853">
        <f t="shared" si="71"/>
        <v>0.61999999999999922</v>
      </c>
      <c r="U2853">
        <v>0.61999999999999922</v>
      </c>
    </row>
    <row r="2854" spans="1:21" x14ac:dyDescent="0.2">
      <c r="A2854" t="s">
        <v>215</v>
      </c>
      <c r="B2854" s="10" t="s">
        <v>1693</v>
      </c>
      <c r="C2854">
        <v>14</v>
      </c>
      <c r="D2854">
        <v>-10.38</v>
      </c>
      <c r="E2854">
        <v>3.4</v>
      </c>
      <c r="F2854" t="s">
        <v>1694</v>
      </c>
      <c r="G2854">
        <v>210</v>
      </c>
      <c r="H2854">
        <v>17076.849999999999</v>
      </c>
      <c r="I2854">
        <v>102549.1</v>
      </c>
      <c r="J2854" t="s">
        <v>1679</v>
      </c>
      <c r="T2854">
        <f t="shared" si="71"/>
        <v>-6.98</v>
      </c>
      <c r="U2854">
        <v>-6.98</v>
      </c>
    </row>
    <row r="2855" spans="1:21" x14ac:dyDescent="0.2">
      <c r="A2855" t="s">
        <v>215</v>
      </c>
      <c r="B2855" s="10" t="s">
        <v>1713</v>
      </c>
      <c r="C2855">
        <v>20.9</v>
      </c>
      <c r="D2855">
        <v>-17.28</v>
      </c>
      <c r="E2855">
        <v>6.9</v>
      </c>
      <c r="F2855" t="s">
        <v>1699</v>
      </c>
      <c r="G2855">
        <v>220</v>
      </c>
      <c r="H2855">
        <v>17076.849999999999</v>
      </c>
      <c r="I2855">
        <v>102549.1</v>
      </c>
      <c r="J2855" t="s">
        <v>1679</v>
      </c>
      <c r="T2855">
        <f t="shared" si="71"/>
        <v>-10.38</v>
      </c>
      <c r="U2855">
        <v>-10.38</v>
      </c>
    </row>
    <row r="2856" spans="1:21" x14ac:dyDescent="0.2">
      <c r="A2856" t="s">
        <v>215</v>
      </c>
      <c r="B2856" s="10" t="s">
        <v>1698</v>
      </c>
      <c r="C2856">
        <v>28</v>
      </c>
      <c r="D2856">
        <v>-24.38</v>
      </c>
      <c r="E2856">
        <v>7.1</v>
      </c>
      <c r="F2856" t="s">
        <v>1699</v>
      </c>
      <c r="G2856">
        <v>250</v>
      </c>
      <c r="H2856">
        <v>17076.849999999999</v>
      </c>
      <c r="I2856">
        <v>102549.1</v>
      </c>
      <c r="J2856" t="s">
        <v>1679</v>
      </c>
      <c r="T2856">
        <f t="shared" si="71"/>
        <v>-17.28</v>
      </c>
      <c r="U2856">
        <v>-17.28</v>
      </c>
    </row>
    <row r="2857" spans="1:21" x14ac:dyDescent="0.2">
      <c r="A2857" t="s">
        <v>215</v>
      </c>
      <c r="B2857" s="10" t="s">
        <v>1700</v>
      </c>
      <c r="C2857">
        <v>33.1</v>
      </c>
      <c r="D2857">
        <v>-29.48</v>
      </c>
      <c r="E2857">
        <v>5.0999999999999996</v>
      </c>
      <c r="F2857" t="s">
        <v>1701</v>
      </c>
      <c r="G2857">
        <v>350</v>
      </c>
      <c r="H2857">
        <v>17076.849999999999</v>
      </c>
      <c r="I2857">
        <v>102549.1</v>
      </c>
      <c r="J2857" t="s">
        <v>1679</v>
      </c>
      <c r="T2857">
        <f t="shared" si="71"/>
        <v>-24.380000000000003</v>
      </c>
      <c r="U2857">
        <v>-24.380000000000003</v>
      </c>
    </row>
    <row r="2858" spans="1:21" x14ac:dyDescent="0.2">
      <c r="A2858" t="s">
        <v>216</v>
      </c>
      <c r="B2858" s="10" t="s">
        <v>1714</v>
      </c>
      <c r="C2858">
        <v>4.2</v>
      </c>
      <c r="D2858">
        <v>-0.37</v>
      </c>
      <c r="E2858">
        <v>4.2</v>
      </c>
      <c r="F2858" t="s">
        <v>1715</v>
      </c>
      <c r="G2858">
        <v>100</v>
      </c>
      <c r="H2858">
        <v>17063.53</v>
      </c>
      <c r="I2858">
        <v>102571.65</v>
      </c>
      <c r="J2858" t="s">
        <v>1679</v>
      </c>
      <c r="T2858">
        <f t="shared" si="71"/>
        <v>3.83</v>
      </c>
      <c r="U2858">
        <v>3.83</v>
      </c>
    </row>
    <row r="2859" spans="1:21" x14ac:dyDescent="0.2">
      <c r="A2859" t="s">
        <v>216</v>
      </c>
      <c r="B2859" s="10" t="s">
        <v>1687</v>
      </c>
      <c r="C2859">
        <v>8.3000000000000007</v>
      </c>
      <c r="D2859">
        <v>-4.47</v>
      </c>
      <c r="E2859">
        <v>4.0999999999999996</v>
      </c>
      <c r="F2859" t="s">
        <v>1688</v>
      </c>
      <c r="G2859">
        <v>60</v>
      </c>
      <c r="H2859">
        <v>17063.53</v>
      </c>
      <c r="I2859">
        <v>102571.65</v>
      </c>
      <c r="J2859" t="s">
        <v>1679</v>
      </c>
      <c r="T2859">
        <f t="shared" si="71"/>
        <v>-0.37000000000000011</v>
      </c>
      <c r="U2859">
        <v>-0.37000000000000011</v>
      </c>
    </row>
    <row r="2860" spans="1:21" x14ac:dyDescent="0.2">
      <c r="A2860" t="s">
        <v>216</v>
      </c>
      <c r="B2860" s="10" t="s">
        <v>1689</v>
      </c>
      <c r="C2860">
        <v>9.5</v>
      </c>
      <c r="D2860">
        <v>-5.67</v>
      </c>
      <c r="E2860">
        <v>1.2</v>
      </c>
      <c r="F2860" t="s">
        <v>1690</v>
      </c>
      <c r="G2860">
        <v>50</v>
      </c>
      <c r="H2860">
        <v>17063.53</v>
      </c>
      <c r="I2860">
        <v>102571.65</v>
      </c>
      <c r="J2860" t="s">
        <v>1679</v>
      </c>
      <c r="T2860">
        <f t="shared" si="71"/>
        <v>-4.47</v>
      </c>
      <c r="U2860">
        <v>-4.47</v>
      </c>
    </row>
    <row r="2861" spans="1:21" x14ac:dyDescent="0.2">
      <c r="A2861" t="s">
        <v>216</v>
      </c>
      <c r="B2861" s="10" t="s">
        <v>1711</v>
      </c>
      <c r="C2861">
        <v>12.2</v>
      </c>
      <c r="D2861">
        <v>-8.3699999999999992</v>
      </c>
      <c r="E2861">
        <v>2.7</v>
      </c>
      <c r="F2861" t="s">
        <v>1712</v>
      </c>
      <c r="G2861">
        <v>200</v>
      </c>
      <c r="H2861">
        <v>17063.53</v>
      </c>
      <c r="I2861">
        <v>102571.65</v>
      </c>
      <c r="J2861" t="s">
        <v>1679</v>
      </c>
      <c r="T2861">
        <f t="shared" si="71"/>
        <v>-5.669999999999999</v>
      </c>
      <c r="U2861">
        <v>-5.669999999999999</v>
      </c>
    </row>
    <row r="2862" spans="1:21" x14ac:dyDescent="0.2">
      <c r="A2862" t="s">
        <v>216</v>
      </c>
      <c r="B2862" s="10" t="s">
        <v>1693</v>
      </c>
      <c r="C2862">
        <v>13.2</v>
      </c>
      <c r="D2862">
        <v>-9.3699999999999992</v>
      </c>
      <c r="E2862">
        <v>1</v>
      </c>
      <c r="F2862" t="s">
        <v>1694</v>
      </c>
      <c r="G2862">
        <v>210</v>
      </c>
      <c r="H2862">
        <v>17063.53</v>
      </c>
      <c r="I2862">
        <v>102571.65</v>
      </c>
      <c r="J2862" t="s">
        <v>1679</v>
      </c>
      <c r="T2862">
        <f t="shared" si="71"/>
        <v>-8.3699999999999992</v>
      </c>
      <c r="U2862">
        <v>-8.3699999999999992</v>
      </c>
    </row>
    <row r="2863" spans="1:21" x14ac:dyDescent="0.2">
      <c r="A2863" t="s">
        <v>216</v>
      </c>
      <c r="B2863" s="10" t="s">
        <v>1713</v>
      </c>
      <c r="C2863">
        <v>17</v>
      </c>
      <c r="D2863">
        <v>-13.17</v>
      </c>
      <c r="E2863">
        <v>3.8</v>
      </c>
      <c r="F2863" t="s">
        <v>1699</v>
      </c>
      <c r="G2863">
        <v>220</v>
      </c>
      <c r="H2863">
        <v>17063.53</v>
      </c>
      <c r="I2863">
        <v>102571.65</v>
      </c>
      <c r="J2863" t="s">
        <v>1679</v>
      </c>
      <c r="T2863">
        <f t="shared" si="71"/>
        <v>-9.370000000000001</v>
      </c>
      <c r="U2863">
        <v>-9.370000000000001</v>
      </c>
    </row>
    <row r="2864" spans="1:21" x14ac:dyDescent="0.2">
      <c r="A2864" t="s">
        <v>216</v>
      </c>
      <c r="B2864" s="10" t="s">
        <v>1698</v>
      </c>
      <c r="C2864">
        <v>27.8</v>
      </c>
      <c r="D2864">
        <v>-23.97</v>
      </c>
      <c r="E2864">
        <v>10.8</v>
      </c>
      <c r="F2864" t="s">
        <v>1699</v>
      </c>
      <c r="G2864">
        <v>250</v>
      </c>
      <c r="H2864">
        <v>17063.53</v>
      </c>
      <c r="I2864">
        <v>102571.65</v>
      </c>
      <c r="J2864" t="s">
        <v>1679</v>
      </c>
      <c r="T2864">
        <f t="shared" si="71"/>
        <v>-13.169999999999998</v>
      </c>
      <c r="U2864">
        <v>-13.169999999999998</v>
      </c>
    </row>
    <row r="2865" spans="1:21" x14ac:dyDescent="0.2">
      <c r="A2865" t="s">
        <v>217</v>
      </c>
      <c r="B2865" s="10" t="s">
        <v>1714</v>
      </c>
      <c r="C2865">
        <v>8.1999999999999993</v>
      </c>
      <c r="D2865">
        <v>-0.97</v>
      </c>
      <c r="E2865">
        <v>8.1999999999999993</v>
      </c>
      <c r="F2865" t="s">
        <v>1715</v>
      </c>
      <c r="G2865">
        <v>100</v>
      </c>
      <c r="H2865">
        <v>17061.28</v>
      </c>
      <c r="I2865">
        <v>102589.73</v>
      </c>
      <c r="J2865" t="s">
        <v>1679</v>
      </c>
      <c r="T2865">
        <f t="shared" si="71"/>
        <v>7.2299999999999995</v>
      </c>
      <c r="U2865">
        <v>7.2299999999999995</v>
      </c>
    </row>
    <row r="2866" spans="1:21" x14ac:dyDescent="0.2">
      <c r="A2866" t="s">
        <v>217</v>
      </c>
      <c r="B2866" s="10" t="s">
        <v>1689</v>
      </c>
      <c r="C2866">
        <v>13.3</v>
      </c>
      <c r="D2866">
        <v>-6.07</v>
      </c>
      <c r="E2866">
        <v>5.0999999999999996</v>
      </c>
      <c r="F2866" t="s">
        <v>1690</v>
      </c>
      <c r="G2866">
        <v>50</v>
      </c>
      <c r="H2866">
        <v>17061.28</v>
      </c>
      <c r="I2866">
        <v>102589.73</v>
      </c>
      <c r="J2866" t="s">
        <v>1679</v>
      </c>
      <c r="T2866">
        <f t="shared" si="71"/>
        <v>-0.97000000000000064</v>
      </c>
      <c r="U2866">
        <v>-0.97000000000000064</v>
      </c>
    </row>
    <row r="2867" spans="1:21" x14ac:dyDescent="0.2">
      <c r="A2867" t="s">
        <v>217</v>
      </c>
      <c r="B2867" s="10" t="s">
        <v>1711</v>
      </c>
      <c r="C2867">
        <v>14.5</v>
      </c>
      <c r="D2867">
        <v>-7.27</v>
      </c>
      <c r="E2867">
        <v>1.2</v>
      </c>
      <c r="F2867" t="s">
        <v>1712</v>
      </c>
      <c r="G2867">
        <v>200</v>
      </c>
      <c r="H2867">
        <v>17061.28</v>
      </c>
      <c r="I2867">
        <v>102589.73</v>
      </c>
      <c r="J2867" t="s">
        <v>1679</v>
      </c>
      <c r="T2867">
        <f t="shared" si="71"/>
        <v>-6.0699999999999994</v>
      </c>
      <c r="U2867">
        <v>-6.0699999999999994</v>
      </c>
    </row>
    <row r="2868" spans="1:21" x14ac:dyDescent="0.2">
      <c r="A2868" t="s">
        <v>217</v>
      </c>
      <c r="B2868" s="10" t="s">
        <v>1693</v>
      </c>
      <c r="C2868">
        <v>20</v>
      </c>
      <c r="D2868">
        <v>-12.77</v>
      </c>
      <c r="E2868">
        <v>5.5</v>
      </c>
      <c r="F2868" t="s">
        <v>1694</v>
      </c>
      <c r="G2868">
        <v>210</v>
      </c>
      <c r="H2868">
        <v>17061.28</v>
      </c>
      <c r="I2868">
        <v>102589.73</v>
      </c>
      <c r="J2868" t="s">
        <v>1679</v>
      </c>
      <c r="T2868">
        <f t="shared" si="71"/>
        <v>-7.27</v>
      </c>
      <c r="U2868">
        <v>-7.27</v>
      </c>
    </row>
    <row r="2869" spans="1:21" x14ac:dyDescent="0.2">
      <c r="A2869" t="s">
        <v>217</v>
      </c>
      <c r="B2869" s="10" t="s">
        <v>1695</v>
      </c>
      <c r="C2869">
        <v>21.8</v>
      </c>
      <c r="D2869">
        <v>-14.57</v>
      </c>
      <c r="E2869">
        <v>1.8</v>
      </c>
      <c r="F2869" t="s">
        <v>1696</v>
      </c>
      <c r="G2869">
        <v>80</v>
      </c>
      <c r="H2869">
        <v>17061.28</v>
      </c>
      <c r="I2869">
        <v>102589.73</v>
      </c>
      <c r="J2869" t="s">
        <v>1679</v>
      </c>
      <c r="T2869">
        <f t="shared" si="71"/>
        <v>-12.77</v>
      </c>
      <c r="U2869">
        <v>-12.77</v>
      </c>
    </row>
    <row r="2870" spans="1:21" x14ac:dyDescent="0.2">
      <c r="A2870" t="s">
        <v>217</v>
      </c>
      <c r="B2870" s="10" t="s">
        <v>1697</v>
      </c>
      <c r="C2870">
        <v>22.5</v>
      </c>
      <c r="D2870">
        <v>-15.27</v>
      </c>
      <c r="E2870">
        <v>0.7</v>
      </c>
      <c r="F2870" t="s">
        <v>1694</v>
      </c>
      <c r="G2870">
        <v>240</v>
      </c>
      <c r="H2870">
        <v>17061.28</v>
      </c>
      <c r="I2870">
        <v>102589.73</v>
      </c>
      <c r="J2870" t="s">
        <v>1679</v>
      </c>
      <c r="T2870">
        <f t="shared" si="71"/>
        <v>-14.57</v>
      </c>
      <c r="U2870">
        <v>-14.57</v>
      </c>
    </row>
    <row r="2871" spans="1:21" x14ac:dyDescent="0.2">
      <c r="A2871" t="s">
        <v>217</v>
      </c>
      <c r="B2871" s="10" t="s">
        <v>1698</v>
      </c>
      <c r="C2871">
        <v>25.6</v>
      </c>
      <c r="D2871">
        <v>-18.37</v>
      </c>
      <c r="E2871">
        <v>3.1</v>
      </c>
      <c r="F2871" t="s">
        <v>1699</v>
      </c>
      <c r="G2871">
        <v>250</v>
      </c>
      <c r="H2871">
        <v>17061.28</v>
      </c>
      <c r="I2871">
        <v>102589.73</v>
      </c>
      <c r="J2871" t="s">
        <v>1679</v>
      </c>
      <c r="T2871">
        <f t="shared" si="71"/>
        <v>-15.270000000000001</v>
      </c>
      <c r="U2871">
        <v>-15.270000000000001</v>
      </c>
    </row>
    <row r="2872" spans="1:21" x14ac:dyDescent="0.2">
      <c r="A2872" t="s">
        <v>217</v>
      </c>
      <c r="B2872" s="10" t="s">
        <v>1700</v>
      </c>
      <c r="C2872">
        <v>27.6</v>
      </c>
      <c r="D2872">
        <v>-20.37</v>
      </c>
      <c r="E2872">
        <v>2</v>
      </c>
      <c r="F2872" t="s">
        <v>1701</v>
      </c>
      <c r="G2872">
        <v>350</v>
      </c>
      <c r="H2872">
        <v>17061.28</v>
      </c>
      <c r="I2872">
        <v>102589.73</v>
      </c>
      <c r="J2872" t="s">
        <v>1679</v>
      </c>
      <c r="T2872">
        <f t="shared" si="71"/>
        <v>-18.37</v>
      </c>
      <c r="U2872">
        <v>-18.37</v>
      </c>
    </row>
    <row r="2873" spans="1:21" x14ac:dyDescent="0.2">
      <c r="A2873" t="s">
        <v>218</v>
      </c>
      <c r="B2873" s="10" t="s">
        <v>1714</v>
      </c>
      <c r="C2873">
        <v>3</v>
      </c>
      <c r="D2873">
        <v>1.51</v>
      </c>
      <c r="E2873">
        <v>3</v>
      </c>
      <c r="F2873" t="s">
        <v>1715</v>
      </c>
      <c r="G2873">
        <v>100</v>
      </c>
      <c r="H2873">
        <v>17052.13</v>
      </c>
      <c r="I2873">
        <v>102616.28</v>
      </c>
      <c r="J2873" t="s">
        <v>1679</v>
      </c>
      <c r="T2873">
        <f t="shared" si="71"/>
        <v>4.51</v>
      </c>
      <c r="U2873">
        <v>4.51</v>
      </c>
    </row>
    <row r="2874" spans="1:21" x14ac:dyDescent="0.2">
      <c r="A2874" t="s">
        <v>218</v>
      </c>
      <c r="B2874" s="10" t="s">
        <v>1687</v>
      </c>
      <c r="C2874">
        <v>6</v>
      </c>
      <c r="D2874">
        <v>-1.49</v>
      </c>
      <c r="E2874">
        <v>3</v>
      </c>
      <c r="F2874" t="s">
        <v>1688</v>
      </c>
      <c r="G2874">
        <v>60</v>
      </c>
      <c r="H2874">
        <v>17052.13</v>
      </c>
      <c r="I2874">
        <v>102616.28</v>
      </c>
      <c r="J2874" t="s">
        <v>1679</v>
      </c>
      <c r="T2874">
        <f t="shared" si="71"/>
        <v>1.51</v>
      </c>
      <c r="U2874">
        <v>1.51</v>
      </c>
    </row>
    <row r="2875" spans="1:21" x14ac:dyDescent="0.2">
      <c r="A2875" t="s">
        <v>218</v>
      </c>
      <c r="B2875" s="10" t="s">
        <v>1689</v>
      </c>
      <c r="C2875">
        <v>11</v>
      </c>
      <c r="D2875">
        <v>-6.49</v>
      </c>
      <c r="E2875">
        <v>5</v>
      </c>
      <c r="F2875" t="s">
        <v>1690</v>
      </c>
      <c r="G2875">
        <v>50</v>
      </c>
      <c r="H2875">
        <v>17052.13</v>
      </c>
      <c r="I2875">
        <v>102616.28</v>
      </c>
      <c r="J2875" t="s">
        <v>1679</v>
      </c>
      <c r="T2875">
        <f t="shared" si="71"/>
        <v>-1.4900000000000002</v>
      </c>
      <c r="U2875">
        <v>-1.4900000000000002</v>
      </c>
    </row>
    <row r="2876" spans="1:21" x14ac:dyDescent="0.2">
      <c r="A2876" t="s">
        <v>218</v>
      </c>
      <c r="B2876" s="10" t="s">
        <v>1711</v>
      </c>
      <c r="C2876">
        <v>13.5</v>
      </c>
      <c r="D2876">
        <v>-8.99</v>
      </c>
      <c r="E2876">
        <v>2.5</v>
      </c>
      <c r="F2876" t="s">
        <v>1712</v>
      </c>
      <c r="G2876">
        <v>200</v>
      </c>
      <c r="H2876">
        <v>17052.13</v>
      </c>
      <c r="I2876">
        <v>102616.28</v>
      </c>
      <c r="J2876" t="s">
        <v>1679</v>
      </c>
      <c r="T2876">
        <f t="shared" si="71"/>
        <v>-6.49</v>
      </c>
      <c r="U2876">
        <v>-6.49</v>
      </c>
    </row>
    <row r="2877" spans="1:21" x14ac:dyDescent="0.2">
      <c r="A2877" t="s">
        <v>218</v>
      </c>
      <c r="B2877" s="10" t="s">
        <v>1693</v>
      </c>
      <c r="C2877">
        <v>16.8</v>
      </c>
      <c r="D2877">
        <v>-12.29</v>
      </c>
      <c r="E2877">
        <v>3.3</v>
      </c>
      <c r="F2877" t="s">
        <v>1694</v>
      </c>
      <c r="G2877">
        <v>210</v>
      </c>
      <c r="H2877">
        <v>17052.13</v>
      </c>
      <c r="I2877">
        <v>102616.28</v>
      </c>
      <c r="J2877" t="s">
        <v>1679</v>
      </c>
      <c r="T2877">
        <f t="shared" si="71"/>
        <v>-8.9899999999999984</v>
      </c>
      <c r="U2877">
        <v>-8.9899999999999984</v>
      </c>
    </row>
    <row r="2878" spans="1:21" x14ac:dyDescent="0.2">
      <c r="A2878" t="s">
        <v>218</v>
      </c>
      <c r="B2878" s="10" t="s">
        <v>1713</v>
      </c>
      <c r="C2878">
        <v>20</v>
      </c>
      <c r="D2878">
        <v>-15.49</v>
      </c>
      <c r="E2878">
        <v>3.2</v>
      </c>
      <c r="F2878" t="s">
        <v>1699</v>
      </c>
      <c r="G2878">
        <v>220</v>
      </c>
      <c r="H2878">
        <v>17052.13</v>
      </c>
      <c r="I2878">
        <v>102616.28</v>
      </c>
      <c r="J2878" t="s">
        <v>1679</v>
      </c>
      <c r="T2878">
        <f t="shared" si="71"/>
        <v>-12.29</v>
      </c>
      <c r="U2878">
        <v>-12.29</v>
      </c>
    </row>
    <row r="2879" spans="1:21" x14ac:dyDescent="0.2">
      <c r="A2879" t="s">
        <v>218</v>
      </c>
      <c r="B2879" s="10" t="s">
        <v>1698</v>
      </c>
      <c r="C2879">
        <v>22.8</v>
      </c>
      <c r="D2879">
        <v>-18.29</v>
      </c>
      <c r="E2879">
        <v>2.8</v>
      </c>
      <c r="F2879" t="s">
        <v>1699</v>
      </c>
      <c r="G2879">
        <v>250</v>
      </c>
      <c r="H2879">
        <v>17052.13</v>
      </c>
      <c r="I2879">
        <v>102616.28</v>
      </c>
      <c r="J2879" t="s">
        <v>1679</v>
      </c>
      <c r="T2879">
        <f t="shared" si="71"/>
        <v>-15.489999999999998</v>
      </c>
      <c r="U2879">
        <v>-15.489999999999998</v>
      </c>
    </row>
    <row r="2880" spans="1:21" x14ac:dyDescent="0.2">
      <c r="A2880" t="s">
        <v>218</v>
      </c>
      <c r="B2880" s="10" t="s">
        <v>1700</v>
      </c>
      <c r="C2880">
        <v>33.9</v>
      </c>
      <c r="D2880">
        <v>-29.39</v>
      </c>
      <c r="E2880">
        <v>11.1</v>
      </c>
      <c r="F2880" t="s">
        <v>1701</v>
      </c>
      <c r="G2880">
        <v>350</v>
      </c>
      <c r="H2880">
        <v>17052.13</v>
      </c>
      <c r="I2880">
        <v>102616.28</v>
      </c>
      <c r="J2880" t="s">
        <v>1679</v>
      </c>
      <c r="T2880">
        <f t="shared" si="71"/>
        <v>-18.29</v>
      </c>
      <c r="U2880">
        <v>-18.29</v>
      </c>
    </row>
    <row r="2881" spans="1:21" x14ac:dyDescent="0.2">
      <c r="A2881" t="s">
        <v>24</v>
      </c>
      <c r="B2881" s="10" t="s">
        <v>1687</v>
      </c>
      <c r="C2881">
        <v>4.3</v>
      </c>
      <c r="D2881">
        <v>-0.37</v>
      </c>
      <c r="E2881">
        <v>4.3</v>
      </c>
      <c r="F2881" t="s">
        <v>1688</v>
      </c>
      <c r="G2881">
        <v>60</v>
      </c>
      <c r="H2881">
        <v>15013.83</v>
      </c>
      <c r="I2881">
        <v>102265.06</v>
      </c>
      <c r="J2881" t="s">
        <v>1679</v>
      </c>
      <c r="T2881">
        <f t="shared" si="71"/>
        <v>3.9299999999999997</v>
      </c>
      <c r="U2881">
        <v>3.9299999999999997</v>
      </c>
    </row>
    <row r="2882" spans="1:21" x14ac:dyDescent="0.2">
      <c r="A2882" t="s">
        <v>24</v>
      </c>
      <c r="B2882" s="10" t="s">
        <v>1714</v>
      </c>
      <c r="C2882">
        <v>8.3000000000000007</v>
      </c>
      <c r="D2882">
        <v>-4.37</v>
      </c>
      <c r="E2882">
        <v>4</v>
      </c>
      <c r="F2882" t="s">
        <v>1715</v>
      </c>
      <c r="G2882">
        <v>100</v>
      </c>
      <c r="H2882">
        <v>15013.83</v>
      </c>
      <c r="I2882">
        <v>102265.06</v>
      </c>
      <c r="J2882" t="s">
        <v>1679</v>
      </c>
      <c r="T2882">
        <f t="shared" si="71"/>
        <v>-0.37000000000000011</v>
      </c>
      <c r="U2882">
        <v>-0.37000000000000011</v>
      </c>
    </row>
    <row r="2883" spans="1:21" x14ac:dyDescent="0.2">
      <c r="A2883" t="s">
        <v>24</v>
      </c>
      <c r="B2883" s="10" t="s">
        <v>1689</v>
      </c>
      <c r="C2883">
        <v>10.199999999999999</v>
      </c>
      <c r="D2883">
        <v>-6.27</v>
      </c>
      <c r="E2883">
        <v>1.9</v>
      </c>
      <c r="F2883" t="s">
        <v>1690</v>
      </c>
      <c r="G2883">
        <v>50</v>
      </c>
      <c r="H2883">
        <v>15013.83</v>
      </c>
      <c r="I2883">
        <v>102265.06</v>
      </c>
      <c r="J2883" t="s">
        <v>1679</v>
      </c>
      <c r="T2883">
        <f t="shared" ref="T2883:T2946" si="72">D2883+E2883</f>
        <v>-4.3699999999999992</v>
      </c>
      <c r="U2883">
        <v>-4.3699999999999992</v>
      </c>
    </row>
    <row r="2884" spans="1:21" x14ac:dyDescent="0.2">
      <c r="A2884" t="s">
        <v>24</v>
      </c>
      <c r="B2884" s="10" t="s">
        <v>1711</v>
      </c>
      <c r="C2884">
        <v>11</v>
      </c>
      <c r="D2884">
        <v>-7.07</v>
      </c>
      <c r="E2884">
        <v>0.8</v>
      </c>
      <c r="F2884" t="s">
        <v>1712</v>
      </c>
      <c r="G2884">
        <v>200</v>
      </c>
      <c r="H2884">
        <v>15013.83</v>
      </c>
      <c r="I2884">
        <v>102265.06</v>
      </c>
      <c r="J2884" t="s">
        <v>1679</v>
      </c>
      <c r="T2884">
        <f t="shared" si="72"/>
        <v>-6.2700000000000005</v>
      </c>
      <c r="U2884">
        <v>-6.2700000000000005</v>
      </c>
    </row>
    <row r="2885" spans="1:21" x14ac:dyDescent="0.2">
      <c r="A2885" t="s">
        <v>24</v>
      </c>
      <c r="B2885" s="10" t="s">
        <v>1693</v>
      </c>
      <c r="C2885">
        <v>14.2</v>
      </c>
      <c r="D2885">
        <v>-10.27</v>
      </c>
      <c r="E2885">
        <v>3.2</v>
      </c>
      <c r="F2885" t="s">
        <v>1694</v>
      </c>
      <c r="G2885">
        <v>210</v>
      </c>
      <c r="H2885">
        <v>15013.83</v>
      </c>
      <c r="I2885">
        <v>102265.06</v>
      </c>
      <c r="J2885" t="s">
        <v>1679</v>
      </c>
      <c r="T2885">
        <f t="shared" si="72"/>
        <v>-7.0699999999999994</v>
      </c>
      <c r="U2885">
        <v>-7.0699999999999994</v>
      </c>
    </row>
    <row r="2886" spans="1:21" x14ac:dyDescent="0.2">
      <c r="A2886" t="s">
        <v>24</v>
      </c>
      <c r="B2886" s="10" t="s">
        <v>1713</v>
      </c>
      <c r="C2886">
        <v>19</v>
      </c>
      <c r="D2886">
        <v>-15.07</v>
      </c>
      <c r="E2886">
        <v>4.8</v>
      </c>
      <c r="F2886" t="s">
        <v>1699</v>
      </c>
      <c r="G2886">
        <v>220</v>
      </c>
      <c r="H2886">
        <v>15013.83</v>
      </c>
      <c r="I2886">
        <v>102265.06</v>
      </c>
      <c r="J2886" t="s">
        <v>1679</v>
      </c>
      <c r="T2886">
        <f t="shared" si="72"/>
        <v>-10.27</v>
      </c>
      <c r="U2886">
        <v>-10.27</v>
      </c>
    </row>
    <row r="2887" spans="1:21" x14ac:dyDescent="0.2">
      <c r="A2887" t="s">
        <v>24</v>
      </c>
      <c r="B2887" s="10" t="s">
        <v>1698</v>
      </c>
      <c r="C2887">
        <v>22</v>
      </c>
      <c r="D2887">
        <v>-18.07</v>
      </c>
      <c r="E2887">
        <v>3</v>
      </c>
      <c r="F2887" t="s">
        <v>1699</v>
      </c>
      <c r="G2887">
        <v>250</v>
      </c>
      <c r="H2887">
        <v>15013.83</v>
      </c>
      <c r="I2887">
        <v>102265.06</v>
      </c>
      <c r="J2887" t="s">
        <v>1679</v>
      </c>
      <c r="T2887">
        <f t="shared" si="72"/>
        <v>-15.07</v>
      </c>
      <c r="U2887">
        <v>-15.07</v>
      </c>
    </row>
    <row r="2888" spans="1:21" x14ac:dyDescent="0.2">
      <c r="A2888" t="s">
        <v>24</v>
      </c>
      <c r="B2888" s="10" t="s">
        <v>1700</v>
      </c>
      <c r="C2888">
        <v>24.3</v>
      </c>
      <c r="D2888">
        <v>-20.37</v>
      </c>
      <c r="E2888">
        <v>2.2999999999999998</v>
      </c>
      <c r="F2888" t="s">
        <v>1701</v>
      </c>
      <c r="G2888">
        <v>350</v>
      </c>
      <c r="H2888">
        <v>15013.83</v>
      </c>
      <c r="I2888">
        <v>102265.06</v>
      </c>
      <c r="J2888" t="s">
        <v>1679</v>
      </c>
      <c r="T2888">
        <f t="shared" si="72"/>
        <v>-18.07</v>
      </c>
      <c r="U2888">
        <v>-18.07</v>
      </c>
    </row>
    <row r="2889" spans="1:21" x14ac:dyDescent="0.2">
      <c r="A2889" t="s">
        <v>24</v>
      </c>
      <c r="B2889" s="10" t="s">
        <v>1702</v>
      </c>
      <c r="C2889">
        <v>25.3</v>
      </c>
      <c r="D2889">
        <v>-21.37</v>
      </c>
      <c r="E2889">
        <v>1</v>
      </c>
      <c r="F2889" t="s">
        <v>1703</v>
      </c>
      <c r="G2889">
        <v>500</v>
      </c>
      <c r="H2889">
        <v>15013.83</v>
      </c>
      <c r="I2889">
        <v>102265.06</v>
      </c>
      <c r="J2889" t="s">
        <v>1679</v>
      </c>
      <c r="T2889">
        <f t="shared" si="72"/>
        <v>-20.37</v>
      </c>
      <c r="U2889">
        <v>-20.37</v>
      </c>
    </row>
    <row r="2890" spans="1:21" x14ac:dyDescent="0.2">
      <c r="A2890" t="s">
        <v>24</v>
      </c>
      <c r="B2890" s="10" t="s">
        <v>1709</v>
      </c>
      <c r="C2890">
        <v>31.9</v>
      </c>
      <c r="D2890">
        <v>-27.97</v>
      </c>
      <c r="E2890">
        <v>6.6</v>
      </c>
      <c r="F2890" t="s">
        <v>1724</v>
      </c>
      <c r="G2890">
        <v>3000</v>
      </c>
      <c r="H2890">
        <v>15013.83</v>
      </c>
      <c r="I2890">
        <v>102265.06</v>
      </c>
      <c r="J2890" t="s">
        <v>1679</v>
      </c>
      <c r="T2890">
        <f t="shared" si="72"/>
        <v>-21.369999999999997</v>
      </c>
      <c r="U2890">
        <v>-21.369999999999997</v>
      </c>
    </row>
    <row r="2891" spans="1:21" x14ac:dyDescent="0.2">
      <c r="A2891" t="s">
        <v>25</v>
      </c>
      <c r="B2891" s="10" t="s">
        <v>1687</v>
      </c>
      <c r="C2891">
        <v>9.3000000000000007</v>
      </c>
      <c r="D2891">
        <v>-4.7</v>
      </c>
      <c r="E2891">
        <v>9.3000000000000007</v>
      </c>
      <c r="F2891" t="s">
        <v>1688</v>
      </c>
      <c r="G2891">
        <v>60</v>
      </c>
      <c r="H2891">
        <v>15013.36</v>
      </c>
      <c r="I2891">
        <v>102312.35</v>
      </c>
      <c r="J2891" t="s">
        <v>1679</v>
      </c>
      <c r="T2891">
        <f t="shared" si="72"/>
        <v>4.6000000000000005</v>
      </c>
      <c r="U2891">
        <v>4.6000000000000005</v>
      </c>
    </row>
    <row r="2892" spans="1:21" x14ac:dyDescent="0.2">
      <c r="A2892" t="s">
        <v>25</v>
      </c>
      <c r="B2892" s="10" t="s">
        <v>1689</v>
      </c>
      <c r="C2892">
        <v>10</v>
      </c>
      <c r="D2892">
        <v>-5.4</v>
      </c>
      <c r="E2892">
        <v>0.7</v>
      </c>
      <c r="F2892" t="s">
        <v>1690</v>
      </c>
      <c r="G2892">
        <v>50</v>
      </c>
      <c r="H2892">
        <v>15013.36</v>
      </c>
      <c r="I2892">
        <v>102312.35</v>
      </c>
      <c r="J2892" t="s">
        <v>1679</v>
      </c>
      <c r="T2892">
        <f t="shared" si="72"/>
        <v>-4.7</v>
      </c>
      <c r="U2892">
        <v>-4.7</v>
      </c>
    </row>
    <row r="2893" spans="1:21" x14ac:dyDescent="0.2">
      <c r="A2893" t="s">
        <v>25</v>
      </c>
      <c r="B2893" s="10" t="s">
        <v>1691</v>
      </c>
      <c r="C2893">
        <v>11.3</v>
      </c>
      <c r="D2893">
        <v>-6.7</v>
      </c>
      <c r="E2893">
        <v>1.3</v>
      </c>
      <c r="F2893" t="s">
        <v>1692</v>
      </c>
      <c r="G2893">
        <v>110</v>
      </c>
      <c r="H2893">
        <v>15013.36</v>
      </c>
      <c r="I2893">
        <v>102312.35</v>
      </c>
      <c r="J2893" t="s">
        <v>1679</v>
      </c>
      <c r="T2893">
        <f t="shared" si="72"/>
        <v>-5.4</v>
      </c>
      <c r="U2893">
        <v>-5.4</v>
      </c>
    </row>
    <row r="2894" spans="1:21" x14ac:dyDescent="0.2">
      <c r="A2894" t="s">
        <v>25</v>
      </c>
      <c r="B2894" s="10" t="s">
        <v>1693</v>
      </c>
      <c r="C2894">
        <v>15.8</v>
      </c>
      <c r="D2894">
        <v>-11.2</v>
      </c>
      <c r="E2894">
        <v>4.5</v>
      </c>
      <c r="F2894" t="s">
        <v>1694</v>
      </c>
      <c r="G2894">
        <v>210</v>
      </c>
      <c r="H2894">
        <v>15013.36</v>
      </c>
      <c r="I2894">
        <v>102312.35</v>
      </c>
      <c r="J2894" t="s">
        <v>1679</v>
      </c>
      <c r="T2894">
        <f t="shared" si="72"/>
        <v>-6.6999999999999993</v>
      </c>
      <c r="U2894">
        <v>-6.6999999999999993</v>
      </c>
    </row>
    <row r="2895" spans="1:21" x14ac:dyDescent="0.2">
      <c r="A2895" t="s">
        <v>25</v>
      </c>
      <c r="B2895" s="10" t="s">
        <v>1713</v>
      </c>
      <c r="C2895">
        <v>18.5</v>
      </c>
      <c r="D2895">
        <v>-13.9</v>
      </c>
      <c r="E2895">
        <v>2.7</v>
      </c>
      <c r="F2895" t="s">
        <v>1699</v>
      </c>
      <c r="G2895">
        <v>220</v>
      </c>
      <c r="H2895">
        <v>15013.36</v>
      </c>
      <c r="I2895">
        <v>102312.35</v>
      </c>
      <c r="J2895" t="s">
        <v>1679</v>
      </c>
      <c r="T2895">
        <f t="shared" si="72"/>
        <v>-11.2</v>
      </c>
      <c r="U2895">
        <v>-11.2</v>
      </c>
    </row>
    <row r="2896" spans="1:21" x14ac:dyDescent="0.2">
      <c r="A2896" t="s">
        <v>25</v>
      </c>
      <c r="B2896" s="10" t="s">
        <v>1700</v>
      </c>
      <c r="C2896">
        <v>21.5</v>
      </c>
      <c r="D2896">
        <v>-16.899999999999999</v>
      </c>
      <c r="E2896">
        <v>3</v>
      </c>
      <c r="F2896" t="s">
        <v>1701</v>
      </c>
      <c r="G2896">
        <v>350</v>
      </c>
      <c r="H2896">
        <v>15013.36</v>
      </c>
      <c r="I2896">
        <v>102312.35</v>
      </c>
      <c r="J2896" t="s">
        <v>1679</v>
      </c>
      <c r="T2896">
        <f t="shared" si="72"/>
        <v>-13.899999999999999</v>
      </c>
      <c r="U2896">
        <v>-13.899999999999999</v>
      </c>
    </row>
    <row r="2897" spans="1:21" x14ac:dyDescent="0.2">
      <c r="A2897" t="s">
        <v>25</v>
      </c>
      <c r="B2897" s="10" t="s">
        <v>1702</v>
      </c>
      <c r="C2897">
        <v>24.9</v>
      </c>
      <c r="D2897">
        <v>-20.3</v>
      </c>
      <c r="E2897">
        <v>3.4</v>
      </c>
      <c r="F2897" t="s">
        <v>1703</v>
      </c>
      <c r="G2897">
        <v>500</v>
      </c>
      <c r="H2897">
        <v>15013.36</v>
      </c>
      <c r="I2897">
        <v>102312.35</v>
      </c>
      <c r="J2897" t="s">
        <v>1679</v>
      </c>
      <c r="T2897">
        <f t="shared" si="72"/>
        <v>-16.900000000000002</v>
      </c>
      <c r="U2897">
        <v>-16.900000000000002</v>
      </c>
    </row>
    <row r="2898" spans="1:21" x14ac:dyDescent="0.2">
      <c r="A2898" t="s">
        <v>25</v>
      </c>
      <c r="B2898" s="10" t="s">
        <v>1704</v>
      </c>
      <c r="C2898">
        <v>25.8</v>
      </c>
      <c r="D2898">
        <v>-21.2</v>
      </c>
      <c r="E2898">
        <v>0.9</v>
      </c>
      <c r="F2898" t="s">
        <v>1705</v>
      </c>
      <c r="G2898">
        <v>1500</v>
      </c>
      <c r="H2898">
        <v>15013.36</v>
      </c>
      <c r="I2898">
        <v>102312.35</v>
      </c>
      <c r="J2898" t="s">
        <v>1679</v>
      </c>
      <c r="T2898">
        <f t="shared" si="72"/>
        <v>-20.3</v>
      </c>
      <c r="U2898">
        <v>-20.3</v>
      </c>
    </row>
    <row r="2899" spans="1:21" x14ac:dyDescent="0.2">
      <c r="A2899" t="s">
        <v>25</v>
      </c>
      <c r="B2899" s="10" t="s">
        <v>1709</v>
      </c>
      <c r="C2899">
        <v>30.41</v>
      </c>
      <c r="D2899">
        <v>-25.81</v>
      </c>
      <c r="E2899">
        <v>4.6100000000000003</v>
      </c>
      <c r="G2899">
        <v>3000</v>
      </c>
      <c r="H2899">
        <v>15013.36</v>
      </c>
      <c r="I2899">
        <v>102312.35</v>
      </c>
      <c r="J2899" t="s">
        <v>1679</v>
      </c>
      <c r="T2899">
        <f t="shared" si="72"/>
        <v>-21.2</v>
      </c>
      <c r="U2899">
        <v>-21.2</v>
      </c>
    </row>
    <row r="2900" spans="1:21" x14ac:dyDescent="0.2">
      <c r="A2900" t="s">
        <v>26</v>
      </c>
      <c r="B2900" s="10" t="s">
        <v>1714</v>
      </c>
      <c r="C2900">
        <v>10.4</v>
      </c>
      <c r="D2900">
        <v>-6.4</v>
      </c>
      <c r="E2900">
        <v>10.4</v>
      </c>
      <c r="F2900" t="s">
        <v>1715</v>
      </c>
      <c r="G2900">
        <v>100</v>
      </c>
      <c r="H2900">
        <v>15090.62</v>
      </c>
      <c r="I2900">
        <v>102261.49</v>
      </c>
      <c r="J2900" t="s">
        <v>1679</v>
      </c>
      <c r="T2900">
        <f t="shared" si="72"/>
        <v>4</v>
      </c>
      <c r="U2900">
        <v>4</v>
      </c>
    </row>
    <row r="2901" spans="1:21" x14ac:dyDescent="0.2">
      <c r="A2901" t="s">
        <v>26</v>
      </c>
      <c r="B2901" s="10" t="s">
        <v>1693</v>
      </c>
      <c r="C2901">
        <v>12.9</v>
      </c>
      <c r="D2901">
        <v>-8.9</v>
      </c>
      <c r="E2901">
        <v>2.5</v>
      </c>
      <c r="F2901" t="s">
        <v>1694</v>
      </c>
      <c r="G2901">
        <v>210</v>
      </c>
      <c r="H2901">
        <v>15090.62</v>
      </c>
      <c r="I2901">
        <v>102261.49</v>
      </c>
      <c r="J2901" t="s">
        <v>1679</v>
      </c>
      <c r="T2901">
        <f t="shared" si="72"/>
        <v>-6.4</v>
      </c>
      <c r="U2901">
        <v>-6.4</v>
      </c>
    </row>
    <row r="2902" spans="1:21" x14ac:dyDescent="0.2">
      <c r="A2902" t="s">
        <v>26</v>
      </c>
      <c r="B2902" s="10" t="s">
        <v>1713</v>
      </c>
      <c r="C2902">
        <v>14</v>
      </c>
      <c r="D2902">
        <v>-10</v>
      </c>
      <c r="E2902">
        <v>1.1000000000000001</v>
      </c>
      <c r="F2902" t="s">
        <v>1699</v>
      </c>
      <c r="G2902">
        <v>220</v>
      </c>
      <c r="H2902">
        <v>15090.62</v>
      </c>
      <c r="I2902">
        <v>102261.49</v>
      </c>
      <c r="J2902" t="s">
        <v>1679</v>
      </c>
      <c r="T2902">
        <f t="shared" si="72"/>
        <v>-8.9</v>
      </c>
      <c r="U2902">
        <v>-8.9</v>
      </c>
    </row>
    <row r="2903" spans="1:21" x14ac:dyDescent="0.2">
      <c r="A2903" t="s">
        <v>26</v>
      </c>
      <c r="B2903" s="10" t="s">
        <v>1698</v>
      </c>
      <c r="C2903">
        <v>23</v>
      </c>
      <c r="D2903">
        <v>-19</v>
      </c>
      <c r="E2903">
        <v>9</v>
      </c>
      <c r="F2903" t="s">
        <v>1699</v>
      </c>
      <c r="G2903">
        <v>250</v>
      </c>
      <c r="H2903">
        <v>15090.62</v>
      </c>
      <c r="I2903">
        <v>102261.49</v>
      </c>
      <c r="J2903" t="s">
        <v>1679</v>
      </c>
      <c r="T2903">
        <f t="shared" si="72"/>
        <v>-10</v>
      </c>
      <c r="U2903">
        <v>-10</v>
      </c>
    </row>
    <row r="2904" spans="1:21" x14ac:dyDescent="0.2">
      <c r="A2904" t="s">
        <v>26</v>
      </c>
      <c r="B2904" s="10" t="s">
        <v>1700</v>
      </c>
      <c r="C2904">
        <v>25.6</v>
      </c>
      <c r="D2904">
        <v>-21.6</v>
      </c>
      <c r="E2904">
        <v>2.6</v>
      </c>
      <c r="F2904" t="s">
        <v>1701</v>
      </c>
      <c r="G2904">
        <v>350</v>
      </c>
      <c r="H2904">
        <v>15090.62</v>
      </c>
      <c r="I2904">
        <v>102261.49</v>
      </c>
      <c r="J2904" t="s">
        <v>1679</v>
      </c>
      <c r="T2904">
        <f t="shared" si="72"/>
        <v>-19</v>
      </c>
      <c r="U2904">
        <v>-19</v>
      </c>
    </row>
    <row r="2905" spans="1:21" x14ac:dyDescent="0.2">
      <c r="A2905" t="s">
        <v>26</v>
      </c>
      <c r="B2905" s="10" t="s">
        <v>1702</v>
      </c>
      <c r="C2905">
        <v>31.2</v>
      </c>
      <c r="D2905">
        <v>-27.2</v>
      </c>
      <c r="E2905">
        <v>5.6</v>
      </c>
      <c r="F2905" t="s">
        <v>1703</v>
      </c>
      <c r="G2905">
        <v>500</v>
      </c>
      <c r="H2905">
        <v>15090.62</v>
      </c>
      <c r="I2905">
        <v>102261.49</v>
      </c>
      <c r="J2905" t="s">
        <v>1679</v>
      </c>
      <c r="T2905">
        <f t="shared" si="72"/>
        <v>-21.6</v>
      </c>
      <c r="U2905">
        <v>-21.6</v>
      </c>
    </row>
    <row r="2906" spans="1:21" x14ac:dyDescent="0.2">
      <c r="A2906" t="s">
        <v>26</v>
      </c>
      <c r="B2906" s="10" t="s">
        <v>1709</v>
      </c>
      <c r="C2906">
        <v>35.1</v>
      </c>
      <c r="D2906">
        <v>-31.1</v>
      </c>
      <c r="E2906">
        <v>3.9</v>
      </c>
      <c r="F2906" t="s">
        <v>1710</v>
      </c>
      <c r="G2906">
        <v>3000</v>
      </c>
      <c r="H2906">
        <v>15090.62</v>
      </c>
      <c r="I2906">
        <v>102261.49</v>
      </c>
      <c r="J2906" t="s">
        <v>1679</v>
      </c>
      <c r="T2906">
        <f t="shared" si="72"/>
        <v>-27.200000000000003</v>
      </c>
      <c r="U2906">
        <v>-27.200000000000003</v>
      </c>
    </row>
    <row r="2907" spans="1:21" x14ac:dyDescent="0.2">
      <c r="A2907" t="s">
        <v>27</v>
      </c>
      <c r="B2907" s="10" t="s">
        <v>1687</v>
      </c>
      <c r="C2907">
        <v>1.6</v>
      </c>
      <c r="D2907">
        <v>2.3199999999999998</v>
      </c>
      <c r="E2907">
        <v>1.6</v>
      </c>
      <c r="F2907" t="s">
        <v>1688</v>
      </c>
      <c r="G2907">
        <v>60</v>
      </c>
      <c r="H2907">
        <v>15109.76</v>
      </c>
      <c r="I2907">
        <v>102304.46</v>
      </c>
      <c r="J2907" t="s">
        <v>1679</v>
      </c>
      <c r="T2907">
        <f t="shared" si="72"/>
        <v>3.92</v>
      </c>
      <c r="U2907">
        <v>3.92</v>
      </c>
    </row>
    <row r="2908" spans="1:21" x14ac:dyDescent="0.2">
      <c r="A2908" t="s">
        <v>27</v>
      </c>
      <c r="B2908" s="10" t="s">
        <v>1714</v>
      </c>
      <c r="C2908">
        <v>12.5</v>
      </c>
      <c r="D2908">
        <v>-8.58</v>
      </c>
      <c r="E2908">
        <v>10.9</v>
      </c>
      <c r="F2908" t="s">
        <v>1715</v>
      </c>
      <c r="G2908">
        <v>100</v>
      </c>
      <c r="H2908">
        <v>15109.76</v>
      </c>
      <c r="I2908">
        <v>102304.46</v>
      </c>
      <c r="J2908" t="s">
        <v>1679</v>
      </c>
      <c r="T2908">
        <f t="shared" si="72"/>
        <v>2.3200000000000003</v>
      </c>
      <c r="U2908">
        <v>2.3200000000000003</v>
      </c>
    </row>
    <row r="2909" spans="1:21" x14ac:dyDescent="0.2">
      <c r="A2909" t="s">
        <v>27</v>
      </c>
      <c r="B2909" s="10" t="s">
        <v>1691</v>
      </c>
      <c r="C2909">
        <v>13.95</v>
      </c>
      <c r="D2909">
        <v>-10.029999999999999</v>
      </c>
      <c r="E2909">
        <v>1.45</v>
      </c>
      <c r="F2909" t="s">
        <v>1692</v>
      </c>
      <c r="G2909">
        <v>110</v>
      </c>
      <c r="H2909">
        <v>15109.76</v>
      </c>
      <c r="I2909">
        <v>102304.46</v>
      </c>
      <c r="J2909" t="s">
        <v>1679</v>
      </c>
      <c r="T2909">
        <f t="shared" si="72"/>
        <v>-8.58</v>
      </c>
      <c r="U2909">
        <v>-8.58</v>
      </c>
    </row>
    <row r="2910" spans="1:21" x14ac:dyDescent="0.2">
      <c r="A2910" t="s">
        <v>27</v>
      </c>
      <c r="B2910" s="10" t="s">
        <v>1693</v>
      </c>
      <c r="C2910">
        <v>16.100000000000001</v>
      </c>
      <c r="D2910">
        <v>-12.18</v>
      </c>
      <c r="E2910">
        <v>2.15</v>
      </c>
      <c r="F2910" t="s">
        <v>1694</v>
      </c>
      <c r="G2910">
        <v>210</v>
      </c>
      <c r="H2910">
        <v>15109.76</v>
      </c>
      <c r="I2910">
        <v>102304.46</v>
      </c>
      <c r="J2910" t="s">
        <v>1679</v>
      </c>
      <c r="T2910">
        <f t="shared" si="72"/>
        <v>-10.029999999999999</v>
      </c>
      <c r="U2910">
        <v>-10.029999999999999</v>
      </c>
    </row>
    <row r="2911" spans="1:21" x14ac:dyDescent="0.2">
      <c r="A2911" t="s">
        <v>27</v>
      </c>
      <c r="B2911" s="10" t="s">
        <v>1698</v>
      </c>
      <c r="C2911">
        <v>25</v>
      </c>
      <c r="D2911">
        <v>-21.08</v>
      </c>
      <c r="E2911">
        <v>8.9</v>
      </c>
      <c r="F2911" t="s">
        <v>1699</v>
      </c>
      <c r="G2911">
        <v>250</v>
      </c>
      <c r="H2911">
        <v>15109.76</v>
      </c>
      <c r="I2911">
        <v>102304.46</v>
      </c>
      <c r="J2911" t="s">
        <v>1679</v>
      </c>
      <c r="T2911">
        <f t="shared" si="72"/>
        <v>-12.179999999999998</v>
      </c>
      <c r="U2911">
        <v>-12.179999999999998</v>
      </c>
    </row>
    <row r="2912" spans="1:21" x14ac:dyDescent="0.2">
      <c r="A2912" t="s">
        <v>27</v>
      </c>
      <c r="B2912" s="10" t="s">
        <v>1700</v>
      </c>
      <c r="C2912">
        <v>30</v>
      </c>
      <c r="D2912">
        <v>-26.08</v>
      </c>
      <c r="E2912">
        <v>5</v>
      </c>
      <c r="F2912" t="s">
        <v>1701</v>
      </c>
      <c r="G2912">
        <v>350</v>
      </c>
      <c r="H2912">
        <v>15109.76</v>
      </c>
      <c r="I2912">
        <v>102304.46</v>
      </c>
      <c r="J2912" t="s">
        <v>1679</v>
      </c>
      <c r="T2912">
        <f t="shared" si="72"/>
        <v>-21.08</v>
      </c>
      <c r="U2912">
        <v>-21.08</v>
      </c>
    </row>
    <row r="2913" spans="1:21" x14ac:dyDescent="0.2">
      <c r="A2913" t="s">
        <v>27</v>
      </c>
      <c r="B2913" s="10" t="s">
        <v>1702</v>
      </c>
      <c r="C2913">
        <v>31.8</v>
      </c>
      <c r="D2913">
        <v>-27.88</v>
      </c>
      <c r="E2913">
        <v>1.8</v>
      </c>
      <c r="F2913" t="s">
        <v>1703</v>
      </c>
      <c r="G2913">
        <v>500</v>
      </c>
      <c r="H2913">
        <v>15109.76</v>
      </c>
      <c r="I2913">
        <v>102304.46</v>
      </c>
      <c r="J2913" t="s">
        <v>1679</v>
      </c>
      <c r="T2913">
        <f t="shared" si="72"/>
        <v>-26.08</v>
      </c>
      <c r="U2913">
        <v>-26.08</v>
      </c>
    </row>
    <row r="2914" spans="1:21" x14ac:dyDescent="0.2">
      <c r="A2914" t="s">
        <v>27</v>
      </c>
      <c r="B2914" s="10" t="s">
        <v>1704</v>
      </c>
      <c r="C2914">
        <v>32.6</v>
      </c>
      <c r="D2914">
        <v>-28.68</v>
      </c>
      <c r="E2914">
        <v>0.8</v>
      </c>
      <c r="F2914" t="s">
        <v>1705</v>
      </c>
      <c r="G2914">
        <v>1500</v>
      </c>
      <c r="H2914">
        <v>15109.76</v>
      </c>
      <c r="I2914">
        <v>102304.46</v>
      </c>
      <c r="J2914" t="s">
        <v>1679</v>
      </c>
      <c r="T2914">
        <f t="shared" si="72"/>
        <v>-27.88</v>
      </c>
      <c r="U2914">
        <v>-27.88</v>
      </c>
    </row>
    <row r="2915" spans="1:21" x14ac:dyDescent="0.2">
      <c r="A2915" t="s">
        <v>27</v>
      </c>
      <c r="B2915" s="10" t="s">
        <v>1709</v>
      </c>
      <c r="C2915">
        <v>34.5</v>
      </c>
      <c r="D2915">
        <v>-30.58</v>
      </c>
      <c r="E2915">
        <v>1.9</v>
      </c>
      <c r="F2915" t="s">
        <v>1710</v>
      </c>
      <c r="G2915">
        <v>3000</v>
      </c>
      <c r="H2915">
        <v>15109.76</v>
      </c>
      <c r="I2915">
        <v>102304.46</v>
      </c>
      <c r="J2915" t="s">
        <v>1679</v>
      </c>
      <c r="T2915">
        <f t="shared" si="72"/>
        <v>-28.68</v>
      </c>
      <c r="U2915">
        <v>-28.68</v>
      </c>
    </row>
    <row r="2916" spans="1:21" x14ac:dyDescent="0.2">
      <c r="A2916" t="s">
        <v>28</v>
      </c>
      <c r="B2916" s="10" t="s">
        <v>1714</v>
      </c>
      <c r="C2916">
        <v>9.5</v>
      </c>
      <c r="D2916">
        <v>-5.82</v>
      </c>
      <c r="E2916">
        <v>9.5</v>
      </c>
      <c r="F2916" t="s">
        <v>1715</v>
      </c>
      <c r="G2916">
        <v>100</v>
      </c>
      <c r="H2916">
        <v>15208.64</v>
      </c>
      <c r="I2916">
        <v>102265.47</v>
      </c>
      <c r="J2916" t="s">
        <v>1679</v>
      </c>
      <c r="T2916">
        <f t="shared" si="72"/>
        <v>3.6799999999999997</v>
      </c>
      <c r="U2916">
        <v>3.6799999999999997</v>
      </c>
    </row>
    <row r="2917" spans="1:21" x14ac:dyDescent="0.2">
      <c r="A2917" t="s">
        <v>28</v>
      </c>
      <c r="B2917" s="10" t="s">
        <v>1689</v>
      </c>
      <c r="C2917">
        <v>9.8000000000000007</v>
      </c>
      <c r="D2917">
        <v>-6.12</v>
      </c>
      <c r="E2917">
        <v>0.3</v>
      </c>
      <c r="F2917" t="s">
        <v>1690</v>
      </c>
      <c r="G2917">
        <v>50</v>
      </c>
      <c r="H2917">
        <v>15208.64</v>
      </c>
      <c r="I2917">
        <v>102265.47</v>
      </c>
      <c r="J2917" t="s">
        <v>1679</v>
      </c>
      <c r="T2917">
        <f t="shared" si="72"/>
        <v>-5.82</v>
      </c>
      <c r="U2917">
        <v>-5.82</v>
      </c>
    </row>
    <row r="2918" spans="1:21" x14ac:dyDescent="0.2">
      <c r="A2918" t="s">
        <v>28</v>
      </c>
      <c r="B2918" s="10" t="s">
        <v>1711</v>
      </c>
      <c r="C2918">
        <v>12.5</v>
      </c>
      <c r="D2918">
        <v>-8.82</v>
      </c>
      <c r="E2918">
        <v>2.7</v>
      </c>
      <c r="F2918" t="s">
        <v>1712</v>
      </c>
      <c r="G2918">
        <v>200</v>
      </c>
      <c r="H2918">
        <v>15208.64</v>
      </c>
      <c r="I2918">
        <v>102265.47</v>
      </c>
      <c r="J2918" t="s">
        <v>1679</v>
      </c>
      <c r="T2918">
        <f t="shared" si="72"/>
        <v>-6.12</v>
      </c>
      <c r="U2918">
        <v>-6.12</v>
      </c>
    </row>
    <row r="2919" spans="1:21" x14ac:dyDescent="0.2">
      <c r="A2919" t="s">
        <v>28</v>
      </c>
      <c r="B2919" s="10" t="s">
        <v>1693</v>
      </c>
      <c r="C2919">
        <v>15.1</v>
      </c>
      <c r="D2919">
        <v>-11.42</v>
      </c>
      <c r="E2919">
        <v>2.6</v>
      </c>
      <c r="F2919" t="s">
        <v>1694</v>
      </c>
      <c r="G2919">
        <v>210</v>
      </c>
      <c r="H2919">
        <v>15208.64</v>
      </c>
      <c r="I2919">
        <v>102265.47</v>
      </c>
      <c r="J2919" t="s">
        <v>1679</v>
      </c>
      <c r="T2919">
        <f t="shared" si="72"/>
        <v>-8.82</v>
      </c>
      <c r="U2919">
        <v>-8.82</v>
      </c>
    </row>
    <row r="2920" spans="1:21" x14ac:dyDescent="0.2">
      <c r="A2920" t="s">
        <v>28</v>
      </c>
      <c r="B2920" s="10" t="s">
        <v>1695</v>
      </c>
      <c r="C2920">
        <v>15.8</v>
      </c>
      <c r="D2920">
        <v>-12.12</v>
      </c>
      <c r="E2920">
        <v>0.7</v>
      </c>
      <c r="F2920" t="s">
        <v>1696</v>
      </c>
      <c r="G2920">
        <v>80</v>
      </c>
      <c r="H2920">
        <v>15208.64</v>
      </c>
      <c r="I2920">
        <v>102265.47</v>
      </c>
      <c r="J2920" t="s">
        <v>1679</v>
      </c>
      <c r="T2920">
        <f t="shared" si="72"/>
        <v>-11.42</v>
      </c>
      <c r="U2920">
        <v>-11.42</v>
      </c>
    </row>
    <row r="2921" spans="1:21" x14ac:dyDescent="0.2">
      <c r="A2921" t="s">
        <v>28</v>
      </c>
      <c r="B2921" s="10" t="s">
        <v>1697</v>
      </c>
      <c r="C2921">
        <v>18.3</v>
      </c>
      <c r="D2921">
        <v>-14.62</v>
      </c>
      <c r="E2921">
        <v>2.5</v>
      </c>
      <c r="F2921" t="s">
        <v>1694</v>
      </c>
      <c r="G2921">
        <v>240</v>
      </c>
      <c r="H2921">
        <v>15208.64</v>
      </c>
      <c r="I2921">
        <v>102265.47</v>
      </c>
      <c r="J2921" t="s">
        <v>1679</v>
      </c>
      <c r="T2921">
        <f t="shared" si="72"/>
        <v>-12.12</v>
      </c>
      <c r="U2921">
        <v>-12.12</v>
      </c>
    </row>
    <row r="2922" spans="1:21" x14ac:dyDescent="0.2">
      <c r="A2922" t="s">
        <v>28</v>
      </c>
      <c r="B2922" s="10" t="s">
        <v>1713</v>
      </c>
      <c r="C2922">
        <v>20.399999999999999</v>
      </c>
      <c r="D2922">
        <v>-16.72</v>
      </c>
      <c r="E2922">
        <v>2.1</v>
      </c>
      <c r="F2922" t="s">
        <v>1699</v>
      </c>
      <c r="G2922">
        <v>220</v>
      </c>
      <c r="H2922">
        <v>15208.64</v>
      </c>
      <c r="I2922">
        <v>102265.47</v>
      </c>
      <c r="J2922" t="s">
        <v>1679</v>
      </c>
      <c r="T2922">
        <f t="shared" si="72"/>
        <v>-14.62</v>
      </c>
      <c r="U2922">
        <v>-14.62</v>
      </c>
    </row>
    <row r="2923" spans="1:21" x14ac:dyDescent="0.2">
      <c r="A2923" t="s">
        <v>28</v>
      </c>
      <c r="B2923" s="10" t="s">
        <v>1698</v>
      </c>
      <c r="C2923">
        <v>21</v>
      </c>
      <c r="D2923">
        <v>-17.32</v>
      </c>
      <c r="E2923">
        <v>0.6</v>
      </c>
      <c r="F2923" t="s">
        <v>1699</v>
      </c>
      <c r="G2923">
        <v>250</v>
      </c>
      <c r="H2923">
        <v>15208.64</v>
      </c>
      <c r="I2923">
        <v>102265.47</v>
      </c>
      <c r="J2923" t="s">
        <v>1679</v>
      </c>
      <c r="T2923">
        <f t="shared" si="72"/>
        <v>-16.72</v>
      </c>
      <c r="U2923">
        <v>-16.72</v>
      </c>
    </row>
    <row r="2924" spans="1:21" x14ac:dyDescent="0.2">
      <c r="A2924" t="s">
        <v>28</v>
      </c>
      <c r="B2924" s="10" t="s">
        <v>1700</v>
      </c>
      <c r="C2924">
        <v>28</v>
      </c>
      <c r="D2924">
        <v>-24.32</v>
      </c>
      <c r="E2924">
        <v>7</v>
      </c>
      <c r="F2924" t="s">
        <v>1701</v>
      </c>
      <c r="G2924">
        <v>350</v>
      </c>
      <c r="H2924">
        <v>15208.64</v>
      </c>
      <c r="I2924">
        <v>102265.47</v>
      </c>
      <c r="J2924" t="s">
        <v>1679</v>
      </c>
      <c r="T2924">
        <f t="shared" si="72"/>
        <v>-17.32</v>
      </c>
      <c r="U2924">
        <v>-17.32</v>
      </c>
    </row>
    <row r="2925" spans="1:21" x14ac:dyDescent="0.2">
      <c r="A2925" t="s">
        <v>28</v>
      </c>
      <c r="B2925" s="10" t="s">
        <v>1702</v>
      </c>
      <c r="C2925">
        <v>35.9</v>
      </c>
      <c r="D2925">
        <v>-32.22</v>
      </c>
      <c r="E2925">
        <v>7.9</v>
      </c>
      <c r="F2925" t="s">
        <v>1703</v>
      </c>
      <c r="G2925">
        <v>500</v>
      </c>
      <c r="H2925">
        <v>15208.64</v>
      </c>
      <c r="I2925">
        <v>102265.47</v>
      </c>
      <c r="J2925" t="s">
        <v>1679</v>
      </c>
      <c r="T2925">
        <f t="shared" si="72"/>
        <v>-24.32</v>
      </c>
      <c r="U2925">
        <v>-24.32</v>
      </c>
    </row>
    <row r="2926" spans="1:21" x14ac:dyDescent="0.2">
      <c r="A2926" t="s">
        <v>29</v>
      </c>
      <c r="B2926" s="10" t="s">
        <v>1714</v>
      </c>
      <c r="C2926">
        <v>1.7</v>
      </c>
      <c r="D2926">
        <v>2.4900000000000002</v>
      </c>
      <c r="E2926">
        <v>1.7</v>
      </c>
      <c r="F2926" t="s">
        <v>1715</v>
      </c>
      <c r="G2926">
        <v>100</v>
      </c>
      <c r="H2926">
        <v>15213.98</v>
      </c>
      <c r="I2926">
        <v>102303.75</v>
      </c>
      <c r="J2926" t="s">
        <v>1679</v>
      </c>
      <c r="T2926">
        <f t="shared" si="72"/>
        <v>4.1900000000000004</v>
      </c>
      <c r="U2926">
        <v>4.1900000000000004</v>
      </c>
    </row>
    <row r="2927" spans="1:21" x14ac:dyDescent="0.2">
      <c r="A2927" t="s">
        <v>29</v>
      </c>
      <c r="B2927" s="10" t="s">
        <v>1687</v>
      </c>
      <c r="C2927">
        <v>8</v>
      </c>
      <c r="D2927">
        <v>-3.81</v>
      </c>
      <c r="E2927">
        <v>6.3</v>
      </c>
      <c r="F2927" t="s">
        <v>1688</v>
      </c>
      <c r="G2927">
        <v>60</v>
      </c>
      <c r="H2927">
        <v>15213.98</v>
      </c>
      <c r="I2927">
        <v>102303.75</v>
      </c>
      <c r="J2927" t="s">
        <v>1679</v>
      </c>
      <c r="T2927">
        <f t="shared" si="72"/>
        <v>2.4899999999999998</v>
      </c>
      <c r="U2927">
        <v>2.4899999999999998</v>
      </c>
    </row>
    <row r="2928" spans="1:21" x14ac:dyDescent="0.2">
      <c r="A2928" t="s">
        <v>29</v>
      </c>
      <c r="B2928" s="10" t="s">
        <v>1689</v>
      </c>
      <c r="C2928">
        <v>9.3000000000000007</v>
      </c>
      <c r="D2928">
        <v>-5.1100000000000003</v>
      </c>
      <c r="E2928">
        <v>1.3</v>
      </c>
      <c r="F2928" t="s">
        <v>1690</v>
      </c>
      <c r="G2928">
        <v>50</v>
      </c>
      <c r="H2928">
        <v>15213.98</v>
      </c>
      <c r="I2928">
        <v>102303.75</v>
      </c>
      <c r="J2928" t="s">
        <v>1679</v>
      </c>
      <c r="T2928">
        <f t="shared" si="72"/>
        <v>-3.8100000000000005</v>
      </c>
      <c r="U2928">
        <v>-3.8100000000000005</v>
      </c>
    </row>
    <row r="2929" spans="1:21" x14ac:dyDescent="0.2">
      <c r="A2929" t="s">
        <v>29</v>
      </c>
      <c r="B2929" s="10" t="s">
        <v>1711</v>
      </c>
      <c r="C2929">
        <v>12.2</v>
      </c>
      <c r="D2929">
        <v>-8.01</v>
      </c>
      <c r="E2929">
        <v>2.9</v>
      </c>
      <c r="F2929" t="s">
        <v>1712</v>
      </c>
      <c r="G2929">
        <v>200</v>
      </c>
      <c r="H2929">
        <v>15213.98</v>
      </c>
      <c r="I2929">
        <v>102303.75</v>
      </c>
      <c r="J2929" t="s">
        <v>1679</v>
      </c>
      <c r="T2929">
        <f t="shared" si="72"/>
        <v>-5.1099999999999994</v>
      </c>
      <c r="U2929">
        <v>-5.1099999999999994</v>
      </c>
    </row>
    <row r="2930" spans="1:21" x14ac:dyDescent="0.2">
      <c r="A2930" t="s">
        <v>29</v>
      </c>
      <c r="B2930" s="10" t="s">
        <v>1693</v>
      </c>
      <c r="C2930">
        <v>16.5</v>
      </c>
      <c r="D2930">
        <v>-12.31</v>
      </c>
      <c r="E2930">
        <v>4.3</v>
      </c>
      <c r="F2930" t="s">
        <v>1694</v>
      </c>
      <c r="G2930">
        <v>220</v>
      </c>
      <c r="H2930">
        <v>15213.98</v>
      </c>
      <c r="I2930">
        <v>102303.75</v>
      </c>
      <c r="J2930" t="s">
        <v>1679</v>
      </c>
      <c r="T2930">
        <f t="shared" si="72"/>
        <v>-8.0100000000000016</v>
      </c>
      <c r="U2930">
        <v>-8.0100000000000016</v>
      </c>
    </row>
    <row r="2931" spans="1:21" x14ac:dyDescent="0.2">
      <c r="A2931" t="s">
        <v>29</v>
      </c>
      <c r="B2931" s="10" t="s">
        <v>1713</v>
      </c>
      <c r="C2931">
        <v>18</v>
      </c>
      <c r="D2931">
        <v>-13.81</v>
      </c>
      <c r="E2931">
        <v>1.5</v>
      </c>
      <c r="F2931" t="s">
        <v>1699</v>
      </c>
      <c r="G2931">
        <v>220</v>
      </c>
      <c r="H2931">
        <v>15213.98</v>
      </c>
      <c r="I2931">
        <v>102303.75</v>
      </c>
      <c r="J2931" t="s">
        <v>1679</v>
      </c>
      <c r="T2931">
        <f t="shared" si="72"/>
        <v>-12.31</v>
      </c>
      <c r="U2931">
        <v>-12.31</v>
      </c>
    </row>
    <row r="2932" spans="1:21" x14ac:dyDescent="0.2">
      <c r="A2932" t="s">
        <v>29</v>
      </c>
      <c r="B2932" s="10" t="s">
        <v>1698</v>
      </c>
      <c r="C2932">
        <v>20</v>
      </c>
      <c r="D2932">
        <v>-15.81</v>
      </c>
      <c r="E2932">
        <v>2</v>
      </c>
      <c r="F2932" t="s">
        <v>1699</v>
      </c>
      <c r="G2932">
        <v>250</v>
      </c>
      <c r="H2932">
        <v>15213.98</v>
      </c>
      <c r="I2932">
        <v>102303.75</v>
      </c>
      <c r="J2932" t="s">
        <v>1679</v>
      </c>
      <c r="T2932">
        <f t="shared" si="72"/>
        <v>-13.81</v>
      </c>
      <c r="U2932">
        <v>-13.81</v>
      </c>
    </row>
    <row r="2933" spans="1:21" x14ac:dyDescent="0.2">
      <c r="A2933" t="s">
        <v>29</v>
      </c>
      <c r="B2933" s="10" t="s">
        <v>1700</v>
      </c>
      <c r="C2933">
        <v>23.5</v>
      </c>
      <c r="D2933">
        <v>-19.309999999999999</v>
      </c>
      <c r="E2933">
        <v>3.5</v>
      </c>
      <c r="F2933" t="s">
        <v>1701</v>
      </c>
      <c r="G2933">
        <v>350</v>
      </c>
      <c r="H2933">
        <v>15213.98</v>
      </c>
      <c r="I2933">
        <v>102303.75</v>
      </c>
      <c r="J2933" t="s">
        <v>1679</v>
      </c>
      <c r="T2933">
        <f t="shared" si="72"/>
        <v>-15.809999999999999</v>
      </c>
      <c r="U2933">
        <v>-15.809999999999999</v>
      </c>
    </row>
    <row r="2934" spans="1:21" x14ac:dyDescent="0.2">
      <c r="A2934" t="s">
        <v>29</v>
      </c>
      <c r="B2934" s="10" t="s">
        <v>1702</v>
      </c>
      <c r="C2934">
        <v>40.5</v>
      </c>
      <c r="D2934">
        <v>-36.31</v>
      </c>
      <c r="E2934">
        <v>17</v>
      </c>
      <c r="F2934" t="s">
        <v>1703</v>
      </c>
      <c r="G2934">
        <v>500</v>
      </c>
      <c r="H2934">
        <v>15213.98</v>
      </c>
      <c r="I2934">
        <v>102303.75</v>
      </c>
      <c r="J2934" t="s">
        <v>1679</v>
      </c>
      <c r="T2934">
        <f t="shared" si="72"/>
        <v>-19.310000000000002</v>
      </c>
      <c r="U2934">
        <v>-19.310000000000002</v>
      </c>
    </row>
    <row r="2935" spans="1:21" x14ac:dyDescent="0.2">
      <c r="A2935" t="s">
        <v>109</v>
      </c>
      <c r="B2935" s="10" t="s">
        <v>1714</v>
      </c>
      <c r="C2935">
        <v>4</v>
      </c>
      <c r="D2935">
        <v>0.04</v>
      </c>
      <c r="E2935">
        <v>4</v>
      </c>
      <c r="F2935" t="s">
        <v>1715</v>
      </c>
      <c r="G2935">
        <v>100</v>
      </c>
      <c r="H2935">
        <v>15260.03</v>
      </c>
      <c r="I2935">
        <v>102293.45</v>
      </c>
      <c r="J2935" t="s">
        <v>1679</v>
      </c>
      <c r="T2935">
        <f t="shared" si="72"/>
        <v>4.04</v>
      </c>
      <c r="U2935">
        <v>4.04</v>
      </c>
    </row>
    <row r="2936" spans="1:21" x14ac:dyDescent="0.2">
      <c r="A2936" t="s">
        <v>109</v>
      </c>
      <c r="B2936" s="10" t="s">
        <v>1687</v>
      </c>
      <c r="C2936">
        <v>8</v>
      </c>
      <c r="D2936">
        <v>-3.96</v>
      </c>
      <c r="E2936">
        <v>4</v>
      </c>
      <c r="F2936" t="s">
        <v>1688</v>
      </c>
      <c r="G2936">
        <v>70</v>
      </c>
      <c r="H2936">
        <v>15260.03</v>
      </c>
      <c r="I2936">
        <v>102293.45</v>
      </c>
      <c r="J2936" t="s">
        <v>1679</v>
      </c>
      <c r="T2936">
        <f t="shared" si="72"/>
        <v>4.0000000000000036E-2</v>
      </c>
      <c r="U2936">
        <v>4.0000000000000036E-2</v>
      </c>
    </row>
    <row r="2937" spans="1:21" x14ac:dyDescent="0.2">
      <c r="A2937" t="s">
        <v>109</v>
      </c>
      <c r="B2937" s="10" t="s">
        <v>1689</v>
      </c>
      <c r="C2937">
        <v>9.6</v>
      </c>
      <c r="D2937">
        <v>-5.56</v>
      </c>
      <c r="E2937">
        <v>1.6</v>
      </c>
      <c r="F2937" t="s">
        <v>1690</v>
      </c>
      <c r="G2937">
        <v>50</v>
      </c>
      <c r="H2937">
        <v>15260.03</v>
      </c>
      <c r="I2937">
        <v>102293.45</v>
      </c>
      <c r="J2937" t="s">
        <v>1679</v>
      </c>
      <c r="T2937">
        <f t="shared" si="72"/>
        <v>-3.9599999999999995</v>
      </c>
      <c r="U2937">
        <v>-3.9599999999999995</v>
      </c>
    </row>
    <row r="2938" spans="1:21" x14ac:dyDescent="0.2">
      <c r="A2938" t="s">
        <v>109</v>
      </c>
      <c r="B2938" s="10" t="s">
        <v>1711</v>
      </c>
      <c r="C2938">
        <v>11</v>
      </c>
      <c r="D2938">
        <v>-6.96</v>
      </c>
      <c r="E2938">
        <v>1.4</v>
      </c>
      <c r="F2938" t="s">
        <v>1712</v>
      </c>
      <c r="G2938">
        <v>200</v>
      </c>
      <c r="H2938">
        <v>15260.03</v>
      </c>
      <c r="I2938">
        <v>102293.45</v>
      </c>
      <c r="J2938" t="s">
        <v>1679</v>
      </c>
      <c r="T2938">
        <f t="shared" si="72"/>
        <v>-5.5600000000000005</v>
      </c>
      <c r="U2938">
        <v>-5.5600000000000005</v>
      </c>
    </row>
    <row r="2939" spans="1:21" x14ac:dyDescent="0.2">
      <c r="A2939" t="s">
        <v>109</v>
      </c>
      <c r="B2939" s="10" t="s">
        <v>1693</v>
      </c>
      <c r="C2939">
        <v>17</v>
      </c>
      <c r="D2939">
        <v>-12.96</v>
      </c>
      <c r="E2939">
        <v>6</v>
      </c>
      <c r="F2939" t="s">
        <v>1694</v>
      </c>
      <c r="G2939">
        <v>200</v>
      </c>
      <c r="H2939">
        <v>15260.03</v>
      </c>
      <c r="I2939">
        <v>102293.45</v>
      </c>
      <c r="J2939" t="s">
        <v>1679</v>
      </c>
      <c r="T2939">
        <f t="shared" si="72"/>
        <v>-6.9600000000000009</v>
      </c>
      <c r="U2939">
        <v>-6.9600000000000009</v>
      </c>
    </row>
    <row r="2940" spans="1:21" x14ac:dyDescent="0.2">
      <c r="A2940" t="s">
        <v>109</v>
      </c>
      <c r="B2940" s="10" t="s">
        <v>1695</v>
      </c>
      <c r="C2940">
        <v>19.7</v>
      </c>
      <c r="D2940">
        <v>-15.66</v>
      </c>
      <c r="E2940">
        <v>2.7</v>
      </c>
      <c r="F2940" t="s">
        <v>1696</v>
      </c>
      <c r="G2940">
        <v>80</v>
      </c>
      <c r="H2940">
        <v>15260.03</v>
      </c>
      <c r="I2940">
        <v>102293.45</v>
      </c>
      <c r="J2940" t="s">
        <v>1679</v>
      </c>
      <c r="T2940">
        <f t="shared" si="72"/>
        <v>-12.96</v>
      </c>
      <c r="U2940">
        <v>-12.96</v>
      </c>
    </row>
    <row r="2941" spans="1:21" x14ac:dyDescent="0.2">
      <c r="A2941" t="s">
        <v>109</v>
      </c>
      <c r="B2941" s="10" t="s">
        <v>1697</v>
      </c>
      <c r="C2941">
        <v>20.8</v>
      </c>
      <c r="D2941">
        <v>-16.760000000000002</v>
      </c>
      <c r="E2941">
        <v>1.1000000000000001</v>
      </c>
      <c r="F2941" t="s">
        <v>1694</v>
      </c>
      <c r="G2941">
        <v>240</v>
      </c>
      <c r="H2941">
        <v>15260.03</v>
      </c>
      <c r="I2941">
        <v>102293.45</v>
      </c>
      <c r="J2941" t="s">
        <v>1679</v>
      </c>
      <c r="T2941">
        <f t="shared" si="72"/>
        <v>-15.660000000000002</v>
      </c>
      <c r="U2941">
        <v>-15.660000000000002</v>
      </c>
    </row>
    <row r="2942" spans="1:21" x14ac:dyDescent="0.2">
      <c r="A2942" t="s">
        <v>109</v>
      </c>
      <c r="B2942" s="10" t="s">
        <v>1713</v>
      </c>
      <c r="C2942">
        <v>23</v>
      </c>
      <c r="D2942">
        <v>-18.96</v>
      </c>
      <c r="E2942">
        <v>2.2000000000000002</v>
      </c>
      <c r="F2942" t="s">
        <v>1699</v>
      </c>
      <c r="G2942">
        <v>220</v>
      </c>
      <c r="H2942">
        <v>15260.03</v>
      </c>
      <c r="I2942">
        <v>102293.45</v>
      </c>
      <c r="J2942" t="s">
        <v>1679</v>
      </c>
      <c r="T2942">
        <f t="shared" si="72"/>
        <v>-16.760000000000002</v>
      </c>
      <c r="U2942">
        <v>-16.760000000000002</v>
      </c>
    </row>
    <row r="2943" spans="1:21" x14ac:dyDescent="0.2">
      <c r="A2943" t="s">
        <v>109</v>
      </c>
      <c r="B2943" s="10" t="s">
        <v>1698</v>
      </c>
      <c r="C2943">
        <v>25.5</v>
      </c>
      <c r="D2943">
        <v>-21.46</v>
      </c>
      <c r="E2943">
        <v>2.5</v>
      </c>
      <c r="F2943" t="s">
        <v>1699</v>
      </c>
      <c r="G2943">
        <v>250</v>
      </c>
      <c r="H2943">
        <v>15260.03</v>
      </c>
      <c r="I2943">
        <v>102293.45</v>
      </c>
      <c r="J2943" t="s">
        <v>1679</v>
      </c>
      <c r="T2943">
        <f t="shared" si="72"/>
        <v>-18.96</v>
      </c>
      <c r="U2943">
        <v>-18.96</v>
      </c>
    </row>
    <row r="2944" spans="1:21" x14ac:dyDescent="0.2">
      <c r="A2944" t="s">
        <v>106</v>
      </c>
      <c r="B2944" s="10" t="s">
        <v>1687</v>
      </c>
      <c r="C2944">
        <v>1</v>
      </c>
      <c r="D2944">
        <v>1.73</v>
      </c>
      <c r="E2944">
        <v>1</v>
      </c>
      <c r="F2944" t="s">
        <v>1688</v>
      </c>
      <c r="G2944">
        <v>70</v>
      </c>
      <c r="H2944">
        <v>15877.6</v>
      </c>
      <c r="I2944">
        <v>102262.6</v>
      </c>
      <c r="J2944" t="s">
        <v>1679</v>
      </c>
      <c r="T2944">
        <f t="shared" si="72"/>
        <v>2.73</v>
      </c>
      <c r="U2944">
        <v>2.73</v>
      </c>
    </row>
    <row r="2945" spans="1:21" x14ac:dyDescent="0.2">
      <c r="A2945" t="s">
        <v>106</v>
      </c>
      <c r="B2945" s="10" t="s">
        <v>1714</v>
      </c>
      <c r="C2945">
        <v>2.4</v>
      </c>
      <c r="D2945">
        <v>0.33</v>
      </c>
      <c r="E2945">
        <v>1.4</v>
      </c>
      <c r="F2945" t="s">
        <v>1715</v>
      </c>
      <c r="G2945">
        <v>100</v>
      </c>
      <c r="H2945">
        <v>15877.6</v>
      </c>
      <c r="I2945">
        <v>102262.6</v>
      </c>
      <c r="J2945" t="s">
        <v>1679</v>
      </c>
      <c r="T2945">
        <f t="shared" si="72"/>
        <v>1.73</v>
      </c>
      <c r="U2945">
        <v>1.73</v>
      </c>
    </row>
    <row r="2946" spans="1:21" x14ac:dyDescent="0.2">
      <c r="A2946" t="s">
        <v>106</v>
      </c>
      <c r="B2946" s="10" t="s">
        <v>1689</v>
      </c>
      <c r="C2946">
        <v>7.4</v>
      </c>
      <c r="D2946">
        <v>-4.67</v>
      </c>
      <c r="E2946">
        <v>5</v>
      </c>
      <c r="F2946" t="s">
        <v>1690</v>
      </c>
      <c r="G2946">
        <v>50</v>
      </c>
      <c r="H2946">
        <v>15877.6</v>
      </c>
      <c r="I2946">
        <v>102262.6</v>
      </c>
      <c r="J2946" t="s">
        <v>1679</v>
      </c>
      <c r="T2946">
        <f t="shared" si="72"/>
        <v>0.33000000000000007</v>
      </c>
      <c r="U2946">
        <v>0.33000000000000007</v>
      </c>
    </row>
    <row r="2947" spans="1:21" x14ac:dyDescent="0.2">
      <c r="A2947" t="s">
        <v>106</v>
      </c>
      <c r="B2947" s="10" t="s">
        <v>1691</v>
      </c>
      <c r="C2947">
        <v>8.5</v>
      </c>
      <c r="D2947">
        <v>-5.77</v>
      </c>
      <c r="E2947">
        <v>1.1000000000000001</v>
      </c>
      <c r="F2947" t="s">
        <v>1692</v>
      </c>
      <c r="G2947">
        <v>110</v>
      </c>
      <c r="H2947">
        <v>15877.6</v>
      </c>
      <c r="I2947">
        <v>102262.6</v>
      </c>
      <c r="J2947" t="s">
        <v>1679</v>
      </c>
      <c r="T2947">
        <f t="shared" ref="T2947:T3010" si="73">D2947+E2947</f>
        <v>-4.67</v>
      </c>
      <c r="U2947">
        <v>-4.67</v>
      </c>
    </row>
    <row r="2948" spans="1:21" x14ac:dyDescent="0.2">
      <c r="A2948" t="s">
        <v>106</v>
      </c>
      <c r="B2948" s="10" t="s">
        <v>1693</v>
      </c>
      <c r="C2948">
        <v>12.3</v>
      </c>
      <c r="D2948">
        <v>-9.57</v>
      </c>
      <c r="E2948">
        <v>3.8</v>
      </c>
      <c r="F2948" t="s">
        <v>1694</v>
      </c>
      <c r="G2948">
        <v>200</v>
      </c>
      <c r="H2948">
        <v>15877.6</v>
      </c>
      <c r="I2948">
        <v>102262.6</v>
      </c>
      <c r="J2948" t="s">
        <v>1679</v>
      </c>
      <c r="T2948">
        <f t="shared" si="73"/>
        <v>-5.7700000000000005</v>
      </c>
      <c r="U2948">
        <v>-5.7700000000000005</v>
      </c>
    </row>
    <row r="2949" spans="1:21" x14ac:dyDescent="0.2">
      <c r="A2949" t="s">
        <v>106</v>
      </c>
      <c r="B2949" s="10" t="s">
        <v>1695</v>
      </c>
      <c r="C2949">
        <v>14</v>
      </c>
      <c r="D2949">
        <v>-11.27</v>
      </c>
      <c r="E2949">
        <v>1.7</v>
      </c>
      <c r="F2949" t="s">
        <v>1696</v>
      </c>
      <c r="G2949">
        <v>80</v>
      </c>
      <c r="H2949">
        <v>15877.6</v>
      </c>
      <c r="I2949">
        <v>102262.6</v>
      </c>
      <c r="J2949" t="s">
        <v>1679</v>
      </c>
      <c r="T2949">
        <f t="shared" si="73"/>
        <v>-9.57</v>
      </c>
      <c r="U2949">
        <v>-9.57</v>
      </c>
    </row>
    <row r="2950" spans="1:21" x14ac:dyDescent="0.2">
      <c r="A2950" t="s">
        <v>106</v>
      </c>
      <c r="B2950" s="10" t="s">
        <v>1697</v>
      </c>
      <c r="C2950">
        <v>16.7</v>
      </c>
      <c r="D2950">
        <v>-13.97</v>
      </c>
      <c r="E2950">
        <v>2.7</v>
      </c>
      <c r="F2950" t="s">
        <v>1694</v>
      </c>
      <c r="G2950">
        <v>240</v>
      </c>
      <c r="H2950">
        <v>15877.6</v>
      </c>
      <c r="I2950">
        <v>102262.6</v>
      </c>
      <c r="J2950" t="s">
        <v>1679</v>
      </c>
      <c r="T2950">
        <f t="shared" si="73"/>
        <v>-11.27</v>
      </c>
      <c r="U2950">
        <v>-11.27</v>
      </c>
    </row>
    <row r="2951" spans="1:21" x14ac:dyDescent="0.2">
      <c r="A2951" t="s">
        <v>106</v>
      </c>
      <c r="B2951" s="10" t="s">
        <v>1713</v>
      </c>
      <c r="C2951">
        <v>19.899999999999999</v>
      </c>
      <c r="D2951">
        <v>-17.170000000000002</v>
      </c>
      <c r="E2951">
        <v>3.2</v>
      </c>
      <c r="F2951" t="s">
        <v>1699</v>
      </c>
      <c r="G2951">
        <v>220</v>
      </c>
      <c r="H2951">
        <v>15877.6</v>
      </c>
      <c r="I2951">
        <v>102262.6</v>
      </c>
      <c r="J2951" t="s">
        <v>1679</v>
      </c>
      <c r="T2951">
        <f t="shared" si="73"/>
        <v>-13.970000000000002</v>
      </c>
      <c r="U2951">
        <v>-13.970000000000002</v>
      </c>
    </row>
    <row r="2952" spans="1:21" x14ac:dyDescent="0.2">
      <c r="A2952" t="s">
        <v>106</v>
      </c>
      <c r="B2952" s="10" t="s">
        <v>1698</v>
      </c>
      <c r="C2952">
        <v>32.1</v>
      </c>
      <c r="D2952">
        <v>-29.37</v>
      </c>
      <c r="E2952">
        <v>12.2</v>
      </c>
      <c r="F2952" t="s">
        <v>1699</v>
      </c>
      <c r="G2952">
        <v>250</v>
      </c>
      <c r="H2952">
        <v>15877.6</v>
      </c>
      <c r="I2952">
        <v>102262.6</v>
      </c>
      <c r="J2952" t="s">
        <v>1679</v>
      </c>
      <c r="T2952">
        <f t="shared" si="73"/>
        <v>-17.170000000000002</v>
      </c>
      <c r="U2952">
        <v>-17.170000000000002</v>
      </c>
    </row>
    <row r="2953" spans="1:21" x14ac:dyDescent="0.2">
      <c r="A2953" t="s">
        <v>1642</v>
      </c>
      <c r="B2953" s="10" t="s">
        <v>1714</v>
      </c>
      <c r="C2953">
        <v>6.5</v>
      </c>
      <c r="D2953">
        <v>-2.4500000000000002</v>
      </c>
      <c r="E2953">
        <v>6.5</v>
      </c>
      <c r="F2953" t="s">
        <v>1715</v>
      </c>
      <c r="G2953">
        <v>100</v>
      </c>
      <c r="H2953">
        <v>14271.59</v>
      </c>
      <c r="I2953">
        <v>102332.06</v>
      </c>
      <c r="J2953" t="s">
        <v>1679</v>
      </c>
      <c r="T2953">
        <f t="shared" si="73"/>
        <v>4.05</v>
      </c>
      <c r="U2953">
        <v>4.05</v>
      </c>
    </row>
    <row r="2954" spans="1:21" x14ac:dyDescent="0.2">
      <c r="A2954" t="s">
        <v>1642</v>
      </c>
      <c r="B2954" s="10" t="s">
        <v>1689</v>
      </c>
      <c r="C2954">
        <v>9.5</v>
      </c>
      <c r="D2954">
        <v>-5.45</v>
      </c>
      <c r="E2954">
        <v>3</v>
      </c>
      <c r="F2954" t="s">
        <v>1690</v>
      </c>
      <c r="G2954">
        <v>50</v>
      </c>
      <c r="H2954">
        <v>14271.59</v>
      </c>
      <c r="I2954">
        <v>102332.06</v>
      </c>
      <c r="J2954" t="s">
        <v>1679</v>
      </c>
      <c r="T2954">
        <f t="shared" si="73"/>
        <v>-2.4500000000000002</v>
      </c>
      <c r="U2954">
        <v>-2.4500000000000002</v>
      </c>
    </row>
    <row r="2955" spans="1:21" x14ac:dyDescent="0.2">
      <c r="A2955" t="s">
        <v>1642</v>
      </c>
      <c r="B2955" s="10" t="s">
        <v>1691</v>
      </c>
      <c r="C2955">
        <v>11.7</v>
      </c>
      <c r="D2955">
        <v>-7.65</v>
      </c>
      <c r="E2955">
        <v>2.2000000000000002</v>
      </c>
      <c r="F2955" t="s">
        <v>1692</v>
      </c>
      <c r="G2955">
        <v>110</v>
      </c>
      <c r="H2955">
        <v>14271.59</v>
      </c>
      <c r="I2955">
        <v>102332.06</v>
      </c>
      <c r="J2955" t="s">
        <v>1679</v>
      </c>
      <c r="T2955">
        <f t="shared" si="73"/>
        <v>-5.45</v>
      </c>
      <c r="U2955">
        <v>-5.45</v>
      </c>
    </row>
    <row r="2956" spans="1:21" x14ac:dyDescent="0.2">
      <c r="A2956" t="s">
        <v>1642</v>
      </c>
      <c r="B2956" s="10" t="s">
        <v>1711</v>
      </c>
      <c r="C2956">
        <v>16.5</v>
      </c>
      <c r="D2956">
        <v>-12.45</v>
      </c>
      <c r="E2956">
        <v>4.8</v>
      </c>
      <c r="F2956" t="s">
        <v>1712</v>
      </c>
      <c r="G2956">
        <v>200</v>
      </c>
      <c r="H2956">
        <v>14271.59</v>
      </c>
      <c r="I2956">
        <v>102332.06</v>
      </c>
      <c r="J2956" t="s">
        <v>1679</v>
      </c>
      <c r="T2956">
        <f t="shared" si="73"/>
        <v>-7.6499999999999995</v>
      </c>
      <c r="U2956">
        <v>-7.6499999999999995</v>
      </c>
    </row>
    <row r="2957" spans="1:21" x14ac:dyDescent="0.2">
      <c r="A2957" t="s">
        <v>1642</v>
      </c>
      <c r="B2957" s="10" t="s">
        <v>1695</v>
      </c>
      <c r="C2957">
        <v>17.3</v>
      </c>
      <c r="D2957">
        <v>-13.25</v>
      </c>
      <c r="E2957">
        <v>0.8</v>
      </c>
      <c r="F2957" t="s">
        <v>1696</v>
      </c>
      <c r="G2957">
        <v>80</v>
      </c>
      <c r="H2957">
        <v>14271.59</v>
      </c>
      <c r="I2957">
        <v>102332.06</v>
      </c>
      <c r="J2957" t="s">
        <v>1679</v>
      </c>
      <c r="T2957">
        <f t="shared" si="73"/>
        <v>-12.45</v>
      </c>
      <c r="U2957">
        <v>-12.45</v>
      </c>
    </row>
    <row r="2958" spans="1:21" x14ac:dyDescent="0.2">
      <c r="A2958" t="s">
        <v>1642</v>
      </c>
      <c r="B2958" s="10" t="s">
        <v>1716</v>
      </c>
      <c r="C2958">
        <v>19.5</v>
      </c>
      <c r="D2958">
        <v>-15.45</v>
      </c>
      <c r="E2958">
        <v>2.2000000000000002</v>
      </c>
      <c r="F2958" t="s">
        <v>1712</v>
      </c>
      <c r="G2958">
        <v>160</v>
      </c>
      <c r="H2958">
        <v>14271.59</v>
      </c>
      <c r="I2958">
        <v>102332.06</v>
      </c>
      <c r="J2958" t="s">
        <v>1679</v>
      </c>
      <c r="T2958">
        <f t="shared" si="73"/>
        <v>-13.25</v>
      </c>
      <c r="U2958">
        <v>-13.25</v>
      </c>
    </row>
    <row r="2959" spans="1:21" x14ac:dyDescent="0.2">
      <c r="A2959" t="s">
        <v>1642</v>
      </c>
      <c r="B2959" s="10" t="s">
        <v>1698</v>
      </c>
      <c r="C2959">
        <v>24.3</v>
      </c>
      <c r="D2959">
        <v>-20.25</v>
      </c>
      <c r="E2959">
        <v>4.8</v>
      </c>
      <c r="F2959" t="s">
        <v>1699</v>
      </c>
      <c r="G2959">
        <v>250</v>
      </c>
      <c r="H2959">
        <v>14271.59</v>
      </c>
      <c r="I2959">
        <v>102332.06</v>
      </c>
      <c r="J2959" t="s">
        <v>1679</v>
      </c>
      <c r="T2959">
        <f t="shared" si="73"/>
        <v>-15.45</v>
      </c>
      <c r="U2959">
        <v>-15.45</v>
      </c>
    </row>
    <row r="2960" spans="1:21" x14ac:dyDescent="0.2">
      <c r="A2960" t="s">
        <v>1642</v>
      </c>
      <c r="B2960" s="10" t="s">
        <v>1700</v>
      </c>
      <c r="C2960">
        <v>28.5</v>
      </c>
      <c r="D2960">
        <v>-24.45</v>
      </c>
      <c r="E2960">
        <v>4.2</v>
      </c>
      <c r="F2960" t="s">
        <v>1701</v>
      </c>
      <c r="G2960">
        <v>350</v>
      </c>
      <c r="H2960">
        <v>14271.59</v>
      </c>
      <c r="I2960">
        <v>102332.06</v>
      </c>
      <c r="J2960" t="s">
        <v>1679</v>
      </c>
      <c r="T2960">
        <f t="shared" si="73"/>
        <v>-20.25</v>
      </c>
      <c r="U2960">
        <v>-20.25</v>
      </c>
    </row>
    <row r="2961" spans="1:21" x14ac:dyDescent="0.2">
      <c r="A2961" t="s">
        <v>1642</v>
      </c>
      <c r="B2961" s="10" t="s">
        <v>1702</v>
      </c>
      <c r="C2961">
        <v>31.9</v>
      </c>
      <c r="D2961">
        <v>-27.85</v>
      </c>
      <c r="E2961">
        <v>3.4</v>
      </c>
      <c r="F2961" t="s">
        <v>1703</v>
      </c>
      <c r="G2961">
        <v>500</v>
      </c>
      <c r="H2961">
        <v>14271.59</v>
      </c>
      <c r="I2961">
        <v>102332.06</v>
      </c>
      <c r="J2961" t="s">
        <v>1679</v>
      </c>
      <c r="T2961">
        <f t="shared" si="73"/>
        <v>-24.450000000000003</v>
      </c>
      <c r="U2961">
        <v>-24.450000000000003</v>
      </c>
    </row>
    <row r="2962" spans="1:21" x14ac:dyDescent="0.2">
      <c r="A2962" t="s">
        <v>1643</v>
      </c>
      <c r="B2962" s="10" t="s">
        <v>1687</v>
      </c>
      <c r="C2962">
        <v>1.1000000000000001</v>
      </c>
      <c r="D2962">
        <v>2.7</v>
      </c>
      <c r="E2962">
        <v>1.1000000000000001</v>
      </c>
      <c r="F2962" t="s">
        <v>1688</v>
      </c>
      <c r="G2962">
        <v>60</v>
      </c>
      <c r="H2962">
        <v>14296.37</v>
      </c>
      <c r="I2962">
        <v>102390.87</v>
      </c>
      <c r="J2962" t="s">
        <v>1679</v>
      </c>
      <c r="T2962">
        <f t="shared" si="73"/>
        <v>3.8000000000000003</v>
      </c>
      <c r="U2962">
        <v>3.8000000000000003</v>
      </c>
    </row>
    <row r="2963" spans="1:21" x14ac:dyDescent="0.2">
      <c r="A2963" t="s">
        <v>1643</v>
      </c>
      <c r="B2963" s="10" t="s">
        <v>1714</v>
      </c>
      <c r="C2963">
        <v>4.8</v>
      </c>
      <c r="D2963">
        <v>-0.93</v>
      </c>
      <c r="E2963">
        <v>3.7</v>
      </c>
      <c r="F2963" t="s">
        <v>1715</v>
      </c>
      <c r="G2963">
        <v>100</v>
      </c>
      <c r="H2963">
        <v>14296.37</v>
      </c>
      <c r="I2963">
        <v>102390.87</v>
      </c>
      <c r="J2963" t="s">
        <v>1679</v>
      </c>
      <c r="T2963">
        <f t="shared" si="73"/>
        <v>2.77</v>
      </c>
      <c r="U2963">
        <v>2.77</v>
      </c>
    </row>
    <row r="2964" spans="1:21" x14ac:dyDescent="0.2">
      <c r="A2964" t="s">
        <v>1643</v>
      </c>
      <c r="B2964" s="10" t="s">
        <v>1689</v>
      </c>
      <c r="C2964">
        <v>7.5</v>
      </c>
      <c r="D2964">
        <v>-3.63</v>
      </c>
      <c r="E2964">
        <v>2.7</v>
      </c>
      <c r="F2964" t="s">
        <v>1690</v>
      </c>
      <c r="G2964">
        <v>50</v>
      </c>
      <c r="H2964">
        <v>14296.37</v>
      </c>
      <c r="I2964">
        <v>102390.87</v>
      </c>
      <c r="J2964" t="s">
        <v>1679</v>
      </c>
      <c r="T2964">
        <f t="shared" si="73"/>
        <v>-0.92999999999999972</v>
      </c>
      <c r="U2964">
        <v>-0.92999999999999972</v>
      </c>
    </row>
    <row r="2965" spans="1:21" x14ac:dyDescent="0.2">
      <c r="A2965" t="s">
        <v>1643</v>
      </c>
      <c r="B2965" s="10" t="s">
        <v>1693</v>
      </c>
      <c r="C2965">
        <v>8.3000000000000007</v>
      </c>
      <c r="D2965">
        <v>-4.43</v>
      </c>
      <c r="E2965">
        <v>0.8</v>
      </c>
      <c r="F2965" t="s">
        <v>1694</v>
      </c>
      <c r="G2965">
        <v>200</v>
      </c>
      <c r="H2965">
        <v>14296.37</v>
      </c>
      <c r="I2965">
        <v>102390.87</v>
      </c>
      <c r="J2965" t="s">
        <v>1679</v>
      </c>
      <c r="T2965">
        <f t="shared" si="73"/>
        <v>-3.63</v>
      </c>
      <c r="U2965">
        <v>-3.63</v>
      </c>
    </row>
    <row r="2966" spans="1:21" x14ac:dyDescent="0.2">
      <c r="A2966" t="s">
        <v>1643</v>
      </c>
      <c r="B2966" s="10" t="s">
        <v>1698</v>
      </c>
      <c r="C2966">
        <v>10</v>
      </c>
      <c r="D2966">
        <v>-6.13</v>
      </c>
      <c r="E2966">
        <v>1.7</v>
      </c>
      <c r="F2966" t="s">
        <v>1699</v>
      </c>
      <c r="G2966">
        <v>250</v>
      </c>
      <c r="H2966">
        <v>14296.37</v>
      </c>
      <c r="I2966">
        <v>102390.87</v>
      </c>
      <c r="J2966" t="s">
        <v>1679</v>
      </c>
      <c r="T2966">
        <f t="shared" si="73"/>
        <v>-4.43</v>
      </c>
      <c r="U2966">
        <v>-4.43</v>
      </c>
    </row>
    <row r="2967" spans="1:21" x14ac:dyDescent="0.2">
      <c r="A2967" t="s">
        <v>1643</v>
      </c>
      <c r="B2967" s="10" t="s">
        <v>1700</v>
      </c>
      <c r="C2967">
        <v>20.100000000000001</v>
      </c>
      <c r="D2967">
        <v>-16.23</v>
      </c>
      <c r="E2967">
        <v>10.1</v>
      </c>
      <c r="F2967" t="s">
        <v>1701</v>
      </c>
      <c r="G2967">
        <v>350</v>
      </c>
      <c r="H2967">
        <v>14296.37</v>
      </c>
      <c r="I2967">
        <v>102390.87</v>
      </c>
      <c r="J2967" t="s">
        <v>1679</v>
      </c>
      <c r="T2967">
        <f t="shared" si="73"/>
        <v>-6.1300000000000008</v>
      </c>
      <c r="U2967">
        <v>-6.1300000000000008</v>
      </c>
    </row>
    <row r="2968" spans="1:21" x14ac:dyDescent="0.2">
      <c r="A2968" t="s">
        <v>1643</v>
      </c>
      <c r="B2968" s="10" t="s">
        <v>1702</v>
      </c>
      <c r="C2968">
        <v>25.1</v>
      </c>
      <c r="D2968">
        <v>-21.23</v>
      </c>
      <c r="E2968">
        <v>5</v>
      </c>
      <c r="F2968" t="s">
        <v>1703</v>
      </c>
      <c r="G2968">
        <v>500</v>
      </c>
      <c r="H2968">
        <v>14296.37</v>
      </c>
      <c r="I2968">
        <v>102390.87</v>
      </c>
      <c r="J2968" t="s">
        <v>1679</v>
      </c>
      <c r="T2968">
        <f t="shared" si="73"/>
        <v>-16.23</v>
      </c>
      <c r="U2968">
        <v>-16.23</v>
      </c>
    </row>
    <row r="2969" spans="1:21" x14ac:dyDescent="0.2">
      <c r="A2969" t="s">
        <v>1643</v>
      </c>
      <c r="B2969" s="10" t="s">
        <v>1704</v>
      </c>
      <c r="C2969">
        <v>31.7</v>
      </c>
      <c r="D2969">
        <v>-27.83</v>
      </c>
      <c r="E2969">
        <v>6</v>
      </c>
      <c r="F2969" t="s">
        <v>1705</v>
      </c>
      <c r="G2969">
        <v>1500</v>
      </c>
      <c r="H2969">
        <v>14296.37</v>
      </c>
      <c r="I2969">
        <v>102390.87</v>
      </c>
      <c r="J2969" t="s">
        <v>1679</v>
      </c>
      <c r="T2969">
        <f t="shared" si="73"/>
        <v>-21.83</v>
      </c>
      <c r="U2969">
        <v>-21.83</v>
      </c>
    </row>
    <row r="2970" spans="1:21" x14ac:dyDescent="0.2">
      <c r="A2970" t="s">
        <v>1660</v>
      </c>
      <c r="B2970" s="10" t="s">
        <v>1714</v>
      </c>
      <c r="C2970">
        <v>7.5</v>
      </c>
      <c r="D2970">
        <v>-3.25</v>
      </c>
      <c r="E2970">
        <v>7.5</v>
      </c>
      <c r="F2970" t="s">
        <v>1715</v>
      </c>
      <c r="G2970">
        <v>100</v>
      </c>
      <c r="H2970">
        <v>14320.582</v>
      </c>
      <c r="I2970">
        <v>102326.106</v>
      </c>
      <c r="J2970" t="s">
        <v>1679</v>
      </c>
      <c r="T2970">
        <f t="shared" si="73"/>
        <v>4.25</v>
      </c>
      <c r="U2970">
        <v>4.25</v>
      </c>
    </row>
    <row r="2971" spans="1:21" x14ac:dyDescent="0.2">
      <c r="A2971" t="s">
        <v>1660</v>
      </c>
      <c r="B2971" s="10" t="s">
        <v>1687</v>
      </c>
      <c r="C2971">
        <v>9.3000000000000007</v>
      </c>
      <c r="D2971">
        <v>-5.05</v>
      </c>
      <c r="E2971">
        <v>1.8</v>
      </c>
      <c r="F2971" t="s">
        <v>1688</v>
      </c>
      <c r="G2971">
        <v>60</v>
      </c>
      <c r="H2971">
        <v>14320.582</v>
      </c>
      <c r="I2971">
        <v>102326.106</v>
      </c>
      <c r="J2971" t="s">
        <v>1679</v>
      </c>
      <c r="T2971">
        <f t="shared" si="73"/>
        <v>-3.25</v>
      </c>
      <c r="U2971">
        <v>-3.25</v>
      </c>
    </row>
    <row r="2972" spans="1:21" x14ac:dyDescent="0.2">
      <c r="A2972" t="s">
        <v>1660</v>
      </c>
      <c r="B2972" s="10" t="s">
        <v>1711</v>
      </c>
      <c r="C2972">
        <v>16</v>
      </c>
      <c r="D2972">
        <v>-11.75</v>
      </c>
      <c r="E2972">
        <v>6.7</v>
      </c>
      <c r="F2972" t="s">
        <v>1712</v>
      </c>
      <c r="G2972">
        <v>200</v>
      </c>
      <c r="H2972">
        <v>14320.582</v>
      </c>
      <c r="I2972">
        <v>102326.106</v>
      </c>
      <c r="J2972" t="s">
        <v>1679</v>
      </c>
      <c r="T2972">
        <f t="shared" si="73"/>
        <v>-5.05</v>
      </c>
      <c r="U2972">
        <v>-5.05</v>
      </c>
    </row>
    <row r="2973" spans="1:21" x14ac:dyDescent="0.2">
      <c r="A2973" t="s">
        <v>1660</v>
      </c>
      <c r="B2973" s="10" t="s">
        <v>1698</v>
      </c>
      <c r="C2973">
        <v>21</v>
      </c>
      <c r="D2973">
        <v>-16.75</v>
      </c>
      <c r="E2973">
        <v>5</v>
      </c>
      <c r="F2973" t="s">
        <v>1699</v>
      </c>
      <c r="G2973">
        <v>250</v>
      </c>
      <c r="H2973">
        <v>14320.582</v>
      </c>
      <c r="I2973">
        <v>102326.106</v>
      </c>
      <c r="J2973" t="s">
        <v>1679</v>
      </c>
      <c r="T2973">
        <f t="shared" si="73"/>
        <v>-11.75</v>
      </c>
      <c r="U2973">
        <v>-11.75</v>
      </c>
    </row>
    <row r="2974" spans="1:21" x14ac:dyDescent="0.2">
      <c r="A2974" t="s">
        <v>1660</v>
      </c>
      <c r="B2974" s="10" t="s">
        <v>1700</v>
      </c>
      <c r="C2974">
        <v>25</v>
      </c>
      <c r="D2974">
        <v>-20.75</v>
      </c>
      <c r="E2974">
        <v>4</v>
      </c>
      <c r="F2974" t="s">
        <v>1701</v>
      </c>
      <c r="G2974">
        <v>350</v>
      </c>
      <c r="H2974">
        <v>14320.582</v>
      </c>
      <c r="I2974">
        <v>102326.106</v>
      </c>
      <c r="J2974" t="s">
        <v>1679</v>
      </c>
      <c r="T2974">
        <f t="shared" si="73"/>
        <v>-16.75</v>
      </c>
      <c r="U2974">
        <v>-16.75</v>
      </c>
    </row>
    <row r="2975" spans="1:21" x14ac:dyDescent="0.2">
      <c r="A2975" t="s">
        <v>1660</v>
      </c>
      <c r="B2975" s="10" t="s">
        <v>1702</v>
      </c>
      <c r="C2975">
        <v>28.5</v>
      </c>
      <c r="D2975">
        <v>-24.25</v>
      </c>
      <c r="E2975">
        <v>3.5</v>
      </c>
      <c r="F2975" t="s">
        <v>1703</v>
      </c>
      <c r="G2975">
        <v>500</v>
      </c>
      <c r="H2975">
        <v>14320.582</v>
      </c>
      <c r="I2975">
        <v>102326.106</v>
      </c>
      <c r="J2975" t="s">
        <v>1679</v>
      </c>
      <c r="T2975">
        <f t="shared" si="73"/>
        <v>-20.75</v>
      </c>
      <c r="U2975">
        <v>-20.75</v>
      </c>
    </row>
    <row r="2976" spans="1:21" x14ac:dyDescent="0.2">
      <c r="A2976" t="s">
        <v>1661</v>
      </c>
      <c r="B2976" s="10" t="s">
        <v>1714</v>
      </c>
      <c r="C2976">
        <v>5.0999999999999996</v>
      </c>
      <c r="D2976">
        <v>-1.1399999999999999</v>
      </c>
      <c r="E2976">
        <v>5.0999999999999996</v>
      </c>
      <c r="F2976" t="s">
        <v>1715</v>
      </c>
      <c r="G2976">
        <v>100</v>
      </c>
      <c r="H2976">
        <v>14323.136</v>
      </c>
      <c r="I2976">
        <v>102341.424</v>
      </c>
      <c r="J2976" t="s">
        <v>1679</v>
      </c>
      <c r="T2976">
        <f t="shared" si="73"/>
        <v>3.96</v>
      </c>
      <c r="U2976">
        <v>3.96</v>
      </c>
    </row>
    <row r="2977" spans="1:21" x14ac:dyDescent="0.2">
      <c r="A2977" t="s">
        <v>1661</v>
      </c>
      <c r="B2977" s="10" t="s">
        <v>1687</v>
      </c>
      <c r="C2977">
        <v>6.1</v>
      </c>
      <c r="D2977">
        <v>-2.14</v>
      </c>
      <c r="E2977">
        <v>1</v>
      </c>
      <c r="F2977" t="s">
        <v>1688</v>
      </c>
      <c r="G2977">
        <v>60</v>
      </c>
      <c r="H2977">
        <v>14323.136</v>
      </c>
      <c r="I2977">
        <v>102341.424</v>
      </c>
      <c r="J2977" t="s">
        <v>1679</v>
      </c>
      <c r="T2977">
        <f t="shared" si="73"/>
        <v>-1.1400000000000001</v>
      </c>
      <c r="U2977">
        <v>-1.1400000000000001</v>
      </c>
    </row>
    <row r="2978" spans="1:21" x14ac:dyDescent="0.2">
      <c r="A2978" t="s">
        <v>1661</v>
      </c>
      <c r="B2978" s="10" t="s">
        <v>1689</v>
      </c>
      <c r="C2978">
        <v>6.6</v>
      </c>
      <c r="D2978">
        <v>-2.64</v>
      </c>
      <c r="E2978">
        <v>0.5</v>
      </c>
      <c r="F2978" t="s">
        <v>1690</v>
      </c>
      <c r="G2978">
        <v>50</v>
      </c>
      <c r="H2978">
        <v>14323.136</v>
      </c>
      <c r="I2978">
        <v>102341.424</v>
      </c>
      <c r="J2978" t="s">
        <v>1679</v>
      </c>
      <c r="T2978">
        <f t="shared" si="73"/>
        <v>-2.14</v>
      </c>
      <c r="U2978">
        <v>-2.14</v>
      </c>
    </row>
    <row r="2979" spans="1:21" x14ac:dyDescent="0.2">
      <c r="A2979" t="s">
        <v>1661</v>
      </c>
      <c r="B2979" s="10" t="s">
        <v>1711</v>
      </c>
      <c r="C2979">
        <v>10.199999999999999</v>
      </c>
      <c r="D2979">
        <v>-6.24</v>
      </c>
      <c r="E2979">
        <v>3.6</v>
      </c>
      <c r="F2979" t="s">
        <v>1712</v>
      </c>
      <c r="G2979">
        <v>200</v>
      </c>
      <c r="H2979">
        <v>14323.136</v>
      </c>
      <c r="I2979">
        <v>102341.424</v>
      </c>
      <c r="J2979" t="s">
        <v>1679</v>
      </c>
      <c r="T2979">
        <f t="shared" si="73"/>
        <v>-2.64</v>
      </c>
      <c r="U2979">
        <v>-2.64</v>
      </c>
    </row>
    <row r="2980" spans="1:21" x14ac:dyDescent="0.2">
      <c r="A2980" t="s">
        <v>1661</v>
      </c>
      <c r="B2980" s="10" t="s">
        <v>1713</v>
      </c>
      <c r="C2980">
        <v>13</v>
      </c>
      <c r="D2980">
        <v>-9.0399999999999991</v>
      </c>
      <c r="E2980">
        <v>2.8</v>
      </c>
      <c r="F2980" t="s">
        <v>1699</v>
      </c>
      <c r="G2980">
        <v>210</v>
      </c>
      <c r="H2980">
        <v>14323.136</v>
      </c>
      <c r="I2980">
        <v>102341.424</v>
      </c>
      <c r="J2980" t="s">
        <v>1679</v>
      </c>
      <c r="T2980">
        <f t="shared" si="73"/>
        <v>-6.2399999999999993</v>
      </c>
      <c r="U2980">
        <v>-6.2399999999999993</v>
      </c>
    </row>
    <row r="2981" spans="1:21" x14ac:dyDescent="0.2">
      <c r="A2981" t="s">
        <v>1661</v>
      </c>
      <c r="B2981" s="10" t="s">
        <v>1698</v>
      </c>
      <c r="C2981">
        <v>18.899999999999999</v>
      </c>
      <c r="D2981">
        <v>-14.94</v>
      </c>
      <c r="E2981">
        <v>5.9</v>
      </c>
      <c r="F2981" t="s">
        <v>1699</v>
      </c>
      <c r="G2981">
        <v>250</v>
      </c>
      <c r="H2981">
        <v>14323.136</v>
      </c>
      <c r="I2981">
        <v>102341.424</v>
      </c>
      <c r="J2981" t="s">
        <v>1679</v>
      </c>
      <c r="T2981">
        <f t="shared" si="73"/>
        <v>-9.0399999999999991</v>
      </c>
      <c r="U2981">
        <v>-9.0399999999999991</v>
      </c>
    </row>
    <row r="2982" spans="1:21" x14ac:dyDescent="0.2">
      <c r="A2982" t="s">
        <v>1661</v>
      </c>
      <c r="B2982" s="10" t="s">
        <v>1700</v>
      </c>
      <c r="C2982">
        <v>21</v>
      </c>
      <c r="D2982">
        <v>-17.04</v>
      </c>
      <c r="E2982">
        <v>2.1</v>
      </c>
      <c r="F2982" t="s">
        <v>1701</v>
      </c>
      <c r="G2982">
        <v>350</v>
      </c>
      <c r="H2982">
        <v>14323.136</v>
      </c>
      <c r="I2982">
        <v>102341.424</v>
      </c>
      <c r="J2982" t="s">
        <v>1679</v>
      </c>
      <c r="T2982">
        <f t="shared" si="73"/>
        <v>-14.94</v>
      </c>
      <c r="U2982">
        <v>-14.94</v>
      </c>
    </row>
    <row r="2983" spans="1:21" x14ac:dyDescent="0.2">
      <c r="A2983" t="s">
        <v>1661</v>
      </c>
      <c r="B2983" s="10" t="s">
        <v>1702</v>
      </c>
      <c r="C2983">
        <v>24.6</v>
      </c>
      <c r="D2983">
        <v>-20.64</v>
      </c>
      <c r="E2983">
        <v>3.6</v>
      </c>
      <c r="F2983" t="s">
        <v>1703</v>
      </c>
      <c r="G2983">
        <v>500</v>
      </c>
      <c r="H2983">
        <v>14323.136</v>
      </c>
      <c r="I2983">
        <v>102341.424</v>
      </c>
      <c r="J2983" t="s">
        <v>1679</v>
      </c>
      <c r="T2983">
        <f t="shared" si="73"/>
        <v>-17.04</v>
      </c>
      <c r="U2983">
        <v>-17.04</v>
      </c>
    </row>
    <row r="2984" spans="1:21" x14ac:dyDescent="0.2">
      <c r="A2984" t="s">
        <v>1661</v>
      </c>
      <c r="B2984" s="10" t="s">
        <v>1709</v>
      </c>
      <c r="C2984">
        <v>29.6</v>
      </c>
      <c r="D2984">
        <v>-25.64</v>
      </c>
      <c r="E2984">
        <v>5</v>
      </c>
      <c r="F2984" t="s">
        <v>1710</v>
      </c>
      <c r="G2984">
        <v>3000</v>
      </c>
      <c r="H2984">
        <v>14323.136</v>
      </c>
      <c r="I2984">
        <v>102341.424</v>
      </c>
      <c r="J2984" t="s">
        <v>1679</v>
      </c>
      <c r="T2984">
        <f t="shared" si="73"/>
        <v>-20.64</v>
      </c>
      <c r="U2984">
        <v>-20.64</v>
      </c>
    </row>
    <row r="2985" spans="1:21" x14ac:dyDescent="0.2">
      <c r="A2985" t="s">
        <v>1662</v>
      </c>
      <c r="B2985" s="10" t="s">
        <v>1714</v>
      </c>
      <c r="C2985">
        <v>5.3</v>
      </c>
      <c r="D2985">
        <v>-1.08</v>
      </c>
      <c r="E2985">
        <v>5.3</v>
      </c>
      <c r="F2985" t="s">
        <v>1715</v>
      </c>
      <c r="G2985">
        <v>100</v>
      </c>
      <c r="H2985">
        <v>14325.183999999999</v>
      </c>
      <c r="I2985">
        <v>102385.81200000001</v>
      </c>
      <c r="J2985" t="s">
        <v>1679</v>
      </c>
      <c r="T2985">
        <f t="shared" si="73"/>
        <v>4.22</v>
      </c>
      <c r="U2985">
        <v>4.22</v>
      </c>
    </row>
    <row r="2986" spans="1:21" x14ac:dyDescent="0.2">
      <c r="A2986" t="s">
        <v>1662</v>
      </c>
      <c r="B2986" s="10" t="s">
        <v>1689</v>
      </c>
      <c r="C2986">
        <v>8.1</v>
      </c>
      <c r="D2986">
        <v>-3.88</v>
      </c>
      <c r="E2986">
        <v>2.8</v>
      </c>
      <c r="F2986" t="s">
        <v>1690</v>
      </c>
      <c r="G2986">
        <v>50</v>
      </c>
      <c r="H2986">
        <v>14325.183999999999</v>
      </c>
      <c r="I2986">
        <v>102385.81200000001</v>
      </c>
      <c r="J2986" t="s">
        <v>1679</v>
      </c>
      <c r="T2986">
        <f t="shared" si="73"/>
        <v>-1.08</v>
      </c>
      <c r="U2986">
        <v>-1.08</v>
      </c>
    </row>
    <row r="2987" spans="1:21" x14ac:dyDescent="0.2">
      <c r="A2987" t="s">
        <v>1662</v>
      </c>
      <c r="B2987" s="10" t="s">
        <v>1693</v>
      </c>
      <c r="C2987">
        <v>8.5</v>
      </c>
      <c r="D2987">
        <v>-4.28</v>
      </c>
      <c r="E2987">
        <v>0.4</v>
      </c>
      <c r="F2987" t="s">
        <v>1694</v>
      </c>
      <c r="G2987">
        <v>200</v>
      </c>
      <c r="H2987">
        <v>14325.183999999999</v>
      </c>
      <c r="I2987">
        <v>102385.81200000001</v>
      </c>
      <c r="J2987" t="s">
        <v>1679</v>
      </c>
      <c r="T2987">
        <f t="shared" si="73"/>
        <v>-3.8800000000000003</v>
      </c>
      <c r="U2987">
        <v>-3.8800000000000003</v>
      </c>
    </row>
    <row r="2988" spans="1:21" x14ac:dyDescent="0.2">
      <c r="A2988" t="s">
        <v>1662</v>
      </c>
      <c r="B2988" s="10" t="s">
        <v>1698</v>
      </c>
      <c r="C2988">
        <v>10.199999999999999</v>
      </c>
      <c r="D2988">
        <v>-5.98</v>
      </c>
      <c r="E2988">
        <v>1.7</v>
      </c>
      <c r="F2988" t="s">
        <v>1699</v>
      </c>
      <c r="G2988">
        <v>250</v>
      </c>
      <c r="H2988">
        <v>14325.183999999999</v>
      </c>
      <c r="I2988">
        <v>102385.81200000001</v>
      </c>
      <c r="J2988" t="s">
        <v>1679</v>
      </c>
      <c r="T2988">
        <f t="shared" si="73"/>
        <v>-4.28</v>
      </c>
      <c r="U2988">
        <v>-4.28</v>
      </c>
    </row>
    <row r="2989" spans="1:21" x14ac:dyDescent="0.2">
      <c r="A2989" t="s">
        <v>1662</v>
      </c>
      <c r="B2989" s="10" t="s">
        <v>1700</v>
      </c>
      <c r="C2989">
        <v>16.5</v>
      </c>
      <c r="D2989">
        <v>-12.28</v>
      </c>
      <c r="E2989">
        <v>6.3</v>
      </c>
      <c r="F2989" t="s">
        <v>1701</v>
      </c>
      <c r="G2989">
        <v>350</v>
      </c>
      <c r="H2989">
        <v>14325.183999999999</v>
      </c>
      <c r="I2989">
        <v>102385.81200000001</v>
      </c>
      <c r="J2989" t="s">
        <v>1679</v>
      </c>
      <c r="T2989">
        <f t="shared" si="73"/>
        <v>-5.9799999999999995</v>
      </c>
      <c r="U2989">
        <v>-5.9799999999999995</v>
      </c>
    </row>
    <row r="2990" spans="1:21" x14ac:dyDescent="0.2">
      <c r="A2990" t="s">
        <v>1662</v>
      </c>
      <c r="B2990" s="10" t="s">
        <v>1702</v>
      </c>
      <c r="C2990">
        <v>17.3</v>
      </c>
      <c r="D2990">
        <v>-13.08</v>
      </c>
      <c r="E2990">
        <v>0.8</v>
      </c>
      <c r="F2990" t="s">
        <v>1703</v>
      </c>
      <c r="G2990">
        <v>500</v>
      </c>
      <c r="H2990">
        <v>14325.183999999999</v>
      </c>
      <c r="I2990">
        <v>102385.81200000001</v>
      </c>
      <c r="J2990" t="s">
        <v>1679</v>
      </c>
      <c r="T2990">
        <f t="shared" si="73"/>
        <v>-12.28</v>
      </c>
      <c r="U2990">
        <v>-12.28</v>
      </c>
    </row>
    <row r="2991" spans="1:21" x14ac:dyDescent="0.2">
      <c r="A2991" t="s">
        <v>1662</v>
      </c>
      <c r="B2991" s="10" t="s">
        <v>1704</v>
      </c>
      <c r="C2991">
        <v>18.5</v>
      </c>
      <c r="D2991">
        <v>-14.28</v>
      </c>
      <c r="E2991">
        <v>1.2</v>
      </c>
      <c r="F2991" t="s">
        <v>1705</v>
      </c>
      <c r="G2991">
        <v>1500</v>
      </c>
      <c r="H2991">
        <v>14325.183999999999</v>
      </c>
      <c r="I2991">
        <v>102385.81200000001</v>
      </c>
      <c r="J2991" t="s">
        <v>1679</v>
      </c>
      <c r="T2991">
        <f t="shared" si="73"/>
        <v>-13.08</v>
      </c>
      <c r="U2991">
        <v>-13.08</v>
      </c>
    </row>
    <row r="2992" spans="1:21" x14ac:dyDescent="0.2">
      <c r="A2992" t="s">
        <v>1662</v>
      </c>
      <c r="B2992" s="10" t="s">
        <v>1709</v>
      </c>
      <c r="C2992">
        <v>23.9</v>
      </c>
      <c r="D2992">
        <v>-19.68</v>
      </c>
      <c r="E2992">
        <v>5.4</v>
      </c>
      <c r="F2992" t="s">
        <v>1710</v>
      </c>
      <c r="G2992">
        <v>3000</v>
      </c>
      <c r="H2992">
        <v>14325.183999999999</v>
      </c>
      <c r="I2992">
        <v>102385.81200000001</v>
      </c>
      <c r="J2992" t="s">
        <v>1679</v>
      </c>
      <c r="T2992">
        <f t="shared" si="73"/>
        <v>-14.28</v>
      </c>
      <c r="U2992">
        <v>-14.28</v>
      </c>
    </row>
    <row r="2993" spans="1:21" x14ac:dyDescent="0.2">
      <c r="A2993" t="s">
        <v>1663</v>
      </c>
      <c r="B2993" s="10" t="s">
        <v>1687</v>
      </c>
      <c r="C2993">
        <v>3.5</v>
      </c>
      <c r="D2993">
        <v>0.21</v>
      </c>
      <c r="E2993">
        <v>3.5</v>
      </c>
      <c r="F2993" t="s">
        <v>1688</v>
      </c>
      <c r="G2993">
        <v>60</v>
      </c>
      <c r="H2993">
        <v>14362.297</v>
      </c>
      <c r="I2993">
        <v>102367.25199999999</v>
      </c>
      <c r="J2993" t="s">
        <v>1679</v>
      </c>
      <c r="T2993">
        <f t="shared" si="73"/>
        <v>3.71</v>
      </c>
      <c r="U2993">
        <v>3.71</v>
      </c>
    </row>
    <row r="2994" spans="1:21" x14ac:dyDescent="0.2">
      <c r="A2994" t="s">
        <v>1663</v>
      </c>
      <c r="B2994" s="10" t="s">
        <v>1689</v>
      </c>
      <c r="C2994">
        <v>7.3</v>
      </c>
      <c r="D2994">
        <v>-3.59</v>
      </c>
      <c r="E2994">
        <v>3.8</v>
      </c>
      <c r="F2994" t="s">
        <v>1690</v>
      </c>
      <c r="G2994">
        <v>50</v>
      </c>
      <c r="H2994">
        <v>14362.297</v>
      </c>
      <c r="I2994">
        <v>102367.25199999999</v>
      </c>
      <c r="J2994" t="s">
        <v>1679</v>
      </c>
      <c r="T2994">
        <f t="shared" si="73"/>
        <v>0.20999999999999996</v>
      </c>
      <c r="U2994">
        <v>0.20999999999999996</v>
      </c>
    </row>
    <row r="2995" spans="1:21" x14ac:dyDescent="0.2">
      <c r="A2995" t="s">
        <v>1663</v>
      </c>
      <c r="B2995" s="10" t="s">
        <v>1691</v>
      </c>
      <c r="C2995">
        <v>8.3000000000000007</v>
      </c>
      <c r="D2995">
        <v>-4.59</v>
      </c>
      <c r="E2995">
        <v>1</v>
      </c>
      <c r="F2995" t="s">
        <v>1692</v>
      </c>
      <c r="G2995">
        <v>110</v>
      </c>
      <c r="H2995">
        <v>14362.297</v>
      </c>
      <c r="I2995">
        <v>102367.25199999999</v>
      </c>
      <c r="J2995" t="s">
        <v>1679</v>
      </c>
      <c r="T2995">
        <f t="shared" si="73"/>
        <v>-3.59</v>
      </c>
      <c r="U2995">
        <v>-3.59</v>
      </c>
    </row>
    <row r="2996" spans="1:21" x14ac:dyDescent="0.2">
      <c r="A2996" t="s">
        <v>1663</v>
      </c>
      <c r="B2996" s="10" t="s">
        <v>1693</v>
      </c>
      <c r="C2996">
        <v>11.1</v>
      </c>
      <c r="D2996">
        <v>-7.39</v>
      </c>
      <c r="E2996">
        <v>2.8</v>
      </c>
      <c r="F2996" t="s">
        <v>1694</v>
      </c>
      <c r="G2996">
        <v>200</v>
      </c>
      <c r="H2996">
        <v>14362.297</v>
      </c>
      <c r="I2996">
        <v>102367.25199999999</v>
      </c>
      <c r="J2996" t="s">
        <v>1679</v>
      </c>
      <c r="T2996">
        <f t="shared" si="73"/>
        <v>-4.59</v>
      </c>
      <c r="U2996">
        <v>-4.59</v>
      </c>
    </row>
    <row r="2997" spans="1:21" x14ac:dyDescent="0.2">
      <c r="A2997" t="s">
        <v>1663</v>
      </c>
      <c r="B2997" s="10" t="s">
        <v>1713</v>
      </c>
      <c r="C2997">
        <v>12.5</v>
      </c>
      <c r="D2997">
        <v>-8.7899999999999991</v>
      </c>
      <c r="E2997">
        <v>1.4</v>
      </c>
      <c r="F2997" t="s">
        <v>1699</v>
      </c>
      <c r="G2997">
        <v>210</v>
      </c>
      <c r="H2997">
        <v>14362.297</v>
      </c>
      <c r="I2997">
        <v>102367.25199999999</v>
      </c>
      <c r="J2997" t="s">
        <v>1679</v>
      </c>
      <c r="T2997">
        <f t="shared" si="73"/>
        <v>-7.3899999999999988</v>
      </c>
      <c r="U2997">
        <v>-7.3899999999999988</v>
      </c>
    </row>
    <row r="2998" spans="1:21" x14ac:dyDescent="0.2">
      <c r="A2998" t="s">
        <v>1663</v>
      </c>
      <c r="B2998" s="10" t="s">
        <v>1700</v>
      </c>
      <c r="C2998">
        <v>15.2</v>
      </c>
      <c r="D2998">
        <v>-11.48</v>
      </c>
      <c r="E2998">
        <v>2.7</v>
      </c>
      <c r="F2998" t="s">
        <v>1701</v>
      </c>
      <c r="G2998">
        <v>500</v>
      </c>
      <c r="H2998">
        <v>14362.297</v>
      </c>
      <c r="I2998">
        <v>102367.25199999999</v>
      </c>
      <c r="J2998" t="s">
        <v>1679</v>
      </c>
      <c r="T2998">
        <f t="shared" si="73"/>
        <v>-8.7800000000000011</v>
      </c>
      <c r="U2998">
        <v>-8.7800000000000011</v>
      </c>
    </row>
    <row r="2999" spans="1:21" x14ac:dyDescent="0.2">
      <c r="A2999" t="s">
        <v>1663</v>
      </c>
      <c r="B2999" s="10" t="s">
        <v>1709</v>
      </c>
      <c r="C2999">
        <v>20.2</v>
      </c>
      <c r="D2999">
        <v>-16.489999999999998</v>
      </c>
      <c r="E2999">
        <v>5</v>
      </c>
      <c r="F2999" t="s">
        <v>1710</v>
      </c>
      <c r="G2999">
        <v>3000</v>
      </c>
      <c r="H2999">
        <v>14362.297</v>
      </c>
      <c r="I2999">
        <v>102367.25199999999</v>
      </c>
      <c r="J2999" t="s">
        <v>1679</v>
      </c>
      <c r="T2999">
        <f t="shared" si="73"/>
        <v>-11.489999999999998</v>
      </c>
      <c r="U2999">
        <v>-11.489999999999998</v>
      </c>
    </row>
    <row r="3000" spans="1:21" x14ac:dyDescent="0.2">
      <c r="A3000" t="s">
        <v>1664</v>
      </c>
      <c r="B3000" s="10" t="s">
        <v>1687</v>
      </c>
      <c r="C3000">
        <v>3.1</v>
      </c>
      <c r="D3000">
        <v>1.46</v>
      </c>
      <c r="E3000">
        <v>3.1</v>
      </c>
      <c r="F3000" t="s">
        <v>1688</v>
      </c>
      <c r="G3000">
        <v>60</v>
      </c>
      <c r="H3000">
        <v>14394.508</v>
      </c>
      <c r="I3000">
        <v>102334.136</v>
      </c>
      <c r="J3000" t="s">
        <v>1679</v>
      </c>
      <c r="T3000">
        <f t="shared" si="73"/>
        <v>4.5600000000000005</v>
      </c>
      <c r="U3000">
        <v>4.5600000000000005</v>
      </c>
    </row>
    <row r="3001" spans="1:21" x14ac:dyDescent="0.2">
      <c r="A3001" t="s">
        <v>1664</v>
      </c>
      <c r="B3001" s="10" t="s">
        <v>1689</v>
      </c>
      <c r="C3001">
        <v>8.3000000000000007</v>
      </c>
      <c r="D3001">
        <v>-3.74</v>
      </c>
      <c r="E3001">
        <v>5.2</v>
      </c>
      <c r="F3001" t="s">
        <v>1690</v>
      </c>
      <c r="G3001">
        <v>50</v>
      </c>
      <c r="H3001">
        <v>14394.508</v>
      </c>
      <c r="I3001">
        <v>102334.136</v>
      </c>
      <c r="J3001" t="s">
        <v>1679</v>
      </c>
      <c r="T3001">
        <f t="shared" si="73"/>
        <v>1.46</v>
      </c>
      <c r="U3001">
        <v>1.46</v>
      </c>
    </row>
    <row r="3002" spans="1:21" x14ac:dyDescent="0.2">
      <c r="A3002" t="s">
        <v>1664</v>
      </c>
      <c r="B3002" s="10" t="s">
        <v>1693</v>
      </c>
      <c r="C3002">
        <v>8.9</v>
      </c>
      <c r="D3002">
        <v>-4.34</v>
      </c>
      <c r="E3002">
        <v>0.6</v>
      </c>
      <c r="F3002" t="s">
        <v>1694</v>
      </c>
      <c r="G3002">
        <v>200</v>
      </c>
      <c r="H3002">
        <v>14394.508</v>
      </c>
      <c r="I3002">
        <v>102334.136</v>
      </c>
      <c r="J3002" t="s">
        <v>1679</v>
      </c>
      <c r="T3002">
        <f t="shared" si="73"/>
        <v>-3.7399999999999998</v>
      </c>
      <c r="U3002">
        <v>-3.7399999999999998</v>
      </c>
    </row>
    <row r="3003" spans="1:21" x14ac:dyDescent="0.2">
      <c r="A3003" t="s">
        <v>1664</v>
      </c>
      <c r="B3003" s="10" t="s">
        <v>1702</v>
      </c>
      <c r="C3003">
        <v>11.8</v>
      </c>
      <c r="D3003">
        <v>-7.24</v>
      </c>
      <c r="E3003">
        <v>2.9</v>
      </c>
      <c r="F3003" t="s">
        <v>1703</v>
      </c>
      <c r="G3003">
        <v>500</v>
      </c>
      <c r="H3003">
        <v>14394.508</v>
      </c>
      <c r="I3003">
        <v>102334.136</v>
      </c>
      <c r="J3003" t="s">
        <v>1679</v>
      </c>
      <c r="T3003">
        <f t="shared" si="73"/>
        <v>-4.34</v>
      </c>
      <c r="U3003">
        <v>-4.34</v>
      </c>
    </row>
    <row r="3004" spans="1:21" x14ac:dyDescent="0.2">
      <c r="A3004" t="s">
        <v>1664</v>
      </c>
      <c r="B3004" s="10" t="s">
        <v>1704</v>
      </c>
      <c r="C3004">
        <v>12.5</v>
      </c>
      <c r="D3004">
        <v>-7.94</v>
      </c>
      <c r="E3004">
        <v>0.7</v>
      </c>
      <c r="F3004" t="s">
        <v>1705</v>
      </c>
      <c r="G3004">
        <v>1500</v>
      </c>
      <c r="H3004">
        <v>14394.508</v>
      </c>
      <c r="I3004">
        <v>102334.136</v>
      </c>
      <c r="J3004" t="s">
        <v>1679</v>
      </c>
      <c r="T3004">
        <f t="shared" si="73"/>
        <v>-7.24</v>
      </c>
      <c r="U3004">
        <v>-7.24</v>
      </c>
    </row>
    <row r="3005" spans="1:21" x14ac:dyDescent="0.2">
      <c r="A3005" t="s">
        <v>1664</v>
      </c>
      <c r="B3005" s="10" t="s">
        <v>1709</v>
      </c>
      <c r="C3005">
        <v>18</v>
      </c>
      <c r="D3005">
        <v>-13.44</v>
      </c>
      <c r="E3005">
        <v>5.5</v>
      </c>
      <c r="F3005" t="s">
        <v>1710</v>
      </c>
      <c r="G3005">
        <v>3000</v>
      </c>
      <c r="H3005">
        <v>14394.508</v>
      </c>
      <c r="I3005">
        <v>102334.136</v>
      </c>
      <c r="J3005" t="s">
        <v>1679</v>
      </c>
      <c r="T3005">
        <f t="shared" si="73"/>
        <v>-7.9399999999999995</v>
      </c>
      <c r="U3005">
        <v>-7.9399999999999995</v>
      </c>
    </row>
    <row r="3006" spans="1:21" x14ac:dyDescent="0.2">
      <c r="A3006" t="s">
        <v>1665</v>
      </c>
      <c r="B3006" s="10" t="s">
        <v>1687</v>
      </c>
      <c r="C3006">
        <v>3.7</v>
      </c>
      <c r="D3006">
        <v>1.88</v>
      </c>
      <c r="E3006">
        <v>3.7</v>
      </c>
      <c r="F3006" t="s">
        <v>1688</v>
      </c>
      <c r="G3006">
        <v>60</v>
      </c>
      <c r="H3006">
        <v>14419.377</v>
      </c>
      <c r="I3006">
        <v>102303.65300000001</v>
      </c>
      <c r="J3006" t="s">
        <v>1679</v>
      </c>
      <c r="T3006">
        <f t="shared" si="73"/>
        <v>5.58</v>
      </c>
      <c r="U3006">
        <v>5.58</v>
      </c>
    </row>
    <row r="3007" spans="1:21" x14ac:dyDescent="0.2">
      <c r="A3007" t="s">
        <v>1665</v>
      </c>
      <c r="B3007" s="10" t="s">
        <v>1714</v>
      </c>
      <c r="C3007">
        <v>6.1</v>
      </c>
      <c r="D3007">
        <v>-0.52</v>
      </c>
      <c r="E3007">
        <v>2.4</v>
      </c>
      <c r="F3007" t="s">
        <v>1715</v>
      </c>
      <c r="G3007">
        <v>100</v>
      </c>
      <c r="H3007">
        <v>14419.377</v>
      </c>
      <c r="I3007">
        <v>102303.65300000001</v>
      </c>
      <c r="J3007" t="s">
        <v>1679</v>
      </c>
      <c r="T3007">
        <f t="shared" si="73"/>
        <v>1.88</v>
      </c>
      <c r="U3007">
        <v>1.88</v>
      </c>
    </row>
    <row r="3008" spans="1:21" x14ac:dyDescent="0.2">
      <c r="A3008" t="s">
        <v>1665</v>
      </c>
      <c r="B3008" s="10" t="s">
        <v>1687</v>
      </c>
      <c r="C3008">
        <v>10.1</v>
      </c>
      <c r="D3008">
        <v>-4.5199999999999996</v>
      </c>
      <c r="E3008">
        <v>4</v>
      </c>
      <c r="F3008" t="s">
        <v>1688</v>
      </c>
      <c r="G3008">
        <v>60</v>
      </c>
      <c r="H3008">
        <v>14419.377</v>
      </c>
      <c r="I3008">
        <v>102303.65300000001</v>
      </c>
      <c r="J3008" t="s">
        <v>1679</v>
      </c>
      <c r="T3008">
        <f t="shared" si="73"/>
        <v>-0.51999999999999957</v>
      </c>
      <c r="U3008">
        <v>-0.51999999999999957</v>
      </c>
    </row>
    <row r="3009" spans="1:21" x14ac:dyDescent="0.2">
      <c r="A3009" t="s">
        <v>1665</v>
      </c>
      <c r="B3009" s="10" t="s">
        <v>1693</v>
      </c>
      <c r="C3009">
        <v>10.6</v>
      </c>
      <c r="D3009">
        <v>-5.0199999999999996</v>
      </c>
      <c r="E3009">
        <v>0.5</v>
      </c>
      <c r="F3009" t="s">
        <v>1694</v>
      </c>
      <c r="G3009">
        <v>200</v>
      </c>
      <c r="H3009">
        <v>14419.377</v>
      </c>
      <c r="I3009">
        <v>102303.65300000001</v>
      </c>
      <c r="J3009" t="s">
        <v>1679</v>
      </c>
      <c r="T3009">
        <f t="shared" si="73"/>
        <v>-4.5199999999999996</v>
      </c>
      <c r="U3009">
        <v>-4.5199999999999996</v>
      </c>
    </row>
    <row r="3010" spans="1:21" x14ac:dyDescent="0.2">
      <c r="A3010" t="s">
        <v>1665</v>
      </c>
      <c r="B3010" s="10" t="s">
        <v>1702</v>
      </c>
      <c r="C3010">
        <v>12.3</v>
      </c>
      <c r="D3010">
        <v>-6.72</v>
      </c>
      <c r="E3010">
        <v>1.7</v>
      </c>
      <c r="F3010" t="s">
        <v>1703</v>
      </c>
      <c r="G3010">
        <v>500</v>
      </c>
      <c r="H3010">
        <v>14419.377</v>
      </c>
      <c r="I3010">
        <v>102303.65300000001</v>
      </c>
      <c r="J3010" t="s">
        <v>1679</v>
      </c>
      <c r="T3010">
        <f t="shared" si="73"/>
        <v>-5.0199999999999996</v>
      </c>
      <c r="U3010">
        <v>-5.0199999999999996</v>
      </c>
    </row>
    <row r="3011" spans="1:21" x14ac:dyDescent="0.2">
      <c r="A3011" t="s">
        <v>1665</v>
      </c>
      <c r="B3011" s="10" t="s">
        <v>1709</v>
      </c>
      <c r="C3011">
        <v>15.5</v>
      </c>
      <c r="D3011">
        <v>-9.92</v>
      </c>
      <c r="E3011">
        <v>3.2</v>
      </c>
      <c r="F3011" t="s">
        <v>1710</v>
      </c>
      <c r="G3011">
        <v>3000</v>
      </c>
      <c r="H3011">
        <v>14419.377</v>
      </c>
      <c r="I3011">
        <v>102303.65300000001</v>
      </c>
      <c r="J3011" t="s">
        <v>1679</v>
      </c>
      <c r="T3011">
        <f t="shared" ref="T3011:T3074" si="74">D3011+E3011</f>
        <v>-6.72</v>
      </c>
      <c r="U3011">
        <v>-6.72</v>
      </c>
    </row>
    <row r="3012" spans="1:21" x14ac:dyDescent="0.2">
      <c r="A3012" t="s">
        <v>1666</v>
      </c>
      <c r="B3012" s="10" t="s">
        <v>1687</v>
      </c>
      <c r="C3012">
        <v>8.6</v>
      </c>
      <c r="D3012">
        <v>-2.79</v>
      </c>
      <c r="E3012">
        <v>8.6</v>
      </c>
      <c r="F3012" t="s">
        <v>1688</v>
      </c>
      <c r="G3012">
        <v>60</v>
      </c>
      <c r="H3012">
        <v>14429.826999999999</v>
      </c>
      <c r="I3012">
        <v>102374.624</v>
      </c>
      <c r="J3012" t="s">
        <v>1679</v>
      </c>
      <c r="T3012">
        <f t="shared" si="74"/>
        <v>5.81</v>
      </c>
      <c r="U3012">
        <v>5.81</v>
      </c>
    </row>
    <row r="3013" spans="1:21" x14ac:dyDescent="0.2">
      <c r="A3013" t="s">
        <v>1666</v>
      </c>
      <c r="B3013" s="10" t="s">
        <v>1689</v>
      </c>
      <c r="C3013">
        <v>11.1</v>
      </c>
      <c r="D3013">
        <v>-5.29</v>
      </c>
      <c r="E3013">
        <v>2.5</v>
      </c>
      <c r="F3013" t="s">
        <v>1690</v>
      </c>
      <c r="G3013">
        <v>50</v>
      </c>
      <c r="H3013">
        <v>14429.826999999999</v>
      </c>
      <c r="I3013">
        <v>102374.624</v>
      </c>
      <c r="J3013" t="s">
        <v>1679</v>
      </c>
      <c r="T3013">
        <f t="shared" si="74"/>
        <v>-2.79</v>
      </c>
      <c r="U3013">
        <v>-2.79</v>
      </c>
    </row>
    <row r="3014" spans="1:21" x14ac:dyDescent="0.2">
      <c r="A3014" t="s">
        <v>1666</v>
      </c>
      <c r="B3014" s="10" t="s">
        <v>1702</v>
      </c>
      <c r="C3014">
        <v>13.6</v>
      </c>
      <c r="D3014">
        <v>-7.79</v>
      </c>
      <c r="E3014">
        <v>2.5</v>
      </c>
      <c r="F3014" t="s">
        <v>1703</v>
      </c>
      <c r="G3014">
        <v>500</v>
      </c>
      <c r="H3014">
        <v>14429.826999999999</v>
      </c>
      <c r="I3014">
        <v>102374.624</v>
      </c>
      <c r="J3014" t="s">
        <v>1679</v>
      </c>
      <c r="T3014">
        <f t="shared" si="74"/>
        <v>-5.29</v>
      </c>
      <c r="U3014">
        <v>-5.29</v>
      </c>
    </row>
    <row r="3015" spans="1:21" x14ac:dyDescent="0.2">
      <c r="A3015" t="s">
        <v>1666</v>
      </c>
      <c r="B3015" s="10" t="s">
        <v>1704</v>
      </c>
      <c r="C3015">
        <v>14.1</v>
      </c>
      <c r="D3015">
        <v>-8.2899999999999991</v>
      </c>
      <c r="E3015">
        <v>0.5</v>
      </c>
      <c r="F3015" t="s">
        <v>1705</v>
      </c>
      <c r="G3015">
        <v>1500</v>
      </c>
      <c r="H3015">
        <v>14429.826999999999</v>
      </c>
      <c r="I3015">
        <v>102374.624</v>
      </c>
      <c r="J3015" t="s">
        <v>1679</v>
      </c>
      <c r="T3015">
        <f t="shared" si="74"/>
        <v>-7.7899999999999991</v>
      </c>
      <c r="U3015">
        <v>-7.7899999999999991</v>
      </c>
    </row>
    <row r="3016" spans="1:21" x14ac:dyDescent="0.2">
      <c r="A3016" t="s">
        <v>1666</v>
      </c>
      <c r="B3016" s="10" t="s">
        <v>1709</v>
      </c>
      <c r="C3016">
        <v>19.25</v>
      </c>
      <c r="D3016">
        <v>-13.44</v>
      </c>
      <c r="E3016">
        <v>5.15</v>
      </c>
      <c r="F3016" t="s">
        <v>1710</v>
      </c>
      <c r="G3016">
        <v>3000</v>
      </c>
      <c r="H3016">
        <v>14429.826999999999</v>
      </c>
      <c r="I3016">
        <v>102374.624</v>
      </c>
      <c r="J3016" t="s">
        <v>1679</v>
      </c>
      <c r="T3016">
        <f t="shared" si="74"/>
        <v>-8.2899999999999991</v>
      </c>
      <c r="U3016">
        <v>-8.2899999999999991</v>
      </c>
    </row>
    <row r="3017" spans="1:21" x14ac:dyDescent="0.2">
      <c r="A3017" t="s">
        <v>180</v>
      </c>
      <c r="B3017" s="10" t="s">
        <v>1687</v>
      </c>
      <c r="C3017">
        <v>3.1</v>
      </c>
      <c r="D3017">
        <v>0.86</v>
      </c>
      <c r="E3017">
        <v>3.1</v>
      </c>
      <c r="F3017" t="s">
        <v>1688</v>
      </c>
      <c r="G3017">
        <v>60</v>
      </c>
      <c r="H3017">
        <v>14436.857</v>
      </c>
      <c r="I3017">
        <v>102328.783</v>
      </c>
      <c r="J3017" t="s">
        <v>1679</v>
      </c>
      <c r="T3017">
        <f t="shared" si="74"/>
        <v>3.96</v>
      </c>
      <c r="U3017">
        <v>3.96</v>
      </c>
    </row>
    <row r="3018" spans="1:21" x14ac:dyDescent="0.2">
      <c r="A3018" t="s">
        <v>180</v>
      </c>
      <c r="B3018" s="10" t="s">
        <v>1714</v>
      </c>
      <c r="C3018">
        <v>6.8</v>
      </c>
      <c r="D3018">
        <v>-2.84</v>
      </c>
      <c r="E3018">
        <v>3.7</v>
      </c>
      <c r="F3018" t="s">
        <v>1715</v>
      </c>
      <c r="G3018">
        <v>100</v>
      </c>
      <c r="H3018">
        <v>14436.857</v>
      </c>
      <c r="I3018">
        <v>102328.783</v>
      </c>
      <c r="J3018" t="s">
        <v>1679</v>
      </c>
      <c r="T3018">
        <f t="shared" si="74"/>
        <v>0.86000000000000032</v>
      </c>
      <c r="U3018">
        <v>0.86000000000000032</v>
      </c>
    </row>
    <row r="3019" spans="1:21" x14ac:dyDescent="0.2">
      <c r="A3019" t="s">
        <v>180</v>
      </c>
      <c r="B3019" s="10" t="s">
        <v>1687</v>
      </c>
      <c r="C3019">
        <v>10</v>
      </c>
      <c r="D3019">
        <v>-6.04</v>
      </c>
      <c r="E3019">
        <v>3.2</v>
      </c>
      <c r="F3019" t="s">
        <v>1688</v>
      </c>
      <c r="G3019">
        <v>60</v>
      </c>
      <c r="H3019">
        <v>14436.857</v>
      </c>
      <c r="I3019">
        <v>102328.783</v>
      </c>
      <c r="J3019" t="s">
        <v>1679</v>
      </c>
      <c r="T3019">
        <f t="shared" si="74"/>
        <v>-2.84</v>
      </c>
      <c r="U3019">
        <v>-2.84</v>
      </c>
    </row>
    <row r="3020" spans="1:21" x14ac:dyDescent="0.2">
      <c r="A3020" t="s">
        <v>180</v>
      </c>
      <c r="B3020" s="10" t="s">
        <v>1689</v>
      </c>
      <c r="C3020">
        <v>10.4</v>
      </c>
      <c r="D3020">
        <v>-6.44</v>
      </c>
      <c r="E3020">
        <v>0.4</v>
      </c>
      <c r="F3020" t="s">
        <v>1690</v>
      </c>
      <c r="G3020">
        <v>50</v>
      </c>
      <c r="H3020">
        <v>14436.857</v>
      </c>
      <c r="I3020">
        <v>102328.783</v>
      </c>
      <c r="J3020" t="s">
        <v>1679</v>
      </c>
      <c r="T3020">
        <f t="shared" si="74"/>
        <v>-6.04</v>
      </c>
      <c r="U3020">
        <v>-6.04</v>
      </c>
    </row>
    <row r="3021" spans="1:21" x14ac:dyDescent="0.2">
      <c r="A3021" t="s">
        <v>180</v>
      </c>
      <c r="B3021" s="10" t="s">
        <v>1702</v>
      </c>
      <c r="C3021">
        <v>10.8</v>
      </c>
      <c r="D3021">
        <v>-6.84</v>
      </c>
      <c r="E3021">
        <v>0.4</v>
      </c>
      <c r="F3021" t="s">
        <v>1703</v>
      </c>
      <c r="G3021">
        <v>500</v>
      </c>
      <c r="H3021">
        <v>14436.857</v>
      </c>
      <c r="I3021">
        <v>102328.783</v>
      </c>
      <c r="J3021" t="s">
        <v>1679</v>
      </c>
      <c r="T3021">
        <f t="shared" si="74"/>
        <v>-6.4399999999999995</v>
      </c>
      <c r="U3021">
        <v>-6.4399999999999995</v>
      </c>
    </row>
    <row r="3022" spans="1:21" x14ac:dyDescent="0.2">
      <c r="A3022" t="s">
        <v>180</v>
      </c>
      <c r="B3022" s="10" t="s">
        <v>1704</v>
      </c>
      <c r="C3022">
        <v>11.9</v>
      </c>
      <c r="D3022">
        <v>-7.94</v>
      </c>
      <c r="E3022">
        <v>1.1000000000000001</v>
      </c>
      <c r="F3022" t="s">
        <v>1705</v>
      </c>
      <c r="G3022">
        <v>1500</v>
      </c>
      <c r="H3022">
        <v>14436.857</v>
      </c>
      <c r="I3022">
        <v>102328.783</v>
      </c>
      <c r="J3022" t="s">
        <v>1679</v>
      </c>
      <c r="T3022">
        <f t="shared" si="74"/>
        <v>-6.84</v>
      </c>
      <c r="U3022">
        <v>-6.84</v>
      </c>
    </row>
    <row r="3023" spans="1:21" x14ac:dyDescent="0.2">
      <c r="A3023" t="s">
        <v>180</v>
      </c>
      <c r="B3023" s="10" t="s">
        <v>1709</v>
      </c>
      <c r="C3023">
        <v>17.3</v>
      </c>
      <c r="D3023">
        <v>-13.34</v>
      </c>
      <c r="E3023">
        <v>5.4</v>
      </c>
      <c r="F3023" t="s">
        <v>1710</v>
      </c>
      <c r="G3023">
        <v>3000</v>
      </c>
      <c r="H3023">
        <v>14436.857</v>
      </c>
      <c r="I3023">
        <v>102328.783</v>
      </c>
      <c r="J3023" t="s">
        <v>1679</v>
      </c>
      <c r="T3023">
        <f t="shared" si="74"/>
        <v>-7.9399999999999995</v>
      </c>
      <c r="U3023">
        <v>-7.9399999999999995</v>
      </c>
    </row>
    <row r="3024" spans="1:21" x14ac:dyDescent="0.2">
      <c r="A3024" t="s">
        <v>181</v>
      </c>
      <c r="B3024" s="10" t="s">
        <v>1687</v>
      </c>
      <c r="C3024">
        <v>11</v>
      </c>
      <c r="D3024">
        <v>-5.9</v>
      </c>
      <c r="E3024">
        <v>11</v>
      </c>
      <c r="F3024" t="s">
        <v>1688</v>
      </c>
      <c r="G3024">
        <v>60</v>
      </c>
      <c r="H3024">
        <v>14470.367</v>
      </c>
      <c r="I3024">
        <v>102324.57399999999</v>
      </c>
      <c r="J3024" t="s">
        <v>1679</v>
      </c>
      <c r="T3024">
        <f t="shared" si="74"/>
        <v>5.0999999999999996</v>
      </c>
      <c r="U3024">
        <v>5.0999999999999996</v>
      </c>
    </row>
    <row r="3025" spans="1:21" x14ac:dyDescent="0.2">
      <c r="A3025" t="s">
        <v>181</v>
      </c>
      <c r="B3025" s="10" t="s">
        <v>1689</v>
      </c>
      <c r="C3025">
        <v>11.4</v>
      </c>
      <c r="D3025">
        <v>-6.3</v>
      </c>
      <c r="E3025">
        <v>0.4</v>
      </c>
      <c r="F3025" t="s">
        <v>1690</v>
      </c>
      <c r="G3025">
        <v>50</v>
      </c>
      <c r="H3025">
        <v>14470.367</v>
      </c>
      <c r="I3025">
        <v>102324.57399999999</v>
      </c>
      <c r="J3025" t="s">
        <v>1679</v>
      </c>
      <c r="T3025">
        <f t="shared" si="74"/>
        <v>-5.8999999999999995</v>
      </c>
      <c r="U3025">
        <v>-5.8999999999999995</v>
      </c>
    </row>
    <row r="3026" spans="1:21" x14ac:dyDescent="0.2">
      <c r="A3026" t="s">
        <v>181</v>
      </c>
      <c r="B3026" s="10" t="s">
        <v>1702</v>
      </c>
      <c r="C3026">
        <v>11.7</v>
      </c>
      <c r="D3026">
        <v>-6.6</v>
      </c>
      <c r="E3026">
        <v>0.3</v>
      </c>
      <c r="F3026" t="s">
        <v>1703</v>
      </c>
      <c r="G3026">
        <v>500</v>
      </c>
      <c r="H3026">
        <v>14470.367</v>
      </c>
      <c r="I3026">
        <v>102324.57399999999</v>
      </c>
      <c r="J3026" t="s">
        <v>1679</v>
      </c>
      <c r="T3026">
        <f t="shared" si="74"/>
        <v>-6.3</v>
      </c>
      <c r="U3026">
        <v>-6.3</v>
      </c>
    </row>
    <row r="3027" spans="1:21" x14ac:dyDescent="0.2">
      <c r="A3027" t="s">
        <v>181</v>
      </c>
      <c r="B3027" s="10" t="s">
        <v>1704</v>
      </c>
      <c r="C3027">
        <v>12.3</v>
      </c>
      <c r="D3027">
        <v>-7.2</v>
      </c>
      <c r="E3027">
        <v>0.6</v>
      </c>
      <c r="F3027" t="s">
        <v>1705</v>
      </c>
      <c r="G3027">
        <v>1500</v>
      </c>
      <c r="H3027">
        <v>14470.367</v>
      </c>
      <c r="I3027">
        <v>102324.57399999999</v>
      </c>
      <c r="J3027" t="s">
        <v>1679</v>
      </c>
      <c r="T3027">
        <f t="shared" si="74"/>
        <v>-6.6000000000000005</v>
      </c>
      <c r="U3027">
        <v>-6.6000000000000005</v>
      </c>
    </row>
    <row r="3028" spans="1:21" x14ac:dyDescent="0.2">
      <c r="A3028" t="s">
        <v>181</v>
      </c>
      <c r="B3028" s="10" t="s">
        <v>1709</v>
      </c>
      <c r="C3028">
        <v>17.600000000000001</v>
      </c>
      <c r="D3028">
        <v>-12.5</v>
      </c>
      <c r="E3028">
        <v>5.3</v>
      </c>
      <c r="F3028" t="s">
        <v>1710</v>
      </c>
      <c r="G3028">
        <v>3000</v>
      </c>
      <c r="H3028">
        <v>14470.367</v>
      </c>
      <c r="I3028">
        <v>102324.57399999999</v>
      </c>
      <c r="J3028" t="s">
        <v>1679</v>
      </c>
      <c r="T3028">
        <f t="shared" si="74"/>
        <v>-7.2</v>
      </c>
      <c r="U3028">
        <v>-7.2</v>
      </c>
    </row>
    <row r="3029" spans="1:21" x14ac:dyDescent="0.2">
      <c r="A3029" t="s">
        <v>182</v>
      </c>
      <c r="B3029" s="10" t="s">
        <v>1687</v>
      </c>
      <c r="C3029">
        <v>6.8</v>
      </c>
      <c r="D3029">
        <v>-2.61</v>
      </c>
      <c r="E3029">
        <v>6.8</v>
      </c>
      <c r="F3029" t="s">
        <v>1688</v>
      </c>
      <c r="G3029">
        <v>60</v>
      </c>
      <c r="H3029">
        <v>14469.353999999999</v>
      </c>
      <c r="I3029">
        <v>102352.644</v>
      </c>
      <c r="J3029" t="s">
        <v>1679</v>
      </c>
      <c r="T3029">
        <f t="shared" si="74"/>
        <v>4.1899999999999995</v>
      </c>
      <c r="U3029">
        <v>4.1899999999999995</v>
      </c>
    </row>
    <row r="3030" spans="1:21" x14ac:dyDescent="0.2">
      <c r="A3030" t="s">
        <v>182</v>
      </c>
      <c r="B3030" s="10" t="s">
        <v>1689</v>
      </c>
      <c r="C3030">
        <v>9</v>
      </c>
      <c r="D3030">
        <v>-4.8099999999999996</v>
      </c>
      <c r="E3030">
        <v>2.2000000000000002</v>
      </c>
      <c r="F3030" t="s">
        <v>1690</v>
      </c>
      <c r="G3030">
        <v>50</v>
      </c>
      <c r="H3030">
        <v>14469.353999999999</v>
      </c>
      <c r="I3030">
        <v>102352.644</v>
      </c>
      <c r="J3030" t="s">
        <v>1679</v>
      </c>
      <c r="T3030">
        <f t="shared" si="74"/>
        <v>-2.6099999999999994</v>
      </c>
      <c r="U3030">
        <v>-2.6099999999999994</v>
      </c>
    </row>
    <row r="3031" spans="1:21" x14ac:dyDescent="0.2">
      <c r="A3031" t="s">
        <v>182</v>
      </c>
      <c r="B3031" s="10" t="s">
        <v>1691</v>
      </c>
      <c r="C3031">
        <v>10.3</v>
      </c>
      <c r="D3031">
        <v>-6.11</v>
      </c>
      <c r="E3031">
        <v>1.3</v>
      </c>
      <c r="F3031" t="s">
        <v>1692</v>
      </c>
      <c r="G3031">
        <v>110</v>
      </c>
      <c r="H3031">
        <v>14469.353999999999</v>
      </c>
      <c r="I3031">
        <v>102352.644</v>
      </c>
      <c r="J3031" t="s">
        <v>1679</v>
      </c>
      <c r="T3031">
        <f t="shared" si="74"/>
        <v>-4.8100000000000005</v>
      </c>
      <c r="U3031">
        <v>-4.8100000000000005</v>
      </c>
    </row>
    <row r="3032" spans="1:21" x14ac:dyDescent="0.2">
      <c r="A3032" t="s">
        <v>182</v>
      </c>
      <c r="B3032" s="10" t="s">
        <v>1693</v>
      </c>
      <c r="C3032">
        <v>11.7</v>
      </c>
      <c r="D3032">
        <v>-7.51</v>
      </c>
      <c r="E3032">
        <v>1.4</v>
      </c>
      <c r="F3032" t="s">
        <v>1694</v>
      </c>
      <c r="G3032">
        <v>200</v>
      </c>
      <c r="H3032">
        <v>14469.353999999999</v>
      </c>
      <c r="I3032">
        <v>102352.644</v>
      </c>
      <c r="J3032" t="s">
        <v>1679</v>
      </c>
      <c r="T3032">
        <f t="shared" si="74"/>
        <v>-6.1099999999999994</v>
      </c>
      <c r="U3032">
        <v>-6.1099999999999994</v>
      </c>
    </row>
    <row r="3033" spans="1:21" x14ac:dyDescent="0.2">
      <c r="A3033" t="s">
        <v>182</v>
      </c>
      <c r="B3033" s="10" t="s">
        <v>1702</v>
      </c>
      <c r="C3033">
        <v>13.2</v>
      </c>
      <c r="D3033">
        <v>-9.01</v>
      </c>
      <c r="E3033">
        <v>1.5</v>
      </c>
      <c r="F3033" t="s">
        <v>1703</v>
      </c>
      <c r="G3033">
        <v>500</v>
      </c>
      <c r="H3033">
        <v>14469.353999999999</v>
      </c>
      <c r="I3033">
        <v>102352.644</v>
      </c>
      <c r="J3033" t="s">
        <v>1679</v>
      </c>
      <c r="T3033">
        <f t="shared" si="74"/>
        <v>-7.51</v>
      </c>
      <c r="U3033">
        <v>-7.51</v>
      </c>
    </row>
    <row r="3034" spans="1:21" x14ac:dyDescent="0.2">
      <c r="A3034" t="s">
        <v>182</v>
      </c>
      <c r="B3034" s="10" t="s">
        <v>1704</v>
      </c>
      <c r="C3034">
        <v>13.7</v>
      </c>
      <c r="D3034">
        <v>-9.51</v>
      </c>
      <c r="E3034">
        <v>0.5</v>
      </c>
      <c r="F3034" t="s">
        <v>1705</v>
      </c>
      <c r="G3034">
        <v>1500</v>
      </c>
      <c r="H3034">
        <v>14469.353999999999</v>
      </c>
      <c r="I3034">
        <v>102352.644</v>
      </c>
      <c r="J3034" t="s">
        <v>1679</v>
      </c>
      <c r="T3034">
        <f t="shared" si="74"/>
        <v>-9.01</v>
      </c>
      <c r="U3034">
        <v>-9.01</v>
      </c>
    </row>
    <row r="3035" spans="1:21" x14ac:dyDescent="0.2">
      <c r="A3035" t="s">
        <v>182</v>
      </c>
      <c r="B3035" s="10" t="s">
        <v>1709</v>
      </c>
      <c r="C3035">
        <v>18.899999999999999</v>
      </c>
      <c r="D3035">
        <v>-14.71</v>
      </c>
      <c r="E3035">
        <v>5.2</v>
      </c>
      <c r="F3035" t="s">
        <v>1710</v>
      </c>
      <c r="G3035">
        <v>3000</v>
      </c>
      <c r="H3035">
        <v>14469.353999999999</v>
      </c>
      <c r="I3035">
        <v>102352.644</v>
      </c>
      <c r="J3035" t="s">
        <v>1679</v>
      </c>
      <c r="T3035">
        <f t="shared" si="74"/>
        <v>-9.5100000000000016</v>
      </c>
      <c r="U3035">
        <v>-9.5100000000000016</v>
      </c>
    </row>
    <row r="3036" spans="1:21" x14ac:dyDescent="0.2">
      <c r="A3036" t="s">
        <v>183</v>
      </c>
      <c r="B3036" s="10" t="s">
        <v>1687</v>
      </c>
      <c r="C3036">
        <v>8.8000000000000007</v>
      </c>
      <c r="D3036">
        <v>-3.18</v>
      </c>
      <c r="E3036">
        <v>8.8000000000000007</v>
      </c>
      <c r="F3036" t="s">
        <v>1688</v>
      </c>
      <c r="G3036">
        <v>60</v>
      </c>
      <c r="H3036">
        <v>14470.647000000001</v>
      </c>
      <c r="I3036">
        <v>102367.96</v>
      </c>
      <c r="J3036" t="s">
        <v>1679</v>
      </c>
      <c r="T3036">
        <f t="shared" si="74"/>
        <v>5.620000000000001</v>
      </c>
      <c r="U3036">
        <v>5.620000000000001</v>
      </c>
    </row>
    <row r="3037" spans="1:21" x14ac:dyDescent="0.2">
      <c r="A3037" t="s">
        <v>183</v>
      </c>
      <c r="B3037" s="10" t="s">
        <v>1714</v>
      </c>
      <c r="C3037">
        <v>10.199999999999999</v>
      </c>
      <c r="D3037">
        <v>-4.58</v>
      </c>
      <c r="E3037">
        <v>1.4</v>
      </c>
      <c r="F3037" t="s">
        <v>1715</v>
      </c>
      <c r="G3037">
        <v>100</v>
      </c>
      <c r="H3037">
        <v>14470.647000000001</v>
      </c>
      <c r="I3037">
        <v>102367.96</v>
      </c>
      <c r="J3037" t="s">
        <v>1679</v>
      </c>
      <c r="T3037">
        <f t="shared" si="74"/>
        <v>-3.18</v>
      </c>
      <c r="U3037">
        <v>-3.18</v>
      </c>
    </row>
    <row r="3038" spans="1:21" x14ac:dyDescent="0.2">
      <c r="A3038" t="s">
        <v>183</v>
      </c>
      <c r="B3038" s="10" t="s">
        <v>1691</v>
      </c>
      <c r="C3038">
        <v>11.4</v>
      </c>
      <c r="D3038">
        <v>-5.78</v>
      </c>
      <c r="E3038">
        <v>1.2</v>
      </c>
      <c r="F3038" t="s">
        <v>1692</v>
      </c>
      <c r="G3038">
        <v>110</v>
      </c>
      <c r="H3038">
        <v>14470.647000000001</v>
      </c>
      <c r="I3038">
        <v>102367.96</v>
      </c>
      <c r="J3038" t="s">
        <v>1679</v>
      </c>
      <c r="T3038">
        <f t="shared" si="74"/>
        <v>-4.58</v>
      </c>
      <c r="U3038">
        <v>-4.58</v>
      </c>
    </row>
    <row r="3039" spans="1:21" x14ac:dyDescent="0.2">
      <c r="A3039" t="s">
        <v>183</v>
      </c>
      <c r="B3039" s="10" t="s">
        <v>1693</v>
      </c>
      <c r="C3039">
        <v>12.9</v>
      </c>
      <c r="D3039">
        <v>-7.28</v>
      </c>
      <c r="E3039">
        <v>1.5</v>
      </c>
      <c r="F3039" t="s">
        <v>1694</v>
      </c>
      <c r="G3039">
        <v>200</v>
      </c>
      <c r="H3039">
        <v>14470.647000000001</v>
      </c>
      <c r="I3039">
        <v>102367.96</v>
      </c>
      <c r="J3039" t="s">
        <v>1679</v>
      </c>
      <c r="T3039">
        <f t="shared" si="74"/>
        <v>-5.78</v>
      </c>
      <c r="U3039">
        <v>-5.78</v>
      </c>
    </row>
    <row r="3040" spans="1:21" x14ac:dyDescent="0.2">
      <c r="A3040" t="s">
        <v>183</v>
      </c>
      <c r="B3040" s="10" t="s">
        <v>1702</v>
      </c>
      <c r="C3040">
        <v>14.7</v>
      </c>
      <c r="D3040">
        <v>-9.08</v>
      </c>
      <c r="E3040">
        <v>1.8</v>
      </c>
      <c r="F3040" t="s">
        <v>1703</v>
      </c>
      <c r="G3040">
        <v>500</v>
      </c>
      <c r="H3040">
        <v>14470.647000000001</v>
      </c>
      <c r="I3040">
        <v>102367.96</v>
      </c>
      <c r="J3040" t="s">
        <v>1679</v>
      </c>
      <c r="T3040">
        <f t="shared" si="74"/>
        <v>-7.28</v>
      </c>
      <c r="U3040">
        <v>-7.28</v>
      </c>
    </row>
    <row r="3041" spans="1:21" x14ac:dyDescent="0.2">
      <c r="A3041" t="s">
        <v>183</v>
      </c>
      <c r="B3041" s="10" t="s">
        <v>1704</v>
      </c>
      <c r="C3041">
        <v>15.8</v>
      </c>
      <c r="D3041">
        <v>-10.18</v>
      </c>
      <c r="E3041">
        <v>1.1000000000000001</v>
      </c>
      <c r="F3041" t="s">
        <v>1705</v>
      </c>
      <c r="G3041">
        <v>1500</v>
      </c>
      <c r="H3041">
        <v>14470.647000000001</v>
      </c>
      <c r="I3041">
        <v>102367.96</v>
      </c>
      <c r="J3041" t="s">
        <v>1679</v>
      </c>
      <c r="T3041">
        <f t="shared" si="74"/>
        <v>-9.08</v>
      </c>
      <c r="U3041">
        <v>-9.08</v>
      </c>
    </row>
    <row r="3042" spans="1:21" x14ac:dyDescent="0.2">
      <c r="A3042" t="s">
        <v>183</v>
      </c>
      <c r="B3042" s="10" t="s">
        <v>1709</v>
      </c>
      <c r="C3042">
        <v>20.71</v>
      </c>
      <c r="D3042">
        <v>-15.09</v>
      </c>
      <c r="E3042">
        <v>4.91</v>
      </c>
      <c r="F3042" t="s">
        <v>1710</v>
      </c>
      <c r="G3042">
        <v>3000</v>
      </c>
      <c r="H3042">
        <v>14470.647000000001</v>
      </c>
      <c r="I3042">
        <v>102367.96</v>
      </c>
      <c r="J3042" t="s">
        <v>1679</v>
      </c>
      <c r="T3042">
        <f t="shared" si="74"/>
        <v>-10.18</v>
      </c>
      <c r="U3042">
        <v>-10.18</v>
      </c>
    </row>
    <row r="3043" spans="1:21" x14ac:dyDescent="0.2">
      <c r="A3043" t="s">
        <v>184</v>
      </c>
      <c r="B3043" s="10" t="s">
        <v>1687</v>
      </c>
      <c r="C3043">
        <v>6.2</v>
      </c>
      <c r="D3043">
        <v>-1.72</v>
      </c>
      <c r="E3043">
        <v>6.2</v>
      </c>
      <c r="F3043" t="s">
        <v>1688</v>
      </c>
      <c r="G3043">
        <v>60</v>
      </c>
      <c r="H3043">
        <v>14485.24</v>
      </c>
      <c r="I3043">
        <v>102302.323</v>
      </c>
      <c r="J3043" t="s">
        <v>1679</v>
      </c>
      <c r="T3043">
        <f t="shared" si="74"/>
        <v>4.4800000000000004</v>
      </c>
      <c r="U3043">
        <v>4.4800000000000004</v>
      </c>
    </row>
    <row r="3044" spans="1:21" x14ac:dyDescent="0.2">
      <c r="A3044" t="s">
        <v>184</v>
      </c>
      <c r="B3044" s="10" t="s">
        <v>1689</v>
      </c>
      <c r="C3044">
        <v>9.1999999999999993</v>
      </c>
      <c r="D3044">
        <v>-4.72</v>
      </c>
      <c r="E3044">
        <v>3</v>
      </c>
      <c r="F3044" t="s">
        <v>1690</v>
      </c>
      <c r="G3044">
        <v>50</v>
      </c>
      <c r="H3044">
        <v>14485.24</v>
      </c>
      <c r="I3044">
        <v>102302.323</v>
      </c>
      <c r="J3044" t="s">
        <v>1679</v>
      </c>
      <c r="T3044">
        <f t="shared" si="74"/>
        <v>-1.7199999999999998</v>
      </c>
      <c r="U3044">
        <v>-1.7199999999999998</v>
      </c>
    </row>
    <row r="3045" spans="1:21" x14ac:dyDescent="0.2">
      <c r="A3045" t="s">
        <v>184</v>
      </c>
      <c r="B3045" s="10" t="s">
        <v>1702</v>
      </c>
      <c r="C3045">
        <v>12.8</v>
      </c>
      <c r="D3045">
        <v>-8.32</v>
      </c>
      <c r="E3045">
        <v>3.6</v>
      </c>
      <c r="F3045" t="s">
        <v>1703</v>
      </c>
      <c r="G3045">
        <v>500</v>
      </c>
      <c r="H3045">
        <v>14485.24</v>
      </c>
      <c r="I3045">
        <v>102302.323</v>
      </c>
      <c r="J3045" t="s">
        <v>1679</v>
      </c>
      <c r="T3045">
        <f t="shared" si="74"/>
        <v>-4.7200000000000006</v>
      </c>
      <c r="U3045">
        <v>-4.7200000000000006</v>
      </c>
    </row>
    <row r="3046" spans="1:21" x14ac:dyDescent="0.2">
      <c r="A3046" t="s">
        <v>184</v>
      </c>
      <c r="B3046" s="10" t="s">
        <v>1704</v>
      </c>
      <c r="C3046">
        <v>15.1</v>
      </c>
      <c r="D3046">
        <v>-10.62</v>
      </c>
      <c r="E3046">
        <v>2.2999999999999998</v>
      </c>
      <c r="F3046" t="s">
        <v>1705</v>
      </c>
      <c r="G3046">
        <v>1500</v>
      </c>
      <c r="H3046">
        <v>14485.24</v>
      </c>
      <c r="I3046">
        <v>102302.323</v>
      </c>
      <c r="J3046" t="s">
        <v>1679</v>
      </c>
      <c r="T3046">
        <f t="shared" si="74"/>
        <v>-8.32</v>
      </c>
      <c r="U3046">
        <v>-8.32</v>
      </c>
    </row>
    <row r="3047" spans="1:21" x14ac:dyDescent="0.2">
      <c r="A3047" t="s">
        <v>184</v>
      </c>
      <c r="B3047" s="10" t="s">
        <v>1709</v>
      </c>
      <c r="C3047">
        <v>20.7</v>
      </c>
      <c r="D3047">
        <v>-16.22</v>
      </c>
      <c r="E3047">
        <v>5.6</v>
      </c>
      <c r="F3047" t="s">
        <v>1710</v>
      </c>
      <c r="G3047">
        <v>3000</v>
      </c>
      <c r="H3047">
        <v>14485.24</v>
      </c>
      <c r="I3047">
        <v>102302.323</v>
      </c>
      <c r="J3047" t="s">
        <v>1679</v>
      </c>
      <c r="T3047">
        <f t="shared" si="74"/>
        <v>-10.62</v>
      </c>
      <c r="U3047">
        <v>-10.62</v>
      </c>
    </row>
    <row r="3048" spans="1:21" x14ac:dyDescent="0.2">
      <c r="A3048" t="s">
        <v>185</v>
      </c>
      <c r="B3048" s="10" t="s">
        <v>1687</v>
      </c>
      <c r="C3048">
        <v>5.6</v>
      </c>
      <c r="D3048">
        <v>-1.1399999999999999</v>
      </c>
      <c r="E3048">
        <v>5.6</v>
      </c>
      <c r="F3048" t="s">
        <v>1688</v>
      </c>
      <c r="G3048">
        <v>60</v>
      </c>
      <c r="H3048">
        <v>14502.709000000001</v>
      </c>
      <c r="I3048">
        <v>102299.84699999999</v>
      </c>
      <c r="J3048" t="s">
        <v>1679</v>
      </c>
      <c r="T3048">
        <f t="shared" si="74"/>
        <v>4.46</v>
      </c>
      <c r="U3048">
        <v>4.46</v>
      </c>
    </row>
    <row r="3049" spans="1:21" x14ac:dyDescent="0.2">
      <c r="A3049" t="s">
        <v>185</v>
      </c>
      <c r="B3049" s="10" t="s">
        <v>1689</v>
      </c>
      <c r="C3049">
        <v>8.3000000000000007</v>
      </c>
      <c r="D3049">
        <v>-3.84</v>
      </c>
      <c r="E3049">
        <v>2.7</v>
      </c>
      <c r="F3049" t="s">
        <v>1690</v>
      </c>
      <c r="G3049">
        <v>50</v>
      </c>
      <c r="H3049">
        <v>14502.709000000001</v>
      </c>
      <c r="I3049">
        <v>102299.84699999999</v>
      </c>
      <c r="J3049" t="s">
        <v>1679</v>
      </c>
      <c r="T3049">
        <f t="shared" si="74"/>
        <v>-1.1399999999999997</v>
      </c>
      <c r="U3049">
        <v>-1.1399999999999997</v>
      </c>
    </row>
    <row r="3050" spans="1:21" x14ac:dyDescent="0.2">
      <c r="A3050" t="s">
        <v>185</v>
      </c>
      <c r="B3050" s="10" t="s">
        <v>1700</v>
      </c>
      <c r="C3050">
        <v>9.8000000000000007</v>
      </c>
      <c r="D3050">
        <v>-5.34</v>
      </c>
      <c r="E3050">
        <v>1.5</v>
      </c>
      <c r="F3050" t="s">
        <v>1701</v>
      </c>
      <c r="G3050">
        <v>350</v>
      </c>
      <c r="H3050">
        <v>14502.709000000001</v>
      </c>
      <c r="I3050">
        <v>102299.84699999999</v>
      </c>
      <c r="J3050" t="s">
        <v>1679</v>
      </c>
      <c r="T3050">
        <f t="shared" si="74"/>
        <v>-3.84</v>
      </c>
      <c r="U3050">
        <v>-3.84</v>
      </c>
    </row>
    <row r="3051" spans="1:21" x14ac:dyDescent="0.2">
      <c r="A3051" t="s">
        <v>185</v>
      </c>
      <c r="B3051" s="10" t="s">
        <v>1702</v>
      </c>
      <c r="C3051">
        <v>12.6</v>
      </c>
      <c r="D3051">
        <v>-8.14</v>
      </c>
      <c r="E3051">
        <v>2.8</v>
      </c>
      <c r="F3051" t="s">
        <v>1703</v>
      </c>
      <c r="G3051">
        <v>500</v>
      </c>
      <c r="H3051">
        <v>14502.709000000001</v>
      </c>
      <c r="I3051">
        <v>102299.84699999999</v>
      </c>
      <c r="J3051" t="s">
        <v>1679</v>
      </c>
      <c r="T3051">
        <f t="shared" si="74"/>
        <v>-5.3400000000000007</v>
      </c>
      <c r="U3051">
        <v>-5.3400000000000007</v>
      </c>
    </row>
    <row r="3052" spans="1:21" x14ac:dyDescent="0.2">
      <c r="A3052" t="s">
        <v>185</v>
      </c>
      <c r="B3052" s="10" t="s">
        <v>1704</v>
      </c>
      <c r="C3052">
        <v>13.2</v>
      </c>
      <c r="D3052">
        <v>-8.74</v>
      </c>
      <c r="E3052">
        <v>0.6</v>
      </c>
      <c r="F3052" t="s">
        <v>1705</v>
      </c>
      <c r="G3052">
        <v>1500</v>
      </c>
      <c r="H3052">
        <v>14502.709000000001</v>
      </c>
      <c r="I3052">
        <v>102299.84699999999</v>
      </c>
      <c r="J3052" t="s">
        <v>1679</v>
      </c>
      <c r="T3052">
        <f t="shared" si="74"/>
        <v>-8.14</v>
      </c>
      <c r="U3052">
        <v>-8.14</v>
      </c>
    </row>
    <row r="3053" spans="1:21" x14ac:dyDescent="0.2">
      <c r="A3053" t="s">
        <v>185</v>
      </c>
      <c r="B3053" s="10" t="s">
        <v>1709</v>
      </c>
      <c r="C3053">
        <v>19.100000000000001</v>
      </c>
      <c r="D3053">
        <v>-14.64</v>
      </c>
      <c r="E3053">
        <v>5.9</v>
      </c>
      <c r="F3053" t="s">
        <v>1710</v>
      </c>
      <c r="G3053">
        <v>3000</v>
      </c>
      <c r="H3053">
        <v>14502.709000000001</v>
      </c>
      <c r="I3053">
        <v>102299.84699999999</v>
      </c>
      <c r="J3053" t="s">
        <v>1679</v>
      </c>
      <c r="T3053">
        <f t="shared" si="74"/>
        <v>-8.74</v>
      </c>
      <c r="U3053">
        <v>-8.74</v>
      </c>
    </row>
    <row r="3054" spans="1:21" x14ac:dyDescent="0.2">
      <c r="A3054" t="s">
        <v>186</v>
      </c>
      <c r="B3054" s="10" t="s">
        <v>1687</v>
      </c>
      <c r="C3054">
        <v>8.5</v>
      </c>
      <c r="D3054">
        <v>-3.96</v>
      </c>
      <c r="E3054">
        <v>8.5</v>
      </c>
      <c r="F3054" t="s">
        <v>1688</v>
      </c>
      <c r="G3054">
        <v>60</v>
      </c>
      <c r="H3054">
        <v>14506.915000000001</v>
      </c>
      <c r="I3054">
        <v>102317.899</v>
      </c>
      <c r="J3054" t="s">
        <v>1679</v>
      </c>
      <c r="T3054">
        <f t="shared" si="74"/>
        <v>4.54</v>
      </c>
      <c r="U3054">
        <v>4.54</v>
      </c>
    </row>
    <row r="3055" spans="1:21" x14ac:dyDescent="0.2">
      <c r="A3055" t="s">
        <v>186</v>
      </c>
      <c r="B3055" s="10" t="s">
        <v>1714</v>
      </c>
      <c r="C3055">
        <v>9.3000000000000007</v>
      </c>
      <c r="D3055">
        <v>-4.76</v>
      </c>
      <c r="E3055">
        <v>0.8</v>
      </c>
      <c r="F3055" t="s">
        <v>1715</v>
      </c>
      <c r="G3055">
        <v>100</v>
      </c>
      <c r="H3055">
        <v>14506.915000000001</v>
      </c>
      <c r="I3055">
        <v>102317.899</v>
      </c>
      <c r="J3055" t="s">
        <v>1679</v>
      </c>
      <c r="T3055">
        <f t="shared" si="74"/>
        <v>-3.96</v>
      </c>
      <c r="U3055">
        <v>-3.96</v>
      </c>
    </row>
    <row r="3056" spans="1:21" x14ac:dyDescent="0.2">
      <c r="A3056" t="s">
        <v>186</v>
      </c>
      <c r="B3056" s="10" t="s">
        <v>1689</v>
      </c>
      <c r="C3056">
        <v>10.4</v>
      </c>
      <c r="D3056">
        <v>-5.86</v>
      </c>
      <c r="E3056">
        <v>1.1000000000000001</v>
      </c>
      <c r="F3056" t="s">
        <v>1690</v>
      </c>
      <c r="G3056">
        <v>50</v>
      </c>
      <c r="H3056">
        <v>14506.915000000001</v>
      </c>
      <c r="I3056">
        <v>102317.899</v>
      </c>
      <c r="J3056" t="s">
        <v>1679</v>
      </c>
      <c r="T3056">
        <f t="shared" si="74"/>
        <v>-4.76</v>
      </c>
      <c r="U3056">
        <v>-4.76</v>
      </c>
    </row>
    <row r="3057" spans="1:21" x14ac:dyDescent="0.2">
      <c r="A3057" t="s">
        <v>186</v>
      </c>
      <c r="B3057" s="10" t="s">
        <v>1702</v>
      </c>
      <c r="C3057">
        <v>13.5</v>
      </c>
      <c r="D3057">
        <v>-8.9600000000000009</v>
      </c>
      <c r="E3057">
        <v>3.1</v>
      </c>
      <c r="F3057" t="s">
        <v>1703</v>
      </c>
      <c r="G3057">
        <v>500</v>
      </c>
      <c r="H3057">
        <v>14506.915000000001</v>
      </c>
      <c r="I3057">
        <v>102317.899</v>
      </c>
      <c r="J3057" t="s">
        <v>1679</v>
      </c>
      <c r="T3057">
        <f t="shared" si="74"/>
        <v>-5.8600000000000012</v>
      </c>
      <c r="U3057">
        <v>-5.8600000000000012</v>
      </c>
    </row>
    <row r="3058" spans="1:21" x14ac:dyDescent="0.2">
      <c r="A3058" t="s">
        <v>186</v>
      </c>
      <c r="B3058" s="10" t="s">
        <v>1704</v>
      </c>
      <c r="C3058">
        <v>14.3</v>
      </c>
      <c r="D3058">
        <v>-9.76</v>
      </c>
      <c r="E3058">
        <v>0.8</v>
      </c>
      <c r="F3058" t="s">
        <v>1705</v>
      </c>
      <c r="G3058">
        <v>1500</v>
      </c>
      <c r="H3058">
        <v>14506.915000000001</v>
      </c>
      <c r="I3058">
        <v>102317.899</v>
      </c>
      <c r="J3058" t="s">
        <v>1679</v>
      </c>
      <c r="T3058">
        <f t="shared" si="74"/>
        <v>-8.9599999999999991</v>
      </c>
      <c r="U3058">
        <v>-8.9599999999999991</v>
      </c>
    </row>
    <row r="3059" spans="1:21" x14ac:dyDescent="0.2">
      <c r="A3059" t="s">
        <v>186</v>
      </c>
      <c r="B3059" s="10" t="s">
        <v>1709</v>
      </c>
      <c r="C3059">
        <v>19.7</v>
      </c>
      <c r="D3059">
        <v>-15.16</v>
      </c>
      <c r="E3059">
        <v>5.4</v>
      </c>
      <c r="F3059" t="s">
        <v>1710</v>
      </c>
      <c r="G3059">
        <v>3000</v>
      </c>
      <c r="H3059">
        <v>14506.915000000001</v>
      </c>
      <c r="I3059">
        <v>102317.899</v>
      </c>
      <c r="J3059" t="s">
        <v>1679</v>
      </c>
      <c r="T3059">
        <f t="shared" si="74"/>
        <v>-9.76</v>
      </c>
      <c r="U3059">
        <v>-9.76</v>
      </c>
    </row>
    <row r="3060" spans="1:21" x14ac:dyDescent="0.2">
      <c r="A3060" t="s">
        <v>187</v>
      </c>
      <c r="B3060" s="10" t="s">
        <v>1687</v>
      </c>
      <c r="C3060">
        <v>6.1</v>
      </c>
      <c r="D3060">
        <v>-1.93</v>
      </c>
      <c r="E3060">
        <v>6.1</v>
      </c>
      <c r="F3060" t="s">
        <v>1688</v>
      </c>
      <c r="G3060">
        <v>60</v>
      </c>
      <c r="H3060">
        <v>14509.422</v>
      </c>
      <c r="I3060">
        <v>102348.149</v>
      </c>
      <c r="J3060" t="s">
        <v>1679</v>
      </c>
      <c r="T3060">
        <f t="shared" si="74"/>
        <v>4.17</v>
      </c>
      <c r="U3060">
        <v>4.17</v>
      </c>
    </row>
    <row r="3061" spans="1:21" x14ac:dyDescent="0.2">
      <c r="A3061" t="s">
        <v>187</v>
      </c>
      <c r="B3061" s="10" t="s">
        <v>1714</v>
      </c>
      <c r="C3061">
        <v>8.3000000000000007</v>
      </c>
      <c r="D3061">
        <v>-4.13</v>
      </c>
      <c r="E3061">
        <v>2.2000000000000002</v>
      </c>
      <c r="F3061" t="s">
        <v>1715</v>
      </c>
      <c r="G3061">
        <v>100</v>
      </c>
      <c r="H3061">
        <v>14509.422</v>
      </c>
      <c r="I3061">
        <v>102348.149</v>
      </c>
      <c r="J3061" t="s">
        <v>1679</v>
      </c>
      <c r="T3061">
        <f t="shared" si="74"/>
        <v>-1.9299999999999997</v>
      </c>
      <c r="U3061">
        <v>-1.9299999999999997</v>
      </c>
    </row>
    <row r="3062" spans="1:21" x14ac:dyDescent="0.2">
      <c r="A3062" t="s">
        <v>187</v>
      </c>
      <c r="B3062" s="10" t="s">
        <v>1689</v>
      </c>
      <c r="C3062">
        <v>10.7</v>
      </c>
      <c r="D3062">
        <v>-6.53</v>
      </c>
      <c r="E3062">
        <v>2.4</v>
      </c>
      <c r="F3062" t="s">
        <v>1690</v>
      </c>
      <c r="G3062">
        <v>50</v>
      </c>
      <c r="H3062">
        <v>14509.422</v>
      </c>
      <c r="I3062">
        <v>102348.149</v>
      </c>
      <c r="J3062" t="s">
        <v>1679</v>
      </c>
      <c r="T3062">
        <f t="shared" si="74"/>
        <v>-4.1300000000000008</v>
      </c>
      <c r="U3062">
        <v>-4.1300000000000008</v>
      </c>
    </row>
    <row r="3063" spans="1:21" x14ac:dyDescent="0.2">
      <c r="A3063" t="s">
        <v>187</v>
      </c>
      <c r="B3063" s="10" t="s">
        <v>1711</v>
      </c>
      <c r="C3063">
        <v>12</v>
      </c>
      <c r="D3063">
        <v>-7.83</v>
      </c>
      <c r="E3063">
        <v>1.3</v>
      </c>
      <c r="F3063" t="s">
        <v>1712</v>
      </c>
      <c r="G3063">
        <v>200</v>
      </c>
      <c r="H3063">
        <v>14509.422</v>
      </c>
      <c r="I3063">
        <v>102348.149</v>
      </c>
      <c r="J3063" t="s">
        <v>1679</v>
      </c>
      <c r="T3063">
        <f t="shared" si="74"/>
        <v>-6.53</v>
      </c>
      <c r="U3063">
        <v>-6.53</v>
      </c>
    </row>
    <row r="3064" spans="1:21" x14ac:dyDescent="0.2">
      <c r="A3064" t="s">
        <v>187</v>
      </c>
      <c r="B3064" s="10" t="s">
        <v>1702</v>
      </c>
      <c r="C3064">
        <v>14.1</v>
      </c>
      <c r="D3064">
        <v>-9.93</v>
      </c>
      <c r="E3064">
        <v>2.1</v>
      </c>
      <c r="F3064" t="s">
        <v>1703</v>
      </c>
      <c r="G3064">
        <v>500</v>
      </c>
      <c r="H3064">
        <v>14509.422</v>
      </c>
      <c r="I3064">
        <v>102348.149</v>
      </c>
      <c r="J3064" t="s">
        <v>1679</v>
      </c>
      <c r="T3064">
        <f t="shared" si="74"/>
        <v>-7.83</v>
      </c>
      <c r="U3064">
        <v>-7.83</v>
      </c>
    </row>
    <row r="3065" spans="1:21" x14ac:dyDescent="0.2">
      <c r="A3065" t="s">
        <v>187</v>
      </c>
      <c r="B3065" s="10" t="s">
        <v>1704</v>
      </c>
      <c r="C3065">
        <v>15.1</v>
      </c>
      <c r="D3065">
        <v>-10.93</v>
      </c>
      <c r="E3065">
        <v>1</v>
      </c>
      <c r="F3065" t="s">
        <v>1705</v>
      </c>
      <c r="G3065">
        <v>1500</v>
      </c>
      <c r="H3065">
        <v>14509.422</v>
      </c>
      <c r="I3065">
        <v>102348.149</v>
      </c>
      <c r="J3065" t="s">
        <v>1679</v>
      </c>
      <c r="T3065">
        <f t="shared" si="74"/>
        <v>-9.93</v>
      </c>
      <c r="U3065">
        <v>-9.93</v>
      </c>
    </row>
    <row r="3066" spans="1:21" x14ac:dyDescent="0.2">
      <c r="A3066" t="s">
        <v>187</v>
      </c>
      <c r="B3066" s="10" t="s">
        <v>1709</v>
      </c>
      <c r="C3066">
        <v>17.7</v>
      </c>
      <c r="D3066">
        <v>-13.53</v>
      </c>
      <c r="E3066">
        <v>2.6</v>
      </c>
      <c r="F3066" t="s">
        <v>1710</v>
      </c>
      <c r="G3066">
        <v>3000</v>
      </c>
      <c r="H3066">
        <v>14509.422</v>
      </c>
      <c r="I3066">
        <v>102348.149</v>
      </c>
      <c r="J3066" t="s">
        <v>1679</v>
      </c>
      <c r="T3066">
        <f t="shared" si="74"/>
        <v>-10.93</v>
      </c>
      <c r="U3066">
        <v>-10.93</v>
      </c>
    </row>
    <row r="3067" spans="1:21" x14ac:dyDescent="0.2">
      <c r="A3067" t="s">
        <v>188</v>
      </c>
      <c r="B3067" s="10" t="s">
        <v>1687</v>
      </c>
      <c r="C3067">
        <v>11.4</v>
      </c>
      <c r="D3067">
        <v>-5.58</v>
      </c>
      <c r="E3067">
        <v>11.4</v>
      </c>
      <c r="F3067" t="s">
        <v>1688</v>
      </c>
      <c r="G3067">
        <v>60</v>
      </c>
      <c r="H3067">
        <v>14512.261</v>
      </c>
      <c r="I3067">
        <v>102364.719</v>
      </c>
      <c r="J3067" t="s">
        <v>1679</v>
      </c>
      <c r="T3067">
        <f t="shared" si="74"/>
        <v>5.82</v>
      </c>
      <c r="U3067">
        <v>5.82</v>
      </c>
    </row>
    <row r="3068" spans="1:21" x14ac:dyDescent="0.2">
      <c r="A3068" t="s">
        <v>188</v>
      </c>
      <c r="B3068" s="10" t="s">
        <v>1711</v>
      </c>
      <c r="C3068">
        <v>13.5</v>
      </c>
      <c r="D3068">
        <v>-7.68</v>
      </c>
      <c r="E3068">
        <v>2.1</v>
      </c>
      <c r="F3068" t="s">
        <v>1712</v>
      </c>
      <c r="G3068">
        <v>200</v>
      </c>
      <c r="H3068">
        <v>14512.261</v>
      </c>
      <c r="I3068">
        <v>102364.719</v>
      </c>
      <c r="J3068" t="s">
        <v>1679</v>
      </c>
      <c r="T3068">
        <f t="shared" si="74"/>
        <v>-5.58</v>
      </c>
      <c r="U3068">
        <v>-5.58</v>
      </c>
    </row>
    <row r="3069" spans="1:21" x14ac:dyDescent="0.2">
      <c r="A3069" t="s">
        <v>188</v>
      </c>
      <c r="B3069" s="10" t="s">
        <v>1693</v>
      </c>
      <c r="C3069">
        <v>15.1</v>
      </c>
      <c r="D3069">
        <v>-9.2799999999999994</v>
      </c>
      <c r="E3069">
        <v>1.6</v>
      </c>
      <c r="F3069" t="s">
        <v>1694</v>
      </c>
      <c r="G3069">
        <v>200</v>
      </c>
      <c r="H3069">
        <v>14512.261</v>
      </c>
      <c r="I3069">
        <v>102364.719</v>
      </c>
      <c r="J3069" t="s">
        <v>1679</v>
      </c>
      <c r="T3069">
        <f t="shared" si="74"/>
        <v>-7.68</v>
      </c>
      <c r="U3069">
        <v>-7.68</v>
      </c>
    </row>
    <row r="3070" spans="1:21" x14ac:dyDescent="0.2">
      <c r="A3070" t="s">
        <v>188</v>
      </c>
      <c r="B3070" s="10" t="s">
        <v>1702</v>
      </c>
      <c r="C3070">
        <v>15.6</v>
      </c>
      <c r="D3070">
        <v>-9.7799999999999994</v>
      </c>
      <c r="E3070">
        <v>0.5</v>
      </c>
      <c r="F3070" t="s">
        <v>1703</v>
      </c>
      <c r="G3070">
        <v>500</v>
      </c>
      <c r="H3070">
        <v>14512.261</v>
      </c>
      <c r="I3070">
        <v>102364.719</v>
      </c>
      <c r="J3070" t="s">
        <v>1679</v>
      </c>
      <c r="T3070">
        <f t="shared" si="74"/>
        <v>-9.2799999999999994</v>
      </c>
      <c r="U3070">
        <v>-9.2799999999999994</v>
      </c>
    </row>
    <row r="3071" spans="1:21" x14ac:dyDescent="0.2">
      <c r="A3071" t="s">
        <v>188</v>
      </c>
      <c r="B3071" s="10" t="s">
        <v>1704</v>
      </c>
      <c r="C3071">
        <v>16.8</v>
      </c>
      <c r="D3071">
        <v>-10.98</v>
      </c>
      <c r="E3071">
        <v>1.2</v>
      </c>
      <c r="F3071" t="s">
        <v>1705</v>
      </c>
      <c r="G3071">
        <v>1500</v>
      </c>
      <c r="H3071">
        <v>14512.261</v>
      </c>
      <c r="I3071">
        <v>102364.719</v>
      </c>
      <c r="J3071" t="s">
        <v>1679</v>
      </c>
      <c r="T3071">
        <f t="shared" si="74"/>
        <v>-9.7800000000000011</v>
      </c>
      <c r="U3071">
        <v>-9.7800000000000011</v>
      </c>
    </row>
    <row r="3072" spans="1:21" x14ac:dyDescent="0.2">
      <c r="A3072" t="s">
        <v>188</v>
      </c>
      <c r="B3072" s="10" t="s">
        <v>1709</v>
      </c>
      <c r="C3072">
        <v>22.5</v>
      </c>
      <c r="D3072">
        <v>-16.68</v>
      </c>
      <c r="E3072">
        <v>5.7</v>
      </c>
      <c r="F3072" t="s">
        <v>1710</v>
      </c>
      <c r="G3072">
        <v>3000</v>
      </c>
      <c r="H3072">
        <v>14512.261</v>
      </c>
      <c r="I3072">
        <v>102364.719</v>
      </c>
      <c r="J3072" t="s">
        <v>1679</v>
      </c>
      <c r="T3072">
        <f t="shared" si="74"/>
        <v>-10.98</v>
      </c>
      <c r="U3072">
        <v>-10.98</v>
      </c>
    </row>
    <row r="3073" spans="1:21" x14ac:dyDescent="0.2">
      <c r="A3073" t="s">
        <v>189</v>
      </c>
      <c r="B3073" s="10" t="s">
        <v>1687</v>
      </c>
      <c r="C3073">
        <v>9.8000000000000007</v>
      </c>
      <c r="D3073">
        <v>-3.93</v>
      </c>
      <c r="E3073">
        <v>9.8000000000000007</v>
      </c>
      <c r="F3073" t="s">
        <v>1688</v>
      </c>
      <c r="G3073">
        <v>60</v>
      </c>
      <c r="H3073">
        <v>14532.601000000001</v>
      </c>
      <c r="I3073">
        <v>102359.395</v>
      </c>
      <c r="J3073" t="s">
        <v>1679</v>
      </c>
      <c r="T3073">
        <f t="shared" si="74"/>
        <v>5.870000000000001</v>
      </c>
      <c r="U3073">
        <v>5.870000000000001</v>
      </c>
    </row>
    <row r="3074" spans="1:21" x14ac:dyDescent="0.2">
      <c r="A3074" t="s">
        <v>189</v>
      </c>
      <c r="B3074" s="10" t="s">
        <v>1714</v>
      </c>
      <c r="C3074">
        <v>10.9</v>
      </c>
      <c r="D3074">
        <v>-5.03</v>
      </c>
      <c r="E3074">
        <v>1.1000000000000001</v>
      </c>
      <c r="F3074" t="s">
        <v>1715</v>
      </c>
      <c r="G3074">
        <v>100</v>
      </c>
      <c r="H3074">
        <v>14532.601000000001</v>
      </c>
      <c r="I3074">
        <v>102359.395</v>
      </c>
      <c r="J3074" t="s">
        <v>1679</v>
      </c>
      <c r="T3074">
        <f t="shared" si="74"/>
        <v>-3.93</v>
      </c>
      <c r="U3074">
        <v>-3.93</v>
      </c>
    </row>
    <row r="3075" spans="1:21" x14ac:dyDescent="0.2">
      <c r="A3075" t="s">
        <v>189</v>
      </c>
      <c r="B3075" s="10" t="s">
        <v>1711</v>
      </c>
      <c r="C3075">
        <v>13.1</v>
      </c>
      <c r="D3075">
        <v>-7.23</v>
      </c>
      <c r="E3075">
        <v>2.2000000000000002</v>
      </c>
      <c r="F3075" t="s">
        <v>1712</v>
      </c>
      <c r="G3075">
        <v>200</v>
      </c>
      <c r="H3075">
        <v>14532.601000000001</v>
      </c>
      <c r="I3075">
        <v>102359.395</v>
      </c>
      <c r="J3075" t="s">
        <v>1679</v>
      </c>
      <c r="T3075">
        <f t="shared" ref="T3075:T3138" si="75">D3075+E3075</f>
        <v>-5.03</v>
      </c>
      <c r="U3075">
        <v>-5.03</v>
      </c>
    </row>
    <row r="3076" spans="1:21" x14ac:dyDescent="0.2">
      <c r="A3076" t="s">
        <v>189</v>
      </c>
      <c r="B3076" s="10" t="s">
        <v>1693</v>
      </c>
      <c r="C3076">
        <v>16.2</v>
      </c>
      <c r="D3076">
        <v>-10.33</v>
      </c>
      <c r="E3076">
        <v>3.1</v>
      </c>
      <c r="F3076" t="s">
        <v>1694</v>
      </c>
      <c r="G3076">
        <v>200</v>
      </c>
      <c r="H3076">
        <v>14532.601000000001</v>
      </c>
      <c r="I3076">
        <v>102359.395</v>
      </c>
      <c r="J3076" t="s">
        <v>1679</v>
      </c>
      <c r="T3076">
        <f t="shared" si="75"/>
        <v>-7.23</v>
      </c>
      <c r="U3076">
        <v>-7.23</v>
      </c>
    </row>
    <row r="3077" spans="1:21" x14ac:dyDescent="0.2">
      <c r="A3077" t="s">
        <v>189</v>
      </c>
      <c r="B3077" s="10" t="s">
        <v>1700</v>
      </c>
      <c r="C3077">
        <v>17.600000000000001</v>
      </c>
      <c r="D3077">
        <v>-11.73</v>
      </c>
      <c r="E3077">
        <v>1.4</v>
      </c>
      <c r="F3077" t="s">
        <v>1701</v>
      </c>
      <c r="G3077">
        <v>350</v>
      </c>
      <c r="H3077">
        <v>14532.601000000001</v>
      </c>
      <c r="I3077">
        <v>102359.395</v>
      </c>
      <c r="J3077" t="s">
        <v>1679</v>
      </c>
      <c r="T3077">
        <f t="shared" si="75"/>
        <v>-10.33</v>
      </c>
      <c r="U3077">
        <v>-10.33</v>
      </c>
    </row>
    <row r="3078" spans="1:21" x14ac:dyDescent="0.2">
      <c r="A3078" t="s">
        <v>189</v>
      </c>
      <c r="B3078" s="10" t="s">
        <v>1702</v>
      </c>
      <c r="C3078">
        <v>19.8</v>
      </c>
      <c r="D3078">
        <v>-13.93</v>
      </c>
      <c r="E3078">
        <v>2.5</v>
      </c>
      <c r="F3078" t="s">
        <v>1703</v>
      </c>
      <c r="G3078">
        <v>500</v>
      </c>
      <c r="H3078">
        <v>14532.601000000001</v>
      </c>
      <c r="I3078">
        <v>102359.395</v>
      </c>
      <c r="J3078" t="s">
        <v>1679</v>
      </c>
      <c r="T3078">
        <f t="shared" si="75"/>
        <v>-11.43</v>
      </c>
      <c r="U3078">
        <v>-11.43</v>
      </c>
    </row>
    <row r="3079" spans="1:21" x14ac:dyDescent="0.2">
      <c r="A3079" t="s">
        <v>189</v>
      </c>
      <c r="B3079" s="10" t="s">
        <v>1704</v>
      </c>
      <c r="C3079">
        <v>21.7</v>
      </c>
      <c r="D3079">
        <v>-15.83</v>
      </c>
      <c r="E3079">
        <v>1.9</v>
      </c>
      <c r="F3079" t="s">
        <v>1705</v>
      </c>
      <c r="G3079">
        <v>1500</v>
      </c>
      <c r="H3079">
        <v>14532.601000000001</v>
      </c>
      <c r="I3079">
        <v>102359.395</v>
      </c>
      <c r="J3079" t="s">
        <v>1679</v>
      </c>
      <c r="T3079">
        <f t="shared" si="75"/>
        <v>-13.93</v>
      </c>
      <c r="U3079">
        <v>-13.93</v>
      </c>
    </row>
    <row r="3080" spans="1:21" x14ac:dyDescent="0.2">
      <c r="A3080" t="s">
        <v>189</v>
      </c>
      <c r="B3080" s="10" t="s">
        <v>1709</v>
      </c>
      <c r="C3080">
        <v>27.4</v>
      </c>
      <c r="D3080">
        <v>-21.53</v>
      </c>
      <c r="E3080">
        <v>5.7</v>
      </c>
      <c r="F3080" t="s">
        <v>1710</v>
      </c>
      <c r="G3080">
        <v>3000</v>
      </c>
      <c r="H3080">
        <v>14532.601000000001</v>
      </c>
      <c r="I3080">
        <v>102359.395</v>
      </c>
      <c r="J3080" t="s">
        <v>1679</v>
      </c>
      <c r="T3080">
        <f t="shared" si="75"/>
        <v>-15.830000000000002</v>
      </c>
      <c r="U3080">
        <v>-15.830000000000002</v>
      </c>
    </row>
    <row r="3081" spans="1:21" x14ac:dyDescent="0.2">
      <c r="A3081" t="s">
        <v>190</v>
      </c>
      <c r="B3081" s="10" t="s">
        <v>1714</v>
      </c>
      <c r="C3081">
        <v>2.1</v>
      </c>
      <c r="D3081">
        <v>3.6</v>
      </c>
      <c r="E3081">
        <v>2.1</v>
      </c>
      <c r="F3081" t="s">
        <v>1715</v>
      </c>
      <c r="G3081">
        <v>100</v>
      </c>
      <c r="H3081">
        <v>14528.674999999999</v>
      </c>
      <c r="I3081">
        <v>102390.137</v>
      </c>
      <c r="J3081" t="s">
        <v>1679</v>
      </c>
      <c r="T3081">
        <f t="shared" si="75"/>
        <v>5.7</v>
      </c>
      <c r="U3081">
        <v>5.7</v>
      </c>
    </row>
    <row r="3082" spans="1:21" x14ac:dyDescent="0.2">
      <c r="A3082" t="s">
        <v>190</v>
      </c>
      <c r="B3082" s="10" t="s">
        <v>1687</v>
      </c>
      <c r="C3082">
        <v>7.5</v>
      </c>
      <c r="D3082">
        <v>-1.8</v>
      </c>
      <c r="E3082">
        <v>5.4</v>
      </c>
      <c r="F3082" t="s">
        <v>1688</v>
      </c>
      <c r="G3082">
        <v>60</v>
      </c>
      <c r="H3082">
        <v>14528.674999999999</v>
      </c>
      <c r="I3082">
        <v>102390.137</v>
      </c>
      <c r="J3082" t="s">
        <v>1679</v>
      </c>
      <c r="T3082">
        <f t="shared" si="75"/>
        <v>3.6000000000000005</v>
      </c>
      <c r="U3082">
        <v>3.6000000000000005</v>
      </c>
    </row>
    <row r="3083" spans="1:21" x14ac:dyDescent="0.2">
      <c r="A3083" t="s">
        <v>190</v>
      </c>
      <c r="B3083" s="10" t="s">
        <v>1689</v>
      </c>
      <c r="C3083">
        <v>11.2</v>
      </c>
      <c r="D3083">
        <v>-5.5</v>
      </c>
      <c r="E3083">
        <v>3.7</v>
      </c>
      <c r="F3083" t="s">
        <v>1690</v>
      </c>
      <c r="G3083">
        <v>50</v>
      </c>
      <c r="H3083">
        <v>14528.674999999999</v>
      </c>
      <c r="I3083">
        <v>102390.137</v>
      </c>
      <c r="J3083" t="s">
        <v>1679</v>
      </c>
      <c r="T3083">
        <f t="shared" si="75"/>
        <v>-1.7999999999999998</v>
      </c>
      <c r="U3083">
        <v>-1.7999999999999998</v>
      </c>
    </row>
    <row r="3084" spans="1:21" x14ac:dyDescent="0.2">
      <c r="A3084" t="s">
        <v>190</v>
      </c>
      <c r="B3084" s="10" t="s">
        <v>1711</v>
      </c>
      <c r="C3084">
        <v>15.9</v>
      </c>
      <c r="D3084">
        <v>-10.199999999999999</v>
      </c>
      <c r="E3084">
        <v>4.7</v>
      </c>
      <c r="F3084" t="s">
        <v>1712</v>
      </c>
      <c r="G3084">
        <v>200</v>
      </c>
      <c r="H3084">
        <v>14528.674999999999</v>
      </c>
      <c r="I3084">
        <v>102390.137</v>
      </c>
      <c r="J3084" t="s">
        <v>1679</v>
      </c>
      <c r="T3084">
        <f t="shared" si="75"/>
        <v>-5.4999999999999991</v>
      </c>
      <c r="U3084">
        <v>-5.4999999999999991</v>
      </c>
    </row>
    <row r="3085" spans="1:21" x14ac:dyDescent="0.2">
      <c r="A3085" t="s">
        <v>190</v>
      </c>
      <c r="B3085" s="10" t="s">
        <v>1698</v>
      </c>
      <c r="C3085">
        <v>19.899999999999999</v>
      </c>
      <c r="D3085">
        <v>-14.2</v>
      </c>
      <c r="E3085">
        <v>4</v>
      </c>
      <c r="F3085" t="s">
        <v>1699</v>
      </c>
      <c r="G3085">
        <v>250</v>
      </c>
      <c r="H3085">
        <v>14528.674999999999</v>
      </c>
      <c r="I3085">
        <v>102390.137</v>
      </c>
      <c r="J3085" t="s">
        <v>1679</v>
      </c>
      <c r="T3085">
        <f t="shared" si="75"/>
        <v>-10.199999999999999</v>
      </c>
      <c r="U3085">
        <v>-10.199999999999999</v>
      </c>
    </row>
    <row r="3086" spans="1:21" x14ac:dyDescent="0.2">
      <c r="A3086" t="s">
        <v>190</v>
      </c>
      <c r="B3086" s="10" t="s">
        <v>1700</v>
      </c>
      <c r="C3086">
        <v>23.9</v>
      </c>
      <c r="D3086">
        <v>-18.2</v>
      </c>
      <c r="E3086">
        <v>4</v>
      </c>
      <c r="F3086" t="s">
        <v>1701</v>
      </c>
      <c r="G3086">
        <v>350</v>
      </c>
      <c r="H3086">
        <v>14528.674999999999</v>
      </c>
      <c r="I3086">
        <v>102390.137</v>
      </c>
      <c r="J3086" t="s">
        <v>1679</v>
      </c>
      <c r="T3086">
        <f t="shared" si="75"/>
        <v>-14.2</v>
      </c>
      <c r="U3086">
        <v>-14.2</v>
      </c>
    </row>
    <row r="3087" spans="1:21" x14ac:dyDescent="0.2">
      <c r="A3087" t="s">
        <v>190</v>
      </c>
      <c r="B3087" s="10" t="s">
        <v>1702</v>
      </c>
      <c r="C3087">
        <v>28.9</v>
      </c>
      <c r="D3087">
        <v>-23.2</v>
      </c>
      <c r="E3087">
        <v>5</v>
      </c>
      <c r="F3087" t="s">
        <v>1703</v>
      </c>
      <c r="G3087">
        <v>500</v>
      </c>
      <c r="H3087">
        <v>14528.674999999999</v>
      </c>
      <c r="I3087">
        <v>102390.137</v>
      </c>
      <c r="J3087" t="s">
        <v>1679</v>
      </c>
      <c r="T3087">
        <f t="shared" si="75"/>
        <v>-18.2</v>
      </c>
      <c r="U3087">
        <v>-18.2</v>
      </c>
    </row>
    <row r="3088" spans="1:21" x14ac:dyDescent="0.2">
      <c r="A3088" t="s">
        <v>191</v>
      </c>
      <c r="B3088" s="10" t="s">
        <v>1687</v>
      </c>
      <c r="C3088">
        <v>8.9</v>
      </c>
      <c r="D3088">
        <v>-4.01</v>
      </c>
      <c r="E3088">
        <v>8.9</v>
      </c>
      <c r="F3088" t="s">
        <v>1688</v>
      </c>
      <c r="G3088">
        <v>60</v>
      </c>
      <c r="H3088">
        <v>14553.654</v>
      </c>
      <c r="I3088">
        <v>102312.76700000001</v>
      </c>
      <c r="J3088" t="s">
        <v>1679</v>
      </c>
      <c r="T3088">
        <f t="shared" si="75"/>
        <v>4.8900000000000006</v>
      </c>
      <c r="U3088">
        <v>4.8900000000000006</v>
      </c>
    </row>
    <row r="3089" spans="1:21" x14ac:dyDescent="0.2">
      <c r="A3089" t="s">
        <v>191</v>
      </c>
      <c r="B3089" s="10" t="s">
        <v>1714</v>
      </c>
      <c r="C3089">
        <v>10.4</v>
      </c>
      <c r="D3089">
        <v>-5.51</v>
      </c>
      <c r="E3089">
        <v>1.5</v>
      </c>
      <c r="F3089" t="s">
        <v>1715</v>
      </c>
      <c r="G3089">
        <v>100</v>
      </c>
      <c r="H3089">
        <v>14553.654</v>
      </c>
      <c r="I3089">
        <v>102312.76700000001</v>
      </c>
      <c r="J3089" t="s">
        <v>1679</v>
      </c>
      <c r="T3089">
        <f t="shared" si="75"/>
        <v>-4.01</v>
      </c>
      <c r="U3089">
        <v>-4.01</v>
      </c>
    </row>
    <row r="3090" spans="1:21" x14ac:dyDescent="0.2">
      <c r="A3090" t="s">
        <v>191</v>
      </c>
      <c r="B3090" s="10" t="s">
        <v>1711</v>
      </c>
      <c r="C3090">
        <v>12.5</v>
      </c>
      <c r="D3090">
        <v>-7.61</v>
      </c>
      <c r="E3090">
        <v>2.1</v>
      </c>
      <c r="F3090" t="s">
        <v>1712</v>
      </c>
      <c r="G3090">
        <v>200</v>
      </c>
      <c r="H3090">
        <v>14553.654</v>
      </c>
      <c r="I3090">
        <v>102312.76700000001</v>
      </c>
      <c r="J3090" t="s">
        <v>1679</v>
      </c>
      <c r="T3090">
        <f t="shared" si="75"/>
        <v>-5.51</v>
      </c>
      <c r="U3090">
        <v>-5.51</v>
      </c>
    </row>
    <row r="3091" spans="1:21" x14ac:dyDescent="0.2">
      <c r="A3091" t="s">
        <v>191</v>
      </c>
      <c r="B3091" s="10" t="s">
        <v>1695</v>
      </c>
      <c r="C3091">
        <v>13.9</v>
      </c>
      <c r="D3091">
        <v>-9.01</v>
      </c>
      <c r="E3091">
        <v>1.4</v>
      </c>
      <c r="F3091" t="s">
        <v>1696</v>
      </c>
      <c r="G3091">
        <v>80</v>
      </c>
      <c r="H3091">
        <v>14553.654</v>
      </c>
      <c r="I3091">
        <v>102312.76700000001</v>
      </c>
      <c r="J3091" t="s">
        <v>1679</v>
      </c>
      <c r="T3091">
        <f t="shared" si="75"/>
        <v>-7.6099999999999994</v>
      </c>
      <c r="U3091">
        <v>-7.6099999999999994</v>
      </c>
    </row>
    <row r="3092" spans="1:21" x14ac:dyDescent="0.2">
      <c r="A3092" t="s">
        <v>191</v>
      </c>
      <c r="B3092" s="10" t="s">
        <v>1713</v>
      </c>
      <c r="C3092">
        <v>17.8</v>
      </c>
      <c r="D3092">
        <v>-12.91</v>
      </c>
      <c r="E3092">
        <v>3.9</v>
      </c>
      <c r="F3092" t="s">
        <v>1699</v>
      </c>
      <c r="G3092">
        <v>210</v>
      </c>
      <c r="H3092">
        <v>14553.654</v>
      </c>
      <c r="I3092">
        <v>102312.76700000001</v>
      </c>
      <c r="J3092" t="s">
        <v>1679</v>
      </c>
      <c r="T3092">
        <f t="shared" si="75"/>
        <v>-9.01</v>
      </c>
      <c r="U3092">
        <v>-9.01</v>
      </c>
    </row>
    <row r="3093" spans="1:21" x14ac:dyDescent="0.2">
      <c r="A3093" t="s">
        <v>191</v>
      </c>
      <c r="B3093" s="10" t="s">
        <v>1700</v>
      </c>
      <c r="C3093">
        <v>19.399999999999999</v>
      </c>
      <c r="D3093">
        <v>-14.51</v>
      </c>
      <c r="E3093">
        <v>1.6</v>
      </c>
      <c r="F3093" t="s">
        <v>1701</v>
      </c>
      <c r="G3093">
        <v>350</v>
      </c>
      <c r="H3093">
        <v>14553.654</v>
      </c>
      <c r="I3093">
        <v>102312.76700000001</v>
      </c>
      <c r="J3093" t="s">
        <v>1679</v>
      </c>
      <c r="T3093">
        <f t="shared" si="75"/>
        <v>-12.91</v>
      </c>
      <c r="U3093">
        <v>-12.91</v>
      </c>
    </row>
    <row r="3094" spans="1:21" x14ac:dyDescent="0.2">
      <c r="A3094" t="s">
        <v>191</v>
      </c>
      <c r="B3094" s="10" t="s">
        <v>1702</v>
      </c>
      <c r="C3094">
        <v>31.5</v>
      </c>
      <c r="D3094">
        <v>-26.61</v>
      </c>
      <c r="E3094">
        <v>12.1</v>
      </c>
      <c r="F3094" t="s">
        <v>1703</v>
      </c>
      <c r="G3094">
        <v>500</v>
      </c>
      <c r="H3094">
        <v>14553.654</v>
      </c>
      <c r="I3094">
        <v>102312.76700000001</v>
      </c>
      <c r="J3094" t="s">
        <v>1679</v>
      </c>
      <c r="T3094">
        <f t="shared" si="75"/>
        <v>-14.51</v>
      </c>
      <c r="U3094">
        <v>-14.51</v>
      </c>
    </row>
    <row r="3095" spans="1:21" x14ac:dyDescent="0.2">
      <c r="A3095" t="s">
        <v>192</v>
      </c>
      <c r="B3095" s="10" t="s">
        <v>1687</v>
      </c>
      <c r="C3095">
        <v>9.6999999999999993</v>
      </c>
      <c r="D3095">
        <v>-5.67</v>
      </c>
      <c r="E3095">
        <v>9.6999999999999993</v>
      </c>
      <c r="F3095" t="s">
        <v>1688</v>
      </c>
      <c r="G3095">
        <v>60</v>
      </c>
      <c r="H3095">
        <v>14555.69</v>
      </c>
      <c r="I3095">
        <v>102342.03</v>
      </c>
      <c r="J3095" t="s">
        <v>1679</v>
      </c>
      <c r="T3095">
        <f t="shared" si="75"/>
        <v>4.0299999999999994</v>
      </c>
      <c r="U3095">
        <v>4.0299999999999994</v>
      </c>
    </row>
    <row r="3096" spans="1:21" x14ac:dyDescent="0.2">
      <c r="A3096" t="s">
        <v>192</v>
      </c>
      <c r="B3096" s="10" t="s">
        <v>1711</v>
      </c>
      <c r="C3096">
        <v>10.6</v>
      </c>
      <c r="D3096">
        <v>-6.57</v>
      </c>
      <c r="E3096">
        <v>0.9</v>
      </c>
      <c r="F3096" t="s">
        <v>1712</v>
      </c>
      <c r="G3096">
        <v>200</v>
      </c>
      <c r="H3096">
        <v>14555.69</v>
      </c>
      <c r="I3096">
        <v>102342.03</v>
      </c>
      <c r="J3096" t="s">
        <v>1679</v>
      </c>
      <c r="T3096">
        <f t="shared" si="75"/>
        <v>-5.67</v>
      </c>
      <c r="U3096">
        <v>-5.67</v>
      </c>
    </row>
    <row r="3097" spans="1:21" x14ac:dyDescent="0.2">
      <c r="A3097" t="s">
        <v>192</v>
      </c>
      <c r="B3097" s="10" t="s">
        <v>1693</v>
      </c>
      <c r="C3097">
        <v>11.7</v>
      </c>
      <c r="D3097">
        <v>-7.67</v>
      </c>
      <c r="E3097">
        <v>1.1000000000000001</v>
      </c>
      <c r="F3097" t="s">
        <v>1694</v>
      </c>
      <c r="G3097">
        <v>200</v>
      </c>
      <c r="H3097">
        <v>14555.69</v>
      </c>
      <c r="I3097">
        <v>102342.03</v>
      </c>
      <c r="J3097" t="s">
        <v>1679</v>
      </c>
      <c r="T3097">
        <f t="shared" si="75"/>
        <v>-6.57</v>
      </c>
      <c r="U3097">
        <v>-6.57</v>
      </c>
    </row>
    <row r="3098" spans="1:21" x14ac:dyDescent="0.2">
      <c r="A3098" t="s">
        <v>192</v>
      </c>
      <c r="B3098" s="10" t="s">
        <v>1713</v>
      </c>
      <c r="C3098">
        <v>13.5</v>
      </c>
      <c r="D3098">
        <v>-9.4700000000000006</v>
      </c>
      <c r="E3098">
        <v>1.8</v>
      </c>
      <c r="F3098" t="s">
        <v>1699</v>
      </c>
      <c r="G3098">
        <v>210</v>
      </c>
      <c r="H3098">
        <v>14555.69</v>
      </c>
      <c r="I3098">
        <v>102342.03</v>
      </c>
      <c r="J3098" t="s">
        <v>1679</v>
      </c>
      <c r="T3098">
        <f t="shared" si="75"/>
        <v>-7.6700000000000008</v>
      </c>
      <c r="U3098">
        <v>-7.6700000000000008</v>
      </c>
    </row>
    <row r="3099" spans="1:21" x14ac:dyDescent="0.2">
      <c r="A3099" t="s">
        <v>192</v>
      </c>
      <c r="B3099" s="10" t="s">
        <v>1698</v>
      </c>
      <c r="C3099">
        <v>16.600000000000001</v>
      </c>
      <c r="D3099">
        <v>-12.57</v>
      </c>
      <c r="E3099">
        <v>3.1</v>
      </c>
      <c r="F3099" t="s">
        <v>1699</v>
      </c>
      <c r="G3099">
        <v>250</v>
      </c>
      <c r="H3099">
        <v>14555.69</v>
      </c>
      <c r="I3099">
        <v>102342.03</v>
      </c>
      <c r="J3099" t="s">
        <v>1679</v>
      </c>
      <c r="T3099">
        <f t="shared" si="75"/>
        <v>-9.4700000000000006</v>
      </c>
      <c r="U3099">
        <v>-9.4700000000000006</v>
      </c>
    </row>
    <row r="3100" spans="1:21" x14ac:dyDescent="0.2">
      <c r="A3100" t="s">
        <v>192</v>
      </c>
      <c r="B3100" s="10" t="s">
        <v>1700</v>
      </c>
      <c r="C3100">
        <v>18.5</v>
      </c>
      <c r="D3100">
        <v>-14.47</v>
      </c>
      <c r="E3100">
        <v>1.9</v>
      </c>
      <c r="F3100" t="s">
        <v>1701</v>
      </c>
      <c r="G3100">
        <v>350</v>
      </c>
      <c r="H3100">
        <v>14555.69</v>
      </c>
      <c r="I3100">
        <v>102342.03</v>
      </c>
      <c r="J3100" t="s">
        <v>1679</v>
      </c>
      <c r="T3100">
        <f t="shared" si="75"/>
        <v>-12.57</v>
      </c>
      <c r="U3100">
        <v>-12.57</v>
      </c>
    </row>
    <row r="3101" spans="1:21" x14ac:dyDescent="0.2">
      <c r="A3101" t="s">
        <v>192</v>
      </c>
      <c r="B3101" s="10" t="s">
        <v>1702</v>
      </c>
      <c r="C3101">
        <v>31.2</v>
      </c>
      <c r="D3101">
        <v>-27.17</v>
      </c>
      <c r="E3101">
        <v>12.7</v>
      </c>
      <c r="F3101" t="s">
        <v>1703</v>
      </c>
      <c r="G3101">
        <v>500</v>
      </c>
      <c r="H3101">
        <v>14555.69</v>
      </c>
      <c r="I3101">
        <v>102342.03</v>
      </c>
      <c r="J3101" t="s">
        <v>1679</v>
      </c>
      <c r="T3101">
        <f t="shared" si="75"/>
        <v>-14.470000000000002</v>
      </c>
      <c r="U3101">
        <v>-14.470000000000002</v>
      </c>
    </row>
    <row r="3102" spans="1:21" x14ac:dyDescent="0.2">
      <c r="A3102" t="s">
        <v>193</v>
      </c>
      <c r="B3102" s="10" t="s">
        <v>1687</v>
      </c>
      <c r="C3102">
        <v>5.7</v>
      </c>
      <c r="D3102">
        <v>0.33</v>
      </c>
      <c r="E3102">
        <v>5.7</v>
      </c>
      <c r="F3102" t="s">
        <v>1688</v>
      </c>
      <c r="G3102">
        <v>60</v>
      </c>
      <c r="H3102">
        <v>14557.456</v>
      </c>
      <c r="I3102">
        <v>102357.606</v>
      </c>
      <c r="J3102" t="s">
        <v>1679</v>
      </c>
      <c r="T3102">
        <f t="shared" si="75"/>
        <v>6.03</v>
      </c>
      <c r="U3102">
        <v>6.03</v>
      </c>
    </row>
    <row r="3103" spans="1:21" x14ac:dyDescent="0.2">
      <c r="A3103" t="s">
        <v>193</v>
      </c>
      <c r="B3103" s="10" t="s">
        <v>1714</v>
      </c>
      <c r="C3103">
        <v>7.8</v>
      </c>
      <c r="D3103">
        <v>-1.77</v>
      </c>
      <c r="E3103">
        <v>2.1</v>
      </c>
      <c r="F3103" t="s">
        <v>1715</v>
      </c>
      <c r="G3103">
        <v>100</v>
      </c>
      <c r="H3103">
        <v>14557.456</v>
      </c>
      <c r="I3103">
        <v>102357.606</v>
      </c>
      <c r="J3103" t="s">
        <v>1679</v>
      </c>
      <c r="T3103">
        <f t="shared" si="75"/>
        <v>0.33000000000000007</v>
      </c>
      <c r="U3103">
        <v>0.33000000000000007</v>
      </c>
    </row>
    <row r="3104" spans="1:21" x14ac:dyDescent="0.2">
      <c r="A3104" t="s">
        <v>193</v>
      </c>
      <c r="B3104" s="10" t="s">
        <v>1687</v>
      </c>
      <c r="C3104">
        <v>10</v>
      </c>
      <c r="D3104">
        <v>-3.97</v>
      </c>
      <c r="E3104">
        <v>2.2000000000000002</v>
      </c>
      <c r="F3104" t="s">
        <v>1688</v>
      </c>
      <c r="G3104">
        <v>60</v>
      </c>
      <c r="H3104">
        <v>14557.456</v>
      </c>
      <c r="I3104">
        <v>102357.606</v>
      </c>
      <c r="J3104" t="s">
        <v>1679</v>
      </c>
      <c r="T3104">
        <f t="shared" si="75"/>
        <v>-1.77</v>
      </c>
      <c r="U3104">
        <v>-1.77</v>
      </c>
    </row>
    <row r="3105" spans="1:21" x14ac:dyDescent="0.2">
      <c r="A3105" t="s">
        <v>193</v>
      </c>
      <c r="B3105" s="10" t="s">
        <v>1711</v>
      </c>
      <c r="C3105">
        <v>12.2</v>
      </c>
      <c r="D3105">
        <v>-6.17</v>
      </c>
      <c r="E3105">
        <v>2.2000000000000002</v>
      </c>
      <c r="F3105" t="s">
        <v>1712</v>
      </c>
      <c r="G3105">
        <v>200</v>
      </c>
      <c r="H3105">
        <v>14557.456</v>
      </c>
      <c r="I3105">
        <v>102357.606</v>
      </c>
      <c r="J3105" t="s">
        <v>1679</v>
      </c>
      <c r="T3105">
        <f t="shared" si="75"/>
        <v>-3.9699999999999998</v>
      </c>
      <c r="U3105">
        <v>-3.9699999999999998</v>
      </c>
    </row>
    <row r="3106" spans="1:21" x14ac:dyDescent="0.2">
      <c r="A3106" t="s">
        <v>193</v>
      </c>
      <c r="B3106" s="10" t="s">
        <v>1693</v>
      </c>
      <c r="C3106">
        <v>14.4</v>
      </c>
      <c r="D3106">
        <v>-8.3699999999999992</v>
      </c>
      <c r="E3106">
        <v>2.2000000000000002</v>
      </c>
      <c r="F3106" t="s">
        <v>1694</v>
      </c>
      <c r="G3106">
        <v>200</v>
      </c>
      <c r="H3106">
        <v>14557.456</v>
      </c>
      <c r="I3106">
        <v>102357.606</v>
      </c>
      <c r="J3106" t="s">
        <v>1679</v>
      </c>
      <c r="T3106">
        <f t="shared" si="75"/>
        <v>-6.169999999999999</v>
      </c>
      <c r="U3106">
        <v>-6.169999999999999</v>
      </c>
    </row>
    <row r="3107" spans="1:21" x14ac:dyDescent="0.2">
      <c r="A3107" t="s">
        <v>193</v>
      </c>
      <c r="B3107" s="10" t="s">
        <v>1698</v>
      </c>
      <c r="C3107">
        <v>18.899999999999999</v>
      </c>
      <c r="D3107">
        <v>-12.87</v>
      </c>
      <c r="E3107">
        <v>4.5</v>
      </c>
      <c r="F3107" t="s">
        <v>1699</v>
      </c>
      <c r="G3107">
        <v>250</v>
      </c>
      <c r="H3107">
        <v>14557.456</v>
      </c>
      <c r="I3107">
        <v>102357.606</v>
      </c>
      <c r="J3107" t="s">
        <v>1679</v>
      </c>
      <c r="T3107">
        <f t="shared" si="75"/>
        <v>-8.3699999999999992</v>
      </c>
      <c r="U3107">
        <v>-8.3699999999999992</v>
      </c>
    </row>
    <row r="3108" spans="1:21" x14ac:dyDescent="0.2">
      <c r="A3108" t="s">
        <v>193</v>
      </c>
      <c r="B3108" s="10" t="s">
        <v>1700</v>
      </c>
      <c r="C3108">
        <v>22.2</v>
      </c>
      <c r="D3108">
        <v>-16.170000000000002</v>
      </c>
      <c r="E3108">
        <v>3.3</v>
      </c>
      <c r="F3108" t="s">
        <v>1701</v>
      </c>
      <c r="G3108">
        <v>350</v>
      </c>
      <c r="H3108">
        <v>14557.456</v>
      </c>
      <c r="I3108">
        <v>102357.606</v>
      </c>
      <c r="J3108" t="s">
        <v>1679</v>
      </c>
      <c r="T3108">
        <f t="shared" si="75"/>
        <v>-12.870000000000001</v>
      </c>
      <c r="U3108">
        <v>-12.870000000000001</v>
      </c>
    </row>
    <row r="3109" spans="1:21" x14ac:dyDescent="0.2">
      <c r="A3109" t="s">
        <v>193</v>
      </c>
      <c r="B3109" s="10" t="s">
        <v>1702</v>
      </c>
      <c r="C3109">
        <v>28.1</v>
      </c>
      <c r="D3109">
        <v>-22.07</v>
      </c>
      <c r="E3109">
        <v>5.9</v>
      </c>
      <c r="F3109" t="s">
        <v>1703</v>
      </c>
      <c r="G3109">
        <v>500</v>
      </c>
      <c r="H3109">
        <v>14557.456</v>
      </c>
      <c r="I3109">
        <v>102357.606</v>
      </c>
      <c r="J3109" t="s">
        <v>1679</v>
      </c>
      <c r="T3109">
        <f t="shared" si="75"/>
        <v>-16.170000000000002</v>
      </c>
      <c r="U3109">
        <v>-16.170000000000002</v>
      </c>
    </row>
    <row r="3110" spans="1:21" x14ac:dyDescent="0.2">
      <c r="A3110" t="s">
        <v>194</v>
      </c>
      <c r="B3110" s="10" t="s">
        <v>1687</v>
      </c>
      <c r="C3110">
        <v>5.0999999999999996</v>
      </c>
      <c r="D3110">
        <v>-0.31</v>
      </c>
      <c r="E3110">
        <v>5.0999999999999996</v>
      </c>
      <c r="F3110" t="s">
        <v>1688</v>
      </c>
      <c r="G3110">
        <v>60</v>
      </c>
      <c r="H3110">
        <v>14584.875</v>
      </c>
      <c r="I3110">
        <v>102332.954</v>
      </c>
      <c r="J3110" t="s">
        <v>1679</v>
      </c>
      <c r="T3110">
        <f t="shared" si="75"/>
        <v>4.79</v>
      </c>
      <c r="U3110">
        <v>4.79</v>
      </c>
    </row>
    <row r="3111" spans="1:21" x14ac:dyDescent="0.2">
      <c r="A3111" t="s">
        <v>194</v>
      </c>
      <c r="B3111" s="10" t="s">
        <v>1714</v>
      </c>
      <c r="C3111">
        <v>6.4</v>
      </c>
      <c r="D3111">
        <v>-1.61</v>
      </c>
      <c r="E3111">
        <v>1.3</v>
      </c>
      <c r="F3111" t="s">
        <v>1715</v>
      </c>
      <c r="G3111">
        <v>100</v>
      </c>
      <c r="H3111">
        <v>14584.875</v>
      </c>
      <c r="I3111">
        <v>102332.954</v>
      </c>
      <c r="J3111" t="s">
        <v>1679</v>
      </c>
      <c r="T3111">
        <f t="shared" si="75"/>
        <v>-0.31000000000000005</v>
      </c>
      <c r="U3111">
        <v>-0.31000000000000005</v>
      </c>
    </row>
    <row r="3112" spans="1:21" x14ac:dyDescent="0.2">
      <c r="A3112" t="s">
        <v>194</v>
      </c>
      <c r="B3112" s="10" t="s">
        <v>1687</v>
      </c>
      <c r="C3112">
        <v>8.5</v>
      </c>
      <c r="D3112">
        <v>-3.71</v>
      </c>
      <c r="E3112">
        <v>2.1</v>
      </c>
      <c r="F3112" t="s">
        <v>1688</v>
      </c>
      <c r="G3112">
        <v>60</v>
      </c>
      <c r="H3112">
        <v>14584.875</v>
      </c>
      <c r="I3112">
        <v>102332.954</v>
      </c>
      <c r="J3112" t="s">
        <v>1679</v>
      </c>
      <c r="T3112">
        <f t="shared" si="75"/>
        <v>-1.6099999999999999</v>
      </c>
      <c r="U3112">
        <v>-1.6099999999999999</v>
      </c>
    </row>
    <row r="3113" spans="1:21" x14ac:dyDescent="0.2">
      <c r="A3113" t="s">
        <v>194</v>
      </c>
      <c r="B3113" s="10" t="s">
        <v>1689</v>
      </c>
      <c r="C3113">
        <v>10.199999999999999</v>
      </c>
      <c r="D3113">
        <v>-5.41</v>
      </c>
      <c r="E3113">
        <v>1.7</v>
      </c>
      <c r="F3113" t="s">
        <v>1690</v>
      </c>
      <c r="G3113">
        <v>50</v>
      </c>
      <c r="H3113">
        <v>14584.875</v>
      </c>
      <c r="I3113">
        <v>102332.954</v>
      </c>
      <c r="J3113" t="s">
        <v>1679</v>
      </c>
      <c r="T3113">
        <f t="shared" si="75"/>
        <v>-3.71</v>
      </c>
      <c r="U3113">
        <v>-3.71</v>
      </c>
    </row>
    <row r="3114" spans="1:21" x14ac:dyDescent="0.2">
      <c r="A3114" t="s">
        <v>194</v>
      </c>
      <c r="B3114" s="10" t="s">
        <v>1711</v>
      </c>
      <c r="C3114">
        <v>11.2</v>
      </c>
      <c r="D3114">
        <v>-6.41</v>
      </c>
      <c r="E3114">
        <v>1</v>
      </c>
      <c r="F3114" t="s">
        <v>1712</v>
      </c>
      <c r="G3114">
        <v>200</v>
      </c>
      <c r="H3114">
        <v>14584.875</v>
      </c>
      <c r="I3114">
        <v>102332.954</v>
      </c>
      <c r="J3114" t="s">
        <v>1679</v>
      </c>
      <c r="T3114">
        <f t="shared" si="75"/>
        <v>-5.41</v>
      </c>
      <c r="U3114">
        <v>-5.41</v>
      </c>
    </row>
    <row r="3115" spans="1:21" x14ac:dyDescent="0.2">
      <c r="A3115" t="s">
        <v>194</v>
      </c>
      <c r="B3115" s="10" t="s">
        <v>1713</v>
      </c>
      <c r="C3115">
        <v>16.8</v>
      </c>
      <c r="D3115">
        <v>-12.01</v>
      </c>
      <c r="E3115">
        <v>5.6</v>
      </c>
      <c r="F3115" t="s">
        <v>1699</v>
      </c>
      <c r="G3115">
        <v>210</v>
      </c>
      <c r="H3115">
        <v>14584.875</v>
      </c>
      <c r="I3115">
        <v>102332.954</v>
      </c>
      <c r="J3115" t="s">
        <v>1679</v>
      </c>
      <c r="T3115">
        <f t="shared" si="75"/>
        <v>-6.41</v>
      </c>
      <c r="U3115">
        <v>-6.41</v>
      </c>
    </row>
    <row r="3116" spans="1:21" x14ac:dyDescent="0.2">
      <c r="A3116" t="s">
        <v>194</v>
      </c>
      <c r="B3116" s="10" t="s">
        <v>1698</v>
      </c>
      <c r="C3116">
        <v>23.1</v>
      </c>
      <c r="D3116">
        <v>-18.309999999999999</v>
      </c>
      <c r="E3116">
        <v>6.3</v>
      </c>
      <c r="F3116" t="s">
        <v>1699</v>
      </c>
      <c r="G3116">
        <v>250</v>
      </c>
      <c r="H3116">
        <v>14584.875</v>
      </c>
      <c r="I3116">
        <v>102332.954</v>
      </c>
      <c r="J3116" t="s">
        <v>1679</v>
      </c>
      <c r="T3116">
        <f t="shared" si="75"/>
        <v>-12.009999999999998</v>
      </c>
      <c r="U3116">
        <v>-12.009999999999998</v>
      </c>
    </row>
    <row r="3117" spans="1:21" x14ac:dyDescent="0.2">
      <c r="A3117" t="s">
        <v>194</v>
      </c>
      <c r="B3117" s="10" t="s">
        <v>1700</v>
      </c>
      <c r="C3117">
        <v>28.1</v>
      </c>
      <c r="D3117">
        <v>-23.31</v>
      </c>
      <c r="E3117">
        <v>5</v>
      </c>
      <c r="F3117" t="s">
        <v>1701</v>
      </c>
      <c r="G3117">
        <v>350</v>
      </c>
      <c r="H3117">
        <v>14584.875</v>
      </c>
      <c r="I3117">
        <v>102332.954</v>
      </c>
      <c r="J3117" t="s">
        <v>1679</v>
      </c>
      <c r="T3117">
        <f t="shared" si="75"/>
        <v>-18.309999999999999</v>
      </c>
      <c r="U3117">
        <v>-18.309999999999999</v>
      </c>
    </row>
    <row r="3118" spans="1:21" x14ac:dyDescent="0.2">
      <c r="A3118" t="s">
        <v>195</v>
      </c>
      <c r="B3118" s="10" t="s">
        <v>1687</v>
      </c>
      <c r="C3118">
        <v>8.4</v>
      </c>
      <c r="D3118">
        <v>-4.07</v>
      </c>
      <c r="E3118">
        <v>8.4</v>
      </c>
      <c r="F3118" t="s">
        <v>1688</v>
      </c>
      <c r="G3118">
        <v>60</v>
      </c>
      <c r="H3118">
        <v>14585.493</v>
      </c>
      <c r="I3118">
        <v>102351.71</v>
      </c>
      <c r="J3118" t="s">
        <v>1679</v>
      </c>
      <c r="T3118">
        <f t="shared" si="75"/>
        <v>4.33</v>
      </c>
      <c r="U3118">
        <v>4.33</v>
      </c>
    </row>
    <row r="3119" spans="1:21" x14ac:dyDescent="0.2">
      <c r="A3119" t="s">
        <v>195</v>
      </c>
      <c r="B3119" s="10" t="s">
        <v>1689</v>
      </c>
      <c r="C3119">
        <v>9.6</v>
      </c>
      <c r="D3119">
        <v>-5.27</v>
      </c>
      <c r="E3119">
        <v>1.2</v>
      </c>
      <c r="F3119" t="s">
        <v>1690</v>
      </c>
      <c r="G3119">
        <v>50</v>
      </c>
      <c r="H3119">
        <v>14585.493</v>
      </c>
      <c r="I3119">
        <v>102351.71</v>
      </c>
      <c r="J3119" t="s">
        <v>1679</v>
      </c>
      <c r="T3119">
        <f t="shared" si="75"/>
        <v>-4.0699999999999994</v>
      </c>
      <c r="U3119">
        <v>-4.0699999999999994</v>
      </c>
    </row>
    <row r="3120" spans="1:21" x14ac:dyDescent="0.2">
      <c r="A3120" t="s">
        <v>195</v>
      </c>
      <c r="B3120" s="10" t="s">
        <v>1711</v>
      </c>
      <c r="C3120">
        <v>12.1</v>
      </c>
      <c r="D3120">
        <v>-7.77</v>
      </c>
      <c r="E3120">
        <v>2.5</v>
      </c>
      <c r="F3120" t="s">
        <v>1712</v>
      </c>
      <c r="G3120">
        <v>200</v>
      </c>
      <c r="H3120">
        <v>14585.493</v>
      </c>
      <c r="I3120">
        <v>102351.71</v>
      </c>
      <c r="J3120" t="s">
        <v>1679</v>
      </c>
      <c r="T3120">
        <f t="shared" si="75"/>
        <v>-5.27</v>
      </c>
      <c r="U3120">
        <v>-5.27</v>
      </c>
    </row>
    <row r="3121" spans="1:21" x14ac:dyDescent="0.2">
      <c r="A3121" t="s">
        <v>195</v>
      </c>
      <c r="B3121" s="10" t="s">
        <v>1698</v>
      </c>
      <c r="C3121">
        <v>17.600000000000001</v>
      </c>
      <c r="D3121">
        <v>-13.27</v>
      </c>
      <c r="E3121">
        <v>5.5</v>
      </c>
      <c r="F3121" t="s">
        <v>1699</v>
      </c>
      <c r="G3121">
        <v>250</v>
      </c>
      <c r="H3121">
        <v>14585.493</v>
      </c>
      <c r="I3121">
        <v>102351.71</v>
      </c>
      <c r="J3121" t="s">
        <v>1679</v>
      </c>
      <c r="T3121">
        <f t="shared" si="75"/>
        <v>-7.77</v>
      </c>
      <c r="U3121">
        <v>-7.77</v>
      </c>
    </row>
    <row r="3122" spans="1:21" x14ac:dyDescent="0.2">
      <c r="A3122" t="s">
        <v>195</v>
      </c>
      <c r="B3122" s="10" t="s">
        <v>1700</v>
      </c>
      <c r="C3122">
        <v>24.4</v>
      </c>
      <c r="D3122">
        <v>-20.07</v>
      </c>
      <c r="E3122">
        <v>6.8</v>
      </c>
      <c r="F3122" t="s">
        <v>1701</v>
      </c>
      <c r="G3122">
        <v>350</v>
      </c>
      <c r="H3122">
        <v>14585.493</v>
      </c>
      <c r="I3122">
        <v>102351.71</v>
      </c>
      <c r="J3122" t="s">
        <v>1679</v>
      </c>
      <c r="T3122">
        <f t="shared" si="75"/>
        <v>-13.27</v>
      </c>
      <c r="U3122">
        <v>-13.27</v>
      </c>
    </row>
    <row r="3123" spans="1:21" x14ac:dyDescent="0.2">
      <c r="A3123" t="s">
        <v>195</v>
      </c>
      <c r="B3123" s="10" t="s">
        <v>1702</v>
      </c>
      <c r="C3123">
        <v>28</v>
      </c>
      <c r="D3123">
        <v>-23.67</v>
      </c>
      <c r="E3123">
        <v>3.6</v>
      </c>
      <c r="F3123" t="s">
        <v>1703</v>
      </c>
      <c r="G3123">
        <v>500</v>
      </c>
      <c r="H3123">
        <v>14585.493</v>
      </c>
      <c r="I3123">
        <v>102351.71</v>
      </c>
      <c r="J3123" t="s">
        <v>1679</v>
      </c>
      <c r="T3123">
        <f t="shared" si="75"/>
        <v>-20.07</v>
      </c>
      <c r="U3123">
        <v>-20.07</v>
      </c>
    </row>
    <row r="3124" spans="1:21" x14ac:dyDescent="0.2">
      <c r="A3124" t="s">
        <v>19</v>
      </c>
      <c r="B3124" s="10" t="s">
        <v>1714</v>
      </c>
      <c r="C3124">
        <v>7.8</v>
      </c>
      <c r="D3124">
        <v>-3.84</v>
      </c>
      <c r="E3124">
        <v>7.8</v>
      </c>
      <c r="F3124" t="s">
        <v>1715</v>
      </c>
      <c r="G3124">
        <v>100</v>
      </c>
      <c r="H3124">
        <v>14279.02</v>
      </c>
      <c r="I3124">
        <v>102345.18</v>
      </c>
      <c r="J3124" t="s">
        <v>1679</v>
      </c>
      <c r="T3124">
        <f t="shared" si="75"/>
        <v>3.96</v>
      </c>
      <c r="U3124">
        <v>3.96</v>
      </c>
    </row>
    <row r="3125" spans="1:21" x14ac:dyDescent="0.2">
      <c r="A3125" t="s">
        <v>19</v>
      </c>
      <c r="B3125" s="10" t="s">
        <v>1689</v>
      </c>
      <c r="C3125">
        <v>8.4</v>
      </c>
      <c r="D3125">
        <v>-4.4400000000000004</v>
      </c>
      <c r="E3125">
        <v>0.6</v>
      </c>
      <c r="F3125" t="s">
        <v>1690</v>
      </c>
      <c r="G3125">
        <v>50</v>
      </c>
      <c r="H3125">
        <v>14279.02</v>
      </c>
      <c r="I3125">
        <v>102345.18</v>
      </c>
      <c r="J3125" t="s">
        <v>1679</v>
      </c>
      <c r="T3125">
        <f t="shared" si="75"/>
        <v>-3.8400000000000003</v>
      </c>
      <c r="U3125">
        <v>-3.8400000000000003</v>
      </c>
    </row>
    <row r="3126" spans="1:21" x14ac:dyDescent="0.2">
      <c r="A3126" t="s">
        <v>19</v>
      </c>
      <c r="B3126" s="10" t="s">
        <v>1691</v>
      </c>
      <c r="C3126">
        <v>9.4</v>
      </c>
      <c r="D3126">
        <v>-5.44</v>
      </c>
      <c r="E3126">
        <v>1</v>
      </c>
      <c r="F3126" t="s">
        <v>1692</v>
      </c>
      <c r="G3126">
        <v>110</v>
      </c>
      <c r="H3126">
        <v>14279.02</v>
      </c>
      <c r="I3126">
        <v>102345.18</v>
      </c>
      <c r="J3126" t="s">
        <v>1679</v>
      </c>
      <c r="T3126">
        <f t="shared" si="75"/>
        <v>-4.4400000000000004</v>
      </c>
      <c r="U3126">
        <v>-4.4400000000000004</v>
      </c>
    </row>
    <row r="3127" spans="1:21" x14ac:dyDescent="0.2">
      <c r="A3127" t="s">
        <v>19</v>
      </c>
      <c r="B3127" s="10" t="s">
        <v>1693</v>
      </c>
      <c r="C3127">
        <v>10.1</v>
      </c>
      <c r="D3127">
        <v>-6.14</v>
      </c>
      <c r="E3127">
        <v>0.7</v>
      </c>
      <c r="F3127" t="s">
        <v>1694</v>
      </c>
      <c r="G3127">
        <v>200</v>
      </c>
      <c r="H3127">
        <v>14279.02</v>
      </c>
      <c r="I3127">
        <v>102345.18</v>
      </c>
      <c r="J3127" t="s">
        <v>1679</v>
      </c>
      <c r="T3127">
        <f t="shared" si="75"/>
        <v>-5.4399999999999995</v>
      </c>
      <c r="U3127">
        <v>-5.4399999999999995</v>
      </c>
    </row>
    <row r="3128" spans="1:21" x14ac:dyDescent="0.2">
      <c r="A3128" t="s">
        <v>19</v>
      </c>
      <c r="B3128" s="10" t="s">
        <v>1716</v>
      </c>
      <c r="C3128">
        <v>11.6</v>
      </c>
      <c r="D3128">
        <v>-7.64</v>
      </c>
      <c r="E3128">
        <v>1.5</v>
      </c>
      <c r="F3128" t="s">
        <v>1712</v>
      </c>
      <c r="G3128">
        <v>160</v>
      </c>
      <c r="H3128">
        <v>14279.02</v>
      </c>
      <c r="I3128">
        <v>102345.18</v>
      </c>
      <c r="J3128" t="s">
        <v>1679</v>
      </c>
      <c r="T3128">
        <f t="shared" si="75"/>
        <v>-6.14</v>
      </c>
      <c r="U3128">
        <v>-6.14</v>
      </c>
    </row>
    <row r="3129" spans="1:21" x14ac:dyDescent="0.2">
      <c r="A3129" t="s">
        <v>19</v>
      </c>
      <c r="B3129" s="10" t="s">
        <v>1697</v>
      </c>
      <c r="C3129">
        <v>15.7</v>
      </c>
      <c r="D3129">
        <v>-11.74</v>
      </c>
      <c r="E3129">
        <v>4.0999999999999996</v>
      </c>
      <c r="F3129" t="s">
        <v>1694</v>
      </c>
      <c r="G3129">
        <v>220</v>
      </c>
      <c r="H3129">
        <v>14279.02</v>
      </c>
      <c r="I3129">
        <v>102345.18</v>
      </c>
      <c r="J3129" t="s">
        <v>1679</v>
      </c>
      <c r="T3129">
        <f t="shared" si="75"/>
        <v>-7.6400000000000006</v>
      </c>
      <c r="U3129">
        <v>-7.6400000000000006</v>
      </c>
    </row>
    <row r="3130" spans="1:21" x14ac:dyDescent="0.2">
      <c r="A3130" t="s">
        <v>19</v>
      </c>
      <c r="B3130" s="10" t="s">
        <v>1713</v>
      </c>
      <c r="C3130">
        <v>17</v>
      </c>
      <c r="D3130">
        <v>-13.04</v>
      </c>
      <c r="E3130">
        <v>1.3</v>
      </c>
      <c r="F3130" t="s">
        <v>1699</v>
      </c>
      <c r="G3130">
        <v>210</v>
      </c>
      <c r="H3130">
        <v>14279.02</v>
      </c>
      <c r="I3130">
        <v>102345.18</v>
      </c>
      <c r="J3130" t="s">
        <v>1679</v>
      </c>
      <c r="T3130">
        <f t="shared" si="75"/>
        <v>-11.739999999999998</v>
      </c>
      <c r="U3130">
        <v>-11.739999999999998</v>
      </c>
    </row>
    <row r="3131" spans="1:21" x14ac:dyDescent="0.2">
      <c r="A3131" t="s">
        <v>19</v>
      </c>
      <c r="B3131" s="10" t="s">
        <v>1698</v>
      </c>
      <c r="C3131">
        <v>19.5</v>
      </c>
      <c r="D3131">
        <v>-15.54</v>
      </c>
      <c r="E3131">
        <v>2.5</v>
      </c>
      <c r="F3131" t="s">
        <v>1699</v>
      </c>
      <c r="G3131">
        <v>250</v>
      </c>
      <c r="H3131">
        <v>14279.02</v>
      </c>
      <c r="I3131">
        <v>102345.18</v>
      </c>
      <c r="J3131" t="s">
        <v>1679</v>
      </c>
      <c r="T3131">
        <f t="shared" si="75"/>
        <v>-13.04</v>
      </c>
      <c r="U3131">
        <v>-13.04</v>
      </c>
    </row>
    <row r="3132" spans="1:21" x14ac:dyDescent="0.2">
      <c r="A3132" t="s">
        <v>19</v>
      </c>
      <c r="B3132" s="10" t="s">
        <v>1700</v>
      </c>
      <c r="C3132">
        <v>20.5</v>
      </c>
      <c r="D3132">
        <v>-16.54</v>
      </c>
      <c r="E3132">
        <v>1</v>
      </c>
      <c r="F3132" t="s">
        <v>1701</v>
      </c>
      <c r="G3132">
        <v>350</v>
      </c>
      <c r="H3132">
        <v>14279.02</v>
      </c>
      <c r="I3132">
        <v>102345.18</v>
      </c>
      <c r="J3132" t="s">
        <v>1679</v>
      </c>
      <c r="T3132">
        <f t="shared" si="75"/>
        <v>-15.54</v>
      </c>
      <c r="U3132">
        <v>-15.54</v>
      </c>
    </row>
    <row r="3133" spans="1:21" x14ac:dyDescent="0.2">
      <c r="A3133" t="s">
        <v>19</v>
      </c>
      <c r="B3133" s="10" t="s">
        <v>1702</v>
      </c>
      <c r="C3133">
        <v>23.5</v>
      </c>
      <c r="D3133">
        <v>-19.54</v>
      </c>
      <c r="E3133">
        <v>3</v>
      </c>
      <c r="F3133" t="s">
        <v>1703</v>
      </c>
      <c r="G3133">
        <v>500</v>
      </c>
      <c r="H3133">
        <v>14279.02</v>
      </c>
      <c r="I3133">
        <v>102345.18</v>
      </c>
      <c r="J3133" t="s">
        <v>1679</v>
      </c>
      <c r="T3133">
        <f t="shared" si="75"/>
        <v>-16.54</v>
      </c>
      <c r="U3133">
        <v>-16.54</v>
      </c>
    </row>
    <row r="3134" spans="1:21" x14ac:dyDescent="0.2">
      <c r="A3134" t="s">
        <v>19</v>
      </c>
      <c r="B3134" s="10" t="s">
        <v>1704</v>
      </c>
      <c r="C3134">
        <v>24</v>
      </c>
      <c r="D3134">
        <v>-20.04</v>
      </c>
      <c r="E3134">
        <v>0.5</v>
      </c>
      <c r="F3134" t="s">
        <v>1705</v>
      </c>
      <c r="G3134">
        <v>1500</v>
      </c>
      <c r="H3134">
        <v>14279.02</v>
      </c>
      <c r="I3134">
        <v>102345.18</v>
      </c>
      <c r="J3134" t="s">
        <v>1679</v>
      </c>
      <c r="T3134">
        <f t="shared" si="75"/>
        <v>-19.54</v>
      </c>
      <c r="U3134">
        <v>-19.54</v>
      </c>
    </row>
    <row r="3135" spans="1:21" x14ac:dyDescent="0.2">
      <c r="A3135" t="s">
        <v>19</v>
      </c>
      <c r="B3135" s="10" t="s">
        <v>1709</v>
      </c>
      <c r="C3135">
        <v>29.4</v>
      </c>
      <c r="D3135">
        <v>-25.44</v>
      </c>
      <c r="E3135">
        <v>5.4</v>
      </c>
      <c r="F3135" t="s">
        <v>1710</v>
      </c>
      <c r="G3135">
        <v>3000</v>
      </c>
      <c r="H3135">
        <v>14279.02</v>
      </c>
      <c r="I3135">
        <v>102345.18</v>
      </c>
      <c r="J3135" t="s">
        <v>1679</v>
      </c>
      <c r="T3135">
        <f t="shared" si="75"/>
        <v>-20.04</v>
      </c>
      <c r="U3135">
        <v>-20.04</v>
      </c>
    </row>
    <row r="3136" spans="1:21" x14ac:dyDescent="0.2">
      <c r="A3136" t="s">
        <v>20</v>
      </c>
      <c r="B3136" s="10" t="s">
        <v>1714</v>
      </c>
      <c r="C3136">
        <v>5.5</v>
      </c>
      <c r="D3136">
        <v>-1.93</v>
      </c>
      <c r="E3136">
        <v>5.5</v>
      </c>
      <c r="F3136" t="s">
        <v>1715</v>
      </c>
      <c r="G3136">
        <v>100</v>
      </c>
      <c r="H3136">
        <v>14282.48</v>
      </c>
      <c r="I3136">
        <v>102371.18</v>
      </c>
      <c r="J3136" t="s">
        <v>1679</v>
      </c>
      <c r="T3136">
        <f t="shared" si="75"/>
        <v>3.5700000000000003</v>
      </c>
      <c r="U3136">
        <v>3.5700000000000003</v>
      </c>
    </row>
    <row r="3137" spans="1:21" x14ac:dyDescent="0.2">
      <c r="A3137" t="s">
        <v>20</v>
      </c>
      <c r="B3137" s="10" t="s">
        <v>1689</v>
      </c>
      <c r="C3137">
        <v>8.5</v>
      </c>
      <c r="D3137">
        <v>-4.93</v>
      </c>
      <c r="E3137">
        <v>3</v>
      </c>
      <c r="F3137" t="s">
        <v>1690</v>
      </c>
      <c r="G3137">
        <v>50</v>
      </c>
      <c r="H3137">
        <v>14282.48</v>
      </c>
      <c r="I3137">
        <v>102371.18</v>
      </c>
      <c r="J3137" t="s">
        <v>1679</v>
      </c>
      <c r="T3137">
        <f t="shared" si="75"/>
        <v>-1.9299999999999997</v>
      </c>
      <c r="U3137">
        <v>-1.9299999999999997</v>
      </c>
    </row>
    <row r="3138" spans="1:21" x14ac:dyDescent="0.2">
      <c r="A3138" t="s">
        <v>20</v>
      </c>
      <c r="B3138" s="10" t="s">
        <v>1693</v>
      </c>
      <c r="C3138">
        <v>11.7</v>
      </c>
      <c r="D3138">
        <v>-8.1300000000000008</v>
      </c>
      <c r="E3138">
        <v>3.2</v>
      </c>
      <c r="F3138" t="s">
        <v>1694</v>
      </c>
      <c r="G3138">
        <v>200</v>
      </c>
      <c r="H3138">
        <v>14282.48</v>
      </c>
      <c r="I3138">
        <v>102371.18</v>
      </c>
      <c r="J3138" t="s">
        <v>1679</v>
      </c>
      <c r="T3138">
        <f t="shared" si="75"/>
        <v>-4.9300000000000006</v>
      </c>
      <c r="U3138">
        <v>-4.9300000000000006</v>
      </c>
    </row>
    <row r="3139" spans="1:21" x14ac:dyDescent="0.2">
      <c r="A3139" t="s">
        <v>20</v>
      </c>
      <c r="B3139" s="10" t="s">
        <v>1713</v>
      </c>
      <c r="C3139">
        <v>16</v>
      </c>
      <c r="D3139">
        <v>-12.43</v>
      </c>
      <c r="E3139">
        <v>4.3</v>
      </c>
      <c r="F3139" t="s">
        <v>1699</v>
      </c>
      <c r="G3139">
        <v>210</v>
      </c>
      <c r="H3139">
        <v>14282.48</v>
      </c>
      <c r="I3139">
        <v>102371.18</v>
      </c>
      <c r="J3139" t="s">
        <v>1679</v>
      </c>
      <c r="T3139">
        <f t="shared" ref="T3139:T3202" si="76">D3139+E3139</f>
        <v>-8.129999999999999</v>
      </c>
      <c r="U3139">
        <v>-8.129999999999999</v>
      </c>
    </row>
    <row r="3140" spans="1:21" x14ac:dyDescent="0.2">
      <c r="A3140" t="s">
        <v>20</v>
      </c>
      <c r="B3140" s="10" t="s">
        <v>1698</v>
      </c>
      <c r="C3140">
        <v>21.5</v>
      </c>
      <c r="D3140">
        <v>-17.93</v>
      </c>
      <c r="E3140">
        <v>5.5</v>
      </c>
      <c r="F3140" t="s">
        <v>1699</v>
      </c>
      <c r="G3140">
        <v>250</v>
      </c>
      <c r="H3140">
        <v>14282.48</v>
      </c>
      <c r="I3140">
        <v>102371.18</v>
      </c>
      <c r="J3140" t="s">
        <v>1679</v>
      </c>
      <c r="T3140">
        <f t="shared" si="76"/>
        <v>-12.43</v>
      </c>
      <c r="U3140">
        <v>-12.43</v>
      </c>
    </row>
    <row r="3141" spans="1:21" x14ac:dyDescent="0.2">
      <c r="A3141" t="s">
        <v>20</v>
      </c>
      <c r="B3141" s="10" t="s">
        <v>1700</v>
      </c>
      <c r="C3141">
        <v>22.5</v>
      </c>
      <c r="D3141">
        <v>-18.93</v>
      </c>
      <c r="E3141">
        <v>1</v>
      </c>
      <c r="F3141" t="s">
        <v>1701</v>
      </c>
      <c r="G3141">
        <v>350</v>
      </c>
      <c r="H3141">
        <v>14282.48</v>
      </c>
      <c r="I3141">
        <v>102371.18</v>
      </c>
      <c r="J3141" t="s">
        <v>1679</v>
      </c>
      <c r="T3141">
        <f t="shared" si="76"/>
        <v>-17.93</v>
      </c>
      <c r="U3141">
        <v>-17.93</v>
      </c>
    </row>
    <row r="3142" spans="1:21" x14ac:dyDescent="0.2">
      <c r="A3142" t="s">
        <v>20</v>
      </c>
      <c r="B3142" s="10" t="s">
        <v>1702</v>
      </c>
      <c r="C3142">
        <v>26</v>
      </c>
      <c r="D3142">
        <v>-22.43</v>
      </c>
      <c r="E3142">
        <v>3.5</v>
      </c>
      <c r="F3142" t="s">
        <v>1703</v>
      </c>
      <c r="G3142">
        <v>500</v>
      </c>
      <c r="H3142">
        <v>14282.48</v>
      </c>
      <c r="I3142">
        <v>102371.18</v>
      </c>
      <c r="J3142" t="s">
        <v>1679</v>
      </c>
      <c r="T3142">
        <f t="shared" si="76"/>
        <v>-18.93</v>
      </c>
      <c r="U3142">
        <v>-18.93</v>
      </c>
    </row>
    <row r="3143" spans="1:21" x14ac:dyDescent="0.2">
      <c r="A3143" t="s">
        <v>20</v>
      </c>
      <c r="B3143" s="10" t="s">
        <v>1704</v>
      </c>
      <c r="C3143">
        <v>29.3</v>
      </c>
      <c r="D3143">
        <v>-25.73</v>
      </c>
      <c r="E3143">
        <v>3.3</v>
      </c>
      <c r="F3143" t="s">
        <v>1705</v>
      </c>
      <c r="G3143">
        <v>1500</v>
      </c>
      <c r="H3143">
        <v>14282.48</v>
      </c>
      <c r="I3143">
        <v>102371.18</v>
      </c>
      <c r="J3143" t="s">
        <v>1679</v>
      </c>
      <c r="T3143">
        <f t="shared" si="76"/>
        <v>-22.43</v>
      </c>
      <c r="U3143">
        <v>-22.43</v>
      </c>
    </row>
    <row r="3144" spans="1:21" x14ac:dyDescent="0.2">
      <c r="A3144" t="s">
        <v>20</v>
      </c>
      <c r="B3144" s="10" t="s">
        <v>1709</v>
      </c>
      <c r="C3144">
        <v>32.44</v>
      </c>
      <c r="D3144">
        <v>-28.87</v>
      </c>
      <c r="E3144">
        <v>3.14</v>
      </c>
      <c r="F3144" t="s">
        <v>1710</v>
      </c>
      <c r="G3144">
        <v>3000</v>
      </c>
      <c r="H3144">
        <v>14282.48</v>
      </c>
      <c r="I3144">
        <v>102371.18</v>
      </c>
      <c r="J3144" t="s">
        <v>1679</v>
      </c>
      <c r="T3144">
        <f t="shared" si="76"/>
        <v>-25.73</v>
      </c>
      <c r="U3144">
        <v>-25.73</v>
      </c>
    </row>
    <row r="3145" spans="1:21" x14ac:dyDescent="0.2">
      <c r="A3145" t="s">
        <v>21</v>
      </c>
      <c r="B3145" s="10" t="s">
        <v>1687</v>
      </c>
      <c r="C3145">
        <v>2.5</v>
      </c>
      <c r="D3145">
        <v>1.88</v>
      </c>
      <c r="E3145">
        <v>2.5</v>
      </c>
      <c r="F3145" t="s">
        <v>1688</v>
      </c>
      <c r="G3145">
        <v>60</v>
      </c>
      <c r="H3145">
        <v>14428.95</v>
      </c>
      <c r="I3145">
        <v>102351.71</v>
      </c>
      <c r="J3145" t="s">
        <v>1679</v>
      </c>
      <c r="T3145">
        <f t="shared" si="76"/>
        <v>4.38</v>
      </c>
      <c r="U3145">
        <v>4.38</v>
      </c>
    </row>
    <row r="3146" spans="1:21" x14ac:dyDescent="0.2">
      <c r="A3146" t="s">
        <v>21</v>
      </c>
      <c r="B3146" s="10" t="s">
        <v>1714</v>
      </c>
      <c r="C3146">
        <v>3.5</v>
      </c>
      <c r="D3146">
        <v>0.88</v>
      </c>
      <c r="E3146">
        <v>1</v>
      </c>
      <c r="F3146" t="s">
        <v>1715</v>
      </c>
      <c r="G3146">
        <v>100</v>
      </c>
      <c r="H3146">
        <v>14428.95</v>
      </c>
      <c r="I3146">
        <v>102351.71</v>
      </c>
      <c r="J3146" t="s">
        <v>1679</v>
      </c>
      <c r="T3146">
        <f t="shared" si="76"/>
        <v>1.88</v>
      </c>
      <c r="U3146">
        <v>1.88</v>
      </c>
    </row>
    <row r="3147" spans="1:21" x14ac:dyDescent="0.2">
      <c r="A3147" t="s">
        <v>21</v>
      </c>
      <c r="B3147" s="10" t="s">
        <v>1687</v>
      </c>
      <c r="C3147">
        <v>7.1</v>
      </c>
      <c r="D3147">
        <v>-2.72</v>
      </c>
      <c r="E3147">
        <v>3.6</v>
      </c>
      <c r="F3147" t="s">
        <v>1688</v>
      </c>
      <c r="G3147">
        <v>60</v>
      </c>
      <c r="H3147">
        <v>14428.95</v>
      </c>
      <c r="I3147">
        <v>102351.71</v>
      </c>
      <c r="J3147" t="s">
        <v>1679</v>
      </c>
      <c r="T3147">
        <f t="shared" si="76"/>
        <v>0.87999999999999989</v>
      </c>
      <c r="U3147">
        <v>0.87999999999999989</v>
      </c>
    </row>
    <row r="3148" spans="1:21" x14ac:dyDescent="0.2">
      <c r="A3148" t="s">
        <v>21</v>
      </c>
      <c r="B3148" s="10" t="s">
        <v>1689</v>
      </c>
      <c r="C3148">
        <v>8.9</v>
      </c>
      <c r="D3148">
        <v>-4.5199999999999996</v>
      </c>
      <c r="E3148">
        <v>1.8</v>
      </c>
      <c r="F3148" t="s">
        <v>1690</v>
      </c>
      <c r="G3148">
        <v>50</v>
      </c>
      <c r="H3148">
        <v>14428.95</v>
      </c>
      <c r="I3148">
        <v>102351.71</v>
      </c>
      <c r="J3148" t="s">
        <v>1679</v>
      </c>
      <c r="T3148">
        <f t="shared" si="76"/>
        <v>-2.7199999999999998</v>
      </c>
      <c r="U3148">
        <v>-2.7199999999999998</v>
      </c>
    </row>
    <row r="3149" spans="1:21" x14ac:dyDescent="0.2">
      <c r="A3149" t="s">
        <v>21</v>
      </c>
      <c r="B3149" s="10" t="s">
        <v>1702</v>
      </c>
      <c r="C3149">
        <v>12</v>
      </c>
      <c r="D3149">
        <v>-7.62</v>
      </c>
      <c r="E3149">
        <v>3.1</v>
      </c>
      <c r="F3149" t="s">
        <v>1703</v>
      </c>
      <c r="G3149">
        <v>500</v>
      </c>
      <c r="H3149">
        <v>14428.95</v>
      </c>
      <c r="I3149">
        <v>102351.71</v>
      </c>
      <c r="J3149" t="s">
        <v>1679</v>
      </c>
      <c r="T3149">
        <f t="shared" si="76"/>
        <v>-4.5199999999999996</v>
      </c>
      <c r="U3149">
        <v>-4.5199999999999996</v>
      </c>
    </row>
    <row r="3150" spans="1:21" x14ac:dyDescent="0.2">
      <c r="A3150" t="s">
        <v>21</v>
      </c>
      <c r="B3150" s="10" t="s">
        <v>1704</v>
      </c>
      <c r="C3150">
        <v>13.2</v>
      </c>
      <c r="D3150">
        <v>-8.82</v>
      </c>
      <c r="E3150">
        <v>1.2</v>
      </c>
      <c r="F3150" t="s">
        <v>1705</v>
      </c>
      <c r="G3150">
        <v>1500</v>
      </c>
      <c r="H3150">
        <v>14428.95</v>
      </c>
      <c r="I3150">
        <v>102351.71</v>
      </c>
      <c r="J3150" t="s">
        <v>1679</v>
      </c>
      <c r="T3150">
        <f t="shared" si="76"/>
        <v>-7.62</v>
      </c>
      <c r="U3150">
        <v>-7.62</v>
      </c>
    </row>
    <row r="3151" spans="1:21" x14ac:dyDescent="0.2">
      <c r="A3151" t="s">
        <v>21</v>
      </c>
      <c r="B3151" s="10" t="s">
        <v>1709</v>
      </c>
      <c r="C3151">
        <v>23.9</v>
      </c>
      <c r="D3151">
        <v>-19.52</v>
      </c>
      <c r="E3151">
        <v>10.7</v>
      </c>
      <c r="F3151" t="s">
        <v>1710</v>
      </c>
      <c r="G3151">
        <v>3000</v>
      </c>
      <c r="H3151">
        <v>14428.95</v>
      </c>
      <c r="I3151">
        <v>102351.71</v>
      </c>
      <c r="J3151" t="s">
        <v>1679</v>
      </c>
      <c r="T3151">
        <f t="shared" si="76"/>
        <v>-8.82</v>
      </c>
      <c r="U3151">
        <v>-8.82</v>
      </c>
    </row>
    <row r="3152" spans="1:21" x14ac:dyDescent="0.2">
      <c r="A3152" t="s">
        <v>22</v>
      </c>
      <c r="B3152" s="10" t="s">
        <v>1714</v>
      </c>
      <c r="C3152">
        <v>3.8</v>
      </c>
      <c r="D3152">
        <v>0.27</v>
      </c>
      <c r="E3152">
        <v>3.8</v>
      </c>
      <c r="F3152" t="s">
        <v>1715</v>
      </c>
      <c r="G3152">
        <v>100</v>
      </c>
      <c r="H3152">
        <v>14575.32</v>
      </c>
      <c r="I3152">
        <v>102298.77</v>
      </c>
      <c r="J3152" t="s">
        <v>1679</v>
      </c>
      <c r="T3152">
        <f t="shared" si="76"/>
        <v>4.07</v>
      </c>
      <c r="U3152">
        <v>4.07</v>
      </c>
    </row>
    <row r="3153" spans="1:21" x14ac:dyDescent="0.2">
      <c r="A3153" t="s">
        <v>22</v>
      </c>
      <c r="B3153" s="10" t="s">
        <v>1687</v>
      </c>
      <c r="C3153">
        <v>7.8</v>
      </c>
      <c r="D3153">
        <v>-3.73</v>
      </c>
      <c r="E3153">
        <v>4</v>
      </c>
      <c r="F3153" t="s">
        <v>1688</v>
      </c>
      <c r="G3153">
        <v>60</v>
      </c>
      <c r="H3153">
        <v>14575.32</v>
      </c>
      <c r="I3153">
        <v>102298.77</v>
      </c>
      <c r="J3153" t="s">
        <v>1679</v>
      </c>
      <c r="T3153">
        <f t="shared" si="76"/>
        <v>0.27</v>
      </c>
      <c r="U3153">
        <v>0.27</v>
      </c>
    </row>
    <row r="3154" spans="1:21" x14ac:dyDescent="0.2">
      <c r="A3154" t="s">
        <v>22</v>
      </c>
      <c r="B3154" s="10" t="s">
        <v>1689</v>
      </c>
      <c r="C3154">
        <v>8.6999999999999993</v>
      </c>
      <c r="D3154">
        <v>-4.63</v>
      </c>
      <c r="E3154">
        <v>0.9</v>
      </c>
      <c r="F3154" t="s">
        <v>1690</v>
      </c>
      <c r="G3154">
        <v>50</v>
      </c>
      <c r="H3154">
        <v>14575.32</v>
      </c>
      <c r="I3154">
        <v>102298.77</v>
      </c>
      <c r="J3154" t="s">
        <v>1679</v>
      </c>
      <c r="T3154">
        <f t="shared" si="76"/>
        <v>-3.73</v>
      </c>
      <c r="U3154">
        <v>-3.73</v>
      </c>
    </row>
    <row r="3155" spans="1:21" x14ac:dyDescent="0.2">
      <c r="A3155" t="s">
        <v>22</v>
      </c>
      <c r="B3155" s="10" t="s">
        <v>1691</v>
      </c>
      <c r="C3155">
        <v>9.6999999999999993</v>
      </c>
      <c r="D3155">
        <v>-5.63</v>
      </c>
      <c r="E3155">
        <v>1</v>
      </c>
      <c r="F3155" t="s">
        <v>1692</v>
      </c>
      <c r="G3155">
        <v>110</v>
      </c>
      <c r="H3155">
        <v>14575.32</v>
      </c>
      <c r="I3155">
        <v>102298.77</v>
      </c>
      <c r="J3155" t="s">
        <v>1679</v>
      </c>
      <c r="T3155">
        <f t="shared" si="76"/>
        <v>-4.63</v>
      </c>
      <c r="U3155">
        <v>-4.63</v>
      </c>
    </row>
    <row r="3156" spans="1:21" x14ac:dyDescent="0.2">
      <c r="A3156" t="s">
        <v>22</v>
      </c>
      <c r="B3156" s="10" t="s">
        <v>1693</v>
      </c>
      <c r="C3156">
        <v>12.7</v>
      </c>
      <c r="D3156">
        <v>-8.6300000000000008</v>
      </c>
      <c r="E3156">
        <v>3</v>
      </c>
      <c r="F3156" t="s">
        <v>1694</v>
      </c>
      <c r="G3156">
        <v>200</v>
      </c>
      <c r="H3156">
        <v>14575.32</v>
      </c>
      <c r="I3156">
        <v>102298.77</v>
      </c>
      <c r="J3156" t="s">
        <v>1679</v>
      </c>
      <c r="T3156">
        <f t="shared" si="76"/>
        <v>-5.6300000000000008</v>
      </c>
      <c r="U3156">
        <v>-5.6300000000000008</v>
      </c>
    </row>
    <row r="3157" spans="1:21" x14ac:dyDescent="0.2">
      <c r="A3157" t="s">
        <v>22</v>
      </c>
      <c r="B3157" s="10" t="s">
        <v>1713</v>
      </c>
      <c r="C3157">
        <v>14</v>
      </c>
      <c r="D3157">
        <v>-9.93</v>
      </c>
      <c r="E3157">
        <v>1.3</v>
      </c>
      <c r="F3157" t="s">
        <v>1699</v>
      </c>
      <c r="G3157">
        <v>210</v>
      </c>
      <c r="H3157">
        <v>14575.32</v>
      </c>
      <c r="I3157">
        <v>102298.77</v>
      </c>
      <c r="J3157" t="s">
        <v>1679</v>
      </c>
      <c r="T3157">
        <f t="shared" si="76"/>
        <v>-8.629999999999999</v>
      </c>
      <c r="U3157">
        <v>-8.629999999999999</v>
      </c>
    </row>
    <row r="3158" spans="1:21" x14ac:dyDescent="0.2">
      <c r="A3158" t="s">
        <v>22</v>
      </c>
      <c r="B3158" s="10" t="s">
        <v>1698</v>
      </c>
      <c r="C3158">
        <v>18</v>
      </c>
      <c r="D3158">
        <v>-13.93</v>
      </c>
      <c r="E3158">
        <v>4</v>
      </c>
      <c r="F3158" t="s">
        <v>1699</v>
      </c>
      <c r="G3158">
        <v>250</v>
      </c>
      <c r="H3158">
        <v>14575.32</v>
      </c>
      <c r="I3158">
        <v>102298.77</v>
      </c>
      <c r="J3158" t="s">
        <v>1679</v>
      </c>
      <c r="T3158">
        <f t="shared" si="76"/>
        <v>-9.93</v>
      </c>
      <c r="U3158">
        <v>-9.93</v>
      </c>
    </row>
    <row r="3159" spans="1:21" x14ac:dyDescent="0.2">
      <c r="A3159" t="s">
        <v>22</v>
      </c>
      <c r="B3159" s="10" t="s">
        <v>1700</v>
      </c>
      <c r="C3159">
        <v>21.3</v>
      </c>
      <c r="D3159">
        <v>-17.23</v>
      </c>
      <c r="E3159">
        <v>3.3</v>
      </c>
      <c r="F3159" t="s">
        <v>1701</v>
      </c>
      <c r="G3159">
        <v>350</v>
      </c>
      <c r="H3159">
        <v>14575.32</v>
      </c>
      <c r="I3159">
        <v>102298.77</v>
      </c>
      <c r="J3159" t="s">
        <v>1679</v>
      </c>
      <c r="T3159">
        <f t="shared" si="76"/>
        <v>-13.93</v>
      </c>
      <c r="U3159">
        <v>-13.93</v>
      </c>
    </row>
    <row r="3160" spans="1:21" x14ac:dyDescent="0.2">
      <c r="A3160" t="s">
        <v>22</v>
      </c>
      <c r="B3160" s="10" t="s">
        <v>1702</v>
      </c>
      <c r="C3160">
        <v>40.24</v>
      </c>
      <c r="D3160">
        <v>-36.17</v>
      </c>
      <c r="E3160">
        <v>18.940000000000001</v>
      </c>
      <c r="F3160" t="s">
        <v>1703</v>
      </c>
      <c r="G3160">
        <v>500</v>
      </c>
      <c r="H3160">
        <v>14575.32</v>
      </c>
      <c r="I3160">
        <v>102298.77</v>
      </c>
      <c r="J3160" t="s">
        <v>1679</v>
      </c>
      <c r="T3160">
        <f t="shared" si="76"/>
        <v>-17.23</v>
      </c>
      <c r="U3160">
        <v>-17.23</v>
      </c>
    </row>
    <row r="3161" spans="1:21" x14ac:dyDescent="0.2">
      <c r="A3161" t="s">
        <v>1667</v>
      </c>
      <c r="B3161" s="10" t="s">
        <v>1687</v>
      </c>
      <c r="C3161">
        <v>5.8</v>
      </c>
      <c r="D3161">
        <v>-3.68</v>
      </c>
      <c r="E3161">
        <v>5.8</v>
      </c>
      <c r="F3161" t="s">
        <v>1688</v>
      </c>
      <c r="G3161">
        <v>70</v>
      </c>
      <c r="H3161">
        <v>14648.19</v>
      </c>
      <c r="I3161">
        <v>102272.33</v>
      </c>
      <c r="J3161" t="s">
        <v>1679</v>
      </c>
      <c r="T3161">
        <f t="shared" si="76"/>
        <v>2.1199999999999997</v>
      </c>
      <c r="U3161">
        <v>2.1199999999999997</v>
      </c>
    </row>
    <row r="3162" spans="1:21" x14ac:dyDescent="0.2">
      <c r="A3162" t="s">
        <v>1667</v>
      </c>
      <c r="B3162" s="10" t="s">
        <v>1689</v>
      </c>
      <c r="C3162">
        <v>7.1</v>
      </c>
      <c r="D3162">
        <v>-4.9800000000000004</v>
      </c>
      <c r="E3162">
        <v>1.3</v>
      </c>
      <c r="F3162" t="s">
        <v>1690</v>
      </c>
      <c r="G3162">
        <v>50</v>
      </c>
      <c r="H3162">
        <v>14648.19</v>
      </c>
      <c r="I3162">
        <v>102272.33</v>
      </c>
      <c r="J3162" t="s">
        <v>1679</v>
      </c>
      <c r="T3162">
        <f t="shared" si="76"/>
        <v>-3.6800000000000006</v>
      </c>
      <c r="U3162">
        <v>-3.6800000000000006</v>
      </c>
    </row>
    <row r="3163" spans="1:21" x14ac:dyDescent="0.2">
      <c r="A3163" t="s">
        <v>1667</v>
      </c>
      <c r="B3163" s="10" t="s">
        <v>1691</v>
      </c>
      <c r="C3163">
        <v>7.6</v>
      </c>
      <c r="D3163">
        <v>-5.48</v>
      </c>
      <c r="E3163">
        <v>0.5</v>
      </c>
      <c r="F3163" t="s">
        <v>1692</v>
      </c>
      <c r="G3163">
        <v>110</v>
      </c>
      <c r="H3163">
        <v>14648.19</v>
      </c>
      <c r="I3163">
        <v>102272.33</v>
      </c>
      <c r="J3163" t="s">
        <v>1679</v>
      </c>
      <c r="T3163">
        <f t="shared" si="76"/>
        <v>-4.9800000000000004</v>
      </c>
      <c r="U3163">
        <v>-4.9800000000000004</v>
      </c>
    </row>
    <row r="3164" spans="1:21" x14ac:dyDescent="0.2">
      <c r="A3164" t="s">
        <v>1667</v>
      </c>
      <c r="B3164" s="10" t="s">
        <v>1711</v>
      </c>
      <c r="C3164">
        <v>9.5</v>
      </c>
      <c r="D3164">
        <v>-7.38</v>
      </c>
      <c r="E3164">
        <v>1.9</v>
      </c>
      <c r="F3164" t="s">
        <v>1712</v>
      </c>
      <c r="G3164">
        <v>200</v>
      </c>
      <c r="H3164">
        <v>14648.19</v>
      </c>
      <c r="I3164">
        <v>102272.33</v>
      </c>
      <c r="J3164" t="s">
        <v>1679</v>
      </c>
      <c r="T3164">
        <f t="shared" si="76"/>
        <v>-5.48</v>
      </c>
      <c r="U3164">
        <v>-5.48</v>
      </c>
    </row>
    <row r="3165" spans="1:21" x14ac:dyDescent="0.2">
      <c r="A3165" t="s">
        <v>1667</v>
      </c>
      <c r="B3165" s="10" t="s">
        <v>1713</v>
      </c>
      <c r="C3165">
        <v>12</v>
      </c>
      <c r="D3165">
        <v>-9.8800000000000008</v>
      </c>
      <c r="E3165">
        <v>2.5</v>
      </c>
      <c r="F3165" t="s">
        <v>1699</v>
      </c>
      <c r="G3165">
        <v>220</v>
      </c>
      <c r="H3165">
        <v>14648.19</v>
      </c>
      <c r="I3165">
        <v>102272.33</v>
      </c>
      <c r="J3165" t="s">
        <v>1679</v>
      </c>
      <c r="T3165">
        <f t="shared" si="76"/>
        <v>-7.3800000000000008</v>
      </c>
      <c r="U3165">
        <v>-7.3800000000000008</v>
      </c>
    </row>
    <row r="3166" spans="1:21" x14ac:dyDescent="0.2">
      <c r="A3166" t="s">
        <v>1667</v>
      </c>
      <c r="B3166" s="10" t="s">
        <v>1698</v>
      </c>
      <c r="C3166">
        <v>13</v>
      </c>
      <c r="D3166">
        <v>-10.88</v>
      </c>
      <c r="E3166">
        <v>1</v>
      </c>
      <c r="F3166" t="s">
        <v>1699</v>
      </c>
      <c r="G3166">
        <v>250</v>
      </c>
      <c r="H3166">
        <v>14648.19</v>
      </c>
      <c r="I3166">
        <v>102272.33</v>
      </c>
      <c r="J3166" t="s">
        <v>1679</v>
      </c>
      <c r="T3166">
        <f t="shared" si="76"/>
        <v>-9.8800000000000008</v>
      </c>
      <c r="U3166">
        <v>-9.8800000000000008</v>
      </c>
    </row>
    <row r="3167" spans="1:21" x14ac:dyDescent="0.2">
      <c r="A3167" t="s">
        <v>1667</v>
      </c>
      <c r="B3167" s="10" t="s">
        <v>1700</v>
      </c>
      <c r="C3167">
        <v>15.1</v>
      </c>
      <c r="D3167">
        <v>-12.98</v>
      </c>
      <c r="E3167">
        <v>2.1</v>
      </c>
      <c r="F3167" t="s">
        <v>1701</v>
      </c>
      <c r="G3167">
        <v>350</v>
      </c>
      <c r="H3167">
        <v>14648.19</v>
      </c>
      <c r="I3167">
        <v>102272.33</v>
      </c>
      <c r="J3167" t="s">
        <v>1679</v>
      </c>
      <c r="T3167">
        <f t="shared" si="76"/>
        <v>-10.88</v>
      </c>
      <c r="U3167">
        <v>-10.88</v>
      </c>
    </row>
    <row r="3168" spans="1:21" x14ac:dyDescent="0.2">
      <c r="A3168" t="s">
        <v>1667</v>
      </c>
      <c r="B3168" s="10" t="s">
        <v>1702</v>
      </c>
      <c r="C3168">
        <v>16.600000000000001</v>
      </c>
      <c r="D3168">
        <v>-14.48</v>
      </c>
      <c r="E3168">
        <v>1.5</v>
      </c>
      <c r="F3168" t="s">
        <v>1703</v>
      </c>
      <c r="G3168">
        <v>500</v>
      </c>
      <c r="H3168">
        <v>14648.19</v>
      </c>
      <c r="I3168">
        <v>102272.33</v>
      </c>
      <c r="J3168" t="s">
        <v>1679</v>
      </c>
      <c r="T3168">
        <f t="shared" si="76"/>
        <v>-12.98</v>
      </c>
      <c r="U3168">
        <v>-12.98</v>
      </c>
    </row>
    <row r="3169" spans="1:21" x14ac:dyDescent="0.2">
      <c r="A3169" t="s">
        <v>1667</v>
      </c>
      <c r="B3169" s="10" t="s">
        <v>1704</v>
      </c>
      <c r="C3169">
        <v>17.3</v>
      </c>
      <c r="D3169">
        <v>-15.18</v>
      </c>
      <c r="E3169">
        <v>0.7</v>
      </c>
      <c r="F3169" t="s">
        <v>1705</v>
      </c>
      <c r="G3169">
        <v>1500</v>
      </c>
      <c r="H3169">
        <v>14648.19</v>
      </c>
      <c r="I3169">
        <v>102272.33</v>
      </c>
      <c r="J3169" t="s">
        <v>1679</v>
      </c>
      <c r="T3169">
        <f t="shared" si="76"/>
        <v>-14.48</v>
      </c>
      <c r="U3169">
        <v>-14.48</v>
      </c>
    </row>
    <row r="3170" spans="1:21" x14ac:dyDescent="0.2">
      <c r="A3170" t="s">
        <v>1667</v>
      </c>
      <c r="B3170" s="10" t="s">
        <v>1709</v>
      </c>
      <c r="C3170">
        <v>22.3</v>
      </c>
      <c r="D3170">
        <v>-20.18</v>
      </c>
      <c r="E3170">
        <v>5</v>
      </c>
      <c r="G3170">
        <v>3000</v>
      </c>
      <c r="H3170">
        <v>14648.19</v>
      </c>
      <c r="I3170">
        <v>102272.33</v>
      </c>
      <c r="J3170" t="s">
        <v>1679</v>
      </c>
      <c r="T3170">
        <f t="shared" si="76"/>
        <v>-15.18</v>
      </c>
      <c r="U3170">
        <v>-15.18</v>
      </c>
    </row>
    <row r="3171" spans="1:21" x14ac:dyDescent="0.2">
      <c r="A3171" t="s">
        <v>94</v>
      </c>
      <c r="B3171" s="10" t="s">
        <v>1687</v>
      </c>
      <c r="C3171">
        <v>7.9</v>
      </c>
      <c r="D3171">
        <v>-3.94</v>
      </c>
      <c r="E3171">
        <v>7.9</v>
      </c>
      <c r="F3171" t="s">
        <v>1688</v>
      </c>
      <c r="G3171">
        <v>70</v>
      </c>
      <c r="H3171">
        <v>14694.62</v>
      </c>
      <c r="I3171">
        <v>102307.17</v>
      </c>
      <c r="J3171" t="s">
        <v>1679</v>
      </c>
      <c r="T3171">
        <f t="shared" si="76"/>
        <v>3.9600000000000004</v>
      </c>
      <c r="U3171">
        <v>3.9600000000000004</v>
      </c>
    </row>
    <row r="3172" spans="1:21" x14ac:dyDescent="0.2">
      <c r="A3172" t="s">
        <v>94</v>
      </c>
      <c r="B3172" s="10" t="s">
        <v>1689</v>
      </c>
      <c r="C3172">
        <v>8.9</v>
      </c>
      <c r="D3172">
        <v>-4.9400000000000004</v>
      </c>
      <c r="E3172">
        <v>1</v>
      </c>
      <c r="F3172" t="s">
        <v>1690</v>
      </c>
      <c r="G3172">
        <v>50</v>
      </c>
      <c r="H3172">
        <v>14694.62</v>
      </c>
      <c r="I3172">
        <v>102307.17</v>
      </c>
      <c r="J3172" t="s">
        <v>1679</v>
      </c>
      <c r="T3172">
        <f t="shared" si="76"/>
        <v>-3.9400000000000004</v>
      </c>
      <c r="U3172">
        <v>-3.9400000000000004</v>
      </c>
    </row>
    <row r="3173" spans="1:21" x14ac:dyDescent="0.2">
      <c r="A3173" t="s">
        <v>94</v>
      </c>
      <c r="B3173" s="10" t="s">
        <v>1691</v>
      </c>
      <c r="C3173">
        <v>9.4</v>
      </c>
      <c r="D3173">
        <v>-5.44</v>
      </c>
      <c r="E3173">
        <v>0.5</v>
      </c>
      <c r="F3173" t="s">
        <v>1692</v>
      </c>
      <c r="G3173">
        <v>110</v>
      </c>
      <c r="H3173">
        <v>14694.62</v>
      </c>
      <c r="I3173">
        <v>102307.17</v>
      </c>
      <c r="J3173" t="s">
        <v>1679</v>
      </c>
      <c r="T3173">
        <f t="shared" si="76"/>
        <v>-4.9400000000000004</v>
      </c>
      <c r="U3173">
        <v>-4.9400000000000004</v>
      </c>
    </row>
    <row r="3174" spans="1:21" x14ac:dyDescent="0.2">
      <c r="A3174" t="s">
        <v>94</v>
      </c>
      <c r="B3174" s="10" t="s">
        <v>1711</v>
      </c>
      <c r="C3174">
        <v>11.5</v>
      </c>
      <c r="D3174">
        <v>-7.54</v>
      </c>
      <c r="E3174">
        <v>2.1</v>
      </c>
      <c r="F3174" t="s">
        <v>1712</v>
      </c>
      <c r="G3174">
        <v>200</v>
      </c>
      <c r="H3174">
        <v>14694.62</v>
      </c>
      <c r="I3174">
        <v>102307.17</v>
      </c>
      <c r="J3174" t="s">
        <v>1679</v>
      </c>
      <c r="T3174">
        <f t="shared" si="76"/>
        <v>-5.4399999999999995</v>
      </c>
      <c r="U3174">
        <v>-5.4399999999999995</v>
      </c>
    </row>
    <row r="3175" spans="1:21" x14ac:dyDescent="0.2">
      <c r="A3175" t="s">
        <v>94</v>
      </c>
      <c r="B3175" s="10" t="s">
        <v>1713</v>
      </c>
      <c r="C3175">
        <v>14.8</v>
      </c>
      <c r="D3175">
        <v>-10.84</v>
      </c>
      <c r="E3175">
        <v>3.3</v>
      </c>
      <c r="F3175" t="s">
        <v>1699</v>
      </c>
      <c r="G3175">
        <v>220</v>
      </c>
      <c r="H3175">
        <v>14694.62</v>
      </c>
      <c r="I3175">
        <v>102307.17</v>
      </c>
      <c r="J3175" t="s">
        <v>1679</v>
      </c>
      <c r="T3175">
        <f t="shared" si="76"/>
        <v>-7.54</v>
      </c>
      <c r="U3175">
        <v>-7.54</v>
      </c>
    </row>
    <row r="3176" spans="1:21" x14ac:dyDescent="0.2">
      <c r="A3176" t="s">
        <v>94</v>
      </c>
      <c r="B3176" s="10" t="s">
        <v>1698</v>
      </c>
      <c r="C3176">
        <v>20.100000000000001</v>
      </c>
      <c r="D3176">
        <v>-16.14</v>
      </c>
      <c r="E3176">
        <v>5.3</v>
      </c>
      <c r="F3176" t="s">
        <v>1699</v>
      </c>
      <c r="G3176">
        <v>250</v>
      </c>
      <c r="H3176">
        <v>14694.62</v>
      </c>
      <c r="I3176">
        <v>102307.17</v>
      </c>
      <c r="J3176" t="s">
        <v>1679</v>
      </c>
      <c r="T3176">
        <f t="shared" si="76"/>
        <v>-10.84</v>
      </c>
      <c r="U3176">
        <v>-10.84</v>
      </c>
    </row>
    <row r="3177" spans="1:21" x14ac:dyDescent="0.2">
      <c r="A3177" t="s">
        <v>94</v>
      </c>
      <c r="B3177" s="10" t="s">
        <v>1700</v>
      </c>
      <c r="C3177">
        <v>22</v>
      </c>
      <c r="D3177">
        <v>-18.04</v>
      </c>
      <c r="E3177">
        <v>1.9</v>
      </c>
      <c r="F3177" t="s">
        <v>1701</v>
      </c>
      <c r="G3177">
        <v>350</v>
      </c>
      <c r="H3177">
        <v>14694.62</v>
      </c>
      <c r="I3177">
        <v>102307.17</v>
      </c>
      <c r="J3177" t="s">
        <v>1679</v>
      </c>
      <c r="T3177">
        <f t="shared" si="76"/>
        <v>-16.14</v>
      </c>
      <c r="U3177">
        <v>-16.14</v>
      </c>
    </row>
    <row r="3178" spans="1:21" x14ac:dyDescent="0.2">
      <c r="A3178" t="s">
        <v>94</v>
      </c>
      <c r="B3178" s="10" t="s">
        <v>1702</v>
      </c>
      <c r="C3178">
        <v>28.7</v>
      </c>
      <c r="D3178">
        <v>-24.74</v>
      </c>
      <c r="E3178">
        <v>6.7</v>
      </c>
      <c r="F3178" t="s">
        <v>1703</v>
      </c>
      <c r="G3178">
        <v>500</v>
      </c>
      <c r="H3178">
        <v>14694.62</v>
      </c>
      <c r="I3178">
        <v>102307.17</v>
      </c>
      <c r="J3178" t="s">
        <v>1679</v>
      </c>
      <c r="T3178">
        <f t="shared" si="76"/>
        <v>-18.04</v>
      </c>
      <c r="U3178">
        <v>-18.04</v>
      </c>
    </row>
    <row r="3179" spans="1:21" x14ac:dyDescent="0.2">
      <c r="A3179" t="s">
        <v>95</v>
      </c>
      <c r="B3179" s="10" t="s">
        <v>1687</v>
      </c>
      <c r="C3179">
        <v>11.2</v>
      </c>
      <c r="D3179">
        <v>-3.98</v>
      </c>
      <c r="E3179">
        <v>11.2</v>
      </c>
      <c r="F3179" t="s">
        <v>1688</v>
      </c>
      <c r="G3179">
        <v>70</v>
      </c>
      <c r="H3179">
        <v>14729.32</v>
      </c>
      <c r="I3179">
        <v>102265.48</v>
      </c>
      <c r="J3179" t="s">
        <v>1679</v>
      </c>
      <c r="T3179">
        <f t="shared" si="76"/>
        <v>7.2199999999999989</v>
      </c>
      <c r="U3179">
        <v>7.2199999999999989</v>
      </c>
    </row>
    <row r="3180" spans="1:21" x14ac:dyDescent="0.2">
      <c r="A3180" t="s">
        <v>95</v>
      </c>
      <c r="B3180" s="10" t="s">
        <v>1689</v>
      </c>
      <c r="C3180">
        <v>11.6</v>
      </c>
      <c r="D3180">
        <v>-4.38</v>
      </c>
      <c r="E3180">
        <v>0.4</v>
      </c>
      <c r="F3180" t="s">
        <v>1690</v>
      </c>
      <c r="G3180">
        <v>50</v>
      </c>
      <c r="H3180">
        <v>14729.32</v>
      </c>
      <c r="I3180">
        <v>102265.48</v>
      </c>
      <c r="J3180" t="s">
        <v>1679</v>
      </c>
      <c r="T3180">
        <f t="shared" si="76"/>
        <v>-3.98</v>
      </c>
      <c r="U3180">
        <v>-3.98</v>
      </c>
    </row>
    <row r="3181" spans="1:21" x14ac:dyDescent="0.2">
      <c r="A3181" t="s">
        <v>95</v>
      </c>
      <c r="B3181" s="10" t="s">
        <v>1693</v>
      </c>
      <c r="C3181">
        <v>13.4</v>
      </c>
      <c r="D3181">
        <v>-6.18</v>
      </c>
      <c r="E3181">
        <v>1.8</v>
      </c>
      <c r="F3181" t="s">
        <v>1694</v>
      </c>
      <c r="G3181">
        <v>200</v>
      </c>
      <c r="H3181">
        <v>14729.32</v>
      </c>
      <c r="I3181">
        <v>102265.48</v>
      </c>
      <c r="J3181" t="s">
        <v>1679</v>
      </c>
      <c r="T3181">
        <f t="shared" si="76"/>
        <v>-4.38</v>
      </c>
      <c r="U3181">
        <v>-4.38</v>
      </c>
    </row>
    <row r="3182" spans="1:21" x14ac:dyDescent="0.2">
      <c r="A3182" t="s">
        <v>95</v>
      </c>
      <c r="B3182" s="10" t="s">
        <v>1713</v>
      </c>
      <c r="C3182">
        <v>18.600000000000001</v>
      </c>
      <c r="D3182">
        <v>-11.38</v>
      </c>
      <c r="E3182">
        <v>5.2</v>
      </c>
      <c r="F3182" t="s">
        <v>1699</v>
      </c>
      <c r="G3182">
        <v>220</v>
      </c>
      <c r="H3182">
        <v>14729.32</v>
      </c>
      <c r="I3182">
        <v>102265.48</v>
      </c>
      <c r="J3182" t="s">
        <v>1679</v>
      </c>
      <c r="T3182">
        <f t="shared" si="76"/>
        <v>-6.1800000000000006</v>
      </c>
      <c r="U3182">
        <v>-6.1800000000000006</v>
      </c>
    </row>
    <row r="3183" spans="1:21" x14ac:dyDescent="0.2">
      <c r="A3183" t="s">
        <v>95</v>
      </c>
      <c r="B3183" s="10" t="s">
        <v>1698</v>
      </c>
      <c r="C3183">
        <v>25.8</v>
      </c>
      <c r="D3183">
        <v>-18.579999999999998</v>
      </c>
      <c r="E3183">
        <v>7.2</v>
      </c>
      <c r="F3183" t="s">
        <v>1699</v>
      </c>
      <c r="G3183">
        <v>250</v>
      </c>
      <c r="H3183">
        <v>14729.32</v>
      </c>
      <c r="I3183">
        <v>102265.48</v>
      </c>
      <c r="J3183" t="s">
        <v>1679</v>
      </c>
      <c r="T3183">
        <f t="shared" si="76"/>
        <v>-11.379999999999999</v>
      </c>
      <c r="U3183">
        <v>-11.379999999999999</v>
      </c>
    </row>
    <row r="3184" spans="1:21" x14ac:dyDescent="0.2">
      <c r="A3184" t="s">
        <v>95</v>
      </c>
      <c r="B3184" s="10" t="s">
        <v>1700</v>
      </c>
      <c r="C3184">
        <v>31.5</v>
      </c>
      <c r="D3184">
        <v>-24.28</v>
      </c>
      <c r="E3184">
        <v>5.7</v>
      </c>
      <c r="F3184" t="s">
        <v>1701</v>
      </c>
      <c r="G3184">
        <v>350</v>
      </c>
      <c r="H3184">
        <v>14729.32</v>
      </c>
      <c r="I3184">
        <v>102265.48</v>
      </c>
      <c r="J3184" t="s">
        <v>1679</v>
      </c>
      <c r="T3184">
        <f t="shared" si="76"/>
        <v>-18.580000000000002</v>
      </c>
      <c r="U3184">
        <v>-18.580000000000002</v>
      </c>
    </row>
    <row r="3185" spans="1:21" x14ac:dyDescent="0.2">
      <c r="A3185" t="s">
        <v>95</v>
      </c>
      <c r="B3185" s="10" t="s">
        <v>1702</v>
      </c>
      <c r="C3185">
        <v>32.6</v>
      </c>
      <c r="D3185">
        <v>-25.38</v>
      </c>
      <c r="E3185">
        <v>1.1000000000000001</v>
      </c>
      <c r="F3185" t="s">
        <v>1703</v>
      </c>
      <c r="G3185">
        <v>500</v>
      </c>
      <c r="H3185">
        <v>14729.32</v>
      </c>
      <c r="I3185">
        <v>102265.48</v>
      </c>
      <c r="J3185" t="s">
        <v>1679</v>
      </c>
      <c r="T3185">
        <f t="shared" si="76"/>
        <v>-24.279999999999998</v>
      </c>
      <c r="U3185">
        <v>-24.279999999999998</v>
      </c>
    </row>
    <row r="3186" spans="1:21" x14ac:dyDescent="0.2">
      <c r="A3186" t="s">
        <v>96</v>
      </c>
      <c r="B3186" s="10" t="s">
        <v>1687</v>
      </c>
      <c r="C3186">
        <v>6.8</v>
      </c>
      <c r="D3186">
        <v>-3.02</v>
      </c>
      <c r="E3186">
        <v>6.8</v>
      </c>
      <c r="F3186" t="s">
        <v>1688</v>
      </c>
      <c r="G3186">
        <v>70</v>
      </c>
      <c r="H3186">
        <v>14775.43</v>
      </c>
      <c r="I3186">
        <v>102306</v>
      </c>
      <c r="J3186" t="s">
        <v>1679</v>
      </c>
      <c r="T3186">
        <f t="shared" si="76"/>
        <v>3.78</v>
      </c>
      <c r="U3186">
        <v>3.78</v>
      </c>
    </row>
    <row r="3187" spans="1:21" x14ac:dyDescent="0.2">
      <c r="A3187" t="s">
        <v>96</v>
      </c>
      <c r="B3187" s="10" t="s">
        <v>1689</v>
      </c>
      <c r="C3187">
        <v>9.6999999999999993</v>
      </c>
      <c r="D3187">
        <v>-5.92</v>
      </c>
      <c r="E3187">
        <v>2.9</v>
      </c>
      <c r="F3187" t="s">
        <v>1690</v>
      </c>
      <c r="G3187">
        <v>50</v>
      </c>
      <c r="H3187">
        <v>14775.43</v>
      </c>
      <c r="I3187">
        <v>102306</v>
      </c>
      <c r="J3187" t="s">
        <v>1679</v>
      </c>
      <c r="T3187">
        <f t="shared" si="76"/>
        <v>-3.02</v>
      </c>
      <c r="U3187">
        <v>-3.02</v>
      </c>
    </row>
    <row r="3188" spans="1:21" x14ac:dyDescent="0.2">
      <c r="A3188" t="s">
        <v>96</v>
      </c>
      <c r="B3188" s="10" t="s">
        <v>1711</v>
      </c>
      <c r="C3188">
        <v>10.7</v>
      </c>
      <c r="D3188">
        <v>-6.92</v>
      </c>
      <c r="E3188">
        <v>1</v>
      </c>
      <c r="F3188" t="s">
        <v>1712</v>
      </c>
      <c r="G3188">
        <v>200</v>
      </c>
      <c r="H3188">
        <v>14775.43</v>
      </c>
      <c r="I3188">
        <v>102306</v>
      </c>
      <c r="J3188" t="s">
        <v>1679</v>
      </c>
      <c r="T3188">
        <f t="shared" si="76"/>
        <v>-5.92</v>
      </c>
      <c r="U3188">
        <v>-5.92</v>
      </c>
    </row>
    <row r="3189" spans="1:21" x14ac:dyDescent="0.2">
      <c r="A3189" t="s">
        <v>96</v>
      </c>
      <c r="B3189" s="10" t="s">
        <v>1693</v>
      </c>
      <c r="C3189">
        <v>12.3</v>
      </c>
      <c r="D3189">
        <v>-8.52</v>
      </c>
      <c r="E3189">
        <v>1.6</v>
      </c>
      <c r="F3189" t="s">
        <v>1694</v>
      </c>
      <c r="G3189">
        <v>200</v>
      </c>
      <c r="H3189">
        <v>14775.43</v>
      </c>
      <c r="I3189">
        <v>102306</v>
      </c>
      <c r="J3189" t="s">
        <v>1679</v>
      </c>
      <c r="T3189">
        <f t="shared" si="76"/>
        <v>-6.92</v>
      </c>
      <c r="U3189">
        <v>-6.92</v>
      </c>
    </row>
    <row r="3190" spans="1:21" x14ac:dyDescent="0.2">
      <c r="A3190" t="s">
        <v>96</v>
      </c>
      <c r="B3190" s="10" t="s">
        <v>1713</v>
      </c>
      <c r="C3190">
        <v>16.2</v>
      </c>
      <c r="D3190">
        <v>-12.42</v>
      </c>
      <c r="E3190">
        <v>3.9</v>
      </c>
      <c r="F3190" t="s">
        <v>1699</v>
      </c>
      <c r="G3190">
        <v>220</v>
      </c>
      <c r="H3190">
        <v>14775.43</v>
      </c>
      <c r="I3190">
        <v>102306</v>
      </c>
      <c r="J3190" t="s">
        <v>1679</v>
      </c>
      <c r="T3190">
        <f t="shared" si="76"/>
        <v>-8.52</v>
      </c>
      <c r="U3190">
        <v>-8.52</v>
      </c>
    </row>
    <row r="3191" spans="1:21" x14ac:dyDescent="0.2">
      <c r="A3191" t="s">
        <v>96</v>
      </c>
      <c r="B3191" s="10" t="s">
        <v>1698</v>
      </c>
      <c r="C3191">
        <v>18.600000000000001</v>
      </c>
      <c r="D3191">
        <v>-14.82</v>
      </c>
      <c r="E3191">
        <v>2.4</v>
      </c>
      <c r="F3191" t="s">
        <v>1699</v>
      </c>
      <c r="G3191">
        <v>250</v>
      </c>
      <c r="H3191">
        <v>14775.43</v>
      </c>
      <c r="I3191">
        <v>102306</v>
      </c>
      <c r="J3191" t="s">
        <v>1679</v>
      </c>
      <c r="T3191">
        <f t="shared" si="76"/>
        <v>-12.42</v>
      </c>
      <c r="U3191">
        <v>-12.42</v>
      </c>
    </row>
    <row r="3192" spans="1:21" x14ac:dyDescent="0.2">
      <c r="A3192" t="s">
        <v>96</v>
      </c>
      <c r="B3192" s="10" t="s">
        <v>1700</v>
      </c>
      <c r="C3192">
        <v>22</v>
      </c>
      <c r="D3192">
        <v>-18.22</v>
      </c>
      <c r="E3192">
        <v>3.4</v>
      </c>
      <c r="F3192" t="s">
        <v>1701</v>
      </c>
      <c r="G3192">
        <v>350</v>
      </c>
      <c r="H3192">
        <v>14775.43</v>
      </c>
      <c r="I3192">
        <v>102306</v>
      </c>
      <c r="J3192" t="s">
        <v>1679</v>
      </c>
      <c r="T3192">
        <f t="shared" si="76"/>
        <v>-14.819999999999999</v>
      </c>
      <c r="U3192">
        <v>-14.819999999999999</v>
      </c>
    </row>
    <row r="3193" spans="1:21" x14ac:dyDescent="0.2">
      <c r="A3193" t="s">
        <v>96</v>
      </c>
      <c r="B3193" s="10" t="s">
        <v>1702</v>
      </c>
      <c r="C3193">
        <v>25.6</v>
      </c>
      <c r="D3193">
        <v>-21.82</v>
      </c>
      <c r="E3193">
        <v>3.6</v>
      </c>
      <c r="F3193" t="s">
        <v>1703</v>
      </c>
      <c r="G3193">
        <v>500</v>
      </c>
      <c r="H3193">
        <v>14775.43</v>
      </c>
      <c r="I3193">
        <v>102306</v>
      </c>
      <c r="J3193" t="s">
        <v>1679</v>
      </c>
      <c r="T3193">
        <f t="shared" si="76"/>
        <v>-18.22</v>
      </c>
      <c r="U3193">
        <v>-18.22</v>
      </c>
    </row>
    <row r="3194" spans="1:21" x14ac:dyDescent="0.2">
      <c r="A3194" t="s">
        <v>96</v>
      </c>
      <c r="B3194" s="10" t="s">
        <v>1704</v>
      </c>
      <c r="C3194">
        <v>27</v>
      </c>
      <c r="D3194">
        <v>-23.22</v>
      </c>
      <c r="E3194">
        <v>1.4</v>
      </c>
      <c r="F3194" t="s">
        <v>1705</v>
      </c>
      <c r="G3194">
        <v>1500</v>
      </c>
      <c r="H3194">
        <v>14775.43</v>
      </c>
      <c r="I3194">
        <v>102306</v>
      </c>
      <c r="J3194" t="s">
        <v>1679</v>
      </c>
      <c r="T3194">
        <f t="shared" si="76"/>
        <v>-21.82</v>
      </c>
      <c r="U3194">
        <v>-21.82</v>
      </c>
    </row>
    <row r="3195" spans="1:21" x14ac:dyDescent="0.2">
      <c r="A3195" t="s">
        <v>97</v>
      </c>
      <c r="B3195" s="10" t="s">
        <v>1687</v>
      </c>
      <c r="C3195">
        <v>11.8</v>
      </c>
      <c r="D3195">
        <v>-6.52</v>
      </c>
      <c r="E3195">
        <v>11.8</v>
      </c>
      <c r="F3195" t="s">
        <v>1688</v>
      </c>
      <c r="G3195">
        <v>70</v>
      </c>
      <c r="H3195">
        <v>14809.29</v>
      </c>
      <c r="I3195">
        <v>102262.45</v>
      </c>
      <c r="J3195" t="s">
        <v>1679</v>
      </c>
      <c r="T3195">
        <f t="shared" si="76"/>
        <v>5.2800000000000011</v>
      </c>
      <c r="U3195">
        <v>5.2800000000000011</v>
      </c>
    </row>
    <row r="3196" spans="1:21" x14ac:dyDescent="0.2">
      <c r="A3196" t="s">
        <v>97</v>
      </c>
      <c r="B3196" s="10" t="s">
        <v>1689</v>
      </c>
      <c r="C3196">
        <v>12.4</v>
      </c>
      <c r="D3196">
        <v>-7.12</v>
      </c>
      <c r="E3196">
        <v>0.6</v>
      </c>
      <c r="F3196" t="s">
        <v>1690</v>
      </c>
      <c r="G3196">
        <v>50</v>
      </c>
      <c r="H3196">
        <v>14809.29</v>
      </c>
      <c r="I3196">
        <v>102262.45</v>
      </c>
      <c r="J3196" t="s">
        <v>1679</v>
      </c>
      <c r="T3196">
        <f t="shared" si="76"/>
        <v>-6.5200000000000005</v>
      </c>
      <c r="U3196">
        <v>-6.5200000000000005</v>
      </c>
    </row>
    <row r="3197" spans="1:21" x14ac:dyDescent="0.2">
      <c r="A3197" t="s">
        <v>97</v>
      </c>
      <c r="B3197" s="10" t="s">
        <v>1693</v>
      </c>
      <c r="C3197">
        <v>14</v>
      </c>
      <c r="D3197">
        <v>-8.7200000000000006</v>
      </c>
      <c r="E3197">
        <v>1.6</v>
      </c>
      <c r="F3197" t="s">
        <v>1694</v>
      </c>
      <c r="G3197">
        <v>200</v>
      </c>
      <c r="H3197">
        <v>14809.29</v>
      </c>
      <c r="I3197">
        <v>102262.45</v>
      </c>
      <c r="J3197" t="s">
        <v>1679</v>
      </c>
      <c r="T3197">
        <f t="shared" si="76"/>
        <v>-7.120000000000001</v>
      </c>
      <c r="U3197">
        <v>-7.120000000000001</v>
      </c>
    </row>
    <row r="3198" spans="1:21" x14ac:dyDescent="0.2">
      <c r="A3198" t="s">
        <v>97</v>
      </c>
      <c r="B3198" s="10" t="s">
        <v>1697</v>
      </c>
      <c r="C3198">
        <v>18.2</v>
      </c>
      <c r="D3198">
        <v>-12.92</v>
      </c>
      <c r="E3198">
        <v>4.2</v>
      </c>
      <c r="F3198" t="s">
        <v>1694</v>
      </c>
      <c r="G3198">
        <v>200</v>
      </c>
      <c r="H3198">
        <v>14809.29</v>
      </c>
      <c r="I3198">
        <v>102262.45</v>
      </c>
      <c r="J3198" t="s">
        <v>1679</v>
      </c>
      <c r="T3198">
        <f t="shared" si="76"/>
        <v>-8.7199999999999989</v>
      </c>
      <c r="U3198">
        <v>-8.7199999999999989</v>
      </c>
    </row>
    <row r="3199" spans="1:21" x14ac:dyDescent="0.2">
      <c r="A3199" t="s">
        <v>97</v>
      </c>
      <c r="B3199" s="10" t="s">
        <v>1713</v>
      </c>
      <c r="C3199">
        <v>26.5</v>
      </c>
      <c r="D3199">
        <v>-21.22</v>
      </c>
      <c r="E3199">
        <v>8.3000000000000007</v>
      </c>
      <c r="F3199" t="s">
        <v>1699</v>
      </c>
      <c r="G3199">
        <v>220</v>
      </c>
      <c r="H3199">
        <v>14809.29</v>
      </c>
      <c r="I3199">
        <v>102262.45</v>
      </c>
      <c r="J3199" t="s">
        <v>1679</v>
      </c>
      <c r="T3199">
        <f t="shared" si="76"/>
        <v>-12.919999999999998</v>
      </c>
      <c r="U3199">
        <v>-12.919999999999998</v>
      </c>
    </row>
    <row r="3200" spans="1:21" x14ac:dyDescent="0.2">
      <c r="A3200" t="s">
        <v>97</v>
      </c>
      <c r="B3200" s="10" t="s">
        <v>1698</v>
      </c>
      <c r="C3200">
        <v>28.5</v>
      </c>
      <c r="D3200">
        <v>-23.22</v>
      </c>
      <c r="E3200">
        <v>2</v>
      </c>
      <c r="F3200" t="s">
        <v>1699</v>
      </c>
      <c r="G3200">
        <v>250</v>
      </c>
      <c r="H3200">
        <v>14809.29</v>
      </c>
      <c r="I3200">
        <v>102262.45</v>
      </c>
      <c r="J3200" t="s">
        <v>1679</v>
      </c>
      <c r="T3200">
        <f t="shared" si="76"/>
        <v>-21.22</v>
      </c>
      <c r="U3200">
        <v>-21.22</v>
      </c>
    </row>
    <row r="3201" spans="1:21" x14ac:dyDescent="0.2">
      <c r="A3201" t="s">
        <v>97</v>
      </c>
      <c r="B3201" s="10" t="s">
        <v>1700</v>
      </c>
      <c r="C3201">
        <v>29.5</v>
      </c>
      <c r="D3201">
        <v>-24.22</v>
      </c>
      <c r="E3201">
        <v>1</v>
      </c>
      <c r="F3201" t="s">
        <v>1701</v>
      </c>
      <c r="G3201">
        <v>350</v>
      </c>
      <c r="H3201">
        <v>14809.29</v>
      </c>
      <c r="I3201">
        <v>102262.45</v>
      </c>
      <c r="J3201" t="s">
        <v>1679</v>
      </c>
      <c r="T3201">
        <f t="shared" si="76"/>
        <v>-23.22</v>
      </c>
      <c r="U3201">
        <v>-23.22</v>
      </c>
    </row>
    <row r="3202" spans="1:21" x14ac:dyDescent="0.2">
      <c r="A3202" t="s">
        <v>97</v>
      </c>
      <c r="B3202" s="10" t="s">
        <v>1702</v>
      </c>
      <c r="C3202">
        <v>31.5</v>
      </c>
      <c r="D3202">
        <v>-26.22</v>
      </c>
      <c r="E3202">
        <v>2</v>
      </c>
      <c r="F3202" t="s">
        <v>1703</v>
      </c>
      <c r="G3202">
        <v>500</v>
      </c>
      <c r="H3202">
        <v>14809.29</v>
      </c>
      <c r="I3202">
        <v>102262.45</v>
      </c>
      <c r="J3202" t="s">
        <v>1679</v>
      </c>
      <c r="T3202">
        <f t="shared" si="76"/>
        <v>-24.22</v>
      </c>
      <c r="U3202">
        <v>-24.22</v>
      </c>
    </row>
    <row r="3203" spans="1:21" x14ac:dyDescent="0.2">
      <c r="A3203" t="s">
        <v>97</v>
      </c>
      <c r="B3203" s="10" t="s">
        <v>1704</v>
      </c>
      <c r="C3203">
        <v>33.799999999999997</v>
      </c>
      <c r="D3203">
        <v>-28.52</v>
      </c>
      <c r="E3203">
        <v>2.2999999999999998</v>
      </c>
      <c r="F3203" t="s">
        <v>1705</v>
      </c>
      <c r="G3203">
        <v>1500</v>
      </c>
      <c r="H3203">
        <v>14809.29</v>
      </c>
      <c r="I3203">
        <v>102262.45</v>
      </c>
      <c r="J3203" t="s">
        <v>1679</v>
      </c>
      <c r="T3203">
        <f t="shared" ref="T3203:T3266" si="77">D3203+E3203</f>
        <v>-26.22</v>
      </c>
      <c r="U3203">
        <v>-26.22</v>
      </c>
    </row>
    <row r="3204" spans="1:21" x14ac:dyDescent="0.2">
      <c r="A3204" t="s">
        <v>196</v>
      </c>
      <c r="B3204" s="10" t="s">
        <v>1714</v>
      </c>
      <c r="C3204">
        <v>4.8</v>
      </c>
      <c r="D3204">
        <v>-0.98</v>
      </c>
      <c r="E3204">
        <v>4.8</v>
      </c>
      <c r="F3204" t="s">
        <v>1715</v>
      </c>
      <c r="G3204">
        <v>100</v>
      </c>
      <c r="H3204">
        <v>14621.601000000001</v>
      </c>
      <c r="I3204">
        <v>102329.306</v>
      </c>
      <c r="J3204" t="s">
        <v>1679</v>
      </c>
      <c r="T3204">
        <f t="shared" si="77"/>
        <v>3.82</v>
      </c>
      <c r="U3204">
        <v>3.82</v>
      </c>
    </row>
    <row r="3205" spans="1:21" x14ac:dyDescent="0.2">
      <c r="A3205" t="s">
        <v>196</v>
      </c>
      <c r="B3205" s="10" t="s">
        <v>1689</v>
      </c>
      <c r="C3205">
        <v>8</v>
      </c>
      <c r="D3205">
        <v>-4.18</v>
      </c>
      <c r="E3205">
        <v>3.2</v>
      </c>
      <c r="F3205" t="s">
        <v>1690</v>
      </c>
      <c r="G3205">
        <v>50</v>
      </c>
      <c r="H3205">
        <v>14621.601000000001</v>
      </c>
      <c r="I3205">
        <v>102329.306</v>
      </c>
      <c r="J3205" t="s">
        <v>1679</v>
      </c>
      <c r="T3205">
        <f t="shared" si="77"/>
        <v>-0.97999999999999954</v>
      </c>
      <c r="U3205">
        <v>-0.97999999999999954</v>
      </c>
    </row>
    <row r="3206" spans="1:21" x14ac:dyDescent="0.2">
      <c r="A3206" t="s">
        <v>196</v>
      </c>
      <c r="B3206" s="10" t="s">
        <v>1713</v>
      </c>
      <c r="C3206">
        <v>9.1999999999999993</v>
      </c>
      <c r="D3206">
        <v>-5.38</v>
      </c>
      <c r="E3206">
        <v>1.2</v>
      </c>
      <c r="F3206" t="s">
        <v>1699</v>
      </c>
      <c r="G3206">
        <v>220</v>
      </c>
      <c r="H3206">
        <v>14621.601000000001</v>
      </c>
      <c r="I3206">
        <v>102329.306</v>
      </c>
      <c r="J3206" t="s">
        <v>1679</v>
      </c>
      <c r="T3206">
        <f t="shared" si="77"/>
        <v>-4.18</v>
      </c>
      <c r="U3206">
        <v>-4.18</v>
      </c>
    </row>
    <row r="3207" spans="1:21" x14ac:dyDescent="0.2">
      <c r="A3207" t="s">
        <v>196</v>
      </c>
      <c r="B3207" s="10" t="s">
        <v>1698</v>
      </c>
      <c r="C3207">
        <v>19.5</v>
      </c>
      <c r="D3207">
        <v>-15.68</v>
      </c>
      <c r="E3207">
        <v>10.3</v>
      </c>
      <c r="F3207" t="s">
        <v>1699</v>
      </c>
      <c r="G3207">
        <v>250</v>
      </c>
      <c r="H3207">
        <v>14621.601000000001</v>
      </c>
      <c r="I3207">
        <v>102329.306</v>
      </c>
      <c r="J3207" t="s">
        <v>1679</v>
      </c>
      <c r="T3207">
        <f t="shared" si="77"/>
        <v>-5.379999999999999</v>
      </c>
      <c r="U3207">
        <v>-5.379999999999999</v>
      </c>
    </row>
    <row r="3208" spans="1:21" x14ac:dyDescent="0.2">
      <c r="A3208" t="s">
        <v>196</v>
      </c>
      <c r="B3208" s="10" t="s">
        <v>1700</v>
      </c>
      <c r="C3208">
        <v>20.5</v>
      </c>
      <c r="D3208">
        <v>-16.68</v>
      </c>
      <c r="E3208">
        <v>1</v>
      </c>
      <c r="F3208" t="s">
        <v>1701</v>
      </c>
      <c r="G3208">
        <v>350</v>
      </c>
      <c r="H3208">
        <v>14621.601000000001</v>
      </c>
      <c r="I3208">
        <v>102329.306</v>
      </c>
      <c r="J3208" t="s">
        <v>1679</v>
      </c>
      <c r="T3208">
        <f t="shared" si="77"/>
        <v>-15.68</v>
      </c>
      <c r="U3208">
        <v>-15.68</v>
      </c>
    </row>
    <row r="3209" spans="1:21" x14ac:dyDescent="0.2">
      <c r="A3209" t="s">
        <v>196</v>
      </c>
      <c r="B3209" s="10" t="s">
        <v>1702</v>
      </c>
      <c r="C3209">
        <v>28</v>
      </c>
      <c r="D3209">
        <v>-24.18</v>
      </c>
      <c r="E3209">
        <v>7.5</v>
      </c>
      <c r="F3209" t="s">
        <v>1703</v>
      </c>
      <c r="G3209">
        <v>500</v>
      </c>
      <c r="H3209">
        <v>14621.601000000001</v>
      </c>
      <c r="I3209">
        <v>102329.306</v>
      </c>
      <c r="J3209" t="s">
        <v>1679</v>
      </c>
      <c r="T3209">
        <f t="shared" si="77"/>
        <v>-16.68</v>
      </c>
      <c r="U3209">
        <v>-16.68</v>
      </c>
    </row>
    <row r="3210" spans="1:21" x14ac:dyDescent="0.2">
      <c r="A3210" t="s">
        <v>196</v>
      </c>
      <c r="B3210" s="10" t="s">
        <v>1700</v>
      </c>
      <c r="C3210">
        <v>29.7</v>
      </c>
      <c r="D3210">
        <v>-25.88</v>
      </c>
      <c r="E3210">
        <v>1.7</v>
      </c>
      <c r="F3210" t="s">
        <v>1701</v>
      </c>
      <c r="G3210">
        <v>350</v>
      </c>
      <c r="H3210">
        <v>14621.601000000001</v>
      </c>
      <c r="I3210">
        <v>102329.306</v>
      </c>
      <c r="J3210" t="s">
        <v>1679</v>
      </c>
      <c r="T3210">
        <f t="shared" si="77"/>
        <v>-24.18</v>
      </c>
      <c r="U3210">
        <v>-24.18</v>
      </c>
    </row>
    <row r="3211" spans="1:21" x14ac:dyDescent="0.2">
      <c r="A3211" t="s">
        <v>196</v>
      </c>
      <c r="B3211" s="10" t="s">
        <v>1702</v>
      </c>
      <c r="C3211">
        <v>31.8</v>
      </c>
      <c r="D3211">
        <v>-28.08</v>
      </c>
      <c r="E3211">
        <v>2.2000000000000002</v>
      </c>
      <c r="F3211" t="s">
        <v>1703</v>
      </c>
      <c r="G3211">
        <v>500</v>
      </c>
      <c r="H3211">
        <v>14621.601000000001</v>
      </c>
      <c r="I3211">
        <v>102329.306</v>
      </c>
      <c r="J3211" t="s">
        <v>1679</v>
      </c>
      <c r="T3211">
        <f t="shared" si="77"/>
        <v>-25.88</v>
      </c>
      <c r="U3211">
        <v>-25.88</v>
      </c>
    </row>
    <row r="3212" spans="1:21" x14ac:dyDescent="0.2">
      <c r="A3212" t="s">
        <v>1651</v>
      </c>
      <c r="B3212" s="10" t="s">
        <v>1714</v>
      </c>
      <c r="C3212">
        <v>4.8</v>
      </c>
      <c r="D3212">
        <v>0.79</v>
      </c>
      <c r="E3212">
        <v>4.8</v>
      </c>
      <c r="F3212" t="s">
        <v>1715</v>
      </c>
      <c r="G3212">
        <v>100</v>
      </c>
      <c r="H3212">
        <v>16904.84</v>
      </c>
      <c r="I3212">
        <v>102512.01</v>
      </c>
      <c r="J3212" t="s">
        <v>1679</v>
      </c>
      <c r="T3212">
        <f t="shared" si="77"/>
        <v>5.59</v>
      </c>
      <c r="U3212">
        <v>5.59</v>
      </c>
    </row>
    <row r="3213" spans="1:21" x14ac:dyDescent="0.2">
      <c r="A3213" t="s">
        <v>1651</v>
      </c>
      <c r="B3213" s="10" t="s">
        <v>1687</v>
      </c>
      <c r="C3213">
        <v>9.3000000000000007</v>
      </c>
      <c r="D3213">
        <v>-3.71</v>
      </c>
      <c r="E3213">
        <v>4.5</v>
      </c>
      <c r="F3213" t="s">
        <v>1688</v>
      </c>
      <c r="G3213">
        <v>70</v>
      </c>
      <c r="H3213">
        <v>16904.84</v>
      </c>
      <c r="I3213">
        <v>102512.01</v>
      </c>
      <c r="J3213" t="s">
        <v>1679</v>
      </c>
      <c r="T3213">
        <f t="shared" si="77"/>
        <v>0.79</v>
      </c>
      <c r="U3213">
        <v>0.79</v>
      </c>
    </row>
    <row r="3214" spans="1:21" x14ac:dyDescent="0.2">
      <c r="A3214" t="s">
        <v>1651</v>
      </c>
      <c r="B3214" s="10" t="s">
        <v>1689</v>
      </c>
      <c r="C3214">
        <v>10</v>
      </c>
      <c r="D3214">
        <v>-4.41</v>
      </c>
      <c r="E3214">
        <v>0.7</v>
      </c>
      <c r="F3214" t="s">
        <v>1690</v>
      </c>
      <c r="G3214">
        <v>50</v>
      </c>
      <c r="H3214">
        <v>16904.84</v>
      </c>
      <c r="I3214">
        <v>102512.01</v>
      </c>
      <c r="J3214" t="s">
        <v>1679</v>
      </c>
      <c r="T3214">
        <f t="shared" si="77"/>
        <v>-3.71</v>
      </c>
      <c r="U3214">
        <v>-3.71</v>
      </c>
    </row>
    <row r="3215" spans="1:21" x14ac:dyDescent="0.2">
      <c r="A3215" t="s">
        <v>1651</v>
      </c>
      <c r="B3215" s="10" t="s">
        <v>1711</v>
      </c>
      <c r="C3215">
        <v>11.5</v>
      </c>
      <c r="D3215">
        <v>-5.91</v>
      </c>
      <c r="E3215">
        <v>1.5</v>
      </c>
      <c r="F3215" t="s">
        <v>1712</v>
      </c>
      <c r="G3215">
        <v>200</v>
      </c>
      <c r="H3215">
        <v>16904.84</v>
      </c>
      <c r="I3215">
        <v>102512.01</v>
      </c>
      <c r="J3215" t="s">
        <v>1679</v>
      </c>
      <c r="T3215">
        <f t="shared" si="77"/>
        <v>-4.41</v>
      </c>
      <c r="U3215">
        <v>-4.41</v>
      </c>
    </row>
    <row r="3216" spans="1:21" x14ac:dyDescent="0.2">
      <c r="A3216" t="s">
        <v>1651</v>
      </c>
      <c r="B3216" s="10" t="s">
        <v>1693</v>
      </c>
      <c r="C3216">
        <v>15.4</v>
      </c>
      <c r="D3216">
        <v>-9.81</v>
      </c>
      <c r="E3216">
        <v>3.9</v>
      </c>
      <c r="F3216" t="s">
        <v>1694</v>
      </c>
      <c r="G3216">
        <v>200</v>
      </c>
      <c r="H3216">
        <v>16904.84</v>
      </c>
      <c r="I3216">
        <v>102512.01</v>
      </c>
      <c r="J3216" t="s">
        <v>1679</v>
      </c>
      <c r="T3216">
        <f t="shared" si="77"/>
        <v>-5.91</v>
      </c>
      <c r="U3216">
        <v>-5.91</v>
      </c>
    </row>
    <row r="3217" spans="1:21" x14ac:dyDescent="0.2">
      <c r="A3217" t="s">
        <v>1651</v>
      </c>
      <c r="B3217" s="10" t="s">
        <v>1695</v>
      </c>
      <c r="C3217">
        <v>17.3</v>
      </c>
      <c r="D3217">
        <v>-11.71</v>
      </c>
      <c r="E3217">
        <v>1.9</v>
      </c>
      <c r="F3217" t="s">
        <v>1696</v>
      </c>
      <c r="G3217">
        <v>80</v>
      </c>
      <c r="H3217">
        <v>16904.84</v>
      </c>
      <c r="I3217">
        <v>102512.01</v>
      </c>
      <c r="J3217" t="s">
        <v>1679</v>
      </c>
      <c r="T3217">
        <f t="shared" si="77"/>
        <v>-9.81</v>
      </c>
      <c r="U3217">
        <v>-9.81</v>
      </c>
    </row>
    <row r="3218" spans="1:21" x14ac:dyDescent="0.2">
      <c r="A3218" t="s">
        <v>1651</v>
      </c>
      <c r="B3218" s="10" t="s">
        <v>1713</v>
      </c>
      <c r="C3218">
        <v>21.5</v>
      </c>
      <c r="D3218">
        <v>-15.91</v>
      </c>
      <c r="E3218">
        <v>4.2</v>
      </c>
      <c r="F3218" t="s">
        <v>1699</v>
      </c>
      <c r="G3218">
        <v>220</v>
      </c>
      <c r="H3218">
        <v>16904.84</v>
      </c>
      <c r="I3218">
        <v>102512.01</v>
      </c>
      <c r="J3218" t="s">
        <v>1679</v>
      </c>
      <c r="T3218">
        <f t="shared" si="77"/>
        <v>-11.71</v>
      </c>
      <c r="U3218">
        <v>-11.71</v>
      </c>
    </row>
    <row r="3219" spans="1:21" x14ac:dyDescent="0.2">
      <c r="A3219" t="s">
        <v>1651</v>
      </c>
      <c r="B3219" s="10" t="s">
        <v>1698</v>
      </c>
      <c r="C3219">
        <v>24</v>
      </c>
      <c r="D3219">
        <v>-18.41</v>
      </c>
      <c r="E3219">
        <v>2.5</v>
      </c>
      <c r="F3219" t="s">
        <v>1699</v>
      </c>
      <c r="G3219">
        <v>250</v>
      </c>
      <c r="H3219">
        <v>16904.84</v>
      </c>
      <c r="I3219">
        <v>102512.01</v>
      </c>
      <c r="J3219" t="s">
        <v>1679</v>
      </c>
      <c r="T3219">
        <f t="shared" si="77"/>
        <v>-15.91</v>
      </c>
      <c r="U3219">
        <v>-15.91</v>
      </c>
    </row>
    <row r="3220" spans="1:21" x14ac:dyDescent="0.2">
      <c r="A3220" t="s">
        <v>1651</v>
      </c>
      <c r="B3220" s="10" t="s">
        <v>1700</v>
      </c>
      <c r="C3220">
        <v>26.5</v>
      </c>
      <c r="D3220">
        <v>-20.91</v>
      </c>
      <c r="E3220">
        <v>2.5</v>
      </c>
      <c r="F3220" t="s">
        <v>1701</v>
      </c>
      <c r="G3220">
        <v>350</v>
      </c>
      <c r="H3220">
        <v>16904.84</v>
      </c>
      <c r="I3220">
        <v>102512.01</v>
      </c>
      <c r="J3220" t="s">
        <v>1679</v>
      </c>
      <c r="T3220">
        <f t="shared" si="77"/>
        <v>-18.41</v>
      </c>
      <c r="U3220">
        <v>-18.41</v>
      </c>
    </row>
    <row r="3221" spans="1:21" x14ac:dyDescent="0.2">
      <c r="A3221" t="s">
        <v>1651</v>
      </c>
      <c r="B3221" s="10" t="s">
        <v>1702</v>
      </c>
      <c r="C3221">
        <v>28.5</v>
      </c>
      <c r="D3221">
        <v>-22.91</v>
      </c>
      <c r="E3221">
        <v>2</v>
      </c>
      <c r="F3221" t="s">
        <v>1703</v>
      </c>
      <c r="G3221">
        <v>500</v>
      </c>
      <c r="H3221">
        <v>16904.84</v>
      </c>
      <c r="I3221">
        <v>102512.01</v>
      </c>
      <c r="J3221" t="s">
        <v>1679</v>
      </c>
      <c r="T3221">
        <f t="shared" si="77"/>
        <v>-20.91</v>
      </c>
      <c r="U3221">
        <v>-20.91</v>
      </c>
    </row>
    <row r="3222" spans="1:21" x14ac:dyDescent="0.2">
      <c r="A3222" t="s">
        <v>8</v>
      </c>
      <c r="B3222" s="10" t="s">
        <v>1687</v>
      </c>
      <c r="C3222">
        <v>7</v>
      </c>
      <c r="D3222">
        <v>-3.01</v>
      </c>
      <c r="E3222">
        <v>7</v>
      </c>
      <c r="F3222" t="s">
        <v>1688</v>
      </c>
      <c r="G3222">
        <v>70</v>
      </c>
      <c r="H3222">
        <v>14954.02</v>
      </c>
      <c r="I3222">
        <v>102283.03</v>
      </c>
      <c r="J3222" t="s">
        <v>1679</v>
      </c>
      <c r="T3222">
        <f t="shared" si="77"/>
        <v>3.99</v>
      </c>
      <c r="U3222">
        <v>3.99</v>
      </c>
    </row>
    <row r="3223" spans="1:21" x14ac:dyDescent="0.2">
      <c r="A3223" t="s">
        <v>8</v>
      </c>
      <c r="B3223" s="10" t="s">
        <v>1714</v>
      </c>
      <c r="C3223">
        <v>8.1999999999999993</v>
      </c>
      <c r="D3223">
        <v>-4.21</v>
      </c>
      <c r="E3223">
        <v>1.2</v>
      </c>
      <c r="F3223" t="s">
        <v>1715</v>
      </c>
      <c r="G3223">
        <v>100</v>
      </c>
      <c r="H3223">
        <v>14954.02</v>
      </c>
      <c r="I3223">
        <v>102283.03</v>
      </c>
      <c r="J3223" t="s">
        <v>1679</v>
      </c>
      <c r="T3223">
        <f t="shared" si="77"/>
        <v>-3.01</v>
      </c>
      <c r="U3223">
        <v>-3.01</v>
      </c>
    </row>
    <row r="3224" spans="1:21" x14ac:dyDescent="0.2">
      <c r="A3224" t="s">
        <v>8</v>
      </c>
      <c r="B3224" s="10" t="s">
        <v>1689</v>
      </c>
      <c r="C3224">
        <v>9</v>
      </c>
      <c r="D3224">
        <v>-5.01</v>
      </c>
      <c r="E3224">
        <v>0.8</v>
      </c>
      <c r="F3224" t="s">
        <v>1690</v>
      </c>
      <c r="G3224">
        <v>50</v>
      </c>
      <c r="H3224">
        <v>14954.02</v>
      </c>
      <c r="I3224">
        <v>102283.03</v>
      </c>
      <c r="J3224" t="s">
        <v>1679</v>
      </c>
      <c r="T3224">
        <f t="shared" si="77"/>
        <v>-4.21</v>
      </c>
      <c r="U3224">
        <v>-4.21</v>
      </c>
    </row>
    <row r="3225" spans="1:21" x14ac:dyDescent="0.2">
      <c r="A3225" t="s">
        <v>8</v>
      </c>
      <c r="B3225" s="10" t="s">
        <v>1693</v>
      </c>
      <c r="C3225">
        <v>16.899999999999999</v>
      </c>
      <c r="D3225">
        <v>-12.91</v>
      </c>
      <c r="E3225">
        <v>7.9</v>
      </c>
      <c r="F3225" t="s">
        <v>1694</v>
      </c>
      <c r="G3225">
        <v>200</v>
      </c>
      <c r="H3225">
        <v>14954.02</v>
      </c>
      <c r="I3225">
        <v>102283.03</v>
      </c>
      <c r="J3225" t="s">
        <v>1679</v>
      </c>
      <c r="T3225">
        <f t="shared" si="77"/>
        <v>-5.01</v>
      </c>
      <c r="U3225">
        <v>-5.01</v>
      </c>
    </row>
    <row r="3226" spans="1:21" x14ac:dyDescent="0.2">
      <c r="A3226" t="s">
        <v>8</v>
      </c>
      <c r="B3226" s="10" t="s">
        <v>1695</v>
      </c>
      <c r="C3226">
        <v>20</v>
      </c>
      <c r="D3226">
        <v>-16.010000000000002</v>
      </c>
      <c r="E3226">
        <v>3.1</v>
      </c>
      <c r="F3226" t="s">
        <v>1696</v>
      </c>
      <c r="G3226">
        <v>80</v>
      </c>
      <c r="H3226">
        <v>14954.02</v>
      </c>
      <c r="I3226">
        <v>102283.03</v>
      </c>
      <c r="J3226" t="s">
        <v>1679</v>
      </c>
      <c r="T3226">
        <f t="shared" si="77"/>
        <v>-12.910000000000002</v>
      </c>
      <c r="U3226">
        <v>-12.910000000000002</v>
      </c>
    </row>
    <row r="3227" spans="1:21" x14ac:dyDescent="0.2">
      <c r="A3227" t="s">
        <v>8</v>
      </c>
      <c r="B3227" s="10" t="s">
        <v>1716</v>
      </c>
      <c r="C3227">
        <v>20.9</v>
      </c>
      <c r="D3227">
        <v>-16.91</v>
      </c>
      <c r="E3227">
        <v>0.9</v>
      </c>
      <c r="F3227" t="s">
        <v>1712</v>
      </c>
      <c r="G3227">
        <v>200</v>
      </c>
      <c r="H3227">
        <v>14954.02</v>
      </c>
      <c r="I3227">
        <v>102283.03</v>
      </c>
      <c r="J3227" t="s">
        <v>1679</v>
      </c>
      <c r="T3227">
        <f t="shared" si="77"/>
        <v>-16.010000000000002</v>
      </c>
      <c r="U3227">
        <v>-16.010000000000002</v>
      </c>
    </row>
    <row r="3228" spans="1:21" x14ac:dyDescent="0.2">
      <c r="A3228" t="s">
        <v>8</v>
      </c>
      <c r="B3228" s="10" t="s">
        <v>1713</v>
      </c>
      <c r="C3228">
        <v>23.5</v>
      </c>
      <c r="D3228">
        <v>-19.510000000000002</v>
      </c>
      <c r="E3228">
        <v>2.6</v>
      </c>
      <c r="F3228" t="s">
        <v>1699</v>
      </c>
      <c r="G3228">
        <v>220</v>
      </c>
      <c r="H3228">
        <v>14954.02</v>
      </c>
      <c r="I3228">
        <v>102283.03</v>
      </c>
      <c r="J3228" t="s">
        <v>1679</v>
      </c>
      <c r="T3228">
        <f t="shared" si="77"/>
        <v>-16.91</v>
      </c>
      <c r="U3228">
        <v>-16.91</v>
      </c>
    </row>
    <row r="3229" spans="1:21" x14ac:dyDescent="0.2">
      <c r="A3229" t="s">
        <v>8</v>
      </c>
      <c r="B3229" s="10" t="s">
        <v>1698</v>
      </c>
      <c r="C3229">
        <v>24</v>
      </c>
      <c r="D3229">
        <v>-20.010000000000002</v>
      </c>
      <c r="E3229">
        <v>0.5</v>
      </c>
      <c r="F3229" t="s">
        <v>1699</v>
      </c>
      <c r="G3229">
        <v>250</v>
      </c>
      <c r="H3229">
        <v>14954.02</v>
      </c>
      <c r="I3229">
        <v>102283.03</v>
      </c>
      <c r="J3229" t="s">
        <v>1679</v>
      </c>
      <c r="T3229">
        <f t="shared" si="77"/>
        <v>-19.510000000000002</v>
      </c>
      <c r="U3229">
        <v>-19.510000000000002</v>
      </c>
    </row>
    <row r="3230" spans="1:21" x14ac:dyDescent="0.2">
      <c r="A3230" t="s">
        <v>8</v>
      </c>
      <c r="B3230" s="10" t="s">
        <v>1704</v>
      </c>
      <c r="C3230">
        <v>26</v>
      </c>
      <c r="D3230">
        <v>-22.01</v>
      </c>
      <c r="E3230">
        <v>2</v>
      </c>
      <c r="F3230" t="s">
        <v>1705</v>
      </c>
      <c r="G3230">
        <v>1500</v>
      </c>
      <c r="H3230">
        <v>14954.02</v>
      </c>
      <c r="I3230">
        <v>102283.03</v>
      </c>
      <c r="J3230" t="s">
        <v>1679</v>
      </c>
      <c r="T3230">
        <f t="shared" si="77"/>
        <v>-20.010000000000002</v>
      </c>
      <c r="U3230">
        <v>-20.010000000000002</v>
      </c>
    </row>
    <row r="3231" spans="1:21" x14ac:dyDescent="0.2">
      <c r="A3231" t="s">
        <v>8</v>
      </c>
      <c r="B3231" s="10" t="s">
        <v>1216</v>
      </c>
      <c r="C3231">
        <v>32.299999999999997</v>
      </c>
      <c r="D3231">
        <v>-28.31</v>
      </c>
      <c r="E3231">
        <v>6.3</v>
      </c>
      <c r="F3231" t="s">
        <v>1725</v>
      </c>
      <c r="G3231">
        <v>1500</v>
      </c>
      <c r="H3231">
        <v>14954.02</v>
      </c>
      <c r="I3231">
        <v>102283.03</v>
      </c>
      <c r="J3231" t="s">
        <v>1679</v>
      </c>
      <c r="T3231">
        <f t="shared" si="77"/>
        <v>-22.009999999999998</v>
      </c>
      <c r="U3231">
        <v>-22.009999999999998</v>
      </c>
    </row>
    <row r="3232" spans="1:21" x14ac:dyDescent="0.2">
      <c r="A3232" t="s">
        <v>8</v>
      </c>
      <c r="B3232" s="10" t="s">
        <v>1704</v>
      </c>
      <c r="C3232">
        <v>40.5</v>
      </c>
      <c r="D3232">
        <v>-36.51</v>
      </c>
      <c r="E3232">
        <v>8.1999999999999993</v>
      </c>
      <c r="F3232" t="s">
        <v>1705</v>
      </c>
      <c r="G3232">
        <v>1500</v>
      </c>
      <c r="H3232">
        <v>14954.02</v>
      </c>
      <c r="I3232">
        <v>102283.03</v>
      </c>
      <c r="J3232" t="s">
        <v>1679</v>
      </c>
      <c r="T3232">
        <f t="shared" si="77"/>
        <v>-28.31</v>
      </c>
      <c r="U3232">
        <v>-28.31</v>
      </c>
    </row>
    <row r="3233" spans="1:21" x14ac:dyDescent="0.2">
      <c r="A3233" t="s">
        <v>8</v>
      </c>
      <c r="B3233" s="10" t="s">
        <v>1709</v>
      </c>
      <c r="C3233">
        <v>48.2</v>
      </c>
      <c r="D3233">
        <v>-44.21</v>
      </c>
      <c r="E3233">
        <v>7.7</v>
      </c>
      <c r="F3233" t="s">
        <v>1710</v>
      </c>
      <c r="G3233">
        <v>3000</v>
      </c>
      <c r="H3233">
        <v>14954.02</v>
      </c>
      <c r="I3233">
        <v>102283.03</v>
      </c>
      <c r="J3233" t="s">
        <v>1679</v>
      </c>
      <c r="T3233">
        <f t="shared" si="77"/>
        <v>-36.51</v>
      </c>
      <c r="U3233">
        <v>-36.51</v>
      </c>
    </row>
    <row r="3234" spans="1:21" x14ac:dyDescent="0.2">
      <c r="A3234" t="s">
        <v>23</v>
      </c>
      <c r="B3234" s="10" t="s">
        <v>1687</v>
      </c>
      <c r="C3234">
        <v>8.3000000000000007</v>
      </c>
      <c r="D3234">
        <v>-4.4400000000000004</v>
      </c>
      <c r="E3234">
        <v>8.3000000000000007</v>
      </c>
      <c r="F3234" t="s">
        <v>1688</v>
      </c>
      <c r="G3234">
        <v>70</v>
      </c>
      <c r="H3234">
        <v>14913.77</v>
      </c>
      <c r="I3234">
        <v>102265.31</v>
      </c>
      <c r="J3234" t="s">
        <v>1679</v>
      </c>
      <c r="T3234">
        <f t="shared" si="77"/>
        <v>3.8600000000000003</v>
      </c>
      <c r="U3234">
        <v>3.8600000000000003</v>
      </c>
    </row>
    <row r="3235" spans="1:21" x14ac:dyDescent="0.2">
      <c r="A3235" t="s">
        <v>23</v>
      </c>
      <c r="B3235" s="10" t="s">
        <v>1711</v>
      </c>
      <c r="C3235">
        <v>9.4</v>
      </c>
      <c r="D3235">
        <v>-5.54</v>
      </c>
      <c r="E3235">
        <v>1.1000000000000001</v>
      </c>
      <c r="F3235" t="s">
        <v>1712</v>
      </c>
      <c r="G3235">
        <v>200</v>
      </c>
      <c r="H3235">
        <v>14913.77</v>
      </c>
      <c r="I3235">
        <v>102265.31</v>
      </c>
      <c r="J3235" t="s">
        <v>1679</v>
      </c>
      <c r="T3235">
        <f t="shared" si="77"/>
        <v>-4.4399999999999995</v>
      </c>
      <c r="U3235">
        <v>-4.4399999999999995</v>
      </c>
    </row>
    <row r="3236" spans="1:21" x14ac:dyDescent="0.2">
      <c r="A3236" t="s">
        <v>23</v>
      </c>
      <c r="B3236" s="10" t="s">
        <v>1693</v>
      </c>
      <c r="C3236">
        <v>13.2</v>
      </c>
      <c r="D3236">
        <v>-9.34</v>
      </c>
      <c r="E3236">
        <v>3.8</v>
      </c>
      <c r="F3236" t="s">
        <v>1694</v>
      </c>
      <c r="G3236">
        <v>200</v>
      </c>
      <c r="H3236">
        <v>14913.77</v>
      </c>
      <c r="I3236">
        <v>102265.31</v>
      </c>
      <c r="J3236" t="s">
        <v>1679</v>
      </c>
      <c r="T3236">
        <f t="shared" si="77"/>
        <v>-5.54</v>
      </c>
      <c r="U3236">
        <v>-5.54</v>
      </c>
    </row>
    <row r="3237" spans="1:21" x14ac:dyDescent="0.2">
      <c r="A3237" t="s">
        <v>23</v>
      </c>
      <c r="B3237" s="10" t="s">
        <v>1695</v>
      </c>
      <c r="C3237">
        <v>18.100000000000001</v>
      </c>
      <c r="D3237">
        <v>-14.24</v>
      </c>
      <c r="E3237">
        <v>4.9000000000000004</v>
      </c>
      <c r="F3237" t="s">
        <v>1696</v>
      </c>
      <c r="G3237">
        <v>80</v>
      </c>
      <c r="H3237">
        <v>14913.77</v>
      </c>
      <c r="I3237">
        <v>102265.31</v>
      </c>
      <c r="J3237" t="s">
        <v>1679</v>
      </c>
      <c r="T3237">
        <f t="shared" si="77"/>
        <v>-9.34</v>
      </c>
      <c r="U3237">
        <v>-9.34</v>
      </c>
    </row>
    <row r="3238" spans="1:21" x14ac:dyDescent="0.2">
      <c r="A3238" t="s">
        <v>23</v>
      </c>
      <c r="B3238" s="10" t="s">
        <v>1697</v>
      </c>
      <c r="C3238">
        <v>18.899999999999999</v>
      </c>
      <c r="D3238">
        <v>-15.04</v>
      </c>
      <c r="E3238">
        <v>0.8</v>
      </c>
      <c r="F3238" t="s">
        <v>1694</v>
      </c>
      <c r="G3238">
        <v>200</v>
      </c>
      <c r="H3238">
        <v>14913.77</v>
      </c>
      <c r="I3238">
        <v>102265.31</v>
      </c>
      <c r="J3238" t="s">
        <v>1679</v>
      </c>
      <c r="T3238">
        <f t="shared" si="77"/>
        <v>-14.239999999999998</v>
      </c>
      <c r="U3238">
        <v>-14.239999999999998</v>
      </c>
    </row>
    <row r="3239" spans="1:21" x14ac:dyDescent="0.2">
      <c r="A3239" t="s">
        <v>23</v>
      </c>
      <c r="B3239" s="10" t="s">
        <v>1713</v>
      </c>
      <c r="C3239">
        <v>20.100000000000001</v>
      </c>
      <c r="D3239">
        <v>-16.239999999999998</v>
      </c>
      <c r="E3239">
        <v>1.2</v>
      </c>
      <c r="F3239" t="s">
        <v>1699</v>
      </c>
      <c r="G3239">
        <v>220</v>
      </c>
      <c r="H3239">
        <v>14913.77</v>
      </c>
      <c r="I3239">
        <v>102265.31</v>
      </c>
      <c r="J3239" t="s">
        <v>1679</v>
      </c>
      <c r="T3239">
        <f t="shared" si="77"/>
        <v>-15.04</v>
      </c>
      <c r="U3239">
        <v>-15.04</v>
      </c>
    </row>
    <row r="3240" spans="1:21" x14ac:dyDescent="0.2">
      <c r="A3240" t="s">
        <v>23</v>
      </c>
      <c r="B3240" s="10" t="s">
        <v>1698</v>
      </c>
      <c r="C3240">
        <v>24</v>
      </c>
      <c r="D3240">
        <v>-20.14</v>
      </c>
      <c r="E3240">
        <v>3.9</v>
      </c>
      <c r="F3240" t="s">
        <v>1699</v>
      </c>
      <c r="G3240">
        <v>250</v>
      </c>
      <c r="H3240">
        <v>14913.77</v>
      </c>
      <c r="I3240">
        <v>102265.31</v>
      </c>
      <c r="J3240" t="s">
        <v>1679</v>
      </c>
      <c r="T3240">
        <f t="shared" si="77"/>
        <v>-16.240000000000002</v>
      </c>
      <c r="U3240">
        <v>-16.240000000000002</v>
      </c>
    </row>
    <row r="3241" spans="1:21" x14ac:dyDescent="0.2">
      <c r="A3241" t="s">
        <v>23</v>
      </c>
      <c r="B3241" s="10" t="s">
        <v>1700</v>
      </c>
      <c r="C3241">
        <v>26.1</v>
      </c>
      <c r="D3241">
        <v>-22.24</v>
      </c>
      <c r="E3241">
        <v>2.1</v>
      </c>
      <c r="F3241" t="s">
        <v>1701</v>
      </c>
      <c r="G3241">
        <v>350</v>
      </c>
      <c r="H3241">
        <v>14913.77</v>
      </c>
      <c r="I3241">
        <v>102265.31</v>
      </c>
      <c r="J3241" t="s">
        <v>1679</v>
      </c>
      <c r="T3241">
        <f t="shared" si="77"/>
        <v>-20.139999999999997</v>
      </c>
      <c r="U3241">
        <v>-20.139999999999997</v>
      </c>
    </row>
    <row r="3242" spans="1:21" x14ac:dyDescent="0.2">
      <c r="A3242" t="s">
        <v>23</v>
      </c>
      <c r="B3242" s="10" t="s">
        <v>1704</v>
      </c>
      <c r="C3242">
        <v>27.1</v>
      </c>
      <c r="D3242">
        <v>-23.24</v>
      </c>
      <c r="E3242">
        <v>1</v>
      </c>
      <c r="F3242" t="s">
        <v>1705</v>
      </c>
      <c r="G3242">
        <v>1500</v>
      </c>
      <c r="H3242">
        <v>14913.77</v>
      </c>
      <c r="I3242">
        <v>102265.31</v>
      </c>
      <c r="J3242" t="s">
        <v>1679</v>
      </c>
      <c r="T3242">
        <f t="shared" si="77"/>
        <v>-22.24</v>
      </c>
      <c r="U3242">
        <v>-22.24</v>
      </c>
    </row>
    <row r="3243" spans="1:21" x14ac:dyDescent="0.2">
      <c r="A3243" t="s">
        <v>23</v>
      </c>
      <c r="B3243" s="10" t="s">
        <v>1709</v>
      </c>
      <c r="C3243">
        <v>32.4</v>
      </c>
      <c r="D3243">
        <v>-28.54</v>
      </c>
      <c r="E3243">
        <v>5.3</v>
      </c>
      <c r="F3243" t="s">
        <v>1710</v>
      </c>
      <c r="G3243">
        <v>3000</v>
      </c>
      <c r="H3243">
        <v>14913.77</v>
      </c>
      <c r="I3243">
        <v>102265.31</v>
      </c>
      <c r="J3243" t="s">
        <v>1679</v>
      </c>
      <c r="T3243">
        <f t="shared" si="77"/>
        <v>-23.24</v>
      </c>
      <c r="U3243">
        <v>-23.24</v>
      </c>
    </row>
    <row r="3244" spans="1:21" x14ac:dyDescent="0.2">
      <c r="A3244" t="s">
        <v>1668</v>
      </c>
      <c r="B3244" s="10" t="s">
        <v>1687</v>
      </c>
      <c r="C3244">
        <v>2.6</v>
      </c>
      <c r="D3244">
        <v>0.98</v>
      </c>
      <c r="E3244">
        <v>2.6</v>
      </c>
      <c r="F3244" t="s">
        <v>1688</v>
      </c>
      <c r="G3244">
        <v>70</v>
      </c>
      <c r="H3244">
        <v>14317.23</v>
      </c>
      <c r="I3244">
        <v>102364.57</v>
      </c>
      <c r="J3244" t="s">
        <v>1679</v>
      </c>
      <c r="T3244">
        <f t="shared" si="77"/>
        <v>3.58</v>
      </c>
      <c r="U3244">
        <v>3.58</v>
      </c>
    </row>
    <row r="3245" spans="1:21" x14ac:dyDescent="0.2">
      <c r="A3245" t="s">
        <v>1668</v>
      </c>
      <c r="B3245" s="10" t="s">
        <v>1714</v>
      </c>
      <c r="C3245">
        <v>3.8</v>
      </c>
      <c r="D3245">
        <v>-0.22</v>
      </c>
      <c r="E3245">
        <v>1.2</v>
      </c>
      <c r="F3245" t="s">
        <v>1715</v>
      </c>
      <c r="G3245">
        <v>100</v>
      </c>
      <c r="H3245">
        <v>14317.23</v>
      </c>
      <c r="I3245">
        <v>102364.57</v>
      </c>
      <c r="J3245" t="s">
        <v>1679</v>
      </c>
      <c r="T3245">
        <f t="shared" si="77"/>
        <v>0.98</v>
      </c>
      <c r="U3245">
        <v>0.98</v>
      </c>
    </row>
    <row r="3246" spans="1:21" x14ac:dyDescent="0.2">
      <c r="A3246" t="s">
        <v>1668</v>
      </c>
      <c r="B3246" s="10" t="s">
        <v>1689</v>
      </c>
      <c r="C3246">
        <v>7</v>
      </c>
      <c r="D3246">
        <v>-3.42</v>
      </c>
      <c r="E3246">
        <v>3.2</v>
      </c>
      <c r="F3246" t="s">
        <v>1690</v>
      </c>
      <c r="G3246">
        <v>50</v>
      </c>
      <c r="H3246">
        <v>14317.23</v>
      </c>
      <c r="I3246">
        <v>102364.57</v>
      </c>
      <c r="J3246" t="s">
        <v>1679</v>
      </c>
      <c r="T3246">
        <f t="shared" si="77"/>
        <v>-0.21999999999999975</v>
      </c>
      <c r="U3246">
        <v>-0.21999999999999975</v>
      </c>
    </row>
    <row r="3247" spans="1:21" x14ac:dyDescent="0.2">
      <c r="A3247" t="s">
        <v>1668</v>
      </c>
      <c r="B3247" s="10" t="s">
        <v>1691</v>
      </c>
      <c r="C3247">
        <v>8.4</v>
      </c>
      <c r="D3247">
        <v>-4.82</v>
      </c>
      <c r="E3247">
        <v>1.4</v>
      </c>
      <c r="F3247" t="s">
        <v>1692</v>
      </c>
      <c r="G3247">
        <v>110</v>
      </c>
      <c r="H3247">
        <v>14317.23</v>
      </c>
      <c r="I3247">
        <v>102364.57</v>
      </c>
      <c r="J3247" t="s">
        <v>1679</v>
      </c>
      <c r="T3247">
        <f t="shared" si="77"/>
        <v>-3.4200000000000004</v>
      </c>
      <c r="U3247">
        <v>-3.4200000000000004</v>
      </c>
    </row>
    <row r="3248" spans="1:21" x14ac:dyDescent="0.2">
      <c r="A3248" t="s">
        <v>1668</v>
      </c>
      <c r="B3248" s="10" t="s">
        <v>1693</v>
      </c>
      <c r="C3248">
        <v>11.2</v>
      </c>
      <c r="D3248">
        <v>-7.62</v>
      </c>
      <c r="E3248">
        <v>2.8</v>
      </c>
      <c r="F3248" t="s">
        <v>1694</v>
      </c>
      <c r="G3248">
        <v>200</v>
      </c>
      <c r="H3248">
        <v>14317.23</v>
      </c>
      <c r="I3248">
        <v>102364.57</v>
      </c>
      <c r="J3248" t="s">
        <v>1679</v>
      </c>
      <c r="T3248">
        <f t="shared" si="77"/>
        <v>-4.82</v>
      </c>
      <c r="U3248">
        <v>-4.82</v>
      </c>
    </row>
    <row r="3249" spans="1:21" x14ac:dyDescent="0.2">
      <c r="A3249" t="s">
        <v>1668</v>
      </c>
      <c r="B3249" s="10" t="s">
        <v>1713</v>
      </c>
      <c r="C3249">
        <v>14.2</v>
      </c>
      <c r="D3249">
        <v>-10.62</v>
      </c>
      <c r="E3249">
        <v>3</v>
      </c>
      <c r="F3249" t="s">
        <v>1699</v>
      </c>
      <c r="G3249">
        <v>220</v>
      </c>
      <c r="H3249">
        <v>14317.23</v>
      </c>
      <c r="I3249">
        <v>102364.57</v>
      </c>
      <c r="J3249" t="s">
        <v>1679</v>
      </c>
      <c r="T3249">
        <f t="shared" si="77"/>
        <v>-7.6199999999999992</v>
      </c>
      <c r="U3249">
        <v>-7.6199999999999992</v>
      </c>
    </row>
    <row r="3250" spans="1:21" x14ac:dyDescent="0.2">
      <c r="A3250" t="s">
        <v>1668</v>
      </c>
      <c r="B3250" s="10" t="s">
        <v>1698</v>
      </c>
      <c r="C3250">
        <v>16.8</v>
      </c>
      <c r="D3250">
        <v>-13.22</v>
      </c>
      <c r="E3250">
        <v>2.6</v>
      </c>
      <c r="F3250" t="s">
        <v>1699</v>
      </c>
      <c r="G3250">
        <v>250</v>
      </c>
      <c r="H3250">
        <v>14317.23</v>
      </c>
      <c r="I3250">
        <v>102364.57</v>
      </c>
      <c r="J3250" t="s">
        <v>1679</v>
      </c>
      <c r="T3250">
        <f t="shared" si="77"/>
        <v>-10.620000000000001</v>
      </c>
      <c r="U3250">
        <v>-10.620000000000001</v>
      </c>
    </row>
    <row r="3251" spans="1:21" x14ac:dyDescent="0.2">
      <c r="A3251" t="s">
        <v>1668</v>
      </c>
      <c r="B3251" s="10" t="s">
        <v>1700</v>
      </c>
      <c r="C3251">
        <v>17.7</v>
      </c>
      <c r="D3251">
        <v>-14.12</v>
      </c>
      <c r="E3251">
        <v>0.9</v>
      </c>
      <c r="F3251" t="s">
        <v>1701</v>
      </c>
      <c r="G3251">
        <v>350</v>
      </c>
      <c r="H3251">
        <v>14317.23</v>
      </c>
      <c r="I3251">
        <v>102364.57</v>
      </c>
      <c r="J3251" t="s">
        <v>1679</v>
      </c>
      <c r="T3251">
        <f t="shared" si="77"/>
        <v>-13.219999999999999</v>
      </c>
      <c r="U3251">
        <v>-13.219999999999999</v>
      </c>
    </row>
    <row r="3252" spans="1:21" x14ac:dyDescent="0.2">
      <c r="A3252" t="s">
        <v>1668</v>
      </c>
      <c r="B3252" s="10" t="s">
        <v>1702</v>
      </c>
      <c r="C3252">
        <v>22</v>
      </c>
      <c r="D3252">
        <v>-18.420000000000002</v>
      </c>
      <c r="E3252">
        <v>4.3</v>
      </c>
      <c r="F3252" t="s">
        <v>1703</v>
      </c>
      <c r="G3252">
        <v>500</v>
      </c>
      <c r="H3252">
        <v>14317.23</v>
      </c>
      <c r="I3252">
        <v>102364.57</v>
      </c>
      <c r="J3252" t="s">
        <v>1679</v>
      </c>
      <c r="T3252">
        <f t="shared" si="77"/>
        <v>-14.120000000000001</v>
      </c>
      <c r="U3252">
        <v>-14.120000000000001</v>
      </c>
    </row>
    <row r="3253" spans="1:21" x14ac:dyDescent="0.2">
      <c r="A3253" t="s">
        <v>1668</v>
      </c>
      <c r="B3253" s="10" t="s">
        <v>1704</v>
      </c>
      <c r="C3253">
        <v>23.8</v>
      </c>
      <c r="D3253">
        <v>-20.22</v>
      </c>
      <c r="E3253">
        <v>1.8</v>
      </c>
      <c r="F3253" t="s">
        <v>1705</v>
      </c>
      <c r="G3253">
        <v>1500</v>
      </c>
      <c r="H3253">
        <v>14317.23</v>
      </c>
      <c r="I3253">
        <v>102364.57</v>
      </c>
      <c r="J3253" t="s">
        <v>1679</v>
      </c>
      <c r="T3253">
        <f t="shared" si="77"/>
        <v>-18.419999999999998</v>
      </c>
      <c r="U3253">
        <v>-18.419999999999998</v>
      </c>
    </row>
    <row r="3254" spans="1:21" x14ac:dyDescent="0.2">
      <c r="A3254" t="s">
        <v>1668</v>
      </c>
      <c r="B3254" s="10" t="s">
        <v>1709</v>
      </c>
      <c r="C3254">
        <v>29.7</v>
      </c>
      <c r="D3254">
        <v>-26.12</v>
      </c>
      <c r="E3254">
        <v>5.9</v>
      </c>
      <c r="F3254" t="s">
        <v>1710</v>
      </c>
      <c r="G3254">
        <v>3000</v>
      </c>
      <c r="H3254">
        <v>14317.23</v>
      </c>
      <c r="I3254">
        <v>102364.57</v>
      </c>
      <c r="J3254" t="s">
        <v>1679</v>
      </c>
      <c r="T3254">
        <f t="shared" si="77"/>
        <v>-20.22</v>
      </c>
      <c r="U3254">
        <v>-20.22</v>
      </c>
    </row>
    <row r="3255" spans="1:21" x14ac:dyDescent="0.2">
      <c r="A3255" t="s">
        <v>1669</v>
      </c>
      <c r="B3255" s="10" t="s">
        <v>1687</v>
      </c>
      <c r="C3255">
        <v>1.3</v>
      </c>
      <c r="D3255">
        <v>2.78</v>
      </c>
      <c r="E3255">
        <v>1.3</v>
      </c>
      <c r="F3255" t="s">
        <v>1688</v>
      </c>
      <c r="G3255">
        <v>70</v>
      </c>
      <c r="H3255">
        <v>14352.2</v>
      </c>
      <c r="I3255">
        <v>102329.97</v>
      </c>
      <c r="J3255" t="s">
        <v>1679</v>
      </c>
      <c r="T3255">
        <f t="shared" si="77"/>
        <v>4.08</v>
      </c>
      <c r="U3255">
        <v>4.08</v>
      </c>
    </row>
    <row r="3256" spans="1:21" x14ac:dyDescent="0.2">
      <c r="A3256" t="s">
        <v>1669</v>
      </c>
      <c r="B3256" s="10" t="s">
        <v>1714</v>
      </c>
      <c r="C3256">
        <v>6.4</v>
      </c>
      <c r="D3256">
        <v>-2.3199999999999998</v>
      </c>
      <c r="E3256">
        <v>5.0999999999999996</v>
      </c>
      <c r="F3256" t="s">
        <v>1715</v>
      </c>
      <c r="G3256">
        <v>100</v>
      </c>
      <c r="H3256">
        <v>14352.2</v>
      </c>
      <c r="I3256">
        <v>102329.97</v>
      </c>
      <c r="J3256" t="s">
        <v>1679</v>
      </c>
      <c r="T3256">
        <f t="shared" si="77"/>
        <v>2.78</v>
      </c>
      <c r="U3256">
        <v>2.78</v>
      </c>
    </row>
    <row r="3257" spans="1:21" x14ac:dyDescent="0.2">
      <c r="A3257" t="s">
        <v>1669</v>
      </c>
      <c r="B3257" s="10" t="s">
        <v>1689</v>
      </c>
      <c r="C3257">
        <v>8.1999999999999993</v>
      </c>
      <c r="D3257">
        <v>-4.12</v>
      </c>
      <c r="E3257">
        <v>1.8</v>
      </c>
      <c r="F3257" t="s">
        <v>1690</v>
      </c>
      <c r="G3257">
        <v>50</v>
      </c>
      <c r="H3257">
        <v>14352.2</v>
      </c>
      <c r="I3257">
        <v>102329.97</v>
      </c>
      <c r="J3257" t="s">
        <v>1679</v>
      </c>
      <c r="T3257">
        <f t="shared" si="77"/>
        <v>-2.3200000000000003</v>
      </c>
      <c r="U3257">
        <v>-2.3200000000000003</v>
      </c>
    </row>
    <row r="3258" spans="1:21" x14ac:dyDescent="0.2">
      <c r="A3258" t="s">
        <v>1669</v>
      </c>
      <c r="B3258" s="10" t="s">
        <v>1713</v>
      </c>
      <c r="C3258">
        <v>13.5</v>
      </c>
      <c r="D3258">
        <v>-9.42</v>
      </c>
      <c r="E3258">
        <v>5.3</v>
      </c>
      <c r="F3258" t="s">
        <v>1699</v>
      </c>
      <c r="G3258">
        <v>220</v>
      </c>
      <c r="H3258">
        <v>14352.2</v>
      </c>
      <c r="I3258">
        <v>102329.97</v>
      </c>
      <c r="J3258" t="s">
        <v>1679</v>
      </c>
      <c r="T3258">
        <f t="shared" si="77"/>
        <v>-4.12</v>
      </c>
      <c r="U3258">
        <v>-4.12</v>
      </c>
    </row>
    <row r="3259" spans="1:21" x14ac:dyDescent="0.2">
      <c r="A3259" t="s">
        <v>1669</v>
      </c>
      <c r="B3259" s="10" t="s">
        <v>1698</v>
      </c>
      <c r="C3259">
        <v>17.8</v>
      </c>
      <c r="D3259">
        <v>-13.72</v>
      </c>
      <c r="E3259">
        <v>4.3</v>
      </c>
      <c r="F3259" t="s">
        <v>1699</v>
      </c>
      <c r="G3259">
        <v>250</v>
      </c>
      <c r="H3259">
        <v>14352.2</v>
      </c>
      <c r="I3259">
        <v>102329.97</v>
      </c>
      <c r="J3259" t="s">
        <v>1679</v>
      </c>
      <c r="T3259">
        <f t="shared" si="77"/>
        <v>-9.4200000000000017</v>
      </c>
      <c r="U3259">
        <v>-9.4200000000000017</v>
      </c>
    </row>
    <row r="3260" spans="1:21" x14ac:dyDescent="0.2">
      <c r="A3260" t="s">
        <v>1669</v>
      </c>
      <c r="B3260" s="10" t="s">
        <v>1700</v>
      </c>
      <c r="C3260">
        <v>18.7</v>
      </c>
      <c r="D3260">
        <v>-14.62</v>
      </c>
      <c r="E3260">
        <v>0.9</v>
      </c>
      <c r="F3260" t="s">
        <v>1701</v>
      </c>
      <c r="G3260">
        <v>350</v>
      </c>
      <c r="H3260">
        <v>14352.2</v>
      </c>
      <c r="I3260">
        <v>102329.97</v>
      </c>
      <c r="J3260" t="s">
        <v>1679</v>
      </c>
      <c r="T3260">
        <f t="shared" si="77"/>
        <v>-13.719999999999999</v>
      </c>
      <c r="U3260">
        <v>-13.719999999999999</v>
      </c>
    </row>
    <row r="3261" spans="1:21" x14ac:dyDescent="0.2">
      <c r="A3261" t="s">
        <v>1669</v>
      </c>
      <c r="B3261" s="10" t="s">
        <v>1702</v>
      </c>
      <c r="C3261">
        <v>20.3</v>
      </c>
      <c r="D3261">
        <v>-16.22</v>
      </c>
      <c r="E3261">
        <v>1.6</v>
      </c>
      <c r="F3261" t="s">
        <v>1703</v>
      </c>
      <c r="G3261">
        <v>500</v>
      </c>
      <c r="H3261">
        <v>14352.2</v>
      </c>
      <c r="I3261">
        <v>102329.97</v>
      </c>
      <c r="J3261" t="s">
        <v>1679</v>
      </c>
      <c r="T3261">
        <f t="shared" si="77"/>
        <v>-14.62</v>
      </c>
      <c r="U3261">
        <v>-14.62</v>
      </c>
    </row>
    <row r="3262" spans="1:21" x14ac:dyDescent="0.2">
      <c r="A3262" t="s">
        <v>1669</v>
      </c>
      <c r="B3262" s="10" t="s">
        <v>1704</v>
      </c>
      <c r="C3262">
        <v>21.2</v>
      </c>
      <c r="D3262">
        <v>-17.12</v>
      </c>
      <c r="E3262">
        <v>0.9</v>
      </c>
      <c r="F3262" t="s">
        <v>1705</v>
      </c>
      <c r="G3262">
        <v>1500</v>
      </c>
      <c r="H3262">
        <v>14352.2</v>
      </c>
      <c r="I3262">
        <v>102329.97</v>
      </c>
      <c r="J3262" t="s">
        <v>1679</v>
      </c>
      <c r="T3262">
        <f t="shared" si="77"/>
        <v>-16.220000000000002</v>
      </c>
      <c r="U3262">
        <v>-16.220000000000002</v>
      </c>
    </row>
    <row r="3263" spans="1:21" x14ac:dyDescent="0.2">
      <c r="A3263" t="s">
        <v>1669</v>
      </c>
      <c r="B3263" s="10" t="s">
        <v>1709</v>
      </c>
      <c r="C3263">
        <v>26.9</v>
      </c>
      <c r="D3263">
        <v>-22.82</v>
      </c>
      <c r="E3263">
        <v>5.7</v>
      </c>
      <c r="F3263" t="s">
        <v>1710</v>
      </c>
      <c r="G3263">
        <v>3000</v>
      </c>
      <c r="H3263">
        <v>14352.2</v>
      </c>
      <c r="I3263">
        <v>102329.97</v>
      </c>
      <c r="J3263" t="s">
        <v>1679</v>
      </c>
      <c r="T3263">
        <f t="shared" si="77"/>
        <v>-17.12</v>
      </c>
      <c r="U3263">
        <v>-17.12</v>
      </c>
    </row>
    <row r="3264" spans="1:21" x14ac:dyDescent="0.2">
      <c r="A3264" t="s">
        <v>1670</v>
      </c>
      <c r="B3264" s="10" t="s">
        <v>1687</v>
      </c>
      <c r="C3264">
        <v>1.4</v>
      </c>
      <c r="D3264">
        <v>2.74</v>
      </c>
      <c r="E3264">
        <v>1.4</v>
      </c>
      <c r="F3264" t="s">
        <v>1688</v>
      </c>
      <c r="G3264">
        <v>70</v>
      </c>
      <c r="H3264">
        <v>14395.02</v>
      </c>
      <c r="I3264">
        <v>102353.52</v>
      </c>
      <c r="J3264" t="s">
        <v>1679</v>
      </c>
      <c r="T3264">
        <f t="shared" si="77"/>
        <v>4.1400000000000006</v>
      </c>
      <c r="U3264">
        <v>4.1400000000000006</v>
      </c>
    </row>
    <row r="3265" spans="1:21" x14ac:dyDescent="0.2">
      <c r="A3265" t="s">
        <v>1670</v>
      </c>
      <c r="B3265" s="10" t="s">
        <v>1714</v>
      </c>
      <c r="C3265">
        <v>5.0999999999999996</v>
      </c>
      <c r="D3265">
        <v>-0.96</v>
      </c>
      <c r="E3265">
        <v>3.7</v>
      </c>
      <c r="F3265" t="s">
        <v>1715</v>
      </c>
      <c r="G3265">
        <v>100</v>
      </c>
      <c r="H3265">
        <v>14395.02</v>
      </c>
      <c r="I3265">
        <v>102353.52</v>
      </c>
      <c r="J3265" t="s">
        <v>1679</v>
      </c>
      <c r="T3265">
        <f t="shared" si="77"/>
        <v>2.74</v>
      </c>
      <c r="U3265">
        <v>2.74</v>
      </c>
    </row>
    <row r="3266" spans="1:21" x14ac:dyDescent="0.2">
      <c r="A3266" t="s">
        <v>1670</v>
      </c>
      <c r="B3266" s="10" t="s">
        <v>1689</v>
      </c>
      <c r="C3266">
        <v>8.4</v>
      </c>
      <c r="D3266">
        <v>-4.26</v>
      </c>
      <c r="E3266">
        <v>3.3</v>
      </c>
      <c r="F3266" t="s">
        <v>1690</v>
      </c>
      <c r="G3266">
        <v>50</v>
      </c>
      <c r="H3266">
        <v>14395.02</v>
      </c>
      <c r="I3266">
        <v>102353.52</v>
      </c>
      <c r="J3266" t="s">
        <v>1679</v>
      </c>
      <c r="T3266">
        <f t="shared" si="77"/>
        <v>-0.96</v>
      </c>
      <c r="U3266">
        <v>-0.96</v>
      </c>
    </row>
    <row r="3267" spans="1:21" x14ac:dyDescent="0.2">
      <c r="A3267" t="s">
        <v>1670</v>
      </c>
      <c r="B3267" s="10" t="s">
        <v>1713</v>
      </c>
      <c r="C3267">
        <v>10.6</v>
      </c>
      <c r="D3267">
        <v>-6.46</v>
      </c>
      <c r="E3267">
        <v>1.8</v>
      </c>
      <c r="F3267" t="s">
        <v>1699</v>
      </c>
      <c r="G3267">
        <v>220</v>
      </c>
      <c r="H3267">
        <v>14395.02</v>
      </c>
      <c r="I3267">
        <v>102353.52</v>
      </c>
      <c r="J3267" t="s">
        <v>1679</v>
      </c>
      <c r="T3267">
        <f t="shared" ref="T3267:T3330" si="78">D3267+E3267</f>
        <v>-4.66</v>
      </c>
      <c r="U3267">
        <v>-4.66</v>
      </c>
    </row>
    <row r="3268" spans="1:21" x14ac:dyDescent="0.2">
      <c r="A3268" t="s">
        <v>1670</v>
      </c>
      <c r="B3268" s="10" t="s">
        <v>1702</v>
      </c>
      <c r="C3268">
        <v>12.5</v>
      </c>
      <c r="D3268">
        <v>-8.36</v>
      </c>
      <c r="E3268">
        <v>1.9</v>
      </c>
      <c r="F3268" t="s">
        <v>1703</v>
      </c>
      <c r="G3268">
        <v>500</v>
      </c>
      <c r="H3268">
        <v>14395.02</v>
      </c>
      <c r="I3268">
        <v>102353.52</v>
      </c>
      <c r="J3268" t="s">
        <v>1679</v>
      </c>
      <c r="T3268">
        <f t="shared" si="78"/>
        <v>-6.4599999999999991</v>
      </c>
      <c r="U3268">
        <v>-6.4599999999999991</v>
      </c>
    </row>
    <row r="3269" spans="1:21" x14ac:dyDescent="0.2">
      <c r="A3269" t="s">
        <v>1670</v>
      </c>
      <c r="B3269" s="10" t="s">
        <v>1704</v>
      </c>
      <c r="C3269">
        <v>13.8</v>
      </c>
      <c r="D3269">
        <v>-9.66</v>
      </c>
      <c r="E3269">
        <v>1.3</v>
      </c>
      <c r="F3269" t="s">
        <v>1705</v>
      </c>
      <c r="G3269">
        <v>1500</v>
      </c>
      <c r="H3269">
        <v>14395.02</v>
      </c>
      <c r="I3269">
        <v>102353.52</v>
      </c>
      <c r="J3269" t="s">
        <v>1679</v>
      </c>
      <c r="T3269">
        <f t="shared" si="78"/>
        <v>-8.36</v>
      </c>
      <c r="U3269">
        <v>-8.36</v>
      </c>
    </row>
    <row r="3270" spans="1:21" x14ac:dyDescent="0.2">
      <c r="A3270" t="s">
        <v>1670</v>
      </c>
      <c r="B3270" s="10" t="s">
        <v>1709</v>
      </c>
      <c r="C3270">
        <v>18.100000000000001</v>
      </c>
      <c r="D3270">
        <v>-13.96</v>
      </c>
      <c r="E3270">
        <v>4.3</v>
      </c>
      <c r="F3270" t="s">
        <v>1710</v>
      </c>
      <c r="G3270">
        <v>3000</v>
      </c>
      <c r="H3270">
        <v>14395.02</v>
      </c>
      <c r="I3270">
        <v>102353.52</v>
      </c>
      <c r="J3270" t="s">
        <v>1679</v>
      </c>
      <c r="T3270">
        <f t="shared" si="78"/>
        <v>-9.66</v>
      </c>
      <c r="U3270">
        <v>-9.66</v>
      </c>
    </row>
    <row r="3271" spans="1:21" x14ac:dyDescent="0.2">
      <c r="A3271" t="s">
        <v>1671</v>
      </c>
      <c r="B3271" s="10" t="s">
        <v>1687</v>
      </c>
      <c r="C3271">
        <v>6.7</v>
      </c>
      <c r="D3271">
        <v>-2.64</v>
      </c>
      <c r="E3271">
        <v>6.7</v>
      </c>
      <c r="F3271" t="s">
        <v>1688</v>
      </c>
      <c r="G3271">
        <v>70</v>
      </c>
      <c r="H3271">
        <v>14420.88</v>
      </c>
      <c r="I3271">
        <v>102316.44</v>
      </c>
      <c r="J3271" t="s">
        <v>1679</v>
      </c>
      <c r="T3271">
        <f t="shared" si="78"/>
        <v>4.0600000000000005</v>
      </c>
      <c r="U3271">
        <v>4.0600000000000005</v>
      </c>
    </row>
    <row r="3272" spans="1:21" x14ac:dyDescent="0.2">
      <c r="A3272" t="s">
        <v>1671</v>
      </c>
      <c r="B3272" s="10" t="s">
        <v>1689</v>
      </c>
      <c r="C3272">
        <v>8.5</v>
      </c>
      <c r="D3272">
        <v>-4.4400000000000004</v>
      </c>
      <c r="E3272">
        <v>1.8</v>
      </c>
      <c r="F3272" t="s">
        <v>1690</v>
      </c>
      <c r="G3272">
        <v>50</v>
      </c>
      <c r="H3272">
        <v>14420.88</v>
      </c>
      <c r="I3272">
        <v>102316.44</v>
      </c>
      <c r="J3272" t="s">
        <v>1679</v>
      </c>
      <c r="T3272">
        <f t="shared" si="78"/>
        <v>-2.6400000000000006</v>
      </c>
      <c r="U3272">
        <v>-2.6400000000000006</v>
      </c>
    </row>
    <row r="3273" spans="1:21" x14ac:dyDescent="0.2">
      <c r="A3273" t="s">
        <v>1671</v>
      </c>
      <c r="B3273" s="10" t="s">
        <v>1702</v>
      </c>
      <c r="C3273">
        <v>11.34</v>
      </c>
      <c r="D3273">
        <v>-7.28</v>
      </c>
      <c r="E3273">
        <v>2.84</v>
      </c>
      <c r="F3273" t="s">
        <v>1703</v>
      </c>
      <c r="G3273">
        <v>500</v>
      </c>
      <c r="H3273">
        <v>14420.88</v>
      </c>
      <c r="I3273">
        <v>102316.44</v>
      </c>
      <c r="J3273" t="s">
        <v>1679</v>
      </c>
      <c r="T3273">
        <f t="shared" si="78"/>
        <v>-4.4400000000000004</v>
      </c>
      <c r="U3273">
        <v>-4.4400000000000004</v>
      </c>
    </row>
    <row r="3274" spans="1:21" x14ac:dyDescent="0.2">
      <c r="A3274" t="s">
        <v>1671</v>
      </c>
      <c r="B3274" s="10" t="s">
        <v>1704</v>
      </c>
      <c r="C3274">
        <v>12.5</v>
      </c>
      <c r="D3274">
        <v>-8.44</v>
      </c>
      <c r="E3274">
        <v>1.1599999999999999</v>
      </c>
      <c r="F3274" t="s">
        <v>1705</v>
      </c>
      <c r="G3274">
        <v>1500</v>
      </c>
      <c r="H3274">
        <v>14420.88</v>
      </c>
      <c r="I3274">
        <v>102316.44</v>
      </c>
      <c r="J3274" t="s">
        <v>1679</v>
      </c>
      <c r="T3274">
        <f t="shared" si="78"/>
        <v>-7.2799999999999994</v>
      </c>
      <c r="U3274">
        <v>-7.2799999999999994</v>
      </c>
    </row>
    <row r="3275" spans="1:21" x14ac:dyDescent="0.2">
      <c r="A3275" t="s">
        <v>1671</v>
      </c>
      <c r="B3275" s="10" t="s">
        <v>1709</v>
      </c>
      <c r="C3275">
        <v>21.2</v>
      </c>
      <c r="D3275">
        <v>-17.14</v>
      </c>
      <c r="E3275">
        <v>8.6999999999999993</v>
      </c>
      <c r="F3275" t="s">
        <v>1710</v>
      </c>
      <c r="G3275">
        <v>3000</v>
      </c>
      <c r="H3275">
        <v>14420.88</v>
      </c>
      <c r="I3275">
        <v>102316.44</v>
      </c>
      <c r="J3275" t="s">
        <v>1679</v>
      </c>
      <c r="T3275">
        <f t="shared" si="78"/>
        <v>-8.4400000000000013</v>
      </c>
      <c r="U3275">
        <v>-8.4400000000000013</v>
      </c>
    </row>
    <row r="3276" spans="1:21" x14ac:dyDescent="0.2">
      <c r="A3276" t="s">
        <v>1672</v>
      </c>
      <c r="B3276" s="10" t="s">
        <v>1687</v>
      </c>
      <c r="C3276">
        <v>8.5</v>
      </c>
      <c r="D3276">
        <v>-4.28</v>
      </c>
      <c r="E3276">
        <v>8.5</v>
      </c>
      <c r="F3276" t="s">
        <v>1688</v>
      </c>
      <c r="G3276">
        <v>70</v>
      </c>
      <c r="H3276">
        <v>14460.98</v>
      </c>
      <c r="I3276">
        <v>102305.17</v>
      </c>
      <c r="J3276" t="s">
        <v>1679</v>
      </c>
      <c r="T3276">
        <f t="shared" si="78"/>
        <v>4.22</v>
      </c>
      <c r="U3276">
        <v>4.22</v>
      </c>
    </row>
    <row r="3277" spans="1:21" x14ac:dyDescent="0.2">
      <c r="A3277" t="s">
        <v>1672</v>
      </c>
      <c r="B3277" s="10" t="s">
        <v>1689</v>
      </c>
      <c r="C3277">
        <v>9.6999999999999993</v>
      </c>
      <c r="D3277">
        <v>-5.48</v>
      </c>
      <c r="E3277">
        <v>1.2</v>
      </c>
      <c r="F3277" t="s">
        <v>1690</v>
      </c>
      <c r="G3277">
        <v>50</v>
      </c>
      <c r="H3277">
        <v>14460.98</v>
      </c>
      <c r="I3277">
        <v>102305.17</v>
      </c>
      <c r="J3277" t="s">
        <v>1679</v>
      </c>
      <c r="T3277">
        <f t="shared" si="78"/>
        <v>-4.28</v>
      </c>
      <c r="U3277">
        <v>-4.28</v>
      </c>
    </row>
    <row r="3278" spans="1:21" x14ac:dyDescent="0.2">
      <c r="A3278" t="s">
        <v>1672</v>
      </c>
      <c r="B3278" s="10" t="s">
        <v>1691</v>
      </c>
      <c r="C3278">
        <v>10.1</v>
      </c>
      <c r="D3278">
        <v>-5.88</v>
      </c>
      <c r="E3278">
        <v>0.4</v>
      </c>
      <c r="F3278" t="s">
        <v>1692</v>
      </c>
      <c r="G3278">
        <v>110</v>
      </c>
      <c r="H3278">
        <v>14460.98</v>
      </c>
      <c r="I3278">
        <v>102305.17</v>
      </c>
      <c r="J3278" t="s">
        <v>1679</v>
      </c>
      <c r="T3278">
        <f t="shared" si="78"/>
        <v>-5.4799999999999995</v>
      </c>
      <c r="U3278">
        <v>-5.4799999999999995</v>
      </c>
    </row>
    <row r="3279" spans="1:21" x14ac:dyDescent="0.2">
      <c r="A3279" t="s">
        <v>1672</v>
      </c>
      <c r="B3279" s="10" t="s">
        <v>1702</v>
      </c>
      <c r="C3279">
        <v>12.4</v>
      </c>
      <c r="D3279">
        <v>-8.18</v>
      </c>
      <c r="E3279">
        <v>2.2999999999999998</v>
      </c>
      <c r="F3279" t="s">
        <v>1703</v>
      </c>
      <c r="G3279">
        <v>500</v>
      </c>
      <c r="H3279">
        <v>14460.98</v>
      </c>
      <c r="I3279">
        <v>102305.17</v>
      </c>
      <c r="J3279" t="s">
        <v>1679</v>
      </c>
      <c r="T3279">
        <f t="shared" si="78"/>
        <v>-5.88</v>
      </c>
      <c r="U3279">
        <v>-5.88</v>
      </c>
    </row>
    <row r="3280" spans="1:21" x14ac:dyDescent="0.2">
      <c r="A3280" t="s">
        <v>1672</v>
      </c>
      <c r="B3280" s="10" t="s">
        <v>1704</v>
      </c>
      <c r="C3280">
        <v>15.5</v>
      </c>
      <c r="D3280">
        <v>-11.28</v>
      </c>
      <c r="E3280">
        <v>3.1</v>
      </c>
      <c r="F3280" t="s">
        <v>1705</v>
      </c>
      <c r="G3280">
        <v>1500</v>
      </c>
      <c r="H3280">
        <v>14460.98</v>
      </c>
      <c r="I3280">
        <v>102305.17</v>
      </c>
      <c r="J3280" t="s">
        <v>1679</v>
      </c>
      <c r="T3280">
        <f t="shared" si="78"/>
        <v>-8.18</v>
      </c>
      <c r="U3280">
        <v>-8.18</v>
      </c>
    </row>
    <row r="3281" spans="1:21" x14ac:dyDescent="0.2">
      <c r="A3281" t="s">
        <v>1672</v>
      </c>
      <c r="B3281" s="10" t="s">
        <v>1709</v>
      </c>
      <c r="C3281">
        <v>19.8</v>
      </c>
      <c r="D3281">
        <v>-15.58</v>
      </c>
      <c r="E3281">
        <v>4.3</v>
      </c>
      <c r="F3281" t="s">
        <v>1710</v>
      </c>
      <c r="G3281">
        <v>3000</v>
      </c>
      <c r="H3281">
        <v>14460.98</v>
      </c>
      <c r="I3281">
        <v>102305.17</v>
      </c>
      <c r="J3281" t="s">
        <v>1679</v>
      </c>
      <c r="T3281">
        <f t="shared" si="78"/>
        <v>-11.280000000000001</v>
      </c>
      <c r="U3281">
        <v>-11.280000000000001</v>
      </c>
    </row>
    <row r="3282" spans="1:21" x14ac:dyDescent="0.2">
      <c r="A3282" t="s">
        <v>1673</v>
      </c>
      <c r="B3282" s="10" t="s">
        <v>1687</v>
      </c>
      <c r="C3282">
        <v>3.1</v>
      </c>
      <c r="D3282">
        <v>1.02</v>
      </c>
      <c r="E3282">
        <v>3.1</v>
      </c>
      <c r="F3282" t="s">
        <v>1688</v>
      </c>
      <c r="G3282">
        <v>70</v>
      </c>
      <c r="H3282">
        <v>14496.8</v>
      </c>
      <c r="I3282">
        <v>102333.51</v>
      </c>
      <c r="J3282" t="s">
        <v>1679</v>
      </c>
      <c r="T3282">
        <f t="shared" si="78"/>
        <v>4.12</v>
      </c>
      <c r="U3282">
        <v>4.12</v>
      </c>
    </row>
    <row r="3283" spans="1:21" x14ac:dyDescent="0.2">
      <c r="A3283" t="s">
        <v>1673</v>
      </c>
      <c r="B3283" s="10" t="s">
        <v>1714</v>
      </c>
      <c r="C3283">
        <v>7.9</v>
      </c>
      <c r="D3283">
        <v>-3.78</v>
      </c>
      <c r="E3283">
        <v>4.8</v>
      </c>
      <c r="F3283" t="s">
        <v>1715</v>
      </c>
      <c r="G3283">
        <v>100</v>
      </c>
      <c r="H3283">
        <v>14496.8</v>
      </c>
      <c r="I3283">
        <v>102333.51</v>
      </c>
      <c r="J3283" t="s">
        <v>1679</v>
      </c>
      <c r="T3283">
        <f t="shared" si="78"/>
        <v>1.02</v>
      </c>
      <c r="U3283">
        <v>1.02</v>
      </c>
    </row>
    <row r="3284" spans="1:21" x14ac:dyDescent="0.2">
      <c r="A3284" t="s">
        <v>1673</v>
      </c>
      <c r="B3284" s="10" t="s">
        <v>1689</v>
      </c>
      <c r="C3284">
        <v>8.5</v>
      </c>
      <c r="D3284">
        <v>-4.38</v>
      </c>
      <c r="E3284">
        <v>0.6</v>
      </c>
      <c r="F3284" t="s">
        <v>1690</v>
      </c>
      <c r="G3284">
        <v>50</v>
      </c>
      <c r="H3284">
        <v>14496.8</v>
      </c>
      <c r="I3284">
        <v>102333.51</v>
      </c>
      <c r="J3284" t="s">
        <v>1679</v>
      </c>
      <c r="T3284">
        <f t="shared" si="78"/>
        <v>-3.78</v>
      </c>
      <c r="U3284">
        <v>-3.78</v>
      </c>
    </row>
    <row r="3285" spans="1:21" x14ac:dyDescent="0.2">
      <c r="A3285" t="s">
        <v>1673</v>
      </c>
      <c r="B3285" s="10" t="s">
        <v>1691</v>
      </c>
      <c r="C3285">
        <v>9.1</v>
      </c>
      <c r="D3285">
        <v>-4.9800000000000004</v>
      </c>
      <c r="E3285">
        <v>0.6</v>
      </c>
      <c r="F3285" t="s">
        <v>1692</v>
      </c>
      <c r="G3285">
        <v>110</v>
      </c>
      <c r="H3285">
        <v>14496.8</v>
      </c>
      <c r="I3285">
        <v>102333.51</v>
      </c>
      <c r="J3285" t="s">
        <v>1679</v>
      </c>
      <c r="T3285">
        <f t="shared" si="78"/>
        <v>-4.3800000000000008</v>
      </c>
      <c r="U3285">
        <v>-4.3800000000000008</v>
      </c>
    </row>
    <row r="3286" spans="1:21" x14ac:dyDescent="0.2">
      <c r="A3286" t="s">
        <v>1673</v>
      </c>
      <c r="B3286" s="10" t="s">
        <v>1713</v>
      </c>
      <c r="C3286">
        <v>10</v>
      </c>
      <c r="D3286">
        <v>-5.88</v>
      </c>
      <c r="E3286">
        <v>0.9</v>
      </c>
      <c r="F3286" t="s">
        <v>1699</v>
      </c>
      <c r="G3286">
        <v>220</v>
      </c>
      <c r="H3286">
        <v>14496.8</v>
      </c>
      <c r="I3286">
        <v>102333.51</v>
      </c>
      <c r="J3286" t="s">
        <v>1679</v>
      </c>
      <c r="T3286">
        <f t="shared" si="78"/>
        <v>-4.9799999999999995</v>
      </c>
      <c r="U3286">
        <v>-4.9799999999999995</v>
      </c>
    </row>
    <row r="3287" spans="1:21" x14ac:dyDescent="0.2">
      <c r="A3287" t="s">
        <v>1673</v>
      </c>
      <c r="B3287" s="10" t="s">
        <v>1698</v>
      </c>
      <c r="C3287">
        <v>11.5</v>
      </c>
      <c r="D3287">
        <v>-7.38</v>
      </c>
      <c r="E3287">
        <v>1.5</v>
      </c>
      <c r="F3287" t="s">
        <v>1699</v>
      </c>
      <c r="G3287">
        <v>250</v>
      </c>
      <c r="H3287">
        <v>14496.8</v>
      </c>
      <c r="I3287">
        <v>102333.51</v>
      </c>
      <c r="J3287" t="s">
        <v>1679</v>
      </c>
      <c r="T3287">
        <f t="shared" si="78"/>
        <v>-5.88</v>
      </c>
      <c r="U3287">
        <v>-5.88</v>
      </c>
    </row>
    <row r="3288" spans="1:21" x14ac:dyDescent="0.2">
      <c r="A3288" t="s">
        <v>1673</v>
      </c>
      <c r="B3288" s="10" t="s">
        <v>1702</v>
      </c>
      <c r="C3288">
        <v>11.9</v>
      </c>
      <c r="D3288">
        <v>-7.78</v>
      </c>
      <c r="E3288">
        <v>0.4</v>
      </c>
      <c r="F3288" t="s">
        <v>1703</v>
      </c>
      <c r="G3288">
        <v>500</v>
      </c>
      <c r="H3288">
        <v>14496.8</v>
      </c>
      <c r="I3288">
        <v>102333.51</v>
      </c>
      <c r="J3288" t="s">
        <v>1679</v>
      </c>
      <c r="T3288">
        <f t="shared" si="78"/>
        <v>-7.38</v>
      </c>
      <c r="U3288">
        <v>-7.38</v>
      </c>
    </row>
    <row r="3289" spans="1:21" x14ac:dyDescent="0.2">
      <c r="A3289" t="s">
        <v>1673</v>
      </c>
      <c r="B3289" s="10" t="s">
        <v>1704</v>
      </c>
      <c r="C3289">
        <v>13.1</v>
      </c>
      <c r="D3289">
        <v>-8.98</v>
      </c>
      <c r="E3289">
        <v>1.2</v>
      </c>
      <c r="F3289" t="s">
        <v>1705</v>
      </c>
      <c r="G3289">
        <v>1500</v>
      </c>
      <c r="H3289">
        <v>14496.8</v>
      </c>
      <c r="I3289">
        <v>102333.51</v>
      </c>
      <c r="J3289" t="s">
        <v>1679</v>
      </c>
      <c r="T3289">
        <f t="shared" si="78"/>
        <v>-7.78</v>
      </c>
      <c r="U3289">
        <v>-7.78</v>
      </c>
    </row>
    <row r="3290" spans="1:21" x14ac:dyDescent="0.2">
      <c r="A3290" t="s">
        <v>1673</v>
      </c>
      <c r="B3290" s="10" t="s">
        <v>1709</v>
      </c>
      <c r="C3290">
        <v>28.6</v>
      </c>
      <c r="D3290">
        <v>-24.48</v>
      </c>
      <c r="E3290">
        <v>15.5</v>
      </c>
      <c r="F3290" t="s">
        <v>1710</v>
      </c>
      <c r="G3290">
        <v>3000</v>
      </c>
      <c r="H3290">
        <v>14496.8</v>
      </c>
      <c r="I3290">
        <v>102333.51</v>
      </c>
      <c r="J3290" t="s">
        <v>1679</v>
      </c>
      <c r="T3290">
        <f t="shared" si="78"/>
        <v>-8.98</v>
      </c>
      <c r="U3290">
        <v>-8.98</v>
      </c>
    </row>
    <row r="3291" spans="1:21" x14ac:dyDescent="0.2">
      <c r="A3291" t="s">
        <v>1674</v>
      </c>
      <c r="B3291" s="10" t="s">
        <v>1687</v>
      </c>
      <c r="C3291">
        <v>8.5</v>
      </c>
      <c r="D3291">
        <v>-4.34</v>
      </c>
      <c r="E3291">
        <v>8.5</v>
      </c>
      <c r="F3291" t="s">
        <v>1688</v>
      </c>
      <c r="G3291">
        <v>70</v>
      </c>
      <c r="H3291">
        <v>14528.98</v>
      </c>
      <c r="I3291">
        <v>102296.36</v>
      </c>
      <c r="J3291" t="s">
        <v>1679</v>
      </c>
      <c r="T3291">
        <f t="shared" si="78"/>
        <v>4.16</v>
      </c>
      <c r="U3291">
        <v>4.16</v>
      </c>
    </row>
    <row r="3292" spans="1:21" x14ac:dyDescent="0.2">
      <c r="A3292" t="s">
        <v>1674</v>
      </c>
      <c r="B3292" s="10" t="s">
        <v>1689</v>
      </c>
      <c r="C3292">
        <v>8.9</v>
      </c>
      <c r="D3292">
        <v>-4.74</v>
      </c>
      <c r="E3292">
        <v>0.4</v>
      </c>
      <c r="F3292" t="s">
        <v>1690</v>
      </c>
      <c r="G3292">
        <v>50</v>
      </c>
      <c r="H3292">
        <v>14528.98</v>
      </c>
      <c r="I3292">
        <v>102296.36</v>
      </c>
      <c r="J3292" t="s">
        <v>1679</v>
      </c>
      <c r="T3292">
        <f t="shared" si="78"/>
        <v>-4.34</v>
      </c>
      <c r="U3292">
        <v>-4.34</v>
      </c>
    </row>
    <row r="3293" spans="1:21" x14ac:dyDescent="0.2">
      <c r="A3293" t="s">
        <v>1674</v>
      </c>
      <c r="B3293" s="10" t="s">
        <v>1691</v>
      </c>
      <c r="C3293">
        <v>9.5</v>
      </c>
      <c r="D3293">
        <v>-5.34</v>
      </c>
      <c r="E3293">
        <v>0.6</v>
      </c>
      <c r="F3293" t="s">
        <v>1692</v>
      </c>
      <c r="G3293">
        <v>110</v>
      </c>
      <c r="H3293">
        <v>14528.98</v>
      </c>
      <c r="I3293">
        <v>102296.36</v>
      </c>
      <c r="J3293" t="s">
        <v>1679</v>
      </c>
      <c r="T3293">
        <f t="shared" si="78"/>
        <v>-4.74</v>
      </c>
      <c r="U3293">
        <v>-4.74</v>
      </c>
    </row>
    <row r="3294" spans="1:21" x14ac:dyDescent="0.2">
      <c r="A3294" t="s">
        <v>1674</v>
      </c>
      <c r="B3294" s="10" t="s">
        <v>1711</v>
      </c>
      <c r="C3294">
        <v>12.8</v>
      </c>
      <c r="D3294">
        <v>-8.64</v>
      </c>
      <c r="E3294">
        <v>3.3</v>
      </c>
      <c r="F3294" t="s">
        <v>1712</v>
      </c>
      <c r="G3294">
        <v>200</v>
      </c>
      <c r="H3294">
        <v>14528.98</v>
      </c>
      <c r="I3294">
        <v>102296.36</v>
      </c>
      <c r="J3294" t="s">
        <v>1679</v>
      </c>
      <c r="T3294">
        <f t="shared" si="78"/>
        <v>-5.3400000000000007</v>
      </c>
      <c r="U3294">
        <v>-5.3400000000000007</v>
      </c>
    </row>
    <row r="3295" spans="1:21" x14ac:dyDescent="0.2">
      <c r="A3295" t="s">
        <v>1674</v>
      </c>
      <c r="B3295" s="10" t="s">
        <v>1693</v>
      </c>
      <c r="C3295">
        <v>13.5</v>
      </c>
      <c r="D3295">
        <v>-9.34</v>
      </c>
      <c r="E3295">
        <v>0.7</v>
      </c>
      <c r="F3295" t="s">
        <v>1694</v>
      </c>
      <c r="G3295">
        <v>200</v>
      </c>
      <c r="H3295">
        <v>14528.98</v>
      </c>
      <c r="I3295">
        <v>102296.36</v>
      </c>
      <c r="J3295" t="s">
        <v>1679</v>
      </c>
      <c r="T3295">
        <f t="shared" si="78"/>
        <v>-8.64</v>
      </c>
      <c r="U3295">
        <v>-8.64</v>
      </c>
    </row>
    <row r="3296" spans="1:21" x14ac:dyDescent="0.2">
      <c r="A3296" t="s">
        <v>1674</v>
      </c>
      <c r="B3296" s="10" t="s">
        <v>1713</v>
      </c>
      <c r="C3296">
        <v>14</v>
      </c>
      <c r="D3296">
        <v>-9.84</v>
      </c>
      <c r="E3296">
        <v>0.5</v>
      </c>
      <c r="F3296" t="s">
        <v>1699</v>
      </c>
      <c r="G3296">
        <v>220</v>
      </c>
      <c r="H3296">
        <v>14528.98</v>
      </c>
      <c r="I3296">
        <v>102296.36</v>
      </c>
      <c r="J3296" t="s">
        <v>1679</v>
      </c>
      <c r="T3296">
        <f t="shared" si="78"/>
        <v>-9.34</v>
      </c>
      <c r="U3296">
        <v>-9.34</v>
      </c>
    </row>
    <row r="3297" spans="1:21" x14ac:dyDescent="0.2">
      <c r="A3297" t="s">
        <v>1674</v>
      </c>
      <c r="B3297" s="10" t="s">
        <v>1698</v>
      </c>
      <c r="C3297">
        <v>16</v>
      </c>
      <c r="D3297">
        <v>-11.84</v>
      </c>
      <c r="E3297">
        <v>2</v>
      </c>
      <c r="F3297" t="s">
        <v>1699</v>
      </c>
      <c r="G3297">
        <v>250</v>
      </c>
      <c r="H3297">
        <v>14528.98</v>
      </c>
      <c r="I3297">
        <v>102296.36</v>
      </c>
      <c r="J3297" t="s">
        <v>1679</v>
      </c>
      <c r="T3297">
        <f t="shared" si="78"/>
        <v>-9.84</v>
      </c>
      <c r="U3297">
        <v>-9.84</v>
      </c>
    </row>
    <row r="3298" spans="1:21" x14ac:dyDescent="0.2">
      <c r="A3298" t="s">
        <v>1674</v>
      </c>
      <c r="B3298" s="10" t="s">
        <v>1700</v>
      </c>
      <c r="C3298">
        <v>16.5</v>
      </c>
      <c r="D3298">
        <v>-12.34</v>
      </c>
      <c r="E3298">
        <v>0.5</v>
      </c>
      <c r="F3298" t="s">
        <v>1701</v>
      </c>
      <c r="G3298">
        <v>350</v>
      </c>
      <c r="H3298">
        <v>14528.98</v>
      </c>
      <c r="I3298">
        <v>102296.36</v>
      </c>
      <c r="J3298" t="s">
        <v>1679</v>
      </c>
      <c r="T3298">
        <f t="shared" si="78"/>
        <v>-11.84</v>
      </c>
      <c r="U3298">
        <v>-11.84</v>
      </c>
    </row>
    <row r="3299" spans="1:21" x14ac:dyDescent="0.2">
      <c r="A3299" t="s">
        <v>1674</v>
      </c>
      <c r="B3299" s="10" t="s">
        <v>1702</v>
      </c>
      <c r="C3299">
        <v>18.2</v>
      </c>
      <c r="D3299">
        <v>-14.04</v>
      </c>
      <c r="E3299">
        <v>1.7</v>
      </c>
      <c r="F3299" t="s">
        <v>1703</v>
      </c>
      <c r="G3299">
        <v>500</v>
      </c>
      <c r="H3299">
        <v>14528.98</v>
      </c>
      <c r="I3299">
        <v>102296.36</v>
      </c>
      <c r="J3299" t="s">
        <v>1679</v>
      </c>
      <c r="T3299">
        <f t="shared" si="78"/>
        <v>-12.34</v>
      </c>
      <c r="U3299">
        <v>-12.34</v>
      </c>
    </row>
    <row r="3300" spans="1:21" x14ac:dyDescent="0.2">
      <c r="A3300" t="s">
        <v>1674</v>
      </c>
      <c r="B3300" s="10" t="s">
        <v>1704</v>
      </c>
      <c r="C3300">
        <v>18.7</v>
      </c>
      <c r="D3300">
        <v>-14.54</v>
      </c>
      <c r="E3300">
        <v>0.5</v>
      </c>
      <c r="F3300" t="s">
        <v>1705</v>
      </c>
      <c r="G3300">
        <v>1500</v>
      </c>
      <c r="H3300">
        <v>14528.98</v>
      </c>
      <c r="I3300">
        <v>102296.36</v>
      </c>
      <c r="J3300" t="s">
        <v>1679</v>
      </c>
      <c r="T3300">
        <f t="shared" si="78"/>
        <v>-14.04</v>
      </c>
      <c r="U3300">
        <v>-14.04</v>
      </c>
    </row>
    <row r="3301" spans="1:21" x14ac:dyDescent="0.2">
      <c r="A3301" t="s">
        <v>1674</v>
      </c>
      <c r="B3301" s="10" t="s">
        <v>1709</v>
      </c>
      <c r="C3301">
        <v>23.5</v>
      </c>
      <c r="D3301">
        <v>-19.34</v>
      </c>
      <c r="E3301">
        <v>4.8</v>
      </c>
      <c r="F3301" t="s">
        <v>1710</v>
      </c>
      <c r="G3301">
        <v>3000</v>
      </c>
      <c r="H3301">
        <v>14528.98</v>
      </c>
      <c r="I3301">
        <v>102296.36</v>
      </c>
      <c r="J3301" t="s">
        <v>1679</v>
      </c>
      <c r="T3301">
        <f t="shared" si="78"/>
        <v>-14.54</v>
      </c>
      <c r="U3301">
        <v>-14.54</v>
      </c>
    </row>
    <row r="3302" spans="1:21" x14ac:dyDescent="0.2">
      <c r="A3302" t="s">
        <v>431</v>
      </c>
      <c r="B3302" s="10" t="s">
        <v>1714</v>
      </c>
      <c r="C3302">
        <v>12.8</v>
      </c>
      <c r="D3302">
        <v>-7.16</v>
      </c>
      <c r="E3302">
        <v>12.8</v>
      </c>
      <c r="F3302" t="s">
        <v>1760</v>
      </c>
      <c r="G3302">
        <v>100</v>
      </c>
      <c r="H3302">
        <v>16980.009999999998</v>
      </c>
      <c r="I3302">
        <v>103127.93</v>
      </c>
      <c r="J3302" t="s">
        <v>435</v>
      </c>
      <c r="T3302">
        <f t="shared" si="78"/>
        <v>5.6400000000000006</v>
      </c>
      <c r="U3302">
        <v>5.6400000000000006</v>
      </c>
    </row>
    <row r="3303" spans="1:21" x14ac:dyDescent="0.2">
      <c r="A3303" t="s">
        <v>431</v>
      </c>
      <c r="B3303" s="10" t="s">
        <v>1215</v>
      </c>
      <c r="C3303">
        <v>35.4</v>
      </c>
      <c r="D3303">
        <v>-29.76</v>
      </c>
      <c r="E3303">
        <v>22.6</v>
      </c>
      <c r="F3303" t="s">
        <v>1761</v>
      </c>
      <c r="G3303">
        <v>220</v>
      </c>
      <c r="H3303">
        <v>16980.009999999998</v>
      </c>
      <c r="I3303">
        <v>103127.93</v>
      </c>
      <c r="J3303" t="s">
        <v>435</v>
      </c>
      <c r="T3303">
        <f t="shared" si="78"/>
        <v>-7.16</v>
      </c>
      <c r="U3303">
        <v>-7.16</v>
      </c>
    </row>
    <row r="3304" spans="1:21" x14ac:dyDescent="0.2">
      <c r="A3304" t="s">
        <v>431</v>
      </c>
      <c r="B3304" s="10" t="s">
        <v>1700</v>
      </c>
      <c r="C3304">
        <v>37.4</v>
      </c>
      <c r="D3304">
        <v>-31.76</v>
      </c>
      <c r="E3304">
        <v>2</v>
      </c>
      <c r="F3304" t="s">
        <v>1701</v>
      </c>
      <c r="G3304">
        <v>300</v>
      </c>
      <c r="H3304">
        <v>16980.009999999998</v>
      </c>
      <c r="I3304">
        <v>103127.93</v>
      </c>
      <c r="J3304" t="s">
        <v>435</v>
      </c>
      <c r="T3304">
        <f t="shared" si="78"/>
        <v>-29.76</v>
      </c>
      <c r="U3304">
        <v>-29.76</v>
      </c>
    </row>
    <row r="3305" spans="1:21" x14ac:dyDescent="0.2">
      <c r="A3305" t="s">
        <v>431</v>
      </c>
      <c r="B3305" s="10" t="s">
        <v>1702</v>
      </c>
      <c r="C3305">
        <v>60</v>
      </c>
      <c r="D3305">
        <v>-54.35</v>
      </c>
      <c r="E3305">
        <v>22.6</v>
      </c>
      <c r="F3305" t="s">
        <v>1703</v>
      </c>
      <c r="G3305">
        <v>500</v>
      </c>
      <c r="H3305">
        <v>16980.009999999998</v>
      </c>
      <c r="I3305">
        <v>103127.93</v>
      </c>
      <c r="J3305" t="s">
        <v>435</v>
      </c>
      <c r="T3305">
        <f t="shared" si="78"/>
        <v>-31.75</v>
      </c>
      <c r="U3305">
        <v>-31.75</v>
      </c>
    </row>
    <row r="3306" spans="1:21" x14ac:dyDescent="0.2">
      <c r="A3306" t="s">
        <v>431</v>
      </c>
      <c r="B3306" s="10" t="s">
        <v>1704</v>
      </c>
      <c r="C3306">
        <v>62</v>
      </c>
      <c r="D3306">
        <v>-56.35</v>
      </c>
      <c r="E3306">
        <v>2</v>
      </c>
      <c r="F3306" t="s">
        <v>1705</v>
      </c>
      <c r="G3306">
        <v>1500</v>
      </c>
      <c r="H3306">
        <v>16980.009999999998</v>
      </c>
      <c r="I3306">
        <v>103127.93</v>
      </c>
      <c r="J3306" t="s">
        <v>435</v>
      </c>
      <c r="T3306">
        <f t="shared" si="78"/>
        <v>-54.35</v>
      </c>
      <c r="U3306">
        <v>-54.35</v>
      </c>
    </row>
    <row r="3307" spans="1:21" x14ac:dyDescent="0.2">
      <c r="A3307" t="s">
        <v>431</v>
      </c>
      <c r="B3307" s="10" t="s">
        <v>1709</v>
      </c>
      <c r="C3307">
        <v>67</v>
      </c>
      <c r="D3307">
        <v>-61.35</v>
      </c>
      <c r="E3307">
        <v>5</v>
      </c>
      <c r="F3307" t="s">
        <v>1710</v>
      </c>
      <c r="G3307">
        <v>4000</v>
      </c>
      <c r="H3307">
        <v>16980.009999999998</v>
      </c>
      <c r="I3307">
        <v>103127.93</v>
      </c>
      <c r="J3307" t="s">
        <v>435</v>
      </c>
      <c r="T3307">
        <f t="shared" si="78"/>
        <v>-56.35</v>
      </c>
      <c r="U3307">
        <v>-56.35</v>
      </c>
    </row>
    <row r="3308" spans="1:21" x14ac:dyDescent="0.2">
      <c r="A3308" t="s">
        <v>433</v>
      </c>
      <c r="B3308" s="10" t="s">
        <v>1714</v>
      </c>
      <c r="C3308">
        <v>6.8</v>
      </c>
      <c r="D3308">
        <v>0.69</v>
      </c>
      <c r="E3308">
        <v>6.8</v>
      </c>
      <c r="F3308" t="s">
        <v>1760</v>
      </c>
      <c r="G3308">
        <v>100</v>
      </c>
      <c r="H3308">
        <v>16960.78</v>
      </c>
      <c r="I3308">
        <v>103144.52</v>
      </c>
      <c r="J3308" t="s">
        <v>435</v>
      </c>
      <c r="T3308">
        <f t="shared" si="78"/>
        <v>7.49</v>
      </c>
      <c r="U3308">
        <v>7.49</v>
      </c>
    </row>
    <row r="3309" spans="1:21" x14ac:dyDescent="0.2">
      <c r="A3309" t="s">
        <v>433</v>
      </c>
      <c r="B3309" s="10" t="s">
        <v>1689</v>
      </c>
      <c r="C3309">
        <v>13.1</v>
      </c>
      <c r="D3309">
        <v>-5.61</v>
      </c>
      <c r="E3309">
        <v>6.3</v>
      </c>
      <c r="F3309" t="s">
        <v>1690</v>
      </c>
      <c r="G3309">
        <v>60</v>
      </c>
      <c r="H3309">
        <v>16960.78</v>
      </c>
      <c r="I3309">
        <v>103144.52</v>
      </c>
      <c r="J3309" t="s">
        <v>435</v>
      </c>
      <c r="T3309">
        <f t="shared" si="78"/>
        <v>0.6899999999999995</v>
      </c>
      <c r="U3309">
        <v>0.6899999999999995</v>
      </c>
    </row>
    <row r="3310" spans="1:21" x14ac:dyDescent="0.2">
      <c r="A3310" t="s">
        <v>433</v>
      </c>
      <c r="B3310" s="10" t="s">
        <v>1215</v>
      </c>
      <c r="C3310">
        <v>30</v>
      </c>
      <c r="D3310">
        <v>-22.51</v>
      </c>
      <c r="E3310">
        <v>16.899999999999999</v>
      </c>
      <c r="F3310" t="s">
        <v>1761</v>
      </c>
      <c r="G3310">
        <v>220</v>
      </c>
      <c r="H3310">
        <v>16960.78</v>
      </c>
      <c r="I3310">
        <v>103144.52</v>
      </c>
      <c r="J3310" t="s">
        <v>435</v>
      </c>
      <c r="T3310">
        <f t="shared" si="78"/>
        <v>-5.610000000000003</v>
      </c>
      <c r="U3310">
        <v>-5.610000000000003</v>
      </c>
    </row>
    <row r="3311" spans="1:21" x14ac:dyDescent="0.2">
      <c r="A3311" t="s">
        <v>433</v>
      </c>
      <c r="B3311" s="10" t="s">
        <v>1700</v>
      </c>
      <c r="C3311">
        <v>37.799999999999997</v>
      </c>
      <c r="D3311">
        <v>-30.31</v>
      </c>
      <c r="E3311">
        <v>7.8</v>
      </c>
      <c r="F3311" t="s">
        <v>1701</v>
      </c>
      <c r="G3311">
        <v>300</v>
      </c>
      <c r="H3311">
        <v>16960.78</v>
      </c>
      <c r="I3311">
        <v>103144.52</v>
      </c>
      <c r="J3311" t="s">
        <v>435</v>
      </c>
      <c r="T3311">
        <f t="shared" si="78"/>
        <v>-22.509999999999998</v>
      </c>
      <c r="U3311">
        <v>-22.509999999999998</v>
      </c>
    </row>
    <row r="3312" spans="1:21" x14ac:dyDescent="0.2">
      <c r="A3312" t="s">
        <v>433</v>
      </c>
      <c r="B3312" s="10" t="s">
        <v>1702</v>
      </c>
      <c r="C3312">
        <v>51.2</v>
      </c>
      <c r="D3312">
        <v>-43.71</v>
      </c>
      <c r="E3312">
        <v>13.4</v>
      </c>
      <c r="F3312" t="s">
        <v>1703</v>
      </c>
      <c r="G3312">
        <v>500</v>
      </c>
      <c r="H3312">
        <v>16960.78</v>
      </c>
      <c r="I3312">
        <v>103144.52</v>
      </c>
      <c r="J3312" t="s">
        <v>435</v>
      </c>
      <c r="T3312">
        <f t="shared" si="78"/>
        <v>-30.310000000000002</v>
      </c>
      <c r="U3312">
        <v>-30.310000000000002</v>
      </c>
    </row>
    <row r="3313" spans="1:21" x14ac:dyDescent="0.2">
      <c r="A3313" t="s">
        <v>433</v>
      </c>
      <c r="B3313" s="10" t="s">
        <v>1704</v>
      </c>
      <c r="C3313">
        <v>60.5</v>
      </c>
      <c r="D3313">
        <v>-53.01</v>
      </c>
      <c r="E3313">
        <v>9.3000000000000007</v>
      </c>
      <c r="F3313" t="s">
        <v>1705</v>
      </c>
      <c r="G3313">
        <v>1500</v>
      </c>
      <c r="H3313">
        <v>16960.78</v>
      </c>
      <c r="I3313">
        <v>103144.52</v>
      </c>
      <c r="J3313" t="s">
        <v>435</v>
      </c>
      <c r="T3313">
        <f t="shared" si="78"/>
        <v>-43.709999999999994</v>
      </c>
      <c r="U3313">
        <v>-43.709999999999994</v>
      </c>
    </row>
    <row r="3314" spans="1:21" x14ac:dyDescent="0.2">
      <c r="A3314" t="s">
        <v>433</v>
      </c>
      <c r="B3314" s="10" t="s">
        <v>1709</v>
      </c>
      <c r="C3314">
        <v>62.1</v>
      </c>
      <c r="D3314">
        <v>-54.61</v>
      </c>
      <c r="E3314">
        <v>1.6</v>
      </c>
      <c r="F3314" t="s">
        <v>1710</v>
      </c>
      <c r="G3314">
        <v>4000</v>
      </c>
      <c r="H3314">
        <v>16960.78</v>
      </c>
      <c r="I3314">
        <v>103144.52</v>
      </c>
      <c r="J3314" t="s">
        <v>435</v>
      </c>
      <c r="T3314">
        <f t="shared" si="78"/>
        <v>-53.01</v>
      </c>
      <c r="U3314">
        <v>-53.01</v>
      </c>
    </row>
    <row r="3315" spans="1:21" x14ac:dyDescent="0.2">
      <c r="A3315" t="s">
        <v>434</v>
      </c>
      <c r="B3315" s="10" t="s">
        <v>1714</v>
      </c>
      <c r="C3315">
        <v>9.6999999999999993</v>
      </c>
      <c r="D3315">
        <v>-2.95</v>
      </c>
      <c r="E3315">
        <v>9.6999999999999993</v>
      </c>
      <c r="F3315" t="s">
        <v>1760</v>
      </c>
      <c r="G3315">
        <v>100</v>
      </c>
      <c r="H3315">
        <v>16955.150000000001</v>
      </c>
      <c r="I3315">
        <v>103133.29</v>
      </c>
      <c r="J3315" t="s">
        <v>435</v>
      </c>
      <c r="T3315">
        <f t="shared" si="78"/>
        <v>6.7499999999999991</v>
      </c>
      <c r="U3315">
        <v>6.7499999999999991</v>
      </c>
    </row>
    <row r="3316" spans="1:21" x14ac:dyDescent="0.2">
      <c r="A3316" t="s">
        <v>434</v>
      </c>
      <c r="B3316" s="10" t="s">
        <v>1689</v>
      </c>
      <c r="C3316">
        <v>12.4</v>
      </c>
      <c r="D3316">
        <v>-5.65</v>
      </c>
      <c r="E3316">
        <v>2.7</v>
      </c>
      <c r="F3316" t="s">
        <v>1690</v>
      </c>
      <c r="G3316">
        <v>60</v>
      </c>
      <c r="H3316">
        <v>16955.150000000001</v>
      </c>
      <c r="I3316">
        <v>103133.29</v>
      </c>
      <c r="J3316" t="s">
        <v>435</v>
      </c>
      <c r="T3316">
        <f t="shared" si="78"/>
        <v>-2.95</v>
      </c>
      <c r="U3316">
        <v>-2.95</v>
      </c>
    </row>
    <row r="3317" spans="1:21" x14ac:dyDescent="0.2">
      <c r="A3317" t="s">
        <v>434</v>
      </c>
      <c r="B3317" s="10" t="s">
        <v>1215</v>
      </c>
      <c r="C3317">
        <v>34</v>
      </c>
      <c r="D3317">
        <v>-27.25</v>
      </c>
      <c r="E3317">
        <v>21.6</v>
      </c>
      <c r="F3317" t="s">
        <v>1761</v>
      </c>
      <c r="G3317">
        <v>220</v>
      </c>
      <c r="H3317">
        <v>16955.150000000001</v>
      </c>
      <c r="I3317">
        <v>103133.29</v>
      </c>
      <c r="J3317" t="s">
        <v>435</v>
      </c>
      <c r="T3317">
        <f t="shared" si="78"/>
        <v>-5.6499999999999986</v>
      </c>
      <c r="U3317">
        <v>-5.6499999999999986</v>
      </c>
    </row>
    <row r="3318" spans="1:21" x14ac:dyDescent="0.2">
      <c r="A3318" t="s">
        <v>434</v>
      </c>
      <c r="B3318" s="10" t="s">
        <v>1700</v>
      </c>
      <c r="C3318">
        <v>42</v>
      </c>
      <c r="D3318">
        <v>-35.25</v>
      </c>
      <c r="E3318">
        <v>8</v>
      </c>
      <c r="F3318" t="s">
        <v>1701</v>
      </c>
      <c r="G3318">
        <v>300</v>
      </c>
      <c r="H3318">
        <v>16955.150000000001</v>
      </c>
      <c r="I3318">
        <v>103133.29</v>
      </c>
      <c r="J3318" t="s">
        <v>435</v>
      </c>
      <c r="T3318">
        <f t="shared" si="78"/>
        <v>-27.25</v>
      </c>
      <c r="U3318">
        <v>-27.25</v>
      </c>
    </row>
    <row r="3319" spans="1:21" x14ac:dyDescent="0.2">
      <c r="A3319" t="s">
        <v>434</v>
      </c>
      <c r="B3319" s="10" t="s">
        <v>1702</v>
      </c>
      <c r="C3319">
        <v>56</v>
      </c>
      <c r="D3319">
        <v>-49.25</v>
      </c>
      <c r="E3319">
        <v>14</v>
      </c>
      <c r="F3319" t="s">
        <v>1703</v>
      </c>
      <c r="G3319">
        <v>500</v>
      </c>
      <c r="H3319">
        <v>16955.150000000001</v>
      </c>
      <c r="I3319">
        <v>103133.29</v>
      </c>
      <c r="J3319" t="s">
        <v>435</v>
      </c>
      <c r="T3319">
        <f t="shared" si="78"/>
        <v>-35.25</v>
      </c>
      <c r="U3319">
        <v>-35.25</v>
      </c>
    </row>
    <row r="3320" spans="1:21" x14ac:dyDescent="0.2">
      <c r="A3320" t="s">
        <v>434</v>
      </c>
      <c r="B3320" s="10" t="s">
        <v>1704</v>
      </c>
      <c r="C3320">
        <v>64.2</v>
      </c>
      <c r="D3320">
        <v>-57.45</v>
      </c>
      <c r="E3320">
        <v>8.1999999999999993</v>
      </c>
      <c r="F3320" t="s">
        <v>1705</v>
      </c>
      <c r="G3320">
        <v>1500</v>
      </c>
      <c r="H3320">
        <v>16955.150000000001</v>
      </c>
      <c r="I3320">
        <v>103133.29</v>
      </c>
      <c r="J3320" t="s">
        <v>435</v>
      </c>
      <c r="T3320">
        <f t="shared" si="78"/>
        <v>-49.25</v>
      </c>
      <c r="U3320">
        <v>-49.25</v>
      </c>
    </row>
    <row r="3321" spans="1:21" x14ac:dyDescent="0.2">
      <c r="A3321" t="s">
        <v>434</v>
      </c>
      <c r="B3321" s="10" t="s">
        <v>1709</v>
      </c>
      <c r="C3321">
        <v>68.7</v>
      </c>
      <c r="D3321">
        <v>-61.95</v>
      </c>
      <c r="E3321">
        <v>4.5</v>
      </c>
      <c r="F3321" t="s">
        <v>1710</v>
      </c>
      <c r="G3321">
        <v>4000</v>
      </c>
      <c r="H3321">
        <v>16955.150000000001</v>
      </c>
      <c r="I3321">
        <v>103133.29</v>
      </c>
      <c r="J3321" t="s">
        <v>435</v>
      </c>
      <c r="T3321">
        <f t="shared" si="78"/>
        <v>-57.45</v>
      </c>
      <c r="U3321">
        <v>-57.45</v>
      </c>
    </row>
    <row r="3322" spans="1:21" x14ac:dyDescent="0.2">
      <c r="A3322" t="s">
        <v>436</v>
      </c>
      <c r="B3322" s="10" t="s">
        <v>1714</v>
      </c>
      <c r="C3322">
        <v>5.5</v>
      </c>
      <c r="D3322">
        <v>1.38</v>
      </c>
      <c r="E3322">
        <v>5.5</v>
      </c>
      <c r="F3322" t="s">
        <v>1760</v>
      </c>
      <c r="G3322">
        <v>100</v>
      </c>
      <c r="H3322">
        <v>16937.68</v>
      </c>
      <c r="I3322">
        <v>103149.98</v>
      </c>
      <c r="J3322" t="s">
        <v>435</v>
      </c>
      <c r="T3322">
        <f t="shared" si="78"/>
        <v>6.88</v>
      </c>
      <c r="U3322">
        <v>6.88</v>
      </c>
    </row>
    <row r="3323" spans="1:21" x14ac:dyDescent="0.2">
      <c r="A3323" t="s">
        <v>436</v>
      </c>
      <c r="B3323" s="10" t="s">
        <v>1687</v>
      </c>
      <c r="C3323">
        <v>7</v>
      </c>
      <c r="D3323">
        <v>-0.13</v>
      </c>
      <c r="E3323">
        <v>1.5</v>
      </c>
      <c r="F3323" t="s">
        <v>1762</v>
      </c>
      <c r="G3323">
        <v>70</v>
      </c>
      <c r="H3323">
        <v>16937.68</v>
      </c>
      <c r="I3323">
        <v>103149.98</v>
      </c>
      <c r="J3323" t="s">
        <v>435</v>
      </c>
      <c r="T3323">
        <f t="shared" si="78"/>
        <v>1.37</v>
      </c>
      <c r="U3323">
        <v>1.37</v>
      </c>
    </row>
    <row r="3324" spans="1:21" x14ac:dyDescent="0.2">
      <c r="A3324" t="s">
        <v>436</v>
      </c>
      <c r="B3324" s="10" t="s">
        <v>1689</v>
      </c>
      <c r="C3324">
        <v>12.2</v>
      </c>
      <c r="D3324">
        <v>-5.32</v>
      </c>
      <c r="E3324">
        <v>5.2</v>
      </c>
      <c r="F3324" t="s">
        <v>1690</v>
      </c>
      <c r="G3324">
        <v>60</v>
      </c>
      <c r="H3324">
        <v>16937.68</v>
      </c>
      <c r="I3324">
        <v>103149.98</v>
      </c>
      <c r="J3324" t="s">
        <v>435</v>
      </c>
      <c r="T3324">
        <f t="shared" si="78"/>
        <v>-0.12000000000000011</v>
      </c>
      <c r="U3324">
        <v>-0.12000000000000011</v>
      </c>
    </row>
    <row r="3325" spans="1:21" x14ac:dyDescent="0.2">
      <c r="A3325" t="s">
        <v>436</v>
      </c>
      <c r="B3325" s="10" t="s">
        <v>1215</v>
      </c>
      <c r="C3325">
        <v>35.799999999999997</v>
      </c>
      <c r="D3325">
        <v>-28.92</v>
      </c>
      <c r="E3325">
        <v>23.6</v>
      </c>
      <c r="F3325" t="s">
        <v>1761</v>
      </c>
      <c r="G3325">
        <v>220</v>
      </c>
      <c r="H3325">
        <v>16937.68</v>
      </c>
      <c r="I3325">
        <v>103149.98</v>
      </c>
      <c r="J3325" t="s">
        <v>435</v>
      </c>
      <c r="T3325">
        <f t="shared" si="78"/>
        <v>-5.32</v>
      </c>
      <c r="U3325">
        <v>-5.32</v>
      </c>
    </row>
    <row r="3326" spans="1:21" x14ac:dyDescent="0.2">
      <c r="A3326" t="s">
        <v>436</v>
      </c>
      <c r="B3326" s="10" t="s">
        <v>1700</v>
      </c>
      <c r="C3326">
        <v>41</v>
      </c>
      <c r="D3326">
        <v>-34.130000000000003</v>
      </c>
      <c r="E3326">
        <v>5.2</v>
      </c>
      <c r="F3326" t="s">
        <v>1701</v>
      </c>
      <c r="G3326">
        <v>300</v>
      </c>
      <c r="H3326">
        <v>16937.68</v>
      </c>
      <c r="I3326">
        <v>103149.98</v>
      </c>
      <c r="J3326" t="s">
        <v>435</v>
      </c>
      <c r="T3326">
        <f t="shared" si="78"/>
        <v>-28.930000000000003</v>
      </c>
      <c r="U3326">
        <v>-28.930000000000003</v>
      </c>
    </row>
    <row r="3327" spans="1:21" x14ac:dyDescent="0.2">
      <c r="A3327" t="s">
        <v>436</v>
      </c>
      <c r="B3327" s="10" t="s">
        <v>1702</v>
      </c>
      <c r="C3327">
        <v>47</v>
      </c>
      <c r="D3327">
        <v>-40.130000000000003</v>
      </c>
      <c r="E3327">
        <v>6</v>
      </c>
      <c r="F3327" t="s">
        <v>1703</v>
      </c>
      <c r="G3327">
        <v>500</v>
      </c>
      <c r="H3327">
        <v>16937.68</v>
      </c>
      <c r="I3327">
        <v>103149.98</v>
      </c>
      <c r="J3327" t="s">
        <v>435</v>
      </c>
      <c r="T3327">
        <f t="shared" si="78"/>
        <v>-34.130000000000003</v>
      </c>
      <c r="U3327">
        <v>-34.130000000000003</v>
      </c>
    </row>
    <row r="3328" spans="1:21" x14ac:dyDescent="0.2">
      <c r="A3328" t="s">
        <v>436</v>
      </c>
      <c r="B3328" s="10" t="s">
        <v>1704</v>
      </c>
      <c r="C3328">
        <v>60.5</v>
      </c>
      <c r="D3328">
        <v>-53.63</v>
      </c>
      <c r="E3328">
        <v>13.5</v>
      </c>
      <c r="F3328" t="s">
        <v>1705</v>
      </c>
      <c r="G3328">
        <v>1500</v>
      </c>
      <c r="H3328">
        <v>16937.68</v>
      </c>
      <c r="I3328">
        <v>103149.98</v>
      </c>
      <c r="J3328" t="s">
        <v>435</v>
      </c>
      <c r="T3328">
        <f t="shared" si="78"/>
        <v>-40.130000000000003</v>
      </c>
      <c r="U3328">
        <v>-40.130000000000003</v>
      </c>
    </row>
    <row r="3329" spans="1:21" x14ac:dyDescent="0.2">
      <c r="A3329" t="s">
        <v>436</v>
      </c>
      <c r="B3329" s="10" t="s">
        <v>1709</v>
      </c>
      <c r="C3329">
        <v>63.9</v>
      </c>
      <c r="D3329">
        <v>-57.03</v>
      </c>
      <c r="E3329">
        <v>3.4</v>
      </c>
      <c r="F3329" t="s">
        <v>1710</v>
      </c>
      <c r="G3329">
        <v>4000</v>
      </c>
      <c r="H3329">
        <v>16937.68</v>
      </c>
      <c r="I3329">
        <v>103149.98</v>
      </c>
      <c r="J3329" t="s">
        <v>435</v>
      </c>
      <c r="T3329">
        <f t="shared" si="78"/>
        <v>-53.63</v>
      </c>
      <c r="U3329">
        <v>-53.63</v>
      </c>
    </row>
    <row r="3330" spans="1:21" x14ac:dyDescent="0.2">
      <c r="A3330" t="s">
        <v>437</v>
      </c>
      <c r="B3330" s="10" t="s">
        <v>1714</v>
      </c>
      <c r="C3330">
        <v>10.8</v>
      </c>
      <c r="D3330">
        <v>-5.62</v>
      </c>
      <c r="E3330">
        <v>10.8</v>
      </c>
      <c r="F3330" t="s">
        <v>1760</v>
      </c>
      <c r="G3330">
        <v>100</v>
      </c>
      <c r="H3330">
        <v>16907.400000000001</v>
      </c>
      <c r="I3330">
        <v>103106.7</v>
      </c>
      <c r="J3330" t="s">
        <v>435</v>
      </c>
      <c r="T3330">
        <f t="shared" si="78"/>
        <v>5.1800000000000006</v>
      </c>
      <c r="U3330">
        <v>5.1800000000000006</v>
      </c>
    </row>
    <row r="3331" spans="1:21" x14ac:dyDescent="0.2">
      <c r="A3331" t="s">
        <v>437</v>
      </c>
      <c r="B3331" s="10" t="s">
        <v>1215</v>
      </c>
      <c r="C3331">
        <v>34.5</v>
      </c>
      <c r="D3331">
        <v>-29.32</v>
      </c>
      <c r="E3331">
        <v>23.7</v>
      </c>
      <c r="F3331" t="s">
        <v>1761</v>
      </c>
      <c r="G3331">
        <v>220</v>
      </c>
      <c r="H3331">
        <v>16907.400000000001</v>
      </c>
      <c r="I3331">
        <v>103106.7</v>
      </c>
      <c r="J3331" t="s">
        <v>435</v>
      </c>
      <c r="T3331">
        <f t="shared" ref="T3331:T3394" si="79">D3331+E3331</f>
        <v>-5.620000000000001</v>
      </c>
      <c r="U3331">
        <v>-5.620000000000001</v>
      </c>
    </row>
    <row r="3332" spans="1:21" x14ac:dyDescent="0.2">
      <c r="A3332" t="s">
        <v>437</v>
      </c>
      <c r="B3332" s="10" t="s">
        <v>1700</v>
      </c>
      <c r="C3332">
        <v>38</v>
      </c>
      <c r="D3332">
        <v>-32.82</v>
      </c>
      <c r="E3332">
        <v>3.5</v>
      </c>
      <c r="F3332" t="s">
        <v>1701</v>
      </c>
      <c r="G3332">
        <v>300</v>
      </c>
      <c r="H3332">
        <v>16907.400000000001</v>
      </c>
      <c r="I3332">
        <v>103106.7</v>
      </c>
      <c r="J3332" t="s">
        <v>435</v>
      </c>
      <c r="T3332">
        <f t="shared" si="79"/>
        <v>-29.32</v>
      </c>
      <c r="U3332">
        <v>-29.32</v>
      </c>
    </row>
    <row r="3333" spans="1:21" x14ac:dyDescent="0.2">
      <c r="A3333" t="s">
        <v>437</v>
      </c>
      <c r="B3333" s="10" t="s">
        <v>1702</v>
      </c>
      <c r="C3333">
        <v>43.8</v>
      </c>
      <c r="D3333">
        <v>-38.619999999999997</v>
      </c>
      <c r="E3333">
        <v>5.8</v>
      </c>
      <c r="F3333" t="s">
        <v>1703</v>
      </c>
      <c r="G3333">
        <v>500</v>
      </c>
      <c r="H3333">
        <v>16907.400000000001</v>
      </c>
      <c r="I3333">
        <v>103106.7</v>
      </c>
      <c r="J3333" t="s">
        <v>435</v>
      </c>
      <c r="T3333">
        <f t="shared" si="79"/>
        <v>-32.82</v>
      </c>
      <c r="U3333">
        <v>-32.82</v>
      </c>
    </row>
    <row r="3334" spans="1:21" x14ac:dyDescent="0.2">
      <c r="A3334" t="s">
        <v>437</v>
      </c>
      <c r="B3334" s="10" t="s">
        <v>1704</v>
      </c>
      <c r="C3334">
        <v>45.6</v>
      </c>
      <c r="D3334">
        <v>-40.42</v>
      </c>
      <c r="E3334">
        <v>1.8</v>
      </c>
      <c r="F3334" t="s">
        <v>1705</v>
      </c>
      <c r="G3334">
        <v>1500</v>
      </c>
      <c r="H3334">
        <v>16907.400000000001</v>
      </c>
      <c r="I3334">
        <v>103106.7</v>
      </c>
      <c r="J3334" t="s">
        <v>435</v>
      </c>
      <c r="T3334">
        <f t="shared" si="79"/>
        <v>-38.620000000000005</v>
      </c>
      <c r="U3334">
        <v>-38.620000000000005</v>
      </c>
    </row>
    <row r="3335" spans="1:21" x14ac:dyDescent="0.2">
      <c r="A3335" t="s">
        <v>437</v>
      </c>
      <c r="B3335" s="10" t="s">
        <v>1709</v>
      </c>
      <c r="C3335">
        <v>51.2</v>
      </c>
      <c r="D3335">
        <v>-46.02</v>
      </c>
      <c r="E3335">
        <v>5.6</v>
      </c>
      <c r="F3335" t="s">
        <v>1710</v>
      </c>
      <c r="G3335">
        <v>4000</v>
      </c>
      <c r="H3335">
        <v>16907.400000000001</v>
      </c>
      <c r="I3335">
        <v>103106.7</v>
      </c>
      <c r="J3335" t="s">
        <v>435</v>
      </c>
      <c r="T3335">
        <f t="shared" si="79"/>
        <v>-40.42</v>
      </c>
      <c r="U3335">
        <v>-40.42</v>
      </c>
    </row>
    <row r="3336" spans="1:21" x14ac:dyDescent="0.2">
      <c r="A3336" t="s">
        <v>438</v>
      </c>
      <c r="B3336" s="10" t="s">
        <v>1714</v>
      </c>
      <c r="C3336">
        <v>5.2</v>
      </c>
      <c r="D3336">
        <v>1.89</v>
      </c>
      <c r="E3336">
        <v>5.2</v>
      </c>
      <c r="F3336" t="s">
        <v>1760</v>
      </c>
      <c r="G3336">
        <v>100</v>
      </c>
      <c r="H3336">
        <v>16898.490000000002</v>
      </c>
      <c r="I3336">
        <v>103140.37</v>
      </c>
      <c r="J3336" t="s">
        <v>435</v>
      </c>
      <c r="T3336">
        <f t="shared" si="79"/>
        <v>7.09</v>
      </c>
      <c r="U3336">
        <v>7.09</v>
      </c>
    </row>
    <row r="3337" spans="1:21" x14ac:dyDescent="0.2">
      <c r="A3337" t="s">
        <v>438</v>
      </c>
      <c r="B3337" s="10" t="s">
        <v>1687</v>
      </c>
      <c r="C3337">
        <v>6</v>
      </c>
      <c r="D3337">
        <v>1.0900000000000001</v>
      </c>
      <c r="E3337">
        <v>0.8</v>
      </c>
      <c r="F3337" t="s">
        <v>1762</v>
      </c>
      <c r="G3337">
        <v>70</v>
      </c>
      <c r="H3337">
        <v>16898.490000000002</v>
      </c>
      <c r="I3337">
        <v>103140.37</v>
      </c>
      <c r="J3337" t="s">
        <v>435</v>
      </c>
      <c r="T3337">
        <f t="shared" si="79"/>
        <v>1.8900000000000001</v>
      </c>
      <c r="U3337">
        <v>1.8900000000000001</v>
      </c>
    </row>
    <row r="3338" spans="1:21" x14ac:dyDescent="0.2">
      <c r="A3338" t="s">
        <v>438</v>
      </c>
      <c r="B3338" s="10" t="s">
        <v>1689</v>
      </c>
      <c r="C3338">
        <v>12.1</v>
      </c>
      <c r="D3338">
        <v>-5.0199999999999996</v>
      </c>
      <c r="E3338">
        <v>6.1</v>
      </c>
      <c r="F3338" t="s">
        <v>1690</v>
      </c>
      <c r="G3338">
        <v>60</v>
      </c>
      <c r="H3338">
        <v>16898.490000000002</v>
      </c>
      <c r="I3338">
        <v>103140.37</v>
      </c>
      <c r="J3338" t="s">
        <v>435</v>
      </c>
      <c r="T3338">
        <f t="shared" si="79"/>
        <v>1.08</v>
      </c>
      <c r="U3338">
        <v>1.08</v>
      </c>
    </row>
    <row r="3339" spans="1:21" x14ac:dyDescent="0.2">
      <c r="A3339" t="s">
        <v>438</v>
      </c>
      <c r="B3339" s="10" t="s">
        <v>1215</v>
      </c>
      <c r="C3339">
        <v>30.5</v>
      </c>
      <c r="D3339">
        <v>-23.42</v>
      </c>
      <c r="E3339">
        <v>18.399999999999999</v>
      </c>
      <c r="F3339" t="s">
        <v>1761</v>
      </c>
      <c r="G3339">
        <v>220</v>
      </c>
      <c r="H3339">
        <v>16898.490000000002</v>
      </c>
      <c r="I3339">
        <v>103140.37</v>
      </c>
      <c r="J3339" t="s">
        <v>435</v>
      </c>
      <c r="T3339">
        <f t="shared" si="79"/>
        <v>-5.0200000000000031</v>
      </c>
      <c r="U3339">
        <v>-5.0200000000000031</v>
      </c>
    </row>
    <row r="3340" spans="1:21" x14ac:dyDescent="0.2">
      <c r="A3340" t="s">
        <v>438</v>
      </c>
      <c r="B3340" s="10" t="s">
        <v>1700</v>
      </c>
      <c r="C3340">
        <v>37</v>
      </c>
      <c r="D3340">
        <v>-29.92</v>
      </c>
      <c r="E3340">
        <v>6.5</v>
      </c>
      <c r="F3340" t="s">
        <v>1701</v>
      </c>
      <c r="G3340">
        <v>300</v>
      </c>
      <c r="H3340">
        <v>16898.490000000002</v>
      </c>
      <c r="I3340">
        <v>103140.37</v>
      </c>
      <c r="J3340" t="s">
        <v>435</v>
      </c>
      <c r="T3340">
        <f t="shared" si="79"/>
        <v>-23.42</v>
      </c>
      <c r="U3340">
        <v>-23.42</v>
      </c>
    </row>
    <row r="3341" spans="1:21" x14ac:dyDescent="0.2">
      <c r="A3341" t="s">
        <v>438</v>
      </c>
      <c r="B3341" s="10" t="s">
        <v>1702</v>
      </c>
      <c r="C3341">
        <v>45.8</v>
      </c>
      <c r="D3341">
        <v>-38.72</v>
      </c>
      <c r="E3341">
        <v>8.8000000000000007</v>
      </c>
      <c r="F3341" t="s">
        <v>1703</v>
      </c>
      <c r="G3341">
        <v>500</v>
      </c>
      <c r="H3341">
        <v>16898.490000000002</v>
      </c>
      <c r="I3341">
        <v>103140.37</v>
      </c>
      <c r="J3341" t="s">
        <v>435</v>
      </c>
      <c r="T3341">
        <f t="shared" si="79"/>
        <v>-29.919999999999998</v>
      </c>
      <c r="U3341">
        <v>-29.919999999999998</v>
      </c>
    </row>
    <row r="3342" spans="1:21" x14ac:dyDescent="0.2">
      <c r="A3342" t="s">
        <v>438</v>
      </c>
      <c r="B3342" s="10" t="s">
        <v>1704</v>
      </c>
      <c r="C3342">
        <v>48</v>
      </c>
      <c r="D3342">
        <v>-40.92</v>
      </c>
      <c r="E3342">
        <v>2.2000000000000002</v>
      </c>
      <c r="F3342" t="s">
        <v>1705</v>
      </c>
      <c r="G3342">
        <v>1500</v>
      </c>
      <c r="H3342">
        <v>16898.490000000002</v>
      </c>
      <c r="I3342">
        <v>103140.37</v>
      </c>
      <c r="J3342" t="s">
        <v>435</v>
      </c>
      <c r="T3342">
        <f t="shared" si="79"/>
        <v>-38.72</v>
      </c>
      <c r="U3342">
        <v>-38.72</v>
      </c>
    </row>
    <row r="3343" spans="1:21" x14ac:dyDescent="0.2">
      <c r="A3343" t="s">
        <v>438</v>
      </c>
      <c r="B3343" s="10" t="s">
        <v>1709</v>
      </c>
      <c r="C3343">
        <v>53.8</v>
      </c>
      <c r="D3343">
        <v>-46.72</v>
      </c>
      <c r="E3343">
        <v>5.8</v>
      </c>
      <c r="F3343" t="s">
        <v>1710</v>
      </c>
      <c r="G3343">
        <v>4000</v>
      </c>
      <c r="H3343">
        <v>16898.490000000002</v>
      </c>
      <c r="I3343">
        <v>103140.37</v>
      </c>
      <c r="J3343" t="s">
        <v>435</v>
      </c>
      <c r="T3343">
        <f t="shared" si="79"/>
        <v>-40.92</v>
      </c>
      <c r="U3343">
        <v>-40.92</v>
      </c>
    </row>
    <row r="3344" spans="1:21" x14ac:dyDescent="0.2">
      <c r="A3344" t="s">
        <v>439</v>
      </c>
      <c r="B3344" s="10" t="s">
        <v>1714</v>
      </c>
      <c r="C3344">
        <v>5.0999999999999996</v>
      </c>
      <c r="D3344">
        <v>2.0299999999999998</v>
      </c>
      <c r="E3344">
        <v>5.0999999999999996</v>
      </c>
      <c r="F3344" t="s">
        <v>1760</v>
      </c>
      <c r="G3344">
        <v>100</v>
      </c>
      <c r="H3344">
        <v>16890.849999999999</v>
      </c>
      <c r="I3344">
        <v>103125.97</v>
      </c>
      <c r="J3344" t="s">
        <v>435</v>
      </c>
      <c r="T3344">
        <f t="shared" si="79"/>
        <v>7.129999999999999</v>
      </c>
      <c r="U3344">
        <v>7.129999999999999</v>
      </c>
    </row>
    <row r="3345" spans="1:21" x14ac:dyDescent="0.2">
      <c r="A3345" t="s">
        <v>439</v>
      </c>
      <c r="B3345" s="10" t="s">
        <v>1687</v>
      </c>
      <c r="C3345">
        <v>6.5</v>
      </c>
      <c r="D3345">
        <v>0.63</v>
      </c>
      <c r="E3345">
        <v>1.4</v>
      </c>
      <c r="F3345" t="s">
        <v>1762</v>
      </c>
      <c r="G3345">
        <v>70</v>
      </c>
      <c r="H3345">
        <v>16890.849999999999</v>
      </c>
      <c r="I3345">
        <v>103125.97</v>
      </c>
      <c r="J3345" t="s">
        <v>435</v>
      </c>
      <c r="T3345">
        <f t="shared" si="79"/>
        <v>2.0299999999999998</v>
      </c>
      <c r="U3345">
        <v>2.0299999999999998</v>
      </c>
    </row>
    <row r="3346" spans="1:21" x14ac:dyDescent="0.2">
      <c r="A3346" t="s">
        <v>439</v>
      </c>
      <c r="B3346" s="10" t="s">
        <v>1689</v>
      </c>
      <c r="C3346">
        <v>14.5</v>
      </c>
      <c r="D3346">
        <v>-7.37</v>
      </c>
      <c r="E3346">
        <v>8</v>
      </c>
      <c r="F3346" t="s">
        <v>1690</v>
      </c>
      <c r="G3346">
        <v>60</v>
      </c>
      <c r="H3346">
        <v>16890.849999999999</v>
      </c>
      <c r="I3346">
        <v>103125.97</v>
      </c>
      <c r="J3346" t="s">
        <v>435</v>
      </c>
      <c r="T3346">
        <f t="shared" si="79"/>
        <v>0.62999999999999989</v>
      </c>
      <c r="U3346">
        <v>0.62999999999999989</v>
      </c>
    </row>
    <row r="3347" spans="1:21" x14ac:dyDescent="0.2">
      <c r="A3347" t="s">
        <v>439</v>
      </c>
      <c r="B3347" s="10" t="s">
        <v>1215</v>
      </c>
      <c r="C3347">
        <v>31.3</v>
      </c>
      <c r="D3347">
        <v>-24.17</v>
      </c>
      <c r="E3347">
        <v>16.8</v>
      </c>
      <c r="F3347" t="s">
        <v>1761</v>
      </c>
      <c r="G3347">
        <v>220</v>
      </c>
      <c r="H3347">
        <v>16890.849999999999</v>
      </c>
      <c r="I3347">
        <v>103125.97</v>
      </c>
      <c r="J3347" t="s">
        <v>435</v>
      </c>
      <c r="T3347">
        <f t="shared" si="79"/>
        <v>-7.370000000000001</v>
      </c>
      <c r="U3347">
        <v>-7.370000000000001</v>
      </c>
    </row>
    <row r="3348" spans="1:21" x14ac:dyDescent="0.2">
      <c r="A3348" t="s">
        <v>439</v>
      </c>
      <c r="B3348" s="10" t="s">
        <v>1700</v>
      </c>
      <c r="C3348">
        <v>37.299999999999997</v>
      </c>
      <c r="D3348">
        <v>-30.17</v>
      </c>
      <c r="E3348">
        <v>6</v>
      </c>
      <c r="F3348" t="s">
        <v>1701</v>
      </c>
      <c r="G3348">
        <v>300</v>
      </c>
      <c r="H3348">
        <v>16890.849999999999</v>
      </c>
      <c r="I3348">
        <v>103125.97</v>
      </c>
      <c r="J3348" t="s">
        <v>435</v>
      </c>
      <c r="T3348">
        <f t="shared" si="79"/>
        <v>-24.17</v>
      </c>
      <c r="U3348">
        <v>-24.17</v>
      </c>
    </row>
    <row r="3349" spans="1:21" x14ac:dyDescent="0.2">
      <c r="A3349" t="s">
        <v>439</v>
      </c>
      <c r="B3349" s="10" t="s">
        <v>1702</v>
      </c>
      <c r="C3349">
        <v>43.3</v>
      </c>
      <c r="D3349">
        <v>-36.17</v>
      </c>
      <c r="E3349">
        <v>6</v>
      </c>
      <c r="F3349" t="s">
        <v>1703</v>
      </c>
      <c r="G3349">
        <v>500</v>
      </c>
      <c r="H3349">
        <v>16890.849999999999</v>
      </c>
      <c r="I3349">
        <v>103125.97</v>
      </c>
      <c r="J3349" t="s">
        <v>435</v>
      </c>
      <c r="T3349">
        <f t="shared" si="79"/>
        <v>-30.17</v>
      </c>
      <c r="U3349">
        <v>-30.17</v>
      </c>
    </row>
    <row r="3350" spans="1:21" x14ac:dyDescent="0.2">
      <c r="A3350" t="s">
        <v>439</v>
      </c>
      <c r="B3350" s="10" t="s">
        <v>1704</v>
      </c>
      <c r="C3350">
        <v>47.5</v>
      </c>
      <c r="D3350">
        <v>-40.369999999999997</v>
      </c>
      <c r="E3350">
        <v>4.2</v>
      </c>
      <c r="F3350" t="s">
        <v>1705</v>
      </c>
      <c r="G3350">
        <v>1500</v>
      </c>
      <c r="H3350">
        <v>16890.849999999999</v>
      </c>
      <c r="I3350">
        <v>103125.97</v>
      </c>
      <c r="J3350" t="s">
        <v>435</v>
      </c>
      <c r="T3350">
        <f t="shared" si="79"/>
        <v>-36.169999999999995</v>
      </c>
      <c r="U3350">
        <v>-36.169999999999995</v>
      </c>
    </row>
    <row r="3351" spans="1:21" x14ac:dyDescent="0.2">
      <c r="A3351" t="s">
        <v>439</v>
      </c>
      <c r="B3351" s="10" t="s">
        <v>1709</v>
      </c>
      <c r="C3351">
        <v>53.1</v>
      </c>
      <c r="D3351">
        <v>-45.97</v>
      </c>
      <c r="E3351">
        <v>5.6</v>
      </c>
      <c r="F3351" t="s">
        <v>1710</v>
      </c>
      <c r="G3351">
        <v>4000</v>
      </c>
      <c r="H3351">
        <v>16890.849999999999</v>
      </c>
      <c r="I3351">
        <v>103125.97</v>
      </c>
      <c r="J3351" t="s">
        <v>435</v>
      </c>
      <c r="T3351">
        <f t="shared" si="79"/>
        <v>-40.369999999999997</v>
      </c>
      <c r="U3351">
        <v>-40.369999999999997</v>
      </c>
    </row>
    <row r="3352" spans="1:21" x14ac:dyDescent="0.2">
      <c r="A3352" t="s">
        <v>440</v>
      </c>
      <c r="B3352" s="10" t="s">
        <v>1714</v>
      </c>
      <c r="C3352">
        <v>4.5</v>
      </c>
      <c r="D3352">
        <v>2.58</v>
      </c>
      <c r="E3352">
        <v>4.5</v>
      </c>
      <c r="F3352" t="s">
        <v>1760</v>
      </c>
      <c r="G3352">
        <v>100</v>
      </c>
      <c r="H3352">
        <v>16868.66</v>
      </c>
      <c r="I3352">
        <v>103113.63</v>
      </c>
      <c r="J3352" t="s">
        <v>435</v>
      </c>
      <c r="T3352">
        <f t="shared" si="79"/>
        <v>7.08</v>
      </c>
      <c r="U3352">
        <v>7.08</v>
      </c>
    </row>
    <row r="3353" spans="1:21" x14ac:dyDescent="0.2">
      <c r="A3353" t="s">
        <v>440</v>
      </c>
      <c r="B3353" s="10" t="s">
        <v>1687</v>
      </c>
      <c r="C3353">
        <v>5</v>
      </c>
      <c r="D3353">
        <v>2.08</v>
      </c>
      <c r="E3353">
        <v>0.5</v>
      </c>
      <c r="F3353" t="s">
        <v>1762</v>
      </c>
      <c r="G3353">
        <v>70</v>
      </c>
      <c r="H3353">
        <v>16868.66</v>
      </c>
      <c r="I3353">
        <v>103113.63</v>
      </c>
      <c r="J3353" t="s">
        <v>435</v>
      </c>
      <c r="T3353">
        <f t="shared" si="79"/>
        <v>2.58</v>
      </c>
      <c r="U3353">
        <v>2.58</v>
      </c>
    </row>
    <row r="3354" spans="1:21" x14ac:dyDescent="0.2">
      <c r="A3354" t="s">
        <v>440</v>
      </c>
      <c r="B3354" s="10" t="s">
        <v>1689</v>
      </c>
      <c r="C3354">
        <v>13.7</v>
      </c>
      <c r="D3354">
        <v>-6.62</v>
      </c>
      <c r="E3354">
        <v>8.6999999999999993</v>
      </c>
      <c r="F3354" t="s">
        <v>1690</v>
      </c>
      <c r="G3354">
        <v>60</v>
      </c>
      <c r="H3354">
        <v>16868.66</v>
      </c>
      <c r="I3354">
        <v>103113.63</v>
      </c>
      <c r="J3354" t="s">
        <v>435</v>
      </c>
      <c r="T3354">
        <f t="shared" si="79"/>
        <v>2.0799999999999992</v>
      </c>
      <c r="U3354">
        <v>2.0799999999999992</v>
      </c>
    </row>
    <row r="3355" spans="1:21" x14ac:dyDescent="0.2">
      <c r="A3355" t="s">
        <v>440</v>
      </c>
      <c r="B3355" s="10" t="s">
        <v>1215</v>
      </c>
      <c r="C3355">
        <v>31</v>
      </c>
      <c r="D3355">
        <v>-23.92</v>
      </c>
      <c r="E3355">
        <v>17.3</v>
      </c>
      <c r="F3355" t="s">
        <v>1761</v>
      </c>
      <c r="G3355">
        <v>220</v>
      </c>
      <c r="H3355">
        <v>16868.66</v>
      </c>
      <c r="I3355">
        <v>103113.63</v>
      </c>
      <c r="J3355" t="s">
        <v>435</v>
      </c>
      <c r="T3355">
        <f t="shared" si="79"/>
        <v>-6.620000000000001</v>
      </c>
      <c r="U3355">
        <v>-6.620000000000001</v>
      </c>
    </row>
    <row r="3356" spans="1:21" x14ac:dyDescent="0.2">
      <c r="A3356" t="s">
        <v>440</v>
      </c>
      <c r="B3356" s="10" t="s">
        <v>1700</v>
      </c>
      <c r="C3356">
        <v>39</v>
      </c>
      <c r="D3356">
        <v>-31.92</v>
      </c>
      <c r="E3356">
        <v>8</v>
      </c>
      <c r="F3356" t="s">
        <v>1701</v>
      </c>
      <c r="G3356">
        <v>300</v>
      </c>
      <c r="H3356">
        <v>16868.66</v>
      </c>
      <c r="I3356">
        <v>103113.63</v>
      </c>
      <c r="J3356" t="s">
        <v>435</v>
      </c>
      <c r="T3356">
        <f t="shared" si="79"/>
        <v>-23.92</v>
      </c>
      <c r="U3356">
        <v>-23.92</v>
      </c>
    </row>
    <row r="3357" spans="1:21" x14ac:dyDescent="0.2">
      <c r="A3357" t="s">
        <v>440</v>
      </c>
      <c r="B3357" s="10" t="s">
        <v>1702</v>
      </c>
      <c r="C3357">
        <v>47.3</v>
      </c>
      <c r="D3357">
        <v>-40.22</v>
      </c>
      <c r="E3357">
        <v>8.3000000000000007</v>
      </c>
      <c r="F3357" t="s">
        <v>1703</v>
      </c>
      <c r="G3357">
        <v>500</v>
      </c>
      <c r="H3357">
        <v>16868.66</v>
      </c>
      <c r="I3357">
        <v>103113.63</v>
      </c>
      <c r="J3357" t="s">
        <v>435</v>
      </c>
      <c r="T3357">
        <f t="shared" si="79"/>
        <v>-31.919999999999998</v>
      </c>
      <c r="U3357">
        <v>-31.919999999999998</v>
      </c>
    </row>
    <row r="3358" spans="1:21" x14ac:dyDescent="0.2">
      <c r="A3358" t="s">
        <v>440</v>
      </c>
      <c r="B3358" s="10" t="s">
        <v>1704</v>
      </c>
      <c r="C3358">
        <v>56</v>
      </c>
      <c r="D3358">
        <v>-48.92</v>
      </c>
      <c r="E3358">
        <v>8.6999999999999993</v>
      </c>
      <c r="F3358" t="s">
        <v>1705</v>
      </c>
      <c r="G3358">
        <v>1500</v>
      </c>
      <c r="H3358">
        <v>16868.66</v>
      </c>
      <c r="I3358">
        <v>103113.63</v>
      </c>
      <c r="J3358" t="s">
        <v>435</v>
      </c>
      <c r="T3358">
        <f t="shared" si="79"/>
        <v>-40.22</v>
      </c>
      <c r="U3358">
        <v>-40.22</v>
      </c>
    </row>
    <row r="3359" spans="1:21" x14ac:dyDescent="0.2">
      <c r="A3359" t="s">
        <v>440</v>
      </c>
      <c r="B3359" s="10" t="s">
        <v>1709</v>
      </c>
      <c r="C3359">
        <v>59.8</v>
      </c>
      <c r="D3359">
        <v>-52.72</v>
      </c>
      <c r="E3359">
        <v>3.8</v>
      </c>
      <c r="F3359" t="s">
        <v>1710</v>
      </c>
      <c r="G3359">
        <v>4000</v>
      </c>
      <c r="H3359">
        <v>16868.66</v>
      </c>
      <c r="I3359">
        <v>103113.63</v>
      </c>
      <c r="J3359" t="s">
        <v>435</v>
      </c>
      <c r="T3359">
        <f t="shared" si="79"/>
        <v>-48.92</v>
      </c>
      <c r="U3359">
        <v>-48.92</v>
      </c>
    </row>
    <row r="3360" spans="1:21" x14ac:dyDescent="0.2">
      <c r="A3360" t="s">
        <v>441</v>
      </c>
      <c r="B3360" s="10" t="s">
        <v>1714</v>
      </c>
      <c r="C3360">
        <v>6</v>
      </c>
      <c r="D3360">
        <v>0.64</v>
      </c>
      <c r="E3360">
        <v>6</v>
      </c>
      <c r="F3360" t="s">
        <v>1760</v>
      </c>
      <c r="G3360">
        <v>100</v>
      </c>
      <c r="H3360">
        <v>16783.080000000002</v>
      </c>
      <c r="I3360">
        <v>103100.95</v>
      </c>
      <c r="J3360" t="s">
        <v>435</v>
      </c>
      <c r="T3360">
        <f t="shared" si="79"/>
        <v>6.64</v>
      </c>
      <c r="U3360">
        <v>6.64</v>
      </c>
    </row>
    <row r="3361" spans="1:21" x14ac:dyDescent="0.2">
      <c r="A3361" t="s">
        <v>441</v>
      </c>
      <c r="B3361" s="10" t="s">
        <v>1689</v>
      </c>
      <c r="C3361">
        <v>13.2</v>
      </c>
      <c r="D3361">
        <v>-6.56</v>
      </c>
      <c r="E3361">
        <v>7.2</v>
      </c>
      <c r="F3361" t="s">
        <v>1690</v>
      </c>
      <c r="G3361">
        <v>60</v>
      </c>
      <c r="H3361">
        <v>16783.080000000002</v>
      </c>
      <c r="I3361">
        <v>103100.95</v>
      </c>
      <c r="J3361" t="s">
        <v>435</v>
      </c>
      <c r="T3361">
        <f t="shared" si="79"/>
        <v>0.64000000000000057</v>
      </c>
      <c r="U3361">
        <v>0.64000000000000057</v>
      </c>
    </row>
    <row r="3362" spans="1:21" x14ac:dyDescent="0.2">
      <c r="A3362" t="s">
        <v>441</v>
      </c>
      <c r="B3362" s="10" t="s">
        <v>1215</v>
      </c>
      <c r="C3362">
        <v>30</v>
      </c>
      <c r="D3362">
        <v>-23.36</v>
      </c>
      <c r="E3362">
        <v>16.8</v>
      </c>
      <c r="F3362" t="s">
        <v>1761</v>
      </c>
      <c r="G3362">
        <v>220</v>
      </c>
      <c r="H3362">
        <v>16783.080000000002</v>
      </c>
      <c r="I3362">
        <v>103100.95</v>
      </c>
      <c r="J3362" t="s">
        <v>435</v>
      </c>
      <c r="T3362">
        <f t="shared" si="79"/>
        <v>-6.5599999999999987</v>
      </c>
      <c r="U3362">
        <v>-6.5599999999999987</v>
      </c>
    </row>
    <row r="3363" spans="1:21" x14ac:dyDescent="0.2">
      <c r="A3363" t="s">
        <v>441</v>
      </c>
      <c r="B3363" s="10" t="s">
        <v>1700</v>
      </c>
      <c r="C3363">
        <v>35.5</v>
      </c>
      <c r="D3363">
        <v>-28.86</v>
      </c>
      <c r="E3363">
        <v>5.5</v>
      </c>
      <c r="F3363" t="s">
        <v>1701</v>
      </c>
      <c r="G3363">
        <v>300</v>
      </c>
      <c r="H3363">
        <v>16783.080000000002</v>
      </c>
      <c r="I3363">
        <v>103100.95</v>
      </c>
      <c r="J3363" t="s">
        <v>435</v>
      </c>
      <c r="T3363">
        <f t="shared" si="79"/>
        <v>-23.36</v>
      </c>
      <c r="U3363">
        <v>-23.36</v>
      </c>
    </row>
    <row r="3364" spans="1:21" x14ac:dyDescent="0.2">
      <c r="A3364" t="s">
        <v>441</v>
      </c>
      <c r="B3364" s="10" t="s">
        <v>1702</v>
      </c>
      <c r="C3364">
        <v>43.2</v>
      </c>
      <c r="D3364">
        <v>-36.56</v>
      </c>
      <c r="E3364">
        <v>7.7</v>
      </c>
      <c r="F3364" t="s">
        <v>1703</v>
      </c>
      <c r="G3364">
        <v>500</v>
      </c>
      <c r="H3364">
        <v>16783.080000000002</v>
      </c>
      <c r="I3364">
        <v>103100.95</v>
      </c>
      <c r="J3364" t="s">
        <v>435</v>
      </c>
      <c r="T3364">
        <f t="shared" si="79"/>
        <v>-28.860000000000003</v>
      </c>
      <c r="U3364">
        <v>-28.860000000000003</v>
      </c>
    </row>
    <row r="3365" spans="1:21" x14ac:dyDescent="0.2">
      <c r="A3365" t="s">
        <v>441</v>
      </c>
      <c r="B3365" s="10" t="s">
        <v>1704</v>
      </c>
      <c r="C3365">
        <v>52.8</v>
      </c>
      <c r="D3365">
        <v>-46.16</v>
      </c>
      <c r="E3365">
        <v>9.6</v>
      </c>
      <c r="F3365" t="s">
        <v>1705</v>
      </c>
      <c r="G3365">
        <v>1500</v>
      </c>
      <c r="H3365">
        <v>16783.080000000002</v>
      </c>
      <c r="I3365">
        <v>103100.95</v>
      </c>
      <c r="J3365" t="s">
        <v>435</v>
      </c>
      <c r="T3365">
        <f t="shared" si="79"/>
        <v>-36.559999999999995</v>
      </c>
      <c r="U3365">
        <v>-36.559999999999995</v>
      </c>
    </row>
    <row r="3366" spans="1:21" x14ac:dyDescent="0.2">
      <c r="A3366" t="s">
        <v>441</v>
      </c>
      <c r="B3366" s="10" t="s">
        <v>1709</v>
      </c>
      <c r="C3366">
        <v>54</v>
      </c>
      <c r="D3366">
        <v>-47.36</v>
      </c>
      <c r="E3366">
        <v>1.2</v>
      </c>
      <c r="F3366" t="s">
        <v>1710</v>
      </c>
      <c r="G3366">
        <v>4000</v>
      </c>
      <c r="H3366">
        <v>16783.080000000002</v>
      </c>
      <c r="I3366">
        <v>103100.95</v>
      </c>
      <c r="J3366" t="s">
        <v>435</v>
      </c>
      <c r="T3366">
        <f t="shared" si="79"/>
        <v>-46.16</v>
      </c>
      <c r="U3366">
        <v>-46.16</v>
      </c>
    </row>
    <row r="3367" spans="1:21" x14ac:dyDescent="0.2">
      <c r="A3367" t="s">
        <v>442</v>
      </c>
      <c r="B3367" s="10" t="s">
        <v>1714</v>
      </c>
      <c r="C3367">
        <v>6</v>
      </c>
      <c r="D3367">
        <v>0.8</v>
      </c>
      <c r="E3367">
        <v>6</v>
      </c>
      <c r="F3367" t="s">
        <v>1760</v>
      </c>
      <c r="G3367">
        <v>100</v>
      </c>
      <c r="H3367">
        <v>16777.8</v>
      </c>
      <c r="I3367">
        <v>103117.19</v>
      </c>
      <c r="J3367" t="s">
        <v>435</v>
      </c>
      <c r="T3367">
        <f t="shared" si="79"/>
        <v>6.8</v>
      </c>
      <c r="U3367">
        <v>6.8</v>
      </c>
    </row>
    <row r="3368" spans="1:21" x14ac:dyDescent="0.2">
      <c r="A3368" t="s">
        <v>442</v>
      </c>
      <c r="B3368" s="10" t="s">
        <v>1689</v>
      </c>
      <c r="C3368">
        <v>14.2</v>
      </c>
      <c r="D3368">
        <v>-7.4</v>
      </c>
      <c r="E3368">
        <v>8.1999999999999993</v>
      </c>
      <c r="F3368" t="s">
        <v>1690</v>
      </c>
      <c r="G3368">
        <v>60</v>
      </c>
      <c r="H3368">
        <v>16777.8</v>
      </c>
      <c r="I3368">
        <v>103117.19</v>
      </c>
      <c r="J3368" t="s">
        <v>435</v>
      </c>
      <c r="T3368">
        <f t="shared" si="79"/>
        <v>0.79999999999999893</v>
      </c>
      <c r="U3368">
        <v>0.79999999999999893</v>
      </c>
    </row>
    <row r="3369" spans="1:21" x14ac:dyDescent="0.2">
      <c r="A3369" t="s">
        <v>442</v>
      </c>
      <c r="B3369" s="10" t="s">
        <v>1215</v>
      </c>
      <c r="C3369">
        <v>30</v>
      </c>
      <c r="D3369">
        <v>-23.2</v>
      </c>
      <c r="E3369">
        <v>15.8</v>
      </c>
      <c r="F3369" t="s">
        <v>1761</v>
      </c>
      <c r="G3369">
        <v>220</v>
      </c>
      <c r="H3369">
        <v>16777.8</v>
      </c>
      <c r="I3369">
        <v>103117.19</v>
      </c>
      <c r="J3369" t="s">
        <v>435</v>
      </c>
      <c r="T3369">
        <f t="shared" si="79"/>
        <v>-7.3999999999999986</v>
      </c>
      <c r="U3369">
        <v>-7.3999999999999986</v>
      </c>
    </row>
    <row r="3370" spans="1:21" x14ac:dyDescent="0.2">
      <c r="A3370" t="s">
        <v>442</v>
      </c>
      <c r="B3370" s="10" t="s">
        <v>1700</v>
      </c>
      <c r="C3370">
        <v>39</v>
      </c>
      <c r="D3370">
        <v>-32.200000000000003</v>
      </c>
      <c r="E3370">
        <v>9</v>
      </c>
      <c r="F3370" t="s">
        <v>1701</v>
      </c>
      <c r="G3370">
        <v>300</v>
      </c>
      <c r="H3370">
        <v>16777.8</v>
      </c>
      <c r="I3370">
        <v>103117.19</v>
      </c>
      <c r="J3370" t="s">
        <v>435</v>
      </c>
      <c r="T3370">
        <f t="shared" si="79"/>
        <v>-23.200000000000003</v>
      </c>
      <c r="U3370">
        <v>-23.200000000000003</v>
      </c>
    </row>
    <row r="3371" spans="1:21" x14ac:dyDescent="0.2">
      <c r="A3371" t="s">
        <v>442</v>
      </c>
      <c r="B3371" s="10" t="s">
        <v>1702</v>
      </c>
      <c r="C3371">
        <v>44.5</v>
      </c>
      <c r="D3371">
        <v>-37.700000000000003</v>
      </c>
      <c r="E3371">
        <v>5.5</v>
      </c>
      <c r="F3371" t="s">
        <v>1703</v>
      </c>
      <c r="G3371">
        <v>500</v>
      </c>
      <c r="H3371">
        <v>16777.8</v>
      </c>
      <c r="I3371">
        <v>103117.19</v>
      </c>
      <c r="J3371" t="s">
        <v>435</v>
      </c>
      <c r="T3371">
        <f t="shared" si="79"/>
        <v>-32.200000000000003</v>
      </c>
      <c r="U3371">
        <v>-32.200000000000003</v>
      </c>
    </row>
    <row r="3372" spans="1:21" x14ac:dyDescent="0.2">
      <c r="A3372" t="s">
        <v>442</v>
      </c>
      <c r="B3372" s="10" t="s">
        <v>1704</v>
      </c>
      <c r="C3372">
        <v>61</v>
      </c>
      <c r="D3372">
        <v>-54.2</v>
      </c>
      <c r="E3372">
        <v>16.5</v>
      </c>
      <c r="F3372" t="s">
        <v>1705</v>
      </c>
      <c r="G3372">
        <v>1500</v>
      </c>
      <c r="H3372">
        <v>16777.8</v>
      </c>
      <c r="I3372">
        <v>103117.19</v>
      </c>
      <c r="J3372" t="s">
        <v>435</v>
      </c>
      <c r="T3372">
        <f t="shared" si="79"/>
        <v>-37.700000000000003</v>
      </c>
      <c r="U3372">
        <v>-37.700000000000003</v>
      </c>
    </row>
    <row r="3373" spans="1:21" x14ac:dyDescent="0.2">
      <c r="A3373" t="s">
        <v>442</v>
      </c>
      <c r="B3373" s="10" t="s">
        <v>1709</v>
      </c>
      <c r="C3373">
        <v>66</v>
      </c>
      <c r="D3373">
        <v>-59.2</v>
      </c>
      <c r="E3373">
        <v>5</v>
      </c>
      <c r="F3373" t="s">
        <v>1710</v>
      </c>
      <c r="G3373">
        <v>4000</v>
      </c>
      <c r="H3373">
        <v>16777.8</v>
      </c>
      <c r="I3373">
        <v>103117.19</v>
      </c>
      <c r="J3373" t="s">
        <v>435</v>
      </c>
      <c r="T3373">
        <f t="shared" si="79"/>
        <v>-54.2</v>
      </c>
      <c r="U3373">
        <v>-54.2</v>
      </c>
    </row>
    <row r="3374" spans="1:21" x14ac:dyDescent="0.2">
      <c r="A3374" t="s">
        <v>443</v>
      </c>
      <c r="B3374" s="10" t="s">
        <v>1714</v>
      </c>
      <c r="C3374">
        <v>9.5</v>
      </c>
      <c r="D3374">
        <v>-4.1500000000000004</v>
      </c>
      <c r="E3374">
        <v>9.5</v>
      </c>
      <c r="F3374" t="s">
        <v>1760</v>
      </c>
      <c r="G3374">
        <v>100</v>
      </c>
      <c r="H3374">
        <v>16780.169999999998</v>
      </c>
      <c r="I3374">
        <v>103073.07</v>
      </c>
      <c r="J3374" t="s">
        <v>435</v>
      </c>
      <c r="T3374">
        <f t="shared" si="79"/>
        <v>5.35</v>
      </c>
      <c r="U3374">
        <v>5.35</v>
      </c>
    </row>
    <row r="3375" spans="1:21" x14ac:dyDescent="0.2">
      <c r="A3375" t="s">
        <v>443</v>
      </c>
      <c r="B3375" s="10" t="s">
        <v>1689</v>
      </c>
      <c r="C3375">
        <v>11.2</v>
      </c>
      <c r="D3375">
        <v>-5.85</v>
      </c>
      <c r="E3375">
        <v>1.7</v>
      </c>
      <c r="F3375" t="s">
        <v>1690</v>
      </c>
      <c r="G3375">
        <v>60</v>
      </c>
      <c r="H3375">
        <v>16780.169999999998</v>
      </c>
      <c r="I3375">
        <v>103073.07</v>
      </c>
      <c r="J3375" t="s">
        <v>435</v>
      </c>
      <c r="T3375">
        <f t="shared" si="79"/>
        <v>-4.1499999999999995</v>
      </c>
      <c r="U3375">
        <v>-4.1499999999999995</v>
      </c>
    </row>
    <row r="3376" spans="1:21" x14ac:dyDescent="0.2">
      <c r="A3376" t="s">
        <v>443</v>
      </c>
      <c r="B3376" s="10" t="s">
        <v>1215</v>
      </c>
      <c r="C3376">
        <v>28.1</v>
      </c>
      <c r="D3376">
        <v>-22.75</v>
      </c>
      <c r="E3376">
        <v>16.899999999999999</v>
      </c>
      <c r="F3376" t="s">
        <v>1761</v>
      </c>
      <c r="G3376">
        <v>220</v>
      </c>
      <c r="H3376">
        <v>16780.169999999998</v>
      </c>
      <c r="I3376">
        <v>103073.07</v>
      </c>
      <c r="J3376" t="s">
        <v>435</v>
      </c>
      <c r="T3376">
        <f t="shared" si="79"/>
        <v>-5.8500000000000014</v>
      </c>
      <c r="U3376">
        <v>-5.8500000000000014</v>
      </c>
    </row>
    <row r="3377" spans="1:21" x14ac:dyDescent="0.2">
      <c r="A3377" t="s">
        <v>443</v>
      </c>
      <c r="B3377" s="10" t="s">
        <v>1700</v>
      </c>
      <c r="C3377">
        <v>34.5</v>
      </c>
      <c r="D3377">
        <v>-29.15</v>
      </c>
      <c r="E3377">
        <v>6.4</v>
      </c>
      <c r="F3377" t="s">
        <v>1701</v>
      </c>
      <c r="G3377">
        <v>300</v>
      </c>
      <c r="H3377">
        <v>16780.169999999998</v>
      </c>
      <c r="I3377">
        <v>103073.07</v>
      </c>
      <c r="J3377" t="s">
        <v>435</v>
      </c>
      <c r="T3377">
        <f t="shared" si="79"/>
        <v>-22.75</v>
      </c>
      <c r="U3377">
        <v>-22.75</v>
      </c>
    </row>
    <row r="3378" spans="1:21" x14ac:dyDescent="0.2">
      <c r="A3378" t="s">
        <v>443</v>
      </c>
      <c r="B3378" s="10" t="s">
        <v>1702</v>
      </c>
      <c r="C3378">
        <v>74.099999999999994</v>
      </c>
      <c r="D3378">
        <v>-68.75</v>
      </c>
      <c r="E3378">
        <v>39.6</v>
      </c>
      <c r="F3378" t="s">
        <v>1703</v>
      </c>
      <c r="G3378">
        <v>500</v>
      </c>
      <c r="H3378">
        <v>16780.169999999998</v>
      </c>
      <c r="I3378">
        <v>103073.07</v>
      </c>
      <c r="J3378" t="s">
        <v>435</v>
      </c>
      <c r="T3378">
        <f t="shared" si="79"/>
        <v>-29.15</v>
      </c>
      <c r="U3378">
        <v>-29.15</v>
      </c>
    </row>
    <row r="3379" spans="1:21" x14ac:dyDescent="0.2">
      <c r="A3379" t="s">
        <v>443</v>
      </c>
      <c r="B3379" s="10" t="s">
        <v>1704</v>
      </c>
      <c r="C3379">
        <v>78.599999999999994</v>
      </c>
      <c r="D3379">
        <v>-73.25</v>
      </c>
      <c r="E3379">
        <v>4.5</v>
      </c>
      <c r="F3379" t="s">
        <v>1705</v>
      </c>
      <c r="G3379">
        <v>1500</v>
      </c>
      <c r="H3379">
        <v>16780.169999999998</v>
      </c>
      <c r="I3379">
        <v>103073.07</v>
      </c>
      <c r="J3379" t="s">
        <v>435</v>
      </c>
      <c r="T3379">
        <f t="shared" si="79"/>
        <v>-68.75</v>
      </c>
      <c r="U3379">
        <v>-68.75</v>
      </c>
    </row>
    <row r="3380" spans="1:21" x14ac:dyDescent="0.2">
      <c r="A3380" t="s">
        <v>443</v>
      </c>
      <c r="B3380" s="10" t="s">
        <v>1709</v>
      </c>
      <c r="C3380">
        <v>83.6</v>
      </c>
      <c r="D3380">
        <v>-78.25</v>
      </c>
      <c r="E3380">
        <v>5</v>
      </c>
      <c r="F3380" t="s">
        <v>1710</v>
      </c>
      <c r="G3380">
        <v>4000</v>
      </c>
      <c r="H3380">
        <v>16780.169999999998</v>
      </c>
      <c r="I3380">
        <v>103073.07</v>
      </c>
      <c r="J3380" t="s">
        <v>435</v>
      </c>
      <c r="T3380">
        <f t="shared" si="79"/>
        <v>-73.25</v>
      </c>
      <c r="U3380">
        <v>-73.25</v>
      </c>
    </row>
    <row r="3381" spans="1:21" x14ac:dyDescent="0.2">
      <c r="A3381" t="s">
        <v>444</v>
      </c>
      <c r="B3381" s="10" t="s">
        <v>1714</v>
      </c>
      <c r="C3381">
        <v>4.2</v>
      </c>
      <c r="D3381">
        <v>2.2400000000000002</v>
      </c>
      <c r="E3381">
        <v>4.2</v>
      </c>
      <c r="F3381" t="s">
        <v>1760</v>
      </c>
      <c r="G3381">
        <v>100</v>
      </c>
      <c r="H3381">
        <v>16763.490000000002</v>
      </c>
      <c r="I3381">
        <v>103086.65</v>
      </c>
      <c r="J3381" t="s">
        <v>435</v>
      </c>
      <c r="T3381">
        <f t="shared" si="79"/>
        <v>6.44</v>
      </c>
      <c r="U3381">
        <v>6.44</v>
      </c>
    </row>
    <row r="3382" spans="1:21" x14ac:dyDescent="0.2">
      <c r="A3382" t="s">
        <v>444</v>
      </c>
      <c r="B3382" s="10" t="s">
        <v>1687</v>
      </c>
      <c r="C3382">
        <v>6.7</v>
      </c>
      <c r="D3382">
        <v>-0.26</v>
      </c>
      <c r="E3382">
        <v>2.5</v>
      </c>
      <c r="F3382" t="s">
        <v>1762</v>
      </c>
      <c r="G3382">
        <v>70</v>
      </c>
      <c r="H3382">
        <v>16763.490000000002</v>
      </c>
      <c r="I3382">
        <v>103086.65</v>
      </c>
      <c r="J3382" t="s">
        <v>435</v>
      </c>
      <c r="T3382">
        <f t="shared" si="79"/>
        <v>2.2400000000000002</v>
      </c>
      <c r="U3382">
        <v>2.2400000000000002</v>
      </c>
    </row>
    <row r="3383" spans="1:21" x14ac:dyDescent="0.2">
      <c r="A3383" t="s">
        <v>444</v>
      </c>
      <c r="B3383" s="10" t="s">
        <v>1689</v>
      </c>
      <c r="C3383">
        <v>9.6999999999999993</v>
      </c>
      <c r="D3383">
        <v>-3.26</v>
      </c>
      <c r="E3383">
        <v>3</v>
      </c>
      <c r="F3383" t="s">
        <v>1690</v>
      </c>
      <c r="G3383">
        <v>60</v>
      </c>
      <c r="H3383">
        <v>16763.490000000002</v>
      </c>
      <c r="I3383">
        <v>103086.65</v>
      </c>
      <c r="J3383" t="s">
        <v>435</v>
      </c>
      <c r="T3383">
        <f t="shared" si="79"/>
        <v>-0.25999999999999979</v>
      </c>
      <c r="U3383">
        <v>-0.25999999999999979</v>
      </c>
    </row>
    <row r="3384" spans="1:21" x14ac:dyDescent="0.2">
      <c r="A3384" t="s">
        <v>444</v>
      </c>
      <c r="B3384" s="10" t="s">
        <v>1215</v>
      </c>
      <c r="C3384">
        <v>25.2</v>
      </c>
      <c r="D3384">
        <v>-18.760000000000002</v>
      </c>
      <c r="E3384">
        <v>15.5</v>
      </c>
      <c r="F3384" t="s">
        <v>1761</v>
      </c>
      <c r="G3384">
        <v>220</v>
      </c>
      <c r="H3384">
        <v>16763.490000000002</v>
      </c>
      <c r="I3384">
        <v>103086.65</v>
      </c>
      <c r="J3384" t="s">
        <v>435</v>
      </c>
      <c r="T3384">
        <f t="shared" si="79"/>
        <v>-3.2600000000000016</v>
      </c>
      <c r="U3384">
        <v>-3.2600000000000016</v>
      </c>
    </row>
    <row r="3385" spans="1:21" x14ac:dyDescent="0.2">
      <c r="A3385" t="s">
        <v>444</v>
      </c>
      <c r="B3385" s="10" t="s">
        <v>1700</v>
      </c>
      <c r="C3385">
        <v>35.6</v>
      </c>
      <c r="D3385">
        <v>-29.16</v>
      </c>
      <c r="E3385">
        <v>10.4</v>
      </c>
      <c r="F3385" t="s">
        <v>1701</v>
      </c>
      <c r="G3385">
        <v>300</v>
      </c>
      <c r="H3385">
        <v>16763.490000000002</v>
      </c>
      <c r="I3385">
        <v>103086.65</v>
      </c>
      <c r="J3385" t="s">
        <v>435</v>
      </c>
      <c r="T3385">
        <f t="shared" si="79"/>
        <v>-18.759999999999998</v>
      </c>
      <c r="U3385">
        <v>-18.759999999999998</v>
      </c>
    </row>
    <row r="3386" spans="1:21" x14ac:dyDescent="0.2">
      <c r="A3386" t="s">
        <v>444</v>
      </c>
      <c r="B3386" s="10" t="s">
        <v>1702</v>
      </c>
      <c r="C3386">
        <v>41</v>
      </c>
      <c r="D3386">
        <v>-34.56</v>
      </c>
      <c r="E3386">
        <v>5.4</v>
      </c>
      <c r="F3386" t="s">
        <v>1703</v>
      </c>
      <c r="G3386">
        <v>500</v>
      </c>
      <c r="H3386">
        <v>16763.490000000002</v>
      </c>
      <c r="I3386">
        <v>103086.65</v>
      </c>
      <c r="J3386" t="s">
        <v>435</v>
      </c>
      <c r="T3386">
        <f t="shared" si="79"/>
        <v>-29.160000000000004</v>
      </c>
      <c r="U3386">
        <v>-29.160000000000004</v>
      </c>
    </row>
    <row r="3387" spans="1:21" x14ac:dyDescent="0.2">
      <c r="A3387" t="s">
        <v>444</v>
      </c>
      <c r="B3387" s="10" t="s">
        <v>1704</v>
      </c>
      <c r="C3387">
        <v>72.5</v>
      </c>
      <c r="D3387">
        <v>-66.06</v>
      </c>
      <c r="E3387">
        <v>31.5</v>
      </c>
      <c r="F3387" t="s">
        <v>1705</v>
      </c>
      <c r="G3387">
        <v>1500</v>
      </c>
      <c r="H3387">
        <v>16763.490000000002</v>
      </c>
      <c r="I3387">
        <v>103086.65</v>
      </c>
      <c r="J3387" t="s">
        <v>435</v>
      </c>
      <c r="T3387">
        <f t="shared" si="79"/>
        <v>-34.56</v>
      </c>
      <c r="U3387">
        <v>-34.56</v>
      </c>
    </row>
    <row r="3388" spans="1:21" x14ac:dyDescent="0.2">
      <c r="A3388" t="s">
        <v>445</v>
      </c>
      <c r="B3388" s="10" t="s">
        <v>1714</v>
      </c>
      <c r="C3388">
        <v>5</v>
      </c>
      <c r="D3388">
        <v>1.89</v>
      </c>
      <c r="E3388">
        <v>5</v>
      </c>
      <c r="F3388" t="s">
        <v>1760</v>
      </c>
      <c r="G3388">
        <v>100</v>
      </c>
      <c r="H3388">
        <v>16758.310000000001</v>
      </c>
      <c r="I3388">
        <v>103111.64</v>
      </c>
      <c r="J3388" t="s">
        <v>435</v>
      </c>
      <c r="T3388">
        <f t="shared" si="79"/>
        <v>6.89</v>
      </c>
      <c r="U3388">
        <v>6.89</v>
      </c>
    </row>
    <row r="3389" spans="1:21" x14ac:dyDescent="0.2">
      <c r="A3389" t="s">
        <v>445</v>
      </c>
      <c r="B3389" s="10" t="s">
        <v>1687</v>
      </c>
      <c r="C3389">
        <v>6.7</v>
      </c>
      <c r="D3389">
        <v>0.19</v>
      </c>
      <c r="E3389">
        <v>1.7</v>
      </c>
      <c r="F3389" t="s">
        <v>1762</v>
      </c>
      <c r="G3389">
        <v>70</v>
      </c>
      <c r="H3389">
        <v>16758.310000000001</v>
      </c>
      <c r="I3389">
        <v>103111.64</v>
      </c>
      <c r="J3389" t="s">
        <v>435</v>
      </c>
      <c r="T3389">
        <f t="shared" si="79"/>
        <v>1.89</v>
      </c>
      <c r="U3389">
        <v>1.89</v>
      </c>
    </row>
    <row r="3390" spans="1:21" x14ac:dyDescent="0.2">
      <c r="A3390" t="s">
        <v>445</v>
      </c>
      <c r="B3390" s="10" t="s">
        <v>1689</v>
      </c>
      <c r="C3390">
        <v>16.100000000000001</v>
      </c>
      <c r="D3390">
        <v>-9.2200000000000006</v>
      </c>
      <c r="E3390">
        <v>9.4</v>
      </c>
      <c r="F3390" t="s">
        <v>1690</v>
      </c>
      <c r="G3390">
        <v>60</v>
      </c>
      <c r="H3390">
        <v>16758.310000000001</v>
      </c>
      <c r="I3390">
        <v>103111.64</v>
      </c>
      <c r="J3390" t="s">
        <v>435</v>
      </c>
      <c r="T3390">
        <f t="shared" si="79"/>
        <v>0.17999999999999972</v>
      </c>
      <c r="U3390">
        <v>0.17999999999999972</v>
      </c>
    </row>
    <row r="3391" spans="1:21" x14ac:dyDescent="0.2">
      <c r="A3391" t="s">
        <v>445</v>
      </c>
      <c r="B3391" s="10" t="s">
        <v>1711</v>
      </c>
      <c r="C3391">
        <v>20</v>
      </c>
      <c r="D3391">
        <v>-13.11</v>
      </c>
      <c r="E3391">
        <v>3.9</v>
      </c>
      <c r="F3391" t="s">
        <v>1712</v>
      </c>
      <c r="G3391">
        <v>160</v>
      </c>
      <c r="H3391">
        <v>16758.310000000001</v>
      </c>
      <c r="I3391">
        <v>103111.64</v>
      </c>
      <c r="J3391" t="s">
        <v>435</v>
      </c>
      <c r="T3391">
        <f t="shared" si="79"/>
        <v>-9.2099999999999991</v>
      </c>
      <c r="U3391">
        <v>-9.2099999999999991</v>
      </c>
    </row>
    <row r="3392" spans="1:21" x14ac:dyDescent="0.2">
      <c r="A3392" t="s">
        <v>445</v>
      </c>
      <c r="B3392" s="10" t="s">
        <v>1215</v>
      </c>
      <c r="C3392">
        <v>26.3</v>
      </c>
      <c r="D3392">
        <v>-19.41</v>
      </c>
      <c r="E3392">
        <v>6.3</v>
      </c>
      <c r="F3392" t="s">
        <v>1761</v>
      </c>
      <c r="G3392">
        <v>220</v>
      </c>
      <c r="H3392">
        <v>16758.310000000001</v>
      </c>
      <c r="I3392">
        <v>103111.64</v>
      </c>
      <c r="J3392" t="s">
        <v>435</v>
      </c>
      <c r="T3392">
        <f t="shared" si="79"/>
        <v>-13.11</v>
      </c>
      <c r="U3392">
        <v>-13.11</v>
      </c>
    </row>
    <row r="3393" spans="1:21" x14ac:dyDescent="0.2">
      <c r="A3393" t="s">
        <v>445</v>
      </c>
      <c r="B3393" s="10" t="s">
        <v>1700</v>
      </c>
      <c r="C3393">
        <v>32.4</v>
      </c>
      <c r="D3393">
        <v>-25.52</v>
      </c>
      <c r="E3393">
        <v>6.1</v>
      </c>
      <c r="F3393" t="s">
        <v>1701</v>
      </c>
      <c r="G3393">
        <v>300</v>
      </c>
      <c r="H3393">
        <v>16758.310000000001</v>
      </c>
      <c r="I3393">
        <v>103111.64</v>
      </c>
      <c r="J3393" t="s">
        <v>435</v>
      </c>
      <c r="T3393">
        <f t="shared" si="79"/>
        <v>-19.420000000000002</v>
      </c>
      <c r="U3393">
        <v>-19.420000000000002</v>
      </c>
    </row>
    <row r="3394" spans="1:21" x14ac:dyDescent="0.2">
      <c r="A3394" t="s">
        <v>445</v>
      </c>
      <c r="B3394" s="10" t="s">
        <v>1702</v>
      </c>
      <c r="C3394">
        <v>40.200000000000003</v>
      </c>
      <c r="D3394">
        <v>-33.32</v>
      </c>
      <c r="E3394">
        <v>7.8</v>
      </c>
      <c r="F3394" t="s">
        <v>1703</v>
      </c>
      <c r="G3394">
        <v>500</v>
      </c>
      <c r="H3394">
        <v>16758.310000000001</v>
      </c>
      <c r="I3394">
        <v>103111.64</v>
      </c>
      <c r="J3394" t="s">
        <v>435</v>
      </c>
      <c r="T3394">
        <f t="shared" si="79"/>
        <v>-25.52</v>
      </c>
      <c r="U3394">
        <v>-25.52</v>
      </c>
    </row>
    <row r="3395" spans="1:21" x14ac:dyDescent="0.2">
      <c r="A3395" t="s">
        <v>445</v>
      </c>
      <c r="B3395" s="10" t="s">
        <v>1704</v>
      </c>
      <c r="C3395">
        <v>77</v>
      </c>
      <c r="D3395">
        <v>-70.11</v>
      </c>
      <c r="E3395">
        <v>36.799999999999997</v>
      </c>
      <c r="F3395" t="s">
        <v>1705</v>
      </c>
      <c r="G3395">
        <v>1500</v>
      </c>
      <c r="H3395">
        <v>16758.310000000001</v>
      </c>
      <c r="I3395">
        <v>103111.64</v>
      </c>
      <c r="J3395" t="s">
        <v>435</v>
      </c>
      <c r="T3395">
        <f t="shared" ref="T3395:T3458" si="80">D3395+E3395</f>
        <v>-33.31</v>
      </c>
      <c r="U3395">
        <v>-33.31</v>
      </c>
    </row>
    <row r="3396" spans="1:21" x14ac:dyDescent="0.2">
      <c r="A3396" t="s">
        <v>445</v>
      </c>
      <c r="B3396" s="10" t="s">
        <v>1709</v>
      </c>
      <c r="C3396">
        <v>80.3</v>
      </c>
      <c r="D3396">
        <v>-73.42</v>
      </c>
      <c r="E3396">
        <v>3.3</v>
      </c>
      <c r="F3396" t="s">
        <v>1710</v>
      </c>
      <c r="G3396">
        <v>4000</v>
      </c>
      <c r="H3396">
        <v>16758.310000000001</v>
      </c>
      <c r="I3396">
        <v>103111.64</v>
      </c>
      <c r="J3396" t="s">
        <v>435</v>
      </c>
      <c r="T3396">
        <f t="shared" si="80"/>
        <v>-70.12</v>
      </c>
      <c r="U3396">
        <v>-70.12</v>
      </c>
    </row>
    <row r="3397" spans="1:21" x14ac:dyDescent="0.2">
      <c r="A3397" t="s">
        <v>446</v>
      </c>
      <c r="B3397" s="10" t="s">
        <v>1714</v>
      </c>
      <c r="C3397">
        <v>5</v>
      </c>
      <c r="D3397">
        <v>1.26</v>
      </c>
      <c r="E3397">
        <v>5</v>
      </c>
      <c r="F3397" t="s">
        <v>1760</v>
      </c>
      <c r="G3397">
        <v>100</v>
      </c>
      <c r="H3397">
        <v>16753.18</v>
      </c>
      <c r="I3397">
        <v>103083.94</v>
      </c>
      <c r="J3397" t="s">
        <v>435</v>
      </c>
      <c r="T3397">
        <f t="shared" si="80"/>
        <v>6.26</v>
      </c>
      <c r="U3397">
        <v>6.26</v>
      </c>
    </row>
    <row r="3398" spans="1:21" x14ac:dyDescent="0.2">
      <c r="A3398" t="s">
        <v>446</v>
      </c>
      <c r="B3398" s="10" t="s">
        <v>1687</v>
      </c>
      <c r="C3398">
        <v>6.3</v>
      </c>
      <c r="D3398">
        <v>-0.04</v>
      </c>
      <c r="E3398">
        <v>1.3</v>
      </c>
      <c r="F3398" t="s">
        <v>1762</v>
      </c>
      <c r="G3398">
        <v>70</v>
      </c>
      <c r="H3398">
        <v>16753.18</v>
      </c>
      <c r="I3398">
        <v>103083.94</v>
      </c>
      <c r="J3398" t="s">
        <v>435</v>
      </c>
      <c r="T3398">
        <f t="shared" si="80"/>
        <v>1.26</v>
      </c>
      <c r="U3398">
        <v>1.26</v>
      </c>
    </row>
    <row r="3399" spans="1:21" x14ac:dyDescent="0.2">
      <c r="A3399" t="s">
        <v>446</v>
      </c>
      <c r="B3399" s="10" t="s">
        <v>1689</v>
      </c>
      <c r="C3399">
        <v>13.7</v>
      </c>
      <c r="D3399">
        <v>-7.44</v>
      </c>
      <c r="E3399">
        <v>7.4</v>
      </c>
      <c r="F3399" t="s">
        <v>1690</v>
      </c>
      <c r="G3399">
        <v>60</v>
      </c>
      <c r="H3399">
        <v>16753.18</v>
      </c>
      <c r="I3399">
        <v>103083.94</v>
      </c>
      <c r="J3399" t="s">
        <v>435</v>
      </c>
      <c r="T3399">
        <f t="shared" si="80"/>
        <v>-4.0000000000000036E-2</v>
      </c>
      <c r="U3399">
        <v>-4.0000000000000036E-2</v>
      </c>
    </row>
    <row r="3400" spans="1:21" x14ac:dyDescent="0.2">
      <c r="A3400" t="s">
        <v>446</v>
      </c>
      <c r="B3400" s="10" t="s">
        <v>1215</v>
      </c>
      <c r="C3400">
        <v>26.2</v>
      </c>
      <c r="D3400">
        <v>-19.940000000000001</v>
      </c>
      <c r="E3400">
        <v>12.5</v>
      </c>
      <c r="F3400" t="s">
        <v>1761</v>
      </c>
      <c r="G3400">
        <v>220</v>
      </c>
      <c r="H3400">
        <v>16753.18</v>
      </c>
      <c r="I3400">
        <v>103083.94</v>
      </c>
      <c r="J3400" t="s">
        <v>435</v>
      </c>
      <c r="T3400">
        <f t="shared" si="80"/>
        <v>-7.4400000000000013</v>
      </c>
      <c r="U3400">
        <v>-7.4400000000000013</v>
      </c>
    </row>
    <row r="3401" spans="1:21" x14ac:dyDescent="0.2">
      <c r="A3401" t="s">
        <v>446</v>
      </c>
      <c r="B3401" s="10" t="s">
        <v>1700</v>
      </c>
      <c r="C3401">
        <v>34.799999999999997</v>
      </c>
      <c r="D3401">
        <v>-28.54</v>
      </c>
      <c r="E3401">
        <v>8.6</v>
      </c>
      <c r="F3401" t="s">
        <v>1701</v>
      </c>
      <c r="G3401">
        <v>300</v>
      </c>
      <c r="H3401">
        <v>16753.18</v>
      </c>
      <c r="I3401">
        <v>103083.94</v>
      </c>
      <c r="J3401" t="s">
        <v>435</v>
      </c>
      <c r="T3401">
        <f t="shared" si="80"/>
        <v>-19.939999999999998</v>
      </c>
      <c r="U3401">
        <v>-19.939999999999998</v>
      </c>
    </row>
    <row r="3402" spans="1:21" x14ac:dyDescent="0.2">
      <c r="A3402" t="s">
        <v>446</v>
      </c>
      <c r="B3402" s="10" t="s">
        <v>1702</v>
      </c>
      <c r="C3402">
        <v>40.200000000000003</v>
      </c>
      <c r="D3402">
        <v>-33.94</v>
      </c>
      <c r="E3402">
        <v>5.4</v>
      </c>
      <c r="F3402" t="s">
        <v>1703</v>
      </c>
      <c r="G3402">
        <v>500</v>
      </c>
      <c r="H3402">
        <v>16753.18</v>
      </c>
      <c r="I3402">
        <v>103083.94</v>
      </c>
      <c r="J3402" t="s">
        <v>435</v>
      </c>
      <c r="T3402">
        <f t="shared" si="80"/>
        <v>-28.54</v>
      </c>
      <c r="U3402">
        <v>-28.54</v>
      </c>
    </row>
    <row r="3403" spans="1:21" x14ac:dyDescent="0.2">
      <c r="A3403" t="s">
        <v>446</v>
      </c>
      <c r="B3403" s="10" t="s">
        <v>1704</v>
      </c>
      <c r="C3403">
        <v>55.8</v>
      </c>
      <c r="D3403">
        <v>-49.54</v>
      </c>
      <c r="E3403">
        <v>15.6</v>
      </c>
      <c r="F3403" t="s">
        <v>1705</v>
      </c>
      <c r="G3403">
        <v>1500</v>
      </c>
      <c r="H3403">
        <v>16753.18</v>
      </c>
      <c r="I3403">
        <v>103083.94</v>
      </c>
      <c r="J3403" t="s">
        <v>435</v>
      </c>
      <c r="T3403">
        <f t="shared" si="80"/>
        <v>-33.94</v>
      </c>
      <c r="U3403">
        <v>-33.94</v>
      </c>
    </row>
    <row r="3404" spans="1:21" x14ac:dyDescent="0.2">
      <c r="A3404" t="s">
        <v>447</v>
      </c>
      <c r="B3404" s="10" t="s">
        <v>1714</v>
      </c>
      <c r="C3404">
        <v>4.0999999999999996</v>
      </c>
      <c r="D3404">
        <v>2.7</v>
      </c>
      <c r="E3404">
        <v>4.0999999999999996</v>
      </c>
      <c r="F3404" t="s">
        <v>1760</v>
      </c>
      <c r="G3404">
        <v>100</v>
      </c>
      <c r="H3404">
        <v>16753.23</v>
      </c>
      <c r="I3404">
        <v>103185.73</v>
      </c>
      <c r="J3404" t="s">
        <v>435</v>
      </c>
      <c r="T3404">
        <f t="shared" si="80"/>
        <v>6.8</v>
      </c>
      <c r="U3404">
        <v>6.8</v>
      </c>
    </row>
    <row r="3405" spans="1:21" x14ac:dyDescent="0.2">
      <c r="A3405" t="s">
        <v>447</v>
      </c>
      <c r="B3405" s="10" t="s">
        <v>1689</v>
      </c>
      <c r="C3405">
        <v>14.3</v>
      </c>
      <c r="D3405">
        <v>-7.5</v>
      </c>
      <c r="E3405">
        <v>10.199999999999999</v>
      </c>
      <c r="F3405" t="s">
        <v>1690</v>
      </c>
      <c r="G3405">
        <v>60</v>
      </c>
      <c r="H3405">
        <v>16753.23</v>
      </c>
      <c r="I3405">
        <v>103185.73</v>
      </c>
      <c r="J3405" t="s">
        <v>435</v>
      </c>
      <c r="T3405">
        <f t="shared" si="80"/>
        <v>2.6999999999999993</v>
      </c>
      <c r="U3405">
        <v>2.6999999999999993</v>
      </c>
    </row>
    <row r="3406" spans="1:21" x14ac:dyDescent="0.2">
      <c r="A3406" t="s">
        <v>447</v>
      </c>
      <c r="B3406" s="10" t="s">
        <v>1215</v>
      </c>
      <c r="C3406">
        <v>26</v>
      </c>
      <c r="D3406">
        <v>-19.190000000000001</v>
      </c>
      <c r="E3406">
        <v>11.7</v>
      </c>
      <c r="F3406" t="s">
        <v>1761</v>
      </c>
      <c r="G3406">
        <v>220</v>
      </c>
      <c r="H3406">
        <v>16753.23</v>
      </c>
      <c r="I3406">
        <v>103185.73</v>
      </c>
      <c r="J3406" t="s">
        <v>435</v>
      </c>
      <c r="T3406">
        <f t="shared" si="80"/>
        <v>-7.490000000000002</v>
      </c>
      <c r="U3406">
        <v>-7.490000000000002</v>
      </c>
    </row>
    <row r="3407" spans="1:21" x14ac:dyDescent="0.2">
      <c r="A3407" t="s">
        <v>447</v>
      </c>
      <c r="B3407" s="10" t="s">
        <v>1700</v>
      </c>
      <c r="C3407">
        <v>32.799999999999997</v>
      </c>
      <c r="D3407">
        <v>-25.99</v>
      </c>
      <c r="E3407">
        <v>6.8</v>
      </c>
      <c r="F3407" t="s">
        <v>1701</v>
      </c>
      <c r="G3407">
        <v>300</v>
      </c>
      <c r="H3407">
        <v>16753.23</v>
      </c>
      <c r="I3407">
        <v>103185.73</v>
      </c>
      <c r="J3407" t="s">
        <v>435</v>
      </c>
      <c r="T3407">
        <f t="shared" si="80"/>
        <v>-19.189999999999998</v>
      </c>
      <c r="U3407">
        <v>-19.189999999999998</v>
      </c>
    </row>
    <row r="3408" spans="1:21" x14ac:dyDescent="0.2">
      <c r="A3408" t="s">
        <v>447</v>
      </c>
      <c r="B3408" s="10" t="s">
        <v>1702</v>
      </c>
      <c r="C3408">
        <v>42.8</v>
      </c>
      <c r="D3408">
        <v>-35.99</v>
      </c>
      <c r="E3408">
        <v>10</v>
      </c>
      <c r="F3408" t="s">
        <v>1703</v>
      </c>
      <c r="G3408">
        <v>500</v>
      </c>
      <c r="H3408">
        <v>16753.23</v>
      </c>
      <c r="I3408">
        <v>103185.73</v>
      </c>
      <c r="J3408" t="s">
        <v>435</v>
      </c>
      <c r="T3408">
        <f t="shared" si="80"/>
        <v>-25.990000000000002</v>
      </c>
      <c r="U3408">
        <v>-25.990000000000002</v>
      </c>
    </row>
    <row r="3409" spans="1:21" x14ac:dyDescent="0.2">
      <c r="A3409" t="s">
        <v>447</v>
      </c>
      <c r="B3409" s="10" t="s">
        <v>1704</v>
      </c>
      <c r="C3409">
        <v>65.900000000000006</v>
      </c>
      <c r="D3409">
        <v>-59.1</v>
      </c>
      <c r="E3409">
        <v>23.1</v>
      </c>
      <c r="F3409" t="s">
        <v>1705</v>
      </c>
      <c r="G3409">
        <v>1500</v>
      </c>
      <c r="H3409">
        <v>16753.23</v>
      </c>
      <c r="I3409">
        <v>103185.73</v>
      </c>
      <c r="J3409" t="s">
        <v>435</v>
      </c>
      <c r="T3409">
        <f t="shared" si="80"/>
        <v>-36</v>
      </c>
      <c r="U3409">
        <v>-36</v>
      </c>
    </row>
    <row r="3410" spans="1:21" x14ac:dyDescent="0.2">
      <c r="A3410" t="s">
        <v>448</v>
      </c>
      <c r="B3410" s="10" t="s">
        <v>1714</v>
      </c>
      <c r="C3410">
        <v>4</v>
      </c>
      <c r="D3410">
        <v>2.96</v>
      </c>
      <c r="E3410">
        <v>4</v>
      </c>
      <c r="F3410" t="s">
        <v>1760</v>
      </c>
      <c r="G3410">
        <v>100</v>
      </c>
      <c r="H3410">
        <v>16742.93</v>
      </c>
      <c r="I3410">
        <v>103223.92</v>
      </c>
      <c r="J3410" t="s">
        <v>435</v>
      </c>
      <c r="T3410">
        <f t="shared" si="80"/>
        <v>6.96</v>
      </c>
      <c r="U3410">
        <v>6.96</v>
      </c>
    </row>
    <row r="3411" spans="1:21" x14ac:dyDescent="0.2">
      <c r="A3411" t="s">
        <v>448</v>
      </c>
      <c r="B3411" s="10" t="s">
        <v>1689</v>
      </c>
      <c r="C3411">
        <v>14</v>
      </c>
      <c r="D3411">
        <v>-7.04</v>
      </c>
      <c r="E3411">
        <v>10</v>
      </c>
      <c r="F3411" t="s">
        <v>1690</v>
      </c>
      <c r="G3411">
        <v>60</v>
      </c>
      <c r="H3411">
        <v>16742.93</v>
      </c>
      <c r="I3411">
        <v>103223.92</v>
      </c>
      <c r="J3411" t="s">
        <v>435</v>
      </c>
      <c r="T3411">
        <f t="shared" si="80"/>
        <v>2.96</v>
      </c>
      <c r="U3411">
        <v>2.96</v>
      </c>
    </row>
    <row r="3412" spans="1:21" x14ac:dyDescent="0.2">
      <c r="A3412" t="s">
        <v>448</v>
      </c>
      <c r="B3412" s="10" t="s">
        <v>1711</v>
      </c>
      <c r="C3412">
        <v>15.6</v>
      </c>
      <c r="D3412">
        <v>-8.64</v>
      </c>
      <c r="E3412">
        <v>1.6</v>
      </c>
      <c r="F3412" t="s">
        <v>1712</v>
      </c>
      <c r="G3412">
        <v>160</v>
      </c>
      <c r="H3412">
        <v>16742.93</v>
      </c>
      <c r="I3412">
        <v>103223.92</v>
      </c>
      <c r="J3412" t="s">
        <v>435</v>
      </c>
      <c r="T3412">
        <f t="shared" si="80"/>
        <v>-7.0400000000000009</v>
      </c>
      <c r="U3412">
        <v>-7.0400000000000009</v>
      </c>
    </row>
    <row r="3413" spans="1:21" x14ac:dyDescent="0.2">
      <c r="A3413" t="s">
        <v>448</v>
      </c>
      <c r="B3413" s="10" t="s">
        <v>1693</v>
      </c>
      <c r="C3413">
        <v>17.899999999999999</v>
      </c>
      <c r="D3413">
        <v>-10.94</v>
      </c>
      <c r="E3413">
        <v>2.2999999999999998</v>
      </c>
      <c r="F3413" t="s">
        <v>1694</v>
      </c>
      <c r="G3413">
        <v>180</v>
      </c>
      <c r="H3413">
        <v>16742.93</v>
      </c>
      <c r="I3413">
        <v>103223.92</v>
      </c>
      <c r="J3413" t="s">
        <v>435</v>
      </c>
      <c r="T3413">
        <f t="shared" si="80"/>
        <v>-8.64</v>
      </c>
      <c r="U3413">
        <v>-8.64</v>
      </c>
    </row>
    <row r="3414" spans="1:21" x14ac:dyDescent="0.2">
      <c r="A3414" t="s">
        <v>448</v>
      </c>
      <c r="B3414" s="10" t="s">
        <v>1215</v>
      </c>
      <c r="C3414">
        <v>25.7</v>
      </c>
      <c r="D3414">
        <v>-18.739999999999998</v>
      </c>
      <c r="E3414">
        <v>7.8</v>
      </c>
      <c r="F3414" t="s">
        <v>1761</v>
      </c>
      <c r="G3414">
        <v>220</v>
      </c>
      <c r="H3414">
        <v>16742.93</v>
      </c>
      <c r="I3414">
        <v>103223.92</v>
      </c>
      <c r="J3414" t="s">
        <v>435</v>
      </c>
      <c r="T3414">
        <f t="shared" si="80"/>
        <v>-10.939999999999998</v>
      </c>
      <c r="U3414">
        <v>-10.939999999999998</v>
      </c>
    </row>
    <row r="3415" spans="1:21" x14ac:dyDescent="0.2">
      <c r="A3415" t="s">
        <v>448</v>
      </c>
      <c r="B3415" s="10" t="s">
        <v>1700</v>
      </c>
      <c r="C3415">
        <v>29</v>
      </c>
      <c r="D3415">
        <v>-22.04</v>
      </c>
      <c r="E3415">
        <v>3.3</v>
      </c>
      <c r="F3415" t="s">
        <v>1701</v>
      </c>
      <c r="G3415">
        <v>300</v>
      </c>
      <c r="H3415">
        <v>16742.93</v>
      </c>
      <c r="I3415">
        <v>103223.92</v>
      </c>
      <c r="J3415" t="s">
        <v>435</v>
      </c>
      <c r="T3415">
        <f t="shared" si="80"/>
        <v>-18.739999999999998</v>
      </c>
      <c r="U3415">
        <v>-18.739999999999998</v>
      </c>
    </row>
    <row r="3416" spans="1:21" x14ac:dyDescent="0.2">
      <c r="A3416" t="s">
        <v>448</v>
      </c>
      <c r="B3416" s="10" t="s">
        <v>1702</v>
      </c>
      <c r="C3416">
        <v>45</v>
      </c>
      <c r="D3416">
        <v>-38.04</v>
      </c>
      <c r="E3416">
        <v>16</v>
      </c>
      <c r="F3416" t="s">
        <v>1703</v>
      </c>
      <c r="G3416">
        <v>500</v>
      </c>
      <c r="H3416">
        <v>16742.93</v>
      </c>
      <c r="I3416">
        <v>103223.92</v>
      </c>
      <c r="J3416" t="s">
        <v>435</v>
      </c>
      <c r="T3416">
        <f t="shared" si="80"/>
        <v>-22.04</v>
      </c>
      <c r="U3416">
        <v>-22.04</v>
      </c>
    </row>
    <row r="3417" spans="1:21" x14ac:dyDescent="0.2">
      <c r="A3417" t="s">
        <v>448</v>
      </c>
      <c r="B3417" s="10" t="s">
        <v>1704</v>
      </c>
      <c r="C3417">
        <v>74</v>
      </c>
      <c r="D3417">
        <v>-67.040000000000006</v>
      </c>
      <c r="E3417">
        <v>29</v>
      </c>
      <c r="F3417" t="s">
        <v>1705</v>
      </c>
      <c r="G3417">
        <v>1500</v>
      </c>
      <c r="H3417">
        <v>16742.93</v>
      </c>
      <c r="I3417">
        <v>103223.92</v>
      </c>
      <c r="J3417" t="s">
        <v>435</v>
      </c>
      <c r="T3417">
        <f t="shared" si="80"/>
        <v>-38.040000000000006</v>
      </c>
      <c r="U3417">
        <v>-38.040000000000006</v>
      </c>
    </row>
    <row r="3418" spans="1:21" x14ac:dyDescent="0.2">
      <c r="A3418" t="s">
        <v>448</v>
      </c>
      <c r="B3418" s="10" t="s">
        <v>1709</v>
      </c>
      <c r="C3418">
        <v>79</v>
      </c>
      <c r="D3418">
        <v>-72.040000000000006</v>
      </c>
      <c r="E3418">
        <v>5</v>
      </c>
      <c r="F3418" t="s">
        <v>1710</v>
      </c>
      <c r="G3418">
        <v>4000</v>
      </c>
      <c r="H3418">
        <v>16742.93</v>
      </c>
      <c r="I3418">
        <v>103223.92</v>
      </c>
      <c r="J3418" t="s">
        <v>435</v>
      </c>
      <c r="T3418">
        <f t="shared" si="80"/>
        <v>-67.040000000000006</v>
      </c>
      <c r="U3418">
        <v>-67.040000000000006</v>
      </c>
    </row>
    <row r="3419" spans="1:21" x14ac:dyDescent="0.2">
      <c r="A3419" t="s">
        <v>449</v>
      </c>
      <c r="B3419" s="10" t="s">
        <v>1714</v>
      </c>
      <c r="C3419">
        <v>4</v>
      </c>
      <c r="D3419">
        <v>2.86</v>
      </c>
      <c r="E3419">
        <v>4</v>
      </c>
      <c r="F3419" t="s">
        <v>1760</v>
      </c>
      <c r="G3419">
        <v>100</v>
      </c>
      <c r="H3419">
        <v>16734.22</v>
      </c>
      <c r="I3419">
        <v>103202.31</v>
      </c>
      <c r="J3419" t="s">
        <v>435</v>
      </c>
      <c r="T3419">
        <f t="shared" si="80"/>
        <v>6.8599999999999994</v>
      </c>
      <c r="U3419">
        <v>6.8599999999999994</v>
      </c>
    </row>
    <row r="3420" spans="1:21" x14ac:dyDescent="0.2">
      <c r="A3420" t="s">
        <v>449</v>
      </c>
      <c r="B3420" s="10" t="s">
        <v>1687</v>
      </c>
      <c r="C3420">
        <v>6</v>
      </c>
      <c r="D3420">
        <v>0.86</v>
      </c>
      <c r="E3420">
        <v>2</v>
      </c>
      <c r="F3420" t="s">
        <v>1762</v>
      </c>
      <c r="G3420">
        <v>70</v>
      </c>
      <c r="H3420">
        <v>16734.22</v>
      </c>
      <c r="I3420">
        <v>103202.31</v>
      </c>
      <c r="J3420" t="s">
        <v>435</v>
      </c>
      <c r="T3420">
        <f t="shared" si="80"/>
        <v>2.86</v>
      </c>
      <c r="U3420">
        <v>2.86</v>
      </c>
    </row>
    <row r="3421" spans="1:21" x14ac:dyDescent="0.2">
      <c r="A3421" t="s">
        <v>449</v>
      </c>
      <c r="B3421" s="10" t="s">
        <v>1689</v>
      </c>
      <c r="C3421">
        <v>14</v>
      </c>
      <c r="D3421">
        <v>-7.14</v>
      </c>
      <c r="E3421">
        <v>8</v>
      </c>
      <c r="F3421" t="s">
        <v>1690</v>
      </c>
      <c r="G3421">
        <v>60</v>
      </c>
      <c r="H3421">
        <v>16734.22</v>
      </c>
      <c r="I3421">
        <v>103202.31</v>
      </c>
      <c r="J3421" t="s">
        <v>435</v>
      </c>
      <c r="T3421">
        <f t="shared" si="80"/>
        <v>0.86000000000000032</v>
      </c>
      <c r="U3421">
        <v>0.86000000000000032</v>
      </c>
    </row>
    <row r="3422" spans="1:21" x14ac:dyDescent="0.2">
      <c r="A3422" t="s">
        <v>449</v>
      </c>
      <c r="B3422" s="10" t="s">
        <v>1711</v>
      </c>
      <c r="C3422">
        <v>16.8</v>
      </c>
      <c r="D3422">
        <v>-9.94</v>
      </c>
      <c r="E3422">
        <v>2.8</v>
      </c>
      <c r="F3422" t="s">
        <v>1712</v>
      </c>
      <c r="G3422">
        <v>160</v>
      </c>
      <c r="H3422">
        <v>16734.22</v>
      </c>
      <c r="I3422">
        <v>103202.31</v>
      </c>
      <c r="J3422" t="s">
        <v>435</v>
      </c>
      <c r="T3422">
        <f t="shared" si="80"/>
        <v>-7.14</v>
      </c>
      <c r="U3422">
        <v>-7.14</v>
      </c>
    </row>
    <row r="3423" spans="1:21" x14ac:dyDescent="0.2">
      <c r="A3423" t="s">
        <v>449</v>
      </c>
      <c r="B3423" s="10" t="s">
        <v>1693</v>
      </c>
      <c r="C3423">
        <v>18</v>
      </c>
      <c r="D3423">
        <v>-11.14</v>
      </c>
      <c r="E3423">
        <v>1.2</v>
      </c>
      <c r="F3423" t="s">
        <v>1694</v>
      </c>
      <c r="G3423">
        <v>180</v>
      </c>
      <c r="H3423">
        <v>16734.22</v>
      </c>
      <c r="I3423">
        <v>103202.31</v>
      </c>
      <c r="J3423" t="s">
        <v>435</v>
      </c>
      <c r="T3423">
        <f t="shared" si="80"/>
        <v>-9.9400000000000013</v>
      </c>
      <c r="U3423">
        <v>-9.9400000000000013</v>
      </c>
    </row>
    <row r="3424" spans="1:21" x14ac:dyDescent="0.2">
      <c r="A3424" t="s">
        <v>449</v>
      </c>
      <c r="B3424" s="10" t="s">
        <v>1215</v>
      </c>
      <c r="C3424">
        <v>30.1</v>
      </c>
      <c r="D3424">
        <v>-23.24</v>
      </c>
      <c r="E3424">
        <v>12.1</v>
      </c>
      <c r="F3424" t="s">
        <v>1761</v>
      </c>
      <c r="G3424">
        <v>220</v>
      </c>
      <c r="H3424">
        <v>16734.22</v>
      </c>
      <c r="I3424">
        <v>103202.31</v>
      </c>
      <c r="J3424" t="s">
        <v>435</v>
      </c>
      <c r="T3424">
        <f t="shared" si="80"/>
        <v>-11.139999999999999</v>
      </c>
      <c r="U3424">
        <v>-11.139999999999999</v>
      </c>
    </row>
    <row r="3425" spans="1:21" x14ac:dyDescent="0.2">
      <c r="A3425" t="s">
        <v>449</v>
      </c>
      <c r="B3425" s="10" t="s">
        <v>1700</v>
      </c>
      <c r="C3425">
        <v>34</v>
      </c>
      <c r="D3425">
        <v>-27.14</v>
      </c>
      <c r="E3425">
        <v>3.9</v>
      </c>
      <c r="F3425" t="s">
        <v>1701</v>
      </c>
      <c r="G3425">
        <v>300</v>
      </c>
      <c r="H3425">
        <v>16734.22</v>
      </c>
      <c r="I3425">
        <v>103202.31</v>
      </c>
      <c r="J3425" t="s">
        <v>435</v>
      </c>
      <c r="T3425">
        <f t="shared" si="80"/>
        <v>-23.240000000000002</v>
      </c>
      <c r="U3425">
        <v>-23.240000000000002</v>
      </c>
    </row>
    <row r="3426" spans="1:21" x14ac:dyDescent="0.2">
      <c r="A3426" t="s">
        <v>449</v>
      </c>
      <c r="B3426" s="10" t="s">
        <v>1702</v>
      </c>
      <c r="C3426">
        <v>43.5</v>
      </c>
      <c r="D3426">
        <v>-36.64</v>
      </c>
      <c r="E3426">
        <v>9.5</v>
      </c>
      <c r="F3426" t="s">
        <v>1703</v>
      </c>
      <c r="G3426">
        <v>500</v>
      </c>
      <c r="H3426">
        <v>16734.22</v>
      </c>
      <c r="I3426">
        <v>103202.31</v>
      </c>
      <c r="J3426" t="s">
        <v>435</v>
      </c>
      <c r="T3426">
        <f t="shared" si="80"/>
        <v>-27.14</v>
      </c>
      <c r="U3426">
        <v>-27.14</v>
      </c>
    </row>
    <row r="3427" spans="1:21" x14ac:dyDescent="0.2">
      <c r="A3427" t="s">
        <v>449</v>
      </c>
      <c r="B3427" s="10" t="s">
        <v>1704</v>
      </c>
      <c r="C3427">
        <v>61</v>
      </c>
      <c r="D3427">
        <v>-54.14</v>
      </c>
      <c r="E3427">
        <v>17.5</v>
      </c>
      <c r="F3427" t="s">
        <v>1705</v>
      </c>
      <c r="G3427">
        <v>1500</v>
      </c>
      <c r="H3427">
        <v>16734.22</v>
      </c>
      <c r="I3427">
        <v>103202.31</v>
      </c>
      <c r="J3427" t="s">
        <v>435</v>
      </c>
      <c r="T3427">
        <f t="shared" si="80"/>
        <v>-36.64</v>
      </c>
      <c r="U3427">
        <v>-36.64</v>
      </c>
    </row>
    <row r="3428" spans="1:21" x14ac:dyDescent="0.2">
      <c r="A3428" t="s">
        <v>449</v>
      </c>
      <c r="B3428" s="10" t="s">
        <v>1709</v>
      </c>
      <c r="C3428">
        <v>70.5</v>
      </c>
      <c r="D3428">
        <v>-63.64</v>
      </c>
      <c r="E3428">
        <v>9.5</v>
      </c>
      <c r="F3428" t="s">
        <v>1710</v>
      </c>
      <c r="G3428">
        <v>4000</v>
      </c>
      <c r="H3428">
        <v>16734.22</v>
      </c>
      <c r="I3428">
        <v>103202.31</v>
      </c>
      <c r="J3428" t="s">
        <v>435</v>
      </c>
      <c r="T3428">
        <f t="shared" si="80"/>
        <v>-54.14</v>
      </c>
      <c r="U3428">
        <v>-54.14</v>
      </c>
    </row>
    <row r="3429" spans="1:21" x14ac:dyDescent="0.2">
      <c r="A3429" t="s">
        <v>450</v>
      </c>
      <c r="B3429" s="10" t="s">
        <v>1714</v>
      </c>
      <c r="C3429">
        <v>4</v>
      </c>
      <c r="D3429">
        <v>2.93</v>
      </c>
      <c r="E3429">
        <v>4</v>
      </c>
      <c r="F3429" t="s">
        <v>1760</v>
      </c>
      <c r="G3429">
        <v>100</v>
      </c>
      <c r="H3429">
        <v>16727.53</v>
      </c>
      <c r="I3429">
        <v>103228.06</v>
      </c>
      <c r="J3429" t="s">
        <v>435</v>
      </c>
      <c r="T3429">
        <f t="shared" si="80"/>
        <v>6.93</v>
      </c>
      <c r="U3429">
        <v>6.93</v>
      </c>
    </row>
    <row r="3430" spans="1:21" x14ac:dyDescent="0.2">
      <c r="A3430" t="s">
        <v>450</v>
      </c>
      <c r="B3430" s="10" t="s">
        <v>1689</v>
      </c>
      <c r="C3430">
        <v>13.8</v>
      </c>
      <c r="D3430">
        <v>-6.87</v>
      </c>
      <c r="E3430">
        <v>9.8000000000000007</v>
      </c>
      <c r="F3430" t="s">
        <v>1690</v>
      </c>
      <c r="G3430">
        <v>60</v>
      </c>
      <c r="H3430">
        <v>16727.53</v>
      </c>
      <c r="I3430">
        <v>103228.06</v>
      </c>
      <c r="J3430" t="s">
        <v>435</v>
      </c>
      <c r="T3430">
        <f t="shared" si="80"/>
        <v>2.9300000000000006</v>
      </c>
      <c r="U3430">
        <v>2.9300000000000006</v>
      </c>
    </row>
    <row r="3431" spans="1:21" x14ac:dyDescent="0.2">
      <c r="A3431" t="s">
        <v>450</v>
      </c>
      <c r="B3431" s="10" t="s">
        <v>1711</v>
      </c>
      <c r="C3431">
        <v>16</v>
      </c>
      <c r="D3431">
        <v>-9.07</v>
      </c>
      <c r="E3431">
        <v>2.2000000000000002</v>
      </c>
      <c r="F3431" t="s">
        <v>1712</v>
      </c>
      <c r="G3431">
        <v>160</v>
      </c>
      <c r="H3431">
        <v>16727.53</v>
      </c>
      <c r="I3431">
        <v>103228.06</v>
      </c>
      <c r="J3431" t="s">
        <v>435</v>
      </c>
      <c r="T3431">
        <f t="shared" si="80"/>
        <v>-6.87</v>
      </c>
      <c r="U3431">
        <v>-6.87</v>
      </c>
    </row>
    <row r="3432" spans="1:21" x14ac:dyDescent="0.2">
      <c r="A3432" t="s">
        <v>450</v>
      </c>
      <c r="B3432" s="10" t="s">
        <v>1693</v>
      </c>
      <c r="C3432">
        <v>18</v>
      </c>
      <c r="D3432">
        <v>-11.07</v>
      </c>
      <c r="E3432">
        <v>2</v>
      </c>
      <c r="F3432" t="s">
        <v>1694</v>
      </c>
      <c r="G3432">
        <v>180</v>
      </c>
      <c r="H3432">
        <v>16727.53</v>
      </c>
      <c r="I3432">
        <v>103228.06</v>
      </c>
      <c r="J3432" t="s">
        <v>435</v>
      </c>
      <c r="T3432">
        <f t="shared" si="80"/>
        <v>-9.07</v>
      </c>
      <c r="U3432">
        <v>-9.07</v>
      </c>
    </row>
    <row r="3433" spans="1:21" x14ac:dyDescent="0.2">
      <c r="A3433" t="s">
        <v>450</v>
      </c>
      <c r="B3433" s="10" t="s">
        <v>1215</v>
      </c>
      <c r="C3433">
        <v>27</v>
      </c>
      <c r="D3433">
        <v>-20.07</v>
      </c>
      <c r="E3433">
        <v>9</v>
      </c>
      <c r="F3433" t="s">
        <v>1761</v>
      </c>
      <c r="G3433">
        <v>220</v>
      </c>
      <c r="H3433">
        <v>16727.53</v>
      </c>
      <c r="I3433">
        <v>103228.06</v>
      </c>
      <c r="J3433" t="s">
        <v>435</v>
      </c>
      <c r="T3433">
        <f t="shared" si="80"/>
        <v>-11.07</v>
      </c>
      <c r="U3433">
        <v>-11.07</v>
      </c>
    </row>
    <row r="3434" spans="1:21" x14ac:dyDescent="0.2">
      <c r="A3434" t="s">
        <v>450</v>
      </c>
      <c r="B3434" s="10" t="s">
        <v>1700</v>
      </c>
      <c r="C3434">
        <v>29.5</v>
      </c>
      <c r="D3434">
        <v>-22.57</v>
      </c>
      <c r="E3434">
        <v>2.5</v>
      </c>
      <c r="F3434" t="s">
        <v>1701</v>
      </c>
      <c r="G3434">
        <v>300</v>
      </c>
      <c r="H3434">
        <v>16727.53</v>
      </c>
      <c r="I3434">
        <v>103228.06</v>
      </c>
      <c r="J3434" t="s">
        <v>435</v>
      </c>
      <c r="T3434">
        <f t="shared" si="80"/>
        <v>-20.07</v>
      </c>
      <c r="U3434">
        <v>-20.07</v>
      </c>
    </row>
    <row r="3435" spans="1:21" x14ac:dyDescent="0.2">
      <c r="A3435" t="s">
        <v>450</v>
      </c>
      <c r="B3435" s="10" t="s">
        <v>1702</v>
      </c>
      <c r="C3435">
        <v>50</v>
      </c>
      <c r="D3435">
        <v>-43.07</v>
      </c>
      <c r="E3435">
        <v>20.5</v>
      </c>
      <c r="F3435" t="s">
        <v>1703</v>
      </c>
      <c r="G3435">
        <v>500</v>
      </c>
      <c r="H3435">
        <v>16727.53</v>
      </c>
      <c r="I3435">
        <v>103228.06</v>
      </c>
      <c r="J3435" t="s">
        <v>435</v>
      </c>
      <c r="T3435">
        <f t="shared" si="80"/>
        <v>-22.57</v>
      </c>
      <c r="U3435">
        <v>-22.57</v>
      </c>
    </row>
    <row r="3436" spans="1:21" x14ac:dyDescent="0.2">
      <c r="A3436" t="s">
        <v>450</v>
      </c>
      <c r="B3436" s="10" t="s">
        <v>1704</v>
      </c>
      <c r="C3436">
        <v>62</v>
      </c>
      <c r="D3436">
        <v>-55.07</v>
      </c>
      <c r="E3436">
        <v>12</v>
      </c>
      <c r="F3436" t="s">
        <v>1705</v>
      </c>
      <c r="G3436">
        <v>1500</v>
      </c>
      <c r="H3436">
        <v>16727.53</v>
      </c>
      <c r="I3436">
        <v>103228.06</v>
      </c>
      <c r="J3436" t="s">
        <v>435</v>
      </c>
      <c r="T3436">
        <f t="shared" si="80"/>
        <v>-43.07</v>
      </c>
      <c r="U3436">
        <v>-43.07</v>
      </c>
    </row>
    <row r="3437" spans="1:21" x14ac:dyDescent="0.2">
      <c r="A3437" t="s">
        <v>450</v>
      </c>
      <c r="B3437" s="10" t="s">
        <v>1709</v>
      </c>
      <c r="C3437">
        <v>70.2</v>
      </c>
      <c r="D3437">
        <v>-63.27</v>
      </c>
      <c r="E3437">
        <v>8.1999999999999993</v>
      </c>
      <c r="F3437" t="s">
        <v>1710</v>
      </c>
      <c r="G3437">
        <v>4000</v>
      </c>
      <c r="H3437">
        <v>16727.53</v>
      </c>
      <c r="I3437">
        <v>103228.06</v>
      </c>
      <c r="J3437" t="s">
        <v>435</v>
      </c>
      <c r="T3437">
        <f t="shared" si="80"/>
        <v>-55.070000000000007</v>
      </c>
      <c r="U3437">
        <v>-55.070000000000007</v>
      </c>
    </row>
    <row r="3438" spans="1:21" x14ac:dyDescent="0.2">
      <c r="A3438" t="s">
        <v>451</v>
      </c>
      <c r="B3438" s="10" t="s">
        <v>1714</v>
      </c>
      <c r="C3438">
        <v>3.2</v>
      </c>
      <c r="D3438">
        <v>3.63</v>
      </c>
      <c r="E3438">
        <v>3.2</v>
      </c>
      <c r="F3438" t="s">
        <v>1760</v>
      </c>
      <c r="G3438">
        <v>100</v>
      </c>
      <c r="H3438">
        <v>16730.77</v>
      </c>
      <c r="I3438">
        <v>103184.07</v>
      </c>
      <c r="J3438" t="s">
        <v>435</v>
      </c>
      <c r="T3438">
        <f t="shared" si="80"/>
        <v>6.83</v>
      </c>
      <c r="U3438">
        <v>6.83</v>
      </c>
    </row>
    <row r="3439" spans="1:21" x14ac:dyDescent="0.2">
      <c r="A3439" t="s">
        <v>451</v>
      </c>
      <c r="B3439" s="10" t="s">
        <v>1687</v>
      </c>
      <c r="C3439">
        <v>5.0999999999999996</v>
      </c>
      <c r="D3439">
        <v>1.73</v>
      </c>
      <c r="E3439">
        <v>1.9</v>
      </c>
      <c r="F3439" t="s">
        <v>1762</v>
      </c>
      <c r="G3439">
        <v>70</v>
      </c>
      <c r="H3439">
        <v>16730.77</v>
      </c>
      <c r="I3439">
        <v>103184.07</v>
      </c>
      <c r="J3439" t="s">
        <v>435</v>
      </c>
      <c r="T3439">
        <f t="shared" si="80"/>
        <v>3.63</v>
      </c>
      <c r="U3439">
        <v>3.63</v>
      </c>
    </row>
    <row r="3440" spans="1:21" x14ac:dyDescent="0.2">
      <c r="A3440" t="s">
        <v>451</v>
      </c>
      <c r="B3440" s="10" t="s">
        <v>1689</v>
      </c>
      <c r="C3440">
        <v>13.7</v>
      </c>
      <c r="D3440">
        <v>-6.87</v>
      </c>
      <c r="E3440">
        <v>8.6</v>
      </c>
      <c r="F3440" t="s">
        <v>1690</v>
      </c>
      <c r="G3440">
        <v>60</v>
      </c>
      <c r="H3440">
        <v>16730.77</v>
      </c>
      <c r="I3440">
        <v>103184.07</v>
      </c>
      <c r="J3440" t="s">
        <v>435</v>
      </c>
      <c r="T3440">
        <f t="shared" si="80"/>
        <v>1.7299999999999995</v>
      </c>
      <c r="U3440">
        <v>1.7299999999999995</v>
      </c>
    </row>
    <row r="3441" spans="1:21" x14ac:dyDescent="0.2">
      <c r="A3441" t="s">
        <v>451</v>
      </c>
      <c r="B3441" s="10" t="s">
        <v>1711</v>
      </c>
      <c r="C3441">
        <v>15.8</v>
      </c>
      <c r="D3441">
        <v>-8.9700000000000006</v>
      </c>
      <c r="E3441">
        <v>2.1</v>
      </c>
      <c r="F3441" t="s">
        <v>1712</v>
      </c>
      <c r="G3441">
        <v>160</v>
      </c>
      <c r="H3441">
        <v>16730.77</v>
      </c>
      <c r="I3441">
        <v>103184.07</v>
      </c>
      <c r="J3441" t="s">
        <v>435</v>
      </c>
      <c r="T3441">
        <f t="shared" si="80"/>
        <v>-6.870000000000001</v>
      </c>
      <c r="U3441">
        <v>-6.870000000000001</v>
      </c>
    </row>
    <row r="3442" spans="1:21" x14ac:dyDescent="0.2">
      <c r="A3442" t="s">
        <v>451</v>
      </c>
      <c r="B3442" s="10" t="s">
        <v>1693</v>
      </c>
      <c r="C3442">
        <v>19</v>
      </c>
      <c r="D3442">
        <v>-12.17</v>
      </c>
      <c r="E3442">
        <v>3.2</v>
      </c>
      <c r="F3442" t="s">
        <v>1694</v>
      </c>
      <c r="G3442">
        <v>180</v>
      </c>
      <c r="H3442">
        <v>16730.77</v>
      </c>
      <c r="I3442">
        <v>103184.07</v>
      </c>
      <c r="J3442" t="s">
        <v>435</v>
      </c>
      <c r="T3442">
        <f t="shared" si="80"/>
        <v>-8.9699999999999989</v>
      </c>
      <c r="U3442">
        <v>-8.9699999999999989</v>
      </c>
    </row>
    <row r="3443" spans="1:21" x14ac:dyDescent="0.2">
      <c r="A3443" t="s">
        <v>451</v>
      </c>
      <c r="B3443" s="10" t="s">
        <v>1215</v>
      </c>
      <c r="C3443">
        <v>28.7</v>
      </c>
      <c r="D3443">
        <v>-21.87</v>
      </c>
      <c r="E3443">
        <v>9.6999999999999993</v>
      </c>
      <c r="F3443" t="s">
        <v>1761</v>
      </c>
      <c r="G3443">
        <v>220</v>
      </c>
      <c r="H3443">
        <v>16730.77</v>
      </c>
      <c r="I3443">
        <v>103184.07</v>
      </c>
      <c r="J3443" t="s">
        <v>435</v>
      </c>
      <c r="T3443">
        <f t="shared" si="80"/>
        <v>-12.170000000000002</v>
      </c>
      <c r="U3443">
        <v>-12.170000000000002</v>
      </c>
    </row>
    <row r="3444" spans="1:21" x14ac:dyDescent="0.2">
      <c r="A3444" t="s">
        <v>451</v>
      </c>
      <c r="B3444" s="10" t="s">
        <v>1700</v>
      </c>
      <c r="C3444">
        <v>35</v>
      </c>
      <c r="D3444">
        <v>-28.17</v>
      </c>
      <c r="E3444">
        <v>6.3</v>
      </c>
      <c r="F3444" t="s">
        <v>1701</v>
      </c>
      <c r="G3444">
        <v>300</v>
      </c>
      <c r="H3444">
        <v>16730.77</v>
      </c>
      <c r="I3444">
        <v>103184.07</v>
      </c>
      <c r="J3444" t="s">
        <v>435</v>
      </c>
      <c r="T3444">
        <f t="shared" si="80"/>
        <v>-21.87</v>
      </c>
      <c r="U3444">
        <v>-21.87</v>
      </c>
    </row>
    <row r="3445" spans="1:21" x14ac:dyDescent="0.2">
      <c r="A3445" t="s">
        <v>451</v>
      </c>
      <c r="B3445" s="10" t="s">
        <v>1702</v>
      </c>
      <c r="C3445">
        <v>40</v>
      </c>
      <c r="D3445">
        <v>-33.17</v>
      </c>
      <c r="E3445">
        <v>5</v>
      </c>
      <c r="F3445" t="s">
        <v>1703</v>
      </c>
      <c r="G3445">
        <v>500</v>
      </c>
      <c r="H3445">
        <v>16730.77</v>
      </c>
      <c r="I3445">
        <v>103184.07</v>
      </c>
      <c r="J3445" t="s">
        <v>435</v>
      </c>
      <c r="T3445">
        <f t="shared" si="80"/>
        <v>-28.17</v>
      </c>
      <c r="U3445">
        <v>-28.17</v>
      </c>
    </row>
    <row r="3446" spans="1:21" x14ac:dyDescent="0.2">
      <c r="A3446" t="s">
        <v>451</v>
      </c>
      <c r="B3446" s="10" t="s">
        <v>1704</v>
      </c>
      <c r="C3446">
        <v>61</v>
      </c>
      <c r="D3446">
        <v>-54.17</v>
      </c>
      <c r="E3446">
        <v>21</v>
      </c>
      <c r="F3446" t="s">
        <v>1705</v>
      </c>
      <c r="G3446">
        <v>1500</v>
      </c>
      <c r="H3446">
        <v>16730.77</v>
      </c>
      <c r="I3446">
        <v>103184.07</v>
      </c>
      <c r="J3446" t="s">
        <v>435</v>
      </c>
      <c r="T3446">
        <f t="shared" si="80"/>
        <v>-33.17</v>
      </c>
      <c r="U3446">
        <v>-33.17</v>
      </c>
    </row>
    <row r="3447" spans="1:21" x14ac:dyDescent="0.2">
      <c r="A3447" t="s">
        <v>451</v>
      </c>
      <c r="B3447" s="10" t="s">
        <v>1709</v>
      </c>
      <c r="C3447">
        <v>69</v>
      </c>
      <c r="D3447">
        <v>-62.17</v>
      </c>
      <c r="E3447">
        <v>8</v>
      </c>
      <c r="F3447" t="s">
        <v>1710</v>
      </c>
      <c r="G3447">
        <v>4000</v>
      </c>
      <c r="H3447">
        <v>16730.77</v>
      </c>
      <c r="I3447">
        <v>103184.07</v>
      </c>
      <c r="J3447" t="s">
        <v>435</v>
      </c>
      <c r="T3447">
        <f t="shared" si="80"/>
        <v>-54.17</v>
      </c>
      <c r="U3447">
        <v>-54.17</v>
      </c>
    </row>
    <row r="3448" spans="1:21" x14ac:dyDescent="0.2">
      <c r="A3448" t="s">
        <v>452</v>
      </c>
      <c r="B3448" s="10" t="s">
        <v>1714</v>
      </c>
      <c r="C3448">
        <v>4</v>
      </c>
      <c r="D3448">
        <v>2.86</v>
      </c>
      <c r="E3448">
        <v>4</v>
      </c>
      <c r="F3448" t="s">
        <v>1760</v>
      </c>
      <c r="G3448">
        <v>100</v>
      </c>
      <c r="H3448">
        <v>16719.16</v>
      </c>
      <c r="I3448">
        <v>103217.29</v>
      </c>
      <c r="J3448" t="s">
        <v>435</v>
      </c>
      <c r="T3448">
        <f t="shared" si="80"/>
        <v>6.8599999999999994</v>
      </c>
      <c r="U3448">
        <v>6.8599999999999994</v>
      </c>
    </row>
    <row r="3449" spans="1:21" x14ac:dyDescent="0.2">
      <c r="A3449" t="s">
        <v>452</v>
      </c>
      <c r="B3449" s="10" t="s">
        <v>1689</v>
      </c>
      <c r="C3449">
        <v>13.5</v>
      </c>
      <c r="D3449">
        <v>-6.64</v>
      </c>
      <c r="E3449">
        <v>9.5</v>
      </c>
      <c r="F3449" t="s">
        <v>1690</v>
      </c>
      <c r="G3449">
        <v>60</v>
      </c>
      <c r="H3449">
        <v>16719.16</v>
      </c>
      <c r="I3449">
        <v>103217.29</v>
      </c>
      <c r="J3449" t="s">
        <v>435</v>
      </c>
      <c r="T3449">
        <f t="shared" si="80"/>
        <v>2.8600000000000003</v>
      </c>
      <c r="U3449">
        <v>2.8600000000000003</v>
      </c>
    </row>
    <row r="3450" spans="1:21" x14ac:dyDescent="0.2">
      <c r="A3450" t="s">
        <v>452</v>
      </c>
      <c r="B3450" s="10" t="s">
        <v>1711</v>
      </c>
      <c r="C3450">
        <v>16.3</v>
      </c>
      <c r="D3450">
        <v>-9.44</v>
      </c>
      <c r="E3450">
        <v>2.8</v>
      </c>
      <c r="F3450" t="s">
        <v>1712</v>
      </c>
      <c r="G3450">
        <v>160</v>
      </c>
      <c r="H3450">
        <v>16719.16</v>
      </c>
      <c r="I3450">
        <v>103217.29</v>
      </c>
      <c r="J3450" t="s">
        <v>435</v>
      </c>
      <c r="T3450">
        <f t="shared" si="80"/>
        <v>-6.64</v>
      </c>
      <c r="U3450">
        <v>-6.64</v>
      </c>
    </row>
    <row r="3451" spans="1:21" x14ac:dyDescent="0.2">
      <c r="A3451" t="s">
        <v>452</v>
      </c>
      <c r="B3451" s="10" t="s">
        <v>1693</v>
      </c>
      <c r="C3451">
        <v>19.5</v>
      </c>
      <c r="D3451">
        <v>-12.64</v>
      </c>
      <c r="E3451">
        <v>3.2</v>
      </c>
      <c r="F3451" t="s">
        <v>1694</v>
      </c>
      <c r="G3451">
        <v>180</v>
      </c>
      <c r="H3451">
        <v>16719.16</v>
      </c>
      <c r="I3451">
        <v>103217.29</v>
      </c>
      <c r="J3451" t="s">
        <v>435</v>
      </c>
      <c r="T3451">
        <f t="shared" si="80"/>
        <v>-9.4400000000000013</v>
      </c>
      <c r="U3451">
        <v>-9.4400000000000013</v>
      </c>
    </row>
    <row r="3452" spans="1:21" x14ac:dyDescent="0.2">
      <c r="A3452" t="s">
        <v>452</v>
      </c>
      <c r="B3452" s="10" t="s">
        <v>1215</v>
      </c>
      <c r="C3452">
        <v>30.5</v>
      </c>
      <c r="D3452">
        <v>-23.64</v>
      </c>
      <c r="E3452">
        <v>11</v>
      </c>
      <c r="F3452" t="s">
        <v>1761</v>
      </c>
      <c r="G3452">
        <v>220</v>
      </c>
      <c r="H3452">
        <v>16719.16</v>
      </c>
      <c r="I3452">
        <v>103217.29</v>
      </c>
      <c r="J3452" t="s">
        <v>435</v>
      </c>
      <c r="T3452">
        <f t="shared" si="80"/>
        <v>-12.64</v>
      </c>
      <c r="U3452">
        <v>-12.64</v>
      </c>
    </row>
    <row r="3453" spans="1:21" x14ac:dyDescent="0.2">
      <c r="A3453" t="s">
        <v>452</v>
      </c>
      <c r="B3453" s="10" t="s">
        <v>1700</v>
      </c>
      <c r="C3453">
        <v>34</v>
      </c>
      <c r="D3453">
        <v>-27.14</v>
      </c>
      <c r="E3453">
        <v>3.5</v>
      </c>
      <c r="F3453" t="s">
        <v>1701</v>
      </c>
      <c r="G3453">
        <v>300</v>
      </c>
      <c r="H3453">
        <v>16719.16</v>
      </c>
      <c r="I3453">
        <v>103217.29</v>
      </c>
      <c r="J3453" t="s">
        <v>435</v>
      </c>
      <c r="T3453">
        <f t="shared" si="80"/>
        <v>-23.64</v>
      </c>
      <c r="U3453">
        <v>-23.64</v>
      </c>
    </row>
    <row r="3454" spans="1:21" x14ac:dyDescent="0.2">
      <c r="A3454" t="s">
        <v>452</v>
      </c>
      <c r="B3454" s="10" t="s">
        <v>1702</v>
      </c>
      <c r="C3454">
        <v>53</v>
      </c>
      <c r="D3454">
        <v>-46.14</v>
      </c>
      <c r="E3454">
        <v>19</v>
      </c>
      <c r="F3454" t="s">
        <v>1703</v>
      </c>
      <c r="G3454">
        <v>500</v>
      </c>
      <c r="H3454">
        <v>16719.16</v>
      </c>
      <c r="I3454">
        <v>103217.29</v>
      </c>
      <c r="J3454" t="s">
        <v>435</v>
      </c>
      <c r="T3454">
        <f t="shared" si="80"/>
        <v>-27.14</v>
      </c>
      <c r="U3454">
        <v>-27.14</v>
      </c>
    </row>
    <row r="3455" spans="1:21" x14ac:dyDescent="0.2">
      <c r="A3455" t="s">
        <v>452</v>
      </c>
      <c r="B3455" s="10" t="s">
        <v>1704</v>
      </c>
      <c r="C3455">
        <v>75.2</v>
      </c>
      <c r="D3455">
        <v>-68.34</v>
      </c>
      <c r="E3455">
        <v>22.2</v>
      </c>
      <c r="F3455" t="s">
        <v>1705</v>
      </c>
      <c r="G3455">
        <v>1500</v>
      </c>
      <c r="H3455">
        <v>16719.16</v>
      </c>
      <c r="I3455">
        <v>103217.29</v>
      </c>
      <c r="J3455" t="s">
        <v>435</v>
      </c>
      <c r="T3455">
        <f t="shared" si="80"/>
        <v>-46.14</v>
      </c>
      <c r="U3455">
        <v>-46.14</v>
      </c>
    </row>
    <row r="3456" spans="1:21" x14ac:dyDescent="0.2">
      <c r="A3456" t="s">
        <v>452</v>
      </c>
      <c r="B3456" s="10" t="s">
        <v>1709</v>
      </c>
      <c r="C3456">
        <v>80.2</v>
      </c>
      <c r="D3456">
        <v>-73.34</v>
      </c>
      <c r="E3456">
        <v>5</v>
      </c>
      <c r="F3456" t="s">
        <v>1710</v>
      </c>
      <c r="G3456">
        <v>4000</v>
      </c>
      <c r="H3456">
        <v>16719.16</v>
      </c>
      <c r="I3456">
        <v>103217.29</v>
      </c>
      <c r="J3456" t="s">
        <v>435</v>
      </c>
      <c r="T3456">
        <f t="shared" si="80"/>
        <v>-68.34</v>
      </c>
      <c r="U3456">
        <v>-68.34</v>
      </c>
    </row>
    <row r="3457" spans="1:21" x14ac:dyDescent="0.2">
      <c r="A3457" t="s">
        <v>453</v>
      </c>
      <c r="B3457" s="10" t="s">
        <v>1714</v>
      </c>
      <c r="C3457">
        <v>4.8</v>
      </c>
      <c r="D3457">
        <v>2.11</v>
      </c>
      <c r="E3457">
        <v>4.8</v>
      </c>
      <c r="F3457" t="s">
        <v>1760</v>
      </c>
      <c r="G3457">
        <v>100</v>
      </c>
      <c r="H3457">
        <v>16706.82</v>
      </c>
      <c r="I3457">
        <v>103236.29</v>
      </c>
      <c r="J3457" t="s">
        <v>435</v>
      </c>
      <c r="T3457">
        <f t="shared" si="80"/>
        <v>6.91</v>
      </c>
      <c r="U3457">
        <v>6.91</v>
      </c>
    </row>
    <row r="3458" spans="1:21" x14ac:dyDescent="0.2">
      <c r="A3458" t="s">
        <v>453</v>
      </c>
      <c r="B3458" s="10" t="s">
        <v>1687</v>
      </c>
      <c r="C3458">
        <v>5.4</v>
      </c>
      <c r="D3458">
        <v>1.51</v>
      </c>
      <c r="E3458">
        <v>0.6</v>
      </c>
      <c r="F3458" t="s">
        <v>1762</v>
      </c>
      <c r="G3458">
        <v>70</v>
      </c>
      <c r="H3458">
        <v>16706.82</v>
      </c>
      <c r="I3458">
        <v>103236.29</v>
      </c>
      <c r="J3458" t="s">
        <v>435</v>
      </c>
      <c r="T3458">
        <f t="shared" si="80"/>
        <v>2.11</v>
      </c>
      <c r="U3458">
        <v>2.11</v>
      </c>
    </row>
    <row r="3459" spans="1:21" x14ac:dyDescent="0.2">
      <c r="A3459" t="s">
        <v>453</v>
      </c>
      <c r="B3459" s="10" t="s">
        <v>1689</v>
      </c>
      <c r="C3459">
        <v>13.5</v>
      </c>
      <c r="D3459">
        <v>-6.59</v>
      </c>
      <c r="E3459">
        <v>8.1</v>
      </c>
      <c r="F3459" t="s">
        <v>1690</v>
      </c>
      <c r="G3459">
        <v>60</v>
      </c>
      <c r="H3459">
        <v>16706.82</v>
      </c>
      <c r="I3459">
        <v>103236.29</v>
      </c>
      <c r="J3459" t="s">
        <v>435</v>
      </c>
      <c r="T3459">
        <f t="shared" ref="T3459:T3522" si="81">D3459+E3459</f>
        <v>1.5099999999999998</v>
      </c>
      <c r="U3459">
        <v>1.5099999999999998</v>
      </c>
    </row>
    <row r="3460" spans="1:21" x14ac:dyDescent="0.2">
      <c r="A3460" t="s">
        <v>453</v>
      </c>
      <c r="B3460" s="10" t="s">
        <v>1711</v>
      </c>
      <c r="C3460">
        <v>17.100000000000001</v>
      </c>
      <c r="D3460">
        <v>-10.19</v>
      </c>
      <c r="E3460">
        <v>3.6</v>
      </c>
      <c r="F3460" t="s">
        <v>1712</v>
      </c>
      <c r="G3460">
        <v>160</v>
      </c>
      <c r="H3460">
        <v>16706.82</v>
      </c>
      <c r="I3460">
        <v>103236.29</v>
      </c>
      <c r="J3460" t="s">
        <v>435</v>
      </c>
      <c r="T3460">
        <f t="shared" si="81"/>
        <v>-6.59</v>
      </c>
      <c r="U3460">
        <v>-6.59</v>
      </c>
    </row>
    <row r="3461" spans="1:21" x14ac:dyDescent="0.2">
      <c r="A3461" t="s">
        <v>453</v>
      </c>
      <c r="B3461" s="10" t="s">
        <v>1693</v>
      </c>
      <c r="C3461">
        <v>20.2</v>
      </c>
      <c r="D3461">
        <v>-13.3</v>
      </c>
      <c r="E3461">
        <v>3.1</v>
      </c>
      <c r="F3461" t="s">
        <v>1694</v>
      </c>
      <c r="G3461">
        <v>180</v>
      </c>
      <c r="H3461">
        <v>16706.82</v>
      </c>
      <c r="I3461">
        <v>103236.29</v>
      </c>
      <c r="J3461" t="s">
        <v>435</v>
      </c>
      <c r="T3461">
        <f t="shared" si="81"/>
        <v>-10.200000000000001</v>
      </c>
      <c r="U3461">
        <v>-10.200000000000001</v>
      </c>
    </row>
    <row r="3462" spans="1:21" x14ac:dyDescent="0.2">
      <c r="A3462" t="s">
        <v>453</v>
      </c>
      <c r="B3462" s="10" t="s">
        <v>1215</v>
      </c>
      <c r="C3462">
        <v>30.5</v>
      </c>
      <c r="D3462">
        <v>-23.59</v>
      </c>
      <c r="E3462">
        <v>10.3</v>
      </c>
      <c r="F3462" t="s">
        <v>1761</v>
      </c>
      <c r="G3462">
        <v>220</v>
      </c>
      <c r="H3462">
        <v>16706.82</v>
      </c>
      <c r="I3462">
        <v>103236.29</v>
      </c>
      <c r="J3462" t="s">
        <v>435</v>
      </c>
      <c r="T3462">
        <f t="shared" si="81"/>
        <v>-13.29</v>
      </c>
      <c r="U3462">
        <v>-13.29</v>
      </c>
    </row>
    <row r="3463" spans="1:21" x14ac:dyDescent="0.2">
      <c r="A3463" t="s">
        <v>453</v>
      </c>
      <c r="B3463" s="10" t="s">
        <v>1700</v>
      </c>
      <c r="C3463">
        <v>37.9</v>
      </c>
      <c r="D3463">
        <v>-31</v>
      </c>
      <c r="E3463">
        <v>7.4</v>
      </c>
      <c r="F3463" t="s">
        <v>1701</v>
      </c>
      <c r="G3463">
        <v>300</v>
      </c>
      <c r="H3463">
        <v>16706.82</v>
      </c>
      <c r="I3463">
        <v>103236.29</v>
      </c>
      <c r="J3463" t="s">
        <v>435</v>
      </c>
      <c r="T3463">
        <f t="shared" si="81"/>
        <v>-23.6</v>
      </c>
      <c r="U3463">
        <v>-23.6</v>
      </c>
    </row>
    <row r="3464" spans="1:21" x14ac:dyDescent="0.2">
      <c r="A3464" t="s">
        <v>453</v>
      </c>
      <c r="B3464" s="10" t="s">
        <v>1702</v>
      </c>
      <c r="C3464">
        <v>52</v>
      </c>
      <c r="D3464">
        <v>-45.1</v>
      </c>
      <c r="E3464">
        <v>14.1</v>
      </c>
      <c r="F3464" t="s">
        <v>1703</v>
      </c>
      <c r="G3464">
        <v>500</v>
      </c>
      <c r="H3464">
        <v>16706.82</v>
      </c>
      <c r="I3464">
        <v>103236.29</v>
      </c>
      <c r="J3464" t="s">
        <v>435</v>
      </c>
      <c r="T3464">
        <f t="shared" si="81"/>
        <v>-31</v>
      </c>
      <c r="U3464">
        <v>-31</v>
      </c>
    </row>
    <row r="3465" spans="1:21" x14ac:dyDescent="0.2">
      <c r="A3465" t="s">
        <v>453</v>
      </c>
      <c r="B3465" s="10" t="s">
        <v>1704</v>
      </c>
      <c r="C3465">
        <v>69.8</v>
      </c>
      <c r="D3465">
        <v>-62.9</v>
      </c>
      <c r="E3465">
        <v>17.8</v>
      </c>
      <c r="F3465" t="s">
        <v>1705</v>
      </c>
      <c r="G3465">
        <v>1500</v>
      </c>
      <c r="H3465">
        <v>16706.82</v>
      </c>
      <c r="I3465">
        <v>103236.29</v>
      </c>
      <c r="J3465" t="s">
        <v>435</v>
      </c>
      <c r="T3465">
        <f t="shared" si="81"/>
        <v>-45.099999999999994</v>
      </c>
      <c r="U3465">
        <v>-45.099999999999994</v>
      </c>
    </row>
    <row r="3466" spans="1:21" x14ac:dyDescent="0.2">
      <c r="A3466" t="s">
        <v>453</v>
      </c>
      <c r="B3466" s="10" t="s">
        <v>1709</v>
      </c>
      <c r="C3466">
        <v>78.099999999999994</v>
      </c>
      <c r="D3466">
        <v>-71.19</v>
      </c>
      <c r="E3466">
        <v>8.3000000000000007</v>
      </c>
      <c r="F3466" t="s">
        <v>1710</v>
      </c>
      <c r="G3466">
        <v>4000</v>
      </c>
      <c r="H3466">
        <v>16706.82</v>
      </c>
      <c r="I3466">
        <v>103236.29</v>
      </c>
      <c r="J3466" t="s">
        <v>435</v>
      </c>
      <c r="T3466">
        <f t="shared" si="81"/>
        <v>-62.89</v>
      </c>
      <c r="U3466">
        <v>-62.89</v>
      </c>
    </row>
    <row r="3467" spans="1:21" x14ac:dyDescent="0.2">
      <c r="A3467" t="s">
        <v>454</v>
      </c>
      <c r="B3467" s="10" t="s">
        <v>1714</v>
      </c>
      <c r="C3467">
        <v>4.2</v>
      </c>
      <c r="D3467">
        <v>2.59</v>
      </c>
      <c r="E3467">
        <v>4.2</v>
      </c>
      <c r="F3467" t="s">
        <v>1760</v>
      </c>
      <c r="G3467">
        <v>100</v>
      </c>
      <c r="H3467">
        <v>16706.689999999999</v>
      </c>
      <c r="I3467">
        <v>103195.05</v>
      </c>
      <c r="J3467" t="s">
        <v>435</v>
      </c>
      <c r="T3467">
        <f t="shared" si="81"/>
        <v>6.79</v>
      </c>
      <c r="U3467">
        <v>6.79</v>
      </c>
    </row>
    <row r="3468" spans="1:21" x14ac:dyDescent="0.2">
      <c r="A3468" t="s">
        <v>454</v>
      </c>
      <c r="B3468" s="10" t="s">
        <v>1689</v>
      </c>
      <c r="C3468">
        <v>13.6</v>
      </c>
      <c r="D3468">
        <v>-6.81</v>
      </c>
      <c r="E3468">
        <v>9.4</v>
      </c>
      <c r="F3468" t="s">
        <v>1690</v>
      </c>
      <c r="G3468">
        <v>60</v>
      </c>
      <c r="H3468">
        <v>16706.689999999999</v>
      </c>
      <c r="I3468">
        <v>103195.05</v>
      </c>
      <c r="J3468" t="s">
        <v>435</v>
      </c>
      <c r="T3468">
        <f t="shared" si="81"/>
        <v>2.5900000000000007</v>
      </c>
      <c r="U3468">
        <v>2.5900000000000007</v>
      </c>
    </row>
    <row r="3469" spans="1:21" x14ac:dyDescent="0.2">
      <c r="A3469" t="s">
        <v>454</v>
      </c>
      <c r="B3469" s="10" t="s">
        <v>1711</v>
      </c>
      <c r="C3469">
        <v>19</v>
      </c>
      <c r="D3469">
        <v>-12.21</v>
      </c>
      <c r="E3469">
        <v>5.4</v>
      </c>
      <c r="F3469" t="s">
        <v>1712</v>
      </c>
      <c r="G3469">
        <v>160</v>
      </c>
      <c r="H3469">
        <v>16706.689999999999</v>
      </c>
      <c r="I3469">
        <v>103195.05</v>
      </c>
      <c r="J3469" t="s">
        <v>435</v>
      </c>
      <c r="T3469">
        <f t="shared" si="81"/>
        <v>-6.8100000000000005</v>
      </c>
      <c r="U3469">
        <v>-6.8100000000000005</v>
      </c>
    </row>
    <row r="3470" spans="1:21" x14ac:dyDescent="0.2">
      <c r="A3470" t="s">
        <v>454</v>
      </c>
      <c r="B3470" s="10" t="s">
        <v>1693</v>
      </c>
      <c r="C3470">
        <v>19.399999999999999</v>
      </c>
      <c r="D3470">
        <v>-12.61</v>
      </c>
      <c r="E3470">
        <v>0.4</v>
      </c>
      <c r="F3470" t="s">
        <v>1694</v>
      </c>
      <c r="G3470">
        <v>180</v>
      </c>
      <c r="H3470">
        <v>16706.689999999999</v>
      </c>
      <c r="I3470">
        <v>103195.05</v>
      </c>
      <c r="J3470" t="s">
        <v>435</v>
      </c>
      <c r="T3470">
        <f t="shared" si="81"/>
        <v>-12.209999999999999</v>
      </c>
      <c r="U3470">
        <v>-12.209999999999999</v>
      </c>
    </row>
    <row r="3471" spans="1:21" x14ac:dyDescent="0.2">
      <c r="A3471" t="s">
        <v>454</v>
      </c>
      <c r="B3471" s="10" t="s">
        <v>1215</v>
      </c>
      <c r="C3471">
        <v>20.3</v>
      </c>
      <c r="D3471">
        <v>-13.51</v>
      </c>
      <c r="E3471">
        <v>0.9</v>
      </c>
      <c r="F3471" t="s">
        <v>1761</v>
      </c>
      <c r="G3471">
        <v>220</v>
      </c>
      <c r="H3471">
        <v>16706.689999999999</v>
      </c>
      <c r="I3471">
        <v>103195.05</v>
      </c>
      <c r="J3471" t="s">
        <v>435</v>
      </c>
      <c r="T3471">
        <f t="shared" si="81"/>
        <v>-12.61</v>
      </c>
      <c r="U3471">
        <v>-12.61</v>
      </c>
    </row>
    <row r="3472" spans="1:21" x14ac:dyDescent="0.2">
      <c r="A3472" t="s">
        <v>454</v>
      </c>
      <c r="B3472" s="10" t="s">
        <v>1700</v>
      </c>
      <c r="C3472">
        <v>23</v>
      </c>
      <c r="D3472">
        <v>-16.21</v>
      </c>
      <c r="E3472">
        <v>2.7</v>
      </c>
      <c r="F3472" t="s">
        <v>1701</v>
      </c>
      <c r="G3472">
        <v>300</v>
      </c>
      <c r="H3472">
        <v>16706.689999999999</v>
      </c>
      <c r="I3472">
        <v>103195.05</v>
      </c>
      <c r="J3472" t="s">
        <v>435</v>
      </c>
      <c r="T3472">
        <f t="shared" si="81"/>
        <v>-13.510000000000002</v>
      </c>
      <c r="U3472">
        <v>-13.510000000000002</v>
      </c>
    </row>
    <row r="3473" spans="1:21" x14ac:dyDescent="0.2">
      <c r="A3473" t="s">
        <v>454</v>
      </c>
      <c r="B3473" s="10" t="s">
        <v>1702</v>
      </c>
      <c r="C3473">
        <v>55.5</v>
      </c>
      <c r="D3473">
        <v>-48.71</v>
      </c>
      <c r="E3473">
        <v>32.5</v>
      </c>
      <c r="F3473" t="s">
        <v>1703</v>
      </c>
      <c r="G3473">
        <v>500</v>
      </c>
      <c r="H3473">
        <v>16706.689999999999</v>
      </c>
      <c r="I3473">
        <v>103195.05</v>
      </c>
      <c r="J3473" t="s">
        <v>435</v>
      </c>
      <c r="T3473">
        <f t="shared" si="81"/>
        <v>-16.21</v>
      </c>
      <c r="U3473">
        <v>-16.21</v>
      </c>
    </row>
    <row r="3474" spans="1:21" x14ac:dyDescent="0.2">
      <c r="A3474" t="s">
        <v>454</v>
      </c>
      <c r="B3474" s="10" t="s">
        <v>1704</v>
      </c>
      <c r="C3474">
        <v>69.5</v>
      </c>
      <c r="D3474">
        <v>-62.71</v>
      </c>
      <c r="E3474">
        <v>14</v>
      </c>
      <c r="F3474" t="s">
        <v>1705</v>
      </c>
      <c r="G3474">
        <v>1500</v>
      </c>
      <c r="H3474">
        <v>16706.689999999999</v>
      </c>
      <c r="I3474">
        <v>103195.05</v>
      </c>
      <c r="J3474" t="s">
        <v>435</v>
      </c>
      <c r="T3474">
        <f t="shared" si="81"/>
        <v>-48.71</v>
      </c>
      <c r="U3474">
        <v>-48.71</v>
      </c>
    </row>
    <row r="3475" spans="1:21" x14ac:dyDescent="0.2">
      <c r="A3475" t="s">
        <v>454</v>
      </c>
      <c r="B3475" s="10" t="s">
        <v>1709</v>
      </c>
      <c r="C3475">
        <v>77.5</v>
      </c>
      <c r="D3475">
        <v>-70.709999999999994</v>
      </c>
      <c r="E3475">
        <v>8</v>
      </c>
      <c r="F3475" t="s">
        <v>1710</v>
      </c>
      <c r="G3475">
        <v>4000</v>
      </c>
      <c r="H3475">
        <v>16706.689999999999</v>
      </c>
      <c r="I3475">
        <v>103195.05</v>
      </c>
      <c r="J3475" t="s">
        <v>435</v>
      </c>
      <c r="T3475">
        <f t="shared" si="81"/>
        <v>-62.709999999999994</v>
      </c>
      <c r="U3475">
        <v>-62.709999999999994</v>
      </c>
    </row>
    <row r="3476" spans="1:21" x14ac:dyDescent="0.2">
      <c r="A3476" t="s">
        <v>455</v>
      </c>
      <c r="B3476" s="10" t="s">
        <v>1714</v>
      </c>
      <c r="C3476">
        <v>4</v>
      </c>
      <c r="D3476">
        <v>2.73</v>
      </c>
      <c r="E3476">
        <v>4</v>
      </c>
      <c r="F3476" t="s">
        <v>1760</v>
      </c>
      <c r="G3476">
        <v>100</v>
      </c>
      <c r="H3476">
        <v>16694.509999999998</v>
      </c>
      <c r="I3476">
        <v>103171.97</v>
      </c>
      <c r="J3476" t="s">
        <v>435</v>
      </c>
      <c r="T3476">
        <f t="shared" si="81"/>
        <v>6.73</v>
      </c>
      <c r="U3476">
        <v>6.73</v>
      </c>
    </row>
    <row r="3477" spans="1:21" x14ac:dyDescent="0.2">
      <c r="A3477" t="s">
        <v>455</v>
      </c>
      <c r="B3477" s="10" t="s">
        <v>1687</v>
      </c>
      <c r="C3477">
        <v>6</v>
      </c>
      <c r="D3477">
        <v>0.73</v>
      </c>
      <c r="E3477">
        <v>2</v>
      </c>
      <c r="F3477" t="s">
        <v>1762</v>
      </c>
      <c r="G3477">
        <v>70</v>
      </c>
      <c r="H3477">
        <v>16694.509999999998</v>
      </c>
      <c r="I3477">
        <v>103171.97</v>
      </c>
      <c r="J3477" t="s">
        <v>435</v>
      </c>
      <c r="T3477">
        <f t="shared" si="81"/>
        <v>2.73</v>
      </c>
      <c r="U3477">
        <v>2.73</v>
      </c>
    </row>
    <row r="3478" spans="1:21" x14ac:dyDescent="0.2">
      <c r="A3478" t="s">
        <v>455</v>
      </c>
      <c r="B3478" s="10" t="s">
        <v>1689</v>
      </c>
      <c r="C3478">
        <v>14.5</v>
      </c>
      <c r="D3478">
        <v>-7.77</v>
      </c>
      <c r="E3478">
        <v>8.5</v>
      </c>
      <c r="F3478" t="s">
        <v>1690</v>
      </c>
      <c r="G3478">
        <v>60</v>
      </c>
      <c r="H3478">
        <v>16694.509999999998</v>
      </c>
      <c r="I3478">
        <v>103171.97</v>
      </c>
      <c r="J3478" t="s">
        <v>435</v>
      </c>
      <c r="T3478">
        <f t="shared" si="81"/>
        <v>0.73000000000000043</v>
      </c>
      <c r="U3478">
        <v>0.73000000000000043</v>
      </c>
    </row>
    <row r="3479" spans="1:21" x14ac:dyDescent="0.2">
      <c r="A3479" t="s">
        <v>455</v>
      </c>
      <c r="B3479" s="10" t="s">
        <v>1711</v>
      </c>
      <c r="C3479">
        <v>16</v>
      </c>
      <c r="D3479">
        <v>-9.27</v>
      </c>
      <c r="E3479">
        <v>1.5</v>
      </c>
      <c r="F3479" t="s">
        <v>1712</v>
      </c>
      <c r="G3479">
        <v>160</v>
      </c>
      <c r="H3479">
        <v>16694.509999999998</v>
      </c>
      <c r="I3479">
        <v>103171.97</v>
      </c>
      <c r="J3479" t="s">
        <v>435</v>
      </c>
      <c r="T3479">
        <f t="shared" si="81"/>
        <v>-7.77</v>
      </c>
      <c r="U3479">
        <v>-7.77</v>
      </c>
    </row>
    <row r="3480" spans="1:21" x14ac:dyDescent="0.2">
      <c r="A3480" t="s">
        <v>455</v>
      </c>
      <c r="B3480" s="10" t="s">
        <v>1693</v>
      </c>
      <c r="C3480">
        <v>19.5</v>
      </c>
      <c r="D3480">
        <v>-12.77</v>
      </c>
      <c r="E3480">
        <v>3.5</v>
      </c>
      <c r="F3480" t="s">
        <v>1694</v>
      </c>
      <c r="G3480">
        <v>180</v>
      </c>
      <c r="H3480">
        <v>16694.509999999998</v>
      </c>
      <c r="I3480">
        <v>103171.97</v>
      </c>
      <c r="J3480" t="s">
        <v>435</v>
      </c>
      <c r="T3480">
        <f t="shared" si="81"/>
        <v>-9.27</v>
      </c>
      <c r="U3480">
        <v>-9.27</v>
      </c>
    </row>
    <row r="3481" spans="1:21" x14ac:dyDescent="0.2">
      <c r="A3481" t="s">
        <v>455</v>
      </c>
      <c r="B3481" s="10" t="s">
        <v>1215</v>
      </c>
      <c r="C3481">
        <v>30</v>
      </c>
      <c r="D3481">
        <v>-23.27</v>
      </c>
      <c r="E3481">
        <v>10.5</v>
      </c>
      <c r="F3481" t="s">
        <v>1761</v>
      </c>
      <c r="G3481">
        <v>220</v>
      </c>
      <c r="H3481">
        <v>16694.509999999998</v>
      </c>
      <c r="I3481">
        <v>103171.97</v>
      </c>
      <c r="J3481" t="s">
        <v>435</v>
      </c>
      <c r="T3481">
        <f t="shared" si="81"/>
        <v>-12.77</v>
      </c>
      <c r="U3481">
        <v>-12.77</v>
      </c>
    </row>
    <row r="3482" spans="1:21" x14ac:dyDescent="0.2">
      <c r="A3482" t="s">
        <v>455</v>
      </c>
      <c r="B3482" s="10" t="s">
        <v>1700</v>
      </c>
      <c r="C3482">
        <v>34.4</v>
      </c>
      <c r="D3482">
        <v>-27.67</v>
      </c>
      <c r="E3482">
        <v>4.4000000000000004</v>
      </c>
      <c r="F3482" t="s">
        <v>1701</v>
      </c>
      <c r="G3482">
        <v>300</v>
      </c>
      <c r="H3482">
        <v>16694.509999999998</v>
      </c>
      <c r="I3482">
        <v>103171.97</v>
      </c>
      <c r="J3482" t="s">
        <v>435</v>
      </c>
      <c r="T3482">
        <f t="shared" si="81"/>
        <v>-23.270000000000003</v>
      </c>
      <c r="U3482">
        <v>-23.270000000000003</v>
      </c>
    </row>
    <row r="3483" spans="1:21" x14ac:dyDescent="0.2">
      <c r="A3483" t="s">
        <v>455</v>
      </c>
      <c r="B3483" s="10" t="s">
        <v>1702</v>
      </c>
      <c r="C3483">
        <v>47.5</v>
      </c>
      <c r="D3483">
        <v>-40.770000000000003</v>
      </c>
      <c r="E3483">
        <v>13.1</v>
      </c>
      <c r="F3483" t="s">
        <v>1703</v>
      </c>
      <c r="G3483">
        <v>500</v>
      </c>
      <c r="H3483">
        <v>16694.509999999998</v>
      </c>
      <c r="I3483">
        <v>103171.97</v>
      </c>
      <c r="J3483" t="s">
        <v>435</v>
      </c>
      <c r="T3483">
        <f t="shared" si="81"/>
        <v>-27.67</v>
      </c>
      <c r="U3483">
        <v>-27.67</v>
      </c>
    </row>
    <row r="3484" spans="1:21" x14ac:dyDescent="0.2">
      <c r="A3484" t="s">
        <v>455</v>
      </c>
      <c r="B3484" s="10" t="s">
        <v>1704</v>
      </c>
      <c r="C3484">
        <v>67.5</v>
      </c>
      <c r="D3484">
        <v>-60.77</v>
      </c>
      <c r="E3484">
        <v>20</v>
      </c>
      <c r="F3484" t="s">
        <v>1705</v>
      </c>
      <c r="G3484">
        <v>1500</v>
      </c>
      <c r="H3484">
        <v>16694.509999999998</v>
      </c>
      <c r="I3484">
        <v>103171.97</v>
      </c>
      <c r="J3484" t="s">
        <v>435</v>
      </c>
      <c r="T3484">
        <f t="shared" si="81"/>
        <v>-40.770000000000003</v>
      </c>
      <c r="U3484">
        <v>-40.770000000000003</v>
      </c>
    </row>
    <row r="3485" spans="1:21" x14ac:dyDescent="0.2">
      <c r="A3485" t="s">
        <v>455</v>
      </c>
      <c r="B3485" s="10" t="s">
        <v>1709</v>
      </c>
      <c r="C3485">
        <v>76</v>
      </c>
      <c r="D3485">
        <v>-69.27</v>
      </c>
      <c r="E3485">
        <v>8.5</v>
      </c>
      <c r="F3485" t="s">
        <v>1710</v>
      </c>
      <c r="G3485">
        <v>4000</v>
      </c>
      <c r="H3485">
        <v>16694.509999999998</v>
      </c>
      <c r="I3485">
        <v>103171.97</v>
      </c>
      <c r="J3485" t="s">
        <v>435</v>
      </c>
      <c r="T3485">
        <f t="shared" si="81"/>
        <v>-60.769999999999996</v>
      </c>
      <c r="U3485">
        <v>-60.769999999999996</v>
      </c>
    </row>
    <row r="3486" spans="1:21" x14ac:dyDescent="0.2">
      <c r="A3486" t="s">
        <v>456</v>
      </c>
      <c r="B3486" s="10" t="s">
        <v>1714</v>
      </c>
      <c r="C3486">
        <v>5</v>
      </c>
      <c r="D3486">
        <v>1.69</v>
      </c>
      <c r="E3486">
        <v>5</v>
      </c>
      <c r="F3486" t="s">
        <v>1760</v>
      </c>
      <c r="G3486">
        <v>100</v>
      </c>
      <c r="H3486">
        <v>16683.53</v>
      </c>
      <c r="I3486">
        <v>103208.28</v>
      </c>
      <c r="J3486" t="s">
        <v>435</v>
      </c>
      <c r="T3486">
        <f t="shared" si="81"/>
        <v>6.6899999999999995</v>
      </c>
      <c r="U3486">
        <v>6.6899999999999995</v>
      </c>
    </row>
    <row r="3487" spans="1:21" x14ac:dyDescent="0.2">
      <c r="A3487" t="s">
        <v>456</v>
      </c>
      <c r="B3487" s="10" t="s">
        <v>1689</v>
      </c>
      <c r="C3487">
        <v>13.9</v>
      </c>
      <c r="D3487">
        <v>-7.21</v>
      </c>
      <c r="E3487">
        <v>8.9</v>
      </c>
      <c r="F3487" t="s">
        <v>1690</v>
      </c>
      <c r="G3487">
        <v>60</v>
      </c>
      <c r="H3487">
        <v>16683.53</v>
      </c>
      <c r="I3487">
        <v>103208.28</v>
      </c>
      <c r="J3487" t="s">
        <v>435</v>
      </c>
      <c r="T3487">
        <f t="shared" si="81"/>
        <v>1.6900000000000004</v>
      </c>
      <c r="U3487">
        <v>1.6900000000000004</v>
      </c>
    </row>
    <row r="3488" spans="1:21" x14ac:dyDescent="0.2">
      <c r="A3488" t="s">
        <v>456</v>
      </c>
      <c r="B3488" s="10" t="s">
        <v>1711</v>
      </c>
      <c r="C3488">
        <v>16</v>
      </c>
      <c r="D3488">
        <v>-9.31</v>
      </c>
      <c r="E3488">
        <v>2.1</v>
      </c>
      <c r="F3488" t="s">
        <v>1712</v>
      </c>
      <c r="G3488">
        <v>160</v>
      </c>
      <c r="H3488">
        <v>16683.53</v>
      </c>
      <c r="I3488">
        <v>103208.28</v>
      </c>
      <c r="J3488" t="s">
        <v>435</v>
      </c>
      <c r="T3488">
        <f t="shared" si="81"/>
        <v>-7.2100000000000009</v>
      </c>
      <c r="U3488">
        <v>-7.2100000000000009</v>
      </c>
    </row>
    <row r="3489" spans="1:21" x14ac:dyDescent="0.2">
      <c r="A3489" t="s">
        <v>456</v>
      </c>
      <c r="B3489" s="10" t="s">
        <v>1693</v>
      </c>
      <c r="C3489">
        <v>20</v>
      </c>
      <c r="D3489">
        <v>-13.31</v>
      </c>
      <c r="E3489">
        <v>4</v>
      </c>
      <c r="F3489" t="s">
        <v>1694</v>
      </c>
      <c r="G3489">
        <v>180</v>
      </c>
      <c r="H3489">
        <v>16683.53</v>
      </c>
      <c r="I3489">
        <v>103208.28</v>
      </c>
      <c r="J3489" t="s">
        <v>435</v>
      </c>
      <c r="T3489">
        <f t="shared" si="81"/>
        <v>-9.31</v>
      </c>
      <c r="U3489">
        <v>-9.31</v>
      </c>
    </row>
    <row r="3490" spans="1:21" x14ac:dyDescent="0.2">
      <c r="A3490" t="s">
        <v>456</v>
      </c>
      <c r="B3490" s="10" t="s">
        <v>1215</v>
      </c>
      <c r="C3490">
        <v>32.200000000000003</v>
      </c>
      <c r="D3490">
        <v>-25.51</v>
      </c>
      <c r="E3490">
        <v>12.2</v>
      </c>
      <c r="F3490" t="s">
        <v>1761</v>
      </c>
      <c r="G3490">
        <v>220</v>
      </c>
      <c r="H3490">
        <v>16683.53</v>
      </c>
      <c r="I3490">
        <v>103208.28</v>
      </c>
      <c r="J3490" t="s">
        <v>435</v>
      </c>
      <c r="T3490">
        <f t="shared" si="81"/>
        <v>-13.310000000000002</v>
      </c>
      <c r="U3490">
        <v>-13.310000000000002</v>
      </c>
    </row>
    <row r="3491" spans="1:21" x14ac:dyDescent="0.2">
      <c r="A3491" t="s">
        <v>456</v>
      </c>
      <c r="B3491" s="10" t="s">
        <v>1700</v>
      </c>
      <c r="C3491">
        <v>37</v>
      </c>
      <c r="D3491">
        <v>-30.31</v>
      </c>
      <c r="E3491">
        <v>4.8</v>
      </c>
      <c r="F3491" t="s">
        <v>1701</v>
      </c>
      <c r="G3491">
        <v>300</v>
      </c>
      <c r="H3491">
        <v>16683.53</v>
      </c>
      <c r="I3491">
        <v>103208.28</v>
      </c>
      <c r="J3491" t="s">
        <v>435</v>
      </c>
      <c r="T3491">
        <f t="shared" si="81"/>
        <v>-25.509999999999998</v>
      </c>
      <c r="U3491">
        <v>-25.509999999999998</v>
      </c>
    </row>
    <row r="3492" spans="1:21" x14ac:dyDescent="0.2">
      <c r="A3492" t="s">
        <v>456</v>
      </c>
      <c r="B3492" s="10" t="s">
        <v>1702</v>
      </c>
      <c r="C3492">
        <v>47.4</v>
      </c>
      <c r="D3492">
        <v>-40.71</v>
      </c>
      <c r="E3492">
        <v>10.4</v>
      </c>
      <c r="F3492" t="s">
        <v>1703</v>
      </c>
      <c r="G3492">
        <v>500</v>
      </c>
      <c r="H3492">
        <v>16683.53</v>
      </c>
      <c r="I3492">
        <v>103208.28</v>
      </c>
      <c r="J3492" t="s">
        <v>435</v>
      </c>
      <c r="T3492">
        <f t="shared" si="81"/>
        <v>-30.310000000000002</v>
      </c>
      <c r="U3492">
        <v>-30.310000000000002</v>
      </c>
    </row>
    <row r="3493" spans="1:21" x14ac:dyDescent="0.2">
      <c r="A3493" t="s">
        <v>456</v>
      </c>
      <c r="B3493" s="10" t="s">
        <v>1704</v>
      </c>
      <c r="C3493">
        <v>49.6</v>
      </c>
      <c r="D3493">
        <v>-42.91</v>
      </c>
      <c r="E3493">
        <v>2.2000000000000002</v>
      </c>
      <c r="F3493" t="s">
        <v>1705</v>
      </c>
      <c r="G3493">
        <v>1500</v>
      </c>
      <c r="H3493">
        <v>16683.53</v>
      </c>
      <c r="I3493">
        <v>103208.28</v>
      </c>
      <c r="J3493" t="s">
        <v>435</v>
      </c>
      <c r="T3493">
        <f t="shared" si="81"/>
        <v>-40.709999999999994</v>
      </c>
      <c r="U3493">
        <v>-40.709999999999994</v>
      </c>
    </row>
    <row r="3494" spans="1:21" x14ac:dyDescent="0.2">
      <c r="A3494" t="s">
        <v>456</v>
      </c>
      <c r="B3494" s="10" t="s">
        <v>1709</v>
      </c>
      <c r="C3494">
        <v>58</v>
      </c>
      <c r="D3494">
        <v>-51.31</v>
      </c>
      <c r="E3494">
        <v>8.4</v>
      </c>
      <c r="F3494" t="s">
        <v>1710</v>
      </c>
      <c r="G3494">
        <v>4000</v>
      </c>
      <c r="H3494">
        <v>16683.53</v>
      </c>
      <c r="I3494">
        <v>103208.28</v>
      </c>
      <c r="J3494" t="s">
        <v>435</v>
      </c>
      <c r="T3494">
        <f t="shared" si="81"/>
        <v>-42.910000000000004</v>
      </c>
      <c r="U3494">
        <v>-42.910000000000004</v>
      </c>
    </row>
    <row r="3495" spans="1:21" x14ac:dyDescent="0.2">
      <c r="A3495" t="s">
        <v>457</v>
      </c>
      <c r="B3495" s="10" t="s">
        <v>1714</v>
      </c>
      <c r="C3495">
        <v>4.4000000000000004</v>
      </c>
      <c r="D3495">
        <v>2.64</v>
      </c>
      <c r="E3495">
        <v>4.4000000000000004</v>
      </c>
      <c r="F3495" t="s">
        <v>1760</v>
      </c>
      <c r="G3495">
        <v>100</v>
      </c>
      <c r="H3495">
        <v>16778.14</v>
      </c>
      <c r="I3495">
        <v>103280.29</v>
      </c>
      <c r="J3495" t="s">
        <v>435</v>
      </c>
      <c r="T3495">
        <f t="shared" si="81"/>
        <v>7.0400000000000009</v>
      </c>
      <c r="U3495">
        <v>7.0400000000000009</v>
      </c>
    </row>
    <row r="3496" spans="1:21" x14ac:dyDescent="0.2">
      <c r="A3496" t="s">
        <v>457</v>
      </c>
      <c r="B3496" s="10" t="s">
        <v>1689</v>
      </c>
      <c r="C3496">
        <v>13.5</v>
      </c>
      <c r="D3496">
        <v>-6.45</v>
      </c>
      <c r="E3496">
        <v>9.1</v>
      </c>
      <c r="F3496" t="s">
        <v>1690</v>
      </c>
      <c r="G3496">
        <v>60</v>
      </c>
      <c r="H3496">
        <v>16778.14</v>
      </c>
      <c r="I3496">
        <v>103280.29</v>
      </c>
      <c r="J3496" t="s">
        <v>435</v>
      </c>
      <c r="T3496">
        <f t="shared" si="81"/>
        <v>2.6499999999999995</v>
      </c>
      <c r="U3496">
        <v>2.6499999999999995</v>
      </c>
    </row>
    <row r="3497" spans="1:21" x14ac:dyDescent="0.2">
      <c r="A3497" t="s">
        <v>457</v>
      </c>
      <c r="B3497" s="10" t="s">
        <v>1711</v>
      </c>
      <c r="C3497">
        <v>15.8</v>
      </c>
      <c r="D3497">
        <v>-8.76</v>
      </c>
      <c r="E3497">
        <v>2.2999999999999998</v>
      </c>
      <c r="F3497" t="s">
        <v>1712</v>
      </c>
      <c r="G3497">
        <v>160</v>
      </c>
      <c r="H3497">
        <v>16778.14</v>
      </c>
      <c r="I3497">
        <v>103280.29</v>
      </c>
      <c r="J3497" t="s">
        <v>435</v>
      </c>
      <c r="T3497">
        <f t="shared" si="81"/>
        <v>-6.46</v>
      </c>
      <c r="U3497">
        <v>-6.46</v>
      </c>
    </row>
    <row r="3498" spans="1:21" x14ac:dyDescent="0.2">
      <c r="A3498" t="s">
        <v>457</v>
      </c>
      <c r="B3498" s="10" t="s">
        <v>1215</v>
      </c>
      <c r="C3498">
        <v>16.399999999999999</v>
      </c>
      <c r="D3498">
        <v>-9.35</v>
      </c>
      <c r="E3498">
        <v>0.6</v>
      </c>
      <c r="F3498" t="s">
        <v>1761</v>
      </c>
      <c r="G3498">
        <v>220</v>
      </c>
      <c r="H3498">
        <v>16778.14</v>
      </c>
      <c r="I3498">
        <v>103280.29</v>
      </c>
      <c r="J3498" t="s">
        <v>435</v>
      </c>
      <c r="T3498">
        <f t="shared" si="81"/>
        <v>-8.75</v>
      </c>
      <c r="U3498">
        <v>-8.75</v>
      </c>
    </row>
    <row r="3499" spans="1:21" x14ac:dyDescent="0.2">
      <c r="A3499" t="s">
        <v>457</v>
      </c>
      <c r="B3499" s="10" t="s">
        <v>1700</v>
      </c>
      <c r="C3499">
        <v>27.5</v>
      </c>
      <c r="D3499">
        <v>-20.45</v>
      </c>
      <c r="E3499">
        <v>11.1</v>
      </c>
      <c r="F3499" t="s">
        <v>1701</v>
      </c>
      <c r="G3499">
        <v>300</v>
      </c>
      <c r="H3499">
        <v>16778.14</v>
      </c>
      <c r="I3499">
        <v>103280.29</v>
      </c>
      <c r="J3499" t="s">
        <v>435</v>
      </c>
      <c r="T3499">
        <f t="shared" si="81"/>
        <v>-9.35</v>
      </c>
      <c r="U3499">
        <v>-9.35</v>
      </c>
    </row>
    <row r="3500" spans="1:21" x14ac:dyDescent="0.2">
      <c r="A3500" t="s">
        <v>457</v>
      </c>
      <c r="B3500" s="10" t="s">
        <v>1702</v>
      </c>
      <c r="C3500">
        <v>39.5</v>
      </c>
      <c r="D3500">
        <v>-32.46</v>
      </c>
      <c r="E3500">
        <v>12</v>
      </c>
      <c r="F3500" t="s">
        <v>1703</v>
      </c>
      <c r="G3500">
        <v>500</v>
      </c>
      <c r="H3500">
        <v>16778.14</v>
      </c>
      <c r="I3500">
        <v>103280.29</v>
      </c>
      <c r="J3500" t="s">
        <v>435</v>
      </c>
      <c r="T3500">
        <f t="shared" si="81"/>
        <v>-20.46</v>
      </c>
      <c r="U3500">
        <v>-20.46</v>
      </c>
    </row>
    <row r="3501" spans="1:21" x14ac:dyDescent="0.2">
      <c r="A3501" t="s">
        <v>457</v>
      </c>
      <c r="B3501" s="10" t="s">
        <v>1704</v>
      </c>
      <c r="C3501">
        <v>43.5</v>
      </c>
      <c r="D3501">
        <v>-36.46</v>
      </c>
      <c r="E3501">
        <v>4</v>
      </c>
      <c r="F3501" t="s">
        <v>1705</v>
      </c>
      <c r="G3501">
        <v>1500</v>
      </c>
      <c r="H3501">
        <v>16778.14</v>
      </c>
      <c r="I3501">
        <v>103280.29</v>
      </c>
      <c r="J3501" t="s">
        <v>435</v>
      </c>
      <c r="T3501">
        <f t="shared" si="81"/>
        <v>-32.46</v>
      </c>
      <c r="U3501">
        <v>-32.46</v>
      </c>
    </row>
    <row r="3502" spans="1:21" x14ac:dyDescent="0.2">
      <c r="A3502" t="s">
        <v>457</v>
      </c>
      <c r="B3502" s="10" t="s">
        <v>1709</v>
      </c>
      <c r="C3502">
        <v>50.8</v>
      </c>
      <c r="D3502">
        <v>-43.75</v>
      </c>
      <c r="E3502">
        <v>7.3</v>
      </c>
      <c r="F3502" t="s">
        <v>1710</v>
      </c>
      <c r="G3502">
        <v>4000</v>
      </c>
      <c r="H3502">
        <v>16778.14</v>
      </c>
      <c r="I3502">
        <v>103280.29</v>
      </c>
      <c r="J3502" t="s">
        <v>435</v>
      </c>
      <c r="T3502">
        <f t="shared" si="81"/>
        <v>-36.450000000000003</v>
      </c>
      <c r="U3502">
        <v>-36.450000000000003</v>
      </c>
    </row>
    <row r="3503" spans="1:21" x14ac:dyDescent="0.2">
      <c r="A3503" t="s">
        <v>458</v>
      </c>
      <c r="B3503" s="10" t="s">
        <v>1714</v>
      </c>
      <c r="C3503">
        <v>2.9</v>
      </c>
      <c r="D3503">
        <v>4.1500000000000004</v>
      </c>
      <c r="E3503">
        <v>2.9</v>
      </c>
      <c r="F3503" t="s">
        <v>1760</v>
      </c>
      <c r="G3503">
        <v>100</v>
      </c>
      <c r="H3503">
        <v>16768.38</v>
      </c>
      <c r="I3503">
        <v>103314.57</v>
      </c>
      <c r="J3503" t="s">
        <v>435</v>
      </c>
      <c r="T3503">
        <f t="shared" si="81"/>
        <v>7.0500000000000007</v>
      </c>
      <c r="U3503">
        <v>7.0500000000000007</v>
      </c>
    </row>
    <row r="3504" spans="1:21" x14ac:dyDescent="0.2">
      <c r="A3504" t="s">
        <v>458</v>
      </c>
      <c r="B3504" s="10" t="s">
        <v>1689</v>
      </c>
      <c r="C3504">
        <v>16.2</v>
      </c>
      <c r="D3504">
        <v>-9.15</v>
      </c>
      <c r="E3504">
        <v>13.3</v>
      </c>
      <c r="F3504" t="s">
        <v>1690</v>
      </c>
      <c r="G3504">
        <v>60</v>
      </c>
      <c r="H3504">
        <v>16768.38</v>
      </c>
      <c r="I3504">
        <v>103314.57</v>
      </c>
      <c r="J3504" t="s">
        <v>435</v>
      </c>
      <c r="T3504">
        <f t="shared" si="81"/>
        <v>4.1500000000000004</v>
      </c>
      <c r="U3504">
        <v>4.1500000000000004</v>
      </c>
    </row>
    <row r="3505" spans="1:21" x14ac:dyDescent="0.2">
      <c r="A3505" t="s">
        <v>458</v>
      </c>
      <c r="B3505" s="10" t="s">
        <v>1711</v>
      </c>
      <c r="C3505">
        <v>16.5</v>
      </c>
      <c r="D3505">
        <v>-9.4499999999999993</v>
      </c>
      <c r="E3505">
        <v>0.3</v>
      </c>
      <c r="F3505" t="s">
        <v>1712</v>
      </c>
      <c r="G3505">
        <v>160</v>
      </c>
      <c r="H3505">
        <v>16768.38</v>
      </c>
      <c r="I3505">
        <v>103314.57</v>
      </c>
      <c r="J3505" t="s">
        <v>435</v>
      </c>
      <c r="T3505">
        <f t="shared" si="81"/>
        <v>-9.1499999999999986</v>
      </c>
      <c r="U3505">
        <v>-9.1499999999999986</v>
      </c>
    </row>
    <row r="3506" spans="1:21" x14ac:dyDescent="0.2">
      <c r="A3506" t="s">
        <v>458</v>
      </c>
      <c r="B3506" s="10" t="s">
        <v>1693</v>
      </c>
      <c r="C3506">
        <v>19</v>
      </c>
      <c r="D3506">
        <v>-11.95</v>
      </c>
      <c r="E3506">
        <v>2.5</v>
      </c>
      <c r="F3506" t="s">
        <v>1694</v>
      </c>
      <c r="G3506">
        <v>180</v>
      </c>
      <c r="H3506">
        <v>16768.38</v>
      </c>
      <c r="I3506">
        <v>103314.57</v>
      </c>
      <c r="J3506" t="s">
        <v>435</v>
      </c>
      <c r="T3506">
        <f t="shared" si="81"/>
        <v>-9.4499999999999993</v>
      </c>
      <c r="U3506">
        <v>-9.4499999999999993</v>
      </c>
    </row>
    <row r="3507" spans="1:21" x14ac:dyDescent="0.2">
      <c r="A3507" t="s">
        <v>458</v>
      </c>
      <c r="B3507" s="10" t="s">
        <v>1215</v>
      </c>
      <c r="C3507">
        <v>29.1</v>
      </c>
      <c r="D3507">
        <v>-22.05</v>
      </c>
      <c r="E3507">
        <v>10.1</v>
      </c>
      <c r="F3507" t="s">
        <v>1761</v>
      </c>
      <c r="G3507">
        <v>220</v>
      </c>
      <c r="H3507">
        <v>16768.38</v>
      </c>
      <c r="I3507">
        <v>103314.57</v>
      </c>
      <c r="J3507" t="s">
        <v>435</v>
      </c>
      <c r="T3507">
        <f t="shared" si="81"/>
        <v>-11.950000000000001</v>
      </c>
      <c r="U3507">
        <v>-11.950000000000001</v>
      </c>
    </row>
    <row r="3508" spans="1:21" x14ac:dyDescent="0.2">
      <c r="A3508" t="s">
        <v>458</v>
      </c>
      <c r="B3508" s="10" t="s">
        <v>1700</v>
      </c>
      <c r="C3508">
        <v>31</v>
      </c>
      <c r="D3508">
        <v>-23.95</v>
      </c>
      <c r="E3508">
        <v>1.9</v>
      </c>
      <c r="F3508" t="s">
        <v>1701</v>
      </c>
      <c r="G3508">
        <v>300</v>
      </c>
      <c r="H3508">
        <v>16768.38</v>
      </c>
      <c r="I3508">
        <v>103314.57</v>
      </c>
      <c r="J3508" t="s">
        <v>435</v>
      </c>
      <c r="T3508">
        <f t="shared" si="81"/>
        <v>-22.05</v>
      </c>
      <c r="U3508">
        <v>-22.05</v>
      </c>
    </row>
    <row r="3509" spans="1:21" x14ac:dyDescent="0.2">
      <c r="A3509" t="s">
        <v>458</v>
      </c>
      <c r="B3509" s="10" t="s">
        <v>1702</v>
      </c>
      <c r="C3509">
        <v>49.6</v>
      </c>
      <c r="D3509">
        <v>-42.55</v>
      </c>
      <c r="E3509">
        <v>18.600000000000001</v>
      </c>
      <c r="F3509" t="s">
        <v>1703</v>
      </c>
      <c r="G3509">
        <v>500</v>
      </c>
      <c r="H3509">
        <v>16768.38</v>
      </c>
      <c r="I3509">
        <v>103314.57</v>
      </c>
      <c r="J3509" t="s">
        <v>435</v>
      </c>
      <c r="T3509">
        <f t="shared" si="81"/>
        <v>-23.949999999999996</v>
      </c>
      <c r="U3509">
        <v>-23.949999999999996</v>
      </c>
    </row>
    <row r="3510" spans="1:21" x14ac:dyDescent="0.2">
      <c r="A3510" t="s">
        <v>458</v>
      </c>
      <c r="B3510" s="10" t="s">
        <v>1704</v>
      </c>
      <c r="C3510">
        <v>60.3</v>
      </c>
      <c r="D3510">
        <v>-53.25</v>
      </c>
      <c r="E3510">
        <v>10.7</v>
      </c>
      <c r="F3510" t="s">
        <v>1705</v>
      </c>
      <c r="G3510">
        <v>1500</v>
      </c>
      <c r="H3510">
        <v>16768.38</v>
      </c>
      <c r="I3510">
        <v>103314.57</v>
      </c>
      <c r="J3510" t="s">
        <v>435</v>
      </c>
      <c r="T3510">
        <f t="shared" si="81"/>
        <v>-42.55</v>
      </c>
      <c r="U3510">
        <v>-42.55</v>
      </c>
    </row>
    <row r="3511" spans="1:21" x14ac:dyDescent="0.2">
      <c r="A3511" t="s">
        <v>458</v>
      </c>
      <c r="B3511" s="10" t="s">
        <v>1709</v>
      </c>
      <c r="C3511">
        <v>65.3</v>
      </c>
      <c r="D3511">
        <v>-58.25</v>
      </c>
      <c r="E3511">
        <v>5</v>
      </c>
      <c r="F3511" t="s">
        <v>1710</v>
      </c>
      <c r="G3511">
        <v>4000</v>
      </c>
      <c r="H3511">
        <v>16768.38</v>
      </c>
      <c r="I3511">
        <v>103314.57</v>
      </c>
      <c r="J3511" t="s">
        <v>435</v>
      </c>
      <c r="T3511">
        <f t="shared" si="81"/>
        <v>-53.25</v>
      </c>
      <c r="U3511">
        <v>-53.25</v>
      </c>
    </row>
    <row r="3512" spans="1:21" x14ac:dyDescent="0.2">
      <c r="A3512" t="s">
        <v>459</v>
      </c>
      <c r="B3512" s="10" t="s">
        <v>1714</v>
      </c>
      <c r="C3512">
        <v>1.2</v>
      </c>
      <c r="D3512">
        <v>5.82</v>
      </c>
      <c r="E3512">
        <v>1.2</v>
      </c>
      <c r="F3512" t="s">
        <v>1760</v>
      </c>
      <c r="G3512">
        <v>100</v>
      </c>
      <c r="H3512">
        <v>16757.77</v>
      </c>
      <c r="I3512">
        <v>103299.83</v>
      </c>
      <c r="J3512" t="s">
        <v>435</v>
      </c>
      <c r="T3512">
        <f t="shared" si="81"/>
        <v>7.0200000000000005</v>
      </c>
      <c r="U3512">
        <v>7.0200000000000005</v>
      </c>
    </row>
    <row r="3513" spans="1:21" x14ac:dyDescent="0.2">
      <c r="A3513" t="s">
        <v>459</v>
      </c>
      <c r="B3513" s="10" t="s">
        <v>1687</v>
      </c>
      <c r="C3513">
        <v>2.7</v>
      </c>
      <c r="D3513">
        <v>4.32</v>
      </c>
      <c r="E3513">
        <v>1.5</v>
      </c>
      <c r="F3513" t="s">
        <v>1762</v>
      </c>
      <c r="G3513">
        <v>70</v>
      </c>
      <c r="H3513">
        <v>16757.77</v>
      </c>
      <c r="I3513">
        <v>103299.83</v>
      </c>
      <c r="J3513" t="s">
        <v>435</v>
      </c>
      <c r="T3513">
        <f t="shared" si="81"/>
        <v>5.82</v>
      </c>
      <c r="U3513">
        <v>5.82</v>
      </c>
    </row>
    <row r="3514" spans="1:21" x14ac:dyDescent="0.2">
      <c r="A3514" t="s">
        <v>459</v>
      </c>
      <c r="B3514" s="10" t="s">
        <v>1689</v>
      </c>
      <c r="C3514">
        <v>16.2</v>
      </c>
      <c r="D3514">
        <v>-9.18</v>
      </c>
      <c r="E3514">
        <v>13.5</v>
      </c>
      <c r="F3514" t="s">
        <v>1690</v>
      </c>
      <c r="G3514">
        <v>60</v>
      </c>
      <c r="H3514">
        <v>16757.77</v>
      </c>
      <c r="I3514">
        <v>103299.83</v>
      </c>
      <c r="J3514" t="s">
        <v>435</v>
      </c>
      <c r="T3514">
        <f t="shared" si="81"/>
        <v>4.32</v>
      </c>
      <c r="U3514">
        <v>4.32</v>
      </c>
    </row>
    <row r="3515" spans="1:21" x14ac:dyDescent="0.2">
      <c r="A3515" t="s">
        <v>459</v>
      </c>
      <c r="B3515" s="10" t="s">
        <v>1711</v>
      </c>
      <c r="C3515">
        <v>17.2</v>
      </c>
      <c r="D3515">
        <v>-10.18</v>
      </c>
      <c r="E3515">
        <v>1</v>
      </c>
      <c r="F3515" t="s">
        <v>1712</v>
      </c>
      <c r="G3515">
        <v>160</v>
      </c>
      <c r="H3515">
        <v>16757.77</v>
      </c>
      <c r="I3515">
        <v>103299.83</v>
      </c>
      <c r="J3515" t="s">
        <v>435</v>
      </c>
      <c r="T3515">
        <f t="shared" si="81"/>
        <v>-9.18</v>
      </c>
      <c r="U3515">
        <v>-9.18</v>
      </c>
    </row>
    <row r="3516" spans="1:21" x14ac:dyDescent="0.2">
      <c r="A3516" t="s">
        <v>459</v>
      </c>
      <c r="B3516" s="10" t="s">
        <v>1693</v>
      </c>
      <c r="C3516">
        <v>24.3</v>
      </c>
      <c r="D3516">
        <v>-17.28</v>
      </c>
      <c r="E3516">
        <v>7.1</v>
      </c>
      <c r="F3516" t="s">
        <v>1694</v>
      </c>
      <c r="G3516">
        <v>180</v>
      </c>
      <c r="H3516">
        <v>16757.77</v>
      </c>
      <c r="I3516">
        <v>103299.83</v>
      </c>
      <c r="J3516" t="s">
        <v>435</v>
      </c>
      <c r="T3516">
        <f t="shared" si="81"/>
        <v>-10.180000000000001</v>
      </c>
      <c r="U3516">
        <v>-10.180000000000001</v>
      </c>
    </row>
    <row r="3517" spans="1:21" x14ac:dyDescent="0.2">
      <c r="A3517" t="s">
        <v>459</v>
      </c>
      <c r="B3517" s="10" t="s">
        <v>1702</v>
      </c>
      <c r="C3517">
        <v>47.5</v>
      </c>
      <c r="D3517">
        <v>-40.479999999999997</v>
      </c>
      <c r="E3517">
        <v>23.2</v>
      </c>
      <c r="F3517" t="s">
        <v>1703</v>
      </c>
      <c r="G3517">
        <v>500</v>
      </c>
      <c r="H3517">
        <v>16757.77</v>
      </c>
      <c r="I3517">
        <v>103299.83</v>
      </c>
      <c r="J3517" t="s">
        <v>435</v>
      </c>
      <c r="T3517">
        <f t="shared" si="81"/>
        <v>-17.279999999999998</v>
      </c>
      <c r="U3517">
        <v>-17.279999999999998</v>
      </c>
    </row>
    <row r="3518" spans="1:21" x14ac:dyDescent="0.2">
      <c r="A3518" t="s">
        <v>459</v>
      </c>
      <c r="B3518" s="10" t="s">
        <v>1704</v>
      </c>
      <c r="C3518">
        <v>68</v>
      </c>
      <c r="D3518">
        <v>-60.98</v>
      </c>
      <c r="E3518">
        <v>20.5</v>
      </c>
      <c r="F3518" t="s">
        <v>1705</v>
      </c>
      <c r="G3518">
        <v>1500</v>
      </c>
      <c r="H3518">
        <v>16757.77</v>
      </c>
      <c r="I3518">
        <v>103299.83</v>
      </c>
      <c r="J3518" t="s">
        <v>435</v>
      </c>
      <c r="T3518">
        <f t="shared" si="81"/>
        <v>-40.479999999999997</v>
      </c>
      <c r="U3518">
        <v>-40.479999999999997</v>
      </c>
    </row>
    <row r="3519" spans="1:21" x14ac:dyDescent="0.2">
      <c r="A3519" t="s">
        <v>459</v>
      </c>
      <c r="B3519" s="10" t="s">
        <v>1709</v>
      </c>
      <c r="C3519">
        <v>71</v>
      </c>
      <c r="D3519">
        <v>-63.98</v>
      </c>
      <c r="E3519">
        <v>3</v>
      </c>
      <c r="F3519" t="s">
        <v>1710</v>
      </c>
      <c r="G3519">
        <v>4000</v>
      </c>
      <c r="H3519">
        <v>16757.77</v>
      </c>
      <c r="I3519">
        <v>103299.83</v>
      </c>
      <c r="J3519" t="s">
        <v>435</v>
      </c>
      <c r="T3519">
        <f t="shared" si="81"/>
        <v>-60.98</v>
      </c>
      <c r="U3519">
        <v>-60.98</v>
      </c>
    </row>
    <row r="3520" spans="1:21" x14ac:dyDescent="0.2">
      <c r="A3520" t="s">
        <v>460</v>
      </c>
      <c r="B3520" s="10" t="s">
        <v>1714</v>
      </c>
      <c r="C3520">
        <v>3.5</v>
      </c>
      <c r="D3520">
        <v>3.47</v>
      </c>
      <c r="E3520">
        <v>3.5</v>
      </c>
      <c r="F3520" t="s">
        <v>1760</v>
      </c>
      <c r="G3520">
        <v>100</v>
      </c>
      <c r="H3520">
        <v>16750.09</v>
      </c>
      <c r="I3520">
        <v>103284.42</v>
      </c>
      <c r="J3520" t="s">
        <v>435</v>
      </c>
      <c r="T3520">
        <f t="shared" si="81"/>
        <v>6.9700000000000006</v>
      </c>
      <c r="U3520">
        <v>6.9700000000000006</v>
      </c>
    </row>
    <row r="3521" spans="1:21" x14ac:dyDescent="0.2">
      <c r="A3521" t="s">
        <v>460</v>
      </c>
      <c r="B3521" s="10" t="s">
        <v>1689</v>
      </c>
      <c r="C3521">
        <v>13.1</v>
      </c>
      <c r="D3521">
        <v>-6.14</v>
      </c>
      <c r="E3521">
        <v>9.6</v>
      </c>
      <c r="F3521" t="s">
        <v>1690</v>
      </c>
      <c r="G3521">
        <v>60</v>
      </c>
      <c r="H3521">
        <v>16750.09</v>
      </c>
      <c r="I3521">
        <v>103284.42</v>
      </c>
      <c r="J3521" t="s">
        <v>435</v>
      </c>
      <c r="T3521">
        <f t="shared" si="81"/>
        <v>3.46</v>
      </c>
      <c r="U3521">
        <v>3.46</v>
      </c>
    </row>
    <row r="3522" spans="1:21" x14ac:dyDescent="0.2">
      <c r="A3522" t="s">
        <v>460</v>
      </c>
      <c r="B3522" s="10" t="s">
        <v>1711</v>
      </c>
      <c r="C3522">
        <v>16.2</v>
      </c>
      <c r="D3522">
        <v>-9.24</v>
      </c>
      <c r="E3522">
        <v>3.1</v>
      </c>
      <c r="F3522" t="s">
        <v>1712</v>
      </c>
      <c r="G3522">
        <v>160</v>
      </c>
      <c r="H3522">
        <v>16750.09</v>
      </c>
      <c r="I3522">
        <v>103284.42</v>
      </c>
      <c r="J3522" t="s">
        <v>435</v>
      </c>
      <c r="T3522">
        <f t="shared" si="81"/>
        <v>-6.1400000000000006</v>
      </c>
      <c r="U3522">
        <v>-6.1400000000000006</v>
      </c>
    </row>
    <row r="3523" spans="1:21" x14ac:dyDescent="0.2">
      <c r="A3523" t="s">
        <v>460</v>
      </c>
      <c r="B3523" s="10" t="s">
        <v>1693</v>
      </c>
      <c r="C3523">
        <v>19.8</v>
      </c>
      <c r="D3523">
        <v>-12.83</v>
      </c>
      <c r="E3523">
        <v>3.6</v>
      </c>
      <c r="F3523" t="s">
        <v>1694</v>
      </c>
      <c r="G3523">
        <v>180</v>
      </c>
      <c r="H3523">
        <v>16750.09</v>
      </c>
      <c r="I3523">
        <v>103284.42</v>
      </c>
      <c r="J3523" t="s">
        <v>435</v>
      </c>
      <c r="T3523">
        <f t="shared" ref="T3523:T3586" si="82">D3523+E3523</f>
        <v>-9.23</v>
      </c>
      <c r="U3523">
        <v>-9.23</v>
      </c>
    </row>
    <row r="3524" spans="1:21" x14ac:dyDescent="0.2">
      <c r="A3524" t="s">
        <v>460</v>
      </c>
      <c r="B3524" s="10" t="s">
        <v>1215</v>
      </c>
      <c r="C3524">
        <v>20.2</v>
      </c>
      <c r="D3524">
        <v>-13.24</v>
      </c>
      <c r="E3524">
        <v>0.4</v>
      </c>
      <c r="F3524" t="s">
        <v>1761</v>
      </c>
      <c r="G3524">
        <v>220</v>
      </c>
      <c r="H3524">
        <v>16750.09</v>
      </c>
      <c r="I3524">
        <v>103284.42</v>
      </c>
      <c r="J3524" t="s">
        <v>435</v>
      </c>
      <c r="T3524">
        <f t="shared" si="82"/>
        <v>-12.84</v>
      </c>
      <c r="U3524">
        <v>-12.84</v>
      </c>
    </row>
    <row r="3525" spans="1:21" x14ac:dyDescent="0.2">
      <c r="A3525" t="s">
        <v>460</v>
      </c>
      <c r="B3525" s="10" t="s">
        <v>1700</v>
      </c>
      <c r="C3525">
        <v>21.6</v>
      </c>
      <c r="D3525">
        <v>-14.64</v>
      </c>
      <c r="E3525">
        <v>1.4</v>
      </c>
      <c r="F3525" t="s">
        <v>1701</v>
      </c>
      <c r="G3525">
        <v>300</v>
      </c>
      <c r="H3525">
        <v>16750.09</v>
      </c>
      <c r="I3525">
        <v>103284.42</v>
      </c>
      <c r="J3525" t="s">
        <v>435</v>
      </c>
      <c r="T3525">
        <f t="shared" si="82"/>
        <v>-13.24</v>
      </c>
      <c r="U3525">
        <v>-13.24</v>
      </c>
    </row>
    <row r="3526" spans="1:21" x14ac:dyDescent="0.2">
      <c r="A3526" t="s">
        <v>460</v>
      </c>
      <c r="B3526" s="10" t="s">
        <v>1702</v>
      </c>
      <c r="C3526">
        <v>40</v>
      </c>
      <c r="D3526">
        <v>-33.03</v>
      </c>
      <c r="E3526">
        <v>18.399999999999999</v>
      </c>
      <c r="F3526" t="s">
        <v>1703</v>
      </c>
      <c r="G3526">
        <v>500</v>
      </c>
      <c r="H3526">
        <v>16750.09</v>
      </c>
      <c r="I3526">
        <v>103284.42</v>
      </c>
      <c r="J3526" t="s">
        <v>435</v>
      </c>
      <c r="T3526">
        <f t="shared" si="82"/>
        <v>-14.630000000000003</v>
      </c>
      <c r="U3526">
        <v>-14.630000000000003</v>
      </c>
    </row>
    <row r="3527" spans="1:21" x14ac:dyDescent="0.2">
      <c r="A3527" t="s">
        <v>460</v>
      </c>
      <c r="B3527" s="10" t="s">
        <v>1704</v>
      </c>
      <c r="C3527">
        <v>60</v>
      </c>
      <c r="D3527">
        <v>-53.03</v>
      </c>
      <c r="E3527">
        <v>20</v>
      </c>
      <c r="F3527" t="s">
        <v>1705</v>
      </c>
      <c r="G3527">
        <v>1500</v>
      </c>
      <c r="H3527">
        <v>16750.09</v>
      </c>
      <c r="I3527">
        <v>103284.42</v>
      </c>
      <c r="J3527" t="s">
        <v>435</v>
      </c>
      <c r="T3527">
        <f t="shared" si="82"/>
        <v>-33.03</v>
      </c>
      <c r="U3527">
        <v>-33.03</v>
      </c>
    </row>
    <row r="3528" spans="1:21" x14ac:dyDescent="0.2">
      <c r="A3528" t="s">
        <v>460</v>
      </c>
      <c r="B3528" s="10" t="s">
        <v>1709</v>
      </c>
      <c r="C3528">
        <v>69.599999999999994</v>
      </c>
      <c r="D3528">
        <v>-62.63</v>
      </c>
      <c r="E3528">
        <v>9.6</v>
      </c>
      <c r="F3528" t="s">
        <v>1710</v>
      </c>
      <c r="G3528">
        <v>4000</v>
      </c>
      <c r="H3528">
        <v>16750.09</v>
      </c>
      <c r="I3528">
        <v>103284.42</v>
      </c>
      <c r="J3528" t="s">
        <v>435</v>
      </c>
      <c r="T3528">
        <f t="shared" si="82"/>
        <v>-53.03</v>
      </c>
      <c r="U3528">
        <v>-53.03</v>
      </c>
    </row>
    <row r="3529" spans="1:21" x14ac:dyDescent="0.2">
      <c r="A3529" t="s">
        <v>461</v>
      </c>
      <c r="B3529" s="10" t="s">
        <v>1714</v>
      </c>
      <c r="C3529">
        <v>4</v>
      </c>
      <c r="D3529">
        <v>2.95</v>
      </c>
      <c r="E3529">
        <v>4</v>
      </c>
      <c r="F3529" t="s">
        <v>1760</v>
      </c>
      <c r="G3529">
        <v>100</v>
      </c>
      <c r="H3529">
        <v>16741.13</v>
      </c>
      <c r="I3529">
        <v>103269.86</v>
      </c>
      <c r="J3529" t="s">
        <v>435</v>
      </c>
      <c r="T3529">
        <f t="shared" si="82"/>
        <v>6.95</v>
      </c>
      <c r="U3529">
        <v>6.95</v>
      </c>
    </row>
    <row r="3530" spans="1:21" x14ac:dyDescent="0.2">
      <c r="A3530" t="s">
        <v>461</v>
      </c>
      <c r="B3530" s="10" t="s">
        <v>1689</v>
      </c>
      <c r="C3530">
        <v>14.3</v>
      </c>
      <c r="D3530">
        <v>-7.36</v>
      </c>
      <c r="E3530">
        <v>10.3</v>
      </c>
      <c r="F3530" t="s">
        <v>1690</v>
      </c>
      <c r="G3530">
        <v>60</v>
      </c>
      <c r="H3530">
        <v>16741.13</v>
      </c>
      <c r="I3530">
        <v>103269.86</v>
      </c>
      <c r="J3530" t="s">
        <v>435</v>
      </c>
      <c r="T3530">
        <f t="shared" si="82"/>
        <v>2.9400000000000004</v>
      </c>
      <c r="U3530">
        <v>2.9400000000000004</v>
      </c>
    </row>
    <row r="3531" spans="1:21" x14ac:dyDescent="0.2">
      <c r="A3531" t="s">
        <v>461</v>
      </c>
      <c r="B3531" s="10" t="s">
        <v>1711</v>
      </c>
      <c r="C3531">
        <v>16.5</v>
      </c>
      <c r="D3531">
        <v>-9.56</v>
      </c>
      <c r="E3531">
        <v>2.2000000000000002</v>
      </c>
      <c r="F3531" t="s">
        <v>1712</v>
      </c>
      <c r="G3531">
        <v>160</v>
      </c>
      <c r="H3531">
        <v>16741.13</v>
      </c>
      <c r="I3531">
        <v>103269.86</v>
      </c>
      <c r="J3531" t="s">
        <v>435</v>
      </c>
      <c r="T3531">
        <f t="shared" si="82"/>
        <v>-7.36</v>
      </c>
      <c r="U3531">
        <v>-7.36</v>
      </c>
    </row>
    <row r="3532" spans="1:21" x14ac:dyDescent="0.2">
      <c r="A3532" t="s">
        <v>461</v>
      </c>
      <c r="B3532" s="10" t="s">
        <v>1693</v>
      </c>
      <c r="C3532">
        <v>25.4</v>
      </c>
      <c r="D3532">
        <v>-18.45</v>
      </c>
      <c r="E3532">
        <v>8.9</v>
      </c>
      <c r="F3532" t="s">
        <v>1694</v>
      </c>
      <c r="G3532">
        <v>180</v>
      </c>
      <c r="H3532">
        <v>16741.13</v>
      </c>
      <c r="I3532">
        <v>103269.86</v>
      </c>
      <c r="J3532" t="s">
        <v>435</v>
      </c>
      <c r="T3532">
        <f t="shared" si="82"/>
        <v>-9.5499999999999989</v>
      </c>
      <c r="U3532">
        <v>-9.5499999999999989</v>
      </c>
    </row>
    <row r="3533" spans="1:21" x14ac:dyDescent="0.2">
      <c r="A3533" t="s">
        <v>461</v>
      </c>
      <c r="B3533" s="10" t="s">
        <v>1215</v>
      </c>
      <c r="C3533">
        <v>32</v>
      </c>
      <c r="D3533">
        <v>-25.06</v>
      </c>
      <c r="E3533">
        <v>6.6</v>
      </c>
      <c r="F3533" t="s">
        <v>1761</v>
      </c>
      <c r="G3533">
        <v>220</v>
      </c>
      <c r="H3533">
        <v>16741.13</v>
      </c>
      <c r="I3533">
        <v>103269.86</v>
      </c>
      <c r="J3533" t="s">
        <v>435</v>
      </c>
      <c r="T3533">
        <f t="shared" si="82"/>
        <v>-18.46</v>
      </c>
      <c r="U3533">
        <v>-18.46</v>
      </c>
    </row>
    <row r="3534" spans="1:21" x14ac:dyDescent="0.2">
      <c r="A3534" t="s">
        <v>461</v>
      </c>
      <c r="B3534" s="10" t="s">
        <v>1700</v>
      </c>
      <c r="C3534">
        <v>35</v>
      </c>
      <c r="D3534">
        <v>-28.06</v>
      </c>
      <c r="E3534">
        <v>3</v>
      </c>
      <c r="F3534" t="s">
        <v>1701</v>
      </c>
      <c r="G3534">
        <v>300</v>
      </c>
      <c r="H3534">
        <v>16741.13</v>
      </c>
      <c r="I3534">
        <v>103269.86</v>
      </c>
      <c r="J3534" t="s">
        <v>435</v>
      </c>
      <c r="T3534">
        <f t="shared" si="82"/>
        <v>-25.06</v>
      </c>
      <c r="U3534">
        <v>-25.06</v>
      </c>
    </row>
    <row r="3535" spans="1:21" x14ac:dyDescent="0.2">
      <c r="A3535" t="s">
        <v>461</v>
      </c>
      <c r="B3535" s="10" t="s">
        <v>1702</v>
      </c>
      <c r="C3535">
        <v>46.5</v>
      </c>
      <c r="D3535">
        <v>-39.56</v>
      </c>
      <c r="E3535">
        <v>11.5</v>
      </c>
      <c r="F3535" t="s">
        <v>1703</v>
      </c>
      <c r="G3535">
        <v>500</v>
      </c>
      <c r="H3535">
        <v>16741.13</v>
      </c>
      <c r="I3535">
        <v>103269.86</v>
      </c>
      <c r="J3535" t="s">
        <v>435</v>
      </c>
      <c r="T3535">
        <f t="shared" si="82"/>
        <v>-28.060000000000002</v>
      </c>
      <c r="U3535">
        <v>-28.060000000000002</v>
      </c>
    </row>
    <row r="3536" spans="1:21" x14ac:dyDescent="0.2">
      <c r="A3536" t="s">
        <v>461</v>
      </c>
      <c r="B3536" s="10" t="s">
        <v>1704</v>
      </c>
      <c r="C3536">
        <v>63.2</v>
      </c>
      <c r="D3536">
        <v>-56.26</v>
      </c>
      <c r="E3536">
        <v>16.7</v>
      </c>
      <c r="F3536" t="s">
        <v>1705</v>
      </c>
      <c r="G3536">
        <v>1500</v>
      </c>
      <c r="H3536">
        <v>16741.13</v>
      </c>
      <c r="I3536">
        <v>103269.86</v>
      </c>
      <c r="J3536" t="s">
        <v>435</v>
      </c>
      <c r="T3536">
        <f t="shared" si="82"/>
        <v>-39.56</v>
      </c>
      <c r="U3536">
        <v>-39.56</v>
      </c>
    </row>
    <row r="3537" spans="1:21" x14ac:dyDescent="0.2">
      <c r="A3537" t="s">
        <v>461</v>
      </c>
      <c r="B3537" s="10" t="s">
        <v>1709</v>
      </c>
      <c r="C3537">
        <v>68.8</v>
      </c>
      <c r="D3537">
        <v>-61.86</v>
      </c>
      <c r="E3537">
        <v>5.6</v>
      </c>
      <c r="F3537" t="s">
        <v>1710</v>
      </c>
      <c r="G3537">
        <v>4000</v>
      </c>
      <c r="H3537">
        <v>16741.13</v>
      </c>
      <c r="I3537">
        <v>103269.86</v>
      </c>
      <c r="J3537" t="s">
        <v>435</v>
      </c>
      <c r="T3537">
        <f t="shared" si="82"/>
        <v>-56.26</v>
      </c>
      <c r="U3537">
        <v>-56.26</v>
      </c>
    </row>
    <row r="3538" spans="1:21" x14ac:dyDescent="0.2">
      <c r="A3538" t="s">
        <v>462</v>
      </c>
      <c r="B3538" s="10" t="s">
        <v>1714</v>
      </c>
      <c r="C3538">
        <v>2</v>
      </c>
      <c r="D3538">
        <v>5.14</v>
      </c>
      <c r="E3538">
        <v>2</v>
      </c>
      <c r="F3538" t="s">
        <v>1760</v>
      </c>
      <c r="G3538">
        <v>100</v>
      </c>
      <c r="H3538">
        <v>16730.27</v>
      </c>
      <c r="I3538">
        <v>103303.41</v>
      </c>
      <c r="J3538" t="s">
        <v>435</v>
      </c>
      <c r="T3538">
        <f t="shared" si="82"/>
        <v>7.14</v>
      </c>
      <c r="U3538">
        <v>7.14</v>
      </c>
    </row>
    <row r="3539" spans="1:21" x14ac:dyDescent="0.2">
      <c r="A3539" t="s">
        <v>462</v>
      </c>
      <c r="B3539" s="10" t="s">
        <v>1687</v>
      </c>
      <c r="C3539">
        <v>4</v>
      </c>
      <c r="D3539">
        <v>3.14</v>
      </c>
      <c r="E3539">
        <v>2</v>
      </c>
      <c r="F3539" t="s">
        <v>1762</v>
      </c>
      <c r="G3539">
        <v>70</v>
      </c>
      <c r="H3539">
        <v>16730.27</v>
      </c>
      <c r="I3539">
        <v>103303.41</v>
      </c>
      <c r="J3539" t="s">
        <v>435</v>
      </c>
      <c r="T3539">
        <f t="shared" si="82"/>
        <v>5.1400000000000006</v>
      </c>
      <c r="U3539">
        <v>5.1400000000000006</v>
      </c>
    </row>
    <row r="3540" spans="1:21" x14ac:dyDescent="0.2">
      <c r="A3540" t="s">
        <v>462</v>
      </c>
      <c r="B3540" s="10" t="s">
        <v>1689</v>
      </c>
      <c r="C3540">
        <v>15</v>
      </c>
      <c r="D3540">
        <v>-7.86</v>
      </c>
      <c r="E3540">
        <v>11</v>
      </c>
      <c r="F3540" t="s">
        <v>1690</v>
      </c>
      <c r="G3540">
        <v>60</v>
      </c>
      <c r="H3540">
        <v>16730.27</v>
      </c>
      <c r="I3540">
        <v>103303.41</v>
      </c>
      <c r="J3540" t="s">
        <v>435</v>
      </c>
      <c r="T3540">
        <f t="shared" si="82"/>
        <v>3.1399999999999997</v>
      </c>
      <c r="U3540">
        <v>3.1399999999999997</v>
      </c>
    </row>
    <row r="3541" spans="1:21" x14ac:dyDescent="0.2">
      <c r="A3541" t="s">
        <v>462</v>
      </c>
      <c r="B3541" s="10" t="s">
        <v>1711</v>
      </c>
      <c r="C3541">
        <v>17</v>
      </c>
      <c r="D3541">
        <v>-9.86</v>
      </c>
      <c r="E3541">
        <v>2</v>
      </c>
      <c r="F3541" t="s">
        <v>1712</v>
      </c>
      <c r="G3541">
        <v>160</v>
      </c>
      <c r="H3541">
        <v>16730.27</v>
      </c>
      <c r="I3541">
        <v>103303.41</v>
      </c>
      <c r="J3541" t="s">
        <v>435</v>
      </c>
      <c r="T3541">
        <f t="shared" si="82"/>
        <v>-7.8599999999999994</v>
      </c>
      <c r="U3541">
        <v>-7.8599999999999994</v>
      </c>
    </row>
    <row r="3542" spans="1:21" x14ac:dyDescent="0.2">
      <c r="A3542" t="s">
        <v>462</v>
      </c>
      <c r="B3542" s="10" t="s">
        <v>1693</v>
      </c>
      <c r="C3542">
        <v>20</v>
      </c>
      <c r="D3542">
        <v>-12.86</v>
      </c>
      <c r="E3542">
        <v>3</v>
      </c>
      <c r="F3542" t="s">
        <v>1694</v>
      </c>
      <c r="G3542">
        <v>180</v>
      </c>
      <c r="H3542">
        <v>16730.27</v>
      </c>
      <c r="I3542">
        <v>103303.41</v>
      </c>
      <c r="J3542" t="s">
        <v>435</v>
      </c>
      <c r="T3542">
        <f t="shared" si="82"/>
        <v>-9.86</v>
      </c>
      <c r="U3542">
        <v>-9.86</v>
      </c>
    </row>
    <row r="3543" spans="1:21" x14ac:dyDescent="0.2">
      <c r="A3543" t="s">
        <v>462</v>
      </c>
      <c r="B3543" s="10" t="s">
        <v>1215</v>
      </c>
      <c r="C3543">
        <v>29.8</v>
      </c>
      <c r="D3543">
        <v>-22.66</v>
      </c>
      <c r="E3543">
        <v>9.8000000000000007</v>
      </c>
      <c r="F3543" t="s">
        <v>1761</v>
      </c>
      <c r="G3543">
        <v>220</v>
      </c>
      <c r="H3543">
        <v>16730.27</v>
      </c>
      <c r="I3543">
        <v>103303.41</v>
      </c>
      <c r="J3543" t="s">
        <v>435</v>
      </c>
      <c r="T3543">
        <f t="shared" si="82"/>
        <v>-12.86</v>
      </c>
      <c r="U3543">
        <v>-12.86</v>
      </c>
    </row>
    <row r="3544" spans="1:21" x14ac:dyDescent="0.2">
      <c r="A3544" t="s">
        <v>462</v>
      </c>
      <c r="B3544" s="10" t="s">
        <v>1700</v>
      </c>
      <c r="C3544">
        <v>37.799999999999997</v>
      </c>
      <c r="D3544">
        <v>-30.66</v>
      </c>
      <c r="E3544">
        <v>8</v>
      </c>
      <c r="F3544" t="s">
        <v>1701</v>
      </c>
      <c r="G3544">
        <v>300</v>
      </c>
      <c r="H3544">
        <v>16730.27</v>
      </c>
      <c r="I3544">
        <v>103303.41</v>
      </c>
      <c r="J3544" t="s">
        <v>435</v>
      </c>
      <c r="T3544">
        <f t="shared" si="82"/>
        <v>-22.66</v>
      </c>
      <c r="U3544">
        <v>-22.66</v>
      </c>
    </row>
    <row r="3545" spans="1:21" x14ac:dyDescent="0.2">
      <c r="A3545" t="s">
        <v>462</v>
      </c>
      <c r="B3545" s="10" t="s">
        <v>1702</v>
      </c>
      <c r="C3545">
        <v>57.8</v>
      </c>
      <c r="D3545">
        <v>-50.66</v>
      </c>
      <c r="E3545">
        <v>20</v>
      </c>
      <c r="F3545" t="s">
        <v>1703</v>
      </c>
      <c r="G3545">
        <v>500</v>
      </c>
      <c r="H3545">
        <v>16730.27</v>
      </c>
      <c r="I3545">
        <v>103303.41</v>
      </c>
      <c r="J3545" t="s">
        <v>435</v>
      </c>
      <c r="T3545">
        <f t="shared" si="82"/>
        <v>-30.659999999999997</v>
      </c>
      <c r="U3545">
        <v>-30.659999999999997</v>
      </c>
    </row>
    <row r="3546" spans="1:21" x14ac:dyDescent="0.2">
      <c r="A3546" t="s">
        <v>462</v>
      </c>
      <c r="B3546" s="10" t="s">
        <v>1704</v>
      </c>
      <c r="C3546">
        <v>59.2</v>
      </c>
      <c r="D3546">
        <v>-52.06</v>
      </c>
      <c r="E3546">
        <v>1.4</v>
      </c>
      <c r="F3546" t="s">
        <v>1705</v>
      </c>
      <c r="G3546">
        <v>1500</v>
      </c>
      <c r="H3546">
        <v>16730.27</v>
      </c>
      <c r="I3546">
        <v>103303.41</v>
      </c>
      <c r="J3546" t="s">
        <v>435</v>
      </c>
      <c r="T3546">
        <f t="shared" si="82"/>
        <v>-50.660000000000004</v>
      </c>
      <c r="U3546">
        <v>-50.660000000000004</v>
      </c>
    </row>
    <row r="3547" spans="1:21" x14ac:dyDescent="0.2">
      <c r="A3547" t="s">
        <v>462</v>
      </c>
      <c r="B3547" s="10" t="s">
        <v>1709</v>
      </c>
      <c r="C3547">
        <v>63.8</v>
      </c>
      <c r="D3547">
        <v>-56.66</v>
      </c>
      <c r="E3547">
        <v>4.5999999999999996</v>
      </c>
      <c r="F3547" t="s">
        <v>1710</v>
      </c>
      <c r="G3547">
        <v>4000</v>
      </c>
      <c r="H3547">
        <v>16730.27</v>
      </c>
      <c r="I3547">
        <v>103303.41</v>
      </c>
      <c r="J3547" t="s">
        <v>435</v>
      </c>
      <c r="T3547">
        <f t="shared" si="82"/>
        <v>-52.059999999999995</v>
      </c>
      <c r="U3547">
        <v>-52.059999999999995</v>
      </c>
    </row>
    <row r="3548" spans="1:21" x14ac:dyDescent="0.2">
      <c r="A3548" t="s">
        <v>463</v>
      </c>
      <c r="B3548" s="10" t="s">
        <v>1714</v>
      </c>
      <c r="C3548">
        <v>10.7</v>
      </c>
      <c r="D3548">
        <v>-5.6</v>
      </c>
      <c r="E3548">
        <v>10.7</v>
      </c>
      <c r="F3548" t="s">
        <v>1760</v>
      </c>
      <c r="G3548">
        <v>100</v>
      </c>
      <c r="H3548">
        <v>16927.310000000001</v>
      </c>
      <c r="I3548">
        <v>103112.61</v>
      </c>
      <c r="J3548" t="s">
        <v>435</v>
      </c>
      <c r="T3548">
        <f t="shared" si="82"/>
        <v>5.0999999999999996</v>
      </c>
      <c r="U3548">
        <v>5.0999999999999996</v>
      </c>
    </row>
    <row r="3549" spans="1:21" x14ac:dyDescent="0.2">
      <c r="A3549" t="s">
        <v>463</v>
      </c>
      <c r="B3549" s="10" t="s">
        <v>1215</v>
      </c>
      <c r="C3549">
        <v>35</v>
      </c>
      <c r="D3549">
        <v>-29.9</v>
      </c>
      <c r="E3549">
        <v>24.3</v>
      </c>
      <c r="F3549" t="s">
        <v>1761</v>
      </c>
      <c r="G3549">
        <v>220</v>
      </c>
      <c r="H3549">
        <v>16927.310000000001</v>
      </c>
      <c r="I3549">
        <v>103112.61</v>
      </c>
      <c r="J3549" t="s">
        <v>435</v>
      </c>
      <c r="T3549">
        <f t="shared" si="82"/>
        <v>-5.5999999999999979</v>
      </c>
      <c r="U3549">
        <v>-5.5999999999999979</v>
      </c>
    </row>
    <row r="3550" spans="1:21" x14ac:dyDescent="0.2">
      <c r="A3550" t="s">
        <v>463</v>
      </c>
      <c r="B3550" s="10" t="s">
        <v>1700</v>
      </c>
      <c r="C3550">
        <v>39</v>
      </c>
      <c r="D3550">
        <v>-33.9</v>
      </c>
      <c r="E3550">
        <v>4</v>
      </c>
      <c r="F3550" t="s">
        <v>1701</v>
      </c>
      <c r="G3550">
        <v>300</v>
      </c>
      <c r="H3550">
        <v>16927.310000000001</v>
      </c>
      <c r="I3550">
        <v>103112.61</v>
      </c>
      <c r="J3550" t="s">
        <v>435</v>
      </c>
      <c r="T3550">
        <f t="shared" si="82"/>
        <v>-29.9</v>
      </c>
      <c r="U3550">
        <v>-29.9</v>
      </c>
    </row>
    <row r="3551" spans="1:21" x14ac:dyDescent="0.2">
      <c r="A3551" t="s">
        <v>463</v>
      </c>
      <c r="B3551" s="10" t="s">
        <v>1702</v>
      </c>
      <c r="C3551">
        <v>45.7</v>
      </c>
      <c r="D3551">
        <v>-40.6</v>
      </c>
      <c r="E3551">
        <v>6.7</v>
      </c>
      <c r="F3551" t="s">
        <v>1703</v>
      </c>
      <c r="G3551">
        <v>500</v>
      </c>
      <c r="H3551">
        <v>16927.310000000001</v>
      </c>
      <c r="I3551">
        <v>103112.61</v>
      </c>
      <c r="J3551" t="s">
        <v>435</v>
      </c>
      <c r="T3551">
        <f t="shared" si="82"/>
        <v>-33.9</v>
      </c>
      <c r="U3551">
        <v>-33.9</v>
      </c>
    </row>
    <row r="3552" spans="1:21" x14ac:dyDescent="0.2">
      <c r="A3552" t="s">
        <v>463</v>
      </c>
      <c r="B3552" s="10" t="s">
        <v>1704</v>
      </c>
      <c r="C3552">
        <v>51.5</v>
      </c>
      <c r="D3552">
        <v>-46.4</v>
      </c>
      <c r="E3552">
        <v>5.8</v>
      </c>
      <c r="F3552" t="s">
        <v>1705</v>
      </c>
      <c r="G3552">
        <v>1500</v>
      </c>
      <c r="H3552">
        <v>16927.310000000001</v>
      </c>
      <c r="I3552">
        <v>103112.61</v>
      </c>
      <c r="J3552" t="s">
        <v>435</v>
      </c>
      <c r="T3552">
        <f t="shared" si="82"/>
        <v>-40.6</v>
      </c>
      <c r="U3552">
        <v>-40.6</v>
      </c>
    </row>
    <row r="3553" spans="1:21" x14ac:dyDescent="0.2">
      <c r="A3553" t="s">
        <v>464</v>
      </c>
      <c r="B3553" s="10" t="s">
        <v>1714</v>
      </c>
      <c r="C3553">
        <v>11</v>
      </c>
      <c r="D3553">
        <v>-5.64</v>
      </c>
      <c r="E3553">
        <v>11</v>
      </c>
      <c r="F3553" t="s">
        <v>1760</v>
      </c>
      <c r="G3553">
        <v>100</v>
      </c>
      <c r="H3553">
        <v>16832.91</v>
      </c>
      <c r="I3553">
        <v>103086.5</v>
      </c>
      <c r="J3553" t="s">
        <v>435</v>
      </c>
      <c r="T3553">
        <f t="shared" si="82"/>
        <v>5.36</v>
      </c>
      <c r="U3553">
        <v>5.36</v>
      </c>
    </row>
    <row r="3554" spans="1:21" x14ac:dyDescent="0.2">
      <c r="A3554" t="s">
        <v>464</v>
      </c>
      <c r="B3554" s="10" t="s">
        <v>1215</v>
      </c>
      <c r="C3554">
        <v>40.1</v>
      </c>
      <c r="D3554">
        <v>-34.74</v>
      </c>
      <c r="E3554">
        <v>29.1</v>
      </c>
      <c r="F3554" t="s">
        <v>1761</v>
      </c>
      <c r="G3554">
        <v>220</v>
      </c>
      <c r="H3554">
        <v>16832.91</v>
      </c>
      <c r="I3554">
        <v>103086.5</v>
      </c>
      <c r="J3554" t="s">
        <v>435</v>
      </c>
      <c r="T3554">
        <f t="shared" si="82"/>
        <v>-5.6400000000000006</v>
      </c>
      <c r="U3554">
        <v>-5.6400000000000006</v>
      </c>
    </row>
    <row r="3555" spans="1:21" x14ac:dyDescent="0.2">
      <c r="A3555" t="s">
        <v>464</v>
      </c>
      <c r="B3555" s="10" t="s">
        <v>1700</v>
      </c>
      <c r="C3555">
        <v>43</v>
      </c>
      <c r="D3555">
        <v>-37.64</v>
      </c>
      <c r="E3555">
        <v>2.9</v>
      </c>
      <c r="F3555" t="s">
        <v>1701</v>
      </c>
      <c r="G3555">
        <v>300</v>
      </c>
      <c r="H3555">
        <v>16832.91</v>
      </c>
      <c r="I3555">
        <v>103086.5</v>
      </c>
      <c r="J3555" t="s">
        <v>435</v>
      </c>
      <c r="T3555">
        <f t="shared" si="82"/>
        <v>-34.74</v>
      </c>
      <c r="U3555">
        <v>-34.74</v>
      </c>
    </row>
    <row r="3556" spans="1:21" x14ac:dyDescent="0.2">
      <c r="A3556" t="s">
        <v>464</v>
      </c>
      <c r="B3556" s="10" t="s">
        <v>1702</v>
      </c>
      <c r="C3556">
        <v>60</v>
      </c>
      <c r="D3556">
        <v>-54.64</v>
      </c>
      <c r="E3556">
        <v>17</v>
      </c>
      <c r="F3556" t="s">
        <v>1703</v>
      </c>
      <c r="G3556">
        <v>500</v>
      </c>
      <c r="H3556">
        <v>16832.91</v>
      </c>
      <c r="I3556">
        <v>103086.5</v>
      </c>
      <c r="J3556" t="s">
        <v>435</v>
      </c>
      <c r="T3556">
        <f t="shared" si="82"/>
        <v>-37.64</v>
      </c>
      <c r="U3556">
        <v>-37.64</v>
      </c>
    </row>
    <row r="3557" spans="1:21" x14ac:dyDescent="0.2">
      <c r="A3557" t="s">
        <v>464</v>
      </c>
      <c r="B3557" s="10" t="s">
        <v>1704</v>
      </c>
      <c r="C3557">
        <v>63.2</v>
      </c>
      <c r="D3557">
        <v>-57.84</v>
      </c>
      <c r="E3557">
        <v>3.2</v>
      </c>
      <c r="F3557" t="s">
        <v>1705</v>
      </c>
      <c r="G3557">
        <v>1500</v>
      </c>
      <c r="H3557">
        <v>16832.91</v>
      </c>
      <c r="I3557">
        <v>103086.5</v>
      </c>
      <c r="J3557" t="s">
        <v>435</v>
      </c>
      <c r="T3557">
        <f t="shared" si="82"/>
        <v>-54.64</v>
      </c>
      <c r="U3557">
        <v>-54.64</v>
      </c>
    </row>
    <row r="3558" spans="1:21" x14ac:dyDescent="0.2">
      <c r="A3558" t="s">
        <v>465</v>
      </c>
      <c r="B3558" s="10" t="s">
        <v>1714</v>
      </c>
      <c r="C3558">
        <v>5.5</v>
      </c>
      <c r="D3558">
        <v>1.64</v>
      </c>
      <c r="E3558">
        <v>5.5</v>
      </c>
      <c r="F3558" t="s">
        <v>1760</v>
      </c>
      <c r="G3558">
        <v>100</v>
      </c>
      <c r="H3558">
        <v>16815.52</v>
      </c>
      <c r="I3558">
        <v>103147.65</v>
      </c>
      <c r="J3558" t="s">
        <v>435</v>
      </c>
      <c r="T3558">
        <f t="shared" si="82"/>
        <v>7.14</v>
      </c>
      <c r="U3558">
        <v>7.14</v>
      </c>
    </row>
    <row r="3559" spans="1:21" x14ac:dyDescent="0.2">
      <c r="A3559" t="s">
        <v>465</v>
      </c>
      <c r="B3559" s="10" t="s">
        <v>1687</v>
      </c>
      <c r="C3559">
        <v>7.2</v>
      </c>
      <c r="D3559">
        <v>-0.06</v>
      </c>
      <c r="E3559">
        <v>1.7</v>
      </c>
      <c r="F3559" t="s">
        <v>1762</v>
      </c>
      <c r="G3559">
        <v>70</v>
      </c>
      <c r="H3559">
        <v>16815.52</v>
      </c>
      <c r="I3559">
        <v>103147.65</v>
      </c>
      <c r="J3559" t="s">
        <v>435</v>
      </c>
      <c r="T3559">
        <f t="shared" si="82"/>
        <v>1.64</v>
      </c>
      <c r="U3559">
        <v>1.64</v>
      </c>
    </row>
    <row r="3560" spans="1:21" x14ac:dyDescent="0.2">
      <c r="A3560" t="s">
        <v>465</v>
      </c>
      <c r="B3560" s="10" t="s">
        <v>1689</v>
      </c>
      <c r="C3560">
        <v>14.5</v>
      </c>
      <c r="D3560">
        <v>-7.36</v>
      </c>
      <c r="E3560">
        <v>7.3</v>
      </c>
      <c r="F3560" t="s">
        <v>1690</v>
      </c>
      <c r="G3560">
        <v>60</v>
      </c>
      <c r="H3560">
        <v>16815.52</v>
      </c>
      <c r="I3560">
        <v>103147.65</v>
      </c>
      <c r="J3560" t="s">
        <v>435</v>
      </c>
      <c r="T3560">
        <f t="shared" si="82"/>
        <v>-6.0000000000000497E-2</v>
      </c>
      <c r="U3560">
        <v>-6.0000000000000497E-2</v>
      </c>
    </row>
    <row r="3561" spans="1:21" x14ac:dyDescent="0.2">
      <c r="A3561" t="s">
        <v>465</v>
      </c>
      <c r="B3561" s="10" t="s">
        <v>1215</v>
      </c>
      <c r="C3561">
        <v>20.5</v>
      </c>
      <c r="D3561">
        <v>-13.36</v>
      </c>
      <c r="E3561">
        <v>6</v>
      </c>
      <c r="F3561" t="s">
        <v>1761</v>
      </c>
      <c r="G3561">
        <v>220</v>
      </c>
      <c r="H3561">
        <v>16815.52</v>
      </c>
      <c r="I3561">
        <v>103147.65</v>
      </c>
      <c r="J3561" t="s">
        <v>435</v>
      </c>
      <c r="T3561">
        <f t="shared" si="82"/>
        <v>-7.3599999999999994</v>
      </c>
      <c r="U3561">
        <v>-7.3599999999999994</v>
      </c>
    </row>
    <row r="3562" spans="1:21" x14ac:dyDescent="0.2">
      <c r="A3562" t="s">
        <v>465</v>
      </c>
      <c r="B3562" s="10" t="s">
        <v>1700</v>
      </c>
      <c r="C3562">
        <v>31.5</v>
      </c>
      <c r="D3562">
        <v>-24.36</v>
      </c>
      <c r="E3562">
        <v>11</v>
      </c>
      <c r="F3562" t="s">
        <v>1701</v>
      </c>
      <c r="G3562">
        <v>300</v>
      </c>
      <c r="H3562">
        <v>16815.52</v>
      </c>
      <c r="I3562">
        <v>103147.65</v>
      </c>
      <c r="J3562" t="s">
        <v>435</v>
      </c>
      <c r="T3562">
        <f t="shared" si="82"/>
        <v>-13.36</v>
      </c>
      <c r="U3562">
        <v>-13.36</v>
      </c>
    </row>
    <row r="3563" spans="1:21" x14ac:dyDescent="0.2">
      <c r="A3563" t="s">
        <v>465</v>
      </c>
      <c r="B3563" s="10" t="s">
        <v>1702</v>
      </c>
      <c r="C3563">
        <v>38.700000000000003</v>
      </c>
      <c r="D3563">
        <v>-31.56</v>
      </c>
      <c r="E3563">
        <v>7.2</v>
      </c>
      <c r="F3563" t="s">
        <v>1703</v>
      </c>
      <c r="G3563">
        <v>500</v>
      </c>
      <c r="H3563">
        <v>16815.52</v>
      </c>
      <c r="I3563">
        <v>103147.65</v>
      </c>
      <c r="J3563" t="s">
        <v>435</v>
      </c>
      <c r="T3563">
        <f t="shared" si="82"/>
        <v>-24.36</v>
      </c>
      <c r="U3563">
        <v>-24.36</v>
      </c>
    </row>
    <row r="3564" spans="1:21" x14ac:dyDescent="0.2">
      <c r="A3564" t="s">
        <v>465</v>
      </c>
      <c r="B3564" s="10" t="s">
        <v>1704</v>
      </c>
      <c r="C3564">
        <v>41</v>
      </c>
      <c r="D3564">
        <v>-33.86</v>
      </c>
      <c r="E3564">
        <v>2.2999999999999998</v>
      </c>
      <c r="F3564" t="s">
        <v>1705</v>
      </c>
      <c r="G3564">
        <v>1500</v>
      </c>
      <c r="H3564">
        <v>16815.52</v>
      </c>
      <c r="I3564">
        <v>103147.65</v>
      </c>
      <c r="J3564" t="s">
        <v>435</v>
      </c>
      <c r="T3564">
        <f t="shared" si="82"/>
        <v>-31.56</v>
      </c>
      <c r="U3564">
        <v>-31.56</v>
      </c>
    </row>
    <row r="3565" spans="1:21" x14ac:dyDescent="0.2">
      <c r="A3565" t="s">
        <v>465</v>
      </c>
      <c r="B3565" s="10" t="s">
        <v>1709</v>
      </c>
      <c r="C3565">
        <v>43.7</v>
      </c>
      <c r="D3565">
        <v>-36.56</v>
      </c>
      <c r="E3565">
        <v>2.7</v>
      </c>
      <c r="F3565" t="s">
        <v>1710</v>
      </c>
      <c r="G3565">
        <v>4000</v>
      </c>
      <c r="H3565">
        <v>16815.52</v>
      </c>
      <c r="I3565">
        <v>103147.65</v>
      </c>
      <c r="J3565" t="s">
        <v>435</v>
      </c>
      <c r="T3565">
        <f t="shared" si="82"/>
        <v>-33.86</v>
      </c>
      <c r="U3565">
        <v>-33.86</v>
      </c>
    </row>
    <row r="3566" spans="1:21" x14ac:dyDescent="0.2">
      <c r="A3566" t="s">
        <v>466</v>
      </c>
      <c r="B3566" s="10" t="s">
        <v>1714</v>
      </c>
      <c r="C3566">
        <v>4.7</v>
      </c>
      <c r="D3566">
        <v>2.13</v>
      </c>
      <c r="E3566">
        <v>4.7</v>
      </c>
      <c r="F3566" t="s">
        <v>1760</v>
      </c>
      <c r="G3566">
        <v>100</v>
      </c>
      <c r="H3566">
        <v>16720.27</v>
      </c>
      <c r="I3566">
        <v>103126.75</v>
      </c>
      <c r="J3566" t="s">
        <v>435</v>
      </c>
      <c r="T3566">
        <f t="shared" si="82"/>
        <v>6.83</v>
      </c>
      <c r="U3566">
        <v>6.83</v>
      </c>
    </row>
    <row r="3567" spans="1:21" x14ac:dyDescent="0.2">
      <c r="A3567" t="s">
        <v>466</v>
      </c>
      <c r="B3567" s="10" t="s">
        <v>1689</v>
      </c>
      <c r="C3567">
        <v>13.9</v>
      </c>
      <c r="D3567">
        <v>-7.07</v>
      </c>
      <c r="E3567">
        <v>9.1999999999999993</v>
      </c>
      <c r="F3567" t="s">
        <v>1690</v>
      </c>
      <c r="G3567">
        <v>60</v>
      </c>
      <c r="H3567">
        <v>16720.27</v>
      </c>
      <c r="I3567">
        <v>103126.75</v>
      </c>
      <c r="J3567" t="s">
        <v>435</v>
      </c>
      <c r="T3567">
        <f t="shared" si="82"/>
        <v>2.129999999999999</v>
      </c>
      <c r="U3567">
        <v>2.129999999999999</v>
      </c>
    </row>
    <row r="3568" spans="1:21" x14ac:dyDescent="0.2">
      <c r="A3568" t="s">
        <v>466</v>
      </c>
      <c r="B3568" s="10" t="s">
        <v>1711</v>
      </c>
      <c r="C3568">
        <v>15.5</v>
      </c>
      <c r="D3568">
        <v>-8.67</v>
      </c>
      <c r="E3568">
        <v>1.6</v>
      </c>
      <c r="F3568" t="s">
        <v>1712</v>
      </c>
      <c r="G3568">
        <v>160</v>
      </c>
      <c r="H3568">
        <v>16720.27</v>
      </c>
      <c r="I3568">
        <v>103126.75</v>
      </c>
      <c r="J3568" t="s">
        <v>435</v>
      </c>
      <c r="T3568">
        <f t="shared" si="82"/>
        <v>-7.07</v>
      </c>
      <c r="U3568">
        <v>-7.07</v>
      </c>
    </row>
    <row r="3569" spans="1:21" x14ac:dyDescent="0.2">
      <c r="A3569" t="s">
        <v>466</v>
      </c>
      <c r="B3569" s="10" t="s">
        <v>1215</v>
      </c>
      <c r="C3569">
        <v>20.8</v>
      </c>
      <c r="D3569">
        <v>-13.97</v>
      </c>
      <c r="E3569">
        <v>5.3</v>
      </c>
      <c r="F3569" t="s">
        <v>1761</v>
      </c>
      <c r="G3569">
        <v>220</v>
      </c>
      <c r="H3569">
        <v>16720.27</v>
      </c>
      <c r="I3569">
        <v>103126.75</v>
      </c>
      <c r="J3569" t="s">
        <v>435</v>
      </c>
      <c r="T3569">
        <f t="shared" si="82"/>
        <v>-8.6700000000000017</v>
      </c>
      <c r="U3569">
        <v>-8.6700000000000017</v>
      </c>
    </row>
    <row r="3570" spans="1:21" x14ac:dyDescent="0.2">
      <c r="A3570" t="s">
        <v>466</v>
      </c>
      <c r="B3570" s="10" t="s">
        <v>1700</v>
      </c>
      <c r="C3570">
        <v>31.5</v>
      </c>
      <c r="D3570">
        <v>-24.67</v>
      </c>
      <c r="E3570">
        <v>10.7</v>
      </c>
      <c r="F3570" t="s">
        <v>1701</v>
      </c>
      <c r="G3570">
        <v>300</v>
      </c>
      <c r="H3570">
        <v>16720.27</v>
      </c>
      <c r="I3570">
        <v>103126.75</v>
      </c>
      <c r="J3570" t="s">
        <v>435</v>
      </c>
      <c r="T3570">
        <f t="shared" si="82"/>
        <v>-13.970000000000002</v>
      </c>
      <c r="U3570">
        <v>-13.970000000000002</v>
      </c>
    </row>
    <row r="3571" spans="1:21" x14ac:dyDescent="0.2">
      <c r="A3571" t="s">
        <v>466</v>
      </c>
      <c r="B3571" s="10" t="s">
        <v>1702</v>
      </c>
      <c r="C3571">
        <v>38.299999999999997</v>
      </c>
      <c r="D3571">
        <v>-31.47</v>
      </c>
      <c r="E3571">
        <v>6.8</v>
      </c>
      <c r="F3571" t="s">
        <v>1703</v>
      </c>
      <c r="G3571">
        <v>500</v>
      </c>
      <c r="H3571">
        <v>16720.27</v>
      </c>
      <c r="I3571">
        <v>103126.75</v>
      </c>
      <c r="J3571" t="s">
        <v>435</v>
      </c>
      <c r="T3571">
        <f t="shared" si="82"/>
        <v>-24.669999999999998</v>
      </c>
      <c r="U3571">
        <v>-24.669999999999998</v>
      </c>
    </row>
    <row r="3572" spans="1:21" x14ac:dyDescent="0.2">
      <c r="A3572" t="s">
        <v>466</v>
      </c>
      <c r="B3572" s="10" t="s">
        <v>1704</v>
      </c>
      <c r="C3572">
        <v>47</v>
      </c>
      <c r="D3572">
        <v>-40.17</v>
      </c>
      <c r="E3572">
        <v>8.6999999999999993</v>
      </c>
      <c r="F3572" t="s">
        <v>1705</v>
      </c>
      <c r="G3572">
        <v>1500</v>
      </c>
      <c r="H3572">
        <v>16720.27</v>
      </c>
      <c r="I3572">
        <v>103126.75</v>
      </c>
      <c r="J3572" t="s">
        <v>435</v>
      </c>
      <c r="T3572">
        <f t="shared" si="82"/>
        <v>-31.470000000000002</v>
      </c>
      <c r="U3572">
        <v>-31.470000000000002</v>
      </c>
    </row>
    <row r="3573" spans="1:21" x14ac:dyDescent="0.2">
      <c r="A3573" t="s">
        <v>467</v>
      </c>
      <c r="B3573" s="10" t="s">
        <v>1687</v>
      </c>
      <c r="C3573">
        <v>1.6</v>
      </c>
      <c r="D3573">
        <v>3.76</v>
      </c>
      <c r="E3573">
        <v>1.6</v>
      </c>
      <c r="F3573" t="s">
        <v>1762</v>
      </c>
      <c r="G3573">
        <v>70</v>
      </c>
      <c r="H3573">
        <v>16949.54</v>
      </c>
      <c r="I3573">
        <v>103216.6</v>
      </c>
      <c r="J3573" t="s">
        <v>435</v>
      </c>
      <c r="T3573">
        <f t="shared" si="82"/>
        <v>5.3599999999999994</v>
      </c>
      <c r="U3573">
        <v>5.3599999999999994</v>
      </c>
    </row>
    <row r="3574" spans="1:21" x14ac:dyDescent="0.2">
      <c r="A3574" t="s">
        <v>467</v>
      </c>
      <c r="B3574" s="10" t="s">
        <v>1714</v>
      </c>
      <c r="C3574">
        <v>6.4</v>
      </c>
      <c r="D3574">
        <v>-1.04</v>
      </c>
      <c r="E3574">
        <v>4.8</v>
      </c>
      <c r="F3574" t="s">
        <v>1760</v>
      </c>
      <c r="G3574">
        <v>100</v>
      </c>
      <c r="H3574">
        <v>16949.54</v>
      </c>
      <c r="I3574">
        <v>103216.6</v>
      </c>
      <c r="J3574" t="s">
        <v>435</v>
      </c>
      <c r="T3574">
        <f t="shared" si="82"/>
        <v>3.76</v>
      </c>
      <c r="U3574">
        <v>3.76</v>
      </c>
    </row>
    <row r="3575" spans="1:21" x14ac:dyDescent="0.2">
      <c r="A3575" t="s">
        <v>467</v>
      </c>
      <c r="B3575" s="10" t="s">
        <v>1689</v>
      </c>
      <c r="C3575">
        <v>10.8</v>
      </c>
      <c r="D3575">
        <v>-5.44</v>
      </c>
      <c r="E3575">
        <v>4.4000000000000004</v>
      </c>
      <c r="F3575" t="s">
        <v>1690</v>
      </c>
      <c r="G3575">
        <v>60</v>
      </c>
      <c r="H3575">
        <v>16949.54</v>
      </c>
      <c r="I3575">
        <v>103216.6</v>
      </c>
      <c r="J3575" t="s">
        <v>435</v>
      </c>
      <c r="T3575">
        <f t="shared" si="82"/>
        <v>-1.04</v>
      </c>
      <c r="U3575">
        <v>-1.04</v>
      </c>
    </row>
    <row r="3576" spans="1:21" x14ac:dyDescent="0.2">
      <c r="A3576" t="s">
        <v>467</v>
      </c>
      <c r="B3576" s="10" t="s">
        <v>1215</v>
      </c>
      <c r="C3576">
        <v>51</v>
      </c>
      <c r="D3576">
        <v>-45.64</v>
      </c>
      <c r="E3576">
        <v>40.200000000000003</v>
      </c>
      <c r="F3576" t="s">
        <v>1761</v>
      </c>
      <c r="G3576">
        <v>220</v>
      </c>
      <c r="H3576">
        <v>16949.54</v>
      </c>
      <c r="I3576">
        <v>103216.6</v>
      </c>
      <c r="J3576" t="s">
        <v>435</v>
      </c>
      <c r="T3576">
        <f t="shared" si="82"/>
        <v>-5.4399999999999977</v>
      </c>
      <c r="U3576">
        <v>-5.4399999999999977</v>
      </c>
    </row>
    <row r="3577" spans="1:21" x14ac:dyDescent="0.2">
      <c r="A3577" t="s">
        <v>467</v>
      </c>
      <c r="B3577" s="10" t="s">
        <v>1700</v>
      </c>
      <c r="C3577">
        <v>55</v>
      </c>
      <c r="D3577">
        <v>-49.64</v>
      </c>
      <c r="E3577">
        <v>4</v>
      </c>
      <c r="F3577" t="s">
        <v>1701</v>
      </c>
      <c r="G3577">
        <v>300</v>
      </c>
      <c r="H3577">
        <v>16949.54</v>
      </c>
      <c r="I3577">
        <v>103216.6</v>
      </c>
      <c r="J3577" t="s">
        <v>435</v>
      </c>
      <c r="T3577">
        <f t="shared" si="82"/>
        <v>-45.64</v>
      </c>
      <c r="U3577">
        <v>-45.64</v>
      </c>
    </row>
    <row r="3578" spans="1:21" x14ac:dyDescent="0.2">
      <c r="A3578" t="s">
        <v>467</v>
      </c>
      <c r="B3578" s="10" t="s">
        <v>1702</v>
      </c>
      <c r="C3578">
        <v>74.8</v>
      </c>
      <c r="D3578">
        <v>-69.44</v>
      </c>
      <c r="E3578">
        <v>19.8</v>
      </c>
      <c r="F3578" t="s">
        <v>1703</v>
      </c>
      <c r="G3578">
        <v>500</v>
      </c>
      <c r="H3578">
        <v>16949.54</v>
      </c>
      <c r="I3578">
        <v>103216.6</v>
      </c>
      <c r="J3578" t="s">
        <v>435</v>
      </c>
      <c r="T3578">
        <f t="shared" si="82"/>
        <v>-49.64</v>
      </c>
      <c r="U3578">
        <v>-49.64</v>
      </c>
    </row>
    <row r="3579" spans="1:21" x14ac:dyDescent="0.2">
      <c r="A3579" t="s">
        <v>467</v>
      </c>
      <c r="B3579" s="10" t="s">
        <v>1704</v>
      </c>
      <c r="C3579">
        <v>76.2</v>
      </c>
      <c r="D3579">
        <v>-70.84</v>
      </c>
      <c r="E3579">
        <v>1.4</v>
      </c>
      <c r="F3579" t="s">
        <v>1705</v>
      </c>
      <c r="G3579">
        <v>1500</v>
      </c>
      <c r="H3579">
        <v>16949.54</v>
      </c>
      <c r="I3579">
        <v>103216.6</v>
      </c>
      <c r="J3579" t="s">
        <v>435</v>
      </c>
      <c r="T3579">
        <f t="shared" si="82"/>
        <v>-69.44</v>
      </c>
      <c r="U3579">
        <v>-69.44</v>
      </c>
    </row>
    <row r="3580" spans="1:21" x14ac:dyDescent="0.2">
      <c r="A3580" t="s">
        <v>468</v>
      </c>
      <c r="B3580" s="10" t="s">
        <v>1714</v>
      </c>
      <c r="C3580">
        <v>3.5</v>
      </c>
      <c r="D3580">
        <v>3.21</v>
      </c>
      <c r="E3580">
        <v>3.5</v>
      </c>
      <c r="F3580" t="s">
        <v>1760</v>
      </c>
      <c r="G3580">
        <v>100</v>
      </c>
      <c r="H3580">
        <v>16890.72</v>
      </c>
      <c r="I3580">
        <v>103199.58</v>
      </c>
      <c r="J3580" t="s">
        <v>435</v>
      </c>
      <c r="T3580">
        <f t="shared" si="82"/>
        <v>6.71</v>
      </c>
      <c r="U3580">
        <v>6.71</v>
      </c>
    </row>
    <row r="3581" spans="1:21" x14ac:dyDescent="0.2">
      <c r="A3581" t="s">
        <v>468</v>
      </c>
      <c r="B3581" s="10" t="s">
        <v>1687</v>
      </c>
      <c r="C3581">
        <v>4.9000000000000004</v>
      </c>
      <c r="D3581">
        <v>1.81</v>
      </c>
      <c r="E3581">
        <v>1.4</v>
      </c>
      <c r="F3581" t="s">
        <v>1762</v>
      </c>
      <c r="G3581">
        <v>70</v>
      </c>
      <c r="H3581">
        <v>16890.72</v>
      </c>
      <c r="I3581">
        <v>103199.58</v>
      </c>
      <c r="J3581" t="s">
        <v>435</v>
      </c>
      <c r="T3581">
        <f t="shared" si="82"/>
        <v>3.21</v>
      </c>
      <c r="U3581">
        <v>3.21</v>
      </c>
    </row>
    <row r="3582" spans="1:21" x14ac:dyDescent="0.2">
      <c r="A3582" t="s">
        <v>468</v>
      </c>
      <c r="B3582" s="10" t="s">
        <v>1689</v>
      </c>
      <c r="C3582">
        <v>13.7</v>
      </c>
      <c r="D3582">
        <v>-6.99</v>
      </c>
      <c r="E3582">
        <v>8.8000000000000007</v>
      </c>
      <c r="F3582" t="s">
        <v>1690</v>
      </c>
      <c r="G3582">
        <v>60</v>
      </c>
      <c r="H3582">
        <v>16890.72</v>
      </c>
      <c r="I3582">
        <v>103199.58</v>
      </c>
      <c r="J3582" t="s">
        <v>435</v>
      </c>
      <c r="T3582">
        <f t="shared" si="82"/>
        <v>1.8100000000000005</v>
      </c>
      <c r="U3582">
        <v>1.8100000000000005</v>
      </c>
    </row>
    <row r="3583" spans="1:21" x14ac:dyDescent="0.2">
      <c r="A3583" t="s">
        <v>468</v>
      </c>
      <c r="B3583" s="10" t="s">
        <v>1215</v>
      </c>
      <c r="C3583">
        <v>37.5</v>
      </c>
      <c r="D3583">
        <v>-30.79</v>
      </c>
      <c r="E3583">
        <v>23.8</v>
      </c>
      <c r="F3583" t="s">
        <v>1761</v>
      </c>
      <c r="G3583">
        <v>220</v>
      </c>
      <c r="H3583">
        <v>16890.72</v>
      </c>
      <c r="I3583">
        <v>103199.58</v>
      </c>
      <c r="J3583" t="s">
        <v>435</v>
      </c>
      <c r="T3583">
        <f t="shared" si="82"/>
        <v>-6.9899999999999984</v>
      </c>
      <c r="U3583">
        <v>-6.9899999999999984</v>
      </c>
    </row>
    <row r="3584" spans="1:21" x14ac:dyDescent="0.2">
      <c r="A3584" t="s">
        <v>468</v>
      </c>
      <c r="B3584" s="10" t="s">
        <v>1700</v>
      </c>
      <c r="C3584">
        <v>40.5</v>
      </c>
      <c r="D3584">
        <v>-33.79</v>
      </c>
      <c r="E3584">
        <v>3</v>
      </c>
      <c r="F3584" t="s">
        <v>1701</v>
      </c>
      <c r="G3584">
        <v>300</v>
      </c>
      <c r="H3584">
        <v>16890.72</v>
      </c>
      <c r="I3584">
        <v>103199.58</v>
      </c>
      <c r="J3584" t="s">
        <v>435</v>
      </c>
      <c r="T3584">
        <f t="shared" si="82"/>
        <v>-30.79</v>
      </c>
      <c r="U3584">
        <v>-30.79</v>
      </c>
    </row>
    <row r="3585" spans="1:21" x14ac:dyDescent="0.2">
      <c r="A3585" t="s">
        <v>468</v>
      </c>
      <c r="B3585" s="10" t="s">
        <v>1702</v>
      </c>
      <c r="C3585">
        <v>49.3</v>
      </c>
      <c r="D3585">
        <v>-42.59</v>
      </c>
      <c r="E3585">
        <v>8.8000000000000007</v>
      </c>
      <c r="F3585" t="s">
        <v>1703</v>
      </c>
      <c r="G3585">
        <v>500</v>
      </c>
      <c r="H3585">
        <v>16890.72</v>
      </c>
      <c r="I3585">
        <v>103199.58</v>
      </c>
      <c r="J3585" t="s">
        <v>435</v>
      </c>
      <c r="T3585">
        <f t="shared" si="82"/>
        <v>-33.790000000000006</v>
      </c>
      <c r="U3585">
        <v>-33.790000000000006</v>
      </c>
    </row>
    <row r="3586" spans="1:21" x14ac:dyDescent="0.2">
      <c r="A3586" t="s">
        <v>468</v>
      </c>
      <c r="B3586" s="10" t="s">
        <v>1704</v>
      </c>
      <c r="C3586">
        <v>53.4</v>
      </c>
      <c r="D3586">
        <v>-46.69</v>
      </c>
      <c r="E3586">
        <v>4.0999999999999996</v>
      </c>
      <c r="F3586" t="s">
        <v>1705</v>
      </c>
      <c r="G3586">
        <v>1500</v>
      </c>
      <c r="H3586">
        <v>16890.72</v>
      </c>
      <c r="I3586">
        <v>103199.58</v>
      </c>
      <c r="J3586" t="s">
        <v>435</v>
      </c>
      <c r="T3586">
        <f t="shared" si="82"/>
        <v>-42.589999999999996</v>
      </c>
      <c r="U3586">
        <v>-42.589999999999996</v>
      </c>
    </row>
    <row r="3587" spans="1:21" x14ac:dyDescent="0.2">
      <c r="A3587" t="s">
        <v>468</v>
      </c>
      <c r="B3587" s="10" t="s">
        <v>1709</v>
      </c>
      <c r="C3587">
        <v>58.4</v>
      </c>
      <c r="D3587">
        <v>-51.69</v>
      </c>
      <c r="E3587">
        <v>5</v>
      </c>
      <c r="F3587" t="s">
        <v>1710</v>
      </c>
      <c r="G3587">
        <v>4000</v>
      </c>
      <c r="H3587">
        <v>16890.72</v>
      </c>
      <c r="I3587">
        <v>103199.58</v>
      </c>
      <c r="J3587" t="s">
        <v>435</v>
      </c>
      <c r="T3587">
        <f t="shared" ref="T3587:T3650" si="83">D3587+E3587</f>
        <v>-46.69</v>
      </c>
      <c r="U3587">
        <v>-46.69</v>
      </c>
    </row>
    <row r="3588" spans="1:21" x14ac:dyDescent="0.2">
      <c r="A3588" t="s">
        <v>469</v>
      </c>
      <c r="B3588" s="10" t="s">
        <v>1714</v>
      </c>
      <c r="C3588">
        <v>4.2</v>
      </c>
      <c r="D3588">
        <v>2.64</v>
      </c>
      <c r="E3588">
        <v>4.2</v>
      </c>
      <c r="F3588" t="s">
        <v>1760</v>
      </c>
      <c r="G3588">
        <v>100</v>
      </c>
      <c r="H3588">
        <v>16783.3</v>
      </c>
      <c r="I3588">
        <v>103167.66</v>
      </c>
      <c r="J3588" t="s">
        <v>435</v>
      </c>
      <c r="T3588">
        <f t="shared" si="83"/>
        <v>6.84</v>
      </c>
      <c r="U3588">
        <v>6.84</v>
      </c>
    </row>
    <row r="3589" spans="1:21" x14ac:dyDescent="0.2">
      <c r="A3589" t="s">
        <v>469</v>
      </c>
      <c r="B3589" s="10" t="s">
        <v>1689</v>
      </c>
      <c r="C3589">
        <v>14</v>
      </c>
      <c r="D3589">
        <v>-7.16</v>
      </c>
      <c r="E3589">
        <v>9.8000000000000007</v>
      </c>
      <c r="F3589" t="s">
        <v>1690</v>
      </c>
      <c r="G3589">
        <v>60</v>
      </c>
      <c r="H3589">
        <v>16783.3</v>
      </c>
      <c r="I3589">
        <v>103167.66</v>
      </c>
      <c r="J3589" t="s">
        <v>435</v>
      </c>
      <c r="T3589">
        <f t="shared" si="83"/>
        <v>2.6400000000000006</v>
      </c>
      <c r="U3589">
        <v>2.6400000000000006</v>
      </c>
    </row>
    <row r="3590" spans="1:21" x14ac:dyDescent="0.2">
      <c r="A3590" t="s">
        <v>469</v>
      </c>
      <c r="B3590" s="10" t="s">
        <v>1215</v>
      </c>
      <c r="C3590">
        <v>27.5</v>
      </c>
      <c r="D3590">
        <v>-20.66</v>
      </c>
      <c r="E3590">
        <v>13.5</v>
      </c>
      <c r="F3590" t="s">
        <v>1761</v>
      </c>
      <c r="G3590">
        <v>220</v>
      </c>
      <c r="H3590">
        <v>16783.3</v>
      </c>
      <c r="I3590">
        <v>103167.66</v>
      </c>
      <c r="J3590" t="s">
        <v>435</v>
      </c>
      <c r="T3590">
        <f t="shared" si="83"/>
        <v>-7.16</v>
      </c>
      <c r="U3590">
        <v>-7.16</v>
      </c>
    </row>
    <row r="3591" spans="1:21" x14ac:dyDescent="0.2">
      <c r="A3591" t="s">
        <v>469</v>
      </c>
      <c r="B3591" s="10" t="s">
        <v>1700</v>
      </c>
      <c r="C3591">
        <v>30</v>
      </c>
      <c r="D3591">
        <v>-23.16</v>
      </c>
      <c r="E3591">
        <v>2.5</v>
      </c>
      <c r="F3591" t="s">
        <v>1701</v>
      </c>
      <c r="G3591">
        <v>300</v>
      </c>
      <c r="H3591">
        <v>16783.3</v>
      </c>
      <c r="I3591">
        <v>103167.66</v>
      </c>
      <c r="J3591" t="s">
        <v>435</v>
      </c>
      <c r="T3591">
        <f t="shared" si="83"/>
        <v>-20.66</v>
      </c>
      <c r="U3591">
        <v>-20.66</v>
      </c>
    </row>
    <row r="3592" spans="1:21" x14ac:dyDescent="0.2">
      <c r="A3592" t="s">
        <v>469</v>
      </c>
      <c r="B3592" s="10" t="s">
        <v>1702</v>
      </c>
      <c r="C3592">
        <v>35.5</v>
      </c>
      <c r="D3592">
        <v>-28.66</v>
      </c>
      <c r="E3592">
        <v>5.5</v>
      </c>
      <c r="F3592" t="s">
        <v>1703</v>
      </c>
      <c r="G3592">
        <v>500</v>
      </c>
      <c r="H3592">
        <v>16783.3</v>
      </c>
      <c r="I3592">
        <v>103167.66</v>
      </c>
      <c r="J3592" t="s">
        <v>435</v>
      </c>
      <c r="T3592">
        <f t="shared" si="83"/>
        <v>-23.16</v>
      </c>
      <c r="U3592">
        <v>-23.16</v>
      </c>
    </row>
    <row r="3593" spans="1:21" x14ac:dyDescent="0.2">
      <c r="A3593" t="s">
        <v>469</v>
      </c>
      <c r="B3593" s="10" t="s">
        <v>1704</v>
      </c>
      <c r="C3593">
        <v>38</v>
      </c>
      <c r="D3593">
        <v>-31.16</v>
      </c>
      <c r="E3593">
        <v>2.5</v>
      </c>
      <c r="F3593" t="s">
        <v>1705</v>
      </c>
      <c r="G3593">
        <v>1500</v>
      </c>
      <c r="H3593">
        <v>16783.3</v>
      </c>
      <c r="I3593">
        <v>103167.66</v>
      </c>
      <c r="J3593" t="s">
        <v>435</v>
      </c>
      <c r="T3593">
        <f t="shared" si="83"/>
        <v>-28.66</v>
      </c>
      <c r="U3593">
        <v>-28.66</v>
      </c>
    </row>
    <row r="3594" spans="1:21" x14ac:dyDescent="0.2">
      <c r="A3594" t="s">
        <v>469</v>
      </c>
      <c r="B3594" s="10" t="s">
        <v>1709</v>
      </c>
      <c r="C3594">
        <v>40.700000000000003</v>
      </c>
      <c r="D3594">
        <v>-33.86</v>
      </c>
      <c r="E3594">
        <v>2.7</v>
      </c>
      <c r="F3594" t="s">
        <v>1710</v>
      </c>
      <c r="G3594">
        <v>4000</v>
      </c>
      <c r="H3594">
        <v>16783.3</v>
      </c>
      <c r="I3594">
        <v>103167.66</v>
      </c>
      <c r="J3594" t="s">
        <v>435</v>
      </c>
      <c r="T3594">
        <f t="shared" si="83"/>
        <v>-31.16</v>
      </c>
      <c r="U3594">
        <v>-31.16</v>
      </c>
    </row>
    <row r="3595" spans="1:21" x14ac:dyDescent="0.2">
      <c r="A3595" t="s">
        <v>470</v>
      </c>
      <c r="B3595" s="10" t="s">
        <v>1714</v>
      </c>
      <c r="C3595">
        <v>1.5</v>
      </c>
      <c r="D3595">
        <v>5.34</v>
      </c>
      <c r="E3595">
        <v>1.5</v>
      </c>
      <c r="F3595" t="s">
        <v>1760</v>
      </c>
      <c r="G3595">
        <v>100</v>
      </c>
      <c r="H3595">
        <v>16855.34</v>
      </c>
      <c r="I3595">
        <v>103244.49</v>
      </c>
      <c r="J3595" t="s">
        <v>435</v>
      </c>
      <c r="T3595">
        <f t="shared" si="83"/>
        <v>6.84</v>
      </c>
      <c r="U3595">
        <v>6.84</v>
      </c>
    </row>
    <row r="3596" spans="1:21" x14ac:dyDescent="0.2">
      <c r="A3596" t="s">
        <v>470</v>
      </c>
      <c r="B3596" s="10" t="s">
        <v>1687</v>
      </c>
      <c r="C3596">
        <v>3</v>
      </c>
      <c r="D3596">
        <v>3.84</v>
      </c>
      <c r="E3596">
        <v>1.5</v>
      </c>
      <c r="F3596" t="s">
        <v>1762</v>
      </c>
      <c r="G3596">
        <v>70</v>
      </c>
      <c r="H3596">
        <v>16855.34</v>
      </c>
      <c r="I3596">
        <v>103244.49</v>
      </c>
      <c r="J3596" t="s">
        <v>435</v>
      </c>
      <c r="T3596">
        <f t="shared" si="83"/>
        <v>5.34</v>
      </c>
      <c r="U3596">
        <v>5.34</v>
      </c>
    </row>
    <row r="3597" spans="1:21" x14ac:dyDescent="0.2">
      <c r="A3597" t="s">
        <v>470</v>
      </c>
      <c r="B3597" s="10" t="s">
        <v>1689</v>
      </c>
      <c r="C3597">
        <v>14</v>
      </c>
      <c r="D3597">
        <v>-7.16</v>
      </c>
      <c r="E3597">
        <v>11</v>
      </c>
      <c r="F3597" t="s">
        <v>1690</v>
      </c>
      <c r="G3597">
        <v>60</v>
      </c>
      <c r="H3597">
        <v>16855.34</v>
      </c>
      <c r="I3597">
        <v>103244.49</v>
      </c>
      <c r="J3597" t="s">
        <v>435</v>
      </c>
      <c r="T3597">
        <f t="shared" si="83"/>
        <v>3.84</v>
      </c>
      <c r="U3597">
        <v>3.84</v>
      </c>
    </row>
    <row r="3598" spans="1:21" x14ac:dyDescent="0.2">
      <c r="A3598" t="s">
        <v>470</v>
      </c>
      <c r="B3598" s="10" t="s">
        <v>1215</v>
      </c>
      <c r="C3598">
        <v>28.5</v>
      </c>
      <c r="D3598">
        <v>-21.66</v>
      </c>
      <c r="E3598">
        <v>14.5</v>
      </c>
      <c r="F3598" t="s">
        <v>1761</v>
      </c>
      <c r="G3598">
        <v>220</v>
      </c>
      <c r="H3598">
        <v>16855.34</v>
      </c>
      <c r="I3598">
        <v>103244.49</v>
      </c>
      <c r="J3598" t="s">
        <v>435</v>
      </c>
      <c r="T3598">
        <f t="shared" si="83"/>
        <v>-7.16</v>
      </c>
      <c r="U3598">
        <v>-7.16</v>
      </c>
    </row>
    <row r="3599" spans="1:21" x14ac:dyDescent="0.2">
      <c r="A3599" t="s">
        <v>470</v>
      </c>
      <c r="B3599" s="10" t="s">
        <v>1700</v>
      </c>
      <c r="C3599">
        <v>33</v>
      </c>
      <c r="D3599">
        <v>-26.16</v>
      </c>
      <c r="E3599">
        <v>4.5</v>
      </c>
      <c r="F3599" t="s">
        <v>1701</v>
      </c>
      <c r="G3599">
        <v>300</v>
      </c>
      <c r="H3599">
        <v>16855.34</v>
      </c>
      <c r="I3599">
        <v>103244.49</v>
      </c>
      <c r="J3599" t="s">
        <v>435</v>
      </c>
      <c r="T3599">
        <f t="shared" si="83"/>
        <v>-21.66</v>
      </c>
      <c r="U3599">
        <v>-21.66</v>
      </c>
    </row>
    <row r="3600" spans="1:21" x14ac:dyDescent="0.2">
      <c r="A3600" t="s">
        <v>470</v>
      </c>
      <c r="B3600" s="10" t="s">
        <v>1702</v>
      </c>
      <c r="C3600">
        <v>37</v>
      </c>
      <c r="D3600">
        <v>-30.16</v>
      </c>
      <c r="E3600">
        <v>4</v>
      </c>
      <c r="F3600" t="s">
        <v>1703</v>
      </c>
      <c r="G3600">
        <v>500</v>
      </c>
      <c r="H3600">
        <v>16855.34</v>
      </c>
      <c r="I3600">
        <v>103244.49</v>
      </c>
      <c r="J3600" t="s">
        <v>435</v>
      </c>
      <c r="T3600">
        <f t="shared" si="83"/>
        <v>-26.16</v>
      </c>
      <c r="U3600">
        <v>-26.16</v>
      </c>
    </row>
    <row r="3601" spans="1:21" x14ac:dyDescent="0.2">
      <c r="A3601" t="s">
        <v>470</v>
      </c>
      <c r="B3601" s="10" t="s">
        <v>1704</v>
      </c>
      <c r="C3601">
        <v>40</v>
      </c>
      <c r="D3601">
        <v>-33.159999999999997</v>
      </c>
      <c r="E3601">
        <v>3</v>
      </c>
      <c r="F3601" t="s">
        <v>1705</v>
      </c>
      <c r="G3601">
        <v>1500</v>
      </c>
      <c r="H3601">
        <v>16855.34</v>
      </c>
      <c r="I3601">
        <v>103244.49</v>
      </c>
      <c r="J3601" t="s">
        <v>435</v>
      </c>
      <c r="T3601">
        <f t="shared" si="83"/>
        <v>-30.159999999999997</v>
      </c>
      <c r="U3601">
        <v>-30.159999999999997</v>
      </c>
    </row>
    <row r="3602" spans="1:21" x14ac:dyDescent="0.2">
      <c r="A3602" t="s">
        <v>470</v>
      </c>
      <c r="B3602" s="10" t="s">
        <v>1709</v>
      </c>
      <c r="C3602">
        <v>42</v>
      </c>
      <c r="D3602">
        <v>-35.159999999999997</v>
      </c>
      <c r="E3602">
        <v>2</v>
      </c>
      <c r="F3602" t="s">
        <v>1710</v>
      </c>
      <c r="G3602">
        <v>4000</v>
      </c>
      <c r="H3602">
        <v>16855.34</v>
      </c>
      <c r="I3602">
        <v>103244.49</v>
      </c>
      <c r="J3602" t="s">
        <v>435</v>
      </c>
      <c r="T3602">
        <f t="shared" si="83"/>
        <v>-33.159999999999997</v>
      </c>
      <c r="U3602">
        <v>-33.159999999999997</v>
      </c>
    </row>
    <row r="3603" spans="1:21" x14ac:dyDescent="0.2">
      <c r="A3603" t="s">
        <v>471</v>
      </c>
      <c r="B3603" s="10" t="s">
        <v>1687</v>
      </c>
      <c r="C3603">
        <v>3</v>
      </c>
      <c r="D3603">
        <v>1.97</v>
      </c>
      <c r="E3603">
        <v>3</v>
      </c>
      <c r="F3603" t="s">
        <v>1762</v>
      </c>
      <c r="G3603">
        <v>70</v>
      </c>
      <c r="H3603">
        <v>16909.28</v>
      </c>
      <c r="I3603">
        <v>103287.8</v>
      </c>
      <c r="J3603" t="s">
        <v>435</v>
      </c>
      <c r="T3603">
        <f t="shared" si="83"/>
        <v>4.97</v>
      </c>
      <c r="U3603">
        <v>4.97</v>
      </c>
    </row>
    <row r="3604" spans="1:21" x14ac:dyDescent="0.2">
      <c r="A3604" t="s">
        <v>471</v>
      </c>
      <c r="B3604" s="10" t="s">
        <v>1714</v>
      </c>
      <c r="C3604">
        <v>8.5</v>
      </c>
      <c r="D3604">
        <v>-3.53</v>
      </c>
      <c r="E3604">
        <v>5.5</v>
      </c>
      <c r="F3604" t="s">
        <v>1760</v>
      </c>
      <c r="G3604">
        <v>100</v>
      </c>
      <c r="H3604">
        <v>16909.28</v>
      </c>
      <c r="I3604">
        <v>103287.8</v>
      </c>
      <c r="J3604" t="s">
        <v>435</v>
      </c>
      <c r="T3604">
        <f t="shared" si="83"/>
        <v>1.9700000000000002</v>
      </c>
      <c r="U3604">
        <v>1.9700000000000002</v>
      </c>
    </row>
    <row r="3605" spans="1:21" x14ac:dyDescent="0.2">
      <c r="A3605" t="s">
        <v>471</v>
      </c>
      <c r="B3605" s="10" t="s">
        <v>1689</v>
      </c>
      <c r="C3605">
        <v>12</v>
      </c>
      <c r="D3605">
        <v>-7.03</v>
      </c>
      <c r="E3605">
        <v>3.5</v>
      </c>
      <c r="F3605" t="s">
        <v>1690</v>
      </c>
      <c r="G3605">
        <v>60</v>
      </c>
      <c r="H3605">
        <v>16909.28</v>
      </c>
      <c r="I3605">
        <v>103287.8</v>
      </c>
      <c r="J3605" t="s">
        <v>435</v>
      </c>
      <c r="T3605">
        <f t="shared" si="83"/>
        <v>-3.5300000000000002</v>
      </c>
      <c r="U3605">
        <v>-3.5300000000000002</v>
      </c>
    </row>
    <row r="3606" spans="1:21" x14ac:dyDescent="0.2">
      <c r="A3606" t="s">
        <v>471</v>
      </c>
      <c r="B3606" s="10" t="s">
        <v>1711</v>
      </c>
      <c r="C3606">
        <v>13.6</v>
      </c>
      <c r="D3606">
        <v>-8.64</v>
      </c>
      <c r="E3606">
        <v>1.6</v>
      </c>
      <c r="F3606" t="s">
        <v>1712</v>
      </c>
      <c r="G3606">
        <v>160</v>
      </c>
      <c r="H3606">
        <v>16909.28</v>
      </c>
      <c r="I3606">
        <v>103287.8</v>
      </c>
      <c r="J3606" t="s">
        <v>435</v>
      </c>
      <c r="T3606">
        <f t="shared" si="83"/>
        <v>-7.0400000000000009</v>
      </c>
      <c r="U3606">
        <v>-7.0400000000000009</v>
      </c>
    </row>
    <row r="3607" spans="1:21" x14ac:dyDescent="0.2">
      <c r="A3607" t="s">
        <v>471</v>
      </c>
      <c r="B3607" s="10" t="s">
        <v>1215</v>
      </c>
      <c r="C3607">
        <v>22.5</v>
      </c>
      <c r="D3607">
        <v>-17.53</v>
      </c>
      <c r="E3607">
        <v>8.9</v>
      </c>
      <c r="F3607" t="s">
        <v>1761</v>
      </c>
      <c r="G3607">
        <v>220</v>
      </c>
      <c r="H3607">
        <v>16909.28</v>
      </c>
      <c r="I3607">
        <v>103287.8</v>
      </c>
      <c r="J3607" t="s">
        <v>435</v>
      </c>
      <c r="T3607">
        <f t="shared" si="83"/>
        <v>-8.6300000000000008</v>
      </c>
      <c r="U3607">
        <v>-8.6300000000000008</v>
      </c>
    </row>
    <row r="3608" spans="1:21" x14ac:dyDescent="0.2">
      <c r="A3608" t="s">
        <v>471</v>
      </c>
      <c r="B3608" s="10" t="s">
        <v>1700</v>
      </c>
      <c r="C3608">
        <v>35.700000000000003</v>
      </c>
      <c r="D3608">
        <v>-30.74</v>
      </c>
      <c r="E3608">
        <v>13.2</v>
      </c>
      <c r="F3608" t="s">
        <v>1701</v>
      </c>
      <c r="G3608">
        <v>300</v>
      </c>
      <c r="H3608">
        <v>16909.28</v>
      </c>
      <c r="I3608">
        <v>103287.8</v>
      </c>
      <c r="J3608" t="s">
        <v>435</v>
      </c>
      <c r="T3608">
        <f t="shared" si="83"/>
        <v>-17.54</v>
      </c>
      <c r="U3608">
        <v>-17.54</v>
      </c>
    </row>
    <row r="3609" spans="1:21" x14ac:dyDescent="0.2">
      <c r="A3609" t="s">
        <v>471</v>
      </c>
      <c r="B3609" s="10" t="s">
        <v>1702</v>
      </c>
      <c r="C3609">
        <v>54.8</v>
      </c>
      <c r="D3609">
        <v>-49.83</v>
      </c>
      <c r="E3609">
        <v>19.100000000000001</v>
      </c>
      <c r="F3609" t="s">
        <v>1703</v>
      </c>
      <c r="G3609">
        <v>500</v>
      </c>
      <c r="H3609">
        <v>16909.28</v>
      </c>
      <c r="I3609">
        <v>103287.8</v>
      </c>
      <c r="J3609" t="s">
        <v>435</v>
      </c>
      <c r="T3609">
        <f t="shared" si="83"/>
        <v>-30.729999999999997</v>
      </c>
      <c r="U3609">
        <v>-30.729999999999997</v>
      </c>
    </row>
    <row r="3610" spans="1:21" x14ac:dyDescent="0.2">
      <c r="A3610" t="s">
        <v>471</v>
      </c>
      <c r="B3610" s="10" t="s">
        <v>1704</v>
      </c>
      <c r="C3610">
        <v>60.5</v>
      </c>
      <c r="D3610">
        <v>-55.53</v>
      </c>
      <c r="E3610">
        <v>5.7</v>
      </c>
      <c r="F3610" t="s">
        <v>1705</v>
      </c>
      <c r="G3610">
        <v>1500</v>
      </c>
      <c r="H3610">
        <v>16909.28</v>
      </c>
      <c r="I3610">
        <v>103287.8</v>
      </c>
      <c r="J3610" t="s">
        <v>435</v>
      </c>
      <c r="T3610">
        <f t="shared" si="83"/>
        <v>-49.83</v>
      </c>
      <c r="U3610">
        <v>-49.83</v>
      </c>
    </row>
    <row r="3611" spans="1:21" x14ac:dyDescent="0.2">
      <c r="A3611" t="s">
        <v>472</v>
      </c>
      <c r="B3611" s="10" t="s">
        <v>1714</v>
      </c>
      <c r="C3611">
        <v>3.2</v>
      </c>
      <c r="D3611">
        <v>3.78</v>
      </c>
      <c r="E3611">
        <v>3.2</v>
      </c>
      <c r="F3611" t="s">
        <v>1760</v>
      </c>
      <c r="G3611">
        <v>100</v>
      </c>
      <c r="H3611">
        <v>16687.07</v>
      </c>
      <c r="I3611">
        <v>103292.77</v>
      </c>
      <c r="J3611" t="s">
        <v>435</v>
      </c>
      <c r="T3611">
        <f t="shared" si="83"/>
        <v>6.98</v>
      </c>
      <c r="U3611">
        <v>6.98</v>
      </c>
    </row>
    <row r="3612" spans="1:21" x14ac:dyDescent="0.2">
      <c r="A3612" t="s">
        <v>472</v>
      </c>
      <c r="B3612" s="10" t="s">
        <v>1687</v>
      </c>
      <c r="C3612">
        <v>3.8</v>
      </c>
      <c r="D3612">
        <v>3.18</v>
      </c>
      <c r="E3612">
        <v>0.6</v>
      </c>
      <c r="F3612" t="s">
        <v>1762</v>
      </c>
      <c r="G3612">
        <v>70</v>
      </c>
      <c r="H3612">
        <v>16687.07</v>
      </c>
      <c r="I3612">
        <v>103292.77</v>
      </c>
      <c r="J3612" t="s">
        <v>435</v>
      </c>
      <c r="T3612">
        <f t="shared" si="83"/>
        <v>3.7800000000000002</v>
      </c>
      <c r="U3612">
        <v>3.7800000000000002</v>
      </c>
    </row>
    <row r="3613" spans="1:21" x14ac:dyDescent="0.2">
      <c r="A3613" t="s">
        <v>472</v>
      </c>
      <c r="B3613" s="10" t="s">
        <v>1689</v>
      </c>
      <c r="C3613">
        <v>15.5</v>
      </c>
      <c r="D3613">
        <v>-8.52</v>
      </c>
      <c r="E3613">
        <v>11.7</v>
      </c>
      <c r="F3613" t="s">
        <v>1690</v>
      </c>
      <c r="G3613">
        <v>60</v>
      </c>
      <c r="H3613">
        <v>16687.07</v>
      </c>
      <c r="I3613">
        <v>103292.77</v>
      </c>
      <c r="J3613" t="s">
        <v>435</v>
      </c>
      <c r="T3613">
        <f t="shared" si="83"/>
        <v>3.1799999999999997</v>
      </c>
      <c r="U3613">
        <v>3.1799999999999997</v>
      </c>
    </row>
    <row r="3614" spans="1:21" x14ac:dyDescent="0.2">
      <c r="A3614" t="s">
        <v>472</v>
      </c>
      <c r="B3614" s="10" t="s">
        <v>1711</v>
      </c>
      <c r="C3614">
        <v>17.3</v>
      </c>
      <c r="D3614">
        <v>-10.32</v>
      </c>
      <c r="E3614">
        <v>1.8</v>
      </c>
      <c r="F3614" t="s">
        <v>1712</v>
      </c>
      <c r="G3614">
        <v>160</v>
      </c>
      <c r="H3614">
        <v>16687.07</v>
      </c>
      <c r="I3614">
        <v>103292.77</v>
      </c>
      <c r="J3614" t="s">
        <v>435</v>
      </c>
      <c r="T3614">
        <f t="shared" si="83"/>
        <v>-8.52</v>
      </c>
      <c r="U3614">
        <v>-8.52</v>
      </c>
    </row>
    <row r="3615" spans="1:21" x14ac:dyDescent="0.2">
      <c r="A3615" t="s">
        <v>472</v>
      </c>
      <c r="B3615" s="10" t="s">
        <v>1693</v>
      </c>
      <c r="C3615">
        <v>21.4</v>
      </c>
      <c r="D3615">
        <v>-14.42</v>
      </c>
      <c r="E3615">
        <v>4.0999999999999996</v>
      </c>
      <c r="F3615" t="s">
        <v>1694</v>
      </c>
      <c r="G3615">
        <v>180</v>
      </c>
      <c r="H3615">
        <v>16687.07</v>
      </c>
      <c r="I3615">
        <v>103292.77</v>
      </c>
      <c r="J3615" t="s">
        <v>435</v>
      </c>
      <c r="T3615">
        <f t="shared" si="83"/>
        <v>-10.32</v>
      </c>
      <c r="U3615">
        <v>-10.32</v>
      </c>
    </row>
    <row r="3616" spans="1:21" x14ac:dyDescent="0.2">
      <c r="A3616" t="s">
        <v>472</v>
      </c>
      <c r="B3616" s="10" t="s">
        <v>1215</v>
      </c>
      <c r="C3616">
        <v>36</v>
      </c>
      <c r="D3616">
        <v>-29.02</v>
      </c>
      <c r="E3616">
        <v>14.6</v>
      </c>
      <c r="F3616" t="s">
        <v>1761</v>
      </c>
      <c r="G3616">
        <v>220</v>
      </c>
      <c r="H3616">
        <v>16687.07</v>
      </c>
      <c r="I3616">
        <v>103292.77</v>
      </c>
      <c r="J3616" t="s">
        <v>435</v>
      </c>
      <c r="T3616">
        <f t="shared" si="83"/>
        <v>-14.42</v>
      </c>
      <c r="U3616">
        <v>-14.42</v>
      </c>
    </row>
    <row r="3617" spans="1:21" x14ac:dyDescent="0.2">
      <c r="A3617" t="s">
        <v>472</v>
      </c>
      <c r="B3617" s="10" t="s">
        <v>1700</v>
      </c>
      <c r="C3617">
        <v>48</v>
      </c>
      <c r="D3617">
        <v>-41.02</v>
      </c>
      <c r="E3617">
        <v>12</v>
      </c>
      <c r="F3617" t="s">
        <v>1701</v>
      </c>
      <c r="G3617">
        <v>300</v>
      </c>
      <c r="H3617">
        <v>16687.07</v>
      </c>
      <c r="I3617">
        <v>103292.77</v>
      </c>
      <c r="J3617" t="s">
        <v>435</v>
      </c>
      <c r="T3617">
        <f t="shared" si="83"/>
        <v>-29.020000000000003</v>
      </c>
      <c r="U3617">
        <v>-29.020000000000003</v>
      </c>
    </row>
    <row r="3618" spans="1:21" x14ac:dyDescent="0.2">
      <c r="A3618" t="s">
        <v>472</v>
      </c>
      <c r="B3618" s="10" t="s">
        <v>1702</v>
      </c>
      <c r="C3618">
        <v>65</v>
      </c>
      <c r="D3618">
        <v>-58.02</v>
      </c>
      <c r="E3618">
        <v>17</v>
      </c>
      <c r="F3618" t="s">
        <v>1703</v>
      </c>
      <c r="G3618">
        <v>500</v>
      </c>
      <c r="H3618">
        <v>16687.07</v>
      </c>
      <c r="I3618">
        <v>103292.77</v>
      </c>
      <c r="J3618" t="s">
        <v>435</v>
      </c>
      <c r="T3618">
        <f t="shared" si="83"/>
        <v>-41.02</v>
      </c>
      <c r="U3618">
        <v>-41.02</v>
      </c>
    </row>
    <row r="3619" spans="1:21" x14ac:dyDescent="0.2">
      <c r="A3619" t="s">
        <v>472</v>
      </c>
      <c r="B3619" s="10" t="s">
        <v>1704</v>
      </c>
      <c r="C3619">
        <v>73</v>
      </c>
      <c r="D3619">
        <v>-66.02</v>
      </c>
      <c r="E3619">
        <v>8</v>
      </c>
      <c r="F3619" t="s">
        <v>1705</v>
      </c>
      <c r="G3619">
        <v>1500</v>
      </c>
      <c r="H3619">
        <v>16687.07</v>
      </c>
      <c r="I3619">
        <v>103292.77</v>
      </c>
      <c r="J3619" t="s">
        <v>435</v>
      </c>
      <c r="T3619">
        <f t="shared" si="83"/>
        <v>-58.019999999999996</v>
      </c>
      <c r="U3619">
        <v>-58.019999999999996</v>
      </c>
    </row>
    <row r="3620" spans="1:21" x14ac:dyDescent="0.2">
      <c r="A3620" t="s">
        <v>472</v>
      </c>
      <c r="B3620" s="10" t="s">
        <v>1709</v>
      </c>
      <c r="C3620">
        <v>73.5</v>
      </c>
      <c r="D3620">
        <v>-66.5</v>
      </c>
      <c r="E3620">
        <v>0.5</v>
      </c>
      <c r="F3620" t="s">
        <v>1710</v>
      </c>
      <c r="G3620">
        <v>4000</v>
      </c>
      <c r="H3620">
        <v>16687.07</v>
      </c>
      <c r="I3620">
        <v>103292.77</v>
      </c>
      <c r="J3620" t="s">
        <v>435</v>
      </c>
      <c r="T3620">
        <f t="shared" si="83"/>
        <v>-66</v>
      </c>
      <c r="U3620">
        <v>-66</v>
      </c>
    </row>
    <row r="3621" spans="1:21" x14ac:dyDescent="0.2">
      <c r="A3621" t="s">
        <v>473</v>
      </c>
      <c r="B3621" s="10" t="s">
        <v>1714</v>
      </c>
      <c r="C3621">
        <v>14.2</v>
      </c>
      <c r="D3621">
        <v>-5.0199999999999996</v>
      </c>
      <c r="E3621">
        <v>14.2</v>
      </c>
      <c r="F3621" t="s">
        <v>1760</v>
      </c>
      <c r="G3621">
        <v>100</v>
      </c>
      <c r="H3621">
        <v>16965.98</v>
      </c>
      <c r="I3621">
        <v>103158.92</v>
      </c>
      <c r="J3621" t="s">
        <v>435</v>
      </c>
      <c r="T3621">
        <f t="shared" si="83"/>
        <v>9.18</v>
      </c>
      <c r="U3621">
        <v>9.18</v>
      </c>
    </row>
    <row r="3622" spans="1:21" x14ac:dyDescent="0.2">
      <c r="A3622" t="s">
        <v>473</v>
      </c>
      <c r="B3622" s="10" t="s">
        <v>1689</v>
      </c>
      <c r="C3622">
        <v>15.4</v>
      </c>
      <c r="D3622">
        <v>-6.22</v>
      </c>
      <c r="E3622">
        <v>1.2</v>
      </c>
      <c r="F3622" t="s">
        <v>1690</v>
      </c>
      <c r="G3622">
        <v>60</v>
      </c>
      <c r="H3622">
        <v>16965.98</v>
      </c>
      <c r="I3622">
        <v>103158.92</v>
      </c>
      <c r="J3622" t="s">
        <v>435</v>
      </c>
      <c r="T3622">
        <f t="shared" si="83"/>
        <v>-5.0199999999999996</v>
      </c>
      <c r="U3622">
        <v>-5.0199999999999996</v>
      </c>
    </row>
    <row r="3623" spans="1:21" x14ac:dyDescent="0.2">
      <c r="A3623" t="s">
        <v>473</v>
      </c>
      <c r="B3623" s="10" t="s">
        <v>1215</v>
      </c>
      <c r="C3623">
        <v>34</v>
      </c>
      <c r="D3623">
        <v>-24.82</v>
      </c>
      <c r="E3623">
        <v>18.600000000000001</v>
      </c>
      <c r="F3623" t="s">
        <v>1761</v>
      </c>
      <c r="G3623">
        <v>220</v>
      </c>
      <c r="H3623">
        <v>16965.98</v>
      </c>
      <c r="I3623">
        <v>103158.92</v>
      </c>
      <c r="J3623" t="s">
        <v>435</v>
      </c>
      <c r="T3623">
        <f t="shared" si="83"/>
        <v>-6.2199999999999989</v>
      </c>
      <c r="U3623">
        <v>-6.2199999999999989</v>
      </c>
    </row>
    <row r="3624" spans="1:21" x14ac:dyDescent="0.2">
      <c r="A3624" t="s">
        <v>473</v>
      </c>
      <c r="B3624" s="10" t="s">
        <v>1700</v>
      </c>
      <c r="C3624">
        <v>40</v>
      </c>
      <c r="D3624">
        <v>-30.82</v>
      </c>
      <c r="E3624">
        <v>6</v>
      </c>
      <c r="F3624" t="s">
        <v>1701</v>
      </c>
      <c r="G3624">
        <v>300</v>
      </c>
      <c r="H3624">
        <v>16965.98</v>
      </c>
      <c r="I3624">
        <v>103158.92</v>
      </c>
      <c r="J3624" t="s">
        <v>435</v>
      </c>
      <c r="T3624">
        <f t="shared" si="83"/>
        <v>-24.82</v>
      </c>
      <c r="U3624">
        <v>-24.82</v>
      </c>
    </row>
    <row r="3625" spans="1:21" x14ac:dyDescent="0.2">
      <c r="A3625" t="s">
        <v>473</v>
      </c>
      <c r="B3625" s="10" t="s">
        <v>1702</v>
      </c>
      <c r="C3625">
        <v>59.8</v>
      </c>
      <c r="D3625">
        <v>-50.62</v>
      </c>
      <c r="E3625">
        <v>19.8</v>
      </c>
      <c r="F3625" t="s">
        <v>1703</v>
      </c>
      <c r="G3625">
        <v>500</v>
      </c>
      <c r="H3625">
        <v>16965.98</v>
      </c>
      <c r="I3625">
        <v>103158.92</v>
      </c>
      <c r="J3625" t="s">
        <v>435</v>
      </c>
      <c r="T3625">
        <f t="shared" si="83"/>
        <v>-30.819999999999997</v>
      </c>
      <c r="U3625">
        <v>-30.819999999999997</v>
      </c>
    </row>
    <row r="3626" spans="1:21" x14ac:dyDescent="0.2">
      <c r="A3626" t="s">
        <v>473</v>
      </c>
      <c r="B3626" s="10" t="s">
        <v>1704</v>
      </c>
      <c r="C3626">
        <v>71.7</v>
      </c>
      <c r="D3626">
        <v>-62.52</v>
      </c>
      <c r="E3626">
        <v>11.9</v>
      </c>
      <c r="F3626" t="s">
        <v>1705</v>
      </c>
      <c r="G3626">
        <v>1500</v>
      </c>
      <c r="H3626">
        <v>16965.98</v>
      </c>
      <c r="I3626">
        <v>103158.92</v>
      </c>
      <c r="J3626" t="s">
        <v>435</v>
      </c>
      <c r="T3626">
        <f t="shared" si="83"/>
        <v>-50.620000000000005</v>
      </c>
      <c r="U3626">
        <v>-50.620000000000005</v>
      </c>
    </row>
    <row r="3627" spans="1:21" x14ac:dyDescent="0.2">
      <c r="A3627" t="s">
        <v>473</v>
      </c>
      <c r="B3627" s="10" t="s">
        <v>1709</v>
      </c>
      <c r="C3627">
        <v>74</v>
      </c>
      <c r="D3627">
        <v>-64.819999999999993</v>
      </c>
      <c r="E3627">
        <v>2.2999999999999998</v>
      </c>
      <c r="F3627" t="s">
        <v>1710</v>
      </c>
      <c r="G3627">
        <v>4000</v>
      </c>
      <c r="H3627">
        <v>16965.98</v>
      </c>
      <c r="I3627">
        <v>103158.92</v>
      </c>
      <c r="J3627" t="s">
        <v>435</v>
      </c>
      <c r="T3627">
        <f t="shared" si="83"/>
        <v>-62.519999999999996</v>
      </c>
      <c r="U3627">
        <v>-62.519999999999996</v>
      </c>
    </row>
    <row r="3628" spans="1:21" x14ac:dyDescent="0.2">
      <c r="A3628" t="s">
        <v>474</v>
      </c>
      <c r="B3628" s="10" t="s">
        <v>1714</v>
      </c>
      <c r="C3628">
        <v>8</v>
      </c>
      <c r="D3628">
        <v>-3</v>
      </c>
      <c r="E3628">
        <v>8</v>
      </c>
      <c r="F3628" t="s">
        <v>1760</v>
      </c>
      <c r="G3628">
        <v>100</v>
      </c>
      <c r="H3628">
        <v>16964.41</v>
      </c>
      <c r="I3628">
        <v>103121.41</v>
      </c>
      <c r="J3628" t="s">
        <v>435</v>
      </c>
      <c r="T3628">
        <f t="shared" si="83"/>
        <v>5</v>
      </c>
      <c r="U3628">
        <v>5</v>
      </c>
    </row>
    <row r="3629" spans="1:21" x14ac:dyDescent="0.2">
      <c r="A3629" t="s">
        <v>474</v>
      </c>
      <c r="B3629" s="10" t="s">
        <v>1689</v>
      </c>
      <c r="C3629">
        <v>9.5</v>
      </c>
      <c r="D3629">
        <v>-4.5</v>
      </c>
      <c r="E3629">
        <v>1.5</v>
      </c>
      <c r="F3629" t="s">
        <v>1690</v>
      </c>
      <c r="G3629">
        <v>60</v>
      </c>
      <c r="H3629">
        <v>16964.41</v>
      </c>
      <c r="I3629">
        <v>103121.41</v>
      </c>
      <c r="J3629" t="s">
        <v>435</v>
      </c>
      <c r="T3629">
        <f t="shared" si="83"/>
        <v>-3</v>
      </c>
      <c r="U3629">
        <v>-3</v>
      </c>
    </row>
    <row r="3630" spans="1:21" x14ac:dyDescent="0.2">
      <c r="A3630" t="s">
        <v>474</v>
      </c>
      <c r="B3630" s="10" t="s">
        <v>1215</v>
      </c>
      <c r="C3630">
        <v>30</v>
      </c>
      <c r="D3630">
        <v>-25</v>
      </c>
      <c r="E3630">
        <v>20.5</v>
      </c>
      <c r="F3630" t="s">
        <v>1761</v>
      </c>
      <c r="G3630">
        <v>220</v>
      </c>
      <c r="H3630">
        <v>16964.41</v>
      </c>
      <c r="I3630">
        <v>103121.41</v>
      </c>
      <c r="J3630" t="s">
        <v>435</v>
      </c>
      <c r="T3630">
        <f t="shared" si="83"/>
        <v>-4.5</v>
      </c>
      <c r="U3630">
        <v>-4.5</v>
      </c>
    </row>
    <row r="3631" spans="1:21" x14ac:dyDescent="0.2">
      <c r="A3631" t="s">
        <v>474</v>
      </c>
      <c r="B3631" s="10" t="s">
        <v>1700</v>
      </c>
      <c r="C3631">
        <v>33.5</v>
      </c>
      <c r="D3631">
        <v>-28.5</v>
      </c>
      <c r="E3631">
        <v>3.5</v>
      </c>
      <c r="F3631" t="s">
        <v>1701</v>
      </c>
      <c r="G3631">
        <v>300</v>
      </c>
      <c r="H3631">
        <v>16964.41</v>
      </c>
      <c r="I3631">
        <v>103121.41</v>
      </c>
      <c r="J3631" t="s">
        <v>435</v>
      </c>
      <c r="T3631">
        <f t="shared" si="83"/>
        <v>-25</v>
      </c>
      <c r="U3631">
        <v>-25</v>
      </c>
    </row>
    <row r="3632" spans="1:21" x14ac:dyDescent="0.2">
      <c r="A3632" t="s">
        <v>474</v>
      </c>
      <c r="B3632" s="10" t="s">
        <v>1702</v>
      </c>
      <c r="C3632">
        <v>51.5</v>
      </c>
      <c r="D3632">
        <v>-46.5</v>
      </c>
      <c r="E3632">
        <v>18</v>
      </c>
      <c r="F3632" t="s">
        <v>1703</v>
      </c>
      <c r="G3632">
        <v>500</v>
      </c>
      <c r="H3632">
        <v>16964.41</v>
      </c>
      <c r="I3632">
        <v>103121.41</v>
      </c>
      <c r="J3632" t="s">
        <v>435</v>
      </c>
      <c r="T3632">
        <f t="shared" si="83"/>
        <v>-28.5</v>
      </c>
      <c r="U3632">
        <v>-28.5</v>
      </c>
    </row>
    <row r="3633" spans="1:21" x14ac:dyDescent="0.2">
      <c r="A3633" t="s">
        <v>474</v>
      </c>
      <c r="B3633" s="10" t="s">
        <v>1704</v>
      </c>
      <c r="C3633">
        <v>60.3</v>
      </c>
      <c r="D3633">
        <v>-55.3</v>
      </c>
      <c r="E3633">
        <v>8.8000000000000007</v>
      </c>
      <c r="F3633" t="s">
        <v>1705</v>
      </c>
      <c r="G3633">
        <v>1500</v>
      </c>
      <c r="H3633">
        <v>16964.41</v>
      </c>
      <c r="I3633">
        <v>103121.41</v>
      </c>
      <c r="J3633" t="s">
        <v>435</v>
      </c>
      <c r="T3633">
        <f t="shared" si="83"/>
        <v>-46.5</v>
      </c>
      <c r="U3633">
        <v>-46.5</v>
      </c>
    </row>
    <row r="3634" spans="1:21" x14ac:dyDescent="0.2">
      <c r="A3634" t="s">
        <v>475</v>
      </c>
      <c r="B3634" s="10" t="s">
        <v>1714</v>
      </c>
      <c r="C3634">
        <v>5.8</v>
      </c>
      <c r="D3634">
        <v>0.88</v>
      </c>
      <c r="E3634">
        <v>5.8</v>
      </c>
      <c r="F3634" t="s">
        <v>1760</v>
      </c>
      <c r="G3634">
        <v>100</v>
      </c>
      <c r="H3634">
        <v>16953</v>
      </c>
      <c r="I3634">
        <v>103142.22</v>
      </c>
      <c r="J3634" t="s">
        <v>435</v>
      </c>
      <c r="T3634">
        <f t="shared" si="83"/>
        <v>6.68</v>
      </c>
      <c r="U3634">
        <v>6.68</v>
      </c>
    </row>
    <row r="3635" spans="1:21" x14ac:dyDescent="0.2">
      <c r="A3635" t="s">
        <v>475</v>
      </c>
      <c r="B3635" s="10" t="s">
        <v>1689</v>
      </c>
      <c r="C3635">
        <v>12.5</v>
      </c>
      <c r="D3635">
        <v>-5.82</v>
      </c>
      <c r="E3635">
        <v>6.7</v>
      </c>
      <c r="F3635" t="s">
        <v>1690</v>
      </c>
      <c r="G3635">
        <v>60</v>
      </c>
      <c r="H3635">
        <v>16953</v>
      </c>
      <c r="I3635">
        <v>103142.22</v>
      </c>
      <c r="J3635" t="s">
        <v>435</v>
      </c>
      <c r="T3635">
        <f t="shared" si="83"/>
        <v>0.87999999999999989</v>
      </c>
      <c r="U3635">
        <v>0.87999999999999989</v>
      </c>
    </row>
    <row r="3636" spans="1:21" x14ac:dyDescent="0.2">
      <c r="A3636" t="s">
        <v>475</v>
      </c>
      <c r="B3636" s="10" t="s">
        <v>1215</v>
      </c>
      <c r="C3636">
        <v>31.1</v>
      </c>
      <c r="D3636">
        <v>-24.42</v>
      </c>
      <c r="E3636">
        <v>18.600000000000001</v>
      </c>
      <c r="F3636" t="s">
        <v>1761</v>
      </c>
      <c r="G3636">
        <v>220</v>
      </c>
      <c r="H3636">
        <v>16953</v>
      </c>
      <c r="I3636">
        <v>103142.22</v>
      </c>
      <c r="J3636" t="s">
        <v>435</v>
      </c>
      <c r="T3636">
        <f t="shared" si="83"/>
        <v>-5.82</v>
      </c>
      <c r="U3636">
        <v>-5.82</v>
      </c>
    </row>
    <row r="3637" spans="1:21" x14ac:dyDescent="0.2">
      <c r="A3637" t="s">
        <v>475</v>
      </c>
      <c r="B3637" s="10" t="s">
        <v>1700</v>
      </c>
      <c r="C3637">
        <v>40.5</v>
      </c>
      <c r="D3637">
        <v>-33.82</v>
      </c>
      <c r="E3637">
        <v>9.4</v>
      </c>
      <c r="F3637" t="s">
        <v>1701</v>
      </c>
      <c r="G3637">
        <v>300</v>
      </c>
      <c r="H3637">
        <v>16953</v>
      </c>
      <c r="I3637">
        <v>103142.22</v>
      </c>
      <c r="J3637" t="s">
        <v>435</v>
      </c>
      <c r="T3637">
        <f t="shared" si="83"/>
        <v>-24.42</v>
      </c>
      <c r="U3637">
        <v>-24.42</v>
      </c>
    </row>
    <row r="3638" spans="1:21" x14ac:dyDescent="0.2">
      <c r="A3638" t="s">
        <v>475</v>
      </c>
      <c r="B3638" s="10" t="s">
        <v>1702</v>
      </c>
      <c r="C3638">
        <v>53.7</v>
      </c>
      <c r="D3638">
        <v>-47.02</v>
      </c>
      <c r="E3638">
        <v>13.2</v>
      </c>
      <c r="F3638" t="s">
        <v>1703</v>
      </c>
      <c r="G3638">
        <v>500</v>
      </c>
      <c r="H3638">
        <v>16953</v>
      </c>
      <c r="I3638">
        <v>103142.22</v>
      </c>
      <c r="J3638" t="s">
        <v>435</v>
      </c>
      <c r="T3638">
        <f t="shared" si="83"/>
        <v>-33.820000000000007</v>
      </c>
      <c r="U3638">
        <v>-33.820000000000007</v>
      </c>
    </row>
    <row r="3639" spans="1:21" x14ac:dyDescent="0.2">
      <c r="A3639" t="s">
        <v>475</v>
      </c>
      <c r="B3639" s="10" t="s">
        <v>1704</v>
      </c>
      <c r="C3639">
        <v>62.3</v>
      </c>
      <c r="D3639">
        <v>-55.62</v>
      </c>
      <c r="E3639">
        <v>8.6</v>
      </c>
      <c r="F3639" t="s">
        <v>1705</v>
      </c>
      <c r="G3639">
        <v>1500</v>
      </c>
      <c r="H3639">
        <v>16953</v>
      </c>
      <c r="I3639">
        <v>103142.22</v>
      </c>
      <c r="J3639" t="s">
        <v>435</v>
      </c>
      <c r="T3639">
        <f t="shared" si="83"/>
        <v>-47.019999999999996</v>
      </c>
      <c r="U3639">
        <v>-47.019999999999996</v>
      </c>
    </row>
    <row r="3640" spans="1:21" x14ac:dyDescent="0.2">
      <c r="A3640" t="s">
        <v>476</v>
      </c>
      <c r="B3640" s="10" t="s">
        <v>1714</v>
      </c>
      <c r="C3640">
        <v>6</v>
      </c>
      <c r="D3640">
        <v>1.3</v>
      </c>
      <c r="E3640">
        <v>6</v>
      </c>
      <c r="F3640" t="s">
        <v>1760</v>
      </c>
      <c r="G3640">
        <v>100</v>
      </c>
      <c r="H3640">
        <v>16882.11</v>
      </c>
      <c r="I3640">
        <v>103111.09</v>
      </c>
      <c r="J3640" t="s">
        <v>435</v>
      </c>
      <c r="T3640">
        <f t="shared" si="83"/>
        <v>7.3</v>
      </c>
      <c r="U3640">
        <v>7.3</v>
      </c>
    </row>
    <row r="3641" spans="1:21" x14ac:dyDescent="0.2">
      <c r="A3641" t="s">
        <v>476</v>
      </c>
      <c r="B3641" s="10" t="s">
        <v>1687</v>
      </c>
      <c r="C3641">
        <v>7.1</v>
      </c>
      <c r="D3641">
        <v>0.2</v>
      </c>
      <c r="E3641">
        <v>1.1000000000000001</v>
      </c>
      <c r="F3641" t="s">
        <v>1762</v>
      </c>
      <c r="G3641">
        <v>70</v>
      </c>
      <c r="H3641">
        <v>16882.11</v>
      </c>
      <c r="I3641">
        <v>103111.09</v>
      </c>
      <c r="J3641" t="s">
        <v>435</v>
      </c>
      <c r="T3641">
        <f t="shared" si="83"/>
        <v>1.3</v>
      </c>
      <c r="U3641">
        <v>1.3</v>
      </c>
    </row>
    <row r="3642" spans="1:21" x14ac:dyDescent="0.2">
      <c r="A3642" t="s">
        <v>476</v>
      </c>
      <c r="B3642" s="10" t="s">
        <v>1689</v>
      </c>
      <c r="C3642">
        <v>13</v>
      </c>
      <c r="D3642">
        <v>-5.7</v>
      </c>
      <c r="E3642">
        <v>5.9</v>
      </c>
      <c r="F3642" t="s">
        <v>1690</v>
      </c>
      <c r="G3642">
        <v>60</v>
      </c>
      <c r="H3642">
        <v>16882.11</v>
      </c>
      <c r="I3642">
        <v>103111.09</v>
      </c>
      <c r="J3642" t="s">
        <v>435</v>
      </c>
      <c r="T3642">
        <f t="shared" si="83"/>
        <v>0.20000000000000018</v>
      </c>
      <c r="U3642">
        <v>0.20000000000000018</v>
      </c>
    </row>
    <row r="3643" spans="1:21" x14ac:dyDescent="0.2">
      <c r="A3643" t="s">
        <v>476</v>
      </c>
      <c r="B3643" s="10" t="s">
        <v>1215</v>
      </c>
      <c r="C3643">
        <v>15</v>
      </c>
      <c r="D3643">
        <v>-7.7</v>
      </c>
      <c r="E3643">
        <v>2</v>
      </c>
      <c r="F3643" t="s">
        <v>1761</v>
      </c>
      <c r="G3643">
        <v>220</v>
      </c>
      <c r="H3643">
        <v>16882.11</v>
      </c>
      <c r="I3643">
        <v>103111.09</v>
      </c>
      <c r="J3643" t="s">
        <v>435</v>
      </c>
      <c r="T3643">
        <f t="shared" si="83"/>
        <v>-5.7</v>
      </c>
      <c r="U3643">
        <v>-5.7</v>
      </c>
    </row>
    <row r="3644" spans="1:21" x14ac:dyDescent="0.2">
      <c r="A3644" t="s">
        <v>476</v>
      </c>
      <c r="B3644" s="10" t="s">
        <v>1693</v>
      </c>
      <c r="C3644">
        <v>16.5</v>
      </c>
      <c r="D3644">
        <v>-9.1999999999999993</v>
      </c>
      <c r="E3644">
        <v>1.5</v>
      </c>
      <c r="F3644" t="s">
        <v>1694</v>
      </c>
      <c r="G3644">
        <v>180</v>
      </c>
      <c r="H3644">
        <v>16882.11</v>
      </c>
      <c r="I3644">
        <v>103111.09</v>
      </c>
      <c r="J3644" t="s">
        <v>435</v>
      </c>
      <c r="T3644">
        <f t="shared" si="83"/>
        <v>-7.6999999999999993</v>
      </c>
      <c r="U3644">
        <v>-7.6999999999999993</v>
      </c>
    </row>
    <row r="3645" spans="1:21" x14ac:dyDescent="0.2">
      <c r="A3645" t="s">
        <v>476</v>
      </c>
      <c r="B3645" s="10" t="s">
        <v>1215</v>
      </c>
      <c r="C3645">
        <v>24.2</v>
      </c>
      <c r="D3645">
        <v>-16.899999999999999</v>
      </c>
      <c r="E3645">
        <v>7.7</v>
      </c>
      <c r="F3645" t="s">
        <v>1761</v>
      </c>
      <c r="G3645">
        <v>220</v>
      </c>
      <c r="H3645">
        <v>16882.11</v>
      </c>
      <c r="I3645">
        <v>103111.09</v>
      </c>
      <c r="J3645" t="s">
        <v>435</v>
      </c>
      <c r="T3645">
        <f t="shared" si="83"/>
        <v>-9.1999999999999993</v>
      </c>
      <c r="U3645">
        <v>-9.1999999999999993</v>
      </c>
    </row>
    <row r="3646" spans="1:21" x14ac:dyDescent="0.2">
      <c r="A3646" t="s">
        <v>476</v>
      </c>
      <c r="B3646" s="10" t="s">
        <v>1700</v>
      </c>
      <c r="C3646">
        <v>34.200000000000003</v>
      </c>
      <c r="D3646">
        <v>-26.9</v>
      </c>
      <c r="E3646">
        <v>10</v>
      </c>
      <c r="F3646" t="s">
        <v>1701</v>
      </c>
      <c r="G3646">
        <v>300</v>
      </c>
      <c r="H3646">
        <v>16882.11</v>
      </c>
      <c r="I3646">
        <v>103111.09</v>
      </c>
      <c r="J3646" t="s">
        <v>435</v>
      </c>
      <c r="T3646">
        <f t="shared" si="83"/>
        <v>-16.899999999999999</v>
      </c>
      <c r="U3646">
        <v>-16.899999999999999</v>
      </c>
    </row>
    <row r="3647" spans="1:21" x14ac:dyDescent="0.2">
      <c r="A3647" t="s">
        <v>476</v>
      </c>
      <c r="B3647" s="10" t="s">
        <v>1702</v>
      </c>
      <c r="C3647">
        <v>47.5</v>
      </c>
      <c r="D3647">
        <v>-40.200000000000003</v>
      </c>
      <c r="E3647">
        <v>13.3</v>
      </c>
      <c r="F3647" t="s">
        <v>1703</v>
      </c>
      <c r="G3647">
        <v>500</v>
      </c>
      <c r="H3647">
        <v>16882.11</v>
      </c>
      <c r="I3647">
        <v>103111.09</v>
      </c>
      <c r="J3647" t="s">
        <v>435</v>
      </c>
      <c r="T3647">
        <f t="shared" si="83"/>
        <v>-26.900000000000002</v>
      </c>
      <c r="U3647">
        <v>-26.900000000000002</v>
      </c>
    </row>
    <row r="3648" spans="1:21" x14ac:dyDescent="0.2">
      <c r="A3648" t="s">
        <v>476</v>
      </c>
      <c r="B3648" s="10" t="s">
        <v>1704</v>
      </c>
      <c r="C3648">
        <v>53.1</v>
      </c>
      <c r="D3648">
        <v>-45.8</v>
      </c>
      <c r="E3648">
        <v>5.6</v>
      </c>
      <c r="F3648" t="s">
        <v>1705</v>
      </c>
      <c r="G3648">
        <v>1500</v>
      </c>
      <c r="H3648">
        <v>16882.11</v>
      </c>
      <c r="I3648">
        <v>103111.09</v>
      </c>
      <c r="J3648" t="s">
        <v>435</v>
      </c>
      <c r="T3648">
        <f t="shared" si="83"/>
        <v>-40.199999999999996</v>
      </c>
      <c r="U3648">
        <v>-40.199999999999996</v>
      </c>
    </row>
    <row r="3649" spans="1:21" x14ac:dyDescent="0.2">
      <c r="A3649" t="s">
        <v>476</v>
      </c>
      <c r="B3649" s="10" t="s">
        <v>1709</v>
      </c>
      <c r="C3649">
        <v>58.3</v>
      </c>
      <c r="D3649">
        <v>-51</v>
      </c>
      <c r="E3649">
        <v>5.2</v>
      </c>
      <c r="F3649" t="s">
        <v>1710</v>
      </c>
      <c r="G3649">
        <v>4000</v>
      </c>
      <c r="H3649">
        <v>16882.11</v>
      </c>
      <c r="I3649">
        <v>103111.09</v>
      </c>
      <c r="J3649" t="s">
        <v>435</v>
      </c>
      <c r="T3649">
        <f t="shared" si="83"/>
        <v>-45.8</v>
      </c>
      <c r="U3649">
        <v>-45.8</v>
      </c>
    </row>
    <row r="3650" spans="1:21" x14ac:dyDescent="0.2">
      <c r="A3650" t="s">
        <v>477</v>
      </c>
      <c r="B3650" s="10" t="s">
        <v>1714</v>
      </c>
      <c r="C3650">
        <v>10.5</v>
      </c>
      <c r="D3650">
        <v>-5.36</v>
      </c>
      <c r="E3650">
        <v>10.5</v>
      </c>
      <c r="F3650" t="s">
        <v>1760</v>
      </c>
      <c r="G3650">
        <v>100</v>
      </c>
      <c r="H3650">
        <v>16873.72</v>
      </c>
      <c r="I3650">
        <v>103097.33</v>
      </c>
      <c r="J3650" t="s">
        <v>435</v>
      </c>
      <c r="T3650">
        <f t="shared" si="83"/>
        <v>5.14</v>
      </c>
      <c r="U3650">
        <v>5.14</v>
      </c>
    </row>
    <row r="3651" spans="1:21" x14ac:dyDescent="0.2">
      <c r="A3651" t="s">
        <v>477</v>
      </c>
      <c r="B3651" s="10" t="s">
        <v>1215</v>
      </c>
      <c r="C3651">
        <v>34.1</v>
      </c>
      <c r="D3651">
        <v>-28.96</v>
      </c>
      <c r="E3651">
        <v>23.6</v>
      </c>
      <c r="F3651" t="s">
        <v>1761</v>
      </c>
      <c r="G3651">
        <v>220</v>
      </c>
      <c r="H3651">
        <v>16873.72</v>
      </c>
      <c r="I3651">
        <v>103097.33</v>
      </c>
      <c r="J3651" t="s">
        <v>435</v>
      </c>
      <c r="T3651">
        <f t="shared" ref="T3651:T3714" si="84">D3651+E3651</f>
        <v>-5.3599999999999994</v>
      </c>
      <c r="U3651">
        <v>-5.3599999999999994</v>
      </c>
    </row>
    <row r="3652" spans="1:21" x14ac:dyDescent="0.2">
      <c r="A3652" t="s">
        <v>477</v>
      </c>
      <c r="B3652" s="10" t="s">
        <v>1700</v>
      </c>
      <c r="C3652">
        <v>38.5</v>
      </c>
      <c r="D3652">
        <v>-33.36</v>
      </c>
      <c r="E3652">
        <v>4.4000000000000004</v>
      </c>
      <c r="F3652" t="s">
        <v>1701</v>
      </c>
      <c r="G3652">
        <v>300</v>
      </c>
      <c r="H3652">
        <v>16873.72</v>
      </c>
      <c r="I3652">
        <v>103097.33</v>
      </c>
      <c r="J3652" t="s">
        <v>435</v>
      </c>
      <c r="T3652">
        <f t="shared" si="84"/>
        <v>-28.96</v>
      </c>
      <c r="U3652">
        <v>-28.96</v>
      </c>
    </row>
    <row r="3653" spans="1:21" x14ac:dyDescent="0.2">
      <c r="A3653" t="s">
        <v>477</v>
      </c>
      <c r="B3653" s="10" t="s">
        <v>1702</v>
      </c>
      <c r="C3653">
        <v>52.5</v>
      </c>
      <c r="D3653">
        <v>-47.36</v>
      </c>
      <c r="E3653">
        <v>14</v>
      </c>
      <c r="F3653" t="s">
        <v>1703</v>
      </c>
      <c r="G3653">
        <v>500</v>
      </c>
      <c r="H3653">
        <v>16873.72</v>
      </c>
      <c r="I3653">
        <v>103097.33</v>
      </c>
      <c r="J3653" t="s">
        <v>435</v>
      </c>
      <c r="T3653">
        <f t="shared" si="84"/>
        <v>-33.36</v>
      </c>
      <c r="U3653">
        <v>-33.36</v>
      </c>
    </row>
    <row r="3654" spans="1:21" x14ac:dyDescent="0.2">
      <c r="A3654" t="s">
        <v>477</v>
      </c>
      <c r="B3654" s="10" t="s">
        <v>1704</v>
      </c>
      <c r="C3654">
        <v>56.8</v>
      </c>
      <c r="D3654">
        <v>-51.66</v>
      </c>
      <c r="E3654">
        <v>4.3</v>
      </c>
      <c r="F3654" t="s">
        <v>1705</v>
      </c>
      <c r="G3654">
        <v>1500</v>
      </c>
      <c r="H3654">
        <v>16873.72</v>
      </c>
      <c r="I3654">
        <v>103097.33</v>
      </c>
      <c r="J3654" t="s">
        <v>435</v>
      </c>
      <c r="T3654">
        <f t="shared" si="84"/>
        <v>-47.36</v>
      </c>
      <c r="U3654">
        <v>-47.36</v>
      </c>
    </row>
    <row r="3655" spans="1:21" x14ac:dyDescent="0.2">
      <c r="A3655" t="s">
        <v>477</v>
      </c>
      <c r="B3655" s="10" t="s">
        <v>1709</v>
      </c>
      <c r="C3655">
        <v>60.5</v>
      </c>
      <c r="D3655">
        <v>-55.36</v>
      </c>
      <c r="E3655">
        <v>3.7</v>
      </c>
      <c r="F3655" t="s">
        <v>1710</v>
      </c>
      <c r="G3655">
        <v>4000</v>
      </c>
      <c r="H3655">
        <v>16873.72</v>
      </c>
      <c r="I3655">
        <v>103097.33</v>
      </c>
      <c r="J3655" t="s">
        <v>435</v>
      </c>
      <c r="T3655">
        <f t="shared" si="84"/>
        <v>-51.66</v>
      </c>
      <c r="U3655">
        <v>-51.66</v>
      </c>
    </row>
    <row r="3656" spans="1:21" x14ac:dyDescent="0.2">
      <c r="A3656" t="s">
        <v>478</v>
      </c>
      <c r="B3656" s="10" t="s">
        <v>1714</v>
      </c>
      <c r="C3656">
        <v>4.5</v>
      </c>
      <c r="D3656">
        <v>2.67</v>
      </c>
      <c r="E3656">
        <v>4.5</v>
      </c>
      <c r="F3656" t="s">
        <v>1760</v>
      </c>
      <c r="G3656">
        <v>100</v>
      </c>
      <c r="H3656">
        <v>16864.419999999998</v>
      </c>
      <c r="I3656">
        <v>103130.6</v>
      </c>
      <c r="J3656" t="s">
        <v>435</v>
      </c>
      <c r="T3656">
        <f t="shared" si="84"/>
        <v>7.17</v>
      </c>
      <c r="U3656">
        <v>7.17</v>
      </c>
    </row>
    <row r="3657" spans="1:21" x14ac:dyDescent="0.2">
      <c r="A3657" t="s">
        <v>478</v>
      </c>
      <c r="B3657" s="10" t="s">
        <v>1687</v>
      </c>
      <c r="C3657">
        <v>6.5</v>
      </c>
      <c r="D3657">
        <v>0.67</v>
      </c>
      <c r="E3657">
        <v>2</v>
      </c>
      <c r="F3657" t="s">
        <v>1762</v>
      </c>
      <c r="G3657">
        <v>70</v>
      </c>
      <c r="H3657">
        <v>16864.419999999998</v>
      </c>
      <c r="I3657">
        <v>103130.6</v>
      </c>
      <c r="J3657" t="s">
        <v>435</v>
      </c>
      <c r="T3657">
        <f t="shared" si="84"/>
        <v>2.67</v>
      </c>
      <c r="U3657">
        <v>2.67</v>
      </c>
    </row>
    <row r="3658" spans="1:21" x14ac:dyDescent="0.2">
      <c r="A3658" t="s">
        <v>478</v>
      </c>
      <c r="B3658" s="10" t="s">
        <v>1689</v>
      </c>
      <c r="C3658">
        <v>13.7</v>
      </c>
      <c r="D3658">
        <v>-6.53</v>
      </c>
      <c r="E3658">
        <v>7.2</v>
      </c>
      <c r="F3658" t="s">
        <v>1690</v>
      </c>
      <c r="G3658">
        <v>60</v>
      </c>
      <c r="H3658">
        <v>16864.419999999998</v>
      </c>
      <c r="I3658">
        <v>103130.6</v>
      </c>
      <c r="J3658" t="s">
        <v>435</v>
      </c>
      <c r="T3658">
        <f t="shared" si="84"/>
        <v>0.66999999999999993</v>
      </c>
      <c r="U3658">
        <v>0.66999999999999993</v>
      </c>
    </row>
    <row r="3659" spans="1:21" x14ac:dyDescent="0.2">
      <c r="A3659" t="s">
        <v>478</v>
      </c>
      <c r="B3659" s="10" t="s">
        <v>1215</v>
      </c>
      <c r="C3659">
        <v>27</v>
      </c>
      <c r="D3659">
        <v>-19.829999999999998</v>
      </c>
      <c r="E3659">
        <v>13.3</v>
      </c>
      <c r="F3659" t="s">
        <v>1761</v>
      </c>
      <c r="G3659">
        <v>220</v>
      </c>
      <c r="H3659">
        <v>16864.419999999998</v>
      </c>
      <c r="I3659">
        <v>103130.6</v>
      </c>
      <c r="J3659" t="s">
        <v>435</v>
      </c>
      <c r="T3659">
        <f t="shared" si="84"/>
        <v>-6.5299999999999976</v>
      </c>
      <c r="U3659">
        <v>-6.5299999999999976</v>
      </c>
    </row>
    <row r="3660" spans="1:21" x14ac:dyDescent="0.2">
      <c r="A3660" t="s">
        <v>478</v>
      </c>
      <c r="B3660" s="10" t="s">
        <v>1700</v>
      </c>
      <c r="C3660">
        <v>38</v>
      </c>
      <c r="D3660">
        <v>-30.83</v>
      </c>
      <c r="E3660">
        <v>11</v>
      </c>
      <c r="F3660" t="s">
        <v>1701</v>
      </c>
      <c r="G3660">
        <v>300</v>
      </c>
      <c r="H3660">
        <v>16864.419999999998</v>
      </c>
      <c r="I3660">
        <v>103130.6</v>
      </c>
      <c r="J3660" t="s">
        <v>435</v>
      </c>
      <c r="T3660">
        <f t="shared" si="84"/>
        <v>-19.829999999999998</v>
      </c>
      <c r="U3660">
        <v>-19.829999999999998</v>
      </c>
    </row>
    <row r="3661" spans="1:21" x14ac:dyDescent="0.2">
      <c r="A3661" t="s">
        <v>478</v>
      </c>
      <c r="B3661" s="10" t="s">
        <v>1702</v>
      </c>
      <c r="C3661">
        <v>55</v>
      </c>
      <c r="D3661">
        <v>-47.83</v>
      </c>
      <c r="E3661">
        <v>17</v>
      </c>
      <c r="F3661" t="s">
        <v>1703</v>
      </c>
      <c r="G3661">
        <v>500</v>
      </c>
      <c r="H3661">
        <v>16864.419999999998</v>
      </c>
      <c r="I3661">
        <v>103130.6</v>
      </c>
      <c r="J3661" t="s">
        <v>435</v>
      </c>
      <c r="T3661">
        <f t="shared" si="84"/>
        <v>-30.83</v>
      </c>
      <c r="U3661">
        <v>-30.83</v>
      </c>
    </row>
    <row r="3662" spans="1:21" x14ac:dyDescent="0.2">
      <c r="A3662" t="s">
        <v>478</v>
      </c>
      <c r="B3662" s="10" t="s">
        <v>1704</v>
      </c>
      <c r="C3662">
        <v>62.4</v>
      </c>
      <c r="D3662">
        <v>-55.23</v>
      </c>
      <c r="E3662">
        <v>7.4</v>
      </c>
      <c r="F3662" t="s">
        <v>1705</v>
      </c>
      <c r="G3662">
        <v>1500</v>
      </c>
      <c r="H3662">
        <v>16864.419999999998</v>
      </c>
      <c r="I3662">
        <v>103130.6</v>
      </c>
      <c r="J3662" t="s">
        <v>435</v>
      </c>
      <c r="T3662">
        <f t="shared" si="84"/>
        <v>-47.83</v>
      </c>
      <c r="U3662">
        <v>-47.83</v>
      </c>
    </row>
    <row r="3663" spans="1:21" x14ac:dyDescent="0.2">
      <c r="A3663" t="s">
        <v>478</v>
      </c>
      <c r="B3663" s="10" t="s">
        <v>1709</v>
      </c>
      <c r="C3663">
        <v>67.400000000000006</v>
      </c>
      <c r="D3663">
        <v>-60.23</v>
      </c>
      <c r="E3663">
        <v>5</v>
      </c>
      <c r="F3663" t="s">
        <v>1710</v>
      </c>
      <c r="G3663">
        <v>4000</v>
      </c>
      <c r="H3663">
        <v>16864.419999999998</v>
      </c>
      <c r="I3663">
        <v>103130.6</v>
      </c>
      <c r="J3663" t="s">
        <v>435</v>
      </c>
      <c r="T3663">
        <f t="shared" si="84"/>
        <v>-55.23</v>
      </c>
      <c r="U3663">
        <v>-55.23</v>
      </c>
    </row>
    <row r="3664" spans="1:21" x14ac:dyDescent="0.2">
      <c r="A3664" t="s">
        <v>479</v>
      </c>
      <c r="B3664" s="10" t="s">
        <v>1714</v>
      </c>
      <c r="C3664">
        <v>5</v>
      </c>
      <c r="D3664">
        <v>1.45</v>
      </c>
      <c r="E3664">
        <v>5</v>
      </c>
      <c r="F3664" t="s">
        <v>1760</v>
      </c>
      <c r="G3664">
        <v>100</v>
      </c>
      <c r="H3664">
        <v>16787.8</v>
      </c>
      <c r="I3664">
        <v>103086.65</v>
      </c>
      <c r="J3664" t="s">
        <v>435</v>
      </c>
      <c r="T3664">
        <f t="shared" si="84"/>
        <v>6.45</v>
      </c>
      <c r="U3664">
        <v>6.45</v>
      </c>
    </row>
    <row r="3665" spans="1:21" x14ac:dyDescent="0.2">
      <c r="A3665" t="s">
        <v>479</v>
      </c>
      <c r="B3665" s="10" t="s">
        <v>1689</v>
      </c>
      <c r="C3665">
        <v>11.5</v>
      </c>
      <c r="D3665">
        <v>-5.05</v>
      </c>
      <c r="E3665">
        <v>6.5</v>
      </c>
      <c r="F3665" t="s">
        <v>1690</v>
      </c>
      <c r="G3665">
        <v>60</v>
      </c>
      <c r="H3665">
        <v>16787.8</v>
      </c>
      <c r="I3665">
        <v>103086.65</v>
      </c>
      <c r="J3665" t="s">
        <v>435</v>
      </c>
      <c r="T3665">
        <f t="shared" si="84"/>
        <v>1.4500000000000002</v>
      </c>
      <c r="U3665">
        <v>1.4500000000000002</v>
      </c>
    </row>
    <row r="3666" spans="1:21" x14ac:dyDescent="0.2">
      <c r="A3666" t="s">
        <v>479</v>
      </c>
      <c r="B3666" s="10" t="s">
        <v>1215</v>
      </c>
      <c r="C3666">
        <v>26</v>
      </c>
      <c r="D3666">
        <v>-19.55</v>
      </c>
      <c r="E3666">
        <v>14.5</v>
      </c>
      <c r="F3666" t="s">
        <v>1761</v>
      </c>
      <c r="G3666">
        <v>220</v>
      </c>
      <c r="H3666">
        <v>16787.8</v>
      </c>
      <c r="I3666">
        <v>103086.65</v>
      </c>
      <c r="J3666" t="s">
        <v>435</v>
      </c>
      <c r="T3666">
        <f t="shared" si="84"/>
        <v>-5.0500000000000007</v>
      </c>
      <c r="U3666">
        <v>-5.0500000000000007</v>
      </c>
    </row>
    <row r="3667" spans="1:21" x14ac:dyDescent="0.2">
      <c r="A3667" t="s">
        <v>479</v>
      </c>
      <c r="B3667" s="10" t="s">
        <v>1700</v>
      </c>
      <c r="C3667">
        <v>42</v>
      </c>
      <c r="D3667">
        <v>-35.549999999999997</v>
      </c>
      <c r="E3667">
        <v>16</v>
      </c>
      <c r="F3667" t="s">
        <v>1701</v>
      </c>
      <c r="G3667">
        <v>300</v>
      </c>
      <c r="H3667">
        <v>16787.8</v>
      </c>
      <c r="I3667">
        <v>103086.65</v>
      </c>
      <c r="J3667" t="s">
        <v>435</v>
      </c>
      <c r="T3667">
        <f t="shared" si="84"/>
        <v>-19.549999999999997</v>
      </c>
      <c r="U3667">
        <v>-19.549999999999997</v>
      </c>
    </row>
    <row r="3668" spans="1:21" x14ac:dyDescent="0.2">
      <c r="A3668" t="s">
        <v>479</v>
      </c>
      <c r="B3668" s="10" t="s">
        <v>1702</v>
      </c>
      <c r="C3668">
        <v>57</v>
      </c>
      <c r="D3668">
        <v>-50.55</v>
      </c>
      <c r="E3668">
        <v>15</v>
      </c>
      <c r="F3668" t="s">
        <v>1703</v>
      </c>
      <c r="G3668">
        <v>500</v>
      </c>
      <c r="H3668">
        <v>16787.8</v>
      </c>
      <c r="I3668">
        <v>103086.65</v>
      </c>
      <c r="J3668" t="s">
        <v>435</v>
      </c>
      <c r="T3668">
        <f t="shared" si="84"/>
        <v>-35.549999999999997</v>
      </c>
      <c r="U3668">
        <v>-35.549999999999997</v>
      </c>
    </row>
    <row r="3669" spans="1:21" x14ac:dyDescent="0.2">
      <c r="A3669" t="s">
        <v>479</v>
      </c>
      <c r="B3669" s="10" t="s">
        <v>1704</v>
      </c>
      <c r="C3669">
        <v>76.099999999999994</v>
      </c>
      <c r="D3669">
        <v>-69.650000000000006</v>
      </c>
      <c r="E3669">
        <v>19.100000000000001</v>
      </c>
      <c r="F3669" t="s">
        <v>1705</v>
      </c>
      <c r="G3669">
        <v>1500</v>
      </c>
      <c r="H3669">
        <v>16787.8</v>
      </c>
      <c r="I3669">
        <v>103086.65</v>
      </c>
      <c r="J3669" t="s">
        <v>435</v>
      </c>
      <c r="T3669">
        <f t="shared" si="84"/>
        <v>-50.550000000000004</v>
      </c>
      <c r="U3669">
        <v>-50.550000000000004</v>
      </c>
    </row>
    <row r="3670" spans="1:21" x14ac:dyDescent="0.2">
      <c r="A3670" t="s">
        <v>479</v>
      </c>
      <c r="B3670" s="10" t="s">
        <v>1709</v>
      </c>
      <c r="C3670">
        <v>81.5</v>
      </c>
      <c r="D3670">
        <v>-75.05</v>
      </c>
      <c r="E3670">
        <v>5.4</v>
      </c>
      <c r="F3670" t="s">
        <v>1710</v>
      </c>
      <c r="G3670">
        <v>4000</v>
      </c>
      <c r="H3670">
        <v>16787.8</v>
      </c>
      <c r="I3670">
        <v>103086.65</v>
      </c>
      <c r="J3670" t="s">
        <v>435</v>
      </c>
      <c r="T3670">
        <f t="shared" si="84"/>
        <v>-69.649999999999991</v>
      </c>
      <c r="U3670">
        <v>-69.649999999999991</v>
      </c>
    </row>
    <row r="3671" spans="1:21" x14ac:dyDescent="0.2">
      <c r="A3671" t="s">
        <v>480</v>
      </c>
      <c r="B3671" s="10" t="s">
        <v>1714</v>
      </c>
      <c r="C3671">
        <v>4</v>
      </c>
      <c r="D3671">
        <v>2.72</v>
      </c>
      <c r="E3671">
        <v>4</v>
      </c>
      <c r="F3671" t="s">
        <v>1760</v>
      </c>
      <c r="G3671">
        <v>100</v>
      </c>
      <c r="H3671">
        <v>16771.349999999999</v>
      </c>
      <c r="I3671">
        <v>103105.3</v>
      </c>
      <c r="J3671" t="s">
        <v>435</v>
      </c>
      <c r="T3671">
        <f t="shared" si="84"/>
        <v>6.7200000000000006</v>
      </c>
      <c r="U3671">
        <v>6.7200000000000006</v>
      </c>
    </row>
    <row r="3672" spans="1:21" x14ac:dyDescent="0.2">
      <c r="A3672" t="s">
        <v>480</v>
      </c>
      <c r="B3672" s="10" t="s">
        <v>1689</v>
      </c>
      <c r="C3672">
        <v>14.2</v>
      </c>
      <c r="D3672">
        <v>-7.48</v>
      </c>
      <c r="E3672">
        <v>10.199999999999999</v>
      </c>
      <c r="F3672" t="s">
        <v>1690</v>
      </c>
      <c r="G3672">
        <v>60</v>
      </c>
      <c r="H3672">
        <v>16771.349999999999</v>
      </c>
      <c r="I3672">
        <v>103105.3</v>
      </c>
      <c r="J3672" t="s">
        <v>435</v>
      </c>
      <c r="T3672">
        <f t="shared" si="84"/>
        <v>2.7199999999999989</v>
      </c>
      <c r="U3672">
        <v>2.7199999999999989</v>
      </c>
    </row>
    <row r="3673" spans="1:21" x14ac:dyDescent="0.2">
      <c r="A3673" t="s">
        <v>480</v>
      </c>
      <c r="B3673" s="10" t="s">
        <v>1215</v>
      </c>
      <c r="C3673">
        <v>30</v>
      </c>
      <c r="D3673">
        <v>-23.28</v>
      </c>
      <c r="E3673">
        <v>15.8</v>
      </c>
      <c r="F3673" t="s">
        <v>1761</v>
      </c>
      <c r="G3673">
        <v>220</v>
      </c>
      <c r="H3673">
        <v>16771.349999999999</v>
      </c>
      <c r="I3673">
        <v>103105.3</v>
      </c>
      <c r="J3673" t="s">
        <v>435</v>
      </c>
      <c r="T3673">
        <f t="shared" si="84"/>
        <v>-7.48</v>
      </c>
      <c r="U3673">
        <v>-7.48</v>
      </c>
    </row>
    <row r="3674" spans="1:21" x14ac:dyDescent="0.2">
      <c r="A3674" t="s">
        <v>480</v>
      </c>
      <c r="B3674" s="10" t="s">
        <v>1700</v>
      </c>
      <c r="C3674">
        <v>35.700000000000003</v>
      </c>
      <c r="D3674">
        <v>-28.98</v>
      </c>
      <c r="E3674">
        <v>5.7</v>
      </c>
      <c r="F3674" t="s">
        <v>1701</v>
      </c>
      <c r="G3674">
        <v>300</v>
      </c>
      <c r="H3674">
        <v>16771.349999999999</v>
      </c>
      <c r="I3674">
        <v>103105.3</v>
      </c>
      <c r="J3674" t="s">
        <v>435</v>
      </c>
      <c r="T3674">
        <f t="shared" si="84"/>
        <v>-23.28</v>
      </c>
      <c r="U3674">
        <v>-23.28</v>
      </c>
    </row>
    <row r="3675" spans="1:21" x14ac:dyDescent="0.2">
      <c r="A3675" t="s">
        <v>480</v>
      </c>
      <c r="B3675" s="10" t="s">
        <v>1702</v>
      </c>
      <c r="C3675">
        <v>45.4</v>
      </c>
      <c r="D3675">
        <v>-38.68</v>
      </c>
      <c r="E3675">
        <v>9.6999999999999993</v>
      </c>
      <c r="F3675" t="s">
        <v>1703</v>
      </c>
      <c r="G3675">
        <v>500</v>
      </c>
      <c r="H3675">
        <v>16771.349999999999</v>
      </c>
      <c r="I3675">
        <v>103105.3</v>
      </c>
      <c r="J3675" t="s">
        <v>435</v>
      </c>
      <c r="T3675">
        <f t="shared" si="84"/>
        <v>-28.98</v>
      </c>
      <c r="U3675">
        <v>-28.98</v>
      </c>
    </row>
    <row r="3676" spans="1:21" x14ac:dyDescent="0.2">
      <c r="A3676" t="s">
        <v>480</v>
      </c>
      <c r="B3676" s="10" t="s">
        <v>1704</v>
      </c>
      <c r="C3676">
        <v>64.5</v>
      </c>
      <c r="D3676">
        <v>-57.78</v>
      </c>
      <c r="E3676">
        <v>19.100000000000001</v>
      </c>
      <c r="F3676" t="s">
        <v>1705</v>
      </c>
      <c r="G3676">
        <v>1500</v>
      </c>
      <c r="H3676">
        <v>16771.349999999999</v>
      </c>
      <c r="I3676">
        <v>103105.3</v>
      </c>
      <c r="J3676" t="s">
        <v>435</v>
      </c>
      <c r="T3676">
        <f t="shared" si="84"/>
        <v>-38.68</v>
      </c>
      <c r="U3676">
        <v>-38.68</v>
      </c>
    </row>
    <row r="3677" spans="1:21" x14ac:dyDescent="0.2">
      <c r="A3677" t="s">
        <v>480</v>
      </c>
      <c r="B3677" s="10" t="s">
        <v>1709</v>
      </c>
      <c r="C3677">
        <v>65.900000000000006</v>
      </c>
      <c r="D3677">
        <v>-59.18</v>
      </c>
      <c r="E3677">
        <v>1.4</v>
      </c>
      <c r="F3677" t="s">
        <v>1710</v>
      </c>
      <c r="G3677">
        <v>4000</v>
      </c>
      <c r="H3677">
        <v>16771.349999999999</v>
      </c>
      <c r="I3677">
        <v>103105.3</v>
      </c>
      <c r="J3677" t="s">
        <v>435</v>
      </c>
      <c r="T3677">
        <f t="shared" si="84"/>
        <v>-57.78</v>
      </c>
      <c r="U3677">
        <v>-57.78</v>
      </c>
    </row>
    <row r="3678" spans="1:21" x14ac:dyDescent="0.2">
      <c r="A3678" t="s">
        <v>481</v>
      </c>
      <c r="B3678" s="10" t="s">
        <v>1714</v>
      </c>
      <c r="C3678">
        <v>12</v>
      </c>
      <c r="D3678">
        <v>-7.1</v>
      </c>
      <c r="E3678">
        <v>12</v>
      </c>
      <c r="F3678" t="s">
        <v>1760</v>
      </c>
      <c r="G3678">
        <v>100</v>
      </c>
      <c r="H3678">
        <v>16757.54</v>
      </c>
      <c r="I3678">
        <v>103064.31</v>
      </c>
      <c r="J3678" t="s">
        <v>435</v>
      </c>
      <c r="T3678">
        <f t="shared" si="84"/>
        <v>4.9000000000000004</v>
      </c>
      <c r="U3678">
        <v>4.9000000000000004</v>
      </c>
    </row>
    <row r="3679" spans="1:21" x14ac:dyDescent="0.2">
      <c r="A3679" t="s">
        <v>481</v>
      </c>
      <c r="B3679" s="10" t="s">
        <v>1689</v>
      </c>
      <c r="C3679">
        <v>13.1</v>
      </c>
      <c r="D3679">
        <v>-8.1999999999999993</v>
      </c>
      <c r="E3679">
        <v>1.1000000000000001</v>
      </c>
      <c r="F3679" t="s">
        <v>1690</v>
      </c>
      <c r="G3679">
        <v>60</v>
      </c>
      <c r="H3679">
        <v>16757.54</v>
      </c>
      <c r="I3679">
        <v>103064.31</v>
      </c>
      <c r="J3679" t="s">
        <v>435</v>
      </c>
      <c r="T3679">
        <f t="shared" si="84"/>
        <v>-7.1</v>
      </c>
      <c r="U3679">
        <v>-7.1</v>
      </c>
    </row>
    <row r="3680" spans="1:21" x14ac:dyDescent="0.2">
      <c r="A3680" t="s">
        <v>481</v>
      </c>
      <c r="B3680" s="10" t="s">
        <v>1215</v>
      </c>
      <c r="C3680">
        <v>32.5</v>
      </c>
      <c r="D3680">
        <v>-27.6</v>
      </c>
      <c r="E3680">
        <v>19.399999999999999</v>
      </c>
      <c r="F3680" t="s">
        <v>1761</v>
      </c>
      <c r="G3680">
        <v>220</v>
      </c>
      <c r="H3680">
        <v>16757.54</v>
      </c>
      <c r="I3680">
        <v>103064.31</v>
      </c>
      <c r="J3680" t="s">
        <v>435</v>
      </c>
      <c r="T3680">
        <f t="shared" si="84"/>
        <v>-8.2000000000000028</v>
      </c>
      <c r="U3680">
        <v>-8.2000000000000028</v>
      </c>
    </row>
    <row r="3681" spans="1:21" x14ac:dyDescent="0.2">
      <c r="A3681" t="s">
        <v>481</v>
      </c>
      <c r="B3681" s="10" t="s">
        <v>1700</v>
      </c>
      <c r="C3681">
        <v>38.200000000000003</v>
      </c>
      <c r="D3681">
        <v>-33.299999999999997</v>
      </c>
      <c r="E3681">
        <v>5.7</v>
      </c>
      <c r="F3681" t="s">
        <v>1701</v>
      </c>
      <c r="G3681">
        <v>300</v>
      </c>
      <c r="H3681">
        <v>16757.54</v>
      </c>
      <c r="I3681">
        <v>103064.31</v>
      </c>
      <c r="J3681" t="s">
        <v>435</v>
      </c>
      <c r="T3681">
        <f t="shared" si="84"/>
        <v>-27.599999999999998</v>
      </c>
      <c r="U3681">
        <v>-27.599999999999998</v>
      </c>
    </row>
    <row r="3682" spans="1:21" x14ac:dyDescent="0.2">
      <c r="A3682" t="s">
        <v>481</v>
      </c>
      <c r="B3682" s="10" t="s">
        <v>1702</v>
      </c>
      <c r="C3682">
        <v>47</v>
      </c>
      <c r="D3682">
        <v>-42.1</v>
      </c>
      <c r="E3682">
        <v>8.8000000000000007</v>
      </c>
      <c r="F3682" t="s">
        <v>1703</v>
      </c>
      <c r="G3682">
        <v>500</v>
      </c>
      <c r="H3682">
        <v>16757.54</v>
      </c>
      <c r="I3682">
        <v>103064.31</v>
      </c>
      <c r="J3682" t="s">
        <v>435</v>
      </c>
      <c r="T3682">
        <f t="shared" si="84"/>
        <v>-33.299999999999997</v>
      </c>
      <c r="U3682">
        <v>-33.299999999999997</v>
      </c>
    </row>
    <row r="3683" spans="1:21" x14ac:dyDescent="0.2">
      <c r="A3683" t="s">
        <v>481</v>
      </c>
      <c r="B3683" s="10" t="s">
        <v>1704</v>
      </c>
      <c r="C3683">
        <v>59.4</v>
      </c>
      <c r="D3683">
        <v>-54.5</v>
      </c>
      <c r="E3683">
        <v>12.4</v>
      </c>
      <c r="F3683" t="s">
        <v>1705</v>
      </c>
      <c r="G3683">
        <v>1500</v>
      </c>
      <c r="H3683">
        <v>16757.54</v>
      </c>
      <c r="I3683">
        <v>103064.31</v>
      </c>
      <c r="J3683" t="s">
        <v>435</v>
      </c>
      <c r="T3683">
        <f t="shared" si="84"/>
        <v>-42.1</v>
      </c>
      <c r="U3683">
        <v>-42.1</v>
      </c>
    </row>
    <row r="3684" spans="1:21" x14ac:dyDescent="0.2">
      <c r="A3684" t="s">
        <v>481</v>
      </c>
      <c r="B3684" s="10" t="s">
        <v>1709</v>
      </c>
      <c r="C3684">
        <v>64.5</v>
      </c>
      <c r="D3684">
        <v>-59.6</v>
      </c>
      <c r="E3684">
        <v>5.0999999999999996</v>
      </c>
      <c r="F3684" t="s">
        <v>1710</v>
      </c>
      <c r="G3684">
        <v>4000</v>
      </c>
      <c r="H3684">
        <v>16757.54</v>
      </c>
      <c r="I3684">
        <v>103064.31</v>
      </c>
      <c r="J3684" t="s">
        <v>435</v>
      </c>
      <c r="T3684">
        <f t="shared" si="84"/>
        <v>-54.5</v>
      </c>
      <c r="U3684">
        <v>-54.5</v>
      </c>
    </row>
    <row r="3685" spans="1:21" x14ac:dyDescent="0.2">
      <c r="A3685" t="s">
        <v>482</v>
      </c>
      <c r="B3685" s="10" t="s">
        <v>1714</v>
      </c>
      <c r="C3685">
        <v>4.5</v>
      </c>
      <c r="D3685">
        <v>2.2599999999999998</v>
      </c>
      <c r="E3685">
        <v>4.5</v>
      </c>
      <c r="F3685" t="s">
        <v>1760</v>
      </c>
      <c r="G3685">
        <v>100</v>
      </c>
      <c r="H3685">
        <v>16747.919999999998</v>
      </c>
      <c r="I3685">
        <v>103098.8</v>
      </c>
      <c r="J3685" t="s">
        <v>435</v>
      </c>
      <c r="T3685">
        <f t="shared" si="84"/>
        <v>6.76</v>
      </c>
      <c r="U3685">
        <v>6.76</v>
      </c>
    </row>
    <row r="3686" spans="1:21" x14ac:dyDescent="0.2">
      <c r="A3686" t="s">
        <v>482</v>
      </c>
      <c r="B3686" s="10" t="s">
        <v>1687</v>
      </c>
      <c r="C3686">
        <v>6.2</v>
      </c>
      <c r="D3686">
        <v>0.56000000000000005</v>
      </c>
      <c r="E3686">
        <v>1.7</v>
      </c>
      <c r="F3686" t="s">
        <v>1762</v>
      </c>
      <c r="G3686">
        <v>70</v>
      </c>
      <c r="H3686">
        <v>16747.919999999998</v>
      </c>
      <c r="I3686">
        <v>103098.8</v>
      </c>
      <c r="J3686" t="s">
        <v>435</v>
      </c>
      <c r="T3686">
        <f t="shared" si="84"/>
        <v>2.2599999999999998</v>
      </c>
      <c r="U3686">
        <v>2.2599999999999998</v>
      </c>
    </row>
    <row r="3687" spans="1:21" x14ac:dyDescent="0.2">
      <c r="A3687" t="s">
        <v>482</v>
      </c>
      <c r="B3687" s="10" t="s">
        <v>1689</v>
      </c>
      <c r="C3687">
        <v>16.7</v>
      </c>
      <c r="D3687">
        <v>-9.94</v>
      </c>
      <c r="E3687">
        <v>10.5</v>
      </c>
      <c r="F3687" t="s">
        <v>1690</v>
      </c>
      <c r="G3687">
        <v>60</v>
      </c>
      <c r="H3687">
        <v>16747.919999999998</v>
      </c>
      <c r="I3687">
        <v>103098.8</v>
      </c>
      <c r="J3687" t="s">
        <v>435</v>
      </c>
      <c r="T3687">
        <f t="shared" si="84"/>
        <v>0.5600000000000005</v>
      </c>
      <c r="U3687">
        <v>0.5600000000000005</v>
      </c>
    </row>
    <row r="3688" spans="1:21" x14ac:dyDescent="0.2">
      <c r="A3688" t="s">
        <v>482</v>
      </c>
      <c r="B3688" s="10" t="s">
        <v>1711</v>
      </c>
      <c r="C3688">
        <v>22.8</v>
      </c>
      <c r="D3688">
        <v>-16.04</v>
      </c>
      <c r="E3688">
        <v>6.1</v>
      </c>
      <c r="F3688" t="s">
        <v>1712</v>
      </c>
      <c r="G3688">
        <v>160</v>
      </c>
      <c r="H3688">
        <v>16747.919999999998</v>
      </c>
      <c r="I3688">
        <v>103098.8</v>
      </c>
      <c r="J3688" t="s">
        <v>435</v>
      </c>
      <c r="T3688">
        <f t="shared" si="84"/>
        <v>-9.94</v>
      </c>
      <c r="U3688">
        <v>-9.94</v>
      </c>
    </row>
    <row r="3689" spans="1:21" x14ac:dyDescent="0.2">
      <c r="A3689" t="s">
        <v>482</v>
      </c>
      <c r="B3689" s="10" t="s">
        <v>1215</v>
      </c>
      <c r="C3689">
        <v>28.2</v>
      </c>
      <c r="D3689">
        <v>-21.44</v>
      </c>
      <c r="E3689">
        <v>5.4</v>
      </c>
      <c r="F3689" t="s">
        <v>1761</v>
      </c>
      <c r="G3689">
        <v>220</v>
      </c>
      <c r="H3689">
        <v>16747.919999999998</v>
      </c>
      <c r="I3689">
        <v>103098.8</v>
      </c>
      <c r="J3689" t="s">
        <v>435</v>
      </c>
      <c r="T3689">
        <f t="shared" si="84"/>
        <v>-16.04</v>
      </c>
      <c r="U3689">
        <v>-16.04</v>
      </c>
    </row>
    <row r="3690" spans="1:21" x14ac:dyDescent="0.2">
      <c r="A3690" t="s">
        <v>482</v>
      </c>
      <c r="B3690" s="10" t="s">
        <v>1700</v>
      </c>
      <c r="C3690">
        <v>33</v>
      </c>
      <c r="D3690">
        <v>-26.24</v>
      </c>
      <c r="E3690">
        <v>4.8</v>
      </c>
      <c r="F3690" t="s">
        <v>1701</v>
      </c>
      <c r="G3690">
        <v>300</v>
      </c>
      <c r="H3690">
        <v>16747.919999999998</v>
      </c>
      <c r="I3690">
        <v>103098.8</v>
      </c>
      <c r="J3690" t="s">
        <v>435</v>
      </c>
      <c r="T3690">
        <f t="shared" si="84"/>
        <v>-21.439999999999998</v>
      </c>
      <c r="U3690">
        <v>-21.439999999999998</v>
      </c>
    </row>
    <row r="3691" spans="1:21" x14ac:dyDescent="0.2">
      <c r="A3691" t="s">
        <v>482</v>
      </c>
      <c r="B3691" s="10" t="s">
        <v>1702</v>
      </c>
      <c r="C3691">
        <v>41</v>
      </c>
      <c r="D3691">
        <v>-34.24</v>
      </c>
      <c r="E3691">
        <v>8</v>
      </c>
      <c r="F3691" t="s">
        <v>1703</v>
      </c>
      <c r="G3691">
        <v>500</v>
      </c>
      <c r="H3691">
        <v>16747.919999999998</v>
      </c>
      <c r="I3691">
        <v>103098.8</v>
      </c>
      <c r="J3691" t="s">
        <v>435</v>
      </c>
      <c r="T3691">
        <f t="shared" si="84"/>
        <v>-26.240000000000002</v>
      </c>
      <c r="U3691">
        <v>-26.240000000000002</v>
      </c>
    </row>
    <row r="3692" spans="1:21" x14ac:dyDescent="0.2">
      <c r="A3692" t="s">
        <v>482</v>
      </c>
      <c r="B3692" s="10" t="s">
        <v>1704</v>
      </c>
      <c r="C3692">
        <v>67.2</v>
      </c>
      <c r="D3692">
        <v>-60.44</v>
      </c>
      <c r="E3692">
        <v>26.2</v>
      </c>
      <c r="F3692" t="s">
        <v>1705</v>
      </c>
      <c r="G3692">
        <v>1500</v>
      </c>
      <c r="H3692">
        <v>16747.919999999998</v>
      </c>
      <c r="I3692">
        <v>103098.8</v>
      </c>
      <c r="J3692" t="s">
        <v>435</v>
      </c>
      <c r="T3692">
        <f t="shared" si="84"/>
        <v>-34.239999999999995</v>
      </c>
      <c r="U3692">
        <v>-34.239999999999995</v>
      </c>
    </row>
    <row r="3693" spans="1:21" x14ac:dyDescent="0.2">
      <c r="A3693" t="s">
        <v>483</v>
      </c>
      <c r="B3693" s="10" t="s">
        <v>1714</v>
      </c>
      <c r="C3693">
        <v>5.2</v>
      </c>
      <c r="D3693">
        <v>1.69</v>
      </c>
      <c r="E3693">
        <v>5.2</v>
      </c>
      <c r="F3693" t="s">
        <v>1760</v>
      </c>
      <c r="G3693">
        <v>100</v>
      </c>
      <c r="H3693">
        <v>16784.02</v>
      </c>
      <c r="I3693">
        <v>103206.36</v>
      </c>
      <c r="J3693" t="s">
        <v>435</v>
      </c>
      <c r="T3693">
        <f t="shared" si="84"/>
        <v>6.8900000000000006</v>
      </c>
      <c r="U3693">
        <v>6.8900000000000006</v>
      </c>
    </row>
    <row r="3694" spans="1:21" x14ac:dyDescent="0.2">
      <c r="A3694" t="s">
        <v>483</v>
      </c>
      <c r="B3694" s="10" t="s">
        <v>1689</v>
      </c>
      <c r="C3694">
        <v>14.7</v>
      </c>
      <c r="D3694">
        <v>-7.81</v>
      </c>
      <c r="E3694">
        <v>9.5</v>
      </c>
      <c r="F3694" t="s">
        <v>1690</v>
      </c>
      <c r="G3694">
        <v>60</v>
      </c>
      <c r="H3694">
        <v>16784.02</v>
      </c>
      <c r="I3694">
        <v>103206.36</v>
      </c>
      <c r="J3694" t="s">
        <v>435</v>
      </c>
      <c r="T3694">
        <f t="shared" si="84"/>
        <v>1.6900000000000004</v>
      </c>
      <c r="U3694">
        <v>1.6900000000000004</v>
      </c>
    </row>
    <row r="3695" spans="1:21" x14ac:dyDescent="0.2">
      <c r="A3695" t="s">
        <v>483</v>
      </c>
      <c r="B3695" s="10" t="s">
        <v>1711</v>
      </c>
      <c r="C3695">
        <v>17</v>
      </c>
      <c r="D3695">
        <v>-10.11</v>
      </c>
      <c r="E3695">
        <v>2.2999999999999998</v>
      </c>
      <c r="F3695" t="s">
        <v>1712</v>
      </c>
      <c r="G3695">
        <v>160</v>
      </c>
      <c r="H3695">
        <v>16784.02</v>
      </c>
      <c r="I3695">
        <v>103206.36</v>
      </c>
      <c r="J3695" t="s">
        <v>435</v>
      </c>
      <c r="T3695">
        <f t="shared" si="84"/>
        <v>-7.81</v>
      </c>
      <c r="U3695">
        <v>-7.81</v>
      </c>
    </row>
    <row r="3696" spans="1:21" x14ac:dyDescent="0.2">
      <c r="A3696" t="s">
        <v>483</v>
      </c>
      <c r="B3696" s="10" t="s">
        <v>1693</v>
      </c>
      <c r="C3696">
        <v>17.5</v>
      </c>
      <c r="D3696">
        <v>-10.61</v>
      </c>
      <c r="E3696">
        <v>0.5</v>
      </c>
      <c r="F3696" t="s">
        <v>1694</v>
      </c>
      <c r="G3696">
        <v>180</v>
      </c>
      <c r="H3696">
        <v>16784.02</v>
      </c>
      <c r="I3696">
        <v>103206.36</v>
      </c>
      <c r="J3696" t="s">
        <v>435</v>
      </c>
      <c r="T3696">
        <f t="shared" si="84"/>
        <v>-10.11</v>
      </c>
      <c r="U3696">
        <v>-10.11</v>
      </c>
    </row>
    <row r="3697" spans="1:21" x14ac:dyDescent="0.2">
      <c r="A3697" t="s">
        <v>483</v>
      </c>
      <c r="B3697" s="10" t="s">
        <v>1215</v>
      </c>
      <c r="C3697">
        <v>25.7</v>
      </c>
      <c r="D3697">
        <v>-18.809999999999999</v>
      </c>
      <c r="E3697">
        <v>8.1999999999999993</v>
      </c>
      <c r="F3697" t="s">
        <v>1761</v>
      </c>
      <c r="G3697">
        <v>220</v>
      </c>
      <c r="H3697">
        <v>16784.02</v>
      </c>
      <c r="I3697">
        <v>103206.36</v>
      </c>
      <c r="J3697" t="s">
        <v>435</v>
      </c>
      <c r="T3697">
        <f t="shared" si="84"/>
        <v>-10.61</v>
      </c>
      <c r="U3697">
        <v>-10.61</v>
      </c>
    </row>
    <row r="3698" spans="1:21" x14ac:dyDescent="0.2">
      <c r="A3698" t="s">
        <v>483</v>
      </c>
      <c r="B3698" s="10" t="s">
        <v>1700</v>
      </c>
      <c r="C3698">
        <v>30.1</v>
      </c>
      <c r="D3698">
        <v>-23.21</v>
      </c>
      <c r="E3698">
        <v>4.4000000000000004</v>
      </c>
      <c r="F3698" t="s">
        <v>1701</v>
      </c>
      <c r="G3698">
        <v>300</v>
      </c>
      <c r="H3698">
        <v>16784.02</v>
      </c>
      <c r="I3698">
        <v>103206.36</v>
      </c>
      <c r="J3698" t="s">
        <v>435</v>
      </c>
      <c r="T3698">
        <f t="shared" si="84"/>
        <v>-18.810000000000002</v>
      </c>
      <c r="U3698">
        <v>-18.810000000000002</v>
      </c>
    </row>
    <row r="3699" spans="1:21" x14ac:dyDescent="0.2">
      <c r="A3699" t="s">
        <v>483</v>
      </c>
      <c r="B3699" s="10" t="s">
        <v>1702</v>
      </c>
      <c r="C3699">
        <v>46</v>
      </c>
      <c r="D3699">
        <v>-39.11</v>
      </c>
      <c r="E3699">
        <v>15.9</v>
      </c>
      <c r="F3699" t="s">
        <v>1703</v>
      </c>
      <c r="G3699">
        <v>500</v>
      </c>
      <c r="H3699">
        <v>16784.02</v>
      </c>
      <c r="I3699">
        <v>103206.36</v>
      </c>
      <c r="J3699" t="s">
        <v>435</v>
      </c>
      <c r="T3699">
        <f t="shared" si="84"/>
        <v>-23.21</v>
      </c>
      <c r="U3699">
        <v>-23.21</v>
      </c>
    </row>
    <row r="3700" spans="1:21" x14ac:dyDescent="0.2">
      <c r="A3700" t="s">
        <v>483</v>
      </c>
      <c r="B3700" s="10" t="s">
        <v>1704</v>
      </c>
      <c r="C3700">
        <v>63</v>
      </c>
      <c r="D3700">
        <v>-56.11</v>
      </c>
      <c r="E3700">
        <v>17</v>
      </c>
      <c r="F3700" t="s">
        <v>1705</v>
      </c>
      <c r="G3700">
        <v>1500</v>
      </c>
      <c r="H3700">
        <v>16784.02</v>
      </c>
      <c r="I3700">
        <v>103206.36</v>
      </c>
      <c r="J3700" t="s">
        <v>435</v>
      </c>
      <c r="T3700">
        <f t="shared" si="84"/>
        <v>-39.11</v>
      </c>
      <c r="U3700">
        <v>-39.11</v>
      </c>
    </row>
    <row r="3701" spans="1:21" x14ac:dyDescent="0.2">
      <c r="A3701" t="s">
        <v>483</v>
      </c>
      <c r="B3701" s="10" t="s">
        <v>1709</v>
      </c>
      <c r="C3701">
        <v>65.3</v>
      </c>
      <c r="D3701">
        <v>-58.41</v>
      </c>
      <c r="E3701">
        <v>2.2999999999999998</v>
      </c>
      <c r="F3701" t="s">
        <v>1710</v>
      </c>
      <c r="G3701">
        <v>4000</v>
      </c>
      <c r="H3701">
        <v>16784.02</v>
      </c>
      <c r="I3701">
        <v>103206.36</v>
      </c>
      <c r="J3701" t="s">
        <v>435</v>
      </c>
      <c r="T3701">
        <f t="shared" si="84"/>
        <v>-56.11</v>
      </c>
      <c r="U3701">
        <v>-56.11</v>
      </c>
    </row>
    <row r="3702" spans="1:21" x14ac:dyDescent="0.2">
      <c r="A3702" t="s">
        <v>484</v>
      </c>
      <c r="B3702" s="10" t="s">
        <v>1714</v>
      </c>
      <c r="C3702">
        <v>3.6</v>
      </c>
      <c r="D3702">
        <v>3.35</v>
      </c>
      <c r="E3702">
        <v>3.6</v>
      </c>
      <c r="F3702" t="s">
        <v>1760</v>
      </c>
      <c r="G3702">
        <v>100</v>
      </c>
      <c r="H3702">
        <v>16731.45</v>
      </c>
      <c r="I3702">
        <v>103243.64</v>
      </c>
      <c r="J3702" t="s">
        <v>435</v>
      </c>
      <c r="T3702">
        <f t="shared" si="84"/>
        <v>6.95</v>
      </c>
      <c r="U3702">
        <v>6.95</v>
      </c>
    </row>
    <row r="3703" spans="1:21" x14ac:dyDescent="0.2">
      <c r="A3703" t="s">
        <v>484</v>
      </c>
      <c r="B3703" s="10" t="s">
        <v>1689</v>
      </c>
      <c r="C3703">
        <v>14.1</v>
      </c>
      <c r="D3703">
        <v>-7.16</v>
      </c>
      <c r="E3703">
        <v>10.5</v>
      </c>
      <c r="F3703" t="s">
        <v>1690</v>
      </c>
      <c r="G3703">
        <v>60</v>
      </c>
      <c r="H3703">
        <v>16731.45</v>
      </c>
      <c r="I3703">
        <v>103243.64</v>
      </c>
      <c r="J3703" t="s">
        <v>435</v>
      </c>
      <c r="T3703">
        <f t="shared" si="84"/>
        <v>3.34</v>
      </c>
      <c r="U3703">
        <v>3.34</v>
      </c>
    </row>
    <row r="3704" spans="1:21" x14ac:dyDescent="0.2">
      <c r="A3704" t="s">
        <v>484</v>
      </c>
      <c r="B3704" s="10" t="s">
        <v>1711</v>
      </c>
      <c r="C3704">
        <v>16.5</v>
      </c>
      <c r="D3704">
        <v>-9.56</v>
      </c>
      <c r="E3704">
        <v>2.4</v>
      </c>
      <c r="F3704" t="s">
        <v>1712</v>
      </c>
      <c r="G3704">
        <v>160</v>
      </c>
      <c r="H3704">
        <v>16731.45</v>
      </c>
      <c r="I3704">
        <v>103243.64</v>
      </c>
      <c r="J3704" t="s">
        <v>435</v>
      </c>
      <c r="T3704">
        <f t="shared" si="84"/>
        <v>-7.16</v>
      </c>
      <c r="U3704">
        <v>-7.16</v>
      </c>
    </row>
    <row r="3705" spans="1:21" x14ac:dyDescent="0.2">
      <c r="A3705" t="s">
        <v>484</v>
      </c>
      <c r="B3705" s="10" t="s">
        <v>1693</v>
      </c>
      <c r="C3705">
        <v>20</v>
      </c>
      <c r="D3705">
        <v>-13.06</v>
      </c>
      <c r="E3705">
        <v>3.5</v>
      </c>
      <c r="F3705" t="s">
        <v>1694</v>
      </c>
      <c r="G3705">
        <v>180</v>
      </c>
      <c r="H3705">
        <v>16731.45</v>
      </c>
      <c r="I3705">
        <v>103243.64</v>
      </c>
      <c r="J3705" t="s">
        <v>435</v>
      </c>
      <c r="T3705">
        <f t="shared" si="84"/>
        <v>-9.56</v>
      </c>
      <c r="U3705">
        <v>-9.56</v>
      </c>
    </row>
    <row r="3706" spans="1:21" x14ac:dyDescent="0.2">
      <c r="A3706" t="s">
        <v>484</v>
      </c>
      <c r="B3706" s="10" t="s">
        <v>1215</v>
      </c>
      <c r="C3706">
        <v>29.5</v>
      </c>
      <c r="D3706">
        <v>-22.56</v>
      </c>
      <c r="E3706">
        <v>9.5</v>
      </c>
      <c r="F3706" t="s">
        <v>1761</v>
      </c>
      <c r="G3706">
        <v>220</v>
      </c>
      <c r="H3706">
        <v>16731.45</v>
      </c>
      <c r="I3706">
        <v>103243.64</v>
      </c>
      <c r="J3706" t="s">
        <v>435</v>
      </c>
      <c r="T3706">
        <f t="shared" si="84"/>
        <v>-13.059999999999999</v>
      </c>
      <c r="U3706">
        <v>-13.059999999999999</v>
      </c>
    </row>
    <row r="3707" spans="1:21" x14ac:dyDescent="0.2">
      <c r="A3707" t="s">
        <v>484</v>
      </c>
      <c r="B3707" s="10" t="s">
        <v>1700</v>
      </c>
      <c r="C3707">
        <v>38.6</v>
      </c>
      <c r="D3707">
        <v>-31.65</v>
      </c>
      <c r="E3707">
        <v>9.1</v>
      </c>
      <c r="F3707" t="s">
        <v>1701</v>
      </c>
      <c r="G3707">
        <v>300</v>
      </c>
      <c r="H3707">
        <v>16731.45</v>
      </c>
      <c r="I3707">
        <v>103243.64</v>
      </c>
      <c r="J3707" t="s">
        <v>435</v>
      </c>
      <c r="T3707">
        <f t="shared" si="84"/>
        <v>-22.549999999999997</v>
      </c>
      <c r="U3707">
        <v>-22.549999999999997</v>
      </c>
    </row>
    <row r="3708" spans="1:21" x14ac:dyDescent="0.2">
      <c r="A3708" t="s">
        <v>484</v>
      </c>
      <c r="B3708" s="10" t="s">
        <v>1702</v>
      </c>
      <c r="C3708">
        <v>55.3</v>
      </c>
      <c r="D3708">
        <v>-48.35</v>
      </c>
      <c r="E3708">
        <v>16.7</v>
      </c>
      <c r="F3708" t="s">
        <v>1703</v>
      </c>
      <c r="G3708">
        <v>500</v>
      </c>
      <c r="H3708">
        <v>16731.45</v>
      </c>
      <c r="I3708">
        <v>103243.64</v>
      </c>
      <c r="J3708" t="s">
        <v>435</v>
      </c>
      <c r="T3708">
        <f t="shared" si="84"/>
        <v>-31.650000000000002</v>
      </c>
      <c r="U3708">
        <v>-31.650000000000002</v>
      </c>
    </row>
    <row r="3709" spans="1:21" x14ac:dyDescent="0.2">
      <c r="A3709" t="s">
        <v>484</v>
      </c>
      <c r="B3709" s="10" t="s">
        <v>1704</v>
      </c>
      <c r="C3709">
        <v>56.7</v>
      </c>
      <c r="D3709">
        <v>-49.76</v>
      </c>
      <c r="E3709">
        <v>1.4</v>
      </c>
      <c r="F3709" t="s">
        <v>1705</v>
      </c>
      <c r="G3709">
        <v>1500</v>
      </c>
      <c r="H3709">
        <v>16731.45</v>
      </c>
      <c r="I3709">
        <v>103243.64</v>
      </c>
      <c r="J3709" t="s">
        <v>435</v>
      </c>
      <c r="T3709">
        <f t="shared" si="84"/>
        <v>-48.36</v>
      </c>
      <c r="U3709">
        <v>-48.36</v>
      </c>
    </row>
    <row r="3710" spans="1:21" x14ac:dyDescent="0.2">
      <c r="A3710" t="s">
        <v>484</v>
      </c>
      <c r="B3710" s="10" t="s">
        <v>1709</v>
      </c>
      <c r="C3710">
        <v>64.3</v>
      </c>
      <c r="D3710">
        <v>-57.36</v>
      </c>
      <c r="E3710">
        <v>7.6</v>
      </c>
      <c r="F3710" t="s">
        <v>1710</v>
      </c>
      <c r="G3710">
        <v>4000</v>
      </c>
      <c r="H3710">
        <v>16731.45</v>
      </c>
      <c r="I3710">
        <v>103243.64</v>
      </c>
      <c r="J3710" t="s">
        <v>435</v>
      </c>
      <c r="T3710">
        <f t="shared" si="84"/>
        <v>-49.76</v>
      </c>
      <c r="U3710">
        <v>-49.76</v>
      </c>
    </row>
    <row r="3711" spans="1:21" x14ac:dyDescent="0.2">
      <c r="A3711" t="s">
        <v>485</v>
      </c>
      <c r="B3711" s="10" t="s">
        <v>1714</v>
      </c>
      <c r="C3711">
        <v>3</v>
      </c>
      <c r="D3711">
        <v>3.86</v>
      </c>
      <c r="E3711">
        <v>3</v>
      </c>
      <c r="F3711" t="s">
        <v>1760</v>
      </c>
      <c r="G3711">
        <v>100</v>
      </c>
      <c r="H3711">
        <v>16720.02</v>
      </c>
      <c r="I3711">
        <v>103198.76</v>
      </c>
      <c r="J3711" t="s">
        <v>435</v>
      </c>
      <c r="T3711">
        <f t="shared" si="84"/>
        <v>6.8599999999999994</v>
      </c>
      <c r="U3711">
        <v>6.8599999999999994</v>
      </c>
    </row>
    <row r="3712" spans="1:21" x14ac:dyDescent="0.2">
      <c r="A3712" t="s">
        <v>485</v>
      </c>
      <c r="B3712" s="10" t="s">
        <v>1689</v>
      </c>
      <c r="C3712">
        <v>13.5</v>
      </c>
      <c r="D3712">
        <v>-6.64</v>
      </c>
      <c r="E3712">
        <v>10.5</v>
      </c>
      <c r="F3712" t="s">
        <v>1690</v>
      </c>
      <c r="G3712">
        <v>60</v>
      </c>
      <c r="H3712">
        <v>16720.02</v>
      </c>
      <c r="I3712">
        <v>103198.76</v>
      </c>
      <c r="J3712" t="s">
        <v>435</v>
      </c>
      <c r="T3712">
        <f t="shared" si="84"/>
        <v>3.8600000000000003</v>
      </c>
      <c r="U3712">
        <v>3.8600000000000003</v>
      </c>
    </row>
    <row r="3713" spans="1:21" x14ac:dyDescent="0.2">
      <c r="A3713" t="s">
        <v>485</v>
      </c>
      <c r="B3713" s="10" t="s">
        <v>1711</v>
      </c>
      <c r="C3713">
        <v>17</v>
      </c>
      <c r="D3713">
        <v>-10.14</v>
      </c>
      <c r="E3713">
        <v>3.5</v>
      </c>
      <c r="F3713" t="s">
        <v>1712</v>
      </c>
      <c r="G3713">
        <v>160</v>
      </c>
      <c r="H3713">
        <v>16720.02</v>
      </c>
      <c r="I3713">
        <v>103198.76</v>
      </c>
      <c r="J3713" t="s">
        <v>435</v>
      </c>
      <c r="T3713">
        <f t="shared" si="84"/>
        <v>-6.6400000000000006</v>
      </c>
      <c r="U3713">
        <v>-6.6400000000000006</v>
      </c>
    </row>
    <row r="3714" spans="1:21" x14ac:dyDescent="0.2">
      <c r="A3714" t="s">
        <v>485</v>
      </c>
      <c r="B3714" s="10" t="s">
        <v>1693</v>
      </c>
      <c r="C3714">
        <v>21</v>
      </c>
      <c r="D3714">
        <v>-14.14</v>
      </c>
      <c r="E3714">
        <v>4</v>
      </c>
      <c r="F3714" t="s">
        <v>1694</v>
      </c>
      <c r="G3714">
        <v>180</v>
      </c>
      <c r="H3714">
        <v>16720.02</v>
      </c>
      <c r="I3714">
        <v>103198.76</v>
      </c>
      <c r="J3714" t="s">
        <v>435</v>
      </c>
      <c r="T3714">
        <f t="shared" si="84"/>
        <v>-10.14</v>
      </c>
      <c r="U3714">
        <v>-10.14</v>
      </c>
    </row>
    <row r="3715" spans="1:21" x14ac:dyDescent="0.2">
      <c r="A3715" t="s">
        <v>485</v>
      </c>
      <c r="B3715" s="10" t="s">
        <v>1215</v>
      </c>
      <c r="C3715">
        <v>28</v>
      </c>
      <c r="D3715">
        <v>-21.14</v>
      </c>
      <c r="E3715">
        <v>7</v>
      </c>
      <c r="F3715" t="s">
        <v>1761</v>
      </c>
      <c r="G3715">
        <v>220</v>
      </c>
      <c r="H3715">
        <v>16720.02</v>
      </c>
      <c r="I3715">
        <v>103198.76</v>
      </c>
      <c r="J3715" t="s">
        <v>435</v>
      </c>
      <c r="T3715">
        <f t="shared" ref="T3715:T3778" si="85">D3715+E3715</f>
        <v>-14.14</v>
      </c>
      <c r="U3715">
        <v>-14.14</v>
      </c>
    </row>
    <row r="3716" spans="1:21" x14ac:dyDescent="0.2">
      <c r="A3716" t="s">
        <v>485</v>
      </c>
      <c r="B3716" s="10" t="s">
        <v>1700</v>
      </c>
      <c r="C3716">
        <v>32.5</v>
      </c>
      <c r="D3716">
        <v>-25.64</v>
      </c>
      <c r="E3716">
        <v>4.5</v>
      </c>
      <c r="F3716" t="s">
        <v>1701</v>
      </c>
      <c r="G3716">
        <v>300</v>
      </c>
      <c r="H3716">
        <v>16720.02</v>
      </c>
      <c r="I3716">
        <v>103198.76</v>
      </c>
      <c r="J3716" t="s">
        <v>435</v>
      </c>
      <c r="T3716">
        <f t="shared" si="85"/>
        <v>-21.14</v>
      </c>
      <c r="U3716">
        <v>-21.14</v>
      </c>
    </row>
    <row r="3717" spans="1:21" x14ac:dyDescent="0.2">
      <c r="A3717" t="s">
        <v>485</v>
      </c>
      <c r="B3717" s="10" t="s">
        <v>1702</v>
      </c>
      <c r="C3717">
        <v>54.2</v>
      </c>
      <c r="D3717">
        <v>-47.34</v>
      </c>
      <c r="E3717">
        <v>21.7</v>
      </c>
      <c r="F3717" t="s">
        <v>1703</v>
      </c>
      <c r="G3717">
        <v>500</v>
      </c>
      <c r="H3717">
        <v>16720.02</v>
      </c>
      <c r="I3717">
        <v>103198.76</v>
      </c>
      <c r="J3717" t="s">
        <v>435</v>
      </c>
      <c r="T3717">
        <f t="shared" si="85"/>
        <v>-25.640000000000004</v>
      </c>
      <c r="U3717">
        <v>-25.640000000000004</v>
      </c>
    </row>
    <row r="3718" spans="1:21" x14ac:dyDescent="0.2">
      <c r="A3718" t="s">
        <v>485</v>
      </c>
      <c r="B3718" s="10" t="s">
        <v>1704</v>
      </c>
      <c r="C3718">
        <v>71.599999999999994</v>
      </c>
      <c r="D3718">
        <v>-64.739999999999995</v>
      </c>
      <c r="E3718">
        <v>17.399999999999999</v>
      </c>
      <c r="F3718" t="s">
        <v>1705</v>
      </c>
      <c r="G3718">
        <v>1500</v>
      </c>
      <c r="H3718">
        <v>16720.02</v>
      </c>
      <c r="I3718">
        <v>103198.76</v>
      </c>
      <c r="J3718" t="s">
        <v>435</v>
      </c>
      <c r="T3718">
        <f t="shared" si="85"/>
        <v>-47.339999999999996</v>
      </c>
      <c r="U3718">
        <v>-47.339999999999996</v>
      </c>
    </row>
    <row r="3719" spans="1:21" x14ac:dyDescent="0.2">
      <c r="A3719" t="s">
        <v>485</v>
      </c>
      <c r="B3719" s="10" t="s">
        <v>1709</v>
      </c>
      <c r="C3719">
        <v>80.099999999999994</v>
      </c>
      <c r="D3719">
        <v>-73.239999999999995</v>
      </c>
      <c r="E3719">
        <v>8.5</v>
      </c>
      <c r="F3719" t="s">
        <v>1710</v>
      </c>
      <c r="G3719">
        <v>4000</v>
      </c>
      <c r="H3719">
        <v>16720.02</v>
      </c>
      <c r="I3719">
        <v>103198.76</v>
      </c>
      <c r="J3719" t="s">
        <v>435</v>
      </c>
      <c r="T3719">
        <f t="shared" si="85"/>
        <v>-64.739999999999995</v>
      </c>
      <c r="U3719">
        <v>-64.739999999999995</v>
      </c>
    </row>
    <row r="3720" spans="1:21" x14ac:dyDescent="0.2">
      <c r="A3720" t="s">
        <v>486</v>
      </c>
      <c r="B3720" s="10" t="s">
        <v>1714</v>
      </c>
      <c r="C3720">
        <v>4.5</v>
      </c>
      <c r="D3720">
        <v>2.21</v>
      </c>
      <c r="E3720">
        <v>4.5</v>
      </c>
      <c r="F3720" t="s">
        <v>1760</v>
      </c>
      <c r="G3720">
        <v>100</v>
      </c>
      <c r="H3720">
        <v>16688.8</v>
      </c>
      <c r="I3720">
        <v>103216.99</v>
      </c>
      <c r="J3720" t="s">
        <v>435</v>
      </c>
      <c r="T3720">
        <f t="shared" si="85"/>
        <v>6.71</v>
      </c>
      <c r="U3720">
        <v>6.71</v>
      </c>
    </row>
    <row r="3721" spans="1:21" x14ac:dyDescent="0.2">
      <c r="A3721" t="s">
        <v>486</v>
      </c>
      <c r="B3721" s="10" t="s">
        <v>1689</v>
      </c>
      <c r="C3721">
        <v>13.3</v>
      </c>
      <c r="D3721">
        <v>-6.59</v>
      </c>
      <c r="E3721">
        <v>8.8000000000000007</v>
      </c>
      <c r="F3721" t="s">
        <v>1690</v>
      </c>
      <c r="G3721">
        <v>60</v>
      </c>
      <c r="H3721">
        <v>16688.8</v>
      </c>
      <c r="I3721">
        <v>103216.99</v>
      </c>
      <c r="J3721" t="s">
        <v>435</v>
      </c>
      <c r="T3721">
        <f t="shared" si="85"/>
        <v>2.2100000000000009</v>
      </c>
      <c r="U3721">
        <v>2.2100000000000009</v>
      </c>
    </row>
    <row r="3722" spans="1:21" x14ac:dyDescent="0.2">
      <c r="A3722" t="s">
        <v>486</v>
      </c>
      <c r="B3722" s="10" t="s">
        <v>1711</v>
      </c>
      <c r="C3722">
        <v>15.6</v>
      </c>
      <c r="D3722">
        <v>-8.89</v>
      </c>
      <c r="E3722">
        <v>2.2999999999999998</v>
      </c>
      <c r="F3722" t="s">
        <v>1712</v>
      </c>
      <c r="G3722">
        <v>160</v>
      </c>
      <c r="H3722">
        <v>16688.8</v>
      </c>
      <c r="I3722">
        <v>103216.99</v>
      </c>
      <c r="J3722" t="s">
        <v>435</v>
      </c>
      <c r="T3722">
        <f t="shared" si="85"/>
        <v>-6.5900000000000007</v>
      </c>
      <c r="U3722">
        <v>-6.5900000000000007</v>
      </c>
    </row>
    <row r="3723" spans="1:21" x14ac:dyDescent="0.2">
      <c r="A3723" t="s">
        <v>486</v>
      </c>
      <c r="B3723" s="10" t="s">
        <v>1693</v>
      </c>
      <c r="C3723">
        <v>20.5</v>
      </c>
      <c r="D3723">
        <v>-13.79</v>
      </c>
      <c r="E3723">
        <v>4.9000000000000004</v>
      </c>
      <c r="F3723" t="s">
        <v>1694</v>
      </c>
      <c r="G3723">
        <v>180</v>
      </c>
      <c r="H3723">
        <v>16688.8</v>
      </c>
      <c r="I3723">
        <v>103216.99</v>
      </c>
      <c r="J3723" t="s">
        <v>435</v>
      </c>
      <c r="T3723">
        <f t="shared" si="85"/>
        <v>-8.8899999999999988</v>
      </c>
      <c r="U3723">
        <v>-8.8899999999999988</v>
      </c>
    </row>
    <row r="3724" spans="1:21" x14ac:dyDescent="0.2">
      <c r="A3724" t="s">
        <v>486</v>
      </c>
      <c r="B3724" s="10" t="s">
        <v>1215</v>
      </c>
      <c r="C3724">
        <v>27.7</v>
      </c>
      <c r="D3724">
        <v>-20.99</v>
      </c>
      <c r="E3724">
        <v>7.2</v>
      </c>
      <c r="F3724" t="s">
        <v>1761</v>
      </c>
      <c r="G3724">
        <v>220</v>
      </c>
      <c r="H3724">
        <v>16688.8</v>
      </c>
      <c r="I3724">
        <v>103216.99</v>
      </c>
      <c r="J3724" t="s">
        <v>435</v>
      </c>
      <c r="T3724">
        <f t="shared" si="85"/>
        <v>-13.79</v>
      </c>
      <c r="U3724">
        <v>-13.79</v>
      </c>
    </row>
    <row r="3725" spans="1:21" x14ac:dyDescent="0.2">
      <c r="A3725" t="s">
        <v>486</v>
      </c>
      <c r="B3725" s="10" t="s">
        <v>1700</v>
      </c>
      <c r="C3725">
        <v>33.200000000000003</v>
      </c>
      <c r="D3725">
        <v>-26.49</v>
      </c>
      <c r="E3725">
        <v>5.5</v>
      </c>
      <c r="F3725" t="s">
        <v>1701</v>
      </c>
      <c r="G3725">
        <v>300</v>
      </c>
      <c r="H3725">
        <v>16688.8</v>
      </c>
      <c r="I3725">
        <v>103216.99</v>
      </c>
      <c r="J3725" t="s">
        <v>435</v>
      </c>
      <c r="T3725">
        <f t="shared" si="85"/>
        <v>-20.99</v>
      </c>
      <c r="U3725">
        <v>-20.99</v>
      </c>
    </row>
    <row r="3726" spans="1:21" x14ac:dyDescent="0.2">
      <c r="A3726" t="s">
        <v>486</v>
      </c>
      <c r="B3726" s="10" t="s">
        <v>1702</v>
      </c>
      <c r="C3726">
        <v>46.4</v>
      </c>
      <c r="D3726">
        <v>-39.69</v>
      </c>
      <c r="E3726">
        <v>13.2</v>
      </c>
      <c r="F3726" t="s">
        <v>1703</v>
      </c>
      <c r="G3726">
        <v>500</v>
      </c>
      <c r="H3726">
        <v>16688.8</v>
      </c>
      <c r="I3726">
        <v>103216.99</v>
      </c>
      <c r="J3726" t="s">
        <v>435</v>
      </c>
      <c r="T3726">
        <f t="shared" si="85"/>
        <v>-26.49</v>
      </c>
      <c r="U3726">
        <v>-26.49</v>
      </c>
    </row>
    <row r="3727" spans="1:21" x14ac:dyDescent="0.2">
      <c r="A3727" t="s">
        <v>486</v>
      </c>
      <c r="B3727" s="10" t="s">
        <v>1704</v>
      </c>
      <c r="C3727">
        <v>51</v>
      </c>
      <c r="D3727">
        <v>-44.29</v>
      </c>
      <c r="E3727">
        <v>4.5999999999999996</v>
      </c>
      <c r="F3727" t="s">
        <v>1705</v>
      </c>
      <c r="G3727">
        <v>1500</v>
      </c>
      <c r="H3727">
        <v>16688.8</v>
      </c>
      <c r="I3727">
        <v>103216.99</v>
      </c>
      <c r="J3727" t="s">
        <v>435</v>
      </c>
      <c r="T3727">
        <f t="shared" si="85"/>
        <v>-39.69</v>
      </c>
      <c r="U3727">
        <v>-39.69</v>
      </c>
    </row>
    <row r="3728" spans="1:21" x14ac:dyDescent="0.2">
      <c r="A3728" t="s">
        <v>486</v>
      </c>
      <c r="B3728" s="10" t="s">
        <v>1709</v>
      </c>
      <c r="C3728">
        <v>59.5</v>
      </c>
      <c r="D3728">
        <v>-52.79</v>
      </c>
      <c r="E3728">
        <v>8.5</v>
      </c>
      <c r="F3728" t="s">
        <v>1710</v>
      </c>
      <c r="G3728">
        <v>4000</v>
      </c>
      <c r="H3728">
        <v>16688.8</v>
      </c>
      <c r="I3728">
        <v>103216.99</v>
      </c>
      <c r="J3728" t="s">
        <v>435</v>
      </c>
      <c r="T3728">
        <f t="shared" si="85"/>
        <v>-44.29</v>
      </c>
      <c r="U3728">
        <v>-44.29</v>
      </c>
    </row>
    <row r="3729" spans="1:21" x14ac:dyDescent="0.2">
      <c r="A3729" t="s">
        <v>487</v>
      </c>
      <c r="B3729" s="10" t="s">
        <v>1714</v>
      </c>
      <c r="C3729">
        <v>3</v>
      </c>
      <c r="D3729">
        <v>3.73</v>
      </c>
      <c r="E3729">
        <v>3</v>
      </c>
      <c r="F3729" t="s">
        <v>1760</v>
      </c>
      <c r="G3729">
        <v>100</v>
      </c>
      <c r="H3729">
        <v>16711.72</v>
      </c>
      <c r="I3729">
        <v>103174.59</v>
      </c>
      <c r="J3729" t="s">
        <v>435</v>
      </c>
      <c r="T3729">
        <f t="shared" si="85"/>
        <v>6.73</v>
      </c>
      <c r="U3729">
        <v>6.73</v>
      </c>
    </row>
    <row r="3730" spans="1:21" x14ac:dyDescent="0.2">
      <c r="A3730" t="s">
        <v>487</v>
      </c>
      <c r="B3730" s="10" t="s">
        <v>1689</v>
      </c>
      <c r="C3730">
        <v>14</v>
      </c>
      <c r="D3730">
        <v>-7.27</v>
      </c>
      <c r="E3730">
        <v>11</v>
      </c>
      <c r="F3730" t="s">
        <v>1690</v>
      </c>
      <c r="G3730">
        <v>60</v>
      </c>
      <c r="H3730">
        <v>16711.72</v>
      </c>
      <c r="I3730">
        <v>103174.59</v>
      </c>
      <c r="J3730" t="s">
        <v>435</v>
      </c>
      <c r="T3730">
        <f t="shared" si="85"/>
        <v>3.7300000000000004</v>
      </c>
      <c r="U3730">
        <v>3.7300000000000004</v>
      </c>
    </row>
    <row r="3731" spans="1:21" x14ac:dyDescent="0.2">
      <c r="A3731" t="s">
        <v>487</v>
      </c>
      <c r="B3731" s="10" t="s">
        <v>1711</v>
      </c>
      <c r="C3731">
        <v>15.8</v>
      </c>
      <c r="D3731">
        <v>-9.07</v>
      </c>
      <c r="E3731">
        <v>1.8</v>
      </c>
      <c r="F3731" t="s">
        <v>1712</v>
      </c>
      <c r="G3731">
        <v>160</v>
      </c>
      <c r="H3731">
        <v>16711.72</v>
      </c>
      <c r="I3731">
        <v>103174.59</v>
      </c>
      <c r="J3731" t="s">
        <v>435</v>
      </c>
      <c r="T3731">
        <f t="shared" si="85"/>
        <v>-7.2700000000000005</v>
      </c>
      <c r="U3731">
        <v>-7.2700000000000005</v>
      </c>
    </row>
    <row r="3732" spans="1:21" x14ac:dyDescent="0.2">
      <c r="A3732" t="s">
        <v>487</v>
      </c>
      <c r="B3732" s="10" t="s">
        <v>1693</v>
      </c>
      <c r="C3732">
        <v>19</v>
      </c>
      <c r="D3732">
        <v>-12.27</v>
      </c>
      <c r="E3732">
        <v>3.2</v>
      </c>
      <c r="F3732" t="s">
        <v>1694</v>
      </c>
      <c r="G3732">
        <v>180</v>
      </c>
      <c r="H3732">
        <v>16711.72</v>
      </c>
      <c r="I3732">
        <v>103174.59</v>
      </c>
      <c r="J3732" t="s">
        <v>435</v>
      </c>
      <c r="T3732">
        <f t="shared" si="85"/>
        <v>-9.07</v>
      </c>
      <c r="U3732">
        <v>-9.07</v>
      </c>
    </row>
    <row r="3733" spans="1:21" x14ac:dyDescent="0.2">
      <c r="A3733" t="s">
        <v>487</v>
      </c>
      <c r="B3733" s="10" t="s">
        <v>1215</v>
      </c>
      <c r="C3733">
        <v>27.9</v>
      </c>
      <c r="D3733">
        <v>-21.17</v>
      </c>
      <c r="E3733">
        <v>8.9</v>
      </c>
      <c r="F3733" t="s">
        <v>1761</v>
      </c>
      <c r="G3733">
        <v>220</v>
      </c>
      <c r="H3733">
        <v>16711.72</v>
      </c>
      <c r="I3733">
        <v>103174.59</v>
      </c>
      <c r="J3733" t="s">
        <v>435</v>
      </c>
      <c r="T3733">
        <f t="shared" si="85"/>
        <v>-12.270000000000001</v>
      </c>
      <c r="U3733">
        <v>-12.270000000000001</v>
      </c>
    </row>
    <row r="3734" spans="1:21" x14ac:dyDescent="0.2">
      <c r="A3734" t="s">
        <v>487</v>
      </c>
      <c r="B3734" s="10" t="s">
        <v>1700</v>
      </c>
      <c r="C3734">
        <v>32.5</v>
      </c>
      <c r="D3734">
        <v>-25.77</v>
      </c>
      <c r="E3734">
        <v>4.5999999999999996</v>
      </c>
      <c r="F3734" t="s">
        <v>1701</v>
      </c>
      <c r="G3734">
        <v>300</v>
      </c>
      <c r="H3734">
        <v>16711.72</v>
      </c>
      <c r="I3734">
        <v>103174.59</v>
      </c>
      <c r="J3734" t="s">
        <v>435</v>
      </c>
      <c r="T3734">
        <f t="shared" si="85"/>
        <v>-21.17</v>
      </c>
      <c r="U3734">
        <v>-21.17</v>
      </c>
    </row>
    <row r="3735" spans="1:21" x14ac:dyDescent="0.2">
      <c r="A3735" t="s">
        <v>487</v>
      </c>
      <c r="B3735" s="10" t="s">
        <v>1702</v>
      </c>
      <c r="C3735">
        <v>43.8</v>
      </c>
      <c r="D3735">
        <v>-37.07</v>
      </c>
      <c r="E3735">
        <v>11.3</v>
      </c>
      <c r="F3735" t="s">
        <v>1703</v>
      </c>
      <c r="G3735">
        <v>500</v>
      </c>
      <c r="H3735">
        <v>16711.72</v>
      </c>
      <c r="I3735">
        <v>103174.59</v>
      </c>
      <c r="J3735" t="s">
        <v>435</v>
      </c>
      <c r="T3735">
        <f t="shared" si="85"/>
        <v>-25.77</v>
      </c>
      <c r="U3735">
        <v>-25.77</v>
      </c>
    </row>
    <row r="3736" spans="1:21" x14ac:dyDescent="0.2">
      <c r="A3736" t="s">
        <v>487</v>
      </c>
      <c r="B3736" s="10" t="s">
        <v>1704</v>
      </c>
      <c r="C3736">
        <v>66</v>
      </c>
      <c r="D3736">
        <v>-59.27</v>
      </c>
      <c r="E3736">
        <v>22.2</v>
      </c>
      <c r="F3736" t="s">
        <v>1705</v>
      </c>
      <c r="G3736">
        <v>1500</v>
      </c>
      <c r="H3736">
        <v>16711.72</v>
      </c>
      <c r="I3736">
        <v>103174.59</v>
      </c>
      <c r="J3736" t="s">
        <v>435</v>
      </c>
      <c r="T3736">
        <f t="shared" si="85"/>
        <v>-37.070000000000007</v>
      </c>
      <c r="U3736">
        <v>-37.070000000000007</v>
      </c>
    </row>
    <row r="3737" spans="1:21" x14ac:dyDescent="0.2">
      <c r="A3737" t="s">
        <v>487</v>
      </c>
      <c r="B3737" s="10" t="s">
        <v>1709</v>
      </c>
      <c r="C3737">
        <v>72.7</v>
      </c>
      <c r="D3737">
        <v>-65.97</v>
      </c>
      <c r="E3737">
        <v>6.7</v>
      </c>
      <c r="F3737" t="s">
        <v>1710</v>
      </c>
      <c r="G3737">
        <v>4000</v>
      </c>
      <c r="H3737">
        <v>16711.72</v>
      </c>
      <c r="I3737">
        <v>103174.59</v>
      </c>
      <c r="J3737" t="s">
        <v>435</v>
      </c>
      <c r="T3737">
        <f t="shared" si="85"/>
        <v>-59.269999999999996</v>
      </c>
      <c r="U3737">
        <v>-59.269999999999996</v>
      </c>
    </row>
    <row r="3738" spans="1:21" x14ac:dyDescent="0.2">
      <c r="A3738" t="s">
        <v>488</v>
      </c>
      <c r="B3738" s="10" t="s">
        <v>1714</v>
      </c>
      <c r="C3738">
        <v>4.9000000000000004</v>
      </c>
      <c r="D3738">
        <v>1.84</v>
      </c>
      <c r="E3738">
        <v>4.9000000000000004</v>
      </c>
      <c r="F3738" t="s">
        <v>1760</v>
      </c>
      <c r="G3738">
        <v>100</v>
      </c>
      <c r="H3738">
        <v>16688.580000000002</v>
      </c>
      <c r="I3738">
        <v>103189.59</v>
      </c>
      <c r="J3738" t="s">
        <v>435</v>
      </c>
      <c r="T3738">
        <f t="shared" si="85"/>
        <v>6.74</v>
      </c>
      <c r="U3738">
        <v>6.74</v>
      </c>
    </row>
    <row r="3739" spans="1:21" x14ac:dyDescent="0.2">
      <c r="A3739" t="s">
        <v>488</v>
      </c>
      <c r="B3739" s="10" t="s">
        <v>1689</v>
      </c>
      <c r="C3739">
        <v>13.6</v>
      </c>
      <c r="D3739">
        <v>-6.86</v>
      </c>
      <c r="E3739">
        <v>8.6999999999999993</v>
      </c>
      <c r="F3739" t="s">
        <v>1690</v>
      </c>
      <c r="G3739">
        <v>60</v>
      </c>
      <c r="H3739">
        <v>16688.580000000002</v>
      </c>
      <c r="I3739">
        <v>103189.59</v>
      </c>
      <c r="J3739" t="s">
        <v>435</v>
      </c>
      <c r="T3739">
        <f t="shared" si="85"/>
        <v>1.839999999999999</v>
      </c>
      <c r="U3739">
        <v>1.839999999999999</v>
      </c>
    </row>
    <row r="3740" spans="1:21" x14ac:dyDescent="0.2">
      <c r="A3740" t="s">
        <v>488</v>
      </c>
      <c r="B3740" s="10" t="s">
        <v>1711</v>
      </c>
      <c r="C3740">
        <v>17.2</v>
      </c>
      <c r="D3740">
        <v>-10.46</v>
      </c>
      <c r="E3740">
        <v>3.6</v>
      </c>
      <c r="F3740" t="s">
        <v>1712</v>
      </c>
      <c r="G3740">
        <v>160</v>
      </c>
      <c r="H3740">
        <v>16688.580000000002</v>
      </c>
      <c r="I3740">
        <v>103189.59</v>
      </c>
      <c r="J3740" t="s">
        <v>435</v>
      </c>
      <c r="T3740">
        <f t="shared" si="85"/>
        <v>-6.8600000000000012</v>
      </c>
      <c r="U3740">
        <v>-6.8600000000000012</v>
      </c>
    </row>
    <row r="3741" spans="1:21" x14ac:dyDescent="0.2">
      <c r="A3741" t="s">
        <v>488</v>
      </c>
      <c r="B3741" s="10" t="s">
        <v>1693</v>
      </c>
      <c r="C3741">
        <v>20.399999999999999</v>
      </c>
      <c r="D3741">
        <v>-13.66</v>
      </c>
      <c r="E3741">
        <v>3.2</v>
      </c>
      <c r="F3741" t="s">
        <v>1694</v>
      </c>
      <c r="G3741">
        <v>180</v>
      </c>
      <c r="H3741">
        <v>16688.580000000002</v>
      </c>
      <c r="I3741">
        <v>103189.59</v>
      </c>
      <c r="J3741" t="s">
        <v>435</v>
      </c>
      <c r="T3741">
        <f t="shared" si="85"/>
        <v>-10.46</v>
      </c>
      <c r="U3741">
        <v>-10.46</v>
      </c>
    </row>
    <row r="3742" spans="1:21" x14ac:dyDescent="0.2">
      <c r="A3742" t="s">
        <v>488</v>
      </c>
      <c r="B3742" s="10" t="s">
        <v>1215</v>
      </c>
      <c r="C3742">
        <v>30.2</v>
      </c>
      <c r="D3742">
        <v>-23.46</v>
      </c>
      <c r="E3742">
        <v>9.8000000000000007</v>
      </c>
      <c r="F3742" t="s">
        <v>1761</v>
      </c>
      <c r="G3742">
        <v>220</v>
      </c>
      <c r="H3742">
        <v>16688.580000000002</v>
      </c>
      <c r="I3742">
        <v>103189.59</v>
      </c>
      <c r="J3742" t="s">
        <v>435</v>
      </c>
      <c r="T3742">
        <f t="shared" si="85"/>
        <v>-13.66</v>
      </c>
      <c r="U3742">
        <v>-13.66</v>
      </c>
    </row>
    <row r="3743" spans="1:21" x14ac:dyDescent="0.2">
      <c r="A3743" t="s">
        <v>488</v>
      </c>
      <c r="B3743" s="10" t="s">
        <v>1700</v>
      </c>
      <c r="C3743">
        <v>33</v>
      </c>
      <c r="D3743">
        <v>-26.26</v>
      </c>
      <c r="E3743">
        <v>2.8</v>
      </c>
      <c r="F3743" t="s">
        <v>1701</v>
      </c>
      <c r="G3743">
        <v>300</v>
      </c>
      <c r="H3743">
        <v>16688.580000000002</v>
      </c>
      <c r="I3743">
        <v>103189.59</v>
      </c>
      <c r="J3743" t="s">
        <v>435</v>
      </c>
      <c r="T3743">
        <f t="shared" si="85"/>
        <v>-23.46</v>
      </c>
      <c r="U3743">
        <v>-23.46</v>
      </c>
    </row>
    <row r="3744" spans="1:21" x14ac:dyDescent="0.2">
      <c r="A3744" t="s">
        <v>488</v>
      </c>
      <c r="B3744" s="10" t="s">
        <v>1702</v>
      </c>
      <c r="C3744">
        <v>46</v>
      </c>
      <c r="D3744">
        <v>-39.26</v>
      </c>
      <c r="E3744">
        <v>13</v>
      </c>
      <c r="F3744" t="s">
        <v>1703</v>
      </c>
      <c r="G3744">
        <v>500</v>
      </c>
      <c r="H3744">
        <v>16688.580000000002</v>
      </c>
      <c r="I3744">
        <v>103189.59</v>
      </c>
      <c r="J3744" t="s">
        <v>435</v>
      </c>
      <c r="T3744">
        <f t="shared" si="85"/>
        <v>-26.259999999999998</v>
      </c>
      <c r="U3744">
        <v>-26.259999999999998</v>
      </c>
    </row>
    <row r="3745" spans="1:21" x14ac:dyDescent="0.2">
      <c r="A3745" t="s">
        <v>488</v>
      </c>
      <c r="B3745" s="10" t="s">
        <v>1704</v>
      </c>
      <c r="C3745">
        <v>48.7</v>
      </c>
      <c r="D3745">
        <v>-41.96</v>
      </c>
      <c r="E3745">
        <v>2.7</v>
      </c>
      <c r="F3745" t="s">
        <v>1705</v>
      </c>
      <c r="G3745">
        <v>1500</v>
      </c>
      <c r="H3745">
        <v>16688.580000000002</v>
      </c>
      <c r="I3745">
        <v>103189.59</v>
      </c>
      <c r="J3745" t="s">
        <v>435</v>
      </c>
      <c r="T3745">
        <f t="shared" si="85"/>
        <v>-39.26</v>
      </c>
      <c r="U3745">
        <v>-39.26</v>
      </c>
    </row>
    <row r="3746" spans="1:21" x14ac:dyDescent="0.2">
      <c r="A3746" t="s">
        <v>488</v>
      </c>
      <c r="B3746" s="10" t="s">
        <v>1709</v>
      </c>
      <c r="C3746">
        <v>53</v>
      </c>
      <c r="D3746">
        <v>-46.26</v>
      </c>
      <c r="E3746">
        <v>4.3</v>
      </c>
      <c r="F3746" t="s">
        <v>1710</v>
      </c>
      <c r="G3746">
        <v>4000</v>
      </c>
      <c r="H3746">
        <v>16688.580000000002</v>
      </c>
      <c r="I3746">
        <v>103189.59</v>
      </c>
      <c r="J3746" t="s">
        <v>435</v>
      </c>
      <c r="T3746">
        <f t="shared" si="85"/>
        <v>-41.96</v>
      </c>
      <c r="U3746">
        <v>-41.96</v>
      </c>
    </row>
    <row r="3747" spans="1:21" x14ac:dyDescent="0.2">
      <c r="A3747" t="s">
        <v>489</v>
      </c>
      <c r="B3747" s="10" t="s">
        <v>1714</v>
      </c>
      <c r="C3747">
        <v>5</v>
      </c>
      <c r="D3747">
        <v>1.76</v>
      </c>
      <c r="E3747">
        <v>5</v>
      </c>
      <c r="F3747" t="s">
        <v>1760</v>
      </c>
      <c r="G3747">
        <v>100</v>
      </c>
      <c r="H3747">
        <v>16682.25</v>
      </c>
      <c r="I3747">
        <v>103229.46</v>
      </c>
      <c r="J3747" t="s">
        <v>435</v>
      </c>
      <c r="T3747">
        <f t="shared" si="85"/>
        <v>6.76</v>
      </c>
      <c r="U3747">
        <v>6.76</v>
      </c>
    </row>
    <row r="3748" spans="1:21" x14ac:dyDescent="0.2">
      <c r="A3748" t="s">
        <v>489</v>
      </c>
      <c r="B3748" s="10" t="s">
        <v>1689</v>
      </c>
      <c r="C3748">
        <v>13.7</v>
      </c>
      <c r="D3748">
        <v>-6.94</v>
      </c>
      <c r="E3748">
        <v>8.6999999999999993</v>
      </c>
      <c r="F3748" t="s">
        <v>1690</v>
      </c>
      <c r="G3748">
        <v>60</v>
      </c>
      <c r="H3748">
        <v>16682.25</v>
      </c>
      <c r="I3748">
        <v>103229.46</v>
      </c>
      <c r="J3748" t="s">
        <v>435</v>
      </c>
      <c r="T3748">
        <f t="shared" si="85"/>
        <v>1.7599999999999989</v>
      </c>
      <c r="U3748">
        <v>1.7599999999999989</v>
      </c>
    </row>
    <row r="3749" spans="1:21" x14ac:dyDescent="0.2">
      <c r="A3749" t="s">
        <v>489</v>
      </c>
      <c r="B3749" s="10" t="s">
        <v>1711</v>
      </c>
      <c r="C3749">
        <v>16.2</v>
      </c>
      <c r="D3749">
        <v>-9.44</v>
      </c>
      <c r="E3749">
        <v>2.5</v>
      </c>
      <c r="F3749" t="s">
        <v>1712</v>
      </c>
      <c r="G3749">
        <v>160</v>
      </c>
      <c r="H3749">
        <v>16682.25</v>
      </c>
      <c r="I3749">
        <v>103229.46</v>
      </c>
      <c r="J3749" t="s">
        <v>435</v>
      </c>
      <c r="T3749">
        <f t="shared" si="85"/>
        <v>-6.9399999999999995</v>
      </c>
      <c r="U3749">
        <v>-6.9399999999999995</v>
      </c>
    </row>
    <row r="3750" spans="1:21" x14ac:dyDescent="0.2">
      <c r="A3750" t="s">
        <v>489</v>
      </c>
      <c r="B3750" s="10" t="s">
        <v>1693</v>
      </c>
      <c r="C3750">
        <v>20.5</v>
      </c>
      <c r="D3750">
        <v>-13.74</v>
      </c>
      <c r="E3750">
        <v>4.3</v>
      </c>
      <c r="F3750" t="s">
        <v>1694</v>
      </c>
      <c r="G3750">
        <v>180</v>
      </c>
      <c r="H3750">
        <v>16682.25</v>
      </c>
      <c r="I3750">
        <v>103229.46</v>
      </c>
      <c r="J3750" t="s">
        <v>435</v>
      </c>
      <c r="T3750">
        <f t="shared" si="85"/>
        <v>-9.4400000000000013</v>
      </c>
      <c r="U3750">
        <v>-9.4400000000000013</v>
      </c>
    </row>
    <row r="3751" spans="1:21" x14ac:dyDescent="0.2">
      <c r="A3751" t="s">
        <v>489</v>
      </c>
      <c r="B3751" s="10" t="s">
        <v>1215</v>
      </c>
      <c r="C3751">
        <v>33.5</v>
      </c>
      <c r="D3751">
        <v>-26.74</v>
      </c>
      <c r="E3751">
        <v>13</v>
      </c>
      <c r="F3751" t="s">
        <v>1761</v>
      </c>
      <c r="G3751">
        <v>220</v>
      </c>
      <c r="H3751">
        <v>16682.25</v>
      </c>
      <c r="I3751">
        <v>103229.46</v>
      </c>
      <c r="J3751" t="s">
        <v>435</v>
      </c>
      <c r="T3751">
        <f t="shared" si="85"/>
        <v>-13.739999999999998</v>
      </c>
      <c r="U3751">
        <v>-13.739999999999998</v>
      </c>
    </row>
    <row r="3752" spans="1:21" x14ac:dyDescent="0.2">
      <c r="A3752" t="s">
        <v>489</v>
      </c>
      <c r="B3752" s="10" t="s">
        <v>1700</v>
      </c>
      <c r="C3752">
        <v>36.5</v>
      </c>
      <c r="D3752">
        <v>-29.74</v>
      </c>
      <c r="E3752">
        <v>3</v>
      </c>
      <c r="F3752" t="s">
        <v>1701</v>
      </c>
      <c r="G3752">
        <v>300</v>
      </c>
      <c r="H3752">
        <v>16682.25</v>
      </c>
      <c r="I3752">
        <v>103229.46</v>
      </c>
      <c r="J3752" t="s">
        <v>435</v>
      </c>
      <c r="T3752">
        <f t="shared" si="85"/>
        <v>-26.74</v>
      </c>
      <c r="U3752">
        <v>-26.74</v>
      </c>
    </row>
    <row r="3753" spans="1:21" x14ac:dyDescent="0.2">
      <c r="A3753" t="s">
        <v>489</v>
      </c>
      <c r="B3753" s="10" t="s">
        <v>1702</v>
      </c>
      <c r="C3753">
        <v>54.4</v>
      </c>
      <c r="D3753">
        <v>-47.64</v>
      </c>
      <c r="E3753">
        <v>17.899999999999999</v>
      </c>
      <c r="F3753" t="s">
        <v>1703</v>
      </c>
      <c r="G3753">
        <v>500</v>
      </c>
      <c r="H3753">
        <v>16682.25</v>
      </c>
      <c r="I3753">
        <v>103229.46</v>
      </c>
      <c r="J3753" t="s">
        <v>435</v>
      </c>
      <c r="T3753">
        <f t="shared" si="85"/>
        <v>-29.740000000000002</v>
      </c>
      <c r="U3753">
        <v>-29.740000000000002</v>
      </c>
    </row>
    <row r="3754" spans="1:21" x14ac:dyDescent="0.2">
      <c r="A3754" t="s">
        <v>489</v>
      </c>
      <c r="B3754" s="10" t="s">
        <v>1704</v>
      </c>
      <c r="C3754">
        <v>68.599999999999994</v>
      </c>
      <c r="D3754">
        <v>-61.84</v>
      </c>
      <c r="E3754">
        <v>14.2</v>
      </c>
      <c r="F3754" t="s">
        <v>1705</v>
      </c>
      <c r="G3754">
        <v>1500</v>
      </c>
      <c r="H3754">
        <v>16682.25</v>
      </c>
      <c r="I3754">
        <v>103229.46</v>
      </c>
      <c r="J3754" t="s">
        <v>435</v>
      </c>
      <c r="T3754">
        <f t="shared" si="85"/>
        <v>-47.64</v>
      </c>
      <c r="U3754">
        <v>-47.64</v>
      </c>
    </row>
    <row r="3755" spans="1:21" x14ac:dyDescent="0.2">
      <c r="A3755" t="s">
        <v>489</v>
      </c>
      <c r="B3755" s="10" t="s">
        <v>1709</v>
      </c>
      <c r="C3755">
        <v>70.099999999999994</v>
      </c>
      <c r="D3755">
        <v>-63.34</v>
      </c>
      <c r="E3755">
        <v>1.5</v>
      </c>
      <c r="F3755" t="s">
        <v>1710</v>
      </c>
      <c r="G3755">
        <v>4000</v>
      </c>
      <c r="H3755">
        <v>16682.25</v>
      </c>
      <c r="I3755">
        <v>103229.46</v>
      </c>
      <c r="J3755" t="s">
        <v>435</v>
      </c>
      <c r="T3755">
        <f t="shared" si="85"/>
        <v>-61.84</v>
      </c>
      <c r="U3755">
        <v>-61.84</v>
      </c>
    </row>
    <row r="3756" spans="1:21" x14ac:dyDescent="0.2">
      <c r="A3756" t="s">
        <v>490</v>
      </c>
      <c r="B3756" s="10" t="s">
        <v>1714</v>
      </c>
      <c r="C3756">
        <v>4.5</v>
      </c>
      <c r="D3756">
        <v>2.5099999999999998</v>
      </c>
      <c r="E3756">
        <v>4.5</v>
      </c>
      <c r="F3756" t="s">
        <v>1760</v>
      </c>
      <c r="G3756">
        <v>100</v>
      </c>
      <c r="H3756">
        <v>16772.68</v>
      </c>
      <c r="I3756">
        <v>103297.69</v>
      </c>
      <c r="J3756" t="s">
        <v>435</v>
      </c>
      <c r="T3756">
        <f t="shared" si="85"/>
        <v>7.01</v>
      </c>
      <c r="U3756">
        <v>7.01</v>
      </c>
    </row>
    <row r="3757" spans="1:21" x14ac:dyDescent="0.2">
      <c r="A3757" t="s">
        <v>490</v>
      </c>
      <c r="B3757" s="10" t="s">
        <v>1689</v>
      </c>
      <c r="C3757">
        <v>15.1</v>
      </c>
      <c r="D3757">
        <v>-8.09</v>
      </c>
      <c r="E3757">
        <v>10.6</v>
      </c>
      <c r="F3757" t="s">
        <v>1690</v>
      </c>
      <c r="G3757">
        <v>60</v>
      </c>
      <c r="H3757">
        <v>16772.68</v>
      </c>
      <c r="I3757">
        <v>103297.69</v>
      </c>
      <c r="J3757" t="s">
        <v>435</v>
      </c>
      <c r="T3757">
        <f t="shared" si="85"/>
        <v>2.5099999999999998</v>
      </c>
      <c r="U3757">
        <v>2.5099999999999998</v>
      </c>
    </row>
    <row r="3758" spans="1:21" x14ac:dyDescent="0.2">
      <c r="A3758" t="s">
        <v>490</v>
      </c>
      <c r="B3758" s="10" t="s">
        <v>1711</v>
      </c>
      <c r="C3758">
        <v>17.100000000000001</v>
      </c>
      <c r="D3758">
        <v>-10.09</v>
      </c>
      <c r="E3758">
        <v>2</v>
      </c>
      <c r="F3758" t="s">
        <v>1712</v>
      </c>
      <c r="G3758">
        <v>160</v>
      </c>
      <c r="H3758">
        <v>16772.68</v>
      </c>
      <c r="I3758">
        <v>103297.69</v>
      </c>
      <c r="J3758" t="s">
        <v>435</v>
      </c>
      <c r="T3758">
        <f t="shared" si="85"/>
        <v>-8.09</v>
      </c>
      <c r="U3758">
        <v>-8.09</v>
      </c>
    </row>
    <row r="3759" spans="1:21" x14ac:dyDescent="0.2">
      <c r="A3759" t="s">
        <v>490</v>
      </c>
      <c r="B3759" s="10" t="s">
        <v>1693</v>
      </c>
      <c r="C3759">
        <v>19</v>
      </c>
      <c r="D3759">
        <v>-11.99</v>
      </c>
      <c r="E3759">
        <v>1.9</v>
      </c>
      <c r="F3759" t="s">
        <v>1694</v>
      </c>
      <c r="G3759">
        <v>180</v>
      </c>
      <c r="H3759">
        <v>16772.68</v>
      </c>
      <c r="I3759">
        <v>103297.69</v>
      </c>
      <c r="J3759" t="s">
        <v>435</v>
      </c>
      <c r="T3759">
        <f t="shared" si="85"/>
        <v>-10.09</v>
      </c>
      <c r="U3759">
        <v>-10.09</v>
      </c>
    </row>
    <row r="3760" spans="1:21" x14ac:dyDescent="0.2">
      <c r="A3760" t="s">
        <v>490</v>
      </c>
      <c r="B3760" s="10" t="s">
        <v>1215</v>
      </c>
      <c r="C3760">
        <v>24.8</v>
      </c>
      <c r="D3760">
        <v>-17.79</v>
      </c>
      <c r="E3760">
        <v>5.8</v>
      </c>
      <c r="F3760" t="s">
        <v>1761</v>
      </c>
      <c r="G3760">
        <v>220</v>
      </c>
      <c r="H3760">
        <v>16772.68</v>
      </c>
      <c r="I3760">
        <v>103297.69</v>
      </c>
      <c r="J3760" t="s">
        <v>435</v>
      </c>
      <c r="T3760">
        <f t="shared" si="85"/>
        <v>-11.989999999999998</v>
      </c>
      <c r="U3760">
        <v>-11.989999999999998</v>
      </c>
    </row>
    <row r="3761" spans="1:21" x14ac:dyDescent="0.2">
      <c r="A3761" t="s">
        <v>490</v>
      </c>
      <c r="B3761" s="10" t="s">
        <v>1700</v>
      </c>
      <c r="C3761">
        <v>27.1</v>
      </c>
      <c r="D3761">
        <v>-20.09</v>
      </c>
      <c r="E3761">
        <v>2.2999999999999998</v>
      </c>
      <c r="F3761" t="s">
        <v>1701</v>
      </c>
      <c r="G3761">
        <v>300</v>
      </c>
      <c r="H3761">
        <v>16772.68</v>
      </c>
      <c r="I3761">
        <v>103297.69</v>
      </c>
      <c r="J3761" t="s">
        <v>435</v>
      </c>
      <c r="T3761">
        <f t="shared" si="85"/>
        <v>-17.79</v>
      </c>
      <c r="U3761">
        <v>-17.79</v>
      </c>
    </row>
    <row r="3762" spans="1:21" x14ac:dyDescent="0.2">
      <c r="A3762" t="s">
        <v>490</v>
      </c>
      <c r="B3762" s="10" t="s">
        <v>1702</v>
      </c>
      <c r="C3762">
        <v>39.6</v>
      </c>
      <c r="D3762">
        <v>-32.590000000000003</v>
      </c>
      <c r="E3762">
        <v>12.5</v>
      </c>
      <c r="F3762" t="s">
        <v>1703</v>
      </c>
      <c r="G3762">
        <v>500</v>
      </c>
      <c r="H3762">
        <v>16772.68</v>
      </c>
      <c r="I3762">
        <v>103297.69</v>
      </c>
      <c r="J3762" t="s">
        <v>435</v>
      </c>
      <c r="T3762">
        <f t="shared" si="85"/>
        <v>-20.090000000000003</v>
      </c>
      <c r="U3762">
        <v>-20.090000000000003</v>
      </c>
    </row>
    <row r="3763" spans="1:21" x14ac:dyDescent="0.2">
      <c r="A3763" t="s">
        <v>490</v>
      </c>
      <c r="B3763" s="10" t="s">
        <v>1704</v>
      </c>
      <c r="C3763">
        <v>50.3</v>
      </c>
      <c r="D3763">
        <v>-43.29</v>
      </c>
      <c r="E3763">
        <v>10.7</v>
      </c>
      <c r="F3763" t="s">
        <v>1705</v>
      </c>
      <c r="G3763">
        <v>1500</v>
      </c>
      <c r="H3763">
        <v>16772.68</v>
      </c>
      <c r="I3763">
        <v>103297.69</v>
      </c>
      <c r="J3763" t="s">
        <v>435</v>
      </c>
      <c r="T3763">
        <f t="shared" si="85"/>
        <v>-32.590000000000003</v>
      </c>
      <c r="U3763">
        <v>-32.590000000000003</v>
      </c>
    </row>
    <row r="3764" spans="1:21" x14ac:dyDescent="0.2">
      <c r="A3764" t="s">
        <v>490</v>
      </c>
      <c r="B3764" s="10" t="s">
        <v>1709</v>
      </c>
      <c r="C3764">
        <v>56.4</v>
      </c>
      <c r="D3764">
        <v>-49.39</v>
      </c>
      <c r="E3764">
        <v>6.1</v>
      </c>
      <c r="F3764" t="s">
        <v>1710</v>
      </c>
      <c r="G3764">
        <v>4000</v>
      </c>
      <c r="H3764">
        <v>16772.68</v>
      </c>
      <c r="I3764">
        <v>103297.69</v>
      </c>
      <c r="J3764" t="s">
        <v>435</v>
      </c>
      <c r="T3764">
        <f t="shared" si="85"/>
        <v>-43.29</v>
      </c>
      <c r="U3764">
        <v>-43.29</v>
      </c>
    </row>
    <row r="3765" spans="1:21" x14ac:dyDescent="0.2">
      <c r="A3765" t="s">
        <v>491</v>
      </c>
      <c r="B3765" s="10" t="s">
        <v>1714</v>
      </c>
      <c r="C3765">
        <v>3</v>
      </c>
      <c r="D3765">
        <v>3.97</v>
      </c>
      <c r="E3765">
        <v>3</v>
      </c>
      <c r="F3765" t="s">
        <v>1760</v>
      </c>
      <c r="G3765">
        <v>100</v>
      </c>
      <c r="H3765">
        <v>16761.41</v>
      </c>
      <c r="I3765">
        <v>103287.74</v>
      </c>
      <c r="J3765" t="s">
        <v>435</v>
      </c>
      <c r="T3765">
        <f t="shared" si="85"/>
        <v>6.9700000000000006</v>
      </c>
      <c r="U3765">
        <v>6.9700000000000006</v>
      </c>
    </row>
    <row r="3766" spans="1:21" x14ac:dyDescent="0.2">
      <c r="A3766" t="s">
        <v>491</v>
      </c>
      <c r="B3766" s="10" t="s">
        <v>1689</v>
      </c>
      <c r="C3766">
        <v>13.8</v>
      </c>
      <c r="D3766">
        <v>-6.83</v>
      </c>
      <c r="E3766">
        <v>10.8</v>
      </c>
      <c r="F3766" t="s">
        <v>1690</v>
      </c>
      <c r="G3766">
        <v>60</v>
      </c>
      <c r="H3766">
        <v>16761.41</v>
      </c>
      <c r="I3766">
        <v>103287.74</v>
      </c>
      <c r="J3766" t="s">
        <v>435</v>
      </c>
      <c r="T3766">
        <f t="shared" si="85"/>
        <v>3.9700000000000006</v>
      </c>
      <c r="U3766">
        <v>3.9700000000000006</v>
      </c>
    </row>
    <row r="3767" spans="1:21" x14ac:dyDescent="0.2">
      <c r="A3767" t="s">
        <v>491</v>
      </c>
      <c r="B3767" s="10" t="s">
        <v>1711</v>
      </c>
      <c r="C3767">
        <v>16.5</v>
      </c>
      <c r="D3767">
        <v>-9.5299999999999994</v>
      </c>
      <c r="E3767">
        <v>2.7</v>
      </c>
      <c r="F3767" t="s">
        <v>1712</v>
      </c>
      <c r="G3767">
        <v>160</v>
      </c>
      <c r="H3767">
        <v>16761.41</v>
      </c>
      <c r="I3767">
        <v>103287.74</v>
      </c>
      <c r="J3767" t="s">
        <v>435</v>
      </c>
      <c r="T3767">
        <f t="shared" si="85"/>
        <v>-6.8299999999999992</v>
      </c>
      <c r="U3767">
        <v>-6.8299999999999992</v>
      </c>
    </row>
    <row r="3768" spans="1:21" x14ac:dyDescent="0.2">
      <c r="A3768" t="s">
        <v>491</v>
      </c>
      <c r="B3768" s="10" t="s">
        <v>1693</v>
      </c>
      <c r="C3768">
        <v>21.4</v>
      </c>
      <c r="D3768">
        <v>-14.43</v>
      </c>
      <c r="E3768">
        <v>4.9000000000000004</v>
      </c>
      <c r="F3768" t="s">
        <v>1694</v>
      </c>
      <c r="G3768">
        <v>180</v>
      </c>
      <c r="H3768">
        <v>16761.41</v>
      </c>
      <c r="I3768">
        <v>103287.74</v>
      </c>
      <c r="J3768" t="s">
        <v>435</v>
      </c>
      <c r="T3768">
        <f t="shared" si="85"/>
        <v>-9.5299999999999994</v>
      </c>
      <c r="U3768">
        <v>-9.5299999999999994</v>
      </c>
    </row>
    <row r="3769" spans="1:21" x14ac:dyDescent="0.2">
      <c r="A3769" t="s">
        <v>491</v>
      </c>
      <c r="B3769" s="10" t="s">
        <v>1215</v>
      </c>
      <c r="C3769">
        <v>25.5</v>
      </c>
      <c r="D3769">
        <v>-18.53</v>
      </c>
      <c r="E3769">
        <v>4.0999999999999996</v>
      </c>
      <c r="F3769" t="s">
        <v>1761</v>
      </c>
      <c r="G3769">
        <v>220</v>
      </c>
      <c r="H3769">
        <v>16761.41</v>
      </c>
      <c r="I3769">
        <v>103287.74</v>
      </c>
      <c r="J3769" t="s">
        <v>435</v>
      </c>
      <c r="T3769">
        <f t="shared" si="85"/>
        <v>-14.430000000000001</v>
      </c>
      <c r="U3769">
        <v>-14.430000000000001</v>
      </c>
    </row>
    <row r="3770" spans="1:21" x14ac:dyDescent="0.2">
      <c r="A3770" t="s">
        <v>491</v>
      </c>
      <c r="B3770" s="10" t="s">
        <v>1700</v>
      </c>
      <c r="C3770">
        <v>34</v>
      </c>
      <c r="D3770">
        <v>-27.03</v>
      </c>
      <c r="E3770">
        <v>8.5</v>
      </c>
      <c r="F3770" t="s">
        <v>1701</v>
      </c>
      <c r="G3770">
        <v>300</v>
      </c>
      <c r="H3770">
        <v>16761.41</v>
      </c>
      <c r="I3770">
        <v>103287.74</v>
      </c>
      <c r="J3770" t="s">
        <v>435</v>
      </c>
      <c r="T3770">
        <f t="shared" si="85"/>
        <v>-18.53</v>
      </c>
      <c r="U3770">
        <v>-18.53</v>
      </c>
    </row>
    <row r="3771" spans="1:21" x14ac:dyDescent="0.2">
      <c r="A3771" t="s">
        <v>491</v>
      </c>
      <c r="B3771" s="10" t="s">
        <v>1702</v>
      </c>
      <c r="C3771">
        <v>45</v>
      </c>
      <c r="D3771">
        <v>-38.03</v>
      </c>
      <c r="E3771">
        <v>11</v>
      </c>
      <c r="F3771" t="s">
        <v>1703</v>
      </c>
      <c r="G3771">
        <v>500</v>
      </c>
      <c r="H3771">
        <v>16761.41</v>
      </c>
      <c r="I3771">
        <v>103287.74</v>
      </c>
      <c r="J3771" t="s">
        <v>435</v>
      </c>
      <c r="T3771">
        <f t="shared" si="85"/>
        <v>-27.03</v>
      </c>
      <c r="U3771">
        <v>-27.03</v>
      </c>
    </row>
    <row r="3772" spans="1:21" x14ac:dyDescent="0.2">
      <c r="A3772" t="s">
        <v>491</v>
      </c>
      <c r="B3772" s="10" t="s">
        <v>1704</v>
      </c>
      <c r="C3772">
        <v>53.8</v>
      </c>
      <c r="D3772">
        <v>-46.83</v>
      </c>
      <c r="E3772">
        <v>8.8000000000000007</v>
      </c>
      <c r="F3772" t="s">
        <v>1705</v>
      </c>
      <c r="G3772">
        <v>1500</v>
      </c>
      <c r="H3772">
        <v>16761.41</v>
      </c>
      <c r="I3772">
        <v>103287.74</v>
      </c>
      <c r="J3772" t="s">
        <v>435</v>
      </c>
      <c r="T3772">
        <f t="shared" si="85"/>
        <v>-38.03</v>
      </c>
      <c r="U3772">
        <v>-38.03</v>
      </c>
    </row>
    <row r="3773" spans="1:21" x14ac:dyDescent="0.2">
      <c r="A3773" t="s">
        <v>491</v>
      </c>
      <c r="B3773" s="10" t="s">
        <v>1709</v>
      </c>
      <c r="C3773">
        <v>58.7</v>
      </c>
      <c r="D3773">
        <v>-51.73</v>
      </c>
      <c r="E3773">
        <v>4.9000000000000004</v>
      </c>
      <c r="F3773" t="s">
        <v>1710</v>
      </c>
      <c r="G3773">
        <v>4000</v>
      </c>
      <c r="H3773">
        <v>16761.41</v>
      </c>
      <c r="I3773">
        <v>103287.74</v>
      </c>
      <c r="J3773" t="s">
        <v>435</v>
      </c>
      <c r="T3773">
        <f t="shared" si="85"/>
        <v>-46.83</v>
      </c>
      <c r="U3773">
        <v>-46.83</v>
      </c>
    </row>
    <row r="3774" spans="1:21" x14ac:dyDescent="0.2">
      <c r="A3774" t="s">
        <v>492</v>
      </c>
      <c r="B3774" s="10" t="s">
        <v>1714</v>
      </c>
      <c r="C3774">
        <v>5.0999999999999996</v>
      </c>
      <c r="D3774">
        <v>1.95</v>
      </c>
      <c r="E3774">
        <v>5.0999999999999996</v>
      </c>
      <c r="F3774" t="s">
        <v>1760</v>
      </c>
      <c r="G3774">
        <v>100</v>
      </c>
      <c r="H3774">
        <v>16746.310000000001</v>
      </c>
      <c r="I3774">
        <v>103296.72</v>
      </c>
      <c r="J3774" t="s">
        <v>435</v>
      </c>
      <c r="T3774">
        <f t="shared" si="85"/>
        <v>7.05</v>
      </c>
      <c r="U3774">
        <v>7.05</v>
      </c>
    </row>
    <row r="3775" spans="1:21" x14ac:dyDescent="0.2">
      <c r="A3775" t="s">
        <v>492</v>
      </c>
      <c r="B3775" s="10" t="s">
        <v>1689</v>
      </c>
      <c r="C3775">
        <v>14.2</v>
      </c>
      <c r="D3775">
        <v>-7.14</v>
      </c>
      <c r="E3775">
        <v>9.1</v>
      </c>
      <c r="F3775" t="s">
        <v>1690</v>
      </c>
      <c r="G3775">
        <v>60</v>
      </c>
      <c r="H3775">
        <v>16746.310000000001</v>
      </c>
      <c r="I3775">
        <v>103296.72</v>
      </c>
      <c r="J3775" t="s">
        <v>435</v>
      </c>
      <c r="T3775">
        <f t="shared" si="85"/>
        <v>1.96</v>
      </c>
      <c r="U3775">
        <v>1.96</v>
      </c>
    </row>
    <row r="3776" spans="1:21" x14ac:dyDescent="0.2">
      <c r="A3776" t="s">
        <v>492</v>
      </c>
      <c r="B3776" s="10" t="s">
        <v>1711</v>
      </c>
      <c r="C3776">
        <v>17</v>
      </c>
      <c r="D3776">
        <v>-9.94</v>
      </c>
      <c r="E3776">
        <v>2.8</v>
      </c>
      <c r="F3776" t="s">
        <v>1712</v>
      </c>
      <c r="G3776">
        <v>160</v>
      </c>
      <c r="H3776">
        <v>16746.310000000001</v>
      </c>
      <c r="I3776">
        <v>103296.72</v>
      </c>
      <c r="J3776" t="s">
        <v>435</v>
      </c>
      <c r="T3776">
        <f t="shared" si="85"/>
        <v>-7.14</v>
      </c>
      <c r="U3776">
        <v>-7.14</v>
      </c>
    </row>
    <row r="3777" spans="1:21" x14ac:dyDescent="0.2">
      <c r="A3777" t="s">
        <v>492</v>
      </c>
      <c r="B3777" s="10" t="s">
        <v>1693</v>
      </c>
      <c r="C3777">
        <v>20.5</v>
      </c>
      <c r="D3777">
        <v>-13.44</v>
      </c>
      <c r="E3777">
        <v>3.5</v>
      </c>
      <c r="F3777" t="s">
        <v>1694</v>
      </c>
      <c r="G3777">
        <v>180</v>
      </c>
      <c r="H3777">
        <v>16746.310000000001</v>
      </c>
      <c r="I3777">
        <v>103296.72</v>
      </c>
      <c r="J3777" t="s">
        <v>435</v>
      </c>
      <c r="T3777">
        <f t="shared" si="85"/>
        <v>-9.94</v>
      </c>
      <c r="U3777">
        <v>-9.94</v>
      </c>
    </row>
    <row r="3778" spans="1:21" x14ac:dyDescent="0.2">
      <c r="A3778" t="s">
        <v>492</v>
      </c>
      <c r="B3778" s="10" t="s">
        <v>1215</v>
      </c>
      <c r="C3778">
        <v>25</v>
      </c>
      <c r="D3778">
        <v>-17.940000000000001</v>
      </c>
      <c r="E3778">
        <v>4.5</v>
      </c>
      <c r="F3778" t="s">
        <v>1761</v>
      </c>
      <c r="G3778">
        <v>220</v>
      </c>
      <c r="H3778">
        <v>16746.310000000001</v>
      </c>
      <c r="I3778">
        <v>103296.72</v>
      </c>
      <c r="J3778" t="s">
        <v>435</v>
      </c>
      <c r="T3778">
        <f t="shared" si="85"/>
        <v>-13.440000000000001</v>
      </c>
      <c r="U3778">
        <v>-13.440000000000001</v>
      </c>
    </row>
    <row r="3779" spans="1:21" x14ac:dyDescent="0.2">
      <c r="A3779" t="s">
        <v>492</v>
      </c>
      <c r="B3779" s="10" t="s">
        <v>1700</v>
      </c>
      <c r="C3779">
        <v>33</v>
      </c>
      <c r="D3779">
        <v>-25.94</v>
      </c>
      <c r="E3779">
        <v>8</v>
      </c>
      <c r="F3779" t="s">
        <v>1701</v>
      </c>
      <c r="G3779">
        <v>300</v>
      </c>
      <c r="H3779">
        <v>16746.310000000001</v>
      </c>
      <c r="I3779">
        <v>103296.72</v>
      </c>
      <c r="J3779" t="s">
        <v>435</v>
      </c>
      <c r="T3779">
        <f t="shared" ref="T3779:T3842" si="86">D3779+E3779</f>
        <v>-17.940000000000001</v>
      </c>
      <c r="U3779">
        <v>-17.940000000000001</v>
      </c>
    </row>
    <row r="3780" spans="1:21" x14ac:dyDescent="0.2">
      <c r="A3780" t="s">
        <v>492</v>
      </c>
      <c r="B3780" s="10" t="s">
        <v>1702</v>
      </c>
      <c r="C3780">
        <v>46</v>
      </c>
      <c r="D3780">
        <v>-38.94</v>
      </c>
      <c r="E3780">
        <v>13</v>
      </c>
      <c r="F3780" t="s">
        <v>1703</v>
      </c>
      <c r="G3780">
        <v>500</v>
      </c>
      <c r="H3780">
        <v>16746.310000000001</v>
      </c>
      <c r="I3780">
        <v>103296.72</v>
      </c>
      <c r="J3780" t="s">
        <v>435</v>
      </c>
      <c r="T3780">
        <f t="shared" si="86"/>
        <v>-25.939999999999998</v>
      </c>
      <c r="U3780">
        <v>-25.939999999999998</v>
      </c>
    </row>
    <row r="3781" spans="1:21" x14ac:dyDescent="0.2">
      <c r="A3781" t="s">
        <v>492</v>
      </c>
      <c r="B3781" s="10" t="s">
        <v>1704</v>
      </c>
      <c r="C3781">
        <v>74.099999999999994</v>
      </c>
      <c r="D3781">
        <v>-67.040000000000006</v>
      </c>
      <c r="E3781">
        <v>28.1</v>
      </c>
      <c r="F3781" t="s">
        <v>1705</v>
      </c>
      <c r="G3781">
        <v>1500</v>
      </c>
      <c r="H3781">
        <v>16746.310000000001</v>
      </c>
      <c r="I3781">
        <v>103296.72</v>
      </c>
      <c r="J3781" t="s">
        <v>435</v>
      </c>
      <c r="T3781">
        <f t="shared" si="86"/>
        <v>-38.940000000000005</v>
      </c>
      <c r="U3781">
        <v>-38.940000000000005</v>
      </c>
    </row>
    <row r="3782" spans="1:21" x14ac:dyDescent="0.2">
      <c r="A3782" t="s">
        <v>492</v>
      </c>
      <c r="B3782" s="10" t="s">
        <v>1709</v>
      </c>
      <c r="C3782">
        <v>79.099999999999994</v>
      </c>
      <c r="D3782">
        <v>-72.040000000000006</v>
      </c>
      <c r="E3782">
        <v>5</v>
      </c>
      <c r="F3782" t="s">
        <v>1710</v>
      </c>
      <c r="G3782">
        <v>4000</v>
      </c>
      <c r="H3782">
        <v>16746.310000000001</v>
      </c>
      <c r="I3782">
        <v>103296.72</v>
      </c>
      <c r="J3782" t="s">
        <v>435</v>
      </c>
      <c r="T3782">
        <f t="shared" si="86"/>
        <v>-67.040000000000006</v>
      </c>
      <c r="U3782">
        <v>-67.040000000000006</v>
      </c>
    </row>
    <row r="3783" spans="1:21" x14ac:dyDescent="0.2">
      <c r="A3783" t="s">
        <v>493</v>
      </c>
      <c r="B3783" s="10" t="s">
        <v>1714</v>
      </c>
      <c r="C3783">
        <v>4.2</v>
      </c>
      <c r="D3783">
        <v>2.84</v>
      </c>
      <c r="E3783">
        <v>4.2</v>
      </c>
      <c r="F3783" t="s">
        <v>1760</v>
      </c>
      <c r="G3783">
        <v>100</v>
      </c>
      <c r="H3783">
        <v>16735.310000000001</v>
      </c>
      <c r="I3783">
        <v>103286.53</v>
      </c>
      <c r="J3783" t="s">
        <v>435</v>
      </c>
      <c r="T3783">
        <f t="shared" si="86"/>
        <v>7.04</v>
      </c>
      <c r="U3783">
        <v>7.04</v>
      </c>
    </row>
    <row r="3784" spans="1:21" x14ac:dyDescent="0.2">
      <c r="A3784" t="s">
        <v>493</v>
      </c>
      <c r="B3784" s="10" t="s">
        <v>1689</v>
      </c>
      <c r="C3784">
        <v>15.2</v>
      </c>
      <c r="D3784">
        <v>-8.16</v>
      </c>
      <c r="E3784">
        <v>11</v>
      </c>
      <c r="F3784" t="s">
        <v>1690</v>
      </c>
      <c r="G3784">
        <v>60</v>
      </c>
      <c r="H3784">
        <v>16735.310000000001</v>
      </c>
      <c r="I3784">
        <v>103286.53</v>
      </c>
      <c r="J3784" t="s">
        <v>435</v>
      </c>
      <c r="T3784">
        <f t="shared" si="86"/>
        <v>2.84</v>
      </c>
      <c r="U3784">
        <v>2.84</v>
      </c>
    </row>
    <row r="3785" spans="1:21" x14ac:dyDescent="0.2">
      <c r="A3785" t="s">
        <v>493</v>
      </c>
      <c r="B3785" s="10" t="s">
        <v>1711</v>
      </c>
      <c r="C3785">
        <v>17.5</v>
      </c>
      <c r="D3785">
        <v>-10.46</v>
      </c>
      <c r="E3785">
        <v>2.2999999999999998</v>
      </c>
      <c r="F3785" t="s">
        <v>1712</v>
      </c>
      <c r="G3785">
        <v>160</v>
      </c>
      <c r="H3785">
        <v>16735.310000000001</v>
      </c>
      <c r="I3785">
        <v>103286.53</v>
      </c>
      <c r="J3785" t="s">
        <v>435</v>
      </c>
      <c r="T3785">
        <f t="shared" si="86"/>
        <v>-8.16</v>
      </c>
      <c r="U3785">
        <v>-8.16</v>
      </c>
    </row>
    <row r="3786" spans="1:21" x14ac:dyDescent="0.2">
      <c r="A3786" t="s">
        <v>493</v>
      </c>
      <c r="B3786" s="10" t="s">
        <v>1693</v>
      </c>
      <c r="C3786">
        <v>22.5</v>
      </c>
      <c r="D3786">
        <v>-15.46</v>
      </c>
      <c r="E3786">
        <v>5</v>
      </c>
      <c r="F3786" t="s">
        <v>1694</v>
      </c>
      <c r="G3786">
        <v>180</v>
      </c>
      <c r="H3786">
        <v>16735.310000000001</v>
      </c>
      <c r="I3786">
        <v>103286.53</v>
      </c>
      <c r="J3786" t="s">
        <v>435</v>
      </c>
      <c r="T3786">
        <f t="shared" si="86"/>
        <v>-10.46</v>
      </c>
      <c r="U3786">
        <v>-10.46</v>
      </c>
    </row>
    <row r="3787" spans="1:21" x14ac:dyDescent="0.2">
      <c r="A3787" t="s">
        <v>493</v>
      </c>
      <c r="B3787" s="10" t="s">
        <v>1215</v>
      </c>
      <c r="C3787">
        <v>35</v>
      </c>
      <c r="D3787">
        <v>-27.96</v>
      </c>
      <c r="E3787">
        <v>12.5</v>
      </c>
      <c r="F3787" t="s">
        <v>1761</v>
      </c>
      <c r="G3787">
        <v>220</v>
      </c>
      <c r="H3787">
        <v>16735.310000000001</v>
      </c>
      <c r="I3787">
        <v>103286.53</v>
      </c>
      <c r="J3787" t="s">
        <v>435</v>
      </c>
      <c r="T3787">
        <f t="shared" si="86"/>
        <v>-15.46</v>
      </c>
      <c r="U3787">
        <v>-15.46</v>
      </c>
    </row>
    <row r="3788" spans="1:21" x14ac:dyDescent="0.2">
      <c r="A3788" t="s">
        <v>493</v>
      </c>
      <c r="B3788" s="10" t="s">
        <v>1700</v>
      </c>
      <c r="C3788">
        <v>45</v>
      </c>
      <c r="D3788">
        <v>-37.96</v>
      </c>
      <c r="E3788">
        <v>10</v>
      </c>
      <c r="F3788" t="s">
        <v>1701</v>
      </c>
      <c r="G3788">
        <v>300</v>
      </c>
      <c r="H3788">
        <v>16735.310000000001</v>
      </c>
      <c r="I3788">
        <v>103286.53</v>
      </c>
      <c r="J3788" t="s">
        <v>435</v>
      </c>
      <c r="T3788">
        <f t="shared" si="86"/>
        <v>-27.96</v>
      </c>
      <c r="U3788">
        <v>-27.96</v>
      </c>
    </row>
    <row r="3789" spans="1:21" x14ac:dyDescent="0.2">
      <c r="A3789" t="s">
        <v>493</v>
      </c>
      <c r="B3789" s="10" t="s">
        <v>1702</v>
      </c>
      <c r="C3789">
        <v>59</v>
      </c>
      <c r="D3789">
        <v>-51.96</v>
      </c>
      <c r="E3789">
        <v>14</v>
      </c>
      <c r="F3789" t="s">
        <v>1703</v>
      </c>
      <c r="G3789">
        <v>500</v>
      </c>
      <c r="H3789">
        <v>16735.310000000001</v>
      </c>
      <c r="I3789">
        <v>103286.53</v>
      </c>
      <c r="J3789" t="s">
        <v>435</v>
      </c>
      <c r="T3789">
        <f t="shared" si="86"/>
        <v>-37.96</v>
      </c>
      <c r="U3789">
        <v>-37.96</v>
      </c>
    </row>
    <row r="3790" spans="1:21" x14ac:dyDescent="0.2">
      <c r="A3790" t="s">
        <v>493</v>
      </c>
      <c r="B3790" s="10" t="s">
        <v>1704</v>
      </c>
      <c r="C3790">
        <v>67.5</v>
      </c>
      <c r="D3790">
        <v>-60.46</v>
      </c>
      <c r="E3790">
        <v>8.5</v>
      </c>
      <c r="F3790" t="s">
        <v>1705</v>
      </c>
      <c r="G3790">
        <v>1500</v>
      </c>
      <c r="H3790">
        <v>16735.310000000001</v>
      </c>
      <c r="I3790">
        <v>103286.53</v>
      </c>
      <c r="J3790" t="s">
        <v>435</v>
      </c>
      <c r="T3790">
        <f t="shared" si="86"/>
        <v>-51.96</v>
      </c>
      <c r="U3790">
        <v>-51.96</v>
      </c>
    </row>
    <row r="3791" spans="1:21" x14ac:dyDescent="0.2">
      <c r="A3791" t="s">
        <v>493</v>
      </c>
      <c r="B3791" s="10" t="s">
        <v>1709</v>
      </c>
      <c r="C3791">
        <v>69.8</v>
      </c>
      <c r="D3791">
        <v>-62.76</v>
      </c>
      <c r="E3791">
        <v>2.2999999999999998</v>
      </c>
      <c r="F3791" t="s">
        <v>1710</v>
      </c>
      <c r="G3791">
        <v>4000</v>
      </c>
      <c r="H3791">
        <v>16735.310000000001</v>
      </c>
      <c r="I3791">
        <v>103286.53</v>
      </c>
      <c r="J3791" t="s">
        <v>435</v>
      </c>
      <c r="T3791">
        <f t="shared" si="86"/>
        <v>-60.46</v>
      </c>
      <c r="U3791">
        <v>-60.46</v>
      </c>
    </row>
    <row r="3792" spans="1:21" x14ac:dyDescent="0.2">
      <c r="A3792" t="s">
        <v>494</v>
      </c>
      <c r="B3792" s="10" t="s">
        <v>1714</v>
      </c>
      <c r="C3792">
        <v>11</v>
      </c>
      <c r="D3792">
        <v>-5.48</v>
      </c>
      <c r="E3792">
        <v>11</v>
      </c>
      <c r="F3792" t="s">
        <v>1760</v>
      </c>
      <c r="G3792">
        <v>100</v>
      </c>
      <c r="H3792">
        <v>16814.71</v>
      </c>
      <c r="I3792">
        <v>103082.36</v>
      </c>
      <c r="J3792" t="s">
        <v>435</v>
      </c>
      <c r="T3792">
        <f t="shared" si="86"/>
        <v>5.52</v>
      </c>
      <c r="U3792">
        <v>5.52</v>
      </c>
    </row>
    <row r="3793" spans="1:21" x14ac:dyDescent="0.2">
      <c r="A3793" t="s">
        <v>494</v>
      </c>
      <c r="B3793" s="10" t="s">
        <v>1215</v>
      </c>
      <c r="C3793">
        <v>38.200000000000003</v>
      </c>
      <c r="D3793">
        <v>-32.68</v>
      </c>
      <c r="E3793">
        <v>27.2</v>
      </c>
      <c r="F3793" t="s">
        <v>1761</v>
      </c>
      <c r="G3793">
        <v>220</v>
      </c>
      <c r="H3793">
        <v>16814.71</v>
      </c>
      <c r="I3793">
        <v>103082.36</v>
      </c>
      <c r="J3793" t="s">
        <v>435</v>
      </c>
      <c r="T3793">
        <f t="shared" si="86"/>
        <v>-5.48</v>
      </c>
      <c r="U3793">
        <v>-5.48</v>
      </c>
    </row>
    <row r="3794" spans="1:21" x14ac:dyDescent="0.2">
      <c r="A3794" t="s">
        <v>494</v>
      </c>
      <c r="B3794" s="10" t="s">
        <v>1700</v>
      </c>
      <c r="C3794">
        <v>44.1</v>
      </c>
      <c r="D3794">
        <v>-38.58</v>
      </c>
      <c r="E3794">
        <v>5.9</v>
      </c>
      <c r="F3794" t="s">
        <v>1701</v>
      </c>
      <c r="G3794">
        <v>300</v>
      </c>
      <c r="H3794">
        <v>16814.71</v>
      </c>
      <c r="I3794">
        <v>103082.36</v>
      </c>
      <c r="J3794" t="s">
        <v>435</v>
      </c>
      <c r="T3794">
        <f t="shared" si="86"/>
        <v>-32.68</v>
      </c>
      <c r="U3794">
        <v>-32.68</v>
      </c>
    </row>
    <row r="3795" spans="1:21" x14ac:dyDescent="0.2">
      <c r="A3795" t="s">
        <v>494</v>
      </c>
      <c r="B3795" s="10" t="s">
        <v>1702</v>
      </c>
      <c r="C3795">
        <v>63.5</v>
      </c>
      <c r="D3795">
        <v>-57.98</v>
      </c>
      <c r="E3795">
        <v>19.399999999999999</v>
      </c>
      <c r="F3795" t="s">
        <v>1703</v>
      </c>
      <c r="G3795">
        <v>500</v>
      </c>
      <c r="H3795">
        <v>16814.71</v>
      </c>
      <c r="I3795">
        <v>103082.36</v>
      </c>
      <c r="J3795" t="s">
        <v>435</v>
      </c>
      <c r="T3795">
        <f t="shared" si="86"/>
        <v>-38.58</v>
      </c>
      <c r="U3795">
        <v>-38.58</v>
      </c>
    </row>
    <row r="3796" spans="1:21" x14ac:dyDescent="0.2">
      <c r="A3796" t="s">
        <v>494</v>
      </c>
      <c r="B3796" s="10" t="s">
        <v>1704</v>
      </c>
      <c r="C3796">
        <v>66.5</v>
      </c>
      <c r="D3796">
        <v>-60.98</v>
      </c>
      <c r="E3796">
        <v>3</v>
      </c>
      <c r="F3796" t="s">
        <v>1705</v>
      </c>
      <c r="G3796">
        <v>1500</v>
      </c>
      <c r="H3796">
        <v>16814.71</v>
      </c>
      <c r="I3796">
        <v>103082.36</v>
      </c>
      <c r="J3796" t="s">
        <v>435</v>
      </c>
      <c r="T3796">
        <f t="shared" si="86"/>
        <v>-57.98</v>
      </c>
      <c r="U3796">
        <v>-57.98</v>
      </c>
    </row>
    <row r="3797" spans="1:21" x14ac:dyDescent="0.2">
      <c r="A3797" t="s">
        <v>495</v>
      </c>
      <c r="B3797" s="10" t="s">
        <v>1714</v>
      </c>
      <c r="C3797">
        <v>5</v>
      </c>
      <c r="D3797">
        <v>1.93</v>
      </c>
      <c r="E3797">
        <v>5</v>
      </c>
      <c r="F3797" t="s">
        <v>1760</v>
      </c>
      <c r="G3797">
        <v>100</v>
      </c>
      <c r="H3797">
        <v>16921.43</v>
      </c>
      <c r="I3797">
        <v>103133.28</v>
      </c>
      <c r="J3797" t="s">
        <v>435</v>
      </c>
      <c r="T3797">
        <f t="shared" si="86"/>
        <v>6.93</v>
      </c>
      <c r="U3797">
        <v>6.93</v>
      </c>
    </row>
    <row r="3798" spans="1:21" x14ac:dyDescent="0.2">
      <c r="A3798" t="s">
        <v>495</v>
      </c>
      <c r="B3798" s="10" t="s">
        <v>1687</v>
      </c>
      <c r="C3798">
        <v>10.3</v>
      </c>
      <c r="D3798">
        <v>-3.37</v>
      </c>
      <c r="E3798">
        <v>5.3</v>
      </c>
      <c r="F3798" t="s">
        <v>1762</v>
      </c>
      <c r="G3798">
        <v>70</v>
      </c>
      <c r="H3798">
        <v>16921.43</v>
      </c>
      <c r="I3798">
        <v>103133.28</v>
      </c>
      <c r="J3798" t="s">
        <v>435</v>
      </c>
      <c r="T3798">
        <f t="shared" si="86"/>
        <v>1.9299999999999997</v>
      </c>
      <c r="U3798">
        <v>1.9299999999999997</v>
      </c>
    </row>
    <row r="3799" spans="1:21" x14ac:dyDescent="0.2">
      <c r="A3799" t="s">
        <v>495</v>
      </c>
      <c r="B3799" s="10" t="s">
        <v>1689</v>
      </c>
      <c r="C3799">
        <v>13.7</v>
      </c>
      <c r="D3799">
        <v>-6.77</v>
      </c>
      <c r="E3799">
        <v>3.4</v>
      </c>
      <c r="F3799" t="s">
        <v>1690</v>
      </c>
      <c r="G3799">
        <v>60</v>
      </c>
      <c r="H3799">
        <v>16921.43</v>
      </c>
      <c r="I3799">
        <v>103133.28</v>
      </c>
      <c r="J3799" t="s">
        <v>435</v>
      </c>
      <c r="T3799">
        <f t="shared" si="86"/>
        <v>-3.3699999999999997</v>
      </c>
      <c r="U3799">
        <v>-3.3699999999999997</v>
      </c>
    </row>
    <row r="3800" spans="1:21" x14ac:dyDescent="0.2">
      <c r="A3800" t="s">
        <v>495</v>
      </c>
      <c r="B3800" s="10" t="s">
        <v>1215</v>
      </c>
      <c r="C3800">
        <v>36</v>
      </c>
      <c r="D3800">
        <v>-29.07</v>
      </c>
      <c r="E3800">
        <v>22.3</v>
      </c>
      <c r="F3800" t="s">
        <v>1761</v>
      </c>
      <c r="G3800">
        <v>220</v>
      </c>
      <c r="H3800">
        <v>16921.43</v>
      </c>
      <c r="I3800">
        <v>103133.28</v>
      </c>
      <c r="J3800" t="s">
        <v>435</v>
      </c>
      <c r="T3800">
        <f t="shared" si="86"/>
        <v>-6.77</v>
      </c>
      <c r="U3800">
        <v>-6.77</v>
      </c>
    </row>
    <row r="3801" spans="1:21" x14ac:dyDescent="0.2">
      <c r="A3801" t="s">
        <v>495</v>
      </c>
      <c r="B3801" s="10" t="s">
        <v>1700</v>
      </c>
      <c r="C3801">
        <v>39.6</v>
      </c>
      <c r="D3801">
        <v>-32.67</v>
      </c>
      <c r="E3801">
        <v>3.6</v>
      </c>
      <c r="F3801" t="s">
        <v>1701</v>
      </c>
      <c r="G3801">
        <v>300</v>
      </c>
      <c r="H3801">
        <v>16921.43</v>
      </c>
      <c r="I3801">
        <v>103133.28</v>
      </c>
      <c r="J3801" t="s">
        <v>435</v>
      </c>
      <c r="T3801">
        <f t="shared" si="86"/>
        <v>-29.07</v>
      </c>
      <c r="U3801">
        <v>-29.07</v>
      </c>
    </row>
    <row r="3802" spans="1:21" x14ac:dyDescent="0.2">
      <c r="A3802" t="s">
        <v>495</v>
      </c>
      <c r="B3802" s="10" t="s">
        <v>1702</v>
      </c>
      <c r="C3802">
        <v>45.6</v>
      </c>
      <c r="D3802">
        <v>-38.67</v>
      </c>
      <c r="E3802">
        <v>6</v>
      </c>
      <c r="F3802" t="s">
        <v>1703</v>
      </c>
      <c r="G3802">
        <v>500</v>
      </c>
      <c r="H3802">
        <v>16921.43</v>
      </c>
      <c r="I3802">
        <v>103133.28</v>
      </c>
      <c r="J3802" t="s">
        <v>435</v>
      </c>
      <c r="T3802">
        <f t="shared" si="86"/>
        <v>-32.67</v>
      </c>
      <c r="U3802">
        <v>-32.67</v>
      </c>
    </row>
    <row r="3803" spans="1:21" x14ac:dyDescent="0.2">
      <c r="A3803" t="s">
        <v>495</v>
      </c>
      <c r="B3803" s="10" t="s">
        <v>1704</v>
      </c>
      <c r="C3803">
        <v>50.5</v>
      </c>
      <c r="D3803">
        <v>-43.57</v>
      </c>
      <c r="E3803">
        <v>4.9000000000000004</v>
      </c>
      <c r="F3803" t="s">
        <v>1705</v>
      </c>
      <c r="G3803">
        <v>1500</v>
      </c>
      <c r="H3803">
        <v>16921.43</v>
      </c>
      <c r="I3803">
        <v>103133.28</v>
      </c>
      <c r="J3803" t="s">
        <v>435</v>
      </c>
      <c r="T3803">
        <f t="shared" si="86"/>
        <v>-38.67</v>
      </c>
      <c r="U3803">
        <v>-38.67</v>
      </c>
    </row>
    <row r="3804" spans="1:21" x14ac:dyDescent="0.2">
      <c r="A3804" t="s">
        <v>495</v>
      </c>
      <c r="B3804" s="10" t="s">
        <v>1709</v>
      </c>
      <c r="C3804">
        <v>52</v>
      </c>
      <c r="D3804">
        <v>-45.07</v>
      </c>
      <c r="E3804">
        <v>1.5</v>
      </c>
      <c r="F3804" t="s">
        <v>1710</v>
      </c>
      <c r="G3804">
        <v>4000</v>
      </c>
      <c r="H3804">
        <v>16921.43</v>
      </c>
      <c r="I3804">
        <v>103133.28</v>
      </c>
      <c r="J3804" t="s">
        <v>435</v>
      </c>
      <c r="T3804">
        <f t="shared" si="86"/>
        <v>-43.57</v>
      </c>
      <c r="U3804">
        <v>-43.57</v>
      </c>
    </row>
    <row r="3805" spans="1:21" x14ac:dyDescent="0.2">
      <c r="A3805" t="s">
        <v>496</v>
      </c>
      <c r="B3805" s="10" t="s">
        <v>1714</v>
      </c>
      <c r="C3805">
        <v>6</v>
      </c>
      <c r="D3805">
        <v>1.0900000000000001</v>
      </c>
      <c r="E3805">
        <v>6</v>
      </c>
      <c r="F3805" t="s">
        <v>1760</v>
      </c>
      <c r="G3805">
        <v>100</v>
      </c>
      <c r="H3805">
        <v>16827.37</v>
      </c>
      <c r="I3805">
        <v>103107.49</v>
      </c>
      <c r="J3805" t="s">
        <v>435</v>
      </c>
      <c r="T3805">
        <f t="shared" si="86"/>
        <v>7.09</v>
      </c>
      <c r="U3805">
        <v>7.09</v>
      </c>
    </row>
    <row r="3806" spans="1:21" x14ac:dyDescent="0.2">
      <c r="A3806" t="s">
        <v>496</v>
      </c>
      <c r="B3806" s="10" t="s">
        <v>1689</v>
      </c>
      <c r="C3806">
        <v>12</v>
      </c>
      <c r="D3806">
        <v>-4.91</v>
      </c>
      <c r="E3806">
        <v>6</v>
      </c>
      <c r="F3806" t="s">
        <v>1690</v>
      </c>
      <c r="G3806">
        <v>60</v>
      </c>
      <c r="H3806">
        <v>16827.37</v>
      </c>
      <c r="I3806">
        <v>103107.49</v>
      </c>
      <c r="J3806" t="s">
        <v>435</v>
      </c>
      <c r="T3806">
        <f t="shared" si="86"/>
        <v>1.0899999999999999</v>
      </c>
      <c r="U3806">
        <v>1.0899999999999999</v>
      </c>
    </row>
    <row r="3807" spans="1:21" x14ac:dyDescent="0.2">
      <c r="A3807" t="s">
        <v>496</v>
      </c>
      <c r="B3807" s="10" t="s">
        <v>1215</v>
      </c>
      <c r="C3807">
        <v>29</v>
      </c>
      <c r="D3807">
        <v>-21.91</v>
      </c>
      <c r="E3807">
        <v>17</v>
      </c>
      <c r="F3807" t="s">
        <v>1761</v>
      </c>
      <c r="G3807">
        <v>220</v>
      </c>
      <c r="H3807">
        <v>16827.37</v>
      </c>
      <c r="I3807">
        <v>103107.49</v>
      </c>
      <c r="J3807" t="s">
        <v>435</v>
      </c>
      <c r="T3807">
        <f t="shared" si="86"/>
        <v>-4.91</v>
      </c>
      <c r="U3807">
        <v>-4.91</v>
      </c>
    </row>
    <row r="3808" spans="1:21" x14ac:dyDescent="0.2">
      <c r="A3808" t="s">
        <v>496</v>
      </c>
      <c r="B3808" s="10" t="s">
        <v>1700</v>
      </c>
      <c r="C3808">
        <v>41.7</v>
      </c>
      <c r="D3808">
        <v>-34.61</v>
      </c>
      <c r="E3808">
        <v>12.7</v>
      </c>
      <c r="F3808" t="s">
        <v>1701</v>
      </c>
      <c r="G3808">
        <v>300</v>
      </c>
      <c r="H3808">
        <v>16827.37</v>
      </c>
      <c r="I3808">
        <v>103107.49</v>
      </c>
      <c r="J3808" t="s">
        <v>435</v>
      </c>
      <c r="T3808">
        <f t="shared" si="86"/>
        <v>-21.91</v>
      </c>
      <c r="U3808">
        <v>-21.91</v>
      </c>
    </row>
    <row r="3809" spans="1:21" x14ac:dyDescent="0.2">
      <c r="A3809" t="s">
        <v>496</v>
      </c>
      <c r="B3809" s="10" t="s">
        <v>1702</v>
      </c>
      <c r="C3809">
        <v>65.8</v>
      </c>
      <c r="D3809">
        <v>-58.71</v>
      </c>
      <c r="E3809">
        <v>24.1</v>
      </c>
      <c r="F3809" t="s">
        <v>1703</v>
      </c>
      <c r="G3809">
        <v>500</v>
      </c>
      <c r="H3809">
        <v>16827.37</v>
      </c>
      <c r="I3809">
        <v>103107.49</v>
      </c>
      <c r="J3809" t="s">
        <v>435</v>
      </c>
      <c r="T3809">
        <f t="shared" si="86"/>
        <v>-34.61</v>
      </c>
      <c r="U3809">
        <v>-34.61</v>
      </c>
    </row>
    <row r="3810" spans="1:21" x14ac:dyDescent="0.2">
      <c r="A3810" t="s">
        <v>496</v>
      </c>
      <c r="B3810" s="10" t="s">
        <v>1704</v>
      </c>
      <c r="C3810">
        <v>70.900000000000006</v>
      </c>
      <c r="D3810">
        <v>-63.81</v>
      </c>
      <c r="E3810">
        <v>5.0999999999999996</v>
      </c>
      <c r="F3810" t="s">
        <v>1705</v>
      </c>
      <c r="G3810">
        <v>1500</v>
      </c>
      <c r="H3810">
        <v>16827.37</v>
      </c>
      <c r="I3810">
        <v>103107.49</v>
      </c>
      <c r="J3810" t="s">
        <v>435</v>
      </c>
      <c r="T3810">
        <f t="shared" si="86"/>
        <v>-58.71</v>
      </c>
      <c r="U3810">
        <v>-58.71</v>
      </c>
    </row>
    <row r="3811" spans="1:21" x14ac:dyDescent="0.2">
      <c r="A3811" t="s">
        <v>497</v>
      </c>
      <c r="B3811" s="10" t="s">
        <v>1714</v>
      </c>
      <c r="C3811">
        <v>6</v>
      </c>
      <c r="D3811">
        <v>1.21</v>
      </c>
      <c r="E3811">
        <v>6</v>
      </c>
      <c r="F3811" t="s">
        <v>1760</v>
      </c>
      <c r="G3811">
        <v>100</v>
      </c>
      <c r="H3811">
        <v>16802.349999999999</v>
      </c>
      <c r="I3811">
        <v>103122.07</v>
      </c>
      <c r="J3811" t="s">
        <v>435</v>
      </c>
      <c r="T3811">
        <f t="shared" si="86"/>
        <v>7.21</v>
      </c>
      <c r="U3811">
        <v>7.21</v>
      </c>
    </row>
    <row r="3812" spans="1:21" x14ac:dyDescent="0.2">
      <c r="A3812" t="s">
        <v>497</v>
      </c>
      <c r="B3812" s="10" t="s">
        <v>1689</v>
      </c>
      <c r="C3812">
        <v>14.5</v>
      </c>
      <c r="D3812">
        <v>-7.29</v>
      </c>
      <c r="E3812">
        <v>8.5</v>
      </c>
      <c r="F3812" t="s">
        <v>1690</v>
      </c>
      <c r="G3812">
        <v>60</v>
      </c>
      <c r="H3812">
        <v>16802.349999999999</v>
      </c>
      <c r="I3812">
        <v>103122.07</v>
      </c>
      <c r="J3812" t="s">
        <v>435</v>
      </c>
      <c r="T3812">
        <f t="shared" si="86"/>
        <v>1.21</v>
      </c>
      <c r="U3812">
        <v>1.21</v>
      </c>
    </row>
    <row r="3813" spans="1:21" x14ac:dyDescent="0.2">
      <c r="A3813" t="s">
        <v>497</v>
      </c>
      <c r="B3813" s="10" t="s">
        <v>1215</v>
      </c>
      <c r="C3813">
        <v>35.5</v>
      </c>
      <c r="D3813">
        <v>-28.29</v>
      </c>
      <c r="E3813">
        <v>21</v>
      </c>
      <c r="F3813" t="s">
        <v>1761</v>
      </c>
      <c r="G3813">
        <v>220</v>
      </c>
      <c r="H3813">
        <v>16802.349999999999</v>
      </c>
      <c r="I3813">
        <v>103122.07</v>
      </c>
      <c r="J3813" t="s">
        <v>435</v>
      </c>
      <c r="T3813">
        <f t="shared" si="86"/>
        <v>-7.2899999999999991</v>
      </c>
      <c r="U3813">
        <v>-7.2899999999999991</v>
      </c>
    </row>
    <row r="3814" spans="1:21" x14ac:dyDescent="0.2">
      <c r="A3814" t="s">
        <v>497</v>
      </c>
      <c r="B3814" s="10" t="s">
        <v>1700</v>
      </c>
      <c r="C3814">
        <v>44.1</v>
      </c>
      <c r="D3814">
        <v>-36.89</v>
      </c>
      <c r="E3814">
        <v>8.6</v>
      </c>
      <c r="F3814" t="s">
        <v>1701</v>
      </c>
      <c r="G3814">
        <v>300</v>
      </c>
      <c r="H3814">
        <v>16802.349999999999</v>
      </c>
      <c r="I3814">
        <v>103122.07</v>
      </c>
      <c r="J3814" t="s">
        <v>435</v>
      </c>
      <c r="T3814">
        <f t="shared" si="86"/>
        <v>-28.29</v>
      </c>
      <c r="U3814">
        <v>-28.29</v>
      </c>
    </row>
    <row r="3815" spans="1:21" x14ac:dyDescent="0.2">
      <c r="A3815" t="s">
        <v>497</v>
      </c>
      <c r="B3815" s="10" t="s">
        <v>1702</v>
      </c>
      <c r="C3815">
        <v>48.3</v>
      </c>
      <c r="D3815">
        <v>-41.09</v>
      </c>
      <c r="E3815">
        <v>4.2</v>
      </c>
      <c r="F3815" t="s">
        <v>1703</v>
      </c>
      <c r="G3815">
        <v>500</v>
      </c>
      <c r="H3815">
        <v>16802.349999999999</v>
      </c>
      <c r="I3815">
        <v>103122.07</v>
      </c>
      <c r="J3815" t="s">
        <v>435</v>
      </c>
      <c r="T3815">
        <f t="shared" si="86"/>
        <v>-36.89</v>
      </c>
      <c r="U3815">
        <v>-36.89</v>
      </c>
    </row>
    <row r="3816" spans="1:21" x14ac:dyDescent="0.2">
      <c r="A3816" t="s">
        <v>497</v>
      </c>
      <c r="B3816" s="10" t="s">
        <v>1704</v>
      </c>
      <c r="C3816">
        <v>64.7</v>
      </c>
      <c r="D3816">
        <v>-57.49</v>
      </c>
      <c r="E3816">
        <v>16.399999999999999</v>
      </c>
      <c r="F3816" t="s">
        <v>1705</v>
      </c>
      <c r="G3816">
        <v>1500</v>
      </c>
      <c r="H3816">
        <v>16802.349999999999</v>
      </c>
      <c r="I3816">
        <v>103122.07</v>
      </c>
      <c r="J3816" t="s">
        <v>435</v>
      </c>
      <c r="T3816">
        <f t="shared" si="86"/>
        <v>-41.09</v>
      </c>
      <c r="U3816">
        <v>-41.09</v>
      </c>
    </row>
    <row r="3817" spans="1:21" x14ac:dyDescent="0.2">
      <c r="A3817" t="s">
        <v>498</v>
      </c>
      <c r="B3817" s="10" t="s">
        <v>1687</v>
      </c>
      <c r="C3817">
        <v>1.5</v>
      </c>
      <c r="D3817">
        <v>3.6</v>
      </c>
      <c r="E3817">
        <v>1.5</v>
      </c>
      <c r="F3817" t="s">
        <v>1762</v>
      </c>
      <c r="G3817">
        <v>70</v>
      </c>
      <c r="H3817">
        <v>16965.39</v>
      </c>
      <c r="I3817">
        <v>103191.97</v>
      </c>
      <c r="J3817" t="s">
        <v>435</v>
      </c>
      <c r="T3817">
        <f t="shared" si="86"/>
        <v>5.0999999999999996</v>
      </c>
      <c r="U3817">
        <v>5.0999999999999996</v>
      </c>
    </row>
    <row r="3818" spans="1:21" x14ac:dyDescent="0.2">
      <c r="A3818" t="s">
        <v>498</v>
      </c>
      <c r="B3818" s="10" t="s">
        <v>1714</v>
      </c>
      <c r="C3818">
        <v>8.6999999999999993</v>
      </c>
      <c r="D3818">
        <v>-3.6</v>
      </c>
      <c r="E3818">
        <v>7.2</v>
      </c>
      <c r="F3818" t="s">
        <v>1760</v>
      </c>
      <c r="G3818">
        <v>100</v>
      </c>
      <c r="H3818">
        <v>16965.39</v>
      </c>
      <c r="I3818">
        <v>103191.97</v>
      </c>
      <c r="J3818" t="s">
        <v>435</v>
      </c>
      <c r="T3818">
        <f t="shared" si="86"/>
        <v>3.6</v>
      </c>
      <c r="U3818">
        <v>3.6</v>
      </c>
    </row>
    <row r="3819" spans="1:21" x14ac:dyDescent="0.2">
      <c r="A3819" t="s">
        <v>498</v>
      </c>
      <c r="B3819" s="10" t="s">
        <v>1689</v>
      </c>
      <c r="C3819">
        <v>10.8</v>
      </c>
      <c r="D3819">
        <v>-5.7</v>
      </c>
      <c r="E3819">
        <v>2.1</v>
      </c>
      <c r="F3819" t="s">
        <v>1690</v>
      </c>
      <c r="G3819">
        <v>60</v>
      </c>
      <c r="H3819">
        <v>16965.39</v>
      </c>
      <c r="I3819">
        <v>103191.97</v>
      </c>
      <c r="J3819" t="s">
        <v>435</v>
      </c>
      <c r="T3819">
        <f t="shared" si="86"/>
        <v>-3.6</v>
      </c>
      <c r="U3819">
        <v>-3.6</v>
      </c>
    </row>
    <row r="3820" spans="1:21" x14ac:dyDescent="0.2">
      <c r="A3820" t="s">
        <v>498</v>
      </c>
      <c r="B3820" s="10" t="s">
        <v>1215</v>
      </c>
      <c r="C3820">
        <v>47</v>
      </c>
      <c r="D3820">
        <v>-41.9</v>
      </c>
      <c r="E3820">
        <v>36.200000000000003</v>
      </c>
      <c r="F3820" t="s">
        <v>1761</v>
      </c>
      <c r="G3820">
        <v>220</v>
      </c>
      <c r="H3820">
        <v>16965.39</v>
      </c>
      <c r="I3820">
        <v>103191.97</v>
      </c>
      <c r="J3820" t="s">
        <v>435</v>
      </c>
      <c r="T3820">
        <f t="shared" si="86"/>
        <v>-5.6999999999999957</v>
      </c>
      <c r="U3820">
        <v>-5.6999999999999957</v>
      </c>
    </row>
    <row r="3821" spans="1:21" x14ac:dyDescent="0.2">
      <c r="A3821" t="s">
        <v>498</v>
      </c>
      <c r="B3821" s="10" t="s">
        <v>1700</v>
      </c>
      <c r="C3821">
        <v>51</v>
      </c>
      <c r="D3821">
        <v>-45.9</v>
      </c>
      <c r="E3821">
        <v>4</v>
      </c>
      <c r="F3821" t="s">
        <v>1701</v>
      </c>
      <c r="G3821">
        <v>300</v>
      </c>
      <c r="H3821">
        <v>16965.39</v>
      </c>
      <c r="I3821">
        <v>103191.97</v>
      </c>
      <c r="J3821" t="s">
        <v>435</v>
      </c>
      <c r="T3821">
        <f t="shared" si="86"/>
        <v>-41.9</v>
      </c>
      <c r="U3821">
        <v>-41.9</v>
      </c>
    </row>
    <row r="3822" spans="1:21" x14ac:dyDescent="0.2">
      <c r="A3822" t="s">
        <v>498</v>
      </c>
      <c r="B3822" s="10" t="s">
        <v>1702</v>
      </c>
      <c r="C3822">
        <v>68.5</v>
      </c>
      <c r="D3822">
        <v>-63.4</v>
      </c>
      <c r="E3822">
        <v>17.5</v>
      </c>
      <c r="F3822" t="s">
        <v>1703</v>
      </c>
      <c r="G3822">
        <v>500</v>
      </c>
      <c r="H3822">
        <v>16965.39</v>
      </c>
      <c r="I3822">
        <v>103191.97</v>
      </c>
      <c r="J3822" t="s">
        <v>435</v>
      </c>
      <c r="T3822">
        <f t="shared" si="86"/>
        <v>-45.9</v>
      </c>
      <c r="U3822">
        <v>-45.9</v>
      </c>
    </row>
    <row r="3823" spans="1:21" x14ac:dyDescent="0.2">
      <c r="A3823" t="s">
        <v>498</v>
      </c>
      <c r="B3823" s="10" t="s">
        <v>1704</v>
      </c>
      <c r="C3823">
        <v>72.2</v>
      </c>
      <c r="D3823">
        <v>-67.099999999999994</v>
      </c>
      <c r="E3823">
        <v>3.7</v>
      </c>
      <c r="F3823" t="s">
        <v>1705</v>
      </c>
      <c r="G3823">
        <v>1500</v>
      </c>
      <c r="H3823">
        <v>16965.39</v>
      </c>
      <c r="I3823">
        <v>103191.97</v>
      </c>
      <c r="J3823" t="s">
        <v>435</v>
      </c>
      <c r="T3823">
        <f t="shared" si="86"/>
        <v>-63.399999999999991</v>
      </c>
      <c r="U3823">
        <v>-63.399999999999991</v>
      </c>
    </row>
    <row r="3824" spans="1:21" x14ac:dyDescent="0.2">
      <c r="A3824" t="s">
        <v>499</v>
      </c>
      <c r="B3824" s="10" t="s">
        <v>1714</v>
      </c>
      <c r="C3824">
        <v>2.2000000000000002</v>
      </c>
      <c r="D3824">
        <v>4.5599999999999996</v>
      </c>
      <c r="E3824">
        <v>2.2000000000000002</v>
      </c>
      <c r="F3824" t="s">
        <v>1760</v>
      </c>
      <c r="G3824">
        <v>100</v>
      </c>
      <c r="H3824">
        <v>16929.419999999998</v>
      </c>
      <c r="I3824">
        <v>103180.07</v>
      </c>
      <c r="J3824" t="s">
        <v>435</v>
      </c>
      <c r="T3824">
        <f t="shared" si="86"/>
        <v>6.76</v>
      </c>
      <c r="U3824">
        <v>6.76</v>
      </c>
    </row>
    <row r="3825" spans="1:21" x14ac:dyDescent="0.2">
      <c r="A3825" t="s">
        <v>499</v>
      </c>
      <c r="B3825" s="10" t="s">
        <v>1687</v>
      </c>
      <c r="C3825">
        <v>4.0999999999999996</v>
      </c>
      <c r="D3825">
        <v>2.66</v>
      </c>
      <c r="E3825">
        <v>1.9</v>
      </c>
      <c r="F3825" t="s">
        <v>1762</v>
      </c>
      <c r="G3825">
        <v>70</v>
      </c>
      <c r="H3825">
        <v>16929.419999999998</v>
      </c>
      <c r="I3825">
        <v>103180.07</v>
      </c>
      <c r="J3825" t="s">
        <v>435</v>
      </c>
      <c r="T3825">
        <f t="shared" si="86"/>
        <v>4.5600000000000005</v>
      </c>
      <c r="U3825">
        <v>4.5600000000000005</v>
      </c>
    </row>
    <row r="3826" spans="1:21" x14ac:dyDescent="0.2">
      <c r="A3826" t="s">
        <v>499</v>
      </c>
      <c r="B3826" s="10" t="s">
        <v>1689</v>
      </c>
      <c r="C3826">
        <v>13</v>
      </c>
      <c r="D3826">
        <v>-6.24</v>
      </c>
      <c r="E3826">
        <v>8.9</v>
      </c>
      <c r="F3826" t="s">
        <v>1690</v>
      </c>
      <c r="G3826">
        <v>60</v>
      </c>
      <c r="H3826">
        <v>16929.419999999998</v>
      </c>
      <c r="I3826">
        <v>103180.07</v>
      </c>
      <c r="J3826" t="s">
        <v>435</v>
      </c>
      <c r="T3826">
        <f t="shared" si="86"/>
        <v>2.66</v>
      </c>
      <c r="U3826">
        <v>2.66</v>
      </c>
    </row>
    <row r="3827" spans="1:21" x14ac:dyDescent="0.2">
      <c r="A3827" t="s">
        <v>499</v>
      </c>
      <c r="B3827" s="10" t="s">
        <v>1215</v>
      </c>
      <c r="C3827">
        <v>35.299999999999997</v>
      </c>
      <c r="D3827">
        <v>-28.54</v>
      </c>
      <c r="E3827">
        <v>22.3</v>
      </c>
      <c r="F3827" t="s">
        <v>1761</v>
      </c>
      <c r="G3827">
        <v>220</v>
      </c>
      <c r="H3827">
        <v>16929.419999999998</v>
      </c>
      <c r="I3827">
        <v>103180.07</v>
      </c>
      <c r="J3827" t="s">
        <v>435</v>
      </c>
      <c r="T3827">
        <f t="shared" si="86"/>
        <v>-6.2399999999999984</v>
      </c>
      <c r="U3827">
        <v>-6.2399999999999984</v>
      </c>
    </row>
    <row r="3828" spans="1:21" x14ac:dyDescent="0.2">
      <c r="A3828" t="s">
        <v>499</v>
      </c>
      <c r="B3828" s="10" t="s">
        <v>1700</v>
      </c>
      <c r="C3828">
        <v>43</v>
      </c>
      <c r="D3828">
        <v>-36.24</v>
      </c>
      <c r="E3828">
        <v>7.7</v>
      </c>
      <c r="F3828" t="s">
        <v>1701</v>
      </c>
      <c r="G3828">
        <v>300</v>
      </c>
      <c r="H3828">
        <v>16929.419999999998</v>
      </c>
      <c r="I3828">
        <v>103180.07</v>
      </c>
      <c r="J3828" t="s">
        <v>435</v>
      </c>
      <c r="T3828">
        <f t="shared" si="86"/>
        <v>-28.540000000000003</v>
      </c>
      <c r="U3828">
        <v>-28.540000000000003</v>
      </c>
    </row>
    <row r="3829" spans="1:21" x14ac:dyDescent="0.2">
      <c r="A3829" t="s">
        <v>499</v>
      </c>
      <c r="B3829" s="10" t="s">
        <v>1702</v>
      </c>
      <c r="C3829">
        <v>53.1</v>
      </c>
      <c r="D3829">
        <v>-46.34</v>
      </c>
      <c r="E3829">
        <v>10.1</v>
      </c>
      <c r="F3829" t="s">
        <v>1703</v>
      </c>
      <c r="G3829">
        <v>500</v>
      </c>
      <c r="H3829">
        <v>16929.419999999998</v>
      </c>
      <c r="I3829">
        <v>103180.07</v>
      </c>
      <c r="J3829" t="s">
        <v>435</v>
      </c>
      <c r="T3829">
        <f t="shared" si="86"/>
        <v>-36.24</v>
      </c>
      <c r="U3829">
        <v>-36.24</v>
      </c>
    </row>
    <row r="3830" spans="1:21" x14ac:dyDescent="0.2">
      <c r="A3830" t="s">
        <v>499</v>
      </c>
      <c r="B3830" s="10" t="s">
        <v>1704</v>
      </c>
      <c r="C3830">
        <v>61.3</v>
      </c>
      <c r="D3830">
        <v>-54.54</v>
      </c>
      <c r="E3830">
        <v>8.1999999999999993</v>
      </c>
      <c r="F3830" t="s">
        <v>1705</v>
      </c>
      <c r="G3830">
        <v>1500</v>
      </c>
      <c r="H3830">
        <v>16929.419999999998</v>
      </c>
      <c r="I3830">
        <v>103180.07</v>
      </c>
      <c r="J3830" t="s">
        <v>435</v>
      </c>
      <c r="T3830">
        <f t="shared" si="86"/>
        <v>-46.34</v>
      </c>
      <c r="U3830">
        <v>-46.34</v>
      </c>
    </row>
    <row r="3831" spans="1:21" x14ac:dyDescent="0.2">
      <c r="A3831" t="s">
        <v>500</v>
      </c>
      <c r="B3831" s="10" t="s">
        <v>1714</v>
      </c>
      <c r="C3831">
        <v>5.6</v>
      </c>
      <c r="D3831">
        <v>1.37</v>
      </c>
      <c r="E3831">
        <v>5.6</v>
      </c>
      <c r="F3831" t="s">
        <v>1760</v>
      </c>
      <c r="G3831">
        <v>100</v>
      </c>
      <c r="H3831">
        <v>16890.63</v>
      </c>
      <c r="I3831">
        <v>103169.06</v>
      </c>
      <c r="J3831" t="s">
        <v>435</v>
      </c>
      <c r="T3831">
        <f t="shared" si="86"/>
        <v>6.97</v>
      </c>
      <c r="U3831">
        <v>6.97</v>
      </c>
    </row>
    <row r="3832" spans="1:21" x14ac:dyDescent="0.2">
      <c r="A3832" t="s">
        <v>500</v>
      </c>
      <c r="B3832" s="10" t="s">
        <v>1689</v>
      </c>
      <c r="C3832">
        <v>13.2</v>
      </c>
      <c r="D3832">
        <v>-6.23</v>
      </c>
      <c r="E3832">
        <v>7.6</v>
      </c>
      <c r="F3832" t="s">
        <v>1690</v>
      </c>
      <c r="G3832">
        <v>60</v>
      </c>
      <c r="H3832">
        <v>16890.63</v>
      </c>
      <c r="I3832">
        <v>103169.06</v>
      </c>
      <c r="J3832" t="s">
        <v>435</v>
      </c>
      <c r="T3832">
        <f t="shared" si="86"/>
        <v>1.3699999999999992</v>
      </c>
      <c r="U3832">
        <v>1.3699999999999992</v>
      </c>
    </row>
    <row r="3833" spans="1:21" x14ac:dyDescent="0.2">
      <c r="A3833" t="s">
        <v>500</v>
      </c>
      <c r="B3833" s="10" t="s">
        <v>1215</v>
      </c>
      <c r="C3833">
        <v>34</v>
      </c>
      <c r="D3833">
        <v>-27.03</v>
      </c>
      <c r="E3833">
        <v>20.8</v>
      </c>
      <c r="F3833" t="s">
        <v>1761</v>
      </c>
      <c r="G3833">
        <v>220</v>
      </c>
      <c r="H3833">
        <v>16890.63</v>
      </c>
      <c r="I3833">
        <v>103169.06</v>
      </c>
      <c r="J3833" t="s">
        <v>435</v>
      </c>
      <c r="T3833">
        <f t="shared" si="86"/>
        <v>-6.23</v>
      </c>
      <c r="U3833">
        <v>-6.23</v>
      </c>
    </row>
    <row r="3834" spans="1:21" x14ac:dyDescent="0.2">
      <c r="A3834" t="s">
        <v>500</v>
      </c>
      <c r="B3834" s="10" t="s">
        <v>1700</v>
      </c>
      <c r="C3834">
        <v>39</v>
      </c>
      <c r="D3834">
        <v>-32.03</v>
      </c>
      <c r="E3834">
        <v>5</v>
      </c>
      <c r="F3834" t="s">
        <v>1701</v>
      </c>
      <c r="G3834">
        <v>300</v>
      </c>
      <c r="H3834">
        <v>16890.63</v>
      </c>
      <c r="I3834">
        <v>103169.06</v>
      </c>
      <c r="J3834" t="s">
        <v>435</v>
      </c>
      <c r="T3834">
        <f t="shared" si="86"/>
        <v>-27.03</v>
      </c>
      <c r="U3834">
        <v>-27.03</v>
      </c>
    </row>
    <row r="3835" spans="1:21" x14ac:dyDescent="0.2">
      <c r="A3835" t="s">
        <v>500</v>
      </c>
      <c r="B3835" s="10" t="s">
        <v>1702</v>
      </c>
      <c r="C3835">
        <v>45.6</v>
      </c>
      <c r="D3835">
        <v>-38.630000000000003</v>
      </c>
      <c r="E3835">
        <v>6.6</v>
      </c>
      <c r="F3835" t="s">
        <v>1703</v>
      </c>
      <c r="G3835">
        <v>500</v>
      </c>
      <c r="H3835">
        <v>16890.63</v>
      </c>
      <c r="I3835">
        <v>103169.06</v>
      </c>
      <c r="J3835" t="s">
        <v>435</v>
      </c>
      <c r="T3835">
        <f t="shared" si="86"/>
        <v>-32.03</v>
      </c>
      <c r="U3835">
        <v>-32.03</v>
      </c>
    </row>
    <row r="3836" spans="1:21" x14ac:dyDescent="0.2">
      <c r="A3836" t="s">
        <v>500</v>
      </c>
      <c r="B3836" s="10" t="s">
        <v>1704</v>
      </c>
      <c r="C3836">
        <v>52</v>
      </c>
      <c r="D3836">
        <v>-45.03</v>
      </c>
      <c r="E3836">
        <v>6.4</v>
      </c>
      <c r="F3836" t="s">
        <v>1705</v>
      </c>
      <c r="G3836">
        <v>1500</v>
      </c>
      <c r="H3836">
        <v>16890.63</v>
      </c>
      <c r="I3836">
        <v>103169.06</v>
      </c>
      <c r="J3836" t="s">
        <v>435</v>
      </c>
      <c r="T3836">
        <f t="shared" si="86"/>
        <v>-38.630000000000003</v>
      </c>
      <c r="U3836">
        <v>-38.630000000000003</v>
      </c>
    </row>
    <row r="3837" spans="1:21" x14ac:dyDescent="0.2">
      <c r="A3837" t="s">
        <v>500</v>
      </c>
      <c r="B3837" s="10" t="s">
        <v>1709</v>
      </c>
      <c r="C3837">
        <v>53</v>
      </c>
      <c r="D3837">
        <v>-46.03</v>
      </c>
      <c r="E3837">
        <v>1</v>
      </c>
      <c r="F3837" t="s">
        <v>1710</v>
      </c>
      <c r="G3837">
        <v>4000</v>
      </c>
      <c r="H3837">
        <v>16890.63</v>
      </c>
      <c r="I3837">
        <v>103169.06</v>
      </c>
      <c r="J3837" t="s">
        <v>435</v>
      </c>
      <c r="T3837">
        <f t="shared" si="86"/>
        <v>-45.03</v>
      </c>
      <c r="U3837">
        <v>-45.03</v>
      </c>
    </row>
    <row r="3838" spans="1:21" x14ac:dyDescent="0.2">
      <c r="A3838" t="s">
        <v>501</v>
      </c>
      <c r="B3838" s="10" t="s">
        <v>1714</v>
      </c>
      <c r="C3838">
        <v>3</v>
      </c>
      <c r="D3838">
        <v>4.04</v>
      </c>
      <c r="E3838">
        <v>3</v>
      </c>
      <c r="F3838" t="s">
        <v>1760</v>
      </c>
      <c r="G3838">
        <v>100</v>
      </c>
      <c r="H3838">
        <v>16856.509999999998</v>
      </c>
      <c r="I3838">
        <v>103159.19</v>
      </c>
      <c r="J3838" t="s">
        <v>435</v>
      </c>
      <c r="T3838">
        <f t="shared" si="86"/>
        <v>7.04</v>
      </c>
      <c r="U3838">
        <v>7.04</v>
      </c>
    </row>
    <row r="3839" spans="1:21" x14ac:dyDescent="0.2">
      <c r="A3839" t="s">
        <v>501</v>
      </c>
      <c r="B3839" s="10" t="s">
        <v>1687</v>
      </c>
      <c r="C3839">
        <v>5.9</v>
      </c>
      <c r="D3839">
        <v>1.1399999999999999</v>
      </c>
      <c r="E3839">
        <v>2.9</v>
      </c>
      <c r="F3839" t="s">
        <v>1762</v>
      </c>
      <c r="G3839">
        <v>70</v>
      </c>
      <c r="H3839">
        <v>16856.509999999998</v>
      </c>
      <c r="I3839">
        <v>103159.19</v>
      </c>
      <c r="J3839" t="s">
        <v>435</v>
      </c>
      <c r="T3839">
        <f t="shared" si="86"/>
        <v>4.04</v>
      </c>
      <c r="U3839">
        <v>4.04</v>
      </c>
    </row>
    <row r="3840" spans="1:21" x14ac:dyDescent="0.2">
      <c r="A3840" t="s">
        <v>501</v>
      </c>
      <c r="B3840" s="10" t="s">
        <v>1689</v>
      </c>
      <c r="C3840">
        <v>13.1</v>
      </c>
      <c r="D3840">
        <v>-6.06</v>
      </c>
      <c r="E3840">
        <v>7.2</v>
      </c>
      <c r="F3840" t="s">
        <v>1690</v>
      </c>
      <c r="G3840">
        <v>60</v>
      </c>
      <c r="H3840">
        <v>16856.509999999998</v>
      </c>
      <c r="I3840">
        <v>103159.19</v>
      </c>
      <c r="J3840" t="s">
        <v>435</v>
      </c>
      <c r="T3840">
        <f t="shared" si="86"/>
        <v>1.1400000000000006</v>
      </c>
      <c r="U3840">
        <v>1.1400000000000006</v>
      </c>
    </row>
    <row r="3841" spans="1:21" x14ac:dyDescent="0.2">
      <c r="A3841" t="s">
        <v>501</v>
      </c>
      <c r="B3841" s="10" t="s">
        <v>1711</v>
      </c>
      <c r="C3841">
        <v>14.5</v>
      </c>
      <c r="D3841">
        <v>-7.46</v>
      </c>
      <c r="E3841">
        <v>1.4</v>
      </c>
      <c r="F3841" t="s">
        <v>1712</v>
      </c>
      <c r="G3841">
        <v>160</v>
      </c>
      <c r="H3841">
        <v>16856.509999999998</v>
      </c>
      <c r="I3841">
        <v>103159.19</v>
      </c>
      <c r="J3841" t="s">
        <v>435</v>
      </c>
      <c r="T3841">
        <f t="shared" si="86"/>
        <v>-6.0600000000000005</v>
      </c>
      <c r="U3841">
        <v>-6.0600000000000005</v>
      </c>
    </row>
    <row r="3842" spans="1:21" x14ac:dyDescent="0.2">
      <c r="A3842" t="s">
        <v>501</v>
      </c>
      <c r="B3842" s="10" t="s">
        <v>1693</v>
      </c>
      <c r="C3842">
        <v>15.8</v>
      </c>
      <c r="D3842">
        <v>-8.76</v>
      </c>
      <c r="E3842">
        <v>1.3</v>
      </c>
      <c r="F3842" t="s">
        <v>1694</v>
      </c>
      <c r="G3842">
        <v>180</v>
      </c>
      <c r="H3842">
        <v>16856.509999999998</v>
      </c>
      <c r="I3842">
        <v>103159.19</v>
      </c>
      <c r="J3842" t="s">
        <v>435</v>
      </c>
      <c r="T3842">
        <f t="shared" si="86"/>
        <v>-7.46</v>
      </c>
      <c r="U3842">
        <v>-7.46</v>
      </c>
    </row>
    <row r="3843" spans="1:21" x14ac:dyDescent="0.2">
      <c r="A3843" t="s">
        <v>501</v>
      </c>
      <c r="B3843" s="10" t="s">
        <v>1215</v>
      </c>
      <c r="C3843">
        <v>26</v>
      </c>
      <c r="D3843">
        <v>-18.96</v>
      </c>
      <c r="E3843">
        <v>10.199999999999999</v>
      </c>
      <c r="F3843" t="s">
        <v>1761</v>
      </c>
      <c r="G3843">
        <v>220</v>
      </c>
      <c r="H3843">
        <v>16856.509999999998</v>
      </c>
      <c r="I3843">
        <v>103159.19</v>
      </c>
      <c r="J3843" t="s">
        <v>435</v>
      </c>
      <c r="T3843">
        <f t="shared" ref="T3843:T3906" si="87">D3843+E3843</f>
        <v>-8.7600000000000016</v>
      </c>
      <c r="U3843">
        <v>-8.7600000000000016</v>
      </c>
    </row>
    <row r="3844" spans="1:21" x14ac:dyDescent="0.2">
      <c r="A3844" t="s">
        <v>501</v>
      </c>
      <c r="B3844" s="10" t="s">
        <v>1700</v>
      </c>
      <c r="C3844">
        <v>34</v>
      </c>
      <c r="D3844">
        <v>-26.96</v>
      </c>
      <c r="E3844">
        <v>8</v>
      </c>
      <c r="F3844" t="s">
        <v>1701</v>
      </c>
      <c r="G3844">
        <v>300</v>
      </c>
      <c r="H3844">
        <v>16856.509999999998</v>
      </c>
      <c r="I3844">
        <v>103159.19</v>
      </c>
      <c r="J3844" t="s">
        <v>435</v>
      </c>
      <c r="T3844">
        <f t="shared" si="87"/>
        <v>-18.96</v>
      </c>
      <c r="U3844">
        <v>-18.96</v>
      </c>
    </row>
    <row r="3845" spans="1:21" x14ac:dyDescent="0.2">
      <c r="A3845" t="s">
        <v>501</v>
      </c>
      <c r="B3845" s="10" t="s">
        <v>1702</v>
      </c>
      <c r="C3845">
        <v>50.8</v>
      </c>
      <c r="D3845">
        <v>-43.76</v>
      </c>
      <c r="E3845">
        <v>16.8</v>
      </c>
      <c r="F3845" t="s">
        <v>1703</v>
      </c>
      <c r="G3845">
        <v>500</v>
      </c>
      <c r="H3845">
        <v>16856.509999999998</v>
      </c>
      <c r="I3845">
        <v>103159.19</v>
      </c>
      <c r="J3845" t="s">
        <v>435</v>
      </c>
      <c r="T3845">
        <f t="shared" si="87"/>
        <v>-26.959999999999997</v>
      </c>
      <c r="U3845">
        <v>-26.959999999999997</v>
      </c>
    </row>
    <row r="3846" spans="1:21" x14ac:dyDescent="0.2">
      <c r="A3846" t="s">
        <v>501</v>
      </c>
      <c r="B3846" s="10" t="s">
        <v>1704</v>
      </c>
      <c r="C3846">
        <v>59.5</v>
      </c>
      <c r="D3846">
        <v>-52.46</v>
      </c>
      <c r="E3846">
        <v>8.6999999999999993</v>
      </c>
      <c r="F3846" t="s">
        <v>1705</v>
      </c>
      <c r="G3846">
        <v>1500</v>
      </c>
      <c r="H3846">
        <v>16856.509999999998</v>
      </c>
      <c r="I3846">
        <v>103159.19</v>
      </c>
      <c r="J3846" t="s">
        <v>435</v>
      </c>
      <c r="T3846">
        <f t="shared" si="87"/>
        <v>-43.760000000000005</v>
      </c>
      <c r="U3846">
        <v>-43.760000000000005</v>
      </c>
    </row>
    <row r="3847" spans="1:21" x14ac:dyDescent="0.2">
      <c r="A3847" t="s">
        <v>501</v>
      </c>
      <c r="B3847" s="10" t="s">
        <v>1709</v>
      </c>
      <c r="C3847">
        <v>60.6</v>
      </c>
      <c r="D3847">
        <v>-53.56</v>
      </c>
      <c r="E3847">
        <v>1.1000000000000001</v>
      </c>
      <c r="F3847" t="s">
        <v>1710</v>
      </c>
      <c r="G3847">
        <v>4000</v>
      </c>
      <c r="H3847">
        <v>16856.509999999998</v>
      </c>
      <c r="I3847">
        <v>103159.19</v>
      </c>
      <c r="J3847" t="s">
        <v>435</v>
      </c>
      <c r="T3847">
        <f t="shared" si="87"/>
        <v>-52.46</v>
      </c>
      <c r="U3847">
        <v>-52.46</v>
      </c>
    </row>
    <row r="3848" spans="1:21" x14ac:dyDescent="0.2">
      <c r="A3848" t="s">
        <v>502</v>
      </c>
      <c r="B3848" s="10" t="s">
        <v>1714</v>
      </c>
      <c r="C3848">
        <v>4.8</v>
      </c>
      <c r="D3848">
        <v>2.06</v>
      </c>
      <c r="E3848">
        <v>4.8</v>
      </c>
      <c r="F3848" t="s">
        <v>1760</v>
      </c>
      <c r="G3848">
        <v>100</v>
      </c>
      <c r="H3848">
        <v>16774.36</v>
      </c>
      <c r="I3848">
        <v>103136.39</v>
      </c>
      <c r="J3848" t="s">
        <v>435</v>
      </c>
      <c r="T3848">
        <f t="shared" si="87"/>
        <v>6.8599999999999994</v>
      </c>
      <c r="U3848">
        <v>6.8599999999999994</v>
      </c>
    </row>
    <row r="3849" spans="1:21" x14ac:dyDescent="0.2">
      <c r="A3849" t="s">
        <v>502</v>
      </c>
      <c r="B3849" s="10" t="s">
        <v>1687</v>
      </c>
      <c r="C3849">
        <v>5.5</v>
      </c>
      <c r="D3849">
        <v>1.36</v>
      </c>
      <c r="E3849">
        <v>0.7</v>
      </c>
      <c r="F3849" t="s">
        <v>1762</v>
      </c>
      <c r="G3849">
        <v>70</v>
      </c>
      <c r="H3849">
        <v>16774.36</v>
      </c>
      <c r="I3849">
        <v>103136.39</v>
      </c>
      <c r="J3849" t="s">
        <v>435</v>
      </c>
      <c r="T3849">
        <f t="shared" si="87"/>
        <v>2.06</v>
      </c>
      <c r="U3849">
        <v>2.06</v>
      </c>
    </row>
    <row r="3850" spans="1:21" x14ac:dyDescent="0.2">
      <c r="A3850" t="s">
        <v>502</v>
      </c>
      <c r="B3850" s="10" t="s">
        <v>1689</v>
      </c>
      <c r="C3850">
        <v>13</v>
      </c>
      <c r="D3850">
        <v>-6.14</v>
      </c>
      <c r="E3850">
        <v>7.5</v>
      </c>
      <c r="F3850" t="s">
        <v>1690</v>
      </c>
      <c r="G3850">
        <v>60</v>
      </c>
      <c r="H3850">
        <v>16774.36</v>
      </c>
      <c r="I3850">
        <v>103136.39</v>
      </c>
      <c r="J3850" t="s">
        <v>435</v>
      </c>
      <c r="T3850">
        <f t="shared" si="87"/>
        <v>1.3600000000000003</v>
      </c>
      <c r="U3850">
        <v>1.3600000000000003</v>
      </c>
    </row>
    <row r="3851" spans="1:21" x14ac:dyDescent="0.2">
      <c r="A3851" t="s">
        <v>502</v>
      </c>
      <c r="B3851" s="10" t="s">
        <v>1215</v>
      </c>
      <c r="C3851">
        <v>26.5</v>
      </c>
      <c r="D3851">
        <v>-19.64</v>
      </c>
      <c r="E3851">
        <v>13.5</v>
      </c>
      <c r="F3851" t="s">
        <v>1761</v>
      </c>
      <c r="G3851">
        <v>220</v>
      </c>
      <c r="H3851">
        <v>16774.36</v>
      </c>
      <c r="I3851">
        <v>103136.39</v>
      </c>
      <c r="J3851" t="s">
        <v>435</v>
      </c>
      <c r="T3851">
        <f t="shared" si="87"/>
        <v>-6.1400000000000006</v>
      </c>
      <c r="U3851">
        <v>-6.1400000000000006</v>
      </c>
    </row>
    <row r="3852" spans="1:21" x14ac:dyDescent="0.2">
      <c r="A3852" t="s">
        <v>502</v>
      </c>
      <c r="B3852" s="10" t="s">
        <v>1700</v>
      </c>
      <c r="C3852">
        <v>36.700000000000003</v>
      </c>
      <c r="D3852">
        <v>-29.84</v>
      </c>
      <c r="E3852">
        <v>10.199999999999999</v>
      </c>
      <c r="F3852" t="s">
        <v>1701</v>
      </c>
      <c r="G3852">
        <v>300</v>
      </c>
      <c r="H3852">
        <v>16774.36</v>
      </c>
      <c r="I3852">
        <v>103136.39</v>
      </c>
      <c r="J3852" t="s">
        <v>435</v>
      </c>
      <c r="T3852">
        <f t="shared" si="87"/>
        <v>-19.64</v>
      </c>
      <c r="U3852">
        <v>-19.64</v>
      </c>
    </row>
    <row r="3853" spans="1:21" x14ac:dyDescent="0.2">
      <c r="A3853" t="s">
        <v>502</v>
      </c>
      <c r="B3853" s="10" t="s">
        <v>1702</v>
      </c>
      <c r="C3853">
        <v>47.6</v>
      </c>
      <c r="D3853">
        <v>-40.74</v>
      </c>
      <c r="E3853">
        <v>10.9</v>
      </c>
      <c r="F3853" t="s">
        <v>1703</v>
      </c>
      <c r="G3853">
        <v>500</v>
      </c>
      <c r="H3853">
        <v>16774.36</v>
      </c>
      <c r="I3853">
        <v>103136.39</v>
      </c>
      <c r="J3853" t="s">
        <v>435</v>
      </c>
      <c r="T3853">
        <f t="shared" si="87"/>
        <v>-29.840000000000003</v>
      </c>
      <c r="U3853">
        <v>-29.840000000000003</v>
      </c>
    </row>
    <row r="3854" spans="1:21" x14ac:dyDescent="0.2">
      <c r="A3854" t="s">
        <v>502</v>
      </c>
      <c r="B3854" s="10" t="s">
        <v>1704</v>
      </c>
      <c r="C3854">
        <v>52.3</v>
      </c>
      <c r="D3854">
        <v>-45.44</v>
      </c>
      <c r="E3854">
        <v>4.7</v>
      </c>
      <c r="F3854" t="s">
        <v>1705</v>
      </c>
      <c r="G3854">
        <v>1500</v>
      </c>
      <c r="H3854">
        <v>16774.36</v>
      </c>
      <c r="I3854">
        <v>103136.39</v>
      </c>
      <c r="J3854" t="s">
        <v>435</v>
      </c>
      <c r="T3854">
        <f t="shared" si="87"/>
        <v>-40.739999999999995</v>
      </c>
      <c r="U3854">
        <v>-40.739999999999995</v>
      </c>
    </row>
    <row r="3855" spans="1:21" x14ac:dyDescent="0.2">
      <c r="A3855" t="s">
        <v>502</v>
      </c>
      <c r="B3855" s="10" t="s">
        <v>1709</v>
      </c>
      <c r="C3855">
        <v>53.5</v>
      </c>
      <c r="D3855">
        <v>-46.64</v>
      </c>
      <c r="E3855">
        <v>1.2</v>
      </c>
      <c r="F3855" t="s">
        <v>1710</v>
      </c>
      <c r="G3855">
        <v>4000</v>
      </c>
      <c r="H3855">
        <v>16774.36</v>
      </c>
      <c r="I3855">
        <v>103136.39</v>
      </c>
      <c r="J3855" t="s">
        <v>435</v>
      </c>
      <c r="T3855">
        <f t="shared" si="87"/>
        <v>-45.44</v>
      </c>
      <c r="U3855">
        <v>-45.44</v>
      </c>
    </row>
    <row r="3856" spans="1:21" x14ac:dyDescent="0.2">
      <c r="A3856" t="s">
        <v>503</v>
      </c>
      <c r="B3856" s="10" t="s">
        <v>1714</v>
      </c>
      <c r="C3856">
        <v>6</v>
      </c>
      <c r="D3856">
        <v>0.88</v>
      </c>
      <c r="E3856">
        <v>6</v>
      </c>
      <c r="F3856" t="s">
        <v>1760</v>
      </c>
      <c r="G3856">
        <v>100</v>
      </c>
      <c r="H3856">
        <v>16827.27</v>
      </c>
      <c r="I3856">
        <v>103180.08</v>
      </c>
      <c r="J3856" t="s">
        <v>435</v>
      </c>
      <c r="T3856">
        <f t="shared" si="87"/>
        <v>6.88</v>
      </c>
      <c r="U3856">
        <v>6.88</v>
      </c>
    </row>
    <row r="3857" spans="1:21" x14ac:dyDescent="0.2">
      <c r="A3857" t="s">
        <v>503</v>
      </c>
      <c r="B3857" s="10" t="s">
        <v>1689</v>
      </c>
      <c r="C3857">
        <v>13.2</v>
      </c>
      <c r="D3857">
        <v>-6.32</v>
      </c>
      <c r="E3857">
        <v>7.2</v>
      </c>
      <c r="F3857" t="s">
        <v>1690</v>
      </c>
      <c r="G3857">
        <v>60</v>
      </c>
      <c r="H3857">
        <v>16827.27</v>
      </c>
      <c r="I3857">
        <v>103180.08</v>
      </c>
      <c r="J3857" t="s">
        <v>435</v>
      </c>
      <c r="T3857">
        <f t="shared" si="87"/>
        <v>0.87999999999999989</v>
      </c>
      <c r="U3857">
        <v>0.87999999999999989</v>
      </c>
    </row>
    <row r="3858" spans="1:21" x14ac:dyDescent="0.2">
      <c r="A3858" t="s">
        <v>503</v>
      </c>
      <c r="B3858" s="10" t="s">
        <v>1215</v>
      </c>
      <c r="C3858">
        <v>21</v>
      </c>
      <c r="D3858">
        <v>-14.12</v>
      </c>
      <c r="E3858">
        <v>7.8</v>
      </c>
      <c r="F3858" t="s">
        <v>1761</v>
      </c>
      <c r="G3858">
        <v>220</v>
      </c>
      <c r="H3858">
        <v>16827.27</v>
      </c>
      <c r="I3858">
        <v>103180.08</v>
      </c>
      <c r="J3858" t="s">
        <v>435</v>
      </c>
      <c r="T3858">
        <f t="shared" si="87"/>
        <v>-6.3199999999999994</v>
      </c>
      <c r="U3858">
        <v>-6.3199999999999994</v>
      </c>
    </row>
    <row r="3859" spans="1:21" x14ac:dyDescent="0.2">
      <c r="A3859" t="s">
        <v>503</v>
      </c>
      <c r="B3859" s="10" t="s">
        <v>1700</v>
      </c>
      <c r="C3859">
        <v>30</v>
      </c>
      <c r="D3859">
        <v>-23.12</v>
      </c>
      <c r="E3859">
        <v>9</v>
      </c>
      <c r="F3859" t="s">
        <v>1701</v>
      </c>
      <c r="G3859">
        <v>300</v>
      </c>
      <c r="H3859">
        <v>16827.27</v>
      </c>
      <c r="I3859">
        <v>103180.08</v>
      </c>
      <c r="J3859" t="s">
        <v>435</v>
      </c>
      <c r="T3859">
        <f t="shared" si="87"/>
        <v>-14.120000000000001</v>
      </c>
      <c r="U3859">
        <v>-14.120000000000001</v>
      </c>
    </row>
    <row r="3860" spans="1:21" x14ac:dyDescent="0.2">
      <c r="A3860" t="s">
        <v>503</v>
      </c>
      <c r="B3860" s="10" t="s">
        <v>1702</v>
      </c>
      <c r="C3860">
        <v>36.6</v>
      </c>
      <c r="D3860">
        <v>-29.72</v>
      </c>
      <c r="E3860">
        <v>6.6</v>
      </c>
      <c r="F3860" t="s">
        <v>1703</v>
      </c>
      <c r="G3860">
        <v>500</v>
      </c>
      <c r="H3860">
        <v>16827.27</v>
      </c>
      <c r="I3860">
        <v>103180.08</v>
      </c>
      <c r="J3860" t="s">
        <v>435</v>
      </c>
      <c r="T3860">
        <f t="shared" si="87"/>
        <v>-23.119999999999997</v>
      </c>
      <c r="U3860">
        <v>-23.119999999999997</v>
      </c>
    </row>
    <row r="3861" spans="1:21" x14ac:dyDescent="0.2">
      <c r="A3861" t="s">
        <v>503</v>
      </c>
      <c r="B3861" s="10" t="s">
        <v>1704</v>
      </c>
      <c r="C3861">
        <v>39</v>
      </c>
      <c r="D3861">
        <v>-32.119999999999997</v>
      </c>
      <c r="E3861">
        <v>2.4</v>
      </c>
      <c r="F3861" t="s">
        <v>1705</v>
      </c>
      <c r="G3861">
        <v>1500</v>
      </c>
      <c r="H3861">
        <v>16827.27</v>
      </c>
      <c r="I3861">
        <v>103180.08</v>
      </c>
      <c r="J3861" t="s">
        <v>435</v>
      </c>
      <c r="T3861">
        <f t="shared" si="87"/>
        <v>-29.72</v>
      </c>
      <c r="U3861">
        <v>-29.72</v>
      </c>
    </row>
    <row r="3862" spans="1:21" x14ac:dyDescent="0.2">
      <c r="A3862" t="s">
        <v>503</v>
      </c>
      <c r="B3862" s="10" t="s">
        <v>1709</v>
      </c>
      <c r="C3862">
        <v>41.6</v>
      </c>
      <c r="D3862">
        <v>-34.72</v>
      </c>
      <c r="E3862">
        <v>2.6</v>
      </c>
      <c r="F3862" t="s">
        <v>1710</v>
      </c>
      <c r="G3862">
        <v>4000</v>
      </c>
      <c r="H3862">
        <v>16827.27</v>
      </c>
      <c r="I3862">
        <v>103180.08</v>
      </c>
      <c r="J3862" t="s">
        <v>435</v>
      </c>
      <c r="T3862">
        <f t="shared" si="87"/>
        <v>-32.119999999999997</v>
      </c>
      <c r="U3862">
        <v>-32.119999999999997</v>
      </c>
    </row>
    <row r="3863" spans="1:21" x14ac:dyDescent="0.2">
      <c r="A3863" t="s">
        <v>504</v>
      </c>
      <c r="B3863" s="10" t="s">
        <v>1714</v>
      </c>
      <c r="C3863">
        <v>13.5</v>
      </c>
      <c r="D3863">
        <v>-6.77</v>
      </c>
      <c r="E3863">
        <v>13.5</v>
      </c>
      <c r="F3863" t="s">
        <v>1760</v>
      </c>
      <c r="G3863">
        <v>100</v>
      </c>
      <c r="H3863">
        <v>16904.97</v>
      </c>
      <c r="I3863">
        <v>103230.84</v>
      </c>
      <c r="J3863" t="s">
        <v>435</v>
      </c>
      <c r="T3863">
        <f t="shared" si="87"/>
        <v>6.73</v>
      </c>
      <c r="U3863">
        <v>6.73</v>
      </c>
    </row>
    <row r="3864" spans="1:21" x14ac:dyDescent="0.2">
      <c r="A3864" t="s">
        <v>504</v>
      </c>
      <c r="B3864" s="10" t="s">
        <v>1215</v>
      </c>
      <c r="C3864">
        <v>44</v>
      </c>
      <c r="D3864">
        <v>-37.270000000000003</v>
      </c>
      <c r="E3864">
        <v>30.5</v>
      </c>
      <c r="F3864" t="s">
        <v>1761</v>
      </c>
      <c r="G3864">
        <v>220</v>
      </c>
      <c r="H3864">
        <v>16904.97</v>
      </c>
      <c r="I3864">
        <v>103230.84</v>
      </c>
      <c r="J3864" t="s">
        <v>435</v>
      </c>
      <c r="T3864">
        <f t="shared" si="87"/>
        <v>-6.7700000000000031</v>
      </c>
      <c r="U3864">
        <v>-6.7700000000000031</v>
      </c>
    </row>
    <row r="3865" spans="1:21" x14ac:dyDescent="0.2">
      <c r="A3865" t="s">
        <v>504</v>
      </c>
      <c r="B3865" s="10" t="s">
        <v>1700</v>
      </c>
      <c r="C3865">
        <v>46.5</v>
      </c>
      <c r="D3865">
        <v>-39.770000000000003</v>
      </c>
      <c r="E3865">
        <v>2.5</v>
      </c>
      <c r="F3865" t="s">
        <v>1701</v>
      </c>
      <c r="G3865">
        <v>300</v>
      </c>
      <c r="H3865">
        <v>16904.97</v>
      </c>
      <c r="I3865">
        <v>103230.84</v>
      </c>
      <c r="J3865" t="s">
        <v>435</v>
      </c>
      <c r="T3865">
        <f t="shared" si="87"/>
        <v>-37.270000000000003</v>
      </c>
      <c r="U3865">
        <v>-37.270000000000003</v>
      </c>
    </row>
    <row r="3866" spans="1:21" x14ac:dyDescent="0.2">
      <c r="A3866" t="s">
        <v>504</v>
      </c>
      <c r="B3866" s="10" t="s">
        <v>1702</v>
      </c>
      <c r="C3866">
        <v>60.8</v>
      </c>
      <c r="D3866">
        <v>-54.07</v>
      </c>
      <c r="E3866">
        <v>14.3</v>
      </c>
      <c r="F3866" t="s">
        <v>1703</v>
      </c>
      <c r="G3866">
        <v>500</v>
      </c>
      <c r="H3866">
        <v>16904.97</v>
      </c>
      <c r="I3866">
        <v>103230.84</v>
      </c>
      <c r="J3866" t="s">
        <v>435</v>
      </c>
      <c r="T3866">
        <f t="shared" si="87"/>
        <v>-39.769999999999996</v>
      </c>
      <c r="U3866">
        <v>-39.769999999999996</v>
      </c>
    </row>
    <row r="3867" spans="1:21" x14ac:dyDescent="0.2">
      <c r="A3867" t="s">
        <v>504</v>
      </c>
      <c r="B3867" s="10" t="s">
        <v>1704</v>
      </c>
      <c r="C3867">
        <v>64.5</v>
      </c>
      <c r="D3867">
        <v>-57.77</v>
      </c>
      <c r="E3867">
        <v>3.7</v>
      </c>
      <c r="F3867" t="s">
        <v>1705</v>
      </c>
      <c r="G3867">
        <v>1500</v>
      </c>
      <c r="H3867">
        <v>16904.97</v>
      </c>
      <c r="I3867">
        <v>103230.84</v>
      </c>
      <c r="J3867" t="s">
        <v>435</v>
      </c>
      <c r="T3867">
        <f t="shared" si="87"/>
        <v>-54.07</v>
      </c>
      <c r="U3867">
        <v>-54.07</v>
      </c>
    </row>
    <row r="3868" spans="1:21" x14ac:dyDescent="0.2">
      <c r="A3868" t="s">
        <v>504</v>
      </c>
      <c r="B3868" s="10" t="s">
        <v>1709</v>
      </c>
      <c r="C3868">
        <v>66.099999999999994</v>
      </c>
      <c r="D3868">
        <v>-59.37</v>
      </c>
      <c r="E3868">
        <v>1.6</v>
      </c>
      <c r="F3868" t="s">
        <v>1710</v>
      </c>
      <c r="G3868">
        <v>4000</v>
      </c>
      <c r="H3868">
        <v>16904.97</v>
      </c>
      <c r="I3868">
        <v>103230.84</v>
      </c>
      <c r="J3868" t="s">
        <v>435</v>
      </c>
      <c r="T3868">
        <f t="shared" si="87"/>
        <v>-57.769999999999996</v>
      </c>
      <c r="U3868">
        <v>-57.769999999999996</v>
      </c>
    </row>
    <row r="3869" spans="1:21" x14ac:dyDescent="0.2">
      <c r="A3869" t="s">
        <v>505</v>
      </c>
      <c r="B3869" s="10" t="s">
        <v>1714</v>
      </c>
      <c r="C3869">
        <v>3</v>
      </c>
      <c r="D3869">
        <v>3.82</v>
      </c>
      <c r="E3869">
        <v>3</v>
      </c>
      <c r="F3869" t="s">
        <v>1760</v>
      </c>
      <c r="G3869">
        <v>100</v>
      </c>
      <c r="H3869">
        <v>16862.759999999998</v>
      </c>
      <c r="I3869">
        <v>103219.03</v>
      </c>
      <c r="J3869" t="s">
        <v>435</v>
      </c>
      <c r="T3869">
        <f t="shared" si="87"/>
        <v>6.82</v>
      </c>
      <c r="U3869">
        <v>6.82</v>
      </c>
    </row>
    <row r="3870" spans="1:21" x14ac:dyDescent="0.2">
      <c r="A3870" t="s">
        <v>505</v>
      </c>
      <c r="B3870" s="10" t="s">
        <v>1689</v>
      </c>
      <c r="C3870">
        <v>13.2</v>
      </c>
      <c r="D3870">
        <v>-6.38</v>
      </c>
      <c r="E3870">
        <v>10.199999999999999</v>
      </c>
      <c r="F3870" t="s">
        <v>1690</v>
      </c>
      <c r="G3870">
        <v>60</v>
      </c>
      <c r="H3870">
        <v>16862.759999999998</v>
      </c>
      <c r="I3870">
        <v>103219.03</v>
      </c>
      <c r="J3870" t="s">
        <v>435</v>
      </c>
      <c r="T3870">
        <f t="shared" si="87"/>
        <v>3.8199999999999994</v>
      </c>
      <c r="U3870">
        <v>3.8199999999999994</v>
      </c>
    </row>
    <row r="3871" spans="1:21" x14ac:dyDescent="0.2">
      <c r="A3871" t="s">
        <v>505</v>
      </c>
      <c r="B3871" s="10" t="s">
        <v>1215</v>
      </c>
      <c r="C3871">
        <v>27</v>
      </c>
      <c r="D3871">
        <v>-20.18</v>
      </c>
      <c r="E3871">
        <v>13.8</v>
      </c>
      <c r="F3871" t="s">
        <v>1761</v>
      </c>
      <c r="G3871">
        <v>220</v>
      </c>
      <c r="H3871">
        <v>16862.759999999998</v>
      </c>
      <c r="I3871">
        <v>103219.03</v>
      </c>
      <c r="J3871" t="s">
        <v>435</v>
      </c>
      <c r="T3871">
        <f t="shared" si="87"/>
        <v>-6.379999999999999</v>
      </c>
      <c r="U3871">
        <v>-6.379999999999999</v>
      </c>
    </row>
    <row r="3872" spans="1:21" x14ac:dyDescent="0.2">
      <c r="A3872" t="s">
        <v>505</v>
      </c>
      <c r="B3872" s="10" t="s">
        <v>1700</v>
      </c>
      <c r="C3872">
        <v>30.8</v>
      </c>
      <c r="D3872">
        <v>-23.98</v>
      </c>
      <c r="E3872">
        <v>3.8</v>
      </c>
      <c r="F3872" t="s">
        <v>1701</v>
      </c>
      <c r="G3872">
        <v>300</v>
      </c>
      <c r="H3872">
        <v>16862.759999999998</v>
      </c>
      <c r="I3872">
        <v>103219.03</v>
      </c>
      <c r="J3872" t="s">
        <v>435</v>
      </c>
      <c r="T3872">
        <f t="shared" si="87"/>
        <v>-20.18</v>
      </c>
      <c r="U3872">
        <v>-20.18</v>
      </c>
    </row>
    <row r="3873" spans="1:21" x14ac:dyDescent="0.2">
      <c r="A3873" t="s">
        <v>505</v>
      </c>
      <c r="B3873" s="10" t="s">
        <v>1702</v>
      </c>
      <c r="C3873">
        <v>38</v>
      </c>
      <c r="D3873">
        <v>-31.18</v>
      </c>
      <c r="E3873">
        <v>7.2</v>
      </c>
      <c r="F3873" t="s">
        <v>1703</v>
      </c>
      <c r="G3873">
        <v>500</v>
      </c>
      <c r="H3873">
        <v>16862.759999999998</v>
      </c>
      <c r="I3873">
        <v>103219.03</v>
      </c>
      <c r="J3873" t="s">
        <v>435</v>
      </c>
      <c r="T3873">
        <f t="shared" si="87"/>
        <v>-23.98</v>
      </c>
      <c r="U3873">
        <v>-23.98</v>
      </c>
    </row>
    <row r="3874" spans="1:21" x14ac:dyDescent="0.2">
      <c r="A3874" t="s">
        <v>505</v>
      </c>
      <c r="B3874" s="10" t="s">
        <v>1704</v>
      </c>
      <c r="C3874">
        <v>41.5</v>
      </c>
      <c r="D3874">
        <v>-34.69</v>
      </c>
      <c r="E3874">
        <v>3.5</v>
      </c>
      <c r="F3874" t="s">
        <v>1705</v>
      </c>
      <c r="G3874">
        <v>1500</v>
      </c>
      <c r="H3874">
        <v>16862.759999999998</v>
      </c>
      <c r="I3874">
        <v>103219.03</v>
      </c>
      <c r="J3874" t="s">
        <v>435</v>
      </c>
      <c r="T3874">
        <f t="shared" si="87"/>
        <v>-31.189999999999998</v>
      </c>
      <c r="U3874">
        <v>-31.189999999999998</v>
      </c>
    </row>
    <row r="3875" spans="1:21" x14ac:dyDescent="0.2">
      <c r="A3875" t="s">
        <v>505</v>
      </c>
      <c r="B3875" s="10" t="s">
        <v>1709</v>
      </c>
      <c r="C3875">
        <v>43.5</v>
      </c>
      <c r="D3875">
        <v>-36.69</v>
      </c>
      <c r="E3875">
        <v>2</v>
      </c>
      <c r="F3875" t="s">
        <v>1710</v>
      </c>
      <c r="G3875">
        <v>4000</v>
      </c>
      <c r="H3875">
        <v>16862.759999999998</v>
      </c>
      <c r="I3875">
        <v>103219.03</v>
      </c>
      <c r="J3875" t="s">
        <v>435</v>
      </c>
      <c r="T3875">
        <f t="shared" si="87"/>
        <v>-34.69</v>
      </c>
      <c r="U3875">
        <v>-34.69</v>
      </c>
    </row>
    <row r="3876" spans="1:21" x14ac:dyDescent="0.2">
      <c r="A3876" t="s">
        <v>506</v>
      </c>
      <c r="B3876" s="10" t="s">
        <v>1714</v>
      </c>
      <c r="C3876">
        <v>3</v>
      </c>
      <c r="D3876">
        <v>3.9</v>
      </c>
      <c r="E3876">
        <v>3</v>
      </c>
      <c r="F3876" t="s">
        <v>1760</v>
      </c>
      <c r="G3876">
        <v>100</v>
      </c>
      <c r="H3876">
        <v>16775.54</v>
      </c>
      <c r="I3876">
        <v>103194.71</v>
      </c>
      <c r="J3876" t="s">
        <v>435</v>
      </c>
      <c r="T3876">
        <f t="shared" si="87"/>
        <v>6.9</v>
      </c>
      <c r="U3876">
        <v>6.9</v>
      </c>
    </row>
    <row r="3877" spans="1:21" x14ac:dyDescent="0.2">
      <c r="A3877" t="s">
        <v>506</v>
      </c>
      <c r="B3877" s="10" t="s">
        <v>1689</v>
      </c>
      <c r="C3877">
        <v>13.2</v>
      </c>
      <c r="D3877">
        <v>-6.3</v>
      </c>
      <c r="E3877">
        <v>10.199999999999999</v>
      </c>
      <c r="F3877" t="s">
        <v>1690</v>
      </c>
      <c r="G3877">
        <v>60</v>
      </c>
      <c r="H3877">
        <v>16775.54</v>
      </c>
      <c r="I3877">
        <v>103194.71</v>
      </c>
      <c r="J3877" t="s">
        <v>435</v>
      </c>
      <c r="T3877">
        <f t="shared" si="87"/>
        <v>3.8999999999999995</v>
      </c>
      <c r="U3877">
        <v>3.8999999999999995</v>
      </c>
    </row>
    <row r="3878" spans="1:21" x14ac:dyDescent="0.2">
      <c r="A3878" t="s">
        <v>506</v>
      </c>
      <c r="B3878" s="10" t="s">
        <v>1215</v>
      </c>
      <c r="C3878">
        <v>24.3</v>
      </c>
      <c r="D3878">
        <v>-17.399999999999999</v>
      </c>
      <c r="E3878">
        <v>11.1</v>
      </c>
      <c r="F3878" t="s">
        <v>1761</v>
      </c>
      <c r="G3878">
        <v>220</v>
      </c>
      <c r="H3878">
        <v>16775.54</v>
      </c>
      <c r="I3878">
        <v>103194.71</v>
      </c>
      <c r="J3878" t="s">
        <v>435</v>
      </c>
      <c r="T3878">
        <f t="shared" si="87"/>
        <v>-6.2999999999999989</v>
      </c>
      <c r="U3878">
        <v>-6.2999999999999989</v>
      </c>
    </row>
    <row r="3879" spans="1:21" x14ac:dyDescent="0.2">
      <c r="A3879" t="s">
        <v>506</v>
      </c>
      <c r="B3879" s="10" t="s">
        <v>1700</v>
      </c>
      <c r="C3879">
        <v>28.3</v>
      </c>
      <c r="D3879">
        <v>-21.4</v>
      </c>
      <c r="E3879">
        <v>4</v>
      </c>
      <c r="F3879" t="s">
        <v>1701</v>
      </c>
      <c r="G3879">
        <v>300</v>
      </c>
      <c r="H3879">
        <v>16775.54</v>
      </c>
      <c r="I3879">
        <v>103194.71</v>
      </c>
      <c r="J3879" t="s">
        <v>435</v>
      </c>
      <c r="T3879">
        <f t="shared" si="87"/>
        <v>-17.399999999999999</v>
      </c>
      <c r="U3879">
        <v>-17.399999999999999</v>
      </c>
    </row>
    <row r="3880" spans="1:21" x14ac:dyDescent="0.2">
      <c r="A3880" t="s">
        <v>506</v>
      </c>
      <c r="B3880" s="10" t="s">
        <v>1702</v>
      </c>
      <c r="C3880">
        <v>32.1</v>
      </c>
      <c r="D3880">
        <v>-25.2</v>
      </c>
      <c r="E3880">
        <v>3.8</v>
      </c>
      <c r="F3880" t="s">
        <v>1703</v>
      </c>
      <c r="G3880">
        <v>500</v>
      </c>
      <c r="H3880">
        <v>16775.54</v>
      </c>
      <c r="I3880">
        <v>103194.71</v>
      </c>
      <c r="J3880" t="s">
        <v>435</v>
      </c>
      <c r="T3880">
        <f t="shared" si="87"/>
        <v>-21.4</v>
      </c>
      <c r="U3880">
        <v>-21.4</v>
      </c>
    </row>
    <row r="3881" spans="1:21" x14ac:dyDescent="0.2">
      <c r="A3881" t="s">
        <v>506</v>
      </c>
      <c r="B3881" s="10" t="s">
        <v>1704</v>
      </c>
      <c r="C3881">
        <v>39.1</v>
      </c>
      <c r="D3881">
        <v>-32.200000000000003</v>
      </c>
      <c r="E3881">
        <v>7</v>
      </c>
      <c r="F3881" t="s">
        <v>1705</v>
      </c>
      <c r="G3881">
        <v>1500</v>
      </c>
      <c r="H3881">
        <v>16775.54</v>
      </c>
      <c r="I3881">
        <v>103194.71</v>
      </c>
      <c r="J3881" t="s">
        <v>435</v>
      </c>
      <c r="T3881">
        <f t="shared" si="87"/>
        <v>-25.200000000000003</v>
      </c>
      <c r="U3881">
        <v>-25.200000000000003</v>
      </c>
    </row>
    <row r="3882" spans="1:21" x14ac:dyDescent="0.2">
      <c r="A3882" t="s">
        <v>507</v>
      </c>
      <c r="B3882" s="10" t="s">
        <v>1687</v>
      </c>
      <c r="C3882">
        <v>2</v>
      </c>
      <c r="D3882">
        <v>3.21</v>
      </c>
      <c r="E3882">
        <v>2</v>
      </c>
      <c r="F3882" t="s">
        <v>1762</v>
      </c>
      <c r="G3882">
        <v>70</v>
      </c>
      <c r="H3882">
        <v>16921.89</v>
      </c>
      <c r="I3882">
        <v>103266</v>
      </c>
      <c r="J3882" t="s">
        <v>435</v>
      </c>
      <c r="T3882">
        <f t="shared" si="87"/>
        <v>5.21</v>
      </c>
      <c r="U3882">
        <v>5.21</v>
      </c>
    </row>
    <row r="3883" spans="1:21" x14ac:dyDescent="0.2">
      <c r="A3883" t="s">
        <v>507</v>
      </c>
      <c r="B3883" s="10" t="s">
        <v>1714</v>
      </c>
      <c r="C3883">
        <v>8.6</v>
      </c>
      <c r="D3883">
        <v>-3.39</v>
      </c>
      <c r="E3883">
        <v>6.6</v>
      </c>
      <c r="F3883" t="s">
        <v>1760</v>
      </c>
      <c r="G3883">
        <v>100</v>
      </c>
      <c r="H3883">
        <v>16921.89</v>
      </c>
      <c r="I3883">
        <v>103266</v>
      </c>
      <c r="J3883" t="s">
        <v>435</v>
      </c>
      <c r="T3883">
        <f t="shared" si="87"/>
        <v>3.2099999999999995</v>
      </c>
      <c r="U3883">
        <v>3.2099999999999995</v>
      </c>
    </row>
    <row r="3884" spans="1:21" x14ac:dyDescent="0.2">
      <c r="A3884" t="s">
        <v>507</v>
      </c>
      <c r="B3884" s="10" t="s">
        <v>1689</v>
      </c>
      <c r="C3884">
        <v>11.9</v>
      </c>
      <c r="D3884">
        <v>-6.69</v>
      </c>
      <c r="E3884">
        <v>3.3</v>
      </c>
      <c r="F3884" t="s">
        <v>1690</v>
      </c>
      <c r="G3884">
        <v>60</v>
      </c>
      <c r="H3884">
        <v>16921.89</v>
      </c>
      <c r="I3884">
        <v>103266</v>
      </c>
      <c r="J3884" t="s">
        <v>435</v>
      </c>
      <c r="T3884">
        <f t="shared" si="87"/>
        <v>-3.3900000000000006</v>
      </c>
      <c r="U3884">
        <v>-3.3900000000000006</v>
      </c>
    </row>
    <row r="3885" spans="1:21" x14ac:dyDescent="0.2">
      <c r="A3885" t="s">
        <v>507</v>
      </c>
      <c r="B3885" s="10" t="s">
        <v>1711</v>
      </c>
      <c r="C3885">
        <v>13.7</v>
      </c>
      <c r="D3885">
        <v>-8.49</v>
      </c>
      <c r="E3885">
        <v>1.8</v>
      </c>
      <c r="F3885" t="s">
        <v>1712</v>
      </c>
      <c r="G3885">
        <v>160</v>
      </c>
      <c r="H3885">
        <v>16921.89</v>
      </c>
      <c r="I3885">
        <v>103266</v>
      </c>
      <c r="J3885" t="s">
        <v>435</v>
      </c>
      <c r="T3885">
        <f t="shared" si="87"/>
        <v>-6.69</v>
      </c>
      <c r="U3885">
        <v>-6.69</v>
      </c>
    </row>
    <row r="3886" spans="1:21" x14ac:dyDescent="0.2">
      <c r="A3886" t="s">
        <v>507</v>
      </c>
      <c r="B3886" s="10" t="s">
        <v>1215</v>
      </c>
      <c r="C3886">
        <v>27.3</v>
      </c>
      <c r="D3886">
        <v>-22.09</v>
      </c>
      <c r="E3886">
        <v>13.6</v>
      </c>
      <c r="F3886" t="s">
        <v>1761</v>
      </c>
      <c r="G3886">
        <v>220</v>
      </c>
      <c r="H3886">
        <v>16921.89</v>
      </c>
      <c r="I3886">
        <v>103266</v>
      </c>
      <c r="J3886" t="s">
        <v>435</v>
      </c>
      <c r="T3886">
        <f t="shared" si="87"/>
        <v>-8.49</v>
      </c>
      <c r="U3886">
        <v>-8.49</v>
      </c>
    </row>
    <row r="3887" spans="1:21" x14ac:dyDescent="0.2">
      <c r="A3887" t="s">
        <v>507</v>
      </c>
      <c r="B3887" s="10" t="s">
        <v>1700</v>
      </c>
      <c r="C3887">
        <v>40.200000000000003</v>
      </c>
      <c r="D3887">
        <v>-34.99</v>
      </c>
      <c r="E3887">
        <v>12.9</v>
      </c>
      <c r="F3887" t="s">
        <v>1701</v>
      </c>
      <c r="G3887">
        <v>300</v>
      </c>
      <c r="H3887">
        <v>16921.89</v>
      </c>
      <c r="I3887">
        <v>103266</v>
      </c>
      <c r="J3887" t="s">
        <v>435</v>
      </c>
      <c r="T3887">
        <f t="shared" si="87"/>
        <v>-22.090000000000003</v>
      </c>
      <c r="U3887">
        <v>-22.090000000000003</v>
      </c>
    </row>
    <row r="3888" spans="1:21" x14ac:dyDescent="0.2">
      <c r="A3888" t="s">
        <v>507</v>
      </c>
      <c r="B3888" s="10" t="s">
        <v>1702</v>
      </c>
      <c r="C3888">
        <v>73.3</v>
      </c>
      <c r="D3888">
        <v>-68.09</v>
      </c>
      <c r="E3888">
        <v>33.1</v>
      </c>
      <c r="F3888" t="s">
        <v>1703</v>
      </c>
      <c r="G3888">
        <v>500</v>
      </c>
      <c r="H3888">
        <v>16921.89</v>
      </c>
      <c r="I3888">
        <v>103266</v>
      </c>
      <c r="J3888" t="s">
        <v>435</v>
      </c>
      <c r="T3888">
        <f t="shared" si="87"/>
        <v>-34.99</v>
      </c>
      <c r="U3888">
        <v>-34.99</v>
      </c>
    </row>
    <row r="3889" spans="1:21" x14ac:dyDescent="0.2">
      <c r="A3889" t="s">
        <v>507</v>
      </c>
      <c r="B3889" s="10" t="s">
        <v>1704</v>
      </c>
      <c r="C3889">
        <v>76.400000000000006</v>
      </c>
      <c r="D3889">
        <v>-71.19</v>
      </c>
      <c r="E3889">
        <v>3.1</v>
      </c>
      <c r="F3889" t="s">
        <v>1705</v>
      </c>
      <c r="G3889">
        <v>1500</v>
      </c>
      <c r="H3889">
        <v>16921.89</v>
      </c>
      <c r="I3889">
        <v>103266</v>
      </c>
      <c r="J3889" t="s">
        <v>435</v>
      </c>
      <c r="T3889">
        <f t="shared" si="87"/>
        <v>-68.09</v>
      </c>
      <c r="U3889">
        <v>-68.09</v>
      </c>
    </row>
    <row r="3890" spans="1:21" x14ac:dyDescent="0.2">
      <c r="A3890" t="s">
        <v>508</v>
      </c>
      <c r="B3890" s="10" t="s">
        <v>1714</v>
      </c>
      <c r="C3890">
        <v>4.4000000000000004</v>
      </c>
      <c r="D3890">
        <v>2.4500000000000002</v>
      </c>
      <c r="E3890">
        <v>4.4000000000000004</v>
      </c>
      <c r="F3890" t="s">
        <v>1760</v>
      </c>
      <c r="G3890">
        <v>100</v>
      </c>
      <c r="H3890">
        <v>16875.89</v>
      </c>
      <c r="I3890">
        <v>103250.77</v>
      </c>
      <c r="J3890" t="s">
        <v>435</v>
      </c>
      <c r="T3890">
        <f t="shared" si="87"/>
        <v>6.8500000000000005</v>
      </c>
      <c r="U3890">
        <v>6.8500000000000005</v>
      </c>
    </row>
    <row r="3891" spans="1:21" x14ac:dyDescent="0.2">
      <c r="A3891" t="s">
        <v>508</v>
      </c>
      <c r="B3891" s="10" t="s">
        <v>1689</v>
      </c>
      <c r="C3891">
        <v>14</v>
      </c>
      <c r="D3891">
        <v>-7.15</v>
      </c>
      <c r="E3891">
        <v>9.6</v>
      </c>
      <c r="F3891" t="s">
        <v>1690</v>
      </c>
      <c r="G3891">
        <v>60</v>
      </c>
      <c r="H3891">
        <v>16875.89</v>
      </c>
      <c r="I3891">
        <v>103250.77</v>
      </c>
      <c r="J3891" t="s">
        <v>435</v>
      </c>
      <c r="T3891">
        <f t="shared" si="87"/>
        <v>2.4499999999999993</v>
      </c>
      <c r="U3891">
        <v>2.4499999999999993</v>
      </c>
    </row>
    <row r="3892" spans="1:21" x14ac:dyDescent="0.2">
      <c r="A3892" t="s">
        <v>508</v>
      </c>
      <c r="B3892" s="10" t="s">
        <v>1215</v>
      </c>
      <c r="C3892">
        <v>26.2</v>
      </c>
      <c r="D3892">
        <v>-19.350000000000001</v>
      </c>
      <c r="E3892">
        <v>12.2</v>
      </c>
      <c r="F3892" t="s">
        <v>1761</v>
      </c>
      <c r="G3892">
        <v>220</v>
      </c>
      <c r="H3892">
        <v>16875.89</v>
      </c>
      <c r="I3892">
        <v>103250.77</v>
      </c>
      <c r="J3892" t="s">
        <v>435</v>
      </c>
      <c r="T3892">
        <f t="shared" si="87"/>
        <v>-7.1500000000000021</v>
      </c>
      <c r="U3892">
        <v>-7.1500000000000021</v>
      </c>
    </row>
    <row r="3893" spans="1:21" x14ac:dyDescent="0.2">
      <c r="A3893" t="s">
        <v>508</v>
      </c>
      <c r="B3893" s="10" t="s">
        <v>1700</v>
      </c>
      <c r="C3893">
        <v>32</v>
      </c>
      <c r="D3893">
        <v>-25.15</v>
      </c>
      <c r="E3893">
        <v>5.8</v>
      </c>
      <c r="F3893" t="s">
        <v>1701</v>
      </c>
      <c r="G3893">
        <v>300</v>
      </c>
      <c r="H3893">
        <v>16875.89</v>
      </c>
      <c r="I3893">
        <v>103250.77</v>
      </c>
      <c r="J3893" t="s">
        <v>435</v>
      </c>
      <c r="T3893">
        <f t="shared" si="87"/>
        <v>-19.349999999999998</v>
      </c>
      <c r="U3893">
        <v>-19.349999999999998</v>
      </c>
    </row>
    <row r="3894" spans="1:21" x14ac:dyDescent="0.2">
      <c r="A3894" t="s">
        <v>508</v>
      </c>
      <c r="B3894" s="10" t="s">
        <v>1702</v>
      </c>
      <c r="C3894">
        <v>53.5</v>
      </c>
      <c r="D3894">
        <v>-46.65</v>
      </c>
      <c r="E3894">
        <v>21.5</v>
      </c>
      <c r="F3894" t="s">
        <v>1703</v>
      </c>
      <c r="G3894">
        <v>500</v>
      </c>
      <c r="H3894">
        <v>16875.89</v>
      </c>
      <c r="I3894">
        <v>103250.77</v>
      </c>
      <c r="J3894" t="s">
        <v>435</v>
      </c>
      <c r="T3894">
        <f t="shared" si="87"/>
        <v>-25.15</v>
      </c>
      <c r="U3894">
        <v>-25.15</v>
      </c>
    </row>
    <row r="3895" spans="1:21" x14ac:dyDescent="0.2">
      <c r="A3895" t="s">
        <v>508</v>
      </c>
      <c r="B3895" s="10" t="s">
        <v>1704</v>
      </c>
      <c r="C3895">
        <v>58.9</v>
      </c>
      <c r="D3895">
        <v>-52.05</v>
      </c>
      <c r="E3895">
        <v>5.4</v>
      </c>
      <c r="F3895" t="s">
        <v>1705</v>
      </c>
      <c r="G3895">
        <v>1500</v>
      </c>
      <c r="H3895">
        <v>16875.89</v>
      </c>
      <c r="I3895">
        <v>103250.77</v>
      </c>
      <c r="J3895" t="s">
        <v>435</v>
      </c>
      <c r="T3895">
        <f t="shared" si="87"/>
        <v>-46.65</v>
      </c>
      <c r="U3895">
        <v>-46.65</v>
      </c>
    </row>
    <row r="3896" spans="1:21" x14ac:dyDescent="0.2">
      <c r="A3896" t="s">
        <v>509</v>
      </c>
      <c r="B3896" s="10" t="s">
        <v>1714</v>
      </c>
      <c r="C3896">
        <v>3.8</v>
      </c>
      <c r="D3896">
        <v>3.08</v>
      </c>
      <c r="E3896">
        <v>3.8</v>
      </c>
      <c r="F3896" t="s">
        <v>1760</v>
      </c>
      <c r="G3896">
        <v>100</v>
      </c>
      <c r="H3896">
        <v>16812.98</v>
      </c>
      <c r="I3896">
        <v>103233.21</v>
      </c>
      <c r="J3896" t="s">
        <v>435</v>
      </c>
      <c r="T3896">
        <f t="shared" si="87"/>
        <v>6.88</v>
      </c>
      <c r="U3896">
        <v>6.88</v>
      </c>
    </row>
    <row r="3897" spans="1:21" x14ac:dyDescent="0.2">
      <c r="A3897" t="s">
        <v>509</v>
      </c>
      <c r="B3897" s="10" t="s">
        <v>1689</v>
      </c>
      <c r="C3897">
        <v>13.7</v>
      </c>
      <c r="D3897">
        <v>-6.82</v>
      </c>
      <c r="E3897">
        <v>9.9</v>
      </c>
      <c r="F3897" t="s">
        <v>1690</v>
      </c>
      <c r="G3897">
        <v>60</v>
      </c>
      <c r="H3897">
        <v>16812.98</v>
      </c>
      <c r="I3897">
        <v>103233.21</v>
      </c>
      <c r="J3897" t="s">
        <v>435</v>
      </c>
      <c r="T3897">
        <f t="shared" si="87"/>
        <v>3.08</v>
      </c>
      <c r="U3897">
        <v>3.08</v>
      </c>
    </row>
    <row r="3898" spans="1:21" x14ac:dyDescent="0.2">
      <c r="A3898" t="s">
        <v>509</v>
      </c>
      <c r="B3898" s="10" t="s">
        <v>1711</v>
      </c>
      <c r="C3898">
        <v>16.8</v>
      </c>
      <c r="D3898">
        <v>-9.92</v>
      </c>
      <c r="E3898">
        <v>3.1</v>
      </c>
      <c r="F3898" t="s">
        <v>1712</v>
      </c>
      <c r="G3898">
        <v>160</v>
      </c>
      <c r="H3898">
        <v>16812.98</v>
      </c>
      <c r="I3898">
        <v>103233.21</v>
      </c>
      <c r="J3898" t="s">
        <v>435</v>
      </c>
      <c r="T3898">
        <f t="shared" si="87"/>
        <v>-6.82</v>
      </c>
      <c r="U3898">
        <v>-6.82</v>
      </c>
    </row>
    <row r="3899" spans="1:21" x14ac:dyDescent="0.2">
      <c r="A3899" t="s">
        <v>509</v>
      </c>
      <c r="B3899" s="10" t="s">
        <v>1215</v>
      </c>
      <c r="C3899">
        <v>20.6</v>
      </c>
      <c r="D3899">
        <v>-13.72</v>
      </c>
      <c r="E3899">
        <v>3.8</v>
      </c>
      <c r="F3899" t="s">
        <v>1761</v>
      </c>
      <c r="G3899">
        <v>220</v>
      </c>
      <c r="H3899">
        <v>16812.98</v>
      </c>
      <c r="I3899">
        <v>103233.21</v>
      </c>
      <c r="J3899" t="s">
        <v>435</v>
      </c>
      <c r="T3899">
        <f t="shared" si="87"/>
        <v>-9.9200000000000017</v>
      </c>
      <c r="U3899">
        <v>-9.9200000000000017</v>
      </c>
    </row>
    <row r="3900" spans="1:21" x14ac:dyDescent="0.2">
      <c r="A3900" t="s">
        <v>509</v>
      </c>
      <c r="B3900" s="10" t="s">
        <v>1700</v>
      </c>
      <c r="C3900">
        <v>28.1</v>
      </c>
      <c r="D3900">
        <v>-21.22</v>
      </c>
      <c r="E3900">
        <v>7.5</v>
      </c>
      <c r="F3900" t="s">
        <v>1701</v>
      </c>
      <c r="G3900">
        <v>300</v>
      </c>
      <c r="H3900">
        <v>16812.98</v>
      </c>
      <c r="I3900">
        <v>103233.21</v>
      </c>
      <c r="J3900" t="s">
        <v>435</v>
      </c>
      <c r="T3900">
        <f t="shared" si="87"/>
        <v>-13.719999999999999</v>
      </c>
      <c r="U3900">
        <v>-13.719999999999999</v>
      </c>
    </row>
    <row r="3901" spans="1:21" x14ac:dyDescent="0.2">
      <c r="A3901" t="s">
        <v>509</v>
      </c>
      <c r="B3901" s="10" t="s">
        <v>1702</v>
      </c>
      <c r="C3901">
        <v>31.4</v>
      </c>
      <c r="D3901">
        <v>-24.52</v>
      </c>
      <c r="E3901">
        <v>3.3</v>
      </c>
      <c r="F3901" t="s">
        <v>1703</v>
      </c>
      <c r="G3901">
        <v>500</v>
      </c>
      <c r="H3901">
        <v>16812.98</v>
      </c>
      <c r="I3901">
        <v>103233.21</v>
      </c>
      <c r="J3901" t="s">
        <v>435</v>
      </c>
      <c r="T3901">
        <f t="shared" si="87"/>
        <v>-21.22</v>
      </c>
      <c r="U3901">
        <v>-21.22</v>
      </c>
    </row>
    <row r="3902" spans="1:21" x14ac:dyDescent="0.2">
      <c r="A3902" t="s">
        <v>509</v>
      </c>
      <c r="B3902" s="10" t="s">
        <v>1704</v>
      </c>
      <c r="C3902">
        <v>36.5</v>
      </c>
      <c r="D3902">
        <v>-29.62</v>
      </c>
      <c r="E3902">
        <v>5.0999999999999996</v>
      </c>
      <c r="F3902" t="s">
        <v>1705</v>
      </c>
      <c r="G3902">
        <v>1500</v>
      </c>
      <c r="H3902">
        <v>16812.98</v>
      </c>
      <c r="I3902">
        <v>103233.21</v>
      </c>
      <c r="J3902" t="s">
        <v>435</v>
      </c>
      <c r="T3902">
        <f t="shared" si="87"/>
        <v>-24.520000000000003</v>
      </c>
      <c r="U3902">
        <v>-24.520000000000003</v>
      </c>
    </row>
    <row r="3903" spans="1:21" x14ac:dyDescent="0.2">
      <c r="A3903" t="s">
        <v>510</v>
      </c>
      <c r="B3903" s="10" t="s">
        <v>1714</v>
      </c>
      <c r="C3903">
        <v>4.0999999999999996</v>
      </c>
      <c r="D3903">
        <v>2.89</v>
      </c>
      <c r="E3903">
        <v>4.0999999999999996</v>
      </c>
      <c r="F3903" t="s">
        <v>1760</v>
      </c>
      <c r="G3903">
        <v>100</v>
      </c>
      <c r="H3903">
        <v>16827.2</v>
      </c>
      <c r="I3903">
        <v>103264.25</v>
      </c>
      <c r="J3903" t="s">
        <v>435</v>
      </c>
      <c r="T3903">
        <f t="shared" si="87"/>
        <v>6.99</v>
      </c>
      <c r="U3903">
        <v>6.99</v>
      </c>
    </row>
    <row r="3904" spans="1:21" x14ac:dyDescent="0.2">
      <c r="A3904" t="s">
        <v>510</v>
      </c>
      <c r="B3904" s="10" t="s">
        <v>1687</v>
      </c>
      <c r="C3904">
        <v>8.9</v>
      </c>
      <c r="D3904">
        <v>-1.91</v>
      </c>
      <c r="E3904">
        <v>4.8</v>
      </c>
      <c r="F3904" t="s">
        <v>1762</v>
      </c>
      <c r="G3904">
        <v>70</v>
      </c>
      <c r="H3904">
        <v>16827.2</v>
      </c>
      <c r="I3904">
        <v>103264.25</v>
      </c>
      <c r="J3904" t="s">
        <v>435</v>
      </c>
      <c r="T3904">
        <f t="shared" si="87"/>
        <v>2.8899999999999997</v>
      </c>
      <c r="U3904">
        <v>2.8899999999999997</v>
      </c>
    </row>
    <row r="3905" spans="1:21" x14ac:dyDescent="0.2">
      <c r="A3905" t="s">
        <v>510</v>
      </c>
      <c r="B3905" s="10" t="s">
        <v>1689</v>
      </c>
      <c r="C3905">
        <v>13.2</v>
      </c>
      <c r="D3905">
        <v>-6.21</v>
      </c>
      <c r="E3905">
        <v>4.3</v>
      </c>
      <c r="F3905" t="s">
        <v>1690</v>
      </c>
      <c r="G3905">
        <v>60</v>
      </c>
      <c r="H3905">
        <v>16827.2</v>
      </c>
      <c r="I3905">
        <v>103264.25</v>
      </c>
      <c r="J3905" t="s">
        <v>435</v>
      </c>
      <c r="T3905">
        <f t="shared" si="87"/>
        <v>-1.9100000000000001</v>
      </c>
      <c r="U3905">
        <v>-1.9100000000000001</v>
      </c>
    </row>
    <row r="3906" spans="1:21" x14ac:dyDescent="0.2">
      <c r="A3906" t="s">
        <v>510</v>
      </c>
      <c r="B3906" s="10" t="s">
        <v>1711</v>
      </c>
      <c r="C3906">
        <v>18.100000000000001</v>
      </c>
      <c r="D3906">
        <v>-11.11</v>
      </c>
      <c r="E3906">
        <v>4.9000000000000004</v>
      </c>
      <c r="F3906" t="s">
        <v>1712</v>
      </c>
      <c r="G3906">
        <v>160</v>
      </c>
      <c r="H3906">
        <v>16827.2</v>
      </c>
      <c r="I3906">
        <v>103264.25</v>
      </c>
      <c r="J3906" t="s">
        <v>435</v>
      </c>
      <c r="T3906">
        <f t="shared" si="87"/>
        <v>-6.2099999999999991</v>
      </c>
      <c r="U3906">
        <v>-6.2099999999999991</v>
      </c>
    </row>
    <row r="3907" spans="1:21" x14ac:dyDescent="0.2">
      <c r="A3907" t="s">
        <v>510</v>
      </c>
      <c r="B3907" s="10" t="s">
        <v>1215</v>
      </c>
      <c r="C3907">
        <v>25.1</v>
      </c>
      <c r="D3907">
        <v>-18.11</v>
      </c>
      <c r="E3907">
        <v>7</v>
      </c>
      <c r="F3907" t="s">
        <v>1761</v>
      </c>
      <c r="G3907">
        <v>220</v>
      </c>
      <c r="H3907">
        <v>16827.2</v>
      </c>
      <c r="I3907">
        <v>103264.25</v>
      </c>
      <c r="J3907" t="s">
        <v>435</v>
      </c>
      <c r="T3907">
        <f t="shared" ref="T3907:T3970" si="88">D3907+E3907</f>
        <v>-11.11</v>
      </c>
      <c r="U3907">
        <v>-11.11</v>
      </c>
    </row>
    <row r="3908" spans="1:21" x14ac:dyDescent="0.2">
      <c r="A3908" t="s">
        <v>510</v>
      </c>
      <c r="B3908" s="10" t="s">
        <v>1700</v>
      </c>
      <c r="C3908">
        <v>29.1</v>
      </c>
      <c r="D3908">
        <v>-22.11</v>
      </c>
      <c r="E3908">
        <v>4</v>
      </c>
      <c r="F3908" t="s">
        <v>1701</v>
      </c>
      <c r="G3908">
        <v>300</v>
      </c>
      <c r="H3908">
        <v>16827.2</v>
      </c>
      <c r="I3908">
        <v>103264.25</v>
      </c>
      <c r="J3908" t="s">
        <v>435</v>
      </c>
      <c r="T3908">
        <f t="shared" si="88"/>
        <v>-18.11</v>
      </c>
      <c r="U3908">
        <v>-18.11</v>
      </c>
    </row>
    <row r="3909" spans="1:21" x14ac:dyDescent="0.2">
      <c r="A3909" t="s">
        <v>510</v>
      </c>
      <c r="B3909" s="10" t="s">
        <v>1702</v>
      </c>
      <c r="C3909">
        <v>36.5</v>
      </c>
      <c r="D3909">
        <v>-29.51</v>
      </c>
      <c r="E3909">
        <v>7.4</v>
      </c>
      <c r="F3909" t="s">
        <v>1703</v>
      </c>
      <c r="G3909">
        <v>500</v>
      </c>
      <c r="H3909">
        <v>16827.2</v>
      </c>
      <c r="I3909">
        <v>103264.25</v>
      </c>
      <c r="J3909" t="s">
        <v>435</v>
      </c>
      <c r="T3909">
        <f t="shared" si="88"/>
        <v>-22.11</v>
      </c>
      <c r="U3909">
        <v>-22.11</v>
      </c>
    </row>
    <row r="3910" spans="1:21" x14ac:dyDescent="0.2">
      <c r="A3910" t="s">
        <v>510</v>
      </c>
      <c r="B3910" s="10" t="s">
        <v>1704</v>
      </c>
      <c r="C3910">
        <v>45.1</v>
      </c>
      <c r="D3910">
        <v>-38.11</v>
      </c>
      <c r="E3910">
        <v>8.6</v>
      </c>
      <c r="F3910" t="s">
        <v>1705</v>
      </c>
      <c r="G3910">
        <v>1500</v>
      </c>
      <c r="H3910">
        <v>16827.2</v>
      </c>
      <c r="I3910">
        <v>103264.25</v>
      </c>
      <c r="J3910" t="s">
        <v>435</v>
      </c>
      <c r="T3910">
        <f t="shared" si="88"/>
        <v>-29.509999999999998</v>
      </c>
      <c r="U3910">
        <v>-29.509999999999998</v>
      </c>
    </row>
    <row r="3911" spans="1:21" x14ac:dyDescent="0.2">
      <c r="A3911" t="s">
        <v>511</v>
      </c>
      <c r="B3911" s="10" t="s">
        <v>1714</v>
      </c>
      <c r="C3911">
        <v>3.1</v>
      </c>
      <c r="D3911">
        <v>3.9</v>
      </c>
      <c r="E3911">
        <v>3.1</v>
      </c>
      <c r="F3911" t="s">
        <v>1760</v>
      </c>
      <c r="G3911">
        <v>100</v>
      </c>
      <c r="H3911">
        <v>16760.72</v>
      </c>
      <c r="I3911">
        <v>103245.73</v>
      </c>
      <c r="J3911" t="s">
        <v>435</v>
      </c>
      <c r="T3911">
        <f t="shared" si="88"/>
        <v>7</v>
      </c>
      <c r="U3911">
        <v>7</v>
      </c>
    </row>
    <row r="3912" spans="1:21" x14ac:dyDescent="0.2">
      <c r="A3912" t="s">
        <v>511</v>
      </c>
      <c r="B3912" s="10" t="s">
        <v>1687</v>
      </c>
      <c r="C3912">
        <v>3.6</v>
      </c>
      <c r="D3912">
        <v>3.4</v>
      </c>
      <c r="E3912">
        <v>0.5</v>
      </c>
      <c r="F3912" t="s">
        <v>1762</v>
      </c>
      <c r="G3912">
        <v>70</v>
      </c>
      <c r="H3912">
        <v>16760.72</v>
      </c>
      <c r="I3912">
        <v>103245.73</v>
      </c>
      <c r="J3912" t="s">
        <v>435</v>
      </c>
      <c r="T3912">
        <f t="shared" si="88"/>
        <v>3.9</v>
      </c>
      <c r="U3912">
        <v>3.9</v>
      </c>
    </row>
    <row r="3913" spans="1:21" x14ac:dyDescent="0.2">
      <c r="A3913" t="s">
        <v>511</v>
      </c>
      <c r="B3913" s="10" t="s">
        <v>1689</v>
      </c>
      <c r="C3913">
        <v>13.7</v>
      </c>
      <c r="D3913">
        <v>-6.7</v>
      </c>
      <c r="E3913">
        <v>10.1</v>
      </c>
      <c r="F3913" t="s">
        <v>1690</v>
      </c>
      <c r="G3913">
        <v>60</v>
      </c>
      <c r="H3913">
        <v>16760.72</v>
      </c>
      <c r="I3913">
        <v>103245.73</v>
      </c>
      <c r="J3913" t="s">
        <v>435</v>
      </c>
      <c r="T3913">
        <f t="shared" si="88"/>
        <v>3.3999999999999995</v>
      </c>
      <c r="U3913">
        <v>3.3999999999999995</v>
      </c>
    </row>
    <row r="3914" spans="1:21" x14ac:dyDescent="0.2">
      <c r="A3914" t="s">
        <v>511</v>
      </c>
      <c r="B3914" s="10" t="s">
        <v>1711</v>
      </c>
      <c r="C3914">
        <v>15.5</v>
      </c>
      <c r="D3914">
        <v>-8.5</v>
      </c>
      <c r="E3914">
        <v>1.8</v>
      </c>
      <c r="F3914" t="s">
        <v>1712</v>
      </c>
      <c r="G3914">
        <v>160</v>
      </c>
      <c r="H3914">
        <v>16760.72</v>
      </c>
      <c r="I3914">
        <v>103245.73</v>
      </c>
      <c r="J3914" t="s">
        <v>435</v>
      </c>
      <c r="T3914">
        <f t="shared" si="88"/>
        <v>-6.7</v>
      </c>
      <c r="U3914">
        <v>-6.7</v>
      </c>
    </row>
    <row r="3915" spans="1:21" x14ac:dyDescent="0.2">
      <c r="A3915" t="s">
        <v>511</v>
      </c>
      <c r="B3915" s="10" t="s">
        <v>1693</v>
      </c>
      <c r="C3915">
        <v>17.3</v>
      </c>
      <c r="D3915">
        <v>-10.3</v>
      </c>
      <c r="E3915">
        <v>1.8</v>
      </c>
      <c r="F3915" t="s">
        <v>1694</v>
      </c>
      <c r="G3915">
        <v>180</v>
      </c>
      <c r="H3915">
        <v>16760.72</v>
      </c>
      <c r="I3915">
        <v>103245.73</v>
      </c>
      <c r="J3915" t="s">
        <v>435</v>
      </c>
      <c r="T3915">
        <f t="shared" si="88"/>
        <v>-8.5</v>
      </c>
      <c r="U3915">
        <v>-8.5</v>
      </c>
    </row>
    <row r="3916" spans="1:21" x14ac:dyDescent="0.2">
      <c r="A3916" t="s">
        <v>511</v>
      </c>
      <c r="B3916" s="10" t="s">
        <v>1215</v>
      </c>
      <c r="C3916">
        <v>19.8</v>
      </c>
      <c r="D3916">
        <v>-12.8</v>
      </c>
      <c r="E3916">
        <v>2.5</v>
      </c>
      <c r="F3916" t="s">
        <v>1761</v>
      </c>
      <c r="G3916">
        <v>220</v>
      </c>
      <c r="H3916">
        <v>16760.72</v>
      </c>
      <c r="I3916">
        <v>103245.73</v>
      </c>
      <c r="J3916" t="s">
        <v>435</v>
      </c>
      <c r="T3916">
        <f t="shared" si="88"/>
        <v>-10.3</v>
      </c>
      <c r="U3916">
        <v>-10.3</v>
      </c>
    </row>
    <row r="3917" spans="1:21" x14ac:dyDescent="0.2">
      <c r="A3917" t="s">
        <v>511</v>
      </c>
      <c r="B3917" s="10" t="s">
        <v>1700</v>
      </c>
      <c r="C3917">
        <v>21</v>
      </c>
      <c r="D3917">
        <v>-14</v>
      </c>
      <c r="E3917">
        <v>1.2</v>
      </c>
      <c r="F3917" t="s">
        <v>1701</v>
      </c>
      <c r="G3917">
        <v>300</v>
      </c>
      <c r="H3917">
        <v>16760.72</v>
      </c>
      <c r="I3917">
        <v>103245.73</v>
      </c>
      <c r="J3917" t="s">
        <v>435</v>
      </c>
      <c r="T3917">
        <f t="shared" si="88"/>
        <v>-12.8</v>
      </c>
      <c r="U3917">
        <v>-12.8</v>
      </c>
    </row>
    <row r="3918" spans="1:21" x14ac:dyDescent="0.2">
      <c r="A3918" t="s">
        <v>511</v>
      </c>
      <c r="B3918" s="10" t="s">
        <v>1702</v>
      </c>
      <c r="C3918">
        <v>36</v>
      </c>
      <c r="D3918">
        <v>-29</v>
      </c>
      <c r="E3918">
        <v>15</v>
      </c>
      <c r="F3918" t="s">
        <v>1703</v>
      </c>
      <c r="G3918">
        <v>500</v>
      </c>
      <c r="H3918">
        <v>16760.72</v>
      </c>
      <c r="I3918">
        <v>103245.73</v>
      </c>
      <c r="J3918" t="s">
        <v>435</v>
      </c>
      <c r="T3918">
        <f t="shared" si="88"/>
        <v>-14</v>
      </c>
      <c r="U3918">
        <v>-14</v>
      </c>
    </row>
    <row r="3919" spans="1:21" x14ac:dyDescent="0.2">
      <c r="A3919" t="s">
        <v>511</v>
      </c>
      <c r="B3919" s="10" t="s">
        <v>1704</v>
      </c>
      <c r="C3919">
        <v>42.6</v>
      </c>
      <c r="D3919">
        <v>-35.6</v>
      </c>
      <c r="E3919">
        <v>6.6</v>
      </c>
      <c r="F3919" t="s">
        <v>1705</v>
      </c>
      <c r="G3919">
        <v>1500</v>
      </c>
      <c r="H3919">
        <v>16760.72</v>
      </c>
      <c r="I3919">
        <v>103245.73</v>
      </c>
      <c r="J3919" t="s">
        <v>435</v>
      </c>
      <c r="T3919">
        <f t="shared" si="88"/>
        <v>-29</v>
      </c>
      <c r="U3919">
        <v>-29</v>
      </c>
    </row>
    <row r="3920" spans="1:21" x14ac:dyDescent="0.2">
      <c r="A3920" t="s">
        <v>512</v>
      </c>
      <c r="B3920" s="10" t="s">
        <v>1714</v>
      </c>
      <c r="C3920">
        <v>2</v>
      </c>
      <c r="D3920">
        <v>4.71</v>
      </c>
      <c r="E3920">
        <v>2</v>
      </c>
      <c r="F3920" t="s">
        <v>1760</v>
      </c>
      <c r="G3920">
        <v>100</v>
      </c>
      <c r="H3920">
        <v>16657.38</v>
      </c>
      <c r="I3920">
        <v>103231.74</v>
      </c>
      <c r="J3920" t="s">
        <v>435</v>
      </c>
      <c r="T3920">
        <f t="shared" si="88"/>
        <v>6.71</v>
      </c>
      <c r="U3920">
        <v>6.71</v>
      </c>
    </row>
    <row r="3921" spans="1:21" x14ac:dyDescent="0.2">
      <c r="A3921" t="s">
        <v>512</v>
      </c>
      <c r="B3921" s="10" t="s">
        <v>1687</v>
      </c>
      <c r="C3921">
        <v>4.2</v>
      </c>
      <c r="D3921">
        <v>2.5099999999999998</v>
      </c>
      <c r="E3921">
        <v>2.2000000000000002</v>
      </c>
      <c r="F3921" t="s">
        <v>1762</v>
      </c>
      <c r="G3921">
        <v>70</v>
      </c>
      <c r="H3921">
        <v>16657.38</v>
      </c>
      <c r="I3921">
        <v>103231.74</v>
      </c>
      <c r="J3921" t="s">
        <v>435</v>
      </c>
      <c r="T3921">
        <f t="shared" si="88"/>
        <v>4.71</v>
      </c>
      <c r="U3921">
        <v>4.71</v>
      </c>
    </row>
    <row r="3922" spans="1:21" x14ac:dyDescent="0.2">
      <c r="A3922" t="s">
        <v>512</v>
      </c>
      <c r="B3922" s="10" t="s">
        <v>1689</v>
      </c>
      <c r="C3922">
        <v>13.5</v>
      </c>
      <c r="D3922">
        <v>-6.79</v>
      </c>
      <c r="E3922">
        <v>9.3000000000000007</v>
      </c>
      <c r="F3922" t="s">
        <v>1690</v>
      </c>
      <c r="G3922">
        <v>60</v>
      </c>
      <c r="H3922">
        <v>16657.38</v>
      </c>
      <c r="I3922">
        <v>103231.74</v>
      </c>
      <c r="J3922" t="s">
        <v>435</v>
      </c>
      <c r="T3922">
        <f t="shared" si="88"/>
        <v>2.5100000000000007</v>
      </c>
      <c r="U3922">
        <v>2.5100000000000007</v>
      </c>
    </row>
    <row r="3923" spans="1:21" x14ac:dyDescent="0.2">
      <c r="A3923" t="s">
        <v>512</v>
      </c>
      <c r="B3923" s="10" t="s">
        <v>1711</v>
      </c>
      <c r="C3923">
        <v>16.100000000000001</v>
      </c>
      <c r="D3923">
        <v>-9.39</v>
      </c>
      <c r="E3923">
        <v>2.6</v>
      </c>
      <c r="F3923" t="s">
        <v>1712</v>
      </c>
      <c r="G3923">
        <v>160</v>
      </c>
      <c r="H3923">
        <v>16657.38</v>
      </c>
      <c r="I3923">
        <v>103231.74</v>
      </c>
      <c r="J3923" t="s">
        <v>435</v>
      </c>
      <c r="T3923">
        <f t="shared" si="88"/>
        <v>-6.7900000000000009</v>
      </c>
      <c r="U3923">
        <v>-6.7900000000000009</v>
      </c>
    </row>
    <row r="3924" spans="1:21" x14ac:dyDescent="0.2">
      <c r="A3924" t="s">
        <v>512</v>
      </c>
      <c r="B3924" s="10" t="s">
        <v>1693</v>
      </c>
      <c r="C3924">
        <v>19.600000000000001</v>
      </c>
      <c r="D3924">
        <v>-12.89</v>
      </c>
      <c r="E3924">
        <v>3.5</v>
      </c>
      <c r="F3924" t="s">
        <v>1694</v>
      </c>
      <c r="G3924">
        <v>180</v>
      </c>
      <c r="H3924">
        <v>16657.38</v>
      </c>
      <c r="I3924">
        <v>103231.74</v>
      </c>
      <c r="J3924" t="s">
        <v>435</v>
      </c>
      <c r="T3924">
        <f t="shared" si="88"/>
        <v>-9.39</v>
      </c>
      <c r="U3924">
        <v>-9.39</v>
      </c>
    </row>
    <row r="3925" spans="1:21" x14ac:dyDescent="0.2">
      <c r="A3925" t="s">
        <v>512</v>
      </c>
      <c r="B3925" s="10" t="s">
        <v>1215</v>
      </c>
      <c r="C3925">
        <v>32</v>
      </c>
      <c r="D3925">
        <v>-25.29</v>
      </c>
      <c r="E3925">
        <v>12.4</v>
      </c>
      <c r="F3925" t="s">
        <v>1761</v>
      </c>
      <c r="G3925">
        <v>220</v>
      </c>
      <c r="H3925">
        <v>16657.38</v>
      </c>
      <c r="I3925">
        <v>103231.74</v>
      </c>
      <c r="J3925" t="s">
        <v>435</v>
      </c>
      <c r="T3925">
        <f t="shared" si="88"/>
        <v>-12.889999999999999</v>
      </c>
      <c r="U3925">
        <v>-12.889999999999999</v>
      </c>
    </row>
    <row r="3926" spans="1:21" x14ac:dyDescent="0.2">
      <c r="A3926" t="s">
        <v>512</v>
      </c>
      <c r="B3926" s="10" t="s">
        <v>1700</v>
      </c>
      <c r="C3926">
        <v>40</v>
      </c>
      <c r="D3926">
        <v>-33.29</v>
      </c>
      <c r="E3926">
        <v>8</v>
      </c>
      <c r="F3926" t="s">
        <v>1701</v>
      </c>
      <c r="G3926">
        <v>300</v>
      </c>
      <c r="H3926">
        <v>16657.38</v>
      </c>
      <c r="I3926">
        <v>103231.74</v>
      </c>
      <c r="J3926" t="s">
        <v>435</v>
      </c>
      <c r="T3926">
        <f t="shared" si="88"/>
        <v>-25.29</v>
      </c>
      <c r="U3926">
        <v>-25.29</v>
      </c>
    </row>
    <row r="3927" spans="1:21" x14ac:dyDescent="0.2">
      <c r="A3927" t="s">
        <v>512</v>
      </c>
      <c r="B3927" s="10" t="s">
        <v>1702</v>
      </c>
      <c r="C3927">
        <v>74.3</v>
      </c>
      <c r="D3927">
        <v>-67.59</v>
      </c>
      <c r="E3927">
        <v>34.299999999999997</v>
      </c>
      <c r="F3927" t="s">
        <v>1703</v>
      </c>
      <c r="G3927">
        <v>500</v>
      </c>
      <c r="H3927">
        <v>16657.38</v>
      </c>
      <c r="I3927">
        <v>103231.74</v>
      </c>
      <c r="J3927" t="s">
        <v>435</v>
      </c>
      <c r="T3927">
        <f t="shared" si="88"/>
        <v>-33.290000000000006</v>
      </c>
      <c r="U3927">
        <v>-33.290000000000006</v>
      </c>
    </row>
    <row r="3928" spans="1:21" x14ac:dyDescent="0.2">
      <c r="A3928" t="s">
        <v>512</v>
      </c>
      <c r="B3928" s="10" t="s">
        <v>1704</v>
      </c>
      <c r="C3928">
        <v>80.599999999999994</v>
      </c>
      <c r="D3928">
        <v>-73.89</v>
      </c>
      <c r="E3928">
        <v>6.3</v>
      </c>
      <c r="F3928" t="s">
        <v>1705</v>
      </c>
      <c r="G3928">
        <v>1500</v>
      </c>
      <c r="H3928">
        <v>16657.38</v>
      </c>
      <c r="I3928">
        <v>103231.74</v>
      </c>
      <c r="J3928" t="s">
        <v>435</v>
      </c>
      <c r="T3928">
        <f t="shared" si="88"/>
        <v>-67.59</v>
      </c>
      <c r="U3928">
        <v>-67.59</v>
      </c>
    </row>
    <row r="3929" spans="1:21" x14ac:dyDescent="0.2">
      <c r="A3929" t="s">
        <v>512</v>
      </c>
      <c r="B3929" s="10" t="s">
        <v>1709</v>
      </c>
      <c r="C3929">
        <v>81.599999999999994</v>
      </c>
      <c r="D3929">
        <v>-74.89</v>
      </c>
      <c r="E3929">
        <v>1</v>
      </c>
      <c r="F3929" t="s">
        <v>1710</v>
      </c>
      <c r="G3929">
        <v>4000</v>
      </c>
      <c r="H3929">
        <v>16657.38</v>
      </c>
      <c r="I3929">
        <v>103231.74</v>
      </c>
      <c r="J3929" t="s">
        <v>435</v>
      </c>
      <c r="T3929">
        <f t="shared" si="88"/>
        <v>-73.89</v>
      </c>
      <c r="U3929">
        <v>-73.89</v>
      </c>
    </row>
    <row r="3930" spans="1:21" x14ac:dyDescent="0.2">
      <c r="A3930" t="s">
        <v>513</v>
      </c>
      <c r="B3930" s="10" t="s">
        <v>1714</v>
      </c>
      <c r="C3930">
        <v>2.4</v>
      </c>
      <c r="D3930">
        <v>4.7</v>
      </c>
      <c r="E3930">
        <v>2.4</v>
      </c>
      <c r="F3930" t="s">
        <v>1760</v>
      </c>
      <c r="G3930">
        <v>100</v>
      </c>
      <c r="H3930">
        <v>16712.61</v>
      </c>
      <c r="I3930">
        <v>103280.95</v>
      </c>
      <c r="J3930" t="s">
        <v>435</v>
      </c>
      <c r="T3930">
        <f t="shared" si="88"/>
        <v>7.1</v>
      </c>
      <c r="U3930">
        <v>7.1</v>
      </c>
    </row>
    <row r="3931" spans="1:21" x14ac:dyDescent="0.2">
      <c r="A3931" t="s">
        <v>513</v>
      </c>
      <c r="B3931" s="10" t="s">
        <v>1687</v>
      </c>
      <c r="C3931">
        <v>3.1</v>
      </c>
      <c r="D3931">
        <v>4</v>
      </c>
      <c r="E3931">
        <v>0.7</v>
      </c>
      <c r="F3931" t="s">
        <v>1762</v>
      </c>
      <c r="G3931">
        <v>70</v>
      </c>
      <c r="H3931">
        <v>16712.61</v>
      </c>
      <c r="I3931">
        <v>103280.95</v>
      </c>
      <c r="J3931" t="s">
        <v>435</v>
      </c>
      <c r="T3931">
        <f t="shared" si="88"/>
        <v>4.7</v>
      </c>
      <c r="U3931">
        <v>4.7</v>
      </c>
    </row>
    <row r="3932" spans="1:21" x14ac:dyDescent="0.2">
      <c r="A3932" t="s">
        <v>513</v>
      </c>
      <c r="B3932" s="10" t="s">
        <v>1689</v>
      </c>
      <c r="C3932">
        <v>13.8</v>
      </c>
      <c r="D3932">
        <v>-6.7</v>
      </c>
      <c r="E3932">
        <v>10.7</v>
      </c>
      <c r="F3932" t="s">
        <v>1690</v>
      </c>
      <c r="G3932">
        <v>60</v>
      </c>
      <c r="H3932">
        <v>16712.61</v>
      </c>
      <c r="I3932">
        <v>103280.95</v>
      </c>
      <c r="J3932" t="s">
        <v>435</v>
      </c>
      <c r="T3932">
        <f t="shared" si="88"/>
        <v>3.9999999999999991</v>
      </c>
      <c r="U3932">
        <v>3.9999999999999991</v>
      </c>
    </row>
    <row r="3933" spans="1:21" x14ac:dyDescent="0.2">
      <c r="A3933" t="s">
        <v>513</v>
      </c>
      <c r="B3933" s="10" t="s">
        <v>1711</v>
      </c>
      <c r="C3933">
        <v>16.5</v>
      </c>
      <c r="D3933">
        <v>-9.4</v>
      </c>
      <c r="E3933">
        <v>2.7</v>
      </c>
      <c r="F3933" t="s">
        <v>1712</v>
      </c>
      <c r="G3933">
        <v>160</v>
      </c>
      <c r="H3933">
        <v>16712.61</v>
      </c>
      <c r="I3933">
        <v>103280.95</v>
      </c>
      <c r="J3933" t="s">
        <v>435</v>
      </c>
      <c r="T3933">
        <f t="shared" si="88"/>
        <v>-6.7</v>
      </c>
      <c r="U3933">
        <v>-6.7</v>
      </c>
    </row>
    <row r="3934" spans="1:21" x14ac:dyDescent="0.2">
      <c r="A3934" t="s">
        <v>513</v>
      </c>
      <c r="B3934" s="10" t="s">
        <v>1693</v>
      </c>
      <c r="C3934">
        <v>21</v>
      </c>
      <c r="D3934">
        <v>-13.9</v>
      </c>
      <c r="E3934">
        <v>4.5</v>
      </c>
      <c r="F3934" t="s">
        <v>1694</v>
      </c>
      <c r="G3934">
        <v>180</v>
      </c>
      <c r="H3934">
        <v>16712.61</v>
      </c>
      <c r="I3934">
        <v>103280.95</v>
      </c>
      <c r="J3934" t="s">
        <v>435</v>
      </c>
      <c r="T3934">
        <f t="shared" si="88"/>
        <v>-9.4</v>
      </c>
      <c r="U3934">
        <v>-9.4</v>
      </c>
    </row>
    <row r="3935" spans="1:21" x14ac:dyDescent="0.2">
      <c r="A3935" t="s">
        <v>513</v>
      </c>
      <c r="B3935" s="10" t="s">
        <v>1215</v>
      </c>
      <c r="C3935">
        <v>32</v>
      </c>
      <c r="D3935">
        <v>-24.9</v>
      </c>
      <c r="E3935">
        <v>11</v>
      </c>
      <c r="F3935" t="s">
        <v>1761</v>
      </c>
      <c r="G3935">
        <v>220</v>
      </c>
      <c r="H3935">
        <v>16712.61</v>
      </c>
      <c r="I3935">
        <v>103280.95</v>
      </c>
      <c r="J3935" t="s">
        <v>435</v>
      </c>
      <c r="T3935">
        <f t="shared" si="88"/>
        <v>-13.899999999999999</v>
      </c>
      <c r="U3935">
        <v>-13.899999999999999</v>
      </c>
    </row>
    <row r="3936" spans="1:21" x14ac:dyDescent="0.2">
      <c r="A3936" t="s">
        <v>513</v>
      </c>
      <c r="B3936" s="10" t="s">
        <v>1700</v>
      </c>
      <c r="C3936">
        <v>40</v>
      </c>
      <c r="D3936">
        <v>-32.9</v>
      </c>
      <c r="E3936">
        <v>8</v>
      </c>
      <c r="F3936" t="s">
        <v>1701</v>
      </c>
      <c r="G3936">
        <v>300</v>
      </c>
      <c r="H3936">
        <v>16712.61</v>
      </c>
      <c r="I3936">
        <v>103280.95</v>
      </c>
      <c r="J3936" t="s">
        <v>435</v>
      </c>
      <c r="T3936">
        <f t="shared" si="88"/>
        <v>-24.9</v>
      </c>
      <c r="U3936">
        <v>-24.9</v>
      </c>
    </row>
    <row r="3937" spans="1:21" x14ac:dyDescent="0.2">
      <c r="A3937" t="s">
        <v>513</v>
      </c>
      <c r="B3937" s="10" t="s">
        <v>1702</v>
      </c>
      <c r="C3937">
        <v>51.5</v>
      </c>
      <c r="D3937">
        <v>-44.4</v>
      </c>
      <c r="E3937">
        <v>11.5</v>
      </c>
      <c r="F3937" t="s">
        <v>1703</v>
      </c>
      <c r="G3937">
        <v>500</v>
      </c>
      <c r="H3937">
        <v>16712.61</v>
      </c>
      <c r="I3937">
        <v>103280.95</v>
      </c>
      <c r="J3937" t="s">
        <v>435</v>
      </c>
      <c r="T3937">
        <f t="shared" si="88"/>
        <v>-32.9</v>
      </c>
      <c r="U3937">
        <v>-32.9</v>
      </c>
    </row>
    <row r="3938" spans="1:21" x14ac:dyDescent="0.2">
      <c r="A3938" t="s">
        <v>513</v>
      </c>
      <c r="B3938" s="10" t="s">
        <v>1704</v>
      </c>
      <c r="C3938">
        <v>59</v>
      </c>
      <c r="D3938">
        <v>-51.9</v>
      </c>
      <c r="E3938">
        <v>7.5</v>
      </c>
      <c r="F3938" t="s">
        <v>1705</v>
      </c>
      <c r="G3938">
        <v>1500</v>
      </c>
      <c r="H3938">
        <v>16712.61</v>
      </c>
      <c r="I3938">
        <v>103280.95</v>
      </c>
      <c r="J3938" t="s">
        <v>435</v>
      </c>
      <c r="T3938">
        <f t="shared" si="88"/>
        <v>-44.4</v>
      </c>
      <c r="U3938">
        <v>-44.4</v>
      </c>
    </row>
    <row r="3939" spans="1:21" x14ac:dyDescent="0.2">
      <c r="A3939" t="s">
        <v>514</v>
      </c>
      <c r="B3939" s="10" t="s">
        <v>1714</v>
      </c>
      <c r="C3939">
        <v>3.7</v>
      </c>
      <c r="D3939">
        <v>3.22</v>
      </c>
      <c r="E3939">
        <v>3.7</v>
      </c>
      <c r="F3939" t="s">
        <v>1760</v>
      </c>
      <c r="G3939">
        <v>100</v>
      </c>
      <c r="H3939">
        <v>16667.46</v>
      </c>
      <c r="I3939">
        <v>103268.04</v>
      </c>
      <c r="J3939" t="s">
        <v>435</v>
      </c>
      <c r="T3939">
        <f t="shared" si="88"/>
        <v>6.92</v>
      </c>
      <c r="U3939">
        <v>6.92</v>
      </c>
    </row>
    <row r="3940" spans="1:21" x14ac:dyDescent="0.2">
      <c r="A3940" t="s">
        <v>514</v>
      </c>
      <c r="B3940" s="10" t="s">
        <v>1689</v>
      </c>
      <c r="C3940">
        <v>13.5</v>
      </c>
      <c r="D3940">
        <v>-6.58</v>
      </c>
      <c r="E3940">
        <v>9.8000000000000007</v>
      </c>
      <c r="F3940" t="s">
        <v>1690</v>
      </c>
      <c r="G3940">
        <v>60</v>
      </c>
      <c r="H3940">
        <v>16667.46</v>
      </c>
      <c r="I3940">
        <v>103268.04</v>
      </c>
      <c r="J3940" t="s">
        <v>435</v>
      </c>
      <c r="T3940">
        <f t="shared" si="88"/>
        <v>3.2200000000000006</v>
      </c>
      <c r="U3940">
        <v>3.2200000000000006</v>
      </c>
    </row>
    <row r="3941" spans="1:21" x14ac:dyDescent="0.2">
      <c r="A3941" t="s">
        <v>514</v>
      </c>
      <c r="B3941" s="10" t="s">
        <v>1711</v>
      </c>
      <c r="C3941">
        <v>17</v>
      </c>
      <c r="D3941">
        <v>-10.08</v>
      </c>
      <c r="E3941">
        <v>3.5</v>
      </c>
      <c r="F3941" t="s">
        <v>1712</v>
      </c>
      <c r="G3941">
        <v>160</v>
      </c>
      <c r="H3941">
        <v>16667.46</v>
      </c>
      <c r="I3941">
        <v>103268.04</v>
      </c>
      <c r="J3941" t="s">
        <v>435</v>
      </c>
      <c r="T3941">
        <f t="shared" si="88"/>
        <v>-6.58</v>
      </c>
      <c r="U3941">
        <v>-6.58</v>
      </c>
    </row>
    <row r="3942" spans="1:21" x14ac:dyDescent="0.2">
      <c r="A3942" t="s">
        <v>514</v>
      </c>
      <c r="B3942" s="10" t="s">
        <v>1693</v>
      </c>
      <c r="C3942">
        <v>20.399999999999999</v>
      </c>
      <c r="D3942">
        <v>-13.48</v>
      </c>
      <c r="E3942">
        <v>3.4</v>
      </c>
      <c r="F3942" t="s">
        <v>1694</v>
      </c>
      <c r="G3942">
        <v>180</v>
      </c>
      <c r="H3942">
        <v>16667.46</v>
      </c>
      <c r="I3942">
        <v>103268.04</v>
      </c>
      <c r="J3942" t="s">
        <v>435</v>
      </c>
      <c r="T3942">
        <f t="shared" si="88"/>
        <v>-10.08</v>
      </c>
      <c r="U3942">
        <v>-10.08</v>
      </c>
    </row>
    <row r="3943" spans="1:21" x14ac:dyDescent="0.2">
      <c r="A3943" t="s">
        <v>514</v>
      </c>
      <c r="B3943" s="10" t="s">
        <v>1215</v>
      </c>
      <c r="C3943">
        <v>32</v>
      </c>
      <c r="D3943">
        <v>-25.08</v>
      </c>
      <c r="E3943">
        <v>11.6</v>
      </c>
      <c r="F3943" t="s">
        <v>1761</v>
      </c>
      <c r="G3943">
        <v>220</v>
      </c>
      <c r="H3943">
        <v>16667.46</v>
      </c>
      <c r="I3943">
        <v>103268.04</v>
      </c>
      <c r="J3943" t="s">
        <v>435</v>
      </c>
      <c r="T3943">
        <f t="shared" si="88"/>
        <v>-13.479999999999999</v>
      </c>
      <c r="U3943">
        <v>-13.479999999999999</v>
      </c>
    </row>
    <row r="3944" spans="1:21" x14ac:dyDescent="0.2">
      <c r="A3944" t="s">
        <v>514</v>
      </c>
      <c r="B3944" s="10" t="s">
        <v>1700</v>
      </c>
      <c r="C3944">
        <v>40</v>
      </c>
      <c r="D3944">
        <v>-33.08</v>
      </c>
      <c r="E3944">
        <v>8</v>
      </c>
      <c r="F3944" t="s">
        <v>1701</v>
      </c>
      <c r="G3944">
        <v>300</v>
      </c>
      <c r="H3944">
        <v>16667.46</v>
      </c>
      <c r="I3944">
        <v>103268.04</v>
      </c>
      <c r="J3944" t="s">
        <v>435</v>
      </c>
      <c r="T3944">
        <f t="shared" si="88"/>
        <v>-25.08</v>
      </c>
      <c r="U3944">
        <v>-25.08</v>
      </c>
    </row>
    <row r="3945" spans="1:21" x14ac:dyDescent="0.2">
      <c r="A3945" t="s">
        <v>514</v>
      </c>
      <c r="B3945" s="10" t="s">
        <v>1702</v>
      </c>
      <c r="C3945">
        <v>63.5</v>
      </c>
      <c r="D3945">
        <v>-56.58</v>
      </c>
      <c r="E3945">
        <v>23.5</v>
      </c>
      <c r="F3945" t="s">
        <v>1703</v>
      </c>
      <c r="G3945">
        <v>500</v>
      </c>
      <c r="H3945">
        <v>16667.46</v>
      </c>
      <c r="I3945">
        <v>103268.04</v>
      </c>
      <c r="J3945" t="s">
        <v>435</v>
      </c>
      <c r="T3945">
        <f t="shared" si="88"/>
        <v>-33.08</v>
      </c>
      <c r="U3945">
        <v>-33.08</v>
      </c>
    </row>
    <row r="3946" spans="1:21" x14ac:dyDescent="0.2">
      <c r="A3946" t="s">
        <v>514</v>
      </c>
      <c r="B3946" s="10" t="s">
        <v>1704</v>
      </c>
      <c r="C3946">
        <v>71.5</v>
      </c>
      <c r="D3946">
        <v>-64.58</v>
      </c>
      <c r="E3946">
        <v>8</v>
      </c>
      <c r="F3946" t="s">
        <v>1705</v>
      </c>
      <c r="G3946">
        <v>1500</v>
      </c>
      <c r="H3946">
        <v>16667.46</v>
      </c>
      <c r="I3946">
        <v>103268.04</v>
      </c>
      <c r="J3946" t="s">
        <v>435</v>
      </c>
      <c r="T3946">
        <f t="shared" si="88"/>
        <v>-56.58</v>
      </c>
      <c r="U3946">
        <v>-56.58</v>
      </c>
    </row>
    <row r="3947" spans="1:21" x14ac:dyDescent="0.2">
      <c r="A3947" t="s">
        <v>515</v>
      </c>
      <c r="B3947" s="10" t="s">
        <v>1714</v>
      </c>
      <c r="C3947">
        <v>11.2</v>
      </c>
      <c r="D3947">
        <v>-4.01</v>
      </c>
      <c r="E3947">
        <v>11.2</v>
      </c>
      <c r="F3947" t="s">
        <v>1760</v>
      </c>
      <c r="G3947">
        <v>100</v>
      </c>
      <c r="H3947">
        <v>16963.400000000001</v>
      </c>
      <c r="I3947">
        <v>103133.67</v>
      </c>
      <c r="J3947" t="s">
        <v>435</v>
      </c>
      <c r="T3947">
        <f t="shared" si="88"/>
        <v>7.1899999999999995</v>
      </c>
      <c r="U3947">
        <v>7.1899999999999995</v>
      </c>
    </row>
    <row r="3948" spans="1:21" x14ac:dyDescent="0.2">
      <c r="A3948" t="s">
        <v>515</v>
      </c>
      <c r="B3948" s="10" t="s">
        <v>1689</v>
      </c>
      <c r="C3948">
        <v>13.7</v>
      </c>
      <c r="D3948">
        <v>-6.51</v>
      </c>
      <c r="E3948">
        <v>2.5</v>
      </c>
      <c r="F3948" t="s">
        <v>1690</v>
      </c>
      <c r="G3948">
        <v>60</v>
      </c>
      <c r="H3948">
        <v>16963.400000000001</v>
      </c>
      <c r="I3948">
        <v>103133.67</v>
      </c>
      <c r="J3948" t="s">
        <v>435</v>
      </c>
      <c r="T3948">
        <f t="shared" si="88"/>
        <v>-4.01</v>
      </c>
      <c r="U3948">
        <v>-4.01</v>
      </c>
    </row>
    <row r="3949" spans="1:21" x14ac:dyDescent="0.2">
      <c r="A3949" t="s">
        <v>515</v>
      </c>
      <c r="B3949" s="10" t="s">
        <v>1215</v>
      </c>
      <c r="C3949">
        <v>28</v>
      </c>
      <c r="D3949">
        <v>-20.81</v>
      </c>
      <c r="E3949">
        <v>14.3</v>
      </c>
      <c r="F3949" t="s">
        <v>1761</v>
      </c>
      <c r="G3949">
        <v>220</v>
      </c>
      <c r="H3949">
        <v>16963.400000000001</v>
      </c>
      <c r="I3949">
        <v>103133.67</v>
      </c>
      <c r="J3949" t="s">
        <v>435</v>
      </c>
      <c r="T3949">
        <f t="shared" si="88"/>
        <v>-6.509999999999998</v>
      </c>
      <c r="U3949">
        <v>-6.509999999999998</v>
      </c>
    </row>
    <row r="3950" spans="1:21" x14ac:dyDescent="0.2">
      <c r="A3950" t="s">
        <v>515</v>
      </c>
      <c r="B3950" s="10" t="s">
        <v>1700</v>
      </c>
      <c r="C3950">
        <v>44</v>
      </c>
      <c r="D3950">
        <v>-36.81</v>
      </c>
      <c r="E3950">
        <v>16</v>
      </c>
      <c r="F3950" t="s">
        <v>1701</v>
      </c>
      <c r="G3950">
        <v>300</v>
      </c>
      <c r="H3950">
        <v>16963.400000000001</v>
      </c>
      <c r="I3950">
        <v>103133.67</v>
      </c>
      <c r="J3950" t="s">
        <v>435</v>
      </c>
      <c r="T3950">
        <f t="shared" si="88"/>
        <v>-20.810000000000002</v>
      </c>
      <c r="U3950">
        <v>-20.810000000000002</v>
      </c>
    </row>
    <row r="3951" spans="1:21" x14ac:dyDescent="0.2">
      <c r="A3951" t="s">
        <v>515</v>
      </c>
      <c r="B3951" s="10" t="s">
        <v>1702</v>
      </c>
      <c r="C3951">
        <v>53</v>
      </c>
      <c r="D3951">
        <v>-45.81</v>
      </c>
      <c r="E3951">
        <v>9</v>
      </c>
      <c r="F3951" t="s">
        <v>1703</v>
      </c>
      <c r="G3951">
        <v>500</v>
      </c>
      <c r="H3951">
        <v>16963.400000000001</v>
      </c>
      <c r="I3951">
        <v>103133.67</v>
      </c>
      <c r="J3951" t="s">
        <v>435</v>
      </c>
      <c r="T3951">
        <f t="shared" si="88"/>
        <v>-36.81</v>
      </c>
      <c r="U3951">
        <v>-36.81</v>
      </c>
    </row>
    <row r="3952" spans="1:21" x14ac:dyDescent="0.2">
      <c r="A3952" t="s">
        <v>515</v>
      </c>
      <c r="B3952" s="10" t="s">
        <v>1704</v>
      </c>
      <c r="C3952">
        <v>62.2</v>
      </c>
      <c r="D3952">
        <v>-55.01</v>
      </c>
      <c r="E3952">
        <v>9.1999999999999993</v>
      </c>
      <c r="F3952" t="s">
        <v>1705</v>
      </c>
      <c r="G3952">
        <v>1500</v>
      </c>
      <c r="H3952">
        <v>16963.400000000001</v>
      </c>
      <c r="I3952">
        <v>103133.67</v>
      </c>
      <c r="J3952" t="s">
        <v>435</v>
      </c>
      <c r="T3952">
        <f t="shared" si="88"/>
        <v>-45.81</v>
      </c>
      <c r="U3952">
        <v>-45.81</v>
      </c>
    </row>
    <row r="3953" spans="1:21" x14ac:dyDescent="0.2">
      <c r="A3953" t="s">
        <v>516</v>
      </c>
      <c r="B3953" s="10" t="s">
        <v>1714</v>
      </c>
      <c r="C3953">
        <v>5.5</v>
      </c>
      <c r="D3953">
        <v>1.27</v>
      </c>
      <c r="E3953">
        <v>5.5</v>
      </c>
      <c r="F3953" t="s">
        <v>1760</v>
      </c>
      <c r="G3953">
        <v>100</v>
      </c>
      <c r="H3953">
        <v>16954.560000000001</v>
      </c>
      <c r="I3953">
        <v>103155.2</v>
      </c>
      <c r="J3953" t="s">
        <v>435</v>
      </c>
      <c r="T3953">
        <f t="shared" si="88"/>
        <v>6.77</v>
      </c>
      <c r="U3953">
        <v>6.77</v>
      </c>
    </row>
    <row r="3954" spans="1:21" x14ac:dyDescent="0.2">
      <c r="A3954" t="s">
        <v>516</v>
      </c>
      <c r="B3954" s="10" t="s">
        <v>1689</v>
      </c>
      <c r="C3954">
        <v>12.5</v>
      </c>
      <c r="D3954">
        <v>-5.73</v>
      </c>
      <c r="E3954">
        <v>7</v>
      </c>
      <c r="F3954" t="s">
        <v>1690</v>
      </c>
      <c r="G3954">
        <v>60</v>
      </c>
      <c r="H3954">
        <v>16954.560000000001</v>
      </c>
      <c r="I3954">
        <v>103155.2</v>
      </c>
      <c r="J3954" t="s">
        <v>435</v>
      </c>
      <c r="T3954">
        <f t="shared" si="88"/>
        <v>1.2699999999999996</v>
      </c>
      <c r="U3954">
        <v>1.2699999999999996</v>
      </c>
    </row>
    <row r="3955" spans="1:21" x14ac:dyDescent="0.2">
      <c r="A3955" t="s">
        <v>516</v>
      </c>
      <c r="B3955" s="10" t="s">
        <v>1215</v>
      </c>
      <c r="C3955">
        <v>28</v>
      </c>
      <c r="D3955">
        <v>-21.23</v>
      </c>
      <c r="E3955">
        <v>15.5</v>
      </c>
      <c r="F3955" t="s">
        <v>1761</v>
      </c>
      <c r="G3955">
        <v>220</v>
      </c>
      <c r="H3955">
        <v>16954.560000000001</v>
      </c>
      <c r="I3955">
        <v>103155.2</v>
      </c>
      <c r="J3955" t="s">
        <v>435</v>
      </c>
      <c r="T3955">
        <f t="shared" si="88"/>
        <v>-5.73</v>
      </c>
      <c r="U3955">
        <v>-5.73</v>
      </c>
    </row>
    <row r="3956" spans="1:21" x14ac:dyDescent="0.2">
      <c r="A3956" t="s">
        <v>516</v>
      </c>
      <c r="B3956" s="10" t="s">
        <v>1700</v>
      </c>
      <c r="C3956">
        <v>38.5</v>
      </c>
      <c r="D3956">
        <v>-31.73</v>
      </c>
      <c r="E3956">
        <v>10.5</v>
      </c>
      <c r="F3956" t="s">
        <v>1701</v>
      </c>
      <c r="G3956">
        <v>300</v>
      </c>
      <c r="H3956">
        <v>16954.560000000001</v>
      </c>
      <c r="I3956">
        <v>103155.2</v>
      </c>
      <c r="J3956" t="s">
        <v>435</v>
      </c>
      <c r="T3956">
        <f t="shared" si="88"/>
        <v>-21.23</v>
      </c>
      <c r="U3956">
        <v>-21.23</v>
      </c>
    </row>
    <row r="3957" spans="1:21" x14ac:dyDescent="0.2">
      <c r="A3957" t="s">
        <v>516</v>
      </c>
      <c r="B3957" s="10" t="s">
        <v>1702</v>
      </c>
      <c r="C3957">
        <v>53.2</v>
      </c>
      <c r="D3957">
        <v>-46.43</v>
      </c>
      <c r="E3957">
        <v>14.7</v>
      </c>
      <c r="F3957" t="s">
        <v>1703</v>
      </c>
      <c r="G3957">
        <v>500</v>
      </c>
      <c r="H3957">
        <v>16954.560000000001</v>
      </c>
      <c r="I3957">
        <v>103155.2</v>
      </c>
      <c r="J3957" t="s">
        <v>435</v>
      </c>
      <c r="T3957">
        <f t="shared" si="88"/>
        <v>-31.73</v>
      </c>
      <c r="U3957">
        <v>-31.73</v>
      </c>
    </row>
    <row r="3958" spans="1:21" x14ac:dyDescent="0.2">
      <c r="A3958" t="s">
        <v>516</v>
      </c>
      <c r="B3958" s="10" t="s">
        <v>1704</v>
      </c>
      <c r="C3958">
        <v>61.6</v>
      </c>
      <c r="D3958">
        <v>-54.83</v>
      </c>
      <c r="E3958">
        <v>8.4</v>
      </c>
      <c r="F3958" t="s">
        <v>1705</v>
      </c>
      <c r="G3958">
        <v>1500</v>
      </c>
      <c r="H3958">
        <v>16954.560000000001</v>
      </c>
      <c r="I3958">
        <v>103155.2</v>
      </c>
      <c r="J3958" t="s">
        <v>435</v>
      </c>
      <c r="T3958">
        <f t="shared" si="88"/>
        <v>-46.43</v>
      </c>
      <c r="U3958">
        <v>-46.43</v>
      </c>
    </row>
    <row r="3959" spans="1:21" x14ac:dyDescent="0.2">
      <c r="A3959" t="s">
        <v>517</v>
      </c>
      <c r="B3959" s="10" t="s">
        <v>1714</v>
      </c>
      <c r="C3959">
        <v>8</v>
      </c>
      <c r="D3959">
        <v>-2.68</v>
      </c>
      <c r="E3959">
        <v>8</v>
      </c>
      <c r="F3959" t="s">
        <v>1760</v>
      </c>
      <c r="G3959">
        <v>100</v>
      </c>
      <c r="H3959">
        <v>16947.310000000001</v>
      </c>
      <c r="I3959">
        <v>103118.11</v>
      </c>
      <c r="J3959" t="s">
        <v>435</v>
      </c>
      <c r="T3959">
        <f t="shared" si="88"/>
        <v>5.32</v>
      </c>
      <c r="U3959">
        <v>5.32</v>
      </c>
    </row>
    <row r="3960" spans="1:21" x14ac:dyDescent="0.2">
      <c r="A3960" t="s">
        <v>517</v>
      </c>
      <c r="B3960" s="10" t="s">
        <v>1689</v>
      </c>
      <c r="C3960">
        <v>10</v>
      </c>
      <c r="D3960">
        <v>-4.68</v>
      </c>
      <c r="E3960">
        <v>2</v>
      </c>
      <c r="F3960" t="s">
        <v>1690</v>
      </c>
      <c r="G3960">
        <v>60</v>
      </c>
      <c r="H3960">
        <v>16947.310000000001</v>
      </c>
      <c r="I3960">
        <v>103118.11</v>
      </c>
      <c r="J3960" t="s">
        <v>435</v>
      </c>
      <c r="T3960">
        <f t="shared" si="88"/>
        <v>-2.6799999999999997</v>
      </c>
      <c r="U3960">
        <v>-2.6799999999999997</v>
      </c>
    </row>
    <row r="3961" spans="1:21" x14ac:dyDescent="0.2">
      <c r="A3961" t="s">
        <v>517</v>
      </c>
      <c r="B3961" s="10" t="s">
        <v>1693</v>
      </c>
      <c r="C3961">
        <v>11</v>
      </c>
      <c r="D3961">
        <v>-5.68</v>
      </c>
      <c r="E3961">
        <v>1</v>
      </c>
      <c r="F3961" t="s">
        <v>1694</v>
      </c>
      <c r="G3961">
        <v>180</v>
      </c>
      <c r="H3961">
        <v>16947.310000000001</v>
      </c>
      <c r="I3961">
        <v>103118.11</v>
      </c>
      <c r="J3961" t="s">
        <v>435</v>
      </c>
      <c r="T3961">
        <f t="shared" si="88"/>
        <v>-4.68</v>
      </c>
      <c r="U3961">
        <v>-4.68</v>
      </c>
    </row>
    <row r="3962" spans="1:21" x14ac:dyDescent="0.2">
      <c r="A3962" t="s">
        <v>517</v>
      </c>
      <c r="B3962" s="10" t="s">
        <v>1215</v>
      </c>
      <c r="C3962">
        <v>31</v>
      </c>
      <c r="D3962">
        <v>-25.68</v>
      </c>
      <c r="E3962">
        <v>20</v>
      </c>
      <c r="F3962" t="s">
        <v>1761</v>
      </c>
      <c r="G3962">
        <v>220</v>
      </c>
      <c r="H3962">
        <v>16947.310000000001</v>
      </c>
      <c r="I3962">
        <v>103118.11</v>
      </c>
      <c r="J3962" t="s">
        <v>435</v>
      </c>
      <c r="T3962">
        <f t="shared" si="88"/>
        <v>-5.68</v>
      </c>
      <c r="U3962">
        <v>-5.68</v>
      </c>
    </row>
    <row r="3963" spans="1:21" x14ac:dyDescent="0.2">
      <c r="A3963" t="s">
        <v>517</v>
      </c>
      <c r="B3963" s="10" t="s">
        <v>1700</v>
      </c>
      <c r="C3963">
        <v>37</v>
      </c>
      <c r="D3963">
        <v>-31.68</v>
      </c>
      <c r="E3963">
        <v>6</v>
      </c>
      <c r="F3963" t="s">
        <v>1701</v>
      </c>
      <c r="G3963">
        <v>300</v>
      </c>
      <c r="H3963">
        <v>16947.310000000001</v>
      </c>
      <c r="I3963">
        <v>103118.11</v>
      </c>
      <c r="J3963" t="s">
        <v>435</v>
      </c>
      <c r="T3963">
        <f t="shared" si="88"/>
        <v>-25.68</v>
      </c>
      <c r="U3963">
        <v>-25.68</v>
      </c>
    </row>
    <row r="3964" spans="1:21" x14ac:dyDescent="0.2">
      <c r="A3964" t="s">
        <v>517</v>
      </c>
      <c r="B3964" s="10" t="s">
        <v>1702</v>
      </c>
      <c r="C3964">
        <v>70.3</v>
      </c>
      <c r="D3964">
        <v>-64.98</v>
      </c>
      <c r="E3964">
        <v>33.299999999999997</v>
      </c>
      <c r="F3964" t="s">
        <v>1703</v>
      </c>
      <c r="G3964">
        <v>500</v>
      </c>
      <c r="H3964">
        <v>16947.310000000001</v>
      </c>
      <c r="I3964">
        <v>103118.11</v>
      </c>
      <c r="J3964" t="s">
        <v>435</v>
      </c>
      <c r="T3964">
        <f t="shared" si="88"/>
        <v>-31.680000000000007</v>
      </c>
      <c r="U3964">
        <v>-31.680000000000007</v>
      </c>
    </row>
    <row r="3965" spans="1:21" x14ac:dyDescent="0.2">
      <c r="A3965" t="s">
        <v>517</v>
      </c>
      <c r="B3965" s="10" t="s">
        <v>1704</v>
      </c>
      <c r="C3965">
        <v>73</v>
      </c>
      <c r="D3965">
        <v>-67.680000000000007</v>
      </c>
      <c r="E3965">
        <v>2.7</v>
      </c>
      <c r="F3965" t="s">
        <v>1705</v>
      </c>
      <c r="G3965">
        <v>1500</v>
      </c>
      <c r="H3965">
        <v>16947.310000000001</v>
      </c>
      <c r="I3965">
        <v>103118.11</v>
      </c>
      <c r="J3965" t="s">
        <v>435</v>
      </c>
      <c r="T3965">
        <f t="shared" si="88"/>
        <v>-64.98</v>
      </c>
      <c r="U3965">
        <v>-64.98</v>
      </c>
    </row>
    <row r="3966" spans="1:21" x14ac:dyDescent="0.2">
      <c r="A3966" t="s">
        <v>517</v>
      </c>
      <c r="B3966" s="10" t="s">
        <v>1709</v>
      </c>
      <c r="C3966">
        <v>76</v>
      </c>
      <c r="D3966">
        <v>-70.680000000000007</v>
      </c>
      <c r="E3966">
        <v>3</v>
      </c>
      <c r="F3966" t="s">
        <v>1710</v>
      </c>
      <c r="G3966">
        <v>4000</v>
      </c>
      <c r="H3966">
        <v>16947.310000000001</v>
      </c>
      <c r="I3966">
        <v>103118.11</v>
      </c>
      <c r="J3966" t="s">
        <v>435</v>
      </c>
      <c r="T3966">
        <f t="shared" si="88"/>
        <v>-67.680000000000007</v>
      </c>
      <c r="U3966">
        <v>-67.680000000000007</v>
      </c>
    </row>
    <row r="3967" spans="1:21" x14ac:dyDescent="0.2">
      <c r="A3967" t="s">
        <v>518</v>
      </c>
      <c r="B3967" s="10" t="s">
        <v>1714</v>
      </c>
      <c r="C3967">
        <v>5</v>
      </c>
      <c r="D3967">
        <v>1.99</v>
      </c>
      <c r="E3967">
        <v>5</v>
      </c>
      <c r="F3967" t="s">
        <v>1760</v>
      </c>
      <c r="G3967">
        <v>100</v>
      </c>
      <c r="H3967">
        <v>16902.62</v>
      </c>
      <c r="I3967">
        <v>103123.55</v>
      </c>
      <c r="J3967" t="s">
        <v>435</v>
      </c>
      <c r="T3967">
        <f t="shared" si="88"/>
        <v>6.99</v>
      </c>
      <c r="U3967">
        <v>6.99</v>
      </c>
    </row>
    <row r="3968" spans="1:21" x14ac:dyDescent="0.2">
      <c r="A3968" t="s">
        <v>518</v>
      </c>
      <c r="B3968" s="10" t="s">
        <v>1689</v>
      </c>
      <c r="C3968">
        <v>13.1</v>
      </c>
      <c r="D3968">
        <v>-6.11</v>
      </c>
      <c r="E3968">
        <v>8.1</v>
      </c>
      <c r="F3968" t="s">
        <v>1690</v>
      </c>
      <c r="G3968">
        <v>60</v>
      </c>
      <c r="H3968">
        <v>16902.62</v>
      </c>
      <c r="I3968">
        <v>103123.55</v>
      </c>
      <c r="J3968" t="s">
        <v>435</v>
      </c>
      <c r="T3968">
        <f t="shared" si="88"/>
        <v>1.9899999999999993</v>
      </c>
      <c r="U3968">
        <v>1.9899999999999993</v>
      </c>
    </row>
    <row r="3969" spans="1:21" x14ac:dyDescent="0.2">
      <c r="A3969" t="s">
        <v>518</v>
      </c>
      <c r="B3969" s="10" t="s">
        <v>1215</v>
      </c>
      <c r="C3969">
        <v>38</v>
      </c>
      <c r="D3969">
        <v>-31.01</v>
      </c>
      <c r="E3969">
        <v>24.9</v>
      </c>
      <c r="F3969" t="s">
        <v>1761</v>
      </c>
      <c r="G3969">
        <v>220</v>
      </c>
      <c r="H3969">
        <v>16902.62</v>
      </c>
      <c r="I3969">
        <v>103123.55</v>
      </c>
      <c r="J3969" t="s">
        <v>435</v>
      </c>
      <c r="T3969">
        <f t="shared" si="88"/>
        <v>-6.110000000000003</v>
      </c>
      <c r="U3969">
        <v>-6.110000000000003</v>
      </c>
    </row>
    <row r="3970" spans="1:21" x14ac:dyDescent="0.2">
      <c r="A3970" t="s">
        <v>518</v>
      </c>
      <c r="B3970" s="10" t="s">
        <v>1700</v>
      </c>
      <c r="C3970">
        <v>41</v>
      </c>
      <c r="D3970">
        <v>-34.01</v>
      </c>
      <c r="E3970">
        <v>3</v>
      </c>
      <c r="F3970" t="s">
        <v>1701</v>
      </c>
      <c r="G3970">
        <v>300</v>
      </c>
      <c r="H3970">
        <v>16902.62</v>
      </c>
      <c r="I3970">
        <v>103123.55</v>
      </c>
      <c r="J3970" t="s">
        <v>435</v>
      </c>
      <c r="T3970">
        <f t="shared" si="88"/>
        <v>-31.009999999999998</v>
      </c>
      <c r="U3970">
        <v>-31.009999999999998</v>
      </c>
    </row>
    <row r="3971" spans="1:21" x14ac:dyDescent="0.2">
      <c r="A3971" t="s">
        <v>518</v>
      </c>
      <c r="B3971" s="10" t="s">
        <v>1702</v>
      </c>
      <c r="C3971">
        <v>46.8</v>
      </c>
      <c r="D3971">
        <v>-39.81</v>
      </c>
      <c r="E3971">
        <v>5.8</v>
      </c>
      <c r="F3971" t="s">
        <v>1703</v>
      </c>
      <c r="G3971">
        <v>500</v>
      </c>
      <c r="H3971">
        <v>16902.62</v>
      </c>
      <c r="I3971">
        <v>103123.55</v>
      </c>
      <c r="J3971" t="s">
        <v>435</v>
      </c>
      <c r="T3971">
        <f t="shared" ref="T3971:T4034" si="89">D3971+E3971</f>
        <v>-34.010000000000005</v>
      </c>
      <c r="U3971">
        <v>-34.010000000000005</v>
      </c>
    </row>
    <row r="3972" spans="1:21" x14ac:dyDescent="0.2">
      <c r="A3972" t="s">
        <v>518</v>
      </c>
      <c r="B3972" s="10" t="s">
        <v>1704</v>
      </c>
      <c r="C3972">
        <v>57</v>
      </c>
      <c r="D3972">
        <v>-50.01</v>
      </c>
      <c r="E3972">
        <v>10.199999999999999</v>
      </c>
      <c r="F3972" t="s">
        <v>1705</v>
      </c>
      <c r="G3972">
        <v>1500</v>
      </c>
      <c r="H3972">
        <v>16902.62</v>
      </c>
      <c r="I3972">
        <v>103123.55</v>
      </c>
      <c r="J3972" t="s">
        <v>435</v>
      </c>
      <c r="T3972">
        <f t="shared" si="89"/>
        <v>-39.81</v>
      </c>
      <c r="U3972">
        <v>-39.81</v>
      </c>
    </row>
    <row r="3973" spans="1:21" x14ac:dyDescent="0.2">
      <c r="A3973" t="s">
        <v>519</v>
      </c>
      <c r="B3973" s="10" t="s">
        <v>1687</v>
      </c>
      <c r="C3973">
        <v>1.5</v>
      </c>
      <c r="D3973">
        <v>3.77</v>
      </c>
      <c r="E3973">
        <v>1.5</v>
      </c>
      <c r="F3973" t="s">
        <v>1762</v>
      </c>
      <c r="G3973">
        <v>70</v>
      </c>
      <c r="H3973">
        <v>16890.810000000001</v>
      </c>
      <c r="I3973">
        <v>103102.06</v>
      </c>
      <c r="J3973" t="s">
        <v>435</v>
      </c>
      <c r="T3973">
        <f t="shared" si="89"/>
        <v>5.27</v>
      </c>
      <c r="U3973">
        <v>5.27</v>
      </c>
    </row>
    <row r="3974" spans="1:21" x14ac:dyDescent="0.2">
      <c r="A3974" t="s">
        <v>519</v>
      </c>
      <c r="B3974" s="10" t="s">
        <v>1714</v>
      </c>
      <c r="C3974">
        <v>9.4</v>
      </c>
      <c r="D3974">
        <v>-4.13</v>
      </c>
      <c r="E3974">
        <v>7.9</v>
      </c>
      <c r="F3974" t="s">
        <v>1760</v>
      </c>
      <c r="G3974">
        <v>100</v>
      </c>
      <c r="H3974">
        <v>16890.810000000001</v>
      </c>
      <c r="I3974">
        <v>103102.06</v>
      </c>
      <c r="J3974" t="s">
        <v>435</v>
      </c>
      <c r="T3974">
        <f t="shared" si="89"/>
        <v>3.7700000000000005</v>
      </c>
      <c r="U3974">
        <v>3.7700000000000005</v>
      </c>
    </row>
    <row r="3975" spans="1:21" x14ac:dyDescent="0.2">
      <c r="A3975" t="s">
        <v>519</v>
      </c>
      <c r="B3975" s="10" t="s">
        <v>1711</v>
      </c>
      <c r="C3975">
        <v>11.4</v>
      </c>
      <c r="D3975">
        <v>-6.13</v>
      </c>
      <c r="E3975">
        <v>2</v>
      </c>
      <c r="F3975" t="s">
        <v>1712</v>
      </c>
      <c r="G3975">
        <v>160</v>
      </c>
      <c r="H3975">
        <v>16890.810000000001</v>
      </c>
      <c r="I3975">
        <v>103102.06</v>
      </c>
      <c r="J3975" t="s">
        <v>435</v>
      </c>
      <c r="T3975">
        <f t="shared" si="89"/>
        <v>-4.13</v>
      </c>
      <c r="U3975">
        <v>-4.13</v>
      </c>
    </row>
    <row r="3976" spans="1:21" x14ac:dyDescent="0.2">
      <c r="A3976" t="s">
        <v>519</v>
      </c>
      <c r="B3976" s="10" t="s">
        <v>1693</v>
      </c>
      <c r="C3976">
        <v>14.8</v>
      </c>
      <c r="D3976">
        <v>-9.5299999999999994</v>
      </c>
      <c r="E3976">
        <v>3.4</v>
      </c>
      <c r="F3976" t="s">
        <v>1694</v>
      </c>
      <c r="G3976">
        <v>180</v>
      </c>
      <c r="H3976">
        <v>16890.810000000001</v>
      </c>
      <c r="I3976">
        <v>103102.06</v>
      </c>
      <c r="J3976" t="s">
        <v>435</v>
      </c>
      <c r="T3976">
        <f t="shared" si="89"/>
        <v>-6.129999999999999</v>
      </c>
      <c r="U3976">
        <v>-6.129999999999999</v>
      </c>
    </row>
    <row r="3977" spans="1:21" x14ac:dyDescent="0.2">
      <c r="A3977" t="s">
        <v>519</v>
      </c>
      <c r="B3977" s="10" t="s">
        <v>1215</v>
      </c>
      <c r="C3977">
        <v>33</v>
      </c>
      <c r="D3977">
        <v>-27.73</v>
      </c>
      <c r="E3977">
        <v>18.2</v>
      </c>
      <c r="F3977" t="s">
        <v>1761</v>
      </c>
      <c r="G3977">
        <v>220</v>
      </c>
      <c r="H3977">
        <v>16890.810000000001</v>
      </c>
      <c r="I3977">
        <v>103102.06</v>
      </c>
      <c r="J3977" t="s">
        <v>435</v>
      </c>
      <c r="T3977">
        <f t="shared" si="89"/>
        <v>-9.5300000000000011</v>
      </c>
      <c r="U3977">
        <v>-9.5300000000000011</v>
      </c>
    </row>
    <row r="3978" spans="1:21" x14ac:dyDescent="0.2">
      <c r="A3978" t="s">
        <v>519</v>
      </c>
      <c r="B3978" s="10" t="s">
        <v>1700</v>
      </c>
      <c r="C3978">
        <v>36.5</v>
      </c>
      <c r="D3978">
        <v>-31.23</v>
      </c>
      <c r="E3978">
        <v>3.5</v>
      </c>
      <c r="F3978" t="s">
        <v>1701</v>
      </c>
      <c r="G3978">
        <v>300</v>
      </c>
      <c r="H3978">
        <v>16890.810000000001</v>
      </c>
      <c r="I3978">
        <v>103102.06</v>
      </c>
      <c r="J3978" t="s">
        <v>435</v>
      </c>
      <c r="T3978">
        <f t="shared" si="89"/>
        <v>-27.73</v>
      </c>
      <c r="U3978">
        <v>-27.73</v>
      </c>
    </row>
    <row r="3979" spans="1:21" x14ac:dyDescent="0.2">
      <c r="A3979" t="s">
        <v>519</v>
      </c>
      <c r="B3979" s="10" t="s">
        <v>1702</v>
      </c>
      <c r="C3979">
        <v>44.8</v>
      </c>
      <c r="D3979">
        <v>-39.53</v>
      </c>
      <c r="E3979">
        <v>8.3000000000000007</v>
      </c>
      <c r="F3979" t="s">
        <v>1703</v>
      </c>
      <c r="G3979">
        <v>500</v>
      </c>
      <c r="H3979">
        <v>16890.810000000001</v>
      </c>
      <c r="I3979">
        <v>103102.06</v>
      </c>
      <c r="J3979" t="s">
        <v>435</v>
      </c>
      <c r="T3979">
        <f t="shared" si="89"/>
        <v>-31.23</v>
      </c>
      <c r="U3979">
        <v>-31.23</v>
      </c>
    </row>
    <row r="3980" spans="1:21" x14ac:dyDescent="0.2">
      <c r="A3980" t="s">
        <v>519</v>
      </c>
      <c r="B3980" s="10" t="s">
        <v>1704</v>
      </c>
      <c r="C3980">
        <v>47.4</v>
      </c>
      <c r="D3980">
        <v>-42.13</v>
      </c>
      <c r="E3980">
        <v>2.6</v>
      </c>
      <c r="F3980" t="s">
        <v>1705</v>
      </c>
      <c r="G3980">
        <v>1500</v>
      </c>
      <c r="H3980">
        <v>16890.810000000001</v>
      </c>
      <c r="I3980">
        <v>103102.06</v>
      </c>
      <c r="J3980" t="s">
        <v>435</v>
      </c>
      <c r="T3980">
        <f t="shared" si="89"/>
        <v>-39.53</v>
      </c>
      <c r="U3980">
        <v>-39.53</v>
      </c>
    </row>
    <row r="3981" spans="1:21" x14ac:dyDescent="0.2">
      <c r="A3981" t="s">
        <v>519</v>
      </c>
      <c r="B3981" s="10" t="s">
        <v>1709</v>
      </c>
      <c r="C3981">
        <v>50.5</v>
      </c>
      <c r="D3981">
        <v>-45.23</v>
      </c>
      <c r="E3981">
        <v>3.1</v>
      </c>
      <c r="F3981" t="s">
        <v>1710</v>
      </c>
      <c r="G3981">
        <v>4000</v>
      </c>
      <c r="H3981">
        <v>16890.810000000001</v>
      </c>
      <c r="I3981">
        <v>103102.06</v>
      </c>
      <c r="J3981" t="s">
        <v>435</v>
      </c>
      <c r="T3981">
        <f t="shared" si="89"/>
        <v>-42.129999999999995</v>
      </c>
      <c r="U3981">
        <v>-42.129999999999995</v>
      </c>
    </row>
    <row r="3982" spans="1:21" x14ac:dyDescent="0.2">
      <c r="A3982" t="s">
        <v>520</v>
      </c>
      <c r="B3982" s="10" t="s">
        <v>1714</v>
      </c>
      <c r="C3982">
        <v>5</v>
      </c>
      <c r="D3982">
        <v>2.11</v>
      </c>
      <c r="E3982">
        <v>5</v>
      </c>
      <c r="F3982" t="s">
        <v>1760</v>
      </c>
      <c r="G3982">
        <v>100</v>
      </c>
      <c r="H3982">
        <v>16878.689999999999</v>
      </c>
      <c r="I3982">
        <v>103121.79</v>
      </c>
      <c r="J3982" t="s">
        <v>435</v>
      </c>
      <c r="T3982">
        <f t="shared" si="89"/>
        <v>7.1099999999999994</v>
      </c>
      <c r="U3982">
        <v>7.1099999999999994</v>
      </c>
    </row>
    <row r="3983" spans="1:21" x14ac:dyDescent="0.2">
      <c r="A3983" t="s">
        <v>520</v>
      </c>
      <c r="B3983" s="10" t="s">
        <v>1689</v>
      </c>
      <c r="C3983">
        <v>13.5</v>
      </c>
      <c r="D3983">
        <v>-6.39</v>
      </c>
      <c r="E3983">
        <v>8.5</v>
      </c>
      <c r="F3983" t="s">
        <v>1690</v>
      </c>
      <c r="G3983">
        <v>60</v>
      </c>
      <c r="H3983">
        <v>16878.689999999999</v>
      </c>
      <c r="I3983">
        <v>103121.79</v>
      </c>
      <c r="J3983" t="s">
        <v>435</v>
      </c>
      <c r="T3983">
        <f t="shared" si="89"/>
        <v>2.1100000000000003</v>
      </c>
      <c r="U3983">
        <v>2.1100000000000003</v>
      </c>
    </row>
    <row r="3984" spans="1:21" x14ac:dyDescent="0.2">
      <c r="A3984" t="s">
        <v>520</v>
      </c>
      <c r="B3984" s="10" t="s">
        <v>1711</v>
      </c>
      <c r="C3984">
        <v>15</v>
      </c>
      <c r="D3984">
        <v>-7.89</v>
      </c>
      <c r="E3984">
        <v>1.5</v>
      </c>
      <c r="F3984" t="s">
        <v>1712</v>
      </c>
      <c r="G3984">
        <v>160</v>
      </c>
      <c r="H3984">
        <v>16878.689999999999</v>
      </c>
      <c r="I3984">
        <v>103121.79</v>
      </c>
      <c r="J3984" t="s">
        <v>435</v>
      </c>
      <c r="T3984">
        <f t="shared" si="89"/>
        <v>-6.39</v>
      </c>
      <c r="U3984">
        <v>-6.39</v>
      </c>
    </row>
    <row r="3985" spans="1:21" x14ac:dyDescent="0.2">
      <c r="A3985" t="s">
        <v>520</v>
      </c>
      <c r="B3985" s="10" t="s">
        <v>1693</v>
      </c>
      <c r="C3985">
        <v>15.8</v>
      </c>
      <c r="D3985">
        <v>-8.69</v>
      </c>
      <c r="E3985">
        <v>0.8</v>
      </c>
      <c r="F3985" t="s">
        <v>1694</v>
      </c>
      <c r="G3985">
        <v>180</v>
      </c>
      <c r="H3985">
        <v>16878.689999999999</v>
      </c>
      <c r="I3985">
        <v>103121.79</v>
      </c>
      <c r="J3985" t="s">
        <v>435</v>
      </c>
      <c r="T3985">
        <f t="shared" si="89"/>
        <v>-7.89</v>
      </c>
      <c r="U3985">
        <v>-7.89</v>
      </c>
    </row>
    <row r="3986" spans="1:21" x14ac:dyDescent="0.2">
      <c r="A3986" t="s">
        <v>520</v>
      </c>
      <c r="B3986" s="10" t="s">
        <v>1215</v>
      </c>
      <c r="C3986">
        <v>28.4</v>
      </c>
      <c r="D3986">
        <v>-21.29</v>
      </c>
      <c r="E3986">
        <v>12.6</v>
      </c>
      <c r="F3986" t="s">
        <v>1761</v>
      </c>
      <c r="G3986">
        <v>220</v>
      </c>
      <c r="H3986">
        <v>16878.689999999999</v>
      </c>
      <c r="I3986">
        <v>103121.79</v>
      </c>
      <c r="J3986" t="s">
        <v>435</v>
      </c>
      <c r="T3986">
        <f t="shared" si="89"/>
        <v>-8.69</v>
      </c>
      <c r="U3986">
        <v>-8.69</v>
      </c>
    </row>
    <row r="3987" spans="1:21" x14ac:dyDescent="0.2">
      <c r="A3987" t="s">
        <v>520</v>
      </c>
      <c r="B3987" s="10" t="s">
        <v>1700</v>
      </c>
      <c r="C3987">
        <v>35.6</v>
      </c>
      <c r="D3987">
        <v>-28.49</v>
      </c>
      <c r="E3987">
        <v>7.2</v>
      </c>
      <c r="F3987" t="s">
        <v>1701</v>
      </c>
      <c r="G3987">
        <v>300</v>
      </c>
      <c r="H3987">
        <v>16878.689999999999</v>
      </c>
      <c r="I3987">
        <v>103121.79</v>
      </c>
      <c r="J3987" t="s">
        <v>435</v>
      </c>
      <c r="T3987">
        <f t="shared" si="89"/>
        <v>-21.29</v>
      </c>
      <c r="U3987">
        <v>-21.29</v>
      </c>
    </row>
    <row r="3988" spans="1:21" x14ac:dyDescent="0.2">
      <c r="A3988" t="s">
        <v>520</v>
      </c>
      <c r="B3988" s="10" t="s">
        <v>1702</v>
      </c>
      <c r="C3988">
        <v>43</v>
      </c>
      <c r="D3988">
        <v>-35.89</v>
      </c>
      <c r="E3988">
        <v>7.4</v>
      </c>
      <c r="F3988" t="s">
        <v>1703</v>
      </c>
      <c r="G3988">
        <v>500</v>
      </c>
      <c r="H3988">
        <v>16878.689999999999</v>
      </c>
      <c r="I3988">
        <v>103121.79</v>
      </c>
      <c r="J3988" t="s">
        <v>435</v>
      </c>
      <c r="T3988">
        <f t="shared" si="89"/>
        <v>-28.490000000000002</v>
      </c>
      <c r="U3988">
        <v>-28.490000000000002</v>
      </c>
    </row>
    <row r="3989" spans="1:21" x14ac:dyDescent="0.2">
      <c r="A3989" t="s">
        <v>520</v>
      </c>
      <c r="B3989" s="10" t="s">
        <v>1704</v>
      </c>
      <c r="C3989">
        <v>52.6</v>
      </c>
      <c r="D3989">
        <v>-45.49</v>
      </c>
      <c r="E3989">
        <v>9.6</v>
      </c>
      <c r="F3989" t="s">
        <v>1705</v>
      </c>
      <c r="G3989">
        <v>1500</v>
      </c>
      <c r="H3989">
        <v>16878.689999999999</v>
      </c>
      <c r="I3989">
        <v>103121.79</v>
      </c>
      <c r="J3989" t="s">
        <v>435</v>
      </c>
      <c r="T3989">
        <f t="shared" si="89"/>
        <v>-35.89</v>
      </c>
      <c r="U3989">
        <v>-35.89</v>
      </c>
    </row>
    <row r="3990" spans="1:21" x14ac:dyDescent="0.2">
      <c r="A3990" t="s">
        <v>520</v>
      </c>
      <c r="B3990" s="10" t="s">
        <v>1709</v>
      </c>
      <c r="C3990">
        <v>56.6</v>
      </c>
      <c r="D3990">
        <v>-49.49</v>
      </c>
      <c r="E3990">
        <v>4</v>
      </c>
      <c r="F3990" t="s">
        <v>1710</v>
      </c>
      <c r="G3990">
        <v>4000</v>
      </c>
      <c r="H3990">
        <v>16878.689999999999</v>
      </c>
      <c r="I3990">
        <v>103121.79</v>
      </c>
      <c r="J3990" t="s">
        <v>435</v>
      </c>
      <c r="T3990">
        <f t="shared" si="89"/>
        <v>-45.49</v>
      </c>
      <c r="U3990">
        <v>-45.49</v>
      </c>
    </row>
    <row r="3991" spans="1:21" x14ac:dyDescent="0.2">
      <c r="A3991" t="s">
        <v>521</v>
      </c>
      <c r="B3991" s="10" t="s">
        <v>1714</v>
      </c>
      <c r="C3991">
        <v>5.5</v>
      </c>
      <c r="D3991">
        <v>1.64</v>
      </c>
      <c r="E3991">
        <v>5.5</v>
      </c>
      <c r="F3991" t="s">
        <v>1760</v>
      </c>
      <c r="G3991">
        <v>100</v>
      </c>
      <c r="H3991">
        <v>16881.29</v>
      </c>
      <c r="I3991">
        <v>103135.99</v>
      </c>
      <c r="J3991" t="s">
        <v>435</v>
      </c>
      <c r="T3991">
        <f t="shared" si="89"/>
        <v>7.14</v>
      </c>
      <c r="U3991">
        <v>7.14</v>
      </c>
    </row>
    <row r="3992" spans="1:21" x14ac:dyDescent="0.2">
      <c r="A3992" t="s">
        <v>521</v>
      </c>
      <c r="B3992" s="10" t="s">
        <v>1689</v>
      </c>
      <c r="C3992">
        <v>13</v>
      </c>
      <c r="D3992">
        <v>-5.86</v>
      </c>
      <c r="E3992">
        <v>7.5</v>
      </c>
      <c r="F3992" t="s">
        <v>1690</v>
      </c>
      <c r="G3992">
        <v>60</v>
      </c>
      <c r="H3992">
        <v>16881.29</v>
      </c>
      <c r="I3992">
        <v>103135.99</v>
      </c>
      <c r="J3992" t="s">
        <v>435</v>
      </c>
      <c r="T3992">
        <f t="shared" si="89"/>
        <v>1.6399999999999997</v>
      </c>
      <c r="U3992">
        <v>1.6399999999999997</v>
      </c>
    </row>
    <row r="3993" spans="1:21" x14ac:dyDescent="0.2">
      <c r="A3993" t="s">
        <v>521</v>
      </c>
      <c r="B3993" s="10" t="s">
        <v>1711</v>
      </c>
      <c r="C3993">
        <v>14</v>
      </c>
      <c r="D3993">
        <v>-6.86</v>
      </c>
      <c r="E3993">
        <v>1</v>
      </c>
      <c r="F3993" t="s">
        <v>1712</v>
      </c>
      <c r="G3993">
        <v>160</v>
      </c>
      <c r="H3993">
        <v>16881.29</v>
      </c>
      <c r="I3993">
        <v>103135.99</v>
      </c>
      <c r="J3993" t="s">
        <v>435</v>
      </c>
      <c r="T3993">
        <f t="shared" si="89"/>
        <v>-5.86</v>
      </c>
      <c r="U3993">
        <v>-5.86</v>
      </c>
    </row>
    <row r="3994" spans="1:21" x14ac:dyDescent="0.2">
      <c r="A3994" t="s">
        <v>521</v>
      </c>
      <c r="B3994" s="10" t="s">
        <v>1693</v>
      </c>
      <c r="C3994">
        <v>16.2</v>
      </c>
      <c r="D3994">
        <v>-9.06</v>
      </c>
      <c r="E3994">
        <v>2.2000000000000002</v>
      </c>
      <c r="F3994" t="s">
        <v>1694</v>
      </c>
      <c r="G3994">
        <v>180</v>
      </c>
      <c r="H3994">
        <v>16881.29</v>
      </c>
      <c r="I3994">
        <v>103135.99</v>
      </c>
      <c r="J3994" t="s">
        <v>435</v>
      </c>
      <c r="T3994">
        <f t="shared" si="89"/>
        <v>-6.86</v>
      </c>
      <c r="U3994">
        <v>-6.86</v>
      </c>
    </row>
    <row r="3995" spans="1:21" x14ac:dyDescent="0.2">
      <c r="A3995" t="s">
        <v>521</v>
      </c>
      <c r="B3995" s="10" t="s">
        <v>1215</v>
      </c>
      <c r="C3995">
        <v>30.5</v>
      </c>
      <c r="D3995">
        <v>-23.36</v>
      </c>
      <c r="E3995">
        <v>14.3</v>
      </c>
      <c r="F3995" t="s">
        <v>1761</v>
      </c>
      <c r="G3995">
        <v>220</v>
      </c>
      <c r="H3995">
        <v>16881.29</v>
      </c>
      <c r="I3995">
        <v>103135.99</v>
      </c>
      <c r="J3995" t="s">
        <v>435</v>
      </c>
      <c r="T3995">
        <f t="shared" si="89"/>
        <v>-9.0599999999999987</v>
      </c>
      <c r="U3995">
        <v>-9.0599999999999987</v>
      </c>
    </row>
    <row r="3996" spans="1:21" x14ac:dyDescent="0.2">
      <c r="A3996" t="s">
        <v>521</v>
      </c>
      <c r="B3996" s="10" t="s">
        <v>1700</v>
      </c>
      <c r="C3996">
        <v>35.200000000000003</v>
      </c>
      <c r="D3996">
        <v>-28.06</v>
      </c>
      <c r="E3996">
        <v>4.7</v>
      </c>
      <c r="F3996" t="s">
        <v>1701</v>
      </c>
      <c r="G3996">
        <v>300</v>
      </c>
      <c r="H3996">
        <v>16881.29</v>
      </c>
      <c r="I3996">
        <v>103135.99</v>
      </c>
      <c r="J3996" t="s">
        <v>435</v>
      </c>
      <c r="T3996">
        <f t="shared" si="89"/>
        <v>-23.36</v>
      </c>
      <c r="U3996">
        <v>-23.36</v>
      </c>
    </row>
    <row r="3997" spans="1:21" x14ac:dyDescent="0.2">
      <c r="A3997" t="s">
        <v>521</v>
      </c>
      <c r="B3997" s="10" t="s">
        <v>1702</v>
      </c>
      <c r="C3997">
        <v>46</v>
      </c>
      <c r="D3997">
        <v>-38.86</v>
      </c>
      <c r="E3997">
        <v>10.8</v>
      </c>
      <c r="F3997" t="s">
        <v>1703</v>
      </c>
      <c r="G3997">
        <v>500</v>
      </c>
      <c r="H3997">
        <v>16881.29</v>
      </c>
      <c r="I3997">
        <v>103135.99</v>
      </c>
      <c r="J3997" t="s">
        <v>435</v>
      </c>
      <c r="T3997">
        <f t="shared" si="89"/>
        <v>-28.06</v>
      </c>
      <c r="U3997">
        <v>-28.06</v>
      </c>
    </row>
    <row r="3998" spans="1:21" x14ac:dyDescent="0.2">
      <c r="A3998" t="s">
        <v>521</v>
      </c>
      <c r="B3998" s="10" t="s">
        <v>1704</v>
      </c>
      <c r="C3998">
        <v>48.7</v>
      </c>
      <c r="D3998">
        <v>-41.56</v>
      </c>
      <c r="E3998">
        <v>2.7</v>
      </c>
      <c r="F3998" t="s">
        <v>1705</v>
      </c>
      <c r="G3998">
        <v>1500</v>
      </c>
      <c r="H3998">
        <v>16881.29</v>
      </c>
      <c r="I3998">
        <v>103135.99</v>
      </c>
      <c r="J3998" t="s">
        <v>435</v>
      </c>
      <c r="T3998">
        <f t="shared" si="89"/>
        <v>-38.86</v>
      </c>
      <c r="U3998">
        <v>-38.86</v>
      </c>
    </row>
    <row r="3999" spans="1:21" x14ac:dyDescent="0.2">
      <c r="A3999" t="s">
        <v>521</v>
      </c>
      <c r="B3999" s="10" t="s">
        <v>1709</v>
      </c>
      <c r="C3999">
        <v>49.2</v>
      </c>
      <c r="D3999">
        <v>-42.06</v>
      </c>
      <c r="E3999">
        <v>0.5</v>
      </c>
      <c r="F3999" t="s">
        <v>1710</v>
      </c>
      <c r="G3999">
        <v>4000</v>
      </c>
      <c r="H3999">
        <v>16881.29</v>
      </c>
      <c r="I3999">
        <v>103135.99</v>
      </c>
      <c r="J3999" t="s">
        <v>435</v>
      </c>
      <c r="T3999">
        <f t="shared" si="89"/>
        <v>-41.56</v>
      </c>
      <c r="U3999">
        <v>-41.56</v>
      </c>
    </row>
    <row r="4000" spans="1:21" x14ac:dyDescent="0.2">
      <c r="A4000" t="s">
        <v>522</v>
      </c>
      <c r="B4000" s="10" t="s">
        <v>1714</v>
      </c>
      <c r="C4000">
        <v>4</v>
      </c>
      <c r="D4000">
        <v>2.4900000000000002</v>
      </c>
      <c r="E4000">
        <v>4</v>
      </c>
      <c r="F4000" t="s">
        <v>1760</v>
      </c>
      <c r="G4000">
        <v>100</v>
      </c>
      <c r="H4000">
        <v>16775.669999999998</v>
      </c>
      <c r="I4000">
        <v>103089.02</v>
      </c>
      <c r="J4000" t="s">
        <v>435</v>
      </c>
      <c r="T4000">
        <f t="shared" si="89"/>
        <v>6.49</v>
      </c>
      <c r="U4000">
        <v>6.49</v>
      </c>
    </row>
    <row r="4001" spans="1:21" x14ac:dyDescent="0.2">
      <c r="A4001" t="s">
        <v>522</v>
      </c>
      <c r="B4001" s="10" t="s">
        <v>1689</v>
      </c>
      <c r="C4001">
        <v>14</v>
      </c>
      <c r="D4001">
        <v>-7.51</v>
      </c>
      <c r="E4001">
        <v>10</v>
      </c>
      <c r="F4001" t="s">
        <v>1690</v>
      </c>
      <c r="G4001">
        <v>60</v>
      </c>
      <c r="H4001">
        <v>16775.669999999998</v>
      </c>
      <c r="I4001">
        <v>103089.02</v>
      </c>
      <c r="J4001" t="s">
        <v>435</v>
      </c>
      <c r="T4001">
        <f t="shared" si="89"/>
        <v>2.4900000000000002</v>
      </c>
      <c r="U4001">
        <v>2.4900000000000002</v>
      </c>
    </row>
    <row r="4002" spans="1:21" x14ac:dyDescent="0.2">
      <c r="A4002" t="s">
        <v>522</v>
      </c>
      <c r="B4002" s="10" t="s">
        <v>1215</v>
      </c>
      <c r="C4002">
        <v>28</v>
      </c>
      <c r="D4002">
        <v>-21.51</v>
      </c>
      <c r="E4002">
        <v>14</v>
      </c>
      <c r="F4002" t="s">
        <v>1761</v>
      </c>
      <c r="G4002">
        <v>220</v>
      </c>
      <c r="H4002">
        <v>16775.669999999998</v>
      </c>
      <c r="I4002">
        <v>103089.02</v>
      </c>
      <c r="J4002" t="s">
        <v>435</v>
      </c>
      <c r="T4002">
        <f t="shared" si="89"/>
        <v>-7.5100000000000016</v>
      </c>
      <c r="U4002">
        <v>-7.5100000000000016</v>
      </c>
    </row>
    <row r="4003" spans="1:21" x14ac:dyDescent="0.2">
      <c r="A4003" t="s">
        <v>522</v>
      </c>
      <c r="B4003" s="10" t="s">
        <v>1700</v>
      </c>
      <c r="C4003">
        <v>38</v>
      </c>
      <c r="D4003">
        <v>-31.51</v>
      </c>
      <c r="E4003">
        <v>10</v>
      </c>
      <c r="F4003" t="s">
        <v>1701</v>
      </c>
      <c r="G4003">
        <v>300</v>
      </c>
      <c r="H4003">
        <v>16775.669999999998</v>
      </c>
      <c r="I4003">
        <v>103089.02</v>
      </c>
      <c r="J4003" t="s">
        <v>435</v>
      </c>
      <c r="T4003">
        <f t="shared" si="89"/>
        <v>-21.51</v>
      </c>
      <c r="U4003">
        <v>-21.51</v>
      </c>
    </row>
    <row r="4004" spans="1:21" x14ac:dyDescent="0.2">
      <c r="A4004" t="s">
        <v>522</v>
      </c>
      <c r="B4004" s="10" t="s">
        <v>1702</v>
      </c>
      <c r="C4004">
        <v>53.6</v>
      </c>
      <c r="D4004">
        <v>-47.11</v>
      </c>
      <c r="E4004">
        <v>15.6</v>
      </c>
      <c r="F4004" t="s">
        <v>1703</v>
      </c>
      <c r="G4004">
        <v>500</v>
      </c>
      <c r="H4004">
        <v>16775.669999999998</v>
      </c>
      <c r="I4004">
        <v>103089.02</v>
      </c>
      <c r="J4004" t="s">
        <v>435</v>
      </c>
      <c r="T4004">
        <f t="shared" si="89"/>
        <v>-31.509999999999998</v>
      </c>
      <c r="U4004">
        <v>-31.509999999999998</v>
      </c>
    </row>
    <row r="4005" spans="1:21" x14ac:dyDescent="0.2">
      <c r="A4005" t="s">
        <v>522</v>
      </c>
      <c r="B4005" s="10" t="s">
        <v>1704</v>
      </c>
      <c r="C4005">
        <v>63.2</v>
      </c>
      <c r="D4005">
        <v>-56.71</v>
      </c>
      <c r="E4005">
        <v>9.6</v>
      </c>
      <c r="F4005" t="s">
        <v>1705</v>
      </c>
      <c r="G4005">
        <v>1500</v>
      </c>
      <c r="H4005">
        <v>16775.669999999998</v>
      </c>
      <c r="I4005">
        <v>103089.02</v>
      </c>
      <c r="J4005" t="s">
        <v>435</v>
      </c>
      <c r="T4005">
        <f t="shared" si="89"/>
        <v>-47.11</v>
      </c>
      <c r="U4005">
        <v>-47.11</v>
      </c>
    </row>
    <row r="4006" spans="1:21" x14ac:dyDescent="0.2">
      <c r="A4006" t="s">
        <v>523</v>
      </c>
      <c r="B4006" s="10" t="s">
        <v>1714</v>
      </c>
      <c r="C4006">
        <v>11.7</v>
      </c>
      <c r="D4006">
        <v>-6.44</v>
      </c>
      <c r="E4006">
        <v>11.7</v>
      </c>
      <c r="F4006" t="s">
        <v>1760</v>
      </c>
      <c r="G4006">
        <v>100</v>
      </c>
      <c r="H4006">
        <v>16768.52</v>
      </c>
      <c r="I4006">
        <v>103069.58</v>
      </c>
      <c r="J4006" t="s">
        <v>435</v>
      </c>
      <c r="T4006">
        <f t="shared" si="89"/>
        <v>5.2599999999999989</v>
      </c>
      <c r="U4006">
        <v>5.2599999999999989</v>
      </c>
    </row>
    <row r="4007" spans="1:21" x14ac:dyDescent="0.2">
      <c r="A4007" t="s">
        <v>523</v>
      </c>
      <c r="B4007" s="10" t="s">
        <v>1215</v>
      </c>
      <c r="C4007">
        <v>31.2</v>
      </c>
      <c r="D4007">
        <v>-25.94</v>
      </c>
      <c r="E4007">
        <v>19.5</v>
      </c>
      <c r="F4007" t="s">
        <v>1761</v>
      </c>
      <c r="G4007">
        <v>220</v>
      </c>
      <c r="H4007">
        <v>16768.52</v>
      </c>
      <c r="I4007">
        <v>103069.58</v>
      </c>
      <c r="J4007" t="s">
        <v>435</v>
      </c>
      <c r="T4007">
        <f t="shared" si="89"/>
        <v>-6.4400000000000013</v>
      </c>
      <c r="U4007">
        <v>-6.4400000000000013</v>
      </c>
    </row>
    <row r="4008" spans="1:21" x14ac:dyDescent="0.2">
      <c r="A4008" t="s">
        <v>523</v>
      </c>
      <c r="B4008" s="10" t="s">
        <v>1700</v>
      </c>
      <c r="C4008">
        <v>34</v>
      </c>
      <c r="D4008">
        <v>-28.74</v>
      </c>
      <c r="E4008">
        <v>2.8</v>
      </c>
      <c r="F4008" t="s">
        <v>1701</v>
      </c>
      <c r="G4008">
        <v>300</v>
      </c>
      <c r="H4008">
        <v>16768.52</v>
      </c>
      <c r="I4008">
        <v>103069.58</v>
      </c>
      <c r="J4008" t="s">
        <v>435</v>
      </c>
      <c r="T4008">
        <f t="shared" si="89"/>
        <v>-25.939999999999998</v>
      </c>
      <c r="U4008">
        <v>-25.939999999999998</v>
      </c>
    </row>
    <row r="4009" spans="1:21" x14ac:dyDescent="0.2">
      <c r="A4009" t="s">
        <v>523</v>
      </c>
      <c r="B4009" s="10" t="s">
        <v>1702</v>
      </c>
      <c r="C4009">
        <v>75.2</v>
      </c>
      <c r="D4009">
        <v>-69.94</v>
      </c>
      <c r="E4009">
        <v>41.2</v>
      </c>
      <c r="F4009" t="s">
        <v>1703</v>
      </c>
      <c r="G4009">
        <v>500</v>
      </c>
      <c r="H4009">
        <v>16768.52</v>
      </c>
      <c r="I4009">
        <v>103069.58</v>
      </c>
      <c r="J4009" t="s">
        <v>435</v>
      </c>
      <c r="T4009">
        <f t="shared" si="89"/>
        <v>-28.739999999999995</v>
      </c>
      <c r="U4009">
        <v>-28.739999999999995</v>
      </c>
    </row>
    <row r="4010" spans="1:21" x14ac:dyDescent="0.2">
      <c r="A4010" t="s">
        <v>523</v>
      </c>
      <c r="B4010" s="10" t="s">
        <v>1704</v>
      </c>
      <c r="C4010">
        <v>82.2</v>
      </c>
      <c r="D4010">
        <v>-76.94</v>
      </c>
      <c r="E4010">
        <v>7</v>
      </c>
      <c r="F4010" t="s">
        <v>1705</v>
      </c>
      <c r="G4010">
        <v>1500</v>
      </c>
      <c r="H4010">
        <v>16768.52</v>
      </c>
      <c r="I4010">
        <v>103069.58</v>
      </c>
      <c r="J4010" t="s">
        <v>435</v>
      </c>
      <c r="T4010">
        <f t="shared" si="89"/>
        <v>-69.94</v>
      </c>
      <c r="U4010">
        <v>-69.94</v>
      </c>
    </row>
    <row r="4011" spans="1:21" x14ac:dyDescent="0.2">
      <c r="A4011" t="s">
        <v>523</v>
      </c>
      <c r="B4011" s="10" t="s">
        <v>1709</v>
      </c>
      <c r="C4011">
        <v>85.2</v>
      </c>
      <c r="D4011">
        <v>-79.94</v>
      </c>
      <c r="E4011">
        <v>3</v>
      </c>
      <c r="F4011" t="s">
        <v>1710</v>
      </c>
      <c r="G4011">
        <v>4000</v>
      </c>
      <c r="H4011">
        <v>16768.52</v>
      </c>
      <c r="I4011">
        <v>103069.58</v>
      </c>
      <c r="J4011" t="s">
        <v>435</v>
      </c>
      <c r="T4011">
        <f t="shared" si="89"/>
        <v>-76.94</v>
      </c>
      <c r="U4011">
        <v>-76.94</v>
      </c>
    </row>
    <row r="4012" spans="1:21" x14ac:dyDescent="0.2">
      <c r="A4012" t="s">
        <v>524</v>
      </c>
      <c r="B4012" s="10" t="s">
        <v>1714</v>
      </c>
      <c r="C4012">
        <v>6.1</v>
      </c>
      <c r="D4012">
        <v>0.83</v>
      </c>
      <c r="E4012">
        <v>6.1</v>
      </c>
      <c r="F4012" t="s">
        <v>1760</v>
      </c>
      <c r="G4012">
        <v>100</v>
      </c>
      <c r="H4012">
        <v>16758.240000000002</v>
      </c>
      <c r="I4012">
        <v>103274.96</v>
      </c>
      <c r="J4012" t="s">
        <v>435</v>
      </c>
      <c r="T4012">
        <f t="shared" si="89"/>
        <v>6.93</v>
      </c>
      <c r="U4012">
        <v>6.93</v>
      </c>
    </row>
    <row r="4013" spans="1:21" x14ac:dyDescent="0.2">
      <c r="A4013" t="s">
        <v>524</v>
      </c>
      <c r="B4013" s="10" t="s">
        <v>1689</v>
      </c>
      <c r="C4013">
        <v>13.5</v>
      </c>
      <c r="D4013">
        <v>-6.57</v>
      </c>
      <c r="E4013">
        <v>7.4</v>
      </c>
      <c r="F4013" t="s">
        <v>1690</v>
      </c>
      <c r="G4013">
        <v>60</v>
      </c>
      <c r="H4013">
        <v>16758.240000000002</v>
      </c>
      <c r="I4013">
        <v>103274.96</v>
      </c>
      <c r="J4013" t="s">
        <v>435</v>
      </c>
      <c r="T4013">
        <f t="shared" si="89"/>
        <v>0.83000000000000007</v>
      </c>
      <c r="U4013">
        <v>0.83000000000000007</v>
      </c>
    </row>
    <row r="4014" spans="1:21" x14ac:dyDescent="0.2">
      <c r="A4014" t="s">
        <v>524</v>
      </c>
      <c r="B4014" s="10" t="s">
        <v>1711</v>
      </c>
      <c r="C4014">
        <v>16.2</v>
      </c>
      <c r="D4014">
        <v>-9.2799999999999994</v>
      </c>
      <c r="E4014">
        <v>2.7</v>
      </c>
      <c r="F4014" t="s">
        <v>1712</v>
      </c>
      <c r="G4014">
        <v>160</v>
      </c>
      <c r="H4014">
        <v>16758.240000000002</v>
      </c>
      <c r="I4014">
        <v>103274.96</v>
      </c>
      <c r="J4014" t="s">
        <v>435</v>
      </c>
      <c r="T4014">
        <f t="shared" si="89"/>
        <v>-6.5799999999999992</v>
      </c>
      <c r="U4014">
        <v>-6.5799999999999992</v>
      </c>
    </row>
    <row r="4015" spans="1:21" x14ac:dyDescent="0.2">
      <c r="A4015" t="s">
        <v>524</v>
      </c>
      <c r="B4015" s="10" t="s">
        <v>1693</v>
      </c>
      <c r="C4015">
        <v>18.5</v>
      </c>
      <c r="D4015">
        <v>-11.57</v>
      </c>
      <c r="E4015">
        <v>2.2999999999999998</v>
      </c>
      <c r="F4015" t="s">
        <v>1694</v>
      </c>
      <c r="G4015">
        <v>180</v>
      </c>
      <c r="H4015">
        <v>16758.240000000002</v>
      </c>
      <c r="I4015">
        <v>103274.96</v>
      </c>
      <c r="J4015" t="s">
        <v>435</v>
      </c>
      <c r="T4015">
        <f t="shared" si="89"/>
        <v>-9.27</v>
      </c>
      <c r="U4015">
        <v>-9.27</v>
      </c>
    </row>
    <row r="4016" spans="1:21" x14ac:dyDescent="0.2">
      <c r="A4016" t="s">
        <v>524</v>
      </c>
      <c r="B4016" s="10" t="s">
        <v>1215</v>
      </c>
      <c r="C4016">
        <v>20.3</v>
      </c>
      <c r="D4016">
        <v>-13.37</v>
      </c>
      <c r="E4016">
        <v>1.8</v>
      </c>
      <c r="F4016" t="s">
        <v>1761</v>
      </c>
      <c r="G4016">
        <v>220</v>
      </c>
      <c r="H4016">
        <v>16758.240000000002</v>
      </c>
      <c r="I4016">
        <v>103274.96</v>
      </c>
      <c r="J4016" t="s">
        <v>435</v>
      </c>
      <c r="T4016">
        <f t="shared" si="89"/>
        <v>-11.569999999999999</v>
      </c>
      <c r="U4016">
        <v>-11.569999999999999</v>
      </c>
    </row>
    <row r="4017" spans="1:21" x14ac:dyDescent="0.2">
      <c r="A4017" t="s">
        <v>524</v>
      </c>
      <c r="B4017" s="10" t="s">
        <v>1700</v>
      </c>
      <c r="C4017">
        <v>25.5</v>
      </c>
      <c r="D4017">
        <v>-18.579999999999998</v>
      </c>
      <c r="E4017">
        <v>5.2</v>
      </c>
      <c r="F4017" t="s">
        <v>1701</v>
      </c>
      <c r="G4017">
        <v>300</v>
      </c>
      <c r="H4017">
        <v>16758.240000000002</v>
      </c>
      <c r="I4017">
        <v>103274.96</v>
      </c>
      <c r="J4017" t="s">
        <v>435</v>
      </c>
      <c r="T4017">
        <f t="shared" si="89"/>
        <v>-13.379999999999999</v>
      </c>
      <c r="U4017">
        <v>-13.379999999999999</v>
      </c>
    </row>
    <row r="4018" spans="1:21" x14ac:dyDescent="0.2">
      <c r="A4018" t="s">
        <v>524</v>
      </c>
      <c r="B4018" s="10" t="s">
        <v>1702</v>
      </c>
      <c r="C4018">
        <v>32.200000000000003</v>
      </c>
      <c r="D4018">
        <v>-25.28</v>
      </c>
      <c r="E4018">
        <v>6.7</v>
      </c>
      <c r="F4018" t="s">
        <v>1703</v>
      </c>
      <c r="G4018">
        <v>500</v>
      </c>
      <c r="H4018">
        <v>16758.240000000002</v>
      </c>
      <c r="I4018">
        <v>103274.96</v>
      </c>
      <c r="J4018" t="s">
        <v>435</v>
      </c>
      <c r="T4018">
        <f t="shared" si="89"/>
        <v>-18.580000000000002</v>
      </c>
      <c r="U4018">
        <v>-18.580000000000002</v>
      </c>
    </row>
    <row r="4019" spans="1:21" x14ac:dyDescent="0.2">
      <c r="A4019" t="s">
        <v>524</v>
      </c>
      <c r="B4019" s="10" t="s">
        <v>1704</v>
      </c>
      <c r="C4019">
        <v>42</v>
      </c>
      <c r="D4019">
        <v>-35.08</v>
      </c>
      <c r="E4019">
        <v>9.8000000000000007</v>
      </c>
      <c r="F4019" t="s">
        <v>1705</v>
      </c>
      <c r="G4019">
        <v>1500</v>
      </c>
      <c r="H4019">
        <v>16758.240000000002</v>
      </c>
      <c r="I4019">
        <v>103274.96</v>
      </c>
      <c r="J4019" t="s">
        <v>435</v>
      </c>
      <c r="T4019">
        <f t="shared" si="89"/>
        <v>-25.279999999999998</v>
      </c>
      <c r="U4019">
        <v>-25.279999999999998</v>
      </c>
    </row>
    <row r="4020" spans="1:21" x14ac:dyDescent="0.2">
      <c r="A4020" t="s">
        <v>524</v>
      </c>
      <c r="B4020" s="10" t="s">
        <v>1709</v>
      </c>
      <c r="C4020">
        <v>46</v>
      </c>
      <c r="D4020">
        <v>-39.08</v>
      </c>
      <c r="E4020">
        <v>4</v>
      </c>
      <c r="F4020" t="s">
        <v>1710</v>
      </c>
      <c r="G4020">
        <v>4000</v>
      </c>
      <c r="H4020">
        <v>16758.240000000002</v>
      </c>
      <c r="I4020">
        <v>103274.96</v>
      </c>
      <c r="J4020" t="s">
        <v>435</v>
      </c>
      <c r="T4020">
        <f t="shared" si="89"/>
        <v>-35.08</v>
      </c>
      <c r="U4020">
        <v>-35.08</v>
      </c>
    </row>
    <row r="4021" spans="1:21" x14ac:dyDescent="0.2">
      <c r="A4021" t="s">
        <v>525</v>
      </c>
      <c r="B4021" s="10" t="s">
        <v>1714</v>
      </c>
      <c r="C4021">
        <v>5.6</v>
      </c>
      <c r="D4021">
        <v>1.47</v>
      </c>
      <c r="E4021">
        <v>5.6</v>
      </c>
      <c r="F4021" t="s">
        <v>1760</v>
      </c>
      <c r="G4021">
        <v>100</v>
      </c>
      <c r="H4021">
        <v>16748.650000000001</v>
      </c>
      <c r="I4021">
        <v>103308.99</v>
      </c>
      <c r="J4021" t="s">
        <v>435</v>
      </c>
      <c r="T4021">
        <f t="shared" si="89"/>
        <v>7.0699999999999994</v>
      </c>
      <c r="U4021">
        <v>7.0699999999999994</v>
      </c>
    </row>
    <row r="4022" spans="1:21" x14ac:dyDescent="0.2">
      <c r="A4022" t="s">
        <v>525</v>
      </c>
      <c r="B4022" s="10" t="s">
        <v>1689</v>
      </c>
      <c r="C4022">
        <v>13.8</v>
      </c>
      <c r="D4022">
        <v>-6.73</v>
      </c>
      <c r="E4022">
        <v>8.1999999999999993</v>
      </c>
      <c r="F4022" t="s">
        <v>1690</v>
      </c>
      <c r="G4022">
        <v>60</v>
      </c>
      <c r="H4022">
        <v>16748.650000000001</v>
      </c>
      <c r="I4022">
        <v>103308.99</v>
      </c>
      <c r="J4022" t="s">
        <v>435</v>
      </c>
      <c r="T4022">
        <f t="shared" si="89"/>
        <v>1.4699999999999989</v>
      </c>
      <c r="U4022">
        <v>1.4699999999999989</v>
      </c>
    </row>
    <row r="4023" spans="1:21" x14ac:dyDescent="0.2">
      <c r="A4023" t="s">
        <v>525</v>
      </c>
      <c r="B4023" s="10" t="s">
        <v>1711</v>
      </c>
      <c r="C4023">
        <v>18.2</v>
      </c>
      <c r="D4023">
        <v>-11.13</v>
      </c>
      <c r="E4023">
        <v>4.4000000000000004</v>
      </c>
      <c r="F4023" t="s">
        <v>1712</v>
      </c>
      <c r="G4023">
        <v>160</v>
      </c>
      <c r="H4023">
        <v>16748.650000000001</v>
      </c>
      <c r="I4023">
        <v>103308.99</v>
      </c>
      <c r="J4023" t="s">
        <v>435</v>
      </c>
      <c r="T4023">
        <f t="shared" si="89"/>
        <v>-6.73</v>
      </c>
      <c r="U4023">
        <v>-6.73</v>
      </c>
    </row>
    <row r="4024" spans="1:21" x14ac:dyDescent="0.2">
      <c r="A4024" t="s">
        <v>525</v>
      </c>
      <c r="B4024" s="10" t="s">
        <v>1693</v>
      </c>
      <c r="C4024">
        <v>20.3</v>
      </c>
      <c r="D4024">
        <v>-13.23</v>
      </c>
      <c r="E4024">
        <v>2.1</v>
      </c>
      <c r="F4024" t="s">
        <v>1694</v>
      </c>
      <c r="G4024">
        <v>180</v>
      </c>
      <c r="H4024">
        <v>16748.650000000001</v>
      </c>
      <c r="I4024">
        <v>103308.99</v>
      </c>
      <c r="J4024" t="s">
        <v>435</v>
      </c>
      <c r="T4024">
        <f t="shared" si="89"/>
        <v>-11.13</v>
      </c>
      <c r="U4024">
        <v>-11.13</v>
      </c>
    </row>
    <row r="4025" spans="1:21" x14ac:dyDescent="0.2">
      <c r="A4025" t="s">
        <v>525</v>
      </c>
      <c r="B4025" s="10" t="s">
        <v>1215</v>
      </c>
      <c r="C4025">
        <v>26.8</v>
      </c>
      <c r="D4025">
        <v>-19.73</v>
      </c>
      <c r="E4025">
        <v>6.5</v>
      </c>
      <c r="F4025" t="s">
        <v>1761</v>
      </c>
      <c r="G4025">
        <v>220</v>
      </c>
      <c r="H4025">
        <v>16748.650000000001</v>
      </c>
      <c r="I4025">
        <v>103308.99</v>
      </c>
      <c r="J4025" t="s">
        <v>435</v>
      </c>
      <c r="T4025">
        <f t="shared" si="89"/>
        <v>-13.23</v>
      </c>
      <c r="U4025">
        <v>-13.23</v>
      </c>
    </row>
    <row r="4026" spans="1:21" x14ac:dyDescent="0.2">
      <c r="A4026" t="s">
        <v>525</v>
      </c>
      <c r="B4026" s="10" t="s">
        <v>1700</v>
      </c>
      <c r="C4026">
        <v>31.4</v>
      </c>
      <c r="D4026">
        <v>-24.33</v>
      </c>
      <c r="E4026">
        <v>4.5999999999999996</v>
      </c>
      <c r="F4026" t="s">
        <v>1701</v>
      </c>
      <c r="G4026">
        <v>300</v>
      </c>
      <c r="H4026">
        <v>16748.650000000001</v>
      </c>
      <c r="I4026">
        <v>103308.99</v>
      </c>
      <c r="J4026" t="s">
        <v>435</v>
      </c>
      <c r="T4026">
        <f t="shared" si="89"/>
        <v>-19.729999999999997</v>
      </c>
      <c r="U4026">
        <v>-19.729999999999997</v>
      </c>
    </row>
    <row r="4027" spans="1:21" x14ac:dyDescent="0.2">
      <c r="A4027" t="s">
        <v>525</v>
      </c>
      <c r="B4027" s="10" t="s">
        <v>1702</v>
      </c>
      <c r="C4027">
        <v>41.6</v>
      </c>
      <c r="D4027">
        <v>-34.53</v>
      </c>
      <c r="E4027">
        <v>10.199999999999999</v>
      </c>
      <c r="F4027" t="s">
        <v>1703</v>
      </c>
      <c r="G4027">
        <v>500</v>
      </c>
      <c r="H4027">
        <v>16748.650000000001</v>
      </c>
      <c r="I4027">
        <v>103308.99</v>
      </c>
      <c r="J4027" t="s">
        <v>435</v>
      </c>
      <c r="T4027">
        <f t="shared" si="89"/>
        <v>-24.330000000000002</v>
      </c>
      <c r="U4027">
        <v>-24.330000000000002</v>
      </c>
    </row>
    <row r="4028" spans="1:21" x14ac:dyDescent="0.2">
      <c r="A4028" t="s">
        <v>525</v>
      </c>
      <c r="B4028" s="10" t="s">
        <v>1704</v>
      </c>
      <c r="C4028">
        <v>50.2</v>
      </c>
      <c r="D4028">
        <v>-43.13</v>
      </c>
      <c r="E4028">
        <v>8.6</v>
      </c>
      <c r="F4028" t="s">
        <v>1705</v>
      </c>
      <c r="G4028">
        <v>1500</v>
      </c>
      <c r="H4028">
        <v>16748.650000000001</v>
      </c>
      <c r="I4028">
        <v>103308.99</v>
      </c>
      <c r="J4028" t="s">
        <v>435</v>
      </c>
      <c r="T4028">
        <f t="shared" si="89"/>
        <v>-34.53</v>
      </c>
      <c r="U4028">
        <v>-34.53</v>
      </c>
    </row>
    <row r="4029" spans="1:21" x14ac:dyDescent="0.2">
      <c r="A4029" t="s">
        <v>526</v>
      </c>
      <c r="B4029" s="10" t="s">
        <v>1714</v>
      </c>
      <c r="C4029">
        <v>9</v>
      </c>
      <c r="D4029">
        <v>-4.21</v>
      </c>
      <c r="E4029">
        <v>9</v>
      </c>
      <c r="F4029" t="s">
        <v>1760</v>
      </c>
      <c r="G4029">
        <v>100</v>
      </c>
      <c r="H4029">
        <v>16997.89</v>
      </c>
      <c r="I4029">
        <v>103133.72</v>
      </c>
      <c r="J4029" t="s">
        <v>435</v>
      </c>
      <c r="T4029">
        <f t="shared" si="89"/>
        <v>4.79</v>
      </c>
      <c r="U4029">
        <v>4.79</v>
      </c>
    </row>
    <row r="4030" spans="1:21" x14ac:dyDescent="0.2">
      <c r="A4030" t="s">
        <v>526</v>
      </c>
      <c r="B4030" s="10" t="s">
        <v>1689</v>
      </c>
      <c r="C4030">
        <v>11</v>
      </c>
      <c r="D4030">
        <v>-6.21</v>
      </c>
      <c r="E4030">
        <v>2</v>
      </c>
      <c r="F4030" t="s">
        <v>1690</v>
      </c>
      <c r="G4030">
        <v>60</v>
      </c>
      <c r="H4030">
        <v>16997.89</v>
      </c>
      <c r="I4030">
        <v>103133.72</v>
      </c>
      <c r="J4030" t="s">
        <v>435</v>
      </c>
      <c r="T4030">
        <f t="shared" si="89"/>
        <v>-4.21</v>
      </c>
      <c r="U4030">
        <v>-4.21</v>
      </c>
    </row>
    <row r="4031" spans="1:21" x14ac:dyDescent="0.2">
      <c r="A4031" t="s">
        <v>526</v>
      </c>
      <c r="B4031" s="10" t="s">
        <v>1215</v>
      </c>
      <c r="C4031">
        <v>33</v>
      </c>
      <c r="D4031">
        <v>-28.21</v>
      </c>
      <c r="E4031">
        <v>22</v>
      </c>
      <c r="F4031" t="s">
        <v>1761</v>
      </c>
      <c r="G4031">
        <v>220</v>
      </c>
      <c r="H4031">
        <v>16997.89</v>
      </c>
      <c r="I4031">
        <v>103133.72</v>
      </c>
      <c r="J4031" t="s">
        <v>435</v>
      </c>
      <c r="T4031">
        <f t="shared" si="89"/>
        <v>-6.2100000000000009</v>
      </c>
      <c r="U4031">
        <v>-6.2100000000000009</v>
      </c>
    </row>
    <row r="4032" spans="1:21" x14ac:dyDescent="0.2">
      <c r="A4032" t="s">
        <v>526</v>
      </c>
      <c r="B4032" s="10" t="s">
        <v>1700</v>
      </c>
      <c r="C4032">
        <v>35</v>
      </c>
      <c r="D4032">
        <v>-30.21</v>
      </c>
      <c r="E4032">
        <v>2</v>
      </c>
      <c r="F4032" t="s">
        <v>1701</v>
      </c>
      <c r="G4032">
        <v>300</v>
      </c>
      <c r="H4032">
        <v>16997.89</v>
      </c>
      <c r="I4032">
        <v>103133.72</v>
      </c>
      <c r="J4032" t="s">
        <v>435</v>
      </c>
      <c r="T4032">
        <f t="shared" si="89"/>
        <v>-28.21</v>
      </c>
      <c r="U4032">
        <v>-28.21</v>
      </c>
    </row>
    <row r="4033" spans="1:21" x14ac:dyDescent="0.2">
      <c r="A4033" t="s">
        <v>526</v>
      </c>
      <c r="B4033" s="10" t="s">
        <v>1702</v>
      </c>
      <c r="C4033">
        <v>69</v>
      </c>
      <c r="D4033">
        <v>-64.209999999999994</v>
      </c>
      <c r="E4033">
        <v>34</v>
      </c>
      <c r="F4033" t="s">
        <v>1703</v>
      </c>
      <c r="G4033">
        <v>500</v>
      </c>
      <c r="H4033">
        <v>16997.89</v>
      </c>
      <c r="I4033">
        <v>103133.72</v>
      </c>
      <c r="J4033" t="s">
        <v>435</v>
      </c>
      <c r="T4033">
        <f t="shared" si="89"/>
        <v>-30.209999999999994</v>
      </c>
      <c r="U4033">
        <v>-30.209999999999994</v>
      </c>
    </row>
    <row r="4034" spans="1:21" x14ac:dyDescent="0.2">
      <c r="A4034" t="s">
        <v>526</v>
      </c>
      <c r="B4034" s="10" t="s">
        <v>1704</v>
      </c>
      <c r="C4034">
        <v>72.2</v>
      </c>
      <c r="D4034">
        <v>-67.41</v>
      </c>
      <c r="E4034">
        <v>3.2</v>
      </c>
      <c r="F4034" t="s">
        <v>1705</v>
      </c>
      <c r="G4034">
        <v>1500</v>
      </c>
      <c r="H4034">
        <v>16997.89</v>
      </c>
      <c r="I4034">
        <v>103133.72</v>
      </c>
      <c r="J4034" t="s">
        <v>435</v>
      </c>
      <c r="T4034">
        <f t="shared" si="89"/>
        <v>-64.209999999999994</v>
      </c>
      <c r="U4034">
        <v>-64.209999999999994</v>
      </c>
    </row>
    <row r="4035" spans="1:21" x14ac:dyDescent="0.2">
      <c r="A4035" t="s">
        <v>527</v>
      </c>
      <c r="B4035" s="10" t="s">
        <v>1714</v>
      </c>
      <c r="C4035">
        <v>5.8</v>
      </c>
      <c r="D4035">
        <v>1.45</v>
      </c>
      <c r="E4035">
        <v>5.8</v>
      </c>
      <c r="F4035" t="s">
        <v>1760</v>
      </c>
      <c r="G4035">
        <v>100</v>
      </c>
      <c r="H4035">
        <v>16846.36</v>
      </c>
      <c r="I4035">
        <v>103112.66</v>
      </c>
      <c r="J4035" t="s">
        <v>435</v>
      </c>
      <c r="T4035">
        <f t="shared" ref="T4035:T4098" si="90">D4035+E4035</f>
        <v>7.25</v>
      </c>
      <c r="U4035">
        <v>7.25</v>
      </c>
    </row>
    <row r="4036" spans="1:21" x14ac:dyDescent="0.2">
      <c r="A4036" t="s">
        <v>527</v>
      </c>
      <c r="B4036" s="10" t="s">
        <v>1687</v>
      </c>
      <c r="C4036">
        <v>9.6</v>
      </c>
      <c r="D4036">
        <v>-2.35</v>
      </c>
      <c r="E4036">
        <v>3.8</v>
      </c>
      <c r="F4036" t="s">
        <v>1762</v>
      </c>
      <c r="G4036">
        <v>70</v>
      </c>
      <c r="H4036">
        <v>16846.36</v>
      </c>
      <c r="I4036">
        <v>103112.66</v>
      </c>
      <c r="J4036" t="s">
        <v>435</v>
      </c>
      <c r="T4036">
        <f t="shared" si="90"/>
        <v>1.4499999999999997</v>
      </c>
      <c r="U4036">
        <v>1.4499999999999997</v>
      </c>
    </row>
    <row r="4037" spans="1:21" x14ac:dyDescent="0.2">
      <c r="A4037" t="s">
        <v>527</v>
      </c>
      <c r="B4037" s="10" t="s">
        <v>1689</v>
      </c>
      <c r="C4037">
        <v>14</v>
      </c>
      <c r="D4037">
        <v>-6.75</v>
      </c>
      <c r="E4037">
        <v>4.4000000000000004</v>
      </c>
      <c r="F4037" t="s">
        <v>1690</v>
      </c>
      <c r="G4037">
        <v>60</v>
      </c>
      <c r="H4037">
        <v>16846.36</v>
      </c>
      <c r="I4037">
        <v>103112.66</v>
      </c>
      <c r="J4037" t="s">
        <v>435</v>
      </c>
      <c r="T4037">
        <f t="shared" si="90"/>
        <v>-2.3499999999999996</v>
      </c>
      <c r="U4037">
        <v>-2.3499999999999996</v>
      </c>
    </row>
    <row r="4038" spans="1:21" x14ac:dyDescent="0.2">
      <c r="A4038" t="s">
        <v>527</v>
      </c>
      <c r="B4038" s="10" t="s">
        <v>1215</v>
      </c>
      <c r="C4038">
        <v>32.799999999999997</v>
      </c>
      <c r="D4038">
        <v>-25.55</v>
      </c>
      <c r="E4038">
        <v>18.8</v>
      </c>
      <c r="F4038" t="s">
        <v>1761</v>
      </c>
      <c r="G4038">
        <v>220</v>
      </c>
      <c r="H4038">
        <v>16846.36</v>
      </c>
      <c r="I4038">
        <v>103112.66</v>
      </c>
      <c r="J4038" t="s">
        <v>435</v>
      </c>
      <c r="T4038">
        <f t="shared" si="90"/>
        <v>-6.75</v>
      </c>
      <c r="U4038">
        <v>-6.75</v>
      </c>
    </row>
    <row r="4039" spans="1:21" x14ac:dyDescent="0.2">
      <c r="A4039" t="s">
        <v>527</v>
      </c>
      <c r="B4039" s="10" t="s">
        <v>1700</v>
      </c>
      <c r="C4039">
        <v>43</v>
      </c>
      <c r="D4039">
        <v>-35.75</v>
      </c>
      <c r="E4039">
        <v>10.199999999999999</v>
      </c>
      <c r="F4039" t="s">
        <v>1701</v>
      </c>
      <c r="G4039">
        <v>300</v>
      </c>
      <c r="H4039">
        <v>16846.36</v>
      </c>
      <c r="I4039">
        <v>103112.66</v>
      </c>
      <c r="J4039" t="s">
        <v>435</v>
      </c>
      <c r="T4039">
        <f t="shared" si="90"/>
        <v>-25.55</v>
      </c>
      <c r="U4039">
        <v>-25.55</v>
      </c>
    </row>
    <row r="4040" spans="1:21" x14ac:dyDescent="0.2">
      <c r="A4040" t="s">
        <v>527</v>
      </c>
      <c r="B4040" s="10" t="s">
        <v>1702</v>
      </c>
      <c r="C4040">
        <v>61.2</v>
      </c>
      <c r="D4040">
        <v>-53.95</v>
      </c>
      <c r="E4040">
        <v>18.2</v>
      </c>
      <c r="F4040" t="s">
        <v>1703</v>
      </c>
      <c r="G4040">
        <v>500</v>
      </c>
      <c r="H4040">
        <v>16846.36</v>
      </c>
      <c r="I4040">
        <v>103112.66</v>
      </c>
      <c r="J4040" t="s">
        <v>435</v>
      </c>
      <c r="T4040">
        <f t="shared" si="90"/>
        <v>-35.75</v>
      </c>
      <c r="U4040">
        <v>-35.75</v>
      </c>
    </row>
    <row r="4041" spans="1:21" x14ac:dyDescent="0.2">
      <c r="A4041" t="s">
        <v>527</v>
      </c>
      <c r="B4041" s="10" t="s">
        <v>1704</v>
      </c>
      <c r="C4041">
        <v>68.900000000000006</v>
      </c>
      <c r="D4041">
        <v>-61.65</v>
      </c>
      <c r="E4041">
        <v>7.7</v>
      </c>
      <c r="F4041" t="s">
        <v>1705</v>
      </c>
      <c r="G4041">
        <v>1500</v>
      </c>
      <c r="H4041">
        <v>16846.36</v>
      </c>
      <c r="I4041">
        <v>103112.66</v>
      </c>
      <c r="J4041" t="s">
        <v>435</v>
      </c>
      <c r="T4041">
        <f t="shared" si="90"/>
        <v>-53.949999999999996</v>
      </c>
      <c r="U4041">
        <v>-53.949999999999996</v>
      </c>
    </row>
    <row r="4042" spans="1:21" x14ac:dyDescent="0.2">
      <c r="A4042" t="s">
        <v>528</v>
      </c>
      <c r="B4042" s="10" t="s">
        <v>1714</v>
      </c>
      <c r="C4042">
        <v>4</v>
      </c>
      <c r="D4042">
        <v>3.08</v>
      </c>
      <c r="E4042">
        <v>4</v>
      </c>
      <c r="F4042" t="s">
        <v>1760</v>
      </c>
      <c r="G4042">
        <v>100</v>
      </c>
      <c r="H4042">
        <v>16807.310000000001</v>
      </c>
      <c r="I4042">
        <v>103101.62</v>
      </c>
      <c r="J4042" t="s">
        <v>435</v>
      </c>
      <c r="T4042">
        <f t="shared" si="90"/>
        <v>7.08</v>
      </c>
      <c r="U4042">
        <v>7.08</v>
      </c>
    </row>
    <row r="4043" spans="1:21" x14ac:dyDescent="0.2">
      <c r="A4043" t="s">
        <v>528</v>
      </c>
      <c r="B4043" s="10" t="s">
        <v>1687</v>
      </c>
      <c r="C4043">
        <v>5.0999999999999996</v>
      </c>
      <c r="D4043">
        <v>1.98</v>
      </c>
      <c r="E4043">
        <v>1.1000000000000001</v>
      </c>
      <c r="F4043" t="s">
        <v>1762</v>
      </c>
      <c r="G4043">
        <v>70</v>
      </c>
      <c r="H4043">
        <v>16807.310000000001</v>
      </c>
      <c r="I4043">
        <v>103101.62</v>
      </c>
      <c r="J4043" t="s">
        <v>435</v>
      </c>
      <c r="T4043">
        <f t="shared" si="90"/>
        <v>3.08</v>
      </c>
      <c r="U4043">
        <v>3.08</v>
      </c>
    </row>
    <row r="4044" spans="1:21" x14ac:dyDescent="0.2">
      <c r="A4044" t="s">
        <v>528</v>
      </c>
      <c r="B4044" s="10" t="s">
        <v>1689</v>
      </c>
      <c r="C4044">
        <v>12.7</v>
      </c>
      <c r="D4044">
        <v>-5.62</v>
      </c>
      <c r="E4044">
        <v>7.6</v>
      </c>
      <c r="F4044" t="s">
        <v>1690</v>
      </c>
      <c r="G4044">
        <v>60</v>
      </c>
      <c r="H4044">
        <v>16807.310000000001</v>
      </c>
      <c r="I4044">
        <v>103101.62</v>
      </c>
      <c r="J4044" t="s">
        <v>435</v>
      </c>
      <c r="T4044">
        <f t="shared" si="90"/>
        <v>1.9799999999999995</v>
      </c>
      <c r="U4044">
        <v>1.9799999999999995</v>
      </c>
    </row>
    <row r="4045" spans="1:21" x14ac:dyDescent="0.2">
      <c r="A4045" t="s">
        <v>528</v>
      </c>
      <c r="B4045" s="10" t="s">
        <v>1711</v>
      </c>
      <c r="C4045">
        <v>13</v>
      </c>
      <c r="D4045">
        <v>-5.92</v>
      </c>
      <c r="E4045">
        <v>0.3</v>
      </c>
      <c r="F4045" t="s">
        <v>1712</v>
      </c>
      <c r="G4045">
        <v>160</v>
      </c>
      <c r="H4045">
        <v>16807.310000000001</v>
      </c>
      <c r="I4045">
        <v>103101.62</v>
      </c>
      <c r="J4045" t="s">
        <v>435</v>
      </c>
      <c r="T4045">
        <f t="shared" si="90"/>
        <v>-5.62</v>
      </c>
      <c r="U4045">
        <v>-5.62</v>
      </c>
    </row>
    <row r="4046" spans="1:21" x14ac:dyDescent="0.2">
      <c r="A4046" t="s">
        <v>528</v>
      </c>
      <c r="B4046" s="10" t="s">
        <v>1693</v>
      </c>
      <c r="C4046">
        <v>13.4</v>
      </c>
      <c r="D4046">
        <v>-6.32</v>
      </c>
      <c r="E4046">
        <v>0.4</v>
      </c>
      <c r="F4046" t="s">
        <v>1694</v>
      </c>
      <c r="G4046">
        <v>180</v>
      </c>
      <c r="H4046">
        <v>16807.310000000001</v>
      </c>
      <c r="I4046">
        <v>103101.62</v>
      </c>
      <c r="J4046" t="s">
        <v>435</v>
      </c>
      <c r="T4046">
        <f t="shared" si="90"/>
        <v>-5.92</v>
      </c>
      <c r="U4046">
        <v>-5.92</v>
      </c>
    </row>
    <row r="4047" spans="1:21" x14ac:dyDescent="0.2">
      <c r="A4047" t="s">
        <v>528</v>
      </c>
      <c r="B4047" s="10" t="s">
        <v>1215</v>
      </c>
      <c r="C4047">
        <v>33.5</v>
      </c>
      <c r="D4047">
        <v>-26.42</v>
      </c>
      <c r="E4047">
        <v>20.100000000000001</v>
      </c>
      <c r="F4047" t="s">
        <v>1761</v>
      </c>
      <c r="G4047">
        <v>220</v>
      </c>
      <c r="H4047">
        <v>16807.310000000001</v>
      </c>
      <c r="I4047">
        <v>103101.62</v>
      </c>
      <c r="J4047" t="s">
        <v>435</v>
      </c>
      <c r="T4047">
        <f t="shared" si="90"/>
        <v>-6.32</v>
      </c>
      <c r="U4047">
        <v>-6.32</v>
      </c>
    </row>
    <row r="4048" spans="1:21" x14ac:dyDescent="0.2">
      <c r="A4048" t="s">
        <v>528</v>
      </c>
      <c r="B4048" s="10" t="s">
        <v>1700</v>
      </c>
      <c r="C4048">
        <v>42</v>
      </c>
      <c r="D4048">
        <v>-34.92</v>
      </c>
      <c r="E4048">
        <v>8.5</v>
      </c>
      <c r="F4048" t="s">
        <v>1701</v>
      </c>
      <c r="G4048">
        <v>300</v>
      </c>
      <c r="H4048">
        <v>16807.310000000001</v>
      </c>
      <c r="I4048">
        <v>103101.62</v>
      </c>
      <c r="J4048" t="s">
        <v>435</v>
      </c>
      <c r="T4048">
        <f t="shared" si="90"/>
        <v>-26.42</v>
      </c>
      <c r="U4048">
        <v>-26.42</v>
      </c>
    </row>
    <row r="4049" spans="1:21" x14ac:dyDescent="0.2">
      <c r="A4049" t="s">
        <v>528</v>
      </c>
      <c r="B4049" s="10" t="s">
        <v>1702</v>
      </c>
      <c r="C4049">
        <v>61</v>
      </c>
      <c r="D4049">
        <v>-53.92</v>
      </c>
      <c r="E4049">
        <v>19</v>
      </c>
      <c r="F4049" t="s">
        <v>1703</v>
      </c>
      <c r="G4049">
        <v>500</v>
      </c>
      <c r="H4049">
        <v>16807.310000000001</v>
      </c>
      <c r="I4049">
        <v>103101.62</v>
      </c>
      <c r="J4049" t="s">
        <v>435</v>
      </c>
      <c r="T4049">
        <f t="shared" si="90"/>
        <v>-34.92</v>
      </c>
      <c r="U4049">
        <v>-34.92</v>
      </c>
    </row>
    <row r="4050" spans="1:21" x14ac:dyDescent="0.2">
      <c r="A4050" t="s">
        <v>528</v>
      </c>
      <c r="B4050" s="10" t="s">
        <v>1704</v>
      </c>
      <c r="C4050">
        <v>76.5</v>
      </c>
      <c r="D4050">
        <v>-69.42</v>
      </c>
      <c r="E4050">
        <v>15.5</v>
      </c>
      <c r="F4050" t="s">
        <v>1705</v>
      </c>
      <c r="G4050">
        <v>1500</v>
      </c>
      <c r="H4050">
        <v>16807.310000000001</v>
      </c>
      <c r="I4050">
        <v>103101.62</v>
      </c>
      <c r="J4050" t="s">
        <v>435</v>
      </c>
      <c r="T4050">
        <f t="shared" si="90"/>
        <v>-53.92</v>
      </c>
      <c r="U4050">
        <v>-53.92</v>
      </c>
    </row>
    <row r="4051" spans="1:21" x14ac:dyDescent="0.2">
      <c r="A4051" t="s">
        <v>528</v>
      </c>
      <c r="B4051" s="10" t="s">
        <v>1709</v>
      </c>
      <c r="C4051">
        <v>78.2</v>
      </c>
      <c r="D4051">
        <v>-71.12</v>
      </c>
      <c r="E4051">
        <v>1.7</v>
      </c>
      <c r="F4051" t="s">
        <v>1710</v>
      </c>
      <c r="G4051">
        <v>4000</v>
      </c>
      <c r="H4051">
        <v>16807.310000000001</v>
      </c>
      <c r="I4051">
        <v>103101.62</v>
      </c>
      <c r="J4051" t="s">
        <v>435</v>
      </c>
      <c r="T4051">
        <f t="shared" si="90"/>
        <v>-69.42</v>
      </c>
      <c r="U4051">
        <v>-69.42</v>
      </c>
    </row>
    <row r="4052" spans="1:21" x14ac:dyDescent="0.2">
      <c r="A4052" t="s">
        <v>529</v>
      </c>
      <c r="B4052" s="10" t="s">
        <v>1714</v>
      </c>
      <c r="C4052">
        <v>5.2</v>
      </c>
      <c r="D4052">
        <v>2.08</v>
      </c>
      <c r="E4052">
        <v>5.2</v>
      </c>
      <c r="F4052" t="s">
        <v>1760</v>
      </c>
      <c r="G4052">
        <v>100</v>
      </c>
      <c r="H4052">
        <v>16821.27</v>
      </c>
      <c r="I4052">
        <v>103127.57</v>
      </c>
      <c r="J4052" t="s">
        <v>435</v>
      </c>
      <c r="T4052">
        <f t="shared" si="90"/>
        <v>7.28</v>
      </c>
      <c r="U4052">
        <v>7.28</v>
      </c>
    </row>
    <row r="4053" spans="1:21" x14ac:dyDescent="0.2">
      <c r="A4053" t="s">
        <v>529</v>
      </c>
      <c r="B4053" s="10" t="s">
        <v>1687</v>
      </c>
      <c r="C4053">
        <v>7.1</v>
      </c>
      <c r="D4053">
        <v>0.18</v>
      </c>
      <c r="E4053">
        <v>1.9</v>
      </c>
      <c r="F4053" t="s">
        <v>1762</v>
      </c>
      <c r="G4053">
        <v>70</v>
      </c>
      <c r="H4053">
        <v>16821.27</v>
      </c>
      <c r="I4053">
        <v>103127.57</v>
      </c>
      <c r="J4053" t="s">
        <v>435</v>
      </c>
      <c r="T4053">
        <f t="shared" si="90"/>
        <v>2.08</v>
      </c>
      <c r="U4053">
        <v>2.08</v>
      </c>
    </row>
    <row r="4054" spans="1:21" x14ac:dyDescent="0.2">
      <c r="A4054" t="s">
        <v>529</v>
      </c>
      <c r="B4054" s="10" t="s">
        <v>1689</v>
      </c>
      <c r="C4054">
        <v>15.2</v>
      </c>
      <c r="D4054">
        <v>-7.92</v>
      </c>
      <c r="E4054">
        <v>8.1</v>
      </c>
      <c r="F4054" t="s">
        <v>1690</v>
      </c>
      <c r="G4054">
        <v>60</v>
      </c>
      <c r="H4054">
        <v>16821.27</v>
      </c>
      <c r="I4054">
        <v>103127.57</v>
      </c>
      <c r="J4054" t="s">
        <v>435</v>
      </c>
      <c r="T4054">
        <f t="shared" si="90"/>
        <v>0.17999999999999972</v>
      </c>
      <c r="U4054">
        <v>0.17999999999999972</v>
      </c>
    </row>
    <row r="4055" spans="1:21" x14ac:dyDescent="0.2">
      <c r="A4055" t="s">
        <v>529</v>
      </c>
      <c r="B4055" s="10" t="s">
        <v>1215</v>
      </c>
      <c r="C4055">
        <v>30</v>
      </c>
      <c r="D4055">
        <v>-22.72</v>
      </c>
      <c r="E4055">
        <v>14.8</v>
      </c>
      <c r="F4055" t="s">
        <v>1761</v>
      </c>
      <c r="G4055">
        <v>220</v>
      </c>
      <c r="H4055">
        <v>16821.27</v>
      </c>
      <c r="I4055">
        <v>103127.57</v>
      </c>
      <c r="J4055" t="s">
        <v>435</v>
      </c>
      <c r="T4055">
        <f t="shared" si="90"/>
        <v>-7.9199999999999982</v>
      </c>
      <c r="U4055">
        <v>-7.9199999999999982</v>
      </c>
    </row>
    <row r="4056" spans="1:21" x14ac:dyDescent="0.2">
      <c r="A4056" t="s">
        <v>529</v>
      </c>
      <c r="B4056" s="10" t="s">
        <v>1700</v>
      </c>
      <c r="C4056">
        <v>37.799999999999997</v>
      </c>
      <c r="D4056">
        <v>-30.52</v>
      </c>
      <c r="E4056">
        <v>7.8</v>
      </c>
      <c r="F4056" t="s">
        <v>1701</v>
      </c>
      <c r="G4056">
        <v>300</v>
      </c>
      <c r="H4056">
        <v>16821.27</v>
      </c>
      <c r="I4056">
        <v>103127.57</v>
      </c>
      <c r="J4056" t="s">
        <v>435</v>
      </c>
      <c r="T4056">
        <f t="shared" si="90"/>
        <v>-22.72</v>
      </c>
      <c r="U4056">
        <v>-22.72</v>
      </c>
    </row>
    <row r="4057" spans="1:21" x14ac:dyDescent="0.2">
      <c r="A4057" t="s">
        <v>529</v>
      </c>
      <c r="B4057" s="10" t="s">
        <v>1702</v>
      </c>
      <c r="C4057">
        <v>55.1</v>
      </c>
      <c r="D4057">
        <v>-47.82</v>
      </c>
      <c r="E4057">
        <v>17.3</v>
      </c>
      <c r="F4057" t="s">
        <v>1703</v>
      </c>
      <c r="G4057">
        <v>500</v>
      </c>
      <c r="H4057">
        <v>16821.27</v>
      </c>
      <c r="I4057">
        <v>103127.57</v>
      </c>
      <c r="J4057" t="s">
        <v>435</v>
      </c>
      <c r="T4057">
        <f t="shared" si="90"/>
        <v>-30.52</v>
      </c>
      <c r="U4057">
        <v>-30.52</v>
      </c>
    </row>
    <row r="4058" spans="1:21" x14ac:dyDescent="0.2">
      <c r="A4058" t="s">
        <v>529</v>
      </c>
      <c r="B4058" s="10" t="s">
        <v>1704</v>
      </c>
      <c r="C4058">
        <v>57.2</v>
      </c>
      <c r="D4058">
        <v>-49.92</v>
      </c>
      <c r="E4058">
        <v>2.1</v>
      </c>
      <c r="F4058" t="s">
        <v>1705</v>
      </c>
      <c r="G4058">
        <v>1500</v>
      </c>
      <c r="H4058">
        <v>16821.27</v>
      </c>
      <c r="I4058">
        <v>103127.57</v>
      </c>
      <c r="J4058" t="s">
        <v>435</v>
      </c>
      <c r="T4058">
        <f t="shared" si="90"/>
        <v>-47.82</v>
      </c>
      <c r="U4058">
        <v>-47.82</v>
      </c>
    </row>
    <row r="4059" spans="1:21" x14ac:dyDescent="0.2">
      <c r="A4059" t="s">
        <v>529</v>
      </c>
      <c r="B4059" s="10" t="s">
        <v>1709</v>
      </c>
      <c r="C4059">
        <v>58.8</v>
      </c>
      <c r="D4059">
        <v>-51.52</v>
      </c>
      <c r="E4059">
        <v>1.6</v>
      </c>
      <c r="F4059" t="s">
        <v>1710</v>
      </c>
      <c r="G4059">
        <v>4000</v>
      </c>
      <c r="H4059">
        <v>16821.27</v>
      </c>
      <c r="I4059">
        <v>103127.57</v>
      </c>
      <c r="J4059" t="s">
        <v>435</v>
      </c>
      <c r="T4059">
        <f t="shared" si="90"/>
        <v>-49.92</v>
      </c>
      <c r="U4059">
        <v>-49.92</v>
      </c>
    </row>
    <row r="4060" spans="1:21" x14ac:dyDescent="0.2">
      <c r="A4060" t="s">
        <v>530</v>
      </c>
      <c r="B4060" s="10" t="s">
        <v>1714</v>
      </c>
      <c r="C4060">
        <v>5.5</v>
      </c>
      <c r="D4060">
        <v>1.37</v>
      </c>
      <c r="E4060">
        <v>5.5</v>
      </c>
      <c r="F4060" t="s">
        <v>1760</v>
      </c>
      <c r="G4060">
        <v>100</v>
      </c>
      <c r="H4060">
        <v>16732.05</v>
      </c>
      <c r="I4060">
        <v>103106.38</v>
      </c>
      <c r="J4060" t="s">
        <v>435</v>
      </c>
      <c r="T4060">
        <f t="shared" si="90"/>
        <v>6.87</v>
      </c>
      <c r="U4060">
        <v>6.87</v>
      </c>
    </row>
    <row r="4061" spans="1:21" x14ac:dyDescent="0.2">
      <c r="A4061" t="s">
        <v>530</v>
      </c>
      <c r="B4061" s="10" t="s">
        <v>1689</v>
      </c>
      <c r="C4061">
        <v>14.2</v>
      </c>
      <c r="D4061">
        <v>-7.33</v>
      </c>
      <c r="E4061">
        <v>8.6999999999999993</v>
      </c>
      <c r="F4061" t="s">
        <v>1690</v>
      </c>
      <c r="G4061">
        <v>60</v>
      </c>
      <c r="H4061">
        <v>16732.05</v>
      </c>
      <c r="I4061">
        <v>103106.38</v>
      </c>
      <c r="J4061" t="s">
        <v>435</v>
      </c>
      <c r="T4061">
        <f t="shared" si="90"/>
        <v>1.3699999999999992</v>
      </c>
      <c r="U4061">
        <v>1.3699999999999992</v>
      </c>
    </row>
    <row r="4062" spans="1:21" x14ac:dyDescent="0.2">
      <c r="A4062" t="s">
        <v>530</v>
      </c>
      <c r="B4062" s="10" t="s">
        <v>1215</v>
      </c>
      <c r="C4062">
        <v>25</v>
      </c>
      <c r="D4062">
        <v>-18.13</v>
      </c>
      <c r="E4062">
        <v>10.8</v>
      </c>
      <c r="F4062" t="s">
        <v>1761</v>
      </c>
      <c r="G4062">
        <v>220</v>
      </c>
      <c r="H4062">
        <v>16732.05</v>
      </c>
      <c r="I4062">
        <v>103106.38</v>
      </c>
      <c r="J4062" t="s">
        <v>435</v>
      </c>
      <c r="T4062">
        <f t="shared" si="90"/>
        <v>-7.3299999999999983</v>
      </c>
      <c r="U4062">
        <v>-7.3299999999999983</v>
      </c>
    </row>
    <row r="4063" spans="1:21" x14ac:dyDescent="0.2">
      <c r="A4063" t="s">
        <v>530</v>
      </c>
      <c r="B4063" s="10" t="s">
        <v>1700</v>
      </c>
      <c r="C4063">
        <v>30.6</v>
      </c>
      <c r="D4063">
        <v>-23.73</v>
      </c>
      <c r="E4063">
        <v>5.6</v>
      </c>
      <c r="F4063" t="s">
        <v>1701</v>
      </c>
      <c r="G4063">
        <v>300</v>
      </c>
      <c r="H4063">
        <v>16732.05</v>
      </c>
      <c r="I4063">
        <v>103106.38</v>
      </c>
      <c r="J4063" t="s">
        <v>435</v>
      </c>
      <c r="T4063">
        <f t="shared" si="90"/>
        <v>-18.130000000000003</v>
      </c>
      <c r="U4063">
        <v>-18.130000000000003</v>
      </c>
    </row>
    <row r="4064" spans="1:21" x14ac:dyDescent="0.2">
      <c r="A4064" t="s">
        <v>530</v>
      </c>
      <c r="B4064" s="10" t="s">
        <v>1702</v>
      </c>
      <c r="C4064">
        <v>44.8</v>
      </c>
      <c r="D4064">
        <v>-37.93</v>
      </c>
      <c r="E4064">
        <v>14.2</v>
      </c>
      <c r="F4064" t="s">
        <v>1703</v>
      </c>
      <c r="G4064">
        <v>500</v>
      </c>
      <c r="H4064">
        <v>16732.05</v>
      </c>
      <c r="I4064">
        <v>103106.38</v>
      </c>
      <c r="J4064" t="s">
        <v>435</v>
      </c>
      <c r="T4064">
        <f t="shared" si="90"/>
        <v>-23.73</v>
      </c>
      <c r="U4064">
        <v>-23.73</v>
      </c>
    </row>
    <row r="4065" spans="1:21" x14ac:dyDescent="0.2">
      <c r="A4065" t="s">
        <v>530</v>
      </c>
      <c r="B4065" s="10" t="s">
        <v>1704</v>
      </c>
      <c r="C4065">
        <v>51.6</v>
      </c>
      <c r="D4065">
        <v>-44.73</v>
      </c>
      <c r="E4065">
        <v>6.8</v>
      </c>
      <c r="F4065" t="s">
        <v>1705</v>
      </c>
      <c r="G4065">
        <v>1500</v>
      </c>
      <c r="H4065">
        <v>16732.05</v>
      </c>
      <c r="I4065">
        <v>103106.38</v>
      </c>
      <c r="J4065" t="s">
        <v>435</v>
      </c>
      <c r="T4065">
        <f t="shared" si="90"/>
        <v>-37.93</v>
      </c>
      <c r="U4065">
        <v>-37.93</v>
      </c>
    </row>
    <row r="4066" spans="1:21" x14ac:dyDescent="0.2">
      <c r="A4066" t="s">
        <v>531</v>
      </c>
      <c r="B4066" s="10" t="s">
        <v>1714</v>
      </c>
      <c r="C4066">
        <v>13.5</v>
      </c>
      <c r="D4066">
        <v>-4.2699999999999996</v>
      </c>
      <c r="E4066">
        <v>13.5</v>
      </c>
      <c r="F4066" t="s">
        <v>1760</v>
      </c>
      <c r="G4066">
        <v>100</v>
      </c>
      <c r="H4066">
        <v>16946.990000000002</v>
      </c>
      <c r="I4066">
        <v>103184.49</v>
      </c>
      <c r="J4066" t="s">
        <v>435</v>
      </c>
      <c r="T4066">
        <f t="shared" si="90"/>
        <v>9.23</v>
      </c>
      <c r="U4066">
        <v>9.23</v>
      </c>
    </row>
    <row r="4067" spans="1:21" x14ac:dyDescent="0.2">
      <c r="A4067" t="s">
        <v>531</v>
      </c>
      <c r="B4067" s="10" t="s">
        <v>1689</v>
      </c>
      <c r="C4067">
        <v>16</v>
      </c>
      <c r="D4067">
        <v>-6.77</v>
      </c>
      <c r="E4067">
        <v>2.5</v>
      </c>
      <c r="F4067" t="s">
        <v>1690</v>
      </c>
      <c r="G4067">
        <v>60</v>
      </c>
      <c r="H4067">
        <v>16946.990000000002</v>
      </c>
      <c r="I4067">
        <v>103184.49</v>
      </c>
      <c r="J4067" t="s">
        <v>435</v>
      </c>
      <c r="T4067">
        <f t="shared" si="90"/>
        <v>-4.2699999999999996</v>
      </c>
      <c r="U4067">
        <v>-4.2699999999999996</v>
      </c>
    </row>
    <row r="4068" spans="1:21" x14ac:dyDescent="0.2">
      <c r="A4068" t="s">
        <v>531</v>
      </c>
      <c r="B4068" s="10" t="s">
        <v>1215</v>
      </c>
      <c r="C4068">
        <v>31</v>
      </c>
      <c r="D4068">
        <v>-21.77</v>
      </c>
      <c r="E4068">
        <v>15</v>
      </c>
      <c r="F4068" t="s">
        <v>1761</v>
      </c>
      <c r="G4068">
        <v>220</v>
      </c>
      <c r="H4068">
        <v>16946.990000000002</v>
      </c>
      <c r="I4068">
        <v>103184.49</v>
      </c>
      <c r="J4068" t="s">
        <v>435</v>
      </c>
      <c r="T4068">
        <f t="shared" si="90"/>
        <v>-6.77</v>
      </c>
      <c r="U4068">
        <v>-6.77</v>
      </c>
    </row>
    <row r="4069" spans="1:21" x14ac:dyDescent="0.2">
      <c r="A4069" t="s">
        <v>531</v>
      </c>
      <c r="B4069" s="10" t="s">
        <v>1700</v>
      </c>
      <c r="C4069">
        <v>46</v>
      </c>
      <c r="D4069">
        <v>-36.770000000000003</v>
      </c>
      <c r="E4069">
        <v>15</v>
      </c>
      <c r="F4069" t="s">
        <v>1701</v>
      </c>
      <c r="G4069">
        <v>300</v>
      </c>
      <c r="H4069">
        <v>16946.990000000002</v>
      </c>
      <c r="I4069">
        <v>103184.49</v>
      </c>
      <c r="J4069" t="s">
        <v>435</v>
      </c>
      <c r="T4069">
        <f t="shared" si="90"/>
        <v>-21.770000000000003</v>
      </c>
      <c r="U4069">
        <v>-21.770000000000003</v>
      </c>
    </row>
    <row r="4070" spans="1:21" x14ac:dyDescent="0.2">
      <c r="A4070" t="s">
        <v>531</v>
      </c>
      <c r="B4070" s="10" t="s">
        <v>1702</v>
      </c>
      <c r="C4070">
        <v>65</v>
      </c>
      <c r="D4070">
        <v>-55.77</v>
      </c>
      <c r="E4070">
        <v>19</v>
      </c>
      <c r="F4070" t="s">
        <v>1703</v>
      </c>
      <c r="G4070">
        <v>500</v>
      </c>
      <c r="H4070">
        <v>16946.990000000002</v>
      </c>
      <c r="I4070">
        <v>103184.49</v>
      </c>
      <c r="J4070" t="s">
        <v>435</v>
      </c>
      <c r="T4070">
        <f t="shared" si="90"/>
        <v>-36.770000000000003</v>
      </c>
      <c r="U4070">
        <v>-36.770000000000003</v>
      </c>
    </row>
    <row r="4071" spans="1:21" x14ac:dyDescent="0.2">
      <c r="A4071" t="s">
        <v>531</v>
      </c>
      <c r="B4071" s="10" t="s">
        <v>1704</v>
      </c>
      <c r="C4071">
        <v>69</v>
      </c>
      <c r="D4071">
        <v>-59.77</v>
      </c>
      <c r="E4071">
        <v>4</v>
      </c>
      <c r="F4071" t="s">
        <v>1705</v>
      </c>
      <c r="G4071">
        <v>1500</v>
      </c>
      <c r="H4071">
        <v>16946.990000000002</v>
      </c>
      <c r="I4071">
        <v>103184.49</v>
      </c>
      <c r="J4071" t="s">
        <v>435</v>
      </c>
      <c r="T4071">
        <f t="shared" si="90"/>
        <v>-55.77</v>
      </c>
      <c r="U4071">
        <v>-55.77</v>
      </c>
    </row>
    <row r="4072" spans="1:21" x14ac:dyDescent="0.2">
      <c r="A4072" t="s">
        <v>532</v>
      </c>
      <c r="B4072" s="10" t="s">
        <v>1714</v>
      </c>
      <c r="C4072">
        <v>4</v>
      </c>
      <c r="D4072">
        <v>2.9</v>
      </c>
      <c r="E4072">
        <v>4</v>
      </c>
      <c r="F4072" t="s">
        <v>1760</v>
      </c>
      <c r="G4072">
        <v>100</v>
      </c>
      <c r="H4072">
        <v>16909.64</v>
      </c>
      <c r="I4072">
        <v>103173.78</v>
      </c>
      <c r="J4072" t="s">
        <v>435</v>
      </c>
      <c r="T4072">
        <f t="shared" si="90"/>
        <v>6.9</v>
      </c>
      <c r="U4072">
        <v>6.9</v>
      </c>
    </row>
    <row r="4073" spans="1:21" x14ac:dyDescent="0.2">
      <c r="A4073" t="s">
        <v>532</v>
      </c>
      <c r="B4073" s="10" t="s">
        <v>1687</v>
      </c>
      <c r="C4073">
        <v>4.8</v>
      </c>
      <c r="D4073">
        <v>2.1</v>
      </c>
      <c r="E4073">
        <v>0.8</v>
      </c>
      <c r="F4073" t="s">
        <v>1762</v>
      </c>
      <c r="G4073">
        <v>70</v>
      </c>
      <c r="H4073">
        <v>16909.64</v>
      </c>
      <c r="I4073">
        <v>103173.78</v>
      </c>
      <c r="J4073" t="s">
        <v>435</v>
      </c>
      <c r="T4073">
        <f t="shared" si="90"/>
        <v>2.9000000000000004</v>
      </c>
      <c r="U4073">
        <v>2.9000000000000004</v>
      </c>
    </row>
    <row r="4074" spans="1:21" x14ac:dyDescent="0.2">
      <c r="A4074" t="s">
        <v>532</v>
      </c>
      <c r="B4074" s="10" t="s">
        <v>1689</v>
      </c>
      <c r="C4074">
        <v>12.6</v>
      </c>
      <c r="D4074">
        <v>-5.7</v>
      </c>
      <c r="E4074">
        <v>7.8</v>
      </c>
      <c r="F4074" t="s">
        <v>1690</v>
      </c>
      <c r="G4074">
        <v>60</v>
      </c>
      <c r="H4074">
        <v>16909.64</v>
      </c>
      <c r="I4074">
        <v>103173.78</v>
      </c>
      <c r="J4074" t="s">
        <v>435</v>
      </c>
      <c r="T4074">
        <f t="shared" si="90"/>
        <v>2.0999999999999996</v>
      </c>
      <c r="U4074">
        <v>2.0999999999999996</v>
      </c>
    </row>
    <row r="4075" spans="1:21" x14ac:dyDescent="0.2">
      <c r="A4075" t="s">
        <v>532</v>
      </c>
      <c r="B4075" s="10" t="s">
        <v>1215</v>
      </c>
      <c r="C4075">
        <v>35.200000000000003</v>
      </c>
      <c r="D4075">
        <v>-28.3</v>
      </c>
      <c r="E4075">
        <v>22.6</v>
      </c>
      <c r="F4075" t="s">
        <v>1761</v>
      </c>
      <c r="G4075">
        <v>220</v>
      </c>
      <c r="H4075">
        <v>16909.64</v>
      </c>
      <c r="I4075">
        <v>103173.78</v>
      </c>
      <c r="J4075" t="s">
        <v>435</v>
      </c>
      <c r="T4075">
        <f t="shared" si="90"/>
        <v>-5.6999999999999993</v>
      </c>
      <c r="U4075">
        <v>-5.6999999999999993</v>
      </c>
    </row>
    <row r="4076" spans="1:21" x14ac:dyDescent="0.2">
      <c r="A4076" t="s">
        <v>532</v>
      </c>
      <c r="B4076" s="10" t="s">
        <v>1700</v>
      </c>
      <c r="C4076">
        <v>39.799999999999997</v>
      </c>
      <c r="D4076">
        <v>-32.9</v>
      </c>
      <c r="E4076">
        <v>4.5999999999999996</v>
      </c>
      <c r="F4076" t="s">
        <v>1701</v>
      </c>
      <c r="G4076">
        <v>300</v>
      </c>
      <c r="H4076">
        <v>16909.64</v>
      </c>
      <c r="I4076">
        <v>103173.78</v>
      </c>
      <c r="J4076" t="s">
        <v>435</v>
      </c>
      <c r="T4076">
        <f t="shared" si="90"/>
        <v>-28.299999999999997</v>
      </c>
      <c r="U4076">
        <v>-28.299999999999997</v>
      </c>
    </row>
    <row r="4077" spans="1:21" x14ac:dyDescent="0.2">
      <c r="A4077" t="s">
        <v>532</v>
      </c>
      <c r="B4077" s="10" t="s">
        <v>1702</v>
      </c>
      <c r="C4077">
        <v>47.3</v>
      </c>
      <c r="D4077">
        <v>-40.4</v>
      </c>
      <c r="E4077">
        <v>7.5</v>
      </c>
      <c r="F4077" t="s">
        <v>1703</v>
      </c>
      <c r="G4077">
        <v>500</v>
      </c>
      <c r="H4077">
        <v>16909.64</v>
      </c>
      <c r="I4077">
        <v>103173.78</v>
      </c>
      <c r="J4077" t="s">
        <v>435</v>
      </c>
      <c r="T4077">
        <f t="shared" si="90"/>
        <v>-32.9</v>
      </c>
      <c r="U4077">
        <v>-32.9</v>
      </c>
    </row>
    <row r="4078" spans="1:21" x14ac:dyDescent="0.2">
      <c r="A4078" t="s">
        <v>532</v>
      </c>
      <c r="B4078" s="10" t="s">
        <v>1704</v>
      </c>
      <c r="C4078">
        <v>54.3</v>
      </c>
      <c r="D4078">
        <v>-47.4</v>
      </c>
      <c r="E4078">
        <v>7</v>
      </c>
      <c r="F4078" t="s">
        <v>1705</v>
      </c>
      <c r="G4078">
        <v>1500</v>
      </c>
      <c r="H4078">
        <v>16909.64</v>
      </c>
      <c r="I4078">
        <v>103173.78</v>
      </c>
      <c r="J4078" t="s">
        <v>435</v>
      </c>
      <c r="T4078">
        <f t="shared" si="90"/>
        <v>-40.4</v>
      </c>
      <c r="U4078">
        <v>-40.4</v>
      </c>
    </row>
    <row r="4079" spans="1:21" x14ac:dyDescent="0.2">
      <c r="A4079" t="s">
        <v>532</v>
      </c>
      <c r="B4079" s="10" t="s">
        <v>1709</v>
      </c>
      <c r="C4079">
        <v>55.4</v>
      </c>
      <c r="D4079">
        <v>-48.5</v>
      </c>
      <c r="E4079">
        <v>1.1000000000000001</v>
      </c>
      <c r="F4079" t="s">
        <v>1710</v>
      </c>
      <c r="G4079">
        <v>4000</v>
      </c>
      <c r="H4079">
        <v>16909.64</v>
      </c>
      <c r="I4079">
        <v>103173.78</v>
      </c>
      <c r="J4079" t="s">
        <v>435</v>
      </c>
      <c r="T4079">
        <f t="shared" si="90"/>
        <v>-47.4</v>
      </c>
      <c r="U4079">
        <v>-47.4</v>
      </c>
    </row>
    <row r="4080" spans="1:21" x14ac:dyDescent="0.2">
      <c r="A4080" t="s">
        <v>533</v>
      </c>
      <c r="B4080" s="10" t="s">
        <v>1714</v>
      </c>
      <c r="C4080">
        <v>6</v>
      </c>
      <c r="D4080">
        <v>1.06</v>
      </c>
      <c r="E4080">
        <v>6</v>
      </c>
      <c r="F4080" t="s">
        <v>1760</v>
      </c>
      <c r="G4080">
        <v>100</v>
      </c>
      <c r="H4080">
        <v>16873.64</v>
      </c>
      <c r="I4080">
        <v>103164.11</v>
      </c>
      <c r="J4080" t="s">
        <v>435</v>
      </c>
      <c r="T4080">
        <f t="shared" si="90"/>
        <v>7.0600000000000005</v>
      </c>
      <c r="U4080">
        <v>7.0600000000000005</v>
      </c>
    </row>
    <row r="4081" spans="1:21" x14ac:dyDescent="0.2">
      <c r="A4081" t="s">
        <v>533</v>
      </c>
      <c r="B4081" s="10" t="s">
        <v>1689</v>
      </c>
      <c r="C4081">
        <v>13.2</v>
      </c>
      <c r="D4081">
        <v>-6.14</v>
      </c>
      <c r="E4081">
        <v>7.2</v>
      </c>
      <c r="F4081" t="s">
        <v>1690</v>
      </c>
      <c r="G4081">
        <v>60</v>
      </c>
      <c r="H4081">
        <v>16873.64</v>
      </c>
      <c r="I4081">
        <v>103164.11</v>
      </c>
      <c r="J4081" t="s">
        <v>435</v>
      </c>
      <c r="T4081">
        <f t="shared" si="90"/>
        <v>1.0600000000000005</v>
      </c>
      <c r="U4081">
        <v>1.0600000000000005</v>
      </c>
    </row>
    <row r="4082" spans="1:21" x14ac:dyDescent="0.2">
      <c r="A4082" t="s">
        <v>533</v>
      </c>
      <c r="B4082" s="10" t="s">
        <v>1215</v>
      </c>
      <c r="C4082">
        <v>30</v>
      </c>
      <c r="D4082">
        <v>-22.94</v>
      </c>
      <c r="E4082">
        <v>16.8</v>
      </c>
      <c r="F4082" t="s">
        <v>1761</v>
      </c>
      <c r="G4082">
        <v>220</v>
      </c>
      <c r="H4082">
        <v>16873.64</v>
      </c>
      <c r="I4082">
        <v>103164.11</v>
      </c>
      <c r="J4082" t="s">
        <v>435</v>
      </c>
      <c r="T4082">
        <f t="shared" si="90"/>
        <v>-6.1400000000000006</v>
      </c>
      <c r="U4082">
        <v>-6.1400000000000006</v>
      </c>
    </row>
    <row r="4083" spans="1:21" x14ac:dyDescent="0.2">
      <c r="A4083" t="s">
        <v>533</v>
      </c>
      <c r="B4083" s="10" t="s">
        <v>1700</v>
      </c>
      <c r="C4083">
        <v>35.200000000000003</v>
      </c>
      <c r="D4083">
        <v>-28.14</v>
      </c>
      <c r="E4083">
        <v>5.2</v>
      </c>
      <c r="F4083" t="s">
        <v>1701</v>
      </c>
      <c r="G4083">
        <v>300</v>
      </c>
      <c r="H4083">
        <v>16873.64</v>
      </c>
      <c r="I4083">
        <v>103164.11</v>
      </c>
      <c r="J4083" t="s">
        <v>435</v>
      </c>
      <c r="T4083">
        <f t="shared" si="90"/>
        <v>-22.94</v>
      </c>
      <c r="U4083">
        <v>-22.94</v>
      </c>
    </row>
    <row r="4084" spans="1:21" x14ac:dyDescent="0.2">
      <c r="A4084" t="s">
        <v>533</v>
      </c>
      <c r="B4084" s="10" t="s">
        <v>1702</v>
      </c>
      <c r="C4084">
        <v>49.2</v>
      </c>
      <c r="D4084">
        <v>-42.14</v>
      </c>
      <c r="E4084">
        <v>14</v>
      </c>
      <c r="F4084" t="s">
        <v>1703</v>
      </c>
      <c r="G4084">
        <v>500</v>
      </c>
      <c r="H4084">
        <v>16873.64</v>
      </c>
      <c r="I4084">
        <v>103164.11</v>
      </c>
      <c r="J4084" t="s">
        <v>435</v>
      </c>
      <c r="T4084">
        <f t="shared" si="90"/>
        <v>-28.14</v>
      </c>
      <c r="U4084">
        <v>-28.14</v>
      </c>
    </row>
    <row r="4085" spans="1:21" x14ac:dyDescent="0.2">
      <c r="A4085" t="s">
        <v>533</v>
      </c>
      <c r="B4085" s="10" t="s">
        <v>1704</v>
      </c>
      <c r="C4085">
        <v>61.8</v>
      </c>
      <c r="D4085">
        <v>-53.94</v>
      </c>
      <c r="E4085">
        <v>11.8</v>
      </c>
      <c r="F4085" t="s">
        <v>1705</v>
      </c>
      <c r="G4085">
        <v>1500</v>
      </c>
      <c r="H4085">
        <v>16873.64</v>
      </c>
      <c r="I4085">
        <v>103164.11</v>
      </c>
      <c r="J4085" t="s">
        <v>435</v>
      </c>
      <c r="T4085">
        <f t="shared" si="90"/>
        <v>-42.14</v>
      </c>
      <c r="U4085">
        <v>-42.14</v>
      </c>
    </row>
    <row r="4086" spans="1:21" x14ac:dyDescent="0.2">
      <c r="A4086" t="s">
        <v>534</v>
      </c>
      <c r="B4086" s="10" t="s">
        <v>1714</v>
      </c>
      <c r="C4086">
        <v>4.7</v>
      </c>
      <c r="D4086">
        <v>2.4300000000000002</v>
      </c>
      <c r="E4086">
        <v>4.7</v>
      </c>
      <c r="F4086" t="s">
        <v>1760</v>
      </c>
      <c r="G4086">
        <v>100</v>
      </c>
      <c r="H4086">
        <v>16834.79</v>
      </c>
      <c r="I4086">
        <v>103153.01</v>
      </c>
      <c r="J4086" t="s">
        <v>435</v>
      </c>
      <c r="T4086">
        <f t="shared" si="90"/>
        <v>7.1300000000000008</v>
      </c>
      <c r="U4086">
        <v>7.1300000000000008</v>
      </c>
    </row>
    <row r="4087" spans="1:21" x14ac:dyDescent="0.2">
      <c r="A4087" t="s">
        <v>534</v>
      </c>
      <c r="B4087" s="10" t="s">
        <v>1689</v>
      </c>
      <c r="C4087">
        <v>13.3</v>
      </c>
      <c r="D4087">
        <v>-6.18</v>
      </c>
      <c r="E4087">
        <v>8.6</v>
      </c>
      <c r="F4087" t="s">
        <v>1690</v>
      </c>
      <c r="G4087">
        <v>60</v>
      </c>
      <c r="H4087">
        <v>16834.79</v>
      </c>
      <c r="I4087">
        <v>103153.01</v>
      </c>
      <c r="J4087" t="s">
        <v>435</v>
      </c>
      <c r="T4087">
        <f t="shared" si="90"/>
        <v>2.42</v>
      </c>
      <c r="U4087">
        <v>2.42</v>
      </c>
    </row>
    <row r="4088" spans="1:21" x14ac:dyDescent="0.2">
      <c r="A4088" t="s">
        <v>534</v>
      </c>
      <c r="B4088" s="10" t="s">
        <v>1215</v>
      </c>
      <c r="C4088">
        <v>21.5</v>
      </c>
      <c r="D4088">
        <v>-14.38</v>
      </c>
      <c r="E4088">
        <v>8.1999999999999993</v>
      </c>
      <c r="F4088" t="s">
        <v>1761</v>
      </c>
      <c r="G4088">
        <v>220</v>
      </c>
      <c r="H4088">
        <v>16834.79</v>
      </c>
      <c r="I4088">
        <v>103153.01</v>
      </c>
      <c r="J4088" t="s">
        <v>435</v>
      </c>
      <c r="T4088">
        <f t="shared" si="90"/>
        <v>-6.1800000000000015</v>
      </c>
      <c r="U4088">
        <v>-6.1800000000000015</v>
      </c>
    </row>
    <row r="4089" spans="1:21" x14ac:dyDescent="0.2">
      <c r="A4089" t="s">
        <v>534</v>
      </c>
      <c r="B4089" s="10" t="s">
        <v>1700</v>
      </c>
      <c r="C4089">
        <v>31</v>
      </c>
      <c r="D4089">
        <v>-23.88</v>
      </c>
      <c r="E4089">
        <v>9.5</v>
      </c>
      <c r="F4089" t="s">
        <v>1701</v>
      </c>
      <c r="G4089">
        <v>300</v>
      </c>
      <c r="H4089">
        <v>16834.79</v>
      </c>
      <c r="I4089">
        <v>103153.01</v>
      </c>
      <c r="J4089" t="s">
        <v>435</v>
      </c>
      <c r="T4089">
        <f t="shared" si="90"/>
        <v>-14.379999999999999</v>
      </c>
      <c r="U4089">
        <v>-14.379999999999999</v>
      </c>
    </row>
    <row r="4090" spans="1:21" x14ac:dyDescent="0.2">
      <c r="A4090" t="s">
        <v>534</v>
      </c>
      <c r="B4090" s="10" t="s">
        <v>1702</v>
      </c>
      <c r="C4090">
        <v>67.599999999999994</v>
      </c>
      <c r="D4090">
        <v>-60.47</v>
      </c>
      <c r="E4090">
        <v>36.6</v>
      </c>
      <c r="F4090" t="s">
        <v>1703</v>
      </c>
      <c r="G4090">
        <v>500</v>
      </c>
      <c r="H4090">
        <v>16834.79</v>
      </c>
      <c r="I4090">
        <v>103153.01</v>
      </c>
      <c r="J4090" t="s">
        <v>435</v>
      </c>
      <c r="T4090">
        <f t="shared" si="90"/>
        <v>-23.869999999999997</v>
      </c>
      <c r="U4090">
        <v>-23.869999999999997</v>
      </c>
    </row>
    <row r="4091" spans="1:21" x14ac:dyDescent="0.2">
      <c r="A4091" t="s">
        <v>534</v>
      </c>
      <c r="B4091" s="10" t="s">
        <v>1704</v>
      </c>
      <c r="C4091">
        <v>73.2</v>
      </c>
      <c r="D4091">
        <v>-66.069999999999993</v>
      </c>
      <c r="E4091">
        <v>5.6</v>
      </c>
      <c r="F4091" t="s">
        <v>1705</v>
      </c>
      <c r="G4091">
        <v>1500</v>
      </c>
      <c r="H4091">
        <v>16834.79</v>
      </c>
      <c r="I4091">
        <v>103153.01</v>
      </c>
      <c r="J4091" t="s">
        <v>435</v>
      </c>
      <c r="T4091">
        <f t="shared" si="90"/>
        <v>-60.469999999999992</v>
      </c>
      <c r="U4091">
        <v>-60.469999999999992</v>
      </c>
    </row>
    <row r="4092" spans="1:21" x14ac:dyDescent="0.2">
      <c r="A4092" t="s">
        <v>535</v>
      </c>
      <c r="B4092" s="10" t="s">
        <v>1714</v>
      </c>
      <c r="C4092">
        <v>3.7</v>
      </c>
      <c r="D4092">
        <v>3.41</v>
      </c>
      <c r="E4092">
        <v>3.7</v>
      </c>
      <c r="F4092" t="s">
        <v>1760</v>
      </c>
      <c r="G4092">
        <v>100</v>
      </c>
      <c r="H4092">
        <v>16796.36</v>
      </c>
      <c r="I4092">
        <v>103141.82</v>
      </c>
      <c r="J4092" t="s">
        <v>435</v>
      </c>
      <c r="T4092">
        <f t="shared" si="90"/>
        <v>7.11</v>
      </c>
      <c r="U4092">
        <v>7.11</v>
      </c>
    </row>
    <row r="4093" spans="1:21" x14ac:dyDescent="0.2">
      <c r="A4093" t="s">
        <v>535</v>
      </c>
      <c r="B4093" s="10" t="s">
        <v>1687</v>
      </c>
      <c r="C4093">
        <v>6</v>
      </c>
      <c r="D4093">
        <v>1.1100000000000001</v>
      </c>
      <c r="E4093">
        <v>2.2999999999999998</v>
      </c>
      <c r="F4093" t="s">
        <v>1762</v>
      </c>
      <c r="G4093">
        <v>70</v>
      </c>
      <c r="H4093">
        <v>16796.36</v>
      </c>
      <c r="I4093">
        <v>103141.82</v>
      </c>
      <c r="J4093" t="s">
        <v>435</v>
      </c>
      <c r="T4093">
        <f t="shared" si="90"/>
        <v>3.41</v>
      </c>
      <c r="U4093">
        <v>3.41</v>
      </c>
    </row>
    <row r="4094" spans="1:21" x14ac:dyDescent="0.2">
      <c r="A4094" t="s">
        <v>535</v>
      </c>
      <c r="B4094" s="10" t="s">
        <v>1689</v>
      </c>
      <c r="C4094">
        <v>13.2</v>
      </c>
      <c r="D4094">
        <v>-6.09</v>
      </c>
      <c r="E4094">
        <v>7.2</v>
      </c>
      <c r="F4094" t="s">
        <v>1690</v>
      </c>
      <c r="G4094">
        <v>60</v>
      </c>
      <c r="H4094">
        <v>16796.36</v>
      </c>
      <c r="I4094">
        <v>103141.82</v>
      </c>
      <c r="J4094" t="s">
        <v>435</v>
      </c>
      <c r="T4094">
        <f t="shared" si="90"/>
        <v>1.1100000000000003</v>
      </c>
      <c r="U4094">
        <v>1.1100000000000003</v>
      </c>
    </row>
    <row r="4095" spans="1:21" x14ac:dyDescent="0.2">
      <c r="A4095" t="s">
        <v>535</v>
      </c>
      <c r="B4095" s="10" t="s">
        <v>1215</v>
      </c>
      <c r="C4095">
        <v>22</v>
      </c>
      <c r="D4095">
        <v>-14.89</v>
      </c>
      <c r="E4095">
        <v>8.8000000000000007</v>
      </c>
      <c r="F4095" t="s">
        <v>1761</v>
      </c>
      <c r="G4095">
        <v>220</v>
      </c>
      <c r="H4095">
        <v>16796.36</v>
      </c>
      <c r="I4095">
        <v>103141.82</v>
      </c>
      <c r="J4095" t="s">
        <v>435</v>
      </c>
      <c r="T4095">
        <f t="shared" si="90"/>
        <v>-6.09</v>
      </c>
      <c r="U4095">
        <v>-6.09</v>
      </c>
    </row>
    <row r="4096" spans="1:21" x14ac:dyDescent="0.2">
      <c r="A4096" t="s">
        <v>535</v>
      </c>
      <c r="B4096" s="10" t="s">
        <v>1700</v>
      </c>
      <c r="C4096">
        <v>30</v>
      </c>
      <c r="D4096">
        <v>-22.89</v>
      </c>
      <c r="E4096">
        <v>8</v>
      </c>
      <c r="F4096" t="s">
        <v>1701</v>
      </c>
      <c r="G4096">
        <v>300</v>
      </c>
      <c r="H4096">
        <v>16796.36</v>
      </c>
      <c r="I4096">
        <v>103141.82</v>
      </c>
      <c r="J4096" t="s">
        <v>435</v>
      </c>
      <c r="T4096">
        <f t="shared" si="90"/>
        <v>-14.89</v>
      </c>
      <c r="U4096">
        <v>-14.89</v>
      </c>
    </row>
    <row r="4097" spans="1:21" x14ac:dyDescent="0.2">
      <c r="A4097" t="s">
        <v>535</v>
      </c>
      <c r="B4097" s="10" t="s">
        <v>1702</v>
      </c>
      <c r="C4097">
        <v>39</v>
      </c>
      <c r="D4097">
        <v>-31.89</v>
      </c>
      <c r="E4097">
        <v>9</v>
      </c>
      <c r="F4097" t="s">
        <v>1703</v>
      </c>
      <c r="G4097">
        <v>500</v>
      </c>
      <c r="H4097">
        <v>16796.36</v>
      </c>
      <c r="I4097">
        <v>103141.82</v>
      </c>
      <c r="J4097" t="s">
        <v>435</v>
      </c>
      <c r="T4097">
        <f t="shared" si="90"/>
        <v>-22.89</v>
      </c>
      <c r="U4097">
        <v>-22.89</v>
      </c>
    </row>
    <row r="4098" spans="1:21" x14ac:dyDescent="0.2">
      <c r="A4098" t="s">
        <v>535</v>
      </c>
      <c r="B4098" s="10" t="s">
        <v>1704</v>
      </c>
      <c r="C4098">
        <v>44.8</v>
      </c>
      <c r="D4098">
        <v>-37.69</v>
      </c>
      <c r="E4098">
        <v>5.8</v>
      </c>
      <c r="F4098" t="s">
        <v>1705</v>
      </c>
      <c r="G4098">
        <v>1500</v>
      </c>
      <c r="H4098">
        <v>16796.36</v>
      </c>
      <c r="I4098">
        <v>103141.82</v>
      </c>
      <c r="J4098" t="s">
        <v>435</v>
      </c>
      <c r="T4098">
        <f t="shared" si="90"/>
        <v>-31.889999999999997</v>
      </c>
      <c r="U4098">
        <v>-31.889999999999997</v>
      </c>
    </row>
    <row r="4099" spans="1:21" x14ac:dyDescent="0.2">
      <c r="A4099" t="s">
        <v>536</v>
      </c>
      <c r="B4099" s="10" t="s">
        <v>1714</v>
      </c>
      <c r="C4099">
        <v>5</v>
      </c>
      <c r="D4099">
        <v>1.88</v>
      </c>
      <c r="E4099">
        <v>5</v>
      </c>
      <c r="F4099" t="s">
        <v>1760</v>
      </c>
      <c r="G4099">
        <v>100</v>
      </c>
      <c r="H4099">
        <v>16751.189999999999</v>
      </c>
      <c r="I4099">
        <v>103129.66</v>
      </c>
      <c r="J4099" t="s">
        <v>435</v>
      </c>
      <c r="T4099">
        <f t="shared" ref="T4099:T4162" si="91">D4099+E4099</f>
        <v>6.88</v>
      </c>
      <c r="U4099">
        <v>6.88</v>
      </c>
    </row>
    <row r="4100" spans="1:21" x14ac:dyDescent="0.2">
      <c r="A4100" t="s">
        <v>536</v>
      </c>
      <c r="B4100" s="10" t="s">
        <v>1687</v>
      </c>
      <c r="C4100">
        <v>6.7</v>
      </c>
      <c r="D4100">
        <v>0.18</v>
      </c>
      <c r="E4100">
        <v>1.7</v>
      </c>
      <c r="F4100" t="s">
        <v>1762</v>
      </c>
      <c r="G4100">
        <v>70</v>
      </c>
      <c r="H4100">
        <v>16751.189999999999</v>
      </c>
      <c r="I4100">
        <v>103129.66</v>
      </c>
      <c r="J4100" t="s">
        <v>435</v>
      </c>
      <c r="T4100">
        <f t="shared" si="91"/>
        <v>1.88</v>
      </c>
      <c r="U4100">
        <v>1.88</v>
      </c>
    </row>
    <row r="4101" spans="1:21" x14ac:dyDescent="0.2">
      <c r="A4101" t="s">
        <v>536</v>
      </c>
      <c r="B4101" s="10" t="s">
        <v>1689</v>
      </c>
      <c r="C4101">
        <v>17</v>
      </c>
      <c r="D4101">
        <v>-10.119999999999999</v>
      </c>
      <c r="E4101">
        <v>10.3</v>
      </c>
      <c r="F4101" t="s">
        <v>1690</v>
      </c>
      <c r="G4101">
        <v>60</v>
      </c>
      <c r="H4101">
        <v>16751.189999999999</v>
      </c>
      <c r="I4101">
        <v>103129.66</v>
      </c>
      <c r="J4101" t="s">
        <v>435</v>
      </c>
      <c r="T4101">
        <f t="shared" si="91"/>
        <v>0.18000000000000149</v>
      </c>
      <c r="U4101">
        <v>0.18000000000000149</v>
      </c>
    </row>
    <row r="4102" spans="1:21" x14ac:dyDescent="0.2">
      <c r="A4102" t="s">
        <v>536</v>
      </c>
      <c r="B4102" s="10" t="s">
        <v>1711</v>
      </c>
      <c r="C4102">
        <v>19.5</v>
      </c>
      <c r="D4102">
        <v>-12.62</v>
      </c>
      <c r="E4102">
        <v>2.5</v>
      </c>
      <c r="F4102" t="s">
        <v>1712</v>
      </c>
      <c r="G4102">
        <v>160</v>
      </c>
      <c r="H4102">
        <v>16751.189999999999</v>
      </c>
      <c r="I4102">
        <v>103129.66</v>
      </c>
      <c r="J4102" t="s">
        <v>435</v>
      </c>
      <c r="T4102">
        <f t="shared" si="91"/>
        <v>-10.119999999999999</v>
      </c>
      <c r="U4102">
        <v>-10.119999999999999</v>
      </c>
    </row>
    <row r="4103" spans="1:21" x14ac:dyDescent="0.2">
      <c r="A4103" t="s">
        <v>536</v>
      </c>
      <c r="B4103" s="10" t="s">
        <v>1215</v>
      </c>
      <c r="C4103">
        <v>26.3</v>
      </c>
      <c r="D4103">
        <v>-19.420000000000002</v>
      </c>
      <c r="E4103">
        <v>6.8</v>
      </c>
      <c r="F4103" t="s">
        <v>1761</v>
      </c>
      <c r="G4103">
        <v>220</v>
      </c>
      <c r="H4103">
        <v>16751.189999999999</v>
      </c>
      <c r="I4103">
        <v>103129.66</v>
      </c>
      <c r="J4103" t="s">
        <v>435</v>
      </c>
      <c r="T4103">
        <f t="shared" si="91"/>
        <v>-12.620000000000001</v>
      </c>
      <c r="U4103">
        <v>-12.620000000000001</v>
      </c>
    </row>
    <row r="4104" spans="1:21" x14ac:dyDescent="0.2">
      <c r="A4104" t="s">
        <v>536</v>
      </c>
      <c r="B4104" s="10" t="s">
        <v>1700</v>
      </c>
      <c r="C4104">
        <v>31.2</v>
      </c>
      <c r="D4104">
        <v>-24.32</v>
      </c>
      <c r="E4104">
        <v>4.9000000000000004</v>
      </c>
      <c r="F4104" t="s">
        <v>1701</v>
      </c>
      <c r="G4104">
        <v>300</v>
      </c>
      <c r="H4104">
        <v>16751.189999999999</v>
      </c>
      <c r="I4104">
        <v>103129.66</v>
      </c>
      <c r="J4104" t="s">
        <v>435</v>
      </c>
      <c r="T4104">
        <f t="shared" si="91"/>
        <v>-19.420000000000002</v>
      </c>
      <c r="U4104">
        <v>-19.420000000000002</v>
      </c>
    </row>
    <row r="4105" spans="1:21" x14ac:dyDescent="0.2">
      <c r="A4105" t="s">
        <v>536</v>
      </c>
      <c r="B4105" s="10" t="s">
        <v>1702</v>
      </c>
      <c r="C4105">
        <v>40.200000000000003</v>
      </c>
      <c r="D4105">
        <v>-33.32</v>
      </c>
      <c r="E4105">
        <v>9</v>
      </c>
      <c r="F4105" t="s">
        <v>1703</v>
      </c>
      <c r="G4105">
        <v>500</v>
      </c>
      <c r="H4105">
        <v>16751.189999999999</v>
      </c>
      <c r="I4105">
        <v>103129.66</v>
      </c>
      <c r="J4105" t="s">
        <v>435</v>
      </c>
      <c r="T4105">
        <f t="shared" si="91"/>
        <v>-24.32</v>
      </c>
      <c r="U4105">
        <v>-24.32</v>
      </c>
    </row>
    <row r="4106" spans="1:21" x14ac:dyDescent="0.2">
      <c r="A4106" t="s">
        <v>536</v>
      </c>
      <c r="B4106" s="10" t="s">
        <v>1704</v>
      </c>
      <c r="C4106">
        <v>53.4</v>
      </c>
      <c r="D4106">
        <v>-46.52</v>
      </c>
      <c r="E4106">
        <v>13.2</v>
      </c>
      <c r="F4106" t="s">
        <v>1705</v>
      </c>
      <c r="G4106">
        <v>1500</v>
      </c>
      <c r="H4106">
        <v>16751.189999999999</v>
      </c>
      <c r="I4106">
        <v>103129.66</v>
      </c>
      <c r="J4106" t="s">
        <v>435</v>
      </c>
      <c r="T4106">
        <f t="shared" si="91"/>
        <v>-33.320000000000007</v>
      </c>
      <c r="U4106">
        <v>-33.320000000000007</v>
      </c>
    </row>
    <row r="4107" spans="1:21" x14ac:dyDescent="0.2">
      <c r="A4107" t="s">
        <v>537</v>
      </c>
      <c r="B4107" s="10" t="s">
        <v>1714</v>
      </c>
      <c r="C4107">
        <v>2.9</v>
      </c>
      <c r="D4107">
        <v>3.84</v>
      </c>
      <c r="E4107">
        <v>2.9</v>
      </c>
      <c r="F4107" t="s">
        <v>1760</v>
      </c>
      <c r="G4107">
        <v>100</v>
      </c>
      <c r="H4107">
        <v>16912.41</v>
      </c>
      <c r="I4107">
        <v>103205.7</v>
      </c>
      <c r="J4107" t="s">
        <v>435</v>
      </c>
      <c r="T4107">
        <f t="shared" si="91"/>
        <v>6.74</v>
      </c>
      <c r="U4107">
        <v>6.74</v>
      </c>
    </row>
    <row r="4108" spans="1:21" x14ac:dyDescent="0.2">
      <c r="A4108" t="s">
        <v>537</v>
      </c>
      <c r="B4108" s="10" t="s">
        <v>1687</v>
      </c>
      <c r="C4108">
        <v>3.3</v>
      </c>
      <c r="D4108">
        <v>3.44</v>
      </c>
      <c r="E4108">
        <v>0.4</v>
      </c>
      <c r="F4108" t="s">
        <v>1762</v>
      </c>
      <c r="G4108">
        <v>70</v>
      </c>
      <c r="H4108">
        <v>16912.41</v>
      </c>
      <c r="I4108">
        <v>103205.7</v>
      </c>
      <c r="J4108" t="s">
        <v>435</v>
      </c>
      <c r="T4108">
        <f t="shared" si="91"/>
        <v>3.84</v>
      </c>
      <c r="U4108">
        <v>3.84</v>
      </c>
    </row>
    <row r="4109" spans="1:21" x14ac:dyDescent="0.2">
      <c r="A4109" t="s">
        <v>537</v>
      </c>
      <c r="B4109" s="10" t="s">
        <v>1689</v>
      </c>
      <c r="C4109">
        <v>13.5</v>
      </c>
      <c r="D4109">
        <v>-6.76</v>
      </c>
      <c r="E4109">
        <v>10.199999999999999</v>
      </c>
      <c r="F4109" t="s">
        <v>1690</v>
      </c>
      <c r="G4109">
        <v>60</v>
      </c>
      <c r="H4109">
        <v>16912.41</v>
      </c>
      <c r="I4109">
        <v>103205.7</v>
      </c>
      <c r="J4109" t="s">
        <v>435</v>
      </c>
      <c r="T4109">
        <f t="shared" si="91"/>
        <v>3.4399999999999995</v>
      </c>
      <c r="U4109">
        <v>3.4399999999999995</v>
      </c>
    </row>
    <row r="4110" spans="1:21" x14ac:dyDescent="0.2">
      <c r="A4110" t="s">
        <v>537</v>
      </c>
      <c r="B4110" s="10" t="s">
        <v>1215</v>
      </c>
      <c r="C4110">
        <v>38.799999999999997</v>
      </c>
      <c r="D4110">
        <v>-32.06</v>
      </c>
      <c r="E4110">
        <v>25.3</v>
      </c>
      <c r="F4110" t="s">
        <v>1761</v>
      </c>
      <c r="G4110">
        <v>220</v>
      </c>
      <c r="H4110">
        <v>16912.41</v>
      </c>
      <c r="I4110">
        <v>103205.7</v>
      </c>
      <c r="J4110" t="s">
        <v>435</v>
      </c>
      <c r="T4110">
        <f t="shared" si="91"/>
        <v>-6.7600000000000016</v>
      </c>
      <c r="U4110">
        <v>-6.7600000000000016</v>
      </c>
    </row>
    <row r="4111" spans="1:21" x14ac:dyDescent="0.2">
      <c r="A4111" t="s">
        <v>537</v>
      </c>
      <c r="B4111" s="10" t="s">
        <v>1700</v>
      </c>
      <c r="C4111">
        <v>45.5</v>
      </c>
      <c r="D4111">
        <v>-38.76</v>
      </c>
      <c r="E4111">
        <v>6.7</v>
      </c>
      <c r="F4111" t="s">
        <v>1701</v>
      </c>
      <c r="G4111">
        <v>300</v>
      </c>
      <c r="H4111">
        <v>16912.41</v>
      </c>
      <c r="I4111">
        <v>103205.7</v>
      </c>
      <c r="J4111" t="s">
        <v>435</v>
      </c>
      <c r="T4111">
        <f t="shared" si="91"/>
        <v>-32.059999999999995</v>
      </c>
      <c r="U4111">
        <v>-32.059999999999995</v>
      </c>
    </row>
    <row r="4112" spans="1:21" x14ac:dyDescent="0.2">
      <c r="A4112" t="s">
        <v>537</v>
      </c>
      <c r="B4112" s="10" t="s">
        <v>1702</v>
      </c>
      <c r="C4112">
        <v>56.1</v>
      </c>
      <c r="D4112">
        <v>-49.36</v>
      </c>
      <c r="E4112">
        <v>10.6</v>
      </c>
      <c r="F4112" t="s">
        <v>1703</v>
      </c>
      <c r="G4112">
        <v>500</v>
      </c>
      <c r="H4112">
        <v>16912.41</v>
      </c>
      <c r="I4112">
        <v>103205.7</v>
      </c>
      <c r="J4112" t="s">
        <v>435</v>
      </c>
      <c r="T4112">
        <f t="shared" si="91"/>
        <v>-38.76</v>
      </c>
      <c r="U4112">
        <v>-38.76</v>
      </c>
    </row>
    <row r="4113" spans="1:21" x14ac:dyDescent="0.2">
      <c r="A4113" t="s">
        <v>537</v>
      </c>
      <c r="B4113" s="10" t="s">
        <v>1704</v>
      </c>
      <c r="C4113">
        <v>58.8</v>
      </c>
      <c r="D4113">
        <v>-52.06</v>
      </c>
      <c r="E4113">
        <v>2.7</v>
      </c>
      <c r="F4113" t="s">
        <v>1705</v>
      </c>
      <c r="G4113">
        <v>1500</v>
      </c>
      <c r="H4113">
        <v>16912.41</v>
      </c>
      <c r="I4113">
        <v>103205.7</v>
      </c>
      <c r="J4113" t="s">
        <v>435</v>
      </c>
      <c r="T4113">
        <f t="shared" si="91"/>
        <v>-49.36</v>
      </c>
      <c r="U4113">
        <v>-49.36</v>
      </c>
    </row>
    <row r="4114" spans="1:21" x14ac:dyDescent="0.2">
      <c r="A4114" t="s">
        <v>537</v>
      </c>
      <c r="B4114" s="10" t="s">
        <v>1709</v>
      </c>
      <c r="C4114">
        <v>61.5</v>
      </c>
      <c r="D4114">
        <v>-54.76</v>
      </c>
      <c r="E4114">
        <v>2.7</v>
      </c>
      <c r="F4114" t="s">
        <v>1710</v>
      </c>
      <c r="G4114">
        <v>4000</v>
      </c>
      <c r="H4114">
        <v>16912.41</v>
      </c>
      <c r="I4114">
        <v>103205.7</v>
      </c>
      <c r="J4114" t="s">
        <v>435</v>
      </c>
      <c r="T4114">
        <f t="shared" si="91"/>
        <v>-52.059999999999995</v>
      </c>
      <c r="U4114">
        <v>-52.059999999999995</v>
      </c>
    </row>
    <row r="4115" spans="1:21" x14ac:dyDescent="0.2">
      <c r="A4115" t="s">
        <v>538</v>
      </c>
      <c r="B4115" s="10" t="s">
        <v>1714</v>
      </c>
      <c r="C4115">
        <v>3</v>
      </c>
      <c r="D4115">
        <v>3.89</v>
      </c>
      <c r="E4115">
        <v>3</v>
      </c>
      <c r="F4115" t="s">
        <v>1760</v>
      </c>
      <c r="G4115">
        <v>100</v>
      </c>
      <c r="H4115">
        <v>16848.900000000001</v>
      </c>
      <c r="I4115">
        <v>103186.7</v>
      </c>
      <c r="J4115" t="s">
        <v>435</v>
      </c>
      <c r="T4115">
        <f t="shared" si="91"/>
        <v>6.8900000000000006</v>
      </c>
      <c r="U4115">
        <v>6.8900000000000006</v>
      </c>
    </row>
    <row r="4116" spans="1:21" x14ac:dyDescent="0.2">
      <c r="A4116" t="s">
        <v>538</v>
      </c>
      <c r="B4116" s="10" t="s">
        <v>1687</v>
      </c>
      <c r="C4116">
        <v>6</v>
      </c>
      <c r="D4116">
        <v>0.89</v>
      </c>
      <c r="E4116">
        <v>3</v>
      </c>
      <c r="F4116" t="s">
        <v>1762</v>
      </c>
      <c r="G4116">
        <v>70</v>
      </c>
      <c r="H4116">
        <v>16848.900000000001</v>
      </c>
      <c r="I4116">
        <v>103186.7</v>
      </c>
      <c r="J4116" t="s">
        <v>435</v>
      </c>
      <c r="T4116">
        <f t="shared" si="91"/>
        <v>3.89</v>
      </c>
      <c r="U4116">
        <v>3.89</v>
      </c>
    </row>
    <row r="4117" spans="1:21" x14ac:dyDescent="0.2">
      <c r="A4117" t="s">
        <v>538</v>
      </c>
      <c r="B4117" s="10" t="s">
        <v>1689</v>
      </c>
      <c r="C4117">
        <v>13.2</v>
      </c>
      <c r="D4117">
        <v>-6.31</v>
      </c>
      <c r="E4117">
        <v>7.2</v>
      </c>
      <c r="F4117" t="s">
        <v>1690</v>
      </c>
      <c r="G4117">
        <v>60</v>
      </c>
      <c r="H4117">
        <v>16848.900000000001</v>
      </c>
      <c r="I4117">
        <v>103186.7</v>
      </c>
      <c r="J4117" t="s">
        <v>435</v>
      </c>
      <c r="T4117">
        <f t="shared" si="91"/>
        <v>0.89000000000000057</v>
      </c>
      <c r="U4117">
        <v>0.89000000000000057</v>
      </c>
    </row>
    <row r="4118" spans="1:21" x14ac:dyDescent="0.2">
      <c r="A4118" t="s">
        <v>538</v>
      </c>
      <c r="B4118" s="10" t="s">
        <v>1215</v>
      </c>
      <c r="C4118">
        <v>25.2</v>
      </c>
      <c r="D4118">
        <v>-18.309999999999999</v>
      </c>
      <c r="E4118">
        <v>12</v>
      </c>
      <c r="F4118" t="s">
        <v>1761</v>
      </c>
      <c r="G4118">
        <v>220</v>
      </c>
      <c r="H4118">
        <v>16848.900000000001</v>
      </c>
      <c r="I4118">
        <v>103186.7</v>
      </c>
      <c r="J4118" t="s">
        <v>435</v>
      </c>
      <c r="T4118">
        <f t="shared" si="91"/>
        <v>-6.3099999999999987</v>
      </c>
      <c r="U4118">
        <v>-6.3099999999999987</v>
      </c>
    </row>
    <row r="4119" spans="1:21" x14ac:dyDescent="0.2">
      <c r="A4119" t="s">
        <v>538</v>
      </c>
      <c r="B4119" s="10" t="s">
        <v>1700</v>
      </c>
      <c r="C4119">
        <v>32.200000000000003</v>
      </c>
      <c r="D4119">
        <v>-25.31</v>
      </c>
      <c r="E4119">
        <v>7</v>
      </c>
      <c r="F4119" t="s">
        <v>1701</v>
      </c>
      <c r="G4119">
        <v>300</v>
      </c>
      <c r="H4119">
        <v>16848.900000000001</v>
      </c>
      <c r="I4119">
        <v>103186.7</v>
      </c>
      <c r="J4119" t="s">
        <v>435</v>
      </c>
      <c r="T4119">
        <f t="shared" si="91"/>
        <v>-18.309999999999999</v>
      </c>
      <c r="U4119">
        <v>-18.309999999999999</v>
      </c>
    </row>
    <row r="4120" spans="1:21" x14ac:dyDescent="0.2">
      <c r="A4120" t="s">
        <v>538</v>
      </c>
      <c r="B4120" s="10" t="s">
        <v>1702</v>
      </c>
      <c r="C4120">
        <v>36</v>
      </c>
      <c r="D4120">
        <v>-29.11</v>
      </c>
      <c r="E4120">
        <v>3.8</v>
      </c>
      <c r="F4120" t="s">
        <v>1703</v>
      </c>
      <c r="G4120">
        <v>500</v>
      </c>
      <c r="H4120">
        <v>16848.900000000001</v>
      </c>
      <c r="I4120">
        <v>103186.7</v>
      </c>
      <c r="J4120" t="s">
        <v>435</v>
      </c>
      <c r="T4120">
        <f t="shared" si="91"/>
        <v>-25.31</v>
      </c>
      <c r="U4120">
        <v>-25.31</v>
      </c>
    </row>
    <row r="4121" spans="1:21" x14ac:dyDescent="0.2">
      <c r="A4121" t="s">
        <v>538</v>
      </c>
      <c r="B4121" s="10" t="s">
        <v>1704</v>
      </c>
      <c r="C4121">
        <v>39.799999999999997</v>
      </c>
      <c r="D4121">
        <v>-32.909999999999997</v>
      </c>
      <c r="E4121">
        <v>3.8</v>
      </c>
      <c r="F4121" t="s">
        <v>1705</v>
      </c>
      <c r="G4121">
        <v>1500</v>
      </c>
      <c r="H4121">
        <v>16848.900000000001</v>
      </c>
      <c r="I4121">
        <v>103186.7</v>
      </c>
      <c r="J4121" t="s">
        <v>435</v>
      </c>
      <c r="T4121">
        <f t="shared" si="91"/>
        <v>-29.109999999999996</v>
      </c>
      <c r="U4121">
        <v>-29.109999999999996</v>
      </c>
    </row>
    <row r="4122" spans="1:21" x14ac:dyDescent="0.2">
      <c r="A4122" t="s">
        <v>538</v>
      </c>
      <c r="B4122" s="10" t="s">
        <v>1709</v>
      </c>
      <c r="C4122">
        <v>41</v>
      </c>
      <c r="D4122">
        <v>-34.11</v>
      </c>
      <c r="E4122">
        <v>1.2</v>
      </c>
      <c r="F4122" t="s">
        <v>1710</v>
      </c>
      <c r="G4122">
        <v>4000</v>
      </c>
      <c r="H4122">
        <v>16848.900000000001</v>
      </c>
      <c r="I4122">
        <v>103186.7</v>
      </c>
      <c r="J4122" t="s">
        <v>435</v>
      </c>
      <c r="T4122">
        <f t="shared" si="91"/>
        <v>-32.909999999999997</v>
      </c>
      <c r="U4122">
        <v>-32.909999999999997</v>
      </c>
    </row>
    <row r="4123" spans="1:21" x14ac:dyDescent="0.2">
      <c r="A4123" t="s">
        <v>539</v>
      </c>
      <c r="B4123" s="10" t="s">
        <v>1714</v>
      </c>
      <c r="C4123">
        <v>5.6</v>
      </c>
      <c r="D4123">
        <v>1.1299999999999999</v>
      </c>
      <c r="E4123">
        <v>5.6</v>
      </c>
      <c r="F4123" t="s">
        <v>1760</v>
      </c>
      <c r="G4123">
        <v>100</v>
      </c>
      <c r="H4123">
        <v>16758.93</v>
      </c>
      <c r="I4123">
        <v>103161.12</v>
      </c>
      <c r="J4123" t="s">
        <v>435</v>
      </c>
      <c r="T4123">
        <f t="shared" si="91"/>
        <v>6.7299999999999995</v>
      </c>
      <c r="U4123">
        <v>6.7299999999999995</v>
      </c>
    </row>
    <row r="4124" spans="1:21" x14ac:dyDescent="0.2">
      <c r="A4124" t="s">
        <v>539</v>
      </c>
      <c r="B4124" s="10" t="s">
        <v>1689</v>
      </c>
      <c r="C4124">
        <v>13.8</v>
      </c>
      <c r="D4124">
        <v>-7.07</v>
      </c>
      <c r="E4124">
        <v>8.1999999999999993</v>
      </c>
      <c r="F4124" t="s">
        <v>1690</v>
      </c>
      <c r="G4124">
        <v>60</v>
      </c>
      <c r="H4124">
        <v>16758.93</v>
      </c>
      <c r="I4124">
        <v>103161.12</v>
      </c>
      <c r="J4124" t="s">
        <v>435</v>
      </c>
      <c r="T4124">
        <f t="shared" si="91"/>
        <v>1.129999999999999</v>
      </c>
      <c r="U4124">
        <v>1.129999999999999</v>
      </c>
    </row>
    <row r="4125" spans="1:21" x14ac:dyDescent="0.2">
      <c r="A4125" t="s">
        <v>539</v>
      </c>
      <c r="B4125" s="10" t="s">
        <v>1215</v>
      </c>
      <c r="C4125">
        <v>24.5</v>
      </c>
      <c r="D4125">
        <v>-17.77</v>
      </c>
      <c r="E4125">
        <v>10.7</v>
      </c>
      <c r="F4125" t="s">
        <v>1761</v>
      </c>
      <c r="G4125">
        <v>220</v>
      </c>
      <c r="H4125">
        <v>16758.93</v>
      </c>
      <c r="I4125">
        <v>103161.12</v>
      </c>
      <c r="J4125" t="s">
        <v>435</v>
      </c>
      <c r="T4125">
        <f t="shared" si="91"/>
        <v>-7.07</v>
      </c>
      <c r="U4125">
        <v>-7.07</v>
      </c>
    </row>
    <row r="4126" spans="1:21" x14ac:dyDescent="0.2">
      <c r="A4126" t="s">
        <v>539</v>
      </c>
      <c r="B4126" s="10" t="s">
        <v>1700</v>
      </c>
      <c r="C4126">
        <v>29.8</v>
      </c>
      <c r="D4126">
        <v>-23.07</v>
      </c>
      <c r="E4126">
        <v>5.3</v>
      </c>
      <c r="F4126" t="s">
        <v>1701</v>
      </c>
      <c r="G4126">
        <v>300</v>
      </c>
      <c r="H4126">
        <v>16758.93</v>
      </c>
      <c r="I4126">
        <v>103161.12</v>
      </c>
      <c r="J4126" t="s">
        <v>435</v>
      </c>
      <c r="T4126">
        <f t="shared" si="91"/>
        <v>-17.77</v>
      </c>
      <c r="U4126">
        <v>-17.77</v>
      </c>
    </row>
    <row r="4127" spans="1:21" x14ac:dyDescent="0.2">
      <c r="A4127" t="s">
        <v>539</v>
      </c>
      <c r="B4127" s="10" t="s">
        <v>1702</v>
      </c>
      <c r="C4127">
        <v>40.5</v>
      </c>
      <c r="D4127">
        <v>-33.770000000000003</v>
      </c>
      <c r="E4127">
        <v>10.7</v>
      </c>
      <c r="F4127" t="s">
        <v>1703</v>
      </c>
      <c r="G4127">
        <v>500</v>
      </c>
      <c r="H4127">
        <v>16758.93</v>
      </c>
      <c r="I4127">
        <v>103161.12</v>
      </c>
      <c r="J4127" t="s">
        <v>435</v>
      </c>
      <c r="T4127">
        <f t="shared" si="91"/>
        <v>-23.070000000000004</v>
      </c>
      <c r="U4127">
        <v>-23.070000000000004</v>
      </c>
    </row>
    <row r="4128" spans="1:21" x14ac:dyDescent="0.2">
      <c r="A4128" t="s">
        <v>539</v>
      </c>
      <c r="B4128" s="10" t="s">
        <v>1704</v>
      </c>
      <c r="C4128">
        <v>47</v>
      </c>
      <c r="D4128">
        <v>-40.270000000000003</v>
      </c>
      <c r="E4128">
        <v>6.5</v>
      </c>
      <c r="F4128" t="s">
        <v>1705</v>
      </c>
      <c r="G4128">
        <v>1500</v>
      </c>
      <c r="H4128">
        <v>16758.93</v>
      </c>
      <c r="I4128">
        <v>103161.12</v>
      </c>
      <c r="J4128" t="s">
        <v>435</v>
      </c>
      <c r="T4128">
        <f t="shared" si="91"/>
        <v>-33.770000000000003</v>
      </c>
      <c r="U4128">
        <v>-33.770000000000003</v>
      </c>
    </row>
    <row r="4129" spans="1:21" x14ac:dyDescent="0.2">
      <c r="A4129" t="s">
        <v>540</v>
      </c>
      <c r="B4129" s="10" t="s">
        <v>1714</v>
      </c>
      <c r="C4129">
        <v>2.8</v>
      </c>
      <c r="D4129">
        <v>3.93</v>
      </c>
      <c r="E4129">
        <v>2.8</v>
      </c>
      <c r="F4129" t="s">
        <v>1760</v>
      </c>
      <c r="G4129">
        <v>100</v>
      </c>
      <c r="H4129">
        <v>16707.87</v>
      </c>
      <c r="I4129">
        <v>103148.23</v>
      </c>
      <c r="J4129" t="s">
        <v>435</v>
      </c>
      <c r="T4129">
        <f t="shared" si="91"/>
        <v>6.73</v>
      </c>
      <c r="U4129">
        <v>6.73</v>
      </c>
    </row>
    <row r="4130" spans="1:21" x14ac:dyDescent="0.2">
      <c r="A4130" t="s">
        <v>540</v>
      </c>
      <c r="B4130" s="10" t="s">
        <v>1687</v>
      </c>
      <c r="C4130">
        <v>4.5</v>
      </c>
      <c r="D4130">
        <v>2.23</v>
      </c>
      <c r="E4130">
        <v>1.7</v>
      </c>
      <c r="F4130" t="s">
        <v>1762</v>
      </c>
      <c r="G4130">
        <v>70</v>
      </c>
      <c r="H4130">
        <v>16707.87</v>
      </c>
      <c r="I4130">
        <v>103148.23</v>
      </c>
      <c r="J4130" t="s">
        <v>435</v>
      </c>
      <c r="T4130">
        <f t="shared" si="91"/>
        <v>3.9299999999999997</v>
      </c>
      <c r="U4130">
        <v>3.9299999999999997</v>
      </c>
    </row>
    <row r="4131" spans="1:21" x14ac:dyDescent="0.2">
      <c r="A4131" t="s">
        <v>540</v>
      </c>
      <c r="B4131" s="10" t="s">
        <v>1689</v>
      </c>
      <c r="C4131">
        <v>14.5</v>
      </c>
      <c r="D4131">
        <v>-7.77</v>
      </c>
      <c r="E4131">
        <v>10</v>
      </c>
      <c r="F4131" t="s">
        <v>1690</v>
      </c>
      <c r="G4131">
        <v>60</v>
      </c>
      <c r="H4131">
        <v>16707.87</v>
      </c>
      <c r="I4131">
        <v>103148.23</v>
      </c>
      <c r="J4131" t="s">
        <v>435</v>
      </c>
      <c r="T4131">
        <f t="shared" si="91"/>
        <v>2.2300000000000004</v>
      </c>
      <c r="U4131">
        <v>2.2300000000000004</v>
      </c>
    </row>
    <row r="4132" spans="1:21" x14ac:dyDescent="0.2">
      <c r="A4132" t="s">
        <v>540</v>
      </c>
      <c r="B4132" s="10" t="s">
        <v>1711</v>
      </c>
      <c r="C4132">
        <v>15.5</v>
      </c>
      <c r="D4132">
        <v>-8.77</v>
      </c>
      <c r="E4132">
        <v>1</v>
      </c>
      <c r="F4132" t="s">
        <v>1712</v>
      </c>
      <c r="G4132">
        <v>160</v>
      </c>
      <c r="H4132">
        <v>16707.87</v>
      </c>
      <c r="I4132">
        <v>103148.23</v>
      </c>
      <c r="J4132" t="s">
        <v>435</v>
      </c>
      <c r="T4132">
        <f t="shared" si="91"/>
        <v>-7.77</v>
      </c>
      <c r="U4132">
        <v>-7.77</v>
      </c>
    </row>
    <row r="4133" spans="1:21" x14ac:dyDescent="0.2">
      <c r="A4133" t="s">
        <v>540</v>
      </c>
      <c r="B4133" s="10" t="s">
        <v>1693</v>
      </c>
      <c r="C4133">
        <v>18</v>
      </c>
      <c r="D4133">
        <v>-11.27</v>
      </c>
      <c r="E4133">
        <v>2.5</v>
      </c>
      <c r="F4133" t="s">
        <v>1694</v>
      </c>
      <c r="G4133">
        <v>180</v>
      </c>
      <c r="H4133">
        <v>16707.87</v>
      </c>
      <c r="I4133">
        <v>103148.23</v>
      </c>
      <c r="J4133" t="s">
        <v>435</v>
      </c>
      <c r="T4133">
        <f t="shared" si="91"/>
        <v>-8.77</v>
      </c>
      <c r="U4133">
        <v>-8.77</v>
      </c>
    </row>
    <row r="4134" spans="1:21" x14ac:dyDescent="0.2">
      <c r="A4134" t="s">
        <v>540</v>
      </c>
      <c r="B4134" s="10" t="s">
        <v>1215</v>
      </c>
      <c r="C4134">
        <v>24</v>
      </c>
      <c r="D4134">
        <v>-17.27</v>
      </c>
      <c r="E4134">
        <v>6</v>
      </c>
      <c r="F4134" t="s">
        <v>1761</v>
      </c>
      <c r="G4134">
        <v>220</v>
      </c>
      <c r="H4134">
        <v>16707.87</v>
      </c>
      <c r="I4134">
        <v>103148.23</v>
      </c>
      <c r="J4134" t="s">
        <v>435</v>
      </c>
      <c r="T4134">
        <f t="shared" si="91"/>
        <v>-11.27</v>
      </c>
      <c r="U4134">
        <v>-11.27</v>
      </c>
    </row>
    <row r="4135" spans="1:21" x14ac:dyDescent="0.2">
      <c r="A4135" t="s">
        <v>540</v>
      </c>
      <c r="B4135" s="10" t="s">
        <v>1700</v>
      </c>
      <c r="C4135">
        <v>34</v>
      </c>
      <c r="D4135">
        <v>-27.27</v>
      </c>
      <c r="E4135">
        <v>10</v>
      </c>
      <c r="F4135" t="s">
        <v>1701</v>
      </c>
      <c r="G4135">
        <v>300</v>
      </c>
      <c r="H4135">
        <v>16707.87</v>
      </c>
      <c r="I4135">
        <v>103148.23</v>
      </c>
      <c r="J4135" t="s">
        <v>435</v>
      </c>
      <c r="T4135">
        <f t="shared" si="91"/>
        <v>-17.27</v>
      </c>
      <c r="U4135">
        <v>-17.27</v>
      </c>
    </row>
    <row r="4136" spans="1:21" x14ac:dyDescent="0.2">
      <c r="A4136" t="s">
        <v>540</v>
      </c>
      <c r="B4136" s="10" t="s">
        <v>1702</v>
      </c>
      <c r="C4136">
        <v>42.2</v>
      </c>
      <c r="D4136">
        <v>-35.47</v>
      </c>
      <c r="E4136">
        <v>8.1999999999999993</v>
      </c>
      <c r="F4136" t="s">
        <v>1703</v>
      </c>
      <c r="G4136">
        <v>500</v>
      </c>
      <c r="H4136">
        <v>16707.87</v>
      </c>
      <c r="I4136">
        <v>103148.23</v>
      </c>
      <c r="J4136" t="s">
        <v>435</v>
      </c>
      <c r="T4136">
        <f t="shared" si="91"/>
        <v>-27.27</v>
      </c>
      <c r="U4136">
        <v>-27.27</v>
      </c>
    </row>
    <row r="4137" spans="1:21" x14ac:dyDescent="0.2">
      <c r="A4137" t="s">
        <v>540</v>
      </c>
      <c r="B4137" s="10" t="s">
        <v>1704</v>
      </c>
      <c r="C4137">
        <v>47.2</v>
      </c>
      <c r="D4137">
        <v>-40.47</v>
      </c>
      <c r="E4137">
        <v>5</v>
      </c>
      <c r="F4137" t="s">
        <v>1705</v>
      </c>
      <c r="G4137">
        <v>1500</v>
      </c>
      <c r="H4137">
        <v>16707.87</v>
      </c>
      <c r="I4137">
        <v>103148.23</v>
      </c>
      <c r="J4137" t="s">
        <v>435</v>
      </c>
      <c r="T4137">
        <f t="shared" si="91"/>
        <v>-35.47</v>
      </c>
      <c r="U4137">
        <v>-35.47</v>
      </c>
    </row>
    <row r="4138" spans="1:21" x14ac:dyDescent="0.2">
      <c r="A4138" t="s">
        <v>541</v>
      </c>
      <c r="B4138" s="10" t="s">
        <v>1687</v>
      </c>
      <c r="C4138">
        <v>2</v>
      </c>
      <c r="D4138">
        <v>3.11</v>
      </c>
      <c r="E4138">
        <v>2</v>
      </c>
      <c r="F4138" t="s">
        <v>1762</v>
      </c>
      <c r="G4138">
        <v>70</v>
      </c>
      <c r="H4138">
        <v>16932.689999999999</v>
      </c>
      <c r="I4138">
        <v>103248.07</v>
      </c>
      <c r="J4138" t="s">
        <v>435</v>
      </c>
      <c r="T4138">
        <f t="shared" si="91"/>
        <v>5.1099999999999994</v>
      </c>
      <c r="U4138">
        <v>5.1099999999999994</v>
      </c>
    </row>
    <row r="4139" spans="1:21" x14ac:dyDescent="0.2">
      <c r="A4139" t="s">
        <v>541</v>
      </c>
      <c r="B4139" s="10" t="s">
        <v>1714</v>
      </c>
      <c r="C4139">
        <v>8.6999999999999993</v>
      </c>
      <c r="D4139">
        <v>-3.59</v>
      </c>
      <c r="E4139">
        <v>6.7</v>
      </c>
      <c r="F4139" t="s">
        <v>1760</v>
      </c>
      <c r="G4139">
        <v>100</v>
      </c>
      <c r="H4139">
        <v>16932.689999999999</v>
      </c>
      <c r="I4139">
        <v>103248.07</v>
      </c>
      <c r="J4139" t="s">
        <v>435</v>
      </c>
      <c r="T4139">
        <f t="shared" si="91"/>
        <v>3.1100000000000003</v>
      </c>
      <c r="U4139">
        <v>3.1100000000000003</v>
      </c>
    </row>
    <row r="4140" spans="1:21" x14ac:dyDescent="0.2">
      <c r="A4140" t="s">
        <v>541</v>
      </c>
      <c r="B4140" s="10" t="s">
        <v>1689</v>
      </c>
      <c r="C4140">
        <v>12</v>
      </c>
      <c r="D4140">
        <v>-6.89</v>
      </c>
      <c r="E4140">
        <v>3.3</v>
      </c>
      <c r="F4140" t="s">
        <v>1690</v>
      </c>
      <c r="G4140">
        <v>60</v>
      </c>
      <c r="H4140">
        <v>16932.689999999999</v>
      </c>
      <c r="I4140">
        <v>103248.07</v>
      </c>
      <c r="J4140" t="s">
        <v>435</v>
      </c>
      <c r="T4140">
        <f t="shared" si="91"/>
        <v>-3.59</v>
      </c>
      <c r="U4140">
        <v>-3.59</v>
      </c>
    </row>
    <row r="4141" spans="1:21" x14ac:dyDescent="0.2">
      <c r="A4141" t="s">
        <v>541</v>
      </c>
      <c r="B4141" s="10" t="s">
        <v>1711</v>
      </c>
      <c r="C4141">
        <v>13.6</v>
      </c>
      <c r="D4141">
        <v>-8.49</v>
      </c>
      <c r="E4141">
        <v>1.6</v>
      </c>
      <c r="F4141" t="s">
        <v>1712</v>
      </c>
      <c r="G4141">
        <v>160</v>
      </c>
      <c r="H4141">
        <v>16932.689999999999</v>
      </c>
      <c r="I4141">
        <v>103248.07</v>
      </c>
      <c r="J4141" t="s">
        <v>435</v>
      </c>
      <c r="T4141">
        <f t="shared" si="91"/>
        <v>-6.8900000000000006</v>
      </c>
      <c r="U4141">
        <v>-6.8900000000000006</v>
      </c>
    </row>
    <row r="4142" spans="1:21" x14ac:dyDescent="0.2">
      <c r="A4142" t="s">
        <v>541</v>
      </c>
      <c r="B4142" s="10" t="s">
        <v>1215</v>
      </c>
      <c r="C4142">
        <v>30.5</v>
      </c>
      <c r="D4142">
        <v>-25.39</v>
      </c>
      <c r="E4142">
        <v>16.899999999999999</v>
      </c>
      <c r="F4142" t="s">
        <v>1761</v>
      </c>
      <c r="G4142">
        <v>220</v>
      </c>
      <c r="H4142">
        <v>16932.689999999999</v>
      </c>
      <c r="I4142">
        <v>103248.07</v>
      </c>
      <c r="J4142" t="s">
        <v>435</v>
      </c>
      <c r="T4142">
        <f t="shared" si="91"/>
        <v>-8.490000000000002</v>
      </c>
      <c r="U4142">
        <v>-8.490000000000002</v>
      </c>
    </row>
    <row r="4143" spans="1:21" x14ac:dyDescent="0.2">
      <c r="A4143" t="s">
        <v>541</v>
      </c>
      <c r="B4143" s="10" t="s">
        <v>1700</v>
      </c>
      <c r="C4143">
        <v>49.8</v>
      </c>
      <c r="D4143">
        <v>-44.69</v>
      </c>
      <c r="E4143">
        <v>19.3</v>
      </c>
      <c r="F4143" t="s">
        <v>1701</v>
      </c>
      <c r="G4143">
        <v>300</v>
      </c>
      <c r="H4143">
        <v>16932.689999999999</v>
      </c>
      <c r="I4143">
        <v>103248.07</v>
      </c>
      <c r="J4143" t="s">
        <v>435</v>
      </c>
      <c r="T4143">
        <f t="shared" si="91"/>
        <v>-25.389999999999997</v>
      </c>
      <c r="U4143">
        <v>-25.389999999999997</v>
      </c>
    </row>
    <row r="4144" spans="1:21" x14ac:dyDescent="0.2">
      <c r="A4144" t="s">
        <v>541</v>
      </c>
      <c r="B4144" s="10" t="s">
        <v>1702</v>
      </c>
      <c r="C4144">
        <v>65.400000000000006</v>
      </c>
      <c r="D4144">
        <v>-60.29</v>
      </c>
      <c r="E4144">
        <v>15.6</v>
      </c>
      <c r="F4144" t="s">
        <v>1703</v>
      </c>
      <c r="G4144">
        <v>500</v>
      </c>
      <c r="H4144">
        <v>16932.689999999999</v>
      </c>
      <c r="I4144">
        <v>103248.07</v>
      </c>
      <c r="J4144" t="s">
        <v>435</v>
      </c>
      <c r="T4144">
        <f t="shared" si="91"/>
        <v>-44.69</v>
      </c>
      <c r="U4144">
        <v>-44.69</v>
      </c>
    </row>
    <row r="4145" spans="1:21" x14ac:dyDescent="0.2">
      <c r="A4145" t="s">
        <v>541</v>
      </c>
      <c r="B4145" s="10" t="s">
        <v>1704</v>
      </c>
      <c r="C4145">
        <v>68.5</v>
      </c>
      <c r="D4145">
        <v>-63.39</v>
      </c>
      <c r="E4145">
        <v>3.1</v>
      </c>
      <c r="F4145" t="s">
        <v>1705</v>
      </c>
      <c r="G4145">
        <v>1500</v>
      </c>
      <c r="H4145">
        <v>16932.689999999999</v>
      </c>
      <c r="I4145">
        <v>103248.07</v>
      </c>
      <c r="J4145" t="s">
        <v>435</v>
      </c>
      <c r="T4145">
        <f t="shared" si="91"/>
        <v>-60.29</v>
      </c>
      <c r="U4145">
        <v>-60.29</v>
      </c>
    </row>
    <row r="4146" spans="1:21" x14ac:dyDescent="0.2">
      <c r="A4146" t="s">
        <v>542</v>
      </c>
      <c r="B4146" s="10" t="s">
        <v>1714</v>
      </c>
      <c r="C4146">
        <v>3</v>
      </c>
      <c r="D4146">
        <v>3.73</v>
      </c>
      <c r="E4146">
        <v>3</v>
      </c>
      <c r="F4146" t="s">
        <v>1760</v>
      </c>
      <c r="G4146">
        <v>100</v>
      </c>
      <c r="H4146">
        <v>16882.97</v>
      </c>
      <c r="I4146">
        <v>103224.88</v>
      </c>
      <c r="J4146" t="s">
        <v>435</v>
      </c>
      <c r="T4146">
        <f t="shared" si="91"/>
        <v>6.73</v>
      </c>
      <c r="U4146">
        <v>6.73</v>
      </c>
    </row>
    <row r="4147" spans="1:21" x14ac:dyDescent="0.2">
      <c r="A4147" t="s">
        <v>542</v>
      </c>
      <c r="B4147" s="10" t="s">
        <v>1687</v>
      </c>
      <c r="C4147">
        <v>4.2</v>
      </c>
      <c r="D4147">
        <v>2.5299999999999998</v>
      </c>
      <c r="E4147">
        <v>1.2</v>
      </c>
      <c r="F4147" t="s">
        <v>1762</v>
      </c>
      <c r="G4147">
        <v>70</v>
      </c>
      <c r="H4147">
        <v>16882.97</v>
      </c>
      <c r="I4147">
        <v>103224.88</v>
      </c>
      <c r="J4147" t="s">
        <v>435</v>
      </c>
      <c r="T4147">
        <f t="shared" si="91"/>
        <v>3.7299999999999995</v>
      </c>
      <c r="U4147">
        <v>3.7299999999999995</v>
      </c>
    </row>
    <row r="4148" spans="1:21" x14ac:dyDescent="0.2">
      <c r="A4148" t="s">
        <v>542</v>
      </c>
      <c r="B4148" s="10" t="s">
        <v>1689</v>
      </c>
      <c r="C4148">
        <v>13.5</v>
      </c>
      <c r="D4148">
        <v>-6.77</v>
      </c>
      <c r="E4148">
        <v>9.3000000000000007</v>
      </c>
      <c r="F4148" t="s">
        <v>1690</v>
      </c>
      <c r="G4148">
        <v>60</v>
      </c>
      <c r="H4148">
        <v>16882.97</v>
      </c>
      <c r="I4148">
        <v>103224.88</v>
      </c>
      <c r="J4148" t="s">
        <v>435</v>
      </c>
      <c r="T4148">
        <f t="shared" si="91"/>
        <v>2.5300000000000011</v>
      </c>
      <c r="U4148">
        <v>2.5300000000000011</v>
      </c>
    </row>
    <row r="4149" spans="1:21" x14ac:dyDescent="0.2">
      <c r="A4149" t="s">
        <v>542</v>
      </c>
      <c r="B4149" s="10" t="s">
        <v>1215</v>
      </c>
      <c r="C4149">
        <v>34.5</v>
      </c>
      <c r="D4149">
        <v>-27.77</v>
      </c>
      <c r="E4149">
        <v>21</v>
      </c>
      <c r="F4149" t="s">
        <v>1761</v>
      </c>
      <c r="G4149">
        <v>220</v>
      </c>
      <c r="H4149">
        <v>16882.97</v>
      </c>
      <c r="I4149">
        <v>103224.88</v>
      </c>
      <c r="J4149" t="s">
        <v>435</v>
      </c>
      <c r="T4149">
        <f t="shared" si="91"/>
        <v>-6.77</v>
      </c>
      <c r="U4149">
        <v>-6.77</v>
      </c>
    </row>
    <row r="4150" spans="1:21" x14ac:dyDescent="0.2">
      <c r="A4150" t="s">
        <v>542</v>
      </c>
      <c r="B4150" s="10" t="s">
        <v>1700</v>
      </c>
      <c r="C4150">
        <v>38.799999999999997</v>
      </c>
      <c r="D4150">
        <v>-32.07</v>
      </c>
      <c r="E4150">
        <v>4.3</v>
      </c>
      <c r="F4150" t="s">
        <v>1701</v>
      </c>
      <c r="G4150">
        <v>300</v>
      </c>
      <c r="H4150">
        <v>16882.97</v>
      </c>
      <c r="I4150">
        <v>103224.88</v>
      </c>
      <c r="J4150" t="s">
        <v>435</v>
      </c>
      <c r="T4150">
        <f t="shared" si="91"/>
        <v>-27.77</v>
      </c>
      <c r="U4150">
        <v>-27.77</v>
      </c>
    </row>
    <row r="4151" spans="1:21" x14ac:dyDescent="0.2">
      <c r="A4151" t="s">
        <v>542</v>
      </c>
      <c r="B4151" s="10" t="s">
        <v>1702</v>
      </c>
      <c r="C4151">
        <v>54.5</v>
      </c>
      <c r="D4151">
        <v>-47.77</v>
      </c>
      <c r="E4151">
        <v>15.7</v>
      </c>
      <c r="F4151" t="s">
        <v>1703</v>
      </c>
      <c r="G4151">
        <v>500</v>
      </c>
      <c r="H4151">
        <v>16882.97</v>
      </c>
      <c r="I4151">
        <v>103224.88</v>
      </c>
      <c r="J4151" t="s">
        <v>435</v>
      </c>
      <c r="T4151">
        <f t="shared" si="91"/>
        <v>-32.070000000000007</v>
      </c>
      <c r="U4151">
        <v>-32.070000000000007</v>
      </c>
    </row>
    <row r="4152" spans="1:21" x14ac:dyDescent="0.2">
      <c r="A4152" t="s">
        <v>542</v>
      </c>
      <c r="B4152" s="10" t="s">
        <v>1704</v>
      </c>
      <c r="C4152">
        <v>62.1</v>
      </c>
      <c r="D4152">
        <v>-55.37</v>
      </c>
      <c r="E4152">
        <v>7.6</v>
      </c>
      <c r="F4152" t="s">
        <v>1705</v>
      </c>
      <c r="G4152">
        <v>1500</v>
      </c>
      <c r="H4152">
        <v>16882.97</v>
      </c>
      <c r="I4152">
        <v>103224.88</v>
      </c>
      <c r="J4152" t="s">
        <v>435</v>
      </c>
      <c r="T4152">
        <f t="shared" si="91"/>
        <v>-47.769999999999996</v>
      </c>
      <c r="U4152">
        <v>-47.769999999999996</v>
      </c>
    </row>
    <row r="4153" spans="1:21" x14ac:dyDescent="0.2">
      <c r="A4153" t="s">
        <v>543</v>
      </c>
      <c r="B4153" s="10" t="s">
        <v>1714</v>
      </c>
      <c r="C4153">
        <v>3</v>
      </c>
      <c r="D4153">
        <v>3.88</v>
      </c>
      <c r="E4153">
        <v>3</v>
      </c>
      <c r="F4153" t="s">
        <v>1760</v>
      </c>
      <c r="G4153">
        <v>100</v>
      </c>
      <c r="H4153">
        <v>16840.62</v>
      </c>
      <c r="I4153">
        <v>103212.85</v>
      </c>
      <c r="J4153" t="s">
        <v>435</v>
      </c>
      <c r="T4153">
        <f t="shared" si="91"/>
        <v>6.88</v>
      </c>
      <c r="U4153">
        <v>6.88</v>
      </c>
    </row>
    <row r="4154" spans="1:21" x14ac:dyDescent="0.2">
      <c r="A4154" t="s">
        <v>543</v>
      </c>
      <c r="B4154" s="10" t="s">
        <v>1689</v>
      </c>
      <c r="C4154">
        <v>13.5</v>
      </c>
      <c r="D4154">
        <v>-6.62</v>
      </c>
      <c r="E4154">
        <v>10.5</v>
      </c>
      <c r="F4154" t="s">
        <v>1690</v>
      </c>
      <c r="G4154">
        <v>60</v>
      </c>
      <c r="H4154">
        <v>16840.62</v>
      </c>
      <c r="I4154">
        <v>103212.85</v>
      </c>
      <c r="J4154" t="s">
        <v>435</v>
      </c>
      <c r="T4154">
        <f t="shared" si="91"/>
        <v>3.88</v>
      </c>
      <c r="U4154">
        <v>3.88</v>
      </c>
    </row>
    <row r="4155" spans="1:21" x14ac:dyDescent="0.2">
      <c r="A4155" t="s">
        <v>543</v>
      </c>
      <c r="B4155" s="10" t="s">
        <v>1215</v>
      </c>
      <c r="C4155">
        <v>25.5</v>
      </c>
      <c r="D4155">
        <v>-18.62</v>
      </c>
      <c r="E4155">
        <v>12</v>
      </c>
      <c r="F4155" t="s">
        <v>1761</v>
      </c>
      <c r="G4155">
        <v>220</v>
      </c>
      <c r="H4155">
        <v>16840.62</v>
      </c>
      <c r="I4155">
        <v>103212.85</v>
      </c>
      <c r="J4155" t="s">
        <v>435</v>
      </c>
      <c r="T4155">
        <f t="shared" si="91"/>
        <v>-6.620000000000001</v>
      </c>
      <c r="U4155">
        <v>-6.620000000000001</v>
      </c>
    </row>
    <row r="4156" spans="1:21" x14ac:dyDescent="0.2">
      <c r="A4156" t="s">
        <v>543</v>
      </c>
      <c r="B4156" s="10" t="s">
        <v>1700</v>
      </c>
      <c r="C4156">
        <v>27</v>
      </c>
      <c r="D4156">
        <v>-20.12</v>
      </c>
      <c r="E4156">
        <v>1.5</v>
      </c>
      <c r="F4156" t="s">
        <v>1701</v>
      </c>
      <c r="G4156">
        <v>300</v>
      </c>
      <c r="H4156">
        <v>16840.62</v>
      </c>
      <c r="I4156">
        <v>103212.85</v>
      </c>
      <c r="J4156" t="s">
        <v>435</v>
      </c>
      <c r="T4156">
        <f t="shared" si="91"/>
        <v>-18.62</v>
      </c>
      <c r="U4156">
        <v>-18.62</v>
      </c>
    </row>
    <row r="4157" spans="1:21" x14ac:dyDescent="0.2">
      <c r="A4157" t="s">
        <v>543</v>
      </c>
      <c r="B4157" s="10" t="s">
        <v>1702</v>
      </c>
      <c r="C4157">
        <v>37</v>
      </c>
      <c r="D4157">
        <v>-30.12</v>
      </c>
      <c r="E4157">
        <v>10</v>
      </c>
      <c r="F4157" t="s">
        <v>1703</v>
      </c>
      <c r="G4157">
        <v>500</v>
      </c>
      <c r="H4157">
        <v>16840.62</v>
      </c>
      <c r="I4157">
        <v>103212.85</v>
      </c>
      <c r="J4157" t="s">
        <v>435</v>
      </c>
      <c r="T4157">
        <f t="shared" si="91"/>
        <v>-20.12</v>
      </c>
      <c r="U4157">
        <v>-20.12</v>
      </c>
    </row>
    <row r="4158" spans="1:21" x14ac:dyDescent="0.2">
      <c r="A4158" t="s">
        <v>543</v>
      </c>
      <c r="B4158" s="10" t="s">
        <v>1704</v>
      </c>
      <c r="C4158">
        <v>40.5</v>
      </c>
      <c r="D4158">
        <v>-33.619999999999997</v>
      </c>
      <c r="E4158">
        <v>3.5</v>
      </c>
      <c r="F4158" t="s">
        <v>1705</v>
      </c>
      <c r="G4158">
        <v>1500</v>
      </c>
      <c r="H4158">
        <v>16840.62</v>
      </c>
      <c r="I4158">
        <v>103212.85</v>
      </c>
      <c r="J4158" t="s">
        <v>435</v>
      </c>
      <c r="T4158">
        <f t="shared" si="91"/>
        <v>-30.119999999999997</v>
      </c>
      <c r="U4158">
        <v>-30.119999999999997</v>
      </c>
    </row>
    <row r="4159" spans="1:21" x14ac:dyDescent="0.2">
      <c r="A4159" t="s">
        <v>543</v>
      </c>
      <c r="B4159" s="10" t="s">
        <v>1709</v>
      </c>
      <c r="C4159">
        <v>42.8</v>
      </c>
      <c r="D4159">
        <v>-35.92</v>
      </c>
      <c r="E4159">
        <v>2.2999999999999998</v>
      </c>
      <c r="F4159" t="s">
        <v>1710</v>
      </c>
      <c r="G4159">
        <v>4000</v>
      </c>
      <c r="H4159">
        <v>16840.62</v>
      </c>
      <c r="I4159">
        <v>103212.85</v>
      </c>
      <c r="J4159" t="s">
        <v>435</v>
      </c>
      <c r="T4159">
        <f t="shared" si="91"/>
        <v>-33.620000000000005</v>
      </c>
      <c r="U4159">
        <v>-33.620000000000005</v>
      </c>
    </row>
    <row r="4160" spans="1:21" x14ac:dyDescent="0.2">
      <c r="A4160" t="s">
        <v>544</v>
      </c>
      <c r="B4160" s="10" t="s">
        <v>1714</v>
      </c>
      <c r="C4160">
        <v>3</v>
      </c>
      <c r="D4160">
        <v>3.89</v>
      </c>
      <c r="E4160">
        <v>3</v>
      </c>
      <c r="F4160" t="s">
        <v>1760</v>
      </c>
      <c r="G4160">
        <v>100</v>
      </c>
      <c r="H4160">
        <v>16799.759999999998</v>
      </c>
      <c r="I4160">
        <v>103202.03</v>
      </c>
      <c r="J4160" t="s">
        <v>435</v>
      </c>
      <c r="T4160">
        <f t="shared" si="91"/>
        <v>6.8900000000000006</v>
      </c>
      <c r="U4160">
        <v>6.8900000000000006</v>
      </c>
    </row>
    <row r="4161" spans="1:21" x14ac:dyDescent="0.2">
      <c r="A4161" t="s">
        <v>544</v>
      </c>
      <c r="B4161" s="10" t="s">
        <v>1687</v>
      </c>
      <c r="C4161">
        <v>4.5</v>
      </c>
      <c r="D4161">
        <v>2.39</v>
      </c>
      <c r="E4161">
        <v>1.5</v>
      </c>
      <c r="F4161" t="s">
        <v>1762</v>
      </c>
      <c r="G4161">
        <v>70</v>
      </c>
      <c r="H4161">
        <v>16799.759999999998</v>
      </c>
      <c r="I4161">
        <v>103202.03</v>
      </c>
      <c r="J4161" t="s">
        <v>435</v>
      </c>
      <c r="T4161">
        <f t="shared" si="91"/>
        <v>3.89</v>
      </c>
      <c r="U4161">
        <v>3.89</v>
      </c>
    </row>
    <row r="4162" spans="1:21" x14ac:dyDescent="0.2">
      <c r="A4162" t="s">
        <v>544</v>
      </c>
      <c r="B4162" s="10" t="s">
        <v>1689</v>
      </c>
      <c r="C4162">
        <v>13.5</v>
      </c>
      <c r="D4162">
        <v>-6.61</v>
      </c>
      <c r="E4162">
        <v>9</v>
      </c>
      <c r="F4162" t="s">
        <v>1690</v>
      </c>
      <c r="G4162">
        <v>60</v>
      </c>
      <c r="H4162">
        <v>16799.759999999998</v>
      </c>
      <c r="I4162">
        <v>103202.03</v>
      </c>
      <c r="J4162" t="s">
        <v>435</v>
      </c>
      <c r="T4162">
        <f t="shared" si="91"/>
        <v>2.3899999999999997</v>
      </c>
      <c r="U4162">
        <v>2.3899999999999997</v>
      </c>
    </row>
    <row r="4163" spans="1:21" x14ac:dyDescent="0.2">
      <c r="A4163" t="s">
        <v>544</v>
      </c>
      <c r="B4163" s="10" t="s">
        <v>1215</v>
      </c>
      <c r="C4163">
        <v>24.3</v>
      </c>
      <c r="D4163">
        <v>-17.41</v>
      </c>
      <c r="E4163">
        <v>10.8</v>
      </c>
      <c r="F4163" t="s">
        <v>1761</v>
      </c>
      <c r="G4163">
        <v>220</v>
      </c>
      <c r="H4163">
        <v>16799.759999999998</v>
      </c>
      <c r="I4163">
        <v>103202.03</v>
      </c>
      <c r="J4163" t="s">
        <v>435</v>
      </c>
      <c r="T4163">
        <f t="shared" ref="T4163:T4226" si="92">D4163+E4163</f>
        <v>-6.6099999999999994</v>
      </c>
      <c r="U4163">
        <v>-6.6099999999999994</v>
      </c>
    </row>
    <row r="4164" spans="1:21" x14ac:dyDescent="0.2">
      <c r="A4164" t="s">
        <v>544</v>
      </c>
      <c r="B4164" s="10" t="s">
        <v>1700</v>
      </c>
      <c r="C4164">
        <v>28</v>
      </c>
      <c r="D4164">
        <v>-21.11</v>
      </c>
      <c r="E4164">
        <v>3.7</v>
      </c>
      <c r="F4164" t="s">
        <v>1701</v>
      </c>
      <c r="G4164">
        <v>300</v>
      </c>
      <c r="H4164">
        <v>16799.759999999998</v>
      </c>
      <c r="I4164">
        <v>103202.03</v>
      </c>
      <c r="J4164" t="s">
        <v>435</v>
      </c>
      <c r="T4164">
        <f t="shared" si="92"/>
        <v>-17.41</v>
      </c>
      <c r="U4164">
        <v>-17.41</v>
      </c>
    </row>
    <row r="4165" spans="1:21" x14ac:dyDescent="0.2">
      <c r="A4165" t="s">
        <v>544</v>
      </c>
      <c r="B4165" s="10" t="s">
        <v>1702</v>
      </c>
      <c r="C4165">
        <v>31.3</v>
      </c>
      <c r="D4165">
        <v>-24.41</v>
      </c>
      <c r="E4165">
        <v>3.3</v>
      </c>
      <c r="F4165" t="s">
        <v>1703</v>
      </c>
      <c r="G4165">
        <v>500</v>
      </c>
      <c r="H4165">
        <v>16799.759999999998</v>
      </c>
      <c r="I4165">
        <v>103202.03</v>
      </c>
      <c r="J4165" t="s">
        <v>435</v>
      </c>
      <c r="T4165">
        <f t="shared" si="92"/>
        <v>-21.11</v>
      </c>
      <c r="U4165">
        <v>-21.11</v>
      </c>
    </row>
    <row r="4166" spans="1:21" x14ac:dyDescent="0.2">
      <c r="A4166" t="s">
        <v>544</v>
      </c>
      <c r="B4166" s="10" t="s">
        <v>1704</v>
      </c>
      <c r="C4166">
        <v>35.200000000000003</v>
      </c>
      <c r="D4166">
        <v>-28.31</v>
      </c>
      <c r="E4166">
        <v>3.9</v>
      </c>
      <c r="F4166" t="s">
        <v>1705</v>
      </c>
      <c r="G4166">
        <v>1500</v>
      </c>
      <c r="H4166">
        <v>16799.759999999998</v>
      </c>
      <c r="I4166">
        <v>103202.03</v>
      </c>
      <c r="J4166" t="s">
        <v>435</v>
      </c>
      <c r="T4166">
        <f t="shared" si="92"/>
        <v>-24.41</v>
      </c>
      <c r="U4166">
        <v>-24.41</v>
      </c>
    </row>
    <row r="4167" spans="1:21" x14ac:dyDescent="0.2">
      <c r="A4167" t="s">
        <v>544</v>
      </c>
      <c r="B4167" s="10" t="s">
        <v>1709</v>
      </c>
      <c r="C4167">
        <v>36.299999999999997</v>
      </c>
      <c r="D4167">
        <v>-29.41</v>
      </c>
      <c r="E4167">
        <v>1.1000000000000001</v>
      </c>
      <c r="F4167" t="s">
        <v>1710</v>
      </c>
      <c r="G4167">
        <v>4000</v>
      </c>
      <c r="H4167">
        <v>16799.759999999998</v>
      </c>
      <c r="I4167">
        <v>103202.03</v>
      </c>
      <c r="J4167" t="s">
        <v>435</v>
      </c>
      <c r="T4167">
        <f t="shared" si="92"/>
        <v>-28.31</v>
      </c>
      <c r="U4167">
        <v>-28.31</v>
      </c>
    </row>
    <row r="4168" spans="1:21" x14ac:dyDescent="0.2">
      <c r="A4168" t="s">
        <v>545</v>
      </c>
      <c r="B4168" s="10" t="s">
        <v>1714</v>
      </c>
      <c r="C4168">
        <v>3.7</v>
      </c>
      <c r="D4168">
        <v>3.3</v>
      </c>
      <c r="E4168">
        <v>3.7</v>
      </c>
      <c r="F4168" t="s">
        <v>1760</v>
      </c>
      <c r="G4168">
        <v>100</v>
      </c>
      <c r="H4168">
        <v>16768.22</v>
      </c>
      <c r="I4168">
        <v>103220.57</v>
      </c>
      <c r="J4168" t="s">
        <v>435</v>
      </c>
      <c r="T4168">
        <f t="shared" si="92"/>
        <v>7</v>
      </c>
      <c r="U4168">
        <v>7</v>
      </c>
    </row>
    <row r="4169" spans="1:21" x14ac:dyDescent="0.2">
      <c r="A4169" t="s">
        <v>545</v>
      </c>
      <c r="B4169" s="10" t="s">
        <v>1689</v>
      </c>
      <c r="C4169">
        <v>14.5</v>
      </c>
      <c r="D4169">
        <v>-7.5</v>
      </c>
      <c r="E4169">
        <v>10.8</v>
      </c>
      <c r="F4169" t="s">
        <v>1690</v>
      </c>
      <c r="G4169">
        <v>60</v>
      </c>
      <c r="H4169">
        <v>16768.22</v>
      </c>
      <c r="I4169">
        <v>103220.57</v>
      </c>
      <c r="J4169" t="s">
        <v>435</v>
      </c>
      <c r="T4169">
        <f t="shared" si="92"/>
        <v>3.3000000000000007</v>
      </c>
      <c r="U4169">
        <v>3.3000000000000007</v>
      </c>
    </row>
    <row r="4170" spans="1:21" x14ac:dyDescent="0.2">
      <c r="A4170" t="s">
        <v>545</v>
      </c>
      <c r="B4170" s="10" t="s">
        <v>1711</v>
      </c>
      <c r="C4170">
        <v>16.600000000000001</v>
      </c>
      <c r="D4170">
        <v>-9.6</v>
      </c>
      <c r="E4170">
        <v>2.1</v>
      </c>
      <c r="F4170" t="s">
        <v>1712</v>
      </c>
      <c r="G4170">
        <v>160</v>
      </c>
      <c r="H4170">
        <v>16768.22</v>
      </c>
      <c r="I4170">
        <v>103220.57</v>
      </c>
      <c r="J4170" t="s">
        <v>435</v>
      </c>
      <c r="T4170">
        <f t="shared" si="92"/>
        <v>-7.5</v>
      </c>
      <c r="U4170">
        <v>-7.5</v>
      </c>
    </row>
    <row r="4171" spans="1:21" x14ac:dyDescent="0.2">
      <c r="A4171" t="s">
        <v>545</v>
      </c>
      <c r="B4171" s="10" t="s">
        <v>1693</v>
      </c>
      <c r="C4171">
        <v>17.100000000000001</v>
      </c>
      <c r="D4171">
        <v>-10.1</v>
      </c>
      <c r="E4171">
        <v>0.5</v>
      </c>
      <c r="F4171" t="s">
        <v>1694</v>
      </c>
      <c r="G4171">
        <v>180</v>
      </c>
      <c r="H4171">
        <v>16768.22</v>
      </c>
      <c r="I4171">
        <v>103220.57</v>
      </c>
      <c r="J4171" t="s">
        <v>435</v>
      </c>
      <c r="T4171">
        <f t="shared" si="92"/>
        <v>-9.6</v>
      </c>
      <c r="U4171">
        <v>-9.6</v>
      </c>
    </row>
    <row r="4172" spans="1:21" x14ac:dyDescent="0.2">
      <c r="A4172" t="s">
        <v>545</v>
      </c>
      <c r="B4172" s="10" t="s">
        <v>1215</v>
      </c>
      <c r="C4172">
        <v>23.7</v>
      </c>
      <c r="D4172">
        <v>-16.7</v>
      </c>
      <c r="E4172">
        <v>6.6</v>
      </c>
      <c r="F4172" t="s">
        <v>1761</v>
      </c>
      <c r="G4172">
        <v>220</v>
      </c>
      <c r="H4172">
        <v>16768.22</v>
      </c>
      <c r="I4172">
        <v>103220.57</v>
      </c>
      <c r="J4172" t="s">
        <v>435</v>
      </c>
      <c r="T4172">
        <f t="shared" si="92"/>
        <v>-10.1</v>
      </c>
      <c r="U4172">
        <v>-10.1</v>
      </c>
    </row>
    <row r="4173" spans="1:21" x14ac:dyDescent="0.2">
      <c r="A4173" t="s">
        <v>545</v>
      </c>
      <c r="B4173" s="10" t="s">
        <v>1700</v>
      </c>
      <c r="C4173">
        <v>25.8</v>
      </c>
      <c r="D4173">
        <v>-18.8</v>
      </c>
      <c r="E4173">
        <v>2.1</v>
      </c>
      <c r="F4173" t="s">
        <v>1701</v>
      </c>
      <c r="G4173">
        <v>300</v>
      </c>
      <c r="H4173">
        <v>16768.22</v>
      </c>
      <c r="I4173">
        <v>103220.57</v>
      </c>
      <c r="J4173" t="s">
        <v>435</v>
      </c>
      <c r="T4173">
        <f t="shared" si="92"/>
        <v>-16.7</v>
      </c>
      <c r="U4173">
        <v>-16.7</v>
      </c>
    </row>
    <row r="4174" spans="1:21" x14ac:dyDescent="0.2">
      <c r="A4174" t="s">
        <v>545</v>
      </c>
      <c r="B4174" s="10" t="s">
        <v>1702</v>
      </c>
      <c r="C4174">
        <v>34.6</v>
      </c>
      <c r="D4174">
        <v>-27.6</v>
      </c>
      <c r="E4174">
        <v>8.8000000000000007</v>
      </c>
      <c r="F4174" t="s">
        <v>1703</v>
      </c>
      <c r="G4174">
        <v>500</v>
      </c>
      <c r="H4174">
        <v>16768.22</v>
      </c>
      <c r="I4174">
        <v>103220.57</v>
      </c>
      <c r="J4174" t="s">
        <v>435</v>
      </c>
      <c r="T4174">
        <f t="shared" si="92"/>
        <v>-18.8</v>
      </c>
      <c r="U4174">
        <v>-18.8</v>
      </c>
    </row>
    <row r="4175" spans="1:21" x14ac:dyDescent="0.2">
      <c r="A4175" t="s">
        <v>545</v>
      </c>
      <c r="B4175" s="10" t="s">
        <v>1704</v>
      </c>
      <c r="C4175">
        <v>40.799999999999997</v>
      </c>
      <c r="D4175">
        <v>-33.799999999999997</v>
      </c>
      <c r="E4175">
        <v>6.2</v>
      </c>
      <c r="F4175" t="s">
        <v>1705</v>
      </c>
      <c r="G4175">
        <v>1500</v>
      </c>
      <c r="H4175">
        <v>16768.22</v>
      </c>
      <c r="I4175">
        <v>103220.57</v>
      </c>
      <c r="J4175" t="s">
        <v>435</v>
      </c>
      <c r="T4175">
        <f t="shared" si="92"/>
        <v>-27.599999999999998</v>
      </c>
      <c r="U4175">
        <v>-27.599999999999998</v>
      </c>
    </row>
    <row r="4176" spans="1:21" x14ac:dyDescent="0.2">
      <c r="A4176" t="s">
        <v>546</v>
      </c>
      <c r="B4176" s="10" t="s">
        <v>1687</v>
      </c>
      <c r="C4176">
        <v>3</v>
      </c>
      <c r="D4176">
        <v>2.5</v>
      </c>
      <c r="E4176">
        <v>3</v>
      </c>
      <c r="F4176" t="s">
        <v>1762</v>
      </c>
      <c r="G4176">
        <v>70</v>
      </c>
      <c r="H4176">
        <v>16890.45</v>
      </c>
      <c r="I4176">
        <v>103281.99</v>
      </c>
      <c r="J4176" t="s">
        <v>435</v>
      </c>
      <c r="T4176">
        <f t="shared" si="92"/>
        <v>5.5</v>
      </c>
      <c r="U4176">
        <v>5.5</v>
      </c>
    </row>
    <row r="4177" spans="1:21" x14ac:dyDescent="0.2">
      <c r="A4177" t="s">
        <v>546</v>
      </c>
      <c r="B4177" s="10" t="s">
        <v>1714</v>
      </c>
      <c r="C4177">
        <v>8.4</v>
      </c>
      <c r="D4177">
        <v>-2.9</v>
      </c>
      <c r="E4177">
        <v>5.4</v>
      </c>
      <c r="F4177" t="s">
        <v>1760</v>
      </c>
      <c r="G4177">
        <v>100</v>
      </c>
      <c r="H4177">
        <v>16890.45</v>
      </c>
      <c r="I4177">
        <v>103281.99</v>
      </c>
      <c r="J4177" t="s">
        <v>435</v>
      </c>
      <c r="T4177">
        <f t="shared" si="92"/>
        <v>2.5000000000000004</v>
      </c>
      <c r="U4177">
        <v>2.5000000000000004</v>
      </c>
    </row>
    <row r="4178" spans="1:21" x14ac:dyDescent="0.2">
      <c r="A4178" t="s">
        <v>546</v>
      </c>
      <c r="B4178" s="10" t="s">
        <v>1689</v>
      </c>
      <c r="C4178">
        <v>11.8</v>
      </c>
      <c r="D4178">
        <v>-6.3</v>
      </c>
      <c r="E4178">
        <v>3.4</v>
      </c>
      <c r="F4178" t="s">
        <v>1690</v>
      </c>
      <c r="G4178">
        <v>60</v>
      </c>
      <c r="H4178">
        <v>16890.45</v>
      </c>
      <c r="I4178">
        <v>103281.99</v>
      </c>
      <c r="J4178" t="s">
        <v>435</v>
      </c>
      <c r="T4178">
        <f t="shared" si="92"/>
        <v>-2.9</v>
      </c>
      <c r="U4178">
        <v>-2.9</v>
      </c>
    </row>
    <row r="4179" spans="1:21" x14ac:dyDescent="0.2">
      <c r="A4179" t="s">
        <v>546</v>
      </c>
      <c r="B4179" s="10" t="s">
        <v>1711</v>
      </c>
      <c r="C4179">
        <v>13.7</v>
      </c>
      <c r="D4179">
        <v>-8.1999999999999993</v>
      </c>
      <c r="E4179">
        <v>1.9</v>
      </c>
      <c r="F4179" t="s">
        <v>1712</v>
      </c>
      <c r="G4179">
        <v>160</v>
      </c>
      <c r="H4179">
        <v>16890.45</v>
      </c>
      <c r="I4179">
        <v>103281.99</v>
      </c>
      <c r="J4179" t="s">
        <v>435</v>
      </c>
      <c r="T4179">
        <f t="shared" si="92"/>
        <v>-6.2999999999999989</v>
      </c>
      <c r="U4179">
        <v>-6.2999999999999989</v>
      </c>
    </row>
    <row r="4180" spans="1:21" x14ac:dyDescent="0.2">
      <c r="A4180" t="s">
        <v>546</v>
      </c>
      <c r="B4180" s="10" t="s">
        <v>1215</v>
      </c>
      <c r="C4180">
        <v>25</v>
      </c>
      <c r="D4180">
        <v>-19.5</v>
      </c>
      <c r="E4180">
        <v>11.3</v>
      </c>
      <c r="F4180" t="s">
        <v>1761</v>
      </c>
      <c r="G4180">
        <v>220</v>
      </c>
      <c r="H4180">
        <v>16890.45</v>
      </c>
      <c r="I4180">
        <v>103281.99</v>
      </c>
      <c r="J4180" t="s">
        <v>435</v>
      </c>
      <c r="T4180">
        <f t="shared" si="92"/>
        <v>-8.1999999999999993</v>
      </c>
      <c r="U4180">
        <v>-8.1999999999999993</v>
      </c>
    </row>
    <row r="4181" spans="1:21" x14ac:dyDescent="0.2">
      <c r="A4181" t="s">
        <v>546</v>
      </c>
      <c r="B4181" s="10" t="s">
        <v>1700</v>
      </c>
      <c r="C4181">
        <v>37.799999999999997</v>
      </c>
      <c r="D4181">
        <v>-32.299999999999997</v>
      </c>
      <c r="E4181">
        <v>12.8</v>
      </c>
      <c r="F4181" t="s">
        <v>1701</v>
      </c>
      <c r="G4181">
        <v>300</v>
      </c>
      <c r="H4181">
        <v>16890.45</v>
      </c>
      <c r="I4181">
        <v>103281.99</v>
      </c>
      <c r="J4181" t="s">
        <v>435</v>
      </c>
      <c r="T4181">
        <f t="shared" si="92"/>
        <v>-19.499999999999996</v>
      </c>
      <c r="U4181">
        <v>-19.499999999999996</v>
      </c>
    </row>
    <row r="4182" spans="1:21" x14ac:dyDescent="0.2">
      <c r="A4182" t="s">
        <v>546</v>
      </c>
      <c r="B4182" s="10" t="s">
        <v>1702</v>
      </c>
      <c r="C4182">
        <v>52.1</v>
      </c>
      <c r="D4182">
        <v>-46.6</v>
      </c>
      <c r="E4182">
        <v>14.3</v>
      </c>
      <c r="F4182" t="s">
        <v>1703</v>
      </c>
      <c r="G4182">
        <v>500</v>
      </c>
      <c r="H4182">
        <v>16890.45</v>
      </c>
      <c r="I4182">
        <v>103281.99</v>
      </c>
      <c r="J4182" t="s">
        <v>435</v>
      </c>
      <c r="T4182">
        <f t="shared" si="92"/>
        <v>-32.299999999999997</v>
      </c>
      <c r="U4182">
        <v>-32.299999999999997</v>
      </c>
    </row>
    <row r="4183" spans="1:21" x14ac:dyDescent="0.2">
      <c r="A4183" t="s">
        <v>546</v>
      </c>
      <c r="B4183" s="10" t="s">
        <v>1704</v>
      </c>
      <c r="C4183">
        <v>55.6</v>
      </c>
      <c r="D4183">
        <v>-50.1</v>
      </c>
      <c r="E4183">
        <v>3.5</v>
      </c>
      <c r="F4183" t="s">
        <v>1705</v>
      </c>
      <c r="G4183">
        <v>1500</v>
      </c>
      <c r="H4183">
        <v>16890.45</v>
      </c>
      <c r="I4183">
        <v>103281.99</v>
      </c>
      <c r="J4183" t="s">
        <v>435</v>
      </c>
      <c r="T4183">
        <f t="shared" si="92"/>
        <v>-46.6</v>
      </c>
      <c r="U4183">
        <v>-46.6</v>
      </c>
    </row>
    <row r="4184" spans="1:21" x14ac:dyDescent="0.2">
      <c r="A4184" t="s">
        <v>547</v>
      </c>
      <c r="B4184" s="10" t="s">
        <v>1714</v>
      </c>
      <c r="C4184">
        <v>7.3</v>
      </c>
      <c r="D4184">
        <v>-0.31</v>
      </c>
      <c r="E4184">
        <v>7.3</v>
      </c>
      <c r="F4184" t="s">
        <v>1760</v>
      </c>
      <c r="G4184">
        <v>100</v>
      </c>
      <c r="H4184">
        <v>16848.310000000001</v>
      </c>
      <c r="I4184">
        <v>103269.39</v>
      </c>
      <c r="J4184" t="s">
        <v>435</v>
      </c>
      <c r="T4184">
        <f t="shared" si="92"/>
        <v>6.99</v>
      </c>
      <c r="U4184">
        <v>6.99</v>
      </c>
    </row>
    <row r="4185" spans="1:21" x14ac:dyDescent="0.2">
      <c r="A4185" t="s">
        <v>547</v>
      </c>
      <c r="B4185" s="10" t="s">
        <v>1689</v>
      </c>
      <c r="C4185">
        <v>12.8</v>
      </c>
      <c r="D4185">
        <v>-5.81</v>
      </c>
      <c r="E4185">
        <v>5.5</v>
      </c>
      <c r="F4185" t="s">
        <v>1690</v>
      </c>
      <c r="G4185">
        <v>60</v>
      </c>
      <c r="H4185">
        <v>16848.310000000001</v>
      </c>
      <c r="I4185">
        <v>103269.39</v>
      </c>
      <c r="J4185" t="s">
        <v>435</v>
      </c>
      <c r="T4185">
        <f t="shared" si="92"/>
        <v>-0.30999999999999961</v>
      </c>
      <c r="U4185">
        <v>-0.30999999999999961</v>
      </c>
    </row>
    <row r="4186" spans="1:21" x14ac:dyDescent="0.2">
      <c r="A4186" t="s">
        <v>547</v>
      </c>
      <c r="B4186" s="10" t="s">
        <v>1711</v>
      </c>
      <c r="C4186">
        <v>18</v>
      </c>
      <c r="D4186">
        <v>-11.01</v>
      </c>
      <c r="E4186">
        <v>5.2</v>
      </c>
      <c r="F4186" t="s">
        <v>1712</v>
      </c>
      <c r="G4186">
        <v>160</v>
      </c>
      <c r="H4186">
        <v>16848.310000000001</v>
      </c>
      <c r="I4186">
        <v>103269.39</v>
      </c>
      <c r="J4186" t="s">
        <v>435</v>
      </c>
      <c r="T4186">
        <f t="shared" si="92"/>
        <v>-5.81</v>
      </c>
      <c r="U4186">
        <v>-5.81</v>
      </c>
    </row>
    <row r="4187" spans="1:21" x14ac:dyDescent="0.2">
      <c r="A4187" t="s">
        <v>547</v>
      </c>
      <c r="B4187" s="10" t="s">
        <v>1215</v>
      </c>
      <c r="C4187">
        <v>27.8</v>
      </c>
      <c r="D4187">
        <v>-20.81</v>
      </c>
      <c r="E4187">
        <v>9.8000000000000007</v>
      </c>
      <c r="F4187" t="s">
        <v>1761</v>
      </c>
      <c r="G4187">
        <v>220</v>
      </c>
      <c r="H4187">
        <v>16848.310000000001</v>
      </c>
      <c r="I4187">
        <v>103269.39</v>
      </c>
      <c r="J4187" t="s">
        <v>435</v>
      </c>
      <c r="T4187">
        <f t="shared" si="92"/>
        <v>-11.009999999999998</v>
      </c>
      <c r="U4187">
        <v>-11.009999999999998</v>
      </c>
    </row>
    <row r="4188" spans="1:21" x14ac:dyDescent="0.2">
      <c r="A4188" t="s">
        <v>547</v>
      </c>
      <c r="B4188" s="10" t="s">
        <v>1700</v>
      </c>
      <c r="C4188">
        <v>30.2</v>
      </c>
      <c r="D4188">
        <v>-23.21</v>
      </c>
      <c r="E4188">
        <v>2.4</v>
      </c>
      <c r="F4188" t="s">
        <v>1701</v>
      </c>
      <c r="G4188">
        <v>300</v>
      </c>
      <c r="H4188">
        <v>16848.310000000001</v>
      </c>
      <c r="I4188">
        <v>103269.39</v>
      </c>
      <c r="J4188" t="s">
        <v>435</v>
      </c>
      <c r="T4188">
        <f t="shared" si="92"/>
        <v>-20.810000000000002</v>
      </c>
      <c r="U4188">
        <v>-20.810000000000002</v>
      </c>
    </row>
    <row r="4189" spans="1:21" x14ac:dyDescent="0.2">
      <c r="A4189" t="s">
        <v>547</v>
      </c>
      <c r="B4189" s="10" t="s">
        <v>1702</v>
      </c>
      <c r="C4189">
        <v>38.1</v>
      </c>
      <c r="D4189">
        <v>-31.11</v>
      </c>
      <c r="E4189">
        <v>7.9</v>
      </c>
      <c r="F4189" t="s">
        <v>1703</v>
      </c>
      <c r="G4189">
        <v>500</v>
      </c>
      <c r="H4189">
        <v>16848.310000000001</v>
      </c>
      <c r="I4189">
        <v>103269.39</v>
      </c>
      <c r="J4189" t="s">
        <v>435</v>
      </c>
      <c r="T4189">
        <f t="shared" si="92"/>
        <v>-23.21</v>
      </c>
      <c r="U4189">
        <v>-23.21</v>
      </c>
    </row>
    <row r="4190" spans="1:21" x14ac:dyDescent="0.2">
      <c r="A4190" t="s">
        <v>547</v>
      </c>
      <c r="B4190" s="10" t="s">
        <v>1704</v>
      </c>
      <c r="C4190">
        <v>41.5</v>
      </c>
      <c r="D4190">
        <v>-34.51</v>
      </c>
      <c r="E4190">
        <v>3.4</v>
      </c>
      <c r="F4190" t="s">
        <v>1705</v>
      </c>
      <c r="G4190">
        <v>1500</v>
      </c>
      <c r="H4190">
        <v>16848.310000000001</v>
      </c>
      <c r="I4190">
        <v>103269.39</v>
      </c>
      <c r="J4190" t="s">
        <v>435</v>
      </c>
      <c r="T4190">
        <f t="shared" si="92"/>
        <v>-31.11</v>
      </c>
      <c r="U4190">
        <v>-31.11</v>
      </c>
    </row>
    <row r="4191" spans="1:21" x14ac:dyDescent="0.2">
      <c r="A4191" t="s">
        <v>547</v>
      </c>
      <c r="B4191" s="10" t="s">
        <v>1709</v>
      </c>
      <c r="C4191">
        <v>43.1</v>
      </c>
      <c r="D4191">
        <v>-36.11</v>
      </c>
      <c r="E4191">
        <v>1.6</v>
      </c>
      <c r="F4191" t="s">
        <v>1710</v>
      </c>
      <c r="G4191">
        <v>4000</v>
      </c>
      <c r="H4191">
        <v>16848.310000000001</v>
      </c>
      <c r="I4191">
        <v>103269.39</v>
      </c>
      <c r="J4191" t="s">
        <v>435</v>
      </c>
      <c r="T4191">
        <f t="shared" si="92"/>
        <v>-34.51</v>
      </c>
      <c r="U4191">
        <v>-34.51</v>
      </c>
    </row>
    <row r="4192" spans="1:21" x14ac:dyDescent="0.2">
      <c r="A4192" t="s">
        <v>548</v>
      </c>
      <c r="B4192" s="10" t="s">
        <v>1714</v>
      </c>
      <c r="C4192">
        <v>2.5</v>
      </c>
      <c r="D4192">
        <v>4.54</v>
      </c>
      <c r="E4192">
        <v>2.5</v>
      </c>
      <c r="F4192" t="s">
        <v>1760</v>
      </c>
      <c r="G4192">
        <v>100</v>
      </c>
      <c r="H4192">
        <v>16806.11</v>
      </c>
      <c r="I4192">
        <v>103257.77</v>
      </c>
      <c r="J4192" t="s">
        <v>435</v>
      </c>
      <c r="T4192">
        <f t="shared" si="92"/>
        <v>7.04</v>
      </c>
      <c r="U4192">
        <v>7.04</v>
      </c>
    </row>
    <row r="4193" spans="1:21" x14ac:dyDescent="0.2">
      <c r="A4193" t="s">
        <v>548</v>
      </c>
      <c r="B4193" s="10" t="s">
        <v>1687</v>
      </c>
      <c r="C4193">
        <v>3.2</v>
      </c>
      <c r="D4193">
        <v>3.84</v>
      </c>
      <c r="E4193">
        <v>0.7</v>
      </c>
      <c r="F4193" t="s">
        <v>1762</v>
      </c>
      <c r="G4193">
        <v>70</v>
      </c>
      <c r="H4193">
        <v>16806.11</v>
      </c>
      <c r="I4193">
        <v>103257.77</v>
      </c>
      <c r="J4193" t="s">
        <v>435</v>
      </c>
      <c r="T4193">
        <f t="shared" si="92"/>
        <v>4.54</v>
      </c>
      <c r="U4193">
        <v>4.54</v>
      </c>
    </row>
    <row r="4194" spans="1:21" x14ac:dyDescent="0.2">
      <c r="A4194" t="s">
        <v>548</v>
      </c>
      <c r="B4194" s="10" t="s">
        <v>1689</v>
      </c>
      <c r="C4194">
        <v>13.8</v>
      </c>
      <c r="D4194">
        <v>-6.76</v>
      </c>
      <c r="E4194">
        <v>10.6</v>
      </c>
      <c r="F4194" t="s">
        <v>1690</v>
      </c>
      <c r="G4194">
        <v>60</v>
      </c>
      <c r="H4194">
        <v>16806.11</v>
      </c>
      <c r="I4194">
        <v>103257.77</v>
      </c>
      <c r="J4194" t="s">
        <v>435</v>
      </c>
      <c r="T4194">
        <f t="shared" si="92"/>
        <v>3.84</v>
      </c>
      <c r="U4194">
        <v>3.84</v>
      </c>
    </row>
    <row r="4195" spans="1:21" x14ac:dyDescent="0.2">
      <c r="A4195" t="s">
        <v>548</v>
      </c>
      <c r="B4195" s="10" t="s">
        <v>1711</v>
      </c>
      <c r="C4195">
        <v>15.4</v>
      </c>
      <c r="D4195">
        <v>-8.36</v>
      </c>
      <c r="E4195">
        <v>1.6</v>
      </c>
      <c r="F4195" t="s">
        <v>1712</v>
      </c>
      <c r="G4195">
        <v>160</v>
      </c>
      <c r="H4195">
        <v>16806.11</v>
      </c>
      <c r="I4195">
        <v>103257.77</v>
      </c>
      <c r="J4195" t="s">
        <v>435</v>
      </c>
      <c r="T4195">
        <f t="shared" si="92"/>
        <v>-6.76</v>
      </c>
      <c r="U4195">
        <v>-6.76</v>
      </c>
    </row>
    <row r="4196" spans="1:21" x14ac:dyDescent="0.2">
      <c r="A4196" t="s">
        <v>548</v>
      </c>
      <c r="B4196" s="10" t="s">
        <v>1215</v>
      </c>
      <c r="C4196">
        <v>19</v>
      </c>
      <c r="D4196">
        <v>-11.96</v>
      </c>
      <c r="E4196">
        <v>3.6</v>
      </c>
      <c r="F4196" t="s">
        <v>1761</v>
      </c>
      <c r="G4196">
        <v>220</v>
      </c>
      <c r="H4196">
        <v>16806.11</v>
      </c>
      <c r="I4196">
        <v>103257.77</v>
      </c>
      <c r="J4196" t="s">
        <v>435</v>
      </c>
      <c r="T4196">
        <f t="shared" si="92"/>
        <v>-8.3600000000000012</v>
      </c>
      <c r="U4196">
        <v>-8.3600000000000012</v>
      </c>
    </row>
    <row r="4197" spans="1:21" x14ac:dyDescent="0.2">
      <c r="A4197" t="s">
        <v>548</v>
      </c>
      <c r="B4197" s="10" t="s">
        <v>1700</v>
      </c>
      <c r="C4197">
        <v>21</v>
      </c>
      <c r="D4197">
        <v>-13.96</v>
      </c>
      <c r="E4197">
        <v>2</v>
      </c>
      <c r="F4197" t="s">
        <v>1701</v>
      </c>
      <c r="G4197">
        <v>300</v>
      </c>
      <c r="H4197">
        <v>16806.11</v>
      </c>
      <c r="I4197">
        <v>103257.77</v>
      </c>
      <c r="J4197" t="s">
        <v>435</v>
      </c>
      <c r="T4197">
        <f t="shared" si="92"/>
        <v>-11.96</v>
      </c>
      <c r="U4197">
        <v>-11.96</v>
      </c>
    </row>
    <row r="4198" spans="1:21" x14ac:dyDescent="0.2">
      <c r="A4198" t="s">
        <v>548</v>
      </c>
      <c r="B4198" s="10" t="s">
        <v>1702</v>
      </c>
      <c r="C4198">
        <v>34</v>
      </c>
      <c r="D4198">
        <v>-26.96</v>
      </c>
      <c r="E4198">
        <v>13</v>
      </c>
      <c r="F4198" t="s">
        <v>1703</v>
      </c>
      <c r="G4198">
        <v>500</v>
      </c>
      <c r="H4198">
        <v>16806.11</v>
      </c>
      <c r="I4198">
        <v>103257.77</v>
      </c>
      <c r="J4198" t="s">
        <v>435</v>
      </c>
      <c r="T4198">
        <f t="shared" si="92"/>
        <v>-13.96</v>
      </c>
      <c r="U4198">
        <v>-13.96</v>
      </c>
    </row>
    <row r="4199" spans="1:21" x14ac:dyDescent="0.2">
      <c r="A4199" t="s">
        <v>548</v>
      </c>
      <c r="B4199" s="10" t="s">
        <v>1704</v>
      </c>
      <c r="C4199">
        <v>41.7</v>
      </c>
      <c r="D4199">
        <v>-34.659999999999997</v>
      </c>
      <c r="E4199">
        <v>7.7</v>
      </c>
      <c r="F4199" t="s">
        <v>1705</v>
      </c>
      <c r="G4199">
        <v>1500</v>
      </c>
      <c r="H4199">
        <v>16806.11</v>
      </c>
      <c r="I4199">
        <v>103257.77</v>
      </c>
      <c r="J4199" t="s">
        <v>435</v>
      </c>
      <c r="T4199">
        <f t="shared" si="92"/>
        <v>-26.959999999999997</v>
      </c>
      <c r="U4199">
        <v>-26.959999999999997</v>
      </c>
    </row>
    <row r="4200" spans="1:21" x14ac:dyDescent="0.2">
      <c r="A4200" t="s">
        <v>549</v>
      </c>
      <c r="B4200" s="10" t="s">
        <v>1714</v>
      </c>
      <c r="C4200">
        <v>3.2</v>
      </c>
      <c r="D4200">
        <v>3.83</v>
      </c>
      <c r="E4200">
        <v>3.2</v>
      </c>
      <c r="F4200" t="s">
        <v>1760</v>
      </c>
      <c r="G4200">
        <v>100</v>
      </c>
      <c r="H4200">
        <v>16785.79</v>
      </c>
      <c r="I4200">
        <v>103252</v>
      </c>
      <c r="J4200" t="s">
        <v>435</v>
      </c>
      <c r="T4200">
        <f t="shared" si="92"/>
        <v>7.03</v>
      </c>
      <c r="U4200">
        <v>7.03</v>
      </c>
    </row>
    <row r="4201" spans="1:21" x14ac:dyDescent="0.2">
      <c r="A4201" t="s">
        <v>549</v>
      </c>
      <c r="B4201" s="10" t="s">
        <v>1689</v>
      </c>
      <c r="C4201">
        <v>13.7</v>
      </c>
      <c r="D4201">
        <v>-6.67</v>
      </c>
      <c r="E4201">
        <v>10.5</v>
      </c>
      <c r="F4201" t="s">
        <v>1690</v>
      </c>
      <c r="G4201">
        <v>60</v>
      </c>
      <c r="H4201">
        <v>16785.79</v>
      </c>
      <c r="I4201">
        <v>103252</v>
      </c>
      <c r="J4201" t="s">
        <v>435</v>
      </c>
      <c r="T4201">
        <f t="shared" si="92"/>
        <v>3.83</v>
      </c>
      <c r="U4201">
        <v>3.83</v>
      </c>
    </row>
    <row r="4202" spans="1:21" x14ac:dyDescent="0.2">
      <c r="A4202" t="s">
        <v>549</v>
      </c>
      <c r="B4202" s="10" t="s">
        <v>1711</v>
      </c>
      <c r="C4202">
        <v>16</v>
      </c>
      <c r="D4202">
        <v>-8.9700000000000006</v>
      </c>
      <c r="E4202">
        <v>2.2999999999999998</v>
      </c>
      <c r="F4202" t="s">
        <v>1712</v>
      </c>
      <c r="G4202">
        <v>160</v>
      </c>
      <c r="H4202">
        <v>16785.79</v>
      </c>
      <c r="I4202">
        <v>103252</v>
      </c>
      <c r="J4202" t="s">
        <v>435</v>
      </c>
      <c r="T4202">
        <f t="shared" si="92"/>
        <v>-6.6700000000000008</v>
      </c>
      <c r="U4202">
        <v>-6.6700000000000008</v>
      </c>
    </row>
    <row r="4203" spans="1:21" x14ac:dyDescent="0.2">
      <c r="A4203" t="s">
        <v>549</v>
      </c>
      <c r="B4203" s="10" t="s">
        <v>1215</v>
      </c>
      <c r="C4203">
        <v>18.5</v>
      </c>
      <c r="D4203">
        <v>-11.47</v>
      </c>
      <c r="E4203">
        <v>2.5</v>
      </c>
      <c r="F4203" t="s">
        <v>1761</v>
      </c>
      <c r="G4203">
        <v>220</v>
      </c>
      <c r="H4203">
        <v>16785.79</v>
      </c>
      <c r="I4203">
        <v>103252</v>
      </c>
      <c r="J4203" t="s">
        <v>435</v>
      </c>
      <c r="T4203">
        <f t="shared" si="92"/>
        <v>-8.9700000000000006</v>
      </c>
      <c r="U4203">
        <v>-8.9700000000000006</v>
      </c>
    </row>
    <row r="4204" spans="1:21" x14ac:dyDescent="0.2">
      <c r="A4204" t="s">
        <v>549</v>
      </c>
      <c r="B4204" s="10" t="s">
        <v>1700</v>
      </c>
      <c r="C4204">
        <v>21</v>
      </c>
      <c r="D4204">
        <v>-13.97</v>
      </c>
      <c r="E4204">
        <v>2.5</v>
      </c>
      <c r="F4204" t="s">
        <v>1701</v>
      </c>
      <c r="G4204">
        <v>300</v>
      </c>
      <c r="H4204">
        <v>16785.79</v>
      </c>
      <c r="I4204">
        <v>103252</v>
      </c>
      <c r="J4204" t="s">
        <v>435</v>
      </c>
      <c r="T4204">
        <f t="shared" si="92"/>
        <v>-11.47</v>
      </c>
      <c r="U4204">
        <v>-11.47</v>
      </c>
    </row>
    <row r="4205" spans="1:21" x14ac:dyDescent="0.2">
      <c r="A4205" t="s">
        <v>549</v>
      </c>
      <c r="B4205" s="10" t="s">
        <v>1702</v>
      </c>
      <c r="C4205">
        <v>31.5</v>
      </c>
      <c r="D4205">
        <v>-24.47</v>
      </c>
      <c r="E4205">
        <v>10.5</v>
      </c>
      <c r="F4205" t="s">
        <v>1703</v>
      </c>
      <c r="G4205">
        <v>500</v>
      </c>
      <c r="H4205">
        <v>16785.79</v>
      </c>
      <c r="I4205">
        <v>103252</v>
      </c>
      <c r="J4205" t="s">
        <v>435</v>
      </c>
      <c r="T4205">
        <f t="shared" si="92"/>
        <v>-13.969999999999999</v>
      </c>
      <c r="U4205">
        <v>-13.969999999999999</v>
      </c>
    </row>
    <row r="4206" spans="1:21" x14ac:dyDescent="0.2">
      <c r="A4206" t="s">
        <v>549</v>
      </c>
      <c r="B4206" s="10" t="s">
        <v>1704</v>
      </c>
      <c r="C4206">
        <v>38</v>
      </c>
      <c r="D4206">
        <v>-30.97</v>
      </c>
      <c r="E4206">
        <v>6.5</v>
      </c>
      <c r="F4206" t="s">
        <v>1705</v>
      </c>
      <c r="G4206">
        <v>1500</v>
      </c>
      <c r="H4206">
        <v>16785.79</v>
      </c>
      <c r="I4206">
        <v>103252</v>
      </c>
      <c r="J4206" t="s">
        <v>435</v>
      </c>
      <c r="T4206">
        <f t="shared" si="92"/>
        <v>-24.47</v>
      </c>
      <c r="U4206">
        <v>-24.47</v>
      </c>
    </row>
    <row r="4207" spans="1:21" x14ac:dyDescent="0.2">
      <c r="A4207" t="s">
        <v>550</v>
      </c>
      <c r="B4207" s="10" t="s">
        <v>1714</v>
      </c>
      <c r="C4207">
        <v>4</v>
      </c>
      <c r="D4207">
        <v>2.7</v>
      </c>
      <c r="E4207">
        <v>4</v>
      </c>
      <c r="F4207" t="s">
        <v>1760</v>
      </c>
      <c r="G4207">
        <v>100</v>
      </c>
      <c r="H4207">
        <v>16669.63</v>
      </c>
      <c r="I4207">
        <v>103212.25</v>
      </c>
      <c r="J4207" t="s">
        <v>435</v>
      </c>
      <c r="T4207">
        <f t="shared" si="92"/>
        <v>6.7</v>
      </c>
      <c r="U4207">
        <v>6.7</v>
      </c>
    </row>
    <row r="4208" spans="1:21" x14ac:dyDescent="0.2">
      <c r="A4208" t="s">
        <v>550</v>
      </c>
      <c r="B4208" s="10" t="s">
        <v>1687</v>
      </c>
      <c r="C4208">
        <v>5</v>
      </c>
      <c r="D4208">
        <v>1.7</v>
      </c>
      <c r="E4208">
        <v>1</v>
      </c>
      <c r="F4208" t="s">
        <v>1762</v>
      </c>
      <c r="G4208">
        <v>70</v>
      </c>
      <c r="H4208">
        <v>16669.63</v>
      </c>
      <c r="I4208">
        <v>103212.25</v>
      </c>
      <c r="J4208" t="s">
        <v>435</v>
      </c>
      <c r="T4208">
        <f t="shared" si="92"/>
        <v>2.7</v>
      </c>
      <c r="U4208">
        <v>2.7</v>
      </c>
    </row>
    <row r="4209" spans="1:21" x14ac:dyDescent="0.2">
      <c r="A4209" t="s">
        <v>550</v>
      </c>
      <c r="B4209" s="10" t="s">
        <v>1689</v>
      </c>
      <c r="C4209">
        <v>13.5</v>
      </c>
      <c r="D4209">
        <v>-6.8</v>
      </c>
      <c r="E4209">
        <v>8.5</v>
      </c>
      <c r="F4209" t="s">
        <v>1690</v>
      </c>
      <c r="G4209">
        <v>60</v>
      </c>
      <c r="H4209">
        <v>16669.63</v>
      </c>
      <c r="I4209">
        <v>103212.25</v>
      </c>
      <c r="J4209" t="s">
        <v>435</v>
      </c>
      <c r="T4209">
        <f t="shared" si="92"/>
        <v>1.7000000000000002</v>
      </c>
      <c r="U4209">
        <v>1.7000000000000002</v>
      </c>
    </row>
    <row r="4210" spans="1:21" x14ac:dyDescent="0.2">
      <c r="A4210" t="s">
        <v>550</v>
      </c>
      <c r="B4210" s="10" t="s">
        <v>1711</v>
      </c>
      <c r="C4210">
        <v>16.100000000000001</v>
      </c>
      <c r="D4210">
        <v>-9.4</v>
      </c>
      <c r="E4210">
        <v>2.6</v>
      </c>
      <c r="F4210" t="s">
        <v>1712</v>
      </c>
      <c r="G4210">
        <v>160</v>
      </c>
      <c r="H4210">
        <v>16669.63</v>
      </c>
      <c r="I4210">
        <v>103212.25</v>
      </c>
      <c r="J4210" t="s">
        <v>435</v>
      </c>
      <c r="T4210">
        <f t="shared" si="92"/>
        <v>-6.8000000000000007</v>
      </c>
      <c r="U4210">
        <v>-6.8000000000000007</v>
      </c>
    </row>
    <row r="4211" spans="1:21" x14ac:dyDescent="0.2">
      <c r="A4211" t="s">
        <v>550</v>
      </c>
      <c r="B4211" s="10" t="s">
        <v>1693</v>
      </c>
      <c r="C4211">
        <v>20.2</v>
      </c>
      <c r="D4211">
        <v>-13.5</v>
      </c>
      <c r="E4211">
        <v>4.0999999999999996</v>
      </c>
      <c r="F4211" t="s">
        <v>1694</v>
      </c>
      <c r="G4211">
        <v>180</v>
      </c>
      <c r="H4211">
        <v>16669.63</v>
      </c>
      <c r="I4211">
        <v>103212.25</v>
      </c>
      <c r="J4211" t="s">
        <v>435</v>
      </c>
      <c r="T4211">
        <f t="shared" si="92"/>
        <v>-9.4</v>
      </c>
      <c r="U4211">
        <v>-9.4</v>
      </c>
    </row>
    <row r="4212" spans="1:21" x14ac:dyDescent="0.2">
      <c r="A4212" t="s">
        <v>550</v>
      </c>
      <c r="B4212" s="10" t="s">
        <v>1215</v>
      </c>
      <c r="C4212">
        <v>34.299999999999997</v>
      </c>
      <c r="D4212">
        <v>-27.6</v>
      </c>
      <c r="E4212">
        <v>14.1</v>
      </c>
      <c r="F4212" t="s">
        <v>1761</v>
      </c>
      <c r="G4212">
        <v>220</v>
      </c>
      <c r="H4212">
        <v>16669.63</v>
      </c>
      <c r="I4212">
        <v>103212.25</v>
      </c>
      <c r="J4212" t="s">
        <v>435</v>
      </c>
      <c r="T4212">
        <f t="shared" si="92"/>
        <v>-13.500000000000002</v>
      </c>
      <c r="U4212">
        <v>-13.500000000000002</v>
      </c>
    </row>
    <row r="4213" spans="1:21" x14ac:dyDescent="0.2">
      <c r="A4213" t="s">
        <v>550</v>
      </c>
      <c r="B4213" s="10" t="s">
        <v>1700</v>
      </c>
      <c r="C4213">
        <v>38.6</v>
      </c>
      <c r="D4213">
        <v>-31.9</v>
      </c>
      <c r="E4213">
        <v>4.3</v>
      </c>
      <c r="F4213" t="s">
        <v>1701</v>
      </c>
      <c r="G4213">
        <v>300</v>
      </c>
      <c r="H4213">
        <v>16669.63</v>
      </c>
      <c r="I4213">
        <v>103212.25</v>
      </c>
      <c r="J4213" t="s">
        <v>435</v>
      </c>
      <c r="T4213">
        <f t="shared" si="92"/>
        <v>-27.599999999999998</v>
      </c>
      <c r="U4213">
        <v>-27.599999999999998</v>
      </c>
    </row>
    <row r="4214" spans="1:21" x14ac:dyDescent="0.2">
      <c r="A4214" t="s">
        <v>550</v>
      </c>
      <c r="B4214" s="10" t="s">
        <v>1702</v>
      </c>
      <c r="C4214">
        <v>48.8</v>
      </c>
      <c r="D4214">
        <v>-42.1</v>
      </c>
      <c r="E4214">
        <v>10.199999999999999</v>
      </c>
      <c r="F4214" t="s">
        <v>1703</v>
      </c>
      <c r="G4214">
        <v>500</v>
      </c>
      <c r="H4214">
        <v>16669.63</v>
      </c>
      <c r="I4214">
        <v>103212.25</v>
      </c>
      <c r="J4214" t="s">
        <v>435</v>
      </c>
      <c r="T4214">
        <f t="shared" si="92"/>
        <v>-31.900000000000002</v>
      </c>
      <c r="U4214">
        <v>-31.900000000000002</v>
      </c>
    </row>
    <row r="4215" spans="1:21" x14ac:dyDescent="0.2">
      <c r="A4215" t="s">
        <v>550</v>
      </c>
      <c r="B4215" s="10" t="s">
        <v>1704</v>
      </c>
      <c r="C4215">
        <v>52.5</v>
      </c>
      <c r="D4215">
        <v>-45.8</v>
      </c>
      <c r="E4215">
        <v>3.7</v>
      </c>
      <c r="F4215" t="s">
        <v>1705</v>
      </c>
      <c r="G4215">
        <v>1500</v>
      </c>
      <c r="H4215">
        <v>16669.63</v>
      </c>
      <c r="I4215">
        <v>103212.25</v>
      </c>
      <c r="J4215" t="s">
        <v>435</v>
      </c>
      <c r="T4215">
        <f t="shared" si="92"/>
        <v>-42.099999999999994</v>
      </c>
      <c r="U4215">
        <v>-42.099999999999994</v>
      </c>
    </row>
    <row r="4216" spans="1:21" x14ac:dyDescent="0.2">
      <c r="A4216" t="s">
        <v>551</v>
      </c>
      <c r="B4216" s="10" t="s">
        <v>1714</v>
      </c>
      <c r="C4216">
        <v>2.2000000000000002</v>
      </c>
      <c r="D4216">
        <v>4.76</v>
      </c>
      <c r="E4216">
        <v>2.2000000000000002</v>
      </c>
      <c r="F4216" t="s">
        <v>1760</v>
      </c>
      <c r="G4216">
        <v>100</v>
      </c>
      <c r="H4216">
        <v>16718.91</v>
      </c>
      <c r="I4216">
        <v>103257.11</v>
      </c>
      <c r="J4216" t="s">
        <v>435</v>
      </c>
      <c r="T4216">
        <f t="shared" si="92"/>
        <v>6.96</v>
      </c>
      <c r="U4216">
        <v>6.96</v>
      </c>
    </row>
    <row r="4217" spans="1:21" x14ac:dyDescent="0.2">
      <c r="A4217" t="s">
        <v>551</v>
      </c>
      <c r="B4217" s="10" t="s">
        <v>1687</v>
      </c>
      <c r="C4217">
        <v>3</v>
      </c>
      <c r="D4217">
        <v>3.96</v>
      </c>
      <c r="E4217">
        <v>0.8</v>
      </c>
      <c r="F4217" t="s">
        <v>1762</v>
      </c>
      <c r="G4217">
        <v>70</v>
      </c>
      <c r="H4217">
        <v>16718.91</v>
      </c>
      <c r="I4217">
        <v>103257.11</v>
      </c>
      <c r="J4217" t="s">
        <v>435</v>
      </c>
      <c r="T4217">
        <f t="shared" si="92"/>
        <v>4.76</v>
      </c>
      <c r="U4217">
        <v>4.76</v>
      </c>
    </row>
    <row r="4218" spans="1:21" x14ac:dyDescent="0.2">
      <c r="A4218" t="s">
        <v>551</v>
      </c>
      <c r="B4218" s="10" t="s">
        <v>1689</v>
      </c>
      <c r="C4218">
        <v>14.3</v>
      </c>
      <c r="D4218">
        <v>-7.34</v>
      </c>
      <c r="E4218">
        <v>11.3</v>
      </c>
      <c r="F4218" t="s">
        <v>1690</v>
      </c>
      <c r="G4218">
        <v>60</v>
      </c>
      <c r="H4218">
        <v>16718.91</v>
      </c>
      <c r="I4218">
        <v>103257.11</v>
      </c>
      <c r="J4218" t="s">
        <v>435</v>
      </c>
      <c r="T4218">
        <f t="shared" si="92"/>
        <v>3.9600000000000009</v>
      </c>
      <c r="U4218">
        <v>3.9600000000000009</v>
      </c>
    </row>
    <row r="4219" spans="1:21" x14ac:dyDescent="0.2">
      <c r="A4219" t="s">
        <v>551</v>
      </c>
      <c r="B4219" s="10" t="s">
        <v>1711</v>
      </c>
      <c r="C4219">
        <v>16.7</v>
      </c>
      <c r="D4219">
        <v>-9.74</v>
      </c>
      <c r="E4219">
        <v>2.4</v>
      </c>
      <c r="F4219" t="s">
        <v>1712</v>
      </c>
      <c r="G4219">
        <v>160</v>
      </c>
      <c r="H4219">
        <v>16718.91</v>
      </c>
      <c r="I4219">
        <v>103257.11</v>
      </c>
      <c r="J4219" t="s">
        <v>435</v>
      </c>
      <c r="T4219">
        <f t="shared" si="92"/>
        <v>-7.34</v>
      </c>
      <c r="U4219">
        <v>-7.34</v>
      </c>
    </row>
    <row r="4220" spans="1:21" x14ac:dyDescent="0.2">
      <c r="A4220" t="s">
        <v>551</v>
      </c>
      <c r="B4220" s="10" t="s">
        <v>1693</v>
      </c>
      <c r="C4220">
        <v>21.5</v>
      </c>
      <c r="D4220">
        <v>-14.54</v>
      </c>
      <c r="E4220">
        <v>4.8</v>
      </c>
      <c r="F4220" t="s">
        <v>1694</v>
      </c>
      <c r="G4220">
        <v>180</v>
      </c>
      <c r="H4220">
        <v>16718.91</v>
      </c>
      <c r="I4220">
        <v>103257.11</v>
      </c>
      <c r="J4220" t="s">
        <v>435</v>
      </c>
      <c r="T4220">
        <f t="shared" si="92"/>
        <v>-9.7399999999999984</v>
      </c>
      <c r="U4220">
        <v>-9.7399999999999984</v>
      </c>
    </row>
    <row r="4221" spans="1:21" x14ac:dyDescent="0.2">
      <c r="A4221" t="s">
        <v>551</v>
      </c>
      <c r="B4221" s="10" t="s">
        <v>1215</v>
      </c>
      <c r="C4221">
        <v>28.4</v>
      </c>
      <c r="D4221">
        <v>-21.44</v>
      </c>
      <c r="E4221">
        <v>6.9</v>
      </c>
      <c r="F4221" t="s">
        <v>1761</v>
      </c>
      <c r="G4221">
        <v>220</v>
      </c>
      <c r="H4221">
        <v>16718.91</v>
      </c>
      <c r="I4221">
        <v>103257.11</v>
      </c>
      <c r="J4221" t="s">
        <v>435</v>
      </c>
      <c r="T4221">
        <f t="shared" si="92"/>
        <v>-14.540000000000001</v>
      </c>
      <c r="U4221">
        <v>-14.540000000000001</v>
      </c>
    </row>
    <row r="4222" spans="1:21" x14ac:dyDescent="0.2">
      <c r="A4222" t="s">
        <v>551</v>
      </c>
      <c r="B4222" s="10" t="s">
        <v>1700</v>
      </c>
      <c r="C4222">
        <v>39.799999999999997</v>
      </c>
      <c r="D4222">
        <v>-32.840000000000003</v>
      </c>
      <c r="E4222">
        <v>11.4</v>
      </c>
      <c r="F4222" t="s">
        <v>1701</v>
      </c>
      <c r="G4222">
        <v>300</v>
      </c>
      <c r="H4222">
        <v>16718.91</v>
      </c>
      <c r="I4222">
        <v>103257.11</v>
      </c>
      <c r="J4222" t="s">
        <v>435</v>
      </c>
      <c r="T4222">
        <f t="shared" si="92"/>
        <v>-21.440000000000005</v>
      </c>
      <c r="U4222">
        <v>-21.440000000000005</v>
      </c>
    </row>
    <row r="4223" spans="1:21" x14ac:dyDescent="0.2">
      <c r="A4223" t="s">
        <v>551</v>
      </c>
      <c r="B4223" s="10" t="s">
        <v>1702</v>
      </c>
      <c r="C4223">
        <v>50.3</v>
      </c>
      <c r="D4223">
        <v>-43.34</v>
      </c>
      <c r="E4223">
        <v>10.5</v>
      </c>
      <c r="F4223" t="s">
        <v>1703</v>
      </c>
      <c r="G4223">
        <v>500</v>
      </c>
      <c r="H4223">
        <v>16718.91</v>
      </c>
      <c r="I4223">
        <v>103257.11</v>
      </c>
      <c r="J4223" t="s">
        <v>435</v>
      </c>
      <c r="T4223">
        <f t="shared" si="92"/>
        <v>-32.840000000000003</v>
      </c>
      <c r="U4223">
        <v>-32.840000000000003</v>
      </c>
    </row>
    <row r="4224" spans="1:21" x14ac:dyDescent="0.2">
      <c r="A4224" t="s">
        <v>551</v>
      </c>
      <c r="B4224" s="10" t="s">
        <v>1709</v>
      </c>
      <c r="C4224">
        <v>52.5</v>
      </c>
      <c r="D4224">
        <v>-45.54</v>
      </c>
      <c r="E4224">
        <v>2.2000000000000002</v>
      </c>
      <c r="F4224" t="s">
        <v>1710</v>
      </c>
      <c r="G4224">
        <v>4000</v>
      </c>
      <c r="H4224">
        <v>16718.91</v>
      </c>
      <c r="I4224">
        <v>103257.11</v>
      </c>
      <c r="J4224" t="s">
        <v>435</v>
      </c>
      <c r="T4224">
        <f t="shared" si="92"/>
        <v>-43.339999999999996</v>
      </c>
      <c r="U4224">
        <v>-43.339999999999996</v>
      </c>
    </row>
    <row r="4225" spans="1:21" x14ac:dyDescent="0.2">
      <c r="A4225" t="s">
        <v>551</v>
      </c>
      <c r="B4225" s="10" t="s">
        <v>1702</v>
      </c>
      <c r="C4225">
        <v>59.4</v>
      </c>
      <c r="D4225">
        <v>-52.44</v>
      </c>
      <c r="E4225">
        <v>6.9</v>
      </c>
      <c r="F4225" t="s">
        <v>1703</v>
      </c>
      <c r="G4225">
        <v>500</v>
      </c>
      <c r="H4225">
        <v>16718.91</v>
      </c>
      <c r="I4225">
        <v>103257.11</v>
      </c>
      <c r="J4225" t="s">
        <v>435</v>
      </c>
      <c r="T4225">
        <f t="shared" si="92"/>
        <v>-45.54</v>
      </c>
      <c r="U4225">
        <v>-45.54</v>
      </c>
    </row>
    <row r="4226" spans="1:21" x14ac:dyDescent="0.2">
      <c r="A4226" t="s">
        <v>551</v>
      </c>
      <c r="B4226" s="10" t="s">
        <v>1704</v>
      </c>
      <c r="C4226">
        <v>66.2</v>
      </c>
      <c r="D4226">
        <v>-59.24</v>
      </c>
      <c r="E4226">
        <v>6.8</v>
      </c>
      <c r="F4226" t="s">
        <v>1705</v>
      </c>
      <c r="G4226">
        <v>1500</v>
      </c>
      <c r="H4226">
        <v>16718.91</v>
      </c>
      <c r="I4226">
        <v>103257.11</v>
      </c>
      <c r="J4226" t="s">
        <v>435</v>
      </c>
      <c r="T4226">
        <f t="shared" si="92"/>
        <v>-52.440000000000005</v>
      </c>
      <c r="U4226">
        <v>-52.440000000000005</v>
      </c>
    </row>
    <row r="4227" spans="1:21" x14ac:dyDescent="0.2">
      <c r="A4227" t="s">
        <v>552</v>
      </c>
      <c r="B4227" s="10" t="s">
        <v>1714</v>
      </c>
      <c r="C4227">
        <v>2.5</v>
      </c>
      <c r="D4227">
        <v>4.2699999999999996</v>
      </c>
      <c r="E4227">
        <v>2.5</v>
      </c>
      <c r="F4227" t="s">
        <v>1760</v>
      </c>
      <c r="G4227">
        <v>100</v>
      </c>
      <c r="H4227">
        <v>16673.78</v>
      </c>
      <c r="I4227">
        <v>103244.6</v>
      </c>
      <c r="J4227" t="s">
        <v>435</v>
      </c>
      <c r="T4227">
        <f t="shared" ref="T4227:T4290" si="93">D4227+E4227</f>
        <v>6.77</v>
      </c>
      <c r="U4227">
        <v>6.77</v>
      </c>
    </row>
    <row r="4228" spans="1:21" x14ac:dyDescent="0.2">
      <c r="A4228" t="s">
        <v>552</v>
      </c>
      <c r="B4228" s="10" t="s">
        <v>1689</v>
      </c>
      <c r="C4228">
        <v>13.2</v>
      </c>
      <c r="D4228">
        <v>-6.43</v>
      </c>
      <c r="E4228">
        <v>10.7</v>
      </c>
      <c r="F4228" t="s">
        <v>1690</v>
      </c>
      <c r="G4228">
        <v>60</v>
      </c>
      <c r="H4228">
        <v>16673.78</v>
      </c>
      <c r="I4228">
        <v>103244.6</v>
      </c>
      <c r="J4228" t="s">
        <v>435</v>
      </c>
      <c r="T4228">
        <f t="shared" si="93"/>
        <v>4.2699999999999996</v>
      </c>
      <c r="U4228">
        <v>4.2699999999999996</v>
      </c>
    </row>
    <row r="4229" spans="1:21" x14ac:dyDescent="0.2">
      <c r="A4229" t="s">
        <v>552</v>
      </c>
      <c r="B4229" s="10" t="s">
        <v>1711</v>
      </c>
      <c r="C4229">
        <v>15.8</v>
      </c>
      <c r="D4229">
        <v>-9.0299999999999994</v>
      </c>
      <c r="E4229">
        <v>2.6</v>
      </c>
      <c r="F4229" t="s">
        <v>1712</v>
      </c>
      <c r="G4229">
        <v>160</v>
      </c>
      <c r="H4229">
        <v>16673.78</v>
      </c>
      <c r="I4229">
        <v>103244.6</v>
      </c>
      <c r="J4229" t="s">
        <v>435</v>
      </c>
      <c r="T4229">
        <f t="shared" si="93"/>
        <v>-6.43</v>
      </c>
      <c r="U4229">
        <v>-6.43</v>
      </c>
    </row>
    <row r="4230" spans="1:21" x14ac:dyDescent="0.2">
      <c r="A4230" t="s">
        <v>552</v>
      </c>
      <c r="B4230" s="10" t="s">
        <v>1693</v>
      </c>
      <c r="C4230">
        <v>20.8</v>
      </c>
      <c r="D4230">
        <v>-14.03</v>
      </c>
      <c r="E4230">
        <v>5</v>
      </c>
      <c r="F4230" t="s">
        <v>1694</v>
      </c>
      <c r="G4230">
        <v>180</v>
      </c>
      <c r="H4230">
        <v>16673.78</v>
      </c>
      <c r="I4230">
        <v>103244.6</v>
      </c>
      <c r="J4230" t="s">
        <v>435</v>
      </c>
      <c r="T4230">
        <f t="shared" si="93"/>
        <v>-9.0299999999999994</v>
      </c>
      <c r="U4230">
        <v>-9.0299999999999994</v>
      </c>
    </row>
    <row r="4231" spans="1:21" x14ac:dyDescent="0.2">
      <c r="A4231" t="s">
        <v>552</v>
      </c>
      <c r="B4231" s="10" t="s">
        <v>1215</v>
      </c>
      <c r="C4231">
        <v>35.4</v>
      </c>
      <c r="D4231">
        <v>-28.63</v>
      </c>
      <c r="E4231">
        <v>14.6</v>
      </c>
      <c r="F4231" t="s">
        <v>1761</v>
      </c>
      <c r="G4231">
        <v>220</v>
      </c>
      <c r="H4231">
        <v>16673.78</v>
      </c>
      <c r="I4231">
        <v>103244.6</v>
      </c>
      <c r="J4231" t="s">
        <v>435</v>
      </c>
      <c r="T4231">
        <f t="shared" si="93"/>
        <v>-14.03</v>
      </c>
      <c r="U4231">
        <v>-14.03</v>
      </c>
    </row>
    <row r="4232" spans="1:21" x14ac:dyDescent="0.2">
      <c r="A4232" t="s">
        <v>552</v>
      </c>
      <c r="B4232" s="10" t="s">
        <v>1700</v>
      </c>
      <c r="C4232">
        <v>38</v>
      </c>
      <c r="D4232">
        <v>-31.23</v>
      </c>
      <c r="E4232">
        <v>2.6</v>
      </c>
      <c r="F4232" t="s">
        <v>1701</v>
      </c>
      <c r="G4232">
        <v>300</v>
      </c>
      <c r="H4232">
        <v>16673.78</v>
      </c>
      <c r="I4232">
        <v>103244.6</v>
      </c>
      <c r="J4232" t="s">
        <v>435</v>
      </c>
      <c r="T4232">
        <f t="shared" si="93"/>
        <v>-28.63</v>
      </c>
      <c r="U4232">
        <v>-28.63</v>
      </c>
    </row>
    <row r="4233" spans="1:21" x14ac:dyDescent="0.2">
      <c r="A4233" t="s">
        <v>552</v>
      </c>
      <c r="B4233" s="10" t="s">
        <v>1702</v>
      </c>
      <c r="C4233">
        <v>64.099999999999994</v>
      </c>
      <c r="D4233">
        <v>-57.33</v>
      </c>
      <c r="E4233">
        <v>26.1</v>
      </c>
      <c r="F4233" t="s">
        <v>1703</v>
      </c>
      <c r="G4233">
        <v>500</v>
      </c>
      <c r="H4233">
        <v>16673.78</v>
      </c>
      <c r="I4233">
        <v>103244.6</v>
      </c>
      <c r="J4233" t="s">
        <v>435</v>
      </c>
      <c r="T4233">
        <f t="shared" si="93"/>
        <v>-31.229999999999997</v>
      </c>
      <c r="U4233">
        <v>-31.229999999999997</v>
      </c>
    </row>
    <row r="4234" spans="1:21" x14ac:dyDescent="0.2">
      <c r="A4234" t="s">
        <v>552</v>
      </c>
      <c r="B4234" s="10" t="s">
        <v>1704</v>
      </c>
      <c r="C4234">
        <v>71.400000000000006</v>
      </c>
      <c r="D4234">
        <v>-64.63</v>
      </c>
      <c r="E4234">
        <v>7.3</v>
      </c>
      <c r="F4234" t="s">
        <v>1705</v>
      </c>
      <c r="G4234">
        <v>1500</v>
      </c>
      <c r="H4234">
        <v>16673.78</v>
      </c>
      <c r="I4234">
        <v>103244.6</v>
      </c>
      <c r="J4234" t="s">
        <v>435</v>
      </c>
      <c r="T4234">
        <f t="shared" si="93"/>
        <v>-57.33</v>
      </c>
      <c r="U4234">
        <v>-57.33</v>
      </c>
    </row>
    <row r="4235" spans="1:21" x14ac:dyDescent="0.2">
      <c r="A4235" t="s">
        <v>553</v>
      </c>
      <c r="B4235" s="10" t="s">
        <v>1714</v>
      </c>
      <c r="C4235">
        <v>2.5</v>
      </c>
      <c r="D4235">
        <v>4.55</v>
      </c>
      <c r="E4235">
        <v>2.5</v>
      </c>
      <c r="F4235" t="s">
        <v>1760</v>
      </c>
      <c r="G4235">
        <v>100</v>
      </c>
      <c r="H4235">
        <v>16692.13</v>
      </c>
      <c r="I4235">
        <v>103274.62</v>
      </c>
      <c r="J4235" t="s">
        <v>435</v>
      </c>
      <c r="T4235">
        <f t="shared" si="93"/>
        <v>7.05</v>
      </c>
      <c r="U4235">
        <v>7.05</v>
      </c>
    </row>
    <row r="4236" spans="1:21" x14ac:dyDescent="0.2">
      <c r="A4236" t="s">
        <v>553</v>
      </c>
      <c r="B4236" s="10" t="s">
        <v>1687</v>
      </c>
      <c r="C4236">
        <v>2.9</v>
      </c>
      <c r="D4236">
        <v>4.1500000000000004</v>
      </c>
      <c r="E4236">
        <v>0.4</v>
      </c>
      <c r="F4236" t="s">
        <v>1762</v>
      </c>
      <c r="G4236">
        <v>70</v>
      </c>
      <c r="H4236">
        <v>16692.13</v>
      </c>
      <c r="I4236">
        <v>103274.62</v>
      </c>
      <c r="J4236" t="s">
        <v>435</v>
      </c>
      <c r="T4236">
        <f t="shared" si="93"/>
        <v>4.5500000000000007</v>
      </c>
      <c r="U4236">
        <v>4.5500000000000007</v>
      </c>
    </row>
    <row r="4237" spans="1:21" x14ac:dyDescent="0.2">
      <c r="A4237" t="s">
        <v>553</v>
      </c>
      <c r="B4237" s="10" t="s">
        <v>1689</v>
      </c>
      <c r="C4237">
        <v>13.2</v>
      </c>
      <c r="D4237">
        <v>-6.14</v>
      </c>
      <c r="E4237">
        <v>10.3</v>
      </c>
      <c r="F4237" t="s">
        <v>1690</v>
      </c>
      <c r="G4237">
        <v>60</v>
      </c>
      <c r="H4237">
        <v>16692.13</v>
      </c>
      <c r="I4237">
        <v>103274.62</v>
      </c>
      <c r="J4237" t="s">
        <v>435</v>
      </c>
      <c r="T4237">
        <f t="shared" si="93"/>
        <v>4.160000000000001</v>
      </c>
      <c r="U4237">
        <v>4.160000000000001</v>
      </c>
    </row>
    <row r="4238" spans="1:21" x14ac:dyDescent="0.2">
      <c r="A4238" t="s">
        <v>553</v>
      </c>
      <c r="B4238" s="10" t="s">
        <v>1711</v>
      </c>
      <c r="C4238">
        <v>17.3</v>
      </c>
      <c r="D4238">
        <v>-10.24</v>
      </c>
      <c r="E4238">
        <v>4.0999999999999996</v>
      </c>
      <c r="F4238" t="s">
        <v>1712</v>
      </c>
      <c r="G4238">
        <v>160</v>
      </c>
      <c r="H4238">
        <v>16692.13</v>
      </c>
      <c r="I4238">
        <v>103274.62</v>
      </c>
      <c r="J4238" t="s">
        <v>435</v>
      </c>
      <c r="T4238">
        <f t="shared" si="93"/>
        <v>-6.1400000000000006</v>
      </c>
      <c r="U4238">
        <v>-6.1400000000000006</v>
      </c>
    </row>
    <row r="4239" spans="1:21" x14ac:dyDescent="0.2">
      <c r="A4239" t="s">
        <v>553</v>
      </c>
      <c r="B4239" s="10" t="s">
        <v>1693</v>
      </c>
      <c r="C4239">
        <v>21.4</v>
      </c>
      <c r="D4239">
        <v>-14.34</v>
      </c>
      <c r="E4239">
        <v>4.0999999999999996</v>
      </c>
      <c r="F4239" t="s">
        <v>1694</v>
      </c>
      <c r="G4239">
        <v>180</v>
      </c>
      <c r="H4239">
        <v>16692.13</v>
      </c>
      <c r="I4239">
        <v>103274.62</v>
      </c>
      <c r="J4239" t="s">
        <v>435</v>
      </c>
      <c r="T4239">
        <f t="shared" si="93"/>
        <v>-10.24</v>
      </c>
      <c r="U4239">
        <v>-10.24</v>
      </c>
    </row>
    <row r="4240" spans="1:21" x14ac:dyDescent="0.2">
      <c r="A4240" t="s">
        <v>553</v>
      </c>
      <c r="B4240" s="10" t="s">
        <v>1215</v>
      </c>
      <c r="C4240">
        <v>38</v>
      </c>
      <c r="D4240">
        <v>-30.94</v>
      </c>
      <c r="E4240">
        <v>16.600000000000001</v>
      </c>
      <c r="F4240" t="s">
        <v>1761</v>
      </c>
      <c r="G4240">
        <v>220</v>
      </c>
      <c r="H4240">
        <v>16692.13</v>
      </c>
      <c r="I4240">
        <v>103274.62</v>
      </c>
      <c r="J4240" t="s">
        <v>435</v>
      </c>
      <c r="T4240">
        <f t="shared" si="93"/>
        <v>-14.34</v>
      </c>
      <c r="U4240">
        <v>-14.34</v>
      </c>
    </row>
    <row r="4241" spans="1:21" x14ac:dyDescent="0.2">
      <c r="A4241" t="s">
        <v>553</v>
      </c>
      <c r="B4241" s="10" t="s">
        <v>1700</v>
      </c>
      <c r="C4241">
        <v>48.2</v>
      </c>
      <c r="D4241">
        <v>-41.15</v>
      </c>
      <c r="E4241">
        <v>10.199999999999999</v>
      </c>
      <c r="F4241" t="s">
        <v>1701</v>
      </c>
      <c r="G4241">
        <v>300</v>
      </c>
      <c r="H4241">
        <v>16692.13</v>
      </c>
      <c r="I4241">
        <v>103274.62</v>
      </c>
      <c r="J4241" t="s">
        <v>435</v>
      </c>
      <c r="T4241">
        <f t="shared" si="93"/>
        <v>-30.95</v>
      </c>
      <c r="U4241">
        <v>-30.95</v>
      </c>
    </row>
    <row r="4242" spans="1:21" x14ac:dyDescent="0.2">
      <c r="A4242" t="s">
        <v>553</v>
      </c>
      <c r="B4242" s="10" t="s">
        <v>1702</v>
      </c>
      <c r="C4242">
        <v>63.4</v>
      </c>
      <c r="D4242">
        <v>-56.35</v>
      </c>
      <c r="E4242">
        <v>15.2</v>
      </c>
      <c r="F4242" t="s">
        <v>1703</v>
      </c>
      <c r="G4242">
        <v>500</v>
      </c>
      <c r="H4242">
        <v>16692.13</v>
      </c>
      <c r="I4242">
        <v>103274.62</v>
      </c>
      <c r="J4242" t="s">
        <v>435</v>
      </c>
      <c r="T4242">
        <f t="shared" si="93"/>
        <v>-41.150000000000006</v>
      </c>
      <c r="U4242">
        <v>-41.150000000000006</v>
      </c>
    </row>
    <row r="4243" spans="1:21" x14ac:dyDescent="0.2">
      <c r="A4243" t="s">
        <v>553</v>
      </c>
      <c r="B4243" s="10" t="s">
        <v>1704</v>
      </c>
      <c r="C4243">
        <v>68.5</v>
      </c>
      <c r="D4243">
        <v>-61.44</v>
      </c>
      <c r="E4243">
        <v>5.0999999999999996</v>
      </c>
      <c r="F4243" t="s">
        <v>1705</v>
      </c>
      <c r="G4243">
        <v>1500</v>
      </c>
      <c r="H4243">
        <v>16692.13</v>
      </c>
      <c r="I4243">
        <v>103274.62</v>
      </c>
      <c r="J4243" t="s">
        <v>435</v>
      </c>
      <c r="T4243">
        <f t="shared" si="93"/>
        <v>-56.339999999999996</v>
      </c>
      <c r="U4243">
        <v>-56.339999999999996</v>
      </c>
    </row>
    <row r="4244" spans="1:21" x14ac:dyDescent="0.2">
      <c r="A4244" t="s">
        <v>553</v>
      </c>
      <c r="B4244" s="10" t="s">
        <v>1709</v>
      </c>
      <c r="C4244">
        <v>70.5</v>
      </c>
      <c r="D4244">
        <v>-63.44</v>
      </c>
      <c r="E4244">
        <v>2</v>
      </c>
      <c r="F4244" t="s">
        <v>1710</v>
      </c>
      <c r="G4244">
        <v>4000</v>
      </c>
      <c r="H4244">
        <v>16692.13</v>
      </c>
      <c r="I4244">
        <v>103274.62</v>
      </c>
      <c r="J4244" t="s">
        <v>435</v>
      </c>
      <c r="T4244">
        <f t="shared" si="93"/>
        <v>-61.44</v>
      </c>
      <c r="U4244">
        <v>-61.44</v>
      </c>
    </row>
    <row r="4245" spans="1:21" x14ac:dyDescent="0.2">
      <c r="A4245" t="s">
        <v>554</v>
      </c>
      <c r="B4245" s="10" t="s">
        <v>1714</v>
      </c>
      <c r="C4245">
        <v>4.2</v>
      </c>
      <c r="D4245">
        <v>2.5499999999999998</v>
      </c>
      <c r="E4245">
        <v>4.2</v>
      </c>
      <c r="F4245" t="s">
        <v>1760</v>
      </c>
      <c r="G4245">
        <v>100</v>
      </c>
      <c r="H4245">
        <v>16646.22</v>
      </c>
      <c r="I4245">
        <v>103252.5</v>
      </c>
      <c r="J4245" t="s">
        <v>435</v>
      </c>
      <c r="T4245">
        <f t="shared" si="93"/>
        <v>6.75</v>
      </c>
      <c r="U4245">
        <v>6.75</v>
      </c>
    </row>
    <row r="4246" spans="1:21" x14ac:dyDescent="0.2">
      <c r="A4246" t="s">
        <v>554</v>
      </c>
      <c r="B4246" s="10" t="s">
        <v>1687</v>
      </c>
      <c r="C4246">
        <v>5</v>
      </c>
      <c r="D4246">
        <v>1.75</v>
      </c>
      <c r="E4246">
        <v>0.8</v>
      </c>
      <c r="F4246" t="s">
        <v>1762</v>
      </c>
      <c r="G4246">
        <v>70</v>
      </c>
      <c r="H4246">
        <v>16646.22</v>
      </c>
      <c r="I4246">
        <v>103252.5</v>
      </c>
      <c r="J4246" t="s">
        <v>435</v>
      </c>
      <c r="T4246">
        <f t="shared" si="93"/>
        <v>2.5499999999999998</v>
      </c>
      <c r="U4246">
        <v>2.5499999999999998</v>
      </c>
    </row>
    <row r="4247" spans="1:21" x14ac:dyDescent="0.2">
      <c r="A4247" t="s">
        <v>554</v>
      </c>
      <c r="B4247" s="10" t="s">
        <v>1689</v>
      </c>
      <c r="C4247">
        <v>12.6</v>
      </c>
      <c r="D4247">
        <v>-5.85</v>
      </c>
      <c r="E4247">
        <v>7.6</v>
      </c>
      <c r="F4247" t="s">
        <v>1690</v>
      </c>
      <c r="G4247">
        <v>60</v>
      </c>
      <c r="H4247">
        <v>16646.22</v>
      </c>
      <c r="I4247">
        <v>103252.5</v>
      </c>
      <c r="J4247" t="s">
        <v>435</v>
      </c>
      <c r="T4247">
        <f t="shared" si="93"/>
        <v>1.75</v>
      </c>
      <c r="U4247">
        <v>1.75</v>
      </c>
    </row>
    <row r="4248" spans="1:21" x14ac:dyDescent="0.2">
      <c r="A4248" t="s">
        <v>554</v>
      </c>
      <c r="B4248" s="10" t="s">
        <v>1711</v>
      </c>
      <c r="C4248">
        <v>15</v>
      </c>
      <c r="D4248">
        <v>-8.25</v>
      </c>
      <c r="E4248">
        <v>2.4</v>
      </c>
      <c r="F4248" t="s">
        <v>1712</v>
      </c>
      <c r="G4248">
        <v>160</v>
      </c>
      <c r="H4248">
        <v>16646.22</v>
      </c>
      <c r="I4248">
        <v>103252.5</v>
      </c>
      <c r="J4248" t="s">
        <v>435</v>
      </c>
      <c r="T4248">
        <f t="shared" si="93"/>
        <v>-5.85</v>
      </c>
      <c r="U4248">
        <v>-5.85</v>
      </c>
    </row>
    <row r="4249" spans="1:21" x14ac:dyDescent="0.2">
      <c r="A4249" t="s">
        <v>554</v>
      </c>
      <c r="B4249" s="10" t="s">
        <v>1693</v>
      </c>
      <c r="C4249">
        <v>21</v>
      </c>
      <c r="D4249">
        <v>-14.25</v>
      </c>
      <c r="E4249">
        <v>6</v>
      </c>
      <c r="F4249" t="s">
        <v>1694</v>
      </c>
      <c r="G4249">
        <v>180</v>
      </c>
      <c r="H4249">
        <v>16646.22</v>
      </c>
      <c r="I4249">
        <v>103252.5</v>
      </c>
      <c r="J4249" t="s">
        <v>435</v>
      </c>
      <c r="T4249">
        <f t="shared" si="93"/>
        <v>-8.25</v>
      </c>
      <c r="U4249">
        <v>-8.25</v>
      </c>
    </row>
    <row r="4250" spans="1:21" x14ac:dyDescent="0.2">
      <c r="A4250" t="s">
        <v>554</v>
      </c>
      <c r="B4250" s="10" t="s">
        <v>1215</v>
      </c>
      <c r="C4250">
        <v>35</v>
      </c>
      <c r="D4250">
        <v>-28.25</v>
      </c>
      <c r="E4250">
        <v>14</v>
      </c>
      <c r="F4250" t="s">
        <v>1761</v>
      </c>
      <c r="G4250">
        <v>220</v>
      </c>
      <c r="H4250">
        <v>16646.22</v>
      </c>
      <c r="I4250">
        <v>103252.5</v>
      </c>
      <c r="J4250" t="s">
        <v>435</v>
      </c>
      <c r="T4250">
        <f t="shared" si="93"/>
        <v>-14.25</v>
      </c>
      <c r="U4250">
        <v>-14.25</v>
      </c>
    </row>
    <row r="4251" spans="1:21" x14ac:dyDescent="0.2">
      <c r="A4251" t="s">
        <v>554</v>
      </c>
      <c r="B4251" s="10" t="s">
        <v>1700</v>
      </c>
      <c r="C4251">
        <v>46</v>
      </c>
      <c r="D4251">
        <v>-39.25</v>
      </c>
      <c r="E4251">
        <v>11</v>
      </c>
      <c r="F4251" t="s">
        <v>1701</v>
      </c>
      <c r="G4251">
        <v>300</v>
      </c>
      <c r="H4251">
        <v>16646.22</v>
      </c>
      <c r="I4251">
        <v>103252.5</v>
      </c>
      <c r="J4251" t="s">
        <v>435</v>
      </c>
      <c r="T4251">
        <f t="shared" si="93"/>
        <v>-28.25</v>
      </c>
      <c r="U4251">
        <v>-28.25</v>
      </c>
    </row>
    <row r="4252" spans="1:21" x14ac:dyDescent="0.2">
      <c r="A4252" t="s">
        <v>554</v>
      </c>
      <c r="B4252" s="10" t="s">
        <v>1702</v>
      </c>
      <c r="C4252">
        <v>63.5</v>
      </c>
      <c r="D4252">
        <v>-56.75</v>
      </c>
      <c r="E4252">
        <v>17.5</v>
      </c>
      <c r="F4252" t="s">
        <v>1703</v>
      </c>
      <c r="G4252">
        <v>500</v>
      </c>
      <c r="H4252">
        <v>16646.22</v>
      </c>
      <c r="I4252">
        <v>103252.5</v>
      </c>
      <c r="J4252" t="s">
        <v>435</v>
      </c>
      <c r="T4252">
        <f t="shared" si="93"/>
        <v>-39.25</v>
      </c>
      <c r="U4252">
        <v>-39.25</v>
      </c>
    </row>
    <row r="4253" spans="1:21" x14ac:dyDescent="0.2">
      <c r="A4253" t="s">
        <v>554</v>
      </c>
      <c r="B4253" s="10" t="s">
        <v>1704</v>
      </c>
      <c r="C4253">
        <v>70.7</v>
      </c>
      <c r="D4253">
        <v>-63.95</v>
      </c>
      <c r="E4253">
        <v>7.2</v>
      </c>
      <c r="F4253" t="s">
        <v>1705</v>
      </c>
      <c r="G4253">
        <v>1500</v>
      </c>
      <c r="H4253">
        <v>16646.22</v>
      </c>
      <c r="I4253">
        <v>103252.5</v>
      </c>
      <c r="J4253" t="s">
        <v>435</v>
      </c>
      <c r="T4253">
        <f t="shared" si="93"/>
        <v>-56.75</v>
      </c>
      <c r="U4253">
        <v>-56.75</v>
      </c>
    </row>
    <row r="4254" spans="1:21" x14ac:dyDescent="0.2">
      <c r="A4254" t="s">
        <v>555</v>
      </c>
      <c r="B4254" s="10" t="s">
        <v>1714</v>
      </c>
      <c r="C4254">
        <v>4</v>
      </c>
      <c r="D4254">
        <v>3.18</v>
      </c>
      <c r="E4254">
        <v>4</v>
      </c>
      <c r="F4254" t="s">
        <v>1760</v>
      </c>
      <c r="G4254">
        <v>100</v>
      </c>
      <c r="H4254">
        <v>16707.16</v>
      </c>
      <c r="I4254">
        <v>103301.03</v>
      </c>
      <c r="J4254" t="s">
        <v>435</v>
      </c>
      <c r="T4254">
        <f t="shared" si="93"/>
        <v>7.18</v>
      </c>
      <c r="U4254">
        <v>7.18</v>
      </c>
    </row>
    <row r="4255" spans="1:21" x14ac:dyDescent="0.2">
      <c r="A4255" t="s">
        <v>555</v>
      </c>
      <c r="B4255" s="10" t="s">
        <v>1689</v>
      </c>
      <c r="C4255">
        <v>12.8</v>
      </c>
      <c r="D4255">
        <v>-5.62</v>
      </c>
      <c r="E4255">
        <v>8.8000000000000007</v>
      </c>
      <c r="F4255" t="s">
        <v>1690</v>
      </c>
      <c r="G4255">
        <v>60</v>
      </c>
      <c r="H4255">
        <v>16707.16</v>
      </c>
      <c r="I4255">
        <v>103301.03</v>
      </c>
      <c r="J4255" t="s">
        <v>435</v>
      </c>
      <c r="T4255">
        <f t="shared" si="93"/>
        <v>3.1800000000000006</v>
      </c>
      <c r="U4255">
        <v>3.1800000000000006</v>
      </c>
    </row>
    <row r="4256" spans="1:21" x14ac:dyDescent="0.2">
      <c r="A4256" t="s">
        <v>555</v>
      </c>
      <c r="B4256" s="10" t="s">
        <v>1711</v>
      </c>
      <c r="C4256">
        <v>17</v>
      </c>
      <c r="D4256">
        <v>-9.82</v>
      </c>
      <c r="E4256">
        <v>4.2</v>
      </c>
      <c r="F4256" t="s">
        <v>1712</v>
      </c>
      <c r="G4256">
        <v>160</v>
      </c>
      <c r="H4256">
        <v>16707.16</v>
      </c>
      <c r="I4256">
        <v>103301.03</v>
      </c>
      <c r="J4256" t="s">
        <v>435</v>
      </c>
      <c r="T4256">
        <f t="shared" si="93"/>
        <v>-5.62</v>
      </c>
      <c r="U4256">
        <v>-5.62</v>
      </c>
    </row>
    <row r="4257" spans="1:21" x14ac:dyDescent="0.2">
      <c r="A4257" t="s">
        <v>555</v>
      </c>
      <c r="B4257" s="10" t="s">
        <v>1693</v>
      </c>
      <c r="C4257">
        <v>21</v>
      </c>
      <c r="D4257">
        <v>-13.82</v>
      </c>
      <c r="E4257">
        <v>4</v>
      </c>
      <c r="F4257" t="s">
        <v>1694</v>
      </c>
      <c r="G4257">
        <v>180</v>
      </c>
      <c r="H4257">
        <v>16707.16</v>
      </c>
      <c r="I4257">
        <v>103301.03</v>
      </c>
      <c r="J4257" t="s">
        <v>435</v>
      </c>
      <c r="T4257">
        <f t="shared" si="93"/>
        <v>-9.82</v>
      </c>
      <c r="U4257">
        <v>-9.82</v>
      </c>
    </row>
    <row r="4258" spans="1:21" x14ac:dyDescent="0.2">
      <c r="A4258" t="s">
        <v>555</v>
      </c>
      <c r="B4258" s="10" t="s">
        <v>1215</v>
      </c>
      <c r="C4258">
        <v>45</v>
      </c>
      <c r="D4258">
        <v>-37.82</v>
      </c>
      <c r="E4258">
        <v>24</v>
      </c>
      <c r="F4258" t="s">
        <v>1761</v>
      </c>
      <c r="G4258">
        <v>220</v>
      </c>
      <c r="H4258">
        <v>16707.16</v>
      </c>
      <c r="I4258">
        <v>103301.03</v>
      </c>
      <c r="J4258" t="s">
        <v>435</v>
      </c>
      <c r="T4258">
        <f t="shared" si="93"/>
        <v>-13.82</v>
      </c>
      <c r="U4258">
        <v>-13.82</v>
      </c>
    </row>
    <row r="4259" spans="1:21" x14ac:dyDescent="0.2">
      <c r="A4259" t="s">
        <v>555</v>
      </c>
      <c r="B4259" s="10" t="s">
        <v>1700</v>
      </c>
      <c r="C4259">
        <v>53.7</v>
      </c>
      <c r="D4259">
        <v>-46.52</v>
      </c>
      <c r="E4259">
        <v>8.6999999999999993</v>
      </c>
      <c r="F4259" t="s">
        <v>1701</v>
      </c>
      <c r="G4259">
        <v>300</v>
      </c>
      <c r="H4259">
        <v>16707.16</v>
      </c>
      <c r="I4259">
        <v>103301.03</v>
      </c>
      <c r="J4259" t="s">
        <v>435</v>
      </c>
      <c r="T4259">
        <f t="shared" si="93"/>
        <v>-37.820000000000007</v>
      </c>
      <c r="U4259">
        <v>-37.820000000000007</v>
      </c>
    </row>
    <row r="4260" spans="1:21" x14ac:dyDescent="0.2">
      <c r="A4260" t="s">
        <v>555</v>
      </c>
      <c r="B4260" s="10" t="s">
        <v>1702</v>
      </c>
      <c r="C4260">
        <v>64.5</v>
      </c>
      <c r="D4260">
        <v>-57.32</v>
      </c>
      <c r="E4260">
        <v>10.8</v>
      </c>
      <c r="F4260" t="s">
        <v>1703</v>
      </c>
      <c r="G4260">
        <v>500</v>
      </c>
      <c r="H4260">
        <v>16707.16</v>
      </c>
      <c r="I4260">
        <v>103301.03</v>
      </c>
      <c r="J4260" t="s">
        <v>435</v>
      </c>
      <c r="T4260">
        <f t="shared" si="93"/>
        <v>-46.519999999999996</v>
      </c>
      <c r="U4260">
        <v>-46.519999999999996</v>
      </c>
    </row>
    <row r="4261" spans="1:21" x14ac:dyDescent="0.2">
      <c r="A4261" t="s">
        <v>555</v>
      </c>
      <c r="B4261" s="10" t="s">
        <v>1704</v>
      </c>
      <c r="C4261">
        <v>71.5</v>
      </c>
      <c r="D4261">
        <v>-64.319999999999993</v>
      </c>
      <c r="E4261">
        <v>7</v>
      </c>
      <c r="F4261" t="s">
        <v>1705</v>
      </c>
      <c r="G4261">
        <v>1500</v>
      </c>
      <c r="H4261">
        <v>16707.16</v>
      </c>
      <c r="I4261">
        <v>103301.03</v>
      </c>
      <c r="J4261" t="s">
        <v>435</v>
      </c>
      <c r="T4261">
        <f t="shared" si="93"/>
        <v>-57.319999999999993</v>
      </c>
      <c r="U4261">
        <v>-57.319999999999993</v>
      </c>
    </row>
    <row r="4262" spans="1:21" x14ac:dyDescent="0.2">
      <c r="A4262" t="s">
        <v>555</v>
      </c>
      <c r="B4262" s="10" t="s">
        <v>1709</v>
      </c>
      <c r="C4262">
        <v>73.8</v>
      </c>
      <c r="D4262">
        <v>-66.62</v>
      </c>
      <c r="E4262">
        <v>2.2999999999999998</v>
      </c>
      <c r="F4262" t="s">
        <v>1710</v>
      </c>
      <c r="G4262">
        <v>4000</v>
      </c>
      <c r="H4262">
        <v>16707.16</v>
      </c>
      <c r="I4262">
        <v>103301.03</v>
      </c>
      <c r="J4262" t="s">
        <v>435</v>
      </c>
      <c r="T4262">
        <f t="shared" si="93"/>
        <v>-64.320000000000007</v>
      </c>
      <c r="U4262">
        <v>-64.320000000000007</v>
      </c>
    </row>
    <row r="4263" spans="1:21" x14ac:dyDescent="0.2">
      <c r="A4263" t="s">
        <v>556</v>
      </c>
      <c r="B4263" s="10" t="s">
        <v>1714</v>
      </c>
      <c r="C4263">
        <v>5</v>
      </c>
      <c r="D4263">
        <v>1.76</v>
      </c>
      <c r="E4263">
        <v>5</v>
      </c>
      <c r="F4263" t="s">
        <v>1760</v>
      </c>
      <c r="G4263">
        <v>100</v>
      </c>
      <c r="H4263">
        <v>16701.32</v>
      </c>
      <c r="I4263">
        <v>103211.7</v>
      </c>
      <c r="J4263" t="s">
        <v>435</v>
      </c>
      <c r="T4263">
        <f t="shared" si="93"/>
        <v>6.76</v>
      </c>
      <c r="U4263">
        <v>6.76</v>
      </c>
    </row>
    <row r="4264" spans="1:21" x14ac:dyDescent="0.2">
      <c r="A4264" t="s">
        <v>556</v>
      </c>
      <c r="B4264" s="10" t="s">
        <v>1689</v>
      </c>
      <c r="C4264">
        <v>14.1</v>
      </c>
      <c r="D4264">
        <v>-7.34</v>
      </c>
      <c r="E4264">
        <v>9.1</v>
      </c>
      <c r="F4264" t="s">
        <v>1690</v>
      </c>
      <c r="G4264">
        <v>60</v>
      </c>
      <c r="H4264">
        <v>16701.32</v>
      </c>
      <c r="I4264">
        <v>103211.7</v>
      </c>
      <c r="J4264" t="s">
        <v>435</v>
      </c>
      <c r="T4264">
        <f t="shared" si="93"/>
        <v>1.7599999999999998</v>
      </c>
      <c r="U4264">
        <v>1.7599999999999998</v>
      </c>
    </row>
    <row r="4265" spans="1:21" x14ac:dyDescent="0.2">
      <c r="A4265" t="s">
        <v>556</v>
      </c>
      <c r="B4265" s="10" t="s">
        <v>1711</v>
      </c>
      <c r="C4265">
        <v>18</v>
      </c>
      <c r="D4265">
        <v>-11.24</v>
      </c>
      <c r="E4265">
        <v>3.9</v>
      </c>
      <c r="F4265" t="s">
        <v>1712</v>
      </c>
      <c r="G4265">
        <v>160</v>
      </c>
      <c r="H4265">
        <v>16701.32</v>
      </c>
      <c r="I4265">
        <v>103211.7</v>
      </c>
      <c r="J4265" t="s">
        <v>435</v>
      </c>
      <c r="T4265">
        <f t="shared" si="93"/>
        <v>-7.34</v>
      </c>
      <c r="U4265">
        <v>-7.34</v>
      </c>
    </row>
    <row r="4266" spans="1:21" x14ac:dyDescent="0.2">
      <c r="A4266" t="s">
        <v>556</v>
      </c>
      <c r="B4266" s="10" t="s">
        <v>1693</v>
      </c>
      <c r="C4266">
        <v>20.399999999999999</v>
      </c>
      <c r="D4266">
        <v>-13.64</v>
      </c>
      <c r="E4266">
        <v>2.4</v>
      </c>
      <c r="F4266" t="s">
        <v>1694</v>
      </c>
      <c r="G4266">
        <v>180</v>
      </c>
      <c r="H4266">
        <v>16701.32</v>
      </c>
      <c r="I4266">
        <v>103211.7</v>
      </c>
      <c r="J4266" t="s">
        <v>435</v>
      </c>
      <c r="T4266">
        <f t="shared" si="93"/>
        <v>-11.24</v>
      </c>
      <c r="U4266">
        <v>-11.24</v>
      </c>
    </row>
    <row r="4267" spans="1:21" x14ac:dyDescent="0.2">
      <c r="A4267" t="s">
        <v>556</v>
      </c>
      <c r="B4267" s="10" t="s">
        <v>1215</v>
      </c>
      <c r="C4267">
        <v>31.8</v>
      </c>
      <c r="D4267">
        <v>-25.04</v>
      </c>
      <c r="E4267">
        <v>11.4</v>
      </c>
      <c r="F4267" t="s">
        <v>1761</v>
      </c>
      <c r="G4267">
        <v>220</v>
      </c>
      <c r="H4267">
        <v>16701.32</v>
      </c>
      <c r="I4267">
        <v>103211.7</v>
      </c>
      <c r="J4267" t="s">
        <v>435</v>
      </c>
      <c r="T4267">
        <f t="shared" si="93"/>
        <v>-13.639999999999999</v>
      </c>
      <c r="U4267">
        <v>-13.639999999999999</v>
      </c>
    </row>
    <row r="4268" spans="1:21" x14ac:dyDescent="0.2">
      <c r="A4268" t="s">
        <v>556</v>
      </c>
      <c r="B4268" s="10" t="s">
        <v>1700</v>
      </c>
      <c r="C4268">
        <v>34.5</v>
      </c>
      <c r="D4268">
        <v>-27.74</v>
      </c>
      <c r="E4268">
        <v>2.7</v>
      </c>
      <c r="F4268" t="s">
        <v>1701</v>
      </c>
      <c r="G4268">
        <v>300</v>
      </c>
      <c r="H4268">
        <v>16701.32</v>
      </c>
      <c r="I4268">
        <v>103211.7</v>
      </c>
      <c r="J4268" t="s">
        <v>435</v>
      </c>
      <c r="T4268">
        <f t="shared" si="93"/>
        <v>-25.04</v>
      </c>
      <c r="U4268">
        <v>-25.04</v>
      </c>
    </row>
    <row r="4269" spans="1:21" x14ac:dyDescent="0.2">
      <c r="A4269" t="s">
        <v>556</v>
      </c>
      <c r="B4269" s="10" t="s">
        <v>1702</v>
      </c>
      <c r="C4269">
        <v>50.6</v>
      </c>
      <c r="D4269">
        <v>-43.84</v>
      </c>
      <c r="E4269">
        <v>16.100000000000001</v>
      </c>
      <c r="F4269" t="s">
        <v>1703</v>
      </c>
      <c r="G4269">
        <v>500</v>
      </c>
      <c r="H4269">
        <v>16701.32</v>
      </c>
      <c r="I4269">
        <v>103211.7</v>
      </c>
      <c r="J4269" t="s">
        <v>435</v>
      </c>
      <c r="T4269">
        <f t="shared" si="93"/>
        <v>-27.740000000000002</v>
      </c>
      <c r="U4269">
        <v>-27.740000000000002</v>
      </c>
    </row>
    <row r="4270" spans="1:21" x14ac:dyDescent="0.2">
      <c r="A4270" t="s">
        <v>556</v>
      </c>
      <c r="B4270" s="10" t="s">
        <v>1704</v>
      </c>
      <c r="C4270">
        <v>70.2</v>
      </c>
      <c r="D4270">
        <v>-63.44</v>
      </c>
      <c r="E4270">
        <v>19.600000000000001</v>
      </c>
      <c r="F4270" t="s">
        <v>1705</v>
      </c>
      <c r="G4270">
        <v>1500</v>
      </c>
      <c r="H4270">
        <v>16701.32</v>
      </c>
      <c r="I4270">
        <v>103211.7</v>
      </c>
      <c r="J4270" t="s">
        <v>435</v>
      </c>
      <c r="T4270">
        <f t="shared" si="93"/>
        <v>-43.839999999999996</v>
      </c>
      <c r="U4270">
        <v>-43.839999999999996</v>
      </c>
    </row>
    <row r="4271" spans="1:21" x14ac:dyDescent="0.2">
      <c r="A4271" t="s">
        <v>556</v>
      </c>
      <c r="B4271" s="10" t="s">
        <v>1709</v>
      </c>
      <c r="C4271">
        <v>74.599999999999994</v>
      </c>
      <c r="D4271">
        <v>-67.84</v>
      </c>
      <c r="E4271">
        <v>4.4000000000000004</v>
      </c>
      <c r="F4271" t="s">
        <v>1710</v>
      </c>
      <c r="G4271">
        <v>4000</v>
      </c>
      <c r="H4271">
        <v>16701.32</v>
      </c>
      <c r="I4271">
        <v>103211.7</v>
      </c>
      <c r="J4271" t="s">
        <v>435</v>
      </c>
      <c r="T4271">
        <f t="shared" si="93"/>
        <v>-63.440000000000005</v>
      </c>
      <c r="U4271">
        <v>-63.440000000000005</v>
      </c>
    </row>
    <row r="4272" spans="1:21" x14ac:dyDescent="0.2">
      <c r="A4272" t="s">
        <v>557</v>
      </c>
      <c r="B4272" s="10" t="s">
        <v>1714</v>
      </c>
      <c r="C4272">
        <v>4.2</v>
      </c>
      <c r="D4272">
        <v>2.62</v>
      </c>
      <c r="E4272">
        <v>4.2</v>
      </c>
      <c r="F4272" t="s">
        <v>1760</v>
      </c>
      <c r="G4272">
        <v>100</v>
      </c>
      <c r="H4272">
        <v>16708.13</v>
      </c>
      <c r="I4272">
        <v>103222.49</v>
      </c>
      <c r="J4272" t="s">
        <v>435</v>
      </c>
      <c r="T4272">
        <f t="shared" si="93"/>
        <v>6.82</v>
      </c>
      <c r="U4272">
        <v>6.82</v>
      </c>
    </row>
    <row r="4273" spans="1:21" x14ac:dyDescent="0.2">
      <c r="A4273" t="s">
        <v>557</v>
      </c>
      <c r="B4273" s="10" t="s">
        <v>1689</v>
      </c>
      <c r="C4273">
        <v>13.1</v>
      </c>
      <c r="D4273">
        <v>-6.28</v>
      </c>
      <c r="E4273">
        <v>8.9</v>
      </c>
      <c r="F4273" t="s">
        <v>1690</v>
      </c>
      <c r="G4273">
        <v>60</v>
      </c>
      <c r="H4273">
        <v>16708.13</v>
      </c>
      <c r="I4273">
        <v>103222.49</v>
      </c>
      <c r="J4273" t="s">
        <v>435</v>
      </c>
      <c r="T4273">
        <f t="shared" si="93"/>
        <v>2.62</v>
      </c>
      <c r="U4273">
        <v>2.62</v>
      </c>
    </row>
    <row r="4274" spans="1:21" x14ac:dyDescent="0.2">
      <c r="A4274" t="s">
        <v>557</v>
      </c>
      <c r="B4274" s="10" t="s">
        <v>1711</v>
      </c>
      <c r="C4274">
        <v>16.5</v>
      </c>
      <c r="D4274">
        <v>-9.68</v>
      </c>
      <c r="E4274">
        <v>3.4</v>
      </c>
      <c r="F4274" t="s">
        <v>1712</v>
      </c>
      <c r="G4274">
        <v>160</v>
      </c>
      <c r="H4274">
        <v>16708.13</v>
      </c>
      <c r="I4274">
        <v>103222.49</v>
      </c>
      <c r="J4274" t="s">
        <v>435</v>
      </c>
      <c r="T4274">
        <f t="shared" si="93"/>
        <v>-6.2799999999999994</v>
      </c>
      <c r="U4274">
        <v>-6.2799999999999994</v>
      </c>
    </row>
    <row r="4275" spans="1:21" x14ac:dyDescent="0.2">
      <c r="A4275" t="s">
        <v>557</v>
      </c>
      <c r="B4275" s="10" t="s">
        <v>1693</v>
      </c>
      <c r="C4275">
        <v>19.600000000000001</v>
      </c>
      <c r="D4275">
        <v>-12.78</v>
      </c>
      <c r="E4275">
        <v>3.1</v>
      </c>
      <c r="F4275" t="s">
        <v>1694</v>
      </c>
      <c r="G4275">
        <v>180</v>
      </c>
      <c r="H4275">
        <v>16708.13</v>
      </c>
      <c r="I4275">
        <v>103222.49</v>
      </c>
      <c r="J4275" t="s">
        <v>435</v>
      </c>
      <c r="T4275">
        <f t="shared" si="93"/>
        <v>-9.68</v>
      </c>
      <c r="U4275">
        <v>-9.68</v>
      </c>
    </row>
    <row r="4276" spans="1:21" x14ac:dyDescent="0.2">
      <c r="A4276" t="s">
        <v>557</v>
      </c>
      <c r="B4276" s="10" t="s">
        <v>1215</v>
      </c>
      <c r="C4276">
        <v>29</v>
      </c>
      <c r="D4276">
        <v>-22.18</v>
      </c>
      <c r="E4276">
        <v>9.4</v>
      </c>
      <c r="F4276" t="s">
        <v>1761</v>
      </c>
      <c r="G4276">
        <v>220</v>
      </c>
      <c r="H4276">
        <v>16708.13</v>
      </c>
      <c r="I4276">
        <v>103222.49</v>
      </c>
      <c r="J4276" t="s">
        <v>435</v>
      </c>
      <c r="T4276">
        <f t="shared" si="93"/>
        <v>-12.78</v>
      </c>
      <c r="U4276">
        <v>-12.78</v>
      </c>
    </row>
    <row r="4277" spans="1:21" x14ac:dyDescent="0.2">
      <c r="A4277" t="s">
        <v>557</v>
      </c>
      <c r="B4277" s="10" t="s">
        <v>1700</v>
      </c>
      <c r="C4277">
        <v>35</v>
      </c>
      <c r="D4277">
        <v>-28.18</v>
      </c>
      <c r="E4277">
        <v>6</v>
      </c>
      <c r="F4277" t="s">
        <v>1701</v>
      </c>
      <c r="G4277">
        <v>300</v>
      </c>
      <c r="H4277">
        <v>16708.13</v>
      </c>
      <c r="I4277">
        <v>103222.49</v>
      </c>
      <c r="J4277" t="s">
        <v>435</v>
      </c>
      <c r="T4277">
        <f t="shared" si="93"/>
        <v>-22.18</v>
      </c>
      <c r="U4277">
        <v>-22.18</v>
      </c>
    </row>
    <row r="4278" spans="1:21" x14ac:dyDescent="0.2">
      <c r="A4278" t="s">
        <v>557</v>
      </c>
      <c r="B4278" s="10" t="s">
        <v>1702</v>
      </c>
      <c r="C4278">
        <v>51</v>
      </c>
      <c r="D4278">
        <v>-44.18</v>
      </c>
      <c r="E4278">
        <v>16</v>
      </c>
      <c r="F4278" t="s">
        <v>1703</v>
      </c>
      <c r="G4278">
        <v>500</v>
      </c>
      <c r="H4278">
        <v>16708.13</v>
      </c>
      <c r="I4278">
        <v>103222.49</v>
      </c>
      <c r="J4278" t="s">
        <v>435</v>
      </c>
      <c r="T4278">
        <f t="shared" si="93"/>
        <v>-28.18</v>
      </c>
      <c r="U4278">
        <v>-28.18</v>
      </c>
    </row>
    <row r="4279" spans="1:21" x14ac:dyDescent="0.2">
      <c r="A4279" t="s">
        <v>557</v>
      </c>
      <c r="B4279" s="10" t="s">
        <v>1704</v>
      </c>
      <c r="C4279">
        <v>73.5</v>
      </c>
      <c r="D4279">
        <v>-66.680000000000007</v>
      </c>
      <c r="E4279">
        <v>22.5</v>
      </c>
      <c r="F4279" t="s">
        <v>1705</v>
      </c>
      <c r="G4279">
        <v>1500</v>
      </c>
      <c r="H4279">
        <v>16708.13</v>
      </c>
      <c r="I4279">
        <v>103222.49</v>
      </c>
      <c r="J4279" t="s">
        <v>435</v>
      </c>
      <c r="T4279">
        <f t="shared" si="93"/>
        <v>-44.180000000000007</v>
      </c>
      <c r="U4279">
        <v>-44.180000000000007</v>
      </c>
    </row>
    <row r="4280" spans="1:21" x14ac:dyDescent="0.2">
      <c r="A4280" t="s">
        <v>557</v>
      </c>
      <c r="B4280" s="10" t="s">
        <v>1709</v>
      </c>
      <c r="C4280">
        <v>76.5</v>
      </c>
      <c r="D4280">
        <v>-69.680000000000007</v>
      </c>
      <c r="E4280">
        <v>3</v>
      </c>
      <c r="F4280" t="s">
        <v>1710</v>
      </c>
      <c r="G4280">
        <v>4000</v>
      </c>
      <c r="H4280">
        <v>16708.13</v>
      </c>
      <c r="I4280">
        <v>103222.49</v>
      </c>
      <c r="J4280" t="s">
        <v>435</v>
      </c>
      <c r="T4280">
        <f t="shared" si="93"/>
        <v>-66.680000000000007</v>
      </c>
      <c r="U4280">
        <v>-66.680000000000007</v>
      </c>
    </row>
    <row r="4281" spans="1:21" x14ac:dyDescent="0.2">
      <c r="A4281" t="s">
        <v>558</v>
      </c>
      <c r="B4281" s="10" t="s">
        <v>1714</v>
      </c>
      <c r="C4281">
        <v>3.5</v>
      </c>
      <c r="D4281">
        <v>3.51</v>
      </c>
      <c r="E4281">
        <v>3.5</v>
      </c>
      <c r="F4281" t="s">
        <v>1760</v>
      </c>
      <c r="G4281">
        <v>100</v>
      </c>
      <c r="H4281">
        <v>16915.650000000001</v>
      </c>
      <c r="I4281">
        <v>103153.44</v>
      </c>
      <c r="J4281" t="s">
        <v>435</v>
      </c>
      <c r="T4281">
        <f t="shared" si="93"/>
        <v>7.01</v>
      </c>
      <c r="U4281">
        <v>7.01</v>
      </c>
    </row>
    <row r="4282" spans="1:21" x14ac:dyDescent="0.2">
      <c r="A4282" t="s">
        <v>558</v>
      </c>
      <c r="B4282" s="10" t="s">
        <v>1687</v>
      </c>
      <c r="C4282">
        <v>4.7</v>
      </c>
      <c r="D4282">
        <v>2.3199999999999998</v>
      </c>
      <c r="E4282">
        <v>1.2</v>
      </c>
      <c r="F4282" t="s">
        <v>1762</v>
      </c>
      <c r="G4282">
        <v>70</v>
      </c>
      <c r="H4282">
        <v>16915.650000000001</v>
      </c>
      <c r="I4282">
        <v>103153.44</v>
      </c>
      <c r="J4282" t="s">
        <v>435</v>
      </c>
      <c r="T4282">
        <f t="shared" si="93"/>
        <v>3.5199999999999996</v>
      </c>
      <c r="U4282">
        <v>3.5199999999999996</v>
      </c>
    </row>
    <row r="4283" spans="1:21" x14ac:dyDescent="0.2">
      <c r="A4283" t="s">
        <v>558</v>
      </c>
      <c r="B4283" s="10" t="s">
        <v>1689</v>
      </c>
      <c r="C4283">
        <v>11.5</v>
      </c>
      <c r="D4283">
        <v>-4.49</v>
      </c>
      <c r="E4283">
        <v>6.8</v>
      </c>
      <c r="F4283" t="s">
        <v>1690</v>
      </c>
      <c r="G4283">
        <v>60</v>
      </c>
      <c r="H4283">
        <v>16915.650000000001</v>
      </c>
      <c r="I4283">
        <v>103153.44</v>
      </c>
      <c r="J4283" t="s">
        <v>435</v>
      </c>
      <c r="T4283">
        <f t="shared" si="93"/>
        <v>2.3099999999999996</v>
      </c>
      <c r="U4283">
        <v>2.3099999999999996</v>
      </c>
    </row>
    <row r="4284" spans="1:21" x14ac:dyDescent="0.2">
      <c r="A4284" t="s">
        <v>558</v>
      </c>
      <c r="B4284" s="10" t="s">
        <v>1215</v>
      </c>
      <c r="C4284">
        <v>31</v>
      </c>
      <c r="D4284">
        <v>-23.99</v>
      </c>
      <c r="E4284">
        <v>19.5</v>
      </c>
      <c r="F4284" t="s">
        <v>1761</v>
      </c>
      <c r="G4284">
        <v>220</v>
      </c>
      <c r="H4284">
        <v>16915.650000000001</v>
      </c>
      <c r="I4284">
        <v>103153.44</v>
      </c>
      <c r="J4284" t="s">
        <v>435</v>
      </c>
      <c r="T4284">
        <f t="shared" si="93"/>
        <v>-4.4899999999999984</v>
      </c>
      <c r="U4284">
        <v>-4.4899999999999984</v>
      </c>
    </row>
    <row r="4285" spans="1:21" x14ac:dyDescent="0.2">
      <c r="A4285" t="s">
        <v>558</v>
      </c>
      <c r="B4285" s="10" t="s">
        <v>1700</v>
      </c>
      <c r="C4285">
        <v>41</v>
      </c>
      <c r="D4285">
        <v>-33.99</v>
      </c>
      <c r="E4285">
        <v>10</v>
      </c>
      <c r="F4285" t="s">
        <v>1701</v>
      </c>
      <c r="G4285">
        <v>300</v>
      </c>
      <c r="H4285">
        <v>16915.650000000001</v>
      </c>
      <c r="I4285">
        <v>103153.44</v>
      </c>
      <c r="J4285" t="s">
        <v>435</v>
      </c>
      <c r="T4285">
        <f t="shared" si="93"/>
        <v>-23.990000000000002</v>
      </c>
      <c r="U4285">
        <v>-23.990000000000002</v>
      </c>
    </row>
    <row r="4286" spans="1:21" x14ac:dyDescent="0.2">
      <c r="A4286" t="s">
        <v>558</v>
      </c>
      <c r="B4286" s="10" t="s">
        <v>1702</v>
      </c>
      <c r="C4286">
        <v>47</v>
      </c>
      <c r="D4286">
        <v>-39.99</v>
      </c>
      <c r="E4286">
        <v>6</v>
      </c>
      <c r="F4286" t="s">
        <v>1703</v>
      </c>
      <c r="G4286">
        <v>500</v>
      </c>
      <c r="H4286">
        <v>16915.650000000001</v>
      </c>
      <c r="I4286">
        <v>103153.44</v>
      </c>
      <c r="J4286" t="s">
        <v>435</v>
      </c>
      <c r="T4286">
        <f t="shared" si="93"/>
        <v>-33.99</v>
      </c>
      <c r="U4286">
        <v>-33.99</v>
      </c>
    </row>
    <row r="4287" spans="1:21" x14ac:dyDescent="0.2">
      <c r="A4287" t="s">
        <v>558</v>
      </c>
      <c r="B4287" s="10" t="s">
        <v>1704</v>
      </c>
      <c r="C4287">
        <v>52.1</v>
      </c>
      <c r="D4287">
        <v>-45.08</v>
      </c>
      <c r="E4287">
        <v>5.0999999999999996</v>
      </c>
      <c r="F4287" t="s">
        <v>1705</v>
      </c>
      <c r="G4287">
        <v>1500</v>
      </c>
      <c r="H4287">
        <v>16915.650000000001</v>
      </c>
      <c r="I4287">
        <v>103153.44</v>
      </c>
      <c r="J4287" t="s">
        <v>435</v>
      </c>
      <c r="T4287">
        <f t="shared" si="93"/>
        <v>-39.979999999999997</v>
      </c>
      <c r="U4287">
        <v>-39.979999999999997</v>
      </c>
    </row>
    <row r="4288" spans="1:21" x14ac:dyDescent="0.2">
      <c r="A4288" t="s">
        <v>559</v>
      </c>
      <c r="B4288" s="10" t="s">
        <v>1714</v>
      </c>
      <c r="C4288">
        <v>4</v>
      </c>
      <c r="D4288">
        <v>3.28</v>
      </c>
      <c r="E4288">
        <v>4</v>
      </c>
      <c r="F4288" t="s">
        <v>1760</v>
      </c>
      <c r="G4288">
        <v>100</v>
      </c>
      <c r="H4288">
        <v>16840.72</v>
      </c>
      <c r="I4288">
        <v>103132.66</v>
      </c>
      <c r="J4288" t="s">
        <v>435</v>
      </c>
      <c r="T4288">
        <f t="shared" si="93"/>
        <v>7.2799999999999994</v>
      </c>
      <c r="U4288">
        <v>7.2799999999999994</v>
      </c>
    </row>
    <row r="4289" spans="1:21" x14ac:dyDescent="0.2">
      <c r="A4289" t="s">
        <v>559</v>
      </c>
      <c r="B4289" s="10" t="s">
        <v>1687</v>
      </c>
      <c r="C4289">
        <v>5.4</v>
      </c>
      <c r="D4289">
        <v>1.88</v>
      </c>
      <c r="E4289">
        <v>1.4</v>
      </c>
      <c r="F4289" t="s">
        <v>1762</v>
      </c>
      <c r="G4289">
        <v>70</v>
      </c>
      <c r="H4289">
        <v>16840.72</v>
      </c>
      <c r="I4289">
        <v>103132.66</v>
      </c>
      <c r="J4289" t="s">
        <v>435</v>
      </c>
      <c r="T4289">
        <f t="shared" si="93"/>
        <v>3.28</v>
      </c>
      <c r="U4289">
        <v>3.28</v>
      </c>
    </row>
    <row r="4290" spans="1:21" x14ac:dyDescent="0.2">
      <c r="A4290" t="s">
        <v>559</v>
      </c>
      <c r="B4290" s="10" t="s">
        <v>1689</v>
      </c>
      <c r="C4290">
        <v>15</v>
      </c>
      <c r="D4290">
        <v>-7.72</v>
      </c>
      <c r="E4290">
        <v>9.6</v>
      </c>
      <c r="F4290" t="s">
        <v>1690</v>
      </c>
      <c r="G4290">
        <v>60</v>
      </c>
      <c r="H4290">
        <v>16840.72</v>
      </c>
      <c r="I4290">
        <v>103132.66</v>
      </c>
      <c r="J4290" t="s">
        <v>435</v>
      </c>
      <c r="T4290">
        <f t="shared" si="93"/>
        <v>1.88</v>
      </c>
      <c r="U4290">
        <v>1.88</v>
      </c>
    </row>
    <row r="4291" spans="1:21" x14ac:dyDescent="0.2">
      <c r="A4291" t="s">
        <v>559</v>
      </c>
      <c r="B4291" s="10" t="s">
        <v>1215</v>
      </c>
      <c r="C4291">
        <v>27</v>
      </c>
      <c r="D4291">
        <v>-19.72</v>
      </c>
      <c r="E4291">
        <v>12</v>
      </c>
      <c r="F4291" t="s">
        <v>1761</v>
      </c>
      <c r="G4291">
        <v>220</v>
      </c>
      <c r="H4291">
        <v>16840.72</v>
      </c>
      <c r="I4291">
        <v>103132.66</v>
      </c>
      <c r="J4291" t="s">
        <v>435</v>
      </c>
      <c r="T4291">
        <f t="shared" ref="T4291:T4354" si="94">D4291+E4291</f>
        <v>-7.7199999999999989</v>
      </c>
      <c r="U4291">
        <v>-7.7199999999999989</v>
      </c>
    </row>
    <row r="4292" spans="1:21" x14ac:dyDescent="0.2">
      <c r="A4292" t="s">
        <v>559</v>
      </c>
      <c r="B4292" s="10" t="s">
        <v>1700</v>
      </c>
      <c r="C4292">
        <v>37</v>
      </c>
      <c r="D4292">
        <v>-29.72</v>
      </c>
      <c r="E4292">
        <v>10</v>
      </c>
      <c r="F4292" t="s">
        <v>1701</v>
      </c>
      <c r="G4292">
        <v>300</v>
      </c>
      <c r="H4292">
        <v>16840.72</v>
      </c>
      <c r="I4292">
        <v>103132.66</v>
      </c>
      <c r="J4292" t="s">
        <v>435</v>
      </c>
      <c r="T4292">
        <f t="shared" si="94"/>
        <v>-19.72</v>
      </c>
      <c r="U4292">
        <v>-19.72</v>
      </c>
    </row>
    <row r="4293" spans="1:21" x14ac:dyDescent="0.2">
      <c r="A4293" t="s">
        <v>559</v>
      </c>
      <c r="B4293" s="10" t="s">
        <v>1702</v>
      </c>
      <c r="C4293">
        <v>68.5</v>
      </c>
      <c r="D4293">
        <v>-61.22</v>
      </c>
      <c r="E4293">
        <v>31.5</v>
      </c>
      <c r="F4293" t="s">
        <v>1703</v>
      </c>
      <c r="G4293">
        <v>500</v>
      </c>
      <c r="H4293">
        <v>16840.72</v>
      </c>
      <c r="I4293">
        <v>103132.66</v>
      </c>
      <c r="J4293" t="s">
        <v>435</v>
      </c>
      <c r="T4293">
        <f t="shared" si="94"/>
        <v>-29.72</v>
      </c>
      <c r="U4293">
        <v>-29.72</v>
      </c>
    </row>
    <row r="4294" spans="1:21" x14ac:dyDescent="0.2">
      <c r="A4294" t="s">
        <v>559</v>
      </c>
      <c r="B4294" s="10" t="s">
        <v>1704</v>
      </c>
      <c r="C4294">
        <v>73.5</v>
      </c>
      <c r="D4294">
        <v>-66.209999999999994</v>
      </c>
      <c r="E4294">
        <v>5</v>
      </c>
      <c r="F4294" t="s">
        <v>1705</v>
      </c>
      <c r="G4294">
        <v>1500</v>
      </c>
      <c r="H4294">
        <v>16840.72</v>
      </c>
      <c r="I4294">
        <v>103132.66</v>
      </c>
      <c r="J4294" t="s">
        <v>435</v>
      </c>
      <c r="T4294">
        <f t="shared" si="94"/>
        <v>-61.209999999999994</v>
      </c>
      <c r="U4294">
        <v>-61.209999999999994</v>
      </c>
    </row>
    <row r="4295" spans="1:21" x14ac:dyDescent="0.2">
      <c r="A4295" t="s">
        <v>560</v>
      </c>
      <c r="B4295" s="10" t="s">
        <v>1714</v>
      </c>
      <c r="C4295">
        <v>8.8000000000000007</v>
      </c>
      <c r="D4295">
        <v>-2.21</v>
      </c>
      <c r="E4295">
        <v>8.8000000000000007</v>
      </c>
      <c r="F4295" t="s">
        <v>1760</v>
      </c>
      <c r="G4295">
        <v>100</v>
      </c>
      <c r="H4295">
        <v>16927.689999999999</v>
      </c>
      <c r="I4295">
        <v>103210.27</v>
      </c>
      <c r="J4295" t="s">
        <v>435</v>
      </c>
      <c r="T4295">
        <f t="shared" si="94"/>
        <v>6.5900000000000007</v>
      </c>
      <c r="U4295">
        <v>6.5900000000000007</v>
      </c>
    </row>
    <row r="4296" spans="1:21" x14ac:dyDescent="0.2">
      <c r="A4296" t="s">
        <v>560</v>
      </c>
      <c r="B4296" s="10" t="s">
        <v>1689</v>
      </c>
      <c r="C4296">
        <v>13.5</v>
      </c>
      <c r="D4296">
        <v>-6.91</v>
      </c>
      <c r="E4296">
        <v>4.7</v>
      </c>
      <c r="F4296" t="s">
        <v>1690</v>
      </c>
      <c r="G4296">
        <v>60</v>
      </c>
      <c r="H4296">
        <v>16927.689999999999</v>
      </c>
      <c r="I4296">
        <v>103210.27</v>
      </c>
      <c r="J4296" t="s">
        <v>435</v>
      </c>
      <c r="T4296">
        <f t="shared" si="94"/>
        <v>-2.21</v>
      </c>
      <c r="U4296">
        <v>-2.21</v>
      </c>
    </row>
    <row r="4297" spans="1:21" x14ac:dyDescent="0.2">
      <c r="A4297" t="s">
        <v>560</v>
      </c>
      <c r="B4297" s="10" t="s">
        <v>1215</v>
      </c>
      <c r="C4297">
        <v>38</v>
      </c>
      <c r="D4297">
        <v>-31.41</v>
      </c>
      <c r="E4297">
        <v>24.5</v>
      </c>
      <c r="F4297" t="s">
        <v>1761</v>
      </c>
      <c r="G4297">
        <v>220</v>
      </c>
      <c r="H4297">
        <v>16927.689999999999</v>
      </c>
      <c r="I4297">
        <v>103210.27</v>
      </c>
      <c r="J4297" t="s">
        <v>435</v>
      </c>
      <c r="T4297">
        <f t="shared" si="94"/>
        <v>-6.91</v>
      </c>
      <c r="U4297">
        <v>-6.91</v>
      </c>
    </row>
    <row r="4298" spans="1:21" x14ac:dyDescent="0.2">
      <c r="A4298" t="s">
        <v>560</v>
      </c>
      <c r="B4298" s="10" t="s">
        <v>1700</v>
      </c>
      <c r="C4298">
        <v>44.7</v>
      </c>
      <c r="D4298">
        <v>-38.11</v>
      </c>
      <c r="E4298">
        <v>6.7</v>
      </c>
      <c r="F4298" t="s">
        <v>1701</v>
      </c>
      <c r="G4298">
        <v>300</v>
      </c>
      <c r="H4298">
        <v>16927.689999999999</v>
      </c>
      <c r="I4298">
        <v>103210.27</v>
      </c>
      <c r="J4298" t="s">
        <v>435</v>
      </c>
      <c r="T4298">
        <f t="shared" si="94"/>
        <v>-31.41</v>
      </c>
      <c r="U4298">
        <v>-31.41</v>
      </c>
    </row>
    <row r="4299" spans="1:21" x14ac:dyDescent="0.2">
      <c r="A4299" t="s">
        <v>560</v>
      </c>
      <c r="B4299" s="10" t="s">
        <v>1702</v>
      </c>
      <c r="C4299">
        <v>68</v>
      </c>
      <c r="D4299">
        <v>-61.41</v>
      </c>
      <c r="E4299">
        <v>23.3</v>
      </c>
      <c r="F4299" t="s">
        <v>1703</v>
      </c>
      <c r="G4299">
        <v>500</v>
      </c>
      <c r="H4299">
        <v>16927.689999999999</v>
      </c>
      <c r="I4299">
        <v>103210.27</v>
      </c>
      <c r="J4299" t="s">
        <v>435</v>
      </c>
      <c r="T4299">
        <f t="shared" si="94"/>
        <v>-38.11</v>
      </c>
      <c r="U4299">
        <v>-38.11</v>
      </c>
    </row>
    <row r="4300" spans="1:21" x14ac:dyDescent="0.2">
      <c r="A4300" t="s">
        <v>560</v>
      </c>
      <c r="B4300" s="10" t="s">
        <v>1704</v>
      </c>
      <c r="C4300">
        <v>71.400000000000006</v>
      </c>
      <c r="D4300">
        <v>-64.81</v>
      </c>
      <c r="E4300">
        <v>3.4</v>
      </c>
      <c r="F4300" t="s">
        <v>1705</v>
      </c>
      <c r="G4300">
        <v>1500</v>
      </c>
      <c r="H4300">
        <v>16927.689999999999</v>
      </c>
      <c r="I4300">
        <v>103210.27</v>
      </c>
      <c r="J4300" t="s">
        <v>435</v>
      </c>
      <c r="T4300">
        <f t="shared" si="94"/>
        <v>-61.410000000000004</v>
      </c>
      <c r="U4300">
        <v>-61.410000000000004</v>
      </c>
    </row>
    <row r="4301" spans="1:21" x14ac:dyDescent="0.2">
      <c r="A4301" t="s">
        <v>561</v>
      </c>
      <c r="B4301" s="10" t="s">
        <v>1714</v>
      </c>
      <c r="C4301">
        <v>3.2</v>
      </c>
      <c r="D4301">
        <v>3.6</v>
      </c>
      <c r="E4301">
        <v>3.2</v>
      </c>
      <c r="F4301" t="s">
        <v>1760</v>
      </c>
      <c r="G4301">
        <v>100</v>
      </c>
      <c r="H4301">
        <v>16869.38</v>
      </c>
      <c r="I4301">
        <v>103193.96</v>
      </c>
      <c r="J4301" t="s">
        <v>435</v>
      </c>
      <c r="T4301">
        <f t="shared" si="94"/>
        <v>6.8000000000000007</v>
      </c>
      <c r="U4301">
        <v>6.8000000000000007</v>
      </c>
    </row>
    <row r="4302" spans="1:21" x14ac:dyDescent="0.2">
      <c r="A4302" t="s">
        <v>561</v>
      </c>
      <c r="B4302" s="10" t="s">
        <v>1687</v>
      </c>
      <c r="C4302">
        <v>4.0999999999999996</v>
      </c>
      <c r="D4302">
        <v>2.7</v>
      </c>
      <c r="E4302">
        <v>0.9</v>
      </c>
      <c r="F4302" t="s">
        <v>1762</v>
      </c>
      <c r="G4302">
        <v>70</v>
      </c>
      <c r="H4302">
        <v>16869.38</v>
      </c>
      <c r="I4302">
        <v>103193.96</v>
      </c>
      <c r="J4302" t="s">
        <v>435</v>
      </c>
      <c r="T4302">
        <f t="shared" si="94"/>
        <v>3.6</v>
      </c>
      <c r="U4302">
        <v>3.6</v>
      </c>
    </row>
    <row r="4303" spans="1:21" x14ac:dyDescent="0.2">
      <c r="A4303" t="s">
        <v>561</v>
      </c>
      <c r="B4303" s="10" t="s">
        <v>1689</v>
      </c>
      <c r="C4303">
        <v>13.2</v>
      </c>
      <c r="D4303">
        <v>-6.4</v>
      </c>
      <c r="E4303">
        <v>9.1</v>
      </c>
      <c r="F4303" t="s">
        <v>1690</v>
      </c>
      <c r="G4303">
        <v>60</v>
      </c>
      <c r="H4303">
        <v>16869.38</v>
      </c>
      <c r="I4303">
        <v>103193.96</v>
      </c>
      <c r="J4303" t="s">
        <v>435</v>
      </c>
      <c r="T4303">
        <f t="shared" si="94"/>
        <v>2.6999999999999993</v>
      </c>
      <c r="U4303">
        <v>2.6999999999999993</v>
      </c>
    </row>
    <row r="4304" spans="1:21" x14ac:dyDescent="0.2">
      <c r="A4304" t="s">
        <v>561</v>
      </c>
      <c r="B4304" s="10" t="s">
        <v>1215</v>
      </c>
      <c r="C4304">
        <v>33.799999999999997</v>
      </c>
      <c r="D4304">
        <v>-27</v>
      </c>
      <c r="E4304">
        <v>20.6</v>
      </c>
      <c r="F4304" t="s">
        <v>1761</v>
      </c>
      <c r="G4304">
        <v>220</v>
      </c>
      <c r="H4304">
        <v>16869.38</v>
      </c>
      <c r="I4304">
        <v>103193.96</v>
      </c>
      <c r="J4304" t="s">
        <v>435</v>
      </c>
      <c r="T4304">
        <f t="shared" si="94"/>
        <v>-6.3999999999999986</v>
      </c>
      <c r="U4304">
        <v>-6.3999999999999986</v>
      </c>
    </row>
    <row r="4305" spans="1:21" x14ac:dyDescent="0.2">
      <c r="A4305" t="s">
        <v>561</v>
      </c>
      <c r="B4305" s="10" t="s">
        <v>1700</v>
      </c>
      <c r="C4305">
        <v>36.1</v>
      </c>
      <c r="D4305">
        <v>-29.3</v>
      </c>
      <c r="E4305">
        <v>2.2999999999999998</v>
      </c>
      <c r="F4305" t="s">
        <v>1701</v>
      </c>
      <c r="G4305">
        <v>300</v>
      </c>
      <c r="H4305">
        <v>16869.38</v>
      </c>
      <c r="I4305">
        <v>103193.96</v>
      </c>
      <c r="J4305" t="s">
        <v>435</v>
      </c>
      <c r="T4305">
        <f t="shared" si="94"/>
        <v>-27</v>
      </c>
      <c r="U4305">
        <v>-27</v>
      </c>
    </row>
    <row r="4306" spans="1:21" x14ac:dyDescent="0.2">
      <c r="A4306" t="s">
        <v>561</v>
      </c>
      <c r="B4306" s="10" t="s">
        <v>1702</v>
      </c>
      <c r="C4306">
        <v>43.2</v>
      </c>
      <c r="D4306">
        <v>-36.4</v>
      </c>
      <c r="E4306">
        <v>7.1</v>
      </c>
      <c r="F4306" t="s">
        <v>1703</v>
      </c>
      <c r="G4306">
        <v>500</v>
      </c>
      <c r="H4306">
        <v>16869.38</v>
      </c>
      <c r="I4306">
        <v>103193.96</v>
      </c>
      <c r="J4306" t="s">
        <v>435</v>
      </c>
      <c r="T4306">
        <f t="shared" si="94"/>
        <v>-29.299999999999997</v>
      </c>
      <c r="U4306">
        <v>-29.299999999999997</v>
      </c>
    </row>
    <row r="4307" spans="1:21" x14ac:dyDescent="0.2">
      <c r="A4307" t="s">
        <v>561</v>
      </c>
      <c r="B4307" s="10" t="s">
        <v>1704</v>
      </c>
      <c r="C4307">
        <v>47</v>
      </c>
      <c r="D4307">
        <v>-40.200000000000003</v>
      </c>
      <c r="E4307">
        <v>3.8</v>
      </c>
      <c r="F4307" t="s">
        <v>1705</v>
      </c>
      <c r="G4307">
        <v>1500</v>
      </c>
      <c r="H4307">
        <v>16869.38</v>
      </c>
      <c r="I4307">
        <v>103193.96</v>
      </c>
      <c r="J4307" t="s">
        <v>435</v>
      </c>
      <c r="T4307">
        <f t="shared" si="94"/>
        <v>-36.400000000000006</v>
      </c>
      <c r="U4307">
        <v>-36.400000000000006</v>
      </c>
    </row>
    <row r="4308" spans="1:21" x14ac:dyDescent="0.2">
      <c r="A4308" t="s">
        <v>562</v>
      </c>
      <c r="B4308" s="10" t="s">
        <v>1714</v>
      </c>
      <c r="C4308">
        <v>3</v>
      </c>
      <c r="D4308">
        <v>3.88</v>
      </c>
      <c r="E4308">
        <v>3</v>
      </c>
      <c r="F4308" t="s">
        <v>1760</v>
      </c>
      <c r="G4308">
        <v>100</v>
      </c>
      <c r="H4308">
        <v>16807.560000000001</v>
      </c>
      <c r="I4308">
        <v>103174.45</v>
      </c>
      <c r="J4308" t="s">
        <v>435</v>
      </c>
      <c r="T4308">
        <f t="shared" si="94"/>
        <v>6.88</v>
      </c>
      <c r="U4308">
        <v>6.88</v>
      </c>
    </row>
    <row r="4309" spans="1:21" x14ac:dyDescent="0.2">
      <c r="A4309" t="s">
        <v>562</v>
      </c>
      <c r="B4309" s="10" t="s">
        <v>1687</v>
      </c>
      <c r="C4309">
        <v>4</v>
      </c>
      <c r="D4309">
        <v>2.88</v>
      </c>
      <c r="E4309">
        <v>1</v>
      </c>
      <c r="F4309" t="s">
        <v>1762</v>
      </c>
      <c r="G4309">
        <v>70</v>
      </c>
      <c r="H4309">
        <v>16807.560000000001</v>
      </c>
      <c r="I4309">
        <v>103174.45</v>
      </c>
      <c r="J4309" t="s">
        <v>435</v>
      </c>
      <c r="T4309">
        <f t="shared" si="94"/>
        <v>3.88</v>
      </c>
      <c r="U4309">
        <v>3.88</v>
      </c>
    </row>
    <row r="4310" spans="1:21" x14ac:dyDescent="0.2">
      <c r="A4310" t="s">
        <v>562</v>
      </c>
      <c r="B4310" s="10" t="s">
        <v>1689</v>
      </c>
      <c r="C4310">
        <v>14.7</v>
      </c>
      <c r="D4310">
        <v>-7.82</v>
      </c>
      <c r="E4310">
        <v>10.7</v>
      </c>
      <c r="F4310" t="s">
        <v>1690</v>
      </c>
      <c r="G4310">
        <v>60</v>
      </c>
      <c r="H4310">
        <v>16807.560000000001</v>
      </c>
      <c r="I4310">
        <v>103174.45</v>
      </c>
      <c r="J4310" t="s">
        <v>435</v>
      </c>
      <c r="T4310">
        <f t="shared" si="94"/>
        <v>2.879999999999999</v>
      </c>
      <c r="U4310">
        <v>2.879999999999999</v>
      </c>
    </row>
    <row r="4311" spans="1:21" x14ac:dyDescent="0.2">
      <c r="A4311" t="s">
        <v>562</v>
      </c>
      <c r="B4311" s="10" t="s">
        <v>1215</v>
      </c>
      <c r="C4311">
        <v>28</v>
      </c>
      <c r="D4311">
        <v>-21.12</v>
      </c>
      <c r="E4311">
        <v>13.3</v>
      </c>
      <c r="F4311" t="s">
        <v>1761</v>
      </c>
      <c r="G4311">
        <v>220</v>
      </c>
      <c r="H4311">
        <v>16807.560000000001</v>
      </c>
      <c r="I4311">
        <v>103174.45</v>
      </c>
      <c r="J4311" t="s">
        <v>435</v>
      </c>
      <c r="T4311">
        <f t="shared" si="94"/>
        <v>-7.82</v>
      </c>
      <c r="U4311">
        <v>-7.82</v>
      </c>
    </row>
    <row r="4312" spans="1:21" x14ac:dyDescent="0.2">
      <c r="A4312" t="s">
        <v>562</v>
      </c>
      <c r="B4312" s="10" t="s">
        <v>1700</v>
      </c>
      <c r="C4312">
        <v>31.9</v>
      </c>
      <c r="D4312">
        <v>-25.02</v>
      </c>
      <c r="E4312">
        <v>3.9</v>
      </c>
      <c r="F4312" t="s">
        <v>1701</v>
      </c>
      <c r="G4312">
        <v>300</v>
      </c>
      <c r="H4312">
        <v>16807.560000000001</v>
      </c>
      <c r="I4312">
        <v>103174.45</v>
      </c>
      <c r="J4312" t="s">
        <v>435</v>
      </c>
      <c r="T4312">
        <f t="shared" si="94"/>
        <v>-21.12</v>
      </c>
      <c r="U4312">
        <v>-21.12</v>
      </c>
    </row>
    <row r="4313" spans="1:21" x14ac:dyDescent="0.2">
      <c r="A4313" t="s">
        <v>562</v>
      </c>
      <c r="B4313" s="10" t="s">
        <v>1702</v>
      </c>
      <c r="C4313">
        <v>37.700000000000003</v>
      </c>
      <c r="D4313">
        <v>-30.82</v>
      </c>
      <c r="E4313">
        <v>5.8</v>
      </c>
      <c r="F4313" t="s">
        <v>1703</v>
      </c>
      <c r="G4313">
        <v>500</v>
      </c>
      <c r="H4313">
        <v>16807.560000000001</v>
      </c>
      <c r="I4313">
        <v>103174.45</v>
      </c>
      <c r="J4313" t="s">
        <v>435</v>
      </c>
      <c r="T4313">
        <f t="shared" si="94"/>
        <v>-25.02</v>
      </c>
      <c r="U4313">
        <v>-25.02</v>
      </c>
    </row>
    <row r="4314" spans="1:21" x14ac:dyDescent="0.2">
      <c r="A4314" t="s">
        <v>562</v>
      </c>
      <c r="B4314" s="10" t="s">
        <v>1704</v>
      </c>
      <c r="C4314">
        <v>43.5</v>
      </c>
      <c r="D4314">
        <v>-36.619999999999997</v>
      </c>
      <c r="E4314">
        <v>5.8</v>
      </c>
      <c r="F4314" t="s">
        <v>1705</v>
      </c>
      <c r="G4314">
        <v>1500</v>
      </c>
      <c r="H4314">
        <v>16807.560000000001</v>
      </c>
      <c r="I4314">
        <v>103174.45</v>
      </c>
      <c r="J4314" t="s">
        <v>435</v>
      </c>
      <c r="T4314">
        <f t="shared" si="94"/>
        <v>-30.819999999999997</v>
      </c>
      <c r="U4314">
        <v>-30.819999999999997</v>
      </c>
    </row>
    <row r="4315" spans="1:21" x14ac:dyDescent="0.2">
      <c r="A4315" t="s">
        <v>563</v>
      </c>
      <c r="B4315" s="10" t="s">
        <v>1714</v>
      </c>
      <c r="C4315">
        <v>3.5</v>
      </c>
      <c r="D4315">
        <v>3.25</v>
      </c>
      <c r="E4315">
        <v>3.5</v>
      </c>
      <c r="F4315" t="s">
        <v>1760</v>
      </c>
      <c r="G4315">
        <v>100</v>
      </c>
      <c r="H4315">
        <v>16735.16</v>
      </c>
      <c r="I4315">
        <v>103154</v>
      </c>
      <c r="J4315" t="s">
        <v>435</v>
      </c>
      <c r="T4315">
        <f t="shared" si="94"/>
        <v>6.75</v>
      </c>
      <c r="U4315">
        <v>6.75</v>
      </c>
    </row>
    <row r="4316" spans="1:21" x14ac:dyDescent="0.2">
      <c r="A4316" t="s">
        <v>563</v>
      </c>
      <c r="B4316" s="10" t="s">
        <v>1687</v>
      </c>
      <c r="C4316">
        <v>5.0999999999999996</v>
      </c>
      <c r="D4316">
        <v>1.65</v>
      </c>
      <c r="E4316">
        <v>1.6</v>
      </c>
      <c r="F4316" t="s">
        <v>1762</v>
      </c>
      <c r="G4316">
        <v>70</v>
      </c>
      <c r="H4316">
        <v>16735.16</v>
      </c>
      <c r="I4316">
        <v>103154</v>
      </c>
      <c r="J4316" t="s">
        <v>435</v>
      </c>
      <c r="T4316">
        <f t="shared" si="94"/>
        <v>3.25</v>
      </c>
      <c r="U4316">
        <v>3.25</v>
      </c>
    </row>
    <row r="4317" spans="1:21" x14ac:dyDescent="0.2">
      <c r="A4317" t="s">
        <v>563</v>
      </c>
      <c r="B4317" s="10" t="s">
        <v>1689</v>
      </c>
      <c r="C4317">
        <v>13.1</v>
      </c>
      <c r="D4317">
        <v>-6.35</v>
      </c>
      <c r="E4317">
        <v>8</v>
      </c>
      <c r="F4317" t="s">
        <v>1690</v>
      </c>
      <c r="G4317">
        <v>60</v>
      </c>
      <c r="H4317">
        <v>16735.16</v>
      </c>
      <c r="I4317">
        <v>103154</v>
      </c>
      <c r="J4317" t="s">
        <v>435</v>
      </c>
      <c r="T4317">
        <f t="shared" si="94"/>
        <v>1.6500000000000004</v>
      </c>
      <c r="U4317">
        <v>1.6500000000000004</v>
      </c>
    </row>
    <row r="4318" spans="1:21" x14ac:dyDescent="0.2">
      <c r="A4318" t="s">
        <v>563</v>
      </c>
      <c r="B4318" s="10" t="s">
        <v>1711</v>
      </c>
      <c r="C4318">
        <v>16.5</v>
      </c>
      <c r="D4318">
        <v>-9.75</v>
      </c>
      <c r="E4318">
        <v>3.4</v>
      </c>
      <c r="F4318" t="s">
        <v>1712</v>
      </c>
      <c r="G4318">
        <v>160</v>
      </c>
      <c r="H4318">
        <v>16735.16</v>
      </c>
      <c r="I4318">
        <v>103154</v>
      </c>
      <c r="J4318" t="s">
        <v>435</v>
      </c>
      <c r="T4318">
        <f t="shared" si="94"/>
        <v>-6.35</v>
      </c>
      <c r="U4318">
        <v>-6.35</v>
      </c>
    </row>
    <row r="4319" spans="1:21" x14ac:dyDescent="0.2">
      <c r="A4319" t="s">
        <v>563</v>
      </c>
      <c r="B4319" s="10" t="s">
        <v>1693</v>
      </c>
      <c r="C4319">
        <v>17.5</v>
      </c>
      <c r="D4319">
        <v>-10.75</v>
      </c>
      <c r="E4319">
        <v>1</v>
      </c>
      <c r="F4319" t="s">
        <v>1694</v>
      </c>
      <c r="G4319">
        <v>180</v>
      </c>
      <c r="H4319">
        <v>16735.16</v>
      </c>
      <c r="I4319">
        <v>103154</v>
      </c>
      <c r="J4319" t="s">
        <v>435</v>
      </c>
      <c r="T4319">
        <f t="shared" si="94"/>
        <v>-9.75</v>
      </c>
      <c r="U4319">
        <v>-9.75</v>
      </c>
    </row>
    <row r="4320" spans="1:21" x14ac:dyDescent="0.2">
      <c r="A4320" t="s">
        <v>563</v>
      </c>
      <c r="B4320" s="10" t="s">
        <v>1215</v>
      </c>
      <c r="C4320">
        <v>26</v>
      </c>
      <c r="D4320">
        <v>-19.25</v>
      </c>
      <c r="E4320">
        <v>8.5</v>
      </c>
      <c r="F4320" t="s">
        <v>1761</v>
      </c>
      <c r="G4320">
        <v>220</v>
      </c>
      <c r="H4320">
        <v>16735.16</v>
      </c>
      <c r="I4320">
        <v>103154</v>
      </c>
      <c r="J4320" t="s">
        <v>435</v>
      </c>
      <c r="T4320">
        <f t="shared" si="94"/>
        <v>-10.75</v>
      </c>
      <c r="U4320">
        <v>-10.75</v>
      </c>
    </row>
    <row r="4321" spans="1:21" x14ac:dyDescent="0.2">
      <c r="A4321" t="s">
        <v>563</v>
      </c>
      <c r="B4321" s="10" t="s">
        <v>1700</v>
      </c>
      <c r="C4321">
        <v>32</v>
      </c>
      <c r="D4321">
        <v>-25.25</v>
      </c>
      <c r="E4321">
        <v>6</v>
      </c>
      <c r="F4321" t="s">
        <v>1701</v>
      </c>
      <c r="G4321">
        <v>300</v>
      </c>
      <c r="H4321">
        <v>16735.16</v>
      </c>
      <c r="I4321">
        <v>103154</v>
      </c>
      <c r="J4321" t="s">
        <v>435</v>
      </c>
      <c r="T4321">
        <f t="shared" si="94"/>
        <v>-19.25</v>
      </c>
      <c r="U4321">
        <v>-19.25</v>
      </c>
    </row>
    <row r="4322" spans="1:21" x14ac:dyDescent="0.2">
      <c r="A4322" t="s">
        <v>563</v>
      </c>
      <c r="B4322" s="10" t="s">
        <v>1702</v>
      </c>
      <c r="C4322">
        <v>46.8</v>
      </c>
      <c r="D4322">
        <v>-40.049999999999997</v>
      </c>
      <c r="E4322">
        <v>14.8</v>
      </c>
      <c r="F4322" t="s">
        <v>1703</v>
      </c>
      <c r="G4322">
        <v>500</v>
      </c>
      <c r="H4322">
        <v>16735.16</v>
      </c>
      <c r="I4322">
        <v>103154</v>
      </c>
      <c r="J4322" t="s">
        <v>435</v>
      </c>
      <c r="T4322">
        <f t="shared" si="94"/>
        <v>-25.249999999999996</v>
      </c>
      <c r="U4322">
        <v>-25.249999999999996</v>
      </c>
    </row>
    <row r="4323" spans="1:21" x14ac:dyDescent="0.2">
      <c r="A4323" t="s">
        <v>563</v>
      </c>
      <c r="B4323" s="10" t="s">
        <v>1704</v>
      </c>
      <c r="C4323">
        <v>50.2</v>
      </c>
      <c r="D4323">
        <v>-43.45</v>
      </c>
      <c r="E4323">
        <v>3.4</v>
      </c>
      <c r="F4323" t="s">
        <v>1705</v>
      </c>
      <c r="G4323">
        <v>1500</v>
      </c>
      <c r="H4323">
        <v>16735.16</v>
      </c>
      <c r="I4323">
        <v>103154</v>
      </c>
      <c r="J4323" t="s">
        <v>435</v>
      </c>
      <c r="T4323">
        <f t="shared" si="94"/>
        <v>-40.050000000000004</v>
      </c>
      <c r="U4323">
        <v>-40.050000000000004</v>
      </c>
    </row>
    <row r="4324" spans="1:21" x14ac:dyDescent="0.2">
      <c r="A4324" t="s">
        <v>564</v>
      </c>
      <c r="B4324" s="10" t="s">
        <v>1714</v>
      </c>
      <c r="C4324">
        <v>4.5999999999999996</v>
      </c>
      <c r="D4324">
        <v>2.27</v>
      </c>
      <c r="E4324">
        <v>4.5999999999999996</v>
      </c>
      <c r="F4324" t="s">
        <v>1760</v>
      </c>
      <c r="G4324">
        <v>100</v>
      </c>
      <c r="H4324">
        <v>16820.29</v>
      </c>
      <c r="I4324">
        <v>103207.12</v>
      </c>
      <c r="J4324" t="s">
        <v>435</v>
      </c>
      <c r="T4324">
        <f t="shared" si="94"/>
        <v>6.8699999999999992</v>
      </c>
      <c r="U4324">
        <v>6.8699999999999992</v>
      </c>
    </row>
    <row r="4325" spans="1:21" x14ac:dyDescent="0.2">
      <c r="A4325" t="s">
        <v>564</v>
      </c>
      <c r="B4325" s="10" t="s">
        <v>1687</v>
      </c>
      <c r="C4325">
        <v>5</v>
      </c>
      <c r="D4325">
        <v>1.87</v>
      </c>
      <c r="E4325">
        <v>0.4</v>
      </c>
      <c r="F4325" t="s">
        <v>1762</v>
      </c>
      <c r="G4325">
        <v>70</v>
      </c>
      <c r="H4325">
        <v>16820.29</v>
      </c>
      <c r="I4325">
        <v>103207.12</v>
      </c>
      <c r="J4325" t="s">
        <v>435</v>
      </c>
      <c r="T4325">
        <f t="shared" si="94"/>
        <v>2.27</v>
      </c>
      <c r="U4325">
        <v>2.27</v>
      </c>
    </row>
    <row r="4326" spans="1:21" x14ac:dyDescent="0.2">
      <c r="A4326" t="s">
        <v>564</v>
      </c>
      <c r="B4326" s="10" t="s">
        <v>1689</v>
      </c>
      <c r="C4326">
        <v>14.8</v>
      </c>
      <c r="D4326">
        <v>-7.93</v>
      </c>
      <c r="E4326">
        <v>9.8000000000000007</v>
      </c>
      <c r="F4326" t="s">
        <v>1690</v>
      </c>
      <c r="G4326">
        <v>60</v>
      </c>
      <c r="H4326">
        <v>16820.29</v>
      </c>
      <c r="I4326">
        <v>103207.12</v>
      </c>
      <c r="J4326" t="s">
        <v>435</v>
      </c>
      <c r="T4326">
        <f t="shared" si="94"/>
        <v>1.870000000000001</v>
      </c>
      <c r="U4326">
        <v>1.870000000000001</v>
      </c>
    </row>
    <row r="4327" spans="1:21" x14ac:dyDescent="0.2">
      <c r="A4327" t="s">
        <v>564</v>
      </c>
      <c r="B4327" s="10" t="s">
        <v>1215</v>
      </c>
      <c r="C4327">
        <v>25</v>
      </c>
      <c r="D4327">
        <v>-18.13</v>
      </c>
      <c r="E4327">
        <v>10.199999999999999</v>
      </c>
      <c r="F4327" t="s">
        <v>1761</v>
      </c>
      <c r="G4327">
        <v>220</v>
      </c>
      <c r="H4327">
        <v>16820.29</v>
      </c>
      <c r="I4327">
        <v>103207.12</v>
      </c>
      <c r="J4327" t="s">
        <v>435</v>
      </c>
      <c r="T4327">
        <f t="shared" si="94"/>
        <v>-7.93</v>
      </c>
      <c r="U4327">
        <v>-7.93</v>
      </c>
    </row>
    <row r="4328" spans="1:21" x14ac:dyDescent="0.2">
      <c r="A4328" t="s">
        <v>564</v>
      </c>
      <c r="B4328" s="10" t="s">
        <v>1700</v>
      </c>
      <c r="C4328">
        <v>27.5</v>
      </c>
      <c r="D4328">
        <v>-20.63</v>
      </c>
      <c r="E4328">
        <v>2.5</v>
      </c>
      <c r="F4328" t="s">
        <v>1701</v>
      </c>
      <c r="G4328">
        <v>300</v>
      </c>
      <c r="H4328">
        <v>16820.29</v>
      </c>
      <c r="I4328">
        <v>103207.12</v>
      </c>
      <c r="J4328" t="s">
        <v>435</v>
      </c>
      <c r="T4328">
        <f t="shared" si="94"/>
        <v>-18.13</v>
      </c>
      <c r="U4328">
        <v>-18.13</v>
      </c>
    </row>
    <row r="4329" spans="1:21" x14ac:dyDescent="0.2">
      <c r="A4329" t="s">
        <v>564</v>
      </c>
      <c r="B4329" s="10" t="s">
        <v>1702</v>
      </c>
      <c r="C4329">
        <v>31.4</v>
      </c>
      <c r="D4329">
        <v>-24.53</v>
      </c>
      <c r="E4329">
        <v>3.9</v>
      </c>
      <c r="F4329" t="s">
        <v>1703</v>
      </c>
      <c r="G4329">
        <v>500</v>
      </c>
      <c r="H4329">
        <v>16820.29</v>
      </c>
      <c r="I4329">
        <v>103207.12</v>
      </c>
      <c r="J4329" t="s">
        <v>435</v>
      </c>
      <c r="T4329">
        <f t="shared" si="94"/>
        <v>-20.630000000000003</v>
      </c>
      <c r="U4329">
        <v>-20.630000000000003</v>
      </c>
    </row>
    <row r="4330" spans="1:21" x14ac:dyDescent="0.2">
      <c r="A4330" t="s">
        <v>564</v>
      </c>
      <c r="B4330" s="10" t="s">
        <v>1704</v>
      </c>
      <c r="C4330">
        <v>35</v>
      </c>
      <c r="D4330">
        <v>-28.13</v>
      </c>
      <c r="E4330">
        <v>3.6</v>
      </c>
      <c r="F4330" t="s">
        <v>1705</v>
      </c>
      <c r="G4330">
        <v>1500</v>
      </c>
      <c r="H4330">
        <v>16820.29</v>
      </c>
      <c r="I4330">
        <v>103207.12</v>
      </c>
      <c r="J4330" t="s">
        <v>435</v>
      </c>
      <c r="T4330">
        <f t="shared" si="94"/>
        <v>-24.529999999999998</v>
      </c>
      <c r="U4330">
        <v>-24.529999999999998</v>
      </c>
    </row>
    <row r="4331" spans="1:21" x14ac:dyDescent="0.2">
      <c r="A4331" t="s">
        <v>565</v>
      </c>
      <c r="B4331" s="10" t="s">
        <v>1714</v>
      </c>
      <c r="C4331">
        <v>12.5</v>
      </c>
      <c r="D4331">
        <v>-5.66</v>
      </c>
      <c r="E4331">
        <v>12.5</v>
      </c>
      <c r="F4331" t="s">
        <v>1760</v>
      </c>
      <c r="G4331">
        <v>100</v>
      </c>
      <c r="H4331">
        <v>16897.689999999999</v>
      </c>
      <c r="I4331">
        <v>103257.2</v>
      </c>
      <c r="J4331" t="s">
        <v>435</v>
      </c>
      <c r="T4331">
        <f t="shared" si="94"/>
        <v>6.84</v>
      </c>
      <c r="U4331">
        <v>6.84</v>
      </c>
    </row>
    <row r="4332" spans="1:21" x14ac:dyDescent="0.2">
      <c r="A4332" t="s">
        <v>565</v>
      </c>
      <c r="B4332" s="10" t="s">
        <v>1689</v>
      </c>
      <c r="C4332">
        <v>13.4</v>
      </c>
      <c r="D4332">
        <v>-6.56</v>
      </c>
      <c r="E4332">
        <v>0.9</v>
      </c>
      <c r="F4332" t="s">
        <v>1690</v>
      </c>
      <c r="G4332">
        <v>60</v>
      </c>
      <c r="H4332">
        <v>16897.689999999999</v>
      </c>
      <c r="I4332">
        <v>103257.2</v>
      </c>
      <c r="J4332" t="s">
        <v>435</v>
      </c>
      <c r="T4332">
        <f t="shared" si="94"/>
        <v>-5.6599999999999993</v>
      </c>
      <c r="U4332">
        <v>-5.6599999999999993</v>
      </c>
    </row>
    <row r="4333" spans="1:21" x14ac:dyDescent="0.2">
      <c r="A4333" t="s">
        <v>565</v>
      </c>
      <c r="B4333" s="10" t="s">
        <v>1215</v>
      </c>
      <c r="C4333">
        <v>27</v>
      </c>
      <c r="D4333">
        <v>-20.16</v>
      </c>
      <c r="E4333">
        <v>13.6</v>
      </c>
      <c r="F4333" t="s">
        <v>1761</v>
      </c>
      <c r="G4333">
        <v>220</v>
      </c>
      <c r="H4333">
        <v>16897.689999999999</v>
      </c>
      <c r="I4333">
        <v>103257.2</v>
      </c>
      <c r="J4333" t="s">
        <v>435</v>
      </c>
      <c r="T4333">
        <f t="shared" si="94"/>
        <v>-6.5600000000000005</v>
      </c>
      <c r="U4333">
        <v>-6.5600000000000005</v>
      </c>
    </row>
    <row r="4334" spans="1:21" x14ac:dyDescent="0.2">
      <c r="A4334" t="s">
        <v>565</v>
      </c>
      <c r="B4334" s="10" t="s">
        <v>1700</v>
      </c>
      <c r="C4334">
        <v>43</v>
      </c>
      <c r="D4334">
        <v>-36.159999999999997</v>
      </c>
      <c r="E4334">
        <v>16</v>
      </c>
      <c r="F4334" t="s">
        <v>1701</v>
      </c>
      <c r="G4334">
        <v>300</v>
      </c>
      <c r="H4334">
        <v>16897.689999999999</v>
      </c>
      <c r="I4334">
        <v>103257.2</v>
      </c>
      <c r="J4334" t="s">
        <v>435</v>
      </c>
      <c r="T4334">
        <f t="shared" si="94"/>
        <v>-20.159999999999997</v>
      </c>
      <c r="U4334">
        <v>-20.159999999999997</v>
      </c>
    </row>
    <row r="4335" spans="1:21" x14ac:dyDescent="0.2">
      <c r="A4335" t="s">
        <v>565</v>
      </c>
      <c r="B4335" s="10" t="s">
        <v>1702</v>
      </c>
      <c r="C4335">
        <v>67.8</v>
      </c>
      <c r="D4335">
        <v>-60.96</v>
      </c>
      <c r="E4335">
        <v>24.8</v>
      </c>
      <c r="F4335" t="s">
        <v>1703</v>
      </c>
      <c r="G4335">
        <v>500</v>
      </c>
      <c r="H4335">
        <v>16897.689999999999</v>
      </c>
      <c r="I4335">
        <v>103257.2</v>
      </c>
      <c r="J4335" t="s">
        <v>435</v>
      </c>
      <c r="T4335">
        <f t="shared" si="94"/>
        <v>-36.159999999999997</v>
      </c>
      <c r="U4335">
        <v>-36.159999999999997</v>
      </c>
    </row>
    <row r="4336" spans="1:21" x14ac:dyDescent="0.2">
      <c r="A4336" t="s">
        <v>565</v>
      </c>
      <c r="B4336" s="10" t="s">
        <v>1704</v>
      </c>
      <c r="C4336">
        <v>71.5</v>
      </c>
      <c r="D4336">
        <v>-64.66</v>
      </c>
      <c r="E4336">
        <v>3.7</v>
      </c>
      <c r="F4336" t="s">
        <v>1705</v>
      </c>
      <c r="G4336">
        <v>1500</v>
      </c>
      <c r="H4336">
        <v>16897.689999999999</v>
      </c>
      <c r="I4336">
        <v>103257.2</v>
      </c>
      <c r="J4336" t="s">
        <v>435</v>
      </c>
      <c r="T4336">
        <f t="shared" si="94"/>
        <v>-60.959999999999994</v>
      </c>
      <c r="U4336">
        <v>-60.959999999999994</v>
      </c>
    </row>
    <row r="4337" spans="1:21" x14ac:dyDescent="0.2">
      <c r="A4337" t="s">
        <v>566</v>
      </c>
      <c r="B4337" s="10" t="s">
        <v>1714</v>
      </c>
      <c r="C4337">
        <v>3.2</v>
      </c>
      <c r="D4337">
        <v>3.82</v>
      </c>
      <c r="E4337">
        <v>3.2</v>
      </c>
      <c r="F4337" t="s">
        <v>1760</v>
      </c>
      <c r="G4337">
        <v>100</v>
      </c>
      <c r="H4337">
        <v>16834.310000000001</v>
      </c>
      <c r="I4337">
        <v>103239.21</v>
      </c>
      <c r="J4337" t="s">
        <v>435</v>
      </c>
      <c r="T4337">
        <f t="shared" si="94"/>
        <v>7.02</v>
      </c>
      <c r="U4337">
        <v>7.02</v>
      </c>
    </row>
    <row r="4338" spans="1:21" x14ac:dyDescent="0.2">
      <c r="A4338" t="s">
        <v>566</v>
      </c>
      <c r="B4338" s="10" t="s">
        <v>1689</v>
      </c>
      <c r="C4338">
        <v>13</v>
      </c>
      <c r="D4338">
        <v>-5.98</v>
      </c>
      <c r="E4338">
        <v>9.8000000000000007</v>
      </c>
      <c r="F4338" t="s">
        <v>1690</v>
      </c>
      <c r="G4338">
        <v>60</v>
      </c>
      <c r="H4338">
        <v>16834.310000000001</v>
      </c>
      <c r="I4338">
        <v>103239.21</v>
      </c>
      <c r="J4338" t="s">
        <v>435</v>
      </c>
      <c r="T4338">
        <f t="shared" si="94"/>
        <v>3.8200000000000003</v>
      </c>
      <c r="U4338">
        <v>3.8200000000000003</v>
      </c>
    </row>
    <row r="4339" spans="1:21" x14ac:dyDescent="0.2">
      <c r="A4339" t="s">
        <v>566</v>
      </c>
      <c r="B4339" s="10" t="s">
        <v>1711</v>
      </c>
      <c r="C4339">
        <v>14.9</v>
      </c>
      <c r="D4339">
        <v>-7.88</v>
      </c>
      <c r="E4339">
        <v>1.9</v>
      </c>
      <c r="F4339" t="s">
        <v>1712</v>
      </c>
      <c r="G4339">
        <v>160</v>
      </c>
      <c r="H4339">
        <v>16834.310000000001</v>
      </c>
      <c r="I4339">
        <v>103239.21</v>
      </c>
      <c r="J4339" t="s">
        <v>435</v>
      </c>
      <c r="T4339">
        <f t="shared" si="94"/>
        <v>-5.98</v>
      </c>
      <c r="U4339">
        <v>-5.98</v>
      </c>
    </row>
    <row r="4340" spans="1:21" x14ac:dyDescent="0.2">
      <c r="A4340" t="s">
        <v>566</v>
      </c>
      <c r="B4340" s="10" t="s">
        <v>1215</v>
      </c>
      <c r="C4340">
        <v>23.8</v>
      </c>
      <c r="D4340">
        <v>-16.78</v>
      </c>
      <c r="E4340">
        <v>8.9</v>
      </c>
      <c r="F4340" t="s">
        <v>1761</v>
      </c>
      <c r="G4340">
        <v>220</v>
      </c>
      <c r="H4340">
        <v>16834.310000000001</v>
      </c>
      <c r="I4340">
        <v>103239.21</v>
      </c>
      <c r="J4340" t="s">
        <v>435</v>
      </c>
      <c r="T4340">
        <f t="shared" si="94"/>
        <v>-7.8800000000000008</v>
      </c>
      <c r="U4340">
        <v>-7.8800000000000008</v>
      </c>
    </row>
    <row r="4341" spans="1:21" x14ac:dyDescent="0.2">
      <c r="A4341" t="s">
        <v>566</v>
      </c>
      <c r="B4341" s="10" t="s">
        <v>1700</v>
      </c>
      <c r="C4341">
        <v>28.3</v>
      </c>
      <c r="D4341">
        <v>-21.28</v>
      </c>
      <c r="E4341">
        <v>4.5</v>
      </c>
      <c r="F4341" t="s">
        <v>1701</v>
      </c>
      <c r="G4341">
        <v>300</v>
      </c>
      <c r="H4341">
        <v>16834.310000000001</v>
      </c>
      <c r="I4341">
        <v>103239.21</v>
      </c>
      <c r="J4341" t="s">
        <v>435</v>
      </c>
      <c r="T4341">
        <f t="shared" si="94"/>
        <v>-16.78</v>
      </c>
      <c r="U4341">
        <v>-16.78</v>
      </c>
    </row>
    <row r="4342" spans="1:21" x14ac:dyDescent="0.2">
      <c r="A4342" t="s">
        <v>566</v>
      </c>
      <c r="B4342" s="10" t="s">
        <v>1702</v>
      </c>
      <c r="C4342">
        <v>33.5</v>
      </c>
      <c r="D4342">
        <v>-26.48</v>
      </c>
      <c r="E4342">
        <v>5.2</v>
      </c>
      <c r="F4342" t="s">
        <v>1703</v>
      </c>
      <c r="G4342">
        <v>500</v>
      </c>
      <c r="H4342">
        <v>16834.310000000001</v>
      </c>
      <c r="I4342">
        <v>103239.21</v>
      </c>
      <c r="J4342" t="s">
        <v>435</v>
      </c>
      <c r="T4342">
        <f t="shared" si="94"/>
        <v>-21.28</v>
      </c>
      <c r="U4342">
        <v>-21.28</v>
      </c>
    </row>
    <row r="4343" spans="1:21" x14ac:dyDescent="0.2">
      <c r="A4343" t="s">
        <v>566</v>
      </c>
      <c r="B4343" s="10" t="s">
        <v>1704</v>
      </c>
      <c r="C4343">
        <v>36.6</v>
      </c>
      <c r="D4343">
        <v>-29.58</v>
      </c>
      <c r="E4343">
        <v>3.1</v>
      </c>
      <c r="F4343" t="s">
        <v>1705</v>
      </c>
      <c r="G4343">
        <v>1500</v>
      </c>
      <c r="H4343">
        <v>16834.310000000001</v>
      </c>
      <c r="I4343">
        <v>103239.21</v>
      </c>
      <c r="J4343" t="s">
        <v>435</v>
      </c>
      <c r="T4343">
        <f t="shared" si="94"/>
        <v>-26.479999999999997</v>
      </c>
      <c r="U4343">
        <v>-26.479999999999997</v>
      </c>
    </row>
    <row r="4344" spans="1:21" x14ac:dyDescent="0.2">
      <c r="A4344" t="s">
        <v>567</v>
      </c>
      <c r="B4344" s="10" t="s">
        <v>1714</v>
      </c>
      <c r="C4344">
        <v>2.5</v>
      </c>
      <c r="D4344">
        <v>4.3600000000000003</v>
      </c>
      <c r="E4344">
        <v>2.5</v>
      </c>
      <c r="F4344" t="s">
        <v>1760</v>
      </c>
      <c r="G4344">
        <v>100</v>
      </c>
      <c r="H4344">
        <v>16792.34</v>
      </c>
      <c r="I4344">
        <v>103227.19</v>
      </c>
      <c r="J4344" t="s">
        <v>435</v>
      </c>
      <c r="T4344">
        <f t="shared" si="94"/>
        <v>6.86</v>
      </c>
      <c r="U4344">
        <v>6.86</v>
      </c>
    </row>
    <row r="4345" spans="1:21" x14ac:dyDescent="0.2">
      <c r="A4345" t="s">
        <v>567</v>
      </c>
      <c r="B4345" s="10" t="s">
        <v>1687</v>
      </c>
      <c r="C4345">
        <v>3</v>
      </c>
      <c r="D4345">
        <v>3.86</v>
      </c>
      <c r="E4345">
        <v>0.5</v>
      </c>
      <c r="F4345" t="s">
        <v>1762</v>
      </c>
      <c r="G4345">
        <v>70</v>
      </c>
      <c r="H4345">
        <v>16792.34</v>
      </c>
      <c r="I4345">
        <v>103227.19</v>
      </c>
      <c r="J4345" t="s">
        <v>435</v>
      </c>
      <c r="T4345">
        <f t="shared" si="94"/>
        <v>4.3599999999999994</v>
      </c>
      <c r="U4345">
        <v>4.3599999999999994</v>
      </c>
    </row>
    <row r="4346" spans="1:21" x14ac:dyDescent="0.2">
      <c r="A4346" t="s">
        <v>567</v>
      </c>
      <c r="B4346" s="10" t="s">
        <v>1689</v>
      </c>
      <c r="C4346">
        <v>13</v>
      </c>
      <c r="D4346">
        <v>-6.14</v>
      </c>
      <c r="E4346">
        <v>10</v>
      </c>
      <c r="F4346" t="s">
        <v>1690</v>
      </c>
      <c r="G4346">
        <v>60</v>
      </c>
      <c r="H4346">
        <v>16792.34</v>
      </c>
      <c r="I4346">
        <v>103227.19</v>
      </c>
      <c r="J4346" t="s">
        <v>435</v>
      </c>
      <c r="T4346">
        <f t="shared" si="94"/>
        <v>3.8600000000000003</v>
      </c>
      <c r="U4346">
        <v>3.8600000000000003</v>
      </c>
    </row>
    <row r="4347" spans="1:21" x14ac:dyDescent="0.2">
      <c r="A4347" t="s">
        <v>567</v>
      </c>
      <c r="B4347" s="10" t="s">
        <v>1215</v>
      </c>
      <c r="C4347">
        <v>22.1</v>
      </c>
      <c r="D4347">
        <v>-15.23</v>
      </c>
      <c r="E4347">
        <v>9.1</v>
      </c>
      <c r="F4347" t="s">
        <v>1761</v>
      </c>
      <c r="G4347">
        <v>220</v>
      </c>
      <c r="H4347">
        <v>16792.34</v>
      </c>
      <c r="I4347">
        <v>103227.19</v>
      </c>
      <c r="J4347" t="s">
        <v>435</v>
      </c>
      <c r="T4347">
        <f t="shared" si="94"/>
        <v>-6.1300000000000008</v>
      </c>
      <c r="U4347">
        <v>-6.1300000000000008</v>
      </c>
    </row>
    <row r="4348" spans="1:21" x14ac:dyDescent="0.2">
      <c r="A4348" t="s">
        <v>567</v>
      </c>
      <c r="B4348" s="10" t="s">
        <v>1700</v>
      </c>
      <c r="C4348">
        <v>25.5</v>
      </c>
      <c r="D4348">
        <v>-18.64</v>
      </c>
      <c r="E4348">
        <v>3.4</v>
      </c>
      <c r="F4348" t="s">
        <v>1701</v>
      </c>
      <c r="G4348">
        <v>300</v>
      </c>
      <c r="H4348">
        <v>16792.34</v>
      </c>
      <c r="I4348">
        <v>103227.19</v>
      </c>
      <c r="J4348" t="s">
        <v>435</v>
      </c>
      <c r="T4348">
        <f t="shared" si="94"/>
        <v>-15.24</v>
      </c>
      <c r="U4348">
        <v>-15.24</v>
      </c>
    </row>
    <row r="4349" spans="1:21" x14ac:dyDescent="0.2">
      <c r="A4349" t="s">
        <v>567</v>
      </c>
      <c r="B4349" s="10" t="s">
        <v>1702</v>
      </c>
      <c r="C4349">
        <v>32.1</v>
      </c>
      <c r="D4349">
        <v>-25.24</v>
      </c>
      <c r="E4349">
        <v>6.6</v>
      </c>
      <c r="F4349" t="s">
        <v>1703</v>
      </c>
      <c r="G4349">
        <v>500</v>
      </c>
      <c r="H4349">
        <v>16792.34</v>
      </c>
      <c r="I4349">
        <v>103227.19</v>
      </c>
      <c r="J4349" t="s">
        <v>435</v>
      </c>
      <c r="T4349">
        <f t="shared" si="94"/>
        <v>-18.64</v>
      </c>
      <c r="U4349">
        <v>-18.64</v>
      </c>
    </row>
    <row r="4350" spans="1:21" x14ac:dyDescent="0.2">
      <c r="A4350" t="s">
        <v>567</v>
      </c>
      <c r="B4350" s="10" t="s">
        <v>1704</v>
      </c>
      <c r="C4350">
        <v>36.5</v>
      </c>
      <c r="D4350">
        <v>-29.64</v>
      </c>
      <c r="E4350">
        <v>4.4000000000000004</v>
      </c>
      <c r="F4350" t="s">
        <v>1705</v>
      </c>
      <c r="G4350">
        <v>1500</v>
      </c>
      <c r="H4350">
        <v>16792.34</v>
      </c>
      <c r="I4350">
        <v>103227.19</v>
      </c>
      <c r="J4350" t="s">
        <v>435</v>
      </c>
      <c r="T4350">
        <f t="shared" si="94"/>
        <v>-25.240000000000002</v>
      </c>
      <c r="U4350">
        <v>-25.240000000000002</v>
      </c>
    </row>
    <row r="4351" spans="1:21" x14ac:dyDescent="0.2">
      <c r="A4351" t="s">
        <v>568</v>
      </c>
      <c r="B4351" s="10" t="s">
        <v>1714</v>
      </c>
      <c r="C4351">
        <v>7.4</v>
      </c>
      <c r="D4351">
        <v>-0.28999999999999998</v>
      </c>
      <c r="E4351">
        <v>7.4</v>
      </c>
      <c r="F4351" t="s">
        <v>1760</v>
      </c>
      <c r="G4351">
        <v>100</v>
      </c>
      <c r="H4351">
        <v>16864.88</v>
      </c>
      <c r="I4351">
        <v>103275.02</v>
      </c>
      <c r="J4351" t="s">
        <v>435</v>
      </c>
      <c r="T4351">
        <f t="shared" si="94"/>
        <v>7.11</v>
      </c>
      <c r="U4351">
        <v>7.11</v>
      </c>
    </row>
    <row r="4352" spans="1:21" x14ac:dyDescent="0.2">
      <c r="A4352" t="s">
        <v>568</v>
      </c>
      <c r="B4352" s="10" t="s">
        <v>1689</v>
      </c>
      <c r="C4352">
        <v>13.5</v>
      </c>
      <c r="D4352">
        <v>-6.39</v>
      </c>
      <c r="E4352">
        <v>6.1</v>
      </c>
      <c r="F4352" t="s">
        <v>1690</v>
      </c>
      <c r="G4352">
        <v>60</v>
      </c>
      <c r="H4352">
        <v>16864.88</v>
      </c>
      <c r="I4352">
        <v>103275.02</v>
      </c>
      <c r="J4352" t="s">
        <v>435</v>
      </c>
      <c r="T4352">
        <f t="shared" si="94"/>
        <v>-0.29000000000000004</v>
      </c>
      <c r="U4352">
        <v>-0.29000000000000004</v>
      </c>
    </row>
    <row r="4353" spans="1:21" x14ac:dyDescent="0.2">
      <c r="A4353" t="s">
        <v>568</v>
      </c>
      <c r="B4353" s="10" t="s">
        <v>1711</v>
      </c>
      <c r="C4353">
        <v>14.2</v>
      </c>
      <c r="D4353">
        <v>-7.09</v>
      </c>
      <c r="E4353">
        <v>0.7</v>
      </c>
      <c r="F4353" t="s">
        <v>1712</v>
      </c>
      <c r="G4353">
        <v>160</v>
      </c>
      <c r="H4353">
        <v>16864.88</v>
      </c>
      <c r="I4353">
        <v>103275.02</v>
      </c>
      <c r="J4353" t="s">
        <v>435</v>
      </c>
      <c r="T4353">
        <f t="shared" si="94"/>
        <v>-6.39</v>
      </c>
      <c r="U4353">
        <v>-6.39</v>
      </c>
    </row>
    <row r="4354" spans="1:21" x14ac:dyDescent="0.2">
      <c r="A4354" t="s">
        <v>568</v>
      </c>
      <c r="B4354" s="10" t="s">
        <v>1215</v>
      </c>
      <c r="C4354">
        <v>32</v>
      </c>
      <c r="D4354">
        <v>-24.89</v>
      </c>
      <c r="E4354">
        <v>17.8</v>
      </c>
      <c r="F4354" t="s">
        <v>1761</v>
      </c>
      <c r="G4354">
        <v>220</v>
      </c>
      <c r="H4354">
        <v>16864.88</v>
      </c>
      <c r="I4354">
        <v>103275.02</v>
      </c>
      <c r="J4354" t="s">
        <v>435</v>
      </c>
      <c r="T4354">
        <f t="shared" si="94"/>
        <v>-7.09</v>
      </c>
      <c r="U4354">
        <v>-7.09</v>
      </c>
    </row>
    <row r="4355" spans="1:21" x14ac:dyDescent="0.2">
      <c r="A4355" t="s">
        <v>568</v>
      </c>
      <c r="B4355" s="10" t="s">
        <v>1700</v>
      </c>
      <c r="C4355">
        <v>38</v>
      </c>
      <c r="D4355">
        <v>-30.89</v>
      </c>
      <c r="E4355">
        <v>6</v>
      </c>
      <c r="F4355" t="s">
        <v>1701</v>
      </c>
      <c r="G4355">
        <v>300</v>
      </c>
      <c r="H4355">
        <v>16864.88</v>
      </c>
      <c r="I4355">
        <v>103275.02</v>
      </c>
      <c r="J4355" t="s">
        <v>435</v>
      </c>
      <c r="T4355">
        <f t="shared" ref="T4355:T4418" si="95">D4355+E4355</f>
        <v>-24.89</v>
      </c>
      <c r="U4355">
        <v>-24.89</v>
      </c>
    </row>
    <row r="4356" spans="1:21" x14ac:dyDescent="0.2">
      <c r="A4356" t="s">
        <v>568</v>
      </c>
      <c r="B4356" s="10" t="s">
        <v>1702</v>
      </c>
      <c r="C4356">
        <v>42</v>
      </c>
      <c r="D4356">
        <v>-34.89</v>
      </c>
      <c r="E4356">
        <v>4</v>
      </c>
      <c r="F4356" t="s">
        <v>1703</v>
      </c>
      <c r="G4356">
        <v>500</v>
      </c>
      <c r="H4356">
        <v>16864.88</v>
      </c>
      <c r="I4356">
        <v>103275.02</v>
      </c>
      <c r="J4356" t="s">
        <v>435</v>
      </c>
      <c r="T4356">
        <f t="shared" si="95"/>
        <v>-30.89</v>
      </c>
      <c r="U4356">
        <v>-30.89</v>
      </c>
    </row>
    <row r="4357" spans="1:21" x14ac:dyDescent="0.2">
      <c r="A4357" t="s">
        <v>568</v>
      </c>
      <c r="B4357" s="10" t="s">
        <v>1704</v>
      </c>
      <c r="C4357">
        <v>45</v>
      </c>
      <c r="D4357">
        <v>-37.89</v>
      </c>
      <c r="E4357">
        <v>3</v>
      </c>
      <c r="F4357" t="s">
        <v>1705</v>
      </c>
      <c r="G4357">
        <v>1500</v>
      </c>
      <c r="H4357">
        <v>16864.88</v>
      </c>
      <c r="I4357">
        <v>103275.02</v>
      </c>
      <c r="J4357" t="s">
        <v>435</v>
      </c>
      <c r="T4357">
        <f t="shared" si="95"/>
        <v>-34.89</v>
      </c>
      <c r="U4357">
        <v>-34.89</v>
      </c>
    </row>
    <row r="4358" spans="1:21" x14ac:dyDescent="0.2">
      <c r="A4358" t="s">
        <v>569</v>
      </c>
      <c r="B4358" s="10" t="s">
        <v>1714</v>
      </c>
      <c r="C4358">
        <v>2.5</v>
      </c>
      <c r="D4358">
        <v>4.45</v>
      </c>
      <c r="E4358">
        <v>2.5</v>
      </c>
      <c r="F4358" t="s">
        <v>1760</v>
      </c>
      <c r="G4358">
        <v>100</v>
      </c>
      <c r="H4358">
        <v>16698.47</v>
      </c>
      <c r="I4358">
        <v>103251.02</v>
      </c>
      <c r="J4358" t="s">
        <v>435</v>
      </c>
      <c r="T4358">
        <f t="shared" si="95"/>
        <v>6.95</v>
      </c>
      <c r="U4358">
        <v>6.95</v>
      </c>
    </row>
    <row r="4359" spans="1:21" x14ac:dyDescent="0.2">
      <c r="A4359" t="s">
        <v>569</v>
      </c>
      <c r="B4359" s="10" t="s">
        <v>1687</v>
      </c>
      <c r="C4359">
        <v>3.5</v>
      </c>
      <c r="D4359">
        <v>3.45</v>
      </c>
      <c r="E4359">
        <v>1</v>
      </c>
      <c r="F4359" t="s">
        <v>1762</v>
      </c>
      <c r="G4359">
        <v>70</v>
      </c>
      <c r="H4359">
        <v>16698.47</v>
      </c>
      <c r="I4359">
        <v>103251.02</v>
      </c>
      <c r="J4359" t="s">
        <v>435</v>
      </c>
      <c r="T4359">
        <f t="shared" si="95"/>
        <v>4.45</v>
      </c>
      <c r="U4359">
        <v>4.45</v>
      </c>
    </row>
    <row r="4360" spans="1:21" x14ac:dyDescent="0.2">
      <c r="A4360" t="s">
        <v>569</v>
      </c>
      <c r="B4360" s="10" t="s">
        <v>1689</v>
      </c>
      <c r="C4360">
        <v>13.6</v>
      </c>
      <c r="D4360">
        <v>-6.65</v>
      </c>
      <c r="E4360">
        <v>10.1</v>
      </c>
      <c r="F4360" t="s">
        <v>1690</v>
      </c>
      <c r="G4360">
        <v>60</v>
      </c>
      <c r="H4360">
        <v>16698.47</v>
      </c>
      <c r="I4360">
        <v>103251.02</v>
      </c>
      <c r="J4360" t="s">
        <v>435</v>
      </c>
      <c r="T4360">
        <f t="shared" si="95"/>
        <v>3.4499999999999993</v>
      </c>
      <c r="U4360">
        <v>3.4499999999999993</v>
      </c>
    </row>
    <row r="4361" spans="1:21" x14ac:dyDescent="0.2">
      <c r="A4361" t="s">
        <v>569</v>
      </c>
      <c r="B4361" s="10" t="s">
        <v>1711</v>
      </c>
      <c r="C4361">
        <v>18.5</v>
      </c>
      <c r="D4361">
        <v>-11.55</v>
      </c>
      <c r="E4361">
        <v>4.9000000000000004</v>
      </c>
      <c r="F4361" t="s">
        <v>1712</v>
      </c>
      <c r="G4361">
        <v>160</v>
      </c>
      <c r="H4361">
        <v>16698.47</v>
      </c>
      <c r="I4361">
        <v>103251.02</v>
      </c>
      <c r="J4361" t="s">
        <v>435</v>
      </c>
      <c r="T4361">
        <f t="shared" si="95"/>
        <v>-6.65</v>
      </c>
      <c r="U4361">
        <v>-6.65</v>
      </c>
    </row>
    <row r="4362" spans="1:21" x14ac:dyDescent="0.2">
      <c r="A4362" t="s">
        <v>569</v>
      </c>
      <c r="B4362" s="10" t="s">
        <v>1693</v>
      </c>
      <c r="C4362">
        <v>20.6</v>
      </c>
      <c r="D4362">
        <v>-13.65</v>
      </c>
      <c r="E4362">
        <v>2.1</v>
      </c>
      <c r="F4362" t="s">
        <v>1694</v>
      </c>
      <c r="G4362">
        <v>180</v>
      </c>
      <c r="H4362">
        <v>16698.47</v>
      </c>
      <c r="I4362">
        <v>103251.02</v>
      </c>
      <c r="J4362" t="s">
        <v>435</v>
      </c>
      <c r="T4362">
        <f t="shared" si="95"/>
        <v>-11.55</v>
      </c>
      <c r="U4362">
        <v>-11.55</v>
      </c>
    </row>
    <row r="4363" spans="1:21" x14ac:dyDescent="0.2">
      <c r="A4363" t="s">
        <v>569</v>
      </c>
      <c r="B4363" s="10" t="s">
        <v>1215</v>
      </c>
      <c r="C4363">
        <v>30.2</v>
      </c>
      <c r="D4363">
        <v>-23.23</v>
      </c>
      <c r="E4363">
        <v>9.6</v>
      </c>
      <c r="F4363" t="s">
        <v>1761</v>
      </c>
      <c r="G4363">
        <v>220</v>
      </c>
      <c r="H4363">
        <v>16698.47</v>
      </c>
      <c r="I4363">
        <v>103251.02</v>
      </c>
      <c r="J4363" t="s">
        <v>435</v>
      </c>
      <c r="T4363">
        <f t="shared" si="95"/>
        <v>-13.63</v>
      </c>
      <c r="U4363">
        <v>-13.63</v>
      </c>
    </row>
    <row r="4364" spans="1:21" x14ac:dyDescent="0.2">
      <c r="A4364" t="s">
        <v>569</v>
      </c>
      <c r="B4364" s="10" t="s">
        <v>1700</v>
      </c>
      <c r="C4364">
        <v>39.799999999999997</v>
      </c>
      <c r="D4364">
        <v>-32.85</v>
      </c>
      <c r="E4364">
        <v>9.6</v>
      </c>
      <c r="F4364" t="s">
        <v>1701</v>
      </c>
      <c r="G4364">
        <v>300</v>
      </c>
      <c r="H4364">
        <v>16698.47</v>
      </c>
      <c r="I4364">
        <v>103251.02</v>
      </c>
      <c r="J4364" t="s">
        <v>435</v>
      </c>
      <c r="T4364">
        <f t="shared" si="95"/>
        <v>-23.25</v>
      </c>
      <c r="U4364">
        <v>-23.25</v>
      </c>
    </row>
    <row r="4365" spans="1:21" x14ac:dyDescent="0.2">
      <c r="A4365" t="s">
        <v>569</v>
      </c>
      <c r="B4365" s="10" t="s">
        <v>1702</v>
      </c>
      <c r="C4365">
        <v>49.6</v>
      </c>
      <c r="D4365">
        <v>-42.65</v>
      </c>
      <c r="E4365">
        <v>9.8000000000000007</v>
      </c>
      <c r="F4365" t="s">
        <v>1703</v>
      </c>
      <c r="G4365">
        <v>500</v>
      </c>
      <c r="H4365">
        <v>16698.47</v>
      </c>
      <c r="I4365">
        <v>103251.02</v>
      </c>
      <c r="J4365" t="s">
        <v>435</v>
      </c>
      <c r="T4365">
        <f t="shared" si="95"/>
        <v>-32.849999999999994</v>
      </c>
      <c r="U4365">
        <v>-32.849999999999994</v>
      </c>
    </row>
    <row r="4366" spans="1:21" x14ac:dyDescent="0.2">
      <c r="A4366" t="s">
        <v>569</v>
      </c>
      <c r="B4366" s="10" t="s">
        <v>1704</v>
      </c>
      <c r="C4366">
        <v>54.6</v>
      </c>
      <c r="D4366">
        <v>-47.65</v>
      </c>
      <c r="E4366">
        <v>5</v>
      </c>
      <c r="F4366" t="s">
        <v>1705</v>
      </c>
      <c r="G4366">
        <v>1500</v>
      </c>
      <c r="H4366">
        <v>16698.47</v>
      </c>
      <c r="I4366">
        <v>103251.02</v>
      </c>
      <c r="J4366" t="s">
        <v>435</v>
      </c>
      <c r="T4366">
        <f t="shared" si="95"/>
        <v>-42.65</v>
      </c>
      <c r="U4366">
        <v>-42.65</v>
      </c>
    </row>
    <row r="4367" spans="1:21" x14ac:dyDescent="0.2">
      <c r="A4367" t="s">
        <v>570</v>
      </c>
      <c r="B4367" s="10" t="s">
        <v>1714</v>
      </c>
      <c r="C4367">
        <v>4</v>
      </c>
      <c r="D4367">
        <v>2.77</v>
      </c>
      <c r="E4367">
        <v>4</v>
      </c>
      <c r="F4367" t="s">
        <v>1760</v>
      </c>
      <c r="G4367">
        <v>100</v>
      </c>
      <c r="H4367">
        <v>16718.189999999999</v>
      </c>
      <c r="I4367">
        <v>103099.96</v>
      </c>
      <c r="J4367" t="s">
        <v>435</v>
      </c>
      <c r="T4367">
        <f t="shared" si="95"/>
        <v>6.77</v>
      </c>
      <c r="U4367">
        <v>6.77</v>
      </c>
    </row>
    <row r="4368" spans="1:21" x14ac:dyDescent="0.2">
      <c r="A4368" t="s">
        <v>570</v>
      </c>
      <c r="B4368" s="10" t="s">
        <v>1687</v>
      </c>
      <c r="C4368">
        <v>5.6</v>
      </c>
      <c r="D4368">
        <v>1.17</v>
      </c>
      <c r="E4368">
        <v>1.6</v>
      </c>
      <c r="F4368" t="s">
        <v>1762</v>
      </c>
      <c r="G4368">
        <v>70</v>
      </c>
      <c r="H4368">
        <v>16718.189999999999</v>
      </c>
      <c r="I4368">
        <v>103099.96</v>
      </c>
      <c r="J4368" t="s">
        <v>435</v>
      </c>
      <c r="T4368">
        <f t="shared" si="95"/>
        <v>2.77</v>
      </c>
      <c r="U4368">
        <v>2.77</v>
      </c>
    </row>
    <row r="4369" spans="1:21" x14ac:dyDescent="0.2">
      <c r="A4369" t="s">
        <v>570</v>
      </c>
      <c r="B4369" s="10" t="s">
        <v>1689</v>
      </c>
      <c r="C4369">
        <v>13.9</v>
      </c>
      <c r="D4369">
        <v>-7.13</v>
      </c>
      <c r="E4369">
        <v>8.3000000000000007</v>
      </c>
      <c r="F4369" t="s">
        <v>1690</v>
      </c>
      <c r="G4369">
        <v>60</v>
      </c>
      <c r="H4369">
        <v>16718.189999999999</v>
      </c>
      <c r="I4369">
        <v>103099.96</v>
      </c>
      <c r="J4369" t="s">
        <v>435</v>
      </c>
      <c r="T4369">
        <f t="shared" si="95"/>
        <v>1.1700000000000008</v>
      </c>
      <c r="U4369">
        <v>1.1700000000000008</v>
      </c>
    </row>
    <row r="4370" spans="1:21" x14ac:dyDescent="0.2">
      <c r="A4370" t="s">
        <v>570</v>
      </c>
      <c r="B4370" s="10" t="s">
        <v>1711</v>
      </c>
      <c r="C4370">
        <v>14.5</v>
      </c>
      <c r="D4370">
        <v>-7.73</v>
      </c>
      <c r="E4370">
        <v>0.6</v>
      </c>
      <c r="F4370" t="s">
        <v>1712</v>
      </c>
      <c r="G4370">
        <v>160</v>
      </c>
      <c r="H4370">
        <v>16718.189999999999</v>
      </c>
      <c r="I4370">
        <v>103099.96</v>
      </c>
      <c r="J4370" t="s">
        <v>435</v>
      </c>
      <c r="T4370">
        <f t="shared" si="95"/>
        <v>-7.1300000000000008</v>
      </c>
      <c r="U4370">
        <v>-7.1300000000000008</v>
      </c>
    </row>
    <row r="4371" spans="1:21" x14ac:dyDescent="0.2">
      <c r="A4371" t="s">
        <v>570</v>
      </c>
      <c r="B4371" s="10" t="s">
        <v>1693</v>
      </c>
      <c r="C4371">
        <v>16.3</v>
      </c>
      <c r="D4371">
        <v>-9.5299999999999994</v>
      </c>
      <c r="E4371">
        <v>1.8</v>
      </c>
      <c r="F4371" t="s">
        <v>1694</v>
      </c>
      <c r="G4371">
        <v>180</v>
      </c>
      <c r="H4371">
        <v>16718.189999999999</v>
      </c>
      <c r="I4371">
        <v>103099.96</v>
      </c>
      <c r="J4371" t="s">
        <v>435</v>
      </c>
      <c r="T4371">
        <f t="shared" si="95"/>
        <v>-7.7299999999999995</v>
      </c>
      <c r="U4371">
        <v>-7.7299999999999995</v>
      </c>
    </row>
    <row r="4372" spans="1:21" x14ac:dyDescent="0.2">
      <c r="A4372" t="s">
        <v>570</v>
      </c>
      <c r="B4372" s="10" t="s">
        <v>1215</v>
      </c>
      <c r="C4372">
        <v>30</v>
      </c>
      <c r="D4372">
        <v>-23.23</v>
      </c>
      <c r="E4372">
        <v>13.7</v>
      </c>
      <c r="F4372" t="s">
        <v>1761</v>
      </c>
      <c r="G4372">
        <v>220</v>
      </c>
      <c r="H4372">
        <v>16718.189999999999</v>
      </c>
      <c r="I4372">
        <v>103099.96</v>
      </c>
      <c r="J4372" t="s">
        <v>435</v>
      </c>
      <c r="T4372">
        <f t="shared" si="95"/>
        <v>-9.5300000000000011</v>
      </c>
      <c r="U4372">
        <v>-9.5300000000000011</v>
      </c>
    </row>
    <row r="4373" spans="1:21" x14ac:dyDescent="0.2">
      <c r="A4373" t="s">
        <v>570</v>
      </c>
      <c r="B4373" s="10" t="s">
        <v>1700</v>
      </c>
      <c r="C4373">
        <v>39.5</v>
      </c>
      <c r="D4373">
        <v>-32.729999999999997</v>
      </c>
      <c r="E4373">
        <v>9.5</v>
      </c>
      <c r="F4373" t="s">
        <v>1701</v>
      </c>
      <c r="G4373">
        <v>300</v>
      </c>
      <c r="H4373">
        <v>16718.189999999999</v>
      </c>
      <c r="I4373">
        <v>103099.96</v>
      </c>
      <c r="J4373" t="s">
        <v>435</v>
      </c>
      <c r="T4373">
        <f t="shared" si="95"/>
        <v>-23.229999999999997</v>
      </c>
      <c r="U4373">
        <v>-23.229999999999997</v>
      </c>
    </row>
    <row r="4374" spans="1:21" x14ac:dyDescent="0.2">
      <c r="A4374" t="s">
        <v>570</v>
      </c>
      <c r="B4374" s="10" t="s">
        <v>1702</v>
      </c>
      <c r="C4374">
        <v>47</v>
      </c>
      <c r="D4374">
        <v>-40.229999999999997</v>
      </c>
      <c r="E4374">
        <v>7.5</v>
      </c>
      <c r="F4374" t="s">
        <v>1703</v>
      </c>
      <c r="G4374">
        <v>500</v>
      </c>
      <c r="H4374">
        <v>16718.189999999999</v>
      </c>
      <c r="I4374">
        <v>103099.96</v>
      </c>
      <c r="J4374" t="s">
        <v>435</v>
      </c>
      <c r="T4374">
        <f t="shared" si="95"/>
        <v>-32.729999999999997</v>
      </c>
      <c r="U4374">
        <v>-32.729999999999997</v>
      </c>
    </row>
    <row r="4375" spans="1:21" x14ac:dyDescent="0.2">
      <c r="A4375" t="s">
        <v>570</v>
      </c>
      <c r="B4375" s="10" t="s">
        <v>1704</v>
      </c>
      <c r="C4375">
        <v>50</v>
      </c>
      <c r="D4375">
        <v>-43.23</v>
      </c>
      <c r="E4375">
        <v>3</v>
      </c>
      <c r="F4375" t="s">
        <v>1705</v>
      </c>
      <c r="G4375">
        <v>1500</v>
      </c>
      <c r="H4375">
        <v>16718.189999999999</v>
      </c>
      <c r="I4375">
        <v>103099.96</v>
      </c>
      <c r="J4375" t="s">
        <v>435</v>
      </c>
      <c r="T4375">
        <f t="shared" si="95"/>
        <v>-40.229999999999997</v>
      </c>
      <c r="U4375">
        <v>-40.229999999999997</v>
      </c>
    </row>
    <row r="4376" spans="1:21" x14ac:dyDescent="0.2">
      <c r="A4376" t="s">
        <v>571</v>
      </c>
      <c r="B4376" s="10" t="s">
        <v>1714</v>
      </c>
      <c r="C4376">
        <v>4.5</v>
      </c>
      <c r="D4376">
        <v>2.2000000000000002</v>
      </c>
      <c r="E4376">
        <v>4.5</v>
      </c>
      <c r="F4376" t="s">
        <v>1760</v>
      </c>
      <c r="G4376">
        <v>100</v>
      </c>
      <c r="H4376">
        <v>16703.099999999999</v>
      </c>
      <c r="I4376">
        <v>103092.87</v>
      </c>
      <c r="J4376" t="s">
        <v>435</v>
      </c>
      <c r="T4376">
        <f t="shared" si="95"/>
        <v>6.7</v>
      </c>
      <c r="U4376">
        <v>6.7</v>
      </c>
    </row>
    <row r="4377" spans="1:21" x14ac:dyDescent="0.2">
      <c r="A4377" t="s">
        <v>571</v>
      </c>
      <c r="B4377" s="10" t="s">
        <v>1687</v>
      </c>
      <c r="C4377">
        <v>6</v>
      </c>
      <c r="D4377">
        <v>0.7</v>
      </c>
      <c r="E4377">
        <v>1.5</v>
      </c>
      <c r="F4377" t="s">
        <v>1762</v>
      </c>
      <c r="G4377">
        <v>70</v>
      </c>
      <c r="H4377">
        <v>16703.099999999999</v>
      </c>
      <c r="I4377">
        <v>103092.87</v>
      </c>
      <c r="J4377" t="s">
        <v>435</v>
      </c>
      <c r="T4377">
        <f t="shared" si="95"/>
        <v>2.2000000000000002</v>
      </c>
      <c r="U4377">
        <v>2.2000000000000002</v>
      </c>
    </row>
    <row r="4378" spans="1:21" x14ac:dyDescent="0.2">
      <c r="A4378" t="s">
        <v>571</v>
      </c>
      <c r="B4378" s="10" t="s">
        <v>1689</v>
      </c>
      <c r="C4378">
        <v>14.3</v>
      </c>
      <c r="D4378">
        <v>-7.6</v>
      </c>
      <c r="E4378">
        <v>8.3000000000000007</v>
      </c>
      <c r="F4378" t="s">
        <v>1690</v>
      </c>
      <c r="G4378">
        <v>60</v>
      </c>
      <c r="H4378">
        <v>16703.099999999999</v>
      </c>
      <c r="I4378">
        <v>103092.87</v>
      </c>
      <c r="J4378" t="s">
        <v>435</v>
      </c>
      <c r="T4378">
        <f t="shared" si="95"/>
        <v>0.70000000000000107</v>
      </c>
      <c r="U4378">
        <v>0.70000000000000107</v>
      </c>
    </row>
    <row r="4379" spans="1:21" x14ac:dyDescent="0.2">
      <c r="A4379" t="s">
        <v>571</v>
      </c>
      <c r="B4379" s="10" t="s">
        <v>1711</v>
      </c>
      <c r="C4379">
        <v>17.8</v>
      </c>
      <c r="D4379">
        <v>-11.1</v>
      </c>
      <c r="E4379">
        <v>3.5</v>
      </c>
      <c r="F4379" t="s">
        <v>1712</v>
      </c>
      <c r="G4379">
        <v>160</v>
      </c>
      <c r="H4379">
        <v>16703.099999999999</v>
      </c>
      <c r="I4379">
        <v>103092.87</v>
      </c>
      <c r="J4379" t="s">
        <v>435</v>
      </c>
      <c r="T4379">
        <f t="shared" si="95"/>
        <v>-7.6</v>
      </c>
      <c r="U4379">
        <v>-7.6</v>
      </c>
    </row>
    <row r="4380" spans="1:21" x14ac:dyDescent="0.2">
      <c r="A4380" t="s">
        <v>571</v>
      </c>
      <c r="B4380" s="10" t="s">
        <v>1693</v>
      </c>
      <c r="C4380">
        <v>18.2</v>
      </c>
      <c r="D4380">
        <v>-11.8</v>
      </c>
      <c r="E4380">
        <v>0.7</v>
      </c>
      <c r="F4380" t="s">
        <v>1694</v>
      </c>
      <c r="G4380">
        <v>180</v>
      </c>
      <c r="H4380">
        <v>16703.099999999999</v>
      </c>
      <c r="I4380">
        <v>103092.87</v>
      </c>
      <c r="J4380" t="s">
        <v>435</v>
      </c>
      <c r="T4380">
        <f t="shared" si="95"/>
        <v>-11.100000000000001</v>
      </c>
      <c r="U4380">
        <v>-11.100000000000001</v>
      </c>
    </row>
    <row r="4381" spans="1:21" x14ac:dyDescent="0.2">
      <c r="A4381" t="s">
        <v>571</v>
      </c>
      <c r="B4381" s="10" t="s">
        <v>1215</v>
      </c>
      <c r="C4381">
        <v>30.8</v>
      </c>
      <c r="D4381">
        <v>-24.1</v>
      </c>
      <c r="E4381">
        <v>12.3</v>
      </c>
      <c r="F4381" t="s">
        <v>1761</v>
      </c>
      <c r="G4381">
        <v>220</v>
      </c>
      <c r="H4381">
        <v>16703.099999999999</v>
      </c>
      <c r="I4381">
        <v>103092.87</v>
      </c>
      <c r="J4381" t="s">
        <v>435</v>
      </c>
      <c r="T4381">
        <f t="shared" si="95"/>
        <v>-11.8</v>
      </c>
      <c r="U4381">
        <v>-11.8</v>
      </c>
    </row>
    <row r="4382" spans="1:21" x14ac:dyDescent="0.2">
      <c r="A4382" t="s">
        <v>571</v>
      </c>
      <c r="B4382" s="10" t="s">
        <v>1700</v>
      </c>
      <c r="C4382">
        <v>39.799999999999997</v>
      </c>
      <c r="D4382">
        <v>-33.1</v>
      </c>
      <c r="E4382">
        <v>9</v>
      </c>
      <c r="F4382" t="s">
        <v>1701</v>
      </c>
      <c r="G4382">
        <v>300</v>
      </c>
      <c r="H4382">
        <v>16703.099999999999</v>
      </c>
      <c r="I4382">
        <v>103092.87</v>
      </c>
      <c r="J4382" t="s">
        <v>435</v>
      </c>
      <c r="T4382">
        <f t="shared" si="95"/>
        <v>-24.1</v>
      </c>
      <c r="U4382">
        <v>-24.1</v>
      </c>
    </row>
    <row r="4383" spans="1:21" x14ac:dyDescent="0.2">
      <c r="A4383" t="s">
        <v>571</v>
      </c>
      <c r="B4383" s="10" t="s">
        <v>1702</v>
      </c>
      <c r="C4383">
        <v>45</v>
      </c>
      <c r="D4383">
        <v>-38.299999999999997</v>
      </c>
      <c r="E4383">
        <v>5.2</v>
      </c>
      <c r="F4383" t="s">
        <v>1703</v>
      </c>
      <c r="G4383">
        <v>500</v>
      </c>
      <c r="H4383">
        <v>16703.099999999999</v>
      </c>
      <c r="I4383">
        <v>103092.87</v>
      </c>
      <c r="J4383" t="s">
        <v>435</v>
      </c>
      <c r="T4383">
        <f t="shared" si="95"/>
        <v>-33.099999999999994</v>
      </c>
      <c r="U4383">
        <v>-33.099999999999994</v>
      </c>
    </row>
    <row r="4384" spans="1:21" x14ac:dyDescent="0.2">
      <c r="A4384" t="s">
        <v>571</v>
      </c>
      <c r="B4384" s="10" t="s">
        <v>1704</v>
      </c>
      <c r="C4384">
        <v>50</v>
      </c>
      <c r="D4384">
        <v>-43.3</v>
      </c>
      <c r="E4384">
        <v>5</v>
      </c>
      <c r="F4384" t="s">
        <v>1705</v>
      </c>
      <c r="G4384">
        <v>1500</v>
      </c>
      <c r="H4384">
        <v>16703.099999999999</v>
      </c>
      <c r="I4384">
        <v>103092.87</v>
      </c>
      <c r="J4384" t="s">
        <v>435</v>
      </c>
      <c r="T4384">
        <f t="shared" si="95"/>
        <v>-38.299999999999997</v>
      </c>
      <c r="U4384">
        <v>-38.299999999999997</v>
      </c>
    </row>
    <row r="4385" spans="1:21" x14ac:dyDescent="0.2">
      <c r="A4385" t="s">
        <v>572</v>
      </c>
      <c r="B4385" s="10" t="s">
        <v>1714</v>
      </c>
      <c r="C4385">
        <v>4.2</v>
      </c>
      <c r="D4385">
        <v>2.56</v>
      </c>
      <c r="E4385">
        <v>4.2</v>
      </c>
      <c r="F4385" t="s">
        <v>1760</v>
      </c>
      <c r="G4385">
        <v>100</v>
      </c>
      <c r="H4385">
        <v>16693.400000000001</v>
      </c>
      <c r="I4385">
        <v>103141.82</v>
      </c>
      <c r="J4385" t="s">
        <v>435</v>
      </c>
      <c r="T4385">
        <f t="shared" si="95"/>
        <v>6.76</v>
      </c>
      <c r="U4385">
        <v>6.76</v>
      </c>
    </row>
    <row r="4386" spans="1:21" x14ac:dyDescent="0.2">
      <c r="A4386" t="s">
        <v>572</v>
      </c>
      <c r="B4386" s="10" t="s">
        <v>1687</v>
      </c>
      <c r="C4386">
        <v>5.8</v>
      </c>
      <c r="D4386">
        <v>0.96</v>
      </c>
      <c r="E4386">
        <v>1.6</v>
      </c>
      <c r="F4386" t="s">
        <v>1762</v>
      </c>
      <c r="G4386">
        <v>70</v>
      </c>
      <c r="H4386">
        <v>16693.400000000001</v>
      </c>
      <c r="I4386">
        <v>103141.82</v>
      </c>
      <c r="J4386" t="s">
        <v>435</v>
      </c>
      <c r="T4386">
        <f t="shared" si="95"/>
        <v>2.56</v>
      </c>
      <c r="U4386">
        <v>2.56</v>
      </c>
    </row>
    <row r="4387" spans="1:21" x14ac:dyDescent="0.2">
      <c r="A4387" t="s">
        <v>572</v>
      </c>
      <c r="B4387" s="10" t="s">
        <v>1689</v>
      </c>
      <c r="C4387">
        <v>12.9</v>
      </c>
      <c r="D4387">
        <v>-6.14</v>
      </c>
      <c r="E4387">
        <v>7.1</v>
      </c>
      <c r="F4387" t="s">
        <v>1690</v>
      </c>
      <c r="G4387">
        <v>60</v>
      </c>
      <c r="H4387">
        <v>16693.400000000001</v>
      </c>
      <c r="I4387">
        <v>103141.82</v>
      </c>
      <c r="J4387" t="s">
        <v>435</v>
      </c>
      <c r="T4387">
        <f t="shared" si="95"/>
        <v>0.96</v>
      </c>
      <c r="U4387">
        <v>0.96</v>
      </c>
    </row>
    <row r="4388" spans="1:21" x14ac:dyDescent="0.2">
      <c r="A4388" t="s">
        <v>572</v>
      </c>
      <c r="B4388" s="10" t="s">
        <v>1711</v>
      </c>
      <c r="C4388">
        <v>14.9</v>
      </c>
      <c r="D4388">
        <v>-8.14</v>
      </c>
      <c r="E4388">
        <v>2</v>
      </c>
      <c r="F4388" t="s">
        <v>1712</v>
      </c>
      <c r="G4388">
        <v>160</v>
      </c>
      <c r="H4388">
        <v>16693.400000000001</v>
      </c>
      <c r="I4388">
        <v>103141.82</v>
      </c>
      <c r="J4388" t="s">
        <v>435</v>
      </c>
      <c r="T4388">
        <f t="shared" si="95"/>
        <v>-6.1400000000000006</v>
      </c>
      <c r="U4388">
        <v>-6.1400000000000006</v>
      </c>
    </row>
    <row r="4389" spans="1:21" x14ac:dyDescent="0.2">
      <c r="A4389" t="s">
        <v>572</v>
      </c>
      <c r="B4389" s="10" t="s">
        <v>1693</v>
      </c>
      <c r="C4389">
        <v>16.5</v>
      </c>
      <c r="D4389">
        <v>-9.74</v>
      </c>
      <c r="E4389">
        <v>1.6</v>
      </c>
      <c r="F4389" t="s">
        <v>1694</v>
      </c>
      <c r="G4389">
        <v>180</v>
      </c>
      <c r="H4389">
        <v>16693.400000000001</v>
      </c>
      <c r="I4389">
        <v>103141.82</v>
      </c>
      <c r="J4389" t="s">
        <v>435</v>
      </c>
      <c r="T4389">
        <f t="shared" si="95"/>
        <v>-8.14</v>
      </c>
      <c r="U4389">
        <v>-8.14</v>
      </c>
    </row>
    <row r="4390" spans="1:21" x14ac:dyDescent="0.2">
      <c r="A4390" t="s">
        <v>572</v>
      </c>
      <c r="B4390" s="10" t="s">
        <v>1215</v>
      </c>
      <c r="C4390">
        <v>25</v>
      </c>
      <c r="D4390">
        <v>-18.239999999999998</v>
      </c>
      <c r="E4390">
        <v>8.5</v>
      </c>
      <c r="F4390" t="s">
        <v>1761</v>
      </c>
      <c r="G4390">
        <v>220</v>
      </c>
      <c r="H4390">
        <v>16693.400000000001</v>
      </c>
      <c r="I4390">
        <v>103141.82</v>
      </c>
      <c r="J4390" t="s">
        <v>435</v>
      </c>
      <c r="T4390">
        <f t="shared" si="95"/>
        <v>-9.7399999999999984</v>
      </c>
      <c r="U4390">
        <v>-9.7399999999999984</v>
      </c>
    </row>
    <row r="4391" spans="1:21" x14ac:dyDescent="0.2">
      <c r="A4391" t="s">
        <v>572</v>
      </c>
      <c r="B4391" s="10" t="s">
        <v>1700</v>
      </c>
      <c r="C4391">
        <v>35.799999999999997</v>
      </c>
      <c r="D4391">
        <v>-29.04</v>
      </c>
      <c r="E4391">
        <v>10.8</v>
      </c>
      <c r="F4391" t="s">
        <v>1701</v>
      </c>
      <c r="G4391">
        <v>300</v>
      </c>
      <c r="H4391">
        <v>16693.400000000001</v>
      </c>
      <c r="I4391">
        <v>103141.82</v>
      </c>
      <c r="J4391" t="s">
        <v>435</v>
      </c>
      <c r="T4391">
        <f t="shared" si="95"/>
        <v>-18.239999999999998</v>
      </c>
      <c r="U4391">
        <v>-18.239999999999998</v>
      </c>
    </row>
    <row r="4392" spans="1:21" x14ac:dyDescent="0.2">
      <c r="A4392" t="s">
        <v>572</v>
      </c>
      <c r="B4392" s="10" t="s">
        <v>1702</v>
      </c>
      <c r="C4392">
        <v>43.4</v>
      </c>
      <c r="D4392">
        <v>-36.64</v>
      </c>
      <c r="E4392">
        <v>7.6</v>
      </c>
      <c r="F4392" t="s">
        <v>1703</v>
      </c>
      <c r="G4392">
        <v>500</v>
      </c>
      <c r="H4392">
        <v>16693.400000000001</v>
      </c>
      <c r="I4392">
        <v>103141.82</v>
      </c>
      <c r="J4392" t="s">
        <v>435</v>
      </c>
      <c r="T4392">
        <f t="shared" si="95"/>
        <v>-29.04</v>
      </c>
      <c r="U4392">
        <v>-29.04</v>
      </c>
    </row>
    <row r="4393" spans="1:21" x14ac:dyDescent="0.2">
      <c r="A4393" t="s">
        <v>572</v>
      </c>
      <c r="B4393" s="10" t="s">
        <v>1704</v>
      </c>
      <c r="C4393">
        <v>45</v>
      </c>
      <c r="D4393">
        <v>-38.24</v>
      </c>
      <c r="E4393">
        <v>1.6</v>
      </c>
      <c r="F4393" t="s">
        <v>1705</v>
      </c>
      <c r="G4393">
        <v>1500</v>
      </c>
      <c r="H4393">
        <v>16693.400000000001</v>
      </c>
      <c r="I4393">
        <v>103141.82</v>
      </c>
      <c r="J4393" t="s">
        <v>435</v>
      </c>
      <c r="T4393">
        <f t="shared" si="95"/>
        <v>-36.64</v>
      </c>
      <c r="U4393">
        <v>-36.64</v>
      </c>
    </row>
    <row r="4394" spans="1:21" x14ac:dyDescent="0.2">
      <c r="A4394" t="s">
        <v>573</v>
      </c>
      <c r="B4394" s="10" t="s">
        <v>1714</v>
      </c>
      <c r="C4394">
        <v>4.2</v>
      </c>
      <c r="D4394">
        <v>2.5299999999999998</v>
      </c>
      <c r="E4394">
        <v>4.2</v>
      </c>
      <c r="F4394" t="s">
        <v>1760</v>
      </c>
      <c r="G4394">
        <v>100</v>
      </c>
      <c r="H4394">
        <v>16677.61</v>
      </c>
      <c r="I4394">
        <v>103134.1</v>
      </c>
      <c r="J4394" t="s">
        <v>435</v>
      </c>
      <c r="T4394">
        <f t="shared" si="95"/>
        <v>6.73</v>
      </c>
      <c r="U4394">
        <v>6.73</v>
      </c>
    </row>
    <row r="4395" spans="1:21" x14ac:dyDescent="0.2">
      <c r="A4395" t="s">
        <v>573</v>
      </c>
      <c r="B4395" s="10" t="s">
        <v>1687</v>
      </c>
      <c r="C4395">
        <v>5.5</v>
      </c>
      <c r="D4395">
        <v>1.23</v>
      </c>
      <c r="E4395">
        <v>1.3</v>
      </c>
      <c r="F4395" t="s">
        <v>1762</v>
      </c>
      <c r="G4395">
        <v>70</v>
      </c>
      <c r="H4395">
        <v>16677.61</v>
      </c>
      <c r="I4395">
        <v>103134.1</v>
      </c>
      <c r="J4395" t="s">
        <v>435</v>
      </c>
      <c r="T4395">
        <f t="shared" si="95"/>
        <v>2.5300000000000002</v>
      </c>
      <c r="U4395">
        <v>2.5300000000000002</v>
      </c>
    </row>
    <row r="4396" spans="1:21" x14ac:dyDescent="0.2">
      <c r="A4396" t="s">
        <v>573</v>
      </c>
      <c r="B4396" s="10" t="s">
        <v>1689</v>
      </c>
      <c r="C4396">
        <v>14</v>
      </c>
      <c r="D4396">
        <v>-7.27</v>
      </c>
      <c r="E4396">
        <v>8.5</v>
      </c>
      <c r="F4396" t="s">
        <v>1690</v>
      </c>
      <c r="G4396">
        <v>60</v>
      </c>
      <c r="H4396">
        <v>16677.61</v>
      </c>
      <c r="I4396">
        <v>103134.1</v>
      </c>
      <c r="J4396" t="s">
        <v>435</v>
      </c>
      <c r="T4396">
        <f t="shared" si="95"/>
        <v>1.2300000000000004</v>
      </c>
      <c r="U4396">
        <v>1.2300000000000004</v>
      </c>
    </row>
    <row r="4397" spans="1:21" x14ac:dyDescent="0.2">
      <c r="A4397" t="s">
        <v>573</v>
      </c>
      <c r="B4397" s="10" t="s">
        <v>1711</v>
      </c>
      <c r="C4397">
        <v>16.3</v>
      </c>
      <c r="D4397">
        <v>-9.57</v>
      </c>
      <c r="E4397">
        <v>2.2999999999999998</v>
      </c>
      <c r="F4397" t="s">
        <v>1712</v>
      </c>
      <c r="G4397">
        <v>160</v>
      </c>
      <c r="H4397">
        <v>16677.61</v>
      </c>
      <c r="I4397">
        <v>103134.1</v>
      </c>
      <c r="J4397" t="s">
        <v>435</v>
      </c>
      <c r="T4397">
        <f t="shared" si="95"/>
        <v>-7.2700000000000005</v>
      </c>
      <c r="U4397">
        <v>-7.2700000000000005</v>
      </c>
    </row>
    <row r="4398" spans="1:21" x14ac:dyDescent="0.2">
      <c r="A4398" t="s">
        <v>573</v>
      </c>
      <c r="B4398" s="10" t="s">
        <v>1693</v>
      </c>
      <c r="C4398">
        <v>19.600000000000001</v>
      </c>
      <c r="D4398">
        <v>-12.87</v>
      </c>
      <c r="E4398">
        <v>3.3</v>
      </c>
      <c r="F4398" t="s">
        <v>1694</v>
      </c>
      <c r="G4398">
        <v>180</v>
      </c>
      <c r="H4398">
        <v>16677.61</v>
      </c>
      <c r="I4398">
        <v>103134.1</v>
      </c>
      <c r="J4398" t="s">
        <v>435</v>
      </c>
      <c r="T4398">
        <f t="shared" si="95"/>
        <v>-9.57</v>
      </c>
      <c r="U4398">
        <v>-9.57</v>
      </c>
    </row>
    <row r="4399" spans="1:21" x14ac:dyDescent="0.2">
      <c r="A4399" t="s">
        <v>573</v>
      </c>
      <c r="B4399" s="10" t="s">
        <v>1215</v>
      </c>
      <c r="C4399">
        <v>27</v>
      </c>
      <c r="D4399">
        <v>-20.27</v>
      </c>
      <c r="E4399">
        <v>7.4</v>
      </c>
      <c r="F4399" t="s">
        <v>1761</v>
      </c>
      <c r="G4399">
        <v>220</v>
      </c>
      <c r="H4399">
        <v>16677.61</v>
      </c>
      <c r="I4399">
        <v>103134.1</v>
      </c>
      <c r="J4399" t="s">
        <v>435</v>
      </c>
      <c r="T4399">
        <f t="shared" si="95"/>
        <v>-12.87</v>
      </c>
      <c r="U4399">
        <v>-12.87</v>
      </c>
    </row>
    <row r="4400" spans="1:21" x14ac:dyDescent="0.2">
      <c r="A4400" t="s">
        <v>573</v>
      </c>
      <c r="B4400" s="10" t="s">
        <v>1700</v>
      </c>
      <c r="C4400">
        <v>30.8</v>
      </c>
      <c r="D4400">
        <v>-24.07</v>
      </c>
      <c r="E4400">
        <v>3.8</v>
      </c>
      <c r="F4400" t="s">
        <v>1701</v>
      </c>
      <c r="G4400">
        <v>300</v>
      </c>
      <c r="H4400">
        <v>16677.61</v>
      </c>
      <c r="I4400">
        <v>103134.1</v>
      </c>
      <c r="J4400" t="s">
        <v>435</v>
      </c>
      <c r="T4400">
        <f t="shared" si="95"/>
        <v>-20.27</v>
      </c>
      <c r="U4400">
        <v>-20.27</v>
      </c>
    </row>
    <row r="4401" spans="1:21" x14ac:dyDescent="0.2">
      <c r="A4401" t="s">
        <v>573</v>
      </c>
      <c r="B4401" s="10" t="s">
        <v>1702</v>
      </c>
      <c r="C4401">
        <v>44</v>
      </c>
      <c r="D4401">
        <v>-37.270000000000003</v>
      </c>
      <c r="E4401">
        <v>13.2</v>
      </c>
      <c r="F4401" t="s">
        <v>1703</v>
      </c>
      <c r="G4401">
        <v>500</v>
      </c>
      <c r="H4401">
        <v>16677.61</v>
      </c>
      <c r="I4401">
        <v>103134.1</v>
      </c>
      <c r="J4401" t="s">
        <v>435</v>
      </c>
      <c r="T4401">
        <f t="shared" si="95"/>
        <v>-24.070000000000004</v>
      </c>
      <c r="U4401">
        <v>-24.070000000000004</v>
      </c>
    </row>
    <row r="4402" spans="1:21" x14ac:dyDescent="0.2">
      <c r="A4402" t="s">
        <v>573</v>
      </c>
      <c r="B4402" s="10" t="s">
        <v>1704</v>
      </c>
      <c r="C4402">
        <v>45.2</v>
      </c>
      <c r="D4402">
        <v>-38.47</v>
      </c>
      <c r="E4402">
        <v>1.2</v>
      </c>
      <c r="F4402" t="s">
        <v>1705</v>
      </c>
      <c r="G4402">
        <v>1500</v>
      </c>
      <c r="H4402">
        <v>16677.61</v>
      </c>
      <c r="I4402">
        <v>103134.1</v>
      </c>
      <c r="J4402" t="s">
        <v>435</v>
      </c>
      <c r="T4402">
        <f t="shared" si="95"/>
        <v>-37.269999999999996</v>
      </c>
      <c r="U4402">
        <v>-37.269999999999996</v>
      </c>
    </row>
    <row r="4403" spans="1:21" x14ac:dyDescent="0.2">
      <c r="A4403" t="s">
        <v>574</v>
      </c>
      <c r="B4403" s="10" t="s">
        <v>1714</v>
      </c>
      <c r="C4403">
        <v>5</v>
      </c>
      <c r="D4403">
        <v>1.72</v>
      </c>
      <c r="E4403">
        <v>5</v>
      </c>
      <c r="F4403" t="s">
        <v>1760</v>
      </c>
      <c r="G4403">
        <v>100</v>
      </c>
      <c r="H4403">
        <v>16668.650000000001</v>
      </c>
      <c r="I4403">
        <v>103180.83</v>
      </c>
      <c r="J4403" t="s">
        <v>435</v>
      </c>
      <c r="T4403">
        <f t="shared" si="95"/>
        <v>6.72</v>
      </c>
      <c r="U4403">
        <v>6.72</v>
      </c>
    </row>
    <row r="4404" spans="1:21" x14ac:dyDescent="0.2">
      <c r="A4404" t="s">
        <v>574</v>
      </c>
      <c r="B4404" s="10" t="s">
        <v>1689</v>
      </c>
      <c r="C4404">
        <v>13.8</v>
      </c>
      <c r="D4404">
        <v>-7.08</v>
      </c>
      <c r="E4404">
        <v>8.8000000000000007</v>
      </c>
      <c r="F4404" t="s">
        <v>1690</v>
      </c>
      <c r="G4404">
        <v>60</v>
      </c>
      <c r="H4404">
        <v>16668.650000000001</v>
      </c>
      <c r="I4404">
        <v>103180.83</v>
      </c>
      <c r="J4404" t="s">
        <v>435</v>
      </c>
      <c r="T4404">
        <f t="shared" si="95"/>
        <v>1.7200000000000006</v>
      </c>
      <c r="U4404">
        <v>1.7200000000000006</v>
      </c>
    </row>
    <row r="4405" spans="1:21" x14ac:dyDescent="0.2">
      <c r="A4405" t="s">
        <v>574</v>
      </c>
      <c r="B4405" s="10" t="s">
        <v>1711</v>
      </c>
      <c r="C4405">
        <v>17.8</v>
      </c>
      <c r="D4405">
        <v>-11.08</v>
      </c>
      <c r="E4405">
        <v>4</v>
      </c>
      <c r="F4405" t="s">
        <v>1712</v>
      </c>
      <c r="G4405">
        <v>160</v>
      </c>
      <c r="H4405">
        <v>16668.650000000001</v>
      </c>
      <c r="I4405">
        <v>103180.83</v>
      </c>
      <c r="J4405" t="s">
        <v>435</v>
      </c>
      <c r="T4405">
        <f t="shared" si="95"/>
        <v>-7.08</v>
      </c>
      <c r="U4405">
        <v>-7.08</v>
      </c>
    </row>
    <row r="4406" spans="1:21" x14ac:dyDescent="0.2">
      <c r="A4406" t="s">
        <v>574</v>
      </c>
      <c r="B4406" s="10" t="s">
        <v>1693</v>
      </c>
      <c r="C4406">
        <v>18.5</v>
      </c>
      <c r="D4406">
        <v>-11.78</v>
      </c>
      <c r="E4406">
        <v>0.7</v>
      </c>
      <c r="F4406" t="s">
        <v>1694</v>
      </c>
      <c r="G4406">
        <v>180</v>
      </c>
      <c r="H4406">
        <v>16668.650000000001</v>
      </c>
      <c r="I4406">
        <v>103180.83</v>
      </c>
      <c r="J4406" t="s">
        <v>435</v>
      </c>
      <c r="T4406">
        <f t="shared" si="95"/>
        <v>-11.08</v>
      </c>
      <c r="U4406">
        <v>-11.08</v>
      </c>
    </row>
    <row r="4407" spans="1:21" x14ac:dyDescent="0.2">
      <c r="A4407" t="s">
        <v>574</v>
      </c>
      <c r="B4407" s="10" t="s">
        <v>1215</v>
      </c>
      <c r="C4407">
        <v>41.2</v>
      </c>
      <c r="D4407">
        <v>-34.479999999999997</v>
      </c>
      <c r="E4407">
        <v>22.7</v>
      </c>
      <c r="F4407" t="s">
        <v>1761</v>
      </c>
      <c r="G4407">
        <v>220</v>
      </c>
      <c r="H4407">
        <v>16668.650000000001</v>
      </c>
      <c r="I4407">
        <v>103180.83</v>
      </c>
      <c r="J4407" t="s">
        <v>435</v>
      </c>
      <c r="T4407">
        <f t="shared" si="95"/>
        <v>-11.779999999999998</v>
      </c>
      <c r="U4407">
        <v>-11.779999999999998</v>
      </c>
    </row>
    <row r="4408" spans="1:21" x14ac:dyDescent="0.2">
      <c r="A4408" t="s">
        <v>574</v>
      </c>
      <c r="B4408" s="10" t="s">
        <v>1700</v>
      </c>
      <c r="C4408">
        <v>43.8</v>
      </c>
      <c r="D4408">
        <v>-37.08</v>
      </c>
      <c r="E4408">
        <v>2.6</v>
      </c>
      <c r="F4408" t="s">
        <v>1701</v>
      </c>
      <c r="G4408">
        <v>300</v>
      </c>
      <c r="H4408">
        <v>16668.650000000001</v>
      </c>
      <c r="I4408">
        <v>103180.83</v>
      </c>
      <c r="J4408" t="s">
        <v>435</v>
      </c>
      <c r="T4408">
        <f t="shared" si="95"/>
        <v>-34.479999999999997</v>
      </c>
      <c r="U4408">
        <v>-34.479999999999997</v>
      </c>
    </row>
    <row r="4409" spans="1:21" x14ac:dyDescent="0.2">
      <c r="A4409" t="s">
        <v>574</v>
      </c>
      <c r="B4409" s="10" t="s">
        <v>1702</v>
      </c>
      <c r="C4409">
        <v>46</v>
      </c>
      <c r="D4409">
        <v>-39.28</v>
      </c>
      <c r="E4409">
        <v>2.2000000000000002</v>
      </c>
      <c r="F4409" t="s">
        <v>1703</v>
      </c>
      <c r="G4409">
        <v>500</v>
      </c>
      <c r="H4409">
        <v>16668.650000000001</v>
      </c>
      <c r="I4409">
        <v>103180.83</v>
      </c>
      <c r="J4409" t="s">
        <v>435</v>
      </c>
      <c r="T4409">
        <f t="shared" si="95"/>
        <v>-37.08</v>
      </c>
      <c r="U4409">
        <v>-37.08</v>
      </c>
    </row>
    <row r="4410" spans="1:21" x14ac:dyDescent="0.2">
      <c r="A4410" t="s">
        <v>574</v>
      </c>
      <c r="B4410" s="10" t="s">
        <v>1704</v>
      </c>
      <c r="C4410">
        <v>47.8</v>
      </c>
      <c r="D4410">
        <v>-41.08</v>
      </c>
      <c r="E4410">
        <v>1.8</v>
      </c>
      <c r="F4410" t="s">
        <v>1705</v>
      </c>
      <c r="G4410">
        <v>1500</v>
      </c>
      <c r="H4410">
        <v>16668.650000000001</v>
      </c>
      <c r="I4410">
        <v>103180.83</v>
      </c>
      <c r="J4410" t="s">
        <v>435</v>
      </c>
      <c r="T4410">
        <f t="shared" si="95"/>
        <v>-39.28</v>
      </c>
      <c r="U4410">
        <v>-39.28</v>
      </c>
    </row>
    <row r="4411" spans="1:21" x14ac:dyDescent="0.2">
      <c r="A4411" t="s">
        <v>575</v>
      </c>
      <c r="B4411" s="10" t="s">
        <v>1714</v>
      </c>
      <c r="C4411">
        <v>5.4</v>
      </c>
      <c r="D4411">
        <v>1.1499999999999999</v>
      </c>
      <c r="E4411">
        <v>5.4</v>
      </c>
      <c r="F4411" t="s">
        <v>1760</v>
      </c>
      <c r="G4411">
        <v>100</v>
      </c>
      <c r="H4411">
        <v>16652.990000000002</v>
      </c>
      <c r="I4411">
        <v>103173.87</v>
      </c>
      <c r="J4411" t="s">
        <v>435</v>
      </c>
      <c r="T4411">
        <f t="shared" si="95"/>
        <v>6.5500000000000007</v>
      </c>
      <c r="U4411">
        <v>6.5500000000000007</v>
      </c>
    </row>
    <row r="4412" spans="1:21" x14ac:dyDescent="0.2">
      <c r="A4412" t="s">
        <v>575</v>
      </c>
      <c r="B4412" s="10" t="s">
        <v>1689</v>
      </c>
      <c r="C4412">
        <v>14.4</v>
      </c>
      <c r="D4412">
        <v>-7.85</v>
      </c>
      <c r="E4412">
        <v>9</v>
      </c>
      <c r="F4412" t="s">
        <v>1690</v>
      </c>
      <c r="G4412">
        <v>60</v>
      </c>
      <c r="H4412">
        <v>16652.990000000002</v>
      </c>
      <c r="I4412">
        <v>103173.87</v>
      </c>
      <c r="J4412" t="s">
        <v>435</v>
      </c>
      <c r="T4412">
        <f t="shared" si="95"/>
        <v>1.1500000000000004</v>
      </c>
      <c r="U4412">
        <v>1.1500000000000004</v>
      </c>
    </row>
    <row r="4413" spans="1:21" x14ac:dyDescent="0.2">
      <c r="A4413" t="s">
        <v>575</v>
      </c>
      <c r="B4413" s="10" t="s">
        <v>1711</v>
      </c>
      <c r="C4413">
        <v>17.7</v>
      </c>
      <c r="D4413">
        <v>-10.55</v>
      </c>
      <c r="E4413">
        <v>2.7</v>
      </c>
      <c r="F4413" t="s">
        <v>1712</v>
      </c>
      <c r="G4413">
        <v>160</v>
      </c>
      <c r="H4413">
        <v>16652.990000000002</v>
      </c>
      <c r="I4413">
        <v>103173.87</v>
      </c>
      <c r="J4413" t="s">
        <v>435</v>
      </c>
      <c r="T4413">
        <f t="shared" si="95"/>
        <v>-7.8500000000000005</v>
      </c>
      <c r="U4413">
        <v>-7.8500000000000005</v>
      </c>
    </row>
    <row r="4414" spans="1:21" x14ac:dyDescent="0.2">
      <c r="A4414" t="s">
        <v>575</v>
      </c>
      <c r="B4414" s="10" t="s">
        <v>1693</v>
      </c>
      <c r="C4414">
        <v>21.1</v>
      </c>
      <c r="D4414">
        <v>-14.55</v>
      </c>
      <c r="E4414">
        <v>4</v>
      </c>
      <c r="F4414" t="s">
        <v>1694</v>
      </c>
      <c r="G4414">
        <v>180</v>
      </c>
      <c r="H4414">
        <v>16652.990000000002</v>
      </c>
      <c r="I4414">
        <v>103173.87</v>
      </c>
      <c r="J4414" t="s">
        <v>435</v>
      </c>
      <c r="T4414">
        <f t="shared" si="95"/>
        <v>-10.55</v>
      </c>
      <c r="U4414">
        <v>-10.55</v>
      </c>
    </row>
    <row r="4415" spans="1:21" x14ac:dyDescent="0.2">
      <c r="A4415" t="s">
        <v>575</v>
      </c>
      <c r="B4415" s="10" t="s">
        <v>1215</v>
      </c>
      <c r="C4415">
        <v>33.200000000000003</v>
      </c>
      <c r="D4415">
        <v>-26.65</v>
      </c>
      <c r="E4415">
        <v>12.1</v>
      </c>
      <c r="F4415" t="s">
        <v>1761</v>
      </c>
      <c r="G4415">
        <v>220</v>
      </c>
      <c r="H4415">
        <v>16652.990000000002</v>
      </c>
      <c r="I4415">
        <v>103173.87</v>
      </c>
      <c r="J4415" t="s">
        <v>435</v>
      </c>
      <c r="T4415">
        <f t="shared" si="95"/>
        <v>-14.549999999999999</v>
      </c>
      <c r="U4415">
        <v>-14.549999999999999</v>
      </c>
    </row>
    <row r="4416" spans="1:21" x14ac:dyDescent="0.2">
      <c r="A4416" t="s">
        <v>575</v>
      </c>
      <c r="B4416" s="10" t="s">
        <v>1700</v>
      </c>
      <c r="C4416">
        <v>36.6</v>
      </c>
      <c r="D4416">
        <v>-30.05</v>
      </c>
      <c r="E4416">
        <v>3.4</v>
      </c>
      <c r="F4416" t="s">
        <v>1701</v>
      </c>
      <c r="G4416">
        <v>300</v>
      </c>
      <c r="H4416">
        <v>16652.990000000002</v>
      </c>
      <c r="I4416">
        <v>103173.87</v>
      </c>
      <c r="J4416" t="s">
        <v>435</v>
      </c>
      <c r="T4416">
        <f t="shared" si="95"/>
        <v>-26.650000000000002</v>
      </c>
      <c r="U4416">
        <v>-26.650000000000002</v>
      </c>
    </row>
    <row r="4417" spans="1:21" x14ac:dyDescent="0.2">
      <c r="A4417" t="s">
        <v>575</v>
      </c>
      <c r="B4417" s="10" t="s">
        <v>1702</v>
      </c>
      <c r="C4417">
        <v>44.2</v>
      </c>
      <c r="D4417">
        <v>-37.65</v>
      </c>
      <c r="E4417">
        <v>7.6</v>
      </c>
      <c r="F4417" t="s">
        <v>1703</v>
      </c>
      <c r="G4417">
        <v>500</v>
      </c>
      <c r="H4417">
        <v>16652.990000000002</v>
      </c>
      <c r="I4417">
        <v>103173.87</v>
      </c>
      <c r="J4417" t="s">
        <v>435</v>
      </c>
      <c r="T4417">
        <f t="shared" si="95"/>
        <v>-30.049999999999997</v>
      </c>
      <c r="U4417">
        <v>-30.049999999999997</v>
      </c>
    </row>
    <row r="4418" spans="1:21" x14ac:dyDescent="0.2">
      <c r="A4418" t="s">
        <v>575</v>
      </c>
      <c r="B4418" s="10" t="s">
        <v>1704</v>
      </c>
      <c r="C4418">
        <v>46.2</v>
      </c>
      <c r="D4418">
        <v>-39.65</v>
      </c>
      <c r="E4418">
        <v>2</v>
      </c>
      <c r="F4418" t="s">
        <v>1705</v>
      </c>
      <c r="G4418">
        <v>1500</v>
      </c>
      <c r="H4418">
        <v>16652.990000000002</v>
      </c>
      <c r="I4418">
        <v>103173.87</v>
      </c>
      <c r="J4418" t="s">
        <v>435</v>
      </c>
      <c r="T4418">
        <f t="shared" si="95"/>
        <v>-37.65</v>
      </c>
      <c r="U4418">
        <v>-37.65</v>
      </c>
    </row>
    <row r="4419" spans="1:21" x14ac:dyDescent="0.2">
      <c r="A4419" t="s">
        <v>576</v>
      </c>
      <c r="B4419" s="10" t="s">
        <v>1714</v>
      </c>
      <c r="C4419">
        <v>5</v>
      </c>
      <c r="D4419">
        <v>1.64</v>
      </c>
      <c r="E4419">
        <v>5</v>
      </c>
      <c r="F4419" t="s">
        <v>1760</v>
      </c>
      <c r="G4419">
        <v>100</v>
      </c>
      <c r="H4419">
        <v>16642.7</v>
      </c>
      <c r="I4419">
        <v>103223.24</v>
      </c>
      <c r="J4419" t="s">
        <v>435</v>
      </c>
      <c r="T4419">
        <f t="shared" ref="T4419:T4482" si="96">D4419+E4419</f>
        <v>6.64</v>
      </c>
      <c r="U4419">
        <v>6.64</v>
      </c>
    </row>
    <row r="4420" spans="1:21" x14ac:dyDescent="0.2">
      <c r="A4420" t="s">
        <v>576</v>
      </c>
      <c r="B4420" s="10" t="s">
        <v>1689</v>
      </c>
      <c r="C4420">
        <v>14.2</v>
      </c>
      <c r="D4420">
        <v>-7.55</v>
      </c>
      <c r="E4420">
        <v>9.1999999999999993</v>
      </c>
      <c r="F4420" t="s">
        <v>1690</v>
      </c>
      <c r="G4420">
        <v>60</v>
      </c>
      <c r="H4420">
        <v>16642.7</v>
      </c>
      <c r="I4420">
        <v>103223.24</v>
      </c>
      <c r="J4420" t="s">
        <v>435</v>
      </c>
      <c r="T4420">
        <f t="shared" si="96"/>
        <v>1.6499999999999995</v>
      </c>
      <c r="U4420">
        <v>1.6499999999999995</v>
      </c>
    </row>
    <row r="4421" spans="1:21" x14ac:dyDescent="0.2">
      <c r="A4421" t="s">
        <v>576</v>
      </c>
      <c r="B4421" s="10" t="s">
        <v>1711</v>
      </c>
      <c r="C4421">
        <v>16.600000000000001</v>
      </c>
      <c r="D4421">
        <v>-9.9499999999999993</v>
      </c>
      <c r="E4421">
        <v>2.4</v>
      </c>
      <c r="F4421" t="s">
        <v>1712</v>
      </c>
      <c r="G4421">
        <v>160</v>
      </c>
      <c r="H4421">
        <v>16642.7</v>
      </c>
      <c r="I4421">
        <v>103223.24</v>
      </c>
      <c r="J4421" t="s">
        <v>435</v>
      </c>
      <c r="T4421">
        <f t="shared" si="96"/>
        <v>-7.5499999999999989</v>
      </c>
      <c r="U4421">
        <v>-7.5499999999999989</v>
      </c>
    </row>
    <row r="4422" spans="1:21" x14ac:dyDescent="0.2">
      <c r="A4422" t="s">
        <v>576</v>
      </c>
      <c r="B4422" s="10" t="s">
        <v>1693</v>
      </c>
      <c r="C4422">
        <v>17.7</v>
      </c>
      <c r="D4422">
        <v>-11.06</v>
      </c>
      <c r="E4422">
        <v>1.1000000000000001</v>
      </c>
      <c r="F4422" t="s">
        <v>1694</v>
      </c>
      <c r="G4422">
        <v>180</v>
      </c>
      <c r="H4422">
        <v>16642.7</v>
      </c>
      <c r="I4422">
        <v>103223.24</v>
      </c>
      <c r="J4422" t="s">
        <v>435</v>
      </c>
      <c r="T4422">
        <f t="shared" si="96"/>
        <v>-9.9600000000000009</v>
      </c>
      <c r="U4422">
        <v>-9.9600000000000009</v>
      </c>
    </row>
    <row r="4423" spans="1:21" x14ac:dyDescent="0.2">
      <c r="A4423" t="s">
        <v>576</v>
      </c>
      <c r="B4423" s="10" t="s">
        <v>1215</v>
      </c>
      <c r="C4423">
        <v>45.5</v>
      </c>
      <c r="D4423">
        <v>-38.85</v>
      </c>
      <c r="E4423">
        <v>27.8</v>
      </c>
      <c r="F4423" t="s">
        <v>1761</v>
      </c>
      <c r="G4423">
        <v>220</v>
      </c>
      <c r="H4423">
        <v>16642.7</v>
      </c>
      <c r="I4423">
        <v>103223.24</v>
      </c>
      <c r="J4423" t="s">
        <v>435</v>
      </c>
      <c r="T4423">
        <f t="shared" si="96"/>
        <v>-11.05</v>
      </c>
      <c r="U4423">
        <v>-11.05</v>
      </c>
    </row>
    <row r="4424" spans="1:21" x14ac:dyDescent="0.2">
      <c r="A4424" t="s">
        <v>577</v>
      </c>
      <c r="B4424" s="10" t="s">
        <v>1714</v>
      </c>
      <c r="C4424">
        <v>5</v>
      </c>
      <c r="D4424">
        <v>1.56</v>
      </c>
      <c r="E4424">
        <v>5</v>
      </c>
      <c r="F4424" t="s">
        <v>1760</v>
      </c>
      <c r="G4424">
        <v>100</v>
      </c>
      <c r="H4424">
        <v>16627.810000000001</v>
      </c>
      <c r="I4424">
        <v>103217.95</v>
      </c>
      <c r="J4424" t="s">
        <v>435</v>
      </c>
      <c r="T4424">
        <f t="shared" si="96"/>
        <v>6.5600000000000005</v>
      </c>
      <c r="U4424">
        <v>6.5600000000000005</v>
      </c>
    </row>
    <row r="4425" spans="1:21" x14ac:dyDescent="0.2">
      <c r="A4425" t="s">
        <v>577</v>
      </c>
      <c r="B4425" s="10" t="s">
        <v>1689</v>
      </c>
      <c r="C4425">
        <v>13.4</v>
      </c>
      <c r="D4425">
        <v>-6.84</v>
      </c>
      <c r="E4425">
        <v>8.4</v>
      </c>
      <c r="F4425" t="s">
        <v>1690</v>
      </c>
      <c r="G4425">
        <v>60</v>
      </c>
      <c r="H4425">
        <v>16627.810000000001</v>
      </c>
      <c r="I4425">
        <v>103217.95</v>
      </c>
      <c r="J4425" t="s">
        <v>435</v>
      </c>
      <c r="T4425">
        <f t="shared" si="96"/>
        <v>1.5600000000000005</v>
      </c>
      <c r="U4425">
        <v>1.5600000000000005</v>
      </c>
    </row>
    <row r="4426" spans="1:21" x14ac:dyDescent="0.2">
      <c r="A4426" t="s">
        <v>577</v>
      </c>
      <c r="B4426" s="10" t="s">
        <v>1711</v>
      </c>
      <c r="C4426">
        <v>15.7</v>
      </c>
      <c r="D4426">
        <v>-9.14</v>
      </c>
      <c r="E4426">
        <v>2.2999999999999998</v>
      </c>
      <c r="F4426" t="s">
        <v>1712</v>
      </c>
      <c r="G4426">
        <v>160</v>
      </c>
      <c r="H4426">
        <v>16627.810000000001</v>
      </c>
      <c r="I4426">
        <v>103217.95</v>
      </c>
      <c r="J4426" t="s">
        <v>435</v>
      </c>
      <c r="T4426">
        <f t="shared" si="96"/>
        <v>-6.8400000000000007</v>
      </c>
      <c r="U4426">
        <v>-6.8400000000000007</v>
      </c>
    </row>
    <row r="4427" spans="1:21" x14ac:dyDescent="0.2">
      <c r="A4427" t="s">
        <v>577</v>
      </c>
      <c r="B4427" s="10" t="s">
        <v>1693</v>
      </c>
      <c r="C4427">
        <v>19</v>
      </c>
      <c r="D4427">
        <v>-12.44</v>
      </c>
      <c r="E4427">
        <v>3.3</v>
      </c>
      <c r="F4427" t="s">
        <v>1694</v>
      </c>
      <c r="G4427">
        <v>180</v>
      </c>
      <c r="H4427">
        <v>16627.810000000001</v>
      </c>
      <c r="I4427">
        <v>103217.95</v>
      </c>
      <c r="J4427" t="s">
        <v>435</v>
      </c>
      <c r="T4427">
        <f t="shared" si="96"/>
        <v>-9.14</v>
      </c>
      <c r="U4427">
        <v>-9.14</v>
      </c>
    </row>
    <row r="4428" spans="1:21" x14ac:dyDescent="0.2">
      <c r="A4428" t="s">
        <v>577</v>
      </c>
      <c r="B4428" s="10" t="s">
        <v>1215</v>
      </c>
      <c r="C4428">
        <v>44.8</v>
      </c>
      <c r="D4428">
        <v>-38.24</v>
      </c>
      <c r="E4428">
        <v>25.8</v>
      </c>
      <c r="F4428" t="s">
        <v>1761</v>
      </c>
      <c r="G4428">
        <v>220</v>
      </c>
      <c r="H4428">
        <v>16627.810000000001</v>
      </c>
      <c r="I4428">
        <v>103217.95</v>
      </c>
      <c r="J4428" t="s">
        <v>435</v>
      </c>
      <c r="T4428">
        <f t="shared" si="96"/>
        <v>-12.440000000000001</v>
      </c>
      <c r="U4428">
        <v>-12.440000000000001</v>
      </c>
    </row>
    <row r="4429" spans="1:21" x14ac:dyDescent="0.2">
      <c r="A4429" t="s">
        <v>578</v>
      </c>
      <c r="B4429" s="10" t="s">
        <v>1714</v>
      </c>
      <c r="C4429">
        <v>3.8</v>
      </c>
      <c r="D4429">
        <v>2.99</v>
      </c>
      <c r="E4429">
        <v>3.8</v>
      </c>
      <c r="F4429" t="s">
        <v>1760</v>
      </c>
      <c r="G4429">
        <v>100</v>
      </c>
      <c r="H4429">
        <v>16638.900000000001</v>
      </c>
      <c r="I4429">
        <v>103279.13</v>
      </c>
      <c r="J4429" t="s">
        <v>435</v>
      </c>
      <c r="T4429">
        <f t="shared" si="96"/>
        <v>6.79</v>
      </c>
      <c r="U4429">
        <v>6.79</v>
      </c>
    </row>
    <row r="4430" spans="1:21" x14ac:dyDescent="0.2">
      <c r="A4430" t="s">
        <v>578</v>
      </c>
      <c r="B4430" s="10" t="s">
        <v>1689</v>
      </c>
      <c r="C4430">
        <v>15.6</v>
      </c>
      <c r="D4430">
        <v>-8.81</v>
      </c>
      <c r="E4430">
        <v>11.8</v>
      </c>
      <c r="F4430" t="s">
        <v>1690</v>
      </c>
      <c r="G4430">
        <v>60</v>
      </c>
      <c r="H4430">
        <v>16638.900000000001</v>
      </c>
      <c r="I4430">
        <v>103279.13</v>
      </c>
      <c r="J4430" t="s">
        <v>435</v>
      </c>
      <c r="T4430">
        <f t="shared" si="96"/>
        <v>2.99</v>
      </c>
      <c r="U4430">
        <v>2.99</v>
      </c>
    </row>
    <row r="4431" spans="1:21" x14ac:dyDescent="0.2">
      <c r="A4431" t="s">
        <v>578</v>
      </c>
      <c r="B4431" s="10" t="s">
        <v>1711</v>
      </c>
      <c r="C4431">
        <v>16.8</v>
      </c>
      <c r="D4431">
        <v>-10.01</v>
      </c>
      <c r="E4431">
        <v>1.2</v>
      </c>
      <c r="F4431" t="s">
        <v>1712</v>
      </c>
      <c r="G4431">
        <v>160</v>
      </c>
      <c r="H4431">
        <v>16638.900000000001</v>
      </c>
      <c r="I4431">
        <v>103279.13</v>
      </c>
      <c r="J4431" t="s">
        <v>435</v>
      </c>
      <c r="T4431">
        <f t="shared" si="96"/>
        <v>-8.81</v>
      </c>
      <c r="U4431">
        <v>-8.81</v>
      </c>
    </row>
    <row r="4432" spans="1:21" x14ac:dyDescent="0.2">
      <c r="A4432" t="s">
        <v>578</v>
      </c>
      <c r="B4432" s="10" t="s">
        <v>1693</v>
      </c>
      <c r="C4432">
        <v>21.7</v>
      </c>
      <c r="D4432">
        <v>-14.91</v>
      </c>
      <c r="E4432">
        <v>4.9000000000000004</v>
      </c>
      <c r="F4432" t="s">
        <v>1694</v>
      </c>
      <c r="G4432">
        <v>180</v>
      </c>
      <c r="H4432">
        <v>16638.900000000001</v>
      </c>
      <c r="I4432">
        <v>103279.13</v>
      </c>
      <c r="J4432" t="s">
        <v>435</v>
      </c>
      <c r="T4432">
        <f t="shared" si="96"/>
        <v>-10.01</v>
      </c>
      <c r="U4432">
        <v>-10.01</v>
      </c>
    </row>
    <row r="4433" spans="1:21" x14ac:dyDescent="0.2">
      <c r="A4433" t="s">
        <v>578</v>
      </c>
      <c r="B4433" s="10" t="s">
        <v>1215</v>
      </c>
      <c r="C4433">
        <v>45.8</v>
      </c>
      <c r="D4433">
        <v>-39.01</v>
      </c>
      <c r="E4433">
        <v>24.1</v>
      </c>
      <c r="F4433" t="s">
        <v>1761</v>
      </c>
      <c r="G4433">
        <v>220</v>
      </c>
      <c r="H4433">
        <v>16638.900000000001</v>
      </c>
      <c r="I4433">
        <v>103279.13</v>
      </c>
      <c r="J4433" t="s">
        <v>435</v>
      </c>
      <c r="T4433">
        <f t="shared" si="96"/>
        <v>-14.909999999999997</v>
      </c>
      <c r="U4433">
        <v>-14.909999999999997</v>
      </c>
    </row>
    <row r="4434" spans="1:21" x14ac:dyDescent="0.2">
      <c r="A4434" t="s">
        <v>579</v>
      </c>
      <c r="B4434" s="10" t="s">
        <v>1714</v>
      </c>
      <c r="C4434">
        <v>3.2</v>
      </c>
      <c r="D4434">
        <v>3.38</v>
      </c>
      <c r="E4434">
        <v>3.2</v>
      </c>
      <c r="F4434" t="s">
        <v>1760</v>
      </c>
      <c r="G4434">
        <v>100</v>
      </c>
      <c r="H4434">
        <v>16626.03</v>
      </c>
      <c r="I4434">
        <v>103284.64</v>
      </c>
      <c r="J4434" t="s">
        <v>435</v>
      </c>
      <c r="T4434">
        <f t="shared" si="96"/>
        <v>6.58</v>
      </c>
      <c r="U4434">
        <v>6.58</v>
      </c>
    </row>
    <row r="4435" spans="1:21" x14ac:dyDescent="0.2">
      <c r="A4435" t="s">
        <v>579</v>
      </c>
      <c r="B4435" s="10" t="s">
        <v>1687</v>
      </c>
      <c r="C4435">
        <v>3.8</v>
      </c>
      <c r="D4435">
        <v>2.78</v>
      </c>
      <c r="E4435">
        <v>0.6</v>
      </c>
      <c r="F4435" t="s">
        <v>1762</v>
      </c>
      <c r="G4435">
        <v>70</v>
      </c>
      <c r="H4435">
        <v>16626.03</v>
      </c>
      <c r="I4435">
        <v>103284.64</v>
      </c>
      <c r="J4435" t="s">
        <v>435</v>
      </c>
      <c r="T4435">
        <f t="shared" si="96"/>
        <v>3.38</v>
      </c>
      <c r="U4435">
        <v>3.38</v>
      </c>
    </row>
    <row r="4436" spans="1:21" x14ac:dyDescent="0.2">
      <c r="A4436" t="s">
        <v>579</v>
      </c>
      <c r="B4436" s="10" t="s">
        <v>1689</v>
      </c>
      <c r="C4436">
        <v>13.7</v>
      </c>
      <c r="D4436">
        <v>-7.12</v>
      </c>
      <c r="E4436">
        <v>9.9</v>
      </c>
      <c r="F4436" t="s">
        <v>1690</v>
      </c>
      <c r="G4436">
        <v>60</v>
      </c>
      <c r="H4436">
        <v>16626.03</v>
      </c>
      <c r="I4436">
        <v>103284.64</v>
      </c>
      <c r="J4436" t="s">
        <v>435</v>
      </c>
      <c r="T4436">
        <f t="shared" si="96"/>
        <v>2.7800000000000002</v>
      </c>
      <c r="U4436">
        <v>2.7800000000000002</v>
      </c>
    </row>
    <row r="4437" spans="1:21" x14ac:dyDescent="0.2">
      <c r="A4437" t="s">
        <v>579</v>
      </c>
      <c r="B4437" s="10" t="s">
        <v>1711</v>
      </c>
      <c r="C4437">
        <v>16.7</v>
      </c>
      <c r="D4437">
        <v>-10.119999999999999</v>
      </c>
      <c r="E4437">
        <v>3</v>
      </c>
      <c r="F4437" t="s">
        <v>1712</v>
      </c>
      <c r="G4437">
        <v>160</v>
      </c>
      <c r="H4437">
        <v>16626.03</v>
      </c>
      <c r="I4437">
        <v>103284.64</v>
      </c>
      <c r="J4437" t="s">
        <v>435</v>
      </c>
      <c r="T4437">
        <f t="shared" si="96"/>
        <v>-7.1199999999999992</v>
      </c>
      <c r="U4437">
        <v>-7.1199999999999992</v>
      </c>
    </row>
    <row r="4438" spans="1:21" x14ac:dyDescent="0.2">
      <c r="A4438" t="s">
        <v>579</v>
      </c>
      <c r="B4438" s="10" t="s">
        <v>1693</v>
      </c>
      <c r="C4438">
        <v>21.8</v>
      </c>
      <c r="D4438">
        <v>-15.22</v>
      </c>
      <c r="E4438">
        <v>5.0999999999999996</v>
      </c>
      <c r="F4438" t="s">
        <v>1694</v>
      </c>
      <c r="G4438">
        <v>180</v>
      </c>
      <c r="H4438">
        <v>16626.03</v>
      </c>
      <c r="I4438">
        <v>103284.64</v>
      </c>
      <c r="J4438" t="s">
        <v>435</v>
      </c>
      <c r="T4438">
        <f t="shared" si="96"/>
        <v>-10.120000000000001</v>
      </c>
      <c r="U4438">
        <v>-10.120000000000001</v>
      </c>
    </row>
    <row r="4439" spans="1:21" x14ac:dyDescent="0.2">
      <c r="A4439" t="s">
        <v>579</v>
      </c>
      <c r="B4439" s="10" t="s">
        <v>1215</v>
      </c>
      <c r="C4439">
        <v>45.4</v>
      </c>
      <c r="D4439">
        <v>-38.82</v>
      </c>
      <c r="E4439">
        <v>23.6</v>
      </c>
      <c r="F4439" t="s">
        <v>1761</v>
      </c>
      <c r="G4439">
        <v>220</v>
      </c>
      <c r="H4439">
        <v>16626.03</v>
      </c>
      <c r="I4439">
        <v>103284.64</v>
      </c>
      <c r="J4439" t="s">
        <v>435</v>
      </c>
      <c r="T4439">
        <f t="shared" si="96"/>
        <v>-15.219999999999999</v>
      </c>
      <c r="U4439">
        <v>-15.219999999999999</v>
      </c>
    </row>
    <row r="4440" spans="1:21" x14ac:dyDescent="0.2">
      <c r="A4440" t="s">
        <v>580</v>
      </c>
      <c r="B4440" s="10" t="s">
        <v>1714</v>
      </c>
      <c r="C4440">
        <v>3</v>
      </c>
      <c r="D4440">
        <v>4.03</v>
      </c>
      <c r="E4440">
        <v>3</v>
      </c>
      <c r="F4440" t="s">
        <v>1760</v>
      </c>
      <c r="G4440">
        <v>100</v>
      </c>
      <c r="H4440">
        <v>16681.71</v>
      </c>
      <c r="I4440">
        <v>103311.18</v>
      </c>
      <c r="J4440" t="s">
        <v>435</v>
      </c>
      <c r="T4440">
        <f t="shared" si="96"/>
        <v>7.03</v>
      </c>
      <c r="U4440">
        <v>7.03</v>
      </c>
    </row>
    <row r="4441" spans="1:21" x14ac:dyDescent="0.2">
      <c r="A4441" t="s">
        <v>580</v>
      </c>
      <c r="B4441" s="10" t="s">
        <v>1687</v>
      </c>
      <c r="C4441">
        <v>5.3</v>
      </c>
      <c r="D4441">
        <v>1.73</v>
      </c>
      <c r="E4441">
        <v>2.2999999999999998</v>
      </c>
      <c r="F4441" t="s">
        <v>1762</v>
      </c>
      <c r="G4441">
        <v>70</v>
      </c>
      <c r="H4441">
        <v>16681.71</v>
      </c>
      <c r="I4441">
        <v>103311.18</v>
      </c>
      <c r="J4441" t="s">
        <v>435</v>
      </c>
      <c r="T4441">
        <f t="shared" si="96"/>
        <v>4.0299999999999994</v>
      </c>
      <c r="U4441">
        <v>4.0299999999999994</v>
      </c>
    </row>
    <row r="4442" spans="1:21" x14ac:dyDescent="0.2">
      <c r="A4442" t="s">
        <v>580</v>
      </c>
      <c r="B4442" s="10" t="s">
        <v>1689</v>
      </c>
      <c r="C4442">
        <v>14.8</v>
      </c>
      <c r="D4442">
        <v>-7.77</v>
      </c>
      <c r="E4442">
        <v>9.5</v>
      </c>
      <c r="F4442" t="s">
        <v>1690</v>
      </c>
      <c r="G4442">
        <v>60</v>
      </c>
      <c r="H4442">
        <v>16681.71</v>
      </c>
      <c r="I4442">
        <v>103311.18</v>
      </c>
      <c r="J4442" t="s">
        <v>435</v>
      </c>
      <c r="T4442">
        <f t="shared" si="96"/>
        <v>1.7300000000000004</v>
      </c>
      <c r="U4442">
        <v>1.7300000000000004</v>
      </c>
    </row>
    <row r="4443" spans="1:21" x14ac:dyDescent="0.2">
      <c r="A4443" t="s">
        <v>580</v>
      </c>
      <c r="B4443" s="10" t="s">
        <v>1711</v>
      </c>
      <c r="C4443">
        <v>18.2</v>
      </c>
      <c r="D4443">
        <v>-11.17</v>
      </c>
      <c r="E4443">
        <v>3.4</v>
      </c>
      <c r="F4443" t="s">
        <v>1712</v>
      </c>
      <c r="G4443">
        <v>160</v>
      </c>
      <c r="H4443">
        <v>16681.71</v>
      </c>
      <c r="I4443">
        <v>103311.18</v>
      </c>
      <c r="J4443" t="s">
        <v>435</v>
      </c>
      <c r="T4443">
        <f t="shared" si="96"/>
        <v>-7.77</v>
      </c>
      <c r="U4443">
        <v>-7.77</v>
      </c>
    </row>
    <row r="4444" spans="1:21" x14ac:dyDescent="0.2">
      <c r="A4444" t="s">
        <v>580</v>
      </c>
      <c r="B4444" s="10" t="s">
        <v>1693</v>
      </c>
      <c r="C4444">
        <v>20.5</v>
      </c>
      <c r="D4444">
        <v>-13.47</v>
      </c>
      <c r="E4444">
        <v>2.2999999999999998</v>
      </c>
      <c r="F4444" t="s">
        <v>1694</v>
      </c>
      <c r="G4444">
        <v>180</v>
      </c>
      <c r="H4444">
        <v>16681.71</v>
      </c>
      <c r="I4444">
        <v>103311.18</v>
      </c>
      <c r="J4444" t="s">
        <v>435</v>
      </c>
      <c r="T4444">
        <f t="shared" si="96"/>
        <v>-11.170000000000002</v>
      </c>
      <c r="U4444">
        <v>-11.170000000000002</v>
      </c>
    </row>
    <row r="4445" spans="1:21" x14ac:dyDescent="0.2">
      <c r="A4445" t="s">
        <v>580</v>
      </c>
      <c r="B4445" s="10" t="s">
        <v>1215</v>
      </c>
      <c r="C4445">
        <v>45</v>
      </c>
      <c r="D4445">
        <v>-37.97</v>
      </c>
      <c r="E4445">
        <v>24.5</v>
      </c>
      <c r="F4445" t="s">
        <v>1761</v>
      </c>
      <c r="G4445">
        <v>220</v>
      </c>
      <c r="H4445">
        <v>16681.71</v>
      </c>
      <c r="I4445">
        <v>103311.18</v>
      </c>
      <c r="J4445" t="s">
        <v>435</v>
      </c>
      <c r="T4445">
        <f t="shared" si="96"/>
        <v>-13.469999999999999</v>
      </c>
      <c r="U4445">
        <v>-13.469999999999999</v>
      </c>
    </row>
    <row r="4446" spans="1:21" x14ac:dyDescent="0.2">
      <c r="A4446" t="s">
        <v>581</v>
      </c>
      <c r="B4446" s="10" t="s">
        <v>1714</v>
      </c>
      <c r="C4446">
        <v>3</v>
      </c>
      <c r="D4446">
        <v>4.0999999999999996</v>
      </c>
      <c r="E4446">
        <v>3</v>
      </c>
      <c r="F4446" t="s">
        <v>1760</v>
      </c>
      <c r="G4446">
        <v>100</v>
      </c>
      <c r="H4446">
        <v>16674.62</v>
      </c>
      <c r="I4446">
        <v>103329.05</v>
      </c>
      <c r="J4446" t="s">
        <v>435</v>
      </c>
      <c r="T4446">
        <f t="shared" si="96"/>
        <v>7.1</v>
      </c>
      <c r="U4446">
        <v>7.1</v>
      </c>
    </row>
    <row r="4447" spans="1:21" x14ac:dyDescent="0.2">
      <c r="A4447" t="s">
        <v>581</v>
      </c>
      <c r="B4447" s="10" t="s">
        <v>1687</v>
      </c>
      <c r="C4447">
        <v>4</v>
      </c>
      <c r="D4447">
        <v>3.1</v>
      </c>
      <c r="E4447">
        <v>1</v>
      </c>
      <c r="F4447" t="s">
        <v>1762</v>
      </c>
      <c r="G4447">
        <v>70</v>
      </c>
      <c r="H4447">
        <v>16674.62</v>
      </c>
      <c r="I4447">
        <v>103329.05</v>
      </c>
      <c r="J4447" t="s">
        <v>435</v>
      </c>
      <c r="T4447">
        <f t="shared" si="96"/>
        <v>4.0999999999999996</v>
      </c>
      <c r="U4447">
        <v>4.0999999999999996</v>
      </c>
    </row>
    <row r="4448" spans="1:21" x14ac:dyDescent="0.2">
      <c r="A4448" t="s">
        <v>581</v>
      </c>
      <c r="B4448" s="10" t="s">
        <v>1689</v>
      </c>
      <c r="C4448">
        <v>14</v>
      </c>
      <c r="D4448">
        <v>-6.9</v>
      </c>
      <c r="E4448">
        <v>10</v>
      </c>
      <c r="F4448" t="s">
        <v>1690</v>
      </c>
      <c r="G4448">
        <v>60</v>
      </c>
      <c r="H4448">
        <v>16674.62</v>
      </c>
      <c r="I4448">
        <v>103329.05</v>
      </c>
      <c r="J4448" t="s">
        <v>435</v>
      </c>
      <c r="T4448">
        <f t="shared" si="96"/>
        <v>3.0999999999999996</v>
      </c>
      <c r="U4448">
        <v>3.0999999999999996</v>
      </c>
    </row>
    <row r="4449" spans="1:21" x14ac:dyDescent="0.2">
      <c r="A4449" t="s">
        <v>581</v>
      </c>
      <c r="B4449" s="10" t="s">
        <v>1711</v>
      </c>
      <c r="C4449">
        <v>17</v>
      </c>
      <c r="D4449">
        <v>-9.9</v>
      </c>
      <c r="E4449">
        <v>3</v>
      </c>
      <c r="F4449" t="s">
        <v>1712</v>
      </c>
      <c r="G4449">
        <v>160</v>
      </c>
      <c r="H4449">
        <v>16674.62</v>
      </c>
      <c r="I4449">
        <v>103329.05</v>
      </c>
      <c r="J4449" t="s">
        <v>435</v>
      </c>
      <c r="T4449">
        <f t="shared" si="96"/>
        <v>-6.9</v>
      </c>
      <c r="U4449">
        <v>-6.9</v>
      </c>
    </row>
    <row r="4450" spans="1:21" x14ac:dyDescent="0.2">
      <c r="A4450" t="s">
        <v>581</v>
      </c>
      <c r="B4450" s="10" t="s">
        <v>1693</v>
      </c>
      <c r="C4450">
        <v>21.5</v>
      </c>
      <c r="D4450">
        <v>-14.4</v>
      </c>
      <c r="E4450">
        <v>4.5</v>
      </c>
      <c r="F4450" t="s">
        <v>1694</v>
      </c>
      <c r="G4450">
        <v>180</v>
      </c>
      <c r="H4450">
        <v>16674.62</v>
      </c>
      <c r="I4450">
        <v>103329.05</v>
      </c>
      <c r="J4450" t="s">
        <v>435</v>
      </c>
      <c r="T4450">
        <f t="shared" si="96"/>
        <v>-9.9</v>
      </c>
      <c r="U4450">
        <v>-9.9</v>
      </c>
    </row>
    <row r="4451" spans="1:21" x14ac:dyDescent="0.2">
      <c r="A4451" t="s">
        <v>581</v>
      </c>
      <c r="B4451" s="10" t="s">
        <v>1215</v>
      </c>
      <c r="C4451">
        <v>41</v>
      </c>
      <c r="D4451">
        <v>-33.9</v>
      </c>
      <c r="E4451">
        <v>19.5</v>
      </c>
      <c r="F4451" t="s">
        <v>1761</v>
      </c>
      <c r="G4451">
        <v>220</v>
      </c>
      <c r="H4451">
        <v>16674.62</v>
      </c>
      <c r="I4451">
        <v>103329.05</v>
      </c>
      <c r="J4451" t="s">
        <v>435</v>
      </c>
      <c r="T4451">
        <f t="shared" si="96"/>
        <v>-14.399999999999999</v>
      </c>
      <c r="U4451">
        <v>-14.399999999999999</v>
      </c>
    </row>
    <row r="4452" spans="1:21" x14ac:dyDescent="0.2">
      <c r="A4452" t="s">
        <v>581</v>
      </c>
      <c r="B4452" s="10" t="s">
        <v>1700</v>
      </c>
      <c r="C4452">
        <v>45</v>
      </c>
      <c r="D4452">
        <v>-37.9</v>
      </c>
      <c r="E4452">
        <v>4</v>
      </c>
      <c r="F4452" t="s">
        <v>1701</v>
      </c>
      <c r="G4452">
        <v>300</v>
      </c>
      <c r="H4452">
        <v>16674.62</v>
      </c>
      <c r="I4452">
        <v>103329.05</v>
      </c>
      <c r="J4452" t="s">
        <v>435</v>
      </c>
      <c r="T4452">
        <f t="shared" si="96"/>
        <v>-33.9</v>
      </c>
      <c r="U4452">
        <v>-33.9</v>
      </c>
    </row>
    <row r="4453" spans="1:21" x14ac:dyDescent="0.2">
      <c r="A4453" t="s">
        <v>582</v>
      </c>
      <c r="B4453" s="10" t="s">
        <v>1714</v>
      </c>
      <c r="C4453">
        <v>3.2</v>
      </c>
      <c r="D4453">
        <v>4.09</v>
      </c>
      <c r="E4453">
        <v>3.2</v>
      </c>
      <c r="F4453" t="s">
        <v>1760</v>
      </c>
      <c r="G4453">
        <v>100</v>
      </c>
      <c r="H4453">
        <v>16724.669999999998</v>
      </c>
      <c r="I4453">
        <v>103323.31</v>
      </c>
      <c r="J4453" t="s">
        <v>435</v>
      </c>
      <c r="T4453">
        <f t="shared" si="96"/>
        <v>7.29</v>
      </c>
      <c r="U4453">
        <v>7.29</v>
      </c>
    </row>
    <row r="4454" spans="1:21" x14ac:dyDescent="0.2">
      <c r="A4454" t="s">
        <v>582</v>
      </c>
      <c r="B4454" s="10" t="s">
        <v>1689</v>
      </c>
      <c r="C4454">
        <v>13.5</v>
      </c>
      <c r="D4454">
        <v>-6.21</v>
      </c>
      <c r="E4454">
        <v>10.3</v>
      </c>
      <c r="F4454" t="s">
        <v>1690</v>
      </c>
      <c r="G4454">
        <v>60</v>
      </c>
      <c r="H4454">
        <v>16724.669999999998</v>
      </c>
      <c r="I4454">
        <v>103323.31</v>
      </c>
      <c r="J4454" t="s">
        <v>435</v>
      </c>
      <c r="T4454">
        <f t="shared" si="96"/>
        <v>4.0900000000000007</v>
      </c>
      <c r="U4454">
        <v>4.0900000000000007</v>
      </c>
    </row>
    <row r="4455" spans="1:21" x14ac:dyDescent="0.2">
      <c r="A4455" t="s">
        <v>582</v>
      </c>
      <c r="B4455" s="10" t="s">
        <v>1711</v>
      </c>
      <c r="C4455">
        <v>16.5</v>
      </c>
      <c r="D4455">
        <v>-9.2100000000000009</v>
      </c>
      <c r="E4455">
        <v>3</v>
      </c>
      <c r="F4455" t="s">
        <v>1712</v>
      </c>
      <c r="G4455">
        <v>160</v>
      </c>
      <c r="H4455">
        <v>16724.669999999998</v>
      </c>
      <c r="I4455">
        <v>103323.31</v>
      </c>
      <c r="J4455" t="s">
        <v>435</v>
      </c>
      <c r="T4455">
        <f t="shared" si="96"/>
        <v>-6.2100000000000009</v>
      </c>
      <c r="U4455">
        <v>-6.2100000000000009</v>
      </c>
    </row>
    <row r="4456" spans="1:21" x14ac:dyDescent="0.2">
      <c r="A4456" t="s">
        <v>582</v>
      </c>
      <c r="B4456" s="10" t="s">
        <v>1693</v>
      </c>
      <c r="C4456">
        <v>22</v>
      </c>
      <c r="D4456">
        <v>-14.71</v>
      </c>
      <c r="E4456">
        <v>5.5</v>
      </c>
      <c r="F4456" t="s">
        <v>1694</v>
      </c>
      <c r="G4456">
        <v>180</v>
      </c>
      <c r="H4456">
        <v>16724.669999999998</v>
      </c>
      <c r="I4456">
        <v>103323.31</v>
      </c>
      <c r="J4456" t="s">
        <v>435</v>
      </c>
      <c r="T4456">
        <f t="shared" si="96"/>
        <v>-9.2100000000000009</v>
      </c>
      <c r="U4456">
        <v>-9.2100000000000009</v>
      </c>
    </row>
    <row r="4457" spans="1:21" x14ac:dyDescent="0.2">
      <c r="A4457" t="s">
        <v>582</v>
      </c>
      <c r="B4457" s="10" t="s">
        <v>1215</v>
      </c>
      <c r="C4457">
        <v>37</v>
      </c>
      <c r="D4457">
        <v>-29.71</v>
      </c>
      <c r="E4457">
        <v>15</v>
      </c>
      <c r="F4457" t="s">
        <v>1761</v>
      </c>
      <c r="G4457">
        <v>220</v>
      </c>
      <c r="H4457">
        <v>16724.669999999998</v>
      </c>
      <c r="I4457">
        <v>103323.31</v>
      </c>
      <c r="J4457" t="s">
        <v>435</v>
      </c>
      <c r="T4457">
        <f t="shared" si="96"/>
        <v>-14.71</v>
      </c>
      <c r="U4457">
        <v>-14.71</v>
      </c>
    </row>
    <row r="4458" spans="1:21" x14ac:dyDescent="0.2">
      <c r="A4458" t="s">
        <v>582</v>
      </c>
      <c r="B4458" s="10" t="s">
        <v>1700</v>
      </c>
      <c r="C4458">
        <v>39</v>
      </c>
      <c r="D4458">
        <v>-31.71</v>
      </c>
      <c r="E4458">
        <v>2</v>
      </c>
      <c r="F4458" t="s">
        <v>1701</v>
      </c>
      <c r="G4458">
        <v>300</v>
      </c>
      <c r="H4458">
        <v>16724.669999999998</v>
      </c>
      <c r="I4458">
        <v>103323.31</v>
      </c>
      <c r="J4458" t="s">
        <v>435</v>
      </c>
      <c r="T4458">
        <f t="shared" si="96"/>
        <v>-29.71</v>
      </c>
      <c r="U4458">
        <v>-29.71</v>
      </c>
    </row>
    <row r="4459" spans="1:21" x14ac:dyDescent="0.2">
      <c r="A4459" t="s">
        <v>582</v>
      </c>
      <c r="B4459" s="10" t="s">
        <v>1702</v>
      </c>
      <c r="C4459">
        <v>50</v>
      </c>
      <c r="D4459">
        <v>-42.71</v>
      </c>
      <c r="E4459">
        <v>11</v>
      </c>
      <c r="F4459" t="s">
        <v>1703</v>
      </c>
      <c r="G4459">
        <v>500</v>
      </c>
      <c r="H4459">
        <v>16724.669999999998</v>
      </c>
      <c r="I4459">
        <v>103323.31</v>
      </c>
      <c r="J4459" t="s">
        <v>435</v>
      </c>
      <c r="T4459">
        <f t="shared" si="96"/>
        <v>-31.71</v>
      </c>
      <c r="U4459">
        <v>-31.71</v>
      </c>
    </row>
    <row r="4460" spans="1:21" x14ac:dyDescent="0.2">
      <c r="A4460" t="s">
        <v>583</v>
      </c>
      <c r="B4460" s="10" t="s">
        <v>1714</v>
      </c>
      <c r="C4460">
        <v>4</v>
      </c>
      <c r="D4460">
        <v>3.13</v>
      </c>
      <c r="E4460">
        <v>4</v>
      </c>
      <c r="F4460" t="s">
        <v>1760</v>
      </c>
      <c r="G4460">
        <v>100</v>
      </c>
      <c r="H4460">
        <v>16719.71</v>
      </c>
      <c r="I4460">
        <v>103341.96</v>
      </c>
      <c r="J4460" t="s">
        <v>435</v>
      </c>
      <c r="T4460">
        <f t="shared" si="96"/>
        <v>7.13</v>
      </c>
      <c r="U4460">
        <v>7.13</v>
      </c>
    </row>
    <row r="4461" spans="1:21" x14ac:dyDescent="0.2">
      <c r="A4461" t="s">
        <v>583</v>
      </c>
      <c r="B4461" s="10" t="s">
        <v>1689</v>
      </c>
      <c r="C4461">
        <v>13.7</v>
      </c>
      <c r="D4461">
        <v>-6.57</v>
      </c>
      <c r="E4461">
        <v>9.6999999999999993</v>
      </c>
      <c r="F4461" t="s">
        <v>1690</v>
      </c>
      <c r="G4461">
        <v>60</v>
      </c>
      <c r="H4461">
        <v>16719.71</v>
      </c>
      <c r="I4461">
        <v>103341.96</v>
      </c>
      <c r="J4461" t="s">
        <v>435</v>
      </c>
      <c r="T4461">
        <f t="shared" si="96"/>
        <v>3.129999999999999</v>
      </c>
      <c r="U4461">
        <v>3.129999999999999</v>
      </c>
    </row>
    <row r="4462" spans="1:21" x14ac:dyDescent="0.2">
      <c r="A4462" t="s">
        <v>583</v>
      </c>
      <c r="B4462" s="10" t="s">
        <v>1711</v>
      </c>
      <c r="C4462">
        <v>16.7</v>
      </c>
      <c r="D4462">
        <v>-9.57</v>
      </c>
      <c r="E4462">
        <v>3</v>
      </c>
      <c r="F4462" t="s">
        <v>1712</v>
      </c>
      <c r="G4462">
        <v>160</v>
      </c>
      <c r="H4462">
        <v>16719.71</v>
      </c>
      <c r="I4462">
        <v>103341.96</v>
      </c>
      <c r="J4462" t="s">
        <v>435</v>
      </c>
      <c r="T4462">
        <f t="shared" si="96"/>
        <v>-6.57</v>
      </c>
      <c r="U4462">
        <v>-6.57</v>
      </c>
    </row>
    <row r="4463" spans="1:21" x14ac:dyDescent="0.2">
      <c r="A4463" t="s">
        <v>583</v>
      </c>
      <c r="B4463" s="10" t="s">
        <v>1693</v>
      </c>
      <c r="C4463">
        <v>21.6</v>
      </c>
      <c r="D4463">
        <v>-14.47</v>
      </c>
      <c r="E4463">
        <v>4.9000000000000004</v>
      </c>
      <c r="F4463" t="s">
        <v>1694</v>
      </c>
      <c r="G4463">
        <v>180</v>
      </c>
      <c r="H4463">
        <v>16719.71</v>
      </c>
      <c r="I4463">
        <v>103341.96</v>
      </c>
      <c r="J4463" t="s">
        <v>435</v>
      </c>
      <c r="T4463">
        <f t="shared" si="96"/>
        <v>-9.57</v>
      </c>
      <c r="U4463">
        <v>-9.57</v>
      </c>
    </row>
    <row r="4464" spans="1:21" x14ac:dyDescent="0.2">
      <c r="A4464" t="s">
        <v>583</v>
      </c>
      <c r="B4464" s="10" t="s">
        <v>1215</v>
      </c>
      <c r="C4464">
        <v>34</v>
      </c>
      <c r="D4464">
        <v>-26.87</v>
      </c>
      <c r="E4464">
        <v>12.4</v>
      </c>
      <c r="F4464" t="s">
        <v>1761</v>
      </c>
      <c r="G4464">
        <v>220</v>
      </c>
      <c r="H4464">
        <v>16719.71</v>
      </c>
      <c r="I4464">
        <v>103341.96</v>
      </c>
      <c r="J4464" t="s">
        <v>435</v>
      </c>
      <c r="T4464">
        <f t="shared" si="96"/>
        <v>-14.47</v>
      </c>
      <c r="U4464">
        <v>-14.47</v>
      </c>
    </row>
    <row r="4465" spans="1:21" x14ac:dyDescent="0.2">
      <c r="A4465" t="s">
        <v>583</v>
      </c>
      <c r="B4465" s="10" t="s">
        <v>1700</v>
      </c>
      <c r="C4465">
        <v>37.5</v>
      </c>
      <c r="D4465">
        <v>-30.37</v>
      </c>
      <c r="E4465">
        <v>3.5</v>
      </c>
      <c r="F4465" t="s">
        <v>1701</v>
      </c>
      <c r="G4465">
        <v>300</v>
      </c>
      <c r="H4465">
        <v>16719.71</v>
      </c>
      <c r="I4465">
        <v>103341.96</v>
      </c>
      <c r="J4465" t="s">
        <v>435</v>
      </c>
      <c r="T4465">
        <f t="shared" si="96"/>
        <v>-26.87</v>
      </c>
      <c r="U4465">
        <v>-26.87</v>
      </c>
    </row>
    <row r="4466" spans="1:21" x14ac:dyDescent="0.2">
      <c r="A4466" t="s">
        <v>583</v>
      </c>
      <c r="B4466" s="10" t="s">
        <v>1702</v>
      </c>
      <c r="C4466">
        <v>50</v>
      </c>
      <c r="D4466">
        <v>-42.87</v>
      </c>
      <c r="E4466">
        <v>12.5</v>
      </c>
      <c r="F4466" t="s">
        <v>1703</v>
      </c>
      <c r="G4466">
        <v>500</v>
      </c>
      <c r="H4466">
        <v>16719.71</v>
      </c>
      <c r="I4466">
        <v>103341.96</v>
      </c>
      <c r="J4466" t="s">
        <v>435</v>
      </c>
      <c r="T4466">
        <f t="shared" si="96"/>
        <v>-30.369999999999997</v>
      </c>
      <c r="U4466">
        <v>-30.369999999999997</v>
      </c>
    </row>
    <row r="4467" spans="1:21" x14ac:dyDescent="0.2">
      <c r="A4467" t="s">
        <v>584</v>
      </c>
      <c r="B4467" s="10" t="s">
        <v>1714</v>
      </c>
      <c r="C4467">
        <v>3.8</v>
      </c>
      <c r="D4467">
        <v>3.19</v>
      </c>
      <c r="E4467">
        <v>3.8</v>
      </c>
      <c r="F4467" t="s">
        <v>1760</v>
      </c>
      <c r="G4467">
        <v>100</v>
      </c>
      <c r="H4467">
        <v>16762.34</v>
      </c>
      <c r="I4467">
        <v>103333.89</v>
      </c>
      <c r="J4467" t="s">
        <v>435</v>
      </c>
      <c r="T4467">
        <f t="shared" si="96"/>
        <v>6.99</v>
      </c>
      <c r="U4467">
        <v>6.99</v>
      </c>
    </row>
    <row r="4468" spans="1:21" x14ac:dyDescent="0.2">
      <c r="A4468" t="s">
        <v>584</v>
      </c>
      <c r="B4468" s="10" t="s">
        <v>1689</v>
      </c>
      <c r="C4468">
        <v>13.2</v>
      </c>
      <c r="D4468">
        <v>-6.21</v>
      </c>
      <c r="E4468">
        <v>9.4</v>
      </c>
      <c r="F4468" t="s">
        <v>1690</v>
      </c>
      <c r="G4468">
        <v>60</v>
      </c>
      <c r="H4468">
        <v>16762.34</v>
      </c>
      <c r="I4468">
        <v>103333.89</v>
      </c>
      <c r="J4468" t="s">
        <v>435</v>
      </c>
      <c r="T4468">
        <f t="shared" si="96"/>
        <v>3.1900000000000004</v>
      </c>
      <c r="U4468">
        <v>3.1900000000000004</v>
      </c>
    </row>
    <row r="4469" spans="1:21" x14ac:dyDescent="0.2">
      <c r="A4469" t="s">
        <v>584</v>
      </c>
      <c r="B4469" s="10" t="s">
        <v>1711</v>
      </c>
      <c r="C4469">
        <v>17</v>
      </c>
      <c r="D4469">
        <v>-10.01</v>
      </c>
      <c r="E4469">
        <v>3.8</v>
      </c>
      <c r="F4469" t="s">
        <v>1712</v>
      </c>
      <c r="G4469">
        <v>160</v>
      </c>
      <c r="H4469">
        <v>16762.34</v>
      </c>
      <c r="I4469">
        <v>103333.89</v>
      </c>
      <c r="J4469" t="s">
        <v>435</v>
      </c>
      <c r="T4469">
        <f t="shared" si="96"/>
        <v>-6.21</v>
      </c>
      <c r="U4469">
        <v>-6.21</v>
      </c>
    </row>
    <row r="4470" spans="1:21" x14ac:dyDescent="0.2">
      <c r="A4470" t="s">
        <v>584</v>
      </c>
      <c r="B4470" s="10" t="s">
        <v>1693</v>
      </c>
      <c r="C4470">
        <v>25</v>
      </c>
      <c r="D4470">
        <v>-18.010000000000002</v>
      </c>
      <c r="E4470">
        <v>8</v>
      </c>
      <c r="F4470" t="s">
        <v>1694</v>
      </c>
      <c r="G4470">
        <v>180</v>
      </c>
      <c r="H4470">
        <v>16762.34</v>
      </c>
      <c r="I4470">
        <v>103333.89</v>
      </c>
      <c r="J4470" t="s">
        <v>435</v>
      </c>
      <c r="T4470">
        <f t="shared" si="96"/>
        <v>-10.010000000000002</v>
      </c>
      <c r="U4470">
        <v>-10.010000000000002</v>
      </c>
    </row>
    <row r="4471" spans="1:21" x14ac:dyDescent="0.2">
      <c r="A4471" t="s">
        <v>584</v>
      </c>
      <c r="B4471" s="10" t="s">
        <v>1215</v>
      </c>
      <c r="C4471">
        <v>36</v>
      </c>
      <c r="D4471">
        <v>-29.01</v>
      </c>
      <c r="E4471">
        <v>11</v>
      </c>
      <c r="F4471" t="s">
        <v>1761</v>
      </c>
      <c r="G4471">
        <v>220</v>
      </c>
      <c r="H4471">
        <v>16762.34</v>
      </c>
      <c r="I4471">
        <v>103333.89</v>
      </c>
      <c r="J4471" t="s">
        <v>435</v>
      </c>
      <c r="T4471">
        <f t="shared" si="96"/>
        <v>-18.010000000000002</v>
      </c>
      <c r="U4471">
        <v>-18.010000000000002</v>
      </c>
    </row>
    <row r="4472" spans="1:21" x14ac:dyDescent="0.2">
      <c r="A4472" t="s">
        <v>584</v>
      </c>
      <c r="B4472" s="10" t="s">
        <v>1700</v>
      </c>
      <c r="C4472">
        <v>38</v>
      </c>
      <c r="D4472">
        <v>-31.01</v>
      </c>
      <c r="E4472">
        <v>2</v>
      </c>
      <c r="F4472" t="s">
        <v>1701</v>
      </c>
      <c r="G4472">
        <v>300</v>
      </c>
      <c r="H4472">
        <v>16762.34</v>
      </c>
      <c r="I4472">
        <v>103333.89</v>
      </c>
      <c r="J4472" t="s">
        <v>435</v>
      </c>
      <c r="T4472">
        <f t="shared" si="96"/>
        <v>-29.01</v>
      </c>
      <c r="U4472">
        <v>-29.01</v>
      </c>
    </row>
    <row r="4473" spans="1:21" x14ac:dyDescent="0.2">
      <c r="A4473" t="s">
        <v>584</v>
      </c>
      <c r="B4473" s="10" t="s">
        <v>1702</v>
      </c>
      <c r="C4473">
        <v>44</v>
      </c>
      <c r="D4473">
        <v>-37.01</v>
      </c>
      <c r="E4473">
        <v>6</v>
      </c>
      <c r="F4473" t="s">
        <v>1703</v>
      </c>
      <c r="G4473">
        <v>500</v>
      </c>
      <c r="H4473">
        <v>16762.34</v>
      </c>
      <c r="I4473">
        <v>103333.89</v>
      </c>
      <c r="J4473" t="s">
        <v>435</v>
      </c>
      <c r="T4473">
        <f t="shared" si="96"/>
        <v>-31.009999999999998</v>
      </c>
      <c r="U4473">
        <v>-31.009999999999998</v>
      </c>
    </row>
    <row r="4474" spans="1:21" x14ac:dyDescent="0.2">
      <c r="A4474" t="s">
        <v>584</v>
      </c>
      <c r="B4474" s="10" t="s">
        <v>1704</v>
      </c>
      <c r="C4474">
        <v>48</v>
      </c>
      <c r="D4474">
        <v>-41.01</v>
      </c>
      <c r="E4474">
        <v>4</v>
      </c>
      <c r="F4474" t="s">
        <v>1705</v>
      </c>
      <c r="G4474">
        <v>1500</v>
      </c>
      <c r="H4474">
        <v>16762.34</v>
      </c>
      <c r="I4474">
        <v>103333.89</v>
      </c>
      <c r="J4474" t="s">
        <v>435</v>
      </c>
      <c r="T4474">
        <f t="shared" si="96"/>
        <v>-37.01</v>
      </c>
      <c r="U4474">
        <v>-37.01</v>
      </c>
    </row>
    <row r="4475" spans="1:21" x14ac:dyDescent="0.2">
      <c r="A4475" t="s">
        <v>585</v>
      </c>
      <c r="B4475" s="10" t="s">
        <v>1714</v>
      </c>
      <c r="C4475">
        <v>3</v>
      </c>
      <c r="D4475">
        <v>4.0599999999999996</v>
      </c>
      <c r="E4475">
        <v>3</v>
      </c>
      <c r="F4475" t="s">
        <v>1760</v>
      </c>
      <c r="G4475">
        <v>100</v>
      </c>
      <c r="H4475">
        <v>16756.240000000002</v>
      </c>
      <c r="I4475">
        <v>103352.06</v>
      </c>
      <c r="J4475" t="s">
        <v>435</v>
      </c>
      <c r="T4475">
        <f t="shared" si="96"/>
        <v>7.06</v>
      </c>
      <c r="U4475">
        <v>7.06</v>
      </c>
    </row>
    <row r="4476" spans="1:21" x14ac:dyDescent="0.2">
      <c r="A4476" t="s">
        <v>585</v>
      </c>
      <c r="B4476" s="10" t="s">
        <v>1689</v>
      </c>
      <c r="C4476">
        <v>13.4</v>
      </c>
      <c r="D4476">
        <v>-6.34</v>
      </c>
      <c r="E4476">
        <v>10.4</v>
      </c>
      <c r="F4476" t="s">
        <v>1690</v>
      </c>
      <c r="G4476">
        <v>60</v>
      </c>
      <c r="H4476">
        <v>16756.240000000002</v>
      </c>
      <c r="I4476">
        <v>103352.06</v>
      </c>
      <c r="J4476" t="s">
        <v>435</v>
      </c>
      <c r="T4476">
        <f t="shared" si="96"/>
        <v>4.0600000000000005</v>
      </c>
      <c r="U4476">
        <v>4.0600000000000005</v>
      </c>
    </row>
    <row r="4477" spans="1:21" x14ac:dyDescent="0.2">
      <c r="A4477" t="s">
        <v>585</v>
      </c>
      <c r="B4477" s="10" t="s">
        <v>1711</v>
      </c>
      <c r="C4477">
        <v>17</v>
      </c>
      <c r="D4477">
        <v>-9.94</v>
      </c>
      <c r="E4477">
        <v>3.6</v>
      </c>
      <c r="F4477" t="s">
        <v>1712</v>
      </c>
      <c r="G4477">
        <v>160</v>
      </c>
      <c r="H4477">
        <v>16756.240000000002</v>
      </c>
      <c r="I4477">
        <v>103352.06</v>
      </c>
      <c r="J4477" t="s">
        <v>435</v>
      </c>
      <c r="T4477">
        <f t="shared" si="96"/>
        <v>-6.34</v>
      </c>
      <c r="U4477">
        <v>-6.34</v>
      </c>
    </row>
    <row r="4478" spans="1:21" x14ac:dyDescent="0.2">
      <c r="A4478" t="s">
        <v>585</v>
      </c>
      <c r="B4478" s="10" t="s">
        <v>1693</v>
      </c>
      <c r="C4478">
        <v>25.1</v>
      </c>
      <c r="D4478">
        <v>-18.04</v>
      </c>
      <c r="E4478">
        <v>8.1</v>
      </c>
      <c r="F4478" t="s">
        <v>1694</v>
      </c>
      <c r="G4478">
        <v>180</v>
      </c>
      <c r="H4478">
        <v>16756.240000000002</v>
      </c>
      <c r="I4478">
        <v>103352.06</v>
      </c>
      <c r="J4478" t="s">
        <v>435</v>
      </c>
      <c r="T4478">
        <f t="shared" si="96"/>
        <v>-9.94</v>
      </c>
      <c r="U4478">
        <v>-9.94</v>
      </c>
    </row>
    <row r="4479" spans="1:21" x14ac:dyDescent="0.2">
      <c r="A4479" t="s">
        <v>585</v>
      </c>
      <c r="B4479" s="10" t="s">
        <v>1215</v>
      </c>
      <c r="C4479">
        <v>35</v>
      </c>
      <c r="D4479">
        <v>-27.94</v>
      </c>
      <c r="E4479">
        <v>9.9</v>
      </c>
      <c r="F4479" t="s">
        <v>1761</v>
      </c>
      <c r="G4479">
        <v>220</v>
      </c>
      <c r="H4479">
        <v>16756.240000000002</v>
      </c>
      <c r="I4479">
        <v>103352.06</v>
      </c>
      <c r="J4479" t="s">
        <v>435</v>
      </c>
      <c r="T4479">
        <f t="shared" si="96"/>
        <v>-18.04</v>
      </c>
      <c r="U4479">
        <v>-18.04</v>
      </c>
    </row>
    <row r="4480" spans="1:21" x14ac:dyDescent="0.2">
      <c r="A4480" t="s">
        <v>585</v>
      </c>
      <c r="B4480" s="10" t="s">
        <v>1700</v>
      </c>
      <c r="C4480">
        <v>42</v>
      </c>
      <c r="D4480">
        <v>-34.94</v>
      </c>
      <c r="E4480">
        <v>7</v>
      </c>
      <c r="F4480" t="s">
        <v>1701</v>
      </c>
      <c r="G4480">
        <v>300</v>
      </c>
      <c r="H4480">
        <v>16756.240000000002</v>
      </c>
      <c r="I4480">
        <v>103352.06</v>
      </c>
      <c r="J4480" t="s">
        <v>435</v>
      </c>
      <c r="T4480">
        <f t="shared" si="96"/>
        <v>-27.939999999999998</v>
      </c>
      <c r="U4480">
        <v>-27.939999999999998</v>
      </c>
    </row>
    <row r="4481" spans="1:21" x14ac:dyDescent="0.2">
      <c r="A4481" t="s">
        <v>585</v>
      </c>
      <c r="B4481" s="10" t="s">
        <v>1702</v>
      </c>
      <c r="C4481">
        <v>50</v>
      </c>
      <c r="D4481">
        <v>-42.94</v>
      </c>
      <c r="E4481">
        <v>8</v>
      </c>
      <c r="F4481" t="s">
        <v>1703</v>
      </c>
      <c r="G4481">
        <v>500</v>
      </c>
      <c r="H4481">
        <v>16756.240000000002</v>
      </c>
      <c r="I4481">
        <v>103352.06</v>
      </c>
      <c r="J4481" t="s">
        <v>435</v>
      </c>
      <c r="T4481">
        <f t="shared" si="96"/>
        <v>-34.94</v>
      </c>
      <c r="U4481">
        <v>-34.94</v>
      </c>
    </row>
    <row r="4482" spans="1:21" x14ac:dyDescent="0.2">
      <c r="A4482" t="s">
        <v>1585</v>
      </c>
      <c r="B4482" s="10" t="s">
        <v>1687</v>
      </c>
      <c r="C4482">
        <v>7.3</v>
      </c>
      <c r="D4482">
        <v>-2.57</v>
      </c>
      <c r="E4482">
        <v>7.3</v>
      </c>
      <c r="F4482" t="s">
        <v>1688</v>
      </c>
      <c r="G4482">
        <v>70</v>
      </c>
      <c r="H4482">
        <v>16531.745999999999</v>
      </c>
      <c r="I4482">
        <v>102433.114</v>
      </c>
      <c r="J4482" t="s">
        <v>590</v>
      </c>
      <c r="T4482">
        <f t="shared" si="96"/>
        <v>4.7300000000000004</v>
      </c>
      <c r="U4482">
        <v>4.7300000000000004</v>
      </c>
    </row>
    <row r="4483" spans="1:21" x14ac:dyDescent="0.2">
      <c r="A4483" t="s">
        <v>1585</v>
      </c>
      <c r="B4483" s="10" t="s">
        <v>1722</v>
      </c>
      <c r="C4483">
        <v>9.1999999999999993</v>
      </c>
      <c r="D4483">
        <v>-4.47</v>
      </c>
      <c r="E4483">
        <v>1.9</v>
      </c>
      <c r="F4483" t="s">
        <v>1690</v>
      </c>
      <c r="G4483">
        <v>55</v>
      </c>
      <c r="H4483">
        <v>16531.745999999999</v>
      </c>
      <c r="I4483">
        <v>102433.114</v>
      </c>
      <c r="J4483" t="s">
        <v>590</v>
      </c>
      <c r="T4483">
        <f t="shared" ref="T4483:T4546" si="97">D4483+E4483</f>
        <v>-2.57</v>
      </c>
      <c r="U4483">
        <v>-2.57</v>
      </c>
    </row>
    <row r="4484" spans="1:21" x14ac:dyDescent="0.2">
      <c r="A4484" t="s">
        <v>1585</v>
      </c>
      <c r="B4484" s="10" t="s">
        <v>1711</v>
      </c>
      <c r="C4484">
        <v>11.6</v>
      </c>
      <c r="D4484">
        <v>-6.87</v>
      </c>
      <c r="E4484">
        <v>2.4</v>
      </c>
      <c r="F4484" t="s">
        <v>1712</v>
      </c>
      <c r="G4484">
        <v>160</v>
      </c>
      <c r="H4484">
        <v>16531.745999999999</v>
      </c>
      <c r="I4484">
        <v>102433.114</v>
      </c>
      <c r="J4484" t="s">
        <v>590</v>
      </c>
      <c r="T4484">
        <f t="shared" si="97"/>
        <v>-4.4700000000000006</v>
      </c>
      <c r="U4484">
        <v>-4.4700000000000006</v>
      </c>
    </row>
    <row r="4485" spans="1:21" x14ac:dyDescent="0.2">
      <c r="A4485" t="s">
        <v>1585</v>
      </c>
      <c r="B4485" s="10" t="s">
        <v>1693</v>
      </c>
      <c r="C4485">
        <v>14.2</v>
      </c>
      <c r="D4485">
        <v>-9.4700000000000006</v>
      </c>
      <c r="E4485">
        <v>2.6</v>
      </c>
      <c r="F4485" t="s">
        <v>1694</v>
      </c>
      <c r="G4485">
        <v>200</v>
      </c>
      <c r="H4485">
        <v>16531.745999999999</v>
      </c>
      <c r="I4485">
        <v>102433.114</v>
      </c>
      <c r="J4485" t="s">
        <v>590</v>
      </c>
      <c r="T4485">
        <f t="shared" si="97"/>
        <v>-6.870000000000001</v>
      </c>
      <c r="U4485">
        <v>-6.870000000000001</v>
      </c>
    </row>
    <row r="4486" spans="1:21" x14ac:dyDescent="0.2">
      <c r="A4486" t="s">
        <v>1585</v>
      </c>
      <c r="B4486" s="10" t="s">
        <v>1695</v>
      </c>
      <c r="C4486">
        <v>16</v>
      </c>
      <c r="D4486">
        <v>-11.27</v>
      </c>
      <c r="E4486">
        <v>1.8</v>
      </c>
      <c r="F4486" t="s">
        <v>1712</v>
      </c>
      <c r="G4486">
        <v>80</v>
      </c>
      <c r="H4486">
        <v>16531.745999999999</v>
      </c>
      <c r="I4486">
        <v>102433.114</v>
      </c>
      <c r="J4486" t="s">
        <v>590</v>
      </c>
      <c r="T4486">
        <f t="shared" si="97"/>
        <v>-9.4699999999999989</v>
      </c>
      <c r="U4486">
        <v>-9.4699999999999989</v>
      </c>
    </row>
    <row r="4487" spans="1:21" x14ac:dyDescent="0.2">
      <c r="A4487" t="s">
        <v>1585</v>
      </c>
      <c r="B4487" s="10" t="s">
        <v>1215</v>
      </c>
      <c r="C4487">
        <v>32.700000000000003</v>
      </c>
      <c r="D4487">
        <v>-27.97</v>
      </c>
      <c r="E4487">
        <v>16.7</v>
      </c>
      <c r="F4487" t="s">
        <v>1763</v>
      </c>
      <c r="G4487">
        <v>220</v>
      </c>
      <c r="H4487">
        <v>16531.745999999999</v>
      </c>
      <c r="I4487">
        <v>102433.114</v>
      </c>
      <c r="J4487" t="s">
        <v>590</v>
      </c>
      <c r="T4487">
        <f t="shared" si="97"/>
        <v>-11.27</v>
      </c>
      <c r="U4487">
        <v>-11.27</v>
      </c>
    </row>
    <row r="4488" spans="1:21" x14ac:dyDescent="0.2">
      <c r="A4488" t="s">
        <v>1585</v>
      </c>
      <c r="B4488" s="10" t="s">
        <v>1700</v>
      </c>
      <c r="C4488">
        <v>58.4</v>
      </c>
      <c r="D4488">
        <v>-53.67</v>
      </c>
      <c r="E4488">
        <v>25.7</v>
      </c>
      <c r="F4488" t="s">
        <v>1764</v>
      </c>
      <c r="G4488">
        <v>350</v>
      </c>
      <c r="H4488">
        <v>16531.745999999999</v>
      </c>
      <c r="I4488">
        <v>102433.114</v>
      </c>
      <c r="J4488" t="s">
        <v>590</v>
      </c>
      <c r="T4488">
        <f t="shared" si="97"/>
        <v>-27.970000000000002</v>
      </c>
      <c r="U4488">
        <v>-27.970000000000002</v>
      </c>
    </row>
    <row r="4489" spans="1:21" x14ac:dyDescent="0.2">
      <c r="A4489" t="s">
        <v>1585</v>
      </c>
      <c r="B4489" s="10" t="s">
        <v>1702</v>
      </c>
      <c r="C4489">
        <v>70.3</v>
      </c>
      <c r="D4489">
        <v>-69.569999999999993</v>
      </c>
      <c r="E4489">
        <v>11.9</v>
      </c>
      <c r="F4489" t="s">
        <v>1765</v>
      </c>
      <c r="G4489">
        <v>600</v>
      </c>
      <c r="H4489">
        <v>16531.745999999999</v>
      </c>
      <c r="I4489">
        <v>102433.114</v>
      </c>
      <c r="J4489" t="s">
        <v>590</v>
      </c>
      <c r="T4489">
        <f t="shared" si="97"/>
        <v>-57.669999999999995</v>
      </c>
      <c r="U4489">
        <v>-57.669999999999995</v>
      </c>
    </row>
    <row r="4490" spans="1:21" x14ac:dyDescent="0.2">
      <c r="A4490" t="s">
        <v>1585</v>
      </c>
      <c r="B4490" s="10" t="s">
        <v>1704</v>
      </c>
      <c r="C4490">
        <v>84</v>
      </c>
      <c r="D4490">
        <v>-79.27</v>
      </c>
      <c r="E4490">
        <v>13.7</v>
      </c>
      <c r="F4490" t="s">
        <v>1766</v>
      </c>
      <c r="G4490">
        <v>1200</v>
      </c>
      <c r="H4490">
        <v>16531.745999999999</v>
      </c>
      <c r="I4490">
        <v>102433.114</v>
      </c>
      <c r="J4490" t="s">
        <v>590</v>
      </c>
      <c r="T4490">
        <f t="shared" si="97"/>
        <v>-65.569999999999993</v>
      </c>
      <c r="U4490">
        <v>-65.569999999999993</v>
      </c>
    </row>
    <row r="4491" spans="1:21" x14ac:dyDescent="0.2">
      <c r="A4491" t="s">
        <v>1585</v>
      </c>
      <c r="B4491" s="10" t="s">
        <v>1709</v>
      </c>
      <c r="C4491">
        <v>85.7</v>
      </c>
      <c r="D4491">
        <v>-80.37</v>
      </c>
      <c r="E4491">
        <v>1.1000000000000001</v>
      </c>
      <c r="F4491" t="s">
        <v>1767</v>
      </c>
      <c r="G4491">
        <v>2000</v>
      </c>
      <c r="H4491">
        <v>16531.745999999999</v>
      </c>
      <c r="I4491">
        <v>102433.114</v>
      </c>
      <c r="J4491" t="s">
        <v>590</v>
      </c>
      <c r="T4491">
        <f t="shared" si="97"/>
        <v>-79.27000000000001</v>
      </c>
      <c r="U4491">
        <v>-79.27000000000001</v>
      </c>
    </row>
    <row r="4492" spans="1:21" x14ac:dyDescent="0.2">
      <c r="A4492" t="s">
        <v>1585</v>
      </c>
      <c r="B4492" s="10" t="s">
        <v>1768</v>
      </c>
      <c r="C4492">
        <v>90.76</v>
      </c>
      <c r="D4492">
        <v>-86.03</v>
      </c>
      <c r="E4492">
        <v>5.66</v>
      </c>
      <c r="F4492" t="s">
        <v>1769</v>
      </c>
      <c r="G4492">
        <v>4500</v>
      </c>
      <c r="H4492">
        <v>16531.745999999999</v>
      </c>
      <c r="I4492">
        <v>102433.114</v>
      </c>
      <c r="J4492" t="s">
        <v>590</v>
      </c>
      <c r="T4492">
        <f t="shared" si="97"/>
        <v>-80.37</v>
      </c>
      <c r="U4492">
        <v>-80.37</v>
      </c>
    </row>
    <row r="4493" spans="1:21" x14ac:dyDescent="0.2">
      <c r="A4493" t="s">
        <v>588</v>
      </c>
      <c r="B4493" s="10" t="s">
        <v>1687</v>
      </c>
      <c r="C4493">
        <v>10.8</v>
      </c>
      <c r="D4493">
        <v>-5.98</v>
      </c>
      <c r="E4493">
        <v>10.8</v>
      </c>
      <c r="F4493" t="s">
        <v>1688</v>
      </c>
      <c r="G4493">
        <v>70</v>
      </c>
      <c r="H4493">
        <v>16535.276000000002</v>
      </c>
      <c r="I4493">
        <v>102445.178</v>
      </c>
      <c r="J4493" t="s">
        <v>590</v>
      </c>
      <c r="T4493">
        <f t="shared" si="97"/>
        <v>4.82</v>
      </c>
      <c r="U4493">
        <v>4.82</v>
      </c>
    </row>
    <row r="4494" spans="1:21" x14ac:dyDescent="0.2">
      <c r="A4494" t="s">
        <v>588</v>
      </c>
      <c r="B4494" s="10" t="s">
        <v>1722</v>
      </c>
      <c r="C4494">
        <v>13.7</v>
      </c>
      <c r="D4494">
        <v>-8.8800000000000008</v>
      </c>
      <c r="E4494">
        <v>2.9</v>
      </c>
      <c r="F4494" t="s">
        <v>1690</v>
      </c>
      <c r="G4494">
        <v>55</v>
      </c>
      <c r="H4494">
        <v>16535.276000000002</v>
      </c>
      <c r="I4494">
        <v>102445.178</v>
      </c>
      <c r="J4494" t="s">
        <v>590</v>
      </c>
      <c r="T4494">
        <f t="shared" si="97"/>
        <v>-5.98</v>
      </c>
      <c r="U4494">
        <v>-5.98</v>
      </c>
    </row>
    <row r="4495" spans="1:21" x14ac:dyDescent="0.2">
      <c r="A4495" t="s">
        <v>588</v>
      </c>
      <c r="B4495" s="10" t="s">
        <v>1215</v>
      </c>
      <c r="C4495">
        <v>41.2</v>
      </c>
      <c r="D4495">
        <v>-36.380000000000003</v>
      </c>
      <c r="E4495">
        <v>27.5</v>
      </c>
      <c r="F4495" t="s">
        <v>1763</v>
      </c>
      <c r="G4495">
        <v>220</v>
      </c>
      <c r="H4495">
        <v>16535.276000000002</v>
      </c>
      <c r="I4495">
        <v>102445.178</v>
      </c>
      <c r="J4495" t="s">
        <v>590</v>
      </c>
      <c r="T4495">
        <f t="shared" si="97"/>
        <v>-8.8800000000000026</v>
      </c>
      <c r="U4495">
        <v>-8.8800000000000026</v>
      </c>
    </row>
    <row r="4496" spans="1:21" x14ac:dyDescent="0.2">
      <c r="A4496" t="s">
        <v>588</v>
      </c>
      <c r="B4496" s="10" t="s">
        <v>1700</v>
      </c>
      <c r="C4496">
        <v>56.1</v>
      </c>
      <c r="D4496">
        <v>-51.28</v>
      </c>
      <c r="E4496">
        <v>14.9</v>
      </c>
      <c r="F4496" t="s">
        <v>1764</v>
      </c>
      <c r="G4496">
        <v>350</v>
      </c>
      <c r="H4496">
        <v>16535.276000000002</v>
      </c>
      <c r="I4496">
        <v>102445.178</v>
      </c>
      <c r="J4496" t="s">
        <v>590</v>
      </c>
      <c r="T4496">
        <f t="shared" si="97"/>
        <v>-36.380000000000003</v>
      </c>
      <c r="U4496">
        <v>-36.380000000000003</v>
      </c>
    </row>
    <row r="4497" spans="1:21" x14ac:dyDescent="0.2">
      <c r="A4497" t="s">
        <v>588</v>
      </c>
      <c r="B4497" s="10" t="s">
        <v>1702</v>
      </c>
      <c r="C4497">
        <v>69.3</v>
      </c>
      <c r="D4497">
        <v>-64.48</v>
      </c>
      <c r="E4497">
        <v>13.2</v>
      </c>
      <c r="F4497" t="s">
        <v>1765</v>
      </c>
      <c r="G4497">
        <v>600</v>
      </c>
      <c r="H4497">
        <v>16535.276000000002</v>
      </c>
      <c r="I4497">
        <v>102445.178</v>
      </c>
      <c r="J4497" t="s">
        <v>590</v>
      </c>
      <c r="T4497">
        <f t="shared" si="97"/>
        <v>-51.28</v>
      </c>
      <c r="U4497">
        <v>-51.28</v>
      </c>
    </row>
    <row r="4498" spans="1:21" x14ac:dyDescent="0.2">
      <c r="A4498" t="s">
        <v>588</v>
      </c>
      <c r="B4498" s="10" t="s">
        <v>1704</v>
      </c>
      <c r="C4498">
        <v>89.6</v>
      </c>
      <c r="D4498">
        <v>-84.78</v>
      </c>
      <c r="E4498">
        <v>20.3</v>
      </c>
      <c r="F4498" t="s">
        <v>1766</v>
      </c>
      <c r="G4498">
        <v>1200</v>
      </c>
      <c r="H4498">
        <v>16535.276000000002</v>
      </c>
      <c r="I4498">
        <v>102445.178</v>
      </c>
      <c r="J4498" t="s">
        <v>590</v>
      </c>
      <c r="T4498">
        <f t="shared" si="97"/>
        <v>-64.48</v>
      </c>
      <c r="U4498">
        <v>-64.48</v>
      </c>
    </row>
    <row r="4499" spans="1:21" x14ac:dyDescent="0.2">
      <c r="A4499" t="s">
        <v>588</v>
      </c>
      <c r="B4499" s="10" t="s">
        <v>1709</v>
      </c>
      <c r="C4499">
        <v>93.4</v>
      </c>
      <c r="D4499">
        <v>-88.58</v>
      </c>
      <c r="E4499">
        <v>3.8</v>
      </c>
      <c r="F4499" t="s">
        <v>1767</v>
      </c>
      <c r="G4499">
        <v>2000</v>
      </c>
      <c r="H4499">
        <v>16535.276000000002</v>
      </c>
      <c r="I4499">
        <v>102445.178</v>
      </c>
      <c r="J4499" t="s">
        <v>590</v>
      </c>
      <c r="T4499">
        <f t="shared" si="97"/>
        <v>-84.78</v>
      </c>
      <c r="U4499">
        <v>-84.78</v>
      </c>
    </row>
    <row r="4500" spans="1:21" x14ac:dyDescent="0.2">
      <c r="A4500" t="s">
        <v>588</v>
      </c>
      <c r="B4500" s="10" t="s">
        <v>1768</v>
      </c>
      <c r="C4500">
        <v>96.56</v>
      </c>
      <c r="D4500">
        <v>-91.74</v>
      </c>
      <c r="E4500">
        <v>3.16</v>
      </c>
      <c r="F4500" t="s">
        <v>1769</v>
      </c>
      <c r="G4500">
        <v>4500</v>
      </c>
      <c r="H4500">
        <v>16535.276000000002</v>
      </c>
      <c r="I4500">
        <v>102445.178</v>
      </c>
      <c r="J4500" t="s">
        <v>590</v>
      </c>
      <c r="T4500">
        <f t="shared" si="97"/>
        <v>-88.58</v>
      </c>
      <c r="U4500">
        <v>-88.58</v>
      </c>
    </row>
    <row r="4501" spans="1:21" x14ac:dyDescent="0.2">
      <c r="A4501" t="s">
        <v>589</v>
      </c>
      <c r="B4501" s="10" t="s">
        <v>1687</v>
      </c>
      <c r="C4501">
        <v>8.8000000000000007</v>
      </c>
      <c r="D4501">
        <v>-3.61</v>
      </c>
      <c r="E4501">
        <v>8.8000000000000007</v>
      </c>
      <c r="F4501" t="s">
        <v>1688</v>
      </c>
      <c r="G4501">
        <v>70</v>
      </c>
      <c r="H4501">
        <v>16526.969000000001</v>
      </c>
      <c r="I4501">
        <v>102466.667</v>
      </c>
      <c r="J4501" t="s">
        <v>590</v>
      </c>
      <c r="T4501">
        <f t="shared" si="97"/>
        <v>5.1900000000000013</v>
      </c>
      <c r="U4501">
        <v>5.1900000000000013</v>
      </c>
    </row>
    <row r="4502" spans="1:21" x14ac:dyDescent="0.2">
      <c r="A4502" t="s">
        <v>589</v>
      </c>
      <c r="B4502" s="10" t="s">
        <v>1722</v>
      </c>
      <c r="C4502">
        <v>11.2</v>
      </c>
      <c r="D4502">
        <v>-6.01</v>
      </c>
      <c r="E4502">
        <v>2.4</v>
      </c>
      <c r="F4502" t="s">
        <v>1690</v>
      </c>
      <c r="G4502">
        <v>55</v>
      </c>
      <c r="H4502">
        <v>16526.969000000001</v>
      </c>
      <c r="I4502">
        <v>102466.667</v>
      </c>
      <c r="J4502" t="s">
        <v>590</v>
      </c>
      <c r="T4502">
        <f t="shared" si="97"/>
        <v>-3.61</v>
      </c>
      <c r="U4502">
        <v>-3.61</v>
      </c>
    </row>
    <row r="4503" spans="1:21" x14ac:dyDescent="0.2">
      <c r="A4503" t="s">
        <v>589</v>
      </c>
      <c r="B4503" s="10" t="s">
        <v>1689</v>
      </c>
      <c r="C4503">
        <v>13</v>
      </c>
      <c r="D4503">
        <v>-7.81</v>
      </c>
      <c r="E4503">
        <v>1.8</v>
      </c>
      <c r="F4503" t="s">
        <v>1770</v>
      </c>
      <c r="G4503">
        <v>50</v>
      </c>
      <c r="H4503">
        <v>16526.969000000001</v>
      </c>
      <c r="I4503">
        <v>102466.667</v>
      </c>
      <c r="J4503" t="s">
        <v>590</v>
      </c>
      <c r="T4503">
        <f t="shared" si="97"/>
        <v>-6.01</v>
      </c>
      <c r="U4503">
        <v>-6.01</v>
      </c>
    </row>
    <row r="4504" spans="1:21" x14ac:dyDescent="0.2">
      <c r="A4504" t="s">
        <v>589</v>
      </c>
      <c r="B4504" s="10" t="s">
        <v>1215</v>
      </c>
      <c r="C4504">
        <v>42.6</v>
      </c>
      <c r="D4504">
        <v>-37.409999999999997</v>
      </c>
      <c r="E4504">
        <v>29.6</v>
      </c>
      <c r="F4504" t="s">
        <v>1763</v>
      </c>
      <c r="G4504">
        <v>220</v>
      </c>
      <c r="H4504">
        <v>16526.969000000001</v>
      </c>
      <c r="I4504">
        <v>102466.667</v>
      </c>
      <c r="J4504" t="s">
        <v>590</v>
      </c>
      <c r="T4504">
        <f t="shared" si="97"/>
        <v>-7.8099999999999952</v>
      </c>
      <c r="U4504">
        <v>-7.8099999999999952</v>
      </c>
    </row>
    <row r="4505" spans="1:21" x14ac:dyDescent="0.2">
      <c r="A4505" t="s">
        <v>589</v>
      </c>
      <c r="B4505" s="10" t="s">
        <v>1700</v>
      </c>
      <c r="C4505">
        <v>58.5</v>
      </c>
      <c r="D4505">
        <v>-53.31</v>
      </c>
      <c r="E4505">
        <v>15.9</v>
      </c>
      <c r="F4505" t="s">
        <v>1764</v>
      </c>
      <c r="G4505">
        <v>350</v>
      </c>
      <c r="H4505">
        <v>16526.969000000001</v>
      </c>
      <c r="I4505">
        <v>102466.667</v>
      </c>
      <c r="J4505" t="s">
        <v>590</v>
      </c>
      <c r="T4505">
        <f t="shared" si="97"/>
        <v>-37.410000000000004</v>
      </c>
      <c r="U4505">
        <v>-37.410000000000004</v>
      </c>
    </row>
    <row r="4506" spans="1:21" x14ac:dyDescent="0.2">
      <c r="A4506" t="s">
        <v>589</v>
      </c>
      <c r="B4506" s="10" t="s">
        <v>1702</v>
      </c>
      <c r="C4506">
        <v>70.5</v>
      </c>
      <c r="D4506">
        <v>-65.31</v>
      </c>
      <c r="E4506">
        <v>12</v>
      </c>
      <c r="F4506" t="s">
        <v>1765</v>
      </c>
      <c r="G4506">
        <v>600</v>
      </c>
      <c r="H4506">
        <v>16526.969000000001</v>
      </c>
      <c r="I4506">
        <v>102466.667</v>
      </c>
      <c r="J4506" t="s">
        <v>590</v>
      </c>
      <c r="T4506">
        <f t="shared" si="97"/>
        <v>-53.31</v>
      </c>
      <c r="U4506">
        <v>-53.31</v>
      </c>
    </row>
    <row r="4507" spans="1:21" x14ac:dyDescent="0.2">
      <c r="A4507" t="s">
        <v>589</v>
      </c>
      <c r="B4507" s="10" t="s">
        <v>1704</v>
      </c>
      <c r="C4507">
        <v>96</v>
      </c>
      <c r="D4507">
        <v>-90.81</v>
      </c>
      <c r="E4507">
        <v>25.5</v>
      </c>
      <c r="F4507" t="s">
        <v>1766</v>
      </c>
      <c r="G4507">
        <v>1200</v>
      </c>
      <c r="H4507">
        <v>16526.969000000001</v>
      </c>
      <c r="I4507">
        <v>102466.667</v>
      </c>
      <c r="J4507" t="s">
        <v>590</v>
      </c>
      <c r="T4507">
        <f t="shared" si="97"/>
        <v>-65.31</v>
      </c>
      <c r="U4507">
        <v>-65.31</v>
      </c>
    </row>
    <row r="4508" spans="1:21" x14ac:dyDescent="0.2">
      <c r="A4508" t="s">
        <v>589</v>
      </c>
      <c r="B4508" s="10" t="s">
        <v>1709</v>
      </c>
      <c r="C4508">
        <v>97</v>
      </c>
      <c r="D4508">
        <v>-91.81</v>
      </c>
      <c r="E4508">
        <v>1</v>
      </c>
      <c r="F4508" t="s">
        <v>1767</v>
      </c>
      <c r="G4508">
        <v>2000</v>
      </c>
      <c r="H4508">
        <v>16526.969000000001</v>
      </c>
      <c r="I4508">
        <v>102466.667</v>
      </c>
      <c r="J4508" t="s">
        <v>590</v>
      </c>
      <c r="T4508">
        <f t="shared" si="97"/>
        <v>-90.81</v>
      </c>
      <c r="U4508">
        <v>-90.81</v>
      </c>
    </row>
    <row r="4509" spans="1:21" x14ac:dyDescent="0.2">
      <c r="A4509" t="s">
        <v>589</v>
      </c>
      <c r="B4509" s="10" t="s">
        <v>1768</v>
      </c>
      <c r="C4509">
        <v>101.4</v>
      </c>
      <c r="D4509">
        <v>-96.21</v>
      </c>
      <c r="E4509">
        <v>4.4000000000000004</v>
      </c>
      <c r="F4509" t="s">
        <v>1769</v>
      </c>
      <c r="G4509">
        <v>4500</v>
      </c>
      <c r="H4509">
        <v>16526.969000000001</v>
      </c>
      <c r="I4509">
        <v>102466.667</v>
      </c>
      <c r="J4509" t="s">
        <v>590</v>
      </c>
      <c r="T4509">
        <f t="shared" si="97"/>
        <v>-91.809999999999988</v>
      </c>
      <c r="U4509">
        <v>-91.809999999999988</v>
      </c>
    </row>
    <row r="4510" spans="1:21" x14ac:dyDescent="0.2">
      <c r="A4510" t="s">
        <v>591</v>
      </c>
      <c r="B4510" s="10" t="s">
        <v>1687</v>
      </c>
      <c r="C4510">
        <v>8.6999999999999993</v>
      </c>
      <c r="D4510">
        <v>-3.66</v>
      </c>
      <c r="E4510">
        <v>8.6999999999999993</v>
      </c>
      <c r="F4510" t="s">
        <v>1688</v>
      </c>
      <c r="G4510">
        <v>70</v>
      </c>
      <c r="H4510">
        <v>16523.587</v>
      </c>
      <c r="I4510">
        <v>102486.63400000001</v>
      </c>
      <c r="J4510" t="s">
        <v>590</v>
      </c>
      <c r="T4510">
        <f t="shared" si="97"/>
        <v>5.0399999999999991</v>
      </c>
      <c r="U4510">
        <v>5.0399999999999991</v>
      </c>
    </row>
    <row r="4511" spans="1:21" x14ac:dyDescent="0.2">
      <c r="A4511" t="s">
        <v>591</v>
      </c>
      <c r="B4511" s="10" t="s">
        <v>1722</v>
      </c>
      <c r="C4511">
        <v>10.4</v>
      </c>
      <c r="D4511">
        <v>-5.36</v>
      </c>
      <c r="E4511">
        <v>1.7</v>
      </c>
      <c r="F4511" t="s">
        <v>1690</v>
      </c>
      <c r="G4511">
        <v>55</v>
      </c>
      <c r="H4511">
        <v>16523.587</v>
      </c>
      <c r="I4511">
        <v>102486.63400000001</v>
      </c>
      <c r="J4511" t="s">
        <v>590</v>
      </c>
      <c r="T4511">
        <f t="shared" si="97"/>
        <v>-3.66</v>
      </c>
      <c r="U4511">
        <v>-3.66</v>
      </c>
    </row>
    <row r="4512" spans="1:21" x14ac:dyDescent="0.2">
      <c r="A4512" t="s">
        <v>591</v>
      </c>
      <c r="B4512" s="10" t="s">
        <v>1689</v>
      </c>
      <c r="C4512">
        <v>13.2</v>
      </c>
      <c r="D4512">
        <v>-8.16</v>
      </c>
      <c r="E4512">
        <v>2.8</v>
      </c>
      <c r="F4512" t="s">
        <v>1770</v>
      </c>
      <c r="G4512">
        <v>50</v>
      </c>
      <c r="H4512">
        <v>16523.587</v>
      </c>
      <c r="I4512">
        <v>102486.63400000001</v>
      </c>
      <c r="J4512" t="s">
        <v>590</v>
      </c>
      <c r="T4512">
        <f t="shared" si="97"/>
        <v>-5.36</v>
      </c>
      <c r="U4512">
        <v>-5.36</v>
      </c>
    </row>
    <row r="4513" spans="1:21" x14ac:dyDescent="0.2">
      <c r="A4513" t="s">
        <v>591</v>
      </c>
      <c r="B4513" s="10" t="s">
        <v>1215</v>
      </c>
      <c r="C4513">
        <v>56</v>
      </c>
      <c r="D4513">
        <v>-50.96</v>
      </c>
      <c r="E4513">
        <v>42.8</v>
      </c>
      <c r="F4513" t="s">
        <v>1763</v>
      </c>
      <c r="G4513">
        <v>220</v>
      </c>
      <c r="H4513">
        <v>16523.587</v>
      </c>
      <c r="I4513">
        <v>102486.63400000001</v>
      </c>
      <c r="J4513" t="s">
        <v>590</v>
      </c>
      <c r="T4513">
        <f t="shared" si="97"/>
        <v>-8.1600000000000037</v>
      </c>
      <c r="U4513">
        <v>-8.1600000000000037</v>
      </c>
    </row>
    <row r="4514" spans="1:21" x14ac:dyDescent="0.2">
      <c r="A4514" t="s">
        <v>591</v>
      </c>
      <c r="B4514" s="10" t="s">
        <v>1700</v>
      </c>
      <c r="C4514">
        <v>61</v>
      </c>
      <c r="D4514">
        <v>-55.96</v>
      </c>
      <c r="E4514">
        <v>5</v>
      </c>
      <c r="F4514" t="s">
        <v>1764</v>
      </c>
      <c r="G4514">
        <v>350</v>
      </c>
      <c r="H4514">
        <v>16523.587</v>
      </c>
      <c r="I4514">
        <v>102486.63400000001</v>
      </c>
      <c r="J4514" t="s">
        <v>590</v>
      </c>
      <c r="T4514">
        <f t="shared" si="97"/>
        <v>-50.96</v>
      </c>
      <c r="U4514">
        <v>-50.96</v>
      </c>
    </row>
    <row r="4515" spans="1:21" x14ac:dyDescent="0.2">
      <c r="A4515" t="s">
        <v>591</v>
      </c>
      <c r="B4515" s="10" t="s">
        <v>1702</v>
      </c>
      <c r="C4515">
        <v>65</v>
      </c>
      <c r="D4515">
        <v>-59.96</v>
      </c>
      <c r="E4515">
        <v>4</v>
      </c>
      <c r="F4515" t="s">
        <v>1765</v>
      </c>
      <c r="G4515">
        <v>600</v>
      </c>
      <c r="H4515">
        <v>16523.587</v>
      </c>
      <c r="I4515">
        <v>102486.63400000001</v>
      </c>
      <c r="J4515" t="s">
        <v>590</v>
      </c>
      <c r="T4515">
        <f t="shared" si="97"/>
        <v>-55.96</v>
      </c>
      <c r="U4515">
        <v>-55.96</v>
      </c>
    </row>
    <row r="4516" spans="1:21" x14ac:dyDescent="0.2">
      <c r="A4516" t="s">
        <v>591</v>
      </c>
      <c r="B4516" s="10" t="s">
        <v>1704</v>
      </c>
      <c r="C4516">
        <v>102.84</v>
      </c>
      <c r="D4516">
        <v>-97.8</v>
      </c>
      <c r="E4516">
        <v>37.840000000000003</v>
      </c>
      <c r="F4516" t="s">
        <v>1766</v>
      </c>
      <c r="G4516">
        <v>1200</v>
      </c>
      <c r="H4516">
        <v>16523.587</v>
      </c>
      <c r="I4516">
        <v>102486.63400000001</v>
      </c>
      <c r="J4516" t="s">
        <v>590</v>
      </c>
      <c r="T4516">
        <f t="shared" si="97"/>
        <v>-59.959999999999994</v>
      </c>
      <c r="U4516">
        <v>-59.959999999999994</v>
      </c>
    </row>
    <row r="4517" spans="1:21" x14ac:dyDescent="0.2">
      <c r="A4517" t="s">
        <v>592</v>
      </c>
      <c r="B4517" s="10" t="s">
        <v>1687</v>
      </c>
      <c r="C4517">
        <v>8.1</v>
      </c>
      <c r="D4517">
        <v>-2.73</v>
      </c>
      <c r="E4517">
        <v>8.1</v>
      </c>
      <c r="F4517" t="s">
        <v>1688</v>
      </c>
      <c r="G4517">
        <v>70</v>
      </c>
      <c r="H4517">
        <v>16517.644</v>
      </c>
      <c r="I4517">
        <v>102507.269</v>
      </c>
      <c r="J4517" t="s">
        <v>590</v>
      </c>
      <c r="T4517">
        <f t="shared" si="97"/>
        <v>5.3699999999999992</v>
      </c>
      <c r="U4517">
        <v>5.3699999999999992</v>
      </c>
    </row>
    <row r="4518" spans="1:21" x14ac:dyDescent="0.2">
      <c r="A4518" t="s">
        <v>592</v>
      </c>
      <c r="B4518" s="10" t="s">
        <v>1722</v>
      </c>
      <c r="C4518">
        <v>11</v>
      </c>
      <c r="D4518">
        <v>-5.63</v>
      </c>
      <c r="E4518">
        <v>2.9</v>
      </c>
      <c r="F4518" t="s">
        <v>1690</v>
      </c>
      <c r="G4518">
        <v>55</v>
      </c>
      <c r="H4518">
        <v>16517.644</v>
      </c>
      <c r="I4518">
        <v>102507.269</v>
      </c>
      <c r="J4518" t="s">
        <v>590</v>
      </c>
      <c r="T4518">
        <f t="shared" si="97"/>
        <v>-2.73</v>
      </c>
      <c r="U4518">
        <v>-2.73</v>
      </c>
    </row>
    <row r="4519" spans="1:21" x14ac:dyDescent="0.2">
      <c r="A4519" t="s">
        <v>592</v>
      </c>
      <c r="B4519" s="10" t="s">
        <v>1689</v>
      </c>
      <c r="C4519">
        <v>12.9</v>
      </c>
      <c r="D4519">
        <v>-7.53</v>
      </c>
      <c r="E4519">
        <v>1.9</v>
      </c>
      <c r="F4519" t="s">
        <v>1770</v>
      </c>
      <c r="G4519">
        <v>50</v>
      </c>
      <c r="H4519">
        <v>16517.644</v>
      </c>
      <c r="I4519">
        <v>102507.269</v>
      </c>
      <c r="J4519" t="s">
        <v>590</v>
      </c>
      <c r="T4519">
        <f t="shared" si="97"/>
        <v>-5.6300000000000008</v>
      </c>
      <c r="U4519">
        <v>-5.6300000000000008</v>
      </c>
    </row>
    <row r="4520" spans="1:21" x14ac:dyDescent="0.2">
      <c r="A4520" t="s">
        <v>592</v>
      </c>
      <c r="B4520" s="10" t="s">
        <v>1215</v>
      </c>
      <c r="C4520">
        <v>49.5</v>
      </c>
      <c r="D4520">
        <v>-44.13</v>
      </c>
      <c r="E4520">
        <v>36.6</v>
      </c>
      <c r="F4520" t="s">
        <v>1763</v>
      </c>
      <c r="G4520">
        <v>220</v>
      </c>
      <c r="H4520">
        <v>16517.644</v>
      </c>
      <c r="I4520">
        <v>102507.269</v>
      </c>
      <c r="J4520" t="s">
        <v>590</v>
      </c>
      <c r="T4520">
        <f t="shared" si="97"/>
        <v>-7.5300000000000011</v>
      </c>
      <c r="U4520">
        <v>-7.5300000000000011</v>
      </c>
    </row>
    <row r="4521" spans="1:21" x14ac:dyDescent="0.2">
      <c r="A4521" t="s">
        <v>592</v>
      </c>
      <c r="B4521" s="10" t="s">
        <v>1700</v>
      </c>
      <c r="C4521">
        <v>55</v>
      </c>
      <c r="D4521">
        <v>-49.63</v>
      </c>
      <c r="E4521">
        <v>5.5</v>
      </c>
      <c r="F4521" t="s">
        <v>1764</v>
      </c>
      <c r="G4521">
        <v>350</v>
      </c>
      <c r="H4521">
        <v>16517.644</v>
      </c>
      <c r="I4521">
        <v>102507.269</v>
      </c>
      <c r="J4521" t="s">
        <v>590</v>
      </c>
      <c r="T4521">
        <f t="shared" si="97"/>
        <v>-44.13</v>
      </c>
      <c r="U4521">
        <v>-44.13</v>
      </c>
    </row>
    <row r="4522" spans="1:21" x14ac:dyDescent="0.2">
      <c r="A4522" t="s">
        <v>592</v>
      </c>
      <c r="B4522" s="10" t="s">
        <v>1702</v>
      </c>
      <c r="C4522">
        <v>74</v>
      </c>
      <c r="D4522">
        <v>-68.63</v>
      </c>
      <c r="E4522">
        <v>19</v>
      </c>
      <c r="F4522" t="s">
        <v>1765</v>
      </c>
      <c r="G4522">
        <v>600</v>
      </c>
      <c r="H4522">
        <v>16517.644</v>
      </c>
      <c r="I4522">
        <v>102507.269</v>
      </c>
      <c r="J4522" t="s">
        <v>590</v>
      </c>
      <c r="T4522">
        <f t="shared" si="97"/>
        <v>-49.629999999999995</v>
      </c>
      <c r="U4522">
        <v>-49.629999999999995</v>
      </c>
    </row>
    <row r="4523" spans="1:21" x14ac:dyDescent="0.2">
      <c r="A4523" t="s">
        <v>592</v>
      </c>
      <c r="B4523" s="10" t="s">
        <v>1704</v>
      </c>
      <c r="C4523">
        <v>102.5</v>
      </c>
      <c r="D4523">
        <v>-97.13</v>
      </c>
      <c r="E4523">
        <v>28.5</v>
      </c>
      <c r="F4523" t="s">
        <v>1766</v>
      </c>
      <c r="G4523">
        <v>1200</v>
      </c>
      <c r="H4523">
        <v>16517.644</v>
      </c>
      <c r="I4523">
        <v>102507.269</v>
      </c>
      <c r="J4523" t="s">
        <v>590</v>
      </c>
      <c r="T4523">
        <f t="shared" si="97"/>
        <v>-68.63</v>
      </c>
      <c r="U4523">
        <v>-68.63</v>
      </c>
    </row>
    <row r="4524" spans="1:21" x14ac:dyDescent="0.2">
      <c r="A4524" t="s">
        <v>593</v>
      </c>
      <c r="B4524" s="10" t="s">
        <v>1687</v>
      </c>
      <c r="C4524">
        <v>6.4</v>
      </c>
      <c r="D4524">
        <v>-1.39</v>
      </c>
      <c r="E4524">
        <v>6.4</v>
      </c>
      <c r="F4524" t="s">
        <v>1688</v>
      </c>
      <c r="G4524">
        <v>70</v>
      </c>
      <c r="H4524">
        <v>16520.621999999999</v>
      </c>
      <c r="I4524">
        <v>102424.327</v>
      </c>
      <c r="J4524" t="s">
        <v>590</v>
      </c>
      <c r="T4524">
        <f t="shared" si="97"/>
        <v>5.0100000000000007</v>
      </c>
      <c r="U4524">
        <v>5.0100000000000007</v>
      </c>
    </row>
    <row r="4525" spans="1:21" x14ac:dyDescent="0.2">
      <c r="A4525" t="s">
        <v>593</v>
      </c>
      <c r="B4525" s="10" t="s">
        <v>1722</v>
      </c>
      <c r="C4525">
        <v>9.3000000000000007</v>
      </c>
      <c r="D4525">
        <v>-4.29</v>
      </c>
      <c r="E4525">
        <v>2.9</v>
      </c>
      <c r="F4525" t="s">
        <v>1690</v>
      </c>
      <c r="G4525">
        <v>55</v>
      </c>
      <c r="H4525">
        <v>16520.621999999999</v>
      </c>
      <c r="I4525">
        <v>102424.327</v>
      </c>
      <c r="J4525" t="s">
        <v>590</v>
      </c>
      <c r="T4525">
        <f t="shared" si="97"/>
        <v>-1.3900000000000001</v>
      </c>
      <c r="U4525">
        <v>-1.3900000000000001</v>
      </c>
    </row>
    <row r="4526" spans="1:21" x14ac:dyDescent="0.2">
      <c r="A4526" t="s">
        <v>593</v>
      </c>
      <c r="B4526" s="10" t="s">
        <v>1711</v>
      </c>
      <c r="C4526">
        <v>11.1</v>
      </c>
      <c r="D4526">
        <v>-5.99</v>
      </c>
      <c r="E4526">
        <v>1.7</v>
      </c>
      <c r="F4526" t="s">
        <v>1712</v>
      </c>
      <c r="G4526">
        <v>160</v>
      </c>
      <c r="H4526">
        <v>16520.621999999999</v>
      </c>
      <c r="I4526">
        <v>102424.327</v>
      </c>
      <c r="J4526" t="s">
        <v>590</v>
      </c>
      <c r="T4526">
        <f t="shared" si="97"/>
        <v>-4.29</v>
      </c>
      <c r="U4526">
        <v>-4.29</v>
      </c>
    </row>
    <row r="4527" spans="1:21" x14ac:dyDescent="0.2">
      <c r="A4527" t="s">
        <v>593</v>
      </c>
      <c r="B4527" s="10" t="s">
        <v>1693</v>
      </c>
      <c r="C4527">
        <v>16.3</v>
      </c>
      <c r="D4527">
        <v>-11.29</v>
      </c>
      <c r="E4527">
        <v>5.3</v>
      </c>
      <c r="F4527" t="s">
        <v>1694</v>
      </c>
      <c r="G4527">
        <v>200</v>
      </c>
      <c r="H4527">
        <v>16520.621999999999</v>
      </c>
      <c r="I4527">
        <v>102424.327</v>
      </c>
      <c r="J4527" t="s">
        <v>590</v>
      </c>
      <c r="T4527">
        <f t="shared" si="97"/>
        <v>-5.9899999999999993</v>
      </c>
      <c r="U4527">
        <v>-5.9899999999999993</v>
      </c>
    </row>
    <row r="4528" spans="1:21" x14ac:dyDescent="0.2">
      <c r="A4528" t="s">
        <v>593</v>
      </c>
      <c r="B4528" s="10" t="s">
        <v>1721</v>
      </c>
      <c r="C4528">
        <v>19.399999999999999</v>
      </c>
      <c r="D4528">
        <v>-14.39</v>
      </c>
      <c r="E4528">
        <v>3.1</v>
      </c>
      <c r="F4528" t="s">
        <v>1696</v>
      </c>
      <c r="G4528">
        <v>80</v>
      </c>
      <c r="H4528">
        <v>16520.621999999999</v>
      </c>
      <c r="I4528">
        <v>102424.327</v>
      </c>
      <c r="J4528" t="s">
        <v>590</v>
      </c>
      <c r="T4528">
        <f t="shared" si="97"/>
        <v>-11.290000000000001</v>
      </c>
      <c r="U4528">
        <v>-11.290000000000001</v>
      </c>
    </row>
    <row r="4529" spans="1:21" x14ac:dyDescent="0.2">
      <c r="A4529" t="s">
        <v>593</v>
      </c>
      <c r="B4529" s="10" t="s">
        <v>1215</v>
      </c>
      <c r="C4529">
        <v>41.7</v>
      </c>
      <c r="D4529">
        <v>-36.69</v>
      </c>
      <c r="E4529">
        <v>22.3</v>
      </c>
      <c r="F4529" t="s">
        <v>1763</v>
      </c>
      <c r="G4529">
        <v>220</v>
      </c>
      <c r="H4529">
        <v>16520.621999999999</v>
      </c>
      <c r="I4529">
        <v>102424.327</v>
      </c>
      <c r="J4529" t="s">
        <v>590</v>
      </c>
      <c r="T4529">
        <f t="shared" si="97"/>
        <v>-14.389999999999997</v>
      </c>
      <c r="U4529">
        <v>-14.389999999999997</v>
      </c>
    </row>
    <row r="4530" spans="1:21" x14ac:dyDescent="0.2">
      <c r="A4530" t="s">
        <v>593</v>
      </c>
      <c r="B4530" s="10" t="s">
        <v>1700</v>
      </c>
      <c r="C4530">
        <v>53.2</v>
      </c>
      <c r="D4530">
        <v>-48.19</v>
      </c>
      <c r="E4530">
        <v>11.5</v>
      </c>
      <c r="F4530" t="s">
        <v>1764</v>
      </c>
      <c r="G4530">
        <v>350</v>
      </c>
      <c r="H4530">
        <v>16520.621999999999</v>
      </c>
      <c r="I4530">
        <v>102424.327</v>
      </c>
      <c r="J4530" t="s">
        <v>590</v>
      </c>
      <c r="T4530">
        <f t="shared" si="97"/>
        <v>-36.69</v>
      </c>
      <c r="U4530">
        <v>-36.69</v>
      </c>
    </row>
    <row r="4531" spans="1:21" x14ac:dyDescent="0.2">
      <c r="A4531" t="s">
        <v>593</v>
      </c>
      <c r="B4531" s="10" t="s">
        <v>1702</v>
      </c>
      <c r="C4531">
        <v>69</v>
      </c>
      <c r="D4531">
        <v>-63.99</v>
      </c>
      <c r="E4531">
        <v>15.8</v>
      </c>
      <c r="F4531" t="s">
        <v>1765</v>
      </c>
      <c r="G4531">
        <v>600</v>
      </c>
      <c r="H4531">
        <v>16520.621999999999</v>
      </c>
      <c r="I4531">
        <v>102424.327</v>
      </c>
      <c r="J4531" t="s">
        <v>590</v>
      </c>
      <c r="T4531">
        <f t="shared" si="97"/>
        <v>-48.19</v>
      </c>
      <c r="U4531">
        <v>-48.19</v>
      </c>
    </row>
    <row r="4532" spans="1:21" x14ac:dyDescent="0.2">
      <c r="A4532" t="s">
        <v>593</v>
      </c>
      <c r="B4532" s="10" t="s">
        <v>1704</v>
      </c>
      <c r="C4532">
        <v>86.3</v>
      </c>
      <c r="D4532">
        <v>-81.290000000000006</v>
      </c>
      <c r="E4532">
        <v>17.3</v>
      </c>
      <c r="F4532" t="s">
        <v>1766</v>
      </c>
      <c r="G4532">
        <v>1200</v>
      </c>
      <c r="H4532">
        <v>16520.621999999999</v>
      </c>
      <c r="I4532">
        <v>102424.327</v>
      </c>
      <c r="J4532" t="s">
        <v>590</v>
      </c>
      <c r="T4532">
        <f t="shared" si="97"/>
        <v>-63.990000000000009</v>
      </c>
      <c r="U4532">
        <v>-63.990000000000009</v>
      </c>
    </row>
    <row r="4533" spans="1:21" x14ac:dyDescent="0.2">
      <c r="A4533" t="s">
        <v>593</v>
      </c>
      <c r="B4533" s="10" t="s">
        <v>1709</v>
      </c>
      <c r="C4533">
        <v>89.2</v>
      </c>
      <c r="D4533">
        <v>-84.19</v>
      </c>
      <c r="E4533">
        <v>2.9</v>
      </c>
      <c r="F4533" t="s">
        <v>1767</v>
      </c>
      <c r="G4533">
        <v>2000</v>
      </c>
      <c r="H4533">
        <v>16520.621999999999</v>
      </c>
      <c r="I4533">
        <v>102424.327</v>
      </c>
      <c r="J4533" t="s">
        <v>590</v>
      </c>
      <c r="T4533">
        <f t="shared" si="97"/>
        <v>-81.289999999999992</v>
      </c>
      <c r="U4533">
        <v>-81.289999999999992</v>
      </c>
    </row>
    <row r="4534" spans="1:21" x14ac:dyDescent="0.2">
      <c r="A4534" t="s">
        <v>593</v>
      </c>
      <c r="B4534" s="10" t="s">
        <v>1768</v>
      </c>
      <c r="C4534">
        <v>91.26</v>
      </c>
      <c r="D4534">
        <v>-86.25</v>
      </c>
      <c r="E4534">
        <v>2.06</v>
      </c>
      <c r="F4534" t="s">
        <v>1769</v>
      </c>
      <c r="G4534">
        <v>4500</v>
      </c>
      <c r="H4534">
        <v>16520.621999999999</v>
      </c>
      <c r="I4534">
        <v>102424.327</v>
      </c>
      <c r="J4534" t="s">
        <v>590</v>
      </c>
      <c r="T4534">
        <f t="shared" si="97"/>
        <v>-84.19</v>
      </c>
      <c r="U4534">
        <v>-84.19</v>
      </c>
    </row>
    <row r="4535" spans="1:21" x14ac:dyDescent="0.2">
      <c r="A4535" t="s">
        <v>594</v>
      </c>
      <c r="B4535" s="10" t="s">
        <v>1687</v>
      </c>
      <c r="C4535">
        <v>9.1</v>
      </c>
      <c r="D4535">
        <v>-3.99</v>
      </c>
      <c r="E4535">
        <v>9.1</v>
      </c>
      <c r="F4535" t="s">
        <v>1688</v>
      </c>
      <c r="G4535">
        <v>70</v>
      </c>
      <c r="H4535">
        <v>16516.065999999999</v>
      </c>
      <c r="I4535">
        <v>102439.742</v>
      </c>
      <c r="J4535" t="s">
        <v>590</v>
      </c>
      <c r="T4535">
        <f t="shared" si="97"/>
        <v>5.1099999999999994</v>
      </c>
      <c r="U4535">
        <v>5.1099999999999994</v>
      </c>
    </row>
    <row r="4536" spans="1:21" x14ac:dyDescent="0.2">
      <c r="A4536" t="s">
        <v>594</v>
      </c>
      <c r="B4536" s="10" t="s">
        <v>1722</v>
      </c>
      <c r="C4536">
        <v>9.9</v>
      </c>
      <c r="D4536">
        <v>-4.79</v>
      </c>
      <c r="E4536">
        <v>0.8</v>
      </c>
      <c r="F4536" t="s">
        <v>1690</v>
      </c>
      <c r="G4536">
        <v>55</v>
      </c>
      <c r="H4536">
        <v>16516.065999999999</v>
      </c>
      <c r="I4536">
        <v>102439.742</v>
      </c>
      <c r="J4536" t="s">
        <v>590</v>
      </c>
      <c r="T4536">
        <f t="shared" si="97"/>
        <v>-3.99</v>
      </c>
      <c r="U4536">
        <v>-3.99</v>
      </c>
    </row>
    <row r="4537" spans="1:21" x14ac:dyDescent="0.2">
      <c r="A4537" t="s">
        <v>594</v>
      </c>
      <c r="B4537" s="10" t="s">
        <v>1711</v>
      </c>
      <c r="C4537">
        <v>10.4</v>
      </c>
      <c r="D4537">
        <v>-5.29</v>
      </c>
      <c r="E4537">
        <v>0.5</v>
      </c>
      <c r="F4537" t="s">
        <v>1712</v>
      </c>
      <c r="G4537">
        <v>160</v>
      </c>
      <c r="H4537">
        <v>16516.065999999999</v>
      </c>
      <c r="I4537">
        <v>102439.742</v>
      </c>
      <c r="J4537" t="s">
        <v>590</v>
      </c>
      <c r="T4537">
        <f t="shared" si="97"/>
        <v>-4.79</v>
      </c>
      <c r="U4537">
        <v>-4.79</v>
      </c>
    </row>
    <row r="4538" spans="1:21" x14ac:dyDescent="0.2">
      <c r="A4538" t="s">
        <v>594</v>
      </c>
      <c r="B4538" s="10" t="s">
        <v>1693</v>
      </c>
      <c r="C4538">
        <v>16.5</v>
      </c>
      <c r="D4538">
        <v>-11.39</v>
      </c>
      <c r="E4538">
        <v>6.1</v>
      </c>
      <c r="F4538" t="s">
        <v>1694</v>
      </c>
      <c r="G4538">
        <v>200</v>
      </c>
      <c r="H4538">
        <v>16516.065999999999</v>
      </c>
      <c r="I4538">
        <v>102439.742</v>
      </c>
      <c r="J4538" t="s">
        <v>590</v>
      </c>
      <c r="T4538">
        <f t="shared" si="97"/>
        <v>-5.2900000000000009</v>
      </c>
      <c r="U4538">
        <v>-5.2900000000000009</v>
      </c>
    </row>
    <row r="4539" spans="1:21" x14ac:dyDescent="0.2">
      <c r="A4539" t="s">
        <v>594</v>
      </c>
      <c r="B4539" s="10" t="s">
        <v>1721</v>
      </c>
      <c r="C4539">
        <v>16.8</v>
      </c>
      <c r="D4539">
        <v>-11.69</v>
      </c>
      <c r="E4539">
        <v>0.3</v>
      </c>
      <c r="F4539" t="s">
        <v>1696</v>
      </c>
      <c r="G4539">
        <v>80</v>
      </c>
      <c r="H4539">
        <v>16516.065999999999</v>
      </c>
      <c r="I4539">
        <v>102439.742</v>
      </c>
      <c r="J4539" t="s">
        <v>590</v>
      </c>
      <c r="T4539">
        <f t="shared" si="97"/>
        <v>-11.389999999999999</v>
      </c>
      <c r="U4539">
        <v>-11.389999999999999</v>
      </c>
    </row>
    <row r="4540" spans="1:21" x14ac:dyDescent="0.2">
      <c r="A4540" t="s">
        <v>594</v>
      </c>
      <c r="B4540" s="10" t="s">
        <v>1695</v>
      </c>
      <c r="C4540">
        <v>17.8</v>
      </c>
      <c r="D4540">
        <v>-12.69</v>
      </c>
      <c r="E4540">
        <v>1</v>
      </c>
      <c r="F4540" t="s">
        <v>1712</v>
      </c>
      <c r="G4540">
        <v>80</v>
      </c>
      <c r="H4540">
        <v>16516.065999999999</v>
      </c>
      <c r="I4540">
        <v>102439.742</v>
      </c>
      <c r="J4540" t="s">
        <v>590</v>
      </c>
      <c r="T4540">
        <f t="shared" si="97"/>
        <v>-11.69</v>
      </c>
      <c r="U4540">
        <v>-11.69</v>
      </c>
    </row>
    <row r="4541" spans="1:21" x14ac:dyDescent="0.2">
      <c r="A4541" t="s">
        <v>594</v>
      </c>
      <c r="B4541" s="10" t="s">
        <v>1215</v>
      </c>
      <c r="C4541">
        <v>38.4</v>
      </c>
      <c r="D4541">
        <v>-33.29</v>
      </c>
      <c r="E4541">
        <v>20.6</v>
      </c>
      <c r="F4541" t="s">
        <v>1763</v>
      </c>
      <c r="G4541">
        <v>220</v>
      </c>
      <c r="H4541">
        <v>16516.065999999999</v>
      </c>
      <c r="I4541">
        <v>102439.742</v>
      </c>
      <c r="J4541" t="s">
        <v>590</v>
      </c>
      <c r="T4541">
        <f t="shared" si="97"/>
        <v>-12.689999999999998</v>
      </c>
      <c r="U4541">
        <v>-12.689999999999998</v>
      </c>
    </row>
    <row r="4542" spans="1:21" x14ac:dyDescent="0.2">
      <c r="A4542" t="s">
        <v>594</v>
      </c>
      <c r="B4542" s="10" t="s">
        <v>1700</v>
      </c>
      <c r="C4542">
        <v>58.7</v>
      </c>
      <c r="D4542">
        <v>-53.59</v>
      </c>
      <c r="E4542">
        <v>20.3</v>
      </c>
      <c r="F4542" t="s">
        <v>1764</v>
      </c>
      <c r="G4542">
        <v>350</v>
      </c>
      <c r="H4542">
        <v>16516.065999999999</v>
      </c>
      <c r="I4542">
        <v>102439.742</v>
      </c>
      <c r="J4542" t="s">
        <v>590</v>
      </c>
      <c r="T4542">
        <f t="shared" si="97"/>
        <v>-33.290000000000006</v>
      </c>
      <c r="U4542">
        <v>-33.290000000000006</v>
      </c>
    </row>
    <row r="4543" spans="1:21" x14ac:dyDescent="0.2">
      <c r="A4543" t="s">
        <v>594</v>
      </c>
      <c r="B4543" s="10" t="s">
        <v>1702</v>
      </c>
      <c r="C4543">
        <v>73.5</v>
      </c>
      <c r="D4543">
        <v>-68.39</v>
      </c>
      <c r="E4543">
        <v>14.8</v>
      </c>
      <c r="F4543" t="s">
        <v>1765</v>
      </c>
      <c r="G4543">
        <v>600</v>
      </c>
      <c r="H4543">
        <v>16516.065999999999</v>
      </c>
      <c r="I4543">
        <v>102439.742</v>
      </c>
      <c r="J4543" t="s">
        <v>590</v>
      </c>
      <c r="T4543">
        <f t="shared" si="97"/>
        <v>-53.59</v>
      </c>
      <c r="U4543">
        <v>-53.59</v>
      </c>
    </row>
    <row r="4544" spans="1:21" x14ac:dyDescent="0.2">
      <c r="A4544" t="s">
        <v>594</v>
      </c>
      <c r="B4544" s="10" t="s">
        <v>1704</v>
      </c>
      <c r="C4544">
        <v>100.7</v>
      </c>
      <c r="D4544">
        <v>-95.59</v>
      </c>
      <c r="E4544">
        <v>27.2</v>
      </c>
      <c r="F4544" t="s">
        <v>1766</v>
      </c>
      <c r="G4544">
        <v>1200</v>
      </c>
      <c r="H4544">
        <v>16516.065999999999</v>
      </c>
      <c r="I4544">
        <v>102439.742</v>
      </c>
      <c r="J4544" t="s">
        <v>590</v>
      </c>
      <c r="T4544">
        <f t="shared" si="97"/>
        <v>-68.39</v>
      </c>
      <c r="U4544">
        <v>-68.39</v>
      </c>
    </row>
    <row r="4545" spans="1:21" x14ac:dyDescent="0.2">
      <c r="A4545" t="s">
        <v>594</v>
      </c>
      <c r="B4545" s="10" t="s">
        <v>1709</v>
      </c>
      <c r="C4545">
        <v>101.2</v>
      </c>
      <c r="D4545">
        <v>-96.09</v>
      </c>
      <c r="E4545">
        <v>0.5</v>
      </c>
      <c r="F4545" t="s">
        <v>1767</v>
      </c>
      <c r="G4545">
        <v>2000</v>
      </c>
      <c r="H4545">
        <v>16516.065999999999</v>
      </c>
      <c r="I4545">
        <v>102439.742</v>
      </c>
      <c r="J4545" t="s">
        <v>590</v>
      </c>
      <c r="T4545">
        <f t="shared" si="97"/>
        <v>-95.59</v>
      </c>
      <c r="U4545">
        <v>-95.59</v>
      </c>
    </row>
    <row r="4546" spans="1:21" x14ac:dyDescent="0.2">
      <c r="A4546" t="s">
        <v>594</v>
      </c>
      <c r="B4546" s="10" t="s">
        <v>1768</v>
      </c>
      <c r="C4546">
        <v>104.58</v>
      </c>
      <c r="D4546">
        <v>-99.47</v>
      </c>
      <c r="E4546">
        <v>3.38</v>
      </c>
      <c r="F4546" t="s">
        <v>1769</v>
      </c>
      <c r="G4546">
        <v>4500</v>
      </c>
      <c r="H4546">
        <v>16516.065999999999</v>
      </c>
      <c r="I4546">
        <v>102439.742</v>
      </c>
      <c r="J4546" t="s">
        <v>590</v>
      </c>
      <c r="T4546">
        <f t="shared" si="97"/>
        <v>-96.09</v>
      </c>
      <c r="U4546">
        <v>-96.09</v>
      </c>
    </row>
    <row r="4547" spans="1:21" x14ac:dyDescent="0.2">
      <c r="A4547" t="s">
        <v>595</v>
      </c>
      <c r="B4547" s="10" t="s">
        <v>1687</v>
      </c>
      <c r="C4547">
        <v>7.8</v>
      </c>
      <c r="D4547">
        <v>-2.61</v>
      </c>
      <c r="E4547">
        <v>7.8</v>
      </c>
      <c r="F4547" t="s">
        <v>1688</v>
      </c>
      <c r="G4547">
        <v>70</v>
      </c>
      <c r="H4547">
        <v>16510.128000000001</v>
      </c>
      <c r="I4547">
        <v>102460.488</v>
      </c>
      <c r="J4547" t="s">
        <v>590</v>
      </c>
      <c r="T4547">
        <f t="shared" ref="T4547:T4610" si="98">D4547+E4547</f>
        <v>5.1899999999999995</v>
      </c>
      <c r="U4547">
        <v>5.1899999999999995</v>
      </c>
    </row>
    <row r="4548" spans="1:21" x14ac:dyDescent="0.2">
      <c r="A4548" t="s">
        <v>595</v>
      </c>
      <c r="B4548" s="10" t="s">
        <v>1689</v>
      </c>
      <c r="C4548">
        <v>11</v>
      </c>
      <c r="D4548">
        <v>-5.81</v>
      </c>
      <c r="E4548">
        <v>3.2</v>
      </c>
      <c r="F4548" t="s">
        <v>1770</v>
      </c>
      <c r="G4548">
        <v>50</v>
      </c>
      <c r="H4548">
        <v>16510.128000000001</v>
      </c>
      <c r="I4548">
        <v>102460.488</v>
      </c>
      <c r="J4548" t="s">
        <v>590</v>
      </c>
      <c r="T4548">
        <f t="shared" si="98"/>
        <v>-2.6099999999999994</v>
      </c>
      <c r="U4548">
        <v>-2.6099999999999994</v>
      </c>
    </row>
    <row r="4549" spans="1:21" x14ac:dyDescent="0.2">
      <c r="A4549" t="s">
        <v>595</v>
      </c>
      <c r="B4549" s="10" t="s">
        <v>1711</v>
      </c>
      <c r="C4549">
        <v>11.7</v>
      </c>
      <c r="D4549">
        <v>-6.51</v>
      </c>
      <c r="E4549">
        <v>0.7</v>
      </c>
      <c r="F4549" t="s">
        <v>1712</v>
      </c>
      <c r="G4549">
        <v>160</v>
      </c>
      <c r="H4549">
        <v>16510.128000000001</v>
      </c>
      <c r="I4549">
        <v>102460.488</v>
      </c>
      <c r="J4549" t="s">
        <v>590</v>
      </c>
      <c r="T4549">
        <f t="shared" si="98"/>
        <v>-5.81</v>
      </c>
      <c r="U4549">
        <v>-5.81</v>
      </c>
    </row>
    <row r="4550" spans="1:21" x14ac:dyDescent="0.2">
      <c r="A4550" t="s">
        <v>595</v>
      </c>
      <c r="B4550" s="10" t="s">
        <v>1693</v>
      </c>
      <c r="C4550">
        <v>14.8</v>
      </c>
      <c r="D4550">
        <v>-9.61</v>
      </c>
      <c r="E4550">
        <v>3.1</v>
      </c>
      <c r="F4550" t="s">
        <v>1694</v>
      </c>
      <c r="G4550">
        <v>200</v>
      </c>
      <c r="H4550">
        <v>16510.128000000001</v>
      </c>
      <c r="I4550">
        <v>102460.488</v>
      </c>
      <c r="J4550" t="s">
        <v>590</v>
      </c>
      <c r="T4550">
        <f t="shared" si="98"/>
        <v>-6.51</v>
      </c>
      <c r="U4550">
        <v>-6.51</v>
      </c>
    </row>
    <row r="4551" spans="1:21" x14ac:dyDescent="0.2">
      <c r="A4551" t="s">
        <v>595</v>
      </c>
      <c r="B4551" s="10" t="s">
        <v>1215</v>
      </c>
      <c r="C4551">
        <v>34.5</v>
      </c>
      <c r="D4551">
        <v>-29.31</v>
      </c>
      <c r="E4551">
        <v>19.7</v>
      </c>
      <c r="F4551" t="s">
        <v>1763</v>
      </c>
      <c r="G4551">
        <v>220</v>
      </c>
      <c r="H4551">
        <v>16510.128000000001</v>
      </c>
      <c r="I4551">
        <v>102460.488</v>
      </c>
      <c r="J4551" t="s">
        <v>590</v>
      </c>
      <c r="T4551">
        <f t="shared" si="98"/>
        <v>-9.61</v>
      </c>
      <c r="U4551">
        <v>-9.61</v>
      </c>
    </row>
    <row r="4552" spans="1:21" x14ac:dyDescent="0.2">
      <c r="A4552" t="s">
        <v>595</v>
      </c>
      <c r="B4552" s="10" t="s">
        <v>1700</v>
      </c>
      <c r="C4552">
        <v>50</v>
      </c>
      <c r="D4552">
        <v>-44.81</v>
      </c>
      <c r="E4552">
        <v>15.5</v>
      </c>
      <c r="F4552" t="s">
        <v>1764</v>
      </c>
      <c r="G4552">
        <v>350</v>
      </c>
      <c r="H4552">
        <v>16510.128000000001</v>
      </c>
      <c r="I4552">
        <v>102460.488</v>
      </c>
      <c r="J4552" t="s">
        <v>590</v>
      </c>
      <c r="T4552">
        <f t="shared" si="98"/>
        <v>-29.310000000000002</v>
      </c>
      <c r="U4552">
        <v>-29.310000000000002</v>
      </c>
    </row>
    <row r="4553" spans="1:21" x14ac:dyDescent="0.2">
      <c r="A4553" t="s">
        <v>595</v>
      </c>
      <c r="B4553" s="10" t="s">
        <v>1702</v>
      </c>
      <c r="C4553">
        <v>67.8</v>
      </c>
      <c r="D4553">
        <v>-62.61</v>
      </c>
      <c r="E4553">
        <v>17.8</v>
      </c>
      <c r="F4553" t="s">
        <v>1765</v>
      </c>
      <c r="G4553">
        <v>600</v>
      </c>
      <c r="H4553">
        <v>16510.128000000001</v>
      </c>
      <c r="I4553">
        <v>102460.488</v>
      </c>
      <c r="J4553" t="s">
        <v>590</v>
      </c>
      <c r="T4553">
        <f t="shared" si="98"/>
        <v>-44.81</v>
      </c>
      <c r="U4553">
        <v>-44.81</v>
      </c>
    </row>
    <row r="4554" spans="1:21" x14ac:dyDescent="0.2">
      <c r="A4554" t="s">
        <v>595</v>
      </c>
      <c r="B4554" s="10" t="s">
        <v>1704</v>
      </c>
      <c r="C4554">
        <v>76.569999999999993</v>
      </c>
      <c r="D4554">
        <v>-71.38</v>
      </c>
      <c r="E4554">
        <v>8.77</v>
      </c>
      <c r="F4554" t="s">
        <v>1766</v>
      </c>
      <c r="G4554">
        <v>1200</v>
      </c>
      <c r="H4554">
        <v>16510.128000000001</v>
      </c>
      <c r="I4554">
        <v>102460.488</v>
      </c>
      <c r="J4554" t="s">
        <v>590</v>
      </c>
      <c r="T4554">
        <f t="shared" si="98"/>
        <v>-62.61</v>
      </c>
      <c r="U4554">
        <v>-62.61</v>
      </c>
    </row>
    <row r="4555" spans="1:21" x14ac:dyDescent="0.2">
      <c r="A4555" t="s">
        <v>596</v>
      </c>
      <c r="B4555" s="10" t="s">
        <v>1687</v>
      </c>
      <c r="C4555">
        <v>9.3000000000000007</v>
      </c>
      <c r="D4555">
        <v>-3.88</v>
      </c>
      <c r="E4555">
        <v>9.3000000000000007</v>
      </c>
      <c r="F4555" t="s">
        <v>1688</v>
      </c>
      <c r="G4555">
        <v>70</v>
      </c>
      <c r="H4555">
        <v>16504.371999999999</v>
      </c>
      <c r="I4555">
        <v>102481.164</v>
      </c>
      <c r="J4555" t="s">
        <v>590</v>
      </c>
      <c r="T4555">
        <f t="shared" si="98"/>
        <v>5.4200000000000008</v>
      </c>
      <c r="U4555">
        <v>5.4200000000000008</v>
      </c>
    </row>
    <row r="4556" spans="1:21" x14ac:dyDescent="0.2">
      <c r="A4556" t="s">
        <v>596</v>
      </c>
      <c r="B4556" s="10" t="s">
        <v>1722</v>
      </c>
      <c r="C4556">
        <v>11.1</v>
      </c>
      <c r="D4556">
        <v>-5.68</v>
      </c>
      <c r="E4556">
        <v>1.8</v>
      </c>
      <c r="F4556" t="s">
        <v>1690</v>
      </c>
      <c r="G4556">
        <v>55</v>
      </c>
      <c r="H4556">
        <v>16504.371999999999</v>
      </c>
      <c r="I4556">
        <v>102481.164</v>
      </c>
      <c r="J4556" t="s">
        <v>590</v>
      </c>
      <c r="T4556">
        <f t="shared" si="98"/>
        <v>-3.88</v>
      </c>
      <c r="U4556">
        <v>-3.88</v>
      </c>
    </row>
    <row r="4557" spans="1:21" x14ac:dyDescent="0.2">
      <c r="A4557" t="s">
        <v>596</v>
      </c>
      <c r="B4557" s="10" t="s">
        <v>1693</v>
      </c>
      <c r="C4557">
        <v>15.7</v>
      </c>
      <c r="D4557">
        <v>-10.28</v>
      </c>
      <c r="E4557">
        <v>4.5999999999999996</v>
      </c>
      <c r="F4557" t="s">
        <v>1694</v>
      </c>
      <c r="G4557">
        <v>200</v>
      </c>
      <c r="H4557">
        <v>16504.371999999999</v>
      </c>
      <c r="I4557">
        <v>102481.164</v>
      </c>
      <c r="J4557" t="s">
        <v>590</v>
      </c>
      <c r="T4557">
        <f t="shared" si="98"/>
        <v>-5.68</v>
      </c>
      <c r="U4557">
        <v>-5.68</v>
      </c>
    </row>
    <row r="4558" spans="1:21" x14ac:dyDescent="0.2">
      <c r="A4558" t="s">
        <v>596</v>
      </c>
      <c r="B4558" s="10" t="s">
        <v>1215</v>
      </c>
      <c r="C4558">
        <v>37.299999999999997</v>
      </c>
      <c r="D4558">
        <v>-31.88</v>
      </c>
      <c r="E4558">
        <v>21.6</v>
      </c>
      <c r="F4558" t="s">
        <v>1763</v>
      </c>
      <c r="G4558">
        <v>220</v>
      </c>
      <c r="H4558">
        <v>16504.371999999999</v>
      </c>
      <c r="I4558">
        <v>102481.164</v>
      </c>
      <c r="J4558" t="s">
        <v>590</v>
      </c>
      <c r="T4558">
        <f t="shared" si="98"/>
        <v>-10.279999999999998</v>
      </c>
      <c r="U4558">
        <v>-10.279999999999998</v>
      </c>
    </row>
    <row r="4559" spans="1:21" x14ac:dyDescent="0.2">
      <c r="A4559" t="s">
        <v>596</v>
      </c>
      <c r="B4559" s="10" t="s">
        <v>1700</v>
      </c>
      <c r="C4559">
        <v>50.5</v>
      </c>
      <c r="D4559">
        <v>-45.08</v>
      </c>
      <c r="E4559">
        <v>13.2</v>
      </c>
      <c r="F4559" t="s">
        <v>1764</v>
      </c>
      <c r="G4559">
        <v>350</v>
      </c>
      <c r="H4559">
        <v>16504.371999999999</v>
      </c>
      <c r="I4559">
        <v>102481.164</v>
      </c>
      <c r="J4559" t="s">
        <v>590</v>
      </c>
      <c r="T4559">
        <f t="shared" si="98"/>
        <v>-31.88</v>
      </c>
      <c r="U4559">
        <v>-31.88</v>
      </c>
    </row>
    <row r="4560" spans="1:21" x14ac:dyDescent="0.2">
      <c r="A4560" t="s">
        <v>596</v>
      </c>
      <c r="B4560" s="10" t="s">
        <v>1702</v>
      </c>
      <c r="C4560">
        <v>80.5</v>
      </c>
      <c r="D4560">
        <v>-75.08</v>
      </c>
      <c r="E4560">
        <v>30</v>
      </c>
      <c r="F4560" t="s">
        <v>1765</v>
      </c>
      <c r="G4560">
        <v>600</v>
      </c>
      <c r="H4560">
        <v>16504.371999999999</v>
      </c>
      <c r="I4560">
        <v>102481.164</v>
      </c>
      <c r="J4560" t="s">
        <v>590</v>
      </c>
      <c r="T4560">
        <f t="shared" si="98"/>
        <v>-45.08</v>
      </c>
      <c r="U4560">
        <v>-45.08</v>
      </c>
    </row>
    <row r="4561" spans="1:21" x14ac:dyDescent="0.2">
      <c r="A4561" t="s">
        <v>596</v>
      </c>
      <c r="B4561" s="10" t="s">
        <v>1704</v>
      </c>
      <c r="C4561">
        <v>106.5</v>
      </c>
      <c r="D4561">
        <v>-101.08</v>
      </c>
      <c r="E4561">
        <v>26</v>
      </c>
      <c r="F4561" t="s">
        <v>1766</v>
      </c>
      <c r="G4561">
        <v>1200</v>
      </c>
      <c r="H4561">
        <v>16504.371999999999</v>
      </c>
      <c r="I4561">
        <v>102481.164</v>
      </c>
      <c r="J4561" t="s">
        <v>590</v>
      </c>
      <c r="T4561">
        <f t="shared" si="98"/>
        <v>-75.08</v>
      </c>
      <c r="U4561">
        <v>-75.08</v>
      </c>
    </row>
    <row r="4562" spans="1:21" x14ac:dyDescent="0.2">
      <c r="A4562" t="s">
        <v>596</v>
      </c>
      <c r="B4562" s="10" t="s">
        <v>1709</v>
      </c>
      <c r="C4562">
        <v>107.1</v>
      </c>
      <c r="D4562">
        <v>-101.68</v>
      </c>
      <c r="E4562">
        <v>0.6</v>
      </c>
      <c r="F4562" t="s">
        <v>1767</v>
      </c>
      <c r="G4562">
        <v>2000</v>
      </c>
      <c r="H4562">
        <v>16504.371999999999</v>
      </c>
      <c r="I4562">
        <v>102481.164</v>
      </c>
      <c r="J4562" t="s">
        <v>590</v>
      </c>
      <c r="T4562">
        <f t="shared" si="98"/>
        <v>-101.08000000000001</v>
      </c>
      <c r="U4562">
        <v>-101.08000000000001</v>
      </c>
    </row>
    <row r="4563" spans="1:21" x14ac:dyDescent="0.2">
      <c r="A4563" t="s">
        <v>596</v>
      </c>
      <c r="B4563" s="10" t="s">
        <v>1768</v>
      </c>
      <c r="C4563">
        <v>112.21</v>
      </c>
      <c r="D4563">
        <v>-106.79</v>
      </c>
      <c r="E4563">
        <v>5.1100000000000003</v>
      </c>
      <c r="F4563" t="s">
        <v>1769</v>
      </c>
      <c r="G4563">
        <v>4500</v>
      </c>
      <c r="H4563">
        <v>16504.371999999999</v>
      </c>
      <c r="I4563">
        <v>102481.164</v>
      </c>
      <c r="J4563" t="s">
        <v>590</v>
      </c>
      <c r="T4563">
        <f t="shared" si="98"/>
        <v>-101.68</v>
      </c>
      <c r="U4563">
        <v>-101.68</v>
      </c>
    </row>
    <row r="4564" spans="1:21" x14ac:dyDescent="0.2">
      <c r="A4564" t="s">
        <v>597</v>
      </c>
      <c r="B4564" s="10" t="s">
        <v>1687</v>
      </c>
      <c r="C4564">
        <v>8.5</v>
      </c>
      <c r="D4564">
        <v>-3.24</v>
      </c>
      <c r="E4564">
        <v>8.5</v>
      </c>
      <c r="F4564" t="s">
        <v>1688</v>
      </c>
      <c r="G4564">
        <v>70</v>
      </c>
      <c r="H4564">
        <v>16498.428</v>
      </c>
      <c r="I4564">
        <v>102500.81</v>
      </c>
      <c r="J4564" t="s">
        <v>590</v>
      </c>
      <c r="T4564">
        <f t="shared" si="98"/>
        <v>5.26</v>
      </c>
      <c r="U4564">
        <v>5.26</v>
      </c>
    </row>
    <row r="4565" spans="1:21" x14ac:dyDescent="0.2">
      <c r="A4565" t="s">
        <v>597</v>
      </c>
      <c r="B4565" s="10" t="s">
        <v>1722</v>
      </c>
      <c r="C4565">
        <v>10.5</v>
      </c>
      <c r="D4565">
        <v>-5.24</v>
      </c>
      <c r="E4565">
        <v>2</v>
      </c>
      <c r="F4565" t="s">
        <v>1690</v>
      </c>
      <c r="G4565">
        <v>55</v>
      </c>
      <c r="H4565">
        <v>16498.428</v>
      </c>
      <c r="I4565">
        <v>102500.81</v>
      </c>
      <c r="J4565" t="s">
        <v>590</v>
      </c>
      <c r="T4565">
        <f t="shared" si="98"/>
        <v>-3.24</v>
      </c>
      <c r="U4565">
        <v>-3.24</v>
      </c>
    </row>
    <row r="4566" spans="1:21" x14ac:dyDescent="0.2">
      <c r="A4566" t="s">
        <v>597</v>
      </c>
      <c r="B4566" s="10" t="s">
        <v>1693</v>
      </c>
      <c r="C4566">
        <v>13.4</v>
      </c>
      <c r="D4566">
        <v>-8.14</v>
      </c>
      <c r="E4566">
        <v>2.9</v>
      </c>
      <c r="F4566" t="s">
        <v>1694</v>
      </c>
      <c r="G4566">
        <v>200</v>
      </c>
      <c r="H4566">
        <v>16498.428</v>
      </c>
      <c r="I4566">
        <v>102500.81</v>
      </c>
      <c r="J4566" t="s">
        <v>590</v>
      </c>
      <c r="T4566">
        <f t="shared" si="98"/>
        <v>-5.24</v>
      </c>
      <c r="U4566">
        <v>-5.24</v>
      </c>
    </row>
    <row r="4567" spans="1:21" x14ac:dyDescent="0.2">
      <c r="A4567" t="s">
        <v>597</v>
      </c>
      <c r="B4567" s="10" t="s">
        <v>1215</v>
      </c>
      <c r="C4567">
        <v>32</v>
      </c>
      <c r="D4567">
        <v>-26.74</v>
      </c>
      <c r="E4567">
        <v>18.600000000000001</v>
      </c>
      <c r="F4567" t="s">
        <v>1763</v>
      </c>
      <c r="G4567">
        <v>220</v>
      </c>
      <c r="H4567">
        <v>16498.428</v>
      </c>
      <c r="I4567">
        <v>102500.81</v>
      </c>
      <c r="J4567" t="s">
        <v>590</v>
      </c>
      <c r="T4567">
        <f t="shared" si="98"/>
        <v>-8.139999999999997</v>
      </c>
      <c r="U4567">
        <v>-8.139999999999997</v>
      </c>
    </row>
    <row r="4568" spans="1:21" x14ac:dyDescent="0.2">
      <c r="A4568" t="s">
        <v>597</v>
      </c>
      <c r="B4568" s="10" t="s">
        <v>1700</v>
      </c>
      <c r="C4568">
        <v>53.5</v>
      </c>
      <c r="D4568">
        <v>-48.24</v>
      </c>
      <c r="E4568">
        <v>21.5</v>
      </c>
      <c r="F4568" t="s">
        <v>1764</v>
      </c>
      <c r="G4568">
        <v>350</v>
      </c>
      <c r="H4568">
        <v>16498.428</v>
      </c>
      <c r="I4568">
        <v>102500.81</v>
      </c>
      <c r="J4568" t="s">
        <v>590</v>
      </c>
      <c r="T4568">
        <f t="shared" si="98"/>
        <v>-26.740000000000002</v>
      </c>
      <c r="U4568">
        <v>-26.740000000000002</v>
      </c>
    </row>
    <row r="4569" spans="1:21" x14ac:dyDescent="0.2">
      <c r="A4569" t="s">
        <v>597</v>
      </c>
      <c r="B4569" s="10" t="s">
        <v>1702</v>
      </c>
      <c r="C4569">
        <v>77.400000000000006</v>
      </c>
      <c r="D4569">
        <v>-72.14</v>
      </c>
      <c r="E4569">
        <v>23.9</v>
      </c>
      <c r="F4569" t="s">
        <v>1765</v>
      </c>
      <c r="G4569">
        <v>600</v>
      </c>
      <c r="H4569">
        <v>16498.428</v>
      </c>
      <c r="I4569">
        <v>102500.81</v>
      </c>
      <c r="J4569" t="s">
        <v>590</v>
      </c>
      <c r="T4569">
        <f t="shared" si="98"/>
        <v>-48.24</v>
      </c>
      <c r="U4569">
        <v>-48.24</v>
      </c>
    </row>
    <row r="4570" spans="1:21" x14ac:dyDescent="0.2">
      <c r="A4570" t="s">
        <v>597</v>
      </c>
      <c r="B4570" s="10" t="s">
        <v>1704</v>
      </c>
      <c r="C4570">
        <v>95.2</v>
      </c>
      <c r="D4570">
        <v>-89.94</v>
      </c>
      <c r="E4570">
        <v>17.8</v>
      </c>
      <c r="F4570" t="s">
        <v>1766</v>
      </c>
      <c r="G4570">
        <v>1200</v>
      </c>
      <c r="H4570">
        <v>16498.428</v>
      </c>
      <c r="I4570">
        <v>102500.81</v>
      </c>
      <c r="J4570" t="s">
        <v>590</v>
      </c>
      <c r="T4570">
        <f t="shared" si="98"/>
        <v>-72.14</v>
      </c>
      <c r="U4570">
        <v>-72.14</v>
      </c>
    </row>
    <row r="4571" spans="1:21" x14ac:dyDescent="0.2">
      <c r="A4571" t="s">
        <v>597</v>
      </c>
      <c r="B4571" s="10" t="s">
        <v>1709</v>
      </c>
      <c r="C4571">
        <v>102.5</v>
      </c>
      <c r="D4571">
        <v>-97.24</v>
      </c>
      <c r="E4571">
        <v>7.3</v>
      </c>
      <c r="F4571" t="s">
        <v>1767</v>
      </c>
      <c r="G4571">
        <v>2000</v>
      </c>
      <c r="H4571">
        <v>16498.428</v>
      </c>
      <c r="I4571">
        <v>102500.81</v>
      </c>
      <c r="J4571" t="s">
        <v>590</v>
      </c>
      <c r="T4571">
        <f t="shared" si="98"/>
        <v>-89.94</v>
      </c>
      <c r="U4571">
        <v>-89.94</v>
      </c>
    </row>
    <row r="4572" spans="1:21" x14ac:dyDescent="0.2">
      <c r="A4572" t="s">
        <v>598</v>
      </c>
      <c r="B4572" s="10" t="s">
        <v>1687</v>
      </c>
      <c r="C4572">
        <v>9.1</v>
      </c>
      <c r="D4572">
        <v>-4.1500000000000004</v>
      </c>
      <c r="E4572">
        <v>9.1</v>
      </c>
      <c r="F4572" t="s">
        <v>1688</v>
      </c>
      <c r="G4572">
        <v>70</v>
      </c>
      <c r="H4572">
        <v>16500.981</v>
      </c>
      <c r="I4572">
        <v>102416.93</v>
      </c>
      <c r="J4572" t="s">
        <v>590</v>
      </c>
      <c r="T4572">
        <f t="shared" si="98"/>
        <v>4.9499999999999993</v>
      </c>
      <c r="U4572">
        <v>4.9499999999999993</v>
      </c>
    </row>
    <row r="4573" spans="1:21" x14ac:dyDescent="0.2">
      <c r="A4573" t="s">
        <v>598</v>
      </c>
      <c r="B4573" s="10" t="s">
        <v>1722</v>
      </c>
      <c r="C4573">
        <v>10.5</v>
      </c>
      <c r="D4573">
        <v>-5.55</v>
      </c>
      <c r="E4573">
        <v>1.4</v>
      </c>
      <c r="F4573" t="s">
        <v>1690</v>
      </c>
      <c r="G4573">
        <v>55</v>
      </c>
      <c r="H4573">
        <v>16500.981</v>
      </c>
      <c r="I4573">
        <v>102416.93</v>
      </c>
      <c r="J4573" t="s">
        <v>590</v>
      </c>
      <c r="T4573">
        <f t="shared" si="98"/>
        <v>-4.1500000000000004</v>
      </c>
      <c r="U4573">
        <v>-4.1500000000000004</v>
      </c>
    </row>
    <row r="4574" spans="1:21" x14ac:dyDescent="0.2">
      <c r="A4574" t="s">
        <v>598</v>
      </c>
      <c r="B4574" s="10" t="s">
        <v>1711</v>
      </c>
      <c r="C4574">
        <v>11.3</v>
      </c>
      <c r="D4574">
        <v>-6.35</v>
      </c>
      <c r="E4574">
        <v>0.8</v>
      </c>
      <c r="F4574" t="s">
        <v>1712</v>
      </c>
      <c r="G4574">
        <v>160</v>
      </c>
      <c r="H4574">
        <v>16500.981</v>
      </c>
      <c r="I4574">
        <v>102416.93</v>
      </c>
      <c r="J4574" t="s">
        <v>590</v>
      </c>
      <c r="T4574">
        <f t="shared" si="98"/>
        <v>-5.55</v>
      </c>
      <c r="U4574">
        <v>-5.55</v>
      </c>
    </row>
    <row r="4575" spans="1:21" x14ac:dyDescent="0.2">
      <c r="A4575" t="s">
        <v>598</v>
      </c>
      <c r="B4575" s="10" t="s">
        <v>1693</v>
      </c>
      <c r="C4575">
        <v>15.4</v>
      </c>
      <c r="D4575">
        <v>-10.45</v>
      </c>
      <c r="E4575">
        <v>4.0999999999999996</v>
      </c>
      <c r="F4575" t="s">
        <v>1694</v>
      </c>
      <c r="G4575">
        <v>200</v>
      </c>
      <c r="H4575">
        <v>16500.981</v>
      </c>
      <c r="I4575">
        <v>102416.93</v>
      </c>
      <c r="J4575" t="s">
        <v>590</v>
      </c>
      <c r="T4575">
        <f t="shared" si="98"/>
        <v>-6.35</v>
      </c>
      <c r="U4575">
        <v>-6.35</v>
      </c>
    </row>
    <row r="4576" spans="1:21" x14ac:dyDescent="0.2">
      <c r="A4576" t="s">
        <v>598</v>
      </c>
      <c r="B4576" s="10" t="s">
        <v>1721</v>
      </c>
      <c r="C4576">
        <v>17.8</v>
      </c>
      <c r="D4576">
        <v>-12.85</v>
      </c>
      <c r="E4576">
        <v>2.4</v>
      </c>
      <c r="F4576" t="s">
        <v>1696</v>
      </c>
      <c r="G4576">
        <v>80</v>
      </c>
      <c r="H4576">
        <v>16500.981</v>
      </c>
      <c r="I4576">
        <v>102416.93</v>
      </c>
      <c r="J4576" t="s">
        <v>590</v>
      </c>
      <c r="T4576">
        <f t="shared" si="98"/>
        <v>-10.45</v>
      </c>
      <c r="U4576">
        <v>-10.45</v>
      </c>
    </row>
    <row r="4577" spans="1:21" x14ac:dyDescent="0.2">
      <c r="A4577" t="s">
        <v>598</v>
      </c>
      <c r="B4577" s="10" t="s">
        <v>1716</v>
      </c>
      <c r="C4577">
        <v>18.5</v>
      </c>
      <c r="D4577">
        <v>-13.55</v>
      </c>
      <c r="E4577">
        <v>0.7</v>
      </c>
      <c r="F4577" t="s">
        <v>1694</v>
      </c>
      <c r="G4577">
        <v>180</v>
      </c>
      <c r="H4577">
        <v>16500.981</v>
      </c>
      <c r="I4577">
        <v>102416.93</v>
      </c>
      <c r="J4577" t="s">
        <v>590</v>
      </c>
      <c r="T4577">
        <f t="shared" si="98"/>
        <v>-12.850000000000001</v>
      </c>
      <c r="U4577">
        <v>-12.850000000000001</v>
      </c>
    </row>
    <row r="4578" spans="1:21" x14ac:dyDescent="0.2">
      <c r="A4578" t="s">
        <v>598</v>
      </c>
      <c r="B4578" s="10" t="s">
        <v>1215</v>
      </c>
      <c r="C4578">
        <v>33.200000000000003</v>
      </c>
      <c r="D4578">
        <v>-28.25</v>
      </c>
      <c r="E4578">
        <v>14.7</v>
      </c>
      <c r="F4578" t="s">
        <v>1763</v>
      </c>
      <c r="G4578">
        <v>220</v>
      </c>
      <c r="H4578">
        <v>16500.981</v>
      </c>
      <c r="I4578">
        <v>102416.93</v>
      </c>
      <c r="J4578" t="s">
        <v>590</v>
      </c>
      <c r="T4578">
        <f t="shared" si="98"/>
        <v>-13.55</v>
      </c>
      <c r="U4578">
        <v>-13.55</v>
      </c>
    </row>
    <row r="4579" spans="1:21" x14ac:dyDescent="0.2">
      <c r="A4579" t="s">
        <v>598</v>
      </c>
      <c r="B4579" s="10" t="s">
        <v>1700</v>
      </c>
      <c r="C4579">
        <v>50.6</v>
      </c>
      <c r="D4579">
        <v>-45.65</v>
      </c>
      <c r="E4579">
        <v>17.399999999999999</v>
      </c>
      <c r="F4579" t="s">
        <v>1764</v>
      </c>
      <c r="G4579">
        <v>350</v>
      </c>
      <c r="H4579">
        <v>16500.981</v>
      </c>
      <c r="I4579">
        <v>102416.93</v>
      </c>
      <c r="J4579" t="s">
        <v>590</v>
      </c>
      <c r="T4579">
        <f t="shared" si="98"/>
        <v>-28.25</v>
      </c>
      <c r="U4579">
        <v>-28.25</v>
      </c>
    </row>
    <row r="4580" spans="1:21" x14ac:dyDescent="0.2">
      <c r="A4580" t="s">
        <v>598</v>
      </c>
      <c r="B4580" s="10" t="s">
        <v>1702</v>
      </c>
      <c r="C4580">
        <v>70.2</v>
      </c>
      <c r="D4580">
        <v>-65.25</v>
      </c>
      <c r="E4580">
        <v>19.600000000000001</v>
      </c>
      <c r="F4580" t="s">
        <v>1765</v>
      </c>
      <c r="G4580">
        <v>600</v>
      </c>
      <c r="H4580">
        <v>16500.981</v>
      </c>
      <c r="I4580">
        <v>102416.93</v>
      </c>
      <c r="J4580" t="s">
        <v>590</v>
      </c>
      <c r="T4580">
        <f t="shared" si="98"/>
        <v>-45.65</v>
      </c>
      <c r="U4580">
        <v>-45.65</v>
      </c>
    </row>
    <row r="4581" spans="1:21" x14ac:dyDescent="0.2">
      <c r="A4581" t="s">
        <v>598</v>
      </c>
      <c r="B4581" s="10" t="s">
        <v>1704</v>
      </c>
      <c r="C4581">
        <v>83.6</v>
      </c>
      <c r="D4581">
        <v>-78.650000000000006</v>
      </c>
      <c r="E4581">
        <v>13.4</v>
      </c>
      <c r="F4581" t="s">
        <v>1766</v>
      </c>
      <c r="G4581">
        <v>1200</v>
      </c>
      <c r="H4581">
        <v>16500.981</v>
      </c>
      <c r="I4581">
        <v>102416.93</v>
      </c>
      <c r="J4581" t="s">
        <v>590</v>
      </c>
      <c r="T4581">
        <f t="shared" si="98"/>
        <v>-65.25</v>
      </c>
      <c r="U4581">
        <v>-65.25</v>
      </c>
    </row>
    <row r="4582" spans="1:21" x14ac:dyDescent="0.2">
      <c r="A4582" t="s">
        <v>598</v>
      </c>
      <c r="B4582" s="10" t="s">
        <v>1709</v>
      </c>
      <c r="C4582">
        <v>83.9</v>
      </c>
      <c r="D4582">
        <v>-78.95</v>
      </c>
      <c r="E4582">
        <v>0.3</v>
      </c>
      <c r="F4582" t="s">
        <v>1767</v>
      </c>
      <c r="G4582">
        <v>2000</v>
      </c>
      <c r="H4582">
        <v>16500.981</v>
      </c>
      <c r="I4582">
        <v>102416.93</v>
      </c>
      <c r="J4582" t="s">
        <v>590</v>
      </c>
      <c r="T4582">
        <f t="shared" si="98"/>
        <v>-78.650000000000006</v>
      </c>
      <c r="U4582">
        <v>-78.650000000000006</v>
      </c>
    </row>
    <row r="4583" spans="1:21" x14ac:dyDescent="0.2">
      <c r="A4583" t="s">
        <v>598</v>
      </c>
      <c r="B4583" s="10" t="s">
        <v>1768</v>
      </c>
      <c r="C4583">
        <v>85.93</v>
      </c>
      <c r="D4583">
        <v>-80.98</v>
      </c>
      <c r="E4583">
        <v>2.0299999999999998</v>
      </c>
      <c r="F4583" t="s">
        <v>1769</v>
      </c>
      <c r="G4583">
        <v>4500</v>
      </c>
      <c r="H4583">
        <v>16500.981</v>
      </c>
      <c r="I4583">
        <v>102416.93</v>
      </c>
      <c r="J4583" t="s">
        <v>590</v>
      </c>
      <c r="T4583">
        <f t="shared" si="98"/>
        <v>-78.95</v>
      </c>
      <c r="U4583">
        <v>-78.95</v>
      </c>
    </row>
    <row r="4584" spans="1:21" x14ac:dyDescent="0.2">
      <c r="A4584" t="s">
        <v>599</v>
      </c>
      <c r="B4584" s="10" t="s">
        <v>1687</v>
      </c>
      <c r="C4584">
        <v>9.1999999999999993</v>
      </c>
      <c r="D4584">
        <v>-3.9</v>
      </c>
      <c r="E4584">
        <v>9.1999999999999993</v>
      </c>
      <c r="F4584" t="s">
        <v>1688</v>
      </c>
      <c r="G4584">
        <v>70</v>
      </c>
      <c r="H4584">
        <v>16495.771000000001</v>
      </c>
      <c r="I4584">
        <v>102434.262</v>
      </c>
      <c r="J4584" t="s">
        <v>590</v>
      </c>
      <c r="T4584">
        <f t="shared" si="98"/>
        <v>5.2999999999999989</v>
      </c>
      <c r="U4584">
        <v>5.2999999999999989</v>
      </c>
    </row>
    <row r="4585" spans="1:21" x14ac:dyDescent="0.2">
      <c r="A4585" t="s">
        <v>599</v>
      </c>
      <c r="B4585" s="10" t="s">
        <v>1722</v>
      </c>
      <c r="C4585">
        <v>10.7</v>
      </c>
      <c r="D4585">
        <v>-5.4</v>
      </c>
      <c r="E4585">
        <v>1.5</v>
      </c>
      <c r="F4585" t="s">
        <v>1690</v>
      </c>
      <c r="G4585">
        <v>55</v>
      </c>
      <c r="H4585">
        <v>16495.771000000001</v>
      </c>
      <c r="I4585">
        <v>102434.262</v>
      </c>
      <c r="J4585" t="s">
        <v>590</v>
      </c>
      <c r="T4585">
        <f t="shared" si="98"/>
        <v>-3.9000000000000004</v>
      </c>
      <c r="U4585">
        <v>-3.9000000000000004</v>
      </c>
    </row>
    <row r="4586" spans="1:21" x14ac:dyDescent="0.2">
      <c r="A4586" t="s">
        <v>599</v>
      </c>
      <c r="B4586" s="10" t="s">
        <v>1711</v>
      </c>
      <c r="C4586">
        <v>12.2</v>
      </c>
      <c r="D4586">
        <v>-6.9</v>
      </c>
      <c r="E4586">
        <v>1.5</v>
      </c>
      <c r="F4586" t="s">
        <v>1712</v>
      </c>
      <c r="G4586">
        <v>160</v>
      </c>
      <c r="H4586">
        <v>16495.771000000001</v>
      </c>
      <c r="I4586">
        <v>102434.262</v>
      </c>
      <c r="J4586" t="s">
        <v>590</v>
      </c>
      <c r="T4586">
        <f t="shared" si="98"/>
        <v>-5.4</v>
      </c>
      <c r="U4586">
        <v>-5.4</v>
      </c>
    </row>
    <row r="4587" spans="1:21" x14ac:dyDescent="0.2">
      <c r="A4587" t="s">
        <v>599</v>
      </c>
      <c r="B4587" s="10" t="s">
        <v>1693</v>
      </c>
      <c r="C4587">
        <v>14.8</v>
      </c>
      <c r="D4587">
        <v>-9.5</v>
      </c>
      <c r="E4587">
        <v>2.6</v>
      </c>
      <c r="F4587" t="s">
        <v>1694</v>
      </c>
      <c r="G4587">
        <v>200</v>
      </c>
      <c r="H4587">
        <v>16495.771000000001</v>
      </c>
      <c r="I4587">
        <v>102434.262</v>
      </c>
      <c r="J4587" t="s">
        <v>590</v>
      </c>
      <c r="T4587">
        <f t="shared" si="98"/>
        <v>-6.9</v>
      </c>
      <c r="U4587">
        <v>-6.9</v>
      </c>
    </row>
    <row r="4588" spans="1:21" x14ac:dyDescent="0.2">
      <c r="A4588" t="s">
        <v>599</v>
      </c>
      <c r="B4588" s="10" t="s">
        <v>1721</v>
      </c>
      <c r="C4588">
        <v>16.8</v>
      </c>
      <c r="D4588">
        <v>-11.5</v>
      </c>
      <c r="E4588">
        <v>2</v>
      </c>
      <c r="F4588" t="s">
        <v>1696</v>
      </c>
      <c r="G4588">
        <v>80</v>
      </c>
      <c r="H4588">
        <v>16495.771000000001</v>
      </c>
      <c r="I4588">
        <v>102434.262</v>
      </c>
      <c r="J4588" t="s">
        <v>590</v>
      </c>
      <c r="T4588">
        <f t="shared" si="98"/>
        <v>-9.5</v>
      </c>
      <c r="U4588">
        <v>-9.5</v>
      </c>
    </row>
    <row r="4589" spans="1:21" x14ac:dyDescent="0.2">
      <c r="A4589" t="s">
        <v>599</v>
      </c>
      <c r="B4589" s="10" t="s">
        <v>1716</v>
      </c>
      <c r="C4589">
        <v>18.600000000000001</v>
      </c>
      <c r="D4589">
        <v>-13.3</v>
      </c>
      <c r="E4589">
        <v>1.8</v>
      </c>
      <c r="F4589" t="s">
        <v>1694</v>
      </c>
      <c r="G4589">
        <v>180</v>
      </c>
      <c r="H4589">
        <v>16495.771000000001</v>
      </c>
      <c r="I4589">
        <v>102434.262</v>
      </c>
      <c r="J4589" t="s">
        <v>590</v>
      </c>
      <c r="T4589">
        <f t="shared" si="98"/>
        <v>-11.5</v>
      </c>
      <c r="U4589">
        <v>-11.5</v>
      </c>
    </row>
    <row r="4590" spans="1:21" x14ac:dyDescent="0.2">
      <c r="A4590" t="s">
        <v>599</v>
      </c>
      <c r="B4590" s="10" t="s">
        <v>1215</v>
      </c>
      <c r="C4590">
        <v>41</v>
      </c>
      <c r="D4590">
        <v>-35.700000000000003</v>
      </c>
      <c r="E4590">
        <v>22.4</v>
      </c>
      <c r="F4590" t="s">
        <v>1763</v>
      </c>
      <c r="G4590">
        <v>220</v>
      </c>
      <c r="H4590">
        <v>16495.771000000001</v>
      </c>
      <c r="I4590">
        <v>102434.262</v>
      </c>
      <c r="J4590" t="s">
        <v>590</v>
      </c>
      <c r="T4590">
        <f t="shared" si="98"/>
        <v>-13.300000000000004</v>
      </c>
      <c r="U4590">
        <v>-13.300000000000004</v>
      </c>
    </row>
    <row r="4591" spans="1:21" x14ac:dyDescent="0.2">
      <c r="A4591" t="s">
        <v>599</v>
      </c>
      <c r="B4591" s="10" t="s">
        <v>1700</v>
      </c>
      <c r="C4591">
        <v>59.8</v>
      </c>
      <c r="D4591">
        <v>-54.5</v>
      </c>
      <c r="E4591">
        <v>18.8</v>
      </c>
      <c r="F4591" t="s">
        <v>1764</v>
      </c>
      <c r="G4591">
        <v>350</v>
      </c>
      <c r="H4591">
        <v>16495.771000000001</v>
      </c>
      <c r="I4591">
        <v>102434.262</v>
      </c>
      <c r="J4591" t="s">
        <v>590</v>
      </c>
      <c r="T4591">
        <f t="shared" si="98"/>
        <v>-35.700000000000003</v>
      </c>
      <c r="U4591">
        <v>-35.700000000000003</v>
      </c>
    </row>
    <row r="4592" spans="1:21" x14ac:dyDescent="0.2">
      <c r="A4592" t="s">
        <v>599</v>
      </c>
      <c r="B4592" s="10" t="s">
        <v>1702</v>
      </c>
      <c r="C4592">
        <v>76.8</v>
      </c>
      <c r="D4592">
        <v>-71.5</v>
      </c>
      <c r="E4592">
        <v>17</v>
      </c>
      <c r="F4592" t="s">
        <v>1765</v>
      </c>
      <c r="G4592">
        <v>600</v>
      </c>
      <c r="H4592">
        <v>16495.771000000001</v>
      </c>
      <c r="I4592">
        <v>102434.262</v>
      </c>
      <c r="J4592" t="s">
        <v>590</v>
      </c>
      <c r="T4592">
        <f t="shared" si="98"/>
        <v>-54.5</v>
      </c>
      <c r="U4592">
        <v>-54.5</v>
      </c>
    </row>
    <row r="4593" spans="1:21" x14ac:dyDescent="0.2">
      <c r="A4593" t="s">
        <v>599</v>
      </c>
      <c r="B4593" s="10" t="s">
        <v>1704</v>
      </c>
      <c r="C4593">
        <v>85.8</v>
      </c>
      <c r="D4593">
        <v>-80.5</v>
      </c>
      <c r="E4593">
        <v>9</v>
      </c>
      <c r="F4593" t="s">
        <v>1766</v>
      </c>
      <c r="G4593">
        <v>1200</v>
      </c>
      <c r="H4593">
        <v>16495.771000000001</v>
      </c>
      <c r="I4593">
        <v>102434.262</v>
      </c>
      <c r="J4593" t="s">
        <v>590</v>
      </c>
      <c r="T4593">
        <f t="shared" si="98"/>
        <v>-71.5</v>
      </c>
      <c r="U4593">
        <v>-71.5</v>
      </c>
    </row>
    <row r="4594" spans="1:21" x14ac:dyDescent="0.2">
      <c r="A4594" t="s">
        <v>599</v>
      </c>
      <c r="B4594" s="10" t="s">
        <v>1709</v>
      </c>
      <c r="C4594">
        <v>89.4</v>
      </c>
      <c r="D4594">
        <v>-84.1</v>
      </c>
      <c r="E4594">
        <v>3.6</v>
      </c>
      <c r="F4594" t="s">
        <v>1767</v>
      </c>
      <c r="G4594">
        <v>2000</v>
      </c>
      <c r="H4594">
        <v>16495.771000000001</v>
      </c>
      <c r="I4594">
        <v>102434.262</v>
      </c>
      <c r="J4594" t="s">
        <v>590</v>
      </c>
      <c r="T4594">
        <f t="shared" si="98"/>
        <v>-80.5</v>
      </c>
      <c r="U4594">
        <v>-80.5</v>
      </c>
    </row>
    <row r="4595" spans="1:21" x14ac:dyDescent="0.2">
      <c r="A4595" t="s">
        <v>599</v>
      </c>
      <c r="B4595" s="10" t="s">
        <v>1768</v>
      </c>
      <c r="C4595">
        <v>91.76</v>
      </c>
      <c r="D4595">
        <v>-86.46</v>
      </c>
      <c r="E4595">
        <v>2.36</v>
      </c>
      <c r="F4595" t="s">
        <v>1769</v>
      </c>
      <c r="G4595">
        <v>4500</v>
      </c>
      <c r="H4595">
        <v>16495.771000000001</v>
      </c>
      <c r="I4595">
        <v>102434.262</v>
      </c>
      <c r="J4595" t="s">
        <v>590</v>
      </c>
      <c r="T4595">
        <f t="shared" si="98"/>
        <v>-84.1</v>
      </c>
      <c r="U4595">
        <v>-84.1</v>
      </c>
    </row>
    <row r="4596" spans="1:21" x14ac:dyDescent="0.2">
      <c r="A4596" t="s">
        <v>600</v>
      </c>
      <c r="B4596" s="10" t="s">
        <v>1687</v>
      </c>
      <c r="C4596">
        <v>8.5</v>
      </c>
      <c r="D4596">
        <v>-3.08</v>
      </c>
      <c r="E4596">
        <v>8.5</v>
      </c>
      <c r="F4596" t="s">
        <v>1688</v>
      </c>
      <c r="G4596">
        <v>70</v>
      </c>
      <c r="H4596">
        <v>16490.080000000002</v>
      </c>
      <c r="I4596">
        <v>102454.83</v>
      </c>
      <c r="J4596" t="s">
        <v>590</v>
      </c>
      <c r="T4596">
        <f t="shared" si="98"/>
        <v>5.42</v>
      </c>
      <c r="U4596">
        <v>5.42</v>
      </c>
    </row>
    <row r="4597" spans="1:21" x14ac:dyDescent="0.2">
      <c r="A4597" t="s">
        <v>600</v>
      </c>
      <c r="B4597" s="10" t="s">
        <v>1722</v>
      </c>
      <c r="C4597">
        <v>10.199999999999999</v>
      </c>
      <c r="D4597">
        <v>-4.78</v>
      </c>
      <c r="E4597">
        <v>1.7</v>
      </c>
      <c r="F4597" t="s">
        <v>1690</v>
      </c>
      <c r="G4597">
        <v>55</v>
      </c>
      <c r="H4597">
        <v>16490.080000000002</v>
      </c>
      <c r="I4597">
        <v>102454.83</v>
      </c>
      <c r="J4597" t="s">
        <v>590</v>
      </c>
      <c r="T4597">
        <f t="shared" si="98"/>
        <v>-3.08</v>
      </c>
      <c r="U4597">
        <v>-3.08</v>
      </c>
    </row>
    <row r="4598" spans="1:21" x14ac:dyDescent="0.2">
      <c r="A4598" t="s">
        <v>600</v>
      </c>
      <c r="B4598" s="10" t="s">
        <v>1711</v>
      </c>
      <c r="C4598">
        <v>10.7</v>
      </c>
      <c r="D4598">
        <v>-5.28</v>
      </c>
      <c r="E4598">
        <v>0.5</v>
      </c>
      <c r="F4598" t="s">
        <v>1712</v>
      </c>
      <c r="G4598">
        <v>160</v>
      </c>
      <c r="H4598">
        <v>16490.080000000002</v>
      </c>
      <c r="I4598">
        <v>102454.83</v>
      </c>
      <c r="J4598" t="s">
        <v>590</v>
      </c>
      <c r="T4598">
        <f t="shared" si="98"/>
        <v>-4.78</v>
      </c>
      <c r="U4598">
        <v>-4.78</v>
      </c>
    </row>
    <row r="4599" spans="1:21" x14ac:dyDescent="0.2">
      <c r="A4599" t="s">
        <v>600</v>
      </c>
      <c r="B4599" s="10" t="s">
        <v>1693</v>
      </c>
      <c r="C4599">
        <v>16.8</v>
      </c>
      <c r="D4599">
        <v>-11.38</v>
      </c>
      <c r="E4599">
        <v>6.1</v>
      </c>
      <c r="F4599" t="s">
        <v>1694</v>
      </c>
      <c r="G4599">
        <v>200</v>
      </c>
      <c r="H4599">
        <v>16490.080000000002</v>
      </c>
      <c r="I4599">
        <v>102454.83</v>
      </c>
      <c r="J4599" t="s">
        <v>590</v>
      </c>
      <c r="T4599">
        <f t="shared" si="98"/>
        <v>-5.2800000000000011</v>
      </c>
      <c r="U4599">
        <v>-5.2800000000000011</v>
      </c>
    </row>
    <row r="4600" spans="1:21" x14ac:dyDescent="0.2">
      <c r="A4600" t="s">
        <v>600</v>
      </c>
      <c r="B4600" s="10" t="s">
        <v>1215</v>
      </c>
      <c r="C4600">
        <v>35</v>
      </c>
      <c r="D4600">
        <v>-29.58</v>
      </c>
      <c r="E4600">
        <v>18.2</v>
      </c>
      <c r="F4600" t="s">
        <v>1763</v>
      </c>
      <c r="G4600">
        <v>220</v>
      </c>
      <c r="H4600">
        <v>16490.080000000002</v>
      </c>
      <c r="I4600">
        <v>102454.83</v>
      </c>
      <c r="J4600" t="s">
        <v>590</v>
      </c>
      <c r="T4600">
        <f t="shared" si="98"/>
        <v>-11.379999999999999</v>
      </c>
      <c r="U4600">
        <v>-11.379999999999999</v>
      </c>
    </row>
    <row r="4601" spans="1:21" x14ac:dyDescent="0.2">
      <c r="A4601" t="s">
        <v>600</v>
      </c>
      <c r="B4601" s="10" t="s">
        <v>1700</v>
      </c>
      <c r="C4601">
        <v>54.5</v>
      </c>
      <c r="D4601">
        <v>-49.08</v>
      </c>
      <c r="E4601">
        <v>19.5</v>
      </c>
      <c r="F4601" t="s">
        <v>1764</v>
      </c>
      <c r="G4601">
        <v>350</v>
      </c>
      <c r="H4601">
        <v>16490.080000000002</v>
      </c>
      <c r="I4601">
        <v>102454.83</v>
      </c>
      <c r="J4601" t="s">
        <v>590</v>
      </c>
      <c r="T4601">
        <f t="shared" si="98"/>
        <v>-29.58</v>
      </c>
      <c r="U4601">
        <v>-29.58</v>
      </c>
    </row>
    <row r="4602" spans="1:21" x14ac:dyDescent="0.2">
      <c r="A4602" t="s">
        <v>600</v>
      </c>
      <c r="B4602" s="10" t="s">
        <v>1702</v>
      </c>
      <c r="C4602">
        <v>72.5</v>
      </c>
      <c r="D4602">
        <v>-67.08</v>
      </c>
      <c r="E4602">
        <v>18</v>
      </c>
      <c r="F4602" t="s">
        <v>1765</v>
      </c>
      <c r="G4602">
        <v>600</v>
      </c>
      <c r="H4602">
        <v>16490.080000000002</v>
      </c>
      <c r="I4602">
        <v>102454.83</v>
      </c>
      <c r="J4602" t="s">
        <v>590</v>
      </c>
      <c r="T4602">
        <f t="shared" si="98"/>
        <v>-49.08</v>
      </c>
      <c r="U4602">
        <v>-49.08</v>
      </c>
    </row>
    <row r="4603" spans="1:21" x14ac:dyDescent="0.2">
      <c r="A4603" t="s">
        <v>600</v>
      </c>
      <c r="B4603" s="10" t="s">
        <v>1704</v>
      </c>
      <c r="C4603">
        <v>104.2</v>
      </c>
      <c r="D4603">
        <v>-98.78</v>
      </c>
      <c r="E4603">
        <v>31.7</v>
      </c>
      <c r="F4603" t="s">
        <v>1766</v>
      </c>
      <c r="G4603">
        <v>1200</v>
      </c>
      <c r="H4603">
        <v>16490.080000000002</v>
      </c>
      <c r="I4603">
        <v>102454.83</v>
      </c>
      <c r="J4603" t="s">
        <v>590</v>
      </c>
      <c r="T4603">
        <f t="shared" si="98"/>
        <v>-67.08</v>
      </c>
      <c r="U4603">
        <v>-67.08</v>
      </c>
    </row>
    <row r="4604" spans="1:21" x14ac:dyDescent="0.2">
      <c r="A4604" t="s">
        <v>600</v>
      </c>
      <c r="B4604" s="10" t="s">
        <v>1709</v>
      </c>
      <c r="C4604">
        <v>104.5</v>
      </c>
      <c r="D4604">
        <v>-99.08</v>
      </c>
      <c r="E4604">
        <v>0.3</v>
      </c>
      <c r="F4604" t="s">
        <v>1767</v>
      </c>
      <c r="G4604">
        <v>2000</v>
      </c>
      <c r="H4604">
        <v>16490.080000000002</v>
      </c>
      <c r="I4604">
        <v>102454.83</v>
      </c>
      <c r="J4604" t="s">
        <v>590</v>
      </c>
      <c r="T4604">
        <f t="shared" si="98"/>
        <v>-98.78</v>
      </c>
      <c r="U4604">
        <v>-98.78</v>
      </c>
    </row>
    <row r="4605" spans="1:21" x14ac:dyDescent="0.2">
      <c r="A4605" t="s">
        <v>600</v>
      </c>
      <c r="B4605" s="10" t="s">
        <v>1768</v>
      </c>
      <c r="C4605">
        <v>108.1</v>
      </c>
      <c r="D4605">
        <v>-102.68</v>
      </c>
      <c r="E4605">
        <v>3.6</v>
      </c>
      <c r="F4605" t="s">
        <v>1769</v>
      </c>
      <c r="G4605">
        <v>4500</v>
      </c>
      <c r="H4605">
        <v>16490.080000000002</v>
      </c>
      <c r="I4605">
        <v>102454.83</v>
      </c>
      <c r="J4605" t="s">
        <v>590</v>
      </c>
      <c r="T4605">
        <f t="shared" si="98"/>
        <v>-99.080000000000013</v>
      </c>
      <c r="U4605">
        <v>-99.080000000000013</v>
      </c>
    </row>
    <row r="4606" spans="1:21" x14ac:dyDescent="0.2">
      <c r="A4606" t="s">
        <v>601</v>
      </c>
      <c r="B4606" s="10" t="s">
        <v>1687</v>
      </c>
      <c r="C4606">
        <v>8.3000000000000007</v>
      </c>
      <c r="D4606">
        <v>-2.88</v>
      </c>
      <c r="E4606">
        <v>8.3000000000000007</v>
      </c>
      <c r="F4606" t="s">
        <v>1688</v>
      </c>
      <c r="G4606">
        <v>70</v>
      </c>
      <c r="H4606">
        <v>16484.236000000001</v>
      </c>
      <c r="I4606">
        <v>102475.626</v>
      </c>
      <c r="J4606" t="s">
        <v>590</v>
      </c>
      <c r="T4606">
        <f t="shared" si="98"/>
        <v>5.4200000000000008</v>
      </c>
      <c r="U4606">
        <v>5.4200000000000008</v>
      </c>
    </row>
    <row r="4607" spans="1:21" x14ac:dyDescent="0.2">
      <c r="A4607" t="s">
        <v>601</v>
      </c>
      <c r="B4607" s="10" t="s">
        <v>1722</v>
      </c>
      <c r="C4607">
        <v>9.5</v>
      </c>
      <c r="D4607">
        <v>-4.08</v>
      </c>
      <c r="E4607">
        <v>1.2</v>
      </c>
      <c r="F4607" t="s">
        <v>1690</v>
      </c>
      <c r="G4607">
        <v>55</v>
      </c>
      <c r="H4607">
        <v>16484.236000000001</v>
      </c>
      <c r="I4607">
        <v>102475.626</v>
      </c>
      <c r="J4607" t="s">
        <v>590</v>
      </c>
      <c r="T4607">
        <f t="shared" si="98"/>
        <v>-2.88</v>
      </c>
      <c r="U4607">
        <v>-2.88</v>
      </c>
    </row>
    <row r="4608" spans="1:21" x14ac:dyDescent="0.2">
      <c r="A4608" t="s">
        <v>601</v>
      </c>
      <c r="B4608" s="10" t="s">
        <v>1711</v>
      </c>
      <c r="C4608">
        <v>10.6</v>
      </c>
      <c r="D4608">
        <v>-5.18</v>
      </c>
      <c r="E4608">
        <v>1.1000000000000001</v>
      </c>
      <c r="F4608" t="s">
        <v>1712</v>
      </c>
      <c r="G4608">
        <v>160</v>
      </c>
      <c r="H4608">
        <v>16484.236000000001</v>
      </c>
      <c r="I4608">
        <v>102475.626</v>
      </c>
      <c r="J4608" t="s">
        <v>590</v>
      </c>
      <c r="T4608">
        <f t="shared" si="98"/>
        <v>-4.08</v>
      </c>
      <c r="U4608">
        <v>-4.08</v>
      </c>
    </row>
    <row r="4609" spans="1:21" x14ac:dyDescent="0.2">
      <c r="A4609" t="s">
        <v>601</v>
      </c>
      <c r="B4609" s="10" t="s">
        <v>1693</v>
      </c>
      <c r="C4609">
        <v>13.2</v>
      </c>
      <c r="D4609">
        <v>-7.78</v>
      </c>
      <c r="E4609">
        <v>2.6</v>
      </c>
      <c r="F4609" t="s">
        <v>1694</v>
      </c>
      <c r="G4609">
        <v>200</v>
      </c>
      <c r="H4609">
        <v>16484.236000000001</v>
      </c>
      <c r="I4609">
        <v>102475.626</v>
      </c>
      <c r="J4609" t="s">
        <v>590</v>
      </c>
      <c r="T4609">
        <f t="shared" si="98"/>
        <v>-5.18</v>
      </c>
      <c r="U4609">
        <v>-5.18</v>
      </c>
    </row>
    <row r="4610" spans="1:21" x14ac:dyDescent="0.2">
      <c r="A4610" t="s">
        <v>601</v>
      </c>
      <c r="B4610" s="10" t="s">
        <v>1215</v>
      </c>
      <c r="C4610">
        <v>44.5</v>
      </c>
      <c r="D4610">
        <v>-39.08</v>
      </c>
      <c r="E4610">
        <v>31.3</v>
      </c>
      <c r="F4610" t="s">
        <v>1763</v>
      </c>
      <c r="G4610">
        <v>220</v>
      </c>
      <c r="H4610">
        <v>16484.236000000001</v>
      </c>
      <c r="I4610">
        <v>102475.626</v>
      </c>
      <c r="J4610" t="s">
        <v>590</v>
      </c>
      <c r="T4610">
        <f t="shared" si="98"/>
        <v>-7.7799999999999976</v>
      </c>
      <c r="U4610">
        <v>-7.7799999999999976</v>
      </c>
    </row>
    <row r="4611" spans="1:21" x14ac:dyDescent="0.2">
      <c r="A4611" t="s">
        <v>601</v>
      </c>
      <c r="B4611" s="10" t="s">
        <v>1700</v>
      </c>
      <c r="C4611">
        <v>50.5</v>
      </c>
      <c r="D4611">
        <v>-45.08</v>
      </c>
      <c r="E4611">
        <v>6</v>
      </c>
      <c r="F4611" t="s">
        <v>1764</v>
      </c>
      <c r="G4611">
        <v>350</v>
      </c>
      <c r="H4611">
        <v>16484.236000000001</v>
      </c>
      <c r="I4611">
        <v>102475.626</v>
      </c>
      <c r="J4611" t="s">
        <v>590</v>
      </c>
      <c r="T4611">
        <f t="shared" ref="T4611:T4674" si="99">D4611+E4611</f>
        <v>-39.08</v>
      </c>
      <c r="U4611">
        <v>-39.08</v>
      </c>
    </row>
    <row r="4612" spans="1:21" x14ac:dyDescent="0.2">
      <c r="A4612" t="s">
        <v>601</v>
      </c>
      <c r="B4612" s="10" t="s">
        <v>1702</v>
      </c>
      <c r="C4612">
        <v>64</v>
      </c>
      <c r="D4612">
        <v>-58.58</v>
      </c>
      <c r="E4612">
        <v>13.5</v>
      </c>
      <c r="F4612" t="s">
        <v>1765</v>
      </c>
      <c r="G4612">
        <v>600</v>
      </c>
      <c r="H4612">
        <v>16484.236000000001</v>
      </c>
      <c r="I4612">
        <v>102475.626</v>
      </c>
      <c r="J4612" t="s">
        <v>590</v>
      </c>
      <c r="T4612">
        <f t="shared" si="99"/>
        <v>-45.08</v>
      </c>
      <c r="U4612">
        <v>-45.08</v>
      </c>
    </row>
    <row r="4613" spans="1:21" x14ac:dyDescent="0.2">
      <c r="A4613" t="s">
        <v>601</v>
      </c>
      <c r="B4613" s="10" t="s">
        <v>1704</v>
      </c>
      <c r="C4613">
        <v>100.67</v>
      </c>
      <c r="D4613">
        <v>-95.25</v>
      </c>
      <c r="E4613">
        <v>36.67</v>
      </c>
      <c r="F4613" t="s">
        <v>1766</v>
      </c>
      <c r="G4613">
        <v>1200</v>
      </c>
      <c r="H4613">
        <v>16484.236000000001</v>
      </c>
      <c r="I4613">
        <v>102475.626</v>
      </c>
      <c r="J4613" t="s">
        <v>590</v>
      </c>
      <c r="T4613">
        <f t="shared" si="99"/>
        <v>-58.58</v>
      </c>
      <c r="U4613">
        <v>-58.58</v>
      </c>
    </row>
    <row r="4614" spans="1:21" x14ac:dyDescent="0.2">
      <c r="A4614" t="s">
        <v>602</v>
      </c>
      <c r="B4614" s="10" t="s">
        <v>1687</v>
      </c>
      <c r="C4614">
        <v>9.5</v>
      </c>
      <c r="D4614">
        <v>-4.3099999999999996</v>
      </c>
      <c r="E4614">
        <v>9.5</v>
      </c>
      <c r="F4614" t="s">
        <v>1688</v>
      </c>
      <c r="G4614">
        <v>70</v>
      </c>
      <c r="H4614">
        <v>16478.421999999999</v>
      </c>
      <c r="I4614">
        <v>102495.068</v>
      </c>
      <c r="J4614" t="s">
        <v>590</v>
      </c>
      <c r="T4614">
        <f t="shared" si="99"/>
        <v>5.19</v>
      </c>
      <c r="U4614">
        <v>5.19</v>
      </c>
    </row>
    <row r="4615" spans="1:21" x14ac:dyDescent="0.2">
      <c r="A4615" t="s">
        <v>602</v>
      </c>
      <c r="B4615" s="10" t="s">
        <v>1722</v>
      </c>
      <c r="C4615">
        <v>10.8</v>
      </c>
      <c r="D4615">
        <v>-5.61</v>
      </c>
      <c r="E4615">
        <v>1.3</v>
      </c>
      <c r="F4615" t="s">
        <v>1690</v>
      </c>
      <c r="G4615">
        <v>55</v>
      </c>
      <c r="H4615">
        <v>16478.421999999999</v>
      </c>
      <c r="I4615">
        <v>102495.068</v>
      </c>
      <c r="J4615" t="s">
        <v>590</v>
      </c>
      <c r="T4615">
        <f t="shared" si="99"/>
        <v>-4.3100000000000005</v>
      </c>
      <c r="U4615">
        <v>-4.3100000000000005</v>
      </c>
    </row>
    <row r="4616" spans="1:21" x14ac:dyDescent="0.2">
      <c r="A4616" t="s">
        <v>602</v>
      </c>
      <c r="B4616" s="10" t="s">
        <v>1711</v>
      </c>
      <c r="C4616">
        <v>12.8</v>
      </c>
      <c r="D4616">
        <v>-7.61</v>
      </c>
      <c r="E4616">
        <v>2</v>
      </c>
      <c r="F4616" t="s">
        <v>1712</v>
      </c>
      <c r="G4616">
        <v>160</v>
      </c>
      <c r="H4616">
        <v>16478.421999999999</v>
      </c>
      <c r="I4616">
        <v>102495.068</v>
      </c>
      <c r="J4616" t="s">
        <v>590</v>
      </c>
      <c r="T4616">
        <f t="shared" si="99"/>
        <v>-5.61</v>
      </c>
      <c r="U4616">
        <v>-5.61</v>
      </c>
    </row>
    <row r="4617" spans="1:21" x14ac:dyDescent="0.2">
      <c r="A4617" t="s">
        <v>602</v>
      </c>
      <c r="B4617" s="10" t="s">
        <v>1693</v>
      </c>
      <c r="C4617">
        <v>14</v>
      </c>
      <c r="D4617">
        <v>-8.81</v>
      </c>
      <c r="E4617">
        <v>1.2</v>
      </c>
      <c r="F4617" t="s">
        <v>1694</v>
      </c>
      <c r="G4617">
        <v>200</v>
      </c>
      <c r="H4617">
        <v>16478.421999999999</v>
      </c>
      <c r="I4617">
        <v>102495.068</v>
      </c>
      <c r="J4617" t="s">
        <v>590</v>
      </c>
      <c r="T4617">
        <f t="shared" si="99"/>
        <v>-7.61</v>
      </c>
      <c r="U4617">
        <v>-7.61</v>
      </c>
    </row>
    <row r="4618" spans="1:21" x14ac:dyDescent="0.2">
      <c r="A4618" t="s">
        <v>602</v>
      </c>
      <c r="B4618" s="10" t="s">
        <v>1215</v>
      </c>
      <c r="C4618">
        <v>28</v>
      </c>
      <c r="D4618">
        <v>-22.81</v>
      </c>
      <c r="E4618">
        <v>14</v>
      </c>
      <c r="F4618" t="s">
        <v>1763</v>
      </c>
      <c r="G4618">
        <v>220</v>
      </c>
      <c r="H4618">
        <v>16478.421999999999</v>
      </c>
      <c r="I4618">
        <v>102495.068</v>
      </c>
      <c r="J4618" t="s">
        <v>590</v>
      </c>
      <c r="T4618">
        <f t="shared" si="99"/>
        <v>-8.8099999999999987</v>
      </c>
      <c r="U4618">
        <v>-8.8099999999999987</v>
      </c>
    </row>
    <row r="4619" spans="1:21" x14ac:dyDescent="0.2">
      <c r="A4619" t="s">
        <v>602</v>
      </c>
      <c r="B4619" s="10" t="s">
        <v>1700</v>
      </c>
      <c r="C4619">
        <v>44</v>
      </c>
      <c r="D4619">
        <v>-38.81</v>
      </c>
      <c r="E4619">
        <v>16</v>
      </c>
      <c r="F4619" t="s">
        <v>1764</v>
      </c>
      <c r="G4619">
        <v>350</v>
      </c>
      <c r="H4619">
        <v>16478.421999999999</v>
      </c>
      <c r="I4619">
        <v>102495.068</v>
      </c>
      <c r="J4619" t="s">
        <v>590</v>
      </c>
      <c r="T4619">
        <f t="shared" si="99"/>
        <v>-22.810000000000002</v>
      </c>
      <c r="U4619">
        <v>-22.810000000000002</v>
      </c>
    </row>
    <row r="4620" spans="1:21" x14ac:dyDescent="0.2">
      <c r="A4620" t="s">
        <v>602</v>
      </c>
      <c r="B4620" s="10" t="s">
        <v>1702</v>
      </c>
      <c r="C4620">
        <v>73.5</v>
      </c>
      <c r="D4620">
        <v>-68.31</v>
      </c>
      <c r="E4620">
        <v>29.5</v>
      </c>
      <c r="F4620" t="s">
        <v>1765</v>
      </c>
      <c r="G4620">
        <v>600</v>
      </c>
      <c r="H4620">
        <v>16478.421999999999</v>
      </c>
      <c r="I4620">
        <v>102495.068</v>
      </c>
      <c r="J4620" t="s">
        <v>590</v>
      </c>
      <c r="T4620">
        <f t="shared" si="99"/>
        <v>-38.81</v>
      </c>
      <c r="U4620">
        <v>-38.81</v>
      </c>
    </row>
    <row r="4621" spans="1:21" x14ac:dyDescent="0.2">
      <c r="A4621" t="s">
        <v>602</v>
      </c>
      <c r="B4621" s="10" t="s">
        <v>1704</v>
      </c>
      <c r="C4621">
        <v>103.74</v>
      </c>
      <c r="D4621">
        <v>-98.55</v>
      </c>
      <c r="E4621">
        <v>30.24</v>
      </c>
      <c r="F4621" t="s">
        <v>1766</v>
      </c>
      <c r="G4621">
        <v>1200</v>
      </c>
      <c r="H4621">
        <v>16478.421999999999</v>
      </c>
      <c r="I4621">
        <v>102495.068</v>
      </c>
      <c r="J4621" t="s">
        <v>590</v>
      </c>
      <c r="T4621">
        <f t="shared" si="99"/>
        <v>-68.31</v>
      </c>
      <c r="U4621">
        <v>-68.31</v>
      </c>
    </row>
    <row r="4622" spans="1:21" x14ac:dyDescent="0.2">
      <c r="A4622" t="s">
        <v>603</v>
      </c>
      <c r="B4622" s="10" t="s">
        <v>1687</v>
      </c>
      <c r="C4622">
        <v>9.1999999999999993</v>
      </c>
      <c r="D4622">
        <v>-4.09</v>
      </c>
      <c r="E4622">
        <v>9.1999999999999993</v>
      </c>
      <c r="F4622" t="s">
        <v>1688</v>
      </c>
      <c r="G4622">
        <v>70</v>
      </c>
      <c r="H4622">
        <v>16480.901999999998</v>
      </c>
      <c r="I4622">
        <v>102410.548</v>
      </c>
      <c r="J4622" t="s">
        <v>590</v>
      </c>
      <c r="T4622">
        <f t="shared" si="99"/>
        <v>5.1099999999999994</v>
      </c>
      <c r="U4622">
        <v>5.1099999999999994</v>
      </c>
    </row>
    <row r="4623" spans="1:21" x14ac:dyDescent="0.2">
      <c r="A4623" t="s">
        <v>603</v>
      </c>
      <c r="B4623" s="10" t="s">
        <v>1722</v>
      </c>
      <c r="C4623">
        <v>10.1</v>
      </c>
      <c r="D4623">
        <v>-4.99</v>
      </c>
      <c r="E4623">
        <v>0.9</v>
      </c>
      <c r="F4623" t="s">
        <v>1690</v>
      </c>
      <c r="G4623">
        <v>55</v>
      </c>
      <c r="H4623">
        <v>16480.901999999998</v>
      </c>
      <c r="I4623">
        <v>102410.548</v>
      </c>
      <c r="J4623" t="s">
        <v>590</v>
      </c>
      <c r="T4623">
        <f t="shared" si="99"/>
        <v>-4.09</v>
      </c>
      <c r="U4623">
        <v>-4.09</v>
      </c>
    </row>
    <row r="4624" spans="1:21" x14ac:dyDescent="0.2">
      <c r="A4624" t="s">
        <v>603</v>
      </c>
      <c r="B4624" s="10" t="s">
        <v>1711</v>
      </c>
      <c r="C4624">
        <v>10.7</v>
      </c>
      <c r="D4624">
        <v>-5.59</v>
      </c>
      <c r="E4624">
        <v>0.6</v>
      </c>
      <c r="F4624" t="s">
        <v>1712</v>
      </c>
      <c r="G4624">
        <v>160</v>
      </c>
      <c r="H4624">
        <v>16480.901999999998</v>
      </c>
      <c r="I4624">
        <v>102410.548</v>
      </c>
      <c r="J4624" t="s">
        <v>590</v>
      </c>
      <c r="T4624">
        <f t="shared" si="99"/>
        <v>-4.99</v>
      </c>
      <c r="U4624">
        <v>-4.99</v>
      </c>
    </row>
    <row r="4625" spans="1:21" x14ac:dyDescent="0.2">
      <c r="A4625" t="s">
        <v>603</v>
      </c>
      <c r="B4625" s="10" t="s">
        <v>1693</v>
      </c>
      <c r="C4625">
        <v>16.8</v>
      </c>
      <c r="D4625">
        <v>-11.69</v>
      </c>
      <c r="E4625">
        <v>6.1</v>
      </c>
      <c r="F4625" t="s">
        <v>1694</v>
      </c>
      <c r="G4625">
        <v>200</v>
      </c>
      <c r="H4625">
        <v>16480.901999999998</v>
      </c>
      <c r="I4625">
        <v>102410.548</v>
      </c>
      <c r="J4625" t="s">
        <v>590</v>
      </c>
      <c r="T4625">
        <f t="shared" si="99"/>
        <v>-5.59</v>
      </c>
      <c r="U4625">
        <v>-5.59</v>
      </c>
    </row>
    <row r="4626" spans="1:21" x14ac:dyDescent="0.2">
      <c r="A4626" t="s">
        <v>603</v>
      </c>
      <c r="B4626" s="10" t="s">
        <v>1721</v>
      </c>
      <c r="C4626">
        <v>18.5</v>
      </c>
      <c r="D4626">
        <v>-13.39</v>
      </c>
      <c r="E4626">
        <v>1.7</v>
      </c>
      <c r="F4626" t="s">
        <v>1696</v>
      </c>
      <c r="G4626">
        <v>80</v>
      </c>
      <c r="H4626">
        <v>16480.901999999998</v>
      </c>
      <c r="I4626">
        <v>102410.548</v>
      </c>
      <c r="J4626" t="s">
        <v>590</v>
      </c>
      <c r="T4626">
        <f t="shared" si="99"/>
        <v>-11.690000000000001</v>
      </c>
      <c r="U4626">
        <v>-11.690000000000001</v>
      </c>
    </row>
    <row r="4627" spans="1:21" x14ac:dyDescent="0.2">
      <c r="A4627" t="s">
        <v>603</v>
      </c>
      <c r="B4627" s="10" t="s">
        <v>1215</v>
      </c>
      <c r="C4627">
        <v>31.3</v>
      </c>
      <c r="D4627">
        <v>-26.19</v>
      </c>
      <c r="E4627">
        <v>12.8</v>
      </c>
      <c r="F4627" t="s">
        <v>1763</v>
      </c>
      <c r="G4627">
        <v>220</v>
      </c>
      <c r="H4627">
        <v>16480.901999999998</v>
      </c>
      <c r="I4627">
        <v>102410.548</v>
      </c>
      <c r="J4627" t="s">
        <v>590</v>
      </c>
      <c r="T4627">
        <f t="shared" si="99"/>
        <v>-13.39</v>
      </c>
      <c r="U4627">
        <v>-13.39</v>
      </c>
    </row>
    <row r="4628" spans="1:21" x14ac:dyDescent="0.2">
      <c r="A4628" t="s">
        <v>603</v>
      </c>
      <c r="B4628" s="10" t="s">
        <v>1700</v>
      </c>
      <c r="C4628">
        <v>48.2</v>
      </c>
      <c r="D4628">
        <v>-43.09</v>
      </c>
      <c r="E4628">
        <v>16.899999999999999</v>
      </c>
      <c r="F4628" t="s">
        <v>1764</v>
      </c>
      <c r="G4628">
        <v>350</v>
      </c>
      <c r="H4628">
        <v>16480.901999999998</v>
      </c>
      <c r="I4628">
        <v>102410.548</v>
      </c>
      <c r="J4628" t="s">
        <v>590</v>
      </c>
      <c r="T4628">
        <f t="shared" si="99"/>
        <v>-26.190000000000005</v>
      </c>
      <c r="U4628">
        <v>-26.190000000000005</v>
      </c>
    </row>
    <row r="4629" spans="1:21" x14ac:dyDescent="0.2">
      <c r="A4629" t="s">
        <v>603</v>
      </c>
      <c r="B4629" s="10" t="s">
        <v>1702</v>
      </c>
      <c r="C4629">
        <v>69.400000000000006</v>
      </c>
      <c r="D4629">
        <v>-64.290000000000006</v>
      </c>
      <c r="E4629">
        <v>21.2</v>
      </c>
      <c r="F4629" t="s">
        <v>1765</v>
      </c>
      <c r="G4629">
        <v>600</v>
      </c>
      <c r="H4629">
        <v>16480.901999999998</v>
      </c>
      <c r="I4629">
        <v>102410.548</v>
      </c>
      <c r="J4629" t="s">
        <v>590</v>
      </c>
      <c r="T4629">
        <f t="shared" si="99"/>
        <v>-43.09</v>
      </c>
      <c r="U4629">
        <v>-43.09</v>
      </c>
    </row>
    <row r="4630" spans="1:21" x14ac:dyDescent="0.2">
      <c r="A4630" t="s">
        <v>603</v>
      </c>
      <c r="B4630" s="10" t="s">
        <v>1704</v>
      </c>
      <c r="C4630">
        <v>104.48</v>
      </c>
      <c r="D4630">
        <v>-99.37</v>
      </c>
      <c r="E4630">
        <v>35.08</v>
      </c>
      <c r="F4630" t="s">
        <v>1766</v>
      </c>
      <c r="G4630">
        <v>1200</v>
      </c>
      <c r="H4630">
        <v>16480.901999999998</v>
      </c>
      <c r="I4630">
        <v>102410.548</v>
      </c>
      <c r="J4630" t="s">
        <v>590</v>
      </c>
      <c r="T4630">
        <f t="shared" si="99"/>
        <v>-64.290000000000006</v>
      </c>
      <c r="U4630">
        <v>-64.290000000000006</v>
      </c>
    </row>
    <row r="4631" spans="1:21" x14ac:dyDescent="0.2">
      <c r="A4631" t="s">
        <v>604</v>
      </c>
      <c r="B4631" s="10" t="s">
        <v>1687</v>
      </c>
      <c r="C4631">
        <v>10</v>
      </c>
      <c r="D4631">
        <v>-4.71</v>
      </c>
      <c r="E4631">
        <v>10</v>
      </c>
      <c r="F4631" t="s">
        <v>1688</v>
      </c>
      <c r="G4631">
        <v>70</v>
      </c>
      <c r="H4631">
        <v>16475.752</v>
      </c>
      <c r="I4631">
        <v>102428.442</v>
      </c>
      <c r="J4631" t="s">
        <v>590</v>
      </c>
      <c r="T4631">
        <f t="shared" si="99"/>
        <v>5.29</v>
      </c>
      <c r="U4631">
        <v>5.29</v>
      </c>
    </row>
    <row r="4632" spans="1:21" x14ac:dyDescent="0.2">
      <c r="A4632" t="s">
        <v>604</v>
      </c>
      <c r="B4632" s="10" t="s">
        <v>1722</v>
      </c>
      <c r="C4632">
        <v>10.199999999999999</v>
      </c>
      <c r="D4632">
        <v>-4.91</v>
      </c>
      <c r="E4632">
        <v>0.2</v>
      </c>
      <c r="F4632" t="s">
        <v>1690</v>
      </c>
      <c r="G4632">
        <v>55</v>
      </c>
      <c r="H4632">
        <v>16475.752</v>
      </c>
      <c r="I4632">
        <v>102428.442</v>
      </c>
      <c r="J4632" t="s">
        <v>590</v>
      </c>
      <c r="T4632">
        <f t="shared" si="99"/>
        <v>-4.71</v>
      </c>
      <c r="U4632">
        <v>-4.71</v>
      </c>
    </row>
    <row r="4633" spans="1:21" x14ac:dyDescent="0.2">
      <c r="A4633" t="s">
        <v>604</v>
      </c>
      <c r="B4633" s="10" t="s">
        <v>1711</v>
      </c>
      <c r="C4633">
        <v>11.7</v>
      </c>
      <c r="D4633">
        <v>-6.41</v>
      </c>
      <c r="E4633">
        <v>1.5</v>
      </c>
      <c r="F4633" t="s">
        <v>1712</v>
      </c>
      <c r="G4633">
        <v>160</v>
      </c>
      <c r="H4633">
        <v>16475.752</v>
      </c>
      <c r="I4633">
        <v>102428.442</v>
      </c>
      <c r="J4633" t="s">
        <v>590</v>
      </c>
      <c r="T4633">
        <f t="shared" si="99"/>
        <v>-4.91</v>
      </c>
      <c r="U4633">
        <v>-4.91</v>
      </c>
    </row>
    <row r="4634" spans="1:21" x14ac:dyDescent="0.2">
      <c r="A4634" t="s">
        <v>604</v>
      </c>
      <c r="B4634" s="10" t="s">
        <v>1693</v>
      </c>
      <c r="C4634">
        <v>15.5</v>
      </c>
      <c r="D4634">
        <v>-10.210000000000001</v>
      </c>
      <c r="E4634">
        <v>3.8</v>
      </c>
      <c r="F4634" t="s">
        <v>1694</v>
      </c>
      <c r="G4634">
        <v>200</v>
      </c>
      <c r="H4634">
        <v>16475.752</v>
      </c>
      <c r="I4634">
        <v>102428.442</v>
      </c>
      <c r="J4634" t="s">
        <v>590</v>
      </c>
      <c r="T4634">
        <f t="shared" si="99"/>
        <v>-6.410000000000001</v>
      </c>
      <c r="U4634">
        <v>-6.410000000000001</v>
      </c>
    </row>
    <row r="4635" spans="1:21" x14ac:dyDescent="0.2">
      <c r="A4635" t="s">
        <v>604</v>
      </c>
      <c r="B4635" s="10" t="s">
        <v>1721</v>
      </c>
      <c r="C4635">
        <v>17</v>
      </c>
      <c r="D4635">
        <v>-11.71</v>
      </c>
      <c r="E4635">
        <v>1.5</v>
      </c>
      <c r="F4635" t="s">
        <v>1696</v>
      </c>
      <c r="G4635">
        <v>80</v>
      </c>
      <c r="H4635">
        <v>16475.752</v>
      </c>
      <c r="I4635">
        <v>102428.442</v>
      </c>
      <c r="J4635" t="s">
        <v>590</v>
      </c>
      <c r="T4635">
        <f t="shared" si="99"/>
        <v>-10.210000000000001</v>
      </c>
      <c r="U4635">
        <v>-10.210000000000001</v>
      </c>
    </row>
    <row r="4636" spans="1:21" x14ac:dyDescent="0.2">
      <c r="A4636" t="s">
        <v>604</v>
      </c>
      <c r="B4636" s="10" t="s">
        <v>1716</v>
      </c>
      <c r="C4636">
        <v>18.5</v>
      </c>
      <c r="D4636">
        <v>-13.21</v>
      </c>
      <c r="E4636">
        <v>1.5</v>
      </c>
      <c r="F4636" t="s">
        <v>1694</v>
      </c>
      <c r="G4636">
        <v>180</v>
      </c>
      <c r="H4636">
        <v>16475.752</v>
      </c>
      <c r="I4636">
        <v>102428.442</v>
      </c>
      <c r="J4636" t="s">
        <v>590</v>
      </c>
      <c r="T4636">
        <f t="shared" si="99"/>
        <v>-11.71</v>
      </c>
      <c r="U4636">
        <v>-11.71</v>
      </c>
    </row>
    <row r="4637" spans="1:21" x14ac:dyDescent="0.2">
      <c r="A4637" t="s">
        <v>604</v>
      </c>
      <c r="B4637" s="10" t="s">
        <v>1215</v>
      </c>
      <c r="C4637">
        <v>37</v>
      </c>
      <c r="D4637">
        <v>-31.71</v>
      </c>
      <c r="E4637">
        <v>18.5</v>
      </c>
      <c r="F4637" t="s">
        <v>1763</v>
      </c>
      <c r="G4637">
        <v>220</v>
      </c>
      <c r="H4637">
        <v>16475.752</v>
      </c>
      <c r="I4637">
        <v>102428.442</v>
      </c>
      <c r="J4637" t="s">
        <v>590</v>
      </c>
      <c r="T4637">
        <f t="shared" si="99"/>
        <v>-13.21</v>
      </c>
      <c r="U4637">
        <v>-13.21</v>
      </c>
    </row>
    <row r="4638" spans="1:21" x14ac:dyDescent="0.2">
      <c r="A4638" t="s">
        <v>604</v>
      </c>
      <c r="B4638" s="10" t="s">
        <v>1700</v>
      </c>
      <c r="C4638">
        <v>48</v>
      </c>
      <c r="D4638">
        <v>-42.71</v>
      </c>
      <c r="E4638">
        <v>11</v>
      </c>
      <c r="F4638" t="s">
        <v>1764</v>
      </c>
      <c r="G4638">
        <v>350</v>
      </c>
      <c r="H4638">
        <v>16475.752</v>
      </c>
      <c r="I4638">
        <v>102428.442</v>
      </c>
      <c r="J4638" t="s">
        <v>590</v>
      </c>
      <c r="T4638">
        <f t="shared" si="99"/>
        <v>-31.71</v>
      </c>
      <c r="U4638">
        <v>-31.71</v>
      </c>
    </row>
    <row r="4639" spans="1:21" x14ac:dyDescent="0.2">
      <c r="A4639" t="s">
        <v>604</v>
      </c>
      <c r="B4639" s="10" t="s">
        <v>1702</v>
      </c>
      <c r="C4639">
        <v>76</v>
      </c>
      <c r="D4639">
        <v>-70.709999999999994</v>
      </c>
      <c r="E4639">
        <v>28</v>
      </c>
      <c r="F4639" t="s">
        <v>1765</v>
      </c>
      <c r="G4639">
        <v>600</v>
      </c>
      <c r="H4639">
        <v>16475.752</v>
      </c>
      <c r="I4639">
        <v>102428.442</v>
      </c>
      <c r="J4639" t="s">
        <v>590</v>
      </c>
      <c r="T4639">
        <f t="shared" si="99"/>
        <v>-42.709999999999994</v>
      </c>
      <c r="U4639">
        <v>-42.709999999999994</v>
      </c>
    </row>
    <row r="4640" spans="1:21" x14ac:dyDescent="0.2">
      <c r="A4640" t="s">
        <v>604</v>
      </c>
      <c r="B4640" s="10" t="s">
        <v>1704</v>
      </c>
      <c r="C4640">
        <v>100.93</v>
      </c>
      <c r="D4640">
        <v>-95.64</v>
      </c>
      <c r="E4640">
        <v>24.93</v>
      </c>
      <c r="F4640" t="s">
        <v>1766</v>
      </c>
      <c r="G4640">
        <v>1200</v>
      </c>
      <c r="H4640">
        <v>16475.752</v>
      </c>
      <c r="I4640">
        <v>102428.442</v>
      </c>
      <c r="J4640" t="s">
        <v>590</v>
      </c>
      <c r="T4640">
        <f t="shared" si="99"/>
        <v>-70.710000000000008</v>
      </c>
      <c r="U4640">
        <v>-70.710000000000008</v>
      </c>
    </row>
    <row r="4641" spans="1:21" x14ac:dyDescent="0.2">
      <c r="A4641" t="s">
        <v>605</v>
      </c>
      <c r="B4641" s="10" t="s">
        <v>1687</v>
      </c>
      <c r="C4641">
        <v>7.8</v>
      </c>
      <c r="D4641">
        <v>-2.37</v>
      </c>
      <c r="E4641">
        <v>7.8</v>
      </c>
      <c r="F4641" t="s">
        <v>1688</v>
      </c>
      <c r="G4641">
        <v>70</v>
      </c>
      <c r="H4641">
        <v>16469.920999999998</v>
      </c>
      <c r="I4641">
        <v>102448.939</v>
      </c>
      <c r="J4641" t="s">
        <v>590</v>
      </c>
      <c r="T4641">
        <f t="shared" si="99"/>
        <v>5.43</v>
      </c>
      <c r="U4641">
        <v>5.43</v>
      </c>
    </row>
    <row r="4642" spans="1:21" x14ac:dyDescent="0.2">
      <c r="A4642" t="s">
        <v>605</v>
      </c>
      <c r="B4642" s="10" t="s">
        <v>1722</v>
      </c>
      <c r="C4642">
        <v>8.3000000000000007</v>
      </c>
      <c r="D4642">
        <v>-2.87</v>
      </c>
      <c r="E4642">
        <v>0.5</v>
      </c>
      <c r="F4642" t="s">
        <v>1690</v>
      </c>
      <c r="G4642">
        <v>55</v>
      </c>
      <c r="H4642">
        <v>16469.920999999998</v>
      </c>
      <c r="I4642">
        <v>102448.939</v>
      </c>
      <c r="J4642" t="s">
        <v>590</v>
      </c>
      <c r="T4642">
        <f t="shared" si="99"/>
        <v>-2.37</v>
      </c>
      <c r="U4642">
        <v>-2.37</v>
      </c>
    </row>
    <row r="4643" spans="1:21" x14ac:dyDescent="0.2">
      <c r="A4643" t="s">
        <v>605</v>
      </c>
      <c r="B4643" s="10" t="s">
        <v>1711</v>
      </c>
      <c r="C4643">
        <v>9</v>
      </c>
      <c r="D4643">
        <v>-3.57</v>
      </c>
      <c r="E4643">
        <v>0.7</v>
      </c>
      <c r="F4643" t="s">
        <v>1712</v>
      </c>
      <c r="G4643">
        <v>160</v>
      </c>
      <c r="H4643">
        <v>16469.920999999998</v>
      </c>
      <c r="I4643">
        <v>102448.939</v>
      </c>
      <c r="J4643" t="s">
        <v>590</v>
      </c>
      <c r="T4643">
        <f t="shared" si="99"/>
        <v>-2.87</v>
      </c>
      <c r="U4643">
        <v>-2.87</v>
      </c>
    </row>
    <row r="4644" spans="1:21" x14ac:dyDescent="0.2">
      <c r="A4644" t="s">
        <v>605</v>
      </c>
      <c r="B4644" s="10" t="s">
        <v>1693</v>
      </c>
      <c r="C4644">
        <v>16.2</v>
      </c>
      <c r="D4644">
        <v>-10.77</v>
      </c>
      <c r="E4644">
        <v>7.2</v>
      </c>
      <c r="F4644" t="s">
        <v>1694</v>
      </c>
      <c r="G4644">
        <v>200</v>
      </c>
      <c r="H4644">
        <v>16469.920999999998</v>
      </c>
      <c r="I4644">
        <v>102448.939</v>
      </c>
      <c r="J4644" t="s">
        <v>590</v>
      </c>
      <c r="T4644">
        <f t="shared" si="99"/>
        <v>-3.5699999999999994</v>
      </c>
      <c r="U4644">
        <v>-3.5699999999999994</v>
      </c>
    </row>
    <row r="4645" spans="1:21" x14ac:dyDescent="0.2">
      <c r="A4645" t="s">
        <v>605</v>
      </c>
      <c r="B4645" s="10" t="s">
        <v>1721</v>
      </c>
      <c r="C4645">
        <v>18.5</v>
      </c>
      <c r="D4645">
        <v>-13.07</v>
      </c>
      <c r="E4645">
        <v>2.2999999999999998</v>
      </c>
      <c r="F4645" t="s">
        <v>1696</v>
      </c>
      <c r="G4645">
        <v>80</v>
      </c>
      <c r="H4645">
        <v>16469.920999999998</v>
      </c>
      <c r="I4645">
        <v>102448.939</v>
      </c>
      <c r="J4645" t="s">
        <v>590</v>
      </c>
      <c r="T4645">
        <f t="shared" si="99"/>
        <v>-10.77</v>
      </c>
      <c r="U4645">
        <v>-10.77</v>
      </c>
    </row>
    <row r="4646" spans="1:21" x14ac:dyDescent="0.2">
      <c r="A4646" t="s">
        <v>605</v>
      </c>
      <c r="B4646" s="10" t="s">
        <v>1716</v>
      </c>
      <c r="C4646">
        <v>19.5</v>
      </c>
      <c r="D4646">
        <v>-14.07</v>
      </c>
      <c r="E4646">
        <v>1</v>
      </c>
      <c r="F4646" t="s">
        <v>1694</v>
      </c>
      <c r="G4646">
        <v>180</v>
      </c>
      <c r="H4646">
        <v>16469.920999999998</v>
      </c>
      <c r="I4646">
        <v>102448.939</v>
      </c>
      <c r="J4646" t="s">
        <v>590</v>
      </c>
      <c r="T4646">
        <f t="shared" si="99"/>
        <v>-13.07</v>
      </c>
      <c r="U4646">
        <v>-13.07</v>
      </c>
    </row>
    <row r="4647" spans="1:21" x14ac:dyDescent="0.2">
      <c r="A4647" t="s">
        <v>605</v>
      </c>
      <c r="B4647" s="10" t="s">
        <v>1215</v>
      </c>
      <c r="C4647">
        <v>33.799999999999997</v>
      </c>
      <c r="D4647">
        <v>-28.37</v>
      </c>
      <c r="E4647">
        <v>14.3</v>
      </c>
      <c r="F4647" t="s">
        <v>1763</v>
      </c>
      <c r="G4647">
        <v>220</v>
      </c>
      <c r="H4647">
        <v>16469.920999999998</v>
      </c>
      <c r="I4647">
        <v>102448.939</v>
      </c>
      <c r="J4647" t="s">
        <v>590</v>
      </c>
      <c r="T4647">
        <f t="shared" si="99"/>
        <v>-14.07</v>
      </c>
      <c r="U4647">
        <v>-14.07</v>
      </c>
    </row>
    <row r="4648" spans="1:21" x14ac:dyDescent="0.2">
      <c r="A4648" t="s">
        <v>605</v>
      </c>
      <c r="B4648" s="10" t="s">
        <v>1700</v>
      </c>
      <c r="C4648">
        <v>51.5</v>
      </c>
      <c r="D4648">
        <v>-46.07</v>
      </c>
      <c r="E4648">
        <v>17.7</v>
      </c>
      <c r="F4648" t="s">
        <v>1764</v>
      </c>
      <c r="G4648">
        <v>350</v>
      </c>
      <c r="H4648">
        <v>16469.920999999998</v>
      </c>
      <c r="I4648">
        <v>102448.939</v>
      </c>
      <c r="J4648" t="s">
        <v>590</v>
      </c>
      <c r="T4648">
        <f t="shared" si="99"/>
        <v>-28.37</v>
      </c>
      <c r="U4648">
        <v>-28.37</v>
      </c>
    </row>
    <row r="4649" spans="1:21" x14ac:dyDescent="0.2">
      <c r="A4649" t="s">
        <v>605</v>
      </c>
      <c r="B4649" s="10" t="s">
        <v>1702</v>
      </c>
      <c r="C4649">
        <v>77.8</v>
      </c>
      <c r="D4649">
        <v>-72.37</v>
      </c>
      <c r="E4649">
        <v>26.3</v>
      </c>
      <c r="F4649" t="s">
        <v>1765</v>
      </c>
      <c r="G4649">
        <v>600</v>
      </c>
      <c r="H4649">
        <v>16469.920999999998</v>
      </c>
      <c r="I4649">
        <v>102448.939</v>
      </c>
      <c r="J4649" t="s">
        <v>590</v>
      </c>
      <c r="T4649">
        <f t="shared" si="99"/>
        <v>-46.070000000000007</v>
      </c>
      <c r="U4649">
        <v>-46.070000000000007</v>
      </c>
    </row>
    <row r="4650" spans="1:21" x14ac:dyDescent="0.2">
      <c r="A4650" t="s">
        <v>605</v>
      </c>
      <c r="B4650" s="10" t="s">
        <v>1704</v>
      </c>
      <c r="C4650">
        <v>102.93</v>
      </c>
      <c r="D4650">
        <v>-97.5</v>
      </c>
      <c r="E4650">
        <v>25.13</v>
      </c>
      <c r="F4650" t="s">
        <v>1766</v>
      </c>
      <c r="G4650">
        <v>1200</v>
      </c>
      <c r="H4650">
        <v>16469.920999999998</v>
      </c>
      <c r="I4650">
        <v>102448.939</v>
      </c>
      <c r="J4650" t="s">
        <v>590</v>
      </c>
      <c r="T4650">
        <f t="shared" si="99"/>
        <v>-72.37</v>
      </c>
      <c r="U4650">
        <v>-72.37</v>
      </c>
    </row>
    <row r="4651" spans="1:21" x14ac:dyDescent="0.2">
      <c r="A4651" t="s">
        <v>606</v>
      </c>
      <c r="B4651" s="10" t="s">
        <v>1687</v>
      </c>
      <c r="C4651">
        <v>8</v>
      </c>
      <c r="D4651">
        <v>-2.82</v>
      </c>
      <c r="E4651">
        <v>8</v>
      </c>
      <c r="F4651" t="s">
        <v>1688</v>
      </c>
      <c r="G4651">
        <v>70</v>
      </c>
      <c r="H4651">
        <v>16463.995999999999</v>
      </c>
      <c r="I4651">
        <v>102469.68399999999</v>
      </c>
      <c r="J4651" t="s">
        <v>590</v>
      </c>
      <c r="T4651">
        <f t="shared" si="99"/>
        <v>5.18</v>
      </c>
      <c r="U4651">
        <v>5.18</v>
      </c>
    </row>
    <row r="4652" spans="1:21" x14ac:dyDescent="0.2">
      <c r="A4652" t="s">
        <v>606</v>
      </c>
      <c r="B4652" s="10" t="s">
        <v>1722</v>
      </c>
      <c r="C4652">
        <v>8.8000000000000007</v>
      </c>
      <c r="D4652">
        <v>-3.62</v>
      </c>
      <c r="E4652">
        <v>0.8</v>
      </c>
      <c r="F4652" t="s">
        <v>1690</v>
      </c>
      <c r="G4652">
        <v>55</v>
      </c>
      <c r="H4652">
        <v>16463.995999999999</v>
      </c>
      <c r="I4652">
        <v>102469.68399999999</v>
      </c>
      <c r="J4652" t="s">
        <v>590</v>
      </c>
      <c r="T4652">
        <f t="shared" si="99"/>
        <v>-2.8200000000000003</v>
      </c>
      <c r="U4652">
        <v>-2.8200000000000003</v>
      </c>
    </row>
    <row r="4653" spans="1:21" x14ac:dyDescent="0.2">
      <c r="A4653" t="s">
        <v>606</v>
      </c>
      <c r="B4653" s="10" t="s">
        <v>1711</v>
      </c>
      <c r="C4653">
        <v>10</v>
      </c>
      <c r="D4653">
        <v>-4.82</v>
      </c>
      <c r="E4653">
        <v>1.2</v>
      </c>
      <c r="F4653" t="s">
        <v>1712</v>
      </c>
      <c r="G4653">
        <v>160</v>
      </c>
      <c r="H4653">
        <v>16463.995999999999</v>
      </c>
      <c r="I4653">
        <v>102469.68399999999</v>
      </c>
      <c r="J4653" t="s">
        <v>590</v>
      </c>
      <c r="T4653">
        <f t="shared" si="99"/>
        <v>-3.62</v>
      </c>
      <c r="U4653">
        <v>-3.62</v>
      </c>
    </row>
    <row r="4654" spans="1:21" x14ac:dyDescent="0.2">
      <c r="A4654" t="s">
        <v>606</v>
      </c>
      <c r="B4654" s="10" t="s">
        <v>1693</v>
      </c>
      <c r="C4654">
        <v>14</v>
      </c>
      <c r="D4654">
        <v>-8.82</v>
      </c>
      <c r="E4654">
        <v>4</v>
      </c>
      <c r="F4654" t="s">
        <v>1694</v>
      </c>
      <c r="G4654">
        <v>200</v>
      </c>
      <c r="H4654">
        <v>16463.995999999999</v>
      </c>
      <c r="I4654">
        <v>102469.68399999999</v>
      </c>
      <c r="J4654" t="s">
        <v>590</v>
      </c>
      <c r="T4654">
        <f t="shared" si="99"/>
        <v>-4.82</v>
      </c>
      <c r="U4654">
        <v>-4.82</v>
      </c>
    </row>
    <row r="4655" spans="1:21" x14ac:dyDescent="0.2">
      <c r="A4655" t="s">
        <v>606</v>
      </c>
      <c r="B4655" s="10" t="s">
        <v>1695</v>
      </c>
      <c r="C4655">
        <v>15.5</v>
      </c>
      <c r="D4655">
        <v>-10.32</v>
      </c>
      <c r="E4655">
        <v>1.5</v>
      </c>
      <c r="F4655" t="s">
        <v>1712</v>
      </c>
      <c r="G4655">
        <v>80</v>
      </c>
      <c r="H4655">
        <v>16463.995999999999</v>
      </c>
      <c r="I4655">
        <v>102469.68399999999</v>
      </c>
      <c r="J4655" t="s">
        <v>590</v>
      </c>
      <c r="T4655">
        <f t="shared" si="99"/>
        <v>-8.82</v>
      </c>
      <c r="U4655">
        <v>-8.82</v>
      </c>
    </row>
    <row r="4656" spans="1:21" x14ac:dyDescent="0.2">
      <c r="A4656" t="s">
        <v>606</v>
      </c>
      <c r="B4656" s="10" t="s">
        <v>1716</v>
      </c>
      <c r="C4656">
        <v>17.600000000000001</v>
      </c>
      <c r="D4656">
        <v>-12.42</v>
      </c>
      <c r="E4656">
        <v>2.1</v>
      </c>
      <c r="F4656" t="s">
        <v>1694</v>
      </c>
      <c r="G4656">
        <v>180</v>
      </c>
      <c r="H4656">
        <v>16463.995999999999</v>
      </c>
      <c r="I4656">
        <v>102469.68399999999</v>
      </c>
      <c r="J4656" t="s">
        <v>590</v>
      </c>
      <c r="T4656">
        <f t="shared" si="99"/>
        <v>-10.32</v>
      </c>
      <c r="U4656">
        <v>-10.32</v>
      </c>
    </row>
    <row r="4657" spans="1:21" x14ac:dyDescent="0.2">
      <c r="A4657" t="s">
        <v>606</v>
      </c>
      <c r="B4657" s="10" t="s">
        <v>1215</v>
      </c>
      <c r="C4657">
        <v>36</v>
      </c>
      <c r="D4657">
        <v>-30.82</v>
      </c>
      <c r="E4657">
        <v>18.399999999999999</v>
      </c>
      <c r="F4657" t="s">
        <v>1763</v>
      </c>
      <c r="G4657">
        <v>220</v>
      </c>
      <c r="H4657">
        <v>16463.995999999999</v>
      </c>
      <c r="I4657">
        <v>102469.68399999999</v>
      </c>
      <c r="J4657" t="s">
        <v>590</v>
      </c>
      <c r="T4657">
        <f t="shared" si="99"/>
        <v>-12.420000000000002</v>
      </c>
      <c r="U4657">
        <v>-12.420000000000002</v>
      </c>
    </row>
    <row r="4658" spans="1:21" x14ac:dyDescent="0.2">
      <c r="A4658" t="s">
        <v>606</v>
      </c>
      <c r="B4658" s="10" t="s">
        <v>1700</v>
      </c>
      <c r="C4658">
        <v>42</v>
      </c>
      <c r="D4658">
        <v>-36.82</v>
      </c>
      <c r="E4658">
        <v>6</v>
      </c>
      <c r="F4658" t="s">
        <v>1764</v>
      </c>
      <c r="G4658">
        <v>350</v>
      </c>
      <c r="H4658">
        <v>16463.995999999999</v>
      </c>
      <c r="I4658">
        <v>102469.68399999999</v>
      </c>
      <c r="J4658" t="s">
        <v>590</v>
      </c>
      <c r="T4658">
        <f t="shared" si="99"/>
        <v>-30.82</v>
      </c>
      <c r="U4658">
        <v>-30.82</v>
      </c>
    </row>
    <row r="4659" spans="1:21" x14ac:dyDescent="0.2">
      <c r="A4659" t="s">
        <v>606</v>
      </c>
      <c r="B4659" s="10" t="s">
        <v>1702</v>
      </c>
      <c r="C4659">
        <v>76</v>
      </c>
      <c r="D4659">
        <v>-70.819999999999993</v>
      </c>
      <c r="E4659">
        <v>34</v>
      </c>
      <c r="F4659" t="s">
        <v>1765</v>
      </c>
      <c r="G4659">
        <v>600</v>
      </c>
      <c r="H4659">
        <v>16463.995999999999</v>
      </c>
      <c r="I4659">
        <v>102469.68399999999</v>
      </c>
      <c r="J4659" t="s">
        <v>590</v>
      </c>
      <c r="T4659">
        <f t="shared" si="99"/>
        <v>-36.819999999999993</v>
      </c>
      <c r="U4659">
        <v>-36.819999999999993</v>
      </c>
    </row>
    <row r="4660" spans="1:21" x14ac:dyDescent="0.2">
      <c r="A4660" t="s">
        <v>606</v>
      </c>
      <c r="B4660" s="10" t="s">
        <v>1704</v>
      </c>
      <c r="C4660">
        <v>102.44</v>
      </c>
      <c r="D4660">
        <v>-97.26</v>
      </c>
      <c r="E4660">
        <v>26.44</v>
      </c>
      <c r="F4660" t="s">
        <v>1766</v>
      </c>
      <c r="G4660">
        <v>1200</v>
      </c>
      <c r="H4660">
        <v>16463.995999999999</v>
      </c>
      <c r="I4660">
        <v>102469.68399999999</v>
      </c>
      <c r="J4660" t="s">
        <v>590</v>
      </c>
      <c r="T4660">
        <f t="shared" si="99"/>
        <v>-70.820000000000007</v>
      </c>
      <c r="U4660">
        <v>-70.820000000000007</v>
      </c>
    </row>
    <row r="4661" spans="1:21" x14ac:dyDescent="0.2">
      <c r="A4661" t="s">
        <v>607</v>
      </c>
      <c r="B4661" s="10" t="s">
        <v>1687</v>
      </c>
      <c r="C4661">
        <v>10.8</v>
      </c>
      <c r="D4661">
        <v>-5.54</v>
      </c>
      <c r="E4661">
        <v>10.8</v>
      </c>
      <c r="F4661" t="s">
        <v>1688</v>
      </c>
      <c r="G4661">
        <v>70</v>
      </c>
      <c r="H4661">
        <v>16458.182000000001</v>
      </c>
      <c r="I4661">
        <v>102489.304</v>
      </c>
      <c r="J4661" t="s">
        <v>590</v>
      </c>
      <c r="T4661">
        <f t="shared" si="99"/>
        <v>5.2600000000000007</v>
      </c>
      <c r="U4661">
        <v>5.2600000000000007</v>
      </c>
    </row>
    <row r="4662" spans="1:21" x14ac:dyDescent="0.2">
      <c r="A4662" t="s">
        <v>607</v>
      </c>
      <c r="B4662" s="10" t="s">
        <v>1722</v>
      </c>
      <c r="C4662">
        <v>11.2</v>
      </c>
      <c r="D4662">
        <v>-5.94</v>
      </c>
      <c r="E4662">
        <v>0.4</v>
      </c>
      <c r="F4662" t="s">
        <v>1690</v>
      </c>
      <c r="G4662">
        <v>55</v>
      </c>
      <c r="H4662">
        <v>16458.182000000001</v>
      </c>
      <c r="I4662">
        <v>102489.304</v>
      </c>
      <c r="J4662" t="s">
        <v>590</v>
      </c>
      <c r="T4662">
        <f t="shared" si="99"/>
        <v>-5.54</v>
      </c>
      <c r="U4662">
        <v>-5.54</v>
      </c>
    </row>
    <row r="4663" spans="1:21" x14ac:dyDescent="0.2">
      <c r="A4663" t="s">
        <v>607</v>
      </c>
      <c r="B4663" s="10" t="s">
        <v>1711</v>
      </c>
      <c r="C4663">
        <v>13</v>
      </c>
      <c r="D4663">
        <v>-7.74</v>
      </c>
      <c r="E4663">
        <v>1.8</v>
      </c>
      <c r="F4663" t="s">
        <v>1712</v>
      </c>
      <c r="G4663">
        <v>160</v>
      </c>
      <c r="H4663">
        <v>16458.182000000001</v>
      </c>
      <c r="I4663">
        <v>102489.304</v>
      </c>
      <c r="J4663" t="s">
        <v>590</v>
      </c>
      <c r="T4663">
        <f t="shared" si="99"/>
        <v>-5.94</v>
      </c>
      <c r="U4663">
        <v>-5.94</v>
      </c>
    </row>
    <row r="4664" spans="1:21" x14ac:dyDescent="0.2">
      <c r="A4664" t="s">
        <v>607</v>
      </c>
      <c r="B4664" s="10" t="s">
        <v>1693</v>
      </c>
      <c r="C4664">
        <v>16.8</v>
      </c>
      <c r="D4664">
        <v>-11.54</v>
      </c>
      <c r="E4664">
        <v>3.8</v>
      </c>
      <c r="F4664" t="s">
        <v>1694</v>
      </c>
      <c r="G4664">
        <v>200</v>
      </c>
      <c r="H4664">
        <v>16458.182000000001</v>
      </c>
      <c r="I4664">
        <v>102489.304</v>
      </c>
      <c r="J4664" t="s">
        <v>590</v>
      </c>
      <c r="T4664">
        <f t="shared" si="99"/>
        <v>-7.7399999999999993</v>
      </c>
      <c r="U4664">
        <v>-7.7399999999999993</v>
      </c>
    </row>
    <row r="4665" spans="1:21" x14ac:dyDescent="0.2">
      <c r="A4665" t="s">
        <v>607</v>
      </c>
      <c r="B4665" s="10" t="s">
        <v>1695</v>
      </c>
      <c r="C4665">
        <v>18.399999999999999</v>
      </c>
      <c r="D4665">
        <v>-13.14</v>
      </c>
      <c r="E4665">
        <v>1.6</v>
      </c>
      <c r="F4665" t="s">
        <v>1712</v>
      </c>
      <c r="G4665">
        <v>80</v>
      </c>
      <c r="H4665">
        <v>16458.182000000001</v>
      </c>
      <c r="I4665">
        <v>102489.304</v>
      </c>
      <c r="J4665" t="s">
        <v>590</v>
      </c>
      <c r="T4665">
        <f t="shared" si="99"/>
        <v>-11.540000000000001</v>
      </c>
      <c r="U4665">
        <v>-11.540000000000001</v>
      </c>
    </row>
    <row r="4666" spans="1:21" x14ac:dyDescent="0.2">
      <c r="A4666" t="s">
        <v>607</v>
      </c>
      <c r="B4666" s="10" t="s">
        <v>1215</v>
      </c>
      <c r="C4666">
        <v>31</v>
      </c>
      <c r="D4666">
        <v>-25.74</v>
      </c>
      <c r="E4666">
        <v>12.6</v>
      </c>
      <c r="F4666" t="s">
        <v>1763</v>
      </c>
      <c r="G4666">
        <v>220</v>
      </c>
      <c r="H4666">
        <v>16458.182000000001</v>
      </c>
      <c r="I4666">
        <v>102489.304</v>
      </c>
      <c r="J4666" t="s">
        <v>590</v>
      </c>
      <c r="T4666">
        <f t="shared" si="99"/>
        <v>-13.139999999999999</v>
      </c>
      <c r="U4666">
        <v>-13.139999999999999</v>
      </c>
    </row>
    <row r="4667" spans="1:21" x14ac:dyDescent="0.2">
      <c r="A4667" t="s">
        <v>607</v>
      </c>
      <c r="B4667" s="10" t="s">
        <v>1700</v>
      </c>
      <c r="C4667">
        <v>37.5</v>
      </c>
      <c r="D4667">
        <v>-32.24</v>
      </c>
      <c r="E4667">
        <v>6.5</v>
      </c>
      <c r="F4667" t="s">
        <v>1764</v>
      </c>
      <c r="G4667">
        <v>350</v>
      </c>
      <c r="H4667">
        <v>16458.182000000001</v>
      </c>
      <c r="I4667">
        <v>102489.304</v>
      </c>
      <c r="J4667" t="s">
        <v>590</v>
      </c>
      <c r="T4667">
        <f t="shared" si="99"/>
        <v>-25.740000000000002</v>
      </c>
      <c r="U4667">
        <v>-25.740000000000002</v>
      </c>
    </row>
    <row r="4668" spans="1:21" x14ac:dyDescent="0.2">
      <c r="A4668" t="s">
        <v>607</v>
      </c>
      <c r="B4668" s="10" t="s">
        <v>1702</v>
      </c>
      <c r="C4668">
        <v>69</v>
      </c>
      <c r="D4668">
        <v>-63.74</v>
      </c>
      <c r="E4668">
        <v>31.5</v>
      </c>
      <c r="F4668" t="s">
        <v>1765</v>
      </c>
      <c r="G4668">
        <v>600</v>
      </c>
      <c r="H4668">
        <v>16458.182000000001</v>
      </c>
      <c r="I4668">
        <v>102489.304</v>
      </c>
      <c r="J4668" t="s">
        <v>590</v>
      </c>
      <c r="T4668">
        <f t="shared" si="99"/>
        <v>-32.24</v>
      </c>
      <c r="U4668">
        <v>-32.24</v>
      </c>
    </row>
    <row r="4669" spans="1:21" x14ac:dyDescent="0.2">
      <c r="A4669" t="s">
        <v>607</v>
      </c>
      <c r="B4669" s="10" t="s">
        <v>1704</v>
      </c>
      <c r="C4669">
        <v>81.61</v>
      </c>
      <c r="D4669">
        <v>-76.349999999999994</v>
      </c>
      <c r="E4669">
        <v>12.61</v>
      </c>
      <c r="F4669" t="s">
        <v>1766</v>
      </c>
      <c r="G4669">
        <v>1200</v>
      </c>
      <c r="H4669">
        <v>16458.182000000001</v>
      </c>
      <c r="I4669">
        <v>102489.304</v>
      </c>
      <c r="J4669" t="s">
        <v>590</v>
      </c>
      <c r="T4669">
        <f t="shared" si="99"/>
        <v>-63.739999999999995</v>
      </c>
      <c r="U4669">
        <v>-63.739999999999995</v>
      </c>
    </row>
    <row r="4670" spans="1:21" x14ac:dyDescent="0.2">
      <c r="A4670" t="s">
        <v>608</v>
      </c>
      <c r="B4670" s="10" t="s">
        <v>1687</v>
      </c>
      <c r="C4670">
        <v>7.5</v>
      </c>
      <c r="D4670">
        <v>-2.3199999999999998</v>
      </c>
      <c r="E4670">
        <v>7.5</v>
      </c>
      <c r="F4670" t="s">
        <v>1688</v>
      </c>
      <c r="G4670">
        <v>70</v>
      </c>
      <c r="H4670">
        <v>16458.877</v>
      </c>
      <c r="I4670">
        <v>102402.81200000001</v>
      </c>
      <c r="J4670" t="s">
        <v>590</v>
      </c>
      <c r="T4670">
        <f t="shared" si="99"/>
        <v>5.18</v>
      </c>
      <c r="U4670">
        <v>5.18</v>
      </c>
    </row>
    <row r="4671" spans="1:21" x14ac:dyDescent="0.2">
      <c r="A4671" t="s">
        <v>608</v>
      </c>
      <c r="B4671" s="10" t="s">
        <v>1722</v>
      </c>
      <c r="C4671">
        <v>10.7</v>
      </c>
      <c r="D4671">
        <v>-5.52</v>
      </c>
      <c r="E4671">
        <v>3.2</v>
      </c>
      <c r="F4671" t="s">
        <v>1690</v>
      </c>
      <c r="G4671">
        <v>55</v>
      </c>
      <c r="H4671">
        <v>16458.877</v>
      </c>
      <c r="I4671">
        <v>102402.81200000001</v>
      </c>
      <c r="J4671" t="s">
        <v>590</v>
      </c>
      <c r="T4671">
        <f t="shared" si="99"/>
        <v>-2.3199999999999994</v>
      </c>
      <c r="U4671">
        <v>-2.3199999999999994</v>
      </c>
    </row>
    <row r="4672" spans="1:21" x14ac:dyDescent="0.2">
      <c r="A4672" t="s">
        <v>608</v>
      </c>
      <c r="B4672" s="10" t="s">
        <v>1711</v>
      </c>
      <c r="C4672">
        <v>13.1</v>
      </c>
      <c r="D4672">
        <v>-7.92</v>
      </c>
      <c r="E4672">
        <v>2.4</v>
      </c>
      <c r="F4672" t="s">
        <v>1712</v>
      </c>
      <c r="G4672">
        <v>160</v>
      </c>
      <c r="H4672">
        <v>16458.877</v>
      </c>
      <c r="I4672">
        <v>102402.81200000001</v>
      </c>
      <c r="J4672" t="s">
        <v>590</v>
      </c>
      <c r="T4672">
        <f t="shared" si="99"/>
        <v>-5.52</v>
      </c>
      <c r="U4672">
        <v>-5.52</v>
      </c>
    </row>
    <row r="4673" spans="1:21" x14ac:dyDescent="0.2">
      <c r="A4673" t="s">
        <v>608</v>
      </c>
      <c r="B4673" s="10" t="s">
        <v>1693</v>
      </c>
      <c r="C4673">
        <v>14.9</v>
      </c>
      <c r="D4673">
        <v>-9.7200000000000006</v>
      </c>
      <c r="E4673">
        <v>1.8</v>
      </c>
      <c r="F4673" t="s">
        <v>1694</v>
      </c>
      <c r="G4673">
        <v>200</v>
      </c>
      <c r="H4673">
        <v>16458.877</v>
      </c>
      <c r="I4673">
        <v>102402.81200000001</v>
      </c>
      <c r="J4673" t="s">
        <v>590</v>
      </c>
      <c r="T4673">
        <f t="shared" si="99"/>
        <v>-7.9200000000000008</v>
      </c>
      <c r="U4673">
        <v>-7.9200000000000008</v>
      </c>
    </row>
    <row r="4674" spans="1:21" x14ac:dyDescent="0.2">
      <c r="A4674" t="s">
        <v>608</v>
      </c>
      <c r="B4674" s="10" t="s">
        <v>1721</v>
      </c>
      <c r="C4674">
        <v>17.5</v>
      </c>
      <c r="D4674">
        <v>-12.32</v>
      </c>
      <c r="E4674">
        <v>2.6</v>
      </c>
      <c r="F4674" t="s">
        <v>1696</v>
      </c>
      <c r="G4674">
        <v>80</v>
      </c>
      <c r="H4674">
        <v>16458.877</v>
      </c>
      <c r="I4674">
        <v>102402.81200000001</v>
      </c>
      <c r="J4674" t="s">
        <v>590</v>
      </c>
      <c r="T4674">
        <f t="shared" si="99"/>
        <v>-9.7200000000000006</v>
      </c>
      <c r="U4674">
        <v>-9.7200000000000006</v>
      </c>
    </row>
    <row r="4675" spans="1:21" x14ac:dyDescent="0.2">
      <c r="A4675" t="s">
        <v>608</v>
      </c>
      <c r="B4675" s="10" t="s">
        <v>1716</v>
      </c>
      <c r="C4675">
        <v>18.899999999999999</v>
      </c>
      <c r="D4675">
        <v>-13.72</v>
      </c>
      <c r="E4675">
        <v>1.4</v>
      </c>
      <c r="F4675" t="s">
        <v>1694</v>
      </c>
      <c r="G4675">
        <v>180</v>
      </c>
      <c r="H4675">
        <v>16458.877</v>
      </c>
      <c r="I4675">
        <v>102402.81200000001</v>
      </c>
      <c r="J4675" t="s">
        <v>590</v>
      </c>
      <c r="T4675">
        <f t="shared" ref="T4675:T4738" si="100">D4675+E4675</f>
        <v>-12.32</v>
      </c>
      <c r="U4675">
        <v>-12.32</v>
      </c>
    </row>
    <row r="4676" spans="1:21" x14ac:dyDescent="0.2">
      <c r="A4676" t="s">
        <v>608</v>
      </c>
      <c r="B4676" s="10" t="s">
        <v>1215</v>
      </c>
      <c r="C4676">
        <v>28.2</v>
      </c>
      <c r="D4676">
        <v>-23.02</v>
      </c>
      <c r="E4676">
        <v>9.3000000000000007</v>
      </c>
      <c r="F4676" t="s">
        <v>1763</v>
      </c>
      <c r="G4676">
        <v>220</v>
      </c>
      <c r="H4676">
        <v>16458.877</v>
      </c>
      <c r="I4676">
        <v>102402.81200000001</v>
      </c>
      <c r="J4676" t="s">
        <v>590</v>
      </c>
      <c r="T4676">
        <f t="shared" si="100"/>
        <v>-13.719999999999999</v>
      </c>
      <c r="U4676">
        <v>-13.719999999999999</v>
      </c>
    </row>
    <row r="4677" spans="1:21" x14ac:dyDescent="0.2">
      <c r="A4677" t="s">
        <v>608</v>
      </c>
      <c r="B4677" s="10" t="s">
        <v>1700</v>
      </c>
      <c r="C4677">
        <v>47.4</v>
      </c>
      <c r="D4677">
        <v>-42.22</v>
      </c>
      <c r="E4677">
        <v>19.2</v>
      </c>
      <c r="F4677" t="s">
        <v>1764</v>
      </c>
      <c r="G4677">
        <v>350</v>
      </c>
      <c r="H4677">
        <v>16458.877</v>
      </c>
      <c r="I4677">
        <v>102402.81200000001</v>
      </c>
      <c r="J4677" t="s">
        <v>590</v>
      </c>
      <c r="T4677">
        <f t="shared" si="100"/>
        <v>-23.02</v>
      </c>
      <c r="U4677">
        <v>-23.02</v>
      </c>
    </row>
    <row r="4678" spans="1:21" x14ac:dyDescent="0.2">
      <c r="A4678" t="s">
        <v>608</v>
      </c>
      <c r="B4678" s="10" t="s">
        <v>1702</v>
      </c>
      <c r="C4678">
        <v>77.599999999999994</v>
      </c>
      <c r="D4678">
        <v>-72.42</v>
      </c>
      <c r="E4678">
        <v>30.2</v>
      </c>
      <c r="F4678" t="s">
        <v>1765</v>
      </c>
      <c r="G4678">
        <v>600</v>
      </c>
      <c r="H4678">
        <v>16458.877</v>
      </c>
      <c r="I4678">
        <v>102402.81200000001</v>
      </c>
      <c r="J4678" t="s">
        <v>590</v>
      </c>
      <c r="T4678">
        <f t="shared" si="100"/>
        <v>-42.22</v>
      </c>
      <c r="U4678">
        <v>-42.22</v>
      </c>
    </row>
    <row r="4679" spans="1:21" x14ac:dyDescent="0.2">
      <c r="A4679" t="s">
        <v>608</v>
      </c>
      <c r="B4679" s="10" t="s">
        <v>1704</v>
      </c>
      <c r="C4679">
        <v>93.24</v>
      </c>
      <c r="D4679">
        <v>-88.06</v>
      </c>
      <c r="E4679">
        <v>15.64</v>
      </c>
      <c r="F4679" t="s">
        <v>1766</v>
      </c>
      <c r="G4679">
        <v>1200</v>
      </c>
      <c r="H4679">
        <v>16458.877</v>
      </c>
      <c r="I4679">
        <v>102402.81200000001</v>
      </c>
      <c r="J4679" t="s">
        <v>590</v>
      </c>
      <c r="T4679">
        <f t="shared" si="100"/>
        <v>-72.42</v>
      </c>
      <c r="U4679">
        <v>-72.42</v>
      </c>
    </row>
    <row r="4680" spans="1:21" x14ac:dyDescent="0.2">
      <c r="A4680" t="s">
        <v>609</v>
      </c>
      <c r="B4680" s="10" t="s">
        <v>1687</v>
      </c>
      <c r="C4680">
        <v>9.5</v>
      </c>
      <c r="D4680">
        <v>-4.2699999999999996</v>
      </c>
      <c r="E4680">
        <v>9.5</v>
      </c>
      <c r="F4680" t="s">
        <v>1688</v>
      </c>
      <c r="G4680">
        <v>70</v>
      </c>
      <c r="H4680">
        <v>16453.552</v>
      </c>
      <c r="I4680">
        <v>102421.99</v>
      </c>
      <c r="J4680" t="s">
        <v>590</v>
      </c>
      <c r="T4680">
        <f t="shared" si="100"/>
        <v>5.23</v>
      </c>
      <c r="U4680">
        <v>5.23</v>
      </c>
    </row>
    <row r="4681" spans="1:21" x14ac:dyDescent="0.2">
      <c r="A4681" t="s">
        <v>609</v>
      </c>
      <c r="B4681" s="10" t="s">
        <v>1722</v>
      </c>
      <c r="C4681">
        <v>10.8</v>
      </c>
      <c r="D4681">
        <v>-5.57</v>
      </c>
      <c r="E4681">
        <v>1.3</v>
      </c>
      <c r="F4681" t="s">
        <v>1690</v>
      </c>
      <c r="G4681">
        <v>55</v>
      </c>
      <c r="H4681">
        <v>16453.552</v>
      </c>
      <c r="I4681">
        <v>102421.99</v>
      </c>
      <c r="J4681" t="s">
        <v>590</v>
      </c>
      <c r="T4681">
        <f t="shared" si="100"/>
        <v>-4.2700000000000005</v>
      </c>
      <c r="U4681">
        <v>-4.2700000000000005</v>
      </c>
    </row>
    <row r="4682" spans="1:21" x14ac:dyDescent="0.2">
      <c r="A4682" t="s">
        <v>609</v>
      </c>
      <c r="B4682" s="10" t="s">
        <v>1711</v>
      </c>
      <c r="C4682">
        <v>11.7</v>
      </c>
      <c r="D4682">
        <v>-6.47</v>
      </c>
      <c r="E4682">
        <v>0.9</v>
      </c>
      <c r="F4682" t="s">
        <v>1712</v>
      </c>
      <c r="G4682">
        <v>160</v>
      </c>
      <c r="H4682">
        <v>16453.552</v>
      </c>
      <c r="I4682">
        <v>102421.99</v>
      </c>
      <c r="J4682" t="s">
        <v>590</v>
      </c>
      <c r="T4682">
        <f t="shared" si="100"/>
        <v>-5.5699999999999994</v>
      </c>
      <c r="U4682">
        <v>-5.5699999999999994</v>
      </c>
    </row>
    <row r="4683" spans="1:21" x14ac:dyDescent="0.2">
      <c r="A4683" t="s">
        <v>609</v>
      </c>
      <c r="B4683" s="10" t="s">
        <v>1693</v>
      </c>
      <c r="C4683">
        <v>15.6</v>
      </c>
      <c r="D4683">
        <v>-10.37</v>
      </c>
      <c r="E4683">
        <v>3.9</v>
      </c>
      <c r="F4683" t="s">
        <v>1694</v>
      </c>
      <c r="G4683">
        <v>200</v>
      </c>
      <c r="H4683">
        <v>16453.552</v>
      </c>
      <c r="I4683">
        <v>102421.99</v>
      </c>
      <c r="J4683" t="s">
        <v>590</v>
      </c>
      <c r="T4683">
        <f t="shared" si="100"/>
        <v>-6.4699999999999989</v>
      </c>
      <c r="U4683">
        <v>-6.4699999999999989</v>
      </c>
    </row>
    <row r="4684" spans="1:21" x14ac:dyDescent="0.2">
      <c r="A4684" t="s">
        <v>609</v>
      </c>
      <c r="B4684" s="10" t="s">
        <v>1721</v>
      </c>
      <c r="C4684">
        <v>17.7</v>
      </c>
      <c r="D4684">
        <v>-12.47</v>
      </c>
      <c r="E4684">
        <v>2.1</v>
      </c>
      <c r="F4684" t="s">
        <v>1696</v>
      </c>
      <c r="G4684">
        <v>80</v>
      </c>
      <c r="H4684">
        <v>16453.552</v>
      </c>
      <c r="I4684">
        <v>102421.99</v>
      </c>
      <c r="J4684" t="s">
        <v>590</v>
      </c>
      <c r="T4684">
        <f t="shared" si="100"/>
        <v>-10.370000000000001</v>
      </c>
      <c r="U4684">
        <v>-10.370000000000001</v>
      </c>
    </row>
    <row r="4685" spans="1:21" x14ac:dyDescent="0.2">
      <c r="A4685" t="s">
        <v>609</v>
      </c>
      <c r="B4685" s="10" t="s">
        <v>1716</v>
      </c>
      <c r="C4685">
        <v>18.7</v>
      </c>
      <c r="D4685">
        <v>-13.47</v>
      </c>
      <c r="E4685">
        <v>1</v>
      </c>
      <c r="F4685" t="s">
        <v>1694</v>
      </c>
      <c r="G4685">
        <v>180</v>
      </c>
      <c r="H4685">
        <v>16453.552</v>
      </c>
      <c r="I4685">
        <v>102421.99</v>
      </c>
      <c r="J4685" t="s">
        <v>590</v>
      </c>
      <c r="T4685">
        <f t="shared" si="100"/>
        <v>-12.47</v>
      </c>
      <c r="U4685">
        <v>-12.47</v>
      </c>
    </row>
    <row r="4686" spans="1:21" x14ac:dyDescent="0.2">
      <c r="A4686" t="s">
        <v>609</v>
      </c>
      <c r="B4686" s="10" t="s">
        <v>1215</v>
      </c>
      <c r="C4686">
        <v>30.8</v>
      </c>
      <c r="D4686">
        <v>-25.57</v>
      </c>
      <c r="E4686">
        <v>12.1</v>
      </c>
      <c r="F4686" t="s">
        <v>1763</v>
      </c>
      <c r="G4686">
        <v>220</v>
      </c>
      <c r="H4686">
        <v>16453.552</v>
      </c>
      <c r="I4686">
        <v>102421.99</v>
      </c>
      <c r="J4686" t="s">
        <v>590</v>
      </c>
      <c r="T4686">
        <f t="shared" si="100"/>
        <v>-13.47</v>
      </c>
      <c r="U4686">
        <v>-13.47</v>
      </c>
    </row>
    <row r="4687" spans="1:21" x14ac:dyDescent="0.2">
      <c r="A4687" t="s">
        <v>609</v>
      </c>
      <c r="B4687" s="10" t="s">
        <v>1700</v>
      </c>
      <c r="C4687">
        <v>42.8</v>
      </c>
      <c r="D4687">
        <v>-37.57</v>
      </c>
      <c r="E4687">
        <v>12</v>
      </c>
      <c r="F4687" t="s">
        <v>1764</v>
      </c>
      <c r="G4687">
        <v>350</v>
      </c>
      <c r="H4687">
        <v>16453.552</v>
      </c>
      <c r="I4687">
        <v>102421.99</v>
      </c>
      <c r="J4687" t="s">
        <v>590</v>
      </c>
      <c r="T4687">
        <f t="shared" si="100"/>
        <v>-25.57</v>
      </c>
      <c r="U4687">
        <v>-25.57</v>
      </c>
    </row>
    <row r="4688" spans="1:21" x14ac:dyDescent="0.2">
      <c r="A4688" t="s">
        <v>609</v>
      </c>
      <c r="B4688" s="10" t="s">
        <v>1702</v>
      </c>
      <c r="C4688">
        <v>72</v>
      </c>
      <c r="D4688">
        <v>-66.77</v>
      </c>
      <c r="E4688">
        <v>29.2</v>
      </c>
      <c r="F4688" t="s">
        <v>1765</v>
      </c>
      <c r="G4688">
        <v>600</v>
      </c>
      <c r="H4688">
        <v>16453.552</v>
      </c>
      <c r="I4688">
        <v>102421.99</v>
      </c>
      <c r="J4688" t="s">
        <v>590</v>
      </c>
      <c r="T4688">
        <f t="shared" si="100"/>
        <v>-37.569999999999993</v>
      </c>
      <c r="U4688">
        <v>-37.569999999999993</v>
      </c>
    </row>
    <row r="4689" spans="1:21" x14ac:dyDescent="0.2">
      <c r="A4689" t="s">
        <v>609</v>
      </c>
      <c r="B4689" s="10" t="s">
        <v>1704</v>
      </c>
      <c r="C4689">
        <v>100.99</v>
      </c>
      <c r="D4689">
        <v>-95.76</v>
      </c>
      <c r="E4689">
        <v>28.99</v>
      </c>
      <c r="F4689" t="s">
        <v>1766</v>
      </c>
      <c r="G4689">
        <v>1200</v>
      </c>
      <c r="H4689">
        <v>16453.552</v>
      </c>
      <c r="I4689">
        <v>102421.99</v>
      </c>
      <c r="J4689" t="s">
        <v>590</v>
      </c>
      <c r="T4689">
        <f t="shared" si="100"/>
        <v>-66.77000000000001</v>
      </c>
      <c r="U4689">
        <v>-66.77000000000001</v>
      </c>
    </row>
    <row r="4690" spans="1:21" x14ac:dyDescent="0.2">
      <c r="A4690" t="s">
        <v>610</v>
      </c>
      <c r="B4690" s="10" t="s">
        <v>1687</v>
      </c>
      <c r="C4690">
        <v>8.5</v>
      </c>
      <c r="D4690">
        <v>-3.24</v>
      </c>
      <c r="E4690">
        <v>8.5</v>
      </c>
      <c r="F4690" t="s">
        <v>1688</v>
      </c>
      <c r="G4690">
        <v>70</v>
      </c>
      <c r="H4690">
        <v>16447.793000000001</v>
      </c>
      <c r="I4690">
        <v>102442.838</v>
      </c>
      <c r="J4690" t="s">
        <v>590</v>
      </c>
      <c r="T4690">
        <f t="shared" si="100"/>
        <v>5.26</v>
      </c>
      <c r="U4690">
        <v>5.26</v>
      </c>
    </row>
    <row r="4691" spans="1:21" x14ac:dyDescent="0.2">
      <c r="A4691" t="s">
        <v>610</v>
      </c>
      <c r="B4691" s="10" t="s">
        <v>1711</v>
      </c>
      <c r="C4691">
        <v>9.5</v>
      </c>
      <c r="D4691">
        <v>-4.24</v>
      </c>
      <c r="E4691">
        <v>1</v>
      </c>
      <c r="F4691" t="s">
        <v>1712</v>
      </c>
      <c r="G4691">
        <v>160</v>
      </c>
      <c r="H4691">
        <v>16447.793000000001</v>
      </c>
      <c r="I4691">
        <v>102442.838</v>
      </c>
      <c r="J4691" t="s">
        <v>590</v>
      </c>
      <c r="T4691">
        <f t="shared" si="100"/>
        <v>-3.24</v>
      </c>
      <c r="U4691">
        <v>-3.24</v>
      </c>
    </row>
    <row r="4692" spans="1:21" x14ac:dyDescent="0.2">
      <c r="A4692" t="s">
        <v>610</v>
      </c>
      <c r="B4692" s="10" t="s">
        <v>1693</v>
      </c>
      <c r="C4692">
        <v>15.6</v>
      </c>
      <c r="D4692">
        <v>-10.34</v>
      </c>
      <c r="E4692">
        <v>6.1</v>
      </c>
      <c r="F4692" t="s">
        <v>1694</v>
      </c>
      <c r="G4692">
        <v>200</v>
      </c>
      <c r="H4692">
        <v>16447.793000000001</v>
      </c>
      <c r="I4692">
        <v>102442.838</v>
      </c>
      <c r="J4692" t="s">
        <v>590</v>
      </c>
      <c r="T4692">
        <f t="shared" si="100"/>
        <v>-4.24</v>
      </c>
      <c r="U4692">
        <v>-4.24</v>
      </c>
    </row>
    <row r="4693" spans="1:21" x14ac:dyDescent="0.2">
      <c r="A4693" t="s">
        <v>610</v>
      </c>
      <c r="B4693" s="10" t="s">
        <v>1721</v>
      </c>
      <c r="C4693">
        <v>18.5</v>
      </c>
      <c r="D4693">
        <v>-13.24</v>
      </c>
      <c r="E4693">
        <v>2.9</v>
      </c>
      <c r="F4693" t="s">
        <v>1696</v>
      </c>
      <c r="G4693">
        <v>80</v>
      </c>
      <c r="H4693">
        <v>16447.793000000001</v>
      </c>
      <c r="I4693">
        <v>102442.838</v>
      </c>
      <c r="J4693" t="s">
        <v>590</v>
      </c>
      <c r="T4693">
        <f t="shared" si="100"/>
        <v>-10.34</v>
      </c>
      <c r="U4693">
        <v>-10.34</v>
      </c>
    </row>
    <row r="4694" spans="1:21" x14ac:dyDescent="0.2">
      <c r="A4694" t="s">
        <v>610</v>
      </c>
      <c r="B4694" s="10" t="s">
        <v>1716</v>
      </c>
      <c r="C4694">
        <v>19.8</v>
      </c>
      <c r="D4694">
        <v>-14.54</v>
      </c>
      <c r="E4694">
        <v>1.3</v>
      </c>
      <c r="F4694" t="s">
        <v>1694</v>
      </c>
      <c r="G4694">
        <v>180</v>
      </c>
      <c r="H4694">
        <v>16447.793000000001</v>
      </c>
      <c r="I4694">
        <v>102442.838</v>
      </c>
      <c r="J4694" t="s">
        <v>590</v>
      </c>
      <c r="T4694">
        <f t="shared" si="100"/>
        <v>-13.239999999999998</v>
      </c>
      <c r="U4694">
        <v>-13.239999999999998</v>
      </c>
    </row>
    <row r="4695" spans="1:21" x14ac:dyDescent="0.2">
      <c r="A4695" t="s">
        <v>610</v>
      </c>
      <c r="B4695" s="10" t="s">
        <v>1215</v>
      </c>
      <c r="C4695">
        <v>35.799999999999997</v>
      </c>
      <c r="D4695">
        <v>-30.54</v>
      </c>
      <c r="E4695">
        <v>16</v>
      </c>
      <c r="F4695" t="s">
        <v>1763</v>
      </c>
      <c r="G4695">
        <v>220</v>
      </c>
      <c r="H4695">
        <v>16447.793000000001</v>
      </c>
      <c r="I4695">
        <v>102442.838</v>
      </c>
      <c r="J4695" t="s">
        <v>590</v>
      </c>
      <c r="T4695">
        <f t="shared" si="100"/>
        <v>-14.54</v>
      </c>
      <c r="U4695">
        <v>-14.54</v>
      </c>
    </row>
    <row r="4696" spans="1:21" x14ac:dyDescent="0.2">
      <c r="A4696" t="s">
        <v>610</v>
      </c>
      <c r="B4696" s="10" t="s">
        <v>1700</v>
      </c>
      <c r="C4696">
        <v>49</v>
      </c>
      <c r="D4696">
        <v>-43.74</v>
      </c>
      <c r="E4696">
        <v>13.2</v>
      </c>
      <c r="F4696" t="s">
        <v>1764</v>
      </c>
      <c r="G4696">
        <v>350</v>
      </c>
      <c r="H4696">
        <v>16447.793000000001</v>
      </c>
      <c r="I4696">
        <v>102442.838</v>
      </c>
      <c r="J4696" t="s">
        <v>590</v>
      </c>
      <c r="T4696">
        <f t="shared" si="100"/>
        <v>-30.540000000000003</v>
      </c>
      <c r="U4696">
        <v>-30.540000000000003</v>
      </c>
    </row>
    <row r="4697" spans="1:21" x14ac:dyDescent="0.2">
      <c r="A4697" t="s">
        <v>610</v>
      </c>
      <c r="B4697" s="10" t="s">
        <v>1702</v>
      </c>
      <c r="C4697">
        <v>79.8</v>
      </c>
      <c r="D4697">
        <v>-74.540000000000006</v>
      </c>
      <c r="E4697">
        <v>30.8</v>
      </c>
      <c r="F4697" t="s">
        <v>1765</v>
      </c>
      <c r="G4697">
        <v>600</v>
      </c>
      <c r="H4697">
        <v>16447.793000000001</v>
      </c>
      <c r="I4697">
        <v>102442.838</v>
      </c>
      <c r="J4697" t="s">
        <v>590</v>
      </c>
      <c r="T4697">
        <f t="shared" si="100"/>
        <v>-43.740000000000009</v>
      </c>
      <c r="U4697">
        <v>-43.740000000000009</v>
      </c>
    </row>
    <row r="4698" spans="1:21" x14ac:dyDescent="0.2">
      <c r="A4698" t="s">
        <v>610</v>
      </c>
      <c r="B4698" s="10" t="s">
        <v>1704</v>
      </c>
      <c r="C4698">
        <v>102.04</v>
      </c>
      <c r="D4698">
        <v>-96.78</v>
      </c>
      <c r="E4698">
        <v>22.24</v>
      </c>
      <c r="F4698" t="s">
        <v>1766</v>
      </c>
      <c r="G4698">
        <v>1200</v>
      </c>
      <c r="H4698">
        <v>16447.793000000001</v>
      </c>
      <c r="I4698">
        <v>102442.838</v>
      </c>
      <c r="J4698" t="s">
        <v>590</v>
      </c>
      <c r="T4698">
        <f t="shared" si="100"/>
        <v>-74.540000000000006</v>
      </c>
      <c r="U4698">
        <v>-74.540000000000006</v>
      </c>
    </row>
    <row r="4699" spans="1:21" x14ac:dyDescent="0.2">
      <c r="A4699" t="s">
        <v>611</v>
      </c>
      <c r="B4699" s="10" t="s">
        <v>1687</v>
      </c>
      <c r="C4699">
        <v>9.6</v>
      </c>
      <c r="D4699">
        <v>-4.28</v>
      </c>
      <c r="E4699">
        <v>9.6</v>
      </c>
      <c r="F4699" t="s">
        <v>1688</v>
      </c>
      <c r="G4699">
        <v>70</v>
      </c>
      <c r="H4699">
        <v>16441.809000000001</v>
      </c>
      <c r="I4699">
        <v>102463.526</v>
      </c>
      <c r="J4699" t="s">
        <v>590</v>
      </c>
      <c r="T4699">
        <f t="shared" si="100"/>
        <v>5.3199999999999994</v>
      </c>
      <c r="U4699">
        <v>5.3199999999999994</v>
      </c>
    </row>
    <row r="4700" spans="1:21" x14ac:dyDescent="0.2">
      <c r="A4700" t="s">
        <v>611</v>
      </c>
      <c r="B4700" s="10" t="s">
        <v>1722</v>
      </c>
      <c r="C4700">
        <v>10.4</v>
      </c>
      <c r="D4700">
        <v>-5.08</v>
      </c>
      <c r="E4700">
        <v>0.8</v>
      </c>
      <c r="F4700" t="s">
        <v>1690</v>
      </c>
      <c r="G4700">
        <v>55</v>
      </c>
      <c r="H4700">
        <v>16441.809000000001</v>
      </c>
      <c r="I4700">
        <v>102463.526</v>
      </c>
      <c r="J4700" t="s">
        <v>590</v>
      </c>
      <c r="T4700">
        <f t="shared" si="100"/>
        <v>-4.28</v>
      </c>
      <c r="U4700">
        <v>-4.28</v>
      </c>
    </row>
    <row r="4701" spans="1:21" x14ac:dyDescent="0.2">
      <c r="A4701" t="s">
        <v>611</v>
      </c>
      <c r="B4701" s="10" t="s">
        <v>1711</v>
      </c>
      <c r="C4701">
        <v>12</v>
      </c>
      <c r="D4701">
        <v>-6.68</v>
      </c>
      <c r="E4701">
        <v>1.6</v>
      </c>
      <c r="F4701" t="s">
        <v>1712</v>
      </c>
      <c r="G4701">
        <v>160</v>
      </c>
      <c r="H4701">
        <v>16441.809000000001</v>
      </c>
      <c r="I4701">
        <v>102463.526</v>
      </c>
      <c r="J4701" t="s">
        <v>590</v>
      </c>
      <c r="T4701">
        <f t="shared" si="100"/>
        <v>-5.08</v>
      </c>
      <c r="U4701">
        <v>-5.08</v>
      </c>
    </row>
    <row r="4702" spans="1:21" x14ac:dyDescent="0.2">
      <c r="A4702" t="s">
        <v>611</v>
      </c>
      <c r="B4702" s="10" t="s">
        <v>1693</v>
      </c>
      <c r="C4702">
        <v>16</v>
      </c>
      <c r="D4702">
        <v>-10.68</v>
      </c>
      <c r="E4702">
        <v>4</v>
      </c>
      <c r="F4702" t="s">
        <v>1694</v>
      </c>
      <c r="G4702">
        <v>200</v>
      </c>
      <c r="H4702">
        <v>16441.809000000001</v>
      </c>
      <c r="I4702">
        <v>102463.526</v>
      </c>
      <c r="J4702" t="s">
        <v>590</v>
      </c>
      <c r="T4702">
        <f t="shared" si="100"/>
        <v>-6.68</v>
      </c>
      <c r="U4702">
        <v>-6.68</v>
      </c>
    </row>
    <row r="4703" spans="1:21" x14ac:dyDescent="0.2">
      <c r="A4703" t="s">
        <v>611</v>
      </c>
      <c r="B4703" s="10" t="s">
        <v>1721</v>
      </c>
      <c r="C4703">
        <v>18.2</v>
      </c>
      <c r="D4703">
        <v>-12.88</v>
      </c>
      <c r="E4703">
        <v>2.2000000000000002</v>
      </c>
      <c r="F4703" t="s">
        <v>1696</v>
      </c>
      <c r="G4703">
        <v>80</v>
      </c>
      <c r="H4703">
        <v>16441.809000000001</v>
      </c>
      <c r="I4703">
        <v>102463.526</v>
      </c>
      <c r="J4703" t="s">
        <v>590</v>
      </c>
      <c r="T4703">
        <f t="shared" si="100"/>
        <v>-10.68</v>
      </c>
      <c r="U4703">
        <v>-10.68</v>
      </c>
    </row>
    <row r="4704" spans="1:21" x14ac:dyDescent="0.2">
      <c r="A4704" t="s">
        <v>611</v>
      </c>
      <c r="B4704" s="10" t="s">
        <v>1716</v>
      </c>
      <c r="C4704">
        <v>19.8</v>
      </c>
      <c r="D4704">
        <v>-14.48</v>
      </c>
      <c r="E4704">
        <v>1.6</v>
      </c>
      <c r="F4704" t="s">
        <v>1694</v>
      </c>
      <c r="G4704">
        <v>180</v>
      </c>
      <c r="H4704">
        <v>16441.809000000001</v>
      </c>
      <c r="I4704">
        <v>102463.526</v>
      </c>
      <c r="J4704" t="s">
        <v>590</v>
      </c>
      <c r="T4704">
        <f t="shared" si="100"/>
        <v>-12.88</v>
      </c>
      <c r="U4704">
        <v>-12.88</v>
      </c>
    </row>
    <row r="4705" spans="1:21" x14ac:dyDescent="0.2">
      <c r="A4705" t="s">
        <v>611</v>
      </c>
      <c r="B4705" s="10" t="s">
        <v>1215</v>
      </c>
      <c r="C4705">
        <v>41</v>
      </c>
      <c r="D4705">
        <v>-35.68</v>
      </c>
      <c r="E4705">
        <v>21.2</v>
      </c>
      <c r="F4705" t="s">
        <v>1763</v>
      </c>
      <c r="G4705">
        <v>220</v>
      </c>
      <c r="H4705">
        <v>16441.809000000001</v>
      </c>
      <c r="I4705">
        <v>102463.526</v>
      </c>
      <c r="J4705" t="s">
        <v>590</v>
      </c>
      <c r="T4705">
        <f t="shared" si="100"/>
        <v>-14.48</v>
      </c>
      <c r="U4705">
        <v>-14.48</v>
      </c>
    </row>
    <row r="4706" spans="1:21" x14ac:dyDescent="0.2">
      <c r="A4706" t="s">
        <v>611</v>
      </c>
      <c r="B4706" s="10" t="s">
        <v>1700</v>
      </c>
      <c r="C4706">
        <v>49.2</v>
      </c>
      <c r="D4706">
        <v>-43.88</v>
      </c>
      <c r="E4706">
        <v>8.1999999999999993</v>
      </c>
      <c r="F4706" t="s">
        <v>1764</v>
      </c>
      <c r="G4706">
        <v>350</v>
      </c>
      <c r="H4706">
        <v>16441.809000000001</v>
      </c>
      <c r="I4706">
        <v>102463.526</v>
      </c>
      <c r="J4706" t="s">
        <v>590</v>
      </c>
      <c r="T4706">
        <f t="shared" si="100"/>
        <v>-35.680000000000007</v>
      </c>
      <c r="U4706">
        <v>-35.680000000000007</v>
      </c>
    </row>
    <row r="4707" spans="1:21" x14ac:dyDescent="0.2">
      <c r="A4707" t="s">
        <v>611</v>
      </c>
      <c r="B4707" s="10" t="s">
        <v>1702</v>
      </c>
      <c r="C4707">
        <v>77.2</v>
      </c>
      <c r="D4707">
        <v>-71.88</v>
      </c>
      <c r="E4707">
        <v>28</v>
      </c>
      <c r="F4707" t="s">
        <v>1765</v>
      </c>
      <c r="G4707">
        <v>600</v>
      </c>
      <c r="H4707">
        <v>16441.809000000001</v>
      </c>
      <c r="I4707">
        <v>102463.526</v>
      </c>
      <c r="J4707" t="s">
        <v>590</v>
      </c>
      <c r="T4707">
        <f t="shared" si="100"/>
        <v>-43.879999999999995</v>
      </c>
      <c r="U4707">
        <v>-43.879999999999995</v>
      </c>
    </row>
    <row r="4708" spans="1:21" x14ac:dyDescent="0.2">
      <c r="A4708" t="s">
        <v>611</v>
      </c>
      <c r="B4708" s="10" t="s">
        <v>1704</v>
      </c>
      <c r="C4708">
        <v>100.84</v>
      </c>
      <c r="D4708">
        <v>-95.52</v>
      </c>
      <c r="E4708">
        <v>23.64</v>
      </c>
      <c r="F4708" t="s">
        <v>1766</v>
      </c>
      <c r="G4708">
        <v>1200</v>
      </c>
      <c r="H4708">
        <v>16441.809000000001</v>
      </c>
      <c r="I4708">
        <v>102463.526</v>
      </c>
      <c r="J4708" t="s">
        <v>590</v>
      </c>
      <c r="T4708">
        <f t="shared" si="100"/>
        <v>-71.88</v>
      </c>
      <c r="U4708">
        <v>-71.88</v>
      </c>
    </row>
    <row r="4709" spans="1:21" x14ac:dyDescent="0.2">
      <c r="A4709" t="s">
        <v>612</v>
      </c>
      <c r="B4709" s="10" t="s">
        <v>1687</v>
      </c>
      <c r="C4709">
        <v>8.8000000000000007</v>
      </c>
      <c r="D4709">
        <v>-3.5</v>
      </c>
      <c r="E4709">
        <v>8.8000000000000007</v>
      </c>
      <c r="F4709" t="s">
        <v>1688</v>
      </c>
      <c r="G4709">
        <v>70</v>
      </c>
      <c r="H4709">
        <v>16436.238000000001</v>
      </c>
      <c r="I4709">
        <v>102483.18399999999</v>
      </c>
      <c r="J4709" t="s">
        <v>590</v>
      </c>
      <c r="T4709">
        <f t="shared" si="100"/>
        <v>5.3000000000000007</v>
      </c>
      <c r="U4709">
        <v>5.3000000000000007</v>
      </c>
    </row>
    <row r="4710" spans="1:21" x14ac:dyDescent="0.2">
      <c r="A4710" t="s">
        <v>612</v>
      </c>
      <c r="B4710" s="10" t="s">
        <v>1722</v>
      </c>
      <c r="C4710">
        <v>11.3</v>
      </c>
      <c r="D4710">
        <v>-6</v>
      </c>
      <c r="E4710">
        <v>2.5</v>
      </c>
      <c r="F4710" t="s">
        <v>1690</v>
      </c>
      <c r="G4710">
        <v>55</v>
      </c>
      <c r="H4710">
        <v>16436.238000000001</v>
      </c>
      <c r="I4710">
        <v>102483.18399999999</v>
      </c>
      <c r="J4710" t="s">
        <v>590</v>
      </c>
      <c r="T4710">
        <f t="shared" si="100"/>
        <v>-3.5</v>
      </c>
      <c r="U4710">
        <v>-3.5</v>
      </c>
    </row>
    <row r="4711" spans="1:21" x14ac:dyDescent="0.2">
      <c r="A4711" t="s">
        <v>612</v>
      </c>
      <c r="B4711" s="10" t="s">
        <v>1711</v>
      </c>
      <c r="C4711">
        <v>14.6</v>
      </c>
      <c r="D4711">
        <v>-9.3000000000000007</v>
      </c>
      <c r="E4711">
        <v>3.3</v>
      </c>
      <c r="F4711" t="s">
        <v>1712</v>
      </c>
      <c r="G4711">
        <v>160</v>
      </c>
      <c r="H4711">
        <v>16436.238000000001</v>
      </c>
      <c r="I4711">
        <v>102483.18399999999</v>
      </c>
      <c r="J4711" t="s">
        <v>590</v>
      </c>
      <c r="T4711">
        <f t="shared" si="100"/>
        <v>-6.0000000000000009</v>
      </c>
      <c r="U4711">
        <v>-6.0000000000000009</v>
      </c>
    </row>
    <row r="4712" spans="1:21" x14ac:dyDescent="0.2">
      <c r="A4712" t="s">
        <v>612</v>
      </c>
      <c r="B4712" s="10" t="s">
        <v>1693</v>
      </c>
      <c r="C4712">
        <v>16</v>
      </c>
      <c r="D4712">
        <v>-10.7</v>
      </c>
      <c r="E4712">
        <v>1.4</v>
      </c>
      <c r="F4712" t="s">
        <v>1694</v>
      </c>
      <c r="G4712">
        <v>200</v>
      </c>
      <c r="H4712">
        <v>16436.238000000001</v>
      </c>
      <c r="I4712">
        <v>102483.18399999999</v>
      </c>
      <c r="J4712" t="s">
        <v>590</v>
      </c>
      <c r="T4712">
        <f t="shared" si="100"/>
        <v>-9.2999999999999989</v>
      </c>
      <c r="U4712">
        <v>-9.2999999999999989</v>
      </c>
    </row>
    <row r="4713" spans="1:21" x14ac:dyDescent="0.2">
      <c r="A4713" t="s">
        <v>612</v>
      </c>
      <c r="B4713" s="10" t="s">
        <v>1721</v>
      </c>
      <c r="C4713">
        <v>18.45</v>
      </c>
      <c r="D4713">
        <v>-13.15</v>
      </c>
      <c r="E4713">
        <v>2.4500000000000002</v>
      </c>
      <c r="F4713" t="s">
        <v>1696</v>
      </c>
      <c r="G4713">
        <v>80</v>
      </c>
      <c r="H4713">
        <v>16436.238000000001</v>
      </c>
      <c r="I4713">
        <v>102483.18399999999</v>
      </c>
      <c r="J4713" t="s">
        <v>590</v>
      </c>
      <c r="T4713">
        <f t="shared" si="100"/>
        <v>-10.7</v>
      </c>
      <c r="U4713">
        <v>-10.7</v>
      </c>
    </row>
    <row r="4714" spans="1:21" x14ac:dyDescent="0.2">
      <c r="A4714" t="s">
        <v>612</v>
      </c>
      <c r="B4714" s="10" t="s">
        <v>1716</v>
      </c>
      <c r="C4714">
        <v>20.45</v>
      </c>
      <c r="D4714">
        <v>-15.15</v>
      </c>
      <c r="E4714">
        <v>2</v>
      </c>
      <c r="F4714" t="s">
        <v>1694</v>
      </c>
      <c r="G4714">
        <v>180</v>
      </c>
      <c r="H4714">
        <v>16436.238000000001</v>
      </c>
      <c r="I4714">
        <v>102483.18399999999</v>
      </c>
      <c r="J4714" t="s">
        <v>590</v>
      </c>
      <c r="T4714">
        <f t="shared" si="100"/>
        <v>-13.15</v>
      </c>
      <c r="U4714">
        <v>-13.15</v>
      </c>
    </row>
    <row r="4715" spans="1:21" x14ac:dyDescent="0.2">
      <c r="A4715" t="s">
        <v>612</v>
      </c>
      <c r="B4715" s="10" t="s">
        <v>1215</v>
      </c>
      <c r="C4715">
        <v>42.8</v>
      </c>
      <c r="D4715">
        <v>-37.5</v>
      </c>
      <c r="E4715">
        <v>22.35</v>
      </c>
      <c r="F4715" t="s">
        <v>1763</v>
      </c>
      <c r="G4715">
        <v>220</v>
      </c>
      <c r="H4715">
        <v>16436.238000000001</v>
      </c>
      <c r="I4715">
        <v>102483.18399999999</v>
      </c>
      <c r="J4715" t="s">
        <v>590</v>
      </c>
      <c r="T4715">
        <f t="shared" si="100"/>
        <v>-15.149999999999999</v>
      </c>
      <c r="U4715">
        <v>-15.149999999999999</v>
      </c>
    </row>
    <row r="4716" spans="1:21" x14ac:dyDescent="0.2">
      <c r="A4716" t="s">
        <v>612</v>
      </c>
      <c r="B4716" s="10" t="s">
        <v>1700</v>
      </c>
      <c r="C4716">
        <v>50.6</v>
      </c>
      <c r="D4716">
        <v>-45.3</v>
      </c>
      <c r="E4716">
        <v>7.8</v>
      </c>
      <c r="F4716" t="s">
        <v>1764</v>
      </c>
      <c r="G4716">
        <v>350</v>
      </c>
      <c r="H4716">
        <v>16436.238000000001</v>
      </c>
      <c r="I4716">
        <v>102483.18399999999</v>
      </c>
      <c r="J4716" t="s">
        <v>590</v>
      </c>
      <c r="T4716">
        <f t="shared" si="100"/>
        <v>-37.5</v>
      </c>
      <c r="U4716">
        <v>-37.5</v>
      </c>
    </row>
    <row r="4717" spans="1:21" x14ac:dyDescent="0.2">
      <c r="A4717" t="s">
        <v>612</v>
      </c>
      <c r="B4717" s="10" t="s">
        <v>1702</v>
      </c>
      <c r="C4717">
        <v>68</v>
      </c>
      <c r="D4717">
        <v>-62.7</v>
      </c>
      <c r="E4717">
        <v>17.399999999999999</v>
      </c>
      <c r="F4717" t="s">
        <v>1765</v>
      </c>
      <c r="G4717">
        <v>600</v>
      </c>
      <c r="H4717">
        <v>16436.238000000001</v>
      </c>
      <c r="I4717">
        <v>102483.18399999999</v>
      </c>
      <c r="J4717" t="s">
        <v>590</v>
      </c>
      <c r="T4717">
        <f t="shared" si="100"/>
        <v>-45.300000000000004</v>
      </c>
      <c r="U4717">
        <v>-45.300000000000004</v>
      </c>
    </row>
    <row r="4718" spans="1:21" x14ac:dyDescent="0.2">
      <c r="A4718" t="s">
        <v>612</v>
      </c>
      <c r="B4718" s="10" t="s">
        <v>1704</v>
      </c>
      <c r="C4718">
        <v>92.5</v>
      </c>
      <c r="D4718">
        <v>-87.2</v>
      </c>
      <c r="E4718">
        <v>24.5</v>
      </c>
      <c r="F4718" t="s">
        <v>1766</v>
      </c>
      <c r="G4718">
        <v>1200</v>
      </c>
      <c r="H4718">
        <v>16436.238000000001</v>
      </c>
      <c r="I4718">
        <v>102483.18399999999</v>
      </c>
      <c r="J4718" t="s">
        <v>590</v>
      </c>
      <c r="T4718">
        <f t="shared" si="100"/>
        <v>-62.7</v>
      </c>
      <c r="U4718">
        <v>-62.7</v>
      </c>
    </row>
    <row r="4719" spans="1:21" x14ac:dyDescent="0.2">
      <c r="A4719" t="s">
        <v>612</v>
      </c>
      <c r="B4719" s="10" t="s">
        <v>1709</v>
      </c>
      <c r="C4719">
        <v>95.5</v>
      </c>
      <c r="D4719">
        <v>-90.2</v>
      </c>
      <c r="E4719">
        <v>3</v>
      </c>
      <c r="F4719" t="s">
        <v>1767</v>
      </c>
      <c r="G4719">
        <v>2000</v>
      </c>
      <c r="H4719">
        <v>16436.238000000001</v>
      </c>
      <c r="I4719">
        <v>102483.18399999999</v>
      </c>
      <c r="J4719" t="s">
        <v>590</v>
      </c>
      <c r="T4719">
        <f t="shared" si="100"/>
        <v>-87.2</v>
      </c>
      <c r="U4719">
        <v>-87.2</v>
      </c>
    </row>
    <row r="4720" spans="1:21" x14ac:dyDescent="0.2">
      <c r="A4720" t="s">
        <v>612</v>
      </c>
      <c r="B4720" s="10" t="s">
        <v>1768</v>
      </c>
      <c r="C4720">
        <v>100.56</v>
      </c>
      <c r="D4720">
        <v>-95.26</v>
      </c>
      <c r="E4720">
        <v>5.0599999999999996</v>
      </c>
      <c r="F4720" t="s">
        <v>1769</v>
      </c>
      <c r="G4720">
        <v>4500</v>
      </c>
      <c r="H4720">
        <v>16436.238000000001</v>
      </c>
      <c r="I4720">
        <v>102483.18399999999</v>
      </c>
      <c r="J4720" t="s">
        <v>590</v>
      </c>
      <c r="T4720">
        <f t="shared" si="100"/>
        <v>-90.2</v>
      </c>
      <c r="U4720">
        <v>-90.2</v>
      </c>
    </row>
    <row r="4721" spans="1:21" x14ac:dyDescent="0.2">
      <c r="A4721" t="s">
        <v>613</v>
      </c>
      <c r="B4721" s="10" t="s">
        <v>1687</v>
      </c>
      <c r="C4721">
        <v>6.4</v>
      </c>
      <c r="D4721">
        <v>-1.24</v>
      </c>
      <c r="E4721">
        <v>6.4</v>
      </c>
      <c r="F4721" t="s">
        <v>1688</v>
      </c>
      <c r="G4721">
        <v>70</v>
      </c>
      <c r="H4721">
        <v>16439.306</v>
      </c>
      <c r="I4721">
        <v>102395.921</v>
      </c>
      <c r="J4721" t="s">
        <v>590</v>
      </c>
      <c r="T4721">
        <f t="shared" si="100"/>
        <v>5.16</v>
      </c>
      <c r="U4721">
        <v>5.16</v>
      </c>
    </row>
    <row r="4722" spans="1:21" x14ac:dyDescent="0.2">
      <c r="A4722" t="s">
        <v>613</v>
      </c>
      <c r="B4722" s="10" t="s">
        <v>1722</v>
      </c>
      <c r="C4722">
        <v>8.9</v>
      </c>
      <c r="D4722">
        <v>-3.74</v>
      </c>
      <c r="E4722">
        <v>2.5</v>
      </c>
      <c r="F4722" t="s">
        <v>1690</v>
      </c>
      <c r="G4722">
        <v>55</v>
      </c>
      <c r="H4722">
        <v>16439.306</v>
      </c>
      <c r="I4722">
        <v>102395.921</v>
      </c>
      <c r="J4722" t="s">
        <v>590</v>
      </c>
      <c r="T4722">
        <f t="shared" si="100"/>
        <v>-1.2400000000000002</v>
      </c>
      <c r="U4722">
        <v>-1.2400000000000002</v>
      </c>
    </row>
    <row r="4723" spans="1:21" x14ac:dyDescent="0.2">
      <c r="A4723" t="s">
        <v>613</v>
      </c>
      <c r="B4723" s="10" t="s">
        <v>1711</v>
      </c>
      <c r="C4723">
        <v>10.8</v>
      </c>
      <c r="D4723">
        <v>-5.64</v>
      </c>
      <c r="E4723">
        <v>1.9</v>
      </c>
      <c r="F4723" t="s">
        <v>1712</v>
      </c>
      <c r="G4723">
        <v>160</v>
      </c>
      <c r="H4723">
        <v>16439.306</v>
      </c>
      <c r="I4723">
        <v>102395.921</v>
      </c>
      <c r="J4723" t="s">
        <v>590</v>
      </c>
      <c r="T4723">
        <f t="shared" si="100"/>
        <v>-3.7399999999999998</v>
      </c>
      <c r="U4723">
        <v>-3.7399999999999998</v>
      </c>
    </row>
    <row r="4724" spans="1:21" x14ac:dyDescent="0.2">
      <c r="A4724" t="s">
        <v>613</v>
      </c>
      <c r="B4724" s="10" t="s">
        <v>1693</v>
      </c>
      <c r="C4724">
        <v>17.100000000000001</v>
      </c>
      <c r="D4724">
        <v>-11.94</v>
      </c>
      <c r="E4724">
        <v>6.3</v>
      </c>
      <c r="F4724" t="s">
        <v>1694</v>
      </c>
      <c r="G4724">
        <v>200</v>
      </c>
      <c r="H4724">
        <v>16439.306</v>
      </c>
      <c r="I4724">
        <v>102395.921</v>
      </c>
      <c r="J4724" t="s">
        <v>590</v>
      </c>
      <c r="T4724">
        <f t="shared" si="100"/>
        <v>-5.64</v>
      </c>
      <c r="U4724">
        <v>-5.64</v>
      </c>
    </row>
    <row r="4725" spans="1:21" x14ac:dyDescent="0.2">
      <c r="A4725" t="s">
        <v>613</v>
      </c>
      <c r="B4725" s="10" t="s">
        <v>1721</v>
      </c>
      <c r="C4725">
        <v>17.600000000000001</v>
      </c>
      <c r="D4725">
        <v>-12.44</v>
      </c>
      <c r="E4725">
        <v>0.5</v>
      </c>
      <c r="F4725" t="s">
        <v>1696</v>
      </c>
      <c r="G4725">
        <v>80</v>
      </c>
      <c r="H4725">
        <v>16439.306</v>
      </c>
      <c r="I4725">
        <v>102395.921</v>
      </c>
      <c r="J4725" t="s">
        <v>590</v>
      </c>
      <c r="T4725">
        <f t="shared" si="100"/>
        <v>-11.94</v>
      </c>
      <c r="U4725">
        <v>-11.94</v>
      </c>
    </row>
    <row r="4726" spans="1:21" x14ac:dyDescent="0.2">
      <c r="A4726" t="s">
        <v>613</v>
      </c>
      <c r="B4726" s="10" t="s">
        <v>1716</v>
      </c>
      <c r="C4726">
        <v>21.2</v>
      </c>
      <c r="D4726">
        <v>-16.04</v>
      </c>
      <c r="E4726">
        <v>3.6</v>
      </c>
      <c r="F4726" t="s">
        <v>1694</v>
      </c>
      <c r="G4726">
        <v>180</v>
      </c>
      <c r="H4726">
        <v>16439.306</v>
      </c>
      <c r="I4726">
        <v>102395.921</v>
      </c>
      <c r="J4726" t="s">
        <v>590</v>
      </c>
      <c r="T4726">
        <f t="shared" si="100"/>
        <v>-12.44</v>
      </c>
      <c r="U4726">
        <v>-12.44</v>
      </c>
    </row>
    <row r="4727" spans="1:21" x14ac:dyDescent="0.2">
      <c r="A4727" t="s">
        <v>613</v>
      </c>
      <c r="B4727" s="10" t="s">
        <v>1215</v>
      </c>
      <c r="C4727">
        <v>33.4</v>
      </c>
      <c r="D4727">
        <v>-28.24</v>
      </c>
      <c r="E4727">
        <v>12.2</v>
      </c>
      <c r="F4727" t="s">
        <v>1763</v>
      </c>
      <c r="G4727">
        <v>220</v>
      </c>
      <c r="H4727">
        <v>16439.306</v>
      </c>
      <c r="I4727">
        <v>102395.921</v>
      </c>
      <c r="J4727" t="s">
        <v>590</v>
      </c>
      <c r="T4727">
        <f t="shared" si="100"/>
        <v>-16.04</v>
      </c>
      <c r="U4727">
        <v>-16.04</v>
      </c>
    </row>
    <row r="4728" spans="1:21" x14ac:dyDescent="0.2">
      <c r="A4728" t="s">
        <v>613</v>
      </c>
      <c r="B4728" s="10" t="s">
        <v>1700</v>
      </c>
      <c r="C4728">
        <v>50.9</v>
      </c>
      <c r="D4728">
        <v>-45.74</v>
      </c>
      <c r="E4728">
        <v>17.5</v>
      </c>
      <c r="F4728" t="s">
        <v>1764</v>
      </c>
      <c r="G4728">
        <v>350</v>
      </c>
      <c r="H4728">
        <v>16439.306</v>
      </c>
      <c r="I4728">
        <v>102395.921</v>
      </c>
      <c r="J4728" t="s">
        <v>590</v>
      </c>
      <c r="T4728">
        <f t="shared" si="100"/>
        <v>-28.240000000000002</v>
      </c>
      <c r="U4728">
        <v>-28.240000000000002</v>
      </c>
    </row>
    <row r="4729" spans="1:21" x14ac:dyDescent="0.2">
      <c r="A4729" t="s">
        <v>613</v>
      </c>
      <c r="B4729" s="10" t="s">
        <v>1702</v>
      </c>
      <c r="C4729">
        <v>70.7</v>
      </c>
      <c r="D4729">
        <v>-65.540000000000006</v>
      </c>
      <c r="E4729">
        <v>19.8</v>
      </c>
      <c r="F4729" t="s">
        <v>1765</v>
      </c>
      <c r="G4729">
        <v>600</v>
      </c>
      <c r="H4729">
        <v>16439.306</v>
      </c>
      <c r="I4729">
        <v>102395.921</v>
      </c>
      <c r="J4729" t="s">
        <v>590</v>
      </c>
      <c r="T4729">
        <f t="shared" si="100"/>
        <v>-45.740000000000009</v>
      </c>
      <c r="U4729">
        <v>-45.740000000000009</v>
      </c>
    </row>
    <row r="4730" spans="1:21" x14ac:dyDescent="0.2">
      <c r="A4730" t="s">
        <v>613</v>
      </c>
      <c r="B4730" s="10" t="s">
        <v>1704</v>
      </c>
      <c r="C4730">
        <v>102.96</v>
      </c>
      <c r="D4730">
        <v>-97.8</v>
      </c>
      <c r="E4730">
        <v>32.26</v>
      </c>
      <c r="F4730" t="s">
        <v>1766</v>
      </c>
      <c r="G4730">
        <v>1200</v>
      </c>
      <c r="H4730">
        <v>16439.306</v>
      </c>
      <c r="I4730">
        <v>102395.921</v>
      </c>
      <c r="J4730" t="s">
        <v>590</v>
      </c>
      <c r="T4730">
        <f t="shared" si="100"/>
        <v>-65.539999999999992</v>
      </c>
      <c r="U4730">
        <v>-65.539999999999992</v>
      </c>
    </row>
    <row r="4731" spans="1:21" x14ac:dyDescent="0.2">
      <c r="A4731" t="s">
        <v>614</v>
      </c>
      <c r="B4731" s="10" t="s">
        <v>1687</v>
      </c>
      <c r="C4731">
        <v>8.5</v>
      </c>
      <c r="D4731">
        <v>-3.61</v>
      </c>
      <c r="E4731">
        <v>8.5</v>
      </c>
      <c r="F4731" t="s">
        <v>1688</v>
      </c>
      <c r="G4731">
        <v>70</v>
      </c>
      <c r="H4731">
        <v>16433.294999999998</v>
      </c>
      <c r="I4731">
        <v>102416.29</v>
      </c>
      <c r="J4731" t="s">
        <v>590</v>
      </c>
      <c r="T4731">
        <f t="shared" si="100"/>
        <v>4.8900000000000006</v>
      </c>
      <c r="U4731">
        <v>4.8900000000000006</v>
      </c>
    </row>
    <row r="4732" spans="1:21" x14ac:dyDescent="0.2">
      <c r="A4732" t="s">
        <v>614</v>
      </c>
      <c r="B4732" s="10" t="s">
        <v>1722</v>
      </c>
      <c r="C4732">
        <v>10</v>
      </c>
      <c r="D4732">
        <v>-5.1100000000000003</v>
      </c>
      <c r="E4732">
        <v>1.5</v>
      </c>
      <c r="F4732" t="s">
        <v>1690</v>
      </c>
      <c r="G4732">
        <v>55</v>
      </c>
      <c r="H4732">
        <v>16433.294999999998</v>
      </c>
      <c r="I4732">
        <v>102416.29</v>
      </c>
      <c r="J4732" t="s">
        <v>590</v>
      </c>
      <c r="T4732">
        <f t="shared" si="100"/>
        <v>-3.6100000000000003</v>
      </c>
      <c r="U4732">
        <v>-3.6100000000000003</v>
      </c>
    </row>
    <row r="4733" spans="1:21" x14ac:dyDescent="0.2">
      <c r="A4733" t="s">
        <v>614</v>
      </c>
      <c r="B4733" s="10" t="s">
        <v>1711</v>
      </c>
      <c r="C4733">
        <v>10.8</v>
      </c>
      <c r="D4733">
        <v>-5.91</v>
      </c>
      <c r="E4733">
        <v>0.8</v>
      </c>
      <c r="F4733" t="s">
        <v>1712</v>
      </c>
      <c r="G4733">
        <v>160</v>
      </c>
      <c r="H4733">
        <v>16433.294999999998</v>
      </c>
      <c r="I4733">
        <v>102416.29</v>
      </c>
      <c r="J4733" t="s">
        <v>590</v>
      </c>
      <c r="T4733">
        <f t="shared" si="100"/>
        <v>-5.1100000000000003</v>
      </c>
      <c r="U4733">
        <v>-5.1100000000000003</v>
      </c>
    </row>
    <row r="4734" spans="1:21" x14ac:dyDescent="0.2">
      <c r="A4734" t="s">
        <v>614</v>
      </c>
      <c r="B4734" s="10" t="s">
        <v>1693</v>
      </c>
      <c r="C4734">
        <v>15.5</v>
      </c>
      <c r="D4734">
        <v>-10.61</v>
      </c>
      <c r="E4734">
        <v>4.7</v>
      </c>
      <c r="F4734" t="s">
        <v>1694</v>
      </c>
      <c r="G4734">
        <v>200</v>
      </c>
      <c r="H4734">
        <v>16433.294999999998</v>
      </c>
      <c r="I4734">
        <v>102416.29</v>
      </c>
      <c r="J4734" t="s">
        <v>590</v>
      </c>
      <c r="T4734">
        <f t="shared" si="100"/>
        <v>-5.9099999999999993</v>
      </c>
      <c r="U4734">
        <v>-5.9099999999999993</v>
      </c>
    </row>
    <row r="4735" spans="1:21" x14ac:dyDescent="0.2">
      <c r="A4735" t="s">
        <v>614</v>
      </c>
      <c r="B4735" s="10" t="s">
        <v>1721</v>
      </c>
      <c r="C4735">
        <v>16.8</v>
      </c>
      <c r="D4735">
        <v>-11.91</v>
      </c>
      <c r="E4735">
        <v>1.3</v>
      </c>
      <c r="F4735" t="s">
        <v>1696</v>
      </c>
      <c r="G4735">
        <v>80</v>
      </c>
      <c r="H4735">
        <v>16433.294999999998</v>
      </c>
      <c r="I4735">
        <v>102416.29</v>
      </c>
      <c r="J4735" t="s">
        <v>590</v>
      </c>
      <c r="T4735">
        <f t="shared" si="100"/>
        <v>-10.61</v>
      </c>
      <c r="U4735">
        <v>-10.61</v>
      </c>
    </row>
    <row r="4736" spans="1:21" x14ac:dyDescent="0.2">
      <c r="A4736" t="s">
        <v>614</v>
      </c>
      <c r="B4736" s="10" t="s">
        <v>1716</v>
      </c>
      <c r="C4736">
        <v>18.399999999999999</v>
      </c>
      <c r="D4736">
        <v>-13.51</v>
      </c>
      <c r="E4736">
        <v>1.6</v>
      </c>
      <c r="F4736" t="s">
        <v>1694</v>
      </c>
      <c r="G4736">
        <v>180</v>
      </c>
      <c r="H4736">
        <v>16433.294999999998</v>
      </c>
      <c r="I4736">
        <v>102416.29</v>
      </c>
      <c r="J4736" t="s">
        <v>590</v>
      </c>
      <c r="T4736">
        <f t="shared" si="100"/>
        <v>-11.91</v>
      </c>
      <c r="U4736">
        <v>-11.91</v>
      </c>
    </row>
    <row r="4737" spans="1:21" x14ac:dyDescent="0.2">
      <c r="A4737" t="s">
        <v>614</v>
      </c>
      <c r="B4737" s="10" t="s">
        <v>1215</v>
      </c>
      <c r="C4737">
        <v>40.4</v>
      </c>
      <c r="D4737">
        <v>-35.51</v>
      </c>
      <c r="E4737">
        <v>22</v>
      </c>
      <c r="F4737" t="s">
        <v>1763</v>
      </c>
      <c r="G4737">
        <v>220</v>
      </c>
      <c r="H4737">
        <v>16433.294999999998</v>
      </c>
      <c r="I4737">
        <v>102416.29</v>
      </c>
      <c r="J4737" t="s">
        <v>590</v>
      </c>
      <c r="T4737">
        <f t="shared" si="100"/>
        <v>-13.509999999999998</v>
      </c>
      <c r="U4737">
        <v>-13.509999999999998</v>
      </c>
    </row>
    <row r="4738" spans="1:21" x14ac:dyDescent="0.2">
      <c r="A4738" t="s">
        <v>614</v>
      </c>
      <c r="B4738" s="10" t="s">
        <v>1700</v>
      </c>
      <c r="C4738">
        <v>48</v>
      </c>
      <c r="D4738">
        <v>-43.11</v>
      </c>
      <c r="E4738">
        <v>7.6</v>
      </c>
      <c r="F4738" t="s">
        <v>1764</v>
      </c>
      <c r="G4738">
        <v>350</v>
      </c>
      <c r="H4738">
        <v>16433.294999999998</v>
      </c>
      <c r="I4738">
        <v>102416.29</v>
      </c>
      <c r="J4738" t="s">
        <v>590</v>
      </c>
      <c r="T4738">
        <f t="shared" si="100"/>
        <v>-35.51</v>
      </c>
      <c r="U4738">
        <v>-35.51</v>
      </c>
    </row>
    <row r="4739" spans="1:21" x14ac:dyDescent="0.2">
      <c r="A4739" t="s">
        <v>614</v>
      </c>
      <c r="B4739" s="10" t="s">
        <v>1702</v>
      </c>
      <c r="C4739">
        <v>72</v>
      </c>
      <c r="D4739">
        <v>-67.11</v>
      </c>
      <c r="E4739">
        <v>24</v>
      </c>
      <c r="F4739" t="s">
        <v>1765</v>
      </c>
      <c r="G4739">
        <v>600</v>
      </c>
      <c r="H4739">
        <v>16433.294999999998</v>
      </c>
      <c r="I4739">
        <v>102416.29</v>
      </c>
      <c r="J4739" t="s">
        <v>590</v>
      </c>
      <c r="T4739">
        <f t="shared" ref="T4739:T4802" si="101">D4739+E4739</f>
        <v>-43.11</v>
      </c>
      <c r="U4739">
        <v>-43.11</v>
      </c>
    </row>
    <row r="4740" spans="1:21" x14ac:dyDescent="0.2">
      <c r="A4740" t="s">
        <v>614</v>
      </c>
      <c r="B4740" s="10" t="s">
        <v>1704</v>
      </c>
      <c r="C4740">
        <v>103</v>
      </c>
      <c r="D4740">
        <v>-98.11</v>
      </c>
      <c r="E4740">
        <v>31</v>
      </c>
      <c r="F4740" t="s">
        <v>1766</v>
      </c>
      <c r="G4740">
        <v>1200</v>
      </c>
      <c r="H4740">
        <v>16433.294999999998</v>
      </c>
      <c r="I4740">
        <v>102416.29</v>
      </c>
      <c r="J4740" t="s">
        <v>590</v>
      </c>
      <c r="T4740">
        <f t="shared" si="101"/>
        <v>-67.11</v>
      </c>
      <c r="U4740">
        <v>-67.11</v>
      </c>
    </row>
    <row r="4741" spans="1:21" x14ac:dyDescent="0.2">
      <c r="A4741" t="s">
        <v>614</v>
      </c>
      <c r="B4741" s="10" t="s">
        <v>1709</v>
      </c>
      <c r="C4741">
        <v>105.73</v>
      </c>
      <c r="D4741">
        <v>-100.84</v>
      </c>
      <c r="E4741">
        <v>2.73</v>
      </c>
      <c r="F4741" t="s">
        <v>1767</v>
      </c>
      <c r="G4741">
        <v>2000</v>
      </c>
      <c r="H4741">
        <v>16433.294999999998</v>
      </c>
      <c r="I4741">
        <v>102416.29</v>
      </c>
      <c r="J4741" t="s">
        <v>590</v>
      </c>
      <c r="T4741">
        <f t="shared" si="101"/>
        <v>-98.11</v>
      </c>
      <c r="U4741">
        <v>-98.11</v>
      </c>
    </row>
    <row r="4742" spans="1:21" x14ac:dyDescent="0.2">
      <c r="A4742" t="s">
        <v>615</v>
      </c>
      <c r="B4742" s="10" t="s">
        <v>1687</v>
      </c>
      <c r="C4742">
        <v>9.1999999999999993</v>
      </c>
      <c r="D4742">
        <v>-3.94</v>
      </c>
      <c r="E4742">
        <v>9.1999999999999993</v>
      </c>
      <c r="F4742" t="s">
        <v>1688</v>
      </c>
      <c r="G4742">
        <v>70</v>
      </c>
      <c r="H4742">
        <v>16427.492999999999</v>
      </c>
      <c r="I4742">
        <v>102437.048</v>
      </c>
      <c r="J4742" t="s">
        <v>590</v>
      </c>
      <c r="T4742">
        <f t="shared" si="101"/>
        <v>5.26</v>
      </c>
      <c r="U4742">
        <v>5.26</v>
      </c>
    </row>
    <row r="4743" spans="1:21" x14ac:dyDescent="0.2">
      <c r="A4743" t="s">
        <v>615</v>
      </c>
      <c r="B4743" s="10" t="s">
        <v>1722</v>
      </c>
      <c r="C4743">
        <v>9.6999999999999993</v>
      </c>
      <c r="D4743">
        <v>-4.4400000000000004</v>
      </c>
      <c r="E4743">
        <v>0.5</v>
      </c>
      <c r="F4743" t="s">
        <v>1690</v>
      </c>
      <c r="G4743">
        <v>55</v>
      </c>
      <c r="H4743">
        <v>16427.492999999999</v>
      </c>
      <c r="I4743">
        <v>102437.048</v>
      </c>
      <c r="J4743" t="s">
        <v>590</v>
      </c>
      <c r="T4743">
        <f t="shared" si="101"/>
        <v>-3.9400000000000004</v>
      </c>
      <c r="U4743">
        <v>-3.9400000000000004</v>
      </c>
    </row>
    <row r="4744" spans="1:21" x14ac:dyDescent="0.2">
      <c r="A4744" t="s">
        <v>615</v>
      </c>
      <c r="B4744" s="10" t="s">
        <v>1711</v>
      </c>
      <c r="C4744">
        <v>10.199999999999999</v>
      </c>
      <c r="D4744">
        <v>-4.9400000000000004</v>
      </c>
      <c r="E4744">
        <v>0.5</v>
      </c>
      <c r="F4744" t="s">
        <v>1712</v>
      </c>
      <c r="G4744">
        <v>160</v>
      </c>
      <c r="H4744">
        <v>16427.492999999999</v>
      </c>
      <c r="I4744">
        <v>102437.048</v>
      </c>
      <c r="J4744" t="s">
        <v>590</v>
      </c>
      <c r="T4744">
        <f t="shared" si="101"/>
        <v>-4.4400000000000004</v>
      </c>
      <c r="U4744">
        <v>-4.4400000000000004</v>
      </c>
    </row>
    <row r="4745" spans="1:21" x14ac:dyDescent="0.2">
      <c r="A4745" t="s">
        <v>615</v>
      </c>
      <c r="B4745" s="10" t="s">
        <v>1693</v>
      </c>
      <c r="C4745">
        <v>15.5</v>
      </c>
      <c r="D4745">
        <v>-10.24</v>
      </c>
      <c r="E4745">
        <v>5.3</v>
      </c>
      <c r="F4745" t="s">
        <v>1694</v>
      </c>
      <c r="G4745">
        <v>200</v>
      </c>
      <c r="H4745">
        <v>16427.492999999999</v>
      </c>
      <c r="I4745">
        <v>102437.048</v>
      </c>
      <c r="J4745" t="s">
        <v>590</v>
      </c>
      <c r="T4745">
        <f t="shared" si="101"/>
        <v>-4.9400000000000004</v>
      </c>
      <c r="U4745">
        <v>-4.9400000000000004</v>
      </c>
    </row>
    <row r="4746" spans="1:21" x14ac:dyDescent="0.2">
      <c r="A4746" t="s">
        <v>615</v>
      </c>
      <c r="B4746" s="10" t="s">
        <v>1721</v>
      </c>
      <c r="C4746">
        <v>17.5</v>
      </c>
      <c r="D4746">
        <v>-12.24</v>
      </c>
      <c r="E4746">
        <v>2</v>
      </c>
      <c r="F4746" t="s">
        <v>1696</v>
      </c>
      <c r="G4746">
        <v>80</v>
      </c>
      <c r="H4746">
        <v>16427.492999999999</v>
      </c>
      <c r="I4746">
        <v>102437.048</v>
      </c>
      <c r="J4746" t="s">
        <v>590</v>
      </c>
      <c r="T4746">
        <f t="shared" si="101"/>
        <v>-10.24</v>
      </c>
      <c r="U4746">
        <v>-10.24</v>
      </c>
    </row>
    <row r="4747" spans="1:21" x14ac:dyDescent="0.2">
      <c r="A4747" t="s">
        <v>615</v>
      </c>
      <c r="B4747" s="10" t="s">
        <v>1716</v>
      </c>
      <c r="C4747">
        <v>19</v>
      </c>
      <c r="D4747">
        <v>-13.74</v>
      </c>
      <c r="E4747">
        <v>1.5</v>
      </c>
      <c r="F4747" t="s">
        <v>1694</v>
      </c>
      <c r="G4747">
        <v>180</v>
      </c>
      <c r="H4747">
        <v>16427.492999999999</v>
      </c>
      <c r="I4747">
        <v>102437.048</v>
      </c>
      <c r="J4747" t="s">
        <v>590</v>
      </c>
      <c r="T4747">
        <f t="shared" si="101"/>
        <v>-12.24</v>
      </c>
      <c r="U4747">
        <v>-12.24</v>
      </c>
    </row>
    <row r="4748" spans="1:21" x14ac:dyDescent="0.2">
      <c r="A4748" t="s">
        <v>615</v>
      </c>
      <c r="B4748" s="10" t="s">
        <v>1215</v>
      </c>
      <c r="C4748">
        <v>35</v>
      </c>
      <c r="D4748">
        <v>-29.74</v>
      </c>
      <c r="E4748">
        <v>16</v>
      </c>
      <c r="F4748" t="s">
        <v>1763</v>
      </c>
      <c r="G4748">
        <v>220</v>
      </c>
      <c r="H4748">
        <v>16427.492999999999</v>
      </c>
      <c r="I4748">
        <v>102437.048</v>
      </c>
      <c r="J4748" t="s">
        <v>590</v>
      </c>
      <c r="T4748">
        <f t="shared" si="101"/>
        <v>-13.739999999999998</v>
      </c>
      <c r="U4748">
        <v>-13.739999999999998</v>
      </c>
    </row>
    <row r="4749" spans="1:21" x14ac:dyDescent="0.2">
      <c r="A4749" t="s">
        <v>615</v>
      </c>
      <c r="B4749" s="10" t="s">
        <v>1700</v>
      </c>
      <c r="C4749">
        <v>51.5</v>
      </c>
      <c r="D4749">
        <v>-46.24</v>
      </c>
      <c r="E4749">
        <v>16.5</v>
      </c>
      <c r="F4749" t="s">
        <v>1764</v>
      </c>
      <c r="G4749">
        <v>350</v>
      </c>
      <c r="H4749">
        <v>16427.492999999999</v>
      </c>
      <c r="I4749">
        <v>102437.048</v>
      </c>
      <c r="J4749" t="s">
        <v>590</v>
      </c>
      <c r="T4749">
        <f t="shared" si="101"/>
        <v>-29.740000000000002</v>
      </c>
      <c r="U4749">
        <v>-29.740000000000002</v>
      </c>
    </row>
    <row r="4750" spans="1:21" x14ac:dyDescent="0.2">
      <c r="A4750" t="s">
        <v>615</v>
      </c>
      <c r="B4750" s="10" t="s">
        <v>1702</v>
      </c>
      <c r="C4750">
        <v>80.5</v>
      </c>
      <c r="D4750">
        <v>-75.239999999999995</v>
      </c>
      <c r="E4750">
        <v>29</v>
      </c>
      <c r="F4750" t="s">
        <v>1765</v>
      </c>
      <c r="G4750">
        <v>600</v>
      </c>
      <c r="H4750">
        <v>16427.492999999999</v>
      </c>
      <c r="I4750">
        <v>102437.048</v>
      </c>
      <c r="J4750" t="s">
        <v>590</v>
      </c>
      <c r="T4750">
        <f t="shared" si="101"/>
        <v>-46.239999999999995</v>
      </c>
      <c r="U4750">
        <v>-46.239999999999995</v>
      </c>
    </row>
    <row r="4751" spans="1:21" x14ac:dyDescent="0.2">
      <c r="A4751" t="s">
        <v>615</v>
      </c>
      <c r="B4751" s="10" t="s">
        <v>1704</v>
      </c>
      <c r="C4751">
        <v>119.8</v>
      </c>
      <c r="D4751">
        <v>-114.54</v>
      </c>
      <c r="E4751">
        <v>39.299999999999997</v>
      </c>
      <c r="F4751" t="s">
        <v>1766</v>
      </c>
      <c r="G4751">
        <v>1200</v>
      </c>
      <c r="H4751">
        <v>16427.492999999999</v>
      </c>
      <c r="I4751">
        <v>102437.048</v>
      </c>
      <c r="J4751" t="s">
        <v>590</v>
      </c>
      <c r="T4751">
        <f t="shared" si="101"/>
        <v>-75.240000000000009</v>
      </c>
      <c r="U4751">
        <v>-75.240000000000009</v>
      </c>
    </row>
    <row r="4752" spans="1:21" x14ac:dyDescent="0.2">
      <c r="A4752" t="s">
        <v>615</v>
      </c>
      <c r="B4752" s="10" t="s">
        <v>1709</v>
      </c>
      <c r="C4752">
        <v>129.47</v>
      </c>
      <c r="D4752">
        <v>-124.21</v>
      </c>
      <c r="E4752">
        <v>9.67</v>
      </c>
      <c r="F4752" t="s">
        <v>1767</v>
      </c>
      <c r="G4752">
        <v>2000</v>
      </c>
      <c r="H4752">
        <v>16427.492999999999</v>
      </c>
      <c r="I4752">
        <v>102437.048</v>
      </c>
      <c r="J4752" t="s">
        <v>590</v>
      </c>
      <c r="T4752">
        <f t="shared" si="101"/>
        <v>-114.53999999999999</v>
      </c>
      <c r="U4752">
        <v>-114.53999999999999</v>
      </c>
    </row>
    <row r="4753" spans="1:21" x14ac:dyDescent="0.2">
      <c r="A4753" t="s">
        <v>615</v>
      </c>
      <c r="B4753" s="10" t="s">
        <v>1768</v>
      </c>
      <c r="C4753">
        <v>130.47</v>
      </c>
      <c r="D4753">
        <v>-125.21</v>
      </c>
      <c r="E4753">
        <v>1</v>
      </c>
      <c r="F4753" t="s">
        <v>1769</v>
      </c>
      <c r="G4753">
        <v>4500</v>
      </c>
      <c r="H4753">
        <v>16427.492999999999</v>
      </c>
      <c r="I4753">
        <v>102437.048</v>
      </c>
      <c r="J4753" t="s">
        <v>590</v>
      </c>
      <c r="T4753">
        <f t="shared" si="101"/>
        <v>-124.21</v>
      </c>
      <c r="U4753">
        <v>-124.21</v>
      </c>
    </row>
    <row r="4754" spans="1:21" x14ac:dyDescent="0.2">
      <c r="A4754" t="s">
        <v>616</v>
      </c>
      <c r="B4754" s="10" t="s">
        <v>1687</v>
      </c>
      <c r="C4754">
        <v>7.8</v>
      </c>
      <c r="D4754">
        <v>-2.48</v>
      </c>
      <c r="E4754">
        <v>7.8</v>
      </c>
      <c r="F4754" t="s">
        <v>1688</v>
      </c>
      <c r="G4754">
        <v>70</v>
      </c>
      <c r="H4754">
        <v>16421.740000000002</v>
      </c>
      <c r="I4754">
        <v>102457.77099999999</v>
      </c>
      <c r="J4754" t="s">
        <v>590</v>
      </c>
      <c r="T4754">
        <f t="shared" si="101"/>
        <v>5.32</v>
      </c>
      <c r="U4754">
        <v>5.32</v>
      </c>
    </row>
    <row r="4755" spans="1:21" x14ac:dyDescent="0.2">
      <c r="A4755" t="s">
        <v>616</v>
      </c>
      <c r="B4755" s="10" t="s">
        <v>1722</v>
      </c>
      <c r="C4755">
        <v>10</v>
      </c>
      <c r="D4755">
        <v>-4.68</v>
      </c>
      <c r="E4755">
        <v>2.2000000000000002</v>
      </c>
      <c r="F4755" t="s">
        <v>1690</v>
      </c>
      <c r="G4755">
        <v>55</v>
      </c>
      <c r="H4755">
        <v>16421.740000000002</v>
      </c>
      <c r="I4755">
        <v>102457.77099999999</v>
      </c>
      <c r="J4755" t="s">
        <v>590</v>
      </c>
      <c r="T4755">
        <f t="shared" si="101"/>
        <v>-2.4799999999999995</v>
      </c>
      <c r="U4755">
        <v>-2.4799999999999995</v>
      </c>
    </row>
    <row r="4756" spans="1:21" x14ac:dyDescent="0.2">
      <c r="A4756" t="s">
        <v>616</v>
      </c>
      <c r="B4756" s="10" t="s">
        <v>1711</v>
      </c>
      <c r="C4756">
        <v>13.2</v>
      </c>
      <c r="D4756">
        <v>-7.88</v>
      </c>
      <c r="E4756">
        <v>3.2</v>
      </c>
      <c r="F4756" t="s">
        <v>1712</v>
      </c>
      <c r="G4756">
        <v>160</v>
      </c>
      <c r="H4756">
        <v>16421.740000000002</v>
      </c>
      <c r="I4756">
        <v>102457.77099999999</v>
      </c>
      <c r="J4756" t="s">
        <v>590</v>
      </c>
      <c r="T4756">
        <f t="shared" si="101"/>
        <v>-4.68</v>
      </c>
      <c r="U4756">
        <v>-4.68</v>
      </c>
    </row>
    <row r="4757" spans="1:21" x14ac:dyDescent="0.2">
      <c r="A4757" t="s">
        <v>616</v>
      </c>
      <c r="B4757" s="10" t="s">
        <v>1693</v>
      </c>
      <c r="C4757">
        <v>17</v>
      </c>
      <c r="D4757">
        <v>-11.68</v>
      </c>
      <c r="E4757">
        <v>3.8</v>
      </c>
      <c r="F4757" t="s">
        <v>1694</v>
      </c>
      <c r="G4757">
        <v>200</v>
      </c>
      <c r="H4757">
        <v>16421.740000000002</v>
      </c>
      <c r="I4757">
        <v>102457.77099999999</v>
      </c>
      <c r="J4757" t="s">
        <v>590</v>
      </c>
      <c r="T4757">
        <f t="shared" si="101"/>
        <v>-7.88</v>
      </c>
      <c r="U4757">
        <v>-7.88</v>
      </c>
    </row>
    <row r="4758" spans="1:21" x14ac:dyDescent="0.2">
      <c r="A4758" t="s">
        <v>616</v>
      </c>
      <c r="B4758" s="10" t="s">
        <v>1721</v>
      </c>
      <c r="C4758">
        <v>18.2</v>
      </c>
      <c r="D4758">
        <v>-12.88</v>
      </c>
      <c r="E4758">
        <v>1.2</v>
      </c>
      <c r="F4758" t="s">
        <v>1696</v>
      </c>
      <c r="G4758">
        <v>80</v>
      </c>
      <c r="H4758">
        <v>16421.740000000002</v>
      </c>
      <c r="I4758">
        <v>102457.77099999999</v>
      </c>
      <c r="J4758" t="s">
        <v>590</v>
      </c>
      <c r="T4758">
        <f t="shared" si="101"/>
        <v>-11.680000000000001</v>
      </c>
      <c r="U4758">
        <v>-11.680000000000001</v>
      </c>
    </row>
    <row r="4759" spans="1:21" x14ac:dyDescent="0.2">
      <c r="A4759" t="s">
        <v>616</v>
      </c>
      <c r="B4759" s="10" t="s">
        <v>1716</v>
      </c>
      <c r="C4759">
        <v>19</v>
      </c>
      <c r="D4759">
        <v>-13.68</v>
      </c>
      <c r="E4759">
        <v>0.8</v>
      </c>
      <c r="F4759" t="s">
        <v>1694</v>
      </c>
      <c r="G4759">
        <v>180</v>
      </c>
      <c r="H4759">
        <v>16421.740000000002</v>
      </c>
      <c r="I4759">
        <v>102457.77099999999</v>
      </c>
      <c r="J4759" t="s">
        <v>590</v>
      </c>
      <c r="T4759">
        <f t="shared" si="101"/>
        <v>-12.879999999999999</v>
      </c>
      <c r="U4759">
        <v>-12.879999999999999</v>
      </c>
    </row>
    <row r="4760" spans="1:21" x14ac:dyDescent="0.2">
      <c r="A4760" t="s">
        <v>616</v>
      </c>
      <c r="B4760" s="10" t="s">
        <v>1215</v>
      </c>
      <c r="C4760">
        <v>42</v>
      </c>
      <c r="D4760">
        <v>-36.68</v>
      </c>
      <c r="E4760">
        <v>23</v>
      </c>
      <c r="F4760" t="s">
        <v>1763</v>
      </c>
      <c r="G4760">
        <v>220</v>
      </c>
      <c r="H4760">
        <v>16421.740000000002</v>
      </c>
      <c r="I4760">
        <v>102457.77099999999</v>
      </c>
      <c r="J4760" t="s">
        <v>590</v>
      </c>
      <c r="T4760">
        <f t="shared" si="101"/>
        <v>-13.68</v>
      </c>
      <c r="U4760">
        <v>-13.68</v>
      </c>
    </row>
    <row r="4761" spans="1:21" x14ac:dyDescent="0.2">
      <c r="A4761" t="s">
        <v>616</v>
      </c>
      <c r="B4761" s="10" t="s">
        <v>1700</v>
      </c>
      <c r="C4761">
        <v>49</v>
      </c>
      <c r="D4761">
        <v>-43.68</v>
      </c>
      <c r="E4761">
        <v>7</v>
      </c>
      <c r="F4761" t="s">
        <v>1764</v>
      </c>
      <c r="G4761">
        <v>350</v>
      </c>
      <c r="H4761">
        <v>16421.740000000002</v>
      </c>
      <c r="I4761">
        <v>102457.77099999999</v>
      </c>
      <c r="J4761" t="s">
        <v>590</v>
      </c>
      <c r="T4761">
        <f t="shared" si="101"/>
        <v>-36.68</v>
      </c>
      <c r="U4761">
        <v>-36.68</v>
      </c>
    </row>
    <row r="4762" spans="1:21" x14ac:dyDescent="0.2">
      <c r="A4762" t="s">
        <v>616</v>
      </c>
      <c r="B4762" s="10" t="s">
        <v>1702</v>
      </c>
      <c r="C4762">
        <v>69.5</v>
      </c>
      <c r="D4762">
        <v>-64.180000000000007</v>
      </c>
      <c r="E4762">
        <v>20.5</v>
      </c>
      <c r="F4762" t="s">
        <v>1765</v>
      </c>
      <c r="G4762">
        <v>600</v>
      </c>
      <c r="H4762">
        <v>16421.740000000002</v>
      </c>
      <c r="I4762">
        <v>102457.77099999999</v>
      </c>
      <c r="J4762" t="s">
        <v>590</v>
      </c>
      <c r="T4762">
        <f t="shared" si="101"/>
        <v>-43.680000000000007</v>
      </c>
      <c r="U4762">
        <v>-43.680000000000007</v>
      </c>
    </row>
    <row r="4763" spans="1:21" x14ac:dyDescent="0.2">
      <c r="A4763" t="s">
        <v>616</v>
      </c>
      <c r="B4763" s="10" t="s">
        <v>1704</v>
      </c>
      <c r="C4763">
        <v>71.5</v>
      </c>
      <c r="D4763">
        <v>-66.180000000000007</v>
      </c>
      <c r="E4763">
        <v>2</v>
      </c>
      <c r="F4763" t="s">
        <v>1766</v>
      </c>
      <c r="G4763">
        <v>1200</v>
      </c>
      <c r="H4763">
        <v>16421.740000000002</v>
      </c>
      <c r="I4763">
        <v>102457.77099999999</v>
      </c>
      <c r="J4763" t="s">
        <v>590</v>
      </c>
      <c r="T4763">
        <f t="shared" si="101"/>
        <v>-64.180000000000007</v>
      </c>
      <c r="U4763">
        <v>-64.180000000000007</v>
      </c>
    </row>
    <row r="4764" spans="1:21" x14ac:dyDescent="0.2">
      <c r="A4764" t="s">
        <v>616</v>
      </c>
      <c r="B4764" s="10" t="s">
        <v>1709</v>
      </c>
      <c r="C4764">
        <v>81.599999999999994</v>
      </c>
      <c r="D4764">
        <v>-76.28</v>
      </c>
      <c r="E4764">
        <v>10.1</v>
      </c>
      <c r="F4764" t="s">
        <v>1767</v>
      </c>
      <c r="G4764">
        <v>2000</v>
      </c>
      <c r="H4764">
        <v>16421.740000000002</v>
      </c>
      <c r="I4764">
        <v>102457.77099999999</v>
      </c>
      <c r="J4764" t="s">
        <v>590</v>
      </c>
      <c r="T4764">
        <f t="shared" si="101"/>
        <v>-66.180000000000007</v>
      </c>
      <c r="U4764">
        <v>-66.180000000000007</v>
      </c>
    </row>
    <row r="4765" spans="1:21" x14ac:dyDescent="0.2">
      <c r="A4765" t="s">
        <v>616</v>
      </c>
      <c r="B4765" s="10" t="s">
        <v>1768</v>
      </c>
      <c r="C4765">
        <v>102.5</v>
      </c>
      <c r="D4765">
        <v>-97.18</v>
      </c>
      <c r="E4765">
        <v>20.9</v>
      </c>
      <c r="F4765" t="s">
        <v>1769</v>
      </c>
      <c r="G4765">
        <v>4500</v>
      </c>
      <c r="H4765">
        <v>16421.740000000002</v>
      </c>
      <c r="I4765">
        <v>102457.77099999999</v>
      </c>
      <c r="J4765" t="s">
        <v>590</v>
      </c>
      <c r="T4765">
        <f t="shared" si="101"/>
        <v>-76.28</v>
      </c>
      <c r="U4765">
        <v>-76.28</v>
      </c>
    </row>
    <row r="4766" spans="1:21" x14ac:dyDescent="0.2">
      <c r="A4766" t="s">
        <v>617</v>
      </c>
      <c r="B4766" s="10" t="s">
        <v>1687</v>
      </c>
      <c r="C4766">
        <v>10.4</v>
      </c>
      <c r="D4766">
        <v>-5.04</v>
      </c>
      <c r="E4766">
        <v>10.4</v>
      </c>
      <c r="F4766" t="s">
        <v>1688</v>
      </c>
      <c r="G4766">
        <v>70</v>
      </c>
      <c r="H4766">
        <v>16415.84</v>
      </c>
      <c r="I4766">
        <v>102477.45299999999</v>
      </c>
      <c r="J4766" t="s">
        <v>590</v>
      </c>
      <c r="T4766">
        <f t="shared" si="101"/>
        <v>5.36</v>
      </c>
      <c r="U4766">
        <v>5.36</v>
      </c>
    </row>
    <row r="4767" spans="1:21" x14ac:dyDescent="0.2">
      <c r="A4767" t="s">
        <v>617</v>
      </c>
      <c r="B4767" s="10" t="s">
        <v>1722</v>
      </c>
      <c r="C4767">
        <v>11.7</v>
      </c>
      <c r="D4767">
        <v>-6.34</v>
      </c>
      <c r="E4767">
        <v>1.3</v>
      </c>
      <c r="F4767" t="s">
        <v>1690</v>
      </c>
      <c r="G4767">
        <v>55</v>
      </c>
      <c r="H4767">
        <v>16415.84</v>
      </c>
      <c r="I4767">
        <v>102477.45299999999</v>
      </c>
      <c r="J4767" t="s">
        <v>590</v>
      </c>
      <c r="T4767">
        <f t="shared" si="101"/>
        <v>-5.04</v>
      </c>
      <c r="U4767">
        <v>-5.04</v>
      </c>
    </row>
    <row r="4768" spans="1:21" x14ac:dyDescent="0.2">
      <c r="A4768" t="s">
        <v>617</v>
      </c>
      <c r="B4768" s="10" t="s">
        <v>1711</v>
      </c>
      <c r="C4768">
        <v>13.3</v>
      </c>
      <c r="D4768">
        <v>-7.94</v>
      </c>
      <c r="E4768">
        <v>1.6</v>
      </c>
      <c r="F4768" t="s">
        <v>1712</v>
      </c>
      <c r="G4768">
        <v>160</v>
      </c>
      <c r="H4768">
        <v>16415.84</v>
      </c>
      <c r="I4768">
        <v>102477.45299999999</v>
      </c>
      <c r="J4768" t="s">
        <v>590</v>
      </c>
      <c r="T4768">
        <f t="shared" si="101"/>
        <v>-6.34</v>
      </c>
      <c r="U4768">
        <v>-6.34</v>
      </c>
    </row>
    <row r="4769" spans="1:21" x14ac:dyDescent="0.2">
      <c r="A4769" t="s">
        <v>617</v>
      </c>
      <c r="B4769" s="10" t="s">
        <v>1693</v>
      </c>
      <c r="C4769">
        <v>16</v>
      </c>
      <c r="D4769">
        <v>-10.64</v>
      </c>
      <c r="E4769">
        <v>2.7</v>
      </c>
      <c r="F4769" t="s">
        <v>1694</v>
      </c>
      <c r="G4769">
        <v>200</v>
      </c>
      <c r="H4769">
        <v>16415.84</v>
      </c>
      <c r="I4769">
        <v>102477.45299999999</v>
      </c>
      <c r="J4769" t="s">
        <v>590</v>
      </c>
      <c r="T4769">
        <f t="shared" si="101"/>
        <v>-7.94</v>
      </c>
      <c r="U4769">
        <v>-7.94</v>
      </c>
    </row>
    <row r="4770" spans="1:21" x14ac:dyDescent="0.2">
      <c r="A4770" t="s">
        <v>617</v>
      </c>
      <c r="B4770" s="10" t="s">
        <v>1721</v>
      </c>
      <c r="C4770">
        <v>19.5</v>
      </c>
      <c r="D4770">
        <v>-14.14</v>
      </c>
      <c r="E4770">
        <v>3.5</v>
      </c>
      <c r="F4770" t="s">
        <v>1696</v>
      </c>
      <c r="G4770">
        <v>80</v>
      </c>
      <c r="H4770">
        <v>16415.84</v>
      </c>
      <c r="I4770">
        <v>102477.45299999999</v>
      </c>
      <c r="J4770" t="s">
        <v>590</v>
      </c>
      <c r="T4770">
        <f t="shared" si="101"/>
        <v>-10.64</v>
      </c>
      <c r="U4770">
        <v>-10.64</v>
      </c>
    </row>
    <row r="4771" spans="1:21" x14ac:dyDescent="0.2">
      <c r="A4771" t="s">
        <v>617</v>
      </c>
      <c r="B4771" s="10" t="s">
        <v>1716</v>
      </c>
      <c r="C4771">
        <v>20</v>
      </c>
      <c r="D4771">
        <v>-14.64</v>
      </c>
      <c r="E4771">
        <v>0.5</v>
      </c>
      <c r="F4771" t="s">
        <v>1694</v>
      </c>
      <c r="G4771">
        <v>180</v>
      </c>
      <c r="H4771">
        <v>16415.84</v>
      </c>
      <c r="I4771">
        <v>102477.45299999999</v>
      </c>
      <c r="J4771" t="s">
        <v>590</v>
      </c>
      <c r="T4771">
        <f t="shared" si="101"/>
        <v>-14.14</v>
      </c>
      <c r="U4771">
        <v>-14.14</v>
      </c>
    </row>
    <row r="4772" spans="1:21" x14ac:dyDescent="0.2">
      <c r="A4772" t="s">
        <v>617</v>
      </c>
      <c r="B4772" s="10" t="s">
        <v>1215</v>
      </c>
      <c r="C4772">
        <v>38.700000000000003</v>
      </c>
      <c r="D4772">
        <v>-33.340000000000003</v>
      </c>
      <c r="E4772">
        <v>18.7</v>
      </c>
      <c r="F4772" t="s">
        <v>1763</v>
      </c>
      <c r="G4772">
        <v>220</v>
      </c>
      <c r="H4772">
        <v>16415.84</v>
      </c>
      <c r="I4772">
        <v>102477.45299999999</v>
      </c>
      <c r="J4772" t="s">
        <v>590</v>
      </c>
      <c r="T4772">
        <f t="shared" si="101"/>
        <v>-14.640000000000004</v>
      </c>
      <c r="U4772">
        <v>-14.640000000000004</v>
      </c>
    </row>
    <row r="4773" spans="1:21" x14ac:dyDescent="0.2">
      <c r="A4773" t="s">
        <v>617</v>
      </c>
      <c r="B4773" s="10" t="s">
        <v>1700</v>
      </c>
      <c r="C4773">
        <v>46.6</v>
      </c>
      <c r="D4773">
        <v>-41.24</v>
      </c>
      <c r="E4773">
        <v>7.9</v>
      </c>
      <c r="F4773" t="s">
        <v>1764</v>
      </c>
      <c r="G4773">
        <v>350</v>
      </c>
      <c r="H4773">
        <v>16415.84</v>
      </c>
      <c r="I4773">
        <v>102477.45299999999</v>
      </c>
      <c r="J4773" t="s">
        <v>590</v>
      </c>
      <c r="T4773">
        <f t="shared" si="101"/>
        <v>-33.340000000000003</v>
      </c>
      <c r="U4773">
        <v>-33.340000000000003</v>
      </c>
    </row>
    <row r="4774" spans="1:21" x14ac:dyDescent="0.2">
      <c r="A4774" t="s">
        <v>617</v>
      </c>
      <c r="B4774" s="10" t="s">
        <v>1702</v>
      </c>
      <c r="C4774">
        <v>80.5</v>
      </c>
      <c r="D4774">
        <v>-75.14</v>
      </c>
      <c r="E4774">
        <v>33.9</v>
      </c>
      <c r="F4774" t="s">
        <v>1765</v>
      </c>
      <c r="G4774">
        <v>600</v>
      </c>
      <c r="H4774">
        <v>16415.84</v>
      </c>
      <c r="I4774">
        <v>102477.45299999999</v>
      </c>
      <c r="J4774" t="s">
        <v>590</v>
      </c>
      <c r="T4774">
        <f t="shared" si="101"/>
        <v>-41.24</v>
      </c>
      <c r="U4774">
        <v>-41.24</v>
      </c>
    </row>
    <row r="4775" spans="1:21" x14ac:dyDescent="0.2">
      <c r="A4775" t="s">
        <v>617</v>
      </c>
      <c r="B4775" s="10" t="s">
        <v>1704</v>
      </c>
      <c r="C4775">
        <v>99.3</v>
      </c>
      <c r="D4775">
        <v>-93.94</v>
      </c>
      <c r="E4775">
        <v>18.8</v>
      </c>
      <c r="F4775" t="s">
        <v>1766</v>
      </c>
      <c r="G4775">
        <v>1200</v>
      </c>
      <c r="H4775">
        <v>16415.84</v>
      </c>
      <c r="I4775">
        <v>102477.45299999999</v>
      </c>
      <c r="J4775" t="s">
        <v>590</v>
      </c>
      <c r="T4775">
        <f t="shared" si="101"/>
        <v>-75.14</v>
      </c>
      <c r="U4775">
        <v>-75.14</v>
      </c>
    </row>
    <row r="4776" spans="1:21" x14ac:dyDescent="0.2">
      <c r="A4776" t="s">
        <v>617</v>
      </c>
      <c r="B4776" s="10" t="s">
        <v>1709</v>
      </c>
      <c r="C4776">
        <v>101.7</v>
      </c>
      <c r="D4776">
        <v>-96.34</v>
      </c>
      <c r="E4776">
        <v>2.4</v>
      </c>
      <c r="F4776" t="s">
        <v>1767</v>
      </c>
      <c r="G4776">
        <v>2000</v>
      </c>
      <c r="H4776">
        <v>16415.84</v>
      </c>
      <c r="I4776">
        <v>102477.45299999999</v>
      </c>
      <c r="J4776" t="s">
        <v>590</v>
      </c>
      <c r="T4776">
        <f t="shared" si="101"/>
        <v>-93.94</v>
      </c>
      <c r="U4776">
        <v>-93.94</v>
      </c>
    </row>
    <row r="4777" spans="1:21" x14ac:dyDescent="0.2">
      <c r="A4777" t="s">
        <v>618</v>
      </c>
      <c r="B4777" s="10" t="s">
        <v>1687</v>
      </c>
      <c r="C4777">
        <v>8.1999999999999993</v>
      </c>
      <c r="D4777">
        <v>-3.22</v>
      </c>
      <c r="E4777">
        <v>8.1999999999999993</v>
      </c>
      <c r="F4777" t="s">
        <v>1688</v>
      </c>
      <c r="G4777">
        <v>70</v>
      </c>
      <c r="H4777">
        <v>16418.530999999999</v>
      </c>
      <c r="I4777">
        <v>102388.584</v>
      </c>
      <c r="J4777" t="s">
        <v>590</v>
      </c>
      <c r="T4777">
        <f t="shared" si="101"/>
        <v>4.9799999999999986</v>
      </c>
      <c r="U4777">
        <v>4.9799999999999986</v>
      </c>
    </row>
    <row r="4778" spans="1:21" x14ac:dyDescent="0.2">
      <c r="A4778" t="s">
        <v>618</v>
      </c>
      <c r="B4778" s="10" t="s">
        <v>1722</v>
      </c>
      <c r="C4778">
        <v>10.4</v>
      </c>
      <c r="D4778">
        <v>-5.42</v>
      </c>
      <c r="E4778">
        <v>2.2000000000000002</v>
      </c>
      <c r="F4778" t="s">
        <v>1690</v>
      </c>
      <c r="G4778">
        <v>55</v>
      </c>
      <c r="H4778">
        <v>16418.530999999999</v>
      </c>
      <c r="I4778">
        <v>102388.584</v>
      </c>
      <c r="J4778" t="s">
        <v>590</v>
      </c>
      <c r="T4778">
        <f t="shared" si="101"/>
        <v>-3.2199999999999998</v>
      </c>
      <c r="U4778">
        <v>-3.2199999999999998</v>
      </c>
    </row>
    <row r="4779" spans="1:21" x14ac:dyDescent="0.2">
      <c r="A4779" t="s">
        <v>618</v>
      </c>
      <c r="B4779" s="10" t="s">
        <v>1711</v>
      </c>
      <c r="C4779">
        <v>11.7</v>
      </c>
      <c r="D4779">
        <v>-6.72</v>
      </c>
      <c r="E4779">
        <v>1.3</v>
      </c>
      <c r="F4779" t="s">
        <v>1712</v>
      </c>
      <c r="G4779">
        <v>160</v>
      </c>
      <c r="H4779">
        <v>16418.530999999999</v>
      </c>
      <c r="I4779">
        <v>102388.584</v>
      </c>
      <c r="J4779" t="s">
        <v>590</v>
      </c>
      <c r="T4779">
        <f t="shared" si="101"/>
        <v>-5.42</v>
      </c>
      <c r="U4779">
        <v>-5.42</v>
      </c>
    </row>
    <row r="4780" spans="1:21" x14ac:dyDescent="0.2">
      <c r="A4780" t="s">
        <v>618</v>
      </c>
      <c r="B4780" s="10" t="s">
        <v>1693</v>
      </c>
      <c r="C4780">
        <v>16</v>
      </c>
      <c r="D4780">
        <v>-11.02</v>
      </c>
      <c r="E4780">
        <v>4.3</v>
      </c>
      <c r="F4780" t="s">
        <v>1694</v>
      </c>
      <c r="G4780">
        <v>200</v>
      </c>
      <c r="H4780">
        <v>16418.530999999999</v>
      </c>
      <c r="I4780">
        <v>102388.584</v>
      </c>
      <c r="J4780" t="s">
        <v>590</v>
      </c>
      <c r="T4780">
        <f t="shared" si="101"/>
        <v>-6.72</v>
      </c>
      <c r="U4780">
        <v>-6.72</v>
      </c>
    </row>
    <row r="4781" spans="1:21" x14ac:dyDescent="0.2">
      <c r="A4781" t="s">
        <v>618</v>
      </c>
      <c r="B4781" s="10" t="s">
        <v>1721</v>
      </c>
      <c r="C4781">
        <v>18</v>
      </c>
      <c r="D4781">
        <v>-13.02</v>
      </c>
      <c r="E4781">
        <v>2</v>
      </c>
      <c r="F4781" t="s">
        <v>1696</v>
      </c>
      <c r="G4781">
        <v>80</v>
      </c>
      <c r="H4781">
        <v>16418.530999999999</v>
      </c>
      <c r="I4781">
        <v>102388.584</v>
      </c>
      <c r="J4781" t="s">
        <v>590</v>
      </c>
      <c r="T4781">
        <f t="shared" si="101"/>
        <v>-11.02</v>
      </c>
      <c r="U4781">
        <v>-11.02</v>
      </c>
    </row>
    <row r="4782" spans="1:21" x14ac:dyDescent="0.2">
      <c r="A4782" t="s">
        <v>618</v>
      </c>
      <c r="B4782" s="10" t="s">
        <v>1716</v>
      </c>
      <c r="C4782">
        <v>19.600000000000001</v>
      </c>
      <c r="D4782">
        <v>-14.62</v>
      </c>
      <c r="E4782">
        <v>1.6</v>
      </c>
      <c r="F4782" t="s">
        <v>1694</v>
      </c>
      <c r="G4782">
        <v>180</v>
      </c>
      <c r="H4782">
        <v>16418.530999999999</v>
      </c>
      <c r="I4782">
        <v>102388.584</v>
      </c>
      <c r="J4782" t="s">
        <v>590</v>
      </c>
      <c r="T4782">
        <f t="shared" si="101"/>
        <v>-13.02</v>
      </c>
      <c r="U4782">
        <v>-13.02</v>
      </c>
    </row>
    <row r="4783" spans="1:21" x14ac:dyDescent="0.2">
      <c r="A4783" t="s">
        <v>618</v>
      </c>
      <c r="B4783" s="10" t="s">
        <v>1215</v>
      </c>
      <c r="C4783">
        <v>34.1</v>
      </c>
      <c r="D4783">
        <v>-29.12</v>
      </c>
      <c r="E4783">
        <v>14.5</v>
      </c>
      <c r="F4783" t="s">
        <v>1763</v>
      </c>
      <c r="G4783">
        <v>220</v>
      </c>
      <c r="H4783">
        <v>16418.530999999999</v>
      </c>
      <c r="I4783">
        <v>102388.584</v>
      </c>
      <c r="J4783" t="s">
        <v>590</v>
      </c>
      <c r="T4783">
        <f t="shared" si="101"/>
        <v>-14.620000000000001</v>
      </c>
      <c r="U4783">
        <v>-14.620000000000001</v>
      </c>
    </row>
    <row r="4784" spans="1:21" x14ac:dyDescent="0.2">
      <c r="A4784" t="s">
        <v>618</v>
      </c>
      <c r="B4784" s="10" t="s">
        <v>1700</v>
      </c>
      <c r="C4784">
        <v>48.2</v>
      </c>
      <c r="D4784">
        <v>-43.22</v>
      </c>
      <c r="E4784">
        <v>14.1</v>
      </c>
      <c r="F4784" t="s">
        <v>1764</v>
      </c>
      <c r="G4784">
        <v>350</v>
      </c>
      <c r="H4784">
        <v>16418.530999999999</v>
      </c>
      <c r="I4784">
        <v>102388.584</v>
      </c>
      <c r="J4784" t="s">
        <v>590</v>
      </c>
      <c r="T4784">
        <f t="shared" si="101"/>
        <v>-29.119999999999997</v>
      </c>
      <c r="U4784">
        <v>-29.119999999999997</v>
      </c>
    </row>
    <row r="4785" spans="1:21" x14ac:dyDescent="0.2">
      <c r="A4785" t="s">
        <v>618</v>
      </c>
      <c r="B4785" s="10" t="s">
        <v>1702</v>
      </c>
      <c r="C4785">
        <v>73.8</v>
      </c>
      <c r="D4785">
        <v>-68.819999999999993</v>
      </c>
      <c r="E4785">
        <v>25.6</v>
      </c>
      <c r="F4785" t="s">
        <v>1765</v>
      </c>
      <c r="G4785">
        <v>600</v>
      </c>
      <c r="H4785">
        <v>16418.530999999999</v>
      </c>
      <c r="I4785">
        <v>102388.584</v>
      </c>
      <c r="J4785" t="s">
        <v>590</v>
      </c>
      <c r="T4785">
        <f t="shared" si="101"/>
        <v>-43.219999999999992</v>
      </c>
      <c r="U4785">
        <v>-43.219999999999992</v>
      </c>
    </row>
    <row r="4786" spans="1:21" x14ac:dyDescent="0.2">
      <c r="A4786" t="s">
        <v>618</v>
      </c>
      <c r="B4786" s="10" t="s">
        <v>1704</v>
      </c>
      <c r="C4786">
        <v>101.77</v>
      </c>
      <c r="D4786">
        <v>-96.79</v>
      </c>
      <c r="E4786">
        <v>27.97</v>
      </c>
      <c r="F4786" t="s">
        <v>1766</v>
      </c>
      <c r="G4786">
        <v>1200</v>
      </c>
      <c r="H4786">
        <v>16418.530999999999</v>
      </c>
      <c r="I4786">
        <v>102388.584</v>
      </c>
      <c r="J4786" t="s">
        <v>590</v>
      </c>
      <c r="T4786">
        <f t="shared" si="101"/>
        <v>-68.820000000000007</v>
      </c>
      <c r="U4786">
        <v>-68.820000000000007</v>
      </c>
    </row>
    <row r="4787" spans="1:21" x14ac:dyDescent="0.2">
      <c r="A4787" t="s">
        <v>619</v>
      </c>
      <c r="B4787" s="10" t="s">
        <v>1687</v>
      </c>
      <c r="C4787">
        <v>7.8</v>
      </c>
      <c r="D4787">
        <v>-2.78</v>
      </c>
      <c r="E4787">
        <v>7.8</v>
      </c>
      <c r="F4787" t="s">
        <v>1688</v>
      </c>
      <c r="G4787">
        <v>70</v>
      </c>
      <c r="H4787">
        <v>16412.121999999999</v>
      </c>
      <c r="I4787">
        <v>102410.454</v>
      </c>
      <c r="J4787" t="s">
        <v>590</v>
      </c>
      <c r="T4787">
        <f t="shared" si="101"/>
        <v>5.0199999999999996</v>
      </c>
      <c r="U4787">
        <v>5.0199999999999996</v>
      </c>
    </row>
    <row r="4788" spans="1:21" x14ac:dyDescent="0.2">
      <c r="A4788" t="s">
        <v>619</v>
      </c>
      <c r="B4788" s="10" t="s">
        <v>1722</v>
      </c>
      <c r="C4788">
        <v>9.5</v>
      </c>
      <c r="D4788">
        <v>-4.4800000000000004</v>
      </c>
      <c r="E4788">
        <v>1.7</v>
      </c>
      <c r="F4788" t="s">
        <v>1690</v>
      </c>
      <c r="G4788">
        <v>55</v>
      </c>
      <c r="H4788">
        <v>16412.121999999999</v>
      </c>
      <c r="I4788">
        <v>102410.454</v>
      </c>
      <c r="J4788" t="s">
        <v>590</v>
      </c>
      <c r="T4788">
        <f t="shared" si="101"/>
        <v>-2.7800000000000002</v>
      </c>
      <c r="U4788">
        <v>-2.7800000000000002</v>
      </c>
    </row>
    <row r="4789" spans="1:21" x14ac:dyDescent="0.2">
      <c r="A4789" t="s">
        <v>619</v>
      </c>
      <c r="B4789" s="10" t="s">
        <v>1711</v>
      </c>
      <c r="C4789">
        <v>11.5</v>
      </c>
      <c r="D4789">
        <v>-6.48</v>
      </c>
      <c r="E4789">
        <v>2</v>
      </c>
      <c r="F4789" t="s">
        <v>1712</v>
      </c>
      <c r="G4789">
        <v>160</v>
      </c>
      <c r="H4789">
        <v>16412.121999999999</v>
      </c>
      <c r="I4789">
        <v>102410.454</v>
      </c>
      <c r="J4789" t="s">
        <v>590</v>
      </c>
      <c r="T4789">
        <f t="shared" si="101"/>
        <v>-4.4800000000000004</v>
      </c>
      <c r="U4789">
        <v>-4.4800000000000004</v>
      </c>
    </row>
    <row r="4790" spans="1:21" x14ac:dyDescent="0.2">
      <c r="A4790" t="s">
        <v>619</v>
      </c>
      <c r="B4790" s="10" t="s">
        <v>1693</v>
      </c>
      <c r="C4790">
        <v>15.5</v>
      </c>
      <c r="D4790">
        <v>-10.48</v>
      </c>
      <c r="E4790">
        <v>4</v>
      </c>
      <c r="F4790" t="s">
        <v>1694</v>
      </c>
      <c r="G4790">
        <v>200</v>
      </c>
      <c r="H4790">
        <v>16412.121999999999</v>
      </c>
      <c r="I4790">
        <v>102410.454</v>
      </c>
      <c r="J4790" t="s">
        <v>590</v>
      </c>
      <c r="T4790">
        <f t="shared" si="101"/>
        <v>-6.48</v>
      </c>
      <c r="U4790">
        <v>-6.48</v>
      </c>
    </row>
    <row r="4791" spans="1:21" x14ac:dyDescent="0.2">
      <c r="A4791" t="s">
        <v>619</v>
      </c>
      <c r="B4791" s="10" t="s">
        <v>1721</v>
      </c>
      <c r="C4791">
        <v>17</v>
      </c>
      <c r="D4791">
        <v>-11.98</v>
      </c>
      <c r="E4791">
        <v>1.5</v>
      </c>
      <c r="F4791" t="s">
        <v>1696</v>
      </c>
      <c r="G4791">
        <v>80</v>
      </c>
      <c r="H4791">
        <v>16412.121999999999</v>
      </c>
      <c r="I4791">
        <v>102410.454</v>
      </c>
      <c r="J4791" t="s">
        <v>590</v>
      </c>
      <c r="T4791">
        <f t="shared" si="101"/>
        <v>-10.48</v>
      </c>
      <c r="U4791">
        <v>-10.48</v>
      </c>
    </row>
    <row r="4792" spans="1:21" x14ac:dyDescent="0.2">
      <c r="A4792" t="s">
        <v>619</v>
      </c>
      <c r="B4792" s="10" t="s">
        <v>1716</v>
      </c>
      <c r="C4792">
        <v>19.399999999999999</v>
      </c>
      <c r="D4792">
        <v>-14.38</v>
      </c>
      <c r="E4792">
        <v>2.4</v>
      </c>
      <c r="F4792" t="s">
        <v>1694</v>
      </c>
      <c r="G4792">
        <v>180</v>
      </c>
      <c r="H4792">
        <v>16412.121999999999</v>
      </c>
      <c r="I4792">
        <v>102410.454</v>
      </c>
      <c r="J4792" t="s">
        <v>590</v>
      </c>
      <c r="T4792">
        <f t="shared" si="101"/>
        <v>-11.98</v>
      </c>
      <c r="U4792">
        <v>-11.98</v>
      </c>
    </row>
    <row r="4793" spans="1:21" x14ac:dyDescent="0.2">
      <c r="A4793" t="s">
        <v>619</v>
      </c>
      <c r="B4793" s="10" t="s">
        <v>1215</v>
      </c>
      <c r="C4793">
        <v>34</v>
      </c>
      <c r="D4793">
        <v>-28.98</v>
      </c>
      <c r="E4793">
        <v>14.6</v>
      </c>
      <c r="F4793" t="s">
        <v>1763</v>
      </c>
      <c r="G4793">
        <v>220</v>
      </c>
      <c r="H4793">
        <v>16412.121999999999</v>
      </c>
      <c r="I4793">
        <v>102410.454</v>
      </c>
      <c r="J4793" t="s">
        <v>590</v>
      </c>
      <c r="T4793">
        <f t="shared" si="101"/>
        <v>-14.38</v>
      </c>
      <c r="U4793">
        <v>-14.38</v>
      </c>
    </row>
    <row r="4794" spans="1:21" x14ac:dyDescent="0.2">
      <c r="A4794" t="s">
        <v>619</v>
      </c>
      <c r="B4794" s="10" t="s">
        <v>1700</v>
      </c>
      <c r="C4794">
        <v>42</v>
      </c>
      <c r="D4794">
        <v>-36.979999999999997</v>
      </c>
      <c r="E4794">
        <v>8</v>
      </c>
      <c r="F4794" t="s">
        <v>1764</v>
      </c>
      <c r="G4794">
        <v>350</v>
      </c>
      <c r="H4794">
        <v>16412.121999999999</v>
      </c>
      <c r="I4794">
        <v>102410.454</v>
      </c>
      <c r="J4794" t="s">
        <v>590</v>
      </c>
      <c r="T4794">
        <f t="shared" si="101"/>
        <v>-28.979999999999997</v>
      </c>
      <c r="U4794">
        <v>-28.979999999999997</v>
      </c>
    </row>
    <row r="4795" spans="1:21" x14ac:dyDescent="0.2">
      <c r="A4795" t="s">
        <v>619</v>
      </c>
      <c r="B4795" s="10" t="s">
        <v>1702</v>
      </c>
      <c r="C4795">
        <v>65.5</v>
      </c>
      <c r="D4795">
        <v>-60.48</v>
      </c>
      <c r="E4795">
        <v>23.5</v>
      </c>
      <c r="F4795" t="s">
        <v>1765</v>
      </c>
      <c r="G4795">
        <v>600</v>
      </c>
      <c r="H4795">
        <v>16412.121999999999</v>
      </c>
      <c r="I4795">
        <v>102410.454</v>
      </c>
      <c r="J4795" t="s">
        <v>590</v>
      </c>
      <c r="T4795">
        <f t="shared" si="101"/>
        <v>-36.979999999999997</v>
      </c>
      <c r="U4795">
        <v>-36.979999999999997</v>
      </c>
    </row>
    <row r="4796" spans="1:21" x14ac:dyDescent="0.2">
      <c r="A4796" t="s">
        <v>619</v>
      </c>
      <c r="B4796" s="10" t="s">
        <v>1704</v>
      </c>
      <c r="C4796">
        <v>96</v>
      </c>
      <c r="D4796">
        <v>-90.98</v>
      </c>
      <c r="E4796">
        <v>30.5</v>
      </c>
      <c r="F4796" t="s">
        <v>1766</v>
      </c>
      <c r="G4796">
        <v>1200</v>
      </c>
      <c r="H4796">
        <v>16412.121999999999</v>
      </c>
      <c r="I4796">
        <v>102410.454</v>
      </c>
      <c r="J4796" t="s">
        <v>590</v>
      </c>
      <c r="T4796">
        <f t="shared" si="101"/>
        <v>-60.480000000000004</v>
      </c>
      <c r="U4796">
        <v>-60.480000000000004</v>
      </c>
    </row>
    <row r="4797" spans="1:21" x14ac:dyDescent="0.2">
      <c r="A4797" t="s">
        <v>619</v>
      </c>
      <c r="B4797" s="10" t="s">
        <v>1709</v>
      </c>
      <c r="C4797">
        <v>97.5</v>
      </c>
      <c r="D4797">
        <v>-92.48</v>
      </c>
      <c r="E4797">
        <v>1.5</v>
      </c>
      <c r="F4797" t="s">
        <v>1767</v>
      </c>
      <c r="G4797">
        <v>2000</v>
      </c>
      <c r="H4797">
        <v>16412.121999999999</v>
      </c>
      <c r="I4797">
        <v>102410.454</v>
      </c>
      <c r="J4797" t="s">
        <v>590</v>
      </c>
      <c r="T4797">
        <f t="shared" si="101"/>
        <v>-90.98</v>
      </c>
      <c r="U4797">
        <v>-90.98</v>
      </c>
    </row>
    <row r="4798" spans="1:21" x14ac:dyDescent="0.2">
      <c r="A4798" t="s">
        <v>619</v>
      </c>
      <c r="B4798" s="10" t="s">
        <v>1768</v>
      </c>
      <c r="C4798">
        <v>99.48</v>
      </c>
      <c r="D4798">
        <v>-94.46</v>
      </c>
      <c r="E4798">
        <v>1.98</v>
      </c>
      <c r="F4798" t="s">
        <v>1769</v>
      </c>
      <c r="G4798">
        <v>4500</v>
      </c>
      <c r="H4798">
        <v>16412.121999999999</v>
      </c>
      <c r="I4798">
        <v>102410.454</v>
      </c>
      <c r="J4798" t="s">
        <v>590</v>
      </c>
      <c r="T4798">
        <f t="shared" si="101"/>
        <v>-92.47999999999999</v>
      </c>
      <c r="U4798">
        <v>-92.47999999999999</v>
      </c>
    </row>
    <row r="4799" spans="1:21" x14ac:dyDescent="0.2">
      <c r="A4799" t="s">
        <v>620</v>
      </c>
      <c r="B4799" s="10" t="s">
        <v>1687</v>
      </c>
      <c r="C4799">
        <v>7.5</v>
      </c>
      <c r="D4799">
        <v>-2.56</v>
      </c>
      <c r="E4799">
        <v>7.5</v>
      </c>
      <c r="F4799" t="s">
        <v>1688</v>
      </c>
      <c r="G4799">
        <v>70</v>
      </c>
      <c r="H4799">
        <v>16406.235000000001</v>
      </c>
      <c r="I4799">
        <v>102431.208</v>
      </c>
      <c r="J4799" t="s">
        <v>590</v>
      </c>
      <c r="T4799">
        <f t="shared" si="101"/>
        <v>4.9399999999999995</v>
      </c>
      <c r="U4799">
        <v>4.9399999999999995</v>
      </c>
    </row>
    <row r="4800" spans="1:21" x14ac:dyDescent="0.2">
      <c r="A4800" t="s">
        <v>620</v>
      </c>
      <c r="B4800" s="10" t="s">
        <v>1722</v>
      </c>
      <c r="C4800">
        <v>9.8000000000000007</v>
      </c>
      <c r="D4800">
        <v>-4.8600000000000003</v>
      </c>
      <c r="E4800">
        <v>2.2999999999999998</v>
      </c>
      <c r="F4800" t="s">
        <v>1690</v>
      </c>
      <c r="G4800">
        <v>55</v>
      </c>
      <c r="H4800">
        <v>16406.235000000001</v>
      </c>
      <c r="I4800">
        <v>102431.208</v>
      </c>
      <c r="J4800" t="s">
        <v>590</v>
      </c>
      <c r="T4800">
        <f t="shared" si="101"/>
        <v>-2.5600000000000005</v>
      </c>
      <c r="U4800">
        <v>-2.5600000000000005</v>
      </c>
    </row>
    <row r="4801" spans="1:21" x14ac:dyDescent="0.2">
      <c r="A4801" t="s">
        <v>620</v>
      </c>
      <c r="B4801" s="10" t="s">
        <v>1711</v>
      </c>
      <c r="C4801">
        <v>11.2</v>
      </c>
      <c r="D4801">
        <v>-6.26</v>
      </c>
      <c r="E4801">
        <v>1.4</v>
      </c>
      <c r="F4801" t="s">
        <v>1712</v>
      </c>
      <c r="G4801">
        <v>160</v>
      </c>
      <c r="H4801">
        <v>16406.235000000001</v>
      </c>
      <c r="I4801">
        <v>102431.208</v>
      </c>
      <c r="J4801" t="s">
        <v>590</v>
      </c>
      <c r="T4801">
        <f t="shared" si="101"/>
        <v>-4.8599999999999994</v>
      </c>
      <c r="U4801">
        <v>-4.8599999999999994</v>
      </c>
    </row>
    <row r="4802" spans="1:21" x14ac:dyDescent="0.2">
      <c r="A4802" t="s">
        <v>620</v>
      </c>
      <c r="B4802" s="10" t="s">
        <v>1693</v>
      </c>
      <c r="C4802">
        <v>19</v>
      </c>
      <c r="D4802">
        <v>-14.06</v>
      </c>
      <c r="E4802">
        <v>7.8</v>
      </c>
      <c r="F4802" t="s">
        <v>1694</v>
      </c>
      <c r="G4802">
        <v>200</v>
      </c>
      <c r="H4802">
        <v>16406.235000000001</v>
      </c>
      <c r="I4802">
        <v>102431.208</v>
      </c>
      <c r="J4802" t="s">
        <v>590</v>
      </c>
      <c r="T4802">
        <f t="shared" si="101"/>
        <v>-6.2600000000000007</v>
      </c>
      <c r="U4802">
        <v>-6.2600000000000007</v>
      </c>
    </row>
    <row r="4803" spans="1:21" x14ac:dyDescent="0.2">
      <c r="A4803" t="s">
        <v>620</v>
      </c>
      <c r="B4803" s="10" t="s">
        <v>1721</v>
      </c>
      <c r="C4803">
        <v>20</v>
      </c>
      <c r="D4803">
        <v>-15.06</v>
      </c>
      <c r="E4803">
        <v>1</v>
      </c>
      <c r="F4803" t="s">
        <v>1696</v>
      </c>
      <c r="G4803">
        <v>80</v>
      </c>
      <c r="H4803">
        <v>16406.235000000001</v>
      </c>
      <c r="I4803">
        <v>102431.208</v>
      </c>
      <c r="J4803" t="s">
        <v>590</v>
      </c>
      <c r="T4803">
        <f t="shared" ref="T4803:T4866" si="102">D4803+E4803</f>
        <v>-14.06</v>
      </c>
      <c r="U4803">
        <v>-14.06</v>
      </c>
    </row>
    <row r="4804" spans="1:21" x14ac:dyDescent="0.2">
      <c r="A4804" t="s">
        <v>620</v>
      </c>
      <c r="B4804" s="10" t="s">
        <v>1215</v>
      </c>
      <c r="C4804">
        <v>36.5</v>
      </c>
      <c r="D4804">
        <v>-31.56</v>
      </c>
      <c r="E4804">
        <v>16.5</v>
      </c>
      <c r="F4804" t="s">
        <v>1763</v>
      </c>
      <c r="G4804">
        <v>220</v>
      </c>
      <c r="H4804">
        <v>16406.235000000001</v>
      </c>
      <c r="I4804">
        <v>102431.208</v>
      </c>
      <c r="J4804" t="s">
        <v>590</v>
      </c>
      <c r="T4804">
        <f t="shared" si="102"/>
        <v>-15.059999999999999</v>
      </c>
      <c r="U4804">
        <v>-15.059999999999999</v>
      </c>
    </row>
    <row r="4805" spans="1:21" x14ac:dyDescent="0.2">
      <c r="A4805" t="s">
        <v>620</v>
      </c>
      <c r="B4805" s="10" t="s">
        <v>1700</v>
      </c>
      <c r="C4805">
        <v>47.5</v>
      </c>
      <c r="D4805">
        <v>-42.56</v>
      </c>
      <c r="E4805">
        <v>11</v>
      </c>
      <c r="F4805" t="s">
        <v>1764</v>
      </c>
      <c r="G4805">
        <v>350</v>
      </c>
      <c r="H4805">
        <v>16406.235000000001</v>
      </c>
      <c r="I4805">
        <v>102431.208</v>
      </c>
      <c r="J4805" t="s">
        <v>590</v>
      </c>
      <c r="T4805">
        <f t="shared" si="102"/>
        <v>-31.560000000000002</v>
      </c>
      <c r="U4805">
        <v>-31.560000000000002</v>
      </c>
    </row>
    <row r="4806" spans="1:21" x14ac:dyDescent="0.2">
      <c r="A4806" t="s">
        <v>620</v>
      </c>
      <c r="B4806" s="10" t="s">
        <v>1702</v>
      </c>
      <c r="C4806">
        <v>69.8</v>
      </c>
      <c r="D4806">
        <v>-64.86</v>
      </c>
      <c r="E4806">
        <v>22.3</v>
      </c>
      <c r="F4806" t="s">
        <v>1765</v>
      </c>
      <c r="G4806">
        <v>600</v>
      </c>
      <c r="H4806">
        <v>16406.235000000001</v>
      </c>
      <c r="I4806">
        <v>102431.208</v>
      </c>
      <c r="J4806" t="s">
        <v>590</v>
      </c>
      <c r="T4806">
        <f t="shared" si="102"/>
        <v>-42.56</v>
      </c>
      <c r="U4806">
        <v>-42.56</v>
      </c>
    </row>
    <row r="4807" spans="1:21" x14ac:dyDescent="0.2">
      <c r="A4807" t="s">
        <v>620</v>
      </c>
      <c r="B4807" s="10" t="s">
        <v>1704</v>
      </c>
      <c r="C4807">
        <v>100.92</v>
      </c>
      <c r="D4807">
        <v>-95.98</v>
      </c>
      <c r="E4807">
        <v>31.12</v>
      </c>
      <c r="F4807" t="s">
        <v>1766</v>
      </c>
      <c r="G4807">
        <v>1200</v>
      </c>
      <c r="H4807">
        <v>16406.235000000001</v>
      </c>
      <c r="I4807">
        <v>102431.208</v>
      </c>
      <c r="J4807" t="s">
        <v>590</v>
      </c>
      <c r="T4807">
        <f t="shared" si="102"/>
        <v>-64.86</v>
      </c>
      <c r="U4807">
        <v>-64.86</v>
      </c>
    </row>
    <row r="4808" spans="1:21" x14ac:dyDescent="0.2">
      <c r="A4808" t="s">
        <v>621</v>
      </c>
      <c r="B4808" s="10" t="s">
        <v>1687</v>
      </c>
      <c r="C4808">
        <v>9.1999999999999993</v>
      </c>
      <c r="D4808">
        <v>-4.21</v>
      </c>
      <c r="E4808">
        <v>9.1999999999999993</v>
      </c>
      <c r="F4808" t="s">
        <v>1688</v>
      </c>
      <c r="G4808">
        <v>70</v>
      </c>
      <c r="H4808">
        <v>16400.417000000001</v>
      </c>
      <c r="I4808">
        <v>102451.689</v>
      </c>
      <c r="J4808" t="s">
        <v>590</v>
      </c>
      <c r="T4808">
        <f t="shared" si="102"/>
        <v>4.9899999999999993</v>
      </c>
      <c r="U4808">
        <v>4.9899999999999993</v>
      </c>
    </row>
    <row r="4809" spans="1:21" x14ac:dyDescent="0.2">
      <c r="A4809" t="s">
        <v>621</v>
      </c>
      <c r="B4809" s="10" t="s">
        <v>1722</v>
      </c>
      <c r="C4809">
        <v>10.5</v>
      </c>
      <c r="D4809">
        <v>-5.51</v>
      </c>
      <c r="E4809">
        <v>1.3</v>
      </c>
      <c r="F4809" t="s">
        <v>1690</v>
      </c>
      <c r="G4809">
        <v>55</v>
      </c>
      <c r="H4809">
        <v>16400.417000000001</v>
      </c>
      <c r="I4809">
        <v>102451.689</v>
      </c>
      <c r="J4809" t="s">
        <v>590</v>
      </c>
      <c r="T4809">
        <f t="shared" si="102"/>
        <v>-4.21</v>
      </c>
      <c r="U4809">
        <v>-4.21</v>
      </c>
    </row>
    <row r="4810" spans="1:21" x14ac:dyDescent="0.2">
      <c r="A4810" t="s">
        <v>621</v>
      </c>
      <c r="B4810" s="10" t="s">
        <v>1711</v>
      </c>
      <c r="C4810">
        <v>11.4</v>
      </c>
      <c r="D4810">
        <v>-6.41</v>
      </c>
      <c r="E4810">
        <v>0.9</v>
      </c>
      <c r="F4810" t="s">
        <v>1712</v>
      </c>
      <c r="G4810">
        <v>160</v>
      </c>
      <c r="H4810">
        <v>16400.417000000001</v>
      </c>
      <c r="I4810">
        <v>102451.689</v>
      </c>
      <c r="J4810" t="s">
        <v>590</v>
      </c>
      <c r="T4810">
        <f t="shared" si="102"/>
        <v>-5.51</v>
      </c>
      <c r="U4810">
        <v>-5.51</v>
      </c>
    </row>
    <row r="4811" spans="1:21" x14ac:dyDescent="0.2">
      <c r="A4811" t="s">
        <v>621</v>
      </c>
      <c r="B4811" s="10" t="s">
        <v>1693</v>
      </c>
      <c r="C4811">
        <v>15</v>
      </c>
      <c r="D4811">
        <v>-10.01</v>
      </c>
      <c r="E4811">
        <v>3.6</v>
      </c>
      <c r="F4811" t="s">
        <v>1694</v>
      </c>
      <c r="G4811">
        <v>200</v>
      </c>
      <c r="H4811">
        <v>16400.417000000001</v>
      </c>
      <c r="I4811">
        <v>102451.689</v>
      </c>
      <c r="J4811" t="s">
        <v>590</v>
      </c>
      <c r="T4811">
        <f t="shared" si="102"/>
        <v>-6.41</v>
      </c>
      <c r="U4811">
        <v>-6.41</v>
      </c>
    </row>
    <row r="4812" spans="1:21" x14ac:dyDescent="0.2">
      <c r="A4812" t="s">
        <v>621</v>
      </c>
      <c r="B4812" s="10" t="s">
        <v>1721</v>
      </c>
      <c r="C4812">
        <v>16</v>
      </c>
      <c r="D4812">
        <v>-11.01</v>
      </c>
      <c r="E4812">
        <v>1</v>
      </c>
      <c r="F4812" t="s">
        <v>1696</v>
      </c>
      <c r="G4812">
        <v>80</v>
      </c>
      <c r="H4812">
        <v>16400.417000000001</v>
      </c>
      <c r="I4812">
        <v>102451.689</v>
      </c>
      <c r="J4812" t="s">
        <v>590</v>
      </c>
      <c r="T4812">
        <f t="shared" si="102"/>
        <v>-10.01</v>
      </c>
      <c r="U4812">
        <v>-10.01</v>
      </c>
    </row>
    <row r="4813" spans="1:21" x14ac:dyDescent="0.2">
      <c r="A4813" t="s">
        <v>621</v>
      </c>
      <c r="B4813" s="10" t="s">
        <v>1695</v>
      </c>
      <c r="C4813">
        <v>18</v>
      </c>
      <c r="D4813">
        <v>-13.01</v>
      </c>
      <c r="E4813">
        <v>2</v>
      </c>
      <c r="F4813" t="s">
        <v>1712</v>
      </c>
      <c r="G4813">
        <v>80</v>
      </c>
      <c r="H4813">
        <v>16400.417000000001</v>
      </c>
      <c r="I4813">
        <v>102451.689</v>
      </c>
      <c r="J4813" t="s">
        <v>590</v>
      </c>
      <c r="T4813">
        <f t="shared" si="102"/>
        <v>-11.01</v>
      </c>
      <c r="U4813">
        <v>-11.01</v>
      </c>
    </row>
    <row r="4814" spans="1:21" x14ac:dyDescent="0.2">
      <c r="A4814" t="s">
        <v>621</v>
      </c>
      <c r="B4814" s="10" t="s">
        <v>1716</v>
      </c>
      <c r="C4814">
        <v>18.7</v>
      </c>
      <c r="D4814">
        <v>-13.71</v>
      </c>
      <c r="E4814">
        <v>0.7</v>
      </c>
      <c r="F4814" t="s">
        <v>1694</v>
      </c>
      <c r="G4814">
        <v>180</v>
      </c>
      <c r="H4814">
        <v>16400.417000000001</v>
      </c>
      <c r="I4814">
        <v>102451.689</v>
      </c>
      <c r="J4814" t="s">
        <v>590</v>
      </c>
      <c r="T4814">
        <f t="shared" si="102"/>
        <v>-13.010000000000002</v>
      </c>
      <c r="U4814">
        <v>-13.010000000000002</v>
      </c>
    </row>
    <row r="4815" spans="1:21" x14ac:dyDescent="0.2">
      <c r="A4815" t="s">
        <v>621</v>
      </c>
      <c r="B4815" s="10" t="s">
        <v>1215</v>
      </c>
      <c r="C4815">
        <v>35</v>
      </c>
      <c r="D4815">
        <v>-30.01</v>
      </c>
      <c r="E4815">
        <v>16.3</v>
      </c>
      <c r="F4815" t="s">
        <v>1763</v>
      </c>
      <c r="G4815">
        <v>220</v>
      </c>
      <c r="H4815">
        <v>16400.417000000001</v>
      </c>
      <c r="I4815">
        <v>102451.689</v>
      </c>
      <c r="J4815" t="s">
        <v>590</v>
      </c>
      <c r="T4815">
        <f t="shared" si="102"/>
        <v>-13.71</v>
      </c>
      <c r="U4815">
        <v>-13.71</v>
      </c>
    </row>
    <row r="4816" spans="1:21" x14ac:dyDescent="0.2">
      <c r="A4816" t="s">
        <v>621</v>
      </c>
      <c r="B4816" s="10" t="s">
        <v>1700</v>
      </c>
      <c r="C4816">
        <v>39</v>
      </c>
      <c r="D4816">
        <v>-34.01</v>
      </c>
      <c r="E4816">
        <v>4</v>
      </c>
      <c r="F4816" t="s">
        <v>1764</v>
      </c>
      <c r="G4816">
        <v>350</v>
      </c>
      <c r="H4816">
        <v>16400.417000000001</v>
      </c>
      <c r="I4816">
        <v>102451.689</v>
      </c>
      <c r="J4816" t="s">
        <v>590</v>
      </c>
      <c r="T4816">
        <f t="shared" si="102"/>
        <v>-30.009999999999998</v>
      </c>
      <c r="U4816">
        <v>-30.009999999999998</v>
      </c>
    </row>
    <row r="4817" spans="1:21" x14ac:dyDescent="0.2">
      <c r="A4817" t="s">
        <v>621</v>
      </c>
      <c r="B4817" s="10" t="s">
        <v>1702</v>
      </c>
      <c r="C4817">
        <v>69</v>
      </c>
      <c r="D4817">
        <v>-64.010000000000005</v>
      </c>
      <c r="E4817">
        <v>30</v>
      </c>
      <c r="F4817" t="s">
        <v>1765</v>
      </c>
      <c r="G4817">
        <v>600</v>
      </c>
      <c r="H4817">
        <v>16400.417000000001</v>
      </c>
      <c r="I4817">
        <v>102451.689</v>
      </c>
      <c r="J4817" t="s">
        <v>590</v>
      </c>
      <c r="T4817">
        <f t="shared" si="102"/>
        <v>-34.010000000000005</v>
      </c>
      <c r="U4817">
        <v>-34.010000000000005</v>
      </c>
    </row>
    <row r="4818" spans="1:21" x14ac:dyDescent="0.2">
      <c r="A4818" t="s">
        <v>621</v>
      </c>
      <c r="B4818" s="10" t="s">
        <v>1704</v>
      </c>
      <c r="C4818">
        <v>79</v>
      </c>
      <c r="D4818">
        <v>-74.010000000000005</v>
      </c>
      <c r="E4818">
        <v>10</v>
      </c>
      <c r="F4818" t="s">
        <v>1766</v>
      </c>
      <c r="G4818">
        <v>1200</v>
      </c>
      <c r="H4818">
        <v>16400.417000000001</v>
      </c>
      <c r="I4818">
        <v>102451.689</v>
      </c>
      <c r="J4818" t="s">
        <v>590</v>
      </c>
      <c r="T4818">
        <f t="shared" si="102"/>
        <v>-64.010000000000005</v>
      </c>
      <c r="U4818">
        <v>-64.010000000000005</v>
      </c>
    </row>
    <row r="4819" spans="1:21" x14ac:dyDescent="0.2">
      <c r="A4819" t="s">
        <v>621</v>
      </c>
      <c r="B4819" s="10" t="s">
        <v>1709</v>
      </c>
      <c r="C4819">
        <v>80.5</v>
      </c>
      <c r="D4819">
        <v>-75.510000000000005</v>
      </c>
      <c r="E4819">
        <v>1.5</v>
      </c>
      <c r="F4819" t="s">
        <v>1767</v>
      </c>
      <c r="G4819">
        <v>2000</v>
      </c>
      <c r="H4819">
        <v>16400.417000000001</v>
      </c>
      <c r="I4819">
        <v>102451.689</v>
      </c>
      <c r="J4819" t="s">
        <v>590</v>
      </c>
      <c r="T4819">
        <f t="shared" si="102"/>
        <v>-74.010000000000005</v>
      </c>
      <c r="U4819">
        <v>-74.010000000000005</v>
      </c>
    </row>
    <row r="4820" spans="1:21" x14ac:dyDescent="0.2">
      <c r="A4820" t="s">
        <v>621</v>
      </c>
      <c r="B4820" s="10" t="s">
        <v>1768</v>
      </c>
      <c r="C4820">
        <v>83.53</v>
      </c>
      <c r="D4820">
        <v>-78.540000000000006</v>
      </c>
      <c r="E4820">
        <v>3.03</v>
      </c>
      <c r="F4820" t="s">
        <v>1769</v>
      </c>
      <c r="G4820">
        <v>4500</v>
      </c>
      <c r="H4820">
        <v>16400.417000000001</v>
      </c>
      <c r="I4820">
        <v>102451.689</v>
      </c>
      <c r="J4820" t="s">
        <v>590</v>
      </c>
      <c r="T4820">
        <f t="shared" si="102"/>
        <v>-75.510000000000005</v>
      </c>
      <c r="U4820">
        <v>-75.510000000000005</v>
      </c>
    </row>
    <row r="4821" spans="1:21" x14ac:dyDescent="0.2">
      <c r="A4821" t="s">
        <v>622</v>
      </c>
      <c r="B4821" s="10" t="s">
        <v>1687</v>
      </c>
      <c r="C4821">
        <v>10</v>
      </c>
      <c r="D4821">
        <v>-5.04</v>
      </c>
      <c r="E4821">
        <v>10</v>
      </c>
      <c r="F4821" t="s">
        <v>1688</v>
      </c>
      <c r="G4821">
        <v>70</v>
      </c>
      <c r="H4821">
        <v>16394.602999999999</v>
      </c>
      <c r="I4821">
        <v>102471.41899999999</v>
      </c>
      <c r="J4821" t="s">
        <v>590</v>
      </c>
      <c r="T4821">
        <f t="shared" si="102"/>
        <v>4.96</v>
      </c>
      <c r="U4821">
        <v>4.96</v>
      </c>
    </row>
    <row r="4822" spans="1:21" x14ac:dyDescent="0.2">
      <c r="A4822" t="s">
        <v>622</v>
      </c>
      <c r="B4822" s="10" t="s">
        <v>1722</v>
      </c>
      <c r="C4822">
        <v>11.1</v>
      </c>
      <c r="D4822">
        <v>-6.14</v>
      </c>
      <c r="E4822">
        <v>1.1000000000000001</v>
      </c>
      <c r="F4822" t="s">
        <v>1690</v>
      </c>
      <c r="G4822">
        <v>55</v>
      </c>
      <c r="H4822">
        <v>16394.602999999999</v>
      </c>
      <c r="I4822">
        <v>102471.41899999999</v>
      </c>
      <c r="J4822" t="s">
        <v>590</v>
      </c>
      <c r="T4822">
        <f t="shared" si="102"/>
        <v>-5.0399999999999991</v>
      </c>
      <c r="U4822">
        <v>-5.0399999999999991</v>
      </c>
    </row>
    <row r="4823" spans="1:21" x14ac:dyDescent="0.2">
      <c r="A4823" t="s">
        <v>622</v>
      </c>
      <c r="B4823" s="10" t="s">
        <v>1711</v>
      </c>
      <c r="C4823">
        <v>12.4</v>
      </c>
      <c r="D4823">
        <v>-7.44</v>
      </c>
      <c r="E4823">
        <v>1.3</v>
      </c>
      <c r="F4823" t="s">
        <v>1712</v>
      </c>
      <c r="G4823">
        <v>160</v>
      </c>
      <c r="H4823">
        <v>16394.602999999999</v>
      </c>
      <c r="I4823">
        <v>102471.41899999999</v>
      </c>
      <c r="J4823" t="s">
        <v>590</v>
      </c>
      <c r="T4823">
        <f t="shared" si="102"/>
        <v>-6.1400000000000006</v>
      </c>
      <c r="U4823">
        <v>-6.1400000000000006</v>
      </c>
    </row>
    <row r="4824" spans="1:21" x14ac:dyDescent="0.2">
      <c r="A4824" t="s">
        <v>622</v>
      </c>
      <c r="B4824" s="10" t="s">
        <v>1693</v>
      </c>
      <c r="C4824">
        <v>15.9</v>
      </c>
      <c r="D4824">
        <v>-10.94</v>
      </c>
      <c r="E4824">
        <v>3.5</v>
      </c>
      <c r="F4824" t="s">
        <v>1694</v>
      </c>
      <c r="G4824">
        <v>200</v>
      </c>
      <c r="H4824">
        <v>16394.602999999999</v>
      </c>
      <c r="I4824">
        <v>102471.41899999999</v>
      </c>
      <c r="J4824" t="s">
        <v>590</v>
      </c>
      <c r="T4824">
        <f t="shared" si="102"/>
        <v>-7.4399999999999995</v>
      </c>
      <c r="U4824">
        <v>-7.4399999999999995</v>
      </c>
    </row>
    <row r="4825" spans="1:21" x14ac:dyDescent="0.2">
      <c r="A4825" t="s">
        <v>622</v>
      </c>
      <c r="B4825" s="10" t="s">
        <v>1721</v>
      </c>
      <c r="C4825">
        <v>18.7</v>
      </c>
      <c r="D4825">
        <v>-13.74</v>
      </c>
      <c r="E4825">
        <v>2.8</v>
      </c>
      <c r="F4825" t="s">
        <v>1696</v>
      </c>
      <c r="G4825">
        <v>80</v>
      </c>
      <c r="H4825">
        <v>16394.602999999999</v>
      </c>
      <c r="I4825">
        <v>102471.41899999999</v>
      </c>
      <c r="J4825" t="s">
        <v>590</v>
      </c>
      <c r="T4825">
        <f t="shared" si="102"/>
        <v>-10.940000000000001</v>
      </c>
      <c r="U4825">
        <v>-10.940000000000001</v>
      </c>
    </row>
    <row r="4826" spans="1:21" x14ac:dyDescent="0.2">
      <c r="A4826" t="s">
        <v>622</v>
      </c>
      <c r="B4826" s="10" t="s">
        <v>1716</v>
      </c>
      <c r="C4826">
        <v>19.5</v>
      </c>
      <c r="D4826">
        <v>-14.54</v>
      </c>
      <c r="E4826">
        <v>0.8</v>
      </c>
      <c r="F4826" t="s">
        <v>1694</v>
      </c>
      <c r="G4826">
        <v>180</v>
      </c>
      <c r="H4826">
        <v>16394.602999999999</v>
      </c>
      <c r="I4826">
        <v>102471.41899999999</v>
      </c>
      <c r="J4826" t="s">
        <v>590</v>
      </c>
      <c r="T4826">
        <f t="shared" si="102"/>
        <v>-13.739999999999998</v>
      </c>
      <c r="U4826">
        <v>-13.739999999999998</v>
      </c>
    </row>
    <row r="4827" spans="1:21" x14ac:dyDescent="0.2">
      <c r="A4827" t="s">
        <v>622</v>
      </c>
      <c r="B4827" s="10" t="s">
        <v>1215</v>
      </c>
      <c r="C4827">
        <v>24.7</v>
      </c>
      <c r="D4827">
        <v>-19.739999999999998</v>
      </c>
      <c r="E4827">
        <v>5.2</v>
      </c>
      <c r="F4827" t="s">
        <v>1763</v>
      </c>
      <c r="G4827">
        <v>220</v>
      </c>
      <c r="H4827">
        <v>16394.602999999999</v>
      </c>
      <c r="I4827">
        <v>102471.41899999999</v>
      </c>
      <c r="J4827" t="s">
        <v>590</v>
      </c>
      <c r="T4827">
        <f t="shared" si="102"/>
        <v>-14.54</v>
      </c>
      <c r="U4827">
        <v>-14.54</v>
      </c>
    </row>
    <row r="4828" spans="1:21" x14ac:dyDescent="0.2">
      <c r="A4828" t="s">
        <v>622</v>
      </c>
      <c r="B4828" s="10" t="s">
        <v>1700</v>
      </c>
      <c r="C4828">
        <v>43.5</v>
      </c>
      <c r="D4828">
        <v>-38.54</v>
      </c>
      <c r="E4828">
        <v>18.8</v>
      </c>
      <c r="F4828" t="s">
        <v>1764</v>
      </c>
      <c r="G4828">
        <v>350</v>
      </c>
      <c r="H4828">
        <v>16394.602999999999</v>
      </c>
      <c r="I4828">
        <v>102471.41899999999</v>
      </c>
      <c r="J4828" t="s">
        <v>590</v>
      </c>
      <c r="T4828">
        <f t="shared" si="102"/>
        <v>-19.739999999999998</v>
      </c>
      <c r="U4828">
        <v>-19.739999999999998</v>
      </c>
    </row>
    <row r="4829" spans="1:21" x14ac:dyDescent="0.2">
      <c r="A4829" t="s">
        <v>622</v>
      </c>
      <c r="B4829" s="10" t="s">
        <v>1702</v>
      </c>
      <c r="C4829">
        <v>61</v>
      </c>
      <c r="D4829">
        <v>-56.04</v>
      </c>
      <c r="E4829">
        <v>17.5</v>
      </c>
      <c r="F4829" t="s">
        <v>1765</v>
      </c>
      <c r="G4829">
        <v>600</v>
      </c>
      <c r="H4829">
        <v>16394.602999999999</v>
      </c>
      <c r="I4829">
        <v>102471.41899999999</v>
      </c>
      <c r="J4829" t="s">
        <v>590</v>
      </c>
      <c r="T4829">
        <f t="shared" si="102"/>
        <v>-38.54</v>
      </c>
      <c r="U4829">
        <v>-38.54</v>
      </c>
    </row>
    <row r="4830" spans="1:21" x14ac:dyDescent="0.2">
      <c r="A4830" t="s">
        <v>622</v>
      </c>
      <c r="B4830" s="10" t="s">
        <v>1704</v>
      </c>
      <c r="C4830">
        <v>78.8</v>
      </c>
      <c r="D4830">
        <v>-73.84</v>
      </c>
      <c r="E4830">
        <v>17.8</v>
      </c>
      <c r="F4830" t="s">
        <v>1766</v>
      </c>
      <c r="G4830">
        <v>1200</v>
      </c>
      <c r="H4830">
        <v>16394.602999999999</v>
      </c>
      <c r="I4830">
        <v>102471.41899999999</v>
      </c>
      <c r="J4830" t="s">
        <v>590</v>
      </c>
      <c r="T4830">
        <f t="shared" si="102"/>
        <v>-56.040000000000006</v>
      </c>
      <c r="U4830">
        <v>-56.040000000000006</v>
      </c>
    </row>
    <row r="4831" spans="1:21" x14ac:dyDescent="0.2">
      <c r="A4831" t="s">
        <v>622</v>
      </c>
      <c r="B4831" s="10" t="s">
        <v>1709</v>
      </c>
      <c r="C4831">
        <v>82</v>
      </c>
      <c r="D4831">
        <v>-77.040000000000006</v>
      </c>
      <c r="E4831">
        <v>3.2</v>
      </c>
      <c r="F4831" t="s">
        <v>1767</v>
      </c>
      <c r="G4831">
        <v>2000</v>
      </c>
      <c r="H4831">
        <v>16394.602999999999</v>
      </c>
      <c r="I4831">
        <v>102471.41899999999</v>
      </c>
      <c r="J4831" t="s">
        <v>590</v>
      </c>
      <c r="T4831">
        <f t="shared" si="102"/>
        <v>-73.84</v>
      </c>
      <c r="U4831">
        <v>-73.84</v>
      </c>
    </row>
    <row r="4832" spans="1:21" x14ac:dyDescent="0.2">
      <c r="A4832" t="s">
        <v>622</v>
      </c>
      <c r="B4832" s="10" t="s">
        <v>1768</v>
      </c>
      <c r="C4832">
        <v>85.7</v>
      </c>
      <c r="D4832">
        <v>-80.739999999999995</v>
      </c>
      <c r="E4832">
        <v>3.7</v>
      </c>
      <c r="F4832" t="s">
        <v>1769</v>
      </c>
      <c r="G4832">
        <v>4500</v>
      </c>
      <c r="H4832">
        <v>16394.602999999999</v>
      </c>
      <c r="I4832">
        <v>102471.41899999999</v>
      </c>
      <c r="J4832" t="s">
        <v>590</v>
      </c>
      <c r="T4832">
        <f t="shared" si="102"/>
        <v>-77.039999999999992</v>
      </c>
      <c r="U4832">
        <v>-77.039999999999992</v>
      </c>
    </row>
    <row r="4833" spans="1:21" x14ac:dyDescent="0.2">
      <c r="A4833" t="s">
        <v>623</v>
      </c>
      <c r="B4833" s="10" t="s">
        <v>1687</v>
      </c>
      <c r="C4833">
        <v>4.9000000000000004</v>
      </c>
      <c r="D4833">
        <v>0.08</v>
      </c>
      <c r="E4833">
        <v>4.9000000000000004</v>
      </c>
      <c r="F4833" t="s">
        <v>1688</v>
      </c>
      <c r="G4833">
        <v>70</v>
      </c>
      <c r="H4833">
        <v>16399.07</v>
      </c>
      <c r="I4833">
        <v>102381.966</v>
      </c>
      <c r="J4833" t="s">
        <v>590</v>
      </c>
      <c r="T4833">
        <f t="shared" si="102"/>
        <v>4.9800000000000004</v>
      </c>
      <c r="U4833">
        <v>4.9800000000000004</v>
      </c>
    </row>
    <row r="4834" spans="1:21" x14ac:dyDescent="0.2">
      <c r="A4834" t="s">
        <v>623</v>
      </c>
      <c r="B4834" s="10" t="s">
        <v>1722</v>
      </c>
      <c r="C4834">
        <v>8.6</v>
      </c>
      <c r="D4834">
        <v>-3.62</v>
      </c>
      <c r="E4834">
        <v>3.7</v>
      </c>
      <c r="F4834" t="s">
        <v>1690</v>
      </c>
      <c r="G4834">
        <v>55</v>
      </c>
      <c r="H4834">
        <v>16399.07</v>
      </c>
      <c r="I4834">
        <v>102381.966</v>
      </c>
      <c r="J4834" t="s">
        <v>590</v>
      </c>
      <c r="T4834">
        <f t="shared" si="102"/>
        <v>8.0000000000000071E-2</v>
      </c>
      <c r="U4834">
        <v>8.0000000000000071E-2</v>
      </c>
    </row>
    <row r="4835" spans="1:21" x14ac:dyDescent="0.2">
      <c r="A4835" t="s">
        <v>623</v>
      </c>
      <c r="B4835" s="10" t="s">
        <v>1711</v>
      </c>
      <c r="C4835">
        <v>10</v>
      </c>
      <c r="D4835">
        <v>-5.0199999999999996</v>
      </c>
      <c r="E4835">
        <v>1.4</v>
      </c>
      <c r="F4835" t="s">
        <v>1712</v>
      </c>
      <c r="G4835">
        <v>160</v>
      </c>
      <c r="H4835">
        <v>16399.07</v>
      </c>
      <c r="I4835">
        <v>102381.966</v>
      </c>
      <c r="J4835" t="s">
        <v>590</v>
      </c>
      <c r="T4835">
        <f t="shared" si="102"/>
        <v>-3.6199999999999997</v>
      </c>
      <c r="U4835">
        <v>-3.6199999999999997</v>
      </c>
    </row>
    <row r="4836" spans="1:21" x14ac:dyDescent="0.2">
      <c r="A4836" t="s">
        <v>623</v>
      </c>
      <c r="B4836" s="10" t="s">
        <v>1693</v>
      </c>
      <c r="C4836">
        <v>15.8</v>
      </c>
      <c r="D4836">
        <v>-10.82</v>
      </c>
      <c r="E4836">
        <v>5.8</v>
      </c>
      <c r="F4836" t="s">
        <v>1694</v>
      </c>
      <c r="G4836">
        <v>200</v>
      </c>
      <c r="H4836">
        <v>16399.07</v>
      </c>
      <c r="I4836">
        <v>102381.966</v>
      </c>
      <c r="J4836" t="s">
        <v>590</v>
      </c>
      <c r="T4836">
        <f t="shared" si="102"/>
        <v>-5.0200000000000005</v>
      </c>
      <c r="U4836">
        <v>-5.0200000000000005</v>
      </c>
    </row>
    <row r="4837" spans="1:21" x14ac:dyDescent="0.2">
      <c r="A4837" t="s">
        <v>623</v>
      </c>
      <c r="B4837" s="10" t="s">
        <v>1721</v>
      </c>
      <c r="C4837">
        <v>17.399999999999999</v>
      </c>
      <c r="D4837">
        <v>-12.42</v>
      </c>
      <c r="E4837">
        <v>1.6</v>
      </c>
      <c r="F4837" t="s">
        <v>1696</v>
      </c>
      <c r="G4837">
        <v>80</v>
      </c>
      <c r="H4837">
        <v>16399.07</v>
      </c>
      <c r="I4837">
        <v>102381.966</v>
      </c>
      <c r="J4837" t="s">
        <v>590</v>
      </c>
      <c r="T4837">
        <f t="shared" si="102"/>
        <v>-10.82</v>
      </c>
      <c r="U4837">
        <v>-10.82</v>
      </c>
    </row>
    <row r="4838" spans="1:21" x14ac:dyDescent="0.2">
      <c r="A4838" t="s">
        <v>623</v>
      </c>
      <c r="B4838" s="10" t="s">
        <v>1716</v>
      </c>
      <c r="C4838">
        <v>19.600000000000001</v>
      </c>
      <c r="D4838">
        <v>-14.62</v>
      </c>
      <c r="E4838">
        <v>2.2000000000000002</v>
      </c>
      <c r="F4838" t="s">
        <v>1694</v>
      </c>
      <c r="G4838">
        <v>180</v>
      </c>
      <c r="H4838">
        <v>16399.07</v>
      </c>
      <c r="I4838">
        <v>102381.966</v>
      </c>
      <c r="J4838" t="s">
        <v>590</v>
      </c>
      <c r="T4838">
        <f t="shared" si="102"/>
        <v>-12.419999999999998</v>
      </c>
      <c r="U4838">
        <v>-12.419999999999998</v>
      </c>
    </row>
    <row r="4839" spans="1:21" x14ac:dyDescent="0.2">
      <c r="A4839" t="s">
        <v>623</v>
      </c>
      <c r="B4839" s="10" t="s">
        <v>1215</v>
      </c>
      <c r="C4839">
        <v>30.1</v>
      </c>
      <c r="D4839">
        <v>-25.12</v>
      </c>
      <c r="E4839">
        <v>10.5</v>
      </c>
      <c r="F4839" t="s">
        <v>1763</v>
      </c>
      <c r="G4839">
        <v>220</v>
      </c>
      <c r="H4839">
        <v>16399.07</v>
      </c>
      <c r="I4839">
        <v>102381.966</v>
      </c>
      <c r="J4839" t="s">
        <v>590</v>
      </c>
      <c r="T4839">
        <f t="shared" si="102"/>
        <v>-14.620000000000001</v>
      </c>
      <c r="U4839">
        <v>-14.620000000000001</v>
      </c>
    </row>
    <row r="4840" spans="1:21" x14ac:dyDescent="0.2">
      <c r="A4840" t="s">
        <v>623</v>
      </c>
      <c r="B4840" s="10" t="s">
        <v>1700</v>
      </c>
      <c r="C4840">
        <v>51.5</v>
      </c>
      <c r="D4840">
        <v>-46.52</v>
      </c>
      <c r="E4840">
        <v>21.4</v>
      </c>
      <c r="F4840" t="s">
        <v>1764</v>
      </c>
      <c r="G4840">
        <v>350</v>
      </c>
      <c r="H4840">
        <v>16399.07</v>
      </c>
      <c r="I4840">
        <v>102381.966</v>
      </c>
      <c r="J4840" t="s">
        <v>590</v>
      </c>
      <c r="T4840">
        <f t="shared" si="102"/>
        <v>-25.120000000000005</v>
      </c>
      <c r="U4840">
        <v>-25.120000000000005</v>
      </c>
    </row>
    <row r="4841" spans="1:21" x14ac:dyDescent="0.2">
      <c r="A4841" t="s">
        <v>623</v>
      </c>
      <c r="B4841" s="10" t="s">
        <v>1702</v>
      </c>
      <c r="C4841">
        <v>23.6</v>
      </c>
      <c r="D4841">
        <v>-68.62</v>
      </c>
      <c r="E4841">
        <v>22.1</v>
      </c>
      <c r="F4841" t="s">
        <v>1765</v>
      </c>
      <c r="G4841">
        <v>600</v>
      </c>
      <c r="H4841">
        <v>16399.07</v>
      </c>
      <c r="I4841">
        <v>102381.966</v>
      </c>
      <c r="J4841" t="s">
        <v>590</v>
      </c>
      <c r="T4841">
        <f t="shared" si="102"/>
        <v>-46.52</v>
      </c>
      <c r="U4841">
        <v>-46.52</v>
      </c>
    </row>
    <row r="4842" spans="1:21" x14ac:dyDescent="0.2">
      <c r="A4842" t="s">
        <v>623</v>
      </c>
      <c r="B4842" s="10" t="s">
        <v>1704</v>
      </c>
      <c r="C4842">
        <v>101.45</v>
      </c>
      <c r="D4842">
        <v>-96.47</v>
      </c>
      <c r="E4842">
        <v>27.85</v>
      </c>
      <c r="F4842" t="s">
        <v>1766</v>
      </c>
      <c r="G4842">
        <v>1200</v>
      </c>
      <c r="H4842">
        <v>16399.07</v>
      </c>
      <c r="I4842">
        <v>102381.966</v>
      </c>
      <c r="J4842" t="s">
        <v>590</v>
      </c>
      <c r="T4842">
        <f t="shared" si="102"/>
        <v>-68.62</v>
      </c>
      <c r="U4842">
        <v>-68.62</v>
      </c>
    </row>
    <row r="4843" spans="1:21" x14ac:dyDescent="0.2">
      <c r="A4843" t="s">
        <v>624</v>
      </c>
      <c r="B4843" s="10" t="s">
        <v>1687</v>
      </c>
      <c r="C4843">
        <v>5.6</v>
      </c>
      <c r="D4843">
        <v>-0.75</v>
      </c>
      <c r="E4843">
        <v>5.6</v>
      </c>
      <c r="F4843" t="s">
        <v>1688</v>
      </c>
      <c r="G4843">
        <v>70</v>
      </c>
      <c r="H4843">
        <v>16392.137999999999</v>
      </c>
      <c r="I4843">
        <v>102404.444</v>
      </c>
      <c r="J4843" t="s">
        <v>590</v>
      </c>
      <c r="T4843">
        <f t="shared" si="102"/>
        <v>4.8499999999999996</v>
      </c>
      <c r="U4843">
        <v>4.8499999999999996</v>
      </c>
    </row>
    <row r="4844" spans="1:21" x14ac:dyDescent="0.2">
      <c r="A4844" t="s">
        <v>624</v>
      </c>
      <c r="B4844" s="10" t="s">
        <v>1722</v>
      </c>
      <c r="C4844">
        <v>10.199999999999999</v>
      </c>
      <c r="D4844">
        <v>-5.35</v>
      </c>
      <c r="E4844">
        <v>4.5999999999999996</v>
      </c>
      <c r="F4844" t="s">
        <v>1690</v>
      </c>
      <c r="G4844">
        <v>55</v>
      </c>
      <c r="H4844">
        <v>16392.137999999999</v>
      </c>
      <c r="I4844">
        <v>102404.444</v>
      </c>
      <c r="J4844" t="s">
        <v>590</v>
      </c>
      <c r="T4844">
        <f t="shared" si="102"/>
        <v>-0.75</v>
      </c>
      <c r="U4844">
        <v>-0.75</v>
      </c>
    </row>
    <row r="4845" spans="1:21" x14ac:dyDescent="0.2">
      <c r="A4845" t="s">
        <v>624</v>
      </c>
      <c r="B4845" s="10" t="s">
        <v>1711</v>
      </c>
      <c r="C4845">
        <v>12</v>
      </c>
      <c r="D4845">
        <v>-7.15</v>
      </c>
      <c r="E4845">
        <v>1.8</v>
      </c>
      <c r="F4845" t="s">
        <v>1712</v>
      </c>
      <c r="G4845">
        <v>160</v>
      </c>
      <c r="H4845">
        <v>16392.137999999999</v>
      </c>
      <c r="I4845">
        <v>102404.444</v>
      </c>
      <c r="J4845" t="s">
        <v>590</v>
      </c>
      <c r="T4845">
        <f t="shared" si="102"/>
        <v>-5.3500000000000005</v>
      </c>
      <c r="U4845">
        <v>-5.3500000000000005</v>
      </c>
    </row>
    <row r="4846" spans="1:21" x14ac:dyDescent="0.2">
      <c r="A4846" t="s">
        <v>624</v>
      </c>
      <c r="B4846" s="10" t="s">
        <v>1693</v>
      </c>
      <c r="C4846">
        <v>13.8</v>
      </c>
      <c r="D4846">
        <v>-8.9499999999999993</v>
      </c>
      <c r="E4846">
        <v>1.8</v>
      </c>
      <c r="F4846" t="s">
        <v>1694</v>
      </c>
      <c r="G4846">
        <v>200</v>
      </c>
      <c r="H4846">
        <v>16392.137999999999</v>
      </c>
      <c r="I4846">
        <v>102404.444</v>
      </c>
      <c r="J4846" t="s">
        <v>590</v>
      </c>
      <c r="T4846">
        <f t="shared" si="102"/>
        <v>-7.1499999999999995</v>
      </c>
      <c r="U4846">
        <v>-7.1499999999999995</v>
      </c>
    </row>
    <row r="4847" spans="1:21" x14ac:dyDescent="0.2">
      <c r="A4847" t="s">
        <v>624</v>
      </c>
      <c r="B4847" s="10" t="s">
        <v>1721</v>
      </c>
      <c r="C4847">
        <v>17</v>
      </c>
      <c r="D4847">
        <v>-12.15</v>
      </c>
      <c r="E4847">
        <v>3.2</v>
      </c>
      <c r="F4847" t="s">
        <v>1696</v>
      </c>
      <c r="G4847">
        <v>80</v>
      </c>
      <c r="H4847">
        <v>16392.137999999999</v>
      </c>
      <c r="I4847">
        <v>102404.444</v>
      </c>
      <c r="J4847" t="s">
        <v>590</v>
      </c>
      <c r="T4847">
        <f t="shared" si="102"/>
        <v>-8.9499999999999993</v>
      </c>
      <c r="U4847">
        <v>-8.9499999999999993</v>
      </c>
    </row>
    <row r="4848" spans="1:21" x14ac:dyDescent="0.2">
      <c r="A4848" t="s">
        <v>624</v>
      </c>
      <c r="B4848" s="10" t="s">
        <v>1716</v>
      </c>
      <c r="C4848">
        <v>18.899999999999999</v>
      </c>
      <c r="D4848">
        <v>-14.05</v>
      </c>
      <c r="E4848">
        <v>1.9</v>
      </c>
      <c r="F4848" t="s">
        <v>1694</v>
      </c>
      <c r="G4848">
        <v>180</v>
      </c>
      <c r="H4848">
        <v>16392.137999999999</v>
      </c>
      <c r="I4848">
        <v>102404.444</v>
      </c>
      <c r="J4848" t="s">
        <v>590</v>
      </c>
      <c r="T4848">
        <f t="shared" si="102"/>
        <v>-12.15</v>
      </c>
      <c r="U4848">
        <v>-12.15</v>
      </c>
    </row>
    <row r="4849" spans="1:21" x14ac:dyDescent="0.2">
      <c r="A4849" t="s">
        <v>624</v>
      </c>
      <c r="B4849" s="10" t="s">
        <v>1215</v>
      </c>
      <c r="C4849">
        <v>29</v>
      </c>
      <c r="D4849">
        <v>-24.15</v>
      </c>
      <c r="E4849">
        <v>10.1</v>
      </c>
      <c r="F4849" t="s">
        <v>1763</v>
      </c>
      <c r="G4849">
        <v>220</v>
      </c>
      <c r="H4849">
        <v>16392.137999999999</v>
      </c>
      <c r="I4849">
        <v>102404.444</v>
      </c>
      <c r="J4849" t="s">
        <v>590</v>
      </c>
      <c r="T4849">
        <f t="shared" si="102"/>
        <v>-14.049999999999999</v>
      </c>
      <c r="U4849">
        <v>-14.049999999999999</v>
      </c>
    </row>
    <row r="4850" spans="1:21" x14ac:dyDescent="0.2">
      <c r="A4850" t="s">
        <v>624</v>
      </c>
      <c r="B4850" s="10" t="s">
        <v>1700</v>
      </c>
      <c r="C4850">
        <v>37</v>
      </c>
      <c r="D4850">
        <v>-32.15</v>
      </c>
      <c r="E4850">
        <v>8</v>
      </c>
      <c r="F4850" t="s">
        <v>1764</v>
      </c>
      <c r="G4850">
        <v>350</v>
      </c>
      <c r="H4850">
        <v>16392.137999999999</v>
      </c>
      <c r="I4850">
        <v>102404.444</v>
      </c>
      <c r="J4850" t="s">
        <v>590</v>
      </c>
      <c r="T4850">
        <f t="shared" si="102"/>
        <v>-24.15</v>
      </c>
      <c r="U4850">
        <v>-24.15</v>
      </c>
    </row>
    <row r="4851" spans="1:21" x14ac:dyDescent="0.2">
      <c r="A4851" t="s">
        <v>624</v>
      </c>
      <c r="B4851" s="10" t="s">
        <v>1702</v>
      </c>
      <c r="C4851">
        <v>67</v>
      </c>
      <c r="D4851">
        <v>-62.15</v>
      </c>
      <c r="E4851">
        <v>30</v>
      </c>
      <c r="F4851" t="s">
        <v>1765</v>
      </c>
      <c r="G4851">
        <v>600</v>
      </c>
      <c r="H4851">
        <v>16392.137999999999</v>
      </c>
      <c r="I4851">
        <v>102404.444</v>
      </c>
      <c r="J4851" t="s">
        <v>590</v>
      </c>
      <c r="T4851">
        <f t="shared" si="102"/>
        <v>-32.15</v>
      </c>
      <c r="U4851">
        <v>-32.15</v>
      </c>
    </row>
    <row r="4852" spans="1:21" x14ac:dyDescent="0.2">
      <c r="A4852" t="s">
        <v>624</v>
      </c>
      <c r="B4852" s="10" t="s">
        <v>1704</v>
      </c>
      <c r="C4852">
        <v>81.27</v>
      </c>
      <c r="D4852">
        <v>-76.42</v>
      </c>
      <c r="E4852">
        <v>14.27</v>
      </c>
      <c r="F4852" t="s">
        <v>1766</v>
      </c>
      <c r="G4852">
        <v>1200</v>
      </c>
      <c r="H4852">
        <v>16392.137999999999</v>
      </c>
      <c r="I4852">
        <v>102404.444</v>
      </c>
      <c r="J4852" t="s">
        <v>590</v>
      </c>
      <c r="T4852">
        <f t="shared" si="102"/>
        <v>-62.150000000000006</v>
      </c>
      <c r="U4852">
        <v>-62.150000000000006</v>
      </c>
    </row>
    <row r="4853" spans="1:21" x14ac:dyDescent="0.2">
      <c r="A4853" t="s">
        <v>625</v>
      </c>
      <c r="B4853" s="10" t="s">
        <v>1687</v>
      </c>
      <c r="C4853">
        <v>7.5</v>
      </c>
      <c r="D4853">
        <v>-2.71</v>
      </c>
      <c r="E4853">
        <v>7.5</v>
      </c>
      <c r="F4853" t="s">
        <v>1688</v>
      </c>
      <c r="G4853">
        <v>70</v>
      </c>
      <c r="H4853">
        <v>16386.166000000001</v>
      </c>
      <c r="I4853">
        <v>102425.209</v>
      </c>
      <c r="J4853" t="s">
        <v>590</v>
      </c>
      <c r="T4853">
        <f t="shared" si="102"/>
        <v>4.79</v>
      </c>
      <c r="U4853">
        <v>4.79</v>
      </c>
    </row>
    <row r="4854" spans="1:21" x14ac:dyDescent="0.2">
      <c r="A4854" t="s">
        <v>625</v>
      </c>
      <c r="B4854" s="10" t="s">
        <v>1722</v>
      </c>
      <c r="C4854">
        <v>9.5</v>
      </c>
      <c r="D4854">
        <v>-4.71</v>
      </c>
      <c r="E4854">
        <v>2</v>
      </c>
      <c r="F4854" t="s">
        <v>1690</v>
      </c>
      <c r="G4854">
        <v>55</v>
      </c>
      <c r="H4854">
        <v>16386.166000000001</v>
      </c>
      <c r="I4854">
        <v>102425.209</v>
      </c>
      <c r="J4854" t="s">
        <v>590</v>
      </c>
      <c r="T4854">
        <f t="shared" si="102"/>
        <v>-2.71</v>
      </c>
      <c r="U4854">
        <v>-2.71</v>
      </c>
    </row>
    <row r="4855" spans="1:21" x14ac:dyDescent="0.2">
      <c r="A4855" t="s">
        <v>625</v>
      </c>
      <c r="B4855" s="10" t="s">
        <v>1711</v>
      </c>
      <c r="C4855">
        <v>11.5</v>
      </c>
      <c r="D4855">
        <v>-6.71</v>
      </c>
      <c r="E4855">
        <v>2</v>
      </c>
      <c r="F4855" t="s">
        <v>1712</v>
      </c>
      <c r="G4855">
        <v>160</v>
      </c>
      <c r="H4855">
        <v>16386.166000000001</v>
      </c>
      <c r="I4855">
        <v>102425.209</v>
      </c>
      <c r="J4855" t="s">
        <v>590</v>
      </c>
      <c r="T4855">
        <f t="shared" si="102"/>
        <v>-4.71</v>
      </c>
      <c r="U4855">
        <v>-4.71</v>
      </c>
    </row>
    <row r="4856" spans="1:21" x14ac:dyDescent="0.2">
      <c r="A4856" t="s">
        <v>625</v>
      </c>
      <c r="B4856" s="10" t="s">
        <v>1693</v>
      </c>
      <c r="C4856">
        <v>16.5</v>
      </c>
      <c r="D4856">
        <v>-11.71</v>
      </c>
      <c r="E4856">
        <v>5</v>
      </c>
      <c r="F4856" t="s">
        <v>1694</v>
      </c>
      <c r="G4856">
        <v>200</v>
      </c>
      <c r="H4856">
        <v>16386.166000000001</v>
      </c>
      <c r="I4856">
        <v>102425.209</v>
      </c>
      <c r="J4856" t="s">
        <v>590</v>
      </c>
      <c r="T4856">
        <f t="shared" si="102"/>
        <v>-6.7100000000000009</v>
      </c>
      <c r="U4856">
        <v>-6.7100000000000009</v>
      </c>
    </row>
    <row r="4857" spans="1:21" x14ac:dyDescent="0.2">
      <c r="A4857" t="s">
        <v>625</v>
      </c>
      <c r="B4857" s="10" t="s">
        <v>1721</v>
      </c>
      <c r="C4857">
        <v>19</v>
      </c>
      <c r="D4857">
        <v>-14.21</v>
      </c>
      <c r="E4857">
        <v>2.5</v>
      </c>
      <c r="F4857" t="s">
        <v>1696</v>
      </c>
      <c r="G4857">
        <v>80</v>
      </c>
      <c r="H4857">
        <v>16386.166000000001</v>
      </c>
      <c r="I4857">
        <v>102425.209</v>
      </c>
      <c r="J4857" t="s">
        <v>590</v>
      </c>
      <c r="T4857">
        <f t="shared" si="102"/>
        <v>-11.71</v>
      </c>
      <c r="U4857">
        <v>-11.71</v>
      </c>
    </row>
    <row r="4858" spans="1:21" x14ac:dyDescent="0.2">
      <c r="A4858" t="s">
        <v>625</v>
      </c>
      <c r="B4858" s="10" t="s">
        <v>1716</v>
      </c>
      <c r="C4858">
        <v>21.5</v>
      </c>
      <c r="D4858">
        <v>-16.71</v>
      </c>
      <c r="E4858">
        <v>2.5</v>
      </c>
      <c r="F4858" t="s">
        <v>1694</v>
      </c>
      <c r="G4858">
        <v>180</v>
      </c>
      <c r="H4858">
        <v>16386.166000000001</v>
      </c>
      <c r="I4858">
        <v>102425.209</v>
      </c>
      <c r="J4858" t="s">
        <v>590</v>
      </c>
      <c r="T4858">
        <f t="shared" si="102"/>
        <v>-14.21</v>
      </c>
      <c r="U4858">
        <v>-14.21</v>
      </c>
    </row>
    <row r="4859" spans="1:21" x14ac:dyDescent="0.2">
      <c r="A4859" t="s">
        <v>625</v>
      </c>
      <c r="B4859" s="10" t="s">
        <v>1215</v>
      </c>
      <c r="C4859">
        <v>31</v>
      </c>
      <c r="D4859">
        <v>-26.21</v>
      </c>
      <c r="E4859">
        <v>9.5</v>
      </c>
      <c r="F4859" t="s">
        <v>1763</v>
      </c>
      <c r="G4859">
        <v>220</v>
      </c>
      <c r="H4859">
        <v>16386.166000000001</v>
      </c>
      <c r="I4859">
        <v>102425.209</v>
      </c>
      <c r="J4859" t="s">
        <v>590</v>
      </c>
      <c r="T4859">
        <f t="shared" si="102"/>
        <v>-16.71</v>
      </c>
      <c r="U4859">
        <v>-16.71</v>
      </c>
    </row>
    <row r="4860" spans="1:21" x14ac:dyDescent="0.2">
      <c r="A4860" t="s">
        <v>625</v>
      </c>
      <c r="B4860" s="10" t="s">
        <v>1700</v>
      </c>
      <c r="C4860">
        <v>43.5</v>
      </c>
      <c r="D4860">
        <v>-38.71</v>
      </c>
      <c r="E4860">
        <v>12.5</v>
      </c>
      <c r="F4860" t="s">
        <v>1764</v>
      </c>
      <c r="G4860">
        <v>350</v>
      </c>
      <c r="H4860">
        <v>16386.166000000001</v>
      </c>
      <c r="I4860">
        <v>102425.209</v>
      </c>
      <c r="J4860" t="s">
        <v>590</v>
      </c>
      <c r="T4860">
        <f t="shared" si="102"/>
        <v>-26.21</v>
      </c>
      <c r="U4860">
        <v>-26.21</v>
      </c>
    </row>
    <row r="4861" spans="1:21" x14ac:dyDescent="0.2">
      <c r="A4861" t="s">
        <v>625</v>
      </c>
      <c r="B4861" s="10" t="s">
        <v>1702</v>
      </c>
      <c r="C4861">
        <v>73</v>
      </c>
      <c r="D4861">
        <v>-68.209999999999994</v>
      </c>
      <c r="E4861">
        <v>29.5</v>
      </c>
      <c r="F4861" t="s">
        <v>1765</v>
      </c>
      <c r="G4861">
        <v>600</v>
      </c>
      <c r="H4861">
        <v>16386.166000000001</v>
      </c>
      <c r="I4861">
        <v>102425.209</v>
      </c>
      <c r="J4861" t="s">
        <v>590</v>
      </c>
      <c r="T4861">
        <f t="shared" si="102"/>
        <v>-38.709999999999994</v>
      </c>
      <c r="U4861">
        <v>-38.709999999999994</v>
      </c>
    </row>
    <row r="4862" spans="1:21" x14ac:dyDescent="0.2">
      <c r="A4862" t="s">
        <v>625</v>
      </c>
      <c r="B4862" s="10" t="s">
        <v>1704</v>
      </c>
      <c r="C4862">
        <v>79</v>
      </c>
      <c r="D4862">
        <v>-74.209999999999994</v>
      </c>
      <c r="E4862">
        <v>6</v>
      </c>
      <c r="F4862" t="s">
        <v>1766</v>
      </c>
      <c r="G4862">
        <v>1200</v>
      </c>
      <c r="H4862">
        <v>16386.166000000001</v>
      </c>
      <c r="I4862">
        <v>102425.209</v>
      </c>
      <c r="J4862" t="s">
        <v>590</v>
      </c>
      <c r="T4862">
        <f t="shared" si="102"/>
        <v>-68.209999999999994</v>
      </c>
      <c r="U4862">
        <v>-68.209999999999994</v>
      </c>
    </row>
    <row r="4863" spans="1:21" x14ac:dyDescent="0.2">
      <c r="A4863" t="s">
        <v>625</v>
      </c>
      <c r="B4863" s="10" t="s">
        <v>1709</v>
      </c>
      <c r="C4863">
        <v>80</v>
      </c>
      <c r="D4863">
        <v>-75.209999999999994</v>
      </c>
      <c r="E4863">
        <v>1</v>
      </c>
      <c r="F4863" t="s">
        <v>1767</v>
      </c>
      <c r="G4863">
        <v>2000</v>
      </c>
      <c r="H4863">
        <v>16386.166000000001</v>
      </c>
      <c r="I4863">
        <v>102425.209</v>
      </c>
      <c r="J4863" t="s">
        <v>590</v>
      </c>
      <c r="T4863">
        <f t="shared" si="102"/>
        <v>-74.209999999999994</v>
      </c>
      <c r="U4863">
        <v>-74.209999999999994</v>
      </c>
    </row>
    <row r="4864" spans="1:21" x14ac:dyDescent="0.2">
      <c r="A4864" t="s">
        <v>625</v>
      </c>
      <c r="B4864" s="10" t="s">
        <v>1768</v>
      </c>
      <c r="C4864">
        <v>83.26</v>
      </c>
      <c r="D4864">
        <v>-78.47</v>
      </c>
      <c r="E4864">
        <v>3.26</v>
      </c>
      <c r="F4864" t="s">
        <v>1769</v>
      </c>
      <c r="G4864">
        <v>4500</v>
      </c>
      <c r="H4864">
        <v>16386.166000000001</v>
      </c>
      <c r="I4864">
        <v>102425.209</v>
      </c>
      <c r="J4864" t="s">
        <v>590</v>
      </c>
      <c r="T4864">
        <f t="shared" si="102"/>
        <v>-75.209999999999994</v>
      </c>
      <c r="U4864">
        <v>-75.209999999999994</v>
      </c>
    </row>
    <row r="4865" spans="1:21" x14ac:dyDescent="0.2">
      <c r="A4865" t="s">
        <v>626</v>
      </c>
      <c r="B4865" s="10" t="s">
        <v>1687</v>
      </c>
      <c r="C4865">
        <v>8.5</v>
      </c>
      <c r="D4865">
        <v>-3.68</v>
      </c>
      <c r="E4865">
        <v>8.5</v>
      </c>
      <c r="F4865" t="s">
        <v>1688</v>
      </c>
      <c r="G4865">
        <v>70</v>
      </c>
      <c r="H4865">
        <v>16380.477999999999</v>
      </c>
      <c r="I4865">
        <v>102445.899</v>
      </c>
      <c r="J4865" t="s">
        <v>590</v>
      </c>
      <c r="T4865">
        <f t="shared" si="102"/>
        <v>4.82</v>
      </c>
      <c r="U4865">
        <v>4.82</v>
      </c>
    </row>
    <row r="4866" spans="1:21" x14ac:dyDescent="0.2">
      <c r="A4866" t="s">
        <v>626</v>
      </c>
      <c r="B4866" s="10" t="s">
        <v>1722</v>
      </c>
      <c r="C4866">
        <v>10</v>
      </c>
      <c r="D4866">
        <v>-5.18</v>
      </c>
      <c r="E4866">
        <v>1.5</v>
      </c>
      <c r="F4866" t="s">
        <v>1690</v>
      </c>
      <c r="G4866">
        <v>55</v>
      </c>
      <c r="H4866">
        <v>16380.477999999999</v>
      </c>
      <c r="I4866">
        <v>102445.899</v>
      </c>
      <c r="J4866" t="s">
        <v>590</v>
      </c>
      <c r="T4866">
        <f t="shared" si="102"/>
        <v>-3.6799999999999997</v>
      </c>
      <c r="U4866">
        <v>-3.6799999999999997</v>
      </c>
    </row>
    <row r="4867" spans="1:21" x14ac:dyDescent="0.2">
      <c r="A4867" t="s">
        <v>626</v>
      </c>
      <c r="B4867" s="10" t="s">
        <v>1711</v>
      </c>
      <c r="C4867">
        <v>12</v>
      </c>
      <c r="D4867">
        <v>-7.18</v>
      </c>
      <c r="E4867">
        <v>2</v>
      </c>
      <c r="F4867" t="s">
        <v>1712</v>
      </c>
      <c r="G4867">
        <v>160</v>
      </c>
      <c r="H4867">
        <v>16380.477999999999</v>
      </c>
      <c r="I4867">
        <v>102445.899</v>
      </c>
      <c r="J4867" t="s">
        <v>590</v>
      </c>
      <c r="T4867">
        <f t="shared" ref="T4867:T4930" si="103">D4867+E4867</f>
        <v>-5.18</v>
      </c>
      <c r="U4867">
        <v>-5.18</v>
      </c>
    </row>
    <row r="4868" spans="1:21" x14ac:dyDescent="0.2">
      <c r="A4868" t="s">
        <v>626</v>
      </c>
      <c r="B4868" s="10" t="s">
        <v>1693</v>
      </c>
      <c r="C4868">
        <v>13.8</v>
      </c>
      <c r="D4868">
        <v>-8.98</v>
      </c>
      <c r="E4868">
        <v>1.8</v>
      </c>
      <c r="F4868" t="s">
        <v>1694</v>
      </c>
      <c r="G4868">
        <v>200</v>
      </c>
      <c r="H4868">
        <v>16380.477999999999</v>
      </c>
      <c r="I4868">
        <v>102445.899</v>
      </c>
      <c r="J4868" t="s">
        <v>590</v>
      </c>
      <c r="T4868">
        <f t="shared" si="103"/>
        <v>-7.1800000000000006</v>
      </c>
      <c r="U4868">
        <v>-7.1800000000000006</v>
      </c>
    </row>
    <row r="4869" spans="1:21" x14ac:dyDescent="0.2">
      <c r="A4869" t="s">
        <v>626</v>
      </c>
      <c r="B4869" s="10" t="s">
        <v>1721</v>
      </c>
      <c r="C4869">
        <v>16</v>
      </c>
      <c r="D4869">
        <v>-11.18</v>
      </c>
      <c r="E4869">
        <v>2.2000000000000002</v>
      </c>
      <c r="F4869" t="s">
        <v>1696</v>
      </c>
      <c r="G4869">
        <v>80</v>
      </c>
      <c r="H4869">
        <v>16380.477999999999</v>
      </c>
      <c r="I4869">
        <v>102445.899</v>
      </c>
      <c r="J4869" t="s">
        <v>590</v>
      </c>
      <c r="T4869">
        <f t="shared" si="103"/>
        <v>-8.98</v>
      </c>
      <c r="U4869">
        <v>-8.98</v>
      </c>
    </row>
    <row r="4870" spans="1:21" x14ac:dyDescent="0.2">
      <c r="A4870" t="s">
        <v>626</v>
      </c>
      <c r="B4870" s="10" t="s">
        <v>1695</v>
      </c>
      <c r="C4870">
        <v>18</v>
      </c>
      <c r="D4870">
        <v>-13.18</v>
      </c>
      <c r="E4870">
        <v>2</v>
      </c>
      <c r="F4870" t="s">
        <v>1712</v>
      </c>
      <c r="G4870">
        <v>80</v>
      </c>
      <c r="H4870">
        <v>16380.477999999999</v>
      </c>
      <c r="I4870">
        <v>102445.899</v>
      </c>
      <c r="J4870" t="s">
        <v>590</v>
      </c>
      <c r="T4870">
        <f t="shared" si="103"/>
        <v>-11.18</v>
      </c>
      <c r="U4870">
        <v>-11.18</v>
      </c>
    </row>
    <row r="4871" spans="1:21" x14ac:dyDescent="0.2">
      <c r="A4871" t="s">
        <v>626</v>
      </c>
      <c r="B4871" s="10" t="s">
        <v>1716</v>
      </c>
      <c r="C4871">
        <v>19</v>
      </c>
      <c r="D4871">
        <v>-14.18</v>
      </c>
      <c r="E4871">
        <v>1</v>
      </c>
      <c r="F4871" t="s">
        <v>1694</v>
      </c>
      <c r="G4871">
        <v>180</v>
      </c>
      <c r="H4871">
        <v>16380.477999999999</v>
      </c>
      <c r="I4871">
        <v>102445.899</v>
      </c>
      <c r="J4871" t="s">
        <v>590</v>
      </c>
      <c r="T4871">
        <f t="shared" si="103"/>
        <v>-13.18</v>
      </c>
      <c r="U4871">
        <v>-13.18</v>
      </c>
    </row>
    <row r="4872" spans="1:21" x14ac:dyDescent="0.2">
      <c r="A4872" t="s">
        <v>626</v>
      </c>
      <c r="B4872" s="10" t="s">
        <v>1215</v>
      </c>
      <c r="C4872">
        <v>37</v>
      </c>
      <c r="D4872">
        <v>-32.18</v>
      </c>
      <c r="E4872">
        <v>18</v>
      </c>
      <c r="F4872" t="s">
        <v>1763</v>
      </c>
      <c r="G4872">
        <v>220</v>
      </c>
      <c r="H4872">
        <v>16380.477999999999</v>
      </c>
      <c r="I4872">
        <v>102445.899</v>
      </c>
      <c r="J4872" t="s">
        <v>590</v>
      </c>
      <c r="T4872">
        <f t="shared" si="103"/>
        <v>-14.18</v>
      </c>
      <c r="U4872">
        <v>-14.18</v>
      </c>
    </row>
    <row r="4873" spans="1:21" x14ac:dyDescent="0.2">
      <c r="A4873" t="s">
        <v>626</v>
      </c>
      <c r="B4873" s="10" t="s">
        <v>1700</v>
      </c>
      <c r="C4873">
        <v>41.5</v>
      </c>
      <c r="D4873">
        <v>-36.68</v>
      </c>
      <c r="E4873">
        <v>4.5</v>
      </c>
      <c r="F4873" t="s">
        <v>1764</v>
      </c>
      <c r="G4873">
        <v>350</v>
      </c>
      <c r="H4873">
        <v>16380.477999999999</v>
      </c>
      <c r="I4873">
        <v>102445.899</v>
      </c>
      <c r="J4873" t="s">
        <v>590</v>
      </c>
      <c r="T4873">
        <f t="shared" si="103"/>
        <v>-32.18</v>
      </c>
      <c r="U4873">
        <v>-32.18</v>
      </c>
    </row>
    <row r="4874" spans="1:21" x14ac:dyDescent="0.2">
      <c r="A4874" t="s">
        <v>626</v>
      </c>
      <c r="B4874" s="10" t="s">
        <v>1702</v>
      </c>
      <c r="C4874">
        <v>71</v>
      </c>
      <c r="D4874">
        <v>-66.180000000000007</v>
      </c>
      <c r="E4874">
        <v>29.5</v>
      </c>
      <c r="F4874" t="s">
        <v>1765</v>
      </c>
      <c r="G4874">
        <v>600</v>
      </c>
      <c r="H4874">
        <v>16380.477999999999</v>
      </c>
      <c r="I4874">
        <v>102445.899</v>
      </c>
      <c r="J4874" t="s">
        <v>590</v>
      </c>
      <c r="T4874">
        <f t="shared" si="103"/>
        <v>-36.680000000000007</v>
      </c>
      <c r="U4874">
        <v>-36.680000000000007</v>
      </c>
    </row>
    <row r="4875" spans="1:21" x14ac:dyDescent="0.2">
      <c r="A4875" t="s">
        <v>626</v>
      </c>
      <c r="B4875" s="10" t="s">
        <v>1704</v>
      </c>
      <c r="C4875">
        <v>90.07</v>
      </c>
      <c r="D4875">
        <v>-85.25</v>
      </c>
      <c r="E4875">
        <v>19.07</v>
      </c>
      <c r="F4875" t="s">
        <v>1766</v>
      </c>
      <c r="G4875">
        <v>1200</v>
      </c>
      <c r="H4875">
        <v>16380.477999999999</v>
      </c>
      <c r="I4875">
        <v>102445.899</v>
      </c>
      <c r="J4875" t="s">
        <v>590</v>
      </c>
      <c r="T4875">
        <f t="shared" si="103"/>
        <v>-66.180000000000007</v>
      </c>
      <c r="U4875">
        <v>-66.180000000000007</v>
      </c>
    </row>
    <row r="4876" spans="1:21" x14ac:dyDescent="0.2">
      <c r="A4876" t="s">
        <v>627</v>
      </c>
      <c r="B4876" s="10" t="s">
        <v>1687</v>
      </c>
      <c r="C4876">
        <v>7.5</v>
      </c>
      <c r="D4876">
        <v>-2.69</v>
      </c>
      <c r="E4876">
        <v>7.5</v>
      </c>
      <c r="F4876" t="s">
        <v>1688</v>
      </c>
      <c r="G4876">
        <v>70</v>
      </c>
      <c r="H4876">
        <v>16375.304</v>
      </c>
      <c r="I4876">
        <v>102465.667</v>
      </c>
      <c r="J4876" t="s">
        <v>590</v>
      </c>
      <c r="T4876">
        <f t="shared" si="103"/>
        <v>4.8100000000000005</v>
      </c>
      <c r="U4876">
        <v>4.8100000000000005</v>
      </c>
    </row>
    <row r="4877" spans="1:21" x14ac:dyDescent="0.2">
      <c r="A4877" t="s">
        <v>627</v>
      </c>
      <c r="B4877" s="10" t="s">
        <v>1711</v>
      </c>
      <c r="C4877">
        <v>10.199999999999999</v>
      </c>
      <c r="D4877">
        <v>-5.39</v>
      </c>
      <c r="E4877">
        <v>2.7</v>
      </c>
      <c r="F4877" t="s">
        <v>1712</v>
      </c>
      <c r="G4877">
        <v>160</v>
      </c>
      <c r="H4877">
        <v>16375.304</v>
      </c>
      <c r="I4877">
        <v>102465.667</v>
      </c>
      <c r="J4877" t="s">
        <v>590</v>
      </c>
      <c r="T4877">
        <f t="shared" si="103"/>
        <v>-2.6899999999999995</v>
      </c>
      <c r="U4877">
        <v>-2.6899999999999995</v>
      </c>
    </row>
    <row r="4878" spans="1:21" x14ac:dyDescent="0.2">
      <c r="A4878" t="s">
        <v>627</v>
      </c>
      <c r="B4878" s="10" t="s">
        <v>1693</v>
      </c>
      <c r="C4878">
        <v>13.4</v>
      </c>
      <c r="D4878">
        <v>-8.59</v>
      </c>
      <c r="E4878">
        <v>3.2</v>
      </c>
      <c r="F4878" t="s">
        <v>1694</v>
      </c>
      <c r="G4878">
        <v>200</v>
      </c>
      <c r="H4878">
        <v>16375.304</v>
      </c>
      <c r="I4878">
        <v>102465.667</v>
      </c>
      <c r="J4878" t="s">
        <v>590</v>
      </c>
      <c r="T4878">
        <f t="shared" si="103"/>
        <v>-5.39</v>
      </c>
      <c r="U4878">
        <v>-5.39</v>
      </c>
    </row>
    <row r="4879" spans="1:21" x14ac:dyDescent="0.2">
      <c r="A4879" t="s">
        <v>627</v>
      </c>
      <c r="B4879" s="10" t="s">
        <v>1721</v>
      </c>
      <c r="C4879">
        <v>16</v>
      </c>
      <c r="D4879">
        <v>-11.19</v>
      </c>
      <c r="E4879">
        <v>2.6</v>
      </c>
      <c r="F4879" t="s">
        <v>1696</v>
      </c>
      <c r="G4879">
        <v>80</v>
      </c>
      <c r="H4879">
        <v>16375.304</v>
      </c>
      <c r="I4879">
        <v>102465.667</v>
      </c>
      <c r="J4879" t="s">
        <v>590</v>
      </c>
      <c r="T4879">
        <f t="shared" si="103"/>
        <v>-8.59</v>
      </c>
      <c r="U4879">
        <v>-8.59</v>
      </c>
    </row>
    <row r="4880" spans="1:21" x14ac:dyDescent="0.2">
      <c r="A4880" t="s">
        <v>627</v>
      </c>
      <c r="B4880" s="10" t="s">
        <v>1716</v>
      </c>
      <c r="C4880">
        <v>17.95</v>
      </c>
      <c r="D4880">
        <v>-13.14</v>
      </c>
      <c r="E4880">
        <v>1.95</v>
      </c>
      <c r="F4880" t="s">
        <v>1694</v>
      </c>
      <c r="G4880">
        <v>180</v>
      </c>
      <c r="H4880">
        <v>16375.304</v>
      </c>
      <c r="I4880">
        <v>102465.667</v>
      </c>
      <c r="J4880" t="s">
        <v>590</v>
      </c>
      <c r="T4880">
        <f t="shared" si="103"/>
        <v>-11.190000000000001</v>
      </c>
      <c r="U4880">
        <v>-11.190000000000001</v>
      </c>
    </row>
    <row r="4881" spans="1:21" x14ac:dyDescent="0.2">
      <c r="A4881" t="s">
        <v>627</v>
      </c>
      <c r="B4881" s="10" t="s">
        <v>1215</v>
      </c>
      <c r="C4881">
        <v>35.4</v>
      </c>
      <c r="D4881">
        <v>-30.59</v>
      </c>
      <c r="E4881">
        <v>17.45</v>
      </c>
      <c r="F4881" t="s">
        <v>1763</v>
      </c>
      <c r="G4881">
        <v>220</v>
      </c>
      <c r="H4881">
        <v>16375.304</v>
      </c>
      <c r="I4881">
        <v>102465.667</v>
      </c>
      <c r="J4881" t="s">
        <v>590</v>
      </c>
      <c r="T4881">
        <f t="shared" si="103"/>
        <v>-13.14</v>
      </c>
      <c r="U4881">
        <v>-13.14</v>
      </c>
    </row>
    <row r="4882" spans="1:21" x14ac:dyDescent="0.2">
      <c r="A4882" t="s">
        <v>627</v>
      </c>
      <c r="B4882" s="10" t="s">
        <v>1700</v>
      </c>
      <c r="C4882">
        <v>39.4</v>
      </c>
      <c r="D4882">
        <v>-34.590000000000003</v>
      </c>
      <c r="E4882">
        <v>4</v>
      </c>
      <c r="F4882" t="s">
        <v>1764</v>
      </c>
      <c r="G4882">
        <v>350</v>
      </c>
      <c r="H4882">
        <v>16375.304</v>
      </c>
      <c r="I4882">
        <v>102465.667</v>
      </c>
      <c r="J4882" t="s">
        <v>590</v>
      </c>
      <c r="T4882">
        <f t="shared" si="103"/>
        <v>-30.590000000000003</v>
      </c>
      <c r="U4882">
        <v>-30.590000000000003</v>
      </c>
    </row>
    <row r="4883" spans="1:21" x14ac:dyDescent="0.2">
      <c r="A4883" t="s">
        <v>627</v>
      </c>
      <c r="B4883" s="10" t="s">
        <v>1702</v>
      </c>
      <c r="C4883">
        <v>73.3</v>
      </c>
      <c r="D4883">
        <v>-68.489999999999995</v>
      </c>
      <c r="E4883">
        <v>33.9</v>
      </c>
      <c r="F4883" t="s">
        <v>1765</v>
      </c>
      <c r="G4883">
        <v>600</v>
      </c>
      <c r="H4883">
        <v>16375.304</v>
      </c>
      <c r="I4883">
        <v>102465.667</v>
      </c>
      <c r="J4883" t="s">
        <v>590</v>
      </c>
      <c r="T4883">
        <f t="shared" si="103"/>
        <v>-34.589999999999996</v>
      </c>
      <c r="U4883">
        <v>-34.589999999999996</v>
      </c>
    </row>
    <row r="4884" spans="1:21" x14ac:dyDescent="0.2">
      <c r="A4884" t="s">
        <v>627</v>
      </c>
      <c r="B4884" s="10" t="s">
        <v>1704</v>
      </c>
      <c r="C4884">
        <v>96</v>
      </c>
      <c r="D4884">
        <v>-91.19</v>
      </c>
      <c r="E4884">
        <v>22.7</v>
      </c>
      <c r="F4884" t="s">
        <v>1766</v>
      </c>
      <c r="G4884">
        <v>1200</v>
      </c>
      <c r="H4884">
        <v>16375.304</v>
      </c>
      <c r="I4884">
        <v>102465.667</v>
      </c>
      <c r="J4884" t="s">
        <v>590</v>
      </c>
      <c r="T4884">
        <f t="shared" si="103"/>
        <v>-68.489999999999995</v>
      </c>
      <c r="U4884">
        <v>-68.489999999999995</v>
      </c>
    </row>
    <row r="4885" spans="1:21" x14ac:dyDescent="0.2">
      <c r="A4885" t="s">
        <v>627</v>
      </c>
      <c r="B4885" s="10" t="s">
        <v>1709</v>
      </c>
      <c r="C4885">
        <v>99</v>
      </c>
      <c r="D4885">
        <v>-94.19</v>
      </c>
      <c r="E4885">
        <v>3</v>
      </c>
      <c r="F4885" t="s">
        <v>1767</v>
      </c>
      <c r="G4885">
        <v>2000</v>
      </c>
      <c r="H4885">
        <v>16375.304</v>
      </c>
      <c r="I4885">
        <v>102465.667</v>
      </c>
      <c r="J4885" t="s">
        <v>590</v>
      </c>
      <c r="T4885">
        <f t="shared" si="103"/>
        <v>-91.19</v>
      </c>
      <c r="U4885">
        <v>-91.19</v>
      </c>
    </row>
    <row r="4886" spans="1:21" x14ac:dyDescent="0.2">
      <c r="A4886" t="s">
        <v>627</v>
      </c>
      <c r="B4886" s="10" t="s">
        <v>1768</v>
      </c>
      <c r="C4886">
        <v>100.28</v>
      </c>
      <c r="D4886">
        <v>-95.47</v>
      </c>
      <c r="E4886">
        <v>1.28</v>
      </c>
      <c r="F4886" t="s">
        <v>1769</v>
      </c>
      <c r="G4886">
        <v>4500</v>
      </c>
      <c r="H4886">
        <v>16375.304</v>
      </c>
      <c r="I4886">
        <v>102465.667</v>
      </c>
      <c r="J4886" t="s">
        <v>590</v>
      </c>
      <c r="T4886">
        <f t="shared" si="103"/>
        <v>-94.19</v>
      </c>
      <c r="U4886">
        <v>-94.19</v>
      </c>
    </row>
    <row r="4887" spans="1:21" x14ac:dyDescent="0.2">
      <c r="A4887" t="s">
        <v>1771</v>
      </c>
      <c r="B4887" s="10" t="s">
        <v>1687</v>
      </c>
      <c r="C4887">
        <v>8.3000000000000007</v>
      </c>
      <c r="D4887">
        <v>-3.37</v>
      </c>
      <c r="E4887">
        <v>9</v>
      </c>
      <c r="F4887" t="s">
        <v>1688</v>
      </c>
      <c r="G4887">
        <v>70</v>
      </c>
      <c r="H4887">
        <v>14850.19</v>
      </c>
      <c r="I4887">
        <v>102723.79</v>
      </c>
      <c r="J4887" t="s">
        <v>634</v>
      </c>
      <c r="T4887">
        <f t="shared" si="103"/>
        <v>5.63</v>
      </c>
      <c r="U4887">
        <v>5.63</v>
      </c>
    </row>
    <row r="4888" spans="1:21" x14ac:dyDescent="0.2">
      <c r="A4888" t="s">
        <v>1771</v>
      </c>
      <c r="B4888" s="10" t="s">
        <v>1689</v>
      </c>
      <c r="C4888">
        <v>16.7</v>
      </c>
      <c r="D4888">
        <v>-11.77</v>
      </c>
      <c r="E4888">
        <v>8.4</v>
      </c>
      <c r="F4888" t="s">
        <v>1690</v>
      </c>
      <c r="G4888">
        <v>60</v>
      </c>
      <c r="H4888">
        <v>14850.19</v>
      </c>
      <c r="I4888">
        <v>102723.79</v>
      </c>
      <c r="J4888" t="s">
        <v>634</v>
      </c>
      <c r="T4888">
        <f t="shared" si="103"/>
        <v>-3.3699999999999992</v>
      </c>
      <c r="U4888">
        <v>-3.3699999999999992</v>
      </c>
    </row>
    <row r="4889" spans="1:21" x14ac:dyDescent="0.2">
      <c r="A4889" t="s">
        <v>1771</v>
      </c>
      <c r="B4889" s="10" t="s">
        <v>1711</v>
      </c>
      <c r="C4889">
        <v>18.100000000000001</v>
      </c>
      <c r="D4889">
        <v>-13.17</v>
      </c>
      <c r="E4889">
        <v>1.4</v>
      </c>
      <c r="F4889" t="s">
        <v>1712</v>
      </c>
      <c r="G4889">
        <v>280</v>
      </c>
      <c r="H4889">
        <v>14850.19</v>
      </c>
      <c r="I4889">
        <v>102723.79</v>
      </c>
      <c r="J4889" t="s">
        <v>634</v>
      </c>
      <c r="T4889">
        <f t="shared" si="103"/>
        <v>-11.77</v>
      </c>
      <c r="U4889">
        <v>-11.77</v>
      </c>
    </row>
    <row r="4890" spans="1:21" x14ac:dyDescent="0.2">
      <c r="A4890" t="s">
        <v>1771</v>
      </c>
      <c r="B4890" s="10" t="s">
        <v>1716</v>
      </c>
      <c r="C4890">
        <v>20.399999999999999</v>
      </c>
      <c r="D4890">
        <v>-15.47</v>
      </c>
      <c r="E4890">
        <v>2.2999999999999998</v>
      </c>
      <c r="F4890" t="s">
        <v>1838</v>
      </c>
      <c r="G4890">
        <v>180</v>
      </c>
      <c r="H4890">
        <v>14850.19</v>
      </c>
      <c r="I4890">
        <v>102723.79</v>
      </c>
      <c r="J4890" t="s">
        <v>634</v>
      </c>
      <c r="T4890">
        <f t="shared" si="103"/>
        <v>-13.170000000000002</v>
      </c>
      <c r="U4890">
        <v>-13.170000000000002</v>
      </c>
    </row>
    <row r="4891" spans="1:21" x14ac:dyDescent="0.2">
      <c r="A4891" t="s">
        <v>1771</v>
      </c>
      <c r="B4891" s="10" t="s">
        <v>1215</v>
      </c>
      <c r="C4891">
        <v>39.1</v>
      </c>
      <c r="D4891">
        <v>-34.17</v>
      </c>
      <c r="E4891">
        <v>18.7</v>
      </c>
      <c r="F4891" t="s">
        <v>1761</v>
      </c>
      <c r="G4891">
        <v>230</v>
      </c>
      <c r="H4891">
        <v>14850.19</v>
      </c>
      <c r="I4891">
        <v>102723.79</v>
      </c>
      <c r="J4891" t="s">
        <v>634</v>
      </c>
      <c r="T4891">
        <f t="shared" si="103"/>
        <v>-15.470000000000002</v>
      </c>
      <c r="U4891">
        <v>-15.470000000000002</v>
      </c>
    </row>
    <row r="4892" spans="1:21" x14ac:dyDescent="0.2">
      <c r="A4892" t="s">
        <v>1771</v>
      </c>
      <c r="B4892" s="10" t="s">
        <v>1700</v>
      </c>
      <c r="C4892">
        <v>43.3</v>
      </c>
      <c r="D4892">
        <v>-38.369999999999997</v>
      </c>
      <c r="E4892">
        <v>4.2</v>
      </c>
      <c r="F4892" t="s">
        <v>1701</v>
      </c>
      <c r="G4892">
        <v>350</v>
      </c>
      <c r="H4892">
        <v>14850.19</v>
      </c>
      <c r="I4892">
        <v>102723.79</v>
      </c>
      <c r="J4892" t="s">
        <v>634</v>
      </c>
      <c r="T4892">
        <f t="shared" si="103"/>
        <v>-34.169999999999995</v>
      </c>
      <c r="U4892">
        <v>-34.169999999999995</v>
      </c>
    </row>
    <row r="4893" spans="1:21" x14ac:dyDescent="0.2">
      <c r="A4893" t="s">
        <v>1771</v>
      </c>
      <c r="B4893" s="10" t="s">
        <v>1702</v>
      </c>
      <c r="C4893">
        <v>49.2</v>
      </c>
      <c r="D4893">
        <v>-44.27</v>
      </c>
      <c r="E4893">
        <v>5.9000000000000101</v>
      </c>
      <c r="F4893" t="s">
        <v>1703</v>
      </c>
      <c r="G4893">
        <v>700</v>
      </c>
      <c r="H4893">
        <v>14850.19</v>
      </c>
      <c r="I4893">
        <v>102723.79</v>
      </c>
      <c r="J4893" t="s">
        <v>634</v>
      </c>
      <c r="T4893">
        <f t="shared" si="103"/>
        <v>-38.36999999999999</v>
      </c>
      <c r="U4893">
        <v>-38.36999999999999</v>
      </c>
    </row>
    <row r="4894" spans="1:21" x14ac:dyDescent="0.2">
      <c r="A4894" t="s">
        <v>1771</v>
      </c>
      <c r="B4894" s="10" t="s">
        <v>1704</v>
      </c>
      <c r="C4894">
        <v>53.7</v>
      </c>
      <c r="D4894">
        <v>-48.77</v>
      </c>
      <c r="E4894">
        <v>4.5</v>
      </c>
      <c r="F4894" t="s">
        <v>1705</v>
      </c>
      <c r="G4894">
        <v>1500</v>
      </c>
      <c r="H4894">
        <v>14850.19</v>
      </c>
      <c r="I4894">
        <v>102723.79</v>
      </c>
      <c r="J4894" t="s">
        <v>634</v>
      </c>
      <c r="T4894">
        <f t="shared" si="103"/>
        <v>-44.27</v>
      </c>
      <c r="U4894">
        <v>-44.27</v>
      </c>
    </row>
    <row r="4895" spans="1:21" x14ac:dyDescent="0.2">
      <c r="A4895" t="s">
        <v>1771</v>
      </c>
      <c r="B4895" s="10" t="s">
        <v>1709</v>
      </c>
      <c r="C4895">
        <v>59.2</v>
      </c>
      <c r="D4895">
        <v>-54.27</v>
      </c>
      <c r="E4895">
        <v>5.5</v>
      </c>
      <c r="F4895" t="s">
        <v>1710</v>
      </c>
      <c r="G4895">
        <v>4000</v>
      </c>
      <c r="H4895">
        <v>14850.19</v>
      </c>
      <c r="I4895">
        <v>102723.79</v>
      </c>
      <c r="J4895" t="s">
        <v>634</v>
      </c>
      <c r="T4895">
        <f t="shared" si="103"/>
        <v>-48.77</v>
      </c>
      <c r="U4895">
        <v>-48.77</v>
      </c>
    </row>
    <row r="4896" spans="1:21" x14ac:dyDescent="0.2">
      <c r="A4896" t="s">
        <v>1772</v>
      </c>
      <c r="B4896" s="10" t="s">
        <v>1687</v>
      </c>
      <c r="C4896">
        <v>2</v>
      </c>
      <c r="D4896">
        <v>3.58</v>
      </c>
      <c r="E4896">
        <v>2</v>
      </c>
      <c r="F4896" t="s">
        <v>1688</v>
      </c>
      <c r="G4896">
        <v>70</v>
      </c>
      <c r="H4896">
        <v>14849.65</v>
      </c>
      <c r="I4896">
        <v>102753</v>
      </c>
      <c r="J4896" t="s">
        <v>634</v>
      </c>
      <c r="T4896">
        <f t="shared" si="103"/>
        <v>5.58</v>
      </c>
      <c r="U4896">
        <v>5.58</v>
      </c>
    </row>
    <row r="4897" spans="1:21" x14ac:dyDescent="0.2">
      <c r="A4897" t="s">
        <v>1772</v>
      </c>
      <c r="B4897" s="10" t="s">
        <v>1714</v>
      </c>
      <c r="C4897">
        <v>7.3</v>
      </c>
      <c r="D4897">
        <v>-1.72</v>
      </c>
      <c r="E4897">
        <v>5.3</v>
      </c>
      <c r="F4897" t="s">
        <v>1760</v>
      </c>
      <c r="G4897">
        <v>100</v>
      </c>
      <c r="H4897">
        <v>14849.65</v>
      </c>
      <c r="I4897">
        <v>102753</v>
      </c>
      <c r="J4897" t="s">
        <v>634</v>
      </c>
      <c r="T4897">
        <f t="shared" si="103"/>
        <v>3.58</v>
      </c>
      <c r="U4897">
        <v>3.58</v>
      </c>
    </row>
    <row r="4898" spans="1:21" x14ac:dyDescent="0.2">
      <c r="A4898" t="s">
        <v>1772</v>
      </c>
      <c r="B4898" s="10" t="s">
        <v>1689</v>
      </c>
      <c r="C4898">
        <v>17.2</v>
      </c>
      <c r="D4898">
        <v>-11.62</v>
      </c>
      <c r="E4898">
        <v>9.9</v>
      </c>
      <c r="F4898" t="s">
        <v>1690</v>
      </c>
      <c r="G4898">
        <v>60</v>
      </c>
      <c r="H4898">
        <v>14849.65</v>
      </c>
      <c r="I4898">
        <v>102753</v>
      </c>
      <c r="J4898" t="s">
        <v>634</v>
      </c>
      <c r="T4898">
        <f t="shared" si="103"/>
        <v>-1.7199999999999989</v>
      </c>
      <c r="U4898">
        <v>-1.7199999999999989</v>
      </c>
    </row>
    <row r="4899" spans="1:21" x14ac:dyDescent="0.2">
      <c r="A4899" t="s">
        <v>1772</v>
      </c>
      <c r="B4899" s="10" t="s">
        <v>1716</v>
      </c>
      <c r="C4899">
        <v>20.5</v>
      </c>
      <c r="D4899">
        <v>-14.92</v>
      </c>
      <c r="E4899">
        <v>3.3</v>
      </c>
      <c r="F4899" t="s">
        <v>1838</v>
      </c>
      <c r="G4899">
        <v>180</v>
      </c>
      <c r="H4899">
        <v>14849.65</v>
      </c>
      <c r="I4899">
        <v>102753</v>
      </c>
      <c r="J4899" t="s">
        <v>634</v>
      </c>
      <c r="T4899">
        <f t="shared" si="103"/>
        <v>-11.620000000000001</v>
      </c>
      <c r="U4899">
        <v>-11.620000000000001</v>
      </c>
    </row>
    <row r="4900" spans="1:21" x14ac:dyDescent="0.2">
      <c r="A4900" t="s">
        <v>1772</v>
      </c>
      <c r="B4900" s="10" t="s">
        <v>1215</v>
      </c>
      <c r="C4900">
        <v>41.3</v>
      </c>
      <c r="D4900">
        <v>-35.72</v>
      </c>
      <c r="E4900">
        <v>20.8</v>
      </c>
      <c r="F4900" t="s">
        <v>1761</v>
      </c>
      <c r="G4900">
        <v>230</v>
      </c>
      <c r="H4900">
        <v>14849.65</v>
      </c>
      <c r="I4900">
        <v>102753</v>
      </c>
      <c r="J4900" t="s">
        <v>634</v>
      </c>
      <c r="T4900">
        <f t="shared" si="103"/>
        <v>-14.919999999999998</v>
      </c>
      <c r="U4900">
        <v>-14.919999999999998</v>
      </c>
    </row>
    <row r="4901" spans="1:21" x14ac:dyDescent="0.2">
      <c r="A4901" t="s">
        <v>1772</v>
      </c>
      <c r="B4901" s="10" t="s">
        <v>1700</v>
      </c>
      <c r="C4901">
        <v>51.7</v>
      </c>
      <c r="D4901">
        <v>-46.12</v>
      </c>
      <c r="E4901">
        <v>10.4</v>
      </c>
      <c r="F4901" t="s">
        <v>1701</v>
      </c>
      <c r="G4901">
        <v>350</v>
      </c>
      <c r="H4901">
        <v>14849.65</v>
      </c>
      <c r="I4901">
        <v>102753</v>
      </c>
      <c r="J4901" t="s">
        <v>634</v>
      </c>
      <c r="T4901">
        <f t="shared" si="103"/>
        <v>-35.72</v>
      </c>
      <c r="U4901">
        <v>-35.72</v>
      </c>
    </row>
    <row r="4902" spans="1:21" x14ac:dyDescent="0.2">
      <c r="A4902" t="s">
        <v>1772</v>
      </c>
      <c r="B4902" s="10" t="s">
        <v>1702</v>
      </c>
      <c r="C4902">
        <v>57.4</v>
      </c>
      <c r="D4902">
        <v>-51.82</v>
      </c>
      <c r="E4902">
        <v>5.7</v>
      </c>
      <c r="F4902" t="s">
        <v>1703</v>
      </c>
      <c r="G4902">
        <v>700</v>
      </c>
      <c r="H4902">
        <v>14849.65</v>
      </c>
      <c r="I4902">
        <v>102753</v>
      </c>
      <c r="J4902" t="s">
        <v>634</v>
      </c>
      <c r="T4902">
        <f t="shared" si="103"/>
        <v>-46.12</v>
      </c>
      <c r="U4902">
        <v>-46.12</v>
      </c>
    </row>
    <row r="4903" spans="1:21" x14ac:dyDescent="0.2">
      <c r="A4903" t="s">
        <v>1772</v>
      </c>
      <c r="B4903" s="10" t="s">
        <v>1704</v>
      </c>
      <c r="C4903">
        <v>68.400000000000006</v>
      </c>
      <c r="D4903">
        <v>-62.82</v>
      </c>
      <c r="E4903">
        <v>11</v>
      </c>
      <c r="F4903" t="s">
        <v>1705</v>
      </c>
      <c r="G4903">
        <v>1500</v>
      </c>
      <c r="H4903">
        <v>14849.65</v>
      </c>
      <c r="I4903">
        <v>102753</v>
      </c>
      <c r="J4903" t="s">
        <v>634</v>
      </c>
      <c r="T4903">
        <f t="shared" si="103"/>
        <v>-51.82</v>
      </c>
      <c r="U4903">
        <v>-51.82</v>
      </c>
    </row>
    <row r="4904" spans="1:21" x14ac:dyDescent="0.2">
      <c r="A4904" t="s">
        <v>1772</v>
      </c>
      <c r="B4904" s="10" t="s">
        <v>1709</v>
      </c>
      <c r="C4904">
        <v>71.599999999999994</v>
      </c>
      <c r="D4904">
        <v>-66.02</v>
      </c>
      <c r="E4904">
        <v>3.19999999999999</v>
      </c>
      <c r="F4904" t="s">
        <v>1710</v>
      </c>
      <c r="G4904">
        <v>4000</v>
      </c>
      <c r="H4904">
        <v>14849.65</v>
      </c>
      <c r="I4904">
        <v>102753</v>
      </c>
      <c r="J4904" t="s">
        <v>634</v>
      </c>
      <c r="T4904">
        <f t="shared" si="103"/>
        <v>-62.820000000000007</v>
      </c>
      <c r="U4904">
        <v>-62.820000000000007</v>
      </c>
    </row>
    <row r="4905" spans="1:21" x14ac:dyDescent="0.2">
      <c r="A4905" t="s">
        <v>1773</v>
      </c>
      <c r="B4905" s="10" t="s">
        <v>1714</v>
      </c>
      <c r="C4905">
        <v>4.5</v>
      </c>
      <c r="D4905">
        <v>0.59</v>
      </c>
      <c r="E4905">
        <v>4.5</v>
      </c>
      <c r="F4905" t="s">
        <v>1760</v>
      </c>
      <c r="G4905">
        <v>100</v>
      </c>
      <c r="H4905">
        <v>14849.98</v>
      </c>
      <c r="I4905">
        <v>102781.52</v>
      </c>
      <c r="J4905" t="s">
        <v>634</v>
      </c>
      <c r="T4905">
        <f t="shared" si="103"/>
        <v>5.09</v>
      </c>
      <c r="U4905">
        <v>5.09</v>
      </c>
    </row>
    <row r="4906" spans="1:21" x14ac:dyDescent="0.2">
      <c r="A4906" t="s">
        <v>1773</v>
      </c>
      <c r="B4906" s="10" t="s">
        <v>1687</v>
      </c>
      <c r="C4906">
        <v>7.8</v>
      </c>
      <c r="D4906">
        <v>-2.71</v>
      </c>
      <c r="E4906">
        <v>3.3</v>
      </c>
      <c r="F4906" t="s">
        <v>1688</v>
      </c>
      <c r="G4906">
        <v>70</v>
      </c>
      <c r="H4906">
        <v>14849.98</v>
      </c>
      <c r="I4906">
        <v>102781.52</v>
      </c>
      <c r="J4906" t="s">
        <v>634</v>
      </c>
      <c r="T4906">
        <f t="shared" si="103"/>
        <v>0.58999999999999986</v>
      </c>
      <c r="U4906">
        <v>0.58999999999999986</v>
      </c>
    </row>
    <row r="4907" spans="1:21" x14ac:dyDescent="0.2">
      <c r="A4907" t="s">
        <v>1773</v>
      </c>
      <c r="B4907" s="10" t="s">
        <v>1689</v>
      </c>
      <c r="C4907">
        <v>17.100000000000001</v>
      </c>
      <c r="D4907">
        <v>-12.01</v>
      </c>
      <c r="E4907">
        <v>9.3000000000000007</v>
      </c>
      <c r="F4907" t="s">
        <v>1690</v>
      </c>
      <c r="G4907">
        <v>60</v>
      </c>
      <c r="H4907">
        <v>14849.98</v>
      </c>
      <c r="I4907">
        <v>102781.52</v>
      </c>
      <c r="J4907" t="s">
        <v>634</v>
      </c>
      <c r="T4907">
        <f t="shared" si="103"/>
        <v>-2.7099999999999991</v>
      </c>
      <c r="U4907">
        <v>-2.7099999999999991</v>
      </c>
    </row>
    <row r="4908" spans="1:21" x14ac:dyDescent="0.2">
      <c r="A4908" t="s">
        <v>1773</v>
      </c>
      <c r="B4908" s="10" t="s">
        <v>1716</v>
      </c>
      <c r="C4908">
        <v>20.399999999999999</v>
      </c>
      <c r="D4908">
        <v>-15.31</v>
      </c>
      <c r="E4908">
        <v>3.3</v>
      </c>
      <c r="F4908" t="s">
        <v>1838</v>
      </c>
      <c r="G4908">
        <v>180</v>
      </c>
      <c r="H4908">
        <v>14849.98</v>
      </c>
      <c r="I4908">
        <v>102781.52</v>
      </c>
      <c r="J4908" t="s">
        <v>634</v>
      </c>
      <c r="T4908">
        <f t="shared" si="103"/>
        <v>-12.010000000000002</v>
      </c>
      <c r="U4908">
        <v>-12.010000000000002</v>
      </c>
    </row>
    <row r="4909" spans="1:21" x14ac:dyDescent="0.2">
      <c r="A4909" t="s">
        <v>1773</v>
      </c>
      <c r="B4909" s="10" t="s">
        <v>1215</v>
      </c>
      <c r="C4909">
        <v>42.5</v>
      </c>
      <c r="D4909">
        <v>-37.409999999999997</v>
      </c>
      <c r="E4909">
        <v>22.1</v>
      </c>
      <c r="F4909" t="s">
        <v>1761</v>
      </c>
      <c r="G4909">
        <v>230</v>
      </c>
      <c r="H4909">
        <v>14849.98</v>
      </c>
      <c r="I4909">
        <v>102781.52</v>
      </c>
      <c r="J4909" t="s">
        <v>634</v>
      </c>
      <c r="T4909">
        <f t="shared" si="103"/>
        <v>-15.309999999999995</v>
      </c>
      <c r="U4909">
        <v>-15.309999999999995</v>
      </c>
    </row>
    <row r="4910" spans="1:21" x14ac:dyDescent="0.2">
      <c r="A4910" t="s">
        <v>1773</v>
      </c>
      <c r="B4910" s="10" t="s">
        <v>1700</v>
      </c>
      <c r="C4910">
        <v>53.8</v>
      </c>
      <c r="D4910">
        <v>-48.71</v>
      </c>
      <c r="E4910">
        <v>11.3</v>
      </c>
      <c r="F4910" t="s">
        <v>1701</v>
      </c>
      <c r="G4910">
        <v>350</v>
      </c>
      <c r="H4910">
        <v>14849.98</v>
      </c>
      <c r="I4910">
        <v>102781.52</v>
      </c>
      <c r="J4910" t="s">
        <v>634</v>
      </c>
      <c r="T4910">
        <f t="shared" si="103"/>
        <v>-37.409999999999997</v>
      </c>
      <c r="U4910">
        <v>-37.409999999999997</v>
      </c>
    </row>
    <row r="4911" spans="1:21" x14ac:dyDescent="0.2">
      <c r="A4911" t="s">
        <v>1773</v>
      </c>
      <c r="B4911" s="10" t="s">
        <v>1702</v>
      </c>
      <c r="C4911">
        <v>59.6</v>
      </c>
      <c r="D4911">
        <v>-54.51</v>
      </c>
      <c r="E4911">
        <v>5.8</v>
      </c>
      <c r="F4911" t="s">
        <v>1703</v>
      </c>
      <c r="G4911">
        <v>700</v>
      </c>
      <c r="H4911">
        <v>14849.98</v>
      </c>
      <c r="I4911">
        <v>102781.52</v>
      </c>
      <c r="J4911" t="s">
        <v>634</v>
      </c>
      <c r="T4911">
        <f t="shared" si="103"/>
        <v>-48.71</v>
      </c>
      <c r="U4911">
        <v>-48.71</v>
      </c>
    </row>
    <row r="4912" spans="1:21" x14ac:dyDescent="0.2">
      <c r="A4912" t="s">
        <v>1773</v>
      </c>
      <c r="B4912" s="10" t="s">
        <v>1704</v>
      </c>
      <c r="C4912">
        <v>62.1</v>
      </c>
      <c r="D4912">
        <v>-57.01</v>
      </c>
      <c r="E4912">
        <v>2.5</v>
      </c>
      <c r="F4912" t="s">
        <v>1705</v>
      </c>
      <c r="G4912">
        <v>1500</v>
      </c>
      <c r="H4912">
        <v>14849.98</v>
      </c>
      <c r="I4912">
        <v>102781.52</v>
      </c>
      <c r="J4912" t="s">
        <v>634</v>
      </c>
      <c r="T4912">
        <f t="shared" si="103"/>
        <v>-54.51</v>
      </c>
      <c r="U4912">
        <v>-54.51</v>
      </c>
    </row>
    <row r="4913" spans="1:21" x14ac:dyDescent="0.2">
      <c r="A4913" t="s">
        <v>1773</v>
      </c>
      <c r="B4913" s="10" t="s">
        <v>1709</v>
      </c>
      <c r="C4913">
        <v>67.400000000000006</v>
      </c>
      <c r="D4913">
        <v>-62.31</v>
      </c>
      <c r="E4913">
        <v>5.3</v>
      </c>
      <c r="F4913" t="s">
        <v>1710</v>
      </c>
      <c r="G4913">
        <v>4000</v>
      </c>
      <c r="H4913">
        <v>14849.98</v>
      </c>
      <c r="I4913">
        <v>102781.52</v>
      </c>
      <c r="J4913" t="s">
        <v>634</v>
      </c>
      <c r="T4913">
        <f t="shared" si="103"/>
        <v>-57.010000000000005</v>
      </c>
      <c r="U4913">
        <v>-57.010000000000005</v>
      </c>
    </row>
    <row r="4914" spans="1:21" x14ac:dyDescent="0.2">
      <c r="A4914" t="s">
        <v>1774</v>
      </c>
      <c r="B4914" s="10" t="s">
        <v>1714</v>
      </c>
      <c r="C4914">
        <v>4.0999999999999996</v>
      </c>
      <c r="D4914">
        <v>1.43</v>
      </c>
      <c r="E4914">
        <v>4.0999999999999996</v>
      </c>
      <c r="F4914" t="s">
        <v>1760</v>
      </c>
      <c r="G4914">
        <v>100</v>
      </c>
      <c r="H4914">
        <v>14850.31</v>
      </c>
      <c r="I4914">
        <v>102795.04</v>
      </c>
      <c r="J4914" t="s">
        <v>634</v>
      </c>
      <c r="T4914">
        <f t="shared" si="103"/>
        <v>5.5299999999999994</v>
      </c>
      <c r="U4914">
        <v>5.5299999999999994</v>
      </c>
    </row>
    <row r="4915" spans="1:21" x14ac:dyDescent="0.2">
      <c r="A4915" t="s">
        <v>1774</v>
      </c>
      <c r="B4915" s="10" t="s">
        <v>1687</v>
      </c>
      <c r="C4915">
        <v>7.4</v>
      </c>
      <c r="D4915">
        <v>-1.87</v>
      </c>
      <c r="E4915">
        <v>3.3</v>
      </c>
      <c r="F4915" t="s">
        <v>1688</v>
      </c>
      <c r="G4915">
        <v>70</v>
      </c>
      <c r="H4915">
        <v>14850.31</v>
      </c>
      <c r="I4915">
        <v>102795.04</v>
      </c>
      <c r="J4915" t="s">
        <v>634</v>
      </c>
      <c r="T4915">
        <f t="shared" si="103"/>
        <v>1.4299999999999997</v>
      </c>
      <c r="U4915">
        <v>1.4299999999999997</v>
      </c>
    </row>
    <row r="4916" spans="1:21" x14ac:dyDescent="0.2">
      <c r="A4916" t="s">
        <v>1774</v>
      </c>
      <c r="B4916" s="10" t="s">
        <v>1689</v>
      </c>
      <c r="C4916">
        <v>17.600000000000001</v>
      </c>
      <c r="D4916">
        <v>-12.07</v>
      </c>
      <c r="E4916">
        <v>10.199999999999999</v>
      </c>
      <c r="F4916" t="s">
        <v>1690</v>
      </c>
      <c r="G4916">
        <v>60</v>
      </c>
      <c r="H4916">
        <v>14850.31</v>
      </c>
      <c r="I4916">
        <v>102795.04</v>
      </c>
      <c r="J4916" t="s">
        <v>634</v>
      </c>
      <c r="T4916">
        <f t="shared" si="103"/>
        <v>-1.870000000000001</v>
      </c>
      <c r="U4916">
        <v>-1.870000000000001</v>
      </c>
    </row>
    <row r="4917" spans="1:21" x14ac:dyDescent="0.2">
      <c r="A4917" t="s">
        <v>1774</v>
      </c>
      <c r="B4917" s="10" t="s">
        <v>1716</v>
      </c>
      <c r="C4917">
        <v>21.3</v>
      </c>
      <c r="D4917">
        <v>-15.77</v>
      </c>
      <c r="E4917">
        <v>3.7</v>
      </c>
      <c r="F4917" t="s">
        <v>1838</v>
      </c>
      <c r="G4917">
        <v>180</v>
      </c>
      <c r="H4917">
        <v>14850.31</v>
      </c>
      <c r="I4917">
        <v>102795.04</v>
      </c>
      <c r="J4917" t="s">
        <v>634</v>
      </c>
      <c r="T4917">
        <f t="shared" si="103"/>
        <v>-12.07</v>
      </c>
      <c r="U4917">
        <v>-12.07</v>
      </c>
    </row>
    <row r="4918" spans="1:21" x14ac:dyDescent="0.2">
      <c r="A4918" t="s">
        <v>1774</v>
      </c>
      <c r="B4918" s="10" t="s">
        <v>1215</v>
      </c>
      <c r="C4918">
        <v>44.5</v>
      </c>
      <c r="D4918">
        <v>-38.97</v>
      </c>
      <c r="E4918">
        <v>23.2</v>
      </c>
      <c r="F4918" t="s">
        <v>1761</v>
      </c>
      <c r="G4918">
        <v>230</v>
      </c>
      <c r="H4918">
        <v>14850.31</v>
      </c>
      <c r="I4918">
        <v>102795.04</v>
      </c>
      <c r="J4918" t="s">
        <v>634</v>
      </c>
      <c r="T4918">
        <f t="shared" si="103"/>
        <v>-15.77</v>
      </c>
      <c r="U4918">
        <v>-15.77</v>
      </c>
    </row>
    <row r="4919" spans="1:21" x14ac:dyDescent="0.2">
      <c r="A4919" t="s">
        <v>1774</v>
      </c>
      <c r="B4919" s="10" t="s">
        <v>1700</v>
      </c>
      <c r="C4919">
        <v>53.7</v>
      </c>
      <c r="D4919">
        <v>-48.17</v>
      </c>
      <c r="E4919">
        <v>9.1999999999999993</v>
      </c>
      <c r="F4919" t="s">
        <v>1701</v>
      </c>
      <c r="G4919">
        <v>350</v>
      </c>
      <c r="H4919">
        <v>14850.31</v>
      </c>
      <c r="I4919">
        <v>102795.04</v>
      </c>
      <c r="J4919" t="s">
        <v>634</v>
      </c>
      <c r="T4919">
        <f t="shared" si="103"/>
        <v>-38.97</v>
      </c>
      <c r="U4919">
        <v>-38.97</v>
      </c>
    </row>
    <row r="4920" spans="1:21" x14ac:dyDescent="0.2">
      <c r="A4920" t="s">
        <v>1774</v>
      </c>
      <c r="B4920" s="10" t="s">
        <v>1702</v>
      </c>
      <c r="C4920">
        <v>59.7</v>
      </c>
      <c r="D4920">
        <v>-54.17</v>
      </c>
      <c r="E4920">
        <v>6</v>
      </c>
      <c r="F4920" t="s">
        <v>1703</v>
      </c>
      <c r="G4920">
        <v>700</v>
      </c>
      <c r="H4920">
        <v>14850.31</v>
      </c>
      <c r="I4920">
        <v>102795.04</v>
      </c>
      <c r="J4920" t="s">
        <v>634</v>
      </c>
      <c r="T4920">
        <f t="shared" si="103"/>
        <v>-48.17</v>
      </c>
      <c r="U4920">
        <v>-48.17</v>
      </c>
    </row>
    <row r="4921" spans="1:21" x14ac:dyDescent="0.2">
      <c r="A4921" t="s">
        <v>1774</v>
      </c>
      <c r="B4921" s="10" t="s">
        <v>1704</v>
      </c>
      <c r="C4921">
        <v>65.2</v>
      </c>
      <c r="D4921">
        <v>-59.67</v>
      </c>
      <c r="E4921">
        <v>5.5</v>
      </c>
      <c r="F4921" t="s">
        <v>1705</v>
      </c>
      <c r="G4921">
        <v>1500</v>
      </c>
      <c r="H4921">
        <v>14850.31</v>
      </c>
      <c r="I4921">
        <v>102795.04</v>
      </c>
      <c r="J4921" t="s">
        <v>634</v>
      </c>
      <c r="T4921">
        <f t="shared" si="103"/>
        <v>-54.17</v>
      </c>
      <c r="U4921">
        <v>-54.17</v>
      </c>
    </row>
    <row r="4922" spans="1:21" x14ac:dyDescent="0.2">
      <c r="A4922" t="s">
        <v>1775</v>
      </c>
      <c r="B4922" s="10" t="s">
        <v>1687</v>
      </c>
      <c r="C4922">
        <v>6.6</v>
      </c>
      <c r="D4922">
        <v>-0.73</v>
      </c>
      <c r="E4922">
        <v>6.6</v>
      </c>
      <c r="F4922" t="s">
        <v>1688</v>
      </c>
      <c r="G4922">
        <v>70</v>
      </c>
      <c r="H4922">
        <v>14849.82</v>
      </c>
      <c r="I4922">
        <v>102818.45</v>
      </c>
      <c r="J4922" t="s">
        <v>634</v>
      </c>
      <c r="T4922">
        <f t="shared" si="103"/>
        <v>5.8699999999999992</v>
      </c>
      <c r="U4922">
        <v>5.8699999999999992</v>
      </c>
    </row>
    <row r="4923" spans="1:21" x14ac:dyDescent="0.2">
      <c r="A4923" t="s">
        <v>1775</v>
      </c>
      <c r="B4923" s="10" t="s">
        <v>1689</v>
      </c>
      <c r="C4923">
        <v>14.3</v>
      </c>
      <c r="D4923">
        <v>-8.43</v>
      </c>
      <c r="E4923">
        <v>7.7</v>
      </c>
      <c r="F4923" t="s">
        <v>1690</v>
      </c>
      <c r="G4923">
        <v>60</v>
      </c>
      <c r="H4923">
        <v>14849.82</v>
      </c>
      <c r="I4923">
        <v>102818.45</v>
      </c>
      <c r="J4923" t="s">
        <v>634</v>
      </c>
      <c r="T4923">
        <f t="shared" si="103"/>
        <v>-0.72999999999999954</v>
      </c>
      <c r="U4923">
        <v>-0.72999999999999954</v>
      </c>
    </row>
    <row r="4924" spans="1:21" x14ac:dyDescent="0.2">
      <c r="A4924" t="s">
        <v>1775</v>
      </c>
      <c r="B4924" s="10" t="s">
        <v>1711</v>
      </c>
      <c r="C4924">
        <v>22</v>
      </c>
      <c r="D4924">
        <v>-16.13</v>
      </c>
      <c r="E4924">
        <v>7.7</v>
      </c>
      <c r="F4924" t="s">
        <v>1712</v>
      </c>
      <c r="G4924">
        <v>280</v>
      </c>
      <c r="H4924">
        <v>14849.82</v>
      </c>
      <c r="I4924">
        <v>102818.45</v>
      </c>
      <c r="J4924" t="s">
        <v>634</v>
      </c>
      <c r="T4924">
        <f t="shared" si="103"/>
        <v>-8.43</v>
      </c>
      <c r="U4924">
        <v>-8.43</v>
      </c>
    </row>
    <row r="4925" spans="1:21" x14ac:dyDescent="0.2">
      <c r="A4925" t="s">
        <v>1775</v>
      </c>
      <c r="B4925" s="10" t="s">
        <v>1721</v>
      </c>
      <c r="C4925">
        <v>22.5</v>
      </c>
      <c r="D4925">
        <v>-16.63</v>
      </c>
      <c r="E4925">
        <v>0.5</v>
      </c>
      <c r="F4925" t="s">
        <v>1696</v>
      </c>
      <c r="G4925">
        <v>80</v>
      </c>
      <c r="H4925">
        <v>14849.82</v>
      </c>
      <c r="I4925">
        <v>102818.45</v>
      </c>
      <c r="J4925" t="s">
        <v>634</v>
      </c>
      <c r="T4925">
        <f t="shared" si="103"/>
        <v>-16.13</v>
      </c>
      <c r="U4925">
        <v>-16.13</v>
      </c>
    </row>
    <row r="4926" spans="1:21" x14ac:dyDescent="0.2">
      <c r="A4926" t="s">
        <v>1775</v>
      </c>
      <c r="B4926" s="10" t="s">
        <v>1716</v>
      </c>
      <c r="C4926">
        <v>23.8</v>
      </c>
      <c r="D4926">
        <v>-17.93</v>
      </c>
      <c r="E4926">
        <v>1.3</v>
      </c>
      <c r="F4926" t="s">
        <v>1838</v>
      </c>
      <c r="G4926">
        <v>180</v>
      </c>
      <c r="H4926">
        <v>14849.82</v>
      </c>
      <c r="I4926">
        <v>102818.45</v>
      </c>
      <c r="J4926" t="s">
        <v>634</v>
      </c>
      <c r="T4926">
        <f t="shared" si="103"/>
        <v>-16.63</v>
      </c>
      <c r="U4926">
        <v>-16.63</v>
      </c>
    </row>
    <row r="4927" spans="1:21" x14ac:dyDescent="0.2">
      <c r="A4927" t="s">
        <v>1775</v>
      </c>
      <c r="B4927" s="10" t="s">
        <v>1215</v>
      </c>
      <c r="C4927">
        <v>43.7</v>
      </c>
      <c r="D4927">
        <v>-37.83</v>
      </c>
      <c r="E4927">
        <v>19.899999999999999</v>
      </c>
      <c r="F4927" t="s">
        <v>1761</v>
      </c>
      <c r="G4927">
        <v>230</v>
      </c>
      <c r="H4927">
        <v>14849.82</v>
      </c>
      <c r="I4927">
        <v>102818.45</v>
      </c>
      <c r="J4927" t="s">
        <v>634</v>
      </c>
      <c r="T4927">
        <f t="shared" si="103"/>
        <v>-17.93</v>
      </c>
      <c r="U4927">
        <v>-17.93</v>
      </c>
    </row>
    <row r="4928" spans="1:21" x14ac:dyDescent="0.2">
      <c r="A4928" t="s">
        <v>1775</v>
      </c>
      <c r="B4928" s="10" t="s">
        <v>1700</v>
      </c>
      <c r="C4928">
        <v>49.8</v>
      </c>
      <c r="D4928">
        <v>-43.93</v>
      </c>
      <c r="E4928">
        <v>6.0999999999999899</v>
      </c>
      <c r="F4928" t="s">
        <v>1701</v>
      </c>
      <c r="G4928">
        <v>350</v>
      </c>
      <c r="H4928">
        <v>14849.82</v>
      </c>
      <c r="I4928">
        <v>102818.45</v>
      </c>
      <c r="J4928" t="s">
        <v>634</v>
      </c>
      <c r="T4928">
        <f t="shared" si="103"/>
        <v>-37.830000000000013</v>
      </c>
      <c r="U4928">
        <v>-37.830000000000013</v>
      </c>
    </row>
    <row r="4929" spans="1:21" x14ac:dyDescent="0.2">
      <c r="A4929" t="s">
        <v>1775</v>
      </c>
      <c r="B4929" s="10" t="s">
        <v>1702</v>
      </c>
      <c r="C4929">
        <v>53.3</v>
      </c>
      <c r="D4929">
        <v>-47.43</v>
      </c>
      <c r="E4929">
        <v>3.5</v>
      </c>
      <c r="F4929" t="s">
        <v>1703</v>
      </c>
      <c r="G4929">
        <v>700</v>
      </c>
      <c r="H4929">
        <v>14849.82</v>
      </c>
      <c r="I4929">
        <v>102818.45</v>
      </c>
      <c r="J4929" t="s">
        <v>634</v>
      </c>
      <c r="T4929">
        <f t="shared" si="103"/>
        <v>-43.93</v>
      </c>
      <c r="U4929">
        <v>-43.93</v>
      </c>
    </row>
    <row r="4930" spans="1:21" x14ac:dyDescent="0.2">
      <c r="A4930" t="s">
        <v>1775</v>
      </c>
      <c r="B4930" s="10" t="s">
        <v>1702</v>
      </c>
      <c r="C4930">
        <v>58.6</v>
      </c>
      <c r="D4930">
        <v>-52.73</v>
      </c>
      <c r="E4930">
        <v>5.3</v>
      </c>
      <c r="F4930" t="s">
        <v>1703</v>
      </c>
      <c r="G4930">
        <v>700</v>
      </c>
      <c r="H4930">
        <v>14849.82</v>
      </c>
      <c r="I4930">
        <v>102818.45</v>
      </c>
      <c r="J4930" t="s">
        <v>634</v>
      </c>
      <c r="T4930">
        <f t="shared" si="103"/>
        <v>-47.43</v>
      </c>
      <c r="U4930">
        <v>-47.43</v>
      </c>
    </row>
    <row r="4931" spans="1:21" x14ac:dyDescent="0.2">
      <c r="A4931" t="s">
        <v>1776</v>
      </c>
      <c r="B4931" s="10" t="s">
        <v>1714</v>
      </c>
      <c r="C4931">
        <v>4.5</v>
      </c>
      <c r="D4931">
        <v>-3.00000000000002E-2</v>
      </c>
      <c r="E4931">
        <v>4.5</v>
      </c>
      <c r="F4931" t="s">
        <v>1760</v>
      </c>
      <c r="G4931">
        <v>100</v>
      </c>
      <c r="H4931">
        <v>14849.55</v>
      </c>
      <c r="I4931">
        <v>102838.19</v>
      </c>
      <c r="J4931" t="s">
        <v>634</v>
      </c>
      <c r="T4931">
        <f t="shared" ref="T4931:T4994" si="104">D4931+E4931</f>
        <v>4.47</v>
      </c>
      <c r="U4931">
        <v>4.47</v>
      </c>
    </row>
    <row r="4932" spans="1:21" x14ac:dyDescent="0.2">
      <c r="A4932" t="s">
        <v>1776</v>
      </c>
      <c r="B4932" s="10" t="s">
        <v>1687</v>
      </c>
      <c r="C4932">
        <v>7.4</v>
      </c>
      <c r="D4932">
        <v>-2.93</v>
      </c>
      <c r="E4932">
        <v>2.9</v>
      </c>
      <c r="F4932" t="s">
        <v>1688</v>
      </c>
      <c r="G4932">
        <v>70</v>
      </c>
      <c r="H4932">
        <v>14849.55</v>
      </c>
      <c r="I4932">
        <v>102838.19</v>
      </c>
      <c r="J4932" t="s">
        <v>634</v>
      </c>
      <c r="T4932">
        <f t="shared" si="104"/>
        <v>-3.0000000000000249E-2</v>
      </c>
      <c r="U4932">
        <v>-3.0000000000000249E-2</v>
      </c>
    </row>
    <row r="4933" spans="1:21" x14ac:dyDescent="0.2">
      <c r="A4933" t="s">
        <v>1776</v>
      </c>
      <c r="B4933" s="10" t="s">
        <v>1689</v>
      </c>
      <c r="C4933">
        <v>19.7</v>
      </c>
      <c r="D4933">
        <v>-15.23</v>
      </c>
      <c r="E4933">
        <v>12.3</v>
      </c>
      <c r="F4933" t="s">
        <v>1690</v>
      </c>
      <c r="G4933">
        <v>60</v>
      </c>
      <c r="H4933">
        <v>14849.55</v>
      </c>
      <c r="I4933">
        <v>102838.19</v>
      </c>
      <c r="J4933" t="s">
        <v>634</v>
      </c>
      <c r="T4933">
        <f t="shared" si="104"/>
        <v>-2.9299999999999997</v>
      </c>
      <c r="U4933">
        <v>-2.9299999999999997</v>
      </c>
    </row>
    <row r="4934" spans="1:21" x14ac:dyDescent="0.2">
      <c r="A4934" t="s">
        <v>1776</v>
      </c>
      <c r="B4934" s="10" t="s">
        <v>1716</v>
      </c>
      <c r="C4934">
        <v>21.8</v>
      </c>
      <c r="D4934">
        <v>-17.329999999999998</v>
      </c>
      <c r="E4934">
        <v>2.1</v>
      </c>
      <c r="F4934" t="s">
        <v>1838</v>
      </c>
      <c r="G4934">
        <v>180</v>
      </c>
      <c r="H4934">
        <v>14849.55</v>
      </c>
      <c r="I4934">
        <v>102838.19</v>
      </c>
      <c r="J4934" t="s">
        <v>634</v>
      </c>
      <c r="T4934">
        <f t="shared" si="104"/>
        <v>-15.229999999999999</v>
      </c>
      <c r="U4934">
        <v>-15.229999999999999</v>
      </c>
    </row>
    <row r="4935" spans="1:21" x14ac:dyDescent="0.2">
      <c r="A4935" t="s">
        <v>1776</v>
      </c>
      <c r="B4935" s="10" t="s">
        <v>1215</v>
      </c>
      <c r="C4935">
        <v>43.1</v>
      </c>
      <c r="D4935">
        <v>-38.630000000000003</v>
      </c>
      <c r="E4935">
        <v>21.3</v>
      </c>
      <c r="F4935" t="s">
        <v>1761</v>
      </c>
      <c r="G4935">
        <v>230</v>
      </c>
      <c r="H4935">
        <v>14849.55</v>
      </c>
      <c r="I4935">
        <v>102838.19</v>
      </c>
      <c r="J4935" t="s">
        <v>634</v>
      </c>
      <c r="T4935">
        <f t="shared" si="104"/>
        <v>-17.330000000000002</v>
      </c>
      <c r="U4935">
        <v>-17.330000000000002</v>
      </c>
    </row>
    <row r="4936" spans="1:21" x14ac:dyDescent="0.2">
      <c r="A4936" t="s">
        <v>1776</v>
      </c>
      <c r="B4936" s="10" t="s">
        <v>1700</v>
      </c>
      <c r="C4936">
        <v>48.7</v>
      </c>
      <c r="D4936">
        <v>-44.23</v>
      </c>
      <c r="E4936">
        <v>5.6</v>
      </c>
      <c r="F4936" t="s">
        <v>1701</v>
      </c>
      <c r="G4936">
        <v>350</v>
      </c>
      <c r="H4936">
        <v>14849.55</v>
      </c>
      <c r="I4936">
        <v>102838.19</v>
      </c>
      <c r="J4936" t="s">
        <v>634</v>
      </c>
      <c r="T4936">
        <f t="shared" si="104"/>
        <v>-38.629999999999995</v>
      </c>
      <c r="U4936">
        <v>-38.629999999999995</v>
      </c>
    </row>
    <row r="4937" spans="1:21" x14ac:dyDescent="0.2">
      <c r="A4937" t="s">
        <v>1776</v>
      </c>
      <c r="B4937" s="10" t="s">
        <v>1702</v>
      </c>
      <c r="C4937">
        <v>53.8</v>
      </c>
      <c r="D4937">
        <v>-49.33</v>
      </c>
      <c r="E4937">
        <v>5.0999999999999899</v>
      </c>
      <c r="F4937" t="s">
        <v>1703</v>
      </c>
      <c r="G4937">
        <v>700</v>
      </c>
      <c r="H4937">
        <v>14849.55</v>
      </c>
      <c r="I4937">
        <v>102838.19</v>
      </c>
      <c r="J4937" t="s">
        <v>634</v>
      </c>
      <c r="T4937">
        <f t="shared" si="104"/>
        <v>-44.230000000000011</v>
      </c>
      <c r="U4937">
        <v>-44.230000000000011</v>
      </c>
    </row>
    <row r="4938" spans="1:21" x14ac:dyDescent="0.2">
      <c r="A4938" t="s">
        <v>1776</v>
      </c>
      <c r="B4938" s="10" t="s">
        <v>1704</v>
      </c>
      <c r="C4938">
        <v>59.1</v>
      </c>
      <c r="D4938">
        <v>-54.63</v>
      </c>
      <c r="E4938">
        <v>5.3</v>
      </c>
      <c r="F4938" t="s">
        <v>1705</v>
      </c>
      <c r="G4938">
        <v>1500</v>
      </c>
      <c r="H4938">
        <v>14849.55</v>
      </c>
      <c r="I4938">
        <v>102838.19</v>
      </c>
      <c r="J4938" t="s">
        <v>634</v>
      </c>
      <c r="T4938">
        <f t="shared" si="104"/>
        <v>-49.330000000000005</v>
      </c>
      <c r="U4938">
        <v>-49.330000000000005</v>
      </c>
    </row>
    <row r="4939" spans="1:21" x14ac:dyDescent="0.2">
      <c r="A4939" t="s">
        <v>1777</v>
      </c>
      <c r="B4939" s="10" t="s">
        <v>1714</v>
      </c>
      <c r="C4939">
        <v>5.7</v>
      </c>
      <c r="D4939">
        <v>-0.98</v>
      </c>
      <c r="E4939">
        <v>5.7</v>
      </c>
      <c r="F4939" t="s">
        <v>1760</v>
      </c>
      <c r="G4939">
        <v>100</v>
      </c>
      <c r="H4939">
        <v>14843.93</v>
      </c>
      <c r="I4939">
        <v>102858.38</v>
      </c>
      <c r="J4939" t="s">
        <v>634</v>
      </c>
      <c r="T4939">
        <f t="shared" si="104"/>
        <v>4.7200000000000006</v>
      </c>
      <c r="U4939">
        <v>4.7200000000000006</v>
      </c>
    </row>
    <row r="4940" spans="1:21" x14ac:dyDescent="0.2">
      <c r="A4940" t="s">
        <v>1777</v>
      </c>
      <c r="B4940" s="10" t="s">
        <v>1687</v>
      </c>
      <c r="C4940">
        <v>6.8</v>
      </c>
      <c r="D4940">
        <v>-2.08</v>
      </c>
      <c r="E4940">
        <v>1.1000000000000001</v>
      </c>
      <c r="F4940" t="s">
        <v>1688</v>
      </c>
      <c r="G4940">
        <v>70</v>
      </c>
      <c r="H4940">
        <v>14843.93</v>
      </c>
      <c r="I4940">
        <v>102858.38</v>
      </c>
      <c r="J4940" t="s">
        <v>634</v>
      </c>
      <c r="T4940">
        <f t="shared" si="104"/>
        <v>-0.98</v>
      </c>
      <c r="U4940">
        <v>-0.98</v>
      </c>
    </row>
    <row r="4941" spans="1:21" x14ac:dyDescent="0.2">
      <c r="A4941" t="s">
        <v>1777</v>
      </c>
      <c r="B4941" s="10" t="s">
        <v>1689</v>
      </c>
      <c r="C4941">
        <v>20.3</v>
      </c>
      <c r="D4941">
        <v>-15.58</v>
      </c>
      <c r="E4941">
        <v>13.5</v>
      </c>
      <c r="F4941" t="s">
        <v>1690</v>
      </c>
      <c r="G4941">
        <v>60</v>
      </c>
      <c r="H4941">
        <v>14843.93</v>
      </c>
      <c r="I4941">
        <v>102858.38</v>
      </c>
      <c r="J4941" t="s">
        <v>634</v>
      </c>
      <c r="T4941">
        <f t="shared" si="104"/>
        <v>-2.08</v>
      </c>
      <c r="U4941">
        <v>-2.08</v>
      </c>
    </row>
    <row r="4942" spans="1:21" x14ac:dyDescent="0.2">
      <c r="A4942" t="s">
        <v>1777</v>
      </c>
      <c r="B4942" s="10" t="s">
        <v>1716</v>
      </c>
      <c r="C4942">
        <v>21.9</v>
      </c>
      <c r="D4942">
        <v>-17.18</v>
      </c>
      <c r="E4942">
        <v>1.6</v>
      </c>
      <c r="F4942" t="s">
        <v>1838</v>
      </c>
      <c r="G4942">
        <v>180</v>
      </c>
      <c r="H4942">
        <v>14843.93</v>
      </c>
      <c r="I4942">
        <v>102858.38</v>
      </c>
      <c r="J4942" t="s">
        <v>634</v>
      </c>
      <c r="T4942">
        <f t="shared" si="104"/>
        <v>-15.58</v>
      </c>
      <c r="U4942">
        <v>-15.58</v>
      </c>
    </row>
    <row r="4943" spans="1:21" x14ac:dyDescent="0.2">
      <c r="A4943" t="s">
        <v>1777</v>
      </c>
      <c r="B4943" s="10" t="s">
        <v>1215</v>
      </c>
      <c r="C4943">
        <v>41.3</v>
      </c>
      <c r="D4943">
        <v>-36.58</v>
      </c>
      <c r="E4943">
        <v>19.399999999999999</v>
      </c>
      <c r="F4943" t="s">
        <v>1761</v>
      </c>
      <c r="G4943">
        <v>230</v>
      </c>
      <c r="H4943">
        <v>14843.93</v>
      </c>
      <c r="I4943">
        <v>102858.38</v>
      </c>
      <c r="J4943" t="s">
        <v>634</v>
      </c>
      <c r="T4943">
        <f t="shared" si="104"/>
        <v>-17.18</v>
      </c>
      <c r="U4943">
        <v>-17.18</v>
      </c>
    </row>
    <row r="4944" spans="1:21" x14ac:dyDescent="0.2">
      <c r="A4944" t="s">
        <v>1777</v>
      </c>
      <c r="B4944" s="10" t="s">
        <v>1700</v>
      </c>
      <c r="C4944">
        <v>48.6</v>
      </c>
      <c r="D4944">
        <v>-43.88</v>
      </c>
      <c r="E4944">
        <v>7.3</v>
      </c>
      <c r="F4944" t="s">
        <v>1701</v>
      </c>
      <c r="G4944">
        <v>350</v>
      </c>
      <c r="H4944">
        <v>14843.93</v>
      </c>
      <c r="I4944">
        <v>102858.38</v>
      </c>
      <c r="J4944" t="s">
        <v>634</v>
      </c>
      <c r="T4944">
        <f t="shared" si="104"/>
        <v>-36.580000000000005</v>
      </c>
      <c r="U4944">
        <v>-36.580000000000005</v>
      </c>
    </row>
    <row r="4945" spans="1:21" x14ac:dyDescent="0.2">
      <c r="A4945" t="s">
        <v>1777</v>
      </c>
      <c r="B4945" s="10" t="s">
        <v>1702</v>
      </c>
      <c r="C4945">
        <v>55.6</v>
      </c>
      <c r="D4945">
        <v>-50.88</v>
      </c>
      <c r="E4945">
        <v>7</v>
      </c>
      <c r="F4945" t="s">
        <v>1703</v>
      </c>
      <c r="G4945">
        <v>700</v>
      </c>
      <c r="H4945">
        <v>14843.93</v>
      </c>
      <c r="I4945">
        <v>102858.38</v>
      </c>
      <c r="J4945" t="s">
        <v>634</v>
      </c>
      <c r="T4945">
        <f t="shared" si="104"/>
        <v>-43.88</v>
      </c>
      <c r="U4945">
        <v>-43.88</v>
      </c>
    </row>
    <row r="4946" spans="1:21" x14ac:dyDescent="0.2">
      <c r="A4946" t="s">
        <v>1777</v>
      </c>
      <c r="B4946" s="10" t="s">
        <v>1704</v>
      </c>
      <c r="C4946">
        <v>60.8</v>
      </c>
      <c r="D4946">
        <v>-56.08</v>
      </c>
      <c r="E4946">
        <v>5.2</v>
      </c>
      <c r="F4946" t="s">
        <v>1705</v>
      </c>
      <c r="G4946">
        <v>1500</v>
      </c>
      <c r="H4946">
        <v>14843.93</v>
      </c>
      <c r="I4946">
        <v>102858.38</v>
      </c>
      <c r="J4946" t="s">
        <v>634</v>
      </c>
      <c r="T4946">
        <f t="shared" si="104"/>
        <v>-50.879999999999995</v>
      </c>
      <c r="U4946">
        <v>-50.879999999999995</v>
      </c>
    </row>
    <row r="4947" spans="1:21" x14ac:dyDescent="0.2">
      <c r="A4947" t="s">
        <v>1778</v>
      </c>
      <c r="B4947" s="10" t="s">
        <v>1687</v>
      </c>
      <c r="C4947">
        <v>0.5</v>
      </c>
      <c r="D4947">
        <v>4.45</v>
      </c>
      <c r="E4947">
        <v>0.5</v>
      </c>
      <c r="F4947" t="s">
        <v>1688</v>
      </c>
      <c r="G4947">
        <v>70</v>
      </c>
      <c r="H4947">
        <v>14840.07</v>
      </c>
      <c r="I4947">
        <v>102724.11</v>
      </c>
      <c r="J4947" t="s">
        <v>634</v>
      </c>
      <c r="T4947">
        <f t="shared" si="104"/>
        <v>4.95</v>
      </c>
      <c r="U4947">
        <v>4.95</v>
      </c>
    </row>
    <row r="4948" spans="1:21" x14ac:dyDescent="0.2">
      <c r="A4948" t="s">
        <v>1778</v>
      </c>
      <c r="B4948" s="10" t="s">
        <v>1714</v>
      </c>
      <c r="C4948">
        <v>3</v>
      </c>
      <c r="D4948">
        <v>1.95</v>
      </c>
      <c r="E4948">
        <v>2.5</v>
      </c>
      <c r="F4948" t="s">
        <v>1760</v>
      </c>
      <c r="G4948">
        <v>100</v>
      </c>
      <c r="H4948">
        <v>14840.07</v>
      </c>
      <c r="I4948">
        <v>102724.11</v>
      </c>
      <c r="J4948" t="s">
        <v>634</v>
      </c>
      <c r="T4948">
        <f t="shared" si="104"/>
        <v>4.45</v>
      </c>
      <c r="U4948">
        <v>4.45</v>
      </c>
    </row>
    <row r="4949" spans="1:21" x14ac:dyDescent="0.2">
      <c r="A4949" t="s">
        <v>1778</v>
      </c>
      <c r="B4949" s="10" t="s">
        <v>1687</v>
      </c>
      <c r="C4949">
        <v>3.5</v>
      </c>
      <c r="D4949">
        <v>1.45</v>
      </c>
      <c r="E4949">
        <v>0.5</v>
      </c>
      <c r="F4949" t="s">
        <v>1688</v>
      </c>
      <c r="G4949">
        <v>70</v>
      </c>
      <c r="H4949">
        <v>14840.07</v>
      </c>
      <c r="I4949">
        <v>102724.11</v>
      </c>
      <c r="J4949" t="s">
        <v>634</v>
      </c>
      <c r="T4949">
        <f t="shared" si="104"/>
        <v>1.95</v>
      </c>
      <c r="U4949">
        <v>1.95</v>
      </c>
    </row>
    <row r="4950" spans="1:21" x14ac:dyDescent="0.2">
      <c r="A4950" t="s">
        <v>1778</v>
      </c>
      <c r="B4950" s="10" t="s">
        <v>1714</v>
      </c>
      <c r="C4950">
        <v>4.4000000000000004</v>
      </c>
      <c r="D4950">
        <v>0.55000000000000004</v>
      </c>
      <c r="E4950">
        <v>0.9</v>
      </c>
      <c r="F4950" t="s">
        <v>1760</v>
      </c>
      <c r="G4950">
        <v>100</v>
      </c>
      <c r="H4950">
        <v>14840.07</v>
      </c>
      <c r="I4950">
        <v>102724.11</v>
      </c>
      <c r="J4950" t="s">
        <v>634</v>
      </c>
      <c r="T4950">
        <f t="shared" si="104"/>
        <v>1.4500000000000002</v>
      </c>
      <c r="U4950">
        <v>1.4500000000000002</v>
      </c>
    </row>
    <row r="4951" spans="1:21" x14ac:dyDescent="0.2">
      <c r="A4951" t="s">
        <v>1778</v>
      </c>
      <c r="B4951" s="10" t="s">
        <v>1687</v>
      </c>
      <c r="C4951">
        <v>6.8</v>
      </c>
      <c r="D4951">
        <v>-1.85</v>
      </c>
      <c r="E4951">
        <v>2.4</v>
      </c>
      <c r="F4951" t="s">
        <v>1688</v>
      </c>
      <c r="G4951">
        <v>70</v>
      </c>
      <c r="H4951">
        <v>14840.07</v>
      </c>
      <c r="I4951">
        <v>102724.11</v>
      </c>
      <c r="J4951" t="s">
        <v>634</v>
      </c>
      <c r="T4951">
        <f t="shared" si="104"/>
        <v>0.54999999999999982</v>
      </c>
      <c r="U4951">
        <v>0.54999999999999982</v>
      </c>
    </row>
    <row r="4952" spans="1:21" x14ac:dyDescent="0.2">
      <c r="A4952" t="s">
        <v>1778</v>
      </c>
      <c r="B4952" s="10" t="s">
        <v>1689</v>
      </c>
      <c r="C4952">
        <v>19.3</v>
      </c>
      <c r="D4952">
        <v>-14.35</v>
      </c>
      <c r="E4952">
        <v>12.5</v>
      </c>
      <c r="F4952" t="s">
        <v>1690</v>
      </c>
      <c r="G4952">
        <v>60</v>
      </c>
      <c r="H4952">
        <v>14840.07</v>
      </c>
      <c r="I4952">
        <v>102724.11</v>
      </c>
      <c r="J4952" t="s">
        <v>634</v>
      </c>
      <c r="T4952">
        <f t="shared" si="104"/>
        <v>-1.8499999999999996</v>
      </c>
      <c r="U4952">
        <v>-1.8499999999999996</v>
      </c>
    </row>
    <row r="4953" spans="1:21" x14ac:dyDescent="0.2">
      <c r="A4953" t="s">
        <v>1778</v>
      </c>
      <c r="B4953" s="10" t="s">
        <v>1716</v>
      </c>
      <c r="C4953">
        <v>22.3</v>
      </c>
      <c r="D4953">
        <v>-17.350000000000001</v>
      </c>
      <c r="E4953">
        <v>3</v>
      </c>
      <c r="F4953" t="s">
        <v>1838</v>
      </c>
      <c r="G4953">
        <v>180</v>
      </c>
      <c r="H4953">
        <v>14840.07</v>
      </c>
      <c r="I4953">
        <v>102724.11</v>
      </c>
      <c r="J4953" t="s">
        <v>634</v>
      </c>
      <c r="T4953">
        <f t="shared" si="104"/>
        <v>-14.350000000000001</v>
      </c>
      <c r="U4953">
        <v>-14.350000000000001</v>
      </c>
    </row>
    <row r="4954" spans="1:21" x14ac:dyDescent="0.2">
      <c r="A4954" t="s">
        <v>1778</v>
      </c>
      <c r="B4954" s="10" t="s">
        <v>1215</v>
      </c>
      <c r="C4954">
        <v>38.5</v>
      </c>
      <c r="D4954">
        <v>-33.549999999999997</v>
      </c>
      <c r="E4954">
        <v>16.2</v>
      </c>
      <c r="F4954" t="s">
        <v>1761</v>
      </c>
      <c r="G4954">
        <v>230</v>
      </c>
      <c r="H4954">
        <v>14840.07</v>
      </c>
      <c r="I4954">
        <v>102724.11</v>
      </c>
      <c r="J4954" t="s">
        <v>634</v>
      </c>
      <c r="T4954">
        <f t="shared" si="104"/>
        <v>-17.349999999999998</v>
      </c>
      <c r="U4954">
        <v>-17.349999999999998</v>
      </c>
    </row>
    <row r="4955" spans="1:21" x14ac:dyDescent="0.2">
      <c r="A4955" t="s">
        <v>1778</v>
      </c>
      <c r="B4955" s="10" t="s">
        <v>1700</v>
      </c>
      <c r="C4955">
        <v>45.7</v>
      </c>
      <c r="D4955">
        <v>-40.75</v>
      </c>
      <c r="E4955">
        <v>7.2</v>
      </c>
      <c r="F4955" t="s">
        <v>1701</v>
      </c>
      <c r="G4955">
        <v>350</v>
      </c>
      <c r="H4955">
        <v>14840.07</v>
      </c>
      <c r="I4955">
        <v>102724.11</v>
      </c>
      <c r="J4955" t="s">
        <v>634</v>
      </c>
      <c r="T4955">
        <f t="shared" si="104"/>
        <v>-33.549999999999997</v>
      </c>
      <c r="U4955">
        <v>-33.549999999999997</v>
      </c>
    </row>
    <row r="4956" spans="1:21" x14ac:dyDescent="0.2">
      <c r="A4956" t="s">
        <v>1778</v>
      </c>
      <c r="B4956" s="10" t="s">
        <v>1702</v>
      </c>
      <c r="C4956">
        <v>51.7</v>
      </c>
      <c r="D4956">
        <v>-46.75</v>
      </c>
      <c r="E4956">
        <v>6</v>
      </c>
      <c r="F4956" t="s">
        <v>1703</v>
      </c>
      <c r="G4956">
        <v>700</v>
      </c>
      <c r="H4956">
        <v>14840.07</v>
      </c>
      <c r="I4956">
        <v>102724.11</v>
      </c>
      <c r="J4956" t="s">
        <v>634</v>
      </c>
      <c r="T4956">
        <f t="shared" si="104"/>
        <v>-40.75</v>
      </c>
      <c r="U4956">
        <v>-40.75</v>
      </c>
    </row>
    <row r="4957" spans="1:21" x14ac:dyDescent="0.2">
      <c r="A4957" t="s">
        <v>1778</v>
      </c>
      <c r="B4957" s="10" t="s">
        <v>1704</v>
      </c>
      <c r="C4957">
        <v>53.9</v>
      </c>
      <c r="D4957">
        <v>-48.95</v>
      </c>
      <c r="E4957">
        <v>2.2000000000000002</v>
      </c>
      <c r="F4957" t="s">
        <v>1705</v>
      </c>
      <c r="G4957">
        <v>1500</v>
      </c>
      <c r="H4957">
        <v>14840.07</v>
      </c>
      <c r="I4957">
        <v>102724.11</v>
      </c>
      <c r="J4957" t="s">
        <v>634</v>
      </c>
      <c r="T4957">
        <f t="shared" si="104"/>
        <v>-46.75</v>
      </c>
      <c r="U4957">
        <v>-46.75</v>
      </c>
    </row>
    <row r="4958" spans="1:21" x14ac:dyDescent="0.2">
      <c r="A4958" t="s">
        <v>1778</v>
      </c>
      <c r="B4958" s="10" t="s">
        <v>1709</v>
      </c>
      <c r="C4958">
        <v>57.8</v>
      </c>
      <c r="D4958">
        <v>-52.85</v>
      </c>
      <c r="E4958">
        <v>3.9</v>
      </c>
      <c r="F4958" t="s">
        <v>1710</v>
      </c>
      <c r="G4958">
        <v>4000</v>
      </c>
      <c r="H4958">
        <v>14840.07</v>
      </c>
      <c r="I4958">
        <v>102724.11</v>
      </c>
      <c r="J4958" t="s">
        <v>634</v>
      </c>
      <c r="T4958">
        <f t="shared" si="104"/>
        <v>-48.95</v>
      </c>
      <c r="U4958">
        <v>-48.95</v>
      </c>
    </row>
    <row r="4959" spans="1:21" x14ac:dyDescent="0.2">
      <c r="A4959" t="s">
        <v>1779</v>
      </c>
      <c r="B4959" s="10" t="s">
        <v>1714</v>
      </c>
      <c r="C4959">
        <v>6.9</v>
      </c>
      <c r="D4959">
        <v>-1.55</v>
      </c>
      <c r="E4959">
        <v>6.9</v>
      </c>
      <c r="F4959" t="s">
        <v>1760</v>
      </c>
      <c r="G4959">
        <v>100</v>
      </c>
      <c r="H4959">
        <v>14840.24</v>
      </c>
      <c r="I4959">
        <v>102752.78</v>
      </c>
      <c r="J4959" t="s">
        <v>634</v>
      </c>
      <c r="T4959">
        <f t="shared" si="104"/>
        <v>5.3500000000000005</v>
      </c>
      <c r="U4959">
        <v>5.3500000000000005</v>
      </c>
    </row>
    <row r="4960" spans="1:21" x14ac:dyDescent="0.2">
      <c r="A4960" t="s">
        <v>1779</v>
      </c>
      <c r="B4960" s="10" t="s">
        <v>1689</v>
      </c>
      <c r="C4960">
        <v>19.5</v>
      </c>
      <c r="D4960">
        <v>-14.15</v>
      </c>
      <c r="E4960">
        <v>12.6</v>
      </c>
      <c r="F4960" t="s">
        <v>1690</v>
      </c>
      <c r="G4960">
        <v>60</v>
      </c>
      <c r="H4960">
        <v>14840.24</v>
      </c>
      <c r="I4960">
        <v>102752.78</v>
      </c>
      <c r="J4960" t="s">
        <v>634</v>
      </c>
      <c r="T4960">
        <f t="shared" si="104"/>
        <v>-1.5500000000000007</v>
      </c>
      <c r="U4960">
        <v>-1.5500000000000007</v>
      </c>
    </row>
    <row r="4961" spans="1:21" x14ac:dyDescent="0.2">
      <c r="A4961" t="s">
        <v>1779</v>
      </c>
      <c r="B4961" s="10" t="s">
        <v>1215</v>
      </c>
      <c r="C4961">
        <v>38.200000000000003</v>
      </c>
      <c r="D4961">
        <v>-32.85</v>
      </c>
      <c r="E4961">
        <v>18.7</v>
      </c>
      <c r="F4961" t="s">
        <v>1761</v>
      </c>
      <c r="G4961">
        <v>230</v>
      </c>
      <c r="H4961">
        <v>14840.24</v>
      </c>
      <c r="I4961">
        <v>102752.78</v>
      </c>
      <c r="J4961" t="s">
        <v>634</v>
      </c>
      <c r="T4961">
        <f t="shared" si="104"/>
        <v>-14.150000000000002</v>
      </c>
      <c r="U4961">
        <v>-14.150000000000002</v>
      </c>
    </row>
    <row r="4962" spans="1:21" x14ac:dyDescent="0.2">
      <c r="A4962" t="s">
        <v>1779</v>
      </c>
      <c r="B4962" s="10" t="s">
        <v>1700</v>
      </c>
      <c r="C4962">
        <v>46.3</v>
      </c>
      <c r="D4962">
        <v>-40.950000000000003</v>
      </c>
      <c r="E4962">
        <v>8.0999999999999908</v>
      </c>
      <c r="F4962" t="s">
        <v>1701</v>
      </c>
      <c r="G4962">
        <v>350</v>
      </c>
      <c r="H4962">
        <v>14840.24</v>
      </c>
      <c r="I4962">
        <v>102752.78</v>
      </c>
      <c r="J4962" t="s">
        <v>634</v>
      </c>
      <c r="T4962">
        <f t="shared" si="104"/>
        <v>-32.850000000000009</v>
      </c>
      <c r="U4962">
        <v>-32.850000000000009</v>
      </c>
    </row>
    <row r="4963" spans="1:21" x14ac:dyDescent="0.2">
      <c r="A4963" t="s">
        <v>1779</v>
      </c>
      <c r="B4963" s="10" t="s">
        <v>1702</v>
      </c>
      <c r="C4963">
        <v>54.7</v>
      </c>
      <c r="D4963">
        <v>-49.35</v>
      </c>
      <c r="E4963">
        <v>8.4000000000000092</v>
      </c>
      <c r="F4963" t="s">
        <v>1703</v>
      </c>
      <c r="G4963">
        <v>700</v>
      </c>
      <c r="H4963">
        <v>14840.24</v>
      </c>
      <c r="I4963">
        <v>102752.78</v>
      </c>
      <c r="J4963" t="s">
        <v>634</v>
      </c>
      <c r="T4963">
        <f t="shared" si="104"/>
        <v>-40.949999999999989</v>
      </c>
      <c r="U4963">
        <v>-40.949999999999989</v>
      </c>
    </row>
    <row r="4964" spans="1:21" x14ac:dyDescent="0.2">
      <c r="A4964" t="s">
        <v>1779</v>
      </c>
      <c r="B4964" s="10" t="s">
        <v>1704</v>
      </c>
      <c r="C4964">
        <v>59.9</v>
      </c>
      <c r="D4964">
        <v>-54.55</v>
      </c>
      <c r="E4964">
        <v>5.2</v>
      </c>
      <c r="F4964" t="s">
        <v>1705</v>
      </c>
      <c r="G4964">
        <v>1500</v>
      </c>
      <c r="H4964">
        <v>14840.24</v>
      </c>
      <c r="I4964">
        <v>102752.78</v>
      </c>
      <c r="J4964" t="s">
        <v>634</v>
      </c>
      <c r="T4964">
        <f t="shared" si="104"/>
        <v>-49.349999999999994</v>
      </c>
      <c r="U4964">
        <v>-49.349999999999994</v>
      </c>
    </row>
    <row r="4965" spans="1:21" x14ac:dyDescent="0.2">
      <c r="A4965" t="s">
        <v>1779</v>
      </c>
      <c r="B4965" s="10" t="s">
        <v>1709</v>
      </c>
      <c r="C4965">
        <v>64.900000000000006</v>
      </c>
      <c r="D4965">
        <v>-59.55</v>
      </c>
      <c r="E4965">
        <v>5.0000000000000098</v>
      </c>
      <c r="F4965" t="s">
        <v>1710</v>
      </c>
      <c r="G4965">
        <v>4000</v>
      </c>
      <c r="H4965">
        <v>14840.24</v>
      </c>
      <c r="I4965">
        <v>102752.78</v>
      </c>
      <c r="J4965" t="s">
        <v>634</v>
      </c>
      <c r="T4965">
        <f t="shared" si="104"/>
        <v>-54.54999999999999</v>
      </c>
      <c r="U4965">
        <v>-54.54999999999999</v>
      </c>
    </row>
    <row r="4966" spans="1:21" x14ac:dyDescent="0.2">
      <c r="A4966" t="s">
        <v>1780</v>
      </c>
      <c r="B4966" s="10" t="s">
        <v>1687</v>
      </c>
      <c r="C4966">
        <v>0.6</v>
      </c>
      <c r="D4966">
        <v>4.4800000000000004</v>
      </c>
      <c r="E4966">
        <v>0.6</v>
      </c>
      <c r="F4966" t="s">
        <v>1688</v>
      </c>
      <c r="G4966">
        <v>70</v>
      </c>
      <c r="H4966">
        <v>14839.89</v>
      </c>
      <c r="I4966">
        <v>102781.68</v>
      </c>
      <c r="J4966" t="s">
        <v>634</v>
      </c>
      <c r="T4966">
        <f t="shared" si="104"/>
        <v>5.08</v>
      </c>
      <c r="U4966">
        <v>5.08</v>
      </c>
    </row>
    <row r="4967" spans="1:21" x14ac:dyDescent="0.2">
      <c r="A4967" t="s">
        <v>1780</v>
      </c>
      <c r="B4967" s="10" t="s">
        <v>1714</v>
      </c>
      <c r="C4967">
        <v>6.7</v>
      </c>
      <c r="D4967">
        <v>-1.62</v>
      </c>
      <c r="E4967">
        <v>6.1</v>
      </c>
      <c r="F4967" t="s">
        <v>1760</v>
      </c>
      <c r="G4967">
        <v>100</v>
      </c>
      <c r="H4967">
        <v>14839.89</v>
      </c>
      <c r="I4967">
        <v>102781.68</v>
      </c>
      <c r="J4967" t="s">
        <v>634</v>
      </c>
      <c r="T4967">
        <f t="shared" si="104"/>
        <v>4.4799999999999995</v>
      </c>
      <c r="U4967">
        <v>4.4799999999999995</v>
      </c>
    </row>
    <row r="4968" spans="1:21" x14ac:dyDescent="0.2">
      <c r="A4968" t="s">
        <v>1780</v>
      </c>
      <c r="B4968" s="10" t="s">
        <v>1689</v>
      </c>
      <c r="C4968">
        <v>18.600000000000001</v>
      </c>
      <c r="D4968">
        <v>-13.52</v>
      </c>
      <c r="E4968">
        <v>11.9</v>
      </c>
      <c r="F4968" t="s">
        <v>1690</v>
      </c>
      <c r="G4968">
        <v>60</v>
      </c>
      <c r="H4968">
        <v>14839.89</v>
      </c>
      <c r="I4968">
        <v>102781.68</v>
      </c>
      <c r="J4968" t="s">
        <v>634</v>
      </c>
      <c r="T4968">
        <f t="shared" si="104"/>
        <v>-1.6199999999999992</v>
      </c>
      <c r="U4968">
        <v>-1.6199999999999992</v>
      </c>
    </row>
    <row r="4969" spans="1:21" x14ac:dyDescent="0.2">
      <c r="A4969" t="s">
        <v>1780</v>
      </c>
      <c r="B4969" s="10" t="s">
        <v>1716</v>
      </c>
      <c r="C4969">
        <v>21.2</v>
      </c>
      <c r="D4969">
        <v>-16.12</v>
      </c>
      <c r="E4969">
        <v>2.6</v>
      </c>
      <c r="F4969" t="s">
        <v>1838</v>
      </c>
      <c r="G4969">
        <v>180</v>
      </c>
      <c r="H4969">
        <v>14839.89</v>
      </c>
      <c r="I4969">
        <v>102781.68</v>
      </c>
      <c r="J4969" t="s">
        <v>634</v>
      </c>
      <c r="T4969">
        <f t="shared" si="104"/>
        <v>-13.520000000000001</v>
      </c>
      <c r="U4969">
        <v>-13.520000000000001</v>
      </c>
    </row>
    <row r="4970" spans="1:21" x14ac:dyDescent="0.2">
      <c r="A4970" t="s">
        <v>1780</v>
      </c>
      <c r="B4970" s="10" t="s">
        <v>1215</v>
      </c>
      <c r="C4970">
        <v>36.700000000000003</v>
      </c>
      <c r="D4970">
        <v>-31.62</v>
      </c>
      <c r="E4970">
        <v>15.5</v>
      </c>
      <c r="F4970" t="s">
        <v>1761</v>
      </c>
      <c r="G4970">
        <v>230</v>
      </c>
      <c r="H4970">
        <v>14839.89</v>
      </c>
      <c r="I4970">
        <v>102781.68</v>
      </c>
      <c r="J4970" t="s">
        <v>634</v>
      </c>
      <c r="T4970">
        <f t="shared" si="104"/>
        <v>-16.12</v>
      </c>
      <c r="U4970">
        <v>-16.12</v>
      </c>
    </row>
    <row r="4971" spans="1:21" x14ac:dyDescent="0.2">
      <c r="A4971" t="s">
        <v>1780</v>
      </c>
      <c r="B4971" s="10" t="s">
        <v>1700</v>
      </c>
      <c r="C4971">
        <v>48</v>
      </c>
      <c r="D4971">
        <v>-42.92</v>
      </c>
      <c r="E4971">
        <v>11.3</v>
      </c>
      <c r="F4971" t="s">
        <v>1701</v>
      </c>
      <c r="G4971">
        <v>350</v>
      </c>
      <c r="H4971">
        <v>14839.89</v>
      </c>
      <c r="I4971">
        <v>102781.68</v>
      </c>
      <c r="J4971" t="s">
        <v>634</v>
      </c>
      <c r="T4971">
        <f t="shared" si="104"/>
        <v>-31.62</v>
      </c>
      <c r="U4971">
        <v>-31.62</v>
      </c>
    </row>
    <row r="4972" spans="1:21" x14ac:dyDescent="0.2">
      <c r="A4972" t="s">
        <v>1780</v>
      </c>
      <c r="B4972" s="10" t="s">
        <v>1702</v>
      </c>
      <c r="C4972">
        <v>60.4</v>
      </c>
      <c r="D4972">
        <v>-55.32</v>
      </c>
      <c r="E4972">
        <v>12.4</v>
      </c>
      <c r="F4972" t="s">
        <v>1703</v>
      </c>
      <c r="G4972">
        <v>700</v>
      </c>
      <c r="H4972">
        <v>14839.89</v>
      </c>
      <c r="I4972">
        <v>102781.68</v>
      </c>
      <c r="J4972" t="s">
        <v>634</v>
      </c>
      <c r="T4972">
        <f t="shared" si="104"/>
        <v>-42.92</v>
      </c>
      <c r="U4972">
        <v>-42.92</v>
      </c>
    </row>
    <row r="4973" spans="1:21" x14ac:dyDescent="0.2">
      <c r="A4973" t="s">
        <v>1780</v>
      </c>
      <c r="B4973" s="10" t="s">
        <v>1704</v>
      </c>
      <c r="C4973">
        <v>65.8</v>
      </c>
      <c r="D4973">
        <v>-60.72</v>
      </c>
      <c r="E4973">
        <v>5.4</v>
      </c>
      <c r="F4973" t="s">
        <v>1705</v>
      </c>
      <c r="G4973">
        <v>1500</v>
      </c>
      <c r="H4973">
        <v>14839.89</v>
      </c>
      <c r="I4973">
        <v>102781.68</v>
      </c>
      <c r="J4973" t="s">
        <v>634</v>
      </c>
      <c r="T4973">
        <f t="shared" si="104"/>
        <v>-55.32</v>
      </c>
      <c r="U4973">
        <v>-55.32</v>
      </c>
    </row>
    <row r="4974" spans="1:21" x14ac:dyDescent="0.2">
      <c r="A4974" t="s">
        <v>1781</v>
      </c>
      <c r="B4974" s="10" t="s">
        <v>1714</v>
      </c>
      <c r="C4974">
        <v>6.5</v>
      </c>
      <c r="D4974">
        <v>-1.74</v>
      </c>
      <c r="E4974">
        <v>6.5</v>
      </c>
      <c r="F4974" t="s">
        <v>1760</v>
      </c>
      <c r="G4974">
        <v>100</v>
      </c>
      <c r="H4974">
        <v>14822.96</v>
      </c>
      <c r="I4974">
        <v>102794.46</v>
      </c>
      <c r="J4974" t="s">
        <v>634</v>
      </c>
      <c r="T4974">
        <f t="shared" si="104"/>
        <v>4.76</v>
      </c>
      <c r="U4974">
        <v>4.76</v>
      </c>
    </row>
    <row r="4975" spans="1:21" x14ac:dyDescent="0.2">
      <c r="A4975" t="s">
        <v>1781</v>
      </c>
      <c r="B4975" s="10" t="s">
        <v>1689</v>
      </c>
      <c r="C4975">
        <v>13.2</v>
      </c>
      <c r="D4975">
        <v>-8.44</v>
      </c>
      <c r="E4975">
        <v>6.7</v>
      </c>
      <c r="F4975" t="s">
        <v>1690</v>
      </c>
      <c r="G4975">
        <v>60</v>
      </c>
      <c r="H4975">
        <v>14822.96</v>
      </c>
      <c r="I4975">
        <v>102794.46</v>
      </c>
      <c r="J4975" t="s">
        <v>634</v>
      </c>
      <c r="T4975">
        <f t="shared" si="104"/>
        <v>-1.7399999999999993</v>
      </c>
      <c r="U4975">
        <v>-1.7399999999999993</v>
      </c>
    </row>
    <row r="4976" spans="1:21" x14ac:dyDescent="0.2">
      <c r="A4976" t="s">
        <v>1781</v>
      </c>
      <c r="B4976" s="10" t="s">
        <v>1711</v>
      </c>
      <c r="C4976">
        <v>16.5</v>
      </c>
      <c r="D4976">
        <v>-11.74</v>
      </c>
      <c r="E4976">
        <v>3.3</v>
      </c>
      <c r="F4976" t="s">
        <v>1712</v>
      </c>
      <c r="G4976">
        <v>280</v>
      </c>
      <c r="H4976">
        <v>14822.96</v>
      </c>
      <c r="I4976">
        <v>102794.46</v>
      </c>
      <c r="J4976" t="s">
        <v>634</v>
      </c>
      <c r="T4976">
        <f t="shared" si="104"/>
        <v>-8.4400000000000013</v>
      </c>
      <c r="U4976">
        <v>-8.4400000000000013</v>
      </c>
    </row>
    <row r="4977" spans="1:21" x14ac:dyDescent="0.2">
      <c r="A4977" t="s">
        <v>1781</v>
      </c>
      <c r="B4977" s="10" t="s">
        <v>1721</v>
      </c>
      <c r="C4977">
        <v>19.100000000000001</v>
      </c>
      <c r="D4977">
        <v>-14.34</v>
      </c>
      <c r="E4977">
        <v>2.6</v>
      </c>
      <c r="F4977" t="s">
        <v>1696</v>
      </c>
      <c r="G4977">
        <v>80</v>
      </c>
      <c r="H4977">
        <v>14822.96</v>
      </c>
      <c r="I4977">
        <v>102794.46</v>
      </c>
      <c r="J4977" t="s">
        <v>634</v>
      </c>
      <c r="T4977">
        <f t="shared" si="104"/>
        <v>-11.74</v>
      </c>
      <c r="U4977">
        <v>-11.74</v>
      </c>
    </row>
    <row r="4978" spans="1:21" x14ac:dyDescent="0.2">
      <c r="A4978" t="s">
        <v>1781</v>
      </c>
      <c r="B4978" s="10" t="s">
        <v>1716</v>
      </c>
      <c r="C4978">
        <v>20</v>
      </c>
      <c r="D4978">
        <v>-15.24</v>
      </c>
      <c r="E4978">
        <v>0.89999999999999902</v>
      </c>
      <c r="F4978" t="s">
        <v>1838</v>
      </c>
      <c r="G4978">
        <v>180</v>
      </c>
      <c r="H4978">
        <v>14822.96</v>
      </c>
      <c r="I4978">
        <v>102794.46</v>
      </c>
      <c r="J4978" t="s">
        <v>634</v>
      </c>
      <c r="T4978">
        <f t="shared" si="104"/>
        <v>-14.340000000000002</v>
      </c>
      <c r="U4978">
        <v>-14.340000000000002</v>
      </c>
    </row>
    <row r="4979" spans="1:21" x14ac:dyDescent="0.2">
      <c r="A4979" t="s">
        <v>1781</v>
      </c>
      <c r="B4979" s="10" t="s">
        <v>1215</v>
      </c>
      <c r="C4979">
        <v>39.5</v>
      </c>
      <c r="D4979">
        <v>-34.74</v>
      </c>
      <c r="E4979">
        <v>19.5</v>
      </c>
      <c r="F4979" t="s">
        <v>1761</v>
      </c>
      <c r="G4979">
        <v>230</v>
      </c>
      <c r="H4979">
        <v>14822.96</v>
      </c>
      <c r="I4979">
        <v>102794.46</v>
      </c>
      <c r="J4979" t="s">
        <v>634</v>
      </c>
      <c r="T4979">
        <f t="shared" si="104"/>
        <v>-15.240000000000002</v>
      </c>
      <c r="U4979">
        <v>-15.240000000000002</v>
      </c>
    </row>
    <row r="4980" spans="1:21" x14ac:dyDescent="0.2">
      <c r="A4980" t="s">
        <v>1781</v>
      </c>
      <c r="B4980" s="10" t="s">
        <v>1700</v>
      </c>
      <c r="C4980">
        <v>48.5</v>
      </c>
      <c r="D4980">
        <v>-43.74</v>
      </c>
      <c r="E4980">
        <v>9</v>
      </c>
      <c r="F4980" t="s">
        <v>1701</v>
      </c>
      <c r="G4980">
        <v>350</v>
      </c>
      <c r="H4980">
        <v>14822.96</v>
      </c>
      <c r="I4980">
        <v>102794.46</v>
      </c>
      <c r="J4980" t="s">
        <v>634</v>
      </c>
      <c r="T4980">
        <f t="shared" si="104"/>
        <v>-34.74</v>
      </c>
      <c r="U4980">
        <v>-34.74</v>
      </c>
    </row>
    <row r="4981" spans="1:21" x14ac:dyDescent="0.2">
      <c r="A4981" t="s">
        <v>1781</v>
      </c>
      <c r="B4981" s="10" t="s">
        <v>1702</v>
      </c>
      <c r="C4981">
        <v>57.8</v>
      </c>
      <c r="D4981">
        <v>-53.04</v>
      </c>
      <c r="E4981">
        <v>9.3000000000000007</v>
      </c>
      <c r="F4981" t="s">
        <v>1703</v>
      </c>
      <c r="G4981">
        <v>700</v>
      </c>
      <c r="H4981">
        <v>14822.96</v>
      </c>
      <c r="I4981">
        <v>102794.46</v>
      </c>
      <c r="J4981" t="s">
        <v>634</v>
      </c>
      <c r="T4981">
        <f t="shared" si="104"/>
        <v>-43.739999999999995</v>
      </c>
      <c r="U4981">
        <v>-43.739999999999995</v>
      </c>
    </row>
    <row r="4982" spans="1:21" x14ac:dyDescent="0.2">
      <c r="A4982" t="s">
        <v>1781</v>
      </c>
      <c r="B4982" s="10" t="s">
        <v>1704</v>
      </c>
      <c r="C4982">
        <v>62.2</v>
      </c>
      <c r="D4982">
        <v>-57.44</v>
      </c>
      <c r="E4982">
        <v>4.4000000000000101</v>
      </c>
      <c r="F4982" t="s">
        <v>1705</v>
      </c>
      <c r="G4982">
        <v>1500</v>
      </c>
      <c r="H4982">
        <v>14822.96</v>
      </c>
      <c r="I4982">
        <v>102794.46</v>
      </c>
      <c r="J4982" t="s">
        <v>634</v>
      </c>
      <c r="T4982">
        <f t="shared" si="104"/>
        <v>-53.039999999999985</v>
      </c>
      <c r="U4982">
        <v>-53.039999999999985</v>
      </c>
    </row>
    <row r="4983" spans="1:21" x14ac:dyDescent="0.2">
      <c r="A4983" t="s">
        <v>1781</v>
      </c>
      <c r="B4983" s="10" t="s">
        <v>1709</v>
      </c>
      <c r="C4983">
        <v>67.2</v>
      </c>
      <c r="D4983">
        <v>-62.44</v>
      </c>
      <c r="E4983">
        <v>5</v>
      </c>
      <c r="F4983" t="s">
        <v>1710</v>
      </c>
      <c r="G4983">
        <v>4000</v>
      </c>
      <c r="H4983">
        <v>14822.96</v>
      </c>
      <c r="I4983">
        <v>102794.46</v>
      </c>
      <c r="J4983" t="s">
        <v>634</v>
      </c>
      <c r="T4983">
        <f t="shared" si="104"/>
        <v>-57.44</v>
      </c>
      <c r="U4983">
        <v>-57.44</v>
      </c>
    </row>
    <row r="4984" spans="1:21" x14ac:dyDescent="0.2">
      <c r="A4984" t="s">
        <v>1782</v>
      </c>
      <c r="B4984" s="10" t="s">
        <v>1687</v>
      </c>
      <c r="C4984">
        <v>1</v>
      </c>
      <c r="D4984">
        <v>4.0199999999999996</v>
      </c>
      <c r="E4984">
        <v>1</v>
      </c>
      <c r="F4984" t="s">
        <v>1688</v>
      </c>
      <c r="G4984">
        <v>70</v>
      </c>
      <c r="H4984">
        <v>14829.76</v>
      </c>
      <c r="I4984">
        <v>102814.91</v>
      </c>
      <c r="J4984" t="s">
        <v>634</v>
      </c>
      <c r="T4984">
        <f t="shared" si="104"/>
        <v>5.0199999999999996</v>
      </c>
      <c r="U4984">
        <v>5.0199999999999996</v>
      </c>
    </row>
    <row r="4985" spans="1:21" x14ac:dyDescent="0.2">
      <c r="A4985" t="s">
        <v>1782</v>
      </c>
      <c r="B4985" s="10" t="s">
        <v>1714</v>
      </c>
      <c r="C4985">
        <v>5.3</v>
      </c>
      <c r="D4985">
        <v>-0.28000000000000003</v>
      </c>
      <c r="E4985">
        <v>4.3</v>
      </c>
      <c r="F4985" t="s">
        <v>1760</v>
      </c>
      <c r="G4985">
        <v>100</v>
      </c>
      <c r="H4985">
        <v>14829.76</v>
      </c>
      <c r="I4985">
        <v>102814.91</v>
      </c>
      <c r="J4985" t="s">
        <v>634</v>
      </c>
      <c r="T4985">
        <f t="shared" si="104"/>
        <v>4.0199999999999996</v>
      </c>
      <c r="U4985">
        <v>4.0199999999999996</v>
      </c>
    </row>
    <row r="4986" spans="1:21" x14ac:dyDescent="0.2">
      <c r="A4986" t="s">
        <v>1782</v>
      </c>
      <c r="B4986" s="10" t="s">
        <v>1687</v>
      </c>
      <c r="C4986">
        <v>6.3</v>
      </c>
      <c r="D4986">
        <v>-1.28</v>
      </c>
      <c r="E4986">
        <v>1</v>
      </c>
      <c r="F4986" t="s">
        <v>1688</v>
      </c>
      <c r="G4986">
        <v>70</v>
      </c>
      <c r="H4986">
        <v>14829.76</v>
      </c>
      <c r="I4986">
        <v>102814.91</v>
      </c>
      <c r="J4986" t="s">
        <v>634</v>
      </c>
      <c r="T4986">
        <f t="shared" si="104"/>
        <v>-0.28000000000000003</v>
      </c>
      <c r="U4986">
        <v>-0.28000000000000003</v>
      </c>
    </row>
    <row r="4987" spans="1:21" x14ac:dyDescent="0.2">
      <c r="A4987" t="s">
        <v>1782</v>
      </c>
      <c r="B4987" s="10" t="s">
        <v>1689</v>
      </c>
      <c r="C4987">
        <v>15.2</v>
      </c>
      <c r="D4987">
        <v>-10.18</v>
      </c>
      <c r="E4987">
        <v>8.9</v>
      </c>
      <c r="F4987" t="s">
        <v>1690</v>
      </c>
      <c r="G4987">
        <v>60</v>
      </c>
      <c r="H4987">
        <v>14829.76</v>
      </c>
      <c r="I4987">
        <v>102814.91</v>
      </c>
      <c r="J4987" t="s">
        <v>634</v>
      </c>
      <c r="T4987">
        <f t="shared" si="104"/>
        <v>-1.2799999999999994</v>
      </c>
      <c r="U4987">
        <v>-1.2799999999999994</v>
      </c>
    </row>
    <row r="4988" spans="1:21" x14ac:dyDescent="0.2">
      <c r="A4988" t="s">
        <v>1782</v>
      </c>
      <c r="B4988" s="10" t="s">
        <v>1716</v>
      </c>
      <c r="C4988">
        <v>20.3</v>
      </c>
      <c r="D4988">
        <v>-15.28</v>
      </c>
      <c r="E4988">
        <v>5.0999999999999996</v>
      </c>
      <c r="F4988" t="s">
        <v>1838</v>
      </c>
      <c r="G4988">
        <v>180</v>
      </c>
      <c r="H4988">
        <v>14829.76</v>
      </c>
      <c r="I4988">
        <v>102814.91</v>
      </c>
      <c r="J4988" t="s">
        <v>634</v>
      </c>
      <c r="T4988">
        <f t="shared" si="104"/>
        <v>-10.18</v>
      </c>
      <c r="U4988">
        <v>-10.18</v>
      </c>
    </row>
    <row r="4989" spans="1:21" x14ac:dyDescent="0.2">
      <c r="A4989" t="s">
        <v>1782</v>
      </c>
      <c r="B4989" s="10" t="s">
        <v>1215</v>
      </c>
      <c r="C4989">
        <v>41.5</v>
      </c>
      <c r="D4989">
        <v>-36.479999999999997</v>
      </c>
      <c r="E4989">
        <v>21.2</v>
      </c>
      <c r="F4989" t="s">
        <v>1761</v>
      </c>
      <c r="G4989">
        <v>230</v>
      </c>
      <c r="H4989">
        <v>14829.76</v>
      </c>
      <c r="I4989">
        <v>102814.91</v>
      </c>
      <c r="J4989" t="s">
        <v>634</v>
      </c>
      <c r="T4989">
        <f t="shared" si="104"/>
        <v>-15.279999999999998</v>
      </c>
      <c r="U4989">
        <v>-15.279999999999998</v>
      </c>
    </row>
    <row r="4990" spans="1:21" x14ac:dyDescent="0.2">
      <c r="A4990" t="s">
        <v>1782</v>
      </c>
      <c r="B4990" s="10" t="s">
        <v>1700</v>
      </c>
      <c r="C4990">
        <v>50</v>
      </c>
      <c r="D4990">
        <v>-44.98</v>
      </c>
      <c r="E4990">
        <v>8.5</v>
      </c>
      <c r="F4990" t="s">
        <v>1701</v>
      </c>
      <c r="G4990">
        <v>350</v>
      </c>
      <c r="H4990">
        <v>14829.76</v>
      </c>
      <c r="I4990">
        <v>102814.91</v>
      </c>
      <c r="J4990" t="s">
        <v>634</v>
      </c>
      <c r="T4990">
        <f t="shared" si="104"/>
        <v>-36.479999999999997</v>
      </c>
      <c r="U4990">
        <v>-36.479999999999997</v>
      </c>
    </row>
    <row r="4991" spans="1:21" x14ac:dyDescent="0.2">
      <c r="A4991" t="s">
        <v>1782</v>
      </c>
      <c r="B4991" s="10" t="s">
        <v>1702</v>
      </c>
      <c r="C4991">
        <v>58.3</v>
      </c>
      <c r="D4991">
        <v>-53.28</v>
      </c>
      <c r="E4991">
        <v>8.3000000000000007</v>
      </c>
      <c r="F4991" t="s">
        <v>1703</v>
      </c>
      <c r="G4991">
        <v>700</v>
      </c>
      <c r="H4991">
        <v>14829.76</v>
      </c>
      <c r="I4991">
        <v>102814.91</v>
      </c>
      <c r="J4991" t="s">
        <v>634</v>
      </c>
      <c r="T4991">
        <f t="shared" si="104"/>
        <v>-44.980000000000004</v>
      </c>
      <c r="U4991">
        <v>-44.980000000000004</v>
      </c>
    </row>
    <row r="4992" spans="1:21" x14ac:dyDescent="0.2">
      <c r="A4992" t="s">
        <v>1782</v>
      </c>
      <c r="B4992" s="10" t="s">
        <v>1704</v>
      </c>
      <c r="C4992">
        <v>63.7</v>
      </c>
      <c r="D4992">
        <v>-58.68</v>
      </c>
      <c r="E4992">
        <v>5.4000000000000101</v>
      </c>
      <c r="F4992" t="s">
        <v>1705</v>
      </c>
      <c r="G4992">
        <v>1500</v>
      </c>
      <c r="H4992">
        <v>14829.76</v>
      </c>
      <c r="I4992">
        <v>102814.91</v>
      </c>
      <c r="J4992" t="s">
        <v>634</v>
      </c>
      <c r="T4992">
        <f t="shared" si="104"/>
        <v>-53.279999999999987</v>
      </c>
      <c r="U4992">
        <v>-53.279999999999987</v>
      </c>
    </row>
    <row r="4993" spans="1:21" x14ac:dyDescent="0.2">
      <c r="A4993" t="s">
        <v>1783</v>
      </c>
      <c r="B4993" s="10" t="s">
        <v>1714</v>
      </c>
      <c r="C4993">
        <v>6.5</v>
      </c>
      <c r="D4993">
        <v>-1.54</v>
      </c>
      <c r="E4993">
        <v>6.5</v>
      </c>
      <c r="F4993" t="s">
        <v>1760</v>
      </c>
      <c r="G4993">
        <v>100</v>
      </c>
      <c r="H4993">
        <v>14835.67</v>
      </c>
      <c r="I4993">
        <v>102835.73</v>
      </c>
      <c r="J4993" t="s">
        <v>634</v>
      </c>
      <c r="T4993">
        <f t="shared" si="104"/>
        <v>4.96</v>
      </c>
      <c r="U4993">
        <v>4.96</v>
      </c>
    </row>
    <row r="4994" spans="1:21" x14ac:dyDescent="0.2">
      <c r="A4994" t="s">
        <v>1783</v>
      </c>
      <c r="B4994" s="10" t="s">
        <v>1689</v>
      </c>
      <c r="C4994">
        <v>17.2</v>
      </c>
      <c r="D4994">
        <v>-12.24</v>
      </c>
      <c r="E4994">
        <v>10.7</v>
      </c>
      <c r="F4994" t="s">
        <v>1690</v>
      </c>
      <c r="G4994">
        <v>60</v>
      </c>
      <c r="H4994">
        <v>14835.67</v>
      </c>
      <c r="I4994">
        <v>102835.73</v>
      </c>
      <c r="J4994" t="s">
        <v>634</v>
      </c>
      <c r="T4994">
        <f t="shared" si="104"/>
        <v>-1.5400000000000009</v>
      </c>
      <c r="U4994">
        <v>-1.5400000000000009</v>
      </c>
    </row>
    <row r="4995" spans="1:21" x14ac:dyDescent="0.2">
      <c r="A4995" t="s">
        <v>1783</v>
      </c>
      <c r="B4995" s="10" t="s">
        <v>1711</v>
      </c>
      <c r="C4995">
        <v>19.5</v>
      </c>
      <c r="D4995">
        <v>-14.54</v>
      </c>
      <c r="E4995">
        <v>2.2999999999999998</v>
      </c>
      <c r="F4995" t="s">
        <v>1712</v>
      </c>
      <c r="G4995">
        <v>280</v>
      </c>
      <c r="H4995">
        <v>14835.67</v>
      </c>
      <c r="I4995">
        <v>102835.73</v>
      </c>
      <c r="J4995" t="s">
        <v>634</v>
      </c>
      <c r="T4995">
        <f t="shared" ref="T4995:T5058" si="105">D4995+E4995</f>
        <v>-12.239999999999998</v>
      </c>
      <c r="U4995">
        <v>-12.239999999999998</v>
      </c>
    </row>
    <row r="4996" spans="1:21" x14ac:dyDescent="0.2">
      <c r="A4996" t="s">
        <v>1783</v>
      </c>
      <c r="B4996" s="10" t="s">
        <v>1721</v>
      </c>
      <c r="C4996">
        <v>21</v>
      </c>
      <c r="D4996">
        <v>-16.04</v>
      </c>
      <c r="E4996">
        <v>1.5</v>
      </c>
      <c r="F4996" t="s">
        <v>1696</v>
      </c>
      <c r="G4996">
        <v>80</v>
      </c>
      <c r="H4996">
        <v>14835.67</v>
      </c>
      <c r="I4996">
        <v>102835.73</v>
      </c>
      <c r="J4996" t="s">
        <v>634</v>
      </c>
      <c r="T4996">
        <f t="shared" si="105"/>
        <v>-14.54</v>
      </c>
      <c r="U4996">
        <v>-14.54</v>
      </c>
    </row>
    <row r="4997" spans="1:21" x14ac:dyDescent="0.2">
      <c r="A4997" t="s">
        <v>1783</v>
      </c>
      <c r="B4997" s="10" t="s">
        <v>1215</v>
      </c>
      <c r="C4997">
        <v>42.5</v>
      </c>
      <c r="D4997">
        <v>-37.54</v>
      </c>
      <c r="E4997">
        <v>21.5</v>
      </c>
      <c r="F4997" t="s">
        <v>1761</v>
      </c>
      <c r="G4997">
        <v>230</v>
      </c>
      <c r="H4997">
        <v>14835.67</v>
      </c>
      <c r="I4997">
        <v>102835.73</v>
      </c>
      <c r="J4997" t="s">
        <v>634</v>
      </c>
      <c r="T4997">
        <f t="shared" si="105"/>
        <v>-16.04</v>
      </c>
      <c r="U4997">
        <v>-16.04</v>
      </c>
    </row>
    <row r="4998" spans="1:21" x14ac:dyDescent="0.2">
      <c r="A4998" t="s">
        <v>1783</v>
      </c>
      <c r="B4998" s="10" t="s">
        <v>1700</v>
      </c>
      <c r="C4998">
        <v>50.7</v>
      </c>
      <c r="D4998">
        <v>-45.74</v>
      </c>
      <c r="E4998">
        <v>8.1999999999999993</v>
      </c>
      <c r="F4998" t="s">
        <v>1701</v>
      </c>
      <c r="G4998">
        <v>350</v>
      </c>
      <c r="H4998">
        <v>14835.67</v>
      </c>
      <c r="I4998">
        <v>102835.73</v>
      </c>
      <c r="J4998" t="s">
        <v>634</v>
      </c>
      <c r="T4998">
        <f t="shared" si="105"/>
        <v>-37.540000000000006</v>
      </c>
      <c r="U4998">
        <v>-37.540000000000006</v>
      </c>
    </row>
    <row r="4999" spans="1:21" x14ac:dyDescent="0.2">
      <c r="A4999" t="s">
        <v>1783</v>
      </c>
      <c r="B4999" s="10" t="s">
        <v>1702</v>
      </c>
      <c r="C4999">
        <v>57.8</v>
      </c>
      <c r="D4999">
        <v>-52.84</v>
      </c>
      <c r="E4999">
        <v>7.0999999999999899</v>
      </c>
      <c r="F4999" t="s">
        <v>1703</v>
      </c>
      <c r="G4999">
        <v>700</v>
      </c>
      <c r="H4999">
        <v>14835.67</v>
      </c>
      <c r="I4999">
        <v>102835.73</v>
      </c>
      <c r="J4999" t="s">
        <v>634</v>
      </c>
      <c r="T4999">
        <f t="shared" si="105"/>
        <v>-45.740000000000016</v>
      </c>
      <c r="U4999">
        <v>-45.740000000000016</v>
      </c>
    </row>
    <row r="5000" spans="1:21" x14ac:dyDescent="0.2">
      <c r="A5000" t="s">
        <v>1783</v>
      </c>
      <c r="B5000" s="10" t="s">
        <v>1704</v>
      </c>
      <c r="C5000">
        <v>63.1</v>
      </c>
      <c r="D5000">
        <v>-58.14</v>
      </c>
      <c r="E5000">
        <v>5.3</v>
      </c>
      <c r="F5000" t="s">
        <v>1705</v>
      </c>
      <c r="G5000">
        <v>1500</v>
      </c>
      <c r="H5000">
        <v>14835.67</v>
      </c>
      <c r="I5000">
        <v>102835.73</v>
      </c>
      <c r="J5000" t="s">
        <v>634</v>
      </c>
      <c r="T5000">
        <f t="shared" si="105"/>
        <v>-52.84</v>
      </c>
      <c r="U5000">
        <v>-52.84</v>
      </c>
    </row>
    <row r="5001" spans="1:21" x14ac:dyDescent="0.2">
      <c r="A5001" t="s">
        <v>1784</v>
      </c>
      <c r="B5001" s="10" t="s">
        <v>1687</v>
      </c>
      <c r="C5001">
        <v>0.6</v>
      </c>
      <c r="D5001">
        <v>4.3600000000000003</v>
      </c>
      <c r="E5001">
        <v>0.6</v>
      </c>
      <c r="F5001" t="s">
        <v>1688</v>
      </c>
      <c r="G5001">
        <v>70</v>
      </c>
      <c r="H5001">
        <v>14802.42</v>
      </c>
      <c r="I5001">
        <v>102804.15</v>
      </c>
      <c r="J5001" t="s">
        <v>634</v>
      </c>
      <c r="T5001">
        <f t="shared" si="105"/>
        <v>4.96</v>
      </c>
      <c r="U5001">
        <v>4.96</v>
      </c>
    </row>
    <row r="5002" spans="1:21" x14ac:dyDescent="0.2">
      <c r="A5002" t="s">
        <v>1784</v>
      </c>
      <c r="B5002" s="10" t="s">
        <v>1714</v>
      </c>
      <c r="C5002">
        <v>6.7</v>
      </c>
      <c r="D5002">
        <v>-1.74</v>
      </c>
      <c r="E5002">
        <v>6.1</v>
      </c>
      <c r="F5002" t="s">
        <v>1760</v>
      </c>
      <c r="G5002">
        <v>100</v>
      </c>
      <c r="H5002">
        <v>14802.42</v>
      </c>
      <c r="I5002">
        <v>102804.15</v>
      </c>
      <c r="J5002" t="s">
        <v>634</v>
      </c>
      <c r="T5002">
        <f t="shared" si="105"/>
        <v>4.3599999999999994</v>
      </c>
      <c r="U5002">
        <v>4.3599999999999994</v>
      </c>
    </row>
    <row r="5003" spans="1:21" x14ac:dyDescent="0.2">
      <c r="A5003" t="s">
        <v>1784</v>
      </c>
      <c r="B5003" s="10" t="s">
        <v>1689</v>
      </c>
      <c r="C5003">
        <v>14.9</v>
      </c>
      <c r="D5003">
        <v>-9.94</v>
      </c>
      <c r="E5003">
        <v>8.1999999999999993</v>
      </c>
      <c r="F5003" t="s">
        <v>1690</v>
      </c>
      <c r="G5003">
        <v>60</v>
      </c>
      <c r="H5003">
        <v>14802.42</v>
      </c>
      <c r="I5003">
        <v>102804.15</v>
      </c>
      <c r="J5003" t="s">
        <v>634</v>
      </c>
      <c r="T5003">
        <f t="shared" si="105"/>
        <v>-1.7400000000000002</v>
      </c>
      <c r="U5003">
        <v>-1.7400000000000002</v>
      </c>
    </row>
    <row r="5004" spans="1:21" x14ac:dyDescent="0.2">
      <c r="A5004" t="s">
        <v>1784</v>
      </c>
      <c r="B5004" s="10" t="s">
        <v>1711</v>
      </c>
      <c r="C5004">
        <v>18.100000000000001</v>
      </c>
      <c r="D5004">
        <v>-13.14</v>
      </c>
      <c r="E5004">
        <v>3.2</v>
      </c>
      <c r="F5004" t="s">
        <v>1712</v>
      </c>
      <c r="G5004">
        <v>280</v>
      </c>
      <c r="H5004">
        <v>14802.42</v>
      </c>
      <c r="I5004">
        <v>102804.15</v>
      </c>
      <c r="J5004" t="s">
        <v>634</v>
      </c>
      <c r="T5004">
        <f t="shared" si="105"/>
        <v>-9.9400000000000013</v>
      </c>
      <c r="U5004">
        <v>-9.9400000000000013</v>
      </c>
    </row>
    <row r="5005" spans="1:21" x14ac:dyDescent="0.2">
      <c r="A5005" t="s">
        <v>1784</v>
      </c>
      <c r="B5005" s="10" t="s">
        <v>1716</v>
      </c>
      <c r="C5005">
        <v>20.399999999999999</v>
      </c>
      <c r="D5005">
        <v>-15.44</v>
      </c>
      <c r="E5005">
        <v>2.2999999999999998</v>
      </c>
      <c r="F5005" t="s">
        <v>1838</v>
      </c>
      <c r="G5005">
        <v>180</v>
      </c>
      <c r="H5005">
        <v>14802.42</v>
      </c>
      <c r="I5005">
        <v>102804.15</v>
      </c>
      <c r="J5005" t="s">
        <v>634</v>
      </c>
      <c r="T5005">
        <f t="shared" si="105"/>
        <v>-13.14</v>
      </c>
      <c r="U5005">
        <v>-13.14</v>
      </c>
    </row>
    <row r="5006" spans="1:21" x14ac:dyDescent="0.2">
      <c r="A5006" t="s">
        <v>1784</v>
      </c>
      <c r="B5006" s="10" t="s">
        <v>1215</v>
      </c>
      <c r="C5006">
        <v>37.200000000000003</v>
      </c>
      <c r="D5006">
        <v>-32.24</v>
      </c>
      <c r="E5006">
        <v>16.8</v>
      </c>
      <c r="F5006" t="s">
        <v>1761</v>
      </c>
      <c r="G5006">
        <v>230</v>
      </c>
      <c r="H5006">
        <v>14802.42</v>
      </c>
      <c r="I5006">
        <v>102804.15</v>
      </c>
      <c r="J5006" t="s">
        <v>634</v>
      </c>
      <c r="T5006">
        <f t="shared" si="105"/>
        <v>-15.440000000000001</v>
      </c>
      <c r="U5006">
        <v>-15.440000000000001</v>
      </c>
    </row>
    <row r="5007" spans="1:21" x14ac:dyDescent="0.2">
      <c r="A5007" t="s">
        <v>1784</v>
      </c>
      <c r="B5007" s="10" t="s">
        <v>1700</v>
      </c>
      <c r="C5007">
        <v>41.2</v>
      </c>
      <c r="D5007">
        <v>-36.24</v>
      </c>
      <c r="E5007">
        <v>4</v>
      </c>
      <c r="F5007" t="s">
        <v>1701</v>
      </c>
      <c r="G5007">
        <v>350</v>
      </c>
      <c r="H5007">
        <v>14802.42</v>
      </c>
      <c r="I5007">
        <v>102804.15</v>
      </c>
      <c r="J5007" t="s">
        <v>634</v>
      </c>
      <c r="T5007">
        <f t="shared" si="105"/>
        <v>-32.24</v>
      </c>
      <c r="U5007">
        <v>-32.24</v>
      </c>
    </row>
    <row r="5008" spans="1:21" x14ac:dyDescent="0.2">
      <c r="A5008" t="s">
        <v>1784</v>
      </c>
      <c r="B5008" s="10" t="s">
        <v>1702</v>
      </c>
      <c r="C5008">
        <v>54</v>
      </c>
      <c r="D5008">
        <v>-49.04</v>
      </c>
      <c r="E5008">
        <v>12.8</v>
      </c>
      <c r="F5008" t="s">
        <v>1703</v>
      </c>
      <c r="G5008">
        <v>700</v>
      </c>
      <c r="H5008">
        <v>14802.42</v>
      </c>
      <c r="I5008">
        <v>102804.15</v>
      </c>
      <c r="J5008" t="s">
        <v>634</v>
      </c>
      <c r="T5008">
        <f t="shared" si="105"/>
        <v>-36.239999999999995</v>
      </c>
      <c r="U5008">
        <v>-36.239999999999995</v>
      </c>
    </row>
    <row r="5009" spans="1:21" x14ac:dyDescent="0.2">
      <c r="A5009" t="s">
        <v>1784</v>
      </c>
      <c r="B5009" s="10" t="s">
        <v>1704</v>
      </c>
      <c r="C5009">
        <v>58.5</v>
      </c>
      <c r="D5009">
        <v>-53.54</v>
      </c>
      <c r="E5009">
        <v>4.5</v>
      </c>
      <c r="F5009" t="s">
        <v>1705</v>
      </c>
      <c r="G5009">
        <v>1500</v>
      </c>
      <c r="H5009">
        <v>14802.42</v>
      </c>
      <c r="I5009">
        <v>102804.15</v>
      </c>
      <c r="J5009" t="s">
        <v>634</v>
      </c>
      <c r="T5009">
        <f t="shared" si="105"/>
        <v>-49.04</v>
      </c>
      <c r="U5009">
        <v>-49.04</v>
      </c>
    </row>
    <row r="5010" spans="1:21" x14ac:dyDescent="0.2">
      <c r="A5010" t="s">
        <v>1784</v>
      </c>
      <c r="B5010" s="10" t="s">
        <v>1709</v>
      </c>
      <c r="C5010">
        <v>61.9</v>
      </c>
      <c r="D5010">
        <v>-56.94</v>
      </c>
      <c r="E5010">
        <v>3.4</v>
      </c>
      <c r="F5010" t="s">
        <v>1710</v>
      </c>
      <c r="G5010">
        <v>4000</v>
      </c>
      <c r="H5010">
        <v>14802.42</v>
      </c>
      <c r="I5010">
        <v>102804.15</v>
      </c>
      <c r="J5010" t="s">
        <v>634</v>
      </c>
      <c r="T5010">
        <f t="shared" si="105"/>
        <v>-53.54</v>
      </c>
      <c r="U5010">
        <v>-53.54</v>
      </c>
    </row>
    <row r="5011" spans="1:21" x14ac:dyDescent="0.2">
      <c r="A5011" t="s">
        <v>1785</v>
      </c>
      <c r="B5011" s="10" t="s">
        <v>1687</v>
      </c>
      <c r="C5011">
        <v>0.7</v>
      </c>
      <c r="D5011">
        <v>4.2</v>
      </c>
      <c r="E5011">
        <v>0.7</v>
      </c>
      <c r="F5011" t="s">
        <v>1688</v>
      </c>
      <c r="G5011">
        <v>70</v>
      </c>
      <c r="H5011">
        <v>14811.78</v>
      </c>
      <c r="I5011">
        <v>102825.47</v>
      </c>
      <c r="J5011" t="s">
        <v>634</v>
      </c>
      <c r="T5011">
        <f t="shared" si="105"/>
        <v>4.9000000000000004</v>
      </c>
      <c r="U5011">
        <v>4.9000000000000004</v>
      </c>
    </row>
    <row r="5012" spans="1:21" x14ac:dyDescent="0.2">
      <c r="A5012" t="s">
        <v>1785</v>
      </c>
      <c r="B5012" s="10" t="s">
        <v>1714</v>
      </c>
      <c r="C5012">
        <v>8.1999999999999993</v>
      </c>
      <c r="D5012">
        <v>-3.3</v>
      </c>
      <c r="E5012">
        <v>7.5</v>
      </c>
      <c r="F5012" t="s">
        <v>1760</v>
      </c>
      <c r="G5012">
        <v>100</v>
      </c>
      <c r="H5012">
        <v>14811.78</v>
      </c>
      <c r="I5012">
        <v>102825.47</v>
      </c>
      <c r="J5012" t="s">
        <v>634</v>
      </c>
      <c r="T5012">
        <f t="shared" si="105"/>
        <v>4.2</v>
      </c>
      <c r="U5012">
        <v>4.2</v>
      </c>
    </row>
    <row r="5013" spans="1:21" x14ac:dyDescent="0.2">
      <c r="A5013" t="s">
        <v>1785</v>
      </c>
      <c r="B5013" s="10" t="s">
        <v>1689</v>
      </c>
      <c r="C5013">
        <v>16.2</v>
      </c>
      <c r="D5013">
        <v>-11.3</v>
      </c>
      <c r="E5013">
        <v>8</v>
      </c>
      <c r="F5013" t="s">
        <v>1690</v>
      </c>
      <c r="G5013">
        <v>60</v>
      </c>
      <c r="H5013">
        <v>14811.78</v>
      </c>
      <c r="I5013">
        <v>102825.47</v>
      </c>
      <c r="J5013" t="s">
        <v>634</v>
      </c>
      <c r="T5013">
        <f t="shared" si="105"/>
        <v>-3.3000000000000007</v>
      </c>
      <c r="U5013">
        <v>-3.3000000000000007</v>
      </c>
    </row>
    <row r="5014" spans="1:21" x14ac:dyDescent="0.2">
      <c r="A5014" t="s">
        <v>1785</v>
      </c>
      <c r="B5014" s="10" t="s">
        <v>1711</v>
      </c>
      <c r="C5014">
        <v>18.7</v>
      </c>
      <c r="D5014">
        <v>-13.8</v>
      </c>
      <c r="E5014">
        <v>2.5</v>
      </c>
      <c r="F5014" t="s">
        <v>1712</v>
      </c>
      <c r="G5014">
        <v>280</v>
      </c>
      <c r="H5014">
        <v>14811.78</v>
      </c>
      <c r="I5014">
        <v>102825.47</v>
      </c>
      <c r="J5014" t="s">
        <v>634</v>
      </c>
      <c r="T5014">
        <f t="shared" si="105"/>
        <v>-11.3</v>
      </c>
      <c r="U5014">
        <v>-11.3</v>
      </c>
    </row>
    <row r="5015" spans="1:21" x14ac:dyDescent="0.2">
      <c r="A5015" t="s">
        <v>1785</v>
      </c>
      <c r="B5015" s="10" t="s">
        <v>1716</v>
      </c>
      <c r="C5015">
        <v>20.399999999999999</v>
      </c>
      <c r="D5015">
        <v>-15.5</v>
      </c>
      <c r="E5015">
        <v>1.7</v>
      </c>
      <c r="F5015" t="s">
        <v>1838</v>
      </c>
      <c r="G5015">
        <v>180</v>
      </c>
      <c r="H5015">
        <v>14811.78</v>
      </c>
      <c r="I5015">
        <v>102825.47</v>
      </c>
      <c r="J5015" t="s">
        <v>634</v>
      </c>
      <c r="T5015">
        <f t="shared" si="105"/>
        <v>-13.8</v>
      </c>
      <c r="U5015">
        <v>-13.8</v>
      </c>
    </row>
    <row r="5016" spans="1:21" x14ac:dyDescent="0.2">
      <c r="A5016" t="s">
        <v>1785</v>
      </c>
      <c r="B5016" s="10" t="s">
        <v>1215</v>
      </c>
      <c r="C5016">
        <v>37.6</v>
      </c>
      <c r="D5016">
        <v>-32.700000000000003</v>
      </c>
      <c r="E5016">
        <v>17.2</v>
      </c>
      <c r="F5016" t="s">
        <v>1761</v>
      </c>
      <c r="G5016">
        <v>230</v>
      </c>
      <c r="H5016">
        <v>14811.78</v>
      </c>
      <c r="I5016">
        <v>102825.47</v>
      </c>
      <c r="J5016" t="s">
        <v>634</v>
      </c>
      <c r="T5016">
        <f t="shared" si="105"/>
        <v>-15.500000000000004</v>
      </c>
      <c r="U5016">
        <v>-15.500000000000004</v>
      </c>
    </row>
    <row r="5017" spans="1:21" x14ac:dyDescent="0.2">
      <c r="A5017" t="s">
        <v>1785</v>
      </c>
      <c r="B5017" s="10" t="s">
        <v>1700</v>
      </c>
      <c r="C5017">
        <v>45.3</v>
      </c>
      <c r="D5017">
        <v>-40.4</v>
      </c>
      <c r="E5017">
        <v>7.7</v>
      </c>
      <c r="F5017" t="s">
        <v>1701</v>
      </c>
      <c r="G5017">
        <v>350</v>
      </c>
      <c r="H5017">
        <v>14811.78</v>
      </c>
      <c r="I5017">
        <v>102825.47</v>
      </c>
      <c r="J5017" t="s">
        <v>634</v>
      </c>
      <c r="T5017">
        <f t="shared" si="105"/>
        <v>-32.699999999999996</v>
      </c>
      <c r="U5017">
        <v>-32.699999999999996</v>
      </c>
    </row>
    <row r="5018" spans="1:21" x14ac:dyDescent="0.2">
      <c r="A5018" t="s">
        <v>1785</v>
      </c>
      <c r="B5018" s="10" t="s">
        <v>1702</v>
      </c>
      <c r="C5018">
        <v>57.6</v>
      </c>
      <c r="D5018">
        <v>-52.7</v>
      </c>
      <c r="E5018">
        <v>12.3</v>
      </c>
      <c r="F5018" t="s">
        <v>1703</v>
      </c>
      <c r="G5018">
        <v>700</v>
      </c>
      <c r="H5018">
        <v>14811.78</v>
      </c>
      <c r="I5018">
        <v>102825.47</v>
      </c>
      <c r="J5018" t="s">
        <v>634</v>
      </c>
      <c r="T5018">
        <f t="shared" si="105"/>
        <v>-40.400000000000006</v>
      </c>
      <c r="U5018">
        <v>-40.400000000000006</v>
      </c>
    </row>
    <row r="5019" spans="1:21" x14ac:dyDescent="0.2">
      <c r="A5019" t="s">
        <v>1785</v>
      </c>
      <c r="B5019" s="10" t="s">
        <v>1704</v>
      </c>
      <c r="C5019">
        <v>63.2</v>
      </c>
      <c r="D5019">
        <v>-58.3</v>
      </c>
      <c r="E5019">
        <v>5.6</v>
      </c>
      <c r="F5019" t="s">
        <v>1705</v>
      </c>
      <c r="G5019">
        <v>1500</v>
      </c>
      <c r="H5019">
        <v>14811.78</v>
      </c>
      <c r="I5019">
        <v>102825.47</v>
      </c>
      <c r="J5019" t="s">
        <v>634</v>
      </c>
      <c r="T5019">
        <f t="shared" si="105"/>
        <v>-52.699999999999996</v>
      </c>
      <c r="U5019">
        <v>-52.699999999999996</v>
      </c>
    </row>
    <row r="5020" spans="1:21" x14ac:dyDescent="0.2">
      <c r="A5020" t="s">
        <v>1786</v>
      </c>
      <c r="B5020" s="10" t="s">
        <v>1687</v>
      </c>
      <c r="C5020">
        <v>2</v>
      </c>
      <c r="D5020">
        <v>3.18</v>
      </c>
      <c r="E5020">
        <v>2</v>
      </c>
      <c r="F5020" t="s">
        <v>1688</v>
      </c>
      <c r="G5020">
        <v>70</v>
      </c>
      <c r="H5020">
        <v>14820.04</v>
      </c>
      <c r="I5020">
        <v>102843.39</v>
      </c>
      <c r="J5020" t="s">
        <v>634</v>
      </c>
      <c r="T5020">
        <f t="shared" si="105"/>
        <v>5.18</v>
      </c>
      <c r="U5020">
        <v>5.18</v>
      </c>
    </row>
    <row r="5021" spans="1:21" x14ac:dyDescent="0.2">
      <c r="A5021" t="s">
        <v>1786</v>
      </c>
      <c r="B5021" s="10" t="s">
        <v>1714</v>
      </c>
      <c r="C5021">
        <v>8.1</v>
      </c>
      <c r="D5021">
        <v>-2.92</v>
      </c>
      <c r="E5021">
        <v>6.1</v>
      </c>
      <c r="F5021" t="s">
        <v>1760</v>
      </c>
      <c r="G5021">
        <v>100</v>
      </c>
      <c r="H5021">
        <v>14820.04</v>
      </c>
      <c r="I5021">
        <v>102843.39</v>
      </c>
      <c r="J5021" t="s">
        <v>634</v>
      </c>
      <c r="T5021">
        <f t="shared" si="105"/>
        <v>3.1799999999999997</v>
      </c>
      <c r="U5021">
        <v>3.1799999999999997</v>
      </c>
    </row>
    <row r="5022" spans="1:21" x14ac:dyDescent="0.2">
      <c r="A5022" t="s">
        <v>1786</v>
      </c>
      <c r="B5022" s="10" t="s">
        <v>1689</v>
      </c>
      <c r="C5022">
        <v>18.399999999999999</v>
      </c>
      <c r="D5022">
        <v>-13.22</v>
      </c>
      <c r="E5022">
        <v>10.3</v>
      </c>
      <c r="F5022" t="s">
        <v>1690</v>
      </c>
      <c r="G5022">
        <v>60</v>
      </c>
      <c r="H5022">
        <v>14820.04</v>
      </c>
      <c r="I5022">
        <v>102843.39</v>
      </c>
      <c r="J5022" t="s">
        <v>634</v>
      </c>
      <c r="T5022">
        <f t="shared" si="105"/>
        <v>-2.92</v>
      </c>
      <c r="U5022">
        <v>-2.92</v>
      </c>
    </row>
    <row r="5023" spans="1:21" x14ac:dyDescent="0.2">
      <c r="A5023" t="s">
        <v>1786</v>
      </c>
      <c r="B5023" s="10" t="s">
        <v>1711</v>
      </c>
      <c r="C5023">
        <v>22.4</v>
      </c>
      <c r="D5023">
        <v>-17.22</v>
      </c>
      <c r="E5023">
        <v>4</v>
      </c>
      <c r="F5023" t="s">
        <v>1712</v>
      </c>
      <c r="G5023">
        <v>280</v>
      </c>
      <c r="H5023">
        <v>14820.04</v>
      </c>
      <c r="I5023">
        <v>102843.39</v>
      </c>
      <c r="J5023" t="s">
        <v>634</v>
      </c>
      <c r="T5023">
        <f t="shared" si="105"/>
        <v>-13.219999999999999</v>
      </c>
      <c r="U5023">
        <v>-13.219999999999999</v>
      </c>
    </row>
    <row r="5024" spans="1:21" x14ac:dyDescent="0.2">
      <c r="A5024" t="s">
        <v>1786</v>
      </c>
      <c r="B5024" s="10" t="s">
        <v>1721</v>
      </c>
      <c r="C5024">
        <v>23.5</v>
      </c>
      <c r="D5024">
        <v>-18.32</v>
      </c>
      <c r="E5024">
        <v>1.1000000000000001</v>
      </c>
      <c r="F5024" t="s">
        <v>1696</v>
      </c>
      <c r="G5024">
        <v>80</v>
      </c>
      <c r="H5024">
        <v>14820.04</v>
      </c>
      <c r="I5024">
        <v>102843.39</v>
      </c>
      <c r="J5024" t="s">
        <v>634</v>
      </c>
      <c r="T5024">
        <f t="shared" si="105"/>
        <v>-17.22</v>
      </c>
      <c r="U5024">
        <v>-17.22</v>
      </c>
    </row>
    <row r="5025" spans="1:21" x14ac:dyDescent="0.2">
      <c r="A5025" t="s">
        <v>1786</v>
      </c>
      <c r="B5025" s="10" t="s">
        <v>1215</v>
      </c>
      <c r="C5025">
        <v>38</v>
      </c>
      <c r="D5025">
        <v>-32.82</v>
      </c>
      <c r="E5025">
        <v>14.5</v>
      </c>
      <c r="F5025" t="s">
        <v>1761</v>
      </c>
      <c r="G5025">
        <v>230</v>
      </c>
      <c r="H5025">
        <v>14820.04</v>
      </c>
      <c r="I5025">
        <v>102843.39</v>
      </c>
      <c r="J5025" t="s">
        <v>634</v>
      </c>
      <c r="T5025">
        <f t="shared" si="105"/>
        <v>-18.32</v>
      </c>
      <c r="U5025">
        <v>-18.32</v>
      </c>
    </row>
    <row r="5026" spans="1:21" x14ac:dyDescent="0.2">
      <c r="A5026" t="s">
        <v>1786</v>
      </c>
      <c r="B5026" s="10" t="s">
        <v>1700</v>
      </c>
      <c r="C5026">
        <v>46.5</v>
      </c>
      <c r="D5026">
        <v>-41.32</v>
      </c>
      <c r="E5026">
        <v>8.5</v>
      </c>
      <c r="F5026" t="s">
        <v>1701</v>
      </c>
      <c r="G5026">
        <v>350</v>
      </c>
      <c r="H5026">
        <v>14820.04</v>
      </c>
      <c r="I5026">
        <v>102843.39</v>
      </c>
      <c r="J5026" t="s">
        <v>634</v>
      </c>
      <c r="T5026">
        <f t="shared" si="105"/>
        <v>-32.82</v>
      </c>
      <c r="U5026">
        <v>-32.82</v>
      </c>
    </row>
    <row r="5027" spans="1:21" x14ac:dyDescent="0.2">
      <c r="A5027" t="s">
        <v>1786</v>
      </c>
      <c r="B5027" s="10" t="s">
        <v>1702</v>
      </c>
      <c r="C5027">
        <v>54.8</v>
      </c>
      <c r="D5027">
        <v>-49.62</v>
      </c>
      <c r="E5027">
        <v>8.3000000000000007</v>
      </c>
      <c r="F5027" t="s">
        <v>1703</v>
      </c>
      <c r="G5027">
        <v>700</v>
      </c>
      <c r="H5027">
        <v>14820.04</v>
      </c>
      <c r="I5027">
        <v>102843.39</v>
      </c>
      <c r="J5027" t="s">
        <v>634</v>
      </c>
      <c r="T5027">
        <f t="shared" si="105"/>
        <v>-41.319999999999993</v>
      </c>
      <c r="U5027">
        <v>-41.319999999999993</v>
      </c>
    </row>
    <row r="5028" spans="1:21" x14ac:dyDescent="0.2">
      <c r="A5028" t="s">
        <v>1786</v>
      </c>
      <c r="B5028" s="10" t="s">
        <v>1704</v>
      </c>
      <c r="C5028">
        <v>60</v>
      </c>
      <c r="D5028">
        <v>-54.82</v>
      </c>
      <c r="E5028">
        <v>5.2</v>
      </c>
      <c r="F5028" t="s">
        <v>1705</v>
      </c>
      <c r="G5028">
        <v>1500</v>
      </c>
      <c r="H5028">
        <v>14820.04</v>
      </c>
      <c r="I5028">
        <v>102843.39</v>
      </c>
      <c r="J5028" t="s">
        <v>634</v>
      </c>
      <c r="T5028">
        <f t="shared" si="105"/>
        <v>-49.62</v>
      </c>
      <c r="U5028">
        <v>-49.62</v>
      </c>
    </row>
    <row r="5029" spans="1:21" x14ac:dyDescent="0.2">
      <c r="A5029" t="s">
        <v>1787</v>
      </c>
      <c r="B5029" s="10" t="s">
        <v>1687</v>
      </c>
      <c r="C5029">
        <v>1.1000000000000001</v>
      </c>
      <c r="D5029">
        <v>3.82</v>
      </c>
      <c r="E5029">
        <v>1.1000000000000001</v>
      </c>
      <c r="F5029" t="s">
        <v>1688</v>
      </c>
      <c r="G5029">
        <v>70</v>
      </c>
      <c r="H5029">
        <v>14826.91</v>
      </c>
      <c r="I5029">
        <v>102858.79</v>
      </c>
      <c r="J5029" t="s">
        <v>634</v>
      </c>
      <c r="T5029">
        <f t="shared" si="105"/>
        <v>4.92</v>
      </c>
      <c r="U5029">
        <v>4.92</v>
      </c>
    </row>
    <row r="5030" spans="1:21" x14ac:dyDescent="0.2">
      <c r="A5030" t="s">
        <v>1787</v>
      </c>
      <c r="B5030" s="10" t="s">
        <v>1714</v>
      </c>
      <c r="C5030">
        <v>6.8</v>
      </c>
      <c r="D5030">
        <v>-1.88</v>
      </c>
      <c r="E5030">
        <v>5.7</v>
      </c>
      <c r="F5030" t="s">
        <v>1760</v>
      </c>
      <c r="G5030">
        <v>100</v>
      </c>
      <c r="H5030">
        <v>14826.91</v>
      </c>
      <c r="I5030">
        <v>102858.79</v>
      </c>
      <c r="J5030" t="s">
        <v>634</v>
      </c>
      <c r="T5030">
        <f t="shared" si="105"/>
        <v>3.8200000000000003</v>
      </c>
      <c r="U5030">
        <v>3.8200000000000003</v>
      </c>
    </row>
    <row r="5031" spans="1:21" x14ac:dyDescent="0.2">
      <c r="A5031" t="s">
        <v>1787</v>
      </c>
      <c r="B5031" s="10" t="s">
        <v>1689</v>
      </c>
      <c r="C5031">
        <v>19.7</v>
      </c>
      <c r="D5031">
        <v>-14.78</v>
      </c>
      <c r="E5031">
        <v>12.9</v>
      </c>
      <c r="F5031" t="s">
        <v>1690</v>
      </c>
      <c r="G5031">
        <v>60</v>
      </c>
      <c r="H5031">
        <v>14826.91</v>
      </c>
      <c r="I5031">
        <v>102858.79</v>
      </c>
      <c r="J5031" t="s">
        <v>634</v>
      </c>
      <c r="T5031">
        <f t="shared" si="105"/>
        <v>-1.879999999999999</v>
      </c>
      <c r="U5031">
        <v>-1.879999999999999</v>
      </c>
    </row>
    <row r="5032" spans="1:21" x14ac:dyDescent="0.2">
      <c r="A5032" t="s">
        <v>1787</v>
      </c>
      <c r="B5032" s="10" t="s">
        <v>1716</v>
      </c>
      <c r="C5032">
        <v>22.8</v>
      </c>
      <c r="D5032">
        <v>-17.88</v>
      </c>
      <c r="E5032">
        <v>3.1</v>
      </c>
      <c r="F5032" t="s">
        <v>1838</v>
      </c>
      <c r="G5032">
        <v>180</v>
      </c>
      <c r="H5032">
        <v>14826.91</v>
      </c>
      <c r="I5032">
        <v>102858.79</v>
      </c>
      <c r="J5032" t="s">
        <v>634</v>
      </c>
      <c r="T5032">
        <f t="shared" si="105"/>
        <v>-14.78</v>
      </c>
      <c r="U5032">
        <v>-14.78</v>
      </c>
    </row>
    <row r="5033" spans="1:21" x14ac:dyDescent="0.2">
      <c r="A5033" t="s">
        <v>1787</v>
      </c>
      <c r="B5033" s="10" t="s">
        <v>1215</v>
      </c>
      <c r="C5033">
        <v>39.5</v>
      </c>
      <c r="D5033">
        <v>-34.58</v>
      </c>
      <c r="E5033">
        <v>16.7</v>
      </c>
      <c r="F5033" t="s">
        <v>1761</v>
      </c>
      <c r="G5033">
        <v>230</v>
      </c>
      <c r="H5033">
        <v>14826.91</v>
      </c>
      <c r="I5033">
        <v>102858.79</v>
      </c>
      <c r="J5033" t="s">
        <v>634</v>
      </c>
      <c r="T5033">
        <f t="shared" si="105"/>
        <v>-17.88</v>
      </c>
      <c r="U5033">
        <v>-17.88</v>
      </c>
    </row>
    <row r="5034" spans="1:21" x14ac:dyDescent="0.2">
      <c r="A5034" t="s">
        <v>1787</v>
      </c>
      <c r="B5034" s="10" t="s">
        <v>1700</v>
      </c>
      <c r="C5034">
        <v>46.8</v>
      </c>
      <c r="D5034">
        <v>-41.88</v>
      </c>
      <c r="E5034">
        <v>7.3</v>
      </c>
      <c r="F5034" t="s">
        <v>1701</v>
      </c>
      <c r="G5034">
        <v>350</v>
      </c>
      <c r="H5034">
        <v>14826.91</v>
      </c>
      <c r="I5034">
        <v>102858.79</v>
      </c>
      <c r="J5034" t="s">
        <v>634</v>
      </c>
      <c r="T5034">
        <f t="shared" si="105"/>
        <v>-34.580000000000005</v>
      </c>
      <c r="U5034">
        <v>-34.580000000000005</v>
      </c>
    </row>
    <row r="5035" spans="1:21" x14ac:dyDescent="0.2">
      <c r="A5035" t="s">
        <v>1787</v>
      </c>
      <c r="B5035" s="10" t="s">
        <v>1702</v>
      </c>
      <c r="C5035">
        <v>53.8</v>
      </c>
      <c r="D5035">
        <v>-48.88</v>
      </c>
      <c r="E5035">
        <v>7</v>
      </c>
      <c r="F5035" t="s">
        <v>1703</v>
      </c>
      <c r="G5035">
        <v>700</v>
      </c>
      <c r="H5035">
        <v>14826.91</v>
      </c>
      <c r="I5035">
        <v>102858.79</v>
      </c>
      <c r="J5035" t="s">
        <v>634</v>
      </c>
      <c r="T5035">
        <f t="shared" si="105"/>
        <v>-41.88</v>
      </c>
      <c r="U5035">
        <v>-41.88</v>
      </c>
    </row>
    <row r="5036" spans="1:21" x14ac:dyDescent="0.2">
      <c r="A5036" t="s">
        <v>1787</v>
      </c>
      <c r="B5036" s="10" t="s">
        <v>1704</v>
      </c>
      <c r="C5036">
        <v>59.1</v>
      </c>
      <c r="D5036">
        <v>-54.18</v>
      </c>
      <c r="E5036">
        <v>5.3</v>
      </c>
      <c r="F5036" t="s">
        <v>1705</v>
      </c>
      <c r="G5036">
        <v>1500</v>
      </c>
      <c r="H5036">
        <v>14826.91</v>
      </c>
      <c r="I5036">
        <v>102858.79</v>
      </c>
      <c r="J5036" t="s">
        <v>634</v>
      </c>
      <c r="T5036">
        <f t="shared" si="105"/>
        <v>-48.88</v>
      </c>
      <c r="U5036">
        <v>-48.88</v>
      </c>
    </row>
    <row r="5037" spans="1:21" x14ac:dyDescent="0.2">
      <c r="A5037" t="s">
        <v>1788</v>
      </c>
      <c r="B5037" s="10" t="s">
        <v>1687</v>
      </c>
      <c r="C5037">
        <v>0.8</v>
      </c>
      <c r="D5037">
        <v>3.57</v>
      </c>
      <c r="E5037">
        <v>0.8</v>
      </c>
      <c r="F5037" t="s">
        <v>1688</v>
      </c>
      <c r="G5037">
        <v>70</v>
      </c>
      <c r="H5037">
        <v>14768.71</v>
      </c>
      <c r="I5037">
        <v>102798.08</v>
      </c>
      <c r="J5037" t="s">
        <v>634</v>
      </c>
      <c r="T5037">
        <f t="shared" si="105"/>
        <v>4.37</v>
      </c>
      <c r="U5037">
        <v>4.37</v>
      </c>
    </row>
    <row r="5038" spans="1:21" x14ac:dyDescent="0.2">
      <c r="A5038" t="s">
        <v>1788</v>
      </c>
      <c r="B5038" s="10" t="s">
        <v>1714</v>
      </c>
      <c r="C5038">
        <v>1.6</v>
      </c>
      <c r="D5038">
        <v>2.77</v>
      </c>
      <c r="E5038">
        <v>0.8</v>
      </c>
      <c r="F5038" t="s">
        <v>1760</v>
      </c>
      <c r="G5038">
        <v>100</v>
      </c>
      <c r="H5038">
        <v>14768.71</v>
      </c>
      <c r="I5038">
        <v>102798.08</v>
      </c>
      <c r="J5038" t="s">
        <v>634</v>
      </c>
      <c r="T5038">
        <f t="shared" si="105"/>
        <v>3.5700000000000003</v>
      </c>
      <c r="U5038">
        <v>3.5700000000000003</v>
      </c>
    </row>
    <row r="5039" spans="1:21" x14ac:dyDescent="0.2">
      <c r="A5039" t="s">
        <v>1788</v>
      </c>
      <c r="B5039" s="10" t="s">
        <v>1687</v>
      </c>
      <c r="C5039">
        <v>3.8</v>
      </c>
      <c r="D5039">
        <v>0.56999999999999995</v>
      </c>
      <c r="E5039">
        <v>2.2000000000000002</v>
      </c>
      <c r="F5039" t="s">
        <v>1688</v>
      </c>
      <c r="G5039">
        <v>70</v>
      </c>
      <c r="H5039">
        <v>14768.71</v>
      </c>
      <c r="I5039">
        <v>102798.08</v>
      </c>
      <c r="J5039" t="s">
        <v>634</v>
      </c>
      <c r="T5039">
        <f t="shared" si="105"/>
        <v>2.77</v>
      </c>
      <c r="U5039">
        <v>2.77</v>
      </c>
    </row>
    <row r="5040" spans="1:21" x14ac:dyDescent="0.2">
      <c r="A5040" t="s">
        <v>1788</v>
      </c>
      <c r="B5040" s="10" t="s">
        <v>1714</v>
      </c>
      <c r="C5040">
        <v>6.8</v>
      </c>
      <c r="D5040">
        <v>-2.4300000000000002</v>
      </c>
      <c r="E5040">
        <v>3</v>
      </c>
      <c r="F5040" t="s">
        <v>1760</v>
      </c>
      <c r="G5040">
        <v>100</v>
      </c>
      <c r="H5040">
        <v>14768.71</v>
      </c>
      <c r="I5040">
        <v>102798.08</v>
      </c>
      <c r="J5040" t="s">
        <v>634</v>
      </c>
      <c r="T5040">
        <f t="shared" si="105"/>
        <v>0.56999999999999984</v>
      </c>
      <c r="U5040">
        <v>0.56999999999999984</v>
      </c>
    </row>
    <row r="5041" spans="1:21" x14ac:dyDescent="0.2">
      <c r="A5041" t="s">
        <v>1788</v>
      </c>
      <c r="B5041" s="10" t="s">
        <v>1689</v>
      </c>
      <c r="C5041">
        <v>14.6</v>
      </c>
      <c r="D5041">
        <v>-10.23</v>
      </c>
      <c r="E5041">
        <v>7.8</v>
      </c>
      <c r="F5041" t="s">
        <v>1690</v>
      </c>
      <c r="G5041">
        <v>60</v>
      </c>
      <c r="H5041">
        <v>14768.71</v>
      </c>
      <c r="I5041">
        <v>102798.08</v>
      </c>
      <c r="J5041" t="s">
        <v>634</v>
      </c>
      <c r="T5041">
        <f t="shared" si="105"/>
        <v>-2.4300000000000006</v>
      </c>
      <c r="U5041">
        <v>-2.4300000000000006</v>
      </c>
    </row>
    <row r="5042" spans="1:21" x14ac:dyDescent="0.2">
      <c r="A5042" t="s">
        <v>1788</v>
      </c>
      <c r="B5042" s="10" t="s">
        <v>1711</v>
      </c>
      <c r="C5042">
        <v>16.2</v>
      </c>
      <c r="D5042">
        <v>-11.83</v>
      </c>
      <c r="E5042">
        <v>1.6</v>
      </c>
      <c r="F5042" t="s">
        <v>1712</v>
      </c>
      <c r="G5042">
        <v>280</v>
      </c>
      <c r="H5042">
        <v>14768.71</v>
      </c>
      <c r="I5042">
        <v>102798.08</v>
      </c>
      <c r="J5042" t="s">
        <v>634</v>
      </c>
      <c r="T5042">
        <f t="shared" si="105"/>
        <v>-10.23</v>
      </c>
      <c r="U5042">
        <v>-10.23</v>
      </c>
    </row>
    <row r="5043" spans="1:21" x14ac:dyDescent="0.2">
      <c r="A5043" t="s">
        <v>1788</v>
      </c>
      <c r="B5043" s="10" t="s">
        <v>1716</v>
      </c>
      <c r="C5043">
        <v>20.2</v>
      </c>
      <c r="D5043">
        <v>-15.83</v>
      </c>
      <c r="E5043">
        <v>4</v>
      </c>
      <c r="F5043" t="s">
        <v>1838</v>
      </c>
      <c r="G5043">
        <v>180</v>
      </c>
      <c r="H5043">
        <v>14768.71</v>
      </c>
      <c r="I5043">
        <v>102798.08</v>
      </c>
      <c r="J5043" t="s">
        <v>634</v>
      </c>
      <c r="T5043">
        <f t="shared" si="105"/>
        <v>-11.83</v>
      </c>
      <c r="U5043">
        <v>-11.83</v>
      </c>
    </row>
    <row r="5044" spans="1:21" x14ac:dyDescent="0.2">
      <c r="A5044" t="s">
        <v>1788</v>
      </c>
      <c r="B5044" s="10" t="s">
        <v>1215</v>
      </c>
      <c r="C5044">
        <v>36.200000000000003</v>
      </c>
      <c r="D5044">
        <v>-31.83</v>
      </c>
      <c r="E5044">
        <v>16</v>
      </c>
      <c r="F5044" t="s">
        <v>1761</v>
      </c>
      <c r="G5044">
        <v>230</v>
      </c>
      <c r="H5044">
        <v>14768.71</v>
      </c>
      <c r="I5044">
        <v>102798.08</v>
      </c>
      <c r="J5044" t="s">
        <v>634</v>
      </c>
      <c r="T5044">
        <f t="shared" si="105"/>
        <v>-15.829999999999998</v>
      </c>
      <c r="U5044">
        <v>-15.829999999999998</v>
      </c>
    </row>
    <row r="5045" spans="1:21" x14ac:dyDescent="0.2">
      <c r="A5045" t="s">
        <v>1788</v>
      </c>
      <c r="B5045" s="10" t="s">
        <v>1700</v>
      </c>
      <c r="C5045">
        <v>40.200000000000003</v>
      </c>
      <c r="D5045">
        <v>-35.83</v>
      </c>
      <c r="E5045">
        <v>4</v>
      </c>
      <c r="F5045" t="s">
        <v>1701</v>
      </c>
      <c r="G5045">
        <v>350</v>
      </c>
      <c r="H5045">
        <v>14768.71</v>
      </c>
      <c r="I5045">
        <v>102798.08</v>
      </c>
      <c r="J5045" t="s">
        <v>634</v>
      </c>
      <c r="T5045">
        <f t="shared" si="105"/>
        <v>-31.83</v>
      </c>
      <c r="U5045">
        <v>-31.83</v>
      </c>
    </row>
    <row r="5046" spans="1:21" x14ac:dyDescent="0.2">
      <c r="A5046" t="s">
        <v>1788</v>
      </c>
      <c r="B5046" s="10" t="s">
        <v>1702</v>
      </c>
      <c r="C5046">
        <v>48.5</v>
      </c>
      <c r="D5046">
        <v>-44.13</v>
      </c>
      <c r="E5046">
        <v>8.3000000000000007</v>
      </c>
      <c r="F5046" t="s">
        <v>1703</v>
      </c>
      <c r="G5046">
        <v>700</v>
      </c>
      <c r="H5046">
        <v>14768.71</v>
      </c>
      <c r="I5046">
        <v>102798.08</v>
      </c>
      <c r="J5046" t="s">
        <v>634</v>
      </c>
      <c r="T5046">
        <f t="shared" si="105"/>
        <v>-35.83</v>
      </c>
      <c r="U5046">
        <v>-35.83</v>
      </c>
    </row>
    <row r="5047" spans="1:21" x14ac:dyDescent="0.2">
      <c r="A5047" t="s">
        <v>1788</v>
      </c>
      <c r="B5047" s="10" t="s">
        <v>1704</v>
      </c>
      <c r="C5047">
        <v>52</v>
      </c>
      <c r="D5047">
        <v>-47.63</v>
      </c>
      <c r="E5047">
        <v>3.5</v>
      </c>
      <c r="F5047" t="s">
        <v>1705</v>
      </c>
      <c r="G5047">
        <v>1500</v>
      </c>
      <c r="H5047">
        <v>14768.71</v>
      </c>
      <c r="I5047">
        <v>102798.08</v>
      </c>
      <c r="J5047" t="s">
        <v>634</v>
      </c>
      <c r="T5047">
        <f t="shared" si="105"/>
        <v>-44.13</v>
      </c>
      <c r="U5047">
        <v>-44.13</v>
      </c>
    </row>
    <row r="5048" spans="1:21" x14ac:dyDescent="0.2">
      <c r="A5048" t="s">
        <v>1788</v>
      </c>
      <c r="B5048" s="10" t="s">
        <v>1709</v>
      </c>
      <c r="C5048">
        <v>57.5</v>
      </c>
      <c r="D5048">
        <v>-53.13</v>
      </c>
      <c r="E5048">
        <v>5.5</v>
      </c>
      <c r="F5048" t="s">
        <v>1710</v>
      </c>
      <c r="G5048">
        <v>4000</v>
      </c>
      <c r="H5048">
        <v>14768.71</v>
      </c>
      <c r="I5048">
        <v>102798.08</v>
      </c>
      <c r="J5048" t="s">
        <v>634</v>
      </c>
      <c r="T5048">
        <f t="shared" si="105"/>
        <v>-47.63</v>
      </c>
      <c r="U5048">
        <v>-47.63</v>
      </c>
    </row>
    <row r="5049" spans="1:21" x14ac:dyDescent="0.2">
      <c r="A5049" t="s">
        <v>1789</v>
      </c>
      <c r="B5049" s="10" t="s">
        <v>1714</v>
      </c>
      <c r="C5049">
        <v>6.8</v>
      </c>
      <c r="D5049">
        <v>-3.31</v>
      </c>
      <c r="E5049">
        <v>6.8</v>
      </c>
      <c r="F5049" t="s">
        <v>1760</v>
      </c>
      <c r="G5049">
        <v>100</v>
      </c>
      <c r="H5049">
        <v>14776.79</v>
      </c>
      <c r="I5049">
        <v>102824.16</v>
      </c>
      <c r="J5049" t="s">
        <v>634</v>
      </c>
      <c r="T5049">
        <f t="shared" si="105"/>
        <v>3.4899999999999998</v>
      </c>
      <c r="U5049">
        <v>3.4899999999999998</v>
      </c>
    </row>
    <row r="5050" spans="1:21" x14ac:dyDescent="0.2">
      <c r="A5050" t="s">
        <v>1789</v>
      </c>
      <c r="B5050" s="10" t="s">
        <v>1689</v>
      </c>
      <c r="C5050">
        <v>18.3</v>
      </c>
      <c r="D5050">
        <v>-14.81</v>
      </c>
      <c r="E5050">
        <v>11.5</v>
      </c>
      <c r="F5050" t="s">
        <v>1690</v>
      </c>
      <c r="G5050">
        <v>60</v>
      </c>
      <c r="H5050">
        <v>14776.79</v>
      </c>
      <c r="I5050">
        <v>102824.16</v>
      </c>
      <c r="J5050" t="s">
        <v>634</v>
      </c>
      <c r="T5050">
        <f t="shared" si="105"/>
        <v>-3.3100000000000005</v>
      </c>
      <c r="U5050">
        <v>-3.3100000000000005</v>
      </c>
    </row>
    <row r="5051" spans="1:21" x14ac:dyDescent="0.2">
      <c r="A5051" t="s">
        <v>1789</v>
      </c>
      <c r="B5051" s="10" t="s">
        <v>1716</v>
      </c>
      <c r="C5051">
        <v>22.8</v>
      </c>
      <c r="D5051">
        <v>-19.309999999999999</v>
      </c>
      <c r="E5051">
        <v>4.5</v>
      </c>
      <c r="F5051" t="s">
        <v>1838</v>
      </c>
      <c r="G5051">
        <v>180</v>
      </c>
      <c r="H5051">
        <v>14776.79</v>
      </c>
      <c r="I5051">
        <v>102824.16</v>
      </c>
      <c r="J5051" t="s">
        <v>634</v>
      </c>
      <c r="T5051">
        <f t="shared" si="105"/>
        <v>-14.809999999999999</v>
      </c>
      <c r="U5051">
        <v>-14.809999999999999</v>
      </c>
    </row>
    <row r="5052" spans="1:21" x14ac:dyDescent="0.2">
      <c r="A5052" t="s">
        <v>1789</v>
      </c>
      <c r="B5052" s="10" t="s">
        <v>1215</v>
      </c>
      <c r="C5052">
        <v>39</v>
      </c>
      <c r="D5052">
        <v>-35.51</v>
      </c>
      <c r="E5052">
        <v>16.2</v>
      </c>
      <c r="F5052" t="s">
        <v>1761</v>
      </c>
      <c r="G5052">
        <v>230</v>
      </c>
      <c r="H5052">
        <v>14776.79</v>
      </c>
      <c r="I5052">
        <v>102824.16</v>
      </c>
      <c r="J5052" t="s">
        <v>634</v>
      </c>
      <c r="T5052">
        <f t="shared" si="105"/>
        <v>-19.309999999999999</v>
      </c>
      <c r="U5052">
        <v>-19.309999999999999</v>
      </c>
    </row>
    <row r="5053" spans="1:21" x14ac:dyDescent="0.2">
      <c r="A5053" t="s">
        <v>1789</v>
      </c>
      <c r="B5053" s="10" t="s">
        <v>1700</v>
      </c>
      <c r="C5053">
        <v>46.8</v>
      </c>
      <c r="D5053">
        <v>-43.31</v>
      </c>
      <c r="E5053">
        <v>7.8</v>
      </c>
      <c r="F5053" t="s">
        <v>1701</v>
      </c>
      <c r="G5053">
        <v>350</v>
      </c>
      <c r="H5053">
        <v>14776.79</v>
      </c>
      <c r="I5053">
        <v>102824.16</v>
      </c>
      <c r="J5053" t="s">
        <v>634</v>
      </c>
      <c r="T5053">
        <f t="shared" si="105"/>
        <v>-35.510000000000005</v>
      </c>
      <c r="U5053">
        <v>-35.510000000000005</v>
      </c>
    </row>
    <row r="5054" spans="1:21" x14ac:dyDescent="0.2">
      <c r="A5054" t="s">
        <v>1789</v>
      </c>
      <c r="B5054" s="10" t="s">
        <v>1702</v>
      </c>
      <c r="C5054">
        <v>54.8</v>
      </c>
      <c r="D5054">
        <v>-51.31</v>
      </c>
      <c r="E5054">
        <v>8</v>
      </c>
      <c r="F5054" t="s">
        <v>1703</v>
      </c>
      <c r="G5054">
        <v>700</v>
      </c>
      <c r="H5054">
        <v>14776.79</v>
      </c>
      <c r="I5054">
        <v>102824.16</v>
      </c>
      <c r="J5054" t="s">
        <v>634</v>
      </c>
      <c r="T5054">
        <f t="shared" si="105"/>
        <v>-43.31</v>
      </c>
      <c r="U5054">
        <v>-43.31</v>
      </c>
    </row>
    <row r="5055" spans="1:21" x14ac:dyDescent="0.2">
      <c r="A5055" t="s">
        <v>1789</v>
      </c>
      <c r="B5055" s="10" t="s">
        <v>1704</v>
      </c>
      <c r="C5055">
        <v>60.2</v>
      </c>
      <c r="D5055">
        <v>-56.71</v>
      </c>
      <c r="E5055">
        <v>5.4000000000000101</v>
      </c>
      <c r="F5055" t="s">
        <v>1705</v>
      </c>
      <c r="G5055">
        <v>1500</v>
      </c>
      <c r="H5055">
        <v>14776.79</v>
      </c>
      <c r="I5055">
        <v>102824.16</v>
      </c>
      <c r="J5055" t="s">
        <v>634</v>
      </c>
      <c r="T5055">
        <f t="shared" si="105"/>
        <v>-51.309999999999988</v>
      </c>
      <c r="U5055">
        <v>-51.309999999999988</v>
      </c>
    </row>
    <row r="5056" spans="1:21" x14ac:dyDescent="0.2">
      <c r="A5056" t="s">
        <v>1790</v>
      </c>
      <c r="B5056" s="10" t="s">
        <v>1687</v>
      </c>
      <c r="C5056">
        <v>1.2</v>
      </c>
      <c r="D5056">
        <v>3.16</v>
      </c>
      <c r="E5056">
        <v>1.2</v>
      </c>
      <c r="F5056" t="s">
        <v>1688</v>
      </c>
      <c r="G5056">
        <v>70</v>
      </c>
      <c r="H5056">
        <v>14792.56</v>
      </c>
      <c r="I5056">
        <v>102845.17</v>
      </c>
      <c r="J5056" t="s">
        <v>634</v>
      </c>
      <c r="T5056">
        <f t="shared" si="105"/>
        <v>4.3600000000000003</v>
      </c>
      <c r="U5056">
        <v>4.3600000000000003</v>
      </c>
    </row>
    <row r="5057" spans="1:21" x14ac:dyDescent="0.2">
      <c r="A5057" t="s">
        <v>1790</v>
      </c>
      <c r="B5057" s="10" t="s">
        <v>1714</v>
      </c>
      <c r="C5057">
        <v>8.3000000000000007</v>
      </c>
      <c r="D5057">
        <v>-3.94</v>
      </c>
      <c r="E5057">
        <v>7.1</v>
      </c>
      <c r="F5057" t="s">
        <v>1760</v>
      </c>
      <c r="G5057">
        <v>100</v>
      </c>
      <c r="H5057">
        <v>14792.56</v>
      </c>
      <c r="I5057">
        <v>102845.17</v>
      </c>
      <c r="J5057" t="s">
        <v>634</v>
      </c>
      <c r="T5057">
        <f t="shared" si="105"/>
        <v>3.1599999999999997</v>
      </c>
      <c r="U5057">
        <v>3.1599999999999997</v>
      </c>
    </row>
    <row r="5058" spans="1:21" x14ac:dyDescent="0.2">
      <c r="A5058" t="s">
        <v>1790</v>
      </c>
      <c r="B5058" s="10" t="s">
        <v>1689</v>
      </c>
      <c r="C5058">
        <v>17.2</v>
      </c>
      <c r="D5058">
        <v>-12.84</v>
      </c>
      <c r="E5058">
        <v>8.9</v>
      </c>
      <c r="F5058" t="s">
        <v>1690</v>
      </c>
      <c r="G5058">
        <v>60</v>
      </c>
      <c r="H5058">
        <v>14792.56</v>
      </c>
      <c r="I5058">
        <v>102845.17</v>
      </c>
      <c r="J5058" t="s">
        <v>634</v>
      </c>
      <c r="T5058">
        <f t="shared" si="105"/>
        <v>-3.9399999999999995</v>
      </c>
      <c r="U5058">
        <v>-3.9399999999999995</v>
      </c>
    </row>
    <row r="5059" spans="1:21" x14ac:dyDescent="0.2">
      <c r="A5059" t="s">
        <v>1790</v>
      </c>
      <c r="B5059" s="10" t="s">
        <v>1716</v>
      </c>
      <c r="C5059">
        <v>21.2</v>
      </c>
      <c r="D5059">
        <v>-16.84</v>
      </c>
      <c r="E5059">
        <v>4</v>
      </c>
      <c r="F5059" t="s">
        <v>1838</v>
      </c>
      <c r="G5059">
        <v>180</v>
      </c>
      <c r="H5059">
        <v>14792.56</v>
      </c>
      <c r="I5059">
        <v>102845.17</v>
      </c>
      <c r="J5059" t="s">
        <v>634</v>
      </c>
      <c r="T5059">
        <f t="shared" ref="T5059:T5122" si="106">D5059+E5059</f>
        <v>-12.84</v>
      </c>
      <c r="U5059">
        <v>-12.84</v>
      </c>
    </row>
    <row r="5060" spans="1:21" x14ac:dyDescent="0.2">
      <c r="A5060" t="s">
        <v>1790</v>
      </c>
      <c r="B5060" s="10" t="s">
        <v>1215</v>
      </c>
      <c r="C5060">
        <v>38.299999999999997</v>
      </c>
      <c r="D5060">
        <v>-33.94</v>
      </c>
      <c r="E5060">
        <v>17.100000000000001</v>
      </c>
      <c r="F5060" t="s">
        <v>1761</v>
      </c>
      <c r="G5060">
        <v>230</v>
      </c>
      <c r="H5060">
        <v>14792.56</v>
      </c>
      <c r="I5060">
        <v>102845.17</v>
      </c>
      <c r="J5060" t="s">
        <v>634</v>
      </c>
      <c r="T5060">
        <f t="shared" si="106"/>
        <v>-16.839999999999996</v>
      </c>
      <c r="U5060">
        <v>-16.839999999999996</v>
      </c>
    </row>
    <row r="5061" spans="1:21" x14ac:dyDescent="0.2">
      <c r="A5061" t="s">
        <v>1790</v>
      </c>
      <c r="B5061" s="10" t="s">
        <v>1700</v>
      </c>
      <c r="C5061">
        <v>44</v>
      </c>
      <c r="D5061">
        <v>-39.64</v>
      </c>
      <c r="E5061">
        <v>5.7</v>
      </c>
      <c r="F5061" t="s">
        <v>1701</v>
      </c>
      <c r="G5061">
        <v>350</v>
      </c>
      <c r="H5061">
        <v>14792.56</v>
      </c>
      <c r="I5061">
        <v>102845.17</v>
      </c>
      <c r="J5061" t="s">
        <v>634</v>
      </c>
      <c r="T5061">
        <f t="shared" si="106"/>
        <v>-33.94</v>
      </c>
      <c r="U5061">
        <v>-33.94</v>
      </c>
    </row>
    <row r="5062" spans="1:21" x14ac:dyDescent="0.2">
      <c r="A5062" t="s">
        <v>1790</v>
      </c>
      <c r="B5062" s="10" t="s">
        <v>1702</v>
      </c>
      <c r="C5062">
        <v>55.3</v>
      </c>
      <c r="D5062">
        <v>-50.94</v>
      </c>
      <c r="E5062">
        <v>11.3</v>
      </c>
      <c r="F5062" t="s">
        <v>1703</v>
      </c>
      <c r="G5062">
        <v>700</v>
      </c>
      <c r="H5062">
        <v>14792.56</v>
      </c>
      <c r="I5062">
        <v>102845.17</v>
      </c>
      <c r="J5062" t="s">
        <v>634</v>
      </c>
      <c r="T5062">
        <f t="shared" si="106"/>
        <v>-39.64</v>
      </c>
      <c r="U5062">
        <v>-39.64</v>
      </c>
    </row>
    <row r="5063" spans="1:21" x14ac:dyDescent="0.2">
      <c r="A5063" t="s">
        <v>1790</v>
      </c>
      <c r="B5063" s="10" t="s">
        <v>1704</v>
      </c>
      <c r="C5063">
        <v>61.3</v>
      </c>
      <c r="D5063">
        <v>-56.94</v>
      </c>
      <c r="E5063">
        <v>6</v>
      </c>
      <c r="F5063" t="s">
        <v>1705</v>
      </c>
      <c r="G5063">
        <v>1500</v>
      </c>
      <c r="H5063">
        <v>14792.56</v>
      </c>
      <c r="I5063">
        <v>102845.17</v>
      </c>
      <c r="J5063" t="s">
        <v>634</v>
      </c>
      <c r="T5063">
        <f t="shared" si="106"/>
        <v>-50.94</v>
      </c>
      <c r="U5063">
        <v>-50.94</v>
      </c>
    </row>
    <row r="5064" spans="1:21" x14ac:dyDescent="0.2">
      <c r="A5064" t="s">
        <v>1791</v>
      </c>
      <c r="B5064" s="10" t="s">
        <v>1687</v>
      </c>
      <c r="C5064">
        <v>1.4</v>
      </c>
      <c r="D5064">
        <v>3.22</v>
      </c>
      <c r="E5064">
        <v>1.4</v>
      </c>
      <c r="F5064" t="s">
        <v>1688</v>
      </c>
      <c r="G5064">
        <v>70</v>
      </c>
      <c r="H5064">
        <v>14799.05</v>
      </c>
      <c r="I5064">
        <v>102865.62</v>
      </c>
      <c r="J5064" t="s">
        <v>634</v>
      </c>
      <c r="T5064">
        <f t="shared" si="106"/>
        <v>4.62</v>
      </c>
      <c r="U5064">
        <v>4.62</v>
      </c>
    </row>
    <row r="5065" spans="1:21" x14ac:dyDescent="0.2">
      <c r="A5065" t="s">
        <v>1791</v>
      </c>
      <c r="B5065" s="10" t="s">
        <v>1714</v>
      </c>
      <c r="C5065">
        <v>7.8</v>
      </c>
      <c r="D5065">
        <v>-3.18</v>
      </c>
      <c r="E5065">
        <v>6.4</v>
      </c>
      <c r="F5065" t="s">
        <v>1760</v>
      </c>
      <c r="G5065">
        <v>100</v>
      </c>
      <c r="H5065">
        <v>14799.05</v>
      </c>
      <c r="I5065">
        <v>102865.62</v>
      </c>
      <c r="J5065" t="s">
        <v>634</v>
      </c>
      <c r="T5065">
        <f t="shared" si="106"/>
        <v>3.22</v>
      </c>
      <c r="U5065">
        <v>3.22</v>
      </c>
    </row>
    <row r="5066" spans="1:21" x14ac:dyDescent="0.2">
      <c r="A5066" t="s">
        <v>1791</v>
      </c>
      <c r="B5066" s="10" t="s">
        <v>1689</v>
      </c>
      <c r="C5066">
        <v>19.2</v>
      </c>
      <c r="D5066">
        <v>-14.58</v>
      </c>
      <c r="E5066">
        <v>11.4</v>
      </c>
      <c r="F5066" t="s">
        <v>1690</v>
      </c>
      <c r="G5066">
        <v>60</v>
      </c>
      <c r="H5066">
        <v>14799.05</v>
      </c>
      <c r="I5066">
        <v>102865.62</v>
      </c>
      <c r="J5066" t="s">
        <v>634</v>
      </c>
      <c r="T5066">
        <f t="shared" si="106"/>
        <v>-3.1799999999999997</v>
      </c>
      <c r="U5066">
        <v>-3.1799999999999997</v>
      </c>
    </row>
    <row r="5067" spans="1:21" x14ac:dyDescent="0.2">
      <c r="A5067" t="s">
        <v>1791</v>
      </c>
      <c r="B5067" s="10" t="s">
        <v>1716</v>
      </c>
      <c r="C5067">
        <v>22.7</v>
      </c>
      <c r="D5067">
        <v>-18.079999999999998</v>
      </c>
      <c r="E5067">
        <v>3.5</v>
      </c>
      <c r="F5067" t="s">
        <v>1838</v>
      </c>
      <c r="G5067">
        <v>180</v>
      </c>
      <c r="H5067">
        <v>14799.05</v>
      </c>
      <c r="I5067">
        <v>102865.62</v>
      </c>
      <c r="J5067" t="s">
        <v>634</v>
      </c>
      <c r="T5067">
        <f t="shared" si="106"/>
        <v>-14.579999999999998</v>
      </c>
      <c r="U5067">
        <v>-14.579999999999998</v>
      </c>
    </row>
    <row r="5068" spans="1:21" x14ac:dyDescent="0.2">
      <c r="A5068" t="s">
        <v>1791</v>
      </c>
      <c r="B5068" s="10" t="s">
        <v>1215</v>
      </c>
      <c r="C5068">
        <v>39.1</v>
      </c>
      <c r="D5068">
        <v>-34.479999999999997</v>
      </c>
      <c r="E5068">
        <v>16.399999999999999</v>
      </c>
      <c r="F5068" t="s">
        <v>1761</v>
      </c>
      <c r="G5068">
        <v>230</v>
      </c>
      <c r="H5068">
        <v>14799.05</v>
      </c>
      <c r="I5068">
        <v>102865.62</v>
      </c>
      <c r="J5068" t="s">
        <v>634</v>
      </c>
      <c r="T5068">
        <f t="shared" si="106"/>
        <v>-18.079999999999998</v>
      </c>
      <c r="U5068">
        <v>-18.079999999999998</v>
      </c>
    </row>
    <row r="5069" spans="1:21" x14ac:dyDescent="0.2">
      <c r="A5069" t="s">
        <v>1791</v>
      </c>
      <c r="B5069" s="10" t="s">
        <v>1700</v>
      </c>
      <c r="C5069">
        <v>46.5</v>
      </c>
      <c r="D5069">
        <v>-41.88</v>
      </c>
      <c r="E5069">
        <v>7.4</v>
      </c>
      <c r="F5069" t="s">
        <v>1701</v>
      </c>
      <c r="G5069">
        <v>350</v>
      </c>
      <c r="H5069">
        <v>14799.05</v>
      </c>
      <c r="I5069">
        <v>102865.62</v>
      </c>
      <c r="J5069" t="s">
        <v>634</v>
      </c>
      <c r="T5069">
        <f t="shared" si="106"/>
        <v>-34.480000000000004</v>
      </c>
      <c r="U5069">
        <v>-34.480000000000004</v>
      </c>
    </row>
    <row r="5070" spans="1:21" x14ac:dyDescent="0.2">
      <c r="A5070" t="s">
        <v>1791</v>
      </c>
      <c r="B5070" s="10" t="s">
        <v>1702</v>
      </c>
      <c r="C5070">
        <v>56.1</v>
      </c>
      <c r="D5070">
        <v>-51.48</v>
      </c>
      <c r="E5070">
        <v>9.6</v>
      </c>
      <c r="F5070" t="s">
        <v>1703</v>
      </c>
      <c r="G5070">
        <v>700</v>
      </c>
      <c r="H5070">
        <v>14799.05</v>
      </c>
      <c r="I5070">
        <v>102865.62</v>
      </c>
      <c r="J5070" t="s">
        <v>634</v>
      </c>
      <c r="T5070">
        <f t="shared" si="106"/>
        <v>-41.879999999999995</v>
      </c>
      <c r="U5070">
        <v>-41.879999999999995</v>
      </c>
    </row>
    <row r="5071" spans="1:21" x14ac:dyDescent="0.2">
      <c r="A5071" t="s">
        <v>1791</v>
      </c>
      <c r="B5071" s="10" t="s">
        <v>1704</v>
      </c>
      <c r="C5071">
        <v>61.3</v>
      </c>
      <c r="D5071">
        <v>-56.68</v>
      </c>
      <c r="E5071">
        <v>5.2</v>
      </c>
      <c r="F5071" t="s">
        <v>1705</v>
      </c>
      <c r="G5071">
        <v>1500</v>
      </c>
      <c r="H5071">
        <v>14799.05</v>
      </c>
      <c r="I5071">
        <v>102865.62</v>
      </c>
      <c r="J5071" t="s">
        <v>634</v>
      </c>
      <c r="T5071">
        <f t="shared" si="106"/>
        <v>-51.48</v>
      </c>
      <c r="U5071">
        <v>-51.48</v>
      </c>
    </row>
    <row r="5072" spans="1:21" x14ac:dyDescent="0.2">
      <c r="A5072" t="s">
        <v>1792</v>
      </c>
      <c r="B5072" s="10" t="s">
        <v>1687</v>
      </c>
      <c r="C5072">
        <v>0.8</v>
      </c>
      <c r="D5072">
        <v>2.77</v>
      </c>
      <c r="E5072">
        <v>0.8</v>
      </c>
      <c r="F5072" t="s">
        <v>1688</v>
      </c>
      <c r="G5072">
        <v>70</v>
      </c>
      <c r="H5072">
        <v>14761.1</v>
      </c>
      <c r="I5072">
        <v>102816.57</v>
      </c>
      <c r="J5072" t="s">
        <v>634</v>
      </c>
      <c r="T5072">
        <f t="shared" si="106"/>
        <v>3.5700000000000003</v>
      </c>
      <c r="U5072">
        <v>3.5700000000000003</v>
      </c>
    </row>
    <row r="5073" spans="1:21" x14ac:dyDescent="0.2">
      <c r="A5073" t="s">
        <v>1792</v>
      </c>
      <c r="B5073" s="10" t="s">
        <v>1714</v>
      </c>
      <c r="C5073">
        <v>7.5</v>
      </c>
      <c r="D5073">
        <v>-3.93</v>
      </c>
      <c r="E5073">
        <v>6.7</v>
      </c>
      <c r="F5073" t="s">
        <v>1760</v>
      </c>
      <c r="G5073">
        <v>100</v>
      </c>
      <c r="H5073">
        <v>14761.1</v>
      </c>
      <c r="I5073">
        <v>102816.57</v>
      </c>
      <c r="J5073" t="s">
        <v>634</v>
      </c>
      <c r="T5073">
        <f t="shared" si="106"/>
        <v>2.77</v>
      </c>
      <c r="U5073">
        <v>2.77</v>
      </c>
    </row>
    <row r="5074" spans="1:21" x14ac:dyDescent="0.2">
      <c r="A5074" t="s">
        <v>1792</v>
      </c>
      <c r="B5074" s="10" t="s">
        <v>1689</v>
      </c>
      <c r="C5074">
        <v>14.6</v>
      </c>
      <c r="D5074">
        <v>-11.03</v>
      </c>
      <c r="E5074">
        <v>7.1</v>
      </c>
      <c r="F5074" t="s">
        <v>1690</v>
      </c>
      <c r="G5074">
        <v>60</v>
      </c>
      <c r="H5074">
        <v>14761.1</v>
      </c>
      <c r="I5074">
        <v>102816.57</v>
      </c>
      <c r="J5074" t="s">
        <v>634</v>
      </c>
      <c r="T5074">
        <f t="shared" si="106"/>
        <v>-3.9299999999999997</v>
      </c>
      <c r="U5074">
        <v>-3.9299999999999997</v>
      </c>
    </row>
    <row r="5075" spans="1:21" x14ac:dyDescent="0.2">
      <c r="A5075" t="s">
        <v>1792</v>
      </c>
      <c r="B5075" s="10" t="s">
        <v>1711</v>
      </c>
      <c r="C5075">
        <v>16.5</v>
      </c>
      <c r="D5075">
        <v>-12.93</v>
      </c>
      <c r="E5075">
        <v>1.9</v>
      </c>
      <c r="F5075" t="s">
        <v>1712</v>
      </c>
      <c r="G5075">
        <v>280</v>
      </c>
      <c r="H5075">
        <v>14761.1</v>
      </c>
      <c r="I5075">
        <v>102816.57</v>
      </c>
      <c r="J5075" t="s">
        <v>634</v>
      </c>
      <c r="T5075">
        <f t="shared" si="106"/>
        <v>-11.03</v>
      </c>
      <c r="U5075">
        <v>-11.03</v>
      </c>
    </row>
    <row r="5076" spans="1:21" x14ac:dyDescent="0.2">
      <c r="A5076" t="s">
        <v>1792</v>
      </c>
      <c r="B5076" s="10" t="s">
        <v>1716</v>
      </c>
      <c r="C5076">
        <v>18.7</v>
      </c>
      <c r="D5076">
        <v>-15.13</v>
      </c>
      <c r="E5076">
        <v>2.2000000000000002</v>
      </c>
      <c r="F5076" t="s">
        <v>1838</v>
      </c>
      <c r="G5076">
        <v>180</v>
      </c>
      <c r="H5076">
        <v>14761.1</v>
      </c>
      <c r="I5076">
        <v>102816.57</v>
      </c>
      <c r="J5076" t="s">
        <v>634</v>
      </c>
      <c r="T5076">
        <f t="shared" si="106"/>
        <v>-12.93</v>
      </c>
      <c r="U5076">
        <v>-12.93</v>
      </c>
    </row>
    <row r="5077" spans="1:21" x14ac:dyDescent="0.2">
      <c r="A5077" t="s">
        <v>1792</v>
      </c>
      <c r="B5077" s="10" t="s">
        <v>1215</v>
      </c>
      <c r="C5077">
        <v>27</v>
      </c>
      <c r="D5077">
        <v>-23.43</v>
      </c>
      <c r="E5077">
        <v>8.3000000000000007</v>
      </c>
      <c r="F5077" t="s">
        <v>1761</v>
      </c>
      <c r="G5077">
        <v>230</v>
      </c>
      <c r="H5077">
        <v>14761.1</v>
      </c>
      <c r="I5077">
        <v>102816.57</v>
      </c>
      <c r="J5077" t="s">
        <v>634</v>
      </c>
      <c r="T5077">
        <f t="shared" si="106"/>
        <v>-15.129999999999999</v>
      </c>
      <c r="U5077">
        <v>-15.129999999999999</v>
      </c>
    </row>
    <row r="5078" spans="1:21" x14ac:dyDescent="0.2">
      <c r="A5078" t="s">
        <v>1792</v>
      </c>
      <c r="B5078" s="10" t="s">
        <v>1700</v>
      </c>
      <c r="C5078">
        <v>39</v>
      </c>
      <c r="D5078">
        <v>-35.43</v>
      </c>
      <c r="E5078">
        <v>12</v>
      </c>
      <c r="F5078" t="s">
        <v>1701</v>
      </c>
      <c r="G5078">
        <v>350</v>
      </c>
      <c r="H5078">
        <v>14761.1</v>
      </c>
      <c r="I5078">
        <v>102816.57</v>
      </c>
      <c r="J5078" t="s">
        <v>634</v>
      </c>
      <c r="T5078">
        <f t="shared" si="106"/>
        <v>-23.43</v>
      </c>
      <c r="U5078">
        <v>-23.43</v>
      </c>
    </row>
    <row r="5079" spans="1:21" x14ac:dyDescent="0.2">
      <c r="A5079" t="s">
        <v>1792</v>
      </c>
      <c r="B5079" s="10" t="s">
        <v>1702</v>
      </c>
      <c r="C5079">
        <v>47</v>
      </c>
      <c r="D5079">
        <v>-43.43</v>
      </c>
      <c r="E5079">
        <v>8</v>
      </c>
      <c r="F5079" t="s">
        <v>1703</v>
      </c>
      <c r="G5079">
        <v>700</v>
      </c>
      <c r="H5079">
        <v>14761.1</v>
      </c>
      <c r="I5079">
        <v>102816.57</v>
      </c>
      <c r="J5079" t="s">
        <v>634</v>
      </c>
      <c r="T5079">
        <f t="shared" si="106"/>
        <v>-35.43</v>
      </c>
      <c r="U5079">
        <v>-35.43</v>
      </c>
    </row>
    <row r="5080" spans="1:21" x14ac:dyDescent="0.2">
      <c r="A5080" t="s">
        <v>1792</v>
      </c>
      <c r="B5080" s="10" t="s">
        <v>1704</v>
      </c>
      <c r="C5080">
        <v>50.6</v>
      </c>
      <c r="D5080">
        <v>-47.03</v>
      </c>
      <c r="E5080">
        <v>3.6</v>
      </c>
      <c r="F5080" t="s">
        <v>1705</v>
      </c>
      <c r="G5080">
        <v>1500</v>
      </c>
      <c r="H5080">
        <v>14761.1</v>
      </c>
      <c r="I5080">
        <v>102816.57</v>
      </c>
      <c r="J5080" t="s">
        <v>634</v>
      </c>
      <c r="T5080">
        <f t="shared" si="106"/>
        <v>-43.43</v>
      </c>
      <c r="U5080">
        <v>-43.43</v>
      </c>
    </row>
    <row r="5081" spans="1:21" x14ac:dyDescent="0.2">
      <c r="A5081" t="s">
        <v>1792</v>
      </c>
      <c r="B5081" s="10" t="s">
        <v>1709</v>
      </c>
      <c r="C5081">
        <v>55.8</v>
      </c>
      <c r="D5081">
        <v>-52.23</v>
      </c>
      <c r="E5081">
        <v>5.2</v>
      </c>
      <c r="F5081" t="s">
        <v>1710</v>
      </c>
      <c r="G5081">
        <v>4000</v>
      </c>
      <c r="H5081">
        <v>14761.1</v>
      </c>
      <c r="I5081">
        <v>102816.57</v>
      </c>
      <c r="J5081" t="s">
        <v>634</v>
      </c>
      <c r="T5081">
        <f t="shared" si="106"/>
        <v>-47.029999999999994</v>
      </c>
      <c r="U5081">
        <v>-47.029999999999994</v>
      </c>
    </row>
    <row r="5082" spans="1:21" x14ac:dyDescent="0.2">
      <c r="A5082" t="s">
        <v>1793</v>
      </c>
      <c r="B5082" s="10" t="s">
        <v>1714</v>
      </c>
      <c r="C5082">
        <v>7.2</v>
      </c>
      <c r="D5082">
        <v>-3.71</v>
      </c>
      <c r="E5082">
        <v>7.2</v>
      </c>
      <c r="F5082" t="s">
        <v>1760</v>
      </c>
      <c r="G5082">
        <v>100</v>
      </c>
      <c r="H5082">
        <v>14770.56</v>
      </c>
      <c r="I5082">
        <v>102840.94</v>
      </c>
      <c r="J5082" t="s">
        <v>634</v>
      </c>
      <c r="T5082">
        <f t="shared" si="106"/>
        <v>3.49</v>
      </c>
      <c r="U5082">
        <v>3.49</v>
      </c>
    </row>
    <row r="5083" spans="1:21" x14ac:dyDescent="0.2">
      <c r="A5083" t="s">
        <v>1793</v>
      </c>
      <c r="B5083" s="10" t="s">
        <v>1689</v>
      </c>
      <c r="C5083">
        <v>21</v>
      </c>
      <c r="D5083">
        <v>-17.510000000000002</v>
      </c>
      <c r="E5083">
        <v>13.8</v>
      </c>
      <c r="F5083" t="s">
        <v>1690</v>
      </c>
      <c r="G5083">
        <v>60</v>
      </c>
      <c r="H5083">
        <v>14770.56</v>
      </c>
      <c r="I5083">
        <v>102840.94</v>
      </c>
      <c r="J5083" t="s">
        <v>634</v>
      </c>
      <c r="T5083">
        <f t="shared" si="106"/>
        <v>-3.7100000000000009</v>
      </c>
      <c r="U5083">
        <v>-3.7100000000000009</v>
      </c>
    </row>
    <row r="5084" spans="1:21" x14ac:dyDescent="0.2">
      <c r="A5084" t="s">
        <v>1793</v>
      </c>
      <c r="B5084" s="10" t="s">
        <v>1215</v>
      </c>
      <c r="C5084">
        <v>38</v>
      </c>
      <c r="D5084">
        <v>-34.51</v>
      </c>
      <c r="E5084">
        <v>17</v>
      </c>
      <c r="F5084" t="s">
        <v>1761</v>
      </c>
      <c r="G5084">
        <v>230</v>
      </c>
      <c r="H5084">
        <v>14770.56</v>
      </c>
      <c r="I5084">
        <v>102840.94</v>
      </c>
      <c r="J5084" t="s">
        <v>634</v>
      </c>
      <c r="T5084">
        <f t="shared" si="106"/>
        <v>-17.509999999999998</v>
      </c>
      <c r="U5084">
        <v>-17.509999999999998</v>
      </c>
    </row>
    <row r="5085" spans="1:21" x14ac:dyDescent="0.2">
      <c r="A5085" t="s">
        <v>1793</v>
      </c>
      <c r="B5085" s="10" t="s">
        <v>1700</v>
      </c>
      <c r="C5085">
        <v>48.2</v>
      </c>
      <c r="D5085">
        <v>-44.71</v>
      </c>
      <c r="E5085">
        <v>10.199999999999999</v>
      </c>
      <c r="F5085" t="s">
        <v>1701</v>
      </c>
      <c r="G5085">
        <v>350</v>
      </c>
      <c r="H5085">
        <v>14770.56</v>
      </c>
      <c r="I5085">
        <v>102840.94</v>
      </c>
      <c r="J5085" t="s">
        <v>634</v>
      </c>
      <c r="T5085">
        <f t="shared" si="106"/>
        <v>-34.510000000000005</v>
      </c>
      <c r="U5085">
        <v>-34.510000000000005</v>
      </c>
    </row>
    <row r="5086" spans="1:21" x14ac:dyDescent="0.2">
      <c r="A5086" t="s">
        <v>1793</v>
      </c>
      <c r="B5086" s="10" t="s">
        <v>1702</v>
      </c>
      <c r="C5086">
        <v>54.2</v>
      </c>
      <c r="D5086">
        <v>-50.71</v>
      </c>
      <c r="E5086">
        <v>6</v>
      </c>
      <c r="F5086" t="s">
        <v>1703</v>
      </c>
      <c r="G5086">
        <v>700</v>
      </c>
      <c r="H5086">
        <v>14770.56</v>
      </c>
      <c r="I5086">
        <v>102840.94</v>
      </c>
      <c r="J5086" t="s">
        <v>634</v>
      </c>
      <c r="T5086">
        <f t="shared" si="106"/>
        <v>-44.71</v>
      </c>
      <c r="U5086">
        <v>-44.71</v>
      </c>
    </row>
    <row r="5087" spans="1:21" x14ac:dyDescent="0.2">
      <c r="A5087" t="s">
        <v>1793</v>
      </c>
      <c r="B5087" s="10" t="s">
        <v>1704</v>
      </c>
      <c r="C5087">
        <v>59.5</v>
      </c>
      <c r="D5087">
        <v>-56.01</v>
      </c>
      <c r="E5087">
        <v>5.3</v>
      </c>
      <c r="F5087" t="s">
        <v>1705</v>
      </c>
      <c r="G5087">
        <v>1500</v>
      </c>
      <c r="H5087">
        <v>14770.56</v>
      </c>
      <c r="I5087">
        <v>102840.94</v>
      </c>
      <c r="J5087" t="s">
        <v>634</v>
      </c>
      <c r="T5087">
        <f t="shared" si="106"/>
        <v>-50.71</v>
      </c>
      <c r="U5087">
        <v>-50.71</v>
      </c>
    </row>
    <row r="5088" spans="1:21" x14ac:dyDescent="0.2">
      <c r="A5088" t="s">
        <v>1794</v>
      </c>
      <c r="B5088" s="10" t="s">
        <v>1687</v>
      </c>
      <c r="C5088">
        <v>1.2</v>
      </c>
      <c r="D5088">
        <v>2.73</v>
      </c>
      <c r="E5088">
        <v>1.2</v>
      </c>
      <c r="F5088" t="s">
        <v>1688</v>
      </c>
      <c r="G5088">
        <v>70</v>
      </c>
      <c r="H5088">
        <v>14747.1</v>
      </c>
      <c r="I5088">
        <v>102812.57</v>
      </c>
      <c r="J5088" t="s">
        <v>634</v>
      </c>
      <c r="T5088">
        <f t="shared" si="106"/>
        <v>3.9299999999999997</v>
      </c>
      <c r="U5088">
        <v>3.9299999999999997</v>
      </c>
    </row>
    <row r="5089" spans="1:21" x14ac:dyDescent="0.2">
      <c r="A5089" t="s">
        <v>1794</v>
      </c>
      <c r="B5089" s="10" t="s">
        <v>1714</v>
      </c>
      <c r="C5089">
        <v>16.899999999999999</v>
      </c>
      <c r="D5089">
        <v>-12.97</v>
      </c>
      <c r="E5089">
        <v>15.7</v>
      </c>
      <c r="F5089" t="s">
        <v>1760</v>
      </c>
      <c r="G5089">
        <v>100</v>
      </c>
      <c r="H5089">
        <v>14747.1</v>
      </c>
      <c r="I5089">
        <v>102812.57</v>
      </c>
      <c r="J5089" t="s">
        <v>634</v>
      </c>
      <c r="T5089">
        <f t="shared" si="106"/>
        <v>2.7299999999999986</v>
      </c>
      <c r="U5089">
        <v>2.7299999999999986</v>
      </c>
    </row>
    <row r="5090" spans="1:21" x14ac:dyDescent="0.2">
      <c r="A5090" t="s">
        <v>1794</v>
      </c>
      <c r="B5090" s="10" t="s">
        <v>1716</v>
      </c>
      <c r="C5090">
        <v>18.5</v>
      </c>
      <c r="D5090">
        <v>-14.57</v>
      </c>
      <c r="E5090">
        <v>1.6</v>
      </c>
      <c r="F5090" t="s">
        <v>1838</v>
      </c>
      <c r="G5090">
        <v>180</v>
      </c>
      <c r="H5090">
        <v>14747.1</v>
      </c>
      <c r="I5090">
        <v>102812.57</v>
      </c>
      <c r="J5090" t="s">
        <v>634</v>
      </c>
      <c r="T5090">
        <f t="shared" si="106"/>
        <v>-12.97</v>
      </c>
      <c r="U5090">
        <v>-12.97</v>
      </c>
    </row>
    <row r="5091" spans="1:21" x14ac:dyDescent="0.2">
      <c r="A5091" t="s">
        <v>1794</v>
      </c>
      <c r="B5091" s="10" t="s">
        <v>1215</v>
      </c>
      <c r="C5091">
        <v>29</v>
      </c>
      <c r="D5091">
        <v>-25.07</v>
      </c>
      <c r="E5091">
        <v>10.5</v>
      </c>
      <c r="F5091" t="s">
        <v>1761</v>
      </c>
      <c r="G5091">
        <v>230</v>
      </c>
      <c r="H5091">
        <v>14747.1</v>
      </c>
      <c r="I5091">
        <v>102812.57</v>
      </c>
      <c r="J5091" t="s">
        <v>634</v>
      </c>
      <c r="T5091">
        <f t="shared" si="106"/>
        <v>-14.57</v>
      </c>
      <c r="U5091">
        <v>-14.57</v>
      </c>
    </row>
    <row r="5092" spans="1:21" x14ac:dyDescent="0.2">
      <c r="A5092" t="s">
        <v>1794</v>
      </c>
      <c r="B5092" s="10" t="s">
        <v>1700</v>
      </c>
      <c r="C5092">
        <v>38</v>
      </c>
      <c r="D5092">
        <v>-34.07</v>
      </c>
      <c r="E5092">
        <v>9</v>
      </c>
      <c r="F5092" t="s">
        <v>1701</v>
      </c>
      <c r="G5092">
        <v>350</v>
      </c>
      <c r="H5092">
        <v>14747.1</v>
      </c>
      <c r="I5092">
        <v>102812.57</v>
      </c>
      <c r="J5092" t="s">
        <v>634</v>
      </c>
      <c r="T5092">
        <f t="shared" si="106"/>
        <v>-25.07</v>
      </c>
      <c r="U5092">
        <v>-25.07</v>
      </c>
    </row>
    <row r="5093" spans="1:21" x14ac:dyDescent="0.2">
      <c r="A5093" t="s">
        <v>1794</v>
      </c>
      <c r="B5093" s="10" t="s">
        <v>1702</v>
      </c>
      <c r="C5093">
        <v>49</v>
      </c>
      <c r="D5093">
        <v>-45.07</v>
      </c>
      <c r="E5093">
        <v>11</v>
      </c>
      <c r="F5093" t="s">
        <v>1703</v>
      </c>
      <c r="G5093">
        <v>700</v>
      </c>
      <c r="H5093">
        <v>14747.1</v>
      </c>
      <c r="I5093">
        <v>102812.57</v>
      </c>
      <c r="J5093" t="s">
        <v>634</v>
      </c>
      <c r="T5093">
        <f t="shared" si="106"/>
        <v>-34.07</v>
      </c>
      <c r="U5093">
        <v>-34.07</v>
      </c>
    </row>
    <row r="5094" spans="1:21" x14ac:dyDescent="0.2">
      <c r="A5094" t="s">
        <v>1794</v>
      </c>
      <c r="B5094" s="10" t="s">
        <v>1704</v>
      </c>
      <c r="C5094">
        <v>54.7</v>
      </c>
      <c r="D5094">
        <v>-50.77</v>
      </c>
      <c r="E5094">
        <v>5.7</v>
      </c>
      <c r="F5094" t="s">
        <v>1705</v>
      </c>
      <c r="G5094">
        <v>1500</v>
      </c>
      <c r="H5094">
        <v>14747.1</v>
      </c>
      <c r="I5094">
        <v>102812.57</v>
      </c>
      <c r="J5094" t="s">
        <v>634</v>
      </c>
      <c r="T5094">
        <f t="shared" si="106"/>
        <v>-45.07</v>
      </c>
      <c r="U5094">
        <v>-45.07</v>
      </c>
    </row>
    <row r="5095" spans="1:21" x14ac:dyDescent="0.2">
      <c r="A5095" t="s">
        <v>1795</v>
      </c>
      <c r="B5095" s="10" t="s">
        <v>1687</v>
      </c>
      <c r="C5095">
        <v>1.3</v>
      </c>
      <c r="D5095">
        <v>3.78</v>
      </c>
      <c r="E5095">
        <v>1.3</v>
      </c>
      <c r="F5095" t="s">
        <v>1688</v>
      </c>
      <c r="G5095">
        <v>70</v>
      </c>
      <c r="H5095">
        <v>14767.14</v>
      </c>
      <c r="I5095">
        <v>102858.67</v>
      </c>
      <c r="J5095" t="s">
        <v>634</v>
      </c>
      <c r="T5095">
        <f t="shared" si="106"/>
        <v>5.08</v>
      </c>
      <c r="U5095">
        <v>5.08</v>
      </c>
    </row>
    <row r="5096" spans="1:21" x14ac:dyDescent="0.2">
      <c r="A5096" t="s">
        <v>1795</v>
      </c>
      <c r="B5096" s="10" t="s">
        <v>1714</v>
      </c>
      <c r="C5096">
        <v>7.5</v>
      </c>
      <c r="D5096">
        <v>-2.42</v>
      </c>
      <c r="E5096">
        <v>6.2</v>
      </c>
      <c r="F5096" t="s">
        <v>1760</v>
      </c>
      <c r="G5096">
        <v>100</v>
      </c>
      <c r="H5096">
        <v>14767.14</v>
      </c>
      <c r="I5096">
        <v>102858.67</v>
      </c>
      <c r="J5096" t="s">
        <v>634</v>
      </c>
      <c r="T5096">
        <f t="shared" si="106"/>
        <v>3.7800000000000002</v>
      </c>
      <c r="U5096">
        <v>3.7800000000000002</v>
      </c>
    </row>
    <row r="5097" spans="1:21" x14ac:dyDescent="0.2">
      <c r="A5097" t="s">
        <v>1795</v>
      </c>
      <c r="B5097" s="10" t="s">
        <v>1689</v>
      </c>
      <c r="C5097">
        <v>23.1</v>
      </c>
      <c r="D5097">
        <v>-18.02</v>
      </c>
      <c r="E5097">
        <v>15.6</v>
      </c>
      <c r="F5097" t="s">
        <v>1690</v>
      </c>
      <c r="G5097">
        <v>60</v>
      </c>
      <c r="H5097">
        <v>14767.14</v>
      </c>
      <c r="I5097">
        <v>102858.67</v>
      </c>
      <c r="J5097" t="s">
        <v>634</v>
      </c>
      <c r="T5097">
        <f t="shared" si="106"/>
        <v>-2.42</v>
      </c>
      <c r="U5097">
        <v>-2.42</v>
      </c>
    </row>
    <row r="5098" spans="1:21" x14ac:dyDescent="0.2">
      <c r="A5098" t="s">
        <v>1795</v>
      </c>
      <c r="B5098" s="10" t="s">
        <v>1215</v>
      </c>
      <c r="C5098">
        <v>37.4</v>
      </c>
      <c r="D5098">
        <v>-32.32</v>
      </c>
      <c r="E5098">
        <v>14.3</v>
      </c>
      <c r="F5098" t="s">
        <v>1761</v>
      </c>
      <c r="G5098">
        <v>230</v>
      </c>
      <c r="H5098">
        <v>14767.14</v>
      </c>
      <c r="I5098">
        <v>102858.67</v>
      </c>
      <c r="J5098" t="s">
        <v>634</v>
      </c>
      <c r="T5098">
        <f t="shared" si="106"/>
        <v>-18.02</v>
      </c>
      <c r="U5098">
        <v>-18.02</v>
      </c>
    </row>
    <row r="5099" spans="1:21" x14ac:dyDescent="0.2">
      <c r="A5099" t="s">
        <v>1795</v>
      </c>
      <c r="B5099" s="10" t="s">
        <v>1700</v>
      </c>
      <c r="C5099">
        <v>46.5</v>
      </c>
      <c r="D5099">
        <v>-41.42</v>
      </c>
      <c r="E5099">
        <v>9.1</v>
      </c>
      <c r="F5099" t="s">
        <v>1701</v>
      </c>
      <c r="G5099">
        <v>350</v>
      </c>
      <c r="H5099">
        <v>14767.14</v>
      </c>
      <c r="I5099">
        <v>102858.67</v>
      </c>
      <c r="J5099" t="s">
        <v>634</v>
      </c>
      <c r="T5099">
        <f t="shared" si="106"/>
        <v>-32.32</v>
      </c>
      <c r="U5099">
        <v>-32.32</v>
      </c>
    </row>
    <row r="5100" spans="1:21" x14ac:dyDescent="0.2">
      <c r="A5100" t="s">
        <v>1795</v>
      </c>
      <c r="B5100" s="10" t="s">
        <v>1702</v>
      </c>
      <c r="C5100">
        <v>51.7</v>
      </c>
      <c r="D5100">
        <v>-46.62</v>
      </c>
      <c r="E5100">
        <v>5.2</v>
      </c>
      <c r="F5100" t="s">
        <v>1703</v>
      </c>
      <c r="G5100">
        <v>700</v>
      </c>
      <c r="H5100">
        <v>14767.14</v>
      </c>
      <c r="I5100">
        <v>102858.67</v>
      </c>
      <c r="J5100" t="s">
        <v>634</v>
      </c>
      <c r="T5100">
        <f t="shared" si="106"/>
        <v>-41.419999999999995</v>
      </c>
      <c r="U5100">
        <v>-41.419999999999995</v>
      </c>
    </row>
    <row r="5101" spans="1:21" x14ac:dyDescent="0.2">
      <c r="A5101" t="s">
        <v>1795</v>
      </c>
      <c r="B5101" s="10" t="s">
        <v>1704</v>
      </c>
      <c r="C5101">
        <v>57</v>
      </c>
      <c r="D5101">
        <v>-51.92</v>
      </c>
      <c r="E5101">
        <v>5.3</v>
      </c>
      <c r="F5101" t="s">
        <v>1705</v>
      </c>
      <c r="G5101">
        <v>1500</v>
      </c>
      <c r="H5101">
        <v>14767.14</v>
      </c>
      <c r="I5101">
        <v>102858.67</v>
      </c>
      <c r="J5101" t="s">
        <v>634</v>
      </c>
      <c r="T5101">
        <f t="shared" si="106"/>
        <v>-46.620000000000005</v>
      </c>
      <c r="U5101">
        <v>-46.620000000000005</v>
      </c>
    </row>
    <row r="5102" spans="1:21" x14ac:dyDescent="0.2">
      <c r="A5102" t="s">
        <v>1796</v>
      </c>
      <c r="B5102" s="10" t="s">
        <v>1687</v>
      </c>
      <c r="C5102">
        <v>0.9</v>
      </c>
      <c r="D5102">
        <v>3.25</v>
      </c>
      <c r="E5102">
        <v>0.9</v>
      </c>
      <c r="F5102" t="s">
        <v>1688</v>
      </c>
      <c r="G5102">
        <v>70</v>
      </c>
      <c r="H5102">
        <v>14777.79</v>
      </c>
      <c r="I5102">
        <v>102869.91</v>
      </c>
      <c r="J5102" t="s">
        <v>634</v>
      </c>
      <c r="T5102">
        <f t="shared" si="106"/>
        <v>4.1500000000000004</v>
      </c>
      <c r="U5102">
        <v>4.1500000000000004</v>
      </c>
    </row>
    <row r="5103" spans="1:21" x14ac:dyDescent="0.2">
      <c r="A5103" t="s">
        <v>1796</v>
      </c>
      <c r="B5103" s="10" t="s">
        <v>1714</v>
      </c>
      <c r="C5103">
        <v>8.1999999999999993</v>
      </c>
      <c r="D5103">
        <v>-4.05</v>
      </c>
      <c r="E5103">
        <v>7.3</v>
      </c>
      <c r="F5103" t="s">
        <v>1760</v>
      </c>
      <c r="G5103">
        <v>100</v>
      </c>
      <c r="H5103">
        <v>14777.79</v>
      </c>
      <c r="I5103">
        <v>102869.91</v>
      </c>
      <c r="J5103" t="s">
        <v>634</v>
      </c>
      <c r="T5103">
        <f t="shared" si="106"/>
        <v>3.25</v>
      </c>
      <c r="U5103">
        <v>3.25</v>
      </c>
    </row>
    <row r="5104" spans="1:21" x14ac:dyDescent="0.2">
      <c r="A5104" t="s">
        <v>1796</v>
      </c>
      <c r="B5104" s="10" t="s">
        <v>1689</v>
      </c>
      <c r="C5104">
        <v>18.600000000000001</v>
      </c>
      <c r="D5104">
        <v>-14.45</v>
      </c>
      <c r="E5104">
        <v>10.4</v>
      </c>
      <c r="F5104" t="s">
        <v>1690</v>
      </c>
      <c r="G5104">
        <v>60</v>
      </c>
      <c r="H5104">
        <v>14777.79</v>
      </c>
      <c r="I5104">
        <v>102869.91</v>
      </c>
      <c r="J5104" t="s">
        <v>634</v>
      </c>
      <c r="T5104">
        <f t="shared" si="106"/>
        <v>-4.0499999999999989</v>
      </c>
      <c r="U5104">
        <v>-4.0499999999999989</v>
      </c>
    </row>
    <row r="5105" spans="1:21" x14ac:dyDescent="0.2">
      <c r="A5105" t="s">
        <v>1796</v>
      </c>
      <c r="B5105" s="10" t="s">
        <v>1711</v>
      </c>
      <c r="C5105">
        <v>19.399999999999999</v>
      </c>
      <c r="D5105">
        <v>-15.25</v>
      </c>
      <c r="E5105">
        <v>0.79999999999999705</v>
      </c>
      <c r="F5105" t="s">
        <v>1712</v>
      </c>
      <c r="G5105">
        <v>280</v>
      </c>
      <c r="H5105">
        <v>14777.79</v>
      </c>
      <c r="I5105">
        <v>102869.91</v>
      </c>
      <c r="J5105" t="s">
        <v>634</v>
      </c>
      <c r="T5105">
        <f t="shared" si="106"/>
        <v>-14.450000000000003</v>
      </c>
      <c r="U5105">
        <v>-14.450000000000003</v>
      </c>
    </row>
    <row r="5106" spans="1:21" x14ac:dyDescent="0.2">
      <c r="A5106" t="s">
        <v>1796</v>
      </c>
      <c r="B5106" s="10" t="s">
        <v>1716</v>
      </c>
      <c r="C5106">
        <v>23.5</v>
      </c>
      <c r="D5106">
        <v>-19.350000000000001</v>
      </c>
      <c r="E5106">
        <v>4.0999999999999996</v>
      </c>
      <c r="F5106" t="s">
        <v>1838</v>
      </c>
      <c r="G5106">
        <v>180</v>
      </c>
      <c r="H5106">
        <v>14777.79</v>
      </c>
      <c r="I5106">
        <v>102869.91</v>
      </c>
      <c r="J5106" t="s">
        <v>634</v>
      </c>
      <c r="T5106">
        <f t="shared" si="106"/>
        <v>-15.250000000000002</v>
      </c>
      <c r="U5106">
        <v>-15.250000000000002</v>
      </c>
    </row>
    <row r="5107" spans="1:21" x14ac:dyDescent="0.2">
      <c r="A5107" t="s">
        <v>1796</v>
      </c>
      <c r="B5107" s="10" t="s">
        <v>1215</v>
      </c>
      <c r="C5107">
        <v>39.4</v>
      </c>
      <c r="D5107">
        <v>-35.25</v>
      </c>
      <c r="E5107">
        <v>15.9</v>
      </c>
      <c r="F5107" t="s">
        <v>1761</v>
      </c>
      <c r="G5107">
        <v>230</v>
      </c>
      <c r="H5107">
        <v>14777.79</v>
      </c>
      <c r="I5107">
        <v>102869.91</v>
      </c>
      <c r="J5107" t="s">
        <v>634</v>
      </c>
      <c r="T5107">
        <f t="shared" si="106"/>
        <v>-19.350000000000001</v>
      </c>
      <c r="U5107">
        <v>-19.350000000000001</v>
      </c>
    </row>
    <row r="5108" spans="1:21" x14ac:dyDescent="0.2">
      <c r="A5108" t="s">
        <v>1796</v>
      </c>
      <c r="B5108" s="10" t="s">
        <v>1700</v>
      </c>
      <c r="C5108">
        <v>48.8</v>
      </c>
      <c r="D5108">
        <v>-44.65</v>
      </c>
      <c r="E5108">
        <v>9.4</v>
      </c>
      <c r="F5108" t="s">
        <v>1701</v>
      </c>
      <c r="G5108">
        <v>350</v>
      </c>
      <c r="H5108">
        <v>14777.79</v>
      </c>
      <c r="I5108">
        <v>102869.91</v>
      </c>
      <c r="J5108" t="s">
        <v>634</v>
      </c>
      <c r="T5108">
        <f t="shared" si="106"/>
        <v>-35.25</v>
      </c>
      <c r="U5108">
        <v>-35.25</v>
      </c>
    </row>
    <row r="5109" spans="1:21" x14ac:dyDescent="0.2">
      <c r="A5109" t="s">
        <v>1796</v>
      </c>
      <c r="B5109" s="10" t="s">
        <v>1702</v>
      </c>
      <c r="C5109">
        <v>53.6</v>
      </c>
      <c r="D5109">
        <v>-49.45</v>
      </c>
      <c r="E5109">
        <v>4.8</v>
      </c>
      <c r="F5109" t="s">
        <v>1703</v>
      </c>
      <c r="G5109">
        <v>700</v>
      </c>
      <c r="H5109">
        <v>14777.79</v>
      </c>
      <c r="I5109">
        <v>102869.91</v>
      </c>
      <c r="J5109" t="s">
        <v>634</v>
      </c>
      <c r="T5109">
        <f t="shared" si="106"/>
        <v>-44.650000000000006</v>
      </c>
      <c r="U5109">
        <v>-44.650000000000006</v>
      </c>
    </row>
    <row r="5110" spans="1:21" x14ac:dyDescent="0.2">
      <c r="A5110" t="s">
        <v>1796</v>
      </c>
      <c r="B5110" s="10" t="s">
        <v>1704</v>
      </c>
      <c r="C5110">
        <v>58.9</v>
      </c>
      <c r="D5110">
        <v>-54.75</v>
      </c>
      <c r="E5110">
        <v>5.3</v>
      </c>
      <c r="F5110" t="s">
        <v>1705</v>
      </c>
      <c r="G5110">
        <v>1500</v>
      </c>
      <c r="H5110">
        <v>14777.79</v>
      </c>
      <c r="I5110">
        <v>102869.91</v>
      </c>
      <c r="J5110" t="s">
        <v>634</v>
      </c>
      <c r="T5110">
        <f t="shared" si="106"/>
        <v>-49.45</v>
      </c>
      <c r="U5110">
        <v>-49.45</v>
      </c>
    </row>
    <row r="5111" spans="1:21" x14ac:dyDescent="0.2">
      <c r="A5111" t="s">
        <v>1798</v>
      </c>
      <c r="B5111" s="10" t="s">
        <v>1714</v>
      </c>
      <c r="C5111">
        <v>8.6999999999999993</v>
      </c>
      <c r="D5111">
        <v>-5.04</v>
      </c>
      <c r="E5111">
        <v>8.6999999999999993</v>
      </c>
      <c r="F5111" t="s">
        <v>1760</v>
      </c>
      <c r="G5111">
        <v>100</v>
      </c>
      <c r="H5111">
        <v>14739.29</v>
      </c>
      <c r="I5111">
        <v>102860.64</v>
      </c>
      <c r="J5111" t="s">
        <v>634</v>
      </c>
      <c r="T5111">
        <f t="shared" si="106"/>
        <v>3.6599999999999993</v>
      </c>
      <c r="U5111">
        <v>3.6599999999999993</v>
      </c>
    </row>
    <row r="5112" spans="1:21" x14ac:dyDescent="0.2">
      <c r="A5112" t="s">
        <v>1798</v>
      </c>
      <c r="B5112" s="10" t="s">
        <v>1689</v>
      </c>
      <c r="C5112">
        <v>19</v>
      </c>
      <c r="D5112">
        <v>-15.34</v>
      </c>
      <c r="E5112">
        <v>10.3</v>
      </c>
      <c r="F5112" t="s">
        <v>1690</v>
      </c>
      <c r="G5112">
        <v>60</v>
      </c>
      <c r="H5112">
        <v>14739.29</v>
      </c>
      <c r="I5112">
        <v>102860.64</v>
      </c>
      <c r="J5112" t="s">
        <v>634</v>
      </c>
      <c r="T5112">
        <f t="shared" si="106"/>
        <v>-5.0399999999999991</v>
      </c>
      <c r="U5112">
        <v>-5.0399999999999991</v>
      </c>
    </row>
    <row r="5113" spans="1:21" x14ac:dyDescent="0.2">
      <c r="A5113" t="s">
        <v>1798</v>
      </c>
      <c r="B5113" s="10" t="s">
        <v>1716</v>
      </c>
      <c r="C5113">
        <v>20.8</v>
      </c>
      <c r="D5113">
        <v>-17.14</v>
      </c>
      <c r="E5113">
        <v>1.8</v>
      </c>
      <c r="F5113" t="s">
        <v>1838</v>
      </c>
      <c r="G5113">
        <v>180</v>
      </c>
      <c r="H5113">
        <v>14739.29</v>
      </c>
      <c r="I5113">
        <v>102860.64</v>
      </c>
      <c r="J5113" t="s">
        <v>634</v>
      </c>
      <c r="T5113">
        <f t="shared" si="106"/>
        <v>-15.34</v>
      </c>
      <c r="U5113">
        <v>-15.34</v>
      </c>
    </row>
    <row r="5114" spans="1:21" x14ac:dyDescent="0.2">
      <c r="A5114" t="s">
        <v>1798</v>
      </c>
      <c r="B5114" s="10" t="s">
        <v>1215</v>
      </c>
      <c r="C5114">
        <v>34.700000000000003</v>
      </c>
      <c r="D5114">
        <v>-31.04</v>
      </c>
      <c r="E5114">
        <v>13.9</v>
      </c>
      <c r="F5114" t="s">
        <v>1761</v>
      </c>
      <c r="G5114">
        <v>230</v>
      </c>
      <c r="H5114">
        <v>14739.29</v>
      </c>
      <c r="I5114">
        <v>102860.64</v>
      </c>
      <c r="J5114" t="s">
        <v>634</v>
      </c>
      <c r="T5114">
        <f t="shared" si="106"/>
        <v>-17.14</v>
      </c>
      <c r="U5114">
        <v>-17.14</v>
      </c>
    </row>
    <row r="5115" spans="1:21" x14ac:dyDescent="0.2">
      <c r="A5115" t="s">
        <v>1798</v>
      </c>
      <c r="B5115" s="10" t="s">
        <v>1700</v>
      </c>
      <c r="C5115">
        <v>42.5</v>
      </c>
      <c r="D5115">
        <v>-38.840000000000003</v>
      </c>
      <c r="E5115">
        <v>7.8</v>
      </c>
      <c r="F5115" t="s">
        <v>1701</v>
      </c>
      <c r="G5115">
        <v>350</v>
      </c>
      <c r="H5115">
        <v>14739.29</v>
      </c>
      <c r="I5115">
        <v>102860.64</v>
      </c>
      <c r="J5115" t="s">
        <v>634</v>
      </c>
      <c r="T5115">
        <f t="shared" si="106"/>
        <v>-31.040000000000003</v>
      </c>
      <c r="U5115">
        <v>-31.040000000000003</v>
      </c>
    </row>
    <row r="5116" spans="1:21" x14ac:dyDescent="0.2">
      <c r="A5116" t="s">
        <v>1798</v>
      </c>
      <c r="B5116" s="10" t="s">
        <v>1702</v>
      </c>
      <c r="C5116">
        <v>50.7</v>
      </c>
      <c r="D5116">
        <v>-47.04</v>
      </c>
      <c r="E5116">
        <v>8.1999999999999993</v>
      </c>
      <c r="F5116" t="s">
        <v>1703</v>
      </c>
      <c r="G5116">
        <v>700</v>
      </c>
      <c r="H5116">
        <v>14739.29</v>
      </c>
      <c r="I5116">
        <v>102860.64</v>
      </c>
      <c r="J5116" t="s">
        <v>634</v>
      </c>
      <c r="T5116">
        <f t="shared" si="106"/>
        <v>-38.840000000000003</v>
      </c>
      <c r="U5116">
        <v>-38.840000000000003</v>
      </c>
    </row>
    <row r="5117" spans="1:21" x14ac:dyDescent="0.2">
      <c r="A5117" t="s">
        <v>1798</v>
      </c>
      <c r="B5117" s="10" t="s">
        <v>1704</v>
      </c>
      <c r="C5117">
        <v>55.9</v>
      </c>
      <c r="D5117">
        <v>-52.24</v>
      </c>
      <c r="E5117">
        <v>5.2</v>
      </c>
      <c r="F5117" t="s">
        <v>1705</v>
      </c>
      <c r="G5117">
        <v>1500</v>
      </c>
      <c r="H5117">
        <v>14739.29</v>
      </c>
      <c r="I5117">
        <v>102860.64</v>
      </c>
      <c r="J5117" t="s">
        <v>634</v>
      </c>
      <c r="T5117">
        <f t="shared" si="106"/>
        <v>-47.04</v>
      </c>
      <c r="U5117">
        <v>-47.04</v>
      </c>
    </row>
    <row r="5118" spans="1:21" x14ac:dyDescent="0.2">
      <c r="A5118" t="s">
        <v>1799</v>
      </c>
      <c r="B5118" s="10" t="s">
        <v>1687</v>
      </c>
      <c r="C5118">
        <v>0.5</v>
      </c>
      <c r="D5118">
        <v>4.47</v>
      </c>
      <c r="E5118">
        <v>0.5</v>
      </c>
      <c r="F5118" t="s">
        <v>1688</v>
      </c>
      <c r="G5118">
        <v>70</v>
      </c>
      <c r="H5118">
        <v>14754.66</v>
      </c>
      <c r="I5118">
        <v>102869.89</v>
      </c>
      <c r="J5118" t="s">
        <v>634</v>
      </c>
      <c r="T5118">
        <f t="shared" si="106"/>
        <v>4.97</v>
      </c>
      <c r="U5118">
        <v>4.97</v>
      </c>
    </row>
    <row r="5119" spans="1:21" x14ac:dyDescent="0.2">
      <c r="A5119" t="s">
        <v>1799</v>
      </c>
      <c r="B5119" s="10" t="s">
        <v>1714</v>
      </c>
      <c r="C5119">
        <v>15.8</v>
      </c>
      <c r="D5119">
        <v>-10.83</v>
      </c>
      <c r="E5119">
        <v>15.3</v>
      </c>
      <c r="F5119" t="s">
        <v>1760</v>
      </c>
      <c r="G5119">
        <v>100</v>
      </c>
      <c r="H5119">
        <v>14754.66</v>
      </c>
      <c r="I5119">
        <v>102869.89</v>
      </c>
      <c r="J5119" t="s">
        <v>634</v>
      </c>
      <c r="T5119">
        <f t="shared" si="106"/>
        <v>4.4700000000000006</v>
      </c>
      <c r="U5119">
        <v>4.4700000000000006</v>
      </c>
    </row>
    <row r="5120" spans="1:21" x14ac:dyDescent="0.2">
      <c r="A5120" t="s">
        <v>1799</v>
      </c>
      <c r="B5120" s="10" t="s">
        <v>1689</v>
      </c>
      <c r="C5120">
        <v>20.5</v>
      </c>
      <c r="D5120">
        <v>-15.53</v>
      </c>
      <c r="E5120">
        <v>4.7</v>
      </c>
      <c r="F5120" t="s">
        <v>1690</v>
      </c>
      <c r="G5120">
        <v>60</v>
      </c>
      <c r="H5120">
        <v>14754.66</v>
      </c>
      <c r="I5120">
        <v>102869.89</v>
      </c>
      <c r="J5120" t="s">
        <v>634</v>
      </c>
      <c r="T5120">
        <f t="shared" si="106"/>
        <v>-10.829999999999998</v>
      </c>
      <c r="U5120">
        <v>-10.829999999999998</v>
      </c>
    </row>
    <row r="5121" spans="1:21" x14ac:dyDescent="0.2">
      <c r="A5121" t="s">
        <v>1799</v>
      </c>
      <c r="B5121" s="10" t="s">
        <v>1716</v>
      </c>
      <c r="C5121">
        <v>22</v>
      </c>
      <c r="D5121">
        <v>-17.03</v>
      </c>
      <c r="E5121">
        <v>1.5</v>
      </c>
      <c r="F5121" t="s">
        <v>1838</v>
      </c>
      <c r="G5121">
        <v>180</v>
      </c>
      <c r="H5121">
        <v>14754.66</v>
      </c>
      <c r="I5121">
        <v>102869.89</v>
      </c>
      <c r="J5121" t="s">
        <v>634</v>
      </c>
      <c r="T5121">
        <f t="shared" si="106"/>
        <v>-15.530000000000001</v>
      </c>
      <c r="U5121">
        <v>-15.530000000000001</v>
      </c>
    </row>
    <row r="5122" spans="1:21" x14ac:dyDescent="0.2">
      <c r="A5122" t="s">
        <v>1799</v>
      </c>
      <c r="B5122" s="10" t="s">
        <v>1215</v>
      </c>
      <c r="C5122">
        <v>37.1</v>
      </c>
      <c r="D5122">
        <v>-32.130000000000003</v>
      </c>
      <c r="E5122">
        <v>15.1</v>
      </c>
      <c r="F5122" t="s">
        <v>1761</v>
      </c>
      <c r="G5122">
        <v>230</v>
      </c>
      <c r="H5122">
        <v>14754.66</v>
      </c>
      <c r="I5122">
        <v>102869.89</v>
      </c>
      <c r="J5122" t="s">
        <v>634</v>
      </c>
      <c r="T5122">
        <f t="shared" si="106"/>
        <v>-17.03</v>
      </c>
      <c r="U5122">
        <v>-17.03</v>
      </c>
    </row>
    <row r="5123" spans="1:21" x14ac:dyDescent="0.2">
      <c r="A5123" t="s">
        <v>1799</v>
      </c>
      <c r="B5123" s="10" t="s">
        <v>1700</v>
      </c>
      <c r="C5123">
        <v>43.8</v>
      </c>
      <c r="D5123">
        <v>-38.83</v>
      </c>
      <c r="E5123">
        <v>6.7</v>
      </c>
      <c r="F5123" t="s">
        <v>1701</v>
      </c>
      <c r="G5123">
        <v>350</v>
      </c>
      <c r="H5123">
        <v>14754.66</v>
      </c>
      <c r="I5123">
        <v>102869.89</v>
      </c>
      <c r="J5123" t="s">
        <v>634</v>
      </c>
      <c r="T5123">
        <f t="shared" ref="T5123:T5186" si="107">D5123+E5123</f>
        <v>-32.129999999999995</v>
      </c>
      <c r="U5123">
        <v>-32.129999999999995</v>
      </c>
    </row>
    <row r="5124" spans="1:21" x14ac:dyDescent="0.2">
      <c r="A5124" t="s">
        <v>1799</v>
      </c>
      <c r="B5124" s="10" t="s">
        <v>1702</v>
      </c>
      <c r="C5124">
        <v>53.8</v>
      </c>
      <c r="D5124">
        <v>-48.83</v>
      </c>
      <c r="E5124">
        <v>10</v>
      </c>
      <c r="F5124" t="s">
        <v>1703</v>
      </c>
      <c r="G5124">
        <v>700</v>
      </c>
      <c r="H5124">
        <v>14754.66</v>
      </c>
      <c r="I5124">
        <v>102869.89</v>
      </c>
      <c r="J5124" t="s">
        <v>634</v>
      </c>
      <c r="T5124">
        <f t="shared" si="107"/>
        <v>-38.83</v>
      </c>
      <c r="U5124">
        <v>-38.83</v>
      </c>
    </row>
    <row r="5125" spans="1:21" x14ac:dyDescent="0.2">
      <c r="A5125" t="s">
        <v>1799</v>
      </c>
      <c r="B5125" s="10" t="s">
        <v>1704</v>
      </c>
      <c r="C5125">
        <v>58.9</v>
      </c>
      <c r="D5125">
        <v>-53.93</v>
      </c>
      <c r="E5125">
        <v>5.0999999999999996</v>
      </c>
      <c r="F5125" t="s">
        <v>1705</v>
      </c>
      <c r="G5125">
        <v>1500</v>
      </c>
      <c r="H5125">
        <v>14754.66</v>
      </c>
      <c r="I5125">
        <v>102869.89</v>
      </c>
      <c r="J5125" t="s">
        <v>634</v>
      </c>
      <c r="T5125">
        <f t="shared" si="107"/>
        <v>-48.83</v>
      </c>
      <c r="U5125">
        <v>-48.83</v>
      </c>
    </row>
    <row r="5126" spans="1:21" x14ac:dyDescent="0.2">
      <c r="A5126" t="s">
        <v>1800</v>
      </c>
      <c r="B5126" s="10" t="s">
        <v>1687</v>
      </c>
      <c r="C5126">
        <v>0.9</v>
      </c>
      <c r="D5126">
        <v>2.82</v>
      </c>
      <c r="E5126">
        <v>0.9</v>
      </c>
      <c r="F5126" t="s">
        <v>1688</v>
      </c>
      <c r="G5126">
        <v>70</v>
      </c>
      <c r="H5126">
        <v>14727.12</v>
      </c>
      <c r="I5126">
        <v>102820.39</v>
      </c>
      <c r="J5126" t="s">
        <v>634</v>
      </c>
      <c r="T5126">
        <f t="shared" si="107"/>
        <v>3.7199999999999998</v>
      </c>
      <c r="U5126">
        <v>3.7199999999999998</v>
      </c>
    </row>
    <row r="5127" spans="1:21" x14ac:dyDescent="0.2">
      <c r="A5127" t="s">
        <v>1800</v>
      </c>
      <c r="B5127" s="10" t="s">
        <v>1714</v>
      </c>
      <c r="C5127">
        <v>7.8</v>
      </c>
      <c r="D5127">
        <v>-4.08</v>
      </c>
      <c r="E5127">
        <v>6.9</v>
      </c>
      <c r="F5127" t="s">
        <v>1760</v>
      </c>
      <c r="G5127">
        <v>100</v>
      </c>
      <c r="H5127">
        <v>14727.12</v>
      </c>
      <c r="I5127">
        <v>102820.39</v>
      </c>
      <c r="J5127" t="s">
        <v>634</v>
      </c>
      <c r="T5127">
        <f t="shared" si="107"/>
        <v>2.8200000000000003</v>
      </c>
      <c r="U5127">
        <v>2.8200000000000003</v>
      </c>
    </row>
    <row r="5128" spans="1:21" x14ac:dyDescent="0.2">
      <c r="A5128" t="s">
        <v>1800</v>
      </c>
      <c r="B5128" s="10" t="s">
        <v>1689</v>
      </c>
      <c r="C5128">
        <v>15.7</v>
      </c>
      <c r="D5128">
        <v>-11.98</v>
      </c>
      <c r="E5128">
        <v>7.9</v>
      </c>
      <c r="F5128" t="s">
        <v>1690</v>
      </c>
      <c r="G5128">
        <v>60</v>
      </c>
      <c r="H5128">
        <v>14727.12</v>
      </c>
      <c r="I5128">
        <v>102820.39</v>
      </c>
      <c r="J5128" t="s">
        <v>634</v>
      </c>
      <c r="T5128">
        <f t="shared" si="107"/>
        <v>-4.08</v>
      </c>
      <c r="U5128">
        <v>-4.08</v>
      </c>
    </row>
    <row r="5129" spans="1:21" x14ac:dyDescent="0.2">
      <c r="A5129" t="s">
        <v>1800</v>
      </c>
      <c r="B5129" s="10" t="s">
        <v>1711</v>
      </c>
      <c r="C5129">
        <v>17.600000000000001</v>
      </c>
      <c r="D5129">
        <v>-13.88</v>
      </c>
      <c r="E5129">
        <v>1.9</v>
      </c>
      <c r="F5129" t="s">
        <v>1712</v>
      </c>
      <c r="G5129">
        <v>280</v>
      </c>
      <c r="H5129">
        <v>14727.12</v>
      </c>
      <c r="I5129">
        <v>102820.39</v>
      </c>
      <c r="J5129" t="s">
        <v>634</v>
      </c>
      <c r="T5129">
        <f t="shared" si="107"/>
        <v>-11.98</v>
      </c>
      <c r="U5129">
        <v>-11.98</v>
      </c>
    </row>
    <row r="5130" spans="1:21" x14ac:dyDescent="0.2">
      <c r="A5130" t="s">
        <v>1800</v>
      </c>
      <c r="B5130" s="10" t="s">
        <v>1716</v>
      </c>
      <c r="C5130">
        <v>20.7</v>
      </c>
      <c r="D5130">
        <v>-16.98</v>
      </c>
      <c r="E5130">
        <v>3.1</v>
      </c>
      <c r="F5130" t="s">
        <v>1838</v>
      </c>
      <c r="G5130">
        <v>180</v>
      </c>
      <c r="H5130">
        <v>14727.12</v>
      </c>
      <c r="I5130">
        <v>102820.39</v>
      </c>
      <c r="J5130" t="s">
        <v>634</v>
      </c>
      <c r="T5130">
        <f t="shared" si="107"/>
        <v>-13.88</v>
      </c>
      <c r="U5130">
        <v>-13.88</v>
      </c>
    </row>
    <row r="5131" spans="1:21" x14ac:dyDescent="0.2">
      <c r="A5131" t="s">
        <v>1800</v>
      </c>
      <c r="B5131" s="10" t="s">
        <v>1215</v>
      </c>
      <c r="C5131">
        <v>31.5</v>
      </c>
      <c r="D5131">
        <v>-27.78</v>
      </c>
      <c r="E5131">
        <v>10.8</v>
      </c>
      <c r="F5131" t="s">
        <v>1761</v>
      </c>
      <c r="G5131">
        <v>230</v>
      </c>
      <c r="H5131">
        <v>14727.12</v>
      </c>
      <c r="I5131">
        <v>102820.39</v>
      </c>
      <c r="J5131" t="s">
        <v>634</v>
      </c>
      <c r="T5131">
        <f t="shared" si="107"/>
        <v>-16.98</v>
      </c>
      <c r="U5131">
        <v>-16.98</v>
      </c>
    </row>
    <row r="5132" spans="1:21" x14ac:dyDescent="0.2">
      <c r="A5132" t="s">
        <v>1800</v>
      </c>
      <c r="B5132" s="10" t="s">
        <v>1700</v>
      </c>
      <c r="C5132">
        <v>40</v>
      </c>
      <c r="D5132">
        <v>-36.28</v>
      </c>
      <c r="E5132">
        <v>8.5</v>
      </c>
      <c r="F5132" t="s">
        <v>1701</v>
      </c>
      <c r="G5132">
        <v>350</v>
      </c>
      <c r="H5132">
        <v>14727.12</v>
      </c>
      <c r="I5132">
        <v>102820.39</v>
      </c>
      <c r="J5132" t="s">
        <v>634</v>
      </c>
      <c r="T5132">
        <f t="shared" si="107"/>
        <v>-27.78</v>
      </c>
      <c r="U5132">
        <v>-27.78</v>
      </c>
    </row>
    <row r="5133" spans="1:21" x14ac:dyDescent="0.2">
      <c r="A5133" t="s">
        <v>1800</v>
      </c>
      <c r="B5133" s="10" t="s">
        <v>1702</v>
      </c>
      <c r="C5133">
        <v>46</v>
      </c>
      <c r="D5133">
        <v>-42.28</v>
      </c>
      <c r="E5133">
        <v>6</v>
      </c>
      <c r="F5133" t="s">
        <v>1703</v>
      </c>
      <c r="G5133">
        <v>700</v>
      </c>
      <c r="H5133">
        <v>14727.12</v>
      </c>
      <c r="I5133">
        <v>102820.39</v>
      </c>
      <c r="J5133" t="s">
        <v>634</v>
      </c>
      <c r="T5133">
        <f t="shared" si="107"/>
        <v>-36.28</v>
      </c>
      <c r="U5133">
        <v>-36.28</v>
      </c>
    </row>
    <row r="5134" spans="1:21" x14ac:dyDescent="0.2">
      <c r="A5134" t="s">
        <v>1800</v>
      </c>
      <c r="B5134" s="10" t="s">
        <v>1704</v>
      </c>
      <c r="C5134">
        <v>51.3</v>
      </c>
      <c r="D5134">
        <v>-47.58</v>
      </c>
      <c r="E5134">
        <v>5.3</v>
      </c>
      <c r="F5134" t="s">
        <v>1705</v>
      </c>
      <c r="G5134">
        <v>1500</v>
      </c>
      <c r="H5134">
        <v>14727.12</v>
      </c>
      <c r="I5134">
        <v>102820.39</v>
      </c>
      <c r="J5134" t="s">
        <v>634</v>
      </c>
      <c r="T5134">
        <f t="shared" si="107"/>
        <v>-42.28</v>
      </c>
      <c r="U5134">
        <v>-42.28</v>
      </c>
    </row>
    <row r="5135" spans="1:21" x14ac:dyDescent="0.2">
      <c r="A5135" t="s">
        <v>1801</v>
      </c>
      <c r="B5135" s="10" t="s">
        <v>1714</v>
      </c>
      <c r="C5135">
        <v>1</v>
      </c>
      <c r="D5135">
        <v>3.34</v>
      </c>
      <c r="E5135">
        <v>1</v>
      </c>
      <c r="F5135" t="s">
        <v>1760</v>
      </c>
      <c r="G5135">
        <v>100</v>
      </c>
      <c r="H5135">
        <v>14728.42</v>
      </c>
      <c r="I5135">
        <v>102843.01</v>
      </c>
      <c r="J5135" t="s">
        <v>634</v>
      </c>
      <c r="T5135">
        <f t="shared" si="107"/>
        <v>4.34</v>
      </c>
      <c r="U5135">
        <v>4.34</v>
      </c>
    </row>
    <row r="5136" spans="1:21" x14ac:dyDescent="0.2">
      <c r="A5136" t="s">
        <v>1801</v>
      </c>
      <c r="B5136" s="10" t="s">
        <v>1687</v>
      </c>
      <c r="C5136">
        <v>2</v>
      </c>
      <c r="D5136">
        <v>2.34</v>
      </c>
      <c r="E5136">
        <v>1</v>
      </c>
      <c r="F5136" t="s">
        <v>1688</v>
      </c>
      <c r="G5136">
        <v>70</v>
      </c>
      <c r="H5136">
        <v>14728.42</v>
      </c>
      <c r="I5136">
        <v>102843.01</v>
      </c>
      <c r="J5136" t="s">
        <v>634</v>
      </c>
      <c r="T5136">
        <f t="shared" si="107"/>
        <v>3.34</v>
      </c>
      <c r="U5136">
        <v>3.34</v>
      </c>
    </row>
    <row r="5137" spans="1:21" x14ac:dyDescent="0.2">
      <c r="A5137" t="s">
        <v>1801</v>
      </c>
      <c r="B5137" s="10" t="s">
        <v>1714</v>
      </c>
      <c r="C5137">
        <v>6.7</v>
      </c>
      <c r="D5137">
        <v>-2.36</v>
      </c>
      <c r="E5137">
        <v>4.7</v>
      </c>
      <c r="F5137" t="s">
        <v>1760</v>
      </c>
      <c r="G5137">
        <v>100</v>
      </c>
      <c r="H5137">
        <v>14728.42</v>
      </c>
      <c r="I5137">
        <v>102843.01</v>
      </c>
      <c r="J5137" t="s">
        <v>634</v>
      </c>
      <c r="T5137">
        <f t="shared" si="107"/>
        <v>2.3400000000000003</v>
      </c>
      <c r="U5137">
        <v>2.3400000000000003</v>
      </c>
    </row>
    <row r="5138" spans="1:21" x14ac:dyDescent="0.2">
      <c r="A5138" t="s">
        <v>1801</v>
      </c>
      <c r="B5138" s="10" t="s">
        <v>1689</v>
      </c>
      <c r="C5138">
        <v>18.7</v>
      </c>
      <c r="D5138">
        <v>-14.36</v>
      </c>
      <c r="E5138">
        <v>12</v>
      </c>
      <c r="F5138" t="s">
        <v>1690</v>
      </c>
      <c r="G5138">
        <v>60</v>
      </c>
      <c r="H5138">
        <v>14728.42</v>
      </c>
      <c r="I5138">
        <v>102843.01</v>
      </c>
      <c r="J5138" t="s">
        <v>634</v>
      </c>
      <c r="T5138">
        <f t="shared" si="107"/>
        <v>-2.3599999999999994</v>
      </c>
      <c r="U5138">
        <v>-2.3599999999999994</v>
      </c>
    </row>
    <row r="5139" spans="1:21" x14ac:dyDescent="0.2">
      <c r="A5139" t="s">
        <v>1801</v>
      </c>
      <c r="B5139" s="10" t="s">
        <v>1716</v>
      </c>
      <c r="C5139">
        <v>22.7</v>
      </c>
      <c r="D5139">
        <v>-18.36</v>
      </c>
      <c r="E5139">
        <v>4</v>
      </c>
      <c r="F5139" t="s">
        <v>1838</v>
      </c>
      <c r="G5139">
        <v>180</v>
      </c>
      <c r="H5139">
        <v>14728.42</v>
      </c>
      <c r="I5139">
        <v>102843.01</v>
      </c>
      <c r="J5139" t="s">
        <v>634</v>
      </c>
      <c r="T5139">
        <f t="shared" si="107"/>
        <v>-14.36</v>
      </c>
      <c r="U5139">
        <v>-14.36</v>
      </c>
    </row>
    <row r="5140" spans="1:21" x14ac:dyDescent="0.2">
      <c r="A5140" t="s">
        <v>1801</v>
      </c>
      <c r="B5140" s="10" t="s">
        <v>1215</v>
      </c>
      <c r="C5140">
        <v>34.5</v>
      </c>
      <c r="D5140">
        <v>-30.16</v>
      </c>
      <c r="E5140">
        <v>11.8</v>
      </c>
      <c r="F5140" t="s">
        <v>1761</v>
      </c>
      <c r="G5140">
        <v>230</v>
      </c>
      <c r="H5140">
        <v>14728.42</v>
      </c>
      <c r="I5140">
        <v>102843.01</v>
      </c>
      <c r="J5140" t="s">
        <v>634</v>
      </c>
      <c r="T5140">
        <f t="shared" si="107"/>
        <v>-18.36</v>
      </c>
      <c r="U5140">
        <v>-18.36</v>
      </c>
    </row>
    <row r="5141" spans="1:21" x14ac:dyDescent="0.2">
      <c r="A5141" t="s">
        <v>1801</v>
      </c>
      <c r="B5141" s="10" t="s">
        <v>1700</v>
      </c>
      <c r="C5141">
        <v>41.7</v>
      </c>
      <c r="D5141">
        <v>-37.36</v>
      </c>
      <c r="E5141">
        <v>7.2</v>
      </c>
      <c r="F5141" t="s">
        <v>1701</v>
      </c>
      <c r="G5141">
        <v>350</v>
      </c>
      <c r="H5141">
        <v>14728.42</v>
      </c>
      <c r="I5141">
        <v>102843.01</v>
      </c>
      <c r="J5141" t="s">
        <v>634</v>
      </c>
      <c r="T5141">
        <f t="shared" si="107"/>
        <v>-30.16</v>
      </c>
      <c r="U5141">
        <v>-30.16</v>
      </c>
    </row>
    <row r="5142" spans="1:21" x14ac:dyDescent="0.2">
      <c r="A5142" t="s">
        <v>1801</v>
      </c>
      <c r="B5142" s="10" t="s">
        <v>1702</v>
      </c>
      <c r="C5142">
        <v>48.7</v>
      </c>
      <c r="D5142">
        <v>-44.36</v>
      </c>
      <c r="E5142">
        <v>7</v>
      </c>
      <c r="F5142" t="s">
        <v>1703</v>
      </c>
      <c r="G5142">
        <v>700</v>
      </c>
      <c r="H5142">
        <v>14728.42</v>
      </c>
      <c r="I5142">
        <v>102843.01</v>
      </c>
      <c r="J5142" t="s">
        <v>634</v>
      </c>
      <c r="T5142">
        <f t="shared" si="107"/>
        <v>-37.36</v>
      </c>
      <c r="U5142">
        <v>-37.36</v>
      </c>
    </row>
    <row r="5143" spans="1:21" x14ac:dyDescent="0.2">
      <c r="A5143" t="s">
        <v>1801</v>
      </c>
      <c r="B5143" s="10" t="s">
        <v>1704</v>
      </c>
      <c r="C5143">
        <v>53.9</v>
      </c>
      <c r="D5143">
        <v>-49.56</v>
      </c>
      <c r="E5143">
        <v>5.2</v>
      </c>
      <c r="F5143" t="s">
        <v>1705</v>
      </c>
      <c r="G5143">
        <v>1500</v>
      </c>
      <c r="H5143">
        <v>14728.42</v>
      </c>
      <c r="I5143">
        <v>102843.01</v>
      </c>
      <c r="J5143" t="s">
        <v>634</v>
      </c>
      <c r="T5143">
        <f t="shared" si="107"/>
        <v>-44.36</v>
      </c>
      <c r="U5143">
        <v>-44.36</v>
      </c>
    </row>
    <row r="5144" spans="1:21" x14ac:dyDescent="0.2">
      <c r="A5144" t="s">
        <v>1802</v>
      </c>
      <c r="B5144" s="10" t="s">
        <v>1714</v>
      </c>
      <c r="C5144">
        <v>7.8</v>
      </c>
      <c r="D5144">
        <v>-3.91</v>
      </c>
      <c r="E5144">
        <v>7.8</v>
      </c>
      <c r="F5144" t="s">
        <v>1760</v>
      </c>
      <c r="G5144">
        <v>100</v>
      </c>
      <c r="H5144">
        <v>14721.45</v>
      </c>
      <c r="I5144">
        <v>102868.05</v>
      </c>
      <c r="J5144" t="s">
        <v>634</v>
      </c>
      <c r="T5144">
        <f t="shared" si="107"/>
        <v>3.8899999999999997</v>
      </c>
      <c r="U5144">
        <v>3.8899999999999997</v>
      </c>
    </row>
    <row r="5145" spans="1:21" x14ac:dyDescent="0.2">
      <c r="A5145" t="s">
        <v>1802</v>
      </c>
      <c r="B5145" s="10" t="s">
        <v>1689</v>
      </c>
      <c r="C5145">
        <v>22.7</v>
      </c>
      <c r="D5145">
        <v>-18.809999999999999</v>
      </c>
      <c r="E5145">
        <v>14.9</v>
      </c>
      <c r="F5145" t="s">
        <v>1690</v>
      </c>
      <c r="G5145">
        <v>60</v>
      </c>
      <c r="H5145">
        <v>14721.45</v>
      </c>
      <c r="I5145">
        <v>102868.05</v>
      </c>
      <c r="J5145" t="s">
        <v>634</v>
      </c>
      <c r="T5145">
        <f t="shared" si="107"/>
        <v>-3.9099999999999984</v>
      </c>
      <c r="U5145">
        <v>-3.9099999999999984</v>
      </c>
    </row>
    <row r="5146" spans="1:21" x14ac:dyDescent="0.2">
      <c r="A5146" t="s">
        <v>1802</v>
      </c>
      <c r="B5146" s="10" t="s">
        <v>1215</v>
      </c>
      <c r="C5146">
        <v>33.6</v>
      </c>
      <c r="D5146">
        <v>-29.71</v>
      </c>
      <c r="E5146">
        <v>10.9</v>
      </c>
      <c r="F5146" t="s">
        <v>1761</v>
      </c>
      <c r="G5146">
        <v>230</v>
      </c>
      <c r="H5146">
        <v>14721.45</v>
      </c>
      <c r="I5146">
        <v>102868.05</v>
      </c>
      <c r="J5146" t="s">
        <v>634</v>
      </c>
      <c r="T5146">
        <f t="shared" si="107"/>
        <v>-18.810000000000002</v>
      </c>
      <c r="U5146">
        <v>-18.810000000000002</v>
      </c>
    </row>
    <row r="5147" spans="1:21" x14ac:dyDescent="0.2">
      <c r="A5147" t="s">
        <v>1802</v>
      </c>
      <c r="B5147" s="10" t="s">
        <v>1700</v>
      </c>
      <c r="C5147">
        <v>42</v>
      </c>
      <c r="D5147">
        <v>-38.11</v>
      </c>
      <c r="E5147">
        <v>8.4</v>
      </c>
      <c r="F5147" t="s">
        <v>1701</v>
      </c>
      <c r="G5147">
        <v>350</v>
      </c>
      <c r="H5147">
        <v>14721.45</v>
      </c>
      <c r="I5147">
        <v>102868.05</v>
      </c>
      <c r="J5147" t="s">
        <v>634</v>
      </c>
      <c r="T5147">
        <f t="shared" si="107"/>
        <v>-29.71</v>
      </c>
      <c r="U5147">
        <v>-29.71</v>
      </c>
    </row>
    <row r="5148" spans="1:21" x14ac:dyDescent="0.2">
      <c r="A5148" t="s">
        <v>1802</v>
      </c>
      <c r="B5148" s="10" t="s">
        <v>1702</v>
      </c>
      <c r="C5148">
        <v>48</v>
      </c>
      <c r="D5148">
        <v>-44.11</v>
      </c>
      <c r="E5148">
        <v>6</v>
      </c>
      <c r="F5148" t="s">
        <v>1703</v>
      </c>
      <c r="G5148">
        <v>700</v>
      </c>
      <c r="H5148">
        <v>14721.45</v>
      </c>
      <c r="I5148">
        <v>102868.05</v>
      </c>
      <c r="J5148" t="s">
        <v>634</v>
      </c>
      <c r="T5148">
        <f t="shared" si="107"/>
        <v>-38.11</v>
      </c>
      <c r="U5148">
        <v>-38.11</v>
      </c>
    </row>
    <row r="5149" spans="1:21" x14ac:dyDescent="0.2">
      <c r="A5149" t="s">
        <v>1802</v>
      </c>
      <c r="B5149" s="10" t="s">
        <v>1704</v>
      </c>
      <c r="C5149">
        <v>53.7</v>
      </c>
      <c r="D5149">
        <v>-49.81</v>
      </c>
      <c r="E5149">
        <v>5.7</v>
      </c>
      <c r="F5149" t="s">
        <v>1705</v>
      </c>
      <c r="G5149">
        <v>1500</v>
      </c>
      <c r="H5149">
        <v>14721.45</v>
      </c>
      <c r="I5149">
        <v>102868.05</v>
      </c>
      <c r="J5149" t="s">
        <v>634</v>
      </c>
      <c r="T5149">
        <f t="shared" si="107"/>
        <v>-44.11</v>
      </c>
      <c r="U5149">
        <v>-44.11</v>
      </c>
    </row>
    <row r="5150" spans="1:21" x14ac:dyDescent="0.2">
      <c r="A5150" t="s">
        <v>1803</v>
      </c>
      <c r="B5150" s="10" t="s">
        <v>1714</v>
      </c>
      <c r="C5150">
        <v>6.5</v>
      </c>
      <c r="D5150">
        <v>-2.38</v>
      </c>
      <c r="E5150">
        <v>6.5</v>
      </c>
      <c r="F5150" t="s">
        <v>1760</v>
      </c>
      <c r="G5150">
        <v>100</v>
      </c>
      <c r="H5150">
        <v>14699.06</v>
      </c>
      <c r="I5150">
        <v>102817.78</v>
      </c>
      <c r="J5150" t="s">
        <v>634</v>
      </c>
      <c r="T5150">
        <f t="shared" si="107"/>
        <v>4.12</v>
      </c>
      <c r="U5150">
        <v>4.12</v>
      </c>
    </row>
    <row r="5151" spans="1:21" x14ac:dyDescent="0.2">
      <c r="A5151" t="s">
        <v>1803</v>
      </c>
      <c r="B5151" s="10" t="s">
        <v>1689</v>
      </c>
      <c r="C5151">
        <v>13.6</v>
      </c>
      <c r="D5151">
        <v>-9.48</v>
      </c>
      <c r="E5151">
        <v>7.1</v>
      </c>
      <c r="F5151" t="s">
        <v>1690</v>
      </c>
      <c r="G5151">
        <v>60</v>
      </c>
      <c r="H5151">
        <v>14699.06</v>
      </c>
      <c r="I5151">
        <v>102817.78</v>
      </c>
      <c r="J5151" t="s">
        <v>634</v>
      </c>
      <c r="T5151">
        <f t="shared" si="107"/>
        <v>-2.3800000000000008</v>
      </c>
      <c r="U5151">
        <v>-2.3800000000000008</v>
      </c>
    </row>
    <row r="5152" spans="1:21" x14ac:dyDescent="0.2">
      <c r="A5152" t="s">
        <v>1803</v>
      </c>
      <c r="B5152" s="10" t="s">
        <v>1711</v>
      </c>
      <c r="C5152">
        <v>16.600000000000001</v>
      </c>
      <c r="D5152">
        <v>-12.48</v>
      </c>
      <c r="E5152">
        <v>3</v>
      </c>
      <c r="F5152" t="s">
        <v>1712</v>
      </c>
      <c r="G5152">
        <v>280</v>
      </c>
      <c r="H5152">
        <v>14699.06</v>
      </c>
      <c r="I5152">
        <v>102817.78</v>
      </c>
      <c r="J5152" t="s">
        <v>634</v>
      </c>
      <c r="T5152">
        <f t="shared" si="107"/>
        <v>-9.48</v>
      </c>
      <c r="U5152">
        <v>-9.48</v>
      </c>
    </row>
    <row r="5153" spans="1:21" x14ac:dyDescent="0.2">
      <c r="A5153" t="s">
        <v>1803</v>
      </c>
      <c r="B5153" s="10" t="s">
        <v>1716</v>
      </c>
      <c r="C5153">
        <v>19.2</v>
      </c>
      <c r="D5153">
        <v>-15.08</v>
      </c>
      <c r="E5153">
        <v>2.6</v>
      </c>
      <c r="F5153" t="s">
        <v>1838</v>
      </c>
      <c r="G5153">
        <v>180</v>
      </c>
      <c r="H5153">
        <v>14699.06</v>
      </c>
      <c r="I5153">
        <v>102817.78</v>
      </c>
      <c r="J5153" t="s">
        <v>634</v>
      </c>
      <c r="T5153">
        <f t="shared" si="107"/>
        <v>-12.48</v>
      </c>
      <c r="U5153">
        <v>-12.48</v>
      </c>
    </row>
    <row r="5154" spans="1:21" x14ac:dyDescent="0.2">
      <c r="A5154" t="s">
        <v>1803</v>
      </c>
      <c r="B5154" s="10" t="s">
        <v>1215</v>
      </c>
      <c r="C5154">
        <v>29.4</v>
      </c>
      <c r="D5154">
        <v>-25.28</v>
      </c>
      <c r="E5154">
        <v>10.199999999999999</v>
      </c>
      <c r="F5154" t="s">
        <v>1761</v>
      </c>
      <c r="G5154">
        <v>230</v>
      </c>
      <c r="H5154">
        <v>14699.06</v>
      </c>
      <c r="I5154">
        <v>102817.78</v>
      </c>
      <c r="J5154" t="s">
        <v>634</v>
      </c>
      <c r="T5154">
        <f t="shared" si="107"/>
        <v>-15.080000000000002</v>
      </c>
      <c r="U5154">
        <v>-15.080000000000002</v>
      </c>
    </row>
    <row r="5155" spans="1:21" x14ac:dyDescent="0.2">
      <c r="A5155" t="s">
        <v>1803</v>
      </c>
      <c r="B5155" s="10" t="s">
        <v>1700</v>
      </c>
      <c r="C5155">
        <v>38</v>
      </c>
      <c r="D5155">
        <v>-33.880000000000003</v>
      </c>
      <c r="E5155">
        <v>8.6</v>
      </c>
      <c r="F5155" t="s">
        <v>1701</v>
      </c>
      <c r="G5155">
        <v>350</v>
      </c>
      <c r="H5155">
        <v>14699.06</v>
      </c>
      <c r="I5155">
        <v>102817.78</v>
      </c>
      <c r="J5155" t="s">
        <v>634</v>
      </c>
      <c r="T5155">
        <f t="shared" si="107"/>
        <v>-25.28</v>
      </c>
      <c r="U5155">
        <v>-25.28</v>
      </c>
    </row>
    <row r="5156" spans="1:21" x14ac:dyDescent="0.2">
      <c r="A5156" t="s">
        <v>1803</v>
      </c>
      <c r="B5156" s="10" t="s">
        <v>1702</v>
      </c>
      <c r="C5156">
        <v>47.3</v>
      </c>
      <c r="D5156">
        <v>-43.18</v>
      </c>
      <c r="E5156">
        <v>9.3000000000000007</v>
      </c>
      <c r="F5156" t="s">
        <v>1703</v>
      </c>
      <c r="G5156">
        <v>700</v>
      </c>
      <c r="H5156">
        <v>14699.06</v>
      </c>
      <c r="I5156">
        <v>102817.78</v>
      </c>
      <c r="J5156" t="s">
        <v>634</v>
      </c>
      <c r="T5156">
        <f t="shared" si="107"/>
        <v>-33.879999999999995</v>
      </c>
      <c r="U5156">
        <v>-33.879999999999995</v>
      </c>
    </row>
    <row r="5157" spans="1:21" x14ac:dyDescent="0.2">
      <c r="A5157" t="s">
        <v>1803</v>
      </c>
      <c r="B5157" s="10" t="s">
        <v>1704</v>
      </c>
      <c r="C5157">
        <v>52.4</v>
      </c>
      <c r="D5157">
        <v>-48.28</v>
      </c>
      <c r="E5157">
        <v>5.0999999999999996</v>
      </c>
      <c r="F5157" t="s">
        <v>1705</v>
      </c>
      <c r="G5157">
        <v>1500</v>
      </c>
      <c r="H5157">
        <v>14699.06</v>
      </c>
      <c r="I5157">
        <v>102817.78</v>
      </c>
      <c r="J5157" t="s">
        <v>634</v>
      </c>
      <c r="T5157">
        <f t="shared" si="107"/>
        <v>-43.18</v>
      </c>
      <c r="U5157">
        <v>-43.18</v>
      </c>
    </row>
    <row r="5158" spans="1:21" x14ac:dyDescent="0.2">
      <c r="A5158" t="s">
        <v>1803</v>
      </c>
      <c r="B5158" s="10" t="s">
        <v>1709</v>
      </c>
      <c r="C5158">
        <v>55.4</v>
      </c>
      <c r="D5158">
        <v>-51.28</v>
      </c>
      <c r="E5158">
        <v>3</v>
      </c>
      <c r="F5158" t="s">
        <v>1710</v>
      </c>
      <c r="G5158">
        <v>4000</v>
      </c>
      <c r="H5158">
        <v>14699.06</v>
      </c>
      <c r="I5158">
        <v>102817.78</v>
      </c>
      <c r="J5158" t="s">
        <v>634</v>
      </c>
      <c r="T5158">
        <f t="shared" si="107"/>
        <v>-48.28</v>
      </c>
      <c r="U5158">
        <v>-48.28</v>
      </c>
    </row>
    <row r="5159" spans="1:21" x14ac:dyDescent="0.2">
      <c r="A5159" t="s">
        <v>1804</v>
      </c>
      <c r="B5159" s="10" t="s">
        <v>1687</v>
      </c>
      <c r="C5159">
        <v>0.5</v>
      </c>
      <c r="D5159">
        <v>3.49</v>
      </c>
      <c r="E5159">
        <v>0.5</v>
      </c>
      <c r="F5159" t="s">
        <v>1688</v>
      </c>
      <c r="G5159">
        <v>70</v>
      </c>
      <c r="H5159">
        <v>14697.82</v>
      </c>
      <c r="I5159">
        <v>102844.46</v>
      </c>
      <c r="J5159" t="s">
        <v>634</v>
      </c>
      <c r="T5159">
        <f t="shared" si="107"/>
        <v>3.99</v>
      </c>
      <c r="U5159">
        <v>3.99</v>
      </c>
    </row>
    <row r="5160" spans="1:21" x14ac:dyDescent="0.2">
      <c r="A5160" t="s">
        <v>1804</v>
      </c>
      <c r="B5160" s="10" t="s">
        <v>1714</v>
      </c>
      <c r="C5160">
        <v>6.8</v>
      </c>
      <c r="D5160">
        <v>-2.81</v>
      </c>
      <c r="E5160">
        <v>6.3</v>
      </c>
      <c r="F5160" t="s">
        <v>1760</v>
      </c>
      <c r="G5160">
        <v>100</v>
      </c>
      <c r="H5160">
        <v>14697.82</v>
      </c>
      <c r="I5160">
        <v>102844.46</v>
      </c>
      <c r="J5160" t="s">
        <v>634</v>
      </c>
      <c r="T5160">
        <f t="shared" si="107"/>
        <v>3.4899999999999998</v>
      </c>
      <c r="U5160">
        <v>3.4899999999999998</v>
      </c>
    </row>
    <row r="5161" spans="1:21" x14ac:dyDescent="0.2">
      <c r="A5161" t="s">
        <v>1804</v>
      </c>
      <c r="B5161" s="10" t="s">
        <v>1687</v>
      </c>
      <c r="C5161">
        <v>7.3</v>
      </c>
      <c r="D5161">
        <v>-3.31</v>
      </c>
      <c r="E5161">
        <v>0.5</v>
      </c>
      <c r="F5161" t="s">
        <v>1688</v>
      </c>
      <c r="G5161">
        <v>70</v>
      </c>
      <c r="H5161">
        <v>14697.82</v>
      </c>
      <c r="I5161">
        <v>102844.46</v>
      </c>
      <c r="J5161" t="s">
        <v>634</v>
      </c>
      <c r="T5161">
        <f t="shared" si="107"/>
        <v>-2.81</v>
      </c>
      <c r="U5161">
        <v>-2.81</v>
      </c>
    </row>
    <row r="5162" spans="1:21" x14ac:dyDescent="0.2">
      <c r="A5162" t="s">
        <v>1804</v>
      </c>
      <c r="B5162" s="10" t="s">
        <v>1689</v>
      </c>
      <c r="C5162">
        <v>14.6</v>
      </c>
      <c r="D5162">
        <v>-10.61</v>
      </c>
      <c r="E5162">
        <v>7.3</v>
      </c>
      <c r="F5162" t="s">
        <v>1690</v>
      </c>
      <c r="G5162">
        <v>60</v>
      </c>
      <c r="H5162">
        <v>14697.82</v>
      </c>
      <c r="I5162">
        <v>102844.46</v>
      </c>
      <c r="J5162" t="s">
        <v>634</v>
      </c>
      <c r="T5162">
        <f t="shared" si="107"/>
        <v>-3.3099999999999996</v>
      </c>
      <c r="U5162">
        <v>-3.3099999999999996</v>
      </c>
    </row>
    <row r="5163" spans="1:21" x14ac:dyDescent="0.2">
      <c r="A5163" t="s">
        <v>1804</v>
      </c>
      <c r="B5163" s="10" t="s">
        <v>1711</v>
      </c>
      <c r="C5163">
        <v>16</v>
      </c>
      <c r="D5163">
        <v>-12.01</v>
      </c>
      <c r="E5163">
        <v>1.4</v>
      </c>
      <c r="F5163" t="s">
        <v>1712</v>
      </c>
      <c r="G5163">
        <v>280</v>
      </c>
      <c r="H5163">
        <v>14697.82</v>
      </c>
      <c r="I5163">
        <v>102844.46</v>
      </c>
      <c r="J5163" t="s">
        <v>634</v>
      </c>
      <c r="T5163">
        <f t="shared" si="107"/>
        <v>-10.61</v>
      </c>
      <c r="U5163">
        <v>-10.61</v>
      </c>
    </row>
    <row r="5164" spans="1:21" x14ac:dyDescent="0.2">
      <c r="A5164" t="s">
        <v>1804</v>
      </c>
      <c r="B5164" s="10" t="s">
        <v>1716</v>
      </c>
      <c r="C5164">
        <v>18.7</v>
      </c>
      <c r="D5164">
        <v>-14.71</v>
      </c>
      <c r="E5164">
        <v>2.7</v>
      </c>
      <c r="F5164" t="s">
        <v>1838</v>
      </c>
      <c r="G5164">
        <v>180</v>
      </c>
      <c r="H5164">
        <v>14697.82</v>
      </c>
      <c r="I5164">
        <v>102844.46</v>
      </c>
      <c r="J5164" t="s">
        <v>634</v>
      </c>
      <c r="T5164">
        <f t="shared" si="107"/>
        <v>-12.010000000000002</v>
      </c>
      <c r="U5164">
        <v>-12.010000000000002</v>
      </c>
    </row>
    <row r="5165" spans="1:21" x14ac:dyDescent="0.2">
      <c r="A5165" t="s">
        <v>1804</v>
      </c>
      <c r="B5165" s="10" t="s">
        <v>1215</v>
      </c>
      <c r="C5165">
        <v>27.6</v>
      </c>
      <c r="D5165">
        <v>-23.61</v>
      </c>
      <c r="E5165">
        <v>8.9</v>
      </c>
      <c r="F5165" t="s">
        <v>1761</v>
      </c>
      <c r="G5165">
        <v>230</v>
      </c>
      <c r="H5165">
        <v>14697.82</v>
      </c>
      <c r="I5165">
        <v>102844.46</v>
      </c>
      <c r="J5165" t="s">
        <v>634</v>
      </c>
      <c r="T5165">
        <f t="shared" si="107"/>
        <v>-14.709999999999999</v>
      </c>
      <c r="U5165">
        <v>-14.709999999999999</v>
      </c>
    </row>
    <row r="5166" spans="1:21" x14ac:dyDescent="0.2">
      <c r="A5166" t="s">
        <v>1804</v>
      </c>
      <c r="B5166" s="10" t="s">
        <v>1700</v>
      </c>
      <c r="C5166">
        <v>31.4</v>
      </c>
      <c r="D5166">
        <v>-27.41</v>
      </c>
      <c r="E5166">
        <v>3.8</v>
      </c>
      <c r="F5166" t="s">
        <v>1701</v>
      </c>
      <c r="G5166">
        <v>350</v>
      </c>
      <c r="H5166">
        <v>14697.82</v>
      </c>
      <c r="I5166">
        <v>102844.46</v>
      </c>
      <c r="J5166" t="s">
        <v>634</v>
      </c>
      <c r="T5166">
        <f t="shared" si="107"/>
        <v>-23.61</v>
      </c>
      <c r="U5166">
        <v>-23.61</v>
      </c>
    </row>
    <row r="5167" spans="1:21" x14ac:dyDescent="0.2">
      <c r="A5167" t="s">
        <v>1804</v>
      </c>
      <c r="B5167" s="10" t="s">
        <v>1702</v>
      </c>
      <c r="C5167">
        <v>47.9</v>
      </c>
      <c r="D5167">
        <v>-43.91</v>
      </c>
      <c r="E5167">
        <v>16.5</v>
      </c>
      <c r="F5167" t="s">
        <v>1703</v>
      </c>
      <c r="G5167">
        <v>700</v>
      </c>
      <c r="H5167">
        <v>14697.82</v>
      </c>
      <c r="I5167">
        <v>102844.46</v>
      </c>
      <c r="J5167" t="s">
        <v>634</v>
      </c>
      <c r="T5167">
        <f t="shared" si="107"/>
        <v>-27.409999999999997</v>
      </c>
      <c r="U5167">
        <v>-27.409999999999997</v>
      </c>
    </row>
    <row r="5168" spans="1:21" x14ac:dyDescent="0.2">
      <c r="A5168" t="s">
        <v>1804</v>
      </c>
      <c r="B5168" s="10" t="s">
        <v>1704</v>
      </c>
      <c r="C5168">
        <v>54.1</v>
      </c>
      <c r="D5168">
        <v>-50.11</v>
      </c>
      <c r="E5168">
        <v>6.2</v>
      </c>
      <c r="F5168" t="s">
        <v>1705</v>
      </c>
      <c r="G5168">
        <v>1500</v>
      </c>
      <c r="H5168">
        <v>14697.82</v>
      </c>
      <c r="I5168">
        <v>102844.46</v>
      </c>
      <c r="J5168" t="s">
        <v>634</v>
      </c>
      <c r="T5168">
        <f t="shared" si="107"/>
        <v>-43.91</v>
      </c>
      <c r="U5168">
        <v>-43.91</v>
      </c>
    </row>
    <row r="5169" spans="1:21" x14ac:dyDescent="0.2">
      <c r="A5169" t="s">
        <v>1804</v>
      </c>
      <c r="B5169" s="10" t="s">
        <v>1709</v>
      </c>
      <c r="C5169">
        <v>60</v>
      </c>
      <c r="D5169">
        <v>-56.01</v>
      </c>
      <c r="E5169">
        <v>5.9</v>
      </c>
      <c r="F5169" t="s">
        <v>1710</v>
      </c>
      <c r="G5169">
        <v>4000</v>
      </c>
      <c r="H5169">
        <v>14697.82</v>
      </c>
      <c r="I5169">
        <v>102844.46</v>
      </c>
      <c r="J5169" t="s">
        <v>634</v>
      </c>
      <c r="T5169">
        <f t="shared" si="107"/>
        <v>-50.11</v>
      </c>
      <c r="U5169">
        <v>-50.11</v>
      </c>
    </row>
    <row r="5170" spans="1:21" x14ac:dyDescent="0.2">
      <c r="A5170" t="s">
        <v>1805</v>
      </c>
      <c r="B5170" s="10" t="s">
        <v>1687</v>
      </c>
      <c r="C5170">
        <v>1.2</v>
      </c>
      <c r="D5170">
        <v>2.8</v>
      </c>
      <c r="E5170">
        <v>1.2</v>
      </c>
      <c r="F5170" t="s">
        <v>1688</v>
      </c>
      <c r="G5170">
        <v>70</v>
      </c>
      <c r="H5170">
        <v>14699.19</v>
      </c>
      <c r="I5170">
        <v>102866.72</v>
      </c>
      <c r="J5170" t="s">
        <v>634</v>
      </c>
      <c r="T5170">
        <f t="shared" si="107"/>
        <v>4</v>
      </c>
      <c r="U5170">
        <v>4</v>
      </c>
    </row>
    <row r="5171" spans="1:21" x14ac:dyDescent="0.2">
      <c r="A5171" t="s">
        <v>1805</v>
      </c>
      <c r="B5171" s="10" t="s">
        <v>1714</v>
      </c>
      <c r="C5171">
        <v>7.8</v>
      </c>
      <c r="D5171">
        <v>-3.8</v>
      </c>
      <c r="E5171">
        <v>6.6</v>
      </c>
      <c r="F5171" t="s">
        <v>1760</v>
      </c>
      <c r="G5171">
        <v>100</v>
      </c>
      <c r="H5171">
        <v>14699.19</v>
      </c>
      <c r="I5171">
        <v>102866.72</v>
      </c>
      <c r="J5171" t="s">
        <v>634</v>
      </c>
      <c r="T5171">
        <f t="shared" si="107"/>
        <v>2.8</v>
      </c>
      <c r="U5171">
        <v>2.8</v>
      </c>
    </row>
    <row r="5172" spans="1:21" x14ac:dyDescent="0.2">
      <c r="A5172" t="s">
        <v>1805</v>
      </c>
      <c r="B5172" s="10" t="s">
        <v>1689</v>
      </c>
      <c r="C5172">
        <v>18.399999999999999</v>
      </c>
      <c r="D5172">
        <v>-14.4</v>
      </c>
      <c r="E5172">
        <v>10.6</v>
      </c>
      <c r="F5172" t="s">
        <v>1690</v>
      </c>
      <c r="G5172">
        <v>60</v>
      </c>
      <c r="H5172">
        <v>14699.19</v>
      </c>
      <c r="I5172">
        <v>102866.72</v>
      </c>
      <c r="J5172" t="s">
        <v>634</v>
      </c>
      <c r="T5172">
        <f t="shared" si="107"/>
        <v>-3.8000000000000007</v>
      </c>
      <c r="U5172">
        <v>-3.8000000000000007</v>
      </c>
    </row>
    <row r="5173" spans="1:21" x14ac:dyDescent="0.2">
      <c r="A5173" t="s">
        <v>1805</v>
      </c>
      <c r="B5173" s="10" t="s">
        <v>1716</v>
      </c>
      <c r="C5173">
        <v>19.600000000000001</v>
      </c>
      <c r="D5173">
        <v>-15.6</v>
      </c>
      <c r="E5173">
        <v>1.2</v>
      </c>
      <c r="F5173" t="s">
        <v>1838</v>
      </c>
      <c r="G5173">
        <v>180</v>
      </c>
      <c r="H5173">
        <v>14699.19</v>
      </c>
      <c r="I5173">
        <v>102866.72</v>
      </c>
      <c r="J5173" t="s">
        <v>634</v>
      </c>
      <c r="T5173">
        <f t="shared" si="107"/>
        <v>-14.4</v>
      </c>
      <c r="U5173">
        <v>-14.4</v>
      </c>
    </row>
    <row r="5174" spans="1:21" x14ac:dyDescent="0.2">
      <c r="A5174" t="s">
        <v>1805</v>
      </c>
      <c r="B5174" s="10" t="s">
        <v>1215</v>
      </c>
      <c r="C5174">
        <v>36</v>
      </c>
      <c r="D5174">
        <v>-32</v>
      </c>
      <c r="E5174">
        <v>16.399999999999999</v>
      </c>
      <c r="F5174" t="s">
        <v>1761</v>
      </c>
      <c r="G5174">
        <v>230</v>
      </c>
      <c r="H5174">
        <v>14699.19</v>
      </c>
      <c r="I5174">
        <v>102866.72</v>
      </c>
      <c r="J5174" t="s">
        <v>634</v>
      </c>
      <c r="T5174">
        <f t="shared" si="107"/>
        <v>-15.600000000000001</v>
      </c>
      <c r="U5174">
        <v>-15.600000000000001</v>
      </c>
    </row>
    <row r="5175" spans="1:21" x14ac:dyDescent="0.2">
      <c r="A5175" t="s">
        <v>1805</v>
      </c>
      <c r="B5175" s="10" t="s">
        <v>1700</v>
      </c>
      <c r="C5175">
        <v>41.3</v>
      </c>
      <c r="D5175">
        <v>-37.299999999999997</v>
      </c>
      <c r="E5175">
        <v>5.3</v>
      </c>
      <c r="F5175" t="s">
        <v>1701</v>
      </c>
      <c r="G5175">
        <v>350</v>
      </c>
      <c r="H5175">
        <v>14699.19</v>
      </c>
      <c r="I5175">
        <v>102866.72</v>
      </c>
      <c r="J5175" t="s">
        <v>634</v>
      </c>
      <c r="T5175">
        <f t="shared" si="107"/>
        <v>-31.999999999999996</v>
      </c>
      <c r="U5175">
        <v>-31.999999999999996</v>
      </c>
    </row>
    <row r="5176" spans="1:21" x14ac:dyDescent="0.2">
      <c r="A5176" t="s">
        <v>1805</v>
      </c>
      <c r="B5176" s="10" t="s">
        <v>1702</v>
      </c>
      <c r="C5176">
        <v>51.2</v>
      </c>
      <c r="D5176">
        <v>-47.2</v>
      </c>
      <c r="E5176">
        <v>9.9000000000000092</v>
      </c>
      <c r="F5176" t="s">
        <v>1703</v>
      </c>
      <c r="G5176">
        <v>700</v>
      </c>
      <c r="H5176">
        <v>14699.19</v>
      </c>
      <c r="I5176">
        <v>102866.72</v>
      </c>
      <c r="J5176" t="s">
        <v>634</v>
      </c>
      <c r="T5176">
        <f t="shared" si="107"/>
        <v>-37.299999999999997</v>
      </c>
      <c r="U5176">
        <v>-37.299999999999997</v>
      </c>
    </row>
    <row r="5177" spans="1:21" x14ac:dyDescent="0.2">
      <c r="A5177" t="s">
        <v>1805</v>
      </c>
      <c r="B5177" s="10" t="s">
        <v>1704</v>
      </c>
      <c r="C5177">
        <v>57.2</v>
      </c>
      <c r="D5177">
        <v>-53.2</v>
      </c>
      <c r="E5177">
        <v>6</v>
      </c>
      <c r="F5177" t="s">
        <v>1705</v>
      </c>
      <c r="G5177">
        <v>1500</v>
      </c>
      <c r="H5177">
        <v>14699.19</v>
      </c>
      <c r="I5177">
        <v>102866.72</v>
      </c>
      <c r="J5177" t="s">
        <v>634</v>
      </c>
      <c r="T5177">
        <f t="shared" si="107"/>
        <v>-47.2</v>
      </c>
      <c r="U5177">
        <v>-47.2</v>
      </c>
    </row>
    <row r="5178" spans="1:21" x14ac:dyDescent="0.2">
      <c r="A5178" t="s">
        <v>1806</v>
      </c>
      <c r="B5178" s="10" t="s">
        <v>1687</v>
      </c>
      <c r="C5178">
        <v>1.5</v>
      </c>
      <c r="D5178">
        <v>2.6</v>
      </c>
      <c r="E5178">
        <v>1.5</v>
      </c>
      <c r="F5178" t="s">
        <v>1688</v>
      </c>
      <c r="G5178">
        <v>70</v>
      </c>
      <c r="H5178">
        <v>14661.29</v>
      </c>
      <c r="I5178">
        <v>102817.63</v>
      </c>
      <c r="J5178" t="s">
        <v>634</v>
      </c>
      <c r="T5178">
        <f t="shared" si="107"/>
        <v>4.0999999999999996</v>
      </c>
      <c r="U5178">
        <v>4.0999999999999996</v>
      </c>
    </row>
    <row r="5179" spans="1:21" x14ac:dyDescent="0.2">
      <c r="A5179" t="s">
        <v>1806</v>
      </c>
      <c r="B5179" s="10" t="s">
        <v>1714</v>
      </c>
      <c r="C5179">
        <v>8.1999999999999993</v>
      </c>
      <c r="D5179">
        <v>-4.0999999999999996</v>
      </c>
      <c r="E5179">
        <v>6.7</v>
      </c>
      <c r="F5179" t="s">
        <v>1760</v>
      </c>
      <c r="G5179">
        <v>100</v>
      </c>
      <c r="H5179">
        <v>14661.29</v>
      </c>
      <c r="I5179">
        <v>102817.63</v>
      </c>
      <c r="J5179" t="s">
        <v>634</v>
      </c>
      <c r="T5179">
        <f t="shared" si="107"/>
        <v>2.6000000000000005</v>
      </c>
      <c r="U5179">
        <v>2.6000000000000005</v>
      </c>
    </row>
    <row r="5180" spans="1:21" x14ac:dyDescent="0.2">
      <c r="A5180" t="s">
        <v>1806</v>
      </c>
      <c r="B5180" s="10" t="s">
        <v>1689</v>
      </c>
      <c r="C5180">
        <v>17.5</v>
      </c>
      <c r="D5180">
        <v>-13.4</v>
      </c>
      <c r="E5180">
        <v>9.3000000000000007</v>
      </c>
      <c r="F5180" t="s">
        <v>1690</v>
      </c>
      <c r="G5180">
        <v>60</v>
      </c>
      <c r="H5180">
        <v>14661.29</v>
      </c>
      <c r="I5180">
        <v>102817.63</v>
      </c>
      <c r="J5180" t="s">
        <v>634</v>
      </c>
      <c r="T5180">
        <f t="shared" si="107"/>
        <v>-4.0999999999999996</v>
      </c>
      <c r="U5180">
        <v>-4.0999999999999996</v>
      </c>
    </row>
    <row r="5181" spans="1:21" x14ac:dyDescent="0.2">
      <c r="A5181" t="s">
        <v>1806</v>
      </c>
      <c r="B5181" s="10" t="s">
        <v>1716</v>
      </c>
      <c r="C5181">
        <v>19.5</v>
      </c>
      <c r="D5181">
        <v>-15.4</v>
      </c>
      <c r="E5181">
        <v>2</v>
      </c>
      <c r="F5181" t="s">
        <v>1838</v>
      </c>
      <c r="G5181">
        <v>180</v>
      </c>
      <c r="H5181">
        <v>14661.29</v>
      </c>
      <c r="I5181">
        <v>102817.63</v>
      </c>
      <c r="J5181" t="s">
        <v>634</v>
      </c>
      <c r="T5181">
        <f t="shared" si="107"/>
        <v>-13.4</v>
      </c>
      <c r="U5181">
        <v>-13.4</v>
      </c>
    </row>
    <row r="5182" spans="1:21" x14ac:dyDescent="0.2">
      <c r="A5182" t="s">
        <v>1806</v>
      </c>
      <c r="B5182" s="10" t="s">
        <v>1215</v>
      </c>
      <c r="C5182">
        <v>28</v>
      </c>
      <c r="D5182">
        <v>-23.9</v>
      </c>
      <c r="E5182">
        <v>8.5</v>
      </c>
      <c r="F5182" t="s">
        <v>1761</v>
      </c>
      <c r="G5182">
        <v>230</v>
      </c>
      <c r="H5182">
        <v>14661.29</v>
      </c>
      <c r="I5182">
        <v>102817.63</v>
      </c>
      <c r="J5182" t="s">
        <v>634</v>
      </c>
      <c r="T5182">
        <f t="shared" si="107"/>
        <v>-15.399999999999999</v>
      </c>
      <c r="U5182">
        <v>-15.399999999999999</v>
      </c>
    </row>
    <row r="5183" spans="1:21" x14ac:dyDescent="0.2">
      <c r="A5183" t="s">
        <v>1806</v>
      </c>
      <c r="B5183" s="10" t="s">
        <v>1700</v>
      </c>
      <c r="C5183">
        <v>40</v>
      </c>
      <c r="D5183">
        <v>-35.9</v>
      </c>
      <c r="E5183">
        <v>12</v>
      </c>
      <c r="F5183" t="s">
        <v>1701</v>
      </c>
      <c r="G5183">
        <v>350</v>
      </c>
      <c r="H5183">
        <v>14661.29</v>
      </c>
      <c r="I5183">
        <v>102817.63</v>
      </c>
      <c r="J5183" t="s">
        <v>634</v>
      </c>
      <c r="T5183">
        <f t="shared" si="107"/>
        <v>-23.9</v>
      </c>
      <c r="U5183">
        <v>-23.9</v>
      </c>
    </row>
    <row r="5184" spans="1:21" x14ac:dyDescent="0.2">
      <c r="A5184" t="s">
        <v>1806</v>
      </c>
      <c r="B5184" s="10" t="s">
        <v>1702</v>
      </c>
      <c r="C5184">
        <v>48</v>
      </c>
      <c r="D5184">
        <v>-43.9</v>
      </c>
      <c r="E5184">
        <v>8</v>
      </c>
      <c r="F5184" t="s">
        <v>1703</v>
      </c>
      <c r="G5184">
        <v>700</v>
      </c>
      <c r="H5184">
        <v>14661.29</v>
      </c>
      <c r="I5184">
        <v>102817.63</v>
      </c>
      <c r="J5184" t="s">
        <v>634</v>
      </c>
      <c r="T5184">
        <f t="shared" si="107"/>
        <v>-35.9</v>
      </c>
      <c r="U5184">
        <v>-35.9</v>
      </c>
    </row>
    <row r="5185" spans="1:21" x14ac:dyDescent="0.2">
      <c r="A5185" t="s">
        <v>1806</v>
      </c>
      <c r="B5185" s="10" t="s">
        <v>1704</v>
      </c>
      <c r="C5185">
        <v>53.8</v>
      </c>
      <c r="D5185">
        <v>-49.7</v>
      </c>
      <c r="E5185">
        <v>5.8</v>
      </c>
      <c r="F5185" t="s">
        <v>1705</v>
      </c>
      <c r="G5185">
        <v>1500</v>
      </c>
      <c r="H5185">
        <v>14661.29</v>
      </c>
      <c r="I5185">
        <v>102817.63</v>
      </c>
      <c r="J5185" t="s">
        <v>634</v>
      </c>
      <c r="T5185">
        <f t="shared" si="107"/>
        <v>-43.900000000000006</v>
      </c>
      <c r="U5185">
        <v>-43.900000000000006</v>
      </c>
    </row>
    <row r="5186" spans="1:21" x14ac:dyDescent="0.2">
      <c r="A5186" t="s">
        <v>1797</v>
      </c>
      <c r="B5186" s="10" t="s">
        <v>1714</v>
      </c>
      <c r="C5186">
        <v>6.2</v>
      </c>
      <c r="D5186">
        <v>-0.79</v>
      </c>
      <c r="E5186">
        <v>6.2</v>
      </c>
      <c r="F5186" t="s">
        <v>1760</v>
      </c>
      <c r="G5186">
        <v>100</v>
      </c>
      <c r="H5186">
        <v>14739.91</v>
      </c>
      <c r="I5186">
        <v>102829.8</v>
      </c>
      <c r="J5186" t="s">
        <v>634</v>
      </c>
      <c r="T5186">
        <f t="shared" si="107"/>
        <v>5.41</v>
      </c>
      <c r="U5186">
        <v>5.41</v>
      </c>
    </row>
    <row r="5187" spans="1:21" x14ac:dyDescent="0.2">
      <c r="A5187" t="s">
        <v>1797</v>
      </c>
      <c r="B5187" s="10" t="s">
        <v>1687</v>
      </c>
      <c r="C5187">
        <v>7.2</v>
      </c>
      <c r="D5187">
        <v>-1.79</v>
      </c>
      <c r="E5187">
        <v>1</v>
      </c>
      <c r="F5187" t="s">
        <v>1688</v>
      </c>
      <c r="G5187">
        <v>70</v>
      </c>
      <c r="H5187">
        <v>14739.91</v>
      </c>
      <c r="I5187">
        <v>102829.8</v>
      </c>
      <c r="J5187" t="s">
        <v>634</v>
      </c>
      <c r="T5187">
        <f t="shared" ref="T5187:T5250" si="108">D5187+E5187</f>
        <v>-0.79</v>
      </c>
      <c r="U5187">
        <v>-0.79</v>
      </c>
    </row>
    <row r="5188" spans="1:21" x14ac:dyDescent="0.2">
      <c r="A5188" t="s">
        <v>1797</v>
      </c>
      <c r="B5188" s="10" t="s">
        <v>1689</v>
      </c>
      <c r="C5188">
        <v>16</v>
      </c>
      <c r="D5188">
        <v>-10.59</v>
      </c>
      <c r="E5188">
        <v>8.8000000000000007</v>
      </c>
      <c r="F5188" t="s">
        <v>1690</v>
      </c>
      <c r="G5188">
        <v>60</v>
      </c>
      <c r="H5188">
        <v>14739.91</v>
      </c>
      <c r="I5188">
        <v>102829.8</v>
      </c>
      <c r="J5188" t="s">
        <v>634</v>
      </c>
      <c r="T5188">
        <f t="shared" si="108"/>
        <v>-1.7899999999999991</v>
      </c>
      <c r="U5188">
        <v>-1.7899999999999991</v>
      </c>
    </row>
    <row r="5189" spans="1:21" x14ac:dyDescent="0.2">
      <c r="A5189" t="s">
        <v>1797</v>
      </c>
      <c r="B5189" s="10" t="s">
        <v>1711</v>
      </c>
      <c r="C5189">
        <v>19.5</v>
      </c>
      <c r="D5189">
        <v>-14.09</v>
      </c>
      <c r="E5189">
        <v>3.5</v>
      </c>
      <c r="F5189" t="s">
        <v>1712</v>
      </c>
      <c r="G5189">
        <v>280</v>
      </c>
      <c r="H5189">
        <v>14739.91</v>
      </c>
      <c r="I5189">
        <v>102829.8</v>
      </c>
      <c r="J5189" t="s">
        <v>634</v>
      </c>
      <c r="T5189">
        <f t="shared" si="108"/>
        <v>-10.59</v>
      </c>
      <c r="U5189">
        <v>-10.59</v>
      </c>
    </row>
    <row r="5190" spans="1:21" x14ac:dyDescent="0.2">
      <c r="A5190" t="s">
        <v>1797</v>
      </c>
      <c r="B5190" s="10" t="s">
        <v>1215</v>
      </c>
      <c r="C5190">
        <v>29</v>
      </c>
      <c r="D5190">
        <v>-23.59</v>
      </c>
      <c r="E5190">
        <v>9.5</v>
      </c>
      <c r="F5190" t="s">
        <v>1761</v>
      </c>
      <c r="G5190">
        <v>230</v>
      </c>
      <c r="H5190">
        <v>14739.91</v>
      </c>
      <c r="I5190">
        <v>102829.8</v>
      </c>
      <c r="J5190" t="s">
        <v>634</v>
      </c>
      <c r="T5190">
        <f t="shared" si="108"/>
        <v>-14.09</v>
      </c>
      <c r="U5190">
        <v>-14.09</v>
      </c>
    </row>
    <row r="5191" spans="1:21" x14ac:dyDescent="0.2">
      <c r="A5191" t="s">
        <v>1797</v>
      </c>
      <c r="B5191" s="10" t="s">
        <v>1700</v>
      </c>
      <c r="C5191">
        <v>37</v>
      </c>
      <c r="D5191">
        <v>-31.59</v>
      </c>
      <c r="E5191">
        <v>8</v>
      </c>
      <c r="F5191" t="s">
        <v>1701</v>
      </c>
      <c r="G5191">
        <v>350</v>
      </c>
      <c r="H5191">
        <v>14739.91</v>
      </c>
      <c r="I5191">
        <v>102829.8</v>
      </c>
      <c r="J5191" t="s">
        <v>634</v>
      </c>
      <c r="T5191">
        <f t="shared" si="108"/>
        <v>-23.59</v>
      </c>
      <c r="U5191">
        <v>-23.59</v>
      </c>
    </row>
    <row r="5192" spans="1:21" x14ac:dyDescent="0.2">
      <c r="A5192" t="s">
        <v>1797</v>
      </c>
      <c r="B5192" s="10" t="s">
        <v>1702</v>
      </c>
      <c r="C5192">
        <v>40.5</v>
      </c>
      <c r="D5192">
        <v>-35.090000000000003</v>
      </c>
      <c r="E5192">
        <v>3.5</v>
      </c>
      <c r="F5192" t="s">
        <v>1703</v>
      </c>
      <c r="G5192">
        <v>700</v>
      </c>
      <c r="H5192">
        <v>14739.91</v>
      </c>
      <c r="I5192">
        <v>102829.8</v>
      </c>
      <c r="J5192" t="s">
        <v>634</v>
      </c>
      <c r="T5192">
        <f t="shared" si="108"/>
        <v>-31.590000000000003</v>
      </c>
      <c r="U5192">
        <v>-31.590000000000003</v>
      </c>
    </row>
    <row r="5193" spans="1:21" x14ac:dyDescent="0.2">
      <c r="A5193" t="s">
        <v>1797</v>
      </c>
      <c r="B5193" s="10" t="s">
        <v>1704</v>
      </c>
      <c r="C5193">
        <v>45.2</v>
      </c>
      <c r="D5193">
        <v>-39.79</v>
      </c>
      <c r="E5193">
        <v>4.7</v>
      </c>
      <c r="F5193" t="s">
        <v>1705</v>
      </c>
      <c r="G5193">
        <v>1500</v>
      </c>
      <c r="H5193">
        <v>14739.91</v>
      </c>
      <c r="I5193">
        <v>102829.8</v>
      </c>
      <c r="J5193" t="s">
        <v>634</v>
      </c>
      <c r="T5193">
        <f t="shared" si="108"/>
        <v>-35.089999999999996</v>
      </c>
      <c r="U5193">
        <v>-35.089999999999996</v>
      </c>
    </row>
    <row r="5194" spans="1:21" x14ac:dyDescent="0.2">
      <c r="A5194" t="s">
        <v>1808</v>
      </c>
      <c r="B5194" s="10" t="s">
        <v>1687</v>
      </c>
      <c r="C5194">
        <v>1.7</v>
      </c>
      <c r="D5194">
        <v>2.61</v>
      </c>
      <c r="E5194">
        <v>1.7</v>
      </c>
      <c r="F5194" t="s">
        <v>1688</v>
      </c>
      <c r="G5194">
        <v>70</v>
      </c>
      <c r="H5194">
        <v>14661.55</v>
      </c>
      <c r="I5194">
        <v>102869.41</v>
      </c>
      <c r="J5194" t="s">
        <v>634</v>
      </c>
      <c r="T5194">
        <f t="shared" si="108"/>
        <v>4.3099999999999996</v>
      </c>
      <c r="U5194">
        <v>4.3099999999999996</v>
      </c>
    </row>
    <row r="5195" spans="1:21" x14ac:dyDescent="0.2">
      <c r="A5195" t="s">
        <v>1808</v>
      </c>
      <c r="B5195" s="10" t="s">
        <v>1714</v>
      </c>
      <c r="C5195">
        <v>6.8</v>
      </c>
      <c r="D5195">
        <v>-2.4900000000000002</v>
      </c>
      <c r="E5195">
        <v>5.0999999999999996</v>
      </c>
      <c r="F5195" t="s">
        <v>1760</v>
      </c>
      <c r="G5195">
        <v>100</v>
      </c>
      <c r="H5195">
        <v>14661.55</v>
      </c>
      <c r="I5195">
        <v>102869.41</v>
      </c>
      <c r="J5195" t="s">
        <v>634</v>
      </c>
      <c r="T5195">
        <f t="shared" si="108"/>
        <v>2.6099999999999994</v>
      </c>
      <c r="U5195">
        <v>2.6099999999999994</v>
      </c>
    </row>
    <row r="5196" spans="1:21" x14ac:dyDescent="0.2">
      <c r="A5196" t="s">
        <v>1808</v>
      </c>
      <c r="B5196" s="10" t="s">
        <v>1689</v>
      </c>
      <c r="C5196">
        <v>20.5</v>
      </c>
      <c r="D5196">
        <v>-16.190000000000001</v>
      </c>
      <c r="E5196">
        <v>13.7</v>
      </c>
      <c r="F5196" t="s">
        <v>1690</v>
      </c>
      <c r="G5196">
        <v>60</v>
      </c>
      <c r="H5196">
        <v>14661.55</v>
      </c>
      <c r="I5196">
        <v>102869.41</v>
      </c>
      <c r="J5196" t="s">
        <v>634</v>
      </c>
      <c r="T5196">
        <f t="shared" si="108"/>
        <v>-2.490000000000002</v>
      </c>
      <c r="U5196">
        <v>-2.490000000000002</v>
      </c>
    </row>
    <row r="5197" spans="1:21" x14ac:dyDescent="0.2">
      <c r="A5197" t="s">
        <v>1808</v>
      </c>
      <c r="B5197" s="10" t="s">
        <v>1721</v>
      </c>
      <c r="C5197">
        <v>21.8</v>
      </c>
      <c r="D5197">
        <v>-17.489999999999998</v>
      </c>
      <c r="E5197">
        <v>1.3</v>
      </c>
      <c r="F5197" t="s">
        <v>1696</v>
      </c>
      <c r="G5197">
        <v>80</v>
      </c>
      <c r="H5197">
        <v>14661.55</v>
      </c>
      <c r="I5197">
        <v>102869.41</v>
      </c>
      <c r="J5197" t="s">
        <v>634</v>
      </c>
      <c r="T5197">
        <f t="shared" si="108"/>
        <v>-16.189999999999998</v>
      </c>
      <c r="U5197">
        <v>-16.189999999999998</v>
      </c>
    </row>
    <row r="5198" spans="1:21" x14ac:dyDescent="0.2">
      <c r="A5198" t="s">
        <v>1808</v>
      </c>
      <c r="B5198" s="10" t="s">
        <v>1215</v>
      </c>
      <c r="C5198">
        <v>26</v>
      </c>
      <c r="D5198">
        <v>-21.69</v>
      </c>
      <c r="E5198">
        <v>4.2</v>
      </c>
      <c r="F5198" t="s">
        <v>1761</v>
      </c>
      <c r="G5198">
        <v>230</v>
      </c>
      <c r="H5198">
        <v>14661.55</v>
      </c>
      <c r="I5198">
        <v>102869.41</v>
      </c>
      <c r="J5198" t="s">
        <v>634</v>
      </c>
      <c r="T5198">
        <f t="shared" si="108"/>
        <v>-17.490000000000002</v>
      </c>
      <c r="U5198">
        <v>-17.490000000000002</v>
      </c>
    </row>
    <row r="5199" spans="1:21" x14ac:dyDescent="0.2">
      <c r="A5199" t="s">
        <v>1808</v>
      </c>
      <c r="B5199" s="10" t="s">
        <v>1700</v>
      </c>
      <c r="C5199">
        <v>31</v>
      </c>
      <c r="D5199">
        <v>-26.69</v>
      </c>
      <c r="E5199">
        <v>5</v>
      </c>
      <c r="F5199" t="s">
        <v>1701</v>
      </c>
      <c r="G5199">
        <v>350</v>
      </c>
      <c r="H5199">
        <v>14661.55</v>
      </c>
      <c r="I5199">
        <v>102869.41</v>
      </c>
      <c r="J5199" t="s">
        <v>634</v>
      </c>
      <c r="T5199">
        <f t="shared" si="108"/>
        <v>-21.69</v>
      </c>
      <c r="U5199">
        <v>-21.69</v>
      </c>
    </row>
    <row r="5200" spans="1:21" x14ac:dyDescent="0.2">
      <c r="A5200" t="s">
        <v>1808</v>
      </c>
      <c r="B5200" s="10" t="s">
        <v>1702</v>
      </c>
      <c r="C5200">
        <v>37.299999999999997</v>
      </c>
      <c r="D5200">
        <v>-32.99</v>
      </c>
      <c r="E5200">
        <v>6.3</v>
      </c>
      <c r="F5200" t="s">
        <v>1703</v>
      </c>
      <c r="G5200">
        <v>700</v>
      </c>
      <c r="H5200">
        <v>14661.55</v>
      </c>
      <c r="I5200">
        <v>102869.41</v>
      </c>
      <c r="J5200" t="s">
        <v>634</v>
      </c>
      <c r="T5200">
        <f t="shared" si="108"/>
        <v>-26.69</v>
      </c>
      <c r="U5200">
        <v>-26.69</v>
      </c>
    </row>
    <row r="5201" spans="1:21" x14ac:dyDescent="0.2">
      <c r="A5201" t="s">
        <v>1808</v>
      </c>
      <c r="B5201" s="10" t="s">
        <v>1704</v>
      </c>
      <c r="C5201">
        <v>43.8</v>
      </c>
      <c r="D5201">
        <v>-39.49</v>
      </c>
      <c r="E5201">
        <v>6.5</v>
      </c>
      <c r="F5201" t="s">
        <v>1705</v>
      </c>
      <c r="G5201">
        <v>1500</v>
      </c>
      <c r="H5201">
        <v>14661.55</v>
      </c>
      <c r="I5201">
        <v>102869.41</v>
      </c>
      <c r="J5201" t="s">
        <v>634</v>
      </c>
      <c r="T5201">
        <f t="shared" si="108"/>
        <v>-32.99</v>
      </c>
      <c r="U5201">
        <v>-32.99</v>
      </c>
    </row>
    <row r="5202" spans="1:21" x14ac:dyDescent="0.2">
      <c r="A5202" t="s">
        <v>1809</v>
      </c>
      <c r="B5202" s="10" t="s">
        <v>1687</v>
      </c>
      <c r="C5202">
        <v>1.5</v>
      </c>
      <c r="D5202">
        <v>3.19</v>
      </c>
      <c r="E5202">
        <v>1.5</v>
      </c>
      <c r="F5202" t="s">
        <v>1688</v>
      </c>
      <c r="G5202">
        <v>70</v>
      </c>
      <c r="H5202">
        <v>14636.63</v>
      </c>
      <c r="I5202">
        <v>102817.94</v>
      </c>
      <c r="J5202" t="s">
        <v>634</v>
      </c>
      <c r="T5202">
        <f t="shared" si="108"/>
        <v>4.6899999999999995</v>
      </c>
      <c r="U5202">
        <v>4.6899999999999995</v>
      </c>
    </row>
    <row r="5203" spans="1:21" x14ac:dyDescent="0.2">
      <c r="A5203" t="s">
        <v>1809</v>
      </c>
      <c r="B5203" s="10" t="s">
        <v>1714</v>
      </c>
      <c r="C5203">
        <v>8.5</v>
      </c>
      <c r="D5203">
        <v>-3.81</v>
      </c>
      <c r="E5203">
        <v>7</v>
      </c>
      <c r="F5203" t="s">
        <v>1760</v>
      </c>
      <c r="G5203">
        <v>100</v>
      </c>
      <c r="H5203">
        <v>14636.63</v>
      </c>
      <c r="I5203">
        <v>102817.94</v>
      </c>
      <c r="J5203" t="s">
        <v>634</v>
      </c>
      <c r="T5203">
        <f t="shared" si="108"/>
        <v>3.19</v>
      </c>
      <c r="U5203">
        <v>3.19</v>
      </c>
    </row>
    <row r="5204" spans="1:21" x14ac:dyDescent="0.2">
      <c r="A5204" t="s">
        <v>1809</v>
      </c>
      <c r="B5204" s="10" t="s">
        <v>1689</v>
      </c>
      <c r="C5204">
        <v>16.5</v>
      </c>
      <c r="D5204">
        <v>-11.81</v>
      </c>
      <c r="E5204">
        <v>8</v>
      </c>
      <c r="F5204" t="s">
        <v>1690</v>
      </c>
      <c r="G5204">
        <v>60</v>
      </c>
      <c r="H5204">
        <v>14636.63</v>
      </c>
      <c r="I5204">
        <v>102817.94</v>
      </c>
      <c r="J5204" t="s">
        <v>634</v>
      </c>
      <c r="T5204">
        <f t="shared" si="108"/>
        <v>-3.8100000000000005</v>
      </c>
      <c r="U5204">
        <v>-3.8100000000000005</v>
      </c>
    </row>
    <row r="5205" spans="1:21" x14ac:dyDescent="0.2">
      <c r="A5205" t="s">
        <v>1809</v>
      </c>
      <c r="B5205" s="10" t="s">
        <v>1716</v>
      </c>
      <c r="C5205">
        <v>18.5</v>
      </c>
      <c r="D5205">
        <v>-13.81</v>
      </c>
      <c r="E5205">
        <v>2</v>
      </c>
      <c r="F5205" t="s">
        <v>1838</v>
      </c>
      <c r="G5205">
        <v>180</v>
      </c>
      <c r="H5205">
        <v>14636.63</v>
      </c>
      <c r="I5205">
        <v>102817.94</v>
      </c>
      <c r="J5205" t="s">
        <v>634</v>
      </c>
      <c r="T5205">
        <f t="shared" si="108"/>
        <v>-11.81</v>
      </c>
      <c r="U5205">
        <v>-11.81</v>
      </c>
    </row>
    <row r="5206" spans="1:21" x14ac:dyDescent="0.2">
      <c r="A5206" t="s">
        <v>1809</v>
      </c>
      <c r="B5206" s="10" t="s">
        <v>1215</v>
      </c>
      <c r="C5206">
        <v>31.5</v>
      </c>
      <c r="D5206">
        <v>-26.81</v>
      </c>
      <c r="E5206">
        <v>13</v>
      </c>
      <c r="F5206" t="s">
        <v>1761</v>
      </c>
      <c r="G5206">
        <v>230</v>
      </c>
      <c r="H5206">
        <v>14636.63</v>
      </c>
      <c r="I5206">
        <v>102817.94</v>
      </c>
      <c r="J5206" t="s">
        <v>634</v>
      </c>
      <c r="T5206">
        <f t="shared" si="108"/>
        <v>-13.809999999999999</v>
      </c>
      <c r="U5206">
        <v>-13.809999999999999</v>
      </c>
    </row>
    <row r="5207" spans="1:21" x14ac:dyDescent="0.2">
      <c r="A5207" t="s">
        <v>1809</v>
      </c>
      <c r="B5207" s="10" t="s">
        <v>1700</v>
      </c>
      <c r="C5207">
        <v>42</v>
      </c>
      <c r="D5207">
        <v>-37.31</v>
      </c>
      <c r="E5207">
        <v>10.5</v>
      </c>
      <c r="F5207" t="s">
        <v>1701</v>
      </c>
      <c r="G5207">
        <v>350</v>
      </c>
      <c r="H5207">
        <v>14636.63</v>
      </c>
      <c r="I5207">
        <v>102817.94</v>
      </c>
      <c r="J5207" t="s">
        <v>634</v>
      </c>
      <c r="T5207">
        <f t="shared" si="108"/>
        <v>-26.810000000000002</v>
      </c>
      <c r="U5207">
        <v>-26.810000000000002</v>
      </c>
    </row>
    <row r="5208" spans="1:21" x14ac:dyDescent="0.2">
      <c r="A5208" t="s">
        <v>1809</v>
      </c>
      <c r="B5208" s="10" t="s">
        <v>1702</v>
      </c>
      <c r="C5208">
        <v>47.8</v>
      </c>
      <c r="D5208">
        <v>-43.11</v>
      </c>
      <c r="E5208">
        <v>5.8</v>
      </c>
      <c r="F5208" t="s">
        <v>1703</v>
      </c>
      <c r="G5208">
        <v>700</v>
      </c>
      <c r="H5208">
        <v>14636.63</v>
      </c>
      <c r="I5208">
        <v>102817.94</v>
      </c>
      <c r="J5208" t="s">
        <v>634</v>
      </c>
      <c r="T5208">
        <f t="shared" si="108"/>
        <v>-37.31</v>
      </c>
      <c r="U5208">
        <v>-37.31</v>
      </c>
    </row>
    <row r="5209" spans="1:21" x14ac:dyDescent="0.2">
      <c r="A5209" t="s">
        <v>1809</v>
      </c>
      <c r="B5209" s="10" t="s">
        <v>1704</v>
      </c>
      <c r="C5209">
        <v>52.6</v>
      </c>
      <c r="D5209">
        <v>-47.91</v>
      </c>
      <c r="E5209">
        <v>4.8</v>
      </c>
      <c r="F5209" t="s">
        <v>1705</v>
      </c>
      <c r="G5209">
        <v>1500</v>
      </c>
      <c r="H5209">
        <v>14636.63</v>
      </c>
      <c r="I5209">
        <v>102817.94</v>
      </c>
      <c r="J5209" t="s">
        <v>634</v>
      </c>
      <c r="T5209">
        <f t="shared" si="108"/>
        <v>-43.11</v>
      </c>
      <c r="U5209">
        <v>-43.11</v>
      </c>
    </row>
    <row r="5210" spans="1:21" x14ac:dyDescent="0.2">
      <c r="A5210" t="s">
        <v>1810</v>
      </c>
      <c r="B5210" s="10" t="s">
        <v>1714</v>
      </c>
      <c r="C5210">
        <v>8.1999999999999993</v>
      </c>
      <c r="D5210">
        <v>-3.55</v>
      </c>
      <c r="E5210">
        <v>8.1999999999999993</v>
      </c>
      <c r="F5210" t="s">
        <v>1760</v>
      </c>
      <c r="G5210">
        <v>100</v>
      </c>
      <c r="H5210">
        <v>14637.1</v>
      </c>
      <c r="I5210">
        <v>102847.49</v>
      </c>
      <c r="J5210" t="s">
        <v>634</v>
      </c>
      <c r="T5210">
        <f t="shared" si="108"/>
        <v>4.6499999999999995</v>
      </c>
      <c r="U5210">
        <v>4.6499999999999995</v>
      </c>
    </row>
    <row r="5211" spans="1:21" x14ac:dyDescent="0.2">
      <c r="A5211" t="s">
        <v>1810</v>
      </c>
      <c r="B5211" s="10" t="s">
        <v>1689</v>
      </c>
      <c r="C5211">
        <v>21.2</v>
      </c>
      <c r="D5211">
        <v>-16.55</v>
      </c>
      <c r="E5211">
        <v>13</v>
      </c>
      <c r="F5211" t="s">
        <v>1690</v>
      </c>
      <c r="G5211">
        <v>60</v>
      </c>
      <c r="H5211">
        <v>14637.1</v>
      </c>
      <c r="I5211">
        <v>102847.49</v>
      </c>
      <c r="J5211" t="s">
        <v>634</v>
      </c>
      <c r="T5211">
        <f t="shared" si="108"/>
        <v>-3.5500000000000007</v>
      </c>
      <c r="U5211">
        <v>-3.5500000000000007</v>
      </c>
    </row>
    <row r="5212" spans="1:21" x14ac:dyDescent="0.2">
      <c r="A5212" t="s">
        <v>1810</v>
      </c>
      <c r="B5212" s="10" t="s">
        <v>1215</v>
      </c>
      <c r="C5212">
        <v>27</v>
      </c>
      <c r="D5212">
        <v>-22.35</v>
      </c>
      <c r="E5212">
        <v>5.8</v>
      </c>
      <c r="F5212" t="s">
        <v>1761</v>
      </c>
      <c r="G5212">
        <v>230</v>
      </c>
      <c r="H5212">
        <v>14637.1</v>
      </c>
      <c r="I5212">
        <v>102847.49</v>
      </c>
      <c r="J5212" t="s">
        <v>634</v>
      </c>
      <c r="T5212">
        <f t="shared" si="108"/>
        <v>-16.55</v>
      </c>
      <c r="U5212">
        <v>-16.55</v>
      </c>
    </row>
    <row r="5213" spans="1:21" x14ac:dyDescent="0.2">
      <c r="A5213" t="s">
        <v>1810</v>
      </c>
      <c r="B5213" s="10" t="s">
        <v>1700</v>
      </c>
      <c r="C5213">
        <v>31</v>
      </c>
      <c r="D5213">
        <v>-26.35</v>
      </c>
      <c r="E5213">
        <v>4</v>
      </c>
      <c r="F5213" t="s">
        <v>1701</v>
      </c>
      <c r="G5213">
        <v>350</v>
      </c>
      <c r="H5213">
        <v>14637.1</v>
      </c>
      <c r="I5213">
        <v>102847.49</v>
      </c>
      <c r="J5213" t="s">
        <v>634</v>
      </c>
      <c r="T5213">
        <f t="shared" si="108"/>
        <v>-22.35</v>
      </c>
      <c r="U5213">
        <v>-22.35</v>
      </c>
    </row>
    <row r="5214" spans="1:21" x14ac:dyDescent="0.2">
      <c r="A5214" t="s">
        <v>1810</v>
      </c>
      <c r="B5214" s="10" t="s">
        <v>1702</v>
      </c>
      <c r="C5214">
        <v>39.5</v>
      </c>
      <c r="D5214">
        <v>-34.85</v>
      </c>
      <c r="E5214">
        <v>8.5</v>
      </c>
      <c r="F5214" t="s">
        <v>1703</v>
      </c>
      <c r="G5214">
        <v>700</v>
      </c>
      <c r="H5214">
        <v>14637.1</v>
      </c>
      <c r="I5214">
        <v>102847.49</v>
      </c>
      <c r="J5214" t="s">
        <v>634</v>
      </c>
      <c r="T5214">
        <f t="shared" si="108"/>
        <v>-26.35</v>
      </c>
      <c r="U5214">
        <v>-26.35</v>
      </c>
    </row>
    <row r="5215" spans="1:21" x14ac:dyDescent="0.2">
      <c r="A5215" t="s">
        <v>1810</v>
      </c>
      <c r="B5215" s="10" t="s">
        <v>1704</v>
      </c>
      <c r="C5215">
        <v>45.1</v>
      </c>
      <c r="D5215">
        <v>-40.450000000000003</v>
      </c>
      <c r="E5215">
        <v>5.6</v>
      </c>
      <c r="F5215" t="s">
        <v>1705</v>
      </c>
      <c r="G5215">
        <v>1500</v>
      </c>
      <c r="H5215">
        <v>14637.1</v>
      </c>
      <c r="I5215">
        <v>102847.49</v>
      </c>
      <c r="J5215" t="s">
        <v>634</v>
      </c>
      <c r="T5215">
        <f t="shared" si="108"/>
        <v>-34.85</v>
      </c>
      <c r="U5215">
        <v>-34.85</v>
      </c>
    </row>
    <row r="5216" spans="1:21" x14ac:dyDescent="0.2">
      <c r="A5216" t="s">
        <v>1811</v>
      </c>
      <c r="B5216" s="10" t="s">
        <v>1714</v>
      </c>
      <c r="C5216">
        <v>9.1</v>
      </c>
      <c r="D5216">
        <v>-3.71</v>
      </c>
      <c r="E5216">
        <v>9.1</v>
      </c>
      <c r="F5216" t="s">
        <v>1760</v>
      </c>
      <c r="G5216">
        <v>100</v>
      </c>
      <c r="H5216">
        <v>14634.03</v>
      </c>
      <c r="I5216">
        <v>102869.5</v>
      </c>
      <c r="J5216" t="s">
        <v>634</v>
      </c>
      <c r="T5216">
        <f t="shared" si="108"/>
        <v>5.39</v>
      </c>
      <c r="U5216">
        <v>5.39</v>
      </c>
    </row>
    <row r="5217" spans="1:21" x14ac:dyDescent="0.2">
      <c r="A5217" t="s">
        <v>1811</v>
      </c>
      <c r="B5217" s="10" t="s">
        <v>1689</v>
      </c>
      <c r="C5217">
        <v>21.3</v>
      </c>
      <c r="D5217">
        <v>-15.91</v>
      </c>
      <c r="E5217">
        <v>12.2</v>
      </c>
      <c r="F5217" t="s">
        <v>1690</v>
      </c>
      <c r="G5217">
        <v>60</v>
      </c>
      <c r="H5217">
        <v>14634.03</v>
      </c>
      <c r="I5217">
        <v>102869.5</v>
      </c>
      <c r="J5217" t="s">
        <v>634</v>
      </c>
      <c r="T5217">
        <f t="shared" si="108"/>
        <v>-3.7100000000000009</v>
      </c>
      <c r="U5217">
        <v>-3.7100000000000009</v>
      </c>
    </row>
    <row r="5218" spans="1:21" x14ac:dyDescent="0.2">
      <c r="A5218" t="s">
        <v>1811</v>
      </c>
      <c r="B5218" s="10" t="s">
        <v>1215</v>
      </c>
      <c r="C5218">
        <v>30</v>
      </c>
      <c r="D5218">
        <v>-24.61</v>
      </c>
      <c r="E5218">
        <v>8.6999999999999993</v>
      </c>
      <c r="F5218" t="s">
        <v>1761</v>
      </c>
      <c r="G5218">
        <v>230</v>
      </c>
      <c r="H5218">
        <v>14634.03</v>
      </c>
      <c r="I5218">
        <v>102869.5</v>
      </c>
      <c r="J5218" t="s">
        <v>634</v>
      </c>
      <c r="T5218">
        <f t="shared" si="108"/>
        <v>-15.91</v>
      </c>
      <c r="U5218">
        <v>-15.91</v>
      </c>
    </row>
    <row r="5219" spans="1:21" x14ac:dyDescent="0.2">
      <c r="A5219" t="s">
        <v>1811</v>
      </c>
      <c r="B5219" s="10" t="s">
        <v>1700</v>
      </c>
      <c r="C5219">
        <v>35.6</v>
      </c>
      <c r="D5219">
        <v>-30.21</v>
      </c>
      <c r="E5219">
        <v>5.6</v>
      </c>
      <c r="F5219" t="s">
        <v>1701</v>
      </c>
      <c r="G5219">
        <v>350</v>
      </c>
      <c r="H5219">
        <v>14634.03</v>
      </c>
      <c r="I5219">
        <v>102869.5</v>
      </c>
      <c r="J5219" t="s">
        <v>634</v>
      </c>
      <c r="T5219">
        <f t="shared" si="108"/>
        <v>-24.61</v>
      </c>
      <c r="U5219">
        <v>-24.61</v>
      </c>
    </row>
    <row r="5220" spans="1:21" x14ac:dyDescent="0.2">
      <c r="A5220" t="s">
        <v>1811</v>
      </c>
      <c r="B5220" s="10" t="s">
        <v>1702</v>
      </c>
      <c r="C5220">
        <v>38.6</v>
      </c>
      <c r="D5220">
        <v>-33.21</v>
      </c>
      <c r="E5220">
        <v>3</v>
      </c>
      <c r="F5220" t="s">
        <v>1703</v>
      </c>
      <c r="G5220">
        <v>700</v>
      </c>
      <c r="H5220">
        <v>14634.03</v>
      </c>
      <c r="I5220">
        <v>102869.5</v>
      </c>
      <c r="J5220" t="s">
        <v>634</v>
      </c>
      <c r="T5220">
        <f t="shared" si="108"/>
        <v>-30.21</v>
      </c>
      <c r="U5220">
        <v>-30.21</v>
      </c>
    </row>
    <row r="5221" spans="1:21" x14ac:dyDescent="0.2">
      <c r="A5221" t="s">
        <v>1811</v>
      </c>
      <c r="B5221" s="10" t="s">
        <v>1704</v>
      </c>
      <c r="C5221">
        <v>46</v>
      </c>
      <c r="D5221">
        <v>-40.61</v>
      </c>
      <c r="E5221">
        <v>7.4</v>
      </c>
      <c r="F5221" t="s">
        <v>1705</v>
      </c>
      <c r="G5221">
        <v>1500</v>
      </c>
      <c r="H5221">
        <v>14634.03</v>
      </c>
      <c r="I5221">
        <v>102869.5</v>
      </c>
      <c r="J5221" t="s">
        <v>634</v>
      </c>
      <c r="T5221">
        <f t="shared" si="108"/>
        <v>-33.21</v>
      </c>
      <c r="U5221">
        <v>-33.21</v>
      </c>
    </row>
    <row r="5222" spans="1:21" x14ac:dyDescent="0.2">
      <c r="A5222" t="s">
        <v>1812</v>
      </c>
      <c r="B5222" s="10" t="s">
        <v>1714</v>
      </c>
      <c r="C5222">
        <v>8.1999999999999993</v>
      </c>
      <c r="D5222">
        <v>-3.99</v>
      </c>
      <c r="E5222">
        <v>8.1999999999999993</v>
      </c>
      <c r="F5222" t="s">
        <v>1760</v>
      </c>
      <c r="G5222">
        <v>100</v>
      </c>
      <c r="H5222">
        <v>14610.51</v>
      </c>
      <c r="I5222">
        <v>102817.67</v>
      </c>
      <c r="J5222" t="s">
        <v>634</v>
      </c>
      <c r="T5222">
        <f t="shared" si="108"/>
        <v>4.2099999999999991</v>
      </c>
      <c r="U5222">
        <v>4.2099999999999991</v>
      </c>
    </row>
    <row r="5223" spans="1:21" x14ac:dyDescent="0.2">
      <c r="A5223" t="s">
        <v>1812</v>
      </c>
      <c r="B5223" s="10" t="s">
        <v>1689</v>
      </c>
      <c r="C5223">
        <v>15.1</v>
      </c>
      <c r="D5223">
        <v>-10.89</v>
      </c>
      <c r="E5223">
        <v>6.9</v>
      </c>
      <c r="F5223" t="s">
        <v>1690</v>
      </c>
      <c r="G5223">
        <v>60</v>
      </c>
      <c r="H5223">
        <v>14610.51</v>
      </c>
      <c r="I5223">
        <v>102817.67</v>
      </c>
      <c r="J5223" t="s">
        <v>634</v>
      </c>
      <c r="T5223">
        <f t="shared" si="108"/>
        <v>-3.99</v>
      </c>
      <c r="U5223">
        <v>-3.99</v>
      </c>
    </row>
    <row r="5224" spans="1:21" x14ac:dyDescent="0.2">
      <c r="A5224" t="s">
        <v>1812</v>
      </c>
      <c r="B5224" s="10" t="s">
        <v>1716</v>
      </c>
      <c r="C5224">
        <v>17.100000000000001</v>
      </c>
      <c r="D5224">
        <v>-12.89</v>
      </c>
      <c r="E5224">
        <v>2</v>
      </c>
      <c r="F5224" t="s">
        <v>1838</v>
      </c>
      <c r="G5224">
        <v>180</v>
      </c>
      <c r="H5224">
        <v>14610.51</v>
      </c>
      <c r="I5224">
        <v>102817.67</v>
      </c>
      <c r="J5224" t="s">
        <v>634</v>
      </c>
      <c r="T5224">
        <f t="shared" si="108"/>
        <v>-10.89</v>
      </c>
      <c r="U5224">
        <v>-10.89</v>
      </c>
    </row>
    <row r="5225" spans="1:21" x14ac:dyDescent="0.2">
      <c r="A5225" t="s">
        <v>1812</v>
      </c>
      <c r="B5225" s="10" t="s">
        <v>1215</v>
      </c>
      <c r="C5225">
        <v>36.4</v>
      </c>
      <c r="D5225">
        <v>-32.19</v>
      </c>
      <c r="E5225">
        <v>19.3</v>
      </c>
      <c r="F5225" t="s">
        <v>1761</v>
      </c>
      <c r="G5225">
        <v>230</v>
      </c>
      <c r="H5225">
        <v>14610.51</v>
      </c>
      <c r="I5225">
        <v>102817.67</v>
      </c>
      <c r="J5225" t="s">
        <v>634</v>
      </c>
      <c r="T5225">
        <f t="shared" si="108"/>
        <v>-12.889999999999997</v>
      </c>
      <c r="U5225">
        <v>-12.889999999999997</v>
      </c>
    </row>
    <row r="5226" spans="1:21" x14ac:dyDescent="0.2">
      <c r="A5226" t="s">
        <v>1812</v>
      </c>
      <c r="B5226" s="10" t="s">
        <v>1700</v>
      </c>
      <c r="C5226">
        <v>42.1</v>
      </c>
      <c r="D5226">
        <v>-37.89</v>
      </c>
      <c r="E5226">
        <v>5.7</v>
      </c>
      <c r="F5226" t="s">
        <v>1701</v>
      </c>
      <c r="G5226">
        <v>350</v>
      </c>
      <c r="H5226">
        <v>14610.51</v>
      </c>
      <c r="I5226">
        <v>102817.67</v>
      </c>
      <c r="J5226" t="s">
        <v>634</v>
      </c>
      <c r="T5226">
        <f t="shared" si="108"/>
        <v>-32.19</v>
      </c>
      <c r="U5226">
        <v>-32.19</v>
      </c>
    </row>
    <row r="5227" spans="1:21" x14ac:dyDescent="0.2">
      <c r="A5227" t="s">
        <v>1812</v>
      </c>
      <c r="B5227" s="10" t="s">
        <v>1702</v>
      </c>
      <c r="C5227">
        <v>48.9</v>
      </c>
      <c r="D5227">
        <v>-44.69</v>
      </c>
      <c r="E5227">
        <v>6.8</v>
      </c>
      <c r="F5227" t="s">
        <v>1703</v>
      </c>
      <c r="G5227">
        <v>700</v>
      </c>
      <c r="H5227">
        <v>14610.51</v>
      </c>
      <c r="I5227">
        <v>102817.67</v>
      </c>
      <c r="J5227" t="s">
        <v>634</v>
      </c>
      <c r="T5227">
        <f t="shared" si="108"/>
        <v>-37.89</v>
      </c>
      <c r="U5227">
        <v>-37.89</v>
      </c>
    </row>
    <row r="5228" spans="1:21" x14ac:dyDescent="0.2">
      <c r="A5228" t="s">
        <v>1812</v>
      </c>
      <c r="B5228" s="10" t="s">
        <v>1704</v>
      </c>
      <c r="C5228">
        <v>54.1</v>
      </c>
      <c r="D5228">
        <v>-49.89</v>
      </c>
      <c r="E5228">
        <v>5.2</v>
      </c>
      <c r="F5228" t="s">
        <v>1705</v>
      </c>
      <c r="G5228">
        <v>1500</v>
      </c>
      <c r="H5228">
        <v>14610.51</v>
      </c>
      <c r="I5228">
        <v>102817.67</v>
      </c>
      <c r="J5228" t="s">
        <v>634</v>
      </c>
      <c r="T5228">
        <f t="shared" si="108"/>
        <v>-44.69</v>
      </c>
      <c r="U5228">
        <v>-44.69</v>
      </c>
    </row>
    <row r="5229" spans="1:21" x14ac:dyDescent="0.2">
      <c r="A5229" t="s">
        <v>1813</v>
      </c>
      <c r="B5229" s="10" t="s">
        <v>1687</v>
      </c>
      <c r="C5229">
        <v>0.6</v>
      </c>
      <c r="D5229">
        <v>3.51</v>
      </c>
      <c r="E5229">
        <v>0.6</v>
      </c>
      <c r="F5229" t="s">
        <v>1688</v>
      </c>
      <c r="G5229">
        <v>70</v>
      </c>
      <c r="H5229">
        <v>14612.91</v>
      </c>
      <c r="I5229">
        <v>102843.4</v>
      </c>
      <c r="J5229" t="s">
        <v>634</v>
      </c>
      <c r="T5229">
        <f t="shared" si="108"/>
        <v>4.1099999999999994</v>
      </c>
      <c r="U5229">
        <v>4.1099999999999994</v>
      </c>
    </row>
    <row r="5230" spans="1:21" x14ac:dyDescent="0.2">
      <c r="A5230" t="s">
        <v>1813</v>
      </c>
      <c r="B5230" s="10" t="s">
        <v>1714</v>
      </c>
      <c r="C5230">
        <v>6.3</v>
      </c>
      <c r="D5230">
        <v>-2.19</v>
      </c>
      <c r="E5230">
        <v>5.7</v>
      </c>
      <c r="F5230" t="s">
        <v>1760</v>
      </c>
      <c r="G5230">
        <v>100</v>
      </c>
      <c r="H5230">
        <v>14612.91</v>
      </c>
      <c r="I5230">
        <v>102843.4</v>
      </c>
      <c r="J5230" t="s">
        <v>634</v>
      </c>
      <c r="T5230">
        <f t="shared" si="108"/>
        <v>3.5100000000000002</v>
      </c>
      <c r="U5230">
        <v>3.5100000000000002</v>
      </c>
    </row>
    <row r="5231" spans="1:21" x14ac:dyDescent="0.2">
      <c r="A5231" t="s">
        <v>1813</v>
      </c>
      <c r="B5231" s="10" t="s">
        <v>1689</v>
      </c>
      <c r="C5231">
        <v>18.7</v>
      </c>
      <c r="D5231">
        <v>-14.59</v>
      </c>
      <c r="E5231">
        <v>12.4</v>
      </c>
      <c r="F5231" t="s">
        <v>1690</v>
      </c>
      <c r="G5231">
        <v>60</v>
      </c>
      <c r="H5231">
        <v>14612.91</v>
      </c>
      <c r="I5231">
        <v>102843.4</v>
      </c>
      <c r="J5231" t="s">
        <v>634</v>
      </c>
      <c r="T5231">
        <f t="shared" si="108"/>
        <v>-2.1899999999999995</v>
      </c>
      <c r="U5231">
        <v>-2.1899999999999995</v>
      </c>
    </row>
    <row r="5232" spans="1:21" x14ac:dyDescent="0.2">
      <c r="A5232" t="s">
        <v>1813</v>
      </c>
      <c r="B5232" s="10" t="s">
        <v>1716</v>
      </c>
      <c r="C5232">
        <v>20.8</v>
      </c>
      <c r="D5232">
        <v>-16.690000000000001</v>
      </c>
      <c r="E5232">
        <v>2.1</v>
      </c>
      <c r="F5232" t="s">
        <v>1838</v>
      </c>
      <c r="G5232">
        <v>180</v>
      </c>
      <c r="H5232">
        <v>14612.91</v>
      </c>
      <c r="I5232">
        <v>102843.4</v>
      </c>
      <c r="J5232" t="s">
        <v>634</v>
      </c>
      <c r="T5232">
        <f t="shared" si="108"/>
        <v>-14.590000000000002</v>
      </c>
      <c r="U5232">
        <v>-14.590000000000002</v>
      </c>
    </row>
    <row r="5233" spans="1:21" x14ac:dyDescent="0.2">
      <c r="A5233" t="s">
        <v>1813</v>
      </c>
      <c r="B5233" s="10" t="s">
        <v>1215</v>
      </c>
      <c r="C5233">
        <v>30.5</v>
      </c>
      <c r="D5233">
        <v>-26.39</v>
      </c>
      <c r="E5233">
        <v>9.6999999999999993</v>
      </c>
      <c r="F5233" t="s">
        <v>1761</v>
      </c>
      <c r="G5233">
        <v>230</v>
      </c>
      <c r="H5233">
        <v>14612.91</v>
      </c>
      <c r="I5233">
        <v>102843.4</v>
      </c>
      <c r="J5233" t="s">
        <v>634</v>
      </c>
      <c r="T5233">
        <f t="shared" si="108"/>
        <v>-16.690000000000001</v>
      </c>
      <c r="U5233">
        <v>-16.690000000000001</v>
      </c>
    </row>
    <row r="5234" spans="1:21" x14ac:dyDescent="0.2">
      <c r="A5234" t="s">
        <v>1813</v>
      </c>
      <c r="B5234" s="10" t="s">
        <v>1700</v>
      </c>
      <c r="C5234">
        <v>34.299999999999997</v>
      </c>
      <c r="D5234">
        <v>-30.19</v>
      </c>
      <c r="E5234">
        <v>3.8</v>
      </c>
      <c r="F5234" t="s">
        <v>1701</v>
      </c>
      <c r="G5234">
        <v>350</v>
      </c>
      <c r="H5234">
        <v>14612.91</v>
      </c>
      <c r="I5234">
        <v>102843.4</v>
      </c>
      <c r="J5234" t="s">
        <v>634</v>
      </c>
      <c r="T5234">
        <f t="shared" si="108"/>
        <v>-26.39</v>
      </c>
      <c r="U5234">
        <v>-26.39</v>
      </c>
    </row>
    <row r="5235" spans="1:21" x14ac:dyDescent="0.2">
      <c r="A5235" t="s">
        <v>1813</v>
      </c>
      <c r="B5235" s="10" t="s">
        <v>1702</v>
      </c>
      <c r="C5235">
        <v>39.4</v>
      </c>
      <c r="D5235">
        <v>-35.29</v>
      </c>
      <c r="E5235">
        <v>5.0999999999999996</v>
      </c>
      <c r="F5235" t="s">
        <v>1703</v>
      </c>
      <c r="G5235">
        <v>700</v>
      </c>
      <c r="H5235">
        <v>14612.91</v>
      </c>
      <c r="I5235">
        <v>102843.4</v>
      </c>
      <c r="J5235" t="s">
        <v>634</v>
      </c>
      <c r="T5235">
        <f t="shared" si="108"/>
        <v>-30.189999999999998</v>
      </c>
      <c r="U5235">
        <v>-30.189999999999998</v>
      </c>
    </row>
    <row r="5236" spans="1:21" x14ac:dyDescent="0.2">
      <c r="A5236" t="s">
        <v>1813</v>
      </c>
      <c r="B5236" s="10" t="s">
        <v>1704</v>
      </c>
      <c r="C5236">
        <v>44.6</v>
      </c>
      <c r="D5236">
        <v>-40.49</v>
      </c>
      <c r="E5236">
        <v>5.2</v>
      </c>
      <c r="F5236" t="s">
        <v>1705</v>
      </c>
      <c r="G5236">
        <v>1500</v>
      </c>
      <c r="H5236">
        <v>14612.91</v>
      </c>
      <c r="I5236">
        <v>102843.4</v>
      </c>
      <c r="J5236" t="s">
        <v>634</v>
      </c>
      <c r="T5236">
        <f t="shared" si="108"/>
        <v>-35.29</v>
      </c>
      <c r="U5236">
        <v>-35.29</v>
      </c>
    </row>
    <row r="5237" spans="1:21" x14ac:dyDescent="0.2">
      <c r="A5237" t="s">
        <v>1814</v>
      </c>
      <c r="B5237" s="10" t="s">
        <v>1714</v>
      </c>
      <c r="C5237">
        <v>7.8</v>
      </c>
      <c r="D5237">
        <v>-3.84</v>
      </c>
      <c r="E5237">
        <v>7.8</v>
      </c>
      <c r="F5237" t="s">
        <v>1760</v>
      </c>
      <c r="G5237">
        <v>100</v>
      </c>
      <c r="H5237">
        <v>14610.78</v>
      </c>
      <c r="I5237">
        <v>102869.26</v>
      </c>
      <c r="J5237" t="s">
        <v>634</v>
      </c>
      <c r="T5237">
        <f t="shared" si="108"/>
        <v>3.96</v>
      </c>
      <c r="U5237">
        <v>3.96</v>
      </c>
    </row>
    <row r="5238" spans="1:21" x14ac:dyDescent="0.2">
      <c r="A5238" t="s">
        <v>1814</v>
      </c>
      <c r="B5238" s="10" t="s">
        <v>1689</v>
      </c>
      <c r="C5238">
        <v>16.3</v>
      </c>
      <c r="D5238">
        <v>-12.34</v>
      </c>
      <c r="E5238">
        <v>8.5</v>
      </c>
      <c r="F5238" t="s">
        <v>1690</v>
      </c>
      <c r="G5238">
        <v>60</v>
      </c>
      <c r="H5238">
        <v>14610.78</v>
      </c>
      <c r="I5238">
        <v>102869.26</v>
      </c>
      <c r="J5238" t="s">
        <v>634</v>
      </c>
      <c r="T5238">
        <f t="shared" si="108"/>
        <v>-3.84</v>
      </c>
      <c r="U5238">
        <v>-3.84</v>
      </c>
    </row>
    <row r="5239" spans="1:21" x14ac:dyDescent="0.2">
      <c r="A5239" t="s">
        <v>1814</v>
      </c>
      <c r="B5239" s="10" t="s">
        <v>1716</v>
      </c>
      <c r="C5239">
        <v>19.899999999999999</v>
      </c>
      <c r="D5239">
        <v>-15.94</v>
      </c>
      <c r="E5239">
        <v>3.6</v>
      </c>
      <c r="F5239" t="s">
        <v>1838</v>
      </c>
      <c r="G5239">
        <v>180</v>
      </c>
      <c r="H5239">
        <v>14610.78</v>
      </c>
      <c r="I5239">
        <v>102869.26</v>
      </c>
      <c r="J5239" t="s">
        <v>634</v>
      </c>
      <c r="T5239">
        <f t="shared" si="108"/>
        <v>-12.34</v>
      </c>
      <c r="U5239">
        <v>-12.34</v>
      </c>
    </row>
    <row r="5240" spans="1:21" x14ac:dyDescent="0.2">
      <c r="A5240" t="s">
        <v>1814</v>
      </c>
      <c r="B5240" s="10" t="s">
        <v>1215</v>
      </c>
      <c r="C5240">
        <v>29.8</v>
      </c>
      <c r="D5240">
        <v>-25.84</v>
      </c>
      <c r="E5240">
        <v>9.9</v>
      </c>
      <c r="F5240" t="s">
        <v>1761</v>
      </c>
      <c r="G5240">
        <v>230</v>
      </c>
      <c r="H5240">
        <v>14610.78</v>
      </c>
      <c r="I5240">
        <v>102869.26</v>
      </c>
      <c r="J5240" t="s">
        <v>634</v>
      </c>
      <c r="T5240">
        <f t="shared" si="108"/>
        <v>-15.94</v>
      </c>
      <c r="U5240">
        <v>-15.94</v>
      </c>
    </row>
    <row r="5241" spans="1:21" x14ac:dyDescent="0.2">
      <c r="A5241" t="s">
        <v>1814</v>
      </c>
      <c r="B5241" s="10" t="s">
        <v>1700</v>
      </c>
      <c r="C5241">
        <v>34.5</v>
      </c>
      <c r="D5241">
        <v>-30.54</v>
      </c>
      <c r="E5241">
        <v>4.7</v>
      </c>
      <c r="F5241" t="s">
        <v>1701</v>
      </c>
      <c r="G5241">
        <v>350</v>
      </c>
      <c r="H5241">
        <v>14610.78</v>
      </c>
      <c r="I5241">
        <v>102869.26</v>
      </c>
      <c r="J5241" t="s">
        <v>634</v>
      </c>
      <c r="T5241">
        <f t="shared" si="108"/>
        <v>-25.84</v>
      </c>
      <c r="U5241">
        <v>-25.84</v>
      </c>
    </row>
    <row r="5242" spans="1:21" x14ac:dyDescent="0.2">
      <c r="A5242" t="s">
        <v>1814</v>
      </c>
      <c r="B5242" s="10" t="s">
        <v>1702</v>
      </c>
      <c r="C5242">
        <v>39.4</v>
      </c>
      <c r="D5242">
        <v>-35.44</v>
      </c>
      <c r="E5242">
        <v>4.9000000000000004</v>
      </c>
      <c r="F5242" t="s">
        <v>1703</v>
      </c>
      <c r="G5242">
        <v>700</v>
      </c>
      <c r="H5242">
        <v>14610.78</v>
      </c>
      <c r="I5242">
        <v>102869.26</v>
      </c>
      <c r="J5242" t="s">
        <v>634</v>
      </c>
      <c r="T5242">
        <f t="shared" si="108"/>
        <v>-30.54</v>
      </c>
      <c r="U5242">
        <v>-30.54</v>
      </c>
    </row>
    <row r="5243" spans="1:21" x14ac:dyDescent="0.2">
      <c r="A5243" t="s">
        <v>1814</v>
      </c>
      <c r="B5243" s="10" t="s">
        <v>1704</v>
      </c>
      <c r="C5243">
        <v>44.8</v>
      </c>
      <c r="D5243">
        <v>-40.840000000000003</v>
      </c>
      <c r="E5243">
        <v>5.4</v>
      </c>
      <c r="F5243" t="s">
        <v>1705</v>
      </c>
      <c r="G5243">
        <v>1500</v>
      </c>
      <c r="H5243">
        <v>14610.78</v>
      </c>
      <c r="I5243">
        <v>102869.26</v>
      </c>
      <c r="J5243" t="s">
        <v>634</v>
      </c>
      <c r="T5243">
        <f t="shared" si="108"/>
        <v>-35.440000000000005</v>
      </c>
      <c r="U5243">
        <v>-35.440000000000005</v>
      </c>
    </row>
    <row r="5244" spans="1:21" x14ac:dyDescent="0.2">
      <c r="A5244" t="s">
        <v>1815</v>
      </c>
      <c r="B5244" s="10" t="s">
        <v>1714</v>
      </c>
      <c r="C5244">
        <v>8.6</v>
      </c>
      <c r="D5244">
        <v>-4.76</v>
      </c>
      <c r="E5244">
        <v>8.6</v>
      </c>
      <c r="F5244" t="s">
        <v>1760</v>
      </c>
      <c r="G5244">
        <v>100</v>
      </c>
      <c r="H5244">
        <v>14575.14</v>
      </c>
      <c r="I5244">
        <v>102817.94</v>
      </c>
      <c r="J5244" t="s">
        <v>634</v>
      </c>
      <c r="T5244">
        <f t="shared" si="108"/>
        <v>3.84</v>
      </c>
      <c r="U5244">
        <v>3.84</v>
      </c>
    </row>
    <row r="5245" spans="1:21" x14ac:dyDescent="0.2">
      <c r="A5245" t="s">
        <v>1815</v>
      </c>
      <c r="B5245" s="10" t="s">
        <v>1689</v>
      </c>
      <c r="C5245">
        <v>13.8</v>
      </c>
      <c r="D5245">
        <v>-9.9600000000000009</v>
      </c>
      <c r="E5245">
        <v>5.2</v>
      </c>
      <c r="F5245" t="s">
        <v>1690</v>
      </c>
      <c r="G5245">
        <v>60</v>
      </c>
      <c r="H5245">
        <v>14575.14</v>
      </c>
      <c r="I5245">
        <v>102817.94</v>
      </c>
      <c r="J5245" t="s">
        <v>634</v>
      </c>
      <c r="T5245">
        <f t="shared" si="108"/>
        <v>-4.7600000000000007</v>
      </c>
      <c r="U5245">
        <v>-4.7600000000000007</v>
      </c>
    </row>
    <row r="5246" spans="1:21" x14ac:dyDescent="0.2">
      <c r="A5246" t="s">
        <v>1815</v>
      </c>
      <c r="B5246" s="10" t="s">
        <v>1711</v>
      </c>
      <c r="C5246">
        <v>15.4</v>
      </c>
      <c r="D5246">
        <v>-11.56</v>
      </c>
      <c r="E5246">
        <v>1.6</v>
      </c>
      <c r="F5246" t="s">
        <v>1712</v>
      </c>
      <c r="G5246">
        <v>280</v>
      </c>
      <c r="H5246">
        <v>14575.14</v>
      </c>
      <c r="I5246">
        <v>102817.94</v>
      </c>
      <c r="J5246" t="s">
        <v>634</v>
      </c>
      <c r="T5246">
        <f t="shared" si="108"/>
        <v>-9.9600000000000009</v>
      </c>
      <c r="U5246">
        <v>-9.9600000000000009</v>
      </c>
    </row>
    <row r="5247" spans="1:21" x14ac:dyDescent="0.2">
      <c r="A5247" t="s">
        <v>1815</v>
      </c>
      <c r="B5247" s="10" t="s">
        <v>1704</v>
      </c>
      <c r="C5247">
        <v>18.600000000000001</v>
      </c>
      <c r="D5247">
        <v>-14.76</v>
      </c>
      <c r="E5247">
        <v>3.2</v>
      </c>
      <c r="F5247" t="s">
        <v>1705</v>
      </c>
      <c r="G5247">
        <v>1500</v>
      </c>
      <c r="H5247">
        <v>14575.14</v>
      </c>
      <c r="I5247">
        <v>102817.94</v>
      </c>
      <c r="J5247" t="s">
        <v>634</v>
      </c>
      <c r="T5247">
        <f t="shared" si="108"/>
        <v>-11.559999999999999</v>
      </c>
      <c r="U5247">
        <v>-11.559999999999999</v>
      </c>
    </row>
    <row r="5248" spans="1:21" x14ac:dyDescent="0.2">
      <c r="A5248" t="s">
        <v>1815</v>
      </c>
      <c r="B5248" s="10" t="s">
        <v>1215</v>
      </c>
      <c r="C5248">
        <v>38.700000000000003</v>
      </c>
      <c r="D5248">
        <v>-34.86</v>
      </c>
      <c r="E5248">
        <v>20.100000000000001</v>
      </c>
      <c r="F5248" t="s">
        <v>1761</v>
      </c>
      <c r="G5248">
        <v>230</v>
      </c>
      <c r="H5248">
        <v>14575.14</v>
      </c>
      <c r="I5248">
        <v>102817.94</v>
      </c>
      <c r="J5248" t="s">
        <v>634</v>
      </c>
      <c r="T5248">
        <f t="shared" si="108"/>
        <v>-14.759999999999998</v>
      </c>
      <c r="U5248">
        <v>-14.759999999999998</v>
      </c>
    </row>
    <row r="5249" spans="1:21" x14ac:dyDescent="0.2">
      <c r="A5249" t="s">
        <v>1815</v>
      </c>
      <c r="B5249" s="10" t="s">
        <v>1700</v>
      </c>
      <c r="C5249">
        <v>50.6</v>
      </c>
      <c r="D5249">
        <v>-46.76</v>
      </c>
      <c r="E5249">
        <v>11.9</v>
      </c>
      <c r="F5249" t="s">
        <v>1701</v>
      </c>
      <c r="G5249">
        <v>350</v>
      </c>
      <c r="H5249">
        <v>14575.14</v>
      </c>
      <c r="I5249">
        <v>102817.94</v>
      </c>
      <c r="J5249" t="s">
        <v>634</v>
      </c>
      <c r="T5249">
        <f t="shared" si="108"/>
        <v>-34.86</v>
      </c>
      <c r="U5249">
        <v>-34.86</v>
      </c>
    </row>
    <row r="5250" spans="1:21" x14ac:dyDescent="0.2">
      <c r="A5250" t="s">
        <v>1815</v>
      </c>
      <c r="B5250" s="10" t="s">
        <v>1702</v>
      </c>
      <c r="C5250">
        <v>79.3</v>
      </c>
      <c r="D5250">
        <v>-75.459999999999994</v>
      </c>
      <c r="E5250">
        <v>28.7</v>
      </c>
      <c r="F5250" t="s">
        <v>1703</v>
      </c>
      <c r="G5250">
        <v>700</v>
      </c>
      <c r="H5250">
        <v>14575.14</v>
      </c>
      <c r="I5250">
        <v>102817.94</v>
      </c>
      <c r="J5250" t="s">
        <v>634</v>
      </c>
      <c r="T5250">
        <f t="shared" si="108"/>
        <v>-46.759999999999991</v>
      </c>
      <c r="U5250">
        <v>-46.759999999999991</v>
      </c>
    </row>
    <row r="5251" spans="1:21" x14ac:dyDescent="0.2">
      <c r="A5251" t="s">
        <v>1815</v>
      </c>
      <c r="B5251" s="10" t="s">
        <v>1704</v>
      </c>
      <c r="C5251">
        <v>84.8</v>
      </c>
      <c r="D5251">
        <v>-80.959999999999994</v>
      </c>
      <c r="E5251">
        <v>5.5</v>
      </c>
      <c r="F5251" t="s">
        <v>1705</v>
      </c>
      <c r="G5251">
        <v>1500</v>
      </c>
      <c r="H5251">
        <v>14575.14</v>
      </c>
      <c r="I5251">
        <v>102817.94</v>
      </c>
      <c r="J5251" t="s">
        <v>634</v>
      </c>
      <c r="T5251">
        <f t="shared" ref="T5251:T5314" si="109">D5251+E5251</f>
        <v>-75.459999999999994</v>
      </c>
      <c r="U5251">
        <v>-75.459999999999994</v>
      </c>
    </row>
    <row r="5252" spans="1:21" x14ac:dyDescent="0.2">
      <c r="A5252" t="s">
        <v>1816</v>
      </c>
      <c r="B5252" s="10" t="s">
        <v>1687</v>
      </c>
      <c r="C5252">
        <v>0.5</v>
      </c>
      <c r="D5252">
        <v>3.29</v>
      </c>
      <c r="E5252">
        <v>0.5</v>
      </c>
      <c r="F5252" t="s">
        <v>1688</v>
      </c>
      <c r="G5252">
        <v>70</v>
      </c>
      <c r="H5252">
        <v>14578.61</v>
      </c>
      <c r="I5252">
        <v>102842.4</v>
      </c>
      <c r="J5252" t="s">
        <v>634</v>
      </c>
      <c r="T5252">
        <f t="shared" si="109"/>
        <v>3.79</v>
      </c>
      <c r="U5252">
        <v>3.79</v>
      </c>
    </row>
    <row r="5253" spans="1:21" x14ac:dyDescent="0.2">
      <c r="A5253" t="s">
        <v>1816</v>
      </c>
      <c r="B5253" s="10" t="s">
        <v>1714</v>
      </c>
      <c r="C5253">
        <v>7.2</v>
      </c>
      <c r="D5253">
        <v>-3.41</v>
      </c>
      <c r="E5253">
        <v>6.7</v>
      </c>
      <c r="F5253" t="s">
        <v>1760</v>
      </c>
      <c r="G5253">
        <v>100</v>
      </c>
      <c r="H5253">
        <v>14578.61</v>
      </c>
      <c r="I5253">
        <v>102842.4</v>
      </c>
      <c r="J5253" t="s">
        <v>634</v>
      </c>
      <c r="T5253">
        <f t="shared" si="109"/>
        <v>3.29</v>
      </c>
      <c r="U5253">
        <v>3.29</v>
      </c>
    </row>
    <row r="5254" spans="1:21" x14ac:dyDescent="0.2">
      <c r="A5254" t="s">
        <v>1816</v>
      </c>
      <c r="B5254" s="10" t="s">
        <v>1689</v>
      </c>
      <c r="C5254">
        <v>18.7</v>
      </c>
      <c r="D5254">
        <v>-14.91</v>
      </c>
      <c r="E5254">
        <v>11.5</v>
      </c>
      <c r="F5254" t="s">
        <v>1690</v>
      </c>
      <c r="G5254">
        <v>60</v>
      </c>
      <c r="H5254">
        <v>14578.61</v>
      </c>
      <c r="I5254">
        <v>102842.4</v>
      </c>
      <c r="J5254" t="s">
        <v>634</v>
      </c>
      <c r="T5254">
        <f t="shared" si="109"/>
        <v>-3.41</v>
      </c>
      <c r="U5254">
        <v>-3.41</v>
      </c>
    </row>
    <row r="5255" spans="1:21" x14ac:dyDescent="0.2">
      <c r="A5255" t="s">
        <v>1816</v>
      </c>
      <c r="B5255" s="10" t="s">
        <v>1716</v>
      </c>
      <c r="C5255">
        <v>19.3</v>
      </c>
      <c r="D5255">
        <v>-15.51</v>
      </c>
      <c r="E5255">
        <v>0.60000000000000098</v>
      </c>
      <c r="F5255" t="s">
        <v>1838</v>
      </c>
      <c r="G5255">
        <v>180</v>
      </c>
      <c r="H5255">
        <v>14578.61</v>
      </c>
      <c r="I5255">
        <v>102842.4</v>
      </c>
      <c r="J5255" t="s">
        <v>634</v>
      </c>
      <c r="T5255">
        <f t="shared" si="109"/>
        <v>-14.909999999999998</v>
      </c>
      <c r="U5255">
        <v>-14.909999999999998</v>
      </c>
    </row>
    <row r="5256" spans="1:21" x14ac:dyDescent="0.2">
      <c r="A5256" t="s">
        <v>1816</v>
      </c>
      <c r="B5256" s="10" t="s">
        <v>1215</v>
      </c>
      <c r="C5256">
        <v>39.6</v>
      </c>
      <c r="D5256">
        <v>-35.81</v>
      </c>
      <c r="E5256">
        <v>20.3</v>
      </c>
      <c r="F5256" t="s">
        <v>1761</v>
      </c>
      <c r="G5256">
        <v>230</v>
      </c>
      <c r="H5256">
        <v>14578.61</v>
      </c>
      <c r="I5256">
        <v>102842.4</v>
      </c>
      <c r="J5256" t="s">
        <v>634</v>
      </c>
      <c r="T5256">
        <f t="shared" si="109"/>
        <v>-15.510000000000002</v>
      </c>
      <c r="U5256">
        <v>-15.510000000000002</v>
      </c>
    </row>
    <row r="5257" spans="1:21" x14ac:dyDescent="0.2">
      <c r="A5257" t="s">
        <v>1816</v>
      </c>
      <c r="B5257" s="10" t="s">
        <v>1700</v>
      </c>
      <c r="C5257">
        <v>47</v>
      </c>
      <c r="D5257">
        <v>-43.21</v>
      </c>
      <c r="E5257">
        <v>7.4</v>
      </c>
      <c r="F5257" t="s">
        <v>1701</v>
      </c>
      <c r="G5257">
        <v>350</v>
      </c>
      <c r="H5257">
        <v>14578.61</v>
      </c>
      <c r="I5257">
        <v>102842.4</v>
      </c>
      <c r="J5257" t="s">
        <v>634</v>
      </c>
      <c r="T5257">
        <f t="shared" si="109"/>
        <v>-35.81</v>
      </c>
      <c r="U5257">
        <v>-35.81</v>
      </c>
    </row>
    <row r="5258" spans="1:21" x14ac:dyDescent="0.2">
      <c r="A5258" t="s">
        <v>1816</v>
      </c>
      <c r="B5258" s="10" t="s">
        <v>1702</v>
      </c>
      <c r="C5258">
        <v>69.5</v>
      </c>
      <c r="D5258">
        <v>-65.709999999999994</v>
      </c>
      <c r="E5258">
        <v>22.5</v>
      </c>
      <c r="F5258" t="s">
        <v>1703</v>
      </c>
      <c r="G5258">
        <v>700</v>
      </c>
      <c r="H5258">
        <v>14578.61</v>
      </c>
      <c r="I5258">
        <v>102842.4</v>
      </c>
      <c r="J5258" t="s">
        <v>634</v>
      </c>
      <c r="T5258">
        <f t="shared" si="109"/>
        <v>-43.209999999999994</v>
      </c>
      <c r="U5258">
        <v>-43.209999999999994</v>
      </c>
    </row>
    <row r="5259" spans="1:21" x14ac:dyDescent="0.2">
      <c r="A5259" t="s">
        <v>1816</v>
      </c>
      <c r="B5259" s="10" t="s">
        <v>1704</v>
      </c>
      <c r="C5259">
        <v>74.7</v>
      </c>
      <c r="D5259">
        <v>-70.91</v>
      </c>
      <c r="E5259">
        <v>5.2</v>
      </c>
      <c r="F5259" t="s">
        <v>1705</v>
      </c>
      <c r="G5259">
        <v>1500</v>
      </c>
      <c r="H5259">
        <v>14578.61</v>
      </c>
      <c r="I5259">
        <v>102842.4</v>
      </c>
      <c r="J5259" t="s">
        <v>634</v>
      </c>
      <c r="T5259">
        <f t="shared" si="109"/>
        <v>-65.709999999999994</v>
      </c>
      <c r="U5259">
        <v>-65.709999999999994</v>
      </c>
    </row>
    <row r="5260" spans="1:21" x14ac:dyDescent="0.2">
      <c r="A5260" t="s">
        <v>1817</v>
      </c>
      <c r="B5260" s="10" t="s">
        <v>1714</v>
      </c>
      <c r="C5260">
        <v>7.3</v>
      </c>
      <c r="D5260">
        <v>-2.95</v>
      </c>
      <c r="E5260">
        <v>7.3</v>
      </c>
      <c r="F5260" t="s">
        <v>1760</v>
      </c>
      <c r="G5260">
        <v>100</v>
      </c>
      <c r="H5260">
        <v>14575.34</v>
      </c>
      <c r="I5260">
        <v>102870</v>
      </c>
      <c r="J5260" t="s">
        <v>634</v>
      </c>
      <c r="T5260">
        <f t="shared" si="109"/>
        <v>4.3499999999999996</v>
      </c>
      <c r="U5260">
        <v>4.3499999999999996</v>
      </c>
    </row>
    <row r="5261" spans="1:21" x14ac:dyDescent="0.2">
      <c r="A5261" t="s">
        <v>1817</v>
      </c>
      <c r="B5261" s="10" t="s">
        <v>1687</v>
      </c>
      <c r="C5261">
        <v>12.2</v>
      </c>
      <c r="D5261">
        <v>-7.85</v>
      </c>
      <c r="E5261">
        <v>4.9000000000000004</v>
      </c>
      <c r="F5261" t="s">
        <v>1688</v>
      </c>
      <c r="G5261">
        <v>70</v>
      </c>
      <c r="H5261">
        <v>14575.34</v>
      </c>
      <c r="I5261">
        <v>102870</v>
      </c>
      <c r="J5261" t="s">
        <v>634</v>
      </c>
      <c r="T5261">
        <f t="shared" si="109"/>
        <v>-2.9499999999999993</v>
      </c>
      <c r="U5261">
        <v>-2.9499999999999993</v>
      </c>
    </row>
    <row r="5262" spans="1:21" x14ac:dyDescent="0.2">
      <c r="A5262" t="s">
        <v>1817</v>
      </c>
      <c r="B5262" s="10" t="s">
        <v>1689</v>
      </c>
      <c r="C5262">
        <v>15</v>
      </c>
      <c r="D5262">
        <v>-10.65</v>
      </c>
      <c r="E5262">
        <v>2.8</v>
      </c>
      <c r="F5262" t="s">
        <v>1690</v>
      </c>
      <c r="G5262">
        <v>60</v>
      </c>
      <c r="H5262">
        <v>14575.34</v>
      </c>
      <c r="I5262">
        <v>102870</v>
      </c>
      <c r="J5262" t="s">
        <v>634</v>
      </c>
      <c r="T5262">
        <f t="shared" si="109"/>
        <v>-7.8500000000000005</v>
      </c>
      <c r="U5262">
        <v>-7.8500000000000005</v>
      </c>
    </row>
    <row r="5263" spans="1:21" x14ac:dyDescent="0.2">
      <c r="A5263" t="s">
        <v>1817</v>
      </c>
      <c r="B5263" s="10" t="s">
        <v>1711</v>
      </c>
      <c r="C5263">
        <v>16.899999999999999</v>
      </c>
      <c r="D5263">
        <v>-12.55</v>
      </c>
      <c r="E5263">
        <v>1.9</v>
      </c>
      <c r="F5263" t="s">
        <v>1712</v>
      </c>
      <c r="G5263">
        <v>280</v>
      </c>
      <c r="H5263">
        <v>14575.34</v>
      </c>
      <c r="I5263">
        <v>102870</v>
      </c>
      <c r="J5263" t="s">
        <v>634</v>
      </c>
      <c r="T5263">
        <f t="shared" si="109"/>
        <v>-10.65</v>
      </c>
      <c r="U5263">
        <v>-10.65</v>
      </c>
    </row>
    <row r="5264" spans="1:21" x14ac:dyDescent="0.2">
      <c r="A5264" t="s">
        <v>1817</v>
      </c>
      <c r="B5264" s="10" t="s">
        <v>1716</v>
      </c>
      <c r="C5264">
        <v>18.5</v>
      </c>
      <c r="D5264">
        <v>-14.15</v>
      </c>
      <c r="E5264">
        <v>1.6</v>
      </c>
      <c r="F5264" t="s">
        <v>1838</v>
      </c>
      <c r="G5264">
        <v>180</v>
      </c>
      <c r="H5264">
        <v>14575.34</v>
      </c>
      <c r="I5264">
        <v>102870</v>
      </c>
      <c r="J5264" t="s">
        <v>634</v>
      </c>
      <c r="T5264">
        <f t="shared" si="109"/>
        <v>-12.55</v>
      </c>
      <c r="U5264">
        <v>-12.55</v>
      </c>
    </row>
    <row r="5265" spans="1:21" x14ac:dyDescent="0.2">
      <c r="A5265" t="s">
        <v>1817</v>
      </c>
      <c r="B5265" s="10" t="s">
        <v>1215</v>
      </c>
      <c r="C5265">
        <v>36.299999999999997</v>
      </c>
      <c r="D5265">
        <v>-31.95</v>
      </c>
      <c r="E5265">
        <v>17.8</v>
      </c>
      <c r="F5265" t="s">
        <v>1761</v>
      </c>
      <c r="G5265">
        <v>230</v>
      </c>
      <c r="H5265">
        <v>14575.34</v>
      </c>
      <c r="I5265">
        <v>102870</v>
      </c>
      <c r="J5265" t="s">
        <v>634</v>
      </c>
      <c r="T5265">
        <f t="shared" si="109"/>
        <v>-14.149999999999999</v>
      </c>
      <c r="U5265">
        <v>-14.149999999999999</v>
      </c>
    </row>
    <row r="5266" spans="1:21" x14ac:dyDescent="0.2">
      <c r="A5266" t="s">
        <v>1817</v>
      </c>
      <c r="B5266" s="10" t="s">
        <v>1700</v>
      </c>
      <c r="C5266">
        <v>43.8</v>
      </c>
      <c r="D5266">
        <v>-39.450000000000003</v>
      </c>
      <c r="E5266">
        <v>7.5</v>
      </c>
      <c r="F5266" t="s">
        <v>1701</v>
      </c>
      <c r="G5266">
        <v>350</v>
      </c>
      <c r="H5266">
        <v>14575.34</v>
      </c>
      <c r="I5266">
        <v>102870</v>
      </c>
      <c r="J5266" t="s">
        <v>634</v>
      </c>
      <c r="T5266">
        <f t="shared" si="109"/>
        <v>-31.950000000000003</v>
      </c>
      <c r="U5266">
        <v>-31.950000000000003</v>
      </c>
    </row>
    <row r="5267" spans="1:21" x14ac:dyDescent="0.2">
      <c r="A5267" t="s">
        <v>1817</v>
      </c>
      <c r="B5267" s="10" t="s">
        <v>1702</v>
      </c>
      <c r="C5267">
        <v>49.7</v>
      </c>
      <c r="D5267">
        <v>-45.35</v>
      </c>
      <c r="E5267">
        <v>5.9000000000000101</v>
      </c>
      <c r="F5267" t="s">
        <v>1703</v>
      </c>
      <c r="G5267">
        <v>700</v>
      </c>
      <c r="H5267">
        <v>14575.34</v>
      </c>
      <c r="I5267">
        <v>102870</v>
      </c>
      <c r="J5267" t="s">
        <v>634</v>
      </c>
      <c r="T5267">
        <f t="shared" si="109"/>
        <v>-39.449999999999989</v>
      </c>
      <c r="U5267">
        <v>-39.449999999999989</v>
      </c>
    </row>
    <row r="5268" spans="1:21" x14ac:dyDescent="0.2">
      <c r="A5268" t="s">
        <v>1817</v>
      </c>
      <c r="B5268" s="10" t="s">
        <v>1704</v>
      </c>
      <c r="C5268">
        <v>55.2</v>
      </c>
      <c r="D5268">
        <v>-50.85</v>
      </c>
      <c r="E5268">
        <v>5.5</v>
      </c>
      <c r="F5268" t="s">
        <v>1705</v>
      </c>
      <c r="G5268">
        <v>1500</v>
      </c>
      <c r="H5268">
        <v>14575.34</v>
      </c>
      <c r="I5268">
        <v>102870</v>
      </c>
      <c r="J5268" t="s">
        <v>634</v>
      </c>
      <c r="T5268">
        <f t="shared" si="109"/>
        <v>-45.35</v>
      </c>
      <c r="U5268">
        <v>-45.35</v>
      </c>
    </row>
    <row r="5269" spans="1:21" x14ac:dyDescent="0.2">
      <c r="A5269" t="s">
        <v>1818</v>
      </c>
      <c r="B5269" s="10" t="s">
        <v>1687</v>
      </c>
      <c r="C5269">
        <v>1.6</v>
      </c>
      <c r="D5269">
        <v>2.6</v>
      </c>
      <c r="E5269">
        <v>1.6</v>
      </c>
      <c r="F5269" t="s">
        <v>1688</v>
      </c>
      <c r="G5269">
        <v>70</v>
      </c>
      <c r="H5269">
        <v>14564.47</v>
      </c>
      <c r="I5269">
        <v>102831.01</v>
      </c>
      <c r="J5269" t="s">
        <v>634</v>
      </c>
      <c r="T5269">
        <f t="shared" si="109"/>
        <v>4.2</v>
      </c>
      <c r="U5269">
        <v>4.2</v>
      </c>
    </row>
    <row r="5270" spans="1:21" x14ac:dyDescent="0.2">
      <c r="A5270" t="s">
        <v>1818</v>
      </c>
      <c r="B5270" s="10" t="s">
        <v>1714</v>
      </c>
      <c r="C5270">
        <v>7.6</v>
      </c>
      <c r="D5270">
        <v>-3.4</v>
      </c>
      <c r="E5270">
        <v>6</v>
      </c>
      <c r="F5270" t="s">
        <v>1760</v>
      </c>
      <c r="G5270">
        <v>100</v>
      </c>
      <c r="H5270">
        <v>14564.47</v>
      </c>
      <c r="I5270">
        <v>102831.01</v>
      </c>
      <c r="J5270" t="s">
        <v>634</v>
      </c>
      <c r="T5270">
        <f t="shared" si="109"/>
        <v>2.6</v>
      </c>
      <c r="U5270">
        <v>2.6</v>
      </c>
    </row>
    <row r="5271" spans="1:21" x14ac:dyDescent="0.2">
      <c r="A5271" t="s">
        <v>1818</v>
      </c>
      <c r="B5271" s="10" t="s">
        <v>1689</v>
      </c>
      <c r="C5271">
        <v>17.2</v>
      </c>
      <c r="D5271">
        <v>-13</v>
      </c>
      <c r="E5271">
        <v>9.6</v>
      </c>
      <c r="F5271" t="s">
        <v>1690</v>
      </c>
      <c r="G5271">
        <v>60</v>
      </c>
      <c r="H5271">
        <v>14564.47</v>
      </c>
      <c r="I5271">
        <v>102831.01</v>
      </c>
      <c r="J5271" t="s">
        <v>634</v>
      </c>
      <c r="T5271">
        <f t="shared" si="109"/>
        <v>-3.4000000000000004</v>
      </c>
      <c r="U5271">
        <v>-3.4000000000000004</v>
      </c>
    </row>
    <row r="5272" spans="1:21" x14ac:dyDescent="0.2">
      <c r="A5272" t="s">
        <v>1818</v>
      </c>
      <c r="B5272" s="10" t="s">
        <v>1716</v>
      </c>
      <c r="C5272">
        <v>18.3</v>
      </c>
      <c r="D5272">
        <v>-14.1</v>
      </c>
      <c r="E5272">
        <v>1.1000000000000001</v>
      </c>
      <c r="F5272" t="s">
        <v>1838</v>
      </c>
      <c r="G5272">
        <v>180</v>
      </c>
      <c r="H5272">
        <v>14564.47</v>
      </c>
      <c r="I5272">
        <v>102831.01</v>
      </c>
      <c r="J5272" t="s">
        <v>634</v>
      </c>
      <c r="T5272">
        <f t="shared" si="109"/>
        <v>-13</v>
      </c>
      <c r="U5272">
        <v>-13</v>
      </c>
    </row>
    <row r="5273" spans="1:21" x14ac:dyDescent="0.2">
      <c r="A5273" t="s">
        <v>1818</v>
      </c>
      <c r="B5273" s="10" t="s">
        <v>1215</v>
      </c>
      <c r="C5273">
        <v>40</v>
      </c>
      <c r="D5273">
        <v>-35.799999999999997</v>
      </c>
      <c r="E5273">
        <v>21.7</v>
      </c>
      <c r="F5273" t="s">
        <v>1761</v>
      </c>
      <c r="G5273">
        <v>230</v>
      </c>
      <c r="H5273">
        <v>14564.47</v>
      </c>
      <c r="I5273">
        <v>102831.01</v>
      </c>
      <c r="J5273" t="s">
        <v>634</v>
      </c>
      <c r="T5273">
        <f t="shared" si="109"/>
        <v>-14.099999999999998</v>
      </c>
      <c r="U5273">
        <v>-14.099999999999998</v>
      </c>
    </row>
    <row r="5274" spans="1:21" x14ac:dyDescent="0.2">
      <c r="A5274" t="s">
        <v>1818</v>
      </c>
      <c r="B5274" s="10" t="s">
        <v>1700</v>
      </c>
      <c r="C5274">
        <v>52.5</v>
      </c>
      <c r="D5274">
        <v>-48.3</v>
      </c>
      <c r="E5274">
        <v>12.5</v>
      </c>
      <c r="F5274" t="s">
        <v>1701</v>
      </c>
      <c r="G5274">
        <v>350</v>
      </c>
      <c r="H5274">
        <v>14564.47</v>
      </c>
      <c r="I5274">
        <v>102831.01</v>
      </c>
      <c r="J5274" t="s">
        <v>634</v>
      </c>
      <c r="T5274">
        <f t="shared" si="109"/>
        <v>-35.799999999999997</v>
      </c>
      <c r="U5274">
        <v>-35.799999999999997</v>
      </c>
    </row>
    <row r="5275" spans="1:21" x14ac:dyDescent="0.2">
      <c r="A5275" t="s">
        <v>1818</v>
      </c>
      <c r="B5275" s="10" t="s">
        <v>1702</v>
      </c>
      <c r="C5275">
        <v>70.099999999999994</v>
      </c>
      <c r="D5275">
        <v>-65.900000000000006</v>
      </c>
      <c r="E5275">
        <v>17.600000000000001</v>
      </c>
      <c r="F5275" t="s">
        <v>1703</v>
      </c>
      <c r="G5275">
        <v>700</v>
      </c>
      <c r="H5275">
        <v>14564.47</v>
      </c>
      <c r="I5275">
        <v>102831.01</v>
      </c>
      <c r="J5275" t="s">
        <v>634</v>
      </c>
      <c r="T5275">
        <f t="shared" si="109"/>
        <v>-48.300000000000004</v>
      </c>
      <c r="U5275">
        <v>-48.300000000000004</v>
      </c>
    </row>
    <row r="5276" spans="1:21" x14ac:dyDescent="0.2">
      <c r="A5276" t="s">
        <v>1818</v>
      </c>
      <c r="B5276" s="10" t="s">
        <v>1704</v>
      </c>
      <c r="C5276">
        <v>75.900000000000006</v>
      </c>
      <c r="D5276">
        <v>-71.7</v>
      </c>
      <c r="E5276">
        <v>5.8000000000000096</v>
      </c>
      <c r="F5276" t="s">
        <v>1705</v>
      </c>
      <c r="G5276">
        <v>1500</v>
      </c>
      <c r="H5276">
        <v>14564.47</v>
      </c>
      <c r="I5276">
        <v>102831.01</v>
      </c>
      <c r="J5276" t="s">
        <v>634</v>
      </c>
      <c r="T5276">
        <f t="shared" si="109"/>
        <v>-65.899999999999991</v>
      </c>
      <c r="U5276">
        <v>-65.899999999999991</v>
      </c>
    </row>
    <row r="5277" spans="1:21" x14ac:dyDescent="0.2">
      <c r="A5277" t="s">
        <v>1819</v>
      </c>
      <c r="B5277" s="10" t="s">
        <v>1714</v>
      </c>
      <c r="C5277">
        <v>7.6</v>
      </c>
      <c r="D5277">
        <v>-2.4700000000000002</v>
      </c>
      <c r="E5277">
        <v>7.6</v>
      </c>
      <c r="F5277" t="s">
        <v>1760</v>
      </c>
      <c r="G5277">
        <v>100</v>
      </c>
      <c r="H5277">
        <v>14564.16</v>
      </c>
      <c r="I5277">
        <v>102856.46</v>
      </c>
      <c r="J5277" t="s">
        <v>634</v>
      </c>
      <c r="T5277">
        <f t="shared" si="109"/>
        <v>5.129999999999999</v>
      </c>
      <c r="U5277">
        <v>5.129999999999999</v>
      </c>
    </row>
    <row r="5278" spans="1:21" x14ac:dyDescent="0.2">
      <c r="A5278" t="s">
        <v>1819</v>
      </c>
      <c r="B5278" s="10" t="s">
        <v>1687</v>
      </c>
      <c r="C5278">
        <v>8.6</v>
      </c>
      <c r="D5278">
        <v>-3.47</v>
      </c>
      <c r="E5278">
        <v>1</v>
      </c>
      <c r="F5278" t="s">
        <v>1688</v>
      </c>
      <c r="G5278">
        <v>70</v>
      </c>
      <c r="H5278">
        <v>14564.16</v>
      </c>
      <c r="I5278">
        <v>102856.46</v>
      </c>
      <c r="J5278" t="s">
        <v>634</v>
      </c>
      <c r="T5278">
        <f t="shared" si="109"/>
        <v>-2.4700000000000002</v>
      </c>
      <c r="U5278">
        <v>-2.4700000000000002</v>
      </c>
    </row>
    <row r="5279" spans="1:21" x14ac:dyDescent="0.2">
      <c r="A5279" t="s">
        <v>1819</v>
      </c>
      <c r="B5279" s="10" t="s">
        <v>1689</v>
      </c>
      <c r="C5279">
        <v>19.8</v>
      </c>
      <c r="D5279">
        <v>-14.67</v>
      </c>
      <c r="E5279">
        <v>11.2</v>
      </c>
      <c r="F5279" t="s">
        <v>1690</v>
      </c>
      <c r="G5279">
        <v>60</v>
      </c>
      <c r="H5279">
        <v>14564.16</v>
      </c>
      <c r="I5279">
        <v>102856.46</v>
      </c>
      <c r="J5279" t="s">
        <v>634</v>
      </c>
      <c r="T5279">
        <f t="shared" si="109"/>
        <v>-3.4700000000000006</v>
      </c>
      <c r="U5279">
        <v>-3.4700000000000006</v>
      </c>
    </row>
    <row r="5280" spans="1:21" x14ac:dyDescent="0.2">
      <c r="A5280" t="s">
        <v>1819</v>
      </c>
      <c r="B5280" s="10" t="s">
        <v>1716</v>
      </c>
      <c r="C5280">
        <v>21</v>
      </c>
      <c r="D5280">
        <v>-15.87</v>
      </c>
      <c r="E5280">
        <v>1.2</v>
      </c>
      <c r="F5280" t="s">
        <v>1838</v>
      </c>
      <c r="G5280">
        <v>180</v>
      </c>
      <c r="H5280">
        <v>14564.16</v>
      </c>
      <c r="I5280">
        <v>102856.46</v>
      </c>
      <c r="J5280" t="s">
        <v>634</v>
      </c>
      <c r="T5280">
        <f t="shared" si="109"/>
        <v>-14.67</v>
      </c>
      <c r="U5280">
        <v>-14.67</v>
      </c>
    </row>
    <row r="5281" spans="1:21" x14ac:dyDescent="0.2">
      <c r="A5281" t="s">
        <v>1819</v>
      </c>
      <c r="B5281" s="10" t="s">
        <v>1215</v>
      </c>
      <c r="C5281">
        <v>40</v>
      </c>
      <c r="D5281">
        <v>-34.869999999999997</v>
      </c>
      <c r="E5281">
        <v>19</v>
      </c>
      <c r="F5281" t="s">
        <v>1761</v>
      </c>
      <c r="G5281">
        <v>230</v>
      </c>
      <c r="H5281">
        <v>14564.16</v>
      </c>
      <c r="I5281">
        <v>102856.46</v>
      </c>
      <c r="J5281" t="s">
        <v>634</v>
      </c>
      <c r="T5281">
        <f t="shared" si="109"/>
        <v>-15.869999999999997</v>
      </c>
      <c r="U5281">
        <v>-15.869999999999997</v>
      </c>
    </row>
    <row r="5282" spans="1:21" x14ac:dyDescent="0.2">
      <c r="A5282" t="s">
        <v>1819</v>
      </c>
      <c r="B5282" s="10" t="s">
        <v>1700</v>
      </c>
      <c r="C5282">
        <v>49.5</v>
      </c>
      <c r="D5282">
        <v>-44.37</v>
      </c>
      <c r="E5282">
        <v>9.5</v>
      </c>
      <c r="F5282" t="s">
        <v>1701</v>
      </c>
      <c r="G5282">
        <v>350</v>
      </c>
      <c r="H5282">
        <v>14564.16</v>
      </c>
      <c r="I5282">
        <v>102856.46</v>
      </c>
      <c r="J5282" t="s">
        <v>634</v>
      </c>
      <c r="T5282">
        <f t="shared" si="109"/>
        <v>-34.869999999999997</v>
      </c>
      <c r="U5282">
        <v>-34.869999999999997</v>
      </c>
    </row>
    <row r="5283" spans="1:21" x14ac:dyDescent="0.2">
      <c r="A5283" t="s">
        <v>1819</v>
      </c>
      <c r="B5283" s="10" t="s">
        <v>1704</v>
      </c>
      <c r="C5283">
        <v>61.5</v>
      </c>
      <c r="D5283">
        <v>-56.37</v>
      </c>
      <c r="E5283">
        <v>12</v>
      </c>
      <c r="F5283" t="s">
        <v>1705</v>
      </c>
      <c r="G5283">
        <v>1500</v>
      </c>
      <c r="H5283">
        <v>14564.16</v>
      </c>
      <c r="I5283">
        <v>102856.46</v>
      </c>
      <c r="J5283" t="s">
        <v>634</v>
      </c>
      <c r="T5283">
        <f t="shared" si="109"/>
        <v>-44.37</v>
      </c>
      <c r="U5283">
        <v>-44.37</v>
      </c>
    </row>
    <row r="5284" spans="1:21" x14ac:dyDescent="0.2">
      <c r="A5284" t="s">
        <v>1820</v>
      </c>
      <c r="B5284" s="10" t="s">
        <v>1687</v>
      </c>
      <c r="C5284">
        <v>0.9</v>
      </c>
      <c r="D5284">
        <v>3.34</v>
      </c>
      <c r="E5284">
        <v>0.9</v>
      </c>
      <c r="F5284" t="s">
        <v>1688</v>
      </c>
      <c r="G5284">
        <v>70</v>
      </c>
      <c r="H5284">
        <v>14557.07</v>
      </c>
      <c r="I5284">
        <v>102815.85</v>
      </c>
      <c r="J5284" t="s">
        <v>634</v>
      </c>
      <c r="T5284">
        <f t="shared" si="109"/>
        <v>4.24</v>
      </c>
      <c r="U5284">
        <v>4.24</v>
      </c>
    </row>
    <row r="5285" spans="1:21" x14ac:dyDescent="0.2">
      <c r="A5285" t="s">
        <v>1820</v>
      </c>
      <c r="B5285" s="10" t="s">
        <v>1714</v>
      </c>
      <c r="C5285">
        <v>7.2</v>
      </c>
      <c r="D5285">
        <v>-2.96</v>
      </c>
      <c r="E5285">
        <v>6.3</v>
      </c>
      <c r="F5285" t="s">
        <v>1760</v>
      </c>
      <c r="G5285">
        <v>100</v>
      </c>
      <c r="H5285">
        <v>14557.07</v>
      </c>
      <c r="I5285">
        <v>102815.85</v>
      </c>
      <c r="J5285" t="s">
        <v>634</v>
      </c>
      <c r="T5285">
        <f t="shared" si="109"/>
        <v>3.34</v>
      </c>
      <c r="U5285">
        <v>3.34</v>
      </c>
    </row>
    <row r="5286" spans="1:21" x14ac:dyDescent="0.2">
      <c r="A5286" t="s">
        <v>1820</v>
      </c>
      <c r="B5286" s="10" t="s">
        <v>1687</v>
      </c>
      <c r="C5286">
        <v>8.1</v>
      </c>
      <c r="D5286">
        <v>-3.86</v>
      </c>
      <c r="E5286">
        <v>0.89999999999999902</v>
      </c>
      <c r="F5286" t="s">
        <v>1688</v>
      </c>
      <c r="G5286">
        <v>70</v>
      </c>
      <c r="H5286">
        <v>14557.07</v>
      </c>
      <c r="I5286">
        <v>102815.85</v>
      </c>
      <c r="J5286" t="s">
        <v>634</v>
      </c>
      <c r="T5286">
        <f t="shared" si="109"/>
        <v>-2.9600000000000009</v>
      </c>
      <c r="U5286">
        <v>-2.9600000000000009</v>
      </c>
    </row>
    <row r="5287" spans="1:21" x14ac:dyDescent="0.2">
      <c r="A5287" t="s">
        <v>1820</v>
      </c>
      <c r="B5287" s="10" t="s">
        <v>1689</v>
      </c>
      <c r="C5287">
        <v>19.2</v>
      </c>
      <c r="D5287">
        <v>-14.96</v>
      </c>
      <c r="E5287">
        <v>11.1</v>
      </c>
      <c r="F5287" t="s">
        <v>1690</v>
      </c>
      <c r="G5287">
        <v>60</v>
      </c>
      <c r="H5287">
        <v>14557.07</v>
      </c>
      <c r="I5287">
        <v>102815.85</v>
      </c>
      <c r="J5287" t="s">
        <v>634</v>
      </c>
      <c r="T5287">
        <f t="shared" si="109"/>
        <v>-3.8600000000000012</v>
      </c>
      <c r="U5287">
        <v>-3.8600000000000012</v>
      </c>
    </row>
    <row r="5288" spans="1:21" x14ac:dyDescent="0.2">
      <c r="A5288" t="s">
        <v>1820</v>
      </c>
      <c r="B5288" s="10" t="s">
        <v>1215</v>
      </c>
      <c r="C5288">
        <v>43.2</v>
      </c>
      <c r="D5288">
        <v>-38.96</v>
      </c>
      <c r="E5288">
        <v>24</v>
      </c>
      <c r="F5288" t="s">
        <v>1761</v>
      </c>
      <c r="G5288">
        <v>230</v>
      </c>
      <c r="H5288">
        <v>14557.07</v>
      </c>
      <c r="I5288">
        <v>102815.85</v>
      </c>
      <c r="J5288" t="s">
        <v>634</v>
      </c>
      <c r="T5288">
        <f t="shared" si="109"/>
        <v>-14.96</v>
      </c>
      <c r="U5288">
        <v>-14.96</v>
      </c>
    </row>
    <row r="5289" spans="1:21" x14ac:dyDescent="0.2">
      <c r="A5289" t="s">
        <v>1820</v>
      </c>
      <c r="B5289" s="10" t="s">
        <v>1700</v>
      </c>
      <c r="C5289">
        <v>49.6</v>
      </c>
      <c r="D5289">
        <v>-45.36</v>
      </c>
      <c r="E5289">
        <v>6.4</v>
      </c>
      <c r="F5289" t="s">
        <v>1701</v>
      </c>
      <c r="G5289">
        <v>350</v>
      </c>
      <c r="H5289">
        <v>14557.07</v>
      </c>
      <c r="I5289">
        <v>102815.85</v>
      </c>
      <c r="J5289" t="s">
        <v>634</v>
      </c>
      <c r="T5289">
        <f t="shared" si="109"/>
        <v>-38.96</v>
      </c>
      <c r="U5289">
        <v>-38.96</v>
      </c>
    </row>
    <row r="5290" spans="1:21" x14ac:dyDescent="0.2">
      <c r="A5290" t="s">
        <v>1820</v>
      </c>
      <c r="B5290" s="10" t="s">
        <v>1702</v>
      </c>
      <c r="C5290">
        <v>75.400000000000006</v>
      </c>
      <c r="D5290">
        <v>-71.16</v>
      </c>
      <c r="E5290">
        <v>25.8</v>
      </c>
      <c r="F5290" t="s">
        <v>1703</v>
      </c>
      <c r="G5290">
        <v>700</v>
      </c>
      <c r="H5290">
        <v>14557.07</v>
      </c>
      <c r="I5290">
        <v>102815.85</v>
      </c>
      <c r="J5290" t="s">
        <v>634</v>
      </c>
      <c r="T5290">
        <f t="shared" si="109"/>
        <v>-45.36</v>
      </c>
      <c r="U5290">
        <v>-45.36</v>
      </c>
    </row>
    <row r="5291" spans="1:21" x14ac:dyDescent="0.2">
      <c r="A5291" t="s">
        <v>1820</v>
      </c>
      <c r="B5291" s="10" t="s">
        <v>1704</v>
      </c>
      <c r="C5291">
        <v>80.599999999999994</v>
      </c>
      <c r="D5291">
        <v>-76.36</v>
      </c>
      <c r="E5291">
        <v>5.1999999999999904</v>
      </c>
      <c r="F5291" t="s">
        <v>1705</v>
      </c>
      <c r="G5291">
        <v>1500</v>
      </c>
      <c r="H5291">
        <v>14557.07</v>
      </c>
      <c r="I5291">
        <v>102815.85</v>
      </c>
      <c r="J5291" t="s">
        <v>634</v>
      </c>
      <c r="T5291">
        <f t="shared" si="109"/>
        <v>-71.160000000000011</v>
      </c>
      <c r="U5291">
        <v>-71.160000000000011</v>
      </c>
    </row>
    <row r="5292" spans="1:21" x14ac:dyDescent="0.2">
      <c r="A5292" t="s">
        <v>1821</v>
      </c>
      <c r="B5292" s="10" t="s">
        <v>1714</v>
      </c>
      <c r="C5292">
        <v>8.6</v>
      </c>
      <c r="D5292">
        <v>-3.89</v>
      </c>
      <c r="E5292">
        <v>8.6</v>
      </c>
      <c r="F5292" t="s">
        <v>1760</v>
      </c>
      <c r="G5292">
        <v>100</v>
      </c>
      <c r="H5292">
        <v>14551.59</v>
      </c>
      <c r="I5292">
        <v>102869.83</v>
      </c>
      <c r="J5292" t="s">
        <v>634</v>
      </c>
      <c r="T5292">
        <f t="shared" si="109"/>
        <v>4.7099999999999991</v>
      </c>
      <c r="U5292">
        <v>4.7099999999999991</v>
      </c>
    </row>
    <row r="5293" spans="1:21" x14ac:dyDescent="0.2">
      <c r="A5293" t="s">
        <v>1821</v>
      </c>
      <c r="B5293" s="10" t="s">
        <v>1689</v>
      </c>
      <c r="C5293">
        <v>19.399999999999999</v>
      </c>
      <c r="D5293">
        <v>-14.69</v>
      </c>
      <c r="E5293">
        <v>10.8</v>
      </c>
      <c r="F5293" t="s">
        <v>1690</v>
      </c>
      <c r="G5293">
        <v>60</v>
      </c>
      <c r="H5293">
        <v>14551.59</v>
      </c>
      <c r="I5293">
        <v>102869.83</v>
      </c>
      <c r="J5293" t="s">
        <v>634</v>
      </c>
      <c r="T5293">
        <f t="shared" si="109"/>
        <v>-3.8899999999999988</v>
      </c>
      <c r="U5293">
        <v>-3.8899999999999988</v>
      </c>
    </row>
    <row r="5294" spans="1:21" x14ac:dyDescent="0.2">
      <c r="A5294" t="s">
        <v>1821</v>
      </c>
      <c r="B5294" s="10" t="s">
        <v>1215</v>
      </c>
      <c r="C5294">
        <v>42</v>
      </c>
      <c r="D5294">
        <v>-37.29</v>
      </c>
      <c r="E5294">
        <v>22.6</v>
      </c>
      <c r="F5294" t="s">
        <v>1761</v>
      </c>
      <c r="G5294">
        <v>230</v>
      </c>
      <c r="H5294">
        <v>14551.59</v>
      </c>
      <c r="I5294">
        <v>102869.83</v>
      </c>
      <c r="J5294" t="s">
        <v>634</v>
      </c>
      <c r="T5294">
        <f t="shared" si="109"/>
        <v>-14.689999999999998</v>
      </c>
      <c r="U5294">
        <v>-14.689999999999998</v>
      </c>
    </row>
    <row r="5295" spans="1:21" x14ac:dyDescent="0.2">
      <c r="A5295" t="s">
        <v>1821</v>
      </c>
      <c r="B5295" s="10" t="s">
        <v>1700</v>
      </c>
      <c r="C5295">
        <v>47.6</v>
      </c>
      <c r="D5295">
        <v>-42.89</v>
      </c>
      <c r="E5295">
        <v>5.6</v>
      </c>
      <c r="F5295" t="s">
        <v>1701</v>
      </c>
      <c r="G5295">
        <v>350</v>
      </c>
      <c r="H5295">
        <v>14551.59</v>
      </c>
      <c r="I5295">
        <v>102869.83</v>
      </c>
      <c r="J5295" t="s">
        <v>634</v>
      </c>
      <c r="T5295">
        <f t="shared" si="109"/>
        <v>-37.29</v>
      </c>
      <c r="U5295">
        <v>-37.29</v>
      </c>
    </row>
    <row r="5296" spans="1:21" x14ac:dyDescent="0.2">
      <c r="A5296" t="s">
        <v>1821</v>
      </c>
      <c r="B5296" s="10" t="s">
        <v>1702</v>
      </c>
      <c r="C5296">
        <v>60.2</v>
      </c>
      <c r="D5296">
        <v>-55.49</v>
      </c>
      <c r="E5296">
        <v>12.6</v>
      </c>
      <c r="F5296" t="s">
        <v>1703</v>
      </c>
      <c r="G5296">
        <v>700</v>
      </c>
      <c r="H5296">
        <v>14551.59</v>
      </c>
      <c r="I5296">
        <v>102869.83</v>
      </c>
      <c r="J5296" t="s">
        <v>634</v>
      </c>
      <c r="T5296">
        <f t="shared" si="109"/>
        <v>-42.89</v>
      </c>
      <c r="U5296">
        <v>-42.89</v>
      </c>
    </row>
    <row r="5297" spans="1:21" x14ac:dyDescent="0.2">
      <c r="A5297" t="s">
        <v>1821</v>
      </c>
      <c r="B5297" s="10" t="s">
        <v>1704</v>
      </c>
      <c r="C5297">
        <v>65.2</v>
      </c>
      <c r="D5297">
        <v>-60.49</v>
      </c>
      <c r="E5297">
        <v>5</v>
      </c>
      <c r="F5297" t="s">
        <v>1705</v>
      </c>
      <c r="G5297">
        <v>1500</v>
      </c>
      <c r="H5297">
        <v>14551.59</v>
      </c>
      <c r="I5297">
        <v>102869.83</v>
      </c>
      <c r="J5297" t="s">
        <v>634</v>
      </c>
      <c r="T5297">
        <f t="shared" si="109"/>
        <v>-55.49</v>
      </c>
      <c r="U5297">
        <v>-55.49</v>
      </c>
    </row>
    <row r="5298" spans="1:21" x14ac:dyDescent="0.2">
      <c r="A5298" t="s">
        <v>1822</v>
      </c>
      <c r="B5298" s="10" t="s">
        <v>1714</v>
      </c>
      <c r="C5298">
        <v>7.2</v>
      </c>
      <c r="D5298">
        <v>-3.01</v>
      </c>
      <c r="E5298">
        <v>7.2</v>
      </c>
      <c r="F5298" t="s">
        <v>1760</v>
      </c>
      <c r="G5298">
        <v>100</v>
      </c>
      <c r="H5298">
        <v>14535.46</v>
      </c>
      <c r="I5298">
        <v>102830.39999999999</v>
      </c>
      <c r="J5298" t="s">
        <v>634</v>
      </c>
      <c r="T5298">
        <f t="shared" si="109"/>
        <v>4.1900000000000004</v>
      </c>
      <c r="U5298">
        <v>4.1900000000000004</v>
      </c>
    </row>
    <row r="5299" spans="1:21" x14ac:dyDescent="0.2">
      <c r="A5299" t="s">
        <v>1822</v>
      </c>
      <c r="B5299" s="10" t="s">
        <v>1689</v>
      </c>
      <c r="C5299">
        <v>16</v>
      </c>
      <c r="D5299">
        <v>-11.81</v>
      </c>
      <c r="E5299">
        <v>8.8000000000000007</v>
      </c>
      <c r="F5299" t="s">
        <v>1690</v>
      </c>
      <c r="G5299">
        <v>60</v>
      </c>
      <c r="H5299">
        <v>14535.46</v>
      </c>
      <c r="I5299">
        <v>102830.39999999999</v>
      </c>
      <c r="J5299" t="s">
        <v>634</v>
      </c>
      <c r="T5299">
        <f t="shared" si="109"/>
        <v>-3.01</v>
      </c>
      <c r="U5299">
        <v>-3.01</v>
      </c>
    </row>
    <row r="5300" spans="1:21" x14ac:dyDescent="0.2">
      <c r="A5300" t="s">
        <v>1822</v>
      </c>
      <c r="B5300" s="10" t="s">
        <v>1711</v>
      </c>
      <c r="C5300">
        <v>19</v>
      </c>
      <c r="D5300">
        <v>-14.81</v>
      </c>
      <c r="E5300">
        <v>3</v>
      </c>
      <c r="F5300" t="s">
        <v>1712</v>
      </c>
      <c r="G5300">
        <v>280</v>
      </c>
      <c r="H5300">
        <v>14535.46</v>
      </c>
      <c r="I5300">
        <v>102830.39999999999</v>
      </c>
      <c r="J5300" t="s">
        <v>634</v>
      </c>
      <c r="T5300">
        <f t="shared" si="109"/>
        <v>-11.81</v>
      </c>
      <c r="U5300">
        <v>-11.81</v>
      </c>
    </row>
    <row r="5301" spans="1:21" x14ac:dyDescent="0.2">
      <c r="A5301" t="s">
        <v>1822</v>
      </c>
      <c r="B5301" s="10" t="s">
        <v>1215</v>
      </c>
      <c r="C5301">
        <v>49.8</v>
      </c>
      <c r="D5301">
        <v>-45.61</v>
      </c>
      <c r="E5301">
        <v>30.8</v>
      </c>
      <c r="F5301" t="s">
        <v>1761</v>
      </c>
      <c r="G5301">
        <v>230</v>
      </c>
      <c r="H5301">
        <v>14535.46</v>
      </c>
      <c r="I5301">
        <v>102830.39999999999</v>
      </c>
      <c r="J5301" t="s">
        <v>634</v>
      </c>
      <c r="T5301">
        <f t="shared" si="109"/>
        <v>-14.809999999999999</v>
      </c>
      <c r="U5301">
        <v>-14.809999999999999</v>
      </c>
    </row>
    <row r="5302" spans="1:21" x14ac:dyDescent="0.2">
      <c r="A5302" t="s">
        <v>1822</v>
      </c>
      <c r="B5302" s="10" t="s">
        <v>1700</v>
      </c>
      <c r="C5302">
        <v>52.5</v>
      </c>
      <c r="D5302">
        <v>-48.31</v>
      </c>
      <c r="E5302">
        <v>2.7</v>
      </c>
      <c r="F5302" t="s">
        <v>1701</v>
      </c>
      <c r="G5302">
        <v>350</v>
      </c>
      <c r="H5302">
        <v>14535.46</v>
      </c>
      <c r="I5302">
        <v>102830.39999999999</v>
      </c>
      <c r="J5302" t="s">
        <v>634</v>
      </c>
      <c r="T5302">
        <f t="shared" si="109"/>
        <v>-45.61</v>
      </c>
      <c r="U5302">
        <v>-45.61</v>
      </c>
    </row>
    <row r="5303" spans="1:21" x14ac:dyDescent="0.2">
      <c r="A5303" t="s">
        <v>1822</v>
      </c>
      <c r="B5303" s="10" t="s">
        <v>1702</v>
      </c>
      <c r="C5303">
        <v>61.3</v>
      </c>
      <c r="D5303">
        <v>-57.11</v>
      </c>
      <c r="E5303">
        <v>8.8000000000000007</v>
      </c>
      <c r="F5303" t="s">
        <v>1703</v>
      </c>
      <c r="G5303">
        <v>700</v>
      </c>
      <c r="H5303">
        <v>14535.46</v>
      </c>
      <c r="I5303">
        <v>102830.39999999999</v>
      </c>
      <c r="J5303" t="s">
        <v>634</v>
      </c>
      <c r="T5303">
        <f t="shared" si="109"/>
        <v>-48.31</v>
      </c>
      <c r="U5303">
        <v>-48.31</v>
      </c>
    </row>
    <row r="5304" spans="1:21" x14ac:dyDescent="0.2">
      <c r="A5304" t="s">
        <v>1822</v>
      </c>
      <c r="B5304" s="10" t="s">
        <v>1704</v>
      </c>
      <c r="C5304">
        <v>66.8</v>
      </c>
      <c r="D5304">
        <v>-62.61</v>
      </c>
      <c r="E5304">
        <v>5.5</v>
      </c>
      <c r="F5304" t="s">
        <v>1705</v>
      </c>
      <c r="G5304">
        <v>1500</v>
      </c>
      <c r="H5304">
        <v>14535.46</v>
      </c>
      <c r="I5304">
        <v>102830.39999999999</v>
      </c>
      <c r="J5304" t="s">
        <v>634</v>
      </c>
      <c r="T5304">
        <f t="shared" si="109"/>
        <v>-57.11</v>
      </c>
      <c r="U5304">
        <v>-57.11</v>
      </c>
    </row>
    <row r="5305" spans="1:21" x14ac:dyDescent="0.2">
      <c r="A5305" t="s">
        <v>1823</v>
      </c>
      <c r="B5305" s="10" t="s">
        <v>1714</v>
      </c>
      <c r="C5305">
        <v>8.5</v>
      </c>
      <c r="D5305">
        <v>-4.21</v>
      </c>
      <c r="E5305">
        <v>8.5</v>
      </c>
      <c r="F5305" t="s">
        <v>1760</v>
      </c>
      <c r="G5305">
        <v>100</v>
      </c>
      <c r="H5305">
        <v>14535.57</v>
      </c>
      <c r="I5305">
        <v>102856.69</v>
      </c>
      <c r="J5305" t="s">
        <v>634</v>
      </c>
      <c r="T5305">
        <f t="shared" si="109"/>
        <v>4.29</v>
      </c>
      <c r="U5305">
        <v>4.29</v>
      </c>
    </row>
    <row r="5306" spans="1:21" x14ac:dyDescent="0.2">
      <c r="A5306" t="s">
        <v>1823</v>
      </c>
      <c r="B5306" s="10" t="s">
        <v>1689</v>
      </c>
      <c r="C5306">
        <v>19.8</v>
      </c>
      <c r="D5306">
        <v>-15.51</v>
      </c>
      <c r="E5306">
        <v>11.3</v>
      </c>
      <c r="F5306" t="s">
        <v>1690</v>
      </c>
      <c r="G5306">
        <v>60</v>
      </c>
      <c r="H5306">
        <v>14535.57</v>
      </c>
      <c r="I5306">
        <v>102856.69</v>
      </c>
      <c r="J5306" t="s">
        <v>634</v>
      </c>
      <c r="T5306">
        <f t="shared" si="109"/>
        <v>-4.2099999999999991</v>
      </c>
      <c r="U5306">
        <v>-4.2099999999999991</v>
      </c>
    </row>
    <row r="5307" spans="1:21" x14ac:dyDescent="0.2">
      <c r="A5307" t="s">
        <v>1823</v>
      </c>
      <c r="B5307" s="10" t="s">
        <v>1215</v>
      </c>
      <c r="C5307">
        <v>40</v>
      </c>
      <c r="D5307">
        <v>-35.71</v>
      </c>
      <c r="E5307">
        <v>20.2</v>
      </c>
      <c r="F5307" t="s">
        <v>1761</v>
      </c>
      <c r="G5307">
        <v>230</v>
      </c>
      <c r="H5307">
        <v>14535.57</v>
      </c>
      <c r="I5307">
        <v>102856.69</v>
      </c>
      <c r="J5307" t="s">
        <v>634</v>
      </c>
      <c r="T5307">
        <f t="shared" si="109"/>
        <v>-15.510000000000002</v>
      </c>
      <c r="U5307">
        <v>-15.510000000000002</v>
      </c>
    </row>
    <row r="5308" spans="1:21" x14ac:dyDescent="0.2">
      <c r="A5308" t="s">
        <v>1823</v>
      </c>
      <c r="B5308" s="10" t="s">
        <v>1700</v>
      </c>
      <c r="C5308">
        <v>48.4</v>
      </c>
      <c r="D5308">
        <v>-44.11</v>
      </c>
      <c r="E5308">
        <v>8.4</v>
      </c>
      <c r="F5308" t="s">
        <v>1701</v>
      </c>
      <c r="G5308">
        <v>350</v>
      </c>
      <c r="H5308">
        <v>14535.57</v>
      </c>
      <c r="I5308">
        <v>102856.69</v>
      </c>
      <c r="J5308" t="s">
        <v>634</v>
      </c>
      <c r="T5308">
        <f t="shared" si="109"/>
        <v>-35.71</v>
      </c>
      <c r="U5308">
        <v>-35.71</v>
      </c>
    </row>
    <row r="5309" spans="1:21" x14ac:dyDescent="0.2">
      <c r="A5309" t="s">
        <v>1823</v>
      </c>
      <c r="B5309" s="10" t="s">
        <v>1702</v>
      </c>
      <c r="C5309">
        <v>68</v>
      </c>
      <c r="D5309">
        <v>-63.71</v>
      </c>
      <c r="E5309">
        <v>19.600000000000001</v>
      </c>
      <c r="F5309" t="s">
        <v>1703</v>
      </c>
      <c r="G5309">
        <v>700</v>
      </c>
      <c r="H5309">
        <v>14535.57</v>
      </c>
      <c r="I5309">
        <v>102856.69</v>
      </c>
      <c r="J5309" t="s">
        <v>634</v>
      </c>
      <c r="T5309">
        <f t="shared" si="109"/>
        <v>-44.11</v>
      </c>
      <c r="U5309">
        <v>-44.11</v>
      </c>
    </row>
    <row r="5310" spans="1:21" x14ac:dyDescent="0.2">
      <c r="A5310" t="s">
        <v>1823</v>
      </c>
      <c r="B5310" s="10" t="s">
        <v>1704</v>
      </c>
      <c r="C5310">
        <v>73.3</v>
      </c>
      <c r="D5310">
        <v>-69.010000000000005</v>
      </c>
      <c r="E5310">
        <v>5.3</v>
      </c>
      <c r="F5310" t="s">
        <v>1705</v>
      </c>
      <c r="G5310">
        <v>1500</v>
      </c>
      <c r="H5310">
        <v>14535.57</v>
      </c>
      <c r="I5310">
        <v>102856.69</v>
      </c>
      <c r="J5310" t="s">
        <v>634</v>
      </c>
      <c r="T5310">
        <f t="shared" si="109"/>
        <v>-63.710000000000008</v>
      </c>
      <c r="U5310">
        <v>-63.710000000000008</v>
      </c>
    </row>
    <row r="5311" spans="1:21" x14ac:dyDescent="0.2">
      <c r="A5311" t="s">
        <v>1824</v>
      </c>
      <c r="B5311" s="10" t="s">
        <v>1714</v>
      </c>
      <c r="C5311">
        <v>7.5</v>
      </c>
      <c r="D5311">
        <v>-3.5</v>
      </c>
      <c r="E5311">
        <v>7.5</v>
      </c>
      <c r="F5311" t="s">
        <v>1760</v>
      </c>
      <c r="G5311">
        <v>100</v>
      </c>
      <c r="H5311">
        <v>14521.49</v>
      </c>
      <c r="I5311">
        <v>102818.06</v>
      </c>
      <c r="J5311" t="s">
        <v>634</v>
      </c>
      <c r="T5311">
        <f t="shared" si="109"/>
        <v>4</v>
      </c>
      <c r="U5311">
        <v>4</v>
      </c>
    </row>
    <row r="5312" spans="1:21" x14ac:dyDescent="0.2">
      <c r="A5312" t="s">
        <v>1824</v>
      </c>
      <c r="B5312" s="10" t="s">
        <v>1689</v>
      </c>
      <c r="C5312">
        <v>19.600000000000001</v>
      </c>
      <c r="D5312">
        <v>-15.6</v>
      </c>
      <c r="E5312">
        <v>12.1</v>
      </c>
      <c r="F5312" t="s">
        <v>1690</v>
      </c>
      <c r="G5312">
        <v>60</v>
      </c>
      <c r="H5312">
        <v>14521.49</v>
      </c>
      <c r="I5312">
        <v>102818.06</v>
      </c>
      <c r="J5312" t="s">
        <v>634</v>
      </c>
      <c r="T5312">
        <f t="shared" si="109"/>
        <v>-3.5</v>
      </c>
      <c r="U5312">
        <v>-3.5</v>
      </c>
    </row>
    <row r="5313" spans="1:21" x14ac:dyDescent="0.2">
      <c r="A5313" t="s">
        <v>1824</v>
      </c>
      <c r="B5313" s="10" t="s">
        <v>1716</v>
      </c>
      <c r="C5313">
        <v>21</v>
      </c>
      <c r="D5313">
        <v>-17</v>
      </c>
      <c r="E5313">
        <v>1.4</v>
      </c>
      <c r="F5313" t="s">
        <v>1838</v>
      </c>
      <c r="G5313">
        <v>180</v>
      </c>
      <c r="H5313">
        <v>14521.49</v>
      </c>
      <c r="I5313">
        <v>102818.06</v>
      </c>
      <c r="J5313" t="s">
        <v>634</v>
      </c>
      <c r="T5313">
        <f t="shared" si="109"/>
        <v>-15.6</v>
      </c>
      <c r="U5313">
        <v>-15.6</v>
      </c>
    </row>
    <row r="5314" spans="1:21" x14ac:dyDescent="0.2">
      <c r="A5314" t="s">
        <v>1824</v>
      </c>
      <c r="B5314" s="10" t="s">
        <v>1215</v>
      </c>
      <c r="C5314">
        <v>47</v>
      </c>
      <c r="D5314">
        <v>-43</v>
      </c>
      <c r="E5314">
        <v>26</v>
      </c>
      <c r="F5314" t="s">
        <v>1761</v>
      </c>
      <c r="G5314">
        <v>230</v>
      </c>
      <c r="H5314">
        <v>14521.49</v>
      </c>
      <c r="I5314">
        <v>102818.06</v>
      </c>
      <c r="J5314" t="s">
        <v>634</v>
      </c>
      <c r="T5314">
        <f t="shared" si="109"/>
        <v>-17</v>
      </c>
      <c r="U5314">
        <v>-17</v>
      </c>
    </row>
    <row r="5315" spans="1:21" x14ac:dyDescent="0.2">
      <c r="A5315" t="s">
        <v>1824</v>
      </c>
      <c r="B5315" s="10" t="s">
        <v>1700</v>
      </c>
      <c r="C5315">
        <v>56.8</v>
      </c>
      <c r="D5315">
        <v>-52.8</v>
      </c>
      <c r="E5315">
        <v>9.8000000000000007</v>
      </c>
      <c r="F5315" t="s">
        <v>1701</v>
      </c>
      <c r="G5315">
        <v>350</v>
      </c>
      <c r="H5315">
        <v>14521.49</v>
      </c>
      <c r="I5315">
        <v>102818.06</v>
      </c>
      <c r="J5315" t="s">
        <v>634</v>
      </c>
      <c r="T5315">
        <f t="shared" ref="T5315:T5378" si="110">D5315+E5315</f>
        <v>-43</v>
      </c>
      <c r="U5315">
        <v>-43</v>
      </c>
    </row>
    <row r="5316" spans="1:21" x14ac:dyDescent="0.2">
      <c r="A5316" t="s">
        <v>1824</v>
      </c>
      <c r="B5316" s="10" t="s">
        <v>1702</v>
      </c>
      <c r="C5316">
        <v>66.8</v>
      </c>
      <c r="D5316">
        <v>-62.8</v>
      </c>
      <c r="E5316">
        <v>10</v>
      </c>
      <c r="F5316" t="s">
        <v>1703</v>
      </c>
      <c r="G5316">
        <v>700</v>
      </c>
      <c r="H5316">
        <v>14521.49</v>
      </c>
      <c r="I5316">
        <v>102818.06</v>
      </c>
      <c r="J5316" t="s">
        <v>634</v>
      </c>
      <c r="T5316">
        <f t="shared" si="110"/>
        <v>-52.8</v>
      </c>
      <c r="U5316">
        <v>-52.8</v>
      </c>
    </row>
    <row r="5317" spans="1:21" x14ac:dyDescent="0.2">
      <c r="A5317" t="s">
        <v>1824</v>
      </c>
      <c r="B5317" s="10" t="s">
        <v>1704</v>
      </c>
      <c r="C5317">
        <v>72</v>
      </c>
      <c r="D5317">
        <v>-68</v>
      </c>
      <c r="E5317">
        <v>5.2</v>
      </c>
      <c r="F5317" t="s">
        <v>1705</v>
      </c>
      <c r="G5317">
        <v>1500</v>
      </c>
      <c r="H5317">
        <v>14521.49</v>
      </c>
      <c r="I5317">
        <v>102818.06</v>
      </c>
      <c r="J5317" t="s">
        <v>634</v>
      </c>
      <c r="T5317">
        <f t="shared" si="110"/>
        <v>-62.8</v>
      </c>
      <c r="U5317">
        <v>-62.8</v>
      </c>
    </row>
    <row r="5318" spans="1:21" x14ac:dyDescent="0.2">
      <c r="A5318" t="s">
        <v>1825</v>
      </c>
      <c r="B5318" s="10" t="s">
        <v>1714</v>
      </c>
      <c r="C5318">
        <v>8.6</v>
      </c>
      <c r="D5318">
        <v>-4.3</v>
      </c>
      <c r="E5318">
        <v>8.6</v>
      </c>
      <c r="F5318" t="s">
        <v>1760</v>
      </c>
      <c r="G5318">
        <v>100</v>
      </c>
      <c r="H5318">
        <v>14521.8</v>
      </c>
      <c r="I5318">
        <v>102843.17</v>
      </c>
      <c r="J5318" t="s">
        <v>634</v>
      </c>
      <c r="T5318">
        <f t="shared" si="110"/>
        <v>4.3</v>
      </c>
      <c r="U5318">
        <v>4.3</v>
      </c>
    </row>
    <row r="5319" spans="1:21" x14ac:dyDescent="0.2">
      <c r="A5319" t="s">
        <v>1825</v>
      </c>
      <c r="B5319" s="10" t="s">
        <v>1689</v>
      </c>
      <c r="C5319">
        <v>17.600000000000001</v>
      </c>
      <c r="D5319">
        <v>-13.3</v>
      </c>
      <c r="E5319">
        <v>9</v>
      </c>
      <c r="F5319" t="s">
        <v>1690</v>
      </c>
      <c r="G5319">
        <v>60</v>
      </c>
      <c r="H5319">
        <v>14521.8</v>
      </c>
      <c r="I5319">
        <v>102843.17</v>
      </c>
      <c r="J5319" t="s">
        <v>634</v>
      </c>
      <c r="T5319">
        <f t="shared" si="110"/>
        <v>-4.3000000000000007</v>
      </c>
      <c r="U5319">
        <v>-4.3000000000000007</v>
      </c>
    </row>
    <row r="5320" spans="1:21" x14ac:dyDescent="0.2">
      <c r="A5320" t="s">
        <v>1825</v>
      </c>
      <c r="B5320" s="10" t="s">
        <v>1716</v>
      </c>
      <c r="C5320">
        <v>19.399999999999999</v>
      </c>
      <c r="D5320">
        <v>-15.1</v>
      </c>
      <c r="E5320">
        <v>1.8</v>
      </c>
      <c r="F5320" t="s">
        <v>1838</v>
      </c>
      <c r="G5320">
        <v>180</v>
      </c>
      <c r="H5320">
        <v>14521.8</v>
      </c>
      <c r="I5320">
        <v>102843.17</v>
      </c>
      <c r="J5320" t="s">
        <v>634</v>
      </c>
      <c r="T5320">
        <f t="shared" si="110"/>
        <v>-13.299999999999999</v>
      </c>
      <c r="U5320">
        <v>-13.299999999999999</v>
      </c>
    </row>
    <row r="5321" spans="1:21" x14ac:dyDescent="0.2">
      <c r="A5321" t="s">
        <v>1825</v>
      </c>
      <c r="B5321" s="10" t="s">
        <v>1215</v>
      </c>
      <c r="C5321">
        <v>48.2</v>
      </c>
      <c r="D5321">
        <v>-43.9</v>
      </c>
      <c r="E5321">
        <v>28.8</v>
      </c>
      <c r="F5321" t="s">
        <v>1761</v>
      </c>
      <c r="G5321">
        <v>230</v>
      </c>
      <c r="H5321">
        <v>14521.8</v>
      </c>
      <c r="I5321">
        <v>102843.17</v>
      </c>
      <c r="J5321" t="s">
        <v>634</v>
      </c>
      <c r="T5321">
        <f t="shared" si="110"/>
        <v>-15.099999999999998</v>
      </c>
      <c r="U5321">
        <v>-15.099999999999998</v>
      </c>
    </row>
    <row r="5322" spans="1:21" x14ac:dyDescent="0.2">
      <c r="A5322" t="s">
        <v>1825</v>
      </c>
      <c r="B5322" s="10" t="s">
        <v>1700</v>
      </c>
      <c r="C5322">
        <v>53.5</v>
      </c>
      <c r="D5322">
        <v>-49.2</v>
      </c>
      <c r="E5322">
        <v>5.3</v>
      </c>
      <c r="F5322" t="s">
        <v>1701</v>
      </c>
      <c r="G5322">
        <v>350</v>
      </c>
      <c r="H5322">
        <v>14521.8</v>
      </c>
      <c r="I5322">
        <v>102843.17</v>
      </c>
      <c r="J5322" t="s">
        <v>634</v>
      </c>
      <c r="T5322">
        <f t="shared" si="110"/>
        <v>-43.900000000000006</v>
      </c>
      <c r="U5322">
        <v>-43.900000000000006</v>
      </c>
    </row>
    <row r="5323" spans="1:21" x14ac:dyDescent="0.2">
      <c r="A5323" t="s">
        <v>1825</v>
      </c>
      <c r="B5323" s="10" t="s">
        <v>1702</v>
      </c>
      <c r="C5323">
        <v>66.5</v>
      </c>
      <c r="D5323">
        <v>-62.2</v>
      </c>
      <c r="E5323">
        <v>13</v>
      </c>
      <c r="F5323" t="s">
        <v>1703</v>
      </c>
      <c r="G5323">
        <v>700</v>
      </c>
      <c r="H5323">
        <v>14521.8</v>
      </c>
      <c r="I5323">
        <v>102843.17</v>
      </c>
      <c r="J5323" t="s">
        <v>634</v>
      </c>
      <c r="T5323">
        <f t="shared" si="110"/>
        <v>-49.2</v>
      </c>
      <c r="U5323">
        <v>-49.2</v>
      </c>
    </row>
    <row r="5324" spans="1:21" x14ac:dyDescent="0.2">
      <c r="A5324" t="s">
        <v>1825</v>
      </c>
      <c r="B5324" s="10" t="s">
        <v>1704</v>
      </c>
      <c r="C5324">
        <v>72</v>
      </c>
      <c r="D5324">
        <v>-67.7</v>
      </c>
      <c r="E5324">
        <v>5.5</v>
      </c>
      <c r="F5324" t="s">
        <v>1705</v>
      </c>
      <c r="G5324">
        <v>1500</v>
      </c>
      <c r="H5324">
        <v>14521.8</v>
      </c>
      <c r="I5324">
        <v>102843.17</v>
      </c>
      <c r="J5324" t="s">
        <v>634</v>
      </c>
      <c r="T5324">
        <f t="shared" si="110"/>
        <v>-62.2</v>
      </c>
      <c r="U5324">
        <v>-62.2</v>
      </c>
    </row>
    <row r="5325" spans="1:21" x14ac:dyDescent="0.2">
      <c r="A5325" t="s">
        <v>1826</v>
      </c>
      <c r="B5325" s="10" t="s">
        <v>1714</v>
      </c>
      <c r="C5325">
        <v>8.3000000000000007</v>
      </c>
      <c r="D5325">
        <v>-3.78</v>
      </c>
      <c r="E5325">
        <v>8.3000000000000007</v>
      </c>
      <c r="F5325" t="s">
        <v>1760</v>
      </c>
      <c r="G5325">
        <v>100</v>
      </c>
      <c r="H5325">
        <v>14524.48</v>
      </c>
      <c r="I5325">
        <v>102868.47</v>
      </c>
      <c r="J5325" t="s">
        <v>634</v>
      </c>
      <c r="T5325">
        <f t="shared" si="110"/>
        <v>4.5200000000000014</v>
      </c>
      <c r="U5325">
        <v>4.5200000000000014</v>
      </c>
    </row>
    <row r="5326" spans="1:21" x14ac:dyDescent="0.2">
      <c r="A5326" t="s">
        <v>1826</v>
      </c>
      <c r="B5326" s="10" t="s">
        <v>1689</v>
      </c>
      <c r="C5326">
        <v>16.8</v>
      </c>
      <c r="D5326">
        <v>-12.28</v>
      </c>
      <c r="E5326">
        <v>8.5</v>
      </c>
      <c r="F5326" t="s">
        <v>1690</v>
      </c>
      <c r="G5326">
        <v>60</v>
      </c>
      <c r="H5326">
        <v>14524.48</v>
      </c>
      <c r="I5326">
        <v>102868.47</v>
      </c>
      <c r="J5326" t="s">
        <v>634</v>
      </c>
      <c r="T5326">
        <f t="shared" si="110"/>
        <v>-3.7799999999999994</v>
      </c>
      <c r="U5326">
        <v>-3.7799999999999994</v>
      </c>
    </row>
    <row r="5327" spans="1:21" x14ac:dyDescent="0.2">
      <c r="A5327" t="s">
        <v>1826</v>
      </c>
      <c r="B5327" s="10" t="s">
        <v>1716</v>
      </c>
      <c r="C5327">
        <v>18.3</v>
      </c>
      <c r="D5327">
        <v>-13.78</v>
      </c>
      <c r="E5327">
        <v>1.5</v>
      </c>
      <c r="F5327" t="s">
        <v>1838</v>
      </c>
      <c r="G5327">
        <v>180</v>
      </c>
      <c r="H5327">
        <v>14524.48</v>
      </c>
      <c r="I5327">
        <v>102868.47</v>
      </c>
      <c r="J5327" t="s">
        <v>634</v>
      </c>
      <c r="T5327">
        <f t="shared" si="110"/>
        <v>-12.28</v>
      </c>
      <c r="U5327">
        <v>-12.28</v>
      </c>
    </row>
    <row r="5328" spans="1:21" x14ac:dyDescent="0.2">
      <c r="A5328" t="s">
        <v>1826</v>
      </c>
      <c r="B5328" s="10" t="s">
        <v>1215</v>
      </c>
      <c r="C5328">
        <v>47.2</v>
      </c>
      <c r="D5328">
        <v>-42.68</v>
      </c>
      <c r="E5328">
        <v>28.9</v>
      </c>
      <c r="F5328" t="s">
        <v>1761</v>
      </c>
      <c r="G5328">
        <v>230</v>
      </c>
      <c r="H5328">
        <v>14524.48</v>
      </c>
      <c r="I5328">
        <v>102868.47</v>
      </c>
      <c r="J5328" t="s">
        <v>634</v>
      </c>
      <c r="T5328">
        <f t="shared" si="110"/>
        <v>-13.780000000000001</v>
      </c>
      <c r="U5328">
        <v>-13.780000000000001</v>
      </c>
    </row>
    <row r="5329" spans="1:21" x14ac:dyDescent="0.2">
      <c r="A5329" t="s">
        <v>1826</v>
      </c>
      <c r="B5329" s="10" t="s">
        <v>1700</v>
      </c>
      <c r="C5329">
        <v>58.1</v>
      </c>
      <c r="D5329">
        <v>-53.58</v>
      </c>
      <c r="E5329">
        <v>10.9</v>
      </c>
      <c r="F5329" t="s">
        <v>1701</v>
      </c>
      <c r="G5329">
        <v>350</v>
      </c>
      <c r="H5329">
        <v>14524.48</v>
      </c>
      <c r="I5329">
        <v>102868.47</v>
      </c>
      <c r="J5329" t="s">
        <v>634</v>
      </c>
      <c r="T5329">
        <f t="shared" si="110"/>
        <v>-42.68</v>
      </c>
      <c r="U5329">
        <v>-42.68</v>
      </c>
    </row>
    <row r="5330" spans="1:21" x14ac:dyDescent="0.2">
      <c r="A5330" t="s">
        <v>1826</v>
      </c>
      <c r="B5330" s="10" t="s">
        <v>1702</v>
      </c>
      <c r="C5330">
        <v>68.900000000000006</v>
      </c>
      <c r="D5330">
        <v>-64.38</v>
      </c>
      <c r="E5330">
        <v>10.8</v>
      </c>
      <c r="F5330" t="s">
        <v>1703</v>
      </c>
      <c r="G5330">
        <v>700</v>
      </c>
      <c r="H5330">
        <v>14524.48</v>
      </c>
      <c r="I5330">
        <v>102868.47</v>
      </c>
      <c r="J5330" t="s">
        <v>634</v>
      </c>
      <c r="T5330">
        <f t="shared" si="110"/>
        <v>-53.58</v>
      </c>
      <c r="U5330">
        <v>-53.58</v>
      </c>
    </row>
    <row r="5331" spans="1:21" x14ac:dyDescent="0.2">
      <c r="A5331" t="s">
        <v>1826</v>
      </c>
      <c r="B5331" s="10" t="s">
        <v>1704</v>
      </c>
      <c r="C5331">
        <v>74.2</v>
      </c>
      <c r="D5331">
        <v>-69.680000000000007</v>
      </c>
      <c r="E5331">
        <v>5.3</v>
      </c>
      <c r="F5331" t="s">
        <v>1705</v>
      </c>
      <c r="G5331">
        <v>1500</v>
      </c>
      <c r="H5331">
        <v>14524.48</v>
      </c>
      <c r="I5331">
        <v>102868.47</v>
      </c>
      <c r="J5331" t="s">
        <v>634</v>
      </c>
      <c r="T5331">
        <f t="shared" si="110"/>
        <v>-64.38000000000001</v>
      </c>
      <c r="U5331">
        <v>-64.38000000000001</v>
      </c>
    </row>
    <row r="5332" spans="1:21" x14ac:dyDescent="0.2">
      <c r="A5332" t="s">
        <v>1827</v>
      </c>
      <c r="B5332" s="10" t="s">
        <v>1714</v>
      </c>
      <c r="C5332">
        <v>7.3</v>
      </c>
      <c r="D5332">
        <v>-2.98</v>
      </c>
      <c r="E5332">
        <v>7.3</v>
      </c>
      <c r="F5332" t="s">
        <v>1760</v>
      </c>
      <c r="G5332">
        <v>100</v>
      </c>
      <c r="H5332">
        <v>14593.95</v>
      </c>
      <c r="I5332">
        <v>102817.69</v>
      </c>
      <c r="J5332" t="s">
        <v>634</v>
      </c>
      <c r="T5332">
        <f t="shared" si="110"/>
        <v>4.32</v>
      </c>
      <c r="U5332">
        <v>4.32</v>
      </c>
    </row>
    <row r="5333" spans="1:21" x14ac:dyDescent="0.2">
      <c r="A5333" t="s">
        <v>1827</v>
      </c>
      <c r="B5333" s="10" t="s">
        <v>1689</v>
      </c>
      <c r="C5333">
        <v>17.2</v>
      </c>
      <c r="D5333">
        <v>-12.88</v>
      </c>
      <c r="E5333">
        <v>9.9</v>
      </c>
      <c r="F5333" t="s">
        <v>1690</v>
      </c>
      <c r="G5333">
        <v>60</v>
      </c>
      <c r="H5333">
        <v>14593.95</v>
      </c>
      <c r="I5333">
        <v>102817.69</v>
      </c>
      <c r="J5333" t="s">
        <v>634</v>
      </c>
      <c r="T5333">
        <f t="shared" si="110"/>
        <v>-2.9800000000000004</v>
      </c>
      <c r="U5333">
        <v>-2.9800000000000004</v>
      </c>
    </row>
    <row r="5334" spans="1:21" x14ac:dyDescent="0.2">
      <c r="A5334" t="s">
        <v>1827</v>
      </c>
      <c r="B5334" s="10" t="s">
        <v>1711</v>
      </c>
      <c r="C5334">
        <v>18.8</v>
      </c>
      <c r="D5334">
        <v>-14.48</v>
      </c>
      <c r="E5334">
        <v>1.6</v>
      </c>
      <c r="F5334" t="s">
        <v>1712</v>
      </c>
      <c r="G5334">
        <v>280</v>
      </c>
      <c r="H5334">
        <v>14593.95</v>
      </c>
      <c r="I5334">
        <v>102817.69</v>
      </c>
      <c r="J5334" t="s">
        <v>634</v>
      </c>
      <c r="T5334">
        <f t="shared" si="110"/>
        <v>-12.88</v>
      </c>
      <c r="U5334">
        <v>-12.88</v>
      </c>
    </row>
    <row r="5335" spans="1:21" x14ac:dyDescent="0.2">
      <c r="A5335" t="s">
        <v>1827</v>
      </c>
      <c r="B5335" s="10" t="s">
        <v>1721</v>
      </c>
      <c r="C5335">
        <v>21.5</v>
      </c>
      <c r="D5335">
        <v>-17.18</v>
      </c>
      <c r="E5335">
        <v>2.7</v>
      </c>
      <c r="F5335" t="s">
        <v>1696</v>
      </c>
      <c r="G5335">
        <v>80</v>
      </c>
      <c r="H5335">
        <v>14593.95</v>
      </c>
      <c r="I5335">
        <v>102817.69</v>
      </c>
      <c r="J5335" t="s">
        <v>634</v>
      </c>
      <c r="T5335">
        <f t="shared" si="110"/>
        <v>-14.48</v>
      </c>
      <c r="U5335">
        <v>-14.48</v>
      </c>
    </row>
    <row r="5336" spans="1:21" x14ac:dyDescent="0.2">
      <c r="A5336" t="s">
        <v>1827</v>
      </c>
      <c r="B5336" s="10" t="s">
        <v>1215</v>
      </c>
      <c r="C5336">
        <v>36.5</v>
      </c>
      <c r="D5336">
        <v>-32.18</v>
      </c>
      <c r="E5336">
        <v>15</v>
      </c>
      <c r="F5336" t="s">
        <v>1761</v>
      </c>
      <c r="G5336">
        <v>230</v>
      </c>
      <c r="H5336">
        <v>14593.95</v>
      </c>
      <c r="I5336">
        <v>102817.69</v>
      </c>
      <c r="J5336" t="s">
        <v>634</v>
      </c>
      <c r="T5336">
        <f t="shared" si="110"/>
        <v>-17.18</v>
      </c>
      <c r="U5336">
        <v>-17.18</v>
      </c>
    </row>
    <row r="5337" spans="1:21" x14ac:dyDescent="0.2">
      <c r="A5337" t="s">
        <v>1827</v>
      </c>
      <c r="B5337" s="10" t="s">
        <v>1700</v>
      </c>
      <c r="C5337">
        <v>45.5</v>
      </c>
      <c r="D5337">
        <v>-41.18</v>
      </c>
      <c r="E5337">
        <v>9</v>
      </c>
      <c r="F5337" t="s">
        <v>1701</v>
      </c>
      <c r="G5337">
        <v>350</v>
      </c>
      <c r="H5337">
        <v>14593.95</v>
      </c>
      <c r="I5337">
        <v>102817.69</v>
      </c>
      <c r="J5337" t="s">
        <v>634</v>
      </c>
      <c r="T5337">
        <f t="shared" si="110"/>
        <v>-32.18</v>
      </c>
      <c r="U5337">
        <v>-32.18</v>
      </c>
    </row>
    <row r="5338" spans="1:21" x14ac:dyDescent="0.2">
      <c r="A5338" t="s">
        <v>1827</v>
      </c>
      <c r="B5338" s="10" t="s">
        <v>1702</v>
      </c>
      <c r="C5338">
        <v>54.5</v>
      </c>
      <c r="D5338">
        <v>-50.18</v>
      </c>
      <c r="E5338">
        <v>9</v>
      </c>
      <c r="F5338" t="s">
        <v>1703</v>
      </c>
      <c r="G5338">
        <v>700</v>
      </c>
      <c r="H5338">
        <v>14593.95</v>
      </c>
      <c r="I5338">
        <v>102817.69</v>
      </c>
      <c r="J5338" t="s">
        <v>634</v>
      </c>
      <c r="T5338">
        <f t="shared" si="110"/>
        <v>-41.18</v>
      </c>
      <c r="U5338">
        <v>-41.18</v>
      </c>
    </row>
    <row r="5339" spans="1:21" x14ac:dyDescent="0.2">
      <c r="A5339" t="s">
        <v>1827</v>
      </c>
      <c r="B5339" s="10" t="s">
        <v>1704</v>
      </c>
      <c r="C5339">
        <v>59.9</v>
      </c>
      <c r="D5339">
        <v>-55.58</v>
      </c>
      <c r="E5339">
        <v>5.4</v>
      </c>
      <c r="F5339" t="s">
        <v>1705</v>
      </c>
      <c r="G5339">
        <v>1500</v>
      </c>
      <c r="H5339">
        <v>14593.95</v>
      </c>
      <c r="I5339">
        <v>102817.69</v>
      </c>
      <c r="J5339" t="s">
        <v>634</v>
      </c>
      <c r="T5339">
        <f t="shared" si="110"/>
        <v>-50.18</v>
      </c>
      <c r="U5339">
        <v>-50.18</v>
      </c>
    </row>
    <row r="5340" spans="1:21" x14ac:dyDescent="0.2">
      <c r="A5340" t="s">
        <v>1828</v>
      </c>
      <c r="B5340" s="10" t="s">
        <v>1714</v>
      </c>
      <c r="C5340">
        <v>8.1</v>
      </c>
      <c r="D5340">
        <v>-3.97</v>
      </c>
      <c r="E5340">
        <v>8.1</v>
      </c>
      <c r="F5340" t="s">
        <v>1760</v>
      </c>
      <c r="G5340">
        <v>100</v>
      </c>
      <c r="H5340">
        <v>14594.56</v>
      </c>
      <c r="I5340">
        <v>102843.06</v>
      </c>
      <c r="J5340" t="s">
        <v>634</v>
      </c>
      <c r="T5340">
        <f t="shared" si="110"/>
        <v>4.129999999999999</v>
      </c>
      <c r="U5340">
        <v>4.129999999999999</v>
      </c>
    </row>
    <row r="5341" spans="1:21" x14ac:dyDescent="0.2">
      <c r="A5341" t="s">
        <v>1828</v>
      </c>
      <c r="B5341" s="10" t="s">
        <v>1689</v>
      </c>
      <c r="C5341">
        <v>17.600000000000001</v>
      </c>
      <c r="D5341">
        <v>-13.47</v>
      </c>
      <c r="E5341">
        <v>9.5</v>
      </c>
      <c r="F5341" t="s">
        <v>1690</v>
      </c>
      <c r="G5341">
        <v>60</v>
      </c>
      <c r="H5341">
        <v>14594.56</v>
      </c>
      <c r="I5341">
        <v>102843.06</v>
      </c>
      <c r="J5341" t="s">
        <v>634</v>
      </c>
      <c r="T5341">
        <f t="shared" si="110"/>
        <v>-3.9700000000000006</v>
      </c>
      <c r="U5341">
        <v>-3.9700000000000006</v>
      </c>
    </row>
    <row r="5342" spans="1:21" x14ac:dyDescent="0.2">
      <c r="A5342" t="s">
        <v>1828</v>
      </c>
      <c r="B5342" s="10" t="s">
        <v>1711</v>
      </c>
      <c r="C5342">
        <v>22.7</v>
      </c>
      <c r="D5342">
        <v>-18.57</v>
      </c>
      <c r="E5342">
        <v>5.0999999999999996</v>
      </c>
      <c r="F5342" t="s">
        <v>1712</v>
      </c>
      <c r="G5342">
        <v>280</v>
      </c>
      <c r="H5342">
        <v>14594.56</v>
      </c>
      <c r="I5342">
        <v>102843.06</v>
      </c>
      <c r="J5342" t="s">
        <v>634</v>
      </c>
      <c r="T5342">
        <f t="shared" si="110"/>
        <v>-13.47</v>
      </c>
      <c r="U5342">
        <v>-13.47</v>
      </c>
    </row>
    <row r="5343" spans="1:21" x14ac:dyDescent="0.2">
      <c r="A5343" t="s">
        <v>1828</v>
      </c>
      <c r="B5343" s="10" t="s">
        <v>1215</v>
      </c>
      <c r="C5343">
        <v>35.6</v>
      </c>
      <c r="D5343">
        <v>-31.47</v>
      </c>
      <c r="E5343">
        <v>12.9</v>
      </c>
      <c r="F5343" t="s">
        <v>1761</v>
      </c>
      <c r="G5343">
        <v>230</v>
      </c>
      <c r="H5343">
        <v>14594.56</v>
      </c>
      <c r="I5343">
        <v>102843.06</v>
      </c>
      <c r="J5343" t="s">
        <v>634</v>
      </c>
      <c r="T5343">
        <f t="shared" si="110"/>
        <v>-18.57</v>
      </c>
      <c r="U5343">
        <v>-18.57</v>
      </c>
    </row>
    <row r="5344" spans="1:21" x14ac:dyDescent="0.2">
      <c r="A5344" t="s">
        <v>1828</v>
      </c>
      <c r="B5344" s="10" t="s">
        <v>1700</v>
      </c>
      <c r="C5344">
        <v>38.4</v>
      </c>
      <c r="D5344">
        <v>-34.270000000000003</v>
      </c>
      <c r="E5344">
        <v>2.8</v>
      </c>
      <c r="F5344" t="s">
        <v>1701</v>
      </c>
      <c r="G5344">
        <v>350</v>
      </c>
      <c r="H5344">
        <v>14594.56</v>
      </c>
      <c r="I5344">
        <v>102843.06</v>
      </c>
      <c r="J5344" t="s">
        <v>634</v>
      </c>
      <c r="T5344">
        <f t="shared" si="110"/>
        <v>-31.470000000000002</v>
      </c>
      <c r="U5344">
        <v>-31.470000000000002</v>
      </c>
    </row>
    <row r="5345" spans="1:21" x14ac:dyDescent="0.2">
      <c r="A5345" t="s">
        <v>1828</v>
      </c>
      <c r="B5345" s="10" t="s">
        <v>1702</v>
      </c>
      <c r="C5345">
        <v>63.4</v>
      </c>
      <c r="D5345">
        <v>-59.27</v>
      </c>
      <c r="E5345">
        <v>25</v>
      </c>
      <c r="F5345" t="s">
        <v>1703</v>
      </c>
      <c r="G5345">
        <v>700</v>
      </c>
      <c r="H5345">
        <v>14594.56</v>
      </c>
      <c r="I5345">
        <v>102843.06</v>
      </c>
      <c r="J5345" t="s">
        <v>634</v>
      </c>
      <c r="T5345">
        <f t="shared" si="110"/>
        <v>-34.270000000000003</v>
      </c>
      <c r="U5345">
        <v>-34.270000000000003</v>
      </c>
    </row>
    <row r="5346" spans="1:21" x14ac:dyDescent="0.2">
      <c r="A5346" t="s">
        <v>1828</v>
      </c>
      <c r="B5346" s="10" t="s">
        <v>1704</v>
      </c>
      <c r="C5346">
        <v>68.400000000000006</v>
      </c>
      <c r="D5346">
        <v>-64.27</v>
      </c>
      <c r="E5346">
        <v>5.0000000000000098</v>
      </c>
      <c r="F5346" t="s">
        <v>1705</v>
      </c>
      <c r="G5346">
        <v>1500</v>
      </c>
      <c r="H5346">
        <v>14594.56</v>
      </c>
      <c r="I5346">
        <v>102843.06</v>
      </c>
      <c r="J5346" t="s">
        <v>634</v>
      </c>
      <c r="T5346">
        <f t="shared" si="110"/>
        <v>-59.269999999999989</v>
      </c>
      <c r="U5346">
        <v>-59.269999999999989</v>
      </c>
    </row>
    <row r="5347" spans="1:21" x14ac:dyDescent="0.2">
      <c r="A5347" t="s">
        <v>1829</v>
      </c>
      <c r="B5347" s="10" t="s">
        <v>1714</v>
      </c>
      <c r="C5347">
        <v>8.1999999999999993</v>
      </c>
      <c r="D5347">
        <v>-3.91</v>
      </c>
      <c r="E5347">
        <v>8.1999999999999993</v>
      </c>
      <c r="F5347" t="s">
        <v>1760</v>
      </c>
      <c r="G5347">
        <v>100</v>
      </c>
      <c r="H5347">
        <v>14594.3</v>
      </c>
      <c r="I5347">
        <v>102869.68</v>
      </c>
      <c r="J5347" t="s">
        <v>634</v>
      </c>
      <c r="T5347">
        <f t="shared" si="110"/>
        <v>4.2899999999999991</v>
      </c>
      <c r="U5347">
        <v>4.2899999999999991</v>
      </c>
    </row>
    <row r="5348" spans="1:21" x14ac:dyDescent="0.2">
      <c r="A5348" t="s">
        <v>1829</v>
      </c>
      <c r="B5348" s="10" t="s">
        <v>1687</v>
      </c>
      <c r="C5348">
        <v>8.6999999999999993</v>
      </c>
      <c r="D5348">
        <v>-4.41</v>
      </c>
      <c r="E5348">
        <v>0.5</v>
      </c>
      <c r="F5348" t="s">
        <v>1688</v>
      </c>
      <c r="G5348">
        <v>70</v>
      </c>
      <c r="H5348">
        <v>14594.3</v>
      </c>
      <c r="I5348">
        <v>102869.68</v>
      </c>
      <c r="J5348" t="s">
        <v>634</v>
      </c>
      <c r="T5348">
        <f t="shared" si="110"/>
        <v>-3.91</v>
      </c>
      <c r="U5348">
        <v>-3.91</v>
      </c>
    </row>
    <row r="5349" spans="1:21" x14ac:dyDescent="0.2">
      <c r="A5349" t="s">
        <v>1829</v>
      </c>
      <c r="B5349" s="10" t="s">
        <v>1689</v>
      </c>
      <c r="C5349">
        <v>15.8</v>
      </c>
      <c r="D5349">
        <v>-11.51</v>
      </c>
      <c r="E5349">
        <v>7.1</v>
      </c>
      <c r="F5349" t="s">
        <v>1690</v>
      </c>
      <c r="G5349">
        <v>60</v>
      </c>
      <c r="H5349">
        <v>14594.3</v>
      </c>
      <c r="I5349">
        <v>102869.68</v>
      </c>
      <c r="J5349" t="s">
        <v>634</v>
      </c>
      <c r="T5349">
        <f t="shared" si="110"/>
        <v>-4.41</v>
      </c>
      <c r="U5349">
        <v>-4.41</v>
      </c>
    </row>
    <row r="5350" spans="1:21" x14ac:dyDescent="0.2">
      <c r="A5350" t="s">
        <v>1829</v>
      </c>
      <c r="B5350" s="10" t="s">
        <v>1716</v>
      </c>
      <c r="C5350">
        <v>18.7</v>
      </c>
      <c r="D5350">
        <v>-14.41</v>
      </c>
      <c r="E5350">
        <v>2.9</v>
      </c>
      <c r="F5350" t="s">
        <v>1838</v>
      </c>
      <c r="G5350">
        <v>180</v>
      </c>
      <c r="H5350">
        <v>14594.3</v>
      </c>
      <c r="I5350">
        <v>102869.68</v>
      </c>
      <c r="J5350" t="s">
        <v>634</v>
      </c>
      <c r="T5350">
        <f t="shared" si="110"/>
        <v>-11.51</v>
      </c>
      <c r="U5350">
        <v>-11.51</v>
      </c>
    </row>
    <row r="5351" spans="1:21" x14ac:dyDescent="0.2">
      <c r="A5351" t="s">
        <v>1829</v>
      </c>
      <c r="B5351" s="10" t="s">
        <v>1215</v>
      </c>
      <c r="C5351">
        <v>31.5</v>
      </c>
      <c r="D5351">
        <v>-27.21</v>
      </c>
      <c r="E5351">
        <v>12.8</v>
      </c>
      <c r="F5351" t="s">
        <v>1761</v>
      </c>
      <c r="G5351">
        <v>230</v>
      </c>
      <c r="H5351">
        <v>14594.3</v>
      </c>
      <c r="I5351">
        <v>102869.68</v>
      </c>
      <c r="J5351" t="s">
        <v>634</v>
      </c>
      <c r="T5351">
        <f t="shared" si="110"/>
        <v>-14.41</v>
      </c>
      <c r="U5351">
        <v>-14.41</v>
      </c>
    </row>
    <row r="5352" spans="1:21" x14ac:dyDescent="0.2">
      <c r="A5352" t="s">
        <v>1829</v>
      </c>
      <c r="B5352" s="10" t="s">
        <v>1700</v>
      </c>
      <c r="C5352">
        <v>40</v>
      </c>
      <c r="D5352">
        <v>-35.71</v>
      </c>
      <c r="E5352">
        <v>8.5</v>
      </c>
      <c r="F5352" t="s">
        <v>1701</v>
      </c>
      <c r="G5352">
        <v>350</v>
      </c>
      <c r="H5352">
        <v>14594.3</v>
      </c>
      <c r="I5352">
        <v>102869.68</v>
      </c>
      <c r="J5352" t="s">
        <v>634</v>
      </c>
      <c r="T5352">
        <f t="shared" si="110"/>
        <v>-27.21</v>
      </c>
      <c r="U5352">
        <v>-27.21</v>
      </c>
    </row>
    <row r="5353" spans="1:21" x14ac:dyDescent="0.2">
      <c r="A5353" t="s">
        <v>1829</v>
      </c>
      <c r="B5353" s="10" t="s">
        <v>1702</v>
      </c>
      <c r="C5353">
        <v>44.5</v>
      </c>
      <c r="D5353">
        <v>-40.21</v>
      </c>
      <c r="E5353">
        <v>4.5</v>
      </c>
      <c r="F5353" t="s">
        <v>1703</v>
      </c>
      <c r="G5353">
        <v>700</v>
      </c>
      <c r="H5353">
        <v>14594.3</v>
      </c>
      <c r="I5353">
        <v>102869.68</v>
      </c>
      <c r="J5353" t="s">
        <v>634</v>
      </c>
      <c r="T5353">
        <f t="shared" si="110"/>
        <v>-35.71</v>
      </c>
      <c r="U5353">
        <v>-35.71</v>
      </c>
    </row>
    <row r="5354" spans="1:21" x14ac:dyDescent="0.2">
      <c r="A5354" t="s">
        <v>1829</v>
      </c>
      <c r="B5354" s="10" t="s">
        <v>1704</v>
      </c>
      <c r="C5354">
        <v>50.1</v>
      </c>
      <c r="D5354">
        <v>-45.81</v>
      </c>
      <c r="E5354">
        <v>5.6</v>
      </c>
      <c r="F5354" t="s">
        <v>1705</v>
      </c>
      <c r="G5354">
        <v>1500</v>
      </c>
      <c r="H5354">
        <v>14594.3</v>
      </c>
      <c r="I5354">
        <v>102869.68</v>
      </c>
      <c r="J5354" t="s">
        <v>634</v>
      </c>
      <c r="T5354">
        <f t="shared" si="110"/>
        <v>-40.21</v>
      </c>
      <c r="U5354">
        <v>-40.21</v>
      </c>
    </row>
    <row r="5355" spans="1:21" x14ac:dyDescent="0.2">
      <c r="A5355" t="s">
        <v>1830</v>
      </c>
      <c r="B5355" s="10" t="s">
        <v>1687</v>
      </c>
      <c r="C5355">
        <v>0.6</v>
      </c>
      <c r="D5355">
        <v>3.35</v>
      </c>
      <c r="E5355">
        <v>0.6</v>
      </c>
      <c r="F5355" t="s">
        <v>1688</v>
      </c>
      <c r="G5355">
        <v>70</v>
      </c>
      <c r="H5355">
        <v>14709.55</v>
      </c>
      <c r="I5355">
        <v>102818.79</v>
      </c>
      <c r="J5355" t="s">
        <v>634</v>
      </c>
      <c r="T5355">
        <f t="shared" si="110"/>
        <v>3.95</v>
      </c>
      <c r="U5355">
        <v>3.95</v>
      </c>
    </row>
    <row r="5356" spans="1:21" x14ac:dyDescent="0.2">
      <c r="A5356" t="s">
        <v>1830</v>
      </c>
      <c r="B5356" s="10" t="s">
        <v>1714</v>
      </c>
      <c r="C5356">
        <v>3.9</v>
      </c>
      <c r="D5356">
        <v>5.0000000000000301E-2</v>
      </c>
      <c r="E5356">
        <v>3.3</v>
      </c>
      <c r="F5356" t="s">
        <v>1760</v>
      </c>
      <c r="G5356">
        <v>100</v>
      </c>
      <c r="H5356">
        <v>14709.55</v>
      </c>
      <c r="I5356">
        <v>102818.79</v>
      </c>
      <c r="J5356" t="s">
        <v>634</v>
      </c>
      <c r="T5356">
        <f t="shared" si="110"/>
        <v>3.35</v>
      </c>
      <c r="U5356">
        <v>3.35</v>
      </c>
    </row>
    <row r="5357" spans="1:21" x14ac:dyDescent="0.2">
      <c r="A5357" t="s">
        <v>1830</v>
      </c>
      <c r="B5357" s="10" t="s">
        <v>1687</v>
      </c>
      <c r="C5357">
        <v>4.3</v>
      </c>
      <c r="D5357">
        <v>-0.35</v>
      </c>
      <c r="E5357">
        <v>0.4</v>
      </c>
      <c r="F5357" t="s">
        <v>1688</v>
      </c>
      <c r="G5357">
        <v>70</v>
      </c>
      <c r="H5357">
        <v>14709.55</v>
      </c>
      <c r="I5357">
        <v>102818.79</v>
      </c>
      <c r="J5357" t="s">
        <v>634</v>
      </c>
      <c r="T5357">
        <f t="shared" si="110"/>
        <v>5.0000000000000044E-2</v>
      </c>
      <c r="U5357">
        <v>5.0000000000000044E-2</v>
      </c>
    </row>
    <row r="5358" spans="1:21" x14ac:dyDescent="0.2">
      <c r="A5358" t="s">
        <v>1830</v>
      </c>
      <c r="B5358" s="10" t="s">
        <v>1714</v>
      </c>
      <c r="C5358">
        <v>7.2</v>
      </c>
      <c r="D5358">
        <v>-3.25</v>
      </c>
      <c r="E5358">
        <v>2.9</v>
      </c>
      <c r="F5358" t="s">
        <v>1760</v>
      </c>
      <c r="G5358">
        <v>100</v>
      </c>
      <c r="H5358">
        <v>14709.55</v>
      </c>
      <c r="I5358">
        <v>102818.79</v>
      </c>
      <c r="J5358" t="s">
        <v>634</v>
      </c>
      <c r="T5358">
        <f t="shared" si="110"/>
        <v>-0.35000000000000009</v>
      </c>
      <c r="U5358">
        <v>-0.35000000000000009</v>
      </c>
    </row>
    <row r="5359" spans="1:21" x14ac:dyDescent="0.2">
      <c r="A5359" t="s">
        <v>1830</v>
      </c>
      <c r="B5359" s="10" t="s">
        <v>1689</v>
      </c>
      <c r="C5359">
        <v>14.7</v>
      </c>
      <c r="D5359">
        <v>-10.75</v>
      </c>
      <c r="E5359">
        <v>7.5</v>
      </c>
      <c r="F5359" t="s">
        <v>1690</v>
      </c>
      <c r="G5359">
        <v>60</v>
      </c>
      <c r="H5359">
        <v>14709.55</v>
      </c>
      <c r="I5359">
        <v>102818.79</v>
      </c>
      <c r="J5359" t="s">
        <v>634</v>
      </c>
      <c r="T5359">
        <f t="shared" si="110"/>
        <v>-3.25</v>
      </c>
      <c r="U5359">
        <v>-3.25</v>
      </c>
    </row>
    <row r="5360" spans="1:21" x14ac:dyDescent="0.2">
      <c r="A5360" t="s">
        <v>1830</v>
      </c>
      <c r="B5360" s="10" t="s">
        <v>1711</v>
      </c>
      <c r="C5360">
        <v>16.600000000000001</v>
      </c>
      <c r="D5360">
        <v>-12.65</v>
      </c>
      <c r="E5360">
        <v>1.9</v>
      </c>
      <c r="F5360" t="s">
        <v>1712</v>
      </c>
      <c r="G5360">
        <v>280</v>
      </c>
      <c r="H5360">
        <v>14709.55</v>
      </c>
      <c r="I5360">
        <v>102818.79</v>
      </c>
      <c r="J5360" t="s">
        <v>634</v>
      </c>
      <c r="T5360">
        <f t="shared" si="110"/>
        <v>-10.75</v>
      </c>
      <c r="U5360">
        <v>-10.75</v>
      </c>
    </row>
    <row r="5361" spans="1:21" x14ac:dyDescent="0.2">
      <c r="A5361" t="s">
        <v>1830</v>
      </c>
      <c r="B5361" s="10" t="s">
        <v>1716</v>
      </c>
      <c r="C5361">
        <v>19.2</v>
      </c>
      <c r="D5361">
        <v>-15.25</v>
      </c>
      <c r="E5361">
        <v>2.6</v>
      </c>
      <c r="F5361" t="s">
        <v>1838</v>
      </c>
      <c r="G5361">
        <v>180</v>
      </c>
      <c r="H5361">
        <v>14709.55</v>
      </c>
      <c r="I5361">
        <v>102818.79</v>
      </c>
      <c r="J5361" t="s">
        <v>634</v>
      </c>
      <c r="T5361">
        <f t="shared" si="110"/>
        <v>-12.65</v>
      </c>
      <c r="U5361">
        <v>-12.65</v>
      </c>
    </row>
    <row r="5362" spans="1:21" x14ac:dyDescent="0.2">
      <c r="A5362" t="s">
        <v>1830</v>
      </c>
      <c r="B5362" s="10" t="s">
        <v>1215</v>
      </c>
      <c r="C5362">
        <v>30.5</v>
      </c>
      <c r="D5362">
        <v>-26.55</v>
      </c>
      <c r="E5362">
        <v>11.3</v>
      </c>
      <c r="F5362" t="s">
        <v>1761</v>
      </c>
      <c r="G5362">
        <v>230</v>
      </c>
      <c r="H5362">
        <v>14709.55</v>
      </c>
      <c r="I5362">
        <v>102818.79</v>
      </c>
      <c r="J5362" t="s">
        <v>634</v>
      </c>
      <c r="T5362">
        <f t="shared" si="110"/>
        <v>-15.25</v>
      </c>
      <c r="U5362">
        <v>-15.25</v>
      </c>
    </row>
    <row r="5363" spans="1:21" x14ac:dyDescent="0.2">
      <c r="A5363" t="s">
        <v>1830</v>
      </c>
      <c r="B5363" s="10" t="s">
        <v>1700</v>
      </c>
      <c r="C5363">
        <v>39</v>
      </c>
      <c r="D5363">
        <v>-35.049999999999997</v>
      </c>
      <c r="E5363">
        <v>8.5</v>
      </c>
      <c r="F5363" t="s">
        <v>1701</v>
      </c>
      <c r="G5363">
        <v>350</v>
      </c>
      <c r="H5363">
        <v>14709.55</v>
      </c>
      <c r="I5363">
        <v>102818.79</v>
      </c>
      <c r="J5363" t="s">
        <v>634</v>
      </c>
      <c r="T5363">
        <f t="shared" si="110"/>
        <v>-26.549999999999997</v>
      </c>
      <c r="U5363">
        <v>-26.549999999999997</v>
      </c>
    </row>
    <row r="5364" spans="1:21" x14ac:dyDescent="0.2">
      <c r="A5364" t="s">
        <v>1830</v>
      </c>
      <c r="B5364" s="10" t="s">
        <v>1702</v>
      </c>
      <c r="C5364">
        <v>45.6</v>
      </c>
      <c r="D5364">
        <v>-41.65</v>
      </c>
      <c r="E5364">
        <v>6.6</v>
      </c>
      <c r="F5364" t="s">
        <v>1703</v>
      </c>
      <c r="G5364">
        <v>700</v>
      </c>
      <c r="H5364">
        <v>14709.55</v>
      </c>
      <c r="I5364">
        <v>102818.79</v>
      </c>
      <c r="J5364" t="s">
        <v>634</v>
      </c>
      <c r="T5364">
        <f t="shared" si="110"/>
        <v>-35.049999999999997</v>
      </c>
      <c r="U5364">
        <v>-35.049999999999997</v>
      </c>
    </row>
    <row r="5365" spans="1:21" x14ac:dyDescent="0.2">
      <c r="A5365" t="s">
        <v>1830</v>
      </c>
      <c r="B5365" s="10" t="s">
        <v>1704</v>
      </c>
      <c r="C5365">
        <v>51.2</v>
      </c>
      <c r="D5365">
        <v>-47.25</v>
      </c>
      <c r="E5365">
        <v>5.6</v>
      </c>
      <c r="F5365" t="s">
        <v>1705</v>
      </c>
      <c r="G5365">
        <v>1500</v>
      </c>
      <c r="H5365">
        <v>14709.55</v>
      </c>
      <c r="I5365">
        <v>102818.79</v>
      </c>
      <c r="J5365" t="s">
        <v>634</v>
      </c>
      <c r="T5365">
        <f t="shared" si="110"/>
        <v>-41.65</v>
      </c>
      <c r="U5365">
        <v>-41.65</v>
      </c>
    </row>
    <row r="5366" spans="1:21" x14ac:dyDescent="0.2">
      <c r="A5366" t="s">
        <v>1831</v>
      </c>
      <c r="B5366" s="10" t="s">
        <v>1687</v>
      </c>
      <c r="C5366">
        <v>1</v>
      </c>
      <c r="D5366">
        <v>2.86</v>
      </c>
      <c r="E5366">
        <v>1</v>
      </c>
      <c r="F5366" t="s">
        <v>1688</v>
      </c>
      <c r="G5366">
        <v>70</v>
      </c>
      <c r="H5366">
        <v>14709.92</v>
      </c>
      <c r="I5366">
        <v>102843.04</v>
      </c>
      <c r="J5366" t="s">
        <v>634</v>
      </c>
      <c r="T5366">
        <f t="shared" si="110"/>
        <v>3.86</v>
      </c>
      <c r="U5366">
        <v>3.86</v>
      </c>
    </row>
    <row r="5367" spans="1:21" x14ac:dyDescent="0.2">
      <c r="A5367" t="s">
        <v>1831</v>
      </c>
      <c r="B5367" s="10" t="s">
        <v>1714</v>
      </c>
      <c r="C5367">
        <v>6.8</v>
      </c>
      <c r="D5367">
        <v>-2.94</v>
      </c>
      <c r="E5367">
        <v>5.8</v>
      </c>
      <c r="F5367" t="s">
        <v>1760</v>
      </c>
      <c r="G5367">
        <v>100</v>
      </c>
      <c r="H5367">
        <v>14709.92</v>
      </c>
      <c r="I5367">
        <v>102843.04</v>
      </c>
      <c r="J5367" t="s">
        <v>634</v>
      </c>
      <c r="T5367">
        <f t="shared" si="110"/>
        <v>2.86</v>
      </c>
      <c r="U5367">
        <v>2.86</v>
      </c>
    </row>
    <row r="5368" spans="1:21" x14ac:dyDescent="0.2">
      <c r="A5368" t="s">
        <v>1831</v>
      </c>
      <c r="B5368" s="10" t="s">
        <v>1689</v>
      </c>
      <c r="C5368">
        <v>17.5</v>
      </c>
      <c r="D5368">
        <v>-13.64</v>
      </c>
      <c r="E5368">
        <v>10.7</v>
      </c>
      <c r="F5368" t="s">
        <v>1690</v>
      </c>
      <c r="G5368">
        <v>60</v>
      </c>
      <c r="H5368">
        <v>14709.92</v>
      </c>
      <c r="I5368">
        <v>102843.04</v>
      </c>
      <c r="J5368" t="s">
        <v>634</v>
      </c>
      <c r="T5368">
        <f t="shared" si="110"/>
        <v>-2.9400000000000013</v>
      </c>
      <c r="U5368">
        <v>-2.9400000000000013</v>
      </c>
    </row>
    <row r="5369" spans="1:21" x14ac:dyDescent="0.2">
      <c r="A5369" t="s">
        <v>1831</v>
      </c>
      <c r="B5369" s="10" t="s">
        <v>1711</v>
      </c>
      <c r="C5369">
        <v>18.5</v>
      </c>
      <c r="D5369">
        <v>-14.64</v>
      </c>
      <c r="E5369">
        <v>1</v>
      </c>
      <c r="F5369" t="s">
        <v>1712</v>
      </c>
      <c r="G5369">
        <v>280</v>
      </c>
      <c r="H5369">
        <v>14709.92</v>
      </c>
      <c r="I5369">
        <v>102843.04</v>
      </c>
      <c r="J5369" t="s">
        <v>634</v>
      </c>
      <c r="T5369">
        <f t="shared" si="110"/>
        <v>-13.64</v>
      </c>
      <c r="U5369">
        <v>-13.64</v>
      </c>
    </row>
    <row r="5370" spans="1:21" x14ac:dyDescent="0.2">
      <c r="A5370" t="s">
        <v>1831</v>
      </c>
      <c r="B5370" s="10" t="s">
        <v>1215</v>
      </c>
      <c r="C5370">
        <v>29.5</v>
      </c>
      <c r="D5370">
        <v>-25.64</v>
      </c>
      <c r="E5370">
        <v>11</v>
      </c>
      <c r="F5370" t="s">
        <v>1761</v>
      </c>
      <c r="G5370">
        <v>230</v>
      </c>
      <c r="H5370">
        <v>14709.92</v>
      </c>
      <c r="I5370">
        <v>102843.04</v>
      </c>
      <c r="J5370" t="s">
        <v>634</v>
      </c>
      <c r="T5370">
        <f t="shared" si="110"/>
        <v>-14.64</v>
      </c>
      <c r="U5370">
        <v>-14.64</v>
      </c>
    </row>
    <row r="5371" spans="1:21" x14ac:dyDescent="0.2">
      <c r="A5371" t="s">
        <v>1831</v>
      </c>
      <c r="B5371" s="10" t="s">
        <v>1700</v>
      </c>
      <c r="C5371">
        <v>39</v>
      </c>
      <c r="D5371">
        <v>-35.14</v>
      </c>
      <c r="E5371">
        <v>9.5</v>
      </c>
      <c r="F5371" t="s">
        <v>1701</v>
      </c>
      <c r="G5371">
        <v>350</v>
      </c>
      <c r="H5371">
        <v>14709.92</v>
      </c>
      <c r="I5371">
        <v>102843.04</v>
      </c>
      <c r="J5371" t="s">
        <v>634</v>
      </c>
      <c r="T5371">
        <f t="shared" si="110"/>
        <v>-25.64</v>
      </c>
      <c r="U5371">
        <v>-25.64</v>
      </c>
    </row>
    <row r="5372" spans="1:21" x14ac:dyDescent="0.2">
      <c r="A5372" t="s">
        <v>1831</v>
      </c>
      <c r="B5372" s="10" t="s">
        <v>1702</v>
      </c>
      <c r="C5372">
        <v>46.5</v>
      </c>
      <c r="D5372">
        <v>-42.64</v>
      </c>
      <c r="E5372">
        <v>7.5</v>
      </c>
      <c r="F5372" t="s">
        <v>1703</v>
      </c>
      <c r="G5372">
        <v>700</v>
      </c>
      <c r="H5372">
        <v>14709.92</v>
      </c>
      <c r="I5372">
        <v>102843.04</v>
      </c>
      <c r="J5372" t="s">
        <v>634</v>
      </c>
      <c r="T5372">
        <f t="shared" si="110"/>
        <v>-35.14</v>
      </c>
      <c r="U5372">
        <v>-35.14</v>
      </c>
    </row>
    <row r="5373" spans="1:21" x14ac:dyDescent="0.2">
      <c r="A5373" t="s">
        <v>1831</v>
      </c>
      <c r="B5373" s="10" t="s">
        <v>1704</v>
      </c>
      <c r="C5373">
        <v>53.8</v>
      </c>
      <c r="D5373">
        <v>-49.94</v>
      </c>
      <c r="E5373">
        <v>7.3</v>
      </c>
      <c r="F5373" t="s">
        <v>1705</v>
      </c>
      <c r="G5373">
        <v>1500</v>
      </c>
      <c r="H5373">
        <v>14709.92</v>
      </c>
      <c r="I5373">
        <v>102843.04</v>
      </c>
      <c r="J5373" t="s">
        <v>634</v>
      </c>
      <c r="T5373">
        <f t="shared" si="110"/>
        <v>-42.64</v>
      </c>
      <c r="U5373">
        <v>-42.64</v>
      </c>
    </row>
    <row r="5374" spans="1:21" x14ac:dyDescent="0.2">
      <c r="A5374" t="s">
        <v>1832</v>
      </c>
      <c r="B5374" s="10" t="s">
        <v>1714</v>
      </c>
      <c r="C5374">
        <v>6.9</v>
      </c>
      <c r="D5374">
        <v>-2.95</v>
      </c>
      <c r="E5374">
        <v>6.9</v>
      </c>
      <c r="F5374" t="s">
        <v>1760</v>
      </c>
      <c r="G5374">
        <v>100</v>
      </c>
      <c r="H5374">
        <v>14709.83</v>
      </c>
      <c r="I5374">
        <v>102869.63</v>
      </c>
      <c r="J5374" t="s">
        <v>634</v>
      </c>
      <c r="T5374">
        <f t="shared" si="110"/>
        <v>3.95</v>
      </c>
      <c r="U5374">
        <v>3.95</v>
      </c>
    </row>
    <row r="5375" spans="1:21" x14ac:dyDescent="0.2">
      <c r="A5375" t="s">
        <v>1832</v>
      </c>
      <c r="B5375" s="10" t="s">
        <v>1689</v>
      </c>
      <c r="C5375">
        <v>19.600000000000001</v>
      </c>
      <c r="D5375">
        <v>-15.65</v>
      </c>
      <c r="E5375">
        <v>12.7</v>
      </c>
      <c r="F5375" t="s">
        <v>1690</v>
      </c>
      <c r="G5375">
        <v>60</v>
      </c>
      <c r="H5375">
        <v>14709.83</v>
      </c>
      <c r="I5375">
        <v>102869.63</v>
      </c>
      <c r="J5375" t="s">
        <v>634</v>
      </c>
      <c r="T5375">
        <f t="shared" si="110"/>
        <v>-2.9500000000000011</v>
      </c>
      <c r="U5375">
        <v>-2.9500000000000011</v>
      </c>
    </row>
    <row r="5376" spans="1:21" x14ac:dyDescent="0.2">
      <c r="A5376" t="s">
        <v>1832</v>
      </c>
      <c r="B5376" s="10" t="s">
        <v>1215</v>
      </c>
      <c r="C5376">
        <v>31.5</v>
      </c>
      <c r="D5376">
        <v>-27.55</v>
      </c>
      <c r="E5376">
        <v>11.9</v>
      </c>
      <c r="F5376" t="s">
        <v>1761</v>
      </c>
      <c r="G5376">
        <v>230</v>
      </c>
      <c r="H5376">
        <v>14709.83</v>
      </c>
      <c r="I5376">
        <v>102869.63</v>
      </c>
      <c r="J5376" t="s">
        <v>634</v>
      </c>
      <c r="T5376">
        <f t="shared" si="110"/>
        <v>-15.65</v>
      </c>
      <c r="U5376">
        <v>-15.65</v>
      </c>
    </row>
    <row r="5377" spans="1:21" x14ac:dyDescent="0.2">
      <c r="A5377" t="s">
        <v>1832</v>
      </c>
      <c r="B5377" s="10" t="s">
        <v>1700</v>
      </c>
      <c r="C5377">
        <v>35</v>
      </c>
      <c r="D5377">
        <v>-31.05</v>
      </c>
      <c r="E5377">
        <v>3.5</v>
      </c>
      <c r="F5377" t="s">
        <v>1701</v>
      </c>
      <c r="G5377">
        <v>350</v>
      </c>
      <c r="H5377">
        <v>14709.83</v>
      </c>
      <c r="I5377">
        <v>102869.63</v>
      </c>
      <c r="J5377" t="s">
        <v>634</v>
      </c>
      <c r="T5377">
        <f t="shared" si="110"/>
        <v>-27.55</v>
      </c>
      <c r="U5377">
        <v>-27.55</v>
      </c>
    </row>
    <row r="5378" spans="1:21" x14ac:dyDescent="0.2">
      <c r="A5378" t="s">
        <v>1832</v>
      </c>
      <c r="B5378" s="10" t="s">
        <v>1702</v>
      </c>
      <c r="C5378">
        <v>44.8</v>
      </c>
      <c r="D5378">
        <v>-40.85</v>
      </c>
      <c r="E5378">
        <v>9.8000000000000007</v>
      </c>
      <c r="F5378" t="s">
        <v>1703</v>
      </c>
      <c r="G5378">
        <v>700</v>
      </c>
      <c r="H5378">
        <v>14709.83</v>
      </c>
      <c r="I5378">
        <v>102869.63</v>
      </c>
      <c r="J5378" t="s">
        <v>634</v>
      </c>
      <c r="T5378">
        <f t="shared" si="110"/>
        <v>-31.05</v>
      </c>
      <c r="U5378">
        <v>-31.05</v>
      </c>
    </row>
    <row r="5379" spans="1:21" x14ac:dyDescent="0.2">
      <c r="A5379" t="s">
        <v>1832</v>
      </c>
      <c r="B5379" s="10" t="s">
        <v>1704</v>
      </c>
      <c r="C5379">
        <v>51.5</v>
      </c>
      <c r="D5379">
        <v>-47.55</v>
      </c>
      <c r="E5379">
        <v>6.7</v>
      </c>
      <c r="F5379" t="s">
        <v>1705</v>
      </c>
      <c r="G5379">
        <v>1500</v>
      </c>
      <c r="H5379">
        <v>14709.83</v>
      </c>
      <c r="I5379">
        <v>102869.63</v>
      </c>
      <c r="J5379" t="s">
        <v>634</v>
      </c>
      <c r="T5379">
        <f t="shared" ref="T5379:T5442" si="111">D5379+E5379</f>
        <v>-40.849999999999994</v>
      </c>
      <c r="U5379">
        <v>-40.849999999999994</v>
      </c>
    </row>
    <row r="5380" spans="1:21" x14ac:dyDescent="0.2">
      <c r="A5380" t="s">
        <v>1833</v>
      </c>
      <c r="B5380" s="10" t="s">
        <v>1687</v>
      </c>
      <c r="C5380">
        <v>1</v>
      </c>
      <c r="D5380">
        <v>2.5499999999999998</v>
      </c>
      <c r="E5380">
        <v>1</v>
      </c>
      <c r="F5380" t="s">
        <v>1688</v>
      </c>
      <c r="G5380">
        <v>70</v>
      </c>
      <c r="H5380">
        <v>14756.48</v>
      </c>
      <c r="I5380">
        <v>102836.98</v>
      </c>
      <c r="J5380" t="s">
        <v>634</v>
      </c>
      <c r="T5380">
        <f t="shared" si="111"/>
        <v>3.55</v>
      </c>
      <c r="U5380">
        <v>3.55</v>
      </c>
    </row>
    <row r="5381" spans="1:21" x14ac:dyDescent="0.2">
      <c r="A5381" t="s">
        <v>1833</v>
      </c>
      <c r="B5381" s="10" t="s">
        <v>1714</v>
      </c>
      <c r="C5381">
        <v>7.2</v>
      </c>
      <c r="D5381">
        <v>-3.65</v>
      </c>
      <c r="E5381">
        <v>6.2</v>
      </c>
      <c r="F5381" t="s">
        <v>1760</v>
      </c>
      <c r="G5381">
        <v>100</v>
      </c>
      <c r="H5381">
        <v>14756.48</v>
      </c>
      <c r="I5381">
        <v>102836.98</v>
      </c>
      <c r="J5381" t="s">
        <v>634</v>
      </c>
      <c r="T5381">
        <f t="shared" si="111"/>
        <v>2.5500000000000003</v>
      </c>
      <c r="U5381">
        <v>2.5500000000000003</v>
      </c>
    </row>
    <row r="5382" spans="1:21" x14ac:dyDescent="0.2">
      <c r="A5382" t="s">
        <v>1833</v>
      </c>
      <c r="B5382" s="10" t="s">
        <v>1689</v>
      </c>
      <c r="C5382">
        <v>10.4</v>
      </c>
      <c r="D5382">
        <v>-6.85</v>
      </c>
      <c r="E5382">
        <v>3.2</v>
      </c>
      <c r="F5382" t="s">
        <v>1690</v>
      </c>
      <c r="G5382">
        <v>60</v>
      </c>
      <c r="H5382">
        <v>14756.48</v>
      </c>
      <c r="I5382">
        <v>102836.98</v>
      </c>
      <c r="J5382" t="s">
        <v>634</v>
      </c>
      <c r="T5382">
        <f t="shared" si="111"/>
        <v>-3.6499999999999995</v>
      </c>
      <c r="U5382">
        <v>-3.6499999999999995</v>
      </c>
    </row>
    <row r="5383" spans="1:21" x14ac:dyDescent="0.2">
      <c r="A5383" t="s">
        <v>1833</v>
      </c>
      <c r="B5383" s="10" t="s">
        <v>1714</v>
      </c>
      <c r="C5383">
        <v>11</v>
      </c>
      <c r="D5383">
        <v>-7.45</v>
      </c>
      <c r="E5383">
        <v>0.6</v>
      </c>
      <c r="F5383" t="s">
        <v>1760</v>
      </c>
      <c r="G5383">
        <v>100</v>
      </c>
      <c r="H5383">
        <v>14756.48</v>
      </c>
      <c r="I5383">
        <v>102836.98</v>
      </c>
      <c r="J5383" t="s">
        <v>634</v>
      </c>
      <c r="T5383">
        <f t="shared" si="111"/>
        <v>-6.8500000000000005</v>
      </c>
      <c r="U5383">
        <v>-6.8500000000000005</v>
      </c>
    </row>
    <row r="5384" spans="1:21" x14ac:dyDescent="0.2">
      <c r="A5384" t="s">
        <v>1833</v>
      </c>
      <c r="B5384" s="10" t="s">
        <v>1689</v>
      </c>
      <c r="C5384">
        <v>13.2</v>
      </c>
      <c r="D5384">
        <v>-9.65</v>
      </c>
      <c r="E5384">
        <v>2.2000000000000002</v>
      </c>
      <c r="F5384" t="s">
        <v>1690</v>
      </c>
      <c r="G5384">
        <v>60</v>
      </c>
      <c r="H5384">
        <v>14756.48</v>
      </c>
      <c r="I5384">
        <v>102836.98</v>
      </c>
      <c r="J5384" t="s">
        <v>634</v>
      </c>
      <c r="T5384">
        <f t="shared" si="111"/>
        <v>-7.45</v>
      </c>
      <c r="U5384">
        <v>-7.45</v>
      </c>
    </row>
    <row r="5385" spans="1:21" x14ac:dyDescent="0.2">
      <c r="A5385" t="s">
        <v>1833</v>
      </c>
      <c r="B5385" s="10" t="s">
        <v>1714</v>
      </c>
      <c r="C5385">
        <v>18.600000000000001</v>
      </c>
      <c r="D5385">
        <v>-15.05</v>
      </c>
      <c r="E5385">
        <v>5.4</v>
      </c>
      <c r="F5385" t="s">
        <v>1760</v>
      </c>
      <c r="G5385">
        <v>100</v>
      </c>
      <c r="H5385">
        <v>14756.48</v>
      </c>
      <c r="I5385">
        <v>102836.98</v>
      </c>
      <c r="J5385" t="s">
        <v>634</v>
      </c>
      <c r="T5385">
        <f t="shared" si="111"/>
        <v>-9.65</v>
      </c>
      <c r="U5385">
        <v>-9.65</v>
      </c>
    </row>
    <row r="5386" spans="1:21" x14ac:dyDescent="0.2">
      <c r="A5386" t="s">
        <v>1833</v>
      </c>
      <c r="B5386" s="10" t="s">
        <v>1689</v>
      </c>
      <c r="C5386">
        <v>20.2</v>
      </c>
      <c r="D5386">
        <v>-16.649999999999999</v>
      </c>
      <c r="E5386">
        <v>1.6</v>
      </c>
      <c r="F5386" t="s">
        <v>1690</v>
      </c>
      <c r="G5386">
        <v>60</v>
      </c>
      <c r="H5386">
        <v>14756.48</v>
      </c>
      <c r="I5386">
        <v>102836.98</v>
      </c>
      <c r="J5386" t="s">
        <v>634</v>
      </c>
      <c r="T5386">
        <f t="shared" si="111"/>
        <v>-15.049999999999999</v>
      </c>
      <c r="U5386">
        <v>-15.049999999999999</v>
      </c>
    </row>
    <row r="5387" spans="1:21" x14ac:dyDescent="0.2">
      <c r="A5387" t="s">
        <v>1833</v>
      </c>
      <c r="B5387" s="10" t="s">
        <v>1716</v>
      </c>
      <c r="C5387">
        <v>21.6</v>
      </c>
      <c r="D5387">
        <v>-18.05</v>
      </c>
      <c r="E5387">
        <v>1.4</v>
      </c>
      <c r="F5387" t="s">
        <v>1838</v>
      </c>
      <c r="G5387">
        <v>180</v>
      </c>
      <c r="H5387">
        <v>14756.48</v>
      </c>
      <c r="I5387">
        <v>102836.98</v>
      </c>
      <c r="J5387" t="s">
        <v>634</v>
      </c>
      <c r="T5387">
        <f t="shared" si="111"/>
        <v>-16.650000000000002</v>
      </c>
      <c r="U5387">
        <v>-16.650000000000002</v>
      </c>
    </row>
    <row r="5388" spans="1:21" x14ac:dyDescent="0.2">
      <c r="A5388" t="s">
        <v>1833</v>
      </c>
      <c r="B5388" s="10" t="s">
        <v>1215</v>
      </c>
      <c r="C5388">
        <v>39.6</v>
      </c>
      <c r="D5388">
        <v>-36.049999999999997</v>
      </c>
      <c r="E5388">
        <v>18</v>
      </c>
      <c r="F5388" t="s">
        <v>1761</v>
      </c>
      <c r="G5388">
        <v>230</v>
      </c>
      <c r="H5388">
        <v>14756.48</v>
      </c>
      <c r="I5388">
        <v>102836.98</v>
      </c>
      <c r="J5388" t="s">
        <v>634</v>
      </c>
      <c r="T5388">
        <f t="shared" si="111"/>
        <v>-18.049999999999997</v>
      </c>
      <c r="U5388">
        <v>-18.049999999999997</v>
      </c>
    </row>
    <row r="5389" spans="1:21" x14ac:dyDescent="0.2">
      <c r="A5389" t="s">
        <v>1833</v>
      </c>
      <c r="B5389" s="10" t="s">
        <v>1700</v>
      </c>
      <c r="C5389">
        <v>48.5</v>
      </c>
      <c r="D5389">
        <v>-44.95</v>
      </c>
      <c r="E5389">
        <v>8.9</v>
      </c>
      <c r="F5389" t="s">
        <v>1701</v>
      </c>
      <c r="G5389">
        <v>350</v>
      </c>
      <c r="H5389">
        <v>14756.48</v>
      </c>
      <c r="I5389">
        <v>102836.98</v>
      </c>
      <c r="J5389" t="s">
        <v>634</v>
      </c>
      <c r="T5389">
        <f t="shared" si="111"/>
        <v>-36.050000000000004</v>
      </c>
      <c r="U5389">
        <v>-36.050000000000004</v>
      </c>
    </row>
    <row r="5390" spans="1:21" x14ac:dyDescent="0.2">
      <c r="A5390" t="s">
        <v>1833</v>
      </c>
      <c r="B5390" s="10" t="s">
        <v>1702</v>
      </c>
      <c r="C5390">
        <v>55.1</v>
      </c>
      <c r="D5390">
        <v>-51.55</v>
      </c>
      <c r="E5390">
        <v>6.6</v>
      </c>
      <c r="F5390" t="s">
        <v>1703</v>
      </c>
      <c r="G5390">
        <v>700</v>
      </c>
      <c r="H5390">
        <v>14756.48</v>
      </c>
      <c r="I5390">
        <v>102836.98</v>
      </c>
      <c r="J5390" t="s">
        <v>634</v>
      </c>
      <c r="T5390">
        <f t="shared" si="111"/>
        <v>-44.949999999999996</v>
      </c>
      <c r="U5390">
        <v>-44.949999999999996</v>
      </c>
    </row>
    <row r="5391" spans="1:21" x14ac:dyDescent="0.2">
      <c r="A5391" t="s">
        <v>1833</v>
      </c>
      <c r="B5391" s="10" t="s">
        <v>1704</v>
      </c>
      <c r="C5391">
        <v>60.3</v>
      </c>
      <c r="D5391">
        <v>-56.75</v>
      </c>
      <c r="E5391">
        <v>5.2</v>
      </c>
      <c r="F5391" t="s">
        <v>1705</v>
      </c>
      <c r="G5391">
        <v>1500</v>
      </c>
      <c r="H5391">
        <v>14756.48</v>
      </c>
      <c r="I5391">
        <v>102836.98</v>
      </c>
      <c r="J5391" t="s">
        <v>634</v>
      </c>
      <c r="T5391">
        <f t="shared" si="111"/>
        <v>-51.55</v>
      </c>
      <c r="U5391">
        <v>-51.55</v>
      </c>
    </row>
    <row r="5392" spans="1:21" x14ac:dyDescent="0.2">
      <c r="A5392" t="s">
        <v>1834</v>
      </c>
      <c r="B5392" s="10" t="s">
        <v>1687</v>
      </c>
      <c r="C5392">
        <v>0.5</v>
      </c>
      <c r="D5392">
        <v>3.71</v>
      </c>
      <c r="E5392">
        <v>0.5</v>
      </c>
      <c r="F5392" t="s">
        <v>1688</v>
      </c>
      <c r="G5392">
        <v>70</v>
      </c>
      <c r="H5392">
        <v>14803.38</v>
      </c>
      <c r="I5392">
        <v>102849.79</v>
      </c>
      <c r="J5392" t="s">
        <v>634</v>
      </c>
      <c r="T5392">
        <f t="shared" si="111"/>
        <v>4.21</v>
      </c>
      <c r="U5392">
        <v>4.21</v>
      </c>
    </row>
    <row r="5393" spans="1:21" x14ac:dyDescent="0.2">
      <c r="A5393" t="s">
        <v>1834</v>
      </c>
      <c r="B5393" s="10" t="s">
        <v>1714</v>
      </c>
      <c r="C5393">
        <v>7.3</v>
      </c>
      <c r="D5393">
        <v>-3.09</v>
      </c>
      <c r="E5393">
        <v>6.8</v>
      </c>
      <c r="F5393" t="s">
        <v>1760</v>
      </c>
      <c r="G5393">
        <v>100</v>
      </c>
      <c r="H5393">
        <v>14803.38</v>
      </c>
      <c r="I5393">
        <v>102849.79</v>
      </c>
      <c r="J5393" t="s">
        <v>634</v>
      </c>
      <c r="T5393">
        <f t="shared" si="111"/>
        <v>3.71</v>
      </c>
      <c r="U5393">
        <v>3.71</v>
      </c>
    </row>
    <row r="5394" spans="1:21" x14ac:dyDescent="0.2">
      <c r="A5394" t="s">
        <v>1834</v>
      </c>
      <c r="B5394" s="10" t="s">
        <v>1689</v>
      </c>
      <c r="C5394">
        <v>17.100000000000001</v>
      </c>
      <c r="D5394">
        <v>-12.89</v>
      </c>
      <c r="E5394">
        <v>9.8000000000000007</v>
      </c>
      <c r="F5394" t="s">
        <v>1690</v>
      </c>
      <c r="G5394">
        <v>60</v>
      </c>
      <c r="H5394">
        <v>14803.38</v>
      </c>
      <c r="I5394">
        <v>102849.79</v>
      </c>
      <c r="J5394" t="s">
        <v>634</v>
      </c>
      <c r="T5394">
        <f t="shared" si="111"/>
        <v>-3.09</v>
      </c>
      <c r="U5394">
        <v>-3.09</v>
      </c>
    </row>
    <row r="5395" spans="1:21" x14ac:dyDescent="0.2">
      <c r="A5395" t="s">
        <v>1834</v>
      </c>
      <c r="B5395" s="10" t="s">
        <v>1716</v>
      </c>
      <c r="C5395">
        <v>21.8</v>
      </c>
      <c r="D5395">
        <v>-17.59</v>
      </c>
      <c r="E5395">
        <v>4.7</v>
      </c>
      <c r="F5395" t="s">
        <v>1838</v>
      </c>
      <c r="G5395">
        <v>180</v>
      </c>
      <c r="H5395">
        <v>14803.38</v>
      </c>
      <c r="I5395">
        <v>102849.79</v>
      </c>
      <c r="J5395" t="s">
        <v>634</v>
      </c>
      <c r="T5395">
        <f t="shared" si="111"/>
        <v>-12.89</v>
      </c>
      <c r="U5395">
        <v>-12.89</v>
      </c>
    </row>
    <row r="5396" spans="1:21" x14ac:dyDescent="0.2">
      <c r="A5396" t="s">
        <v>1834</v>
      </c>
      <c r="B5396" s="10" t="s">
        <v>1215</v>
      </c>
      <c r="C5396">
        <v>38.700000000000003</v>
      </c>
      <c r="D5396">
        <v>-34.49</v>
      </c>
      <c r="E5396">
        <v>16.899999999999999</v>
      </c>
      <c r="F5396" t="s">
        <v>1761</v>
      </c>
      <c r="G5396">
        <v>230</v>
      </c>
      <c r="H5396">
        <v>14803.38</v>
      </c>
      <c r="I5396">
        <v>102849.79</v>
      </c>
      <c r="J5396" t="s">
        <v>634</v>
      </c>
      <c r="T5396">
        <f t="shared" si="111"/>
        <v>-17.590000000000003</v>
      </c>
      <c r="U5396">
        <v>-17.590000000000003</v>
      </c>
    </row>
    <row r="5397" spans="1:21" x14ac:dyDescent="0.2">
      <c r="A5397" t="s">
        <v>1834</v>
      </c>
      <c r="B5397" s="10" t="s">
        <v>1700</v>
      </c>
      <c r="C5397">
        <v>46.2</v>
      </c>
      <c r="D5397">
        <v>-41.99</v>
      </c>
      <c r="E5397">
        <v>7.5</v>
      </c>
      <c r="F5397" t="s">
        <v>1701</v>
      </c>
      <c r="G5397">
        <v>350</v>
      </c>
      <c r="H5397">
        <v>14803.38</v>
      </c>
      <c r="I5397">
        <v>102849.79</v>
      </c>
      <c r="J5397" t="s">
        <v>634</v>
      </c>
      <c r="T5397">
        <f t="shared" si="111"/>
        <v>-34.49</v>
      </c>
      <c r="U5397">
        <v>-34.49</v>
      </c>
    </row>
    <row r="5398" spans="1:21" x14ac:dyDescent="0.2">
      <c r="A5398" t="s">
        <v>1834</v>
      </c>
      <c r="B5398" s="10" t="s">
        <v>1702</v>
      </c>
      <c r="C5398">
        <v>55.2</v>
      </c>
      <c r="D5398">
        <v>-50.99</v>
      </c>
      <c r="E5398">
        <v>9</v>
      </c>
      <c r="F5398" t="s">
        <v>1703</v>
      </c>
      <c r="G5398">
        <v>700</v>
      </c>
      <c r="H5398">
        <v>14803.38</v>
      </c>
      <c r="I5398">
        <v>102849.79</v>
      </c>
      <c r="J5398" t="s">
        <v>634</v>
      </c>
      <c r="T5398">
        <f t="shared" si="111"/>
        <v>-41.99</v>
      </c>
      <c r="U5398">
        <v>-41.99</v>
      </c>
    </row>
    <row r="5399" spans="1:21" x14ac:dyDescent="0.2">
      <c r="A5399" t="s">
        <v>1834</v>
      </c>
      <c r="B5399" s="10" t="s">
        <v>1704</v>
      </c>
      <c r="C5399">
        <v>60.2</v>
      </c>
      <c r="D5399">
        <v>-55.99</v>
      </c>
      <c r="E5399">
        <v>5</v>
      </c>
      <c r="F5399" t="s">
        <v>1705</v>
      </c>
      <c r="G5399">
        <v>1500</v>
      </c>
      <c r="H5399">
        <v>14803.38</v>
      </c>
      <c r="I5399">
        <v>102849.79</v>
      </c>
      <c r="J5399" t="s">
        <v>634</v>
      </c>
      <c r="T5399">
        <f t="shared" si="111"/>
        <v>-50.99</v>
      </c>
      <c r="U5399">
        <v>-50.99</v>
      </c>
    </row>
    <row r="5400" spans="1:21" x14ac:dyDescent="0.2">
      <c r="A5400" t="s">
        <v>1835</v>
      </c>
      <c r="B5400" s="10" t="s">
        <v>1687</v>
      </c>
      <c r="C5400">
        <v>0.7</v>
      </c>
      <c r="D5400">
        <v>3.14</v>
      </c>
      <c r="E5400">
        <v>0.7</v>
      </c>
      <c r="F5400" t="s">
        <v>1688</v>
      </c>
      <c r="G5400">
        <v>70</v>
      </c>
      <c r="H5400">
        <v>14785.5</v>
      </c>
      <c r="I5400">
        <v>102794.86</v>
      </c>
      <c r="J5400" t="s">
        <v>634</v>
      </c>
      <c r="T5400">
        <f t="shared" si="111"/>
        <v>3.84</v>
      </c>
      <c r="U5400">
        <v>3.84</v>
      </c>
    </row>
    <row r="5401" spans="1:21" x14ac:dyDescent="0.2">
      <c r="A5401" t="s">
        <v>1835</v>
      </c>
      <c r="B5401" s="10" t="s">
        <v>1714</v>
      </c>
      <c r="C5401">
        <v>6.8</v>
      </c>
      <c r="D5401">
        <v>-2.96</v>
      </c>
      <c r="E5401">
        <v>6.1</v>
      </c>
      <c r="F5401" t="s">
        <v>1760</v>
      </c>
      <c r="G5401">
        <v>100</v>
      </c>
      <c r="H5401">
        <v>14785.5</v>
      </c>
      <c r="I5401">
        <v>102794.86</v>
      </c>
      <c r="J5401" t="s">
        <v>634</v>
      </c>
      <c r="T5401">
        <f t="shared" si="111"/>
        <v>3.1399999999999997</v>
      </c>
      <c r="U5401">
        <v>3.1399999999999997</v>
      </c>
    </row>
    <row r="5402" spans="1:21" x14ac:dyDescent="0.2">
      <c r="A5402" t="s">
        <v>1835</v>
      </c>
      <c r="B5402" s="10" t="s">
        <v>1689</v>
      </c>
      <c r="C5402">
        <v>13.7</v>
      </c>
      <c r="D5402">
        <v>-9.86</v>
      </c>
      <c r="E5402">
        <v>6.9</v>
      </c>
      <c r="F5402" t="s">
        <v>1690</v>
      </c>
      <c r="G5402">
        <v>60</v>
      </c>
      <c r="H5402">
        <v>14785.5</v>
      </c>
      <c r="I5402">
        <v>102794.86</v>
      </c>
      <c r="J5402" t="s">
        <v>634</v>
      </c>
      <c r="T5402">
        <f t="shared" si="111"/>
        <v>-2.9599999999999991</v>
      </c>
      <c r="U5402">
        <v>-2.9599999999999991</v>
      </c>
    </row>
    <row r="5403" spans="1:21" x14ac:dyDescent="0.2">
      <c r="A5403" t="s">
        <v>1835</v>
      </c>
      <c r="B5403" s="10" t="s">
        <v>1711</v>
      </c>
      <c r="C5403">
        <v>16.3</v>
      </c>
      <c r="D5403">
        <v>-12.46</v>
      </c>
      <c r="E5403">
        <v>2.6</v>
      </c>
      <c r="F5403" t="s">
        <v>1712</v>
      </c>
      <c r="G5403">
        <v>280</v>
      </c>
      <c r="H5403">
        <v>14785.5</v>
      </c>
      <c r="I5403">
        <v>102794.86</v>
      </c>
      <c r="J5403" t="s">
        <v>634</v>
      </c>
      <c r="T5403">
        <f t="shared" si="111"/>
        <v>-9.8600000000000012</v>
      </c>
      <c r="U5403">
        <v>-9.8600000000000012</v>
      </c>
    </row>
    <row r="5404" spans="1:21" x14ac:dyDescent="0.2">
      <c r="A5404" t="s">
        <v>1835</v>
      </c>
      <c r="B5404" s="10" t="s">
        <v>1716</v>
      </c>
      <c r="C5404">
        <v>19.600000000000001</v>
      </c>
      <c r="D5404">
        <v>-15.76</v>
      </c>
      <c r="E5404">
        <v>3.3</v>
      </c>
      <c r="F5404" t="s">
        <v>1838</v>
      </c>
      <c r="G5404">
        <v>180</v>
      </c>
      <c r="H5404">
        <v>14785.5</v>
      </c>
      <c r="I5404">
        <v>102794.86</v>
      </c>
      <c r="J5404" t="s">
        <v>634</v>
      </c>
      <c r="T5404">
        <f t="shared" si="111"/>
        <v>-12.46</v>
      </c>
      <c r="U5404">
        <v>-12.46</v>
      </c>
    </row>
    <row r="5405" spans="1:21" x14ac:dyDescent="0.2">
      <c r="A5405" t="s">
        <v>1835</v>
      </c>
      <c r="B5405" s="10" t="s">
        <v>1215</v>
      </c>
      <c r="C5405">
        <v>36.4</v>
      </c>
      <c r="D5405">
        <v>-32.56</v>
      </c>
      <c r="E5405">
        <v>16.8</v>
      </c>
      <c r="F5405" t="s">
        <v>1761</v>
      </c>
      <c r="G5405">
        <v>230</v>
      </c>
      <c r="H5405">
        <v>14785.5</v>
      </c>
      <c r="I5405">
        <v>102794.86</v>
      </c>
      <c r="J5405" t="s">
        <v>634</v>
      </c>
      <c r="T5405">
        <f t="shared" si="111"/>
        <v>-15.760000000000002</v>
      </c>
      <c r="U5405">
        <v>-15.760000000000002</v>
      </c>
    </row>
    <row r="5406" spans="1:21" x14ac:dyDescent="0.2">
      <c r="A5406" t="s">
        <v>1835</v>
      </c>
      <c r="B5406" s="10" t="s">
        <v>1700</v>
      </c>
      <c r="C5406">
        <v>46.7</v>
      </c>
      <c r="D5406">
        <v>-42.86</v>
      </c>
      <c r="E5406">
        <v>10.3</v>
      </c>
      <c r="F5406" t="s">
        <v>1701</v>
      </c>
      <c r="G5406">
        <v>350</v>
      </c>
      <c r="H5406">
        <v>14785.5</v>
      </c>
      <c r="I5406">
        <v>102794.86</v>
      </c>
      <c r="J5406" t="s">
        <v>634</v>
      </c>
      <c r="T5406">
        <f t="shared" si="111"/>
        <v>-32.56</v>
      </c>
      <c r="U5406">
        <v>-32.56</v>
      </c>
    </row>
    <row r="5407" spans="1:21" x14ac:dyDescent="0.2">
      <c r="A5407" t="s">
        <v>1835</v>
      </c>
      <c r="B5407" s="10" t="s">
        <v>1702</v>
      </c>
      <c r="C5407">
        <v>54.6</v>
      </c>
      <c r="D5407">
        <v>-50.76</v>
      </c>
      <c r="E5407">
        <v>7.9</v>
      </c>
      <c r="F5407" t="s">
        <v>1703</v>
      </c>
      <c r="G5407">
        <v>700</v>
      </c>
      <c r="H5407">
        <v>14785.5</v>
      </c>
      <c r="I5407">
        <v>102794.86</v>
      </c>
      <c r="J5407" t="s">
        <v>634</v>
      </c>
      <c r="T5407">
        <f t="shared" si="111"/>
        <v>-42.86</v>
      </c>
      <c r="U5407">
        <v>-42.86</v>
      </c>
    </row>
    <row r="5408" spans="1:21" x14ac:dyDescent="0.2">
      <c r="A5408" t="s">
        <v>1835</v>
      </c>
      <c r="B5408" s="10" t="s">
        <v>1704</v>
      </c>
      <c r="C5408">
        <v>60.3</v>
      </c>
      <c r="D5408">
        <v>-56.46</v>
      </c>
      <c r="E5408">
        <v>5.7</v>
      </c>
      <c r="F5408" t="s">
        <v>1705</v>
      </c>
      <c r="G5408">
        <v>1500</v>
      </c>
      <c r="H5408">
        <v>14785.5</v>
      </c>
      <c r="I5408">
        <v>102794.86</v>
      </c>
      <c r="J5408" t="s">
        <v>634</v>
      </c>
      <c r="T5408">
        <f t="shared" si="111"/>
        <v>-50.76</v>
      </c>
      <c r="U5408">
        <v>-50.76</v>
      </c>
    </row>
    <row r="5409" spans="1:21" x14ac:dyDescent="0.2">
      <c r="A5409" t="s">
        <v>1836</v>
      </c>
      <c r="B5409" s="10" t="s">
        <v>1714</v>
      </c>
      <c r="C5409">
        <v>8.5</v>
      </c>
      <c r="D5409">
        <v>-4.01</v>
      </c>
      <c r="E5409">
        <v>8.5</v>
      </c>
      <c r="F5409" t="s">
        <v>1760</v>
      </c>
      <c r="G5409">
        <v>100</v>
      </c>
      <c r="H5409">
        <v>14807.58</v>
      </c>
      <c r="I5409">
        <v>102782.56</v>
      </c>
      <c r="J5409" t="s">
        <v>634</v>
      </c>
      <c r="T5409">
        <f t="shared" si="111"/>
        <v>4.49</v>
      </c>
      <c r="U5409">
        <v>4.49</v>
      </c>
    </row>
    <row r="5410" spans="1:21" x14ac:dyDescent="0.2">
      <c r="A5410" t="s">
        <v>1836</v>
      </c>
      <c r="B5410" s="10" t="s">
        <v>1689</v>
      </c>
      <c r="C5410">
        <v>13.8</v>
      </c>
      <c r="D5410">
        <v>-9.31</v>
      </c>
      <c r="E5410">
        <v>5.3</v>
      </c>
      <c r="F5410" t="s">
        <v>1690</v>
      </c>
      <c r="G5410">
        <v>60</v>
      </c>
      <c r="H5410">
        <v>14807.58</v>
      </c>
      <c r="I5410">
        <v>102782.56</v>
      </c>
      <c r="J5410" t="s">
        <v>634</v>
      </c>
      <c r="T5410">
        <f t="shared" si="111"/>
        <v>-4.0100000000000007</v>
      </c>
      <c r="U5410">
        <v>-4.0100000000000007</v>
      </c>
    </row>
    <row r="5411" spans="1:21" x14ac:dyDescent="0.2">
      <c r="A5411" t="s">
        <v>1836</v>
      </c>
      <c r="B5411" s="10" t="s">
        <v>1711</v>
      </c>
      <c r="C5411">
        <v>17</v>
      </c>
      <c r="D5411">
        <v>-12.51</v>
      </c>
      <c r="E5411">
        <v>3.2</v>
      </c>
      <c r="F5411" t="s">
        <v>1712</v>
      </c>
      <c r="G5411">
        <v>280</v>
      </c>
      <c r="H5411">
        <v>14807.58</v>
      </c>
      <c r="I5411">
        <v>102782.56</v>
      </c>
      <c r="J5411" t="s">
        <v>634</v>
      </c>
      <c r="T5411">
        <f t="shared" si="111"/>
        <v>-9.3099999999999987</v>
      </c>
      <c r="U5411">
        <v>-9.3099999999999987</v>
      </c>
    </row>
    <row r="5412" spans="1:21" x14ac:dyDescent="0.2">
      <c r="A5412" t="s">
        <v>1836</v>
      </c>
      <c r="B5412" s="10" t="s">
        <v>1721</v>
      </c>
      <c r="C5412">
        <v>18</v>
      </c>
      <c r="D5412">
        <v>-13.51</v>
      </c>
      <c r="E5412">
        <v>1</v>
      </c>
      <c r="F5412" t="s">
        <v>1696</v>
      </c>
      <c r="G5412">
        <v>80</v>
      </c>
      <c r="H5412">
        <v>14807.58</v>
      </c>
      <c r="I5412">
        <v>102782.56</v>
      </c>
      <c r="J5412" t="s">
        <v>634</v>
      </c>
      <c r="T5412">
        <f t="shared" si="111"/>
        <v>-12.51</v>
      </c>
      <c r="U5412">
        <v>-12.51</v>
      </c>
    </row>
    <row r="5413" spans="1:21" x14ac:dyDescent="0.2">
      <c r="A5413" t="s">
        <v>1836</v>
      </c>
      <c r="B5413" s="10" t="s">
        <v>1716</v>
      </c>
      <c r="C5413">
        <v>20.3</v>
      </c>
      <c r="D5413">
        <v>-15.81</v>
      </c>
      <c r="E5413">
        <v>2.2999999999999998</v>
      </c>
      <c r="F5413" t="s">
        <v>1838</v>
      </c>
      <c r="G5413">
        <v>180</v>
      </c>
      <c r="H5413">
        <v>14807.58</v>
      </c>
      <c r="I5413">
        <v>102782.56</v>
      </c>
      <c r="J5413" t="s">
        <v>634</v>
      </c>
      <c r="T5413">
        <f t="shared" si="111"/>
        <v>-13.510000000000002</v>
      </c>
      <c r="U5413">
        <v>-13.510000000000002</v>
      </c>
    </row>
    <row r="5414" spans="1:21" x14ac:dyDescent="0.2">
      <c r="A5414" t="s">
        <v>1836</v>
      </c>
      <c r="B5414" s="10" t="s">
        <v>1215</v>
      </c>
      <c r="C5414">
        <v>39.700000000000003</v>
      </c>
      <c r="D5414">
        <v>-35.21</v>
      </c>
      <c r="E5414">
        <v>19.399999999999999</v>
      </c>
      <c r="F5414" t="s">
        <v>1761</v>
      </c>
      <c r="G5414">
        <v>230</v>
      </c>
      <c r="H5414">
        <v>14807.58</v>
      </c>
      <c r="I5414">
        <v>102782.56</v>
      </c>
      <c r="J5414" t="s">
        <v>634</v>
      </c>
      <c r="T5414">
        <f t="shared" si="111"/>
        <v>-15.810000000000002</v>
      </c>
      <c r="U5414">
        <v>-15.810000000000002</v>
      </c>
    </row>
    <row r="5415" spans="1:21" x14ac:dyDescent="0.2">
      <c r="A5415" t="s">
        <v>1836</v>
      </c>
      <c r="B5415" s="10" t="s">
        <v>1700</v>
      </c>
      <c r="C5415">
        <v>45</v>
      </c>
      <c r="D5415">
        <v>-40.51</v>
      </c>
      <c r="E5415">
        <v>5.3</v>
      </c>
      <c r="F5415" t="s">
        <v>1701</v>
      </c>
      <c r="G5415">
        <v>350</v>
      </c>
      <c r="H5415">
        <v>14807.58</v>
      </c>
      <c r="I5415">
        <v>102782.56</v>
      </c>
      <c r="J5415" t="s">
        <v>634</v>
      </c>
      <c r="T5415">
        <f t="shared" si="111"/>
        <v>-35.21</v>
      </c>
      <c r="U5415">
        <v>-35.21</v>
      </c>
    </row>
    <row r="5416" spans="1:21" x14ac:dyDescent="0.2">
      <c r="A5416" t="s">
        <v>1836</v>
      </c>
      <c r="B5416" s="10" t="s">
        <v>1702</v>
      </c>
      <c r="C5416">
        <v>55.8</v>
      </c>
      <c r="D5416">
        <v>-51.31</v>
      </c>
      <c r="E5416">
        <v>10.8</v>
      </c>
      <c r="F5416" t="s">
        <v>1703</v>
      </c>
      <c r="G5416">
        <v>700</v>
      </c>
      <c r="H5416">
        <v>14807.58</v>
      </c>
      <c r="I5416">
        <v>102782.56</v>
      </c>
      <c r="J5416" t="s">
        <v>634</v>
      </c>
      <c r="T5416">
        <f t="shared" si="111"/>
        <v>-40.510000000000005</v>
      </c>
      <c r="U5416">
        <v>-40.510000000000005</v>
      </c>
    </row>
    <row r="5417" spans="1:21" x14ac:dyDescent="0.2">
      <c r="A5417" t="s">
        <v>1836</v>
      </c>
      <c r="B5417" s="10" t="s">
        <v>1704</v>
      </c>
      <c r="C5417">
        <v>61.3</v>
      </c>
      <c r="D5417">
        <v>-56.81</v>
      </c>
      <c r="E5417">
        <v>5.5</v>
      </c>
      <c r="F5417" t="s">
        <v>1705</v>
      </c>
      <c r="G5417">
        <v>1500</v>
      </c>
      <c r="H5417">
        <v>14807.58</v>
      </c>
      <c r="I5417">
        <v>102782.56</v>
      </c>
      <c r="J5417" t="s">
        <v>634</v>
      </c>
      <c r="T5417">
        <f t="shared" si="111"/>
        <v>-51.31</v>
      </c>
      <c r="U5417">
        <v>-51.31</v>
      </c>
    </row>
    <row r="5418" spans="1:21" x14ac:dyDescent="0.2">
      <c r="A5418" t="s">
        <v>1837</v>
      </c>
      <c r="B5418" s="10" t="s">
        <v>1714</v>
      </c>
      <c r="C5418">
        <v>7.6</v>
      </c>
      <c r="D5418">
        <v>-3.15</v>
      </c>
      <c r="E5418">
        <v>7.6</v>
      </c>
      <c r="F5418" t="s">
        <v>1760</v>
      </c>
      <c r="G5418">
        <v>100</v>
      </c>
      <c r="H5418">
        <v>14827.82</v>
      </c>
      <c r="I5418">
        <v>102782.54</v>
      </c>
      <c r="J5418" t="s">
        <v>634</v>
      </c>
      <c r="T5418">
        <f t="shared" si="111"/>
        <v>4.4499999999999993</v>
      </c>
      <c r="U5418">
        <v>4.4499999999999993</v>
      </c>
    </row>
    <row r="5419" spans="1:21" x14ac:dyDescent="0.2">
      <c r="A5419" t="s">
        <v>1837</v>
      </c>
      <c r="B5419" s="10" t="s">
        <v>1689</v>
      </c>
      <c r="C5419">
        <v>15.2</v>
      </c>
      <c r="D5419">
        <v>-10.75</v>
      </c>
      <c r="E5419">
        <v>7.6</v>
      </c>
      <c r="F5419" t="s">
        <v>1690</v>
      </c>
      <c r="G5419">
        <v>60</v>
      </c>
      <c r="H5419">
        <v>14827.82</v>
      </c>
      <c r="I5419">
        <v>102782.54</v>
      </c>
      <c r="J5419" t="s">
        <v>634</v>
      </c>
      <c r="T5419">
        <f t="shared" si="111"/>
        <v>-3.1500000000000004</v>
      </c>
      <c r="U5419">
        <v>-3.1500000000000004</v>
      </c>
    </row>
    <row r="5420" spans="1:21" x14ac:dyDescent="0.2">
      <c r="A5420" t="s">
        <v>1837</v>
      </c>
      <c r="B5420" s="10" t="s">
        <v>1711</v>
      </c>
      <c r="C5420">
        <v>17.8</v>
      </c>
      <c r="D5420">
        <v>-13.35</v>
      </c>
      <c r="E5420">
        <v>2.6</v>
      </c>
      <c r="F5420" t="s">
        <v>1712</v>
      </c>
      <c r="G5420">
        <v>280</v>
      </c>
      <c r="H5420">
        <v>14827.82</v>
      </c>
      <c r="I5420">
        <v>102782.54</v>
      </c>
      <c r="J5420" t="s">
        <v>634</v>
      </c>
      <c r="T5420">
        <f t="shared" si="111"/>
        <v>-10.75</v>
      </c>
      <c r="U5420">
        <v>-10.75</v>
      </c>
    </row>
    <row r="5421" spans="1:21" x14ac:dyDescent="0.2">
      <c r="A5421" t="s">
        <v>1837</v>
      </c>
      <c r="B5421" s="10" t="s">
        <v>1721</v>
      </c>
      <c r="C5421">
        <v>18.899999999999999</v>
      </c>
      <c r="D5421">
        <v>-14.45</v>
      </c>
      <c r="E5421">
        <v>1.1000000000000001</v>
      </c>
      <c r="F5421" t="s">
        <v>1696</v>
      </c>
      <c r="G5421">
        <v>80</v>
      </c>
      <c r="H5421">
        <v>14827.82</v>
      </c>
      <c r="I5421">
        <v>102782.54</v>
      </c>
      <c r="J5421" t="s">
        <v>634</v>
      </c>
      <c r="T5421">
        <f t="shared" si="111"/>
        <v>-13.35</v>
      </c>
      <c r="U5421">
        <v>-13.35</v>
      </c>
    </row>
    <row r="5422" spans="1:21" x14ac:dyDescent="0.2">
      <c r="A5422" t="s">
        <v>1837</v>
      </c>
      <c r="B5422" s="10" t="s">
        <v>1716</v>
      </c>
      <c r="C5422">
        <v>20.8</v>
      </c>
      <c r="D5422">
        <v>-16.350000000000001</v>
      </c>
      <c r="E5422">
        <v>1.9</v>
      </c>
      <c r="F5422" t="s">
        <v>1838</v>
      </c>
      <c r="G5422">
        <v>180</v>
      </c>
      <c r="H5422">
        <v>14827.82</v>
      </c>
      <c r="I5422">
        <v>102782.54</v>
      </c>
      <c r="J5422" t="s">
        <v>634</v>
      </c>
      <c r="T5422">
        <f t="shared" si="111"/>
        <v>-14.450000000000001</v>
      </c>
      <c r="U5422">
        <v>-14.450000000000001</v>
      </c>
    </row>
    <row r="5423" spans="1:21" x14ac:dyDescent="0.2">
      <c r="A5423" t="s">
        <v>1837</v>
      </c>
      <c r="B5423" s="10" t="s">
        <v>1215</v>
      </c>
      <c r="C5423">
        <v>34.700000000000003</v>
      </c>
      <c r="D5423">
        <v>-30.25</v>
      </c>
      <c r="E5423">
        <v>13.9</v>
      </c>
      <c r="F5423" t="s">
        <v>1761</v>
      </c>
      <c r="G5423">
        <v>230</v>
      </c>
      <c r="H5423">
        <v>14827.82</v>
      </c>
      <c r="I5423">
        <v>102782.54</v>
      </c>
      <c r="J5423" t="s">
        <v>634</v>
      </c>
      <c r="T5423">
        <f t="shared" si="111"/>
        <v>-16.350000000000001</v>
      </c>
      <c r="U5423">
        <v>-16.350000000000001</v>
      </c>
    </row>
    <row r="5424" spans="1:21" x14ac:dyDescent="0.2">
      <c r="A5424" t="s">
        <v>1837</v>
      </c>
      <c r="B5424" s="10" t="s">
        <v>1700</v>
      </c>
      <c r="C5424">
        <v>50.4</v>
      </c>
      <c r="D5424">
        <v>-45.95</v>
      </c>
      <c r="E5424">
        <v>15.7</v>
      </c>
      <c r="F5424" t="s">
        <v>1701</v>
      </c>
      <c r="G5424">
        <v>350</v>
      </c>
      <c r="H5424">
        <v>14827.82</v>
      </c>
      <c r="I5424">
        <v>102782.54</v>
      </c>
      <c r="J5424" t="s">
        <v>634</v>
      </c>
      <c r="T5424">
        <f t="shared" si="111"/>
        <v>-30.250000000000004</v>
      </c>
      <c r="U5424">
        <v>-30.250000000000004</v>
      </c>
    </row>
    <row r="5425" spans="1:21" x14ac:dyDescent="0.2">
      <c r="A5425" t="s">
        <v>1837</v>
      </c>
      <c r="B5425" s="10" t="s">
        <v>1702</v>
      </c>
      <c r="C5425">
        <v>58.4</v>
      </c>
      <c r="D5425">
        <v>-53.95</v>
      </c>
      <c r="E5425">
        <v>8</v>
      </c>
      <c r="F5425" t="s">
        <v>1703</v>
      </c>
      <c r="G5425">
        <v>700</v>
      </c>
      <c r="H5425">
        <v>14827.82</v>
      </c>
      <c r="I5425">
        <v>102782.54</v>
      </c>
      <c r="J5425" t="s">
        <v>634</v>
      </c>
      <c r="T5425">
        <f t="shared" si="111"/>
        <v>-45.95</v>
      </c>
      <c r="U5425">
        <v>-45.95</v>
      </c>
    </row>
    <row r="5426" spans="1:21" x14ac:dyDescent="0.2">
      <c r="A5426" t="s">
        <v>1837</v>
      </c>
      <c r="B5426" s="10" t="s">
        <v>1704</v>
      </c>
      <c r="C5426">
        <v>63.8</v>
      </c>
      <c r="D5426">
        <v>-59.35</v>
      </c>
      <c r="E5426">
        <v>5.4</v>
      </c>
      <c r="F5426" t="s">
        <v>1705</v>
      </c>
      <c r="G5426">
        <v>1500</v>
      </c>
      <c r="H5426">
        <v>14827.82</v>
      </c>
      <c r="I5426">
        <v>102782.54</v>
      </c>
      <c r="J5426" t="s">
        <v>634</v>
      </c>
      <c r="T5426">
        <f t="shared" si="111"/>
        <v>-53.95</v>
      </c>
      <c r="U5426">
        <v>-53.95</v>
      </c>
    </row>
    <row r="5427" spans="1:21" x14ac:dyDescent="0.2">
      <c r="A5427" t="s">
        <v>699</v>
      </c>
      <c r="B5427" s="10" t="s">
        <v>1714</v>
      </c>
      <c r="C5427">
        <v>8.1</v>
      </c>
      <c r="D5427">
        <v>-3.23</v>
      </c>
      <c r="E5427">
        <v>8.1</v>
      </c>
      <c r="F5427" t="s">
        <v>1760</v>
      </c>
      <c r="G5427">
        <v>100</v>
      </c>
      <c r="H5427">
        <v>14811.77</v>
      </c>
      <c r="I5427">
        <v>102706.95</v>
      </c>
      <c r="J5427" t="s">
        <v>634</v>
      </c>
      <c r="T5427">
        <f t="shared" si="111"/>
        <v>4.8699999999999992</v>
      </c>
      <c r="U5427">
        <v>4.8699999999999992</v>
      </c>
    </row>
    <row r="5428" spans="1:21" x14ac:dyDescent="0.2">
      <c r="A5428" t="s">
        <v>699</v>
      </c>
      <c r="B5428" s="10" t="s">
        <v>1687</v>
      </c>
      <c r="C5428">
        <v>8.9</v>
      </c>
      <c r="D5428">
        <v>-4.03</v>
      </c>
      <c r="E5428">
        <v>0.80000000000000104</v>
      </c>
      <c r="F5428" t="s">
        <v>1688</v>
      </c>
      <c r="G5428">
        <v>70</v>
      </c>
      <c r="H5428">
        <v>14811.77</v>
      </c>
      <c r="I5428">
        <v>102706.95</v>
      </c>
      <c r="J5428" t="s">
        <v>634</v>
      </c>
      <c r="T5428">
        <f t="shared" si="111"/>
        <v>-3.2299999999999991</v>
      </c>
      <c r="U5428">
        <v>-3.2299999999999991</v>
      </c>
    </row>
    <row r="5429" spans="1:21" x14ac:dyDescent="0.2">
      <c r="A5429" t="s">
        <v>699</v>
      </c>
      <c r="B5429" s="10" t="s">
        <v>1689</v>
      </c>
      <c r="C5429">
        <v>14.8</v>
      </c>
      <c r="D5429">
        <v>-9.93</v>
      </c>
      <c r="E5429">
        <v>5.9</v>
      </c>
      <c r="F5429" t="s">
        <v>1690</v>
      </c>
      <c r="G5429">
        <v>60</v>
      </c>
      <c r="H5429">
        <v>14811.77</v>
      </c>
      <c r="I5429">
        <v>102706.95</v>
      </c>
      <c r="J5429" t="s">
        <v>634</v>
      </c>
      <c r="T5429">
        <f t="shared" si="111"/>
        <v>-4.0299999999999994</v>
      </c>
      <c r="U5429">
        <v>-4.0299999999999994</v>
      </c>
    </row>
    <row r="5430" spans="1:21" x14ac:dyDescent="0.2">
      <c r="A5430" t="s">
        <v>699</v>
      </c>
      <c r="B5430" s="10" t="s">
        <v>1711</v>
      </c>
      <c r="C5430">
        <v>16.8</v>
      </c>
      <c r="D5430">
        <v>-11.93</v>
      </c>
      <c r="E5430">
        <v>2</v>
      </c>
      <c r="F5430" t="s">
        <v>1712</v>
      </c>
      <c r="G5430">
        <v>280</v>
      </c>
      <c r="H5430">
        <v>14811.77</v>
      </c>
      <c r="I5430">
        <v>102706.95</v>
      </c>
      <c r="J5430" t="s">
        <v>634</v>
      </c>
      <c r="T5430">
        <f t="shared" si="111"/>
        <v>-9.93</v>
      </c>
      <c r="U5430">
        <v>-9.93</v>
      </c>
    </row>
    <row r="5431" spans="1:21" x14ac:dyDescent="0.2">
      <c r="A5431" t="s">
        <v>699</v>
      </c>
      <c r="B5431" s="10" t="s">
        <v>1721</v>
      </c>
      <c r="C5431">
        <v>17.5</v>
      </c>
      <c r="D5431">
        <v>-12.63</v>
      </c>
      <c r="E5431">
        <v>0.69999999999999896</v>
      </c>
      <c r="F5431" t="s">
        <v>1696</v>
      </c>
      <c r="G5431">
        <v>80</v>
      </c>
      <c r="H5431">
        <v>14811.77</v>
      </c>
      <c r="I5431">
        <v>102706.95</v>
      </c>
      <c r="J5431" t="s">
        <v>634</v>
      </c>
      <c r="T5431">
        <f t="shared" si="111"/>
        <v>-11.930000000000001</v>
      </c>
      <c r="U5431">
        <v>-11.930000000000001</v>
      </c>
    </row>
    <row r="5432" spans="1:21" x14ac:dyDescent="0.2">
      <c r="A5432" t="s">
        <v>699</v>
      </c>
      <c r="B5432" s="10" t="s">
        <v>1716</v>
      </c>
      <c r="C5432">
        <v>22</v>
      </c>
      <c r="D5432">
        <v>-17.13</v>
      </c>
      <c r="E5432">
        <v>4.5</v>
      </c>
      <c r="F5432" t="s">
        <v>1838</v>
      </c>
      <c r="G5432">
        <v>180</v>
      </c>
      <c r="H5432">
        <v>14811.77</v>
      </c>
      <c r="I5432">
        <v>102706.95</v>
      </c>
      <c r="J5432" t="s">
        <v>634</v>
      </c>
      <c r="T5432">
        <f t="shared" si="111"/>
        <v>-12.629999999999999</v>
      </c>
      <c r="U5432">
        <v>-12.629999999999999</v>
      </c>
    </row>
    <row r="5433" spans="1:21" x14ac:dyDescent="0.2">
      <c r="A5433" t="s">
        <v>699</v>
      </c>
      <c r="B5433" s="10" t="s">
        <v>1215</v>
      </c>
      <c r="C5433">
        <v>25.6</v>
      </c>
      <c r="D5433">
        <v>-20.73</v>
      </c>
      <c r="E5433">
        <v>3.6</v>
      </c>
      <c r="F5433" t="s">
        <v>1761</v>
      </c>
      <c r="G5433">
        <v>230</v>
      </c>
      <c r="H5433">
        <v>14811.77</v>
      </c>
      <c r="I5433">
        <v>102706.95</v>
      </c>
      <c r="J5433" t="s">
        <v>634</v>
      </c>
      <c r="T5433">
        <f t="shared" si="111"/>
        <v>-17.13</v>
      </c>
      <c r="U5433">
        <v>-17.13</v>
      </c>
    </row>
    <row r="5434" spans="1:21" x14ac:dyDescent="0.2">
      <c r="A5434" t="s">
        <v>700</v>
      </c>
      <c r="B5434" s="10" t="s">
        <v>1687</v>
      </c>
      <c r="C5434">
        <v>0.4</v>
      </c>
      <c r="D5434">
        <v>4.33</v>
      </c>
      <c r="E5434">
        <v>0.4</v>
      </c>
      <c r="F5434" t="s">
        <v>1688</v>
      </c>
      <c r="G5434">
        <v>70</v>
      </c>
      <c r="H5434">
        <v>14811.25</v>
      </c>
      <c r="I5434">
        <v>102732.82</v>
      </c>
      <c r="J5434" t="s">
        <v>634</v>
      </c>
      <c r="T5434">
        <f t="shared" si="111"/>
        <v>4.7300000000000004</v>
      </c>
      <c r="U5434">
        <v>4.7300000000000004</v>
      </c>
    </row>
    <row r="5435" spans="1:21" x14ac:dyDescent="0.2">
      <c r="A5435" t="s">
        <v>700</v>
      </c>
      <c r="B5435" s="10" t="s">
        <v>1714</v>
      </c>
      <c r="C5435">
        <v>7.2</v>
      </c>
      <c r="D5435">
        <v>-2.4700000000000002</v>
      </c>
      <c r="E5435">
        <v>6.8</v>
      </c>
      <c r="F5435" t="s">
        <v>1760</v>
      </c>
      <c r="G5435">
        <v>100</v>
      </c>
      <c r="H5435">
        <v>14811.25</v>
      </c>
      <c r="I5435">
        <v>102732.82</v>
      </c>
      <c r="J5435" t="s">
        <v>634</v>
      </c>
      <c r="T5435">
        <f t="shared" si="111"/>
        <v>4.33</v>
      </c>
      <c r="U5435">
        <v>4.33</v>
      </c>
    </row>
    <row r="5436" spans="1:21" x14ac:dyDescent="0.2">
      <c r="A5436" t="s">
        <v>700</v>
      </c>
      <c r="B5436" s="10" t="s">
        <v>1689</v>
      </c>
      <c r="C5436">
        <v>15.6</v>
      </c>
      <c r="D5436">
        <v>-10.87</v>
      </c>
      <c r="E5436">
        <v>8.4</v>
      </c>
      <c r="F5436" t="s">
        <v>1690</v>
      </c>
      <c r="G5436">
        <v>60</v>
      </c>
      <c r="H5436">
        <v>14811.25</v>
      </c>
      <c r="I5436">
        <v>102732.82</v>
      </c>
      <c r="J5436" t="s">
        <v>634</v>
      </c>
      <c r="T5436">
        <f t="shared" si="111"/>
        <v>-2.4699999999999989</v>
      </c>
      <c r="U5436">
        <v>-2.4699999999999989</v>
      </c>
    </row>
    <row r="5437" spans="1:21" x14ac:dyDescent="0.2">
      <c r="A5437" t="s">
        <v>700</v>
      </c>
      <c r="B5437" s="10" t="s">
        <v>1711</v>
      </c>
      <c r="C5437">
        <v>17.3</v>
      </c>
      <c r="D5437">
        <v>-12.57</v>
      </c>
      <c r="E5437">
        <v>1.7</v>
      </c>
      <c r="F5437" t="s">
        <v>1712</v>
      </c>
      <c r="G5437">
        <v>280</v>
      </c>
      <c r="H5437">
        <v>14811.25</v>
      </c>
      <c r="I5437">
        <v>102732.82</v>
      </c>
      <c r="J5437" t="s">
        <v>634</v>
      </c>
      <c r="T5437">
        <f t="shared" si="111"/>
        <v>-10.870000000000001</v>
      </c>
      <c r="U5437">
        <v>-10.870000000000001</v>
      </c>
    </row>
    <row r="5438" spans="1:21" x14ac:dyDescent="0.2">
      <c r="A5438" t="s">
        <v>700</v>
      </c>
      <c r="B5438" s="10" t="s">
        <v>1716</v>
      </c>
      <c r="C5438">
        <v>21.1</v>
      </c>
      <c r="D5438">
        <v>-16.37</v>
      </c>
      <c r="E5438">
        <v>3.8</v>
      </c>
      <c r="F5438" t="s">
        <v>1838</v>
      </c>
      <c r="G5438">
        <v>180</v>
      </c>
      <c r="H5438">
        <v>14811.25</v>
      </c>
      <c r="I5438">
        <v>102732.82</v>
      </c>
      <c r="J5438" t="s">
        <v>634</v>
      </c>
      <c r="T5438">
        <f t="shared" si="111"/>
        <v>-12.57</v>
      </c>
      <c r="U5438">
        <v>-12.57</v>
      </c>
    </row>
    <row r="5439" spans="1:21" x14ac:dyDescent="0.2">
      <c r="A5439" t="s">
        <v>700</v>
      </c>
      <c r="B5439" s="10" t="s">
        <v>1215</v>
      </c>
      <c r="C5439">
        <v>24.8</v>
      </c>
      <c r="D5439">
        <v>-20.07</v>
      </c>
      <c r="E5439">
        <v>3.7</v>
      </c>
      <c r="F5439" t="s">
        <v>1761</v>
      </c>
      <c r="G5439">
        <v>230</v>
      </c>
      <c r="H5439">
        <v>14811.25</v>
      </c>
      <c r="I5439">
        <v>102732.82</v>
      </c>
      <c r="J5439" t="s">
        <v>634</v>
      </c>
      <c r="T5439">
        <f t="shared" si="111"/>
        <v>-16.37</v>
      </c>
      <c r="U5439">
        <v>-16.37</v>
      </c>
    </row>
    <row r="5440" spans="1:21" x14ac:dyDescent="0.2">
      <c r="A5440" t="s">
        <v>701</v>
      </c>
      <c r="B5440" s="10" t="s">
        <v>1687</v>
      </c>
      <c r="C5440">
        <v>0.5</v>
      </c>
      <c r="D5440">
        <v>3.99</v>
      </c>
      <c r="E5440">
        <v>0.5</v>
      </c>
      <c r="F5440" t="s">
        <v>1688</v>
      </c>
      <c r="G5440">
        <v>70</v>
      </c>
      <c r="H5440">
        <v>14810.63</v>
      </c>
      <c r="I5440">
        <v>102756.26</v>
      </c>
      <c r="J5440" t="s">
        <v>634</v>
      </c>
      <c r="T5440">
        <f t="shared" si="111"/>
        <v>4.49</v>
      </c>
      <c r="U5440">
        <v>4.49</v>
      </c>
    </row>
    <row r="5441" spans="1:21" x14ac:dyDescent="0.2">
      <c r="A5441" t="s">
        <v>701</v>
      </c>
      <c r="B5441" s="10" t="s">
        <v>1714</v>
      </c>
      <c r="C5441">
        <v>6.2</v>
      </c>
      <c r="D5441">
        <v>-1.71</v>
      </c>
      <c r="E5441">
        <v>5.7</v>
      </c>
      <c r="F5441" t="s">
        <v>1760</v>
      </c>
      <c r="G5441">
        <v>100</v>
      </c>
      <c r="H5441">
        <v>14810.63</v>
      </c>
      <c r="I5441">
        <v>102756.26</v>
      </c>
      <c r="J5441" t="s">
        <v>634</v>
      </c>
      <c r="T5441">
        <f t="shared" si="111"/>
        <v>3.99</v>
      </c>
      <c r="U5441">
        <v>3.99</v>
      </c>
    </row>
    <row r="5442" spans="1:21" x14ac:dyDescent="0.2">
      <c r="A5442" t="s">
        <v>701</v>
      </c>
      <c r="B5442" s="10" t="s">
        <v>1687</v>
      </c>
      <c r="C5442">
        <v>7.9</v>
      </c>
      <c r="D5442">
        <v>-3.41</v>
      </c>
      <c r="E5442">
        <v>1.7</v>
      </c>
      <c r="F5442" t="s">
        <v>1688</v>
      </c>
      <c r="G5442">
        <v>70</v>
      </c>
      <c r="H5442">
        <v>14810.63</v>
      </c>
      <c r="I5442">
        <v>102756.26</v>
      </c>
      <c r="J5442" t="s">
        <v>634</v>
      </c>
      <c r="T5442">
        <f t="shared" si="111"/>
        <v>-1.7100000000000002</v>
      </c>
      <c r="U5442">
        <v>-1.7100000000000002</v>
      </c>
    </row>
    <row r="5443" spans="1:21" x14ac:dyDescent="0.2">
      <c r="A5443" t="s">
        <v>701</v>
      </c>
      <c r="B5443" s="10" t="s">
        <v>1689</v>
      </c>
      <c r="C5443">
        <v>18.3</v>
      </c>
      <c r="D5443">
        <v>-13.81</v>
      </c>
      <c r="E5443">
        <v>10.4</v>
      </c>
      <c r="F5443" t="s">
        <v>1690</v>
      </c>
      <c r="G5443">
        <v>60</v>
      </c>
      <c r="H5443">
        <v>14810.63</v>
      </c>
      <c r="I5443">
        <v>102756.26</v>
      </c>
      <c r="J5443" t="s">
        <v>634</v>
      </c>
      <c r="T5443">
        <f t="shared" ref="T5443:T5506" si="112">D5443+E5443</f>
        <v>-3.41</v>
      </c>
      <c r="U5443">
        <v>-3.41</v>
      </c>
    </row>
    <row r="5444" spans="1:21" x14ac:dyDescent="0.2">
      <c r="A5444" t="s">
        <v>701</v>
      </c>
      <c r="B5444" s="10" t="s">
        <v>1711</v>
      </c>
      <c r="C5444">
        <v>20.6</v>
      </c>
      <c r="D5444">
        <v>-16.11</v>
      </c>
      <c r="E5444">
        <v>2.2999999999999998</v>
      </c>
      <c r="F5444" t="s">
        <v>1712</v>
      </c>
      <c r="G5444">
        <v>280</v>
      </c>
      <c r="H5444">
        <v>14810.63</v>
      </c>
      <c r="I5444">
        <v>102756.26</v>
      </c>
      <c r="J5444" t="s">
        <v>634</v>
      </c>
      <c r="T5444">
        <f t="shared" si="112"/>
        <v>-13.809999999999999</v>
      </c>
      <c r="U5444">
        <v>-13.809999999999999</v>
      </c>
    </row>
    <row r="5445" spans="1:21" x14ac:dyDescent="0.2">
      <c r="A5445" t="s">
        <v>701</v>
      </c>
      <c r="B5445" s="10" t="s">
        <v>1721</v>
      </c>
      <c r="C5445">
        <v>21.2</v>
      </c>
      <c r="D5445">
        <v>-16.71</v>
      </c>
      <c r="E5445">
        <v>0.59999999999999798</v>
      </c>
      <c r="F5445" t="s">
        <v>1696</v>
      </c>
      <c r="G5445">
        <v>80</v>
      </c>
      <c r="H5445">
        <v>14810.63</v>
      </c>
      <c r="I5445">
        <v>102756.26</v>
      </c>
      <c r="J5445" t="s">
        <v>634</v>
      </c>
      <c r="T5445">
        <f t="shared" si="112"/>
        <v>-16.110000000000003</v>
      </c>
      <c r="U5445">
        <v>-16.110000000000003</v>
      </c>
    </row>
    <row r="5446" spans="1:21" x14ac:dyDescent="0.2">
      <c r="A5446" t="s">
        <v>701</v>
      </c>
      <c r="B5446" s="10" t="s">
        <v>1716</v>
      </c>
      <c r="C5446">
        <v>21.9</v>
      </c>
      <c r="D5446">
        <v>-17.41</v>
      </c>
      <c r="E5446">
        <v>0.69999999999999896</v>
      </c>
      <c r="F5446" t="s">
        <v>1838</v>
      </c>
      <c r="G5446">
        <v>180</v>
      </c>
      <c r="H5446">
        <v>14810.63</v>
      </c>
      <c r="I5446">
        <v>102756.26</v>
      </c>
      <c r="J5446" t="s">
        <v>634</v>
      </c>
      <c r="T5446">
        <f t="shared" si="112"/>
        <v>-16.71</v>
      </c>
      <c r="U5446">
        <v>-16.71</v>
      </c>
    </row>
    <row r="5447" spans="1:21" x14ac:dyDescent="0.2">
      <c r="A5447" t="s">
        <v>701</v>
      </c>
      <c r="B5447" s="10" t="s">
        <v>1215</v>
      </c>
      <c r="C5447">
        <v>25.4</v>
      </c>
      <c r="D5447">
        <v>-20.91</v>
      </c>
      <c r="E5447">
        <v>3.5</v>
      </c>
      <c r="F5447" t="s">
        <v>1761</v>
      </c>
      <c r="G5447">
        <v>230</v>
      </c>
      <c r="H5447">
        <v>14810.63</v>
      </c>
      <c r="I5447">
        <v>102756.26</v>
      </c>
      <c r="J5447" t="s">
        <v>634</v>
      </c>
      <c r="T5447">
        <f t="shared" si="112"/>
        <v>-17.41</v>
      </c>
      <c r="U5447">
        <v>-17.41</v>
      </c>
    </row>
    <row r="5448" spans="1:21" x14ac:dyDescent="0.2">
      <c r="A5448" t="s">
        <v>702</v>
      </c>
      <c r="B5448" s="10" t="s">
        <v>1714</v>
      </c>
      <c r="C5448">
        <v>8.1</v>
      </c>
      <c r="D5448">
        <v>-3.71</v>
      </c>
      <c r="E5448">
        <v>8.1</v>
      </c>
      <c r="F5448" t="s">
        <v>1760</v>
      </c>
      <c r="G5448">
        <v>100</v>
      </c>
      <c r="H5448">
        <v>14779.87</v>
      </c>
      <c r="I5448">
        <v>102717.16</v>
      </c>
      <c r="J5448" t="s">
        <v>634</v>
      </c>
      <c r="T5448">
        <f t="shared" si="112"/>
        <v>4.3899999999999997</v>
      </c>
      <c r="U5448">
        <v>4.3899999999999997</v>
      </c>
    </row>
    <row r="5449" spans="1:21" x14ac:dyDescent="0.2">
      <c r="A5449" t="s">
        <v>702</v>
      </c>
      <c r="B5449" s="10" t="s">
        <v>1689</v>
      </c>
      <c r="C5449">
        <v>12.9</v>
      </c>
      <c r="D5449">
        <v>-8.51</v>
      </c>
      <c r="E5449">
        <v>4.8</v>
      </c>
      <c r="F5449" t="s">
        <v>1690</v>
      </c>
      <c r="G5449">
        <v>60</v>
      </c>
      <c r="H5449">
        <v>14779.87</v>
      </c>
      <c r="I5449">
        <v>102717.16</v>
      </c>
      <c r="J5449" t="s">
        <v>634</v>
      </c>
      <c r="T5449">
        <f t="shared" si="112"/>
        <v>-3.71</v>
      </c>
      <c r="U5449">
        <v>-3.71</v>
      </c>
    </row>
    <row r="5450" spans="1:21" x14ac:dyDescent="0.2">
      <c r="A5450" t="s">
        <v>702</v>
      </c>
      <c r="B5450" s="10" t="s">
        <v>1711</v>
      </c>
      <c r="C5450">
        <v>18.2</v>
      </c>
      <c r="D5450">
        <v>-13.81</v>
      </c>
      <c r="E5450">
        <v>5.3</v>
      </c>
      <c r="F5450" t="s">
        <v>1712</v>
      </c>
      <c r="G5450">
        <v>280</v>
      </c>
      <c r="H5450">
        <v>14779.87</v>
      </c>
      <c r="I5450">
        <v>102717.16</v>
      </c>
      <c r="J5450" t="s">
        <v>634</v>
      </c>
      <c r="T5450">
        <f t="shared" si="112"/>
        <v>-8.5100000000000016</v>
      </c>
      <c r="U5450">
        <v>-8.5100000000000016</v>
      </c>
    </row>
    <row r="5451" spans="1:21" x14ac:dyDescent="0.2">
      <c r="A5451" t="s">
        <v>702</v>
      </c>
      <c r="B5451" s="10" t="s">
        <v>1716</v>
      </c>
      <c r="C5451">
        <v>20.7</v>
      </c>
      <c r="D5451">
        <v>-16.309999999999999</v>
      </c>
      <c r="E5451">
        <v>2.5</v>
      </c>
      <c r="F5451" t="s">
        <v>1838</v>
      </c>
      <c r="G5451">
        <v>180</v>
      </c>
      <c r="H5451">
        <v>14779.87</v>
      </c>
      <c r="I5451">
        <v>102717.16</v>
      </c>
      <c r="J5451" t="s">
        <v>634</v>
      </c>
      <c r="T5451">
        <f t="shared" si="112"/>
        <v>-13.809999999999999</v>
      </c>
      <c r="U5451">
        <v>-13.809999999999999</v>
      </c>
    </row>
    <row r="5452" spans="1:21" x14ac:dyDescent="0.2">
      <c r="A5452" t="s">
        <v>702</v>
      </c>
      <c r="B5452" s="10" t="s">
        <v>1215</v>
      </c>
      <c r="C5452">
        <v>25.2</v>
      </c>
      <c r="D5452">
        <v>-20.81</v>
      </c>
      <c r="E5452">
        <v>4.5</v>
      </c>
      <c r="F5452" t="s">
        <v>1761</v>
      </c>
      <c r="G5452">
        <v>230</v>
      </c>
      <c r="H5452">
        <v>14779.87</v>
      </c>
      <c r="I5452">
        <v>102717.16</v>
      </c>
      <c r="J5452" t="s">
        <v>634</v>
      </c>
      <c r="T5452">
        <f t="shared" si="112"/>
        <v>-16.309999999999999</v>
      </c>
      <c r="U5452">
        <v>-16.309999999999999</v>
      </c>
    </row>
    <row r="5453" spans="1:21" x14ac:dyDescent="0.2">
      <c r="A5453" t="s">
        <v>703</v>
      </c>
      <c r="B5453" s="10" t="s">
        <v>1714</v>
      </c>
      <c r="C5453">
        <v>8.1999999999999993</v>
      </c>
      <c r="D5453">
        <v>-2.93</v>
      </c>
      <c r="E5453">
        <v>8.1999999999999993</v>
      </c>
      <c r="F5453" t="s">
        <v>1760</v>
      </c>
      <c r="G5453">
        <v>100</v>
      </c>
      <c r="H5453">
        <v>14779.58</v>
      </c>
      <c r="I5453">
        <v>102741.88</v>
      </c>
      <c r="J5453" t="s">
        <v>634</v>
      </c>
      <c r="T5453">
        <f t="shared" si="112"/>
        <v>5.27</v>
      </c>
      <c r="U5453">
        <v>5.27</v>
      </c>
    </row>
    <row r="5454" spans="1:21" x14ac:dyDescent="0.2">
      <c r="A5454" t="s">
        <v>703</v>
      </c>
      <c r="B5454" s="10" t="s">
        <v>1689</v>
      </c>
      <c r="C5454">
        <v>13.6</v>
      </c>
      <c r="D5454">
        <v>-8.33</v>
      </c>
      <c r="E5454">
        <v>5.4</v>
      </c>
      <c r="F5454" t="s">
        <v>1690</v>
      </c>
      <c r="G5454">
        <v>60</v>
      </c>
      <c r="H5454">
        <v>14779.58</v>
      </c>
      <c r="I5454">
        <v>102741.88</v>
      </c>
      <c r="J5454" t="s">
        <v>634</v>
      </c>
      <c r="T5454">
        <f t="shared" si="112"/>
        <v>-2.9299999999999997</v>
      </c>
      <c r="U5454">
        <v>-2.9299999999999997</v>
      </c>
    </row>
    <row r="5455" spans="1:21" x14ac:dyDescent="0.2">
      <c r="A5455" t="s">
        <v>703</v>
      </c>
      <c r="B5455" s="10" t="s">
        <v>1711</v>
      </c>
      <c r="C5455">
        <v>16.3</v>
      </c>
      <c r="D5455">
        <v>-11.03</v>
      </c>
      <c r="E5455">
        <v>2.7</v>
      </c>
      <c r="F5455" t="s">
        <v>1712</v>
      </c>
      <c r="G5455">
        <v>280</v>
      </c>
      <c r="H5455">
        <v>14779.58</v>
      </c>
      <c r="I5455">
        <v>102741.88</v>
      </c>
      <c r="J5455" t="s">
        <v>634</v>
      </c>
      <c r="T5455">
        <f t="shared" si="112"/>
        <v>-8.3299999999999983</v>
      </c>
      <c r="U5455">
        <v>-8.3299999999999983</v>
      </c>
    </row>
    <row r="5456" spans="1:21" x14ac:dyDescent="0.2">
      <c r="A5456" t="s">
        <v>703</v>
      </c>
      <c r="B5456" s="10" t="s">
        <v>1716</v>
      </c>
      <c r="C5456">
        <v>19.600000000000001</v>
      </c>
      <c r="D5456">
        <v>-14.33</v>
      </c>
      <c r="E5456">
        <v>3.3</v>
      </c>
      <c r="F5456" t="s">
        <v>1838</v>
      </c>
      <c r="G5456">
        <v>180</v>
      </c>
      <c r="H5456">
        <v>14779.58</v>
      </c>
      <c r="I5456">
        <v>102741.88</v>
      </c>
      <c r="J5456" t="s">
        <v>634</v>
      </c>
      <c r="T5456">
        <f t="shared" si="112"/>
        <v>-11.030000000000001</v>
      </c>
      <c r="U5456">
        <v>-11.030000000000001</v>
      </c>
    </row>
    <row r="5457" spans="1:21" x14ac:dyDescent="0.2">
      <c r="A5457" t="s">
        <v>703</v>
      </c>
      <c r="B5457" s="10" t="s">
        <v>1215</v>
      </c>
      <c r="C5457">
        <v>24</v>
      </c>
      <c r="D5457">
        <v>-18.73</v>
      </c>
      <c r="E5457">
        <v>4.4000000000000004</v>
      </c>
      <c r="F5457" t="s">
        <v>1761</v>
      </c>
      <c r="G5457">
        <v>230</v>
      </c>
      <c r="H5457">
        <v>14779.58</v>
      </c>
      <c r="I5457">
        <v>102741.88</v>
      </c>
      <c r="J5457" t="s">
        <v>634</v>
      </c>
      <c r="T5457">
        <f t="shared" si="112"/>
        <v>-14.33</v>
      </c>
      <c r="U5457">
        <v>-14.33</v>
      </c>
    </row>
    <row r="5458" spans="1:21" x14ac:dyDescent="0.2">
      <c r="A5458" t="s">
        <v>704</v>
      </c>
      <c r="B5458" s="10" t="s">
        <v>1687</v>
      </c>
      <c r="C5458">
        <v>0.6</v>
      </c>
      <c r="D5458">
        <v>3.51</v>
      </c>
      <c r="E5458">
        <v>0.6</v>
      </c>
      <c r="F5458" t="s">
        <v>1688</v>
      </c>
      <c r="G5458">
        <v>70</v>
      </c>
      <c r="H5458">
        <v>14799.05</v>
      </c>
      <c r="I5458">
        <v>102767.33</v>
      </c>
      <c r="J5458" t="s">
        <v>634</v>
      </c>
      <c r="T5458">
        <f t="shared" si="112"/>
        <v>4.1099999999999994</v>
      </c>
      <c r="U5458">
        <v>4.1099999999999994</v>
      </c>
    </row>
    <row r="5459" spans="1:21" x14ac:dyDescent="0.2">
      <c r="A5459" t="s">
        <v>704</v>
      </c>
      <c r="B5459" s="10" t="s">
        <v>1714</v>
      </c>
      <c r="C5459">
        <v>6.1</v>
      </c>
      <c r="D5459">
        <v>-1.99</v>
      </c>
      <c r="E5459">
        <v>5.5</v>
      </c>
      <c r="F5459" t="s">
        <v>1760</v>
      </c>
      <c r="G5459">
        <v>100</v>
      </c>
      <c r="H5459">
        <v>14799.05</v>
      </c>
      <c r="I5459">
        <v>102767.33</v>
      </c>
      <c r="J5459" t="s">
        <v>634</v>
      </c>
      <c r="T5459">
        <f t="shared" si="112"/>
        <v>3.51</v>
      </c>
      <c r="U5459">
        <v>3.51</v>
      </c>
    </row>
    <row r="5460" spans="1:21" x14ac:dyDescent="0.2">
      <c r="A5460" t="s">
        <v>704</v>
      </c>
      <c r="B5460" s="10" t="s">
        <v>1689</v>
      </c>
      <c r="C5460">
        <v>13.9</v>
      </c>
      <c r="D5460">
        <v>-9.7899999999999991</v>
      </c>
      <c r="E5460">
        <v>7.8</v>
      </c>
      <c r="F5460" t="s">
        <v>1690</v>
      </c>
      <c r="G5460">
        <v>60</v>
      </c>
      <c r="H5460">
        <v>14799.05</v>
      </c>
      <c r="I5460">
        <v>102767.33</v>
      </c>
      <c r="J5460" t="s">
        <v>634</v>
      </c>
      <c r="T5460">
        <f t="shared" si="112"/>
        <v>-1.9899999999999993</v>
      </c>
      <c r="U5460">
        <v>-1.9899999999999993</v>
      </c>
    </row>
    <row r="5461" spans="1:21" x14ac:dyDescent="0.2">
      <c r="A5461" t="s">
        <v>704</v>
      </c>
      <c r="B5461" s="10" t="s">
        <v>1711</v>
      </c>
      <c r="C5461">
        <v>17.7</v>
      </c>
      <c r="D5461">
        <v>-13.59</v>
      </c>
      <c r="E5461">
        <v>3.8</v>
      </c>
      <c r="F5461" t="s">
        <v>1712</v>
      </c>
      <c r="G5461">
        <v>280</v>
      </c>
      <c r="H5461">
        <v>14799.05</v>
      </c>
      <c r="I5461">
        <v>102767.33</v>
      </c>
      <c r="J5461" t="s">
        <v>634</v>
      </c>
      <c r="T5461">
        <f t="shared" si="112"/>
        <v>-9.7899999999999991</v>
      </c>
      <c r="U5461">
        <v>-9.7899999999999991</v>
      </c>
    </row>
    <row r="5462" spans="1:21" x14ac:dyDescent="0.2">
      <c r="A5462" t="s">
        <v>704</v>
      </c>
      <c r="B5462" s="10" t="s">
        <v>1721</v>
      </c>
      <c r="C5462">
        <v>18.3</v>
      </c>
      <c r="D5462">
        <v>-14.19</v>
      </c>
      <c r="E5462">
        <v>0.60000000000000098</v>
      </c>
      <c r="F5462" t="s">
        <v>1696</v>
      </c>
      <c r="G5462">
        <v>80</v>
      </c>
      <c r="H5462">
        <v>14799.05</v>
      </c>
      <c r="I5462">
        <v>102767.33</v>
      </c>
      <c r="J5462" t="s">
        <v>634</v>
      </c>
      <c r="T5462">
        <f t="shared" si="112"/>
        <v>-13.589999999999998</v>
      </c>
      <c r="U5462">
        <v>-13.589999999999998</v>
      </c>
    </row>
    <row r="5463" spans="1:21" x14ac:dyDescent="0.2">
      <c r="A5463" t="s">
        <v>704</v>
      </c>
      <c r="B5463" s="10" t="s">
        <v>1716</v>
      </c>
      <c r="C5463">
        <v>20.6</v>
      </c>
      <c r="D5463">
        <v>-16.489999999999998</v>
      </c>
      <c r="E5463">
        <v>2.2999999999999998</v>
      </c>
      <c r="F5463" t="s">
        <v>1838</v>
      </c>
      <c r="G5463">
        <v>180</v>
      </c>
      <c r="H5463">
        <v>14799.05</v>
      </c>
      <c r="I5463">
        <v>102767.33</v>
      </c>
      <c r="J5463" t="s">
        <v>634</v>
      </c>
      <c r="T5463">
        <f t="shared" si="112"/>
        <v>-14.189999999999998</v>
      </c>
      <c r="U5463">
        <v>-14.189999999999998</v>
      </c>
    </row>
    <row r="5464" spans="1:21" x14ac:dyDescent="0.2">
      <c r="A5464" t="s">
        <v>704</v>
      </c>
      <c r="B5464" s="10" t="s">
        <v>1215</v>
      </c>
      <c r="C5464">
        <v>24.4</v>
      </c>
      <c r="D5464">
        <v>-20.29</v>
      </c>
      <c r="E5464">
        <v>3.8</v>
      </c>
      <c r="F5464" t="s">
        <v>1761</v>
      </c>
      <c r="G5464">
        <v>230</v>
      </c>
      <c r="H5464">
        <v>14799.05</v>
      </c>
      <c r="I5464">
        <v>102767.33</v>
      </c>
      <c r="J5464" t="s">
        <v>634</v>
      </c>
      <c r="T5464">
        <f t="shared" si="112"/>
        <v>-16.489999999999998</v>
      </c>
      <c r="U5464">
        <v>-16.489999999999998</v>
      </c>
    </row>
    <row r="5465" spans="1:21" x14ac:dyDescent="0.2">
      <c r="A5465" t="s">
        <v>705</v>
      </c>
      <c r="B5465" s="10" t="s">
        <v>1687</v>
      </c>
      <c r="C5465">
        <v>0.7</v>
      </c>
      <c r="D5465">
        <v>4.5</v>
      </c>
      <c r="E5465">
        <v>0.7</v>
      </c>
      <c r="F5465" t="s">
        <v>1688</v>
      </c>
      <c r="G5465">
        <v>70</v>
      </c>
      <c r="H5465">
        <v>14748</v>
      </c>
      <c r="I5465">
        <v>102723.55</v>
      </c>
      <c r="J5465" t="s">
        <v>634</v>
      </c>
      <c r="T5465">
        <f t="shared" si="112"/>
        <v>5.2</v>
      </c>
      <c r="U5465">
        <v>5.2</v>
      </c>
    </row>
    <row r="5466" spans="1:21" x14ac:dyDescent="0.2">
      <c r="A5466" t="s">
        <v>705</v>
      </c>
      <c r="B5466" s="10" t="s">
        <v>1714</v>
      </c>
      <c r="C5466">
        <v>14</v>
      </c>
      <c r="D5466">
        <v>-8.8000000000000007</v>
      </c>
      <c r="E5466">
        <v>13.3</v>
      </c>
      <c r="F5466" t="s">
        <v>1760</v>
      </c>
      <c r="G5466">
        <v>100</v>
      </c>
      <c r="H5466">
        <v>14748</v>
      </c>
      <c r="I5466">
        <v>102723.55</v>
      </c>
      <c r="J5466" t="s">
        <v>634</v>
      </c>
      <c r="T5466">
        <f t="shared" si="112"/>
        <v>4.5</v>
      </c>
      <c r="U5466">
        <v>4.5</v>
      </c>
    </row>
    <row r="5467" spans="1:21" x14ac:dyDescent="0.2">
      <c r="A5467" t="s">
        <v>705</v>
      </c>
      <c r="B5467" s="10" t="s">
        <v>1711</v>
      </c>
      <c r="C5467">
        <v>17.100000000000001</v>
      </c>
      <c r="D5467">
        <v>-11.9</v>
      </c>
      <c r="E5467">
        <v>3.1</v>
      </c>
      <c r="F5467" t="s">
        <v>1712</v>
      </c>
      <c r="G5467">
        <v>280</v>
      </c>
      <c r="H5467">
        <v>14748</v>
      </c>
      <c r="I5467">
        <v>102723.55</v>
      </c>
      <c r="J5467" t="s">
        <v>634</v>
      </c>
      <c r="T5467">
        <f t="shared" si="112"/>
        <v>-8.8000000000000007</v>
      </c>
      <c r="U5467">
        <v>-8.8000000000000007</v>
      </c>
    </row>
    <row r="5468" spans="1:21" x14ac:dyDescent="0.2">
      <c r="A5468" t="s">
        <v>705</v>
      </c>
      <c r="B5468" s="10" t="s">
        <v>1716</v>
      </c>
      <c r="C5468">
        <v>20</v>
      </c>
      <c r="D5468">
        <v>-14.8</v>
      </c>
      <c r="E5468">
        <v>2.9</v>
      </c>
      <c r="F5468" t="s">
        <v>1838</v>
      </c>
      <c r="G5468">
        <v>180</v>
      </c>
      <c r="H5468">
        <v>14748</v>
      </c>
      <c r="I5468">
        <v>102723.55</v>
      </c>
      <c r="J5468" t="s">
        <v>634</v>
      </c>
      <c r="T5468">
        <f t="shared" si="112"/>
        <v>-11.9</v>
      </c>
      <c r="U5468">
        <v>-11.9</v>
      </c>
    </row>
    <row r="5469" spans="1:21" x14ac:dyDescent="0.2">
      <c r="A5469" t="s">
        <v>705</v>
      </c>
      <c r="B5469" s="10" t="s">
        <v>1215</v>
      </c>
      <c r="C5469">
        <v>23.5</v>
      </c>
      <c r="D5469">
        <v>-18.3</v>
      </c>
      <c r="E5469">
        <v>3.5</v>
      </c>
      <c r="F5469" t="s">
        <v>1761</v>
      </c>
      <c r="G5469">
        <v>230</v>
      </c>
      <c r="H5469">
        <v>14748</v>
      </c>
      <c r="I5469">
        <v>102723.55</v>
      </c>
      <c r="J5469" t="s">
        <v>634</v>
      </c>
      <c r="T5469">
        <f t="shared" si="112"/>
        <v>-14.8</v>
      </c>
      <c r="U5469">
        <v>-14.8</v>
      </c>
    </row>
    <row r="5470" spans="1:21" x14ac:dyDescent="0.2">
      <c r="A5470" t="s">
        <v>706</v>
      </c>
      <c r="B5470" s="10" t="s">
        <v>1687</v>
      </c>
      <c r="C5470">
        <v>0.5</v>
      </c>
      <c r="D5470">
        <v>3.89</v>
      </c>
      <c r="E5470">
        <v>0.5</v>
      </c>
      <c r="F5470" t="s">
        <v>1688</v>
      </c>
      <c r="G5470">
        <v>70</v>
      </c>
      <c r="H5470">
        <v>14748.24</v>
      </c>
      <c r="I5470">
        <v>102754.32</v>
      </c>
      <c r="J5470" t="s">
        <v>634</v>
      </c>
      <c r="T5470">
        <f t="shared" si="112"/>
        <v>4.3900000000000006</v>
      </c>
      <c r="U5470">
        <v>4.3900000000000006</v>
      </c>
    </row>
    <row r="5471" spans="1:21" x14ac:dyDescent="0.2">
      <c r="A5471" t="s">
        <v>706</v>
      </c>
      <c r="B5471" s="10" t="s">
        <v>1714</v>
      </c>
      <c r="C5471">
        <v>12.4</v>
      </c>
      <c r="D5471">
        <v>-8.01</v>
      </c>
      <c r="E5471">
        <v>11.9</v>
      </c>
      <c r="F5471" t="s">
        <v>1760</v>
      </c>
      <c r="G5471">
        <v>100</v>
      </c>
      <c r="H5471">
        <v>14748.24</v>
      </c>
      <c r="I5471">
        <v>102754.32</v>
      </c>
      <c r="J5471" t="s">
        <v>634</v>
      </c>
      <c r="T5471">
        <f t="shared" si="112"/>
        <v>3.8900000000000006</v>
      </c>
      <c r="U5471">
        <v>3.8900000000000006</v>
      </c>
    </row>
    <row r="5472" spans="1:21" x14ac:dyDescent="0.2">
      <c r="A5472" t="s">
        <v>706</v>
      </c>
      <c r="B5472" s="10" t="s">
        <v>1687</v>
      </c>
      <c r="C5472">
        <v>13.2</v>
      </c>
      <c r="D5472">
        <v>-8.81</v>
      </c>
      <c r="E5472">
        <v>0.79999999999999905</v>
      </c>
      <c r="F5472" t="s">
        <v>1688</v>
      </c>
      <c r="G5472">
        <v>70</v>
      </c>
      <c r="H5472">
        <v>14748.24</v>
      </c>
      <c r="I5472">
        <v>102754.32</v>
      </c>
      <c r="J5472" t="s">
        <v>634</v>
      </c>
      <c r="T5472">
        <f t="shared" si="112"/>
        <v>-8.0100000000000016</v>
      </c>
      <c r="U5472">
        <v>-8.0100000000000016</v>
      </c>
    </row>
    <row r="5473" spans="1:21" x14ac:dyDescent="0.2">
      <c r="A5473" t="s">
        <v>706</v>
      </c>
      <c r="B5473" s="10" t="s">
        <v>1711</v>
      </c>
      <c r="C5473">
        <v>16.899999999999999</v>
      </c>
      <c r="D5473">
        <v>-12.51</v>
      </c>
      <c r="E5473">
        <v>3.7</v>
      </c>
      <c r="F5473" t="s">
        <v>1712</v>
      </c>
      <c r="G5473">
        <v>280</v>
      </c>
      <c r="H5473">
        <v>14748.24</v>
      </c>
      <c r="I5473">
        <v>102754.32</v>
      </c>
      <c r="J5473" t="s">
        <v>634</v>
      </c>
      <c r="T5473">
        <f t="shared" si="112"/>
        <v>-8.8099999999999987</v>
      </c>
      <c r="U5473">
        <v>-8.8099999999999987</v>
      </c>
    </row>
    <row r="5474" spans="1:21" x14ac:dyDescent="0.2">
      <c r="A5474" t="s">
        <v>706</v>
      </c>
      <c r="B5474" s="10" t="s">
        <v>1716</v>
      </c>
      <c r="C5474">
        <v>18.600000000000001</v>
      </c>
      <c r="D5474">
        <v>-14.21</v>
      </c>
      <c r="E5474">
        <v>1.7</v>
      </c>
      <c r="F5474" t="s">
        <v>1838</v>
      </c>
      <c r="G5474">
        <v>180</v>
      </c>
      <c r="H5474">
        <v>14748.24</v>
      </c>
      <c r="I5474">
        <v>102754.32</v>
      </c>
      <c r="J5474" t="s">
        <v>634</v>
      </c>
      <c r="T5474">
        <f t="shared" si="112"/>
        <v>-12.510000000000002</v>
      </c>
      <c r="U5474">
        <v>-12.510000000000002</v>
      </c>
    </row>
    <row r="5475" spans="1:21" x14ac:dyDescent="0.2">
      <c r="A5475" t="s">
        <v>706</v>
      </c>
      <c r="B5475" s="10" t="s">
        <v>1215</v>
      </c>
      <c r="C5475">
        <v>21.9</v>
      </c>
      <c r="D5475">
        <v>-17.510000000000002</v>
      </c>
      <c r="E5475">
        <v>3.3</v>
      </c>
      <c r="F5475" t="s">
        <v>1761</v>
      </c>
      <c r="G5475">
        <v>230</v>
      </c>
      <c r="H5475">
        <v>14748.24</v>
      </c>
      <c r="I5475">
        <v>102754.32</v>
      </c>
      <c r="J5475" t="s">
        <v>634</v>
      </c>
      <c r="T5475">
        <f t="shared" si="112"/>
        <v>-14.21</v>
      </c>
      <c r="U5475">
        <v>-14.21</v>
      </c>
    </row>
    <row r="5476" spans="1:21" x14ac:dyDescent="0.2">
      <c r="A5476" t="s">
        <v>707</v>
      </c>
      <c r="B5476" s="10" t="s">
        <v>1687</v>
      </c>
      <c r="C5476">
        <v>0.6</v>
      </c>
      <c r="D5476">
        <v>3.54</v>
      </c>
      <c r="E5476">
        <v>0.6</v>
      </c>
      <c r="F5476" t="s">
        <v>1688</v>
      </c>
      <c r="G5476">
        <v>70</v>
      </c>
      <c r="H5476">
        <v>14748.26</v>
      </c>
      <c r="I5476">
        <v>102780.87</v>
      </c>
      <c r="J5476" t="s">
        <v>634</v>
      </c>
      <c r="T5476">
        <f t="shared" si="112"/>
        <v>4.1399999999999997</v>
      </c>
      <c r="U5476">
        <v>4.1399999999999997</v>
      </c>
    </row>
    <row r="5477" spans="1:21" x14ac:dyDescent="0.2">
      <c r="A5477" t="s">
        <v>707</v>
      </c>
      <c r="B5477" s="10" t="s">
        <v>1714</v>
      </c>
      <c r="C5477">
        <v>11.6</v>
      </c>
      <c r="D5477">
        <v>-7.46</v>
      </c>
      <c r="E5477">
        <v>11</v>
      </c>
      <c r="F5477" t="s">
        <v>1760</v>
      </c>
      <c r="G5477">
        <v>100</v>
      </c>
      <c r="H5477">
        <v>14748.26</v>
      </c>
      <c r="I5477">
        <v>102780.87</v>
      </c>
      <c r="J5477" t="s">
        <v>634</v>
      </c>
      <c r="T5477">
        <f t="shared" si="112"/>
        <v>3.54</v>
      </c>
      <c r="U5477">
        <v>3.54</v>
      </c>
    </row>
    <row r="5478" spans="1:21" x14ac:dyDescent="0.2">
      <c r="A5478" t="s">
        <v>707</v>
      </c>
      <c r="B5478" s="10" t="s">
        <v>1687</v>
      </c>
      <c r="C5478">
        <v>14.1</v>
      </c>
      <c r="D5478">
        <v>-9.9600000000000009</v>
      </c>
      <c r="E5478">
        <v>2.5</v>
      </c>
      <c r="F5478" t="s">
        <v>1688</v>
      </c>
      <c r="G5478">
        <v>70</v>
      </c>
      <c r="H5478">
        <v>14748.26</v>
      </c>
      <c r="I5478">
        <v>102780.87</v>
      </c>
      <c r="J5478" t="s">
        <v>634</v>
      </c>
      <c r="T5478">
        <f t="shared" si="112"/>
        <v>-7.4600000000000009</v>
      </c>
      <c r="U5478">
        <v>-7.4600000000000009</v>
      </c>
    </row>
    <row r="5479" spans="1:21" x14ac:dyDescent="0.2">
      <c r="A5479" t="s">
        <v>707</v>
      </c>
      <c r="B5479" s="10" t="s">
        <v>1711</v>
      </c>
      <c r="C5479">
        <v>16.7</v>
      </c>
      <c r="D5479">
        <v>-12.56</v>
      </c>
      <c r="E5479">
        <v>2.6</v>
      </c>
      <c r="F5479" t="s">
        <v>1712</v>
      </c>
      <c r="G5479">
        <v>280</v>
      </c>
      <c r="H5479">
        <v>14748.26</v>
      </c>
      <c r="I5479">
        <v>102780.87</v>
      </c>
      <c r="J5479" t="s">
        <v>634</v>
      </c>
      <c r="T5479">
        <f t="shared" si="112"/>
        <v>-9.9600000000000009</v>
      </c>
      <c r="U5479">
        <v>-9.9600000000000009</v>
      </c>
    </row>
    <row r="5480" spans="1:21" x14ac:dyDescent="0.2">
      <c r="A5480" t="s">
        <v>707</v>
      </c>
      <c r="B5480" s="10" t="s">
        <v>1716</v>
      </c>
      <c r="C5480">
        <v>18.100000000000001</v>
      </c>
      <c r="D5480">
        <v>-13.96</v>
      </c>
      <c r="E5480">
        <v>1.4</v>
      </c>
      <c r="F5480" t="s">
        <v>1838</v>
      </c>
      <c r="G5480">
        <v>180</v>
      </c>
      <c r="H5480">
        <v>14748.26</v>
      </c>
      <c r="I5480">
        <v>102780.87</v>
      </c>
      <c r="J5480" t="s">
        <v>634</v>
      </c>
      <c r="T5480">
        <f t="shared" si="112"/>
        <v>-12.56</v>
      </c>
      <c r="U5480">
        <v>-12.56</v>
      </c>
    </row>
    <row r="5481" spans="1:21" x14ac:dyDescent="0.2">
      <c r="A5481" t="s">
        <v>707</v>
      </c>
      <c r="B5481" s="10" t="s">
        <v>1215</v>
      </c>
      <c r="C5481">
        <v>22.8</v>
      </c>
      <c r="D5481">
        <v>-18.66</v>
      </c>
      <c r="E5481">
        <v>4.7</v>
      </c>
      <c r="F5481" t="s">
        <v>1761</v>
      </c>
      <c r="G5481">
        <v>230</v>
      </c>
      <c r="H5481">
        <v>14748.26</v>
      </c>
      <c r="I5481">
        <v>102780.87</v>
      </c>
      <c r="J5481" t="s">
        <v>634</v>
      </c>
      <c r="T5481">
        <f t="shared" si="112"/>
        <v>-13.96</v>
      </c>
      <c r="U5481">
        <v>-13.96</v>
      </c>
    </row>
    <row r="5482" spans="1:21" x14ac:dyDescent="0.2">
      <c r="A5482" t="s">
        <v>708</v>
      </c>
      <c r="B5482" s="10" t="s">
        <v>1687</v>
      </c>
      <c r="C5482">
        <v>0.5</v>
      </c>
      <c r="D5482">
        <v>4.4000000000000004</v>
      </c>
      <c r="E5482">
        <v>0.5</v>
      </c>
      <c r="F5482" t="s">
        <v>1688</v>
      </c>
      <c r="G5482">
        <v>70</v>
      </c>
      <c r="H5482">
        <v>14719.57</v>
      </c>
      <c r="I5482">
        <v>102737.89</v>
      </c>
      <c r="J5482" t="s">
        <v>634</v>
      </c>
      <c r="T5482">
        <f t="shared" si="112"/>
        <v>4.9000000000000004</v>
      </c>
      <c r="U5482">
        <v>4.9000000000000004</v>
      </c>
    </row>
    <row r="5483" spans="1:21" x14ac:dyDescent="0.2">
      <c r="A5483" t="s">
        <v>708</v>
      </c>
      <c r="B5483" s="10" t="s">
        <v>1714</v>
      </c>
      <c r="C5483">
        <v>6.9</v>
      </c>
      <c r="D5483">
        <v>-2</v>
      </c>
      <c r="E5483">
        <v>6.4</v>
      </c>
      <c r="F5483" t="s">
        <v>1760</v>
      </c>
      <c r="G5483">
        <v>100</v>
      </c>
      <c r="H5483">
        <v>14719.57</v>
      </c>
      <c r="I5483">
        <v>102737.89</v>
      </c>
      <c r="J5483" t="s">
        <v>634</v>
      </c>
      <c r="T5483">
        <f t="shared" si="112"/>
        <v>4.4000000000000004</v>
      </c>
      <c r="U5483">
        <v>4.4000000000000004</v>
      </c>
    </row>
    <row r="5484" spans="1:21" x14ac:dyDescent="0.2">
      <c r="A5484" t="s">
        <v>708</v>
      </c>
      <c r="B5484" s="10" t="s">
        <v>1689</v>
      </c>
      <c r="C5484">
        <v>12.8</v>
      </c>
      <c r="D5484">
        <v>-7.9</v>
      </c>
      <c r="E5484">
        <v>5.9</v>
      </c>
      <c r="F5484" t="s">
        <v>1690</v>
      </c>
      <c r="G5484">
        <v>60</v>
      </c>
      <c r="H5484">
        <v>14719.57</v>
      </c>
      <c r="I5484">
        <v>102737.89</v>
      </c>
      <c r="J5484" t="s">
        <v>634</v>
      </c>
      <c r="T5484">
        <f t="shared" si="112"/>
        <v>-2</v>
      </c>
      <c r="U5484">
        <v>-2</v>
      </c>
    </row>
    <row r="5485" spans="1:21" x14ac:dyDescent="0.2">
      <c r="A5485" t="s">
        <v>708</v>
      </c>
      <c r="B5485" s="10" t="s">
        <v>1711</v>
      </c>
      <c r="C5485">
        <v>14.5</v>
      </c>
      <c r="D5485">
        <v>-9.6</v>
      </c>
      <c r="E5485">
        <v>1.7</v>
      </c>
      <c r="F5485" t="s">
        <v>1712</v>
      </c>
      <c r="G5485">
        <v>280</v>
      </c>
      <c r="H5485">
        <v>14719.57</v>
      </c>
      <c r="I5485">
        <v>102737.89</v>
      </c>
      <c r="J5485" t="s">
        <v>634</v>
      </c>
      <c r="T5485">
        <f t="shared" si="112"/>
        <v>-7.8999999999999995</v>
      </c>
      <c r="U5485">
        <v>-7.8999999999999995</v>
      </c>
    </row>
    <row r="5486" spans="1:21" x14ac:dyDescent="0.2">
      <c r="A5486" t="s">
        <v>708</v>
      </c>
      <c r="B5486" s="10" t="s">
        <v>1716</v>
      </c>
      <c r="C5486">
        <v>18.3</v>
      </c>
      <c r="D5486">
        <v>-13.4</v>
      </c>
      <c r="E5486">
        <v>3.8</v>
      </c>
      <c r="F5486" t="s">
        <v>1838</v>
      </c>
      <c r="G5486">
        <v>180</v>
      </c>
      <c r="H5486">
        <v>14719.57</v>
      </c>
      <c r="I5486">
        <v>102737.89</v>
      </c>
      <c r="J5486" t="s">
        <v>634</v>
      </c>
      <c r="T5486">
        <f t="shared" si="112"/>
        <v>-9.6000000000000014</v>
      </c>
      <c r="U5486">
        <v>-9.6000000000000014</v>
      </c>
    </row>
    <row r="5487" spans="1:21" x14ac:dyDescent="0.2">
      <c r="A5487" t="s">
        <v>708</v>
      </c>
      <c r="B5487" s="10" t="s">
        <v>1215</v>
      </c>
      <c r="C5487">
        <v>22.5</v>
      </c>
      <c r="D5487">
        <v>-17.600000000000001</v>
      </c>
      <c r="E5487">
        <v>4.2</v>
      </c>
      <c r="F5487" t="s">
        <v>1761</v>
      </c>
      <c r="G5487">
        <v>230</v>
      </c>
      <c r="H5487">
        <v>14719.57</v>
      </c>
      <c r="I5487">
        <v>102737.89</v>
      </c>
      <c r="J5487" t="s">
        <v>634</v>
      </c>
      <c r="T5487">
        <f t="shared" si="112"/>
        <v>-13.400000000000002</v>
      </c>
      <c r="U5487">
        <v>-13.400000000000002</v>
      </c>
    </row>
    <row r="5488" spans="1:21" x14ac:dyDescent="0.2">
      <c r="A5488" t="s">
        <v>709</v>
      </c>
      <c r="B5488" s="10" t="s">
        <v>1687</v>
      </c>
      <c r="C5488">
        <v>1.5</v>
      </c>
      <c r="D5488">
        <v>2.67</v>
      </c>
      <c r="E5488">
        <v>1.5</v>
      </c>
      <c r="F5488" t="s">
        <v>1688</v>
      </c>
      <c r="G5488">
        <v>70</v>
      </c>
      <c r="H5488">
        <v>14719.55</v>
      </c>
      <c r="I5488">
        <v>102767.07</v>
      </c>
      <c r="J5488" t="s">
        <v>634</v>
      </c>
      <c r="T5488">
        <f t="shared" si="112"/>
        <v>4.17</v>
      </c>
      <c r="U5488">
        <v>4.17</v>
      </c>
    </row>
    <row r="5489" spans="1:21" x14ac:dyDescent="0.2">
      <c r="A5489" t="s">
        <v>709</v>
      </c>
      <c r="B5489" s="10" t="s">
        <v>1714</v>
      </c>
      <c r="C5489">
        <v>8.1</v>
      </c>
      <c r="D5489">
        <v>-3.93</v>
      </c>
      <c r="E5489">
        <v>6.6</v>
      </c>
      <c r="F5489" t="s">
        <v>1760</v>
      </c>
      <c r="G5489">
        <v>100</v>
      </c>
      <c r="H5489">
        <v>14719.55</v>
      </c>
      <c r="I5489">
        <v>102767.07</v>
      </c>
      <c r="J5489" t="s">
        <v>634</v>
      </c>
      <c r="T5489">
        <f t="shared" si="112"/>
        <v>2.6699999999999995</v>
      </c>
      <c r="U5489">
        <v>2.6699999999999995</v>
      </c>
    </row>
    <row r="5490" spans="1:21" x14ac:dyDescent="0.2">
      <c r="A5490" t="s">
        <v>709</v>
      </c>
      <c r="B5490" s="10" t="s">
        <v>1689</v>
      </c>
      <c r="C5490">
        <v>13.4</v>
      </c>
      <c r="D5490">
        <v>-9.23</v>
      </c>
      <c r="E5490">
        <v>5.3</v>
      </c>
      <c r="F5490" t="s">
        <v>1690</v>
      </c>
      <c r="G5490">
        <v>60</v>
      </c>
      <c r="H5490">
        <v>14719.55</v>
      </c>
      <c r="I5490">
        <v>102767.07</v>
      </c>
      <c r="J5490" t="s">
        <v>634</v>
      </c>
      <c r="T5490">
        <f t="shared" si="112"/>
        <v>-3.9300000000000006</v>
      </c>
      <c r="U5490">
        <v>-3.9300000000000006</v>
      </c>
    </row>
    <row r="5491" spans="1:21" x14ac:dyDescent="0.2">
      <c r="A5491" t="s">
        <v>709</v>
      </c>
      <c r="B5491" s="10" t="s">
        <v>1711</v>
      </c>
      <c r="C5491">
        <v>15.4</v>
      </c>
      <c r="D5491">
        <v>-11.23</v>
      </c>
      <c r="E5491">
        <v>2</v>
      </c>
      <c r="F5491" t="s">
        <v>1712</v>
      </c>
      <c r="G5491">
        <v>280</v>
      </c>
      <c r="H5491">
        <v>14719.55</v>
      </c>
      <c r="I5491">
        <v>102767.07</v>
      </c>
      <c r="J5491" t="s">
        <v>634</v>
      </c>
      <c r="T5491">
        <f t="shared" si="112"/>
        <v>-9.23</v>
      </c>
      <c r="U5491">
        <v>-9.23</v>
      </c>
    </row>
    <row r="5492" spans="1:21" x14ac:dyDescent="0.2">
      <c r="A5492" t="s">
        <v>709</v>
      </c>
      <c r="B5492" s="10" t="s">
        <v>1716</v>
      </c>
      <c r="C5492">
        <v>18.399999999999999</v>
      </c>
      <c r="D5492">
        <v>-14.23</v>
      </c>
      <c r="E5492">
        <v>3</v>
      </c>
      <c r="F5492" t="s">
        <v>1838</v>
      </c>
      <c r="G5492">
        <v>180</v>
      </c>
      <c r="H5492">
        <v>14719.55</v>
      </c>
      <c r="I5492">
        <v>102767.07</v>
      </c>
      <c r="J5492" t="s">
        <v>634</v>
      </c>
      <c r="T5492">
        <f t="shared" si="112"/>
        <v>-11.23</v>
      </c>
      <c r="U5492">
        <v>-11.23</v>
      </c>
    </row>
    <row r="5493" spans="1:21" x14ac:dyDescent="0.2">
      <c r="A5493" t="s">
        <v>709</v>
      </c>
      <c r="B5493" s="10" t="s">
        <v>1215</v>
      </c>
      <c r="C5493">
        <v>21.4</v>
      </c>
      <c r="D5493">
        <v>-17.23</v>
      </c>
      <c r="E5493">
        <v>3</v>
      </c>
      <c r="F5493" t="s">
        <v>1761</v>
      </c>
      <c r="G5493">
        <v>230</v>
      </c>
      <c r="H5493">
        <v>14719.55</v>
      </c>
      <c r="I5493">
        <v>102767.07</v>
      </c>
      <c r="J5493" t="s">
        <v>634</v>
      </c>
      <c r="T5493">
        <f t="shared" si="112"/>
        <v>-14.23</v>
      </c>
      <c r="U5493">
        <v>-14.23</v>
      </c>
    </row>
    <row r="5494" spans="1:21" x14ac:dyDescent="0.2">
      <c r="A5494" t="s">
        <v>710</v>
      </c>
      <c r="B5494" s="10" t="s">
        <v>1687</v>
      </c>
      <c r="C5494">
        <v>1.2</v>
      </c>
      <c r="D5494">
        <v>2.98</v>
      </c>
      <c r="E5494">
        <v>1.2</v>
      </c>
      <c r="F5494" t="s">
        <v>1688</v>
      </c>
      <c r="G5494">
        <v>70</v>
      </c>
      <c r="H5494">
        <v>14721.02</v>
      </c>
      <c r="I5494">
        <v>102791.8</v>
      </c>
      <c r="J5494" t="s">
        <v>634</v>
      </c>
      <c r="T5494">
        <f t="shared" si="112"/>
        <v>4.18</v>
      </c>
      <c r="U5494">
        <v>4.18</v>
      </c>
    </row>
    <row r="5495" spans="1:21" x14ac:dyDescent="0.2">
      <c r="A5495" t="s">
        <v>710</v>
      </c>
      <c r="B5495" s="10" t="s">
        <v>1714</v>
      </c>
      <c r="C5495">
        <v>8.6999999999999993</v>
      </c>
      <c r="D5495">
        <v>-4.5199999999999996</v>
      </c>
      <c r="E5495">
        <v>7.5</v>
      </c>
      <c r="F5495" t="s">
        <v>1760</v>
      </c>
      <c r="G5495">
        <v>100</v>
      </c>
      <c r="H5495">
        <v>14721.02</v>
      </c>
      <c r="I5495">
        <v>102791.8</v>
      </c>
      <c r="J5495" t="s">
        <v>634</v>
      </c>
      <c r="T5495">
        <f t="shared" si="112"/>
        <v>2.9800000000000004</v>
      </c>
      <c r="U5495">
        <v>2.9800000000000004</v>
      </c>
    </row>
    <row r="5496" spans="1:21" x14ac:dyDescent="0.2">
      <c r="A5496" t="s">
        <v>710</v>
      </c>
      <c r="B5496" s="10" t="s">
        <v>1689</v>
      </c>
      <c r="C5496">
        <v>13.8</v>
      </c>
      <c r="D5496">
        <v>-9.6199999999999992</v>
      </c>
      <c r="E5496">
        <v>5.0999999999999996</v>
      </c>
      <c r="F5496" t="s">
        <v>1690</v>
      </c>
      <c r="G5496">
        <v>60</v>
      </c>
      <c r="H5496">
        <v>14721.02</v>
      </c>
      <c r="I5496">
        <v>102791.8</v>
      </c>
      <c r="J5496" t="s">
        <v>634</v>
      </c>
      <c r="T5496">
        <f t="shared" si="112"/>
        <v>-4.5199999999999996</v>
      </c>
      <c r="U5496">
        <v>-4.5199999999999996</v>
      </c>
    </row>
    <row r="5497" spans="1:21" x14ac:dyDescent="0.2">
      <c r="A5497" t="s">
        <v>710</v>
      </c>
      <c r="B5497" s="10" t="s">
        <v>1711</v>
      </c>
      <c r="C5497">
        <v>17.399999999999999</v>
      </c>
      <c r="D5497">
        <v>-13.22</v>
      </c>
      <c r="E5497">
        <v>3.6</v>
      </c>
      <c r="F5497" t="s">
        <v>1712</v>
      </c>
      <c r="G5497">
        <v>280</v>
      </c>
      <c r="H5497">
        <v>14721.02</v>
      </c>
      <c r="I5497">
        <v>102791.8</v>
      </c>
      <c r="J5497" t="s">
        <v>634</v>
      </c>
      <c r="T5497">
        <f t="shared" si="112"/>
        <v>-9.620000000000001</v>
      </c>
      <c r="U5497">
        <v>-9.620000000000001</v>
      </c>
    </row>
    <row r="5498" spans="1:21" x14ac:dyDescent="0.2">
      <c r="A5498" t="s">
        <v>710</v>
      </c>
      <c r="B5498" s="10" t="s">
        <v>1716</v>
      </c>
      <c r="C5498">
        <v>19</v>
      </c>
      <c r="D5498">
        <v>-14.82</v>
      </c>
      <c r="E5498">
        <v>1.6</v>
      </c>
      <c r="F5498" t="s">
        <v>1838</v>
      </c>
      <c r="G5498">
        <v>180</v>
      </c>
      <c r="H5498">
        <v>14721.02</v>
      </c>
      <c r="I5498">
        <v>102791.8</v>
      </c>
      <c r="J5498" t="s">
        <v>634</v>
      </c>
      <c r="T5498">
        <f t="shared" si="112"/>
        <v>-13.22</v>
      </c>
      <c r="U5498">
        <v>-13.22</v>
      </c>
    </row>
    <row r="5499" spans="1:21" x14ac:dyDescent="0.2">
      <c r="A5499" t="s">
        <v>710</v>
      </c>
      <c r="B5499" s="10" t="s">
        <v>1215</v>
      </c>
      <c r="C5499">
        <v>23.3</v>
      </c>
      <c r="D5499">
        <v>-19.12</v>
      </c>
      <c r="E5499">
        <v>4.3</v>
      </c>
      <c r="F5499" t="s">
        <v>1761</v>
      </c>
      <c r="G5499">
        <v>230</v>
      </c>
      <c r="H5499">
        <v>14721.02</v>
      </c>
      <c r="I5499">
        <v>102791.8</v>
      </c>
      <c r="J5499" t="s">
        <v>634</v>
      </c>
      <c r="T5499">
        <f t="shared" si="112"/>
        <v>-14.82</v>
      </c>
      <c r="U5499">
        <v>-14.82</v>
      </c>
    </row>
    <row r="5500" spans="1:21" x14ac:dyDescent="0.2">
      <c r="A5500" t="s">
        <v>711</v>
      </c>
      <c r="B5500" s="10" t="s">
        <v>1687</v>
      </c>
      <c r="C5500">
        <v>1</v>
      </c>
      <c r="D5500">
        <v>3.13</v>
      </c>
      <c r="E5500">
        <v>1</v>
      </c>
      <c r="F5500" t="s">
        <v>1688</v>
      </c>
      <c r="G5500">
        <v>70</v>
      </c>
      <c r="H5500">
        <v>14694.36</v>
      </c>
      <c r="I5500">
        <v>102753.56</v>
      </c>
      <c r="J5500" t="s">
        <v>634</v>
      </c>
      <c r="T5500">
        <f t="shared" si="112"/>
        <v>4.13</v>
      </c>
      <c r="U5500">
        <v>4.13</v>
      </c>
    </row>
    <row r="5501" spans="1:21" x14ac:dyDescent="0.2">
      <c r="A5501" t="s">
        <v>711</v>
      </c>
      <c r="B5501" s="10" t="s">
        <v>1714</v>
      </c>
      <c r="C5501">
        <v>7.5</v>
      </c>
      <c r="D5501">
        <v>-3.37</v>
      </c>
      <c r="E5501">
        <v>6.5</v>
      </c>
      <c r="F5501" t="s">
        <v>1760</v>
      </c>
      <c r="G5501">
        <v>100</v>
      </c>
      <c r="H5501">
        <v>14694.36</v>
      </c>
      <c r="I5501">
        <v>102753.56</v>
      </c>
      <c r="J5501" t="s">
        <v>634</v>
      </c>
      <c r="T5501">
        <f t="shared" si="112"/>
        <v>3.13</v>
      </c>
      <c r="U5501">
        <v>3.13</v>
      </c>
    </row>
    <row r="5502" spans="1:21" x14ac:dyDescent="0.2">
      <c r="A5502" t="s">
        <v>711</v>
      </c>
      <c r="B5502" s="10" t="s">
        <v>1689</v>
      </c>
      <c r="C5502">
        <v>12.2</v>
      </c>
      <c r="D5502">
        <v>-8.07</v>
      </c>
      <c r="E5502">
        <v>4.7</v>
      </c>
      <c r="F5502" t="s">
        <v>1690</v>
      </c>
      <c r="G5502">
        <v>60</v>
      </c>
      <c r="H5502">
        <v>14694.36</v>
      </c>
      <c r="I5502">
        <v>102753.56</v>
      </c>
      <c r="J5502" t="s">
        <v>634</v>
      </c>
      <c r="T5502">
        <f t="shared" si="112"/>
        <v>-3.37</v>
      </c>
      <c r="U5502">
        <v>-3.37</v>
      </c>
    </row>
    <row r="5503" spans="1:21" x14ac:dyDescent="0.2">
      <c r="A5503" t="s">
        <v>711</v>
      </c>
      <c r="B5503" s="10" t="s">
        <v>1711</v>
      </c>
      <c r="C5503">
        <v>17.3</v>
      </c>
      <c r="D5503">
        <v>-13.17</v>
      </c>
      <c r="E5503">
        <v>5.0999999999999996</v>
      </c>
      <c r="F5503" t="s">
        <v>1712</v>
      </c>
      <c r="G5503">
        <v>280</v>
      </c>
      <c r="H5503">
        <v>14694.36</v>
      </c>
      <c r="I5503">
        <v>102753.56</v>
      </c>
      <c r="J5503" t="s">
        <v>634</v>
      </c>
      <c r="T5503">
        <f t="shared" si="112"/>
        <v>-8.07</v>
      </c>
      <c r="U5503">
        <v>-8.07</v>
      </c>
    </row>
    <row r="5504" spans="1:21" x14ac:dyDescent="0.2">
      <c r="A5504" t="s">
        <v>711</v>
      </c>
      <c r="B5504" s="10" t="s">
        <v>1716</v>
      </c>
      <c r="C5504">
        <v>18.7</v>
      </c>
      <c r="D5504">
        <v>-14.57</v>
      </c>
      <c r="E5504">
        <v>1.4</v>
      </c>
      <c r="F5504" t="s">
        <v>1838</v>
      </c>
      <c r="G5504">
        <v>180</v>
      </c>
      <c r="H5504">
        <v>14694.36</v>
      </c>
      <c r="I5504">
        <v>102753.56</v>
      </c>
      <c r="J5504" t="s">
        <v>634</v>
      </c>
      <c r="T5504">
        <f t="shared" si="112"/>
        <v>-13.17</v>
      </c>
      <c r="U5504">
        <v>-13.17</v>
      </c>
    </row>
    <row r="5505" spans="1:21" x14ac:dyDescent="0.2">
      <c r="A5505" t="s">
        <v>711</v>
      </c>
      <c r="B5505" s="10" t="s">
        <v>1215</v>
      </c>
      <c r="C5505">
        <v>22.9</v>
      </c>
      <c r="D5505">
        <v>-18.77</v>
      </c>
      <c r="E5505">
        <v>4.2</v>
      </c>
      <c r="F5505" t="s">
        <v>1761</v>
      </c>
      <c r="G5505">
        <v>230</v>
      </c>
      <c r="H5505">
        <v>14694.36</v>
      </c>
      <c r="I5505">
        <v>102753.56</v>
      </c>
      <c r="J5505" t="s">
        <v>634</v>
      </c>
      <c r="T5505">
        <f t="shared" si="112"/>
        <v>-14.57</v>
      </c>
      <c r="U5505">
        <v>-14.57</v>
      </c>
    </row>
    <row r="5506" spans="1:21" x14ac:dyDescent="0.2">
      <c r="A5506" t="s">
        <v>712</v>
      </c>
      <c r="B5506" s="10" t="s">
        <v>1687</v>
      </c>
      <c r="C5506">
        <v>0.8</v>
      </c>
      <c r="D5506">
        <v>3.39</v>
      </c>
      <c r="E5506">
        <v>0.8</v>
      </c>
      <c r="F5506" t="s">
        <v>1688</v>
      </c>
      <c r="G5506">
        <v>70</v>
      </c>
      <c r="H5506">
        <v>14697.25</v>
      </c>
      <c r="I5506">
        <v>102784.76</v>
      </c>
      <c r="J5506" t="s">
        <v>634</v>
      </c>
      <c r="T5506">
        <f t="shared" si="112"/>
        <v>4.1900000000000004</v>
      </c>
      <c r="U5506">
        <v>4.1900000000000004</v>
      </c>
    </row>
    <row r="5507" spans="1:21" x14ac:dyDescent="0.2">
      <c r="A5507" t="s">
        <v>712</v>
      </c>
      <c r="B5507" s="10" t="s">
        <v>1714</v>
      </c>
      <c r="C5507">
        <v>8.1999999999999993</v>
      </c>
      <c r="D5507">
        <v>-4.01</v>
      </c>
      <c r="E5507">
        <v>7.4</v>
      </c>
      <c r="F5507" t="s">
        <v>1760</v>
      </c>
      <c r="G5507">
        <v>100</v>
      </c>
      <c r="H5507">
        <v>14697.25</v>
      </c>
      <c r="I5507">
        <v>102784.76</v>
      </c>
      <c r="J5507" t="s">
        <v>634</v>
      </c>
      <c r="T5507">
        <f t="shared" ref="T5507:T5570" si="113">D5507+E5507</f>
        <v>3.3900000000000006</v>
      </c>
      <c r="U5507">
        <v>3.3900000000000006</v>
      </c>
    </row>
    <row r="5508" spans="1:21" x14ac:dyDescent="0.2">
      <c r="A5508" t="s">
        <v>712</v>
      </c>
      <c r="B5508" s="10" t="s">
        <v>1689</v>
      </c>
      <c r="C5508">
        <v>13</v>
      </c>
      <c r="D5508">
        <v>-8.81</v>
      </c>
      <c r="E5508">
        <v>4.8</v>
      </c>
      <c r="F5508" t="s">
        <v>1690</v>
      </c>
      <c r="G5508">
        <v>60</v>
      </c>
      <c r="H5508">
        <v>14697.25</v>
      </c>
      <c r="I5508">
        <v>102784.76</v>
      </c>
      <c r="J5508" t="s">
        <v>634</v>
      </c>
      <c r="T5508">
        <f t="shared" si="113"/>
        <v>-4.0100000000000007</v>
      </c>
      <c r="U5508">
        <v>-4.0100000000000007</v>
      </c>
    </row>
    <row r="5509" spans="1:21" x14ac:dyDescent="0.2">
      <c r="A5509" t="s">
        <v>712</v>
      </c>
      <c r="B5509" s="10" t="s">
        <v>1711</v>
      </c>
      <c r="C5509">
        <v>16.5</v>
      </c>
      <c r="D5509">
        <v>-12.31</v>
      </c>
      <c r="E5509">
        <v>3.5</v>
      </c>
      <c r="F5509" t="s">
        <v>1712</v>
      </c>
      <c r="G5509">
        <v>280</v>
      </c>
      <c r="H5509">
        <v>14697.25</v>
      </c>
      <c r="I5509">
        <v>102784.76</v>
      </c>
      <c r="J5509" t="s">
        <v>634</v>
      </c>
      <c r="T5509">
        <f t="shared" si="113"/>
        <v>-8.81</v>
      </c>
      <c r="U5509">
        <v>-8.81</v>
      </c>
    </row>
    <row r="5510" spans="1:21" x14ac:dyDescent="0.2">
      <c r="A5510" t="s">
        <v>712</v>
      </c>
      <c r="B5510" s="10" t="s">
        <v>1716</v>
      </c>
      <c r="C5510">
        <v>18.7</v>
      </c>
      <c r="D5510">
        <v>-14.51</v>
      </c>
      <c r="E5510">
        <v>2.2000000000000002</v>
      </c>
      <c r="F5510" t="s">
        <v>1838</v>
      </c>
      <c r="G5510">
        <v>180</v>
      </c>
      <c r="H5510">
        <v>14697.25</v>
      </c>
      <c r="I5510">
        <v>102784.76</v>
      </c>
      <c r="J5510" t="s">
        <v>634</v>
      </c>
      <c r="T5510">
        <f t="shared" si="113"/>
        <v>-12.309999999999999</v>
      </c>
      <c r="U5510">
        <v>-12.309999999999999</v>
      </c>
    </row>
    <row r="5511" spans="1:21" x14ac:dyDescent="0.2">
      <c r="A5511" t="s">
        <v>712</v>
      </c>
      <c r="B5511" s="10" t="s">
        <v>1215</v>
      </c>
      <c r="C5511">
        <v>23.6</v>
      </c>
      <c r="D5511">
        <v>-19.41</v>
      </c>
      <c r="E5511">
        <v>4.9000000000000004</v>
      </c>
      <c r="F5511" t="s">
        <v>1761</v>
      </c>
      <c r="G5511">
        <v>230</v>
      </c>
      <c r="H5511">
        <v>14697.25</v>
      </c>
      <c r="I5511">
        <v>102784.76</v>
      </c>
      <c r="J5511" t="s">
        <v>634</v>
      </c>
      <c r="T5511">
        <f t="shared" si="113"/>
        <v>-14.51</v>
      </c>
      <c r="U5511">
        <v>-14.51</v>
      </c>
    </row>
    <row r="5512" spans="1:21" x14ac:dyDescent="0.2">
      <c r="A5512" t="s">
        <v>713</v>
      </c>
      <c r="B5512" s="10" t="s">
        <v>1687</v>
      </c>
      <c r="C5512">
        <v>1.2</v>
      </c>
      <c r="D5512">
        <v>3.05</v>
      </c>
      <c r="E5512">
        <v>1.2</v>
      </c>
      <c r="F5512" t="s">
        <v>1688</v>
      </c>
      <c r="G5512">
        <v>70</v>
      </c>
      <c r="H5512">
        <v>14672</v>
      </c>
      <c r="I5512">
        <v>102764.56</v>
      </c>
      <c r="J5512" t="s">
        <v>634</v>
      </c>
      <c r="T5512">
        <f t="shared" si="113"/>
        <v>4.25</v>
      </c>
      <c r="U5512">
        <v>4.25</v>
      </c>
    </row>
    <row r="5513" spans="1:21" x14ac:dyDescent="0.2">
      <c r="A5513" t="s">
        <v>713</v>
      </c>
      <c r="B5513" s="10" t="s">
        <v>1714</v>
      </c>
      <c r="C5513">
        <v>8.0299999999999994</v>
      </c>
      <c r="D5513">
        <v>-3.78</v>
      </c>
      <c r="E5513">
        <v>6.83</v>
      </c>
      <c r="F5513" t="s">
        <v>1760</v>
      </c>
      <c r="G5513">
        <v>100</v>
      </c>
      <c r="H5513">
        <v>14672</v>
      </c>
      <c r="I5513">
        <v>102764.56</v>
      </c>
      <c r="J5513" t="s">
        <v>634</v>
      </c>
      <c r="T5513">
        <f t="shared" si="113"/>
        <v>3.0500000000000003</v>
      </c>
      <c r="U5513">
        <v>3.0500000000000003</v>
      </c>
    </row>
    <row r="5514" spans="1:21" x14ac:dyDescent="0.2">
      <c r="A5514" t="s">
        <v>713</v>
      </c>
      <c r="B5514" s="10" t="s">
        <v>1689</v>
      </c>
      <c r="C5514">
        <v>13.5</v>
      </c>
      <c r="D5514">
        <v>-9.25</v>
      </c>
      <c r="E5514">
        <v>5.47</v>
      </c>
      <c r="F5514" t="s">
        <v>1690</v>
      </c>
      <c r="G5514">
        <v>60</v>
      </c>
      <c r="H5514">
        <v>14672</v>
      </c>
      <c r="I5514">
        <v>102764.56</v>
      </c>
      <c r="J5514" t="s">
        <v>634</v>
      </c>
      <c r="T5514">
        <f t="shared" si="113"/>
        <v>-3.7800000000000002</v>
      </c>
      <c r="U5514">
        <v>-3.7800000000000002</v>
      </c>
    </row>
    <row r="5515" spans="1:21" x14ac:dyDescent="0.2">
      <c r="A5515" t="s">
        <v>713</v>
      </c>
      <c r="B5515" s="10" t="s">
        <v>1711</v>
      </c>
      <c r="C5515">
        <v>16</v>
      </c>
      <c r="D5515">
        <v>-11.75</v>
      </c>
      <c r="E5515">
        <v>2.5</v>
      </c>
      <c r="F5515" t="s">
        <v>1712</v>
      </c>
      <c r="G5515">
        <v>280</v>
      </c>
      <c r="H5515">
        <v>14672</v>
      </c>
      <c r="I5515">
        <v>102764.56</v>
      </c>
      <c r="J5515" t="s">
        <v>634</v>
      </c>
      <c r="T5515">
        <f t="shared" si="113"/>
        <v>-9.25</v>
      </c>
      <c r="U5515">
        <v>-9.25</v>
      </c>
    </row>
    <row r="5516" spans="1:21" x14ac:dyDescent="0.2">
      <c r="A5516" t="s">
        <v>713</v>
      </c>
      <c r="B5516" s="10" t="s">
        <v>1716</v>
      </c>
      <c r="C5516">
        <v>18.8</v>
      </c>
      <c r="D5516">
        <v>-14.55</v>
      </c>
      <c r="E5516">
        <v>2.8</v>
      </c>
      <c r="F5516" t="s">
        <v>1838</v>
      </c>
      <c r="G5516">
        <v>180</v>
      </c>
      <c r="H5516">
        <v>14672</v>
      </c>
      <c r="I5516">
        <v>102764.56</v>
      </c>
      <c r="J5516" t="s">
        <v>634</v>
      </c>
      <c r="T5516">
        <f t="shared" si="113"/>
        <v>-11.75</v>
      </c>
      <c r="U5516">
        <v>-11.75</v>
      </c>
    </row>
    <row r="5517" spans="1:21" x14ac:dyDescent="0.2">
      <c r="A5517" t="s">
        <v>713</v>
      </c>
      <c r="B5517" s="10" t="s">
        <v>1215</v>
      </c>
      <c r="C5517">
        <v>23.2</v>
      </c>
      <c r="D5517">
        <v>-18.95</v>
      </c>
      <c r="E5517">
        <v>4.4000000000000004</v>
      </c>
      <c r="F5517" t="s">
        <v>1761</v>
      </c>
      <c r="G5517">
        <v>230</v>
      </c>
      <c r="H5517">
        <v>14672</v>
      </c>
      <c r="I5517">
        <v>102764.56</v>
      </c>
      <c r="J5517" t="s">
        <v>634</v>
      </c>
      <c r="T5517">
        <f t="shared" si="113"/>
        <v>-14.549999999999999</v>
      </c>
      <c r="U5517">
        <v>-14.549999999999999</v>
      </c>
    </row>
    <row r="5518" spans="1:21" x14ac:dyDescent="0.2">
      <c r="A5518" t="s">
        <v>714</v>
      </c>
      <c r="B5518" s="10" t="s">
        <v>1687</v>
      </c>
      <c r="C5518">
        <v>1.4</v>
      </c>
      <c r="D5518">
        <v>2.89</v>
      </c>
      <c r="E5518">
        <v>1.4</v>
      </c>
      <c r="F5518" t="s">
        <v>1688</v>
      </c>
      <c r="G5518">
        <v>70</v>
      </c>
      <c r="H5518">
        <v>14671.65</v>
      </c>
      <c r="I5518">
        <v>102790.74</v>
      </c>
      <c r="J5518" t="s">
        <v>634</v>
      </c>
      <c r="T5518">
        <f t="shared" si="113"/>
        <v>4.29</v>
      </c>
      <c r="U5518">
        <v>4.29</v>
      </c>
    </row>
    <row r="5519" spans="1:21" x14ac:dyDescent="0.2">
      <c r="A5519" t="s">
        <v>714</v>
      </c>
      <c r="B5519" s="10" t="s">
        <v>1714</v>
      </c>
      <c r="C5519">
        <v>8.5</v>
      </c>
      <c r="D5519">
        <v>-4.21</v>
      </c>
      <c r="E5519">
        <v>7.1</v>
      </c>
      <c r="F5519" t="s">
        <v>1760</v>
      </c>
      <c r="G5519">
        <v>100</v>
      </c>
      <c r="H5519">
        <v>14671.65</v>
      </c>
      <c r="I5519">
        <v>102790.74</v>
      </c>
      <c r="J5519" t="s">
        <v>634</v>
      </c>
      <c r="T5519">
        <f t="shared" si="113"/>
        <v>2.8899999999999997</v>
      </c>
      <c r="U5519">
        <v>2.8899999999999997</v>
      </c>
    </row>
    <row r="5520" spans="1:21" x14ac:dyDescent="0.2">
      <c r="A5520" t="s">
        <v>714</v>
      </c>
      <c r="B5520" s="10" t="s">
        <v>1689</v>
      </c>
      <c r="C5520">
        <v>13.1</v>
      </c>
      <c r="D5520">
        <v>-8.81</v>
      </c>
      <c r="E5520">
        <v>4.5999999999999996</v>
      </c>
      <c r="F5520" t="s">
        <v>1690</v>
      </c>
      <c r="G5520">
        <v>60</v>
      </c>
      <c r="H5520">
        <v>14671.65</v>
      </c>
      <c r="I5520">
        <v>102790.74</v>
      </c>
      <c r="J5520" t="s">
        <v>634</v>
      </c>
      <c r="T5520">
        <f t="shared" si="113"/>
        <v>-4.2100000000000009</v>
      </c>
      <c r="U5520">
        <v>-4.2100000000000009</v>
      </c>
    </row>
    <row r="5521" spans="1:21" x14ac:dyDescent="0.2">
      <c r="A5521" t="s">
        <v>714</v>
      </c>
      <c r="B5521" s="10" t="s">
        <v>1711</v>
      </c>
      <c r="C5521">
        <v>16.7</v>
      </c>
      <c r="D5521">
        <v>-12.41</v>
      </c>
      <c r="E5521">
        <v>3.6</v>
      </c>
      <c r="F5521" t="s">
        <v>1712</v>
      </c>
      <c r="G5521">
        <v>280</v>
      </c>
      <c r="H5521">
        <v>14671.65</v>
      </c>
      <c r="I5521">
        <v>102790.74</v>
      </c>
      <c r="J5521" t="s">
        <v>634</v>
      </c>
      <c r="T5521">
        <f t="shared" si="113"/>
        <v>-8.81</v>
      </c>
      <c r="U5521">
        <v>-8.81</v>
      </c>
    </row>
    <row r="5522" spans="1:21" x14ac:dyDescent="0.2">
      <c r="A5522" t="s">
        <v>714</v>
      </c>
      <c r="B5522" s="10" t="s">
        <v>1716</v>
      </c>
      <c r="C5522">
        <v>19.100000000000001</v>
      </c>
      <c r="D5522">
        <v>-14.81</v>
      </c>
      <c r="E5522">
        <v>2.4</v>
      </c>
      <c r="F5522" t="s">
        <v>1838</v>
      </c>
      <c r="G5522">
        <v>180</v>
      </c>
      <c r="H5522">
        <v>14671.65</v>
      </c>
      <c r="I5522">
        <v>102790.74</v>
      </c>
      <c r="J5522" t="s">
        <v>634</v>
      </c>
      <c r="T5522">
        <f t="shared" si="113"/>
        <v>-12.41</v>
      </c>
      <c r="U5522">
        <v>-12.41</v>
      </c>
    </row>
    <row r="5523" spans="1:21" x14ac:dyDescent="0.2">
      <c r="A5523" t="s">
        <v>714</v>
      </c>
      <c r="B5523" s="10" t="s">
        <v>1215</v>
      </c>
      <c r="C5523">
        <v>24.5</v>
      </c>
      <c r="D5523">
        <v>-20.21</v>
      </c>
      <c r="E5523">
        <v>5.4</v>
      </c>
      <c r="F5523" t="s">
        <v>1761</v>
      </c>
      <c r="G5523">
        <v>230</v>
      </c>
      <c r="H5523">
        <v>14671.65</v>
      </c>
      <c r="I5523">
        <v>102790.74</v>
      </c>
      <c r="J5523" t="s">
        <v>634</v>
      </c>
      <c r="T5523">
        <f t="shared" si="113"/>
        <v>-14.81</v>
      </c>
      <c r="U5523">
        <v>-14.81</v>
      </c>
    </row>
    <row r="5524" spans="1:21" x14ac:dyDescent="0.2">
      <c r="A5524" t="s">
        <v>715</v>
      </c>
      <c r="B5524" s="10" t="s">
        <v>1687</v>
      </c>
      <c r="C5524">
        <v>1.4</v>
      </c>
      <c r="D5524">
        <v>3.65</v>
      </c>
      <c r="E5524">
        <v>1.4</v>
      </c>
      <c r="F5524" t="s">
        <v>1688</v>
      </c>
      <c r="G5524">
        <v>70</v>
      </c>
      <c r="H5524">
        <v>14637.2</v>
      </c>
      <c r="I5524">
        <v>102774.9</v>
      </c>
      <c r="J5524" t="s">
        <v>634</v>
      </c>
      <c r="T5524">
        <f t="shared" si="113"/>
        <v>5.05</v>
      </c>
      <c r="U5524">
        <v>5.05</v>
      </c>
    </row>
    <row r="5525" spans="1:21" x14ac:dyDescent="0.2">
      <c r="A5525" t="s">
        <v>715</v>
      </c>
      <c r="B5525" s="10" t="s">
        <v>1714</v>
      </c>
      <c r="C5525">
        <v>8.3000000000000007</v>
      </c>
      <c r="D5525">
        <v>-3.25</v>
      </c>
      <c r="E5525">
        <v>6.9</v>
      </c>
      <c r="F5525" t="s">
        <v>1760</v>
      </c>
      <c r="G5525">
        <v>100</v>
      </c>
      <c r="H5525">
        <v>14637.2</v>
      </c>
      <c r="I5525">
        <v>102774.9</v>
      </c>
      <c r="J5525" t="s">
        <v>634</v>
      </c>
      <c r="T5525">
        <f t="shared" si="113"/>
        <v>3.6500000000000004</v>
      </c>
      <c r="U5525">
        <v>3.6500000000000004</v>
      </c>
    </row>
    <row r="5526" spans="1:21" x14ac:dyDescent="0.2">
      <c r="A5526" t="s">
        <v>715</v>
      </c>
      <c r="B5526" s="10" t="s">
        <v>1689</v>
      </c>
      <c r="C5526">
        <v>16.5</v>
      </c>
      <c r="D5526">
        <v>-11.45</v>
      </c>
      <c r="E5526">
        <v>8.1999999999999993</v>
      </c>
      <c r="F5526" t="s">
        <v>1690</v>
      </c>
      <c r="G5526">
        <v>60</v>
      </c>
      <c r="H5526">
        <v>14637.2</v>
      </c>
      <c r="I5526">
        <v>102774.9</v>
      </c>
      <c r="J5526" t="s">
        <v>634</v>
      </c>
      <c r="T5526">
        <f t="shared" si="113"/>
        <v>-3.25</v>
      </c>
      <c r="U5526">
        <v>-3.25</v>
      </c>
    </row>
    <row r="5527" spans="1:21" x14ac:dyDescent="0.2">
      <c r="A5527" t="s">
        <v>715</v>
      </c>
      <c r="B5527" s="10" t="s">
        <v>1711</v>
      </c>
      <c r="C5527">
        <v>18.2</v>
      </c>
      <c r="D5527">
        <v>-13.15</v>
      </c>
      <c r="E5527">
        <v>1.7</v>
      </c>
      <c r="F5527" t="s">
        <v>1712</v>
      </c>
      <c r="G5527">
        <v>280</v>
      </c>
      <c r="H5527">
        <v>14637.2</v>
      </c>
      <c r="I5527">
        <v>102774.9</v>
      </c>
      <c r="J5527" t="s">
        <v>634</v>
      </c>
      <c r="T5527">
        <f t="shared" si="113"/>
        <v>-11.450000000000001</v>
      </c>
      <c r="U5527">
        <v>-11.450000000000001</v>
      </c>
    </row>
    <row r="5528" spans="1:21" x14ac:dyDescent="0.2">
      <c r="A5528" t="s">
        <v>715</v>
      </c>
      <c r="B5528" s="10" t="s">
        <v>1716</v>
      </c>
      <c r="C5528">
        <v>20.5</v>
      </c>
      <c r="D5528">
        <v>-15.45</v>
      </c>
      <c r="E5528">
        <v>2.2999999999999998</v>
      </c>
      <c r="F5528" t="s">
        <v>1838</v>
      </c>
      <c r="G5528">
        <v>180</v>
      </c>
      <c r="H5528">
        <v>14637.2</v>
      </c>
      <c r="I5528">
        <v>102774.9</v>
      </c>
      <c r="J5528" t="s">
        <v>634</v>
      </c>
      <c r="T5528">
        <f t="shared" si="113"/>
        <v>-13.149999999999999</v>
      </c>
      <c r="U5528">
        <v>-13.149999999999999</v>
      </c>
    </row>
    <row r="5529" spans="1:21" x14ac:dyDescent="0.2">
      <c r="A5529" t="s">
        <v>715</v>
      </c>
      <c r="B5529" s="10" t="s">
        <v>1215</v>
      </c>
      <c r="C5529">
        <v>25.6</v>
      </c>
      <c r="D5529">
        <v>-20.55</v>
      </c>
      <c r="E5529">
        <v>5.0999999999999996</v>
      </c>
      <c r="F5529" t="s">
        <v>1761</v>
      </c>
      <c r="G5529">
        <v>230</v>
      </c>
      <c r="H5529">
        <v>14637.2</v>
      </c>
      <c r="I5529">
        <v>102774.9</v>
      </c>
      <c r="J5529" t="s">
        <v>634</v>
      </c>
      <c r="T5529">
        <f t="shared" si="113"/>
        <v>-15.450000000000001</v>
      </c>
      <c r="U5529">
        <v>-15.450000000000001</v>
      </c>
    </row>
    <row r="5530" spans="1:21" x14ac:dyDescent="0.2">
      <c r="A5530" t="s">
        <v>716</v>
      </c>
      <c r="B5530" s="10" t="s">
        <v>1687</v>
      </c>
      <c r="C5530">
        <v>1.5</v>
      </c>
      <c r="D5530">
        <v>3.5</v>
      </c>
      <c r="E5530">
        <v>1.5</v>
      </c>
      <c r="F5530" t="s">
        <v>1688</v>
      </c>
      <c r="G5530">
        <v>70</v>
      </c>
      <c r="H5530">
        <v>14637.34</v>
      </c>
      <c r="I5530">
        <v>102798.95</v>
      </c>
      <c r="J5530" t="s">
        <v>634</v>
      </c>
      <c r="T5530">
        <f t="shared" si="113"/>
        <v>5</v>
      </c>
      <c r="U5530">
        <v>5</v>
      </c>
    </row>
    <row r="5531" spans="1:21" x14ac:dyDescent="0.2">
      <c r="A5531" t="s">
        <v>716</v>
      </c>
      <c r="B5531" s="10" t="s">
        <v>1714</v>
      </c>
      <c r="C5531">
        <v>8.1999999999999993</v>
      </c>
      <c r="D5531">
        <v>-3.2</v>
      </c>
      <c r="E5531">
        <v>6.7</v>
      </c>
      <c r="F5531" t="s">
        <v>1760</v>
      </c>
      <c r="G5531">
        <v>100</v>
      </c>
      <c r="H5531">
        <v>14637.34</v>
      </c>
      <c r="I5531">
        <v>102798.95</v>
      </c>
      <c r="J5531" t="s">
        <v>634</v>
      </c>
      <c r="T5531">
        <f t="shared" si="113"/>
        <v>3.5</v>
      </c>
      <c r="U5531">
        <v>3.5</v>
      </c>
    </row>
    <row r="5532" spans="1:21" x14ac:dyDescent="0.2">
      <c r="A5532" t="s">
        <v>716</v>
      </c>
      <c r="B5532" s="10" t="s">
        <v>1689</v>
      </c>
      <c r="C5532">
        <v>16.8</v>
      </c>
      <c r="D5532">
        <v>-11.8</v>
      </c>
      <c r="E5532">
        <v>8.6</v>
      </c>
      <c r="F5532" t="s">
        <v>1690</v>
      </c>
      <c r="G5532">
        <v>60</v>
      </c>
      <c r="H5532">
        <v>14637.34</v>
      </c>
      <c r="I5532">
        <v>102798.95</v>
      </c>
      <c r="J5532" t="s">
        <v>634</v>
      </c>
      <c r="T5532">
        <f t="shared" si="113"/>
        <v>-3.2000000000000011</v>
      </c>
      <c r="U5532">
        <v>-3.2000000000000011</v>
      </c>
    </row>
    <row r="5533" spans="1:21" x14ac:dyDescent="0.2">
      <c r="A5533" t="s">
        <v>716</v>
      </c>
      <c r="B5533" s="10" t="s">
        <v>1711</v>
      </c>
      <c r="C5533">
        <v>18</v>
      </c>
      <c r="D5533">
        <v>-13</v>
      </c>
      <c r="E5533">
        <v>1.2</v>
      </c>
      <c r="F5533" t="s">
        <v>1712</v>
      </c>
      <c r="G5533">
        <v>280</v>
      </c>
      <c r="H5533">
        <v>14637.34</v>
      </c>
      <c r="I5533">
        <v>102798.95</v>
      </c>
      <c r="J5533" t="s">
        <v>634</v>
      </c>
      <c r="T5533">
        <f t="shared" si="113"/>
        <v>-11.8</v>
      </c>
      <c r="U5533">
        <v>-11.8</v>
      </c>
    </row>
    <row r="5534" spans="1:21" x14ac:dyDescent="0.2">
      <c r="A5534" t="s">
        <v>716</v>
      </c>
      <c r="B5534" s="10" t="s">
        <v>1716</v>
      </c>
      <c r="C5534">
        <v>20</v>
      </c>
      <c r="D5534">
        <v>-15</v>
      </c>
      <c r="E5534">
        <v>2</v>
      </c>
      <c r="F5534" t="s">
        <v>1838</v>
      </c>
      <c r="G5534">
        <v>180</v>
      </c>
      <c r="H5534">
        <v>14637.34</v>
      </c>
      <c r="I5534">
        <v>102798.95</v>
      </c>
      <c r="J5534" t="s">
        <v>634</v>
      </c>
      <c r="T5534">
        <f t="shared" si="113"/>
        <v>-13</v>
      </c>
      <c r="U5534">
        <v>-13</v>
      </c>
    </row>
    <row r="5535" spans="1:21" x14ac:dyDescent="0.2">
      <c r="A5535" t="s">
        <v>716</v>
      </c>
      <c r="B5535" s="10" t="s">
        <v>1215</v>
      </c>
      <c r="C5535">
        <v>25.3</v>
      </c>
      <c r="D5535">
        <v>-20.3</v>
      </c>
      <c r="E5535">
        <v>5.3</v>
      </c>
      <c r="F5535" t="s">
        <v>1761</v>
      </c>
      <c r="G5535">
        <v>230</v>
      </c>
      <c r="H5535">
        <v>14637.34</v>
      </c>
      <c r="I5535">
        <v>102798.95</v>
      </c>
      <c r="J5535" t="s">
        <v>634</v>
      </c>
      <c r="T5535">
        <f t="shared" si="113"/>
        <v>-15</v>
      </c>
      <c r="U5535">
        <v>-15</v>
      </c>
    </row>
    <row r="5536" spans="1:21" x14ac:dyDescent="0.2">
      <c r="A5536" t="s">
        <v>717</v>
      </c>
      <c r="B5536" s="10" t="s">
        <v>1687</v>
      </c>
      <c r="C5536">
        <v>1.4</v>
      </c>
      <c r="D5536">
        <v>3.2</v>
      </c>
      <c r="E5536">
        <v>1.4</v>
      </c>
      <c r="F5536" t="s">
        <v>1688</v>
      </c>
      <c r="G5536">
        <v>70</v>
      </c>
      <c r="H5536">
        <v>14611.87</v>
      </c>
      <c r="I5536">
        <v>102788.52</v>
      </c>
      <c r="J5536" t="s">
        <v>634</v>
      </c>
      <c r="T5536">
        <f t="shared" si="113"/>
        <v>4.5999999999999996</v>
      </c>
      <c r="U5536">
        <v>4.5999999999999996</v>
      </c>
    </row>
    <row r="5537" spans="1:21" x14ac:dyDescent="0.2">
      <c r="A5537" t="s">
        <v>717</v>
      </c>
      <c r="B5537" s="10" t="s">
        <v>1714</v>
      </c>
      <c r="C5537">
        <v>7.2</v>
      </c>
      <c r="D5537">
        <v>-2.6</v>
      </c>
      <c r="E5537">
        <v>5.8</v>
      </c>
      <c r="F5537" t="s">
        <v>1760</v>
      </c>
      <c r="G5537">
        <v>100</v>
      </c>
      <c r="H5537">
        <v>14611.87</v>
      </c>
      <c r="I5537">
        <v>102788.52</v>
      </c>
      <c r="J5537" t="s">
        <v>634</v>
      </c>
      <c r="T5537">
        <f t="shared" si="113"/>
        <v>3.1999999999999997</v>
      </c>
      <c r="U5537">
        <v>3.1999999999999997</v>
      </c>
    </row>
    <row r="5538" spans="1:21" x14ac:dyDescent="0.2">
      <c r="A5538" t="s">
        <v>717</v>
      </c>
      <c r="B5538" s="10" t="s">
        <v>1689</v>
      </c>
      <c r="C5538">
        <v>13.8</v>
      </c>
      <c r="D5538">
        <v>-9.1999999999999993</v>
      </c>
      <c r="E5538">
        <v>6.6</v>
      </c>
      <c r="F5538" t="s">
        <v>1690</v>
      </c>
      <c r="G5538">
        <v>60</v>
      </c>
      <c r="H5538">
        <v>14611.87</v>
      </c>
      <c r="I5538">
        <v>102788.52</v>
      </c>
      <c r="J5538" t="s">
        <v>634</v>
      </c>
      <c r="T5538">
        <f t="shared" si="113"/>
        <v>-2.5999999999999996</v>
      </c>
      <c r="U5538">
        <v>-2.5999999999999996</v>
      </c>
    </row>
    <row r="5539" spans="1:21" x14ac:dyDescent="0.2">
      <c r="A5539" t="s">
        <v>717</v>
      </c>
      <c r="B5539" s="10" t="s">
        <v>1711</v>
      </c>
      <c r="C5539">
        <v>17</v>
      </c>
      <c r="D5539">
        <v>-12.4</v>
      </c>
      <c r="E5539">
        <v>3.2</v>
      </c>
      <c r="F5539" t="s">
        <v>1712</v>
      </c>
      <c r="G5539">
        <v>280</v>
      </c>
      <c r="H5539">
        <v>14611.87</v>
      </c>
      <c r="I5539">
        <v>102788.52</v>
      </c>
      <c r="J5539" t="s">
        <v>634</v>
      </c>
      <c r="T5539">
        <f t="shared" si="113"/>
        <v>-9.1999999999999993</v>
      </c>
      <c r="U5539">
        <v>-9.1999999999999993</v>
      </c>
    </row>
    <row r="5540" spans="1:21" x14ac:dyDescent="0.2">
      <c r="A5540" t="s">
        <v>717</v>
      </c>
      <c r="B5540" s="10" t="s">
        <v>1695</v>
      </c>
      <c r="C5540">
        <v>18.5</v>
      </c>
      <c r="D5540">
        <v>-13.9</v>
      </c>
      <c r="E5540">
        <v>1.5</v>
      </c>
      <c r="F5540" t="s">
        <v>1696</v>
      </c>
      <c r="G5540">
        <v>80</v>
      </c>
      <c r="H5540">
        <v>14611.87</v>
      </c>
      <c r="I5540">
        <v>102788.52</v>
      </c>
      <c r="J5540" t="s">
        <v>634</v>
      </c>
      <c r="T5540">
        <f t="shared" si="113"/>
        <v>-12.4</v>
      </c>
      <c r="U5540">
        <v>-12.4</v>
      </c>
    </row>
    <row r="5541" spans="1:21" x14ac:dyDescent="0.2">
      <c r="A5541" t="s">
        <v>717</v>
      </c>
      <c r="B5541" s="10" t="s">
        <v>1215</v>
      </c>
      <c r="C5541">
        <v>25.2</v>
      </c>
      <c r="D5541">
        <v>-20.6</v>
      </c>
      <c r="E5541">
        <v>6.7</v>
      </c>
      <c r="F5541" t="s">
        <v>1761</v>
      </c>
      <c r="G5541">
        <v>230</v>
      </c>
      <c r="H5541">
        <v>14611.87</v>
      </c>
      <c r="I5541">
        <v>102788.52</v>
      </c>
      <c r="J5541" t="s">
        <v>634</v>
      </c>
      <c r="T5541">
        <f t="shared" si="113"/>
        <v>-13.900000000000002</v>
      </c>
      <c r="U5541">
        <v>-13.900000000000002</v>
      </c>
    </row>
    <row r="5542" spans="1:21" x14ac:dyDescent="0.2">
      <c r="A5542" t="s">
        <v>718</v>
      </c>
      <c r="B5542" s="10" t="s">
        <v>1687</v>
      </c>
      <c r="C5542">
        <v>1.1000000000000001</v>
      </c>
      <c r="D5542">
        <v>3.48</v>
      </c>
      <c r="E5542">
        <v>1.1000000000000001</v>
      </c>
      <c r="F5542" t="s">
        <v>1688</v>
      </c>
      <c r="G5542">
        <v>70</v>
      </c>
      <c r="H5542">
        <v>14576.98</v>
      </c>
      <c r="I5542">
        <v>102795.35</v>
      </c>
      <c r="J5542" t="s">
        <v>634</v>
      </c>
      <c r="T5542">
        <f t="shared" si="113"/>
        <v>4.58</v>
      </c>
      <c r="U5542">
        <v>4.58</v>
      </c>
    </row>
    <row r="5543" spans="1:21" x14ac:dyDescent="0.2">
      <c r="A5543" t="s">
        <v>718</v>
      </c>
      <c r="B5543" s="10" t="s">
        <v>1714</v>
      </c>
      <c r="C5543">
        <v>8.1999999999999993</v>
      </c>
      <c r="D5543">
        <v>-3.62</v>
      </c>
      <c r="E5543">
        <v>7.1</v>
      </c>
      <c r="F5543" t="s">
        <v>1760</v>
      </c>
      <c r="G5543">
        <v>100</v>
      </c>
      <c r="H5543">
        <v>14576.98</v>
      </c>
      <c r="I5543">
        <v>102795.35</v>
      </c>
      <c r="J5543" t="s">
        <v>634</v>
      </c>
      <c r="T5543">
        <f t="shared" si="113"/>
        <v>3.4799999999999995</v>
      </c>
      <c r="U5543">
        <v>3.4799999999999995</v>
      </c>
    </row>
    <row r="5544" spans="1:21" x14ac:dyDescent="0.2">
      <c r="A5544" t="s">
        <v>718</v>
      </c>
      <c r="B5544" s="10" t="s">
        <v>1689</v>
      </c>
      <c r="C5544">
        <v>16.2</v>
      </c>
      <c r="D5544">
        <v>-11.62</v>
      </c>
      <c r="E5544">
        <v>8</v>
      </c>
      <c r="F5544" t="s">
        <v>1690</v>
      </c>
      <c r="G5544">
        <v>60</v>
      </c>
      <c r="H5544">
        <v>14576.98</v>
      </c>
      <c r="I5544">
        <v>102795.35</v>
      </c>
      <c r="J5544" t="s">
        <v>634</v>
      </c>
      <c r="T5544">
        <f t="shared" si="113"/>
        <v>-3.6199999999999992</v>
      </c>
      <c r="U5544">
        <v>-3.6199999999999992</v>
      </c>
    </row>
    <row r="5545" spans="1:21" x14ac:dyDescent="0.2">
      <c r="A5545" t="s">
        <v>718</v>
      </c>
      <c r="B5545" s="10" t="s">
        <v>1711</v>
      </c>
      <c r="C5545">
        <v>17.100000000000001</v>
      </c>
      <c r="D5545">
        <v>-12.52</v>
      </c>
      <c r="E5545">
        <v>0.90000000000000202</v>
      </c>
      <c r="F5545" t="s">
        <v>1712</v>
      </c>
      <c r="G5545">
        <v>280</v>
      </c>
      <c r="H5545">
        <v>14576.98</v>
      </c>
      <c r="I5545">
        <v>102795.35</v>
      </c>
      <c r="J5545" t="s">
        <v>634</v>
      </c>
      <c r="T5545">
        <f t="shared" si="113"/>
        <v>-11.619999999999997</v>
      </c>
      <c r="U5545">
        <v>-11.619999999999997</v>
      </c>
    </row>
    <row r="5546" spans="1:21" x14ac:dyDescent="0.2">
      <c r="A5546" t="s">
        <v>718</v>
      </c>
      <c r="B5546" s="10" t="s">
        <v>1716</v>
      </c>
      <c r="C5546">
        <v>19.2</v>
      </c>
      <c r="D5546">
        <v>-14.62</v>
      </c>
      <c r="E5546">
        <v>2.1</v>
      </c>
      <c r="F5546" t="s">
        <v>1838</v>
      </c>
      <c r="G5546">
        <v>180</v>
      </c>
      <c r="H5546">
        <v>14576.98</v>
      </c>
      <c r="I5546">
        <v>102795.35</v>
      </c>
      <c r="J5546" t="s">
        <v>634</v>
      </c>
      <c r="T5546">
        <f t="shared" si="113"/>
        <v>-12.52</v>
      </c>
      <c r="U5546">
        <v>-12.52</v>
      </c>
    </row>
    <row r="5547" spans="1:21" x14ac:dyDescent="0.2">
      <c r="A5547" t="s">
        <v>718</v>
      </c>
      <c r="B5547" s="10" t="s">
        <v>1215</v>
      </c>
      <c r="C5547">
        <v>22.5</v>
      </c>
      <c r="D5547">
        <v>-17.920000000000002</v>
      </c>
      <c r="E5547">
        <v>3.3</v>
      </c>
      <c r="F5547" t="s">
        <v>1761</v>
      </c>
      <c r="G5547">
        <v>230</v>
      </c>
      <c r="H5547">
        <v>14576.98</v>
      </c>
      <c r="I5547">
        <v>102795.35</v>
      </c>
      <c r="J5547" t="s">
        <v>634</v>
      </c>
      <c r="T5547">
        <f t="shared" si="113"/>
        <v>-14.620000000000001</v>
      </c>
      <c r="U5547">
        <v>-14.620000000000001</v>
      </c>
    </row>
    <row r="5548" spans="1:21" x14ac:dyDescent="0.2">
      <c r="A5548" t="s">
        <v>719</v>
      </c>
      <c r="B5548" s="10" t="s">
        <v>1687</v>
      </c>
      <c r="C5548">
        <v>1.2</v>
      </c>
      <c r="D5548">
        <v>3.16</v>
      </c>
      <c r="E5548">
        <v>1.2</v>
      </c>
      <c r="F5548" t="s">
        <v>1688</v>
      </c>
      <c r="G5548">
        <v>70</v>
      </c>
      <c r="H5548">
        <v>14553.8</v>
      </c>
      <c r="I5548">
        <v>102793.45</v>
      </c>
      <c r="J5548" t="s">
        <v>634</v>
      </c>
      <c r="T5548">
        <f t="shared" si="113"/>
        <v>4.3600000000000003</v>
      </c>
      <c r="U5548">
        <v>4.3600000000000003</v>
      </c>
    </row>
    <row r="5549" spans="1:21" x14ac:dyDescent="0.2">
      <c r="A5549" t="s">
        <v>719</v>
      </c>
      <c r="B5549" s="10" t="s">
        <v>1714</v>
      </c>
      <c r="C5549">
        <v>12.2</v>
      </c>
      <c r="D5549">
        <v>-7.84</v>
      </c>
      <c r="E5549">
        <v>11</v>
      </c>
      <c r="F5549" t="s">
        <v>1760</v>
      </c>
      <c r="G5549">
        <v>100</v>
      </c>
      <c r="H5549">
        <v>14553.8</v>
      </c>
      <c r="I5549">
        <v>102793.45</v>
      </c>
      <c r="J5549" t="s">
        <v>634</v>
      </c>
      <c r="T5549">
        <f t="shared" si="113"/>
        <v>3.16</v>
      </c>
      <c r="U5549">
        <v>3.16</v>
      </c>
    </row>
    <row r="5550" spans="1:21" x14ac:dyDescent="0.2">
      <c r="A5550" t="s">
        <v>719</v>
      </c>
      <c r="B5550" s="10" t="s">
        <v>1689</v>
      </c>
      <c r="C5550">
        <v>16.399999999999999</v>
      </c>
      <c r="D5550">
        <v>-12.04</v>
      </c>
      <c r="E5550">
        <v>4.2</v>
      </c>
      <c r="F5550" t="s">
        <v>1690</v>
      </c>
      <c r="G5550">
        <v>60</v>
      </c>
      <c r="H5550">
        <v>14553.8</v>
      </c>
      <c r="I5550">
        <v>102793.45</v>
      </c>
      <c r="J5550" t="s">
        <v>634</v>
      </c>
      <c r="T5550">
        <f t="shared" si="113"/>
        <v>-7.839999999999999</v>
      </c>
      <c r="U5550">
        <v>-7.839999999999999</v>
      </c>
    </row>
    <row r="5551" spans="1:21" x14ac:dyDescent="0.2">
      <c r="A5551" t="s">
        <v>719</v>
      </c>
      <c r="B5551" s="10" t="s">
        <v>1711</v>
      </c>
      <c r="C5551">
        <v>17.899999999999999</v>
      </c>
      <c r="D5551">
        <v>-13.54</v>
      </c>
      <c r="E5551">
        <v>1.5</v>
      </c>
      <c r="F5551" t="s">
        <v>1712</v>
      </c>
      <c r="G5551">
        <v>280</v>
      </c>
      <c r="H5551">
        <v>14553.8</v>
      </c>
      <c r="I5551">
        <v>102793.45</v>
      </c>
      <c r="J5551" t="s">
        <v>634</v>
      </c>
      <c r="T5551">
        <f t="shared" si="113"/>
        <v>-12.04</v>
      </c>
      <c r="U5551">
        <v>-12.04</v>
      </c>
    </row>
    <row r="5552" spans="1:21" x14ac:dyDescent="0.2">
      <c r="A5552" t="s">
        <v>719</v>
      </c>
      <c r="B5552" s="10" t="s">
        <v>1716</v>
      </c>
      <c r="C5552">
        <v>19</v>
      </c>
      <c r="D5552">
        <v>-14.64</v>
      </c>
      <c r="E5552">
        <v>1.1000000000000001</v>
      </c>
      <c r="F5552" t="s">
        <v>1838</v>
      </c>
      <c r="G5552">
        <v>180</v>
      </c>
      <c r="H5552">
        <v>14553.8</v>
      </c>
      <c r="I5552">
        <v>102793.45</v>
      </c>
      <c r="J5552" t="s">
        <v>634</v>
      </c>
      <c r="T5552">
        <f t="shared" si="113"/>
        <v>-13.540000000000001</v>
      </c>
      <c r="U5552">
        <v>-13.540000000000001</v>
      </c>
    </row>
    <row r="5553" spans="1:21" x14ac:dyDescent="0.2">
      <c r="A5553" t="s">
        <v>719</v>
      </c>
      <c r="B5553" s="10" t="s">
        <v>1215</v>
      </c>
      <c r="C5553">
        <v>22.3</v>
      </c>
      <c r="D5553">
        <v>-17.940000000000001</v>
      </c>
      <c r="E5553">
        <v>3.3</v>
      </c>
      <c r="F5553" t="s">
        <v>1761</v>
      </c>
      <c r="G5553">
        <v>230</v>
      </c>
      <c r="H5553">
        <v>14553.8</v>
      </c>
      <c r="I5553">
        <v>102793.45</v>
      </c>
      <c r="J5553" t="s">
        <v>634</v>
      </c>
      <c r="T5553">
        <f t="shared" si="113"/>
        <v>-14.64</v>
      </c>
      <c r="U5553">
        <v>-14.64</v>
      </c>
    </row>
    <row r="5554" spans="1:21" x14ac:dyDescent="0.2">
      <c r="A5554" t="s">
        <v>720</v>
      </c>
      <c r="B5554" s="10" t="s">
        <v>1687</v>
      </c>
      <c r="C5554">
        <v>1</v>
      </c>
      <c r="D5554">
        <v>3.28</v>
      </c>
      <c r="E5554">
        <v>1</v>
      </c>
      <c r="F5554" t="s">
        <v>1688</v>
      </c>
      <c r="G5554">
        <v>70</v>
      </c>
      <c r="H5554">
        <v>14526.2</v>
      </c>
      <c r="I5554">
        <v>102794.77</v>
      </c>
      <c r="J5554" t="s">
        <v>634</v>
      </c>
      <c r="T5554">
        <f t="shared" si="113"/>
        <v>4.2799999999999994</v>
      </c>
      <c r="U5554">
        <v>4.2799999999999994</v>
      </c>
    </row>
    <row r="5555" spans="1:21" x14ac:dyDescent="0.2">
      <c r="A5555" t="s">
        <v>720</v>
      </c>
      <c r="B5555" s="10" t="s">
        <v>1714</v>
      </c>
      <c r="C5555">
        <v>12.3</v>
      </c>
      <c r="D5555">
        <v>-8.02</v>
      </c>
      <c r="E5555">
        <v>11.3</v>
      </c>
      <c r="F5555" t="s">
        <v>1760</v>
      </c>
      <c r="G5555">
        <v>100</v>
      </c>
      <c r="H5555">
        <v>14526.2</v>
      </c>
      <c r="I5555">
        <v>102794.77</v>
      </c>
      <c r="J5555" t="s">
        <v>634</v>
      </c>
      <c r="T5555">
        <f t="shared" si="113"/>
        <v>3.2800000000000011</v>
      </c>
      <c r="U5555">
        <v>3.2800000000000011</v>
      </c>
    </row>
    <row r="5556" spans="1:21" x14ac:dyDescent="0.2">
      <c r="A5556" t="s">
        <v>720</v>
      </c>
      <c r="B5556" s="10" t="s">
        <v>1689</v>
      </c>
      <c r="C5556">
        <v>16.399999999999999</v>
      </c>
      <c r="D5556">
        <v>-12.12</v>
      </c>
      <c r="E5556">
        <v>4.0999999999999996</v>
      </c>
      <c r="F5556" t="s">
        <v>1690</v>
      </c>
      <c r="G5556">
        <v>60</v>
      </c>
      <c r="H5556">
        <v>14526.2</v>
      </c>
      <c r="I5556">
        <v>102794.77</v>
      </c>
      <c r="J5556" t="s">
        <v>634</v>
      </c>
      <c r="T5556">
        <f t="shared" si="113"/>
        <v>-8.02</v>
      </c>
      <c r="U5556">
        <v>-8.02</v>
      </c>
    </row>
    <row r="5557" spans="1:21" x14ac:dyDescent="0.2">
      <c r="A5557" t="s">
        <v>720</v>
      </c>
      <c r="B5557" s="10" t="s">
        <v>1716</v>
      </c>
      <c r="C5557">
        <v>19.2</v>
      </c>
      <c r="D5557">
        <v>-14.92</v>
      </c>
      <c r="E5557">
        <v>2.8</v>
      </c>
      <c r="F5557" t="s">
        <v>1838</v>
      </c>
      <c r="G5557">
        <v>180</v>
      </c>
      <c r="H5557">
        <v>14526.2</v>
      </c>
      <c r="I5557">
        <v>102794.77</v>
      </c>
      <c r="J5557" t="s">
        <v>634</v>
      </c>
      <c r="T5557">
        <f t="shared" si="113"/>
        <v>-12.120000000000001</v>
      </c>
      <c r="U5557">
        <v>-12.120000000000001</v>
      </c>
    </row>
    <row r="5558" spans="1:21" x14ac:dyDescent="0.2">
      <c r="A5558" t="s">
        <v>720</v>
      </c>
      <c r="B5558" s="10" t="s">
        <v>1215</v>
      </c>
      <c r="C5558">
        <v>22.5</v>
      </c>
      <c r="D5558">
        <v>-18.22</v>
      </c>
      <c r="E5558">
        <v>3.3</v>
      </c>
      <c r="F5558" t="s">
        <v>1761</v>
      </c>
      <c r="G5558">
        <v>230</v>
      </c>
      <c r="H5558">
        <v>14526.2</v>
      </c>
      <c r="I5558">
        <v>102794.77</v>
      </c>
      <c r="J5558" t="s">
        <v>634</v>
      </c>
      <c r="T5558">
        <f t="shared" si="113"/>
        <v>-14.919999999999998</v>
      </c>
      <c r="U5558">
        <v>-14.919999999999998</v>
      </c>
    </row>
    <row r="5559" spans="1:21" x14ac:dyDescent="0.2">
      <c r="A5559" t="s">
        <v>721</v>
      </c>
      <c r="B5559" s="10" t="s">
        <v>1714</v>
      </c>
      <c r="C5559">
        <v>10.199999999999999</v>
      </c>
      <c r="D5559">
        <v>-5.75</v>
      </c>
      <c r="E5559">
        <v>10.199999999999999</v>
      </c>
      <c r="F5559" t="s">
        <v>1760</v>
      </c>
      <c r="G5559">
        <v>100</v>
      </c>
      <c r="H5559">
        <v>14493.45</v>
      </c>
      <c r="I5559">
        <v>102795.44</v>
      </c>
      <c r="J5559" t="s">
        <v>634</v>
      </c>
      <c r="T5559">
        <f t="shared" si="113"/>
        <v>4.4499999999999993</v>
      </c>
      <c r="U5559">
        <v>4.4499999999999993</v>
      </c>
    </row>
    <row r="5560" spans="1:21" x14ac:dyDescent="0.2">
      <c r="A5560" t="s">
        <v>721</v>
      </c>
      <c r="B5560" s="10" t="s">
        <v>1689</v>
      </c>
      <c r="C5560">
        <v>16.5</v>
      </c>
      <c r="D5560">
        <v>-12.05</v>
      </c>
      <c r="E5560">
        <v>6.3</v>
      </c>
      <c r="F5560" t="s">
        <v>1690</v>
      </c>
      <c r="G5560">
        <v>60</v>
      </c>
      <c r="H5560">
        <v>14493.45</v>
      </c>
      <c r="I5560">
        <v>102795.44</v>
      </c>
      <c r="J5560" t="s">
        <v>634</v>
      </c>
      <c r="T5560">
        <f t="shared" si="113"/>
        <v>-5.7500000000000009</v>
      </c>
      <c r="U5560">
        <v>-5.7500000000000009</v>
      </c>
    </row>
    <row r="5561" spans="1:21" x14ac:dyDescent="0.2">
      <c r="A5561" t="s">
        <v>721</v>
      </c>
      <c r="B5561" s="10" t="s">
        <v>1711</v>
      </c>
      <c r="C5561">
        <v>19</v>
      </c>
      <c r="D5561">
        <v>-14.55</v>
      </c>
      <c r="E5561">
        <v>2.5</v>
      </c>
      <c r="F5561" t="s">
        <v>1712</v>
      </c>
      <c r="G5561">
        <v>280</v>
      </c>
      <c r="H5561">
        <v>14493.45</v>
      </c>
      <c r="I5561">
        <v>102795.44</v>
      </c>
      <c r="J5561" t="s">
        <v>634</v>
      </c>
      <c r="T5561">
        <f t="shared" si="113"/>
        <v>-12.05</v>
      </c>
      <c r="U5561">
        <v>-12.05</v>
      </c>
    </row>
    <row r="5562" spans="1:21" x14ac:dyDescent="0.2">
      <c r="A5562" t="s">
        <v>721</v>
      </c>
      <c r="B5562" s="10" t="s">
        <v>1215</v>
      </c>
      <c r="C5562">
        <v>23</v>
      </c>
      <c r="D5562">
        <v>-18.55</v>
      </c>
      <c r="E5562">
        <v>4</v>
      </c>
      <c r="F5562" t="s">
        <v>1761</v>
      </c>
      <c r="G5562">
        <v>230</v>
      </c>
      <c r="H5562">
        <v>14493.45</v>
      </c>
      <c r="I5562">
        <v>102795.44</v>
      </c>
      <c r="J5562" t="s">
        <v>634</v>
      </c>
      <c r="T5562">
        <f t="shared" si="113"/>
        <v>-14.55</v>
      </c>
      <c r="U5562">
        <v>-14.55</v>
      </c>
    </row>
    <row r="5563" spans="1:21" x14ac:dyDescent="0.2">
      <c r="A5563" t="s">
        <v>722</v>
      </c>
      <c r="B5563" s="10" t="s">
        <v>1714</v>
      </c>
      <c r="C5563">
        <v>9.8000000000000007</v>
      </c>
      <c r="D5563">
        <v>-5.56</v>
      </c>
      <c r="E5563">
        <v>9.8000000000000007</v>
      </c>
      <c r="F5563" t="s">
        <v>1760</v>
      </c>
      <c r="G5563">
        <v>100</v>
      </c>
      <c r="H5563">
        <v>14490.75</v>
      </c>
      <c r="I5563">
        <v>102818.92</v>
      </c>
      <c r="J5563" t="s">
        <v>634</v>
      </c>
      <c r="T5563">
        <f t="shared" si="113"/>
        <v>4.2400000000000011</v>
      </c>
      <c r="U5563">
        <v>4.2400000000000011</v>
      </c>
    </row>
    <row r="5564" spans="1:21" x14ac:dyDescent="0.2">
      <c r="A5564" t="s">
        <v>722</v>
      </c>
      <c r="B5564" s="10" t="s">
        <v>1689</v>
      </c>
      <c r="C5564">
        <v>18.3</v>
      </c>
      <c r="D5564">
        <v>-14.06</v>
      </c>
      <c r="E5564">
        <v>8.5</v>
      </c>
      <c r="F5564" t="s">
        <v>1690</v>
      </c>
      <c r="G5564">
        <v>60</v>
      </c>
      <c r="H5564">
        <v>14490.75</v>
      </c>
      <c r="I5564">
        <v>102818.92</v>
      </c>
      <c r="J5564" t="s">
        <v>634</v>
      </c>
      <c r="T5564">
        <f t="shared" si="113"/>
        <v>-5.5600000000000005</v>
      </c>
      <c r="U5564">
        <v>-5.5600000000000005</v>
      </c>
    </row>
    <row r="5565" spans="1:21" x14ac:dyDescent="0.2">
      <c r="A5565" t="s">
        <v>722</v>
      </c>
      <c r="B5565" s="10" t="s">
        <v>1215</v>
      </c>
      <c r="C5565">
        <v>23.5</v>
      </c>
      <c r="D5565">
        <v>-19.260000000000002</v>
      </c>
      <c r="E5565">
        <v>5.2</v>
      </c>
      <c r="F5565" t="s">
        <v>1761</v>
      </c>
      <c r="G5565">
        <v>230</v>
      </c>
      <c r="H5565">
        <v>14490.75</v>
      </c>
      <c r="I5565">
        <v>102818.92</v>
      </c>
      <c r="J5565" t="s">
        <v>634</v>
      </c>
      <c r="T5565">
        <f t="shared" si="113"/>
        <v>-14.060000000000002</v>
      </c>
      <c r="U5565">
        <v>-14.060000000000002</v>
      </c>
    </row>
    <row r="5566" spans="1:21" x14ac:dyDescent="0.2">
      <c r="A5566" t="s">
        <v>723</v>
      </c>
      <c r="B5566" s="10" t="s">
        <v>1714</v>
      </c>
      <c r="C5566">
        <v>10</v>
      </c>
      <c r="D5566">
        <v>-5.65</v>
      </c>
      <c r="E5566">
        <v>10</v>
      </c>
      <c r="F5566" t="s">
        <v>1760</v>
      </c>
      <c r="G5566">
        <v>100</v>
      </c>
      <c r="H5566">
        <v>14496.91</v>
      </c>
      <c r="I5566">
        <v>102850.51</v>
      </c>
      <c r="J5566" t="s">
        <v>634</v>
      </c>
      <c r="T5566">
        <f t="shared" si="113"/>
        <v>4.3499999999999996</v>
      </c>
      <c r="U5566">
        <v>4.3499999999999996</v>
      </c>
    </row>
    <row r="5567" spans="1:21" x14ac:dyDescent="0.2">
      <c r="A5567" t="s">
        <v>723</v>
      </c>
      <c r="B5567" s="10" t="s">
        <v>1689</v>
      </c>
      <c r="C5567">
        <v>17.3</v>
      </c>
      <c r="D5567">
        <v>-12.95</v>
      </c>
      <c r="E5567">
        <v>7.3</v>
      </c>
      <c r="F5567" t="s">
        <v>1690</v>
      </c>
      <c r="G5567">
        <v>60</v>
      </c>
      <c r="H5567">
        <v>14496.91</v>
      </c>
      <c r="I5567">
        <v>102850.51</v>
      </c>
      <c r="J5567" t="s">
        <v>634</v>
      </c>
      <c r="T5567">
        <f t="shared" si="113"/>
        <v>-5.6499999999999995</v>
      </c>
      <c r="U5567">
        <v>-5.6499999999999995</v>
      </c>
    </row>
    <row r="5568" spans="1:21" x14ac:dyDescent="0.2">
      <c r="A5568" t="s">
        <v>723</v>
      </c>
      <c r="B5568" s="10" t="s">
        <v>1711</v>
      </c>
      <c r="C5568">
        <v>18.5</v>
      </c>
      <c r="D5568">
        <v>-14.15</v>
      </c>
      <c r="E5568">
        <v>1.2</v>
      </c>
      <c r="F5568" t="s">
        <v>1712</v>
      </c>
      <c r="G5568">
        <v>280</v>
      </c>
      <c r="H5568">
        <v>14496.91</v>
      </c>
      <c r="I5568">
        <v>102850.51</v>
      </c>
      <c r="J5568" t="s">
        <v>634</v>
      </c>
      <c r="T5568">
        <f t="shared" si="113"/>
        <v>-12.950000000000001</v>
      </c>
      <c r="U5568">
        <v>-12.950000000000001</v>
      </c>
    </row>
    <row r="5569" spans="1:21" x14ac:dyDescent="0.2">
      <c r="A5569" t="s">
        <v>723</v>
      </c>
      <c r="B5569" s="10" t="s">
        <v>1215</v>
      </c>
      <c r="C5569">
        <v>22</v>
      </c>
      <c r="D5569">
        <v>-17.649999999999999</v>
      </c>
      <c r="E5569">
        <v>3.5</v>
      </c>
      <c r="F5569" t="s">
        <v>1761</v>
      </c>
      <c r="G5569">
        <v>230</v>
      </c>
      <c r="H5569">
        <v>14496.91</v>
      </c>
      <c r="I5569">
        <v>102850.51</v>
      </c>
      <c r="J5569" t="s">
        <v>634</v>
      </c>
      <c r="T5569">
        <f t="shared" si="113"/>
        <v>-14.149999999999999</v>
      </c>
      <c r="U5569">
        <v>-14.149999999999999</v>
      </c>
    </row>
    <row r="5570" spans="1:21" x14ac:dyDescent="0.2">
      <c r="A5570" t="s">
        <v>724</v>
      </c>
      <c r="B5570" s="10" t="s">
        <v>1714</v>
      </c>
      <c r="C5570">
        <v>8.8000000000000007</v>
      </c>
      <c r="D5570">
        <v>-4.3499999999999996</v>
      </c>
      <c r="E5570">
        <v>8.8000000000000007</v>
      </c>
      <c r="F5570" t="s">
        <v>1760</v>
      </c>
      <c r="G5570">
        <v>100</v>
      </c>
      <c r="H5570">
        <v>14497.05</v>
      </c>
      <c r="I5570">
        <v>102872.08</v>
      </c>
      <c r="J5570" t="s">
        <v>634</v>
      </c>
      <c r="T5570">
        <f t="shared" si="113"/>
        <v>4.4500000000000011</v>
      </c>
      <c r="U5570">
        <v>4.4500000000000011</v>
      </c>
    </row>
    <row r="5571" spans="1:21" x14ac:dyDescent="0.2">
      <c r="A5571" t="s">
        <v>724</v>
      </c>
      <c r="B5571" s="10" t="s">
        <v>1689</v>
      </c>
      <c r="C5571">
        <v>16</v>
      </c>
      <c r="D5571">
        <v>-11.55</v>
      </c>
      <c r="E5571">
        <v>7.2</v>
      </c>
      <c r="F5571" t="s">
        <v>1690</v>
      </c>
      <c r="G5571">
        <v>60</v>
      </c>
      <c r="H5571">
        <v>14497.05</v>
      </c>
      <c r="I5571">
        <v>102872.08</v>
      </c>
      <c r="J5571" t="s">
        <v>634</v>
      </c>
      <c r="T5571">
        <f t="shared" ref="T5571:T5634" si="114">D5571+E5571</f>
        <v>-4.3500000000000005</v>
      </c>
      <c r="U5571">
        <v>-4.3500000000000005</v>
      </c>
    </row>
    <row r="5572" spans="1:21" x14ac:dyDescent="0.2">
      <c r="A5572" t="s">
        <v>724</v>
      </c>
      <c r="B5572" s="10" t="s">
        <v>1215</v>
      </c>
      <c r="C5572">
        <v>20</v>
      </c>
      <c r="D5572">
        <v>-15.55</v>
      </c>
      <c r="E5572">
        <v>4</v>
      </c>
      <c r="F5572" t="s">
        <v>1761</v>
      </c>
      <c r="G5572">
        <v>230</v>
      </c>
      <c r="H5572">
        <v>14497.05</v>
      </c>
      <c r="I5572">
        <v>102872.08</v>
      </c>
      <c r="J5572" t="s">
        <v>634</v>
      </c>
      <c r="T5572">
        <f t="shared" si="114"/>
        <v>-11.55</v>
      </c>
      <c r="U5572">
        <v>-11.55</v>
      </c>
    </row>
    <row r="5573" spans="1:21" x14ac:dyDescent="0.2">
      <c r="A5573" t="s">
        <v>725</v>
      </c>
      <c r="B5573" s="10" t="s">
        <v>1714</v>
      </c>
      <c r="C5573">
        <v>9.5</v>
      </c>
      <c r="D5573">
        <v>-5.04</v>
      </c>
      <c r="E5573">
        <v>9.5</v>
      </c>
      <c r="F5573" t="s">
        <v>1760</v>
      </c>
      <c r="G5573">
        <v>100</v>
      </c>
      <c r="H5573">
        <v>14468.09</v>
      </c>
      <c r="I5573">
        <v>102797.5</v>
      </c>
      <c r="J5573" t="s">
        <v>634</v>
      </c>
      <c r="T5573">
        <f t="shared" si="114"/>
        <v>4.46</v>
      </c>
      <c r="U5573">
        <v>4.46</v>
      </c>
    </row>
    <row r="5574" spans="1:21" x14ac:dyDescent="0.2">
      <c r="A5574" t="s">
        <v>725</v>
      </c>
      <c r="B5574" s="10" t="s">
        <v>1689</v>
      </c>
      <c r="C5574">
        <v>17</v>
      </c>
      <c r="D5574">
        <v>-12.54</v>
      </c>
      <c r="E5574">
        <v>7.5</v>
      </c>
      <c r="F5574" t="s">
        <v>1690</v>
      </c>
      <c r="G5574">
        <v>60</v>
      </c>
      <c r="H5574">
        <v>14468.09</v>
      </c>
      <c r="I5574">
        <v>102797.5</v>
      </c>
      <c r="J5574" t="s">
        <v>634</v>
      </c>
      <c r="T5574">
        <f t="shared" si="114"/>
        <v>-5.0399999999999991</v>
      </c>
      <c r="U5574">
        <v>-5.0399999999999991</v>
      </c>
    </row>
    <row r="5575" spans="1:21" x14ac:dyDescent="0.2">
      <c r="A5575" t="s">
        <v>725</v>
      </c>
      <c r="B5575" s="10" t="s">
        <v>1711</v>
      </c>
      <c r="C5575">
        <v>20.5</v>
      </c>
      <c r="D5575">
        <v>-16.04</v>
      </c>
      <c r="E5575">
        <v>3.5</v>
      </c>
      <c r="F5575" t="s">
        <v>1712</v>
      </c>
      <c r="G5575">
        <v>280</v>
      </c>
      <c r="H5575">
        <v>14468.09</v>
      </c>
      <c r="I5575">
        <v>102797.5</v>
      </c>
      <c r="J5575" t="s">
        <v>634</v>
      </c>
      <c r="T5575">
        <f t="shared" si="114"/>
        <v>-12.54</v>
      </c>
      <c r="U5575">
        <v>-12.54</v>
      </c>
    </row>
    <row r="5576" spans="1:21" x14ac:dyDescent="0.2">
      <c r="A5576" t="s">
        <v>725</v>
      </c>
      <c r="B5576" s="10" t="s">
        <v>1215</v>
      </c>
      <c r="C5576">
        <v>25</v>
      </c>
      <c r="D5576">
        <v>-20.54</v>
      </c>
      <c r="E5576">
        <v>4.5</v>
      </c>
      <c r="F5576" t="s">
        <v>1761</v>
      </c>
      <c r="G5576">
        <v>230</v>
      </c>
      <c r="H5576">
        <v>14468.09</v>
      </c>
      <c r="I5576">
        <v>102797.5</v>
      </c>
      <c r="J5576" t="s">
        <v>634</v>
      </c>
      <c r="T5576">
        <f t="shared" si="114"/>
        <v>-16.04</v>
      </c>
      <c r="U5576">
        <v>-16.04</v>
      </c>
    </row>
    <row r="5577" spans="1:21" x14ac:dyDescent="0.2">
      <c r="A5577" t="s">
        <v>726</v>
      </c>
      <c r="B5577" s="10" t="s">
        <v>1714</v>
      </c>
      <c r="C5577">
        <v>9.5</v>
      </c>
      <c r="D5577">
        <v>-4.91</v>
      </c>
      <c r="E5577">
        <v>9.5</v>
      </c>
      <c r="F5577" t="s">
        <v>1760</v>
      </c>
      <c r="G5577">
        <v>100</v>
      </c>
      <c r="H5577">
        <v>14460.58</v>
      </c>
      <c r="I5577">
        <v>102819.32</v>
      </c>
      <c r="J5577" t="s">
        <v>634</v>
      </c>
      <c r="T5577">
        <f t="shared" si="114"/>
        <v>4.59</v>
      </c>
      <c r="U5577">
        <v>4.59</v>
      </c>
    </row>
    <row r="5578" spans="1:21" x14ac:dyDescent="0.2">
      <c r="A5578" t="s">
        <v>726</v>
      </c>
      <c r="B5578" s="10" t="s">
        <v>1689</v>
      </c>
      <c r="C5578">
        <v>17</v>
      </c>
      <c r="D5578">
        <v>-12.41</v>
      </c>
      <c r="E5578">
        <v>7.5</v>
      </c>
      <c r="F5578" t="s">
        <v>1690</v>
      </c>
      <c r="G5578">
        <v>60</v>
      </c>
      <c r="H5578">
        <v>14460.58</v>
      </c>
      <c r="I5578">
        <v>102819.32</v>
      </c>
      <c r="J5578" t="s">
        <v>634</v>
      </c>
      <c r="T5578">
        <f t="shared" si="114"/>
        <v>-4.91</v>
      </c>
      <c r="U5578">
        <v>-4.91</v>
      </c>
    </row>
    <row r="5579" spans="1:21" x14ac:dyDescent="0.2">
      <c r="A5579" t="s">
        <v>726</v>
      </c>
      <c r="B5579" s="10" t="s">
        <v>1711</v>
      </c>
      <c r="C5579">
        <v>23.8</v>
      </c>
      <c r="D5579">
        <v>-19.21</v>
      </c>
      <c r="E5579">
        <v>6.8</v>
      </c>
      <c r="F5579" t="s">
        <v>1712</v>
      </c>
      <c r="G5579">
        <v>280</v>
      </c>
      <c r="H5579">
        <v>14460.58</v>
      </c>
      <c r="I5579">
        <v>102819.32</v>
      </c>
      <c r="J5579" t="s">
        <v>634</v>
      </c>
      <c r="T5579">
        <f t="shared" si="114"/>
        <v>-12.41</v>
      </c>
      <c r="U5579">
        <v>-12.41</v>
      </c>
    </row>
    <row r="5580" spans="1:21" x14ac:dyDescent="0.2">
      <c r="A5580" t="s">
        <v>726</v>
      </c>
      <c r="B5580" s="10" t="s">
        <v>1215</v>
      </c>
      <c r="C5580">
        <v>27</v>
      </c>
      <c r="D5580">
        <v>-22.41</v>
      </c>
      <c r="E5580">
        <v>3.2</v>
      </c>
      <c r="F5580" t="s">
        <v>1761</v>
      </c>
      <c r="G5580">
        <v>230</v>
      </c>
      <c r="H5580">
        <v>14460.58</v>
      </c>
      <c r="I5580">
        <v>102819.32</v>
      </c>
      <c r="J5580" t="s">
        <v>634</v>
      </c>
      <c r="T5580">
        <f t="shared" si="114"/>
        <v>-19.21</v>
      </c>
      <c r="U5580">
        <v>-19.21</v>
      </c>
    </row>
    <row r="5581" spans="1:21" x14ac:dyDescent="0.2">
      <c r="A5581" t="s">
        <v>727</v>
      </c>
      <c r="B5581" s="10" t="s">
        <v>1714</v>
      </c>
      <c r="C5581">
        <v>9</v>
      </c>
      <c r="D5581">
        <v>-4.37</v>
      </c>
      <c r="E5581">
        <v>9</v>
      </c>
      <c r="F5581" t="s">
        <v>1760</v>
      </c>
      <c r="G5581">
        <v>100</v>
      </c>
      <c r="H5581">
        <v>14461.53</v>
      </c>
      <c r="I5581">
        <v>102843.19</v>
      </c>
      <c r="J5581" t="s">
        <v>634</v>
      </c>
      <c r="T5581">
        <f t="shared" si="114"/>
        <v>4.63</v>
      </c>
      <c r="U5581">
        <v>4.63</v>
      </c>
    </row>
    <row r="5582" spans="1:21" x14ac:dyDescent="0.2">
      <c r="A5582" t="s">
        <v>727</v>
      </c>
      <c r="B5582" s="10" t="s">
        <v>1689</v>
      </c>
      <c r="C5582">
        <v>17</v>
      </c>
      <c r="D5582">
        <v>-12.37</v>
      </c>
      <c r="E5582">
        <v>8</v>
      </c>
      <c r="F5582" t="s">
        <v>1690</v>
      </c>
      <c r="G5582">
        <v>60</v>
      </c>
      <c r="H5582">
        <v>14461.53</v>
      </c>
      <c r="I5582">
        <v>102843.19</v>
      </c>
      <c r="J5582" t="s">
        <v>634</v>
      </c>
      <c r="T5582">
        <f t="shared" si="114"/>
        <v>-4.3699999999999992</v>
      </c>
      <c r="U5582">
        <v>-4.3699999999999992</v>
      </c>
    </row>
    <row r="5583" spans="1:21" x14ac:dyDescent="0.2">
      <c r="A5583" t="s">
        <v>727</v>
      </c>
      <c r="B5583" s="10" t="s">
        <v>1215</v>
      </c>
      <c r="C5583">
        <v>21</v>
      </c>
      <c r="D5583">
        <v>-16.37</v>
      </c>
      <c r="E5583">
        <v>4</v>
      </c>
      <c r="F5583" t="s">
        <v>1761</v>
      </c>
      <c r="G5583">
        <v>230</v>
      </c>
      <c r="H5583">
        <v>14461.53</v>
      </c>
      <c r="I5583">
        <v>102843.19</v>
      </c>
      <c r="J5583" t="s">
        <v>634</v>
      </c>
      <c r="T5583">
        <f t="shared" si="114"/>
        <v>-12.370000000000001</v>
      </c>
      <c r="U5583">
        <v>-12.370000000000001</v>
      </c>
    </row>
    <row r="5584" spans="1:21" x14ac:dyDescent="0.2">
      <c r="A5584" t="s">
        <v>728</v>
      </c>
      <c r="B5584" s="10" t="s">
        <v>1714</v>
      </c>
      <c r="C5584">
        <v>10</v>
      </c>
      <c r="D5584">
        <v>-5.46</v>
      </c>
      <c r="E5584">
        <v>10</v>
      </c>
      <c r="F5584" t="s">
        <v>1760</v>
      </c>
      <c r="G5584">
        <v>100</v>
      </c>
      <c r="H5584">
        <v>14467.61</v>
      </c>
      <c r="I5584">
        <v>102873.58</v>
      </c>
      <c r="J5584" t="s">
        <v>634</v>
      </c>
      <c r="T5584">
        <f t="shared" si="114"/>
        <v>4.54</v>
      </c>
      <c r="U5584">
        <v>4.54</v>
      </c>
    </row>
    <row r="5585" spans="1:21" x14ac:dyDescent="0.2">
      <c r="A5585" t="s">
        <v>728</v>
      </c>
      <c r="B5585" s="10" t="s">
        <v>1689</v>
      </c>
      <c r="C5585">
        <v>15.2</v>
      </c>
      <c r="D5585">
        <v>-10.66</v>
      </c>
      <c r="E5585">
        <v>5.2</v>
      </c>
      <c r="F5585" t="s">
        <v>1690</v>
      </c>
      <c r="G5585">
        <v>60</v>
      </c>
      <c r="H5585">
        <v>14467.61</v>
      </c>
      <c r="I5585">
        <v>102873.58</v>
      </c>
      <c r="J5585" t="s">
        <v>634</v>
      </c>
      <c r="T5585">
        <f t="shared" si="114"/>
        <v>-5.46</v>
      </c>
      <c r="U5585">
        <v>-5.46</v>
      </c>
    </row>
    <row r="5586" spans="1:21" x14ac:dyDescent="0.2">
      <c r="A5586" t="s">
        <v>728</v>
      </c>
      <c r="B5586" s="10" t="s">
        <v>1711</v>
      </c>
      <c r="C5586">
        <v>16</v>
      </c>
      <c r="D5586">
        <v>-11.46</v>
      </c>
      <c r="E5586">
        <v>0.80000000000000104</v>
      </c>
      <c r="F5586" t="s">
        <v>1712</v>
      </c>
      <c r="G5586">
        <v>280</v>
      </c>
      <c r="H5586">
        <v>14467.61</v>
      </c>
      <c r="I5586">
        <v>102873.58</v>
      </c>
      <c r="J5586" t="s">
        <v>634</v>
      </c>
      <c r="T5586">
        <f t="shared" si="114"/>
        <v>-10.66</v>
      </c>
      <c r="U5586">
        <v>-10.66</v>
      </c>
    </row>
    <row r="5587" spans="1:21" x14ac:dyDescent="0.2">
      <c r="A5587" t="s">
        <v>728</v>
      </c>
      <c r="B5587" s="10" t="s">
        <v>1215</v>
      </c>
      <c r="C5587">
        <v>19</v>
      </c>
      <c r="D5587">
        <v>-14.46</v>
      </c>
      <c r="E5587">
        <v>3</v>
      </c>
      <c r="F5587" t="s">
        <v>1761</v>
      </c>
      <c r="G5587">
        <v>230</v>
      </c>
      <c r="H5587">
        <v>14467.61</v>
      </c>
      <c r="I5587">
        <v>102873.58</v>
      </c>
      <c r="J5587" t="s">
        <v>634</v>
      </c>
      <c r="T5587">
        <f t="shared" si="114"/>
        <v>-11.46</v>
      </c>
      <c r="U5587">
        <v>-11.46</v>
      </c>
    </row>
    <row r="5588" spans="1:21" x14ac:dyDescent="0.2">
      <c r="A5588" t="s">
        <v>729</v>
      </c>
      <c r="B5588" s="10" t="s">
        <v>1687</v>
      </c>
      <c r="C5588">
        <v>1.5</v>
      </c>
      <c r="D5588">
        <v>5.95</v>
      </c>
      <c r="E5588">
        <v>1.5</v>
      </c>
      <c r="F5588" t="s">
        <v>1688</v>
      </c>
      <c r="G5588">
        <v>70</v>
      </c>
      <c r="H5588">
        <v>14439.63</v>
      </c>
      <c r="I5588">
        <v>102778.16</v>
      </c>
      <c r="J5588" t="s">
        <v>634</v>
      </c>
      <c r="T5588">
        <f t="shared" si="114"/>
        <v>7.45</v>
      </c>
      <c r="U5588">
        <v>7.45</v>
      </c>
    </row>
    <row r="5589" spans="1:21" x14ac:dyDescent="0.2">
      <c r="A5589" t="s">
        <v>729</v>
      </c>
      <c r="B5589" s="10" t="s">
        <v>1714</v>
      </c>
      <c r="C5589">
        <v>11</v>
      </c>
      <c r="D5589">
        <v>-3.55</v>
      </c>
      <c r="E5589">
        <v>9.5</v>
      </c>
      <c r="F5589" t="s">
        <v>1760</v>
      </c>
      <c r="G5589">
        <v>100</v>
      </c>
      <c r="H5589">
        <v>14439.63</v>
      </c>
      <c r="I5589">
        <v>102778.16</v>
      </c>
      <c r="J5589" t="s">
        <v>634</v>
      </c>
      <c r="T5589">
        <f t="shared" si="114"/>
        <v>5.95</v>
      </c>
      <c r="U5589">
        <v>5.95</v>
      </c>
    </row>
    <row r="5590" spans="1:21" x14ac:dyDescent="0.2">
      <c r="A5590" t="s">
        <v>729</v>
      </c>
      <c r="B5590" s="10" t="s">
        <v>1687</v>
      </c>
      <c r="C5590">
        <v>11.6</v>
      </c>
      <c r="D5590">
        <v>-4.1500000000000004</v>
      </c>
      <c r="E5590">
        <v>0.6</v>
      </c>
      <c r="F5590" t="s">
        <v>1688</v>
      </c>
      <c r="G5590">
        <v>70</v>
      </c>
      <c r="H5590">
        <v>14439.63</v>
      </c>
      <c r="I5590">
        <v>102778.16</v>
      </c>
      <c r="J5590" t="s">
        <v>634</v>
      </c>
      <c r="T5590">
        <f t="shared" si="114"/>
        <v>-3.5500000000000003</v>
      </c>
      <c r="U5590">
        <v>-3.5500000000000003</v>
      </c>
    </row>
    <row r="5591" spans="1:21" x14ac:dyDescent="0.2">
      <c r="A5591" t="s">
        <v>729</v>
      </c>
      <c r="B5591" s="10" t="s">
        <v>1689</v>
      </c>
      <c r="C5591">
        <v>18</v>
      </c>
      <c r="D5591">
        <v>-10.55</v>
      </c>
      <c r="E5591">
        <v>6.4</v>
      </c>
      <c r="F5591" t="s">
        <v>1690</v>
      </c>
      <c r="G5591">
        <v>60</v>
      </c>
      <c r="H5591">
        <v>14439.63</v>
      </c>
      <c r="I5591">
        <v>102778.16</v>
      </c>
      <c r="J5591" t="s">
        <v>634</v>
      </c>
      <c r="T5591">
        <f t="shared" si="114"/>
        <v>-4.1500000000000004</v>
      </c>
      <c r="U5591">
        <v>-4.1500000000000004</v>
      </c>
    </row>
    <row r="5592" spans="1:21" x14ac:dyDescent="0.2">
      <c r="A5592" t="s">
        <v>729</v>
      </c>
      <c r="B5592" s="10" t="s">
        <v>1711</v>
      </c>
      <c r="C5592">
        <v>22.5</v>
      </c>
      <c r="D5592">
        <v>-15.05</v>
      </c>
      <c r="E5592">
        <v>4.5</v>
      </c>
      <c r="F5592" t="s">
        <v>1712</v>
      </c>
      <c r="G5592">
        <v>280</v>
      </c>
      <c r="H5592">
        <v>14439.63</v>
      </c>
      <c r="I5592">
        <v>102778.16</v>
      </c>
      <c r="J5592" t="s">
        <v>634</v>
      </c>
      <c r="T5592">
        <f t="shared" si="114"/>
        <v>-10.55</v>
      </c>
      <c r="U5592">
        <v>-10.55</v>
      </c>
    </row>
    <row r="5593" spans="1:21" x14ac:dyDescent="0.2">
      <c r="A5593" t="s">
        <v>729</v>
      </c>
      <c r="B5593" s="10" t="s">
        <v>1716</v>
      </c>
      <c r="C5593">
        <v>24.5</v>
      </c>
      <c r="D5593">
        <v>-17.05</v>
      </c>
      <c r="E5593">
        <v>2</v>
      </c>
      <c r="F5593" t="s">
        <v>1838</v>
      </c>
      <c r="G5593">
        <v>180</v>
      </c>
      <c r="H5593">
        <v>14439.63</v>
      </c>
      <c r="I5593">
        <v>102778.16</v>
      </c>
      <c r="J5593" t="s">
        <v>634</v>
      </c>
      <c r="T5593">
        <f t="shared" si="114"/>
        <v>-15.05</v>
      </c>
      <c r="U5593">
        <v>-15.05</v>
      </c>
    </row>
    <row r="5594" spans="1:21" x14ac:dyDescent="0.2">
      <c r="A5594" t="s">
        <v>729</v>
      </c>
      <c r="B5594" s="10" t="s">
        <v>1215</v>
      </c>
      <c r="C5594">
        <v>28.8</v>
      </c>
      <c r="D5594">
        <v>-21.35</v>
      </c>
      <c r="E5594">
        <v>4.3</v>
      </c>
      <c r="F5594" t="s">
        <v>1761</v>
      </c>
      <c r="G5594">
        <v>230</v>
      </c>
      <c r="H5594">
        <v>14439.63</v>
      </c>
      <c r="I5594">
        <v>102778.16</v>
      </c>
      <c r="J5594" t="s">
        <v>634</v>
      </c>
      <c r="T5594">
        <f t="shared" si="114"/>
        <v>-17.05</v>
      </c>
      <c r="U5594">
        <v>-17.05</v>
      </c>
    </row>
    <row r="5595" spans="1:21" x14ac:dyDescent="0.2">
      <c r="A5595" t="s">
        <v>730</v>
      </c>
      <c r="B5595" s="10" t="s">
        <v>1714</v>
      </c>
      <c r="C5595">
        <v>10.8</v>
      </c>
      <c r="D5595">
        <v>-6.03</v>
      </c>
      <c r="E5595">
        <v>10.8</v>
      </c>
      <c r="F5595" t="s">
        <v>1760</v>
      </c>
      <c r="G5595">
        <v>100</v>
      </c>
      <c r="H5595">
        <v>14439.2</v>
      </c>
      <c r="I5595">
        <v>102810.7</v>
      </c>
      <c r="J5595" t="s">
        <v>634</v>
      </c>
      <c r="T5595">
        <f t="shared" si="114"/>
        <v>4.7700000000000005</v>
      </c>
      <c r="U5595">
        <v>4.7700000000000005</v>
      </c>
    </row>
    <row r="5596" spans="1:21" x14ac:dyDescent="0.2">
      <c r="A5596" t="s">
        <v>730</v>
      </c>
      <c r="B5596" s="10" t="s">
        <v>1689</v>
      </c>
      <c r="C5596">
        <v>14.5</v>
      </c>
      <c r="D5596">
        <v>-9.73</v>
      </c>
      <c r="E5596">
        <v>3.7</v>
      </c>
      <c r="F5596" t="s">
        <v>1690</v>
      </c>
      <c r="G5596">
        <v>60</v>
      </c>
      <c r="H5596">
        <v>14439.2</v>
      </c>
      <c r="I5596">
        <v>102810.7</v>
      </c>
      <c r="J5596" t="s">
        <v>634</v>
      </c>
      <c r="T5596">
        <f t="shared" si="114"/>
        <v>-6.03</v>
      </c>
      <c r="U5596">
        <v>-6.03</v>
      </c>
    </row>
    <row r="5597" spans="1:21" x14ac:dyDescent="0.2">
      <c r="A5597" t="s">
        <v>730</v>
      </c>
      <c r="B5597" s="10" t="s">
        <v>1711</v>
      </c>
      <c r="C5597">
        <v>20.8</v>
      </c>
      <c r="D5597">
        <v>-16.03</v>
      </c>
      <c r="E5597">
        <v>6.3</v>
      </c>
      <c r="F5597" t="s">
        <v>1712</v>
      </c>
      <c r="G5597">
        <v>280</v>
      </c>
      <c r="H5597">
        <v>14439.2</v>
      </c>
      <c r="I5597">
        <v>102810.7</v>
      </c>
      <c r="J5597" t="s">
        <v>634</v>
      </c>
      <c r="T5597">
        <f t="shared" si="114"/>
        <v>-9.73</v>
      </c>
      <c r="U5597">
        <v>-9.73</v>
      </c>
    </row>
    <row r="5598" spans="1:21" x14ac:dyDescent="0.2">
      <c r="A5598" t="s">
        <v>730</v>
      </c>
      <c r="B5598" s="10" t="s">
        <v>1716</v>
      </c>
      <c r="C5598">
        <v>24.6</v>
      </c>
      <c r="D5598">
        <v>-19.829999999999998</v>
      </c>
      <c r="E5598">
        <v>3.8</v>
      </c>
      <c r="F5598" t="s">
        <v>1838</v>
      </c>
      <c r="G5598">
        <v>180</v>
      </c>
      <c r="H5598">
        <v>14439.2</v>
      </c>
      <c r="I5598">
        <v>102810.7</v>
      </c>
      <c r="J5598" t="s">
        <v>634</v>
      </c>
      <c r="T5598">
        <f t="shared" si="114"/>
        <v>-16.029999999999998</v>
      </c>
      <c r="U5598">
        <v>-16.029999999999998</v>
      </c>
    </row>
    <row r="5599" spans="1:21" x14ac:dyDescent="0.2">
      <c r="A5599" t="s">
        <v>730</v>
      </c>
      <c r="B5599" s="10" t="s">
        <v>1215</v>
      </c>
      <c r="C5599">
        <v>29</v>
      </c>
      <c r="D5599">
        <v>-24.23</v>
      </c>
      <c r="E5599">
        <v>4.4000000000000004</v>
      </c>
      <c r="F5599" t="s">
        <v>1761</v>
      </c>
      <c r="G5599">
        <v>230</v>
      </c>
      <c r="H5599">
        <v>14439.2</v>
      </c>
      <c r="I5599">
        <v>102810.7</v>
      </c>
      <c r="J5599" t="s">
        <v>634</v>
      </c>
      <c r="T5599">
        <f t="shared" si="114"/>
        <v>-19.829999999999998</v>
      </c>
      <c r="U5599">
        <v>-19.829999999999998</v>
      </c>
    </row>
    <row r="5600" spans="1:21" x14ac:dyDescent="0.2">
      <c r="A5600" t="s">
        <v>731</v>
      </c>
      <c r="B5600" s="10" t="s">
        <v>1714</v>
      </c>
      <c r="C5600">
        <v>9.9</v>
      </c>
      <c r="D5600">
        <v>-5.31</v>
      </c>
      <c r="E5600">
        <v>9.9</v>
      </c>
      <c r="F5600" t="s">
        <v>1760</v>
      </c>
      <c r="G5600">
        <v>100</v>
      </c>
      <c r="H5600">
        <v>14439.14</v>
      </c>
      <c r="I5600">
        <v>102840.91</v>
      </c>
      <c r="J5600" t="s">
        <v>634</v>
      </c>
      <c r="T5600">
        <f t="shared" si="114"/>
        <v>4.5900000000000007</v>
      </c>
      <c r="U5600">
        <v>4.5900000000000007</v>
      </c>
    </row>
    <row r="5601" spans="1:21" x14ac:dyDescent="0.2">
      <c r="A5601" t="s">
        <v>731</v>
      </c>
      <c r="B5601" s="10" t="s">
        <v>1689</v>
      </c>
      <c r="C5601">
        <v>21.9</v>
      </c>
      <c r="D5601">
        <v>-17.309999999999999</v>
      </c>
      <c r="E5601">
        <v>12</v>
      </c>
      <c r="F5601" t="s">
        <v>1690</v>
      </c>
      <c r="G5601">
        <v>60</v>
      </c>
      <c r="H5601">
        <v>14439.14</v>
      </c>
      <c r="I5601">
        <v>102840.91</v>
      </c>
      <c r="J5601" t="s">
        <v>634</v>
      </c>
      <c r="T5601">
        <f t="shared" si="114"/>
        <v>-5.3099999999999987</v>
      </c>
      <c r="U5601">
        <v>-5.3099999999999987</v>
      </c>
    </row>
    <row r="5602" spans="1:21" x14ac:dyDescent="0.2">
      <c r="A5602" t="s">
        <v>731</v>
      </c>
      <c r="B5602" s="10" t="s">
        <v>1711</v>
      </c>
      <c r="C5602">
        <v>23.7</v>
      </c>
      <c r="D5602">
        <v>-19.11</v>
      </c>
      <c r="E5602">
        <v>1.8</v>
      </c>
      <c r="F5602" t="s">
        <v>1712</v>
      </c>
      <c r="G5602">
        <v>280</v>
      </c>
      <c r="H5602">
        <v>14439.14</v>
      </c>
      <c r="I5602">
        <v>102840.91</v>
      </c>
      <c r="J5602" t="s">
        <v>634</v>
      </c>
      <c r="T5602">
        <f t="shared" si="114"/>
        <v>-17.309999999999999</v>
      </c>
      <c r="U5602">
        <v>-17.309999999999999</v>
      </c>
    </row>
    <row r="5603" spans="1:21" x14ac:dyDescent="0.2">
      <c r="A5603" t="s">
        <v>731</v>
      </c>
      <c r="B5603" s="10" t="s">
        <v>1215</v>
      </c>
      <c r="C5603">
        <v>30.4</v>
      </c>
      <c r="D5603">
        <v>-25.81</v>
      </c>
      <c r="E5603">
        <v>6.7</v>
      </c>
      <c r="F5603" t="s">
        <v>1761</v>
      </c>
      <c r="G5603">
        <v>230</v>
      </c>
      <c r="H5603">
        <v>14439.14</v>
      </c>
      <c r="I5603">
        <v>102840.91</v>
      </c>
      <c r="J5603" t="s">
        <v>634</v>
      </c>
      <c r="T5603">
        <f t="shared" si="114"/>
        <v>-19.11</v>
      </c>
      <c r="U5603">
        <v>-19.11</v>
      </c>
    </row>
    <row r="5604" spans="1:21" x14ac:dyDescent="0.2">
      <c r="A5604" t="s">
        <v>732</v>
      </c>
      <c r="B5604" s="10" t="s">
        <v>1714</v>
      </c>
      <c r="C5604">
        <v>9</v>
      </c>
      <c r="D5604">
        <v>-4.93</v>
      </c>
      <c r="E5604">
        <v>9</v>
      </c>
      <c r="F5604" t="s">
        <v>1760</v>
      </c>
      <c r="G5604">
        <v>100</v>
      </c>
      <c r="H5604">
        <v>14439.2</v>
      </c>
      <c r="I5604">
        <v>102867.06</v>
      </c>
      <c r="J5604" t="s">
        <v>634</v>
      </c>
      <c r="T5604">
        <f t="shared" si="114"/>
        <v>4.07</v>
      </c>
      <c r="U5604">
        <v>4.07</v>
      </c>
    </row>
    <row r="5605" spans="1:21" x14ac:dyDescent="0.2">
      <c r="A5605" t="s">
        <v>732</v>
      </c>
      <c r="B5605" s="10" t="s">
        <v>1689</v>
      </c>
      <c r="C5605">
        <v>17.5</v>
      </c>
      <c r="D5605">
        <v>-13.43</v>
      </c>
      <c r="E5605">
        <v>8.5</v>
      </c>
      <c r="F5605" t="s">
        <v>1690</v>
      </c>
      <c r="G5605">
        <v>60</v>
      </c>
      <c r="H5605">
        <v>14439.2</v>
      </c>
      <c r="I5605">
        <v>102867.06</v>
      </c>
      <c r="J5605" t="s">
        <v>634</v>
      </c>
      <c r="T5605">
        <f t="shared" si="114"/>
        <v>-4.93</v>
      </c>
      <c r="U5605">
        <v>-4.93</v>
      </c>
    </row>
    <row r="5606" spans="1:21" x14ac:dyDescent="0.2">
      <c r="A5606" t="s">
        <v>732</v>
      </c>
      <c r="B5606" s="10" t="s">
        <v>1711</v>
      </c>
      <c r="C5606">
        <v>24.5</v>
      </c>
      <c r="D5606">
        <v>-20.43</v>
      </c>
      <c r="E5606">
        <v>7</v>
      </c>
      <c r="F5606" t="s">
        <v>1712</v>
      </c>
      <c r="G5606">
        <v>280</v>
      </c>
      <c r="H5606">
        <v>14439.2</v>
      </c>
      <c r="I5606">
        <v>102867.06</v>
      </c>
      <c r="J5606" t="s">
        <v>634</v>
      </c>
      <c r="T5606">
        <f t="shared" si="114"/>
        <v>-13.43</v>
      </c>
      <c r="U5606">
        <v>-13.43</v>
      </c>
    </row>
    <row r="5607" spans="1:21" x14ac:dyDescent="0.2">
      <c r="A5607" t="s">
        <v>732</v>
      </c>
      <c r="B5607" s="10" t="s">
        <v>1215</v>
      </c>
      <c r="C5607">
        <v>29.7</v>
      </c>
      <c r="D5607">
        <v>-25.63</v>
      </c>
      <c r="E5607">
        <v>5.2</v>
      </c>
      <c r="F5607" t="s">
        <v>1761</v>
      </c>
      <c r="G5607">
        <v>230</v>
      </c>
      <c r="H5607">
        <v>14439.2</v>
      </c>
      <c r="I5607">
        <v>102867.06</v>
      </c>
      <c r="J5607" t="s">
        <v>634</v>
      </c>
      <c r="T5607">
        <f t="shared" si="114"/>
        <v>-20.43</v>
      </c>
      <c r="U5607">
        <v>-20.43</v>
      </c>
    </row>
    <row r="5608" spans="1:21" x14ac:dyDescent="0.2">
      <c r="A5608" t="s">
        <v>733</v>
      </c>
      <c r="B5608" s="10" t="s">
        <v>1714</v>
      </c>
      <c r="C5608">
        <v>8.9</v>
      </c>
      <c r="D5608">
        <v>-3.49</v>
      </c>
      <c r="E5608">
        <v>8.9</v>
      </c>
      <c r="F5608" t="s">
        <v>1760</v>
      </c>
      <c r="G5608">
        <v>100</v>
      </c>
      <c r="H5608">
        <v>14410.07</v>
      </c>
      <c r="I5608">
        <v>102773.42</v>
      </c>
      <c r="J5608" t="s">
        <v>634</v>
      </c>
      <c r="T5608">
        <f t="shared" si="114"/>
        <v>5.41</v>
      </c>
      <c r="U5608">
        <v>5.41</v>
      </c>
    </row>
    <row r="5609" spans="1:21" x14ac:dyDescent="0.2">
      <c r="A5609" t="s">
        <v>733</v>
      </c>
      <c r="B5609" s="10" t="s">
        <v>1689</v>
      </c>
      <c r="C5609">
        <v>18.7</v>
      </c>
      <c r="D5609">
        <v>-13.29</v>
      </c>
      <c r="E5609">
        <v>9.8000000000000007</v>
      </c>
      <c r="F5609" t="s">
        <v>1690</v>
      </c>
      <c r="G5609">
        <v>60</v>
      </c>
      <c r="H5609">
        <v>14410.07</v>
      </c>
      <c r="I5609">
        <v>102773.42</v>
      </c>
      <c r="J5609" t="s">
        <v>634</v>
      </c>
      <c r="T5609">
        <f t="shared" si="114"/>
        <v>-3.4899999999999984</v>
      </c>
      <c r="U5609">
        <v>-3.4899999999999984</v>
      </c>
    </row>
    <row r="5610" spans="1:21" x14ac:dyDescent="0.2">
      <c r="A5610" t="s">
        <v>733</v>
      </c>
      <c r="B5610" s="10" t="s">
        <v>1711</v>
      </c>
      <c r="C5610">
        <v>20.3</v>
      </c>
      <c r="D5610">
        <v>-14.89</v>
      </c>
      <c r="E5610">
        <v>1.6</v>
      </c>
      <c r="F5610" t="s">
        <v>1712</v>
      </c>
      <c r="G5610">
        <v>280</v>
      </c>
      <c r="H5610">
        <v>14410.07</v>
      </c>
      <c r="I5610">
        <v>102773.42</v>
      </c>
      <c r="J5610" t="s">
        <v>634</v>
      </c>
      <c r="T5610">
        <f t="shared" si="114"/>
        <v>-13.290000000000001</v>
      </c>
      <c r="U5610">
        <v>-13.290000000000001</v>
      </c>
    </row>
    <row r="5611" spans="1:21" x14ac:dyDescent="0.2">
      <c r="A5611" t="s">
        <v>733</v>
      </c>
      <c r="B5611" s="10" t="s">
        <v>1716</v>
      </c>
      <c r="C5611">
        <v>24.4</v>
      </c>
      <c r="D5611">
        <v>-18.989999999999998</v>
      </c>
      <c r="E5611">
        <v>4.0999999999999996</v>
      </c>
      <c r="F5611" t="s">
        <v>1838</v>
      </c>
      <c r="G5611">
        <v>180</v>
      </c>
      <c r="H5611">
        <v>14410.07</v>
      </c>
      <c r="I5611">
        <v>102773.42</v>
      </c>
      <c r="J5611" t="s">
        <v>634</v>
      </c>
      <c r="T5611">
        <f t="shared" si="114"/>
        <v>-14.889999999999999</v>
      </c>
      <c r="U5611">
        <v>-14.889999999999999</v>
      </c>
    </row>
    <row r="5612" spans="1:21" x14ac:dyDescent="0.2">
      <c r="A5612" t="s">
        <v>733</v>
      </c>
      <c r="B5612" s="10" t="s">
        <v>1215</v>
      </c>
      <c r="C5612">
        <v>28</v>
      </c>
      <c r="D5612">
        <v>-22.59</v>
      </c>
      <c r="E5612">
        <v>3.6</v>
      </c>
      <c r="F5612" t="s">
        <v>1761</v>
      </c>
      <c r="G5612">
        <v>230</v>
      </c>
      <c r="H5612">
        <v>14410.07</v>
      </c>
      <c r="I5612">
        <v>102773.42</v>
      </c>
      <c r="J5612" t="s">
        <v>634</v>
      </c>
      <c r="T5612">
        <f t="shared" si="114"/>
        <v>-18.989999999999998</v>
      </c>
      <c r="U5612">
        <v>-18.989999999999998</v>
      </c>
    </row>
    <row r="5613" spans="1:21" x14ac:dyDescent="0.2">
      <c r="A5613" t="s">
        <v>734</v>
      </c>
      <c r="B5613" s="10" t="s">
        <v>1714</v>
      </c>
      <c r="C5613">
        <v>8</v>
      </c>
      <c r="D5613">
        <v>-3.34</v>
      </c>
      <c r="E5613">
        <v>8</v>
      </c>
      <c r="F5613" t="s">
        <v>1760</v>
      </c>
      <c r="G5613">
        <v>100</v>
      </c>
      <c r="H5613">
        <v>14410.24</v>
      </c>
      <c r="I5613">
        <v>102810.8</v>
      </c>
      <c r="J5613" t="s">
        <v>634</v>
      </c>
      <c r="T5613">
        <f t="shared" si="114"/>
        <v>4.66</v>
      </c>
      <c r="U5613">
        <v>4.66</v>
      </c>
    </row>
    <row r="5614" spans="1:21" x14ac:dyDescent="0.2">
      <c r="A5614" t="s">
        <v>734</v>
      </c>
      <c r="B5614" s="10" t="s">
        <v>1689</v>
      </c>
      <c r="C5614">
        <v>17.3</v>
      </c>
      <c r="D5614">
        <v>-12.64</v>
      </c>
      <c r="E5614">
        <v>9.3000000000000007</v>
      </c>
      <c r="F5614" t="s">
        <v>1690</v>
      </c>
      <c r="G5614">
        <v>60</v>
      </c>
      <c r="H5614">
        <v>14410.24</v>
      </c>
      <c r="I5614">
        <v>102810.8</v>
      </c>
      <c r="J5614" t="s">
        <v>634</v>
      </c>
      <c r="T5614">
        <f t="shared" si="114"/>
        <v>-3.34</v>
      </c>
      <c r="U5614">
        <v>-3.34</v>
      </c>
    </row>
    <row r="5615" spans="1:21" x14ac:dyDescent="0.2">
      <c r="A5615" t="s">
        <v>734</v>
      </c>
      <c r="B5615" s="10" t="s">
        <v>1711</v>
      </c>
      <c r="C5615">
        <v>19.2</v>
      </c>
      <c r="D5615">
        <v>-14.54</v>
      </c>
      <c r="E5615">
        <v>1.9</v>
      </c>
      <c r="F5615" t="s">
        <v>1712</v>
      </c>
      <c r="G5615">
        <v>280</v>
      </c>
      <c r="H5615">
        <v>14410.24</v>
      </c>
      <c r="I5615">
        <v>102810.8</v>
      </c>
      <c r="J5615" t="s">
        <v>634</v>
      </c>
      <c r="T5615">
        <f t="shared" si="114"/>
        <v>-12.639999999999999</v>
      </c>
      <c r="U5615">
        <v>-12.639999999999999</v>
      </c>
    </row>
    <row r="5616" spans="1:21" x14ac:dyDescent="0.2">
      <c r="A5616" t="s">
        <v>734</v>
      </c>
      <c r="B5616" s="10" t="s">
        <v>1716</v>
      </c>
      <c r="C5616">
        <v>23</v>
      </c>
      <c r="D5616">
        <v>-18.34</v>
      </c>
      <c r="E5616">
        <v>3.8</v>
      </c>
      <c r="F5616" t="s">
        <v>1838</v>
      </c>
      <c r="G5616">
        <v>180</v>
      </c>
      <c r="H5616">
        <v>14410.24</v>
      </c>
      <c r="I5616">
        <v>102810.8</v>
      </c>
      <c r="J5616" t="s">
        <v>634</v>
      </c>
      <c r="T5616">
        <f t="shared" si="114"/>
        <v>-14.54</v>
      </c>
      <c r="U5616">
        <v>-14.54</v>
      </c>
    </row>
    <row r="5617" spans="1:21" x14ac:dyDescent="0.2">
      <c r="A5617" t="s">
        <v>734</v>
      </c>
      <c r="B5617" s="10" t="s">
        <v>1215</v>
      </c>
      <c r="C5617">
        <v>27</v>
      </c>
      <c r="D5617">
        <v>-22.34</v>
      </c>
      <c r="E5617">
        <v>4</v>
      </c>
      <c r="F5617" t="s">
        <v>1761</v>
      </c>
      <c r="G5617">
        <v>230</v>
      </c>
      <c r="H5617">
        <v>14410.24</v>
      </c>
      <c r="I5617">
        <v>102810.8</v>
      </c>
      <c r="J5617" t="s">
        <v>634</v>
      </c>
      <c r="T5617">
        <f t="shared" si="114"/>
        <v>-18.34</v>
      </c>
      <c r="U5617">
        <v>-18.34</v>
      </c>
    </row>
    <row r="5618" spans="1:21" x14ac:dyDescent="0.2">
      <c r="A5618" t="s">
        <v>735</v>
      </c>
      <c r="B5618" s="10" t="s">
        <v>1714</v>
      </c>
      <c r="C5618">
        <v>8.5</v>
      </c>
      <c r="D5618">
        <v>-4.0199999999999996</v>
      </c>
      <c r="E5618">
        <v>8.5</v>
      </c>
      <c r="F5618" t="s">
        <v>1760</v>
      </c>
      <c r="G5618">
        <v>100</v>
      </c>
      <c r="H5618">
        <v>14409.16</v>
      </c>
      <c r="I5618">
        <v>102841.05</v>
      </c>
      <c r="J5618" t="s">
        <v>634</v>
      </c>
      <c r="T5618">
        <f t="shared" si="114"/>
        <v>4.4800000000000004</v>
      </c>
      <c r="U5618">
        <v>4.4800000000000004</v>
      </c>
    </row>
    <row r="5619" spans="1:21" x14ac:dyDescent="0.2">
      <c r="A5619" t="s">
        <v>735</v>
      </c>
      <c r="B5619" s="10" t="s">
        <v>1689</v>
      </c>
      <c r="C5619">
        <v>19.7</v>
      </c>
      <c r="D5619">
        <v>-15.22</v>
      </c>
      <c r="E5619">
        <v>11.2</v>
      </c>
      <c r="F5619" t="s">
        <v>1690</v>
      </c>
      <c r="G5619">
        <v>60</v>
      </c>
      <c r="H5619">
        <v>14409.16</v>
      </c>
      <c r="I5619">
        <v>102841.05</v>
      </c>
      <c r="J5619" t="s">
        <v>634</v>
      </c>
      <c r="T5619">
        <f t="shared" si="114"/>
        <v>-4.0200000000000014</v>
      </c>
      <c r="U5619">
        <v>-4.0200000000000014</v>
      </c>
    </row>
    <row r="5620" spans="1:21" x14ac:dyDescent="0.2">
      <c r="A5620" t="s">
        <v>735</v>
      </c>
      <c r="B5620" s="10" t="s">
        <v>1711</v>
      </c>
      <c r="C5620">
        <v>24</v>
      </c>
      <c r="D5620">
        <v>-19.52</v>
      </c>
      <c r="E5620">
        <v>4.3</v>
      </c>
      <c r="F5620" t="s">
        <v>1712</v>
      </c>
      <c r="G5620">
        <v>280</v>
      </c>
      <c r="H5620">
        <v>14409.16</v>
      </c>
      <c r="I5620">
        <v>102841.05</v>
      </c>
      <c r="J5620" t="s">
        <v>634</v>
      </c>
      <c r="T5620">
        <f t="shared" si="114"/>
        <v>-15.219999999999999</v>
      </c>
      <c r="U5620">
        <v>-15.219999999999999</v>
      </c>
    </row>
    <row r="5621" spans="1:21" x14ac:dyDescent="0.2">
      <c r="A5621" t="s">
        <v>735</v>
      </c>
      <c r="B5621" s="10" t="s">
        <v>1721</v>
      </c>
      <c r="C5621">
        <v>25.8</v>
      </c>
      <c r="D5621">
        <v>-21.32</v>
      </c>
      <c r="E5621">
        <v>1.8</v>
      </c>
      <c r="F5621" t="s">
        <v>1696</v>
      </c>
      <c r="G5621">
        <v>80</v>
      </c>
      <c r="H5621">
        <v>14409.16</v>
      </c>
      <c r="I5621">
        <v>102841.05</v>
      </c>
      <c r="J5621" t="s">
        <v>634</v>
      </c>
      <c r="T5621">
        <f t="shared" si="114"/>
        <v>-19.52</v>
      </c>
      <c r="U5621">
        <v>-19.52</v>
      </c>
    </row>
    <row r="5622" spans="1:21" x14ac:dyDescent="0.2">
      <c r="A5622" t="s">
        <v>735</v>
      </c>
      <c r="B5622" s="10" t="s">
        <v>1215</v>
      </c>
      <c r="C5622">
        <v>30.8</v>
      </c>
      <c r="D5622">
        <v>-26.32</v>
      </c>
      <c r="E5622">
        <v>5</v>
      </c>
      <c r="F5622" t="s">
        <v>1761</v>
      </c>
      <c r="G5622">
        <v>230</v>
      </c>
      <c r="H5622">
        <v>14409.16</v>
      </c>
      <c r="I5622">
        <v>102841.05</v>
      </c>
      <c r="J5622" t="s">
        <v>634</v>
      </c>
      <c r="T5622">
        <f t="shared" si="114"/>
        <v>-21.32</v>
      </c>
      <c r="U5622">
        <v>-21.32</v>
      </c>
    </row>
    <row r="5623" spans="1:21" x14ac:dyDescent="0.2">
      <c r="A5623" t="s">
        <v>736</v>
      </c>
      <c r="B5623" s="10" t="s">
        <v>1714</v>
      </c>
      <c r="C5623">
        <v>10</v>
      </c>
      <c r="D5623">
        <v>-5.62</v>
      </c>
      <c r="E5623">
        <v>10</v>
      </c>
      <c r="F5623" t="s">
        <v>1760</v>
      </c>
      <c r="G5623">
        <v>100</v>
      </c>
      <c r="H5623">
        <v>14408.72</v>
      </c>
      <c r="I5623">
        <v>102869.9</v>
      </c>
      <c r="J5623" t="s">
        <v>634</v>
      </c>
      <c r="T5623">
        <f t="shared" si="114"/>
        <v>4.38</v>
      </c>
      <c r="U5623">
        <v>4.38</v>
      </c>
    </row>
    <row r="5624" spans="1:21" x14ac:dyDescent="0.2">
      <c r="A5624" t="s">
        <v>736</v>
      </c>
      <c r="B5624" s="10" t="s">
        <v>1689</v>
      </c>
      <c r="C5624">
        <v>19.8</v>
      </c>
      <c r="D5624">
        <v>-15.42</v>
      </c>
      <c r="E5624">
        <v>9.8000000000000007</v>
      </c>
      <c r="F5624" t="s">
        <v>1690</v>
      </c>
      <c r="G5624">
        <v>60</v>
      </c>
      <c r="H5624">
        <v>14408.72</v>
      </c>
      <c r="I5624">
        <v>102869.9</v>
      </c>
      <c r="J5624" t="s">
        <v>634</v>
      </c>
      <c r="T5624">
        <f t="shared" si="114"/>
        <v>-5.6199999999999992</v>
      </c>
      <c r="U5624">
        <v>-5.6199999999999992</v>
      </c>
    </row>
    <row r="5625" spans="1:21" x14ac:dyDescent="0.2">
      <c r="A5625" t="s">
        <v>736</v>
      </c>
      <c r="B5625" s="10" t="s">
        <v>1716</v>
      </c>
      <c r="C5625">
        <v>22.2</v>
      </c>
      <c r="D5625">
        <v>-17.82</v>
      </c>
      <c r="E5625">
        <v>2.4</v>
      </c>
      <c r="F5625" t="s">
        <v>1838</v>
      </c>
      <c r="G5625">
        <v>180</v>
      </c>
      <c r="H5625">
        <v>14408.72</v>
      </c>
      <c r="I5625">
        <v>102869.9</v>
      </c>
      <c r="J5625" t="s">
        <v>634</v>
      </c>
      <c r="T5625">
        <f t="shared" si="114"/>
        <v>-15.42</v>
      </c>
      <c r="U5625">
        <v>-15.42</v>
      </c>
    </row>
    <row r="5626" spans="1:21" x14ac:dyDescent="0.2">
      <c r="A5626" t="s">
        <v>736</v>
      </c>
      <c r="B5626" s="10" t="s">
        <v>1215</v>
      </c>
      <c r="C5626">
        <v>27</v>
      </c>
      <c r="D5626">
        <v>-22.62</v>
      </c>
      <c r="E5626">
        <v>4.8</v>
      </c>
      <c r="F5626" t="s">
        <v>1761</v>
      </c>
      <c r="G5626">
        <v>230</v>
      </c>
      <c r="H5626">
        <v>14408.72</v>
      </c>
      <c r="I5626">
        <v>102869.9</v>
      </c>
      <c r="J5626" t="s">
        <v>634</v>
      </c>
      <c r="T5626">
        <f t="shared" si="114"/>
        <v>-17.82</v>
      </c>
      <c r="U5626">
        <v>-17.82</v>
      </c>
    </row>
    <row r="5627" spans="1:21" x14ac:dyDescent="0.2">
      <c r="A5627" t="s">
        <v>1839</v>
      </c>
      <c r="B5627" s="10" t="s">
        <v>1714</v>
      </c>
      <c r="C5627">
        <v>2.8</v>
      </c>
      <c r="D5627">
        <v>2.79</v>
      </c>
      <c r="E5627">
        <v>2.8</v>
      </c>
      <c r="F5627" t="s">
        <v>1715</v>
      </c>
      <c r="G5627">
        <v>150</v>
      </c>
      <c r="H5627">
        <v>16337.441999999999</v>
      </c>
      <c r="I5627">
        <v>102610.48699999999</v>
      </c>
      <c r="J5627" t="s">
        <v>741</v>
      </c>
      <c r="T5627">
        <f t="shared" si="114"/>
        <v>5.59</v>
      </c>
      <c r="U5627">
        <v>5.59</v>
      </c>
    </row>
    <row r="5628" spans="1:21" x14ac:dyDescent="0.2">
      <c r="A5628" t="s">
        <v>1839</v>
      </c>
      <c r="B5628" s="10" t="s">
        <v>1722</v>
      </c>
      <c r="C5628">
        <v>11.5</v>
      </c>
      <c r="D5628">
        <v>-5.91</v>
      </c>
      <c r="E5628">
        <v>8.6999999999999993</v>
      </c>
      <c r="F5628" t="s">
        <v>1690</v>
      </c>
      <c r="G5628">
        <v>70</v>
      </c>
      <c r="H5628">
        <v>16337.441999999999</v>
      </c>
      <c r="I5628">
        <v>102610.48699999999</v>
      </c>
      <c r="J5628" t="s">
        <v>741</v>
      </c>
      <c r="T5628">
        <f t="shared" si="114"/>
        <v>2.7899999999999991</v>
      </c>
      <c r="U5628">
        <v>2.7899999999999991</v>
      </c>
    </row>
    <row r="5629" spans="1:21" x14ac:dyDescent="0.2">
      <c r="A5629" t="s">
        <v>1839</v>
      </c>
      <c r="B5629" s="10" t="s">
        <v>1711</v>
      </c>
      <c r="C5629">
        <v>16.399999999999999</v>
      </c>
      <c r="D5629">
        <v>-10.81</v>
      </c>
      <c r="E5629">
        <v>4.9000000000000004</v>
      </c>
      <c r="F5629" t="s">
        <v>1870</v>
      </c>
      <c r="G5629">
        <v>210</v>
      </c>
      <c r="H5629">
        <v>16337.441999999999</v>
      </c>
      <c r="I5629">
        <v>102610.48699999999</v>
      </c>
      <c r="J5629" t="s">
        <v>741</v>
      </c>
      <c r="T5629">
        <f t="shared" si="114"/>
        <v>-5.91</v>
      </c>
      <c r="U5629">
        <v>-5.91</v>
      </c>
    </row>
    <row r="5630" spans="1:21" x14ac:dyDescent="0.2">
      <c r="A5630" t="s">
        <v>1839</v>
      </c>
      <c r="B5630" s="10" t="s">
        <v>1693</v>
      </c>
      <c r="C5630">
        <v>18</v>
      </c>
      <c r="D5630">
        <v>-12.41</v>
      </c>
      <c r="E5630">
        <v>1.6</v>
      </c>
      <c r="F5630" t="s">
        <v>1694</v>
      </c>
      <c r="G5630">
        <v>220</v>
      </c>
      <c r="H5630">
        <v>16337.441999999999</v>
      </c>
      <c r="I5630">
        <v>102610.48699999999</v>
      </c>
      <c r="J5630" t="s">
        <v>741</v>
      </c>
      <c r="T5630">
        <f t="shared" si="114"/>
        <v>-10.81</v>
      </c>
      <c r="U5630">
        <v>-10.81</v>
      </c>
    </row>
    <row r="5631" spans="1:21" x14ac:dyDescent="0.2">
      <c r="A5631" t="s">
        <v>1839</v>
      </c>
      <c r="B5631" s="10" t="s">
        <v>1215</v>
      </c>
      <c r="C5631">
        <v>39</v>
      </c>
      <c r="D5631">
        <v>-33.409999999999997</v>
      </c>
      <c r="E5631">
        <v>21</v>
      </c>
      <c r="F5631" t="s">
        <v>1763</v>
      </c>
      <c r="G5631">
        <v>220</v>
      </c>
      <c r="H5631">
        <v>16337.441999999999</v>
      </c>
      <c r="I5631">
        <v>102610.48699999999</v>
      </c>
      <c r="J5631" t="s">
        <v>741</v>
      </c>
      <c r="T5631">
        <f t="shared" si="114"/>
        <v>-12.409999999999997</v>
      </c>
      <c r="U5631">
        <v>-12.409999999999997</v>
      </c>
    </row>
    <row r="5632" spans="1:21" x14ac:dyDescent="0.2">
      <c r="A5632" t="s">
        <v>1839</v>
      </c>
      <c r="B5632" s="10" t="s">
        <v>1700</v>
      </c>
      <c r="C5632">
        <v>52.5</v>
      </c>
      <c r="D5632">
        <v>-46.91</v>
      </c>
      <c r="E5632">
        <v>13.5</v>
      </c>
      <c r="F5632" t="s">
        <v>1701</v>
      </c>
      <c r="G5632">
        <v>450</v>
      </c>
      <c r="H5632">
        <v>16337.441999999999</v>
      </c>
      <c r="I5632">
        <v>102610.48699999999</v>
      </c>
      <c r="J5632" t="s">
        <v>741</v>
      </c>
      <c r="T5632">
        <f t="shared" si="114"/>
        <v>-33.409999999999997</v>
      </c>
      <c r="U5632">
        <v>-33.409999999999997</v>
      </c>
    </row>
    <row r="5633" spans="1:21" x14ac:dyDescent="0.2">
      <c r="A5633" t="s">
        <v>1839</v>
      </c>
      <c r="B5633" s="10" t="s">
        <v>1702</v>
      </c>
      <c r="C5633">
        <v>57.3</v>
      </c>
      <c r="D5633">
        <v>-51.71</v>
      </c>
      <c r="E5633">
        <v>4.8</v>
      </c>
      <c r="F5633" t="s">
        <v>1871</v>
      </c>
      <c r="G5633">
        <v>600</v>
      </c>
      <c r="H5633">
        <v>16337.441999999999</v>
      </c>
      <c r="I5633">
        <v>102610.48699999999</v>
      </c>
      <c r="J5633" t="s">
        <v>741</v>
      </c>
      <c r="T5633">
        <f t="shared" si="114"/>
        <v>-46.910000000000004</v>
      </c>
      <c r="U5633">
        <v>-46.910000000000004</v>
      </c>
    </row>
    <row r="5634" spans="1:21" x14ac:dyDescent="0.2">
      <c r="A5634" t="s">
        <v>1839</v>
      </c>
      <c r="B5634" s="10" t="s">
        <v>1704</v>
      </c>
      <c r="C5634">
        <v>62.3</v>
      </c>
      <c r="D5634">
        <v>-56.71</v>
      </c>
      <c r="E5634">
        <v>5</v>
      </c>
      <c r="F5634" t="s">
        <v>1872</v>
      </c>
      <c r="G5634">
        <v>800</v>
      </c>
      <c r="H5634">
        <v>16337.441999999999</v>
      </c>
      <c r="I5634">
        <v>102610.48699999999</v>
      </c>
      <c r="J5634" t="s">
        <v>741</v>
      </c>
      <c r="T5634">
        <f t="shared" si="114"/>
        <v>-51.71</v>
      </c>
      <c r="U5634">
        <v>-51.71</v>
      </c>
    </row>
    <row r="5635" spans="1:21" x14ac:dyDescent="0.2">
      <c r="A5635" t="s">
        <v>1839</v>
      </c>
      <c r="B5635" s="10" t="s">
        <v>1709</v>
      </c>
      <c r="C5635">
        <v>75.7</v>
      </c>
      <c r="D5635">
        <v>-70.11</v>
      </c>
      <c r="E5635">
        <v>13.4</v>
      </c>
      <c r="F5635" t="s">
        <v>1705</v>
      </c>
      <c r="G5635">
        <v>1500</v>
      </c>
      <c r="H5635">
        <v>16337.441999999999</v>
      </c>
      <c r="I5635">
        <v>102610.48699999999</v>
      </c>
      <c r="J5635" t="s">
        <v>741</v>
      </c>
      <c r="T5635">
        <f t="shared" ref="T5635:T5698" si="115">D5635+E5635</f>
        <v>-56.71</v>
      </c>
      <c r="U5635">
        <v>-56.71</v>
      </c>
    </row>
    <row r="5636" spans="1:21" x14ac:dyDescent="0.2">
      <c r="A5636" t="s">
        <v>1839</v>
      </c>
      <c r="B5636" s="10" t="s">
        <v>1768</v>
      </c>
      <c r="C5636">
        <v>79</v>
      </c>
      <c r="D5636">
        <v>-73.41</v>
      </c>
      <c r="E5636">
        <v>3.3</v>
      </c>
      <c r="F5636" t="s">
        <v>1710</v>
      </c>
      <c r="G5636">
        <v>3000</v>
      </c>
      <c r="H5636">
        <v>16337.441999999999</v>
      </c>
      <c r="I5636">
        <v>102610.48699999999</v>
      </c>
      <c r="J5636" t="s">
        <v>741</v>
      </c>
      <c r="T5636">
        <f t="shared" si="115"/>
        <v>-70.11</v>
      </c>
      <c r="U5636">
        <v>-70.11</v>
      </c>
    </row>
    <row r="5637" spans="1:21" x14ac:dyDescent="0.2">
      <c r="A5637" t="s">
        <v>1850</v>
      </c>
      <c r="B5637" s="10" t="s">
        <v>1714</v>
      </c>
      <c r="C5637">
        <v>12.6</v>
      </c>
      <c r="D5637">
        <v>-8.94</v>
      </c>
      <c r="E5637">
        <v>12.6</v>
      </c>
      <c r="F5637" t="s">
        <v>1715</v>
      </c>
      <c r="G5637">
        <v>150</v>
      </c>
      <c r="H5637">
        <v>16328.679</v>
      </c>
      <c r="I5637">
        <v>102649.68399999999</v>
      </c>
      <c r="J5637" t="s">
        <v>741</v>
      </c>
      <c r="T5637">
        <f t="shared" si="115"/>
        <v>3.66</v>
      </c>
      <c r="U5637">
        <v>3.66</v>
      </c>
    </row>
    <row r="5638" spans="1:21" x14ac:dyDescent="0.2">
      <c r="A5638" t="s">
        <v>1850</v>
      </c>
      <c r="B5638" s="10" t="s">
        <v>1711</v>
      </c>
      <c r="C5638">
        <v>17.899999999999999</v>
      </c>
      <c r="D5638">
        <v>-14.24</v>
      </c>
      <c r="E5638">
        <v>5.3</v>
      </c>
      <c r="F5638" t="s">
        <v>1870</v>
      </c>
      <c r="G5638">
        <v>210</v>
      </c>
      <c r="H5638">
        <v>16328.679</v>
      </c>
      <c r="I5638">
        <v>102649.68399999999</v>
      </c>
      <c r="J5638" t="s">
        <v>741</v>
      </c>
      <c r="T5638">
        <f t="shared" si="115"/>
        <v>-8.9400000000000013</v>
      </c>
      <c r="U5638">
        <v>-8.9400000000000013</v>
      </c>
    </row>
    <row r="5639" spans="1:21" x14ac:dyDescent="0.2">
      <c r="A5639" t="s">
        <v>1850</v>
      </c>
      <c r="B5639" s="10" t="s">
        <v>1693</v>
      </c>
      <c r="C5639">
        <v>20.2</v>
      </c>
      <c r="D5639">
        <v>-16.54</v>
      </c>
      <c r="E5639">
        <v>2.2999999999999998</v>
      </c>
      <c r="F5639" t="s">
        <v>1694</v>
      </c>
      <c r="G5639">
        <v>220</v>
      </c>
      <c r="H5639">
        <v>16328.679</v>
      </c>
      <c r="I5639">
        <v>102649.68399999999</v>
      </c>
      <c r="J5639" t="s">
        <v>741</v>
      </c>
      <c r="T5639">
        <f t="shared" si="115"/>
        <v>-14.239999999999998</v>
      </c>
      <c r="U5639">
        <v>-14.239999999999998</v>
      </c>
    </row>
    <row r="5640" spans="1:21" x14ac:dyDescent="0.2">
      <c r="A5640" t="s">
        <v>1850</v>
      </c>
      <c r="B5640" s="10" t="s">
        <v>1215</v>
      </c>
      <c r="C5640">
        <v>37</v>
      </c>
      <c r="D5640">
        <v>-33.340000000000003</v>
      </c>
      <c r="E5640">
        <v>16.8</v>
      </c>
      <c r="F5640" t="s">
        <v>1763</v>
      </c>
      <c r="G5640">
        <v>220</v>
      </c>
      <c r="H5640">
        <v>16328.679</v>
      </c>
      <c r="I5640">
        <v>102649.68399999999</v>
      </c>
      <c r="J5640" t="s">
        <v>741</v>
      </c>
      <c r="T5640">
        <f t="shared" si="115"/>
        <v>-16.540000000000003</v>
      </c>
      <c r="U5640">
        <v>-16.540000000000003</v>
      </c>
    </row>
    <row r="5641" spans="1:21" x14ac:dyDescent="0.2">
      <c r="A5641" t="s">
        <v>1850</v>
      </c>
      <c r="B5641" s="10" t="s">
        <v>1700</v>
      </c>
      <c r="C5641">
        <v>48</v>
      </c>
      <c r="D5641">
        <v>-44.34</v>
      </c>
      <c r="E5641">
        <v>11</v>
      </c>
      <c r="F5641" t="s">
        <v>1701</v>
      </c>
      <c r="G5641">
        <v>450</v>
      </c>
      <c r="H5641">
        <v>16328.679</v>
      </c>
      <c r="I5641">
        <v>102649.68399999999</v>
      </c>
      <c r="J5641" t="s">
        <v>741</v>
      </c>
      <c r="T5641">
        <f t="shared" si="115"/>
        <v>-33.340000000000003</v>
      </c>
      <c r="U5641">
        <v>-33.340000000000003</v>
      </c>
    </row>
    <row r="5642" spans="1:21" x14ac:dyDescent="0.2">
      <c r="A5642" t="s">
        <v>1850</v>
      </c>
      <c r="B5642" s="10" t="s">
        <v>1702</v>
      </c>
      <c r="C5642">
        <v>55.6</v>
      </c>
      <c r="D5642">
        <v>-51.94</v>
      </c>
      <c r="E5642">
        <v>7.6</v>
      </c>
      <c r="F5642" t="s">
        <v>1871</v>
      </c>
      <c r="G5642">
        <v>600</v>
      </c>
      <c r="H5642">
        <v>16328.679</v>
      </c>
      <c r="I5642">
        <v>102649.68399999999</v>
      </c>
      <c r="J5642" t="s">
        <v>741</v>
      </c>
      <c r="T5642">
        <f t="shared" si="115"/>
        <v>-44.339999999999996</v>
      </c>
      <c r="U5642">
        <v>-44.339999999999996</v>
      </c>
    </row>
    <row r="5643" spans="1:21" x14ac:dyDescent="0.2">
      <c r="A5643" t="s">
        <v>1850</v>
      </c>
      <c r="B5643" s="10" t="s">
        <v>1704</v>
      </c>
      <c r="C5643">
        <v>60</v>
      </c>
      <c r="D5643">
        <v>-56.34</v>
      </c>
      <c r="E5643">
        <v>4.4000000000000004</v>
      </c>
      <c r="F5643" t="s">
        <v>1872</v>
      </c>
      <c r="G5643">
        <v>800</v>
      </c>
      <c r="H5643">
        <v>16328.679</v>
      </c>
      <c r="I5643">
        <v>102649.68399999999</v>
      </c>
      <c r="J5643" t="s">
        <v>741</v>
      </c>
      <c r="T5643">
        <f t="shared" si="115"/>
        <v>-51.940000000000005</v>
      </c>
      <c r="U5643">
        <v>-51.940000000000005</v>
      </c>
    </row>
    <row r="5644" spans="1:21" x14ac:dyDescent="0.2">
      <c r="A5644" t="s">
        <v>1850</v>
      </c>
      <c r="B5644" s="10" t="s">
        <v>1709</v>
      </c>
      <c r="C5644">
        <v>78.2</v>
      </c>
      <c r="D5644">
        <v>-74.540000000000006</v>
      </c>
      <c r="E5644">
        <v>18.2</v>
      </c>
      <c r="F5644" t="s">
        <v>1705</v>
      </c>
      <c r="G5644">
        <v>1500</v>
      </c>
      <c r="H5644">
        <v>16328.679</v>
      </c>
      <c r="I5644">
        <v>102649.68399999999</v>
      </c>
      <c r="J5644" t="s">
        <v>741</v>
      </c>
      <c r="T5644">
        <f t="shared" si="115"/>
        <v>-56.34</v>
      </c>
      <c r="U5644">
        <v>-56.34</v>
      </c>
    </row>
    <row r="5645" spans="1:21" x14ac:dyDescent="0.2">
      <c r="A5645" t="s">
        <v>1850</v>
      </c>
      <c r="B5645" s="10" t="s">
        <v>1768</v>
      </c>
      <c r="C5645">
        <v>83.6</v>
      </c>
      <c r="D5645">
        <v>-79.94</v>
      </c>
      <c r="E5645">
        <v>5.4</v>
      </c>
      <c r="F5645" t="s">
        <v>1710</v>
      </c>
      <c r="G5645">
        <v>3000</v>
      </c>
      <c r="H5645">
        <v>16328.679</v>
      </c>
      <c r="I5645">
        <v>102649.68399999999</v>
      </c>
      <c r="J5645" t="s">
        <v>741</v>
      </c>
      <c r="T5645">
        <f t="shared" si="115"/>
        <v>-74.539999999999992</v>
      </c>
      <c r="U5645">
        <v>-74.539999999999992</v>
      </c>
    </row>
    <row r="5646" spans="1:21" x14ac:dyDescent="0.2">
      <c r="A5646" t="s">
        <v>1861</v>
      </c>
      <c r="B5646" s="10" t="s">
        <v>1714</v>
      </c>
      <c r="C5646">
        <v>11.1</v>
      </c>
      <c r="D5646">
        <v>-5.88</v>
      </c>
      <c r="E5646">
        <v>11.1</v>
      </c>
      <c r="F5646" t="s">
        <v>1715</v>
      </c>
      <c r="G5646">
        <v>150</v>
      </c>
      <c r="H5646">
        <v>16369.51</v>
      </c>
      <c r="I5646">
        <v>102657.98</v>
      </c>
      <c r="J5646" t="s">
        <v>741</v>
      </c>
      <c r="T5646">
        <f t="shared" si="115"/>
        <v>5.22</v>
      </c>
      <c r="U5646">
        <v>5.22</v>
      </c>
    </row>
    <row r="5647" spans="1:21" x14ac:dyDescent="0.2">
      <c r="A5647" t="s">
        <v>1861</v>
      </c>
      <c r="B5647" s="10" t="s">
        <v>1722</v>
      </c>
      <c r="C5647">
        <v>11.6</v>
      </c>
      <c r="D5647">
        <v>-6.38</v>
      </c>
      <c r="E5647">
        <v>0.5</v>
      </c>
      <c r="F5647" t="s">
        <v>1690</v>
      </c>
      <c r="G5647">
        <v>70</v>
      </c>
      <c r="H5647">
        <v>16369.51</v>
      </c>
      <c r="I5647">
        <v>102657.98</v>
      </c>
      <c r="J5647" t="s">
        <v>741</v>
      </c>
      <c r="T5647">
        <f t="shared" si="115"/>
        <v>-5.88</v>
      </c>
      <c r="U5647">
        <v>-5.88</v>
      </c>
    </row>
    <row r="5648" spans="1:21" x14ac:dyDescent="0.2">
      <c r="A5648" t="s">
        <v>1861</v>
      </c>
      <c r="B5648" s="10" t="s">
        <v>1711</v>
      </c>
      <c r="C5648">
        <v>15.6</v>
      </c>
      <c r="D5648">
        <v>-10.38</v>
      </c>
      <c r="E5648">
        <v>4</v>
      </c>
      <c r="F5648" t="s">
        <v>1870</v>
      </c>
      <c r="G5648">
        <v>210</v>
      </c>
      <c r="H5648">
        <v>16369.51</v>
      </c>
      <c r="I5648">
        <v>102657.98</v>
      </c>
      <c r="J5648" t="s">
        <v>741</v>
      </c>
      <c r="T5648">
        <f t="shared" si="115"/>
        <v>-6.3800000000000008</v>
      </c>
      <c r="U5648">
        <v>-6.3800000000000008</v>
      </c>
    </row>
    <row r="5649" spans="1:21" x14ac:dyDescent="0.2">
      <c r="A5649" t="s">
        <v>1861</v>
      </c>
      <c r="B5649" s="10" t="s">
        <v>1693</v>
      </c>
      <c r="C5649">
        <v>17.8</v>
      </c>
      <c r="D5649">
        <v>-12.58</v>
      </c>
      <c r="E5649">
        <v>2.2000000000000002</v>
      </c>
      <c r="F5649" t="s">
        <v>1694</v>
      </c>
      <c r="G5649">
        <v>220</v>
      </c>
      <c r="H5649">
        <v>16369.51</v>
      </c>
      <c r="I5649">
        <v>102657.98</v>
      </c>
      <c r="J5649" t="s">
        <v>741</v>
      </c>
      <c r="T5649">
        <f t="shared" si="115"/>
        <v>-10.379999999999999</v>
      </c>
      <c r="U5649">
        <v>-10.379999999999999</v>
      </c>
    </row>
    <row r="5650" spans="1:21" x14ac:dyDescent="0.2">
      <c r="A5650" t="s">
        <v>1861</v>
      </c>
      <c r="B5650" s="10" t="s">
        <v>1215</v>
      </c>
      <c r="C5650">
        <v>37.799999999999997</v>
      </c>
      <c r="D5650">
        <v>-32.58</v>
      </c>
      <c r="E5650">
        <v>20</v>
      </c>
      <c r="F5650" t="s">
        <v>1763</v>
      </c>
      <c r="G5650">
        <v>220</v>
      </c>
      <c r="H5650">
        <v>16369.51</v>
      </c>
      <c r="I5650">
        <v>102657.98</v>
      </c>
      <c r="J5650" t="s">
        <v>741</v>
      </c>
      <c r="T5650">
        <f t="shared" si="115"/>
        <v>-12.579999999999998</v>
      </c>
      <c r="U5650">
        <v>-12.579999999999998</v>
      </c>
    </row>
    <row r="5651" spans="1:21" x14ac:dyDescent="0.2">
      <c r="A5651" t="s">
        <v>1861</v>
      </c>
      <c r="B5651" s="10" t="s">
        <v>1700</v>
      </c>
      <c r="C5651">
        <v>49.8</v>
      </c>
      <c r="D5651">
        <v>-44.58</v>
      </c>
      <c r="E5651">
        <v>12</v>
      </c>
      <c r="F5651" t="s">
        <v>1701</v>
      </c>
      <c r="G5651">
        <v>450</v>
      </c>
      <c r="H5651">
        <v>16369.51</v>
      </c>
      <c r="I5651">
        <v>102657.98</v>
      </c>
      <c r="J5651" t="s">
        <v>741</v>
      </c>
      <c r="T5651">
        <f t="shared" si="115"/>
        <v>-32.58</v>
      </c>
      <c r="U5651">
        <v>-32.58</v>
      </c>
    </row>
    <row r="5652" spans="1:21" x14ac:dyDescent="0.2">
      <c r="A5652" t="s">
        <v>1861</v>
      </c>
      <c r="B5652" s="10" t="s">
        <v>1702</v>
      </c>
      <c r="C5652">
        <v>60.5</v>
      </c>
      <c r="D5652">
        <v>-55.28</v>
      </c>
      <c r="E5652">
        <v>10.7</v>
      </c>
      <c r="F5652" t="s">
        <v>1871</v>
      </c>
      <c r="G5652">
        <v>600</v>
      </c>
      <c r="H5652">
        <v>16369.51</v>
      </c>
      <c r="I5652">
        <v>102657.98</v>
      </c>
      <c r="J5652" t="s">
        <v>741</v>
      </c>
      <c r="T5652">
        <f t="shared" si="115"/>
        <v>-44.58</v>
      </c>
      <c r="U5652">
        <v>-44.58</v>
      </c>
    </row>
    <row r="5653" spans="1:21" x14ac:dyDescent="0.2">
      <c r="A5653" t="s">
        <v>1861</v>
      </c>
      <c r="B5653" s="10" t="s">
        <v>1704</v>
      </c>
      <c r="C5653">
        <v>63</v>
      </c>
      <c r="D5653">
        <v>-57.78</v>
      </c>
      <c r="E5653">
        <v>2.5</v>
      </c>
      <c r="F5653" t="s">
        <v>1872</v>
      </c>
      <c r="G5653">
        <v>800</v>
      </c>
      <c r="H5653">
        <v>16369.51</v>
      </c>
      <c r="I5653">
        <v>102657.98</v>
      </c>
      <c r="J5653" t="s">
        <v>741</v>
      </c>
      <c r="T5653">
        <f t="shared" si="115"/>
        <v>-55.28</v>
      </c>
      <c r="U5653">
        <v>-55.28</v>
      </c>
    </row>
    <row r="5654" spans="1:21" x14ac:dyDescent="0.2">
      <c r="A5654" t="s">
        <v>1861</v>
      </c>
      <c r="B5654" s="10" t="s">
        <v>1709</v>
      </c>
      <c r="C5654">
        <v>77.5</v>
      </c>
      <c r="D5654">
        <v>-72.28</v>
      </c>
      <c r="E5654">
        <v>14.5</v>
      </c>
      <c r="F5654" t="s">
        <v>1705</v>
      </c>
      <c r="G5654">
        <v>1500</v>
      </c>
      <c r="H5654">
        <v>16369.51</v>
      </c>
      <c r="I5654">
        <v>102657.98</v>
      </c>
      <c r="J5654" t="s">
        <v>741</v>
      </c>
      <c r="T5654">
        <f t="shared" si="115"/>
        <v>-57.78</v>
      </c>
      <c r="U5654">
        <v>-57.78</v>
      </c>
    </row>
    <row r="5655" spans="1:21" x14ac:dyDescent="0.2">
      <c r="A5655" t="s">
        <v>1861</v>
      </c>
      <c r="B5655" s="10" t="s">
        <v>1768</v>
      </c>
      <c r="C5655">
        <v>78</v>
      </c>
      <c r="D5655">
        <v>-72.78</v>
      </c>
      <c r="E5655">
        <v>0.5</v>
      </c>
      <c r="F5655" t="s">
        <v>1710</v>
      </c>
      <c r="G5655">
        <v>3000</v>
      </c>
      <c r="H5655">
        <v>16369.51</v>
      </c>
      <c r="I5655">
        <v>102657.98</v>
      </c>
      <c r="J5655" t="s">
        <v>741</v>
      </c>
      <c r="T5655">
        <f t="shared" si="115"/>
        <v>-72.28</v>
      </c>
      <c r="U5655">
        <v>-72.28</v>
      </c>
    </row>
    <row r="5656" spans="1:21" x14ac:dyDescent="0.2">
      <c r="A5656" t="s">
        <v>1864</v>
      </c>
      <c r="B5656" s="10" t="s">
        <v>1714</v>
      </c>
      <c r="C5656">
        <v>10.199999999999999</v>
      </c>
      <c r="D5656">
        <v>-4.45</v>
      </c>
      <c r="E5656">
        <v>10.199999999999999</v>
      </c>
      <c r="F5656" t="s">
        <v>1715</v>
      </c>
      <c r="G5656">
        <v>150</v>
      </c>
      <c r="H5656">
        <v>16391.822</v>
      </c>
      <c r="I5656">
        <v>102603.539</v>
      </c>
      <c r="J5656" t="s">
        <v>741</v>
      </c>
      <c r="T5656">
        <f t="shared" si="115"/>
        <v>5.7499999999999991</v>
      </c>
      <c r="U5656">
        <v>5.7499999999999991</v>
      </c>
    </row>
    <row r="5657" spans="1:21" x14ac:dyDescent="0.2">
      <c r="A5657" t="s">
        <v>1864</v>
      </c>
      <c r="B5657" s="10" t="s">
        <v>1711</v>
      </c>
      <c r="C5657">
        <v>13</v>
      </c>
      <c r="D5657">
        <v>-7.25</v>
      </c>
      <c r="E5657">
        <v>2.8</v>
      </c>
      <c r="F5657" t="s">
        <v>1870</v>
      </c>
      <c r="G5657">
        <v>210</v>
      </c>
      <c r="H5657">
        <v>16391.822</v>
      </c>
      <c r="I5657">
        <v>102603.539</v>
      </c>
      <c r="J5657" t="s">
        <v>741</v>
      </c>
      <c r="T5657">
        <f t="shared" si="115"/>
        <v>-4.45</v>
      </c>
      <c r="U5657">
        <v>-4.45</v>
      </c>
    </row>
    <row r="5658" spans="1:21" x14ac:dyDescent="0.2">
      <c r="A5658" t="s">
        <v>1864</v>
      </c>
      <c r="B5658" s="10" t="s">
        <v>1693</v>
      </c>
      <c r="C5658">
        <v>20.3</v>
      </c>
      <c r="D5658">
        <v>-14.55</v>
      </c>
      <c r="E5658">
        <v>7.3</v>
      </c>
      <c r="F5658" t="s">
        <v>1694</v>
      </c>
      <c r="G5658">
        <v>220</v>
      </c>
      <c r="H5658">
        <v>16391.822</v>
      </c>
      <c r="I5658">
        <v>102603.539</v>
      </c>
      <c r="J5658" t="s">
        <v>741</v>
      </c>
      <c r="T5658">
        <f t="shared" si="115"/>
        <v>-7.2500000000000009</v>
      </c>
      <c r="U5658">
        <v>-7.2500000000000009</v>
      </c>
    </row>
    <row r="5659" spans="1:21" x14ac:dyDescent="0.2">
      <c r="A5659" t="s">
        <v>1864</v>
      </c>
      <c r="B5659" s="10" t="s">
        <v>1215</v>
      </c>
      <c r="C5659">
        <v>43.5</v>
      </c>
      <c r="D5659">
        <v>-37.75</v>
      </c>
      <c r="E5659">
        <v>23.2</v>
      </c>
      <c r="F5659" t="s">
        <v>1763</v>
      </c>
      <c r="G5659">
        <v>220</v>
      </c>
      <c r="H5659">
        <v>16391.822</v>
      </c>
      <c r="I5659">
        <v>102603.539</v>
      </c>
      <c r="J5659" t="s">
        <v>741</v>
      </c>
      <c r="T5659">
        <f t="shared" si="115"/>
        <v>-14.55</v>
      </c>
      <c r="U5659">
        <v>-14.55</v>
      </c>
    </row>
    <row r="5660" spans="1:21" x14ac:dyDescent="0.2">
      <c r="A5660" t="s">
        <v>1864</v>
      </c>
      <c r="B5660" s="10" t="s">
        <v>1700</v>
      </c>
      <c r="C5660">
        <v>53</v>
      </c>
      <c r="D5660">
        <v>-47.25</v>
      </c>
      <c r="E5660">
        <v>9.5</v>
      </c>
      <c r="F5660" t="s">
        <v>1701</v>
      </c>
      <c r="G5660">
        <v>450</v>
      </c>
      <c r="H5660">
        <v>16391.822</v>
      </c>
      <c r="I5660">
        <v>102603.539</v>
      </c>
      <c r="J5660" t="s">
        <v>741</v>
      </c>
      <c r="T5660">
        <f t="shared" si="115"/>
        <v>-37.75</v>
      </c>
      <c r="U5660">
        <v>-37.75</v>
      </c>
    </row>
    <row r="5661" spans="1:21" x14ac:dyDescent="0.2">
      <c r="A5661" t="s">
        <v>1864</v>
      </c>
      <c r="B5661" s="10" t="s">
        <v>1702</v>
      </c>
      <c r="C5661">
        <v>58</v>
      </c>
      <c r="D5661">
        <v>-52.25</v>
      </c>
      <c r="E5661">
        <v>5</v>
      </c>
      <c r="F5661" t="s">
        <v>1871</v>
      </c>
      <c r="G5661">
        <v>600</v>
      </c>
      <c r="H5661">
        <v>16391.822</v>
      </c>
      <c r="I5661">
        <v>102603.539</v>
      </c>
      <c r="J5661" t="s">
        <v>741</v>
      </c>
      <c r="T5661">
        <f t="shared" si="115"/>
        <v>-47.25</v>
      </c>
      <c r="U5661">
        <v>-47.25</v>
      </c>
    </row>
    <row r="5662" spans="1:21" x14ac:dyDescent="0.2">
      <c r="A5662" t="s">
        <v>1864</v>
      </c>
      <c r="B5662" s="10" t="s">
        <v>1704</v>
      </c>
      <c r="C5662">
        <v>67.5</v>
      </c>
      <c r="D5662">
        <v>-61.75</v>
      </c>
      <c r="E5662">
        <v>9.5</v>
      </c>
      <c r="F5662" t="s">
        <v>1872</v>
      </c>
      <c r="G5662">
        <v>800</v>
      </c>
      <c r="H5662">
        <v>16391.822</v>
      </c>
      <c r="I5662">
        <v>102603.539</v>
      </c>
      <c r="J5662" t="s">
        <v>741</v>
      </c>
      <c r="T5662">
        <f t="shared" si="115"/>
        <v>-52.25</v>
      </c>
      <c r="U5662">
        <v>-52.25</v>
      </c>
    </row>
    <row r="5663" spans="1:21" x14ac:dyDescent="0.2">
      <c r="A5663" t="s">
        <v>1864</v>
      </c>
      <c r="B5663" s="10" t="s">
        <v>1709</v>
      </c>
      <c r="C5663">
        <v>79</v>
      </c>
      <c r="D5663">
        <v>-73.25</v>
      </c>
      <c r="E5663">
        <v>11.5</v>
      </c>
      <c r="F5663" t="s">
        <v>1705</v>
      </c>
      <c r="G5663">
        <v>1500</v>
      </c>
      <c r="H5663">
        <v>16391.822</v>
      </c>
      <c r="I5663">
        <v>102603.539</v>
      </c>
      <c r="J5663" t="s">
        <v>741</v>
      </c>
      <c r="T5663">
        <f t="shared" si="115"/>
        <v>-61.75</v>
      </c>
      <c r="U5663">
        <v>-61.75</v>
      </c>
    </row>
    <row r="5664" spans="1:21" x14ac:dyDescent="0.2">
      <c r="A5664" t="s">
        <v>1864</v>
      </c>
      <c r="B5664" s="10" t="s">
        <v>1768</v>
      </c>
      <c r="C5664">
        <v>82.1</v>
      </c>
      <c r="D5664">
        <v>-76.349999999999994</v>
      </c>
      <c r="E5664">
        <v>3.1</v>
      </c>
      <c r="F5664" t="s">
        <v>1710</v>
      </c>
      <c r="G5664">
        <v>3000</v>
      </c>
      <c r="H5664">
        <v>16391.822</v>
      </c>
      <c r="I5664">
        <v>102603.539</v>
      </c>
      <c r="J5664" t="s">
        <v>741</v>
      </c>
      <c r="T5664">
        <f t="shared" si="115"/>
        <v>-73.25</v>
      </c>
      <c r="U5664">
        <v>-73.25</v>
      </c>
    </row>
    <row r="5665" spans="1:21" x14ac:dyDescent="0.2">
      <c r="A5665" t="s">
        <v>1865</v>
      </c>
      <c r="B5665" s="10" t="s">
        <v>1714</v>
      </c>
      <c r="C5665">
        <v>10.8</v>
      </c>
      <c r="D5665">
        <v>-5.53</v>
      </c>
      <c r="E5665">
        <v>10.8</v>
      </c>
      <c r="F5665" t="s">
        <v>1715</v>
      </c>
      <c r="G5665">
        <v>150</v>
      </c>
      <c r="H5665">
        <v>16397.692999999999</v>
      </c>
      <c r="I5665">
        <v>102603.787</v>
      </c>
      <c r="J5665" t="s">
        <v>741</v>
      </c>
      <c r="T5665">
        <f t="shared" si="115"/>
        <v>5.2700000000000005</v>
      </c>
      <c r="U5665">
        <v>5.2700000000000005</v>
      </c>
    </row>
    <row r="5666" spans="1:21" x14ac:dyDescent="0.2">
      <c r="A5666" t="s">
        <v>1865</v>
      </c>
      <c r="B5666" s="10" t="s">
        <v>1722</v>
      </c>
      <c r="C5666">
        <v>11.9</v>
      </c>
      <c r="D5666">
        <v>-6.63</v>
      </c>
      <c r="E5666">
        <v>1.1000000000000001</v>
      </c>
      <c r="F5666" t="s">
        <v>1690</v>
      </c>
      <c r="G5666">
        <v>70</v>
      </c>
      <c r="H5666">
        <v>16397.692999999999</v>
      </c>
      <c r="I5666">
        <v>102603.787</v>
      </c>
      <c r="J5666" t="s">
        <v>741</v>
      </c>
      <c r="T5666">
        <f t="shared" si="115"/>
        <v>-5.5299999999999994</v>
      </c>
      <c r="U5666">
        <v>-5.5299999999999994</v>
      </c>
    </row>
    <row r="5667" spans="1:21" x14ac:dyDescent="0.2">
      <c r="A5667" t="s">
        <v>1865</v>
      </c>
      <c r="B5667" s="10" t="s">
        <v>1711</v>
      </c>
      <c r="C5667">
        <v>15</v>
      </c>
      <c r="D5667">
        <v>-9.73</v>
      </c>
      <c r="E5667">
        <v>3.1</v>
      </c>
      <c r="F5667" t="s">
        <v>1870</v>
      </c>
      <c r="G5667">
        <v>210</v>
      </c>
      <c r="H5667">
        <v>16397.692999999999</v>
      </c>
      <c r="I5667">
        <v>102603.787</v>
      </c>
      <c r="J5667" t="s">
        <v>741</v>
      </c>
      <c r="T5667">
        <f t="shared" si="115"/>
        <v>-6.6300000000000008</v>
      </c>
      <c r="U5667">
        <v>-6.6300000000000008</v>
      </c>
    </row>
    <row r="5668" spans="1:21" x14ac:dyDescent="0.2">
      <c r="A5668" t="s">
        <v>1865</v>
      </c>
      <c r="B5668" s="10" t="s">
        <v>1693</v>
      </c>
      <c r="C5668">
        <v>17</v>
      </c>
      <c r="D5668">
        <v>-11.73</v>
      </c>
      <c r="E5668">
        <v>2</v>
      </c>
      <c r="F5668" t="s">
        <v>1694</v>
      </c>
      <c r="G5668">
        <v>220</v>
      </c>
      <c r="H5668">
        <v>16397.692999999999</v>
      </c>
      <c r="I5668">
        <v>102603.787</v>
      </c>
      <c r="J5668" t="s">
        <v>741</v>
      </c>
      <c r="T5668">
        <f t="shared" si="115"/>
        <v>-9.73</v>
      </c>
      <c r="U5668">
        <v>-9.73</v>
      </c>
    </row>
    <row r="5669" spans="1:21" x14ac:dyDescent="0.2">
      <c r="A5669" t="s">
        <v>1865</v>
      </c>
      <c r="B5669" s="10" t="s">
        <v>1215</v>
      </c>
      <c r="C5669">
        <v>38.5</v>
      </c>
      <c r="D5669">
        <v>-33.229999999999997</v>
      </c>
      <c r="E5669">
        <v>21.5</v>
      </c>
      <c r="F5669" t="s">
        <v>1763</v>
      </c>
      <c r="G5669">
        <v>220</v>
      </c>
      <c r="H5669">
        <v>16397.692999999999</v>
      </c>
      <c r="I5669">
        <v>102603.787</v>
      </c>
      <c r="J5669" t="s">
        <v>741</v>
      </c>
      <c r="T5669">
        <f t="shared" si="115"/>
        <v>-11.729999999999997</v>
      </c>
      <c r="U5669">
        <v>-11.729999999999997</v>
      </c>
    </row>
    <row r="5670" spans="1:21" x14ac:dyDescent="0.2">
      <c r="A5670" t="s">
        <v>1865</v>
      </c>
      <c r="B5670" s="10" t="s">
        <v>1700</v>
      </c>
      <c r="C5670">
        <v>45</v>
      </c>
      <c r="D5670">
        <v>-39.729999999999997</v>
      </c>
      <c r="E5670">
        <v>6.5</v>
      </c>
      <c r="F5670" t="s">
        <v>1701</v>
      </c>
      <c r="G5670">
        <v>450</v>
      </c>
      <c r="H5670">
        <v>16397.692999999999</v>
      </c>
      <c r="I5670">
        <v>102603.787</v>
      </c>
      <c r="J5670" t="s">
        <v>741</v>
      </c>
      <c r="T5670">
        <f t="shared" si="115"/>
        <v>-33.229999999999997</v>
      </c>
      <c r="U5670">
        <v>-33.229999999999997</v>
      </c>
    </row>
    <row r="5671" spans="1:21" x14ac:dyDescent="0.2">
      <c r="A5671" t="s">
        <v>1865</v>
      </c>
      <c r="B5671" s="10" t="s">
        <v>1702</v>
      </c>
      <c r="C5671">
        <v>70.8</v>
      </c>
      <c r="D5671">
        <v>-65.53</v>
      </c>
      <c r="E5671">
        <v>25.8</v>
      </c>
      <c r="F5671" t="s">
        <v>1871</v>
      </c>
      <c r="G5671">
        <v>600</v>
      </c>
      <c r="H5671">
        <v>16397.692999999999</v>
      </c>
      <c r="I5671">
        <v>102603.787</v>
      </c>
      <c r="J5671" t="s">
        <v>741</v>
      </c>
      <c r="T5671">
        <f t="shared" si="115"/>
        <v>-39.730000000000004</v>
      </c>
      <c r="U5671">
        <v>-39.730000000000004</v>
      </c>
    </row>
    <row r="5672" spans="1:21" x14ac:dyDescent="0.2">
      <c r="A5672" t="s">
        <v>1865</v>
      </c>
      <c r="B5672" s="10" t="s">
        <v>1704</v>
      </c>
      <c r="C5672">
        <v>72.8</v>
      </c>
      <c r="D5672">
        <v>-67.53</v>
      </c>
      <c r="E5672">
        <v>2</v>
      </c>
      <c r="F5672" t="s">
        <v>1872</v>
      </c>
      <c r="G5672">
        <v>800</v>
      </c>
      <c r="H5672">
        <v>16397.692999999999</v>
      </c>
      <c r="I5672">
        <v>102603.787</v>
      </c>
      <c r="J5672" t="s">
        <v>741</v>
      </c>
      <c r="T5672">
        <f t="shared" si="115"/>
        <v>-65.53</v>
      </c>
      <c r="U5672">
        <v>-65.53</v>
      </c>
    </row>
    <row r="5673" spans="1:21" x14ac:dyDescent="0.2">
      <c r="A5673" t="s">
        <v>1865</v>
      </c>
      <c r="B5673" s="10" t="s">
        <v>1709</v>
      </c>
      <c r="C5673">
        <v>76.8</v>
      </c>
      <c r="D5673">
        <v>-71.53</v>
      </c>
      <c r="E5673">
        <v>4</v>
      </c>
      <c r="F5673" t="s">
        <v>1705</v>
      </c>
      <c r="G5673">
        <v>1500</v>
      </c>
      <c r="H5673">
        <v>16397.692999999999</v>
      </c>
      <c r="I5673">
        <v>102603.787</v>
      </c>
      <c r="J5673" t="s">
        <v>741</v>
      </c>
      <c r="T5673">
        <f t="shared" si="115"/>
        <v>-67.53</v>
      </c>
      <c r="U5673">
        <v>-67.53</v>
      </c>
    </row>
    <row r="5674" spans="1:21" x14ac:dyDescent="0.2">
      <c r="A5674" t="s">
        <v>1866</v>
      </c>
      <c r="B5674" s="10" t="s">
        <v>1687</v>
      </c>
      <c r="C5674">
        <v>4</v>
      </c>
      <c r="D5674">
        <v>1.05</v>
      </c>
      <c r="E5674">
        <v>4</v>
      </c>
      <c r="F5674" t="s">
        <v>1873</v>
      </c>
      <c r="G5674">
        <v>70</v>
      </c>
      <c r="H5674">
        <v>16389.723000000002</v>
      </c>
      <c r="I5674">
        <v>102627.83100000001</v>
      </c>
      <c r="J5674" t="s">
        <v>741</v>
      </c>
      <c r="T5674">
        <f t="shared" si="115"/>
        <v>5.05</v>
      </c>
      <c r="U5674">
        <v>5.05</v>
      </c>
    </row>
    <row r="5675" spans="1:21" x14ac:dyDescent="0.2">
      <c r="A5675" t="s">
        <v>1866</v>
      </c>
      <c r="B5675" s="10" t="s">
        <v>1714</v>
      </c>
      <c r="C5675">
        <v>11.5</v>
      </c>
      <c r="D5675">
        <v>-6.45</v>
      </c>
      <c r="E5675">
        <v>7.5</v>
      </c>
      <c r="F5675" t="s">
        <v>1715</v>
      </c>
      <c r="G5675">
        <v>150</v>
      </c>
      <c r="H5675">
        <v>16389.723000000002</v>
      </c>
      <c r="I5675">
        <v>102627.83100000001</v>
      </c>
      <c r="J5675" t="s">
        <v>741</v>
      </c>
      <c r="T5675">
        <f t="shared" si="115"/>
        <v>1.0499999999999998</v>
      </c>
      <c r="U5675">
        <v>1.0499999999999998</v>
      </c>
    </row>
    <row r="5676" spans="1:21" x14ac:dyDescent="0.2">
      <c r="A5676" t="s">
        <v>1866</v>
      </c>
      <c r="B5676" s="10" t="s">
        <v>1722</v>
      </c>
      <c r="C5676">
        <v>12</v>
      </c>
      <c r="D5676">
        <v>-6.95</v>
      </c>
      <c r="E5676">
        <v>0.5</v>
      </c>
      <c r="F5676" t="s">
        <v>1690</v>
      </c>
      <c r="G5676">
        <v>70</v>
      </c>
      <c r="H5676">
        <v>16389.723000000002</v>
      </c>
      <c r="I5676">
        <v>102627.83100000001</v>
      </c>
      <c r="J5676" t="s">
        <v>741</v>
      </c>
      <c r="T5676">
        <f t="shared" si="115"/>
        <v>-6.45</v>
      </c>
      <c r="U5676">
        <v>-6.45</v>
      </c>
    </row>
    <row r="5677" spans="1:21" x14ac:dyDescent="0.2">
      <c r="A5677" t="s">
        <v>1866</v>
      </c>
      <c r="B5677" s="10" t="s">
        <v>1711</v>
      </c>
      <c r="C5677">
        <v>13.8</v>
      </c>
      <c r="D5677">
        <v>-8.75</v>
      </c>
      <c r="E5677">
        <v>1.8</v>
      </c>
      <c r="F5677" t="s">
        <v>1870</v>
      </c>
      <c r="G5677">
        <v>210</v>
      </c>
      <c r="H5677">
        <v>16389.723000000002</v>
      </c>
      <c r="I5677">
        <v>102627.83100000001</v>
      </c>
      <c r="J5677" t="s">
        <v>741</v>
      </c>
      <c r="T5677">
        <f t="shared" si="115"/>
        <v>-6.95</v>
      </c>
      <c r="U5677">
        <v>-6.95</v>
      </c>
    </row>
    <row r="5678" spans="1:21" x14ac:dyDescent="0.2">
      <c r="A5678" t="s">
        <v>1866</v>
      </c>
      <c r="B5678" s="10" t="s">
        <v>1693</v>
      </c>
      <c r="C5678">
        <v>16.7</v>
      </c>
      <c r="D5678">
        <v>-11.65</v>
      </c>
      <c r="E5678">
        <v>2.9</v>
      </c>
      <c r="F5678" t="s">
        <v>1694</v>
      </c>
      <c r="G5678">
        <v>220</v>
      </c>
      <c r="H5678">
        <v>16389.723000000002</v>
      </c>
      <c r="I5678">
        <v>102627.83100000001</v>
      </c>
      <c r="J5678" t="s">
        <v>741</v>
      </c>
      <c r="T5678">
        <f t="shared" si="115"/>
        <v>-8.75</v>
      </c>
      <c r="U5678">
        <v>-8.75</v>
      </c>
    </row>
    <row r="5679" spans="1:21" x14ac:dyDescent="0.2">
      <c r="A5679" t="s">
        <v>1866</v>
      </c>
      <c r="B5679" s="10" t="s">
        <v>1215</v>
      </c>
      <c r="C5679">
        <v>47.2</v>
      </c>
      <c r="D5679">
        <v>-42.15</v>
      </c>
      <c r="E5679">
        <v>30.5</v>
      </c>
      <c r="F5679" t="s">
        <v>1763</v>
      </c>
      <c r="G5679">
        <v>220</v>
      </c>
      <c r="H5679">
        <v>16389.723000000002</v>
      </c>
      <c r="I5679">
        <v>102627.83100000001</v>
      </c>
      <c r="J5679" t="s">
        <v>741</v>
      </c>
      <c r="T5679">
        <f t="shared" si="115"/>
        <v>-11.649999999999999</v>
      </c>
      <c r="U5679">
        <v>-11.649999999999999</v>
      </c>
    </row>
    <row r="5680" spans="1:21" x14ac:dyDescent="0.2">
      <c r="A5680" t="s">
        <v>1866</v>
      </c>
      <c r="B5680" s="10" t="s">
        <v>1700</v>
      </c>
      <c r="C5680">
        <v>52</v>
      </c>
      <c r="D5680">
        <v>-46.95</v>
      </c>
      <c r="E5680">
        <v>4.8</v>
      </c>
      <c r="F5680" t="s">
        <v>1701</v>
      </c>
      <c r="G5680">
        <v>450</v>
      </c>
      <c r="H5680">
        <v>16389.723000000002</v>
      </c>
      <c r="I5680">
        <v>102627.83100000001</v>
      </c>
      <c r="J5680" t="s">
        <v>741</v>
      </c>
      <c r="T5680">
        <f t="shared" si="115"/>
        <v>-42.150000000000006</v>
      </c>
      <c r="U5680">
        <v>-42.150000000000006</v>
      </c>
    </row>
    <row r="5681" spans="1:21" x14ac:dyDescent="0.2">
      <c r="A5681" t="s">
        <v>1866</v>
      </c>
      <c r="B5681" s="10" t="s">
        <v>1702</v>
      </c>
      <c r="C5681">
        <v>75</v>
      </c>
      <c r="D5681">
        <v>-69.95</v>
      </c>
      <c r="E5681">
        <v>23</v>
      </c>
      <c r="F5681" t="s">
        <v>1871</v>
      </c>
      <c r="G5681">
        <v>600</v>
      </c>
      <c r="H5681">
        <v>16389.723000000002</v>
      </c>
      <c r="I5681">
        <v>102627.83100000001</v>
      </c>
      <c r="J5681" t="s">
        <v>741</v>
      </c>
      <c r="T5681">
        <f t="shared" si="115"/>
        <v>-46.95</v>
      </c>
      <c r="U5681">
        <v>-46.95</v>
      </c>
    </row>
    <row r="5682" spans="1:21" x14ac:dyDescent="0.2">
      <c r="A5682" t="s">
        <v>1866</v>
      </c>
      <c r="B5682" s="10" t="s">
        <v>1704</v>
      </c>
      <c r="C5682">
        <v>78</v>
      </c>
      <c r="D5682">
        <v>-72.95</v>
      </c>
      <c r="E5682">
        <v>3</v>
      </c>
      <c r="F5682" t="s">
        <v>1872</v>
      </c>
      <c r="G5682">
        <v>800</v>
      </c>
      <c r="H5682">
        <v>16389.723000000002</v>
      </c>
      <c r="I5682">
        <v>102627.83100000001</v>
      </c>
      <c r="J5682" t="s">
        <v>741</v>
      </c>
      <c r="T5682">
        <f t="shared" si="115"/>
        <v>-69.95</v>
      </c>
      <c r="U5682">
        <v>-69.95</v>
      </c>
    </row>
    <row r="5683" spans="1:21" x14ac:dyDescent="0.2">
      <c r="A5683" t="s">
        <v>1866</v>
      </c>
      <c r="B5683" s="10" t="s">
        <v>1709</v>
      </c>
      <c r="C5683">
        <v>89</v>
      </c>
      <c r="D5683">
        <v>-83.95</v>
      </c>
      <c r="E5683">
        <v>11</v>
      </c>
      <c r="F5683" t="s">
        <v>1705</v>
      </c>
      <c r="G5683">
        <v>1500</v>
      </c>
      <c r="H5683">
        <v>16389.723000000002</v>
      </c>
      <c r="I5683">
        <v>102627.83100000001</v>
      </c>
      <c r="J5683" t="s">
        <v>741</v>
      </c>
      <c r="T5683">
        <f t="shared" si="115"/>
        <v>-72.95</v>
      </c>
      <c r="U5683">
        <v>-72.95</v>
      </c>
    </row>
    <row r="5684" spans="1:21" x14ac:dyDescent="0.2">
      <c r="A5684" t="s">
        <v>1867</v>
      </c>
      <c r="B5684" s="10" t="s">
        <v>1714</v>
      </c>
      <c r="C5684">
        <v>11.8</v>
      </c>
      <c r="D5684">
        <v>-7.36</v>
      </c>
      <c r="E5684">
        <v>11.8</v>
      </c>
      <c r="F5684" t="s">
        <v>1715</v>
      </c>
      <c r="G5684">
        <v>150</v>
      </c>
      <c r="H5684">
        <v>16385.411</v>
      </c>
      <c r="I5684">
        <v>102645.004</v>
      </c>
      <c r="J5684" t="s">
        <v>741</v>
      </c>
      <c r="T5684">
        <f t="shared" si="115"/>
        <v>4.4400000000000004</v>
      </c>
      <c r="U5684">
        <v>4.4400000000000004</v>
      </c>
    </row>
    <row r="5685" spans="1:21" x14ac:dyDescent="0.2">
      <c r="A5685" t="s">
        <v>1867</v>
      </c>
      <c r="B5685" s="10" t="s">
        <v>1722</v>
      </c>
      <c r="C5685">
        <v>12.1</v>
      </c>
      <c r="D5685">
        <v>-7.66</v>
      </c>
      <c r="E5685">
        <v>0.3</v>
      </c>
      <c r="F5685" t="s">
        <v>1690</v>
      </c>
      <c r="G5685">
        <v>70</v>
      </c>
      <c r="H5685">
        <v>16385.411</v>
      </c>
      <c r="I5685">
        <v>102645.004</v>
      </c>
      <c r="J5685" t="s">
        <v>741</v>
      </c>
      <c r="T5685">
        <f t="shared" si="115"/>
        <v>-7.36</v>
      </c>
      <c r="U5685">
        <v>-7.36</v>
      </c>
    </row>
    <row r="5686" spans="1:21" x14ac:dyDescent="0.2">
      <c r="A5686" t="s">
        <v>1867</v>
      </c>
      <c r="B5686" s="10" t="s">
        <v>1711</v>
      </c>
      <c r="C5686">
        <v>14</v>
      </c>
      <c r="D5686">
        <v>-9.56</v>
      </c>
      <c r="E5686">
        <v>1.9</v>
      </c>
      <c r="F5686" t="s">
        <v>1870</v>
      </c>
      <c r="G5686">
        <v>210</v>
      </c>
      <c r="H5686">
        <v>16385.411</v>
      </c>
      <c r="I5686">
        <v>102645.004</v>
      </c>
      <c r="J5686" t="s">
        <v>741</v>
      </c>
      <c r="T5686">
        <f t="shared" si="115"/>
        <v>-7.66</v>
      </c>
      <c r="U5686">
        <v>-7.66</v>
      </c>
    </row>
    <row r="5687" spans="1:21" x14ac:dyDescent="0.2">
      <c r="A5687" t="s">
        <v>1867</v>
      </c>
      <c r="B5687" s="10" t="s">
        <v>1693</v>
      </c>
      <c r="C5687">
        <v>16.600000000000001</v>
      </c>
      <c r="D5687">
        <v>-12.16</v>
      </c>
      <c r="E5687">
        <v>2.6</v>
      </c>
      <c r="F5687" t="s">
        <v>1694</v>
      </c>
      <c r="G5687">
        <v>220</v>
      </c>
      <c r="H5687">
        <v>16385.411</v>
      </c>
      <c r="I5687">
        <v>102645.004</v>
      </c>
      <c r="J5687" t="s">
        <v>741</v>
      </c>
      <c r="T5687">
        <f t="shared" si="115"/>
        <v>-9.56</v>
      </c>
      <c r="U5687">
        <v>-9.56</v>
      </c>
    </row>
    <row r="5688" spans="1:21" x14ac:dyDescent="0.2">
      <c r="A5688" t="s">
        <v>1867</v>
      </c>
      <c r="B5688" s="10" t="s">
        <v>1215</v>
      </c>
      <c r="C5688">
        <v>39.1</v>
      </c>
      <c r="D5688">
        <v>-34.65</v>
      </c>
      <c r="E5688">
        <v>22.5</v>
      </c>
      <c r="F5688" t="s">
        <v>1763</v>
      </c>
      <c r="G5688">
        <v>220</v>
      </c>
      <c r="H5688">
        <v>16385.411</v>
      </c>
      <c r="I5688">
        <v>102645.004</v>
      </c>
      <c r="J5688" t="s">
        <v>741</v>
      </c>
      <c r="T5688">
        <f t="shared" si="115"/>
        <v>-12.149999999999999</v>
      </c>
      <c r="U5688">
        <v>-12.149999999999999</v>
      </c>
    </row>
    <row r="5689" spans="1:21" x14ac:dyDescent="0.2">
      <c r="A5689" t="s">
        <v>1867</v>
      </c>
      <c r="B5689" s="10" t="s">
        <v>1700</v>
      </c>
      <c r="C5689">
        <v>45</v>
      </c>
      <c r="D5689">
        <v>-40.56</v>
      </c>
      <c r="E5689">
        <v>5.9</v>
      </c>
      <c r="F5689" t="s">
        <v>1701</v>
      </c>
      <c r="G5689">
        <v>450</v>
      </c>
      <c r="H5689">
        <v>16385.411</v>
      </c>
      <c r="I5689">
        <v>102645.004</v>
      </c>
      <c r="J5689" t="s">
        <v>741</v>
      </c>
      <c r="T5689">
        <f t="shared" si="115"/>
        <v>-34.660000000000004</v>
      </c>
      <c r="U5689">
        <v>-34.660000000000004</v>
      </c>
    </row>
    <row r="5690" spans="1:21" x14ac:dyDescent="0.2">
      <c r="A5690" t="s">
        <v>1867</v>
      </c>
      <c r="B5690" s="10" t="s">
        <v>1702</v>
      </c>
      <c r="C5690">
        <v>63</v>
      </c>
      <c r="D5690">
        <v>-58.56</v>
      </c>
      <c r="E5690">
        <v>18</v>
      </c>
      <c r="F5690" t="s">
        <v>1871</v>
      </c>
      <c r="G5690">
        <v>600</v>
      </c>
      <c r="H5690">
        <v>16385.411</v>
      </c>
      <c r="I5690">
        <v>102645.004</v>
      </c>
      <c r="J5690" t="s">
        <v>741</v>
      </c>
      <c r="T5690">
        <f t="shared" si="115"/>
        <v>-40.56</v>
      </c>
      <c r="U5690">
        <v>-40.56</v>
      </c>
    </row>
    <row r="5691" spans="1:21" x14ac:dyDescent="0.2">
      <c r="A5691" t="s">
        <v>1867</v>
      </c>
      <c r="B5691" s="10" t="s">
        <v>1704</v>
      </c>
      <c r="C5691">
        <v>64.5</v>
      </c>
      <c r="D5691">
        <v>-60.06</v>
      </c>
      <c r="E5691">
        <v>1.5</v>
      </c>
      <c r="F5691" t="s">
        <v>1872</v>
      </c>
      <c r="G5691">
        <v>800</v>
      </c>
      <c r="H5691">
        <v>16385.411</v>
      </c>
      <c r="I5691">
        <v>102645.004</v>
      </c>
      <c r="J5691" t="s">
        <v>741</v>
      </c>
      <c r="T5691">
        <f t="shared" si="115"/>
        <v>-58.56</v>
      </c>
      <c r="U5691">
        <v>-58.56</v>
      </c>
    </row>
    <row r="5692" spans="1:21" x14ac:dyDescent="0.2">
      <c r="A5692" t="s">
        <v>1867</v>
      </c>
      <c r="B5692" s="10" t="s">
        <v>1709</v>
      </c>
      <c r="C5692">
        <v>73</v>
      </c>
      <c r="D5692">
        <v>-68.56</v>
      </c>
      <c r="E5692">
        <v>8.5</v>
      </c>
      <c r="F5692" t="s">
        <v>1705</v>
      </c>
      <c r="G5692">
        <v>1500</v>
      </c>
      <c r="H5692">
        <v>16385.411</v>
      </c>
      <c r="I5692">
        <v>102645.004</v>
      </c>
      <c r="J5692" t="s">
        <v>741</v>
      </c>
      <c r="T5692">
        <f t="shared" si="115"/>
        <v>-60.06</v>
      </c>
      <c r="U5692">
        <v>-60.06</v>
      </c>
    </row>
    <row r="5693" spans="1:21" x14ac:dyDescent="0.2">
      <c r="A5693" t="s">
        <v>1867</v>
      </c>
      <c r="B5693" s="10" t="s">
        <v>1768</v>
      </c>
      <c r="C5693">
        <v>76.2</v>
      </c>
      <c r="D5693">
        <v>-71.75</v>
      </c>
      <c r="E5693">
        <v>3.2</v>
      </c>
      <c r="F5693" t="s">
        <v>1710</v>
      </c>
      <c r="G5693">
        <v>3000</v>
      </c>
      <c r="H5693">
        <v>16385.411</v>
      </c>
      <c r="I5693">
        <v>102645.004</v>
      </c>
      <c r="J5693" t="s">
        <v>741</v>
      </c>
      <c r="T5693">
        <f t="shared" si="115"/>
        <v>-68.55</v>
      </c>
      <c r="U5693">
        <v>-68.55</v>
      </c>
    </row>
    <row r="5694" spans="1:21" x14ac:dyDescent="0.2">
      <c r="A5694" t="s">
        <v>1868</v>
      </c>
      <c r="B5694" s="10" t="s">
        <v>1714</v>
      </c>
      <c r="C5694">
        <v>10</v>
      </c>
      <c r="D5694">
        <v>-5.33</v>
      </c>
      <c r="E5694">
        <v>10</v>
      </c>
      <c r="F5694" t="s">
        <v>1715</v>
      </c>
      <c r="G5694">
        <v>150</v>
      </c>
      <c r="H5694">
        <v>16380.737999999999</v>
      </c>
      <c r="I5694">
        <v>102659.746</v>
      </c>
      <c r="J5694" t="s">
        <v>741</v>
      </c>
      <c r="T5694">
        <f t="shared" si="115"/>
        <v>4.67</v>
      </c>
      <c r="U5694">
        <v>4.67</v>
      </c>
    </row>
    <row r="5695" spans="1:21" x14ac:dyDescent="0.2">
      <c r="A5695" t="s">
        <v>1868</v>
      </c>
      <c r="B5695" s="10" t="s">
        <v>1722</v>
      </c>
      <c r="C5695">
        <v>11.6</v>
      </c>
      <c r="D5695">
        <v>-6.93</v>
      </c>
      <c r="E5695">
        <v>1.6</v>
      </c>
      <c r="F5695" t="s">
        <v>1690</v>
      </c>
      <c r="G5695">
        <v>70</v>
      </c>
      <c r="H5695">
        <v>16380.737999999999</v>
      </c>
      <c r="I5695">
        <v>102659.746</v>
      </c>
      <c r="J5695" t="s">
        <v>741</v>
      </c>
      <c r="T5695">
        <f t="shared" si="115"/>
        <v>-5.33</v>
      </c>
      <c r="U5695">
        <v>-5.33</v>
      </c>
    </row>
    <row r="5696" spans="1:21" x14ac:dyDescent="0.2">
      <c r="A5696" t="s">
        <v>1868</v>
      </c>
      <c r="B5696" s="10" t="s">
        <v>1711</v>
      </c>
      <c r="C5696">
        <v>13.6</v>
      </c>
      <c r="D5696">
        <v>-8.93</v>
      </c>
      <c r="E5696">
        <v>2</v>
      </c>
      <c r="F5696" t="s">
        <v>1870</v>
      </c>
      <c r="G5696">
        <v>210</v>
      </c>
      <c r="H5696">
        <v>16380.737999999999</v>
      </c>
      <c r="I5696">
        <v>102659.746</v>
      </c>
      <c r="J5696" t="s">
        <v>741</v>
      </c>
      <c r="T5696">
        <f t="shared" si="115"/>
        <v>-6.93</v>
      </c>
      <c r="U5696">
        <v>-6.93</v>
      </c>
    </row>
    <row r="5697" spans="1:21" x14ac:dyDescent="0.2">
      <c r="A5697" t="s">
        <v>1868</v>
      </c>
      <c r="B5697" s="10" t="s">
        <v>1693</v>
      </c>
      <c r="C5697">
        <v>17.399999999999999</v>
      </c>
      <c r="D5697">
        <v>-12.73</v>
      </c>
      <c r="E5697">
        <v>3.8</v>
      </c>
      <c r="F5697" t="s">
        <v>1694</v>
      </c>
      <c r="G5697">
        <v>220</v>
      </c>
      <c r="H5697">
        <v>16380.737999999999</v>
      </c>
      <c r="I5697">
        <v>102659.746</v>
      </c>
      <c r="J5697" t="s">
        <v>741</v>
      </c>
      <c r="T5697">
        <f t="shared" si="115"/>
        <v>-8.93</v>
      </c>
      <c r="U5697">
        <v>-8.93</v>
      </c>
    </row>
    <row r="5698" spans="1:21" x14ac:dyDescent="0.2">
      <c r="A5698" t="s">
        <v>1868</v>
      </c>
      <c r="B5698" s="10" t="s">
        <v>1215</v>
      </c>
      <c r="C5698">
        <v>35.700000000000003</v>
      </c>
      <c r="D5698">
        <v>-31.03</v>
      </c>
      <c r="E5698">
        <v>18.3</v>
      </c>
      <c r="F5698" t="s">
        <v>1763</v>
      </c>
      <c r="G5698">
        <v>220</v>
      </c>
      <c r="H5698">
        <v>16380.737999999999</v>
      </c>
      <c r="I5698">
        <v>102659.746</v>
      </c>
      <c r="J5698" t="s">
        <v>741</v>
      </c>
      <c r="T5698">
        <f t="shared" si="115"/>
        <v>-12.73</v>
      </c>
      <c r="U5698">
        <v>-12.73</v>
      </c>
    </row>
    <row r="5699" spans="1:21" x14ac:dyDescent="0.2">
      <c r="A5699" t="s">
        <v>1868</v>
      </c>
      <c r="B5699" s="10" t="s">
        <v>1700</v>
      </c>
      <c r="C5699">
        <v>45.3</v>
      </c>
      <c r="D5699">
        <v>-40.630000000000003</v>
      </c>
      <c r="E5699">
        <v>9.6</v>
      </c>
      <c r="F5699" t="s">
        <v>1701</v>
      </c>
      <c r="G5699">
        <v>450</v>
      </c>
      <c r="H5699">
        <v>16380.737999999999</v>
      </c>
      <c r="I5699">
        <v>102659.746</v>
      </c>
      <c r="J5699" t="s">
        <v>741</v>
      </c>
      <c r="T5699">
        <f t="shared" ref="T5699:T5762" si="116">D5699+E5699</f>
        <v>-31.03</v>
      </c>
      <c r="U5699">
        <v>-31.03</v>
      </c>
    </row>
    <row r="5700" spans="1:21" x14ac:dyDescent="0.2">
      <c r="A5700" t="s">
        <v>1868</v>
      </c>
      <c r="B5700" s="10" t="s">
        <v>1702</v>
      </c>
      <c r="C5700">
        <v>62</v>
      </c>
      <c r="D5700">
        <v>-57.33</v>
      </c>
      <c r="E5700">
        <v>16.7</v>
      </c>
      <c r="F5700" t="s">
        <v>1871</v>
      </c>
      <c r="G5700">
        <v>600</v>
      </c>
      <c r="H5700">
        <v>16380.737999999999</v>
      </c>
      <c r="I5700">
        <v>102659.746</v>
      </c>
      <c r="J5700" t="s">
        <v>741</v>
      </c>
      <c r="T5700">
        <f t="shared" si="116"/>
        <v>-40.629999999999995</v>
      </c>
      <c r="U5700">
        <v>-40.629999999999995</v>
      </c>
    </row>
    <row r="5701" spans="1:21" x14ac:dyDescent="0.2">
      <c r="A5701" t="s">
        <v>1868</v>
      </c>
      <c r="B5701" s="10" t="s">
        <v>1704</v>
      </c>
      <c r="C5701">
        <v>65.7</v>
      </c>
      <c r="D5701">
        <v>-61.03</v>
      </c>
      <c r="E5701">
        <v>3.7</v>
      </c>
      <c r="F5701" t="s">
        <v>1872</v>
      </c>
      <c r="G5701">
        <v>800</v>
      </c>
      <c r="H5701">
        <v>16380.737999999999</v>
      </c>
      <c r="I5701">
        <v>102659.746</v>
      </c>
      <c r="J5701" t="s">
        <v>741</v>
      </c>
      <c r="T5701">
        <f t="shared" si="116"/>
        <v>-57.33</v>
      </c>
      <c r="U5701">
        <v>-57.33</v>
      </c>
    </row>
    <row r="5702" spans="1:21" x14ac:dyDescent="0.2">
      <c r="A5702" t="s">
        <v>1868</v>
      </c>
      <c r="B5702" s="10" t="s">
        <v>1709</v>
      </c>
      <c r="C5702">
        <v>77.099999999999994</v>
      </c>
      <c r="D5702">
        <v>-72.430000000000007</v>
      </c>
      <c r="E5702">
        <v>11.4</v>
      </c>
      <c r="F5702" t="s">
        <v>1705</v>
      </c>
      <c r="G5702">
        <v>1500</v>
      </c>
      <c r="H5702">
        <v>16380.737999999999</v>
      </c>
      <c r="I5702">
        <v>102659.746</v>
      </c>
      <c r="J5702" t="s">
        <v>741</v>
      </c>
      <c r="T5702">
        <f t="shared" si="116"/>
        <v>-61.030000000000008</v>
      </c>
      <c r="U5702">
        <v>-61.030000000000008</v>
      </c>
    </row>
    <row r="5703" spans="1:21" x14ac:dyDescent="0.2">
      <c r="A5703" t="s">
        <v>1869</v>
      </c>
      <c r="B5703" s="10" t="s">
        <v>1714</v>
      </c>
      <c r="C5703">
        <v>11.7</v>
      </c>
      <c r="D5703">
        <v>-5.91</v>
      </c>
      <c r="E5703">
        <v>11.7</v>
      </c>
      <c r="F5703" t="s">
        <v>1715</v>
      </c>
      <c r="G5703">
        <v>150</v>
      </c>
      <c r="H5703">
        <v>16384.306</v>
      </c>
      <c r="I5703">
        <v>102613.27099999999</v>
      </c>
      <c r="J5703" t="s">
        <v>741</v>
      </c>
      <c r="T5703">
        <f t="shared" si="116"/>
        <v>5.7899999999999991</v>
      </c>
      <c r="U5703">
        <v>5.7899999999999991</v>
      </c>
    </row>
    <row r="5704" spans="1:21" x14ac:dyDescent="0.2">
      <c r="A5704" t="s">
        <v>1869</v>
      </c>
      <c r="B5704" s="10" t="s">
        <v>1722</v>
      </c>
      <c r="C5704">
        <v>12</v>
      </c>
      <c r="D5704">
        <v>-6.21</v>
      </c>
      <c r="E5704">
        <v>0.3</v>
      </c>
      <c r="F5704" t="s">
        <v>1690</v>
      </c>
      <c r="G5704">
        <v>70</v>
      </c>
      <c r="H5704">
        <v>16384.306</v>
      </c>
      <c r="I5704">
        <v>102613.27099999999</v>
      </c>
      <c r="J5704" t="s">
        <v>741</v>
      </c>
      <c r="T5704">
        <f t="shared" si="116"/>
        <v>-5.91</v>
      </c>
      <c r="U5704">
        <v>-5.91</v>
      </c>
    </row>
    <row r="5705" spans="1:21" x14ac:dyDescent="0.2">
      <c r="A5705" t="s">
        <v>1869</v>
      </c>
      <c r="B5705" s="10" t="s">
        <v>1711</v>
      </c>
      <c r="C5705">
        <v>15.1</v>
      </c>
      <c r="D5705">
        <v>-9.31</v>
      </c>
      <c r="E5705">
        <v>3.1</v>
      </c>
      <c r="F5705" t="s">
        <v>1870</v>
      </c>
      <c r="G5705">
        <v>210</v>
      </c>
      <c r="H5705">
        <v>16384.306</v>
      </c>
      <c r="I5705">
        <v>102613.27099999999</v>
      </c>
      <c r="J5705" t="s">
        <v>741</v>
      </c>
      <c r="T5705">
        <f t="shared" si="116"/>
        <v>-6.2100000000000009</v>
      </c>
      <c r="U5705">
        <v>-6.2100000000000009</v>
      </c>
    </row>
    <row r="5706" spans="1:21" x14ac:dyDescent="0.2">
      <c r="A5706" t="s">
        <v>1869</v>
      </c>
      <c r="B5706" s="10" t="s">
        <v>1693</v>
      </c>
      <c r="C5706">
        <v>17.100000000000001</v>
      </c>
      <c r="D5706">
        <v>-11.3</v>
      </c>
      <c r="E5706">
        <v>2</v>
      </c>
      <c r="F5706" t="s">
        <v>1694</v>
      </c>
      <c r="G5706">
        <v>220</v>
      </c>
      <c r="H5706">
        <v>16384.306</v>
      </c>
      <c r="I5706">
        <v>102613.27099999999</v>
      </c>
      <c r="J5706" t="s">
        <v>741</v>
      </c>
      <c r="T5706">
        <f t="shared" si="116"/>
        <v>-9.3000000000000007</v>
      </c>
      <c r="U5706">
        <v>-9.3000000000000007</v>
      </c>
    </row>
    <row r="5707" spans="1:21" x14ac:dyDescent="0.2">
      <c r="A5707" t="s">
        <v>1869</v>
      </c>
      <c r="B5707" s="10" t="s">
        <v>1215</v>
      </c>
      <c r="C5707">
        <v>41.5</v>
      </c>
      <c r="D5707">
        <v>-35.71</v>
      </c>
      <c r="E5707">
        <v>24.4</v>
      </c>
      <c r="F5707" t="s">
        <v>1763</v>
      </c>
      <c r="G5707">
        <v>220</v>
      </c>
      <c r="H5707">
        <v>16384.306</v>
      </c>
      <c r="I5707">
        <v>102613.27099999999</v>
      </c>
      <c r="J5707" t="s">
        <v>741</v>
      </c>
      <c r="T5707">
        <f t="shared" si="116"/>
        <v>-11.310000000000002</v>
      </c>
      <c r="U5707">
        <v>-11.310000000000002</v>
      </c>
    </row>
    <row r="5708" spans="1:21" x14ac:dyDescent="0.2">
      <c r="A5708" t="s">
        <v>1869</v>
      </c>
      <c r="B5708" s="10" t="s">
        <v>1700</v>
      </c>
      <c r="C5708">
        <v>44.1</v>
      </c>
      <c r="D5708">
        <v>-38.31</v>
      </c>
      <c r="E5708">
        <v>2.6</v>
      </c>
      <c r="F5708" t="s">
        <v>1701</v>
      </c>
      <c r="G5708">
        <v>450</v>
      </c>
      <c r="H5708">
        <v>16384.306</v>
      </c>
      <c r="I5708">
        <v>102613.27099999999</v>
      </c>
      <c r="J5708" t="s">
        <v>741</v>
      </c>
      <c r="T5708">
        <f t="shared" si="116"/>
        <v>-35.71</v>
      </c>
      <c r="U5708">
        <v>-35.71</v>
      </c>
    </row>
    <row r="5709" spans="1:21" x14ac:dyDescent="0.2">
      <c r="A5709" t="s">
        <v>1869</v>
      </c>
      <c r="B5709" s="10" t="s">
        <v>1702</v>
      </c>
      <c r="C5709">
        <v>75</v>
      </c>
      <c r="D5709">
        <v>-69.209999999999994</v>
      </c>
      <c r="E5709">
        <v>30.9</v>
      </c>
      <c r="F5709" t="s">
        <v>1871</v>
      </c>
      <c r="G5709">
        <v>600</v>
      </c>
      <c r="H5709">
        <v>16384.306</v>
      </c>
      <c r="I5709">
        <v>102613.27099999999</v>
      </c>
      <c r="J5709" t="s">
        <v>741</v>
      </c>
      <c r="T5709">
        <f t="shared" si="116"/>
        <v>-38.309999999999995</v>
      </c>
      <c r="U5709">
        <v>-38.309999999999995</v>
      </c>
    </row>
    <row r="5710" spans="1:21" x14ac:dyDescent="0.2">
      <c r="A5710" t="s">
        <v>1869</v>
      </c>
      <c r="B5710" s="10" t="s">
        <v>1704</v>
      </c>
      <c r="C5710">
        <v>78</v>
      </c>
      <c r="D5710">
        <v>-72.209999999999994</v>
      </c>
      <c r="E5710">
        <v>3</v>
      </c>
      <c r="F5710" t="s">
        <v>1872</v>
      </c>
      <c r="G5710">
        <v>800</v>
      </c>
      <c r="H5710">
        <v>16384.306</v>
      </c>
      <c r="I5710">
        <v>102613.27099999999</v>
      </c>
      <c r="J5710" t="s">
        <v>741</v>
      </c>
      <c r="T5710">
        <f t="shared" si="116"/>
        <v>-69.209999999999994</v>
      </c>
      <c r="U5710">
        <v>-69.209999999999994</v>
      </c>
    </row>
    <row r="5711" spans="1:21" x14ac:dyDescent="0.2">
      <c r="A5711" t="s">
        <v>1869</v>
      </c>
      <c r="B5711" s="10" t="s">
        <v>1709</v>
      </c>
      <c r="C5711">
        <v>90.9</v>
      </c>
      <c r="D5711">
        <v>-85.11</v>
      </c>
      <c r="E5711">
        <v>12.9</v>
      </c>
      <c r="F5711" t="s">
        <v>1705</v>
      </c>
      <c r="G5711">
        <v>1500</v>
      </c>
      <c r="H5711">
        <v>16384.306</v>
      </c>
      <c r="I5711">
        <v>102613.27099999999</v>
      </c>
      <c r="J5711" t="s">
        <v>741</v>
      </c>
      <c r="T5711">
        <f t="shared" si="116"/>
        <v>-72.209999999999994</v>
      </c>
      <c r="U5711">
        <v>-72.209999999999994</v>
      </c>
    </row>
    <row r="5712" spans="1:21" x14ac:dyDescent="0.2">
      <c r="A5712" t="s">
        <v>1840</v>
      </c>
      <c r="B5712" s="10" t="s">
        <v>1714</v>
      </c>
      <c r="C5712">
        <v>13.7</v>
      </c>
      <c r="D5712">
        <v>-7.6</v>
      </c>
      <c r="E5712">
        <v>13.7</v>
      </c>
      <c r="F5712" t="s">
        <v>1715</v>
      </c>
      <c r="G5712">
        <v>150</v>
      </c>
      <c r="H5712">
        <v>16371.571</v>
      </c>
      <c r="I5712">
        <v>102618.186</v>
      </c>
      <c r="J5712" t="s">
        <v>741</v>
      </c>
      <c r="T5712">
        <f t="shared" si="116"/>
        <v>6.1</v>
      </c>
      <c r="U5712">
        <v>6.1</v>
      </c>
    </row>
    <row r="5713" spans="1:21" x14ac:dyDescent="0.2">
      <c r="A5713" t="s">
        <v>1840</v>
      </c>
      <c r="B5713" s="10" t="s">
        <v>1722</v>
      </c>
      <c r="C5713">
        <v>13.8</v>
      </c>
      <c r="D5713">
        <v>-7.7</v>
      </c>
      <c r="E5713">
        <v>0.1</v>
      </c>
      <c r="F5713" t="s">
        <v>1690</v>
      </c>
      <c r="G5713">
        <v>70</v>
      </c>
      <c r="H5713">
        <v>16371.571</v>
      </c>
      <c r="I5713">
        <v>102618.186</v>
      </c>
      <c r="J5713" t="s">
        <v>741</v>
      </c>
      <c r="T5713">
        <f t="shared" si="116"/>
        <v>-7.6000000000000005</v>
      </c>
      <c r="U5713">
        <v>-7.6000000000000005</v>
      </c>
    </row>
    <row r="5714" spans="1:21" x14ac:dyDescent="0.2">
      <c r="A5714" t="s">
        <v>1840</v>
      </c>
      <c r="B5714" s="10" t="s">
        <v>1711</v>
      </c>
      <c r="C5714">
        <v>16</v>
      </c>
      <c r="D5714">
        <v>-9.9</v>
      </c>
      <c r="E5714">
        <v>2.2000000000000002</v>
      </c>
      <c r="F5714" t="s">
        <v>1870</v>
      </c>
      <c r="G5714">
        <v>210</v>
      </c>
      <c r="H5714">
        <v>16371.571</v>
      </c>
      <c r="I5714">
        <v>102618.186</v>
      </c>
      <c r="J5714" t="s">
        <v>741</v>
      </c>
      <c r="T5714">
        <f t="shared" si="116"/>
        <v>-7.7</v>
      </c>
      <c r="U5714">
        <v>-7.7</v>
      </c>
    </row>
    <row r="5715" spans="1:21" x14ac:dyDescent="0.2">
      <c r="A5715" t="s">
        <v>1840</v>
      </c>
      <c r="B5715" s="10" t="s">
        <v>1693</v>
      </c>
      <c r="C5715">
        <v>18.899999999999999</v>
      </c>
      <c r="D5715">
        <v>-12.8</v>
      </c>
      <c r="E5715">
        <v>2.9</v>
      </c>
      <c r="F5715" t="s">
        <v>1694</v>
      </c>
      <c r="G5715">
        <v>220</v>
      </c>
      <c r="H5715">
        <v>16371.571</v>
      </c>
      <c r="I5715">
        <v>102618.186</v>
      </c>
      <c r="J5715" t="s">
        <v>741</v>
      </c>
      <c r="T5715">
        <f t="shared" si="116"/>
        <v>-9.9</v>
      </c>
      <c r="U5715">
        <v>-9.9</v>
      </c>
    </row>
    <row r="5716" spans="1:21" x14ac:dyDescent="0.2">
      <c r="A5716" t="s">
        <v>1840</v>
      </c>
      <c r="B5716" s="10" t="s">
        <v>1215</v>
      </c>
      <c r="C5716">
        <v>42.8</v>
      </c>
      <c r="D5716">
        <v>-36.700000000000003</v>
      </c>
      <c r="E5716">
        <v>23.9</v>
      </c>
      <c r="F5716" t="s">
        <v>1763</v>
      </c>
      <c r="G5716">
        <v>220</v>
      </c>
      <c r="H5716">
        <v>16371.571</v>
      </c>
      <c r="I5716">
        <v>102618.186</v>
      </c>
      <c r="J5716" t="s">
        <v>741</v>
      </c>
      <c r="T5716">
        <f t="shared" si="116"/>
        <v>-12.800000000000004</v>
      </c>
      <c r="U5716">
        <v>-12.800000000000004</v>
      </c>
    </row>
    <row r="5717" spans="1:21" x14ac:dyDescent="0.2">
      <c r="A5717" t="s">
        <v>1840</v>
      </c>
      <c r="B5717" s="10" t="s">
        <v>1700</v>
      </c>
      <c r="C5717">
        <v>48.3</v>
      </c>
      <c r="D5717">
        <v>-42.2</v>
      </c>
      <c r="E5717">
        <v>5.5</v>
      </c>
      <c r="F5717" t="s">
        <v>1701</v>
      </c>
      <c r="G5717">
        <v>450</v>
      </c>
      <c r="H5717">
        <v>16371.571</v>
      </c>
      <c r="I5717">
        <v>102618.186</v>
      </c>
      <c r="J5717" t="s">
        <v>741</v>
      </c>
      <c r="T5717">
        <f t="shared" si="116"/>
        <v>-36.700000000000003</v>
      </c>
      <c r="U5717">
        <v>-36.700000000000003</v>
      </c>
    </row>
    <row r="5718" spans="1:21" x14ac:dyDescent="0.2">
      <c r="A5718" t="s">
        <v>1840</v>
      </c>
      <c r="B5718" s="10" t="s">
        <v>1702</v>
      </c>
      <c r="C5718">
        <v>70.2</v>
      </c>
      <c r="D5718">
        <v>-64.099999999999994</v>
      </c>
      <c r="E5718">
        <v>21.9</v>
      </c>
      <c r="F5718" t="s">
        <v>1871</v>
      </c>
      <c r="G5718">
        <v>600</v>
      </c>
      <c r="H5718">
        <v>16371.571</v>
      </c>
      <c r="I5718">
        <v>102618.186</v>
      </c>
      <c r="J5718" t="s">
        <v>741</v>
      </c>
      <c r="T5718">
        <f t="shared" si="116"/>
        <v>-42.199999999999996</v>
      </c>
      <c r="U5718">
        <v>-42.199999999999996</v>
      </c>
    </row>
    <row r="5719" spans="1:21" x14ac:dyDescent="0.2">
      <c r="A5719" t="s">
        <v>1840</v>
      </c>
      <c r="B5719" s="10" t="s">
        <v>1704</v>
      </c>
      <c r="C5719">
        <v>72.400000000000006</v>
      </c>
      <c r="D5719">
        <v>-66.3</v>
      </c>
      <c r="E5719">
        <v>2.2000000000000002</v>
      </c>
      <c r="F5719" t="s">
        <v>1872</v>
      </c>
      <c r="G5719">
        <v>800</v>
      </c>
      <c r="H5719">
        <v>16371.571</v>
      </c>
      <c r="I5719">
        <v>102618.186</v>
      </c>
      <c r="J5719" t="s">
        <v>741</v>
      </c>
      <c r="T5719">
        <f t="shared" si="116"/>
        <v>-64.099999999999994</v>
      </c>
      <c r="U5719">
        <v>-64.099999999999994</v>
      </c>
    </row>
    <row r="5720" spans="1:21" x14ac:dyDescent="0.2">
      <c r="A5720" t="s">
        <v>1840</v>
      </c>
      <c r="B5720" s="10" t="s">
        <v>1709</v>
      </c>
      <c r="C5720">
        <v>78</v>
      </c>
      <c r="D5720">
        <v>-71.900000000000006</v>
      </c>
      <c r="E5720">
        <v>5.6</v>
      </c>
      <c r="F5720" t="s">
        <v>1705</v>
      </c>
      <c r="G5720">
        <v>1500</v>
      </c>
      <c r="H5720">
        <v>16371.571</v>
      </c>
      <c r="I5720">
        <v>102618.186</v>
      </c>
      <c r="J5720" t="s">
        <v>741</v>
      </c>
      <c r="T5720">
        <f t="shared" si="116"/>
        <v>-66.300000000000011</v>
      </c>
      <c r="U5720">
        <v>-66.300000000000011</v>
      </c>
    </row>
    <row r="5721" spans="1:21" x14ac:dyDescent="0.2">
      <c r="A5721" t="s">
        <v>1840</v>
      </c>
      <c r="B5721" s="10" t="s">
        <v>1768</v>
      </c>
      <c r="C5721">
        <v>83.8</v>
      </c>
      <c r="D5721">
        <v>-77.7</v>
      </c>
      <c r="E5721">
        <v>5.8</v>
      </c>
      <c r="F5721" t="s">
        <v>1710</v>
      </c>
      <c r="G5721">
        <v>3000</v>
      </c>
      <c r="H5721">
        <v>16371.571</v>
      </c>
      <c r="I5721">
        <v>102618.186</v>
      </c>
      <c r="J5721" t="s">
        <v>741</v>
      </c>
      <c r="T5721">
        <f t="shared" si="116"/>
        <v>-71.900000000000006</v>
      </c>
      <c r="U5721">
        <v>-71.900000000000006</v>
      </c>
    </row>
    <row r="5722" spans="1:21" x14ac:dyDescent="0.2">
      <c r="A5722" t="s">
        <v>1841</v>
      </c>
      <c r="B5722" s="10" t="s">
        <v>1687</v>
      </c>
      <c r="C5722">
        <v>3.6</v>
      </c>
      <c r="D5722">
        <v>0.91</v>
      </c>
      <c r="E5722">
        <v>3.6</v>
      </c>
      <c r="F5722" t="s">
        <v>1873</v>
      </c>
      <c r="G5722">
        <v>70</v>
      </c>
      <c r="H5722">
        <v>16378.312</v>
      </c>
      <c r="I5722">
        <v>102634.431</v>
      </c>
      <c r="J5722" t="s">
        <v>741</v>
      </c>
      <c r="T5722">
        <f t="shared" si="116"/>
        <v>4.51</v>
      </c>
      <c r="U5722">
        <v>4.51</v>
      </c>
    </row>
    <row r="5723" spans="1:21" x14ac:dyDescent="0.2">
      <c r="A5723" t="s">
        <v>1841</v>
      </c>
      <c r="B5723" s="10" t="s">
        <v>1714</v>
      </c>
      <c r="C5723">
        <v>12.8</v>
      </c>
      <c r="D5723">
        <v>-8.2899999999999991</v>
      </c>
      <c r="E5723">
        <v>9.1999999999999993</v>
      </c>
      <c r="F5723" t="s">
        <v>1715</v>
      </c>
      <c r="G5723">
        <v>150</v>
      </c>
      <c r="H5723">
        <v>16378.312</v>
      </c>
      <c r="I5723">
        <v>102634.431</v>
      </c>
      <c r="J5723" t="s">
        <v>741</v>
      </c>
      <c r="T5723">
        <f t="shared" si="116"/>
        <v>0.91000000000000014</v>
      </c>
      <c r="U5723">
        <v>0.91000000000000014</v>
      </c>
    </row>
    <row r="5724" spans="1:21" x14ac:dyDescent="0.2">
      <c r="A5724" t="s">
        <v>1841</v>
      </c>
      <c r="B5724" s="10" t="s">
        <v>1722</v>
      </c>
      <c r="C5724">
        <v>14.5</v>
      </c>
      <c r="D5724">
        <v>-9.99</v>
      </c>
      <c r="E5724">
        <v>1.7</v>
      </c>
      <c r="F5724" t="s">
        <v>1690</v>
      </c>
      <c r="G5724">
        <v>70</v>
      </c>
      <c r="H5724">
        <v>16378.312</v>
      </c>
      <c r="I5724">
        <v>102634.431</v>
      </c>
      <c r="J5724" t="s">
        <v>741</v>
      </c>
      <c r="T5724">
        <f t="shared" si="116"/>
        <v>-8.2900000000000009</v>
      </c>
      <c r="U5724">
        <v>-8.2900000000000009</v>
      </c>
    </row>
    <row r="5725" spans="1:21" x14ac:dyDescent="0.2">
      <c r="A5725" t="s">
        <v>1841</v>
      </c>
      <c r="B5725" s="10" t="s">
        <v>1711</v>
      </c>
      <c r="C5725">
        <v>18.2</v>
      </c>
      <c r="D5725">
        <v>-13.69</v>
      </c>
      <c r="E5725">
        <v>3.7</v>
      </c>
      <c r="F5725" t="s">
        <v>1870</v>
      </c>
      <c r="G5725">
        <v>210</v>
      </c>
      <c r="H5725">
        <v>16378.312</v>
      </c>
      <c r="I5725">
        <v>102634.431</v>
      </c>
      <c r="J5725" t="s">
        <v>741</v>
      </c>
      <c r="T5725">
        <f t="shared" si="116"/>
        <v>-9.9899999999999984</v>
      </c>
      <c r="U5725">
        <v>-9.9899999999999984</v>
      </c>
    </row>
    <row r="5726" spans="1:21" x14ac:dyDescent="0.2">
      <c r="A5726" t="s">
        <v>1841</v>
      </c>
      <c r="B5726" s="10" t="s">
        <v>1693</v>
      </c>
      <c r="C5726">
        <v>21.1</v>
      </c>
      <c r="D5726">
        <v>-16.59</v>
      </c>
      <c r="E5726">
        <v>2.9</v>
      </c>
      <c r="F5726" t="s">
        <v>1694</v>
      </c>
      <c r="G5726">
        <v>220</v>
      </c>
      <c r="H5726">
        <v>16378.312</v>
      </c>
      <c r="I5726">
        <v>102634.431</v>
      </c>
      <c r="J5726" t="s">
        <v>741</v>
      </c>
      <c r="T5726">
        <f t="shared" si="116"/>
        <v>-13.69</v>
      </c>
      <c r="U5726">
        <v>-13.69</v>
      </c>
    </row>
    <row r="5727" spans="1:21" x14ac:dyDescent="0.2">
      <c r="A5727" t="s">
        <v>1841</v>
      </c>
      <c r="B5727" s="10" t="s">
        <v>1215</v>
      </c>
      <c r="C5727">
        <v>37.5</v>
      </c>
      <c r="D5727">
        <v>-32.99</v>
      </c>
      <c r="E5727">
        <v>16.399999999999999</v>
      </c>
      <c r="F5727" t="s">
        <v>1763</v>
      </c>
      <c r="G5727">
        <v>220</v>
      </c>
      <c r="H5727">
        <v>16378.312</v>
      </c>
      <c r="I5727">
        <v>102634.431</v>
      </c>
      <c r="J5727" t="s">
        <v>741</v>
      </c>
      <c r="T5727">
        <f t="shared" si="116"/>
        <v>-16.590000000000003</v>
      </c>
      <c r="U5727">
        <v>-16.590000000000003</v>
      </c>
    </row>
    <row r="5728" spans="1:21" x14ac:dyDescent="0.2">
      <c r="A5728" t="s">
        <v>1841</v>
      </c>
      <c r="B5728" s="10" t="s">
        <v>1700</v>
      </c>
      <c r="C5728">
        <v>45.1</v>
      </c>
      <c r="D5728">
        <v>-40.590000000000003</v>
      </c>
      <c r="E5728">
        <v>7.6</v>
      </c>
      <c r="F5728" t="s">
        <v>1701</v>
      </c>
      <c r="G5728">
        <v>450</v>
      </c>
      <c r="H5728">
        <v>16378.312</v>
      </c>
      <c r="I5728">
        <v>102634.431</v>
      </c>
      <c r="J5728" t="s">
        <v>741</v>
      </c>
      <c r="T5728">
        <f t="shared" si="116"/>
        <v>-32.99</v>
      </c>
      <c r="U5728">
        <v>-32.99</v>
      </c>
    </row>
    <row r="5729" spans="1:21" x14ac:dyDescent="0.2">
      <c r="A5729" t="s">
        <v>1841</v>
      </c>
      <c r="B5729" s="10" t="s">
        <v>1702</v>
      </c>
      <c r="C5729">
        <v>70.2</v>
      </c>
      <c r="D5729">
        <v>-65.69</v>
      </c>
      <c r="E5729">
        <v>25.1</v>
      </c>
      <c r="F5729" t="s">
        <v>1871</v>
      </c>
      <c r="G5729">
        <v>600</v>
      </c>
      <c r="H5729">
        <v>16378.312</v>
      </c>
      <c r="I5729">
        <v>102634.431</v>
      </c>
      <c r="J5729" t="s">
        <v>741</v>
      </c>
      <c r="T5729">
        <f t="shared" si="116"/>
        <v>-40.589999999999996</v>
      </c>
      <c r="U5729">
        <v>-40.589999999999996</v>
      </c>
    </row>
    <row r="5730" spans="1:21" x14ac:dyDescent="0.2">
      <c r="A5730" t="s">
        <v>1841</v>
      </c>
      <c r="B5730" s="10" t="s">
        <v>1704</v>
      </c>
      <c r="C5730">
        <v>73.900000000000006</v>
      </c>
      <c r="D5730">
        <v>-69.39</v>
      </c>
      <c r="E5730">
        <v>3.7</v>
      </c>
      <c r="F5730" t="s">
        <v>1872</v>
      </c>
      <c r="G5730">
        <v>800</v>
      </c>
      <c r="H5730">
        <v>16378.312</v>
      </c>
      <c r="I5730">
        <v>102634.431</v>
      </c>
      <c r="J5730" t="s">
        <v>741</v>
      </c>
      <c r="T5730">
        <f t="shared" si="116"/>
        <v>-65.69</v>
      </c>
      <c r="U5730">
        <v>-65.69</v>
      </c>
    </row>
    <row r="5731" spans="1:21" x14ac:dyDescent="0.2">
      <c r="A5731" t="s">
        <v>1841</v>
      </c>
      <c r="B5731" s="10" t="s">
        <v>1709</v>
      </c>
      <c r="C5731">
        <v>80.900000000000006</v>
      </c>
      <c r="D5731">
        <v>-76.39</v>
      </c>
      <c r="E5731">
        <v>7</v>
      </c>
      <c r="F5731" t="s">
        <v>1705</v>
      </c>
      <c r="G5731">
        <v>1500</v>
      </c>
      <c r="H5731">
        <v>16378.312</v>
      </c>
      <c r="I5731">
        <v>102634.431</v>
      </c>
      <c r="J5731" t="s">
        <v>741</v>
      </c>
      <c r="T5731">
        <f t="shared" si="116"/>
        <v>-69.39</v>
      </c>
      <c r="U5731">
        <v>-69.39</v>
      </c>
    </row>
    <row r="5732" spans="1:21" x14ac:dyDescent="0.2">
      <c r="A5732" t="s">
        <v>1841</v>
      </c>
      <c r="B5732" s="10" t="s">
        <v>1768</v>
      </c>
      <c r="C5732">
        <v>87.4</v>
      </c>
      <c r="D5732">
        <v>-82.89</v>
      </c>
      <c r="E5732">
        <v>6.5</v>
      </c>
      <c r="F5732" t="s">
        <v>1710</v>
      </c>
      <c r="G5732">
        <v>3000</v>
      </c>
      <c r="H5732">
        <v>16378.312</v>
      </c>
      <c r="I5732">
        <v>102634.431</v>
      </c>
      <c r="J5732" t="s">
        <v>741</v>
      </c>
      <c r="T5732">
        <f t="shared" si="116"/>
        <v>-76.39</v>
      </c>
      <c r="U5732">
        <v>-76.39</v>
      </c>
    </row>
    <row r="5733" spans="1:21" x14ac:dyDescent="0.2">
      <c r="A5733" t="s">
        <v>1842</v>
      </c>
      <c r="B5733" s="10" t="s">
        <v>1687</v>
      </c>
      <c r="C5733">
        <v>3.5</v>
      </c>
      <c r="D5733">
        <v>0.68</v>
      </c>
      <c r="E5733">
        <v>3.5</v>
      </c>
      <c r="F5733" t="s">
        <v>1873</v>
      </c>
      <c r="G5733">
        <v>70</v>
      </c>
      <c r="H5733">
        <v>16366.187</v>
      </c>
      <c r="I5733">
        <v>102639.90300000001</v>
      </c>
      <c r="J5733" t="s">
        <v>741</v>
      </c>
      <c r="T5733">
        <f t="shared" si="116"/>
        <v>4.18</v>
      </c>
      <c r="U5733">
        <v>4.18</v>
      </c>
    </row>
    <row r="5734" spans="1:21" x14ac:dyDescent="0.2">
      <c r="A5734" t="s">
        <v>1842</v>
      </c>
      <c r="B5734" s="10" t="s">
        <v>1714</v>
      </c>
      <c r="C5734">
        <v>11.4</v>
      </c>
      <c r="D5734">
        <v>-7.22</v>
      </c>
      <c r="E5734">
        <v>7.9</v>
      </c>
      <c r="F5734" t="s">
        <v>1715</v>
      </c>
      <c r="G5734">
        <v>150</v>
      </c>
      <c r="H5734">
        <v>16366.187</v>
      </c>
      <c r="I5734">
        <v>102639.90300000001</v>
      </c>
      <c r="J5734" t="s">
        <v>741</v>
      </c>
      <c r="T5734">
        <f t="shared" si="116"/>
        <v>0.6800000000000006</v>
      </c>
      <c r="U5734">
        <v>0.6800000000000006</v>
      </c>
    </row>
    <row r="5735" spans="1:21" x14ac:dyDescent="0.2">
      <c r="A5735" t="s">
        <v>1842</v>
      </c>
      <c r="B5735" s="10" t="s">
        <v>1711</v>
      </c>
      <c r="C5735">
        <v>14.3</v>
      </c>
      <c r="D5735">
        <v>-10.119999999999999</v>
      </c>
      <c r="E5735">
        <v>2.9</v>
      </c>
      <c r="F5735" t="s">
        <v>1870</v>
      </c>
      <c r="G5735">
        <v>210</v>
      </c>
      <c r="H5735">
        <v>16366.187</v>
      </c>
      <c r="I5735">
        <v>102639.90300000001</v>
      </c>
      <c r="J5735" t="s">
        <v>741</v>
      </c>
      <c r="T5735">
        <f t="shared" si="116"/>
        <v>-7.2199999999999989</v>
      </c>
      <c r="U5735">
        <v>-7.2199999999999989</v>
      </c>
    </row>
    <row r="5736" spans="1:21" x14ac:dyDescent="0.2">
      <c r="A5736" t="s">
        <v>1842</v>
      </c>
      <c r="B5736" s="10" t="s">
        <v>1693</v>
      </c>
      <c r="C5736">
        <v>18.899999999999999</v>
      </c>
      <c r="D5736">
        <v>-14.72</v>
      </c>
      <c r="E5736">
        <v>4.5999999999999996</v>
      </c>
      <c r="F5736" t="s">
        <v>1694</v>
      </c>
      <c r="G5736">
        <v>220</v>
      </c>
      <c r="H5736">
        <v>16366.187</v>
      </c>
      <c r="I5736">
        <v>102639.90300000001</v>
      </c>
      <c r="J5736" t="s">
        <v>741</v>
      </c>
      <c r="T5736">
        <f t="shared" si="116"/>
        <v>-10.120000000000001</v>
      </c>
      <c r="U5736">
        <v>-10.120000000000001</v>
      </c>
    </row>
    <row r="5737" spans="1:21" x14ac:dyDescent="0.2">
      <c r="A5737" t="s">
        <v>1842</v>
      </c>
      <c r="B5737" s="10" t="s">
        <v>1215</v>
      </c>
      <c r="C5737">
        <v>45.8</v>
      </c>
      <c r="D5737">
        <v>-41.62</v>
      </c>
      <c r="E5737">
        <v>26.9</v>
      </c>
      <c r="F5737" t="s">
        <v>1763</v>
      </c>
      <c r="G5737">
        <v>220</v>
      </c>
      <c r="H5737">
        <v>16366.187</v>
      </c>
      <c r="I5737">
        <v>102639.90300000001</v>
      </c>
      <c r="J5737" t="s">
        <v>741</v>
      </c>
      <c r="T5737">
        <f t="shared" si="116"/>
        <v>-14.719999999999999</v>
      </c>
      <c r="U5737">
        <v>-14.719999999999999</v>
      </c>
    </row>
    <row r="5738" spans="1:21" x14ac:dyDescent="0.2">
      <c r="A5738" t="s">
        <v>1842</v>
      </c>
      <c r="B5738" s="10" t="s">
        <v>1700</v>
      </c>
      <c r="C5738">
        <v>50.1</v>
      </c>
      <c r="D5738">
        <v>-45.92</v>
      </c>
      <c r="E5738">
        <v>4.3</v>
      </c>
      <c r="F5738" t="s">
        <v>1701</v>
      </c>
      <c r="G5738">
        <v>450</v>
      </c>
      <c r="H5738">
        <v>16366.187</v>
      </c>
      <c r="I5738">
        <v>102639.90300000001</v>
      </c>
      <c r="J5738" t="s">
        <v>741</v>
      </c>
      <c r="T5738">
        <f t="shared" si="116"/>
        <v>-41.620000000000005</v>
      </c>
      <c r="U5738">
        <v>-41.620000000000005</v>
      </c>
    </row>
    <row r="5739" spans="1:21" x14ac:dyDescent="0.2">
      <c r="A5739" t="s">
        <v>1842</v>
      </c>
      <c r="B5739" s="10" t="s">
        <v>1702</v>
      </c>
      <c r="C5739">
        <v>67</v>
      </c>
      <c r="D5739">
        <v>-62.82</v>
      </c>
      <c r="E5739">
        <v>16.899999999999999</v>
      </c>
      <c r="F5739" t="s">
        <v>1871</v>
      </c>
      <c r="G5739">
        <v>600</v>
      </c>
      <c r="H5739">
        <v>16366.187</v>
      </c>
      <c r="I5739">
        <v>102639.90300000001</v>
      </c>
      <c r="J5739" t="s">
        <v>741</v>
      </c>
      <c r="T5739">
        <f t="shared" si="116"/>
        <v>-45.92</v>
      </c>
      <c r="U5739">
        <v>-45.92</v>
      </c>
    </row>
    <row r="5740" spans="1:21" x14ac:dyDescent="0.2">
      <c r="A5740" t="s">
        <v>1842</v>
      </c>
      <c r="B5740" s="10" t="s">
        <v>1704</v>
      </c>
      <c r="C5740">
        <v>71.2</v>
      </c>
      <c r="D5740">
        <v>-67.02</v>
      </c>
      <c r="E5740">
        <v>4.2</v>
      </c>
      <c r="F5740" t="s">
        <v>1872</v>
      </c>
      <c r="G5740">
        <v>800</v>
      </c>
      <c r="H5740">
        <v>16366.187</v>
      </c>
      <c r="I5740">
        <v>102639.90300000001</v>
      </c>
      <c r="J5740" t="s">
        <v>741</v>
      </c>
      <c r="T5740">
        <f t="shared" si="116"/>
        <v>-62.819999999999993</v>
      </c>
      <c r="U5740">
        <v>-62.819999999999993</v>
      </c>
    </row>
    <row r="5741" spans="1:21" x14ac:dyDescent="0.2">
      <c r="A5741" t="s">
        <v>1842</v>
      </c>
      <c r="B5741" s="10" t="s">
        <v>1709</v>
      </c>
      <c r="C5741">
        <v>81.400000000000006</v>
      </c>
      <c r="D5741">
        <v>-77.22</v>
      </c>
      <c r="E5741">
        <v>10.199999999999999</v>
      </c>
      <c r="F5741" t="s">
        <v>1705</v>
      </c>
      <c r="G5741">
        <v>1500</v>
      </c>
      <c r="H5741">
        <v>16366.187</v>
      </c>
      <c r="I5741">
        <v>102639.90300000001</v>
      </c>
      <c r="J5741" t="s">
        <v>741</v>
      </c>
      <c r="T5741">
        <f t="shared" si="116"/>
        <v>-67.02</v>
      </c>
      <c r="U5741">
        <v>-67.02</v>
      </c>
    </row>
    <row r="5742" spans="1:21" x14ac:dyDescent="0.2">
      <c r="A5742" t="s">
        <v>1843</v>
      </c>
      <c r="B5742" s="10" t="s">
        <v>1714</v>
      </c>
      <c r="C5742">
        <v>7.6</v>
      </c>
      <c r="D5742">
        <v>-2.44</v>
      </c>
      <c r="E5742">
        <v>7.6</v>
      </c>
      <c r="F5742" t="s">
        <v>1715</v>
      </c>
      <c r="G5742">
        <v>150</v>
      </c>
      <c r="H5742">
        <v>16373.388999999999</v>
      </c>
      <c r="I5742">
        <v>102596.716</v>
      </c>
      <c r="J5742" t="s">
        <v>741</v>
      </c>
      <c r="T5742">
        <f t="shared" si="116"/>
        <v>5.16</v>
      </c>
      <c r="U5742">
        <v>5.16</v>
      </c>
    </row>
    <row r="5743" spans="1:21" x14ac:dyDescent="0.2">
      <c r="A5743" t="s">
        <v>1843</v>
      </c>
      <c r="B5743" s="10" t="s">
        <v>1722</v>
      </c>
      <c r="C5743">
        <v>11.6</v>
      </c>
      <c r="D5743">
        <v>-6.44</v>
      </c>
      <c r="E5743">
        <v>4</v>
      </c>
      <c r="F5743" t="s">
        <v>1690</v>
      </c>
      <c r="G5743">
        <v>70</v>
      </c>
      <c r="H5743">
        <v>16373.388999999999</v>
      </c>
      <c r="I5743">
        <v>102596.716</v>
      </c>
      <c r="J5743" t="s">
        <v>741</v>
      </c>
      <c r="T5743">
        <f t="shared" si="116"/>
        <v>-2.4400000000000004</v>
      </c>
      <c r="U5743">
        <v>-2.4400000000000004</v>
      </c>
    </row>
    <row r="5744" spans="1:21" x14ac:dyDescent="0.2">
      <c r="A5744" t="s">
        <v>1843</v>
      </c>
      <c r="B5744" s="10" t="s">
        <v>1711</v>
      </c>
      <c r="C5744">
        <v>15</v>
      </c>
      <c r="D5744">
        <v>-9.84</v>
      </c>
      <c r="E5744">
        <v>3.4</v>
      </c>
      <c r="F5744" t="s">
        <v>1870</v>
      </c>
      <c r="G5744">
        <v>210</v>
      </c>
      <c r="H5744">
        <v>16373.388999999999</v>
      </c>
      <c r="I5744">
        <v>102596.716</v>
      </c>
      <c r="J5744" t="s">
        <v>741</v>
      </c>
      <c r="T5744">
        <f t="shared" si="116"/>
        <v>-6.4399999999999995</v>
      </c>
      <c r="U5744">
        <v>-6.4399999999999995</v>
      </c>
    </row>
    <row r="5745" spans="1:21" x14ac:dyDescent="0.2">
      <c r="A5745" t="s">
        <v>1843</v>
      </c>
      <c r="B5745" s="10" t="s">
        <v>1693</v>
      </c>
      <c r="C5745">
        <v>19</v>
      </c>
      <c r="D5745">
        <v>-13.84</v>
      </c>
      <c r="E5745">
        <v>4</v>
      </c>
      <c r="F5745" t="s">
        <v>1694</v>
      </c>
      <c r="G5745">
        <v>220</v>
      </c>
      <c r="H5745">
        <v>16373.388999999999</v>
      </c>
      <c r="I5745">
        <v>102596.716</v>
      </c>
      <c r="J5745" t="s">
        <v>741</v>
      </c>
      <c r="T5745">
        <f t="shared" si="116"/>
        <v>-9.84</v>
      </c>
      <c r="U5745">
        <v>-9.84</v>
      </c>
    </row>
    <row r="5746" spans="1:21" x14ac:dyDescent="0.2">
      <c r="A5746" t="s">
        <v>1843</v>
      </c>
      <c r="B5746" s="10" t="s">
        <v>1215</v>
      </c>
      <c r="C5746">
        <v>49.5</v>
      </c>
      <c r="D5746">
        <v>-44.34</v>
      </c>
      <c r="E5746">
        <v>30.5</v>
      </c>
      <c r="F5746" t="s">
        <v>1763</v>
      </c>
      <c r="G5746">
        <v>220</v>
      </c>
      <c r="H5746">
        <v>16373.388999999999</v>
      </c>
      <c r="I5746">
        <v>102596.716</v>
      </c>
      <c r="J5746" t="s">
        <v>741</v>
      </c>
      <c r="T5746">
        <f t="shared" si="116"/>
        <v>-13.840000000000003</v>
      </c>
      <c r="U5746">
        <v>-13.840000000000003</v>
      </c>
    </row>
    <row r="5747" spans="1:21" x14ac:dyDescent="0.2">
      <c r="A5747" t="s">
        <v>1843</v>
      </c>
      <c r="B5747" s="10" t="s">
        <v>1700</v>
      </c>
      <c r="C5747">
        <v>54.5</v>
      </c>
      <c r="D5747">
        <v>-49.34</v>
      </c>
      <c r="E5747">
        <v>5</v>
      </c>
      <c r="F5747" t="s">
        <v>1701</v>
      </c>
      <c r="G5747">
        <v>450</v>
      </c>
      <c r="H5747">
        <v>16373.388999999999</v>
      </c>
      <c r="I5747">
        <v>102596.716</v>
      </c>
      <c r="J5747" t="s">
        <v>741</v>
      </c>
      <c r="T5747">
        <f t="shared" si="116"/>
        <v>-44.34</v>
      </c>
      <c r="U5747">
        <v>-44.34</v>
      </c>
    </row>
    <row r="5748" spans="1:21" x14ac:dyDescent="0.2">
      <c r="A5748" t="s">
        <v>1843</v>
      </c>
      <c r="B5748" s="10" t="s">
        <v>1702</v>
      </c>
      <c r="C5748">
        <v>70.5</v>
      </c>
      <c r="D5748">
        <v>-65.34</v>
      </c>
      <c r="E5748">
        <v>16</v>
      </c>
      <c r="F5748" t="s">
        <v>1871</v>
      </c>
      <c r="G5748">
        <v>600</v>
      </c>
      <c r="H5748">
        <v>16373.388999999999</v>
      </c>
      <c r="I5748">
        <v>102596.716</v>
      </c>
      <c r="J5748" t="s">
        <v>741</v>
      </c>
      <c r="T5748">
        <f t="shared" si="116"/>
        <v>-49.34</v>
      </c>
      <c r="U5748">
        <v>-49.34</v>
      </c>
    </row>
    <row r="5749" spans="1:21" x14ac:dyDescent="0.2">
      <c r="A5749" t="s">
        <v>1843</v>
      </c>
      <c r="B5749" s="10" t="s">
        <v>1704</v>
      </c>
      <c r="C5749">
        <v>74</v>
      </c>
      <c r="D5749">
        <v>-68.84</v>
      </c>
      <c r="E5749">
        <v>3.5</v>
      </c>
      <c r="F5749" t="s">
        <v>1872</v>
      </c>
      <c r="G5749">
        <v>800</v>
      </c>
      <c r="H5749">
        <v>16373.388999999999</v>
      </c>
      <c r="I5749">
        <v>102596.716</v>
      </c>
      <c r="J5749" t="s">
        <v>741</v>
      </c>
      <c r="T5749">
        <f t="shared" si="116"/>
        <v>-65.34</v>
      </c>
      <c r="U5749">
        <v>-65.34</v>
      </c>
    </row>
    <row r="5750" spans="1:21" x14ac:dyDescent="0.2">
      <c r="A5750" t="s">
        <v>1843</v>
      </c>
      <c r="B5750" s="10" t="s">
        <v>1709</v>
      </c>
      <c r="C5750">
        <v>85</v>
      </c>
      <c r="D5750">
        <v>-79.84</v>
      </c>
      <c r="E5750">
        <v>11</v>
      </c>
      <c r="F5750" t="s">
        <v>1705</v>
      </c>
      <c r="G5750">
        <v>1500</v>
      </c>
      <c r="H5750">
        <v>16373.388999999999</v>
      </c>
      <c r="I5750">
        <v>102596.716</v>
      </c>
      <c r="J5750" t="s">
        <v>741</v>
      </c>
      <c r="T5750">
        <f t="shared" si="116"/>
        <v>-68.84</v>
      </c>
      <c r="U5750">
        <v>-68.84</v>
      </c>
    </row>
    <row r="5751" spans="1:21" x14ac:dyDescent="0.2">
      <c r="A5751" t="s">
        <v>1844</v>
      </c>
      <c r="B5751" s="10" t="s">
        <v>1714</v>
      </c>
      <c r="C5751">
        <v>11.9</v>
      </c>
      <c r="D5751">
        <v>-6.91</v>
      </c>
      <c r="E5751">
        <v>11.9</v>
      </c>
      <c r="F5751" t="s">
        <v>1715</v>
      </c>
      <c r="G5751">
        <v>150</v>
      </c>
      <c r="H5751">
        <v>16362.278</v>
      </c>
      <c r="I5751">
        <v>102623.58500000001</v>
      </c>
      <c r="J5751" t="s">
        <v>741</v>
      </c>
      <c r="T5751">
        <f t="shared" si="116"/>
        <v>4.99</v>
      </c>
      <c r="U5751">
        <v>4.99</v>
      </c>
    </row>
    <row r="5752" spans="1:21" x14ac:dyDescent="0.2">
      <c r="A5752" t="s">
        <v>1844</v>
      </c>
      <c r="B5752" s="10" t="s">
        <v>1711</v>
      </c>
      <c r="C5752">
        <v>14.6</v>
      </c>
      <c r="D5752">
        <v>-9.61</v>
      </c>
      <c r="E5752">
        <v>2.7</v>
      </c>
      <c r="F5752" t="s">
        <v>1870</v>
      </c>
      <c r="G5752">
        <v>210</v>
      </c>
      <c r="H5752">
        <v>16362.278</v>
      </c>
      <c r="I5752">
        <v>102623.58500000001</v>
      </c>
      <c r="J5752" t="s">
        <v>741</v>
      </c>
      <c r="T5752">
        <f t="shared" si="116"/>
        <v>-6.9099999999999993</v>
      </c>
      <c r="U5752">
        <v>-6.9099999999999993</v>
      </c>
    </row>
    <row r="5753" spans="1:21" x14ac:dyDescent="0.2">
      <c r="A5753" t="s">
        <v>1844</v>
      </c>
      <c r="B5753" s="10" t="s">
        <v>1693</v>
      </c>
      <c r="C5753">
        <v>19.7</v>
      </c>
      <c r="D5753">
        <v>-14.71</v>
      </c>
      <c r="E5753">
        <v>5.0999999999999996</v>
      </c>
      <c r="F5753" t="s">
        <v>1694</v>
      </c>
      <c r="G5753">
        <v>220</v>
      </c>
      <c r="H5753">
        <v>16362.278</v>
      </c>
      <c r="I5753">
        <v>102623.58500000001</v>
      </c>
      <c r="J5753" t="s">
        <v>741</v>
      </c>
      <c r="T5753">
        <f t="shared" si="116"/>
        <v>-9.6100000000000012</v>
      </c>
      <c r="U5753">
        <v>-9.6100000000000012</v>
      </c>
    </row>
    <row r="5754" spans="1:21" x14ac:dyDescent="0.2">
      <c r="A5754" t="s">
        <v>1844</v>
      </c>
      <c r="B5754" s="10" t="s">
        <v>1215</v>
      </c>
      <c r="C5754">
        <v>47.9</v>
      </c>
      <c r="D5754">
        <v>-42.91</v>
      </c>
      <c r="E5754">
        <v>28.2</v>
      </c>
      <c r="F5754" t="s">
        <v>1763</v>
      </c>
      <c r="G5754">
        <v>220</v>
      </c>
      <c r="H5754">
        <v>16362.278</v>
      </c>
      <c r="I5754">
        <v>102623.58500000001</v>
      </c>
      <c r="J5754" t="s">
        <v>741</v>
      </c>
      <c r="T5754">
        <f t="shared" si="116"/>
        <v>-14.709999999999997</v>
      </c>
      <c r="U5754">
        <v>-14.709999999999997</v>
      </c>
    </row>
    <row r="5755" spans="1:21" x14ac:dyDescent="0.2">
      <c r="A5755" t="s">
        <v>1844</v>
      </c>
      <c r="B5755" s="10" t="s">
        <v>1700</v>
      </c>
      <c r="C5755">
        <v>50.3</v>
      </c>
      <c r="D5755">
        <v>-45.31</v>
      </c>
      <c r="E5755">
        <v>2.4</v>
      </c>
      <c r="F5755" t="s">
        <v>1701</v>
      </c>
      <c r="G5755">
        <v>450</v>
      </c>
      <c r="H5755">
        <v>16362.278</v>
      </c>
      <c r="I5755">
        <v>102623.58500000001</v>
      </c>
      <c r="J5755" t="s">
        <v>741</v>
      </c>
      <c r="T5755">
        <f t="shared" si="116"/>
        <v>-42.910000000000004</v>
      </c>
      <c r="U5755">
        <v>-42.910000000000004</v>
      </c>
    </row>
    <row r="5756" spans="1:21" x14ac:dyDescent="0.2">
      <c r="A5756" t="s">
        <v>1844</v>
      </c>
      <c r="B5756" s="10" t="s">
        <v>1702</v>
      </c>
      <c r="C5756">
        <v>56.3</v>
      </c>
      <c r="D5756">
        <v>-51.31</v>
      </c>
      <c r="E5756">
        <v>6</v>
      </c>
      <c r="F5756" t="s">
        <v>1871</v>
      </c>
      <c r="G5756">
        <v>600</v>
      </c>
      <c r="H5756">
        <v>16362.278</v>
      </c>
      <c r="I5756">
        <v>102623.58500000001</v>
      </c>
      <c r="J5756" t="s">
        <v>741</v>
      </c>
      <c r="T5756">
        <f t="shared" si="116"/>
        <v>-45.31</v>
      </c>
      <c r="U5756">
        <v>-45.31</v>
      </c>
    </row>
    <row r="5757" spans="1:21" x14ac:dyDescent="0.2">
      <c r="A5757" t="s">
        <v>1844</v>
      </c>
      <c r="B5757" s="10" t="s">
        <v>1704</v>
      </c>
      <c r="C5757">
        <v>58.5</v>
      </c>
      <c r="D5757">
        <v>-53.51</v>
      </c>
      <c r="E5757">
        <v>2.2000000000000002</v>
      </c>
      <c r="F5757" t="s">
        <v>1872</v>
      </c>
      <c r="G5757">
        <v>800</v>
      </c>
      <c r="H5757">
        <v>16362.278</v>
      </c>
      <c r="I5757">
        <v>102623.58500000001</v>
      </c>
      <c r="J5757" t="s">
        <v>741</v>
      </c>
      <c r="T5757">
        <f t="shared" si="116"/>
        <v>-51.309999999999995</v>
      </c>
      <c r="U5757">
        <v>-51.309999999999995</v>
      </c>
    </row>
    <row r="5758" spans="1:21" x14ac:dyDescent="0.2">
      <c r="A5758" t="s">
        <v>1844</v>
      </c>
      <c r="B5758" s="10" t="s">
        <v>1709</v>
      </c>
      <c r="C5758">
        <v>69.2</v>
      </c>
      <c r="D5758">
        <v>-64.209999999999994</v>
      </c>
      <c r="E5758">
        <v>10.7</v>
      </c>
      <c r="F5758" t="s">
        <v>1705</v>
      </c>
      <c r="G5758">
        <v>1500</v>
      </c>
      <c r="H5758">
        <v>16362.278</v>
      </c>
      <c r="I5758">
        <v>102623.58500000001</v>
      </c>
      <c r="J5758" t="s">
        <v>741</v>
      </c>
      <c r="T5758">
        <f t="shared" si="116"/>
        <v>-53.509999999999991</v>
      </c>
      <c r="U5758">
        <v>-53.509999999999991</v>
      </c>
    </row>
    <row r="5759" spans="1:21" x14ac:dyDescent="0.2">
      <c r="A5759" t="s">
        <v>1845</v>
      </c>
      <c r="B5759" s="10" t="s">
        <v>1714</v>
      </c>
      <c r="C5759">
        <v>3.4</v>
      </c>
      <c r="D5759">
        <v>0.94</v>
      </c>
      <c r="E5759">
        <v>3.4</v>
      </c>
      <c r="F5759" t="s">
        <v>1715</v>
      </c>
      <c r="G5759">
        <v>150</v>
      </c>
      <c r="H5759">
        <v>16352.602000000001</v>
      </c>
      <c r="I5759">
        <v>102641.05499999999</v>
      </c>
      <c r="J5759" t="s">
        <v>741</v>
      </c>
      <c r="T5759">
        <f t="shared" si="116"/>
        <v>4.34</v>
      </c>
      <c r="U5759">
        <v>4.34</v>
      </c>
    </row>
    <row r="5760" spans="1:21" x14ac:dyDescent="0.2">
      <c r="A5760" t="s">
        <v>1845</v>
      </c>
      <c r="B5760" s="10" t="s">
        <v>1687</v>
      </c>
      <c r="C5760">
        <v>6.8</v>
      </c>
      <c r="D5760">
        <v>-2.46</v>
      </c>
      <c r="E5760">
        <v>3.4</v>
      </c>
      <c r="F5760" t="s">
        <v>1873</v>
      </c>
      <c r="G5760">
        <v>70</v>
      </c>
      <c r="H5760">
        <v>16352.602000000001</v>
      </c>
      <c r="I5760">
        <v>102641.05499999999</v>
      </c>
      <c r="J5760" t="s">
        <v>741</v>
      </c>
      <c r="T5760">
        <f t="shared" si="116"/>
        <v>0.94</v>
      </c>
      <c r="U5760">
        <v>0.94</v>
      </c>
    </row>
    <row r="5761" spans="1:21" x14ac:dyDescent="0.2">
      <c r="A5761" t="s">
        <v>1845</v>
      </c>
      <c r="B5761" s="10" t="s">
        <v>1714</v>
      </c>
      <c r="C5761">
        <v>10.4</v>
      </c>
      <c r="D5761">
        <v>-6.06</v>
      </c>
      <c r="E5761">
        <v>3.6</v>
      </c>
      <c r="F5761" t="s">
        <v>1715</v>
      </c>
      <c r="G5761">
        <v>150</v>
      </c>
      <c r="H5761">
        <v>16352.602000000001</v>
      </c>
      <c r="I5761">
        <v>102641.05499999999</v>
      </c>
      <c r="J5761" t="s">
        <v>741</v>
      </c>
      <c r="T5761">
        <f t="shared" si="116"/>
        <v>-2.4599999999999995</v>
      </c>
      <c r="U5761">
        <v>-2.4599999999999995</v>
      </c>
    </row>
    <row r="5762" spans="1:21" x14ac:dyDescent="0.2">
      <c r="A5762" t="s">
        <v>1845</v>
      </c>
      <c r="B5762" s="10" t="s">
        <v>1722</v>
      </c>
      <c r="C5762">
        <v>10.7</v>
      </c>
      <c r="D5762">
        <v>-6.36</v>
      </c>
      <c r="E5762">
        <v>0.3</v>
      </c>
      <c r="F5762" t="s">
        <v>1690</v>
      </c>
      <c r="G5762">
        <v>70</v>
      </c>
      <c r="H5762">
        <v>16352.602000000001</v>
      </c>
      <c r="I5762">
        <v>102641.05499999999</v>
      </c>
      <c r="J5762" t="s">
        <v>741</v>
      </c>
      <c r="T5762">
        <f t="shared" si="116"/>
        <v>-6.0600000000000005</v>
      </c>
      <c r="U5762">
        <v>-6.0600000000000005</v>
      </c>
    </row>
    <row r="5763" spans="1:21" x14ac:dyDescent="0.2">
      <c r="A5763" t="s">
        <v>1845</v>
      </c>
      <c r="B5763" s="10" t="s">
        <v>1711</v>
      </c>
      <c r="C5763">
        <v>13.7</v>
      </c>
      <c r="D5763">
        <v>-9.36</v>
      </c>
      <c r="E5763">
        <v>3</v>
      </c>
      <c r="F5763" t="s">
        <v>1870</v>
      </c>
      <c r="G5763">
        <v>210</v>
      </c>
      <c r="H5763">
        <v>16352.602000000001</v>
      </c>
      <c r="I5763">
        <v>102641.05499999999</v>
      </c>
      <c r="J5763" t="s">
        <v>741</v>
      </c>
      <c r="T5763">
        <f t="shared" ref="T5763:T5826" si="117">D5763+E5763</f>
        <v>-6.3599999999999994</v>
      </c>
      <c r="U5763">
        <v>-6.3599999999999994</v>
      </c>
    </row>
    <row r="5764" spans="1:21" x14ac:dyDescent="0.2">
      <c r="A5764" t="s">
        <v>1845</v>
      </c>
      <c r="B5764" s="10" t="s">
        <v>1693</v>
      </c>
      <c r="C5764">
        <v>18.5</v>
      </c>
      <c r="D5764">
        <v>-14.16</v>
      </c>
      <c r="E5764">
        <v>4.8</v>
      </c>
      <c r="F5764" t="s">
        <v>1694</v>
      </c>
      <c r="G5764">
        <v>220</v>
      </c>
      <c r="H5764">
        <v>16352.602000000001</v>
      </c>
      <c r="I5764">
        <v>102641.05499999999</v>
      </c>
      <c r="J5764" t="s">
        <v>741</v>
      </c>
      <c r="T5764">
        <f t="shared" si="117"/>
        <v>-9.36</v>
      </c>
      <c r="U5764">
        <v>-9.36</v>
      </c>
    </row>
    <row r="5765" spans="1:21" x14ac:dyDescent="0.2">
      <c r="A5765" t="s">
        <v>1845</v>
      </c>
      <c r="B5765" s="10" t="s">
        <v>1215</v>
      </c>
      <c r="C5765">
        <v>45</v>
      </c>
      <c r="D5765">
        <v>-40.659999999999997</v>
      </c>
      <c r="E5765">
        <v>26.5</v>
      </c>
      <c r="F5765" t="s">
        <v>1763</v>
      </c>
      <c r="G5765">
        <v>220</v>
      </c>
      <c r="H5765">
        <v>16352.602000000001</v>
      </c>
      <c r="I5765">
        <v>102641.05499999999</v>
      </c>
      <c r="J5765" t="s">
        <v>741</v>
      </c>
      <c r="T5765">
        <f t="shared" si="117"/>
        <v>-14.159999999999997</v>
      </c>
      <c r="U5765">
        <v>-14.159999999999997</v>
      </c>
    </row>
    <row r="5766" spans="1:21" x14ac:dyDescent="0.2">
      <c r="A5766" t="s">
        <v>1845</v>
      </c>
      <c r="B5766" s="10" t="s">
        <v>1700</v>
      </c>
      <c r="C5766">
        <v>48.4</v>
      </c>
      <c r="D5766">
        <v>-44.06</v>
      </c>
      <c r="E5766">
        <v>3.4</v>
      </c>
      <c r="F5766" t="s">
        <v>1701</v>
      </c>
      <c r="G5766">
        <v>450</v>
      </c>
      <c r="H5766">
        <v>16352.602000000001</v>
      </c>
      <c r="I5766">
        <v>102641.05499999999</v>
      </c>
      <c r="J5766" t="s">
        <v>741</v>
      </c>
      <c r="T5766">
        <f t="shared" si="117"/>
        <v>-40.660000000000004</v>
      </c>
      <c r="U5766">
        <v>-40.660000000000004</v>
      </c>
    </row>
    <row r="5767" spans="1:21" x14ac:dyDescent="0.2">
      <c r="A5767" t="s">
        <v>1845</v>
      </c>
      <c r="B5767" s="10" t="s">
        <v>1702</v>
      </c>
      <c r="C5767">
        <v>52</v>
      </c>
      <c r="D5767">
        <v>-47.66</v>
      </c>
      <c r="E5767">
        <v>3.6</v>
      </c>
      <c r="F5767" t="s">
        <v>1871</v>
      </c>
      <c r="G5767">
        <v>600</v>
      </c>
      <c r="H5767">
        <v>16352.602000000001</v>
      </c>
      <c r="I5767">
        <v>102641.05499999999</v>
      </c>
      <c r="J5767" t="s">
        <v>741</v>
      </c>
      <c r="T5767">
        <f t="shared" si="117"/>
        <v>-44.059999999999995</v>
      </c>
      <c r="U5767">
        <v>-44.059999999999995</v>
      </c>
    </row>
    <row r="5768" spans="1:21" x14ac:dyDescent="0.2">
      <c r="A5768" t="s">
        <v>1845</v>
      </c>
      <c r="B5768" s="10" t="s">
        <v>1704</v>
      </c>
      <c r="C5768">
        <v>54</v>
      </c>
      <c r="D5768">
        <v>-49.66</v>
      </c>
      <c r="E5768">
        <v>2</v>
      </c>
      <c r="F5768" t="s">
        <v>1872</v>
      </c>
      <c r="G5768">
        <v>800</v>
      </c>
      <c r="H5768">
        <v>16352.602000000001</v>
      </c>
      <c r="I5768">
        <v>102641.05499999999</v>
      </c>
      <c r="J5768" t="s">
        <v>741</v>
      </c>
      <c r="T5768">
        <f t="shared" si="117"/>
        <v>-47.66</v>
      </c>
      <c r="U5768">
        <v>-47.66</v>
      </c>
    </row>
    <row r="5769" spans="1:21" x14ac:dyDescent="0.2">
      <c r="A5769" t="s">
        <v>1845</v>
      </c>
      <c r="B5769" s="10" t="s">
        <v>1709</v>
      </c>
      <c r="C5769">
        <v>70</v>
      </c>
      <c r="D5769">
        <v>-65.66</v>
      </c>
      <c r="E5769">
        <v>16</v>
      </c>
      <c r="F5769" t="s">
        <v>1705</v>
      </c>
      <c r="G5769">
        <v>1500</v>
      </c>
      <c r="H5769">
        <v>16352.602000000001</v>
      </c>
      <c r="I5769">
        <v>102641.05499999999</v>
      </c>
      <c r="J5769" t="s">
        <v>741</v>
      </c>
      <c r="T5769">
        <f t="shared" si="117"/>
        <v>-49.66</v>
      </c>
      <c r="U5769">
        <v>-49.66</v>
      </c>
    </row>
    <row r="5770" spans="1:21" x14ac:dyDescent="0.2">
      <c r="A5770" t="s">
        <v>1846</v>
      </c>
      <c r="B5770" s="10" t="s">
        <v>1714</v>
      </c>
      <c r="C5770">
        <v>11.8</v>
      </c>
      <c r="D5770">
        <v>-5.66</v>
      </c>
      <c r="E5770">
        <v>11.8</v>
      </c>
      <c r="F5770" t="s">
        <v>1715</v>
      </c>
      <c r="G5770">
        <v>150</v>
      </c>
      <c r="H5770">
        <v>16359.498</v>
      </c>
      <c r="I5770">
        <v>102612.936</v>
      </c>
      <c r="J5770" t="s">
        <v>741</v>
      </c>
      <c r="T5770">
        <f t="shared" si="117"/>
        <v>6.1400000000000006</v>
      </c>
      <c r="U5770">
        <v>6.1400000000000006</v>
      </c>
    </row>
    <row r="5771" spans="1:21" x14ac:dyDescent="0.2">
      <c r="A5771" t="s">
        <v>1846</v>
      </c>
      <c r="B5771" s="10" t="s">
        <v>1722</v>
      </c>
      <c r="C5771">
        <v>12.2</v>
      </c>
      <c r="D5771">
        <v>-6.06</v>
      </c>
      <c r="E5771">
        <v>0.4</v>
      </c>
      <c r="F5771" t="s">
        <v>1690</v>
      </c>
      <c r="G5771">
        <v>70</v>
      </c>
      <c r="H5771">
        <v>16359.498</v>
      </c>
      <c r="I5771">
        <v>102612.936</v>
      </c>
      <c r="J5771" t="s">
        <v>741</v>
      </c>
      <c r="T5771">
        <f t="shared" si="117"/>
        <v>-5.6599999999999993</v>
      </c>
      <c r="U5771">
        <v>-5.6599999999999993</v>
      </c>
    </row>
    <row r="5772" spans="1:21" x14ac:dyDescent="0.2">
      <c r="A5772" t="s">
        <v>1846</v>
      </c>
      <c r="B5772" s="10" t="s">
        <v>1711</v>
      </c>
      <c r="C5772">
        <v>16.3</v>
      </c>
      <c r="D5772">
        <v>-10.16</v>
      </c>
      <c r="E5772">
        <v>4.0999999999999996</v>
      </c>
      <c r="F5772" t="s">
        <v>1870</v>
      </c>
      <c r="G5772">
        <v>210</v>
      </c>
      <c r="H5772">
        <v>16359.498</v>
      </c>
      <c r="I5772">
        <v>102612.936</v>
      </c>
      <c r="J5772" t="s">
        <v>741</v>
      </c>
      <c r="T5772">
        <f t="shared" si="117"/>
        <v>-6.0600000000000005</v>
      </c>
      <c r="U5772">
        <v>-6.0600000000000005</v>
      </c>
    </row>
    <row r="5773" spans="1:21" x14ac:dyDescent="0.2">
      <c r="A5773" t="s">
        <v>1846</v>
      </c>
      <c r="B5773" s="10" t="s">
        <v>1693</v>
      </c>
      <c r="C5773">
        <v>19</v>
      </c>
      <c r="D5773">
        <v>-12.86</v>
      </c>
      <c r="E5773">
        <v>2.7</v>
      </c>
      <c r="F5773" t="s">
        <v>1694</v>
      </c>
      <c r="G5773">
        <v>220</v>
      </c>
      <c r="H5773">
        <v>16359.498</v>
      </c>
      <c r="I5773">
        <v>102612.936</v>
      </c>
      <c r="J5773" t="s">
        <v>741</v>
      </c>
      <c r="T5773">
        <f t="shared" si="117"/>
        <v>-10.16</v>
      </c>
      <c r="U5773">
        <v>-10.16</v>
      </c>
    </row>
    <row r="5774" spans="1:21" x14ac:dyDescent="0.2">
      <c r="A5774" t="s">
        <v>1846</v>
      </c>
      <c r="B5774" s="10" t="s">
        <v>1215</v>
      </c>
      <c r="C5774">
        <v>42.5</v>
      </c>
      <c r="D5774">
        <v>-36.36</v>
      </c>
      <c r="E5774">
        <v>23.5</v>
      </c>
      <c r="F5774" t="s">
        <v>1763</v>
      </c>
      <c r="G5774">
        <v>220</v>
      </c>
      <c r="H5774">
        <v>16359.498</v>
      </c>
      <c r="I5774">
        <v>102612.936</v>
      </c>
      <c r="J5774" t="s">
        <v>741</v>
      </c>
      <c r="T5774">
        <f t="shared" si="117"/>
        <v>-12.86</v>
      </c>
      <c r="U5774">
        <v>-12.86</v>
      </c>
    </row>
    <row r="5775" spans="1:21" x14ac:dyDescent="0.2">
      <c r="A5775" t="s">
        <v>1846</v>
      </c>
      <c r="B5775" s="10" t="s">
        <v>1700</v>
      </c>
      <c r="C5775">
        <v>51.5</v>
      </c>
      <c r="D5775">
        <v>-45.36</v>
      </c>
      <c r="E5775">
        <v>9</v>
      </c>
      <c r="F5775" t="s">
        <v>1701</v>
      </c>
      <c r="G5775">
        <v>450</v>
      </c>
      <c r="H5775">
        <v>16359.498</v>
      </c>
      <c r="I5775">
        <v>102612.936</v>
      </c>
      <c r="J5775" t="s">
        <v>741</v>
      </c>
      <c r="T5775">
        <f t="shared" si="117"/>
        <v>-36.36</v>
      </c>
      <c r="U5775">
        <v>-36.36</v>
      </c>
    </row>
    <row r="5776" spans="1:21" x14ac:dyDescent="0.2">
      <c r="A5776" t="s">
        <v>1846</v>
      </c>
      <c r="B5776" s="10" t="s">
        <v>1702</v>
      </c>
      <c r="C5776">
        <v>57</v>
      </c>
      <c r="D5776">
        <v>-50.86</v>
      </c>
      <c r="E5776">
        <v>5.5</v>
      </c>
      <c r="F5776" t="s">
        <v>1871</v>
      </c>
      <c r="G5776">
        <v>600</v>
      </c>
      <c r="H5776">
        <v>16359.498</v>
      </c>
      <c r="I5776">
        <v>102612.936</v>
      </c>
      <c r="J5776" t="s">
        <v>741</v>
      </c>
      <c r="T5776">
        <f t="shared" si="117"/>
        <v>-45.36</v>
      </c>
      <c r="U5776">
        <v>-45.36</v>
      </c>
    </row>
    <row r="5777" spans="1:21" x14ac:dyDescent="0.2">
      <c r="A5777" t="s">
        <v>1846</v>
      </c>
      <c r="B5777" s="10" t="s">
        <v>1704</v>
      </c>
      <c r="C5777">
        <v>59.5</v>
      </c>
      <c r="D5777">
        <v>-53.36</v>
      </c>
      <c r="E5777">
        <v>2.5</v>
      </c>
      <c r="F5777" t="s">
        <v>1872</v>
      </c>
      <c r="G5777">
        <v>800</v>
      </c>
      <c r="H5777">
        <v>16359.498</v>
      </c>
      <c r="I5777">
        <v>102612.936</v>
      </c>
      <c r="J5777" t="s">
        <v>741</v>
      </c>
      <c r="T5777">
        <f t="shared" si="117"/>
        <v>-50.86</v>
      </c>
      <c r="U5777">
        <v>-50.86</v>
      </c>
    </row>
    <row r="5778" spans="1:21" x14ac:dyDescent="0.2">
      <c r="A5778" t="s">
        <v>1846</v>
      </c>
      <c r="B5778" s="10" t="s">
        <v>1709</v>
      </c>
      <c r="C5778">
        <v>69.8</v>
      </c>
      <c r="D5778">
        <v>-63.67</v>
      </c>
      <c r="E5778">
        <v>10.3</v>
      </c>
      <c r="F5778" t="s">
        <v>1705</v>
      </c>
      <c r="G5778">
        <v>1500</v>
      </c>
      <c r="H5778">
        <v>16359.498</v>
      </c>
      <c r="I5778">
        <v>102612.936</v>
      </c>
      <c r="J5778" t="s">
        <v>741</v>
      </c>
      <c r="T5778">
        <f t="shared" si="117"/>
        <v>-53.370000000000005</v>
      </c>
      <c r="U5778">
        <v>-53.370000000000005</v>
      </c>
    </row>
    <row r="5779" spans="1:21" x14ac:dyDescent="0.2">
      <c r="A5779" t="s">
        <v>1847</v>
      </c>
      <c r="B5779" s="10" t="s">
        <v>1687</v>
      </c>
      <c r="C5779">
        <v>1.2</v>
      </c>
      <c r="D5779">
        <v>3.35</v>
      </c>
      <c r="E5779">
        <v>1.2</v>
      </c>
      <c r="F5779" t="s">
        <v>1873</v>
      </c>
      <c r="G5779">
        <v>70</v>
      </c>
      <c r="H5779">
        <v>16356.237999999999</v>
      </c>
      <c r="I5779">
        <v>102654.02899999999</v>
      </c>
      <c r="J5779" t="s">
        <v>741</v>
      </c>
      <c r="T5779">
        <f t="shared" si="117"/>
        <v>4.55</v>
      </c>
      <c r="U5779">
        <v>4.55</v>
      </c>
    </row>
    <row r="5780" spans="1:21" x14ac:dyDescent="0.2">
      <c r="A5780" t="s">
        <v>1847</v>
      </c>
      <c r="B5780" s="10" t="s">
        <v>1714</v>
      </c>
      <c r="C5780">
        <v>12.7</v>
      </c>
      <c r="D5780">
        <v>-8.15</v>
      </c>
      <c r="E5780">
        <v>11.5</v>
      </c>
      <c r="F5780" t="s">
        <v>1715</v>
      </c>
      <c r="G5780">
        <v>150</v>
      </c>
      <c r="H5780">
        <v>16356.237999999999</v>
      </c>
      <c r="I5780">
        <v>102654.02899999999</v>
      </c>
      <c r="J5780" t="s">
        <v>741</v>
      </c>
      <c r="T5780">
        <f t="shared" si="117"/>
        <v>3.3499999999999996</v>
      </c>
      <c r="U5780">
        <v>3.3499999999999996</v>
      </c>
    </row>
    <row r="5781" spans="1:21" x14ac:dyDescent="0.2">
      <c r="A5781" t="s">
        <v>1847</v>
      </c>
      <c r="B5781" s="10" t="s">
        <v>1711</v>
      </c>
      <c r="C5781">
        <v>14.6</v>
      </c>
      <c r="D5781">
        <v>-10.06</v>
      </c>
      <c r="E5781">
        <v>1.9</v>
      </c>
      <c r="F5781" t="s">
        <v>1870</v>
      </c>
      <c r="G5781">
        <v>210</v>
      </c>
      <c r="H5781">
        <v>16356.237999999999</v>
      </c>
      <c r="I5781">
        <v>102654.02899999999</v>
      </c>
      <c r="J5781" t="s">
        <v>741</v>
      </c>
      <c r="T5781">
        <f t="shared" si="117"/>
        <v>-8.16</v>
      </c>
      <c r="U5781">
        <v>-8.16</v>
      </c>
    </row>
    <row r="5782" spans="1:21" x14ac:dyDescent="0.2">
      <c r="A5782" t="s">
        <v>1847</v>
      </c>
      <c r="B5782" s="10" t="s">
        <v>1693</v>
      </c>
      <c r="C5782">
        <v>16.5</v>
      </c>
      <c r="D5782">
        <v>-11.95</v>
      </c>
      <c r="E5782">
        <v>1.9</v>
      </c>
      <c r="F5782" t="s">
        <v>1694</v>
      </c>
      <c r="G5782">
        <v>220</v>
      </c>
      <c r="H5782">
        <v>16356.237999999999</v>
      </c>
      <c r="I5782">
        <v>102654.02899999999</v>
      </c>
      <c r="J5782" t="s">
        <v>741</v>
      </c>
      <c r="T5782">
        <f t="shared" si="117"/>
        <v>-10.049999999999999</v>
      </c>
      <c r="U5782">
        <v>-10.049999999999999</v>
      </c>
    </row>
    <row r="5783" spans="1:21" x14ac:dyDescent="0.2">
      <c r="A5783" t="s">
        <v>1847</v>
      </c>
      <c r="B5783" s="10" t="s">
        <v>1215</v>
      </c>
      <c r="C5783">
        <v>43</v>
      </c>
      <c r="D5783">
        <v>-38.46</v>
      </c>
      <c r="E5783">
        <v>26.5</v>
      </c>
      <c r="F5783" t="s">
        <v>1763</v>
      </c>
      <c r="G5783">
        <v>220</v>
      </c>
      <c r="H5783">
        <v>16356.237999999999</v>
      </c>
      <c r="I5783">
        <v>102654.02899999999</v>
      </c>
      <c r="J5783" t="s">
        <v>741</v>
      </c>
      <c r="T5783">
        <f t="shared" si="117"/>
        <v>-11.96</v>
      </c>
      <c r="U5783">
        <v>-11.96</v>
      </c>
    </row>
    <row r="5784" spans="1:21" x14ac:dyDescent="0.2">
      <c r="A5784" t="s">
        <v>1847</v>
      </c>
      <c r="B5784" s="10" t="s">
        <v>1700</v>
      </c>
      <c r="C5784">
        <v>47.8</v>
      </c>
      <c r="D5784">
        <v>-43.25</v>
      </c>
      <c r="E5784">
        <v>4.8</v>
      </c>
      <c r="F5784" t="s">
        <v>1701</v>
      </c>
      <c r="G5784">
        <v>450</v>
      </c>
      <c r="H5784">
        <v>16356.237999999999</v>
      </c>
      <c r="I5784">
        <v>102654.02899999999</v>
      </c>
      <c r="J5784" t="s">
        <v>741</v>
      </c>
      <c r="T5784">
        <f t="shared" si="117"/>
        <v>-38.450000000000003</v>
      </c>
      <c r="U5784">
        <v>-38.450000000000003</v>
      </c>
    </row>
    <row r="5785" spans="1:21" x14ac:dyDescent="0.2">
      <c r="A5785" t="s">
        <v>1847</v>
      </c>
      <c r="B5785" s="10" t="s">
        <v>1702</v>
      </c>
      <c r="C5785">
        <v>57.9</v>
      </c>
      <c r="D5785">
        <v>-53.36</v>
      </c>
      <c r="E5785">
        <v>10.1</v>
      </c>
      <c r="F5785" t="s">
        <v>1871</v>
      </c>
      <c r="G5785">
        <v>600</v>
      </c>
      <c r="H5785">
        <v>16356.237999999999</v>
      </c>
      <c r="I5785">
        <v>102654.02899999999</v>
      </c>
      <c r="J5785" t="s">
        <v>741</v>
      </c>
      <c r="T5785">
        <f t="shared" si="117"/>
        <v>-43.26</v>
      </c>
      <c r="U5785">
        <v>-43.26</v>
      </c>
    </row>
    <row r="5786" spans="1:21" x14ac:dyDescent="0.2">
      <c r="A5786" t="s">
        <v>1847</v>
      </c>
      <c r="B5786" s="10" t="s">
        <v>1704</v>
      </c>
      <c r="C5786">
        <v>59.9</v>
      </c>
      <c r="D5786">
        <v>-55.36</v>
      </c>
      <c r="E5786">
        <v>2</v>
      </c>
      <c r="F5786" t="s">
        <v>1872</v>
      </c>
      <c r="G5786">
        <v>800</v>
      </c>
      <c r="H5786">
        <v>16356.237999999999</v>
      </c>
      <c r="I5786">
        <v>102654.02899999999</v>
      </c>
      <c r="J5786" t="s">
        <v>741</v>
      </c>
      <c r="T5786">
        <f t="shared" si="117"/>
        <v>-53.36</v>
      </c>
      <c r="U5786">
        <v>-53.36</v>
      </c>
    </row>
    <row r="5787" spans="1:21" x14ac:dyDescent="0.2">
      <c r="A5787" t="s">
        <v>1847</v>
      </c>
      <c r="B5787" s="10" t="s">
        <v>1709</v>
      </c>
      <c r="C5787">
        <v>71.900000000000006</v>
      </c>
      <c r="D5787">
        <v>-67.36</v>
      </c>
      <c r="E5787">
        <v>12</v>
      </c>
      <c r="F5787" t="s">
        <v>1705</v>
      </c>
      <c r="G5787">
        <v>1500</v>
      </c>
      <c r="H5787">
        <v>16356.237999999999</v>
      </c>
      <c r="I5787">
        <v>102654.02899999999</v>
      </c>
      <c r="J5787" t="s">
        <v>741</v>
      </c>
      <c r="T5787">
        <f t="shared" si="117"/>
        <v>-55.36</v>
      </c>
      <c r="U5787">
        <v>-55.36</v>
      </c>
    </row>
    <row r="5788" spans="1:21" x14ac:dyDescent="0.2">
      <c r="A5788" t="s">
        <v>1848</v>
      </c>
      <c r="B5788" s="10" t="s">
        <v>1687</v>
      </c>
      <c r="C5788">
        <v>5.6</v>
      </c>
      <c r="D5788">
        <v>0.03</v>
      </c>
      <c r="E5788">
        <v>5.6</v>
      </c>
      <c r="F5788" t="s">
        <v>1873</v>
      </c>
      <c r="G5788">
        <v>70</v>
      </c>
      <c r="H5788">
        <v>16357.333000000001</v>
      </c>
      <c r="I5788">
        <v>102591.288</v>
      </c>
      <c r="J5788" t="s">
        <v>741</v>
      </c>
      <c r="T5788">
        <f t="shared" si="117"/>
        <v>5.63</v>
      </c>
      <c r="U5788">
        <v>5.63</v>
      </c>
    </row>
    <row r="5789" spans="1:21" x14ac:dyDescent="0.2">
      <c r="A5789" t="s">
        <v>1848</v>
      </c>
      <c r="B5789" s="10" t="s">
        <v>1722</v>
      </c>
      <c r="C5789">
        <v>11.7</v>
      </c>
      <c r="D5789">
        <v>-6.07</v>
      </c>
      <c r="E5789">
        <v>6.1</v>
      </c>
      <c r="F5789" t="s">
        <v>1690</v>
      </c>
      <c r="G5789">
        <v>70</v>
      </c>
      <c r="H5789">
        <v>16357.333000000001</v>
      </c>
      <c r="I5789">
        <v>102591.288</v>
      </c>
      <c r="J5789" t="s">
        <v>741</v>
      </c>
      <c r="T5789">
        <f t="shared" si="117"/>
        <v>2.9999999999999361E-2</v>
      </c>
      <c r="U5789">
        <v>2.9999999999999361E-2</v>
      </c>
    </row>
    <row r="5790" spans="1:21" x14ac:dyDescent="0.2">
      <c r="A5790" t="s">
        <v>1848</v>
      </c>
      <c r="B5790" s="10" t="s">
        <v>1711</v>
      </c>
      <c r="C5790">
        <v>14.7</v>
      </c>
      <c r="D5790">
        <v>-9.07</v>
      </c>
      <c r="E5790">
        <v>3</v>
      </c>
      <c r="F5790" t="s">
        <v>1870</v>
      </c>
      <c r="G5790">
        <v>210</v>
      </c>
      <c r="H5790">
        <v>16357.333000000001</v>
      </c>
      <c r="I5790">
        <v>102591.288</v>
      </c>
      <c r="J5790" t="s">
        <v>741</v>
      </c>
      <c r="T5790">
        <f t="shared" si="117"/>
        <v>-6.07</v>
      </c>
      <c r="U5790">
        <v>-6.07</v>
      </c>
    </row>
    <row r="5791" spans="1:21" x14ac:dyDescent="0.2">
      <c r="A5791" t="s">
        <v>1848</v>
      </c>
      <c r="B5791" s="10" t="s">
        <v>1693</v>
      </c>
      <c r="C5791">
        <v>19.2</v>
      </c>
      <c r="D5791">
        <v>-13.57</v>
      </c>
      <c r="E5791">
        <v>4.5</v>
      </c>
      <c r="F5791" t="s">
        <v>1694</v>
      </c>
      <c r="G5791">
        <v>220</v>
      </c>
      <c r="H5791">
        <v>16357.333000000001</v>
      </c>
      <c r="I5791">
        <v>102591.288</v>
      </c>
      <c r="J5791" t="s">
        <v>741</v>
      </c>
      <c r="T5791">
        <f t="shared" si="117"/>
        <v>-9.07</v>
      </c>
      <c r="U5791">
        <v>-9.07</v>
      </c>
    </row>
    <row r="5792" spans="1:21" x14ac:dyDescent="0.2">
      <c r="A5792" t="s">
        <v>1848</v>
      </c>
      <c r="B5792" s="10" t="s">
        <v>1215</v>
      </c>
      <c r="C5792">
        <v>51.5</v>
      </c>
      <c r="D5792">
        <v>-45.87</v>
      </c>
      <c r="E5792">
        <v>32.299999999999997</v>
      </c>
      <c r="F5792" t="s">
        <v>1763</v>
      </c>
      <c r="G5792">
        <v>220</v>
      </c>
      <c r="H5792">
        <v>16357.333000000001</v>
      </c>
      <c r="I5792">
        <v>102591.288</v>
      </c>
      <c r="J5792" t="s">
        <v>741</v>
      </c>
      <c r="T5792">
        <f t="shared" si="117"/>
        <v>-13.57</v>
      </c>
      <c r="U5792">
        <v>-13.57</v>
      </c>
    </row>
    <row r="5793" spans="1:21" x14ac:dyDescent="0.2">
      <c r="A5793" t="s">
        <v>1848</v>
      </c>
      <c r="B5793" s="10" t="s">
        <v>1700</v>
      </c>
      <c r="C5793">
        <v>53.8</v>
      </c>
      <c r="D5793">
        <v>-48.17</v>
      </c>
      <c r="E5793">
        <v>2.2999999999999998</v>
      </c>
      <c r="F5793" t="s">
        <v>1701</v>
      </c>
      <c r="G5793">
        <v>450</v>
      </c>
      <c r="H5793">
        <v>16357.333000000001</v>
      </c>
      <c r="I5793">
        <v>102591.288</v>
      </c>
      <c r="J5793" t="s">
        <v>741</v>
      </c>
      <c r="T5793">
        <f t="shared" si="117"/>
        <v>-45.870000000000005</v>
      </c>
      <c r="U5793">
        <v>-45.870000000000005</v>
      </c>
    </row>
    <row r="5794" spans="1:21" x14ac:dyDescent="0.2">
      <c r="A5794" t="s">
        <v>1848</v>
      </c>
      <c r="B5794" s="10" t="s">
        <v>1702</v>
      </c>
      <c r="C5794">
        <v>57.5</v>
      </c>
      <c r="D5794">
        <v>-51.87</v>
      </c>
      <c r="E5794">
        <v>3.7</v>
      </c>
      <c r="F5794" t="s">
        <v>1871</v>
      </c>
      <c r="G5794">
        <v>600</v>
      </c>
      <c r="H5794">
        <v>16357.333000000001</v>
      </c>
      <c r="I5794">
        <v>102591.288</v>
      </c>
      <c r="J5794" t="s">
        <v>741</v>
      </c>
      <c r="T5794">
        <f t="shared" si="117"/>
        <v>-48.169999999999995</v>
      </c>
      <c r="U5794">
        <v>-48.169999999999995</v>
      </c>
    </row>
    <row r="5795" spans="1:21" x14ac:dyDescent="0.2">
      <c r="A5795" t="s">
        <v>1848</v>
      </c>
      <c r="B5795" s="10" t="s">
        <v>1704</v>
      </c>
      <c r="C5795">
        <v>59.8</v>
      </c>
      <c r="D5795">
        <v>-54.17</v>
      </c>
      <c r="E5795">
        <v>2.2999999999999998</v>
      </c>
      <c r="F5795" t="s">
        <v>1872</v>
      </c>
      <c r="G5795">
        <v>800</v>
      </c>
      <c r="H5795">
        <v>16357.333000000001</v>
      </c>
      <c r="I5795">
        <v>102591.288</v>
      </c>
      <c r="J5795" t="s">
        <v>741</v>
      </c>
      <c r="T5795">
        <f t="shared" si="117"/>
        <v>-51.870000000000005</v>
      </c>
      <c r="U5795">
        <v>-51.870000000000005</v>
      </c>
    </row>
    <row r="5796" spans="1:21" x14ac:dyDescent="0.2">
      <c r="A5796" t="s">
        <v>1848</v>
      </c>
      <c r="B5796" s="10" t="s">
        <v>1709</v>
      </c>
      <c r="C5796">
        <v>71.599999999999994</v>
      </c>
      <c r="D5796">
        <v>-65.97</v>
      </c>
      <c r="E5796">
        <v>11.8</v>
      </c>
      <c r="F5796" t="s">
        <v>1705</v>
      </c>
      <c r="G5796">
        <v>1500</v>
      </c>
      <c r="H5796">
        <v>16357.333000000001</v>
      </c>
      <c r="I5796">
        <v>102591.288</v>
      </c>
      <c r="J5796" t="s">
        <v>741</v>
      </c>
      <c r="T5796">
        <f t="shared" si="117"/>
        <v>-54.17</v>
      </c>
      <c r="U5796">
        <v>-54.17</v>
      </c>
    </row>
    <row r="5797" spans="1:21" x14ac:dyDescent="0.2">
      <c r="A5797" t="s">
        <v>1849</v>
      </c>
      <c r="B5797" s="10" t="s">
        <v>1687</v>
      </c>
      <c r="C5797">
        <v>3.1</v>
      </c>
      <c r="D5797">
        <v>2.2599999999999998</v>
      </c>
      <c r="E5797">
        <v>3.1</v>
      </c>
      <c r="F5797" t="s">
        <v>1873</v>
      </c>
      <c r="G5797">
        <v>70</v>
      </c>
      <c r="H5797">
        <v>16349.996999999999</v>
      </c>
      <c r="I5797">
        <v>102617.454</v>
      </c>
      <c r="J5797" t="s">
        <v>741</v>
      </c>
      <c r="T5797">
        <f t="shared" si="117"/>
        <v>5.3599999999999994</v>
      </c>
      <c r="U5797">
        <v>5.3599999999999994</v>
      </c>
    </row>
    <row r="5798" spans="1:21" x14ac:dyDescent="0.2">
      <c r="A5798" t="s">
        <v>1849</v>
      </c>
      <c r="B5798" s="10" t="s">
        <v>1722</v>
      </c>
      <c r="C5798">
        <v>5.5</v>
      </c>
      <c r="D5798">
        <v>-0.14000000000000001</v>
      </c>
      <c r="E5798">
        <v>2.4</v>
      </c>
      <c r="F5798" t="s">
        <v>1690</v>
      </c>
      <c r="G5798">
        <v>70</v>
      </c>
      <c r="H5798">
        <v>16349.996999999999</v>
      </c>
      <c r="I5798">
        <v>102617.454</v>
      </c>
      <c r="J5798" t="s">
        <v>741</v>
      </c>
      <c r="T5798">
        <f t="shared" si="117"/>
        <v>2.2599999999999998</v>
      </c>
      <c r="U5798">
        <v>2.2599999999999998</v>
      </c>
    </row>
    <row r="5799" spans="1:21" x14ac:dyDescent="0.2">
      <c r="A5799" t="s">
        <v>1849</v>
      </c>
      <c r="B5799" s="10" t="s">
        <v>1714</v>
      </c>
      <c r="C5799">
        <v>9.8000000000000007</v>
      </c>
      <c r="D5799">
        <v>-4.4400000000000004</v>
      </c>
      <c r="E5799">
        <v>4.3</v>
      </c>
      <c r="F5799" t="s">
        <v>1715</v>
      </c>
      <c r="G5799">
        <v>150</v>
      </c>
      <c r="H5799">
        <v>16349.996999999999</v>
      </c>
      <c r="I5799">
        <v>102617.454</v>
      </c>
      <c r="J5799" t="s">
        <v>741</v>
      </c>
      <c r="T5799">
        <f t="shared" si="117"/>
        <v>-0.14000000000000057</v>
      </c>
      <c r="U5799">
        <v>-0.14000000000000057</v>
      </c>
    </row>
    <row r="5800" spans="1:21" x14ac:dyDescent="0.2">
      <c r="A5800" t="s">
        <v>1849</v>
      </c>
      <c r="B5800" s="10" t="s">
        <v>1722</v>
      </c>
      <c r="C5800">
        <v>11.2</v>
      </c>
      <c r="D5800">
        <v>-5.84</v>
      </c>
      <c r="E5800">
        <v>1.4</v>
      </c>
      <c r="F5800" t="s">
        <v>1690</v>
      </c>
      <c r="G5800">
        <v>70</v>
      </c>
      <c r="H5800">
        <v>16349.996999999999</v>
      </c>
      <c r="I5800">
        <v>102617.454</v>
      </c>
      <c r="J5800" t="s">
        <v>741</v>
      </c>
      <c r="T5800">
        <f t="shared" si="117"/>
        <v>-4.4399999999999995</v>
      </c>
      <c r="U5800">
        <v>-4.4399999999999995</v>
      </c>
    </row>
    <row r="5801" spans="1:21" x14ac:dyDescent="0.2">
      <c r="A5801" t="s">
        <v>1849</v>
      </c>
      <c r="B5801" s="10" t="s">
        <v>1711</v>
      </c>
      <c r="C5801">
        <v>16.8</v>
      </c>
      <c r="D5801">
        <v>-11.43</v>
      </c>
      <c r="E5801">
        <v>5.6</v>
      </c>
      <c r="F5801" t="s">
        <v>1870</v>
      </c>
      <c r="G5801">
        <v>210</v>
      </c>
      <c r="H5801">
        <v>16349.996999999999</v>
      </c>
      <c r="I5801">
        <v>102617.454</v>
      </c>
      <c r="J5801" t="s">
        <v>741</v>
      </c>
      <c r="T5801">
        <f t="shared" si="117"/>
        <v>-5.83</v>
      </c>
      <c r="U5801">
        <v>-5.83</v>
      </c>
    </row>
    <row r="5802" spans="1:21" x14ac:dyDescent="0.2">
      <c r="A5802" t="s">
        <v>1849</v>
      </c>
      <c r="B5802" s="10" t="s">
        <v>1693</v>
      </c>
      <c r="C5802">
        <v>18</v>
      </c>
      <c r="D5802">
        <v>-12.64</v>
      </c>
      <c r="E5802">
        <v>1.2</v>
      </c>
      <c r="F5802" t="s">
        <v>1694</v>
      </c>
      <c r="G5802">
        <v>220</v>
      </c>
      <c r="H5802">
        <v>16349.996999999999</v>
      </c>
      <c r="I5802">
        <v>102617.454</v>
      </c>
      <c r="J5802" t="s">
        <v>741</v>
      </c>
      <c r="T5802">
        <f t="shared" si="117"/>
        <v>-11.440000000000001</v>
      </c>
      <c r="U5802">
        <v>-11.440000000000001</v>
      </c>
    </row>
    <row r="5803" spans="1:21" x14ac:dyDescent="0.2">
      <c r="A5803" t="s">
        <v>1849</v>
      </c>
      <c r="B5803" s="10" t="s">
        <v>1215</v>
      </c>
      <c r="C5803">
        <v>48</v>
      </c>
      <c r="D5803">
        <v>-42.64</v>
      </c>
      <c r="E5803">
        <v>30</v>
      </c>
      <c r="F5803" t="s">
        <v>1763</v>
      </c>
      <c r="G5803">
        <v>220</v>
      </c>
      <c r="H5803">
        <v>16349.996999999999</v>
      </c>
      <c r="I5803">
        <v>102617.454</v>
      </c>
      <c r="J5803" t="s">
        <v>741</v>
      </c>
      <c r="T5803">
        <f t="shared" si="117"/>
        <v>-12.64</v>
      </c>
      <c r="U5803">
        <v>-12.64</v>
      </c>
    </row>
    <row r="5804" spans="1:21" x14ac:dyDescent="0.2">
      <c r="A5804" t="s">
        <v>1849</v>
      </c>
      <c r="B5804" s="10" t="s">
        <v>1700</v>
      </c>
      <c r="C5804">
        <v>52</v>
      </c>
      <c r="D5804">
        <v>-46.64</v>
      </c>
      <c r="E5804">
        <v>4</v>
      </c>
      <c r="F5804" t="s">
        <v>1701</v>
      </c>
      <c r="G5804">
        <v>450</v>
      </c>
      <c r="H5804">
        <v>16349.996999999999</v>
      </c>
      <c r="I5804">
        <v>102617.454</v>
      </c>
      <c r="J5804" t="s">
        <v>741</v>
      </c>
      <c r="T5804">
        <f t="shared" si="117"/>
        <v>-42.64</v>
      </c>
      <c r="U5804">
        <v>-42.64</v>
      </c>
    </row>
    <row r="5805" spans="1:21" x14ac:dyDescent="0.2">
      <c r="A5805" t="s">
        <v>1849</v>
      </c>
      <c r="B5805" s="10" t="s">
        <v>1702</v>
      </c>
      <c r="C5805">
        <v>57.5</v>
      </c>
      <c r="D5805">
        <v>-52.14</v>
      </c>
      <c r="E5805">
        <v>5.5</v>
      </c>
      <c r="F5805" t="s">
        <v>1871</v>
      </c>
      <c r="G5805">
        <v>600</v>
      </c>
      <c r="H5805">
        <v>16349.996999999999</v>
      </c>
      <c r="I5805">
        <v>102617.454</v>
      </c>
      <c r="J5805" t="s">
        <v>741</v>
      </c>
      <c r="T5805">
        <f t="shared" si="117"/>
        <v>-46.64</v>
      </c>
      <c r="U5805">
        <v>-46.64</v>
      </c>
    </row>
    <row r="5806" spans="1:21" x14ac:dyDescent="0.2">
      <c r="A5806" t="s">
        <v>1849</v>
      </c>
      <c r="B5806" s="10" t="s">
        <v>1704</v>
      </c>
      <c r="C5806">
        <v>61</v>
      </c>
      <c r="D5806">
        <v>-55.64</v>
      </c>
      <c r="E5806">
        <v>3.5</v>
      </c>
      <c r="F5806" t="s">
        <v>1872</v>
      </c>
      <c r="G5806">
        <v>800</v>
      </c>
      <c r="H5806">
        <v>16349.996999999999</v>
      </c>
      <c r="I5806">
        <v>102617.454</v>
      </c>
      <c r="J5806" t="s">
        <v>741</v>
      </c>
      <c r="T5806">
        <f t="shared" si="117"/>
        <v>-52.14</v>
      </c>
      <c r="U5806">
        <v>-52.14</v>
      </c>
    </row>
    <row r="5807" spans="1:21" x14ac:dyDescent="0.2">
      <c r="A5807" t="s">
        <v>1849</v>
      </c>
      <c r="B5807" s="10" t="s">
        <v>1709</v>
      </c>
      <c r="C5807">
        <v>73</v>
      </c>
      <c r="D5807">
        <v>-67.64</v>
      </c>
      <c r="E5807">
        <v>12</v>
      </c>
      <c r="F5807" t="s">
        <v>1705</v>
      </c>
      <c r="G5807">
        <v>1500</v>
      </c>
      <c r="H5807">
        <v>16349.996999999999</v>
      </c>
      <c r="I5807">
        <v>102617.454</v>
      </c>
      <c r="J5807" t="s">
        <v>741</v>
      </c>
      <c r="T5807">
        <f t="shared" si="117"/>
        <v>-55.64</v>
      </c>
      <c r="U5807">
        <v>-55.64</v>
      </c>
    </row>
    <row r="5808" spans="1:21" x14ac:dyDescent="0.2">
      <c r="A5808" t="s">
        <v>1851</v>
      </c>
      <c r="B5808" s="10" t="s">
        <v>1714</v>
      </c>
      <c r="C5808">
        <v>12.3</v>
      </c>
      <c r="D5808">
        <v>-7.51</v>
      </c>
      <c r="E5808">
        <v>12.3</v>
      </c>
      <c r="F5808" t="s">
        <v>1715</v>
      </c>
      <c r="G5808">
        <v>150</v>
      </c>
      <c r="H5808">
        <v>16338.48</v>
      </c>
      <c r="I5808">
        <v>102637.281</v>
      </c>
      <c r="J5808" t="s">
        <v>741</v>
      </c>
      <c r="T5808">
        <f t="shared" si="117"/>
        <v>4.7900000000000009</v>
      </c>
      <c r="U5808">
        <v>4.7900000000000009</v>
      </c>
    </row>
    <row r="5809" spans="1:21" x14ac:dyDescent="0.2">
      <c r="A5809" t="s">
        <v>1851</v>
      </c>
      <c r="B5809" s="10" t="s">
        <v>1711</v>
      </c>
      <c r="C5809">
        <v>15.6</v>
      </c>
      <c r="D5809">
        <v>-10.81</v>
      </c>
      <c r="E5809">
        <v>3.3</v>
      </c>
      <c r="F5809" t="s">
        <v>1870</v>
      </c>
      <c r="G5809">
        <v>210</v>
      </c>
      <c r="H5809">
        <v>16338.48</v>
      </c>
      <c r="I5809">
        <v>102637.281</v>
      </c>
      <c r="J5809" t="s">
        <v>741</v>
      </c>
      <c r="T5809">
        <f t="shared" si="117"/>
        <v>-7.5100000000000007</v>
      </c>
      <c r="U5809">
        <v>-7.5100000000000007</v>
      </c>
    </row>
    <row r="5810" spans="1:21" x14ac:dyDescent="0.2">
      <c r="A5810" t="s">
        <v>1851</v>
      </c>
      <c r="B5810" s="10" t="s">
        <v>1693</v>
      </c>
      <c r="C5810">
        <v>18</v>
      </c>
      <c r="D5810">
        <v>-13.21</v>
      </c>
      <c r="E5810">
        <v>2.4</v>
      </c>
      <c r="F5810" t="s">
        <v>1694</v>
      </c>
      <c r="G5810">
        <v>220</v>
      </c>
      <c r="H5810">
        <v>16338.48</v>
      </c>
      <c r="I5810">
        <v>102637.281</v>
      </c>
      <c r="J5810" t="s">
        <v>741</v>
      </c>
      <c r="T5810">
        <f t="shared" si="117"/>
        <v>-10.81</v>
      </c>
      <c r="U5810">
        <v>-10.81</v>
      </c>
    </row>
    <row r="5811" spans="1:21" x14ac:dyDescent="0.2">
      <c r="A5811" t="s">
        <v>1851</v>
      </c>
      <c r="B5811" s="10" t="s">
        <v>1215</v>
      </c>
      <c r="C5811">
        <v>49.1</v>
      </c>
      <c r="D5811">
        <v>-44.31</v>
      </c>
      <c r="E5811">
        <v>31.1</v>
      </c>
      <c r="F5811" t="s">
        <v>1763</v>
      </c>
      <c r="G5811">
        <v>220</v>
      </c>
      <c r="H5811">
        <v>16338.48</v>
      </c>
      <c r="I5811">
        <v>102637.281</v>
      </c>
      <c r="J5811" t="s">
        <v>741</v>
      </c>
      <c r="T5811">
        <f t="shared" si="117"/>
        <v>-13.21</v>
      </c>
      <c r="U5811">
        <v>-13.21</v>
      </c>
    </row>
    <row r="5812" spans="1:21" x14ac:dyDescent="0.2">
      <c r="A5812" t="s">
        <v>1851</v>
      </c>
      <c r="B5812" s="10" t="s">
        <v>1700</v>
      </c>
      <c r="C5812">
        <v>52.9</v>
      </c>
      <c r="D5812">
        <v>-48.11</v>
      </c>
      <c r="E5812">
        <v>3.8</v>
      </c>
      <c r="F5812" t="s">
        <v>1701</v>
      </c>
      <c r="G5812">
        <v>450</v>
      </c>
      <c r="H5812">
        <v>16338.48</v>
      </c>
      <c r="I5812">
        <v>102637.281</v>
      </c>
      <c r="J5812" t="s">
        <v>741</v>
      </c>
      <c r="T5812">
        <f t="shared" si="117"/>
        <v>-44.31</v>
      </c>
      <c r="U5812">
        <v>-44.31</v>
      </c>
    </row>
    <row r="5813" spans="1:21" x14ac:dyDescent="0.2">
      <c r="A5813" t="s">
        <v>1851</v>
      </c>
      <c r="B5813" s="10" t="s">
        <v>1702</v>
      </c>
      <c r="C5813">
        <v>58.3</v>
      </c>
      <c r="D5813">
        <v>-53.51</v>
      </c>
      <c r="E5813">
        <v>5.4</v>
      </c>
      <c r="F5813" t="s">
        <v>1871</v>
      </c>
      <c r="G5813">
        <v>600</v>
      </c>
      <c r="H5813">
        <v>16338.48</v>
      </c>
      <c r="I5813">
        <v>102637.281</v>
      </c>
      <c r="J5813" t="s">
        <v>741</v>
      </c>
      <c r="T5813">
        <f t="shared" si="117"/>
        <v>-48.11</v>
      </c>
      <c r="U5813">
        <v>-48.11</v>
      </c>
    </row>
    <row r="5814" spans="1:21" x14ac:dyDescent="0.2">
      <c r="A5814" t="s">
        <v>1851</v>
      </c>
      <c r="B5814" s="10" t="s">
        <v>1704</v>
      </c>
      <c r="C5814">
        <v>60.3</v>
      </c>
      <c r="D5814">
        <v>-55.51</v>
      </c>
      <c r="E5814">
        <v>2</v>
      </c>
      <c r="F5814" t="s">
        <v>1872</v>
      </c>
      <c r="G5814">
        <v>800</v>
      </c>
      <c r="H5814">
        <v>16338.48</v>
      </c>
      <c r="I5814">
        <v>102637.281</v>
      </c>
      <c r="J5814" t="s">
        <v>741</v>
      </c>
      <c r="T5814">
        <f t="shared" si="117"/>
        <v>-53.51</v>
      </c>
      <c r="U5814">
        <v>-53.51</v>
      </c>
    </row>
    <row r="5815" spans="1:21" x14ac:dyDescent="0.2">
      <c r="A5815" t="s">
        <v>1851</v>
      </c>
      <c r="B5815" s="10" t="s">
        <v>1709</v>
      </c>
      <c r="C5815">
        <v>70.3</v>
      </c>
      <c r="D5815">
        <v>-65.510000000000005</v>
      </c>
      <c r="E5815">
        <v>10</v>
      </c>
      <c r="F5815" t="s">
        <v>1705</v>
      </c>
      <c r="G5815">
        <v>1500</v>
      </c>
      <c r="H5815">
        <v>16338.48</v>
      </c>
      <c r="I5815">
        <v>102637.281</v>
      </c>
      <c r="J5815" t="s">
        <v>741</v>
      </c>
      <c r="T5815">
        <f t="shared" si="117"/>
        <v>-55.510000000000005</v>
      </c>
      <c r="U5815">
        <v>-55.510000000000005</v>
      </c>
    </row>
    <row r="5816" spans="1:21" x14ac:dyDescent="0.2">
      <c r="A5816" t="s">
        <v>1852</v>
      </c>
      <c r="B5816" s="10" t="s">
        <v>1714</v>
      </c>
      <c r="C5816">
        <v>11.4</v>
      </c>
      <c r="D5816">
        <v>-6.74</v>
      </c>
      <c r="E5816">
        <v>11.4</v>
      </c>
      <c r="F5816" t="s">
        <v>1715</v>
      </c>
      <c r="G5816">
        <v>150</v>
      </c>
      <c r="H5816">
        <v>16338.758</v>
      </c>
      <c r="I5816">
        <v>102647.64</v>
      </c>
      <c r="J5816" t="s">
        <v>741</v>
      </c>
      <c r="T5816">
        <f t="shared" si="117"/>
        <v>4.66</v>
      </c>
      <c r="U5816">
        <v>4.66</v>
      </c>
    </row>
    <row r="5817" spans="1:21" x14ac:dyDescent="0.2">
      <c r="A5817" t="s">
        <v>1852</v>
      </c>
      <c r="B5817" s="10" t="s">
        <v>1711</v>
      </c>
      <c r="C5817">
        <v>13.7</v>
      </c>
      <c r="D5817">
        <v>-9.0399999999999991</v>
      </c>
      <c r="E5817">
        <v>2.2999999999999998</v>
      </c>
      <c r="F5817" t="s">
        <v>1870</v>
      </c>
      <c r="G5817">
        <v>210</v>
      </c>
      <c r="H5817">
        <v>16338.758</v>
      </c>
      <c r="I5817">
        <v>102647.64</v>
      </c>
      <c r="J5817" t="s">
        <v>741</v>
      </c>
      <c r="T5817">
        <f t="shared" si="117"/>
        <v>-6.7399999999999993</v>
      </c>
      <c r="U5817">
        <v>-6.7399999999999993</v>
      </c>
    </row>
    <row r="5818" spans="1:21" x14ac:dyDescent="0.2">
      <c r="A5818" t="s">
        <v>1852</v>
      </c>
      <c r="B5818" s="10" t="s">
        <v>1693</v>
      </c>
      <c r="C5818">
        <v>15</v>
      </c>
      <c r="D5818">
        <v>-10.34</v>
      </c>
      <c r="E5818">
        <v>1.3</v>
      </c>
      <c r="F5818" t="s">
        <v>1694</v>
      </c>
      <c r="G5818">
        <v>220</v>
      </c>
      <c r="H5818">
        <v>16338.758</v>
      </c>
      <c r="I5818">
        <v>102647.64</v>
      </c>
      <c r="J5818" t="s">
        <v>741</v>
      </c>
      <c r="T5818">
        <f t="shared" si="117"/>
        <v>-9.0399999999999991</v>
      </c>
      <c r="U5818">
        <v>-9.0399999999999991</v>
      </c>
    </row>
    <row r="5819" spans="1:21" x14ac:dyDescent="0.2">
      <c r="A5819" t="s">
        <v>1852</v>
      </c>
      <c r="B5819" s="10" t="s">
        <v>1215</v>
      </c>
      <c r="C5819">
        <v>36</v>
      </c>
      <c r="D5819">
        <v>-31.34</v>
      </c>
      <c r="E5819">
        <v>21</v>
      </c>
      <c r="F5819" t="s">
        <v>1763</v>
      </c>
      <c r="G5819">
        <v>220</v>
      </c>
      <c r="H5819">
        <v>16338.758</v>
      </c>
      <c r="I5819">
        <v>102647.64</v>
      </c>
      <c r="J5819" t="s">
        <v>741</v>
      </c>
      <c r="T5819">
        <f t="shared" si="117"/>
        <v>-10.34</v>
      </c>
      <c r="U5819">
        <v>-10.34</v>
      </c>
    </row>
    <row r="5820" spans="1:21" x14ac:dyDescent="0.2">
      <c r="A5820" t="s">
        <v>1852</v>
      </c>
      <c r="B5820" s="10" t="s">
        <v>1700</v>
      </c>
      <c r="C5820">
        <v>45.8</v>
      </c>
      <c r="D5820">
        <v>-41.14</v>
      </c>
      <c r="E5820">
        <v>9.8000000000000007</v>
      </c>
      <c r="F5820" t="s">
        <v>1701</v>
      </c>
      <c r="G5820">
        <v>450</v>
      </c>
      <c r="H5820">
        <v>16338.758</v>
      </c>
      <c r="I5820">
        <v>102647.64</v>
      </c>
      <c r="J5820" t="s">
        <v>741</v>
      </c>
      <c r="T5820">
        <f t="shared" si="117"/>
        <v>-31.34</v>
      </c>
      <c r="U5820">
        <v>-31.34</v>
      </c>
    </row>
    <row r="5821" spans="1:21" x14ac:dyDescent="0.2">
      <c r="A5821" t="s">
        <v>1852</v>
      </c>
      <c r="B5821" s="10" t="s">
        <v>1702</v>
      </c>
      <c r="C5821">
        <v>51.5</v>
      </c>
      <c r="D5821">
        <v>-46.84</v>
      </c>
      <c r="E5821">
        <v>5.7</v>
      </c>
      <c r="F5821" t="s">
        <v>1871</v>
      </c>
      <c r="G5821">
        <v>600</v>
      </c>
      <c r="H5821">
        <v>16338.758</v>
      </c>
      <c r="I5821">
        <v>102647.64</v>
      </c>
      <c r="J5821" t="s">
        <v>741</v>
      </c>
      <c r="T5821">
        <f t="shared" si="117"/>
        <v>-41.14</v>
      </c>
      <c r="U5821">
        <v>-41.14</v>
      </c>
    </row>
    <row r="5822" spans="1:21" x14ac:dyDescent="0.2">
      <c r="A5822" t="s">
        <v>1852</v>
      </c>
      <c r="B5822" s="10" t="s">
        <v>1704</v>
      </c>
      <c r="C5822">
        <v>53.5</v>
      </c>
      <c r="D5822">
        <v>-48.84</v>
      </c>
      <c r="E5822">
        <v>2</v>
      </c>
      <c r="F5822" t="s">
        <v>1872</v>
      </c>
      <c r="G5822">
        <v>800</v>
      </c>
      <c r="H5822">
        <v>16338.758</v>
      </c>
      <c r="I5822">
        <v>102647.64</v>
      </c>
      <c r="J5822" t="s">
        <v>741</v>
      </c>
      <c r="T5822">
        <f t="shared" si="117"/>
        <v>-46.84</v>
      </c>
      <c r="U5822">
        <v>-46.84</v>
      </c>
    </row>
    <row r="5823" spans="1:21" x14ac:dyDescent="0.2">
      <c r="A5823" t="s">
        <v>1852</v>
      </c>
      <c r="B5823" s="10" t="s">
        <v>1709</v>
      </c>
      <c r="C5823">
        <v>70.400000000000006</v>
      </c>
      <c r="D5823">
        <v>-65.739999999999995</v>
      </c>
      <c r="E5823">
        <v>16.899999999999999</v>
      </c>
      <c r="F5823" t="s">
        <v>1705</v>
      </c>
      <c r="G5823">
        <v>1500</v>
      </c>
      <c r="H5823">
        <v>16338.758</v>
      </c>
      <c r="I5823">
        <v>102647.64</v>
      </c>
      <c r="J5823" t="s">
        <v>741</v>
      </c>
      <c r="T5823">
        <f t="shared" si="117"/>
        <v>-48.839999999999996</v>
      </c>
      <c r="U5823">
        <v>-48.839999999999996</v>
      </c>
    </row>
    <row r="5824" spans="1:21" x14ac:dyDescent="0.2">
      <c r="A5824" t="s">
        <v>1853</v>
      </c>
      <c r="B5824" s="10" t="s">
        <v>1687</v>
      </c>
      <c r="C5824">
        <v>1.2</v>
      </c>
      <c r="D5824">
        <v>5.01</v>
      </c>
      <c r="E5824">
        <v>1.2</v>
      </c>
      <c r="F5824" t="s">
        <v>1873</v>
      </c>
      <c r="G5824">
        <v>70</v>
      </c>
      <c r="H5824">
        <v>16340.856</v>
      </c>
      <c r="I5824">
        <v>102595.083</v>
      </c>
      <c r="J5824" t="s">
        <v>741</v>
      </c>
      <c r="T5824">
        <f t="shared" si="117"/>
        <v>6.21</v>
      </c>
      <c r="U5824">
        <v>6.21</v>
      </c>
    </row>
    <row r="5825" spans="1:21" x14ac:dyDescent="0.2">
      <c r="A5825" t="s">
        <v>1853</v>
      </c>
      <c r="B5825" s="10" t="s">
        <v>1714</v>
      </c>
      <c r="C5825">
        <v>3</v>
      </c>
      <c r="D5825">
        <v>3.21</v>
      </c>
      <c r="E5825">
        <v>1.8</v>
      </c>
      <c r="F5825" t="s">
        <v>1715</v>
      </c>
      <c r="G5825">
        <v>150</v>
      </c>
      <c r="H5825">
        <v>16340.856</v>
      </c>
      <c r="I5825">
        <v>102595.083</v>
      </c>
      <c r="J5825" t="s">
        <v>741</v>
      </c>
      <c r="T5825">
        <f t="shared" si="117"/>
        <v>5.01</v>
      </c>
      <c r="U5825">
        <v>5.01</v>
      </c>
    </row>
    <row r="5826" spans="1:21" x14ac:dyDescent="0.2">
      <c r="A5826" t="s">
        <v>1853</v>
      </c>
      <c r="B5826" s="10" t="s">
        <v>1722</v>
      </c>
      <c r="C5826">
        <v>12.7</v>
      </c>
      <c r="D5826">
        <v>-6.49</v>
      </c>
      <c r="E5826">
        <v>9.6999999999999993</v>
      </c>
      <c r="F5826" t="s">
        <v>1690</v>
      </c>
      <c r="G5826">
        <v>70</v>
      </c>
      <c r="H5826">
        <v>16340.856</v>
      </c>
      <c r="I5826">
        <v>102595.083</v>
      </c>
      <c r="J5826" t="s">
        <v>741</v>
      </c>
      <c r="T5826">
        <f t="shared" si="117"/>
        <v>3.2099999999999991</v>
      </c>
      <c r="U5826">
        <v>3.2099999999999991</v>
      </c>
    </row>
    <row r="5827" spans="1:21" x14ac:dyDescent="0.2">
      <c r="A5827" t="s">
        <v>1853</v>
      </c>
      <c r="B5827" s="10" t="s">
        <v>1711</v>
      </c>
      <c r="C5827">
        <v>16</v>
      </c>
      <c r="D5827">
        <v>-9.7899999999999991</v>
      </c>
      <c r="E5827">
        <v>3.3</v>
      </c>
      <c r="F5827" t="s">
        <v>1870</v>
      </c>
      <c r="G5827">
        <v>210</v>
      </c>
      <c r="H5827">
        <v>16340.856</v>
      </c>
      <c r="I5827">
        <v>102595.083</v>
      </c>
      <c r="J5827" t="s">
        <v>741</v>
      </c>
      <c r="T5827">
        <f t="shared" ref="T5827:T5890" si="118">D5827+E5827</f>
        <v>-6.4899999999999993</v>
      </c>
      <c r="U5827">
        <v>-6.4899999999999993</v>
      </c>
    </row>
    <row r="5828" spans="1:21" x14ac:dyDescent="0.2">
      <c r="A5828" t="s">
        <v>1853</v>
      </c>
      <c r="B5828" s="10" t="s">
        <v>1693</v>
      </c>
      <c r="C5828">
        <v>19</v>
      </c>
      <c r="D5828">
        <v>-12.79</v>
      </c>
      <c r="E5828">
        <v>3</v>
      </c>
      <c r="F5828" t="s">
        <v>1694</v>
      </c>
      <c r="G5828">
        <v>220</v>
      </c>
      <c r="H5828">
        <v>16340.856</v>
      </c>
      <c r="I5828">
        <v>102595.083</v>
      </c>
      <c r="J5828" t="s">
        <v>741</v>
      </c>
      <c r="T5828">
        <f t="shared" si="118"/>
        <v>-9.7899999999999991</v>
      </c>
      <c r="U5828">
        <v>-9.7899999999999991</v>
      </c>
    </row>
    <row r="5829" spans="1:21" x14ac:dyDescent="0.2">
      <c r="A5829" t="s">
        <v>1853</v>
      </c>
      <c r="B5829" s="10" t="s">
        <v>1215</v>
      </c>
      <c r="C5829">
        <v>45</v>
      </c>
      <c r="D5829">
        <v>-38.79</v>
      </c>
      <c r="E5829">
        <v>26</v>
      </c>
      <c r="F5829" t="s">
        <v>1763</v>
      </c>
      <c r="G5829">
        <v>220</v>
      </c>
      <c r="H5829">
        <v>16340.856</v>
      </c>
      <c r="I5829">
        <v>102595.083</v>
      </c>
      <c r="J5829" t="s">
        <v>741</v>
      </c>
      <c r="T5829">
        <f t="shared" si="118"/>
        <v>-12.79</v>
      </c>
      <c r="U5829">
        <v>-12.79</v>
      </c>
    </row>
    <row r="5830" spans="1:21" x14ac:dyDescent="0.2">
      <c r="A5830" t="s">
        <v>1853</v>
      </c>
      <c r="B5830" s="10" t="s">
        <v>1700</v>
      </c>
      <c r="C5830">
        <v>55</v>
      </c>
      <c r="D5830">
        <v>-48.79</v>
      </c>
      <c r="E5830">
        <v>10</v>
      </c>
      <c r="F5830" t="s">
        <v>1701</v>
      </c>
      <c r="G5830">
        <v>450</v>
      </c>
      <c r="H5830">
        <v>16340.856</v>
      </c>
      <c r="I5830">
        <v>102595.083</v>
      </c>
      <c r="J5830" t="s">
        <v>741</v>
      </c>
      <c r="T5830">
        <f t="shared" si="118"/>
        <v>-38.79</v>
      </c>
      <c r="U5830">
        <v>-38.79</v>
      </c>
    </row>
    <row r="5831" spans="1:21" x14ac:dyDescent="0.2">
      <c r="A5831" t="s">
        <v>1853</v>
      </c>
      <c r="B5831" s="10" t="s">
        <v>1702</v>
      </c>
      <c r="C5831">
        <v>58</v>
      </c>
      <c r="D5831">
        <v>-51.79</v>
      </c>
      <c r="E5831">
        <v>3</v>
      </c>
      <c r="F5831" t="s">
        <v>1871</v>
      </c>
      <c r="G5831">
        <v>600</v>
      </c>
      <c r="H5831">
        <v>16340.856</v>
      </c>
      <c r="I5831">
        <v>102595.083</v>
      </c>
      <c r="J5831" t="s">
        <v>741</v>
      </c>
      <c r="T5831">
        <f t="shared" si="118"/>
        <v>-48.79</v>
      </c>
      <c r="U5831">
        <v>-48.79</v>
      </c>
    </row>
    <row r="5832" spans="1:21" x14ac:dyDescent="0.2">
      <c r="A5832" t="s">
        <v>1853</v>
      </c>
      <c r="B5832" s="10" t="s">
        <v>1704</v>
      </c>
      <c r="C5832">
        <v>63.5</v>
      </c>
      <c r="D5832">
        <v>-57.29</v>
      </c>
      <c r="E5832">
        <v>5.5</v>
      </c>
      <c r="F5832" t="s">
        <v>1872</v>
      </c>
      <c r="G5832">
        <v>800</v>
      </c>
      <c r="H5832">
        <v>16340.856</v>
      </c>
      <c r="I5832">
        <v>102595.083</v>
      </c>
      <c r="J5832" t="s">
        <v>741</v>
      </c>
      <c r="T5832">
        <f t="shared" si="118"/>
        <v>-51.79</v>
      </c>
      <c r="U5832">
        <v>-51.79</v>
      </c>
    </row>
    <row r="5833" spans="1:21" x14ac:dyDescent="0.2">
      <c r="A5833" t="s">
        <v>1853</v>
      </c>
      <c r="B5833" s="10" t="s">
        <v>1709</v>
      </c>
      <c r="C5833">
        <v>67</v>
      </c>
      <c r="D5833">
        <v>-60.79</v>
      </c>
      <c r="E5833">
        <v>3.5</v>
      </c>
      <c r="F5833" t="s">
        <v>1705</v>
      </c>
      <c r="G5833">
        <v>1500</v>
      </c>
      <c r="H5833">
        <v>16340.856</v>
      </c>
      <c r="I5833">
        <v>102595.083</v>
      </c>
      <c r="J5833" t="s">
        <v>741</v>
      </c>
      <c r="T5833">
        <f t="shared" si="118"/>
        <v>-57.29</v>
      </c>
      <c r="U5833">
        <v>-57.29</v>
      </c>
    </row>
    <row r="5834" spans="1:21" x14ac:dyDescent="0.2">
      <c r="A5834" t="s">
        <v>1853</v>
      </c>
      <c r="B5834" s="10" t="s">
        <v>1768</v>
      </c>
      <c r="C5834">
        <v>72.5</v>
      </c>
      <c r="D5834">
        <v>-66.290000000000006</v>
      </c>
      <c r="E5834">
        <v>5.5</v>
      </c>
      <c r="F5834" t="s">
        <v>1710</v>
      </c>
      <c r="G5834">
        <v>3000</v>
      </c>
      <c r="H5834">
        <v>16340.856</v>
      </c>
      <c r="I5834">
        <v>102595.083</v>
      </c>
      <c r="J5834" t="s">
        <v>741</v>
      </c>
      <c r="T5834">
        <f t="shared" si="118"/>
        <v>-60.790000000000006</v>
      </c>
      <c r="U5834">
        <v>-60.790000000000006</v>
      </c>
    </row>
    <row r="5835" spans="1:21" x14ac:dyDescent="0.2">
      <c r="A5835" t="s">
        <v>1854</v>
      </c>
      <c r="B5835" s="10" t="s">
        <v>1714</v>
      </c>
      <c r="C5835">
        <v>13.6</v>
      </c>
      <c r="D5835">
        <v>-8.0299999999999994</v>
      </c>
      <c r="E5835">
        <v>13.6</v>
      </c>
      <c r="F5835" t="s">
        <v>1715</v>
      </c>
      <c r="G5835">
        <v>150</v>
      </c>
      <c r="H5835">
        <v>16348.994000000001</v>
      </c>
      <c r="I5835">
        <v>102630.461</v>
      </c>
      <c r="J5835" t="s">
        <v>741</v>
      </c>
      <c r="T5835">
        <f t="shared" si="118"/>
        <v>5.57</v>
      </c>
      <c r="U5835">
        <v>5.57</v>
      </c>
    </row>
    <row r="5836" spans="1:21" x14ac:dyDescent="0.2">
      <c r="A5836" t="s">
        <v>1854</v>
      </c>
      <c r="B5836" s="10" t="s">
        <v>1711</v>
      </c>
      <c r="C5836">
        <v>16.5</v>
      </c>
      <c r="D5836">
        <v>-10.93</v>
      </c>
      <c r="E5836">
        <v>2.9</v>
      </c>
      <c r="F5836" t="s">
        <v>1870</v>
      </c>
      <c r="G5836">
        <v>210</v>
      </c>
      <c r="H5836">
        <v>16348.994000000001</v>
      </c>
      <c r="I5836">
        <v>102630.461</v>
      </c>
      <c r="J5836" t="s">
        <v>741</v>
      </c>
      <c r="T5836">
        <f t="shared" si="118"/>
        <v>-8.0299999999999994</v>
      </c>
      <c r="U5836">
        <v>-8.0299999999999994</v>
      </c>
    </row>
    <row r="5837" spans="1:21" x14ac:dyDescent="0.2">
      <c r="A5837" t="s">
        <v>1854</v>
      </c>
      <c r="B5837" s="10" t="s">
        <v>1693</v>
      </c>
      <c r="C5837">
        <v>18.100000000000001</v>
      </c>
      <c r="D5837">
        <v>-12.53</v>
      </c>
      <c r="E5837">
        <v>1.6</v>
      </c>
      <c r="F5837" t="s">
        <v>1694</v>
      </c>
      <c r="G5837">
        <v>220</v>
      </c>
      <c r="H5837">
        <v>16348.994000000001</v>
      </c>
      <c r="I5837">
        <v>102630.461</v>
      </c>
      <c r="J5837" t="s">
        <v>741</v>
      </c>
      <c r="T5837">
        <f t="shared" si="118"/>
        <v>-10.93</v>
      </c>
      <c r="U5837">
        <v>-10.93</v>
      </c>
    </row>
    <row r="5838" spans="1:21" x14ac:dyDescent="0.2">
      <c r="A5838" t="s">
        <v>1854</v>
      </c>
      <c r="B5838" s="10" t="s">
        <v>1215</v>
      </c>
      <c r="C5838">
        <v>37.200000000000003</v>
      </c>
      <c r="D5838">
        <v>-31.63</v>
      </c>
      <c r="E5838">
        <v>19.100000000000001</v>
      </c>
      <c r="F5838" t="s">
        <v>1763</v>
      </c>
      <c r="G5838">
        <v>220</v>
      </c>
      <c r="H5838">
        <v>16348.994000000001</v>
      </c>
      <c r="I5838">
        <v>102630.461</v>
      </c>
      <c r="J5838" t="s">
        <v>741</v>
      </c>
      <c r="T5838">
        <f t="shared" si="118"/>
        <v>-12.529999999999998</v>
      </c>
      <c r="U5838">
        <v>-12.529999999999998</v>
      </c>
    </row>
    <row r="5839" spans="1:21" x14ac:dyDescent="0.2">
      <c r="A5839" t="s">
        <v>1854</v>
      </c>
      <c r="B5839" s="10" t="s">
        <v>1700</v>
      </c>
      <c r="C5839">
        <v>48</v>
      </c>
      <c r="D5839">
        <v>-42.43</v>
      </c>
      <c r="E5839">
        <v>10.8</v>
      </c>
      <c r="F5839" t="s">
        <v>1701</v>
      </c>
      <c r="G5839">
        <v>450</v>
      </c>
      <c r="H5839">
        <v>16348.994000000001</v>
      </c>
      <c r="I5839">
        <v>102630.461</v>
      </c>
      <c r="J5839" t="s">
        <v>741</v>
      </c>
      <c r="T5839">
        <f t="shared" si="118"/>
        <v>-31.63</v>
      </c>
      <c r="U5839">
        <v>-31.63</v>
      </c>
    </row>
    <row r="5840" spans="1:21" x14ac:dyDescent="0.2">
      <c r="A5840" t="s">
        <v>1854</v>
      </c>
      <c r="B5840" s="10" t="s">
        <v>1702</v>
      </c>
      <c r="C5840">
        <v>57.9</v>
      </c>
      <c r="D5840">
        <v>-52.33</v>
      </c>
      <c r="E5840">
        <v>9.9</v>
      </c>
      <c r="F5840" t="s">
        <v>1871</v>
      </c>
      <c r="G5840">
        <v>600</v>
      </c>
      <c r="H5840">
        <v>16348.994000000001</v>
      </c>
      <c r="I5840">
        <v>102630.461</v>
      </c>
      <c r="J5840" t="s">
        <v>741</v>
      </c>
      <c r="T5840">
        <f t="shared" si="118"/>
        <v>-42.43</v>
      </c>
      <c r="U5840">
        <v>-42.43</v>
      </c>
    </row>
    <row r="5841" spans="1:21" x14ac:dyDescent="0.2">
      <c r="A5841" t="s">
        <v>1854</v>
      </c>
      <c r="B5841" s="10" t="s">
        <v>1704</v>
      </c>
      <c r="C5841">
        <v>63.9</v>
      </c>
      <c r="D5841">
        <v>-58.33</v>
      </c>
      <c r="E5841">
        <v>6</v>
      </c>
      <c r="F5841" t="s">
        <v>1872</v>
      </c>
      <c r="G5841">
        <v>800</v>
      </c>
      <c r="H5841">
        <v>16348.994000000001</v>
      </c>
      <c r="I5841">
        <v>102630.461</v>
      </c>
      <c r="J5841" t="s">
        <v>741</v>
      </c>
      <c r="T5841">
        <f t="shared" si="118"/>
        <v>-52.33</v>
      </c>
      <c r="U5841">
        <v>-52.33</v>
      </c>
    </row>
    <row r="5842" spans="1:21" x14ac:dyDescent="0.2">
      <c r="A5842" t="s">
        <v>1854</v>
      </c>
      <c r="B5842" s="10" t="s">
        <v>1709</v>
      </c>
      <c r="C5842">
        <v>77.900000000000006</v>
      </c>
      <c r="D5842">
        <v>-72.33</v>
      </c>
      <c r="E5842">
        <v>14</v>
      </c>
      <c r="F5842" t="s">
        <v>1705</v>
      </c>
      <c r="G5842">
        <v>1500</v>
      </c>
      <c r="H5842">
        <v>16348.994000000001</v>
      </c>
      <c r="I5842">
        <v>102630.461</v>
      </c>
      <c r="J5842" t="s">
        <v>741</v>
      </c>
      <c r="T5842">
        <f t="shared" si="118"/>
        <v>-58.33</v>
      </c>
      <c r="U5842">
        <v>-58.33</v>
      </c>
    </row>
    <row r="5843" spans="1:21" x14ac:dyDescent="0.2">
      <c r="A5843" t="s">
        <v>1855</v>
      </c>
      <c r="B5843" s="10" t="s">
        <v>1687</v>
      </c>
      <c r="C5843">
        <v>1.5</v>
      </c>
      <c r="D5843">
        <v>3.78</v>
      </c>
      <c r="E5843">
        <v>1.5</v>
      </c>
      <c r="F5843" t="s">
        <v>1873</v>
      </c>
      <c r="G5843">
        <v>70</v>
      </c>
      <c r="H5843">
        <v>16342.296</v>
      </c>
      <c r="I5843">
        <v>102619.458</v>
      </c>
      <c r="J5843" t="s">
        <v>741</v>
      </c>
      <c r="T5843">
        <f t="shared" si="118"/>
        <v>5.2799999999999994</v>
      </c>
      <c r="U5843">
        <v>5.2799999999999994</v>
      </c>
    </row>
    <row r="5844" spans="1:21" x14ac:dyDescent="0.2">
      <c r="A5844" t="s">
        <v>1855</v>
      </c>
      <c r="B5844" s="10" t="s">
        <v>1722</v>
      </c>
      <c r="C5844">
        <v>5.4</v>
      </c>
      <c r="D5844">
        <v>-0.12</v>
      </c>
      <c r="E5844">
        <v>3.9</v>
      </c>
      <c r="F5844" t="s">
        <v>1690</v>
      </c>
      <c r="G5844">
        <v>70</v>
      </c>
      <c r="H5844">
        <v>16342.296</v>
      </c>
      <c r="I5844">
        <v>102619.458</v>
      </c>
      <c r="J5844" t="s">
        <v>741</v>
      </c>
      <c r="T5844">
        <f t="shared" si="118"/>
        <v>3.78</v>
      </c>
      <c r="U5844">
        <v>3.78</v>
      </c>
    </row>
    <row r="5845" spans="1:21" x14ac:dyDescent="0.2">
      <c r="A5845" t="s">
        <v>1855</v>
      </c>
      <c r="B5845" s="10" t="s">
        <v>1714</v>
      </c>
      <c r="C5845">
        <v>10.5</v>
      </c>
      <c r="D5845">
        <v>-5.22</v>
      </c>
      <c r="E5845">
        <v>5.0999999999999996</v>
      </c>
      <c r="F5845" t="s">
        <v>1715</v>
      </c>
      <c r="G5845">
        <v>150</v>
      </c>
      <c r="H5845">
        <v>16342.296</v>
      </c>
      <c r="I5845">
        <v>102619.458</v>
      </c>
      <c r="J5845" t="s">
        <v>741</v>
      </c>
      <c r="T5845">
        <f t="shared" si="118"/>
        <v>-0.12000000000000011</v>
      </c>
      <c r="U5845">
        <v>-0.12000000000000011</v>
      </c>
    </row>
    <row r="5846" spans="1:21" x14ac:dyDescent="0.2">
      <c r="A5846" t="s">
        <v>1855</v>
      </c>
      <c r="B5846" s="10" t="s">
        <v>1722</v>
      </c>
      <c r="C5846">
        <v>11.4</v>
      </c>
      <c r="D5846">
        <v>-6.12</v>
      </c>
      <c r="E5846">
        <v>0.9</v>
      </c>
      <c r="F5846" t="s">
        <v>1690</v>
      </c>
      <c r="G5846">
        <v>70</v>
      </c>
      <c r="H5846">
        <v>16342.296</v>
      </c>
      <c r="I5846">
        <v>102619.458</v>
      </c>
      <c r="J5846" t="s">
        <v>741</v>
      </c>
      <c r="T5846">
        <f t="shared" si="118"/>
        <v>-5.22</v>
      </c>
      <c r="U5846">
        <v>-5.22</v>
      </c>
    </row>
    <row r="5847" spans="1:21" x14ac:dyDescent="0.2">
      <c r="A5847" t="s">
        <v>1855</v>
      </c>
      <c r="B5847" s="10" t="s">
        <v>1711</v>
      </c>
      <c r="C5847">
        <v>14.2</v>
      </c>
      <c r="D5847">
        <v>-8.92</v>
      </c>
      <c r="E5847">
        <v>2.8</v>
      </c>
      <c r="F5847" t="s">
        <v>1870</v>
      </c>
      <c r="G5847">
        <v>210</v>
      </c>
      <c r="H5847">
        <v>16342.296</v>
      </c>
      <c r="I5847">
        <v>102619.458</v>
      </c>
      <c r="J5847" t="s">
        <v>741</v>
      </c>
      <c r="T5847">
        <f t="shared" si="118"/>
        <v>-6.12</v>
      </c>
      <c r="U5847">
        <v>-6.12</v>
      </c>
    </row>
    <row r="5848" spans="1:21" x14ac:dyDescent="0.2">
      <c r="A5848" t="s">
        <v>1855</v>
      </c>
      <c r="B5848" s="10" t="s">
        <v>1693</v>
      </c>
      <c r="C5848">
        <v>19</v>
      </c>
      <c r="D5848">
        <v>-13.72</v>
      </c>
      <c r="E5848">
        <v>4.8</v>
      </c>
      <c r="F5848" t="s">
        <v>1694</v>
      </c>
      <c r="G5848">
        <v>220</v>
      </c>
      <c r="H5848">
        <v>16342.296</v>
      </c>
      <c r="I5848">
        <v>102619.458</v>
      </c>
      <c r="J5848" t="s">
        <v>741</v>
      </c>
      <c r="T5848">
        <f t="shared" si="118"/>
        <v>-8.9200000000000017</v>
      </c>
      <c r="U5848">
        <v>-8.9200000000000017</v>
      </c>
    </row>
    <row r="5849" spans="1:21" x14ac:dyDescent="0.2">
      <c r="A5849" t="s">
        <v>1855</v>
      </c>
      <c r="B5849" s="10" t="s">
        <v>1215</v>
      </c>
      <c r="C5849">
        <v>38</v>
      </c>
      <c r="D5849">
        <v>-32.72</v>
      </c>
      <c r="E5849">
        <v>19</v>
      </c>
      <c r="F5849" t="s">
        <v>1763</v>
      </c>
      <c r="G5849">
        <v>220</v>
      </c>
      <c r="H5849">
        <v>16342.296</v>
      </c>
      <c r="I5849">
        <v>102619.458</v>
      </c>
      <c r="J5849" t="s">
        <v>741</v>
      </c>
      <c r="T5849">
        <f t="shared" si="118"/>
        <v>-13.719999999999999</v>
      </c>
      <c r="U5849">
        <v>-13.719999999999999</v>
      </c>
    </row>
    <row r="5850" spans="1:21" x14ac:dyDescent="0.2">
      <c r="A5850" t="s">
        <v>1855</v>
      </c>
      <c r="B5850" s="10" t="s">
        <v>1700</v>
      </c>
      <c r="C5850">
        <v>49</v>
      </c>
      <c r="D5850">
        <v>-43.72</v>
      </c>
      <c r="E5850">
        <v>11</v>
      </c>
      <c r="F5850" t="s">
        <v>1701</v>
      </c>
      <c r="G5850">
        <v>450</v>
      </c>
      <c r="H5850">
        <v>16342.296</v>
      </c>
      <c r="I5850">
        <v>102619.458</v>
      </c>
      <c r="J5850" t="s">
        <v>741</v>
      </c>
      <c r="T5850">
        <f t="shared" si="118"/>
        <v>-32.72</v>
      </c>
      <c r="U5850">
        <v>-32.72</v>
      </c>
    </row>
    <row r="5851" spans="1:21" x14ac:dyDescent="0.2">
      <c r="A5851" t="s">
        <v>1855</v>
      </c>
      <c r="B5851" s="10" t="s">
        <v>1702</v>
      </c>
      <c r="C5851">
        <v>57.4</v>
      </c>
      <c r="D5851">
        <v>-52.12</v>
      </c>
      <c r="E5851">
        <v>8.4</v>
      </c>
      <c r="F5851" t="s">
        <v>1871</v>
      </c>
      <c r="G5851">
        <v>600</v>
      </c>
      <c r="H5851">
        <v>16342.296</v>
      </c>
      <c r="I5851">
        <v>102619.458</v>
      </c>
      <c r="J5851" t="s">
        <v>741</v>
      </c>
      <c r="T5851">
        <f t="shared" si="118"/>
        <v>-43.72</v>
      </c>
      <c r="U5851">
        <v>-43.72</v>
      </c>
    </row>
    <row r="5852" spans="1:21" x14ac:dyDescent="0.2">
      <c r="A5852" t="s">
        <v>1855</v>
      </c>
      <c r="B5852" s="10" t="s">
        <v>1704</v>
      </c>
      <c r="C5852">
        <v>63</v>
      </c>
      <c r="D5852">
        <v>-57.72</v>
      </c>
      <c r="E5852">
        <v>5.6</v>
      </c>
      <c r="F5852" t="s">
        <v>1872</v>
      </c>
      <c r="G5852">
        <v>800</v>
      </c>
      <c r="H5852">
        <v>16342.296</v>
      </c>
      <c r="I5852">
        <v>102619.458</v>
      </c>
      <c r="J5852" t="s">
        <v>741</v>
      </c>
      <c r="T5852">
        <f t="shared" si="118"/>
        <v>-52.12</v>
      </c>
      <c r="U5852">
        <v>-52.12</v>
      </c>
    </row>
    <row r="5853" spans="1:21" x14ac:dyDescent="0.2">
      <c r="A5853" t="s">
        <v>1855</v>
      </c>
      <c r="B5853" s="10" t="s">
        <v>1709</v>
      </c>
      <c r="C5853">
        <v>74</v>
      </c>
      <c r="D5853">
        <v>-68.72</v>
      </c>
      <c r="E5853">
        <v>11</v>
      </c>
      <c r="F5853" t="s">
        <v>1705</v>
      </c>
      <c r="G5853">
        <v>1500</v>
      </c>
      <c r="H5853">
        <v>16342.296</v>
      </c>
      <c r="I5853">
        <v>102619.458</v>
      </c>
      <c r="J5853" t="s">
        <v>741</v>
      </c>
      <c r="T5853">
        <f t="shared" si="118"/>
        <v>-57.72</v>
      </c>
      <c r="U5853">
        <v>-57.72</v>
      </c>
    </row>
    <row r="5854" spans="1:21" x14ac:dyDescent="0.2">
      <c r="A5854" t="s">
        <v>1856</v>
      </c>
      <c r="B5854" s="10" t="s">
        <v>1687</v>
      </c>
      <c r="C5854">
        <v>3</v>
      </c>
      <c r="D5854">
        <v>3.22</v>
      </c>
      <c r="E5854">
        <v>3</v>
      </c>
      <c r="F5854" t="s">
        <v>1873</v>
      </c>
      <c r="G5854">
        <v>70</v>
      </c>
      <c r="H5854">
        <v>16322.403</v>
      </c>
      <c r="I5854">
        <v>102598.32399999999</v>
      </c>
      <c r="J5854" t="s">
        <v>741</v>
      </c>
      <c r="T5854">
        <f t="shared" si="118"/>
        <v>6.2200000000000006</v>
      </c>
      <c r="U5854">
        <v>6.2200000000000006</v>
      </c>
    </row>
    <row r="5855" spans="1:21" x14ac:dyDescent="0.2">
      <c r="A5855" t="s">
        <v>1856</v>
      </c>
      <c r="B5855" s="10" t="s">
        <v>1722</v>
      </c>
      <c r="C5855">
        <v>13</v>
      </c>
      <c r="D5855">
        <v>-6.78</v>
      </c>
      <c r="E5855">
        <v>10</v>
      </c>
      <c r="F5855" t="s">
        <v>1690</v>
      </c>
      <c r="G5855">
        <v>70</v>
      </c>
      <c r="H5855">
        <v>16322.403</v>
      </c>
      <c r="I5855">
        <v>102598.32399999999</v>
      </c>
      <c r="J5855" t="s">
        <v>741</v>
      </c>
      <c r="T5855">
        <f t="shared" si="118"/>
        <v>3.2199999999999998</v>
      </c>
      <c r="U5855">
        <v>3.2199999999999998</v>
      </c>
    </row>
    <row r="5856" spans="1:21" x14ac:dyDescent="0.2">
      <c r="A5856" t="s">
        <v>1856</v>
      </c>
      <c r="B5856" s="10" t="s">
        <v>1711</v>
      </c>
      <c r="C5856">
        <v>16.5</v>
      </c>
      <c r="D5856">
        <v>-10.28</v>
      </c>
      <c r="E5856">
        <v>3.5</v>
      </c>
      <c r="F5856" t="s">
        <v>1870</v>
      </c>
      <c r="G5856">
        <v>210</v>
      </c>
      <c r="H5856">
        <v>16322.403</v>
      </c>
      <c r="I5856">
        <v>102598.32399999999</v>
      </c>
      <c r="J5856" t="s">
        <v>741</v>
      </c>
      <c r="T5856">
        <f t="shared" si="118"/>
        <v>-6.7799999999999994</v>
      </c>
      <c r="U5856">
        <v>-6.7799999999999994</v>
      </c>
    </row>
    <row r="5857" spans="1:21" x14ac:dyDescent="0.2">
      <c r="A5857" t="s">
        <v>1856</v>
      </c>
      <c r="B5857" s="10" t="s">
        <v>1693</v>
      </c>
      <c r="C5857">
        <v>19.5</v>
      </c>
      <c r="D5857">
        <v>-13.28</v>
      </c>
      <c r="E5857">
        <v>3</v>
      </c>
      <c r="F5857" t="s">
        <v>1694</v>
      </c>
      <c r="G5857">
        <v>220</v>
      </c>
      <c r="H5857">
        <v>16322.403</v>
      </c>
      <c r="I5857">
        <v>102598.32399999999</v>
      </c>
      <c r="J5857" t="s">
        <v>741</v>
      </c>
      <c r="T5857">
        <f t="shared" si="118"/>
        <v>-10.28</v>
      </c>
      <c r="U5857">
        <v>-10.28</v>
      </c>
    </row>
    <row r="5858" spans="1:21" x14ac:dyDescent="0.2">
      <c r="A5858" t="s">
        <v>1856</v>
      </c>
      <c r="B5858" s="10" t="s">
        <v>1215</v>
      </c>
      <c r="C5858">
        <v>35.5</v>
      </c>
      <c r="D5858">
        <v>-29.28</v>
      </c>
      <c r="E5858">
        <v>16</v>
      </c>
      <c r="F5858" t="s">
        <v>1763</v>
      </c>
      <c r="G5858">
        <v>220</v>
      </c>
      <c r="H5858">
        <v>16322.403</v>
      </c>
      <c r="I5858">
        <v>102598.32399999999</v>
      </c>
      <c r="J5858" t="s">
        <v>741</v>
      </c>
      <c r="T5858">
        <f t="shared" si="118"/>
        <v>-13.280000000000001</v>
      </c>
      <c r="U5858">
        <v>-13.280000000000001</v>
      </c>
    </row>
    <row r="5859" spans="1:21" x14ac:dyDescent="0.2">
      <c r="A5859" t="s">
        <v>1856</v>
      </c>
      <c r="B5859" s="10" t="s">
        <v>1700</v>
      </c>
      <c r="C5859">
        <v>48.5</v>
      </c>
      <c r="D5859">
        <v>-42.28</v>
      </c>
      <c r="E5859">
        <v>13</v>
      </c>
      <c r="F5859" t="s">
        <v>1701</v>
      </c>
      <c r="G5859">
        <v>450</v>
      </c>
      <c r="H5859">
        <v>16322.403</v>
      </c>
      <c r="I5859">
        <v>102598.32399999999</v>
      </c>
      <c r="J5859" t="s">
        <v>741</v>
      </c>
      <c r="T5859">
        <f t="shared" si="118"/>
        <v>-29.28</v>
      </c>
      <c r="U5859">
        <v>-29.28</v>
      </c>
    </row>
    <row r="5860" spans="1:21" x14ac:dyDescent="0.2">
      <c r="A5860" t="s">
        <v>1856</v>
      </c>
      <c r="B5860" s="10" t="s">
        <v>1702</v>
      </c>
      <c r="C5860">
        <v>64</v>
      </c>
      <c r="D5860">
        <v>-57.78</v>
      </c>
      <c r="E5860">
        <v>15.5</v>
      </c>
      <c r="F5860" t="s">
        <v>1871</v>
      </c>
      <c r="G5860">
        <v>600</v>
      </c>
      <c r="H5860">
        <v>16322.403</v>
      </c>
      <c r="I5860">
        <v>102598.32399999999</v>
      </c>
      <c r="J5860" t="s">
        <v>741</v>
      </c>
      <c r="T5860">
        <f t="shared" si="118"/>
        <v>-42.28</v>
      </c>
      <c r="U5860">
        <v>-42.28</v>
      </c>
    </row>
    <row r="5861" spans="1:21" x14ac:dyDescent="0.2">
      <c r="A5861" t="s">
        <v>1856</v>
      </c>
      <c r="B5861" s="10" t="s">
        <v>1704</v>
      </c>
      <c r="C5861">
        <v>66.5</v>
      </c>
      <c r="D5861">
        <v>-60.28</v>
      </c>
      <c r="E5861">
        <v>2.5</v>
      </c>
      <c r="F5861" t="s">
        <v>1872</v>
      </c>
      <c r="G5861">
        <v>800</v>
      </c>
      <c r="H5861">
        <v>16322.403</v>
      </c>
      <c r="I5861">
        <v>102598.32399999999</v>
      </c>
      <c r="J5861" t="s">
        <v>741</v>
      </c>
      <c r="T5861">
        <f t="shared" si="118"/>
        <v>-57.78</v>
      </c>
      <c r="U5861">
        <v>-57.78</v>
      </c>
    </row>
    <row r="5862" spans="1:21" x14ac:dyDescent="0.2">
      <c r="A5862" t="s">
        <v>1856</v>
      </c>
      <c r="B5862" s="10" t="s">
        <v>1709</v>
      </c>
      <c r="C5862">
        <v>83.2</v>
      </c>
      <c r="D5862">
        <v>-76.98</v>
      </c>
      <c r="E5862">
        <v>16.7</v>
      </c>
      <c r="F5862" t="s">
        <v>1705</v>
      </c>
      <c r="G5862">
        <v>1500</v>
      </c>
      <c r="H5862">
        <v>16322.403</v>
      </c>
      <c r="I5862">
        <v>102598.32399999999</v>
      </c>
      <c r="J5862" t="s">
        <v>741</v>
      </c>
      <c r="T5862">
        <f t="shared" si="118"/>
        <v>-60.28</v>
      </c>
      <c r="U5862">
        <v>-60.28</v>
      </c>
    </row>
    <row r="5863" spans="1:21" x14ac:dyDescent="0.2">
      <c r="A5863" t="s">
        <v>1857</v>
      </c>
      <c r="B5863" s="10" t="s">
        <v>1687</v>
      </c>
      <c r="C5863">
        <v>4</v>
      </c>
      <c r="D5863">
        <v>0.94</v>
      </c>
      <c r="E5863">
        <v>4</v>
      </c>
      <c r="F5863" t="s">
        <v>1873</v>
      </c>
      <c r="G5863">
        <v>70</v>
      </c>
      <c r="H5863">
        <v>16325.074000000001</v>
      </c>
      <c r="I5863">
        <v>102611.058</v>
      </c>
      <c r="J5863" t="s">
        <v>741</v>
      </c>
      <c r="T5863">
        <f t="shared" si="118"/>
        <v>4.9399999999999995</v>
      </c>
      <c r="U5863">
        <v>4.9399999999999995</v>
      </c>
    </row>
    <row r="5864" spans="1:21" x14ac:dyDescent="0.2">
      <c r="A5864" t="s">
        <v>1857</v>
      </c>
      <c r="B5864" s="10" t="s">
        <v>1722</v>
      </c>
      <c r="C5864">
        <v>10.199999999999999</v>
      </c>
      <c r="D5864">
        <v>-5.26</v>
      </c>
      <c r="E5864">
        <v>6.2</v>
      </c>
      <c r="F5864" t="s">
        <v>1690</v>
      </c>
      <c r="G5864">
        <v>70</v>
      </c>
      <c r="H5864">
        <v>16325.074000000001</v>
      </c>
      <c r="I5864">
        <v>102611.058</v>
      </c>
      <c r="J5864" t="s">
        <v>741</v>
      </c>
      <c r="T5864">
        <f t="shared" si="118"/>
        <v>0.94000000000000039</v>
      </c>
      <c r="U5864">
        <v>0.94000000000000039</v>
      </c>
    </row>
    <row r="5865" spans="1:21" x14ac:dyDescent="0.2">
      <c r="A5865" t="s">
        <v>1857</v>
      </c>
      <c r="B5865" s="10" t="s">
        <v>1711</v>
      </c>
      <c r="C5865">
        <v>14</v>
      </c>
      <c r="D5865">
        <v>-9.06</v>
      </c>
      <c r="E5865">
        <v>3.8</v>
      </c>
      <c r="F5865" t="s">
        <v>1870</v>
      </c>
      <c r="G5865">
        <v>210</v>
      </c>
      <c r="H5865">
        <v>16325.074000000001</v>
      </c>
      <c r="I5865">
        <v>102611.058</v>
      </c>
      <c r="J5865" t="s">
        <v>741</v>
      </c>
      <c r="T5865">
        <f t="shared" si="118"/>
        <v>-5.2600000000000007</v>
      </c>
      <c r="U5865">
        <v>-5.2600000000000007</v>
      </c>
    </row>
    <row r="5866" spans="1:21" x14ac:dyDescent="0.2">
      <c r="A5866" t="s">
        <v>1857</v>
      </c>
      <c r="B5866" s="10" t="s">
        <v>1693</v>
      </c>
      <c r="C5866">
        <v>17.8</v>
      </c>
      <c r="D5866">
        <v>-12.86</v>
      </c>
      <c r="E5866">
        <v>3.8</v>
      </c>
      <c r="F5866" t="s">
        <v>1694</v>
      </c>
      <c r="G5866">
        <v>220</v>
      </c>
      <c r="H5866">
        <v>16325.074000000001</v>
      </c>
      <c r="I5866">
        <v>102611.058</v>
      </c>
      <c r="J5866" t="s">
        <v>741</v>
      </c>
      <c r="T5866">
        <f t="shared" si="118"/>
        <v>-9.0599999999999987</v>
      </c>
      <c r="U5866">
        <v>-9.0599999999999987</v>
      </c>
    </row>
    <row r="5867" spans="1:21" x14ac:dyDescent="0.2">
      <c r="A5867" t="s">
        <v>1857</v>
      </c>
      <c r="B5867" s="10" t="s">
        <v>1215</v>
      </c>
      <c r="C5867">
        <v>47.5</v>
      </c>
      <c r="D5867">
        <v>-42.56</v>
      </c>
      <c r="E5867">
        <v>29.7</v>
      </c>
      <c r="F5867" t="s">
        <v>1763</v>
      </c>
      <c r="G5867">
        <v>220</v>
      </c>
      <c r="H5867">
        <v>16325.074000000001</v>
      </c>
      <c r="I5867">
        <v>102611.058</v>
      </c>
      <c r="J5867" t="s">
        <v>741</v>
      </c>
      <c r="T5867">
        <f t="shared" si="118"/>
        <v>-12.860000000000003</v>
      </c>
      <c r="U5867">
        <v>-12.860000000000003</v>
      </c>
    </row>
    <row r="5868" spans="1:21" x14ac:dyDescent="0.2">
      <c r="A5868" t="s">
        <v>1857</v>
      </c>
      <c r="B5868" s="10" t="s">
        <v>1700</v>
      </c>
      <c r="C5868">
        <v>53.8</v>
      </c>
      <c r="D5868">
        <v>-48.86</v>
      </c>
      <c r="E5868">
        <v>6.3</v>
      </c>
      <c r="F5868" t="s">
        <v>1701</v>
      </c>
      <c r="G5868">
        <v>450</v>
      </c>
      <c r="H5868">
        <v>16325.074000000001</v>
      </c>
      <c r="I5868">
        <v>102611.058</v>
      </c>
      <c r="J5868" t="s">
        <v>741</v>
      </c>
      <c r="T5868">
        <f t="shared" si="118"/>
        <v>-42.56</v>
      </c>
      <c r="U5868">
        <v>-42.56</v>
      </c>
    </row>
    <row r="5869" spans="1:21" x14ac:dyDescent="0.2">
      <c r="A5869" t="s">
        <v>1857</v>
      </c>
      <c r="B5869" s="10" t="s">
        <v>1702</v>
      </c>
      <c r="C5869">
        <v>58</v>
      </c>
      <c r="D5869">
        <v>-53.06</v>
      </c>
      <c r="E5869">
        <v>4.2</v>
      </c>
      <c r="F5869" t="s">
        <v>1871</v>
      </c>
      <c r="G5869">
        <v>600</v>
      </c>
      <c r="H5869">
        <v>16325.074000000001</v>
      </c>
      <c r="I5869">
        <v>102611.058</v>
      </c>
      <c r="J5869" t="s">
        <v>741</v>
      </c>
      <c r="T5869">
        <f t="shared" si="118"/>
        <v>-48.86</v>
      </c>
      <c r="U5869">
        <v>-48.86</v>
      </c>
    </row>
    <row r="5870" spans="1:21" x14ac:dyDescent="0.2">
      <c r="A5870" t="s">
        <v>1857</v>
      </c>
      <c r="B5870" s="10" t="s">
        <v>1704</v>
      </c>
      <c r="C5870">
        <v>63.8</v>
      </c>
      <c r="D5870">
        <v>-58.86</v>
      </c>
      <c r="E5870">
        <v>5.8</v>
      </c>
      <c r="F5870" t="s">
        <v>1872</v>
      </c>
      <c r="G5870">
        <v>800</v>
      </c>
      <c r="H5870">
        <v>16325.074000000001</v>
      </c>
      <c r="I5870">
        <v>102611.058</v>
      </c>
      <c r="J5870" t="s">
        <v>741</v>
      </c>
      <c r="T5870">
        <f t="shared" si="118"/>
        <v>-53.06</v>
      </c>
      <c r="U5870">
        <v>-53.06</v>
      </c>
    </row>
    <row r="5871" spans="1:21" x14ac:dyDescent="0.2">
      <c r="A5871" t="s">
        <v>1857</v>
      </c>
      <c r="B5871" s="10" t="s">
        <v>1709</v>
      </c>
      <c r="C5871">
        <v>74.3</v>
      </c>
      <c r="D5871">
        <v>-69.36</v>
      </c>
      <c r="E5871">
        <v>10.5</v>
      </c>
      <c r="F5871" t="s">
        <v>1705</v>
      </c>
      <c r="G5871">
        <v>1500</v>
      </c>
      <c r="H5871">
        <v>16325.074000000001</v>
      </c>
      <c r="I5871">
        <v>102611.058</v>
      </c>
      <c r="J5871" t="s">
        <v>741</v>
      </c>
      <c r="T5871">
        <f t="shared" si="118"/>
        <v>-58.86</v>
      </c>
      <c r="U5871">
        <v>-58.86</v>
      </c>
    </row>
    <row r="5872" spans="1:21" x14ac:dyDescent="0.2">
      <c r="A5872" t="s">
        <v>1858</v>
      </c>
      <c r="B5872" s="10" t="s">
        <v>1714</v>
      </c>
      <c r="C5872">
        <v>12.3</v>
      </c>
      <c r="D5872">
        <v>-7.13</v>
      </c>
      <c r="E5872">
        <v>12.3</v>
      </c>
      <c r="F5872" t="s">
        <v>1715</v>
      </c>
      <c r="G5872">
        <v>150</v>
      </c>
      <c r="H5872">
        <v>16326.603999999999</v>
      </c>
      <c r="I5872">
        <v>102627.227</v>
      </c>
      <c r="J5872" t="s">
        <v>741</v>
      </c>
      <c r="T5872">
        <f t="shared" si="118"/>
        <v>5.1700000000000008</v>
      </c>
      <c r="U5872">
        <v>5.1700000000000008</v>
      </c>
    </row>
    <row r="5873" spans="1:21" x14ac:dyDescent="0.2">
      <c r="A5873" t="s">
        <v>1858</v>
      </c>
      <c r="B5873" s="10" t="s">
        <v>1711</v>
      </c>
      <c r="C5873">
        <v>15</v>
      </c>
      <c r="D5873">
        <v>-9.83</v>
      </c>
      <c r="E5873">
        <v>2.7</v>
      </c>
      <c r="F5873" t="s">
        <v>1870</v>
      </c>
      <c r="G5873">
        <v>210</v>
      </c>
      <c r="H5873">
        <v>16326.603999999999</v>
      </c>
      <c r="I5873">
        <v>102627.227</v>
      </c>
      <c r="J5873" t="s">
        <v>741</v>
      </c>
      <c r="T5873">
        <f t="shared" si="118"/>
        <v>-7.13</v>
      </c>
      <c r="U5873">
        <v>-7.13</v>
      </c>
    </row>
    <row r="5874" spans="1:21" x14ac:dyDescent="0.2">
      <c r="A5874" t="s">
        <v>1858</v>
      </c>
      <c r="B5874" s="10" t="s">
        <v>1693</v>
      </c>
      <c r="C5874">
        <v>20</v>
      </c>
      <c r="D5874">
        <v>-14.83</v>
      </c>
      <c r="E5874">
        <v>5</v>
      </c>
      <c r="F5874" t="s">
        <v>1694</v>
      </c>
      <c r="G5874">
        <v>220</v>
      </c>
      <c r="H5874">
        <v>16326.603999999999</v>
      </c>
      <c r="I5874">
        <v>102627.227</v>
      </c>
      <c r="J5874" t="s">
        <v>741</v>
      </c>
      <c r="T5874">
        <f t="shared" si="118"/>
        <v>-9.83</v>
      </c>
      <c r="U5874">
        <v>-9.83</v>
      </c>
    </row>
    <row r="5875" spans="1:21" x14ac:dyDescent="0.2">
      <c r="A5875" t="s">
        <v>1858</v>
      </c>
      <c r="B5875" s="10" t="s">
        <v>1215</v>
      </c>
      <c r="C5875">
        <v>46</v>
      </c>
      <c r="D5875">
        <v>-40.83</v>
      </c>
      <c r="E5875">
        <v>26</v>
      </c>
      <c r="F5875" t="s">
        <v>1763</v>
      </c>
      <c r="G5875">
        <v>220</v>
      </c>
      <c r="H5875">
        <v>16326.603999999999</v>
      </c>
      <c r="I5875">
        <v>102627.227</v>
      </c>
      <c r="J5875" t="s">
        <v>741</v>
      </c>
      <c r="T5875">
        <f t="shared" si="118"/>
        <v>-14.829999999999998</v>
      </c>
      <c r="U5875">
        <v>-14.829999999999998</v>
      </c>
    </row>
    <row r="5876" spans="1:21" x14ac:dyDescent="0.2">
      <c r="A5876" t="s">
        <v>1858</v>
      </c>
      <c r="B5876" s="10" t="s">
        <v>1700</v>
      </c>
      <c r="C5876">
        <v>51.9</v>
      </c>
      <c r="D5876">
        <v>-46.73</v>
      </c>
      <c r="E5876">
        <v>5.9</v>
      </c>
      <c r="F5876" t="s">
        <v>1701</v>
      </c>
      <c r="G5876">
        <v>450</v>
      </c>
      <c r="H5876">
        <v>16326.603999999999</v>
      </c>
      <c r="I5876">
        <v>102627.227</v>
      </c>
      <c r="J5876" t="s">
        <v>741</v>
      </c>
      <c r="T5876">
        <f t="shared" si="118"/>
        <v>-40.83</v>
      </c>
      <c r="U5876">
        <v>-40.83</v>
      </c>
    </row>
    <row r="5877" spans="1:21" x14ac:dyDescent="0.2">
      <c r="A5877" t="s">
        <v>1858</v>
      </c>
      <c r="B5877" s="10" t="s">
        <v>1702</v>
      </c>
      <c r="C5877">
        <v>55.5</v>
      </c>
      <c r="D5877">
        <v>-50.33</v>
      </c>
      <c r="E5877">
        <v>3.6</v>
      </c>
      <c r="F5877" t="s">
        <v>1871</v>
      </c>
      <c r="G5877">
        <v>600</v>
      </c>
      <c r="H5877">
        <v>16326.603999999999</v>
      </c>
      <c r="I5877">
        <v>102627.227</v>
      </c>
      <c r="J5877" t="s">
        <v>741</v>
      </c>
      <c r="T5877">
        <f t="shared" si="118"/>
        <v>-46.73</v>
      </c>
      <c r="U5877">
        <v>-46.73</v>
      </c>
    </row>
    <row r="5878" spans="1:21" x14ac:dyDescent="0.2">
      <c r="A5878" t="s">
        <v>1858</v>
      </c>
      <c r="B5878" s="10" t="s">
        <v>1704</v>
      </c>
      <c r="C5878">
        <v>58.3</v>
      </c>
      <c r="D5878">
        <v>-53.13</v>
      </c>
      <c r="E5878">
        <v>2.8</v>
      </c>
      <c r="F5878" t="s">
        <v>1872</v>
      </c>
      <c r="G5878">
        <v>800</v>
      </c>
      <c r="H5878">
        <v>16326.603999999999</v>
      </c>
      <c r="I5878">
        <v>102627.227</v>
      </c>
      <c r="J5878" t="s">
        <v>741</v>
      </c>
      <c r="T5878">
        <f t="shared" si="118"/>
        <v>-50.330000000000005</v>
      </c>
      <c r="U5878">
        <v>-50.330000000000005</v>
      </c>
    </row>
    <row r="5879" spans="1:21" x14ac:dyDescent="0.2">
      <c r="A5879" t="s">
        <v>1858</v>
      </c>
      <c r="B5879" s="10" t="s">
        <v>1709</v>
      </c>
      <c r="C5879">
        <v>72.3</v>
      </c>
      <c r="D5879">
        <v>-67.13</v>
      </c>
      <c r="E5879">
        <v>14</v>
      </c>
      <c r="F5879" t="s">
        <v>1705</v>
      </c>
      <c r="G5879">
        <v>1500</v>
      </c>
      <c r="H5879">
        <v>16326.603999999999</v>
      </c>
      <c r="I5879">
        <v>102627.227</v>
      </c>
      <c r="J5879" t="s">
        <v>741</v>
      </c>
      <c r="T5879">
        <f t="shared" si="118"/>
        <v>-53.129999999999995</v>
      </c>
      <c r="U5879">
        <v>-53.129999999999995</v>
      </c>
    </row>
    <row r="5880" spans="1:21" x14ac:dyDescent="0.2">
      <c r="A5880" t="s">
        <v>1859</v>
      </c>
      <c r="B5880" s="10" t="s">
        <v>1714</v>
      </c>
      <c r="C5880">
        <v>13.7</v>
      </c>
      <c r="D5880">
        <v>-8.5</v>
      </c>
      <c r="E5880">
        <v>13.7</v>
      </c>
      <c r="F5880" t="s">
        <v>1715</v>
      </c>
      <c r="G5880">
        <v>150</v>
      </c>
      <c r="H5880">
        <v>16322.875</v>
      </c>
      <c r="I5880">
        <v>102637.114</v>
      </c>
      <c r="J5880" t="s">
        <v>741</v>
      </c>
      <c r="T5880">
        <f t="shared" si="118"/>
        <v>5.1999999999999993</v>
      </c>
      <c r="U5880">
        <v>5.1999999999999993</v>
      </c>
    </row>
    <row r="5881" spans="1:21" x14ac:dyDescent="0.2">
      <c r="A5881" t="s">
        <v>1859</v>
      </c>
      <c r="B5881" s="10" t="s">
        <v>1711</v>
      </c>
      <c r="C5881">
        <v>17.3</v>
      </c>
      <c r="D5881">
        <v>-12.1</v>
      </c>
      <c r="E5881">
        <v>3.6</v>
      </c>
      <c r="F5881" t="s">
        <v>1870</v>
      </c>
      <c r="G5881">
        <v>210</v>
      </c>
      <c r="H5881">
        <v>16322.875</v>
      </c>
      <c r="I5881">
        <v>102637.114</v>
      </c>
      <c r="J5881" t="s">
        <v>741</v>
      </c>
      <c r="T5881">
        <f t="shared" si="118"/>
        <v>-8.5</v>
      </c>
      <c r="U5881">
        <v>-8.5</v>
      </c>
    </row>
    <row r="5882" spans="1:21" x14ac:dyDescent="0.2">
      <c r="A5882" t="s">
        <v>1859</v>
      </c>
      <c r="B5882" s="10" t="s">
        <v>1693</v>
      </c>
      <c r="C5882">
        <v>21</v>
      </c>
      <c r="D5882">
        <v>-15.8</v>
      </c>
      <c r="E5882">
        <v>3.7</v>
      </c>
      <c r="F5882" t="s">
        <v>1694</v>
      </c>
      <c r="G5882">
        <v>220</v>
      </c>
      <c r="H5882">
        <v>16322.875</v>
      </c>
      <c r="I5882">
        <v>102637.114</v>
      </c>
      <c r="J5882" t="s">
        <v>741</v>
      </c>
      <c r="T5882">
        <f t="shared" si="118"/>
        <v>-12.100000000000001</v>
      </c>
      <c r="U5882">
        <v>-12.100000000000001</v>
      </c>
    </row>
    <row r="5883" spans="1:21" x14ac:dyDescent="0.2">
      <c r="A5883" t="s">
        <v>1859</v>
      </c>
      <c r="B5883" s="10" t="s">
        <v>1215</v>
      </c>
      <c r="C5883">
        <v>33.799999999999997</v>
      </c>
      <c r="D5883">
        <v>-28.6</v>
      </c>
      <c r="E5883">
        <v>12.8</v>
      </c>
      <c r="F5883" t="s">
        <v>1763</v>
      </c>
      <c r="G5883">
        <v>220</v>
      </c>
      <c r="H5883">
        <v>16322.875</v>
      </c>
      <c r="I5883">
        <v>102637.114</v>
      </c>
      <c r="J5883" t="s">
        <v>741</v>
      </c>
      <c r="T5883">
        <f t="shared" si="118"/>
        <v>-15.8</v>
      </c>
      <c r="U5883">
        <v>-15.8</v>
      </c>
    </row>
    <row r="5884" spans="1:21" x14ac:dyDescent="0.2">
      <c r="A5884" t="s">
        <v>1859</v>
      </c>
      <c r="B5884" s="10" t="s">
        <v>1700</v>
      </c>
      <c r="C5884">
        <v>45.4</v>
      </c>
      <c r="D5884">
        <v>-40.200000000000003</v>
      </c>
      <c r="E5884">
        <v>11.6</v>
      </c>
      <c r="F5884" t="s">
        <v>1701</v>
      </c>
      <c r="G5884">
        <v>450</v>
      </c>
      <c r="H5884">
        <v>16322.875</v>
      </c>
      <c r="I5884">
        <v>102637.114</v>
      </c>
      <c r="J5884" t="s">
        <v>741</v>
      </c>
      <c r="T5884">
        <f t="shared" si="118"/>
        <v>-28.6</v>
      </c>
      <c r="U5884">
        <v>-28.6</v>
      </c>
    </row>
    <row r="5885" spans="1:21" x14ac:dyDescent="0.2">
      <c r="A5885" t="s">
        <v>1859</v>
      </c>
      <c r="B5885" s="10" t="s">
        <v>1702</v>
      </c>
      <c r="C5885">
        <v>51</v>
      </c>
      <c r="D5885">
        <v>-45.8</v>
      </c>
      <c r="E5885">
        <v>5.6</v>
      </c>
      <c r="F5885" t="s">
        <v>1871</v>
      </c>
      <c r="G5885">
        <v>600</v>
      </c>
      <c r="H5885">
        <v>16322.875</v>
      </c>
      <c r="I5885">
        <v>102637.114</v>
      </c>
      <c r="J5885" t="s">
        <v>741</v>
      </c>
      <c r="T5885">
        <f t="shared" si="118"/>
        <v>-40.199999999999996</v>
      </c>
      <c r="U5885">
        <v>-40.199999999999996</v>
      </c>
    </row>
    <row r="5886" spans="1:21" x14ac:dyDescent="0.2">
      <c r="A5886" t="s">
        <v>1859</v>
      </c>
      <c r="B5886" s="10" t="s">
        <v>1704</v>
      </c>
      <c r="C5886">
        <v>60.1</v>
      </c>
      <c r="D5886">
        <v>-54.9</v>
      </c>
      <c r="E5886">
        <v>9.1</v>
      </c>
      <c r="F5886" t="s">
        <v>1872</v>
      </c>
      <c r="G5886">
        <v>800</v>
      </c>
      <c r="H5886">
        <v>16322.875</v>
      </c>
      <c r="I5886">
        <v>102637.114</v>
      </c>
      <c r="J5886" t="s">
        <v>741</v>
      </c>
      <c r="T5886">
        <f t="shared" si="118"/>
        <v>-45.8</v>
      </c>
      <c r="U5886">
        <v>-45.8</v>
      </c>
    </row>
    <row r="5887" spans="1:21" x14ac:dyDescent="0.2">
      <c r="A5887" t="s">
        <v>1859</v>
      </c>
      <c r="B5887" s="10" t="s">
        <v>1709</v>
      </c>
      <c r="C5887">
        <v>68.400000000000006</v>
      </c>
      <c r="D5887">
        <v>-63.2</v>
      </c>
      <c r="E5887">
        <v>8.3000000000000007</v>
      </c>
      <c r="F5887" t="s">
        <v>1705</v>
      </c>
      <c r="G5887">
        <v>1500</v>
      </c>
      <c r="H5887">
        <v>16322.875</v>
      </c>
      <c r="I5887">
        <v>102637.114</v>
      </c>
      <c r="J5887" t="s">
        <v>741</v>
      </c>
      <c r="T5887">
        <f t="shared" si="118"/>
        <v>-54.900000000000006</v>
      </c>
      <c r="U5887">
        <v>-54.900000000000006</v>
      </c>
    </row>
    <row r="5888" spans="1:21" x14ac:dyDescent="0.2">
      <c r="A5888" t="s">
        <v>1860</v>
      </c>
      <c r="B5888" s="10" t="s">
        <v>1687</v>
      </c>
      <c r="C5888">
        <v>1.5</v>
      </c>
      <c r="D5888">
        <v>2.9</v>
      </c>
      <c r="E5888">
        <v>1.5</v>
      </c>
      <c r="F5888" t="s">
        <v>1873</v>
      </c>
      <c r="G5888">
        <v>70</v>
      </c>
      <c r="H5888">
        <v>16388.113000000001</v>
      </c>
      <c r="I5888">
        <v>102636.327</v>
      </c>
      <c r="J5888" t="s">
        <v>741</v>
      </c>
      <c r="T5888">
        <f t="shared" si="118"/>
        <v>4.4000000000000004</v>
      </c>
      <c r="U5888">
        <v>4.4000000000000004</v>
      </c>
    </row>
    <row r="5889" spans="1:21" x14ac:dyDescent="0.2">
      <c r="A5889" t="s">
        <v>1860</v>
      </c>
      <c r="B5889" s="10" t="s">
        <v>1714</v>
      </c>
      <c r="C5889">
        <v>11.5</v>
      </c>
      <c r="D5889">
        <v>-7.1</v>
      </c>
      <c r="E5889">
        <v>10</v>
      </c>
      <c r="F5889" t="s">
        <v>1715</v>
      </c>
      <c r="G5889">
        <v>150</v>
      </c>
      <c r="H5889">
        <v>16388.113000000001</v>
      </c>
      <c r="I5889">
        <v>102636.327</v>
      </c>
      <c r="J5889" t="s">
        <v>741</v>
      </c>
      <c r="T5889">
        <f t="shared" si="118"/>
        <v>2.9000000000000004</v>
      </c>
      <c r="U5889">
        <v>2.9000000000000004</v>
      </c>
    </row>
    <row r="5890" spans="1:21" x14ac:dyDescent="0.2">
      <c r="A5890" t="s">
        <v>1860</v>
      </c>
      <c r="B5890" s="10" t="s">
        <v>1722</v>
      </c>
      <c r="C5890">
        <v>12.8</v>
      </c>
      <c r="D5890">
        <v>-8.4</v>
      </c>
      <c r="E5890">
        <v>1.3</v>
      </c>
      <c r="F5890" t="s">
        <v>1690</v>
      </c>
      <c r="G5890">
        <v>70</v>
      </c>
      <c r="H5890">
        <v>16388.113000000001</v>
      </c>
      <c r="I5890">
        <v>102636.327</v>
      </c>
      <c r="J5890" t="s">
        <v>741</v>
      </c>
      <c r="T5890">
        <f t="shared" si="118"/>
        <v>-7.1000000000000005</v>
      </c>
      <c r="U5890">
        <v>-7.1000000000000005</v>
      </c>
    </row>
    <row r="5891" spans="1:21" x14ac:dyDescent="0.2">
      <c r="A5891" t="s">
        <v>1860</v>
      </c>
      <c r="B5891" s="10" t="s">
        <v>1711</v>
      </c>
      <c r="C5891">
        <v>14.8</v>
      </c>
      <c r="D5891">
        <v>-10.4</v>
      </c>
      <c r="E5891">
        <v>2</v>
      </c>
      <c r="F5891" t="s">
        <v>1870</v>
      </c>
      <c r="G5891">
        <v>210</v>
      </c>
      <c r="H5891">
        <v>16388.113000000001</v>
      </c>
      <c r="I5891">
        <v>102636.327</v>
      </c>
      <c r="J5891" t="s">
        <v>741</v>
      </c>
      <c r="T5891">
        <f t="shared" ref="T5891:T5954" si="119">D5891+E5891</f>
        <v>-8.4</v>
      </c>
      <c r="U5891">
        <v>-8.4</v>
      </c>
    </row>
    <row r="5892" spans="1:21" x14ac:dyDescent="0.2">
      <c r="A5892" t="s">
        <v>1860</v>
      </c>
      <c r="B5892" s="10" t="s">
        <v>1693</v>
      </c>
      <c r="C5892">
        <v>17.600000000000001</v>
      </c>
      <c r="D5892">
        <v>-13.2</v>
      </c>
      <c r="E5892">
        <v>2.8</v>
      </c>
      <c r="F5892" t="s">
        <v>1694</v>
      </c>
      <c r="G5892">
        <v>220</v>
      </c>
      <c r="H5892">
        <v>16388.113000000001</v>
      </c>
      <c r="I5892">
        <v>102636.327</v>
      </c>
      <c r="J5892" t="s">
        <v>741</v>
      </c>
      <c r="T5892">
        <f t="shared" si="119"/>
        <v>-10.399999999999999</v>
      </c>
      <c r="U5892">
        <v>-10.399999999999999</v>
      </c>
    </row>
    <row r="5893" spans="1:21" x14ac:dyDescent="0.2">
      <c r="A5893" t="s">
        <v>1860</v>
      </c>
      <c r="B5893" s="10" t="s">
        <v>1215</v>
      </c>
      <c r="C5893">
        <v>38.799999999999997</v>
      </c>
      <c r="D5893">
        <v>-34.4</v>
      </c>
      <c r="E5893">
        <v>21.2</v>
      </c>
      <c r="F5893" t="s">
        <v>1763</v>
      </c>
      <c r="G5893">
        <v>220</v>
      </c>
      <c r="H5893">
        <v>16388.113000000001</v>
      </c>
      <c r="I5893">
        <v>102636.327</v>
      </c>
      <c r="J5893" t="s">
        <v>741</v>
      </c>
      <c r="T5893">
        <f t="shared" si="119"/>
        <v>-13.2</v>
      </c>
      <c r="U5893">
        <v>-13.2</v>
      </c>
    </row>
    <row r="5894" spans="1:21" x14ac:dyDescent="0.2">
      <c r="A5894" t="s">
        <v>1860</v>
      </c>
      <c r="B5894" s="10" t="s">
        <v>1700</v>
      </c>
      <c r="C5894">
        <v>48.4</v>
      </c>
      <c r="D5894">
        <v>-44</v>
      </c>
      <c r="E5894">
        <v>9.6</v>
      </c>
      <c r="F5894" t="s">
        <v>1701</v>
      </c>
      <c r="G5894">
        <v>450</v>
      </c>
      <c r="H5894">
        <v>16388.113000000001</v>
      </c>
      <c r="I5894">
        <v>102636.327</v>
      </c>
      <c r="J5894" t="s">
        <v>741</v>
      </c>
      <c r="T5894">
        <f t="shared" si="119"/>
        <v>-34.4</v>
      </c>
      <c r="U5894">
        <v>-34.4</v>
      </c>
    </row>
    <row r="5895" spans="1:21" x14ac:dyDescent="0.2">
      <c r="A5895" t="s">
        <v>1860</v>
      </c>
      <c r="B5895" s="10" t="s">
        <v>1702</v>
      </c>
      <c r="C5895">
        <v>54.2</v>
      </c>
      <c r="D5895">
        <v>-49.8</v>
      </c>
      <c r="E5895">
        <v>5.8</v>
      </c>
      <c r="F5895" t="s">
        <v>1871</v>
      </c>
      <c r="G5895">
        <v>600</v>
      </c>
      <c r="H5895">
        <v>16388.113000000001</v>
      </c>
      <c r="I5895">
        <v>102636.327</v>
      </c>
      <c r="J5895" t="s">
        <v>741</v>
      </c>
      <c r="T5895">
        <f t="shared" si="119"/>
        <v>-44</v>
      </c>
      <c r="U5895">
        <v>-44</v>
      </c>
    </row>
    <row r="5896" spans="1:21" x14ac:dyDescent="0.2">
      <c r="A5896" t="s">
        <v>1860</v>
      </c>
      <c r="B5896" s="10" t="s">
        <v>1704</v>
      </c>
      <c r="C5896">
        <v>65.8</v>
      </c>
      <c r="D5896">
        <v>-61.4</v>
      </c>
      <c r="E5896">
        <v>11.6</v>
      </c>
      <c r="F5896" t="s">
        <v>1872</v>
      </c>
      <c r="G5896">
        <v>800</v>
      </c>
      <c r="H5896">
        <v>16388.113000000001</v>
      </c>
      <c r="I5896">
        <v>102636.327</v>
      </c>
      <c r="J5896" t="s">
        <v>741</v>
      </c>
      <c r="T5896">
        <f t="shared" si="119"/>
        <v>-49.8</v>
      </c>
      <c r="U5896">
        <v>-49.8</v>
      </c>
    </row>
    <row r="5897" spans="1:21" x14ac:dyDescent="0.2">
      <c r="A5897" t="s">
        <v>1860</v>
      </c>
      <c r="B5897" s="10" t="s">
        <v>1709</v>
      </c>
      <c r="C5897">
        <v>75.8</v>
      </c>
      <c r="D5897">
        <v>-71.400000000000006</v>
      </c>
      <c r="E5897">
        <v>10</v>
      </c>
      <c r="F5897" t="s">
        <v>1705</v>
      </c>
      <c r="G5897">
        <v>1500</v>
      </c>
      <c r="H5897">
        <v>16388.113000000001</v>
      </c>
      <c r="I5897">
        <v>102636.327</v>
      </c>
      <c r="J5897" t="s">
        <v>741</v>
      </c>
      <c r="T5897">
        <f t="shared" si="119"/>
        <v>-61.400000000000006</v>
      </c>
      <c r="U5897">
        <v>-61.400000000000006</v>
      </c>
    </row>
    <row r="5898" spans="1:21" x14ac:dyDescent="0.2">
      <c r="A5898" t="s">
        <v>1862</v>
      </c>
      <c r="B5898" s="10" t="s">
        <v>1687</v>
      </c>
      <c r="C5898">
        <v>3.4</v>
      </c>
      <c r="D5898">
        <v>0.94</v>
      </c>
      <c r="E5898">
        <v>3.4</v>
      </c>
      <c r="F5898" t="s">
        <v>1873</v>
      </c>
      <c r="G5898">
        <v>70</v>
      </c>
      <c r="H5898">
        <v>16358.225</v>
      </c>
      <c r="I5898">
        <v>102640.077</v>
      </c>
      <c r="J5898" t="s">
        <v>741</v>
      </c>
      <c r="T5898">
        <f t="shared" si="119"/>
        <v>4.34</v>
      </c>
      <c r="U5898">
        <v>4.34</v>
      </c>
    </row>
    <row r="5899" spans="1:21" x14ac:dyDescent="0.2">
      <c r="A5899" t="s">
        <v>1862</v>
      </c>
      <c r="B5899" s="10" t="s">
        <v>1714</v>
      </c>
      <c r="C5899">
        <v>11.2</v>
      </c>
      <c r="D5899">
        <v>-6.86</v>
      </c>
      <c r="E5899">
        <v>7.8</v>
      </c>
      <c r="F5899" t="s">
        <v>1715</v>
      </c>
      <c r="G5899">
        <v>150</v>
      </c>
      <c r="H5899">
        <v>16358.225</v>
      </c>
      <c r="I5899">
        <v>102640.077</v>
      </c>
      <c r="J5899" t="s">
        <v>741</v>
      </c>
      <c r="T5899">
        <f t="shared" si="119"/>
        <v>0.9399999999999995</v>
      </c>
      <c r="U5899">
        <v>0.9399999999999995</v>
      </c>
    </row>
    <row r="5900" spans="1:21" x14ac:dyDescent="0.2">
      <c r="A5900" t="s">
        <v>1862</v>
      </c>
      <c r="B5900" s="10" t="s">
        <v>1711</v>
      </c>
      <c r="C5900">
        <v>12.2</v>
      </c>
      <c r="D5900">
        <v>-7.86</v>
      </c>
      <c r="E5900">
        <v>1</v>
      </c>
      <c r="F5900" t="s">
        <v>1870</v>
      </c>
      <c r="G5900">
        <v>210</v>
      </c>
      <c r="H5900">
        <v>16358.225</v>
      </c>
      <c r="I5900">
        <v>102640.077</v>
      </c>
      <c r="J5900" t="s">
        <v>741</v>
      </c>
      <c r="T5900">
        <f t="shared" si="119"/>
        <v>-6.86</v>
      </c>
      <c r="U5900">
        <v>-6.86</v>
      </c>
    </row>
    <row r="5901" spans="1:21" x14ac:dyDescent="0.2">
      <c r="A5901" t="s">
        <v>1862</v>
      </c>
      <c r="B5901" s="10" t="s">
        <v>1693</v>
      </c>
      <c r="C5901">
        <v>18.399999999999999</v>
      </c>
      <c r="D5901">
        <v>-14.06</v>
      </c>
      <c r="E5901">
        <v>6.2</v>
      </c>
      <c r="F5901" t="s">
        <v>1694</v>
      </c>
      <c r="G5901">
        <v>220</v>
      </c>
      <c r="H5901">
        <v>16358.225</v>
      </c>
      <c r="I5901">
        <v>102640.077</v>
      </c>
      <c r="J5901" t="s">
        <v>741</v>
      </c>
      <c r="T5901">
        <f t="shared" si="119"/>
        <v>-7.86</v>
      </c>
      <c r="U5901">
        <v>-7.86</v>
      </c>
    </row>
    <row r="5902" spans="1:21" x14ac:dyDescent="0.2">
      <c r="A5902" t="s">
        <v>1862</v>
      </c>
      <c r="B5902" s="10" t="s">
        <v>1215</v>
      </c>
      <c r="C5902">
        <v>46.5</v>
      </c>
      <c r="D5902">
        <v>-42.16</v>
      </c>
      <c r="E5902">
        <v>28.1</v>
      </c>
      <c r="F5902" t="s">
        <v>1763</v>
      </c>
      <c r="G5902">
        <v>220</v>
      </c>
      <c r="H5902">
        <v>16358.225</v>
      </c>
      <c r="I5902">
        <v>102640.077</v>
      </c>
      <c r="J5902" t="s">
        <v>741</v>
      </c>
      <c r="T5902">
        <f t="shared" si="119"/>
        <v>-14.059999999999995</v>
      </c>
      <c r="U5902">
        <v>-14.059999999999995</v>
      </c>
    </row>
    <row r="5903" spans="1:21" x14ac:dyDescent="0.2">
      <c r="A5903" t="s">
        <v>1862</v>
      </c>
      <c r="B5903" s="10" t="s">
        <v>1700</v>
      </c>
      <c r="C5903">
        <v>49</v>
      </c>
      <c r="D5903">
        <v>-44.66</v>
      </c>
      <c r="E5903">
        <v>2.5</v>
      </c>
      <c r="F5903" t="s">
        <v>1701</v>
      </c>
      <c r="G5903">
        <v>450</v>
      </c>
      <c r="H5903">
        <v>16358.225</v>
      </c>
      <c r="I5903">
        <v>102640.077</v>
      </c>
      <c r="J5903" t="s">
        <v>741</v>
      </c>
      <c r="T5903">
        <f t="shared" si="119"/>
        <v>-42.16</v>
      </c>
      <c r="U5903">
        <v>-42.16</v>
      </c>
    </row>
    <row r="5904" spans="1:21" x14ac:dyDescent="0.2">
      <c r="A5904" t="s">
        <v>1862</v>
      </c>
      <c r="B5904" s="10" t="s">
        <v>1702</v>
      </c>
      <c r="C5904">
        <v>55</v>
      </c>
      <c r="D5904">
        <v>-50.66</v>
      </c>
      <c r="E5904">
        <v>6</v>
      </c>
      <c r="F5904" t="s">
        <v>1871</v>
      </c>
      <c r="G5904">
        <v>600</v>
      </c>
      <c r="H5904">
        <v>16358.225</v>
      </c>
      <c r="I5904">
        <v>102640.077</v>
      </c>
      <c r="J5904" t="s">
        <v>741</v>
      </c>
      <c r="T5904">
        <f t="shared" si="119"/>
        <v>-44.66</v>
      </c>
      <c r="U5904">
        <v>-44.66</v>
      </c>
    </row>
    <row r="5905" spans="1:21" x14ac:dyDescent="0.2">
      <c r="A5905" t="s">
        <v>1862</v>
      </c>
      <c r="B5905" s="10" t="s">
        <v>1704</v>
      </c>
      <c r="C5905">
        <v>57.3</v>
      </c>
      <c r="D5905">
        <v>-52.96</v>
      </c>
      <c r="E5905">
        <v>2.2999999999999998</v>
      </c>
      <c r="F5905" t="s">
        <v>1872</v>
      </c>
      <c r="G5905">
        <v>800</v>
      </c>
      <c r="H5905">
        <v>16358.225</v>
      </c>
      <c r="I5905">
        <v>102640.077</v>
      </c>
      <c r="J5905" t="s">
        <v>741</v>
      </c>
      <c r="T5905">
        <f t="shared" si="119"/>
        <v>-50.660000000000004</v>
      </c>
      <c r="U5905">
        <v>-50.660000000000004</v>
      </c>
    </row>
    <row r="5906" spans="1:21" x14ac:dyDescent="0.2">
      <c r="A5906" t="s">
        <v>1862</v>
      </c>
      <c r="B5906" s="10" t="s">
        <v>1709</v>
      </c>
      <c r="C5906">
        <v>70.900000000000006</v>
      </c>
      <c r="D5906">
        <v>-66.56</v>
      </c>
      <c r="E5906">
        <v>13.6</v>
      </c>
      <c r="F5906" t="s">
        <v>1705</v>
      </c>
      <c r="G5906">
        <v>1500</v>
      </c>
      <c r="H5906">
        <v>16358.225</v>
      </c>
      <c r="I5906">
        <v>102640.077</v>
      </c>
      <c r="J5906" t="s">
        <v>741</v>
      </c>
      <c r="T5906">
        <f t="shared" si="119"/>
        <v>-52.96</v>
      </c>
      <c r="U5906">
        <v>-52.96</v>
      </c>
    </row>
    <row r="5907" spans="1:21" x14ac:dyDescent="0.2">
      <c r="A5907" t="s">
        <v>1863</v>
      </c>
      <c r="B5907" s="10" t="s">
        <v>1687</v>
      </c>
      <c r="C5907">
        <v>4</v>
      </c>
      <c r="D5907">
        <v>1.43</v>
      </c>
      <c r="E5907">
        <v>4</v>
      </c>
      <c r="F5907" t="s">
        <v>1873</v>
      </c>
      <c r="G5907">
        <v>70</v>
      </c>
      <c r="H5907">
        <v>16365.76</v>
      </c>
      <c r="I5907">
        <v>102594.575</v>
      </c>
      <c r="J5907" t="s">
        <v>741</v>
      </c>
      <c r="T5907">
        <f t="shared" si="119"/>
        <v>5.43</v>
      </c>
      <c r="U5907">
        <v>5.43</v>
      </c>
    </row>
    <row r="5908" spans="1:21" x14ac:dyDescent="0.2">
      <c r="A5908" t="s">
        <v>1863</v>
      </c>
      <c r="B5908" s="10" t="s">
        <v>1722</v>
      </c>
      <c r="C5908">
        <v>11</v>
      </c>
      <c r="D5908">
        <v>-5.57</v>
      </c>
      <c r="E5908">
        <v>7</v>
      </c>
      <c r="F5908" t="s">
        <v>1690</v>
      </c>
      <c r="G5908">
        <v>70</v>
      </c>
      <c r="H5908">
        <v>16365.76</v>
      </c>
      <c r="I5908">
        <v>102594.575</v>
      </c>
      <c r="J5908" t="s">
        <v>741</v>
      </c>
      <c r="T5908">
        <f t="shared" si="119"/>
        <v>1.4299999999999997</v>
      </c>
      <c r="U5908">
        <v>1.4299999999999997</v>
      </c>
    </row>
    <row r="5909" spans="1:21" x14ac:dyDescent="0.2">
      <c r="A5909" t="s">
        <v>1863</v>
      </c>
      <c r="B5909" s="10" t="s">
        <v>1711</v>
      </c>
      <c r="C5909">
        <v>15.8</v>
      </c>
      <c r="D5909">
        <v>-10.37</v>
      </c>
      <c r="E5909">
        <v>4.8</v>
      </c>
      <c r="F5909" t="s">
        <v>1870</v>
      </c>
      <c r="G5909">
        <v>210</v>
      </c>
      <c r="H5909">
        <v>16365.76</v>
      </c>
      <c r="I5909">
        <v>102594.575</v>
      </c>
      <c r="J5909" t="s">
        <v>741</v>
      </c>
      <c r="T5909">
        <f t="shared" si="119"/>
        <v>-5.5699999999999994</v>
      </c>
      <c r="U5909">
        <v>-5.5699999999999994</v>
      </c>
    </row>
    <row r="5910" spans="1:21" x14ac:dyDescent="0.2">
      <c r="A5910" t="s">
        <v>1863</v>
      </c>
      <c r="B5910" s="10" t="s">
        <v>1693</v>
      </c>
      <c r="C5910">
        <v>18</v>
      </c>
      <c r="D5910">
        <v>-12.57</v>
      </c>
      <c r="E5910">
        <v>2.2000000000000002</v>
      </c>
      <c r="F5910" t="s">
        <v>1694</v>
      </c>
      <c r="G5910">
        <v>220</v>
      </c>
      <c r="H5910">
        <v>16365.76</v>
      </c>
      <c r="I5910">
        <v>102594.575</v>
      </c>
      <c r="J5910" t="s">
        <v>741</v>
      </c>
      <c r="T5910">
        <f t="shared" si="119"/>
        <v>-10.370000000000001</v>
      </c>
      <c r="U5910">
        <v>-10.370000000000001</v>
      </c>
    </row>
    <row r="5911" spans="1:21" x14ac:dyDescent="0.2">
      <c r="A5911" t="s">
        <v>1863</v>
      </c>
      <c r="B5911" s="10" t="s">
        <v>1215</v>
      </c>
      <c r="C5911">
        <v>47.4</v>
      </c>
      <c r="D5911">
        <v>-41.97</v>
      </c>
      <c r="E5911">
        <v>29.4</v>
      </c>
      <c r="F5911" t="s">
        <v>1763</v>
      </c>
      <c r="G5911">
        <v>220</v>
      </c>
      <c r="H5911">
        <v>16365.76</v>
      </c>
      <c r="I5911">
        <v>102594.575</v>
      </c>
      <c r="J5911" t="s">
        <v>741</v>
      </c>
      <c r="T5911">
        <f t="shared" si="119"/>
        <v>-12.57</v>
      </c>
      <c r="U5911">
        <v>-12.57</v>
      </c>
    </row>
    <row r="5912" spans="1:21" x14ac:dyDescent="0.2">
      <c r="A5912" t="s">
        <v>1863</v>
      </c>
      <c r="B5912" s="10" t="s">
        <v>1700</v>
      </c>
      <c r="C5912">
        <v>54</v>
      </c>
      <c r="D5912">
        <v>-48.57</v>
      </c>
      <c r="E5912">
        <v>6.6</v>
      </c>
      <c r="F5912" t="s">
        <v>1701</v>
      </c>
      <c r="G5912">
        <v>450</v>
      </c>
      <c r="H5912">
        <v>16365.76</v>
      </c>
      <c r="I5912">
        <v>102594.575</v>
      </c>
      <c r="J5912" t="s">
        <v>741</v>
      </c>
      <c r="T5912">
        <f t="shared" si="119"/>
        <v>-41.97</v>
      </c>
      <c r="U5912">
        <v>-41.97</v>
      </c>
    </row>
    <row r="5913" spans="1:21" x14ac:dyDescent="0.2">
      <c r="A5913" t="s">
        <v>1863</v>
      </c>
      <c r="B5913" s="10" t="s">
        <v>1702</v>
      </c>
      <c r="C5913">
        <v>62</v>
      </c>
      <c r="D5913">
        <v>-56.57</v>
      </c>
      <c r="E5913">
        <v>8</v>
      </c>
      <c r="F5913" t="s">
        <v>1871</v>
      </c>
      <c r="G5913">
        <v>600</v>
      </c>
      <c r="H5913">
        <v>16365.76</v>
      </c>
      <c r="I5913">
        <v>102594.575</v>
      </c>
      <c r="J5913" t="s">
        <v>741</v>
      </c>
      <c r="T5913">
        <f t="shared" si="119"/>
        <v>-48.57</v>
      </c>
      <c r="U5913">
        <v>-48.57</v>
      </c>
    </row>
    <row r="5914" spans="1:21" x14ac:dyDescent="0.2">
      <c r="A5914" t="s">
        <v>1863</v>
      </c>
      <c r="B5914" s="10" t="s">
        <v>1704</v>
      </c>
      <c r="C5914">
        <v>65</v>
      </c>
      <c r="D5914">
        <v>-59.57</v>
      </c>
      <c r="E5914">
        <v>3</v>
      </c>
      <c r="F5914" t="s">
        <v>1872</v>
      </c>
      <c r="G5914">
        <v>800</v>
      </c>
      <c r="H5914">
        <v>16365.76</v>
      </c>
      <c r="I5914">
        <v>102594.575</v>
      </c>
      <c r="J5914" t="s">
        <v>741</v>
      </c>
      <c r="T5914">
        <f t="shared" si="119"/>
        <v>-56.57</v>
      </c>
      <c r="U5914">
        <v>-56.57</v>
      </c>
    </row>
    <row r="5915" spans="1:21" x14ac:dyDescent="0.2">
      <c r="A5915" t="s">
        <v>1863</v>
      </c>
      <c r="B5915" s="10" t="s">
        <v>1709</v>
      </c>
      <c r="C5915">
        <v>76</v>
      </c>
      <c r="D5915">
        <v>-70.569999999999993</v>
      </c>
      <c r="E5915">
        <v>11</v>
      </c>
      <c r="F5915" t="s">
        <v>1705</v>
      </c>
      <c r="G5915">
        <v>1500</v>
      </c>
      <c r="H5915">
        <v>16365.76</v>
      </c>
      <c r="I5915">
        <v>102594.575</v>
      </c>
      <c r="J5915" t="s">
        <v>741</v>
      </c>
      <c r="T5915">
        <f t="shared" si="119"/>
        <v>-59.569999999999993</v>
      </c>
      <c r="U5915">
        <v>-59.569999999999993</v>
      </c>
    </row>
    <row r="5916" spans="1:21" x14ac:dyDescent="0.2">
      <c r="A5916" t="s">
        <v>1881</v>
      </c>
      <c r="B5916" s="10" t="s">
        <v>1706</v>
      </c>
      <c r="C5916">
        <v>9</v>
      </c>
      <c r="D5916">
        <v>-3.78</v>
      </c>
      <c r="E5916">
        <v>9</v>
      </c>
      <c r="F5916" t="s">
        <v>1756</v>
      </c>
      <c r="G5916">
        <v>100</v>
      </c>
      <c r="H5916">
        <v>16981.343000000001</v>
      </c>
      <c r="I5916">
        <v>102587.622</v>
      </c>
      <c r="J5916" t="s">
        <v>752</v>
      </c>
      <c r="T5916">
        <f t="shared" si="119"/>
        <v>5.2200000000000006</v>
      </c>
      <c r="U5916">
        <v>5.2200000000000006</v>
      </c>
    </row>
    <row r="5917" spans="1:21" x14ac:dyDescent="0.2">
      <c r="A5917" t="s">
        <v>1881</v>
      </c>
      <c r="B5917" s="10" t="s">
        <v>1215</v>
      </c>
      <c r="C5917">
        <v>38.5</v>
      </c>
      <c r="D5917">
        <v>-33.28</v>
      </c>
      <c r="E5917">
        <v>29.5</v>
      </c>
      <c r="F5917" t="s">
        <v>1874</v>
      </c>
      <c r="G5917">
        <v>220</v>
      </c>
      <c r="H5917">
        <v>16981.343000000001</v>
      </c>
      <c r="I5917">
        <v>102587.622</v>
      </c>
      <c r="J5917" t="s">
        <v>752</v>
      </c>
      <c r="T5917">
        <f t="shared" si="119"/>
        <v>-3.7800000000000011</v>
      </c>
      <c r="U5917">
        <v>-3.7800000000000011</v>
      </c>
    </row>
    <row r="5918" spans="1:21" x14ac:dyDescent="0.2">
      <c r="A5918" t="s">
        <v>1881</v>
      </c>
      <c r="B5918" s="10" t="s">
        <v>1700</v>
      </c>
      <c r="C5918">
        <v>58</v>
      </c>
      <c r="D5918">
        <v>-52.78</v>
      </c>
      <c r="E5918">
        <v>19.5</v>
      </c>
      <c r="F5918" t="s">
        <v>1701</v>
      </c>
      <c r="G5918">
        <v>350</v>
      </c>
      <c r="H5918">
        <v>16981.343000000001</v>
      </c>
      <c r="I5918">
        <v>102587.622</v>
      </c>
      <c r="J5918" t="s">
        <v>752</v>
      </c>
      <c r="T5918">
        <f t="shared" si="119"/>
        <v>-33.28</v>
      </c>
      <c r="U5918">
        <v>-33.28</v>
      </c>
    </row>
    <row r="5919" spans="1:21" x14ac:dyDescent="0.2">
      <c r="A5919" t="s">
        <v>1882</v>
      </c>
      <c r="B5919" s="10" t="s">
        <v>1706</v>
      </c>
      <c r="C5919">
        <v>9</v>
      </c>
      <c r="D5919">
        <v>-3.26</v>
      </c>
      <c r="E5919">
        <v>9</v>
      </c>
      <c r="F5919" t="s">
        <v>1756</v>
      </c>
      <c r="G5919">
        <v>100</v>
      </c>
      <c r="H5919">
        <v>16968.735000000001</v>
      </c>
      <c r="I5919">
        <v>102607.717</v>
      </c>
      <c r="J5919" t="s">
        <v>752</v>
      </c>
      <c r="T5919">
        <f t="shared" si="119"/>
        <v>5.74</v>
      </c>
      <c r="U5919">
        <v>5.74</v>
      </c>
    </row>
    <row r="5920" spans="1:21" x14ac:dyDescent="0.2">
      <c r="A5920" t="s">
        <v>1882</v>
      </c>
      <c r="B5920" s="10" t="s">
        <v>1215</v>
      </c>
      <c r="C5920">
        <v>39.200000000000003</v>
      </c>
      <c r="D5920">
        <v>-33.46</v>
      </c>
      <c r="E5920">
        <v>30.2</v>
      </c>
      <c r="F5920" t="s">
        <v>1874</v>
      </c>
      <c r="G5920">
        <v>220</v>
      </c>
      <c r="H5920">
        <v>16968.735000000001</v>
      </c>
      <c r="I5920">
        <v>102607.717</v>
      </c>
      <c r="J5920" t="s">
        <v>752</v>
      </c>
      <c r="T5920">
        <f t="shared" si="119"/>
        <v>-3.2600000000000016</v>
      </c>
      <c r="U5920">
        <v>-3.2600000000000016</v>
      </c>
    </row>
    <row r="5921" spans="1:21" x14ac:dyDescent="0.2">
      <c r="A5921" t="s">
        <v>1883</v>
      </c>
      <c r="B5921" s="10" t="s">
        <v>1706</v>
      </c>
      <c r="C5921">
        <v>8.6</v>
      </c>
      <c r="D5921">
        <v>-3.54</v>
      </c>
      <c r="E5921">
        <v>8.6</v>
      </c>
      <c r="F5921" t="s">
        <v>1756</v>
      </c>
      <c r="G5921">
        <v>100</v>
      </c>
      <c r="H5921">
        <v>16955.901000000002</v>
      </c>
      <c r="I5921">
        <v>102628.66499999999</v>
      </c>
      <c r="J5921" t="s">
        <v>752</v>
      </c>
      <c r="T5921">
        <f t="shared" si="119"/>
        <v>5.0599999999999996</v>
      </c>
      <c r="U5921">
        <v>5.0599999999999996</v>
      </c>
    </row>
    <row r="5922" spans="1:21" x14ac:dyDescent="0.2">
      <c r="A5922" t="s">
        <v>1883</v>
      </c>
      <c r="B5922" s="10" t="s">
        <v>1722</v>
      </c>
      <c r="C5922">
        <v>10.3</v>
      </c>
      <c r="D5922">
        <v>-5.24</v>
      </c>
      <c r="E5922">
        <v>1.7</v>
      </c>
      <c r="F5922" t="s">
        <v>1690</v>
      </c>
      <c r="G5922">
        <v>55</v>
      </c>
      <c r="H5922">
        <v>16955.901000000002</v>
      </c>
      <c r="I5922">
        <v>102628.66499999999</v>
      </c>
      <c r="J5922" t="s">
        <v>752</v>
      </c>
      <c r="T5922">
        <f t="shared" si="119"/>
        <v>-3.54</v>
      </c>
      <c r="U5922">
        <v>-3.54</v>
      </c>
    </row>
    <row r="5923" spans="1:21" x14ac:dyDescent="0.2">
      <c r="A5923" t="s">
        <v>1883</v>
      </c>
      <c r="B5923" s="10" t="s">
        <v>1215</v>
      </c>
      <c r="C5923">
        <v>45.2</v>
      </c>
      <c r="D5923">
        <v>-40.14</v>
      </c>
      <c r="E5923">
        <v>34.9</v>
      </c>
      <c r="F5923" t="s">
        <v>1874</v>
      </c>
      <c r="G5923">
        <v>220</v>
      </c>
      <c r="H5923">
        <v>16955.901000000002</v>
      </c>
      <c r="I5923">
        <v>102628.66499999999</v>
      </c>
      <c r="J5923" t="s">
        <v>752</v>
      </c>
      <c r="T5923">
        <f t="shared" si="119"/>
        <v>-5.240000000000002</v>
      </c>
      <c r="U5923">
        <v>-5.240000000000002</v>
      </c>
    </row>
    <row r="5924" spans="1:21" x14ac:dyDescent="0.2">
      <c r="A5924" t="s">
        <v>1883</v>
      </c>
      <c r="B5924" s="10" t="s">
        <v>1700</v>
      </c>
      <c r="C5924">
        <v>58.8</v>
      </c>
      <c r="D5924">
        <v>-53.74</v>
      </c>
      <c r="E5924">
        <v>13.6</v>
      </c>
      <c r="F5924" t="s">
        <v>1701</v>
      </c>
      <c r="G5924">
        <v>350</v>
      </c>
      <c r="H5924">
        <v>16955.901000000002</v>
      </c>
      <c r="I5924">
        <v>102628.66499999999</v>
      </c>
      <c r="J5924" t="s">
        <v>752</v>
      </c>
      <c r="T5924">
        <f t="shared" si="119"/>
        <v>-40.14</v>
      </c>
      <c r="U5924">
        <v>-40.14</v>
      </c>
    </row>
    <row r="5925" spans="1:21" x14ac:dyDescent="0.2">
      <c r="A5925" t="s">
        <v>1884</v>
      </c>
      <c r="B5925" s="10" t="s">
        <v>1706</v>
      </c>
      <c r="C5925">
        <v>8.1</v>
      </c>
      <c r="D5925">
        <v>-2.16</v>
      </c>
      <c r="E5925">
        <v>8.1</v>
      </c>
      <c r="F5925" t="s">
        <v>1756</v>
      </c>
      <c r="G5925">
        <v>100</v>
      </c>
      <c r="H5925">
        <v>16942.101999999999</v>
      </c>
      <c r="I5925">
        <v>102651.378</v>
      </c>
      <c r="J5925" t="s">
        <v>752</v>
      </c>
      <c r="T5925">
        <f t="shared" si="119"/>
        <v>5.9399999999999995</v>
      </c>
      <c r="U5925">
        <v>5.9399999999999995</v>
      </c>
    </row>
    <row r="5926" spans="1:21" x14ac:dyDescent="0.2">
      <c r="A5926" t="s">
        <v>1884</v>
      </c>
      <c r="B5926" s="10" t="s">
        <v>1722</v>
      </c>
      <c r="C5926">
        <v>10.5</v>
      </c>
      <c r="D5926">
        <v>-4.5599999999999996</v>
      </c>
      <c r="E5926">
        <v>2.4</v>
      </c>
      <c r="F5926" t="s">
        <v>1690</v>
      </c>
      <c r="G5926">
        <v>55</v>
      </c>
      <c r="H5926">
        <v>16942.101999999999</v>
      </c>
      <c r="I5926">
        <v>102651.378</v>
      </c>
      <c r="J5926" t="s">
        <v>752</v>
      </c>
      <c r="T5926">
        <f t="shared" si="119"/>
        <v>-2.1599999999999997</v>
      </c>
      <c r="U5926">
        <v>-2.1599999999999997</v>
      </c>
    </row>
    <row r="5927" spans="1:21" x14ac:dyDescent="0.2">
      <c r="A5927" t="s">
        <v>1884</v>
      </c>
      <c r="B5927" s="10" t="s">
        <v>1215</v>
      </c>
      <c r="C5927">
        <v>38.5</v>
      </c>
      <c r="D5927">
        <v>-32.56</v>
      </c>
      <c r="E5927">
        <v>28</v>
      </c>
      <c r="F5927" t="s">
        <v>1874</v>
      </c>
      <c r="G5927">
        <v>220</v>
      </c>
      <c r="H5927">
        <v>16942.101999999999</v>
      </c>
      <c r="I5927">
        <v>102651.378</v>
      </c>
      <c r="J5927" t="s">
        <v>752</v>
      </c>
      <c r="T5927">
        <f t="shared" si="119"/>
        <v>-4.5600000000000023</v>
      </c>
      <c r="U5927">
        <v>-4.5600000000000023</v>
      </c>
    </row>
    <row r="5928" spans="1:21" x14ac:dyDescent="0.2">
      <c r="A5928" t="s">
        <v>1885</v>
      </c>
      <c r="B5928" s="10" t="s">
        <v>1706</v>
      </c>
      <c r="C5928">
        <v>9.8000000000000007</v>
      </c>
      <c r="D5928">
        <v>-3.87</v>
      </c>
      <c r="E5928">
        <v>9.8000000000000007</v>
      </c>
      <c r="F5928" t="s">
        <v>1756</v>
      </c>
      <c r="G5928">
        <v>100</v>
      </c>
      <c r="H5928">
        <v>16930.739000000001</v>
      </c>
      <c r="I5928">
        <v>102669.13400000001</v>
      </c>
      <c r="J5928" t="s">
        <v>752</v>
      </c>
      <c r="T5928">
        <f t="shared" si="119"/>
        <v>5.9300000000000006</v>
      </c>
      <c r="U5928">
        <v>5.9300000000000006</v>
      </c>
    </row>
    <row r="5929" spans="1:21" x14ac:dyDescent="0.2">
      <c r="A5929" t="s">
        <v>1885</v>
      </c>
      <c r="B5929" s="10" t="s">
        <v>1722</v>
      </c>
      <c r="C5929">
        <v>11.4</v>
      </c>
      <c r="D5929">
        <v>-5.47</v>
      </c>
      <c r="E5929">
        <v>1.6</v>
      </c>
      <c r="F5929" t="s">
        <v>1690</v>
      </c>
      <c r="G5929">
        <v>55</v>
      </c>
      <c r="H5929">
        <v>16930.739000000001</v>
      </c>
      <c r="I5929">
        <v>102669.13400000001</v>
      </c>
      <c r="J5929" t="s">
        <v>752</v>
      </c>
      <c r="T5929">
        <f t="shared" si="119"/>
        <v>-3.8699999999999997</v>
      </c>
      <c r="U5929">
        <v>-3.8699999999999997</v>
      </c>
    </row>
    <row r="5930" spans="1:21" x14ac:dyDescent="0.2">
      <c r="A5930" t="s">
        <v>1885</v>
      </c>
      <c r="B5930" s="10" t="s">
        <v>1215</v>
      </c>
      <c r="C5930">
        <v>48</v>
      </c>
      <c r="D5930">
        <v>-42.07</v>
      </c>
      <c r="E5930">
        <v>36.6</v>
      </c>
      <c r="F5930" t="s">
        <v>1874</v>
      </c>
      <c r="G5930">
        <v>220</v>
      </c>
      <c r="H5930">
        <v>16930.739000000001</v>
      </c>
      <c r="I5930">
        <v>102669.13400000001</v>
      </c>
      <c r="J5930" t="s">
        <v>752</v>
      </c>
      <c r="T5930">
        <f t="shared" si="119"/>
        <v>-5.4699999999999989</v>
      </c>
      <c r="U5930">
        <v>-5.4699999999999989</v>
      </c>
    </row>
    <row r="5931" spans="1:21" x14ac:dyDescent="0.2">
      <c r="A5931" t="s">
        <v>1885</v>
      </c>
      <c r="B5931" s="10" t="s">
        <v>1700</v>
      </c>
      <c r="C5931">
        <v>66</v>
      </c>
      <c r="D5931">
        <v>-60.07</v>
      </c>
      <c r="E5931">
        <v>18</v>
      </c>
      <c r="F5931" t="s">
        <v>1701</v>
      </c>
      <c r="G5931">
        <v>350</v>
      </c>
      <c r="H5931">
        <v>16930.739000000001</v>
      </c>
      <c r="I5931">
        <v>102669.13400000001</v>
      </c>
      <c r="J5931" t="s">
        <v>752</v>
      </c>
      <c r="T5931">
        <f t="shared" si="119"/>
        <v>-42.07</v>
      </c>
      <c r="U5931">
        <v>-42.07</v>
      </c>
    </row>
    <row r="5932" spans="1:21" x14ac:dyDescent="0.2">
      <c r="A5932" t="s">
        <v>1885</v>
      </c>
      <c r="B5932" s="10" t="s">
        <v>1875</v>
      </c>
      <c r="C5932">
        <v>86</v>
      </c>
      <c r="D5932">
        <v>-80.069999999999993</v>
      </c>
      <c r="E5932">
        <v>20</v>
      </c>
      <c r="F5932" t="s">
        <v>1876</v>
      </c>
      <c r="G5932">
        <v>500</v>
      </c>
      <c r="H5932">
        <v>16930.739000000001</v>
      </c>
      <c r="I5932">
        <v>102669.13400000001</v>
      </c>
      <c r="J5932" t="s">
        <v>752</v>
      </c>
      <c r="T5932">
        <f t="shared" si="119"/>
        <v>-60.069999999999993</v>
      </c>
      <c r="U5932">
        <v>-60.069999999999993</v>
      </c>
    </row>
    <row r="5933" spans="1:21" x14ac:dyDescent="0.2">
      <c r="A5933" t="s">
        <v>1885</v>
      </c>
      <c r="B5933" s="10" t="s">
        <v>1877</v>
      </c>
      <c r="C5933">
        <v>106</v>
      </c>
      <c r="D5933">
        <v>-100.07</v>
      </c>
      <c r="E5933">
        <v>20</v>
      </c>
      <c r="F5933" t="s">
        <v>1878</v>
      </c>
      <c r="G5933">
        <v>700</v>
      </c>
      <c r="H5933">
        <v>16930.739000000001</v>
      </c>
      <c r="I5933">
        <v>102669.13400000001</v>
      </c>
      <c r="J5933" t="s">
        <v>752</v>
      </c>
      <c r="T5933">
        <f t="shared" si="119"/>
        <v>-80.069999999999993</v>
      </c>
      <c r="U5933">
        <v>-80.069999999999993</v>
      </c>
    </row>
    <row r="5934" spans="1:21" x14ac:dyDescent="0.2">
      <c r="A5934" t="s">
        <v>1885</v>
      </c>
      <c r="B5934" s="10" t="s">
        <v>1879</v>
      </c>
      <c r="C5934">
        <v>122.9</v>
      </c>
      <c r="D5934">
        <v>-116.97</v>
      </c>
      <c r="E5934">
        <v>16.899999999999999</v>
      </c>
      <c r="F5934" t="s">
        <v>1880</v>
      </c>
      <c r="G5934">
        <v>1000</v>
      </c>
      <c r="H5934">
        <v>16930.739000000001</v>
      </c>
      <c r="I5934">
        <v>102669.13400000001</v>
      </c>
      <c r="J5934" t="s">
        <v>752</v>
      </c>
      <c r="T5934">
        <f t="shared" si="119"/>
        <v>-100.07</v>
      </c>
      <c r="U5934">
        <v>-100.07</v>
      </c>
    </row>
    <row r="5935" spans="1:21" x14ac:dyDescent="0.2">
      <c r="A5935" t="s">
        <v>1886</v>
      </c>
      <c r="B5935" s="10" t="s">
        <v>1706</v>
      </c>
      <c r="C5935">
        <v>11</v>
      </c>
      <c r="D5935">
        <v>-4.91</v>
      </c>
      <c r="E5935">
        <v>11</v>
      </c>
      <c r="F5935" t="s">
        <v>1756</v>
      </c>
      <c r="G5935">
        <v>100</v>
      </c>
      <c r="H5935">
        <v>16921.885999999999</v>
      </c>
      <c r="I5935">
        <v>102683.228</v>
      </c>
      <c r="J5935" t="s">
        <v>752</v>
      </c>
      <c r="T5935">
        <f t="shared" si="119"/>
        <v>6.09</v>
      </c>
      <c r="U5935">
        <v>6.09</v>
      </c>
    </row>
    <row r="5936" spans="1:21" x14ac:dyDescent="0.2">
      <c r="A5936" t="s">
        <v>1886</v>
      </c>
      <c r="B5936" s="10" t="s">
        <v>1215</v>
      </c>
      <c r="C5936">
        <v>33.200000000000003</v>
      </c>
      <c r="D5936">
        <v>-27.11</v>
      </c>
      <c r="E5936">
        <v>22.2</v>
      </c>
      <c r="F5936" t="s">
        <v>1874</v>
      </c>
      <c r="G5936">
        <v>220</v>
      </c>
      <c r="H5936">
        <v>16921.885999999999</v>
      </c>
      <c r="I5936">
        <v>102683.228</v>
      </c>
      <c r="J5936" t="s">
        <v>752</v>
      </c>
      <c r="T5936">
        <f t="shared" si="119"/>
        <v>-4.91</v>
      </c>
      <c r="U5936">
        <v>-4.91</v>
      </c>
    </row>
    <row r="5937" spans="1:21" x14ac:dyDescent="0.2">
      <c r="A5937" t="s">
        <v>1886</v>
      </c>
      <c r="B5937" s="10" t="s">
        <v>1700</v>
      </c>
      <c r="C5937">
        <v>54.6</v>
      </c>
      <c r="D5937">
        <v>-48.51</v>
      </c>
      <c r="E5937">
        <v>21.4</v>
      </c>
      <c r="F5937" t="s">
        <v>1701</v>
      </c>
      <c r="G5937">
        <v>350</v>
      </c>
      <c r="H5937">
        <v>16921.885999999999</v>
      </c>
      <c r="I5937">
        <v>102683.228</v>
      </c>
      <c r="J5937" t="s">
        <v>752</v>
      </c>
      <c r="T5937">
        <f t="shared" si="119"/>
        <v>-27.11</v>
      </c>
      <c r="U5937">
        <v>-27.11</v>
      </c>
    </row>
    <row r="5938" spans="1:21" x14ac:dyDescent="0.2">
      <c r="A5938" t="s">
        <v>1886</v>
      </c>
      <c r="B5938" s="10" t="s">
        <v>1875</v>
      </c>
      <c r="C5938">
        <v>78.3</v>
      </c>
      <c r="D5938">
        <v>-72.209999999999994</v>
      </c>
      <c r="E5938">
        <v>23.7</v>
      </c>
      <c r="F5938" t="s">
        <v>1876</v>
      </c>
      <c r="G5938">
        <v>500</v>
      </c>
      <c r="H5938">
        <v>16921.885999999999</v>
      </c>
      <c r="I5938">
        <v>102683.228</v>
      </c>
      <c r="J5938" t="s">
        <v>752</v>
      </c>
      <c r="T5938">
        <f t="shared" si="119"/>
        <v>-48.509999999999991</v>
      </c>
      <c r="U5938">
        <v>-48.509999999999991</v>
      </c>
    </row>
    <row r="5939" spans="1:21" x14ac:dyDescent="0.2">
      <c r="A5939" t="s">
        <v>1886</v>
      </c>
      <c r="B5939" s="10" t="s">
        <v>1877</v>
      </c>
      <c r="C5939">
        <v>99</v>
      </c>
      <c r="D5939">
        <v>-92.91</v>
      </c>
      <c r="E5939">
        <v>20.7</v>
      </c>
      <c r="F5939" t="s">
        <v>1878</v>
      </c>
      <c r="G5939">
        <v>700</v>
      </c>
      <c r="H5939">
        <v>16921.885999999999</v>
      </c>
      <c r="I5939">
        <v>102683.228</v>
      </c>
      <c r="J5939" t="s">
        <v>752</v>
      </c>
      <c r="T5939">
        <f t="shared" si="119"/>
        <v>-72.209999999999994</v>
      </c>
      <c r="U5939">
        <v>-72.209999999999994</v>
      </c>
    </row>
    <row r="5940" spans="1:21" x14ac:dyDescent="0.2">
      <c r="A5940" t="s">
        <v>1886</v>
      </c>
      <c r="B5940" s="10" t="s">
        <v>1879</v>
      </c>
      <c r="C5940">
        <v>121</v>
      </c>
      <c r="D5940">
        <v>-114.91</v>
      </c>
      <c r="E5940">
        <v>22</v>
      </c>
      <c r="F5940" t="s">
        <v>1880</v>
      </c>
      <c r="G5940">
        <v>1000</v>
      </c>
      <c r="H5940">
        <v>16921.885999999999</v>
      </c>
      <c r="I5940">
        <v>102683.228</v>
      </c>
      <c r="J5940" t="s">
        <v>752</v>
      </c>
      <c r="T5940">
        <f t="shared" si="119"/>
        <v>-92.91</v>
      </c>
      <c r="U5940">
        <v>-92.91</v>
      </c>
    </row>
    <row r="5941" spans="1:21" x14ac:dyDescent="0.2">
      <c r="A5941" t="s">
        <v>1887</v>
      </c>
      <c r="B5941" s="10" t="s">
        <v>1706</v>
      </c>
      <c r="C5941">
        <v>12.1</v>
      </c>
      <c r="D5941">
        <v>-6.24</v>
      </c>
      <c r="E5941">
        <v>12.1</v>
      </c>
      <c r="F5941" t="s">
        <v>1756</v>
      </c>
      <c r="G5941">
        <v>100</v>
      </c>
      <c r="H5941">
        <v>16913.692999999999</v>
      </c>
      <c r="I5941">
        <v>102696.856</v>
      </c>
      <c r="J5941" t="s">
        <v>752</v>
      </c>
      <c r="T5941">
        <f t="shared" si="119"/>
        <v>5.8599999999999994</v>
      </c>
      <c r="U5941">
        <v>5.8599999999999994</v>
      </c>
    </row>
    <row r="5942" spans="1:21" x14ac:dyDescent="0.2">
      <c r="A5942" t="s">
        <v>1887</v>
      </c>
      <c r="B5942" s="10" t="s">
        <v>1215</v>
      </c>
      <c r="C5942">
        <v>43.8</v>
      </c>
      <c r="D5942">
        <v>-37.94</v>
      </c>
      <c r="E5942">
        <v>31.7</v>
      </c>
      <c r="F5942" t="s">
        <v>1874</v>
      </c>
      <c r="G5942">
        <v>220</v>
      </c>
      <c r="H5942">
        <v>16913.692999999999</v>
      </c>
      <c r="I5942">
        <v>102696.856</v>
      </c>
      <c r="J5942" t="s">
        <v>752</v>
      </c>
      <c r="T5942">
        <f t="shared" si="119"/>
        <v>-6.2399999999999984</v>
      </c>
      <c r="U5942">
        <v>-6.2399999999999984</v>
      </c>
    </row>
    <row r="5943" spans="1:21" x14ac:dyDescent="0.2">
      <c r="A5943" t="s">
        <v>1887</v>
      </c>
      <c r="B5943" s="10" t="s">
        <v>1700</v>
      </c>
      <c r="C5943">
        <v>66.2</v>
      </c>
      <c r="D5943">
        <v>-60.34</v>
      </c>
      <c r="E5943">
        <v>22.4</v>
      </c>
      <c r="F5943" t="s">
        <v>1701</v>
      </c>
      <c r="G5943">
        <v>350</v>
      </c>
      <c r="H5943">
        <v>16913.692999999999</v>
      </c>
      <c r="I5943">
        <v>102696.856</v>
      </c>
      <c r="J5943" t="s">
        <v>752</v>
      </c>
      <c r="T5943">
        <f t="shared" si="119"/>
        <v>-37.940000000000005</v>
      </c>
      <c r="U5943">
        <v>-37.940000000000005</v>
      </c>
    </row>
    <row r="5944" spans="1:21" x14ac:dyDescent="0.2">
      <c r="A5944" t="s">
        <v>1887</v>
      </c>
      <c r="B5944" s="10" t="s">
        <v>1875</v>
      </c>
      <c r="C5944">
        <v>85</v>
      </c>
      <c r="D5944">
        <v>-79.14</v>
      </c>
      <c r="E5944">
        <v>18.8</v>
      </c>
      <c r="F5944" t="s">
        <v>1876</v>
      </c>
      <c r="G5944">
        <v>500</v>
      </c>
      <c r="H5944">
        <v>16913.692999999999</v>
      </c>
      <c r="I5944">
        <v>102696.856</v>
      </c>
      <c r="J5944" t="s">
        <v>752</v>
      </c>
      <c r="T5944">
        <f t="shared" si="119"/>
        <v>-60.34</v>
      </c>
      <c r="U5944">
        <v>-60.34</v>
      </c>
    </row>
    <row r="5945" spans="1:21" x14ac:dyDescent="0.2">
      <c r="A5945" t="s">
        <v>1887</v>
      </c>
      <c r="B5945" s="10" t="s">
        <v>1877</v>
      </c>
      <c r="C5945">
        <v>105.5</v>
      </c>
      <c r="D5945">
        <v>-99.64</v>
      </c>
      <c r="E5945">
        <v>20.5</v>
      </c>
      <c r="F5945" t="s">
        <v>1878</v>
      </c>
      <c r="G5945">
        <v>700</v>
      </c>
      <c r="H5945">
        <v>16913.692999999999</v>
      </c>
      <c r="I5945">
        <v>102696.856</v>
      </c>
      <c r="J5945" t="s">
        <v>752</v>
      </c>
      <c r="T5945">
        <f t="shared" si="119"/>
        <v>-79.14</v>
      </c>
      <c r="U5945">
        <v>-79.14</v>
      </c>
    </row>
    <row r="5946" spans="1:21" x14ac:dyDescent="0.2">
      <c r="A5946" t="s">
        <v>1887</v>
      </c>
      <c r="B5946" s="10" t="s">
        <v>1879</v>
      </c>
      <c r="C5946">
        <v>120.5</v>
      </c>
      <c r="D5946">
        <v>-114.64</v>
      </c>
      <c r="E5946">
        <v>15</v>
      </c>
      <c r="F5946" t="s">
        <v>1880</v>
      </c>
      <c r="G5946">
        <v>1000</v>
      </c>
      <c r="H5946">
        <v>16913.692999999999</v>
      </c>
      <c r="I5946">
        <v>102696.856</v>
      </c>
      <c r="J5946" t="s">
        <v>752</v>
      </c>
      <c r="T5946">
        <f t="shared" si="119"/>
        <v>-99.64</v>
      </c>
      <c r="U5946">
        <v>-99.64</v>
      </c>
    </row>
    <row r="5947" spans="1:21" x14ac:dyDescent="0.2">
      <c r="A5947" t="s">
        <v>1888</v>
      </c>
      <c r="B5947" s="10" t="s">
        <v>1706</v>
      </c>
      <c r="C5947">
        <v>11</v>
      </c>
      <c r="D5947">
        <v>-5.22</v>
      </c>
      <c r="E5947">
        <v>11</v>
      </c>
      <c r="F5947" t="s">
        <v>1756</v>
      </c>
      <c r="G5947">
        <v>100</v>
      </c>
      <c r="H5947">
        <v>16903.534</v>
      </c>
      <c r="I5947">
        <v>102712.459</v>
      </c>
      <c r="J5947" t="s">
        <v>752</v>
      </c>
      <c r="T5947">
        <f t="shared" si="119"/>
        <v>5.78</v>
      </c>
      <c r="U5947">
        <v>5.78</v>
      </c>
    </row>
    <row r="5948" spans="1:21" x14ac:dyDescent="0.2">
      <c r="A5948" t="s">
        <v>1888</v>
      </c>
      <c r="B5948" s="10" t="s">
        <v>1215</v>
      </c>
      <c r="C5948">
        <v>38.299999999999997</v>
      </c>
      <c r="D5948">
        <v>-32.520000000000003</v>
      </c>
      <c r="E5948">
        <v>27.3</v>
      </c>
      <c r="F5948" t="s">
        <v>1874</v>
      </c>
      <c r="G5948">
        <v>220</v>
      </c>
      <c r="H5948">
        <v>16903.534</v>
      </c>
      <c r="I5948">
        <v>102712.459</v>
      </c>
      <c r="J5948" t="s">
        <v>752</v>
      </c>
      <c r="T5948">
        <f t="shared" si="119"/>
        <v>-5.2200000000000024</v>
      </c>
      <c r="U5948">
        <v>-5.2200000000000024</v>
      </c>
    </row>
    <row r="5949" spans="1:21" x14ac:dyDescent="0.2">
      <c r="A5949" t="s">
        <v>1888</v>
      </c>
      <c r="B5949" s="10" t="s">
        <v>1700</v>
      </c>
      <c r="C5949">
        <v>58.7</v>
      </c>
      <c r="D5949">
        <v>-52.92</v>
      </c>
      <c r="E5949">
        <v>20.399999999999999</v>
      </c>
      <c r="F5949" t="s">
        <v>1701</v>
      </c>
      <c r="G5949">
        <v>350</v>
      </c>
      <c r="H5949">
        <v>16903.534</v>
      </c>
      <c r="I5949">
        <v>102712.459</v>
      </c>
      <c r="J5949" t="s">
        <v>752</v>
      </c>
      <c r="T5949">
        <f t="shared" si="119"/>
        <v>-32.520000000000003</v>
      </c>
      <c r="U5949">
        <v>-32.520000000000003</v>
      </c>
    </row>
    <row r="5950" spans="1:21" x14ac:dyDescent="0.2">
      <c r="A5950" t="s">
        <v>1888</v>
      </c>
      <c r="B5950" s="10" t="s">
        <v>1875</v>
      </c>
      <c r="C5950">
        <v>81.2</v>
      </c>
      <c r="D5950">
        <v>-75.42</v>
      </c>
      <c r="E5950">
        <v>22.5</v>
      </c>
      <c r="F5950" t="s">
        <v>1876</v>
      </c>
      <c r="G5950">
        <v>500</v>
      </c>
      <c r="H5950">
        <v>16903.534</v>
      </c>
      <c r="I5950">
        <v>102712.459</v>
      </c>
      <c r="J5950" t="s">
        <v>752</v>
      </c>
      <c r="T5950">
        <f t="shared" si="119"/>
        <v>-52.92</v>
      </c>
      <c r="U5950">
        <v>-52.92</v>
      </c>
    </row>
    <row r="5951" spans="1:21" x14ac:dyDescent="0.2">
      <c r="A5951" t="s">
        <v>1888</v>
      </c>
      <c r="B5951" s="10" t="s">
        <v>1877</v>
      </c>
      <c r="C5951">
        <v>105.6</v>
      </c>
      <c r="D5951">
        <v>-99.82</v>
      </c>
      <c r="E5951">
        <v>24.4</v>
      </c>
      <c r="F5951" t="s">
        <v>1878</v>
      </c>
      <c r="G5951">
        <v>700</v>
      </c>
      <c r="H5951">
        <v>16903.534</v>
      </c>
      <c r="I5951">
        <v>102712.459</v>
      </c>
      <c r="J5951" t="s">
        <v>752</v>
      </c>
      <c r="T5951">
        <f t="shared" si="119"/>
        <v>-75.419999999999987</v>
      </c>
      <c r="U5951">
        <v>-75.419999999999987</v>
      </c>
    </row>
    <row r="5952" spans="1:21" x14ac:dyDescent="0.2">
      <c r="A5952" t="s">
        <v>1888</v>
      </c>
      <c r="B5952" s="10" t="s">
        <v>1879</v>
      </c>
      <c r="C5952">
        <v>118.8</v>
      </c>
      <c r="D5952">
        <v>-113.02</v>
      </c>
      <c r="E5952">
        <v>13.2</v>
      </c>
      <c r="F5952" t="s">
        <v>1880</v>
      </c>
      <c r="G5952">
        <v>1000</v>
      </c>
      <c r="H5952">
        <v>16903.534</v>
      </c>
      <c r="I5952">
        <v>102712.459</v>
      </c>
      <c r="J5952" t="s">
        <v>752</v>
      </c>
      <c r="T5952">
        <f t="shared" si="119"/>
        <v>-99.82</v>
      </c>
      <c r="U5952">
        <v>-99.82</v>
      </c>
    </row>
    <row r="5953" spans="1:21" x14ac:dyDescent="0.2">
      <c r="A5953" t="s">
        <v>1888</v>
      </c>
      <c r="B5953" s="10" t="s">
        <v>1704</v>
      </c>
      <c r="C5953">
        <v>121.3</v>
      </c>
      <c r="D5953">
        <v>-115.52</v>
      </c>
      <c r="E5953">
        <v>2.5</v>
      </c>
      <c r="F5953" t="s">
        <v>1705</v>
      </c>
      <c r="G5953">
        <v>1500</v>
      </c>
      <c r="H5953">
        <v>16903.534</v>
      </c>
      <c r="I5953">
        <v>102712.459</v>
      </c>
      <c r="J5953" t="s">
        <v>752</v>
      </c>
      <c r="T5953">
        <f t="shared" si="119"/>
        <v>-113.02</v>
      </c>
      <c r="U5953">
        <v>-113.02</v>
      </c>
    </row>
    <row r="5954" spans="1:21" x14ac:dyDescent="0.2">
      <c r="A5954" t="s">
        <v>1889</v>
      </c>
      <c r="B5954" s="10" t="s">
        <v>1706</v>
      </c>
      <c r="C5954">
        <v>9.8000000000000007</v>
      </c>
      <c r="D5954">
        <v>-4.3899999999999997</v>
      </c>
      <c r="E5954">
        <v>9.8000000000000007</v>
      </c>
      <c r="F5954" t="s">
        <v>1756</v>
      </c>
      <c r="G5954">
        <v>100</v>
      </c>
      <c r="H5954">
        <v>16952.484</v>
      </c>
      <c r="I5954">
        <v>102602.476</v>
      </c>
      <c r="J5954" t="s">
        <v>752</v>
      </c>
      <c r="T5954">
        <f t="shared" si="119"/>
        <v>5.410000000000001</v>
      </c>
      <c r="U5954">
        <v>5.410000000000001</v>
      </c>
    </row>
    <row r="5955" spans="1:21" x14ac:dyDescent="0.2">
      <c r="A5955" t="s">
        <v>1889</v>
      </c>
      <c r="B5955" s="10" t="s">
        <v>1215</v>
      </c>
      <c r="C5955">
        <v>36.700000000000003</v>
      </c>
      <c r="D5955">
        <v>-31.29</v>
      </c>
      <c r="E5955">
        <v>26.9</v>
      </c>
      <c r="F5955" t="s">
        <v>1874</v>
      </c>
      <c r="G5955">
        <v>220</v>
      </c>
      <c r="H5955">
        <v>16952.484</v>
      </c>
      <c r="I5955">
        <v>102602.476</v>
      </c>
      <c r="J5955" t="s">
        <v>752</v>
      </c>
      <c r="T5955">
        <f t="shared" ref="T5955:T6018" si="120">D5955+E5955</f>
        <v>-4.3900000000000006</v>
      </c>
      <c r="U5955">
        <v>-4.3900000000000006</v>
      </c>
    </row>
    <row r="5956" spans="1:21" x14ac:dyDescent="0.2">
      <c r="A5956" t="s">
        <v>1889</v>
      </c>
      <c r="B5956" s="10" t="s">
        <v>1700</v>
      </c>
      <c r="C5956">
        <v>66.400000000000006</v>
      </c>
      <c r="D5956">
        <v>-60.99</v>
      </c>
      <c r="E5956">
        <v>29.7</v>
      </c>
      <c r="F5956" t="s">
        <v>1701</v>
      </c>
      <c r="G5956">
        <v>350</v>
      </c>
      <c r="H5956">
        <v>16952.484</v>
      </c>
      <c r="I5956">
        <v>102602.476</v>
      </c>
      <c r="J5956" t="s">
        <v>752</v>
      </c>
      <c r="T5956">
        <f t="shared" si="120"/>
        <v>-31.290000000000003</v>
      </c>
      <c r="U5956">
        <v>-31.290000000000003</v>
      </c>
    </row>
    <row r="5957" spans="1:21" x14ac:dyDescent="0.2">
      <c r="A5957" t="s">
        <v>1889</v>
      </c>
      <c r="B5957" s="10" t="s">
        <v>1875</v>
      </c>
      <c r="C5957">
        <v>76.900000000000006</v>
      </c>
      <c r="D5957">
        <v>-71.489999999999995</v>
      </c>
      <c r="E5957">
        <v>10.5</v>
      </c>
      <c r="F5957" t="s">
        <v>1876</v>
      </c>
      <c r="G5957">
        <v>500</v>
      </c>
      <c r="H5957">
        <v>16952.484</v>
      </c>
      <c r="I5957">
        <v>102602.476</v>
      </c>
      <c r="J5957" t="s">
        <v>752</v>
      </c>
      <c r="T5957">
        <f t="shared" si="120"/>
        <v>-60.989999999999995</v>
      </c>
      <c r="U5957">
        <v>-60.989999999999995</v>
      </c>
    </row>
    <row r="5958" spans="1:21" x14ac:dyDescent="0.2">
      <c r="A5958" t="s">
        <v>1890</v>
      </c>
      <c r="B5958" s="10" t="s">
        <v>1706</v>
      </c>
      <c r="C5958">
        <v>7.3</v>
      </c>
      <c r="D5958">
        <v>-2.02</v>
      </c>
      <c r="E5958">
        <v>7.3</v>
      </c>
      <c r="F5958" t="s">
        <v>1756</v>
      </c>
      <c r="G5958">
        <v>100</v>
      </c>
      <c r="H5958">
        <v>16939.574000000001</v>
      </c>
      <c r="I5958">
        <v>102623.414</v>
      </c>
      <c r="J5958" t="s">
        <v>752</v>
      </c>
      <c r="T5958">
        <f t="shared" si="120"/>
        <v>5.2799999999999994</v>
      </c>
      <c r="U5958">
        <v>5.2799999999999994</v>
      </c>
    </row>
    <row r="5959" spans="1:21" x14ac:dyDescent="0.2">
      <c r="A5959" t="s">
        <v>1890</v>
      </c>
      <c r="B5959" s="10" t="s">
        <v>1722</v>
      </c>
      <c r="C5959">
        <v>10.199999999999999</v>
      </c>
      <c r="D5959">
        <v>-4.92</v>
      </c>
      <c r="E5959">
        <v>2.9</v>
      </c>
      <c r="F5959" t="s">
        <v>1690</v>
      </c>
      <c r="G5959">
        <v>55</v>
      </c>
      <c r="H5959">
        <v>16939.574000000001</v>
      </c>
      <c r="I5959">
        <v>102623.414</v>
      </c>
      <c r="J5959" t="s">
        <v>752</v>
      </c>
      <c r="T5959">
        <f t="shared" si="120"/>
        <v>-2.02</v>
      </c>
      <c r="U5959">
        <v>-2.02</v>
      </c>
    </row>
    <row r="5960" spans="1:21" x14ac:dyDescent="0.2">
      <c r="A5960" t="s">
        <v>1890</v>
      </c>
      <c r="B5960" s="10" t="s">
        <v>1215</v>
      </c>
      <c r="C5960">
        <v>41.5</v>
      </c>
      <c r="D5960">
        <v>-36.22</v>
      </c>
      <c r="E5960">
        <v>31.3</v>
      </c>
      <c r="F5960" t="s">
        <v>1874</v>
      </c>
      <c r="G5960">
        <v>220</v>
      </c>
      <c r="H5960">
        <v>16939.574000000001</v>
      </c>
      <c r="I5960">
        <v>102623.414</v>
      </c>
      <c r="J5960" t="s">
        <v>752</v>
      </c>
      <c r="T5960">
        <f t="shared" si="120"/>
        <v>-4.9199999999999982</v>
      </c>
      <c r="U5960">
        <v>-4.9199999999999982</v>
      </c>
    </row>
    <row r="5961" spans="1:21" x14ac:dyDescent="0.2">
      <c r="A5961" t="s">
        <v>1890</v>
      </c>
      <c r="B5961" s="10" t="s">
        <v>1700</v>
      </c>
      <c r="C5961">
        <v>62.4</v>
      </c>
      <c r="D5961">
        <v>-57.12</v>
      </c>
      <c r="E5961">
        <v>20.9</v>
      </c>
      <c r="F5961" t="s">
        <v>1701</v>
      </c>
      <c r="G5961">
        <v>350</v>
      </c>
      <c r="H5961">
        <v>16939.574000000001</v>
      </c>
      <c r="I5961">
        <v>102623.414</v>
      </c>
      <c r="J5961" t="s">
        <v>752</v>
      </c>
      <c r="T5961">
        <f t="shared" si="120"/>
        <v>-36.22</v>
      </c>
      <c r="U5961">
        <v>-36.22</v>
      </c>
    </row>
    <row r="5962" spans="1:21" x14ac:dyDescent="0.2">
      <c r="A5962" t="s">
        <v>1890</v>
      </c>
      <c r="B5962" s="10" t="s">
        <v>1875</v>
      </c>
      <c r="C5962">
        <v>73</v>
      </c>
      <c r="D5962">
        <v>-67.72</v>
      </c>
      <c r="E5962">
        <v>10.6</v>
      </c>
      <c r="F5962" t="s">
        <v>1876</v>
      </c>
      <c r="G5962">
        <v>500</v>
      </c>
      <c r="H5962">
        <v>16939.574000000001</v>
      </c>
      <c r="I5962">
        <v>102623.414</v>
      </c>
      <c r="J5962" t="s">
        <v>752</v>
      </c>
      <c r="T5962">
        <f t="shared" si="120"/>
        <v>-57.12</v>
      </c>
      <c r="U5962">
        <v>-57.12</v>
      </c>
    </row>
    <row r="5963" spans="1:21" x14ac:dyDescent="0.2">
      <c r="A5963" t="s">
        <v>1891</v>
      </c>
      <c r="B5963" s="10" t="s">
        <v>1706</v>
      </c>
      <c r="C5963">
        <v>9.8000000000000007</v>
      </c>
      <c r="D5963">
        <v>-4.01</v>
      </c>
      <c r="E5963">
        <v>9.8000000000000007</v>
      </c>
      <c r="F5963" t="s">
        <v>1756</v>
      </c>
      <c r="G5963">
        <v>100</v>
      </c>
      <c r="H5963">
        <v>16926.337</v>
      </c>
      <c r="I5963">
        <v>102643.656</v>
      </c>
      <c r="J5963" t="s">
        <v>752</v>
      </c>
      <c r="T5963">
        <f t="shared" si="120"/>
        <v>5.7900000000000009</v>
      </c>
      <c r="U5963">
        <v>5.7900000000000009</v>
      </c>
    </row>
    <row r="5964" spans="1:21" x14ac:dyDescent="0.2">
      <c r="A5964" t="s">
        <v>1891</v>
      </c>
      <c r="B5964" s="10" t="s">
        <v>1722</v>
      </c>
      <c r="C5964">
        <v>10.5</v>
      </c>
      <c r="D5964">
        <v>-4.71</v>
      </c>
      <c r="E5964">
        <v>0.69999999999999896</v>
      </c>
      <c r="F5964" t="s">
        <v>1690</v>
      </c>
      <c r="G5964">
        <v>55</v>
      </c>
      <c r="H5964">
        <v>16926.337</v>
      </c>
      <c r="I5964">
        <v>102643.656</v>
      </c>
      <c r="J5964" t="s">
        <v>752</v>
      </c>
      <c r="T5964">
        <f t="shared" si="120"/>
        <v>-4.0100000000000007</v>
      </c>
      <c r="U5964">
        <v>-4.0100000000000007</v>
      </c>
    </row>
    <row r="5965" spans="1:21" x14ac:dyDescent="0.2">
      <c r="A5965" t="s">
        <v>1891</v>
      </c>
      <c r="B5965" s="10" t="s">
        <v>1215</v>
      </c>
      <c r="C5965">
        <v>38.700000000000003</v>
      </c>
      <c r="D5965">
        <v>-32.909999999999997</v>
      </c>
      <c r="E5965">
        <v>28.2</v>
      </c>
      <c r="F5965" t="s">
        <v>1874</v>
      </c>
      <c r="G5965">
        <v>220</v>
      </c>
      <c r="H5965">
        <v>16926.337</v>
      </c>
      <c r="I5965">
        <v>102643.656</v>
      </c>
      <c r="J5965" t="s">
        <v>752</v>
      </c>
      <c r="T5965">
        <f t="shared" si="120"/>
        <v>-4.7099999999999973</v>
      </c>
      <c r="U5965">
        <v>-4.7099999999999973</v>
      </c>
    </row>
    <row r="5966" spans="1:21" x14ac:dyDescent="0.2">
      <c r="A5966" t="s">
        <v>1891</v>
      </c>
      <c r="B5966" s="10" t="s">
        <v>1700</v>
      </c>
      <c r="C5966">
        <v>58.65</v>
      </c>
      <c r="D5966">
        <v>-52.86</v>
      </c>
      <c r="E5966">
        <v>19.95</v>
      </c>
      <c r="F5966" t="s">
        <v>1701</v>
      </c>
      <c r="G5966">
        <v>350</v>
      </c>
      <c r="H5966">
        <v>16926.337</v>
      </c>
      <c r="I5966">
        <v>102643.656</v>
      </c>
      <c r="J5966" t="s">
        <v>752</v>
      </c>
      <c r="T5966">
        <f t="shared" si="120"/>
        <v>-32.909999999999997</v>
      </c>
      <c r="U5966">
        <v>-32.909999999999997</v>
      </c>
    </row>
    <row r="5967" spans="1:21" x14ac:dyDescent="0.2">
      <c r="A5967" t="s">
        <v>1891</v>
      </c>
      <c r="B5967" s="10" t="s">
        <v>1875</v>
      </c>
      <c r="C5967">
        <v>77.5</v>
      </c>
      <c r="D5967">
        <v>-71.709999999999994</v>
      </c>
      <c r="E5967">
        <v>18.850000000000001</v>
      </c>
      <c r="F5967" t="s">
        <v>1876</v>
      </c>
      <c r="G5967">
        <v>500</v>
      </c>
      <c r="H5967">
        <v>16926.337</v>
      </c>
      <c r="I5967">
        <v>102643.656</v>
      </c>
      <c r="J5967" t="s">
        <v>752</v>
      </c>
      <c r="T5967">
        <f t="shared" si="120"/>
        <v>-52.859999999999992</v>
      </c>
      <c r="U5967">
        <v>-52.859999999999992</v>
      </c>
    </row>
    <row r="5968" spans="1:21" x14ac:dyDescent="0.2">
      <c r="A5968" t="s">
        <v>1892</v>
      </c>
      <c r="B5968" s="10" t="s">
        <v>1706</v>
      </c>
      <c r="C5968">
        <v>9.3000000000000007</v>
      </c>
      <c r="D5968">
        <v>-3.39</v>
      </c>
      <c r="E5968">
        <v>9.3000000000000007</v>
      </c>
      <c r="F5968" t="s">
        <v>1756</v>
      </c>
      <c r="G5968">
        <v>100</v>
      </c>
      <c r="H5968">
        <v>16915.386999999999</v>
      </c>
      <c r="I5968">
        <v>102658.95</v>
      </c>
      <c r="J5968" t="s">
        <v>752</v>
      </c>
      <c r="T5968">
        <f t="shared" si="120"/>
        <v>5.91</v>
      </c>
      <c r="U5968">
        <v>5.91</v>
      </c>
    </row>
    <row r="5969" spans="1:21" x14ac:dyDescent="0.2">
      <c r="A5969" t="s">
        <v>1892</v>
      </c>
      <c r="B5969" s="10" t="s">
        <v>1722</v>
      </c>
      <c r="C5969">
        <v>11.5</v>
      </c>
      <c r="D5969">
        <v>-5.59</v>
      </c>
      <c r="E5969">
        <v>2.2000000000000002</v>
      </c>
      <c r="F5969" t="s">
        <v>1690</v>
      </c>
      <c r="G5969">
        <v>55</v>
      </c>
      <c r="H5969">
        <v>16915.386999999999</v>
      </c>
      <c r="I5969">
        <v>102658.95</v>
      </c>
      <c r="J5969" t="s">
        <v>752</v>
      </c>
      <c r="T5969">
        <f t="shared" si="120"/>
        <v>-3.3899999999999997</v>
      </c>
      <c r="U5969">
        <v>-3.3899999999999997</v>
      </c>
    </row>
    <row r="5970" spans="1:21" x14ac:dyDescent="0.2">
      <c r="A5970" t="s">
        <v>1892</v>
      </c>
      <c r="B5970" s="10" t="s">
        <v>1215</v>
      </c>
      <c r="C5970">
        <v>45</v>
      </c>
      <c r="D5970">
        <v>-39.090000000000003</v>
      </c>
      <c r="E5970">
        <v>33.5</v>
      </c>
      <c r="F5970" t="s">
        <v>1874</v>
      </c>
      <c r="G5970">
        <v>220</v>
      </c>
      <c r="H5970">
        <v>16915.386999999999</v>
      </c>
      <c r="I5970">
        <v>102658.95</v>
      </c>
      <c r="J5970" t="s">
        <v>752</v>
      </c>
      <c r="T5970">
        <f t="shared" si="120"/>
        <v>-5.5900000000000034</v>
      </c>
      <c r="U5970">
        <v>-5.5900000000000034</v>
      </c>
    </row>
    <row r="5971" spans="1:21" x14ac:dyDescent="0.2">
      <c r="A5971" t="s">
        <v>1892</v>
      </c>
      <c r="B5971" s="10" t="s">
        <v>1700</v>
      </c>
      <c r="C5971">
        <v>66</v>
      </c>
      <c r="D5971">
        <v>-60.09</v>
      </c>
      <c r="E5971">
        <v>21</v>
      </c>
      <c r="F5971" t="s">
        <v>1701</v>
      </c>
      <c r="G5971">
        <v>350</v>
      </c>
      <c r="H5971">
        <v>16915.386999999999</v>
      </c>
      <c r="I5971">
        <v>102658.95</v>
      </c>
      <c r="J5971" t="s">
        <v>752</v>
      </c>
      <c r="T5971">
        <f t="shared" si="120"/>
        <v>-39.090000000000003</v>
      </c>
      <c r="U5971">
        <v>-39.090000000000003</v>
      </c>
    </row>
    <row r="5972" spans="1:21" x14ac:dyDescent="0.2">
      <c r="A5972" t="s">
        <v>1892</v>
      </c>
      <c r="B5972" s="10" t="s">
        <v>1875</v>
      </c>
      <c r="C5972">
        <v>83</v>
      </c>
      <c r="D5972">
        <v>-77.09</v>
      </c>
      <c r="E5972">
        <v>17</v>
      </c>
      <c r="F5972" t="s">
        <v>1876</v>
      </c>
      <c r="G5972">
        <v>500</v>
      </c>
      <c r="H5972">
        <v>16915.386999999999</v>
      </c>
      <c r="I5972">
        <v>102658.95</v>
      </c>
      <c r="J5972" t="s">
        <v>752</v>
      </c>
      <c r="T5972">
        <f t="shared" si="120"/>
        <v>-60.09</v>
      </c>
      <c r="U5972">
        <v>-60.09</v>
      </c>
    </row>
    <row r="5973" spans="1:21" x14ac:dyDescent="0.2">
      <c r="A5973" t="s">
        <v>1892</v>
      </c>
      <c r="B5973" s="10" t="s">
        <v>1877</v>
      </c>
      <c r="C5973">
        <v>102</v>
      </c>
      <c r="D5973">
        <v>-96.09</v>
      </c>
      <c r="E5973">
        <v>19</v>
      </c>
      <c r="F5973" t="s">
        <v>1878</v>
      </c>
      <c r="G5973">
        <v>700</v>
      </c>
      <c r="H5973">
        <v>16915.386999999999</v>
      </c>
      <c r="I5973">
        <v>102658.95</v>
      </c>
      <c r="J5973" t="s">
        <v>752</v>
      </c>
      <c r="T5973">
        <f t="shared" si="120"/>
        <v>-77.09</v>
      </c>
      <c r="U5973">
        <v>-77.09</v>
      </c>
    </row>
    <row r="5974" spans="1:21" x14ac:dyDescent="0.2">
      <c r="A5974" t="s">
        <v>1892</v>
      </c>
      <c r="B5974" s="10" t="s">
        <v>1879</v>
      </c>
      <c r="C5974">
        <v>122</v>
      </c>
      <c r="D5974">
        <v>-116.09</v>
      </c>
      <c r="E5974">
        <v>20</v>
      </c>
      <c r="F5974" t="s">
        <v>1880</v>
      </c>
      <c r="G5974">
        <v>1000</v>
      </c>
      <c r="H5974">
        <v>16915.386999999999</v>
      </c>
      <c r="I5974">
        <v>102658.95</v>
      </c>
      <c r="J5974" t="s">
        <v>752</v>
      </c>
      <c r="T5974">
        <f t="shared" si="120"/>
        <v>-96.09</v>
      </c>
      <c r="U5974">
        <v>-96.09</v>
      </c>
    </row>
    <row r="5975" spans="1:21" x14ac:dyDescent="0.2">
      <c r="A5975" t="s">
        <v>1893</v>
      </c>
      <c r="B5975" s="10" t="s">
        <v>1706</v>
      </c>
      <c r="C5975">
        <v>12.5</v>
      </c>
      <c r="D5975">
        <v>-6.51</v>
      </c>
      <c r="E5975">
        <v>12.5</v>
      </c>
      <c r="F5975" t="s">
        <v>1756</v>
      </c>
      <c r="G5975">
        <v>100</v>
      </c>
      <c r="H5975">
        <v>16913.727999999999</v>
      </c>
      <c r="I5975">
        <v>102672.435</v>
      </c>
      <c r="J5975" t="s">
        <v>752</v>
      </c>
      <c r="T5975">
        <f t="shared" si="120"/>
        <v>5.99</v>
      </c>
      <c r="U5975">
        <v>5.99</v>
      </c>
    </row>
    <row r="5976" spans="1:21" x14ac:dyDescent="0.2">
      <c r="A5976" t="s">
        <v>1893</v>
      </c>
      <c r="B5976" s="10" t="s">
        <v>1215</v>
      </c>
      <c r="C5976">
        <v>35.700000000000003</v>
      </c>
      <c r="D5976">
        <v>-29.71</v>
      </c>
      <c r="E5976">
        <v>23.2</v>
      </c>
      <c r="F5976" t="s">
        <v>1874</v>
      </c>
      <c r="G5976">
        <v>220</v>
      </c>
      <c r="H5976">
        <v>16913.727999999999</v>
      </c>
      <c r="I5976">
        <v>102672.435</v>
      </c>
      <c r="J5976" t="s">
        <v>752</v>
      </c>
      <c r="T5976">
        <f t="shared" si="120"/>
        <v>-6.5100000000000016</v>
      </c>
      <c r="U5976">
        <v>-6.5100000000000016</v>
      </c>
    </row>
    <row r="5977" spans="1:21" x14ac:dyDescent="0.2">
      <c r="A5977" t="s">
        <v>1893</v>
      </c>
      <c r="B5977" s="10" t="s">
        <v>1700</v>
      </c>
      <c r="C5977">
        <v>58.3</v>
      </c>
      <c r="D5977">
        <v>-52.31</v>
      </c>
      <c r="E5977">
        <v>22.6</v>
      </c>
      <c r="F5977" t="s">
        <v>1701</v>
      </c>
      <c r="G5977">
        <v>350</v>
      </c>
      <c r="H5977">
        <v>16913.727999999999</v>
      </c>
      <c r="I5977">
        <v>102672.435</v>
      </c>
      <c r="J5977" t="s">
        <v>752</v>
      </c>
      <c r="T5977">
        <f t="shared" si="120"/>
        <v>-29.71</v>
      </c>
      <c r="U5977">
        <v>-29.71</v>
      </c>
    </row>
    <row r="5978" spans="1:21" x14ac:dyDescent="0.2">
      <c r="A5978" t="s">
        <v>1893</v>
      </c>
      <c r="B5978" s="10" t="s">
        <v>1875</v>
      </c>
      <c r="C5978">
        <v>79.099999999999994</v>
      </c>
      <c r="D5978">
        <v>-73.11</v>
      </c>
      <c r="E5978">
        <v>20.8</v>
      </c>
      <c r="F5978" t="s">
        <v>1876</v>
      </c>
      <c r="G5978">
        <v>500</v>
      </c>
      <c r="H5978">
        <v>16913.727999999999</v>
      </c>
      <c r="I5978">
        <v>102672.435</v>
      </c>
      <c r="J5978" t="s">
        <v>752</v>
      </c>
      <c r="T5978">
        <f t="shared" si="120"/>
        <v>-52.31</v>
      </c>
      <c r="U5978">
        <v>-52.31</v>
      </c>
    </row>
    <row r="5979" spans="1:21" x14ac:dyDescent="0.2">
      <c r="A5979" t="s">
        <v>1893</v>
      </c>
      <c r="B5979" s="10" t="s">
        <v>1877</v>
      </c>
      <c r="C5979">
        <v>100</v>
      </c>
      <c r="D5979">
        <v>-94.01</v>
      </c>
      <c r="E5979">
        <v>20.9</v>
      </c>
      <c r="F5979" t="s">
        <v>1878</v>
      </c>
      <c r="G5979">
        <v>700</v>
      </c>
      <c r="H5979">
        <v>16913.727999999999</v>
      </c>
      <c r="I5979">
        <v>102672.435</v>
      </c>
      <c r="J5979" t="s">
        <v>752</v>
      </c>
      <c r="T5979">
        <f t="shared" si="120"/>
        <v>-73.110000000000014</v>
      </c>
      <c r="U5979">
        <v>-73.110000000000014</v>
      </c>
    </row>
    <row r="5980" spans="1:21" x14ac:dyDescent="0.2">
      <c r="A5980" t="s">
        <v>1893</v>
      </c>
      <c r="B5980" s="10" t="s">
        <v>1879</v>
      </c>
      <c r="C5980">
        <v>121.1</v>
      </c>
      <c r="D5980">
        <v>-115.11</v>
      </c>
      <c r="E5980">
        <v>21.1</v>
      </c>
      <c r="F5980" t="s">
        <v>1880</v>
      </c>
      <c r="G5980">
        <v>1000</v>
      </c>
      <c r="H5980">
        <v>16913.727999999999</v>
      </c>
      <c r="I5980">
        <v>102672.435</v>
      </c>
      <c r="J5980" t="s">
        <v>752</v>
      </c>
      <c r="T5980">
        <f t="shared" si="120"/>
        <v>-94.009999999999991</v>
      </c>
      <c r="U5980">
        <v>-94.009999999999991</v>
      </c>
    </row>
    <row r="5981" spans="1:21" x14ac:dyDescent="0.2">
      <c r="A5981" t="s">
        <v>1894</v>
      </c>
      <c r="B5981" s="10" t="s">
        <v>1706</v>
      </c>
      <c r="C5981">
        <v>12.1</v>
      </c>
      <c r="D5981">
        <v>-6.32</v>
      </c>
      <c r="E5981">
        <v>12.1</v>
      </c>
      <c r="F5981" t="s">
        <v>1756</v>
      </c>
      <c r="G5981">
        <v>100</v>
      </c>
      <c r="H5981">
        <v>16904.535</v>
      </c>
      <c r="I5981">
        <v>102690.322</v>
      </c>
      <c r="J5981" t="s">
        <v>752</v>
      </c>
      <c r="T5981">
        <f t="shared" si="120"/>
        <v>5.7799999999999994</v>
      </c>
      <c r="U5981">
        <v>5.7799999999999994</v>
      </c>
    </row>
    <row r="5982" spans="1:21" x14ac:dyDescent="0.2">
      <c r="A5982" t="s">
        <v>1894</v>
      </c>
      <c r="B5982" s="10" t="s">
        <v>1215</v>
      </c>
      <c r="C5982">
        <v>44.2</v>
      </c>
      <c r="D5982">
        <v>-38.42</v>
      </c>
      <c r="E5982">
        <v>32.1</v>
      </c>
      <c r="F5982" t="s">
        <v>1874</v>
      </c>
      <c r="G5982">
        <v>220</v>
      </c>
      <c r="H5982">
        <v>16904.535</v>
      </c>
      <c r="I5982">
        <v>102690.322</v>
      </c>
      <c r="J5982" t="s">
        <v>752</v>
      </c>
      <c r="T5982">
        <f t="shared" si="120"/>
        <v>-6.32</v>
      </c>
      <c r="U5982">
        <v>-6.32</v>
      </c>
    </row>
    <row r="5983" spans="1:21" x14ac:dyDescent="0.2">
      <c r="A5983" t="s">
        <v>1894</v>
      </c>
      <c r="B5983" s="10" t="s">
        <v>1700</v>
      </c>
      <c r="C5983">
        <v>72.400000000000006</v>
      </c>
      <c r="D5983">
        <v>-66.62</v>
      </c>
      <c r="E5983">
        <v>28.2</v>
      </c>
      <c r="F5983" t="s">
        <v>1701</v>
      </c>
      <c r="G5983">
        <v>350</v>
      </c>
      <c r="H5983">
        <v>16904.535</v>
      </c>
      <c r="I5983">
        <v>102690.322</v>
      </c>
      <c r="J5983" t="s">
        <v>752</v>
      </c>
      <c r="T5983">
        <f t="shared" si="120"/>
        <v>-38.42</v>
      </c>
      <c r="U5983">
        <v>-38.42</v>
      </c>
    </row>
    <row r="5984" spans="1:21" x14ac:dyDescent="0.2">
      <c r="A5984" t="s">
        <v>1894</v>
      </c>
      <c r="B5984" s="10" t="s">
        <v>1875</v>
      </c>
      <c r="C5984">
        <v>86</v>
      </c>
      <c r="D5984">
        <v>-80.22</v>
      </c>
      <c r="E5984">
        <v>13.6</v>
      </c>
      <c r="F5984" t="s">
        <v>1876</v>
      </c>
      <c r="G5984">
        <v>500</v>
      </c>
      <c r="H5984">
        <v>16904.535</v>
      </c>
      <c r="I5984">
        <v>102690.322</v>
      </c>
      <c r="J5984" t="s">
        <v>752</v>
      </c>
      <c r="T5984">
        <f t="shared" si="120"/>
        <v>-66.62</v>
      </c>
      <c r="U5984">
        <v>-66.62</v>
      </c>
    </row>
    <row r="5985" spans="1:21" x14ac:dyDescent="0.2">
      <c r="A5985" t="s">
        <v>1894</v>
      </c>
      <c r="B5985" s="10" t="s">
        <v>1877</v>
      </c>
      <c r="C5985">
        <v>99.2</v>
      </c>
      <c r="D5985">
        <v>-93.42</v>
      </c>
      <c r="E5985">
        <v>13.2</v>
      </c>
      <c r="F5985" t="s">
        <v>1878</v>
      </c>
      <c r="G5985">
        <v>700</v>
      </c>
      <c r="H5985">
        <v>16904.535</v>
      </c>
      <c r="I5985">
        <v>102690.322</v>
      </c>
      <c r="J5985" t="s">
        <v>752</v>
      </c>
      <c r="T5985">
        <f t="shared" si="120"/>
        <v>-80.22</v>
      </c>
      <c r="U5985">
        <v>-80.22</v>
      </c>
    </row>
    <row r="5986" spans="1:21" x14ac:dyDescent="0.2">
      <c r="A5986" t="s">
        <v>1894</v>
      </c>
      <c r="B5986" s="10" t="s">
        <v>1879</v>
      </c>
      <c r="C5986">
        <v>118.2</v>
      </c>
      <c r="D5986">
        <v>-112.42</v>
      </c>
      <c r="E5986">
        <v>19</v>
      </c>
      <c r="F5986" t="s">
        <v>1880</v>
      </c>
      <c r="G5986">
        <v>1000</v>
      </c>
      <c r="H5986">
        <v>16904.535</v>
      </c>
      <c r="I5986">
        <v>102690.322</v>
      </c>
      <c r="J5986" t="s">
        <v>752</v>
      </c>
      <c r="T5986">
        <f t="shared" si="120"/>
        <v>-93.42</v>
      </c>
      <c r="U5986">
        <v>-93.42</v>
      </c>
    </row>
    <row r="5987" spans="1:21" x14ac:dyDescent="0.2">
      <c r="A5987" t="s">
        <v>1894</v>
      </c>
      <c r="B5987" s="10" t="s">
        <v>1704</v>
      </c>
      <c r="C5987">
        <v>121.1</v>
      </c>
      <c r="D5987">
        <v>-115.32</v>
      </c>
      <c r="E5987">
        <v>2.8999999999999901</v>
      </c>
      <c r="F5987" t="s">
        <v>1705</v>
      </c>
      <c r="G5987">
        <v>1500</v>
      </c>
      <c r="H5987">
        <v>16904.535</v>
      </c>
      <c r="I5987">
        <v>102690.322</v>
      </c>
      <c r="J5987" t="s">
        <v>752</v>
      </c>
      <c r="T5987">
        <f t="shared" si="120"/>
        <v>-112.42</v>
      </c>
      <c r="U5987">
        <v>-112.42</v>
      </c>
    </row>
    <row r="5988" spans="1:21" x14ac:dyDescent="0.2">
      <c r="A5988" t="s">
        <v>1895</v>
      </c>
      <c r="B5988" s="10" t="s">
        <v>1706</v>
      </c>
      <c r="C5988">
        <v>11.7</v>
      </c>
      <c r="D5988">
        <v>-5.91</v>
      </c>
      <c r="E5988">
        <v>11.7</v>
      </c>
      <c r="F5988" t="s">
        <v>1756</v>
      </c>
      <c r="G5988">
        <v>100</v>
      </c>
      <c r="H5988">
        <v>16897.233</v>
      </c>
      <c r="I5988">
        <v>102702.287</v>
      </c>
      <c r="J5988" t="s">
        <v>752</v>
      </c>
      <c r="T5988">
        <f t="shared" si="120"/>
        <v>5.7899999999999991</v>
      </c>
      <c r="U5988">
        <v>5.7899999999999991</v>
      </c>
    </row>
    <row r="5989" spans="1:21" x14ac:dyDescent="0.2">
      <c r="A5989" t="s">
        <v>1895</v>
      </c>
      <c r="B5989" s="10" t="s">
        <v>1215</v>
      </c>
      <c r="C5989">
        <v>42.5</v>
      </c>
      <c r="D5989">
        <v>-36.71</v>
      </c>
      <c r="E5989">
        <v>30.8</v>
      </c>
      <c r="F5989" t="s">
        <v>1874</v>
      </c>
      <c r="G5989">
        <v>220</v>
      </c>
      <c r="H5989">
        <v>16897.233</v>
      </c>
      <c r="I5989">
        <v>102702.287</v>
      </c>
      <c r="J5989" t="s">
        <v>752</v>
      </c>
      <c r="T5989">
        <f t="shared" si="120"/>
        <v>-5.91</v>
      </c>
      <c r="U5989">
        <v>-5.91</v>
      </c>
    </row>
    <row r="5990" spans="1:21" x14ac:dyDescent="0.2">
      <c r="A5990" t="s">
        <v>1895</v>
      </c>
      <c r="B5990" s="10" t="s">
        <v>1700</v>
      </c>
      <c r="C5990">
        <v>64.3</v>
      </c>
      <c r="D5990">
        <v>-58.51</v>
      </c>
      <c r="E5990">
        <v>21.8</v>
      </c>
      <c r="F5990" t="s">
        <v>1701</v>
      </c>
      <c r="G5990">
        <v>350</v>
      </c>
      <c r="H5990">
        <v>16897.233</v>
      </c>
      <c r="I5990">
        <v>102702.287</v>
      </c>
      <c r="J5990" t="s">
        <v>752</v>
      </c>
      <c r="T5990">
        <f t="shared" si="120"/>
        <v>-36.709999999999994</v>
      </c>
      <c r="U5990">
        <v>-36.709999999999994</v>
      </c>
    </row>
    <row r="5991" spans="1:21" x14ac:dyDescent="0.2">
      <c r="A5991" t="s">
        <v>1895</v>
      </c>
      <c r="B5991" s="10" t="s">
        <v>1875</v>
      </c>
      <c r="C5991">
        <v>86.8</v>
      </c>
      <c r="D5991">
        <v>-81.010000000000005</v>
      </c>
      <c r="E5991">
        <v>22.5</v>
      </c>
      <c r="F5991" t="s">
        <v>1876</v>
      </c>
      <c r="G5991">
        <v>500</v>
      </c>
      <c r="H5991">
        <v>16897.233</v>
      </c>
      <c r="I5991">
        <v>102702.287</v>
      </c>
      <c r="J5991" t="s">
        <v>752</v>
      </c>
      <c r="T5991">
        <f t="shared" si="120"/>
        <v>-58.510000000000005</v>
      </c>
      <c r="U5991">
        <v>-58.510000000000005</v>
      </c>
    </row>
    <row r="5992" spans="1:21" x14ac:dyDescent="0.2">
      <c r="A5992" t="s">
        <v>1895</v>
      </c>
      <c r="B5992" s="10" t="s">
        <v>1877</v>
      </c>
      <c r="C5992">
        <v>105</v>
      </c>
      <c r="D5992">
        <v>-99.21</v>
      </c>
      <c r="E5992">
        <v>18.2</v>
      </c>
      <c r="F5992" t="s">
        <v>1878</v>
      </c>
      <c r="G5992">
        <v>700</v>
      </c>
      <c r="H5992">
        <v>16897.233</v>
      </c>
      <c r="I5992">
        <v>102702.287</v>
      </c>
      <c r="J5992" t="s">
        <v>752</v>
      </c>
      <c r="T5992">
        <f t="shared" si="120"/>
        <v>-81.009999999999991</v>
      </c>
      <c r="U5992">
        <v>-81.009999999999991</v>
      </c>
    </row>
    <row r="5993" spans="1:21" x14ac:dyDescent="0.2">
      <c r="A5993" t="s">
        <v>1895</v>
      </c>
      <c r="B5993" s="10" t="s">
        <v>1879</v>
      </c>
      <c r="C5993">
        <v>121</v>
      </c>
      <c r="D5993">
        <v>-115.21</v>
      </c>
      <c r="E5993">
        <v>16</v>
      </c>
      <c r="F5993" t="s">
        <v>1880</v>
      </c>
      <c r="G5993">
        <v>1000</v>
      </c>
      <c r="H5993">
        <v>16897.233</v>
      </c>
      <c r="I5993">
        <v>102702.287</v>
      </c>
      <c r="J5993" t="s">
        <v>752</v>
      </c>
      <c r="T5993">
        <f t="shared" si="120"/>
        <v>-99.21</v>
      </c>
      <c r="U5993">
        <v>-99.21</v>
      </c>
    </row>
    <row r="5994" spans="1:21" x14ac:dyDescent="0.2">
      <c r="A5994" t="s">
        <v>1896</v>
      </c>
      <c r="B5994" s="10" t="s">
        <v>1706</v>
      </c>
      <c r="C5994">
        <v>7.8</v>
      </c>
      <c r="D5994">
        <v>-1.9</v>
      </c>
      <c r="E5994">
        <v>7.8</v>
      </c>
      <c r="F5994" t="s">
        <v>1756</v>
      </c>
      <c r="G5994">
        <v>100</v>
      </c>
      <c r="H5994">
        <v>16931.723999999998</v>
      </c>
      <c r="I5994">
        <v>102595.42200000001</v>
      </c>
      <c r="J5994" t="s">
        <v>752</v>
      </c>
      <c r="T5994">
        <f t="shared" si="120"/>
        <v>5.9</v>
      </c>
      <c r="U5994">
        <v>5.9</v>
      </c>
    </row>
    <row r="5995" spans="1:21" x14ac:dyDescent="0.2">
      <c r="A5995" t="s">
        <v>1896</v>
      </c>
      <c r="B5995" s="10" t="s">
        <v>1722</v>
      </c>
      <c r="C5995">
        <v>10.4</v>
      </c>
      <c r="D5995">
        <v>-4.5</v>
      </c>
      <c r="E5995">
        <v>2.6</v>
      </c>
      <c r="F5995" t="s">
        <v>1690</v>
      </c>
      <c r="G5995">
        <v>55</v>
      </c>
      <c r="H5995">
        <v>16931.723999999998</v>
      </c>
      <c r="I5995">
        <v>102595.42200000001</v>
      </c>
      <c r="J5995" t="s">
        <v>752</v>
      </c>
      <c r="T5995">
        <f t="shared" si="120"/>
        <v>-1.9</v>
      </c>
      <c r="U5995">
        <v>-1.9</v>
      </c>
    </row>
    <row r="5996" spans="1:21" x14ac:dyDescent="0.2">
      <c r="A5996" t="s">
        <v>1896</v>
      </c>
      <c r="B5996" s="10" t="s">
        <v>1215</v>
      </c>
      <c r="C5996">
        <v>45.2</v>
      </c>
      <c r="D5996">
        <v>-39.299999999999997</v>
      </c>
      <c r="E5996">
        <v>34.799999999999997</v>
      </c>
      <c r="F5996" t="s">
        <v>1874</v>
      </c>
      <c r="G5996">
        <v>220</v>
      </c>
      <c r="H5996">
        <v>16931.723999999998</v>
      </c>
      <c r="I5996">
        <v>102595.42200000001</v>
      </c>
      <c r="J5996" t="s">
        <v>752</v>
      </c>
      <c r="T5996">
        <f t="shared" si="120"/>
        <v>-4.5</v>
      </c>
      <c r="U5996">
        <v>-4.5</v>
      </c>
    </row>
    <row r="5997" spans="1:21" x14ac:dyDescent="0.2">
      <c r="A5997" t="s">
        <v>1896</v>
      </c>
      <c r="B5997" s="10" t="s">
        <v>1700</v>
      </c>
      <c r="C5997">
        <v>64.099999999999994</v>
      </c>
      <c r="D5997">
        <v>-58.2</v>
      </c>
      <c r="E5997">
        <v>18.899999999999999</v>
      </c>
      <c r="F5997" t="s">
        <v>1701</v>
      </c>
      <c r="G5997">
        <v>350</v>
      </c>
      <c r="H5997">
        <v>16931.723999999998</v>
      </c>
      <c r="I5997">
        <v>102595.42200000001</v>
      </c>
      <c r="J5997" t="s">
        <v>752</v>
      </c>
      <c r="T5997">
        <f t="shared" si="120"/>
        <v>-39.300000000000004</v>
      </c>
      <c r="U5997">
        <v>-39.300000000000004</v>
      </c>
    </row>
    <row r="5998" spans="1:21" x14ac:dyDescent="0.2">
      <c r="A5998" t="s">
        <v>1896</v>
      </c>
      <c r="B5998" s="10" t="s">
        <v>1875</v>
      </c>
      <c r="C5998">
        <v>75.599999999999994</v>
      </c>
      <c r="D5998">
        <v>-69.7</v>
      </c>
      <c r="E5998">
        <v>11.5</v>
      </c>
      <c r="F5998" t="s">
        <v>1876</v>
      </c>
      <c r="G5998">
        <v>500</v>
      </c>
      <c r="H5998">
        <v>16931.723999999998</v>
      </c>
      <c r="I5998">
        <v>102595.42200000001</v>
      </c>
      <c r="J5998" t="s">
        <v>752</v>
      </c>
      <c r="T5998">
        <f t="shared" si="120"/>
        <v>-58.2</v>
      </c>
      <c r="U5998">
        <v>-58.2</v>
      </c>
    </row>
    <row r="5999" spans="1:21" x14ac:dyDescent="0.2">
      <c r="A5999" t="s">
        <v>1897</v>
      </c>
      <c r="B5999" s="10" t="s">
        <v>1706</v>
      </c>
      <c r="C5999">
        <v>8.1</v>
      </c>
      <c r="D5999">
        <v>-2.29</v>
      </c>
      <c r="E5999">
        <v>8.1</v>
      </c>
      <c r="F5999" t="s">
        <v>1756</v>
      </c>
      <c r="G5999">
        <v>100</v>
      </c>
      <c r="H5999">
        <v>16919.133000000002</v>
      </c>
      <c r="I5999">
        <v>102616.59299999999</v>
      </c>
      <c r="J5999" t="s">
        <v>752</v>
      </c>
      <c r="T5999">
        <f t="shared" si="120"/>
        <v>5.81</v>
      </c>
      <c r="U5999">
        <v>5.81</v>
      </c>
    </row>
    <row r="6000" spans="1:21" x14ac:dyDescent="0.2">
      <c r="A6000" t="s">
        <v>1897</v>
      </c>
      <c r="B6000" s="10" t="s">
        <v>1722</v>
      </c>
      <c r="C6000">
        <v>11.1</v>
      </c>
      <c r="D6000">
        <v>-5.29</v>
      </c>
      <c r="E6000">
        <v>3</v>
      </c>
      <c r="F6000" t="s">
        <v>1690</v>
      </c>
      <c r="G6000">
        <v>55</v>
      </c>
      <c r="H6000">
        <v>16919.133000000002</v>
      </c>
      <c r="I6000">
        <v>102616.59299999999</v>
      </c>
      <c r="J6000" t="s">
        <v>752</v>
      </c>
      <c r="T6000">
        <f t="shared" si="120"/>
        <v>-2.29</v>
      </c>
      <c r="U6000">
        <v>-2.29</v>
      </c>
    </row>
    <row r="6001" spans="1:21" x14ac:dyDescent="0.2">
      <c r="A6001" t="s">
        <v>1897</v>
      </c>
      <c r="B6001" s="10" t="s">
        <v>1215</v>
      </c>
      <c r="C6001">
        <v>33.6</v>
      </c>
      <c r="D6001">
        <v>-27.79</v>
      </c>
      <c r="E6001">
        <v>22.5</v>
      </c>
      <c r="F6001" t="s">
        <v>1874</v>
      </c>
      <c r="G6001">
        <v>220</v>
      </c>
      <c r="H6001">
        <v>16919.133000000002</v>
      </c>
      <c r="I6001">
        <v>102616.59299999999</v>
      </c>
      <c r="J6001" t="s">
        <v>752</v>
      </c>
      <c r="T6001">
        <f t="shared" si="120"/>
        <v>-5.2899999999999991</v>
      </c>
      <c r="U6001">
        <v>-5.2899999999999991</v>
      </c>
    </row>
    <row r="6002" spans="1:21" x14ac:dyDescent="0.2">
      <c r="A6002" t="s">
        <v>1897</v>
      </c>
      <c r="B6002" s="10" t="s">
        <v>1700</v>
      </c>
      <c r="C6002">
        <v>61.5</v>
      </c>
      <c r="D6002">
        <v>-55.69</v>
      </c>
      <c r="E6002">
        <v>27.9</v>
      </c>
      <c r="F6002" t="s">
        <v>1701</v>
      </c>
      <c r="G6002">
        <v>350</v>
      </c>
      <c r="H6002">
        <v>16919.133000000002</v>
      </c>
      <c r="I6002">
        <v>102616.59299999999</v>
      </c>
      <c r="J6002" t="s">
        <v>752</v>
      </c>
      <c r="T6002">
        <f t="shared" si="120"/>
        <v>-27.79</v>
      </c>
      <c r="U6002">
        <v>-27.79</v>
      </c>
    </row>
    <row r="6003" spans="1:21" x14ac:dyDescent="0.2">
      <c r="A6003" t="s">
        <v>1897</v>
      </c>
      <c r="B6003" s="10" t="s">
        <v>1875</v>
      </c>
      <c r="C6003">
        <v>74.099999999999994</v>
      </c>
      <c r="D6003">
        <v>-68.290000000000006</v>
      </c>
      <c r="E6003">
        <v>12.6</v>
      </c>
      <c r="F6003" t="s">
        <v>1876</v>
      </c>
      <c r="G6003">
        <v>500</v>
      </c>
      <c r="H6003">
        <v>16919.133000000002</v>
      </c>
      <c r="I6003">
        <v>102616.59299999999</v>
      </c>
      <c r="J6003" t="s">
        <v>752</v>
      </c>
      <c r="T6003">
        <f t="shared" si="120"/>
        <v>-55.690000000000005</v>
      </c>
      <c r="U6003">
        <v>-55.690000000000005</v>
      </c>
    </row>
    <row r="6004" spans="1:21" x14ac:dyDescent="0.2">
      <c r="A6004" t="s">
        <v>1898</v>
      </c>
      <c r="B6004" s="10" t="s">
        <v>1706</v>
      </c>
      <c r="C6004">
        <v>10.1</v>
      </c>
      <c r="D6004">
        <v>-4.25</v>
      </c>
      <c r="E6004">
        <v>10.1</v>
      </c>
      <c r="F6004" t="s">
        <v>1756</v>
      </c>
      <c r="G6004">
        <v>100</v>
      </c>
      <c r="H6004">
        <v>16905.535</v>
      </c>
      <c r="I6004">
        <v>102638.995</v>
      </c>
      <c r="J6004" t="s">
        <v>752</v>
      </c>
      <c r="T6004">
        <f t="shared" si="120"/>
        <v>5.85</v>
      </c>
      <c r="U6004">
        <v>5.85</v>
      </c>
    </row>
    <row r="6005" spans="1:21" x14ac:dyDescent="0.2">
      <c r="A6005" t="s">
        <v>1898</v>
      </c>
      <c r="B6005" s="10" t="s">
        <v>1722</v>
      </c>
      <c r="C6005">
        <v>11.2</v>
      </c>
      <c r="D6005">
        <v>-5.35</v>
      </c>
      <c r="E6005">
        <v>1.1000000000000001</v>
      </c>
      <c r="F6005" t="s">
        <v>1690</v>
      </c>
      <c r="G6005">
        <v>55</v>
      </c>
      <c r="H6005">
        <v>16905.535</v>
      </c>
      <c r="I6005">
        <v>102638.995</v>
      </c>
      <c r="J6005" t="s">
        <v>752</v>
      </c>
      <c r="T6005">
        <f t="shared" si="120"/>
        <v>-4.25</v>
      </c>
      <c r="U6005">
        <v>-4.25</v>
      </c>
    </row>
    <row r="6006" spans="1:21" x14ac:dyDescent="0.2">
      <c r="A6006" t="s">
        <v>1898</v>
      </c>
      <c r="B6006" s="10" t="s">
        <v>1215</v>
      </c>
      <c r="C6006">
        <v>36.5</v>
      </c>
      <c r="D6006">
        <v>-30.65</v>
      </c>
      <c r="E6006">
        <v>25.3</v>
      </c>
      <c r="F6006" t="s">
        <v>1874</v>
      </c>
      <c r="G6006">
        <v>220</v>
      </c>
      <c r="H6006">
        <v>16905.535</v>
      </c>
      <c r="I6006">
        <v>102638.995</v>
      </c>
      <c r="J6006" t="s">
        <v>752</v>
      </c>
      <c r="T6006">
        <f t="shared" si="120"/>
        <v>-5.3499999999999979</v>
      </c>
      <c r="U6006">
        <v>-5.3499999999999979</v>
      </c>
    </row>
    <row r="6007" spans="1:21" x14ac:dyDescent="0.2">
      <c r="A6007" t="s">
        <v>1898</v>
      </c>
      <c r="B6007" s="10" t="s">
        <v>1700</v>
      </c>
      <c r="C6007">
        <v>60.1</v>
      </c>
      <c r="D6007">
        <v>-54.25</v>
      </c>
      <c r="E6007">
        <v>23.6</v>
      </c>
      <c r="F6007" t="s">
        <v>1701</v>
      </c>
      <c r="G6007">
        <v>350</v>
      </c>
      <c r="H6007">
        <v>16905.535</v>
      </c>
      <c r="I6007">
        <v>102638.995</v>
      </c>
      <c r="J6007" t="s">
        <v>752</v>
      </c>
      <c r="T6007">
        <f t="shared" si="120"/>
        <v>-30.65</v>
      </c>
      <c r="U6007">
        <v>-30.65</v>
      </c>
    </row>
    <row r="6008" spans="1:21" x14ac:dyDescent="0.2">
      <c r="A6008" t="s">
        <v>1898</v>
      </c>
      <c r="B6008" s="10" t="s">
        <v>1875</v>
      </c>
      <c r="C6008">
        <v>73.400000000000006</v>
      </c>
      <c r="D6008">
        <v>-67.55</v>
      </c>
      <c r="E6008">
        <v>13.3</v>
      </c>
      <c r="F6008" t="s">
        <v>1876</v>
      </c>
      <c r="G6008">
        <v>500</v>
      </c>
      <c r="H6008">
        <v>16905.535</v>
      </c>
      <c r="I6008">
        <v>102638.995</v>
      </c>
      <c r="J6008" t="s">
        <v>752</v>
      </c>
      <c r="T6008">
        <f t="shared" si="120"/>
        <v>-54.25</v>
      </c>
      <c r="U6008">
        <v>-54.25</v>
      </c>
    </row>
    <row r="6009" spans="1:21" x14ac:dyDescent="0.2">
      <c r="A6009" t="s">
        <v>1899</v>
      </c>
      <c r="B6009" s="10" t="s">
        <v>1706</v>
      </c>
      <c r="C6009">
        <v>10.5</v>
      </c>
      <c r="D6009">
        <v>-4.6100000000000003</v>
      </c>
      <c r="E6009">
        <v>10.5</v>
      </c>
      <c r="F6009" t="s">
        <v>1756</v>
      </c>
      <c r="G6009">
        <v>100</v>
      </c>
      <c r="H6009">
        <v>16902.82</v>
      </c>
      <c r="I6009">
        <v>102667.58500000001</v>
      </c>
      <c r="J6009" t="s">
        <v>752</v>
      </c>
      <c r="T6009">
        <f t="shared" si="120"/>
        <v>5.89</v>
      </c>
      <c r="U6009">
        <v>5.89</v>
      </c>
    </row>
    <row r="6010" spans="1:21" x14ac:dyDescent="0.2">
      <c r="A6010" t="s">
        <v>1899</v>
      </c>
      <c r="B6010" s="10" t="s">
        <v>1215</v>
      </c>
      <c r="C6010">
        <v>37.4</v>
      </c>
      <c r="D6010">
        <v>-31.51</v>
      </c>
      <c r="E6010">
        <v>26.9</v>
      </c>
      <c r="F6010" t="s">
        <v>1874</v>
      </c>
      <c r="G6010">
        <v>220</v>
      </c>
      <c r="H6010">
        <v>16902.82</v>
      </c>
      <c r="I6010">
        <v>102667.58500000001</v>
      </c>
      <c r="J6010" t="s">
        <v>752</v>
      </c>
      <c r="T6010">
        <f t="shared" si="120"/>
        <v>-4.610000000000003</v>
      </c>
      <c r="U6010">
        <v>-4.610000000000003</v>
      </c>
    </row>
    <row r="6011" spans="1:21" x14ac:dyDescent="0.2">
      <c r="A6011" t="s">
        <v>1899</v>
      </c>
      <c r="B6011" s="10" t="s">
        <v>1700</v>
      </c>
      <c r="C6011">
        <v>61.4</v>
      </c>
      <c r="D6011">
        <v>-55.51</v>
      </c>
      <c r="E6011">
        <v>24</v>
      </c>
      <c r="F6011" t="s">
        <v>1701</v>
      </c>
      <c r="G6011">
        <v>350</v>
      </c>
      <c r="H6011">
        <v>16902.82</v>
      </c>
      <c r="I6011">
        <v>102667.58500000001</v>
      </c>
      <c r="J6011" t="s">
        <v>752</v>
      </c>
      <c r="T6011">
        <f t="shared" si="120"/>
        <v>-31.509999999999998</v>
      </c>
      <c r="U6011">
        <v>-31.509999999999998</v>
      </c>
    </row>
    <row r="6012" spans="1:21" x14ac:dyDescent="0.2">
      <c r="A6012" t="s">
        <v>1899</v>
      </c>
      <c r="B6012" s="10" t="s">
        <v>1875</v>
      </c>
      <c r="C6012">
        <v>86.2</v>
      </c>
      <c r="D6012">
        <v>-80.31</v>
      </c>
      <c r="E6012">
        <v>24.8</v>
      </c>
      <c r="F6012" t="s">
        <v>1876</v>
      </c>
      <c r="G6012">
        <v>500</v>
      </c>
      <c r="H6012">
        <v>16902.82</v>
      </c>
      <c r="I6012">
        <v>102667.58500000001</v>
      </c>
      <c r="J6012" t="s">
        <v>752</v>
      </c>
      <c r="T6012">
        <f t="shared" si="120"/>
        <v>-55.510000000000005</v>
      </c>
      <c r="U6012">
        <v>-55.510000000000005</v>
      </c>
    </row>
    <row r="6013" spans="1:21" x14ac:dyDescent="0.2">
      <c r="A6013" t="s">
        <v>1899</v>
      </c>
      <c r="B6013" s="10" t="s">
        <v>1877</v>
      </c>
      <c r="C6013">
        <v>105.4</v>
      </c>
      <c r="D6013">
        <v>-99.51</v>
      </c>
      <c r="E6013">
        <v>19.2</v>
      </c>
      <c r="F6013" t="s">
        <v>1878</v>
      </c>
      <c r="G6013">
        <v>700</v>
      </c>
      <c r="H6013">
        <v>16902.82</v>
      </c>
      <c r="I6013">
        <v>102667.58500000001</v>
      </c>
      <c r="J6013" t="s">
        <v>752</v>
      </c>
      <c r="T6013">
        <f t="shared" si="120"/>
        <v>-80.31</v>
      </c>
      <c r="U6013">
        <v>-80.31</v>
      </c>
    </row>
    <row r="6014" spans="1:21" x14ac:dyDescent="0.2">
      <c r="A6014" t="s">
        <v>1899</v>
      </c>
      <c r="B6014" s="10" t="s">
        <v>1879</v>
      </c>
      <c r="C6014">
        <v>121.1</v>
      </c>
      <c r="D6014">
        <v>-115.21</v>
      </c>
      <c r="E6014">
        <v>15.7</v>
      </c>
      <c r="F6014" t="s">
        <v>1880</v>
      </c>
      <c r="G6014">
        <v>1000</v>
      </c>
      <c r="H6014">
        <v>16902.82</v>
      </c>
      <c r="I6014">
        <v>102667.58500000001</v>
      </c>
      <c r="J6014" t="s">
        <v>752</v>
      </c>
      <c r="T6014">
        <f t="shared" si="120"/>
        <v>-99.509999999999991</v>
      </c>
      <c r="U6014">
        <v>-99.509999999999991</v>
      </c>
    </row>
    <row r="6015" spans="1:21" x14ac:dyDescent="0.2">
      <c r="A6015" t="s">
        <v>1900</v>
      </c>
      <c r="B6015" s="10" t="s">
        <v>1706</v>
      </c>
      <c r="C6015">
        <v>9.9</v>
      </c>
      <c r="D6015">
        <v>-4.1900000000000004</v>
      </c>
      <c r="E6015">
        <v>9.9</v>
      </c>
      <c r="F6015" t="s">
        <v>1756</v>
      </c>
      <c r="G6015">
        <v>100</v>
      </c>
      <c r="H6015">
        <v>16893.509999999998</v>
      </c>
      <c r="I6015">
        <v>102683.91099999999</v>
      </c>
      <c r="J6015" t="s">
        <v>752</v>
      </c>
      <c r="T6015">
        <f t="shared" si="120"/>
        <v>5.71</v>
      </c>
      <c r="U6015">
        <v>5.71</v>
      </c>
    </row>
    <row r="6016" spans="1:21" x14ac:dyDescent="0.2">
      <c r="A6016" t="s">
        <v>1900</v>
      </c>
      <c r="B6016" s="10" t="s">
        <v>1722</v>
      </c>
      <c r="C6016">
        <v>11</v>
      </c>
      <c r="D6016">
        <v>-5.29</v>
      </c>
      <c r="E6016">
        <v>1.1000000000000001</v>
      </c>
      <c r="F6016" t="s">
        <v>1690</v>
      </c>
      <c r="G6016">
        <v>55</v>
      </c>
      <c r="H6016">
        <v>16893.509999999998</v>
      </c>
      <c r="I6016">
        <v>102683.91099999999</v>
      </c>
      <c r="J6016" t="s">
        <v>752</v>
      </c>
      <c r="T6016">
        <f t="shared" si="120"/>
        <v>-4.1899999999999995</v>
      </c>
      <c r="U6016">
        <v>-4.1899999999999995</v>
      </c>
    </row>
    <row r="6017" spans="1:21" x14ac:dyDescent="0.2">
      <c r="A6017" t="s">
        <v>1900</v>
      </c>
      <c r="B6017" s="10" t="s">
        <v>1215</v>
      </c>
      <c r="C6017">
        <v>37</v>
      </c>
      <c r="D6017">
        <v>-31.29</v>
      </c>
      <c r="E6017">
        <v>26</v>
      </c>
      <c r="F6017" t="s">
        <v>1874</v>
      </c>
      <c r="G6017">
        <v>220</v>
      </c>
      <c r="H6017">
        <v>16893.509999999998</v>
      </c>
      <c r="I6017">
        <v>102683.91099999999</v>
      </c>
      <c r="J6017" t="s">
        <v>752</v>
      </c>
      <c r="T6017">
        <f t="shared" si="120"/>
        <v>-5.2899999999999991</v>
      </c>
      <c r="U6017">
        <v>-5.2899999999999991</v>
      </c>
    </row>
    <row r="6018" spans="1:21" x14ac:dyDescent="0.2">
      <c r="A6018" t="s">
        <v>1900</v>
      </c>
      <c r="B6018" s="10" t="s">
        <v>1700</v>
      </c>
      <c r="C6018">
        <v>61.4</v>
      </c>
      <c r="D6018">
        <v>-55.69</v>
      </c>
      <c r="E6018">
        <v>24.4</v>
      </c>
      <c r="F6018" t="s">
        <v>1701</v>
      </c>
      <c r="G6018">
        <v>350</v>
      </c>
      <c r="H6018">
        <v>16893.509999999998</v>
      </c>
      <c r="I6018">
        <v>102683.91099999999</v>
      </c>
      <c r="J6018" t="s">
        <v>752</v>
      </c>
      <c r="T6018">
        <f t="shared" si="120"/>
        <v>-31.29</v>
      </c>
      <c r="U6018">
        <v>-31.29</v>
      </c>
    </row>
    <row r="6019" spans="1:21" x14ac:dyDescent="0.2">
      <c r="A6019" t="s">
        <v>1900</v>
      </c>
      <c r="B6019" s="10" t="s">
        <v>1875</v>
      </c>
      <c r="C6019">
        <v>82</v>
      </c>
      <c r="D6019">
        <v>-76.290000000000006</v>
      </c>
      <c r="E6019">
        <v>20.6</v>
      </c>
      <c r="F6019" t="s">
        <v>1876</v>
      </c>
      <c r="G6019">
        <v>500</v>
      </c>
      <c r="H6019">
        <v>16893.509999999998</v>
      </c>
      <c r="I6019">
        <v>102683.91099999999</v>
      </c>
      <c r="J6019" t="s">
        <v>752</v>
      </c>
      <c r="T6019">
        <f t="shared" ref="T6019:T6082" si="121">D6019+E6019</f>
        <v>-55.690000000000005</v>
      </c>
      <c r="U6019">
        <v>-55.690000000000005</v>
      </c>
    </row>
    <row r="6020" spans="1:21" x14ac:dyDescent="0.2">
      <c r="A6020" t="s">
        <v>1900</v>
      </c>
      <c r="B6020" s="10" t="s">
        <v>1877</v>
      </c>
      <c r="C6020">
        <v>95.6</v>
      </c>
      <c r="D6020">
        <v>-89.89</v>
      </c>
      <c r="E6020">
        <v>13.6</v>
      </c>
      <c r="F6020" t="s">
        <v>1878</v>
      </c>
      <c r="G6020">
        <v>700</v>
      </c>
      <c r="H6020">
        <v>16893.509999999998</v>
      </c>
      <c r="I6020">
        <v>102683.91099999999</v>
      </c>
      <c r="J6020" t="s">
        <v>752</v>
      </c>
      <c r="T6020">
        <f t="shared" si="121"/>
        <v>-76.290000000000006</v>
      </c>
      <c r="U6020">
        <v>-76.290000000000006</v>
      </c>
    </row>
    <row r="6021" spans="1:21" x14ac:dyDescent="0.2">
      <c r="A6021" t="s">
        <v>1900</v>
      </c>
      <c r="B6021" s="10" t="s">
        <v>1879</v>
      </c>
      <c r="C6021">
        <v>118</v>
      </c>
      <c r="D6021">
        <v>-112.29</v>
      </c>
      <c r="E6021">
        <v>22.4</v>
      </c>
      <c r="F6021" t="s">
        <v>1880</v>
      </c>
      <c r="G6021">
        <v>1000</v>
      </c>
      <c r="H6021">
        <v>16893.509999999998</v>
      </c>
      <c r="I6021">
        <v>102683.91099999999</v>
      </c>
      <c r="J6021" t="s">
        <v>752</v>
      </c>
      <c r="T6021">
        <f t="shared" si="121"/>
        <v>-89.890000000000015</v>
      </c>
      <c r="U6021">
        <v>-89.890000000000015</v>
      </c>
    </row>
    <row r="6022" spans="1:21" x14ac:dyDescent="0.2">
      <c r="A6022" t="s">
        <v>1900</v>
      </c>
      <c r="B6022" s="10" t="s">
        <v>1704</v>
      </c>
      <c r="C6022">
        <v>122</v>
      </c>
      <c r="D6022">
        <v>-116.29</v>
      </c>
      <c r="E6022">
        <v>4</v>
      </c>
      <c r="F6022" t="s">
        <v>1705</v>
      </c>
      <c r="G6022">
        <v>1500</v>
      </c>
      <c r="H6022">
        <v>16893.509999999998</v>
      </c>
      <c r="I6022">
        <v>102683.91099999999</v>
      </c>
      <c r="J6022" t="s">
        <v>752</v>
      </c>
      <c r="T6022">
        <f t="shared" si="121"/>
        <v>-112.29</v>
      </c>
      <c r="U6022">
        <v>-112.29</v>
      </c>
    </row>
    <row r="6023" spans="1:21" x14ac:dyDescent="0.2">
      <c r="A6023" t="s">
        <v>1901</v>
      </c>
      <c r="B6023" s="10" t="s">
        <v>1706</v>
      </c>
      <c r="C6023">
        <v>10.4</v>
      </c>
      <c r="D6023">
        <v>-4.42</v>
      </c>
      <c r="E6023">
        <v>10.4</v>
      </c>
      <c r="F6023" t="s">
        <v>1756</v>
      </c>
      <c r="G6023">
        <v>100</v>
      </c>
      <c r="H6023">
        <v>16886.272000000001</v>
      </c>
      <c r="I6023">
        <v>102698.53599999999</v>
      </c>
      <c r="J6023" t="s">
        <v>752</v>
      </c>
      <c r="T6023">
        <f t="shared" si="121"/>
        <v>5.98</v>
      </c>
      <c r="U6023">
        <v>5.98</v>
      </c>
    </row>
    <row r="6024" spans="1:21" x14ac:dyDescent="0.2">
      <c r="A6024" t="s">
        <v>1901</v>
      </c>
      <c r="B6024" s="10" t="s">
        <v>1722</v>
      </c>
      <c r="C6024">
        <v>11.9</v>
      </c>
      <c r="D6024">
        <v>-5.92</v>
      </c>
      <c r="E6024">
        <v>1.5</v>
      </c>
      <c r="F6024" t="s">
        <v>1690</v>
      </c>
      <c r="G6024">
        <v>55</v>
      </c>
      <c r="H6024">
        <v>16886.272000000001</v>
      </c>
      <c r="I6024">
        <v>102698.53599999999</v>
      </c>
      <c r="J6024" t="s">
        <v>752</v>
      </c>
      <c r="T6024">
        <f t="shared" si="121"/>
        <v>-4.42</v>
      </c>
      <c r="U6024">
        <v>-4.42</v>
      </c>
    </row>
    <row r="6025" spans="1:21" x14ac:dyDescent="0.2">
      <c r="A6025" t="s">
        <v>1901</v>
      </c>
      <c r="B6025" s="10" t="s">
        <v>1215</v>
      </c>
      <c r="C6025">
        <v>41.8</v>
      </c>
      <c r="D6025">
        <v>-35.82</v>
      </c>
      <c r="E6025">
        <v>29.9</v>
      </c>
      <c r="F6025" t="s">
        <v>1874</v>
      </c>
      <c r="G6025">
        <v>220</v>
      </c>
      <c r="H6025">
        <v>16886.272000000001</v>
      </c>
      <c r="I6025">
        <v>102698.53599999999</v>
      </c>
      <c r="J6025" t="s">
        <v>752</v>
      </c>
      <c r="T6025">
        <f t="shared" si="121"/>
        <v>-5.9200000000000017</v>
      </c>
      <c r="U6025">
        <v>-5.9200000000000017</v>
      </c>
    </row>
    <row r="6026" spans="1:21" x14ac:dyDescent="0.2">
      <c r="A6026" t="s">
        <v>1901</v>
      </c>
      <c r="B6026" s="10" t="s">
        <v>1700</v>
      </c>
      <c r="C6026">
        <v>63</v>
      </c>
      <c r="D6026">
        <v>-57.02</v>
      </c>
      <c r="E6026">
        <v>21.2</v>
      </c>
      <c r="F6026" t="s">
        <v>1701</v>
      </c>
      <c r="G6026">
        <v>350</v>
      </c>
      <c r="H6026">
        <v>16886.272000000001</v>
      </c>
      <c r="I6026">
        <v>102698.53599999999</v>
      </c>
      <c r="J6026" t="s">
        <v>752</v>
      </c>
      <c r="T6026">
        <f t="shared" si="121"/>
        <v>-35.820000000000007</v>
      </c>
      <c r="U6026">
        <v>-35.820000000000007</v>
      </c>
    </row>
    <row r="6027" spans="1:21" x14ac:dyDescent="0.2">
      <c r="A6027" t="s">
        <v>1901</v>
      </c>
      <c r="B6027" s="10" t="s">
        <v>1875</v>
      </c>
      <c r="C6027">
        <v>86.5</v>
      </c>
      <c r="D6027">
        <v>-80.52</v>
      </c>
      <c r="E6027">
        <v>23.5</v>
      </c>
      <c r="F6027" t="s">
        <v>1876</v>
      </c>
      <c r="G6027">
        <v>500</v>
      </c>
      <c r="H6027">
        <v>16886.272000000001</v>
      </c>
      <c r="I6027">
        <v>102698.53599999999</v>
      </c>
      <c r="J6027" t="s">
        <v>752</v>
      </c>
      <c r="T6027">
        <f t="shared" si="121"/>
        <v>-57.019999999999996</v>
      </c>
      <c r="U6027">
        <v>-57.019999999999996</v>
      </c>
    </row>
    <row r="6028" spans="1:21" x14ac:dyDescent="0.2">
      <c r="A6028" t="s">
        <v>1901</v>
      </c>
      <c r="B6028" s="10" t="s">
        <v>1877</v>
      </c>
      <c r="C6028">
        <v>101.3</v>
      </c>
      <c r="D6028">
        <v>-95.32</v>
      </c>
      <c r="E6028">
        <v>14.8</v>
      </c>
      <c r="F6028" t="s">
        <v>1878</v>
      </c>
      <c r="G6028">
        <v>700</v>
      </c>
      <c r="H6028">
        <v>16886.272000000001</v>
      </c>
      <c r="I6028">
        <v>102698.53599999999</v>
      </c>
      <c r="J6028" t="s">
        <v>752</v>
      </c>
      <c r="T6028">
        <f t="shared" si="121"/>
        <v>-80.52</v>
      </c>
      <c r="U6028">
        <v>-80.52</v>
      </c>
    </row>
    <row r="6029" spans="1:21" x14ac:dyDescent="0.2">
      <c r="A6029" t="s">
        <v>1901</v>
      </c>
      <c r="B6029" s="10" t="s">
        <v>1879</v>
      </c>
      <c r="C6029">
        <v>121.9</v>
      </c>
      <c r="D6029">
        <v>-115.92</v>
      </c>
      <c r="E6029">
        <v>20.6</v>
      </c>
      <c r="F6029" t="s">
        <v>1880</v>
      </c>
      <c r="G6029">
        <v>1000</v>
      </c>
      <c r="H6029">
        <v>16886.272000000001</v>
      </c>
      <c r="I6029">
        <v>102698.53599999999</v>
      </c>
      <c r="J6029" t="s">
        <v>752</v>
      </c>
      <c r="T6029">
        <f t="shared" si="121"/>
        <v>-95.32</v>
      </c>
      <c r="U6029">
        <v>-95.32</v>
      </c>
    </row>
    <row r="6030" spans="1:21" x14ac:dyDescent="0.2">
      <c r="A6030" t="s">
        <v>1902</v>
      </c>
      <c r="B6030" s="10" t="s">
        <v>1706</v>
      </c>
      <c r="C6030">
        <v>10.9</v>
      </c>
      <c r="D6030">
        <v>-5.26</v>
      </c>
      <c r="E6030">
        <v>10.9</v>
      </c>
      <c r="F6030" t="s">
        <v>1756</v>
      </c>
      <c r="G6030">
        <v>100</v>
      </c>
      <c r="H6030">
        <v>16887.13</v>
      </c>
      <c r="I6030">
        <v>102712.82</v>
      </c>
      <c r="J6030" t="s">
        <v>752</v>
      </c>
      <c r="T6030">
        <f t="shared" si="121"/>
        <v>5.6400000000000006</v>
      </c>
      <c r="U6030">
        <v>5.6400000000000006</v>
      </c>
    </row>
    <row r="6031" spans="1:21" x14ac:dyDescent="0.2">
      <c r="A6031" t="s">
        <v>1902</v>
      </c>
      <c r="B6031" s="10" t="s">
        <v>1215</v>
      </c>
      <c r="C6031">
        <v>36.799999999999997</v>
      </c>
      <c r="D6031">
        <v>-31.16</v>
      </c>
      <c r="E6031">
        <v>25.9</v>
      </c>
      <c r="F6031" t="s">
        <v>1874</v>
      </c>
      <c r="G6031">
        <v>220</v>
      </c>
      <c r="H6031">
        <v>16887.13</v>
      </c>
      <c r="I6031">
        <v>102712.82</v>
      </c>
      <c r="J6031" t="s">
        <v>752</v>
      </c>
      <c r="T6031">
        <f t="shared" si="121"/>
        <v>-5.2600000000000016</v>
      </c>
      <c r="U6031">
        <v>-5.2600000000000016</v>
      </c>
    </row>
    <row r="6032" spans="1:21" x14ac:dyDescent="0.2">
      <c r="A6032" t="s">
        <v>1902</v>
      </c>
      <c r="B6032" s="10" t="s">
        <v>1700</v>
      </c>
      <c r="C6032">
        <v>64.2</v>
      </c>
      <c r="D6032">
        <v>-58.56</v>
      </c>
      <c r="E6032">
        <v>27.4</v>
      </c>
      <c r="F6032" t="s">
        <v>1701</v>
      </c>
      <c r="G6032">
        <v>350</v>
      </c>
      <c r="H6032">
        <v>16887.13</v>
      </c>
      <c r="I6032">
        <v>102712.82</v>
      </c>
      <c r="J6032" t="s">
        <v>752</v>
      </c>
      <c r="T6032">
        <f t="shared" si="121"/>
        <v>-31.160000000000004</v>
      </c>
      <c r="U6032">
        <v>-31.160000000000004</v>
      </c>
    </row>
    <row r="6033" spans="1:21" x14ac:dyDescent="0.2">
      <c r="A6033" t="s">
        <v>1902</v>
      </c>
      <c r="B6033" s="10" t="s">
        <v>1875</v>
      </c>
      <c r="C6033">
        <v>84.3</v>
      </c>
      <c r="D6033">
        <v>-78.66</v>
      </c>
      <c r="E6033">
        <v>20.100000000000001</v>
      </c>
      <c r="F6033" t="s">
        <v>1876</v>
      </c>
      <c r="G6033">
        <v>500</v>
      </c>
      <c r="H6033">
        <v>16887.13</v>
      </c>
      <c r="I6033">
        <v>102712.82</v>
      </c>
      <c r="J6033" t="s">
        <v>752</v>
      </c>
      <c r="T6033">
        <f t="shared" si="121"/>
        <v>-58.559999999999995</v>
      </c>
      <c r="U6033">
        <v>-58.559999999999995</v>
      </c>
    </row>
    <row r="6034" spans="1:21" x14ac:dyDescent="0.2">
      <c r="A6034" t="s">
        <v>1902</v>
      </c>
      <c r="B6034" s="10" t="s">
        <v>1877</v>
      </c>
      <c r="C6034">
        <v>107.8</v>
      </c>
      <c r="D6034">
        <v>-102.16</v>
      </c>
      <c r="E6034">
        <v>23.5</v>
      </c>
      <c r="F6034" t="s">
        <v>1878</v>
      </c>
      <c r="G6034">
        <v>700</v>
      </c>
      <c r="H6034">
        <v>16887.13</v>
      </c>
      <c r="I6034">
        <v>102712.82</v>
      </c>
      <c r="J6034" t="s">
        <v>752</v>
      </c>
      <c r="T6034">
        <f t="shared" si="121"/>
        <v>-78.66</v>
      </c>
      <c r="U6034">
        <v>-78.66</v>
      </c>
    </row>
    <row r="6035" spans="1:21" x14ac:dyDescent="0.2">
      <c r="A6035" t="s">
        <v>1902</v>
      </c>
      <c r="B6035" s="10" t="s">
        <v>1879</v>
      </c>
      <c r="C6035">
        <v>120.5</v>
      </c>
      <c r="D6035">
        <v>-114.86</v>
      </c>
      <c r="E6035">
        <v>12.7</v>
      </c>
      <c r="F6035" t="s">
        <v>1880</v>
      </c>
      <c r="G6035">
        <v>1000</v>
      </c>
      <c r="H6035">
        <v>16887.13</v>
      </c>
      <c r="I6035">
        <v>102712.82</v>
      </c>
      <c r="J6035" t="s">
        <v>752</v>
      </c>
      <c r="T6035">
        <f t="shared" si="121"/>
        <v>-102.16</v>
      </c>
      <c r="U6035">
        <v>-102.16</v>
      </c>
    </row>
    <row r="6036" spans="1:21" x14ac:dyDescent="0.2">
      <c r="A6036" t="s">
        <v>1903</v>
      </c>
      <c r="B6036" s="10" t="s">
        <v>1706</v>
      </c>
      <c r="C6036">
        <v>9.6</v>
      </c>
      <c r="D6036">
        <v>-3.88</v>
      </c>
      <c r="E6036">
        <v>9.6</v>
      </c>
      <c r="F6036" t="s">
        <v>1756</v>
      </c>
      <c r="G6036">
        <v>100</v>
      </c>
      <c r="H6036">
        <v>16896.046999999999</v>
      </c>
      <c r="I6036">
        <v>102656.689</v>
      </c>
      <c r="J6036" t="s">
        <v>752</v>
      </c>
      <c r="T6036">
        <f t="shared" si="121"/>
        <v>5.72</v>
      </c>
      <c r="U6036">
        <v>5.72</v>
      </c>
    </row>
    <row r="6037" spans="1:21" x14ac:dyDescent="0.2">
      <c r="A6037" t="s">
        <v>1903</v>
      </c>
      <c r="B6037" s="10" t="s">
        <v>1722</v>
      </c>
      <c r="C6037">
        <v>11</v>
      </c>
      <c r="D6037">
        <v>-5.28</v>
      </c>
      <c r="E6037">
        <v>1.4</v>
      </c>
      <c r="F6037" t="s">
        <v>1690</v>
      </c>
      <c r="G6037">
        <v>55</v>
      </c>
      <c r="H6037">
        <v>16896.046999999999</v>
      </c>
      <c r="I6037">
        <v>102656.689</v>
      </c>
      <c r="J6037" t="s">
        <v>752</v>
      </c>
      <c r="T6037">
        <f t="shared" si="121"/>
        <v>-3.8800000000000003</v>
      </c>
      <c r="U6037">
        <v>-3.8800000000000003</v>
      </c>
    </row>
    <row r="6038" spans="1:21" x14ac:dyDescent="0.2">
      <c r="A6038" t="s">
        <v>1903</v>
      </c>
      <c r="B6038" s="10" t="s">
        <v>1215</v>
      </c>
      <c r="C6038">
        <v>47</v>
      </c>
      <c r="D6038">
        <v>-41.28</v>
      </c>
      <c r="E6038">
        <v>36</v>
      </c>
      <c r="F6038" t="s">
        <v>1874</v>
      </c>
      <c r="G6038">
        <v>220</v>
      </c>
      <c r="H6038">
        <v>16896.046999999999</v>
      </c>
      <c r="I6038">
        <v>102656.689</v>
      </c>
      <c r="J6038" t="s">
        <v>752</v>
      </c>
      <c r="T6038">
        <f t="shared" si="121"/>
        <v>-5.2800000000000011</v>
      </c>
      <c r="U6038">
        <v>-5.2800000000000011</v>
      </c>
    </row>
    <row r="6039" spans="1:21" x14ac:dyDescent="0.2">
      <c r="A6039" t="s">
        <v>1903</v>
      </c>
      <c r="B6039" s="10" t="s">
        <v>1700</v>
      </c>
      <c r="C6039">
        <v>67.8</v>
      </c>
      <c r="D6039">
        <v>-62.08</v>
      </c>
      <c r="E6039">
        <v>20.8</v>
      </c>
      <c r="F6039" t="s">
        <v>1701</v>
      </c>
      <c r="G6039">
        <v>350</v>
      </c>
      <c r="H6039">
        <v>16896.046999999999</v>
      </c>
      <c r="I6039">
        <v>102656.689</v>
      </c>
      <c r="J6039" t="s">
        <v>752</v>
      </c>
      <c r="T6039">
        <f t="shared" si="121"/>
        <v>-41.28</v>
      </c>
      <c r="U6039">
        <v>-41.28</v>
      </c>
    </row>
    <row r="6040" spans="1:21" x14ac:dyDescent="0.2">
      <c r="A6040" t="s">
        <v>1903</v>
      </c>
      <c r="B6040" s="10" t="s">
        <v>1875</v>
      </c>
      <c r="C6040">
        <v>83.6</v>
      </c>
      <c r="D6040">
        <v>-77.88</v>
      </c>
      <c r="E6040">
        <v>15.8</v>
      </c>
      <c r="F6040" t="s">
        <v>1876</v>
      </c>
      <c r="G6040">
        <v>500</v>
      </c>
      <c r="H6040">
        <v>16896.046999999999</v>
      </c>
      <c r="I6040">
        <v>102656.689</v>
      </c>
      <c r="J6040" t="s">
        <v>752</v>
      </c>
      <c r="T6040">
        <f t="shared" si="121"/>
        <v>-62.08</v>
      </c>
      <c r="U6040">
        <v>-62.08</v>
      </c>
    </row>
    <row r="6041" spans="1:21" x14ac:dyDescent="0.2">
      <c r="A6041" t="s">
        <v>1903</v>
      </c>
      <c r="B6041" s="10" t="s">
        <v>1877</v>
      </c>
      <c r="C6041">
        <v>106</v>
      </c>
      <c r="D6041">
        <v>-100.28</v>
      </c>
      <c r="E6041">
        <v>22.4</v>
      </c>
      <c r="F6041" t="s">
        <v>1878</v>
      </c>
      <c r="G6041">
        <v>700</v>
      </c>
      <c r="H6041">
        <v>16896.046999999999</v>
      </c>
      <c r="I6041">
        <v>102656.689</v>
      </c>
      <c r="J6041" t="s">
        <v>752</v>
      </c>
      <c r="T6041">
        <f t="shared" si="121"/>
        <v>-77.88</v>
      </c>
      <c r="U6041">
        <v>-77.88</v>
      </c>
    </row>
    <row r="6042" spans="1:21" x14ac:dyDescent="0.2">
      <c r="A6042" t="s">
        <v>1903</v>
      </c>
      <c r="B6042" s="10" t="s">
        <v>1879</v>
      </c>
      <c r="C6042">
        <v>121.9</v>
      </c>
      <c r="D6042">
        <v>-116.18</v>
      </c>
      <c r="E6042">
        <v>15.9</v>
      </c>
      <c r="F6042" t="s">
        <v>1880</v>
      </c>
      <c r="G6042">
        <v>1000</v>
      </c>
      <c r="H6042">
        <v>16896.046999999999</v>
      </c>
      <c r="I6042">
        <v>102656.689</v>
      </c>
      <c r="J6042" t="s">
        <v>752</v>
      </c>
      <c r="T6042">
        <f t="shared" si="121"/>
        <v>-100.28</v>
      </c>
      <c r="U6042">
        <v>-100.28</v>
      </c>
    </row>
    <row r="6043" spans="1:21" x14ac:dyDescent="0.2">
      <c r="A6043" t="s">
        <v>1904</v>
      </c>
      <c r="B6043" s="10" t="s">
        <v>1706</v>
      </c>
      <c r="C6043">
        <v>11.8</v>
      </c>
      <c r="D6043">
        <v>-5.95</v>
      </c>
      <c r="E6043">
        <v>11.8</v>
      </c>
      <c r="F6043" t="s">
        <v>1756</v>
      </c>
      <c r="G6043">
        <v>100</v>
      </c>
      <c r="H6043">
        <v>16887.937000000002</v>
      </c>
      <c r="I6043">
        <v>102671.204</v>
      </c>
      <c r="J6043" t="s">
        <v>752</v>
      </c>
      <c r="T6043">
        <f t="shared" si="121"/>
        <v>5.8500000000000005</v>
      </c>
      <c r="U6043">
        <v>5.8500000000000005</v>
      </c>
    </row>
    <row r="6044" spans="1:21" x14ac:dyDescent="0.2">
      <c r="A6044" t="s">
        <v>1904</v>
      </c>
      <c r="B6044" s="10" t="s">
        <v>1722</v>
      </c>
      <c r="C6044">
        <v>12.4</v>
      </c>
      <c r="D6044">
        <v>-6.55</v>
      </c>
      <c r="E6044">
        <v>0.6</v>
      </c>
      <c r="F6044" t="s">
        <v>1690</v>
      </c>
      <c r="G6044">
        <v>55</v>
      </c>
      <c r="H6044">
        <v>16887.937000000002</v>
      </c>
      <c r="I6044">
        <v>102671.204</v>
      </c>
      <c r="J6044" t="s">
        <v>752</v>
      </c>
      <c r="T6044">
        <f t="shared" si="121"/>
        <v>-5.95</v>
      </c>
      <c r="U6044">
        <v>-5.95</v>
      </c>
    </row>
    <row r="6045" spans="1:21" x14ac:dyDescent="0.2">
      <c r="A6045" t="s">
        <v>1904</v>
      </c>
      <c r="B6045" s="10" t="s">
        <v>1215</v>
      </c>
      <c r="C6045">
        <v>37.4</v>
      </c>
      <c r="D6045">
        <v>-31.55</v>
      </c>
      <c r="E6045">
        <v>25</v>
      </c>
      <c r="F6045" t="s">
        <v>1874</v>
      </c>
      <c r="G6045">
        <v>220</v>
      </c>
      <c r="H6045">
        <v>16887.937000000002</v>
      </c>
      <c r="I6045">
        <v>102671.204</v>
      </c>
      <c r="J6045" t="s">
        <v>752</v>
      </c>
      <c r="T6045">
        <f t="shared" si="121"/>
        <v>-6.5500000000000007</v>
      </c>
      <c r="U6045">
        <v>-6.5500000000000007</v>
      </c>
    </row>
    <row r="6046" spans="1:21" x14ac:dyDescent="0.2">
      <c r="A6046" t="s">
        <v>1904</v>
      </c>
      <c r="B6046" s="10" t="s">
        <v>1700</v>
      </c>
      <c r="C6046">
        <v>60.8</v>
      </c>
      <c r="D6046">
        <v>-54.95</v>
      </c>
      <c r="E6046">
        <v>23.4</v>
      </c>
      <c r="F6046" t="s">
        <v>1701</v>
      </c>
      <c r="G6046">
        <v>350</v>
      </c>
      <c r="H6046">
        <v>16887.937000000002</v>
      </c>
      <c r="I6046">
        <v>102671.204</v>
      </c>
      <c r="J6046" t="s">
        <v>752</v>
      </c>
      <c r="T6046">
        <f t="shared" si="121"/>
        <v>-31.550000000000004</v>
      </c>
      <c r="U6046">
        <v>-31.550000000000004</v>
      </c>
    </row>
    <row r="6047" spans="1:21" x14ac:dyDescent="0.2">
      <c r="A6047" t="s">
        <v>1904</v>
      </c>
      <c r="B6047" s="10" t="s">
        <v>1875</v>
      </c>
      <c r="C6047">
        <v>78.2</v>
      </c>
      <c r="D6047">
        <v>-72.349999999999994</v>
      </c>
      <c r="E6047">
        <v>17.399999999999999</v>
      </c>
      <c r="F6047" t="s">
        <v>1876</v>
      </c>
      <c r="G6047">
        <v>500</v>
      </c>
      <c r="H6047">
        <v>16887.937000000002</v>
      </c>
      <c r="I6047">
        <v>102671.204</v>
      </c>
      <c r="J6047" t="s">
        <v>752</v>
      </c>
      <c r="T6047">
        <f t="shared" si="121"/>
        <v>-54.949999999999996</v>
      </c>
      <c r="U6047">
        <v>-54.949999999999996</v>
      </c>
    </row>
    <row r="6048" spans="1:21" x14ac:dyDescent="0.2">
      <c r="A6048" t="s">
        <v>1904</v>
      </c>
      <c r="B6048" s="10" t="s">
        <v>1877</v>
      </c>
      <c r="C6048">
        <v>105.4</v>
      </c>
      <c r="D6048">
        <v>-99.55</v>
      </c>
      <c r="E6048">
        <v>27.2</v>
      </c>
      <c r="F6048" t="s">
        <v>1878</v>
      </c>
      <c r="G6048">
        <v>700</v>
      </c>
      <c r="H6048">
        <v>16887.937000000002</v>
      </c>
      <c r="I6048">
        <v>102671.204</v>
      </c>
      <c r="J6048" t="s">
        <v>752</v>
      </c>
      <c r="T6048">
        <f t="shared" si="121"/>
        <v>-72.349999999999994</v>
      </c>
      <c r="U6048">
        <v>-72.349999999999994</v>
      </c>
    </row>
    <row r="6049" spans="1:21" x14ac:dyDescent="0.2">
      <c r="A6049" t="s">
        <v>1904</v>
      </c>
      <c r="B6049" s="10" t="s">
        <v>1879</v>
      </c>
      <c r="C6049">
        <v>121</v>
      </c>
      <c r="D6049">
        <v>-115.15</v>
      </c>
      <c r="E6049">
        <v>15.6</v>
      </c>
      <c r="F6049" t="s">
        <v>1880</v>
      </c>
      <c r="G6049">
        <v>1000</v>
      </c>
      <c r="H6049">
        <v>16887.937000000002</v>
      </c>
      <c r="I6049">
        <v>102671.204</v>
      </c>
      <c r="J6049" t="s">
        <v>752</v>
      </c>
      <c r="T6049">
        <f t="shared" si="121"/>
        <v>-99.550000000000011</v>
      </c>
      <c r="U6049">
        <v>-99.550000000000011</v>
      </c>
    </row>
    <row r="6050" spans="1:21" x14ac:dyDescent="0.2">
      <c r="A6050" t="s">
        <v>1905</v>
      </c>
      <c r="B6050" s="10" t="s">
        <v>1706</v>
      </c>
      <c r="C6050">
        <v>9.4</v>
      </c>
      <c r="D6050">
        <v>-3.59</v>
      </c>
      <c r="E6050">
        <v>9.4</v>
      </c>
      <c r="F6050" t="s">
        <v>1756</v>
      </c>
      <c r="G6050">
        <v>100</v>
      </c>
      <c r="H6050">
        <v>16879.766</v>
      </c>
      <c r="I6050">
        <v>102685.799</v>
      </c>
      <c r="J6050" t="s">
        <v>752</v>
      </c>
      <c r="T6050">
        <f t="shared" si="121"/>
        <v>5.8100000000000005</v>
      </c>
      <c r="U6050">
        <v>5.8100000000000005</v>
      </c>
    </row>
    <row r="6051" spans="1:21" x14ac:dyDescent="0.2">
      <c r="A6051" t="s">
        <v>1905</v>
      </c>
      <c r="B6051" s="10" t="s">
        <v>1722</v>
      </c>
      <c r="C6051">
        <v>11</v>
      </c>
      <c r="D6051">
        <v>-5.19</v>
      </c>
      <c r="E6051">
        <v>1.6</v>
      </c>
      <c r="F6051" t="s">
        <v>1690</v>
      </c>
      <c r="G6051">
        <v>55</v>
      </c>
      <c r="H6051">
        <v>16879.766</v>
      </c>
      <c r="I6051">
        <v>102685.799</v>
      </c>
      <c r="J6051" t="s">
        <v>752</v>
      </c>
      <c r="T6051">
        <f t="shared" si="121"/>
        <v>-3.5900000000000003</v>
      </c>
      <c r="U6051">
        <v>-3.5900000000000003</v>
      </c>
    </row>
    <row r="6052" spans="1:21" x14ac:dyDescent="0.2">
      <c r="A6052" t="s">
        <v>1905</v>
      </c>
      <c r="B6052" s="10" t="s">
        <v>1215</v>
      </c>
      <c r="C6052">
        <v>43.4</v>
      </c>
      <c r="D6052">
        <v>-37.590000000000003</v>
      </c>
      <c r="E6052">
        <v>32.4</v>
      </c>
      <c r="F6052" t="s">
        <v>1874</v>
      </c>
      <c r="G6052">
        <v>220</v>
      </c>
      <c r="H6052">
        <v>16879.766</v>
      </c>
      <c r="I6052">
        <v>102685.799</v>
      </c>
      <c r="J6052" t="s">
        <v>752</v>
      </c>
      <c r="T6052">
        <f t="shared" si="121"/>
        <v>-5.1900000000000048</v>
      </c>
      <c r="U6052">
        <v>-5.1900000000000048</v>
      </c>
    </row>
    <row r="6053" spans="1:21" x14ac:dyDescent="0.2">
      <c r="A6053" t="s">
        <v>1905</v>
      </c>
      <c r="B6053" s="10" t="s">
        <v>1700</v>
      </c>
      <c r="C6053">
        <v>58</v>
      </c>
      <c r="D6053">
        <v>-52.19</v>
      </c>
      <c r="E6053">
        <v>14.6</v>
      </c>
      <c r="F6053" t="s">
        <v>1701</v>
      </c>
      <c r="G6053">
        <v>350</v>
      </c>
      <c r="H6053">
        <v>16879.766</v>
      </c>
      <c r="I6053">
        <v>102685.799</v>
      </c>
      <c r="J6053" t="s">
        <v>752</v>
      </c>
      <c r="T6053">
        <f t="shared" si="121"/>
        <v>-37.589999999999996</v>
      </c>
      <c r="U6053">
        <v>-37.589999999999996</v>
      </c>
    </row>
    <row r="6054" spans="1:21" x14ac:dyDescent="0.2">
      <c r="A6054" t="s">
        <v>1905</v>
      </c>
      <c r="B6054" s="10" t="s">
        <v>1875</v>
      </c>
      <c r="C6054">
        <v>85.3</v>
      </c>
      <c r="D6054">
        <v>-79.489999999999995</v>
      </c>
      <c r="E6054">
        <v>27.3</v>
      </c>
      <c r="F6054" t="s">
        <v>1876</v>
      </c>
      <c r="G6054">
        <v>500</v>
      </c>
      <c r="H6054">
        <v>16879.766</v>
      </c>
      <c r="I6054">
        <v>102685.799</v>
      </c>
      <c r="J6054" t="s">
        <v>752</v>
      </c>
      <c r="T6054">
        <f t="shared" si="121"/>
        <v>-52.19</v>
      </c>
      <c r="U6054">
        <v>-52.19</v>
      </c>
    </row>
    <row r="6055" spans="1:21" x14ac:dyDescent="0.2">
      <c r="A6055" t="s">
        <v>1905</v>
      </c>
      <c r="B6055" s="10" t="s">
        <v>1877</v>
      </c>
      <c r="C6055">
        <v>98.6</v>
      </c>
      <c r="D6055">
        <v>-92.79</v>
      </c>
      <c r="E6055">
        <v>13.3</v>
      </c>
      <c r="F6055" t="s">
        <v>1878</v>
      </c>
      <c r="G6055">
        <v>700</v>
      </c>
      <c r="H6055">
        <v>16879.766</v>
      </c>
      <c r="I6055">
        <v>102685.799</v>
      </c>
      <c r="J6055" t="s">
        <v>752</v>
      </c>
      <c r="T6055">
        <f t="shared" si="121"/>
        <v>-79.490000000000009</v>
      </c>
      <c r="U6055">
        <v>-79.490000000000009</v>
      </c>
    </row>
    <row r="6056" spans="1:21" x14ac:dyDescent="0.2">
      <c r="A6056" t="s">
        <v>1905</v>
      </c>
      <c r="B6056" s="10" t="s">
        <v>1879</v>
      </c>
      <c r="C6056">
        <v>120.9</v>
      </c>
      <c r="D6056">
        <v>-115.09</v>
      </c>
      <c r="E6056">
        <v>22.3</v>
      </c>
      <c r="F6056" t="s">
        <v>1880</v>
      </c>
      <c r="G6056">
        <v>1000</v>
      </c>
      <c r="H6056">
        <v>16879.766</v>
      </c>
      <c r="I6056">
        <v>102685.799</v>
      </c>
      <c r="J6056" t="s">
        <v>752</v>
      </c>
      <c r="T6056">
        <f t="shared" si="121"/>
        <v>-92.79</v>
      </c>
      <c r="U6056">
        <v>-92.79</v>
      </c>
    </row>
    <row r="6057" spans="1:21" x14ac:dyDescent="0.2">
      <c r="A6057" t="s">
        <v>1906</v>
      </c>
      <c r="B6057" s="10" t="s">
        <v>1706</v>
      </c>
      <c r="C6057">
        <v>11.4</v>
      </c>
      <c r="D6057">
        <v>-5.55</v>
      </c>
      <c r="E6057">
        <v>11.4</v>
      </c>
      <c r="F6057" t="s">
        <v>1756</v>
      </c>
      <c r="G6057">
        <v>100</v>
      </c>
      <c r="H6057">
        <v>16870.056</v>
      </c>
      <c r="I6057">
        <v>102704.43399999999</v>
      </c>
      <c r="J6057" t="s">
        <v>752</v>
      </c>
      <c r="T6057">
        <f t="shared" si="121"/>
        <v>5.8500000000000005</v>
      </c>
      <c r="U6057">
        <v>5.8500000000000005</v>
      </c>
    </row>
    <row r="6058" spans="1:21" x14ac:dyDescent="0.2">
      <c r="A6058" t="s">
        <v>1906</v>
      </c>
      <c r="B6058" s="10" t="s">
        <v>1215</v>
      </c>
      <c r="C6058">
        <v>35.5</v>
      </c>
      <c r="D6058">
        <v>-29.65</v>
      </c>
      <c r="E6058">
        <v>24.1</v>
      </c>
      <c r="F6058" t="s">
        <v>1874</v>
      </c>
      <c r="G6058">
        <v>220</v>
      </c>
      <c r="H6058">
        <v>16870.056</v>
      </c>
      <c r="I6058">
        <v>102704.43399999999</v>
      </c>
      <c r="J6058" t="s">
        <v>752</v>
      </c>
      <c r="T6058">
        <f t="shared" si="121"/>
        <v>-5.5499999999999972</v>
      </c>
      <c r="U6058">
        <v>-5.5499999999999972</v>
      </c>
    </row>
    <row r="6059" spans="1:21" x14ac:dyDescent="0.2">
      <c r="A6059" t="s">
        <v>1906</v>
      </c>
      <c r="B6059" s="10" t="s">
        <v>1700</v>
      </c>
      <c r="C6059">
        <v>60.7</v>
      </c>
      <c r="D6059">
        <v>-54.85</v>
      </c>
      <c r="E6059">
        <v>25.2</v>
      </c>
      <c r="F6059" t="s">
        <v>1701</v>
      </c>
      <c r="G6059">
        <v>350</v>
      </c>
      <c r="H6059">
        <v>16870.056</v>
      </c>
      <c r="I6059">
        <v>102704.43399999999</v>
      </c>
      <c r="J6059" t="s">
        <v>752</v>
      </c>
      <c r="T6059">
        <f t="shared" si="121"/>
        <v>-29.650000000000002</v>
      </c>
      <c r="U6059">
        <v>-29.650000000000002</v>
      </c>
    </row>
    <row r="6060" spans="1:21" x14ac:dyDescent="0.2">
      <c r="A6060" t="s">
        <v>1906</v>
      </c>
      <c r="B6060" s="10" t="s">
        <v>1875</v>
      </c>
      <c r="C6060">
        <v>83.5</v>
      </c>
      <c r="D6060">
        <v>-77.650000000000006</v>
      </c>
      <c r="E6060">
        <v>22.8</v>
      </c>
      <c r="F6060" t="s">
        <v>1876</v>
      </c>
      <c r="G6060">
        <v>500</v>
      </c>
      <c r="H6060">
        <v>16870.056</v>
      </c>
      <c r="I6060">
        <v>102704.43399999999</v>
      </c>
      <c r="J6060" t="s">
        <v>752</v>
      </c>
      <c r="T6060">
        <f t="shared" si="121"/>
        <v>-54.850000000000009</v>
      </c>
      <c r="U6060">
        <v>-54.850000000000009</v>
      </c>
    </row>
    <row r="6061" spans="1:21" x14ac:dyDescent="0.2">
      <c r="A6061" t="s">
        <v>1906</v>
      </c>
      <c r="B6061" s="10" t="s">
        <v>1877</v>
      </c>
      <c r="C6061">
        <v>112.2</v>
      </c>
      <c r="D6061">
        <v>-106.35</v>
      </c>
      <c r="E6061">
        <v>28.7</v>
      </c>
      <c r="F6061" t="s">
        <v>1878</v>
      </c>
      <c r="G6061">
        <v>700</v>
      </c>
      <c r="H6061">
        <v>16870.056</v>
      </c>
      <c r="I6061">
        <v>102704.43399999999</v>
      </c>
      <c r="J6061" t="s">
        <v>752</v>
      </c>
      <c r="T6061">
        <f t="shared" si="121"/>
        <v>-77.649999999999991</v>
      </c>
      <c r="U6061">
        <v>-77.649999999999991</v>
      </c>
    </row>
    <row r="6062" spans="1:21" x14ac:dyDescent="0.2">
      <c r="A6062" t="s">
        <v>1906</v>
      </c>
      <c r="B6062" s="10" t="s">
        <v>1879</v>
      </c>
      <c r="C6062">
        <v>122</v>
      </c>
      <c r="D6062">
        <v>-116.15</v>
      </c>
      <c r="E6062">
        <v>9.8000000000000007</v>
      </c>
      <c r="F6062" t="s">
        <v>1880</v>
      </c>
      <c r="G6062">
        <v>1000</v>
      </c>
      <c r="H6062">
        <v>16870.056</v>
      </c>
      <c r="I6062">
        <v>102704.43399999999</v>
      </c>
      <c r="J6062" t="s">
        <v>752</v>
      </c>
      <c r="T6062">
        <f t="shared" si="121"/>
        <v>-106.35000000000001</v>
      </c>
      <c r="U6062">
        <v>-106.35000000000001</v>
      </c>
    </row>
    <row r="6063" spans="1:21" x14ac:dyDescent="0.2">
      <c r="A6063" t="s">
        <v>1907</v>
      </c>
      <c r="B6063" s="10" t="s">
        <v>1706</v>
      </c>
      <c r="C6063">
        <v>9.8000000000000007</v>
      </c>
      <c r="D6063">
        <v>-4.1100000000000003</v>
      </c>
      <c r="E6063">
        <v>9.8000000000000007</v>
      </c>
      <c r="F6063" t="s">
        <v>1756</v>
      </c>
      <c r="G6063">
        <v>100</v>
      </c>
      <c r="H6063">
        <v>16924.578000000001</v>
      </c>
      <c r="I6063">
        <v>102568.11900000001</v>
      </c>
      <c r="J6063" t="s">
        <v>752</v>
      </c>
      <c r="T6063">
        <f t="shared" si="121"/>
        <v>5.69</v>
      </c>
      <c r="U6063">
        <v>5.69</v>
      </c>
    </row>
    <row r="6064" spans="1:21" x14ac:dyDescent="0.2">
      <c r="A6064" t="s">
        <v>1907</v>
      </c>
      <c r="B6064" s="10" t="s">
        <v>1215</v>
      </c>
      <c r="C6064">
        <v>32.1</v>
      </c>
      <c r="D6064">
        <v>-26.41</v>
      </c>
      <c r="E6064">
        <v>22.3</v>
      </c>
      <c r="F6064" t="s">
        <v>1874</v>
      </c>
      <c r="G6064">
        <v>220</v>
      </c>
      <c r="H6064">
        <v>16924.578000000001</v>
      </c>
      <c r="I6064">
        <v>102568.11900000001</v>
      </c>
      <c r="J6064" t="s">
        <v>752</v>
      </c>
      <c r="T6064">
        <f t="shared" si="121"/>
        <v>-4.1099999999999994</v>
      </c>
      <c r="U6064">
        <v>-4.1099999999999994</v>
      </c>
    </row>
    <row r="6065" spans="1:21" x14ac:dyDescent="0.2">
      <c r="A6065" t="s">
        <v>1907</v>
      </c>
      <c r="B6065" s="10" t="s">
        <v>1700</v>
      </c>
      <c r="C6065">
        <v>56</v>
      </c>
      <c r="D6065">
        <v>-50.31</v>
      </c>
      <c r="E6065">
        <v>23.9</v>
      </c>
      <c r="F6065" t="s">
        <v>1701</v>
      </c>
      <c r="G6065">
        <v>350</v>
      </c>
      <c r="H6065">
        <v>16924.578000000001</v>
      </c>
      <c r="I6065">
        <v>102568.11900000001</v>
      </c>
      <c r="J6065" t="s">
        <v>752</v>
      </c>
      <c r="T6065">
        <f t="shared" si="121"/>
        <v>-26.410000000000004</v>
      </c>
      <c r="U6065">
        <v>-26.410000000000004</v>
      </c>
    </row>
    <row r="6066" spans="1:21" x14ac:dyDescent="0.2">
      <c r="A6066" t="s">
        <v>1908</v>
      </c>
      <c r="B6066" s="10" t="s">
        <v>1706</v>
      </c>
      <c r="C6066">
        <v>8</v>
      </c>
      <c r="D6066">
        <v>-2.27</v>
      </c>
      <c r="E6066">
        <v>8</v>
      </c>
      <c r="F6066" t="s">
        <v>1756</v>
      </c>
      <c r="G6066">
        <v>100</v>
      </c>
      <c r="H6066">
        <v>16911.440999999999</v>
      </c>
      <c r="I6066">
        <v>102588.565</v>
      </c>
      <c r="J6066" t="s">
        <v>752</v>
      </c>
      <c r="T6066">
        <f t="shared" si="121"/>
        <v>5.73</v>
      </c>
      <c r="U6066">
        <v>5.73</v>
      </c>
    </row>
    <row r="6067" spans="1:21" x14ac:dyDescent="0.2">
      <c r="A6067" t="s">
        <v>1908</v>
      </c>
      <c r="B6067" s="10" t="s">
        <v>1722</v>
      </c>
      <c r="C6067">
        <v>12.1</v>
      </c>
      <c r="D6067">
        <v>-6.37</v>
      </c>
      <c r="E6067">
        <v>4.0999999999999996</v>
      </c>
      <c r="F6067" t="s">
        <v>1690</v>
      </c>
      <c r="G6067">
        <v>55</v>
      </c>
      <c r="H6067">
        <v>16911.440999999999</v>
      </c>
      <c r="I6067">
        <v>102588.565</v>
      </c>
      <c r="J6067" t="s">
        <v>752</v>
      </c>
      <c r="T6067">
        <f t="shared" si="121"/>
        <v>-2.2700000000000005</v>
      </c>
      <c r="U6067">
        <v>-2.2700000000000005</v>
      </c>
    </row>
    <row r="6068" spans="1:21" x14ac:dyDescent="0.2">
      <c r="A6068" t="s">
        <v>1908</v>
      </c>
      <c r="B6068" s="10" t="s">
        <v>1215</v>
      </c>
      <c r="C6068">
        <v>31.3</v>
      </c>
      <c r="D6068">
        <v>-25.57</v>
      </c>
      <c r="E6068">
        <v>19.2</v>
      </c>
      <c r="F6068" t="s">
        <v>1874</v>
      </c>
      <c r="G6068">
        <v>220</v>
      </c>
      <c r="H6068">
        <v>16911.440999999999</v>
      </c>
      <c r="I6068">
        <v>102588.565</v>
      </c>
      <c r="J6068" t="s">
        <v>752</v>
      </c>
      <c r="T6068">
        <f t="shared" si="121"/>
        <v>-6.370000000000001</v>
      </c>
      <c r="U6068">
        <v>-6.370000000000001</v>
      </c>
    </row>
    <row r="6069" spans="1:21" x14ac:dyDescent="0.2">
      <c r="A6069" t="s">
        <v>1908</v>
      </c>
      <c r="B6069" s="10" t="s">
        <v>1700</v>
      </c>
      <c r="C6069">
        <v>56.7</v>
      </c>
      <c r="D6069">
        <v>-50.97</v>
      </c>
      <c r="E6069">
        <v>25.4</v>
      </c>
      <c r="F6069" t="s">
        <v>1701</v>
      </c>
      <c r="G6069">
        <v>350</v>
      </c>
      <c r="H6069">
        <v>16911.440999999999</v>
      </c>
      <c r="I6069">
        <v>102588.565</v>
      </c>
      <c r="J6069" t="s">
        <v>752</v>
      </c>
      <c r="T6069">
        <f t="shared" si="121"/>
        <v>-25.57</v>
      </c>
      <c r="U6069">
        <v>-25.57</v>
      </c>
    </row>
    <row r="6070" spans="1:21" x14ac:dyDescent="0.2">
      <c r="A6070" t="s">
        <v>1908</v>
      </c>
      <c r="B6070" s="10" t="s">
        <v>1875</v>
      </c>
      <c r="C6070">
        <v>76.2</v>
      </c>
      <c r="D6070">
        <v>-70.47</v>
      </c>
      <c r="E6070">
        <v>19.5</v>
      </c>
      <c r="F6070" t="s">
        <v>1876</v>
      </c>
      <c r="G6070">
        <v>500</v>
      </c>
      <c r="H6070">
        <v>16911.440999999999</v>
      </c>
      <c r="I6070">
        <v>102588.565</v>
      </c>
      <c r="J6070" t="s">
        <v>752</v>
      </c>
      <c r="T6070">
        <f t="shared" si="121"/>
        <v>-50.97</v>
      </c>
      <c r="U6070">
        <v>-50.97</v>
      </c>
    </row>
    <row r="6071" spans="1:21" x14ac:dyDescent="0.2">
      <c r="A6071" t="s">
        <v>1909</v>
      </c>
      <c r="B6071" s="10" t="s">
        <v>1706</v>
      </c>
      <c r="C6071">
        <v>7</v>
      </c>
      <c r="D6071">
        <v>-1.17</v>
      </c>
      <c r="E6071">
        <v>7</v>
      </c>
      <c r="F6071" t="s">
        <v>1756</v>
      </c>
      <c r="G6071">
        <v>100</v>
      </c>
      <c r="H6071">
        <v>16898.963</v>
      </c>
      <c r="I6071">
        <v>102609.664</v>
      </c>
      <c r="J6071" t="s">
        <v>752</v>
      </c>
      <c r="T6071">
        <f t="shared" si="121"/>
        <v>5.83</v>
      </c>
      <c r="U6071">
        <v>5.83</v>
      </c>
    </row>
    <row r="6072" spans="1:21" x14ac:dyDescent="0.2">
      <c r="A6072" t="s">
        <v>1909</v>
      </c>
      <c r="B6072" s="10" t="s">
        <v>1722</v>
      </c>
      <c r="C6072">
        <v>11.1</v>
      </c>
      <c r="D6072">
        <v>-5.27</v>
      </c>
      <c r="E6072">
        <v>4.0999999999999996</v>
      </c>
      <c r="F6072" t="s">
        <v>1690</v>
      </c>
      <c r="G6072">
        <v>55</v>
      </c>
      <c r="H6072">
        <v>16898.963</v>
      </c>
      <c r="I6072">
        <v>102609.664</v>
      </c>
      <c r="J6072" t="s">
        <v>752</v>
      </c>
      <c r="T6072">
        <f t="shared" si="121"/>
        <v>-1.17</v>
      </c>
      <c r="U6072">
        <v>-1.17</v>
      </c>
    </row>
    <row r="6073" spans="1:21" x14ac:dyDescent="0.2">
      <c r="A6073" t="s">
        <v>1909</v>
      </c>
      <c r="B6073" s="10" t="s">
        <v>1215</v>
      </c>
      <c r="C6073">
        <v>38</v>
      </c>
      <c r="D6073">
        <v>-32.17</v>
      </c>
      <c r="E6073">
        <v>26.9</v>
      </c>
      <c r="F6073" t="s">
        <v>1874</v>
      </c>
      <c r="G6073">
        <v>220</v>
      </c>
      <c r="H6073">
        <v>16898.963</v>
      </c>
      <c r="I6073">
        <v>102609.664</v>
      </c>
      <c r="J6073" t="s">
        <v>752</v>
      </c>
      <c r="T6073">
        <f t="shared" si="121"/>
        <v>-5.2700000000000031</v>
      </c>
      <c r="U6073">
        <v>-5.2700000000000031</v>
      </c>
    </row>
    <row r="6074" spans="1:21" x14ac:dyDescent="0.2">
      <c r="A6074" t="s">
        <v>1909</v>
      </c>
      <c r="B6074" s="10" t="s">
        <v>1700</v>
      </c>
      <c r="C6074">
        <v>64</v>
      </c>
      <c r="D6074">
        <v>-58.17</v>
      </c>
      <c r="E6074">
        <v>26</v>
      </c>
      <c r="F6074" t="s">
        <v>1701</v>
      </c>
      <c r="G6074">
        <v>350</v>
      </c>
      <c r="H6074">
        <v>16898.963</v>
      </c>
      <c r="I6074">
        <v>102609.664</v>
      </c>
      <c r="J6074" t="s">
        <v>752</v>
      </c>
      <c r="T6074">
        <f t="shared" si="121"/>
        <v>-32.17</v>
      </c>
      <c r="U6074">
        <v>-32.17</v>
      </c>
    </row>
    <row r="6075" spans="1:21" x14ac:dyDescent="0.2">
      <c r="A6075" t="s">
        <v>1909</v>
      </c>
      <c r="B6075" s="10" t="s">
        <v>1875</v>
      </c>
      <c r="C6075">
        <v>74.2</v>
      </c>
      <c r="D6075">
        <v>-68.37</v>
      </c>
      <c r="E6075">
        <v>10.199999999999999</v>
      </c>
      <c r="F6075" t="s">
        <v>1876</v>
      </c>
      <c r="G6075">
        <v>500</v>
      </c>
      <c r="H6075">
        <v>16898.963</v>
      </c>
      <c r="I6075">
        <v>102609.664</v>
      </c>
      <c r="J6075" t="s">
        <v>752</v>
      </c>
      <c r="T6075">
        <f t="shared" si="121"/>
        <v>-58.17</v>
      </c>
      <c r="U6075">
        <v>-58.17</v>
      </c>
    </row>
    <row r="6076" spans="1:21" x14ac:dyDescent="0.2">
      <c r="A6076" t="s">
        <v>1910</v>
      </c>
      <c r="B6076" s="10" t="s">
        <v>1706</v>
      </c>
      <c r="C6076">
        <v>9.8000000000000007</v>
      </c>
      <c r="D6076">
        <v>-4.13</v>
      </c>
      <c r="E6076">
        <v>9.8000000000000007</v>
      </c>
      <c r="F6076" t="s">
        <v>1756</v>
      </c>
      <c r="G6076">
        <v>100</v>
      </c>
      <c r="H6076">
        <v>16882.821</v>
      </c>
      <c r="I6076">
        <v>102631.33100000001</v>
      </c>
      <c r="J6076" t="s">
        <v>752</v>
      </c>
      <c r="T6076">
        <f t="shared" si="121"/>
        <v>5.6700000000000008</v>
      </c>
      <c r="U6076">
        <v>5.6700000000000008</v>
      </c>
    </row>
    <row r="6077" spans="1:21" x14ac:dyDescent="0.2">
      <c r="A6077" t="s">
        <v>1910</v>
      </c>
      <c r="B6077" s="10" t="s">
        <v>1722</v>
      </c>
      <c r="C6077">
        <v>11</v>
      </c>
      <c r="D6077">
        <v>-5.33</v>
      </c>
      <c r="E6077">
        <v>1.2</v>
      </c>
      <c r="F6077" t="s">
        <v>1690</v>
      </c>
      <c r="G6077">
        <v>55</v>
      </c>
      <c r="H6077">
        <v>16882.821</v>
      </c>
      <c r="I6077">
        <v>102631.33100000001</v>
      </c>
      <c r="J6077" t="s">
        <v>752</v>
      </c>
      <c r="T6077">
        <f t="shared" si="121"/>
        <v>-4.13</v>
      </c>
      <c r="U6077">
        <v>-4.13</v>
      </c>
    </row>
    <row r="6078" spans="1:21" x14ac:dyDescent="0.2">
      <c r="A6078" t="s">
        <v>1910</v>
      </c>
      <c r="B6078" s="10" t="s">
        <v>1215</v>
      </c>
      <c r="C6078">
        <v>35.4</v>
      </c>
      <c r="D6078">
        <v>-29.73</v>
      </c>
      <c r="E6078">
        <v>24.4</v>
      </c>
      <c r="F6078" t="s">
        <v>1874</v>
      </c>
      <c r="G6078">
        <v>220</v>
      </c>
      <c r="H6078">
        <v>16882.821</v>
      </c>
      <c r="I6078">
        <v>102631.33100000001</v>
      </c>
      <c r="J6078" t="s">
        <v>752</v>
      </c>
      <c r="T6078">
        <f t="shared" si="121"/>
        <v>-5.3300000000000018</v>
      </c>
      <c r="U6078">
        <v>-5.3300000000000018</v>
      </c>
    </row>
    <row r="6079" spans="1:21" x14ac:dyDescent="0.2">
      <c r="A6079" t="s">
        <v>1910</v>
      </c>
      <c r="B6079" s="10" t="s">
        <v>1700</v>
      </c>
      <c r="C6079">
        <v>59.1</v>
      </c>
      <c r="D6079">
        <v>-53.43</v>
      </c>
      <c r="E6079">
        <v>23.7</v>
      </c>
      <c r="F6079" t="s">
        <v>1701</v>
      </c>
      <c r="G6079">
        <v>350</v>
      </c>
      <c r="H6079">
        <v>16882.821</v>
      </c>
      <c r="I6079">
        <v>102631.33100000001</v>
      </c>
      <c r="J6079" t="s">
        <v>752</v>
      </c>
      <c r="T6079">
        <f t="shared" si="121"/>
        <v>-29.73</v>
      </c>
      <c r="U6079">
        <v>-29.73</v>
      </c>
    </row>
    <row r="6080" spans="1:21" x14ac:dyDescent="0.2">
      <c r="A6080" t="s">
        <v>1910</v>
      </c>
      <c r="B6080" s="10" t="s">
        <v>1875</v>
      </c>
      <c r="C6080">
        <v>73.5</v>
      </c>
      <c r="D6080">
        <v>-67.83</v>
      </c>
      <c r="E6080">
        <v>14.4</v>
      </c>
      <c r="F6080" t="s">
        <v>1876</v>
      </c>
      <c r="G6080">
        <v>500</v>
      </c>
      <c r="H6080">
        <v>16882.821</v>
      </c>
      <c r="I6080">
        <v>102631.33100000001</v>
      </c>
      <c r="J6080" t="s">
        <v>752</v>
      </c>
      <c r="T6080">
        <f t="shared" si="121"/>
        <v>-53.43</v>
      </c>
      <c r="U6080">
        <v>-53.43</v>
      </c>
    </row>
    <row r="6081" spans="1:21" x14ac:dyDescent="0.2">
      <c r="A6081" t="s">
        <v>1911</v>
      </c>
      <c r="B6081" s="10" t="s">
        <v>1706</v>
      </c>
      <c r="C6081">
        <v>9.5</v>
      </c>
      <c r="D6081">
        <v>-3.47</v>
      </c>
      <c r="E6081">
        <v>9.5</v>
      </c>
      <c r="F6081" t="s">
        <v>1756</v>
      </c>
      <c r="G6081">
        <v>100</v>
      </c>
      <c r="H6081">
        <v>16871.844000000001</v>
      </c>
      <c r="I6081">
        <v>102654.17200000001</v>
      </c>
      <c r="J6081" t="s">
        <v>752</v>
      </c>
      <c r="T6081">
        <f t="shared" si="121"/>
        <v>6.0299999999999994</v>
      </c>
      <c r="U6081">
        <v>6.0299999999999994</v>
      </c>
    </row>
    <row r="6082" spans="1:21" x14ac:dyDescent="0.2">
      <c r="A6082" t="s">
        <v>1911</v>
      </c>
      <c r="B6082" s="10" t="s">
        <v>1722</v>
      </c>
      <c r="C6082">
        <v>11.5</v>
      </c>
      <c r="D6082">
        <v>-5.47</v>
      </c>
      <c r="E6082">
        <v>2</v>
      </c>
      <c r="F6082" t="s">
        <v>1690</v>
      </c>
      <c r="G6082">
        <v>55</v>
      </c>
      <c r="H6082">
        <v>16871.844000000001</v>
      </c>
      <c r="I6082">
        <v>102654.17200000001</v>
      </c>
      <c r="J6082" t="s">
        <v>752</v>
      </c>
      <c r="T6082">
        <f t="shared" si="121"/>
        <v>-3.4699999999999998</v>
      </c>
      <c r="U6082">
        <v>-3.4699999999999998</v>
      </c>
    </row>
    <row r="6083" spans="1:21" x14ac:dyDescent="0.2">
      <c r="A6083" t="s">
        <v>1911</v>
      </c>
      <c r="B6083" s="10" t="s">
        <v>1215</v>
      </c>
      <c r="C6083">
        <v>47</v>
      </c>
      <c r="D6083">
        <v>-40.97</v>
      </c>
      <c r="E6083">
        <v>35.5</v>
      </c>
      <c r="F6083" t="s">
        <v>1874</v>
      </c>
      <c r="G6083">
        <v>220</v>
      </c>
      <c r="H6083">
        <v>16871.844000000001</v>
      </c>
      <c r="I6083">
        <v>102654.17200000001</v>
      </c>
      <c r="J6083" t="s">
        <v>752</v>
      </c>
      <c r="T6083">
        <f t="shared" ref="T6083:T6146" si="122">D6083+E6083</f>
        <v>-5.4699999999999989</v>
      </c>
      <c r="U6083">
        <v>-5.4699999999999989</v>
      </c>
    </row>
    <row r="6084" spans="1:21" x14ac:dyDescent="0.2">
      <c r="A6084" t="s">
        <v>1911</v>
      </c>
      <c r="B6084" s="10" t="s">
        <v>1700</v>
      </c>
      <c r="C6084">
        <v>71</v>
      </c>
      <c r="D6084">
        <v>-64.97</v>
      </c>
      <c r="E6084">
        <v>24</v>
      </c>
      <c r="F6084" t="s">
        <v>1701</v>
      </c>
      <c r="G6084">
        <v>350</v>
      </c>
      <c r="H6084">
        <v>16871.844000000001</v>
      </c>
      <c r="I6084">
        <v>102654.17200000001</v>
      </c>
      <c r="J6084" t="s">
        <v>752</v>
      </c>
      <c r="T6084">
        <f t="shared" si="122"/>
        <v>-40.97</v>
      </c>
      <c r="U6084">
        <v>-40.97</v>
      </c>
    </row>
    <row r="6085" spans="1:21" x14ac:dyDescent="0.2">
      <c r="A6085" t="s">
        <v>1911</v>
      </c>
      <c r="B6085" s="10" t="s">
        <v>1875</v>
      </c>
      <c r="C6085">
        <v>87.9</v>
      </c>
      <c r="D6085">
        <v>-81.87</v>
      </c>
      <c r="E6085">
        <v>16.899999999999999</v>
      </c>
      <c r="F6085" t="s">
        <v>1876</v>
      </c>
      <c r="G6085">
        <v>500</v>
      </c>
      <c r="H6085">
        <v>16871.844000000001</v>
      </c>
      <c r="I6085">
        <v>102654.17200000001</v>
      </c>
      <c r="J6085" t="s">
        <v>752</v>
      </c>
      <c r="T6085">
        <f t="shared" si="122"/>
        <v>-64.97</v>
      </c>
      <c r="U6085">
        <v>-64.97</v>
      </c>
    </row>
    <row r="6086" spans="1:21" x14ac:dyDescent="0.2">
      <c r="A6086" t="s">
        <v>1912</v>
      </c>
      <c r="B6086" s="10" t="s">
        <v>1706</v>
      </c>
      <c r="C6086">
        <v>10.3</v>
      </c>
      <c r="D6086">
        <v>-4.45</v>
      </c>
      <c r="E6086">
        <v>10.3</v>
      </c>
      <c r="F6086" t="s">
        <v>1756</v>
      </c>
      <c r="G6086">
        <v>100</v>
      </c>
      <c r="H6086">
        <v>16856.61</v>
      </c>
      <c r="I6086">
        <v>102678.6</v>
      </c>
      <c r="J6086" t="s">
        <v>752</v>
      </c>
      <c r="T6086">
        <f t="shared" si="122"/>
        <v>5.8500000000000005</v>
      </c>
      <c r="U6086">
        <v>5.8500000000000005</v>
      </c>
    </row>
    <row r="6087" spans="1:21" x14ac:dyDescent="0.2">
      <c r="A6087" t="s">
        <v>1912</v>
      </c>
      <c r="B6087" s="10" t="s">
        <v>1722</v>
      </c>
      <c r="C6087">
        <v>12</v>
      </c>
      <c r="D6087">
        <v>-6.15</v>
      </c>
      <c r="E6087">
        <v>1.7</v>
      </c>
      <c r="F6087" t="s">
        <v>1690</v>
      </c>
      <c r="G6087">
        <v>55</v>
      </c>
      <c r="H6087">
        <v>16856.61</v>
      </c>
      <c r="I6087">
        <v>102678.6</v>
      </c>
      <c r="J6087" t="s">
        <v>752</v>
      </c>
      <c r="T6087">
        <f t="shared" si="122"/>
        <v>-4.45</v>
      </c>
      <c r="U6087">
        <v>-4.45</v>
      </c>
    </row>
    <row r="6088" spans="1:21" x14ac:dyDescent="0.2">
      <c r="A6088" t="s">
        <v>1912</v>
      </c>
      <c r="B6088" s="10" t="s">
        <v>1215</v>
      </c>
      <c r="C6088">
        <v>38.4</v>
      </c>
      <c r="D6088">
        <v>-32.549999999999997</v>
      </c>
      <c r="E6088">
        <v>26.4</v>
      </c>
      <c r="F6088" t="s">
        <v>1874</v>
      </c>
      <c r="G6088">
        <v>220</v>
      </c>
      <c r="H6088">
        <v>16856.61</v>
      </c>
      <c r="I6088">
        <v>102678.6</v>
      </c>
      <c r="J6088" t="s">
        <v>752</v>
      </c>
      <c r="T6088">
        <f t="shared" si="122"/>
        <v>-6.1499999999999986</v>
      </c>
      <c r="U6088">
        <v>-6.1499999999999986</v>
      </c>
    </row>
    <row r="6089" spans="1:21" x14ac:dyDescent="0.2">
      <c r="A6089" t="s">
        <v>1912</v>
      </c>
      <c r="B6089" s="10" t="s">
        <v>1700</v>
      </c>
      <c r="C6089">
        <v>61.5</v>
      </c>
      <c r="D6089">
        <v>-55.65</v>
      </c>
      <c r="E6089">
        <v>23.1</v>
      </c>
      <c r="F6089" t="s">
        <v>1701</v>
      </c>
      <c r="G6089">
        <v>350</v>
      </c>
      <c r="H6089">
        <v>16856.61</v>
      </c>
      <c r="I6089">
        <v>102678.6</v>
      </c>
      <c r="J6089" t="s">
        <v>752</v>
      </c>
      <c r="T6089">
        <f t="shared" si="122"/>
        <v>-32.549999999999997</v>
      </c>
      <c r="U6089">
        <v>-32.549999999999997</v>
      </c>
    </row>
    <row r="6090" spans="1:21" x14ac:dyDescent="0.2">
      <c r="A6090" t="s">
        <v>1912</v>
      </c>
      <c r="B6090" s="10" t="s">
        <v>1875</v>
      </c>
      <c r="C6090">
        <v>74.599999999999994</v>
      </c>
      <c r="D6090">
        <v>-68.75</v>
      </c>
      <c r="E6090">
        <v>13.1</v>
      </c>
      <c r="F6090" t="s">
        <v>1876</v>
      </c>
      <c r="G6090">
        <v>500</v>
      </c>
      <c r="H6090">
        <v>16856.61</v>
      </c>
      <c r="I6090">
        <v>102678.6</v>
      </c>
      <c r="J6090" t="s">
        <v>752</v>
      </c>
      <c r="T6090">
        <f t="shared" si="122"/>
        <v>-55.65</v>
      </c>
      <c r="U6090">
        <v>-55.65</v>
      </c>
    </row>
    <row r="6091" spans="1:21" x14ac:dyDescent="0.2">
      <c r="A6091" t="s">
        <v>1913</v>
      </c>
      <c r="B6091" s="10" t="s">
        <v>1706</v>
      </c>
      <c r="C6091">
        <v>12.4</v>
      </c>
      <c r="D6091">
        <v>-6.5</v>
      </c>
      <c r="E6091">
        <v>12.4</v>
      </c>
      <c r="F6091" t="s">
        <v>1756</v>
      </c>
      <c r="G6091">
        <v>100</v>
      </c>
      <c r="H6091">
        <v>16855.099999999999</v>
      </c>
      <c r="I6091">
        <v>102700.38</v>
      </c>
      <c r="J6091" t="s">
        <v>752</v>
      </c>
      <c r="T6091">
        <f t="shared" si="122"/>
        <v>5.9</v>
      </c>
      <c r="U6091">
        <v>5.9</v>
      </c>
    </row>
    <row r="6092" spans="1:21" x14ac:dyDescent="0.2">
      <c r="A6092" t="s">
        <v>1913</v>
      </c>
      <c r="B6092" s="10" t="s">
        <v>1215</v>
      </c>
      <c r="C6092">
        <v>37.5</v>
      </c>
      <c r="D6092">
        <v>-31.6</v>
      </c>
      <c r="E6092">
        <v>25.1</v>
      </c>
      <c r="F6092" t="s">
        <v>1874</v>
      </c>
      <c r="G6092">
        <v>220</v>
      </c>
      <c r="H6092">
        <v>16855.099999999999</v>
      </c>
      <c r="I6092">
        <v>102700.38</v>
      </c>
      <c r="J6092" t="s">
        <v>752</v>
      </c>
      <c r="T6092">
        <f t="shared" si="122"/>
        <v>-6.5</v>
      </c>
      <c r="U6092">
        <v>-6.5</v>
      </c>
    </row>
    <row r="6093" spans="1:21" x14ac:dyDescent="0.2">
      <c r="A6093" t="s">
        <v>1914</v>
      </c>
      <c r="B6093" s="10" t="s">
        <v>1706</v>
      </c>
      <c r="C6093">
        <v>6.8</v>
      </c>
      <c r="D6093">
        <v>-1.26</v>
      </c>
      <c r="E6093">
        <v>6.8</v>
      </c>
      <c r="F6093" t="s">
        <v>1756</v>
      </c>
      <c r="G6093">
        <v>100</v>
      </c>
      <c r="H6093">
        <v>16902.473999999998</v>
      </c>
      <c r="I6093">
        <v>102560.36599999999</v>
      </c>
      <c r="J6093" t="s">
        <v>752</v>
      </c>
      <c r="T6093">
        <f t="shared" si="122"/>
        <v>5.54</v>
      </c>
      <c r="U6093">
        <v>5.54</v>
      </c>
    </row>
    <row r="6094" spans="1:21" x14ac:dyDescent="0.2">
      <c r="A6094" t="s">
        <v>1914</v>
      </c>
      <c r="B6094" s="10" t="s">
        <v>1722</v>
      </c>
      <c r="C6094">
        <v>10.1</v>
      </c>
      <c r="D6094">
        <v>-4.5599999999999996</v>
      </c>
      <c r="E6094">
        <v>3.3</v>
      </c>
      <c r="F6094" t="s">
        <v>1690</v>
      </c>
      <c r="G6094">
        <v>55</v>
      </c>
      <c r="H6094">
        <v>16902.473999999998</v>
      </c>
      <c r="I6094">
        <v>102560.36599999999</v>
      </c>
      <c r="J6094" t="s">
        <v>752</v>
      </c>
      <c r="T6094">
        <f t="shared" si="122"/>
        <v>-1.2599999999999998</v>
      </c>
      <c r="U6094">
        <v>-1.2599999999999998</v>
      </c>
    </row>
    <row r="6095" spans="1:21" x14ac:dyDescent="0.2">
      <c r="A6095" t="s">
        <v>1914</v>
      </c>
      <c r="B6095" s="10" t="s">
        <v>1215</v>
      </c>
      <c r="C6095">
        <v>38.799999999999997</v>
      </c>
      <c r="D6095">
        <v>-33.26</v>
      </c>
      <c r="E6095">
        <v>28.7</v>
      </c>
      <c r="F6095" t="s">
        <v>1874</v>
      </c>
      <c r="G6095">
        <v>220</v>
      </c>
      <c r="H6095">
        <v>16902.473999999998</v>
      </c>
      <c r="I6095">
        <v>102560.36599999999</v>
      </c>
      <c r="J6095" t="s">
        <v>752</v>
      </c>
      <c r="T6095">
        <f t="shared" si="122"/>
        <v>-4.5599999999999987</v>
      </c>
      <c r="U6095">
        <v>-4.5599999999999987</v>
      </c>
    </row>
    <row r="6096" spans="1:21" x14ac:dyDescent="0.2">
      <c r="A6096" t="s">
        <v>1914</v>
      </c>
      <c r="B6096" s="10" t="s">
        <v>1700</v>
      </c>
      <c r="C6096">
        <v>60</v>
      </c>
      <c r="D6096">
        <v>-54.46</v>
      </c>
      <c r="E6096">
        <v>21.2</v>
      </c>
      <c r="F6096" t="s">
        <v>1701</v>
      </c>
      <c r="G6096">
        <v>350</v>
      </c>
      <c r="H6096">
        <v>16902.473999999998</v>
      </c>
      <c r="I6096">
        <v>102560.36599999999</v>
      </c>
      <c r="J6096" t="s">
        <v>752</v>
      </c>
      <c r="T6096">
        <f t="shared" si="122"/>
        <v>-33.260000000000005</v>
      </c>
      <c r="U6096">
        <v>-33.260000000000005</v>
      </c>
    </row>
    <row r="6097" spans="1:21" x14ac:dyDescent="0.2">
      <c r="A6097" t="s">
        <v>1914</v>
      </c>
      <c r="B6097" s="10" t="s">
        <v>1875</v>
      </c>
      <c r="C6097">
        <v>80.8</v>
      </c>
      <c r="D6097">
        <v>-75.260000000000005</v>
      </c>
      <c r="E6097">
        <v>20.8</v>
      </c>
      <c r="F6097" t="s">
        <v>1876</v>
      </c>
      <c r="G6097">
        <v>500</v>
      </c>
      <c r="H6097">
        <v>16902.473999999998</v>
      </c>
      <c r="I6097">
        <v>102560.36599999999</v>
      </c>
      <c r="J6097" t="s">
        <v>752</v>
      </c>
      <c r="T6097">
        <f t="shared" si="122"/>
        <v>-54.460000000000008</v>
      </c>
      <c r="U6097">
        <v>-54.460000000000008</v>
      </c>
    </row>
    <row r="6098" spans="1:21" x14ac:dyDescent="0.2">
      <c r="A6098" t="s">
        <v>1914</v>
      </c>
      <c r="B6098" s="10" t="s">
        <v>1877</v>
      </c>
      <c r="C6098">
        <v>105.8</v>
      </c>
      <c r="D6098">
        <v>-100.26</v>
      </c>
      <c r="E6098">
        <v>25</v>
      </c>
      <c r="F6098" t="s">
        <v>1878</v>
      </c>
      <c r="G6098">
        <v>700</v>
      </c>
      <c r="H6098">
        <v>16902.473999999998</v>
      </c>
      <c r="I6098">
        <v>102560.36599999999</v>
      </c>
      <c r="J6098" t="s">
        <v>752</v>
      </c>
      <c r="T6098">
        <f t="shared" si="122"/>
        <v>-75.260000000000005</v>
      </c>
      <c r="U6098">
        <v>-75.260000000000005</v>
      </c>
    </row>
    <row r="6099" spans="1:21" x14ac:dyDescent="0.2">
      <c r="A6099" t="s">
        <v>1914</v>
      </c>
      <c r="B6099" s="10" t="s">
        <v>1879</v>
      </c>
      <c r="C6099">
        <v>119.3</v>
      </c>
      <c r="D6099">
        <v>-113.76</v>
      </c>
      <c r="E6099">
        <v>13.5</v>
      </c>
      <c r="F6099" t="s">
        <v>1880</v>
      </c>
      <c r="G6099">
        <v>1000</v>
      </c>
      <c r="H6099">
        <v>16902.473999999998</v>
      </c>
      <c r="I6099">
        <v>102560.36599999999</v>
      </c>
      <c r="J6099" t="s">
        <v>752</v>
      </c>
      <c r="T6099">
        <f t="shared" si="122"/>
        <v>-100.26</v>
      </c>
      <c r="U6099">
        <v>-100.26</v>
      </c>
    </row>
    <row r="6100" spans="1:21" x14ac:dyDescent="0.2">
      <c r="A6100" t="s">
        <v>1914</v>
      </c>
      <c r="B6100" s="10" t="s">
        <v>1704</v>
      </c>
      <c r="C6100">
        <v>121.2</v>
      </c>
      <c r="D6100">
        <v>-115.66</v>
      </c>
      <c r="E6100">
        <v>1.9000000000000099</v>
      </c>
      <c r="F6100" t="s">
        <v>1705</v>
      </c>
      <c r="G6100">
        <v>1500</v>
      </c>
      <c r="H6100">
        <v>16902.473999999998</v>
      </c>
      <c r="I6100">
        <v>102560.36599999999</v>
      </c>
      <c r="J6100" t="s">
        <v>752</v>
      </c>
      <c r="T6100">
        <f t="shared" si="122"/>
        <v>-113.75999999999999</v>
      </c>
      <c r="U6100">
        <v>-113.75999999999999</v>
      </c>
    </row>
    <row r="6101" spans="1:21" x14ac:dyDescent="0.2">
      <c r="A6101" t="s">
        <v>1915</v>
      </c>
      <c r="B6101" s="10" t="s">
        <v>1706</v>
      </c>
      <c r="C6101">
        <v>8.6999999999999993</v>
      </c>
      <c r="D6101">
        <v>-3</v>
      </c>
      <c r="E6101">
        <v>8.6999999999999993</v>
      </c>
      <c r="F6101" t="s">
        <v>1756</v>
      </c>
      <c r="G6101">
        <v>100</v>
      </c>
      <c r="H6101">
        <v>16896.647000000001</v>
      </c>
      <c r="I6101">
        <v>102577.745</v>
      </c>
      <c r="J6101" t="s">
        <v>752</v>
      </c>
      <c r="T6101">
        <f t="shared" si="122"/>
        <v>5.6999999999999993</v>
      </c>
      <c r="U6101">
        <v>5.6999999999999993</v>
      </c>
    </row>
    <row r="6102" spans="1:21" x14ac:dyDescent="0.2">
      <c r="A6102" t="s">
        <v>1915</v>
      </c>
      <c r="B6102" s="10" t="s">
        <v>1215</v>
      </c>
      <c r="C6102">
        <v>36.200000000000003</v>
      </c>
      <c r="D6102">
        <v>-30.5</v>
      </c>
      <c r="E6102">
        <v>27.5</v>
      </c>
      <c r="F6102" t="s">
        <v>1874</v>
      </c>
      <c r="G6102">
        <v>220</v>
      </c>
      <c r="H6102">
        <v>16896.647000000001</v>
      </c>
      <c r="I6102">
        <v>102577.745</v>
      </c>
      <c r="J6102" t="s">
        <v>752</v>
      </c>
      <c r="T6102">
        <f t="shared" si="122"/>
        <v>-3</v>
      </c>
      <c r="U6102">
        <v>-3</v>
      </c>
    </row>
    <row r="6103" spans="1:21" x14ac:dyDescent="0.2">
      <c r="A6103" t="s">
        <v>1915</v>
      </c>
      <c r="B6103" s="10" t="s">
        <v>1700</v>
      </c>
      <c r="C6103">
        <v>62.3</v>
      </c>
      <c r="D6103">
        <v>-56.6</v>
      </c>
      <c r="E6103">
        <v>26.1</v>
      </c>
      <c r="F6103" t="s">
        <v>1701</v>
      </c>
      <c r="G6103">
        <v>350</v>
      </c>
      <c r="H6103">
        <v>16896.647000000001</v>
      </c>
      <c r="I6103">
        <v>102577.745</v>
      </c>
      <c r="J6103" t="s">
        <v>752</v>
      </c>
      <c r="T6103">
        <f t="shared" si="122"/>
        <v>-30.5</v>
      </c>
      <c r="U6103">
        <v>-30.5</v>
      </c>
    </row>
    <row r="6104" spans="1:21" x14ac:dyDescent="0.2">
      <c r="A6104" t="s">
        <v>1915</v>
      </c>
      <c r="B6104" s="10" t="s">
        <v>1875</v>
      </c>
      <c r="C6104">
        <v>87</v>
      </c>
      <c r="D6104">
        <v>-81.3</v>
      </c>
      <c r="E6104">
        <v>24.7</v>
      </c>
      <c r="F6104" t="s">
        <v>1876</v>
      </c>
      <c r="G6104">
        <v>500</v>
      </c>
      <c r="H6104">
        <v>16896.647000000001</v>
      </c>
      <c r="I6104">
        <v>102577.745</v>
      </c>
      <c r="J6104" t="s">
        <v>752</v>
      </c>
      <c r="T6104">
        <f t="shared" si="122"/>
        <v>-56.599999999999994</v>
      </c>
      <c r="U6104">
        <v>-56.599999999999994</v>
      </c>
    </row>
    <row r="6105" spans="1:21" x14ac:dyDescent="0.2">
      <c r="A6105" t="s">
        <v>1915</v>
      </c>
      <c r="B6105" s="10" t="s">
        <v>1877</v>
      </c>
      <c r="C6105">
        <v>101</v>
      </c>
      <c r="D6105">
        <v>-95.3</v>
      </c>
      <c r="E6105">
        <v>14</v>
      </c>
      <c r="F6105" t="s">
        <v>1878</v>
      </c>
      <c r="G6105">
        <v>700</v>
      </c>
      <c r="H6105">
        <v>16896.647000000001</v>
      </c>
      <c r="I6105">
        <v>102577.745</v>
      </c>
      <c r="J6105" t="s">
        <v>752</v>
      </c>
      <c r="T6105">
        <f t="shared" si="122"/>
        <v>-81.3</v>
      </c>
      <c r="U6105">
        <v>-81.3</v>
      </c>
    </row>
    <row r="6106" spans="1:21" x14ac:dyDescent="0.2">
      <c r="A6106" t="s">
        <v>1915</v>
      </c>
      <c r="B6106" s="10" t="s">
        <v>1879</v>
      </c>
      <c r="C6106">
        <v>120.8</v>
      </c>
      <c r="D6106">
        <v>-115.1</v>
      </c>
      <c r="E6106">
        <v>19.8</v>
      </c>
      <c r="F6106" t="s">
        <v>1880</v>
      </c>
      <c r="G6106">
        <v>1000</v>
      </c>
      <c r="H6106">
        <v>16896.647000000001</v>
      </c>
      <c r="I6106">
        <v>102577.745</v>
      </c>
      <c r="J6106" t="s">
        <v>752</v>
      </c>
      <c r="T6106">
        <f t="shared" si="122"/>
        <v>-95.3</v>
      </c>
      <c r="U6106">
        <v>-95.3</v>
      </c>
    </row>
    <row r="6107" spans="1:21" x14ac:dyDescent="0.2">
      <c r="A6107" t="s">
        <v>1916</v>
      </c>
      <c r="B6107" s="10" t="s">
        <v>1706</v>
      </c>
      <c r="C6107">
        <v>9.5</v>
      </c>
      <c r="D6107">
        <v>-3.84</v>
      </c>
      <c r="E6107">
        <v>9.5</v>
      </c>
      <c r="F6107" t="s">
        <v>1756</v>
      </c>
      <c r="G6107">
        <v>100</v>
      </c>
      <c r="H6107">
        <v>16890.289000000001</v>
      </c>
      <c r="I6107">
        <v>102596.519</v>
      </c>
      <c r="J6107" t="s">
        <v>752</v>
      </c>
      <c r="T6107">
        <f t="shared" si="122"/>
        <v>5.66</v>
      </c>
      <c r="U6107">
        <v>5.66</v>
      </c>
    </row>
    <row r="6108" spans="1:21" x14ac:dyDescent="0.2">
      <c r="A6108" t="s">
        <v>1916</v>
      </c>
      <c r="B6108" s="10" t="s">
        <v>1215</v>
      </c>
      <c r="C6108">
        <v>36</v>
      </c>
      <c r="D6108">
        <v>-30.34</v>
      </c>
      <c r="E6108">
        <v>26.5</v>
      </c>
      <c r="F6108" t="s">
        <v>1874</v>
      </c>
      <c r="G6108">
        <v>220</v>
      </c>
      <c r="H6108">
        <v>16890.289000000001</v>
      </c>
      <c r="I6108">
        <v>102596.519</v>
      </c>
      <c r="J6108" t="s">
        <v>752</v>
      </c>
      <c r="T6108">
        <f t="shared" si="122"/>
        <v>-3.84</v>
      </c>
      <c r="U6108">
        <v>-3.84</v>
      </c>
    </row>
    <row r="6109" spans="1:21" x14ac:dyDescent="0.2">
      <c r="A6109" t="s">
        <v>1916</v>
      </c>
      <c r="B6109" s="10" t="s">
        <v>1700</v>
      </c>
      <c r="C6109">
        <v>56</v>
      </c>
      <c r="D6109">
        <v>-50.34</v>
      </c>
      <c r="E6109">
        <v>20</v>
      </c>
      <c r="F6109" t="s">
        <v>1701</v>
      </c>
      <c r="G6109">
        <v>350</v>
      </c>
      <c r="H6109">
        <v>16890.289000000001</v>
      </c>
      <c r="I6109">
        <v>102596.519</v>
      </c>
      <c r="J6109" t="s">
        <v>752</v>
      </c>
      <c r="T6109">
        <f t="shared" si="122"/>
        <v>-30.340000000000003</v>
      </c>
      <c r="U6109">
        <v>-30.340000000000003</v>
      </c>
    </row>
    <row r="6110" spans="1:21" x14ac:dyDescent="0.2">
      <c r="A6110" t="s">
        <v>1916</v>
      </c>
      <c r="B6110" s="10" t="s">
        <v>1875</v>
      </c>
      <c r="C6110">
        <v>76.5</v>
      </c>
      <c r="D6110">
        <v>-70.84</v>
      </c>
      <c r="E6110">
        <v>20.5</v>
      </c>
      <c r="F6110" t="s">
        <v>1876</v>
      </c>
      <c r="G6110">
        <v>500</v>
      </c>
      <c r="H6110">
        <v>16890.289000000001</v>
      </c>
      <c r="I6110">
        <v>102596.519</v>
      </c>
      <c r="J6110" t="s">
        <v>752</v>
      </c>
      <c r="T6110">
        <f t="shared" si="122"/>
        <v>-50.34</v>
      </c>
      <c r="U6110">
        <v>-50.34</v>
      </c>
    </row>
    <row r="6111" spans="1:21" x14ac:dyDescent="0.2">
      <c r="A6111" t="s">
        <v>1916</v>
      </c>
      <c r="B6111" s="10" t="s">
        <v>1877</v>
      </c>
      <c r="C6111">
        <v>95</v>
      </c>
      <c r="D6111">
        <v>-89.34</v>
      </c>
      <c r="E6111">
        <v>18.5</v>
      </c>
      <c r="F6111" t="s">
        <v>1878</v>
      </c>
      <c r="G6111">
        <v>700</v>
      </c>
      <c r="H6111">
        <v>16890.289000000001</v>
      </c>
      <c r="I6111">
        <v>102596.519</v>
      </c>
      <c r="J6111" t="s">
        <v>752</v>
      </c>
      <c r="T6111">
        <f t="shared" si="122"/>
        <v>-70.84</v>
      </c>
      <c r="U6111">
        <v>-70.84</v>
      </c>
    </row>
    <row r="6112" spans="1:21" x14ac:dyDescent="0.2">
      <c r="A6112" t="s">
        <v>1916</v>
      </c>
      <c r="B6112" s="10" t="s">
        <v>1879</v>
      </c>
      <c r="C6112">
        <v>122.3</v>
      </c>
      <c r="D6112">
        <v>-116.64</v>
      </c>
      <c r="E6112">
        <v>27.3</v>
      </c>
      <c r="F6112" t="s">
        <v>1880</v>
      </c>
      <c r="G6112">
        <v>1000</v>
      </c>
      <c r="H6112">
        <v>16890.289000000001</v>
      </c>
      <c r="I6112">
        <v>102596.519</v>
      </c>
      <c r="J6112" t="s">
        <v>752</v>
      </c>
      <c r="T6112">
        <f t="shared" si="122"/>
        <v>-89.34</v>
      </c>
      <c r="U6112">
        <v>-89.34</v>
      </c>
    </row>
    <row r="6113" spans="1:21" x14ac:dyDescent="0.2">
      <c r="A6113" t="s">
        <v>1917</v>
      </c>
      <c r="B6113" s="10" t="s">
        <v>1706</v>
      </c>
      <c r="C6113">
        <v>8.8000000000000007</v>
      </c>
      <c r="D6113">
        <v>-3.02</v>
      </c>
      <c r="E6113">
        <v>8.8000000000000007</v>
      </c>
      <c r="F6113" t="s">
        <v>1756</v>
      </c>
      <c r="G6113">
        <v>100</v>
      </c>
      <c r="H6113">
        <v>16883.803</v>
      </c>
      <c r="I6113">
        <v>102615.11500000001</v>
      </c>
      <c r="J6113" t="s">
        <v>752</v>
      </c>
      <c r="T6113">
        <f t="shared" si="122"/>
        <v>5.7800000000000011</v>
      </c>
      <c r="U6113">
        <v>5.7800000000000011</v>
      </c>
    </row>
    <row r="6114" spans="1:21" x14ac:dyDescent="0.2">
      <c r="A6114" t="s">
        <v>1917</v>
      </c>
      <c r="B6114" s="10" t="s">
        <v>1722</v>
      </c>
      <c r="C6114">
        <v>10.4</v>
      </c>
      <c r="D6114">
        <v>-4.62</v>
      </c>
      <c r="E6114">
        <v>1.6</v>
      </c>
      <c r="F6114" t="s">
        <v>1690</v>
      </c>
      <c r="G6114">
        <v>55</v>
      </c>
      <c r="H6114">
        <v>16883.803</v>
      </c>
      <c r="I6114">
        <v>102615.11500000001</v>
      </c>
      <c r="J6114" t="s">
        <v>752</v>
      </c>
      <c r="T6114">
        <f t="shared" si="122"/>
        <v>-3.02</v>
      </c>
      <c r="U6114">
        <v>-3.02</v>
      </c>
    </row>
    <row r="6115" spans="1:21" x14ac:dyDescent="0.2">
      <c r="A6115" t="s">
        <v>1917</v>
      </c>
      <c r="B6115" s="10" t="s">
        <v>1215</v>
      </c>
      <c r="C6115">
        <v>38.5</v>
      </c>
      <c r="D6115">
        <v>-32.72</v>
      </c>
      <c r="E6115">
        <v>28.1</v>
      </c>
      <c r="F6115" t="s">
        <v>1874</v>
      </c>
      <c r="G6115">
        <v>220</v>
      </c>
      <c r="H6115">
        <v>16883.803</v>
      </c>
      <c r="I6115">
        <v>102615.11500000001</v>
      </c>
      <c r="J6115" t="s">
        <v>752</v>
      </c>
      <c r="T6115">
        <f t="shared" si="122"/>
        <v>-4.6199999999999974</v>
      </c>
      <c r="U6115">
        <v>-4.6199999999999974</v>
      </c>
    </row>
    <row r="6116" spans="1:21" x14ac:dyDescent="0.2">
      <c r="A6116" t="s">
        <v>1917</v>
      </c>
      <c r="B6116" s="10" t="s">
        <v>1700</v>
      </c>
      <c r="C6116">
        <v>75</v>
      </c>
      <c r="D6116">
        <v>-69.22</v>
      </c>
      <c r="E6116">
        <v>36.5</v>
      </c>
      <c r="F6116" t="s">
        <v>1701</v>
      </c>
      <c r="G6116">
        <v>350</v>
      </c>
      <c r="H6116">
        <v>16883.803</v>
      </c>
      <c r="I6116">
        <v>102615.11500000001</v>
      </c>
      <c r="J6116" t="s">
        <v>752</v>
      </c>
      <c r="T6116">
        <f t="shared" si="122"/>
        <v>-32.72</v>
      </c>
      <c r="U6116">
        <v>-32.72</v>
      </c>
    </row>
    <row r="6117" spans="1:21" x14ac:dyDescent="0.2">
      <c r="A6117" t="s">
        <v>1917</v>
      </c>
      <c r="B6117" s="10" t="s">
        <v>1875</v>
      </c>
      <c r="C6117">
        <v>88</v>
      </c>
      <c r="D6117">
        <v>-82.22</v>
      </c>
      <c r="E6117">
        <v>13</v>
      </c>
      <c r="F6117" t="s">
        <v>1876</v>
      </c>
      <c r="G6117">
        <v>500</v>
      </c>
      <c r="H6117">
        <v>16883.803</v>
      </c>
      <c r="I6117">
        <v>102615.11500000001</v>
      </c>
      <c r="J6117" t="s">
        <v>752</v>
      </c>
      <c r="T6117">
        <f t="shared" si="122"/>
        <v>-69.22</v>
      </c>
      <c r="U6117">
        <v>-69.22</v>
      </c>
    </row>
    <row r="6118" spans="1:21" x14ac:dyDescent="0.2">
      <c r="A6118" t="s">
        <v>1917</v>
      </c>
      <c r="B6118" s="10" t="s">
        <v>1877</v>
      </c>
      <c r="C6118">
        <v>103</v>
      </c>
      <c r="D6118">
        <v>-97.22</v>
      </c>
      <c r="E6118">
        <v>15</v>
      </c>
      <c r="F6118" t="s">
        <v>1878</v>
      </c>
      <c r="G6118">
        <v>700</v>
      </c>
      <c r="H6118">
        <v>16883.803</v>
      </c>
      <c r="I6118">
        <v>102615.11500000001</v>
      </c>
      <c r="J6118" t="s">
        <v>752</v>
      </c>
      <c r="T6118">
        <f t="shared" si="122"/>
        <v>-82.22</v>
      </c>
      <c r="U6118">
        <v>-82.22</v>
      </c>
    </row>
    <row r="6119" spans="1:21" x14ac:dyDescent="0.2">
      <c r="A6119" t="s">
        <v>1917</v>
      </c>
      <c r="B6119" s="10" t="s">
        <v>1879</v>
      </c>
      <c r="C6119">
        <v>121.2</v>
      </c>
      <c r="D6119">
        <v>-115.42</v>
      </c>
      <c r="E6119">
        <v>18.2</v>
      </c>
      <c r="F6119" t="s">
        <v>1880</v>
      </c>
      <c r="G6119">
        <v>1000</v>
      </c>
      <c r="H6119">
        <v>16883.803</v>
      </c>
      <c r="I6119">
        <v>102615.11500000001</v>
      </c>
      <c r="J6119" t="s">
        <v>752</v>
      </c>
      <c r="T6119">
        <f t="shared" si="122"/>
        <v>-97.22</v>
      </c>
      <c r="U6119">
        <v>-97.22</v>
      </c>
    </row>
    <row r="6120" spans="1:21" x14ac:dyDescent="0.2">
      <c r="A6120" t="s">
        <v>1918</v>
      </c>
      <c r="B6120" s="10" t="s">
        <v>1706</v>
      </c>
      <c r="C6120">
        <v>5.4</v>
      </c>
      <c r="D6120">
        <v>0.35999999999999899</v>
      </c>
      <c r="E6120">
        <v>5.4</v>
      </c>
      <c r="F6120" t="s">
        <v>1756</v>
      </c>
      <c r="G6120">
        <v>100</v>
      </c>
      <c r="H6120">
        <v>16889.071</v>
      </c>
      <c r="I6120">
        <v>102566.576</v>
      </c>
      <c r="J6120" t="s">
        <v>752</v>
      </c>
      <c r="T6120">
        <f t="shared" si="122"/>
        <v>5.76</v>
      </c>
      <c r="U6120">
        <v>5.76</v>
      </c>
    </row>
    <row r="6121" spans="1:21" x14ac:dyDescent="0.2">
      <c r="A6121" t="s">
        <v>1918</v>
      </c>
      <c r="B6121" s="10" t="s">
        <v>1722</v>
      </c>
      <c r="C6121">
        <v>9.6</v>
      </c>
      <c r="D6121">
        <v>-3.84</v>
      </c>
      <c r="E6121">
        <v>4.2</v>
      </c>
      <c r="F6121" t="s">
        <v>1690</v>
      </c>
      <c r="G6121">
        <v>55</v>
      </c>
      <c r="H6121">
        <v>16889.071</v>
      </c>
      <c r="I6121">
        <v>102566.576</v>
      </c>
      <c r="J6121" t="s">
        <v>752</v>
      </c>
      <c r="T6121">
        <f t="shared" si="122"/>
        <v>0.36000000000000032</v>
      </c>
      <c r="U6121">
        <v>0.36000000000000032</v>
      </c>
    </row>
    <row r="6122" spans="1:21" x14ac:dyDescent="0.2">
      <c r="A6122" t="s">
        <v>1918</v>
      </c>
      <c r="B6122" s="10" t="s">
        <v>1215</v>
      </c>
      <c r="C6122">
        <v>35.200000000000003</v>
      </c>
      <c r="D6122">
        <v>-29.44</v>
      </c>
      <c r="E6122">
        <v>25.6</v>
      </c>
      <c r="F6122" t="s">
        <v>1874</v>
      </c>
      <c r="G6122">
        <v>220</v>
      </c>
      <c r="H6122">
        <v>16889.071</v>
      </c>
      <c r="I6122">
        <v>102566.576</v>
      </c>
      <c r="J6122" t="s">
        <v>752</v>
      </c>
      <c r="T6122">
        <f t="shared" si="122"/>
        <v>-3.84</v>
      </c>
      <c r="U6122">
        <v>-3.84</v>
      </c>
    </row>
    <row r="6123" spans="1:21" x14ac:dyDescent="0.2">
      <c r="A6123" t="s">
        <v>1918</v>
      </c>
      <c r="B6123" s="10" t="s">
        <v>1700</v>
      </c>
      <c r="C6123">
        <v>62.7</v>
      </c>
      <c r="D6123">
        <v>-56.94</v>
      </c>
      <c r="E6123">
        <v>27.5</v>
      </c>
      <c r="F6123" t="s">
        <v>1701</v>
      </c>
      <c r="G6123">
        <v>350</v>
      </c>
      <c r="H6123">
        <v>16889.071</v>
      </c>
      <c r="I6123">
        <v>102566.576</v>
      </c>
      <c r="J6123" t="s">
        <v>752</v>
      </c>
      <c r="T6123">
        <f t="shared" si="122"/>
        <v>-29.439999999999998</v>
      </c>
      <c r="U6123">
        <v>-29.439999999999998</v>
      </c>
    </row>
    <row r="6124" spans="1:21" x14ac:dyDescent="0.2">
      <c r="A6124" t="s">
        <v>1918</v>
      </c>
      <c r="B6124" s="10" t="s">
        <v>1875</v>
      </c>
      <c r="C6124">
        <v>79.099999999999994</v>
      </c>
      <c r="D6124">
        <v>-73.34</v>
      </c>
      <c r="E6124">
        <v>16.399999999999999</v>
      </c>
      <c r="F6124" t="s">
        <v>1876</v>
      </c>
      <c r="G6124">
        <v>500</v>
      </c>
      <c r="H6124">
        <v>16889.071</v>
      </c>
      <c r="I6124">
        <v>102566.576</v>
      </c>
      <c r="J6124" t="s">
        <v>752</v>
      </c>
      <c r="T6124">
        <f t="shared" si="122"/>
        <v>-56.940000000000005</v>
      </c>
      <c r="U6124">
        <v>-56.940000000000005</v>
      </c>
    </row>
    <row r="6125" spans="1:21" x14ac:dyDescent="0.2">
      <c r="A6125" t="s">
        <v>1918</v>
      </c>
      <c r="B6125" s="10" t="s">
        <v>1877</v>
      </c>
      <c r="C6125">
        <v>99.6</v>
      </c>
      <c r="D6125">
        <v>-93.84</v>
      </c>
      <c r="E6125">
        <v>20.5</v>
      </c>
      <c r="F6125" t="s">
        <v>1878</v>
      </c>
      <c r="G6125">
        <v>700</v>
      </c>
      <c r="H6125">
        <v>16889.071</v>
      </c>
      <c r="I6125">
        <v>102566.576</v>
      </c>
      <c r="J6125" t="s">
        <v>752</v>
      </c>
      <c r="T6125">
        <f t="shared" si="122"/>
        <v>-73.34</v>
      </c>
      <c r="U6125">
        <v>-73.34</v>
      </c>
    </row>
    <row r="6126" spans="1:21" x14ac:dyDescent="0.2">
      <c r="A6126" t="s">
        <v>1918</v>
      </c>
      <c r="B6126" s="10" t="s">
        <v>1879</v>
      </c>
      <c r="C6126">
        <v>121.1</v>
      </c>
      <c r="D6126">
        <v>-115.34</v>
      </c>
      <c r="E6126">
        <v>21.5</v>
      </c>
      <c r="F6126" t="s">
        <v>1880</v>
      </c>
      <c r="G6126">
        <v>1000</v>
      </c>
      <c r="H6126">
        <v>16889.071</v>
      </c>
      <c r="I6126">
        <v>102566.576</v>
      </c>
      <c r="J6126" t="s">
        <v>752</v>
      </c>
      <c r="T6126">
        <f t="shared" si="122"/>
        <v>-93.84</v>
      </c>
      <c r="U6126">
        <v>-93.84</v>
      </c>
    </row>
    <row r="6127" spans="1:21" x14ac:dyDescent="0.2">
      <c r="A6127" t="s">
        <v>1919</v>
      </c>
      <c r="B6127" s="10" t="s">
        <v>1706</v>
      </c>
      <c r="C6127">
        <v>8.8000000000000007</v>
      </c>
      <c r="D6127">
        <v>-3.16</v>
      </c>
      <c r="E6127">
        <v>8.8000000000000007</v>
      </c>
      <c r="F6127" t="s">
        <v>1756</v>
      </c>
      <c r="G6127">
        <v>100</v>
      </c>
      <c r="H6127">
        <v>16882.814999999999</v>
      </c>
      <c r="I6127">
        <v>102585.067</v>
      </c>
      <c r="J6127" t="s">
        <v>752</v>
      </c>
      <c r="T6127">
        <f t="shared" si="122"/>
        <v>5.6400000000000006</v>
      </c>
      <c r="U6127">
        <v>5.6400000000000006</v>
      </c>
    </row>
    <row r="6128" spans="1:21" x14ac:dyDescent="0.2">
      <c r="A6128" t="s">
        <v>1919</v>
      </c>
      <c r="B6128" s="10" t="s">
        <v>1722</v>
      </c>
      <c r="C6128">
        <v>10</v>
      </c>
      <c r="D6128">
        <v>-4.3600000000000003</v>
      </c>
      <c r="E6128">
        <v>1.2</v>
      </c>
      <c r="F6128" t="s">
        <v>1690</v>
      </c>
      <c r="G6128">
        <v>55</v>
      </c>
      <c r="H6128">
        <v>16882.814999999999</v>
      </c>
      <c r="I6128">
        <v>102585.067</v>
      </c>
      <c r="J6128" t="s">
        <v>752</v>
      </c>
      <c r="T6128">
        <f t="shared" si="122"/>
        <v>-3.16</v>
      </c>
      <c r="U6128">
        <v>-3.16</v>
      </c>
    </row>
    <row r="6129" spans="1:21" x14ac:dyDescent="0.2">
      <c r="A6129" t="s">
        <v>1919</v>
      </c>
      <c r="B6129" s="10" t="s">
        <v>1215</v>
      </c>
      <c r="C6129">
        <v>35.799999999999997</v>
      </c>
      <c r="D6129">
        <v>-30.16</v>
      </c>
      <c r="E6129">
        <v>25.8</v>
      </c>
      <c r="F6129" t="s">
        <v>1874</v>
      </c>
      <c r="G6129">
        <v>220</v>
      </c>
      <c r="H6129">
        <v>16882.814999999999</v>
      </c>
      <c r="I6129">
        <v>102585.067</v>
      </c>
      <c r="J6129" t="s">
        <v>752</v>
      </c>
      <c r="T6129">
        <f t="shared" si="122"/>
        <v>-4.3599999999999994</v>
      </c>
      <c r="U6129">
        <v>-4.3599999999999994</v>
      </c>
    </row>
    <row r="6130" spans="1:21" x14ac:dyDescent="0.2">
      <c r="A6130" t="s">
        <v>1919</v>
      </c>
      <c r="B6130" s="10" t="s">
        <v>1700</v>
      </c>
      <c r="C6130">
        <v>54.6</v>
      </c>
      <c r="D6130">
        <v>-48.96</v>
      </c>
      <c r="E6130">
        <v>18.8</v>
      </c>
      <c r="F6130" t="s">
        <v>1701</v>
      </c>
      <c r="G6130">
        <v>350</v>
      </c>
      <c r="H6130">
        <v>16882.814999999999</v>
      </c>
      <c r="I6130">
        <v>102585.067</v>
      </c>
      <c r="J6130" t="s">
        <v>752</v>
      </c>
      <c r="T6130">
        <f t="shared" si="122"/>
        <v>-30.16</v>
      </c>
      <c r="U6130">
        <v>-30.16</v>
      </c>
    </row>
    <row r="6131" spans="1:21" x14ac:dyDescent="0.2">
      <c r="A6131" t="s">
        <v>1919</v>
      </c>
      <c r="B6131" s="10" t="s">
        <v>1875</v>
      </c>
      <c r="C6131">
        <v>74.099999999999994</v>
      </c>
      <c r="D6131">
        <v>-68.459999999999994</v>
      </c>
      <c r="E6131">
        <v>19.5</v>
      </c>
      <c r="F6131" t="s">
        <v>1876</v>
      </c>
      <c r="G6131">
        <v>500</v>
      </c>
      <c r="H6131">
        <v>16882.814999999999</v>
      </c>
      <c r="I6131">
        <v>102585.067</v>
      </c>
      <c r="J6131" t="s">
        <v>752</v>
      </c>
      <c r="T6131">
        <f t="shared" si="122"/>
        <v>-48.959999999999994</v>
      </c>
      <c r="U6131">
        <v>-48.959999999999994</v>
      </c>
    </row>
    <row r="6132" spans="1:21" x14ac:dyDescent="0.2">
      <c r="A6132" t="s">
        <v>1919</v>
      </c>
      <c r="B6132" s="10" t="s">
        <v>1877</v>
      </c>
      <c r="C6132">
        <v>101.4</v>
      </c>
      <c r="D6132">
        <v>-95.76</v>
      </c>
      <c r="E6132">
        <v>27.3</v>
      </c>
      <c r="F6132" t="s">
        <v>1878</v>
      </c>
      <c r="G6132">
        <v>700</v>
      </c>
      <c r="H6132">
        <v>16882.814999999999</v>
      </c>
      <c r="I6132">
        <v>102585.067</v>
      </c>
      <c r="J6132" t="s">
        <v>752</v>
      </c>
      <c r="T6132">
        <f t="shared" si="122"/>
        <v>-68.460000000000008</v>
      </c>
      <c r="U6132">
        <v>-68.460000000000008</v>
      </c>
    </row>
    <row r="6133" spans="1:21" x14ac:dyDescent="0.2">
      <c r="A6133" t="s">
        <v>1919</v>
      </c>
      <c r="B6133" s="10" t="s">
        <v>1879</v>
      </c>
      <c r="C6133">
        <v>121</v>
      </c>
      <c r="D6133">
        <v>-115.36</v>
      </c>
      <c r="E6133">
        <v>19.600000000000001</v>
      </c>
      <c r="F6133" t="s">
        <v>1880</v>
      </c>
      <c r="G6133">
        <v>1000</v>
      </c>
      <c r="H6133">
        <v>16882.814999999999</v>
      </c>
      <c r="I6133">
        <v>102585.067</v>
      </c>
      <c r="J6133" t="s">
        <v>752</v>
      </c>
      <c r="T6133">
        <f t="shared" si="122"/>
        <v>-95.759999999999991</v>
      </c>
      <c r="U6133">
        <v>-95.759999999999991</v>
      </c>
    </row>
    <row r="6134" spans="1:21" x14ac:dyDescent="0.2">
      <c r="A6134" t="s">
        <v>1920</v>
      </c>
      <c r="B6134" s="10" t="s">
        <v>1706</v>
      </c>
      <c r="C6134">
        <v>8.4</v>
      </c>
      <c r="D6134">
        <v>-2.58</v>
      </c>
      <c r="E6134">
        <v>8.4</v>
      </c>
      <c r="F6134" t="s">
        <v>1756</v>
      </c>
      <c r="G6134">
        <v>100</v>
      </c>
      <c r="H6134">
        <v>16877.144</v>
      </c>
      <c r="I6134">
        <v>102601.08100000001</v>
      </c>
      <c r="J6134" t="s">
        <v>752</v>
      </c>
      <c r="T6134">
        <f t="shared" si="122"/>
        <v>5.82</v>
      </c>
      <c r="U6134">
        <v>5.82</v>
      </c>
    </row>
    <row r="6135" spans="1:21" x14ac:dyDescent="0.2">
      <c r="A6135" t="s">
        <v>1920</v>
      </c>
      <c r="B6135" s="10" t="s">
        <v>1722</v>
      </c>
      <c r="C6135">
        <v>10.7</v>
      </c>
      <c r="D6135">
        <v>-4.88</v>
      </c>
      <c r="E6135">
        <v>2.2999999999999998</v>
      </c>
      <c r="F6135" t="s">
        <v>1690</v>
      </c>
      <c r="G6135">
        <v>55</v>
      </c>
      <c r="H6135">
        <v>16877.144</v>
      </c>
      <c r="I6135">
        <v>102601.08100000001</v>
      </c>
      <c r="J6135" t="s">
        <v>752</v>
      </c>
      <c r="T6135">
        <f t="shared" si="122"/>
        <v>-2.58</v>
      </c>
      <c r="U6135">
        <v>-2.58</v>
      </c>
    </row>
    <row r="6136" spans="1:21" x14ac:dyDescent="0.2">
      <c r="A6136" t="s">
        <v>1920</v>
      </c>
      <c r="B6136" s="10" t="s">
        <v>1215</v>
      </c>
      <c r="C6136">
        <v>45.7</v>
      </c>
      <c r="D6136">
        <v>-39.880000000000003</v>
      </c>
      <c r="E6136">
        <v>35</v>
      </c>
      <c r="F6136" t="s">
        <v>1874</v>
      </c>
      <c r="G6136">
        <v>220</v>
      </c>
      <c r="H6136">
        <v>16877.144</v>
      </c>
      <c r="I6136">
        <v>102601.08100000001</v>
      </c>
      <c r="J6136" t="s">
        <v>752</v>
      </c>
      <c r="T6136">
        <f t="shared" si="122"/>
        <v>-4.8800000000000026</v>
      </c>
      <c r="U6136">
        <v>-4.8800000000000026</v>
      </c>
    </row>
    <row r="6137" spans="1:21" x14ac:dyDescent="0.2">
      <c r="A6137" t="s">
        <v>1920</v>
      </c>
      <c r="B6137" s="10" t="s">
        <v>1700</v>
      </c>
      <c r="C6137">
        <v>66.400000000000006</v>
      </c>
      <c r="D6137">
        <v>-60.58</v>
      </c>
      <c r="E6137">
        <v>20.7</v>
      </c>
      <c r="F6137" t="s">
        <v>1701</v>
      </c>
      <c r="G6137">
        <v>350</v>
      </c>
      <c r="H6137">
        <v>16877.144</v>
      </c>
      <c r="I6137">
        <v>102601.08100000001</v>
      </c>
      <c r="J6137" t="s">
        <v>752</v>
      </c>
      <c r="T6137">
        <f t="shared" si="122"/>
        <v>-39.879999999999995</v>
      </c>
      <c r="U6137">
        <v>-39.879999999999995</v>
      </c>
    </row>
    <row r="6138" spans="1:21" x14ac:dyDescent="0.2">
      <c r="A6138" t="s">
        <v>1920</v>
      </c>
      <c r="B6138" s="10" t="s">
        <v>1875</v>
      </c>
      <c r="C6138">
        <v>85</v>
      </c>
      <c r="D6138">
        <v>-79.180000000000007</v>
      </c>
      <c r="E6138">
        <v>18.600000000000001</v>
      </c>
      <c r="F6138" t="s">
        <v>1876</v>
      </c>
      <c r="G6138">
        <v>500</v>
      </c>
      <c r="H6138">
        <v>16877.144</v>
      </c>
      <c r="I6138">
        <v>102601.08100000001</v>
      </c>
      <c r="J6138" t="s">
        <v>752</v>
      </c>
      <c r="T6138">
        <f t="shared" si="122"/>
        <v>-60.580000000000005</v>
      </c>
      <c r="U6138">
        <v>-60.580000000000005</v>
      </c>
    </row>
    <row r="6139" spans="1:21" x14ac:dyDescent="0.2">
      <c r="A6139" t="s">
        <v>1920</v>
      </c>
      <c r="B6139" s="10" t="s">
        <v>1877</v>
      </c>
      <c r="C6139">
        <v>102.8</v>
      </c>
      <c r="D6139">
        <v>-96.98</v>
      </c>
      <c r="E6139">
        <v>17.8</v>
      </c>
      <c r="F6139" t="s">
        <v>1878</v>
      </c>
      <c r="G6139">
        <v>700</v>
      </c>
      <c r="H6139">
        <v>16877.144</v>
      </c>
      <c r="I6139">
        <v>102601.08100000001</v>
      </c>
      <c r="J6139" t="s">
        <v>752</v>
      </c>
      <c r="T6139">
        <f t="shared" si="122"/>
        <v>-79.180000000000007</v>
      </c>
      <c r="U6139">
        <v>-79.180000000000007</v>
      </c>
    </row>
    <row r="6140" spans="1:21" x14ac:dyDescent="0.2">
      <c r="A6140" t="s">
        <v>1920</v>
      </c>
      <c r="B6140" s="10" t="s">
        <v>1879</v>
      </c>
      <c r="C6140">
        <v>121.5</v>
      </c>
      <c r="D6140">
        <v>-115.68</v>
      </c>
      <c r="E6140">
        <v>18.7</v>
      </c>
      <c r="F6140" t="s">
        <v>1880</v>
      </c>
      <c r="G6140">
        <v>1000</v>
      </c>
      <c r="H6140">
        <v>16877.144</v>
      </c>
      <c r="I6140">
        <v>102601.08100000001</v>
      </c>
      <c r="J6140" t="s">
        <v>752</v>
      </c>
      <c r="T6140">
        <f t="shared" si="122"/>
        <v>-96.98</v>
      </c>
      <c r="U6140">
        <v>-96.98</v>
      </c>
    </row>
    <row r="6141" spans="1:21" x14ac:dyDescent="0.2">
      <c r="A6141" t="s">
        <v>1921</v>
      </c>
      <c r="B6141" s="10" t="s">
        <v>1706</v>
      </c>
      <c r="C6141">
        <v>9.3000000000000007</v>
      </c>
      <c r="D6141">
        <v>-3.48</v>
      </c>
      <c r="E6141">
        <v>9.3000000000000007</v>
      </c>
      <c r="F6141" t="s">
        <v>1756</v>
      </c>
      <c r="G6141">
        <v>100</v>
      </c>
      <c r="H6141">
        <v>16886.633999999998</v>
      </c>
      <c r="I6141">
        <v>102554.98699999999</v>
      </c>
      <c r="J6141" t="s">
        <v>752</v>
      </c>
      <c r="T6141">
        <f t="shared" si="122"/>
        <v>5.82</v>
      </c>
      <c r="U6141">
        <v>5.82</v>
      </c>
    </row>
    <row r="6142" spans="1:21" x14ac:dyDescent="0.2">
      <c r="A6142" t="s">
        <v>1921</v>
      </c>
      <c r="B6142" s="10" t="s">
        <v>1722</v>
      </c>
      <c r="C6142">
        <v>11.4</v>
      </c>
      <c r="D6142">
        <v>-5.58</v>
      </c>
      <c r="E6142">
        <v>2.1</v>
      </c>
      <c r="F6142" t="s">
        <v>1690</v>
      </c>
      <c r="G6142">
        <v>55</v>
      </c>
      <c r="H6142">
        <v>16886.633999999998</v>
      </c>
      <c r="I6142">
        <v>102554.98699999999</v>
      </c>
      <c r="J6142" t="s">
        <v>752</v>
      </c>
      <c r="T6142">
        <f t="shared" si="122"/>
        <v>-3.48</v>
      </c>
      <c r="U6142">
        <v>-3.48</v>
      </c>
    </row>
    <row r="6143" spans="1:21" x14ac:dyDescent="0.2">
      <c r="A6143" t="s">
        <v>1921</v>
      </c>
      <c r="B6143" s="10" t="s">
        <v>1215</v>
      </c>
      <c r="C6143">
        <v>42.3</v>
      </c>
      <c r="D6143">
        <v>-36.479999999999997</v>
      </c>
      <c r="E6143">
        <v>30.9</v>
      </c>
      <c r="F6143" t="s">
        <v>1874</v>
      </c>
      <c r="G6143">
        <v>220</v>
      </c>
      <c r="H6143">
        <v>16886.633999999998</v>
      </c>
      <c r="I6143">
        <v>102554.98699999999</v>
      </c>
      <c r="J6143" t="s">
        <v>752</v>
      </c>
      <c r="T6143">
        <f t="shared" si="122"/>
        <v>-5.5799999999999983</v>
      </c>
      <c r="U6143">
        <v>-5.5799999999999983</v>
      </c>
    </row>
    <row r="6144" spans="1:21" x14ac:dyDescent="0.2">
      <c r="A6144" t="s">
        <v>1921</v>
      </c>
      <c r="B6144" s="10" t="s">
        <v>1700</v>
      </c>
      <c r="C6144">
        <v>65.3</v>
      </c>
      <c r="D6144">
        <v>-59.48</v>
      </c>
      <c r="E6144">
        <v>23</v>
      </c>
      <c r="F6144" t="s">
        <v>1701</v>
      </c>
      <c r="G6144">
        <v>350</v>
      </c>
      <c r="H6144">
        <v>16886.633999999998</v>
      </c>
      <c r="I6144">
        <v>102554.98699999999</v>
      </c>
      <c r="J6144" t="s">
        <v>752</v>
      </c>
      <c r="T6144">
        <f t="shared" si="122"/>
        <v>-36.479999999999997</v>
      </c>
      <c r="U6144">
        <v>-36.479999999999997</v>
      </c>
    </row>
    <row r="6145" spans="1:21" x14ac:dyDescent="0.2">
      <c r="A6145" t="s">
        <v>1921</v>
      </c>
      <c r="B6145" s="10" t="s">
        <v>1875</v>
      </c>
      <c r="C6145">
        <v>87</v>
      </c>
      <c r="D6145">
        <v>-81.180000000000007</v>
      </c>
      <c r="E6145">
        <v>21.7</v>
      </c>
      <c r="F6145" t="s">
        <v>1876</v>
      </c>
      <c r="G6145">
        <v>500</v>
      </c>
      <c r="H6145">
        <v>16886.633999999998</v>
      </c>
      <c r="I6145">
        <v>102554.98699999999</v>
      </c>
      <c r="J6145" t="s">
        <v>752</v>
      </c>
      <c r="T6145">
        <f t="shared" si="122"/>
        <v>-59.480000000000004</v>
      </c>
      <c r="U6145">
        <v>-59.480000000000004</v>
      </c>
    </row>
    <row r="6146" spans="1:21" x14ac:dyDescent="0.2">
      <c r="A6146" t="s">
        <v>1921</v>
      </c>
      <c r="B6146" s="10" t="s">
        <v>1877</v>
      </c>
      <c r="C6146">
        <v>107.8</v>
      </c>
      <c r="D6146">
        <v>-101.98</v>
      </c>
      <c r="E6146">
        <v>20.8</v>
      </c>
      <c r="F6146" t="s">
        <v>1878</v>
      </c>
      <c r="G6146">
        <v>700</v>
      </c>
      <c r="H6146">
        <v>16886.633999999998</v>
      </c>
      <c r="I6146">
        <v>102554.98699999999</v>
      </c>
      <c r="J6146" t="s">
        <v>752</v>
      </c>
      <c r="T6146">
        <f t="shared" si="122"/>
        <v>-81.180000000000007</v>
      </c>
      <c r="U6146">
        <v>-81.180000000000007</v>
      </c>
    </row>
    <row r="6147" spans="1:21" x14ac:dyDescent="0.2">
      <c r="A6147" t="s">
        <v>1921</v>
      </c>
      <c r="B6147" s="10" t="s">
        <v>1879</v>
      </c>
      <c r="C6147">
        <v>121.7</v>
      </c>
      <c r="D6147">
        <v>-115.88</v>
      </c>
      <c r="E6147">
        <v>13.9</v>
      </c>
      <c r="F6147" t="s">
        <v>1880</v>
      </c>
      <c r="G6147">
        <v>1000</v>
      </c>
      <c r="H6147">
        <v>16886.633999999998</v>
      </c>
      <c r="I6147">
        <v>102554.98699999999</v>
      </c>
      <c r="J6147" t="s">
        <v>752</v>
      </c>
      <c r="T6147">
        <f t="shared" ref="T6147:T6210" si="123">D6147+E6147</f>
        <v>-101.97999999999999</v>
      </c>
      <c r="U6147">
        <v>-101.97999999999999</v>
      </c>
    </row>
    <row r="6148" spans="1:21" x14ac:dyDescent="0.2">
      <c r="A6148" t="s">
        <v>1922</v>
      </c>
      <c r="B6148" s="10" t="s">
        <v>1706</v>
      </c>
      <c r="C6148">
        <v>8.1</v>
      </c>
      <c r="D6148">
        <v>-2.23</v>
      </c>
      <c r="E6148">
        <v>8.1</v>
      </c>
      <c r="F6148" t="s">
        <v>1756</v>
      </c>
      <c r="G6148">
        <v>100</v>
      </c>
      <c r="H6148">
        <v>16876.914000000001</v>
      </c>
      <c r="I6148">
        <v>102562.38800000001</v>
      </c>
      <c r="J6148" t="s">
        <v>752</v>
      </c>
      <c r="T6148">
        <f t="shared" si="123"/>
        <v>5.8699999999999992</v>
      </c>
      <c r="U6148">
        <v>5.8699999999999992</v>
      </c>
    </row>
    <row r="6149" spans="1:21" x14ac:dyDescent="0.2">
      <c r="A6149" t="s">
        <v>1922</v>
      </c>
      <c r="B6149" s="10" t="s">
        <v>1722</v>
      </c>
      <c r="C6149">
        <v>10.7</v>
      </c>
      <c r="D6149">
        <v>-4.83</v>
      </c>
      <c r="E6149">
        <v>2.6</v>
      </c>
      <c r="F6149" t="s">
        <v>1690</v>
      </c>
      <c r="G6149">
        <v>55</v>
      </c>
      <c r="H6149">
        <v>16876.914000000001</v>
      </c>
      <c r="I6149">
        <v>102562.38800000001</v>
      </c>
      <c r="J6149" t="s">
        <v>752</v>
      </c>
      <c r="T6149">
        <f t="shared" si="123"/>
        <v>-2.23</v>
      </c>
      <c r="U6149">
        <v>-2.23</v>
      </c>
    </row>
    <row r="6150" spans="1:21" x14ac:dyDescent="0.2">
      <c r="A6150" t="s">
        <v>1922</v>
      </c>
      <c r="B6150" s="10" t="s">
        <v>1215</v>
      </c>
      <c r="C6150">
        <v>43.7</v>
      </c>
      <c r="D6150">
        <v>-37.83</v>
      </c>
      <c r="E6150">
        <v>33</v>
      </c>
      <c r="F6150" t="s">
        <v>1874</v>
      </c>
      <c r="G6150">
        <v>220</v>
      </c>
      <c r="H6150">
        <v>16876.914000000001</v>
      </c>
      <c r="I6150">
        <v>102562.38800000001</v>
      </c>
      <c r="J6150" t="s">
        <v>752</v>
      </c>
      <c r="T6150">
        <f t="shared" si="123"/>
        <v>-4.8299999999999983</v>
      </c>
      <c r="U6150">
        <v>-4.8299999999999983</v>
      </c>
    </row>
    <row r="6151" spans="1:21" x14ac:dyDescent="0.2">
      <c r="A6151" t="s">
        <v>1922</v>
      </c>
      <c r="B6151" s="10" t="s">
        <v>1700</v>
      </c>
      <c r="C6151">
        <v>62.3</v>
      </c>
      <c r="D6151">
        <v>-56.43</v>
      </c>
      <c r="E6151">
        <v>18.600000000000001</v>
      </c>
      <c r="F6151" t="s">
        <v>1701</v>
      </c>
      <c r="G6151">
        <v>350</v>
      </c>
      <c r="H6151">
        <v>16876.914000000001</v>
      </c>
      <c r="I6151">
        <v>102562.38800000001</v>
      </c>
      <c r="J6151" t="s">
        <v>752</v>
      </c>
      <c r="T6151">
        <f t="shared" si="123"/>
        <v>-37.83</v>
      </c>
      <c r="U6151">
        <v>-37.83</v>
      </c>
    </row>
    <row r="6152" spans="1:21" x14ac:dyDescent="0.2">
      <c r="A6152" t="s">
        <v>1922</v>
      </c>
      <c r="B6152" s="10" t="s">
        <v>1875</v>
      </c>
      <c r="C6152">
        <v>83.7</v>
      </c>
      <c r="D6152">
        <v>-77.83</v>
      </c>
      <c r="E6152">
        <v>21.4</v>
      </c>
      <c r="F6152" t="s">
        <v>1876</v>
      </c>
      <c r="G6152">
        <v>500</v>
      </c>
      <c r="H6152">
        <v>16876.914000000001</v>
      </c>
      <c r="I6152">
        <v>102562.38800000001</v>
      </c>
      <c r="J6152" t="s">
        <v>752</v>
      </c>
      <c r="T6152">
        <f t="shared" si="123"/>
        <v>-56.43</v>
      </c>
      <c r="U6152">
        <v>-56.43</v>
      </c>
    </row>
    <row r="6153" spans="1:21" x14ac:dyDescent="0.2">
      <c r="A6153" t="s">
        <v>1922</v>
      </c>
      <c r="B6153" s="10" t="s">
        <v>1877</v>
      </c>
      <c r="C6153">
        <v>101.3</v>
      </c>
      <c r="D6153">
        <v>-95.43</v>
      </c>
      <c r="E6153">
        <v>17.600000000000001</v>
      </c>
      <c r="F6153" t="s">
        <v>1878</v>
      </c>
      <c r="G6153">
        <v>700</v>
      </c>
      <c r="H6153">
        <v>16876.914000000001</v>
      </c>
      <c r="I6153">
        <v>102562.38800000001</v>
      </c>
      <c r="J6153" t="s">
        <v>752</v>
      </c>
      <c r="T6153">
        <f t="shared" si="123"/>
        <v>-77.830000000000013</v>
      </c>
      <c r="U6153">
        <v>-77.830000000000013</v>
      </c>
    </row>
    <row r="6154" spans="1:21" x14ac:dyDescent="0.2">
      <c r="A6154" t="s">
        <v>1922</v>
      </c>
      <c r="B6154" s="10" t="s">
        <v>1879</v>
      </c>
      <c r="C6154">
        <v>121.9</v>
      </c>
      <c r="D6154">
        <v>-116.03</v>
      </c>
      <c r="E6154">
        <v>20.6</v>
      </c>
      <c r="F6154" t="s">
        <v>1880</v>
      </c>
      <c r="G6154">
        <v>1000</v>
      </c>
      <c r="H6154">
        <v>16876.914000000001</v>
      </c>
      <c r="I6154">
        <v>102562.38800000001</v>
      </c>
      <c r="J6154" t="s">
        <v>752</v>
      </c>
      <c r="T6154">
        <f t="shared" si="123"/>
        <v>-95.43</v>
      </c>
      <c r="U6154">
        <v>-95.43</v>
      </c>
    </row>
    <row r="6155" spans="1:21" x14ac:dyDescent="0.2">
      <c r="A6155" t="s">
        <v>1923</v>
      </c>
      <c r="B6155" s="10" t="s">
        <v>1706</v>
      </c>
      <c r="C6155">
        <v>8.1999999999999993</v>
      </c>
      <c r="D6155">
        <v>-2.67</v>
      </c>
      <c r="E6155">
        <v>8.1999999999999993</v>
      </c>
      <c r="F6155" t="s">
        <v>1756</v>
      </c>
      <c r="G6155">
        <v>100</v>
      </c>
      <c r="H6155">
        <v>16870.392</v>
      </c>
      <c r="I6155">
        <v>102580.56</v>
      </c>
      <c r="J6155" t="s">
        <v>752</v>
      </c>
      <c r="T6155">
        <f t="shared" si="123"/>
        <v>5.5299999999999994</v>
      </c>
      <c r="U6155">
        <v>5.5299999999999994</v>
      </c>
    </row>
    <row r="6156" spans="1:21" x14ac:dyDescent="0.2">
      <c r="A6156" t="s">
        <v>1923</v>
      </c>
      <c r="B6156" s="10" t="s">
        <v>1722</v>
      </c>
      <c r="C6156">
        <v>10</v>
      </c>
      <c r="D6156">
        <v>-4.47</v>
      </c>
      <c r="E6156">
        <v>1.8</v>
      </c>
      <c r="F6156" t="s">
        <v>1690</v>
      </c>
      <c r="G6156">
        <v>55</v>
      </c>
      <c r="H6156">
        <v>16870.392</v>
      </c>
      <c r="I6156">
        <v>102580.56</v>
      </c>
      <c r="J6156" t="s">
        <v>752</v>
      </c>
      <c r="T6156">
        <f t="shared" si="123"/>
        <v>-2.67</v>
      </c>
      <c r="U6156">
        <v>-2.67</v>
      </c>
    </row>
    <row r="6157" spans="1:21" x14ac:dyDescent="0.2">
      <c r="A6157" t="s">
        <v>1923</v>
      </c>
      <c r="B6157" s="10" t="s">
        <v>1215</v>
      </c>
      <c r="C6157">
        <v>42.3</v>
      </c>
      <c r="D6157">
        <v>-36.770000000000003</v>
      </c>
      <c r="E6157">
        <v>32.299999999999997</v>
      </c>
      <c r="F6157" t="s">
        <v>1874</v>
      </c>
      <c r="G6157">
        <v>220</v>
      </c>
      <c r="H6157">
        <v>16870.392</v>
      </c>
      <c r="I6157">
        <v>102580.56</v>
      </c>
      <c r="J6157" t="s">
        <v>752</v>
      </c>
      <c r="T6157">
        <f t="shared" si="123"/>
        <v>-4.470000000000006</v>
      </c>
      <c r="U6157">
        <v>-4.470000000000006</v>
      </c>
    </row>
    <row r="6158" spans="1:21" x14ac:dyDescent="0.2">
      <c r="A6158" t="s">
        <v>1923</v>
      </c>
      <c r="B6158" s="10" t="s">
        <v>1700</v>
      </c>
      <c r="C6158">
        <v>61.5</v>
      </c>
      <c r="D6158">
        <v>-55.97</v>
      </c>
      <c r="E6158">
        <v>19.2</v>
      </c>
      <c r="F6158" t="s">
        <v>1701</v>
      </c>
      <c r="G6158">
        <v>350</v>
      </c>
      <c r="H6158">
        <v>16870.392</v>
      </c>
      <c r="I6158">
        <v>102580.56</v>
      </c>
      <c r="J6158" t="s">
        <v>752</v>
      </c>
      <c r="T6158">
        <f t="shared" si="123"/>
        <v>-36.769999999999996</v>
      </c>
      <c r="U6158">
        <v>-36.769999999999996</v>
      </c>
    </row>
    <row r="6159" spans="1:21" x14ac:dyDescent="0.2">
      <c r="A6159" t="s">
        <v>1923</v>
      </c>
      <c r="B6159" s="10" t="s">
        <v>1875</v>
      </c>
      <c r="C6159">
        <v>80.099999999999994</v>
      </c>
      <c r="D6159">
        <v>-74.569999999999993</v>
      </c>
      <c r="E6159">
        <v>18.600000000000001</v>
      </c>
      <c r="F6159" t="s">
        <v>1876</v>
      </c>
      <c r="G6159">
        <v>500</v>
      </c>
      <c r="H6159">
        <v>16870.392</v>
      </c>
      <c r="I6159">
        <v>102580.56</v>
      </c>
      <c r="J6159" t="s">
        <v>752</v>
      </c>
      <c r="T6159">
        <f t="shared" si="123"/>
        <v>-55.969999999999992</v>
      </c>
      <c r="U6159">
        <v>-55.969999999999992</v>
      </c>
    </row>
    <row r="6160" spans="1:21" x14ac:dyDescent="0.2">
      <c r="A6160" t="s">
        <v>1923</v>
      </c>
      <c r="B6160" s="10" t="s">
        <v>1877</v>
      </c>
      <c r="C6160">
        <v>107.4</v>
      </c>
      <c r="D6160">
        <v>-101.87</v>
      </c>
      <c r="E6160">
        <v>27.3</v>
      </c>
      <c r="F6160" t="s">
        <v>1878</v>
      </c>
      <c r="G6160">
        <v>700</v>
      </c>
      <c r="H6160">
        <v>16870.392</v>
      </c>
      <c r="I6160">
        <v>102580.56</v>
      </c>
      <c r="J6160" t="s">
        <v>752</v>
      </c>
      <c r="T6160">
        <f t="shared" si="123"/>
        <v>-74.570000000000007</v>
      </c>
      <c r="U6160">
        <v>-74.570000000000007</v>
      </c>
    </row>
    <row r="6161" spans="1:21" x14ac:dyDescent="0.2">
      <c r="A6161" t="s">
        <v>1923</v>
      </c>
      <c r="B6161" s="10" t="s">
        <v>1879</v>
      </c>
      <c r="C6161">
        <v>122.3</v>
      </c>
      <c r="D6161">
        <v>-116.77</v>
      </c>
      <c r="E6161">
        <v>14.9</v>
      </c>
      <c r="F6161" t="s">
        <v>1880</v>
      </c>
      <c r="G6161">
        <v>1000</v>
      </c>
      <c r="H6161">
        <v>16870.392</v>
      </c>
      <c r="I6161">
        <v>102580.56</v>
      </c>
      <c r="J6161" t="s">
        <v>752</v>
      </c>
      <c r="T6161">
        <f t="shared" si="123"/>
        <v>-101.86999999999999</v>
      </c>
      <c r="U6161">
        <v>-101.86999999999999</v>
      </c>
    </row>
    <row r="6162" spans="1:21" x14ac:dyDescent="0.2">
      <c r="A6162" t="s">
        <v>1924</v>
      </c>
      <c r="B6162" s="10" t="s">
        <v>1706</v>
      </c>
      <c r="C6162">
        <v>6.9</v>
      </c>
      <c r="D6162">
        <v>-1.1399999999999999</v>
      </c>
      <c r="E6162">
        <v>6.9</v>
      </c>
      <c r="F6162" t="s">
        <v>1756</v>
      </c>
      <c r="G6162">
        <v>100</v>
      </c>
      <c r="H6162">
        <v>16864.714</v>
      </c>
      <c r="I6162">
        <v>102597.005</v>
      </c>
      <c r="J6162" t="s">
        <v>752</v>
      </c>
      <c r="T6162">
        <f t="shared" si="123"/>
        <v>5.7600000000000007</v>
      </c>
      <c r="U6162">
        <v>5.7600000000000007</v>
      </c>
    </row>
    <row r="6163" spans="1:21" x14ac:dyDescent="0.2">
      <c r="A6163" t="s">
        <v>1924</v>
      </c>
      <c r="B6163" s="10" t="s">
        <v>1722</v>
      </c>
      <c r="C6163">
        <v>10.4</v>
      </c>
      <c r="D6163">
        <v>-4.6399999999999997</v>
      </c>
      <c r="E6163">
        <v>3.5</v>
      </c>
      <c r="F6163" t="s">
        <v>1690</v>
      </c>
      <c r="G6163">
        <v>55</v>
      </c>
      <c r="H6163">
        <v>16864.714</v>
      </c>
      <c r="I6163">
        <v>102597.005</v>
      </c>
      <c r="J6163" t="s">
        <v>752</v>
      </c>
      <c r="T6163">
        <f t="shared" si="123"/>
        <v>-1.1399999999999997</v>
      </c>
      <c r="U6163">
        <v>-1.1399999999999997</v>
      </c>
    </row>
    <row r="6164" spans="1:21" x14ac:dyDescent="0.2">
      <c r="A6164" t="s">
        <v>1924</v>
      </c>
      <c r="B6164" s="10" t="s">
        <v>1215</v>
      </c>
      <c r="C6164">
        <v>34.700000000000003</v>
      </c>
      <c r="D6164">
        <v>-28.94</v>
      </c>
      <c r="E6164">
        <v>24.3</v>
      </c>
      <c r="F6164" t="s">
        <v>1874</v>
      </c>
      <c r="G6164">
        <v>220</v>
      </c>
      <c r="H6164">
        <v>16864.714</v>
      </c>
      <c r="I6164">
        <v>102597.005</v>
      </c>
      <c r="J6164" t="s">
        <v>752</v>
      </c>
      <c r="T6164">
        <f t="shared" si="123"/>
        <v>-4.6400000000000006</v>
      </c>
      <c r="U6164">
        <v>-4.6400000000000006</v>
      </c>
    </row>
    <row r="6165" spans="1:21" x14ac:dyDescent="0.2">
      <c r="A6165" t="s">
        <v>1924</v>
      </c>
      <c r="B6165" s="10" t="s">
        <v>1700</v>
      </c>
      <c r="C6165">
        <v>65.5</v>
      </c>
      <c r="D6165">
        <v>-59.74</v>
      </c>
      <c r="E6165">
        <v>30.8</v>
      </c>
      <c r="F6165" t="s">
        <v>1701</v>
      </c>
      <c r="G6165">
        <v>350</v>
      </c>
      <c r="H6165">
        <v>16864.714</v>
      </c>
      <c r="I6165">
        <v>102597.005</v>
      </c>
      <c r="J6165" t="s">
        <v>752</v>
      </c>
      <c r="T6165">
        <f t="shared" si="123"/>
        <v>-28.94</v>
      </c>
      <c r="U6165">
        <v>-28.94</v>
      </c>
    </row>
    <row r="6166" spans="1:21" x14ac:dyDescent="0.2">
      <c r="A6166" t="s">
        <v>1924</v>
      </c>
      <c r="B6166" s="10" t="s">
        <v>1875</v>
      </c>
      <c r="C6166">
        <v>94.2</v>
      </c>
      <c r="D6166">
        <v>-88.44</v>
      </c>
      <c r="E6166">
        <v>28.7</v>
      </c>
      <c r="F6166" t="s">
        <v>1876</v>
      </c>
      <c r="G6166">
        <v>500</v>
      </c>
      <c r="H6166">
        <v>16864.714</v>
      </c>
      <c r="I6166">
        <v>102597.005</v>
      </c>
      <c r="J6166" t="s">
        <v>752</v>
      </c>
      <c r="T6166">
        <f t="shared" si="123"/>
        <v>-59.739999999999995</v>
      </c>
      <c r="U6166">
        <v>-59.739999999999995</v>
      </c>
    </row>
    <row r="6167" spans="1:21" x14ac:dyDescent="0.2">
      <c r="A6167" t="s">
        <v>1924</v>
      </c>
      <c r="B6167" s="10" t="s">
        <v>1877</v>
      </c>
      <c r="C6167">
        <v>107.8</v>
      </c>
      <c r="D6167">
        <v>-102.04</v>
      </c>
      <c r="E6167">
        <v>13.6</v>
      </c>
      <c r="F6167" t="s">
        <v>1878</v>
      </c>
      <c r="G6167">
        <v>700</v>
      </c>
      <c r="H6167">
        <v>16864.714</v>
      </c>
      <c r="I6167">
        <v>102597.005</v>
      </c>
      <c r="J6167" t="s">
        <v>752</v>
      </c>
      <c r="T6167">
        <f t="shared" si="123"/>
        <v>-88.440000000000012</v>
      </c>
      <c r="U6167">
        <v>-88.440000000000012</v>
      </c>
    </row>
    <row r="6168" spans="1:21" x14ac:dyDescent="0.2">
      <c r="A6168" t="s">
        <v>1924</v>
      </c>
      <c r="B6168" s="10" t="s">
        <v>1879</v>
      </c>
      <c r="C6168">
        <v>121.7</v>
      </c>
      <c r="D6168">
        <v>-115.94</v>
      </c>
      <c r="E6168">
        <v>13.9</v>
      </c>
      <c r="F6168" t="s">
        <v>1880</v>
      </c>
      <c r="G6168">
        <v>1000</v>
      </c>
      <c r="H6168">
        <v>16864.714</v>
      </c>
      <c r="I6168">
        <v>102597.005</v>
      </c>
      <c r="J6168" t="s">
        <v>752</v>
      </c>
      <c r="T6168">
        <f t="shared" si="123"/>
        <v>-102.03999999999999</v>
      </c>
      <c r="U6168">
        <v>-102.03999999999999</v>
      </c>
    </row>
    <row r="6169" spans="1:21" x14ac:dyDescent="0.2">
      <c r="A6169" t="s">
        <v>1925</v>
      </c>
      <c r="B6169" s="10" t="s">
        <v>1706</v>
      </c>
      <c r="C6169">
        <v>8.1999999999999993</v>
      </c>
      <c r="D6169">
        <v>-2.5499999999999998</v>
      </c>
      <c r="E6169">
        <v>8.1999999999999993</v>
      </c>
      <c r="F6169" t="s">
        <v>1756</v>
      </c>
      <c r="G6169">
        <v>100</v>
      </c>
      <c r="H6169">
        <v>16867.579000000002</v>
      </c>
      <c r="I6169">
        <v>102609.666</v>
      </c>
      <c r="J6169" t="s">
        <v>752</v>
      </c>
      <c r="T6169">
        <f t="shared" si="123"/>
        <v>5.6499999999999995</v>
      </c>
      <c r="U6169">
        <v>5.6499999999999995</v>
      </c>
    </row>
    <row r="6170" spans="1:21" x14ac:dyDescent="0.2">
      <c r="A6170" t="s">
        <v>1925</v>
      </c>
      <c r="B6170" s="10" t="s">
        <v>1722</v>
      </c>
      <c r="C6170">
        <v>10.3</v>
      </c>
      <c r="D6170">
        <v>-4.6500000000000004</v>
      </c>
      <c r="E6170">
        <v>2.1</v>
      </c>
      <c r="F6170" t="s">
        <v>1690</v>
      </c>
      <c r="G6170">
        <v>55</v>
      </c>
      <c r="H6170">
        <v>16867.579000000002</v>
      </c>
      <c r="I6170">
        <v>102609.666</v>
      </c>
      <c r="J6170" t="s">
        <v>752</v>
      </c>
      <c r="T6170">
        <f t="shared" si="123"/>
        <v>-2.5500000000000003</v>
      </c>
      <c r="U6170">
        <v>-2.5500000000000003</v>
      </c>
    </row>
    <row r="6171" spans="1:21" x14ac:dyDescent="0.2">
      <c r="A6171" t="s">
        <v>1925</v>
      </c>
      <c r="B6171" s="10" t="s">
        <v>1215</v>
      </c>
      <c r="C6171">
        <v>43</v>
      </c>
      <c r="D6171">
        <v>-37.35</v>
      </c>
      <c r="E6171">
        <v>32.700000000000003</v>
      </c>
      <c r="F6171" t="s">
        <v>1874</v>
      </c>
      <c r="G6171">
        <v>220</v>
      </c>
      <c r="H6171">
        <v>16867.579000000002</v>
      </c>
      <c r="I6171">
        <v>102609.666</v>
      </c>
      <c r="J6171" t="s">
        <v>752</v>
      </c>
      <c r="T6171">
        <f t="shared" si="123"/>
        <v>-4.6499999999999986</v>
      </c>
      <c r="U6171">
        <v>-4.6499999999999986</v>
      </c>
    </row>
    <row r="6172" spans="1:21" x14ac:dyDescent="0.2">
      <c r="A6172" t="s">
        <v>1925</v>
      </c>
      <c r="B6172" s="10" t="s">
        <v>1700</v>
      </c>
      <c r="C6172">
        <v>70</v>
      </c>
      <c r="D6172">
        <v>-64.349999999999994</v>
      </c>
      <c r="E6172">
        <v>27</v>
      </c>
      <c r="F6172" t="s">
        <v>1701</v>
      </c>
      <c r="G6172">
        <v>350</v>
      </c>
      <c r="H6172">
        <v>16867.579000000002</v>
      </c>
      <c r="I6172">
        <v>102609.666</v>
      </c>
      <c r="J6172" t="s">
        <v>752</v>
      </c>
      <c r="T6172">
        <f t="shared" si="123"/>
        <v>-37.349999999999994</v>
      </c>
      <c r="U6172">
        <v>-37.349999999999994</v>
      </c>
    </row>
    <row r="6173" spans="1:21" x14ac:dyDescent="0.2">
      <c r="A6173" t="s">
        <v>1925</v>
      </c>
      <c r="B6173" s="10" t="s">
        <v>1875</v>
      </c>
      <c r="C6173">
        <v>89</v>
      </c>
      <c r="D6173">
        <v>-83.35</v>
      </c>
      <c r="E6173">
        <v>19</v>
      </c>
      <c r="F6173" t="s">
        <v>1876</v>
      </c>
      <c r="G6173">
        <v>500</v>
      </c>
      <c r="H6173">
        <v>16867.579000000002</v>
      </c>
      <c r="I6173">
        <v>102609.666</v>
      </c>
      <c r="J6173" t="s">
        <v>752</v>
      </c>
      <c r="T6173">
        <f t="shared" si="123"/>
        <v>-64.349999999999994</v>
      </c>
      <c r="U6173">
        <v>-64.349999999999994</v>
      </c>
    </row>
    <row r="6174" spans="1:21" x14ac:dyDescent="0.2">
      <c r="A6174" t="s">
        <v>1925</v>
      </c>
      <c r="B6174" s="10" t="s">
        <v>1877</v>
      </c>
      <c r="C6174">
        <v>104</v>
      </c>
      <c r="D6174">
        <v>-98.35</v>
      </c>
      <c r="E6174">
        <v>15</v>
      </c>
      <c r="F6174" t="s">
        <v>1878</v>
      </c>
      <c r="G6174">
        <v>700</v>
      </c>
      <c r="H6174">
        <v>16867.579000000002</v>
      </c>
      <c r="I6174">
        <v>102609.666</v>
      </c>
      <c r="J6174" t="s">
        <v>752</v>
      </c>
      <c r="T6174">
        <f t="shared" si="123"/>
        <v>-83.35</v>
      </c>
      <c r="U6174">
        <v>-83.35</v>
      </c>
    </row>
    <row r="6175" spans="1:21" x14ac:dyDescent="0.2">
      <c r="A6175" t="s">
        <v>1925</v>
      </c>
      <c r="B6175" s="10" t="s">
        <v>1879</v>
      </c>
      <c r="C6175">
        <v>122</v>
      </c>
      <c r="D6175">
        <v>-116.35</v>
      </c>
      <c r="E6175">
        <v>18</v>
      </c>
      <c r="F6175" t="s">
        <v>1880</v>
      </c>
      <c r="G6175">
        <v>1000</v>
      </c>
      <c r="H6175">
        <v>16867.579000000002</v>
      </c>
      <c r="I6175">
        <v>102609.666</v>
      </c>
      <c r="J6175" t="s">
        <v>752</v>
      </c>
      <c r="T6175">
        <f t="shared" si="123"/>
        <v>-98.35</v>
      </c>
      <c r="U6175">
        <v>-98.35</v>
      </c>
    </row>
    <row r="6176" spans="1:21" x14ac:dyDescent="0.2">
      <c r="A6176" t="s">
        <v>1926</v>
      </c>
      <c r="B6176" s="10" t="s">
        <v>1706</v>
      </c>
      <c r="C6176">
        <v>9</v>
      </c>
      <c r="D6176">
        <v>-3.22</v>
      </c>
      <c r="E6176">
        <v>9</v>
      </c>
      <c r="F6176" t="s">
        <v>1756</v>
      </c>
      <c r="G6176">
        <v>100</v>
      </c>
      <c r="H6176">
        <v>16868.600999999999</v>
      </c>
      <c r="I6176">
        <v>102548.696</v>
      </c>
      <c r="J6176" t="s">
        <v>752</v>
      </c>
      <c r="T6176">
        <f t="shared" si="123"/>
        <v>5.7799999999999994</v>
      </c>
      <c r="U6176">
        <v>5.7799999999999994</v>
      </c>
    </row>
    <row r="6177" spans="1:21" x14ac:dyDescent="0.2">
      <c r="A6177" t="s">
        <v>1926</v>
      </c>
      <c r="B6177" s="10" t="s">
        <v>1722</v>
      </c>
      <c r="C6177">
        <v>10.9</v>
      </c>
      <c r="D6177">
        <v>-5.12</v>
      </c>
      <c r="E6177">
        <v>1.9</v>
      </c>
      <c r="F6177" t="s">
        <v>1690</v>
      </c>
      <c r="G6177">
        <v>55</v>
      </c>
      <c r="H6177">
        <v>16868.600999999999</v>
      </c>
      <c r="I6177">
        <v>102548.696</v>
      </c>
      <c r="J6177" t="s">
        <v>752</v>
      </c>
      <c r="T6177">
        <f t="shared" si="123"/>
        <v>-3.22</v>
      </c>
      <c r="U6177">
        <v>-3.22</v>
      </c>
    </row>
    <row r="6178" spans="1:21" x14ac:dyDescent="0.2">
      <c r="A6178" t="s">
        <v>1926</v>
      </c>
      <c r="B6178" s="10" t="s">
        <v>1215</v>
      </c>
      <c r="C6178">
        <v>39</v>
      </c>
      <c r="D6178">
        <v>-33.22</v>
      </c>
      <c r="E6178">
        <v>28.1</v>
      </c>
      <c r="F6178" t="s">
        <v>1874</v>
      </c>
      <c r="G6178">
        <v>220</v>
      </c>
      <c r="H6178">
        <v>16868.600999999999</v>
      </c>
      <c r="I6178">
        <v>102548.696</v>
      </c>
      <c r="J6178" t="s">
        <v>752</v>
      </c>
      <c r="T6178">
        <f t="shared" si="123"/>
        <v>-5.1199999999999974</v>
      </c>
      <c r="U6178">
        <v>-5.1199999999999974</v>
      </c>
    </row>
    <row r="6179" spans="1:21" x14ac:dyDescent="0.2">
      <c r="A6179" t="s">
        <v>1926</v>
      </c>
      <c r="B6179" s="10" t="s">
        <v>1700</v>
      </c>
      <c r="C6179">
        <v>69</v>
      </c>
      <c r="D6179">
        <v>-63.22</v>
      </c>
      <c r="E6179">
        <v>30</v>
      </c>
      <c r="F6179" t="s">
        <v>1701</v>
      </c>
      <c r="G6179">
        <v>350</v>
      </c>
      <c r="H6179">
        <v>16868.600999999999</v>
      </c>
      <c r="I6179">
        <v>102548.696</v>
      </c>
      <c r="J6179" t="s">
        <v>752</v>
      </c>
      <c r="T6179">
        <f t="shared" si="123"/>
        <v>-33.22</v>
      </c>
      <c r="U6179">
        <v>-33.22</v>
      </c>
    </row>
    <row r="6180" spans="1:21" x14ac:dyDescent="0.2">
      <c r="A6180" t="s">
        <v>1926</v>
      </c>
      <c r="B6180" s="10" t="s">
        <v>1875</v>
      </c>
      <c r="C6180">
        <v>87</v>
      </c>
      <c r="D6180">
        <v>-81.22</v>
      </c>
      <c r="E6180">
        <v>18</v>
      </c>
      <c r="F6180" t="s">
        <v>1876</v>
      </c>
      <c r="G6180">
        <v>500</v>
      </c>
      <c r="H6180">
        <v>16868.600999999999</v>
      </c>
      <c r="I6180">
        <v>102548.696</v>
      </c>
      <c r="J6180" t="s">
        <v>752</v>
      </c>
      <c r="T6180">
        <f t="shared" si="123"/>
        <v>-63.22</v>
      </c>
      <c r="U6180">
        <v>-63.22</v>
      </c>
    </row>
    <row r="6181" spans="1:21" x14ac:dyDescent="0.2">
      <c r="A6181" t="s">
        <v>1926</v>
      </c>
      <c r="B6181" s="10" t="s">
        <v>1877</v>
      </c>
      <c r="C6181">
        <v>110</v>
      </c>
      <c r="D6181">
        <v>-104.22</v>
      </c>
      <c r="E6181">
        <v>23</v>
      </c>
      <c r="F6181" t="s">
        <v>1878</v>
      </c>
      <c r="G6181">
        <v>700</v>
      </c>
      <c r="H6181">
        <v>16868.600999999999</v>
      </c>
      <c r="I6181">
        <v>102548.696</v>
      </c>
      <c r="J6181" t="s">
        <v>752</v>
      </c>
      <c r="T6181">
        <f t="shared" si="123"/>
        <v>-81.22</v>
      </c>
      <c r="U6181">
        <v>-81.22</v>
      </c>
    </row>
    <row r="6182" spans="1:21" x14ac:dyDescent="0.2">
      <c r="A6182" t="s">
        <v>1926</v>
      </c>
      <c r="B6182" s="10" t="s">
        <v>1879</v>
      </c>
      <c r="C6182">
        <v>121.8</v>
      </c>
      <c r="D6182">
        <v>-116.02</v>
      </c>
      <c r="E6182">
        <v>11.8</v>
      </c>
      <c r="F6182" t="s">
        <v>1880</v>
      </c>
      <c r="G6182">
        <v>1000</v>
      </c>
      <c r="H6182">
        <v>16868.600999999999</v>
      </c>
      <c r="I6182">
        <v>102548.696</v>
      </c>
      <c r="J6182" t="s">
        <v>752</v>
      </c>
      <c r="T6182">
        <f t="shared" si="123"/>
        <v>-104.22</v>
      </c>
      <c r="U6182">
        <v>-104.22</v>
      </c>
    </row>
    <row r="6183" spans="1:21" x14ac:dyDescent="0.2">
      <c r="A6183" t="s">
        <v>1927</v>
      </c>
      <c r="B6183" s="10" t="s">
        <v>1706</v>
      </c>
      <c r="C6183">
        <v>10</v>
      </c>
      <c r="D6183">
        <v>-4.51</v>
      </c>
      <c r="E6183">
        <v>10</v>
      </c>
      <c r="F6183" t="s">
        <v>1756</v>
      </c>
      <c r="G6183">
        <v>100</v>
      </c>
      <c r="H6183">
        <v>16863.075000000001</v>
      </c>
      <c r="I6183">
        <v>102566.393</v>
      </c>
      <c r="J6183" t="s">
        <v>752</v>
      </c>
      <c r="T6183">
        <f t="shared" si="123"/>
        <v>5.49</v>
      </c>
      <c r="U6183">
        <v>5.49</v>
      </c>
    </row>
    <row r="6184" spans="1:21" x14ac:dyDescent="0.2">
      <c r="A6184" t="s">
        <v>1927</v>
      </c>
      <c r="B6184" s="10" t="s">
        <v>1722</v>
      </c>
      <c r="C6184">
        <v>10.8</v>
      </c>
      <c r="D6184">
        <v>-5.31</v>
      </c>
      <c r="E6184">
        <v>0.80000000000000104</v>
      </c>
      <c r="F6184" t="s">
        <v>1690</v>
      </c>
      <c r="G6184">
        <v>55</v>
      </c>
      <c r="H6184">
        <v>16863.075000000001</v>
      </c>
      <c r="I6184">
        <v>102566.393</v>
      </c>
      <c r="J6184" t="s">
        <v>752</v>
      </c>
      <c r="T6184">
        <f t="shared" si="123"/>
        <v>-4.5099999999999989</v>
      </c>
      <c r="U6184">
        <v>-4.5099999999999989</v>
      </c>
    </row>
    <row r="6185" spans="1:21" x14ac:dyDescent="0.2">
      <c r="A6185" t="s">
        <v>1927</v>
      </c>
      <c r="B6185" s="10" t="s">
        <v>1215</v>
      </c>
      <c r="C6185">
        <v>47.5</v>
      </c>
      <c r="D6185">
        <v>-42.01</v>
      </c>
      <c r="E6185">
        <v>36.700000000000003</v>
      </c>
      <c r="F6185" t="s">
        <v>1874</v>
      </c>
      <c r="G6185">
        <v>220</v>
      </c>
      <c r="H6185">
        <v>16863.075000000001</v>
      </c>
      <c r="I6185">
        <v>102566.393</v>
      </c>
      <c r="J6185" t="s">
        <v>752</v>
      </c>
      <c r="T6185">
        <f t="shared" si="123"/>
        <v>-5.3099999999999952</v>
      </c>
      <c r="U6185">
        <v>-5.3099999999999952</v>
      </c>
    </row>
    <row r="6186" spans="1:21" x14ac:dyDescent="0.2">
      <c r="A6186" t="s">
        <v>1927</v>
      </c>
      <c r="B6186" s="10" t="s">
        <v>1700</v>
      </c>
      <c r="C6186">
        <v>65.7</v>
      </c>
      <c r="D6186">
        <v>-60.21</v>
      </c>
      <c r="E6186">
        <v>18.2</v>
      </c>
      <c r="F6186" t="s">
        <v>1701</v>
      </c>
      <c r="G6186">
        <v>350</v>
      </c>
      <c r="H6186">
        <v>16863.075000000001</v>
      </c>
      <c r="I6186">
        <v>102566.393</v>
      </c>
      <c r="J6186" t="s">
        <v>752</v>
      </c>
      <c r="T6186">
        <f t="shared" si="123"/>
        <v>-42.010000000000005</v>
      </c>
      <c r="U6186">
        <v>-42.010000000000005</v>
      </c>
    </row>
    <row r="6187" spans="1:21" x14ac:dyDescent="0.2">
      <c r="A6187" t="s">
        <v>1927</v>
      </c>
      <c r="B6187" s="10" t="s">
        <v>1875</v>
      </c>
      <c r="C6187">
        <v>93.8</v>
      </c>
      <c r="D6187">
        <v>-88.31</v>
      </c>
      <c r="E6187">
        <v>28.1</v>
      </c>
      <c r="F6187" t="s">
        <v>1876</v>
      </c>
      <c r="G6187">
        <v>500</v>
      </c>
      <c r="H6187">
        <v>16863.075000000001</v>
      </c>
      <c r="I6187">
        <v>102566.393</v>
      </c>
      <c r="J6187" t="s">
        <v>752</v>
      </c>
      <c r="T6187">
        <f t="shared" si="123"/>
        <v>-60.21</v>
      </c>
      <c r="U6187">
        <v>-60.21</v>
      </c>
    </row>
    <row r="6188" spans="1:21" x14ac:dyDescent="0.2">
      <c r="A6188" t="s">
        <v>1927</v>
      </c>
      <c r="B6188" s="10" t="s">
        <v>1877</v>
      </c>
      <c r="C6188">
        <v>107.7</v>
      </c>
      <c r="D6188">
        <v>-102.21</v>
      </c>
      <c r="E6188">
        <v>13.9</v>
      </c>
      <c r="F6188" t="s">
        <v>1878</v>
      </c>
      <c r="G6188">
        <v>700</v>
      </c>
      <c r="H6188">
        <v>16863.075000000001</v>
      </c>
      <c r="I6188">
        <v>102566.393</v>
      </c>
      <c r="J6188" t="s">
        <v>752</v>
      </c>
      <c r="T6188">
        <f t="shared" si="123"/>
        <v>-88.309999999999988</v>
      </c>
      <c r="U6188">
        <v>-88.309999999999988</v>
      </c>
    </row>
    <row r="6189" spans="1:21" x14ac:dyDescent="0.2">
      <c r="A6189" t="s">
        <v>1927</v>
      </c>
      <c r="B6189" s="10" t="s">
        <v>1879</v>
      </c>
      <c r="C6189">
        <v>121.7</v>
      </c>
      <c r="D6189">
        <v>-116.21</v>
      </c>
      <c r="E6189">
        <v>14</v>
      </c>
      <c r="F6189" t="s">
        <v>1880</v>
      </c>
      <c r="G6189">
        <v>1000</v>
      </c>
      <c r="H6189">
        <v>16863.075000000001</v>
      </c>
      <c r="I6189">
        <v>102566.393</v>
      </c>
      <c r="J6189" t="s">
        <v>752</v>
      </c>
      <c r="T6189">
        <f t="shared" si="123"/>
        <v>-102.21</v>
      </c>
      <c r="U6189">
        <v>-102.21</v>
      </c>
    </row>
    <row r="6190" spans="1:21" x14ac:dyDescent="0.2">
      <c r="A6190" t="s">
        <v>1928</v>
      </c>
      <c r="B6190" s="10" t="s">
        <v>1706</v>
      </c>
      <c r="C6190">
        <v>10</v>
      </c>
      <c r="D6190">
        <v>-4.3600000000000003</v>
      </c>
      <c r="E6190">
        <v>10</v>
      </c>
      <c r="F6190" t="s">
        <v>1756</v>
      </c>
      <c r="G6190">
        <v>100</v>
      </c>
      <c r="H6190">
        <v>16856.648000000001</v>
      </c>
      <c r="I6190">
        <v>102585.056</v>
      </c>
      <c r="J6190" t="s">
        <v>752</v>
      </c>
      <c r="T6190">
        <f t="shared" si="123"/>
        <v>5.64</v>
      </c>
      <c r="U6190">
        <v>5.64</v>
      </c>
    </row>
    <row r="6191" spans="1:21" x14ac:dyDescent="0.2">
      <c r="A6191" t="s">
        <v>1928</v>
      </c>
      <c r="B6191" s="10" t="s">
        <v>1722</v>
      </c>
      <c r="C6191">
        <v>10.8</v>
      </c>
      <c r="D6191">
        <v>-5.16</v>
      </c>
      <c r="E6191">
        <v>0.80000000000000104</v>
      </c>
      <c r="F6191" t="s">
        <v>1690</v>
      </c>
      <c r="G6191">
        <v>55</v>
      </c>
      <c r="H6191">
        <v>16856.648000000001</v>
      </c>
      <c r="I6191">
        <v>102585.056</v>
      </c>
      <c r="J6191" t="s">
        <v>752</v>
      </c>
      <c r="T6191">
        <f t="shared" si="123"/>
        <v>-4.3599999999999994</v>
      </c>
      <c r="U6191">
        <v>-4.3599999999999994</v>
      </c>
    </row>
    <row r="6192" spans="1:21" x14ac:dyDescent="0.2">
      <c r="A6192" t="s">
        <v>1928</v>
      </c>
      <c r="B6192" s="10" t="s">
        <v>1215</v>
      </c>
      <c r="C6192">
        <v>37.6</v>
      </c>
      <c r="D6192">
        <v>-31.96</v>
      </c>
      <c r="E6192">
        <v>26.8</v>
      </c>
      <c r="F6192" t="s">
        <v>1874</v>
      </c>
      <c r="G6192">
        <v>220</v>
      </c>
      <c r="H6192">
        <v>16856.648000000001</v>
      </c>
      <c r="I6192">
        <v>102585.056</v>
      </c>
      <c r="J6192" t="s">
        <v>752</v>
      </c>
      <c r="T6192">
        <f t="shared" si="123"/>
        <v>-5.16</v>
      </c>
      <c r="U6192">
        <v>-5.16</v>
      </c>
    </row>
    <row r="6193" spans="1:21" x14ac:dyDescent="0.2">
      <c r="A6193" t="s">
        <v>1928</v>
      </c>
      <c r="B6193" s="10" t="s">
        <v>1700</v>
      </c>
      <c r="C6193">
        <v>59.6</v>
      </c>
      <c r="D6193">
        <v>-53.96</v>
      </c>
      <c r="E6193">
        <v>22</v>
      </c>
      <c r="F6193" t="s">
        <v>1701</v>
      </c>
      <c r="G6193">
        <v>350</v>
      </c>
      <c r="H6193">
        <v>16856.648000000001</v>
      </c>
      <c r="I6193">
        <v>102585.056</v>
      </c>
      <c r="J6193" t="s">
        <v>752</v>
      </c>
      <c r="T6193">
        <f t="shared" si="123"/>
        <v>-31.96</v>
      </c>
      <c r="U6193">
        <v>-31.96</v>
      </c>
    </row>
    <row r="6194" spans="1:21" x14ac:dyDescent="0.2">
      <c r="A6194" t="s">
        <v>1928</v>
      </c>
      <c r="B6194" s="10" t="s">
        <v>1875</v>
      </c>
      <c r="C6194">
        <v>82.7</v>
      </c>
      <c r="D6194">
        <v>-77.06</v>
      </c>
      <c r="E6194">
        <v>23.1</v>
      </c>
      <c r="F6194" t="s">
        <v>1876</v>
      </c>
      <c r="G6194">
        <v>500</v>
      </c>
      <c r="H6194">
        <v>16856.648000000001</v>
      </c>
      <c r="I6194">
        <v>102585.056</v>
      </c>
      <c r="J6194" t="s">
        <v>752</v>
      </c>
      <c r="T6194">
        <f t="shared" si="123"/>
        <v>-53.96</v>
      </c>
      <c r="U6194">
        <v>-53.96</v>
      </c>
    </row>
    <row r="6195" spans="1:21" x14ac:dyDescent="0.2">
      <c r="A6195" t="s">
        <v>1928</v>
      </c>
      <c r="B6195" s="10" t="s">
        <v>1877</v>
      </c>
      <c r="C6195">
        <v>108.6</v>
      </c>
      <c r="D6195">
        <v>-102.96</v>
      </c>
      <c r="E6195">
        <v>25.9</v>
      </c>
      <c r="F6195" t="s">
        <v>1878</v>
      </c>
      <c r="G6195">
        <v>700</v>
      </c>
      <c r="H6195">
        <v>16856.648000000001</v>
      </c>
      <c r="I6195">
        <v>102585.056</v>
      </c>
      <c r="J6195" t="s">
        <v>752</v>
      </c>
      <c r="T6195">
        <f t="shared" si="123"/>
        <v>-77.06</v>
      </c>
      <c r="U6195">
        <v>-77.06</v>
      </c>
    </row>
    <row r="6196" spans="1:21" x14ac:dyDescent="0.2">
      <c r="A6196" t="s">
        <v>1928</v>
      </c>
      <c r="B6196" s="10" t="s">
        <v>1879</v>
      </c>
      <c r="C6196">
        <v>121.4</v>
      </c>
      <c r="D6196">
        <v>-115.76</v>
      </c>
      <c r="E6196">
        <v>12.8</v>
      </c>
      <c r="F6196" t="s">
        <v>1880</v>
      </c>
      <c r="G6196">
        <v>1000</v>
      </c>
      <c r="H6196">
        <v>16856.648000000001</v>
      </c>
      <c r="I6196">
        <v>102585.056</v>
      </c>
      <c r="J6196" t="s">
        <v>752</v>
      </c>
      <c r="T6196">
        <f t="shared" si="123"/>
        <v>-102.96000000000001</v>
      </c>
      <c r="U6196">
        <v>-102.96000000000001</v>
      </c>
    </row>
    <row r="6197" spans="1:21" x14ac:dyDescent="0.2">
      <c r="A6197" t="s">
        <v>1929</v>
      </c>
      <c r="B6197" s="10" t="s">
        <v>1706</v>
      </c>
      <c r="C6197">
        <v>9</v>
      </c>
      <c r="D6197">
        <v>-3.22</v>
      </c>
      <c r="E6197">
        <v>9</v>
      </c>
      <c r="F6197" t="s">
        <v>1756</v>
      </c>
      <c r="G6197">
        <v>100</v>
      </c>
      <c r="H6197">
        <v>16850.573</v>
      </c>
      <c r="I6197">
        <v>102603.696</v>
      </c>
      <c r="J6197" t="s">
        <v>752</v>
      </c>
      <c r="T6197">
        <f t="shared" si="123"/>
        <v>5.7799999999999994</v>
      </c>
      <c r="U6197">
        <v>5.7799999999999994</v>
      </c>
    </row>
    <row r="6198" spans="1:21" x14ac:dyDescent="0.2">
      <c r="A6198" t="s">
        <v>1929</v>
      </c>
      <c r="B6198" s="10" t="s">
        <v>1722</v>
      </c>
      <c r="C6198">
        <v>9.8000000000000007</v>
      </c>
      <c r="D6198">
        <v>-4.0199999999999996</v>
      </c>
      <c r="E6198">
        <v>0.80000000000000104</v>
      </c>
      <c r="F6198" t="s">
        <v>1690</v>
      </c>
      <c r="G6198">
        <v>55</v>
      </c>
      <c r="H6198">
        <v>16850.573</v>
      </c>
      <c r="I6198">
        <v>102603.696</v>
      </c>
      <c r="J6198" t="s">
        <v>752</v>
      </c>
      <c r="T6198">
        <f t="shared" si="123"/>
        <v>-3.2199999999999984</v>
      </c>
      <c r="U6198">
        <v>-3.2199999999999984</v>
      </c>
    </row>
    <row r="6199" spans="1:21" x14ac:dyDescent="0.2">
      <c r="A6199" t="s">
        <v>1929</v>
      </c>
      <c r="B6199" s="10" t="s">
        <v>1215</v>
      </c>
      <c r="C6199">
        <v>39</v>
      </c>
      <c r="D6199">
        <v>-33.22</v>
      </c>
      <c r="E6199">
        <v>29.2</v>
      </c>
      <c r="F6199" t="s">
        <v>1874</v>
      </c>
      <c r="G6199">
        <v>220</v>
      </c>
      <c r="H6199">
        <v>16850.573</v>
      </c>
      <c r="I6199">
        <v>102603.696</v>
      </c>
      <c r="J6199" t="s">
        <v>752</v>
      </c>
      <c r="T6199">
        <f t="shared" si="123"/>
        <v>-4.0199999999999996</v>
      </c>
      <c r="U6199">
        <v>-4.0199999999999996</v>
      </c>
    </row>
    <row r="6200" spans="1:21" x14ac:dyDescent="0.2">
      <c r="A6200" t="s">
        <v>1929</v>
      </c>
      <c r="B6200" s="10" t="s">
        <v>1700</v>
      </c>
      <c r="C6200">
        <v>61</v>
      </c>
      <c r="D6200">
        <v>-55.22</v>
      </c>
      <c r="E6200">
        <v>22</v>
      </c>
      <c r="F6200" t="s">
        <v>1701</v>
      </c>
      <c r="G6200">
        <v>350</v>
      </c>
      <c r="H6200">
        <v>16850.573</v>
      </c>
      <c r="I6200">
        <v>102603.696</v>
      </c>
      <c r="J6200" t="s">
        <v>752</v>
      </c>
      <c r="T6200">
        <f t="shared" si="123"/>
        <v>-33.22</v>
      </c>
      <c r="U6200">
        <v>-33.22</v>
      </c>
    </row>
    <row r="6201" spans="1:21" x14ac:dyDescent="0.2">
      <c r="A6201" t="s">
        <v>1929</v>
      </c>
      <c r="B6201" s="10" t="s">
        <v>1875</v>
      </c>
      <c r="C6201">
        <v>79.099999999999994</v>
      </c>
      <c r="D6201">
        <v>-73.319999999999993</v>
      </c>
      <c r="E6201">
        <v>18.100000000000001</v>
      </c>
      <c r="F6201" t="s">
        <v>1876</v>
      </c>
      <c r="G6201">
        <v>500</v>
      </c>
      <c r="H6201">
        <v>16850.573</v>
      </c>
      <c r="I6201">
        <v>102603.696</v>
      </c>
      <c r="J6201" t="s">
        <v>752</v>
      </c>
      <c r="T6201">
        <f t="shared" si="123"/>
        <v>-55.219999999999992</v>
      </c>
      <c r="U6201">
        <v>-55.219999999999992</v>
      </c>
    </row>
    <row r="6202" spans="1:21" x14ac:dyDescent="0.2">
      <c r="A6202" t="s">
        <v>1929</v>
      </c>
      <c r="B6202" s="10" t="s">
        <v>1877</v>
      </c>
      <c r="C6202">
        <v>111.9</v>
      </c>
      <c r="D6202">
        <v>-106.12</v>
      </c>
      <c r="E6202">
        <v>32.799999999999997</v>
      </c>
      <c r="F6202" t="s">
        <v>1878</v>
      </c>
      <c r="G6202">
        <v>700</v>
      </c>
      <c r="H6202">
        <v>16850.573</v>
      </c>
      <c r="I6202">
        <v>102603.696</v>
      </c>
      <c r="J6202" t="s">
        <v>752</v>
      </c>
      <c r="T6202">
        <f t="shared" si="123"/>
        <v>-73.320000000000007</v>
      </c>
      <c r="U6202">
        <v>-73.320000000000007</v>
      </c>
    </row>
    <row r="6203" spans="1:21" x14ac:dyDescent="0.2">
      <c r="A6203" t="s">
        <v>1929</v>
      </c>
      <c r="B6203" s="10" t="s">
        <v>1879</v>
      </c>
      <c r="C6203">
        <v>122.7</v>
      </c>
      <c r="D6203">
        <v>-116.92</v>
      </c>
      <c r="E6203">
        <v>10.8</v>
      </c>
      <c r="F6203" t="s">
        <v>1880</v>
      </c>
      <c r="G6203">
        <v>1000</v>
      </c>
      <c r="H6203">
        <v>16850.573</v>
      </c>
      <c r="I6203">
        <v>102603.696</v>
      </c>
      <c r="J6203" t="s">
        <v>752</v>
      </c>
      <c r="T6203">
        <f t="shared" si="123"/>
        <v>-106.12</v>
      </c>
      <c r="U6203">
        <v>-106.12</v>
      </c>
    </row>
    <row r="6204" spans="1:21" x14ac:dyDescent="0.2">
      <c r="A6204" t="s">
        <v>1930</v>
      </c>
      <c r="B6204" s="10" t="s">
        <v>1706</v>
      </c>
      <c r="C6204">
        <v>9.9</v>
      </c>
      <c r="D6204">
        <v>-4.3</v>
      </c>
      <c r="E6204">
        <v>9.9</v>
      </c>
      <c r="F6204" t="s">
        <v>1756</v>
      </c>
      <c r="G6204">
        <v>100</v>
      </c>
      <c r="H6204">
        <v>16863.761999999999</v>
      </c>
      <c r="I6204">
        <v>102624.745</v>
      </c>
      <c r="J6204" t="s">
        <v>752</v>
      </c>
      <c r="T6204">
        <f t="shared" si="123"/>
        <v>5.6000000000000005</v>
      </c>
      <c r="U6204">
        <v>5.6000000000000005</v>
      </c>
    </row>
    <row r="6205" spans="1:21" x14ac:dyDescent="0.2">
      <c r="A6205" t="s">
        <v>1930</v>
      </c>
      <c r="B6205" s="10" t="s">
        <v>1722</v>
      </c>
      <c r="C6205">
        <v>12</v>
      </c>
      <c r="D6205">
        <v>-6.4</v>
      </c>
      <c r="E6205">
        <v>2.1</v>
      </c>
      <c r="F6205" t="s">
        <v>1690</v>
      </c>
      <c r="G6205">
        <v>55</v>
      </c>
      <c r="H6205">
        <v>16863.761999999999</v>
      </c>
      <c r="I6205">
        <v>102624.745</v>
      </c>
      <c r="J6205" t="s">
        <v>752</v>
      </c>
      <c r="T6205">
        <f t="shared" si="123"/>
        <v>-4.3000000000000007</v>
      </c>
      <c r="U6205">
        <v>-4.3000000000000007</v>
      </c>
    </row>
    <row r="6206" spans="1:21" x14ac:dyDescent="0.2">
      <c r="A6206" t="s">
        <v>1930</v>
      </c>
      <c r="B6206" s="10" t="s">
        <v>1215</v>
      </c>
      <c r="C6206">
        <v>30.5</v>
      </c>
      <c r="D6206">
        <v>-24.9</v>
      </c>
      <c r="E6206">
        <v>18.5</v>
      </c>
      <c r="F6206" t="s">
        <v>1874</v>
      </c>
      <c r="G6206">
        <v>220</v>
      </c>
      <c r="H6206">
        <v>16863.761999999999</v>
      </c>
      <c r="I6206">
        <v>102624.745</v>
      </c>
      <c r="J6206" t="s">
        <v>752</v>
      </c>
      <c r="T6206">
        <f t="shared" si="123"/>
        <v>-6.3999999999999986</v>
      </c>
      <c r="U6206">
        <v>-6.3999999999999986</v>
      </c>
    </row>
    <row r="6207" spans="1:21" x14ac:dyDescent="0.2">
      <c r="A6207" t="s">
        <v>1930</v>
      </c>
      <c r="B6207" s="10" t="s">
        <v>1700</v>
      </c>
      <c r="C6207">
        <v>61.3</v>
      </c>
      <c r="D6207">
        <v>-55.7</v>
      </c>
      <c r="E6207">
        <v>30.8</v>
      </c>
      <c r="F6207" t="s">
        <v>1701</v>
      </c>
      <c r="G6207">
        <v>350</v>
      </c>
      <c r="H6207">
        <v>16863.761999999999</v>
      </c>
      <c r="I6207">
        <v>102624.745</v>
      </c>
      <c r="J6207" t="s">
        <v>752</v>
      </c>
      <c r="T6207">
        <f t="shared" si="123"/>
        <v>-24.900000000000002</v>
      </c>
      <c r="U6207">
        <v>-24.900000000000002</v>
      </c>
    </row>
    <row r="6208" spans="1:21" x14ac:dyDescent="0.2">
      <c r="A6208" t="s">
        <v>1930</v>
      </c>
      <c r="B6208" s="10" t="s">
        <v>1875</v>
      </c>
      <c r="C6208">
        <v>81.099999999999994</v>
      </c>
      <c r="D6208">
        <v>-75.5</v>
      </c>
      <c r="E6208">
        <v>19.8</v>
      </c>
      <c r="F6208" t="s">
        <v>1876</v>
      </c>
      <c r="G6208">
        <v>500</v>
      </c>
      <c r="H6208">
        <v>16863.761999999999</v>
      </c>
      <c r="I6208">
        <v>102624.745</v>
      </c>
      <c r="J6208" t="s">
        <v>752</v>
      </c>
      <c r="T6208">
        <f t="shared" si="123"/>
        <v>-55.7</v>
      </c>
      <c r="U6208">
        <v>-55.7</v>
      </c>
    </row>
    <row r="6209" spans="1:21" x14ac:dyDescent="0.2">
      <c r="A6209" t="s">
        <v>1931</v>
      </c>
      <c r="B6209" s="10" t="s">
        <v>1706</v>
      </c>
      <c r="C6209">
        <v>9.8000000000000007</v>
      </c>
      <c r="D6209">
        <v>-4.09</v>
      </c>
      <c r="E6209">
        <v>9.8000000000000007</v>
      </c>
      <c r="F6209" t="s">
        <v>1756</v>
      </c>
      <c r="G6209">
        <v>100</v>
      </c>
      <c r="H6209">
        <v>16842.923999999999</v>
      </c>
      <c r="I6209">
        <v>102617.446</v>
      </c>
      <c r="J6209" t="s">
        <v>752</v>
      </c>
      <c r="T6209">
        <f t="shared" si="123"/>
        <v>5.7100000000000009</v>
      </c>
      <c r="U6209">
        <v>5.7100000000000009</v>
      </c>
    </row>
    <row r="6210" spans="1:21" x14ac:dyDescent="0.2">
      <c r="A6210" t="s">
        <v>1931</v>
      </c>
      <c r="B6210" s="10" t="s">
        <v>1722</v>
      </c>
      <c r="C6210">
        <v>10.8</v>
      </c>
      <c r="D6210">
        <v>-5.09</v>
      </c>
      <c r="E6210">
        <v>1</v>
      </c>
      <c r="F6210" t="s">
        <v>1690</v>
      </c>
      <c r="G6210">
        <v>55</v>
      </c>
      <c r="H6210">
        <v>16842.923999999999</v>
      </c>
      <c r="I6210">
        <v>102617.446</v>
      </c>
      <c r="J6210" t="s">
        <v>752</v>
      </c>
      <c r="T6210">
        <f t="shared" si="123"/>
        <v>-4.09</v>
      </c>
      <c r="U6210">
        <v>-4.09</v>
      </c>
    </row>
    <row r="6211" spans="1:21" x14ac:dyDescent="0.2">
      <c r="A6211" t="s">
        <v>1931</v>
      </c>
      <c r="B6211" s="10" t="s">
        <v>1215</v>
      </c>
      <c r="C6211">
        <v>33.200000000000003</v>
      </c>
      <c r="D6211">
        <v>-27.49</v>
      </c>
      <c r="E6211">
        <v>22.4</v>
      </c>
      <c r="F6211" t="s">
        <v>1874</v>
      </c>
      <c r="G6211">
        <v>220</v>
      </c>
      <c r="H6211">
        <v>16842.923999999999</v>
      </c>
      <c r="I6211">
        <v>102617.446</v>
      </c>
      <c r="J6211" t="s">
        <v>752</v>
      </c>
      <c r="T6211">
        <f t="shared" ref="T6211:T6274" si="124">D6211+E6211</f>
        <v>-5.09</v>
      </c>
      <c r="U6211">
        <v>-5.09</v>
      </c>
    </row>
    <row r="6212" spans="1:21" x14ac:dyDescent="0.2">
      <c r="A6212" t="s">
        <v>1931</v>
      </c>
      <c r="B6212" s="10" t="s">
        <v>1700</v>
      </c>
      <c r="C6212">
        <v>62.1</v>
      </c>
      <c r="D6212">
        <v>-56.39</v>
      </c>
      <c r="E6212">
        <v>28.9</v>
      </c>
      <c r="F6212" t="s">
        <v>1701</v>
      </c>
      <c r="G6212">
        <v>350</v>
      </c>
      <c r="H6212">
        <v>16842.923999999999</v>
      </c>
      <c r="I6212">
        <v>102617.446</v>
      </c>
      <c r="J6212" t="s">
        <v>752</v>
      </c>
      <c r="T6212">
        <f t="shared" si="124"/>
        <v>-27.490000000000002</v>
      </c>
      <c r="U6212">
        <v>-27.490000000000002</v>
      </c>
    </row>
    <row r="6213" spans="1:21" x14ac:dyDescent="0.2">
      <c r="A6213" t="s">
        <v>1931</v>
      </c>
      <c r="B6213" s="10" t="s">
        <v>1875</v>
      </c>
      <c r="C6213">
        <v>74.099999999999994</v>
      </c>
      <c r="D6213">
        <v>-68.39</v>
      </c>
      <c r="E6213">
        <v>12</v>
      </c>
      <c r="F6213" t="s">
        <v>1876</v>
      </c>
      <c r="G6213">
        <v>500</v>
      </c>
      <c r="H6213">
        <v>16842.923999999999</v>
      </c>
      <c r="I6213">
        <v>102617.446</v>
      </c>
      <c r="J6213" t="s">
        <v>752</v>
      </c>
      <c r="T6213">
        <f t="shared" si="124"/>
        <v>-56.39</v>
      </c>
      <c r="U6213">
        <v>-56.39</v>
      </c>
    </row>
    <row r="6214" spans="1:21" x14ac:dyDescent="0.2">
      <c r="A6214" t="s">
        <v>1932</v>
      </c>
      <c r="B6214" s="10" t="s">
        <v>1706</v>
      </c>
      <c r="C6214">
        <v>10</v>
      </c>
      <c r="D6214">
        <v>-4.08</v>
      </c>
      <c r="E6214">
        <v>10</v>
      </c>
      <c r="F6214" t="s">
        <v>1756</v>
      </c>
      <c r="G6214">
        <v>100</v>
      </c>
      <c r="H6214">
        <v>16835.853999999999</v>
      </c>
      <c r="I6214">
        <v>102642.693</v>
      </c>
      <c r="J6214" t="s">
        <v>752</v>
      </c>
      <c r="T6214">
        <f t="shared" si="124"/>
        <v>5.92</v>
      </c>
      <c r="U6214">
        <v>5.92</v>
      </c>
    </row>
    <row r="6215" spans="1:21" x14ac:dyDescent="0.2">
      <c r="A6215" t="s">
        <v>1932</v>
      </c>
      <c r="B6215" s="10" t="s">
        <v>1722</v>
      </c>
      <c r="C6215">
        <v>10.8</v>
      </c>
      <c r="D6215">
        <v>-4.88</v>
      </c>
      <c r="E6215">
        <v>0.80000000000000104</v>
      </c>
      <c r="F6215" t="s">
        <v>1690</v>
      </c>
      <c r="G6215">
        <v>55</v>
      </c>
      <c r="H6215">
        <v>16835.853999999999</v>
      </c>
      <c r="I6215">
        <v>102642.693</v>
      </c>
      <c r="J6215" t="s">
        <v>752</v>
      </c>
      <c r="T6215">
        <f t="shared" si="124"/>
        <v>-4.0799999999999992</v>
      </c>
      <c r="U6215">
        <v>-4.0799999999999992</v>
      </c>
    </row>
    <row r="6216" spans="1:21" x14ac:dyDescent="0.2">
      <c r="A6216" t="s">
        <v>1932</v>
      </c>
      <c r="B6216" s="10" t="s">
        <v>1215</v>
      </c>
      <c r="C6216">
        <v>45</v>
      </c>
      <c r="D6216">
        <v>-39.08</v>
      </c>
      <c r="E6216">
        <v>34.200000000000003</v>
      </c>
      <c r="F6216" t="s">
        <v>1874</v>
      </c>
      <c r="G6216">
        <v>220</v>
      </c>
      <c r="H6216">
        <v>16835.853999999999</v>
      </c>
      <c r="I6216">
        <v>102642.693</v>
      </c>
      <c r="J6216" t="s">
        <v>752</v>
      </c>
      <c r="T6216">
        <f t="shared" si="124"/>
        <v>-4.8799999999999955</v>
      </c>
      <c r="U6216">
        <v>-4.8799999999999955</v>
      </c>
    </row>
    <row r="6217" spans="1:21" x14ac:dyDescent="0.2">
      <c r="A6217" t="s">
        <v>1932</v>
      </c>
      <c r="B6217" s="10" t="s">
        <v>1700</v>
      </c>
      <c r="C6217">
        <v>60.7</v>
      </c>
      <c r="D6217">
        <v>-54.78</v>
      </c>
      <c r="E6217">
        <v>15.7</v>
      </c>
      <c r="F6217" t="s">
        <v>1701</v>
      </c>
      <c r="G6217">
        <v>350</v>
      </c>
      <c r="H6217">
        <v>16835.853999999999</v>
      </c>
      <c r="I6217">
        <v>102642.693</v>
      </c>
      <c r="J6217" t="s">
        <v>752</v>
      </c>
      <c r="T6217">
        <f t="shared" si="124"/>
        <v>-39.08</v>
      </c>
      <c r="U6217">
        <v>-39.08</v>
      </c>
    </row>
    <row r="6218" spans="1:21" x14ac:dyDescent="0.2">
      <c r="A6218" t="s">
        <v>1932</v>
      </c>
      <c r="B6218" s="10" t="s">
        <v>1875</v>
      </c>
      <c r="C6218">
        <v>72.7</v>
      </c>
      <c r="D6218">
        <v>-66.78</v>
      </c>
      <c r="E6218">
        <v>12</v>
      </c>
      <c r="F6218" t="s">
        <v>1876</v>
      </c>
      <c r="G6218">
        <v>500</v>
      </c>
      <c r="H6218">
        <v>16835.853999999999</v>
      </c>
      <c r="I6218">
        <v>102642.693</v>
      </c>
      <c r="J6218" t="s">
        <v>752</v>
      </c>
      <c r="T6218">
        <f t="shared" si="124"/>
        <v>-54.78</v>
      </c>
      <c r="U6218">
        <v>-54.78</v>
      </c>
    </row>
    <row r="6219" spans="1:21" x14ac:dyDescent="0.2">
      <c r="A6219" t="s">
        <v>1933</v>
      </c>
      <c r="B6219" s="10" t="s">
        <v>1706</v>
      </c>
      <c r="C6219">
        <v>11.7</v>
      </c>
      <c r="D6219">
        <v>-5.74</v>
      </c>
      <c r="E6219">
        <v>11.7</v>
      </c>
      <c r="F6219" t="s">
        <v>1756</v>
      </c>
      <c r="G6219">
        <v>100</v>
      </c>
      <c r="H6219">
        <v>16828.149000000001</v>
      </c>
      <c r="I6219">
        <v>102669.878</v>
      </c>
      <c r="J6219" t="s">
        <v>752</v>
      </c>
      <c r="T6219">
        <f t="shared" si="124"/>
        <v>5.9599999999999991</v>
      </c>
      <c r="U6219">
        <v>5.9599999999999991</v>
      </c>
    </row>
    <row r="6220" spans="1:21" x14ac:dyDescent="0.2">
      <c r="A6220" t="s">
        <v>1933</v>
      </c>
      <c r="B6220" s="10" t="s">
        <v>1215</v>
      </c>
      <c r="C6220">
        <v>34</v>
      </c>
      <c r="D6220">
        <v>-28.04</v>
      </c>
      <c r="E6220">
        <v>22.3</v>
      </c>
      <c r="F6220" t="s">
        <v>1874</v>
      </c>
      <c r="G6220">
        <v>220</v>
      </c>
      <c r="H6220">
        <v>16828.149000000001</v>
      </c>
      <c r="I6220">
        <v>102669.878</v>
      </c>
      <c r="J6220" t="s">
        <v>752</v>
      </c>
      <c r="T6220">
        <f t="shared" si="124"/>
        <v>-5.7399999999999984</v>
      </c>
      <c r="U6220">
        <v>-5.7399999999999984</v>
      </c>
    </row>
    <row r="6221" spans="1:21" x14ac:dyDescent="0.2">
      <c r="A6221" t="s">
        <v>1933</v>
      </c>
      <c r="B6221" s="10" t="s">
        <v>1700</v>
      </c>
      <c r="C6221">
        <v>65.099999999999994</v>
      </c>
      <c r="D6221">
        <v>-59.14</v>
      </c>
      <c r="E6221">
        <v>31.1</v>
      </c>
      <c r="F6221" t="s">
        <v>1701</v>
      </c>
      <c r="G6221">
        <v>350</v>
      </c>
      <c r="H6221">
        <v>16828.149000000001</v>
      </c>
      <c r="I6221">
        <v>102669.878</v>
      </c>
      <c r="J6221" t="s">
        <v>752</v>
      </c>
      <c r="T6221">
        <f t="shared" si="124"/>
        <v>-28.04</v>
      </c>
      <c r="U6221">
        <v>-28.04</v>
      </c>
    </row>
    <row r="6222" spans="1:21" x14ac:dyDescent="0.2">
      <c r="A6222" t="s">
        <v>1933</v>
      </c>
      <c r="B6222" s="10" t="s">
        <v>1875</v>
      </c>
      <c r="C6222">
        <v>77.8</v>
      </c>
      <c r="D6222">
        <v>-71.84</v>
      </c>
      <c r="E6222">
        <v>12.7</v>
      </c>
      <c r="F6222" t="s">
        <v>1876</v>
      </c>
      <c r="G6222">
        <v>500</v>
      </c>
      <c r="H6222">
        <v>16828.149000000001</v>
      </c>
      <c r="I6222">
        <v>102669.878</v>
      </c>
      <c r="J6222" t="s">
        <v>752</v>
      </c>
      <c r="T6222">
        <f t="shared" si="124"/>
        <v>-59.14</v>
      </c>
      <c r="U6222">
        <v>-59.14</v>
      </c>
    </row>
    <row r="6223" spans="1:21" x14ac:dyDescent="0.2">
      <c r="A6223" t="s">
        <v>1934</v>
      </c>
      <c r="B6223" s="10" t="s">
        <v>1706</v>
      </c>
      <c r="C6223">
        <v>11.4</v>
      </c>
      <c r="D6223">
        <v>-5.35</v>
      </c>
      <c r="E6223">
        <v>11.4</v>
      </c>
      <c r="F6223" t="s">
        <v>1756</v>
      </c>
      <c r="G6223">
        <v>100</v>
      </c>
      <c r="H6223">
        <v>16818.671999999999</v>
      </c>
      <c r="I6223">
        <v>102690.281</v>
      </c>
      <c r="J6223" t="s">
        <v>752</v>
      </c>
      <c r="T6223">
        <f t="shared" si="124"/>
        <v>6.0500000000000007</v>
      </c>
      <c r="U6223">
        <v>6.0500000000000007</v>
      </c>
    </row>
    <row r="6224" spans="1:21" x14ac:dyDescent="0.2">
      <c r="A6224" t="s">
        <v>1934</v>
      </c>
      <c r="B6224" s="10" t="s">
        <v>1215</v>
      </c>
      <c r="C6224">
        <v>34.299999999999997</v>
      </c>
      <c r="D6224">
        <v>-28.25</v>
      </c>
      <c r="E6224">
        <v>22.9</v>
      </c>
      <c r="F6224" t="s">
        <v>1874</v>
      </c>
      <c r="G6224">
        <v>220</v>
      </c>
      <c r="H6224">
        <v>16818.671999999999</v>
      </c>
      <c r="I6224">
        <v>102690.281</v>
      </c>
      <c r="J6224" t="s">
        <v>752</v>
      </c>
      <c r="T6224">
        <f t="shared" si="124"/>
        <v>-5.3500000000000014</v>
      </c>
      <c r="U6224">
        <v>-5.3500000000000014</v>
      </c>
    </row>
    <row r="6225" spans="1:21" x14ac:dyDescent="0.2">
      <c r="A6225" t="s">
        <v>1934</v>
      </c>
      <c r="B6225" s="10" t="s">
        <v>1700</v>
      </c>
      <c r="C6225">
        <v>50.5</v>
      </c>
      <c r="D6225">
        <v>-44.45</v>
      </c>
      <c r="E6225">
        <v>16.2</v>
      </c>
      <c r="F6225" t="s">
        <v>1701</v>
      </c>
      <c r="G6225">
        <v>350</v>
      </c>
      <c r="H6225">
        <v>16818.671999999999</v>
      </c>
      <c r="I6225">
        <v>102690.281</v>
      </c>
      <c r="J6225" t="s">
        <v>752</v>
      </c>
      <c r="T6225">
        <f t="shared" si="124"/>
        <v>-28.250000000000004</v>
      </c>
      <c r="U6225">
        <v>-28.250000000000004</v>
      </c>
    </row>
    <row r="6226" spans="1:21" x14ac:dyDescent="0.2">
      <c r="A6226" t="s">
        <v>1934</v>
      </c>
      <c r="B6226" s="10" t="s">
        <v>1875</v>
      </c>
      <c r="C6226">
        <v>59</v>
      </c>
      <c r="D6226">
        <v>-52.95</v>
      </c>
      <c r="E6226">
        <v>8.5</v>
      </c>
      <c r="F6226" t="s">
        <v>1876</v>
      </c>
      <c r="G6226">
        <v>500</v>
      </c>
      <c r="H6226">
        <v>16818.671999999999</v>
      </c>
      <c r="I6226">
        <v>102690.281</v>
      </c>
      <c r="J6226" t="s">
        <v>752</v>
      </c>
      <c r="T6226">
        <f t="shared" si="124"/>
        <v>-44.45</v>
      </c>
      <c r="U6226">
        <v>-44.45</v>
      </c>
    </row>
    <row r="6227" spans="1:21" x14ac:dyDescent="0.2">
      <c r="A6227" t="s">
        <v>1935</v>
      </c>
      <c r="B6227" s="10" t="s">
        <v>1706</v>
      </c>
      <c r="C6227">
        <v>9.6</v>
      </c>
      <c r="D6227">
        <v>-3.57</v>
      </c>
      <c r="E6227">
        <v>9.6</v>
      </c>
      <c r="F6227" t="s">
        <v>1756</v>
      </c>
      <c r="G6227">
        <v>100</v>
      </c>
      <c r="H6227">
        <v>16844.886999999999</v>
      </c>
      <c r="I6227">
        <v>102540.421</v>
      </c>
      <c r="J6227" t="s">
        <v>752</v>
      </c>
      <c r="T6227">
        <f t="shared" si="124"/>
        <v>6.0299999999999994</v>
      </c>
      <c r="U6227">
        <v>6.0299999999999994</v>
      </c>
    </row>
    <row r="6228" spans="1:21" x14ac:dyDescent="0.2">
      <c r="A6228" t="s">
        <v>1935</v>
      </c>
      <c r="B6228" s="10" t="s">
        <v>1722</v>
      </c>
      <c r="C6228">
        <v>10.3</v>
      </c>
      <c r="D6228">
        <v>-4.2699999999999996</v>
      </c>
      <c r="E6228">
        <v>0.70000000000000095</v>
      </c>
      <c r="F6228" t="s">
        <v>1690</v>
      </c>
      <c r="G6228">
        <v>55</v>
      </c>
      <c r="H6228">
        <v>16844.886999999999</v>
      </c>
      <c r="I6228">
        <v>102540.421</v>
      </c>
      <c r="J6228" t="s">
        <v>752</v>
      </c>
      <c r="T6228">
        <f t="shared" si="124"/>
        <v>-3.5699999999999985</v>
      </c>
      <c r="U6228">
        <v>-3.5699999999999985</v>
      </c>
    </row>
    <row r="6229" spans="1:21" x14ac:dyDescent="0.2">
      <c r="A6229" t="s">
        <v>1935</v>
      </c>
      <c r="B6229" s="10" t="s">
        <v>1215</v>
      </c>
      <c r="C6229">
        <v>43</v>
      </c>
      <c r="D6229">
        <v>-36.97</v>
      </c>
      <c r="E6229">
        <v>32.700000000000003</v>
      </c>
      <c r="F6229" t="s">
        <v>1874</v>
      </c>
      <c r="G6229">
        <v>220</v>
      </c>
      <c r="H6229">
        <v>16844.886999999999</v>
      </c>
      <c r="I6229">
        <v>102540.421</v>
      </c>
      <c r="J6229" t="s">
        <v>752</v>
      </c>
      <c r="T6229">
        <f t="shared" si="124"/>
        <v>-4.269999999999996</v>
      </c>
      <c r="U6229">
        <v>-4.269999999999996</v>
      </c>
    </row>
    <row r="6230" spans="1:21" x14ac:dyDescent="0.2">
      <c r="A6230" t="s">
        <v>1935</v>
      </c>
      <c r="B6230" s="10" t="s">
        <v>1700</v>
      </c>
      <c r="C6230">
        <v>58.1</v>
      </c>
      <c r="D6230">
        <v>-52.07</v>
      </c>
      <c r="E6230">
        <v>15.1</v>
      </c>
      <c r="F6230" t="s">
        <v>1701</v>
      </c>
      <c r="G6230">
        <v>350</v>
      </c>
      <c r="H6230">
        <v>16844.886999999999</v>
      </c>
      <c r="I6230">
        <v>102540.421</v>
      </c>
      <c r="J6230" t="s">
        <v>752</v>
      </c>
      <c r="T6230">
        <f t="shared" si="124"/>
        <v>-36.97</v>
      </c>
      <c r="U6230">
        <v>-36.97</v>
      </c>
    </row>
    <row r="6231" spans="1:21" x14ac:dyDescent="0.2">
      <c r="A6231" t="s">
        <v>1936</v>
      </c>
      <c r="B6231" s="10" t="s">
        <v>1706</v>
      </c>
      <c r="C6231">
        <v>8.3000000000000007</v>
      </c>
      <c r="D6231">
        <v>-2.44</v>
      </c>
      <c r="E6231">
        <v>8.3000000000000007</v>
      </c>
      <c r="F6231" t="s">
        <v>1756</v>
      </c>
      <c r="G6231">
        <v>100</v>
      </c>
      <c r="H6231">
        <v>16836.593000000001</v>
      </c>
      <c r="I6231">
        <v>102562.732</v>
      </c>
      <c r="J6231" t="s">
        <v>752</v>
      </c>
      <c r="T6231">
        <f t="shared" si="124"/>
        <v>5.8600000000000012</v>
      </c>
      <c r="U6231">
        <v>5.8600000000000012</v>
      </c>
    </row>
    <row r="6232" spans="1:21" x14ac:dyDescent="0.2">
      <c r="A6232" t="s">
        <v>1936</v>
      </c>
      <c r="B6232" s="10" t="s">
        <v>1722</v>
      </c>
      <c r="C6232">
        <v>10.4</v>
      </c>
      <c r="D6232">
        <v>-4.54</v>
      </c>
      <c r="E6232">
        <v>2.1</v>
      </c>
      <c r="F6232" t="s">
        <v>1690</v>
      </c>
      <c r="G6232">
        <v>55</v>
      </c>
      <c r="H6232">
        <v>16836.593000000001</v>
      </c>
      <c r="I6232">
        <v>102562.732</v>
      </c>
      <c r="J6232" t="s">
        <v>752</v>
      </c>
      <c r="T6232">
        <f t="shared" si="124"/>
        <v>-2.44</v>
      </c>
      <c r="U6232">
        <v>-2.44</v>
      </c>
    </row>
    <row r="6233" spans="1:21" x14ac:dyDescent="0.2">
      <c r="A6233" t="s">
        <v>1936</v>
      </c>
      <c r="B6233" s="10" t="s">
        <v>1215</v>
      </c>
      <c r="C6233">
        <v>41</v>
      </c>
      <c r="D6233">
        <v>-35.14</v>
      </c>
      <c r="E6233">
        <v>30.6</v>
      </c>
      <c r="F6233" t="s">
        <v>1874</v>
      </c>
      <c r="G6233">
        <v>220</v>
      </c>
      <c r="H6233">
        <v>16836.593000000001</v>
      </c>
      <c r="I6233">
        <v>102562.732</v>
      </c>
      <c r="J6233" t="s">
        <v>752</v>
      </c>
      <c r="T6233">
        <f t="shared" si="124"/>
        <v>-4.5399999999999991</v>
      </c>
      <c r="U6233">
        <v>-4.5399999999999991</v>
      </c>
    </row>
    <row r="6234" spans="1:21" x14ac:dyDescent="0.2">
      <c r="A6234" t="s">
        <v>1936</v>
      </c>
      <c r="B6234" s="10" t="s">
        <v>1700</v>
      </c>
      <c r="C6234">
        <v>51</v>
      </c>
      <c r="D6234">
        <v>-45.14</v>
      </c>
      <c r="E6234">
        <v>10</v>
      </c>
      <c r="F6234" t="s">
        <v>1701</v>
      </c>
      <c r="G6234">
        <v>350</v>
      </c>
      <c r="H6234">
        <v>16836.593000000001</v>
      </c>
      <c r="I6234">
        <v>102562.732</v>
      </c>
      <c r="J6234" t="s">
        <v>752</v>
      </c>
      <c r="T6234">
        <f t="shared" si="124"/>
        <v>-35.14</v>
      </c>
      <c r="U6234">
        <v>-35.14</v>
      </c>
    </row>
    <row r="6235" spans="1:21" x14ac:dyDescent="0.2">
      <c r="A6235" t="s">
        <v>1936</v>
      </c>
      <c r="B6235" s="10" t="s">
        <v>1875</v>
      </c>
      <c r="C6235">
        <v>74.3</v>
      </c>
      <c r="D6235">
        <v>-68.44</v>
      </c>
      <c r="E6235">
        <v>23.3</v>
      </c>
      <c r="F6235" t="s">
        <v>1876</v>
      </c>
      <c r="G6235">
        <v>500</v>
      </c>
      <c r="H6235">
        <v>16836.593000000001</v>
      </c>
      <c r="I6235">
        <v>102562.732</v>
      </c>
      <c r="J6235" t="s">
        <v>752</v>
      </c>
      <c r="T6235">
        <f t="shared" si="124"/>
        <v>-45.14</v>
      </c>
      <c r="U6235">
        <v>-45.14</v>
      </c>
    </row>
    <row r="6236" spans="1:21" x14ac:dyDescent="0.2">
      <c r="A6236" t="s">
        <v>1937</v>
      </c>
      <c r="B6236" s="10" t="s">
        <v>1706</v>
      </c>
      <c r="C6236">
        <v>7.9</v>
      </c>
      <c r="D6236">
        <v>-2.1</v>
      </c>
      <c r="E6236">
        <v>7.9</v>
      </c>
      <c r="F6236" t="s">
        <v>1756</v>
      </c>
      <c r="G6236">
        <v>100</v>
      </c>
      <c r="H6236">
        <v>16838.647000000001</v>
      </c>
      <c r="I6236">
        <v>102588.414</v>
      </c>
      <c r="J6236" t="s">
        <v>752</v>
      </c>
      <c r="T6236">
        <f t="shared" si="124"/>
        <v>5.8000000000000007</v>
      </c>
      <c r="U6236">
        <v>5.8000000000000007</v>
      </c>
    </row>
    <row r="6237" spans="1:21" x14ac:dyDescent="0.2">
      <c r="A6237" t="s">
        <v>1937</v>
      </c>
      <c r="B6237" s="10" t="s">
        <v>1722</v>
      </c>
      <c r="C6237">
        <v>9.6999999999999993</v>
      </c>
      <c r="D6237">
        <v>-3.9</v>
      </c>
      <c r="E6237">
        <v>1.8</v>
      </c>
      <c r="F6237" t="s">
        <v>1690</v>
      </c>
      <c r="G6237">
        <v>55</v>
      </c>
      <c r="H6237">
        <v>16838.647000000001</v>
      </c>
      <c r="I6237">
        <v>102588.414</v>
      </c>
      <c r="J6237" t="s">
        <v>752</v>
      </c>
      <c r="T6237">
        <f t="shared" si="124"/>
        <v>-2.0999999999999996</v>
      </c>
      <c r="U6237">
        <v>-2.0999999999999996</v>
      </c>
    </row>
    <row r="6238" spans="1:21" x14ac:dyDescent="0.2">
      <c r="A6238" t="s">
        <v>1937</v>
      </c>
      <c r="B6238" s="10" t="s">
        <v>1215</v>
      </c>
      <c r="C6238">
        <v>47</v>
      </c>
      <c r="D6238">
        <v>-41.2</v>
      </c>
      <c r="E6238">
        <v>37.299999999999997</v>
      </c>
      <c r="F6238" t="s">
        <v>1874</v>
      </c>
      <c r="G6238">
        <v>220</v>
      </c>
      <c r="H6238">
        <v>16838.647000000001</v>
      </c>
      <c r="I6238">
        <v>102588.414</v>
      </c>
      <c r="J6238" t="s">
        <v>752</v>
      </c>
      <c r="T6238">
        <f t="shared" si="124"/>
        <v>-3.9000000000000057</v>
      </c>
      <c r="U6238">
        <v>-3.9000000000000057</v>
      </c>
    </row>
    <row r="6239" spans="1:21" x14ac:dyDescent="0.2">
      <c r="A6239" t="s">
        <v>1937</v>
      </c>
      <c r="B6239" s="10" t="s">
        <v>1700</v>
      </c>
      <c r="C6239">
        <v>63</v>
      </c>
      <c r="D6239">
        <v>-57.2</v>
      </c>
      <c r="E6239">
        <v>16</v>
      </c>
      <c r="F6239" t="s">
        <v>1701</v>
      </c>
      <c r="G6239">
        <v>350</v>
      </c>
      <c r="H6239">
        <v>16838.647000000001</v>
      </c>
      <c r="I6239">
        <v>102588.414</v>
      </c>
      <c r="J6239" t="s">
        <v>752</v>
      </c>
      <c r="T6239">
        <f t="shared" si="124"/>
        <v>-41.2</v>
      </c>
      <c r="U6239">
        <v>-41.2</v>
      </c>
    </row>
    <row r="6240" spans="1:21" x14ac:dyDescent="0.2">
      <c r="A6240" t="s">
        <v>1937</v>
      </c>
      <c r="B6240" s="10" t="s">
        <v>1875</v>
      </c>
      <c r="C6240">
        <v>73.8</v>
      </c>
      <c r="D6240">
        <v>-68</v>
      </c>
      <c r="E6240">
        <v>10.8</v>
      </c>
      <c r="F6240" t="s">
        <v>1876</v>
      </c>
      <c r="G6240">
        <v>500</v>
      </c>
      <c r="H6240">
        <v>16838.647000000001</v>
      </c>
      <c r="I6240">
        <v>102588.414</v>
      </c>
      <c r="J6240" t="s">
        <v>752</v>
      </c>
      <c r="T6240">
        <f t="shared" si="124"/>
        <v>-57.2</v>
      </c>
      <c r="U6240">
        <v>-57.2</v>
      </c>
    </row>
    <row r="6241" spans="1:21" x14ac:dyDescent="0.2">
      <c r="A6241" t="s">
        <v>1938</v>
      </c>
      <c r="B6241" s="10" t="s">
        <v>1706</v>
      </c>
      <c r="C6241">
        <v>10</v>
      </c>
      <c r="D6241">
        <v>-3.9</v>
      </c>
      <c r="E6241">
        <v>10</v>
      </c>
      <c r="F6241" t="s">
        <v>1756</v>
      </c>
      <c r="G6241">
        <v>100</v>
      </c>
      <c r="H6241">
        <v>16824.955999999998</v>
      </c>
      <c r="I6241">
        <v>102614.34</v>
      </c>
      <c r="J6241" t="s">
        <v>752</v>
      </c>
      <c r="T6241">
        <f t="shared" si="124"/>
        <v>6.1</v>
      </c>
      <c r="U6241">
        <v>6.1</v>
      </c>
    </row>
    <row r="6242" spans="1:21" x14ac:dyDescent="0.2">
      <c r="A6242" t="s">
        <v>1938</v>
      </c>
      <c r="B6242" s="10" t="s">
        <v>1722</v>
      </c>
      <c r="C6242">
        <v>10.8</v>
      </c>
      <c r="D6242">
        <v>-4.7</v>
      </c>
      <c r="E6242">
        <v>0.80000000000000104</v>
      </c>
      <c r="F6242" t="s">
        <v>1690</v>
      </c>
      <c r="G6242">
        <v>55</v>
      </c>
      <c r="H6242">
        <v>16824.955999999998</v>
      </c>
      <c r="I6242">
        <v>102614.34</v>
      </c>
      <c r="J6242" t="s">
        <v>752</v>
      </c>
      <c r="T6242">
        <f t="shared" si="124"/>
        <v>-3.899999999999999</v>
      </c>
      <c r="U6242">
        <v>-3.899999999999999</v>
      </c>
    </row>
    <row r="6243" spans="1:21" x14ac:dyDescent="0.2">
      <c r="A6243" t="s">
        <v>1938</v>
      </c>
      <c r="B6243" s="10" t="s">
        <v>1215</v>
      </c>
      <c r="C6243">
        <v>46.5</v>
      </c>
      <c r="D6243">
        <v>-40.4</v>
      </c>
      <c r="E6243">
        <v>35.700000000000003</v>
      </c>
      <c r="F6243" t="s">
        <v>1874</v>
      </c>
      <c r="G6243">
        <v>220</v>
      </c>
      <c r="H6243">
        <v>16824.955999999998</v>
      </c>
      <c r="I6243">
        <v>102614.34</v>
      </c>
      <c r="J6243" t="s">
        <v>752</v>
      </c>
      <c r="T6243">
        <f t="shared" si="124"/>
        <v>-4.6999999999999957</v>
      </c>
      <c r="U6243">
        <v>-4.6999999999999957</v>
      </c>
    </row>
    <row r="6244" spans="1:21" x14ac:dyDescent="0.2">
      <c r="A6244" t="s">
        <v>1938</v>
      </c>
      <c r="B6244" s="10" t="s">
        <v>1700</v>
      </c>
      <c r="C6244">
        <v>61.5</v>
      </c>
      <c r="D6244">
        <v>-55.4</v>
      </c>
      <c r="E6244">
        <v>15</v>
      </c>
      <c r="F6244" t="s">
        <v>1701</v>
      </c>
      <c r="G6244">
        <v>350</v>
      </c>
      <c r="H6244">
        <v>16824.955999999998</v>
      </c>
      <c r="I6244">
        <v>102614.34</v>
      </c>
      <c r="J6244" t="s">
        <v>752</v>
      </c>
      <c r="T6244">
        <f t="shared" si="124"/>
        <v>-40.4</v>
      </c>
      <c r="U6244">
        <v>-40.4</v>
      </c>
    </row>
    <row r="6245" spans="1:21" x14ac:dyDescent="0.2">
      <c r="A6245" t="s">
        <v>1938</v>
      </c>
      <c r="B6245" s="10" t="s">
        <v>1875</v>
      </c>
      <c r="C6245">
        <v>73.599999999999994</v>
      </c>
      <c r="D6245">
        <v>-67.5</v>
      </c>
      <c r="E6245">
        <v>12.1</v>
      </c>
      <c r="F6245" t="s">
        <v>1876</v>
      </c>
      <c r="G6245">
        <v>500</v>
      </c>
      <c r="H6245">
        <v>16824.955999999998</v>
      </c>
      <c r="I6245">
        <v>102614.34</v>
      </c>
      <c r="J6245" t="s">
        <v>752</v>
      </c>
      <c r="T6245">
        <f t="shared" si="124"/>
        <v>-55.4</v>
      </c>
      <c r="U6245">
        <v>-55.4</v>
      </c>
    </row>
    <row r="6246" spans="1:21" x14ac:dyDescent="0.2">
      <c r="A6246" t="s">
        <v>1939</v>
      </c>
      <c r="B6246" s="10" t="s">
        <v>1706</v>
      </c>
      <c r="C6246">
        <v>11</v>
      </c>
      <c r="D6246">
        <v>-4.62</v>
      </c>
      <c r="E6246">
        <v>11</v>
      </c>
      <c r="F6246" t="s">
        <v>1756</v>
      </c>
      <c r="G6246">
        <v>100</v>
      </c>
      <c r="H6246">
        <v>16808.133000000002</v>
      </c>
      <c r="I6246">
        <v>102663.871</v>
      </c>
      <c r="J6246" t="s">
        <v>752</v>
      </c>
      <c r="T6246">
        <f t="shared" si="124"/>
        <v>6.38</v>
      </c>
      <c r="U6246">
        <v>6.38</v>
      </c>
    </row>
    <row r="6247" spans="1:21" x14ac:dyDescent="0.2">
      <c r="A6247" t="s">
        <v>1939</v>
      </c>
      <c r="B6247" s="10" t="s">
        <v>1215</v>
      </c>
      <c r="C6247">
        <v>34.299999999999997</v>
      </c>
      <c r="D6247">
        <v>-27.92</v>
      </c>
      <c r="E6247">
        <v>23.3</v>
      </c>
      <c r="F6247" t="s">
        <v>1874</v>
      </c>
      <c r="G6247">
        <v>220</v>
      </c>
      <c r="H6247">
        <v>16808.133000000002</v>
      </c>
      <c r="I6247">
        <v>102663.871</v>
      </c>
      <c r="J6247" t="s">
        <v>752</v>
      </c>
      <c r="T6247">
        <f t="shared" si="124"/>
        <v>-4.620000000000001</v>
      </c>
      <c r="U6247">
        <v>-4.620000000000001</v>
      </c>
    </row>
    <row r="6248" spans="1:21" x14ac:dyDescent="0.2">
      <c r="A6248" t="s">
        <v>1939</v>
      </c>
      <c r="B6248" s="10" t="s">
        <v>1700</v>
      </c>
      <c r="C6248">
        <v>66.5</v>
      </c>
      <c r="D6248">
        <v>-60.12</v>
      </c>
      <c r="E6248">
        <v>32.200000000000003</v>
      </c>
      <c r="F6248" t="s">
        <v>1701</v>
      </c>
      <c r="G6248">
        <v>350</v>
      </c>
      <c r="H6248">
        <v>16808.133000000002</v>
      </c>
      <c r="I6248">
        <v>102663.871</v>
      </c>
      <c r="J6248" t="s">
        <v>752</v>
      </c>
      <c r="T6248">
        <f t="shared" si="124"/>
        <v>-27.919999999999995</v>
      </c>
      <c r="U6248">
        <v>-27.919999999999995</v>
      </c>
    </row>
    <row r="6249" spans="1:21" x14ac:dyDescent="0.2">
      <c r="A6249" t="s">
        <v>1939</v>
      </c>
      <c r="B6249" s="10" t="s">
        <v>1875</v>
      </c>
      <c r="C6249">
        <v>77.099999999999994</v>
      </c>
      <c r="D6249">
        <v>-70.72</v>
      </c>
      <c r="E6249">
        <v>10.6</v>
      </c>
      <c r="F6249" t="s">
        <v>1876</v>
      </c>
      <c r="G6249">
        <v>500</v>
      </c>
      <c r="H6249">
        <v>16808.133000000002</v>
      </c>
      <c r="I6249">
        <v>102663.871</v>
      </c>
      <c r="J6249" t="s">
        <v>752</v>
      </c>
      <c r="T6249">
        <f t="shared" si="124"/>
        <v>-60.12</v>
      </c>
      <c r="U6249">
        <v>-60.12</v>
      </c>
    </row>
    <row r="6250" spans="1:21" x14ac:dyDescent="0.2">
      <c r="A6250" t="s">
        <v>1940</v>
      </c>
      <c r="B6250" s="10" t="s">
        <v>1706</v>
      </c>
      <c r="C6250">
        <v>8.8000000000000007</v>
      </c>
      <c r="D6250">
        <v>-2.0699999999999998</v>
      </c>
      <c r="E6250">
        <v>8.8000000000000007</v>
      </c>
      <c r="F6250" t="s">
        <v>1756</v>
      </c>
      <c r="G6250">
        <v>100</v>
      </c>
      <c r="H6250">
        <v>16820.043000000001</v>
      </c>
      <c r="I6250">
        <v>102533.818</v>
      </c>
      <c r="J6250" t="s">
        <v>752</v>
      </c>
      <c r="T6250">
        <f t="shared" si="124"/>
        <v>6.73</v>
      </c>
      <c r="U6250">
        <v>6.73</v>
      </c>
    </row>
    <row r="6251" spans="1:21" x14ac:dyDescent="0.2">
      <c r="A6251" t="s">
        <v>1940</v>
      </c>
      <c r="B6251" s="10" t="s">
        <v>1722</v>
      </c>
      <c r="C6251">
        <v>11</v>
      </c>
      <c r="D6251">
        <v>-4.2699999999999996</v>
      </c>
      <c r="E6251">
        <v>2.2000000000000002</v>
      </c>
      <c r="F6251" t="s">
        <v>1690</v>
      </c>
      <c r="G6251">
        <v>55</v>
      </c>
      <c r="H6251">
        <v>16820.043000000001</v>
      </c>
      <c r="I6251">
        <v>102533.818</v>
      </c>
      <c r="J6251" t="s">
        <v>752</v>
      </c>
      <c r="T6251">
        <f t="shared" si="124"/>
        <v>-2.0699999999999994</v>
      </c>
      <c r="U6251">
        <v>-2.0699999999999994</v>
      </c>
    </row>
    <row r="6252" spans="1:21" x14ac:dyDescent="0.2">
      <c r="A6252" t="s">
        <v>1940</v>
      </c>
      <c r="B6252" s="10" t="s">
        <v>1215</v>
      </c>
      <c r="C6252">
        <v>43</v>
      </c>
      <c r="D6252">
        <v>-36.270000000000003</v>
      </c>
      <c r="E6252">
        <v>32</v>
      </c>
      <c r="F6252" t="s">
        <v>1874</v>
      </c>
      <c r="G6252">
        <v>220</v>
      </c>
      <c r="H6252">
        <v>16820.043000000001</v>
      </c>
      <c r="I6252">
        <v>102533.818</v>
      </c>
      <c r="J6252" t="s">
        <v>752</v>
      </c>
      <c r="T6252">
        <f t="shared" si="124"/>
        <v>-4.2700000000000031</v>
      </c>
      <c r="U6252">
        <v>-4.2700000000000031</v>
      </c>
    </row>
    <row r="6253" spans="1:21" x14ac:dyDescent="0.2">
      <c r="A6253" t="s">
        <v>1940</v>
      </c>
      <c r="B6253" s="10" t="s">
        <v>1700</v>
      </c>
      <c r="C6253">
        <v>63</v>
      </c>
      <c r="D6253">
        <v>-56.27</v>
      </c>
      <c r="E6253">
        <v>20</v>
      </c>
      <c r="F6253" t="s">
        <v>1701</v>
      </c>
      <c r="G6253">
        <v>350</v>
      </c>
      <c r="H6253">
        <v>16820.043000000001</v>
      </c>
      <c r="I6253">
        <v>102533.818</v>
      </c>
      <c r="J6253" t="s">
        <v>752</v>
      </c>
      <c r="T6253">
        <f t="shared" si="124"/>
        <v>-36.270000000000003</v>
      </c>
      <c r="U6253">
        <v>-36.270000000000003</v>
      </c>
    </row>
    <row r="6254" spans="1:21" x14ac:dyDescent="0.2">
      <c r="A6254" t="s">
        <v>1940</v>
      </c>
      <c r="B6254" s="10" t="s">
        <v>1875</v>
      </c>
      <c r="C6254">
        <v>75</v>
      </c>
      <c r="D6254">
        <v>-68.27</v>
      </c>
      <c r="E6254">
        <v>12</v>
      </c>
      <c r="F6254" t="s">
        <v>1876</v>
      </c>
      <c r="G6254">
        <v>500</v>
      </c>
      <c r="H6254">
        <v>16820.043000000001</v>
      </c>
      <c r="I6254">
        <v>102533.818</v>
      </c>
      <c r="J6254" t="s">
        <v>752</v>
      </c>
      <c r="T6254">
        <f t="shared" si="124"/>
        <v>-56.269999999999996</v>
      </c>
      <c r="U6254">
        <v>-56.269999999999996</v>
      </c>
    </row>
    <row r="6255" spans="1:21" x14ac:dyDescent="0.2">
      <c r="A6255" t="s">
        <v>1941</v>
      </c>
      <c r="B6255" s="10" t="s">
        <v>1706</v>
      </c>
      <c r="C6255">
        <v>7.5</v>
      </c>
      <c r="D6255">
        <v>-1.53</v>
      </c>
      <c r="E6255">
        <v>7.5</v>
      </c>
      <c r="F6255" t="s">
        <v>1756</v>
      </c>
      <c r="G6255">
        <v>100</v>
      </c>
      <c r="H6255">
        <v>16808.011999999999</v>
      </c>
      <c r="I6255">
        <v>102550.159</v>
      </c>
      <c r="J6255" t="s">
        <v>752</v>
      </c>
      <c r="T6255">
        <f t="shared" si="124"/>
        <v>5.97</v>
      </c>
      <c r="U6255">
        <v>5.97</v>
      </c>
    </row>
    <row r="6256" spans="1:21" x14ac:dyDescent="0.2">
      <c r="A6256" t="s">
        <v>1941</v>
      </c>
      <c r="B6256" s="10" t="s">
        <v>1722</v>
      </c>
      <c r="C6256">
        <v>10.7</v>
      </c>
      <c r="D6256">
        <v>-4.7300000000000004</v>
      </c>
      <c r="E6256">
        <v>3.2</v>
      </c>
      <c r="F6256" t="s">
        <v>1690</v>
      </c>
      <c r="G6256">
        <v>55</v>
      </c>
      <c r="H6256">
        <v>16808.011999999999</v>
      </c>
      <c r="I6256">
        <v>102550.159</v>
      </c>
      <c r="J6256" t="s">
        <v>752</v>
      </c>
      <c r="T6256">
        <f t="shared" si="124"/>
        <v>-1.5300000000000002</v>
      </c>
      <c r="U6256">
        <v>-1.5300000000000002</v>
      </c>
    </row>
    <row r="6257" spans="1:21" x14ac:dyDescent="0.2">
      <c r="A6257" t="s">
        <v>1941</v>
      </c>
      <c r="B6257" s="10" t="s">
        <v>1215</v>
      </c>
      <c r="C6257">
        <v>39</v>
      </c>
      <c r="D6257">
        <v>-33.03</v>
      </c>
      <c r="E6257">
        <v>28.3</v>
      </c>
      <c r="F6257" t="s">
        <v>1874</v>
      </c>
      <c r="G6257">
        <v>220</v>
      </c>
      <c r="H6257">
        <v>16808.011999999999</v>
      </c>
      <c r="I6257">
        <v>102550.159</v>
      </c>
      <c r="J6257" t="s">
        <v>752</v>
      </c>
      <c r="T6257">
        <f t="shared" si="124"/>
        <v>-4.7300000000000004</v>
      </c>
      <c r="U6257">
        <v>-4.7300000000000004</v>
      </c>
    </row>
    <row r="6258" spans="1:21" x14ac:dyDescent="0.2">
      <c r="A6258" t="s">
        <v>1941</v>
      </c>
      <c r="B6258" s="10" t="s">
        <v>1700</v>
      </c>
      <c r="C6258">
        <v>65</v>
      </c>
      <c r="D6258">
        <v>-59.03</v>
      </c>
      <c r="E6258">
        <v>26</v>
      </c>
      <c r="F6258" t="s">
        <v>1701</v>
      </c>
      <c r="G6258">
        <v>350</v>
      </c>
      <c r="H6258">
        <v>16808.011999999999</v>
      </c>
      <c r="I6258">
        <v>102550.159</v>
      </c>
      <c r="J6258" t="s">
        <v>752</v>
      </c>
      <c r="T6258">
        <f t="shared" si="124"/>
        <v>-33.03</v>
      </c>
      <c r="U6258">
        <v>-33.03</v>
      </c>
    </row>
    <row r="6259" spans="1:21" x14ac:dyDescent="0.2">
      <c r="A6259" t="s">
        <v>1941</v>
      </c>
      <c r="B6259" s="10" t="s">
        <v>1875</v>
      </c>
      <c r="C6259">
        <v>73.900000000000006</v>
      </c>
      <c r="D6259">
        <v>-67.930000000000007</v>
      </c>
      <c r="E6259">
        <v>8.9000000000000092</v>
      </c>
      <c r="F6259" t="s">
        <v>1876</v>
      </c>
      <c r="G6259">
        <v>500</v>
      </c>
      <c r="H6259">
        <v>16808.011999999999</v>
      </c>
      <c r="I6259">
        <v>102550.159</v>
      </c>
      <c r="J6259" t="s">
        <v>752</v>
      </c>
      <c r="T6259">
        <f t="shared" si="124"/>
        <v>-59.03</v>
      </c>
      <c r="U6259">
        <v>-59.03</v>
      </c>
    </row>
    <row r="6260" spans="1:21" x14ac:dyDescent="0.2">
      <c r="A6260" t="s">
        <v>1942</v>
      </c>
      <c r="B6260" s="10" t="s">
        <v>1706</v>
      </c>
      <c r="C6260">
        <v>6.6</v>
      </c>
      <c r="D6260">
        <v>-0.96</v>
      </c>
      <c r="E6260">
        <v>6.6</v>
      </c>
      <c r="F6260" t="s">
        <v>1756</v>
      </c>
      <c r="G6260">
        <v>100</v>
      </c>
      <c r="H6260">
        <v>16805.75</v>
      </c>
      <c r="I6260">
        <v>102570.76700000001</v>
      </c>
      <c r="J6260" t="s">
        <v>752</v>
      </c>
      <c r="T6260">
        <f t="shared" si="124"/>
        <v>5.64</v>
      </c>
      <c r="U6260">
        <v>5.64</v>
      </c>
    </row>
    <row r="6261" spans="1:21" x14ac:dyDescent="0.2">
      <c r="A6261" t="s">
        <v>1942</v>
      </c>
      <c r="B6261" s="10" t="s">
        <v>1722</v>
      </c>
      <c r="C6261">
        <v>9</v>
      </c>
      <c r="D6261">
        <v>-3.36</v>
      </c>
      <c r="E6261">
        <v>2.4</v>
      </c>
      <c r="F6261" t="s">
        <v>1690</v>
      </c>
      <c r="G6261">
        <v>55</v>
      </c>
      <c r="H6261">
        <v>16805.75</v>
      </c>
      <c r="I6261">
        <v>102570.76700000001</v>
      </c>
      <c r="J6261" t="s">
        <v>752</v>
      </c>
      <c r="T6261">
        <f t="shared" si="124"/>
        <v>-0.96</v>
      </c>
      <c r="U6261">
        <v>-0.96</v>
      </c>
    </row>
    <row r="6262" spans="1:21" x14ac:dyDescent="0.2">
      <c r="A6262" t="s">
        <v>1942</v>
      </c>
      <c r="B6262" s="10" t="s">
        <v>1215</v>
      </c>
      <c r="C6262">
        <v>43.5</v>
      </c>
      <c r="D6262">
        <v>-37.86</v>
      </c>
      <c r="E6262">
        <v>34.5</v>
      </c>
      <c r="F6262" t="s">
        <v>1874</v>
      </c>
      <c r="G6262">
        <v>220</v>
      </c>
      <c r="H6262">
        <v>16805.75</v>
      </c>
      <c r="I6262">
        <v>102570.76700000001</v>
      </c>
      <c r="J6262" t="s">
        <v>752</v>
      </c>
      <c r="T6262">
        <f t="shared" si="124"/>
        <v>-3.3599999999999994</v>
      </c>
      <c r="U6262">
        <v>-3.3599999999999994</v>
      </c>
    </row>
    <row r="6263" spans="1:21" x14ac:dyDescent="0.2">
      <c r="A6263" t="s">
        <v>1942</v>
      </c>
      <c r="B6263" s="10" t="s">
        <v>1700</v>
      </c>
      <c r="C6263">
        <v>54</v>
      </c>
      <c r="D6263">
        <v>-48.36</v>
      </c>
      <c r="E6263">
        <v>10.5</v>
      </c>
      <c r="F6263" t="s">
        <v>1701</v>
      </c>
      <c r="G6263">
        <v>350</v>
      </c>
      <c r="H6263">
        <v>16805.75</v>
      </c>
      <c r="I6263">
        <v>102570.76700000001</v>
      </c>
      <c r="J6263" t="s">
        <v>752</v>
      </c>
      <c r="T6263">
        <f t="shared" si="124"/>
        <v>-37.86</v>
      </c>
      <c r="U6263">
        <v>-37.86</v>
      </c>
    </row>
    <row r="6264" spans="1:21" x14ac:dyDescent="0.2">
      <c r="A6264" t="s">
        <v>1942</v>
      </c>
      <c r="B6264" s="10" t="s">
        <v>1875</v>
      </c>
      <c r="C6264">
        <v>72</v>
      </c>
      <c r="D6264">
        <v>-66.36</v>
      </c>
      <c r="E6264">
        <v>18</v>
      </c>
      <c r="F6264" t="s">
        <v>1876</v>
      </c>
      <c r="G6264">
        <v>500</v>
      </c>
      <c r="H6264">
        <v>16805.75</v>
      </c>
      <c r="I6264">
        <v>102570.76700000001</v>
      </c>
      <c r="J6264" t="s">
        <v>752</v>
      </c>
      <c r="T6264">
        <f t="shared" si="124"/>
        <v>-48.36</v>
      </c>
      <c r="U6264">
        <v>-48.36</v>
      </c>
    </row>
    <row r="6265" spans="1:21" x14ac:dyDescent="0.2">
      <c r="A6265" t="s">
        <v>1943</v>
      </c>
      <c r="B6265" s="10" t="s">
        <v>1706</v>
      </c>
      <c r="C6265">
        <v>8.5</v>
      </c>
      <c r="D6265">
        <v>-2.52</v>
      </c>
      <c r="E6265">
        <v>8.5</v>
      </c>
      <c r="F6265" t="s">
        <v>1756</v>
      </c>
      <c r="G6265">
        <v>100</v>
      </c>
      <c r="H6265">
        <v>16794.467000000001</v>
      </c>
      <c r="I6265">
        <v>102600.531</v>
      </c>
      <c r="J6265" t="s">
        <v>752</v>
      </c>
      <c r="T6265">
        <f t="shared" si="124"/>
        <v>5.98</v>
      </c>
      <c r="U6265">
        <v>5.98</v>
      </c>
    </row>
    <row r="6266" spans="1:21" x14ac:dyDescent="0.2">
      <c r="A6266" t="s">
        <v>1943</v>
      </c>
      <c r="B6266" s="10" t="s">
        <v>1722</v>
      </c>
      <c r="C6266">
        <v>10.7</v>
      </c>
      <c r="D6266">
        <v>-4.72</v>
      </c>
      <c r="E6266">
        <v>2.2000000000000002</v>
      </c>
      <c r="F6266" t="s">
        <v>1690</v>
      </c>
      <c r="G6266">
        <v>55</v>
      </c>
      <c r="H6266">
        <v>16794.467000000001</v>
      </c>
      <c r="I6266">
        <v>102600.531</v>
      </c>
      <c r="J6266" t="s">
        <v>752</v>
      </c>
      <c r="T6266">
        <f t="shared" si="124"/>
        <v>-2.5199999999999996</v>
      </c>
      <c r="U6266">
        <v>-2.5199999999999996</v>
      </c>
    </row>
    <row r="6267" spans="1:21" x14ac:dyDescent="0.2">
      <c r="A6267" t="s">
        <v>1943</v>
      </c>
      <c r="B6267" s="10" t="s">
        <v>1215</v>
      </c>
      <c r="C6267">
        <v>32</v>
      </c>
      <c r="D6267">
        <v>-26.02</v>
      </c>
      <c r="E6267">
        <v>21.3</v>
      </c>
      <c r="F6267" t="s">
        <v>1874</v>
      </c>
      <c r="G6267">
        <v>220</v>
      </c>
      <c r="H6267">
        <v>16794.467000000001</v>
      </c>
      <c r="I6267">
        <v>102600.531</v>
      </c>
      <c r="J6267" t="s">
        <v>752</v>
      </c>
      <c r="T6267">
        <f t="shared" si="124"/>
        <v>-4.7199999999999989</v>
      </c>
      <c r="U6267">
        <v>-4.7199999999999989</v>
      </c>
    </row>
    <row r="6268" spans="1:21" x14ac:dyDescent="0.2">
      <c r="A6268" t="s">
        <v>1943</v>
      </c>
      <c r="B6268" s="10" t="s">
        <v>1700</v>
      </c>
      <c r="C6268">
        <v>49</v>
      </c>
      <c r="D6268">
        <v>-43.02</v>
      </c>
      <c r="E6268">
        <v>17</v>
      </c>
      <c r="F6268" t="s">
        <v>1701</v>
      </c>
      <c r="G6268">
        <v>350</v>
      </c>
      <c r="H6268">
        <v>16794.467000000001</v>
      </c>
      <c r="I6268">
        <v>102600.531</v>
      </c>
      <c r="J6268" t="s">
        <v>752</v>
      </c>
      <c r="T6268">
        <f t="shared" si="124"/>
        <v>-26.020000000000003</v>
      </c>
      <c r="U6268">
        <v>-26.020000000000003</v>
      </c>
    </row>
    <row r="6269" spans="1:21" x14ac:dyDescent="0.2">
      <c r="A6269" t="s">
        <v>1943</v>
      </c>
      <c r="B6269" s="10" t="s">
        <v>1875</v>
      </c>
      <c r="C6269">
        <v>72.3</v>
      </c>
      <c r="D6269">
        <v>-66.319999999999993</v>
      </c>
      <c r="E6269">
        <v>23.3</v>
      </c>
      <c r="F6269" t="s">
        <v>1876</v>
      </c>
      <c r="G6269">
        <v>500</v>
      </c>
      <c r="H6269">
        <v>16794.467000000001</v>
      </c>
      <c r="I6269">
        <v>102600.531</v>
      </c>
      <c r="J6269" t="s">
        <v>752</v>
      </c>
      <c r="T6269">
        <f t="shared" si="124"/>
        <v>-43.019999999999996</v>
      </c>
      <c r="U6269">
        <v>-43.019999999999996</v>
      </c>
    </row>
    <row r="6270" spans="1:21" x14ac:dyDescent="0.2">
      <c r="A6270" t="s">
        <v>1944</v>
      </c>
      <c r="B6270" s="10" t="s">
        <v>1706</v>
      </c>
      <c r="C6270">
        <v>7.6</v>
      </c>
      <c r="D6270">
        <v>-1.86</v>
      </c>
      <c r="E6270">
        <v>7.6</v>
      </c>
      <c r="F6270" t="s">
        <v>1756</v>
      </c>
      <c r="G6270">
        <v>100</v>
      </c>
      <c r="H6270">
        <v>16787.129000000001</v>
      </c>
      <c r="I6270">
        <v>102627.071</v>
      </c>
      <c r="J6270" t="s">
        <v>752</v>
      </c>
      <c r="T6270">
        <f t="shared" si="124"/>
        <v>5.7399999999999993</v>
      </c>
      <c r="U6270">
        <v>5.7399999999999993</v>
      </c>
    </row>
    <row r="6271" spans="1:21" x14ac:dyDescent="0.2">
      <c r="A6271" t="s">
        <v>1944</v>
      </c>
      <c r="B6271" s="10" t="s">
        <v>1722</v>
      </c>
      <c r="C6271">
        <v>10.7</v>
      </c>
      <c r="D6271">
        <v>-4.96</v>
      </c>
      <c r="E6271">
        <v>3.1</v>
      </c>
      <c r="F6271" t="s">
        <v>1690</v>
      </c>
      <c r="G6271">
        <v>55</v>
      </c>
      <c r="H6271">
        <v>16787.129000000001</v>
      </c>
      <c r="I6271">
        <v>102627.071</v>
      </c>
      <c r="J6271" t="s">
        <v>752</v>
      </c>
      <c r="T6271">
        <f t="shared" si="124"/>
        <v>-1.8599999999999999</v>
      </c>
      <c r="U6271">
        <v>-1.8599999999999999</v>
      </c>
    </row>
    <row r="6272" spans="1:21" x14ac:dyDescent="0.2">
      <c r="A6272" t="s">
        <v>1944</v>
      </c>
      <c r="B6272" s="10" t="s">
        <v>1215</v>
      </c>
      <c r="C6272">
        <v>40.799999999999997</v>
      </c>
      <c r="D6272">
        <v>-35.06</v>
      </c>
      <c r="E6272">
        <v>30.1</v>
      </c>
      <c r="F6272" t="s">
        <v>1874</v>
      </c>
      <c r="G6272">
        <v>220</v>
      </c>
      <c r="H6272">
        <v>16787.129000000001</v>
      </c>
      <c r="I6272">
        <v>102627.071</v>
      </c>
      <c r="J6272" t="s">
        <v>752</v>
      </c>
      <c r="T6272">
        <f t="shared" si="124"/>
        <v>-4.9600000000000009</v>
      </c>
      <c r="U6272">
        <v>-4.9600000000000009</v>
      </c>
    </row>
    <row r="6273" spans="1:21" x14ac:dyDescent="0.2">
      <c r="A6273" t="s">
        <v>1944</v>
      </c>
      <c r="B6273" s="10" t="s">
        <v>1700</v>
      </c>
      <c r="C6273">
        <v>56.1</v>
      </c>
      <c r="D6273">
        <v>-50.36</v>
      </c>
      <c r="E6273">
        <v>15.3</v>
      </c>
      <c r="F6273" t="s">
        <v>1701</v>
      </c>
      <c r="G6273">
        <v>350</v>
      </c>
      <c r="H6273">
        <v>16787.129000000001</v>
      </c>
      <c r="I6273">
        <v>102627.071</v>
      </c>
      <c r="J6273" t="s">
        <v>752</v>
      </c>
      <c r="T6273">
        <f t="shared" si="124"/>
        <v>-35.06</v>
      </c>
      <c r="U6273">
        <v>-35.06</v>
      </c>
    </row>
    <row r="6274" spans="1:21" x14ac:dyDescent="0.2">
      <c r="A6274" t="s">
        <v>1944</v>
      </c>
      <c r="B6274" s="10" t="s">
        <v>1875</v>
      </c>
      <c r="C6274">
        <v>72.5</v>
      </c>
      <c r="D6274">
        <v>-66.760000000000005</v>
      </c>
      <c r="E6274">
        <v>16.399999999999999</v>
      </c>
      <c r="F6274" t="s">
        <v>1876</v>
      </c>
      <c r="G6274">
        <v>500</v>
      </c>
      <c r="H6274">
        <v>16787.129000000001</v>
      </c>
      <c r="I6274">
        <v>102627.071</v>
      </c>
      <c r="J6274" t="s">
        <v>752</v>
      </c>
      <c r="T6274">
        <f t="shared" si="124"/>
        <v>-50.360000000000007</v>
      </c>
      <c r="U6274">
        <v>-50.360000000000007</v>
      </c>
    </row>
    <row r="6275" spans="1:21" x14ac:dyDescent="0.2">
      <c r="A6275" t="s">
        <v>1945</v>
      </c>
      <c r="B6275" s="10" t="s">
        <v>1706</v>
      </c>
      <c r="C6275">
        <v>10.1</v>
      </c>
      <c r="D6275">
        <v>-4.03</v>
      </c>
      <c r="E6275">
        <v>10.1</v>
      </c>
      <c r="F6275" t="s">
        <v>1756</v>
      </c>
      <c r="G6275">
        <v>100</v>
      </c>
      <c r="H6275">
        <v>16779.098999999998</v>
      </c>
      <c r="I6275">
        <v>102654.95299999999</v>
      </c>
      <c r="J6275" t="s">
        <v>752</v>
      </c>
      <c r="T6275">
        <f t="shared" ref="T6275:T6338" si="125">D6275+E6275</f>
        <v>6.0699999999999994</v>
      </c>
      <c r="U6275">
        <v>6.0699999999999994</v>
      </c>
    </row>
    <row r="6276" spans="1:21" x14ac:dyDescent="0.2">
      <c r="A6276" t="s">
        <v>1945</v>
      </c>
      <c r="B6276" s="10" t="s">
        <v>1722</v>
      </c>
      <c r="C6276">
        <v>12.1</v>
      </c>
      <c r="D6276">
        <v>-6.03</v>
      </c>
      <c r="E6276">
        <v>2</v>
      </c>
      <c r="F6276" t="s">
        <v>1690</v>
      </c>
      <c r="G6276">
        <v>55</v>
      </c>
      <c r="H6276">
        <v>16779.098999999998</v>
      </c>
      <c r="I6276">
        <v>102654.95299999999</v>
      </c>
      <c r="J6276" t="s">
        <v>752</v>
      </c>
      <c r="T6276">
        <f t="shared" si="125"/>
        <v>-4.03</v>
      </c>
      <c r="U6276">
        <v>-4.03</v>
      </c>
    </row>
    <row r="6277" spans="1:21" x14ac:dyDescent="0.2">
      <c r="A6277" t="s">
        <v>1945</v>
      </c>
      <c r="B6277" s="10" t="s">
        <v>1215</v>
      </c>
      <c r="C6277">
        <v>37</v>
      </c>
      <c r="D6277">
        <v>-30.93</v>
      </c>
      <c r="E6277">
        <v>24.9</v>
      </c>
      <c r="F6277" t="s">
        <v>1874</v>
      </c>
      <c r="G6277">
        <v>220</v>
      </c>
      <c r="H6277">
        <v>16779.098999999998</v>
      </c>
      <c r="I6277">
        <v>102654.95299999999</v>
      </c>
      <c r="J6277" t="s">
        <v>752</v>
      </c>
      <c r="T6277">
        <f t="shared" si="125"/>
        <v>-6.0300000000000011</v>
      </c>
      <c r="U6277">
        <v>-6.0300000000000011</v>
      </c>
    </row>
    <row r="6278" spans="1:21" x14ac:dyDescent="0.2">
      <c r="A6278" t="s">
        <v>1945</v>
      </c>
      <c r="B6278" s="10" t="s">
        <v>1700</v>
      </c>
      <c r="C6278">
        <v>63.1</v>
      </c>
      <c r="D6278">
        <v>-57.03</v>
      </c>
      <c r="E6278">
        <v>26.1</v>
      </c>
      <c r="F6278" t="s">
        <v>1701</v>
      </c>
      <c r="G6278">
        <v>350</v>
      </c>
      <c r="H6278">
        <v>16779.098999999998</v>
      </c>
      <c r="I6278">
        <v>102654.95299999999</v>
      </c>
      <c r="J6278" t="s">
        <v>752</v>
      </c>
      <c r="T6278">
        <f t="shared" si="125"/>
        <v>-30.93</v>
      </c>
      <c r="U6278">
        <v>-30.93</v>
      </c>
    </row>
    <row r="6279" spans="1:21" x14ac:dyDescent="0.2">
      <c r="A6279" t="s">
        <v>1945</v>
      </c>
      <c r="B6279" s="10" t="s">
        <v>1875</v>
      </c>
      <c r="C6279">
        <v>72</v>
      </c>
      <c r="D6279">
        <v>-65.930000000000007</v>
      </c>
      <c r="E6279">
        <v>8.9</v>
      </c>
      <c r="F6279" t="s">
        <v>1876</v>
      </c>
      <c r="G6279">
        <v>500</v>
      </c>
      <c r="H6279">
        <v>16779.098999999998</v>
      </c>
      <c r="I6279">
        <v>102654.95299999999</v>
      </c>
      <c r="J6279" t="s">
        <v>752</v>
      </c>
      <c r="T6279">
        <f t="shared" si="125"/>
        <v>-57.030000000000008</v>
      </c>
      <c r="U6279">
        <v>-57.030000000000008</v>
      </c>
    </row>
    <row r="6280" spans="1:21" x14ac:dyDescent="0.2">
      <c r="A6280" t="s">
        <v>1946</v>
      </c>
      <c r="B6280" s="10" t="s">
        <v>1706</v>
      </c>
      <c r="C6280">
        <v>12.2</v>
      </c>
      <c r="D6280">
        <v>-6</v>
      </c>
      <c r="E6280">
        <v>12.2</v>
      </c>
      <c r="F6280" t="s">
        <v>1756</v>
      </c>
      <c r="G6280">
        <v>100</v>
      </c>
      <c r="H6280">
        <v>16769.695</v>
      </c>
      <c r="I6280">
        <v>102676.167</v>
      </c>
      <c r="J6280" t="s">
        <v>752</v>
      </c>
      <c r="T6280">
        <f t="shared" si="125"/>
        <v>6.1999999999999993</v>
      </c>
      <c r="U6280">
        <v>6.1999999999999993</v>
      </c>
    </row>
    <row r="6281" spans="1:21" x14ac:dyDescent="0.2">
      <c r="A6281" t="s">
        <v>1946</v>
      </c>
      <c r="B6281" s="10" t="s">
        <v>1215</v>
      </c>
      <c r="C6281">
        <v>33.200000000000003</v>
      </c>
      <c r="D6281">
        <v>-27</v>
      </c>
      <c r="E6281">
        <v>21</v>
      </c>
      <c r="F6281" t="s">
        <v>1874</v>
      </c>
      <c r="G6281">
        <v>220</v>
      </c>
      <c r="H6281">
        <v>16769.695</v>
      </c>
      <c r="I6281">
        <v>102676.167</v>
      </c>
      <c r="J6281" t="s">
        <v>752</v>
      </c>
      <c r="T6281">
        <f t="shared" si="125"/>
        <v>-6</v>
      </c>
      <c r="U6281">
        <v>-6</v>
      </c>
    </row>
    <row r="6282" spans="1:21" x14ac:dyDescent="0.2">
      <c r="A6282" t="s">
        <v>1946</v>
      </c>
      <c r="B6282" s="10" t="s">
        <v>1700</v>
      </c>
      <c r="C6282">
        <v>55</v>
      </c>
      <c r="D6282">
        <v>-48.8</v>
      </c>
      <c r="E6282">
        <v>21.8</v>
      </c>
      <c r="F6282" t="s">
        <v>1701</v>
      </c>
      <c r="G6282">
        <v>350</v>
      </c>
      <c r="H6282">
        <v>16769.695</v>
      </c>
      <c r="I6282">
        <v>102676.167</v>
      </c>
      <c r="J6282" t="s">
        <v>752</v>
      </c>
      <c r="T6282">
        <f t="shared" si="125"/>
        <v>-26.999999999999996</v>
      </c>
      <c r="U6282">
        <v>-26.999999999999996</v>
      </c>
    </row>
    <row r="6283" spans="1:21" x14ac:dyDescent="0.2">
      <c r="A6283" t="s">
        <v>1947</v>
      </c>
      <c r="B6283" s="10" t="s">
        <v>1706</v>
      </c>
      <c r="C6283">
        <v>9.3000000000000007</v>
      </c>
      <c r="D6283">
        <v>-3.28</v>
      </c>
      <c r="E6283">
        <v>9.3000000000000007</v>
      </c>
      <c r="F6283" t="s">
        <v>1756</v>
      </c>
      <c r="G6283">
        <v>100</v>
      </c>
      <c r="H6283">
        <v>16801.651000000002</v>
      </c>
      <c r="I6283">
        <v>102525.70699999999</v>
      </c>
      <c r="J6283" t="s">
        <v>752</v>
      </c>
      <c r="T6283">
        <f t="shared" si="125"/>
        <v>6.0200000000000014</v>
      </c>
      <c r="U6283">
        <v>6.0200000000000014</v>
      </c>
    </row>
    <row r="6284" spans="1:21" x14ac:dyDescent="0.2">
      <c r="A6284" t="s">
        <v>1947</v>
      </c>
      <c r="B6284" s="10" t="s">
        <v>1722</v>
      </c>
      <c r="C6284">
        <v>10.8</v>
      </c>
      <c r="D6284">
        <v>-4.78</v>
      </c>
      <c r="E6284">
        <v>1.5</v>
      </c>
      <c r="F6284" t="s">
        <v>1690</v>
      </c>
      <c r="G6284">
        <v>55</v>
      </c>
      <c r="H6284">
        <v>16801.651000000002</v>
      </c>
      <c r="I6284">
        <v>102525.70699999999</v>
      </c>
      <c r="J6284" t="s">
        <v>752</v>
      </c>
      <c r="T6284">
        <f t="shared" si="125"/>
        <v>-3.2800000000000002</v>
      </c>
      <c r="U6284">
        <v>-3.2800000000000002</v>
      </c>
    </row>
    <row r="6285" spans="1:21" x14ac:dyDescent="0.2">
      <c r="A6285" t="s">
        <v>1947</v>
      </c>
      <c r="B6285" s="10" t="s">
        <v>1215</v>
      </c>
      <c r="C6285">
        <v>42</v>
      </c>
      <c r="D6285">
        <v>-35.97</v>
      </c>
      <c r="E6285">
        <v>31.2</v>
      </c>
      <c r="F6285" t="s">
        <v>1874</v>
      </c>
      <c r="G6285">
        <v>220</v>
      </c>
      <c r="H6285">
        <v>16801.651000000002</v>
      </c>
      <c r="I6285">
        <v>102525.70699999999</v>
      </c>
      <c r="J6285" t="s">
        <v>752</v>
      </c>
      <c r="T6285">
        <f t="shared" si="125"/>
        <v>-4.7699999999999996</v>
      </c>
      <c r="U6285">
        <v>-4.7699999999999996</v>
      </c>
    </row>
    <row r="6286" spans="1:21" x14ac:dyDescent="0.2">
      <c r="A6286" t="s">
        <v>1947</v>
      </c>
      <c r="B6286" s="10" t="s">
        <v>1700</v>
      </c>
      <c r="C6286">
        <v>58</v>
      </c>
      <c r="D6286">
        <v>-51.97</v>
      </c>
      <c r="E6286">
        <v>16</v>
      </c>
      <c r="F6286" t="s">
        <v>1701</v>
      </c>
      <c r="G6286">
        <v>350</v>
      </c>
      <c r="H6286">
        <v>16801.651000000002</v>
      </c>
      <c r="I6286">
        <v>102525.70699999999</v>
      </c>
      <c r="J6286" t="s">
        <v>752</v>
      </c>
      <c r="T6286">
        <f t="shared" si="125"/>
        <v>-35.97</v>
      </c>
      <c r="U6286">
        <v>-35.97</v>
      </c>
    </row>
    <row r="6287" spans="1:21" x14ac:dyDescent="0.2">
      <c r="A6287" t="s">
        <v>1948</v>
      </c>
      <c r="B6287" s="10" t="s">
        <v>1706</v>
      </c>
      <c r="C6287">
        <v>9.4</v>
      </c>
      <c r="D6287">
        <v>-3.49</v>
      </c>
      <c r="E6287">
        <v>9.4</v>
      </c>
      <c r="F6287" t="s">
        <v>1756</v>
      </c>
      <c r="G6287">
        <v>100</v>
      </c>
      <c r="H6287">
        <v>16786.401999999998</v>
      </c>
      <c r="I6287">
        <v>102532.853</v>
      </c>
      <c r="J6287" t="s">
        <v>752</v>
      </c>
      <c r="T6287">
        <f t="shared" si="125"/>
        <v>5.91</v>
      </c>
      <c r="U6287">
        <v>5.91</v>
      </c>
    </row>
    <row r="6288" spans="1:21" x14ac:dyDescent="0.2">
      <c r="A6288" t="s">
        <v>1948</v>
      </c>
      <c r="B6288" s="10" t="s">
        <v>1722</v>
      </c>
      <c r="C6288">
        <v>10.8</v>
      </c>
      <c r="D6288">
        <v>-4.8899999999999997</v>
      </c>
      <c r="E6288">
        <v>1.4</v>
      </c>
      <c r="F6288" t="s">
        <v>1690</v>
      </c>
      <c r="G6288">
        <v>55</v>
      </c>
      <c r="H6288">
        <v>16786.401999999998</v>
      </c>
      <c r="I6288">
        <v>102532.853</v>
      </c>
      <c r="J6288" t="s">
        <v>752</v>
      </c>
      <c r="T6288">
        <f t="shared" si="125"/>
        <v>-3.4899999999999998</v>
      </c>
      <c r="U6288">
        <v>-3.4899999999999998</v>
      </c>
    </row>
    <row r="6289" spans="1:21" x14ac:dyDescent="0.2">
      <c r="A6289" t="s">
        <v>1948</v>
      </c>
      <c r="B6289" s="10" t="s">
        <v>1215</v>
      </c>
      <c r="C6289">
        <v>42</v>
      </c>
      <c r="D6289">
        <v>-36.090000000000003</v>
      </c>
      <c r="E6289">
        <v>31.2</v>
      </c>
      <c r="F6289" t="s">
        <v>1874</v>
      </c>
      <c r="G6289">
        <v>220</v>
      </c>
      <c r="H6289">
        <v>16786.401999999998</v>
      </c>
      <c r="I6289">
        <v>102532.853</v>
      </c>
      <c r="J6289" t="s">
        <v>752</v>
      </c>
      <c r="T6289">
        <f t="shared" si="125"/>
        <v>-4.8900000000000041</v>
      </c>
      <c r="U6289">
        <v>-4.8900000000000041</v>
      </c>
    </row>
    <row r="6290" spans="1:21" x14ac:dyDescent="0.2">
      <c r="A6290" t="s">
        <v>1948</v>
      </c>
      <c r="B6290" s="10" t="s">
        <v>1700</v>
      </c>
      <c r="C6290">
        <v>56</v>
      </c>
      <c r="D6290">
        <v>-50.09</v>
      </c>
      <c r="E6290">
        <v>14</v>
      </c>
      <c r="F6290" t="s">
        <v>1701</v>
      </c>
      <c r="G6290">
        <v>350</v>
      </c>
      <c r="H6290">
        <v>16786.401999999998</v>
      </c>
      <c r="I6290">
        <v>102532.853</v>
      </c>
      <c r="J6290" t="s">
        <v>752</v>
      </c>
      <c r="T6290">
        <f t="shared" si="125"/>
        <v>-36.090000000000003</v>
      </c>
      <c r="U6290">
        <v>-36.090000000000003</v>
      </c>
    </row>
    <row r="6291" spans="1:21" x14ac:dyDescent="0.2">
      <c r="A6291" t="s">
        <v>1949</v>
      </c>
      <c r="B6291" s="10" t="s">
        <v>1706</v>
      </c>
      <c r="C6291">
        <v>6.4</v>
      </c>
      <c r="D6291">
        <v>-0.68000000000000105</v>
      </c>
      <c r="E6291">
        <v>6.4</v>
      </c>
      <c r="F6291" t="s">
        <v>1756</v>
      </c>
      <c r="G6291">
        <v>100</v>
      </c>
      <c r="H6291">
        <v>16778.916000000001</v>
      </c>
      <c r="I6291">
        <v>102558.07</v>
      </c>
      <c r="J6291" t="s">
        <v>752</v>
      </c>
      <c r="T6291">
        <f t="shared" si="125"/>
        <v>5.7199999999999989</v>
      </c>
      <c r="U6291">
        <v>5.7199999999999989</v>
      </c>
    </row>
    <row r="6292" spans="1:21" x14ac:dyDescent="0.2">
      <c r="A6292" t="s">
        <v>1949</v>
      </c>
      <c r="B6292" s="10" t="s">
        <v>1722</v>
      </c>
      <c r="C6292">
        <v>10.5</v>
      </c>
      <c r="D6292">
        <v>-4.78</v>
      </c>
      <c r="E6292">
        <v>4.0999999999999996</v>
      </c>
      <c r="F6292" t="s">
        <v>1690</v>
      </c>
      <c r="G6292">
        <v>55</v>
      </c>
      <c r="H6292">
        <v>16778.916000000001</v>
      </c>
      <c r="I6292">
        <v>102558.07</v>
      </c>
      <c r="J6292" t="s">
        <v>752</v>
      </c>
      <c r="T6292">
        <f t="shared" si="125"/>
        <v>-0.6800000000000006</v>
      </c>
      <c r="U6292">
        <v>-0.6800000000000006</v>
      </c>
    </row>
    <row r="6293" spans="1:21" x14ac:dyDescent="0.2">
      <c r="A6293" t="s">
        <v>1949</v>
      </c>
      <c r="B6293" s="10" t="s">
        <v>1215</v>
      </c>
      <c r="C6293">
        <v>37</v>
      </c>
      <c r="D6293">
        <v>-31.28</v>
      </c>
      <c r="E6293">
        <v>26.5</v>
      </c>
      <c r="F6293" t="s">
        <v>1874</v>
      </c>
      <c r="G6293">
        <v>220</v>
      </c>
      <c r="H6293">
        <v>16778.916000000001</v>
      </c>
      <c r="I6293">
        <v>102558.07</v>
      </c>
      <c r="J6293" t="s">
        <v>752</v>
      </c>
      <c r="T6293">
        <f t="shared" si="125"/>
        <v>-4.7800000000000011</v>
      </c>
      <c r="U6293">
        <v>-4.7800000000000011</v>
      </c>
    </row>
    <row r="6294" spans="1:21" x14ac:dyDescent="0.2">
      <c r="A6294" t="s">
        <v>1949</v>
      </c>
      <c r="B6294" s="10" t="s">
        <v>1700</v>
      </c>
      <c r="C6294">
        <v>57.2</v>
      </c>
      <c r="D6294">
        <v>-51.48</v>
      </c>
      <c r="E6294">
        <v>20.2</v>
      </c>
      <c r="F6294" t="s">
        <v>1701</v>
      </c>
      <c r="G6294">
        <v>350</v>
      </c>
      <c r="H6294">
        <v>16778.916000000001</v>
      </c>
      <c r="I6294">
        <v>102558.07</v>
      </c>
      <c r="J6294" t="s">
        <v>752</v>
      </c>
      <c r="T6294">
        <f t="shared" si="125"/>
        <v>-31.279999999999998</v>
      </c>
      <c r="U6294">
        <v>-31.279999999999998</v>
      </c>
    </row>
    <row r="6295" spans="1:21" x14ac:dyDescent="0.2">
      <c r="A6295" t="s">
        <v>1949</v>
      </c>
      <c r="B6295" s="10" t="s">
        <v>1875</v>
      </c>
      <c r="C6295">
        <v>73</v>
      </c>
      <c r="D6295">
        <v>-67.28</v>
      </c>
      <c r="E6295">
        <v>15.8</v>
      </c>
      <c r="F6295" t="s">
        <v>1876</v>
      </c>
      <c r="G6295">
        <v>500</v>
      </c>
      <c r="H6295">
        <v>16778.916000000001</v>
      </c>
      <c r="I6295">
        <v>102558.07</v>
      </c>
      <c r="J6295" t="s">
        <v>752</v>
      </c>
      <c r="T6295">
        <f t="shared" si="125"/>
        <v>-51.480000000000004</v>
      </c>
      <c r="U6295">
        <v>-51.480000000000004</v>
      </c>
    </row>
    <row r="6296" spans="1:21" x14ac:dyDescent="0.2">
      <c r="A6296" t="s">
        <v>1950</v>
      </c>
      <c r="B6296" s="10" t="s">
        <v>1706</v>
      </c>
      <c r="C6296">
        <v>8.1999999999999993</v>
      </c>
      <c r="D6296">
        <v>-2.89</v>
      </c>
      <c r="E6296">
        <v>8.1999999999999993</v>
      </c>
      <c r="F6296" t="s">
        <v>1756</v>
      </c>
      <c r="G6296">
        <v>100</v>
      </c>
      <c r="H6296">
        <v>16773.63</v>
      </c>
      <c r="I6296">
        <v>102584.23</v>
      </c>
      <c r="J6296" t="s">
        <v>752</v>
      </c>
      <c r="T6296">
        <f t="shared" si="125"/>
        <v>5.3099999999999987</v>
      </c>
      <c r="U6296">
        <v>5.3099999999999987</v>
      </c>
    </row>
    <row r="6297" spans="1:21" x14ac:dyDescent="0.2">
      <c r="A6297" t="s">
        <v>1950</v>
      </c>
      <c r="B6297" s="10" t="s">
        <v>1722</v>
      </c>
      <c r="C6297">
        <v>10.4</v>
      </c>
      <c r="D6297">
        <v>-5.09</v>
      </c>
      <c r="E6297">
        <v>2.2000000000000002</v>
      </c>
      <c r="F6297" t="s">
        <v>1690</v>
      </c>
      <c r="G6297">
        <v>55</v>
      </c>
      <c r="H6297">
        <v>16773.63</v>
      </c>
      <c r="I6297">
        <v>102584.23</v>
      </c>
      <c r="J6297" t="s">
        <v>752</v>
      </c>
      <c r="T6297">
        <f t="shared" si="125"/>
        <v>-2.8899999999999997</v>
      </c>
      <c r="U6297">
        <v>-2.8899999999999997</v>
      </c>
    </row>
    <row r="6298" spans="1:21" x14ac:dyDescent="0.2">
      <c r="A6298" t="s">
        <v>1950</v>
      </c>
      <c r="B6298" s="10" t="s">
        <v>1215</v>
      </c>
      <c r="C6298">
        <v>36.4</v>
      </c>
      <c r="D6298">
        <v>-31.09</v>
      </c>
      <c r="E6298">
        <v>26</v>
      </c>
      <c r="F6298" t="s">
        <v>1874</v>
      </c>
      <c r="G6298">
        <v>220</v>
      </c>
      <c r="H6298">
        <v>16773.63</v>
      </c>
      <c r="I6298">
        <v>102584.23</v>
      </c>
      <c r="J6298" t="s">
        <v>752</v>
      </c>
      <c r="T6298">
        <f t="shared" si="125"/>
        <v>-5.09</v>
      </c>
      <c r="U6298">
        <v>-5.09</v>
      </c>
    </row>
    <row r="6299" spans="1:21" x14ac:dyDescent="0.2">
      <c r="A6299" t="s">
        <v>1951</v>
      </c>
      <c r="B6299" s="10" t="s">
        <v>1706</v>
      </c>
      <c r="C6299">
        <v>9.5</v>
      </c>
      <c r="D6299">
        <v>-4.37</v>
      </c>
      <c r="E6299">
        <v>9.5</v>
      </c>
      <c r="F6299" t="s">
        <v>1756</v>
      </c>
      <c r="G6299">
        <v>100</v>
      </c>
      <c r="H6299">
        <v>16766.305</v>
      </c>
      <c r="I6299">
        <v>102607.85400000001</v>
      </c>
      <c r="J6299" t="s">
        <v>752</v>
      </c>
      <c r="T6299">
        <f t="shared" si="125"/>
        <v>5.13</v>
      </c>
      <c r="U6299">
        <v>5.13</v>
      </c>
    </row>
    <row r="6300" spans="1:21" x14ac:dyDescent="0.2">
      <c r="A6300" t="s">
        <v>1951</v>
      </c>
      <c r="B6300" s="10" t="s">
        <v>1215</v>
      </c>
      <c r="C6300">
        <v>34</v>
      </c>
      <c r="D6300">
        <v>-28.87</v>
      </c>
      <c r="E6300">
        <v>24.5</v>
      </c>
      <c r="F6300" t="s">
        <v>1874</v>
      </c>
      <c r="G6300">
        <v>220</v>
      </c>
      <c r="H6300">
        <v>16766.305</v>
      </c>
      <c r="I6300">
        <v>102607.85400000001</v>
      </c>
      <c r="J6300" t="s">
        <v>752</v>
      </c>
      <c r="T6300">
        <f t="shared" si="125"/>
        <v>-4.370000000000001</v>
      </c>
      <c r="U6300">
        <v>-4.370000000000001</v>
      </c>
    </row>
    <row r="6301" spans="1:21" x14ac:dyDescent="0.2">
      <c r="A6301" t="s">
        <v>1951</v>
      </c>
      <c r="B6301" s="10" t="s">
        <v>1700</v>
      </c>
      <c r="C6301">
        <v>54</v>
      </c>
      <c r="D6301">
        <v>-48.87</v>
      </c>
      <c r="E6301">
        <v>20</v>
      </c>
      <c r="F6301" t="s">
        <v>1701</v>
      </c>
      <c r="G6301">
        <v>350</v>
      </c>
      <c r="H6301">
        <v>16766.305</v>
      </c>
      <c r="I6301">
        <v>102607.85400000001</v>
      </c>
      <c r="J6301" t="s">
        <v>752</v>
      </c>
      <c r="T6301">
        <f t="shared" si="125"/>
        <v>-28.869999999999997</v>
      </c>
      <c r="U6301">
        <v>-28.869999999999997</v>
      </c>
    </row>
    <row r="6302" spans="1:21" x14ac:dyDescent="0.2">
      <c r="A6302" t="s">
        <v>1951</v>
      </c>
      <c r="B6302" s="10" t="s">
        <v>1875</v>
      </c>
      <c r="C6302">
        <v>58.9</v>
      </c>
      <c r="D6302">
        <v>-53.77</v>
      </c>
      <c r="E6302">
        <v>4.9000000000000004</v>
      </c>
      <c r="F6302" t="s">
        <v>1876</v>
      </c>
      <c r="G6302">
        <v>500</v>
      </c>
      <c r="H6302">
        <v>16766.305</v>
      </c>
      <c r="I6302">
        <v>102607.85400000001</v>
      </c>
      <c r="J6302" t="s">
        <v>752</v>
      </c>
      <c r="T6302">
        <f t="shared" si="125"/>
        <v>-48.870000000000005</v>
      </c>
      <c r="U6302">
        <v>-48.870000000000005</v>
      </c>
    </row>
    <row r="6303" spans="1:21" x14ac:dyDescent="0.2">
      <c r="A6303" t="s">
        <v>1952</v>
      </c>
      <c r="B6303" s="10" t="s">
        <v>1706</v>
      </c>
      <c r="C6303">
        <v>8.8000000000000007</v>
      </c>
      <c r="D6303">
        <v>-3.65</v>
      </c>
      <c r="E6303">
        <v>8.8000000000000007</v>
      </c>
      <c r="F6303" t="s">
        <v>1756</v>
      </c>
      <c r="G6303">
        <v>100</v>
      </c>
      <c r="H6303">
        <v>16760.518</v>
      </c>
      <c r="I6303">
        <v>102627.24400000001</v>
      </c>
      <c r="J6303" t="s">
        <v>752</v>
      </c>
      <c r="T6303">
        <f t="shared" si="125"/>
        <v>5.15</v>
      </c>
      <c r="U6303">
        <v>5.15</v>
      </c>
    </row>
    <row r="6304" spans="1:21" x14ac:dyDescent="0.2">
      <c r="A6304" t="s">
        <v>1952</v>
      </c>
      <c r="B6304" s="10" t="s">
        <v>1722</v>
      </c>
      <c r="C6304">
        <v>9.4</v>
      </c>
      <c r="D6304">
        <v>-4.25</v>
      </c>
      <c r="E6304">
        <v>0.6</v>
      </c>
      <c r="F6304" t="s">
        <v>1690</v>
      </c>
      <c r="G6304">
        <v>55</v>
      </c>
      <c r="H6304">
        <v>16760.518</v>
      </c>
      <c r="I6304">
        <v>102627.24400000001</v>
      </c>
      <c r="J6304" t="s">
        <v>752</v>
      </c>
      <c r="T6304">
        <f t="shared" si="125"/>
        <v>-3.65</v>
      </c>
      <c r="U6304">
        <v>-3.65</v>
      </c>
    </row>
    <row r="6305" spans="1:21" x14ac:dyDescent="0.2">
      <c r="A6305" t="s">
        <v>1952</v>
      </c>
      <c r="B6305" s="10" t="s">
        <v>1215</v>
      </c>
      <c r="C6305">
        <v>36.700000000000003</v>
      </c>
      <c r="D6305">
        <v>-31.55</v>
      </c>
      <c r="E6305">
        <v>27.3</v>
      </c>
      <c r="F6305" t="s">
        <v>1874</v>
      </c>
      <c r="G6305">
        <v>220</v>
      </c>
      <c r="H6305">
        <v>16760.518</v>
      </c>
      <c r="I6305">
        <v>102627.24400000001</v>
      </c>
      <c r="J6305" t="s">
        <v>752</v>
      </c>
      <c r="T6305">
        <f t="shared" si="125"/>
        <v>-4.25</v>
      </c>
      <c r="U6305">
        <v>-4.25</v>
      </c>
    </row>
    <row r="6306" spans="1:21" x14ac:dyDescent="0.2">
      <c r="A6306" t="s">
        <v>1953</v>
      </c>
      <c r="B6306" s="10" t="s">
        <v>1706</v>
      </c>
      <c r="C6306">
        <v>7.8</v>
      </c>
      <c r="D6306">
        <v>-2.57</v>
      </c>
      <c r="E6306">
        <v>7.8</v>
      </c>
      <c r="F6306" t="s">
        <v>1756</v>
      </c>
      <c r="G6306">
        <v>100</v>
      </c>
      <c r="H6306">
        <v>16753.439999999999</v>
      </c>
      <c r="I6306">
        <v>102651.2</v>
      </c>
      <c r="J6306" t="s">
        <v>752</v>
      </c>
      <c r="T6306">
        <f t="shared" si="125"/>
        <v>5.23</v>
      </c>
      <c r="U6306">
        <v>5.23</v>
      </c>
    </row>
    <row r="6307" spans="1:21" x14ac:dyDescent="0.2">
      <c r="A6307" t="s">
        <v>1953</v>
      </c>
      <c r="B6307" s="10" t="s">
        <v>1722</v>
      </c>
      <c r="C6307">
        <v>8.9</v>
      </c>
      <c r="D6307">
        <v>-3.67</v>
      </c>
      <c r="E6307">
        <v>1.1000000000000001</v>
      </c>
      <c r="F6307" t="s">
        <v>1690</v>
      </c>
      <c r="G6307">
        <v>55</v>
      </c>
      <c r="H6307">
        <v>16753.439999999999</v>
      </c>
      <c r="I6307">
        <v>102651.2</v>
      </c>
      <c r="J6307" t="s">
        <v>752</v>
      </c>
      <c r="T6307">
        <f t="shared" si="125"/>
        <v>-2.57</v>
      </c>
      <c r="U6307">
        <v>-2.57</v>
      </c>
    </row>
    <row r="6308" spans="1:21" x14ac:dyDescent="0.2">
      <c r="A6308" t="s">
        <v>1953</v>
      </c>
      <c r="B6308" s="10" t="s">
        <v>1215</v>
      </c>
      <c r="C6308">
        <v>39</v>
      </c>
      <c r="D6308">
        <v>-33.770000000000003</v>
      </c>
      <c r="E6308">
        <v>30.1</v>
      </c>
      <c r="F6308" t="s">
        <v>1874</v>
      </c>
      <c r="G6308">
        <v>220</v>
      </c>
      <c r="H6308">
        <v>16753.439999999999</v>
      </c>
      <c r="I6308">
        <v>102651.2</v>
      </c>
      <c r="J6308" t="s">
        <v>752</v>
      </c>
      <c r="T6308">
        <f t="shared" si="125"/>
        <v>-3.6700000000000017</v>
      </c>
      <c r="U6308">
        <v>-3.6700000000000017</v>
      </c>
    </row>
    <row r="6309" spans="1:21" x14ac:dyDescent="0.2">
      <c r="A6309" t="s">
        <v>1953</v>
      </c>
      <c r="B6309" s="10" t="s">
        <v>1700</v>
      </c>
      <c r="C6309">
        <v>57.4</v>
      </c>
      <c r="D6309">
        <v>-52.17</v>
      </c>
      <c r="E6309">
        <v>18.399999999999999</v>
      </c>
      <c r="F6309" t="s">
        <v>1701</v>
      </c>
      <c r="G6309">
        <v>350</v>
      </c>
      <c r="H6309">
        <v>16753.439999999999</v>
      </c>
      <c r="I6309">
        <v>102651.2</v>
      </c>
      <c r="J6309" t="s">
        <v>752</v>
      </c>
      <c r="T6309">
        <f t="shared" si="125"/>
        <v>-33.770000000000003</v>
      </c>
      <c r="U6309">
        <v>-33.770000000000003</v>
      </c>
    </row>
    <row r="6310" spans="1:21" x14ac:dyDescent="0.2">
      <c r="A6310" t="s">
        <v>1953</v>
      </c>
      <c r="B6310" s="10" t="s">
        <v>1875</v>
      </c>
      <c r="C6310">
        <v>73</v>
      </c>
      <c r="D6310">
        <v>-67.77</v>
      </c>
      <c r="E6310">
        <v>15.6</v>
      </c>
      <c r="F6310" t="s">
        <v>1876</v>
      </c>
      <c r="G6310">
        <v>500</v>
      </c>
      <c r="H6310">
        <v>16753.439999999999</v>
      </c>
      <c r="I6310">
        <v>102651.2</v>
      </c>
      <c r="J6310" t="s">
        <v>752</v>
      </c>
      <c r="T6310">
        <f t="shared" si="125"/>
        <v>-52.169999999999995</v>
      </c>
      <c r="U6310">
        <v>-52.169999999999995</v>
      </c>
    </row>
    <row r="6311" spans="1:21" x14ac:dyDescent="0.2">
      <c r="A6311" t="s">
        <v>1954</v>
      </c>
      <c r="B6311" s="10" t="s">
        <v>1706</v>
      </c>
      <c r="C6311">
        <v>9.6</v>
      </c>
      <c r="D6311">
        <v>-4.2300000000000004</v>
      </c>
      <c r="E6311">
        <v>9.6</v>
      </c>
      <c r="F6311" t="s">
        <v>1756</v>
      </c>
      <c r="G6311">
        <v>100</v>
      </c>
      <c r="H6311">
        <v>16748.977999999999</v>
      </c>
      <c r="I6311">
        <v>102668.23</v>
      </c>
      <c r="J6311" t="s">
        <v>752</v>
      </c>
      <c r="T6311">
        <f t="shared" si="125"/>
        <v>5.3699999999999992</v>
      </c>
      <c r="U6311">
        <v>5.3699999999999992</v>
      </c>
    </row>
    <row r="6312" spans="1:21" x14ac:dyDescent="0.2">
      <c r="A6312" t="s">
        <v>1954</v>
      </c>
      <c r="B6312" s="10" t="s">
        <v>1722</v>
      </c>
      <c r="C6312">
        <v>10.4</v>
      </c>
      <c r="D6312">
        <v>-5.03</v>
      </c>
      <c r="E6312">
        <v>0.80000000000000104</v>
      </c>
      <c r="F6312" t="s">
        <v>1690</v>
      </c>
      <c r="G6312">
        <v>55</v>
      </c>
      <c r="H6312">
        <v>16748.977999999999</v>
      </c>
      <c r="I6312">
        <v>102668.23</v>
      </c>
      <c r="J6312" t="s">
        <v>752</v>
      </c>
      <c r="T6312">
        <f t="shared" si="125"/>
        <v>-4.2299999999999995</v>
      </c>
      <c r="U6312">
        <v>-4.2299999999999995</v>
      </c>
    </row>
    <row r="6313" spans="1:21" x14ac:dyDescent="0.2">
      <c r="A6313" t="s">
        <v>1954</v>
      </c>
      <c r="B6313" s="10" t="s">
        <v>1215</v>
      </c>
      <c r="C6313">
        <v>35.799999999999997</v>
      </c>
      <c r="D6313">
        <v>-30.43</v>
      </c>
      <c r="E6313">
        <v>25.4</v>
      </c>
      <c r="F6313" t="s">
        <v>1874</v>
      </c>
      <c r="G6313">
        <v>220</v>
      </c>
      <c r="H6313">
        <v>16748.977999999999</v>
      </c>
      <c r="I6313">
        <v>102668.23</v>
      </c>
      <c r="J6313" t="s">
        <v>752</v>
      </c>
      <c r="T6313">
        <f t="shared" si="125"/>
        <v>-5.0300000000000011</v>
      </c>
      <c r="U6313">
        <v>-5.0300000000000011</v>
      </c>
    </row>
    <row r="6314" spans="1:21" x14ac:dyDescent="0.2">
      <c r="A6314" t="s">
        <v>1955</v>
      </c>
      <c r="B6314" s="10" t="s">
        <v>1706</v>
      </c>
      <c r="C6314">
        <v>13.5</v>
      </c>
      <c r="D6314">
        <v>-4.72</v>
      </c>
      <c r="E6314">
        <v>13.5</v>
      </c>
      <c r="F6314" t="s">
        <v>1756</v>
      </c>
      <c r="G6314">
        <v>100</v>
      </c>
      <c r="H6314">
        <v>16820.545999999998</v>
      </c>
      <c r="I6314">
        <v>102580.7</v>
      </c>
      <c r="J6314" t="s">
        <v>752</v>
      </c>
      <c r="T6314">
        <f t="shared" si="125"/>
        <v>8.7800000000000011</v>
      </c>
      <c r="U6314">
        <v>8.7800000000000011</v>
      </c>
    </row>
    <row r="6315" spans="1:21" x14ac:dyDescent="0.2">
      <c r="A6315" t="s">
        <v>1955</v>
      </c>
      <c r="B6315" s="10" t="s">
        <v>1722</v>
      </c>
      <c r="C6315">
        <v>14.5</v>
      </c>
      <c r="D6315">
        <v>-5.72</v>
      </c>
      <c r="E6315">
        <v>1</v>
      </c>
      <c r="F6315" t="s">
        <v>1690</v>
      </c>
      <c r="G6315">
        <v>55</v>
      </c>
      <c r="H6315">
        <v>16820.545999999998</v>
      </c>
      <c r="I6315">
        <v>102580.7</v>
      </c>
      <c r="J6315" t="s">
        <v>752</v>
      </c>
      <c r="T6315">
        <f t="shared" si="125"/>
        <v>-4.72</v>
      </c>
      <c r="U6315">
        <v>-4.72</v>
      </c>
    </row>
    <row r="6316" spans="1:21" x14ac:dyDescent="0.2">
      <c r="A6316" t="s">
        <v>1955</v>
      </c>
      <c r="B6316" s="10" t="s">
        <v>1215</v>
      </c>
      <c r="C6316">
        <v>44.5</v>
      </c>
      <c r="D6316">
        <v>-35.72</v>
      </c>
      <c r="E6316">
        <v>30</v>
      </c>
      <c r="F6316" t="s">
        <v>1874</v>
      </c>
      <c r="G6316">
        <v>220</v>
      </c>
      <c r="H6316">
        <v>16820.545999999998</v>
      </c>
      <c r="I6316">
        <v>102580.7</v>
      </c>
      <c r="J6316" t="s">
        <v>752</v>
      </c>
      <c r="T6316">
        <f t="shared" si="125"/>
        <v>-5.7199999999999989</v>
      </c>
      <c r="U6316">
        <v>-5.7199999999999989</v>
      </c>
    </row>
    <row r="6317" spans="1:21" x14ac:dyDescent="0.2">
      <c r="A6317" t="s">
        <v>1955</v>
      </c>
      <c r="B6317" s="10" t="s">
        <v>1700</v>
      </c>
      <c r="C6317">
        <v>51.9</v>
      </c>
      <c r="D6317">
        <v>-43.12</v>
      </c>
      <c r="E6317">
        <v>7.4</v>
      </c>
      <c r="F6317" t="s">
        <v>1701</v>
      </c>
      <c r="G6317">
        <v>350</v>
      </c>
      <c r="H6317">
        <v>16820.545999999998</v>
      </c>
      <c r="I6317">
        <v>102580.7</v>
      </c>
      <c r="J6317" t="s">
        <v>752</v>
      </c>
      <c r="T6317">
        <f t="shared" si="125"/>
        <v>-35.72</v>
      </c>
      <c r="U6317">
        <v>-35.72</v>
      </c>
    </row>
    <row r="6318" spans="1:21" x14ac:dyDescent="0.2">
      <c r="A6318" t="s">
        <v>1955</v>
      </c>
      <c r="B6318" s="10" t="s">
        <v>1875</v>
      </c>
      <c r="C6318">
        <v>66.3</v>
      </c>
      <c r="D6318">
        <v>-57.52</v>
      </c>
      <c r="E6318">
        <v>14.4</v>
      </c>
      <c r="F6318" t="s">
        <v>1876</v>
      </c>
      <c r="G6318">
        <v>500</v>
      </c>
      <c r="H6318">
        <v>16820.545999999998</v>
      </c>
      <c r="I6318">
        <v>102580.7</v>
      </c>
      <c r="J6318" t="s">
        <v>752</v>
      </c>
      <c r="T6318">
        <f t="shared" si="125"/>
        <v>-43.120000000000005</v>
      </c>
      <c r="U6318">
        <v>-43.120000000000005</v>
      </c>
    </row>
    <row r="6319" spans="1:21" x14ac:dyDescent="0.2">
      <c r="A6319" t="s">
        <v>1955</v>
      </c>
      <c r="B6319" s="10" t="s">
        <v>1877</v>
      </c>
      <c r="C6319">
        <v>120.86</v>
      </c>
      <c r="D6319">
        <v>-112.08</v>
      </c>
      <c r="E6319">
        <v>54.56</v>
      </c>
      <c r="F6319" t="s">
        <v>1878</v>
      </c>
      <c r="G6319">
        <v>700</v>
      </c>
      <c r="H6319">
        <v>16820.545999999998</v>
      </c>
      <c r="I6319">
        <v>102580.7</v>
      </c>
      <c r="J6319" t="s">
        <v>752</v>
      </c>
      <c r="T6319">
        <f t="shared" si="125"/>
        <v>-57.519999999999996</v>
      </c>
      <c r="U6319">
        <v>-57.519999999999996</v>
      </c>
    </row>
    <row r="6320" spans="1:21" x14ac:dyDescent="0.2">
      <c r="A6320" t="s">
        <v>1956</v>
      </c>
      <c r="B6320" s="10" t="s">
        <v>1706</v>
      </c>
      <c r="C6320">
        <v>17</v>
      </c>
      <c r="D6320">
        <v>-4.07</v>
      </c>
      <c r="E6320">
        <v>17</v>
      </c>
      <c r="F6320" t="s">
        <v>1756</v>
      </c>
      <c r="G6320">
        <v>100</v>
      </c>
      <c r="H6320">
        <v>16854.317999999999</v>
      </c>
      <c r="I6320">
        <v>102645.6</v>
      </c>
      <c r="J6320" t="s">
        <v>752</v>
      </c>
      <c r="T6320">
        <f t="shared" si="125"/>
        <v>12.93</v>
      </c>
      <c r="U6320">
        <v>12.93</v>
      </c>
    </row>
    <row r="6321" spans="1:21" x14ac:dyDescent="0.2">
      <c r="A6321" t="s">
        <v>1956</v>
      </c>
      <c r="B6321" s="10" t="s">
        <v>1722</v>
      </c>
      <c r="C6321">
        <v>17.7</v>
      </c>
      <c r="D6321">
        <v>-4.7699999999999996</v>
      </c>
      <c r="E6321">
        <v>0.69999999999999896</v>
      </c>
      <c r="F6321" t="s">
        <v>1690</v>
      </c>
      <c r="G6321">
        <v>55</v>
      </c>
      <c r="H6321">
        <v>16854.317999999999</v>
      </c>
      <c r="I6321">
        <v>102645.6</v>
      </c>
      <c r="J6321" t="s">
        <v>752</v>
      </c>
      <c r="T6321">
        <f t="shared" si="125"/>
        <v>-4.07</v>
      </c>
      <c r="U6321">
        <v>-4.07</v>
      </c>
    </row>
    <row r="6322" spans="1:21" x14ac:dyDescent="0.2">
      <c r="A6322" t="s">
        <v>1956</v>
      </c>
      <c r="B6322" s="10" t="s">
        <v>1215</v>
      </c>
      <c r="C6322">
        <v>38.700000000000003</v>
      </c>
      <c r="D6322">
        <v>-25.77</v>
      </c>
      <c r="E6322">
        <v>21</v>
      </c>
      <c r="F6322" t="s">
        <v>1874</v>
      </c>
      <c r="G6322">
        <v>220</v>
      </c>
      <c r="H6322">
        <v>16854.317999999999</v>
      </c>
      <c r="I6322">
        <v>102645.6</v>
      </c>
      <c r="J6322" t="s">
        <v>752</v>
      </c>
      <c r="T6322">
        <f t="shared" si="125"/>
        <v>-4.7699999999999996</v>
      </c>
      <c r="U6322">
        <v>-4.7699999999999996</v>
      </c>
    </row>
    <row r="6323" spans="1:21" x14ac:dyDescent="0.2">
      <c r="A6323" t="s">
        <v>1956</v>
      </c>
      <c r="B6323" s="10" t="s">
        <v>1700</v>
      </c>
      <c r="C6323">
        <v>65.900000000000006</v>
      </c>
      <c r="D6323">
        <v>-52.97</v>
      </c>
      <c r="E6323">
        <v>27.2</v>
      </c>
      <c r="F6323" t="s">
        <v>1701</v>
      </c>
      <c r="G6323">
        <v>350</v>
      </c>
      <c r="H6323">
        <v>16854.317999999999</v>
      </c>
      <c r="I6323">
        <v>102645.6</v>
      </c>
      <c r="J6323" t="s">
        <v>752</v>
      </c>
      <c r="T6323">
        <f t="shared" si="125"/>
        <v>-25.77</v>
      </c>
      <c r="U6323">
        <v>-25.77</v>
      </c>
    </row>
    <row r="6324" spans="1:21" x14ac:dyDescent="0.2">
      <c r="A6324" t="s">
        <v>1956</v>
      </c>
      <c r="B6324" s="10" t="s">
        <v>1875</v>
      </c>
      <c r="C6324">
        <v>83</v>
      </c>
      <c r="D6324">
        <v>-70.069999999999993</v>
      </c>
      <c r="E6324">
        <v>17.100000000000001</v>
      </c>
      <c r="F6324" t="s">
        <v>1876</v>
      </c>
      <c r="G6324">
        <v>500</v>
      </c>
      <c r="H6324">
        <v>16854.317999999999</v>
      </c>
      <c r="I6324">
        <v>102645.6</v>
      </c>
      <c r="J6324" t="s">
        <v>752</v>
      </c>
      <c r="T6324">
        <f t="shared" si="125"/>
        <v>-52.969999999999992</v>
      </c>
      <c r="U6324">
        <v>-52.969999999999992</v>
      </c>
    </row>
    <row r="6325" spans="1:21" x14ac:dyDescent="0.2">
      <c r="A6325" t="s">
        <v>1956</v>
      </c>
      <c r="B6325" s="10" t="s">
        <v>1877</v>
      </c>
      <c r="C6325">
        <v>102</v>
      </c>
      <c r="D6325">
        <v>-89.07</v>
      </c>
      <c r="E6325">
        <v>19</v>
      </c>
      <c r="F6325" t="s">
        <v>1878</v>
      </c>
      <c r="G6325">
        <v>700</v>
      </c>
      <c r="H6325">
        <v>16854.317999999999</v>
      </c>
      <c r="I6325">
        <v>102645.6</v>
      </c>
      <c r="J6325" t="s">
        <v>752</v>
      </c>
      <c r="T6325">
        <f t="shared" si="125"/>
        <v>-70.069999999999993</v>
      </c>
      <c r="U6325">
        <v>-70.069999999999993</v>
      </c>
    </row>
    <row r="6326" spans="1:21" x14ac:dyDescent="0.2">
      <c r="A6326" t="s">
        <v>1956</v>
      </c>
      <c r="B6326" s="10" t="s">
        <v>1879</v>
      </c>
      <c r="C6326">
        <v>122</v>
      </c>
      <c r="D6326">
        <v>-109.07</v>
      </c>
      <c r="E6326">
        <v>20</v>
      </c>
      <c r="F6326" t="s">
        <v>1880</v>
      </c>
      <c r="G6326">
        <v>1000</v>
      </c>
      <c r="H6326">
        <v>16854.317999999999</v>
      </c>
      <c r="I6326">
        <v>102645.6</v>
      </c>
      <c r="J6326" t="s">
        <v>752</v>
      </c>
      <c r="T6326">
        <f t="shared" si="125"/>
        <v>-89.07</v>
      </c>
      <c r="U6326">
        <v>-89.07</v>
      </c>
    </row>
    <row r="6327" spans="1:21" x14ac:dyDescent="0.2">
      <c r="A6327" t="s">
        <v>1957</v>
      </c>
      <c r="B6327" s="10" t="s">
        <v>1706</v>
      </c>
      <c r="C6327">
        <v>17.2</v>
      </c>
      <c r="D6327">
        <v>-5.12</v>
      </c>
      <c r="E6327">
        <v>17.2</v>
      </c>
      <c r="F6327" t="s">
        <v>1756</v>
      </c>
      <c r="G6327">
        <v>100</v>
      </c>
      <c r="H6327">
        <v>16808.581999999999</v>
      </c>
      <c r="I6327">
        <v>102630.8</v>
      </c>
      <c r="J6327" t="s">
        <v>752</v>
      </c>
      <c r="T6327">
        <f t="shared" si="125"/>
        <v>12.079999999999998</v>
      </c>
      <c r="U6327">
        <v>12.079999999999998</v>
      </c>
    </row>
    <row r="6328" spans="1:21" x14ac:dyDescent="0.2">
      <c r="A6328" t="s">
        <v>1957</v>
      </c>
      <c r="B6328" s="10" t="s">
        <v>1215</v>
      </c>
      <c r="C6328">
        <v>38.700000000000003</v>
      </c>
      <c r="D6328">
        <v>-26.62</v>
      </c>
      <c r="E6328">
        <v>21.5</v>
      </c>
      <c r="F6328" t="s">
        <v>1874</v>
      </c>
      <c r="G6328">
        <v>220</v>
      </c>
      <c r="H6328">
        <v>16808.581999999999</v>
      </c>
      <c r="I6328">
        <v>102630.8</v>
      </c>
      <c r="J6328" t="s">
        <v>752</v>
      </c>
      <c r="T6328">
        <f t="shared" si="125"/>
        <v>-5.120000000000001</v>
      </c>
      <c r="U6328">
        <v>-5.120000000000001</v>
      </c>
    </row>
    <row r="6329" spans="1:21" x14ac:dyDescent="0.2">
      <c r="A6329" t="s">
        <v>1957</v>
      </c>
      <c r="B6329" s="10" t="s">
        <v>1700</v>
      </c>
      <c r="C6329">
        <v>56.4</v>
      </c>
      <c r="D6329">
        <v>-44.32</v>
      </c>
      <c r="E6329">
        <v>17.7</v>
      </c>
      <c r="F6329" t="s">
        <v>1701</v>
      </c>
      <c r="G6329">
        <v>350</v>
      </c>
      <c r="H6329">
        <v>16808.581999999999</v>
      </c>
      <c r="I6329">
        <v>102630.8</v>
      </c>
      <c r="J6329" t="s">
        <v>752</v>
      </c>
      <c r="T6329">
        <f t="shared" si="125"/>
        <v>-26.62</v>
      </c>
      <c r="U6329">
        <v>-26.62</v>
      </c>
    </row>
    <row r="6330" spans="1:21" x14ac:dyDescent="0.2">
      <c r="A6330" t="s">
        <v>1957</v>
      </c>
      <c r="B6330" s="10" t="s">
        <v>1875</v>
      </c>
      <c r="C6330">
        <v>79</v>
      </c>
      <c r="D6330">
        <v>-66.92</v>
      </c>
      <c r="E6330">
        <v>22.6</v>
      </c>
      <c r="F6330" t="s">
        <v>1876</v>
      </c>
      <c r="G6330">
        <v>500</v>
      </c>
      <c r="H6330">
        <v>16808.581999999999</v>
      </c>
      <c r="I6330">
        <v>102630.8</v>
      </c>
      <c r="J6330" t="s">
        <v>752</v>
      </c>
      <c r="T6330">
        <f t="shared" si="125"/>
        <v>-44.32</v>
      </c>
      <c r="U6330">
        <v>-44.32</v>
      </c>
    </row>
    <row r="6331" spans="1:21" x14ac:dyDescent="0.2">
      <c r="A6331" t="s">
        <v>1957</v>
      </c>
      <c r="B6331" s="10" t="s">
        <v>1877</v>
      </c>
      <c r="C6331">
        <v>102</v>
      </c>
      <c r="D6331">
        <v>-89.92</v>
      </c>
      <c r="E6331">
        <v>23</v>
      </c>
      <c r="F6331" t="s">
        <v>1878</v>
      </c>
      <c r="G6331">
        <v>700</v>
      </c>
      <c r="H6331">
        <v>16808.581999999999</v>
      </c>
      <c r="I6331">
        <v>102630.8</v>
      </c>
      <c r="J6331" t="s">
        <v>752</v>
      </c>
      <c r="T6331">
        <f t="shared" si="125"/>
        <v>-66.92</v>
      </c>
      <c r="U6331">
        <v>-66.92</v>
      </c>
    </row>
    <row r="6332" spans="1:21" x14ac:dyDescent="0.2">
      <c r="A6332" t="s">
        <v>1957</v>
      </c>
      <c r="B6332" s="10" t="s">
        <v>1879</v>
      </c>
      <c r="C6332">
        <v>121.1</v>
      </c>
      <c r="D6332">
        <v>-109.02</v>
      </c>
      <c r="E6332">
        <v>19.100000000000001</v>
      </c>
      <c r="F6332" t="s">
        <v>1880</v>
      </c>
      <c r="G6332">
        <v>1000</v>
      </c>
      <c r="H6332">
        <v>16808.581999999999</v>
      </c>
      <c r="I6332">
        <v>102630.8</v>
      </c>
      <c r="J6332" t="s">
        <v>752</v>
      </c>
      <c r="T6332">
        <f t="shared" si="125"/>
        <v>-89.919999999999987</v>
      </c>
      <c r="U6332">
        <v>-89.919999999999987</v>
      </c>
    </row>
    <row r="6333" spans="1:21" x14ac:dyDescent="0.2">
      <c r="A6333" t="s">
        <v>1958</v>
      </c>
      <c r="B6333" s="10" t="s">
        <v>1706</v>
      </c>
      <c r="C6333">
        <v>18.8</v>
      </c>
      <c r="D6333">
        <v>-6.93</v>
      </c>
      <c r="E6333">
        <v>18.8</v>
      </c>
      <c r="F6333" t="s">
        <v>1756</v>
      </c>
      <c r="G6333">
        <v>100</v>
      </c>
      <c r="H6333">
        <v>16790.993999999999</v>
      </c>
      <c r="I6333">
        <v>102685.5</v>
      </c>
      <c r="J6333" t="s">
        <v>752</v>
      </c>
      <c r="T6333">
        <f t="shared" si="125"/>
        <v>11.870000000000001</v>
      </c>
      <c r="U6333">
        <v>11.870000000000001</v>
      </c>
    </row>
    <row r="6334" spans="1:21" x14ac:dyDescent="0.2">
      <c r="A6334" t="s">
        <v>1958</v>
      </c>
      <c r="B6334" s="10" t="s">
        <v>1215</v>
      </c>
      <c r="C6334">
        <v>42</v>
      </c>
      <c r="D6334">
        <v>-30.13</v>
      </c>
      <c r="E6334">
        <v>23.2</v>
      </c>
      <c r="F6334" t="s">
        <v>1874</v>
      </c>
      <c r="G6334">
        <v>220</v>
      </c>
      <c r="H6334">
        <v>16790.993999999999</v>
      </c>
      <c r="I6334">
        <v>102685.5</v>
      </c>
      <c r="J6334" t="s">
        <v>752</v>
      </c>
      <c r="T6334">
        <f t="shared" si="125"/>
        <v>-6.93</v>
      </c>
      <c r="U6334">
        <v>-6.93</v>
      </c>
    </row>
    <row r="6335" spans="1:21" x14ac:dyDescent="0.2">
      <c r="A6335" t="s">
        <v>1958</v>
      </c>
      <c r="B6335" s="10" t="s">
        <v>1700</v>
      </c>
      <c r="C6335">
        <v>64</v>
      </c>
      <c r="D6335">
        <v>-52.13</v>
      </c>
      <c r="E6335">
        <v>22</v>
      </c>
      <c r="F6335" t="s">
        <v>1701</v>
      </c>
      <c r="G6335">
        <v>350</v>
      </c>
      <c r="H6335">
        <v>16790.993999999999</v>
      </c>
      <c r="I6335">
        <v>102685.5</v>
      </c>
      <c r="J6335" t="s">
        <v>752</v>
      </c>
      <c r="T6335">
        <f t="shared" si="125"/>
        <v>-30.130000000000003</v>
      </c>
      <c r="U6335">
        <v>-30.130000000000003</v>
      </c>
    </row>
    <row r="6336" spans="1:21" x14ac:dyDescent="0.2">
      <c r="A6336" t="s">
        <v>1958</v>
      </c>
      <c r="B6336" s="10" t="s">
        <v>1875</v>
      </c>
      <c r="C6336">
        <v>101.8</v>
      </c>
      <c r="D6336">
        <v>-89.93</v>
      </c>
      <c r="E6336">
        <v>37.799999999999997</v>
      </c>
      <c r="F6336" t="s">
        <v>1876</v>
      </c>
      <c r="G6336">
        <v>500</v>
      </c>
      <c r="H6336">
        <v>16790.993999999999</v>
      </c>
      <c r="I6336">
        <v>102685.5</v>
      </c>
      <c r="J6336" t="s">
        <v>752</v>
      </c>
      <c r="T6336">
        <f t="shared" si="125"/>
        <v>-52.13000000000001</v>
      </c>
      <c r="U6336">
        <v>-52.13000000000001</v>
      </c>
    </row>
    <row r="6337" spans="1:21" x14ac:dyDescent="0.2">
      <c r="A6337" t="s">
        <v>1958</v>
      </c>
      <c r="B6337" s="10" t="s">
        <v>1877</v>
      </c>
      <c r="C6337">
        <v>109.8</v>
      </c>
      <c r="D6337">
        <v>-97.93</v>
      </c>
      <c r="E6337">
        <v>8</v>
      </c>
      <c r="F6337" t="s">
        <v>1878</v>
      </c>
      <c r="G6337">
        <v>700</v>
      </c>
      <c r="H6337">
        <v>16790.993999999999</v>
      </c>
      <c r="I6337">
        <v>102685.5</v>
      </c>
      <c r="J6337" t="s">
        <v>752</v>
      </c>
      <c r="T6337">
        <f t="shared" si="125"/>
        <v>-89.93</v>
      </c>
      <c r="U6337">
        <v>-89.93</v>
      </c>
    </row>
    <row r="6338" spans="1:21" x14ac:dyDescent="0.2">
      <c r="A6338" t="s">
        <v>1958</v>
      </c>
      <c r="B6338" s="10" t="s">
        <v>1879</v>
      </c>
      <c r="C6338">
        <v>111.8</v>
      </c>
      <c r="D6338">
        <v>-99.93</v>
      </c>
      <c r="E6338">
        <v>2</v>
      </c>
      <c r="F6338" t="s">
        <v>1880</v>
      </c>
      <c r="G6338">
        <v>1000</v>
      </c>
      <c r="H6338">
        <v>16790.993999999999</v>
      </c>
      <c r="I6338">
        <v>102685.5</v>
      </c>
      <c r="J6338" t="s">
        <v>752</v>
      </c>
      <c r="T6338">
        <f t="shared" si="125"/>
        <v>-97.93</v>
      </c>
      <c r="U6338">
        <v>-97.93</v>
      </c>
    </row>
    <row r="6339" spans="1:21" x14ac:dyDescent="0.2">
      <c r="A6339" t="s">
        <v>1958</v>
      </c>
      <c r="B6339" s="10" t="s">
        <v>1704</v>
      </c>
      <c r="C6339">
        <v>119.3</v>
      </c>
      <c r="D6339">
        <v>-107.43</v>
      </c>
      <c r="E6339">
        <v>7.5</v>
      </c>
      <c r="F6339" t="s">
        <v>1705</v>
      </c>
      <c r="G6339">
        <v>1500</v>
      </c>
      <c r="H6339">
        <v>16790.993999999999</v>
      </c>
      <c r="I6339">
        <v>102685.5</v>
      </c>
      <c r="J6339" t="s">
        <v>752</v>
      </c>
      <c r="T6339">
        <f t="shared" ref="T6339:T6402" si="126">D6339+E6339</f>
        <v>-99.93</v>
      </c>
      <c r="U6339">
        <v>-99.93</v>
      </c>
    </row>
    <row r="6340" spans="1:21" x14ac:dyDescent="0.2">
      <c r="A6340" t="s">
        <v>1959</v>
      </c>
      <c r="B6340" s="10" t="s">
        <v>1731</v>
      </c>
      <c r="C6340">
        <v>6.7</v>
      </c>
      <c r="D6340">
        <v>-1.48</v>
      </c>
      <c r="E6340">
        <v>6.7</v>
      </c>
      <c r="F6340" t="s">
        <v>1756</v>
      </c>
      <c r="G6340">
        <v>100</v>
      </c>
      <c r="H6340">
        <v>14463.651</v>
      </c>
      <c r="I6340">
        <v>102282.827</v>
      </c>
      <c r="J6340" t="s">
        <v>828</v>
      </c>
      <c r="T6340">
        <f t="shared" si="126"/>
        <v>5.2200000000000006</v>
      </c>
      <c r="U6340">
        <v>5.2200000000000006</v>
      </c>
    </row>
    <row r="6341" spans="1:21" x14ac:dyDescent="0.2">
      <c r="A6341" t="s">
        <v>1959</v>
      </c>
      <c r="B6341" s="10" t="s">
        <v>1689</v>
      </c>
      <c r="C6341">
        <v>11.2</v>
      </c>
      <c r="D6341">
        <v>-5.98</v>
      </c>
      <c r="E6341">
        <v>4.5</v>
      </c>
      <c r="F6341" t="s">
        <v>1690</v>
      </c>
      <c r="G6341">
        <v>70</v>
      </c>
      <c r="H6341">
        <v>14463.651</v>
      </c>
      <c r="I6341">
        <v>102282.827</v>
      </c>
      <c r="J6341" t="s">
        <v>828</v>
      </c>
      <c r="T6341">
        <f t="shared" si="126"/>
        <v>-1.4800000000000004</v>
      </c>
      <c r="U6341">
        <v>-1.4800000000000004</v>
      </c>
    </row>
    <row r="6342" spans="1:21" x14ac:dyDescent="0.2">
      <c r="A6342" t="s">
        <v>1959</v>
      </c>
      <c r="B6342" s="10" t="s">
        <v>1746</v>
      </c>
      <c r="C6342">
        <v>13</v>
      </c>
      <c r="D6342">
        <v>-7.78</v>
      </c>
      <c r="E6342">
        <v>1.8</v>
      </c>
      <c r="F6342" t="s">
        <v>1874</v>
      </c>
      <c r="G6342">
        <v>220</v>
      </c>
      <c r="H6342">
        <v>14463.651</v>
      </c>
      <c r="I6342">
        <v>102282.827</v>
      </c>
      <c r="J6342" t="s">
        <v>828</v>
      </c>
      <c r="T6342">
        <f t="shared" si="126"/>
        <v>-5.98</v>
      </c>
      <c r="U6342">
        <v>-5.98</v>
      </c>
    </row>
    <row r="6343" spans="1:21" x14ac:dyDescent="0.2">
      <c r="A6343" t="s">
        <v>1959</v>
      </c>
      <c r="B6343" s="10" t="s">
        <v>1700</v>
      </c>
      <c r="C6343">
        <v>14.5</v>
      </c>
      <c r="D6343">
        <v>-9.2799999999999994</v>
      </c>
      <c r="E6343">
        <v>1.5</v>
      </c>
      <c r="F6343" t="s">
        <v>1764</v>
      </c>
      <c r="G6343">
        <v>400</v>
      </c>
      <c r="H6343">
        <v>14463.651</v>
      </c>
      <c r="I6343">
        <v>102282.827</v>
      </c>
      <c r="J6343" t="s">
        <v>828</v>
      </c>
      <c r="T6343">
        <f t="shared" si="126"/>
        <v>-7.7799999999999994</v>
      </c>
      <c r="U6343">
        <v>-7.7799999999999994</v>
      </c>
    </row>
    <row r="6344" spans="1:21" x14ac:dyDescent="0.2">
      <c r="A6344" t="s">
        <v>1959</v>
      </c>
      <c r="B6344" s="10" t="s">
        <v>1702</v>
      </c>
      <c r="C6344">
        <v>17</v>
      </c>
      <c r="D6344">
        <v>-11.78</v>
      </c>
      <c r="E6344">
        <v>2.5</v>
      </c>
      <c r="F6344" t="s">
        <v>1976</v>
      </c>
      <c r="G6344">
        <v>550</v>
      </c>
      <c r="H6344">
        <v>14463.651</v>
      </c>
      <c r="I6344">
        <v>102282.827</v>
      </c>
      <c r="J6344" t="s">
        <v>828</v>
      </c>
      <c r="T6344">
        <f t="shared" si="126"/>
        <v>-9.2799999999999994</v>
      </c>
      <c r="U6344">
        <v>-9.2799999999999994</v>
      </c>
    </row>
    <row r="6345" spans="1:21" x14ac:dyDescent="0.2">
      <c r="A6345" t="s">
        <v>1959</v>
      </c>
      <c r="B6345" s="10" t="s">
        <v>1704</v>
      </c>
      <c r="C6345">
        <v>21.4</v>
      </c>
      <c r="D6345">
        <v>-16.18</v>
      </c>
      <c r="E6345">
        <v>4.4000000000000004</v>
      </c>
      <c r="F6345" t="s">
        <v>1977</v>
      </c>
      <c r="G6345">
        <v>2000</v>
      </c>
      <c r="H6345">
        <v>14463.651</v>
      </c>
      <c r="I6345">
        <v>102282.827</v>
      </c>
      <c r="J6345" t="s">
        <v>828</v>
      </c>
      <c r="T6345">
        <f t="shared" si="126"/>
        <v>-11.78</v>
      </c>
      <c r="U6345">
        <v>-11.78</v>
      </c>
    </row>
    <row r="6346" spans="1:21" x14ac:dyDescent="0.2">
      <c r="A6346" t="s">
        <v>1959</v>
      </c>
      <c r="B6346" s="10" t="s">
        <v>1709</v>
      </c>
      <c r="C6346">
        <v>23.4</v>
      </c>
      <c r="D6346">
        <v>-18.18</v>
      </c>
      <c r="E6346">
        <v>2</v>
      </c>
      <c r="F6346" t="s">
        <v>1769</v>
      </c>
      <c r="G6346">
        <v>4500</v>
      </c>
      <c r="H6346">
        <v>14463.651</v>
      </c>
      <c r="I6346">
        <v>102282.827</v>
      </c>
      <c r="J6346" t="s">
        <v>828</v>
      </c>
      <c r="T6346">
        <f t="shared" si="126"/>
        <v>-16.18</v>
      </c>
      <c r="U6346">
        <v>-16.18</v>
      </c>
    </row>
    <row r="6347" spans="1:21" x14ac:dyDescent="0.2">
      <c r="A6347" t="s">
        <v>1960</v>
      </c>
      <c r="B6347" s="10" t="s">
        <v>1731</v>
      </c>
      <c r="C6347">
        <v>8.5</v>
      </c>
      <c r="D6347">
        <v>-3.41</v>
      </c>
      <c r="E6347">
        <v>8.5</v>
      </c>
      <c r="F6347" t="s">
        <v>1756</v>
      </c>
      <c r="G6347">
        <v>100</v>
      </c>
      <c r="H6347">
        <v>14442.313</v>
      </c>
      <c r="I6347">
        <v>102286.75</v>
      </c>
      <c r="J6347" t="s">
        <v>828</v>
      </c>
      <c r="T6347">
        <f t="shared" si="126"/>
        <v>5.09</v>
      </c>
      <c r="U6347">
        <v>5.09</v>
      </c>
    </row>
    <row r="6348" spans="1:21" x14ac:dyDescent="0.2">
      <c r="A6348" t="s">
        <v>1960</v>
      </c>
      <c r="B6348" s="10" t="s">
        <v>1689</v>
      </c>
      <c r="C6348">
        <v>9.8000000000000007</v>
      </c>
      <c r="D6348">
        <v>-4.71</v>
      </c>
      <c r="E6348">
        <v>1.3</v>
      </c>
      <c r="F6348" t="s">
        <v>1690</v>
      </c>
      <c r="G6348">
        <v>70</v>
      </c>
      <c r="H6348">
        <v>14442.313</v>
      </c>
      <c r="I6348">
        <v>102286.75</v>
      </c>
      <c r="J6348" t="s">
        <v>828</v>
      </c>
      <c r="T6348">
        <f t="shared" si="126"/>
        <v>-3.41</v>
      </c>
      <c r="U6348">
        <v>-3.41</v>
      </c>
    </row>
    <row r="6349" spans="1:21" x14ac:dyDescent="0.2">
      <c r="A6349" t="s">
        <v>1960</v>
      </c>
      <c r="B6349" s="10" t="s">
        <v>1746</v>
      </c>
      <c r="C6349">
        <v>10.8</v>
      </c>
      <c r="D6349">
        <v>-5.71</v>
      </c>
      <c r="E6349">
        <v>1</v>
      </c>
      <c r="F6349" t="s">
        <v>1874</v>
      </c>
      <c r="G6349">
        <v>220</v>
      </c>
      <c r="H6349">
        <v>14442.313</v>
      </c>
      <c r="I6349">
        <v>102286.75</v>
      </c>
      <c r="J6349" t="s">
        <v>828</v>
      </c>
      <c r="T6349">
        <f t="shared" si="126"/>
        <v>-4.71</v>
      </c>
      <c r="U6349">
        <v>-4.71</v>
      </c>
    </row>
    <row r="6350" spans="1:21" x14ac:dyDescent="0.2">
      <c r="A6350" t="s">
        <v>1960</v>
      </c>
      <c r="B6350" s="10" t="s">
        <v>1700</v>
      </c>
      <c r="C6350">
        <v>11.2</v>
      </c>
      <c r="D6350">
        <v>-6.11</v>
      </c>
      <c r="E6350">
        <v>0.39999999999999902</v>
      </c>
      <c r="F6350" t="s">
        <v>1764</v>
      </c>
      <c r="G6350">
        <v>400</v>
      </c>
      <c r="H6350">
        <v>14442.313</v>
      </c>
      <c r="I6350">
        <v>102286.75</v>
      </c>
      <c r="J6350" t="s">
        <v>828</v>
      </c>
      <c r="T6350">
        <f t="shared" si="126"/>
        <v>-5.7100000000000009</v>
      </c>
      <c r="U6350">
        <v>-5.7100000000000009</v>
      </c>
    </row>
    <row r="6351" spans="1:21" x14ac:dyDescent="0.2">
      <c r="A6351" t="s">
        <v>1960</v>
      </c>
      <c r="B6351" s="10" t="s">
        <v>1702</v>
      </c>
      <c r="C6351">
        <v>12.4</v>
      </c>
      <c r="D6351">
        <v>-7.31</v>
      </c>
      <c r="E6351">
        <v>1.2</v>
      </c>
      <c r="F6351" t="s">
        <v>1976</v>
      </c>
      <c r="G6351">
        <v>550</v>
      </c>
      <c r="H6351">
        <v>14442.313</v>
      </c>
      <c r="I6351">
        <v>102286.75</v>
      </c>
      <c r="J6351" t="s">
        <v>828</v>
      </c>
      <c r="T6351">
        <f t="shared" si="126"/>
        <v>-6.1099999999999994</v>
      </c>
      <c r="U6351">
        <v>-6.1099999999999994</v>
      </c>
    </row>
    <row r="6352" spans="1:21" x14ac:dyDescent="0.2">
      <c r="A6352" t="s">
        <v>1960</v>
      </c>
      <c r="B6352" s="10" t="s">
        <v>1704</v>
      </c>
      <c r="C6352">
        <v>14.6</v>
      </c>
      <c r="D6352">
        <v>-9.51</v>
      </c>
      <c r="E6352">
        <v>2.2000000000000002</v>
      </c>
      <c r="F6352" t="s">
        <v>1977</v>
      </c>
      <c r="G6352">
        <v>2000</v>
      </c>
      <c r="H6352">
        <v>14442.313</v>
      </c>
      <c r="I6352">
        <v>102286.75</v>
      </c>
      <c r="J6352" t="s">
        <v>828</v>
      </c>
      <c r="T6352">
        <f t="shared" si="126"/>
        <v>-7.31</v>
      </c>
      <c r="U6352">
        <v>-7.31</v>
      </c>
    </row>
    <row r="6353" spans="1:21" x14ac:dyDescent="0.2">
      <c r="A6353" t="s">
        <v>1960</v>
      </c>
      <c r="B6353" s="10" t="s">
        <v>1709</v>
      </c>
      <c r="C6353">
        <v>18.8</v>
      </c>
      <c r="D6353">
        <v>-13.71</v>
      </c>
      <c r="E6353">
        <v>4.2</v>
      </c>
      <c r="F6353" t="s">
        <v>1769</v>
      </c>
      <c r="G6353">
        <v>4500</v>
      </c>
      <c r="H6353">
        <v>14442.313</v>
      </c>
      <c r="I6353">
        <v>102286.75</v>
      </c>
      <c r="J6353" t="s">
        <v>828</v>
      </c>
      <c r="T6353">
        <f t="shared" si="126"/>
        <v>-9.5100000000000016</v>
      </c>
      <c r="U6353">
        <v>-9.5100000000000016</v>
      </c>
    </row>
    <row r="6354" spans="1:21" x14ac:dyDescent="0.2">
      <c r="A6354" t="s">
        <v>1961</v>
      </c>
      <c r="B6354" s="10" t="s">
        <v>1731</v>
      </c>
      <c r="C6354">
        <v>8.8000000000000007</v>
      </c>
      <c r="D6354">
        <v>-3.69</v>
      </c>
      <c r="E6354">
        <v>8.8000000000000007</v>
      </c>
      <c r="F6354" t="s">
        <v>1756</v>
      </c>
      <c r="G6354">
        <v>100</v>
      </c>
      <c r="H6354">
        <v>14420.941000000001</v>
      </c>
      <c r="I6354">
        <v>102290.72100000001</v>
      </c>
      <c r="J6354" t="s">
        <v>828</v>
      </c>
      <c r="T6354">
        <f t="shared" si="126"/>
        <v>5.1100000000000012</v>
      </c>
      <c r="U6354">
        <v>5.1100000000000012</v>
      </c>
    </row>
    <row r="6355" spans="1:21" x14ac:dyDescent="0.2">
      <c r="A6355" t="s">
        <v>1961</v>
      </c>
      <c r="B6355" s="10" t="s">
        <v>1689</v>
      </c>
      <c r="C6355">
        <v>9.8000000000000007</v>
      </c>
      <c r="D6355">
        <v>-4.6900000000000004</v>
      </c>
      <c r="E6355">
        <v>1</v>
      </c>
      <c r="F6355" t="s">
        <v>1690</v>
      </c>
      <c r="G6355">
        <v>70</v>
      </c>
      <c r="H6355">
        <v>14420.941000000001</v>
      </c>
      <c r="I6355">
        <v>102290.72100000001</v>
      </c>
      <c r="J6355" t="s">
        <v>828</v>
      </c>
      <c r="T6355">
        <f t="shared" si="126"/>
        <v>-3.6900000000000004</v>
      </c>
      <c r="U6355">
        <v>-3.6900000000000004</v>
      </c>
    </row>
    <row r="6356" spans="1:21" x14ac:dyDescent="0.2">
      <c r="A6356" t="s">
        <v>1961</v>
      </c>
      <c r="B6356" s="10" t="s">
        <v>1746</v>
      </c>
      <c r="C6356">
        <v>11.5</v>
      </c>
      <c r="D6356">
        <v>-6.39</v>
      </c>
      <c r="E6356">
        <v>1.7</v>
      </c>
      <c r="F6356" t="s">
        <v>1874</v>
      </c>
      <c r="G6356">
        <v>220</v>
      </c>
      <c r="H6356">
        <v>14420.941000000001</v>
      </c>
      <c r="I6356">
        <v>102290.72100000001</v>
      </c>
      <c r="J6356" t="s">
        <v>828</v>
      </c>
      <c r="T6356">
        <f t="shared" si="126"/>
        <v>-4.6899999999999995</v>
      </c>
      <c r="U6356">
        <v>-4.6899999999999995</v>
      </c>
    </row>
    <row r="6357" spans="1:21" x14ac:dyDescent="0.2">
      <c r="A6357" t="s">
        <v>1961</v>
      </c>
      <c r="B6357" s="10" t="s">
        <v>1700</v>
      </c>
      <c r="C6357">
        <v>13.7</v>
      </c>
      <c r="D6357">
        <v>-8.59</v>
      </c>
      <c r="E6357">
        <v>2.2000000000000002</v>
      </c>
      <c r="F6357" t="s">
        <v>1764</v>
      </c>
      <c r="G6357">
        <v>400</v>
      </c>
      <c r="H6357">
        <v>14420.941000000001</v>
      </c>
      <c r="I6357">
        <v>102290.72100000001</v>
      </c>
      <c r="J6357" t="s">
        <v>828</v>
      </c>
      <c r="T6357">
        <f t="shared" si="126"/>
        <v>-6.39</v>
      </c>
      <c r="U6357">
        <v>-6.39</v>
      </c>
    </row>
    <row r="6358" spans="1:21" x14ac:dyDescent="0.2">
      <c r="A6358" t="s">
        <v>1961</v>
      </c>
      <c r="B6358" s="10" t="s">
        <v>1702</v>
      </c>
      <c r="C6358">
        <v>14.7</v>
      </c>
      <c r="D6358">
        <v>-9.59</v>
      </c>
      <c r="E6358">
        <v>1</v>
      </c>
      <c r="F6358" t="s">
        <v>1976</v>
      </c>
      <c r="G6358">
        <v>550</v>
      </c>
      <c r="H6358">
        <v>14420.941000000001</v>
      </c>
      <c r="I6358">
        <v>102290.72100000001</v>
      </c>
      <c r="J6358" t="s">
        <v>828</v>
      </c>
      <c r="T6358">
        <f t="shared" si="126"/>
        <v>-8.59</v>
      </c>
      <c r="U6358">
        <v>-8.59</v>
      </c>
    </row>
    <row r="6359" spans="1:21" x14ac:dyDescent="0.2">
      <c r="A6359" t="s">
        <v>1961</v>
      </c>
      <c r="B6359" s="10" t="s">
        <v>1704</v>
      </c>
      <c r="C6359">
        <v>16.2</v>
      </c>
      <c r="D6359">
        <v>-11.09</v>
      </c>
      <c r="E6359">
        <v>1.5</v>
      </c>
      <c r="F6359" t="s">
        <v>1977</v>
      </c>
      <c r="G6359">
        <v>2000</v>
      </c>
      <c r="H6359">
        <v>14420.941000000001</v>
      </c>
      <c r="I6359">
        <v>102290.72100000001</v>
      </c>
      <c r="J6359" t="s">
        <v>828</v>
      </c>
      <c r="T6359">
        <f t="shared" si="126"/>
        <v>-9.59</v>
      </c>
      <c r="U6359">
        <v>-9.59</v>
      </c>
    </row>
    <row r="6360" spans="1:21" x14ac:dyDescent="0.2">
      <c r="A6360" t="s">
        <v>1961</v>
      </c>
      <c r="B6360" s="10" t="s">
        <v>1709</v>
      </c>
      <c r="C6360">
        <v>20.3</v>
      </c>
      <c r="D6360">
        <v>-15.19</v>
      </c>
      <c r="E6360">
        <v>4.0999999999999996</v>
      </c>
      <c r="F6360" t="s">
        <v>1769</v>
      </c>
      <c r="G6360">
        <v>4500</v>
      </c>
      <c r="H6360">
        <v>14420.941000000001</v>
      </c>
      <c r="I6360">
        <v>102290.72100000001</v>
      </c>
      <c r="J6360" t="s">
        <v>828</v>
      </c>
      <c r="T6360">
        <f t="shared" si="126"/>
        <v>-11.09</v>
      </c>
      <c r="U6360">
        <v>-11.09</v>
      </c>
    </row>
    <row r="6361" spans="1:21" x14ac:dyDescent="0.2">
      <c r="A6361" t="s">
        <v>1962</v>
      </c>
      <c r="B6361" s="10" t="s">
        <v>1731</v>
      </c>
      <c r="C6361">
        <v>7.6</v>
      </c>
      <c r="D6361">
        <v>-2.4700000000000002</v>
      </c>
      <c r="E6361">
        <v>7.6</v>
      </c>
      <c r="F6361" t="s">
        <v>1756</v>
      </c>
      <c r="G6361">
        <v>100</v>
      </c>
      <c r="H6361">
        <v>14399.697</v>
      </c>
      <c r="I6361">
        <v>102294.55899999999</v>
      </c>
      <c r="J6361" t="s">
        <v>828</v>
      </c>
      <c r="T6361">
        <f t="shared" si="126"/>
        <v>5.129999999999999</v>
      </c>
      <c r="U6361">
        <v>5.129999999999999</v>
      </c>
    </row>
    <row r="6362" spans="1:21" x14ac:dyDescent="0.2">
      <c r="A6362" t="s">
        <v>1962</v>
      </c>
      <c r="B6362" s="10" t="s">
        <v>1689</v>
      </c>
      <c r="C6362">
        <v>9.3000000000000007</v>
      </c>
      <c r="D6362">
        <v>-4.17</v>
      </c>
      <c r="E6362">
        <v>1.7</v>
      </c>
      <c r="F6362" t="s">
        <v>1690</v>
      </c>
      <c r="G6362">
        <v>70</v>
      </c>
      <c r="H6362">
        <v>14399.697</v>
      </c>
      <c r="I6362">
        <v>102294.55899999999</v>
      </c>
      <c r="J6362" t="s">
        <v>828</v>
      </c>
      <c r="T6362">
        <f t="shared" si="126"/>
        <v>-2.4699999999999998</v>
      </c>
      <c r="U6362">
        <v>-2.4699999999999998</v>
      </c>
    </row>
    <row r="6363" spans="1:21" x14ac:dyDescent="0.2">
      <c r="A6363" t="s">
        <v>1962</v>
      </c>
      <c r="B6363" s="10" t="s">
        <v>1746</v>
      </c>
      <c r="C6363">
        <v>11.5</v>
      </c>
      <c r="D6363">
        <v>-6.37</v>
      </c>
      <c r="E6363">
        <v>2.2000000000000002</v>
      </c>
      <c r="F6363" t="s">
        <v>1874</v>
      </c>
      <c r="G6363">
        <v>220</v>
      </c>
      <c r="H6363">
        <v>14399.697</v>
      </c>
      <c r="I6363">
        <v>102294.55899999999</v>
      </c>
      <c r="J6363" t="s">
        <v>828</v>
      </c>
      <c r="T6363">
        <f t="shared" si="126"/>
        <v>-4.17</v>
      </c>
      <c r="U6363">
        <v>-4.17</v>
      </c>
    </row>
    <row r="6364" spans="1:21" x14ac:dyDescent="0.2">
      <c r="A6364" t="s">
        <v>1962</v>
      </c>
      <c r="B6364" s="10" t="s">
        <v>1700</v>
      </c>
      <c r="C6364">
        <v>13.9</v>
      </c>
      <c r="D6364">
        <v>-8.77</v>
      </c>
      <c r="E6364">
        <v>2.4</v>
      </c>
      <c r="F6364" t="s">
        <v>1764</v>
      </c>
      <c r="G6364">
        <v>400</v>
      </c>
      <c r="H6364">
        <v>14399.697</v>
      </c>
      <c r="I6364">
        <v>102294.55899999999</v>
      </c>
      <c r="J6364" t="s">
        <v>828</v>
      </c>
      <c r="T6364">
        <f t="shared" si="126"/>
        <v>-6.3699999999999992</v>
      </c>
      <c r="U6364">
        <v>-6.3699999999999992</v>
      </c>
    </row>
    <row r="6365" spans="1:21" x14ac:dyDescent="0.2">
      <c r="A6365" t="s">
        <v>1962</v>
      </c>
      <c r="B6365" s="10" t="s">
        <v>1702</v>
      </c>
      <c r="C6365">
        <v>16.5</v>
      </c>
      <c r="D6365">
        <v>-11.37</v>
      </c>
      <c r="E6365">
        <v>2.6</v>
      </c>
      <c r="F6365" t="s">
        <v>1976</v>
      </c>
      <c r="G6365">
        <v>550</v>
      </c>
      <c r="H6365">
        <v>14399.697</v>
      </c>
      <c r="I6365">
        <v>102294.55899999999</v>
      </c>
      <c r="J6365" t="s">
        <v>828</v>
      </c>
      <c r="T6365">
        <f t="shared" si="126"/>
        <v>-8.77</v>
      </c>
      <c r="U6365">
        <v>-8.77</v>
      </c>
    </row>
    <row r="6366" spans="1:21" x14ac:dyDescent="0.2">
      <c r="A6366" t="s">
        <v>1962</v>
      </c>
      <c r="B6366" s="10" t="s">
        <v>1704</v>
      </c>
      <c r="C6366">
        <v>20.100000000000001</v>
      </c>
      <c r="D6366">
        <v>-14.97</v>
      </c>
      <c r="E6366">
        <v>3.6</v>
      </c>
      <c r="F6366" t="s">
        <v>1977</v>
      </c>
      <c r="G6366">
        <v>2000</v>
      </c>
      <c r="H6366">
        <v>14399.697</v>
      </c>
      <c r="I6366">
        <v>102294.55899999999</v>
      </c>
      <c r="J6366" t="s">
        <v>828</v>
      </c>
      <c r="T6366">
        <f t="shared" si="126"/>
        <v>-11.370000000000001</v>
      </c>
      <c r="U6366">
        <v>-11.370000000000001</v>
      </c>
    </row>
    <row r="6367" spans="1:21" x14ac:dyDescent="0.2">
      <c r="A6367" t="s">
        <v>1962</v>
      </c>
      <c r="B6367" s="10" t="s">
        <v>1709</v>
      </c>
      <c r="C6367">
        <v>23.1</v>
      </c>
      <c r="D6367">
        <v>-17.97</v>
      </c>
      <c r="E6367">
        <v>3</v>
      </c>
      <c r="F6367" t="s">
        <v>1769</v>
      </c>
      <c r="G6367">
        <v>4500</v>
      </c>
      <c r="H6367">
        <v>14399.697</v>
      </c>
      <c r="I6367">
        <v>102294.55899999999</v>
      </c>
      <c r="J6367" t="s">
        <v>828</v>
      </c>
      <c r="T6367">
        <f t="shared" si="126"/>
        <v>-14.969999999999999</v>
      </c>
      <c r="U6367">
        <v>-14.969999999999999</v>
      </c>
    </row>
    <row r="6368" spans="1:21" x14ac:dyDescent="0.2">
      <c r="A6368" t="s">
        <v>1963</v>
      </c>
      <c r="B6368" s="10" t="s">
        <v>1731</v>
      </c>
      <c r="C6368">
        <v>3.5</v>
      </c>
      <c r="D6368">
        <v>1.45</v>
      </c>
      <c r="E6368">
        <v>3.5</v>
      </c>
      <c r="F6368" t="s">
        <v>1756</v>
      </c>
      <c r="G6368">
        <v>100</v>
      </c>
      <c r="H6368">
        <v>14378.076999999999</v>
      </c>
      <c r="I6368">
        <v>102298.58900000001</v>
      </c>
      <c r="J6368" t="s">
        <v>828</v>
      </c>
      <c r="T6368">
        <f t="shared" si="126"/>
        <v>4.95</v>
      </c>
      <c r="U6368">
        <v>4.95</v>
      </c>
    </row>
    <row r="6369" spans="1:21" x14ac:dyDescent="0.2">
      <c r="A6369" t="s">
        <v>1963</v>
      </c>
      <c r="B6369" s="10" t="s">
        <v>1689</v>
      </c>
      <c r="C6369">
        <v>9</v>
      </c>
      <c r="D6369">
        <v>-4.05</v>
      </c>
      <c r="E6369">
        <v>5.5</v>
      </c>
      <c r="F6369" t="s">
        <v>1690</v>
      </c>
      <c r="G6369">
        <v>70</v>
      </c>
      <c r="H6369">
        <v>14378.076999999999</v>
      </c>
      <c r="I6369">
        <v>102298.58900000001</v>
      </c>
      <c r="J6369" t="s">
        <v>828</v>
      </c>
      <c r="T6369">
        <f t="shared" si="126"/>
        <v>1.4500000000000002</v>
      </c>
      <c r="U6369">
        <v>1.4500000000000002</v>
      </c>
    </row>
    <row r="6370" spans="1:21" x14ac:dyDescent="0.2">
      <c r="A6370" t="s">
        <v>1963</v>
      </c>
      <c r="B6370" s="10" t="s">
        <v>1746</v>
      </c>
      <c r="C6370">
        <v>13.1</v>
      </c>
      <c r="D6370">
        <v>-8.15</v>
      </c>
      <c r="E6370">
        <v>4.0999999999999996</v>
      </c>
      <c r="F6370" t="s">
        <v>1874</v>
      </c>
      <c r="G6370">
        <v>220</v>
      </c>
      <c r="H6370">
        <v>14378.076999999999</v>
      </c>
      <c r="I6370">
        <v>102298.58900000001</v>
      </c>
      <c r="J6370" t="s">
        <v>828</v>
      </c>
      <c r="T6370">
        <f t="shared" si="126"/>
        <v>-4.0500000000000007</v>
      </c>
      <c r="U6370">
        <v>-4.0500000000000007</v>
      </c>
    </row>
    <row r="6371" spans="1:21" x14ac:dyDescent="0.2">
      <c r="A6371" t="s">
        <v>1963</v>
      </c>
      <c r="B6371" s="10" t="s">
        <v>1700</v>
      </c>
      <c r="C6371">
        <v>15.8</v>
      </c>
      <c r="D6371">
        <v>-10.85</v>
      </c>
      <c r="E6371">
        <v>2.7</v>
      </c>
      <c r="F6371" t="s">
        <v>1764</v>
      </c>
      <c r="G6371">
        <v>400</v>
      </c>
      <c r="H6371">
        <v>14378.076999999999</v>
      </c>
      <c r="I6371">
        <v>102298.58900000001</v>
      </c>
      <c r="J6371" t="s">
        <v>828</v>
      </c>
      <c r="T6371">
        <f t="shared" si="126"/>
        <v>-8.1499999999999986</v>
      </c>
      <c r="U6371">
        <v>-8.1499999999999986</v>
      </c>
    </row>
    <row r="6372" spans="1:21" x14ac:dyDescent="0.2">
      <c r="A6372" t="s">
        <v>1963</v>
      </c>
      <c r="B6372" s="10" t="s">
        <v>1702</v>
      </c>
      <c r="C6372">
        <v>19.2</v>
      </c>
      <c r="D6372">
        <v>-14.25</v>
      </c>
      <c r="E6372">
        <v>3.4</v>
      </c>
      <c r="F6372" t="s">
        <v>1976</v>
      </c>
      <c r="G6372">
        <v>550</v>
      </c>
      <c r="H6372">
        <v>14378.076999999999</v>
      </c>
      <c r="I6372">
        <v>102298.58900000001</v>
      </c>
      <c r="J6372" t="s">
        <v>828</v>
      </c>
      <c r="T6372">
        <f t="shared" si="126"/>
        <v>-10.85</v>
      </c>
      <c r="U6372">
        <v>-10.85</v>
      </c>
    </row>
    <row r="6373" spans="1:21" x14ac:dyDescent="0.2">
      <c r="A6373" t="s">
        <v>1963</v>
      </c>
      <c r="B6373" s="10" t="s">
        <v>1704</v>
      </c>
      <c r="C6373">
        <v>20.6</v>
      </c>
      <c r="D6373">
        <v>-15.65</v>
      </c>
      <c r="E6373">
        <v>1.4</v>
      </c>
      <c r="F6373" t="s">
        <v>1977</v>
      </c>
      <c r="G6373">
        <v>2000</v>
      </c>
      <c r="H6373">
        <v>14378.076999999999</v>
      </c>
      <c r="I6373">
        <v>102298.58900000001</v>
      </c>
      <c r="J6373" t="s">
        <v>828</v>
      </c>
      <c r="T6373">
        <f t="shared" si="126"/>
        <v>-14.25</v>
      </c>
      <c r="U6373">
        <v>-14.25</v>
      </c>
    </row>
    <row r="6374" spans="1:21" x14ac:dyDescent="0.2">
      <c r="A6374" t="s">
        <v>1963</v>
      </c>
      <c r="B6374" s="10" t="s">
        <v>1709</v>
      </c>
      <c r="C6374">
        <v>25.5</v>
      </c>
      <c r="D6374">
        <v>-20.55</v>
      </c>
      <c r="E6374">
        <v>4.9000000000000004</v>
      </c>
      <c r="F6374" t="s">
        <v>1769</v>
      </c>
      <c r="G6374">
        <v>4500</v>
      </c>
      <c r="H6374">
        <v>14378.076999999999</v>
      </c>
      <c r="I6374">
        <v>102298.58900000001</v>
      </c>
      <c r="J6374" t="s">
        <v>828</v>
      </c>
      <c r="T6374">
        <f t="shared" si="126"/>
        <v>-15.65</v>
      </c>
      <c r="U6374">
        <v>-15.65</v>
      </c>
    </row>
    <row r="6375" spans="1:21" x14ac:dyDescent="0.2">
      <c r="A6375" t="s">
        <v>1964</v>
      </c>
      <c r="B6375" s="10" t="s">
        <v>1731</v>
      </c>
      <c r="C6375">
        <v>7.8</v>
      </c>
      <c r="D6375">
        <v>-1.89</v>
      </c>
      <c r="E6375">
        <v>2.9</v>
      </c>
      <c r="F6375" t="s">
        <v>1756</v>
      </c>
      <c r="G6375">
        <v>100</v>
      </c>
      <c r="H6375">
        <v>14459.951999999999</v>
      </c>
      <c r="I6375">
        <v>102262.243</v>
      </c>
      <c r="J6375" t="s">
        <v>828</v>
      </c>
      <c r="T6375">
        <f t="shared" si="126"/>
        <v>1.01</v>
      </c>
      <c r="U6375">
        <v>1.01</v>
      </c>
    </row>
    <row r="6376" spans="1:21" x14ac:dyDescent="0.2">
      <c r="A6376" t="s">
        <v>1964</v>
      </c>
      <c r="B6376" s="10" t="s">
        <v>1689</v>
      </c>
      <c r="C6376">
        <v>11.3</v>
      </c>
      <c r="D6376">
        <v>-5.39</v>
      </c>
      <c r="E6376">
        <v>3.5</v>
      </c>
      <c r="F6376" t="s">
        <v>1690</v>
      </c>
      <c r="G6376">
        <v>70</v>
      </c>
      <c r="H6376">
        <v>14459.951999999999</v>
      </c>
      <c r="I6376">
        <v>102262.243</v>
      </c>
      <c r="J6376" t="s">
        <v>828</v>
      </c>
      <c r="T6376">
        <f t="shared" si="126"/>
        <v>-1.8899999999999997</v>
      </c>
      <c r="U6376">
        <v>-1.8899999999999997</v>
      </c>
    </row>
    <row r="6377" spans="1:21" x14ac:dyDescent="0.2">
      <c r="A6377" t="s">
        <v>1964</v>
      </c>
      <c r="B6377" s="10" t="s">
        <v>1746</v>
      </c>
      <c r="C6377">
        <v>12</v>
      </c>
      <c r="D6377">
        <v>-6.09</v>
      </c>
      <c r="E6377">
        <v>0.69999999999999896</v>
      </c>
      <c r="F6377" t="s">
        <v>1874</v>
      </c>
      <c r="G6377">
        <v>220</v>
      </c>
      <c r="H6377">
        <v>14459.951999999999</v>
      </c>
      <c r="I6377">
        <v>102262.243</v>
      </c>
      <c r="J6377" t="s">
        <v>828</v>
      </c>
      <c r="T6377">
        <f t="shared" si="126"/>
        <v>-5.3900000000000006</v>
      </c>
      <c r="U6377">
        <v>-5.3900000000000006</v>
      </c>
    </row>
    <row r="6378" spans="1:21" x14ac:dyDescent="0.2">
      <c r="A6378" t="s">
        <v>1964</v>
      </c>
      <c r="B6378" s="10" t="s">
        <v>1700</v>
      </c>
      <c r="C6378">
        <v>13.6</v>
      </c>
      <c r="D6378">
        <v>-7.69</v>
      </c>
      <c r="E6378">
        <v>1.6</v>
      </c>
      <c r="F6378" t="s">
        <v>1764</v>
      </c>
      <c r="G6378">
        <v>400</v>
      </c>
      <c r="H6378">
        <v>14459.951999999999</v>
      </c>
      <c r="I6378">
        <v>102262.243</v>
      </c>
      <c r="J6378" t="s">
        <v>828</v>
      </c>
      <c r="T6378">
        <f t="shared" si="126"/>
        <v>-6.09</v>
      </c>
      <c r="U6378">
        <v>-6.09</v>
      </c>
    </row>
    <row r="6379" spans="1:21" x14ac:dyDescent="0.2">
      <c r="A6379" t="s">
        <v>1964</v>
      </c>
      <c r="B6379" s="10" t="s">
        <v>1702</v>
      </c>
      <c r="C6379">
        <v>15.7</v>
      </c>
      <c r="D6379">
        <v>-9.7899999999999991</v>
      </c>
      <c r="E6379">
        <v>2.1</v>
      </c>
      <c r="F6379" t="s">
        <v>1976</v>
      </c>
      <c r="G6379">
        <v>550</v>
      </c>
      <c r="H6379">
        <v>14459.951999999999</v>
      </c>
      <c r="I6379">
        <v>102262.243</v>
      </c>
      <c r="J6379" t="s">
        <v>828</v>
      </c>
      <c r="T6379">
        <f t="shared" si="126"/>
        <v>-7.6899999999999995</v>
      </c>
      <c r="U6379">
        <v>-7.6899999999999995</v>
      </c>
    </row>
    <row r="6380" spans="1:21" x14ac:dyDescent="0.2">
      <c r="A6380" t="s">
        <v>1964</v>
      </c>
      <c r="B6380" s="10" t="s">
        <v>1704</v>
      </c>
      <c r="C6380">
        <v>20.3</v>
      </c>
      <c r="D6380">
        <v>-14.39</v>
      </c>
      <c r="E6380">
        <v>4.5999999999999996</v>
      </c>
      <c r="F6380" t="s">
        <v>1977</v>
      </c>
      <c r="G6380">
        <v>2000</v>
      </c>
      <c r="H6380">
        <v>14459.951999999999</v>
      </c>
      <c r="I6380">
        <v>102262.243</v>
      </c>
      <c r="J6380" t="s">
        <v>828</v>
      </c>
      <c r="T6380">
        <f t="shared" si="126"/>
        <v>-9.7900000000000009</v>
      </c>
      <c r="U6380">
        <v>-9.7900000000000009</v>
      </c>
    </row>
    <row r="6381" spans="1:21" x14ac:dyDescent="0.2">
      <c r="A6381" t="s">
        <v>1964</v>
      </c>
      <c r="B6381" s="10" t="s">
        <v>1709</v>
      </c>
      <c r="C6381">
        <v>22.3</v>
      </c>
      <c r="D6381">
        <v>-16.39</v>
      </c>
      <c r="E6381">
        <v>2</v>
      </c>
      <c r="F6381" t="s">
        <v>1769</v>
      </c>
      <c r="G6381">
        <v>4500</v>
      </c>
      <c r="H6381">
        <v>14459.951999999999</v>
      </c>
      <c r="I6381">
        <v>102262.243</v>
      </c>
      <c r="J6381" t="s">
        <v>828</v>
      </c>
      <c r="T6381">
        <f t="shared" si="126"/>
        <v>-14.39</v>
      </c>
      <c r="U6381">
        <v>-14.39</v>
      </c>
    </row>
    <row r="6382" spans="1:21" x14ac:dyDescent="0.2">
      <c r="A6382" t="s">
        <v>1965</v>
      </c>
      <c r="B6382" s="10" t="s">
        <v>1731</v>
      </c>
      <c r="C6382">
        <v>8.1</v>
      </c>
      <c r="D6382">
        <v>-2.2000000000000002</v>
      </c>
      <c r="E6382">
        <v>8.1</v>
      </c>
      <c r="F6382" t="s">
        <v>1756</v>
      </c>
      <c r="G6382">
        <v>100</v>
      </c>
      <c r="H6382">
        <v>14438.517</v>
      </c>
      <c r="I6382">
        <v>102266.26700000001</v>
      </c>
      <c r="J6382" t="s">
        <v>828</v>
      </c>
      <c r="T6382">
        <f t="shared" si="126"/>
        <v>5.8999999999999995</v>
      </c>
      <c r="U6382">
        <v>5.8999999999999995</v>
      </c>
    </row>
    <row r="6383" spans="1:21" x14ac:dyDescent="0.2">
      <c r="A6383" t="s">
        <v>1965</v>
      </c>
      <c r="B6383" s="10" t="s">
        <v>1689</v>
      </c>
      <c r="C6383">
        <v>10.9</v>
      </c>
      <c r="D6383">
        <v>-5</v>
      </c>
      <c r="E6383">
        <v>2.8</v>
      </c>
      <c r="F6383" t="s">
        <v>1690</v>
      </c>
      <c r="G6383">
        <v>70</v>
      </c>
      <c r="H6383">
        <v>14438.517</v>
      </c>
      <c r="I6383">
        <v>102266.26700000001</v>
      </c>
      <c r="J6383" t="s">
        <v>828</v>
      </c>
      <c r="T6383">
        <f t="shared" si="126"/>
        <v>-2.2000000000000002</v>
      </c>
      <c r="U6383">
        <v>-2.2000000000000002</v>
      </c>
    </row>
    <row r="6384" spans="1:21" x14ac:dyDescent="0.2">
      <c r="A6384" t="s">
        <v>1965</v>
      </c>
      <c r="B6384" s="10" t="s">
        <v>1746</v>
      </c>
      <c r="C6384">
        <v>13.2</v>
      </c>
      <c r="D6384">
        <v>-7.3</v>
      </c>
      <c r="E6384">
        <v>2.2999999999999998</v>
      </c>
      <c r="F6384" t="s">
        <v>1874</v>
      </c>
      <c r="G6384">
        <v>220</v>
      </c>
      <c r="H6384">
        <v>14438.517</v>
      </c>
      <c r="I6384">
        <v>102266.26700000001</v>
      </c>
      <c r="J6384" t="s">
        <v>828</v>
      </c>
      <c r="T6384">
        <f t="shared" si="126"/>
        <v>-5</v>
      </c>
      <c r="U6384">
        <v>-5</v>
      </c>
    </row>
    <row r="6385" spans="1:21" x14ac:dyDescent="0.2">
      <c r="A6385" t="s">
        <v>1965</v>
      </c>
      <c r="B6385" s="10" t="s">
        <v>1700</v>
      </c>
      <c r="C6385">
        <v>14.6</v>
      </c>
      <c r="D6385">
        <v>-8.6999999999999993</v>
      </c>
      <c r="E6385">
        <v>1.4</v>
      </c>
      <c r="F6385" t="s">
        <v>1764</v>
      </c>
      <c r="G6385">
        <v>400</v>
      </c>
      <c r="H6385">
        <v>14438.517</v>
      </c>
      <c r="I6385">
        <v>102266.26700000001</v>
      </c>
      <c r="J6385" t="s">
        <v>828</v>
      </c>
      <c r="T6385">
        <f t="shared" si="126"/>
        <v>-7.2999999999999989</v>
      </c>
      <c r="U6385">
        <v>-7.2999999999999989</v>
      </c>
    </row>
    <row r="6386" spans="1:21" x14ac:dyDescent="0.2">
      <c r="A6386" t="s">
        <v>1965</v>
      </c>
      <c r="B6386" s="10" t="s">
        <v>1702</v>
      </c>
      <c r="C6386">
        <v>15.2</v>
      </c>
      <c r="D6386">
        <v>-9.3000000000000007</v>
      </c>
      <c r="E6386">
        <v>0.6</v>
      </c>
      <c r="F6386" t="s">
        <v>1976</v>
      </c>
      <c r="G6386">
        <v>550</v>
      </c>
      <c r="H6386">
        <v>14438.517</v>
      </c>
      <c r="I6386">
        <v>102266.26700000001</v>
      </c>
      <c r="J6386" t="s">
        <v>828</v>
      </c>
      <c r="T6386">
        <f t="shared" si="126"/>
        <v>-8.7000000000000011</v>
      </c>
      <c r="U6386">
        <v>-8.7000000000000011</v>
      </c>
    </row>
    <row r="6387" spans="1:21" x14ac:dyDescent="0.2">
      <c r="A6387" t="s">
        <v>1965</v>
      </c>
      <c r="B6387" s="10" t="s">
        <v>1704</v>
      </c>
      <c r="C6387">
        <v>19.3</v>
      </c>
      <c r="D6387">
        <v>-13.4</v>
      </c>
      <c r="E6387">
        <v>4.0999999999999996</v>
      </c>
      <c r="F6387" t="s">
        <v>1977</v>
      </c>
      <c r="G6387">
        <v>2000</v>
      </c>
      <c r="H6387">
        <v>14438.517</v>
      </c>
      <c r="I6387">
        <v>102266.26700000001</v>
      </c>
      <c r="J6387" t="s">
        <v>828</v>
      </c>
      <c r="T6387">
        <f t="shared" si="126"/>
        <v>-9.3000000000000007</v>
      </c>
      <c r="U6387">
        <v>-9.3000000000000007</v>
      </c>
    </row>
    <row r="6388" spans="1:21" x14ac:dyDescent="0.2">
      <c r="A6388" t="s">
        <v>1965</v>
      </c>
      <c r="B6388" s="10" t="s">
        <v>1709</v>
      </c>
      <c r="C6388">
        <v>20.5</v>
      </c>
      <c r="D6388">
        <v>-14.6</v>
      </c>
      <c r="E6388">
        <v>1.2</v>
      </c>
      <c r="F6388" t="s">
        <v>1769</v>
      </c>
      <c r="G6388">
        <v>4500</v>
      </c>
      <c r="H6388">
        <v>14438.517</v>
      </c>
      <c r="I6388">
        <v>102266.26700000001</v>
      </c>
      <c r="J6388" t="s">
        <v>828</v>
      </c>
      <c r="T6388">
        <f t="shared" si="126"/>
        <v>-13.4</v>
      </c>
      <c r="U6388">
        <v>-13.4</v>
      </c>
    </row>
    <row r="6389" spans="1:21" x14ac:dyDescent="0.2">
      <c r="A6389" t="s">
        <v>1966</v>
      </c>
      <c r="B6389" s="10" t="s">
        <v>1731</v>
      </c>
      <c r="C6389">
        <v>9</v>
      </c>
      <c r="D6389">
        <v>-2.99</v>
      </c>
      <c r="E6389">
        <v>9</v>
      </c>
      <c r="F6389" t="s">
        <v>1756</v>
      </c>
      <c r="G6389">
        <v>100</v>
      </c>
      <c r="H6389">
        <v>14417.106</v>
      </c>
      <c r="I6389">
        <v>102270.07399999999</v>
      </c>
      <c r="J6389" t="s">
        <v>828</v>
      </c>
      <c r="T6389">
        <f t="shared" si="126"/>
        <v>6.01</v>
      </c>
      <c r="U6389">
        <v>6.01</v>
      </c>
    </row>
    <row r="6390" spans="1:21" x14ac:dyDescent="0.2">
      <c r="A6390" t="s">
        <v>1966</v>
      </c>
      <c r="B6390" s="10" t="s">
        <v>1689</v>
      </c>
      <c r="C6390">
        <v>10.5</v>
      </c>
      <c r="D6390">
        <v>-4.49</v>
      </c>
      <c r="E6390">
        <v>1.5</v>
      </c>
      <c r="F6390" t="s">
        <v>1690</v>
      </c>
      <c r="G6390">
        <v>70</v>
      </c>
      <c r="H6390">
        <v>14417.106</v>
      </c>
      <c r="I6390">
        <v>102270.07399999999</v>
      </c>
      <c r="J6390" t="s">
        <v>828</v>
      </c>
      <c r="T6390">
        <f t="shared" si="126"/>
        <v>-2.99</v>
      </c>
      <c r="U6390">
        <v>-2.99</v>
      </c>
    </row>
    <row r="6391" spans="1:21" x14ac:dyDescent="0.2">
      <c r="A6391" t="s">
        <v>1966</v>
      </c>
      <c r="B6391" s="10" t="s">
        <v>1746</v>
      </c>
      <c r="C6391">
        <v>11.8</v>
      </c>
      <c r="D6391">
        <v>-5.79</v>
      </c>
      <c r="E6391">
        <v>1.3</v>
      </c>
      <c r="F6391" t="s">
        <v>1874</v>
      </c>
      <c r="G6391">
        <v>220</v>
      </c>
      <c r="H6391">
        <v>14417.106</v>
      </c>
      <c r="I6391">
        <v>102270.07399999999</v>
      </c>
      <c r="J6391" t="s">
        <v>828</v>
      </c>
      <c r="T6391">
        <f t="shared" si="126"/>
        <v>-4.49</v>
      </c>
      <c r="U6391">
        <v>-4.49</v>
      </c>
    </row>
    <row r="6392" spans="1:21" x14ac:dyDescent="0.2">
      <c r="A6392" t="s">
        <v>1966</v>
      </c>
      <c r="B6392" s="10" t="s">
        <v>1700</v>
      </c>
      <c r="C6392">
        <v>12.2</v>
      </c>
      <c r="D6392">
        <v>-6.19</v>
      </c>
      <c r="E6392">
        <v>0.39999999999999902</v>
      </c>
      <c r="F6392" t="s">
        <v>1764</v>
      </c>
      <c r="G6392">
        <v>400</v>
      </c>
      <c r="H6392">
        <v>14417.106</v>
      </c>
      <c r="I6392">
        <v>102270.07399999999</v>
      </c>
      <c r="J6392" t="s">
        <v>828</v>
      </c>
      <c r="T6392">
        <f t="shared" si="126"/>
        <v>-5.7900000000000009</v>
      </c>
      <c r="U6392">
        <v>-5.7900000000000009</v>
      </c>
    </row>
    <row r="6393" spans="1:21" x14ac:dyDescent="0.2">
      <c r="A6393" t="s">
        <v>1966</v>
      </c>
      <c r="B6393" s="10" t="s">
        <v>1702</v>
      </c>
      <c r="C6393">
        <v>14.3</v>
      </c>
      <c r="D6393">
        <v>-8.2899999999999991</v>
      </c>
      <c r="E6393">
        <v>2.1</v>
      </c>
      <c r="F6393" t="s">
        <v>1976</v>
      </c>
      <c r="G6393">
        <v>550</v>
      </c>
      <c r="H6393">
        <v>14417.106</v>
      </c>
      <c r="I6393">
        <v>102270.07399999999</v>
      </c>
      <c r="J6393" t="s">
        <v>828</v>
      </c>
      <c r="T6393">
        <f t="shared" si="126"/>
        <v>-6.1899999999999995</v>
      </c>
      <c r="U6393">
        <v>-6.1899999999999995</v>
      </c>
    </row>
    <row r="6394" spans="1:21" x14ac:dyDescent="0.2">
      <c r="A6394" t="s">
        <v>1966</v>
      </c>
      <c r="B6394" s="10" t="s">
        <v>1704</v>
      </c>
      <c r="C6394">
        <v>17.899999999999999</v>
      </c>
      <c r="D6394">
        <v>-11.89</v>
      </c>
      <c r="E6394">
        <v>3.6</v>
      </c>
      <c r="F6394" t="s">
        <v>1977</v>
      </c>
      <c r="G6394">
        <v>2000</v>
      </c>
      <c r="H6394">
        <v>14417.106</v>
      </c>
      <c r="I6394">
        <v>102270.07399999999</v>
      </c>
      <c r="J6394" t="s">
        <v>828</v>
      </c>
      <c r="T6394">
        <f t="shared" si="126"/>
        <v>-8.2900000000000009</v>
      </c>
      <c r="U6394">
        <v>-8.2900000000000009</v>
      </c>
    </row>
    <row r="6395" spans="1:21" x14ac:dyDescent="0.2">
      <c r="A6395" t="s">
        <v>1966</v>
      </c>
      <c r="B6395" s="10" t="s">
        <v>1709</v>
      </c>
      <c r="C6395">
        <v>20.6</v>
      </c>
      <c r="D6395">
        <v>-14.59</v>
      </c>
      <c r="E6395">
        <v>2.7</v>
      </c>
      <c r="F6395" t="s">
        <v>1769</v>
      </c>
      <c r="G6395">
        <v>4500</v>
      </c>
      <c r="H6395">
        <v>14417.106</v>
      </c>
      <c r="I6395">
        <v>102270.07399999999</v>
      </c>
      <c r="J6395" t="s">
        <v>828</v>
      </c>
      <c r="T6395">
        <f t="shared" si="126"/>
        <v>-11.89</v>
      </c>
      <c r="U6395">
        <v>-11.89</v>
      </c>
    </row>
    <row r="6396" spans="1:21" x14ac:dyDescent="0.2">
      <c r="A6396" t="s">
        <v>1967</v>
      </c>
      <c r="B6396" s="10" t="s">
        <v>1731</v>
      </c>
      <c r="C6396">
        <v>9</v>
      </c>
      <c r="D6396">
        <v>-3.08</v>
      </c>
      <c r="E6396">
        <v>9</v>
      </c>
      <c r="F6396" t="s">
        <v>1756</v>
      </c>
      <c r="G6396">
        <v>100</v>
      </c>
      <c r="H6396">
        <v>14395.905000000001</v>
      </c>
      <c r="I6396">
        <v>102274.01300000001</v>
      </c>
      <c r="J6396" t="s">
        <v>828</v>
      </c>
      <c r="T6396">
        <f t="shared" si="126"/>
        <v>5.92</v>
      </c>
      <c r="U6396">
        <v>5.92</v>
      </c>
    </row>
    <row r="6397" spans="1:21" x14ac:dyDescent="0.2">
      <c r="A6397" t="s">
        <v>1967</v>
      </c>
      <c r="B6397" s="10" t="s">
        <v>1689</v>
      </c>
      <c r="C6397">
        <v>10.5</v>
      </c>
      <c r="D6397">
        <v>-4.58</v>
      </c>
      <c r="E6397">
        <v>1.5</v>
      </c>
      <c r="F6397" t="s">
        <v>1690</v>
      </c>
      <c r="G6397">
        <v>70</v>
      </c>
      <c r="H6397">
        <v>14395.905000000001</v>
      </c>
      <c r="I6397">
        <v>102274.01300000001</v>
      </c>
      <c r="J6397" t="s">
        <v>828</v>
      </c>
      <c r="T6397">
        <f t="shared" si="126"/>
        <v>-3.08</v>
      </c>
      <c r="U6397">
        <v>-3.08</v>
      </c>
    </row>
    <row r="6398" spans="1:21" x14ac:dyDescent="0.2">
      <c r="A6398" t="s">
        <v>1967</v>
      </c>
      <c r="B6398" s="10" t="s">
        <v>1711</v>
      </c>
      <c r="C6398">
        <v>11.6</v>
      </c>
      <c r="D6398">
        <v>-5.68</v>
      </c>
      <c r="E6398">
        <v>1.1000000000000001</v>
      </c>
      <c r="F6398" t="s">
        <v>1870</v>
      </c>
      <c r="G6398">
        <v>160</v>
      </c>
      <c r="H6398">
        <v>14395.905000000001</v>
      </c>
      <c r="I6398">
        <v>102274.01300000001</v>
      </c>
      <c r="J6398" t="s">
        <v>828</v>
      </c>
      <c r="T6398">
        <f t="shared" si="126"/>
        <v>-4.58</v>
      </c>
      <c r="U6398">
        <v>-4.58</v>
      </c>
    </row>
    <row r="6399" spans="1:21" x14ac:dyDescent="0.2">
      <c r="A6399" t="s">
        <v>1967</v>
      </c>
      <c r="B6399" s="10" t="s">
        <v>1746</v>
      </c>
      <c r="C6399">
        <v>13.8</v>
      </c>
      <c r="D6399">
        <v>-7.88</v>
      </c>
      <c r="E6399">
        <v>2.2000000000000002</v>
      </c>
      <c r="F6399" t="s">
        <v>1874</v>
      </c>
      <c r="G6399">
        <v>220</v>
      </c>
      <c r="H6399">
        <v>14395.905000000001</v>
      </c>
      <c r="I6399">
        <v>102274.01300000001</v>
      </c>
      <c r="J6399" t="s">
        <v>828</v>
      </c>
      <c r="T6399">
        <f t="shared" si="126"/>
        <v>-5.68</v>
      </c>
      <c r="U6399">
        <v>-5.68</v>
      </c>
    </row>
    <row r="6400" spans="1:21" x14ac:dyDescent="0.2">
      <c r="A6400" t="s">
        <v>1967</v>
      </c>
      <c r="B6400" s="10" t="s">
        <v>1700</v>
      </c>
      <c r="C6400">
        <v>14.5</v>
      </c>
      <c r="D6400">
        <v>-8.58</v>
      </c>
      <c r="E6400">
        <v>0.69999999999999896</v>
      </c>
      <c r="F6400" t="s">
        <v>1764</v>
      </c>
      <c r="G6400">
        <v>400</v>
      </c>
      <c r="H6400">
        <v>14395.905000000001</v>
      </c>
      <c r="I6400">
        <v>102274.01300000001</v>
      </c>
      <c r="J6400" t="s">
        <v>828</v>
      </c>
      <c r="T6400">
        <f t="shared" si="126"/>
        <v>-7.8800000000000008</v>
      </c>
      <c r="U6400">
        <v>-7.8800000000000008</v>
      </c>
    </row>
    <row r="6401" spans="1:21" x14ac:dyDescent="0.2">
      <c r="A6401" t="s">
        <v>1967</v>
      </c>
      <c r="B6401" s="10" t="s">
        <v>1702</v>
      </c>
      <c r="C6401">
        <v>16.399999999999999</v>
      </c>
      <c r="D6401">
        <v>-10.48</v>
      </c>
      <c r="E6401">
        <v>1.9</v>
      </c>
      <c r="F6401" t="s">
        <v>1976</v>
      </c>
      <c r="G6401">
        <v>550</v>
      </c>
      <c r="H6401">
        <v>14395.905000000001</v>
      </c>
      <c r="I6401">
        <v>102274.01300000001</v>
      </c>
      <c r="J6401" t="s">
        <v>828</v>
      </c>
      <c r="T6401">
        <f t="shared" si="126"/>
        <v>-8.58</v>
      </c>
      <c r="U6401">
        <v>-8.58</v>
      </c>
    </row>
    <row r="6402" spans="1:21" x14ac:dyDescent="0.2">
      <c r="A6402" t="s">
        <v>1967</v>
      </c>
      <c r="B6402" s="10" t="s">
        <v>1704</v>
      </c>
      <c r="C6402">
        <v>21.8</v>
      </c>
      <c r="D6402">
        <v>-15.88</v>
      </c>
      <c r="E6402">
        <v>5.4</v>
      </c>
      <c r="F6402" t="s">
        <v>1977</v>
      </c>
      <c r="G6402">
        <v>2000</v>
      </c>
      <c r="H6402">
        <v>14395.905000000001</v>
      </c>
      <c r="I6402">
        <v>102274.01300000001</v>
      </c>
      <c r="J6402" t="s">
        <v>828</v>
      </c>
      <c r="T6402">
        <f t="shared" si="126"/>
        <v>-10.48</v>
      </c>
      <c r="U6402">
        <v>-10.48</v>
      </c>
    </row>
    <row r="6403" spans="1:21" x14ac:dyDescent="0.2">
      <c r="A6403" t="s">
        <v>1967</v>
      </c>
      <c r="B6403" s="10" t="s">
        <v>1709</v>
      </c>
      <c r="C6403">
        <v>23</v>
      </c>
      <c r="D6403">
        <v>-17.079999999999998</v>
      </c>
      <c r="E6403">
        <v>1.2</v>
      </c>
      <c r="F6403" t="s">
        <v>1769</v>
      </c>
      <c r="G6403">
        <v>4500</v>
      </c>
      <c r="H6403">
        <v>14395.905000000001</v>
      </c>
      <c r="I6403">
        <v>102274.01300000001</v>
      </c>
      <c r="J6403" t="s">
        <v>828</v>
      </c>
      <c r="T6403">
        <f t="shared" ref="T6403:T6466" si="127">D6403+E6403</f>
        <v>-15.879999999999999</v>
      </c>
      <c r="U6403">
        <v>-15.879999999999999</v>
      </c>
    </row>
    <row r="6404" spans="1:21" x14ac:dyDescent="0.2">
      <c r="A6404" t="s">
        <v>1968</v>
      </c>
      <c r="B6404" s="10" t="s">
        <v>1731</v>
      </c>
      <c r="C6404">
        <v>4.9000000000000004</v>
      </c>
      <c r="D6404">
        <v>0.73</v>
      </c>
      <c r="E6404">
        <v>4.9000000000000004</v>
      </c>
      <c r="F6404" t="s">
        <v>1756</v>
      </c>
      <c r="G6404">
        <v>100</v>
      </c>
      <c r="H6404">
        <v>14374.433000000001</v>
      </c>
      <c r="I6404">
        <v>102278.00199999999</v>
      </c>
      <c r="J6404" t="s">
        <v>828</v>
      </c>
      <c r="T6404">
        <f t="shared" si="127"/>
        <v>5.6300000000000008</v>
      </c>
      <c r="U6404">
        <v>5.6300000000000008</v>
      </c>
    </row>
    <row r="6405" spans="1:21" x14ac:dyDescent="0.2">
      <c r="A6405" t="s">
        <v>1968</v>
      </c>
      <c r="B6405" s="10" t="s">
        <v>1689</v>
      </c>
      <c r="C6405">
        <v>10.1</v>
      </c>
      <c r="D6405">
        <v>-4.47</v>
      </c>
      <c r="E6405">
        <v>5.2</v>
      </c>
      <c r="F6405" t="s">
        <v>1690</v>
      </c>
      <c r="G6405">
        <v>70</v>
      </c>
      <c r="H6405">
        <v>14374.433000000001</v>
      </c>
      <c r="I6405">
        <v>102278.00199999999</v>
      </c>
      <c r="J6405" t="s">
        <v>828</v>
      </c>
      <c r="T6405">
        <f t="shared" si="127"/>
        <v>0.73000000000000043</v>
      </c>
      <c r="U6405">
        <v>0.73000000000000043</v>
      </c>
    </row>
    <row r="6406" spans="1:21" x14ac:dyDescent="0.2">
      <c r="A6406" t="s">
        <v>1968</v>
      </c>
      <c r="B6406" s="10" t="s">
        <v>1746</v>
      </c>
      <c r="C6406">
        <v>13.3</v>
      </c>
      <c r="D6406">
        <v>-7.67</v>
      </c>
      <c r="E6406">
        <v>3.2</v>
      </c>
      <c r="F6406" t="s">
        <v>1874</v>
      </c>
      <c r="G6406">
        <v>220</v>
      </c>
      <c r="H6406">
        <v>14374.433000000001</v>
      </c>
      <c r="I6406">
        <v>102278.00199999999</v>
      </c>
      <c r="J6406" t="s">
        <v>828</v>
      </c>
      <c r="T6406">
        <f t="shared" si="127"/>
        <v>-4.47</v>
      </c>
      <c r="U6406">
        <v>-4.47</v>
      </c>
    </row>
    <row r="6407" spans="1:21" x14ac:dyDescent="0.2">
      <c r="A6407" t="s">
        <v>1968</v>
      </c>
      <c r="B6407" s="10" t="s">
        <v>1700</v>
      </c>
      <c r="C6407">
        <v>14.8</v>
      </c>
      <c r="D6407">
        <v>-9.17</v>
      </c>
      <c r="E6407">
        <v>1.5</v>
      </c>
      <c r="F6407" t="s">
        <v>1764</v>
      </c>
      <c r="G6407">
        <v>400</v>
      </c>
      <c r="H6407">
        <v>14374.433000000001</v>
      </c>
      <c r="I6407">
        <v>102278.00199999999</v>
      </c>
      <c r="J6407" t="s">
        <v>828</v>
      </c>
      <c r="T6407">
        <f t="shared" si="127"/>
        <v>-7.67</v>
      </c>
      <c r="U6407">
        <v>-7.67</v>
      </c>
    </row>
    <row r="6408" spans="1:21" x14ac:dyDescent="0.2">
      <c r="A6408" t="s">
        <v>1968</v>
      </c>
      <c r="B6408" s="10" t="s">
        <v>1702</v>
      </c>
      <c r="C6408">
        <v>18.399999999999999</v>
      </c>
      <c r="D6408">
        <v>-12.77</v>
      </c>
      <c r="E6408">
        <v>3.6</v>
      </c>
      <c r="F6408" t="s">
        <v>1976</v>
      </c>
      <c r="G6408">
        <v>550</v>
      </c>
      <c r="H6408">
        <v>14374.433000000001</v>
      </c>
      <c r="I6408">
        <v>102278.00199999999</v>
      </c>
      <c r="J6408" t="s">
        <v>828</v>
      </c>
      <c r="T6408">
        <f t="shared" si="127"/>
        <v>-9.17</v>
      </c>
      <c r="U6408">
        <v>-9.17</v>
      </c>
    </row>
    <row r="6409" spans="1:21" x14ac:dyDescent="0.2">
      <c r="A6409" t="s">
        <v>1968</v>
      </c>
      <c r="B6409" s="10" t="s">
        <v>1704</v>
      </c>
      <c r="C6409">
        <v>23.3</v>
      </c>
      <c r="D6409">
        <v>-17.670000000000002</v>
      </c>
      <c r="E6409">
        <v>4.9000000000000004</v>
      </c>
      <c r="F6409" t="s">
        <v>1977</v>
      </c>
      <c r="G6409">
        <v>2000</v>
      </c>
      <c r="H6409">
        <v>14374.433000000001</v>
      </c>
      <c r="I6409">
        <v>102278.00199999999</v>
      </c>
      <c r="J6409" t="s">
        <v>828</v>
      </c>
      <c r="T6409">
        <f t="shared" si="127"/>
        <v>-12.770000000000001</v>
      </c>
      <c r="U6409">
        <v>-12.770000000000001</v>
      </c>
    </row>
    <row r="6410" spans="1:21" x14ac:dyDescent="0.2">
      <c r="A6410" t="s">
        <v>1968</v>
      </c>
      <c r="B6410" s="10" t="s">
        <v>1709</v>
      </c>
      <c r="C6410">
        <v>24.9</v>
      </c>
      <c r="D6410">
        <v>-19.27</v>
      </c>
      <c r="E6410">
        <v>1.6</v>
      </c>
      <c r="F6410" t="s">
        <v>1769</v>
      </c>
      <c r="G6410">
        <v>4500</v>
      </c>
      <c r="H6410">
        <v>14374.433000000001</v>
      </c>
      <c r="I6410">
        <v>102278.00199999999</v>
      </c>
      <c r="J6410" t="s">
        <v>828</v>
      </c>
      <c r="T6410">
        <f t="shared" si="127"/>
        <v>-17.669999999999998</v>
      </c>
      <c r="U6410">
        <v>-17.669999999999998</v>
      </c>
    </row>
    <row r="6411" spans="1:21" x14ac:dyDescent="0.2">
      <c r="A6411" t="s">
        <v>1969</v>
      </c>
      <c r="B6411" s="10" t="s">
        <v>1731</v>
      </c>
      <c r="C6411">
        <v>7.2</v>
      </c>
      <c r="D6411">
        <v>-1.32</v>
      </c>
      <c r="E6411">
        <v>7.2</v>
      </c>
      <c r="F6411" t="s">
        <v>1756</v>
      </c>
      <c r="G6411">
        <v>100</v>
      </c>
      <c r="H6411">
        <v>14452.617</v>
      </c>
      <c r="I6411">
        <v>102223.51700000001</v>
      </c>
      <c r="J6411" t="s">
        <v>828</v>
      </c>
      <c r="T6411">
        <f t="shared" si="127"/>
        <v>5.88</v>
      </c>
      <c r="U6411">
        <v>5.88</v>
      </c>
    </row>
    <row r="6412" spans="1:21" x14ac:dyDescent="0.2">
      <c r="A6412" t="s">
        <v>1969</v>
      </c>
      <c r="B6412" s="10" t="s">
        <v>1689</v>
      </c>
      <c r="C6412">
        <v>10.5</v>
      </c>
      <c r="D6412">
        <v>-4.62</v>
      </c>
      <c r="E6412">
        <v>3.3</v>
      </c>
      <c r="F6412" t="s">
        <v>1690</v>
      </c>
      <c r="G6412">
        <v>70</v>
      </c>
      <c r="H6412">
        <v>14452.617</v>
      </c>
      <c r="I6412">
        <v>102223.51700000001</v>
      </c>
      <c r="J6412" t="s">
        <v>828</v>
      </c>
      <c r="T6412">
        <f t="shared" si="127"/>
        <v>-1.3200000000000003</v>
      </c>
      <c r="U6412">
        <v>-1.3200000000000003</v>
      </c>
    </row>
    <row r="6413" spans="1:21" x14ac:dyDescent="0.2">
      <c r="A6413" t="s">
        <v>1969</v>
      </c>
      <c r="B6413" s="10" t="s">
        <v>1746</v>
      </c>
      <c r="C6413">
        <v>15.6</v>
      </c>
      <c r="D6413">
        <v>-9.7200000000000006</v>
      </c>
      <c r="E6413">
        <v>5.0999999999999996</v>
      </c>
      <c r="F6413" t="s">
        <v>1874</v>
      </c>
      <c r="G6413">
        <v>220</v>
      </c>
      <c r="H6413">
        <v>14452.617</v>
      </c>
      <c r="I6413">
        <v>102223.51700000001</v>
      </c>
      <c r="J6413" t="s">
        <v>828</v>
      </c>
      <c r="T6413">
        <f t="shared" si="127"/>
        <v>-4.620000000000001</v>
      </c>
      <c r="U6413">
        <v>-4.620000000000001</v>
      </c>
    </row>
    <row r="6414" spans="1:21" x14ac:dyDescent="0.2">
      <c r="A6414" t="s">
        <v>1969</v>
      </c>
      <c r="B6414" s="10" t="s">
        <v>1700</v>
      </c>
      <c r="C6414">
        <v>16.2</v>
      </c>
      <c r="D6414">
        <v>-10.32</v>
      </c>
      <c r="E6414">
        <v>0.6</v>
      </c>
      <c r="F6414" t="s">
        <v>1764</v>
      </c>
      <c r="G6414">
        <v>400</v>
      </c>
      <c r="H6414">
        <v>14452.617</v>
      </c>
      <c r="I6414">
        <v>102223.51700000001</v>
      </c>
      <c r="J6414" t="s">
        <v>828</v>
      </c>
      <c r="T6414">
        <f t="shared" si="127"/>
        <v>-9.7200000000000006</v>
      </c>
      <c r="U6414">
        <v>-9.7200000000000006</v>
      </c>
    </row>
    <row r="6415" spans="1:21" x14ac:dyDescent="0.2">
      <c r="A6415" t="s">
        <v>1969</v>
      </c>
      <c r="B6415" s="10" t="s">
        <v>1702</v>
      </c>
      <c r="C6415">
        <v>17.5</v>
      </c>
      <c r="D6415">
        <v>-11.62</v>
      </c>
      <c r="E6415">
        <v>1.3</v>
      </c>
      <c r="F6415" t="s">
        <v>1976</v>
      </c>
      <c r="G6415">
        <v>550</v>
      </c>
      <c r="H6415">
        <v>14452.617</v>
      </c>
      <c r="I6415">
        <v>102223.51700000001</v>
      </c>
      <c r="J6415" t="s">
        <v>828</v>
      </c>
      <c r="T6415">
        <f t="shared" si="127"/>
        <v>-10.319999999999999</v>
      </c>
      <c r="U6415">
        <v>-10.319999999999999</v>
      </c>
    </row>
    <row r="6416" spans="1:21" x14ac:dyDescent="0.2">
      <c r="A6416" t="s">
        <v>1969</v>
      </c>
      <c r="B6416" s="10" t="s">
        <v>1704</v>
      </c>
      <c r="C6416">
        <v>22.2</v>
      </c>
      <c r="D6416">
        <v>-16.32</v>
      </c>
      <c r="E6416">
        <v>4.7</v>
      </c>
      <c r="F6416" t="s">
        <v>1977</v>
      </c>
      <c r="G6416">
        <v>2000</v>
      </c>
      <c r="H6416">
        <v>14452.617</v>
      </c>
      <c r="I6416">
        <v>102223.51700000001</v>
      </c>
      <c r="J6416" t="s">
        <v>828</v>
      </c>
      <c r="T6416">
        <f t="shared" si="127"/>
        <v>-11.620000000000001</v>
      </c>
      <c r="U6416">
        <v>-11.620000000000001</v>
      </c>
    </row>
    <row r="6417" spans="1:21" x14ac:dyDescent="0.2">
      <c r="A6417" t="s">
        <v>1969</v>
      </c>
      <c r="B6417" s="10" t="s">
        <v>1709</v>
      </c>
      <c r="C6417">
        <v>23.8</v>
      </c>
      <c r="D6417">
        <v>-17.920000000000002</v>
      </c>
      <c r="E6417">
        <v>1.6</v>
      </c>
      <c r="F6417" t="s">
        <v>1769</v>
      </c>
      <c r="G6417">
        <v>4500</v>
      </c>
      <c r="H6417">
        <v>14452.617</v>
      </c>
      <c r="I6417">
        <v>102223.51700000001</v>
      </c>
      <c r="J6417" t="s">
        <v>828</v>
      </c>
      <c r="T6417">
        <f t="shared" si="127"/>
        <v>-16.32</v>
      </c>
      <c r="U6417">
        <v>-16.32</v>
      </c>
    </row>
    <row r="6418" spans="1:21" x14ac:dyDescent="0.2">
      <c r="A6418" t="s">
        <v>1970</v>
      </c>
      <c r="B6418" s="10" t="s">
        <v>1731</v>
      </c>
      <c r="C6418">
        <v>5.8</v>
      </c>
      <c r="D6418">
        <v>0.19</v>
      </c>
      <c r="E6418">
        <v>5.8</v>
      </c>
      <c r="F6418" t="s">
        <v>1756</v>
      </c>
      <c r="G6418">
        <v>100</v>
      </c>
      <c r="H6418">
        <v>14431.162</v>
      </c>
      <c r="I6418">
        <v>102227.327</v>
      </c>
      <c r="J6418" t="s">
        <v>828</v>
      </c>
      <c r="T6418">
        <f t="shared" si="127"/>
        <v>5.99</v>
      </c>
      <c r="U6418">
        <v>5.99</v>
      </c>
    </row>
    <row r="6419" spans="1:21" x14ac:dyDescent="0.2">
      <c r="A6419" t="s">
        <v>1970</v>
      </c>
      <c r="B6419" s="10" t="s">
        <v>1689</v>
      </c>
      <c r="C6419">
        <v>10</v>
      </c>
      <c r="D6419">
        <v>-4.01</v>
      </c>
      <c r="E6419">
        <v>4.2</v>
      </c>
      <c r="F6419" t="s">
        <v>1690</v>
      </c>
      <c r="G6419">
        <v>70</v>
      </c>
      <c r="H6419">
        <v>14431.162</v>
      </c>
      <c r="I6419">
        <v>102227.327</v>
      </c>
      <c r="J6419" t="s">
        <v>828</v>
      </c>
      <c r="T6419">
        <f t="shared" si="127"/>
        <v>0.19000000000000039</v>
      </c>
      <c r="U6419">
        <v>0.19000000000000039</v>
      </c>
    </row>
    <row r="6420" spans="1:21" x14ac:dyDescent="0.2">
      <c r="A6420" t="s">
        <v>1970</v>
      </c>
      <c r="B6420" s="10" t="s">
        <v>1746</v>
      </c>
      <c r="C6420">
        <v>11.4</v>
      </c>
      <c r="D6420">
        <v>-5.41</v>
      </c>
      <c r="E6420">
        <v>1.4</v>
      </c>
      <c r="F6420" t="s">
        <v>1874</v>
      </c>
      <c r="G6420">
        <v>220</v>
      </c>
      <c r="H6420">
        <v>14431.162</v>
      </c>
      <c r="I6420">
        <v>102227.327</v>
      </c>
      <c r="J6420" t="s">
        <v>828</v>
      </c>
      <c r="T6420">
        <f t="shared" si="127"/>
        <v>-4.01</v>
      </c>
      <c r="U6420">
        <v>-4.01</v>
      </c>
    </row>
    <row r="6421" spans="1:21" x14ac:dyDescent="0.2">
      <c r="A6421" t="s">
        <v>1970</v>
      </c>
      <c r="B6421" s="10" t="s">
        <v>1700</v>
      </c>
      <c r="C6421">
        <v>13.2</v>
      </c>
      <c r="D6421">
        <v>-7.21</v>
      </c>
      <c r="E6421">
        <v>1.8</v>
      </c>
      <c r="F6421" t="s">
        <v>1764</v>
      </c>
      <c r="G6421">
        <v>400</v>
      </c>
      <c r="H6421">
        <v>14431.162</v>
      </c>
      <c r="I6421">
        <v>102227.327</v>
      </c>
      <c r="J6421" t="s">
        <v>828</v>
      </c>
      <c r="T6421">
        <f t="shared" si="127"/>
        <v>-5.41</v>
      </c>
      <c r="U6421">
        <v>-5.41</v>
      </c>
    </row>
    <row r="6422" spans="1:21" x14ac:dyDescent="0.2">
      <c r="A6422" t="s">
        <v>1970</v>
      </c>
      <c r="B6422" s="10" t="s">
        <v>1702</v>
      </c>
      <c r="C6422">
        <v>14.7</v>
      </c>
      <c r="D6422">
        <v>-8.7100000000000009</v>
      </c>
      <c r="E6422">
        <v>1.5</v>
      </c>
      <c r="F6422" t="s">
        <v>1976</v>
      </c>
      <c r="G6422">
        <v>550</v>
      </c>
      <c r="H6422">
        <v>14431.162</v>
      </c>
      <c r="I6422">
        <v>102227.327</v>
      </c>
      <c r="J6422" t="s">
        <v>828</v>
      </c>
      <c r="T6422">
        <f t="shared" si="127"/>
        <v>-7.2100000000000009</v>
      </c>
      <c r="U6422">
        <v>-7.2100000000000009</v>
      </c>
    </row>
    <row r="6423" spans="1:21" x14ac:dyDescent="0.2">
      <c r="A6423" t="s">
        <v>1970</v>
      </c>
      <c r="B6423" s="10" t="s">
        <v>1704</v>
      </c>
      <c r="C6423">
        <v>19.5</v>
      </c>
      <c r="D6423">
        <v>-13.51</v>
      </c>
      <c r="E6423">
        <v>4.8</v>
      </c>
      <c r="F6423" t="s">
        <v>1977</v>
      </c>
      <c r="G6423">
        <v>2000</v>
      </c>
      <c r="H6423">
        <v>14431.162</v>
      </c>
      <c r="I6423">
        <v>102227.327</v>
      </c>
      <c r="J6423" t="s">
        <v>828</v>
      </c>
      <c r="T6423">
        <f t="shared" si="127"/>
        <v>-8.7100000000000009</v>
      </c>
      <c r="U6423">
        <v>-8.7100000000000009</v>
      </c>
    </row>
    <row r="6424" spans="1:21" x14ac:dyDescent="0.2">
      <c r="A6424" t="s">
        <v>1970</v>
      </c>
      <c r="B6424" s="10" t="s">
        <v>1709</v>
      </c>
      <c r="C6424">
        <v>21</v>
      </c>
      <c r="D6424">
        <v>-15.01</v>
      </c>
      <c r="E6424">
        <v>1.5</v>
      </c>
      <c r="F6424" t="s">
        <v>1769</v>
      </c>
      <c r="G6424">
        <v>4500</v>
      </c>
      <c r="H6424">
        <v>14431.162</v>
      </c>
      <c r="I6424">
        <v>102227.327</v>
      </c>
      <c r="J6424" t="s">
        <v>828</v>
      </c>
      <c r="T6424">
        <f t="shared" si="127"/>
        <v>-13.51</v>
      </c>
      <c r="U6424">
        <v>-13.51</v>
      </c>
    </row>
    <row r="6425" spans="1:21" x14ac:dyDescent="0.2">
      <c r="A6425" t="s">
        <v>1971</v>
      </c>
      <c r="B6425" s="10" t="s">
        <v>1731</v>
      </c>
      <c r="C6425">
        <v>6.4</v>
      </c>
      <c r="D6425">
        <v>-0.39000000000000101</v>
      </c>
      <c r="E6425">
        <v>6.4</v>
      </c>
      <c r="F6425" t="s">
        <v>1756</v>
      </c>
      <c r="G6425">
        <v>100</v>
      </c>
      <c r="H6425">
        <v>14409.8</v>
      </c>
      <c r="I6425">
        <v>102231.208</v>
      </c>
      <c r="J6425" t="s">
        <v>828</v>
      </c>
      <c r="T6425">
        <f t="shared" si="127"/>
        <v>6.01</v>
      </c>
      <c r="U6425">
        <v>6.01</v>
      </c>
    </row>
    <row r="6426" spans="1:21" x14ac:dyDescent="0.2">
      <c r="A6426" t="s">
        <v>1971</v>
      </c>
      <c r="B6426" s="10" t="s">
        <v>1689</v>
      </c>
      <c r="C6426">
        <v>10.199999999999999</v>
      </c>
      <c r="D6426">
        <v>-4.1900000000000004</v>
      </c>
      <c r="E6426">
        <v>3.8</v>
      </c>
      <c r="F6426" t="s">
        <v>1690</v>
      </c>
      <c r="G6426">
        <v>70</v>
      </c>
      <c r="H6426">
        <v>14409.8</v>
      </c>
      <c r="I6426">
        <v>102231.208</v>
      </c>
      <c r="J6426" t="s">
        <v>828</v>
      </c>
      <c r="T6426">
        <f t="shared" si="127"/>
        <v>-0.39000000000000057</v>
      </c>
      <c r="U6426">
        <v>-0.39000000000000057</v>
      </c>
    </row>
    <row r="6427" spans="1:21" x14ac:dyDescent="0.2">
      <c r="A6427" t="s">
        <v>1971</v>
      </c>
      <c r="B6427" s="10" t="s">
        <v>1711</v>
      </c>
      <c r="C6427">
        <v>11.6</v>
      </c>
      <c r="D6427">
        <v>-5.59</v>
      </c>
      <c r="E6427">
        <v>1.4</v>
      </c>
      <c r="F6427" t="s">
        <v>1870</v>
      </c>
      <c r="G6427">
        <v>160</v>
      </c>
      <c r="H6427">
        <v>14409.8</v>
      </c>
      <c r="I6427">
        <v>102231.208</v>
      </c>
      <c r="J6427" t="s">
        <v>828</v>
      </c>
      <c r="T6427">
        <f t="shared" si="127"/>
        <v>-4.1899999999999995</v>
      </c>
      <c r="U6427">
        <v>-4.1899999999999995</v>
      </c>
    </row>
    <row r="6428" spans="1:21" x14ac:dyDescent="0.2">
      <c r="A6428" t="s">
        <v>1971</v>
      </c>
      <c r="B6428" s="10" t="s">
        <v>1746</v>
      </c>
      <c r="C6428">
        <v>12.3</v>
      </c>
      <c r="D6428">
        <v>-6.29</v>
      </c>
      <c r="E6428">
        <v>0.70000000000000095</v>
      </c>
      <c r="F6428" t="s">
        <v>1874</v>
      </c>
      <c r="G6428">
        <v>220</v>
      </c>
      <c r="H6428">
        <v>14409.8</v>
      </c>
      <c r="I6428">
        <v>102231.208</v>
      </c>
      <c r="J6428" t="s">
        <v>828</v>
      </c>
      <c r="T6428">
        <f t="shared" si="127"/>
        <v>-5.589999999999999</v>
      </c>
      <c r="U6428">
        <v>-5.589999999999999</v>
      </c>
    </row>
    <row r="6429" spans="1:21" x14ac:dyDescent="0.2">
      <c r="A6429" t="s">
        <v>1971</v>
      </c>
      <c r="B6429" s="10" t="s">
        <v>1700</v>
      </c>
      <c r="C6429">
        <v>13</v>
      </c>
      <c r="D6429">
        <v>-6.99</v>
      </c>
      <c r="E6429">
        <v>0.69999999999999896</v>
      </c>
      <c r="F6429" t="s">
        <v>1764</v>
      </c>
      <c r="G6429">
        <v>400</v>
      </c>
      <c r="H6429">
        <v>14409.8</v>
      </c>
      <c r="I6429">
        <v>102231.208</v>
      </c>
      <c r="J6429" t="s">
        <v>828</v>
      </c>
      <c r="T6429">
        <f t="shared" si="127"/>
        <v>-6.2900000000000009</v>
      </c>
      <c r="U6429">
        <v>-6.2900000000000009</v>
      </c>
    </row>
    <row r="6430" spans="1:21" x14ac:dyDescent="0.2">
      <c r="A6430" t="s">
        <v>1971</v>
      </c>
      <c r="B6430" s="10" t="s">
        <v>1702</v>
      </c>
      <c r="C6430">
        <v>14.2</v>
      </c>
      <c r="D6430">
        <v>-8.19</v>
      </c>
      <c r="E6430">
        <v>1.2</v>
      </c>
      <c r="F6430" t="s">
        <v>1976</v>
      </c>
      <c r="G6430">
        <v>550</v>
      </c>
      <c r="H6430">
        <v>14409.8</v>
      </c>
      <c r="I6430">
        <v>102231.208</v>
      </c>
      <c r="J6430" t="s">
        <v>828</v>
      </c>
      <c r="T6430">
        <f t="shared" si="127"/>
        <v>-6.9899999999999993</v>
      </c>
      <c r="U6430">
        <v>-6.9899999999999993</v>
      </c>
    </row>
    <row r="6431" spans="1:21" x14ac:dyDescent="0.2">
      <c r="A6431" t="s">
        <v>1971</v>
      </c>
      <c r="B6431" s="10" t="s">
        <v>1704</v>
      </c>
      <c r="C6431">
        <v>17</v>
      </c>
      <c r="D6431">
        <v>-10.99</v>
      </c>
      <c r="E6431">
        <v>2.8</v>
      </c>
      <c r="F6431" t="s">
        <v>1977</v>
      </c>
      <c r="G6431">
        <v>2000</v>
      </c>
      <c r="H6431">
        <v>14409.8</v>
      </c>
      <c r="I6431">
        <v>102231.208</v>
      </c>
      <c r="J6431" t="s">
        <v>828</v>
      </c>
      <c r="T6431">
        <f t="shared" si="127"/>
        <v>-8.1900000000000013</v>
      </c>
      <c r="U6431">
        <v>-8.1900000000000013</v>
      </c>
    </row>
    <row r="6432" spans="1:21" x14ac:dyDescent="0.2">
      <c r="A6432" t="s">
        <v>1971</v>
      </c>
      <c r="B6432" s="10" t="s">
        <v>1709</v>
      </c>
      <c r="C6432">
        <v>20.5</v>
      </c>
      <c r="D6432">
        <v>-14.49</v>
      </c>
      <c r="E6432">
        <v>3.5</v>
      </c>
      <c r="F6432" t="s">
        <v>1769</v>
      </c>
      <c r="G6432">
        <v>4500</v>
      </c>
      <c r="H6432">
        <v>14409.8</v>
      </c>
      <c r="I6432">
        <v>102231.208</v>
      </c>
      <c r="J6432" t="s">
        <v>828</v>
      </c>
      <c r="T6432">
        <f t="shared" si="127"/>
        <v>-10.99</v>
      </c>
      <c r="U6432">
        <v>-10.99</v>
      </c>
    </row>
    <row r="6433" spans="1:21" x14ac:dyDescent="0.2">
      <c r="A6433" t="s">
        <v>1972</v>
      </c>
      <c r="B6433" s="10" t="s">
        <v>1731</v>
      </c>
      <c r="C6433">
        <v>6.4</v>
      </c>
      <c r="D6433">
        <v>-0.56999999999999995</v>
      </c>
      <c r="E6433">
        <v>6.4</v>
      </c>
      <c r="F6433" t="s">
        <v>1756</v>
      </c>
      <c r="G6433">
        <v>100</v>
      </c>
      <c r="H6433">
        <v>14388.715</v>
      </c>
      <c r="I6433">
        <v>102235.334</v>
      </c>
      <c r="J6433" t="s">
        <v>828</v>
      </c>
      <c r="T6433">
        <f t="shared" si="127"/>
        <v>5.83</v>
      </c>
      <c r="U6433">
        <v>5.83</v>
      </c>
    </row>
    <row r="6434" spans="1:21" x14ac:dyDescent="0.2">
      <c r="A6434" t="s">
        <v>1972</v>
      </c>
      <c r="B6434" s="10" t="s">
        <v>1689</v>
      </c>
      <c r="C6434">
        <v>12.8</v>
      </c>
      <c r="D6434">
        <v>-6.97</v>
      </c>
      <c r="E6434">
        <v>6.4</v>
      </c>
      <c r="F6434" t="s">
        <v>1690</v>
      </c>
      <c r="G6434">
        <v>70</v>
      </c>
      <c r="H6434">
        <v>14388.715</v>
      </c>
      <c r="I6434">
        <v>102235.334</v>
      </c>
      <c r="J6434" t="s">
        <v>828</v>
      </c>
      <c r="T6434">
        <f t="shared" si="127"/>
        <v>-0.5699999999999994</v>
      </c>
      <c r="U6434">
        <v>-0.5699999999999994</v>
      </c>
    </row>
    <row r="6435" spans="1:21" x14ac:dyDescent="0.2">
      <c r="A6435" t="s">
        <v>1972</v>
      </c>
      <c r="B6435" s="10" t="s">
        <v>1746</v>
      </c>
      <c r="C6435">
        <v>16.8</v>
      </c>
      <c r="D6435">
        <v>-10.97</v>
      </c>
      <c r="E6435">
        <v>4</v>
      </c>
      <c r="F6435" t="s">
        <v>1874</v>
      </c>
      <c r="G6435">
        <v>220</v>
      </c>
      <c r="H6435">
        <v>14388.715</v>
      </c>
      <c r="I6435">
        <v>102235.334</v>
      </c>
      <c r="J6435" t="s">
        <v>828</v>
      </c>
      <c r="T6435">
        <f t="shared" si="127"/>
        <v>-6.9700000000000006</v>
      </c>
      <c r="U6435">
        <v>-6.9700000000000006</v>
      </c>
    </row>
    <row r="6436" spans="1:21" x14ac:dyDescent="0.2">
      <c r="A6436" t="s">
        <v>1972</v>
      </c>
      <c r="B6436" s="10" t="s">
        <v>1700</v>
      </c>
      <c r="C6436">
        <v>17.3</v>
      </c>
      <c r="D6436">
        <v>-11.47</v>
      </c>
      <c r="E6436">
        <v>0.5</v>
      </c>
      <c r="F6436" t="s">
        <v>1764</v>
      </c>
      <c r="G6436">
        <v>400</v>
      </c>
      <c r="H6436">
        <v>14388.715</v>
      </c>
      <c r="I6436">
        <v>102235.334</v>
      </c>
      <c r="J6436" t="s">
        <v>828</v>
      </c>
      <c r="T6436">
        <f t="shared" si="127"/>
        <v>-10.97</v>
      </c>
      <c r="U6436">
        <v>-10.97</v>
      </c>
    </row>
    <row r="6437" spans="1:21" x14ac:dyDescent="0.2">
      <c r="A6437" t="s">
        <v>1972</v>
      </c>
      <c r="B6437" s="10" t="s">
        <v>1702</v>
      </c>
      <c r="C6437">
        <v>19</v>
      </c>
      <c r="D6437">
        <v>-13.17</v>
      </c>
      <c r="E6437">
        <v>1.7</v>
      </c>
      <c r="F6437" t="s">
        <v>1976</v>
      </c>
      <c r="G6437">
        <v>550</v>
      </c>
      <c r="H6437">
        <v>14388.715</v>
      </c>
      <c r="I6437">
        <v>102235.334</v>
      </c>
      <c r="J6437" t="s">
        <v>828</v>
      </c>
      <c r="T6437">
        <f t="shared" si="127"/>
        <v>-11.47</v>
      </c>
      <c r="U6437">
        <v>-11.47</v>
      </c>
    </row>
    <row r="6438" spans="1:21" x14ac:dyDescent="0.2">
      <c r="A6438" t="s">
        <v>1972</v>
      </c>
      <c r="B6438" s="10" t="s">
        <v>1704</v>
      </c>
      <c r="C6438">
        <v>23.6</v>
      </c>
      <c r="D6438">
        <v>-17.77</v>
      </c>
      <c r="E6438">
        <v>4.5999999999999996</v>
      </c>
      <c r="F6438" t="s">
        <v>1977</v>
      </c>
      <c r="G6438">
        <v>2000</v>
      </c>
      <c r="H6438">
        <v>14388.715</v>
      </c>
      <c r="I6438">
        <v>102235.334</v>
      </c>
      <c r="J6438" t="s">
        <v>828</v>
      </c>
      <c r="T6438">
        <f t="shared" si="127"/>
        <v>-13.17</v>
      </c>
      <c r="U6438">
        <v>-13.17</v>
      </c>
    </row>
    <row r="6439" spans="1:21" x14ac:dyDescent="0.2">
      <c r="A6439" t="s">
        <v>1972</v>
      </c>
      <c r="B6439" s="10" t="s">
        <v>1709</v>
      </c>
      <c r="C6439">
        <v>25.4</v>
      </c>
      <c r="D6439">
        <v>-19.57</v>
      </c>
      <c r="E6439">
        <v>1.8</v>
      </c>
      <c r="F6439" t="s">
        <v>1769</v>
      </c>
      <c r="G6439">
        <v>4500</v>
      </c>
      <c r="H6439">
        <v>14388.715</v>
      </c>
      <c r="I6439">
        <v>102235.334</v>
      </c>
      <c r="J6439" t="s">
        <v>828</v>
      </c>
      <c r="T6439">
        <f t="shared" si="127"/>
        <v>-17.77</v>
      </c>
      <c r="U6439">
        <v>-17.77</v>
      </c>
    </row>
    <row r="6440" spans="1:21" x14ac:dyDescent="0.2">
      <c r="A6440" t="s">
        <v>1973</v>
      </c>
      <c r="B6440" s="10" t="s">
        <v>1731</v>
      </c>
      <c r="C6440">
        <v>6.2</v>
      </c>
      <c r="D6440">
        <v>-0.54</v>
      </c>
      <c r="E6440">
        <v>6.2</v>
      </c>
      <c r="F6440" t="s">
        <v>1756</v>
      </c>
      <c r="G6440">
        <v>100</v>
      </c>
      <c r="H6440">
        <v>14367.227000000001</v>
      </c>
      <c r="I6440">
        <v>102239.216</v>
      </c>
      <c r="J6440" t="s">
        <v>828</v>
      </c>
      <c r="T6440">
        <f t="shared" si="127"/>
        <v>5.66</v>
      </c>
      <c r="U6440">
        <v>5.66</v>
      </c>
    </row>
    <row r="6441" spans="1:21" x14ac:dyDescent="0.2">
      <c r="A6441" t="s">
        <v>1973</v>
      </c>
      <c r="B6441" s="10" t="s">
        <v>1689</v>
      </c>
      <c r="C6441">
        <v>8.3000000000000007</v>
      </c>
      <c r="D6441">
        <v>-2.64</v>
      </c>
      <c r="E6441">
        <v>2.1</v>
      </c>
      <c r="F6441" t="s">
        <v>1690</v>
      </c>
      <c r="G6441">
        <v>70</v>
      </c>
      <c r="H6441">
        <v>14367.227000000001</v>
      </c>
      <c r="I6441">
        <v>102239.216</v>
      </c>
      <c r="J6441" t="s">
        <v>828</v>
      </c>
      <c r="T6441">
        <f t="shared" si="127"/>
        <v>-0.54</v>
      </c>
      <c r="U6441">
        <v>-0.54</v>
      </c>
    </row>
    <row r="6442" spans="1:21" x14ac:dyDescent="0.2">
      <c r="A6442" t="s">
        <v>1973</v>
      </c>
      <c r="B6442" s="10" t="s">
        <v>1711</v>
      </c>
      <c r="C6442">
        <v>10</v>
      </c>
      <c r="D6442">
        <v>-4.34</v>
      </c>
      <c r="E6442">
        <v>1.7</v>
      </c>
      <c r="F6442" t="s">
        <v>1870</v>
      </c>
      <c r="G6442">
        <v>160</v>
      </c>
      <c r="H6442">
        <v>14367.227000000001</v>
      </c>
      <c r="I6442">
        <v>102239.216</v>
      </c>
      <c r="J6442" t="s">
        <v>828</v>
      </c>
      <c r="T6442">
        <f t="shared" si="127"/>
        <v>-2.6399999999999997</v>
      </c>
      <c r="U6442">
        <v>-2.6399999999999997</v>
      </c>
    </row>
    <row r="6443" spans="1:21" x14ac:dyDescent="0.2">
      <c r="A6443" t="s">
        <v>1973</v>
      </c>
      <c r="B6443" s="10" t="s">
        <v>1746</v>
      </c>
      <c r="C6443">
        <v>16</v>
      </c>
      <c r="D6443">
        <v>-10.34</v>
      </c>
      <c r="E6443">
        <v>6</v>
      </c>
      <c r="F6443" t="s">
        <v>1874</v>
      </c>
      <c r="G6443">
        <v>220</v>
      </c>
      <c r="H6443">
        <v>14367.227000000001</v>
      </c>
      <c r="I6443">
        <v>102239.216</v>
      </c>
      <c r="J6443" t="s">
        <v>828</v>
      </c>
      <c r="T6443">
        <f t="shared" si="127"/>
        <v>-4.34</v>
      </c>
      <c r="U6443">
        <v>-4.34</v>
      </c>
    </row>
    <row r="6444" spans="1:21" x14ac:dyDescent="0.2">
      <c r="A6444" t="s">
        <v>1973</v>
      </c>
      <c r="B6444" s="10" t="s">
        <v>1700</v>
      </c>
      <c r="C6444">
        <v>18</v>
      </c>
      <c r="D6444">
        <v>-12.34</v>
      </c>
      <c r="E6444">
        <v>2</v>
      </c>
      <c r="F6444" t="s">
        <v>1764</v>
      </c>
      <c r="G6444">
        <v>400</v>
      </c>
      <c r="H6444">
        <v>14367.227000000001</v>
      </c>
      <c r="I6444">
        <v>102239.216</v>
      </c>
      <c r="J6444" t="s">
        <v>828</v>
      </c>
      <c r="T6444">
        <f t="shared" si="127"/>
        <v>-10.34</v>
      </c>
      <c r="U6444">
        <v>-10.34</v>
      </c>
    </row>
    <row r="6445" spans="1:21" x14ac:dyDescent="0.2">
      <c r="A6445" t="s">
        <v>1973</v>
      </c>
      <c r="B6445" s="10" t="s">
        <v>1702</v>
      </c>
      <c r="C6445">
        <v>20.6</v>
      </c>
      <c r="D6445">
        <v>-14.94</v>
      </c>
      <c r="E6445">
        <v>2.6</v>
      </c>
      <c r="F6445" t="s">
        <v>1976</v>
      </c>
      <c r="G6445">
        <v>550</v>
      </c>
      <c r="H6445">
        <v>14367.227000000001</v>
      </c>
      <c r="I6445">
        <v>102239.216</v>
      </c>
      <c r="J6445" t="s">
        <v>828</v>
      </c>
      <c r="T6445">
        <f t="shared" si="127"/>
        <v>-12.34</v>
      </c>
      <c r="U6445">
        <v>-12.34</v>
      </c>
    </row>
    <row r="6446" spans="1:21" x14ac:dyDescent="0.2">
      <c r="A6446" t="s">
        <v>1973</v>
      </c>
      <c r="B6446" s="10" t="s">
        <v>1704</v>
      </c>
      <c r="C6446">
        <v>24</v>
      </c>
      <c r="D6446">
        <v>-18.34</v>
      </c>
      <c r="E6446">
        <v>3.4</v>
      </c>
      <c r="F6446" t="s">
        <v>1977</v>
      </c>
      <c r="G6446">
        <v>2000</v>
      </c>
      <c r="H6446">
        <v>14367.227000000001</v>
      </c>
      <c r="I6446">
        <v>102239.216</v>
      </c>
      <c r="J6446" t="s">
        <v>828</v>
      </c>
      <c r="T6446">
        <f t="shared" si="127"/>
        <v>-14.94</v>
      </c>
      <c r="U6446">
        <v>-14.94</v>
      </c>
    </row>
    <row r="6447" spans="1:21" x14ac:dyDescent="0.2">
      <c r="A6447" t="s">
        <v>1973</v>
      </c>
      <c r="B6447" s="10" t="s">
        <v>1709</v>
      </c>
      <c r="C6447">
        <v>25</v>
      </c>
      <c r="D6447">
        <v>-19.34</v>
      </c>
      <c r="E6447">
        <v>1</v>
      </c>
      <c r="F6447" t="s">
        <v>1769</v>
      </c>
      <c r="G6447">
        <v>4500</v>
      </c>
      <c r="H6447">
        <v>14367.227000000001</v>
      </c>
      <c r="I6447">
        <v>102239.216</v>
      </c>
      <c r="J6447" t="s">
        <v>828</v>
      </c>
      <c r="T6447">
        <f t="shared" si="127"/>
        <v>-18.34</v>
      </c>
      <c r="U6447">
        <v>-18.34</v>
      </c>
    </row>
    <row r="6448" spans="1:21" x14ac:dyDescent="0.2">
      <c r="A6448" t="s">
        <v>1974</v>
      </c>
      <c r="B6448" s="10" t="s">
        <v>1731</v>
      </c>
      <c r="C6448">
        <v>6.3</v>
      </c>
      <c r="D6448">
        <v>-0.3</v>
      </c>
      <c r="E6448">
        <v>6.3</v>
      </c>
      <c r="F6448" t="s">
        <v>1756</v>
      </c>
      <c r="G6448">
        <v>100</v>
      </c>
      <c r="H6448">
        <v>14426.893</v>
      </c>
      <c r="I6448">
        <v>102203.037</v>
      </c>
      <c r="J6448" t="s">
        <v>828</v>
      </c>
      <c r="T6448">
        <f t="shared" si="127"/>
        <v>6</v>
      </c>
      <c r="U6448">
        <v>6</v>
      </c>
    </row>
    <row r="6449" spans="1:21" x14ac:dyDescent="0.2">
      <c r="A6449" t="s">
        <v>1974</v>
      </c>
      <c r="B6449" s="10" t="s">
        <v>1689</v>
      </c>
      <c r="C6449">
        <v>10.6</v>
      </c>
      <c r="D6449">
        <v>-4.5999999999999996</v>
      </c>
      <c r="E6449">
        <v>4.3</v>
      </c>
      <c r="F6449" t="s">
        <v>1690</v>
      </c>
      <c r="G6449">
        <v>70</v>
      </c>
      <c r="H6449">
        <v>14426.893</v>
      </c>
      <c r="I6449">
        <v>102203.037</v>
      </c>
      <c r="J6449" t="s">
        <v>828</v>
      </c>
      <c r="T6449">
        <f t="shared" si="127"/>
        <v>-0.29999999999999982</v>
      </c>
      <c r="U6449">
        <v>-0.29999999999999982</v>
      </c>
    </row>
    <row r="6450" spans="1:21" x14ac:dyDescent="0.2">
      <c r="A6450" t="s">
        <v>1974</v>
      </c>
      <c r="B6450" s="10" t="s">
        <v>1746</v>
      </c>
      <c r="C6450">
        <v>14.8</v>
      </c>
      <c r="D6450">
        <v>-8.8000000000000007</v>
      </c>
      <c r="E6450">
        <v>4.2</v>
      </c>
      <c r="F6450" t="s">
        <v>1874</v>
      </c>
      <c r="G6450">
        <v>220</v>
      </c>
      <c r="H6450">
        <v>14426.893</v>
      </c>
      <c r="I6450">
        <v>102203.037</v>
      </c>
      <c r="J6450" t="s">
        <v>828</v>
      </c>
      <c r="T6450">
        <f t="shared" si="127"/>
        <v>-4.6000000000000005</v>
      </c>
      <c r="U6450">
        <v>-4.6000000000000005</v>
      </c>
    </row>
    <row r="6451" spans="1:21" x14ac:dyDescent="0.2">
      <c r="A6451" t="s">
        <v>1974</v>
      </c>
      <c r="B6451" s="10" t="s">
        <v>1700</v>
      </c>
      <c r="C6451">
        <v>16.8</v>
      </c>
      <c r="D6451">
        <v>-10.8</v>
      </c>
      <c r="E6451">
        <v>2</v>
      </c>
      <c r="F6451" t="s">
        <v>1764</v>
      </c>
      <c r="G6451">
        <v>400</v>
      </c>
      <c r="H6451">
        <v>14426.893</v>
      </c>
      <c r="I6451">
        <v>102203.037</v>
      </c>
      <c r="J6451" t="s">
        <v>828</v>
      </c>
      <c r="T6451">
        <f t="shared" si="127"/>
        <v>-8.8000000000000007</v>
      </c>
      <c r="U6451">
        <v>-8.8000000000000007</v>
      </c>
    </row>
    <row r="6452" spans="1:21" x14ac:dyDescent="0.2">
      <c r="A6452" t="s">
        <v>1974</v>
      </c>
      <c r="B6452" s="10" t="s">
        <v>1702</v>
      </c>
      <c r="C6452">
        <v>17.600000000000001</v>
      </c>
      <c r="D6452">
        <v>-11.6</v>
      </c>
      <c r="E6452">
        <v>0.80000000000000104</v>
      </c>
      <c r="F6452" t="s">
        <v>1976</v>
      </c>
      <c r="G6452">
        <v>550</v>
      </c>
      <c r="H6452">
        <v>14426.893</v>
      </c>
      <c r="I6452">
        <v>102203.037</v>
      </c>
      <c r="J6452" t="s">
        <v>828</v>
      </c>
      <c r="T6452">
        <f t="shared" si="127"/>
        <v>-10.799999999999999</v>
      </c>
      <c r="U6452">
        <v>-10.799999999999999</v>
      </c>
    </row>
    <row r="6453" spans="1:21" x14ac:dyDescent="0.2">
      <c r="A6453" t="s">
        <v>1974</v>
      </c>
      <c r="B6453" s="10" t="s">
        <v>1704</v>
      </c>
      <c r="C6453">
        <v>21</v>
      </c>
      <c r="D6453">
        <v>-15</v>
      </c>
      <c r="E6453">
        <v>3.4</v>
      </c>
      <c r="F6453" t="s">
        <v>1977</v>
      </c>
      <c r="G6453">
        <v>2000</v>
      </c>
      <c r="H6453">
        <v>14426.893</v>
      </c>
      <c r="I6453">
        <v>102203.037</v>
      </c>
      <c r="J6453" t="s">
        <v>828</v>
      </c>
      <c r="T6453">
        <f t="shared" si="127"/>
        <v>-11.6</v>
      </c>
      <c r="U6453">
        <v>-11.6</v>
      </c>
    </row>
    <row r="6454" spans="1:21" x14ac:dyDescent="0.2">
      <c r="A6454" t="s">
        <v>1974</v>
      </c>
      <c r="B6454" s="10" t="s">
        <v>1709</v>
      </c>
      <c r="C6454">
        <v>24</v>
      </c>
      <c r="D6454">
        <v>-18</v>
      </c>
      <c r="E6454">
        <v>3</v>
      </c>
      <c r="F6454" t="s">
        <v>1769</v>
      </c>
      <c r="G6454">
        <v>4500</v>
      </c>
      <c r="H6454">
        <v>14426.893</v>
      </c>
      <c r="I6454">
        <v>102203.037</v>
      </c>
      <c r="J6454" t="s">
        <v>828</v>
      </c>
      <c r="T6454">
        <f t="shared" si="127"/>
        <v>-15</v>
      </c>
      <c r="U6454">
        <v>-15</v>
      </c>
    </row>
    <row r="6455" spans="1:21" x14ac:dyDescent="0.2">
      <c r="A6455" t="s">
        <v>1975</v>
      </c>
      <c r="B6455" s="10" t="s">
        <v>1731</v>
      </c>
      <c r="C6455">
        <v>7.4</v>
      </c>
      <c r="D6455">
        <v>-1.57</v>
      </c>
      <c r="E6455">
        <v>7.4</v>
      </c>
      <c r="F6455" t="s">
        <v>1756</v>
      </c>
      <c r="G6455">
        <v>100</v>
      </c>
      <c r="H6455">
        <v>14384.295</v>
      </c>
      <c r="I6455">
        <v>102211.091</v>
      </c>
      <c r="J6455" t="s">
        <v>828</v>
      </c>
      <c r="T6455">
        <f t="shared" si="127"/>
        <v>5.83</v>
      </c>
      <c r="U6455">
        <v>5.83</v>
      </c>
    </row>
    <row r="6456" spans="1:21" x14ac:dyDescent="0.2">
      <c r="A6456" t="s">
        <v>1975</v>
      </c>
      <c r="B6456" s="10" t="s">
        <v>1689</v>
      </c>
      <c r="C6456">
        <v>9.5</v>
      </c>
      <c r="D6456">
        <v>-3.67</v>
      </c>
      <c r="E6456">
        <v>2.1</v>
      </c>
      <c r="F6456" t="s">
        <v>1690</v>
      </c>
      <c r="G6456">
        <v>70</v>
      </c>
      <c r="H6456">
        <v>14384.295</v>
      </c>
      <c r="I6456">
        <v>102211.091</v>
      </c>
      <c r="J6456" t="s">
        <v>828</v>
      </c>
      <c r="T6456">
        <f t="shared" si="127"/>
        <v>-1.5699999999999998</v>
      </c>
      <c r="U6456">
        <v>-1.5699999999999998</v>
      </c>
    </row>
    <row r="6457" spans="1:21" x14ac:dyDescent="0.2">
      <c r="A6457" t="s">
        <v>1975</v>
      </c>
      <c r="B6457" s="10" t="s">
        <v>1711</v>
      </c>
      <c r="C6457">
        <v>13</v>
      </c>
      <c r="D6457">
        <v>-7.17</v>
      </c>
      <c r="E6457">
        <v>3.5</v>
      </c>
      <c r="F6457" t="s">
        <v>1870</v>
      </c>
      <c r="G6457">
        <v>160</v>
      </c>
      <c r="H6457">
        <v>14384.295</v>
      </c>
      <c r="I6457">
        <v>102211.091</v>
      </c>
      <c r="J6457" t="s">
        <v>828</v>
      </c>
      <c r="T6457">
        <f t="shared" si="127"/>
        <v>-3.67</v>
      </c>
      <c r="U6457">
        <v>-3.67</v>
      </c>
    </row>
    <row r="6458" spans="1:21" x14ac:dyDescent="0.2">
      <c r="A6458" t="s">
        <v>1975</v>
      </c>
      <c r="B6458" s="10" t="s">
        <v>1746</v>
      </c>
      <c r="C6458">
        <v>16.399999999999999</v>
      </c>
      <c r="D6458">
        <v>-10.57</v>
      </c>
      <c r="E6458">
        <v>3.4</v>
      </c>
      <c r="F6458" t="s">
        <v>1874</v>
      </c>
      <c r="G6458">
        <v>220</v>
      </c>
      <c r="H6458">
        <v>14384.295</v>
      </c>
      <c r="I6458">
        <v>102211.091</v>
      </c>
      <c r="J6458" t="s">
        <v>828</v>
      </c>
      <c r="T6458">
        <f t="shared" si="127"/>
        <v>-7.17</v>
      </c>
      <c r="U6458">
        <v>-7.17</v>
      </c>
    </row>
    <row r="6459" spans="1:21" x14ac:dyDescent="0.2">
      <c r="A6459" t="s">
        <v>1975</v>
      </c>
      <c r="B6459" s="10" t="s">
        <v>1700</v>
      </c>
      <c r="C6459">
        <v>18.2</v>
      </c>
      <c r="D6459">
        <v>-12.37</v>
      </c>
      <c r="E6459">
        <v>1.8</v>
      </c>
      <c r="F6459" t="s">
        <v>1764</v>
      </c>
      <c r="G6459">
        <v>400</v>
      </c>
      <c r="H6459">
        <v>14384.295</v>
      </c>
      <c r="I6459">
        <v>102211.091</v>
      </c>
      <c r="J6459" t="s">
        <v>828</v>
      </c>
      <c r="T6459">
        <f t="shared" si="127"/>
        <v>-10.569999999999999</v>
      </c>
      <c r="U6459">
        <v>-10.569999999999999</v>
      </c>
    </row>
    <row r="6460" spans="1:21" x14ac:dyDescent="0.2">
      <c r="A6460" t="s">
        <v>1975</v>
      </c>
      <c r="B6460" s="10" t="s">
        <v>1702</v>
      </c>
      <c r="C6460">
        <v>19.8</v>
      </c>
      <c r="D6460">
        <v>-13.97</v>
      </c>
      <c r="E6460">
        <v>1.6</v>
      </c>
      <c r="F6460" t="s">
        <v>1976</v>
      </c>
      <c r="G6460">
        <v>550</v>
      </c>
      <c r="H6460">
        <v>14384.295</v>
      </c>
      <c r="I6460">
        <v>102211.091</v>
      </c>
      <c r="J6460" t="s">
        <v>828</v>
      </c>
      <c r="T6460">
        <f t="shared" si="127"/>
        <v>-12.370000000000001</v>
      </c>
      <c r="U6460">
        <v>-12.370000000000001</v>
      </c>
    </row>
    <row r="6461" spans="1:21" x14ac:dyDescent="0.2">
      <c r="A6461" t="s">
        <v>1975</v>
      </c>
      <c r="B6461" s="10" t="s">
        <v>1704</v>
      </c>
      <c r="C6461">
        <v>25</v>
      </c>
      <c r="D6461">
        <v>-19.170000000000002</v>
      </c>
      <c r="E6461">
        <v>5.2</v>
      </c>
      <c r="F6461" t="s">
        <v>1977</v>
      </c>
      <c r="G6461">
        <v>2000</v>
      </c>
      <c r="H6461">
        <v>14384.295</v>
      </c>
      <c r="I6461">
        <v>102211.091</v>
      </c>
      <c r="J6461" t="s">
        <v>828</v>
      </c>
      <c r="T6461">
        <f t="shared" si="127"/>
        <v>-13.970000000000002</v>
      </c>
      <c r="U6461">
        <v>-13.970000000000002</v>
      </c>
    </row>
    <row r="6462" spans="1:21" x14ac:dyDescent="0.2">
      <c r="A6462" t="s">
        <v>1975</v>
      </c>
      <c r="B6462" s="10" t="s">
        <v>1709</v>
      </c>
      <c r="C6462">
        <v>26</v>
      </c>
      <c r="D6462">
        <v>-20.170000000000002</v>
      </c>
      <c r="E6462">
        <v>1</v>
      </c>
      <c r="F6462" t="s">
        <v>1769</v>
      </c>
      <c r="G6462">
        <v>4500</v>
      </c>
      <c r="H6462">
        <v>14384.295</v>
      </c>
      <c r="I6462">
        <v>102211.091</v>
      </c>
      <c r="J6462" t="s">
        <v>828</v>
      </c>
      <c r="T6462">
        <f t="shared" si="127"/>
        <v>-19.170000000000002</v>
      </c>
      <c r="U6462">
        <v>-19.170000000000002</v>
      </c>
    </row>
    <row r="6463" spans="1:21" x14ac:dyDescent="0.2">
      <c r="A6463" t="s">
        <v>1996</v>
      </c>
      <c r="B6463" s="10" t="s">
        <v>1687</v>
      </c>
      <c r="C6463">
        <v>2.6</v>
      </c>
      <c r="D6463">
        <v>2.94</v>
      </c>
      <c r="E6463">
        <v>2.6</v>
      </c>
      <c r="F6463" t="s">
        <v>1688</v>
      </c>
      <c r="G6463">
        <v>70</v>
      </c>
      <c r="H6463">
        <v>18195.569</v>
      </c>
      <c r="I6463">
        <v>97601.9</v>
      </c>
      <c r="J6463" t="s">
        <v>837</v>
      </c>
      <c r="T6463">
        <f t="shared" si="127"/>
        <v>5.54</v>
      </c>
      <c r="U6463">
        <v>5.54</v>
      </c>
    </row>
    <row r="6464" spans="1:21" x14ac:dyDescent="0.2">
      <c r="A6464" t="s">
        <v>1996</v>
      </c>
      <c r="B6464" s="10" t="s">
        <v>1714</v>
      </c>
      <c r="C6464">
        <v>13.4</v>
      </c>
      <c r="D6464">
        <v>-7.86</v>
      </c>
      <c r="E6464">
        <v>10.8</v>
      </c>
      <c r="F6464" t="s">
        <v>1760</v>
      </c>
      <c r="G6464">
        <v>100</v>
      </c>
      <c r="H6464">
        <v>18195.569</v>
      </c>
      <c r="I6464">
        <v>97601.9</v>
      </c>
      <c r="J6464" t="s">
        <v>837</v>
      </c>
      <c r="T6464">
        <f t="shared" si="127"/>
        <v>2.9400000000000004</v>
      </c>
      <c r="U6464">
        <v>2.9400000000000004</v>
      </c>
    </row>
    <row r="6465" spans="1:21" x14ac:dyDescent="0.2">
      <c r="A6465" t="s">
        <v>1996</v>
      </c>
      <c r="B6465" s="10" t="s">
        <v>1711</v>
      </c>
      <c r="C6465">
        <v>18.8</v>
      </c>
      <c r="D6465">
        <v>-13.26</v>
      </c>
      <c r="E6465">
        <v>5.4</v>
      </c>
      <c r="F6465" t="s">
        <v>1712</v>
      </c>
      <c r="G6465">
        <v>160</v>
      </c>
      <c r="H6465">
        <v>18195.569</v>
      </c>
      <c r="I6465">
        <v>97601.9</v>
      </c>
      <c r="J6465" t="s">
        <v>837</v>
      </c>
      <c r="T6465">
        <f t="shared" si="127"/>
        <v>-7.8599999999999994</v>
      </c>
      <c r="U6465">
        <v>-7.8599999999999994</v>
      </c>
    </row>
    <row r="6466" spans="1:21" x14ac:dyDescent="0.2">
      <c r="A6466" t="s">
        <v>1996</v>
      </c>
      <c r="B6466" s="10" t="s">
        <v>1693</v>
      </c>
      <c r="C6466">
        <v>20.6</v>
      </c>
      <c r="D6466">
        <v>-15.06</v>
      </c>
      <c r="E6466">
        <v>1.8</v>
      </c>
      <c r="F6466" t="s">
        <v>1838</v>
      </c>
      <c r="G6466">
        <v>230</v>
      </c>
      <c r="H6466">
        <v>18195.569</v>
      </c>
      <c r="I6466">
        <v>97601.9</v>
      </c>
      <c r="J6466" t="s">
        <v>837</v>
      </c>
      <c r="T6466">
        <f t="shared" si="127"/>
        <v>-13.26</v>
      </c>
      <c r="U6466">
        <v>-13.26</v>
      </c>
    </row>
    <row r="6467" spans="1:21" x14ac:dyDescent="0.2">
      <c r="A6467" t="s">
        <v>1996</v>
      </c>
      <c r="B6467" s="10" t="s">
        <v>1215</v>
      </c>
      <c r="C6467">
        <v>22.6</v>
      </c>
      <c r="D6467">
        <v>-17.059999999999999</v>
      </c>
      <c r="E6467">
        <v>2</v>
      </c>
      <c r="F6467" t="s">
        <v>1978</v>
      </c>
      <c r="G6467">
        <v>200</v>
      </c>
      <c r="H6467">
        <v>18195.569</v>
      </c>
      <c r="I6467">
        <v>97601.9</v>
      </c>
      <c r="J6467" t="s">
        <v>837</v>
      </c>
      <c r="T6467">
        <f t="shared" ref="T6467:T6530" si="128">D6467+E6467</f>
        <v>-15.059999999999999</v>
      </c>
      <c r="U6467">
        <v>-15.059999999999999</v>
      </c>
    </row>
    <row r="6468" spans="1:21" x14ac:dyDescent="0.2">
      <c r="A6468" t="s">
        <v>1996</v>
      </c>
      <c r="B6468" s="10" t="s">
        <v>1979</v>
      </c>
      <c r="C6468">
        <v>26.2</v>
      </c>
      <c r="D6468">
        <v>-20.66</v>
      </c>
      <c r="E6468">
        <v>3.6</v>
      </c>
      <c r="F6468" t="s">
        <v>1980</v>
      </c>
      <c r="G6468">
        <v>350</v>
      </c>
      <c r="H6468">
        <v>18195.569</v>
      </c>
      <c r="I6468">
        <v>97601.9</v>
      </c>
      <c r="J6468" t="s">
        <v>837</v>
      </c>
      <c r="T6468">
        <f t="shared" si="128"/>
        <v>-17.059999999999999</v>
      </c>
      <c r="U6468">
        <v>-17.059999999999999</v>
      </c>
    </row>
    <row r="6469" spans="1:21" x14ac:dyDescent="0.2">
      <c r="A6469" t="s">
        <v>1996</v>
      </c>
      <c r="B6469" s="10" t="s">
        <v>1981</v>
      </c>
      <c r="C6469">
        <v>35.799999999999997</v>
      </c>
      <c r="D6469">
        <v>-30.26</v>
      </c>
      <c r="E6469">
        <v>9.6</v>
      </c>
      <c r="F6469" t="s">
        <v>1982</v>
      </c>
      <c r="G6469">
        <v>550</v>
      </c>
      <c r="H6469">
        <v>18195.569</v>
      </c>
      <c r="I6469">
        <v>97601.9</v>
      </c>
      <c r="J6469" t="s">
        <v>837</v>
      </c>
      <c r="T6469">
        <f t="shared" si="128"/>
        <v>-20.660000000000004</v>
      </c>
      <c r="U6469">
        <v>-20.660000000000004</v>
      </c>
    </row>
    <row r="6470" spans="1:21" x14ac:dyDescent="0.2">
      <c r="A6470" t="s">
        <v>1996</v>
      </c>
      <c r="B6470" s="10" t="s">
        <v>1983</v>
      </c>
      <c r="C6470">
        <v>40.15</v>
      </c>
      <c r="D6470">
        <v>-34.61</v>
      </c>
      <c r="E6470">
        <v>4.3499999999999996</v>
      </c>
      <c r="F6470" t="s">
        <v>1984</v>
      </c>
      <c r="G6470">
        <v>1500</v>
      </c>
      <c r="H6470">
        <v>18195.569</v>
      </c>
      <c r="I6470">
        <v>97601.9</v>
      </c>
      <c r="J6470" t="s">
        <v>837</v>
      </c>
      <c r="T6470">
        <f t="shared" si="128"/>
        <v>-30.259999999999998</v>
      </c>
      <c r="U6470">
        <v>-30.259999999999998</v>
      </c>
    </row>
    <row r="6471" spans="1:21" x14ac:dyDescent="0.2">
      <c r="A6471" t="s">
        <v>1997</v>
      </c>
      <c r="B6471" s="10" t="s">
        <v>1687</v>
      </c>
      <c r="C6471">
        <v>3.4</v>
      </c>
      <c r="D6471">
        <v>1.95</v>
      </c>
      <c r="E6471">
        <v>3.4</v>
      </c>
      <c r="F6471" t="s">
        <v>1688</v>
      </c>
      <c r="G6471">
        <v>70</v>
      </c>
      <c r="H6471">
        <v>18181.241000000002</v>
      </c>
      <c r="I6471">
        <v>97616.63</v>
      </c>
      <c r="J6471" t="s">
        <v>837</v>
      </c>
      <c r="T6471">
        <f t="shared" si="128"/>
        <v>5.35</v>
      </c>
      <c r="U6471">
        <v>5.35</v>
      </c>
    </row>
    <row r="6472" spans="1:21" x14ac:dyDescent="0.2">
      <c r="A6472" t="s">
        <v>1997</v>
      </c>
      <c r="B6472" s="10" t="s">
        <v>1714</v>
      </c>
      <c r="C6472">
        <v>12.4</v>
      </c>
      <c r="D6472">
        <v>-7.05</v>
      </c>
      <c r="E6472">
        <v>9</v>
      </c>
      <c r="F6472" t="s">
        <v>1760</v>
      </c>
      <c r="G6472">
        <v>100</v>
      </c>
      <c r="H6472">
        <v>18181.241000000002</v>
      </c>
      <c r="I6472">
        <v>97616.63</v>
      </c>
      <c r="J6472" t="s">
        <v>837</v>
      </c>
      <c r="T6472">
        <f t="shared" si="128"/>
        <v>1.9500000000000002</v>
      </c>
      <c r="U6472">
        <v>1.9500000000000002</v>
      </c>
    </row>
    <row r="6473" spans="1:21" x14ac:dyDescent="0.2">
      <c r="A6473" t="s">
        <v>1997</v>
      </c>
      <c r="B6473" s="10" t="s">
        <v>1711</v>
      </c>
      <c r="C6473">
        <v>16.2</v>
      </c>
      <c r="D6473">
        <v>-10.85</v>
      </c>
      <c r="E6473">
        <v>3.8</v>
      </c>
      <c r="F6473" t="s">
        <v>1712</v>
      </c>
      <c r="G6473">
        <v>160</v>
      </c>
      <c r="H6473">
        <v>18181.241000000002</v>
      </c>
      <c r="I6473">
        <v>97616.63</v>
      </c>
      <c r="J6473" t="s">
        <v>837</v>
      </c>
      <c r="T6473">
        <f t="shared" si="128"/>
        <v>-7.05</v>
      </c>
      <c r="U6473">
        <v>-7.05</v>
      </c>
    </row>
    <row r="6474" spans="1:21" x14ac:dyDescent="0.2">
      <c r="A6474" t="s">
        <v>1997</v>
      </c>
      <c r="B6474" s="10" t="s">
        <v>1693</v>
      </c>
      <c r="C6474">
        <v>17.399999999999999</v>
      </c>
      <c r="D6474">
        <v>-12.05</v>
      </c>
      <c r="E6474">
        <v>1.2</v>
      </c>
      <c r="F6474" t="s">
        <v>1838</v>
      </c>
      <c r="G6474">
        <v>230</v>
      </c>
      <c r="H6474">
        <v>18181.241000000002</v>
      </c>
      <c r="I6474">
        <v>97616.63</v>
      </c>
      <c r="J6474" t="s">
        <v>837</v>
      </c>
      <c r="T6474">
        <f t="shared" si="128"/>
        <v>-10.850000000000001</v>
      </c>
      <c r="U6474">
        <v>-10.850000000000001</v>
      </c>
    </row>
    <row r="6475" spans="1:21" x14ac:dyDescent="0.2">
      <c r="A6475" t="s">
        <v>1997</v>
      </c>
      <c r="B6475" s="10" t="s">
        <v>1215</v>
      </c>
      <c r="C6475">
        <v>21.2</v>
      </c>
      <c r="D6475">
        <v>-15.85</v>
      </c>
      <c r="E6475">
        <v>3.8</v>
      </c>
      <c r="F6475" t="s">
        <v>1978</v>
      </c>
      <c r="G6475">
        <v>200</v>
      </c>
      <c r="H6475">
        <v>18181.241000000002</v>
      </c>
      <c r="I6475">
        <v>97616.63</v>
      </c>
      <c r="J6475" t="s">
        <v>837</v>
      </c>
      <c r="T6475">
        <f t="shared" si="128"/>
        <v>-12.05</v>
      </c>
      <c r="U6475">
        <v>-12.05</v>
      </c>
    </row>
    <row r="6476" spans="1:21" x14ac:dyDescent="0.2">
      <c r="A6476" t="s">
        <v>1997</v>
      </c>
      <c r="B6476" s="10" t="s">
        <v>1979</v>
      </c>
      <c r="C6476">
        <v>24.6</v>
      </c>
      <c r="D6476">
        <v>-19.25</v>
      </c>
      <c r="E6476">
        <v>3.4</v>
      </c>
      <c r="F6476" t="s">
        <v>1980</v>
      </c>
      <c r="G6476">
        <v>350</v>
      </c>
      <c r="H6476">
        <v>18181.241000000002</v>
      </c>
      <c r="I6476">
        <v>97616.63</v>
      </c>
      <c r="J6476" t="s">
        <v>837</v>
      </c>
      <c r="T6476">
        <f t="shared" si="128"/>
        <v>-15.85</v>
      </c>
      <c r="U6476">
        <v>-15.85</v>
      </c>
    </row>
    <row r="6477" spans="1:21" x14ac:dyDescent="0.2">
      <c r="A6477" t="s">
        <v>1997</v>
      </c>
      <c r="B6477" s="10" t="s">
        <v>1981</v>
      </c>
      <c r="C6477">
        <v>35.299999999999997</v>
      </c>
      <c r="D6477">
        <v>-29.95</v>
      </c>
      <c r="E6477">
        <v>10.7</v>
      </c>
      <c r="F6477" t="s">
        <v>1982</v>
      </c>
      <c r="G6477">
        <v>550</v>
      </c>
      <c r="H6477">
        <v>18181.241000000002</v>
      </c>
      <c r="I6477">
        <v>97616.63</v>
      </c>
      <c r="J6477" t="s">
        <v>837</v>
      </c>
      <c r="T6477">
        <f t="shared" si="128"/>
        <v>-19.25</v>
      </c>
      <c r="U6477">
        <v>-19.25</v>
      </c>
    </row>
    <row r="6478" spans="1:21" x14ac:dyDescent="0.2">
      <c r="A6478" t="s">
        <v>1997</v>
      </c>
      <c r="B6478" s="10" t="s">
        <v>1985</v>
      </c>
      <c r="C6478">
        <v>39.9</v>
      </c>
      <c r="D6478">
        <v>-34.549999999999997</v>
      </c>
      <c r="E6478">
        <v>4.5999999999999996</v>
      </c>
      <c r="F6478" t="s">
        <v>1986</v>
      </c>
      <c r="G6478">
        <v>1000</v>
      </c>
      <c r="H6478">
        <v>18181.241000000002</v>
      </c>
      <c r="I6478">
        <v>97616.63</v>
      </c>
      <c r="J6478" t="s">
        <v>837</v>
      </c>
      <c r="T6478">
        <f t="shared" si="128"/>
        <v>-29.949999999999996</v>
      </c>
      <c r="U6478">
        <v>-29.949999999999996</v>
      </c>
    </row>
    <row r="6479" spans="1:21" x14ac:dyDescent="0.2">
      <c r="A6479" t="s">
        <v>1997</v>
      </c>
      <c r="B6479" s="10" t="s">
        <v>1987</v>
      </c>
      <c r="C6479">
        <v>41.8</v>
      </c>
      <c r="D6479">
        <v>-36.450000000000003</v>
      </c>
      <c r="E6479">
        <v>1.9</v>
      </c>
      <c r="F6479" t="s">
        <v>1988</v>
      </c>
      <c r="G6479">
        <v>2000</v>
      </c>
      <c r="H6479">
        <v>18181.241000000002</v>
      </c>
      <c r="I6479">
        <v>97616.63</v>
      </c>
      <c r="J6479" t="s">
        <v>837</v>
      </c>
      <c r="T6479">
        <f t="shared" si="128"/>
        <v>-34.550000000000004</v>
      </c>
      <c r="U6479">
        <v>-34.550000000000004</v>
      </c>
    </row>
    <row r="6480" spans="1:21" x14ac:dyDescent="0.2">
      <c r="A6480" t="s">
        <v>1997</v>
      </c>
      <c r="B6480" s="10" t="s">
        <v>1989</v>
      </c>
      <c r="C6480">
        <v>47.15</v>
      </c>
      <c r="D6480">
        <v>-41.8</v>
      </c>
      <c r="E6480">
        <v>5.35</v>
      </c>
      <c r="F6480" t="s">
        <v>1990</v>
      </c>
      <c r="G6480">
        <v>4500</v>
      </c>
      <c r="H6480">
        <v>18181.241000000002</v>
      </c>
      <c r="I6480">
        <v>97616.63</v>
      </c>
      <c r="J6480" t="s">
        <v>837</v>
      </c>
      <c r="T6480">
        <f t="shared" si="128"/>
        <v>-36.449999999999996</v>
      </c>
      <c r="U6480">
        <v>-36.449999999999996</v>
      </c>
    </row>
    <row r="6481" spans="1:21" x14ac:dyDescent="0.2">
      <c r="A6481" t="s">
        <v>1998</v>
      </c>
      <c r="B6481" s="10" t="s">
        <v>1687</v>
      </c>
      <c r="C6481">
        <v>2</v>
      </c>
      <c r="D6481">
        <v>3.28</v>
      </c>
      <c r="E6481">
        <v>2</v>
      </c>
      <c r="F6481" t="s">
        <v>1688</v>
      </c>
      <c r="G6481">
        <v>70</v>
      </c>
      <c r="H6481">
        <v>18172.151999999998</v>
      </c>
      <c r="I6481">
        <v>97634.304000000004</v>
      </c>
      <c r="J6481" t="s">
        <v>837</v>
      </c>
      <c r="T6481">
        <f t="shared" si="128"/>
        <v>5.2799999999999994</v>
      </c>
      <c r="U6481">
        <v>5.2799999999999994</v>
      </c>
    </row>
    <row r="6482" spans="1:21" x14ac:dyDescent="0.2">
      <c r="A6482" t="s">
        <v>1998</v>
      </c>
      <c r="B6482" s="10" t="s">
        <v>1714</v>
      </c>
      <c r="C6482">
        <v>12.8</v>
      </c>
      <c r="D6482">
        <v>-7.52</v>
      </c>
      <c r="E6482">
        <v>10.8</v>
      </c>
      <c r="F6482" t="s">
        <v>1760</v>
      </c>
      <c r="G6482">
        <v>100</v>
      </c>
      <c r="H6482">
        <v>18172.151999999998</v>
      </c>
      <c r="I6482">
        <v>97634.304000000004</v>
      </c>
      <c r="J6482" t="s">
        <v>837</v>
      </c>
      <c r="T6482">
        <f t="shared" si="128"/>
        <v>3.2800000000000011</v>
      </c>
      <c r="U6482">
        <v>3.2800000000000011</v>
      </c>
    </row>
    <row r="6483" spans="1:21" x14ac:dyDescent="0.2">
      <c r="A6483" t="s">
        <v>1998</v>
      </c>
      <c r="B6483" s="10" t="s">
        <v>1711</v>
      </c>
      <c r="C6483">
        <v>18.3</v>
      </c>
      <c r="D6483">
        <v>-13.02</v>
      </c>
      <c r="E6483">
        <v>5.5</v>
      </c>
      <c r="F6483" t="s">
        <v>1712</v>
      </c>
      <c r="G6483">
        <v>160</v>
      </c>
      <c r="H6483">
        <v>18172.151999999998</v>
      </c>
      <c r="I6483">
        <v>97634.304000000004</v>
      </c>
      <c r="J6483" t="s">
        <v>837</v>
      </c>
      <c r="T6483">
        <f t="shared" si="128"/>
        <v>-7.52</v>
      </c>
      <c r="U6483">
        <v>-7.52</v>
      </c>
    </row>
    <row r="6484" spans="1:21" x14ac:dyDescent="0.2">
      <c r="A6484" t="s">
        <v>1998</v>
      </c>
      <c r="B6484" s="10" t="s">
        <v>1693</v>
      </c>
      <c r="C6484">
        <v>20.399999999999999</v>
      </c>
      <c r="D6484">
        <v>-15.12</v>
      </c>
      <c r="E6484">
        <v>2.1</v>
      </c>
      <c r="F6484" t="s">
        <v>1838</v>
      </c>
      <c r="G6484">
        <v>230</v>
      </c>
      <c r="H6484">
        <v>18172.151999999998</v>
      </c>
      <c r="I6484">
        <v>97634.304000000004</v>
      </c>
      <c r="J6484" t="s">
        <v>837</v>
      </c>
      <c r="T6484">
        <f t="shared" si="128"/>
        <v>-13.02</v>
      </c>
      <c r="U6484">
        <v>-13.02</v>
      </c>
    </row>
    <row r="6485" spans="1:21" x14ac:dyDescent="0.2">
      <c r="A6485" t="s">
        <v>1998</v>
      </c>
      <c r="B6485" s="10" t="s">
        <v>1215</v>
      </c>
      <c r="C6485">
        <v>28.2</v>
      </c>
      <c r="D6485">
        <v>-22.92</v>
      </c>
      <c r="E6485">
        <v>7.8</v>
      </c>
      <c r="F6485" t="s">
        <v>1978</v>
      </c>
      <c r="G6485">
        <v>200</v>
      </c>
      <c r="H6485">
        <v>18172.151999999998</v>
      </c>
      <c r="I6485">
        <v>97634.304000000004</v>
      </c>
      <c r="J6485" t="s">
        <v>837</v>
      </c>
      <c r="T6485">
        <f t="shared" si="128"/>
        <v>-15.120000000000001</v>
      </c>
      <c r="U6485">
        <v>-15.120000000000001</v>
      </c>
    </row>
    <row r="6486" spans="1:21" x14ac:dyDescent="0.2">
      <c r="A6486" t="s">
        <v>1998</v>
      </c>
      <c r="B6486" s="10" t="s">
        <v>1979</v>
      </c>
      <c r="C6486">
        <v>34</v>
      </c>
      <c r="D6486">
        <v>-28.72</v>
      </c>
      <c r="E6486">
        <v>5.8</v>
      </c>
      <c r="F6486" t="s">
        <v>1980</v>
      </c>
      <c r="G6486">
        <v>350</v>
      </c>
      <c r="H6486">
        <v>18172.151999999998</v>
      </c>
      <c r="I6486">
        <v>97634.304000000004</v>
      </c>
      <c r="J6486" t="s">
        <v>837</v>
      </c>
      <c r="T6486">
        <f t="shared" si="128"/>
        <v>-22.919999999999998</v>
      </c>
      <c r="U6486">
        <v>-22.919999999999998</v>
      </c>
    </row>
    <row r="6487" spans="1:21" x14ac:dyDescent="0.2">
      <c r="A6487" t="s">
        <v>1998</v>
      </c>
      <c r="B6487" s="10" t="s">
        <v>1981</v>
      </c>
      <c r="C6487">
        <v>38.200000000000003</v>
      </c>
      <c r="D6487">
        <v>-32.92</v>
      </c>
      <c r="E6487">
        <v>4.2</v>
      </c>
      <c r="F6487" t="s">
        <v>1982</v>
      </c>
      <c r="G6487">
        <v>550</v>
      </c>
      <c r="H6487">
        <v>18172.151999999998</v>
      </c>
      <c r="I6487">
        <v>97634.304000000004</v>
      </c>
      <c r="J6487" t="s">
        <v>837</v>
      </c>
      <c r="T6487">
        <f t="shared" si="128"/>
        <v>-28.720000000000002</v>
      </c>
      <c r="U6487">
        <v>-28.720000000000002</v>
      </c>
    </row>
    <row r="6488" spans="1:21" x14ac:dyDescent="0.2">
      <c r="A6488" t="s">
        <v>1998</v>
      </c>
      <c r="B6488" s="10" t="s">
        <v>1983</v>
      </c>
      <c r="C6488">
        <v>40</v>
      </c>
      <c r="D6488">
        <v>-34.72</v>
      </c>
      <c r="E6488">
        <v>1.8</v>
      </c>
      <c r="F6488" t="s">
        <v>1984</v>
      </c>
      <c r="G6488">
        <v>1500</v>
      </c>
      <c r="H6488">
        <v>18172.151999999998</v>
      </c>
      <c r="I6488">
        <v>97634.304000000004</v>
      </c>
      <c r="J6488" t="s">
        <v>837</v>
      </c>
      <c r="T6488">
        <f t="shared" si="128"/>
        <v>-32.92</v>
      </c>
      <c r="U6488">
        <v>-32.92</v>
      </c>
    </row>
    <row r="6489" spans="1:21" x14ac:dyDescent="0.2">
      <c r="A6489" t="s">
        <v>1998</v>
      </c>
      <c r="B6489" s="10" t="s">
        <v>1991</v>
      </c>
      <c r="C6489">
        <v>46.2</v>
      </c>
      <c r="D6489">
        <v>-40.92</v>
      </c>
      <c r="E6489">
        <v>6.2</v>
      </c>
      <c r="F6489" t="s">
        <v>1992</v>
      </c>
      <c r="G6489">
        <v>3000</v>
      </c>
      <c r="H6489">
        <v>18172.151999999998</v>
      </c>
      <c r="I6489">
        <v>97634.304000000004</v>
      </c>
      <c r="J6489" t="s">
        <v>837</v>
      </c>
      <c r="T6489">
        <f t="shared" si="128"/>
        <v>-34.72</v>
      </c>
      <c r="U6489">
        <v>-34.72</v>
      </c>
    </row>
    <row r="6490" spans="1:21" x14ac:dyDescent="0.2">
      <c r="A6490" t="s">
        <v>1999</v>
      </c>
      <c r="B6490" s="10" t="s">
        <v>1714</v>
      </c>
      <c r="C6490">
        <v>12.5</v>
      </c>
      <c r="D6490">
        <v>-7.33</v>
      </c>
      <c r="E6490">
        <v>12.5</v>
      </c>
      <c r="F6490" t="s">
        <v>1760</v>
      </c>
      <c r="G6490">
        <v>100</v>
      </c>
      <c r="H6490">
        <v>18159.531999999999</v>
      </c>
      <c r="I6490">
        <v>97647.260999999999</v>
      </c>
      <c r="J6490" t="s">
        <v>837</v>
      </c>
      <c r="T6490">
        <f t="shared" si="128"/>
        <v>5.17</v>
      </c>
      <c r="U6490">
        <v>5.17</v>
      </c>
    </row>
    <row r="6491" spans="1:21" x14ac:dyDescent="0.2">
      <c r="A6491" t="s">
        <v>1999</v>
      </c>
      <c r="B6491" s="10" t="s">
        <v>1711</v>
      </c>
      <c r="C6491">
        <v>18.600000000000001</v>
      </c>
      <c r="D6491">
        <v>-13.43</v>
      </c>
      <c r="E6491">
        <v>6.1</v>
      </c>
      <c r="F6491" t="s">
        <v>1712</v>
      </c>
      <c r="G6491">
        <v>160</v>
      </c>
      <c r="H6491">
        <v>18159.531999999999</v>
      </c>
      <c r="I6491">
        <v>97647.260999999999</v>
      </c>
      <c r="J6491" t="s">
        <v>837</v>
      </c>
      <c r="T6491">
        <f t="shared" si="128"/>
        <v>-7.33</v>
      </c>
      <c r="U6491">
        <v>-7.33</v>
      </c>
    </row>
    <row r="6492" spans="1:21" x14ac:dyDescent="0.2">
      <c r="A6492" t="s">
        <v>1999</v>
      </c>
      <c r="B6492" s="10" t="s">
        <v>1693</v>
      </c>
      <c r="C6492">
        <v>21.5</v>
      </c>
      <c r="D6492">
        <v>-16.329999999999998</v>
      </c>
      <c r="E6492">
        <v>2.9</v>
      </c>
      <c r="F6492" t="s">
        <v>1838</v>
      </c>
      <c r="G6492">
        <v>230</v>
      </c>
      <c r="H6492">
        <v>18159.531999999999</v>
      </c>
      <c r="I6492">
        <v>97647.260999999999</v>
      </c>
      <c r="J6492" t="s">
        <v>837</v>
      </c>
      <c r="T6492">
        <f t="shared" si="128"/>
        <v>-13.429999999999998</v>
      </c>
      <c r="U6492">
        <v>-13.429999999999998</v>
      </c>
    </row>
    <row r="6493" spans="1:21" x14ac:dyDescent="0.2">
      <c r="A6493" t="s">
        <v>1999</v>
      </c>
      <c r="B6493" s="10" t="s">
        <v>1215</v>
      </c>
      <c r="C6493">
        <v>27.8</v>
      </c>
      <c r="D6493">
        <v>-22.63</v>
      </c>
      <c r="E6493">
        <v>6.3</v>
      </c>
      <c r="F6493" t="s">
        <v>1978</v>
      </c>
      <c r="G6493">
        <v>200</v>
      </c>
      <c r="H6493">
        <v>18159.531999999999</v>
      </c>
      <c r="I6493">
        <v>97647.260999999999</v>
      </c>
      <c r="J6493" t="s">
        <v>837</v>
      </c>
      <c r="T6493">
        <f t="shared" si="128"/>
        <v>-16.329999999999998</v>
      </c>
      <c r="U6493">
        <v>-16.329999999999998</v>
      </c>
    </row>
    <row r="6494" spans="1:21" x14ac:dyDescent="0.2">
      <c r="A6494" t="s">
        <v>1999</v>
      </c>
      <c r="B6494" s="10" t="s">
        <v>1979</v>
      </c>
      <c r="C6494">
        <v>34.799999999999997</v>
      </c>
      <c r="D6494">
        <v>-29.63</v>
      </c>
      <c r="E6494">
        <v>7</v>
      </c>
      <c r="F6494" t="s">
        <v>1980</v>
      </c>
      <c r="G6494">
        <v>350</v>
      </c>
      <c r="H6494">
        <v>18159.531999999999</v>
      </c>
      <c r="I6494">
        <v>97647.260999999999</v>
      </c>
      <c r="J6494" t="s">
        <v>837</v>
      </c>
      <c r="T6494">
        <f t="shared" si="128"/>
        <v>-22.63</v>
      </c>
      <c r="U6494">
        <v>-22.63</v>
      </c>
    </row>
    <row r="6495" spans="1:21" x14ac:dyDescent="0.2">
      <c r="A6495" t="s">
        <v>1999</v>
      </c>
      <c r="B6495" s="10" t="s">
        <v>1981</v>
      </c>
      <c r="C6495">
        <v>40.200000000000003</v>
      </c>
      <c r="D6495">
        <v>-35.03</v>
      </c>
      <c r="E6495">
        <v>5.4</v>
      </c>
      <c r="F6495" t="s">
        <v>1982</v>
      </c>
      <c r="G6495">
        <v>550</v>
      </c>
      <c r="H6495">
        <v>18159.531999999999</v>
      </c>
      <c r="I6495">
        <v>97647.260999999999</v>
      </c>
      <c r="J6495" t="s">
        <v>837</v>
      </c>
      <c r="T6495">
        <f t="shared" si="128"/>
        <v>-29.630000000000003</v>
      </c>
      <c r="U6495">
        <v>-29.630000000000003</v>
      </c>
    </row>
    <row r="6496" spans="1:21" x14ac:dyDescent="0.2">
      <c r="A6496" t="s">
        <v>1999</v>
      </c>
      <c r="B6496" s="10" t="s">
        <v>1983</v>
      </c>
      <c r="C6496">
        <v>40.799999999999997</v>
      </c>
      <c r="D6496">
        <v>-35.630000000000003</v>
      </c>
      <c r="E6496">
        <v>0.6</v>
      </c>
      <c r="F6496" t="s">
        <v>1984</v>
      </c>
      <c r="G6496">
        <v>1500</v>
      </c>
      <c r="H6496">
        <v>18159.531999999999</v>
      </c>
      <c r="I6496">
        <v>97647.260999999999</v>
      </c>
      <c r="J6496" t="s">
        <v>837</v>
      </c>
      <c r="T6496">
        <f t="shared" si="128"/>
        <v>-35.03</v>
      </c>
      <c r="U6496">
        <v>-35.03</v>
      </c>
    </row>
    <row r="6497" spans="1:21" x14ac:dyDescent="0.2">
      <c r="A6497" t="s">
        <v>1999</v>
      </c>
      <c r="B6497" s="10" t="s">
        <v>1991</v>
      </c>
      <c r="C6497">
        <v>48.8</v>
      </c>
      <c r="D6497">
        <v>-43.63</v>
      </c>
      <c r="E6497">
        <v>8</v>
      </c>
      <c r="F6497" t="s">
        <v>1992</v>
      </c>
      <c r="G6497">
        <v>3000</v>
      </c>
      <c r="H6497">
        <v>18159.531999999999</v>
      </c>
      <c r="I6497">
        <v>97647.260999999999</v>
      </c>
      <c r="J6497" t="s">
        <v>837</v>
      </c>
      <c r="T6497">
        <f t="shared" si="128"/>
        <v>-35.630000000000003</v>
      </c>
      <c r="U6497">
        <v>-35.630000000000003</v>
      </c>
    </row>
    <row r="6498" spans="1:21" x14ac:dyDescent="0.2">
      <c r="A6498" t="s">
        <v>2000</v>
      </c>
      <c r="B6498" s="10" t="s">
        <v>1687</v>
      </c>
      <c r="C6498">
        <v>3</v>
      </c>
      <c r="D6498">
        <v>2.63</v>
      </c>
      <c r="E6498">
        <v>3</v>
      </c>
      <c r="F6498" t="s">
        <v>1688</v>
      </c>
      <c r="G6498">
        <v>70</v>
      </c>
      <c r="H6498">
        <v>18147.07</v>
      </c>
      <c r="I6498">
        <v>97660.106</v>
      </c>
      <c r="J6498" t="s">
        <v>837</v>
      </c>
      <c r="T6498">
        <f t="shared" si="128"/>
        <v>5.63</v>
      </c>
      <c r="U6498">
        <v>5.63</v>
      </c>
    </row>
    <row r="6499" spans="1:21" x14ac:dyDescent="0.2">
      <c r="A6499" t="s">
        <v>2000</v>
      </c>
      <c r="B6499" s="10" t="s">
        <v>1714</v>
      </c>
      <c r="C6499">
        <v>13.3</v>
      </c>
      <c r="D6499">
        <v>-7.68</v>
      </c>
      <c r="E6499">
        <v>10.3</v>
      </c>
      <c r="F6499" t="s">
        <v>1760</v>
      </c>
      <c r="G6499">
        <v>100</v>
      </c>
      <c r="H6499">
        <v>18147.07</v>
      </c>
      <c r="I6499">
        <v>97660.106</v>
      </c>
      <c r="J6499" t="s">
        <v>837</v>
      </c>
      <c r="T6499">
        <f t="shared" si="128"/>
        <v>2.620000000000001</v>
      </c>
      <c r="U6499">
        <v>2.620000000000001</v>
      </c>
    </row>
    <row r="6500" spans="1:21" x14ac:dyDescent="0.2">
      <c r="A6500" t="s">
        <v>2000</v>
      </c>
      <c r="B6500" s="10" t="s">
        <v>1722</v>
      </c>
      <c r="C6500">
        <v>14.6</v>
      </c>
      <c r="D6500">
        <v>-8.98</v>
      </c>
      <c r="E6500">
        <v>1.3</v>
      </c>
      <c r="F6500" t="s">
        <v>1690</v>
      </c>
      <c r="G6500">
        <v>50</v>
      </c>
      <c r="H6500">
        <v>18147.07</v>
      </c>
      <c r="I6500">
        <v>97660.106</v>
      </c>
      <c r="J6500" t="s">
        <v>837</v>
      </c>
      <c r="T6500">
        <f t="shared" si="128"/>
        <v>-7.6800000000000006</v>
      </c>
      <c r="U6500">
        <v>-7.6800000000000006</v>
      </c>
    </row>
    <row r="6501" spans="1:21" x14ac:dyDescent="0.2">
      <c r="A6501" t="s">
        <v>2000</v>
      </c>
      <c r="B6501" s="10" t="s">
        <v>1711</v>
      </c>
      <c r="C6501">
        <v>18.7</v>
      </c>
      <c r="D6501">
        <v>-13.08</v>
      </c>
      <c r="E6501">
        <v>4.0999999999999996</v>
      </c>
      <c r="F6501" t="s">
        <v>1712</v>
      </c>
      <c r="G6501">
        <v>160</v>
      </c>
      <c r="H6501">
        <v>18147.07</v>
      </c>
      <c r="I6501">
        <v>97660.106</v>
      </c>
      <c r="J6501" t="s">
        <v>837</v>
      </c>
      <c r="T6501">
        <f t="shared" si="128"/>
        <v>-8.98</v>
      </c>
      <c r="U6501">
        <v>-8.98</v>
      </c>
    </row>
    <row r="6502" spans="1:21" x14ac:dyDescent="0.2">
      <c r="A6502" t="s">
        <v>2000</v>
      </c>
      <c r="B6502" s="10" t="s">
        <v>1215</v>
      </c>
      <c r="C6502">
        <v>26.8</v>
      </c>
      <c r="D6502">
        <v>-21.17</v>
      </c>
      <c r="E6502">
        <v>8.1</v>
      </c>
      <c r="F6502" t="s">
        <v>1978</v>
      </c>
      <c r="G6502">
        <v>200</v>
      </c>
      <c r="H6502">
        <v>18147.07</v>
      </c>
      <c r="I6502">
        <v>97660.106</v>
      </c>
      <c r="J6502" t="s">
        <v>837</v>
      </c>
      <c r="T6502">
        <f t="shared" si="128"/>
        <v>-13.070000000000002</v>
      </c>
      <c r="U6502">
        <v>-13.070000000000002</v>
      </c>
    </row>
    <row r="6503" spans="1:21" x14ac:dyDescent="0.2">
      <c r="A6503" t="s">
        <v>2000</v>
      </c>
      <c r="B6503" s="10" t="s">
        <v>1979</v>
      </c>
      <c r="C6503">
        <v>30.7</v>
      </c>
      <c r="D6503">
        <v>-25.08</v>
      </c>
      <c r="E6503">
        <v>3.9</v>
      </c>
      <c r="F6503" t="s">
        <v>1980</v>
      </c>
      <c r="G6503">
        <v>350</v>
      </c>
      <c r="H6503">
        <v>18147.07</v>
      </c>
      <c r="I6503">
        <v>97660.106</v>
      </c>
      <c r="J6503" t="s">
        <v>837</v>
      </c>
      <c r="T6503">
        <f t="shared" si="128"/>
        <v>-21.18</v>
      </c>
      <c r="U6503">
        <v>-21.18</v>
      </c>
    </row>
    <row r="6504" spans="1:21" x14ac:dyDescent="0.2">
      <c r="A6504" t="s">
        <v>2000</v>
      </c>
      <c r="B6504" s="10" t="s">
        <v>1981</v>
      </c>
      <c r="C6504">
        <v>40.200000000000003</v>
      </c>
      <c r="D6504">
        <v>-34.58</v>
      </c>
      <c r="E6504">
        <v>9.5</v>
      </c>
      <c r="F6504" t="s">
        <v>1982</v>
      </c>
      <c r="G6504">
        <v>550</v>
      </c>
      <c r="H6504">
        <v>18147.07</v>
      </c>
      <c r="I6504">
        <v>97660.106</v>
      </c>
      <c r="J6504" t="s">
        <v>837</v>
      </c>
      <c r="T6504">
        <f t="shared" si="128"/>
        <v>-25.08</v>
      </c>
      <c r="U6504">
        <v>-25.08</v>
      </c>
    </row>
    <row r="6505" spans="1:21" x14ac:dyDescent="0.2">
      <c r="A6505" t="s">
        <v>2000</v>
      </c>
      <c r="B6505" s="10" t="s">
        <v>1985</v>
      </c>
      <c r="C6505">
        <v>41.5</v>
      </c>
      <c r="D6505">
        <v>-35.880000000000003</v>
      </c>
      <c r="E6505">
        <v>1.3</v>
      </c>
      <c r="F6505" t="s">
        <v>1986</v>
      </c>
      <c r="G6505">
        <v>1000</v>
      </c>
      <c r="H6505">
        <v>18147.07</v>
      </c>
      <c r="I6505">
        <v>97660.106</v>
      </c>
      <c r="J6505" t="s">
        <v>837</v>
      </c>
      <c r="T6505">
        <f t="shared" si="128"/>
        <v>-34.580000000000005</v>
      </c>
      <c r="U6505">
        <v>-34.580000000000005</v>
      </c>
    </row>
    <row r="6506" spans="1:21" x14ac:dyDescent="0.2">
      <c r="A6506" t="s">
        <v>2000</v>
      </c>
      <c r="B6506" s="10" t="s">
        <v>1987</v>
      </c>
      <c r="C6506">
        <v>48.5</v>
      </c>
      <c r="D6506">
        <v>-42.88</v>
      </c>
      <c r="E6506">
        <v>7</v>
      </c>
      <c r="F6506" t="s">
        <v>1988</v>
      </c>
      <c r="G6506">
        <v>2000</v>
      </c>
      <c r="H6506">
        <v>18147.07</v>
      </c>
      <c r="I6506">
        <v>97660.106</v>
      </c>
      <c r="J6506" t="s">
        <v>837</v>
      </c>
      <c r="T6506">
        <f t="shared" si="128"/>
        <v>-35.880000000000003</v>
      </c>
      <c r="U6506">
        <v>-35.880000000000003</v>
      </c>
    </row>
    <row r="6507" spans="1:21" x14ac:dyDescent="0.2">
      <c r="A6507" t="s">
        <v>2001</v>
      </c>
      <c r="B6507" s="10" t="s">
        <v>1687</v>
      </c>
      <c r="C6507">
        <v>13</v>
      </c>
      <c r="D6507">
        <v>-6.61</v>
      </c>
      <c r="E6507">
        <v>13</v>
      </c>
      <c r="F6507" t="s">
        <v>1688</v>
      </c>
      <c r="G6507">
        <v>70</v>
      </c>
      <c r="H6507">
        <v>18133.544000000002</v>
      </c>
      <c r="I6507">
        <v>97680.065000000002</v>
      </c>
      <c r="J6507" t="s">
        <v>837</v>
      </c>
      <c r="T6507">
        <f t="shared" si="128"/>
        <v>6.39</v>
      </c>
      <c r="U6507">
        <v>6.39</v>
      </c>
    </row>
    <row r="6508" spans="1:21" x14ac:dyDescent="0.2">
      <c r="A6508" t="s">
        <v>2001</v>
      </c>
      <c r="B6508" s="10" t="s">
        <v>1722</v>
      </c>
      <c r="C6508">
        <v>13.8</v>
      </c>
      <c r="D6508">
        <v>-7.41</v>
      </c>
      <c r="E6508">
        <v>0.8</v>
      </c>
      <c r="F6508" t="s">
        <v>1690</v>
      </c>
      <c r="G6508">
        <v>50</v>
      </c>
      <c r="H6508">
        <v>18133.544000000002</v>
      </c>
      <c r="I6508">
        <v>97680.065000000002</v>
      </c>
      <c r="J6508" t="s">
        <v>837</v>
      </c>
      <c r="T6508">
        <f t="shared" si="128"/>
        <v>-6.61</v>
      </c>
      <c r="U6508">
        <v>-6.61</v>
      </c>
    </row>
    <row r="6509" spans="1:21" x14ac:dyDescent="0.2">
      <c r="A6509" t="s">
        <v>2001</v>
      </c>
      <c r="B6509" s="10" t="s">
        <v>1711</v>
      </c>
      <c r="C6509">
        <v>18.3</v>
      </c>
      <c r="D6509">
        <v>-11.91</v>
      </c>
      <c r="E6509">
        <v>4.5</v>
      </c>
      <c r="F6509" t="s">
        <v>1712</v>
      </c>
      <c r="G6509">
        <v>160</v>
      </c>
      <c r="H6509">
        <v>18133.544000000002</v>
      </c>
      <c r="I6509">
        <v>97680.065000000002</v>
      </c>
      <c r="J6509" t="s">
        <v>837</v>
      </c>
      <c r="T6509">
        <f t="shared" si="128"/>
        <v>-7.41</v>
      </c>
      <c r="U6509">
        <v>-7.41</v>
      </c>
    </row>
    <row r="6510" spans="1:21" x14ac:dyDescent="0.2">
      <c r="A6510" t="s">
        <v>2001</v>
      </c>
      <c r="B6510" s="10" t="s">
        <v>1693</v>
      </c>
      <c r="C6510">
        <v>20.399999999999999</v>
      </c>
      <c r="D6510">
        <v>-14.01</v>
      </c>
      <c r="E6510">
        <v>2.1</v>
      </c>
      <c r="F6510" t="s">
        <v>1838</v>
      </c>
      <c r="G6510">
        <v>230</v>
      </c>
      <c r="H6510">
        <v>18133.544000000002</v>
      </c>
      <c r="I6510">
        <v>97680.065000000002</v>
      </c>
      <c r="J6510" t="s">
        <v>837</v>
      </c>
      <c r="T6510">
        <f t="shared" si="128"/>
        <v>-11.91</v>
      </c>
      <c r="U6510">
        <v>-11.91</v>
      </c>
    </row>
    <row r="6511" spans="1:21" x14ac:dyDescent="0.2">
      <c r="A6511" t="s">
        <v>2001</v>
      </c>
      <c r="B6511" s="10" t="s">
        <v>1215</v>
      </c>
      <c r="C6511">
        <v>23</v>
      </c>
      <c r="D6511">
        <v>-16.61</v>
      </c>
      <c r="E6511">
        <v>2.6</v>
      </c>
      <c r="F6511" t="s">
        <v>1978</v>
      </c>
      <c r="G6511">
        <v>200</v>
      </c>
      <c r="H6511">
        <v>18133.544000000002</v>
      </c>
      <c r="I6511">
        <v>97680.065000000002</v>
      </c>
      <c r="J6511" t="s">
        <v>837</v>
      </c>
      <c r="T6511">
        <f t="shared" si="128"/>
        <v>-14.01</v>
      </c>
      <c r="U6511">
        <v>-14.01</v>
      </c>
    </row>
    <row r="6512" spans="1:21" x14ac:dyDescent="0.2">
      <c r="A6512" t="s">
        <v>2001</v>
      </c>
      <c r="B6512" s="10" t="s">
        <v>1979</v>
      </c>
      <c r="C6512">
        <v>28.4</v>
      </c>
      <c r="D6512">
        <v>-22.01</v>
      </c>
      <c r="E6512">
        <v>5.4</v>
      </c>
      <c r="F6512" t="s">
        <v>1980</v>
      </c>
      <c r="G6512">
        <v>350</v>
      </c>
      <c r="H6512">
        <v>18133.544000000002</v>
      </c>
      <c r="I6512">
        <v>97680.065000000002</v>
      </c>
      <c r="J6512" t="s">
        <v>837</v>
      </c>
      <c r="T6512">
        <f t="shared" si="128"/>
        <v>-16.61</v>
      </c>
      <c r="U6512">
        <v>-16.61</v>
      </c>
    </row>
    <row r="6513" spans="1:21" x14ac:dyDescent="0.2">
      <c r="A6513" t="s">
        <v>2001</v>
      </c>
      <c r="B6513" s="10" t="s">
        <v>1981</v>
      </c>
      <c r="C6513">
        <v>38.5</v>
      </c>
      <c r="D6513">
        <v>-32.11</v>
      </c>
      <c r="E6513">
        <v>10.1</v>
      </c>
      <c r="F6513" t="s">
        <v>1982</v>
      </c>
      <c r="G6513">
        <v>550</v>
      </c>
      <c r="H6513">
        <v>18133.544000000002</v>
      </c>
      <c r="I6513">
        <v>97680.065000000002</v>
      </c>
      <c r="J6513" t="s">
        <v>837</v>
      </c>
      <c r="T6513">
        <f t="shared" si="128"/>
        <v>-22.009999999999998</v>
      </c>
      <c r="U6513">
        <v>-22.009999999999998</v>
      </c>
    </row>
    <row r="6514" spans="1:21" x14ac:dyDescent="0.2">
      <c r="A6514" t="s">
        <v>2001</v>
      </c>
      <c r="B6514" s="10" t="s">
        <v>1985</v>
      </c>
      <c r="C6514">
        <v>40.5</v>
      </c>
      <c r="D6514">
        <v>-34.44</v>
      </c>
      <c r="E6514">
        <v>2</v>
      </c>
      <c r="F6514" t="s">
        <v>1986</v>
      </c>
      <c r="G6514">
        <v>1000</v>
      </c>
      <c r="H6514">
        <v>18133.544000000002</v>
      </c>
      <c r="I6514">
        <v>97680.065000000002</v>
      </c>
      <c r="J6514" t="s">
        <v>837</v>
      </c>
      <c r="T6514">
        <f t="shared" si="128"/>
        <v>-32.44</v>
      </c>
      <c r="U6514">
        <v>-32.44</v>
      </c>
    </row>
    <row r="6515" spans="1:21" x14ac:dyDescent="0.2">
      <c r="A6515" t="s">
        <v>2001</v>
      </c>
      <c r="B6515" s="10" t="s">
        <v>1987</v>
      </c>
      <c r="C6515">
        <v>50.64</v>
      </c>
      <c r="D6515">
        <v>-44.25</v>
      </c>
      <c r="E6515">
        <v>10.14</v>
      </c>
      <c r="F6515" t="s">
        <v>1988</v>
      </c>
      <c r="G6515">
        <v>2000</v>
      </c>
      <c r="H6515">
        <v>18133.544000000002</v>
      </c>
      <c r="I6515">
        <v>97680.065000000002</v>
      </c>
      <c r="J6515" t="s">
        <v>837</v>
      </c>
      <c r="T6515">
        <f t="shared" si="128"/>
        <v>-34.11</v>
      </c>
      <c r="U6515">
        <v>-34.11</v>
      </c>
    </row>
    <row r="6516" spans="1:21" x14ac:dyDescent="0.2">
      <c r="A6516" t="s">
        <v>2002</v>
      </c>
      <c r="B6516" s="10" t="s">
        <v>1687</v>
      </c>
      <c r="C6516">
        <v>3</v>
      </c>
      <c r="D6516">
        <v>2.37</v>
      </c>
      <c r="E6516">
        <v>3</v>
      </c>
      <c r="F6516" t="s">
        <v>1688</v>
      </c>
      <c r="G6516">
        <v>70</v>
      </c>
      <c r="H6516">
        <v>18123.097000000002</v>
      </c>
      <c r="I6516">
        <v>97690.79</v>
      </c>
      <c r="J6516" t="s">
        <v>837</v>
      </c>
      <c r="T6516">
        <f t="shared" si="128"/>
        <v>5.37</v>
      </c>
      <c r="U6516">
        <v>5.37</v>
      </c>
    </row>
    <row r="6517" spans="1:21" x14ac:dyDescent="0.2">
      <c r="A6517" t="s">
        <v>2002</v>
      </c>
      <c r="B6517" s="10" t="s">
        <v>1747</v>
      </c>
      <c r="C6517">
        <v>4.8</v>
      </c>
      <c r="D6517">
        <v>0.56999999999999995</v>
      </c>
      <c r="E6517">
        <v>1.8</v>
      </c>
      <c r="F6517" t="s">
        <v>1993</v>
      </c>
      <c r="G6517">
        <v>100</v>
      </c>
      <c r="H6517">
        <v>18123.097000000002</v>
      </c>
      <c r="I6517">
        <v>97690.79</v>
      </c>
      <c r="J6517" t="s">
        <v>837</v>
      </c>
      <c r="T6517">
        <f t="shared" si="128"/>
        <v>2.37</v>
      </c>
      <c r="U6517">
        <v>2.37</v>
      </c>
    </row>
    <row r="6518" spans="1:21" x14ac:dyDescent="0.2">
      <c r="A6518" t="s">
        <v>2002</v>
      </c>
      <c r="B6518" s="10" t="s">
        <v>1706</v>
      </c>
      <c r="C6518">
        <v>14.2</v>
      </c>
      <c r="D6518">
        <v>-8.83</v>
      </c>
      <c r="E6518">
        <v>9.4</v>
      </c>
      <c r="F6518" t="s">
        <v>1707</v>
      </c>
      <c r="G6518">
        <v>100</v>
      </c>
      <c r="H6518">
        <v>18123.097000000002</v>
      </c>
      <c r="I6518">
        <v>97690.79</v>
      </c>
      <c r="J6518" t="s">
        <v>837</v>
      </c>
      <c r="T6518">
        <f t="shared" si="128"/>
        <v>0.57000000000000028</v>
      </c>
      <c r="U6518">
        <v>0.57000000000000028</v>
      </c>
    </row>
    <row r="6519" spans="1:21" x14ac:dyDescent="0.2">
      <c r="A6519" t="s">
        <v>2002</v>
      </c>
      <c r="B6519" s="10" t="s">
        <v>1711</v>
      </c>
      <c r="C6519">
        <v>18.8</v>
      </c>
      <c r="D6519">
        <v>-13.43</v>
      </c>
      <c r="E6519">
        <v>4.5999999999999996</v>
      </c>
      <c r="F6519" t="s">
        <v>1712</v>
      </c>
      <c r="G6519">
        <v>160</v>
      </c>
      <c r="H6519">
        <v>18123.097000000002</v>
      </c>
      <c r="I6519">
        <v>97690.79</v>
      </c>
      <c r="J6519" t="s">
        <v>837</v>
      </c>
      <c r="T6519">
        <f t="shared" si="128"/>
        <v>-8.83</v>
      </c>
      <c r="U6519">
        <v>-8.83</v>
      </c>
    </row>
    <row r="6520" spans="1:21" x14ac:dyDescent="0.2">
      <c r="A6520" t="s">
        <v>2002</v>
      </c>
      <c r="B6520" s="10" t="s">
        <v>1693</v>
      </c>
      <c r="C6520">
        <v>19.5</v>
      </c>
      <c r="D6520">
        <v>-14.13</v>
      </c>
      <c r="E6520">
        <v>0.7</v>
      </c>
      <c r="F6520" t="s">
        <v>1838</v>
      </c>
      <c r="G6520">
        <v>230</v>
      </c>
      <c r="H6520">
        <v>18123.097000000002</v>
      </c>
      <c r="I6520">
        <v>97690.79</v>
      </c>
      <c r="J6520" t="s">
        <v>837</v>
      </c>
      <c r="T6520">
        <f t="shared" si="128"/>
        <v>-13.430000000000001</v>
      </c>
      <c r="U6520">
        <v>-13.430000000000001</v>
      </c>
    </row>
    <row r="6521" spans="1:21" x14ac:dyDescent="0.2">
      <c r="A6521" t="s">
        <v>2002</v>
      </c>
      <c r="B6521" s="10" t="s">
        <v>1215</v>
      </c>
      <c r="C6521">
        <v>25.5</v>
      </c>
      <c r="D6521">
        <v>-20.13</v>
      </c>
      <c r="E6521">
        <v>6</v>
      </c>
      <c r="F6521" t="s">
        <v>1978</v>
      </c>
      <c r="G6521">
        <v>200</v>
      </c>
      <c r="H6521">
        <v>18123.097000000002</v>
      </c>
      <c r="I6521">
        <v>97690.79</v>
      </c>
      <c r="J6521" t="s">
        <v>837</v>
      </c>
      <c r="T6521">
        <f t="shared" si="128"/>
        <v>-14.129999999999999</v>
      </c>
      <c r="U6521">
        <v>-14.129999999999999</v>
      </c>
    </row>
    <row r="6522" spans="1:21" x14ac:dyDescent="0.2">
      <c r="A6522" t="s">
        <v>2002</v>
      </c>
      <c r="B6522" s="10" t="s">
        <v>1979</v>
      </c>
      <c r="C6522">
        <v>35.799999999999997</v>
      </c>
      <c r="D6522">
        <v>-30.43</v>
      </c>
      <c r="E6522">
        <v>10.3</v>
      </c>
      <c r="F6522" t="s">
        <v>1980</v>
      </c>
      <c r="G6522">
        <v>350</v>
      </c>
      <c r="H6522">
        <v>18123.097000000002</v>
      </c>
      <c r="I6522">
        <v>97690.79</v>
      </c>
      <c r="J6522" t="s">
        <v>837</v>
      </c>
      <c r="T6522">
        <f t="shared" si="128"/>
        <v>-20.13</v>
      </c>
      <c r="U6522">
        <v>-20.13</v>
      </c>
    </row>
    <row r="6523" spans="1:21" x14ac:dyDescent="0.2">
      <c r="A6523" t="s">
        <v>2002</v>
      </c>
      <c r="B6523" s="10" t="s">
        <v>1981</v>
      </c>
      <c r="C6523">
        <v>41.8</v>
      </c>
      <c r="D6523">
        <v>-36.43</v>
      </c>
      <c r="E6523">
        <v>6</v>
      </c>
      <c r="F6523" t="s">
        <v>1982</v>
      </c>
      <c r="G6523">
        <v>550</v>
      </c>
      <c r="H6523">
        <v>18123.097000000002</v>
      </c>
      <c r="I6523">
        <v>97690.79</v>
      </c>
      <c r="J6523" t="s">
        <v>837</v>
      </c>
      <c r="T6523">
        <f t="shared" si="128"/>
        <v>-30.43</v>
      </c>
      <c r="U6523">
        <v>-30.43</v>
      </c>
    </row>
    <row r="6524" spans="1:21" x14ac:dyDescent="0.2">
      <c r="A6524" t="s">
        <v>2002</v>
      </c>
      <c r="B6524" s="10" t="s">
        <v>1991</v>
      </c>
      <c r="C6524">
        <v>46</v>
      </c>
      <c r="D6524">
        <v>-40.630000000000003</v>
      </c>
      <c r="E6524">
        <v>4.2</v>
      </c>
      <c r="F6524" t="s">
        <v>1992</v>
      </c>
      <c r="G6524">
        <v>3000</v>
      </c>
      <c r="H6524">
        <v>18123.097000000002</v>
      </c>
      <c r="I6524">
        <v>97690.79</v>
      </c>
      <c r="J6524" t="s">
        <v>837</v>
      </c>
      <c r="T6524">
        <f t="shared" si="128"/>
        <v>-36.43</v>
      </c>
      <c r="U6524">
        <v>-36.43</v>
      </c>
    </row>
    <row r="6525" spans="1:21" x14ac:dyDescent="0.2">
      <c r="A6525" t="s">
        <v>2002</v>
      </c>
      <c r="B6525" s="10" t="s">
        <v>1983</v>
      </c>
      <c r="C6525">
        <v>47</v>
      </c>
      <c r="D6525">
        <v>-41.63</v>
      </c>
      <c r="E6525">
        <v>1</v>
      </c>
      <c r="F6525" t="s">
        <v>1984</v>
      </c>
      <c r="G6525">
        <v>1500</v>
      </c>
      <c r="H6525">
        <v>18123.097000000002</v>
      </c>
      <c r="I6525">
        <v>97690.79</v>
      </c>
      <c r="J6525" t="s">
        <v>837</v>
      </c>
      <c r="T6525">
        <f t="shared" si="128"/>
        <v>-40.630000000000003</v>
      </c>
      <c r="U6525">
        <v>-40.630000000000003</v>
      </c>
    </row>
    <row r="6526" spans="1:21" x14ac:dyDescent="0.2">
      <c r="A6526" t="s">
        <v>2002</v>
      </c>
      <c r="B6526" s="10" t="s">
        <v>1991</v>
      </c>
      <c r="C6526">
        <v>53</v>
      </c>
      <c r="D6526">
        <v>-47.63</v>
      </c>
      <c r="E6526">
        <v>6</v>
      </c>
      <c r="F6526" t="s">
        <v>1992</v>
      </c>
      <c r="G6526">
        <v>3000</v>
      </c>
      <c r="H6526">
        <v>18123.097000000002</v>
      </c>
      <c r="I6526">
        <v>97690.79</v>
      </c>
      <c r="J6526" t="s">
        <v>837</v>
      </c>
      <c r="T6526">
        <f t="shared" si="128"/>
        <v>-41.63</v>
      </c>
      <c r="U6526">
        <v>-41.63</v>
      </c>
    </row>
    <row r="6527" spans="1:21" x14ac:dyDescent="0.2">
      <c r="A6527" t="s">
        <v>2003</v>
      </c>
      <c r="B6527" s="10" t="s">
        <v>1714</v>
      </c>
      <c r="C6527">
        <v>2</v>
      </c>
      <c r="D6527">
        <v>3.73</v>
      </c>
      <c r="E6527">
        <v>2</v>
      </c>
      <c r="F6527" t="s">
        <v>1760</v>
      </c>
      <c r="G6527">
        <v>100</v>
      </c>
      <c r="H6527">
        <v>18104.957999999999</v>
      </c>
      <c r="I6527">
        <v>97709.349000000002</v>
      </c>
      <c r="J6527" t="s">
        <v>837</v>
      </c>
      <c r="T6527">
        <f t="shared" si="128"/>
        <v>5.73</v>
      </c>
      <c r="U6527">
        <v>5.73</v>
      </c>
    </row>
    <row r="6528" spans="1:21" x14ac:dyDescent="0.2">
      <c r="A6528" t="s">
        <v>2003</v>
      </c>
      <c r="B6528" s="10" t="s">
        <v>1687</v>
      </c>
      <c r="C6528">
        <v>5.8</v>
      </c>
      <c r="D6528">
        <v>-7.0000000000000007E-2</v>
      </c>
      <c r="E6528">
        <v>3.8</v>
      </c>
      <c r="F6528" t="s">
        <v>1688</v>
      </c>
      <c r="G6528">
        <v>70</v>
      </c>
      <c r="H6528">
        <v>18104.957999999999</v>
      </c>
      <c r="I6528">
        <v>97709.349000000002</v>
      </c>
      <c r="J6528" t="s">
        <v>837</v>
      </c>
      <c r="T6528">
        <f t="shared" si="128"/>
        <v>3.73</v>
      </c>
      <c r="U6528">
        <v>3.73</v>
      </c>
    </row>
    <row r="6529" spans="1:21" x14ac:dyDescent="0.2">
      <c r="A6529" t="s">
        <v>2003</v>
      </c>
      <c r="B6529" s="10" t="s">
        <v>1722</v>
      </c>
      <c r="C6529">
        <v>14</v>
      </c>
      <c r="D6529">
        <v>-8.27</v>
      </c>
      <c r="E6529">
        <v>8.1999999999999993</v>
      </c>
      <c r="F6529" t="s">
        <v>1690</v>
      </c>
      <c r="G6529">
        <v>50</v>
      </c>
      <c r="H6529">
        <v>18104.957999999999</v>
      </c>
      <c r="I6529">
        <v>97709.349000000002</v>
      </c>
      <c r="J6529" t="s">
        <v>837</v>
      </c>
      <c r="T6529">
        <f t="shared" si="128"/>
        <v>-7.0000000000000284E-2</v>
      </c>
      <c r="U6529">
        <v>-7.0000000000000284E-2</v>
      </c>
    </row>
    <row r="6530" spans="1:21" x14ac:dyDescent="0.2">
      <c r="A6530" t="s">
        <v>2003</v>
      </c>
      <c r="B6530" s="10" t="s">
        <v>1711</v>
      </c>
      <c r="C6530">
        <v>20.5</v>
      </c>
      <c r="D6530">
        <v>-14.77</v>
      </c>
      <c r="E6530">
        <v>6.5</v>
      </c>
      <c r="F6530" t="s">
        <v>1712</v>
      </c>
      <c r="G6530">
        <v>160</v>
      </c>
      <c r="H6530">
        <v>18104.957999999999</v>
      </c>
      <c r="I6530">
        <v>97709.349000000002</v>
      </c>
      <c r="J6530" t="s">
        <v>837</v>
      </c>
      <c r="T6530">
        <f t="shared" si="128"/>
        <v>-8.27</v>
      </c>
      <c r="U6530">
        <v>-8.27</v>
      </c>
    </row>
    <row r="6531" spans="1:21" x14ac:dyDescent="0.2">
      <c r="A6531" t="s">
        <v>2003</v>
      </c>
      <c r="B6531" s="10" t="s">
        <v>1215</v>
      </c>
      <c r="C6531">
        <v>30.2</v>
      </c>
      <c r="D6531">
        <v>-24.47</v>
      </c>
      <c r="E6531">
        <v>9.6999999999999993</v>
      </c>
      <c r="F6531" t="s">
        <v>1978</v>
      </c>
      <c r="G6531">
        <v>200</v>
      </c>
      <c r="H6531">
        <v>18104.957999999999</v>
      </c>
      <c r="I6531">
        <v>97709.349000000002</v>
      </c>
      <c r="J6531" t="s">
        <v>837</v>
      </c>
      <c r="T6531">
        <f t="shared" ref="T6531:T6594" si="129">D6531+E6531</f>
        <v>-14.77</v>
      </c>
      <c r="U6531">
        <v>-14.77</v>
      </c>
    </row>
    <row r="6532" spans="1:21" x14ac:dyDescent="0.2">
      <c r="A6532" t="s">
        <v>2003</v>
      </c>
      <c r="B6532" s="10" t="s">
        <v>1979</v>
      </c>
      <c r="C6532">
        <v>36.299999999999997</v>
      </c>
      <c r="D6532">
        <v>-30.57</v>
      </c>
      <c r="E6532">
        <v>6.1</v>
      </c>
      <c r="F6532" t="s">
        <v>1980</v>
      </c>
      <c r="G6532">
        <v>350</v>
      </c>
      <c r="H6532">
        <v>18104.957999999999</v>
      </c>
      <c r="I6532">
        <v>97709.349000000002</v>
      </c>
      <c r="J6532" t="s">
        <v>837</v>
      </c>
      <c r="T6532">
        <f t="shared" si="129"/>
        <v>-24.47</v>
      </c>
      <c r="U6532">
        <v>-24.47</v>
      </c>
    </row>
    <row r="6533" spans="1:21" x14ac:dyDescent="0.2">
      <c r="A6533" t="s">
        <v>2003</v>
      </c>
      <c r="B6533" s="10" t="s">
        <v>1981</v>
      </c>
      <c r="C6533">
        <v>40.799999999999997</v>
      </c>
      <c r="D6533">
        <v>-35.07</v>
      </c>
      <c r="E6533">
        <v>4.5</v>
      </c>
      <c r="F6533" t="s">
        <v>1982</v>
      </c>
      <c r="G6533">
        <v>550</v>
      </c>
      <c r="H6533">
        <v>18104.957999999999</v>
      </c>
      <c r="I6533">
        <v>97709.349000000002</v>
      </c>
      <c r="J6533" t="s">
        <v>837</v>
      </c>
      <c r="T6533">
        <f t="shared" si="129"/>
        <v>-30.57</v>
      </c>
      <c r="U6533">
        <v>-30.57</v>
      </c>
    </row>
    <row r="6534" spans="1:21" x14ac:dyDescent="0.2">
      <c r="A6534" t="s">
        <v>2003</v>
      </c>
      <c r="B6534" s="10" t="s">
        <v>1987</v>
      </c>
      <c r="C6534">
        <v>44.6</v>
      </c>
      <c r="D6534">
        <v>-38.869999999999997</v>
      </c>
      <c r="E6534">
        <v>3.8</v>
      </c>
      <c r="F6534" t="s">
        <v>1988</v>
      </c>
      <c r="G6534">
        <v>2000</v>
      </c>
      <c r="H6534">
        <v>18104.957999999999</v>
      </c>
      <c r="I6534">
        <v>97709.349000000002</v>
      </c>
      <c r="J6534" t="s">
        <v>837</v>
      </c>
      <c r="T6534">
        <f t="shared" si="129"/>
        <v>-35.07</v>
      </c>
      <c r="U6534">
        <v>-35.07</v>
      </c>
    </row>
    <row r="6535" spans="1:21" x14ac:dyDescent="0.2">
      <c r="A6535" t="s">
        <v>2003</v>
      </c>
      <c r="B6535" s="10" t="s">
        <v>1989</v>
      </c>
      <c r="C6535">
        <v>50.2</v>
      </c>
      <c r="D6535">
        <v>-44.47</v>
      </c>
      <c r="E6535">
        <v>5.6</v>
      </c>
      <c r="F6535" t="s">
        <v>1990</v>
      </c>
      <c r="G6535">
        <v>4500</v>
      </c>
      <c r="H6535">
        <v>18104.957999999999</v>
      </c>
      <c r="I6535">
        <v>97709.349000000002</v>
      </c>
      <c r="J6535" t="s">
        <v>837</v>
      </c>
      <c r="T6535">
        <f t="shared" si="129"/>
        <v>-38.869999999999997</v>
      </c>
      <c r="U6535">
        <v>-38.869999999999997</v>
      </c>
    </row>
    <row r="6536" spans="1:21" x14ac:dyDescent="0.2">
      <c r="A6536" t="s">
        <v>2004</v>
      </c>
      <c r="B6536" s="10" t="s">
        <v>1687</v>
      </c>
      <c r="C6536">
        <v>1.6</v>
      </c>
      <c r="D6536">
        <v>3.73</v>
      </c>
      <c r="E6536">
        <v>1.6</v>
      </c>
      <c r="F6536" t="s">
        <v>1688</v>
      </c>
      <c r="G6536">
        <v>70</v>
      </c>
      <c r="H6536">
        <v>18196.555</v>
      </c>
      <c r="I6536">
        <v>97582.485000000001</v>
      </c>
      <c r="J6536" t="s">
        <v>837</v>
      </c>
      <c r="T6536">
        <f t="shared" si="129"/>
        <v>5.33</v>
      </c>
      <c r="U6536">
        <v>5.33</v>
      </c>
    </row>
    <row r="6537" spans="1:21" x14ac:dyDescent="0.2">
      <c r="A6537" t="s">
        <v>2004</v>
      </c>
      <c r="B6537" s="10" t="s">
        <v>1714</v>
      </c>
      <c r="C6537">
        <v>6.9</v>
      </c>
      <c r="D6537">
        <v>-1.57</v>
      </c>
      <c r="E6537">
        <v>5.3</v>
      </c>
      <c r="F6537" t="s">
        <v>1760</v>
      </c>
      <c r="G6537">
        <v>100</v>
      </c>
      <c r="H6537">
        <v>18196.555</v>
      </c>
      <c r="I6537">
        <v>97582.485000000001</v>
      </c>
      <c r="J6537" t="s">
        <v>837</v>
      </c>
      <c r="T6537">
        <f t="shared" si="129"/>
        <v>3.7299999999999995</v>
      </c>
      <c r="U6537">
        <v>3.7299999999999995</v>
      </c>
    </row>
    <row r="6538" spans="1:21" x14ac:dyDescent="0.2">
      <c r="A6538" t="s">
        <v>2004</v>
      </c>
      <c r="B6538" s="10" t="s">
        <v>1687</v>
      </c>
      <c r="C6538">
        <v>9.1</v>
      </c>
      <c r="D6538">
        <v>-3.77</v>
      </c>
      <c r="E6538">
        <v>2.2000000000000002</v>
      </c>
      <c r="F6538" t="s">
        <v>1688</v>
      </c>
      <c r="G6538">
        <v>70</v>
      </c>
      <c r="H6538">
        <v>18196.555</v>
      </c>
      <c r="I6538">
        <v>97582.485000000001</v>
      </c>
      <c r="J6538" t="s">
        <v>837</v>
      </c>
      <c r="T6538">
        <f t="shared" si="129"/>
        <v>-1.5699999999999998</v>
      </c>
      <c r="U6538">
        <v>-1.5699999999999998</v>
      </c>
    </row>
    <row r="6539" spans="1:21" x14ac:dyDescent="0.2">
      <c r="A6539" t="s">
        <v>2004</v>
      </c>
      <c r="B6539" s="10" t="s">
        <v>1747</v>
      </c>
      <c r="C6539">
        <v>11.1</v>
      </c>
      <c r="D6539">
        <v>-5.77</v>
      </c>
      <c r="E6539">
        <v>2</v>
      </c>
      <c r="F6539" t="s">
        <v>1993</v>
      </c>
      <c r="G6539">
        <v>100</v>
      </c>
      <c r="H6539">
        <v>18196.555</v>
      </c>
      <c r="I6539">
        <v>97582.485000000001</v>
      </c>
      <c r="J6539" t="s">
        <v>837</v>
      </c>
      <c r="T6539">
        <f t="shared" si="129"/>
        <v>-3.7699999999999996</v>
      </c>
      <c r="U6539">
        <v>-3.7699999999999996</v>
      </c>
    </row>
    <row r="6540" spans="1:21" x14ac:dyDescent="0.2">
      <c r="A6540" t="s">
        <v>2004</v>
      </c>
      <c r="B6540" s="10" t="s">
        <v>1722</v>
      </c>
      <c r="C6540">
        <v>12.9</v>
      </c>
      <c r="D6540">
        <v>-7.57</v>
      </c>
      <c r="E6540">
        <v>1.8</v>
      </c>
      <c r="F6540" t="s">
        <v>1690</v>
      </c>
      <c r="G6540">
        <v>50</v>
      </c>
      <c r="H6540">
        <v>18196.555</v>
      </c>
      <c r="I6540">
        <v>97582.485000000001</v>
      </c>
      <c r="J6540" t="s">
        <v>837</v>
      </c>
      <c r="T6540">
        <f t="shared" si="129"/>
        <v>-5.7700000000000005</v>
      </c>
      <c r="U6540">
        <v>-5.7700000000000005</v>
      </c>
    </row>
    <row r="6541" spans="1:21" x14ac:dyDescent="0.2">
      <c r="A6541" t="s">
        <v>2004</v>
      </c>
      <c r="B6541" s="10" t="s">
        <v>1711</v>
      </c>
      <c r="C6541">
        <v>17.899999999999999</v>
      </c>
      <c r="D6541">
        <v>-12.57</v>
      </c>
      <c r="E6541">
        <v>5</v>
      </c>
      <c r="F6541" t="s">
        <v>1712</v>
      </c>
      <c r="G6541">
        <v>160</v>
      </c>
      <c r="H6541">
        <v>18196.555</v>
      </c>
      <c r="I6541">
        <v>97582.485000000001</v>
      </c>
      <c r="J6541" t="s">
        <v>837</v>
      </c>
      <c r="T6541">
        <f t="shared" si="129"/>
        <v>-7.57</v>
      </c>
      <c r="U6541">
        <v>-7.57</v>
      </c>
    </row>
    <row r="6542" spans="1:21" x14ac:dyDescent="0.2">
      <c r="A6542" t="s">
        <v>2004</v>
      </c>
      <c r="B6542" s="10" t="s">
        <v>1693</v>
      </c>
      <c r="C6542">
        <v>20.2</v>
      </c>
      <c r="D6542">
        <v>-14.87</v>
      </c>
      <c r="E6542">
        <v>2.2999999999999998</v>
      </c>
      <c r="F6542" t="s">
        <v>1838</v>
      </c>
      <c r="G6542">
        <v>230</v>
      </c>
      <c r="H6542">
        <v>18196.555</v>
      </c>
      <c r="I6542">
        <v>97582.485000000001</v>
      </c>
      <c r="J6542" t="s">
        <v>837</v>
      </c>
      <c r="T6542">
        <f t="shared" si="129"/>
        <v>-12.57</v>
      </c>
      <c r="U6542">
        <v>-12.57</v>
      </c>
    </row>
    <row r="6543" spans="1:21" x14ac:dyDescent="0.2">
      <c r="A6543" t="s">
        <v>2004</v>
      </c>
      <c r="B6543" s="10" t="s">
        <v>1721</v>
      </c>
      <c r="C6543">
        <v>22.6</v>
      </c>
      <c r="D6543">
        <v>-17.27</v>
      </c>
      <c r="E6543">
        <v>2.4</v>
      </c>
      <c r="F6543" t="s">
        <v>1994</v>
      </c>
      <c r="G6543">
        <v>80</v>
      </c>
      <c r="H6543">
        <v>18196.555</v>
      </c>
      <c r="I6543">
        <v>97582.485000000001</v>
      </c>
      <c r="J6543" t="s">
        <v>837</v>
      </c>
      <c r="T6543">
        <f t="shared" si="129"/>
        <v>-14.87</v>
      </c>
      <c r="U6543">
        <v>-14.87</v>
      </c>
    </row>
    <row r="6544" spans="1:21" x14ac:dyDescent="0.2">
      <c r="A6544" t="s">
        <v>2004</v>
      </c>
      <c r="B6544" s="10" t="s">
        <v>1215</v>
      </c>
      <c r="C6544">
        <v>25.7</v>
      </c>
      <c r="D6544">
        <v>-20.37</v>
      </c>
      <c r="E6544">
        <v>3.1</v>
      </c>
      <c r="F6544" t="s">
        <v>1978</v>
      </c>
      <c r="G6544">
        <v>200</v>
      </c>
      <c r="H6544">
        <v>18196.555</v>
      </c>
      <c r="I6544">
        <v>97582.485000000001</v>
      </c>
      <c r="J6544" t="s">
        <v>837</v>
      </c>
      <c r="T6544">
        <f t="shared" si="129"/>
        <v>-17.27</v>
      </c>
      <c r="U6544">
        <v>-17.27</v>
      </c>
    </row>
    <row r="6545" spans="1:21" x14ac:dyDescent="0.2">
      <c r="A6545" t="s">
        <v>2004</v>
      </c>
      <c r="B6545" s="10" t="s">
        <v>1985</v>
      </c>
      <c r="C6545">
        <v>38</v>
      </c>
      <c r="D6545">
        <v>-32.67</v>
      </c>
      <c r="E6545">
        <v>12.3</v>
      </c>
      <c r="F6545" t="s">
        <v>1986</v>
      </c>
      <c r="G6545">
        <v>1000</v>
      </c>
      <c r="H6545">
        <v>18196.555</v>
      </c>
      <c r="I6545">
        <v>97582.485000000001</v>
      </c>
      <c r="J6545" t="s">
        <v>837</v>
      </c>
      <c r="T6545">
        <f t="shared" si="129"/>
        <v>-20.37</v>
      </c>
      <c r="U6545">
        <v>-20.37</v>
      </c>
    </row>
    <row r="6546" spans="1:21" x14ac:dyDescent="0.2">
      <c r="A6546" t="s">
        <v>2004</v>
      </c>
      <c r="B6546" s="10" t="s">
        <v>1985</v>
      </c>
      <c r="C6546">
        <v>39.700000000000003</v>
      </c>
      <c r="D6546">
        <v>-34.369999999999997</v>
      </c>
      <c r="E6546">
        <v>1.7</v>
      </c>
      <c r="F6546" t="s">
        <v>1986</v>
      </c>
      <c r="G6546">
        <v>1000</v>
      </c>
      <c r="H6546">
        <v>18196.555</v>
      </c>
      <c r="I6546">
        <v>97582.485000000001</v>
      </c>
      <c r="J6546" t="s">
        <v>837</v>
      </c>
      <c r="T6546">
        <f t="shared" si="129"/>
        <v>-32.669999999999995</v>
      </c>
      <c r="U6546">
        <v>-32.669999999999995</v>
      </c>
    </row>
    <row r="6547" spans="1:21" x14ac:dyDescent="0.2">
      <c r="A6547" t="s">
        <v>2004</v>
      </c>
      <c r="B6547" s="10" t="s">
        <v>1987</v>
      </c>
      <c r="C6547">
        <v>46.5</v>
      </c>
      <c r="D6547">
        <v>-41.17</v>
      </c>
      <c r="E6547">
        <v>6.8</v>
      </c>
      <c r="F6547" t="s">
        <v>1988</v>
      </c>
      <c r="G6547">
        <v>2000</v>
      </c>
      <c r="H6547">
        <v>18196.555</v>
      </c>
      <c r="I6547">
        <v>97582.485000000001</v>
      </c>
      <c r="J6547" t="s">
        <v>837</v>
      </c>
      <c r="T6547">
        <f t="shared" si="129"/>
        <v>-34.370000000000005</v>
      </c>
      <c r="U6547">
        <v>-34.370000000000005</v>
      </c>
    </row>
    <row r="6548" spans="1:21" x14ac:dyDescent="0.2">
      <c r="A6548" t="s">
        <v>2004</v>
      </c>
      <c r="B6548" s="10" t="s">
        <v>1991</v>
      </c>
      <c r="C6548">
        <v>48.29</v>
      </c>
      <c r="D6548">
        <v>-42.96</v>
      </c>
      <c r="E6548">
        <v>1.79</v>
      </c>
      <c r="F6548" t="s">
        <v>1992</v>
      </c>
      <c r="G6548">
        <v>3000</v>
      </c>
      <c r="H6548">
        <v>18196.555</v>
      </c>
      <c r="I6548">
        <v>97582.485000000001</v>
      </c>
      <c r="J6548" t="s">
        <v>837</v>
      </c>
      <c r="T6548">
        <f t="shared" si="129"/>
        <v>-41.17</v>
      </c>
      <c r="U6548">
        <v>-41.17</v>
      </c>
    </row>
    <row r="6549" spans="1:21" x14ac:dyDescent="0.2">
      <c r="A6549" t="s">
        <v>2005</v>
      </c>
      <c r="B6549" s="10" t="s">
        <v>1687</v>
      </c>
      <c r="C6549">
        <v>3</v>
      </c>
      <c r="D6549">
        <v>2.5299999999999998</v>
      </c>
      <c r="E6549">
        <v>3</v>
      </c>
      <c r="F6549" t="s">
        <v>1688</v>
      </c>
      <c r="G6549">
        <v>70</v>
      </c>
      <c r="H6549">
        <v>18184.199000000001</v>
      </c>
      <c r="I6549">
        <v>97594.960999999996</v>
      </c>
      <c r="J6549" t="s">
        <v>837</v>
      </c>
      <c r="T6549">
        <f t="shared" si="129"/>
        <v>5.5299999999999994</v>
      </c>
      <c r="U6549">
        <v>5.5299999999999994</v>
      </c>
    </row>
    <row r="6550" spans="1:21" x14ac:dyDescent="0.2">
      <c r="A6550" t="s">
        <v>2005</v>
      </c>
      <c r="B6550" s="10" t="s">
        <v>1747</v>
      </c>
      <c r="C6550">
        <v>9.6</v>
      </c>
      <c r="D6550">
        <v>-4.07</v>
      </c>
      <c r="E6550">
        <v>6.6</v>
      </c>
      <c r="F6550" t="s">
        <v>1993</v>
      </c>
      <c r="G6550">
        <v>100</v>
      </c>
      <c r="H6550">
        <v>18184.199000000001</v>
      </c>
      <c r="I6550">
        <v>97594.960999999996</v>
      </c>
      <c r="J6550" t="s">
        <v>837</v>
      </c>
      <c r="T6550">
        <f t="shared" si="129"/>
        <v>2.5299999999999994</v>
      </c>
      <c r="U6550">
        <v>2.5299999999999994</v>
      </c>
    </row>
    <row r="6551" spans="1:21" x14ac:dyDescent="0.2">
      <c r="A6551" t="s">
        <v>2005</v>
      </c>
      <c r="B6551" s="10" t="s">
        <v>1714</v>
      </c>
      <c r="C6551">
        <v>10.6</v>
      </c>
      <c r="D6551">
        <v>-5.07</v>
      </c>
      <c r="E6551">
        <v>1</v>
      </c>
      <c r="F6551" t="s">
        <v>1760</v>
      </c>
      <c r="G6551">
        <v>100</v>
      </c>
      <c r="H6551">
        <v>18184.199000000001</v>
      </c>
      <c r="I6551">
        <v>97594.960999999996</v>
      </c>
      <c r="J6551" t="s">
        <v>837</v>
      </c>
      <c r="T6551">
        <f t="shared" si="129"/>
        <v>-4.07</v>
      </c>
      <c r="U6551">
        <v>-4.07</v>
      </c>
    </row>
    <row r="6552" spans="1:21" x14ac:dyDescent="0.2">
      <c r="A6552" t="s">
        <v>2005</v>
      </c>
      <c r="B6552" s="10" t="s">
        <v>1722</v>
      </c>
      <c r="C6552">
        <v>11.6</v>
      </c>
      <c r="D6552">
        <v>-6.07</v>
      </c>
      <c r="E6552">
        <v>1</v>
      </c>
      <c r="F6552" t="s">
        <v>1690</v>
      </c>
      <c r="G6552">
        <v>50</v>
      </c>
      <c r="H6552">
        <v>18184.199000000001</v>
      </c>
      <c r="I6552">
        <v>97594.960999999996</v>
      </c>
      <c r="J6552" t="s">
        <v>837</v>
      </c>
      <c r="T6552">
        <f t="shared" si="129"/>
        <v>-5.07</v>
      </c>
      <c r="U6552">
        <v>-5.07</v>
      </c>
    </row>
    <row r="6553" spans="1:21" x14ac:dyDescent="0.2">
      <c r="A6553" t="s">
        <v>2005</v>
      </c>
      <c r="B6553" s="10" t="s">
        <v>2534</v>
      </c>
      <c r="C6553">
        <v>17.399999999999999</v>
      </c>
      <c r="D6553">
        <v>-11.87</v>
      </c>
      <c r="E6553">
        <v>5.8</v>
      </c>
      <c r="F6553" t="s">
        <v>2535</v>
      </c>
      <c r="G6553">
        <v>160</v>
      </c>
      <c r="H6553">
        <v>18184.199000000001</v>
      </c>
      <c r="I6553">
        <v>97594.960999999996</v>
      </c>
      <c r="J6553" t="s">
        <v>837</v>
      </c>
      <c r="T6553">
        <f t="shared" si="129"/>
        <v>-6.0699999999999994</v>
      </c>
      <c r="U6553">
        <v>-6.0699999999999994</v>
      </c>
    </row>
    <row r="6554" spans="1:21" x14ac:dyDescent="0.2">
      <c r="A6554" t="s">
        <v>2005</v>
      </c>
      <c r="B6554" s="10" t="s">
        <v>1693</v>
      </c>
      <c r="C6554">
        <v>19.3</v>
      </c>
      <c r="D6554">
        <v>-13.77</v>
      </c>
      <c r="E6554">
        <v>1.9</v>
      </c>
      <c r="F6554" t="s">
        <v>1838</v>
      </c>
      <c r="G6554">
        <v>230</v>
      </c>
      <c r="H6554">
        <v>18184.199000000001</v>
      </c>
      <c r="I6554">
        <v>97594.960999999996</v>
      </c>
      <c r="J6554" t="s">
        <v>837</v>
      </c>
      <c r="T6554">
        <f t="shared" si="129"/>
        <v>-11.87</v>
      </c>
      <c r="U6554">
        <v>-11.87</v>
      </c>
    </row>
    <row r="6555" spans="1:21" x14ac:dyDescent="0.2">
      <c r="A6555" t="s">
        <v>2005</v>
      </c>
      <c r="B6555" s="10" t="s">
        <v>1721</v>
      </c>
      <c r="C6555">
        <v>20.399999999999999</v>
      </c>
      <c r="D6555">
        <v>-14.87</v>
      </c>
      <c r="E6555">
        <v>1.1000000000000001</v>
      </c>
      <c r="F6555" t="s">
        <v>1994</v>
      </c>
      <c r="G6555">
        <v>80</v>
      </c>
      <c r="H6555">
        <v>18184.199000000001</v>
      </c>
      <c r="I6555">
        <v>97594.960999999996</v>
      </c>
      <c r="J6555" t="s">
        <v>837</v>
      </c>
      <c r="T6555">
        <f t="shared" si="129"/>
        <v>-13.77</v>
      </c>
      <c r="U6555">
        <v>-13.77</v>
      </c>
    </row>
    <row r="6556" spans="1:21" x14ac:dyDescent="0.2">
      <c r="A6556" t="s">
        <v>2005</v>
      </c>
      <c r="B6556" s="10" t="s">
        <v>1215</v>
      </c>
      <c r="C6556">
        <v>24.1</v>
      </c>
      <c r="D6556">
        <v>-18.57</v>
      </c>
      <c r="E6556">
        <v>3.7</v>
      </c>
      <c r="F6556" t="s">
        <v>1978</v>
      </c>
      <c r="G6556">
        <v>200</v>
      </c>
      <c r="H6556">
        <v>18184.199000000001</v>
      </c>
      <c r="I6556">
        <v>97594.960999999996</v>
      </c>
      <c r="J6556" t="s">
        <v>837</v>
      </c>
      <c r="T6556">
        <f t="shared" si="129"/>
        <v>-14.870000000000001</v>
      </c>
      <c r="U6556">
        <v>-14.870000000000001</v>
      </c>
    </row>
    <row r="6557" spans="1:21" x14ac:dyDescent="0.2">
      <c r="A6557" t="s">
        <v>2005</v>
      </c>
      <c r="B6557" s="10" t="s">
        <v>1979</v>
      </c>
      <c r="C6557">
        <v>28.4</v>
      </c>
      <c r="D6557">
        <v>-22.87</v>
      </c>
      <c r="E6557">
        <v>4.3</v>
      </c>
      <c r="F6557" t="s">
        <v>1980</v>
      </c>
      <c r="G6557">
        <v>350</v>
      </c>
      <c r="H6557">
        <v>18184.199000000001</v>
      </c>
      <c r="I6557">
        <v>97594.960999999996</v>
      </c>
      <c r="J6557" t="s">
        <v>837</v>
      </c>
      <c r="T6557">
        <f t="shared" si="129"/>
        <v>-18.57</v>
      </c>
      <c r="U6557">
        <v>-18.57</v>
      </c>
    </row>
    <row r="6558" spans="1:21" x14ac:dyDescent="0.2">
      <c r="A6558" t="s">
        <v>2005</v>
      </c>
      <c r="B6558" s="10" t="s">
        <v>1981</v>
      </c>
      <c r="C6558">
        <v>36</v>
      </c>
      <c r="D6558">
        <v>-30.47</v>
      </c>
      <c r="E6558">
        <v>7.6</v>
      </c>
      <c r="F6558" t="s">
        <v>1982</v>
      </c>
      <c r="G6558">
        <v>550</v>
      </c>
      <c r="H6558">
        <v>18184.199000000001</v>
      </c>
      <c r="I6558">
        <v>97594.960999999996</v>
      </c>
      <c r="J6558" t="s">
        <v>837</v>
      </c>
      <c r="T6558">
        <f t="shared" si="129"/>
        <v>-22.869999999999997</v>
      </c>
      <c r="U6558">
        <v>-22.869999999999997</v>
      </c>
    </row>
    <row r="6559" spans="1:21" x14ac:dyDescent="0.2">
      <c r="A6559" t="s">
        <v>2005</v>
      </c>
      <c r="B6559" s="10" t="s">
        <v>1985</v>
      </c>
      <c r="C6559">
        <v>36.799999999999997</v>
      </c>
      <c r="D6559">
        <v>-31.27</v>
      </c>
      <c r="E6559">
        <v>0.8</v>
      </c>
      <c r="F6559" t="s">
        <v>1986</v>
      </c>
      <c r="G6559">
        <v>1000</v>
      </c>
      <c r="H6559">
        <v>18184.199000000001</v>
      </c>
      <c r="I6559">
        <v>97594.960999999996</v>
      </c>
      <c r="J6559" t="s">
        <v>837</v>
      </c>
      <c r="T6559">
        <f t="shared" si="129"/>
        <v>-30.47</v>
      </c>
      <c r="U6559">
        <v>-30.47</v>
      </c>
    </row>
    <row r="6560" spans="1:21" x14ac:dyDescent="0.2">
      <c r="A6560" t="s">
        <v>2005</v>
      </c>
      <c r="B6560" s="10" t="s">
        <v>1987</v>
      </c>
      <c r="C6560">
        <v>41.8</v>
      </c>
      <c r="D6560">
        <v>-36.270000000000003</v>
      </c>
      <c r="E6560">
        <v>5</v>
      </c>
      <c r="F6560" t="s">
        <v>1988</v>
      </c>
      <c r="G6560">
        <v>2000</v>
      </c>
      <c r="H6560">
        <v>18184.199000000001</v>
      </c>
      <c r="I6560">
        <v>97594.960999999996</v>
      </c>
      <c r="J6560" t="s">
        <v>837</v>
      </c>
      <c r="T6560">
        <f t="shared" si="129"/>
        <v>-31.270000000000003</v>
      </c>
      <c r="U6560">
        <v>-31.270000000000003</v>
      </c>
    </row>
    <row r="6561" spans="1:21" x14ac:dyDescent="0.2">
      <c r="A6561" t="s">
        <v>2005</v>
      </c>
      <c r="B6561" s="10" t="s">
        <v>1989</v>
      </c>
      <c r="C6561">
        <v>45</v>
      </c>
      <c r="D6561">
        <v>-39.47</v>
      </c>
      <c r="E6561">
        <v>3.2</v>
      </c>
      <c r="F6561" t="s">
        <v>1990</v>
      </c>
      <c r="G6561">
        <v>4500</v>
      </c>
      <c r="H6561">
        <v>18184.199000000001</v>
      </c>
      <c r="I6561">
        <v>97594.960999999996</v>
      </c>
      <c r="J6561" t="s">
        <v>837</v>
      </c>
      <c r="T6561">
        <f t="shared" si="129"/>
        <v>-36.269999999999996</v>
      </c>
      <c r="U6561">
        <v>-36.269999999999996</v>
      </c>
    </row>
    <row r="6562" spans="1:21" x14ac:dyDescent="0.2">
      <c r="A6562" t="s">
        <v>2006</v>
      </c>
      <c r="B6562" s="10" t="s">
        <v>1687</v>
      </c>
      <c r="C6562">
        <v>1.4</v>
      </c>
      <c r="D6562">
        <v>4.08</v>
      </c>
      <c r="E6562">
        <v>1.4</v>
      </c>
      <c r="F6562" t="s">
        <v>1688</v>
      </c>
      <c r="G6562">
        <v>70</v>
      </c>
      <c r="H6562">
        <v>18173.345000000001</v>
      </c>
      <c r="I6562">
        <v>97608.876000000004</v>
      </c>
      <c r="J6562" t="s">
        <v>837</v>
      </c>
      <c r="T6562">
        <f t="shared" si="129"/>
        <v>5.48</v>
      </c>
      <c r="U6562">
        <v>5.48</v>
      </c>
    </row>
    <row r="6563" spans="1:21" x14ac:dyDescent="0.2">
      <c r="A6563" t="s">
        <v>2006</v>
      </c>
      <c r="B6563" s="10" t="s">
        <v>1714</v>
      </c>
      <c r="C6563">
        <v>7</v>
      </c>
      <c r="D6563">
        <v>-1.52</v>
      </c>
      <c r="E6563">
        <v>5.6</v>
      </c>
      <c r="F6563" t="s">
        <v>1760</v>
      </c>
      <c r="G6563">
        <v>100</v>
      </c>
      <c r="H6563">
        <v>18173.345000000001</v>
      </c>
      <c r="I6563">
        <v>97608.876000000004</v>
      </c>
      <c r="J6563" t="s">
        <v>837</v>
      </c>
      <c r="T6563">
        <f t="shared" si="129"/>
        <v>4.08</v>
      </c>
      <c r="U6563">
        <v>4.08</v>
      </c>
    </row>
    <row r="6564" spans="1:21" x14ac:dyDescent="0.2">
      <c r="A6564" t="s">
        <v>2006</v>
      </c>
      <c r="B6564" s="10" t="s">
        <v>1747</v>
      </c>
      <c r="C6564">
        <v>12.3</v>
      </c>
      <c r="D6564">
        <v>-6.82</v>
      </c>
      <c r="E6564">
        <v>5.3</v>
      </c>
      <c r="F6564" t="s">
        <v>1993</v>
      </c>
      <c r="G6564">
        <v>100</v>
      </c>
      <c r="H6564">
        <v>18173.345000000001</v>
      </c>
      <c r="I6564">
        <v>97608.876000000004</v>
      </c>
      <c r="J6564" t="s">
        <v>837</v>
      </c>
      <c r="T6564">
        <f t="shared" si="129"/>
        <v>-1.5200000000000005</v>
      </c>
      <c r="U6564">
        <v>-1.5200000000000005</v>
      </c>
    </row>
    <row r="6565" spans="1:21" x14ac:dyDescent="0.2">
      <c r="A6565" t="s">
        <v>2006</v>
      </c>
      <c r="B6565" s="10" t="s">
        <v>1711</v>
      </c>
      <c r="C6565">
        <v>16.2</v>
      </c>
      <c r="D6565">
        <v>-10.72</v>
      </c>
      <c r="E6565">
        <v>3.9</v>
      </c>
      <c r="F6565" t="s">
        <v>1712</v>
      </c>
      <c r="G6565">
        <v>160</v>
      </c>
      <c r="H6565">
        <v>18173.345000000001</v>
      </c>
      <c r="I6565">
        <v>97608.876000000004</v>
      </c>
      <c r="J6565" t="s">
        <v>837</v>
      </c>
      <c r="T6565">
        <f t="shared" si="129"/>
        <v>-6.82</v>
      </c>
      <c r="U6565">
        <v>-6.82</v>
      </c>
    </row>
    <row r="6566" spans="1:21" x14ac:dyDescent="0.2">
      <c r="A6566" t="s">
        <v>2006</v>
      </c>
      <c r="B6566" s="10" t="s">
        <v>1693</v>
      </c>
      <c r="C6566">
        <v>18.899999999999999</v>
      </c>
      <c r="D6566">
        <v>-13.42</v>
      </c>
      <c r="E6566">
        <v>2.7</v>
      </c>
      <c r="F6566" t="s">
        <v>1838</v>
      </c>
      <c r="G6566">
        <v>230</v>
      </c>
      <c r="H6566">
        <v>18173.345000000001</v>
      </c>
      <c r="I6566">
        <v>97608.876000000004</v>
      </c>
      <c r="J6566" t="s">
        <v>837</v>
      </c>
      <c r="T6566">
        <f t="shared" si="129"/>
        <v>-10.719999999999999</v>
      </c>
      <c r="U6566">
        <v>-10.719999999999999</v>
      </c>
    </row>
    <row r="6567" spans="1:21" x14ac:dyDescent="0.2">
      <c r="A6567" t="s">
        <v>2006</v>
      </c>
      <c r="B6567" s="10" t="s">
        <v>1215</v>
      </c>
      <c r="C6567">
        <v>22.4</v>
      </c>
      <c r="D6567">
        <v>-16.920000000000002</v>
      </c>
      <c r="E6567">
        <v>3.5</v>
      </c>
      <c r="F6567" t="s">
        <v>1978</v>
      </c>
      <c r="G6567">
        <v>200</v>
      </c>
      <c r="H6567">
        <v>18173.345000000001</v>
      </c>
      <c r="I6567">
        <v>97608.876000000004</v>
      </c>
      <c r="J6567" t="s">
        <v>837</v>
      </c>
      <c r="T6567">
        <f t="shared" si="129"/>
        <v>-13.420000000000002</v>
      </c>
      <c r="U6567">
        <v>-13.420000000000002</v>
      </c>
    </row>
    <row r="6568" spans="1:21" x14ac:dyDescent="0.2">
      <c r="A6568" t="s">
        <v>2006</v>
      </c>
      <c r="B6568" s="10" t="s">
        <v>1979</v>
      </c>
      <c r="C6568">
        <v>27.2</v>
      </c>
      <c r="D6568">
        <v>-21.72</v>
      </c>
      <c r="E6568">
        <v>4.8</v>
      </c>
      <c r="F6568" t="s">
        <v>1980</v>
      </c>
      <c r="G6568">
        <v>350</v>
      </c>
      <c r="H6568">
        <v>18173.345000000001</v>
      </c>
      <c r="I6568">
        <v>97608.876000000004</v>
      </c>
      <c r="J6568" t="s">
        <v>837</v>
      </c>
      <c r="T6568">
        <f t="shared" si="129"/>
        <v>-16.919999999999998</v>
      </c>
      <c r="U6568">
        <v>-16.919999999999998</v>
      </c>
    </row>
    <row r="6569" spans="1:21" x14ac:dyDescent="0.2">
      <c r="A6569" t="s">
        <v>2006</v>
      </c>
      <c r="B6569" s="10" t="s">
        <v>1981</v>
      </c>
      <c r="C6569">
        <v>37.700000000000003</v>
      </c>
      <c r="D6569">
        <v>-32.22</v>
      </c>
      <c r="E6569">
        <v>10.5</v>
      </c>
      <c r="F6569" t="s">
        <v>1982</v>
      </c>
      <c r="G6569">
        <v>550</v>
      </c>
      <c r="H6569">
        <v>18173.345000000001</v>
      </c>
      <c r="I6569">
        <v>97608.876000000004</v>
      </c>
      <c r="J6569" t="s">
        <v>837</v>
      </c>
      <c r="T6569">
        <f t="shared" si="129"/>
        <v>-21.72</v>
      </c>
      <c r="U6569">
        <v>-21.72</v>
      </c>
    </row>
    <row r="6570" spans="1:21" x14ac:dyDescent="0.2">
      <c r="A6570" t="s">
        <v>2006</v>
      </c>
      <c r="B6570" s="10" t="s">
        <v>1985</v>
      </c>
      <c r="C6570">
        <v>40.799999999999997</v>
      </c>
      <c r="D6570">
        <v>-35.32</v>
      </c>
      <c r="E6570">
        <v>3.1</v>
      </c>
      <c r="F6570" t="s">
        <v>1986</v>
      </c>
      <c r="G6570">
        <v>1000</v>
      </c>
      <c r="H6570">
        <v>18173.345000000001</v>
      </c>
      <c r="I6570">
        <v>97608.876000000004</v>
      </c>
      <c r="J6570" t="s">
        <v>837</v>
      </c>
      <c r="T6570">
        <f t="shared" si="129"/>
        <v>-32.22</v>
      </c>
      <c r="U6570">
        <v>-32.22</v>
      </c>
    </row>
    <row r="6571" spans="1:21" x14ac:dyDescent="0.2">
      <c r="A6571" t="s">
        <v>2006</v>
      </c>
      <c r="B6571" s="10" t="s">
        <v>1987</v>
      </c>
      <c r="C6571">
        <v>42.6</v>
      </c>
      <c r="D6571">
        <v>-37.119999999999997</v>
      </c>
      <c r="E6571">
        <v>1.8</v>
      </c>
      <c r="F6571" t="s">
        <v>1988</v>
      </c>
      <c r="G6571">
        <v>2000</v>
      </c>
      <c r="H6571">
        <v>18173.345000000001</v>
      </c>
      <c r="I6571">
        <v>97608.876000000004</v>
      </c>
      <c r="J6571" t="s">
        <v>837</v>
      </c>
      <c r="T6571">
        <f t="shared" si="129"/>
        <v>-35.32</v>
      </c>
      <c r="U6571">
        <v>-35.32</v>
      </c>
    </row>
    <row r="6572" spans="1:21" x14ac:dyDescent="0.2">
      <c r="A6572" t="s">
        <v>2006</v>
      </c>
      <c r="B6572" s="10" t="s">
        <v>1989</v>
      </c>
      <c r="C6572">
        <v>48.51</v>
      </c>
      <c r="D6572">
        <v>-43.03</v>
      </c>
      <c r="E6572">
        <v>5.91</v>
      </c>
      <c r="F6572" t="s">
        <v>1990</v>
      </c>
      <c r="G6572">
        <v>4500</v>
      </c>
      <c r="H6572">
        <v>18173.345000000001</v>
      </c>
      <c r="I6572">
        <v>97608.876000000004</v>
      </c>
      <c r="J6572" t="s">
        <v>837</v>
      </c>
      <c r="T6572">
        <f t="shared" si="129"/>
        <v>-37.120000000000005</v>
      </c>
      <c r="U6572">
        <v>-37.120000000000005</v>
      </c>
    </row>
    <row r="6573" spans="1:21" x14ac:dyDescent="0.2">
      <c r="A6573" t="s">
        <v>2007</v>
      </c>
      <c r="B6573" s="10" t="s">
        <v>1714</v>
      </c>
      <c r="C6573">
        <v>12.6</v>
      </c>
      <c r="D6573">
        <v>-8.07</v>
      </c>
      <c r="E6573">
        <v>12.6</v>
      </c>
      <c r="F6573" t="s">
        <v>1760</v>
      </c>
      <c r="G6573">
        <v>100</v>
      </c>
      <c r="H6573">
        <v>18163.656999999999</v>
      </c>
      <c r="I6573">
        <v>97626.042000000001</v>
      </c>
      <c r="J6573" t="s">
        <v>837</v>
      </c>
      <c r="T6573">
        <f t="shared" si="129"/>
        <v>4.5299999999999994</v>
      </c>
      <c r="U6573">
        <v>4.5299999999999994</v>
      </c>
    </row>
    <row r="6574" spans="1:21" x14ac:dyDescent="0.2">
      <c r="A6574" t="s">
        <v>2007</v>
      </c>
      <c r="B6574" s="10" t="s">
        <v>1711</v>
      </c>
      <c r="C6574">
        <v>17</v>
      </c>
      <c r="D6574">
        <v>-13.37</v>
      </c>
      <c r="E6574">
        <v>5.3</v>
      </c>
      <c r="F6574" t="s">
        <v>1712</v>
      </c>
      <c r="G6574">
        <v>160</v>
      </c>
      <c r="H6574">
        <v>18163.656999999999</v>
      </c>
      <c r="I6574">
        <v>97626.042000000001</v>
      </c>
      <c r="J6574" t="s">
        <v>837</v>
      </c>
      <c r="T6574">
        <f t="shared" si="129"/>
        <v>-8.07</v>
      </c>
      <c r="U6574">
        <v>-8.07</v>
      </c>
    </row>
    <row r="6575" spans="1:21" x14ac:dyDescent="0.2">
      <c r="A6575" t="s">
        <v>2007</v>
      </c>
      <c r="B6575" s="10" t="s">
        <v>1693</v>
      </c>
      <c r="C6575">
        <v>20.2</v>
      </c>
      <c r="D6575">
        <v>-15.67</v>
      </c>
      <c r="E6575">
        <v>2.2999999999999998</v>
      </c>
      <c r="F6575" t="s">
        <v>1838</v>
      </c>
      <c r="G6575">
        <v>230</v>
      </c>
      <c r="H6575">
        <v>18163.656999999999</v>
      </c>
      <c r="I6575">
        <v>97626.042000000001</v>
      </c>
      <c r="J6575" t="s">
        <v>837</v>
      </c>
      <c r="T6575">
        <f t="shared" si="129"/>
        <v>-13.370000000000001</v>
      </c>
      <c r="U6575">
        <v>-13.370000000000001</v>
      </c>
    </row>
    <row r="6576" spans="1:21" x14ac:dyDescent="0.2">
      <c r="A6576" t="s">
        <v>2007</v>
      </c>
      <c r="B6576" s="10" t="s">
        <v>1215</v>
      </c>
      <c r="C6576">
        <v>28.6</v>
      </c>
      <c r="D6576">
        <v>-24.07</v>
      </c>
      <c r="E6576">
        <v>8.4</v>
      </c>
      <c r="F6576" t="s">
        <v>1978</v>
      </c>
      <c r="G6576">
        <v>200</v>
      </c>
      <c r="H6576">
        <v>18163.656999999999</v>
      </c>
      <c r="I6576">
        <v>97626.042000000001</v>
      </c>
      <c r="J6576" t="s">
        <v>837</v>
      </c>
      <c r="T6576">
        <f t="shared" si="129"/>
        <v>-15.67</v>
      </c>
      <c r="U6576">
        <v>-15.67</v>
      </c>
    </row>
    <row r="6577" spans="1:21" x14ac:dyDescent="0.2">
      <c r="A6577" t="s">
        <v>2007</v>
      </c>
      <c r="B6577" s="10" t="s">
        <v>1979</v>
      </c>
      <c r="C6577">
        <v>31.8</v>
      </c>
      <c r="D6577">
        <v>-27.27</v>
      </c>
      <c r="E6577">
        <v>3.2</v>
      </c>
      <c r="F6577" t="s">
        <v>1980</v>
      </c>
      <c r="G6577">
        <v>350</v>
      </c>
      <c r="H6577">
        <v>18163.656999999999</v>
      </c>
      <c r="I6577">
        <v>97626.042000000001</v>
      </c>
      <c r="J6577" t="s">
        <v>837</v>
      </c>
      <c r="T6577">
        <f t="shared" si="129"/>
        <v>-24.07</v>
      </c>
      <c r="U6577">
        <v>-24.07</v>
      </c>
    </row>
    <row r="6578" spans="1:21" x14ac:dyDescent="0.2">
      <c r="A6578" t="s">
        <v>2007</v>
      </c>
      <c r="B6578" s="10" t="s">
        <v>1981</v>
      </c>
      <c r="C6578">
        <v>38.799999999999997</v>
      </c>
      <c r="D6578">
        <v>-34.270000000000003</v>
      </c>
      <c r="E6578">
        <v>7</v>
      </c>
      <c r="F6578" t="s">
        <v>1982</v>
      </c>
      <c r="G6578">
        <v>550</v>
      </c>
      <c r="H6578">
        <v>18163.656999999999</v>
      </c>
      <c r="I6578">
        <v>97626.042000000001</v>
      </c>
      <c r="J6578" t="s">
        <v>837</v>
      </c>
      <c r="T6578">
        <f t="shared" si="129"/>
        <v>-27.270000000000003</v>
      </c>
      <c r="U6578">
        <v>-27.270000000000003</v>
      </c>
    </row>
    <row r="6579" spans="1:21" x14ac:dyDescent="0.2">
      <c r="A6579" t="s">
        <v>2007</v>
      </c>
      <c r="B6579" s="10" t="s">
        <v>1987</v>
      </c>
      <c r="C6579">
        <v>47.2</v>
      </c>
      <c r="D6579">
        <v>-42.67</v>
      </c>
      <c r="E6579">
        <v>8.4</v>
      </c>
      <c r="F6579" t="s">
        <v>1988</v>
      </c>
      <c r="G6579">
        <v>2000</v>
      </c>
      <c r="H6579">
        <v>18163.656999999999</v>
      </c>
      <c r="I6579">
        <v>97626.042000000001</v>
      </c>
      <c r="J6579" t="s">
        <v>837</v>
      </c>
      <c r="T6579">
        <f t="shared" si="129"/>
        <v>-34.270000000000003</v>
      </c>
      <c r="U6579">
        <v>-34.270000000000003</v>
      </c>
    </row>
    <row r="6580" spans="1:21" x14ac:dyDescent="0.2">
      <c r="A6580" t="s">
        <v>2008</v>
      </c>
      <c r="B6580" s="10" t="s">
        <v>1687</v>
      </c>
      <c r="C6580">
        <v>2.2999999999999998</v>
      </c>
      <c r="D6580">
        <v>2.93</v>
      </c>
      <c r="E6580">
        <v>2.2999999999999998</v>
      </c>
      <c r="F6580" t="s">
        <v>1688</v>
      </c>
      <c r="G6580">
        <v>70</v>
      </c>
      <c r="H6580">
        <v>18151.101999999999</v>
      </c>
      <c r="I6580">
        <v>97638.813999999998</v>
      </c>
      <c r="J6580" t="s">
        <v>837</v>
      </c>
      <c r="T6580">
        <f t="shared" si="129"/>
        <v>5.23</v>
      </c>
      <c r="U6580">
        <v>5.23</v>
      </c>
    </row>
    <row r="6581" spans="1:21" x14ac:dyDescent="0.2">
      <c r="A6581" t="s">
        <v>2008</v>
      </c>
      <c r="B6581" s="10" t="s">
        <v>1714</v>
      </c>
      <c r="C6581">
        <v>5.6</v>
      </c>
      <c r="D6581">
        <v>-0.37</v>
      </c>
      <c r="E6581">
        <v>3.3</v>
      </c>
      <c r="F6581" t="s">
        <v>1760</v>
      </c>
      <c r="G6581">
        <v>100</v>
      </c>
      <c r="H6581">
        <v>18151.101999999999</v>
      </c>
      <c r="I6581">
        <v>97638.813999999998</v>
      </c>
      <c r="J6581" t="s">
        <v>837</v>
      </c>
      <c r="T6581">
        <f t="shared" si="129"/>
        <v>2.9299999999999997</v>
      </c>
      <c r="U6581">
        <v>2.9299999999999997</v>
      </c>
    </row>
    <row r="6582" spans="1:21" x14ac:dyDescent="0.2">
      <c r="A6582" t="s">
        <v>2008</v>
      </c>
      <c r="B6582" s="10" t="s">
        <v>1747</v>
      </c>
      <c r="C6582">
        <v>10.8</v>
      </c>
      <c r="D6582">
        <v>-5.57</v>
      </c>
      <c r="E6582">
        <v>5.2</v>
      </c>
      <c r="F6582" t="s">
        <v>1993</v>
      </c>
      <c r="G6582">
        <v>100</v>
      </c>
      <c r="H6582">
        <v>18151.101999999999</v>
      </c>
      <c r="I6582">
        <v>97638.813999999998</v>
      </c>
      <c r="J6582" t="s">
        <v>837</v>
      </c>
      <c r="T6582">
        <f t="shared" si="129"/>
        <v>-0.37000000000000011</v>
      </c>
      <c r="U6582">
        <v>-0.37000000000000011</v>
      </c>
    </row>
    <row r="6583" spans="1:21" x14ac:dyDescent="0.2">
      <c r="A6583" t="s">
        <v>2008</v>
      </c>
      <c r="B6583" s="10" t="s">
        <v>1722</v>
      </c>
      <c r="C6583">
        <v>13</v>
      </c>
      <c r="D6583">
        <v>-7.77</v>
      </c>
      <c r="E6583">
        <v>2.2000000000000002</v>
      </c>
      <c r="F6583" t="s">
        <v>1690</v>
      </c>
      <c r="G6583">
        <v>50</v>
      </c>
      <c r="H6583">
        <v>18151.101999999999</v>
      </c>
      <c r="I6583">
        <v>97638.813999999998</v>
      </c>
      <c r="J6583" t="s">
        <v>837</v>
      </c>
      <c r="T6583">
        <f t="shared" si="129"/>
        <v>-5.5699999999999994</v>
      </c>
      <c r="U6583">
        <v>-5.5699999999999994</v>
      </c>
    </row>
    <row r="6584" spans="1:21" x14ac:dyDescent="0.2">
      <c r="A6584" t="s">
        <v>2008</v>
      </c>
      <c r="B6584" s="10" t="s">
        <v>1711</v>
      </c>
      <c r="C6584">
        <v>17</v>
      </c>
      <c r="D6584">
        <v>-11.77</v>
      </c>
      <c r="E6584">
        <v>4</v>
      </c>
      <c r="F6584" t="s">
        <v>1712</v>
      </c>
      <c r="G6584">
        <v>160</v>
      </c>
      <c r="H6584">
        <v>18151.101999999999</v>
      </c>
      <c r="I6584">
        <v>97638.813999999998</v>
      </c>
      <c r="J6584" t="s">
        <v>837</v>
      </c>
      <c r="T6584">
        <f t="shared" si="129"/>
        <v>-7.77</v>
      </c>
      <c r="U6584">
        <v>-7.77</v>
      </c>
    </row>
    <row r="6585" spans="1:21" x14ac:dyDescent="0.2">
      <c r="A6585" t="s">
        <v>2008</v>
      </c>
      <c r="B6585" s="10" t="s">
        <v>1693</v>
      </c>
      <c r="C6585">
        <v>20.8</v>
      </c>
      <c r="D6585">
        <v>-15.77</v>
      </c>
      <c r="E6585">
        <v>3.8</v>
      </c>
      <c r="F6585" t="s">
        <v>1838</v>
      </c>
      <c r="G6585">
        <v>230</v>
      </c>
      <c r="H6585">
        <v>18151.101999999999</v>
      </c>
      <c r="I6585">
        <v>97638.813999999998</v>
      </c>
      <c r="J6585" t="s">
        <v>837</v>
      </c>
      <c r="T6585">
        <f t="shared" si="129"/>
        <v>-11.969999999999999</v>
      </c>
      <c r="U6585">
        <v>-11.969999999999999</v>
      </c>
    </row>
    <row r="6586" spans="1:21" x14ac:dyDescent="0.2">
      <c r="A6586" t="s">
        <v>2008</v>
      </c>
      <c r="B6586" s="10" t="s">
        <v>1215</v>
      </c>
      <c r="C6586">
        <v>25</v>
      </c>
      <c r="D6586">
        <v>-19.77</v>
      </c>
      <c r="E6586">
        <v>4.2</v>
      </c>
      <c r="F6586" t="s">
        <v>1978</v>
      </c>
      <c r="G6586">
        <v>200</v>
      </c>
      <c r="H6586">
        <v>18151.101999999999</v>
      </c>
      <c r="I6586">
        <v>97638.813999999998</v>
      </c>
      <c r="J6586" t="s">
        <v>837</v>
      </c>
      <c r="T6586">
        <f t="shared" si="129"/>
        <v>-15.57</v>
      </c>
      <c r="U6586">
        <v>-15.57</v>
      </c>
    </row>
    <row r="6587" spans="1:21" x14ac:dyDescent="0.2">
      <c r="A6587" t="s">
        <v>2008</v>
      </c>
      <c r="B6587" s="10" t="s">
        <v>1979</v>
      </c>
      <c r="C6587">
        <v>34.200000000000003</v>
      </c>
      <c r="D6587">
        <v>-28.97</v>
      </c>
      <c r="E6587">
        <v>9.1999999999999993</v>
      </c>
      <c r="F6587" t="s">
        <v>1980</v>
      </c>
      <c r="G6587">
        <v>350</v>
      </c>
      <c r="H6587">
        <v>18151.101999999999</v>
      </c>
      <c r="I6587">
        <v>97638.813999999998</v>
      </c>
      <c r="J6587" t="s">
        <v>837</v>
      </c>
      <c r="T6587">
        <f t="shared" si="129"/>
        <v>-19.77</v>
      </c>
      <c r="U6587">
        <v>-19.77</v>
      </c>
    </row>
    <row r="6588" spans="1:21" x14ac:dyDescent="0.2">
      <c r="A6588" t="s">
        <v>2008</v>
      </c>
      <c r="B6588" s="10" t="s">
        <v>1981</v>
      </c>
      <c r="C6588">
        <v>39.1</v>
      </c>
      <c r="D6588">
        <v>-33.869999999999997</v>
      </c>
      <c r="E6588">
        <v>4.9000000000000004</v>
      </c>
      <c r="F6588" t="s">
        <v>1982</v>
      </c>
      <c r="G6588">
        <v>550</v>
      </c>
      <c r="H6588">
        <v>18151.101999999999</v>
      </c>
      <c r="I6588">
        <v>97638.813999999998</v>
      </c>
      <c r="J6588" t="s">
        <v>837</v>
      </c>
      <c r="T6588">
        <f t="shared" si="129"/>
        <v>-28.97</v>
      </c>
      <c r="U6588">
        <v>-28.97</v>
      </c>
    </row>
    <row r="6589" spans="1:21" x14ac:dyDescent="0.2">
      <c r="A6589" t="s">
        <v>2008</v>
      </c>
      <c r="B6589" s="10" t="s">
        <v>1985</v>
      </c>
      <c r="C6589">
        <v>40.5</v>
      </c>
      <c r="D6589">
        <v>-35.270000000000003</v>
      </c>
      <c r="E6589">
        <v>1.4</v>
      </c>
      <c r="F6589" t="s">
        <v>1986</v>
      </c>
      <c r="G6589">
        <v>1000</v>
      </c>
      <c r="H6589">
        <v>18151.101999999999</v>
      </c>
      <c r="I6589">
        <v>97638.813999999998</v>
      </c>
      <c r="J6589" t="s">
        <v>837</v>
      </c>
      <c r="T6589">
        <f t="shared" si="129"/>
        <v>-33.870000000000005</v>
      </c>
      <c r="U6589">
        <v>-33.870000000000005</v>
      </c>
    </row>
    <row r="6590" spans="1:21" x14ac:dyDescent="0.2">
      <c r="A6590" t="s">
        <v>2008</v>
      </c>
      <c r="B6590" s="10" t="s">
        <v>1983</v>
      </c>
      <c r="C6590">
        <v>44</v>
      </c>
      <c r="D6590">
        <v>-38.770000000000003</v>
      </c>
      <c r="E6590">
        <v>3.5</v>
      </c>
      <c r="F6590" t="s">
        <v>1984</v>
      </c>
      <c r="G6590">
        <v>1500</v>
      </c>
      <c r="H6590">
        <v>18151.101999999999</v>
      </c>
      <c r="I6590">
        <v>97638.813999999998</v>
      </c>
      <c r="J6590" t="s">
        <v>837</v>
      </c>
      <c r="T6590">
        <f t="shared" si="129"/>
        <v>-35.270000000000003</v>
      </c>
      <c r="U6590">
        <v>-35.270000000000003</v>
      </c>
    </row>
    <row r="6591" spans="1:21" x14ac:dyDescent="0.2">
      <c r="A6591" t="s">
        <v>2008</v>
      </c>
      <c r="B6591" s="10" t="s">
        <v>1991</v>
      </c>
      <c r="C6591">
        <v>48.54</v>
      </c>
      <c r="D6591">
        <v>-43.31</v>
      </c>
      <c r="E6591">
        <v>4.54</v>
      </c>
      <c r="F6591" t="s">
        <v>1992</v>
      </c>
      <c r="G6591">
        <v>3000</v>
      </c>
      <c r="H6591">
        <v>18151.101999999999</v>
      </c>
      <c r="I6591">
        <v>97638.813999999998</v>
      </c>
      <c r="J6591" t="s">
        <v>837</v>
      </c>
      <c r="T6591">
        <f t="shared" si="129"/>
        <v>-38.770000000000003</v>
      </c>
      <c r="U6591">
        <v>-38.770000000000003</v>
      </c>
    </row>
    <row r="6592" spans="1:21" x14ac:dyDescent="0.2">
      <c r="A6592" t="s">
        <v>2009</v>
      </c>
      <c r="B6592" s="10" t="s">
        <v>1687</v>
      </c>
      <c r="C6592">
        <v>2</v>
      </c>
      <c r="D6592">
        <v>3.46</v>
      </c>
      <c r="E6592">
        <v>2</v>
      </c>
      <c r="F6592" t="s">
        <v>1688</v>
      </c>
      <c r="G6592">
        <v>70</v>
      </c>
      <c r="H6592">
        <v>18138.481</v>
      </c>
      <c r="I6592">
        <v>97651.616999999998</v>
      </c>
      <c r="J6592" t="s">
        <v>837</v>
      </c>
      <c r="T6592">
        <f t="shared" si="129"/>
        <v>5.46</v>
      </c>
      <c r="U6592">
        <v>5.46</v>
      </c>
    </row>
    <row r="6593" spans="1:21" x14ac:dyDescent="0.2">
      <c r="A6593" t="s">
        <v>2009</v>
      </c>
      <c r="B6593" s="10" t="s">
        <v>1714</v>
      </c>
      <c r="C6593">
        <v>5.8</v>
      </c>
      <c r="D6593">
        <v>-0.34</v>
      </c>
      <c r="E6593">
        <v>3.8</v>
      </c>
      <c r="F6593" t="s">
        <v>1760</v>
      </c>
      <c r="G6593">
        <v>100</v>
      </c>
      <c r="H6593">
        <v>18138.481</v>
      </c>
      <c r="I6593">
        <v>97651.616999999998</v>
      </c>
      <c r="J6593" t="s">
        <v>837</v>
      </c>
      <c r="T6593">
        <f t="shared" si="129"/>
        <v>3.46</v>
      </c>
      <c r="U6593">
        <v>3.46</v>
      </c>
    </row>
    <row r="6594" spans="1:21" x14ac:dyDescent="0.2">
      <c r="A6594" t="s">
        <v>2009</v>
      </c>
      <c r="B6594" s="10" t="s">
        <v>1747</v>
      </c>
      <c r="C6594">
        <v>11</v>
      </c>
      <c r="D6594">
        <v>-5.54</v>
      </c>
      <c r="E6594">
        <v>5.2</v>
      </c>
      <c r="F6594" t="s">
        <v>1993</v>
      </c>
      <c r="G6594">
        <v>100</v>
      </c>
      <c r="H6594">
        <v>18138.481</v>
      </c>
      <c r="I6594">
        <v>97651.616999999998</v>
      </c>
      <c r="J6594" t="s">
        <v>837</v>
      </c>
      <c r="T6594">
        <f t="shared" si="129"/>
        <v>-0.33999999999999986</v>
      </c>
      <c r="U6594">
        <v>-0.33999999999999986</v>
      </c>
    </row>
    <row r="6595" spans="1:21" x14ac:dyDescent="0.2">
      <c r="A6595" t="s">
        <v>2009</v>
      </c>
      <c r="B6595" s="10" t="s">
        <v>1722</v>
      </c>
      <c r="C6595">
        <v>13.5</v>
      </c>
      <c r="D6595">
        <v>-8.0399999999999991</v>
      </c>
      <c r="E6595">
        <v>2.5</v>
      </c>
      <c r="F6595" t="s">
        <v>1690</v>
      </c>
      <c r="G6595">
        <v>50</v>
      </c>
      <c r="H6595">
        <v>18138.481</v>
      </c>
      <c r="I6595">
        <v>97651.616999999998</v>
      </c>
      <c r="J6595" t="s">
        <v>837</v>
      </c>
      <c r="T6595">
        <f t="shared" ref="T6595:T6658" si="130">D6595+E6595</f>
        <v>-5.5399999999999991</v>
      </c>
      <c r="U6595">
        <v>-5.5399999999999991</v>
      </c>
    </row>
    <row r="6596" spans="1:21" x14ac:dyDescent="0.2">
      <c r="A6596" t="s">
        <v>2009</v>
      </c>
      <c r="B6596" s="10" t="s">
        <v>1711</v>
      </c>
      <c r="C6596">
        <v>18</v>
      </c>
      <c r="D6596">
        <v>-12.54</v>
      </c>
      <c r="E6596">
        <v>4.5</v>
      </c>
      <c r="F6596" t="s">
        <v>1712</v>
      </c>
      <c r="G6596">
        <v>160</v>
      </c>
      <c r="H6596">
        <v>18138.481</v>
      </c>
      <c r="I6596">
        <v>97651.616999999998</v>
      </c>
      <c r="J6596" t="s">
        <v>837</v>
      </c>
      <c r="T6596">
        <f t="shared" si="130"/>
        <v>-8.0399999999999991</v>
      </c>
      <c r="U6596">
        <v>-8.0399999999999991</v>
      </c>
    </row>
    <row r="6597" spans="1:21" x14ac:dyDescent="0.2">
      <c r="A6597" t="s">
        <v>2009</v>
      </c>
      <c r="B6597" s="10" t="s">
        <v>1693</v>
      </c>
      <c r="C6597">
        <v>19.5</v>
      </c>
      <c r="D6597">
        <v>-14.04</v>
      </c>
      <c r="E6597">
        <v>1.5</v>
      </c>
      <c r="F6597" t="s">
        <v>1838</v>
      </c>
      <c r="G6597">
        <v>230</v>
      </c>
      <c r="H6597">
        <v>18138.481</v>
      </c>
      <c r="I6597">
        <v>97651.616999999998</v>
      </c>
      <c r="J6597" t="s">
        <v>837</v>
      </c>
      <c r="T6597">
        <f t="shared" si="130"/>
        <v>-12.54</v>
      </c>
      <c r="U6597">
        <v>-12.54</v>
      </c>
    </row>
    <row r="6598" spans="1:21" x14ac:dyDescent="0.2">
      <c r="A6598" t="s">
        <v>2009</v>
      </c>
      <c r="B6598" s="10" t="s">
        <v>1215</v>
      </c>
      <c r="C6598">
        <v>26</v>
      </c>
      <c r="D6598">
        <v>-20.54</v>
      </c>
      <c r="E6598">
        <v>6.5</v>
      </c>
      <c r="F6598" t="s">
        <v>1978</v>
      </c>
      <c r="G6598">
        <v>200</v>
      </c>
      <c r="H6598">
        <v>18138.481</v>
      </c>
      <c r="I6598">
        <v>97651.616999999998</v>
      </c>
      <c r="J6598" t="s">
        <v>837</v>
      </c>
      <c r="T6598">
        <f t="shared" si="130"/>
        <v>-14.04</v>
      </c>
      <c r="U6598">
        <v>-14.04</v>
      </c>
    </row>
    <row r="6599" spans="1:21" x14ac:dyDescent="0.2">
      <c r="A6599" t="s">
        <v>2009</v>
      </c>
      <c r="B6599" s="10" t="s">
        <v>1979</v>
      </c>
      <c r="C6599">
        <v>34.799999999999997</v>
      </c>
      <c r="D6599">
        <v>-29.34</v>
      </c>
      <c r="E6599">
        <v>8.8000000000000007</v>
      </c>
      <c r="F6599" t="s">
        <v>1980</v>
      </c>
      <c r="G6599">
        <v>350</v>
      </c>
      <c r="H6599">
        <v>18138.481</v>
      </c>
      <c r="I6599">
        <v>97651.616999999998</v>
      </c>
      <c r="J6599" t="s">
        <v>837</v>
      </c>
      <c r="T6599">
        <f t="shared" si="130"/>
        <v>-20.54</v>
      </c>
      <c r="U6599">
        <v>-20.54</v>
      </c>
    </row>
    <row r="6600" spans="1:21" x14ac:dyDescent="0.2">
      <c r="A6600" t="s">
        <v>2009</v>
      </c>
      <c r="B6600" s="10" t="s">
        <v>1981</v>
      </c>
      <c r="C6600">
        <v>37.799999999999997</v>
      </c>
      <c r="D6600">
        <v>-32.340000000000003</v>
      </c>
      <c r="E6600">
        <v>3</v>
      </c>
      <c r="F6600" t="s">
        <v>1982</v>
      </c>
      <c r="G6600">
        <v>550</v>
      </c>
      <c r="H6600">
        <v>18138.481</v>
      </c>
      <c r="I6600">
        <v>97651.616999999998</v>
      </c>
      <c r="J6600" t="s">
        <v>837</v>
      </c>
      <c r="T6600">
        <f t="shared" si="130"/>
        <v>-29.340000000000003</v>
      </c>
      <c r="U6600">
        <v>-29.340000000000003</v>
      </c>
    </row>
    <row r="6601" spans="1:21" x14ac:dyDescent="0.2">
      <c r="A6601" t="s">
        <v>2009</v>
      </c>
      <c r="B6601" s="10" t="s">
        <v>1987</v>
      </c>
      <c r="C6601">
        <v>46.41</v>
      </c>
      <c r="D6601">
        <v>-40.950000000000003</v>
      </c>
      <c r="E6601">
        <v>8.61</v>
      </c>
      <c r="F6601" t="s">
        <v>1988</v>
      </c>
      <c r="G6601">
        <v>2000</v>
      </c>
      <c r="H6601">
        <v>18138.481</v>
      </c>
      <c r="I6601">
        <v>97651.616999999998</v>
      </c>
      <c r="J6601" t="s">
        <v>837</v>
      </c>
      <c r="T6601">
        <f t="shared" si="130"/>
        <v>-32.340000000000003</v>
      </c>
      <c r="U6601">
        <v>-32.340000000000003</v>
      </c>
    </row>
    <row r="6602" spans="1:21" x14ac:dyDescent="0.2">
      <c r="A6602" t="s">
        <v>2010</v>
      </c>
      <c r="B6602" s="10" t="s">
        <v>1687</v>
      </c>
      <c r="C6602">
        <v>1</v>
      </c>
      <c r="D6602">
        <v>4.6100000000000003</v>
      </c>
      <c r="E6602">
        <v>1</v>
      </c>
      <c r="F6602" t="s">
        <v>1688</v>
      </c>
      <c r="G6602">
        <v>70</v>
      </c>
      <c r="H6602">
        <v>18124.401999999998</v>
      </c>
      <c r="I6602">
        <v>97671.077999999994</v>
      </c>
      <c r="J6602" t="s">
        <v>837</v>
      </c>
      <c r="T6602">
        <f t="shared" si="130"/>
        <v>5.61</v>
      </c>
      <c r="U6602">
        <v>5.61</v>
      </c>
    </row>
    <row r="6603" spans="1:21" x14ac:dyDescent="0.2">
      <c r="A6603" t="s">
        <v>2010</v>
      </c>
      <c r="B6603" s="10" t="s">
        <v>1714</v>
      </c>
      <c r="C6603">
        <v>6</v>
      </c>
      <c r="D6603">
        <v>-0.39</v>
      </c>
      <c r="E6603">
        <v>5</v>
      </c>
      <c r="F6603" t="s">
        <v>1760</v>
      </c>
      <c r="G6603">
        <v>100</v>
      </c>
      <c r="H6603">
        <v>18124.401999999998</v>
      </c>
      <c r="I6603">
        <v>97671.077999999994</v>
      </c>
      <c r="J6603" t="s">
        <v>837</v>
      </c>
      <c r="T6603">
        <f t="shared" si="130"/>
        <v>4.6100000000000003</v>
      </c>
      <c r="U6603">
        <v>4.6100000000000003</v>
      </c>
    </row>
    <row r="6604" spans="1:21" x14ac:dyDescent="0.2">
      <c r="A6604" t="s">
        <v>2010</v>
      </c>
      <c r="B6604" s="10" t="s">
        <v>1722</v>
      </c>
      <c r="C6604">
        <v>13.2</v>
      </c>
      <c r="D6604">
        <v>-7.59</v>
      </c>
      <c r="E6604">
        <v>7.2</v>
      </c>
      <c r="F6604" t="s">
        <v>1690</v>
      </c>
      <c r="G6604">
        <v>50</v>
      </c>
      <c r="H6604">
        <v>18124.401999999998</v>
      </c>
      <c r="I6604">
        <v>97671.077999999994</v>
      </c>
      <c r="J6604" t="s">
        <v>837</v>
      </c>
      <c r="T6604">
        <f t="shared" si="130"/>
        <v>-0.38999999999999968</v>
      </c>
      <c r="U6604">
        <v>-0.38999999999999968</v>
      </c>
    </row>
    <row r="6605" spans="1:21" x14ac:dyDescent="0.2">
      <c r="A6605" t="s">
        <v>2010</v>
      </c>
      <c r="B6605" s="10" t="s">
        <v>1711</v>
      </c>
      <c r="C6605">
        <v>19</v>
      </c>
      <c r="D6605">
        <v>-13.39</v>
      </c>
      <c r="E6605">
        <v>5.8</v>
      </c>
      <c r="F6605" t="s">
        <v>1712</v>
      </c>
      <c r="G6605">
        <v>160</v>
      </c>
      <c r="H6605">
        <v>18124.401999999998</v>
      </c>
      <c r="I6605">
        <v>97671.077999999994</v>
      </c>
      <c r="J6605" t="s">
        <v>837</v>
      </c>
      <c r="T6605">
        <f t="shared" si="130"/>
        <v>-7.5900000000000007</v>
      </c>
      <c r="U6605">
        <v>-7.5900000000000007</v>
      </c>
    </row>
    <row r="6606" spans="1:21" x14ac:dyDescent="0.2">
      <c r="A6606" t="s">
        <v>2010</v>
      </c>
      <c r="B6606" s="10" t="s">
        <v>1693</v>
      </c>
      <c r="C6606">
        <v>20.399999999999999</v>
      </c>
      <c r="D6606">
        <v>-14.79</v>
      </c>
      <c r="E6606">
        <v>1.4</v>
      </c>
      <c r="F6606" t="s">
        <v>1838</v>
      </c>
      <c r="G6606">
        <v>230</v>
      </c>
      <c r="H6606">
        <v>18124.401999999998</v>
      </c>
      <c r="I6606">
        <v>97671.077999999994</v>
      </c>
      <c r="J6606" t="s">
        <v>837</v>
      </c>
      <c r="T6606">
        <f t="shared" si="130"/>
        <v>-13.389999999999999</v>
      </c>
      <c r="U6606">
        <v>-13.389999999999999</v>
      </c>
    </row>
    <row r="6607" spans="1:21" x14ac:dyDescent="0.2">
      <c r="A6607" t="s">
        <v>2010</v>
      </c>
      <c r="B6607" s="10" t="s">
        <v>1215</v>
      </c>
      <c r="C6607">
        <v>27.8</v>
      </c>
      <c r="D6607">
        <v>-22.19</v>
      </c>
      <c r="E6607">
        <v>7.4</v>
      </c>
      <c r="F6607" t="s">
        <v>1978</v>
      </c>
      <c r="G6607">
        <v>200</v>
      </c>
      <c r="H6607">
        <v>18124.401999999998</v>
      </c>
      <c r="I6607">
        <v>97671.077999999994</v>
      </c>
      <c r="J6607" t="s">
        <v>837</v>
      </c>
      <c r="T6607">
        <f t="shared" si="130"/>
        <v>-14.790000000000001</v>
      </c>
      <c r="U6607">
        <v>-14.790000000000001</v>
      </c>
    </row>
    <row r="6608" spans="1:21" x14ac:dyDescent="0.2">
      <c r="A6608" t="s">
        <v>2010</v>
      </c>
      <c r="B6608" s="10" t="s">
        <v>1979</v>
      </c>
      <c r="C6608">
        <v>31.5</v>
      </c>
      <c r="D6608">
        <v>-25.89</v>
      </c>
      <c r="E6608">
        <v>3.7</v>
      </c>
      <c r="F6608" t="s">
        <v>1980</v>
      </c>
      <c r="G6608">
        <v>350</v>
      </c>
      <c r="H6608">
        <v>18124.401999999998</v>
      </c>
      <c r="I6608">
        <v>97671.077999999994</v>
      </c>
      <c r="J6608" t="s">
        <v>837</v>
      </c>
      <c r="T6608">
        <f t="shared" si="130"/>
        <v>-22.19</v>
      </c>
      <c r="U6608">
        <v>-22.19</v>
      </c>
    </row>
    <row r="6609" spans="1:21" x14ac:dyDescent="0.2">
      <c r="A6609" t="s">
        <v>2010</v>
      </c>
      <c r="B6609" s="10" t="s">
        <v>1981</v>
      </c>
      <c r="C6609">
        <v>37.6</v>
      </c>
      <c r="D6609">
        <v>-31.99</v>
      </c>
      <c r="E6609">
        <v>6.1</v>
      </c>
      <c r="F6609" t="s">
        <v>1982</v>
      </c>
      <c r="G6609">
        <v>550</v>
      </c>
      <c r="H6609">
        <v>18124.401999999998</v>
      </c>
      <c r="I6609">
        <v>97671.077999999994</v>
      </c>
      <c r="J6609" t="s">
        <v>837</v>
      </c>
      <c r="T6609">
        <f t="shared" si="130"/>
        <v>-25.89</v>
      </c>
      <c r="U6609">
        <v>-25.89</v>
      </c>
    </row>
    <row r="6610" spans="1:21" x14ac:dyDescent="0.2">
      <c r="A6610" t="s">
        <v>2010</v>
      </c>
      <c r="B6610" s="10" t="s">
        <v>1985</v>
      </c>
      <c r="C6610">
        <v>39.1</v>
      </c>
      <c r="D6610">
        <v>-33.49</v>
      </c>
      <c r="E6610">
        <v>1.5</v>
      </c>
      <c r="F6610" t="s">
        <v>1986</v>
      </c>
      <c r="G6610">
        <v>1000</v>
      </c>
      <c r="H6610">
        <v>18124.401999999998</v>
      </c>
      <c r="I6610">
        <v>97671.077999999994</v>
      </c>
      <c r="J6610" t="s">
        <v>837</v>
      </c>
      <c r="T6610">
        <f t="shared" si="130"/>
        <v>-31.990000000000002</v>
      </c>
      <c r="U6610">
        <v>-31.990000000000002</v>
      </c>
    </row>
    <row r="6611" spans="1:21" x14ac:dyDescent="0.2">
      <c r="A6611" t="s">
        <v>2010</v>
      </c>
      <c r="B6611" s="10" t="s">
        <v>1981</v>
      </c>
      <c r="C6611">
        <v>42.5</v>
      </c>
      <c r="D6611">
        <v>-36.89</v>
      </c>
      <c r="E6611">
        <v>3.4</v>
      </c>
      <c r="F6611" t="s">
        <v>1982</v>
      </c>
      <c r="G6611">
        <v>550</v>
      </c>
      <c r="H6611">
        <v>18124.401999999998</v>
      </c>
      <c r="I6611">
        <v>97671.077999999994</v>
      </c>
      <c r="J6611" t="s">
        <v>837</v>
      </c>
      <c r="T6611">
        <f t="shared" si="130"/>
        <v>-33.49</v>
      </c>
      <c r="U6611">
        <v>-33.49</v>
      </c>
    </row>
    <row r="6612" spans="1:21" x14ac:dyDescent="0.2">
      <c r="A6612" t="s">
        <v>2010</v>
      </c>
      <c r="B6612" s="10" t="s">
        <v>1985</v>
      </c>
      <c r="C6612">
        <v>44.6</v>
      </c>
      <c r="D6612">
        <v>-38.99</v>
      </c>
      <c r="E6612">
        <v>2.1</v>
      </c>
      <c r="F6612" t="s">
        <v>1986</v>
      </c>
      <c r="G6612">
        <v>1000</v>
      </c>
      <c r="H6612">
        <v>18124.401999999998</v>
      </c>
      <c r="I6612">
        <v>97671.077999999994</v>
      </c>
      <c r="J6612" t="s">
        <v>837</v>
      </c>
      <c r="T6612">
        <f t="shared" si="130"/>
        <v>-36.89</v>
      </c>
      <c r="U6612">
        <v>-36.89</v>
      </c>
    </row>
    <row r="6613" spans="1:21" x14ac:dyDescent="0.2">
      <c r="A6613" t="s">
        <v>2010</v>
      </c>
      <c r="B6613" s="10" t="s">
        <v>1983</v>
      </c>
      <c r="C6613">
        <v>53.86</v>
      </c>
      <c r="D6613">
        <v>-48.26</v>
      </c>
      <c r="E6613">
        <v>9.26</v>
      </c>
      <c r="F6613" t="s">
        <v>1984</v>
      </c>
      <c r="G6613">
        <v>1500</v>
      </c>
      <c r="H6613">
        <v>18124.401999999998</v>
      </c>
      <c r="I6613">
        <v>97671.077999999994</v>
      </c>
      <c r="J6613" t="s">
        <v>837</v>
      </c>
      <c r="T6613">
        <f t="shared" si="130"/>
        <v>-39</v>
      </c>
      <c r="U6613">
        <v>-39</v>
      </c>
    </row>
    <row r="6614" spans="1:21" x14ac:dyDescent="0.2">
      <c r="A6614" t="s">
        <v>2011</v>
      </c>
      <c r="B6614" s="10" t="s">
        <v>1687</v>
      </c>
      <c r="C6614">
        <v>4</v>
      </c>
      <c r="D6614">
        <v>1.44</v>
      </c>
      <c r="E6614">
        <v>4</v>
      </c>
      <c r="F6614" t="s">
        <v>1688</v>
      </c>
      <c r="G6614">
        <v>70</v>
      </c>
      <c r="H6614">
        <v>18109.931</v>
      </c>
      <c r="I6614">
        <v>97685.588000000003</v>
      </c>
      <c r="J6614" t="s">
        <v>837</v>
      </c>
      <c r="T6614">
        <f t="shared" si="130"/>
        <v>5.4399999999999995</v>
      </c>
      <c r="U6614">
        <v>5.4399999999999995</v>
      </c>
    </row>
    <row r="6615" spans="1:21" x14ac:dyDescent="0.2">
      <c r="A6615" t="s">
        <v>2011</v>
      </c>
      <c r="B6615" s="10" t="s">
        <v>1714</v>
      </c>
      <c r="C6615">
        <v>5.8</v>
      </c>
      <c r="D6615">
        <v>-0.36</v>
      </c>
      <c r="E6615">
        <v>1.8</v>
      </c>
      <c r="F6615" t="s">
        <v>1760</v>
      </c>
      <c r="G6615">
        <v>100</v>
      </c>
      <c r="H6615">
        <v>18109.931</v>
      </c>
      <c r="I6615">
        <v>97685.588000000003</v>
      </c>
      <c r="J6615" t="s">
        <v>837</v>
      </c>
      <c r="T6615">
        <f t="shared" si="130"/>
        <v>1.44</v>
      </c>
      <c r="U6615">
        <v>1.44</v>
      </c>
    </row>
    <row r="6616" spans="1:21" x14ac:dyDescent="0.2">
      <c r="A6616" t="s">
        <v>2011</v>
      </c>
      <c r="B6616" s="10" t="s">
        <v>1722</v>
      </c>
      <c r="C6616">
        <v>12.1</v>
      </c>
      <c r="D6616">
        <v>-6.66</v>
      </c>
      <c r="E6616">
        <v>6.3</v>
      </c>
      <c r="F6616" t="s">
        <v>1690</v>
      </c>
      <c r="G6616">
        <v>50</v>
      </c>
      <c r="H6616">
        <v>18109.931</v>
      </c>
      <c r="I6616">
        <v>97685.588000000003</v>
      </c>
      <c r="J6616" t="s">
        <v>837</v>
      </c>
      <c r="T6616">
        <f t="shared" si="130"/>
        <v>-0.36000000000000032</v>
      </c>
      <c r="U6616">
        <v>-0.36000000000000032</v>
      </c>
    </row>
    <row r="6617" spans="1:21" x14ac:dyDescent="0.2">
      <c r="A6617" t="s">
        <v>2011</v>
      </c>
      <c r="B6617" s="10" t="s">
        <v>1711</v>
      </c>
      <c r="C6617">
        <v>18.5</v>
      </c>
      <c r="D6617">
        <v>-13.06</v>
      </c>
      <c r="E6617">
        <v>6.4</v>
      </c>
      <c r="F6617" t="s">
        <v>1712</v>
      </c>
      <c r="G6617">
        <v>160</v>
      </c>
      <c r="H6617">
        <v>18109.931</v>
      </c>
      <c r="I6617">
        <v>97685.588000000003</v>
      </c>
      <c r="J6617" t="s">
        <v>837</v>
      </c>
      <c r="T6617">
        <f t="shared" si="130"/>
        <v>-6.66</v>
      </c>
      <c r="U6617">
        <v>-6.66</v>
      </c>
    </row>
    <row r="6618" spans="1:21" x14ac:dyDescent="0.2">
      <c r="A6618" t="s">
        <v>2011</v>
      </c>
      <c r="B6618" s="10" t="s">
        <v>1693</v>
      </c>
      <c r="C6618">
        <v>19.100000000000001</v>
      </c>
      <c r="D6618">
        <v>-13.66</v>
      </c>
      <c r="E6618">
        <v>0.6</v>
      </c>
      <c r="F6618" t="s">
        <v>1838</v>
      </c>
      <c r="G6618">
        <v>230</v>
      </c>
      <c r="H6618">
        <v>18109.931</v>
      </c>
      <c r="I6618">
        <v>97685.588000000003</v>
      </c>
      <c r="J6618" t="s">
        <v>837</v>
      </c>
      <c r="T6618">
        <f t="shared" si="130"/>
        <v>-13.06</v>
      </c>
      <c r="U6618">
        <v>-13.06</v>
      </c>
    </row>
    <row r="6619" spans="1:21" x14ac:dyDescent="0.2">
      <c r="A6619" t="s">
        <v>2011</v>
      </c>
      <c r="B6619" s="10" t="s">
        <v>1215</v>
      </c>
      <c r="C6619">
        <v>33.5</v>
      </c>
      <c r="D6619">
        <v>-28.06</v>
      </c>
      <c r="E6619">
        <v>14.4</v>
      </c>
      <c r="F6619" t="s">
        <v>1978</v>
      </c>
      <c r="G6619">
        <v>200</v>
      </c>
      <c r="H6619">
        <v>18109.931</v>
      </c>
      <c r="I6619">
        <v>97685.588000000003</v>
      </c>
      <c r="J6619" t="s">
        <v>837</v>
      </c>
      <c r="T6619">
        <f t="shared" si="130"/>
        <v>-13.659999999999998</v>
      </c>
      <c r="U6619">
        <v>-13.659999999999998</v>
      </c>
    </row>
    <row r="6620" spans="1:21" x14ac:dyDescent="0.2">
      <c r="A6620" t="s">
        <v>2011</v>
      </c>
      <c r="B6620" s="10" t="s">
        <v>1979</v>
      </c>
      <c r="C6620">
        <v>41.9</v>
      </c>
      <c r="D6620">
        <v>-36.46</v>
      </c>
      <c r="E6620">
        <v>8.4</v>
      </c>
      <c r="F6620" t="s">
        <v>1980</v>
      </c>
      <c r="G6620">
        <v>350</v>
      </c>
      <c r="H6620">
        <v>18109.931</v>
      </c>
      <c r="I6620">
        <v>97685.588000000003</v>
      </c>
      <c r="J6620" t="s">
        <v>837</v>
      </c>
      <c r="T6620">
        <f t="shared" si="130"/>
        <v>-28.060000000000002</v>
      </c>
      <c r="U6620">
        <v>-28.060000000000002</v>
      </c>
    </row>
    <row r="6621" spans="1:21" x14ac:dyDescent="0.2">
      <c r="A6621" t="s">
        <v>2011</v>
      </c>
      <c r="B6621" s="10" t="s">
        <v>1981</v>
      </c>
      <c r="C6621">
        <v>45.5</v>
      </c>
      <c r="D6621">
        <v>-40.06</v>
      </c>
      <c r="E6621">
        <v>3.6</v>
      </c>
      <c r="F6621" t="s">
        <v>1982</v>
      </c>
      <c r="G6621">
        <v>550</v>
      </c>
      <c r="H6621">
        <v>18109.931</v>
      </c>
      <c r="I6621">
        <v>97685.588000000003</v>
      </c>
      <c r="J6621" t="s">
        <v>837</v>
      </c>
      <c r="T6621">
        <f t="shared" si="130"/>
        <v>-36.46</v>
      </c>
      <c r="U6621">
        <v>-36.46</v>
      </c>
    </row>
    <row r="6622" spans="1:21" x14ac:dyDescent="0.2">
      <c r="A6622" t="s">
        <v>2011</v>
      </c>
      <c r="B6622" s="10" t="s">
        <v>1985</v>
      </c>
      <c r="C6622">
        <v>46.6</v>
      </c>
      <c r="D6622">
        <v>-41.16</v>
      </c>
      <c r="E6622">
        <v>1.1000000000000001</v>
      </c>
      <c r="F6622" t="s">
        <v>1986</v>
      </c>
      <c r="G6622">
        <v>1000</v>
      </c>
      <c r="H6622">
        <v>18109.931</v>
      </c>
      <c r="I6622">
        <v>97685.588000000003</v>
      </c>
      <c r="J6622" t="s">
        <v>837</v>
      </c>
      <c r="T6622">
        <f t="shared" si="130"/>
        <v>-40.059999999999995</v>
      </c>
      <c r="U6622">
        <v>-40.059999999999995</v>
      </c>
    </row>
    <row r="6623" spans="1:21" x14ac:dyDescent="0.2">
      <c r="A6623" t="s">
        <v>2011</v>
      </c>
      <c r="B6623" s="10" t="s">
        <v>1987</v>
      </c>
      <c r="C6623">
        <v>55.1</v>
      </c>
      <c r="D6623">
        <v>-49.66</v>
      </c>
      <c r="E6623">
        <v>8.5</v>
      </c>
      <c r="F6623" t="s">
        <v>1988</v>
      </c>
      <c r="G6623">
        <v>2000</v>
      </c>
      <c r="H6623">
        <v>18109.931</v>
      </c>
      <c r="I6623">
        <v>97685.588000000003</v>
      </c>
      <c r="J6623" t="s">
        <v>837</v>
      </c>
      <c r="T6623">
        <f t="shared" si="130"/>
        <v>-41.16</v>
      </c>
      <c r="U6623">
        <v>-41.16</v>
      </c>
    </row>
    <row r="6624" spans="1:21" x14ac:dyDescent="0.2">
      <c r="A6624" t="s">
        <v>2012</v>
      </c>
      <c r="B6624" s="10" t="s">
        <v>1714</v>
      </c>
      <c r="C6624">
        <v>1.4</v>
      </c>
      <c r="D6624">
        <v>3.55</v>
      </c>
      <c r="E6624">
        <v>1.4</v>
      </c>
      <c r="F6624" t="s">
        <v>1760</v>
      </c>
      <c r="G6624">
        <v>100</v>
      </c>
      <c r="H6624">
        <v>18095.648000000001</v>
      </c>
      <c r="I6624">
        <v>97700.26</v>
      </c>
      <c r="J6624" t="s">
        <v>837</v>
      </c>
      <c r="T6624">
        <f t="shared" si="130"/>
        <v>4.9499999999999993</v>
      </c>
      <c r="U6624">
        <v>4.9499999999999993</v>
      </c>
    </row>
    <row r="6625" spans="1:21" x14ac:dyDescent="0.2">
      <c r="A6625" t="s">
        <v>2012</v>
      </c>
      <c r="B6625" s="10" t="s">
        <v>1687</v>
      </c>
      <c r="C6625">
        <v>3.5</v>
      </c>
      <c r="D6625">
        <v>1.45</v>
      </c>
      <c r="E6625">
        <v>2.1</v>
      </c>
      <c r="F6625" t="s">
        <v>1688</v>
      </c>
      <c r="G6625">
        <v>70</v>
      </c>
      <c r="H6625">
        <v>18095.648000000001</v>
      </c>
      <c r="I6625">
        <v>97700.26</v>
      </c>
      <c r="J6625" t="s">
        <v>837</v>
      </c>
      <c r="T6625">
        <f t="shared" si="130"/>
        <v>3.55</v>
      </c>
      <c r="U6625">
        <v>3.55</v>
      </c>
    </row>
    <row r="6626" spans="1:21" x14ac:dyDescent="0.2">
      <c r="A6626" t="s">
        <v>2012</v>
      </c>
      <c r="B6626" s="10" t="s">
        <v>1747</v>
      </c>
      <c r="C6626">
        <v>6.2</v>
      </c>
      <c r="D6626">
        <v>-1.25</v>
      </c>
      <c r="E6626">
        <v>2.7</v>
      </c>
      <c r="F6626" t="s">
        <v>1993</v>
      </c>
      <c r="G6626">
        <v>100</v>
      </c>
      <c r="H6626">
        <v>18095.648000000001</v>
      </c>
      <c r="I6626">
        <v>97700.26</v>
      </c>
      <c r="J6626" t="s">
        <v>837</v>
      </c>
      <c r="T6626">
        <f t="shared" si="130"/>
        <v>1.4500000000000002</v>
      </c>
      <c r="U6626">
        <v>1.4500000000000002</v>
      </c>
    </row>
    <row r="6627" spans="1:21" x14ac:dyDescent="0.2">
      <c r="A6627" t="s">
        <v>2012</v>
      </c>
      <c r="B6627" s="10" t="s">
        <v>1722</v>
      </c>
      <c r="C6627">
        <v>13.1</v>
      </c>
      <c r="D6627">
        <v>-8.15</v>
      </c>
      <c r="E6627">
        <v>6.9</v>
      </c>
      <c r="F6627" t="s">
        <v>1690</v>
      </c>
      <c r="G6627">
        <v>50</v>
      </c>
      <c r="H6627">
        <v>18095.648000000001</v>
      </c>
      <c r="I6627">
        <v>97700.26</v>
      </c>
      <c r="J6627" t="s">
        <v>837</v>
      </c>
      <c r="T6627">
        <f t="shared" si="130"/>
        <v>-1.25</v>
      </c>
      <c r="U6627">
        <v>-1.25</v>
      </c>
    </row>
    <row r="6628" spans="1:21" x14ac:dyDescent="0.2">
      <c r="A6628" t="s">
        <v>2012</v>
      </c>
      <c r="B6628" s="10" t="s">
        <v>1711</v>
      </c>
      <c r="C6628">
        <v>20.7</v>
      </c>
      <c r="D6628">
        <v>-15.75</v>
      </c>
      <c r="E6628">
        <v>7.6</v>
      </c>
      <c r="F6628" t="s">
        <v>1712</v>
      </c>
      <c r="G6628">
        <v>160</v>
      </c>
      <c r="H6628">
        <v>18095.648000000001</v>
      </c>
      <c r="I6628">
        <v>97700.26</v>
      </c>
      <c r="J6628" t="s">
        <v>837</v>
      </c>
      <c r="T6628">
        <f t="shared" si="130"/>
        <v>-8.15</v>
      </c>
      <c r="U6628">
        <v>-8.15</v>
      </c>
    </row>
    <row r="6629" spans="1:21" x14ac:dyDescent="0.2">
      <c r="A6629" t="s">
        <v>2012</v>
      </c>
      <c r="B6629" s="10" t="s">
        <v>1215</v>
      </c>
      <c r="C6629">
        <v>23.6</v>
      </c>
      <c r="D6629">
        <v>-18.649999999999999</v>
      </c>
      <c r="E6629">
        <v>2.9</v>
      </c>
      <c r="F6629" t="s">
        <v>1978</v>
      </c>
      <c r="G6629">
        <v>200</v>
      </c>
      <c r="H6629">
        <v>18095.648000000001</v>
      </c>
      <c r="I6629">
        <v>97700.26</v>
      </c>
      <c r="J6629" t="s">
        <v>837</v>
      </c>
      <c r="T6629">
        <f t="shared" si="130"/>
        <v>-15.749999999999998</v>
      </c>
      <c r="U6629">
        <v>-15.749999999999998</v>
      </c>
    </row>
    <row r="6630" spans="1:21" x14ac:dyDescent="0.2">
      <c r="A6630" t="s">
        <v>2012</v>
      </c>
      <c r="B6630" s="10" t="s">
        <v>1979</v>
      </c>
      <c r="C6630">
        <v>27.7</v>
      </c>
      <c r="D6630">
        <v>-22.75</v>
      </c>
      <c r="E6630">
        <v>4.0999999999999996</v>
      </c>
      <c r="F6630" t="s">
        <v>1980</v>
      </c>
      <c r="G6630">
        <v>350</v>
      </c>
      <c r="H6630">
        <v>18095.648000000001</v>
      </c>
      <c r="I6630">
        <v>97700.26</v>
      </c>
      <c r="J6630" t="s">
        <v>837</v>
      </c>
      <c r="T6630">
        <f t="shared" si="130"/>
        <v>-18.649999999999999</v>
      </c>
      <c r="U6630">
        <v>-18.649999999999999</v>
      </c>
    </row>
    <row r="6631" spans="1:21" x14ac:dyDescent="0.2">
      <c r="A6631" t="s">
        <v>2012</v>
      </c>
      <c r="B6631" s="10" t="s">
        <v>1981</v>
      </c>
      <c r="C6631">
        <v>37</v>
      </c>
      <c r="D6631">
        <v>-32.049999999999997</v>
      </c>
      <c r="E6631">
        <v>9.3000000000000007</v>
      </c>
      <c r="F6631" t="s">
        <v>1982</v>
      </c>
      <c r="G6631">
        <v>550</v>
      </c>
      <c r="H6631">
        <v>18095.648000000001</v>
      </c>
      <c r="I6631">
        <v>97700.26</v>
      </c>
      <c r="J6631" t="s">
        <v>837</v>
      </c>
      <c r="T6631">
        <f t="shared" si="130"/>
        <v>-22.749999999999996</v>
      </c>
      <c r="U6631">
        <v>-22.749999999999996</v>
      </c>
    </row>
    <row r="6632" spans="1:21" x14ac:dyDescent="0.2">
      <c r="A6632" t="s">
        <v>2012</v>
      </c>
      <c r="B6632" s="10" t="s">
        <v>1985</v>
      </c>
      <c r="C6632">
        <v>40.200000000000003</v>
      </c>
      <c r="D6632">
        <v>-35.25</v>
      </c>
      <c r="E6632">
        <v>3.2</v>
      </c>
      <c r="F6632" t="s">
        <v>1986</v>
      </c>
      <c r="G6632">
        <v>1000</v>
      </c>
      <c r="H6632">
        <v>18095.648000000001</v>
      </c>
      <c r="I6632">
        <v>97700.26</v>
      </c>
      <c r="J6632" t="s">
        <v>837</v>
      </c>
      <c r="T6632">
        <f t="shared" si="130"/>
        <v>-32.049999999999997</v>
      </c>
      <c r="U6632">
        <v>-32.049999999999997</v>
      </c>
    </row>
    <row r="6633" spans="1:21" x14ac:dyDescent="0.2">
      <c r="A6633" t="s">
        <v>2012</v>
      </c>
      <c r="B6633" s="10" t="s">
        <v>1987</v>
      </c>
      <c r="C6633">
        <v>46.63</v>
      </c>
      <c r="D6633">
        <v>-41.68</v>
      </c>
      <c r="E6633">
        <v>6.43</v>
      </c>
      <c r="F6633" t="s">
        <v>1988</v>
      </c>
      <c r="G6633">
        <v>2000</v>
      </c>
      <c r="H6633">
        <v>18095.648000000001</v>
      </c>
      <c r="I6633">
        <v>97700.26</v>
      </c>
      <c r="J6633" t="s">
        <v>837</v>
      </c>
      <c r="T6633">
        <f t="shared" si="130"/>
        <v>-35.25</v>
      </c>
      <c r="U6633">
        <v>-35.25</v>
      </c>
    </row>
    <row r="6634" spans="1:21" x14ac:dyDescent="0.2">
      <c r="A6634" t="s">
        <v>2013</v>
      </c>
      <c r="B6634" s="10" t="s">
        <v>1687</v>
      </c>
      <c r="C6634">
        <v>3.7</v>
      </c>
      <c r="D6634">
        <v>1.37</v>
      </c>
      <c r="E6634">
        <v>3.7</v>
      </c>
      <c r="F6634" t="s">
        <v>1688</v>
      </c>
      <c r="G6634">
        <v>70</v>
      </c>
      <c r="H6634">
        <v>18080.285</v>
      </c>
      <c r="I6634">
        <v>97708.991999999998</v>
      </c>
      <c r="J6634" t="s">
        <v>837</v>
      </c>
      <c r="T6634">
        <f t="shared" si="130"/>
        <v>5.07</v>
      </c>
      <c r="U6634">
        <v>5.07</v>
      </c>
    </row>
    <row r="6635" spans="1:21" x14ac:dyDescent="0.2">
      <c r="A6635" t="s">
        <v>2013</v>
      </c>
      <c r="B6635" s="10" t="s">
        <v>1747</v>
      </c>
      <c r="C6635">
        <v>5.4</v>
      </c>
      <c r="D6635">
        <v>-0.33</v>
      </c>
      <c r="E6635">
        <v>1.7</v>
      </c>
      <c r="F6635" t="s">
        <v>1993</v>
      </c>
      <c r="G6635">
        <v>100</v>
      </c>
      <c r="H6635">
        <v>18080.285</v>
      </c>
      <c r="I6635">
        <v>97708.991999999998</v>
      </c>
      <c r="J6635" t="s">
        <v>837</v>
      </c>
      <c r="T6635">
        <f t="shared" si="130"/>
        <v>1.3699999999999999</v>
      </c>
      <c r="U6635">
        <v>1.3699999999999999</v>
      </c>
    </row>
    <row r="6636" spans="1:21" x14ac:dyDescent="0.2">
      <c r="A6636" t="s">
        <v>2013</v>
      </c>
      <c r="B6636" s="10" t="s">
        <v>1722</v>
      </c>
      <c r="C6636">
        <v>12</v>
      </c>
      <c r="D6636">
        <v>-6.93</v>
      </c>
      <c r="E6636">
        <v>6.6</v>
      </c>
      <c r="F6636" t="s">
        <v>1690</v>
      </c>
      <c r="G6636">
        <v>50</v>
      </c>
      <c r="H6636">
        <v>18080.285</v>
      </c>
      <c r="I6636">
        <v>97708.991999999998</v>
      </c>
      <c r="J6636" t="s">
        <v>837</v>
      </c>
      <c r="T6636">
        <f t="shared" si="130"/>
        <v>-0.33000000000000007</v>
      </c>
      <c r="U6636">
        <v>-0.33000000000000007</v>
      </c>
    </row>
    <row r="6637" spans="1:21" x14ac:dyDescent="0.2">
      <c r="A6637" t="s">
        <v>2013</v>
      </c>
      <c r="B6637" s="10" t="s">
        <v>1711</v>
      </c>
      <c r="C6637">
        <v>17.8</v>
      </c>
      <c r="D6637">
        <v>-12.73</v>
      </c>
      <c r="E6637">
        <v>5.8</v>
      </c>
      <c r="F6637" t="s">
        <v>1712</v>
      </c>
      <c r="G6637">
        <v>160</v>
      </c>
      <c r="H6637">
        <v>18080.285</v>
      </c>
      <c r="I6637">
        <v>97708.991999999998</v>
      </c>
      <c r="J6637" t="s">
        <v>837</v>
      </c>
      <c r="T6637">
        <f t="shared" si="130"/>
        <v>-6.9300000000000006</v>
      </c>
      <c r="U6637">
        <v>-6.9300000000000006</v>
      </c>
    </row>
    <row r="6638" spans="1:21" x14ac:dyDescent="0.2">
      <c r="A6638" t="s">
        <v>2013</v>
      </c>
      <c r="B6638" s="10" t="s">
        <v>1693</v>
      </c>
      <c r="C6638">
        <v>19.7</v>
      </c>
      <c r="D6638">
        <v>-14.63</v>
      </c>
      <c r="E6638">
        <v>1.9</v>
      </c>
      <c r="F6638" t="s">
        <v>1838</v>
      </c>
      <c r="G6638">
        <v>230</v>
      </c>
      <c r="H6638">
        <v>18080.285</v>
      </c>
      <c r="I6638">
        <v>97708.991999999998</v>
      </c>
      <c r="J6638" t="s">
        <v>837</v>
      </c>
      <c r="T6638">
        <f t="shared" si="130"/>
        <v>-12.73</v>
      </c>
      <c r="U6638">
        <v>-12.73</v>
      </c>
    </row>
    <row r="6639" spans="1:21" x14ac:dyDescent="0.2">
      <c r="A6639" t="s">
        <v>2013</v>
      </c>
      <c r="B6639" s="10" t="s">
        <v>1215</v>
      </c>
      <c r="C6639">
        <v>24.8</v>
      </c>
      <c r="D6639">
        <v>-19.73</v>
      </c>
      <c r="E6639">
        <v>5.0999999999999996</v>
      </c>
      <c r="F6639" t="s">
        <v>1978</v>
      </c>
      <c r="G6639">
        <v>200</v>
      </c>
      <c r="H6639">
        <v>18080.285</v>
      </c>
      <c r="I6639">
        <v>97708.991999999998</v>
      </c>
      <c r="J6639" t="s">
        <v>837</v>
      </c>
      <c r="T6639">
        <f t="shared" si="130"/>
        <v>-14.63</v>
      </c>
      <c r="U6639">
        <v>-14.63</v>
      </c>
    </row>
    <row r="6640" spans="1:21" x14ac:dyDescent="0.2">
      <c r="A6640" t="s">
        <v>2013</v>
      </c>
      <c r="B6640" s="10" t="s">
        <v>1979</v>
      </c>
      <c r="C6640">
        <v>27.9</v>
      </c>
      <c r="D6640">
        <v>-22.83</v>
      </c>
      <c r="E6640">
        <v>3.1</v>
      </c>
      <c r="F6640" t="s">
        <v>1980</v>
      </c>
      <c r="G6640">
        <v>350</v>
      </c>
      <c r="H6640">
        <v>18080.285</v>
      </c>
      <c r="I6640">
        <v>97708.991999999998</v>
      </c>
      <c r="J6640" t="s">
        <v>837</v>
      </c>
      <c r="T6640">
        <f t="shared" si="130"/>
        <v>-19.729999999999997</v>
      </c>
      <c r="U6640">
        <v>-19.729999999999997</v>
      </c>
    </row>
    <row r="6641" spans="1:21" x14ac:dyDescent="0.2">
      <c r="A6641" t="s">
        <v>2013</v>
      </c>
      <c r="B6641" s="10" t="s">
        <v>1981</v>
      </c>
      <c r="C6641">
        <v>35.729999999999997</v>
      </c>
      <c r="D6641">
        <v>-30.66</v>
      </c>
      <c r="E6641">
        <v>7.83</v>
      </c>
      <c r="F6641" t="s">
        <v>1982</v>
      </c>
      <c r="G6641">
        <v>550</v>
      </c>
      <c r="H6641">
        <v>18080.285</v>
      </c>
      <c r="I6641">
        <v>97708.991999999998</v>
      </c>
      <c r="J6641" t="s">
        <v>837</v>
      </c>
      <c r="T6641">
        <f t="shared" si="130"/>
        <v>-22.83</v>
      </c>
      <c r="U6641">
        <v>-22.83</v>
      </c>
    </row>
    <row r="6642" spans="1:21" x14ac:dyDescent="0.2">
      <c r="A6642" t="s">
        <v>2014</v>
      </c>
      <c r="B6642" s="10" t="s">
        <v>1687</v>
      </c>
      <c r="C6642">
        <v>1.5</v>
      </c>
      <c r="D6642">
        <v>3.92</v>
      </c>
      <c r="E6642">
        <v>1.5</v>
      </c>
      <c r="F6642" t="s">
        <v>1688</v>
      </c>
      <c r="G6642">
        <v>70</v>
      </c>
      <c r="H6642">
        <v>18187.137999999999</v>
      </c>
      <c r="I6642">
        <v>97573.43</v>
      </c>
      <c r="J6642" t="s">
        <v>837</v>
      </c>
      <c r="T6642">
        <f t="shared" si="130"/>
        <v>5.42</v>
      </c>
      <c r="U6642">
        <v>5.42</v>
      </c>
    </row>
    <row r="6643" spans="1:21" x14ac:dyDescent="0.2">
      <c r="A6643" t="s">
        <v>2014</v>
      </c>
      <c r="B6643" s="10" t="s">
        <v>1714</v>
      </c>
      <c r="C6643">
        <v>8.1</v>
      </c>
      <c r="D6643">
        <v>-2.68</v>
      </c>
      <c r="E6643">
        <v>6.6</v>
      </c>
      <c r="F6643" t="s">
        <v>1760</v>
      </c>
      <c r="G6643">
        <v>100</v>
      </c>
      <c r="H6643">
        <v>18187.137999999999</v>
      </c>
      <c r="I6643">
        <v>97573.43</v>
      </c>
      <c r="J6643" t="s">
        <v>837</v>
      </c>
      <c r="T6643">
        <f t="shared" si="130"/>
        <v>3.9199999999999995</v>
      </c>
      <c r="U6643">
        <v>3.9199999999999995</v>
      </c>
    </row>
    <row r="6644" spans="1:21" x14ac:dyDescent="0.2">
      <c r="A6644" t="s">
        <v>2014</v>
      </c>
      <c r="B6644" s="10" t="s">
        <v>1687</v>
      </c>
      <c r="C6644">
        <v>10.5</v>
      </c>
      <c r="D6644">
        <v>-5.08</v>
      </c>
      <c r="E6644">
        <v>2.4</v>
      </c>
      <c r="F6644" t="s">
        <v>1688</v>
      </c>
      <c r="G6644">
        <v>70</v>
      </c>
      <c r="H6644">
        <v>18187.137999999999</v>
      </c>
      <c r="I6644">
        <v>97573.43</v>
      </c>
      <c r="J6644" t="s">
        <v>837</v>
      </c>
      <c r="T6644">
        <f t="shared" si="130"/>
        <v>-2.68</v>
      </c>
      <c r="U6644">
        <v>-2.68</v>
      </c>
    </row>
    <row r="6645" spans="1:21" x14ac:dyDescent="0.2">
      <c r="A6645" t="s">
        <v>2014</v>
      </c>
      <c r="B6645" s="10" t="s">
        <v>1747</v>
      </c>
      <c r="C6645">
        <v>11.6</v>
      </c>
      <c r="D6645">
        <v>-6.18</v>
      </c>
      <c r="E6645">
        <v>1.1000000000000001</v>
      </c>
      <c r="F6645" t="s">
        <v>1993</v>
      </c>
      <c r="G6645">
        <v>100</v>
      </c>
      <c r="H6645">
        <v>18187.137999999999</v>
      </c>
      <c r="I6645">
        <v>97573.43</v>
      </c>
      <c r="J6645" t="s">
        <v>837</v>
      </c>
      <c r="T6645">
        <f t="shared" si="130"/>
        <v>-5.08</v>
      </c>
      <c r="U6645">
        <v>-5.08</v>
      </c>
    </row>
    <row r="6646" spans="1:21" x14ac:dyDescent="0.2">
      <c r="A6646" t="s">
        <v>2014</v>
      </c>
      <c r="B6646" s="10" t="s">
        <v>1722</v>
      </c>
      <c r="C6646">
        <v>12.2</v>
      </c>
      <c r="D6646">
        <v>-6.78</v>
      </c>
      <c r="E6646">
        <v>0.6</v>
      </c>
      <c r="F6646" t="s">
        <v>1690</v>
      </c>
      <c r="G6646">
        <v>50</v>
      </c>
      <c r="H6646">
        <v>18187.137999999999</v>
      </c>
      <c r="I6646">
        <v>97573.43</v>
      </c>
      <c r="J6646" t="s">
        <v>837</v>
      </c>
      <c r="T6646">
        <f t="shared" si="130"/>
        <v>-6.1800000000000006</v>
      </c>
      <c r="U6646">
        <v>-6.1800000000000006</v>
      </c>
    </row>
    <row r="6647" spans="1:21" x14ac:dyDescent="0.2">
      <c r="A6647" t="s">
        <v>2014</v>
      </c>
      <c r="B6647" s="10" t="s">
        <v>1711</v>
      </c>
      <c r="C6647">
        <v>18.3</v>
      </c>
      <c r="D6647">
        <v>-12.88</v>
      </c>
      <c r="E6647">
        <v>6.1</v>
      </c>
      <c r="F6647" t="s">
        <v>1712</v>
      </c>
      <c r="G6647">
        <v>160</v>
      </c>
      <c r="H6647">
        <v>18187.137999999999</v>
      </c>
      <c r="I6647">
        <v>97573.43</v>
      </c>
      <c r="J6647" t="s">
        <v>837</v>
      </c>
      <c r="T6647">
        <f t="shared" si="130"/>
        <v>-6.7800000000000011</v>
      </c>
      <c r="U6647">
        <v>-6.7800000000000011</v>
      </c>
    </row>
    <row r="6648" spans="1:21" x14ac:dyDescent="0.2">
      <c r="A6648" t="s">
        <v>2014</v>
      </c>
      <c r="B6648" s="10" t="s">
        <v>1693</v>
      </c>
      <c r="C6648">
        <v>20.3</v>
      </c>
      <c r="D6648">
        <v>-14.88</v>
      </c>
      <c r="E6648">
        <v>2</v>
      </c>
      <c r="F6648" t="s">
        <v>1838</v>
      </c>
      <c r="G6648">
        <v>230</v>
      </c>
      <c r="H6648">
        <v>18187.137999999999</v>
      </c>
      <c r="I6648">
        <v>97573.43</v>
      </c>
      <c r="J6648" t="s">
        <v>837</v>
      </c>
      <c r="T6648">
        <f t="shared" si="130"/>
        <v>-12.88</v>
      </c>
      <c r="U6648">
        <v>-12.88</v>
      </c>
    </row>
    <row r="6649" spans="1:21" x14ac:dyDescent="0.2">
      <c r="A6649" t="s">
        <v>2014</v>
      </c>
      <c r="B6649" s="10" t="s">
        <v>1721</v>
      </c>
      <c r="C6649">
        <v>22.2</v>
      </c>
      <c r="D6649">
        <v>-16.78</v>
      </c>
      <c r="E6649">
        <v>1.9</v>
      </c>
      <c r="F6649" t="s">
        <v>1994</v>
      </c>
      <c r="G6649">
        <v>80</v>
      </c>
      <c r="H6649">
        <v>18187.137999999999</v>
      </c>
      <c r="I6649">
        <v>97573.43</v>
      </c>
      <c r="J6649" t="s">
        <v>837</v>
      </c>
      <c r="T6649">
        <f t="shared" si="130"/>
        <v>-14.88</v>
      </c>
      <c r="U6649">
        <v>-14.88</v>
      </c>
    </row>
    <row r="6650" spans="1:21" x14ac:dyDescent="0.2">
      <c r="A6650" t="s">
        <v>2014</v>
      </c>
      <c r="B6650" s="10" t="s">
        <v>1215</v>
      </c>
      <c r="C6650">
        <v>25.8</v>
      </c>
      <c r="D6650">
        <v>-20.38</v>
      </c>
      <c r="E6650">
        <v>3.6</v>
      </c>
      <c r="F6650" t="s">
        <v>1978</v>
      </c>
      <c r="G6650">
        <v>200</v>
      </c>
      <c r="H6650">
        <v>18187.137999999999</v>
      </c>
      <c r="I6650">
        <v>97573.43</v>
      </c>
      <c r="J6650" t="s">
        <v>837</v>
      </c>
      <c r="T6650">
        <f t="shared" si="130"/>
        <v>-16.779999999999998</v>
      </c>
      <c r="U6650">
        <v>-16.779999999999998</v>
      </c>
    </row>
    <row r="6651" spans="1:21" x14ac:dyDescent="0.2">
      <c r="A6651" t="s">
        <v>2014</v>
      </c>
      <c r="B6651" s="10" t="s">
        <v>1979</v>
      </c>
      <c r="C6651">
        <v>28.4</v>
      </c>
      <c r="D6651">
        <v>-22.98</v>
      </c>
      <c r="E6651">
        <v>2.6</v>
      </c>
      <c r="F6651" t="s">
        <v>1980</v>
      </c>
      <c r="G6651">
        <v>350</v>
      </c>
      <c r="H6651">
        <v>18187.137999999999</v>
      </c>
      <c r="I6651">
        <v>97573.43</v>
      </c>
      <c r="J6651" t="s">
        <v>837</v>
      </c>
      <c r="T6651">
        <f t="shared" si="130"/>
        <v>-20.38</v>
      </c>
      <c r="U6651">
        <v>-20.38</v>
      </c>
    </row>
    <row r="6652" spans="1:21" x14ac:dyDescent="0.2">
      <c r="A6652" t="s">
        <v>2014</v>
      </c>
      <c r="B6652" s="10" t="s">
        <v>1981</v>
      </c>
      <c r="C6652">
        <v>38</v>
      </c>
      <c r="D6652">
        <v>-32.58</v>
      </c>
      <c r="E6652">
        <v>9.6</v>
      </c>
      <c r="F6652" t="s">
        <v>1982</v>
      </c>
      <c r="G6652">
        <v>550</v>
      </c>
      <c r="H6652">
        <v>18187.137999999999</v>
      </c>
      <c r="I6652">
        <v>97573.43</v>
      </c>
      <c r="J6652" t="s">
        <v>837</v>
      </c>
      <c r="T6652">
        <f t="shared" si="130"/>
        <v>-22.979999999999997</v>
      </c>
      <c r="U6652">
        <v>-22.979999999999997</v>
      </c>
    </row>
    <row r="6653" spans="1:21" x14ac:dyDescent="0.2">
      <c r="A6653" t="s">
        <v>2014</v>
      </c>
      <c r="B6653" s="10" t="s">
        <v>1985</v>
      </c>
      <c r="C6653">
        <v>39.700000000000003</v>
      </c>
      <c r="D6653">
        <v>-34.28</v>
      </c>
      <c r="E6653">
        <v>1.7</v>
      </c>
      <c r="F6653" t="s">
        <v>1986</v>
      </c>
      <c r="G6653">
        <v>1000</v>
      </c>
      <c r="H6653">
        <v>18187.137999999999</v>
      </c>
      <c r="I6653">
        <v>97573.43</v>
      </c>
      <c r="J6653" t="s">
        <v>837</v>
      </c>
      <c r="T6653">
        <f t="shared" si="130"/>
        <v>-32.58</v>
      </c>
      <c r="U6653">
        <v>-32.58</v>
      </c>
    </row>
    <row r="6654" spans="1:21" x14ac:dyDescent="0.2">
      <c r="A6654" t="s">
        <v>2014</v>
      </c>
      <c r="B6654" s="10" t="s">
        <v>1987</v>
      </c>
      <c r="C6654">
        <v>43.4</v>
      </c>
      <c r="D6654">
        <v>-37.979999999999997</v>
      </c>
      <c r="E6654">
        <v>3.7</v>
      </c>
      <c r="F6654" t="s">
        <v>1988</v>
      </c>
      <c r="G6654">
        <v>2000</v>
      </c>
      <c r="H6654">
        <v>18187.137999999999</v>
      </c>
      <c r="I6654">
        <v>97573.43</v>
      </c>
      <c r="J6654" t="s">
        <v>837</v>
      </c>
      <c r="T6654">
        <f t="shared" si="130"/>
        <v>-34.279999999999994</v>
      </c>
      <c r="U6654">
        <v>-34.279999999999994</v>
      </c>
    </row>
    <row r="6655" spans="1:21" x14ac:dyDescent="0.2">
      <c r="A6655" t="s">
        <v>2014</v>
      </c>
      <c r="B6655" s="10" t="s">
        <v>1989</v>
      </c>
      <c r="C6655">
        <v>48.59</v>
      </c>
      <c r="D6655">
        <v>-43.17</v>
      </c>
      <c r="E6655">
        <v>5.19</v>
      </c>
      <c r="F6655" t="s">
        <v>1990</v>
      </c>
      <c r="G6655">
        <v>4500</v>
      </c>
      <c r="H6655">
        <v>18187.137999999999</v>
      </c>
      <c r="I6655">
        <v>97573.43</v>
      </c>
      <c r="J6655" t="s">
        <v>837</v>
      </c>
      <c r="T6655">
        <f t="shared" si="130"/>
        <v>-37.980000000000004</v>
      </c>
      <c r="U6655">
        <v>-37.980000000000004</v>
      </c>
    </row>
    <row r="6656" spans="1:21" x14ac:dyDescent="0.2">
      <c r="A6656" t="s">
        <v>2015</v>
      </c>
      <c r="B6656" s="10" t="s">
        <v>1687</v>
      </c>
      <c r="C6656">
        <v>2</v>
      </c>
      <c r="D6656">
        <v>3.52</v>
      </c>
      <c r="E6656">
        <v>2</v>
      </c>
      <c r="F6656" t="s">
        <v>1688</v>
      </c>
      <c r="G6656">
        <v>70</v>
      </c>
      <c r="H6656">
        <v>18173.117999999999</v>
      </c>
      <c r="I6656">
        <v>97587.614000000001</v>
      </c>
      <c r="J6656" t="s">
        <v>837</v>
      </c>
      <c r="T6656">
        <f t="shared" si="130"/>
        <v>5.52</v>
      </c>
      <c r="U6656">
        <v>5.52</v>
      </c>
    </row>
    <row r="6657" spans="1:21" x14ac:dyDescent="0.2">
      <c r="A6657" t="s">
        <v>2015</v>
      </c>
      <c r="B6657" s="10" t="s">
        <v>1747</v>
      </c>
      <c r="C6657">
        <v>6</v>
      </c>
      <c r="D6657">
        <v>-0.48</v>
      </c>
      <c r="E6657">
        <v>4</v>
      </c>
      <c r="F6657" t="s">
        <v>1993</v>
      </c>
      <c r="G6657">
        <v>100</v>
      </c>
      <c r="H6657">
        <v>18173.117999999999</v>
      </c>
      <c r="I6657">
        <v>97587.614000000001</v>
      </c>
      <c r="J6657" t="s">
        <v>837</v>
      </c>
      <c r="T6657">
        <f t="shared" si="130"/>
        <v>3.52</v>
      </c>
      <c r="U6657">
        <v>3.52</v>
      </c>
    </row>
    <row r="6658" spans="1:21" x14ac:dyDescent="0.2">
      <c r="A6658" t="s">
        <v>2015</v>
      </c>
      <c r="B6658" s="10" t="s">
        <v>1714</v>
      </c>
      <c r="C6658">
        <v>12.3</v>
      </c>
      <c r="D6658">
        <v>-6.78</v>
      </c>
      <c r="E6658">
        <v>6.3</v>
      </c>
      <c r="F6658" t="s">
        <v>1760</v>
      </c>
      <c r="G6658">
        <v>100</v>
      </c>
      <c r="H6658">
        <v>18173.117999999999</v>
      </c>
      <c r="I6658">
        <v>97587.614000000001</v>
      </c>
      <c r="J6658" t="s">
        <v>837</v>
      </c>
      <c r="T6658">
        <f t="shared" si="130"/>
        <v>-0.48000000000000043</v>
      </c>
      <c r="U6658">
        <v>-0.48000000000000043</v>
      </c>
    </row>
    <row r="6659" spans="1:21" x14ac:dyDescent="0.2">
      <c r="A6659" t="s">
        <v>2015</v>
      </c>
      <c r="B6659" s="10" t="s">
        <v>1711</v>
      </c>
      <c r="C6659">
        <v>18.8</v>
      </c>
      <c r="D6659">
        <v>-13.28</v>
      </c>
      <c r="E6659">
        <v>6.5</v>
      </c>
      <c r="F6659" t="s">
        <v>1712</v>
      </c>
      <c r="G6659">
        <v>160</v>
      </c>
      <c r="H6659">
        <v>18173.117999999999</v>
      </c>
      <c r="I6659">
        <v>97587.614000000001</v>
      </c>
      <c r="J6659" t="s">
        <v>837</v>
      </c>
      <c r="T6659">
        <f t="shared" ref="T6659:T6722" si="131">D6659+E6659</f>
        <v>-6.7799999999999994</v>
      </c>
      <c r="U6659">
        <v>-6.7799999999999994</v>
      </c>
    </row>
    <row r="6660" spans="1:21" x14ac:dyDescent="0.2">
      <c r="A6660" t="s">
        <v>2015</v>
      </c>
      <c r="B6660" s="10" t="s">
        <v>1693</v>
      </c>
      <c r="C6660">
        <v>22.3</v>
      </c>
      <c r="D6660">
        <v>-16.78</v>
      </c>
      <c r="E6660">
        <v>3.5</v>
      </c>
      <c r="F6660" t="s">
        <v>1838</v>
      </c>
      <c r="G6660">
        <v>230</v>
      </c>
      <c r="H6660">
        <v>18173.117999999999</v>
      </c>
      <c r="I6660">
        <v>97587.614000000001</v>
      </c>
      <c r="J6660" t="s">
        <v>837</v>
      </c>
      <c r="T6660">
        <f t="shared" si="131"/>
        <v>-13.280000000000001</v>
      </c>
      <c r="U6660">
        <v>-13.280000000000001</v>
      </c>
    </row>
    <row r="6661" spans="1:21" x14ac:dyDescent="0.2">
      <c r="A6661" t="s">
        <v>2015</v>
      </c>
      <c r="B6661" s="10" t="s">
        <v>1215</v>
      </c>
      <c r="C6661">
        <v>28.1</v>
      </c>
      <c r="D6661">
        <v>-22.58</v>
      </c>
      <c r="E6661">
        <v>5.8</v>
      </c>
      <c r="F6661" t="s">
        <v>1978</v>
      </c>
      <c r="G6661">
        <v>200</v>
      </c>
      <c r="H6661">
        <v>18173.117999999999</v>
      </c>
      <c r="I6661">
        <v>97587.614000000001</v>
      </c>
      <c r="J6661" t="s">
        <v>837</v>
      </c>
      <c r="T6661">
        <f t="shared" si="131"/>
        <v>-16.779999999999998</v>
      </c>
      <c r="U6661">
        <v>-16.779999999999998</v>
      </c>
    </row>
    <row r="6662" spans="1:21" x14ac:dyDescent="0.2">
      <c r="A6662" t="s">
        <v>2015</v>
      </c>
      <c r="B6662" s="10" t="s">
        <v>1979</v>
      </c>
      <c r="C6662">
        <v>32</v>
      </c>
      <c r="D6662">
        <v>-26.48</v>
      </c>
      <c r="E6662">
        <v>3.9</v>
      </c>
      <c r="F6662" t="s">
        <v>1980</v>
      </c>
      <c r="G6662">
        <v>350</v>
      </c>
      <c r="H6662">
        <v>18173.117999999999</v>
      </c>
      <c r="I6662">
        <v>97587.614000000001</v>
      </c>
      <c r="J6662" t="s">
        <v>837</v>
      </c>
      <c r="T6662">
        <f t="shared" si="131"/>
        <v>-22.580000000000002</v>
      </c>
      <c r="U6662">
        <v>-22.580000000000002</v>
      </c>
    </row>
    <row r="6663" spans="1:21" x14ac:dyDescent="0.2">
      <c r="A6663" t="s">
        <v>2015</v>
      </c>
      <c r="B6663" s="10" t="s">
        <v>1981</v>
      </c>
      <c r="C6663">
        <v>39.6</v>
      </c>
      <c r="D6663">
        <v>-34.08</v>
      </c>
      <c r="E6663">
        <v>7.6</v>
      </c>
      <c r="F6663" t="s">
        <v>1982</v>
      </c>
      <c r="G6663">
        <v>550</v>
      </c>
      <c r="H6663">
        <v>18173.117999999999</v>
      </c>
      <c r="I6663">
        <v>97587.614000000001</v>
      </c>
      <c r="J6663" t="s">
        <v>837</v>
      </c>
      <c r="T6663">
        <f t="shared" si="131"/>
        <v>-26.479999999999997</v>
      </c>
      <c r="U6663">
        <v>-26.479999999999997</v>
      </c>
    </row>
    <row r="6664" spans="1:21" x14ac:dyDescent="0.2">
      <c r="A6664" t="s">
        <v>2015</v>
      </c>
      <c r="B6664" s="10" t="s">
        <v>1987</v>
      </c>
      <c r="C6664">
        <v>48.3</v>
      </c>
      <c r="D6664">
        <v>-42.78</v>
      </c>
      <c r="E6664">
        <v>8.6999999999999993</v>
      </c>
      <c r="F6664" t="s">
        <v>1988</v>
      </c>
      <c r="G6664">
        <v>2000</v>
      </c>
      <c r="H6664">
        <v>18173.117999999999</v>
      </c>
      <c r="I6664">
        <v>97587.614000000001</v>
      </c>
      <c r="J6664" t="s">
        <v>837</v>
      </c>
      <c r="T6664">
        <f t="shared" si="131"/>
        <v>-34.08</v>
      </c>
      <c r="U6664">
        <v>-34.08</v>
      </c>
    </row>
    <row r="6665" spans="1:21" x14ac:dyDescent="0.2">
      <c r="A6665" t="s">
        <v>2016</v>
      </c>
      <c r="B6665" s="10" t="s">
        <v>1687</v>
      </c>
      <c r="C6665">
        <v>12.2</v>
      </c>
      <c r="D6665">
        <v>-7.24</v>
      </c>
      <c r="E6665">
        <v>12.2</v>
      </c>
      <c r="F6665" t="s">
        <v>1688</v>
      </c>
      <c r="G6665">
        <v>70</v>
      </c>
      <c r="H6665">
        <v>18155.117999999999</v>
      </c>
      <c r="I6665">
        <v>97617.524999999994</v>
      </c>
      <c r="J6665" t="s">
        <v>837</v>
      </c>
      <c r="T6665">
        <f t="shared" si="131"/>
        <v>4.9599999999999991</v>
      </c>
      <c r="U6665">
        <v>4.9599999999999991</v>
      </c>
    </row>
    <row r="6666" spans="1:21" x14ac:dyDescent="0.2">
      <c r="A6666" t="s">
        <v>2016</v>
      </c>
      <c r="B6666" s="10" t="s">
        <v>1711</v>
      </c>
      <c r="C6666">
        <v>18.2</v>
      </c>
      <c r="D6666">
        <v>-13.24</v>
      </c>
      <c r="E6666">
        <v>6</v>
      </c>
      <c r="F6666" t="s">
        <v>1712</v>
      </c>
      <c r="G6666">
        <v>160</v>
      </c>
      <c r="H6666">
        <v>18155.117999999999</v>
      </c>
      <c r="I6666">
        <v>97617.524999999994</v>
      </c>
      <c r="J6666" t="s">
        <v>837</v>
      </c>
      <c r="T6666">
        <f t="shared" si="131"/>
        <v>-7.24</v>
      </c>
      <c r="U6666">
        <v>-7.24</v>
      </c>
    </row>
    <row r="6667" spans="1:21" x14ac:dyDescent="0.2">
      <c r="A6667" t="s">
        <v>2016</v>
      </c>
      <c r="B6667" s="10" t="s">
        <v>1693</v>
      </c>
      <c r="C6667">
        <v>19.600000000000001</v>
      </c>
      <c r="D6667">
        <v>-14.64</v>
      </c>
      <c r="E6667">
        <v>1.4</v>
      </c>
      <c r="F6667" t="s">
        <v>1838</v>
      </c>
      <c r="G6667">
        <v>230</v>
      </c>
      <c r="H6667">
        <v>18155.117999999999</v>
      </c>
      <c r="I6667">
        <v>97617.524999999994</v>
      </c>
      <c r="J6667" t="s">
        <v>837</v>
      </c>
      <c r="T6667">
        <f t="shared" si="131"/>
        <v>-13.24</v>
      </c>
      <c r="U6667">
        <v>-13.24</v>
      </c>
    </row>
    <row r="6668" spans="1:21" x14ac:dyDescent="0.2">
      <c r="A6668" t="s">
        <v>2016</v>
      </c>
      <c r="B6668" s="10" t="s">
        <v>1215</v>
      </c>
      <c r="C6668">
        <v>28.4</v>
      </c>
      <c r="D6668">
        <v>-23.44</v>
      </c>
      <c r="E6668">
        <v>8.8000000000000007</v>
      </c>
      <c r="F6668" t="s">
        <v>1978</v>
      </c>
      <c r="G6668">
        <v>200</v>
      </c>
      <c r="H6668">
        <v>18155.117999999999</v>
      </c>
      <c r="I6668">
        <v>97617.524999999994</v>
      </c>
      <c r="J6668" t="s">
        <v>837</v>
      </c>
      <c r="T6668">
        <f t="shared" si="131"/>
        <v>-14.64</v>
      </c>
      <c r="U6668">
        <v>-14.64</v>
      </c>
    </row>
    <row r="6669" spans="1:21" x14ac:dyDescent="0.2">
      <c r="A6669" t="s">
        <v>2016</v>
      </c>
      <c r="B6669" s="10" t="s">
        <v>1979</v>
      </c>
      <c r="C6669">
        <v>34.6</v>
      </c>
      <c r="D6669">
        <v>-29.64</v>
      </c>
      <c r="E6669">
        <v>6.2</v>
      </c>
      <c r="F6669" t="s">
        <v>1980</v>
      </c>
      <c r="G6669">
        <v>350</v>
      </c>
      <c r="H6669">
        <v>18155.117999999999</v>
      </c>
      <c r="I6669">
        <v>97617.524999999994</v>
      </c>
      <c r="J6669" t="s">
        <v>837</v>
      </c>
      <c r="T6669">
        <f t="shared" si="131"/>
        <v>-23.44</v>
      </c>
      <c r="U6669">
        <v>-23.44</v>
      </c>
    </row>
    <row r="6670" spans="1:21" x14ac:dyDescent="0.2">
      <c r="A6670" t="s">
        <v>2016</v>
      </c>
      <c r="B6670" s="10" t="s">
        <v>1981</v>
      </c>
      <c r="C6670">
        <v>40</v>
      </c>
      <c r="D6670">
        <v>-35.04</v>
      </c>
      <c r="E6670">
        <v>5.4</v>
      </c>
      <c r="F6670" t="s">
        <v>1982</v>
      </c>
      <c r="G6670">
        <v>550</v>
      </c>
      <c r="H6670">
        <v>18155.117999999999</v>
      </c>
      <c r="I6670">
        <v>97617.524999999994</v>
      </c>
      <c r="J6670" t="s">
        <v>837</v>
      </c>
      <c r="T6670">
        <f t="shared" si="131"/>
        <v>-29.64</v>
      </c>
      <c r="U6670">
        <v>-29.64</v>
      </c>
    </row>
    <row r="6671" spans="1:21" x14ac:dyDescent="0.2">
      <c r="A6671" t="s">
        <v>2016</v>
      </c>
      <c r="B6671" s="10" t="s">
        <v>1985</v>
      </c>
      <c r="C6671">
        <v>41.1</v>
      </c>
      <c r="D6671">
        <v>-36.14</v>
      </c>
      <c r="E6671">
        <v>1.1000000000000001</v>
      </c>
      <c r="F6671" t="s">
        <v>1986</v>
      </c>
      <c r="G6671">
        <v>1000</v>
      </c>
      <c r="H6671">
        <v>18155.117999999999</v>
      </c>
      <c r="I6671">
        <v>97617.524999999994</v>
      </c>
      <c r="J6671" t="s">
        <v>837</v>
      </c>
      <c r="T6671">
        <f t="shared" si="131"/>
        <v>-35.04</v>
      </c>
      <c r="U6671">
        <v>-35.04</v>
      </c>
    </row>
    <row r="6672" spans="1:21" x14ac:dyDescent="0.2">
      <c r="A6672" t="s">
        <v>2016</v>
      </c>
      <c r="B6672" s="10" t="s">
        <v>1987</v>
      </c>
      <c r="C6672">
        <v>45</v>
      </c>
      <c r="D6672">
        <v>-40.04</v>
      </c>
      <c r="E6672">
        <v>3.9</v>
      </c>
      <c r="F6672" t="s">
        <v>1988</v>
      </c>
      <c r="G6672">
        <v>2000</v>
      </c>
      <c r="H6672">
        <v>18155.117999999999</v>
      </c>
      <c r="I6672">
        <v>97617.524999999994</v>
      </c>
      <c r="J6672" t="s">
        <v>837</v>
      </c>
      <c r="T6672">
        <f t="shared" si="131"/>
        <v>-36.14</v>
      </c>
      <c r="U6672">
        <v>-36.14</v>
      </c>
    </row>
    <row r="6673" spans="1:21" x14ac:dyDescent="0.2">
      <c r="A6673" t="s">
        <v>2016</v>
      </c>
      <c r="B6673" s="10" t="s">
        <v>1989</v>
      </c>
      <c r="C6673">
        <v>49.6</v>
      </c>
      <c r="D6673">
        <v>-44.64</v>
      </c>
      <c r="E6673">
        <v>4.5999999999999996</v>
      </c>
      <c r="F6673" t="s">
        <v>1990</v>
      </c>
      <c r="G6673">
        <v>4500</v>
      </c>
      <c r="H6673">
        <v>18155.117999999999</v>
      </c>
      <c r="I6673">
        <v>97617.524999999994</v>
      </c>
      <c r="J6673" t="s">
        <v>837</v>
      </c>
      <c r="T6673">
        <f t="shared" si="131"/>
        <v>-40.04</v>
      </c>
      <c r="U6673">
        <v>-40.04</v>
      </c>
    </row>
    <row r="6674" spans="1:21" x14ac:dyDescent="0.2">
      <c r="A6674" t="s">
        <v>2017</v>
      </c>
      <c r="B6674" s="10" t="s">
        <v>1687</v>
      </c>
      <c r="C6674">
        <v>6.5</v>
      </c>
      <c r="D6674">
        <v>-2.02</v>
      </c>
      <c r="E6674">
        <v>6.5</v>
      </c>
      <c r="F6674" t="s">
        <v>1688</v>
      </c>
      <c r="G6674">
        <v>70</v>
      </c>
      <c r="H6674">
        <v>18142.535</v>
      </c>
      <c r="I6674">
        <v>97630.335999999996</v>
      </c>
      <c r="J6674" t="s">
        <v>837</v>
      </c>
      <c r="T6674">
        <f t="shared" si="131"/>
        <v>4.4800000000000004</v>
      </c>
      <c r="U6674">
        <v>4.4800000000000004</v>
      </c>
    </row>
    <row r="6675" spans="1:21" x14ac:dyDescent="0.2">
      <c r="A6675" t="s">
        <v>2017</v>
      </c>
      <c r="B6675" s="10" t="s">
        <v>1722</v>
      </c>
      <c r="C6675">
        <v>12.5</v>
      </c>
      <c r="D6675">
        <v>-8.02</v>
      </c>
      <c r="E6675">
        <v>6</v>
      </c>
      <c r="F6675" t="s">
        <v>1690</v>
      </c>
      <c r="G6675">
        <v>50</v>
      </c>
      <c r="H6675">
        <v>18142.535</v>
      </c>
      <c r="I6675">
        <v>97630.335999999996</v>
      </c>
      <c r="J6675" t="s">
        <v>837</v>
      </c>
      <c r="T6675">
        <f t="shared" si="131"/>
        <v>-2.0199999999999996</v>
      </c>
      <c r="U6675">
        <v>-2.0199999999999996</v>
      </c>
    </row>
    <row r="6676" spans="1:21" x14ac:dyDescent="0.2">
      <c r="A6676" t="s">
        <v>2017</v>
      </c>
      <c r="B6676" s="10" t="s">
        <v>1711</v>
      </c>
      <c r="C6676">
        <v>17.7</v>
      </c>
      <c r="D6676">
        <v>-13.22</v>
      </c>
      <c r="E6676">
        <v>5.2</v>
      </c>
      <c r="F6676" t="s">
        <v>1712</v>
      </c>
      <c r="G6676">
        <v>160</v>
      </c>
      <c r="H6676">
        <v>18142.535</v>
      </c>
      <c r="I6676">
        <v>97630.335999999996</v>
      </c>
      <c r="J6676" t="s">
        <v>837</v>
      </c>
      <c r="T6676">
        <f t="shared" si="131"/>
        <v>-8.02</v>
      </c>
      <c r="U6676">
        <v>-8.02</v>
      </c>
    </row>
    <row r="6677" spans="1:21" x14ac:dyDescent="0.2">
      <c r="A6677" t="s">
        <v>2017</v>
      </c>
      <c r="B6677" s="10" t="s">
        <v>1693</v>
      </c>
      <c r="C6677">
        <v>19.8</v>
      </c>
      <c r="D6677">
        <v>-15.32</v>
      </c>
      <c r="E6677">
        <v>2.1</v>
      </c>
      <c r="F6677" t="s">
        <v>1838</v>
      </c>
      <c r="G6677">
        <v>230</v>
      </c>
      <c r="H6677">
        <v>18142.535</v>
      </c>
      <c r="I6677">
        <v>97630.335999999996</v>
      </c>
      <c r="J6677" t="s">
        <v>837</v>
      </c>
      <c r="T6677">
        <f t="shared" si="131"/>
        <v>-13.22</v>
      </c>
      <c r="U6677">
        <v>-13.22</v>
      </c>
    </row>
    <row r="6678" spans="1:21" x14ac:dyDescent="0.2">
      <c r="A6678" t="s">
        <v>2017</v>
      </c>
      <c r="B6678" s="10" t="s">
        <v>1215</v>
      </c>
      <c r="C6678">
        <v>23.9</v>
      </c>
      <c r="D6678">
        <v>-19.420000000000002</v>
      </c>
      <c r="E6678">
        <v>4.0999999999999996</v>
      </c>
      <c r="F6678" t="s">
        <v>1978</v>
      </c>
      <c r="G6678">
        <v>200</v>
      </c>
      <c r="H6678">
        <v>18142.535</v>
      </c>
      <c r="I6678">
        <v>97630.335999999996</v>
      </c>
      <c r="J6678" t="s">
        <v>837</v>
      </c>
      <c r="T6678">
        <f t="shared" si="131"/>
        <v>-15.320000000000002</v>
      </c>
      <c r="U6678">
        <v>-15.320000000000002</v>
      </c>
    </row>
    <row r="6679" spans="1:21" x14ac:dyDescent="0.2">
      <c r="A6679" t="s">
        <v>2017</v>
      </c>
      <c r="B6679" s="10" t="s">
        <v>1979</v>
      </c>
      <c r="C6679">
        <v>32</v>
      </c>
      <c r="D6679">
        <v>-27.52</v>
      </c>
      <c r="E6679">
        <v>8.1</v>
      </c>
      <c r="F6679" t="s">
        <v>1980</v>
      </c>
      <c r="G6679">
        <v>350</v>
      </c>
      <c r="H6679">
        <v>18142.535</v>
      </c>
      <c r="I6679">
        <v>97630.335999999996</v>
      </c>
      <c r="J6679" t="s">
        <v>837</v>
      </c>
      <c r="T6679">
        <f t="shared" si="131"/>
        <v>-19.420000000000002</v>
      </c>
      <c r="U6679">
        <v>-19.420000000000002</v>
      </c>
    </row>
    <row r="6680" spans="1:21" x14ac:dyDescent="0.2">
      <c r="A6680" t="s">
        <v>2017</v>
      </c>
      <c r="B6680" s="10" t="s">
        <v>1981</v>
      </c>
      <c r="C6680">
        <v>37.799999999999997</v>
      </c>
      <c r="D6680">
        <v>-33.32</v>
      </c>
      <c r="E6680">
        <v>5.8</v>
      </c>
      <c r="F6680" t="s">
        <v>1982</v>
      </c>
      <c r="G6680">
        <v>550</v>
      </c>
      <c r="H6680">
        <v>18142.535</v>
      </c>
      <c r="I6680">
        <v>97630.335999999996</v>
      </c>
      <c r="J6680" t="s">
        <v>837</v>
      </c>
      <c r="T6680">
        <f t="shared" si="131"/>
        <v>-27.52</v>
      </c>
      <c r="U6680">
        <v>-27.52</v>
      </c>
    </row>
    <row r="6681" spans="1:21" x14ac:dyDescent="0.2">
      <c r="A6681" t="s">
        <v>2017</v>
      </c>
      <c r="B6681" s="10" t="s">
        <v>1985</v>
      </c>
      <c r="C6681">
        <v>47.8</v>
      </c>
      <c r="D6681">
        <v>-43.32</v>
      </c>
      <c r="E6681">
        <v>10</v>
      </c>
      <c r="F6681" t="s">
        <v>1986</v>
      </c>
      <c r="G6681">
        <v>1000</v>
      </c>
      <c r="H6681">
        <v>18142.535</v>
      </c>
      <c r="I6681">
        <v>97630.335999999996</v>
      </c>
      <c r="J6681" t="s">
        <v>837</v>
      </c>
      <c r="T6681">
        <f t="shared" si="131"/>
        <v>-33.32</v>
      </c>
      <c r="U6681">
        <v>-33.32</v>
      </c>
    </row>
    <row r="6682" spans="1:21" x14ac:dyDescent="0.2">
      <c r="A6682" t="s">
        <v>2017</v>
      </c>
      <c r="B6682" s="10" t="s">
        <v>1983</v>
      </c>
      <c r="C6682">
        <v>51.5</v>
      </c>
      <c r="D6682">
        <v>-47.02</v>
      </c>
      <c r="E6682">
        <v>3.7</v>
      </c>
      <c r="F6682" t="s">
        <v>1984</v>
      </c>
      <c r="G6682">
        <v>1500</v>
      </c>
      <c r="H6682">
        <v>18142.535</v>
      </c>
      <c r="I6682">
        <v>97630.335999999996</v>
      </c>
      <c r="J6682" t="s">
        <v>837</v>
      </c>
      <c r="T6682">
        <f t="shared" si="131"/>
        <v>-43.32</v>
      </c>
      <c r="U6682">
        <v>-43.32</v>
      </c>
    </row>
    <row r="6683" spans="1:21" x14ac:dyDescent="0.2">
      <c r="A6683" t="s">
        <v>2017</v>
      </c>
      <c r="B6683" s="10" t="s">
        <v>1991</v>
      </c>
      <c r="C6683">
        <v>56.95</v>
      </c>
      <c r="D6683">
        <v>-52.47</v>
      </c>
      <c r="E6683">
        <v>5.45</v>
      </c>
      <c r="F6683" t="s">
        <v>1992</v>
      </c>
      <c r="G6683">
        <v>3000</v>
      </c>
      <c r="H6683">
        <v>18142.535</v>
      </c>
      <c r="I6683">
        <v>97630.335999999996</v>
      </c>
      <c r="J6683" t="s">
        <v>837</v>
      </c>
      <c r="T6683">
        <f t="shared" si="131"/>
        <v>-47.019999999999996</v>
      </c>
      <c r="U6683">
        <v>-47.019999999999996</v>
      </c>
    </row>
    <row r="6684" spans="1:21" x14ac:dyDescent="0.2">
      <c r="A6684" t="s">
        <v>2018</v>
      </c>
      <c r="B6684" s="10" t="s">
        <v>1687</v>
      </c>
      <c r="C6684">
        <v>3</v>
      </c>
      <c r="D6684">
        <v>2.67</v>
      </c>
      <c r="E6684">
        <v>3</v>
      </c>
      <c r="F6684" t="s">
        <v>1688</v>
      </c>
      <c r="G6684">
        <v>70</v>
      </c>
      <c r="H6684">
        <v>18114.987000000001</v>
      </c>
      <c r="I6684">
        <v>97661.985000000001</v>
      </c>
      <c r="J6684" t="s">
        <v>837</v>
      </c>
      <c r="T6684">
        <f t="shared" si="131"/>
        <v>5.67</v>
      </c>
      <c r="U6684">
        <v>5.67</v>
      </c>
    </row>
    <row r="6685" spans="1:21" x14ac:dyDescent="0.2">
      <c r="A6685" t="s">
        <v>2018</v>
      </c>
      <c r="B6685" s="10" t="s">
        <v>1714</v>
      </c>
      <c r="C6685">
        <v>5.7</v>
      </c>
      <c r="D6685">
        <v>-0.03</v>
      </c>
      <c r="E6685">
        <v>2.7</v>
      </c>
      <c r="F6685" t="s">
        <v>1760</v>
      </c>
      <c r="G6685">
        <v>100</v>
      </c>
      <c r="H6685">
        <v>18114.987000000001</v>
      </c>
      <c r="I6685">
        <v>97661.985000000001</v>
      </c>
      <c r="J6685" t="s">
        <v>837</v>
      </c>
      <c r="T6685">
        <f t="shared" si="131"/>
        <v>2.6700000000000004</v>
      </c>
      <c r="U6685">
        <v>2.6700000000000004</v>
      </c>
    </row>
    <row r="6686" spans="1:21" x14ac:dyDescent="0.2">
      <c r="A6686" t="s">
        <v>2018</v>
      </c>
      <c r="B6686" s="10" t="s">
        <v>1722</v>
      </c>
      <c r="C6686">
        <v>12.5</v>
      </c>
      <c r="D6686">
        <v>-6.83</v>
      </c>
      <c r="E6686">
        <v>6.8</v>
      </c>
      <c r="F6686" t="s">
        <v>1690</v>
      </c>
      <c r="G6686">
        <v>50</v>
      </c>
      <c r="H6686">
        <v>18114.987000000001</v>
      </c>
      <c r="I6686">
        <v>97661.985000000001</v>
      </c>
      <c r="J6686" t="s">
        <v>837</v>
      </c>
      <c r="T6686">
        <f t="shared" si="131"/>
        <v>-3.0000000000000249E-2</v>
      </c>
      <c r="U6686">
        <v>-3.0000000000000249E-2</v>
      </c>
    </row>
    <row r="6687" spans="1:21" x14ac:dyDescent="0.2">
      <c r="A6687" t="s">
        <v>2018</v>
      </c>
      <c r="B6687" s="10" t="s">
        <v>1711</v>
      </c>
      <c r="C6687">
        <v>18.2</v>
      </c>
      <c r="D6687">
        <v>-12.53</v>
      </c>
      <c r="E6687">
        <v>5.7</v>
      </c>
      <c r="F6687" t="s">
        <v>1712</v>
      </c>
      <c r="G6687">
        <v>160</v>
      </c>
      <c r="H6687">
        <v>18114.987000000001</v>
      </c>
      <c r="I6687">
        <v>97661.985000000001</v>
      </c>
      <c r="J6687" t="s">
        <v>837</v>
      </c>
      <c r="T6687">
        <f t="shared" si="131"/>
        <v>-6.8299999999999992</v>
      </c>
      <c r="U6687">
        <v>-6.8299999999999992</v>
      </c>
    </row>
    <row r="6688" spans="1:21" x14ac:dyDescent="0.2">
      <c r="A6688" t="s">
        <v>2018</v>
      </c>
      <c r="B6688" s="10" t="s">
        <v>1693</v>
      </c>
      <c r="C6688">
        <v>19.5</v>
      </c>
      <c r="D6688">
        <v>-13.83</v>
      </c>
      <c r="E6688">
        <v>1.3</v>
      </c>
      <c r="F6688" t="s">
        <v>1838</v>
      </c>
      <c r="G6688">
        <v>230</v>
      </c>
      <c r="H6688">
        <v>18114.987000000001</v>
      </c>
      <c r="I6688">
        <v>97661.985000000001</v>
      </c>
      <c r="J6688" t="s">
        <v>837</v>
      </c>
      <c r="T6688">
        <f t="shared" si="131"/>
        <v>-12.53</v>
      </c>
      <c r="U6688">
        <v>-12.53</v>
      </c>
    </row>
    <row r="6689" spans="1:21" x14ac:dyDescent="0.2">
      <c r="A6689" t="s">
        <v>2018</v>
      </c>
      <c r="B6689" s="10" t="s">
        <v>1215</v>
      </c>
      <c r="C6689">
        <v>22.8</v>
      </c>
      <c r="D6689">
        <v>-17.13</v>
      </c>
      <c r="E6689">
        <v>3.3</v>
      </c>
      <c r="F6689" t="s">
        <v>1978</v>
      </c>
      <c r="G6689">
        <v>200</v>
      </c>
      <c r="H6689">
        <v>18114.987000000001</v>
      </c>
      <c r="I6689">
        <v>97661.985000000001</v>
      </c>
      <c r="J6689" t="s">
        <v>837</v>
      </c>
      <c r="T6689">
        <f t="shared" si="131"/>
        <v>-13.829999999999998</v>
      </c>
      <c r="U6689">
        <v>-13.829999999999998</v>
      </c>
    </row>
    <row r="6690" spans="1:21" x14ac:dyDescent="0.2">
      <c r="A6690" t="s">
        <v>2018</v>
      </c>
      <c r="B6690" s="10" t="s">
        <v>1981</v>
      </c>
      <c r="C6690">
        <v>35.200000000000003</v>
      </c>
      <c r="D6690">
        <v>-29.53</v>
      </c>
      <c r="E6690">
        <v>12.4</v>
      </c>
      <c r="F6690" t="s">
        <v>1982</v>
      </c>
      <c r="G6690">
        <v>550</v>
      </c>
      <c r="H6690">
        <v>18114.987000000001</v>
      </c>
      <c r="I6690">
        <v>97661.985000000001</v>
      </c>
      <c r="J6690" t="s">
        <v>837</v>
      </c>
      <c r="T6690">
        <f t="shared" si="131"/>
        <v>-17.130000000000003</v>
      </c>
      <c r="U6690">
        <v>-17.130000000000003</v>
      </c>
    </row>
    <row r="6691" spans="1:21" x14ac:dyDescent="0.2">
      <c r="A6691" t="s">
        <v>2018</v>
      </c>
      <c r="B6691" s="10" t="s">
        <v>1985</v>
      </c>
      <c r="C6691">
        <v>43.2</v>
      </c>
      <c r="D6691">
        <v>-37.53</v>
      </c>
      <c r="E6691">
        <v>8</v>
      </c>
      <c r="F6691" t="s">
        <v>1986</v>
      </c>
      <c r="G6691">
        <v>1000</v>
      </c>
      <c r="H6691">
        <v>18114.987000000001</v>
      </c>
      <c r="I6691">
        <v>97661.985000000001</v>
      </c>
      <c r="J6691" t="s">
        <v>837</v>
      </c>
      <c r="T6691">
        <f t="shared" si="131"/>
        <v>-29.53</v>
      </c>
      <c r="U6691">
        <v>-29.53</v>
      </c>
    </row>
    <row r="6692" spans="1:21" x14ac:dyDescent="0.2">
      <c r="A6692" t="s">
        <v>2018</v>
      </c>
      <c r="B6692" s="10" t="s">
        <v>1987</v>
      </c>
      <c r="C6692">
        <v>51.8</v>
      </c>
      <c r="D6692">
        <v>-46.13</v>
      </c>
      <c r="E6692">
        <v>8.6</v>
      </c>
      <c r="F6692" t="s">
        <v>1988</v>
      </c>
      <c r="G6692">
        <v>2000</v>
      </c>
      <c r="H6692">
        <v>18114.987000000001</v>
      </c>
      <c r="I6692">
        <v>97661.985000000001</v>
      </c>
      <c r="J6692" t="s">
        <v>837</v>
      </c>
      <c r="T6692">
        <f t="shared" si="131"/>
        <v>-37.53</v>
      </c>
      <c r="U6692">
        <v>-37.53</v>
      </c>
    </row>
    <row r="6693" spans="1:21" x14ac:dyDescent="0.2">
      <c r="A6693" t="s">
        <v>2019</v>
      </c>
      <c r="B6693" s="10" t="s">
        <v>1706</v>
      </c>
      <c r="C6693">
        <v>5.3</v>
      </c>
      <c r="D6693">
        <v>-0.34</v>
      </c>
      <c r="E6693">
        <v>5.3</v>
      </c>
      <c r="F6693" t="s">
        <v>1707</v>
      </c>
      <c r="G6693">
        <v>100</v>
      </c>
      <c r="H6693">
        <v>18086.322</v>
      </c>
      <c r="I6693">
        <v>97691.149000000005</v>
      </c>
      <c r="J6693" t="s">
        <v>837</v>
      </c>
      <c r="T6693">
        <f t="shared" si="131"/>
        <v>4.96</v>
      </c>
      <c r="U6693">
        <v>4.96</v>
      </c>
    </row>
    <row r="6694" spans="1:21" x14ac:dyDescent="0.2">
      <c r="A6694" t="s">
        <v>2019</v>
      </c>
      <c r="B6694" s="10" t="s">
        <v>1722</v>
      </c>
      <c r="C6694">
        <v>12</v>
      </c>
      <c r="D6694">
        <v>-7.04</v>
      </c>
      <c r="E6694">
        <v>6.7</v>
      </c>
      <c r="F6694" t="s">
        <v>1690</v>
      </c>
      <c r="G6694">
        <v>50</v>
      </c>
      <c r="H6694">
        <v>18086.322</v>
      </c>
      <c r="I6694">
        <v>97691.149000000005</v>
      </c>
      <c r="J6694" t="s">
        <v>837</v>
      </c>
      <c r="T6694">
        <f t="shared" si="131"/>
        <v>-0.33999999999999986</v>
      </c>
      <c r="U6694">
        <v>-0.33999999999999986</v>
      </c>
    </row>
    <row r="6695" spans="1:21" x14ac:dyDescent="0.2">
      <c r="A6695" t="s">
        <v>2019</v>
      </c>
      <c r="B6695" s="10" t="s">
        <v>1711</v>
      </c>
      <c r="C6695">
        <v>18.100000000000001</v>
      </c>
      <c r="D6695">
        <v>-13.14</v>
      </c>
      <c r="E6695">
        <v>6.1</v>
      </c>
      <c r="F6695" t="s">
        <v>1712</v>
      </c>
      <c r="G6695">
        <v>160</v>
      </c>
      <c r="H6695">
        <v>18086.322</v>
      </c>
      <c r="I6695">
        <v>97691.149000000005</v>
      </c>
      <c r="J6695" t="s">
        <v>837</v>
      </c>
      <c r="T6695">
        <f t="shared" si="131"/>
        <v>-7.0400000000000009</v>
      </c>
      <c r="U6695">
        <v>-7.0400000000000009</v>
      </c>
    </row>
    <row r="6696" spans="1:21" x14ac:dyDescent="0.2">
      <c r="A6696" t="s">
        <v>2019</v>
      </c>
      <c r="B6696" s="10" t="s">
        <v>1693</v>
      </c>
      <c r="C6696">
        <v>20.2</v>
      </c>
      <c r="D6696">
        <v>-15.24</v>
      </c>
      <c r="E6696">
        <v>2.1</v>
      </c>
      <c r="F6696" t="s">
        <v>1838</v>
      </c>
      <c r="G6696">
        <v>230</v>
      </c>
      <c r="H6696">
        <v>18086.322</v>
      </c>
      <c r="I6696">
        <v>97691.149000000005</v>
      </c>
      <c r="J6696" t="s">
        <v>837</v>
      </c>
      <c r="T6696">
        <f t="shared" si="131"/>
        <v>-13.14</v>
      </c>
      <c r="U6696">
        <v>-13.14</v>
      </c>
    </row>
    <row r="6697" spans="1:21" x14ac:dyDescent="0.2">
      <c r="A6697" t="s">
        <v>2019</v>
      </c>
      <c r="B6697" s="10" t="s">
        <v>1215</v>
      </c>
      <c r="C6697">
        <v>23.6</v>
      </c>
      <c r="D6697">
        <v>-18.64</v>
      </c>
      <c r="E6697">
        <v>3.4</v>
      </c>
      <c r="F6697" t="s">
        <v>1978</v>
      </c>
      <c r="G6697">
        <v>200</v>
      </c>
      <c r="H6697">
        <v>18086.322</v>
      </c>
      <c r="I6697">
        <v>97691.149000000005</v>
      </c>
      <c r="J6697" t="s">
        <v>837</v>
      </c>
      <c r="T6697">
        <f t="shared" si="131"/>
        <v>-15.24</v>
      </c>
      <c r="U6697">
        <v>-15.24</v>
      </c>
    </row>
    <row r="6698" spans="1:21" x14ac:dyDescent="0.2">
      <c r="A6698" t="s">
        <v>2019</v>
      </c>
      <c r="B6698" s="10" t="s">
        <v>1979</v>
      </c>
      <c r="C6698">
        <v>28.2</v>
      </c>
      <c r="D6698">
        <v>-23.24</v>
      </c>
      <c r="E6698">
        <v>4.5999999999999996</v>
      </c>
      <c r="F6698" t="s">
        <v>1980</v>
      </c>
      <c r="G6698">
        <v>350</v>
      </c>
      <c r="H6698">
        <v>18086.322</v>
      </c>
      <c r="I6698">
        <v>97691.149000000005</v>
      </c>
      <c r="J6698" t="s">
        <v>837</v>
      </c>
      <c r="T6698">
        <f t="shared" si="131"/>
        <v>-18.64</v>
      </c>
      <c r="U6698">
        <v>-18.64</v>
      </c>
    </row>
    <row r="6699" spans="1:21" x14ac:dyDescent="0.2">
      <c r="A6699" t="s">
        <v>2019</v>
      </c>
      <c r="B6699" s="10" t="s">
        <v>1981</v>
      </c>
      <c r="C6699">
        <v>38.200000000000003</v>
      </c>
      <c r="D6699">
        <v>-33.24</v>
      </c>
      <c r="E6699">
        <v>10</v>
      </c>
      <c r="F6699" t="s">
        <v>1982</v>
      </c>
      <c r="G6699">
        <v>550</v>
      </c>
      <c r="H6699">
        <v>18086.322</v>
      </c>
      <c r="I6699">
        <v>97691.149000000005</v>
      </c>
      <c r="J6699" t="s">
        <v>837</v>
      </c>
      <c r="T6699">
        <f t="shared" si="131"/>
        <v>-23.240000000000002</v>
      </c>
      <c r="U6699">
        <v>-23.240000000000002</v>
      </c>
    </row>
    <row r="6700" spans="1:21" x14ac:dyDescent="0.2">
      <c r="A6700" t="s">
        <v>2019</v>
      </c>
      <c r="B6700" s="10" t="s">
        <v>1985</v>
      </c>
      <c r="C6700">
        <v>39.4</v>
      </c>
      <c r="D6700">
        <v>-34.44</v>
      </c>
      <c r="E6700">
        <v>1.2</v>
      </c>
      <c r="F6700" t="s">
        <v>1986</v>
      </c>
      <c r="G6700">
        <v>1000</v>
      </c>
      <c r="H6700">
        <v>18086.322</v>
      </c>
      <c r="I6700">
        <v>97691.149000000005</v>
      </c>
      <c r="J6700" t="s">
        <v>837</v>
      </c>
      <c r="T6700">
        <f t="shared" si="131"/>
        <v>-33.239999999999995</v>
      </c>
      <c r="U6700">
        <v>-33.239999999999995</v>
      </c>
    </row>
    <row r="6701" spans="1:21" x14ac:dyDescent="0.2">
      <c r="A6701" t="s">
        <v>2019</v>
      </c>
      <c r="B6701" s="10" t="s">
        <v>1983</v>
      </c>
      <c r="C6701">
        <v>43.2</v>
      </c>
      <c r="D6701">
        <v>-38.24</v>
      </c>
      <c r="E6701">
        <v>3.8</v>
      </c>
      <c r="F6701" t="s">
        <v>1984</v>
      </c>
      <c r="G6701">
        <v>1500</v>
      </c>
      <c r="H6701">
        <v>18086.322</v>
      </c>
      <c r="I6701">
        <v>97691.149000000005</v>
      </c>
      <c r="J6701" t="s">
        <v>837</v>
      </c>
      <c r="T6701">
        <f t="shared" si="131"/>
        <v>-34.440000000000005</v>
      </c>
      <c r="U6701">
        <v>-34.440000000000005</v>
      </c>
    </row>
    <row r="6702" spans="1:21" x14ac:dyDescent="0.2">
      <c r="A6702" t="s">
        <v>2019</v>
      </c>
      <c r="B6702" s="10" t="s">
        <v>1991</v>
      </c>
      <c r="C6702">
        <v>48.3</v>
      </c>
      <c r="D6702">
        <v>-43.34</v>
      </c>
      <c r="E6702">
        <v>5.0999999999999996</v>
      </c>
      <c r="F6702" t="s">
        <v>1992</v>
      </c>
      <c r="G6702">
        <v>3000</v>
      </c>
      <c r="H6702">
        <v>18086.322</v>
      </c>
      <c r="I6702">
        <v>97691.149000000005</v>
      </c>
      <c r="J6702" t="s">
        <v>837</v>
      </c>
      <c r="T6702">
        <f t="shared" si="131"/>
        <v>-38.24</v>
      </c>
      <c r="U6702">
        <v>-38.24</v>
      </c>
    </row>
    <row r="6703" spans="1:21" x14ac:dyDescent="0.2">
      <c r="A6703" t="s">
        <v>2020</v>
      </c>
      <c r="B6703" s="10" t="s">
        <v>1687</v>
      </c>
      <c r="C6703">
        <v>4.3</v>
      </c>
      <c r="D6703">
        <v>1.48</v>
      </c>
      <c r="E6703">
        <v>4.3</v>
      </c>
      <c r="F6703" t="s">
        <v>1688</v>
      </c>
      <c r="G6703">
        <v>70</v>
      </c>
      <c r="H6703">
        <v>18151.439999999999</v>
      </c>
      <c r="I6703">
        <v>97578.457999999999</v>
      </c>
      <c r="J6703" t="s">
        <v>837</v>
      </c>
      <c r="T6703">
        <f t="shared" si="131"/>
        <v>5.7799999999999994</v>
      </c>
      <c r="U6703">
        <v>5.7799999999999994</v>
      </c>
    </row>
    <row r="6704" spans="1:21" x14ac:dyDescent="0.2">
      <c r="A6704" t="s">
        <v>2020</v>
      </c>
      <c r="B6704" s="10" t="s">
        <v>1722</v>
      </c>
      <c r="C6704">
        <v>13.7</v>
      </c>
      <c r="D6704">
        <v>-7.92</v>
      </c>
      <c r="E6704">
        <v>9.4</v>
      </c>
      <c r="F6704" t="s">
        <v>1690</v>
      </c>
      <c r="G6704">
        <v>50</v>
      </c>
      <c r="H6704">
        <v>18151.439999999999</v>
      </c>
      <c r="I6704">
        <v>97578.457999999999</v>
      </c>
      <c r="J6704" t="s">
        <v>837</v>
      </c>
      <c r="T6704">
        <f t="shared" si="131"/>
        <v>1.4800000000000004</v>
      </c>
      <c r="U6704">
        <v>1.4800000000000004</v>
      </c>
    </row>
    <row r="6705" spans="1:21" x14ac:dyDescent="0.2">
      <c r="A6705" t="s">
        <v>2020</v>
      </c>
      <c r="B6705" s="10" t="s">
        <v>1711</v>
      </c>
      <c r="C6705">
        <v>18.399999999999999</v>
      </c>
      <c r="D6705">
        <v>-12.62</v>
      </c>
      <c r="E6705">
        <v>4.7</v>
      </c>
      <c r="F6705" t="s">
        <v>1712</v>
      </c>
      <c r="G6705">
        <v>160</v>
      </c>
      <c r="H6705">
        <v>18151.439999999999</v>
      </c>
      <c r="I6705">
        <v>97578.457999999999</v>
      </c>
      <c r="J6705" t="s">
        <v>837</v>
      </c>
      <c r="T6705">
        <f t="shared" si="131"/>
        <v>-7.919999999999999</v>
      </c>
      <c r="U6705">
        <v>-7.919999999999999</v>
      </c>
    </row>
    <row r="6706" spans="1:21" x14ac:dyDescent="0.2">
      <c r="A6706" t="s">
        <v>2020</v>
      </c>
      <c r="B6706" s="10" t="s">
        <v>1693</v>
      </c>
      <c r="C6706">
        <v>20.6</v>
      </c>
      <c r="D6706">
        <v>-14.82</v>
      </c>
      <c r="E6706">
        <v>2.2000000000000002</v>
      </c>
      <c r="F6706" t="s">
        <v>1838</v>
      </c>
      <c r="G6706">
        <v>230</v>
      </c>
      <c r="H6706">
        <v>18151.439999999999</v>
      </c>
      <c r="I6706">
        <v>97578.457999999999</v>
      </c>
      <c r="J6706" t="s">
        <v>837</v>
      </c>
      <c r="T6706">
        <f t="shared" si="131"/>
        <v>-12.620000000000001</v>
      </c>
      <c r="U6706">
        <v>-12.620000000000001</v>
      </c>
    </row>
    <row r="6707" spans="1:21" x14ac:dyDescent="0.2">
      <c r="A6707" t="s">
        <v>2020</v>
      </c>
      <c r="B6707" s="10" t="s">
        <v>1215</v>
      </c>
      <c r="C6707">
        <v>26.8</v>
      </c>
      <c r="D6707">
        <v>-21.02</v>
      </c>
      <c r="E6707">
        <v>6.2</v>
      </c>
      <c r="F6707" t="s">
        <v>1978</v>
      </c>
      <c r="G6707">
        <v>200</v>
      </c>
      <c r="H6707">
        <v>18151.439999999999</v>
      </c>
      <c r="I6707">
        <v>97578.457999999999</v>
      </c>
      <c r="J6707" t="s">
        <v>837</v>
      </c>
      <c r="T6707">
        <f t="shared" si="131"/>
        <v>-14.82</v>
      </c>
      <c r="U6707">
        <v>-14.82</v>
      </c>
    </row>
    <row r="6708" spans="1:21" x14ac:dyDescent="0.2">
      <c r="A6708" t="s">
        <v>2020</v>
      </c>
      <c r="B6708" s="10" t="s">
        <v>1979</v>
      </c>
      <c r="C6708">
        <v>34.5</v>
      </c>
      <c r="D6708">
        <v>-28.72</v>
      </c>
      <c r="E6708">
        <v>7.7</v>
      </c>
      <c r="F6708" t="s">
        <v>1980</v>
      </c>
      <c r="G6708">
        <v>350</v>
      </c>
      <c r="H6708">
        <v>18151.439999999999</v>
      </c>
      <c r="I6708">
        <v>97578.457999999999</v>
      </c>
      <c r="J6708" t="s">
        <v>837</v>
      </c>
      <c r="T6708">
        <f t="shared" si="131"/>
        <v>-21.02</v>
      </c>
      <c r="U6708">
        <v>-21.02</v>
      </c>
    </row>
    <row r="6709" spans="1:21" x14ac:dyDescent="0.2">
      <c r="A6709" t="s">
        <v>2020</v>
      </c>
      <c r="B6709" s="10" t="s">
        <v>1981</v>
      </c>
      <c r="C6709">
        <v>39.6</v>
      </c>
      <c r="D6709">
        <v>-33.82</v>
      </c>
      <c r="E6709">
        <v>5.0999999999999996</v>
      </c>
      <c r="F6709" t="s">
        <v>1982</v>
      </c>
      <c r="G6709">
        <v>550</v>
      </c>
      <c r="H6709">
        <v>18151.439999999999</v>
      </c>
      <c r="I6709">
        <v>97578.457999999999</v>
      </c>
      <c r="J6709" t="s">
        <v>837</v>
      </c>
      <c r="T6709">
        <f t="shared" si="131"/>
        <v>-28.72</v>
      </c>
      <c r="U6709">
        <v>-28.72</v>
      </c>
    </row>
    <row r="6710" spans="1:21" x14ac:dyDescent="0.2">
      <c r="A6710" t="s">
        <v>2020</v>
      </c>
      <c r="B6710" s="10" t="s">
        <v>1987</v>
      </c>
      <c r="C6710">
        <v>41.62</v>
      </c>
      <c r="D6710">
        <v>-35.840000000000003</v>
      </c>
      <c r="E6710">
        <v>2.02</v>
      </c>
      <c r="F6710" t="s">
        <v>1988</v>
      </c>
      <c r="G6710">
        <v>2000</v>
      </c>
      <c r="H6710">
        <v>18151.439999999999</v>
      </c>
      <c r="I6710">
        <v>97578.457999999999</v>
      </c>
      <c r="J6710" t="s">
        <v>837</v>
      </c>
      <c r="T6710">
        <f t="shared" si="131"/>
        <v>-33.82</v>
      </c>
      <c r="U6710">
        <v>-33.82</v>
      </c>
    </row>
    <row r="6711" spans="1:21" x14ac:dyDescent="0.2">
      <c r="A6711" t="s">
        <v>2021</v>
      </c>
      <c r="B6711" s="10" t="s">
        <v>1714</v>
      </c>
      <c r="C6711">
        <v>5.8</v>
      </c>
      <c r="D6711">
        <v>-0.61</v>
      </c>
      <c r="E6711">
        <v>5.8</v>
      </c>
      <c r="F6711" t="s">
        <v>1760</v>
      </c>
      <c r="G6711">
        <v>100</v>
      </c>
      <c r="H6711">
        <v>18140.878000000001</v>
      </c>
      <c r="I6711">
        <v>97596.286999999997</v>
      </c>
      <c r="J6711" t="s">
        <v>837</v>
      </c>
      <c r="T6711">
        <f t="shared" si="131"/>
        <v>5.1899999999999995</v>
      </c>
      <c r="U6711">
        <v>5.1899999999999995</v>
      </c>
    </row>
    <row r="6712" spans="1:21" x14ac:dyDescent="0.2">
      <c r="A6712" t="s">
        <v>2021</v>
      </c>
      <c r="B6712" s="10" t="s">
        <v>1722</v>
      </c>
      <c r="C6712">
        <v>13.4</v>
      </c>
      <c r="D6712">
        <v>-8.2100000000000009</v>
      </c>
      <c r="E6712">
        <v>7.6</v>
      </c>
      <c r="F6712" t="s">
        <v>1690</v>
      </c>
      <c r="G6712">
        <v>50</v>
      </c>
      <c r="H6712">
        <v>18140.878000000001</v>
      </c>
      <c r="I6712">
        <v>97596.286999999997</v>
      </c>
      <c r="J6712" t="s">
        <v>837</v>
      </c>
      <c r="T6712">
        <f t="shared" si="131"/>
        <v>-0.61000000000000121</v>
      </c>
      <c r="U6712">
        <v>-0.61000000000000121</v>
      </c>
    </row>
    <row r="6713" spans="1:21" x14ac:dyDescent="0.2">
      <c r="A6713" t="s">
        <v>2021</v>
      </c>
      <c r="B6713" s="10" t="s">
        <v>1711</v>
      </c>
      <c r="C6713">
        <v>18.5</v>
      </c>
      <c r="D6713">
        <v>-13.31</v>
      </c>
      <c r="E6713">
        <v>5.0999999999999996</v>
      </c>
      <c r="F6713" t="s">
        <v>1712</v>
      </c>
      <c r="G6713">
        <v>160</v>
      </c>
      <c r="H6713">
        <v>18140.878000000001</v>
      </c>
      <c r="I6713">
        <v>97596.286999999997</v>
      </c>
      <c r="J6713" t="s">
        <v>837</v>
      </c>
      <c r="T6713">
        <f t="shared" si="131"/>
        <v>-8.2100000000000009</v>
      </c>
      <c r="U6713">
        <v>-8.2100000000000009</v>
      </c>
    </row>
    <row r="6714" spans="1:21" x14ac:dyDescent="0.2">
      <c r="A6714" t="s">
        <v>2021</v>
      </c>
      <c r="B6714" s="10" t="s">
        <v>1693</v>
      </c>
      <c r="C6714">
        <v>19.8</v>
      </c>
      <c r="D6714">
        <v>-14.61</v>
      </c>
      <c r="E6714">
        <v>1.3</v>
      </c>
      <c r="F6714" t="s">
        <v>1838</v>
      </c>
      <c r="G6714">
        <v>230</v>
      </c>
      <c r="H6714">
        <v>18140.878000000001</v>
      </c>
      <c r="I6714">
        <v>97596.286999999997</v>
      </c>
      <c r="J6714" t="s">
        <v>837</v>
      </c>
      <c r="T6714">
        <f t="shared" si="131"/>
        <v>-13.309999999999999</v>
      </c>
      <c r="U6714">
        <v>-13.309999999999999</v>
      </c>
    </row>
    <row r="6715" spans="1:21" x14ac:dyDescent="0.2">
      <c r="A6715" t="s">
        <v>2021</v>
      </c>
      <c r="B6715" s="10" t="s">
        <v>1215</v>
      </c>
      <c r="C6715">
        <v>29.2</v>
      </c>
      <c r="D6715">
        <v>-24.01</v>
      </c>
      <c r="E6715">
        <v>9.4</v>
      </c>
      <c r="F6715" t="s">
        <v>1978</v>
      </c>
      <c r="G6715">
        <v>200</v>
      </c>
      <c r="H6715">
        <v>18140.878000000001</v>
      </c>
      <c r="I6715">
        <v>97596.286999999997</v>
      </c>
      <c r="J6715" t="s">
        <v>837</v>
      </c>
      <c r="T6715">
        <f t="shared" si="131"/>
        <v>-14.610000000000001</v>
      </c>
      <c r="U6715">
        <v>-14.610000000000001</v>
      </c>
    </row>
    <row r="6716" spans="1:21" x14ac:dyDescent="0.2">
      <c r="A6716" t="s">
        <v>2021</v>
      </c>
      <c r="B6716" s="10" t="s">
        <v>1979</v>
      </c>
      <c r="C6716">
        <v>34.1</v>
      </c>
      <c r="D6716">
        <v>-28.91</v>
      </c>
      <c r="E6716">
        <v>4.9000000000000004</v>
      </c>
      <c r="F6716" t="s">
        <v>1980</v>
      </c>
      <c r="G6716">
        <v>350</v>
      </c>
      <c r="H6716">
        <v>18140.878000000001</v>
      </c>
      <c r="I6716">
        <v>97596.286999999997</v>
      </c>
      <c r="J6716" t="s">
        <v>837</v>
      </c>
      <c r="T6716">
        <f t="shared" si="131"/>
        <v>-24.009999999999998</v>
      </c>
      <c r="U6716">
        <v>-24.009999999999998</v>
      </c>
    </row>
    <row r="6717" spans="1:21" x14ac:dyDescent="0.2">
      <c r="A6717" t="s">
        <v>2021</v>
      </c>
      <c r="B6717" s="10" t="s">
        <v>1981</v>
      </c>
      <c r="C6717">
        <v>39</v>
      </c>
      <c r="D6717">
        <v>-33.81</v>
      </c>
      <c r="E6717">
        <v>4.9000000000000004</v>
      </c>
      <c r="F6717" t="s">
        <v>1982</v>
      </c>
      <c r="G6717">
        <v>550</v>
      </c>
      <c r="H6717">
        <v>18140.878000000001</v>
      </c>
      <c r="I6717">
        <v>97596.286999999997</v>
      </c>
      <c r="J6717" t="s">
        <v>837</v>
      </c>
      <c r="T6717">
        <f t="shared" si="131"/>
        <v>-28.910000000000004</v>
      </c>
      <c r="U6717">
        <v>-28.910000000000004</v>
      </c>
    </row>
    <row r="6718" spans="1:21" x14ac:dyDescent="0.2">
      <c r="A6718" t="s">
        <v>2021</v>
      </c>
      <c r="B6718" s="10" t="s">
        <v>1987</v>
      </c>
      <c r="C6718">
        <v>39.4</v>
      </c>
      <c r="D6718">
        <v>-34.21</v>
      </c>
      <c r="E6718">
        <v>0.4</v>
      </c>
      <c r="F6718" t="s">
        <v>1988</v>
      </c>
      <c r="G6718">
        <v>2000</v>
      </c>
      <c r="H6718">
        <v>18140.878000000001</v>
      </c>
      <c r="I6718">
        <v>97596.286999999997</v>
      </c>
      <c r="J6718" t="s">
        <v>837</v>
      </c>
      <c r="T6718">
        <f t="shared" si="131"/>
        <v>-33.81</v>
      </c>
      <c r="U6718">
        <v>-33.81</v>
      </c>
    </row>
    <row r="6719" spans="1:21" x14ac:dyDescent="0.2">
      <c r="A6719" t="s">
        <v>2022</v>
      </c>
      <c r="B6719" s="10" t="s">
        <v>1687</v>
      </c>
      <c r="C6719">
        <v>4.5</v>
      </c>
      <c r="D6719">
        <v>0.05</v>
      </c>
      <c r="E6719">
        <v>4.5</v>
      </c>
      <c r="F6719" t="s">
        <v>1688</v>
      </c>
      <c r="G6719">
        <v>70</v>
      </c>
      <c r="H6719">
        <v>18126.885999999999</v>
      </c>
      <c r="I6719">
        <v>97610.642999999996</v>
      </c>
      <c r="J6719" t="s">
        <v>837</v>
      </c>
      <c r="T6719">
        <f t="shared" si="131"/>
        <v>4.55</v>
      </c>
      <c r="U6719">
        <v>4.55</v>
      </c>
    </row>
    <row r="6720" spans="1:21" x14ac:dyDescent="0.2">
      <c r="A6720" t="s">
        <v>2022</v>
      </c>
      <c r="B6720" s="10" t="s">
        <v>1731</v>
      </c>
      <c r="C6720">
        <v>7.6</v>
      </c>
      <c r="D6720">
        <v>-3.05</v>
      </c>
      <c r="E6720">
        <v>3.1</v>
      </c>
      <c r="F6720" t="s">
        <v>1984</v>
      </c>
      <c r="G6720">
        <v>1500</v>
      </c>
      <c r="H6720">
        <v>18126.885999999999</v>
      </c>
      <c r="I6720">
        <v>97610.642999999996</v>
      </c>
      <c r="J6720" t="s">
        <v>837</v>
      </c>
      <c r="T6720">
        <f t="shared" si="131"/>
        <v>5.0000000000000266E-2</v>
      </c>
      <c r="U6720">
        <v>5.0000000000000266E-2</v>
      </c>
    </row>
    <row r="6721" spans="1:21" x14ac:dyDescent="0.2">
      <c r="A6721" t="s">
        <v>2022</v>
      </c>
      <c r="B6721" s="10" t="s">
        <v>1722</v>
      </c>
      <c r="C6721">
        <v>12.8</v>
      </c>
      <c r="D6721">
        <v>-8.25</v>
      </c>
      <c r="E6721">
        <v>5.2</v>
      </c>
      <c r="F6721" t="s">
        <v>1690</v>
      </c>
      <c r="G6721">
        <v>50</v>
      </c>
      <c r="H6721">
        <v>18126.885999999999</v>
      </c>
      <c r="I6721">
        <v>97610.642999999996</v>
      </c>
      <c r="J6721" t="s">
        <v>837</v>
      </c>
      <c r="T6721">
        <f t="shared" si="131"/>
        <v>-3.05</v>
      </c>
      <c r="U6721">
        <v>-3.05</v>
      </c>
    </row>
    <row r="6722" spans="1:21" x14ac:dyDescent="0.2">
      <c r="A6722" t="s">
        <v>2022</v>
      </c>
      <c r="B6722" s="10" t="s">
        <v>1711</v>
      </c>
      <c r="C6722">
        <v>16.3</v>
      </c>
      <c r="D6722">
        <v>-11.75</v>
      </c>
      <c r="E6722">
        <v>3.5</v>
      </c>
      <c r="F6722" t="s">
        <v>1712</v>
      </c>
      <c r="G6722">
        <v>160</v>
      </c>
      <c r="H6722">
        <v>18126.885999999999</v>
      </c>
      <c r="I6722">
        <v>97610.642999999996</v>
      </c>
      <c r="J6722" t="s">
        <v>837</v>
      </c>
      <c r="T6722">
        <f t="shared" si="131"/>
        <v>-8.25</v>
      </c>
      <c r="U6722">
        <v>-8.25</v>
      </c>
    </row>
    <row r="6723" spans="1:21" x14ac:dyDescent="0.2">
      <c r="A6723" t="s">
        <v>2022</v>
      </c>
      <c r="B6723" s="10" t="s">
        <v>1693</v>
      </c>
      <c r="C6723">
        <v>19.7</v>
      </c>
      <c r="D6723">
        <v>-15.15</v>
      </c>
      <c r="E6723">
        <v>3.4</v>
      </c>
      <c r="F6723" t="s">
        <v>1838</v>
      </c>
      <c r="G6723">
        <v>230</v>
      </c>
      <c r="H6723">
        <v>18126.885999999999</v>
      </c>
      <c r="I6723">
        <v>97610.642999999996</v>
      </c>
      <c r="J6723" t="s">
        <v>837</v>
      </c>
      <c r="T6723">
        <f t="shared" ref="T6723:T6786" si="132">D6723+E6723</f>
        <v>-11.75</v>
      </c>
      <c r="U6723">
        <v>-11.75</v>
      </c>
    </row>
    <row r="6724" spans="1:21" x14ac:dyDescent="0.2">
      <c r="A6724" t="s">
        <v>2022</v>
      </c>
      <c r="B6724" s="10" t="s">
        <v>1215</v>
      </c>
      <c r="C6724">
        <v>28</v>
      </c>
      <c r="D6724">
        <v>-23.45</v>
      </c>
      <c r="E6724">
        <v>8.3000000000000007</v>
      </c>
      <c r="F6724" t="s">
        <v>1978</v>
      </c>
      <c r="G6724">
        <v>200</v>
      </c>
      <c r="H6724">
        <v>18126.885999999999</v>
      </c>
      <c r="I6724">
        <v>97610.642999999996</v>
      </c>
      <c r="J6724" t="s">
        <v>837</v>
      </c>
      <c r="T6724">
        <f t="shared" si="132"/>
        <v>-15.149999999999999</v>
      </c>
      <c r="U6724">
        <v>-15.149999999999999</v>
      </c>
    </row>
    <row r="6725" spans="1:21" x14ac:dyDescent="0.2">
      <c r="A6725" t="s">
        <v>2022</v>
      </c>
      <c r="B6725" s="10" t="s">
        <v>1979</v>
      </c>
      <c r="C6725">
        <v>36.700000000000003</v>
      </c>
      <c r="D6725">
        <v>-32.15</v>
      </c>
      <c r="E6725">
        <v>8.6999999999999993</v>
      </c>
      <c r="F6725" t="s">
        <v>1980</v>
      </c>
      <c r="G6725">
        <v>350</v>
      </c>
      <c r="H6725">
        <v>18126.885999999999</v>
      </c>
      <c r="I6725">
        <v>97610.642999999996</v>
      </c>
      <c r="J6725" t="s">
        <v>837</v>
      </c>
      <c r="T6725">
        <f t="shared" si="132"/>
        <v>-23.45</v>
      </c>
      <c r="U6725">
        <v>-23.45</v>
      </c>
    </row>
    <row r="6726" spans="1:21" x14ac:dyDescent="0.2">
      <c r="A6726" t="s">
        <v>2022</v>
      </c>
      <c r="B6726" s="10" t="s">
        <v>1981</v>
      </c>
      <c r="C6726">
        <v>41.5</v>
      </c>
      <c r="D6726">
        <v>-36.950000000000003</v>
      </c>
      <c r="E6726">
        <v>4.8</v>
      </c>
      <c r="F6726" t="s">
        <v>1982</v>
      </c>
      <c r="G6726">
        <v>550</v>
      </c>
      <c r="H6726">
        <v>18126.885999999999</v>
      </c>
      <c r="I6726">
        <v>97610.642999999996</v>
      </c>
      <c r="J6726" t="s">
        <v>837</v>
      </c>
      <c r="T6726">
        <f t="shared" si="132"/>
        <v>-32.150000000000006</v>
      </c>
      <c r="U6726">
        <v>-32.150000000000006</v>
      </c>
    </row>
    <row r="6727" spans="1:21" x14ac:dyDescent="0.2">
      <c r="A6727" t="s">
        <v>2022</v>
      </c>
      <c r="B6727" s="10" t="s">
        <v>1987</v>
      </c>
      <c r="C6727">
        <v>45.82</v>
      </c>
      <c r="D6727">
        <v>-41.27</v>
      </c>
      <c r="E6727">
        <v>4.32</v>
      </c>
      <c r="F6727" t="s">
        <v>1988</v>
      </c>
      <c r="G6727">
        <v>2000</v>
      </c>
      <c r="H6727">
        <v>18126.885999999999</v>
      </c>
      <c r="I6727">
        <v>97610.642999999996</v>
      </c>
      <c r="J6727" t="s">
        <v>837</v>
      </c>
      <c r="T6727">
        <f t="shared" si="132"/>
        <v>-36.950000000000003</v>
      </c>
      <c r="U6727">
        <v>-36.950000000000003</v>
      </c>
    </row>
    <row r="6728" spans="1:21" x14ac:dyDescent="0.2">
      <c r="A6728" t="s">
        <v>2023</v>
      </c>
      <c r="B6728" s="10" t="s">
        <v>1687</v>
      </c>
      <c r="C6728">
        <v>3.5</v>
      </c>
      <c r="D6728">
        <v>2.16</v>
      </c>
      <c r="E6728">
        <v>3.5</v>
      </c>
      <c r="F6728" t="s">
        <v>1688</v>
      </c>
      <c r="G6728">
        <v>70</v>
      </c>
      <c r="H6728">
        <v>18112.901999999998</v>
      </c>
      <c r="I6728">
        <v>97624.781000000003</v>
      </c>
      <c r="J6728" t="s">
        <v>837</v>
      </c>
      <c r="T6728">
        <f t="shared" si="132"/>
        <v>5.66</v>
      </c>
      <c r="U6728">
        <v>5.66</v>
      </c>
    </row>
    <row r="6729" spans="1:21" x14ac:dyDescent="0.2">
      <c r="A6729" t="s">
        <v>2023</v>
      </c>
      <c r="B6729" s="10" t="s">
        <v>1714</v>
      </c>
      <c r="C6729">
        <v>5</v>
      </c>
      <c r="D6729">
        <v>0.66</v>
      </c>
      <c r="E6729">
        <v>1.5</v>
      </c>
      <c r="F6729" t="s">
        <v>1760</v>
      </c>
      <c r="G6729">
        <v>100</v>
      </c>
      <c r="H6729">
        <v>18112.901999999998</v>
      </c>
      <c r="I6729">
        <v>97624.781000000003</v>
      </c>
      <c r="J6729" t="s">
        <v>837</v>
      </c>
      <c r="T6729">
        <f t="shared" si="132"/>
        <v>2.16</v>
      </c>
      <c r="U6729">
        <v>2.16</v>
      </c>
    </row>
    <row r="6730" spans="1:21" x14ac:dyDescent="0.2">
      <c r="A6730" t="s">
        <v>2023</v>
      </c>
      <c r="B6730" s="10" t="s">
        <v>1731</v>
      </c>
      <c r="C6730">
        <v>7.3</v>
      </c>
      <c r="D6730">
        <v>-1.64</v>
      </c>
      <c r="E6730">
        <v>2.2999999999999998</v>
      </c>
      <c r="F6730" t="s">
        <v>1984</v>
      </c>
      <c r="G6730">
        <v>1500</v>
      </c>
      <c r="H6730">
        <v>18112.901999999998</v>
      </c>
      <c r="I6730">
        <v>97624.781000000003</v>
      </c>
      <c r="J6730" t="s">
        <v>837</v>
      </c>
      <c r="T6730">
        <f t="shared" si="132"/>
        <v>0.65999999999999992</v>
      </c>
      <c r="U6730">
        <v>0.65999999999999992</v>
      </c>
    </row>
    <row r="6731" spans="1:21" x14ac:dyDescent="0.2">
      <c r="A6731" t="s">
        <v>2023</v>
      </c>
      <c r="B6731" s="10" t="s">
        <v>1722</v>
      </c>
      <c r="C6731">
        <v>13</v>
      </c>
      <c r="D6731">
        <v>-7.34</v>
      </c>
      <c r="E6731">
        <v>5.7</v>
      </c>
      <c r="F6731" t="s">
        <v>1690</v>
      </c>
      <c r="G6731">
        <v>50</v>
      </c>
      <c r="H6731">
        <v>18112.901999999998</v>
      </c>
      <c r="I6731">
        <v>97624.781000000003</v>
      </c>
      <c r="J6731" t="s">
        <v>837</v>
      </c>
      <c r="T6731">
        <f t="shared" si="132"/>
        <v>-1.6399999999999997</v>
      </c>
      <c r="U6731">
        <v>-1.6399999999999997</v>
      </c>
    </row>
    <row r="6732" spans="1:21" x14ac:dyDescent="0.2">
      <c r="A6732" t="s">
        <v>2023</v>
      </c>
      <c r="B6732" s="10" t="s">
        <v>1711</v>
      </c>
      <c r="C6732">
        <v>19</v>
      </c>
      <c r="D6732">
        <v>-13.34</v>
      </c>
      <c r="E6732">
        <v>6</v>
      </c>
      <c r="F6732" t="s">
        <v>1712</v>
      </c>
      <c r="G6732">
        <v>160</v>
      </c>
      <c r="H6732">
        <v>18112.901999999998</v>
      </c>
      <c r="I6732">
        <v>97624.781000000003</v>
      </c>
      <c r="J6732" t="s">
        <v>837</v>
      </c>
      <c r="T6732">
        <f t="shared" si="132"/>
        <v>-7.34</v>
      </c>
      <c r="U6732">
        <v>-7.34</v>
      </c>
    </row>
    <row r="6733" spans="1:21" x14ac:dyDescent="0.2">
      <c r="A6733" t="s">
        <v>2023</v>
      </c>
      <c r="B6733" s="10" t="s">
        <v>1693</v>
      </c>
      <c r="C6733">
        <v>21</v>
      </c>
      <c r="D6733">
        <v>-15.34</v>
      </c>
      <c r="E6733">
        <v>2</v>
      </c>
      <c r="F6733" t="s">
        <v>1838</v>
      </c>
      <c r="G6733">
        <v>230</v>
      </c>
      <c r="H6733">
        <v>18112.901999999998</v>
      </c>
      <c r="I6733">
        <v>97624.781000000003</v>
      </c>
      <c r="J6733" t="s">
        <v>837</v>
      </c>
      <c r="T6733">
        <f t="shared" si="132"/>
        <v>-13.34</v>
      </c>
      <c r="U6733">
        <v>-13.34</v>
      </c>
    </row>
    <row r="6734" spans="1:21" x14ac:dyDescent="0.2">
      <c r="A6734" t="s">
        <v>2023</v>
      </c>
      <c r="B6734" s="10" t="s">
        <v>1215</v>
      </c>
      <c r="C6734">
        <v>29</v>
      </c>
      <c r="D6734">
        <v>-23.34</v>
      </c>
      <c r="E6734">
        <v>8</v>
      </c>
      <c r="F6734" t="s">
        <v>1978</v>
      </c>
      <c r="G6734">
        <v>200</v>
      </c>
      <c r="H6734">
        <v>18112.901999999998</v>
      </c>
      <c r="I6734">
        <v>97624.781000000003</v>
      </c>
      <c r="J6734" t="s">
        <v>837</v>
      </c>
      <c r="T6734">
        <f t="shared" si="132"/>
        <v>-15.34</v>
      </c>
      <c r="U6734">
        <v>-15.34</v>
      </c>
    </row>
    <row r="6735" spans="1:21" x14ac:dyDescent="0.2">
      <c r="A6735" t="s">
        <v>2023</v>
      </c>
      <c r="B6735" s="10" t="s">
        <v>1979</v>
      </c>
      <c r="C6735">
        <v>34.299999999999997</v>
      </c>
      <c r="D6735">
        <v>-28.64</v>
      </c>
      <c r="E6735">
        <v>5.3</v>
      </c>
      <c r="F6735" t="s">
        <v>1980</v>
      </c>
      <c r="G6735">
        <v>350</v>
      </c>
      <c r="H6735">
        <v>18112.901999999998</v>
      </c>
      <c r="I6735">
        <v>97624.781000000003</v>
      </c>
      <c r="J6735" t="s">
        <v>837</v>
      </c>
      <c r="T6735">
        <f t="shared" si="132"/>
        <v>-23.34</v>
      </c>
      <c r="U6735">
        <v>-23.34</v>
      </c>
    </row>
    <row r="6736" spans="1:21" x14ac:dyDescent="0.2">
      <c r="A6736" t="s">
        <v>2023</v>
      </c>
      <c r="B6736" s="10" t="s">
        <v>1981</v>
      </c>
      <c r="C6736">
        <v>41.8</v>
      </c>
      <c r="D6736">
        <v>-36.14</v>
      </c>
      <c r="E6736">
        <v>7.5</v>
      </c>
      <c r="F6736" t="s">
        <v>1982</v>
      </c>
      <c r="G6736">
        <v>550</v>
      </c>
      <c r="H6736">
        <v>18112.901999999998</v>
      </c>
      <c r="I6736">
        <v>97624.781000000003</v>
      </c>
      <c r="J6736" t="s">
        <v>837</v>
      </c>
      <c r="T6736">
        <f t="shared" si="132"/>
        <v>-28.64</v>
      </c>
      <c r="U6736">
        <v>-28.64</v>
      </c>
    </row>
    <row r="6737" spans="1:21" x14ac:dyDescent="0.2">
      <c r="A6737" t="s">
        <v>2024</v>
      </c>
      <c r="B6737" s="10" t="s">
        <v>1687</v>
      </c>
      <c r="C6737">
        <v>6.4</v>
      </c>
      <c r="D6737">
        <v>-0.74</v>
      </c>
      <c r="E6737">
        <v>6.4</v>
      </c>
      <c r="F6737" t="s">
        <v>1688</v>
      </c>
      <c r="G6737">
        <v>70</v>
      </c>
      <c r="H6737">
        <v>18099.276000000002</v>
      </c>
      <c r="I6737">
        <v>97646.520999999993</v>
      </c>
      <c r="J6737" t="s">
        <v>837</v>
      </c>
      <c r="T6737">
        <f t="shared" si="132"/>
        <v>5.66</v>
      </c>
      <c r="U6737">
        <v>5.66</v>
      </c>
    </row>
    <row r="6738" spans="1:21" x14ac:dyDescent="0.2">
      <c r="A6738" t="s">
        <v>2024</v>
      </c>
      <c r="B6738" s="10" t="s">
        <v>1722</v>
      </c>
      <c r="C6738">
        <v>13.5</v>
      </c>
      <c r="D6738">
        <v>-7.84</v>
      </c>
      <c r="E6738">
        <v>7.1</v>
      </c>
      <c r="F6738" t="s">
        <v>1690</v>
      </c>
      <c r="G6738">
        <v>50</v>
      </c>
      <c r="H6738">
        <v>18099.276000000002</v>
      </c>
      <c r="I6738">
        <v>97646.520999999993</v>
      </c>
      <c r="J6738" t="s">
        <v>837</v>
      </c>
      <c r="T6738">
        <f t="shared" si="132"/>
        <v>-0.74000000000000021</v>
      </c>
      <c r="U6738">
        <v>-0.74000000000000021</v>
      </c>
    </row>
    <row r="6739" spans="1:21" x14ac:dyDescent="0.2">
      <c r="A6739" t="s">
        <v>2024</v>
      </c>
      <c r="B6739" s="10" t="s">
        <v>1711</v>
      </c>
      <c r="C6739">
        <v>16.8</v>
      </c>
      <c r="D6739">
        <v>-11.14</v>
      </c>
      <c r="E6739">
        <v>3.3</v>
      </c>
      <c r="F6739" t="s">
        <v>1712</v>
      </c>
      <c r="G6739">
        <v>160</v>
      </c>
      <c r="H6739">
        <v>18099.276000000002</v>
      </c>
      <c r="I6739">
        <v>97646.520999999993</v>
      </c>
      <c r="J6739" t="s">
        <v>837</v>
      </c>
      <c r="T6739">
        <f t="shared" si="132"/>
        <v>-7.8400000000000007</v>
      </c>
      <c r="U6739">
        <v>-7.8400000000000007</v>
      </c>
    </row>
    <row r="6740" spans="1:21" x14ac:dyDescent="0.2">
      <c r="A6740" t="s">
        <v>2024</v>
      </c>
      <c r="B6740" s="10" t="s">
        <v>1693</v>
      </c>
      <c r="C6740">
        <v>20.2</v>
      </c>
      <c r="D6740">
        <v>-14.54</v>
      </c>
      <c r="E6740">
        <v>3.4</v>
      </c>
      <c r="F6740" t="s">
        <v>1838</v>
      </c>
      <c r="G6740">
        <v>230</v>
      </c>
      <c r="H6740">
        <v>18099.276000000002</v>
      </c>
      <c r="I6740">
        <v>97646.520999999993</v>
      </c>
      <c r="J6740" t="s">
        <v>837</v>
      </c>
      <c r="T6740">
        <f t="shared" si="132"/>
        <v>-11.139999999999999</v>
      </c>
      <c r="U6740">
        <v>-11.139999999999999</v>
      </c>
    </row>
    <row r="6741" spans="1:21" x14ac:dyDescent="0.2">
      <c r="A6741" t="s">
        <v>2024</v>
      </c>
      <c r="B6741" s="10" t="s">
        <v>1215</v>
      </c>
      <c r="C6741">
        <v>21.2</v>
      </c>
      <c r="D6741">
        <v>-15.54</v>
      </c>
      <c r="E6741">
        <v>1</v>
      </c>
      <c r="F6741" t="s">
        <v>1978</v>
      </c>
      <c r="G6741">
        <v>200</v>
      </c>
      <c r="H6741">
        <v>18099.276000000002</v>
      </c>
      <c r="I6741">
        <v>97646.520999999993</v>
      </c>
      <c r="J6741" t="s">
        <v>837</v>
      </c>
      <c r="T6741">
        <f t="shared" si="132"/>
        <v>-14.54</v>
      </c>
      <c r="U6741">
        <v>-14.54</v>
      </c>
    </row>
    <row r="6742" spans="1:21" x14ac:dyDescent="0.2">
      <c r="A6742" t="s">
        <v>2024</v>
      </c>
      <c r="B6742" s="10" t="s">
        <v>1979</v>
      </c>
      <c r="C6742">
        <v>25.4</v>
      </c>
      <c r="D6742">
        <v>-19.739999999999998</v>
      </c>
      <c r="E6742">
        <v>4.2</v>
      </c>
      <c r="F6742" t="s">
        <v>1980</v>
      </c>
      <c r="G6742">
        <v>350</v>
      </c>
      <c r="H6742">
        <v>18099.276000000002</v>
      </c>
      <c r="I6742">
        <v>97646.520999999993</v>
      </c>
      <c r="J6742" t="s">
        <v>837</v>
      </c>
      <c r="T6742">
        <f t="shared" si="132"/>
        <v>-15.54</v>
      </c>
      <c r="U6742">
        <v>-15.54</v>
      </c>
    </row>
    <row r="6743" spans="1:21" x14ac:dyDescent="0.2">
      <c r="A6743" t="s">
        <v>2024</v>
      </c>
      <c r="B6743" s="10" t="s">
        <v>1981</v>
      </c>
      <c r="C6743">
        <v>30.2</v>
      </c>
      <c r="D6743">
        <v>-24.54</v>
      </c>
      <c r="E6743">
        <v>4.8</v>
      </c>
      <c r="F6743" t="s">
        <v>1982</v>
      </c>
      <c r="G6743">
        <v>550</v>
      </c>
      <c r="H6743">
        <v>18099.276000000002</v>
      </c>
      <c r="I6743">
        <v>97646.520999999993</v>
      </c>
      <c r="J6743" t="s">
        <v>837</v>
      </c>
      <c r="T6743">
        <f t="shared" si="132"/>
        <v>-19.739999999999998</v>
      </c>
      <c r="U6743">
        <v>-19.739999999999998</v>
      </c>
    </row>
    <row r="6744" spans="1:21" x14ac:dyDescent="0.2">
      <c r="A6744" t="s">
        <v>2024</v>
      </c>
      <c r="B6744" s="10" t="s">
        <v>1985</v>
      </c>
      <c r="C6744">
        <v>33.700000000000003</v>
      </c>
      <c r="D6744">
        <v>-28.04</v>
      </c>
      <c r="E6744">
        <v>3.5</v>
      </c>
      <c r="F6744" t="s">
        <v>1986</v>
      </c>
      <c r="G6744">
        <v>1000</v>
      </c>
      <c r="H6744">
        <v>18099.276000000002</v>
      </c>
      <c r="I6744">
        <v>97646.520999999993</v>
      </c>
      <c r="J6744" t="s">
        <v>837</v>
      </c>
      <c r="T6744">
        <f t="shared" si="132"/>
        <v>-24.54</v>
      </c>
      <c r="U6744">
        <v>-24.54</v>
      </c>
    </row>
    <row r="6745" spans="1:21" x14ac:dyDescent="0.2">
      <c r="A6745" t="s">
        <v>2025</v>
      </c>
      <c r="B6745" s="10" t="s">
        <v>1687</v>
      </c>
      <c r="C6745">
        <v>3</v>
      </c>
      <c r="D6745">
        <v>1.62</v>
      </c>
      <c r="E6745">
        <v>3</v>
      </c>
      <c r="F6745" t="s">
        <v>1688</v>
      </c>
      <c r="G6745">
        <v>70</v>
      </c>
      <c r="H6745">
        <v>18081.922999999999</v>
      </c>
      <c r="I6745">
        <v>97664.373000000007</v>
      </c>
      <c r="J6745" t="s">
        <v>837</v>
      </c>
      <c r="T6745">
        <f t="shared" si="132"/>
        <v>4.62</v>
      </c>
      <c r="U6745">
        <v>4.62</v>
      </c>
    </row>
    <row r="6746" spans="1:21" x14ac:dyDescent="0.2">
      <c r="A6746" t="s">
        <v>2025</v>
      </c>
      <c r="B6746" s="10" t="s">
        <v>1714</v>
      </c>
      <c r="C6746">
        <v>3.8</v>
      </c>
      <c r="D6746">
        <v>0.82</v>
      </c>
      <c r="E6746">
        <v>0.8</v>
      </c>
      <c r="F6746" t="s">
        <v>1760</v>
      </c>
      <c r="G6746">
        <v>100</v>
      </c>
      <c r="H6746">
        <v>18081.922999999999</v>
      </c>
      <c r="I6746">
        <v>97664.373000000007</v>
      </c>
      <c r="J6746" t="s">
        <v>837</v>
      </c>
      <c r="T6746">
        <f t="shared" si="132"/>
        <v>1.62</v>
      </c>
      <c r="U6746">
        <v>1.62</v>
      </c>
    </row>
    <row r="6747" spans="1:21" x14ac:dyDescent="0.2">
      <c r="A6747" t="s">
        <v>2025</v>
      </c>
      <c r="B6747" s="10" t="s">
        <v>1687</v>
      </c>
      <c r="C6747">
        <v>5.6</v>
      </c>
      <c r="D6747">
        <v>-0.98</v>
      </c>
      <c r="E6747">
        <v>1.8</v>
      </c>
      <c r="F6747" t="s">
        <v>1688</v>
      </c>
      <c r="G6747">
        <v>70</v>
      </c>
      <c r="H6747">
        <v>18081.922999999999</v>
      </c>
      <c r="I6747">
        <v>97664.373000000007</v>
      </c>
      <c r="J6747" t="s">
        <v>837</v>
      </c>
      <c r="T6747">
        <f t="shared" si="132"/>
        <v>0.82000000000000006</v>
      </c>
      <c r="U6747">
        <v>0.82000000000000006</v>
      </c>
    </row>
    <row r="6748" spans="1:21" x14ac:dyDescent="0.2">
      <c r="A6748" t="s">
        <v>2025</v>
      </c>
      <c r="B6748" s="10" t="s">
        <v>1722</v>
      </c>
      <c r="C6748">
        <v>14.3</v>
      </c>
      <c r="D6748">
        <v>-9.68</v>
      </c>
      <c r="E6748">
        <v>8.6999999999999993</v>
      </c>
      <c r="F6748" t="s">
        <v>1690</v>
      </c>
      <c r="G6748">
        <v>50</v>
      </c>
      <c r="H6748">
        <v>18081.922999999999</v>
      </c>
      <c r="I6748">
        <v>97664.373000000007</v>
      </c>
      <c r="J6748" t="s">
        <v>837</v>
      </c>
      <c r="T6748">
        <f t="shared" si="132"/>
        <v>-0.98000000000000043</v>
      </c>
      <c r="U6748">
        <v>-0.98000000000000043</v>
      </c>
    </row>
    <row r="6749" spans="1:21" x14ac:dyDescent="0.2">
      <c r="A6749" t="s">
        <v>2025</v>
      </c>
      <c r="B6749" s="10" t="s">
        <v>1711</v>
      </c>
      <c r="C6749">
        <v>15.5</v>
      </c>
      <c r="D6749">
        <v>-10.88</v>
      </c>
      <c r="E6749">
        <v>1.2</v>
      </c>
      <c r="F6749" t="s">
        <v>1712</v>
      </c>
      <c r="G6749">
        <v>160</v>
      </c>
      <c r="H6749">
        <v>18081.922999999999</v>
      </c>
      <c r="I6749">
        <v>97664.373000000007</v>
      </c>
      <c r="J6749" t="s">
        <v>837</v>
      </c>
      <c r="T6749">
        <f t="shared" si="132"/>
        <v>-9.6800000000000015</v>
      </c>
      <c r="U6749">
        <v>-9.6800000000000015</v>
      </c>
    </row>
    <row r="6750" spans="1:21" x14ac:dyDescent="0.2">
      <c r="A6750" t="s">
        <v>2025</v>
      </c>
      <c r="B6750" s="10" t="s">
        <v>1693</v>
      </c>
      <c r="C6750">
        <v>18.2</v>
      </c>
      <c r="D6750">
        <v>-13.58</v>
      </c>
      <c r="E6750">
        <v>2.7</v>
      </c>
      <c r="F6750" t="s">
        <v>1838</v>
      </c>
      <c r="G6750">
        <v>230</v>
      </c>
      <c r="H6750">
        <v>18081.922999999999</v>
      </c>
      <c r="I6750">
        <v>97664.373000000007</v>
      </c>
      <c r="J6750" t="s">
        <v>837</v>
      </c>
      <c r="T6750">
        <f t="shared" si="132"/>
        <v>-10.879999999999999</v>
      </c>
      <c r="U6750">
        <v>-10.879999999999999</v>
      </c>
    </row>
    <row r="6751" spans="1:21" x14ac:dyDescent="0.2">
      <c r="A6751" t="s">
        <v>2025</v>
      </c>
      <c r="B6751" s="10" t="s">
        <v>1215</v>
      </c>
      <c r="C6751">
        <v>21.5</v>
      </c>
      <c r="D6751">
        <v>-16.88</v>
      </c>
      <c r="E6751">
        <v>3.3</v>
      </c>
      <c r="F6751" t="s">
        <v>1978</v>
      </c>
      <c r="G6751">
        <v>200</v>
      </c>
      <c r="H6751">
        <v>18081.922999999999</v>
      </c>
      <c r="I6751">
        <v>97664.373000000007</v>
      </c>
      <c r="J6751" t="s">
        <v>837</v>
      </c>
      <c r="T6751">
        <f t="shared" si="132"/>
        <v>-13.579999999999998</v>
      </c>
      <c r="U6751">
        <v>-13.579999999999998</v>
      </c>
    </row>
    <row r="6752" spans="1:21" x14ac:dyDescent="0.2">
      <c r="A6752" t="s">
        <v>2025</v>
      </c>
      <c r="B6752" s="10" t="s">
        <v>1979</v>
      </c>
      <c r="C6752">
        <v>26.8</v>
      </c>
      <c r="D6752">
        <v>-22.18</v>
      </c>
      <c r="E6752">
        <v>5.3</v>
      </c>
      <c r="F6752" t="s">
        <v>1980</v>
      </c>
      <c r="G6752">
        <v>350</v>
      </c>
      <c r="H6752">
        <v>18081.922999999999</v>
      </c>
      <c r="I6752">
        <v>97664.373000000007</v>
      </c>
      <c r="J6752" t="s">
        <v>837</v>
      </c>
      <c r="T6752">
        <f t="shared" si="132"/>
        <v>-16.88</v>
      </c>
      <c r="U6752">
        <v>-16.88</v>
      </c>
    </row>
    <row r="6753" spans="1:21" x14ac:dyDescent="0.2">
      <c r="A6753" t="s">
        <v>2025</v>
      </c>
      <c r="B6753" s="10" t="s">
        <v>1981</v>
      </c>
      <c r="C6753">
        <v>34.299999999999997</v>
      </c>
      <c r="D6753">
        <v>-29.68</v>
      </c>
      <c r="E6753">
        <v>7.5</v>
      </c>
      <c r="F6753" t="s">
        <v>1982</v>
      </c>
      <c r="G6753">
        <v>550</v>
      </c>
      <c r="H6753">
        <v>18081.922999999999</v>
      </c>
      <c r="I6753">
        <v>97664.373000000007</v>
      </c>
      <c r="J6753" t="s">
        <v>837</v>
      </c>
      <c r="T6753">
        <f t="shared" si="132"/>
        <v>-22.18</v>
      </c>
      <c r="U6753">
        <v>-22.18</v>
      </c>
    </row>
    <row r="6754" spans="1:21" x14ac:dyDescent="0.2">
      <c r="A6754" t="s">
        <v>2025</v>
      </c>
      <c r="B6754" s="10" t="s">
        <v>1985</v>
      </c>
      <c r="C6754">
        <v>35.700000000000003</v>
      </c>
      <c r="D6754">
        <v>-31.08</v>
      </c>
      <c r="E6754">
        <v>1.4</v>
      </c>
      <c r="F6754" t="s">
        <v>1986</v>
      </c>
      <c r="G6754">
        <v>1000</v>
      </c>
      <c r="H6754">
        <v>18081.922999999999</v>
      </c>
      <c r="I6754">
        <v>97664.373000000007</v>
      </c>
      <c r="J6754" t="s">
        <v>837</v>
      </c>
      <c r="T6754">
        <f t="shared" si="132"/>
        <v>-29.68</v>
      </c>
      <c r="U6754">
        <v>-29.68</v>
      </c>
    </row>
    <row r="6755" spans="1:21" x14ac:dyDescent="0.2">
      <c r="A6755" t="s">
        <v>2025</v>
      </c>
      <c r="B6755" s="10" t="s">
        <v>1987</v>
      </c>
      <c r="C6755">
        <v>38.5</v>
      </c>
      <c r="D6755">
        <v>-33.880000000000003</v>
      </c>
      <c r="E6755">
        <v>2.8</v>
      </c>
      <c r="F6755" t="s">
        <v>1988</v>
      </c>
      <c r="G6755">
        <v>2000</v>
      </c>
      <c r="H6755">
        <v>18081.922999999999</v>
      </c>
      <c r="I6755">
        <v>97664.373000000007</v>
      </c>
      <c r="J6755" t="s">
        <v>837</v>
      </c>
      <c r="T6755">
        <f t="shared" si="132"/>
        <v>-31.080000000000002</v>
      </c>
      <c r="U6755">
        <v>-31.080000000000002</v>
      </c>
    </row>
    <row r="6756" spans="1:21" x14ac:dyDescent="0.2">
      <c r="A6756" t="s">
        <v>2026</v>
      </c>
      <c r="B6756" s="10" t="s">
        <v>1706</v>
      </c>
      <c r="C6756">
        <v>4.7</v>
      </c>
      <c r="D6756">
        <v>0.12</v>
      </c>
      <c r="E6756">
        <v>4.7</v>
      </c>
      <c r="F6756" t="s">
        <v>1707</v>
      </c>
      <c r="G6756">
        <v>100</v>
      </c>
      <c r="H6756">
        <v>18064.332999999999</v>
      </c>
      <c r="I6756">
        <v>97682.168000000005</v>
      </c>
      <c r="J6756" t="s">
        <v>837</v>
      </c>
      <c r="T6756">
        <f t="shared" si="132"/>
        <v>4.82</v>
      </c>
      <c r="U6756">
        <v>4.82</v>
      </c>
    </row>
    <row r="6757" spans="1:21" x14ac:dyDescent="0.2">
      <c r="A6757" t="s">
        <v>2026</v>
      </c>
      <c r="B6757" s="10" t="s">
        <v>1747</v>
      </c>
      <c r="C6757">
        <v>6.3</v>
      </c>
      <c r="D6757">
        <v>-1.48</v>
      </c>
      <c r="E6757">
        <v>1.6</v>
      </c>
      <c r="F6757" t="s">
        <v>1993</v>
      </c>
      <c r="G6757">
        <v>100</v>
      </c>
      <c r="H6757">
        <v>18064.332999999999</v>
      </c>
      <c r="I6757">
        <v>97682.168000000005</v>
      </c>
      <c r="J6757" t="s">
        <v>837</v>
      </c>
      <c r="T6757">
        <f t="shared" si="132"/>
        <v>0.12000000000000011</v>
      </c>
      <c r="U6757">
        <v>0.12000000000000011</v>
      </c>
    </row>
    <row r="6758" spans="1:21" x14ac:dyDescent="0.2">
      <c r="A6758" t="s">
        <v>2026</v>
      </c>
      <c r="B6758" s="10" t="s">
        <v>1722</v>
      </c>
      <c r="C6758">
        <v>13.2</v>
      </c>
      <c r="D6758">
        <v>-8.3800000000000008</v>
      </c>
      <c r="E6758">
        <v>6.9</v>
      </c>
      <c r="F6758" t="s">
        <v>1690</v>
      </c>
      <c r="G6758">
        <v>50</v>
      </c>
      <c r="H6758">
        <v>18064.332999999999</v>
      </c>
      <c r="I6758">
        <v>97682.168000000005</v>
      </c>
      <c r="J6758" t="s">
        <v>837</v>
      </c>
      <c r="T6758">
        <f t="shared" si="132"/>
        <v>-1.4800000000000004</v>
      </c>
      <c r="U6758">
        <v>-1.4800000000000004</v>
      </c>
    </row>
    <row r="6759" spans="1:21" x14ac:dyDescent="0.2">
      <c r="A6759" t="s">
        <v>2026</v>
      </c>
      <c r="B6759" s="10" t="s">
        <v>2525</v>
      </c>
      <c r="C6759">
        <v>14.5</v>
      </c>
      <c r="D6759">
        <v>-9.68</v>
      </c>
      <c r="E6759">
        <v>1.3</v>
      </c>
      <c r="F6759" t="s">
        <v>1984</v>
      </c>
      <c r="G6759">
        <v>1500</v>
      </c>
      <c r="H6759">
        <v>18064.332999999999</v>
      </c>
      <c r="I6759">
        <v>97682.168000000005</v>
      </c>
      <c r="J6759" t="s">
        <v>837</v>
      </c>
      <c r="T6759">
        <f t="shared" si="132"/>
        <v>-8.379999999999999</v>
      </c>
      <c r="U6759">
        <v>-8.379999999999999</v>
      </c>
    </row>
    <row r="6760" spans="1:21" x14ac:dyDescent="0.2">
      <c r="A6760" t="s">
        <v>2026</v>
      </c>
      <c r="B6760" s="10" t="s">
        <v>1711</v>
      </c>
      <c r="C6760">
        <v>18.7</v>
      </c>
      <c r="D6760">
        <v>-13.88</v>
      </c>
      <c r="E6760">
        <v>4.2</v>
      </c>
      <c r="F6760" t="s">
        <v>1712</v>
      </c>
      <c r="G6760">
        <v>160</v>
      </c>
      <c r="H6760">
        <v>18064.332999999999</v>
      </c>
      <c r="I6760">
        <v>97682.168000000005</v>
      </c>
      <c r="J6760" t="s">
        <v>837</v>
      </c>
      <c r="T6760">
        <f t="shared" si="132"/>
        <v>-9.68</v>
      </c>
      <c r="U6760">
        <v>-9.68</v>
      </c>
    </row>
    <row r="6761" spans="1:21" x14ac:dyDescent="0.2">
      <c r="A6761" t="s">
        <v>2026</v>
      </c>
      <c r="B6761" s="10" t="s">
        <v>1693</v>
      </c>
      <c r="C6761">
        <v>19.600000000000001</v>
      </c>
      <c r="D6761">
        <v>-14.78</v>
      </c>
      <c r="E6761">
        <v>0.9</v>
      </c>
      <c r="F6761" t="s">
        <v>1838</v>
      </c>
      <c r="G6761">
        <v>230</v>
      </c>
      <c r="H6761">
        <v>18064.332999999999</v>
      </c>
      <c r="I6761">
        <v>97682.168000000005</v>
      </c>
      <c r="J6761" t="s">
        <v>837</v>
      </c>
      <c r="T6761">
        <f t="shared" si="132"/>
        <v>-13.879999999999999</v>
      </c>
      <c r="U6761">
        <v>-13.879999999999999</v>
      </c>
    </row>
    <row r="6762" spans="1:21" x14ac:dyDescent="0.2">
      <c r="A6762" t="s">
        <v>2026</v>
      </c>
      <c r="B6762" s="10" t="s">
        <v>1215</v>
      </c>
      <c r="C6762">
        <v>22.8</v>
      </c>
      <c r="D6762">
        <v>-17.98</v>
      </c>
      <c r="E6762">
        <v>3.2</v>
      </c>
      <c r="F6762" t="s">
        <v>1978</v>
      </c>
      <c r="G6762">
        <v>200</v>
      </c>
      <c r="H6762">
        <v>18064.332999999999</v>
      </c>
      <c r="I6762">
        <v>97682.168000000005</v>
      </c>
      <c r="J6762" t="s">
        <v>837</v>
      </c>
      <c r="T6762">
        <f t="shared" si="132"/>
        <v>-14.780000000000001</v>
      </c>
      <c r="U6762">
        <v>-14.780000000000001</v>
      </c>
    </row>
    <row r="6763" spans="1:21" x14ac:dyDescent="0.2">
      <c r="A6763" t="s">
        <v>2026</v>
      </c>
      <c r="B6763" s="10" t="s">
        <v>1979</v>
      </c>
      <c r="C6763">
        <v>28.9</v>
      </c>
      <c r="D6763">
        <v>-24.08</v>
      </c>
      <c r="E6763">
        <v>6.1</v>
      </c>
      <c r="F6763" t="s">
        <v>1980</v>
      </c>
      <c r="G6763">
        <v>350</v>
      </c>
      <c r="H6763">
        <v>18064.332999999999</v>
      </c>
      <c r="I6763">
        <v>97682.168000000005</v>
      </c>
      <c r="J6763" t="s">
        <v>837</v>
      </c>
      <c r="T6763">
        <f t="shared" si="132"/>
        <v>-17.979999999999997</v>
      </c>
      <c r="U6763">
        <v>-17.979999999999997</v>
      </c>
    </row>
    <row r="6764" spans="1:21" x14ac:dyDescent="0.2">
      <c r="A6764" t="s">
        <v>2026</v>
      </c>
      <c r="B6764" s="10" t="s">
        <v>1981</v>
      </c>
      <c r="C6764">
        <v>36.5</v>
      </c>
      <c r="D6764">
        <v>-31.68</v>
      </c>
      <c r="E6764">
        <v>7.6</v>
      </c>
      <c r="F6764" t="s">
        <v>1982</v>
      </c>
      <c r="G6764">
        <v>550</v>
      </c>
      <c r="H6764">
        <v>18064.332999999999</v>
      </c>
      <c r="I6764">
        <v>97682.168000000005</v>
      </c>
      <c r="J6764" t="s">
        <v>837</v>
      </c>
      <c r="T6764">
        <f t="shared" si="132"/>
        <v>-24.08</v>
      </c>
      <c r="U6764">
        <v>-24.08</v>
      </c>
    </row>
    <row r="6765" spans="1:21" x14ac:dyDescent="0.2">
      <c r="A6765" t="s">
        <v>2026</v>
      </c>
      <c r="B6765" s="10" t="s">
        <v>1987</v>
      </c>
      <c r="C6765">
        <v>38.5</v>
      </c>
      <c r="D6765">
        <v>-33.68</v>
      </c>
      <c r="E6765">
        <v>2</v>
      </c>
      <c r="F6765" t="s">
        <v>1988</v>
      </c>
      <c r="G6765">
        <v>2000</v>
      </c>
      <c r="H6765">
        <v>18064.332999999999</v>
      </c>
      <c r="I6765">
        <v>97682.168000000005</v>
      </c>
      <c r="J6765" t="s">
        <v>837</v>
      </c>
      <c r="T6765">
        <f t="shared" si="132"/>
        <v>-31.68</v>
      </c>
      <c r="U6765">
        <v>-31.68</v>
      </c>
    </row>
    <row r="6766" spans="1:21" x14ac:dyDescent="0.2">
      <c r="A6766" t="s">
        <v>2027</v>
      </c>
      <c r="B6766" s="10" t="s">
        <v>1687</v>
      </c>
      <c r="C6766">
        <v>10.199999999999999</v>
      </c>
      <c r="D6766">
        <v>-3.68</v>
      </c>
      <c r="E6766">
        <v>10.199999999999999</v>
      </c>
      <c r="F6766" t="s">
        <v>1688</v>
      </c>
      <c r="G6766">
        <v>70</v>
      </c>
      <c r="H6766">
        <v>18161.834999999999</v>
      </c>
      <c r="I6766">
        <v>97553.59</v>
      </c>
      <c r="J6766" t="s">
        <v>837</v>
      </c>
      <c r="T6766">
        <f t="shared" si="132"/>
        <v>6.52</v>
      </c>
      <c r="U6766">
        <v>6.52</v>
      </c>
    </row>
    <row r="6767" spans="1:21" x14ac:dyDescent="0.2">
      <c r="A6767" t="s">
        <v>2027</v>
      </c>
      <c r="B6767" s="10" t="s">
        <v>1722</v>
      </c>
      <c r="C6767">
        <v>11.8</v>
      </c>
      <c r="D6767">
        <v>-5.28</v>
      </c>
      <c r="E6767">
        <v>1.6</v>
      </c>
      <c r="F6767" t="s">
        <v>1690</v>
      </c>
      <c r="G6767">
        <v>50</v>
      </c>
      <c r="H6767">
        <v>18161.834999999999</v>
      </c>
      <c r="I6767">
        <v>97553.59</v>
      </c>
      <c r="J6767" t="s">
        <v>837</v>
      </c>
      <c r="T6767">
        <f t="shared" si="132"/>
        <v>-3.68</v>
      </c>
      <c r="U6767">
        <v>-3.68</v>
      </c>
    </row>
    <row r="6768" spans="1:21" x14ac:dyDescent="0.2">
      <c r="A6768" t="s">
        <v>2027</v>
      </c>
      <c r="B6768" s="10" t="s">
        <v>1711</v>
      </c>
      <c r="C6768">
        <v>18</v>
      </c>
      <c r="D6768">
        <v>-11.48</v>
      </c>
      <c r="E6768">
        <v>6.2</v>
      </c>
      <c r="F6768" t="s">
        <v>1712</v>
      </c>
      <c r="G6768">
        <v>160</v>
      </c>
      <c r="H6768">
        <v>18161.834999999999</v>
      </c>
      <c r="I6768">
        <v>97553.59</v>
      </c>
      <c r="J6768" t="s">
        <v>837</v>
      </c>
      <c r="T6768">
        <f t="shared" si="132"/>
        <v>-5.28</v>
      </c>
      <c r="U6768">
        <v>-5.28</v>
      </c>
    </row>
    <row r="6769" spans="1:21" x14ac:dyDescent="0.2">
      <c r="A6769" t="s">
        <v>2027</v>
      </c>
      <c r="B6769" s="10" t="s">
        <v>1693</v>
      </c>
      <c r="C6769">
        <v>21.8</v>
      </c>
      <c r="D6769">
        <v>-15.28</v>
      </c>
      <c r="E6769">
        <v>3.8</v>
      </c>
      <c r="F6769" t="s">
        <v>1838</v>
      </c>
      <c r="G6769">
        <v>230</v>
      </c>
      <c r="H6769">
        <v>18161.834999999999</v>
      </c>
      <c r="I6769">
        <v>97553.59</v>
      </c>
      <c r="J6769" t="s">
        <v>837</v>
      </c>
      <c r="T6769">
        <f t="shared" si="132"/>
        <v>-11.48</v>
      </c>
      <c r="U6769">
        <v>-11.48</v>
      </c>
    </row>
    <row r="6770" spans="1:21" x14ac:dyDescent="0.2">
      <c r="A6770" t="s">
        <v>2027</v>
      </c>
      <c r="B6770" s="10" t="s">
        <v>1215</v>
      </c>
      <c r="C6770">
        <v>24.7</v>
      </c>
      <c r="D6770">
        <v>-18.18</v>
      </c>
      <c r="E6770">
        <v>2.9</v>
      </c>
      <c r="F6770" t="s">
        <v>1978</v>
      </c>
      <c r="G6770">
        <v>200</v>
      </c>
      <c r="H6770">
        <v>18161.834999999999</v>
      </c>
      <c r="I6770">
        <v>97553.59</v>
      </c>
      <c r="J6770" t="s">
        <v>837</v>
      </c>
      <c r="T6770">
        <f t="shared" si="132"/>
        <v>-15.28</v>
      </c>
      <c r="U6770">
        <v>-15.28</v>
      </c>
    </row>
    <row r="6771" spans="1:21" x14ac:dyDescent="0.2">
      <c r="A6771" t="s">
        <v>2027</v>
      </c>
      <c r="B6771" s="10" t="s">
        <v>1979</v>
      </c>
      <c r="C6771">
        <v>31.5</v>
      </c>
      <c r="D6771">
        <v>-24.98</v>
      </c>
      <c r="E6771">
        <v>6.8</v>
      </c>
      <c r="F6771" t="s">
        <v>1980</v>
      </c>
      <c r="G6771">
        <v>350</v>
      </c>
      <c r="H6771">
        <v>18161.834999999999</v>
      </c>
      <c r="I6771">
        <v>97553.59</v>
      </c>
      <c r="J6771" t="s">
        <v>837</v>
      </c>
      <c r="T6771">
        <f t="shared" si="132"/>
        <v>-18.18</v>
      </c>
      <c r="U6771">
        <v>-18.18</v>
      </c>
    </row>
    <row r="6772" spans="1:21" x14ac:dyDescent="0.2">
      <c r="A6772" t="s">
        <v>2027</v>
      </c>
      <c r="B6772" s="10" t="s">
        <v>1981</v>
      </c>
      <c r="C6772">
        <v>37.75</v>
      </c>
      <c r="D6772">
        <v>-31.23</v>
      </c>
      <c r="E6772">
        <v>6.25</v>
      </c>
      <c r="F6772" t="s">
        <v>1982</v>
      </c>
      <c r="G6772">
        <v>550</v>
      </c>
      <c r="H6772">
        <v>18161.834999999999</v>
      </c>
      <c r="I6772">
        <v>97553.59</v>
      </c>
      <c r="J6772" t="s">
        <v>837</v>
      </c>
      <c r="T6772">
        <f t="shared" si="132"/>
        <v>-24.98</v>
      </c>
      <c r="U6772">
        <v>-24.98</v>
      </c>
    </row>
    <row r="6773" spans="1:21" x14ac:dyDescent="0.2">
      <c r="A6773" t="s">
        <v>2028</v>
      </c>
      <c r="B6773" s="10" t="s">
        <v>1687</v>
      </c>
      <c r="C6773">
        <v>8.5</v>
      </c>
      <c r="D6773">
        <v>-2.83</v>
      </c>
      <c r="E6773">
        <v>8.5</v>
      </c>
      <c r="F6773" t="s">
        <v>1688</v>
      </c>
      <c r="G6773">
        <v>70</v>
      </c>
      <c r="H6773">
        <v>18137.132000000001</v>
      </c>
      <c r="I6773">
        <v>97564.444000000003</v>
      </c>
      <c r="J6773" t="s">
        <v>837</v>
      </c>
      <c r="T6773">
        <f t="shared" si="132"/>
        <v>5.67</v>
      </c>
      <c r="U6773">
        <v>5.67</v>
      </c>
    </row>
    <row r="6774" spans="1:21" x14ac:dyDescent="0.2">
      <c r="A6774" t="s">
        <v>2028</v>
      </c>
      <c r="B6774" s="10" t="s">
        <v>1722</v>
      </c>
      <c r="C6774">
        <v>12.9</v>
      </c>
      <c r="D6774">
        <v>-7.23</v>
      </c>
      <c r="E6774">
        <v>4.4000000000000004</v>
      </c>
      <c r="F6774" t="s">
        <v>1690</v>
      </c>
      <c r="G6774">
        <v>50</v>
      </c>
      <c r="H6774">
        <v>18137.132000000001</v>
      </c>
      <c r="I6774">
        <v>97564.444000000003</v>
      </c>
      <c r="J6774" t="s">
        <v>837</v>
      </c>
      <c r="T6774">
        <f t="shared" si="132"/>
        <v>-2.83</v>
      </c>
      <c r="U6774">
        <v>-2.83</v>
      </c>
    </row>
    <row r="6775" spans="1:21" x14ac:dyDescent="0.2">
      <c r="A6775" t="s">
        <v>2028</v>
      </c>
      <c r="B6775" s="10" t="s">
        <v>1711</v>
      </c>
      <c r="C6775">
        <v>17.5</v>
      </c>
      <c r="D6775">
        <v>-11.83</v>
      </c>
      <c r="E6775">
        <v>4.5999999999999996</v>
      </c>
      <c r="F6775" t="s">
        <v>1712</v>
      </c>
      <c r="G6775">
        <v>160</v>
      </c>
      <c r="H6775">
        <v>18137.132000000001</v>
      </c>
      <c r="I6775">
        <v>97564.444000000003</v>
      </c>
      <c r="J6775" t="s">
        <v>837</v>
      </c>
      <c r="T6775">
        <f t="shared" si="132"/>
        <v>-7.23</v>
      </c>
      <c r="U6775">
        <v>-7.23</v>
      </c>
    </row>
    <row r="6776" spans="1:21" x14ac:dyDescent="0.2">
      <c r="A6776" t="s">
        <v>2028</v>
      </c>
      <c r="B6776" s="10" t="s">
        <v>1693</v>
      </c>
      <c r="C6776">
        <v>21.4</v>
      </c>
      <c r="D6776">
        <v>-15.73</v>
      </c>
      <c r="E6776">
        <v>3.9</v>
      </c>
      <c r="F6776" t="s">
        <v>1838</v>
      </c>
      <c r="G6776">
        <v>230</v>
      </c>
      <c r="H6776">
        <v>18137.132000000001</v>
      </c>
      <c r="I6776">
        <v>97564.444000000003</v>
      </c>
      <c r="J6776" t="s">
        <v>837</v>
      </c>
      <c r="T6776">
        <f t="shared" si="132"/>
        <v>-11.83</v>
      </c>
      <c r="U6776">
        <v>-11.83</v>
      </c>
    </row>
    <row r="6777" spans="1:21" x14ac:dyDescent="0.2">
      <c r="A6777" t="s">
        <v>2028</v>
      </c>
      <c r="B6777" s="10" t="s">
        <v>1215</v>
      </c>
      <c r="C6777">
        <v>26.8</v>
      </c>
      <c r="D6777">
        <v>-21.13</v>
      </c>
      <c r="E6777">
        <v>5.4</v>
      </c>
      <c r="F6777" t="s">
        <v>1978</v>
      </c>
      <c r="G6777">
        <v>200</v>
      </c>
      <c r="H6777">
        <v>18137.132000000001</v>
      </c>
      <c r="I6777">
        <v>97564.444000000003</v>
      </c>
      <c r="J6777" t="s">
        <v>837</v>
      </c>
      <c r="T6777">
        <f t="shared" si="132"/>
        <v>-15.729999999999999</v>
      </c>
      <c r="U6777">
        <v>-15.729999999999999</v>
      </c>
    </row>
    <row r="6778" spans="1:21" x14ac:dyDescent="0.2">
      <c r="A6778" t="s">
        <v>2028</v>
      </c>
      <c r="B6778" s="10" t="s">
        <v>1979</v>
      </c>
      <c r="C6778">
        <v>30.7</v>
      </c>
      <c r="D6778">
        <v>-25.03</v>
      </c>
      <c r="E6778">
        <v>3.9</v>
      </c>
      <c r="F6778" t="s">
        <v>1980</v>
      </c>
      <c r="G6778">
        <v>350</v>
      </c>
      <c r="H6778">
        <v>18137.132000000001</v>
      </c>
      <c r="I6778">
        <v>97564.444000000003</v>
      </c>
      <c r="J6778" t="s">
        <v>837</v>
      </c>
      <c r="T6778">
        <f t="shared" si="132"/>
        <v>-21.130000000000003</v>
      </c>
      <c r="U6778">
        <v>-21.130000000000003</v>
      </c>
    </row>
    <row r="6779" spans="1:21" x14ac:dyDescent="0.2">
      <c r="A6779" t="s">
        <v>2028</v>
      </c>
      <c r="B6779" s="10" t="s">
        <v>1981</v>
      </c>
      <c r="C6779">
        <v>40.299999999999997</v>
      </c>
      <c r="D6779">
        <v>-34.630000000000003</v>
      </c>
      <c r="E6779">
        <v>9.6</v>
      </c>
      <c r="F6779" t="s">
        <v>1982</v>
      </c>
      <c r="G6779">
        <v>550</v>
      </c>
      <c r="H6779">
        <v>18137.132000000001</v>
      </c>
      <c r="I6779">
        <v>97564.444000000003</v>
      </c>
      <c r="J6779" t="s">
        <v>837</v>
      </c>
      <c r="T6779">
        <f t="shared" si="132"/>
        <v>-25.03</v>
      </c>
      <c r="U6779">
        <v>-25.03</v>
      </c>
    </row>
    <row r="6780" spans="1:21" x14ac:dyDescent="0.2">
      <c r="A6780" t="s">
        <v>2028</v>
      </c>
      <c r="B6780" s="10" t="s">
        <v>1987</v>
      </c>
      <c r="C6780">
        <v>41.9</v>
      </c>
      <c r="D6780">
        <v>-36.229999999999997</v>
      </c>
      <c r="E6780">
        <v>1.6</v>
      </c>
      <c r="F6780" t="s">
        <v>1988</v>
      </c>
      <c r="G6780">
        <v>2000</v>
      </c>
      <c r="H6780">
        <v>18137.132000000001</v>
      </c>
      <c r="I6780">
        <v>97564.444000000003</v>
      </c>
      <c r="J6780" t="s">
        <v>837</v>
      </c>
      <c r="T6780">
        <f t="shared" si="132"/>
        <v>-34.629999999999995</v>
      </c>
      <c r="U6780">
        <v>-34.629999999999995</v>
      </c>
    </row>
    <row r="6781" spans="1:21" x14ac:dyDescent="0.2">
      <c r="A6781" t="s">
        <v>2029</v>
      </c>
      <c r="B6781" s="10" t="s">
        <v>1687</v>
      </c>
      <c r="C6781">
        <v>6.4</v>
      </c>
      <c r="D6781">
        <v>-1.65</v>
      </c>
      <c r="E6781">
        <v>6.4</v>
      </c>
      <c r="F6781" t="s">
        <v>1688</v>
      </c>
      <c r="G6781">
        <v>70</v>
      </c>
      <c r="H6781">
        <v>18110.544000000002</v>
      </c>
      <c r="I6781">
        <v>97591.606</v>
      </c>
      <c r="J6781" t="s">
        <v>837</v>
      </c>
      <c r="T6781">
        <f t="shared" si="132"/>
        <v>4.75</v>
      </c>
      <c r="U6781">
        <v>4.75</v>
      </c>
    </row>
    <row r="6782" spans="1:21" x14ac:dyDescent="0.2">
      <c r="A6782" t="s">
        <v>2029</v>
      </c>
      <c r="B6782" s="10" t="s">
        <v>1722</v>
      </c>
      <c r="C6782">
        <v>13.2</v>
      </c>
      <c r="D6782">
        <v>-8.4499999999999993</v>
      </c>
      <c r="E6782">
        <v>6.8</v>
      </c>
      <c r="F6782" t="s">
        <v>1690</v>
      </c>
      <c r="G6782">
        <v>50</v>
      </c>
      <c r="H6782">
        <v>18110.544000000002</v>
      </c>
      <c r="I6782">
        <v>97591.606</v>
      </c>
      <c r="J6782" t="s">
        <v>837</v>
      </c>
      <c r="T6782">
        <f t="shared" si="132"/>
        <v>-1.6499999999999995</v>
      </c>
      <c r="U6782">
        <v>-1.6499999999999995</v>
      </c>
    </row>
    <row r="6783" spans="1:21" x14ac:dyDescent="0.2">
      <c r="A6783" t="s">
        <v>2029</v>
      </c>
      <c r="B6783" s="10" t="s">
        <v>1711</v>
      </c>
      <c r="C6783">
        <v>17.3</v>
      </c>
      <c r="D6783">
        <v>-12.55</v>
      </c>
      <c r="E6783">
        <v>4.0999999999999996</v>
      </c>
      <c r="F6783" t="s">
        <v>1712</v>
      </c>
      <c r="G6783">
        <v>160</v>
      </c>
      <c r="H6783">
        <v>18110.544000000002</v>
      </c>
      <c r="I6783">
        <v>97591.606</v>
      </c>
      <c r="J6783" t="s">
        <v>837</v>
      </c>
      <c r="T6783">
        <f t="shared" si="132"/>
        <v>-8.4500000000000011</v>
      </c>
      <c r="U6783">
        <v>-8.4500000000000011</v>
      </c>
    </row>
    <row r="6784" spans="1:21" x14ac:dyDescent="0.2">
      <c r="A6784" t="s">
        <v>2029</v>
      </c>
      <c r="B6784" s="10" t="s">
        <v>1693</v>
      </c>
      <c r="C6784">
        <v>22.4</v>
      </c>
      <c r="D6784">
        <v>-17.649999999999999</v>
      </c>
      <c r="E6784">
        <v>5.0999999999999996</v>
      </c>
      <c r="F6784" t="s">
        <v>1838</v>
      </c>
      <c r="G6784">
        <v>230</v>
      </c>
      <c r="H6784">
        <v>18110.544000000002</v>
      </c>
      <c r="I6784">
        <v>97591.606</v>
      </c>
      <c r="J6784" t="s">
        <v>837</v>
      </c>
      <c r="T6784">
        <f t="shared" si="132"/>
        <v>-12.549999999999999</v>
      </c>
      <c r="U6784">
        <v>-12.549999999999999</v>
      </c>
    </row>
    <row r="6785" spans="1:21" x14ac:dyDescent="0.2">
      <c r="A6785" t="s">
        <v>2029</v>
      </c>
      <c r="B6785" s="10" t="s">
        <v>1215</v>
      </c>
      <c r="C6785">
        <v>24.4</v>
      </c>
      <c r="D6785">
        <v>-19.649999999999999</v>
      </c>
      <c r="E6785">
        <v>2</v>
      </c>
      <c r="F6785" t="s">
        <v>1978</v>
      </c>
      <c r="G6785">
        <v>200</v>
      </c>
      <c r="H6785">
        <v>18110.544000000002</v>
      </c>
      <c r="I6785">
        <v>97591.606</v>
      </c>
      <c r="J6785" t="s">
        <v>837</v>
      </c>
      <c r="T6785">
        <f t="shared" si="132"/>
        <v>-17.649999999999999</v>
      </c>
      <c r="U6785">
        <v>-17.649999999999999</v>
      </c>
    </row>
    <row r="6786" spans="1:21" x14ac:dyDescent="0.2">
      <c r="A6786" t="s">
        <v>2029</v>
      </c>
      <c r="B6786" s="10" t="s">
        <v>1979</v>
      </c>
      <c r="C6786">
        <v>36.1</v>
      </c>
      <c r="D6786">
        <v>-31.35</v>
      </c>
      <c r="E6786">
        <v>11.7</v>
      </c>
      <c r="F6786" t="s">
        <v>1980</v>
      </c>
      <c r="G6786">
        <v>350</v>
      </c>
      <c r="H6786">
        <v>18110.544000000002</v>
      </c>
      <c r="I6786">
        <v>97591.606</v>
      </c>
      <c r="J6786" t="s">
        <v>837</v>
      </c>
      <c r="T6786">
        <f t="shared" si="132"/>
        <v>-19.650000000000002</v>
      </c>
      <c r="U6786">
        <v>-19.650000000000002</v>
      </c>
    </row>
    <row r="6787" spans="1:21" x14ac:dyDescent="0.2">
      <c r="A6787" t="s">
        <v>2029</v>
      </c>
      <c r="B6787" s="10" t="s">
        <v>1981</v>
      </c>
      <c r="C6787">
        <v>42.5</v>
      </c>
      <c r="D6787">
        <v>-37.75</v>
      </c>
      <c r="E6787">
        <v>6.4</v>
      </c>
      <c r="F6787" t="s">
        <v>1982</v>
      </c>
      <c r="G6787">
        <v>550</v>
      </c>
      <c r="H6787">
        <v>18110.544000000002</v>
      </c>
      <c r="I6787">
        <v>97591.606</v>
      </c>
      <c r="J6787" t="s">
        <v>837</v>
      </c>
      <c r="T6787">
        <f t="shared" ref="T6787:T6850" si="133">D6787+E6787</f>
        <v>-31.35</v>
      </c>
      <c r="U6787">
        <v>-31.35</v>
      </c>
    </row>
    <row r="6788" spans="1:21" x14ac:dyDescent="0.2">
      <c r="A6788" t="s">
        <v>2029</v>
      </c>
      <c r="B6788" s="10" t="s">
        <v>1985</v>
      </c>
      <c r="C6788">
        <v>43.8</v>
      </c>
      <c r="D6788">
        <v>-39.049999999999997</v>
      </c>
      <c r="E6788">
        <v>1.3</v>
      </c>
      <c r="F6788" t="s">
        <v>1986</v>
      </c>
      <c r="G6788">
        <v>1000</v>
      </c>
      <c r="H6788">
        <v>18110.544000000002</v>
      </c>
      <c r="I6788">
        <v>97591.606</v>
      </c>
      <c r="J6788" t="s">
        <v>837</v>
      </c>
      <c r="T6788">
        <f t="shared" si="133"/>
        <v>-37.75</v>
      </c>
      <c r="U6788">
        <v>-37.75</v>
      </c>
    </row>
    <row r="6789" spans="1:21" x14ac:dyDescent="0.2">
      <c r="A6789" t="s">
        <v>2030</v>
      </c>
      <c r="B6789" s="10" t="s">
        <v>1687</v>
      </c>
      <c r="C6789">
        <v>5</v>
      </c>
      <c r="D6789">
        <v>0.71</v>
      </c>
      <c r="E6789">
        <v>5</v>
      </c>
      <c r="F6789" t="s">
        <v>1688</v>
      </c>
      <c r="G6789">
        <v>70</v>
      </c>
      <c r="H6789">
        <v>18094.11</v>
      </c>
      <c r="I6789">
        <v>97616.52</v>
      </c>
      <c r="J6789" t="s">
        <v>837</v>
      </c>
      <c r="T6789">
        <f t="shared" si="133"/>
        <v>5.71</v>
      </c>
      <c r="U6789">
        <v>5.71</v>
      </c>
    </row>
    <row r="6790" spans="1:21" x14ac:dyDescent="0.2">
      <c r="A6790" t="s">
        <v>2030</v>
      </c>
      <c r="B6790" s="10" t="s">
        <v>1706</v>
      </c>
      <c r="C6790">
        <v>5.5</v>
      </c>
      <c r="D6790">
        <v>0.21</v>
      </c>
      <c r="E6790">
        <v>0.5</v>
      </c>
      <c r="F6790" t="s">
        <v>1707</v>
      </c>
      <c r="G6790">
        <v>100</v>
      </c>
      <c r="H6790">
        <v>18094.11</v>
      </c>
      <c r="I6790">
        <v>97616.52</v>
      </c>
      <c r="J6790" t="s">
        <v>837</v>
      </c>
      <c r="T6790">
        <f t="shared" si="133"/>
        <v>0.71</v>
      </c>
      <c r="U6790">
        <v>0.71</v>
      </c>
    </row>
    <row r="6791" spans="1:21" x14ac:dyDescent="0.2">
      <c r="A6791" t="s">
        <v>2030</v>
      </c>
      <c r="B6791" s="10" t="s">
        <v>1687</v>
      </c>
      <c r="C6791">
        <v>7.4</v>
      </c>
      <c r="D6791">
        <v>-1.69</v>
      </c>
      <c r="E6791">
        <v>1.9</v>
      </c>
      <c r="F6791" t="s">
        <v>1688</v>
      </c>
      <c r="G6791">
        <v>70</v>
      </c>
      <c r="H6791">
        <v>18094.11</v>
      </c>
      <c r="I6791">
        <v>97616.52</v>
      </c>
      <c r="J6791" t="s">
        <v>837</v>
      </c>
      <c r="T6791">
        <f t="shared" si="133"/>
        <v>0.20999999999999996</v>
      </c>
      <c r="U6791">
        <v>0.20999999999999996</v>
      </c>
    </row>
    <row r="6792" spans="1:21" x14ac:dyDescent="0.2">
      <c r="A6792" t="s">
        <v>2030</v>
      </c>
      <c r="B6792" s="10" t="s">
        <v>1722</v>
      </c>
      <c r="C6792">
        <v>13.7</v>
      </c>
      <c r="D6792">
        <v>-7.99</v>
      </c>
      <c r="E6792">
        <v>6.3</v>
      </c>
      <c r="F6792" t="s">
        <v>1690</v>
      </c>
      <c r="G6792">
        <v>50</v>
      </c>
      <c r="H6792">
        <v>18094.11</v>
      </c>
      <c r="I6792">
        <v>97616.52</v>
      </c>
      <c r="J6792" t="s">
        <v>837</v>
      </c>
      <c r="T6792">
        <f t="shared" si="133"/>
        <v>-1.6900000000000004</v>
      </c>
      <c r="U6792">
        <v>-1.6900000000000004</v>
      </c>
    </row>
    <row r="6793" spans="1:21" x14ac:dyDescent="0.2">
      <c r="A6793" t="s">
        <v>2030</v>
      </c>
      <c r="B6793" s="10" t="s">
        <v>1711</v>
      </c>
      <c r="C6793">
        <v>18.100000000000001</v>
      </c>
      <c r="D6793">
        <v>-12.39</v>
      </c>
      <c r="E6793">
        <v>4.4000000000000004</v>
      </c>
      <c r="F6793" t="s">
        <v>1712</v>
      </c>
      <c r="G6793">
        <v>160</v>
      </c>
      <c r="H6793">
        <v>18094.11</v>
      </c>
      <c r="I6793">
        <v>97616.52</v>
      </c>
      <c r="J6793" t="s">
        <v>837</v>
      </c>
      <c r="T6793">
        <f t="shared" si="133"/>
        <v>-7.99</v>
      </c>
      <c r="U6793">
        <v>-7.99</v>
      </c>
    </row>
    <row r="6794" spans="1:21" x14ac:dyDescent="0.2">
      <c r="A6794" t="s">
        <v>2030</v>
      </c>
      <c r="B6794" s="10" t="s">
        <v>1693</v>
      </c>
      <c r="C6794">
        <v>21.2</v>
      </c>
      <c r="D6794">
        <v>-15.49</v>
      </c>
      <c r="E6794">
        <v>3.1</v>
      </c>
      <c r="F6794" t="s">
        <v>1838</v>
      </c>
      <c r="G6794">
        <v>230</v>
      </c>
      <c r="H6794">
        <v>18094.11</v>
      </c>
      <c r="I6794">
        <v>97616.52</v>
      </c>
      <c r="J6794" t="s">
        <v>837</v>
      </c>
      <c r="T6794">
        <f t="shared" si="133"/>
        <v>-12.39</v>
      </c>
      <c r="U6794">
        <v>-12.39</v>
      </c>
    </row>
    <row r="6795" spans="1:21" x14ac:dyDescent="0.2">
      <c r="A6795" t="s">
        <v>2030</v>
      </c>
      <c r="B6795" s="10" t="s">
        <v>1215</v>
      </c>
      <c r="C6795">
        <v>23.3</v>
      </c>
      <c r="D6795">
        <v>-17.59</v>
      </c>
      <c r="E6795">
        <v>2.1</v>
      </c>
      <c r="F6795" t="s">
        <v>1978</v>
      </c>
      <c r="G6795">
        <v>200</v>
      </c>
      <c r="H6795">
        <v>18094.11</v>
      </c>
      <c r="I6795">
        <v>97616.52</v>
      </c>
      <c r="J6795" t="s">
        <v>837</v>
      </c>
      <c r="T6795">
        <f t="shared" si="133"/>
        <v>-15.49</v>
      </c>
      <c r="U6795">
        <v>-15.49</v>
      </c>
    </row>
    <row r="6796" spans="1:21" x14ac:dyDescent="0.2">
      <c r="A6796" t="s">
        <v>2030</v>
      </c>
      <c r="B6796" s="10" t="s">
        <v>1979</v>
      </c>
      <c r="C6796">
        <v>30.5</v>
      </c>
      <c r="D6796">
        <v>-24.79</v>
      </c>
      <c r="E6796">
        <v>7.2</v>
      </c>
      <c r="F6796" t="s">
        <v>1980</v>
      </c>
      <c r="G6796">
        <v>350</v>
      </c>
      <c r="H6796">
        <v>18094.11</v>
      </c>
      <c r="I6796">
        <v>97616.52</v>
      </c>
      <c r="J6796" t="s">
        <v>837</v>
      </c>
      <c r="T6796">
        <f t="shared" si="133"/>
        <v>-17.59</v>
      </c>
      <c r="U6796">
        <v>-17.59</v>
      </c>
    </row>
    <row r="6797" spans="1:21" x14ac:dyDescent="0.2">
      <c r="A6797" t="s">
        <v>2030</v>
      </c>
      <c r="B6797" s="10" t="s">
        <v>1981</v>
      </c>
      <c r="C6797">
        <v>37.5</v>
      </c>
      <c r="D6797">
        <v>-31.79</v>
      </c>
      <c r="E6797">
        <v>7</v>
      </c>
      <c r="F6797" t="s">
        <v>1982</v>
      </c>
      <c r="G6797">
        <v>550</v>
      </c>
      <c r="H6797">
        <v>18094.11</v>
      </c>
      <c r="I6797">
        <v>97616.52</v>
      </c>
      <c r="J6797" t="s">
        <v>837</v>
      </c>
      <c r="T6797">
        <f t="shared" si="133"/>
        <v>-24.79</v>
      </c>
      <c r="U6797">
        <v>-24.79</v>
      </c>
    </row>
    <row r="6798" spans="1:21" x14ac:dyDescent="0.2">
      <c r="A6798" t="s">
        <v>2030</v>
      </c>
      <c r="B6798" s="10" t="s">
        <v>1985</v>
      </c>
      <c r="C6798">
        <v>39.299999999999997</v>
      </c>
      <c r="D6798">
        <v>-33.590000000000003</v>
      </c>
      <c r="E6798">
        <v>1.8</v>
      </c>
      <c r="F6798" t="s">
        <v>1986</v>
      </c>
      <c r="G6798">
        <v>1000</v>
      </c>
      <c r="H6798">
        <v>18094.11</v>
      </c>
      <c r="I6798">
        <v>97616.52</v>
      </c>
      <c r="J6798" t="s">
        <v>837</v>
      </c>
      <c r="T6798">
        <f t="shared" si="133"/>
        <v>-31.790000000000003</v>
      </c>
      <c r="U6798">
        <v>-31.790000000000003</v>
      </c>
    </row>
    <row r="6799" spans="1:21" x14ac:dyDescent="0.2">
      <c r="A6799" t="s">
        <v>2030</v>
      </c>
      <c r="B6799" s="10" t="s">
        <v>1987</v>
      </c>
      <c r="C6799">
        <v>47.85</v>
      </c>
      <c r="D6799">
        <v>-42.14</v>
      </c>
      <c r="E6799">
        <v>8.5500000000000007</v>
      </c>
      <c r="F6799" t="s">
        <v>1988</v>
      </c>
      <c r="G6799">
        <v>2000</v>
      </c>
      <c r="H6799">
        <v>18094.11</v>
      </c>
      <c r="I6799">
        <v>97616.52</v>
      </c>
      <c r="J6799" t="s">
        <v>837</v>
      </c>
      <c r="T6799">
        <f t="shared" si="133"/>
        <v>-33.590000000000003</v>
      </c>
      <c r="U6799">
        <v>-33.590000000000003</v>
      </c>
    </row>
    <row r="6800" spans="1:21" x14ac:dyDescent="0.2">
      <c r="A6800" t="s">
        <v>2031</v>
      </c>
      <c r="B6800" s="10" t="s">
        <v>1687</v>
      </c>
      <c r="C6800">
        <v>3</v>
      </c>
      <c r="D6800">
        <v>1.61</v>
      </c>
      <c r="E6800">
        <v>3</v>
      </c>
      <c r="F6800" t="s">
        <v>1688</v>
      </c>
      <c r="G6800">
        <v>70</v>
      </c>
      <c r="H6800">
        <v>18070.978999999999</v>
      </c>
      <c r="I6800">
        <v>97643.942999999999</v>
      </c>
      <c r="J6800" t="s">
        <v>837</v>
      </c>
      <c r="T6800">
        <f t="shared" si="133"/>
        <v>4.6100000000000003</v>
      </c>
      <c r="U6800">
        <v>4.6100000000000003</v>
      </c>
    </row>
    <row r="6801" spans="1:21" x14ac:dyDescent="0.2">
      <c r="A6801" t="s">
        <v>2031</v>
      </c>
      <c r="B6801" s="10" t="s">
        <v>1714</v>
      </c>
      <c r="C6801">
        <v>5.8</v>
      </c>
      <c r="D6801">
        <v>-1.19</v>
      </c>
      <c r="E6801">
        <v>2.8</v>
      </c>
      <c r="F6801" t="s">
        <v>1760</v>
      </c>
      <c r="G6801">
        <v>100</v>
      </c>
      <c r="H6801">
        <v>18070.978999999999</v>
      </c>
      <c r="I6801">
        <v>97643.942999999999</v>
      </c>
      <c r="J6801" t="s">
        <v>837</v>
      </c>
      <c r="T6801">
        <f t="shared" si="133"/>
        <v>1.6099999999999999</v>
      </c>
      <c r="U6801">
        <v>1.6099999999999999</v>
      </c>
    </row>
    <row r="6802" spans="1:21" x14ac:dyDescent="0.2">
      <c r="A6802" t="s">
        <v>2031</v>
      </c>
      <c r="B6802" s="10" t="s">
        <v>1722</v>
      </c>
      <c r="C6802">
        <v>13.4</v>
      </c>
      <c r="D6802">
        <v>-8.7899999999999991</v>
      </c>
      <c r="E6802">
        <v>7.6</v>
      </c>
      <c r="F6802" t="s">
        <v>1690</v>
      </c>
      <c r="G6802">
        <v>50</v>
      </c>
      <c r="H6802">
        <v>18070.978999999999</v>
      </c>
      <c r="I6802">
        <v>97643.942999999999</v>
      </c>
      <c r="J6802" t="s">
        <v>837</v>
      </c>
      <c r="T6802">
        <f t="shared" si="133"/>
        <v>-1.1899999999999995</v>
      </c>
      <c r="U6802">
        <v>-1.1899999999999995</v>
      </c>
    </row>
    <row r="6803" spans="1:21" x14ac:dyDescent="0.2">
      <c r="A6803" t="s">
        <v>2031</v>
      </c>
      <c r="B6803" s="10" t="s">
        <v>1711</v>
      </c>
      <c r="C6803">
        <v>17.8</v>
      </c>
      <c r="D6803">
        <v>-13.19</v>
      </c>
      <c r="E6803">
        <v>4.4000000000000004</v>
      </c>
      <c r="F6803" t="s">
        <v>1712</v>
      </c>
      <c r="G6803">
        <v>160</v>
      </c>
      <c r="H6803">
        <v>18070.978999999999</v>
      </c>
      <c r="I6803">
        <v>97643.942999999999</v>
      </c>
      <c r="J6803" t="s">
        <v>837</v>
      </c>
      <c r="T6803">
        <f t="shared" si="133"/>
        <v>-8.7899999999999991</v>
      </c>
      <c r="U6803">
        <v>-8.7899999999999991</v>
      </c>
    </row>
    <row r="6804" spans="1:21" x14ac:dyDescent="0.2">
      <c r="A6804" t="s">
        <v>2031</v>
      </c>
      <c r="B6804" s="10" t="s">
        <v>1693</v>
      </c>
      <c r="C6804">
        <v>20.3</v>
      </c>
      <c r="D6804">
        <v>-15.69</v>
      </c>
      <c r="E6804">
        <v>2.5</v>
      </c>
      <c r="F6804" t="s">
        <v>1838</v>
      </c>
      <c r="G6804">
        <v>230</v>
      </c>
      <c r="H6804">
        <v>18070.978999999999</v>
      </c>
      <c r="I6804">
        <v>97643.942999999999</v>
      </c>
      <c r="J6804" t="s">
        <v>837</v>
      </c>
      <c r="T6804">
        <f t="shared" si="133"/>
        <v>-13.19</v>
      </c>
      <c r="U6804">
        <v>-13.19</v>
      </c>
    </row>
    <row r="6805" spans="1:21" x14ac:dyDescent="0.2">
      <c r="A6805" t="s">
        <v>2031</v>
      </c>
      <c r="B6805" s="10" t="s">
        <v>1215</v>
      </c>
      <c r="C6805">
        <v>22.4</v>
      </c>
      <c r="D6805">
        <v>-17.79</v>
      </c>
      <c r="E6805">
        <v>2.1</v>
      </c>
      <c r="F6805" t="s">
        <v>1978</v>
      </c>
      <c r="G6805">
        <v>200</v>
      </c>
      <c r="H6805">
        <v>18070.978999999999</v>
      </c>
      <c r="I6805">
        <v>97643.942999999999</v>
      </c>
      <c r="J6805" t="s">
        <v>837</v>
      </c>
      <c r="T6805">
        <f t="shared" si="133"/>
        <v>-15.69</v>
      </c>
      <c r="U6805">
        <v>-15.69</v>
      </c>
    </row>
    <row r="6806" spans="1:21" x14ac:dyDescent="0.2">
      <c r="A6806" t="s">
        <v>2031</v>
      </c>
      <c r="B6806" s="10" t="s">
        <v>1979</v>
      </c>
      <c r="C6806">
        <v>26.9</v>
      </c>
      <c r="D6806">
        <v>-22.29</v>
      </c>
      <c r="E6806">
        <v>4.5</v>
      </c>
      <c r="F6806" t="s">
        <v>1980</v>
      </c>
      <c r="G6806">
        <v>350</v>
      </c>
      <c r="H6806">
        <v>18070.978999999999</v>
      </c>
      <c r="I6806">
        <v>97643.942999999999</v>
      </c>
      <c r="J6806" t="s">
        <v>837</v>
      </c>
      <c r="T6806">
        <f t="shared" si="133"/>
        <v>-17.79</v>
      </c>
      <c r="U6806">
        <v>-17.79</v>
      </c>
    </row>
    <row r="6807" spans="1:21" x14ac:dyDescent="0.2">
      <c r="A6807" t="s">
        <v>2031</v>
      </c>
      <c r="B6807" s="10" t="s">
        <v>1981</v>
      </c>
      <c r="C6807">
        <v>29.8</v>
      </c>
      <c r="D6807">
        <v>-25.19</v>
      </c>
      <c r="E6807">
        <v>2.9</v>
      </c>
      <c r="F6807" t="s">
        <v>1982</v>
      </c>
      <c r="G6807">
        <v>550</v>
      </c>
      <c r="H6807">
        <v>18070.978999999999</v>
      </c>
      <c r="I6807">
        <v>97643.942999999999</v>
      </c>
      <c r="J6807" t="s">
        <v>837</v>
      </c>
      <c r="T6807">
        <f t="shared" si="133"/>
        <v>-22.290000000000003</v>
      </c>
      <c r="U6807">
        <v>-22.290000000000003</v>
      </c>
    </row>
    <row r="6808" spans="1:21" x14ac:dyDescent="0.2">
      <c r="A6808" t="s">
        <v>2031</v>
      </c>
      <c r="B6808" s="10" t="s">
        <v>1985</v>
      </c>
      <c r="C6808">
        <v>31.8</v>
      </c>
      <c r="D6808">
        <v>-27.19</v>
      </c>
      <c r="E6808">
        <v>2</v>
      </c>
      <c r="F6808" t="s">
        <v>1986</v>
      </c>
      <c r="G6808">
        <v>1000</v>
      </c>
      <c r="H6808">
        <v>18070.978999999999</v>
      </c>
      <c r="I6808">
        <v>97643.942999999999</v>
      </c>
      <c r="J6808" t="s">
        <v>837</v>
      </c>
      <c r="T6808">
        <f t="shared" si="133"/>
        <v>-25.19</v>
      </c>
      <c r="U6808">
        <v>-25.19</v>
      </c>
    </row>
    <row r="6809" spans="1:21" x14ac:dyDescent="0.2">
      <c r="A6809" t="s">
        <v>2031</v>
      </c>
      <c r="B6809" s="10" t="s">
        <v>1987</v>
      </c>
      <c r="C6809">
        <v>34</v>
      </c>
      <c r="D6809">
        <v>-29.39</v>
      </c>
      <c r="E6809">
        <v>2.2000000000000002</v>
      </c>
      <c r="F6809" t="s">
        <v>1988</v>
      </c>
      <c r="G6809">
        <v>2000</v>
      </c>
      <c r="H6809">
        <v>18070.978999999999</v>
      </c>
      <c r="I6809">
        <v>97643.942999999999</v>
      </c>
      <c r="J6809" t="s">
        <v>837</v>
      </c>
      <c r="T6809">
        <f t="shared" si="133"/>
        <v>-27.19</v>
      </c>
      <c r="U6809">
        <v>-27.19</v>
      </c>
    </row>
    <row r="6810" spans="1:21" x14ac:dyDescent="0.2">
      <c r="A6810" t="s">
        <v>2031</v>
      </c>
      <c r="B6810" s="10" t="s">
        <v>1989</v>
      </c>
      <c r="C6810">
        <v>39.200000000000003</v>
      </c>
      <c r="D6810">
        <v>-34.590000000000003</v>
      </c>
      <c r="E6810">
        <v>5.2</v>
      </c>
      <c r="F6810" t="s">
        <v>1990</v>
      </c>
      <c r="G6810">
        <v>4500</v>
      </c>
      <c r="H6810">
        <v>18070.978999999999</v>
      </c>
      <c r="I6810">
        <v>97643.942999999999</v>
      </c>
      <c r="J6810" t="s">
        <v>837</v>
      </c>
      <c r="T6810">
        <f t="shared" si="133"/>
        <v>-29.390000000000004</v>
      </c>
      <c r="U6810">
        <v>-29.390000000000004</v>
      </c>
    </row>
    <row r="6811" spans="1:21" x14ac:dyDescent="0.2">
      <c r="A6811" t="s">
        <v>2032</v>
      </c>
      <c r="B6811" s="10" t="s">
        <v>1706</v>
      </c>
      <c r="C6811">
        <v>1</v>
      </c>
      <c r="D6811">
        <v>3.76</v>
      </c>
      <c r="E6811">
        <v>1</v>
      </c>
      <c r="F6811" t="s">
        <v>1707</v>
      </c>
      <c r="G6811">
        <v>100</v>
      </c>
      <c r="H6811">
        <v>18056.815999999999</v>
      </c>
      <c r="I6811">
        <v>97658.376000000004</v>
      </c>
      <c r="J6811" t="s">
        <v>837</v>
      </c>
      <c r="T6811">
        <f t="shared" si="133"/>
        <v>4.76</v>
      </c>
      <c r="U6811">
        <v>4.76</v>
      </c>
    </row>
    <row r="6812" spans="1:21" x14ac:dyDescent="0.2">
      <c r="A6812" t="s">
        <v>2032</v>
      </c>
      <c r="B6812" s="10" t="s">
        <v>1714</v>
      </c>
      <c r="C6812">
        <v>3</v>
      </c>
      <c r="D6812">
        <v>1.76</v>
      </c>
      <c r="E6812">
        <v>2</v>
      </c>
      <c r="F6812" t="s">
        <v>1760</v>
      </c>
      <c r="G6812">
        <v>100</v>
      </c>
      <c r="H6812">
        <v>18056.815999999999</v>
      </c>
      <c r="I6812">
        <v>97658.376000000004</v>
      </c>
      <c r="J6812" t="s">
        <v>837</v>
      </c>
      <c r="T6812">
        <f t="shared" si="133"/>
        <v>3.76</v>
      </c>
      <c r="U6812">
        <v>3.76</v>
      </c>
    </row>
    <row r="6813" spans="1:21" x14ac:dyDescent="0.2">
      <c r="A6813" t="s">
        <v>2032</v>
      </c>
      <c r="B6813" s="10" t="s">
        <v>1687</v>
      </c>
      <c r="C6813">
        <v>6.9</v>
      </c>
      <c r="D6813">
        <v>-2.14</v>
      </c>
      <c r="E6813">
        <v>3.9</v>
      </c>
      <c r="F6813" t="s">
        <v>1688</v>
      </c>
      <c r="G6813">
        <v>70</v>
      </c>
      <c r="H6813">
        <v>18056.815999999999</v>
      </c>
      <c r="I6813">
        <v>97658.376000000004</v>
      </c>
      <c r="J6813" t="s">
        <v>837</v>
      </c>
      <c r="T6813">
        <f t="shared" si="133"/>
        <v>1.7599999999999998</v>
      </c>
      <c r="U6813">
        <v>1.7599999999999998</v>
      </c>
    </row>
    <row r="6814" spans="1:21" x14ac:dyDescent="0.2">
      <c r="A6814" t="s">
        <v>2032</v>
      </c>
      <c r="B6814" s="10" t="s">
        <v>1722</v>
      </c>
      <c r="C6814">
        <v>14.3</v>
      </c>
      <c r="D6814">
        <v>-9.5399999999999991</v>
      </c>
      <c r="E6814">
        <v>7.4</v>
      </c>
      <c r="F6814" t="s">
        <v>1690</v>
      </c>
      <c r="G6814">
        <v>50</v>
      </c>
      <c r="H6814">
        <v>18056.815999999999</v>
      </c>
      <c r="I6814">
        <v>97658.376000000004</v>
      </c>
      <c r="J6814" t="s">
        <v>837</v>
      </c>
      <c r="T6814">
        <f t="shared" si="133"/>
        <v>-2.1399999999999988</v>
      </c>
      <c r="U6814">
        <v>-2.1399999999999988</v>
      </c>
    </row>
    <row r="6815" spans="1:21" x14ac:dyDescent="0.2">
      <c r="A6815" t="s">
        <v>2032</v>
      </c>
      <c r="B6815" s="10" t="s">
        <v>1995</v>
      </c>
      <c r="C6815">
        <v>15.5</v>
      </c>
      <c r="D6815">
        <v>-10.74</v>
      </c>
      <c r="E6815">
        <v>1.2</v>
      </c>
      <c r="F6815" t="s">
        <v>1838</v>
      </c>
      <c r="G6815">
        <v>150</v>
      </c>
      <c r="H6815">
        <v>18056.815999999999</v>
      </c>
      <c r="I6815">
        <v>97658.376000000004</v>
      </c>
      <c r="J6815" t="s">
        <v>837</v>
      </c>
      <c r="T6815">
        <f t="shared" si="133"/>
        <v>-9.5400000000000009</v>
      </c>
      <c r="U6815">
        <v>-9.5400000000000009</v>
      </c>
    </row>
    <row r="6816" spans="1:21" x14ac:dyDescent="0.2">
      <c r="A6816" t="s">
        <v>2032</v>
      </c>
      <c r="B6816" s="10" t="s">
        <v>1711</v>
      </c>
      <c r="C6816">
        <v>18.8</v>
      </c>
      <c r="D6816">
        <v>-14.03</v>
      </c>
      <c r="E6816">
        <v>3.3</v>
      </c>
      <c r="F6816" t="s">
        <v>1712</v>
      </c>
      <c r="G6816">
        <v>160</v>
      </c>
      <c r="H6816">
        <v>18056.815999999999</v>
      </c>
      <c r="I6816">
        <v>97658.376000000004</v>
      </c>
      <c r="J6816" t="s">
        <v>837</v>
      </c>
      <c r="T6816">
        <f t="shared" si="133"/>
        <v>-10.73</v>
      </c>
      <c r="U6816">
        <v>-10.73</v>
      </c>
    </row>
    <row r="6817" spans="1:21" x14ac:dyDescent="0.2">
      <c r="A6817" t="s">
        <v>2032</v>
      </c>
      <c r="B6817" s="10" t="s">
        <v>1693</v>
      </c>
      <c r="C6817">
        <v>20.100000000000001</v>
      </c>
      <c r="D6817">
        <v>-15.34</v>
      </c>
      <c r="E6817">
        <v>1.3</v>
      </c>
      <c r="F6817" t="s">
        <v>1838</v>
      </c>
      <c r="G6817">
        <v>230</v>
      </c>
      <c r="H6817">
        <v>18056.815999999999</v>
      </c>
      <c r="I6817">
        <v>97658.376000000004</v>
      </c>
      <c r="J6817" t="s">
        <v>837</v>
      </c>
      <c r="T6817">
        <f t="shared" si="133"/>
        <v>-14.04</v>
      </c>
      <c r="U6817">
        <v>-14.04</v>
      </c>
    </row>
    <row r="6818" spans="1:21" x14ac:dyDescent="0.2">
      <c r="A6818" t="s">
        <v>2032</v>
      </c>
      <c r="B6818" s="10" t="s">
        <v>1215</v>
      </c>
      <c r="C6818">
        <v>23.5</v>
      </c>
      <c r="D6818">
        <v>-18.739999999999998</v>
      </c>
      <c r="E6818">
        <v>3.4</v>
      </c>
      <c r="F6818" t="s">
        <v>1978</v>
      </c>
      <c r="G6818">
        <v>200</v>
      </c>
      <c r="H6818">
        <v>18056.815999999999</v>
      </c>
      <c r="I6818">
        <v>97658.376000000004</v>
      </c>
      <c r="J6818" t="s">
        <v>837</v>
      </c>
      <c r="T6818">
        <f t="shared" si="133"/>
        <v>-15.339999999999998</v>
      </c>
      <c r="U6818">
        <v>-15.339999999999998</v>
      </c>
    </row>
    <row r="6819" spans="1:21" x14ac:dyDescent="0.2">
      <c r="A6819" t="s">
        <v>2032</v>
      </c>
      <c r="B6819" s="10" t="s">
        <v>1979</v>
      </c>
      <c r="C6819">
        <v>28.9</v>
      </c>
      <c r="D6819">
        <v>-24.13</v>
      </c>
      <c r="E6819">
        <v>5.4</v>
      </c>
      <c r="F6819" t="s">
        <v>1980</v>
      </c>
      <c r="G6819">
        <v>350</v>
      </c>
      <c r="H6819">
        <v>18056.815999999999</v>
      </c>
      <c r="I6819">
        <v>97658.376000000004</v>
      </c>
      <c r="J6819" t="s">
        <v>837</v>
      </c>
      <c r="T6819">
        <f t="shared" si="133"/>
        <v>-18.729999999999997</v>
      </c>
      <c r="U6819">
        <v>-18.729999999999997</v>
      </c>
    </row>
    <row r="6820" spans="1:21" x14ac:dyDescent="0.2">
      <c r="A6820" t="s">
        <v>2032</v>
      </c>
      <c r="B6820" s="10" t="s">
        <v>1981</v>
      </c>
      <c r="C6820">
        <v>31.8</v>
      </c>
      <c r="D6820">
        <v>-27.03</v>
      </c>
      <c r="E6820">
        <v>2.9</v>
      </c>
      <c r="F6820" t="s">
        <v>1982</v>
      </c>
      <c r="G6820">
        <v>550</v>
      </c>
      <c r="H6820">
        <v>18056.815999999999</v>
      </c>
      <c r="I6820">
        <v>97658.376000000004</v>
      </c>
      <c r="J6820" t="s">
        <v>837</v>
      </c>
      <c r="T6820">
        <f t="shared" si="133"/>
        <v>-24.130000000000003</v>
      </c>
      <c r="U6820">
        <v>-24.130000000000003</v>
      </c>
    </row>
    <row r="6821" spans="1:21" x14ac:dyDescent="0.2">
      <c r="A6821" t="s">
        <v>2032</v>
      </c>
      <c r="B6821" s="10" t="s">
        <v>1985</v>
      </c>
      <c r="C6821">
        <v>33</v>
      </c>
      <c r="D6821">
        <v>-28.24</v>
      </c>
      <c r="E6821">
        <v>1.2</v>
      </c>
      <c r="F6821" t="s">
        <v>1986</v>
      </c>
      <c r="G6821">
        <v>1000</v>
      </c>
      <c r="H6821">
        <v>18056.815999999999</v>
      </c>
      <c r="I6821">
        <v>97658.376000000004</v>
      </c>
      <c r="J6821" t="s">
        <v>837</v>
      </c>
      <c r="T6821">
        <f t="shared" si="133"/>
        <v>-27.04</v>
      </c>
      <c r="U6821">
        <v>-27.04</v>
      </c>
    </row>
    <row r="6822" spans="1:21" x14ac:dyDescent="0.2">
      <c r="A6822" t="s">
        <v>2032</v>
      </c>
      <c r="B6822" s="10" t="s">
        <v>1987</v>
      </c>
      <c r="C6822">
        <v>33.9</v>
      </c>
      <c r="D6822">
        <v>-29.14</v>
      </c>
      <c r="E6822">
        <v>0.9</v>
      </c>
      <c r="F6822" t="s">
        <v>1988</v>
      </c>
      <c r="G6822">
        <v>2000</v>
      </c>
      <c r="H6822">
        <v>18056.815999999999</v>
      </c>
      <c r="I6822">
        <v>97658.376000000004</v>
      </c>
      <c r="J6822" t="s">
        <v>837</v>
      </c>
      <c r="T6822">
        <f t="shared" si="133"/>
        <v>-28.240000000000002</v>
      </c>
      <c r="U6822">
        <v>-28.240000000000002</v>
      </c>
    </row>
    <row r="6823" spans="1:21" x14ac:dyDescent="0.2">
      <c r="A6823" t="s">
        <v>2032</v>
      </c>
      <c r="B6823" s="10" t="s">
        <v>1989</v>
      </c>
      <c r="C6823">
        <v>39.200000000000003</v>
      </c>
      <c r="D6823">
        <v>-34.44</v>
      </c>
      <c r="E6823">
        <v>5.3</v>
      </c>
      <c r="F6823" t="s">
        <v>1990</v>
      </c>
      <c r="G6823">
        <v>4500</v>
      </c>
      <c r="H6823">
        <v>18056.815999999999</v>
      </c>
      <c r="I6823">
        <v>97658.376000000004</v>
      </c>
      <c r="J6823" t="s">
        <v>837</v>
      </c>
      <c r="T6823">
        <f t="shared" si="133"/>
        <v>-29.139999999999997</v>
      </c>
      <c r="U6823">
        <v>-29.139999999999997</v>
      </c>
    </row>
    <row r="6824" spans="1:21" x14ac:dyDescent="0.2">
      <c r="A6824" t="s">
        <v>2033</v>
      </c>
      <c r="B6824" s="10" t="s">
        <v>1687</v>
      </c>
      <c r="C6824">
        <v>2.8</v>
      </c>
      <c r="D6824">
        <v>1.92</v>
      </c>
      <c r="E6824">
        <v>2.8</v>
      </c>
      <c r="F6824" t="s">
        <v>1688</v>
      </c>
      <c r="G6824">
        <v>70</v>
      </c>
      <c r="H6824">
        <v>18043.181</v>
      </c>
      <c r="I6824">
        <v>97672.762000000002</v>
      </c>
      <c r="J6824" t="s">
        <v>837</v>
      </c>
      <c r="T6824">
        <f t="shared" si="133"/>
        <v>4.72</v>
      </c>
      <c r="U6824">
        <v>4.72</v>
      </c>
    </row>
    <row r="6825" spans="1:21" x14ac:dyDescent="0.2">
      <c r="A6825" t="s">
        <v>2033</v>
      </c>
      <c r="B6825" s="10" t="s">
        <v>1714</v>
      </c>
      <c r="C6825">
        <v>3.1</v>
      </c>
      <c r="D6825">
        <v>1.62</v>
      </c>
      <c r="E6825">
        <v>0.3</v>
      </c>
      <c r="F6825" t="s">
        <v>1760</v>
      </c>
      <c r="G6825">
        <v>100</v>
      </c>
      <c r="H6825">
        <v>18043.181</v>
      </c>
      <c r="I6825">
        <v>97672.762000000002</v>
      </c>
      <c r="J6825" t="s">
        <v>837</v>
      </c>
      <c r="T6825">
        <f t="shared" si="133"/>
        <v>1.9200000000000002</v>
      </c>
      <c r="U6825">
        <v>1.9200000000000002</v>
      </c>
    </row>
    <row r="6826" spans="1:21" x14ac:dyDescent="0.2">
      <c r="A6826" t="s">
        <v>2033</v>
      </c>
      <c r="B6826" s="10" t="s">
        <v>1687</v>
      </c>
      <c r="C6826">
        <v>6.3</v>
      </c>
      <c r="D6826">
        <v>-1.58</v>
      </c>
      <c r="E6826">
        <v>3.2</v>
      </c>
      <c r="F6826" t="s">
        <v>1688</v>
      </c>
      <c r="G6826">
        <v>70</v>
      </c>
      <c r="H6826">
        <v>18043.181</v>
      </c>
      <c r="I6826">
        <v>97672.762000000002</v>
      </c>
      <c r="J6826" t="s">
        <v>837</v>
      </c>
      <c r="T6826">
        <f t="shared" si="133"/>
        <v>1.62</v>
      </c>
      <c r="U6826">
        <v>1.62</v>
      </c>
    </row>
    <row r="6827" spans="1:21" x14ac:dyDescent="0.2">
      <c r="A6827" t="s">
        <v>2033</v>
      </c>
      <c r="B6827" s="10" t="s">
        <v>1722</v>
      </c>
      <c r="C6827">
        <v>12.2</v>
      </c>
      <c r="D6827">
        <v>-7.48</v>
      </c>
      <c r="E6827">
        <v>5.9</v>
      </c>
      <c r="F6827" t="s">
        <v>1690</v>
      </c>
      <c r="G6827">
        <v>50</v>
      </c>
      <c r="H6827">
        <v>18043.181</v>
      </c>
      <c r="I6827">
        <v>97672.762000000002</v>
      </c>
      <c r="J6827" t="s">
        <v>837</v>
      </c>
      <c r="T6827">
        <f t="shared" si="133"/>
        <v>-1.58</v>
      </c>
      <c r="U6827">
        <v>-1.58</v>
      </c>
    </row>
    <row r="6828" spans="1:21" x14ac:dyDescent="0.2">
      <c r="A6828" t="s">
        <v>2033</v>
      </c>
      <c r="B6828" s="10" t="s">
        <v>1995</v>
      </c>
      <c r="C6828">
        <v>14.8</v>
      </c>
      <c r="D6828">
        <v>-10.08</v>
      </c>
      <c r="E6828">
        <v>0.8</v>
      </c>
      <c r="F6828" t="s">
        <v>1838</v>
      </c>
      <c r="G6828">
        <v>150</v>
      </c>
      <c r="H6828">
        <v>18043.181</v>
      </c>
      <c r="I6828">
        <v>97672.762000000002</v>
      </c>
      <c r="J6828" t="s">
        <v>837</v>
      </c>
      <c r="T6828">
        <f t="shared" si="133"/>
        <v>-9.2799999999999994</v>
      </c>
      <c r="U6828">
        <v>-9.2799999999999994</v>
      </c>
    </row>
    <row r="6829" spans="1:21" x14ac:dyDescent="0.2">
      <c r="A6829" t="s">
        <v>2033</v>
      </c>
      <c r="B6829" s="10" t="s">
        <v>1711</v>
      </c>
      <c r="C6829">
        <v>15.6</v>
      </c>
      <c r="D6829">
        <v>-10.88</v>
      </c>
      <c r="E6829">
        <v>0.8</v>
      </c>
      <c r="F6829" t="s">
        <v>1712</v>
      </c>
      <c r="G6829">
        <v>160</v>
      </c>
      <c r="H6829">
        <v>18043.181</v>
      </c>
      <c r="I6829">
        <v>97672.762000000002</v>
      </c>
      <c r="J6829" t="s">
        <v>837</v>
      </c>
      <c r="T6829">
        <f t="shared" si="133"/>
        <v>-10.08</v>
      </c>
      <c r="U6829">
        <v>-10.08</v>
      </c>
    </row>
    <row r="6830" spans="1:21" x14ac:dyDescent="0.2">
      <c r="A6830" t="s">
        <v>2033</v>
      </c>
      <c r="B6830" s="10" t="s">
        <v>1693</v>
      </c>
      <c r="C6830">
        <v>19.7</v>
      </c>
      <c r="D6830">
        <v>-14.98</v>
      </c>
      <c r="E6830">
        <v>4.0999999999999996</v>
      </c>
      <c r="F6830" t="s">
        <v>1838</v>
      </c>
      <c r="G6830">
        <v>230</v>
      </c>
      <c r="H6830">
        <v>18043.181</v>
      </c>
      <c r="I6830">
        <v>97672.762000000002</v>
      </c>
      <c r="J6830" t="s">
        <v>837</v>
      </c>
      <c r="T6830">
        <f t="shared" si="133"/>
        <v>-10.88</v>
      </c>
      <c r="U6830">
        <v>-10.88</v>
      </c>
    </row>
    <row r="6831" spans="1:21" x14ac:dyDescent="0.2">
      <c r="A6831" t="s">
        <v>2033</v>
      </c>
      <c r="B6831" s="10" t="s">
        <v>1215</v>
      </c>
      <c r="C6831">
        <v>22.7</v>
      </c>
      <c r="D6831">
        <v>-17.98</v>
      </c>
      <c r="E6831">
        <v>3</v>
      </c>
      <c r="F6831" t="s">
        <v>1978</v>
      </c>
      <c r="G6831">
        <v>200</v>
      </c>
      <c r="H6831">
        <v>18043.181</v>
      </c>
      <c r="I6831">
        <v>97672.762000000002</v>
      </c>
      <c r="J6831" t="s">
        <v>837</v>
      </c>
      <c r="T6831">
        <f t="shared" si="133"/>
        <v>-14.98</v>
      </c>
      <c r="U6831">
        <v>-14.98</v>
      </c>
    </row>
    <row r="6832" spans="1:21" x14ac:dyDescent="0.2">
      <c r="A6832" t="s">
        <v>2033</v>
      </c>
      <c r="B6832" s="10" t="s">
        <v>1979</v>
      </c>
      <c r="C6832">
        <v>25.8</v>
      </c>
      <c r="D6832">
        <v>-21.08</v>
      </c>
      <c r="E6832">
        <v>3.1</v>
      </c>
      <c r="F6832" t="s">
        <v>1980</v>
      </c>
      <c r="G6832">
        <v>350</v>
      </c>
      <c r="H6832">
        <v>18043.181</v>
      </c>
      <c r="I6832">
        <v>97672.762000000002</v>
      </c>
      <c r="J6832" t="s">
        <v>837</v>
      </c>
      <c r="T6832">
        <f t="shared" si="133"/>
        <v>-17.979999999999997</v>
      </c>
      <c r="U6832">
        <v>-17.979999999999997</v>
      </c>
    </row>
    <row r="6833" spans="1:21" x14ac:dyDescent="0.2">
      <c r="A6833" t="s">
        <v>2033</v>
      </c>
      <c r="B6833" s="10" t="s">
        <v>1981</v>
      </c>
      <c r="C6833">
        <v>33</v>
      </c>
      <c r="D6833">
        <v>-28.28</v>
      </c>
      <c r="E6833">
        <v>7.2</v>
      </c>
      <c r="F6833" t="s">
        <v>1982</v>
      </c>
      <c r="G6833">
        <v>550</v>
      </c>
      <c r="H6833">
        <v>18043.181</v>
      </c>
      <c r="I6833">
        <v>97672.762000000002</v>
      </c>
      <c r="J6833" t="s">
        <v>837</v>
      </c>
      <c r="T6833">
        <f t="shared" si="133"/>
        <v>-21.080000000000002</v>
      </c>
      <c r="U6833">
        <v>-21.080000000000002</v>
      </c>
    </row>
    <row r="6834" spans="1:21" x14ac:dyDescent="0.2">
      <c r="A6834" t="s">
        <v>2033</v>
      </c>
      <c r="B6834" s="10" t="s">
        <v>1987</v>
      </c>
      <c r="C6834">
        <v>35.299999999999997</v>
      </c>
      <c r="D6834">
        <v>-30.58</v>
      </c>
      <c r="E6834">
        <v>2.2999999999999998</v>
      </c>
      <c r="F6834" t="s">
        <v>1988</v>
      </c>
      <c r="G6834">
        <v>2000</v>
      </c>
      <c r="H6834">
        <v>18043.181</v>
      </c>
      <c r="I6834">
        <v>97672.762000000002</v>
      </c>
      <c r="J6834" t="s">
        <v>837</v>
      </c>
      <c r="T6834">
        <f t="shared" si="133"/>
        <v>-28.279999999999998</v>
      </c>
      <c r="U6834">
        <v>-28.279999999999998</v>
      </c>
    </row>
    <row r="6835" spans="1:21" x14ac:dyDescent="0.2">
      <c r="A6835" t="s">
        <v>2033</v>
      </c>
      <c r="B6835" s="10" t="s">
        <v>1989</v>
      </c>
      <c r="C6835">
        <v>40.22</v>
      </c>
      <c r="D6835">
        <v>-35.5</v>
      </c>
      <c r="E6835">
        <v>4.92</v>
      </c>
      <c r="F6835" t="s">
        <v>1990</v>
      </c>
      <c r="G6835">
        <v>4500</v>
      </c>
      <c r="H6835">
        <v>18043.181</v>
      </c>
      <c r="I6835">
        <v>97672.762000000002</v>
      </c>
      <c r="J6835" t="s">
        <v>837</v>
      </c>
      <c r="T6835">
        <f t="shared" si="133"/>
        <v>-30.58</v>
      </c>
      <c r="U6835">
        <v>-30.58</v>
      </c>
    </row>
    <row r="6836" spans="1:21" x14ac:dyDescent="0.2">
      <c r="A6836" t="s">
        <v>2034</v>
      </c>
      <c r="B6836" s="10" t="s">
        <v>1687</v>
      </c>
      <c r="C6836">
        <v>6.7</v>
      </c>
      <c r="D6836">
        <v>-0.99</v>
      </c>
      <c r="E6836">
        <v>6.7</v>
      </c>
      <c r="F6836" t="s">
        <v>1688</v>
      </c>
      <c r="G6836">
        <v>70</v>
      </c>
      <c r="H6836">
        <v>18075.075000000001</v>
      </c>
      <c r="I6836">
        <v>97619.89</v>
      </c>
      <c r="J6836" t="s">
        <v>837</v>
      </c>
      <c r="T6836">
        <f t="shared" si="133"/>
        <v>5.71</v>
      </c>
      <c r="U6836">
        <v>5.71</v>
      </c>
    </row>
    <row r="6837" spans="1:21" x14ac:dyDescent="0.2">
      <c r="A6837" t="s">
        <v>2034</v>
      </c>
      <c r="B6837" s="10" t="s">
        <v>1747</v>
      </c>
      <c r="C6837">
        <v>7.4</v>
      </c>
      <c r="D6837">
        <v>-1.69</v>
      </c>
      <c r="E6837">
        <v>0.7</v>
      </c>
      <c r="F6837" t="s">
        <v>1993</v>
      </c>
      <c r="G6837">
        <v>100</v>
      </c>
      <c r="H6837">
        <v>18075.075000000001</v>
      </c>
      <c r="I6837">
        <v>97619.89</v>
      </c>
      <c r="J6837" t="s">
        <v>837</v>
      </c>
      <c r="T6837">
        <f t="shared" si="133"/>
        <v>-0.99</v>
      </c>
      <c r="U6837">
        <v>-0.99</v>
      </c>
    </row>
    <row r="6838" spans="1:21" x14ac:dyDescent="0.2">
      <c r="A6838" t="s">
        <v>2034</v>
      </c>
      <c r="B6838" s="10" t="s">
        <v>1722</v>
      </c>
      <c r="C6838">
        <v>14.2</v>
      </c>
      <c r="D6838">
        <v>-8.49</v>
      </c>
      <c r="E6838">
        <v>6.8</v>
      </c>
      <c r="F6838" t="s">
        <v>1690</v>
      </c>
      <c r="G6838">
        <v>50</v>
      </c>
      <c r="H6838">
        <v>18075.075000000001</v>
      </c>
      <c r="I6838">
        <v>97619.89</v>
      </c>
      <c r="J6838" t="s">
        <v>837</v>
      </c>
      <c r="T6838">
        <f t="shared" si="133"/>
        <v>-1.6900000000000004</v>
      </c>
      <c r="U6838">
        <v>-1.6900000000000004</v>
      </c>
    </row>
    <row r="6839" spans="1:21" x14ac:dyDescent="0.2">
      <c r="A6839" t="s">
        <v>2034</v>
      </c>
      <c r="B6839" s="10" t="s">
        <v>1711</v>
      </c>
      <c r="C6839">
        <v>19.600000000000001</v>
      </c>
      <c r="D6839">
        <v>-13.89</v>
      </c>
      <c r="E6839">
        <v>5.4</v>
      </c>
      <c r="F6839" t="s">
        <v>1712</v>
      </c>
      <c r="G6839">
        <v>160</v>
      </c>
      <c r="H6839">
        <v>18075.075000000001</v>
      </c>
      <c r="I6839">
        <v>97619.89</v>
      </c>
      <c r="J6839" t="s">
        <v>837</v>
      </c>
      <c r="T6839">
        <f t="shared" si="133"/>
        <v>-8.49</v>
      </c>
      <c r="U6839">
        <v>-8.49</v>
      </c>
    </row>
    <row r="6840" spans="1:21" x14ac:dyDescent="0.2">
      <c r="A6840" t="s">
        <v>2034</v>
      </c>
      <c r="B6840" s="10" t="s">
        <v>1693</v>
      </c>
      <c r="C6840">
        <v>21.5</v>
      </c>
      <c r="D6840">
        <v>-15.79</v>
      </c>
      <c r="E6840">
        <v>1.9</v>
      </c>
      <c r="F6840" t="s">
        <v>1838</v>
      </c>
      <c r="G6840">
        <v>230</v>
      </c>
      <c r="H6840">
        <v>18075.075000000001</v>
      </c>
      <c r="I6840">
        <v>97619.89</v>
      </c>
      <c r="J6840" t="s">
        <v>837</v>
      </c>
      <c r="T6840">
        <f t="shared" si="133"/>
        <v>-13.889999999999999</v>
      </c>
      <c r="U6840">
        <v>-13.889999999999999</v>
      </c>
    </row>
    <row r="6841" spans="1:21" x14ac:dyDescent="0.2">
      <c r="A6841" t="s">
        <v>2034</v>
      </c>
      <c r="B6841" s="10" t="s">
        <v>1215</v>
      </c>
      <c r="C6841">
        <v>24.7</v>
      </c>
      <c r="D6841">
        <v>-18.989999999999998</v>
      </c>
      <c r="E6841">
        <v>3.2</v>
      </c>
      <c r="F6841" t="s">
        <v>1978</v>
      </c>
      <c r="G6841">
        <v>200</v>
      </c>
      <c r="H6841">
        <v>18075.075000000001</v>
      </c>
      <c r="I6841">
        <v>97619.89</v>
      </c>
      <c r="J6841" t="s">
        <v>837</v>
      </c>
      <c r="T6841">
        <f t="shared" si="133"/>
        <v>-15.79</v>
      </c>
      <c r="U6841">
        <v>-15.79</v>
      </c>
    </row>
    <row r="6842" spans="1:21" x14ac:dyDescent="0.2">
      <c r="A6842" t="s">
        <v>2034</v>
      </c>
      <c r="B6842" s="10" t="s">
        <v>1979</v>
      </c>
      <c r="C6842">
        <v>28.7</v>
      </c>
      <c r="D6842">
        <v>-22.99</v>
      </c>
      <c r="E6842">
        <v>4</v>
      </c>
      <c r="F6842" t="s">
        <v>1980</v>
      </c>
      <c r="G6842">
        <v>350</v>
      </c>
      <c r="H6842">
        <v>18075.075000000001</v>
      </c>
      <c r="I6842">
        <v>97619.89</v>
      </c>
      <c r="J6842" t="s">
        <v>837</v>
      </c>
      <c r="T6842">
        <f t="shared" si="133"/>
        <v>-18.989999999999998</v>
      </c>
      <c r="U6842">
        <v>-18.989999999999998</v>
      </c>
    </row>
    <row r="6843" spans="1:21" x14ac:dyDescent="0.2">
      <c r="A6843" t="s">
        <v>2034</v>
      </c>
      <c r="B6843" s="10" t="s">
        <v>1981</v>
      </c>
      <c r="C6843">
        <v>34.4</v>
      </c>
      <c r="D6843">
        <v>-28.69</v>
      </c>
      <c r="E6843">
        <v>5.7</v>
      </c>
      <c r="F6843" t="s">
        <v>1982</v>
      </c>
      <c r="G6843">
        <v>550</v>
      </c>
      <c r="H6843">
        <v>18075.075000000001</v>
      </c>
      <c r="I6843">
        <v>97619.89</v>
      </c>
      <c r="J6843" t="s">
        <v>837</v>
      </c>
      <c r="T6843">
        <f t="shared" si="133"/>
        <v>-22.990000000000002</v>
      </c>
      <c r="U6843">
        <v>-22.990000000000002</v>
      </c>
    </row>
    <row r="6844" spans="1:21" x14ac:dyDescent="0.2">
      <c r="A6844" t="s">
        <v>2034</v>
      </c>
      <c r="B6844" s="10" t="s">
        <v>1985</v>
      </c>
      <c r="C6844">
        <v>36.1</v>
      </c>
      <c r="D6844">
        <v>-30.39</v>
      </c>
      <c r="E6844">
        <v>1.7</v>
      </c>
      <c r="F6844" t="s">
        <v>1986</v>
      </c>
      <c r="G6844">
        <v>1000</v>
      </c>
      <c r="H6844">
        <v>18075.075000000001</v>
      </c>
      <c r="I6844">
        <v>97619.89</v>
      </c>
      <c r="J6844" t="s">
        <v>837</v>
      </c>
      <c r="T6844">
        <f t="shared" si="133"/>
        <v>-28.69</v>
      </c>
      <c r="U6844">
        <v>-28.69</v>
      </c>
    </row>
    <row r="6845" spans="1:21" x14ac:dyDescent="0.2">
      <c r="A6845" t="s">
        <v>2034</v>
      </c>
      <c r="B6845" s="10" t="s">
        <v>1983</v>
      </c>
      <c r="C6845">
        <v>37.6</v>
      </c>
      <c r="D6845">
        <v>-31.89</v>
      </c>
      <c r="E6845">
        <v>1.5</v>
      </c>
      <c r="F6845" t="s">
        <v>1984</v>
      </c>
      <c r="G6845">
        <v>1500</v>
      </c>
      <c r="H6845">
        <v>18075.075000000001</v>
      </c>
      <c r="I6845">
        <v>97619.89</v>
      </c>
      <c r="J6845" t="s">
        <v>837</v>
      </c>
      <c r="T6845">
        <f t="shared" si="133"/>
        <v>-30.39</v>
      </c>
      <c r="U6845">
        <v>-30.39</v>
      </c>
    </row>
    <row r="6846" spans="1:21" x14ac:dyDescent="0.2">
      <c r="A6846" t="s">
        <v>2034</v>
      </c>
      <c r="B6846" s="10" t="s">
        <v>1991</v>
      </c>
      <c r="C6846">
        <v>43.43</v>
      </c>
      <c r="D6846">
        <v>-37.72</v>
      </c>
      <c r="E6846">
        <v>5.83</v>
      </c>
      <c r="F6846" t="s">
        <v>1992</v>
      </c>
      <c r="G6846">
        <v>3000</v>
      </c>
      <c r="H6846">
        <v>18075.075000000001</v>
      </c>
      <c r="I6846">
        <v>97619.89</v>
      </c>
      <c r="J6846" t="s">
        <v>837</v>
      </c>
      <c r="T6846">
        <f t="shared" si="133"/>
        <v>-31.89</v>
      </c>
      <c r="U6846">
        <v>-31.89</v>
      </c>
    </row>
    <row r="6847" spans="1:21" x14ac:dyDescent="0.2">
      <c r="A6847" t="s">
        <v>2035</v>
      </c>
      <c r="B6847" s="10" t="s">
        <v>1687</v>
      </c>
      <c r="C6847">
        <v>4</v>
      </c>
      <c r="D6847">
        <v>0.68</v>
      </c>
      <c r="E6847">
        <v>4</v>
      </c>
      <c r="F6847" t="s">
        <v>1688</v>
      </c>
      <c r="G6847">
        <v>70</v>
      </c>
      <c r="H6847">
        <v>18061.012999999999</v>
      </c>
      <c r="I6847">
        <v>97634.126000000004</v>
      </c>
      <c r="J6847" t="s">
        <v>837</v>
      </c>
      <c r="T6847">
        <f t="shared" si="133"/>
        <v>4.68</v>
      </c>
      <c r="U6847">
        <v>4.68</v>
      </c>
    </row>
    <row r="6848" spans="1:21" x14ac:dyDescent="0.2">
      <c r="A6848" t="s">
        <v>2035</v>
      </c>
      <c r="B6848" s="10" t="s">
        <v>1714</v>
      </c>
      <c r="C6848">
        <v>5.6</v>
      </c>
      <c r="D6848">
        <v>-0.92</v>
      </c>
      <c r="E6848">
        <v>1.6</v>
      </c>
      <c r="F6848" t="s">
        <v>1760</v>
      </c>
      <c r="G6848">
        <v>100</v>
      </c>
      <c r="H6848">
        <v>18061.012999999999</v>
      </c>
      <c r="I6848">
        <v>97634.126000000004</v>
      </c>
      <c r="J6848" t="s">
        <v>837</v>
      </c>
      <c r="T6848">
        <f t="shared" si="133"/>
        <v>0.68</v>
      </c>
      <c r="U6848">
        <v>0.68</v>
      </c>
    </row>
    <row r="6849" spans="1:21" x14ac:dyDescent="0.2">
      <c r="A6849" t="s">
        <v>2035</v>
      </c>
      <c r="B6849" s="10" t="s">
        <v>1722</v>
      </c>
      <c r="C6849">
        <v>12.2</v>
      </c>
      <c r="D6849">
        <v>-7.52</v>
      </c>
      <c r="E6849">
        <v>6.6</v>
      </c>
      <c r="F6849" t="s">
        <v>1690</v>
      </c>
      <c r="G6849">
        <v>50</v>
      </c>
      <c r="H6849">
        <v>18061.012999999999</v>
      </c>
      <c r="I6849">
        <v>97634.126000000004</v>
      </c>
      <c r="J6849" t="s">
        <v>837</v>
      </c>
      <c r="T6849">
        <f t="shared" si="133"/>
        <v>-0.91999999999999993</v>
      </c>
      <c r="U6849">
        <v>-0.91999999999999993</v>
      </c>
    </row>
    <row r="6850" spans="1:21" x14ac:dyDescent="0.2">
      <c r="A6850" t="s">
        <v>2035</v>
      </c>
      <c r="B6850" s="10" t="s">
        <v>1711</v>
      </c>
      <c r="C6850">
        <v>17</v>
      </c>
      <c r="D6850">
        <v>-12.32</v>
      </c>
      <c r="E6850">
        <v>4.8</v>
      </c>
      <c r="F6850" t="s">
        <v>1712</v>
      </c>
      <c r="G6850">
        <v>160</v>
      </c>
      <c r="H6850">
        <v>18061.012999999999</v>
      </c>
      <c r="I6850">
        <v>97634.126000000004</v>
      </c>
      <c r="J6850" t="s">
        <v>837</v>
      </c>
      <c r="T6850">
        <f t="shared" si="133"/>
        <v>-7.5200000000000005</v>
      </c>
      <c r="U6850">
        <v>-7.5200000000000005</v>
      </c>
    </row>
    <row r="6851" spans="1:21" x14ac:dyDescent="0.2">
      <c r="A6851" t="s">
        <v>2035</v>
      </c>
      <c r="B6851" s="10" t="s">
        <v>1693</v>
      </c>
      <c r="C6851">
        <v>19.399999999999999</v>
      </c>
      <c r="D6851">
        <v>-14.72</v>
      </c>
      <c r="E6851">
        <v>2.4</v>
      </c>
      <c r="F6851" t="s">
        <v>1838</v>
      </c>
      <c r="G6851">
        <v>230</v>
      </c>
      <c r="H6851">
        <v>18061.012999999999</v>
      </c>
      <c r="I6851">
        <v>97634.126000000004</v>
      </c>
      <c r="J6851" t="s">
        <v>837</v>
      </c>
      <c r="T6851">
        <f t="shared" ref="T6851:T6914" si="134">D6851+E6851</f>
        <v>-12.32</v>
      </c>
      <c r="U6851">
        <v>-12.32</v>
      </c>
    </row>
    <row r="6852" spans="1:21" x14ac:dyDescent="0.2">
      <c r="A6852" t="s">
        <v>2035</v>
      </c>
      <c r="B6852" s="10" t="s">
        <v>1215</v>
      </c>
      <c r="C6852">
        <v>23.6</v>
      </c>
      <c r="D6852">
        <v>-18.93</v>
      </c>
      <c r="E6852">
        <v>4.2</v>
      </c>
      <c r="F6852" t="s">
        <v>1978</v>
      </c>
      <c r="G6852">
        <v>200</v>
      </c>
      <c r="H6852">
        <v>18061.012999999999</v>
      </c>
      <c r="I6852">
        <v>97634.126000000004</v>
      </c>
      <c r="J6852" t="s">
        <v>837</v>
      </c>
      <c r="T6852">
        <f t="shared" si="134"/>
        <v>-14.73</v>
      </c>
      <c r="U6852">
        <v>-14.73</v>
      </c>
    </row>
    <row r="6853" spans="1:21" x14ac:dyDescent="0.2">
      <c r="A6853" t="s">
        <v>2035</v>
      </c>
      <c r="B6853" s="10" t="s">
        <v>1979</v>
      </c>
      <c r="C6853">
        <v>26.4</v>
      </c>
      <c r="D6853">
        <v>-21.72</v>
      </c>
      <c r="E6853">
        <v>2.8</v>
      </c>
      <c r="F6853" t="s">
        <v>1980</v>
      </c>
      <c r="G6853">
        <v>350</v>
      </c>
      <c r="H6853">
        <v>18061.012999999999</v>
      </c>
      <c r="I6853">
        <v>97634.126000000004</v>
      </c>
      <c r="J6853" t="s">
        <v>837</v>
      </c>
      <c r="T6853">
        <f t="shared" si="134"/>
        <v>-18.919999999999998</v>
      </c>
      <c r="U6853">
        <v>-18.919999999999998</v>
      </c>
    </row>
    <row r="6854" spans="1:21" x14ac:dyDescent="0.2">
      <c r="A6854" t="s">
        <v>2035</v>
      </c>
      <c r="B6854" s="10" t="s">
        <v>1981</v>
      </c>
      <c r="C6854">
        <v>30.8</v>
      </c>
      <c r="D6854">
        <v>-26.12</v>
      </c>
      <c r="E6854">
        <v>4.4000000000000004</v>
      </c>
      <c r="F6854" t="s">
        <v>1982</v>
      </c>
      <c r="G6854">
        <v>550</v>
      </c>
      <c r="H6854">
        <v>18061.012999999999</v>
      </c>
      <c r="I6854">
        <v>97634.126000000004</v>
      </c>
      <c r="J6854" t="s">
        <v>837</v>
      </c>
      <c r="T6854">
        <f t="shared" si="134"/>
        <v>-21.72</v>
      </c>
      <c r="U6854">
        <v>-21.72</v>
      </c>
    </row>
    <row r="6855" spans="1:21" x14ac:dyDescent="0.2">
      <c r="A6855" t="s">
        <v>2035</v>
      </c>
      <c r="B6855" s="10" t="s">
        <v>1983</v>
      </c>
      <c r="C6855">
        <v>31.2</v>
      </c>
      <c r="D6855">
        <v>-26.53</v>
      </c>
      <c r="E6855">
        <v>0.4</v>
      </c>
      <c r="F6855" t="s">
        <v>1984</v>
      </c>
      <c r="G6855">
        <v>1500</v>
      </c>
      <c r="H6855">
        <v>18061.012999999999</v>
      </c>
      <c r="I6855">
        <v>97634.126000000004</v>
      </c>
      <c r="J6855" t="s">
        <v>837</v>
      </c>
      <c r="T6855">
        <f t="shared" si="134"/>
        <v>-26.130000000000003</v>
      </c>
      <c r="U6855">
        <v>-26.130000000000003</v>
      </c>
    </row>
    <row r="6856" spans="1:21" x14ac:dyDescent="0.2">
      <c r="A6856" t="s">
        <v>2035</v>
      </c>
      <c r="B6856" s="10" t="s">
        <v>1991</v>
      </c>
      <c r="C6856">
        <v>36.799999999999997</v>
      </c>
      <c r="D6856">
        <v>-32.119999999999997</v>
      </c>
      <c r="E6856">
        <v>5.6</v>
      </c>
      <c r="F6856" t="s">
        <v>1992</v>
      </c>
      <c r="G6856">
        <v>3000</v>
      </c>
      <c r="H6856">
        <v>18061.012999999999</v>
      </c>
      <c r="I6856">
        <v>97634.126000000004</v>
      </c>
      <c r="J6856" t="s">
        <v>837</v>
      </c>
      <c r="T6856">
        <f t="shared" si="134"/>
        <v>-26.519999999999996</v>
      </c>
      <c r="U6856">
        <v>-26.519999999999996</v>
      </c>
    </row>
    <row r="6857" spans="1:21" x14ac:dyDescent="0.2">
      <c r="A6857" t="s">
        <v>2036</v>
      </c>
      <c r="B6857" s="10" t="s">
        <v>1687</v>
      </c>
      <c r="C6857">
        <v>1.7</v>
      </c>
      <c r="D6857">
        <v>3.09</v>
      </c>
      <c r="E6857">
        <v>1.7</v>
      </c>
      <c r="F6857" t="s">
        <v>1688</v>
      </c>
      <c r="G6857">
        <v>70</v>
      </c>
      <c r="H6857">
        <v>18047.116999999998</v>
      </c>
      <c r="I6857">
        <v>97648.509000000005</v>
      </c>
      <c r="J6857" t="s">
        <v>837</v>
      </c>
      <c r="T6857">
        <f t="shared" si="134"/>
        <v>4.79</v>
      </c>
      <c r="U6857">
        <v>4.79</v>
      </c>
    </row>
    <row r="6858" spans="1:21" x14ac:dyDescent="0.2">
      <c r="A6858" t="s">
        <v>2036</v>
      </c>
      <c r="B6858" s="10" t="s">
        <v>1714</v>
      </c>
      <c r="C6858">
        <v>6.9</v>
      </c>
      <c r="D6858">
        <v>-2.11</v>
      </c>
      <c r="E6858">
        <v>5.2</v>
      </c>
      <c r="F6858" t="s">
        <v>1760</v>
      </c>
      <c r="G6858">
        <v>100</v>
      </c>
      <c r="H6858">
        <v>18047.116999999998</v>
      </c>
      <c r="I6858">
        <v>97648.509000000005</v>
      </c>
      <c r="J6858" t="s">
        <v>837</v>
      </c>
      <c r="T6858">
        <f t="shared" si="134"/>
        <v>3.0900000000000003</v>
      </c>
      <c r="U6858">
        <v>3.0900000000000003</v>
      </c>
    </row>
    <row r="6859" spans="1:21" x14ac:dyDescent="0.2">
      <c r="A6859" t="s">
        <v>2036</v>
      </c>
      <c r="B6859" s="10" t="s">
        <v>1722</v>
      </c>
      <c r="C6859">
        <v>13.5</v>
      </c>
      <c r="D6859">
        <v>-8.7100000000000009</v>
      </c>
      <c r="E6859">
        <v>6.6</v>
      </c>
      <c r="F6859" t="s">
        <v>1690</v>
      </c>
      <c r="G6859">
        <v>50</v>
      </c>
      <c r="H6859">
        <v>18047.116999999998</v>
      </c>
      <c r="I6859">
        <v>97648.509000000005</v>
      </c>
      <c r="J6859" t="s">
        <v>837</v>
      </c>
      <c r="T6859">
        <f t="shared" si="134"/>
        <v>-2.1100000000000012</v>
      </c>
      <c r="U6859">
        <v>-2.1100000000000012</v>
      </c>
    </row>
    <row r="6860" spans="1:21" x14ac:dyDescent="0.2">
      <c r="A6860" t="s">
        <v>2036</v>
      </c>
      <c r="B6860" s="10" t="s">
        <v>1995</v>
      </c>
      <c r="C6860">
        <v>15</v>
      </c>
      <c r="D6860">
        <v>-10.210000000000001</v>
      </c>
      <c r="E6860">
        <v>1.5</v>
      </c>
      <c r="F6860" t="s">
        <v>1838</v>
      </c>
      <c r="G6860">
        <v>150</v>
      </c>
      <c r="H6860">
        <v>18047.116999999998</v>
      </c>
      <c r="I6860">
        <v>97648.509000000005</v>
      </c>
      <c r="J6860" t="s">
        <v>837</v>
      </c>
      <c r="T6860">
        <f t="shared" si="134"/>
        <v>-8.7100000000000009</v>
      </c>
      <c r="U6860">
        <v>-8.7100000000000009</v>
      </c>
    </row>
    <row r="6861" spans="1:21" x14ac:dyDescent="0.2">
      <c r="A6861" t="s">
        <v>2036</v>
      </c>
      <c r="B6861" s="10" t="s">
        <v>1711</v>
      </c>
      <c r="C6861">
        <v>18.2</v>
      </c>
      <c r="D6861">
        <v>-13.41</v>
      </c>
      <c r="E6861">
        <v>3.2</v>
      </c>
      <c r="F6861" t="s">
        <v>1712</v>
      </c>
      <c r="G6861">
        <v>160</v>
      </c>
      <c r="H6861">
        <v>18047.116999999998</v>
      </c>
      <c r="I6861">
        <v>97648.509000000005</v>
      </c>
      <c r="J6861" t="s">
        <v>837</v>
      </c>
      <c r="T6861">
        <f t="shared" si="134"/>
        <v>-10.210000000000001</v>
      </c>
      <c r="U6861">
        <v>-10.210000000000001</v>
      </c>
    </row>
    <row r="6862" spans="1:21" x14ac:dyDescent="0.2">
      <c r="A6862" t="s">
        <v>2036</v>
      </c>
      <c r="B6862" s="10" t="s">
        <v>1215</v>
      </c>
      <c r="C6862">
        <v>24.4</v>
      </c>
      <c r="D6862">
        <v>-19.61</v>
      </c>
      <c r="E6862">
        <v>6.2</v>
      </c>
      <c r="F6862" t="s">
        <v>1978</v>
      </c>
      <c r="G6862">
        <v>200</v>
      </c>
      <c r="H6862">
        <v>18047.116999999998</v>
      </c>
      <c r="I6862">
        <v>97648.509000000005</v>
      </c>
      <c r="J6862" t="s">
        <v>837</v>
      </c>
      <c r="T6862">
        <f t="shared" si="134"/>
        <v>-13.41</v>
      </c>
      <c r="U6862">
        <v>-13.41</v>
      </c>
    </row>
    <row r="6863" spans="1:21" x14ac:dyDescent="0.2">
      <c r="A6863" t="s">
        <v>2036</v>
      </c>
      <c r="B6863" s="10" t="s">
        <v>1979</v>
      </c>
      <c r="C6863">
        <v>27.3</v>
      </c>
      <c r="D6863">
        <v>-22.51</v>
      </c>
      <c r="E6863">
        <v>2.9</v>
      </c>
      <c r="F6863" t="s">
        <v>1980</v>
      </c>
      <c r="G6863">
        <v>350</v>
      </c>
      <c r="H6863">
        <v>18047.116999999998</v>
      </c>
      <c r="I6863">
        <v>97648.509000000005</v>
      </c>
      <c r="J6863" t="s">
        <v>837</v>
      </c>
      <c r="T6863">
        <f t="shared" si="134"/>
        <v>-19.610000000000003</v>
      </c>
      <c r="U6863">
        <v>-19.610000000000003</v>
      </c>
    </row>
    <row r="6864" spans="1:21" x14ac:dyDescent="0.2">
      <c r="A6864" t="s">
        <v>2036</v>
      </c>
      <c r="B6864" s="10" t="s">
        <v>1981</v>
      </c>
      <c r="C6864">
        <v>31.5</v>
      </c>
      <c r="D6864">
        <v>-26.71</v>
      </c>
      <c r="E6864">
        <v>4.2</v>
      </c>
      <c r="F6864" t="s">
        <v>1982</v>
      </c>
      <c r="G6864">
        <v>550</v>
      </c>
      <c r="H6864">
        <v>18047.116999999998</v>
      </c>
      <c r="I6864">
        <v>97648.509000000005</v>
      </c>
      <c r="J6864" t="s">
        <v>837</v>
      </c>
      <c r="T6864">
        <f t="shared" si="134"/>
        <v>-22.51</v>
      </c>
      <c r="U6864">
        <v>-22.51</v>
      </c>
    </row>
    <row r="6865" spans="1:21" x14ac:dyDescent="0.2">
      <c r="A6865" t="s">
        <v>2036</v>
      </c>
      <c r="B6865" s="10" t="s">
        <v>1985</v>
      </c>
      <c r="C6865">
        <v>32.4</v>
      </c>
      <c r="D6865">
        <v>-27.61</v>
      </c>
      <c r="E6865">
        <v>0.9</v>
      </c>
      <c r="F6865" t="s">
        <v>1986</v>
      </c>
      <c r="G6865">
        <v>1000</v>
      </c>
      <c r="H6865">
        <v>18047.116999999998</v>
      </c>
      <c r="I6865">
        <v>97648.509000000005</v>
      </c>
      <c r="J6865" t="s">
        <v>837</v>
      </c>
      <c r="T6865">
        <f t="shared" si="134"/>
        <v>-26.71</v>
      </c>
      <c r="U6865">
        <v>-26.71</v>
      </c>
    </row>
    <row r="6866" spans="1:21" x14ac:dyDescent="0.2">
      <c r="A6866" t="s">
        <v>2036</v>
      </c>
      <c r="B6866" s="10" t="s">
        <v>1989</v>
      </c>
      <c r="C6866">
        <v>37.950000000000003</v>
      </c>
      <c r="D6866">
        <v>-33.159999999999997</v>
      </c>
      <c r="E6866">
        <v>5.55</v>
      </c>
      <c r="F6866" t="s">
        <v>1990</v>
      </c>
      <c r="G6866">
        <v>4500</v>
      </c>
      <c r="H6866">
        <v>18047.116999999998</v>
      </c>
      <c r="I6866">
        <v>97648.509000000005</v>
      </c>
      <c r="J6866" t="s">
        <v>837</v>
      </c>
      <c r="T6866">
        <f t="shared" si="134"/>
        <v>-27.609999999999996</v>
      </c>
      <c r="U6866">
        <v>-27.609999999999996</v>
      </c>
    </row>
    <row r="6867" spans="1:21" x14ac:dyDescent="0.2">
      <c r="A6867" t="s">
        <v>2037</v>
      </c>
      <c r="B6867" s="10" t="s">
        <v>1706</v>
      </c>
      <c r="C6867">
        <v>6.9</v>
      </c>
      <c r="D6867">
        <v>-1.99</v>
      </c>
      <c r="E6867">
        <v>6.9</v>
      </c>
      <c r="F6867" t="s">
        <v>1707</v>
      </c>
      <c r="G6867">
        <v>100</v>
      </c>
      <c r="H6867">
        <v>18032.962</v>
      </c>
      <c r="I6867">
        <v>97662.73</v>
      </c>
      <c r="J6867" t="s">
        <v>837</v>
      </c>
      <c r="T6867">
        <f t="shared" si="134"/>
        <v>4.91</v>
      </c>
      <c r="U6867">
        <v>4.91</v>
      </c>
    </row>
    <row r="6868" spans="1:21" x14ac:dyDescent="0.2">
      <c r="A6868" t="s">
        <v>2037</v>
      </c>
      <c r="B6868" s="10" t="s">
        <v>1722</v>
      </c>
      <c r="C6868">
        <v>12.6</v>
      </c>
      <c r="D6868">
        <v>-7.69</v>
      </c>
      <c r="E6868">
        <v>5.7</v>
      </c>
      <c r="F6868" t="s">
        <v>1690</v>
      </c>
      <c r="G6868">
        <v>50</v>
      </c>
      <c r="H6868">
        <v>18032.962</v>
      </c>
      <c r="I6868">
        <v>97662.73</v>
      </c>
      <c r="J6868" t="s">
        <v>837</v>
      </c>
      <c r="T6868">
        <f t="shared" si="134"/>
        <v>-1.9900000000000002</v>
      </c>
      <c r="U6868">
        <v>-1.9900000000000002</v>
      </c>
    </row>
    <row r="6869" spans="1:21" x14ac:dyDescent="0.2">
      <c r="A6869" t="s">
        <v>2037</v>
      </c>
      <c r="B6869" s="10" t="s">
        <v>1995</v>
      </c>
      <c r="C6869">
        <v>15.7</v>
      </c>
      <c r="D6869">
        <v>-10.78</v>
      </c>
      <c r="E6869">
        <v>3.1</v>
      </c>
      <c r="F6869" t="s">
        <v>1838</v>
      </c>
      <c r="G6869">
        <v>150</v>
      </c>
      <c r="H6869">
        <v>18032.962</v>
      </c>
      <c r="I6869">
        <v>97662.73</v>
      </c>
      <c r="J6869" t="s">
        <v>837</v>
      </c>
      <c r="T6869">
        <f t="shared" si="134"/>
        <v>-7.68</v>
      </c>
      <c r="U6869">
        <v>-7.68</v>
      </c>
    </row>
    <row r="6870" spans="1:21" x14ac:dyDescent="0.2">
      <c r="A6870" t="s">
        <v>2037</v>
      </c>
      <c r="B6870" s="10" t="s">
        <v>1711</v>
      </c>
      <c r="C6870">
        <v>17.2</v>
      </c>
      <c r="D6870">
        <v>-12.29</v>
      </c>
      <c r="E6870">
        <v>1.5</v>
      </c>
      <c r="F6870" t="s">
        <v>1712</v>
      </c>
      <c r="G6870">
        <v>160</v>
      </c>
      <c r="H6870">
        <v>18032.962</v>
      </c>
      <c r="I6870">
        <v>97662.73</v>
      </c>
      <c r="J6870" t="s">
        <v>837</v>
      </c>
      <c r="T6870">
        <f t="shared" si="134"/>
        <v>-10.79</v>
      </c>
      <c r="U6870">
        <v>-10.79</v>
      </c>
    </row>
    <row r="6871" spans="1:21" x14ac:dyDescent="0.2">
      <c r="A6871" t="s">
        <v>2037</v>
      </c>
      <c r="B6871" s="10" t="s">
        <v>1693</v>
      </c>
      <c r="C6871">
        <v>19.399999999999999</v>
      </c>
      <c r="D6871">
        <v>-14.48</v>
      </c>
      <c r="E6871">
        <v>2.2000000000000002</v>
      </c>
      <c r="F6871" t="s">
        <v>1838</v>
      </c>
      <c r="G6871">
        <v>230</v>
      </c>
      <c r="H6871">
        <v>18032.962</v>
      </c>
      <c r="I6871">
        <v>97662.73</v>
      </c>
      <c r="J6871" t="s">
        <v>837</v>
      </c>
      <c r="T6871">
        <f t="shared" si="134"/>
        <v>-12.280000000000001</v>
      </c>
      <c r="U6871">
        <v>-12.280000000000001</v>
      </c>
    </row>
    <row r="6872" spans="1:21" x14ac:dyDescent="0.2">
      <c r="A6872" t="s">
        <v>2037</v>
      </c>
      <c r="B6872" s="10" t="s">
        <v>1215</v>
      </c>
      <c r="C6872">
        <v>25.3</v>
      </c>
      <c r="D6872">
        <v>-20.38</v>
      </c>
      <c r="E6872">
        <v>5.9</v>
      </c>
      <c r="F6872" t="s">
        <v>1978</v>
      </c>
      <c r="G6872">
        <v>200</v>
      </c>
      <c r="H6872">
        <v>18032.962</v>
      </c>
      <c r="I6872">
        <v>97662.73</v>
      </c>
      <c r="J6872" t="s">
        <v>837</v>
      </c>
      <c r="T6872">
        <f t="shared" si="134"/>
        <v>-14.479999999999999</v>
      </c>
      <c r="U6872">
        <v>-14.479999999999999</v>
      </c>
    </row>
    <row r="6873" spans="1:21" x14ac:dyDescent="0.2">
      <c r="A6873" t="s">
        <v>2037</v>
      </c>
      <c r="B6873" s="10" t="s">
        <v>1979</v>
      </c>
      <c r="C6873">
        <v>27.6</v>
      </c>
      <c r="D6873">
        <v>-22.69</v>
      </c>
      <c r="E6873">
        <v>2.2999999999999998</v>
      </c>
      <c r="F6873" t="s">
        <v>1980</v>
      </c>
      <c r="G6873">
        <v>350</v>
      </c>
      <c r="H6873">
        <v>18032.962</v>
      </c>
      <c r="I6873">
        <v>97662.73</v>
      </c>
      <c r="J6873" t="s">
        <v>837</v>
      </c>
      <c r="T6873">
        <f t="shared" si="134"/>
        <v>-20.39</v>
      </c>
      <c r="U6873">
        <v>-20.39</v>
      </c>
    </row>
    <row r="6874" spans="1:21" x14ac:dyDescent="0.2">
      <c r="A6874" t="s">
        <v>2037</v>
      </c>
      <c r="B6874" s="10" t="s">
        <v>1981</v>
      </c>
      <c r="C6874">
        <v>35</v>
      </c>
      <c r="D6874">
        <v>-30.09</v>
      </c>
      <c r="E6874">
        <v>7.4</v>
      </c>
      <c r="F6874" t="s">
        <v>1982</v>
      </c>
      <c r="G6874">
        <v>550</v>
      </c>
      <c r="H6874">
        <v>18032.962</v>
      </c>
      <c r="I6874">
        <v>97662.73</v>
      </c>
      <c r="J6874" t="s">
        <v>837</v>
      </c>
      <c r="T6874">
        <f t="shared" si="134"/>
        <v>-22.689999999999998</v>
      </c>
      <c r="U6874">
        <v>-22.689999999999998</v>
      </c>
    </row>
    <row r="6875" spans="1:21" x14ac:dyDescent="0.2">
      <c r="A6875" t="s">
        <v>2037</v>
      </c>
      <c r="B6875" s="10" t="s">
        <v>1985</v>
      </c>
      <c r="C6875">
        <v>36.1</v>
      </c>
      <c r="D6875">
        <v>-31.18</v>
      </c>
      <c r="E6875">
        <v>1.1000000000000001</v>
      </c>
      <c r="F6875" t="s">
        <v>1986</v>
      </c>
      <c r="G6875">
        <v>1000</v>
      </c>
      <c r="H6875">
        <v>18032.962</v>
      </c>
      <c r="I6875">
        <v>97662.73</v>
      </c>
      <c r="J6875" t="s">
        <v>837</v>
      </c>
      <c r="T6875">
        <f t="shared" si="134"/>
        <v>-30.08</v>
      </c>
      <c r="U6875">
        <v>-30.08</v>
      </c>
    </row>
    <row r="6876" spans="1:21" x14ac:dyDescent="0.2">
      <c r="A6876" t="s">
        <v>2037</v>
      </c>
      <c r="B6876" s="10" t="s">
        <v>1987</v>
      </c>
      <c r="C6876">
        <v>37.200000000000003</v>
      </c>
      <c r="D6876">
        <v>-32.29</v>
      </c>
      <c r="E6876">
        <v>1.1000000000000001</v>
      </c>
      <c r="F6876" t="s">
        <v>1988</v>
      </c>
      <c r="G6876">
        <v>2000</v>
      </c>
      <c r="H6876">
        <v>18032.962</v>
      </c>
      <c r="I6876">
        <v>97662.73</v>
      </c>
      <c r="J6876" t="s">
        <v>837</v>
      </c>
      <c r="T6876">
        <f t="shared" si="134"/>
        <v>-31.189999999999998</v>
      </c>
      <c r="U6876">
        <v>-31.189999999999998</v>
      </c>
    </row>
    <row r="6877" spans="1:21" x14ac:dyDescent="0.2">
      <c r="A6877" t="s">
        <v>2037</v>
      </c>
      <c r="B6877" s="10" t="s">
        <v>1989</v>
      </c>
      <c r="C6877">
        <v>42.34</v>
      </c>
      <c r="D6877">
        <v>-37.43</v>
      </c>
      <c r="E6877">
        <v>5.14</v>
      </c>
      <c r="F6877" t="s">
        <v>1990</v>
      </c>
      <c r="G6877">
        <v>4500</v>
      </c>
      <c r="H6877">
        <v>18032.962</v>
      </c>
      <c r="I6877">
        <v>97662.73</v>
      </c>
      <c r="J6877" t="s">
        <v>837</v>
      </c>
      <c r="T6877">
        <f t="shared" si="134"/>
        <v>-32.29</v>
      </c>
      <c r="U6877">
        <v>-32.29</v>
      </c>
    </row>
    <row r="6878" spans="1:21" x14ac:dyDescent="0.2">
      <c r="A6878" t="s">
        <v>2038</v>
      </c>
      <c r="B6878" s="10" t="s">
        <v>1687</v>
      </c>
      <c r="C6878">
        <v>6.4</v>
      </c>
      <c r="D6878">
        <v>-0.37</v>
      </c>
      <c r="E6878">
        <v>6.4</v>
      </c>
      <c r="F6878" t="s">
        <v>1688</v>
      </c>
      <c r="G6878">
        <v>70</v>
      </c>
      <c r="H6878">
        <v>18129.698</v>
      </c>
      <c r="I6878">
        <v>97529.15</v>
      </c>
      <c r="J6878" t="s">
        <v>837</v>
      </c>
      <c r="T6878">
        <f t="shared" si="134"/>
        <v>6.03</v>
      </c>
      <c r="U6878">
        <v>6.03</v>
      </c>
    </row>
    <row r="6879" spans="1:21" x14ac:dyDescent="0.2">
      <c r="A6879" t="s">
        <v>2038</v>
      </c>
      <c r="B6879" s="10" t="s">
        <v>1722</v>
      </c>
      <c r="C6879">
        <v>12.3</v>
      </c>
      <c r="D6879">
        <v>-6.27</v>
      </c>
      <c r="E6879">
        <v>5.9</v>
      </c>
      <c r="F6879" t="s">
        <v>1690</v>
      </c>
      <c r="G6879">
        <v>50</v>
      </c>
      <c r="H6879">
        <v>18129.698</v>
      </c>
      <c r="I6879">
        <v>97529.15</v>
      </c>
      <c r="J6879" t="s">
        <v>837</v>
      </c>
      <c r="T6879">
        <f t="shared" si="134"/>
        <v>-0.36999999999999922</v>
      </c>
      <c r="U6879">
        <v>-0.36999999999999922</v>
      </c>
    </row>
    <row r="6880" spans="1:21" x14ac:dyDescent="0.2">
      <c r="A6880" t="s">
        <v>2038</v>
      </c>
      <c r="B6880" s="10" t="s">
        <v>1711</v>
      </c>
      <c r="C6880">
        <v>18.8</v>
      </c>
      <c r="D6880">
        <v>-12.76</v>
      </c>
      <c r="E6880">
        <v>6.5</v>
      </c>
      <c r="F6880" t="s">
        <v>1712</v>
      </c>
      <c r="G6880">
        <v>160</v>
      </c>
      <c r="H6880">
        <v>18129.698</v>
      </c>
      <c r="I6880">
        <v>97529.15</v>
      </c>
      <c r="J6880" t="s">
        <v>837</v>
      </c>
      <c r="T6880">
        <f t="shared" si="134"/>
        <v>-6.26</v>
      </c>
      <c r="U6880">
        <v>-6.26</v>
      </c>
    </row>
    <row r="6881" spans="1:21" x14ac:dyDescent="0.2">
      <c r="A6881" t="s">
        <v>2038</v>
      </c>
      <c r="B6881" s="10" t="s">
        <v>1693</v>
      </c>
      <c r="C6881">
        <v>22.1</v>
      </c>
      <c r="D6881">
        <v>-16.07</v>
      </c>
      <c r="E6881">
        <v>3.3</v>
      </c>
      <c r="F6881" t="s">
        <v>1838</v>
      </c>
      <c r="G6881">
        <v>230</v>
      </c>
      <c r="H6881">
        <v>18129.698</v>
      </c>
      <c r="I6881">
        <v>97529.15</v>
      </c>
      <c r="J6881" t="s">
        <v>837</v>
      </c>
      <c r="T6881">
        <f t="shared" si="134"/>
        <v>-12.77</v>
      </c>
      <c r="U6881">
        <v>-12.77</v>
      </c>
    </row>
    <row r="6882" spans="1:21" x14ac:dyDescent="0.2">
      <c r="A6882" t="s">
        <v>2038</v>
      </c>
      <c r="B6882" s="10" t="s">
        <v>1215</v>
      </c>
      <c r="C6882">
        <v>24.3</v>
      </c>
      <c r="D6882">
        <v>-18.260000000000002</v>
      </c>
      <c r="E6882">
        <v>2.2000000000000002</v>
      </c>
      <c r="F6882" t="s">
        <v>1978</v>
      </c>
      <c r="G6882">
        <v>200</v>
      </c>
      <c r="H6882">
        <v>18129.698</v>
      </c>
      <c r="I6882">
        <v>97529.15</v>
      </c>
      <c r="J6882" t="s">
        <v>837</v>
      </c>
      <c r="T6882">
        <f t="shared" si="134"/>
        <v>-16.060000000000002</v>
      </c>
      <c r="U6882">
        <v>-16.060000000000002</v>
      </c>
    </row>
    <row r="6883" spans="1:21" x14ac:dyDescent="0.2">
      <c r="A6883" t="s">
        <v>2038</v>
      </c>
      <c r="B6883" s="10" t="s">
        <v>1979</v>
      </c>
      <c r="C6883">
        <v>31.6</v>
      </c>
      <c r="D6883">
        <v>-25.57</v>
      </c>
      <c r="E6883">
        <v>7.3</v>
      </c>
      <c r="F6883" t="s">
        <v>1980</v>
      </c>
      <c r="G6883">
        <v>350</v>
      </c>
      <c r="H6883">
        <v>18129.698</v>
      </c>
      <c r="I6883">
        <v>97529.15</v>
      </c>
      <c r="J6883" t="s">
        <v>837</v>
      </c>
      <c r="T6883">
        <f t="shared" si="134"/>
        <v>-18.27</v>
      </c>
      <c r="U6883">
        <v>-18.27</v>
      </c>
    </row>
    <row r="6884" spans="1:21" x14ac:dyDescent="0.2">
      <c r="A6884" t="s">
        <v>2038</v>
      </c>
      <c r="B6884" s="10" t="s">
        <v>1981</v>
      </c>
      <c r="C6884">
        <v>37.799999999999997</v>
      </c>
      <c r="D6884">
        <v>-31.76</v>
      </c>
      <c r="E6884">
        <v>6.2</v>
      </c>
      <c r="F6884" t="s">
        <v>1982</v>
      </c>
      <c r="G6884">
        <v>550</v>
      </c>
      <c r="H6884">
        <v>18129.698</v>
      </c>
      <c r="I6884">
        <v>97529.15</v>
      </c>
      <c r="J6884" t="s">
        <v>837</v>
      </c>
      <c r="T6884">
        <f t="shared" si="134"/>
        <v>-25.560000000000002</v>
      </c>
      <c r="U6884">
        <v>-25.560000000000002</v>
      </c>
    </row>
    <row r="6885" spans="1:21" x14ac:dyDescent="0.2">
      <c r="A6885" t="s">
        <v>2039</v>
      </c>
      <c r="B6885" s="10" t="s">
        <v>1687</v>
      </c>
      <c r="C6885">
        <v>3.5</v>
      </c>
      <c r="D6885">
        <v>2.2999999999999998</v>
      </c>
      <c r="E6885">
        <v>3.5</v>
      </c>
      <c r="F6885" t="s">
        <v>1688</v>
      </c>
      <c r="G6885">
        <v>70</v>
      </c>
      <c r="H6885">
        <v>18122.848000000002</v>
      </c>
      <c r="I6885">
        <v>97550.432000000001</v>
      </c>
      <c r="J6885" t="s">
        <v>837</v>
      </c>
      <c r="T6885">
        <f t="shared" si="134"/>
        <v>5.8</v>
      </c>
      <c r="U6885">
        <v>5.8</v>
      </c>
    </row>
    <row r="6886" spans="1:21" x14ac:dyDescent="0.2">
      <c r="A6886" t="s">
        <v>2039</v>
      </c>
      <c r="B6886" s="10" t="s">
        <v>1714</v>
      </c>
      <c r="C6886">
        <v>5</v>
      </c>
      <c r="D6886">
        <v>0.8</v>
      </c>
      <c r="E6886">
        <v>1.5</v>
      </c>
      <c r="F6886" t="s">
        <v>1760</v>
      </c>
      <c r="G6886">
        <v>100</v>
      </c>
      <c r="H6886">
        <v>18122.848000000002</v>
      </c>
      <c r="I6886">
        <v>97550.432000000001</v>
      </c>
      <c r="J6886" t="s">
        <v>837</v>
      </c>
      <c r="T6886">
        <f t="shared" si="134"/>
        <v>2.2999999999999998</v>
      </c>
      <c r="U6886">
        <v>2.2999999999999998</v>
      </c>
    </row>
    <row r="6887" spans="1:21" x14ac:dyDescent="0.2">
      <c r="A6887" t="s">
        <v>2039</v>
      </c>
      <c r="B6887" s="10" t="s">
        <v>1687</v>
      </c>
      <c r="C6887">
        <v>9</v>
      </c>
      <c r="D6887">
        <v>-3.2</v>
      </c>
      <c r="E6887">
        <v>4</v>
      </c>
      <c r="F6887" t="s">
        <v>1688</v>
      </c>
      <c r="G6887">
        <v>70</v>
      </c>
      <c r="H6887">
        <v>18122.848000000002</v>
      </c>
      <c r="I6887">
        <v>97550.432000000001</v>
      </c>
      <c r="J6887" t="s">
        <v>837</v>
      </c>
      <c r="T6887">
        <f t="shared" si="134"/>
        <v>0.79999999999999982</v>
      </c>
      <c r="U6887">
        <v>0.79999999999999982</v>
      </c>
    </row>
    <row r="6888" spans="1:21" x14ac:dyDescent="0.2">
      <c r="A6888" t="s">
        <v>2039</v>
      </c>
      <c r="B6888" s="10" t="s">
        <v>1722</v>
      </c>
      <c r="C6888">
        <v>13.5</v>
      </c>
      <c r="D6888">
        <v>-7.7</v>
      </c>
      <c r="E6888">
        <v>4.5</v>
      </c>
      <c r="F6888" t="s">
        <v>1690</v>
      </c>
      <c r="G6888">
        <v>50</v>
      </c>
      <c r="H6888">
        <v>18122.848000000002</v>
      </c>
      <c r="I6888">
        <v>97550.432000000001</v>
      </c>
      <c r="J6888" t="s">
        <v>837</v>
      </c>
      <c r="T6888">
        <f t="shared" si="134"/>
        <v>-3.2</v>
      </c>
      <c r="U6888">
        <v>-3.2</v>
      </c>
    </row>
    <row r="6889" spans="1:21" x14ac:dyDescent="0.2">
      <c r="A6889" t="s">
        <v>2039</v>
      </c>
      <c r="B6889" s="10" t="s">
        <v>1711</v>
      </c>
      <c r="C6889">
        <v>17.600000000000001</v>
      </c>
      <c r="D6889">
        <v>-11.8</v>
      </c>
      <c r="E6889">
        <v>4.0999999999999996</v>
      </c>
      <c r="F6889" t="s">
        <v>1712</v>
      </c>
      <c r="G6889">
        <v>160</v>
      </c>
      <c r="H6889">
        <v>18122.848000000002</v>
      </c>
      <c r="I6889">
        <v>97550.432000000001</v>
      </c>
      <c r="J6889" t="s">
        <v>837</v>
      </c>
      <c r="T6889">
        <f t="shared" si="134"/>
        <v>-7.7000000000000011</v>
      </c>
      <c r="U6889">
        <v>-7.7000000000000011</v>
      </c>
    </row>
    <row r="6890" spans="1:21" x14ac:dyDescent="0.2">
      <c r="A6890" t="s">
        <v>2039</v>
      </c>
      <c r="B6890" s="10" t="s">
        <v>1693</v>
      </c>
      <c r="C6890">
        <v>21.7</v>
      </c>
      <c r="D6890">
        <v>-15.9</v>
      </c>
      <c r="E6890">
        <v>4.0999999999999996</v>
      </c>
      <c r="F6890" t="s">
        <v>1838</v>
      </c>
      <c r="G6890">
        <v>230</v>
      </c>
      <c r="H6890">
        <v>18122.848000000002</v>
      </c>
      <c r="I6890">
        <v>97550.432000000001</v>
      </c>
      <c r="J6890" t="s">
        <v>837</v>
      </c>
      <c r="T6890">
        <f t="shared" si="134"/>
        <v>-11.8</v>
      </c>
      <c r="U6890">
        <v>-11.8</v>
      </c>
    </row>
    <row r="6891" spans="1:21" x14ac:dyDescent="0.2">
      <c r="A6891" t="s">
        <v>2039</v>
      </c>
      <c r="B6891" s="10" t="s">
        <v>1215</v>
      </c>
      <c r="C6891">
        <v>25.8</v>
      </c>
      <c r="D6891">
        <v>-20</v>
      </c>
      <c r="E6891">
        <v>4.0999999999999996</v>
      </c>
      <c r="F6891" t="s">
        <v>1978</v>
      </c>
      <c r="G6891">
        <v>200</v>
      </c>
      <c r="H6891">
        <v>18122.848000000002</v>
      </c>
      <c r="I6891">
        <v>97550.432000000001</v>
      </c>
      <c r="J6891" t="s">
        <v>837</v>
      </c>
      <c r="T6891">
        <f t="shared" si="134"/>
        <v>-15.9</v>
      </c>
      <c r="U6891">
        <v>-15.9</v>
      </c>
    </row>
    <row r="6892" spans="1:21" x14ac:dyDescent="0.2">
      <c r="A6892" t="s">
        <v>2039</v>
      </c>
      <c r="B6892" s="10" t="s">
        <v>1979</v>
      </c>
      <c r="C6892">
        <v>36.4</v>
      </c>
      <c r="D6892">
        <v>-30.6</v>
      </c>
      <c r="E6892">
        <v>10.6</v>
      </c>
      <c r="F6892" t="s">
        <v>1980</v>
      </c>
      <c r="G6892">
        <v>350</v>
      </c>
      <c r="H6892">
        <v>18122.848000000002</v>
      </c>
      <c r="I6892">
        <v>97550.432000000001</v>
      </c>
      <c r="J6892" t="s">
        <v>837</v>
      </c>
      <c r="T6892">
        <f t="shared" si="134"/>
        <v>-20</v>
      </c>
      <c r="U6892">
        <v>-20</v>
      </c>
    </row>
    <row r="6893" spans="1:21" x14ac:dyDescent="0.2">
      <c r="A6893" t="s">
        <v>2039</v>
      </c>
      <c r="B6893" s="10" t="s">
        <v>1981</v>
      </c>
      <c r="C6893">
        <v>39</v>
      </c>
      <c r="D6893">
        <v>-33.200000000000003</v>
      </c>
      <c r="E6893">
        <v>2.6</v>
      </c>
      <c r="F6893" t="s">
        <v>1982</v>
      </c>
      <c r="G6893">
        <v>550</v>
      </c>
      <c r="H6893">
        <v>18122.848000000002</v>
      </c>
      <c r="I6893">
        <v>97550.432000000001</v>
      </c>
      <c r="J6893" t="s">
        <v>837</v>
      </c>
      <c r="T6893">
        <f t="shared" si="134"/>
        <v>-30.6</v>
      </c>
      <c r="U6893">
        <v>-30.6</v>
      </c>
    </row>
    <row r="6894" spans="1:21" x14ac:dyDescent="0.2">
      <c r="A6894" t="s">
        <v>2039</v>
      </c>
      <c r="B6894" s="10" t="s">
        <v>1985</v>
      </c>
      <c r="C6894">
        <v>42.82</v>
      </c>
      <c r="D6894">
        <v>-37.020000000000003</v>
      </c>
      <c r="E6894">
        <v>3.82</v>
      </c>
      <c r="F6894" t="s">
        <v>1986</v>
      </c>
      <c r="G6894">
        <v>1000</v>
      </c>
      <c r="H6894">
        <v>18122.848000000002</v>
      </c>
      <c r="I6894">
        <v>97550.432000000001</v>
      </c>
      <c r="J6894" t="s">
        <v>837</v>
      </c>
      <c r="T6894">
        <f t="shared" si="134"/>
        <v>-33.200000000000003</v>
      </c>
      <c r="U6894">
        <v>-33.200000000000003</v>
      </c>
    </row>
    <row r="6895" spans="1:21" x14ac:dyDescent="0.2">
      <c r="A6895" t="s">
        <v>2040</v>
      </c>
      <c r="B6895" s="10" t="s">
        <v>1714</v>
      </c>
      <c r="C6895">
        <v>7.2</v>
      </c>
      <c r="D6895">
        <v>-2.5499999999999998</v>
      </c>
      <c r="E6895">
        <v>7.2</v>
      </c>
      <c r="F6895" t="s">
        <v>1760</v>
      </c>
      <c r="G6895">
        <v>100</v>
      </c>
      <c r="H6895">
        <v>18101.87</v>
      </c>
      <c r="I6895">
        <v>97571.918999999994</v>
      </c>
      <c r="J6895" t="s">
        <v>837</v>
      </c>
      <c r="T6895">
        <f t="shared" si="134"/>
        <v>4.6500000000000004</v>
      </c>
      <c r="U6895">
        <v>4.6500000000000004</v>
      </c>
    </row>
    <row r="6896" spans="1:21" x14ac:dyDescent="0.2">
      <c r="A6896" t="s">
        <v>2040</v>
      </c>
      <c r="B6896" s="10" t="s">
        <v>1722</v>
      </c>
      <c r="C6896">
        <v>13.2</v>
      </c>
      <c r="D6896">
        <v>-8.5500000000000007</v>
      </c>
      <c r="E6896">
        <v>6</v>
      </c>
      <c r="F6896" t="s">
        <v>1690</v>
      </c>
      <c r="G6896">
        <v>50</v>
      </c>
      <c r="H6896">
        <v>18101.87</v>
      </c>
      <c r="I6896">
        <v>97571.918999999994</v>
      </c>
      <c r="J6896" t="s">
        <v>837</v>
      </c>
      <c r="T6896">
        <f t="shared" si="134"/>
        <v>-2.5500000000000007</v>
      </c>
      <c r="U6896">
        <v>-2.5500000000000007</v>
      </c>
    </row>
    <row r="6897" spans="1:21" x14ac:dyDescent="0.2">
      <c r="A6897" t="s">
        <v>2040</v>
      </c>
      <c r="B6897" s="10" t="s">
        <v>1711</v>
      </c>
      <c r="C6897">
        <v>17.5</v>
      </c>
      <c r="D6897">
        <v>-12.86</v>
      </c>
      <c r="E6897">
        <v>4.3</v>
      </c>
      <c r="F6897" t="s">
        <v>1712</v>
      </c>
      <c r="G6897">
        <v>160</v>
      </c>
      <c r="H6897">
        <v>18101.87</v>
      </c>
      <c r="I6897">
        <v>97571.918999999994</v>
      </c>
      <c r="J6897" t="s">
        <v>837</v>
      </c>
      <c r="T6897">
        <f t="shared" si="134"/>
        <v>-8.5599999999999987</v>
      </c>
      <c r="U6897">
        <v>-8.5599999999999987</v>
      </c>
    </row>
    <row r="6898" spans="1:21" x14ac:dyDescent="0.2">
      <c r="A6898" t="s">
        <v>2040</v>
      </c>
      <c r="B6898" s="10" t="s">
        <v>1693</v>
      </c>
      <c r="C6898">
        <v>23.1</v>
      </c>
      <c r="D6898">
        <v>-18.46</v>
      </c>
      <c r="E6898">
        <v>5.6</v>
      </c>
      <c r="F6898" t="s">
        <v>1838</v>
      </c>
      <c r="G6898">
        <v>230</v>
      </c>
      <c r="H6898">
        <v>18101.87</v>
      </c>
      <c r="I6898">
        <v>97571.918999999994</v>
      </c>
      <c r="J6898" t="s">
        <v>837</v>
      </c>
      <c r="T6898">
        <f t="shared" si="134"/>
        <v>-12.860000000000001</v>
      </c>
      <c r="U6898">
        <v>-12.860000000000001</v>
      </c>
    </row>
    <row r="6899" spans="1:21" x14ac:dyDescent="0.2">
      <c r="A6899" t="s">
        <v>2040</v>
      </c>
      <c r="B6899" s="10" t="s">
        <v>1215</v>
      </c>
      <c r="C6899">
        <v>29.8</v>
      </c>
      <c r="D6899">
        <v>-25.15</v>
      </c>
      <c r="E6899">
        <v>6.7</v>
      </c>
      <c r="F6899" t="s">
        <v>1978</v>
      </c>
      <c r="G6899">
        <v>200</v>
      </c>
      <c r="H6899">
        <v>18101.87</v>
      </c>
      <c r="I6899">
        <v>97571.918999999994</v>
      </c>
      <c r="J6899" t="s">
        <v>837</v>
      </c>
      <c r="T6899">
        <f t="shared" si="134"/>
        <v>-18.45</v>
      </c>
      <c r="U6899">
        <v>-18.45</v>
      </c>
    </row>
    <row r="6900" spans="1:21" x14ac:dyDescent="0.2">
      <c r="A6900" t="s">
        <v>2040</v>
      </c>
      <c r="B6900" s="10" t="s">
        <v>1979</v>
      </c>
      <c r="C6900">
        <v>33.5</v>
      </c>
      <c r="D6900">
        <v>-28.86</v>
      </c>
      <c r="E6900">
        <v>3.7</v>
      </c>
      <c r="F6900" t="s">
        <v>1980</v>
      </c>
      <c r="G6900">
        <v>350</v>
      </c>
      <c r="H6900">
        <v>18101.87</v>
      </c>
      <c r="I6900">
        <v>97571.918999999994</v>
      </c>
      <c r="J6900" t="s">
        <v>837</v>
      </c>
      <c r="T6900">
        <f t="shared" si="134"/>
        <v>-25.16</v>
      </c>
      <c r="U6900">
        <v>-25.16</v>
      </c>
    </row>
    <row r="6901" spans="1:21" x14ac:dyDescent="0.2">
      <c r="A6901" t="s">
        <v>2040</v>
      </c>
      <c r="B6901" s="10" t="s">
        <v>1981</v>
      </c>
      <c r="C6901">
        <v>38.200000000000003</v>
      </c>
      <c r="D6901">
        <v>-33.56</v>
      </c>
      <c r="E6901">
        <v>4.7</v>
      </c>
      <c r="F6901" t="s">
        <v>1982</v>
      </c>
      <c r="G6901">
        <v>550</v>
      </c>
      <c r="H6901">
        <v>18101.87</v>
      </c>
      <c r="I6901">
        <v>97571.918999999994</v>
      </c>
      <c r="J6901" t="s">
        <v>837</v>
      </c>
      <c r="T6901">
        <f t="shared" si="134"/>
        <v>-28.860000000000003</v>
      </c>
      <c r="U6901">
        <v>-28.860000000000003</v>
      </c>
    </row>
    <row r="6902" spans="1:21" x14ac:dyDescent="0.2">
      <c r="A6902" t="s">
        <v>2040</v>
      </c>
      <c r="B6902" s="10" t="s">
        <v>1985</v>
      </c>
      <c r="C6902">
        <v>39.200000000000003</v>
      </c>
      <c r="D6902">
        <v>-34.56</v>
      </c>
      <c r="E6902">
        <v>1</v>
      </c>
      <c r="F6902" t="s">
        <v>1986</v>
      </c>
      <c r="G6902">
        <v>1000</v>
      </c>
      <c r="H6902">
        <v>18101.87</v>
      </c>
      <c r="I6902">
        <v>97571.918999999994</v>
      </c>
      <c r="J6902" t="s">
        <v>837</v>
      </c>
      <c r="T6902">
        <f t="shared" si="134"/>
        <v>-33.56</v>
      </c>
      <c r="U6902">
        <v>-33.56</v>
      </c>
    </row>
    <row r="6903" spans="1:21" x14ac:dyDescent="0.2">
      <c r="A6903" t="s">
        <v>2041</v>
      </c>
      <c r="B6903" s="10" t="s">
        <v>1714</v>
      </c>
      <c r="C6903">
        <v>7.5</v>
      </c>
      <c r="D6903">
        <v>-2.64</v>
      </c>
      <c r="E6903">
        <v>7.5</v>
      </c>
      <c r="F6903" t="s">
        <v>1760</v>
      </c>
      <c r="G6903">
        <v>100</v>
      </c>
      <c r="H6903">
        <v>18080.797999999999</v>
      </c>
      <c r="I6903">
        <v>97593.252999999997</v>
      </c>
      <c r="J6903" t="s">
        <v>837</v>
      </c>
      <c r="T6903">
        <f t="shared" si="134"/>
        <v>4.8599999999999994</v>
      </c>
      <c r="U6903">
        <v>4.8599999999999994</v>
      </c>
    </row>
    <row r="6904" spans="1:21" x14ac:dyDescent="0.2">
      <c r="A6904" t="s">
        <v>2041</v>
      </c>
      <c r="B6904" s="10" t="s">
        <v>1722</v>
      </c>
      <c r="C6904">
        <v>13</v>
      </c>
      <c r="D6904">
        <v>-8.14</v>
      </c>
      <c r="E6904">
        <v>5.5</v>
      </c>
      <c r="F6904" t="s">
        <v>1690</v>
      </c>
      <c r="G6904">
        <v>50</v>
      </c>
      <c r="H6904">
        <v>18080.797999999999</v>
      </c>
      <c r="I6904">
        <v>97593.252999999997</v>
      </c>
      <c r="J6904" t="s">
        <v>837</v>
      </c>
      <c r="T6904">
        <f t="shared" si="134"/>
        <v>-2.6400000000000006</v>
      </c>
      <c r="U6904">
        <v>-2.6400000000000006</v>
      </c>
    </row>
    <row r="6905" spans="1:21" x14ac:dyDescent="0.2">
      <c r="A6905" t="s">
        <v>2041</v>
      </c>
      <c r="B6905" s="10" t="s">
        <v>1711</v>
      </c>
      <c r="C6905">
        <v>16.5</v>
      </c>
      <c r="D6905">
        <v>-11.64</v>
      </c>
      <c r="E6905">
        <v>3.5</v>
      </c>
      <c r="F6905" t="s">
        <v>1712</v>
      </c>
      <c r="G6905">
        <v>160</v>
      </c>
      <c r="H6905">
        <v>18080.797999999999</v>
      </c>
      <c r="I6905">
        <v>97593.252999999997</v>
      </c>
      <c r="J6905" t="s">
        <v>837</v>
      </c>
      <c r="T6905">
        <f t="shared" si="134"/>
        <v>-8.14</v>
      </c>
      <c r="U6905">
        <v>-8.14</v>
      </c>
    </row>
    <row r="6906" spans="1:21" x14ac:dyDescent="0.2">
      <c r="A6906" t="s">
        <v>2041</v>
      </c>
      <c r="B6906" s="10" t="s">
        <v>1693</v>
      </c>
      <c r="C6906">
        <v>22.4</v>
      </c>
      <c r="D6906">
        <v>-17.53</v>
      </c>
      <c r="E6906">
        <v>5.9</v>
      </c>
      <c r="F6906" t="s">
        <v>1838</v>
      </c>
      <c r="G6906">
        <v>230</v>
      </c>
      <c r="H6906">
        <v>18080.797999999999</v>
      </c>
      <c r="I6906">
        <v>97593.252999999997</v>
      </c>
      <c r="J6906" t="s">
        <v>837</v>
      </c>
      <c r="T6906">
        <f t="shared" si="134"/>
        <v>-11.63</v>
      </c>
      <c r="U6906">
        <v>-11.63</v>
      </c>
    </row>
    <row r="6907" spans="1:21" x14ac:dyDescent="0.2">
      <c r="A6907" t="s">
        <v>2041</v>
      </c>
      <c r="B6907" s="10" t="s">
        <v>1215</v>
      </c>
      <c r="C6907">
        <v>23.5</v>
      </c>
      <c r="D6907">
        <v>-18.64</v>
      </c>
      <c r="E6907">
        <v>1.1000000000000001</v>
      </c>
      <c r="F6907" t="s">
        <v>1978</v>
      </c>
      <c r="G6907">
        <v>200</v>
      </c>
      <c r="H6907">
        <v>18080.797999999999</v>
      </c>
      <c r="I6907">
        <v>97593.252999999997</v>
      </c>
      <c r="J6907" t="s">
        <v>837</v>
      </c>
      <c r="T6907">
        <f t="shared" si="134"/>
        <v>-17.54</v>
      </c>
      <c r="U6907">
        <v>-17.54</v>
      </c>
    </row>
    <row r="6908" spans="1:21" x14ac:dyDescent="0.2">
      <c r="A6908" t="s">
        <v>2041</v>
      </c>
      <c r="B6908" s="10" t="s">
        <v>1979</v>
      </c>
      <c r="C6908">
        <v>33</v>
      </c>
      <c r="D6908">
        <v>-28.14</v>
      </c>
      <c r="E6908">
        <v>9.5</v>
      </c>
      <c r="F6908" t="s">
        <v>1980</v>
      </c>
      <c r="G6908">
        <v>350</v>
      </c>
      <c r="H6908">
        <v>18080.797999999999</v>
      </c>
      <c r="I6908">
        <v>97593.252999999997</v>
      </c>
      <c r="J6908" t="s">
        <v>837</v>
      </c>
      <c r="T6908">
        <f t="shared" si="134"/>
        <v>-18.64</v>
      </c>
      <c r="U6908">
        <v>-18.64</v>
      </c>
    </row>
    <row r="6909" spans="1:21" x14ac:dyDescent="0.2">
      <c r="A6909" t="s">
        <v>2041</v>
      </c>
      <c r="B6909" s="10" t="s">
        <v>1981</v>
      </c>
      <c r="C6909">
        <v>34</v>
      </c>
      <c r="D6909">
        <v>-29.14</v>
      </c>
      <c r="E6909">
        <v>1</v>
      </c>
      <c r="F6909" t="s">
        <v>1982</v>
      </c>
      <c r="G6909">
        <v>550</v>
      </c>
      <c r="H6909">
        <v>18080.797999999999</v>
      </c>
      <c r="I6909">
        <v>97593.252999999997</v>
      </c>
      <c r="J6909" t="s">
        <v>837</v>
      </c>
      <c r="T6909">
        <f t="shared" si="134"/>
        <v>-28.14</v>
      </c>
      <c r="U6909">
        <v>-28.14</v>
      </c>
    </row>
    <row r="6910" spans="1:21" x14ac:dyDescent="0.2">
      <c r="A6910" t="s">
        <v>2041</v>
      </c>
      <c r="B6910" s="10" t="s">
        <v>1985</v>
      </c>
      <c r="C6910">
        <v>37.1</v>
      </c>
      <c r="D6910">
        <v>-32.229999999999997</v>
      </c>
      <c r="E6910">
        <v>3.1</v>
      </c>
      <c r="F6910" t="s">
        <v>1986</v>
      </c>
      <c r="G6910">
        <v>1000</v>
      </c>
      <c r="H6910">
        <v>18080.797999999999</v>
      </c>
      <c r="I6910">
        <v>97593.252999999997</v>
      </c>
      <c r="J6910" t="s">
        <v>837</v>
      </c>
      <c r="T6910">
        <f t="shared" si="134"/>
        <v>-29.129999999999995</v>
      </c>
      <c r="U6910">
        <v>-29.129999999999995</v>
      </c>
    </row>
    <row r="6911" spans="1:21" x14ac:dyDescent="0.2">
      <c r="A6911" t="s">
        <v>2041</v>
      </c>
      <c r="B6911" s="10" t="s">
        <v>1987</v>
      </c>
      <c r="C6911">
        <v>38.65</v>
      </c>
      <c r="D6911">
        <v>-33.79</v>
      </c>
      <c r="E6911">
        <v>1.55</v>
      </c>
      <c r="F6911" t="s">
        <v>1988</v>
      </c>
      <c r="G6911">
        <v>2000</v>
      </c>
      <c r="H6911">
        <v>18080.797999999999</v>
      </c>
      <c r="I6911">
        <v>97593.252999999997</v>
      </c>
      <c r="J6911" t="s">
        <v>837</v>
      </c>
      <c r="T6911">
        <f t="shared" si="134"/>
        <v>-32.24</v>
      </c>
      <c r="U6911">
        <v>-32.24</v>
      </c>
    </row>
    <row r="6912" spans="1:21" x14ac:dyDescent="0.2">
      <c r="A6912" t="s">
        <v>2042</v>
      </c>
      <c r="B6912" s="10" t="s">
        <v>1714</v>
      </c>
      <c r="C6912">
        <v>3</v>
      </c>
      <c r="D6912">
        <v>2.4300000000000002</v>
      </c>
      <c r="E6912">
        <v>3</v>
      </c>
      <c r="F6912" t="s">
        <v>1760</v>
      </c>
      <c r="G6912">
        <v>100</v>
      </c>
      <c r="H6912">
        <v>18063.938999999998</v>
      </c>
      <c r="I6912">
        <v>97608.38</v>
      </c>
      <c r="J6912" t="s">
        <v>837</v>
      </c>
      <c r="T6912">
        <f t="shared" si="134"/>
        <v>5.43</v>
      </c>
      <c r="U6912">
        <v>5.43</v>
      </c>
    </row>
    <row r="6913" spans="1:21" x14ac:dyDescent="0.2">
      <c r="A6913" t="s">
        <v>2042</v>
      </c>
      <c r="B6913" s="10" t="s">
        <v>1687</v>
      </c>
      <c r="C6913">
        <v>7</v>
      </c>
      <c r="D6913">
        <v>-1.57</v>
      </c>
      <c r="E6913">
        <v>4</v>
      </c>
      <c r="F6913" t="s">
        <v>1688</v>
      </c>
      <c r="G6913">
        <v>70</v>
      </c>
      <c r="H6913">
        <v>18063.938999999998</v>
      </c>
      <c r="I6913">
        <v>97608.38</v>
      </c>
      <c r="J6913" t="s">
        <v>837</v>
      </c>
      <c r="T6913">
        <f t="shared" si="134"/>
        <v>2.4299999999999997</v>
      </c>
      <c r="U6913">
        <v>2.4299999999999997</v>
      </c>
    </row>
    <row r="6914" spans="1:21" x14ac:dyDescent="0.2">
      <c r="A6914" t="s">
        <v>2042</v>
      </c>
      <c r="B6914" s="10" t="s">
        <v>1747</v>
      </c>
      <c r="C6914">
        <v>8.4</v>
      </c>
      <c r="D6914">
        <v>-2.97</v>
      </c>
      <c r="E6914">
        <v>1.4</v>
      </c>
      <c r="F6914" t="s">
        <v>1993</v>
      </c>
      <c r="G6914">
        <v>100</v>
      </c>
      <c r="H6914">
        <v>18063.938999999998</v>
      </c>
      <c r="I6914">
        <v>97608.38</v>
      </c>
      <c r="J6914" t="s">
        <v>837</v>
      </c>
      <c r="T6914">
        <f t="shared" si="134"/>
        <v>-1.5700000000000003</v>
      </c>
      <c r="U6914">
        <v>-1.5700000000000003</v>
      </c>
    </row>
    <row r="6915" spans="1:21" x14ac:dyDescent="0.2">
      <c r="A6915" t="s">
        <v>2042</v>
      </c>
      <c r="B6915" s="10" t="s">
        <v>1722</v>
      </c>
      <c r="C6915">
        <v>16.100000000000001</v>
      </c>
      <c r="D6915">
        <v>-10.67</v>
      </c>
      <c r="E6915">
        <v>7.7</v>
      </c>
      <c r="F6915" t="s">
        <v>1690</v>
      </c>
      <c r="G6915">
        <v>50</v>
      </c>
      <c r="H6915">
        <v>18063.938999999998</v>
      </c>
      <c r="I6915">
        <v>97608.38</v>
      </c>
      <c r="J6915" t="s">
        <v>837</v>
      </c>
      <c r="T6915">
        <f t="shared" ref="T6915:T6978" si="135">D6915+E6915</f>
        <v>-2.9699999999999998</v>
      </c>
      <c r="U6915">
        <v>-2.9699999999999998</v>
      </c>
    </row>
    <row r="6916" spans="1:21" x14ac:dyDescent="0.2">
      <c r="A6916" t="s">
        <v>2042</v>
      </c>
      <c r="B6916" s="10" t="s">
        <v>1711</v>
      </c>
      <c r="C6916">
        <v>19.8</v>
      </c>
      <c r="D6916">
        <v>-14.37</v>
      </c>
      <c r="E6916">
        <v>3.7</v>
      </c>
      <c r="F6916" t="s">
        <v>1712</v>
      </c>
      <c r="G6916">
        <v>160</v>
      </c>
      <c r="H6916">
        <v>18063.938999999998</v>
      </c>
      <c r="I6916">
        <v>97608.38</v>
      </c>
      <c r="J6916" t="s">
        <v>837</v>
      </c>
      <c r="T6916">
        <f t="shared" si="135"/>
        <v>-10.669999999999998</v>
      </c>
      <c r="U6916">
        <v>-10.669999999999998</v>
      </c>
    </row>
    <row r="6917" spans="1:21" x14ac:dyDescent="0.2">
      <c r="A6917" t="s">
        <v>2042</v>
      </c>
      <c r="B6917" s="10" t="s">
        <v>1693</v>
      </c>
      <c r="C6917">
        <v>20.8</v>
      </c>
      <c r="D6917">
        <v>-15.37</v>
      </c>
      <c r="E6917">
        <v>1</v>
      </c>
      <c r="F6917" t="s">
        <v>1838</v>
      </c>
      <c r="G6917">
        <v>230</v>
      </c>
      <c r="H6917">
        <v>18063.938999999998</v>
      </c>
      <c r="I6917">
        <v>97608.38</v>
      </c>
      <c r="J6917" t="s">
        <v>837</v>
      </c>
      <c r="T6917">
        <f t="shared" si="135"/>
        <v>-14.37</v>
      </c>
      <c r="U6917">
        <v>-14.37</v>
      </c>
    </row>
    <row r="6918" spans="1:21" x14ac:dyDescent="0.2">
      <c r="A6918" t="s">
        <v>2042</v>
      </c>
      <c r="B6918" s="10" t="s">
        <v>1215</v>
      </c>
      <c r="C6918">
        <v>24.3</v>
      </c>
      <c r="D6918">
        <v>-18.87</v>
      </c>
      <c r="E6918">
        <v>3.5</v>
      </c>
      <c r="F6918" t="s">
        <v>1978</v>
      </c>
      <c r="G6918">
        <v>200</v>
      </c>
      <c r="H6918">
        <v>18063.938999999998</v>
      </c>
      <c r="I6918">
        <v>97608.38</v>
      </c>
      <c r="J6918" t="s">
        <v>837</v>
      </c>
      <c r="T6918">
        <f t="shared" si="135"/>
        <v>-15.370000000000001</v>
      </c>
      <c r="U6918">
        <v>-15.370000000000001</v>
      </c>
    </row>
    <row r="6919" spans="1:21" x14ac:dyDescent="0.2">
      <c r="A6919" t="s">
        <v>2042</v>
      </c>
      <c r="B6919" s="10" t="s">
        <v>1979</v>
      </c>
      <c r="C6919">
        <v>28.5</v>
      </c>
      <c r="D6919">
        <v>-23.07</v>
      </c>
      <c r="E6919">
        <v>4.2</v>
      </c>
      <c r="F6919" t="s">
        <v>1980</v>
      </c>
      <c r="G6919">
        <v>350</v>
      </c>
      <c r="H6919">
        <v>18063.938999999998</v>
      </c>
      <c r="I6919">
        <v>97608.38</v>
      </c>
      <c r="J6919" t="s">
        <v>837</v>
      </c>
      <c r="T6919">
        <f t="shared" si="135"/>
        <v>-18.87</v>
      </c>
      <c r="U6919">
        <v>-18.87</v>
      </c>
    </row>
    <row r="6920" spans="1:21" x14ac:dyDescent="0.2">
      <c r="A6920" t="s">
        <v>2042</v>
      </c>
      <c r="B6920" s="10" t="s">
        <v>1981</v>
      </c>
      <c r="C6920">
        <v>33</v>
      </c>
      <c r="D6920">
        <v>-27.57</v>
      </c>
      <c r="E6920">
        <v>4.5</v>
      </c>
      <c r="F6920" t="s">
        <v>1982</v>
      </c>
      <c r="G6920">
        <v>550</v>
      </c>
      <c r="H6920">
        <v>18063.938999999998</v>
      </c>
      <c r="I6920">
        <v>97608.38</v>
      </c>
      <c r="J6920" t="s">
        <v>837</v>
      </c>
      <c r="T6920">
        <f t="shared" si="135"/>
        <v>-23.07</v>
      </c>
      <c r="U6920">
        <v>-23.07</v>
      </c>
    </row>
    <row r="6921" spans="1:21" x14ac:dyDescent="0.2">
      <c r="A6921" t="s">
        <v>2042</v>
      </c>
      <c r="B6921" s="10" t="s">
        <v>1985</v>
      </c>
      <c r="C6921">
        <v>34</v>
      </c>
      <c r="D6921">
        <v>-28.57</v>
      </c>
      <c r="E6921">
        <v>1</v>
      </c>
      <c r="F6921" t="s">
        <v>1986</v>
      </c>
      <c r="G6921">
        <v>1000</v>
      </c>
      <c r="H6921">
        <v>18063.938999999998</v>
      </c>
      <c r="I6921">
        <v>97608.38</v>
      </c>
      <c r="J6921" t="s">
        <v>837</v>
      </c>
      <c r="T6921">
        <f t="shared" si="135"/>
        <v>-27.57</v>
      </c>
      <c r="U6921">
        <v>-27.57</v>
      </c>
    </row>
    <row r="6922" spans="1:21" x14ac:dyDescent="0.2">
      <c r="A6922" t="s">
        <v>2042</v>
      </c>
      <c r="B6922" s="10" t="s">
        <v>1983</v>
      </c>
      <c r="C6922">
        <v>35.5</v>
      </c>
      <c r="D6922">
        <v>-30.07</v>
      </c>
      <c r="E6922">
        <v>1.5</v>
      </c>
      <c r="F6922" t="s">
        <v>1984</v>
      </c>
      <c r="G6922">
        <v>1500</v>
      </c>
      <c r="H6922">
        <v>18063.938999999998</v>
      </c>
      <c r="I6922">
        <v>97608.38</v>
      </c>
      <c r="J6922" t="s">
        <v>837</v>
      </c>
      <c r="T6922">
        <f t="shared" si="135"/>
        <v>-28.57</v>
      </c>
      <c r="U6922">
        <v>-28.57</v>
      </c>
    </row>
    <row r="6923" spans="1:21" x14ac:dyDescent="0.2">
      <c r="A6923" t="s">
        <v>2042</v>
      </c>
      <c r="B6923" s="10" t="s">
        <v>1991</v>
      </c>
      <c r="C6923">
        <v>40.1</v>
      </c>
      <c r="D6923">
        <v>-34.67</v>
      </c>
      <c r="E6923">
        <v>4.5999999999999996</v>
      </c>
      <c r="F6923" t="s">
        <v>1992</v>
      </c>
      <c r="G6923">
        <v>3000</v>
      </c>
      <c r="H6923">
        <v>18063.938999999998</v>
      </c>
      <c r="I6923">
        <v>97608.38</v>
      </c>
      <c r="J6923" t="s">
        <v>837</v>
      </c>
      <c r="T6923">
        <f t="shared" si="135"/>
        <v>-30.07</v>
      </c>
      <c r="U6923">
        <v>-30.07</v>
      </c>
    </row>
    <row r="6924" spans="1:21" x14ac:dyDescent="0.2">
      <c r="A6924" t="s">
        <v>2043</v>
      </c>
      <c r="B6924" s="10" t="s">
        <v>1687</v>
      </c>
      <c r="C6924">
        <v>7.3</v>
      </c>
      <c r="D6924">
        <v>-2.75</v>
      </c>
      <c r="E6924">
        <v>7.3</v>
      </c>
      <c r="F6924" t="s">
        <v>1688</v>
      </c>
      <c r="G6924">
        <v>70</v>
      </c>
      <c r="H6924">
        <v>18049.659</v>
      </c>
      <c r="I6924">
        <v>97622.998000000007</v>
      </c>
      <c r="J6924" t="s">
        <v>837</v>
      </c>
      <c r="T6924">
        <f t="shared" si="135"/>
        <v>4.55</v>
      </c>
      <c r="U6924">
        <v>4.55</v>
      </c>
    </row>
    <row r="6925" spans="1:21" x14ac:dyDescent="0.2">
      <c r="A6925" t="s">
        <v>2043</v>
      </c>
      <c r="B6925" s="10" t="s">
        <v>1722</v>
      </c>
      <c r="C6925">
        <v>13.8</v>
      </c>
      <c r="D6925">
        <v>-9.25</v>
      </c>
      <c r="E6925">
        <v>6.5</v>
      </c>
      <c r="F6925" t="s">
        <v>1690</v>
      </c>
      <c r="G6925">
        <v>50</v>
      </c>
      <c r="H6925">
        <v>18049.659</v>
      </c>
      <c r="I6925">
        <v>97622.998000000007</v>
      </c>
      <c r="J6925" t="s">
        <v>837</v>
      </c>
      <c r="T6925">
        <f t="shared" si="135"/>
        <v>-2.75</v>
      </c>
      <c r="U6925">
        <v>-2.75</v>
      </c>
    </row>
    <row r="6926" spans="1:21" x14ac:dyDescent="0.2">
      <c r="A6926" t="s">
        <v>2043</v>
      </c>
      <c r="B6926" s="10" t="s">
        <v>1711</v>
      </c>
      <c r="C6926">
        <v>16.2</v>
      </c>
      <c r="D6926">
        <v>-11.65</v>
      </c>
      <c r="E6926">
        <v>2.4</v>
      </c>
      <c r="F6926" t="s">
        <v>1712</v>
      </c>
      <c r="G6926">
        <v>160</v>
      </c>
      <c r="H6926">
        <v>18049.659</v>
      </c>
      <c r="I6926">
        <v>97622.998000000007</v>
      </c>
      <c r="J6926" t="s">
        <v>837</v>
      </c>
      <c r="T6926">
        <f t="shared" si="135"/>
        <v>-9.25</v>
      </c>
      <c r="U6926">
        <v>-9.25</v>
      </c>
    </row>
    <row r="6927" spans="1:21" x14ac:dyDescent="0.2">
      <c r="A6927" t="s">
        <v>2043</v>
      </c>
      <c r="B6927" s="10" t="s">
        <v>1693</v>
      </c>
      <c r="C6927">
        <v>19.3</v>
      </c>
      <c r="D6927">
        <v>-14.75</v>
      </c>
      <c r="E6927">
        <v>3.1</v>
      </c>
      <c r="F6927" t="s">
        <v>1838</v>
      </c>
      <c r="G6927">
        <v>230</v>
      </c>
      <c r="H6927">
        <v>18049.659</v>
      </c>
      <c r="I6927">
        <v>97622.998000000007</v>
      </c>
      <c r="J6927" t="s">
        <v>837</v>
      </c>
      <c r="T6927">
        <f t="shared" si="135"/>
        <v>-11.65</v>
      </c>
      <c r="U6927">
        <v>-11.65</v>
      </c>
    </row>
    <row r="6928" spans="1:21" x14ac:dyDescent="0.2">
      <c r="A6928" t="s">
        <v>2043</v>
      </c>
      <c r="B6928" s="10" t="s">
        <v>1215</v>
      </c>
      <c r="C6928">
        <v>21.4</v>
      </c>
      <c r="D6928">
        <v>-16.850000000000001</v>
      </c>
      <c r="E6928">
        <v>2.1</v>
      </c>
      <c r="F6928" t="s">
        <v>1978</v>
      </c>
      <c r="G6928">
        <v>200</v>
      </c>
      <c r="H6928">
        <v>18049.659</v>
      </c>
      <c r="I6928">
        <v>97622.998000000007</v>
      </c>
      <c r="J6928" t="s">
        <v>837</v>
      </c>
      <c r="T6928">
        <f t="shared" si="135"/>
        <v>-14.750000000000002</v>
      </c>
      <c r="U6928">
        <v>-14.750000000000002</v>
      </c>
    </row>
    <row r="6929" spans="1:21" x14ac:dyDescent="0.2">
      <c r="A6929" t="s">
        <v>2043</v>
      </c>
      <c r="B6929" s="10" t="s">
        <v>1979</v>
      </c>
      <c r="C6929">
        <v>26.5</v>
      </c>
      <c r="D6929">
        <v>-21.95</v>
      </c>
      <c r="E6929">
        <v>5.0999999999999996</v>
      </c>
      <c r="F6929" t="s">
        <v>1980</v>
      </c>
      <c r="G6929">
        <v>350</v>
      </c>
      <c r="H6929">
        <v>18049.659</v>
      </c>
      <c r="I6929">
        <v>97622.998000000007</v>
      </c>
      <c r="J6929" t="s">
        <v>837</v>
      </c>
      <c r="T6929">
        <f t="shared" si="135"/>
        <v>-16.850000000000001</v>
      </c>
      <c r="U6929">
        <v>-16.850000000000001</v>
      </c>
    </row>
    <row r="6930" spans="1:21" x14ac:dyDescent="0.2">
      <c r="A6930" t="s">
        <v>2043</v>
      </c>
      <c r="B6930" s="10" t="s">
        <v>1981</v>
      </c>
      <c r="C6930">
        <v>30.2</v>
      </c>
      <c r="D6930">
        <v>-25.65</v>
      </c>
      <c r="E6930">
        <v>3.7</v>
      </c>
      <c r="F6930" t="s">
        <v>1982</v>
      </c>
      <c r="G6930">
        <v>550</v>
      </c>
      <c r="H6930">
        <v>18049.659</v>
      </c>
      <c r="I6930">
        <v>97622.998000000007</v>
      </c>
      <c r="J6930" t="s">
        <v>837</v>
      </c>
      <c r="T6930">
        <f t="shared" si="135"/>
        <v>-21.95</v>
      </c>
      <c r="U6930">
        <v>-21.95</v>
      </c>
    </row>
    <row r="6931" spans="1:21" x14ac:dyDescent="0.2">
      <c r="A6931" t="s">
        <v>2043</v>
      </c>
      <c r="B6931" s="10" t="s">
        <v>1989</v>
      </c>
      <c r="C6931">
        <v>35.799999999999997</v>
      </c>
      <c r="D6931">
        <v>-31.25</v>
      </c>
      <c r="E6931">
        <v>5.6</v>
      </c>
      <c r="F6931" t="s">
        <v>1990</v>
      </c>
      <c r="G6931">
        <v>4500</v>
      </c>
      <c r="H6931">
        <v>18049.659</v>
      </c>
      <c r="I6931">
        <v>97622.998000000007</v>
      </c>
      <c r="J6931" t="s">
        <v>837</v>
      </c>
      <c r="T6931">
        <f t="shared" si="135"/>
        <v>-25.65</v>
      </c>
      <c r="U6931">
        <v>-25.65</v>
      </c>
    </row>
    <row r="6932" spans="1:21" x14ac:dyDescent="0.2">
      <c r="A6932" t="s">
        <v>2044</v>
      </c>
      <c r="B6932" s="10" t="s">
        <v>1706</v>
      </c>
      <c r="C6932">
        <v>1.9</v>
      </c>
      <c r="D6932">
        <v>2.9</v>
      </c>
      <c r="E6932">
        <v>1.9</v>
      </c>
      <c r="F6932" t="s">
        <v>1707</v>
      </c>
      <c r="G6932">
        <v>100</v>
      </c>
      <c r="H6932">
        <v>18035.653999999999</v>
      </c>
      <c r="I6932">
        <v>97637.240999999995</v>
      </c>
      <c r="J6932" t="s">
        <v>837</v>
      </c>
      <c r="T6932">
        <f t="shared" si="135"/>
        <v>4.8</v>
      </c>
      <c r="U6932">
        <v>4.8</v>
      </c>
    </row>
    <row r="6933" spans="1:21" x14ac:dyDescent="0.2">
      <c r="A6933" t="s">
        <v>2044</v>
      </c>
      <c r="B6933" s="10" t="s">
        <v>1687</v>
      </c>
      <c r="C6933">
        <v>7.3</v>
      </c>
      <c r="D6933">
        <v>-2.5</v>
      </c>
      <c r="E6933">
        <v>5.4</v>
      </c>
      <c r="F6933" t="s">
        <v>1688</v>
      </c>
      <c r="G6933">
        <v>70</v>
      </c>
      <c r="H6933">
        <v>18035.653999999999</v>
      </c>
      <c r="I6933">
        <v>97637.240999999995</v>
      </c>
      <c r="J6933" t="s">
        <v>837</v>
      </c>
      <c r="T6933">
        <f t="shared" si="135"/>
        <v>2.9000000000000004</v>
      </c>
      <c r="U6933">
        <v>2.9000000000000004</v>
      </c>
    </row>
    <row r="6934" spans="1:21" x14ac:dyDescent="0.2">
      <c r="A6934" t="s">
        <v>2044</v>
      </c>
      <c r="B6934" s="10" t="s">
        <v>1722</v>
      </c>
      <c r="C6934">
        <v>14.2</v>
      </c>
      <c r="D6934">
        <v>-9.4</v>
      </c>
      <c r="E6934">
        <v>6.9</v>
      </c>
      <c r="F6934" t="s">
        <v>1690</v>
      </c>
      <c r="G6934">
        <v>50</v>
      </c>
      <c r="H6934">
        <v>18035.653999999999</v>
      </c>
      <c r="I6934">
        <v>97637.240999999995</v>
      </c>
      <c r="J6934" t="s">
        <v>837</v>
      </c>
      <c r="T6934">
        <f t="shared" si="135"/>
        <v>-2.5</v>
      </c>
      <c r="U6934">
        <v>-2.5</v>
      </c>
    </row>
    <row r="6935" spans="1:21" x14ac:dyDescent="0.2">
      <c r="A6935" t="s">
        <v>2044</v>
      </c>
      <c r="B6935" s="10" t="s">
        <v>1995</v>
      </c>
      <c r="C6935">
        <v>14.9</v>
      </c>
      <c r="D6935">
        <v>-10.1</v>
      </c>
      <c r="E6935">
        <v>0.7</v>
      </c>
      <c r="F6935" t="s">
        <v>1838</v>
      </c>
      <c r="G6935">
        <v>150</v>
      </c>
      <c r="H6935">
        <v>18035.653999999999</v>
      </c>
      <c r="I6935">
        <v>97637.240999999995</v>
      </c>
      <c r="J6935" t="s">
        <v>837</v>
      </c>
      <c r="T6935">
        <f t="shared" si="135"/>
        <v>-9.4</v>
      </c>
      <c r="U6935">
        <v>-9.4</v>
      </c>
    </row>
    <row r="6936" spans="1:21" x14ac:dyDescent="0.2">
      <c r="A6936" t="s">
        <v>2044</v>
      </c>
      <c r="B6936" s="10" t="s">
        <v>1711</v>
      </c>
      <c r="C6936">
        <v>17</v>
      </c>
      <c r="D6936">
        <v>-12.2</v>
      </c>
      <c r="E6936">
        <v>2.1</v>
      </c>
      <c r="F6936" t="s">
        <v>1712</v>
      </c>
      <c r="G6936">
        <v>160</v>
      </c>
      <c r="H6936">
        <v>18035.653999999999</v>
      </c>
      <c r="I6936">
        <v>97637.240999999995</v>
      </c>
      <c r="J6936" t="s">
        <v>837</v>
      </c>
      <c r="T6936">
        <f t="shared" si="135"/>
        <v>-10.1</v>
      </c>
      <c r="U6936">
        <v>-10.1</v>
      </c>
    </row>
    <row r="6937" spans="1:21" x14ac:dyDescent="0.2">
      <c r="A6937" t="s">
        <v>2044</v>
      </c>
      <c r="B6937" s="10" t="s">
        <v>1693</v>
      </c>
      <c r="C6937">
        <v>19.2</v>
      </c>
      <c r="D6937">
        <v>-14.4</v>
      </c>
      <c r="E6937">
        <v>2.2000000000000002</v>
      </c>
      <c r="F6937" t="s">
        <v>1838</v>
      </c>
      <c r="G6937">
        <v>230</v>
      </c>
      <c r="H6937">
        <v>18035.653999999999</v>
      </c>
      <c r="I6937">
        <v>97637.240999999995</v>
      </c>
      <c r="J6937" t="s">
        <v>837</v>
      </c>
      <c r="T6937">
        <f t="shared" si="135"/>
        <v>-12.2</v>
      </c>
      <c r="U6937">
        <v>-12.2</v>
      </c>
    </row>
    <row r="6938" spans="1:21" x14ac:dyDescent="0.2">
      <c r="A6938" t="s">
        <v>2044</v>
      </c>
      <c r="B6938" s="10" t="s">
        <v>1215</v>
      </c>
      <c r="C6938">
        <v>22.3</v>
      </c>
      <c r="D6938">
        <v>-17.5</v>
      </c>
      <c r="E6938">
        <v>3.1</v>
      </c>
      <c r="F6938" t="s">
        <v>1978</v>
      </c>
      <c r="G6938">
        <v>200</v>
      </c>
      <c r="H6938">
        <v>18035.653999999999</v>
      </c>
      <c r="I6938">
        <v>97637.240999999995</v>
      </c>
      <c r="J6938" t="s">
        <v>837</v>
      </c>
      <c r="T6938">
        <f t="shared" si="135"/>
        <v>-14.4</v>
      </c>
      <c r="U6938">
        <v>-14.4</v>
      </c>
    </row>
    <row r="6939" spans="1:21" x14ac:dyDescent="0.2">
      <c r="A6939" t="s">
        <v>2044</v>
      </c>
      <c r="B6939" s="10" t="s">
        <v>1979</v>
      </c>
      <c r="C6939">
        <v>26.4</v>
      </c>
      <c r="D6939">
        <v>-21.6</v>
      </c>
      <c r="E6939">
        <v>4.0999999999999996</v>
      </c>
      <c r="F6939" t="s">
        <v>1980</v>
      </c>
      <c r="G6939">
        <v>350</v>
      </c>
      <c r="H6939">
        <v>18035.653999999999</v>
      </c>
      <c r="I6939">
        <v>97637.240999999995</v>
      </c>
      <c r="J6939" t="s">
        <v>837</v>
      </c>
      <c r="T6939">
        <f t="shared" si="135"/>
        <v>-17.5</v>
      </c>
      <c r="U6939">
        <v>-17.5</v>
      </c>
    </row>
    <row r="6940" spans="1:21" x14ac:dyDescent="0.2">
      <c r="A6940" t="s">
        <v>2044</v>
      </c>
      <c r="B6940" s="10" t="s">
        <v>1981</v>
      </c>
      <c r="C6940">
        <v>31.8</v>
      </c>
      <c r="D6940">
        <v>-27</v>
      </c>
      <c r="E6940">
        <v>5.4</v>
      </c>
      <c r="F6940" t="s">
        <v>1982</v>
      </c>
      <c r="G6940">
        <v>550</v>
      </c>
      <c r="H6940">
        <v>18035.653999999999</v>
      </c>
      <c r="I6940">
        <v>97637.240999999995</v>
      </c>
      <c r="J6940" t="s">
        <v>837</v>
      </c>
      <c r="T6940">
        <f t="shared" si="135"/>
        <v>-21.6</v>
      </c>
      <c r="U6940">
        <v>-21.6</v>
      </c>
    </row>
    <row r="6941" spans="1:21" x14ac:dyDescent="0.2">
      <c r="A6941" t="s">
        <v>2044</v>
      </c>
      <c r="B6941" s="10" t="s">
        <v>1989</v>
      </c>
      <c r="C6941">
        <v>37.4</v>
      </c>
      <c r="D6941">
        <v>-32.6</v>
      </c>
      <c r="E6941">
        <v>5.6</v>
      </c>
      <c r="F6941" t="s">
        <v>1990</v>
      </c>
      <c r="G6941">
        <v>4500</v>
      </c>
      <c r="H6941">
        <v>18035.653999999999</v>
      </c>
      <c r="I6941">
        <v>97637.240999999995</v>
      </c>
      <c r="J6941" t="s">
        <v>837</v>
      </c>
      <c r="T6941">
        <f t="shared" si="135"/>
        <v>-27</v>
      </c>
      <c r="U6941">
        <v>-27</v>
      </c>
    </row>
    <row r="6942" spans="1:21" x14ac:dyDescent="0.2">
      <c r="A6942" t="s">
        <v>2045</v>
      </c>
      <c r="B6942" s="10" t="s">
        <v>1687</v>
      </c>
      <c r="C6942">
        <v>3.8</v>
      </c>
      <c r="D6942">
        <v>1.1299999999999999</v>
      </c>
      <c r="E6942">
        <v>3.8</v>
      </c>
      <c r="F6942" t="s">
        <v>1688</v>
      </c>
      <c r="G6942">
        <v>70</v>
      </c>
      <c r="H6942">
        <v>18021.594000000001</v>
      </c>
      <c r="I6942">
        <v>97651.607000000004</v>
      </c>
      <c r="J6942" t="s">
        <v>837</v>
      </c>
      <c r="T6942">
        <f t="shared" si="135"/>
        <v>4.93</v>
      </c>
      <c r="U6942">
        <v>4.93</v>
      </c>
    </row>
    <row r="6943" spans="1:21" x14ac:dyDescent="0.2">
      <c r="A6943" t="s">
        <v>2045</v>
      </c>
      <c r="B6943" s="10" t="s">
        <v>1714</v>
      </c>
      <c r="C6943">
        <v>4.5999999999999996</v>
      </c>
      <c r="D6943">
        <v>0.33</v>
      </c>
      <c r="E6943">
        <v>0.8</v>
      </c>
      <c r="F6943" t="s">
        <v>1760</v>
      </c>
      <c r="G6943">
        <v>100</v>
      </c>
      <c r="H6943">
        <v>18021.594000000001</v>
      </c>
      <c r="I6943">
        <v>97651.607000000004</v>
      </c>
      <c r="J6943" t="s">
        <v>837</v>
      </c>
      <c r="T6943">
        <f t="shared" si="135"/>
        <v>1.1300000000000001</v>
      </c>
      <c r="U6943">
        <v>1.1300000000000001</v>
      </c>
    </row>
    <row r="6944" spans="1:21" x14ac:dyDescent="0.2">
      <c r="A6944" t="s">
        <v>2045</v>
      </c>
      <c r="B6944" s="10" t="s">
        <v>1706</v>
      </c>
      <c r="C6944">
        <v>7.2</v>
      </c>
      <c r="D6944">
        <v>-2.27</v>
      </c>
      <c r="E6944">
        <v>2.6</v>
      </c>
      <c r="F6944" t="s">
        <v>1707</v>
      </c>
      <c r="G6944">
        <v>100</v>
      </c>
      <c r="H6944">
        <v>18021.594000000001</v>
      </c>
      <c r="I6944">
        <v>97651.607000000004</v>
      </c>
      <c r="J6944" t="s">
        <v>837</v>
      </c>
      <c r="T6944">
        <f t="shared" si="135"/>
        <v>0.33000000000000007</v>
      </c>
      <c r="U6944">
        <v>0.33000000000000007</v>
      </c>
    </row>
    <row r="6945" spans="1:21" x14ac:dyDescent="0.2">
      <c r="A6945" t="s">
        <v>2045</v>
      </c>
      <c r="B6945" s="10" t="s">
        <v>1722</v>
      </c>
      <c r="C6945">
        <v>13.7</v>
      </c>
      <c r="D6945">
        <v>-8.77</v>
      </c>
      <c r="E6945">
        <v>6.5</v>
      </c>
      <c r="F6945" t="s">
        <v>1690</v>
      </c>
      <c r="G6945">
        <v>50</v>
      </c>
      <c r="H6945">
        <v>18021.594000000001</v>
      </c>
      <c r="I6945">
        <v>97651.607000000004</v>
      </c>
      <c r="J6945" t="s">
        <v>837</v>
      </c>
      <c r="T6945">
        <f t="shared" si="135"/>
        <v>-2.2699999999999996</v>
      </c>
      <c r="U6945">
        <v>-2.2699999999999996</v>
      </c>
    </row>
    <row r="6946" spans="1:21" x14ac:dyDescent="0.2">
      <c r="A6946" t="s">
        <v>2045</v>
      </c>
      <c r="B6946" s="10" t="s">
        <v>1995</v>
      </c>
      <c r="C6946">
        <v>15.1</v>
      </c>
      <c r="D6946">
        <v>-10.17</v>
      </c>
      <c r="E6946">
        <v>1.4</v>
      </c>
      <c r="F6946" t="s">
        <v>1838</v>
      </c>
      <c r="G6946">
        <v>150</v>
      </c>
      <c r="H6946">
        <v>18021.594000000001</v>
      </c>
      <c r="I6946">
        <v>97651.607000000004</v>
      </c>
      <c r="J6946" t="s">
        <v>837</v>
      </c>
      <c r="T6946">
        <f t="shared" si="135"/>
        <v>-8.77</v>
      </c>
      <c r="U6946">
        <v>-8.77</v>
      </c>
    </row>
    <row r="6947" spans="1:21" x14ac:dyDescent="0.2">
      <c r="A6947" t="s">
        <v>2045</v>
      </c>
      <c r="B6947" s="10" t="s">
        <v>1711</v>
      </c>
      <c r="C6947">
        <v>16.899999999999999</v>
      </c>
      <c r="D6947">
        <v>-11.97</v>
      </c>
      <c r="E6947">
        <v>1.8</v>
      </c>
      <c r="F6947" t="s">
        <v>1712</v>
      </c>
      <c r="G6947">
        <v>160</v>
      </c>
      <c r="H6947">
        <v>18021.594000000001</v>
      </c>
      <c r="I6947">
        <v>97651.607000000004</v>
      </c>
      <c r="J6947" t="s">
        <v>837</v>
      </c>
      <c r="T6947">
        <f t="shared" si="135"/>
        <v>-10.17</v>
      </c>
      <c r="U6947">
        <v>-10.17</v>
      </c>
    </row>
    <row r="6948" spans="1:21" x14ac:dyDescent="0.2">
      <c r="A6948" t="s">
        <v>2045</v>
      </c>
      <c r="B6948" s="10" t="s">
        <v>1693</v>
      </c>
      <c r="C6948">
        <v>20.6</v>
      </c>
      <c r="D6948">
        <v>-15.67</v>
      </c>
      <c r="E6948">
        <v>3.7</v>
      </c>
      <c r="F6948" t="s">
        <v>1838</v>
      </c>
      <c r="G6948">
        <v>230</v>
      </c>
      <c r="H6948">
        <v>18021.594000000001</v>
      </c>
      <c r="I6948">
        <v>97651.607000000004</v>
      </c>
      <c r="J6948" t="s">
        <v>837</v>
      </c>
      <c r="T6948">
        <f t="shared" si="135"/>
        <v>-11.969999999999999</v>
      </c>
      <c r="U6948">
        <v>-11.969999999999999</v>
      </c>
    </row>
    <row r="6949" spans="1:21" x14ac:dyDescent="0.2">
      <c r="A6949" t="s">
        <v>2045</v>
      </c>
      <c r="B6949" s="10" t="s">
        <v>1215</v>
      </c>
      <c r="C6949">
        <v>27.4</v>
      </c>
      <c r="D6949">
        <v>-22.47</v>
      </c>
      <c r="E6949">
        <v>6.8</v>
      </c>
      <c r="F6949" t="s">
        <v>1978</v>
      </c>
      <c r="G6949">
        <v>200</v>
      </c>
      <c r="H6949">
        <v>18021.594000000001</v>
      </c>
      <c r="I6949">
        <v>97651.607000000004</v>
      </c>
      <c r="J6949" t="s">
        <v>837</v>
      </c>
      <c r="T6949">
        <f t="shared" si="135"/>
        <v>-15.669999999999998</v>
      </c>
      <c r="U6949">
        <v>-15.669999999999998</v>
      </c>
    </row>
    <row r="6950" spans="1:21" x14ac:dyDescent="0.2">
      <c r="A6950" t="s">
        <v>2045</v>
      </c>
      <c r="B6950" s="10" t="s">
        <v>1979</v>
      </c>
      <c r="C6950">
        <v>30.5</v>
      </c>
      <c r="D6950">
        <v>-25.57</v>
      </c>
      <c r="E6950">
        <v>3.1</v>
      </c>
      <c r="F6950" t="s">
        <v>1980</v>
      </c>
      <c r="G6950">
        <v>350</v>
      </c>
      <c r="H6950">
        <v>18021.594000000001</v>
      </c>
      <c r="I6950">
        <v>97651.607000000004</v>
      </c>
      <c r="J6950" t="s">
        <v>837</v>
      </c>
      <c r="T6950">
        <f t="shared" si="135"/>
        <v>-22.47</v>
      </c>
      <c r="U6950">
        <v>-22.47</v>
      </c>
    </row>
    <row r="6951" spans="1:21" x14ac:dyDescent="0.2">
      <c r="A6951" t="s">
        <v>2045</v>
      </c>
      <c r="B6951" s="10" t="s">
        <v>1981</v>
      </c>
      <c r="C6951">
        <v>37.1</v>
      </c>
      <c r="D6951">
        <v>-32.17</v>
      </c>
      <c r="E6951">
        <v>6.6</v>
      </c>
      <c r="F6951" t="s">
        <v>1982</v>
      </c>
      <c r="G6951">
        <v>550</v>
      </c>
      <c r="H6951">
        <v>18021.594000000001</v>
      </c>
      <c r="I6951">
        <v>97651.607000000004</v>
      </c>
      <c r="J6951" t="s">
        <v>837</v>
      </c>
      <c r="T6951">
        <f t="shared" si="135"/>
        <v>-25.57</v>
      </c>
      <c r="U6951">
        <v>-25.57</v>
      </c>
    </row>
    <row r="6952" spans="1:21" x14ac:dyDescent="0.2">
      <c r="A6952" t="s">
        <v>2045</v>
      </c>
      <c r="B6952" s="10" t="s">
        <v>1989</v>
      </c>
      <c r="C6952">
        <v>42.1</v>
      </c>
      <c r="D6952">
        <v>-37.17</v>
      </c>
      <c r="E6952">
        <v>5</v>
      </c>
      <c r="F6952" t="s">
        <v>1990</v>
      </c>
      <c r="G6952">
        <v>4500</v>
      </c>
      <c r="H6952">
        <v>18021.594000000001</v>
      </c>
      <c r="I6952">
        <v>97651.607000000004</v>
      </c>
      <c r="J6952" t="s">
        <v>837</v>
      </c>
      <c r="T6952">
        <f t="shared" si="135"/>
        <v>-32.17</v>
      </c>
      <c r="U6952">
        <v>-32.17</v>
      </c>
    </row>
    <row r="6953" spans="1:21" x14ac:dyDescent="0.2">
      <c r="A6953" t="s">
        <v>2046</v>
      </c>
      <c r="B6953" s="10" t="s">
        <v>1687</v>
      </c>
      <c r="C6953">
        <v>1</v>
      </c>
      <c r="D6953">
        <v>4</v>
      </c>
      <c r="E6953">
        <v>1</v>
      </c>
      <c r="F6953" t="s">
        <v>1688</v>
      </c>
      <c r="G6953">
        <v>70</v>
      </c>
      <c r="H6953">
        <v>18015.504000000001</v>
      </c>
      <c r="I6953">
        <v>97669.342000000004</v>
      </c>
      <c r="J6953" t="s">
        <v>837</v>
      </c>
      <c r="T6953">
        <f t="shared" si="135"/>
        <v>5</v>
      </c>
      <c r="U6953">
        <v>5</v>
      </c>
    </row>
    <row r="6954" spans="1:21" x14ac:dyDescent="0.2">
      <c r="A6954" t="s">
        <v>2046</v>
      </c>
      <c r="B6954" s="10" t="s">
        <v>1714</v>
      </c>
      <c r="C6954">
        <v>1.2</v>
      </c>
      <c r="D6954">
        <v>3.8</v>
      </c>
      <c r="E6954">
        <v>0.2</v>
      </c>
      <c r="F6954" t="s">
        <v>1760</v>
      </c>
      <c r="G6954">
        <v>100</v>
      </c>
      <c r="H6954">
        <v>18015.504000000001</v>
      </c>
      <c r="I6954">
        <v>97669.342000000004</v>
      </c>
      <c r="J6954" t="s">
        <v>837</v>
      </c>
      <c r="T6954">
        <f t="shared" si="135"/>
        <v>4</v>
      </c>
      <c r="U6954">
        <v>4</v>
      </c>
    </row>
    <row r="6955" spans="1:21" x14ac:dyDescent="0.2">
      <c r="A6955" t="s">
        <v>2046</v>
      </c>
      <c r="B6955" s="10" t="s">
        <v>1706</v>
      </c>
      <c r="C6955">
        <v>6.8</v>
      </c>
      <c r="D6955">
        <v>-1.8</v>
      </c>
      <c r="E6955">
        <v>5.6</v>
      </c>
      <c r="F6955" t="s">
        <v>1707</v>
      </c>
      <c r="G6955">
        <v>100</v>
      </c>
      <c r="H6955">
        <v>18015.504000000001</v>
      </c>
      <c r="I6955">
        <v>97669.342000000004</v>
      </c>
      <c r="J6955" t="s">
        <v>837</v>
      </c>
      <c r="T6955">
        <f t="shared" si="135"/>
        <v>3.8</v>
      </c>
      <c r="U6955">
        <v>3.8</v>
      </c>
    </row>
    <row r="6956" spans="1:21" x14ac:dyDescent="0.2">
      <c r="A6956" t="s">
        <v>2046</v>
      </c>
      <c r="B6956" s="10" t="s">
        <v>1722</v>
      </c>
      <c r="C6956">
        <v>13.7</v>
      </c>
      <c r="D6956">
        <v>-8.6999999999999993</v>
      </c>
      <c r="E6956">
        <v>6.9</v>
      </c>
      <c r="F6956" t="s">
        <v>1690</v>
      </c>
      <c r="G6956">
        <v>50</v>
      </c>
      <c r="H6956">
        <v>18015.504000000001</v>
      </c>
      <c r="I6956">
        <v>97669.342000000004</v>
      </c>
      <c r="J6956" t="s">
        <v>837</v>
      </c>
      <c r="T6956">
        <f t="shared" si="135"/>
        <v>-1.7999999999999989</v>
      </c>
      <c r="U6956">
        <v>-1.7999999999999989</v>
      </c>
    </row>
    <row r="6957" spans="1:21" x14ac:dyDescent="0.2">
      <c r="A6957" t="s">
        <v>2046</v>
      </c>
      <c r="B6957" s="10" t="s">
        <v>1995</v>
      </c>
      <c r="C6957">
        <v>14.4</v>
      </c>
      <c r="D6957">
        <v>-9.4</v>
      </c>
      <c r="E6957">
        <v>0.7</v>
      </c>
      <c r="F6957" t="s">
        <v>1838</v>
      </c>
      <c r="G6957">
        <v>150</v>
      </c>
      <c r="H6957">
        <v>18015.504000000001</v>
      </c>
      <c r="I6957">
        <v>97669.342000000004</v>
      </c>
      <c r="J6957" t="s">
        <v>837</v>
      </c>
      <c r="T6957">
        <f t="shared" si="135"/>
        <v>-8.7000000000000011</v>
      </c>
      <c r="U6957">
        <v>-8.7000000000000011</v>
      </c>
    </row>
    <row r="6958" spans="1:21" x14ac:dyDescent="0.2">
      <c r="A6958" t="s">
        <v>2046</v>
      </c>
      <c r="B6958" s="10" t="s">
        <v>1711</v>
      </c>
      <c r="C6958">
        <v>15.6</v>
      </c>
      <c r="D6958">
        <v>-10.6</v>
      </c>
      <c r="E6958">
        <v>1.2</v>
      </c>
      <c r="F6958" t="s">
        <v>1712</v>
      </c>
      <c r="G6958">
        <v>160</v>
      </c>
      <c r="H6958">
        <v>18015.504000000001</v>
      </c>
      <c r="I6958">
        <v>97669.342000000004</v>
      </c>
      <c r="J6958" t="s">
        <v>837</v>
      </c>
      <c r="T6958">
        <f t="shared" si="135"/>
        <v>-9.4</v>
      </c>
      <c r="U6958">
        <v>-9.4</v>
      </c>
    </row>
    <row r="6959" spans="1:21" x14ac:dyDescent="0.2">
      <c r="A6959" t="s">
        <v>2046</v>
      </c>
      <c r="B6959" s="10" t="s">
        <v>1693</v>
      </c>
      <c r="C6959">
        <v>19.399999999999999</v>
      </c>
      <c r="D6959">
        <v>-14.4</v>
      </c>
      <c r="E6959">
        <v>3.8</v>
      </c>
      <c r="F6959" t="s">
        <v>1838</v>
      </c>
      <c r="G6959">
        <v>230</v>
      </c>
      <c r="H6959">
        <v>18015.504000000001</v>
      </c>
      <c r="I6959">
        <v>97669.342000000004</v>
      </c>
      <c r="J6959" t="s">
        <v>837</v>
      </c>
      <c r="T6959">
        <f t="shared" si="135"/>
        <v>-10.600000000000001</v>
      </c>
      <c r="U6959">
        <v>-10.600000000000001</v>
      </c>
    </row>
    <row r="6960" spans="1:21" x14ac:dyDescent="0.2">
      <c r="A6960" t="s">
        <v>2046</v>
      </c>
      <c r="B6960" s="10" t="s">
        <v>1215</v>
      </c>
      <c r="C6960">
        <v>23.3</v>
      </c>
      <c r="D6960">
        <v>-18.3</v>
      </c>
      <c r="E6960">
        <v>3.9</v>
      </c>
      <c r="F6960" t="s">
        <v>1978</v>
      </c>
      <c r="G6960">
        <v>200</v>
      </c>
      <c r="H6960">
        <v>18015.504000000001</v>
      </c>
      <c r="I6960">
        <v>97669.342000000004</v>
      </c>
      <c r="J6960" t="s">
        <v>837</v>
      </c>
      <c r="T6960">
        <f t="shared" si="135"/>
        <v>-14.4</v>
      </c>
      <c r="U6960">
        <v>-14.4</v>
      </c>
    </row>
    <row r="6961" spans="1:21" x14ac:dyDescent="0.2">
      <c r="A6961" t="s">
        <v>2046</v>
      </c>
      <c r="B6961" s="10" t="s">
        <v>1979</v>
      </c>
      <c r="C6961">
        <v>27</v>
      </c>
      <c r="D6961">
        <v>-22</v>
      </c>
      <c r="E6961">
        <v>3.7</v>
      </c>
      <c r="F6961" t="s">
        <v>1980</v>
      </c>
      <c r="G6961">
        <v>350</v>
      </c>
      <c r="H6961">
        <v>18015.504000000001</v>
      </c>
      <c r="I6961">
        <v>97669.342000000004</v>
      </c>
      <c r="J6961" t="s">
        <v>837</v>
      </c>
      <c r="T6961">
        <f t="shared" si="135"/>
        <v>-18.3</v>
      </c>
      <c r="U6961">
        <v>-18.3</v>
      </c>
    </row>
    <row r="6962" spans="1:21" x14ac:dyDescent="0.2">
      <c r="A6962" t="s">
        <v>2046</v>
      </c>
      <c r="B6962" s="10" t="s">
        <v>1981</v>
      </c>
      <c r="C6962">
        <v>31.5</v>
      </c>
      <c r="D6962">
        <v>-26.5</v>
      </c>
      <c r="E6962">
        <v>4.5</v>
      </c>
      <c r="F6962" t="s">
        <v>1982</v>
      </c>
      <c r="G6962">
        <v>550</v>
      </c>
      <c r="H6962">
        <v>18015.504000000001</v>
      </c>
      <c r="I6962">
        <v>97669.342000000004</v>
      </c>
      <c r="J6962" t="s">
        <v>837</v>
      </c>
      <c r="T6962">
        <f t="shared" si="135"/>
        <v>-22</v>
      </c>
      <c r="U6962">
        <v>-22</v>
      </c>
    </row>
    <row r="6963" spans="1:21" x14ac:dyDescent="0.2">
      <c r="A6963" t="s">
        <v>2046</v>
      </c>
      <c r="B6963" s="10" t="s">
        <v>1985</v>
      </c>
      <c r="C6963">
        <v>39.4</v>
      </c>
      <c r="D6963">
        <v>-34.4</v>
      </c>
      <c r="E6963">
        <v>7.9</v>
      </c>
      <c r="F6963" t="s">
        <v>1986</v>
      </c>
      <c r="G6963">
        <v>1000</v>
      </c>
      <c r="H6963">
        <v>18015.504000000001</v>
      </c>
      <c r="I6963">
        <v>97669.342000000004</v>
      </c>
      <c r="J6963" t="s">
        <v>837</v>
      </c>
      <c r="T6963">
        <f t="shared" si="135"/>
        <v>-26.5</v>
      </c>
      <c r="U6963">
        <v>-26.5</v>
      </c>
    </row>
    <row r="6964" spans="1:21" x14ac:dyDescent="0.2">
      <c r="A6964" t="s">
        <v>2047</v>
      </c>
      <c r="B6964" s="10" t="s">
        <v>1687</v>
      </c>
      <c r="C6964">
        <v>1.8</v>
      </c>
      <c r="D6964">
        <v>4.07</v>
      </c>
      <c r="E6964">
        <v>1.8</v>
      </c>
      <c r="F6964" t="s">
        <v>1688</v>
      </c>
      <c r="G6964">
        <v>70</v>
      </c>
      <c r="H6964">
        <v>18108.498</v>
      </c>
      <c r="I6964">
        <v>97536.445999999996</v>
      </c>
      <c r="J6964" t="s">
        <v>837</v>
      </c>
      <c r="T6964">
        <f t="shared" si="135"/>
        <v>5.87</v>
      </c>
      <c r="U6964">
        <v>5.87</v>
      </c>
    </row>
    <row r="6965" spans="1:21" x14ac:dyDescent="0.2">
      <c r="A6965" t="s">
        <v>2047</v>
      </c>
      <c r="B6965" s="10" t="s">
        <v>1714</v>
      </c>
      <c r="C6965">
        <v>6</v>
      </c>
      <c r="D6965">
        <v>-0.13</v>
      </c>
      <c r="E6965">
        <v>4.2</v>
      </c>
      <c r="F6965" t="s">
        <v>1760</v>
      </c>
      <c r="G6965">
        <v>100</v>
      </c>
      <c r="H6965">
        <v>18108.498</v>
      </c>
      <c r="I6965">
        <v>97536.445999999996</v>
      </c>
      <c r="J6965" t="s">
        <v>837</v>
      </c>
      <c r="T6965">
        <f t="shared" si="135"/>
        <v>4.07</v>
      </c>
      <c r="U6965">
        <v>4.07</v>
      </c>
    </row>
    <row r="6966" spans="1:21" x14ac:dyDescent="0.2">
      <c r="A6966" t="s">
        <v>2047</v>
      </c>
      <c r="B6966" s="10" t="s">
        <v>1747</v>
      </c>
      <c r="C6966">
        <v>8.1999999999999993</v>
      </c>
      <c r="D6966">
        <v>-2.33</v>
      </c>
      <c r="E6966">
        <v>2.2000000000000002</v>
      </c>
      <c r="F6966" t="s">
        <v>1993</v>
      </c>
      <c r="G6966">
        <v>100</v>
      </c>
      <c r="H6966">
        <v>18108.498</v>
      </c>
      <c r="I6966">
        <v>97536.445999999996</v>
      </c>
      <c r="J6966" t="s">
        <v>837</v>
      </c>
      <c r="T6966">
        <f t="shared" si="135"/>
        <v>-0.12999999999999989</v>
      </c>
      <c r="U6966">
        <v>-0.12999999999999989</v>
      </c>
    </row>
    <row r="6967" spans="1:21" x14ac:dyDescent="0.2">
      <c r="A6967" t="s">
        <v>2047</v>
      </c>
      <c r="B6967" s="10" t="s">
        <v>1722</v>
      </c>
      <c r="C6967">
        <v>13.5</v>
      </c>
      <c r="D6967">
        <v>-7.63</v>
      </c>
      <c r="E6967">
        <v>5.3</v>
      </c>
      <c r="F6967" t="s">
        <v>1690</v>
      </c>
      <c r="G6967">
        <v>50</v>
      </c>
      <c r="H6967">
        <v>18108.498</v>
      </c>
      <c r="I6967">
        <v>97536.445999999996</v>
      </c>
      <c r="J6967" t="s">
        <v>837</v>
      </c>
      <c r="T6967">
        <f t="shared" si="135"/>
        <v>-2.33</v>
      </c>
      <c r="U6967">
        <v>-2.33</v>
      </c>
    </row>
    <row r="6968" spans="1:21" x14ac:dyDescent="0.2">
      <c r="A6968" t="s">
        <v>2047</v>
      </c>
      <c r="B6968" s="10" t="s">
        <v>1711</v>
      </c>
      <c r="C6968">
        <v>19.399999999999999</v>
      </c>
      <c r="D6968">
        <v>-13.53</v>
      </c>
      <c r="E6968">
        <v>5.9</v>
      </c>
      <c r="F6968" t="s">
        <v>1712</v>
      </c>
      <c r="G6968">
        <v>160</v>
      </c>
      <c r="H6968">
        <v>18108.498</v>
      </c>
      <c r="I6968">
        <v>97536.445999999996</v>
      </c>
      <c r="J6968" t="s">
        <v>837</v>
      </c>
      <c r="T6968">
        <f t="shared" si="135"/>
        <v>-7.629999999999999</v>
      </c>
      <c r="U6968">
        <v>-7.629999999999999</v>
      </c>
    </row>
    <row r="6969" spans="1:21" x14ac:dyDescent="0.2">
      <c r="A6969" t="s">
        <v>2047</v>
      </c>
      <c r="B6969" s="10" t="s">
        <v>1693</v>
      </c>
      <c r="C6969">
        <v>22.3</v>
      </c>
      <c r="D6969">
        <v>-16.43</v>
      </c>
      <c r="E6969">
        <v>2.9</v>
      </c>
      <c r="F6969" t="s">
        <v>1838</v>
      </c>
      <c r="G6969">
        <v>230</v>
      </c>
      <c r="H6969">
        <v>18108.498</v>
      </c>
      <c r="I6969">
        <v>97536.445999999996</v>
      </c>
      <c r="J6969" t="s">
        <v>837</v>
      </c>
      <c r="T6969">
        <f t="shared" si="135"/>
        <v>-13.53</v>
      </c>
      <c r="U6969">
        <v>-13.53</v>
      </c>
    </row>
    <row r="6970" spans="1:21" x14ac:dyDescent="0.2">
      <c r="A6970" t="s">
        <v>2047</v>
      </c>
      <c r="B6970" s="10" t="s">
        <v>1721</v>
      </c>
      <c r="C6970">
        <v>24.8</v>
      </c>
      <c r="D6970">
        <v>-18.93</v>
      </c>
      <c r="E6970">
        <v>2.5</v>
      </c>
      <c r="F6970" t="s">
        <v>1994</v>
      </c>
      <c r="G6970">
        <v>80</v>
      </c>
      <c r="H6970">
        <v>18108.498</v>
      </c>
      <c r="I6970">
        <v>97536.445999999996</v>
      </c>
      <c r="J6970" t="s">
        <v>837</v>
      </c>
      <c r="T6970">
        <f t="shared" si="135"/>
        <v>-16.43</v>
      </c>
      <c r="U6970">
        <v>-16.43</v>
      </c>
    </row>
    <row r="6971" spans="1:21" x14ac:dyDescent="0.2">
      <c r="A6971" t="s">
        <v>2047</v>
      </c>
      <c r="B6971" s="10" t="s">
        <v>1215</v>
      </c>
      <c r="C6971">
        <v>31.5</v>
      </c>
      <c r="D6971">
        <v>-25.63</v>
      </c>
      <c r="E6971">
        <v>6.7</v>
      </c>
      <c r="F6971" t="s">
        <v>1978</v>
      </c>
      <c r="G6971">
        <v>200</v>
      </c>
      <c r="H6971">
        <v>18108.498</v>
      </c>
      <c r="I6971">
        <v>97536.445999999996</v>
      </c>
      <c r="J6971" t="s">
        <v>837</v>
      </c>
      <c r="T6971">
        <f t="shared" si="135"/>
        <v>-18.93</v>
      </c>
      <c r="U6971">
        <v>-18.93</v>
      </c>
    </row>
    <row r="6972" spans="1:21" x14ac:dyDescent="0.2">
      <c r="A6972" t="s">
        <v>2047</v>
      </c>
      <c r="B6972" s="10" t="s">
        <v>1979</v>
      </c>
      <c r="C6972">
        <v>35.6</v>
      </c>
      <c r="D6972">
        <v>-29.73</v>
      </c>
      <c r="E6972">
        <v>4.0999999999999996</v>
      </c>
      <c r="F6972" t="s">
        <v>1980</v>
      </c>
      <c r="G6972">
        <v>350</v>
      </c>
      <c r="H6972">
        <v>18108.498</v>
      </c>
      <c r="I6972">
        <v>97536.445999999996</v>
      </c>
      <c r="J6972" t="s">
        <v>837</v>
      </c>
      <c r="T6972">
        <f t="shared" si="135"/>
        <v>-25.630000000000003</v>
      </c>
      <c r="U6972">
        <v>-25.630000000000003</v>
      </c>
    </row>
    <row r="6973" spans="1:21" x14ac:dyDescent="0.2">
      <c r="A6973" t="s">
        <v>2047</v>
      </c>
      <c r="B6973" s="10" t="s">
        <v>1981</v>
      </c>
      <c r="C6973">
        <v>40.5</v>
      </c>
      <c r="D6973">
        <v>-34.630000000000003</v>
      </c>
      <c r="E6973">
        <v>4.9000000000000004</v>
      </c>
      <c r="F6973" t="s">
        <v>1982</v>
      </c>
      <c r="G6973">
        <v>550</v>
      </c>
      <c r="H6973">
        <v>18108.498</v>
      </c>
      <c r="I6973">
        <v>97536.445999999996</v>
      </c>
      <c r="J6973" t="s">
        <v>837</v>
      </c>
      <c r="T6973">
        <f t="shared" si="135"/>
        <v>-29.730000000000004</v>
      </c>
      <c r="U6973">
        <v>-29.730000000000004</v>
      </c>
    </row>
    <row r="6974" spans="1:21" x14ac:dyDescent="0.2">
      <c r="A6974" t="s">
        <v>2047</v>
      </c>
      <c r="B6974" s="10" t="s">
        <v>1987</v>
      </c>
      <c r="C6974">
        <v>42.5</v>
      </c>
      <c r="D6974">
        <v>-36.630000000000003</v>
      </c>
      <c r="E6974">
        <v>2</v>
      </c>
      <c r="F6974" t="s">
        <v>1988</v>
      </c>
      <c r="G6974">
        <v>2000</v>
      </c>
      <c r="H6974">
        <v>18108.498</v>
      </c>
      <c r="I6974">
        <v>97536.445999999996</v>
      </c>
      <c r="J6974" t="s">
        <v>837</v>
      </c>
      <c r="T6974">
        <f t="shared" si="135"/>
        <v>-34.630000000000003</v>
      </c>
      <c r="U6974">
        <v>-34.630000000000003</v>
      </c>
    </row>
    <row r="6975" spans="1:21" x14ac:dyDescent="0.2">
      <c r="A6975" t="s">
        <v>2047</v>
      </c>
      <c r="B6975" s="10" t="s">
        <v>1989</v>
      </c>
      <c r="C6975">
        <v>47.82</v>
      </c>
      <c r="D6975">
        <v>-41.95</v>
      </c>
      <c r="E6975">
        <v>5.32</v>
      </c>
      <c r="F6975" t="s">
        <v>1990</v>
      </c>
      <c r="G6975">
        <v>4500</v>
      </c>
      <c r="H6975">
        <v>18108.498</v>
      </c>
      <c r="I6975">
        <v>97536.445999999996</v>
      </c>
      <c r="J6975" t="s">
        <v>837</v>
      </c>
      <c r="T6975">
        <f t="shared" si="135"/>
        <v>-36.630000000000003</v>
      </c>
      <c r="U6975">
        <v>-36.630000000000003</v>
      </c>
    </row>
    <row r="6976" spans="1:21" x14ac:dyDescent="0.2">
      <c r="A6976" t="s">
        <v>2048</v>
      </c>
      <c r="B6976" s="10" t="s">
        <v>1714</v>
      </c>
      <c r="C6976">
        <v>9.1999999999999993</v>
      </c>
      <c r="D6976">
        <v>-3.33</v>
      </c>
      <c r="E6976">
        <v>9.1999999999999993</v>
      </c>
      <c r="F6976" t="s">
        <v>1760</v>
      </c>
      <c r="G6976">
        <v>100</v>
      </c>
      <c r="H6976">
        <v>18094.506000000001</v>
      </c>
      <c r="I6976">
        <v>97550.758000000002</v>
      </c>
      <c r="J6976" t="s">
        <v>837</v>
      </c>
      <c r="T6976">
        <f t="shared" si="135"/>
        <v>5.8699999999999992</v>
      </c>
      <c r="U6976">
        <v>5.8699999999999992</v>
      </c>
    </row>
    <row r="6977" spans="1:21" x14ac:dyDescent="0.2">
      <c r="A6977" t="s">
        <v>2048</v>
      </c>
      <c r="B6977" s="10" t="s">
        <v>1722</v>
      </c>
      <c r="C6977">
        <v>14.3</v>
      </c>
      <c r="D6977">
        <v>-8.43</v>
      </c>
      <c r="E6977">
        <v>5.0999999999999996</v>
      </c>
      <c r="F6977" t="s">
        <v>1690</v>
      </c>
      <c r="G6977">
        <v>50</v>
      </c>
      <c r="H6977">
        <v>18094.506000000001</v>
      </c>
      <c r="I6977">
        <v>97550.758000000002</v>
      </c>
      <c r="J6977" t="s">
        <v>837</v>
      </c>
      <c r="T6977">
        <f t="shared" si="135"/>
        <v>-3.33</v>
      </c>
      <c r="U6977">
        <v>-3.33</v>
      </c>
    </row>
    <row r="6978" spans="1:21" x14ac:dyDescent="0.2">
      <c r="A6978" t="s">
        <v>2048</v>
      </c>
      <c r="B6978" s="10" t="s">
        <v>1711</v>
      </c>
      <c r="C6978">
        <v>19.5</v>
      </c>
      <c r="D6978">
        <v>-13.63</v>
      </c>
      <c r="E6978">
        <v>5.2</v>
      </c>
      <c r="F6978" t="s">
        <v>1712</v>
      </c>
      <c r="G6978">
        <v>160</v>
      </c>
      <c r="H6978">
        <v>18094.506000000001</v>
      </c>
      <c r="I6978">
        <v>97550.758000000002</v>
      </c>
      <c r="J6978" t="s">
        <v>837</v>
      </c>
      <c r="T6978">
        <f t="shared" si="135"/>
        <v>-8.43</v>
      </c>
      <c r="U6978">
        <v>-8.43</v>
      </c>
    </row>
    <row r="6979" spans="1:21" x14ac:dyDescent="0.2">
      <c r="A6979" t="s">
        <v>2048</v>
      </c>
      <c r="B6979" s="10" t="s">
        <v>1693</v>
      </c>
      <c r="C6979">
        <v>24.6</v>
      </c>
      <c r="D6979">
        <v>-18.73</v>
      </c>
      <c r="E6979">
        <v>5.0999999999999996</v>
      </c>
      <c r="F6979" t="s">
        <v>1838</v>
      </c>
      <c r="G6979">
        <v>230</v>
      </c>
      <c r="H6979">
        <v>18094.506000000001</v>
      </c>
      <c r="I6979">
        <v>97550.758000000002</v>
      </c>
      <c r="J6979" t="s">
        <v>837</v>
      </c>
      <c r="T6979">
        <f t="shared" ref="T6979:T7042" si="136">D6979+E6979</f>
        <v>-13.63</v>
      </c>
      <c r="U6979">
        <v>-13.63</v>
      </c>
    </row>
    <row r="6980" spans="1:21" x14ac:dyDescent="0.2">
      <c r="A6980" t="s">
        <v>2048</v>
      </c>
      <c r="B6980" s="10" t="s">
        <v>1215</v>
      </c>
      <c r="C6980">
        <v>28.5</v>
      </c>
      <c r="D6980">
        <v>-22.63</v>
      </c>
      <c r="E6980">
        <v>3.9</v>
      </c>
      <c r="F6980" t="s">
        <v>1978</v>
      </c>
      <c r="G6980">
        <v>200</v>
      </c>
      <c r="H6980">
        <v>18094.506000000001</v>
      </c>
      <c r="I6980">
        <v>97550.758000000002</v>
      </c>
      <c r="J6980" t="s">
        <v>837</v>
      </c>
      <c r="T6980">
        <f t="shared" si="136"/>
        <v>-18.73</v>
      </c>
      <c r="U6980">
        <v>-18.73</v>
      </c>
    </row>
    <row r="6981" spans="1:21" x14ac:dyDescent="0.2">
      <c r="A6981" t="s">
        <v>2048</v>
      </c>
      <c r="B6981" s="10" t="s">
        <v>1979</v>
      </c>
      <c r="C6981">
        <v>31.8</v>
      </c>
      <c r="D6981">
        <v>-25.93</v>
      </c>
      <c r="E6981">
        <v>3.3</v>
      </c>
      <c r="F6981" t="s">
        <v>1980</v>
      </c>
      <c r="G6981">
        <v>350</v>
      </c>
      <c r="H6981">
        <v>18094.506000000001</v>
      </c>
      <c r="I6981">
        <v>97550.758000000002</v>
      </c>
      <c r="J6981" t="s">
        <v>837</v>
      </c>
      <c r="T6981">
        <f t="shared" si="136"/>
        <v>-22.63</v>
      </c>
      <c r="U6981">
        <v>-22.63</v>
      </c>
    </row>
    <row r="6982" spans="1:21" x14ac:dyDescent="0.2">
      <c r="A6982" t="s">
        <v>2048</v>
      </c>
      <c r="B6982" s="10" t="s">
        <v>1981</v>
      </c>
      <c r="C6982">
        <v>35.299999999999997</v>
      </c>
      <c r="D6982">
        <v>-29.43</v>
      </c>
      <c r="E6982">
        <v>3.5</v>
      </c>
      <c r="F6982" t="s">
        <v>1982</v>
      </c>
      <c r="G6982">
        <v>550</v>
      </c>
      <c r="H6982">
        <v>18094.506000000001</v>
      </c>
      <c r="I6982">
        <v>97550.758000000002</v>
      </c>
      <c r="J6982" t="s">
        <v>837</v>
      </c>
      <c r="T6982">
        <f t="shared" si="136"/>
        <v>-25.93</v>
      </c>
      <c r="U6982">
        <v>-25.93</v>
      </c>
    </row>
    <row r="6983" spans="1:21" x14ac:dyDescent="0.2">
      <c r="A6983" t="s">
        <v>2048</v>
      </c>
      <c r="B6983" s="10" t="s">
        <v>1987</v>
      </c>
      <c r="C6983">
        <v>37.5</v>
      </c>
      <c r="D6983">
        <v>-31.63</v>
      </c>
      <c r="E6983">
        <v>2.2000000000000002</v>
      </c>
      <c r="F6983" t="s">
        <v>1988</v>
      </c>
      <c r="G6983">
        <v>2000</v>
      </c>
      <c r="H6983">
        <v>18094.506000000001</v>
      </c>
      <c r="I6983">
        <v>97550.758000000002</v>
      </c>
      <c r="J6983" t="s">
        <v>837</v>
      </c>
      <c r="T6983">
        <f t="shared" si="136"/>
        <v>-29.43</v>
      </c>
      <c r="U6983">
        <v>-29.43</v>
      </c>
    </row>
    <row r="6984" spans="1:21" x14ac:dyDescent="0.2">
      <c r="A6984" t="s">
        <v>2048</v>
      </c>
      <c r="B6984" s="10" t="s">
        <v>1989</v>
      </c>
      <c r="C6984">
        <v>42.7</v>
      </c>
      <c r="D6984">
        <v>-36.83</v>
      </c>
      <c r="E6984">
        <v>5.2</v>
      </c>
      <c r="F6984" t="s">
        <v>1990</v>
      </c>
      <c r="G6984">
        <v>4500</v>
      </c>
      <c r="H6984">
        <v>18094.506000000001</v>
      </c>
      <c r="I6984">
        <v>97550.758000000002</v>
      </c>
      <c r="J6984" t="s">
        <v>837</v>
      </c>
      <c r="T6984">
        <f t="shared" si="136"/>
        <v>-31.63</v>
      </c>
      <c r="U6984">
        <v>-31.63</v>
      </c>
    </row>
    <row r="6985" spans="1:21" x14ac:dyDescent="0.2">
      <c r="A6985" t="s">
        <v>2049</v>
      </c>
      <c r="B6985" s="10" t="s">
        <v>1714</v>
      </c>
      <c r="C6985">
        <v>3.5</v>
      </c>
      <c r="D6985">
        <v>1.1299999999999999</v>
      </c>
      <c r="E6985">
        <v>3.5</v>
      </c>
      <c r="F6985" t="s">
        <v>1760</v>
      </c>
      <c r="G6985">
        <v>100</v>
      </c>
      <c r="H6985">
        <v>18080.511999999999</v>
      </c>
      <c r="I6985">
        <v>97564.944000000003</v>
      </c>
      <c r="J6985" t="s">
        <v>837</v>
      </c>
      <c r="T6985">
        <f t="shared" si="136"/>
        <v>4.63</v>
      </c>
      <c r="U6985">
        <v>4.63</v>
      </c>
    </row>
    <row r="6986" spans="1:21" x14ac:dyDescent="0.2">
      <c r="A6986" t="s">
        <v>2049</v>
      </c>
      <c r="B6986" s="10" t="s">
        <v>1687</v>
      </c>
      <c r="C6986">
        <v>7.6</v>
      </c>
      <c r="D6986">
        <v>-2.97</v>
      </c>
      <c r="E6986">
        <v>4.0999999999999996</v>
      </c>
      <c r="F6986" t="s">
        <v>1688</v>
      </c>
      <c r="G6986">
        <v>70</v>
      </c>
      <c r="H6986">
        <v>18080.511999999999</v>
      </c>
      <c r="I6986">
        <v>97564.944000000003</v>
      </c>
      <c r="J6986" t="s">
        <v>837</v>
      </c>
      <c r="T6986">
        <f t="shared" si="136"/>
        <v>1.1299999999999994</v>
      </c>
      <c r="U6986">
        <v>1.1299999999999994</v>
      </c>
    </row>
    <row r="6987" spans="1:21" x14ac:dyDescent="0.2">
      <c r="A6987" t="s">
        <v>2049</v>
      </c>
      <c r="B6987" s="10" t="s">
        <v>1722</v>
      </c>
      <c r="C6987">
        <v>12.9</v>
      </c>
      <c r="D6987">
        <v>-8.27</v>
      </c>
      <c r="E6987">
        <v>5.3</v>
      </c>
      <c r="F6987" t="s">
        <v>1690</v>
      </c>
      <c r="G6987">
        <v>50</v>
      </c>
      <c r="H6987">
        <v>18080.511999999999</v>
      </c>
      <c r="I6987">
        <v>97564.944000000003</v>
      </c>
      <c r="J6987" t="s">
        <v>837</v>
      </c>
      <c r="T6987">
        <f t="shared" si="136"/>
        <v>-2.9699999999999998</v>
      </c>
      <c r="U6987">
        <v>-2.9699999999999998</v>
      </c>
    </row>
    <row r="6988" spans="1:21" x14ac:dyDescent="0.2">
      <c r="A6988" t="s">
        <v>2049</v>
      </c>
      <c r="B6988" s="10" t="s">
        <v>1711</v>
      </c>
      <c r="C6988">
        <v>18.100000000000001</v>
      </c>
      <c r="D6988">
        <v>-13.47</v>
      </c>
      <c r="E6988">
        <v>5.2</v>
      </c>
      <c r="F6988" t="s">
        <v>1712</v>
      </c>
      <c r="G6988">
        <v>160</v>
      </c>
      <c r="H6988">
        <v>18080.511999999999</v>
      </c>
      <c r="I6988">
        <v>97564.944000000003</v>
      </c>
      <c r="J6988" t="s">
        <v>837</v>
      </c>
      <c r="T6988">
        <f t="shared" si="136"/>
        <v>-8.27</v>
      </c>
      <c r="U6988">
        <v>-8.27</v>
      </c>
    </row>
    <row r="6989" spans="1:21" x14ac:dyDescent="0.2">
      <c r="A6989" t="s">
        <v>2049</v>
      </c>
      <c r="B6989" s="10" t="s">
        <v>1693</v>
      </c>
      <c r="C6989">
        <v>22.5</v>
      </c>
      <c r="D6989">
        <v>-17.87</v>
      </c>
      <c r="E6989">
        <v>4.4000000000000004</v>
      </c>
      <c r="F6989" t="s">
        <v>1838</v>
      </c>
      <c r="G6989">
        <v>230</v>
      </c>
      <c r="H6989">
        <v>18080.511999999999</v>
      </c>
      <c r="I6989">
        <v>97564.944000000003</v>
      </c>
      <c r="J6989" t="s">
        <v>837</v>
      </c>
      <c r="T6989">
        <f t="shared" si="136"/>
        <v>-13.47</v>
      </c>
      <c r="U6989">
        <v>-13.47</v>
      </c>
    </row>
    <row r="6990" spans="1:21" x14ac:dyDescent="0.2">
      <c r="A6990" t="s">
        <v>2049</v>
      </c>
      <c r="B6990" s="10" t="s">
        <v>1215</v>
      </c>
      <c r="C6990">
        <v>27.2</v>
      </c>
      <c r="D6990">
        <v>-22.57</v>
      </c>
      <c r="E6990">
        <v>4.7</v>
      </c>
      <c r="F6990" t="s">
        <v>1978</v>
      </c>
      <c r="G6990">
        <v>200</v>
      </c>
      <c r="H6990">
        <v>18080.511999999999</v>
      </c>
      <c r="I6990">
        <v>97564.944000000003</v>
      </c>
      <c r="J6990" t="s">
        <v>837</v>
      </c>
      <c r="T6990">
        <f t="shared" si="136"/>
        <v>-17.87</v>
      </c>
      <c r="U6990">
        <v>-17.87</v>
      </c>
    </row>
    <row r="6991" spans="1:21" x14ac:dyDescent="0.2">
      <c r="A6991" t="s">
        <v>2049</v>
      </c>
      <c r="B6991" s="10" t="s">
        <v>1979</v>
      </c>
      <c r="C6991">
        <v>30.2</v>
      </c>
      <c r="D6991">
        <v>-25.57</v>
      </c>
      <c r="E6991">
        <v>3</v>
      </c>
      <c r="F6991" t="s">
        <v>1980</v>
      </c>
      <c r="G6991">
        <v>350</v>
      </c>
      <c r="H6991">
        <v>18080.511999999999</v>
      </c>
      <c r="I6991">
        <v>97564.944000000003</v>
      </c>
      <c r="J6991" t="s">
        <v>837</v>
      </c>
      <c r="T6991">
        <f t="shared" si="136"/>
        <v>-22.57</v>
      </c>
      <c r="U6991">
        <v>-22.57</v>
      </c>
    </row>
    <row r="6992" spans="1:21" x14ac:dyDescent="0.2">
      <c r="A6992" t="s">
        <v>2049</v>
      </c>
      <c r="B6992" s="10" t="s">
        <v>1981</v>
      </c>
      <c r="C6992">
        <v>33.1</v>
      </c>
      <c r="D6992">
        <v>-28.47</v>
      </c>
      <c r="E6992">
        <v>2.9</v>
      </c>
      <c r="F6992" t="s">
        <v>1982</v>
      </c>
      <c r="G6992">
        <v>550</v>
      </c>
      <c r="H6992">
        <v>18080.511999999999</v>
      </c>
      <c r="I6992">
        <v>97564.944000000003</v>
      </c>
      <c r="J6992" t="s">
        <v>837</v>
      </c>
      <c r="T6992">
        <f t="shared" si="136"/>
        <v>-25.57</v>
      </c>
      <c r="U6992">
        <v>-25.57</v>
      </c>
    </row>
    <row r="6993" spans="1:21" x14ac:dyDescent="0.2">
      <c r="A6993" t="s">
        <v>2049</v>
      </c>
      <c r="B6993" s="10" t="s">
        <v>1987</v>
      </c>
      <c r="C6993">
        <v>35.200000000000003</v>
      </c>
      <c r="D6993">
        <v>-30.57</v>
      </c>
      <c r="E6993">
        <v>2.1</v>
      </c>
      <c r="F6993" t="s">
        <v>1988</v>
      </c>
      <c r="G6993">
        <v>2000</v>
      </c>
      <c r="H6993">
        <v>18080.511999999999</v>
      </c>
      <c r="I6993">
        <v>97564.944000000003</v>
      </c>
      <c r="J6993" t="s">
        <v>837</v>
      </c>
      <c r="T6993">
        <f t="shared" si="136"/>
        <v>-28.47</v>
      </c>
      <c r="U6993">
        <v>-28.47</v>
      </c>
    </row>
    <row r="6994" spans="1:21" x14ac:dyDescent="0.2">
      <c r="A6994" t="s">
        <v>2049</v>
      </c>
      <c r="B6994" s="10" t="s">
        <v>1989</v>
      </c>
      <c r="C6994">
        <v>40.369999999999997</v>
      </c>
      <c r="D6994">
        <v>-35.74</v>
      </c>
      <c r="E6994">
        <v>5.17</v>
      </c>
      <c r="F6994" t="s">
        <v>1990</v>
      </c>
      <c r="G6994">
        <v>4500</v>
      </c>
      <c r="H6994">
        <v>18080.511999999999</v>
      </c>
      <c r="I6994">
        <v>97564.944000000003</v>
      </c>
      <c r="J6994" t="s">
        <v>837</v>
      </c>
      <c r="T6994">
        <f t="shared" si="136"/>
        <v>-30.57</v>
      </c>
      <c r="U6994">
        <v>-30.57</v>
      </c>
    </row>
    <row r="6995" spans="1:21" x14ac:dyDescent="0.2">
      <c r="A6995" t="s">
        <v>2050</v>
      </c>
      <c r="B6995" s="10" t="s">
        <v>1706</v>
      </c>
      <c r="C6995">
        <v>7.6</v>
      </c>
      <c r="D6995">
        <v>-2.94</v>
      </c>
      <c r="E6995">
        <v>7.6</v>
      </c>
      <c r="F6995" t="s">
        <v>1707</v>
      </c>
      <c r="G6995">
        <v>100</v>
      </c>
      <c r="H6995">
        <v>18066.505000000001</v>
      </c>
      <c r="I6995">
        <v>97579.281000000003</v>
      </c>
      <c r="J6995" t="s">
        <v>837</v>
      </c>
      <c r="T6995">
        <f t="shared" si="136"/>
        <v>4.66</v>
      </c>
      <c r="U6995">
        <v>4.66</v>
      </c>
    </row>
    <row r="6996" spans="1:21" x14ac:dyDescent="0.2">
      <c r="A6996" t="s">
        <v>2050</v>
      </c>
      <c r="B6996" s="10" t="s">
        <v>1722</v>
      </c>
      <c r="C6996">
        <v>13.4</v>
      </c>
      <c r="D6996">
        <v>-8.74</v>
      </c>
      <c r="E6996">
        <v>5.8</v>
      </c>
      <c r="F6996" t="s">
        <v>1690</v>
      </c>
      <c r="G6996">
        <v>50</v>
      </c>
      <c r="H6996">
        <v>18066.505000000001</v>
      </c>
      <c r="I6996">
        <v>97579.281000000003</v>
      </c>
      <c r="J6996" t="s">
        <v>837</v>
      </c>
      <c r="T6996">
        <f t="shared" si="136"/>
        <v>-2.9400000000000004</v>
      </c>
      <c r="U6996">
        <v>-2.9400000000000004</v>
      </c>
    </row>
    <row r="6997" spans="1:21" x14ac:dyDescent="0.2">
      <c r="A6997" t="s">
        <v>2050</v>
      </c>
      <c r="B6997" s="10" t="s">
        <v>1711</v>
      </c>
      <c r="C6997">
        <v>16.5</v>
      </c>
      <c r="D6997">
        <v>-11.84</v>
      </c>
      <c r="E6997">
        <v>3.1</v>
      </c>
      <c r="F6997" t="s">
        <v>1712</v>
      </c>
      <c r="G6997">
        <v>160</v>
      </c>
      <c r="H6997">
        <v>18066.505000000001</v>
      </c>
      <c r="I6997">
        <v>97579.281000000003</v>
      </c>
      <c r="J6997" t="s">
        <v>837</v>
      </c>
      <c r="T6997">
        <f t="shared" si="136"/>
        <v>-8.74</v>
      </c>
      <c r="U6997">
        <v>-8.74</v>
      </c>
    </row>
    <row r="6998" spans="1:21" x14ac:dyDescent="0.2">
      <c r="A6998" t="s">
        <v>2050</v>
      </c>
      <c r="B6998" s="10" t="s">
        <v>1693</v>
      </c>
      <c r="C6998">
        <v>22</v>
      </c>
      <c r="D6998">
        <v>-17.34</v>
      </c>
      <c r="E6998">
        <v>5.5</v>
      </c>
      <c r="F6998" t="s">
        <v>1838</v>
      </c>
      <c r="G6998">
        <v>230</v>
      </c>
      <c r="H6998">
        <v>18066.505000000001</v>
      </c>
      <c r="I6998">
        <v>97579.281000000003</v>
      </c>
      <c r="J6998" t="s">
        <v>837</v>
      </c>
      <c r="T6998">
        <f t="shared" si="136"/>
        <v>-11.84</v>
      </c>
      <c r="U6998">
        <v>-11.84</v>
      </c>
    </row>
    <row r="6999" spans="1:21" x14ac:dyDescent="0.2">
      <c r="A6999" t="s">
        <v>2050</v>
      </c>
      <c r="B6999" s="10" t="s">
        <v>1215</v>
      </c>
      <c r="C6999">
        <v>27.2</v>
      </c>
      <c r="D6999">
        <v>-22.54</v>
      </c>
      <c r="E6999">
        <v>5.2</v>
      </c>
      <c r="F6999" t="s">
        <v>1978</v>
      </c>
      <c r="G6999">
        <v>200</v>
      </c>
      <c r="H6999">
        <v>18066.505000000001</v>
      </c>
      <c r="I6999">
        <v>97579.281000000003</v>
      </c>
      <c r="J6999" t="s">
        <v>837</v>
      </c>
      <c r="T6999">
        <f t="shared" si="136"/>
        <v>-17.34</v>
      </c>
      <c r="U6999">
        <v>-17.34</v>
      </c>
    </row>
    <row r="7000" spans="1:21" x14ac:dyDescent="0.2">
      <c r="A7000" t="s">
        <v>2050</v>
      </c>
      <c r="B7000" s="10" t="s">
        <v>1981</v>
      </c>
      <c r="C7000">
        <v>32.299999999999997</v>
      </c>
      <c r="D7000">
        <v>-27.64</v>
      </c>
      <c r="E7000">
        <v>5.0999999999999996</v>
      </c>
      <c r="F7000" t="s">
        <v>1982</v>
      </c>
      <c r="G7000">
        <v>550</v>
      </c>
      <c r="H7000">
        <v>18066.505000000001</v>
      </c>
      <c r="I7000">
        <v>97579.281000000003</v>
      </c>
      <c r="J7000" t="s">
        <v>837</v>
      </c>
      <c r="T7000">
        <f t="shared" si="136"/>
        <v>-22.54</v>
      </c>
      <c r="U7000">
        <v>-22.54</v>
      </c>
    </row>
    <row r="7001" spans="1:21" x14ac:dyDescent="0.2">
      <c r="A7001" t="s">
        <v>2050</v>
      </c>
      <c r="B7001" s="10" t="s">
        <v>1985</v>
      </c>
      <c r="C7001">
        <v>37.200000000000003</v>
      </c>
      <c r="D7001">
        <v>-32.54</v>
      </c>
      <c r="E7001">
        <v>4.9000000000000004</v>
      </c>
      <c r="F7001" t="s">
        <v>1986</v>
      </c>
      <c r="G7001">
        <v>1000</v>
      </c>
      <c r="H7001">
        <v>18066.505000000001</v>
      </c>
      <c r="I7001">
        <v>97579.281000000003</v>
      </c>
      <c r="J7001" t="s">
        <v>837</v>
      </c>
      <c r="T7001">
        <f t="shared" si="136"/>
        <v>-27.64</v>
      </c>
      <c r="U7001">
        <v>-27.64</v>
      </c>
    </row>
    <row r="7002" spans="1:21" x14ac:dyDescent="0.2">
      <c r="A7002" t="s">
        <v>2050</v>
      </c>
      <c r="B7002" s="10" t="s">
        <v>1987</v>
      </c>
      <c r="C7002">
        <v>38</v>
      </c>
      <c r="D7002">
        <v>-33.340000000000003</v>
      </c>
      <c r="E7002">
        <v>0.8</v>
      </c>
      <c r="F7002" t="s">
        <v>1988</v>
      </c>
      <c r="G7002">
        <v>2000</v>
      </c>
      <c r="H7002">
        <v>18066.505000000001</v>
      </c>
      <c r="I7002">
        <v>97579.281000000003</v>
      </c>
      <c r="J7002" t="s">
        <v>837</v>
      </c>
      <c r="T7002">
        <f t="shared" si="136"/>
        <v>-32.540000000000006</v>
      </c>
      <c r="U7002">
        <v>-32.540000000000006</v>
      </c>
    </row>
    <row r="7003" spans="1:21" x14ac:dyDescent="0.2">
      <c r="A7003" t="s">
        <v>2050</v>
      </c>
      <c r="B7003" s="10" t="s">
        <v>1989</v>
      </c>
      <c r="C7003">
        <v>43.2</v>
      </c>
      <c r="D7003">
        <v>-38.54</v>
      </c>
      <c r="E7003">
        <v>5.2</v>
      </c>
      <c r="F7003" t="s">
        <v>1990</v>
      </c>
      <c r="G7003">
        <v>4500</v>
      </c>
      <c r="H7003">
        <v>18066.505000000001</v>
      </c>
      <c r="I7003">
        <v>97579.281000000003</v>
      </c>
      <c r="J7003" t="s">
        <v>837</v>
      </c>
      <c r="T7003">
        <f t="shared" si="136"/>
        <v>-33.339999999999996</v>
      </c>
      <c r="U7003">
        <v>-33.339999999999996</v>
      </c>
    </row>
    <row r="7004" spans="1:21" x14ac:dyDescent="0.2">
      <c r="A7004" t="s">
        <v>2051</v>
      </c>
      <c r="B7004" s="10" t="s">
        <v>1714</v>
      </c>
      <c r="C7004">
        <v>3</v>
      </c>
      <c r="D7004">
        <v>2.52</v>
      </c>
      <c r="E7004">
        <v>3</v>
      </c>
      <c r="F7004" t="s">
        <v>1760</v>
      </c>
      <c r="G7004">
        <v>100</v>
      </c>
      <c r="H7004">
        <v>18053.522000000001</v>
      </c>
      <c r="I7004">
        <v>97598.870999999999</v>
      </c>
      <c r="J7004" t="s">
        <v>837</v>
      </c>
      <c r="T7004">
        <f t="shared" si="136"/>
        <v>5.52</v>
      </c>
      <c r="U7004">
        <v>5.52</v>
      </c>
    </row>
    <row r="7005" spans="1:21" x14ac:dyDescent="0.2">
      <c r="A7005" t="s">
        <v>2051</v>
      </c>
      <c r="B7005" s="10" t="s">
        <v>1687</v>
      </c>
      <c r="C7005">
        <v>7.4</v>
      </c>
      <c r="D7005">
        <v>-1.88</v>
      </c>
      <c r="E7005">
        <v>4.4000000000000004</v>
      </c>
      <c r="F7005" t="s">
        <v>1688</v>
      </c>
      <c r="G7005">
        <v>70</v>
      </c>
      <c r="H7005">
        <v>18053.522000000001</v>
      </c>
      <c r="I7005">
        <v>97598.870999999999</v>
      </c>
      <c r="J7005" t="s">
        <v>837</v>
      </c>
      <c r="T7005">
        <f t="shared" si="136"/>
        <v>2.5200000000000005</v>
      </c>
      <c r="U7005">
        <v>2.5200000000000005</v>
      </c>
    </row>
    <row r="7006" spans="1:21" x14ac:dyDescent="0.2">
      <c r="A7006" t="s">
        <v>2051</v>
      </c>
      <c r="B7006" s="10" t="s">
        <v>1722</v>
      </c>
      <c r="C7006">
        <v>13.5</v>
      </c>
      <c r="D7006">
        <v>-7.98</v>
      </c>
      <c r="E7006">
        <v>6.1</v>
      </c>
      <c r="F7006" t="s">
        <v>1690</v>
      </c>
      <c r="G7006">
        <v>50</v>
      </c>
      <c r="H7006">
        <v>18053.522000000001</v>
      </c>
      <c r="I7006">
        <v>97598.870999999999</v>
      </c>
      <c r="J7006" t="s">
        <v>837</v>
      </c>
      <c r="T7006">
        <f t="shared" si="136"/>
        <v>-1.8800000000000008</v>
      </c>
      <c r="U7006">
        <v>-1.8800000000000008</v>
      </c>
    </row>
    <row r="7007" spans="1:21" x14ac:dyDescent="0.2">
      <c r="A7007" t="s">
        <v>2051</v>
      </c>
      <c r="B7007" s="10" t="s">
        <v>1995</v>
      </c>
      <c r="C7007">
        <v>15.4</v>
      </c>
      <c r="D7007">
        <v>-9.8800000000000008</v>
      </c>
      <c r="E7007">
        <v>1.9</v>
      </c>
      <c r="F7007" t="s">
        <v>1838</v>
      </c>
      <c r="G7007">
        <v>150</v>
      </c>
      <c r="H7007">
        <v>18053.522000000001</v>
      </c>
      <c r="I7007">
        <v>97598.870999999999</v>
      </c>
      <c r="J7007" t="s">
        <v>837</v>
      </c>
      <c r="T7007">
        <f t="shared" si="136"/>
        <v>-7.98</v>
      </c>
      <c r="U7007">
        <v>-7.98</v>
      </c>
    </row>
    <row r="7008" spans="1:21" x14ac:dyDescent="0.2">
      <c r="A7008" t="s">
        <v>2051</v>
      </c>
      <c r="B7008" s="10" t="s">
        <v>1711</v>
      </c>
      <c r="C7008">
        <v>17.7</v>
      </c>
      <c r="D7008">
        <v>-12.18</v>
      </c>
      <c r="E7008">
        <v>2.2999999999999998</v>
      </c>
      <c r="F7008" t="s">
        <v>1712</v>
      </c>
      <c r="G7008">
        <v>160</v>
      </c>
      <c r="H7008">
        <v>18053.522000000001</v>
      </c>
      <c r="I7008">
        <v>97598.870999999999</v>
      </c>
      <c r="J7008" t="s">
        <v>837</v>
      </c>
      <c r="T7008">
        <f t="shared" si="136"/>
        <v>-9.879999999999999</v>
      </c>
      <c r="U7008">
        <v>-9.879999999999999</v>
      </c>
    </row>
    <row r="7009" spans="1:21" x14ac:dyDescent="0.2">
      <c r="A7009" t="s">
        <v>2051</v>
      </c>
      <c r="B7009" s="10" t="s">
        <v>1693</v>
      </c>
      <c r="C7009">
        <v>20.8</v>
      </c>
      <c r="D7009">
        <v>-15.28</v>
      </c>
      <c r="E7009">
        <v>3.1</v>
      </c>
      <c r="F7009" t="s">
        <v>1838</v>
      </c>
      <c r="G7009">
        <v>230</v>
      </c>
      <c r="H7009">
        <v>18053.522000000001</v>
      </c>
      <c r="I7009">
        <v>97598.870999999999</v>
      </c>
      <c r="J7009" t="s">
        <v>837</v>
      </c>
      <c r="T7009">
        <f t="shared" si="136"/>
        <v>-12.18</v>
      </c>
      <c r="U7009">
        <v>-12.18</v>
      </c>
    </row>
    <row r="7010" spans="1:21" x14ac:dyDescent="0.2">
      <c r="A7010" t="s">
        <v>2051</v>
      </c>
      <c r="B7010" s="10" t="s">
        <v>1215</v>
      </c>
      <c r="C7010">
        <v>24.5</v>
      </c>
      <c r="D7010">
        <v>-18.98</v>
      </c>
      <c r="E7010">
        <v>3.7</v>
      </c>
      <c r="F7010" t="s">
        <v>1978</v>
      </c>
      <c r="G7010">
        <v>200</v>
      </c>
      <c r="H7010">
        <v>18053.522000000001</v>
      </c>
      <c r="I7010">
        <v>97598.870999999999</v>
      </c>
      <c r="J7010" t="s">
        <v>837</v>
      </c>
      <c r="T7010">
        <f t="shared" si="136"/>
        <v>-15.280000000000001</v>
      </c>
      <c r="U7010">
        <v>-15.280000000000001</v>
      </c>
    </row>
    <row r="7011" spans="1:21" x14ac:dyDescent="0.2">
      <c r="A7011" t="s">
        <v>2051</v>
      </c>
      <c r="B7011" s="10" t="s">
        <v>1979</v>
      </c>
      <c r="C7011">
        <v>27.7</v>
      </c>
      <c r="D7011">
        <v>-22.18</v>
      </c>
      <c r="E7011">
        <v>3.2</v>
      </c>
      <c r="F7011" t="s">
        <v>1980</v>
      </c>
      <c r="G7011">
        <v>350</v>
      </c>
      <c r="H7011">
        <v>18053.522000000001</v>
      </c>
      <c r="I7011">
        <v>97598.870999999999</v>
      </c>
      <c r="J7011" t="s">
        <v>837</v>
      </c>
      <c r="T7011">
        <f t="shared" si="136"/>
        <v>-18.98</v>
      </c>
      <c r="U7011">
        <v>-18.98</v>
      </c>
    </row>
    <row r="7012" spans="1:21" x14ac:dyDescent="0.2">
      <c r="A7012" t="s">
        <v>2051</v>
      </c>
      <c r="B7012" s="10" t="s">
        <v>1981</v>
      </c>
      <c r="C7012">
        <v>31</v>
      </c>
      <c r="D7012">
        <v>-25.48</v>
      </c>
      <c r="E7012">
        <v>3.3</v>
      </c>
      <c r="F7012" t="s">
        <v>1982</v>
      </c>
      <c r="G7012">
        <v>550</v>
      </c>
      <c r="H7012">
        <v>18053.522000000001</v>
      </c>
      <c r="I7012">
        <v>97598.870999999999</v>
      </c>
      <c r="J7012" t="s">
        <v>837</v>
      </c>
      <c r="T7012">
        <f t="shared" si="136"/>
        <v>-22.18</v>
      </c>
      <c r="U7012">
        <v>-22.18</v>
      </c>
    </row>
    <row r="7013" spans="1:21" x14ac:dyDescent="0.2">
      <c r="A7013" t="s">
        <v>2051</v>
      </c>
      <c r="B7013" s="10" t="s">
        <v>1985</v>
      </c>
      <c r="C7013">
        <v>32</v>
      </c>
      <c r="D7013">
        <v>-26.48</v>
      </c>
      <c r="E7013">
        <v>1</v>
      </c>
      <c r="F7013" t="s">
        <v>1986</v>
      </c>
      <c r="G7013">
        <v>1000</v>
      </c>
      <c r="H7013">
        <v>18053.522000000001</v>
      </c>
      <c r="I7013">
        <v>97598.870999999999</v>
      </c>
      <c r="J7013" t="s">
        <v>837</v>
      </c>
      <c r="T7013">
        <f t="shared" si="136"/>
        <v>-25.48</v>
      </c>
      <c r="U7013">
        <v>-25.48</v>
      </c>
    </row>
    <row r="7014" spans="1:21" x14ac:dyDescent="0.2">
      <c r="A7014" t="s">
        <v>2051</v>
      </c>
      <c r="B7014" s="10" t="s">
        <v>1983</v>
      </c>
      <c r="C7014">
        <v>34.799999999999997</v>
      </c>
      <c r="D7014">
        <v>-29.28</v>
      </c>
      <c r="E7014">
        <v>2.8</v>
      </c>
      <c r="F7014" t="s">
        <v>1984</v>
      </c>
      <c r="G7014">
        <v>1500</v>
      </c>
      <c r="H7014">
        <v>18053.522000000001</v>
      </c>
      <c r="I7014">
        <v>97598.870999999999</v>
      </c>
      <c r="J7014" t="s">
        <v>837</v>
      </c>
      <c r="T7014">
        <f t="shared" si="136"/>
        <v>-26.48</v>
      </c>
      <c r="U7014">
        <v>-26.48</v>
      </c>
    </row>
    <row r="7015" spans="1:21" x14ac:dyDescent="0.2">
      <c r="A7015" t="s">
        <v>2051</v>
      </c>
      <c r="B7015" s="10" t="s">
        <v>1987</v>
      </c>
      <c r="C7015">
        <v>41.3</v>
      </c>
      <c r="D7015">
        <v>-35.78</v>
      </c>
      <c r="E7015">
        <v>6.5</v>
      </c>
      <c r="F7015" t="s">
        <v>1988</v>
      </c>
      <c r="G7015">
        <v>2000</v>
      </c>
      <c r="H7015">
        <v>18053.522000000001</v>
      </c>
      <c r="I7015">
        <v>97598.870999999999</v>
      </c>
      <c r="J7015" t="s">
        <v>837</v>
      </c>
      <c r="T7015">
        <f t="shared" si="136"/>
        <v>-29.28</v>
      </c>
      <c r="U7015">
        <v>-29.28</v>
      </c>
    </row>
    <row r="7016" spans="1:21" x14ac:dyDescent="0.2">
      <c r="A7016" t="s">
        <v>2052</v>
      </c>
      <c r="B7016" s="10" t="s">
        <v>1687</v>
      </c>
      <c r="C7016">
        <v>3.8</v>
      </c>
      <c r="D7016">
        <v>0.86</v>
      </c>
      <c r="E7016">
        <v>3.8</v>
      </c>
      <c r="F7016" t="s">
        <v>1688</v>
      </c>
      <c r="G7016">
        <v>70</v>
      </c>
      <c r="H7016">
        <v>18039.574000000001</v>
      </c>
      <c r="I7016">
        <v>97613.180999999997</v>
      </c>
      <c r="J7016" t="s">
        <v>837</v>
      </c>
      <c r="T7016">
        <f t="shared" si="136"/>
        <v>4.66</v>
      </c>
      <c r="U7016">
        <v>4.66</v>
      </c>
    </row>
    <row r="7017" spans="1:21" x14ac:dyDescent="0.2">
      <c r="A7017" t="s">
        <v>2052</v>
      </c>
      <c r="B7017" s="10" t="s">
        <v>1714</v>
      </c>
      <c r="C7017">
        <v>7.8</v>
      </c>
      <c r="D7017">
        <v>-3.14</v>
      </c>
      <c r="E7017">
        <v>4</v>
      </c>
      <c r="F7017" t="s">
        <v>1760</v>
      </c>
      <c r="G7017">
        <v>100</v>
      </c>
      <c r="H7017">
        <v>18039.574000000001</v>
      </c>
      <c r="I7017">
        <v>97613.180999999997</v>
      </c>
      <c r="J7017" t="s">
        <v>837</v>
      </c>
      <c r="T7017">
        <f t="shared" si="136"/>
        <v>0.85999999999999988</v>
      </c>
      <c r="U7017">
        <v>0.85999999999999988</v>
      </c>
    </row>
    <row r="7018" spans="1:21" x14ac:dyDescent="0.2">
      <c r="A7018" t="s">
        <v>2052</v>
      </c>
      <c r="B7018" s="10" t="s">
        <v>1722</v>
      </c>
      <c r="C7018">
        <v>13.9</v>
      </c>
      <c r="D7018">
        <v>-9.24</v>
      </c>
      <c r="E7018">
        <v>6.1</v>
      </c>
      <c r="F7018" t="s">
        <v>1690</v>
      </c>
      <c r="G7018">
        <v>50</v>
      </c>
      <c r="H7018">
        <v>18039.574000000001</v>
      </c>
      <c r="I7018">
        <v>97613.180999999997</v>
      </c>
      <c r="J7018" t="s">
        <v>837</v>
      </c>
      <c r="T7018">
        <f t="shared" si="136"/>
        <v>-3.1400000000000006</v>
      </c>
      <c r="U7018">
        <v>-3.1400000000000006</v>
      </c>
    </row>
    <row r="7019" spans="1:21" x14ac:dyDescent="0.2">
      <c r="A7019" t="s">
        <v>2052</v>
      </c>
      <c r="B7019" s="10" t="s">
        <v>1711</v>
      </c>
      <c r="C7019">
        <v>15.3</v>
      </c>
      <c r="D7019">
        <v>-10.64</v>
      </c>
      <c r="E7019">
        <v>1.4</v>
      </c>
      <c r="F7019" t="s">
        <v>1712</v>
      </c>
      <c r="G7019">
        <v>160</v>
      </c>
      <c r="H7019">
        <v>18039.574000000001</v>
      </c>
      <c r="I7019">
        <v>97613.180999999997</v>
      </c>
      <c r="J7019" t="s">
        <v>837</v>
      </c>
      <c r="T7019">
        <f t="shared" si="136"/>
        <v>-9.24</v>
      </c>
      <c r="U7019">
        <v>-9.24</v>
      </c>
    </row>
    <row r="7020" spans="1:21" x14ac:dyDescent="0.2">
      <c r="A7020" t="s">
        <v>2052</v>
      </c>
      <c r="B7020" s="10" t="s">
        <v>1693</v>
      </c>
      <c r="C7020">
        <v>20.2</v>
      </c>
      <c r="D7020">
        <v>-15.54</v>
      </c>
      <c r="E7020">
        <v>4.9000000000000004</v>
      </c>
      <c r="F7020" t="s">
        <v>1838</v>
      </c>
      <c r="G7020">
        <v>230</v>
      </c>
      <c r="H7020">
        <v>18039.574000000001</v>
      </c>
      <c r="I7020">
        <v>97613.180999999997</v>
      </c>
      <c r="J7020" t="s">
        <v>837</v>
      </c>
      <c r="T7020">
        <f t="shared" si="136"/>
        <v>-10.639999999999999</v>
      </c>
      <c r="U7020">
        <v>-10.639999999999999</v>
      </c>
    </row>
    <row r="7021" spans="1:21" x14ac:dyDescent="0.2">
      <c r="A7021" t="s">
        <v>2052</v>
      </c>
      <c r="B7021" s="10" t="s">
        <v>1721</v>
      </c>
      <c r="C7021">
        <v>22.4</v>
      </c>
      <c r="D7021">
        <v>-17.739999999999998</v>
      </c>
      <c r="E7021">
        <v>2.2000000000000002</v>
      </c>
      <c r="F7021" t="s">
        <v>1994</v>
      </c>
      <c r="G7021">
        <v>80</v>
      </c>
      <c r="H7021">
        <v>18039.574000000001</v>
      </c>
      <c r="I7021">
        <v>97613.180999999997</v>
      </c>
      <c r="J7021" t="s">
        <v>837</v>
      </c>
      <c r="T7021">
        <f t="shared" si="136"/>
        <v>-15.54</v>
      </c>
      <c r="U7021">
        <v>-15.54</v>
      </c>
    </row>
    <row r="7022" spans="1:21" x14ac:dyDescent="0.2">
      <c r="A7022" t="s">
        <v>2052</v>
      </c>
      <c r="B7022" s="10" t="s">
        <v>1215</v>
      </c>
      <c r="C7022">
        <v>25.6</v>
      </c>
      <c r="D7022">
        <v>-20.94</v>
      </c>
      <c r="E7022">
        <v>3.2</v>
      </c>
      <c r="F7022" t="s">
        <v>1978</v>
      </c>
      <c r="G7022">
        <v>200</v>
      </c>
      <c r="H7022">
        <v>18039.574000000001</v>
      </c>
      <c r="I7022">
        <v>97613.180999999997</v>
      </c>
      <c r="J7022" t="s">
        <v>837</v>
      </c>
      <c r="T7022">
        <f t="shared" si="136"/>
        <v>-17.740000000000002</v>
      </c>
      <c r="U7022">
        <v>-17.740000000000002</v>
      </c>
    </row>
    <row r="7023" spans="1:21" x14ac:dyDescent="0.2">
      <c r="A7023" t="s">
        <v>2052</v>
      </c>
      <c r="B7023" s="10" t="s">
        <v>1979</v>
      </c>
      <c r="C7023">
        <v>27</v>
      </c>
      <c r="D7023">
        <v>-22.34</v>
      </c>
      <c r="E7023">
        <v>1.4</v>
      </c>
      <c r="F7023" t="s">
        <v>1980</v>
      </c>
      <c r="G7023">
        <v>350</v>
      </c>
      <c r="H7023">
        <v>18039.574000000001</v>
      </c>
      <c r="I7023">
        <v>97613.180999999997</v>
      </c>
      <c r="J7023" t="s">
        <v>837</v>
      </c>
      <c r="T7023">
        <f t="shared" si="136"/>
        <v>-20.94</v>
      </c>
      <c r="U7023">
        <v>-20.94</v>
      </c>
    </row>
    <row r="7024" spans="1:21" x14ac:dyDescent="0.2">
      <c r="A7024" t="s">
        <v>2052</v>
      </c>
      <c r="B7024" s="10" t="s">
        <v>1981</v>
      </c>
      <c r="C7024">
        <v>32.200000000000003</v>
      </c>
      <c r="D7024">
        <v>-27.54</v>
      </c>
      <c r="E7024">
        <v>5.2</v>
      </c>
      <c r="F7024" t="s">
        <v>1982</v>
      </c>
      <c r="G7024">
        <v>550</v>
      </c>
      <c r="H7024">
        <v>18039.574000000001</v>
      </c>
      <c r="I7024">
        <v>97613.180999999997</v>
      </c>
      <c r="J7024" t="s">
        <v>837</v>
      </c>
      <c r="T7024">
        <f t="shared" si="136"/>
        <v>-22.34</v>
      </c>
      <c r="U7024">
        <v>-22.34</v>
      </c>
    </row>
    <row r="7025" spans="1:21" x14ac:dyDescent="0.2">
      <c r="A7025" t="s">
        <v>2052</v>
      </c>
      <c r="B7025" s="10" t="s">
        <v>1987</v>
      </c>
      <c r="C7025">
        <v>32.4</v>
      </c>
      <c r="D7025">
        <v>-27.74</v>
      </c>
      <c r="E7025">
        <v>0.2</v>
      </c>
      <c r="F7025" t="s">
        <v>1988</v>
      </c>
      <c r="G7025">
        <v>2000</v>
      </c>
      <c r="H7025">
        <v>18039.574000000001</v>
      </c>
      <c r="I7025">
        <v>97613.180999999997</v>
      </c>
      <c r="J7025" t="s">
        <v>837</v>
      </c>
      <c r="T7025">
        <f t="shared" si="136"/>
        <v>-27.54</v>
      </c>
      <c r="U7025">
        <v>-27.54</v>
      </c>
    </row>
    <row r="7026" spans="1:21" x14ac:dyDescent="0.2">
      <c r="A7026" t="s">
        <v>2052</v>
      </c>
      <c r="B7026" s="10" t="s">
        <v>1989</v>
      </c>
      <c r="C7026">
        <v>38.200000000000003</v>
      </c>
      <c r="D7026">
        <v>-33.54</v>
      </c>
      <c r="E7026">
        <v>5.8</v>
      </c>
      <c r="F7026" t="s">
        <v>1990</v>
      </c>
      <c r="G7026">
        <v>4500</v>
      </c>
      <c r="H7026">
        <v>18039.574000000001</v>
      </c>
      <c r="I7026">
        <v>97613.180999999997</v>
      </c>
      <c r="J7026" t="s">
        <v>837</v>
      </c>
      <c r="T7026">
        <f t="shared" si="136"/>
        <v>-27.74</v>
      </c>
      <c r="U7026">
        <v>-27.74</v>
      </c>
    </row>
    <row r="7027" spans="1:21" x14ac:dyDescent="0.2">
      <c r="A7027" t="s">
        <v>2053</v>
      </c>
      <c r="B7027" s="10" t="s">
        <v>1687</v>
      </c>
      <c r="C7027">
        <v>7.7</v>
      </c>
      <c r="D7027">
        <v>-2.84</v>
      </c>
      <c r="E7027">
        <v>7.7</v>
      </c>
      <c r="F7027" t="s">
        <v>1688</v>
      </c>
      <c r="G7027">
        <v>70</v>
      </c>
      <c r="H7027">
        <v>18025.682000000001</v>
      </c>
      <c r="I7027">
        <v>97627.357000000004</v>
      </c>
      <c r="J7027" t="s">
        <v>837</v>
      </c>
      <c r="T7027">
        <f t="shared" si="136"/>
        <v>4.8600000000000003</v>
      </c>
      <c r="U7027">
        <v>4.8600000000000003</v>
      </c>
    </row>
    <row r="7028" spans="1:21" x14ac:dyDescent="0.2">
      <c r="A7028" t="s">
        <v>2053</v>
      </c>
      <c r="B7028" s="10" t="s">
        <v>1722</v>
      </c>
      <c r="C7028">
        <v>15</v>
      </c>
      <c r="D7028">
        <v>-10.14</v>
      </c>
      <c r="E7028">
        <v>7.3</v>
      </c>
      <c r="F7028" t="s">
        <v>1690</v>
      </c>
      <c r="G7028">
        <v>50</v>
      </c>
      <c r="H7028">
        <v>18025.682000000001</v>
      </c>
      <c r="I7028">
        <v>97627.357000000004</v>
      </c>
      <c r="J7028" t="s">
        <v>837</v>
      </c>
      <c r="T7028">
        <f t="shared" si="136"/>
        <v>-2.8400000000000007</v>
      </c>
      <c r="U7028">
        <v>-2.8400000000000007</v>
      </c>
    </row>
    <row r="7029" spans="1:21" x14ac:dyDescent="0.2">
      <c r="A7029" t="s">
        <v>2053</v>
      </c>
      <c r="B7029" s="10" t="s">
        <v>1711</v>
      </c>
      <c r="C7029">
        <v>16.899999999999999</v>
      </c>
      <c r="D7029">
        <v>-12.04</v>
      </c>
      <c r="E7029">
        <v>1.9</v>
      </c>
      <c r="F7029" t="s">
        <v>1712</v>
      </c>
      <c r="G7029">
        <v>160</v>
      </c>
      <c r="H7029">
        <v>18025.682000000001</v>
      </c>
      <c r="I7029">
        <v>97627.357000000004</v>
      </c>
      <c r="J7029" t="s">
        <v>837</v>
      </c>
      <c r="T7029">
        <f t="shared" si="136"/>
        <v>-10.139999999999999</v>
      </c>
      <c r="U7029">
        <v>-10.139999999999999</v>
      </c>
    </row>
    <row r="7030" spans="1:21" x14ac:dyDescent="0.2">
      <c r="A7030" t="s">
        <v>2053</v>
      </c>
      <c r="B7030" s="10" t="s">
        <v>1693</v>
      </c>
      <c r="C7030">
        <v>19</v>
      </c>
      <c r="D7030">
        <v>-14.14</v>
      </c>
      <c r="E7030">
        <v>2.1</v>
      </c>
      <c r="F7030" t="s">
        <v>1838</v>
      </c>
      <c r="G7030">
        <v>230</v>
      </c>
      <c r="H7030">
        <v>18025.682000000001</v>
      </c>
      <c r="I7030">
        <v>97627.357000000004</v>
      </c>
      <c r="J7030" t="s">
        <v>837</v>
      </c>
      <c r="T7030">
        <f t="shared" si="136"/>
        <v>-12.040000000000001</v>
      </c>
      <c r="U7030">
        <v>-12.040000000000001</v>
      </c>
    </row>
    <row r="7031" spans="1:21" x14ac:dyDescent="0.2">
      <c r="A7031" t="s">
        <v>2053</v>
      </c>
      <c r="B7031" s="10" t="s">
        <v>1721</v>
      </c>
      <c r="C7031">
        <v>20.9</v>
      </c>
      <c r="D7031">
        <v>-16.04</v>
      </c>
      <c r="E7031">
        <v>1.9</v>
      </c>
      <c r="F7031" t="s">
        <v>1994</v>
      </c>
      <c r="G7031">
        <v>80</v>
      </c>
      <c r="H7031">
        <v>18025.682000000001</v>
      </c>
      <c r="I7031">
        <v>97627.357000000004</v>
      </c>
      <c r="J7031" t="s">
        <v>837</v>
      </c>
      <c r="T7031">
        <f t="shared" si="136"/>
        <v>-14.139999999999999</v>
      </c>
      <c r="U7031">
        <v>-14.139999999999999</v>
      </c>
    </row>
    <row r="7032" spans="1:21" x14ac:dyDescent="0.2">
      <c r="A7032" t="s">
        <v>2053</v>
      </c>
      <c r="B7032" s="10" t="s">
        <v>1215</v>
      </c>
      <c r="C7032">
        <v>23</v>
      </c>
      <c r="D7032">
        <v>-18.14</v>
      </c>
      <c r="E7032">
        <v>2.1</v>
      </c>
      <c r="F7032" t="s">
        <v>1978</v>
      </c>
      <c r="G7032">
        <v>200</v>
      </c>
      <c r="H7032">
        <v>18025.682000000001</v>
      </c>
      <c r="I7032">
        <v>97627.357000000004</v>
      </c>
      <c r="J7032" t="s">
        <v>837</v>
      </c>
      <c r="T7032">
        <f t="shared" si="136"/>
        <v>-16.04</v>
      </c>
      <c r="U7032">
        <v>-16.04</v>
      </c>
    </row>
    <row r="7033" spans="1:21" x14ac:dyDescent="0.2">
      <c r="A7033" t="s">
        <v>2053</v>
      </c>
      <c r="B7033" s="10" t="s">
        <v>1979</v>
      </c>
      <c r="C7033">
        <v>27.4</v>
      </c>
      <c r="D7033">
        <v>-22.54</v>
      </c>
      <c r="E7033">
        <v>4.4000000000000004</v>
      </c>
      <c r="F7033" t="s">
        <v>1980</v>
      </c>
      <c r="G7033">
        <v>350</v>
      </c>
      <c r="H7033">
        <v>18025.682000000001</v>
      </c>
      <c r="I7033">
        <v>97627.357000000004</v>
      </c>
      <c r="J7033" t="s">
        <v>837</v>
      </c>
      <c r="T7033">
        <f t="shared" si="136"/>
        <v>-18.14</v>
      </c>
      <c r="U7033">
        <v>-18.14</v>
      </c>
    </row>
    <row r="7034" spans="1:21" x14ac:dyDescent="0.2">
      <c r="A7034" t="s">
        <v>2053</v>
      </c>
      <c r="B7034" s="10" t="s">
        <v>1981</v>
      </c>
      <c r="C7034">
        <v>35.5</v>
      </c>
      <c r="D7034">
        <v>-30.64</v>
      </c>
      <c r="E7034">
        <v>8.1</v>
      </c>
      <c r="F7034" t="s">
        <v>1982</v>
      </c>
      <c r="G7034">
        <v>550</v>
      </c>
      <c r="H7034">
        <v>18025.682000000001</v>
      </c>
      <c r="I7034">
        <v>97627.357000000004</v>
      </c>
      <c r="J7034" t="s">
        <v>837</v>
      </c>
      <c r="T7034">
        <f t="shared" si="136"/>
        <v>-22.54</v>
      </c>
      <c r="U7034">
        <v>-22.54</v>
      </c>
    </row>
    <row r="7035" spans="1:21" x14ac:dyDescent="0.2">
      <c r="A7035" t="s">
        <v>2053</v>
      </c>
      <c r="B7035" s="10" t="s">
        <v>1983</v>
      </c>
      <c r="C7035">
        <v>36.6</v>
      </c>
      <c r="D7035">
        <v>-31.74</v>
      </c>
      <c r="E7035">
        <v>1.1000000000000001</v>
      </c>
      <c r="F7035" t="s">
        <v>1984</v>
      </c>
      <c r="G7035">
        <v>1500</v>
      </c>
      <c r="H7035">
        <v>18025.682000000001</v>
      </c>
      <c r="I7035">
        <v>97627.357000000004</v>
      </c>
      <c r="J7035" t="s">
        <v>837</v>
      </c>
      <c r="T7035">
        <f t="shared" si="136"/>
        <v>-30.639999999999997</v>
      </c>
      <c r="U7035">
        <v>-30.639999999999997</v>
      </c>
    </row>
    <row r="7036" spans="1:21" x14ac:dyDescent="0.2">
      <c r="A7036" t="s">
        <v>2053</v>
      </c>
      <c r="B7036" s="10" t="s">
        <v>1991</v>
      </c>
      <c r="C7036">
        <v>41.7</v>
      </c>
      <c r="D7036">
        <v>-36.840000000000003</v>
      </c>
      <c r="E7036">
        <v>5.0999999999999996</v>
      </c>
      <c r="F7036" t="s">
        <v>1992</v>
      </c>
      <c r="G7036">
        <v>3000</v>
      </c>
      <c r="H7036">
        <v>18025.682000000001</v>
      </c>
      <c r="I7036">
        <v>97627.357000000004</v>
      </c>
      <c r="J7036" t="s">
        <v>837</v>
      </c>
      <c r="T7036">
        <f t="shared" si="136"/>
        <v>-31.740000000000002</v>
      </c>
      <c r="U7036">
        <v>-31.740000000000002</v>
      </c>
    </row>
    <row r="7037" spans="1:21" x14ac:dyDescent="0.2">
      <c r="A7037" t="s">
        <v>2054</v>
      </c>
      <c r="B7037" s="10" t="s">
        <v>1687</v>
      </c>
      <c r="C7037">
        <v>1.5</v>
      </c>
      <c r="D7037">
        <v>3.42</v>
      </c>
      <c r="E7037">
        <v>1.5</v>
      </c>
      <c r="F7037" t="s">
        <v>1688</v>
      </c>
      <c r="G7037">
        <v>70</v>
      </c>
      <c r="H7037">
        <v>18011.627</v>
      </c>
      <c r="I7037">
        <v>97641.653000000006</v>
      </c>
      <c r="J7037" t="s">
        <v>837</v>
      </c>
      <c r="T7037">
        <f t="shared" si="136"/>
        <v>4.92</v>
      </c>
      <c r="U7037">
        <v>4.92</v>
      </c>
    </row>
    <row r="7038" spans="1:21" x14ac:dyDescent="0.2">
      <c r="A7038" t="s">
        <v>2054</v>
      </c>
      <c r="B7038" s="10" t="s">
        <v>1714</v>
      </c>
      <c r="C7038">
        <v>2</v>
      </c>
      <c r="D7038">
        <v>2.92</v>
      </c>
      <c r="E7038">
        <v>0.5</v>
      </c>
      <c r="F7038" t="s">
        <v>1760</v>
      </c>
      <c r="G7038">
        <v>100</v>
      </c>
      <c r="H7038">
        <v>18011.627</v>
      </c>
      <c r="I7038">
        <v>97641.653000000006</v>
      </c>
      <c r="J7038" t="s">
        <v>837</v>
      </c>
      <c r="T7038">
        <f t="shared" si="136"/>
        <v>3.42</v>
      </c>
      <c r="U7038">
        <v>3.42</v>
      </c>
    </row>
    <row r="7039" spans="1:21" x14ac:dyDescent="0.2">
      <c r="A7039" t="s">
        <v>2054</v>
      </c>
      <c r="B7039" s="10" t="s">
        <v>1706</v>
      </c>
      <c r="C7039">
        <v>6.9</v>
      </c>
      <c r="D7039">
        <v>-1.98</v>
      </c>
      <c r="E7039">
        <v>4.9000000000000004</v>
      </c>
      <c r="F7039" t="s">
        <v>1707</v>
      </c>
      <c r="G7039">
        <v>100</v>
      </c>
      <c r="H7039">
        <v>18011.627</v>
      </c>
      <c r="I7039">
        <v>97641.653000000006</v>
      </c>
      <c r="J7039" t="s">
        <v>837</v>
      </c>
      <c r="T7039">
        <f t="shared" si="136"/>
        <v>2.9200000000000004</v>
      </c>
      <c r="U7039">
        <v>2.9200000000000004</v>
      </c>
    </row>
    <row r="7040" spans="1:21" x14ac:dyDescent="0.2">
      <c r="A7040" t="s">
        <v>2054</v>
      </c>
      <c r="B7040" s="10" t="s">
        <v>1722</v>
      </c>
      <c r="C7040">
        <v>13.7</v>
      </c>
      <c r="D7040">
        <v>-8.7799999999999994</v>
      </c>
      <c r="E7040">
        <v>6.8</v>
      </c>
      <c r="F7040" t="s">
        <v>1690</v>
      </c>
      <c r="G7040">
        <v>50</v>
      </c>
      <c r="H7040">
        <v>18011.627</v>
      </c>
      <c r="I7040">
        <v>97641.653000000006</v>
      </c>
      <c r="J7040" t="s">
        <v>837</v>
      </c>
      <c r="T7040">
        <f t="shared" si="136"/>
        <v>-1.9799999999999995</v>
      </c>
      <c r="U7040">
        <v>-1.9799999999999995</v>
      </c>
    </row>
    <row r="7041" spans="1:21" x14ac:dyDescent="0.2">
      <c r="A7041" t="s">
        <v>2054</v>
      </c>
      <c r="B7041" s="10" t="s">
        <v>1995</v>
      </c>
      <c r="C7041">
        <v>14.1</v>
      </c>
      <c r="D7041">
        <v>-9.18</v>
      </c>
      <c r="E7041">
        <v>0.4</v>
      </c>
      <c r="F7041" t="s">
        <v>1838</v>
      </c>
      <c r="G7041">
        <v>150</v>
      </c>
      <c r="H7041">
        <v>18011.627</v>
      </c>
      <c r="I7041">
        <v>97641.653000000006</v>
      </c>
      <c r="J7041" t="s">
        <v>837</v>
      </c>
      <c r="T7041">
        <f t="shared" si="136"/>
        <v>-8.7799999999999994</v>
      </c>
      <c r="U7041">
        <v>-8.7799999999999994</v>
      </c>
    </row>
    <row r="7042" spans="1:21" x14ac:dyDescent="0.2">
      <c r="A7042" t="s">
        <v>2054</v>
      </c>
      <c r="B7042" s="10" t="s">
        <v>1711</v>
      </c>
      <c r="C7042">
        <v>16</v>
      </c>
      <c r="D7042">
        <v>-11.08</v>
      </c>
      <c r="E7042">
        <v>1.9</v>
      </c>
      <c r="F7042" t="s">
        <v>1712</v>
      </c>
      <c r="G7042">
        <v>160</v>
      </c>
      <c r="H7042">
        <v>18011.627</v>
      </c>
      <c r="I7042">
        <v>97641.653000000006</v>
      </c>
      <c r="J7042" t="s">
        <v>837</v>
      </c>
      <c r="T7042">
        <f t="shared" si="136"/>
        <v>-9.18</v>
      </c>
      <c r="U7042">
        <v>-9.18</v>
      </c>
    </row>
    <row r="7043" spans="1:21" x14ac:dyDescent="0.2">
      <c r="A7043" t="s">
        <v>2054</v>
      </c>
      <c r="B7043" s="10" t="s">
        <v>1693</v>
      </c>
      <c r="C7043">
        <v>18.2</v>
      </c>
      <c r="D7043">
        <v>-13.28</v>
      </c>
      <c r="E7043">
        <v>2.2000000000000002</v>
      </c>
      <c r="F7043" t="s">
        <v>1838</v>
      </c>
      <c r="G7043">
        <v>230</v>
      </c>
      <c r="H7043">
        <v>18011.627</v>
      </c>
      <c r="I7043">
        <v>97641.653000000006</v>
      </c>
      <c r="J7043" t="s">
        <v>837</v>
      </c>
      <c r="T7043">
        <f t="shared" ref="T7043:T7106" si="137">D7043+E7043</f>
        <v>-11.079999999999998</v>
      </c>
      <c r="U7043">
        <v>-11.079999999999998</v>
      </c>
    </row>
    <row r="7044" spans="1:21" x14ac:dyDescent="0.2">
      <c r="A7044" t="s">
        <v>2054</v>
      </c>
      <c r="B7044" s="10" t="s">
        <v>1215</v>
      </c>
      <c r="C7044">
        <v>22.3</v>
      </c>
      <c r="D7044">
        <v>-17.38</v>
      </c>
      <c r="E7044">
        <v>4.0999999999999996</v>
      </c>
      <c r="F7044" t="s">
        <v>1978</v>
      </c>
      <c r="G7044">
        <v>200</v>
      </c>
      <c r="H7044">
        <v>18011.627</v>
      </c>
      <c r="I7044">
        <v>97641.653000000006</v>
      </c>
      <c r="J7044" t="s">
        <v>837</v>
      </c>
      <c r="T7044">
        <f t="shared" si="137"/>
        <v>-13.28</v>
      </c>
      <c r="U7044">
        <v>-13.28</v>
      </c>
    </row>
    <row r="7045" spans="1:21" x14ac:dyDescent="0.2">
      <c r="A7045" t="s">
        <v>2054</v>
      </c>
      <c r="B7045" s="10" t="s">
        <v>1979</v>
      </c>
      <c r="C7045">
        <v>26.3</v>
      </c>
      <c r="D7045">
        <v>-21.38</v>
      </c>
      <c r="E7045">
        <v>4</v>
      </c>
      <c r="F7045" t="s">
        <v>1980</v>
      </c>
      <c r="G7045">
        <v>350</v>
      </c>
      <c r="H7045">
        <v>18011.627</v>
      </c>
      <c r="I7045">
        <v>97641.653000000006</v>
      </c>
      <c r="J7045" t="s">
        <v>837</v>
      </c>
      <c r="T7045">
        <f t="shared" si="137"/>
        <v>-17.38</v>
      </c>
      <c r="U7045">
        <v>-17.38</v>
      </c>
    </row>
    <row r="7046" spans="1:21" x14ac:dyDescent="0.2">
      <c r="A7046" t="s">
        <v>2054</v>
      </c>
      <c r="B7046" s="10" t="s">
        <v>1981</v>
      </c>
      <c r="C7046">
        <v>49.5</v>
      </c>
      <c r="D7046">
        <v>-44.58</v>
      </c>
      <c r="E7046">
        <v>23.2</v>
      </c>
      <c r="F7046" t="s">
        <v>1982</v>
      </c>
      <c r="G7046">
        <v>550</v>
      </c>
      <c r="H7046">
        <v>18011.627</v>
      </c>
      <c r="I7046">
        <v>97641.653000000006</v>
      </c>
      <c r="J7046" t="s">
        <v>837</v>
      </c>
      <c r="T7046">
        <f t="shared" si="137"/>
        <v>-21.38</v>
      </c>
      <c r="U7046">
        <v>-21.38</v>
      </c>
    </row>
    <row r="7047" spans="1:21" x14ac:dyDescent="0.2">
      <c r="A7047" t="s">
        <v>2054</v>
      </c>
      <c r="B7047" s="10" t="s">
        <v>1985</v>
      </c>
      <c r="C7047">
        <v>51.3</v>
      </c>
      <c r="D7047">
        <v>-46.38</v>
      </c>
      <c r="E7047">
        <v>1.8</v>
      </c>
      <c r="F7047" t="s">
        <v>1986</v>
      </c>
      <c r="G7047">
        <v>1000</v>
      </c>
      <c r="H7047">
        <v>18011.627</v>
      </c>
      <c r="I7047">
        <v>97641.653000000006</v>
      </c>
      <c r="J7047" t="s">
        <v>837</v>
      </c>
      <c r="T7047">
        <f t="shared" si="137"/>
        <v>-44.580000000000005</v>
      </c>
      <c r="U7047">
        <v>-44.580000000000005</v>
      </c>
    </row>
    <row r="7048" spans="1:21" x14ac:dyDescent="0.2">
      <c r="A7048" t="s">
        <v>2054</v>
      </c>
      <c r="B7048" s="10" t="s">
        <v>1983</v>
      </c>
      <c r="C7048">
        <v>52.4</v>
      </c>
      <c r="D7048">
        <v>-47.48</v>
      </c>
      <c r="E7048">
        <v>1.1000000000000001</v>
      </c>
      <c r="F7048" t="s">
        <v>1984</v>
      </c>
      <c r="G7048">
        <v>1500</v>
      </c>
      <c r="H7048">
        <v>18011.627</v>
      </c>
      <c r="I7048">
        <v>97641.653000000006</v>
      </c>
      <c r="J7048" t="s">
        <v>837</v>
      </c>
      <c r="T7048">
        <f t="shared" si="137"/>
        <v>-46.379999999999995</v>
      </c>
      <c r="U7048">
        <v>-46.379999999999995</v>
      </c>
    </row>
    <row r="7049" spans="1:21" x14ac:dyDescent="0.2">
      <c r="A7049" t="s">
        <v>2054</v>
      </c>
      <c r="B7049" s="10" t="s">
        <v>1991</v>
      </c>
      <c r="C7049">
        <v>58.3</v>
      </c>
      <c r="D7049">
        <v>-53.38</v>
      </c>
      <c r="E7049">
        <v>5.9</v>
      </c>
      <c r="F7049" t="s">
        <v>1992</v>
      </c>
      <c r="G7049">
        <v>3000</v>
      </c>
      <c r="H7049">
        <v>18011.627</v>
      </c>
      <c r="I7049">
        <v>97641.653000000006</v>
      </c>
      <c r="J7049" t="s">
        <v>837</v>
      </c>
      <c r="T7049">
        <f t="shared" si="137"/>
        <v>-47.480000000000004</v>
      </c>
      <c r="U7049">
        <v>-47.480000000000004</v>
      </c>
    </row>
    <row r="7050" spans="1:21" x14ac:dyDescent="0.2">
      <c r="A7050" t="s">
        <v>2055</v>
      </c>
      <c r="B7050" s="10" t="s">
        <v>1687</v>
      </c>
      <c r="C7050">
        <v>5.0999999999999996</v>
      </c>
      <c r="D7050">
        <v>0.93</v>
      </c>
      <c r="E7050">
        <v>5.0999999999999996</v>
      </c>
      <c r="F7050" t="s">
        <v>1688</v>
      </c>
      <c r="G7050">
        <v>70</v>
      </c>
      <c r="H7050">
        <v>18106.585999999999</v>
      </c>
      <c r="I7050">
        <v>97510.615999999995</v>
      </c>
      <c r="J7050" t="s">
        <v>837</v>
      </c>
      <c r="T7050">
        <f t="shared" si="137"/>
        <v>6.0299999999999994</v>
      </c>
      <c r="U7050">
        <v>6.0299999999999994</v>
      </c>
    </row>
    <row r="7051" spans="1:21" x14ac:dyDescent="0.2">
      <c r="A7051" t="s">
        <v>2055</v>
      </c>
      <c r="B7051" s="10" t="s">
        <v>1747</v>
      </c>
      <c r="C7051">
        <v>7.7</v>
      </c>
      <c r="D7051">
        <v>-1.67</v>
      </c>
      <c r="E7051">
        <v>2.6</v>
      </c>
      <c r="F7051" t="s">
        <v>1993</v>
      </c>
      <c r="G7051">
        <v>100</v>
      </c>
      <c r="H7051">
        <v>18106.585999999999</v>
      </c>
      <c r="I7051">
        <v>97510.615999999995</v>
      </c>
      <c r="J7051" t="s">
        <v>837</v>
      </c>
      <c r="T7051">
        <f t="shared" si="137"/>
        <v>0.93000000000000016</v>
      </c>
      <c r="U7051">
        <v>0.93000000000000016</v>
      </c>
    </row>
    <row r="7052" spans="1:21" x14ac:dyDescent="0.2">
      <c r="A7052" t="s">
        <v>2055</v>
      </c>
      <c r="B7052" s="10" t="s">
        <v>1722</v>
      </c>
      <c r="C7052">
        <v>12.5</v>
      </c>
      <c r="D7052">
        <v>-6.47</v>
      </c>
      <c r="E7052">
        <v>4.8</v>
      </c>
      <c r="F7052" t="s">
        <v>1690</v>
      </c>
      <c r="G7052">
        <v>50</v>
      </c>
      <c r="H7052">
        <v>18106.585999999999</v>
      </c>
      <c r="I7052">
        <v>97510.615999999995</v>
      </c>
      <c r="J7052" t="s">
        <v>837</v>
      </c>
      <c r="T7052">
        <f t="shared" si="137"/>
        <v>-1.67</v>
      </c>
      <c r="U7052">
        <v>-1.67</v>
      </c>
    </row>
    <row r="7053" spans="1:21" x14ac:dyDescent="0.2">
      <c r="A7053" t="s">
        <v>2055</v>
      </c>
      <c r="B7053" s="10" t="s">
        <v>1711</v>
      </c>
      <c r="C7053">
        <v>19.100000000000001</v>
      </c>
      <c r="D7053">
        <v>-13.07</v>
      </c>
      <c r="E7053">
        <v>6.6</v>
      </c>
      <c r="F7053" t="s">
        <v>1712</v>
      </c>
      <c r="G7053">
        <v>160</v>
      </c>
      <c r="H7053">
        <v>18106.585999999999</v>
      </c>
      <c r="I7053">
        <v>97510.615999999995</v>
      </c>
      <c r="J7053" t="s">
        <v>837</v>
      </c>
      <c r="T7053">
        <f t="shared" si="137"/>
        <v>-6.4700000000000006</v>
      </c>
      <c r="U7053">
        <v>-6.4700000000000006</v>
      </c>
    </row>
    <row r="7054" spans="1:21" x14ac:dyDescent="0.2">
      <c r="A7054" t="s">
        <v>2055</v>
      </c>
      <c r="B7054" s="10" t="s">
        <v>1693</v>
      </c>
      <c r="C7054">
        <v>22.7</v>
      </c>
      <c r="D7054">
        <v>-16.670000000000002</v>
      </c>
      <c r="E7054">
        <v>3.6</v>
      </c>
      <c r="F7054" t="s">
        <v>1838</v>
      </c>
      <c r="G7054">
        <v>230</v>
      </c>
      <c r="H7054">
        <v>18106.585999999999</v>
      </c>
      <c r="I7054">
        <v>97510.615999999995</v>
      </c>
      <c r="J7054" t="s">
        <v>837</v>
      </c>
      <c r="T7054">
        <f t="shared" si="137"/>
        <v>-13.070000000000002</v>
      </c>
      <c r="U7054">
        <v>-13.070000000000002</v>
      </c>
    </row>
    <row r="7055" spans="1:21" x14ac:dyDescent="0.2">
      <c r="A7055" t="s">
        <v>2055</v>
      </c>
      <c r="B7055" s="10" t="s">
        <v>1215</v>
      </c>
      <c r="C7055">
        <v>26</v>
      </c>
      <c r="D7055">
        <v>-19.97</v>
      </c>
      <c r="E7055">
        <v>3.3</v>
      </c>
      <c r="F7055" t="s">
        <v>1978</v>
      </c>
      <c r="G7055">
        <v>200</v>
      </c>
      <c r="H7055">
        <v>18106.585999999999</v>
      </c>
      <c r="I7055">
        <v>97510.615999999995</v>
      </c>
      <c r="J7055" t="s">
        <v>837</v>
      </c>
      <c r="T7055">
        <f t="shared" si="137"/>
        <v>-16.669999999999998</v>
      </c>
      <c r="U7055">
        <v>-16.669999999999998</v>
      </c>
    </row>
    <row r="7056" spans="1:21" x14ac:dyDescent="0.2">
      <c r="A7056" t="s">
        <v>2055</v>
      </c>
      <c r="B7056" s="10" t="s">
        <v>1979</v>
      </c>
      <c r="C7056">
        <v>33</v>
      </c>
      <c r="D7056">
        <v>-26.97</v>
      </c>
      <c r="E7056">
        <v>7</v>
      </c>
      <c r="F7056" t="s">
        <v>1980</v>
      </c>
      <c r="G7056">
        <v>350</v>
      </c>
      <c r="H7056">
        <v>18106.585999999999</v>
      </c>
      <c r="I7056">
        <v>97510.615999999995</v>
      </c>
      <c r="J7056" t="s">
        <v>837</v>
      </c>
      <c r="T7056">
        <f t="shared" si="137"/>
        <v>-19.97</v>
      </c>
      <c r="U7056">
        <v>-19.97</v>
      </c>
    </row>
    <row r="7057" spans="1:21" x14ac:dyDescent="0.2">
      <c r="A7057" t="s">
        <v>2055</v>
      </c>
      <c r="B7057" s="10" t="s">
        <v>1981</v>
      </c>
      <c r="C7057">
        <v>39.1</v>
      </c>
      <c r="D7057">
        <v>-33.07</v>
      </c>
      <c r="E7057">
        <v>6.1</v>
      </c>
      <c r="F7057" t="s">
        <v>1982</v>
      </c>
      <c r="G7057">
        <v>550</v>
      </c>
      <c r="H7057">
        <v>18106.585999999999</v>
      </c>
      <c r="I7057">
        <v>97510.615999999995</v>
      </c>
      <c r="J7057" t="s">
        <v>837</v>
      </c>
      <c r="T7057">
        <f t="shared" si="137"/>
        <v>-26.97</v>
      </c>
      <c r="U7057">
        <v>-26.97</v>
      </c>
    </row>
    <row r="7058" spans="1:21" x14ac:dyDescent="0.2">
      <c r="A7058" t="s">
        <v>2056</v>
      </c>
      <c r="B7058" s="10" t="s">
        <v>1687</v>
      </c>
      <c r="C7058">
        <v>8.6999999999999993</v>
      </c>
      <c r="D7058">
        <v>-2.67</v>
      </c>
      <c r="E7058">
        <v>8.6999999999999993</v>
      </c>
      <c r="F7058" t="s">
        <v>1688</v>
      </c>
      <c r="G7058">
        <v>70</v>
      </c>
      <c r="H7058">
        <v>18094.59</v>
      </c>
      <c r="I7058">
        <v>97522.735000000001</v>
      </c>
      <c r="J7058" t="s">
        <v>837</v>
      </c>
      <c r="T7058">
        <f t="shared" si="137"/>
        <v>6.0299999999999994</v>
      </c>
      <c r="U7058">
        <v>6.0299999999999994</v>
      </c>
    </row>
    <row r="7059" spans="1:21" x14ac:dyDescent="0.2">
      <c r="A7059" t="s">
        <v>2056</v>
      </c>
      <c r="B7059" s="10" t="s">
        <v>1722</v>
      </c>
      <c r="C7059">
        <v>12.9</v>
      </c>
      <c r="D7059">
        <v>-6.87</v>
      </c>
      <c r="E7059">
        <v>4.2</v>
      </c>
      <c r="F7059" t="s">
        <v>1690</v>
      </c>
      <c r="G7059">
        <v>50</v>
      </c>
      <c r="H7059">
        <v>18094.59</v>
      </c>
      <c r="I7059">
        <v>97522.735000000001</v>
      </c>
      <c r="J7059" t="s">
        <v>837</v>
      </c>
      <c r="T7059">
        <f t="shared" si="137"/>
        <v>-2.67</v>
      </c>
      <c r="U7059">
        <v>-2.67</v>
      </c>
    </row>
    <row r="7060" spans="1:21" x14ac:dyDescent="0.2">
      <c r="A7060" t="s">
        <v>2056</v>
      </c>
      <c r="B7060" s="10" t="s">
        <v>1711</v>
      </c>
      <c r="C7060">
        <v>16.100000000000001</v>
      </c>
      <c r="D7060">
        <v>-10.07</v>
      </c>
      <c r="E7060">
        <v>3.2</v>
      </c>
      <c r="F7060" t="s">
        <v>1712</v>
      </c>
      <c r="G7060">
        <v>160</v>
      </c>
      <c r="H7060">
        <v>18094.59</v>
      </c>
      <c r="I7060">
        <v>97522.735000000001</v>
      </c>
      <c r="J7060" t="s">
        <v>837</v>
      </c>
      <c r="T7060">
        <f t="shared" si="137"/>
        <v>-6.87</v>
      </c>
      <c r="U7060">
        <v>-6.87</v>
      </c>
    </row>
    <row r="7061" spans="1:21" x14ac:dyDescent="0.2">
      <c r="A7061" t="s">
        <v>2056</v>
      </c>
      <c r="B7061" s="10" t="s">
        <v>1693</v>
      </c>
      <c r="C7061">
        <v>21.9</v>
      </c>
      <c r="D7061">
        <v>-15.87</v>
      </c>
      <c r="E7061">
        <v>5.8</v>
      </c>
      <c r="F7061" t="s">
        <v>1838</v>
      </c>
      <c r="G7061">
        <v>230</v>
      </c>
      <c r="H7061">
        <v>18094.59</v>
      </c>
      <c r="I7061">
        <v>97522.735000000001</v>
      </c>
      <c r="J7061" t="s">
        <v>837</v>
      </c>
      <c r="T7061">
        <f t="shared" si="137"/>
        <v>-10.07</v>
      </c>
      <c r="U7061">
        <v>-10.07</v>
      </c>
    </row>
    <row r="7062" spans="1:21" x14ac:dyDescent="0.2">
      <c r="A7062" t="s">
        <v>2056</v>
      </c>
      <c r="B7062" s="10" t="s">
        <v>1215</v>
      </c>
      <c r="C7062">
        <v>28.5</v>
      </c>
      <c r="D7062">
        <v>-22.47</v>
      </c>
      <c r="E7062">
        <v>6.6</v>
      </c>
      <c r="F7062" t="s">
        <v>1978</v>
      </c>
      <c r="G7062">
        <v>200</v>
      </c>
      <c r="H7062">
        <v>18094.59</v>
      </c>
      <c r="I7062">
        <v>97522.735000000001</v>
      </c>
      <c r="J7062" t="s">
        <v>837</v>
      </c>
      <c r="T7062">
        <f t="shared" si="137"/>
        <v>-15.87</v>
      </c>
      <c r="U7062">
        <v>-15.87</v>
      </c>
    </row>
    <row r="7063" spans="1:21" x14ac:dyDescent="0.2">
      <c r="A7063" t="s">
        <v>2056</v>
      </c>
      <c r="B7063" s="10" t="s">
        <v>1979</v>
      </c>
      <c r="C7063">
        <v>31.2</v>
      </c>
      <c r="D7063">
        <v>-25.17</v>
      </c>
      <c r="E7063">
        <v>2.7</v>
      </c>
      <c r="F7063" t="s">
        <v>1980</v>
      </c>
      <c r="G7063">
        <v>350</v>
      </c>
      <c r="H7063">
        <v>18094.59</v>
      </c>
      <c r="I7063">
        <v>97522.735000000001</v>
      </c>
      <c r="J7063" t="s">
        <v>837</v>
      </c>
      <c r="T7063">
        <f t="shared" si="137"/>
        <v>-22.470000000000002</v>
      </c>
      <c r="U7063">
        <v>-22.470000000000002</v>
      </c>
    </row>
    <row r="7064" spans="1:21" x14ac:dyDescent="0.2">
      <c r="A7064" t="s">
        <v>2056</v>
      </c>
      <c r="B7064" s="10" t="s">
        <v>1981</v>
      </c>
      <c r="C7064">
        <v>39</v>
      </c>
      <c r="D7064">
        <v>-32.97</v>
      </c>
      <c r="E7064">
        <v>7.8</v>
      </c>
      <c r="F7064" t="s">
        <v>1982</v>
      </c>
      <c r="G7064">
        <v>550</v>
      </c>
      <c r="H7064">
        <v>18094.59</v>
      </c>
      <c r="I7064">
        <v>97522.735000000001</v>
      </c>
      <c r="J7064" t="s">
        <v>837</v>
      </c>
      <c r="T7064">
        <f t="shared" si="137"/>
        <v>-25.169999999999998</v>
      </c>
      <c r="U7064">
        <v>-25.169999999999998</v>
      </c>
    </row>
    <row r="7065" spans="1:21" x14ac:dyDescent="0.2">
      <c r="A7065" t="s">
        <v>2056</v>
      </c>
      <c r="B7065" s="10" t="s">
        <v>1987</v>
      </c>
      <c r="C7065">
        <v>46.8</v>
      </c>
      <c r="D7065">
        <v>-40.770000000000003</v>
      </c>
      <c r="E7065">
        <v>7.8</v>
      </c>
      <c r="F7065" t="s">
        <v>1988</v>
      </c>
      <c r="G7065">
        <v>2000</v>
      </c>
      <c r="H7065">
        <v>18094.59</v>
      </c>
      <c r="I7065">
        <v>97522.735000000001</v>
      </c>
      <c r="J7065" t="s">
        <v>837</v>
      </c>
      <c r="T7065">
        <f t="shared" si="137"/>
        <v>-32.970000000000006</v>
      </c>
      <c r="U7065">
        <v>-32.970000000000006</v>
      </c>
    </row>
    <row r="7066" spans="1:21" x14ac:dyDescent="0.2">
      <c r="A7066" t="s">
        <v>2057</v>
      </c>
      <c r="B7066" s="10" t="s">
        <v>1687</v>
      </c>
      <c r="C7066">
        <v>5.6</v>
      </c>
      <c r="D7066">
        <v>-0.06</v>
      </c>
      <c r="E7066">
        <v>5.6</v>
      </c>
      <c r="F7066" t="s">
        <v>1688</v>
      </c>
      <c r="G7066">
        <v>70</v>
      </c>
      <c r="H7066">
        <v>18066.671999999999</v>
      </c>
      <c r="I7066">
        <v>97551.447</v>
      </c>
      <c r="J7066" t="s">
        <v>837</v>
      </c>
      <c r="T7066">
        <f t="shared" si="137"/>
        <v>5.54</v>
      </c>
      <c r="U7066">
        <v>5.54</v>
      </c>
    </row>
    <row r="7067" spans="1:21" x14ac:dyDescent="0.2">
      <c r="A7067" t="s">
        <v>2057</v>
      </c>
      <c r="B7067" s="10" t="s">
        <v>1714</v>
      </c>
      <c r="C7067">
        <v>8.8000000000000007</v>
      </c>
      <c r="D7067">
        <v>-3.26</v>
      </c>
      <c r="E7067">
        <v>3.2</v>
      </c>
      <c r="F7067" t="s">
        <v>1760</v>
      </c>
      <c r="G7067">
        <v>100</v>
      </c>
      <c r="H7067">
        <v>18066.671999999999</v>
      </c>
      <c r="I7067">
        <v>97551.447</v>
      </c>
      <c r="J7067" t="s">
        <v>837</v>
      </c>
      <c r="T7067">
        <f t="shared" si="137"/>
        <v>-5.9999999999999609E-2</v>
      </c>
      <c r="U7067">
        <v>-5.9999999999999609E-2</v>
      </c>
    </row>
    <row r="7068" spans="1:21" x14ac:dyDescent="0.2">
      <c r="A7068" t="s">
        <v>2057</v>
      </c>
      <c r="B7068" s="10" t="s">
        <v>1722</v>
      </c>
      <c r="C7068">
        <v>15.1</v>
      </c>
      <c r="D7068">
        <v>-9.56</v>
      </c>
      <c r="E7068">
        <v>6.3</v>
      </c>
      <c r="F7068" t="s">
        <v>1690</v>
      </c>
      <c r="G7068">
        <v>50</v>
      </c>
      <c r="H7068">
        <v>18066.671999999999</v>
      </c>
      <c r="I7068">
        <v>97551.447</v>
      </c>
      <c r="J7068" t="s">
        <v>837</v>
      </c>
      <c r="T7068">
        <f t="shared" si="137"/>
        <v>-3.2600000000000007</v>
      </c>
      <c r="U7068">
        <v>-3.2600000000000007</v>
      </c>
    </row>
    <row r="7069" spans="1:21" x14ac:dyDescent="0.2">
      <c r="A7069" t="s">
        <v>2057</v>
      </c>
      <c r="B7069" s="10" t="s">
        <v>1711</v>
      </c>
      <c r="C7069">
        <v>20</v>
      </c>
      <c r="D7069">
        <v>-14.46</v>
      </c>
      <c r="E7069">
        <v>4.9000000000000004</v>
      </c>
      <c r="F7069" t="s">
        <v>1712</v>
      </c>
      <c r="G7069">
        <v>160</v>
      </c>
      <c r="H7069">
        <v>18066.671999999999</v>
      </c>
      <c r="I7069">
        <v>97551.447</v>
      </c>
      <c r="J7069" t="s">
        <v>837</v>
      </c>
      <c r="T7069">
        <f t="shared" si="137"/>
        <v>-9.56</v>
      </c>
      <c r="U7069">
        <v>-9.56</v>
      </c>
    </row>
    <row r="7070" spans="1:21" x14ac:dyDescent="0.2">
      <c r="A7070" t="s">
        <v>2057</v>
      </c>
      <c r="B7070" s="10" t="s">
        <v>1693</v>
      </c>
      <c r="C7070">
        <v>21.5</v>
      </c>
      <c r="D7070">
        <v>-15.96</v>
      </c>
      <c r="E7070">
        <v>1.5</v>
      </c>
      <c r="F7070" t="s">
        <v>1838</v>
      </c>
      <c r="G7070">
        <v>230</v>
      </c>
      <c r="H7070">
        <v>18066.671999999999</v>
      </c>
      <c r="I7070">
        <v>97551.447</v>
      </c>
      <c r="J7070" t="s">
        <v>837</v>
      </c>
      <c r="T7070">
        <f t="shared" si="137"/>
        <v>-14.46</v>
      </c>
      <c r="U7070">
        <v>-14.46</v>
      </c>
    </row>
    <row r="7071" spans="1:21" x14ac:dyDescent="0.2">
      <c r="A7071" t="s">
        <v>2057</v>
      </c>
      <c r="B7071" s="10" t="s">
        <v>1721</v>
      </c>
      <c r="C7071">
        <v>22.3</v>
      </c>
      <c r="D7071">
        <v>-16.760000000000002</v>
      </c>
      <c r="E7071">
        <v>0.8</v>
      </c>
      <c r="F7071" t="s">
        <v>1994</v>
      </c>
      <c r="G7071">
        <v>80</v>
      </c>
      <c r="H7071">
        <v>18066.671999999999</v>
      </c>
      <c r="I7071">
        <v>97551.447</v>
      </c>
      <c r="J7071" t="s">
        <v>837</v>
      </c>
      <c r="T7071">
        <f t="shared" si="137"/>
        <v>-15.96</v>
      </c>
      <c r="U7071">
        <v>-15.96</v>
      </c>
    </row>
    <row r="7072" spans="1:21" x14ac:dyDescent="0.2">
      <c r="A7072" t="s">
        <v>2057</v>
      </c>
      <c r="B7072" s="10" t="s">
        <v>1215</v>
      </c>
      <c r="C7072">
        <v>28.9</v>
      </c>
      <c r="D7072">
        <v>-23.36</v>
      </c>
      <c r="E7072">
        <v>6.6</v>
      </c>
      <c r="F7072" t="s">
        <v>1978</v>
      </c>
      <c r="G7072">
        <v>200</v>
      </c>
      <c r="H7072">
        <v>18066.671999999999</v>
      </c>
      <c r="I7072">
        <v>97551.447</v>
      </c>
      <c r="J7072" t="s">
        <v>837</v>
      </c>
      <c r="T7072">
        <f t="shared" si="137"/>
        <v>-16.759999999999998</v>
      </c>
      <c r="U7072">
        <v>-16.759999999999998</v>
      </c>
    </row>
    <row r="7073" spans="1:21" x14ac:dyDescent="0.2">
      <c r="A7073" t="s">
        <v>2057</v>
      </c>
      <c r="B7073" s="10" t="s">
        <v>1979</v>
      </c>
      <c r="C7073">
        <v>31.5</v>
      </c>
      <c r="D7073">
        <v>-25.96</v>
      </c>
      <c r="E7073">
        <v>2.6</v>
      </c>
      <c r="F7073" t="s">
        <v>1980</v>
      </c>
      <c r="G7073">
        <v>350</v>
      </c>
      <c r="H7073">
        <v>18066.671999999999</v>
      </c>
      <c r="I7073">
        <v>97551.447</v>
      </c>
      <c r="J7073" t="s">
        <v>837</v>
      </c>
      <c r="T7073">
        <f t="shared" si="137"/>
        <v>-23.36</v>
      </c>
      <c r="U7073">
        <v>-23.36</v>
      </c>
    </row>
    <row r="7074" spans="1:21" x14ac:dyDescent="0.2">
      <c r="A7074" t="s">
        <v>2057</v>
      </c>
      <c r="B7074" s="10" t="s">
        <v>1981</v>
      </c>
      <c r="C7074">
        <v>35.200000000000003</v>
      </c>
      <c r="D7074">
        <v>-29.66</v>
      </c>
      <c r="E7074">
        <v>3.7</v>
      </c>
      <c r="F7074" t="s">
        <v>1982</v>
      </c>
      <c r="G7074">
        <v>550</v>
      </c>
      <c r="H7074">
        <v>18066.671999999999</v>
      </c>
      <c r="I7074">
        <v>97551.447</v>
      </c>
      <c r="J7074" t="s">
        <v>837</v>
      </c>
      <c r="T7074">
        <f t="shared" si="137"/>
        <v>-25.96</v>
      </c>
      <c r="U7074">
        <v>-25.96</v>
      </c>
    </row>
    <row r="7075" spans="1:21" x14ac:dyDescent="0.2">
      <c r="A7075" t="s">
        <v>2057</v>
      </c>
      <c r="B7075" s="10" t="s">
        <v>1989</v>
      </c>
      <c r="C7075">
        <v>40.72</v>
      </c>
      <c r="D7075">
        <v>-35.18</v>
      </c>
      <c r="E7075">
        <v>5.52</v>
      </c>
      <c r="F7075" t="s">
        <v>1990</v>
      </c>
      <c r="G7075">
        <v>4500</v>
      </c>
      <c r="H7075">
        <v>18066.671999999999</v>
      </c>
      <c r="I7075">
        <v>97551.447</v>
      </c>
      <c r="J7075" t="s">
        <v>837</v>
      </c>
      <c r="T7075">
        <f t="shared" si="137"/>
        <v>-29.66</v>
      </c>
      <c r="U7075">
        <v>-29.66</v>
      </c>
    </row>
    <row r="7076" spans="1:21" x14ac:dyDescent="0.2">
      <c r="A7076" t="s">
        <v>2058</v>
      </c>
      <c r="B7076" s="10" t="s">
        <v>1687</v>
      </c>
      <c r="C7076">
        <v>8.6999999999999993</v>
      </c>
      <c r="D7076">
        <v>-3.08</v>
      </c>
      <c r="E7076">
        <v>8.6999999999999993</v>
      </c>
      <c r="F7076" t="s">
        <v>1688</v>
      </c>
      <c r="G7076">
        <v>70</v>
      </c>
      <c r="H7076">
        <v>18052.626</v>
      </c>
      <c r="I7076">
        <v>97565.623000000007</v>
      </c>
      <c r="J7076" t="s">
        <v>837</v>
      </c>
      <c r="T7076">
        <f t="shared" si="137"/>
        <v>5.6199999999999992</v>
      </c>
      <c r="U7076">
        <v>5.6199999999999992</v>
      </c>
    </row>
    <row r="7077" spans="1:21" x14ac:dyDescent="0.2">
      <c r="A7077" t="s">
        <v>2058</v>
      </c>
      <c r="B7077" s="10" t="s">
        <v>1722</v>
      </c>
      <c r="C7077">
        <v>14.5</v>
      </c>
      <c r="D7077">
        <v>-8.8800000000000008</v>
      </c>
      <c r="E7077">
        <v>5.8</v>
      </c>
      <c r="F7077" t="s">
        <v>1690</v>
      </c>
      <c r="G7077">
        <v>50</v>
      </c>
      <c r="H7077">
        <v>18052.626</v>
      </c>
      <c r="I7077">
        <v>97565.623000000007</v>
      </c>
      <c r="J7077" t="s">
        <v>837</v>
      </c>
      <c r="T7077">
        <f t="shared" si="137"/>
        <v>-3.080000000000001</v>
      </c>
      <c r="U7077">
        <v>-3.080000000000001</v>
      </c>
    </row>
    <row r="7078" spans="1:21" x14ac:dyDescent="0.2">
      <c r="A7078" t="s">
        <v>2058</v>
      </c>
      <c r="B7078" s="10" t="s">
        <v>1711</v>
      </c>
      <c r="C7078">
        <v>20.3</v>
      </c>
      <c r="D7078">
        <v>-14.68</v>
      </c>
      <c r="E7078">
        <v>5.8</v>
      </c>
      <c r="F7078" t="s">
        <v>1712</v>
      </c>
      <c r="G7078">
        <v>160</v>
      </c>
      <c r="H7078">
        <v>18052.626</v>
      </c>
      <c r="I7078">
        <v>97565.623000000007</v>
      </c>
      <c r="J7078" t="s">
        <v>837</v>
      </c>
      <c r="T7078">
        <f t="shared" si="137"/>
        <v>-8.879999999999999</v>
      </c>
      <c r="U7078">
        <v>-8.879999999999999</v>
      </c>
    </row>
    <row r="7079" spans="1:21" x14ac:dyDescent="0.2">
      <c r="A7079" t="s">
        <v>2058</v>
      </c>
      <c r="B7079" s="10" t="s">
        <v>1693</v>
      </c>
      <c r="C7079">
        <v>22.1</v>
      </c>
      <c r="D7079">
        <v>-16.48</v>
      </c>
      <c r="E7079">
        <v>1.8</v>
      </c>
      <c r="F7079" t="s">
        <v>1838</v>
      </c>
      <c r="G7079">
        <v>230</v>
      </c>
      <c r="H7079">
        <v>18052.626</v>
      </c>
      <c r="I7079">
        <v>97565.623000000007</v>
      </c>
      <c r="J7079" t="s">
        <v>837</v>
      </c>
      <c r="T7079">
        <f t="shared" si="137"/>
        <v>-14.68</v>
      </c>
      <c r="U7079">
        <v>-14.68</v>
      </c>
    </row>
    <row r="7080" spans="1:21" x14ac:dyDescent="0.2">
      <c r="A7080" t="s">
        <v>2058</v>
      </c>
      <c r="B7080" s="10" t="s">
        <v>1215</v>
      </c>
      <c r="C7080">
        <v>28.5</v>
      </c>
      <c r="D7080">
        <v>-22.88</v>
      </c>
      <c r="E7080">
        <v>6.4</v>
      </c>
      <c r="F7080" t="s">
        <v>1978</v>
      </c>
      <c r="G7080">
        <v>200</v>
      </c>
      <c r="H7080">
        <v>18052.626</v>
      </c>
      <c r="I7080">
        <v>97565.623000000007</v>
      </c>
      <c r="J7080" t="s">
        <v>837</v>
      </c>
      <c r="T7080">
        <f t="shared" si="137"/>
        <v>-16.479999999999997</v>
      </c>
      <c r="U7080">
        <v>-16.479999999999997</v>
      </c>
    </row>
    <row r="7081" spans="1:21" x14ac:dyDescent="0.2">
      <c r="A7081" t="s">
        <v>2058</v>
      </c>
      <c r="B7081" s="10" t="s">
        <v>1979</v>
      </c>
      <c r="C7081">
        <v>30.1</v>
      </c>
      <c r="D7081">
        <v>-24.48</v>
      </c>
      <c r="E7081">
        <v>1.6</v>
      </c>
      <c r="F7081" t="s">
        <v>1980</v>
      </c>
      <c r="G7081">
        <v>350</v>
      </c>
      <c r="H7081">
        <v>18052.626</v>
      </c>
      <c r="I7081">
        <v>97565.623000000007</v>
      </c>
      <c r="J7081" t="s">
        <v>837</v>
      </c>
      <c r="T7081">
        <f t="shared" si="137"/>
        <v>-22.88</v>
      </c>
      <c r="U7081">
        <v>-22.88</v>
      </c>
    </row>
    <row r="7082" spans="1:21" x14ac:dyDescent="0.2">
      <c r="A7082" t="s">
        <v>2058</v>
      </c>
      <c r="B7082" s="10" t="s">
        <v>1981</v>
      </c>
      <c r="C7082">
        <v>33.5</v>
      </c>
      <c r="D7082">
        <v>-27.88</v>
      </c>
      <c r="E7082">
        <v>3.4</v>
      </c>
      <c r="F7082" t="s">
        <v>1982</v>
      </c>
      <c r="G7082">
        <v>550</v>
      </c>
      <c r="H7082">
        <v>18052.626</v>
      </c>
      <c r="I7082">
        <v>97565.623000000007</v>
      </c>
      <c r="J7082" t="s">
        <v>837</v>
      </c>
      <c r="T7082">
        <f t="shared" si="137"/>
        <v>-24.48</v>
      </c>
      <c r="U7082">
        <v>-24.48</v>
      </c>
    </row>
    <row r="7083" spans="1:21" x14ac:dyDescent="0.2">
      <c r="A7083" t="s">
        <v>2058</v>
      </c>
      <c r="B7083" s="10" t="s">
        <v>1985</v>
      </c>
      <c r="C7083">
        <v>36.5</v>
      </c>
      <c r="D7083">
        <v>-30.88</v>
      </c>
      <c r="E7083">
        <v>3</v>
      </c>
      <c r="F7083" t="s">
        <v>1986</v>
      </c>
      <c r="G7083">
        <v>1000</v>
      </c>
      <c r="H7083">
        <v>18052.626</v>
      </c>
      <c r="I7083">
        <v>97565.623000000007</v>
      </c>
      <c r="J7083" t="s">
        <v>837</v>
      </c>
      <c r="T7083">
        <f t="shared" si="137"/>
        <v>-27.88</v>
      </c>
      <c r="U7083">
        <v>-27.88</v>
      </c>
    </row>
    <row r="7084" spans="1:21" x14ac:dyDescent="0.2">
      <c r="A7084" t="s">
        <v>2058</v>
      </c>
      <c r="B7084" s="10" t="s">
        <v>1987</v>
      </c>
      <c r="C7084">
        <v>39.6</v>
      </c>
      <c r="D7084">
        <v>-33.979999999999997</v>
      </c>
      <c r="E7084">
        <v>3.1</v>
      </c>
      <c r="F7084" t="s">
        <v>1988</v>
      </c>
      <c r="G7084">
        <v>2000</v>
      </c>
      <c r="H7084">
        <v>18052.626</v>
      </c>
      <c r="I7084">
        <v>97565.623000000007</v>
      </c>
      <c r="J7084" t="s">
        <v>837</v>
      </c>
      <c r="T7084">
        <f t="shared" si="137"/>
        <v>-30.879999999999995</v>
      </c>
      <c r="U7084">
        <v>-30.879999999999995</v>
      </c>
    </row>
    <row r="7085" spans="1:21" x14ac:dyDescent="0.2">
      <c r="A7085" t="s">
        <v>2058</v>
      </c>
      <c r="B7085" s="10" t="s">
        <v>1989</v>
      </c>
      <c r="C7085">
        <v>45.4</v>
      </c>
      <c r="D7085">
        <v>-39.78</v>
      </c>
      <c r="E7085">
        <v>5.8</v>
      </c>
      <c r="F7085" t="s">
        <v>1990</v>
      </c>
      <c r="G7085">
        <v>4500</v>
      </c>
      <c r="H7085">
        <v>18052.626</v>
      </c>
      <c r="I7085">
        <v>97565.623000000007</v>
      </c>
      <c r="J7085" t="s">
        <v>837</v>
      </c>
      <c r="T7085">
        <f t="shared" si="137"/>
        <v>-33.980000000000004</v>
      </c>
      <c r="U7085">
        <v>-33.980000000000004</v>
      </c>
    </row>
    <row r="7086" spans="1:21" x14ac:dyDescent="0.2">
      <c r="A7086" t="s">
        <v>2059</v>
      </c>
      <c r="B7086" s="10" t="s">
        <v>1714</v>
      </c>
      <c r="C7086">
        <v>8.6</v>
      </c>
      <c r="D7086">
        <v>-3.88</v>
      </c>
      <c r="E7086">
        <v>8.6</v>
      </c>
      <c r="F7086" t="s">
        <v>1760</v>
      </c>
      <c r="G7086">
        <v>100</v>
      </c>
      <c r="H7086">
        <v>18034.181</v>
      </c>
      <c r="I7086">
        <v>97596.577999999994</v>
      </c>
      <c r="J7086" t="s">
        <v>837</v>
      </c>
      <c r="T7086">
        <f t="shared" si="137"/>
        <v>4.72</v>
      </c>
      <c r="U7086">
        <v>4.72</v>
      </c>
    </row>
    <row r="7087" spans="1:21" x14ac:dyDescent="0.2">
      <c r="A7087" t="s">
        <v>2059</v>
      </c>
      <c r="B7087" s="10" t="s">
        <v>1747</v>
      </c>
      <c r="C7087">
        <v>9.6999999999999993</v>
      </c>
      <c r="D7087">
        <v>-4.9800000000000004</v>
      </c>
      <c r="E7087">
        <v>1.1000000000000001</v>
      </c>
      <c r="F7087" t="s">
        <v>1993</v>
      </c>
      <c r="G7087">
        <v>100</v>
      </c>
      <c r="H7087">
        <v>18034.181</v>
      </c>
      <c r="I7087">
        <v>97596.577999999994</v>
      </c>
      <c r="J7087" t="s">
        <v>837</v>
      </c>
      <c r="T7087">
        <f t="shared" si="137"/>
        <v>-3.8800000000000003</v>
      </c>
      <c r="U7087">
        <v>-3.8800000000000003</v>
      </c>
    </row>
    <row r="7088" spans="1:21" x14ac:dyDescent="0.2">
      <c r="A7088" t="s">
        <v>2059</v>
      </c>
      <c r="B7088" s="10" t="s">
        <v>1722</v>
      </c>
      <c r="C7088">
        <v>13.2</v>
      </c>
      <c r="D7088">
        <v>-8.48</v>
      </c>
      <c r="E7088">
        <v>3.5</v>
      </c>
      <c r="F7088" t="s">
        <v>1690</v>
      </c>
      <c r="G7088">
        <v>50</v>
      </c>
      <c r="H7088">
        <v>18034.181</v>
      </c>
      <c r="I7088">
        <v>97596.577999999994</v>
      </c>
      <c r="J7088" t="s">
        <v>837</v>
      </c>
      <c r="T7088">
        <f t="shared" si="137"/>
        <v>-4.9800000000000004</v>
      </c>
      <c r="U7088">
        <v>-4.9800000000000004</v>
      </c>
    </row>
    <row r="7089" spans="1:21" x14ac:dyDescent="0.2">
      <c r="A7089" t="s">
        <v>2059</v>
      </c>
      <c r="B7089" s="10" t="s">
        <v>1711</v>
      </c>
      <c r="C7089">
        <v>15.7</v>
      </c>
      <c r="D7089">
        <v>-10.98</v>
      </c>
      <c r="E7089">
        <v>2.5</v>
      </c>
      <c r="F7089" t="s">
        <v>1712</v>
      </c>
      <c r="G7089">
        <v>160</v>
      </c>
      <c r="H7089">
        <v>18034.181</v>
      </c>
      <c r="I7089">
        <v>97596.577999999994</v>
      </c>
      <c r="J7089" t="s">
        <v>837</v>
      </c>
      <c r="T7089">
        <f t="shared" si="137"/>
        <v>-8.48</v>
      </c>
      <c r="U7089">
        <v>-8.48</v>
      </c>
    </row>
    <row r="7090" spans="1:21" x14ac:dyDescent="0.2">
      <c r="A7090" t="s">
        <v>2059</v>
      </c>
      <c r="B7090" s="10" t="s">
        <v>1693</v>
      </c>
      <c r="C7090">
        <v>20</v>
      </c>
      <c r="D7090">
        <v>-15.28</v>
      </c>
      <c r="E7090">
        <v>4.3</v>
      </c>
      <c r="F7090" t="s">
        <v>1838</v>
      </c>
      <c r="G7090">
        <v>230</v>
      </c>
      <c r="H7090">
        <v>18034.181</v>
      </c>
      <c r="I7090">
        <v>97596.577999999994</v>
      </c>
      <c r="J7090" t="s">
        <v>837</v>
      </c>
      <c r="T7090">
        <f t="shared" si="137"/>
        <v>-10.98</v>
      </c>
      <c r="U7090">
        <v>-10.98</v>
      </c>
    </row>
    <row r="7091" spans="1:21" x14ac:dyDescent="0.2">
      <c r="A7091" t="s">
        <v>2059</v>
      </c>
      <c r="B7091" s="10" t="s">
        <v>1215</v>
      </c>
      <c r="C7091">
        <v>26.3</v>
      </c>
      <c r="D7091">
        <v>-21.58</v>
      </c>
      <c r="E7091">
        <v>6.3</v>
      </c>
      <c r="F7091" t="s">
        <v>1978</v>
      </c>
      <c r="G7091">
        <v>200</v>
      </c>
      <c r="H7091">
        <v>18034.181</v>
      </c>
      <c r="I7091">
        <v>97596.577999999994</v>
      </c>
      <c r="J7091" t="s">
        <v>837</v>
      </c>
      <c r="T7091">
        <f t="shared" si="137"/>
        <v>-15.279999999999998</v>
      </c>
      <c r="U7091">
        <v>-15.279999999999998</v>
      </c>
    </row>
    <row r="7092" spans="1:21" x14ac:dyDescent="0.2">
      <c r="A7092" t="s">
        <v>2059</v>
      </c>
      <c r="B7092" s="10" t="s">
        <v>1981</v>
      </c>
      <c r="C7092">
        <v>33.700000000000003</v>
      </c>
      <c r="D7092">
        <v>-28.98</v>
      </c>
      <c r="E7092">
        <v>7.4</v>
      </c>
      <c r="F7092" t="s">
        <v>1982</v>
      </c>
      <c r="G7092">
        <v>550</v>
      </c>
      <c r="H7092">
        <v>18034.181</v>
      </c>
      <c r="I7092">
        <v>97596.577999999994</v>
      </c>
      <c r="J7092" t="s">
        <v>837</v>
      </c>
      <c r="T7092">
        <f t="shared" si="137"/>
        <v>-21.58</v>
      </c>
      <c r="U7092">
        <v>-21.58</v>
      </c>
    </row>
    <row r="7093" spans="1:21" x14ac:dyDescent="0.2">
      <c r="A7093" t="s">
        <v>2059</v>
      </c>
      <c r="B7093" s="10" t="s">
        <v>1987</v>
      </c>
      <c r="C7093">
        <v>34.4</v>
      </c>
      <c r="D7093">
        <v>-29.68</v>
      </c>
      <c r="E7093">
        <v>0.7</v>
      </c>
      <c r="F7093" t="s">
        <v>1988</v>
      </c>
      <c r="G7093">
        <v>2000</v>
      </c>
      <c r="H7093">
        <v>18034.181</v>
      </c>
      <c r="I7093">
        <v>97596.577999999994</v>
      </c>
      <c r="J7093" t="s">
        <v>837</v>
      </c>
      <c r="T7093">
        <f t="shared" si="137"/>
        <v>-28.98</v>
      </c>
      <c r="U7093">
        <v>-28.98</v>
      </c>
    </row>
    <row r="7094" spans="1:21" x14ac:dyDescent="0.2">
      <c r="A7094" t="s">
        <v>2059</v>
      </c>
      <c r="B7094" s="10" t="s">
        <v>1989</v>
      </c>
      <c r="C7094">
        <v>36.200000000000003</v>
      </c>
      <c r="D7094">
        <v>-31.48</v>
      </c>
      <c r="E7094">
        <v>1.8</v>
      </c>
      <c r="F7094" t="s">
        <v>1990</v>
      </c>
      <c r="G7094">
        <v>4500</v>
      </c>
      <c r="H7094">
        <v>18034.181</v>
      </c>
      <c r="I7094">
        <v>97596.577999999994</v>
      </c>
      <c r="J7094" t="s">
        <v>837</v>
      </c>
      <c r="T7094">
        <f t="shared" si="137"/>
        <v>-29.68</v>
      </c>
      <c r="U7094">
        <v>-29.68</v>
      </c>
    </row>
    <row r="7095" spans="1:21" x14ac:dyDescent="0.2">
      <c r="A7095" t="s">
        <v>2060</v>
      </c>
      <c r="B7095" s="10" t="s">
        <v>1687</v>
      </c>
      <c r="C7095">
        <v>3</v>
      </c>
      <c r="D7095">
        <v>1.86</v>
      </c>
      <c r="E7095">
        <v>3</v>
      </c>
      <c r="F7095" t="s">
        <v>1688</v>
      </c>
      <c r="G7095">
        <v>70</v>
      </c>
      <c r="H7095">
        <v>17999.37</v>
      </c>
      <c r="I7095">
        <v>97629.558000000005</v>
      </c>
      <c r="J7095" t="s">
        <v>837</v>
      </c>
      <c r="T7095">
        <f t="shared" si="137"/>
        <v>4.8600000000000003</v>
      </c>
      <c r="U7095">
        <v>4.8600000000000003</v>
      </c>
    </row>
    <row r="7096" spans="1:21" x14ac:dyDescent="0.2">
      <c r="A7096" t="s">
        <v>2060</v>
      </c>
      <c r="B7096" s="10" t="s">
        <v>1714</v>
      </c>
      <c r="C7096">
        <v>6</v>
      </c>
      <c r="D7096">
        <v>-1.1399999999999999</v>
      </c>
      <c r="E7096">
        <v>3</v>
      </c>
      <c r="F7096" t="s">
        <v>1760</v>
      </c>
      <c r="G7096">
        <v>100</v>
      </c>
      <c r="H7096">
        <v>17999.37</v>
      </c>
      <c r="I7096">
        <v>97629.558000000005</v>
      </c>
      <c r="J7096" t="s">
        <v>837</v>
      </c>
      <c r="T7096">
        <f t="shared" si="137"/>
        <v>1.86</v>
      </c>
      <c r="U7096">
        <v>1.86</v>
      </c>
    </row>
    <row r="7097" spans="1:21" x14ac:dyDescent="0.2">
      <c r="A7097" t="s">
        <v>2060</v>
      </c>
      <c r="B7097" s="10" t="s">
        <v>1687</v>
      </c>
      <c r="C7097">
        <v>7.3</v>
      </c>
      <c r="D7097">
        <v>-2.44</v>
      </c>
      <c r="E7097">
        <v>1.3</v>
      </c>
      <c r="F7097" t="s">
        <v>1688</v>
      </c>
      <c r="G7097">
        <v>70</v>
      </c>
      <c r="H7097">
        <v>17999.37</v>
      </c>
      <c r="I7097">
        <v>97629.558000000005</v>
      </c>
      <c r="J7097" t="s">
        <v>837</v>
      </c>
      <c r="T7097">
        <f t="shared" si="137"/>
        <v>-1.1399999999999999</v>
      </c>
      <c r="U7097">
        <v>-1.1399999999999999</v>
      </c>
    </row>
    <row r="7098" spans="1:21" x14ac:dyDescent="0.2">
      <c r="A7098" t="s">
        <v>2060</v>
      </c>
      <c r="B7098" s="10" t="s">
        <v>1747</v>
      </c>
      <c r="C7098">
        <v>8</v>
      </c>
      <c r="D7098">
        <v>-3.14</v>
      </c>
      <c r="E7098">
        <v>0.7</v>
      </c>
      <c r="F7098" t="s">
        <v>1993</v>
      </c>
      <c r="G7098">
        <v>100</v>
      </c>
      <c r="H7098">
        <v>17999.37</v>
      </c>
      <c r="I7098">
        <v>97629.558000000005</v>
      </c>
      <c r="J7098" t="s">
        <v>837</v>
      </c>
      <c r="T7098">
        <f t="shared" si="137"/>
        <v>-2.4400000000000004</v>
      </c>
      <c r="U7098">
        <v>-2.4400000000000004</v>
      </c>
    </row>
    <row r="7099" spans="1:21" x14ac:dyDescent="0.2">
      <c r="A7099" t="s">
        <v>2060</v>
      </c>
      <c r="B7099" s="10" t="s">
        <v>1722</v>
      </c>
      <c r="C7099">
        <v>16.399999999999999</v>
      </c>
      <c r="D7099">
        <v>-11.54</v>
      </c>
      <c r="E7099">
        <v>8.4</v>
      </c>
      <c r="F7099" t="s">
        <v>1690</v>
      </c>
      <c r="G7099">
        <v>50</v>
      </c>
      <c r="H7099">
        <v>17999.37</v>
      </c>
      <c r="I7099">
        <v>97629.558000000005</v>
      </c>
      <c r="J7099" t="s">
        <v>837</v>
      </c>
      <c r="T7099">
        <f t="shared" si="137"/>
        <v>-3.1399999999999988</v>
      </c>
      <c r="U7099">
        <v>-3.1399999999999988</v>
      </c>
    </row>
    <row r="7100" spans="1:21" x14ac:dyDescent="0.2">
      <c r="A7100" t="s">
        <v>2060</v>
      </c>
      <c r="B7100" s="10" t="s">
        <v>1995</v>
      </c>
      <c r="C7100">
        <v>18</v>
      </c>
      <c r="D7100">
        <v>-13.14</v>
      </c>
      <c r="E7100">
        <v>1.6</v>
      </c>
      <c r="F7100" t="s">
        <v>1838</v>
      </c>
      <c r="G7100">
        <v>150</v>
      </c>
      <c r="H7100">
        <v>17999.37</v>
      </c>
      <c r="I7100">
        <v>97629.558000000005</v>
      </c>
      <c r="J7100" t="s">
        <v>837</v>
      </c>
      <c r="T7100">
        <f t="shared" si="137"/>
        <v>-11.540000000000001</v>
      </c>
      <c r="U7100">
        <v>-11.540000000000001</v>
      </c>
    </row>
    <row r="7101" spans="1:21" x14ac:dyDescent="0.2">
      <c r="A7101" t="s">
        <v>2060</v>
      </c>
      <c r="B7101" s="10" t="s">
        <v>1215</v>
      </c>
      <c r="C7101">
        <v>20.399999999999999</v>
      </c>
      <c r="D7101">
        <v>-15.54</v>
      </c>
      <c r="E7101">
        <v>2.4</v>
      </c>
      <c r="F7101" t="s">
        <v>1978</v>
      </c>
      <c r="G7101">
        <v>200</v>
      </c>
      <c r="H7101">
        <v>17999.37</v>
      </c>
      <c r="I7101">
        <v>97629.558000000005</v>
      </c>
      <c r="J7101" t="s">
        <v>837</v>
      </c>
      <c r="T7101">
        <f t="shared" si="137"/>
        <v>-13.139999999999999</v>
      </c>
      <c r="U7101">
        <v>-13.139999999999999</v>
      </c>
    </row>
    <row r="7102" spans="1:21" x14ac:dyDescent="0.2">
      <c r="A7102" t="s">
        <v>2060</v>
      </c>
      <c r="B7102" s="10" t="s">
        <v>1979</v>
      </c>
      <c r="C7102">
        <v>26.7</v>
      </c>
      <c r="D7102">
        <v>-21.84</v>
      </c>
      <c r="E7102">
        <v>6.3</v>
      </c>
      <c r="F7102" t="s">
        <v>1980</v>
      </c>
      <c r="G7102">
        <v>350</v>
      </c>
      <c r="H7102">
        <v>17999.37</v>
      </c>
      <c r="I7102">
        <v>97629.558000000005</v>
      </c>
      <c r="J7102" t="s">
        <v>837</v>
      </c>
      <c r="T7102">
        <f t="shared" si="137"/>
        <v>-15.54</v>
      </c>
      <c r="U7102">
        <v>-15.54</v>
      </c>
    </row>
    <row r="7103" spans="1:21" x14ac:dyDescent="0.2">
      <c r="A7103" t="s">
        <v>2060</v>
      </c>
      <c r="B7103" s="10" t="s">
        <v>1981</v>
      </c>
      <c r="C7103">
        <v>39</v>
      </c>
      <c r="D7103">
        <v>-34.14</v>
      </c>
      <c r="E7103">
        <v>12.3</v>
      </c>
      <c r="F7103" t="s">
        <v>1982</v>
      </c>
      <c r="G7103">
        <v>550</v>
      </c>
      <c r="H7103">
        <v>17999.37</v>
      </c>
      <c r="I7103">
        <v>97629.558000000005</v>
      </c>
      <c r="J7103" t="s">
        <v>837</v>
      </c>
      <c r="T7103">
        <f t="shared" si="137"/>
        <v>-21.84</v>
      </c>
      <c r="U7103">
        <v>-21.84</v>
      </c>
    </row>
    <row r="7104" spans="1:21" x14ac:dyDescent="0.2">
      <c r="A7104" t="s">
        <v>2061</v>
      </c>
      <c r="B7104" s="10" t="s">
        <v>1687</v>
      </c>
      <c r="C7104">
        <v>3.8</v>
      </c>
      <c r="D7104">
        <v>2.1800000000000002</v>
      </c>
      <c r="E7104">
        <v>3.8</v>
      </c>
      <c r="F7104" t="s">
        <v>1688</v>
      </c>
      <c r="G7104">
        <v>70</v>
      </c>
      <c r="H7104">
        <v>18076.078000000001</v>
      </c>
      <c r="I7104">
        <v>97532.608999999997</v>
      </c>
      <c r="J7104" t="s">
        <v>837</v>
      </c>
      <c r="T7104">
        <f t="shared" si="137"/>
        <v>5.98</v>
      </c>
      <c r="U7104">
        <v>5.98</v>
      </c>
    </row>
    <row r="7105" spans="1:21" x14ac:dyDescent="0.2">
      <c r="A7105" t="s">
        <v>2061</v>
      </c>
      <c r="B7105" s="10" t="s">
        <v>1714</v>
      </c>
      <c r="C7105">
        <v>5</v>
      </c>
      <c r="D7105">
        <v>0.98</v>
      </c>
      <c r="E7105">
        <v>1.2</v>
      </c>
      <c r="F7105" t="s">
        <v>1760</v>
      </c>
      <c r="G7105">
        <v>100</v>
      </c>
      <c r="H7105">
        <v>18076.078000000001</v>
      </c>
      <c r="I7105">
        <v>97532.608999999997</v>
      </c>
      <c r="J7105" t="s">
        <v>837</v>
      </c>
      <c r="T7105">
        <f t="shared" si="137"/>
        <v>2.1799999999999997</v>
      </c>
      <c r="U7105">
        <v>2.1799999999999997</v>
      </c>
    </row>
    <row r="7106" spans="1:21" x14ac:dyDescent="0.2">
      <c r="A7106" t="s">
        <v>2061</v>
      </c>
      <c r="B7106" s="10" t="s">
        <v>1687</v>
      </c>
      <c r="C7106">
        <v>8.6999999999999993</v>
      </c>
      <c r="D7106">
        <v>-2.72</v>
      </c>
      <c r="E7106">
        <v>3.7</v>
      </c>
      <c r="F7106" t="s">
        <v>1688</v>
      </c>
      <c r="G7106">
        <v>70</v>
      </c>
      <c r="H7106">
        <v>18076.078000000001</v>
      </c>
      <c r="I7106">
        <v>97532.608999999997</v>
      </c>
      <c r="J7106" t="s">
        <v>837</v>
      </c>
      <c r="T7106">
        <f t="shared" si="137"/>
        <v>0.98</v>
      </c>
      <c r="U7106">
        <v>0.98</v>
      </c>
    </row>
    <row r="7107" spans="1:21" x14ac:dyDescent="0.2">
      <c r="A7107" t="s">
        <v>2061</v>
      </c>
      <c r="B7107" s="10" t="s">
        <v>1722</v>
      </c>
      <c r="C7107">
        <v>14.3</v>
      </c>
      <c r="D7107">
        <v>-8.32</v>
      </c>
      <c r="E7107">
        <v>5.6</v>
      </c>
      <c r="F7107" t="s">
        <v>1690</v>
      </c>
      <c r="G7107">
        <v>50</v>
      </c>
      <c r="H7107">
        <v>18076.078000000001</v>
      </c>
      <c r="I7107">
        <v>97532.608999999997</v>
      </c>
      <c r="J7107" t="s">
        <v>837</v>
      </c>
      <c r="T7107">
        <f t="shared" ref="T7107:T7170" si="138">D7107+E7107</f>
        <v>-2.7200000000000006</v>
      </c>
      <c r="U7107">
        <v>-2.7200000000000006</v>
      </c>
    </row>
    <row r="7108" spans="1:21" x14ac:dyDescent="0.2">
      <c r="A7108" t="s">
        <v>2061</v>
      </c>
      <c r="B7108" s="10" t="s">
        <v>1711</v>
      </c>
      <c r="C7108">
        <v>17.2</v>
      </c>
      <c r="D7108">
        <v>-11.22</v>
      </c>
      <c r="E7108">
        <v>2.9</v>
      </c>
      <c r="F7108" t="s">
        <v>1712</v>
      </c>
      <c r="G7108">
        <v>160</v>
      </c>
      <c r="H7108">
        <v>18076.078000000001</v>
      </c>
      <c r="I7108">
        <v>97532.608999999997</v>
      </c>
      <c r="J7108" t="s">
        <v>837</v>
      </c>
      <c r="T7108">
        <f t="shared" si="138"/>
        <v>-8.32</v>
      </c>
      <c r="U7108">
        <v>-8.32</v>
      </c>
    </row>
    <row r="7109" spans="1:21" x14ac:dyDescent="0.2">
      <c r="A7109" t="s">
        <v>2061</v>
      </c>
      <c r="B7109" s="10" t="s">
        <v>1693</v>
      </c>
      <c r="C7109">
        <v>23.8</v>
      </c>
      <c r="D7109">
        <v>-17.82</v>
      </c>
      <c r="E7109">
        <v>6.6</v>
      </c>
      <c r="F7109" t="s">
        <v>1838</v>
      </c>
      <c r="G7109">
        <v>230</v>
      </c>
      <c r="H7109">
        <v>18076.078000000001</v>
      </c>
      <c r="I7109">
        <v>97532.608999999997</v>
      </c>
      <c r="J7109" t="s">
        <v>837</v>
      </c>
      <c r="T7109">
        <f t="shared" si="138"/>
        <v>-11.22</v>
      </c>
      <c r="U7109">
        <v>-11.22</v>
      </c>
    </row>
    <row r="7110" spans="1:21" x14ac:dyDescent="0.2">
      <c r="A7110" t="s">
        <v>2061</v>
      </c>
      <c r="B7110" s="10" t="s">
        <v>1215</v>
      </c>
      <c r="C7110">
        <v>30.1</v>
      </c>
      <c r="D7110">
        <v>-24.12</v>
      </c>
      <c r="E7110">
        <v>6.3</v>
      </c>
      <c r="F7110" t="s">
        <v>1978</v>
      </c>
      <c r="G7110">
        <v>200</v>
      </c>
      <c r="H7110">
        <v>18076.078000000001</v>
      </c>
      <c r="I7110">
        <v>97532.608999999997</v>
      </c>
      <c r="J7110" t="s">
        <v>837</v>
      </c>
      <c r="T7110">
        <f t="shared" si="138"/>
        <v>-17.82</v>
      </c>
      <c r="U7110">
        <v>-17.82</v>
      </c>
    </row>
    <row r="7111" spans="1:21" x14ac:dyDescent="0.2">
      <c r="A7111" t="s">
        <v>2061</v>
      </c>
      <c r="B7111" s="10" t="s">
        <v>1981</v>
      </c>
      <c r="C7111">
        <v>37.5</v>
      </c>
      <c r="D7111">
        <v>-31.52</v>
      </c>
      <c r="E7111">
        <v>7.4</v>
      </c>
      <c r="F7111" t="s">
        <v>1982</v>
      </c>
      <c r="G7111">
        <v>550</v>
      </c>
      <c r="H7111">
        <v>18076.078000000001</v>
      </c>
      <c r="I7111">
        <v>97532.608999999997</v>
      </c>
      <c r="J7111" t="s">
        <v>837</v>
      </c>
      <c r="T7111">
        <f t="shared" si="138"/>
        <v>-24.119999999999997</v>
      </c>
      <c r="U7111">
        <v>-24.119999999999997</v>
      </c>
    </row>
    <row r="7112" spans="1:21" x14ac:dyDescent="0.2">
      <c r="A7112" t="s">
        <v>2061</v>
      </c>
      <c r="B7112" s="10" t="s">
        <v>1985</v>
      </c>
      <c r="C7112">
        <v>39.200000000000003</v>
      </c>
      <c r="D7112">
        <v>-33.22</v>
      </c>
      <c r="E7112">
        <v>1.7</v>
      </c>
      <c r="F7112" t="s">
        <v>1986</v>
      </c>
      <c r="G7112">
        <v>1000</v>
      </c>
      <c r="H7112">
        <v>18076.078000000001</v>
      </c>
      <c r="I7112">
        <v>97532.608999999997</v>
      </c>
      <c r="J7112" t="s">
        <v>837</v>
      </c>
      <c r="T7112">
        <f t="shared" si="138"/>
        <v>-31.52</v>
      </c>
      <c r="U7112">
        <v>-31.52</v>
      </c>
    </row>
    <row r="7113" spans="1:21" x14ac:dyDescent="0.2">
      <c r="A7113" t="s">
        <v>2061</v>
      </c>
      <c r="B7113" s="10" t="s">
        <v>1987</v>
      </c>
      <c r="C7113">
        <v>48</v>
      </c>
      <c r="D7113">
        <v>-42.02</v>
      </c>
      <c r="E7113">
        <v>8.8000000000000007</v>
      </c>
      <c r="F7113" t="s">
        <v>1988</v>
      </c>
      <c r="G7113">
        <v>2000</v>
      </c>
      <c r="H7113">
        <v>18076.078000000001</v>
      </c>
      <c r="I7113">
        <v>97532.608999999997</v>
      </c>
      <c r="J7113" t="s">
        <v>837</v>
      </c>
      <c r="T7113">
        <f t="shared" si="138"/>
        <v>-33.22</v>
      </c>
      <c r="U7113">
        <v>-33.22</v>
      </c>
    </row>
    <row r="7114" spans="1:21" x14ac:dyDescent="0.2">
      <c r="A7114" t="s">
        <v>2062</v>
      </c>
      <c r="B7114" s="10" t="s">
        <v>1714</v>
      </c>
      <c r="C7114">
        <v>5.5</v>
      </c>
      <c r="D7114">
        <v>0.23</v>
      </c>
      <c r="E7114">
        <v>5.5</v>
      </c>
      <c r="F7114" t="s">
        <v>1760</v>
      </c>
      <c r="G7114">
        <v>100</v>
      </c>
      <c r="H7114">
        <v>18031.823</v>
      </c>
      <c r="I7114">
        <v>97577.472999999998</v>
      </c>
      <c r="J7114" t="s">
        <v>837</v>
      </c>
      <c r="T7114">
        <f t="shared" si="138"/>
        <v>5.73</v>
      </c>
      <c r="U7114">
        <v>5.73</v>
      </c>
    </row>
    <row r="7115" spans="1:21" x14ac:dyDescent="0.2">
      <c r="A7115" t="s">
        <v>2062</v>
      </c>
      <c r="B7115" s="10" t="s">
        <v>1747</v>
      </c>
      <c r="C7115">
        <v>7.3</v>
      </c>
      <c r="D7115">
        <v>-1.57</v>
      </c>
      <c r="E7115">
        <v>1.8</v>
      </c>
      <c r="F7115" t="s">
        <v>1993</v>
      </c>
      <c r="G7115">
        <v>100</v>
      </c>
      <c r="H7115">
        <v>18031.823</v>
      </c>
      <c r="I7115">
        <v>97577.472999999998</v>
      </c>
      <c r="J7115" t="s">
        <v>837</v>
      </c>
      <c r="T7115">
        <f t="shared" si="138"/>
        <v>0.22999999999999998</v>
      </c>
      <c r="U7115">
        <v>0.22999999999999998</v>
      </c>
    </row>
    <row r="7116" spans="1:21" x14ac:dyDescent="0.2">
      <c r="A7116" t="s">
        <v>2062</v>
      </c>
      <c r="B7116" s="10" t="s">
        <v>1722</v>
      </c>
      <c r="C7116">
        <v>15.3</v>
      </c>
      <c r="D7116">
        <v>-9.57</v>
      </c>
      <c r="E7116">
        <v>8</v>
      </c>
      <c r="F7116" t="s">
        <v>1690</v>
      </c>
      <c r="G7116">
        <v>50</v>
      </c>
      <c r="H7116">
        <v>18031.823</v>
      </c>
      <c r="I7116">
        <v>97577.472999999998</v>
      </c>
      <c r="J7116" t="s">
        <v>837</v>
      </c>
      <c r="T7116">
        <f t="shared" si="138"/>
        <v>-1.5700000000000003</v>
      </c>
      <c r="U7116">
        <v>-1.5700000000000003</v>
      </c>
    </row>
    <row r="7117" spans="1:21" x14ac:dyDescent="0.2">
      <c r="A7117" t="s">
        <v>2062</v>
      </c>
      <c r="B7117" s="10" t="s">
        <v>1711</v>
      </c>
      <c r="C7117">
        <v>17</v>
      </c>
      <c r="D7117">
        <v>-11.27</v>
      </c>
      <c r="E7117">
        <v>1.7</v>
      </c>
      <c r="F7117" t="s">
        <v>1712</v>
      </c>
      <c r="G7117">
        <v>160</v>
      </c>
      <c r="H7117">
        <v>18031.823</v>
      </c>
      <c r="I7117">
        <v>97577.472999999998</v>
      </c>
      <c r="J7117" t="s">
        <v>837</v>
      </c>
      <c r="T7117">
        <f t="shared" si="138"/>
        <v>-9.57</v>
      </c>
      <c r="U7117">
        <v>-9.57</v>
      </c>
    </row>
    <row r="7118" spans="1:21" x14ac:dyDescent="0.2">
      <c r="A7118" t="s">
        <v>2062</v>
      </c>
      <c r="B7118" s="10" t="s">
        <v>1693</v>
      </c>
      <c r="C7118">
        <v>20.8</v>
      </c>
      <c r="D7118">
        <v>-15.07</v>
      </c>
      <c r="E7118">
        <v>3.8</v>
      </c>
      <c r="F7118" t="s">
        <v>1838</v>
      </c>
      <c r="G7118">
        <v>230</v>
      </c>
      <c r="H7118">
        <v>18031.823</v>
      </c>
      <c r="I7118">
        <v>97577.472999999998</v>
      </c>
      <c r="J7118" t="s">
        <v>837</v>
      </c>
      <c r="T7118">
        <f t="shared" si="138"/>
        <v>-11.27</v>
      </c>
      <c r="U7118">
        <v>-11.27</v>
      </c>
    </row>
    <row r="7119" spans="1:21" x14ac:dyDescent="0.2">
      <c r="A7119" t="s">
        <v>2062</v>
      </c>
      <c r="B7119" s="10" t="s">
        <v>1215</v>
      </c>
      <c r="C7119">
        <v>25</v>
      </c>
      <c r="D7119">
        <v>-19.27</v>
      </c>
      <c r="E7119">
        <v>4.2</v>
      </c>
      <c r="F7119" t="s">
        <v>1978</v>
      </c>
      <c r="G7119">
        <v>200</v>
      </c>
      <c r="H7119">
        <v>18031.823</v>
      </c>
      <c r="I7119">
        <v>97577.472999999998</v>
      </c>
      <c r="J7119" t="s">
        <v>837</v>
      </c>
      <c r="T7119">
        <f t="shared" si="138"/>
        <v>-15.07</v>
      </c>
      <c r="U7119">
        <v>-15.07</v>
      </c>
    </row>
    <row r="7120" spans="1:21" x14ac:dyDescent="0.2">
      <c r="A7120" t="s">
        <v>2062</v>
      </c>
      <c r="B7120" s="10" t="s">
        <v>1979</v>
      </c>
      <c r="C7120">
        <v>30.7</v>
      </c>
      <c r="D7120">
        <v>-24.97</v>
      </c>
      <c r="E7120">
        <v>5.7</v>
      </c>
      <c r="F7120" t="s">
        <v>1980</v>
      </c>
      <c r="G7120">
        <v>350</v>
      </c>
      <c r="H7120">
        <v>18031.823</v>
      </c>
      <c r="I7120">
        <v>97577.472999999998</v>
      </c>
      <c r="J7120" t="s">
        <v>837</v>
      </c>
      <c r="T7120">
        <f t="shared" si="138"/>
        <v>-19.27</v>
      </c>
      <c r="U7120">
        <v>-19.27</v>
      </c>
    </row>
    <row r="7121" spans="1:21" x14ac:dyDescent="0.2">
      <c r="A7121" t="s">
        <v>2062</v>
      </c>
      <c r="B7121" s="10" t="s">
        <v>1981</v>
      </c>
      <c r="C7121">
        <v>35.5</v>
      </c>
      <c r="D7121">
        <v>-29.77</v>
      </c>
      <c r="E7121">
        <v>4.8</v>
      </c>
      <c r="F7121" t="s">
        <v>1982</v>
      </c>
      <c r="G7121">
        <v>550</v>
      </c>
      <c r="H7121">
        <v>18031.823</v>
      </c>
      <c r="I7121">
        <v>97577.472999999998</v>
      </c>
      <c r="J7121" t="s">
        <v>837</v>
      </c>
      <c r="T7121">
        <f t="shared" si="138"/>
        <v>-24.97</v>
      </c>
      <c r="U7121">
        <v>-24.97</v>
      </c>
    </row>
    <row r="7122" spans="1:21" x14ac:dyDescent="0.2">
      <c r="A7122" t="s">
        <v>2062</v>
      </c>
      <c r="B7122" s="10" t="s">
        <v>1987</v>
      </c>
      <c r="C7122">
        <v>36.78</v>
      </c>
      <c r="D7122">
        <v>-31.05</v>
      </c>
      <c r="E7122">
        <v>1.28</v>
      </c>
      <c r="F7122" t="s">
        <v>1988</v>
      </c>
      <c r="G7122">
        <v>2000</v>
      </c>
      <c r="H7122">
        <v>18031.823</v>
      </c>
      <c r="I7122">
        <v>97577.472999999998</v>
      </c>
      <c r="J7122" t="s">
        <v>837</v>
      </c>
      <c r="T7122">
        <f t="shared" si="138"/>
        <v>-29.77</v>
      </c>
      <c r="U7122">
        <v>-29.77</v>
      </c>
    </row>
    <row r="7123" spans="1:21" x14ac:dyDescent="0.2">
      <c r="A7123" t="s">
        <v>2063</v>
      </c>
      <c r="B7123" s="10" t="s">
        <v>1687</v>
      </c>
      <c r="C7123">
        <v>7.4</v>
      </c>
      <c r="D7123">
        <v>-1.48</v>
      </c>
      <c r="E7123">
        <v>7.4</v>
      </c>
      <c r="F7123" t="s">
        <v>1688</v>
      </c>
      <c r="G7123">
        <v>70</v>
      </c>
      <c r="H7123">
        <v>18014.386999999999</v>
      </c>
      <c r="I7123">
        <v>97595.277000000002</v>
      </c>
      <c r="J7123" t="s">
        <v>837</v>
      </c>
      <c r="T7123">
        <f t="shared" si="138"/>
        <v>5.92</v>
      </c>
      <c r="U7123">
        <v>5.92</v>
      </c>
    </row>
    <row r="7124" spans="1:21" x14ac:dyDescent="0.2">
      <c r="A7124" t="s">
        <v>2063</v>
      </c>
      <c r="B7124" s="10" t="s">
        <v>1747</v>
      </c>
      <c r="C7124">
        <v>10</v>
      </c>
      <c r="D7124">
        <v>-4.08</v>
      </c>
      <c r="E7124">
        <v>2.6</v>
      </c>
      <c r="F7124" t="s">
        <v>1993</v>
      </c>
      <c r="G7124">
        <v>100</v>
      </c>
      <c r="H7124">
        <v>18014.386999999999</v>
      </c>
      <c r="I7124">
        <v>97595.277000000002</v>
      </c>
      <c r="J7124" t="s">
        <v>837</v>
      </c>
      <c r="T7124">
        <f t="shared" si="138"/>
        <v>-1.48</v>
      </c>
      <c r="U7124">
        <v>-1.48</v>
      </c>
    </row>
    <row r="7125" spans="1:21" x14ac:dyDescent="0.2">
      <c r="A7125" t="s">
        <v>2063</v>
      </c>
      <c r="B7125" s="10" t="s">
        <v>1722</v>
      </c>
      <c r="C7125">
        <v>17.8</v>
      </c>
      <c r="D7125">
        <v>-11.88</v>
      </c>
      <c r="E7125">
        <v>7.8</v>
      </c>
      <c r="F7125" t="s">
        <v>1690</v>
      </c>
      <c r="G7125">
        <v>50</v>
      </c>
      <c r="H7125">
        <v>18014.386999999999</v>
      </c>
      <c r="I7125">
        <v>97595.277000000002</v>
      </c>
      <c r="J7125" t="s">
        <v>837</v>
      </c>
      <c r="T7125">
        <f t="shared" si="138"/>
        <v>-4.080000000000001</v>
      </c>
      <c r="U7125">
        <v>-4.080000000000001</v>
      </c>
    </row>
    <row r="7126" spans="1:21" x14ac:dyDescent="0.2">
      <c r="A7126" t="s">
        <v>2063</v>
      </c>
      <c r="B7126" s="10" t="s">
        <v>1995</v>
      </c>
      <c r="C7126">
        <v>19.3</v>
      </c>
      <c r="D7126">
        <v>-13.38</v>
      </c>
      <c r="E7126">
        <v>1.5</v>
      </c>
      <c r="F7126" t="s">
        <v>1838</v>
      </c>
      <c r="G7126">
        <v>150</v>
      </c>
      <c r="H7126">
        <v>18014.386999999999</v>
      </c>
      <c r="I7126">
        <v>97595.277000000002</v>
      </c>
      <c r="J7126" t="s">
        <v>837</v>
      </c>
      <c r="T7126">
        <f t="shared" si="138"/>
        <v>-11.88</v>
      </c>
      <c r="U7126">
        <v>-11.88</v>
      </c>
    </row>
    <row r="7127" spans="1:21" x14ac:dyDescent="0.2">
      <c r="A7127" t="s">
        <v>2063</v>
      </c>
      <c r="B7127" s="10" t="s">
        <v>1711</v>
      </c>
      <c r="C7127">
        <v>21.2</v>
      </c>
      <c r="D7127">
        <v>-15.28</v>
      </c>
      <c r="E7127">
        <v>1.9</v>
      </c>
      <c r="F7127" t="s">
        <v>1712</v>
      </c>
      <c r="G7127">
        <v>160</v>
      </c>
      <c r="H7127">
        <v>18014.386999999999</v>
      </c>
      <c r="I7127">
        <v>97595.277000000002</v>
      </c>
      <c r="J7127" t="s">
        <v>837</v>
      </c>
      <c r="T7127">
        <f t="shared" si="138"/>
        <v>-13.379999999999999</v>
      </c>
      <c r="U7127">
        <v>-13.379999999999999</v>
      </c>
    </row>
    <row r="7128" spans="1:21" x14ac:dyDescent="0.2">
      <c r="A7128" t="s">
        <v>2063</v>
      </c>
      <c r="B7128" s="10" t="s">
        <v>1215</v>
      </c>
      <c r="C7128">
        <v>22</v>
      </c>
      <c r="D7128">
        <v>-16.079999999999998</v>
      </c>
      <c r="E7128">
        <v>0.8</v>
      </c>
      <c r="F7128" t="s">
        <v>1978</v>
      </c>
      <c r="G7128">
        <v>200</v>
      </c>
      <c r="H7128">
        <v>18014.386999999999</v>
      </c>
      <c r="I7128">
        <v>97595.277000000002</v>
      </c>
      <c r="J7128" t="s">
        <v>837</v>
      </c>
      <c r="T7128">
        <f t="shared" si="138"/>
        <v>-15.279999999999998</v>
      </c>
      <c r="U7128">
        <v>-15.279999999999998</v>
      </c>
    </row>
    <row r="7129" spans="1:21" x14ac:dyDescent="0.2">
      <c r="A7129" t="s">
        <v>2063</v>
      </c>
      <c r="B7129" s="10" t="s">
        <v>1979</v>
      </c>
      <c r="C7129">
        <v>37</v>
      </c>
      <c r="D7129">
        <v>-31.08</v>
      </c>
      <c r="E7129">
        <v>15</v>
      </c>
      <c r="F7129" t="s">
        <v>1980</v>
      </c>
      <c r="G7129">
        <v>350</v>
      </c>
      <c r="H7129">
        <v>18014.386999999999</v>
      </c>
      <c r="I7129">
        <v>97595.277000000002</v>
      </c>
      <c r="J7129" t="s">
        <v>837</v>
      </c>
      <c r="T7129">
        <f t="shared" si="138"/>
        <v>-16.079999999999998</v>
      </c>
      <c r="U7129">
        <v>-16.079999999999998</v>
      </c>
    </row>
    <row r="7130" spans="1:21" x14ac:dyDescent="0.2">
      <c r="A7130" t="s">
        <v>2063</v>
      </c>
      <c r="B7130" s="10" t="s">
        <v>1981</v>
      </c>
      <c r="C7130">
        <v>39.799999999999997</v>
      </c>
      <c r="D7130">
        <v>-33.880000000000003</v>
      </c>
      <c r="E7130">
        <v>2.8</v>
      </c>
      <c r="F7130" t="s">
        <v>1982</v>
      </c>
      <c r="G7130">
        <v>550</v>
      </c>
      <c r="H7130">
        <v>18014.386999999999</v>
      </c>
      <c r="I7130">
        <v>97595.277000000002</v>
      </c>
      <c r="J7130" t="s">
        <v>837</v>
      </c>
      <c r="T7130">
        <f t="shared" si="138"/>
        <v>-31.080000000000002</v>
      </c>
      <c r="U7130">
        <v>-31.080000000000002</v>
      </c>
    </row>
    <row r="7131" spans="1:21" x14ac:dyDescent="0.2">
      <c r="A7131" t="s">
        <v>2063</v>
      </c>
      <c r="B7131" s="10" t="s">
        <v>1985</v>
      </c>
      <c r="C7131">
        <v>42</v>
      </c>
      <c r="D7131">
        <v>-36.08</v>
      </c>
      <c r="E7131">
        <v>2.2000000000000002</v>
      </c>
      <c r="F7131" t="s">
        <v>1986</v>
      </c>
      <c r="G7131">
        <v>1000</v>
      </c>
      <c r="H7131">
        <v>18014.386999999999</v>
      </c>
      <c r="I7131">
        <v>97595.277000000002</v>
      </c>
      <c r="J7131" t="s">
        <v>837</v>
      </c>
      <c r="T7131">
        <f t="shared" si="138"/>
        <v>-33.879999999999995</v>
      </c>
      <c r="U7131">
        <v>-33.879999999999995</v>
      </c>
    </row>
    <row r="7132" spans="1:21" x14ac:dyDescent="0.2">
      <c r="A7132" t="s">
        <v>2064</v>
      </c>
      <c r="B7132" s="10" t="s">
        <v>1687</v>
      </c>
      <c r="C7132">
        <v>8.1</v>
      </c>
      <c r="D7132">
        <v>-2.2799999999999998</v>
      </c>
      <c r="E7132">
        <v>8.1</v>
      </c>
      <c r="F7132" t="s">
        <v>1688</v>
      </c>
      <c r="G7132">
        <v>70</v>
      </c>
      <c r="H7132">
        <v>17997.505000000001</v>
      </c>
      <c r="I7132">
        <v>97612.544999999998</v>
      </c>
      <c r="J7132" t="s">
        <v>837</v>
      </c>
      <c r="T7132">
        <f t="shared" si="138"/>
        <v>5.82</v>
      </c>
      <c r="U7132">
        <v>5.82</v>
      </c>
    </row>
    <row r="7133" spans="1:21" x14ac:dyDescent="0.2">
      <c r="A7133" t="s">
        <v>2064</v>
      </c>
      <c r="B7133" s="10" t="s">
        <v>1747</v>
      </c>
      <c r="C7133">
        <v>10</v>
      </c>
      <c r="D7133">
        <v>-4.18</v>
      </c>
      <c r="E7133">
        <v>1.9</v>
      </c>
      <c r="F7133" t="s">
        <v>1993</v>
      </c>
      <c r="G7133">
        <v>100</v>
      </c>
      <c r="H7133">
        <v>17997.505000000001</v>
      </c>
      <c r="I7133">
        <v>97612.544999999998</v>
      </c>
      <c r="J7133" t="s">
        <v>837</v>
      </c>
      <c r="T7133">
        <f t="shared" si="138"/>
        <v>-2.2799999999999998</v>
      </c>
      <c r="U7133">
        <v>-2.2799999999999998</v>
      </c>
    </row>
    <row r="7134" spans="1:21" x14ac:dyDescent="0.2">
      <c r="A7134" t="s">
        <v>2064</v>
      </c>
      <c r="B7134" s="10" t="s">
        <v>1722</v>
      </c>
      <c r="C7134">
        <v>15.5</v>
      </c>
      <c r="D7134">
        <v>-9.68</v>
      </c>
      <c r="E7134">
        <v>5.5</v>
      </c>
      <c r="F7134" t="s">
        <v>1690</v>
      </c>
      <c r="G7134">
        <v>50</v>
      </c>
      <c r="H7134">
        <v>17997.505000000001</v>
      </c>
      <c r="I7134">
        <v>97612.544999999998</v>
      </c>
      <c r="J7134" t="s">
        <v>837</v>
      </c>
      <c r="T7134">
        <f t="shared" si="138"/>
        <v>-4.18</v>
      </c>
      <c r="U7134">
        <v>-4.18</v>
      </c>
    </row>
    <row r="7135" spans="1:21" x14ac:dyDescent="0.2">
      <c r="A7135" t="s">
        <v>2064</v>
      </c>
      <c r="B7135" s="10" t="s">
        <v>1995</v>
      </c>
      <c r="C7135">
        <v>20.100000000000001</v>
      </c>
      <c r="D7135">
        <v>-14.28</v>
      </c>
      <c r="E7135">
        <v>4.5999999999999996</v>
      </c>
      <c r="F7135" t="s">
        <v>1838</v>
      </c>
      <c r="G7135">
        <v>150</v>
      </c>
      <c r="H7135">
        <v>17997.505000000001</v>
      </c>
      <c r="I7135">
        <v>97612.544999999998</v>
      </c>
      <c r="J7135" t="s">
        <v>837</v>
      </c>
      <c r="T7135">
        <f t="shared" si="138"/>
        <v>-9.68</v>
      </c>
      <c r="U7135">
        <v>-9.68</v>
      </c>
    </row>
    <row r="7136" spans="1:21" x14ac:dyDescent="0.2">
      <c r="A7136" t="s">
        <v>2064</v>
      </c>
      <c r="B7136" s="10" t="s">
        <v>1215</v>
      </c>
      <c r="C7136">
        <v>23.3</v>
      </c>
      <c r="D7136">
        <v>-17.48</v>
      </c>
      <c r="E7136">
        <v>3.2</v>
      </c>
      <c r="F7136" t="s">
        <v>1978</v>
      </c>
      <c r="G7136">
        <v>200</v>
      </c>
      <c r="H7136">
        <v>17997.505000000001</v>
      </c>
      <c r="I7136">
        <v>97612.544999999998</v>
      </c>
      <c r="J7136" t="s">
        <v>837</v>
      </c>
      <c r="T7136">
        <f t="shared" si="138"/>
        <v>-14.280000000000001</v>
      </c>
      <c r="U7136">
        <v>-14.280000000000001</v>
      </c>
    </row>
    <row r="7137" spans="1:21" x14ac:dyDescent="0.2">
      <c r="A7137" t="s">
        <v>2064</v>
      </c>
      <c r="B7137" s="10" t="s">
        <v>1979</v>
      </c>
      <c r="C7137">
        <v>32</v>
      </c>
      <c r="D7137">
        <v>-26.18</v>
      </c>
      <c r="E7137">
        <v>8.6999999999999993</v>
      </c>
      <c r="F7137" t="s">
        <v>1980</v>
      </c>
      <c r="G7137">
        <v>350</v>
      </c>
      <c r="H7137">
        <v>17997.505000000001</v>
      </c>
      <c r="I7137">
        <v>97612.544999999998</v>
      </c>
      <c r="J7137" t="s">
        <v>837</v>
      </c>
      <c r="T7137">
        <f t="shared" si="138"/>
        <v>-17.48</v>
      </c>
      <c r="U7137">
        <v>-17.48</v>
      </c>
    </row>
    <row r="7138" spans="1:21" x14ac:dyDescent="0.2">
      <c r="A7138" t="s">
        <v>2064</v>
      </c>
      <c r="B7138" s="10" t="s">
        <v>1981</v>
      </c>
      <c r="C7138">
        <v>39</v>
      </c>
      <c r="D7138">
        <v>-33.18</v>
      </c>
      <c r="E7138">
        <v>7</v>
      </c>
      <c r="F7138" t="s">
        <v>1982</v>
      </c>
      <c r="G7138">
        <v>550</v>
      </c>
      <c r="H7138">
        <v>17997.505000000001</v>
      </c>
      <c r="I7138">
        <v>97612.544999999998</v>
      </c>
      <c r="J7138" t="s">
        <v>837</v>
      </c>
      <c r="T7138">
        <f t="shared" si="138"/>
        <v>-26.18</v>
      </c>
      <c r="U7138">
        <v>-26.18</v>
      </c>
    </row>
    <row r="7139" spans="1:21" x14ac:dyDescent="0.2">
      <c r="A7139" t="s">
        <v>2064</v>
      </c>
      <c r="B7139" s="10" t="s">
        <v>1985</v>
      </c>
      <c r="C7139">
        <v>45</v>
      </c>
      <c r="D7139">
        <v>-39.18</v>
      </c>
      <c r="E7139">
        <v>6</v>
      </c>
      <c r="F7139" t="s">
        <v>1986</v>
      </c>
      <c r="G7139">
        <v>1000</v>
      </c>
      <c r="H7139">
        <v>17997.505000000001</v>
      </c>
      <c r="I7139">
        <v>97612.544999999998</v>
      </c>
      <c r="J7139" t="s">
        <v>837</v>
      </c>
      <c r="T7139">
        <f t="shared" si="138"/>
        <v>-33.18</v>
      </c>
      <c r="U7139">
        <v>-33.18</v>
      </c>
    </row>
    <row r="7140" spans="1:21" x14ac:dyDescent="0.2">
      <c r="A7140" t="s">
        <v>2065</v>
      </c>
      <c r="B7140" s="10" t="s">
        <v>1687</v>
      </c>
      <c r="C7140">
        <v>6</v>
      </c>
      <c r="D7140">
        <v>0.1</v>
      </c>
      <c r="E7140">
        <v>6</v>
      </c>
      <c r="F7140" t="s">
        <v>1688</v>
      </c>
      <c r="G7140">
        <v>70</v>
      </c>
      <c r="H7140">
        <v>18090.455000000002</v>
      </c>
      <c r="I7140">
        <v>97497.815000000002</v>
      </c>
      <c r="J7140" t="s">
        <v>837</v>
      </c>
      <c r="T7140">
        <f t="shared" si="138"/>
        <v>6.1</v>
      </c>
      <c r="U7140">
        <v>6.1</v>
      </c>
    </row>
    <row r="7141" spans="1:21" x14ac:dyDescent="0.2">
      <c r="A7141" t="s">
        <v>2065</v>
      </c>
      <c r="B7141" s="10" t="s">
        <v>1714</v>
      </c>
      <c r="C7141">
        <v>8.8000000000000007</v>
      </c>
      <c r="D7141">
        <v>-2.7</v>
      </c>
      <c r="E7141">
        <v>2.8</v>
      </c>
      <c r="F7141" t="s">
        <v>1760</v>
      </c>
      <c r="G7141">
        <v>100</v>
      </c>
      <c r="H7141">
        <v>18090.455000000002</v>
      </c>
      <c r="I7141">
        <v>97497.815000000002</v>
      </c>
      <c r="J7141" t="s">
        <v>837</v>
      </c>
      <c r="T7141">
        <f t="shared" si="138"/>
        <v>9.9999999999999645E-2</v>
      </c>
      <c r="U7141">
        <v>9.9999999999999645E-2</v>
      </c>
    </row>
    <row r="7142" spans="1:21" x14ac:dyDescent="0.2">
      <c r="A7142" t="s">
        <v>2065</v>
      </c>
      <c r="B7142" s="10" t="s">
        <v>1722</v>
      </c>
      <c r="C7142">
        <v>13.2</v>
      </c>
      <c r="D7142">
        <v>-7.1</v>
      </c>
      <c r="E7142">
        <v>4.4000000000000004</v>
      </c>
      <c r="F7142" t="s">
        <v>1690</v>
      </c>
      <c r="G7142">
        <v>50</v>
      </c>
      <c r="H7142">
        <v>18090.455000000002</v>
      </c>
      <c r="I7142">
        <v>97497.815000000002</v>
      </c>
      <c r="J7142" t="s">
        <v>837</v>
      </c>
      <c r="T7142">
        <f t="shared" si="138"/>
        <v>-2.6999999999999993</v>
      </c>
      <c r="U7142">
        <v>-2.6999999999999993</v>
      </c>
    </row>
    <row r="7143" spans="1:21" x14ac:dyDescent="0.2">
      <c r="A7143" t="s">
        <v>2065</v>
      </c>
      <c r="B7143" s="10" t="s">
        <v>1711</v>
      </c>
      <c r="C7143">
        <v>17.399999999999999</v>
      </c>
      <c r="D7143">
        <v>-11.3</v>
      </c>
      <c r="E7143">
        <v>4.2</v>
      </c>
      <c r="F7143" t="s">
        <v>1712</v>
      </c>
      <c r="G7143">
        <v>160</v>
      </c>
      <c r="H7143">
        <v>18090.455000000002</v>
      </c>
      <c r="I7143">
        <v>97497.815000000002</v>
      </c>
      <c r="J7143" t="s">
        <v>837</v>
      </c>
      <c r="T7143">
        <f t="shared" si="138"/>
        <v>-7.1000000000000005</v>
      </c>
      <c r="U7143">
        <v>-7.1000000000000005</v>
      </c>
    </row>
    <row r="7144" spans="1:21" x14ac:dyDescent="0.2">
      <c r="A7144" t="s">
        <v>2065</v>
      </c>
      <c r="B7144" s="10" t="s">
        <v>1693</v>
      </c>
      <c r="C7144">
        <v>19.600000000000001</v>
      </c>
      <c r="D7144">
        <v>-13.5</v>
      </c>
      <c r="E7144">
        <v>2.2000000000000002</v>
      </c>
      <c r="F7144" t="s">
        <v>1838</v>
      </c>
      <c r="G7144">
        <v>230</v>
      </c>
      <c r="H7144">
        <v>18090.455000000002</v>
      </c>
      <c r="I7144">
        <v>97497.815000000002</v>
      </c>
      <c r="J7144" t="s">
        <v>837</v>
      </c>
      <c r="T7144">
        <f t="shared" si="138"/>
        <v>-11.3</v>
      </c>
      <c r="U7144">
        <v>-11.3</v>
      </c>
    </row>
    <row r="7145" spans="1:21" x14ac:dyDescent="0.2">
      <c r="A7145" t="s">
        <v>2065</v>
      </c>
      <c r="B7145" s="10" t="s">
        <v>1215</v>
      </c>
      <c r="C7145">
        <v>27.4</v>
      </c>
      <c r="D7145">
        <v>-21.3</v>
      </c>
      <c r="E7145">
        <v>7.8</v>
      </c>
      <c r="F7145" t="s">
        <v>1978</v>
      </c>
      <c r="G7145">
        <v>200</v>
      </c>
      <c r="H7145">
        <v>18090.455000000002</v>
      </c>
      <c r="I7145">
        <v>97497.815000000002</v>
      </c>
      <c r="J7145" t="s">
        <v>837</v>
      </c>
      <c r="T7145">
        <f t="shared" si="138"/>
        <v>-13.5</v>
      </c>
      <c r="U7145">
        <v>-13.5</v>
      </c>
    </row>
    <row r="7146" spans="1:21" x14ac:dyDescent="0.2">
      <c r="A7146" t="s">
        <v>2065</v>
      </c>
      <c r="B7146" s="10" t="s">
        <v>1979</v>
      </c>
      <c r="C7146">
        <v>30</v>
      </c>
      <c r="D7146">
        <v>-23.9</v>
      </c>
      <c r="E7146">
        <v>2.6</v>
      </c>
      <c r="F7146" t="s">
        <v>1980</v>
      </c>
      <c r="G7146">
        <v>350</v>
      </c>
      <c r="H7146">
        <v>18090.455000000002</v>
      </c>
      <c r="I7146">
        <v>97497.815000000002</v>
      </c>
      <c r="J7146" t="s">
        <v>837</v>
      </c>
      <c r="T7146">
        <f t="shared" si="138"/>
        <v>-21.299999999999997</v>
      </c>
      <c r="U7146">
        <v>-21.299999999999997</v>
      </c>
    </row>
    <row r="7147" spans="1:21" x14ac:dyDescent="0.2">
      <c r="A7147" t="s">
        <v>2065</v>
      </c>
      <c r="B7147" s="10" t="s">
        <v>1981</v>
      </c>
      <c r="C7147">
        <v>36.799999999999997</v>
      </c>
      <c r="D7147">
        <v>-30.7</v>
      </c>
      <c r="E7147">
        <v>6.8</v>
      </c>
      <c r="F7147" t="s">
        <v>1982</v>
      </c>
      <c r="G7147">
        <v>550</v>
      </c>
      <c r="H7147">
        <v>18090.455000000002</v>
      </c>
      <c r="I7147">
        <v>97497.815000000002</v>
      </c>
      <c r="J7147" t="s">
        <v>837</v>
      </c>
      <c r="T7147">
        <f t="shared" si="138"/>
        <v>-23.9</v>
      </c>
      <c r="U7147">
        <v>-23.9</v>
      </c>
    </row>
    <row r="7148" spans="1:21" x14ac:dyDescent="0.2">
      <c r="A7148" t="s">
        <v>2066</v>
      </c>
      <c r="B7148" s="10" t="s">
        <v>1687</v>
      </c>
      <c r="C7148">
        <v>3.5</v>
      </c>
      <c r="D7148">
        <v>2.42</v>
      </c>
      <c r="E7148">
        <v>3.5</v>
      </c>
      <c r="F7148" t="s">
        <v>1688</v>
      </c>
      <c r="G7148">
        <v>70</v>
      </c>
      <c r="H7148">
        <v>18084.348000000002</v>
      </c>
      <c r="I7148">
        <v>97512.582999999999</v>
      </c>
      <c r="J7148" t="s">
        <v>837</v>
      </c>
      <c r="T7148">
        <f t="shared" si="138"/>
        <v>5.92</v>
      </c>
      <c r="U7148">
        <v>5.92</v>
      </c>
    </row>
    <row r="7149" spans="1:21" x14ac:dyDescent="0.2">
      <c r="A7149" t="s">
        <v>2066</v>
      </c>
      <c r="B7149" s="10" t="s">
        <v>1747</v>
      </c>
      <c r="C7149">
        <v>7.3</v>
      </c>
      <c r="D7149">
        <v>-1.38</v>
      </c>
      <c r="E7149">
        <v>3.8</v>
      </c>
      <c r="F7149" t="s">
        <v>1993</v>
      </c>
      <c r="G7149">
        <v>100</v>
      </c>
      <c r="H7149">
        <v>18084.348000000002</v>
      </c>
      <c r="I7149">
        <v>97512.582999999999</v>
      </c>
      <c r="J7149" t="s">
        <v>837</v>
      </c>
      <c r="T7149">
        <f t="shared" si="138"/>
        <v>2.42</v>
      </c>
      <c r="U7149">
        <v>2.42</v>
      </c>
    </row>
    <row r="7150" spans="1:21" x14ac:dyDescent="0.2">
      <c r="A7150" t="s">
        <v>2066</v>
      </c>
      <c r="B7150" s="10" t="s">
        <v>1722</v>
      </c>
      <c r="C7150">
        <v>12.7</v>
      </c>
      <c r="D7150">
        <v>-6.78</v>
      </c>
      <c r="E7150">
        <v>5.4</v>
      </c>
      <c r="F7150" t="s">
        <v>1690</v>
      </c>
      <c r="G7150">
        <v>50</v>
      </c>
      <c r="H7150">
        <v>18084.348000000002</v>
      </c>
      <c r="I7150">
        <v>97512.582999999999</v>
      </c>
      <c r="J7150" t="s">
        <v>837</v>
      </c>
      <c r="T7150">
        <f t="shared" si="138"/>
        <v>-1.38</v>
      </c>
      <c r="U7150">
        <v>-1.38</v>
      </c>
    </row>
    <row r="7151" spans="1:21" x14ac:dyDescent="0.2">
      <c r="A7151" t="s">
        <v>2066</v>
      </c>
      <c r="B7151" s="10" t="s">
        <v>1711</v>
      </c>
      <c r="C7151">
        <v>17.100000000000001</v>
      </c>
      <c r="D7151">
        <v>-11.18</v>
      </c>
      <c r="E7151">
        <v>4.4000000000000004</v>
      </c>
      <c r="F7151" t="s">
        <v>1712</v>
      </c>
      <c r="G7151">
        <v>160</v>
      </c>
      <c r="H7151">
        <v>18084.348000000002</v>
      </c>
      <c r="I7151">
        <v>97512.582999999999</v>
      </c>
      <c r="J7151" t="s">
        <v>837</v>
      </c>
      <c r="T7151">
        <f t="shared" si="138"/>
        <v>-6.7799999999999994</v>
      </c>
      <c r="U7151">
        <v>-6.7799999999999994</v>
      </c>
    </row>
    <row r="7152" spans="1:21" x14ac:dyDescent="0.2">
      <c r="A7152" t="s">
        <v>2066</v>
      </c>
      <c r="B7152" s="10" t="s">
        <v>1693</v>
      </c>
      <c r="C7152">
        <v>21</v>
      </c>
      <c r="D7152">
        <v>-15.48</v>
      </c>
      <c r="E7152">
        <v>4.3</v>
      </c>
      <c r="F7152" t="s">
        <v>1838</v>
      </c>
      <c r="G7152">
        <v>230</v>
      </c>
      <c r="H7152">
        <v>18084.348000000002</v>
      </c>
      <c r="I7152">
        <v>97512.582999999999</v>
      </c>
      <c r="J7152" t="s">
        <v>837</v>
      </c>
      <c r="T7152">
        <f t="shared" si="138"/>
        <v>-11.18</v>
      </c>
      <c r="U7152">
        <v>-11.18</v>
      </c>
    </row>
    <row r="7153" spans="1:21" x14ac:dyDescent="0.2">
      <c r="A7153" t="s">
        <v>2066</v>
      </c>
      <c r="B7153" s="10" t="s">
        <v>1215</v>
      </c>
      <c r="C7153">
        <v>23.6</v>
      </c>
      <c r="D7153">
        <v>-17.68</v>
      </c>
      <c r="E7153">
        <v>2.2000000000000002</v>
      </c>
      <c r="F7153" t="s">
        <v>1978</v>
      </c>
      <c r="G7153">
        <v>200</v>
      </c>
      <c r="H7153">
        <v>18084.348000000002</v>
      </c>
      <c r="I7153">
        <v>97512.582999999999</v>
      </c>
      <c r="J7153" t="s">
        <v>837</v>
      </c>
      <c r="T7153">
        <f t="shared" si="138"/>
        <v>-15.48</v>
      </c>
      <c r="U7153">
        <v>-15.48</v>
      </c>
    </row>
    <row r="7154" spans="1:21" x14ac:dyDescent="0.2">
      <c r="A7154" t="s">
        <v>2066</v>
      </c>
      <c r="B7154" s="10" t="s">
        <v>1979</v>
      </c>
      <c r="C7154">
        <v>29.7</v>
      </c>
      <c r="D7154">
        <v>-23.78</v>
      </c>
      <c r="E7154">
        <v>6.1</v>
      </c>
      <c r="F7154" t="s">
        <v>1980</v>
      </c>
      <c r="G7154">
        <v>350</v>
      </c>
      <c r="H7154">
        <v>18084.348000000002</v>
      </c>
      <c r="I7154">
        <v>97512.582999999999</v>
      </c>
      <c r="J7154" t="s">
        <v>837</v>
      </c>
      <c r="T7154">
        <f t="shared" si="138"/>
        <v>-17.68</v>
      </c>
      <c r="U7154">
        <v>-17.68</v>
      </c>
    </row>
    <row r="7155" spans="1:21" x14ac:dyDescent="0.2">
      <c r="A7155" t="s">
        <v>2066</v>
      </c>
      <c r="B7155" s="10" t="s">
        <v>1981</v>
      </c>
      <c r="C7155">
        <v>41.2</v>
      </c>
      <c r="D7155">
        <v>-35.28</v>
      </c>
      <c r="E7155">
        <v>11.5</v>
      </c>
      <c r="F7155" t="s">
        <v>1982</v>
      </c>
      <c r="G7155">
        <v>550</v>
      </c>
      <c r="H7155">
        <v>18084.348000000002</v>
      </c>
      <c r="I7155">
        <v>97512.582999999999</v>
      </c>
      <c r="J7155" t="s">
        <v>837</v>
      </c>
      <c r="T7155">
        <f t="shared" si="138"/>
        <v>-23.78</v>
      </c>
      <c r="U7155">
        <v>-23.78</v>
      </c>
    </row>
    <row r="7156" spans="1:21" x14ac:dyDescent="0.2">
      <c r="A7156" t="s">
        <v>2066</v>
      </c>
      <c r="B7156" s="10" t="s">
        <v>1987</v>
      </c>
      <c r="C7156">
        <v>43</v>
      </c>
      <c r="D7156">
        <v>-37.08</v>
      </c>
      <c r="E7156">
        <v>1.8</v>
      </c>
      <c r="F7156" t="s">
        <v>1988</v>
      </c>
      <c r="G7156">
        <v>2000</v>
      </c>
      <c r="H7156">
        <v>18084.348000000002</v>
      </c>
      <c r="I7156">
        <v>97512.582999999999</v>
      </c>
      <c r="J7156" t="s">
        <v>837</v>
      </c>
      <c r="T7156">
        <f t="shared" si="138"/>
        <v>-35.28</v>
      </c>
      <c r="U7156">
        <v>-35.28</v>
      </c>
    </row>
    <row r="7157" spans="1:21" x14ac:dyDescent="0.2">
      <c r="A7157" t="s">
        <v>2066</v>
      </c>
      <c r="B7157" s="10" t="s">
        <v>1989</v>
      </c>
      <c r="C7157">
        <v>45.78</v>
      </c>
      <c r="D7157">
        <v>-39.86</v>
      </c>
      <c r="E7157">
        <v>2.78</v>
      </c>
      <c r="F7157" t="s">
        <v>1990</v>
      </c>
      <c r="G7157">
        <v>4500</v>
      </c>
      <c r="H7157">
        <v>18084.348000000002</v>
      </c>
      <c r="I7157">
        <v>97512.582999999999</v>
      </c>
      <c r="J7157" t="s">
        <v>837</v>
      </c>
      <c r="T7157">
        <f t="shared" si="138"/>
        <v>-37.08</v>
      </c>
      <c r="U7157">
        <v>-37.08</v>
      </c>
    </row>
    <row r="7158" spans="1:21" x14ac:dyDescent="0.2">
      <c r="A7158" t="s">
        <v>2067</v>
      </c>
      <c r="B7158" s="10" t="s">
        <v>1687</v>
      </c>
      <c r="C7158">
        <v>3</v>
      </c>
      <c r="D7158">
        <v>2.79</v>
      </c>
      <c r="E7158">
        <v>3</v>
      </c>
      <c r="F7158" t="s">
        <v>1688</v>
      </c>
      <c r="G7158">
        <v>70</v>
      </c>
      <c r="H7158">
        <v>18066.780999999999</v>
      </c>
      <c r="I7158">
        <v>97523.437999999995</v>
      </c>
      <c r="J7158" t="s">
        <v>837</v>
      </c>
      <c r="T7158">
        <f t="shared" si="138"/>
        <v>5.79</v>
      </c>
      <c r="U7158">
        <v>5.79</v>
      </c>
    </row>
    <row r="7159" spans="1:21" x14ac:dyDescent="0.2">
      <c r="A7159" t="s">
        <v>2067</v>
      </c>
      <c r="B7159" s="10" t="s">
        <v>1714</v>
      </c>
      <c r="C7159">
        <v>55</v>
      </c>
      <c r="D7159">
        <v>0.28999999999999998</v>
      </c>
      <c r="E7159">
        <v>2.5</v>
      </c>
      <c r="F7159" t="s">
        <v>1760</v>
      </c>
      <c r="G7159">
        <v>100</v>
      </c>
      <c r="H7159">
        <v>18066.780999999999</v>
      </c>
      <c r="I7159">
        <v>97523.437999999995</v>
      </c>
      <c r="J7159" t="s">
        <v>837</v>
      </c>
      <c r="T7159">
        <f t="shared" si="138"/>
        <v>2.79</v>
      </c>
      <c r="U7159">
        <v>2.79</v>
      </c>
    </row>
    <row r="7160" spans="1:21" x14ac:dyDescent="0.2">
      <c r="A7160" t="s">
        <v>2067</v>
      </c>
      <c r="B7160" s="10" t="s">
        <v>1687</v>
      </c>
      <c r="C7160">
        <v>8.6</v>
      </c>
      <c r="D7160">
        <v>-2.81</v>
      </c>
      <c r="E7160">
        <v>3.1</v>
      </c>
      <c r="F7160" t="s">
        <v>1688</v>
      </c>
      <c r="G7160">
        <v>70</v>
      </c>
      <c r="H7160">
        <v>18066.780999999999</v>
      </c>
      <c r="I7160">
        <v>97523.437999999995</v>
      </c>
      <c r="J7160" t="s">
        <v>837</v>
      </c>
      <c r="T7160">
        <f t="shared" si="138"/>
        <v>0.29000000000000004</v>
      </c>
      <c r="U7160">
        <v>0.29000000000000004</v>
      </c>
    </row>
    <row r="7161" spans="1:21" x14ac:dyDescent="0.2">
      <c r="A7161" t="s">
        <v>2067</v>
      </c>
      <c r="B7161" s="10" t="s">
        <v>1722</v>
      </c>
      <c r="C7161">
        <v>14.3</v>
      </c>
      <c r="D7161">
        <v>-8.51</v>
      </c>
      <c r="E7161">
        <v>5.7</v>
      </c>
      <c r="F7161" t="s">
        <v>1690</v>
      </c>
      <c r="G7161">
        <v>50</v>
      </c>
      <c r="H7161">
        <v>18066.780999999999</v>
      </c>
      <c r="I7161">
        <v>97523.437999999995</v>
      </c>
      <c r="J7161" t="s">
        <v>837</v>
      </c>
      <c r="T7161">
        <f t="shared" si="138"/>
        <v>-2.8099999999999996</v>
      </c>
      <c r="U7161">
        <v>-2.8099999999999996</v>
      </c>
    </row>
    <row r="7162" spans="1:21" x14ac:dyDescent="0.2">
      <c r="A7162" t="s">
        <v>2067</v>
      </c>
      <c r="B7162" s="10" t="s">
        <v>1711</v>
      </c>
      <c r="C7162">
        <v>17</v>
      </c>
      <c r="D7162">
        <v>-11.21</v>
      </c>
      <c r="E7162">
        <v>2.7</v>
      </c>
      <c r="F7162" t="s">
        <v>1712</v>
      </c>
      <c r="G7162">
        <v>160</v>
      </c>
      <c r="H7162">
        <v>18066.780999999999</v>
      </c>
      <c r="I7162">
        <v>97523.437999999995</v>
      </c>
      <c r="J7162" t="s">
        <v>837</v>
      </c>
      <c r="T7162">
        <f t="shared" si="138"/>
        <v>-8.5100000000000016</v>
      </c>
      <c r="U7162">
        <v>-8.5100000000000016</v>
      </c>
    </row>
    <row r="7163" spans="1:21" x14ac:dyDescent="0.2">
      <c r="A7163" t="s">
        <v>2067</v>
      </c>
      <c r="B7163" s="10" t="s">
        <v>1693</v>
      </c>
      <c r="C7163">
        <v>24</v>
      </c>
      <c r="D7163">
        <v>-18.21</v>
      </c>
      <c r="E7163">
        <v>7</v>
      </c>
      <c r="F7163" t="s">
        <v>1838</v>
      </c>
      <c r="G7163">
        <v>230</v>
      </c>
      <c r="H7163">
        <v>18066.780999999999</v>
      </c>
      <c r="I7163">
        <v>97523.437999999995</v>
      </c>
      <c r="J7163" t="s">
        <v>837</v>
      </c>
      <c r="T7163">
        <f t="shared" si="138"/>
        <v>-11.21</v>
      </c>
      <c r="U7163">
        <v>-11.21</v>
      </c>
    </row>
    <row r="7164" spans="1:21" x14ac:dyDescent="0.2">
      <c r="A7164" t="s">
        <v>2067</v>
      </c>
      <c r="B7164" s="10" t="s">
        <v>1215</v>
      </c>
      <c r="C7164">
        <v>29.8</v>
      </c>
      <c r="D7164">
        <v>-24.01</v>
      </c>
      <c r="E7164">
        <v>5.8</v>
      </c>
      <c r="F7164" t="s">
        <v>1978</v>
      </c>
      <c r="G7164">
        <v>200</v>
      </c>
      <c r="H7164">
        <v>18066.780999999999</v>
      </c>
      <c r="I7164">
        <v>97523.437999999995</v>
      </c>
      <c r="J7164" t="s">
        <v>837</v>
      </c>
      <c r="T7164">
        <f t="shared" si="138"/>
        <v>-18.21</v>
      </c>
      <c r="U7164">
        <v>-18.21</v>
      </c>
    </row>
    <row r="7165" spans="1:21" x14ac:dyDescent="0.2">
      <c r="A7165" t="s">
        <v>2067</v>
      </c>
      <c r="B7165" s="10" t="s">
        <v>1979</v>
      </c>
      <c r="C7165">
        <v>31.5</v>
      </c>
      <c r="D7165">
        <v>-25.71</v>
      </c>
      <c r="E7165">
        <v>1.7</v>
      </c>
      <c r="F7165" t="s">
        <v>1980</v>
      </c>
      <c r="G7165">
        <v>350</v>
      </c>
      <c r="H7165">
        <v>18066.780999999999</v>
      </c>
      <c r="I7165">
        <v>97523.437999999995</v>
      </c>
      <c r="J7165" t="s">
        <v>837</v>
      </c>
      <c r="T7165">
        <f t="shared" si="138"/>
        <v>-24.01</v>
      </c>
      <c r="U7165">
        <v>-24.01</v>
      </c>
    </row>
    <row r="7166" spans="1:21" x14ac:dyDescent="0.2">
      <c r="A7166" t="s">
        <v>2067</v>
      </c>
      <c r="B7166" s="10" t="s">
        <v>1981</v>
      </c>
      <c r="C7166">
        <v>32</v>
      </c>
      <c r="D7166">
        <v>-26.21</v>
      </c>
      <c r="E7166">
        <v>0.5</v>
      </c>
      <c r="F7166" t="s">
        <v>1982</v>
      </c>
      <c r="G7166">
        <v>550</v>
      </c>
      <c r="H7166">
        <v>18066.780999999999</v>
      </c>
      <c r="I7166">
        <v>97523.437999999995</v>
      </c>
      <c r="J7166" t="s">
        <v>837</v>
      </c>
      <c r="T7166">
        <f t="shared" si="138"/>
        <v>-25.71</v>
      </c>
      <c r="U7166">
        <v>-25.71</v>
      </c>
    </row>
    <row r="7167" spans="1:21" x14ac:dyDescent="0.2">
      <c r="A7167" t="s">
        <v>2067</v>
      </c>
      <c r="B7167" s="10" t="s">
        <v>1985</v>
      </c>
      <c r="C7167">
        <v>39.5</v>
      </c>
      <c r="D7167">
        <v>-33.71</v>
      </c>
      <c r="E7167">
        <v>7.5</v>
      </c>
      <c r="F7167" t="s">
        <v>1986</v>
      </c>
      <c r="G7167">
        <v>1000</v>
      </c>
      <c r="H7167">
        <v>18066.780999999999</v>
      </c>
      <c r="I7167">
        <v>97523.437999999995</v>
      </c>
      <c r="J7167" t="s">
        <v>837</v>
      </c>
      <c r="T7167">
        <f t="shared" si="138"/>
        <v>-26.21</v>
      </c>
      <c r="U7167">
        <v>-26.21</v>
      </c>
    </row>
    <row r="7168" spans="1:21" x14ac:dyDescent="0.2">
      <c r="A7168" t="s">
        <v>2067</v>
      </c>
      <c r="B7168" s="10" t="s">
        <v>1987</v>
      </c>
      <c r="C7168">
        <v>42</v>
      </c>
      <c r="D7168">
        <v>-36.21</v>
      </c>
      <c r="E7168">
        <v>2.5</v>
      </c>
      <c r="F7168" t="s">
        <v>1988</v>
      </c>
      <c r="G7168">
        <v>2000</v>
      </c>
      <c r="H7168">
        <v>18066.780999999999</v>
      </c>
      <c r="I7168">
        <v>97523.437999999995</v>
      </c>
      <c r="J7168" t="s">
        <v>837</v>
      </c>
      <c r="T7168">
        <f t="shared" si="138"/>
        <v>-33.71</v>
      </c>
      <c r="U7168">
        <v>-33.71</v>
      </c>
    </row>
    <row r="7169" spans="1:21" x14ac:dyDescent="0.2">
      <c r="A7169" t="s">
        <v>2067</v>
      </c>
      <c r="B7169" s="10" t="s">
        <v>1989</v>
      </c>
      <c r="C7169">
        <v>47.83</v>
      </c>
      <c r="D7169">
        <v>-42.04</v>
      </c>
      <c r="E7169">
        <v>5.83</v>
      </c>
      <c r="F7169" t="s">
        <v>1990</v>
      </c>
      <c r="G7169">
        <v>4500</v>
      </c>
      <c r="H7169">
        <v>18066.780999999999</v>
      </c>
      <c r="I7169">
        <v>97523.437999999995</v>
      </c>
      <c r="J7169" t="s">
        <v>837</v>
      </c>
      <c r="T7169">
        <f t="shared" si="138"/>
        <v>-36.21</v>
      </c>
      <c r="U7169">
        <v>-36.21</v>
      </c>
    </row>
    <row r="7170" spans="1:21" x14ac:dyDescent="0.2">
      <c r="A7170" t="s">
        <v>2068</v>
      </c>
      <c r="B7170" s="10" t="s">
        <v>1687</v>
      </c>
      <c r="C7170">
        <v>7</v>
      </c>
      <c r="D7170">
        <v>-1.42</v>
      </c>
      <c r="E7170">
        <v>7</v>
      </c>
      <c r="F7170" t="s">
        <v>1688</v>
      </c>
      <c r="G7170">
        <v>70</v>
      </c>
      <c r="H7170">
        <v>18052.615000000002</v>
      </c>
      <c r="I7170">
        <v>97537.748999999996</v>
      </c>
      <c r="J7170" t="s">
        <v>837</v>
      </c>
      <c r="T7170">
        <f t="shared" si="138"/>
        <v>5.58</v>
      </c>
      <c r="U7170">
        <v>5.58</v>
      </c>
    </row>
    <row r="7171" spans="1:21" x14ac:dyDescent="0.2">
      <c r="A7171" t="s">
        <v>2068</v>
      </c>
      <c r="B7171" s="10" t="s">
        <v>1714</v>
      </c>
      <c r="C7171">
        <v>8.5</v>
      </c>
      <c r="D7171">
        <v>-2.92</v>
      </c>
      <c r="E7171">
        <v>1.5</v>
      </c>
      <c r="F7171" t="s">
        <v>1760</v>
      </c>
      <c r="G7171">
        <v>100</v>
      </c>
      <c r="H7171">
        <v>18052.615000000002</v>
      </c>
      <c r="I7171">
        <v>97537.748999999996</v>
      </c>
      <c r="J7171" t="s">
        <v>837</v>
      </c>
      <c r="T7171">
        <f t="shared" ref="T7171:T7234" si="139">D7171+E7171</f>
        <v>-1.42</v>
      </c>
      <c r="U7171">
        <v>-1.42</v>
      </c>
    </row>
    <row r="7172" spans="1:21" x14ac:dyDescent="0.2">
      <c r="A7172" t="s">
        <v>2068</v>
      </c>
      <c r="B7172" s="10" t="s">
        <v>1722</v>
      </c>
      <c r="C7172">
        <v>13.2</v>
      </c>
      <c r="D7172">
        <v>-7.62</v>
      </c>
      <c r="E7172">
        <v>4.7</v>
      </c>
      <c r="F7172" t="s">
        <v>1690</v>
      </c>
      <c r="G7172">
        <v>50</v>
      </c>
      <c r="H7172">
        <v>18052.615000000002</v>
      </c>
      <c r="I7172">
        <v>97537.748999999996</v>
      </c>
      <c r="J7172" t="s">
        <v>837</v>
      </c>
      <c r="T7172">
        <f t="shared" si="139"/>
        <v>-2.92</v>
      </c>
      <c r="U7172">
        <v>-2.92</v>
      </c>
    </row>
    <row r="7173" spans="1:21" x14ac:dyDescent="0.2">
      <c r="A7173" t="s">
        <v>2068</v>
      </c>
      <c r="B7173" s="10" t="s">
        <v>1711</v>
      </c>
      <c r="C7173">
        <v>17</v>
      </c>
      <c r="D7173">
        <v>-11.42</v>
      </c>
      <c r="E7173">
        <v>3.8</v>
      </c>
      <c r="F7173" t="s">
        <v>1712</v>
      </c>
      <c r="G7173">
        <v>160</v>
      </c>
      <c r="H7173">
        <v>18052.615000000002</v>
      </c>
      <c r="I7173">
        <v>97537.748999999996</v>
      </c>
      <c r="J7173" t="s">
        <v>837</v>
      </c>
      <c r="T7173">
        <f t="shared" si="139"/>
        <v>-7.62</v>
      </c>
      <c r="U7173">
        <v>-7.62</v>
      </c>
    </row>
    <row r="7174" spans="1:21" x14ac:dyDescent="0.2">
      <c r="A7174" t="s">
        <v>2068</v>
      </c>
      <c r="B7174" s="10" t="s">
        <v>1693</v>
      </c>
      <c r="C7174">
        <v>22.5</v>
      </c>
      <c r="D7174">
        <v>-16.920000000000002</v>
      </c>
      <c r="E7174">
        <v>5.5</v>
      </c>
      <c r="F7174" t="s">
        <v>1838</v>
      </c>
      <c r="G7174">
        <v>230</v>
      </c>
      <c r="H7174">
        <v>18052.615000000002</v>
      </c>
      <c r="I7174">
        <v>97537.748999999996</v>
      </c>
      <c r="J7174" t="s">
        <v>837</v>
      </c>
      <c r="T7174">
        <f t="shared" si="139"/>
        <v>-11.420000000000002</v>
      </c>
      <c r="U7174">
        <v>-11.420000000000002</v>
      </c>
    </row>
    <row r="7175" spans="1:21" x14ac:dyDescent="0.2">
      <c r="A7175" t="s">
        <v>2068</v>
      </c>
      <c r="B7175" s="10" t="s">
        <v>1215</v>
      </c>
      <c r="C7175">
        <v>28</v>
      </c>
      <c r="D7175">
        <v>-22.42</v>
      </c>
      <c r="E7175">
        <v>5.5</v>
      </c>
      <c r="F7175" t="s">
        <v>1978</v>
      </c>
      <c r="G7175">
        <v>200</v>
      </c>
      <c r="H7175">
        <v>18052.615000000002</v>
      </c>
      <c r="I7175">
        <v>97537.748999999996</v>
      </c>
      <c r="J7175" t="s">
        <v>837</v>
      </c>
      <c r="T7175">
        <f t="shared" si="139"/>
        <v>-16.920000000000002</v>
      </c>
      <c r="U7175">
        <v>-16.920000000000002</v>
      </c>
    </row>
    <row r="7176" spans="1:21" x14ac:dyDescent="0.2">
      <c r="A7176" t="s">
        <v>2068</v>
      </c>
      <c r="B7176" s="10" t="s">
        <v>1979</v>
      </c>
      <c r="C7176">
        <v>35.5</v>
      </c>
      <c r="D7176">
        <v>-29.92</v>
      </c>
      <c r="E7176">
        <v>7.5</v>
      </c>
      <c r="F7176" t="s">
        <v>1980</v>
      </c>
      <c r="G7176">
        <v>350</v>
      </c>
      <c r="H7176">
        <v>18052.615000000002</v>
      </c>
      <c r="I7176">
        <v>97537.748999999996</v>
      </c>
      <c r="J7176" t="s">
        <v>837</v>
      </c>
      <c r="T7176">
        <f t="shared" si="139"/>
        <v>-22.42</v>
      </c>
      <c r="U7176">
        <v>-22.42</v>
      </c>
    </row>
    <row r="7177" spans="1:21" x14ac:dyDescent="0.2">
      <c r="A7177" t="s">
        <v>2068</v>
      </c>
      <c r="B7177" s="10" t="s">
        <v>1981</v>
      </c>
      <c r="C7177">
        <v>36</v>
      </c>
      <c r="D7177">
        <v>-30.42</v>
      </c>
      <c r="E7177">
        <v>0.5</v>
      </c>
      <c r="F7177" t="s">
        <v>1982</v>
      </c>
      <c r="G7177">
        <v>550</v>
      </c>
      <c r="H7177">
        <v>18052.615000000002</v>
      </c>
      <c r="I7177">
        <v>97537.748999999996</v>
      </c>
      <c r="J7177" t="s">
        <v>837</v>
      </c>
      <c r="T7177">
        <f t="shared" si="139"/>
        <v>-29.92</v>
      </c>
      <c r="U7177">
        <v>-29.92</v>
      </c>
    </row>
    <row r="7178" spans="1:21" x14ac:dyDescent="0.2">
      <c r="A7178" t="s">
        <v>2068</v>
      </c>
      <c r="B7178" s="10" t="s">
        <v>1987</v>
      </c>
      <c r="C7178">
        <v>37</v>
      </c>
      <c r="D7178">
        <v>-31.42</v>
      </c>
      <c r="E7178">
        <v>1</v>
      </c>
      <c r="F7178" t="s">
        <v>1988</v>
      </c>
      <c r="G7178">
        <v>2000</v>
      </c>
      <c r="H7178">
        <v>18052.615000000002</v>
      </c>
      <c r="I7178">
        <v>97537.748999999996</v>
      </c>
      <c r="J7178" t="s">
        <v>837</v>
      </c>
      <c r="T7178">
        <f t="shared" si="139"/>
        <v>-30.42</v>
      </c>
      <c r="U7178">
        <v>-30.42</v>
      </c>
    </row>
    <row r="7179" spans="1:21" x14ac:dyDescent="0.2">
      <c r="A7179" t="s">
        <v>2068</v>
      </c>
      <c r="B7179" s="10" t="s">
        <v>1989</v>
      </c>
      <c r="C7179">
        <v>42</v>
      </c>
      <c r="D7179">
        <v>-36.42</v>
      </c>
      <c r="E7179">
        <v>5</v>
      </c>
      <c r="F7179" t="s">
        <v>1990</v>
      </c>
      <c r="G7179">
        <v>4500</v>
      </c>
      <c r="H7179">
        <v>18052.615000000002</v>
      </c>
      <c r="I7179">
        <v>97537.748999999996</v>
      </c>
      <c r="J7179" t="s">
        <v>837</v>
      </c>
      <c r="T7179">
        <f t="shared" si="139"/>
        <v>-31.42</v>
      </c>
      <c r="U7179">
        <v>-31.42</v>
      </c>
    </row>
    <row r="7180" spans="1:21" x14ac:dyDescent="0.2">
      <c r="A7180" t="s">
        <v>2069</v>
      </c>
      <c r="B7180" s="10" t="s">
        <v>1687</v>
      </c>
      <c r="C7180">
        <v>7.3</v>
      </c>
      <c r="D7180">
        <v>-1.75</v>
      </c>
      <c r="E7180">
        <v>7.3</v>
      </c>
      <c r="F7180" t="s">
        <v>1688</v>
      </c>
      <c r="G7180">
        <v>70</v>
      </c>
      <c r="H7180">
        <v>18042.282999999999</v>
      </c>
      <c r="I7180">
        <v>97555.592999999993</v>
      </c>
      <c r="J7180" t="s">
        <v>837</v>
      </c>
      <c r="T7180">
        <f t="shared" si="139"/>
        <v>5.55</v>
      </c>
      <c r="U7180">
        <v>5.55</v>
      </c>
    </row>
    <row r="7181" spans="1:21" x14ac:dyDescent="0.2">
      <c r="A7181" t="s">
        <v>2069</v>
      </c>
      <c r="B7181" s="10" t="s">
        <v>1747</v>
      </c>
      <c r="C7181">
        <v>8.8000000000000007</v>
      </c>
      <c r="D7181">
        <v>-3.25</v>
      </c>
      <c r="E7181">
        <v>1.5</v>
      </c>
      <c r="F7181" t="s">
        <v>1993</v>
      </c>
      <c r="G7181">
        <v>100</v>
      </c>
      <c r="H7181">
        <v>18042.282999999999</v>
      </c>
      <c r="I7181">
        <v>97555.592999999993</v>
      </c>
      <c r="J7181" t="s">
        <v>837</v>
      </c>
      <c r="T7181">
        <f t="shared" si="139"/>
        <v>-1.75</v>
      </c>
      <c r="U7181">
        <v>-1.75</v>
      </c>
    </row>
    <row r="7182" spans="1:21" x14ac:dyDescent="0.2">
      <c r="A7182" t="s">
        <v>2069</v>
      </c>
      <c r="B7182" s="10" t="s">
        <v>1722</v>
      </c>
      <c r="C7182">
        <v>14.5</v>
      </c>
      <c r="D7182">
        <v>-8.9499999999999993</v>
      </c>
      <c r="E7182">
        <v>5.7</v>
      </c>
      <c r="F7182" t="s">
        <v>1690</v>
      </c>
      <c r="G7182">
        <v>50</v>
      </c>
      <c r="H7182">
        <v>18042.282999999999</v>
      </c>
      <c r="I7182">
        <v>97555.592999999993</v>
      </c>
      <c r="J7182" t="s">
        <v>837</v>
      </c>
      <c r="T7182">
        <f t="shared" si="139"/>
        <v>-3.2499999999999991</v>
      </c>
      <c r="U7182">
        <v>-3.2499999999999991</v>
      </c>
    </row>
    <row r="7183" spans="1:21" x14ac:dyDescent="0.2">
      <c r="A7183" t="s">
        <v>2069</v>
      </c>
      <c r="B7183" s="10" t="s">
        <v>1711</v>
      </c>
      <c r="C7183">
        <v>16.8</v>
      </c>
      <c r="D7183">
        <v>-11.25</v>
      </c>
      <c r="E7183">
        <v>2.2999999999999998</v>
      </c>
      <c r="F7183" t="s">
        <v>1712</v>
      </c>
      <c r="G7183">
        <v>160</v>
      </c>
      <c r="H7183">
        <v>18042.282999999999</v>
      </c>
      <c r="I7183">
        <v>97555.592999999993</v>
      </c>
      <c r="J7183" t="s">
        <v>837</v>
      </c>
      <c r="T7183">
        <f t="shared" si="139"/>
        <v>-8.9499999999999993</v>
      </c>
      <c r="U7183">
        <v>-8.9499999999999993</v>
      </c>
    </row>
    <row r="7184" spans="1:21" x14ac:dyDescent="0.2">
      <c r="A7184" t="s">
        <v>2069</v>
      </c>
      <c r="B7184" s="10" t="s">
        <v>1693</v>
      </c>
      <c r="C7184">
        <v>20.6</v>
      </c>
      <c r="D7184">
        <v>-15.05</v>
      </c>
      <c r="E7184">
        <v>3.8</v>
      </c>
      <c r="F7184" t="s">
        <v>1838</v>
      </c>
      <c r="G7184">
        <v>230</v>
      </c>
      <c r="H7184">
        <v>18042.282999999999</v>
      </c>
      <c r="I7184">
        <v>97555.592999999993</v>
      </c>
      <c r="J7184" t="s">
        <v>837</v>
      </c>
      <c r="T7184">
        <f t="shared" si="139"/>
        <v>-11.25</v>
      </c>
      <c r="U7184">
        <v>-11.25</v>
      </c>
    </row>
    <row r="7185" spans="1:21" x14ac:dyDescent="0.2">
      <c r="A7185" t="s">
        <v>2069</v>
      </c>
      <c r="B7185" s="10" t="s">
        <v>1215</v>
      </c>
      <c r="C7185">
        <v>25.2</v>
      </c>
      <c r="D7185">
        <v>-19.649999999999999</v>
      </c>
      <c r="E7185">
        <v>4.5999999999999996</v>
      </c>
      <c r="F7185" t="s">
        <v>1978</v>
      </c>
      <c r="G7185">
        <v>200</v>
      </c>
      <c r="H7185">
        <v>18042.282999999999</v>
      </c>
      <c r="I7185">
        <v>97555.592999999993</v>
      </c>
      <c r="J7185" t="s">
        <v>837</v>
      </c>
      <c r="T7185">
        <f t="shared" si="139"/>
        <v>-15.049999999999999</v>
      </c>
      <c r="U7185">
        <v>-15.049999999999999</v>
      </c>
    </row>
    <row r="7186" spans="1:21" x14ac:dyDescent="0.2">
      <c r="A7186" t="s">
        <v>2069</v>
      </c>
      <c r="B7186" s="10" t="s">
        <v>1979</v>
      </c>
      <c r="C7186">
        <v>28.8</v>
      </c>
      <c r="D7186">
        <v>-23.25</v>
      </c>
      <c r="E7186">
        <v>3.6</v>
      </c>
      <c r="F7186" t="s">
        <v>1980</v>
      </c>
      <c r="G7186">
        <v>350</v>
      </c>
      <c r="H7186">
        <v>18042.282999999999</v>
      </c>
      <c r="I7186">
        <v>97555.592999999993</v>
      </c>
      <c r="J7186" t="s">
        <v>837</v>
      </c>
      <c r="T7186">
        <f t="shared" si="139"/>
        <v>-19.649999999999999</v>
      </c>
      <c r="U7186">
        <v>-19.649999999999999</v>
      </c>
    </row>
    <row r="7187" spans="1:21" x14ac:dyDescent="0.2">
      <c r="A7187" t="s">
        <v>2069</v>
      </c>
      <c r="B7187" s="10" t="s">
        <v>1981</v>
      </c>
      <c r="C7187">
        <v>30</v>
      </c>
      <c r="D7187">
        <v>-24.45</v>
      </c>
      <c r="E7187">
        <v>1.2</v>
      </c>
      <c r="F7187" t="s">
        <v>1982</v>
      </c>
      <c r="G7187">
        <v>550</v>
      </c>
      <c r="H7187">
        <v>18042.282999999999</v>
      </c>
      <c r="I7187">
        <v>97555.592999999993</v>
      </c>
      <c r="J7187" t="s">
        <v>837</v>
      </c>
      <c r="T7187">
        <f t="shared" si="139"/>
        <v>-23.25</v>
      </c>
      <c r="U7187">
        <v>-23.25</v>
      </c>
    </row>
    <row r="7188" spans="1:21" x14ac:dyDescent="0.2">
      <c r="A7188" t="s">
        <v>2069</v>
      </c>
      <c r="B7188" s="10" t="s">
        <v>1985</v>
      </c>
      <c r="C7188">
        <v>34.9</v>
      </c>
      <c r="D7188">
        <v>-29.35</v>
      </c>
      <c r="E7188">
        <v>4.9000000000000004</v>
      </c>
      <c r="F7188" t="s">
        <v>1986</v>
      </c>
      <c r="G7188">
        <v>1000</v>
      </c>
      <c r="H7188">
        <v>18042.282999999999</v>
      </c>
      <c r="I7188">
        <v>97555.592999999993</v>
      </c>
      <c r="J7188" t="s">
        <v>837</v>
      </c>
      <c r="T7188">
        <f t="shared" si="139"/>
        <v>-24.450000000000003</v>
      </c>
      <c r="U7188">
        <v>-24.450000000000003</v>
      </c>
    </row>
    <row r="7189" spans="1:21" x14ac:dyDescent="0.2">
      <c r="A7189" t="s">
        <v>2069</v>
      </c>
      <c r="B7189" s="10" t="s">
        <v>1983</v>
      </c>
      <c r="C7189">
        <v>44</v>
      </c>
      <c r="D7189">
        <v>-38.450000000000003</v>
      </c>
      <c r="E7189">
        <v>9.1</v>
      </c>
      <c r="F7189" t="s">
        <v>1984</v>
      </c>
      <c r="G7189">
        <v>1500</v>
      </c>
      <c r="H7189">
        <v>18042.282999999999</v>
      </c>
      <c r="I7189">
        <v>97555.592999999993</v>
      </c>
      <c r="J7189" t="s">
        <v>837</v>
      </c>
      <c r="T7189">
        <f t="shared" si="139"/>
        <v>-29.35</v>
      </c>
      <c r="U7189">
        <v>-29.35</v>
      </c>
    </row>
    <row r="7190" spans="1:21" x14ac:dyDescent="0.2">
      <c r="A7190" t="s">
        <v>2069</v>
      </c>
      <c r="B7190" s="10" t="s">
        <v>1991</v>
      </c>
      <c r="C7190">
        <v>45.86</v>
      </c>
      <c r="D7190">
        <v>-40.31</v>
      </c>
      <c r="E7190">
        <v>1.86</v>
      </c>
      <c r="F7190" t="s">
        <v>1992</v>
      </c>
      <c r="G7190">
        <v>3000</v>
      </c>
      <c r="H7190">
        <v>18042.282999999999</v>
      </c>
      <c r="I7190">
        <v>97555.592999999993</v>
      </c>
      <c r="J7190" t="s">
        <v>837</v>
      </c>
      <c r="T7190">
        <f t="shared" si="139"/>
        <v>-38.450000000000003</v>
      </c>
      <c r="U7190">
        <v>-38.450000000000003</v>
      </c>
    </row>
    <row r="7191" spans="1:21" x14ac:dyDescent="0.2">
      <c r="A7191" t="s">
        <v>1588</v>
      </c>
      <c r="B7191" s="10" t="s">
        <v>1687</v>
      </c>
      <c r="C7191">
        <v>3</v>
      </c>
      <c r="D7191">
        <v>3.27</v>
      </c>
      <c r="E7191">
        <v>3</v>
      </c>
      <c r="F7191" t="s">
        <v>1688</v>
      </c>
      <c r="G7191">
        <v>70</v>
      </c>
      <c r="H7191">
        <v>18080.004000000001</v>
      </c>
      <c r="I7191">
        <v>97502.804999999993</v>
      </c>
      <c r="J7191" t="s">
        <v>837</v>
      </c>
      <c r="T7191">
        <f t="shared" si="139"/>
        <v>6.27</v>
      </c>
      <c r="U7191">
        <v>6.27</v>
      </c>
    </row>
    <row r="7192" spans="1:21" x14ac:dyDescent="0.2">
      <c r="A7192" t="s">
        <v>1588</v>
      </c>
      <c r="B7192" s="10" t="s">
        <v>1714</v>
      </c>
      <c r="C7192">
        <v>10.1</v>
      </c>
      <c r="D7192">
        <v>-3.83</v>
      </c>
      <c r="E7192">
        <v>7.1</v>
      </c>
      <c r="F7192" t="s">
        <v>1760</v>
      </c>
      <c r="G7192">
        <v>100</v>
      </c>
      <c r="H7192">
        <v>18080.004000000001</v>
      </c>
      <c r="I7192">
        <v>97502.804999999993</v>
      </c>
      <c r="J7192" t="s">
        <v>837</v>
      </c>
      <c r="T7192">
        <f t="shared" si="139"/>
        <v>3.2699999999999996</v>
      </c>
      <c r="U7192">
        <v>3.2699999999999996</v>
      </c>
    </row>
    <row r="7193" spans="1:21" x14ac:dyDescent="0.2">
      <c r="A7193" t="s">
        <v>1588</v>
      </c>
      <c r="B7193" s="10" t="s">
        <v>1722</v>
      </c>
      <c r="C7193">
        <v>15</v>
      </c>
      <c r="D7193">
        <v>-8.73</v>
      </c>
      <c r="E7193">
        <v>4.9000000000000004</v>
      </c>
      <c r="F7193" t="s">
        <v>1690</v>
      </c>
      <c r="G7193">
        <v>50</v>
      </c>
      <c r="H7193">
        <v>18080.004000000001</v>
      </c>
      <c r="I7193">
        <v>97502.804999999993</v>
      </c>
      <c r="J7193" t="s">
        <v>837</v>
      </c>
      <c r="T7193">
        <f t="shared" si="139"/>
        <v>-3.83</v>
      </c>
      <c r="U7193">
        <v>-3.83</v>
      </c>
    </row>
    <row r="7194" spans="1:21" x14ac:dyDescent="0.2">
      <c r="A7194" t="s">
        <v>1588</v>
      </c>
      <c r="B7194" s="10" t="s">
        <v>1711</v>
      </c>
      <c r="C7194">
        <v>21.6</v>
      </c>
      <c r="D7194">
        <v>-15.33</v>
      </c>
      <c r="E7194">
        <v>6.6</v>
      </c>
      <c r="F7194" t="s">
        <v>1712</v>
      </c>
      <c r="G7194">
        <v>160</v>
      </c>
      <c r="H7194">
        <v>18080.004000000001</v>
      </c>
      <c r="I7194">
        <v>97502.804999999993</v>
      </c>
      <c r="J7194" t="s">
        <v>837</v>
      </c>
      <c r="T7194">
        <f t="shared" si="139"/>
        <v>-8.73</v>
      </c>
      <c r="U7194">
        <v>-8.73</v>
      </c>
    </row>
    <row r="7195" spans="1:21" x14ac:dyDescent="0.2">
      <c r="A7195" t="s">
        <v>1588</v>
      </c>
      <c r="B7195" s="10" t="s">
        <v>1215</v>
      </c>
      <c r="C7195">
        <v>25</v>
      </c>
      <c r="D7195">
        <v>-18.73</v>
      </c>
      <c r="E7195">
        <v>3.4</v>
      </c>
      <c r="F7195" t="s">
        <v>1978</v>
      </c>
      <c r="G7195">
        <v>200</v>
      </c>
      <c r="H7195">
        <v>18080.004000000001</v>
      </c>
      <c r="I7195">
        <v>97502.804999999993</v>
      </c>
      <c r="J7195" t="s">
        <v>837</v>
      </c>
      <c r="T7195">
        <f t="shared" si="139"/>
        <v>-15.33</v>
      </c>
      <c r="U7195">
        <v>-15.33</v>
      </c>
    </row>
    <row r="7196" spans="1:21" x14ac:dyDescent="0.2">
      <c r="A7196" t="s">
        <v>1588</v>
      </c>
      <c r="B7196" s="10" t="s">
        <v>1979</v>
      </c>
      <c r="C7196">
        <v>27.4</v>
      </c>
      <c r="D7196">
        <v>-21.13</v>
      </c>
      <c r="E7196">
        <v>2.4</v>
      </c>
      <c r="F7196" t="s">
        <v>1980</v>
      </c>
      <c r="G7196">
        <v>350</v>
      </c>
      <c r="H7196">
        <v>18080.004000000001</v>
      </c>
      <c r="I7196">
        <v>97502.804999999993</v>
      </c>
      <c r="J7196" t="s">
        <v>837</v>
      </c>
      <c r="T7196">
        <f t="shared" si="139"/>
        <v>-18.73</v>
      </c>
      <c r="U7196">
        <v>-18.73</v>
      </c>
    </row>
    <row r="7197" spans="1:21" x14ac:dyDescent="0.2">
      <c r="A7197" t="s">
        <v>1588</v>
      </c>
      <c r="B7197" s="10" t="s">
        <v>1981</v>
      </c>
      <c r="C7197">
        <v>43</v>
      </c>
      <c r="D7197">
        <v>-36.729999999999997</v>
      </c>
      <c r="E7197">
        <v>15.6</v>
      </c>
      <c r="F7197" t="s">
        <v>1982</v>
      </c>
      <c r="G7197">
        <v>550</v>
      </c>
      <c r="H7197">
        <v>18080.004000000001</v>
      </c>
      <c r="I7197">
        <v>97502.804999999993</v>
      </c>
      <c r="J7197" t="s">
        <v>837</v>
      </c>
      <c r="T7197">
        <f t="shared" si="139"/>
        <v>-21.129999999999995</v>
      </c>
      <c r="U7197">
        <v>-21.129999999999995</v>
      </c>
    </row>
    <row r="7198" spans="1:21" x14ac:dyDescent="0.2">
      <c r="A7198" t="s">
        <v>1588</v>
      </c>
      <c r="B7198" s="10" t="s">
        <v>1987</v>
      </c>
      <c r="C7198">
        <v>47</v>
      </c>
      <c r="D7198">
        <v>-40.729999999999997</v>
      </c>
      <c r="E7198">
        <v>4</v>
      </c>
      <c r="F7198" t="s">
        <v>1988</v>
      </c>
      <c r="G7198">
        <v>2000</v>
      </c>
      <c r="H7198">
        <v>18080.004000000001</v>
      </c>
      <c r="I7198">
        <v>97502.804999999993</v>
      </c>
      <c r="J7198" t="s">
        <v>837</v>
      </c>
      <c r="T7198">
        <f t="shared" si="139"/>
        <v>-36.729999999999997</v>
      </c>
      <c r="U7198">
        <v>-36.729999999999997</v>
      </c>
    </row>
    <row r="7199" spans="1:21" x14ac:dyDescent="0.2">
      <c r="A7199" t="s">
        <v>1588</v>
      </c>
      <c r="B7199" s="10" t="s">
        <v>1989</v>
      </c>
      <c r="C7199">
        <v>52</v>
      </c>
      <c r="D7199">
        <v>-45.73</v>
      </c>
      <c r="E7199">
        <v>5</v>
      </c>
      <c r="F7199" t="s">
        <v>1990</v>
      </c>
      <c r="G7199">
        <v>4500</v>
      </c>
      <c r="H7199">
        <v>18080.004000000001</v>
      </c>
      <c r="I7199">
        <v>97502.804999999993</v>
      </c>
      <c r="J7199" t="s">
        <v>837</v>
      </c>
      <c r="T7199">
        <f t="shared" si="139"/>
        <v>-40.729999999999997</v>
      </c>
      <c r="U7199">
        <v>-40.729999999999997</v>
      </c>
    </row>
    <row r="7200" spans="1:21" x14ac:dyDescent="0.2">
      <c r="A7200" t="s">
        <v>1589</v>
      </c>
      <c r="B7200" s="10" t="s">
        <v>1687</v>
      </c>
      <c r="C7200">
        <v>6</v>
      </c>
      <c r="D7200">
        <v>-0.36</v>
      </c>
      <c r="E7200">
        <v>6</v>
      </c>
      <c r="F7200" t="s">
        <v>1688</v>
      </c>
      <c r="G7200">
        <v>70</v>
      </c>
      <c r="H7200">
        <v>18111.907999999999</v>
      </c>
      <c r="I7200">
        <v>97525.077000000005</v>
      </c>
      <c r="J7200" t="s">
        <v>837</v>
      </c>
      <c r="T7200">
        <f t="shared" si="139"/>
        <v>5.64</v>
      </c>
      <c r="U7200">
        <v>5.64</v>
      </c>
    </row>
    <row r="7201" spans="1:21" x14ac:dyDescent="0.2">
      <c r="A7201" t="s">
        <v>1589</v>
      </c>
      <c r="B7201" s="10" t="s">
        <v>1747</v>
      </c>
      <c r="C7201">
        <v>8.6999999999999993</v>
      </c>
      <c r="D7201">
        <v>-3.06</v>
      </c>
      <c r="E7201">
        <v>2.7</v>
      </c>
      <c r="F7201" t="s">
        <v>1993</v>
      </c>
      <c r="G7201">
        <v>100</v>
      </c>
      <c r="H7201">
        <v>18111.907999999999</v>
      </c>
      <c r="I7201">
        <v>97525.077000000005</v>
      </c>
      <c r="J7201" t="s">
        <v>837</v>
      </c>
      <c r="T7201">
        <f t="shared" si="139"/>
        <v>-0.35999999999999988</v>
      </c>
      <c r="U7201">
        <v>-0.35999999999999988</v>
      </c>
    </row>
    <row r="7202" spans="1:21" x14ac:dyDescent="0.2">
      <c r="A7202" t="s">
        <v>1589</v>
      </c>
      <c r="B7202" s="10" t="s">
        <v>1722</v>
      </c>
      <c r="C7202">
        <v>15</v>
      </c>
      <c r="D7202">
        <v>-9.36</v>
      </c>
      <c r="E7202">
        <v>6.3</v>
      </c>
      <c r="F7202" t="s">
        <v>1690</v>
      </c>
      <c r="G7202">
        <v>50</v>
      </c>
      <c r="H7202">
        <v>18111.907999999999</v>
      </c>
      <c r="I7202">
        <v>97525.077000000005</v>
      </c>
      <c r="J7202" t="s">
        <v>837</v>
      </c>
      <c r="T7202">
        <f t="shared" si="139"/>
        <v>-3.0599999999999996</v>
      </c>
      <c r="U7202">
        <v>-3.0599999999999996</v>
      </c>
    </row>
    <row r="7203" spans="1:21" x14ac:dyDescent="0.2">
      <c r="A7203" t="s">
        <v>1589</v>
      </c>
      <c r="B7203" s="10" t="s">
        <v>1711</v>
      </c>
      <c r="C7203">
        <v>19.8</v>
      </c>
      <c r="D7203">
        <v>-14.16</v>
      </c>
      <c r="E7203">
        <v>4.8</v>
      </c>
      <c r="F7203" t="s">
        <v>1712</v>
      </c>
      <c r="G7203">
        <v>160</v>
      </c>
      <c r="H7203">
        <v>18111.907999999999</v>
      </c>
      <c r="I7203">
        <v>97525.077000000005</v>
      </c>
      <c r="J7203" t="s">
        <v>837</v>
      </c>
      <c r="T7203">
        <f t="shared" si="139"/>
        <v>-9.36</v>
      </c>
      <c r="U7203">
        <v>-9.36</v>
      </c>
    </row>
    <row r="7204" spans="1:21" x14ac:dyDescent="0.2">
      <c r="A7204" t="s">
        <v>1589</v>
      </c>
      <c r="B7204" s="10" t="s">
        <v>1693</v>
      </c>
      <c r="C7204">
        <v>22.4</v>
      </c>
      <c r="D7204">
        <v>-16.760000000000002</v>
      </c>
      <c r="E7204">
        <v>2.6</v>
      </c>
      <c r="F7204" t="s">
        <v>1838</v>
      </c>
      <c r="G7204">
        <v>230</v>
      </c>
      <c r="H7204">
        <v>18111.907999999999</v>
      </c>
      <c r="I7204">
        <v>97525.077000000005</v>
      </c>
      <c r="J7204" t="s">
        <v>837</v>
      </c>
      <c r="T7204">
        <f t="shared" si="139"/>
        <v>-14.160000000000002</v>
      </c>
      <c r="U7204">
        <v>-14.160000000000002</v>
      </c>
    </row>
    <row r="7205" spans="1:21" x14ac:dyDescent="0.2">
      <c r="A7205" t="s">
        <v>1589</v>
      </c>
      <c r="B7205" s="10" t="s">
        <v>1215</v>
      </c>
      <c r="C7205">
        <v>25.6</v>
      </c>
      <c r="D7205">
        <v>-19.97</v>
      </c>
      <c r="E7205">
        <v>3.2</v>
      </c>
      <c r="F7205" t="s">
        <v>1978</v>
      </c>
      <c r="G7205">
        <v>200</v>
      </c>
      <c r="H7205">
        <v>18111.907999999999</v>
      </c>
      <c r="I7205">
        <v>97525.077000000005</v>
      </c>
      <c r="J7205" t="s">
        <v>837</v>
      </c>
      <c r="T7205">
        <f t="shared" si="139"/>
        <v>-16.77</v>
      </c>
      <c r="U7205">
        <v>-16.77</v>
      </c>
    </row>
    <row r="7206" spans="1:21" x14ac:dyDescent="0.2">
      <c r="A7206" t="s">
        <v>1589</v>
      </c>
      <c r="B7206" s="10" t="s">
        <v>1979</v>
      </c>
      <c r="C7206">
        <v>29.2</v>
      </c>
      <c r="D7206">
        <v>-23.57</v>
      </c>
      <c r="E7206">
        <v>3.6</v>
      </c>
      <c r="F7206" t="s">
        <v>1980</v>
      </c>
      <c r="G7206">
        <v>350</v>
      </c>
      <c r="H7206">
        <v>18111.907999999999</v>
      </c>
      <c r="I7206">
        <v>97525.077000000005</v>
      </c>
      <c r="J7206" t="s">
        <v>837</v>
      </c>
      <c r="T7206">
        <f t="shared" si="139"/>
        <v>-19.97</v>
      </c>
      <c r="U7206">
        <v>-19.97</v>
      </c>
    </row>
    <row r="7207" spans="1:21" x14ac:dyDescent="0.2">
      <c r="A7207" t="s">
        <v>1589</v>
      </c>
      <c r="B7207" s="10" t="s">
        <v>1981</v>
      </c>
      <c r="C7207">
        <v>40.700000000000003</v>
      </c>
      <c r="D7207">
        <v>-35.07</v>
      </c>
      <c r="E7207">
        <v>11.5</v>
      </c>
      <c r="F7207" t="s">
        <v>1982</v>
      </c>
      <c r="G7207">
        <v>550</v>
      </c>
      <c r="H7207">
        <v>18111.907999999999</v>
      </c>
      <c r="I7207">
        <v>97525.077000000005</v>
      </c>
      <c r="J7207" t="s">
        <v>837</v>
      </c>
      <c r="T7207">
        <f t="shared" si="139"/>
        <v>-23.57</v>
      </c>
      <c r="U7207">
        <v>-23.57</v>
      </c>
    </row>
    <row r="7208" spans="1:21" x14ac:dyDescent="0.2">
      <c r="A7208" t="s">
        <v>1589</v>
      </c>
      <c r="B7208" s="10" t="s">
        <v>1987</v>
      </c>
      <c r="C7208">
        <v>45</v>
      </c>
      <c r="D7208">
        <v>-39.36</v>
      </c>
      <c r="E7208">
        <v>4.3</v>
      </c>
      <c r="F7208" t="s">
        <v>1988</v>
      </c>
      <c r="G7208">
        <v>2000</v>
      </c>
      <c r="H7208">
        <v>18111.907999999999</v>
      </c>
      <c r="I7208">
        <v>97525.077000000005</v>
      </c>
      <c r="J7208" t="s">
        <v>837</v>
      </c>
      <c r="T7208">
        <f t="shared" si="139"/>
        <v>-35.06</v>
      </c>
      <c r="U7208">
        <v>-35.06</v>
      </c>
    </row>
    <row r="7209" spans="1:21" x14ac:dyDescent="0.2">
      <c r="A7209" t="s">
        <v>1589</v>
      </c>
      <c r="B7209" s="10" t="s">
        <v>1989</v>
      </c>
      <c r="C7209">
        <v>50.2</v>
      </c>
      <c r="D7209">
        <v>-44.57</v>
      </c>
      <c r="E7209">
        <v>5.2</v>
      </c>
      <c r="F7209" t="s">
        <v>1990</v>
      </c>
      <c r="G7209">
        <v>4500</v>
      </c>
      <c r="H7209">
        <v>18111.907999999999</v>
      </c>
      <c r="I7209">
        <v>97525.077000000005</v>
      </c>
      <c r="J7209" t="s">
        <v>837</v>
      </c>
      <c r="T7209">
        <f t="shared" si="139"/>
        <v>-39.369999999999997</v>
      </c>
      <c r="U7209">
        <v>-39.369999999999997</v>
      </c>
    </row>
    <row r="7210" spans="1:21" x14ac:dyDescent="0.2">
      <c r="A7210" t="s">
        <v>1590</v>
      </c>
      <c r="B7210" s="10" t="s">
        <v>1687</v>
      </c>
      <c r="C7210">
        <v>6.7</v>
      </c>
      <c r="D7210">
        <v>-1.45</v>
      </c>
      <c r="E7210">
        <v>6.7</v>
      </c>
      <c r="F7210" t="s">
        <v>1688</v>
      </c>
      <c r="G7210">
        <v>70</v>
      </c>
      <c r="H7210">
        <v>18141.941999999999</v>
      </c>
      <c r="I7210">
        <v>97545.466</v>
      </c>
      <c r="J7210" t="s">
        <v>837</v>
      </c>
      <c r="T7210">
        <f t="shared" si="139"/>
        <v>5.25</v>
      </c>
      <c r="U7210">
        <v>5.25</v>
      </c>
    </row>
    <row r="7211" spans="1:21" x14ac:dyDescent="0.2">
      <c r="A7211" t="s">
        <v>1590</v>
      </c>
      <c r="B7211" s="10" t="s">
        <v>1747</v>
      </c>
      <c r="C7211">
        <v>9.1999999999999993</v>
      </c>
      <c r="D7211">
        <v>-3.95</v>
      </c>
      <c r="E7211">
        <v>2.5</v>
      </c>
      <c r="F7211" t="s">
        <v>1993</v>
      </c>
      <c r="G7211">
        <v>100</v>
      </c>
      <c r="H7211">
        <v>18141.941999999999</v>
      </c>
      <c r="I7211">
        <v>97545.466</v>
      </c>
      <c r="J7211" t="s">
        <v>837</v>
      </c>
      <c r="T7211">
        <f t="shared" si="139"/>
        <v>-1.4500000000000002</v>
      </c>
      <c r="U7211">
        <v>-1.4500000000000002</v>
      </c>
    </row>
    <row r="7212" spans="1:21" x14ac:dyDescent="0.2">
      <c r="A7212" t="s">
        <v>1590</v>
      </c>
      <c r="B7212" s="10" t="s">
        <v>1722</v>
      </c>
      <c r="C7212">
        <v>13</v>
      </c>
      <c r="D7212">
        <v>-7.75</v>
      </c>
      <c r="E7212">
        <v>3.8</v>
      </c>
      <c r="F7212" t="s">
        <v>1690</v>
      </c>
      <c r="G7212">
        <v>50</v>
      </c>
      <c r="H7212">
        <v>18141.941999999999</v>
      </c>
      <c r="I7212">
        <v>97545.466</v>
      </c>
      <c r="J7212" t="s">
        <v>837</v>
      </c>
      <c r="T7212">
        <f t="shared" si="139"/>
        <v>-3.95</v>
      </c>
      <c r="U7212">
        <v>-3.95</v>
      </c>
    </row>
    <row r="7213" spans="1:21" x14ac:dyDescent="0.2">
      <c r="A7213" t="s">
        <v>1590</v>
      </c>
      <c r="B7213" s="10" t="s">
        <v>1711</v>
      </c>
      <c r="C7213">
        <v>18</v>
      </c>
      <c r="D7213">
        <v>-12.75</v>
      </c>
      <c r="E7213">
        <v>5</v>
      </c>
      <c r="F7213" t="s">
        <v>1712</v>
      </c>
      <c r="G7213">
        <v>160</v>
      </c>
      <c r="H7213">
        <v>18141.941999999999</v>
      </c>
      <c r="I7213">
        <v>97545.466</v>
      </c>
      <c r="J7213" t="s">
        <v>837</v>
      </c>
      <c r="T7213">
        <f t="shared" si="139"/>
        <v>-7.75</v>
      </c>
      <c r="U7213">
        <v>-7.75</v>
      </c>
    </row>
    <row r="7214" spans="1:21" x14ac:dyDescent="0.2">
      <c r="A7214" t="s">
        <v>1590</v>
      </c>
      <c r="B7214" s="10" t="s">
        <v>1693</v>
      </c>
      <c r="C7214">
        <v>20.7</v>
      </c>
      <c r="D7214">
        <v>-15.45</v>
      </c>
      <c r="E7214">
        <v>2.7</v>
      </c>
      <c r="F7214" t="s">
        <v>1838</v>
      </c>
      <c r="G7214">
        <v>230</v>
      </c>
      <c r="H7214">
        <v>18141.941999999999</v>
      </c>
      <c r="I7214">
        <v>97545.466</v>
      </c>
      <c r="J7214" t="s">
        <v>837</v>
      </c>
      <c r="T7214">
        <f t="shared" si="139"/>
        <v>-12.75</v>
      </c>
      <c r="U7214">
        <v>-12.75</v>
      </c>
    </row>
    <row r="7215" spans="1:21" x14ac:dyDescent="0.2">
      <c r="A7215" t="s">
        <v>1590</v>
      </c>
      <c r="B7215" s="10" t="s">
        <v>1215</v>
      </c>
      <c r="C7215">
        <v>25</v>
      </c>
      <c r="D7215">
        <v>-19.75</v>
      </c>
      <c r="E7215">
        <v>4.3</v>
      </c>
      <c r="F7215" t="s">
        <v>1978</v>
      </c>
      <c r="G7215">
        <v>200</v>
      </c>
      <c r="H7215">
        <v>18141.941999999999</v>
      </c>
      <c r="I7215">
        <v>97545.466</v>
      </c>
      <c r="J7215" t="s">
        <v>837</v>
      </c>
      <c r="T7215">
        <f t="shared" si="139"/>
        <v>-15.45</v>
      </c>
      <c r="U7215">
        <v>-15.45</v>
      </c>
    </row>
    <row r="7216" spans="1:21" x14ac:dyDescent="0.2">
      <c r="A7216" t="s">
        <v>1590</v>
      </c>
      <c r="B7216" s="10" t="s">
        <v>1979</v>
      </c>
      <c r="C7216">
        <v>37</v>
      </c>
      <c r="D7216">
        <v>-31.75</v>
      </c>
      <c r="E7216">
        <v>12</v>
      </c>
      <c r="F7216" t="s">
        <v>1980</v>
      </c>
      <c r="G7216">
        <v>350</v>
      </c>
      <c r="H7216">
        <v>18141.941999999999</v>
      </c>
      <c r="I7216">
        <v>97545.466</v>
      </c>
      <c r="J7216" t="s">
        <v>837</v>
      </c>
      <c r="T7216">
        <f t="shared" si="139"/>
        <v>-19.75</v>
      </c>
      <c r="U7216">
        <v>-19.75</v>
      </c>
    </row>
    <row r="7217" spans="1:21" x14ac:dyDescent="0.2">
      <c r="A7217" t="s">
        <v>1590</v>
      </c>
      <c r="B7217" s="10" t="s">
        <v>1981</v>
      </c>
      <c r="C7217">
        <v>44.5</v>
      </c>
      <c r="D7217">
        <v>-39.25</v>
      </c>
      <c r="E7217">
        <v>7.5</v>
      </c>
      <c r="F7217" t="s">
        <v>1982</v>
      </c>
      <c r="G7217">
        <v>550</v>
      </c>
      <c r="H7217">
        <v>18141.941999999999</v>
      </c>
      <c r="I7217">
        <v>97545.466</v>
      </c>
      <c r="J7217" t="s">
        <v>837</v>
      </c>
      <c r="T7217">
        <f t="shared" si="139"/>
        <v>-31.75</v>
      </c>
      <c r="U7217">
        <v>-31.75</v>
      </c>
    </row>
    <row r="7218" spans="1:21" x14ac:dyDescent="0.2">
      <c r="A7218" t="s">
        <v>1590</v>
      </c>
      <c r="B7218" s="10" t="s">
        <v>1985</v>
      </c>
      <c r="C7218">
        <v>44.8</v>
      </c>
      <c r="D7218">
        <v>-39.549999999999997</v>
      </c>
      <c r="E7218">
        <v>0.3</v>
      </c>
      <c r="F7218" t="s">
        <v>1986</v>
      </c>
      <c r="G7218">
        <v>1000</v>
      </c>
      <c r="H7218">
        <v>18141.941999999999</v>
      </c>
      <c r="I7218">
        <v>97545.466</v>
      </c>
      <c r="J7218" t="s">
        <v>837</v>
      </c>
      <c r="T7218">
        <f t="shared" si="139"/>
        <v>-39.25</v>
      </c>
      <c r="U7218">
        <v>-39.25</v>
      </c>
    </row>
    <row r="7219" spans="1:21" x14ac:dyDescent="0.2">
      <c r="A7219" t="s">
        <v>1590</v>
      </c>
      <c r="B7219" s="10" t="s">
        <v>1987</v>
      </c>
      <c r="C7219">
        <v>46.5</v>
      </c>
      <c r="D7219">
        <v>-41.25</v>
      </c>
      <c r="E7219">
        <v>1.7</v>
      </c>
      <c r="F7219" t="s">
        <v>1988</v>
      </c>
      <c r="G7219">
        <v>2000</v>
      </c>
      <c r="H7219">
        <v>18141.941999999999</v>
      </c>
      <c r="I7219">
        <v>97545.466</v>
      </c>
      <c r="J7219" t="s">
        <v>837</v>
      </c>
      <c r="T7219">
        <f t="shared" si="139"/>
        <v>-39.549999999999997</v>
      </c>
      <c r="U7219">
        <v>-39.549999999999997</v>
      </c>
    </row>
    <row r="7220" spans="1:21" x14ac:dyDescent="0.2">
      <c r="A7220" t="s">
        <v>1590</v>
      </c>
      <c r="B7220" s="10" t="s">
        <v>1989</v>
      </c>
      <c r="C7220">
        <v>51.5</v>
      </c>
      <c r="D7220">
        <v>-46.25</v>
      </c>
      <c r="E7220">
        <v>5</v>
      </c>
      <c r="F7220" t="s">
        <v>1990</v>
      </c>
      <c r="G7220">
        <v>4500</v>
      </c>
      <c r="H7220">
        <v>18141.941999999999</v>
      </c>
      <c r="I7220">
        <v>97545.466</v>
      </c>
      <c r="J7220" t="s">
        <v>837</v>
      </c>
      <c r="T7220">
        <f t="shared" si="139"/>
        <v>-41.25</v>
      </c>
      <c r="U7220">
        <v>-41.25</v>
      </c>
    </row>
    <row r="7221" spans="1:21" x14ac:dyDescent="0.2">
      <c r="A7221" t="s">
        <v>1591</v>
      </c>
      <c r="B7221" s="10" t="s">
        <v>1714</v>
      </c>
      <c r="C7221">
        <v>11.4</v>
      </c>
      <c r="D7221">
        <v>-6.47</v>
      </c>
      <c r="E7221">
        <v>11.4</v>
      </c>
      <c r="F7221" t="s">
        <v>1760</v>
      </c>
      <c r="G7221">
        <v>100</v>
      </c>
      <c r="H7221">
        <v>18178.280999999999</v>
      </c>
      <c r="I7221">
        <v>97560.266000000003</v>
      </c>
      <c r="J7221" t="s">
        <v>837</v>
      </c>
      <c r="T7221">
        <f t="shared" si="139"/>
        <v>4.9300000000000006</v>
      </c>
      <c r="U7221">
        <v>4.9300000000000006</v>
      </c>
    </row>
    <row r="7222" spans="1:21" x14ac:dyDescent="0.2">
      <c r="A7222" t="s">
        <v>1591</v>
      </c>
      <c r="B7222" s="10" t="s">
        <v>1722</v>
      </c>
      <c r="C7222">
        <v>12</v>
      </c>
      <c r="D7222">
        <v>-7.07</v>
      </c>
      <c r="E7222">
        <v>0.6</v>
      </c>
      <c r="F7222" t="s">
        <v>1690</v>
      </c>
      <c r="G7222">
        <v>50</v>
      </c>
      <c r="H7222">
        <v>18178.280999999999</v>
      </c>
      <c r="I7222">
        <v>97560.266000000003</v>
      </c>
      <c r="J7222" t="s">
        <v>837</v>
      </c>
      <c r="T7222">
        <f t="shared" si="139"/>
        <v>-6.4700000000000006</v>
      </c>
      <c r="U7222">
        <v>-6.4700000000000006</v>
      </c>
    </row>
    <row r="7223" spans="1:21" x14ac:dyDescent="0.2">
      <c r="A7223" t="s">
        <v>1591</v>
      </c>
      <c r="B7223" s="10" t="s">
        <v>1711</v>
      </c>
      <c r="C7223">
        <v>19.7</v>
      </c>
      <c r="D7223">
        <v>-14.77</v>
      </c>
      <c r="E7223">
        <v>7.7</v>
      </c>
      <c r="F7223" t="s">
        <v>1712</v>
      </c>
      <c r="G7223">
        <v>160</v>
      </c>
      <c r="H7223">
        <v>18178.280999999999</v>
      </c>
      <c r="I7223">
        <v>97560.266000000003</v>
      </c>
      <c r="J7223" t="s">
        <v>837</v>
      </c>
      <c r="T7223">
        <f t="shared" si="139"/>
        <v>-7.0699999999999994</v>
      </c>
      <c r="U7223">
        <v>-7.0699999999999994</v>
      </c>
    </row>
    <row r="7224" spans="1:21" x14ac:dyDescent="0.2">
      <c r="A7224" t="s">
        <v>1591</v>
      </c>
      <c r="B7224" s="10" t="s">
        <v>1693</v>
      </c>
      <c r="C7224">
        <v>21.6</v>
      </c>
      <c r="D7224">
        <v>-16.670000000000002</v>
      </c>
      <c r="E7224">
        <v>1.9</v>
      </c>
      <c r="F7224" t="s">
        <v>1838</v>
      </c>
      <c r="G7224">
        <v>230</v>
      </c>
      <c r="H7224">
        <v>18178.280999999999</v>
      </c>
      <c r="I7224">
        <v>97560.266000000003</v>
      </c>
      <c r="J7224" t="s">
        <v>837</v>
      </c>
      <c r="T7224">
        <f t="shared" si="139"/>
        <v>-14.770000000000001</v>
      </c>
      <c r="U7224">
        <v>-14.770000000000001</v>
      </c>
    </row>
    <row r="7225" spans="1:21" x14ac:dyDescent="0.2">
      <c r="A7225" t="s">
        <v>1591</v>
      </c>
      <c r="B7225" s="10" t="s">
        <v>1215</v>
      </c>
      <c r="C7225">
        <v>31</v>
      </c>
      <c r="D7225">
        <v>-26.07</v>
      </c>
      <c r="E7225">
        <v>9.4</v>
      </c>
      <c r="F7225" t="s">
        <v>1978</v>
      </c>
      <c r="G7225">
        <v>200</v>
      </c>
      <c r="H7225">
        <v>18178.280999999999</v>
      </c>
      <c r="I7225">
        <v>97560.266000000003</v>
      </c>
      <c r="J7225" t="s">
        <v>837</v>
      </c>
      <c r="T7225">
        <f t="shared" si="139"/>
        <v>-16.670000000000002</v>
      </c>
      <c r="U7225">
        <v>-16.670000000000002</v>
      </c>
    </row>
    <row r="7226" spans="1:21" x14ac:dyDescent="0.2">
      <c r="A7226" t="s">
        <v>1591</v>
      </c>
      <c r="B7226" s="10" t="s">
        <v>1979</v>
      </c>
      <c r="C7226">
        <v>37</v>
      </c>
      <c r="D7226">
        <v>-32.07</v>
      </c>
      <c r="E7226">
        <v>6</v>
      </c>
      <c r="F7226" t="s">
        <v>1980</v>
      </c>
      <c r="G7226">
        <v>350</v>
      </c>
      <c r="H7226">
        <v>18178.280999999999</v>
      </c>
      <c r="I7226">
        <v>97560.266000000003</v>
      </c>
      <c r="J7226" t="s">
        <v>837</v>
      </c>
      <c r="T7226">
        <f t="shared" si="139"/>
        <v>-26.07</v>
      </c>
      <c r="U7226">
        <v>-26.07</v>
      </c>
    </row>
    <row r="7227" spans="1:21" x14ac:dyDescent="0.2">
      <c r="A7227" t="s">
        <v>1591</v>
      </c>
      <c r="B7227" s="10" t="s">
        <v>1981</v>
      </c>
      <c r="C7227">
        <v>43.9</v>
      </c>
      <c r="D7227">
        <v>-38.97</v>
      </c>
      <c r="E7227">
        <v>6.9</v>
      </c>
      <c r="F7227" t="s">
        <v>1982</v>
      </c>
      <c r="G7227">
        <v>550</v>
      </c>
      <c r="H7227">
        <v>18178.280999999999</v>
      </c>
      <c r="I7227">
        <v>97560.266000000003</v>
      </c>
      <c r="J7227" t="s">
        <v>837</v>
      </c>
      <c r="T7227">
        <f t="shared" si="139"/>
        <v>-32.07</v>
      </c>
      <c r="U7227">
        <v>-32.07</v>
      </c>
    </row>
    <row r="7228" spans="1:21" x14ac:dyDescent="0.2">
      <c r="A7228" t="s">
        <v>1591</v>
      </c>
      <c r="B7228" s="10" t="s">
        <v>1987</v>
      </c>
      <c r="C7228">
        <v>47.5</v>
      </c>
      <c r="D7228">
        <v>-42.57</v>
      </c>
      <c r="E7228">
        <v>3.6</v>
      </c>
      <c r="F7228" t="s">
        <v>1988</v>
      </c>
      <c r="G7228">
        <v>2000</v>
      </c>
      <c r="H7228">
        <v>18178.280999999999</v>
      </c>
      <c r="I7228">
        <v>97560.266000000003</v>
      </c>
      <c r="J7228" t="s">
        <v>837</v>
      </c>
      <c r="T7228">
        <f t="shared" si="139"/>
        <v>-38.97</v>
      </c>
      <c r="U7228">
        <v>-38.97</v>
      </c>
    </row>
    <row r="7229" spans="1:21" x14ac:dyDescent="0.2">
      <c r="A7229" t="s">
        <v>1591</v>
      </c>
      <c r="B7229" s="10" t="s">
        <v>1989</v>
      </c>
      <c r="C7229">
        <v>52.8</v>
      </c>
      <c r="D7229">
        <v>-47.87</v>
      </c>
      <c r="E7229">
        <v>5.3</v>
      </c>
      <c r="F7229" t="s">
        <v>1990</v>
      </c>
      <c r="G7229">
        <v>4500</v>
      </c>
      <c r="H7229">
        <v>18178.280999999999</v>
      </c>
      <c r="I7229">
        <v>97560.266000000003</v>
      </c>
      <c r="J7229" t="s">
        <v>837</v>
      </c>
      <c r="T7229">
        <f t="shared" si="139"/>
        <v>-42.57</v>
      </c>
      <c r="U7229">
        <v>-42.57</v>
      </c>
    </row>
    <row r="7230" spans="1:21" x14ac:dyDescent="0.2">
      <c r="A7230" t="s">
        <v>1592</v>
      </c>
      <c r="B7230" s="10" t="s">
        <v>1714</v>
      </c>
      <c r="C7230">
        <v>2</v>
      </c>
      <c r="D7230">
        <v>3.38</v>
      </c>
      <c r="E7230">
        <v>2</v>
      </c>
      <c r="F7230" t="s">
        <v>1760</v>
      </c>
      <c r="G7230">
        <v>100</v>
      </c>
      <c r="H7230">
        <v>18209.809000000001</v>
      </c>
      <c r="I7230">
        <v>97585.798999999999</v>
      </c>
      <c r="J7230" t="s">
        <v>837</v>
      </c>
      <c r="T7230">
        <f t="shared" si="139"/>
        <v>5.38</v>
      </c>
      <c r="U7230">
        <v>5.38</v>
      </c>
    </row>
    <row r="7231" spans="1:21" x14ac:dyDescent="0.2">
      <c r="A7231" t="s">
        <v>1592</v>
      </c>
      <c r="B7231" s="10" t="s">
        <v>1687</v>
      </c>
      <c r="C7231">
        <v>5.0999999999999996</v>
      </c>
      <c r="D7231">
        <v>0.28000000000000003</v>
      </c>
      <c r="E7231">
        <v>3.1</v>
      </c>
      <c r="F7231" t="s">
        <v>1688</v>
      </c>
      <c r="G7231">
        <v>70</v>
      </c>
      <c r="H7231">
        <v>18209.809000000001</v>
      </c>
      <c r="I7231">
        <v>97585.798999999999</v>
      </c>
      <c r="J7231" t="s">
        <v>837</v>
      </c>
      <c r="T7231">
        <f t="shared" si="139"/>
        <v>3.38</v>
      </c>
      <c r="U7231">
        <v>3.38</v>
      </c>
    </row>
    <row r="7232" spans="1:21" x14ac:dyDescent="0.2">
      <c r="A7232" t="s">
        <v>1592</v>
      </c>
      <c r="B7232" s="10" t="s">
        <v>1714</v>
      </c>
      <c r="C7232">
        <v>6.5</v>
      </c>
      <c r="D7232">
        <v>-1.1200000000000001</v>
      </c>
      <c r="E7232">
        <v>1.4</v>
      </c>
      <c r="F7232" t="s">
        <v>1760</v>
      </c>
      <c r="G7232">
        <v>100</v>
      </c>
      <c r="H7232">
        <v>18209.809000000001</v>
      </c>
      <c r="I7232">
        <v>97585.798999999999</v>
      </c>
      <c r="J7232" t="s">
        <v>837</v>
      </c>
      <c r="T7232">
        <f t="shared" si="139"/>
        <v>0.2799999999999998</v>
      </c>
      <c r="U7232">
        <v>0.2799999999999998</v>
      </c>
    </row>
    <row r="7233" spans="1:21" x14ac:dyDescent="0.2">
      <c r="A7233" t="s">
        <v>1592</v>
      </c>
      <c r="B7233" s="10" t="s">
        <v>1747</v>
      </c>
      <c r="C7233">
        <v>10.199999999999999</v>
      </c>
      <c r="D7233">
        <v>-4.82</v>
      </c>
      <c r="E7233">
        <v>3.7</v>
      </c>
      <c r="F7233" t="s">
        <v>1993</v>
      </c>
      <c r="G7233">
        <v>100</v>
      </c>
      <c r="H7233">
        <v>18209.809000000001</v>
      </c>
      <c r="I7233">
        <v>97585.798999999999</v>
      </c>
      <c r="J7233" t="s">
        <v>837</v>
      </c>
      <c r="T7233">
        <f t="shared" si="139"/>
        <v>-1.1200000000000001</v>
      </c>
      <c r="U7233">
        <v>-1.1200000000000001</v>
      </c>
    </row>
    <row r="7234" spans="1:21" x14ac:dyDescent="0.2">
      <c r="A7234" t="s">
        <v>1592</v>
      </c>
      <c r="B7234" s="10" t="s">
        <v>1722</v>
      </c>
      <c r="C7234">
        <v>11.8</v>
      </c>
      <c r="D7234">
        <v>-6.42</v>
      </c>
      <c r="E7234">
        <v>1.6</v>
      </c>
      <c r="F7234" t="s">
        <v>1690</v>
      </c>
      <c r="G7234">
        <v>50</v>
      </c>
      <c r="H7234">
        <v>18209.809000000001</v>
      </c>
      <c r="I7234">
        <v>97585.798999999999</v>
      </c>
      <c r="J7234" t="s">
        <v>837</v>
      </c>
      <c r="T7234">
        <f t="shared" si="139"/>
        <v>-4.82</v>
      </c>
      <c r="U7234">
        <v>-4.82</v>
      </c>
    </row>
    <row r="7235" spans="1:21" x14ac:dyDescent="0.2">
      <c r="A7235" t="s">
        <v>1592</v>
      </c>
      <c r="B7235" s="10" t="s">
        <v>1711</v>
      </c>
      <c r="C7235">
        <v>18.5</v>
      </c>
      <c r="D7235">
        <v>-13.12</v>
      </c>
      <c r="E7235">
        <v>6.7</v>
      </c>
      <c r="F7235" t="s">
        <v>1712</v>
      </c>
      <c r="G7235">
        <v>160</v>
      </c>
      <c r="H7235">
        <v>18209.809000000001</v>
      </c>
      <c r="I7235">
        <v>97585.798999999999</v>
      </c>
      <c r="J7235" t="s">
        <v>837</v>
      </c>
      <c r="T7235">
        <f t="shared" ref="T7235:T7298" si="140">D7235+E7235</f>
        <v>-6.419999999999999</v>
      </c>
      <c r="U7235">
        <v>-6.419999999999999</v>
      </c>
    </row>
    <row r="7236" spans="1:21" x14ac:dyDescent="0.2">
      <c r="A7236" t="s">
        <v>1592</v>
      </c>
      <c r="B7236" s="10" t="s">
        <v>1693</v>
      </c>
      <c r="C7236">
        <v>21.1</v>
      </c>
      <c r="D7236">
        <v>-15.72</v>
      </c>
      <c r="E7236">
        <v>2.6</v>
      </c>
      <c r="F7236" t="s">
        <v>1838</v>
      </c>
      <c r="G7236">
        <v>230</v>
      </c>
      <c r="H7236">
        <v>18209.809000000001</v>
      </c>
      <c r="I7236">
        <v>97585.798999999999</v>
      </c>
      <c r="J7236" t="s">
        <v>837</v>
      </c>
      <c r="T7236">
        <f t="shared" si="140"/>
        <v>-13.120000000000001</v>
      </c>
      <c r="U7236">
        <v>-13.120000000000001</v>
      </c>
    </row>
    <row r="7237" spans="1:21" x14ac:dyDescent="0.2">
      <c r="A7237" t="s">
        <v>1592</v>
      </c>
      <c r="B7237" s="10" t="s">
        <v>1215</v>
      </c>
      <c r="C7237">
        <v>28.4</v>
      </c>
      <c r="D7237">
        <v>-23.02</v>
      </c>
      <c r="E7237">
        <v>7.3</v>
      </c>
      <c r="F7237" t="s">
        <v>1978</v>
      </c>
      <c r="G7237">
        <v>200</v>
      </c>
      <c r="H7237">
        <v>18209.809000000001</v>
      </c>
      <c r="I7237">
        <v>97585.798999999999</v>
      </c>
      <c r="J7237" t="s">
        <v>837</v>
      </c>
      <c r="T7237">
        <f t="shared" si="140"/>
        <v>-15.719999999999999</v>
      </c>
      <c r="U7237">
        <v>-15.719999999999999</v>
      </c>
    </row>
    <row r="7238" spans="1:21" x14ac:dyDescent="0.2">
      <c r="A7238" t="s">
        <v>1592</v>
      </c>
      <c r="B7238" s="10" t="s">
        <v>1979</v>
      </c>
      <c r="C7238">
        <v>33.5</v>
      </c>
      <c r="D7238">
        <v>-28.12</v>
      </c>
      <c r="E7238">
        <v>5.0999999999999996</v>
      </c>
      <c r="F7238" t="s">
        <v>1980</v>
      </c>
      <c r="G7238">
        <v>350</v>
      </c>
      <c r="H7238">
        <v>18209.809000000001</v>
      </c>
      <c r="I7238">
        <v>97585.798999999999</v>
      </c>
      <c r="J7238" t="s">
        <v>837</v>
      </c>
      <c r="T7238">
        <f t="shared" si="140"/>
        <v>-23.020000000000003</v>
      </c>
      <c r="U7238">
        <v>-23.020000000000003</v>
      </c>
    </row>
    <row r="7239" spans="1:21" x14ac:dyDescent="0.2">
      <c r="A7239" t="s">
        <v>1592</v>
      </c>
      <c r="B7239" s="10" t="s">
        <v>1981</v>
      </c>
      <c r="C7239">
        <v>40.5</v>
      </c>
      <c r="D7239">
        <v>-35.119999999999997</v>
      </c>
      <c r="E7239">
        <v>7</v>
      </c>
      <c r="F7239" t="s">
        <v>1982</v>
      </c>
      <c r="G7239">
        <v>550</v>
      </c>
      <c r="H7239">
        <v>18209.809000000001</v>
      </c>
      <c r="I7239">
        <v>97585.798999999999</v>
      </c>
      <c r="J7239" t="s">
        <v>837</v>
      </c>
      <c r="T7239">
        <f t="shared" si="140"/>
        <v>-28.119999999999997</v>
      </c>
      <c r="U7239">
        <v>-28.119999999999997</v>
      </c>
    </row>
    <row r="7240" spans="1:21" x14ac:dyDescent="0.2">
      <c r="A7240" t="s">
        <v>1592</v>
      </c>
      <c r="B7240" s="10" t="s">
        <v>1987</v>
      </c>
      <c r="C7240">
        <v>42</v>
      </c>
      <c r="D7240">
        <v>-36.619999999999997</v>
      </c>
      <c r="E7240">
        <v>1.5</v>
      </c>
      <c r="F7240" t="s">
        <v>1988</v>
      </c>
      <c r="G7240">
        <v>2000</v>
      </c>
      <c r="H7240">
        <v>18209.809000000001</v>
      </c>
      <c r="I7240">
        <v>97585.798999999999</v>
      </c>
      <c r="J7240" t="s">
        <v>837</v>
      </c>
      <c r="T7240">
        <f t="shared" si="140"/>
        <v>-35.119999999999997</v>
      </c>
      <c r="U7240">
        <v>-35.119999999999997</v>
      </c>
    </row>
    <row r="7241" spans="1:21" x14ac:dyDescent="0.2">
      <c r="A7241" t="s">
        <v>1592</v>
      </c>
      <c r="B7241" s="10" t="s">
        <v>1989</v>
      </c>
      <c r="C7241">
        <v>47.2</v>
      </c>
      <c r="D7241">
        <v>-41.82</v>
      </c>
      <c r="E7241">
        <v>5.2</v>
      </c>
      <c r="F7241" t="s">
        <v>1990</v>
      </c>
      <c r="G7241">
        <v>4500</v>
      </c>
      <c r="H7241">
        <v>18209.809000000001</v>
      </c>
      <c r="I7241">
        <v>97585.798999999999</v>
      </c>
      <c r="J7241" t="s">
        <v>837</v>
      </c>
      <c r="T7241">
        <f t="shared" si="140"/>
        <v>-36.619999999999997</v>
      </c>
      <c r="U7241">
        <v>-36.619999999999997</v>
      </c>
    </row>
    <row r="7242" spans="1:21" x14ac:dyDescent="0.2">
      <c r="A7242" t="s">
        <v>1593</v>
      </c>
      <c r="B7242" s="10" t="s">
        <v>1687</v>
      </c>
      <c r="C7242">
        <v>8.6999999999999993</v>
      </c>
      <c r="D7242">
        <v>-2.82</v>
      </c>
      <c r="E7242">
        <v>8.6999999999999993</v>
      </c>
      <c r="F7242" t="s">
        <v>1688</v>
      </c>
      <c r="G7242">
        <v>70</v>
      </c>
      <c r="H7242">
        <v>18060.780999999999</v>
      </c>
      <c r="I7242">
        <v>97514.19</v>
      </c>
      <c r="J7242" t="s">
        <v>837</v>
      </c>
      <c r="T7242">
        <f t="shared" si="140"/>
        <v>5.879999999999999</v>
      </c>
      <c r="U7242">
        <v>5.879999999999999</v>
      </c>
    </row>
    <row r="7243" spans="1:21" x14ac:dyDescent="0.2">
      <c r="A7243" t="s">
        <v>1593</v>
      </c>
      <c r="B7243" s="10" t="s">
        <v>1722</v>
      </c>
      <c r="C7243">
        <v>13.6</v>
      </c>
      <c r="D7243">
        <v>-7.72</v>
      </c>
      <c r="E7243">
        <v>4.9000000000000004</v>
      </c>
      <c r="F7243" t="s">
        <v>1690</v>
      </c>
      <c r="G7243">
        <v>50</v>
      </c>
      <c r="H7243">
        <v>18060.780999999999</v>
      </c>
      <c r="I7243">
        <v>97514.19</v>
      </c>
      <c r="J7243" t="s">
        <v>837</v>
      </c>
      <c r="T7243">
        <f t="shared" si="140"/>
        <v>-2.8199999999999994</v>
      </c>
      <c r="U7243">
        <v>-2.8199999999999994</v>
      </c>
    </row>
    <row r="7244" spans="1:21" x14ac:dyDescent="0.2">
      <c r="A7244" t="s">
        <v>1593</v>
      </c>
      <c r="B7244" s="10" t="s">
        <v>1711</v>
      </c>
      <c r="C7244">
        <v>16.5</v>
      </c>
      <c r="D7244">
        <v>-10.62</v>
      </c>
      <c r="E7244">
        <v>2.9</v>
      </c>
      <c r="F7244" t="s">
        <v>1712</v>
      </c>
      <c r="G7244">
        <v>160</v>
      </c>
      <c r="H7244">
        <v>18060.780999999999</v>
      </c>
      <c r="I7244">
        <v>97514.19</v>
      </c>
      <c r="J7244" t="s">
        <v>837</v>
      </c>
      <c r="T7244">
        <f t="shared" si="140"/>
        <v>-7.7199999999999989</v>
      </c>
      <c r="U7244">
        <v>-7.7199999999999989</v>
      </c>
    </row>
    <row r="7245" spans="1:21" x14ac:dyDescent="0.2">
      <c r="A7245" t="s">
        <v>1593</v>
      </c>
      <c r="B7245" s="10" t="s">
        <v>1693</v>
      </c>
      <c r="C7245">
        <v>23</v>
      </c>
      <c r="D7245">
        <v>-17.12</v>
      </c>
      <c r="E7245">
        <v>6.5</v>
      </c>
      <c r="F7245" t="s">
        <v>1838</v>
      </c>
      <c r="G7245">
        <v>230</v>
      </c>
      <c r="H7245">
        <v>18060.780999999999</v>
      </c>
      <c r="I7245">
        <v>97514.19</v>
      </c>
      <c r="J7245" t="s">
        <v>837</v>
      </c>
      <c r="T7245">
        <f t="shared" si="140"/>
        <v>-10.620000000000001</v>
      </c>
      <c r="U7245">
        <v>-10.620000000000001</v>
      </c>
    </row>
    <row r="7246" spans="1:21" x14ac:dyDescent="0.2">
      <c r="A7246" t="s">
        <v>1593</v>
      </c>
      <c r="B7246" s="10" t="s">
        <v>1215</v>
      </c>
      <c r="C7246">
        <v>26.8</v>
      </c>
      <c r="D7246">
        <v>-20.92</v>
      </c>
      <c r="E7246">
        <v>3.8</v>
      </c>
      <c r="F7246" t="s">
        <v>1978</v>
      </c>
      <c r="G7246">
        <v>200</v>
      </c>
      <c r="H7246">
        <v>18060.780999999999</v>
      </c>
      <c r="I7246">
        <v>97514.19</v>
      </c>
      <c r="J7246" t="s">
        <v>837</v>
      </c>
      <c r="T7246">
        <f t="shared" si="140"/>
        <v>-17.12</v>
      </c>
      <c r="U7246">
        <v>-17.12</v>
      </c>
    </row>
    <row r="7247" spans="1:21" x14ac:dyDescent="0.2">
      <c r="A7247" t="s">
        <v>1593</v>
      </c>
      <c r="B7247" s="10" t="s">
        <v>1979</v>
      </c>
      <c r="C7247">
        <v>30</v>
      </c>
      <c r="D7247">
        <v>-24.12</v>
      </c>
      <c r="E7247">
        <v>3.2</v>
      </c>
      <c r="F7247" t="s">
        <v>1980</v>
      </c>
      <c r="G7247">
        <v>350</v>
      </c>
      <c r="H7247">
        <v>18060.780999999999</v>
      </c>
      <c r="I7247">
        <v>97514.19</v>
      </c>
      <c r="J7247" t="s">
        <v>837</v>
      </c>
      <c r="T7247">
        <f t="shared" si="140"/>
        <v>-20.92</v>
      </c>
      <c r="U7247">
        <v>-20.92</v>
      </c>
    </row>
    <row r="7248" spans="1:21" x14ac:dyDescent="0.2">
      <c r="A7248" t="s">
        <v>1593</v>
      </c>
      <c r="B7248" s="10" t="s">
        <v>1981</v>
      </c>
      <c r="C7248">
        <v>38.200000000000003</v>
      </c>
      <c r="D7248">
        <v>-32.32</v>
      </c>
      <c r="E7248">
        <v>8.1999999999999993</v>
      </c>
      <c r="F7248" t="s">
        <v>1982</v>
      </c>
      <c r="G7248">
        <v>550</v>
      </c>
      <c r="H7248">
        <v>18060.780999999999</v>
      </c>
      <c r="I7248">
        <v>97514.19</v>
      </c>
      <c r="J7248" t="s">
        <v>837</v>
      </c>
      <c r="T7248">
        <f t="shared" si="140"/>
        <v>-24.12</v>
      </c>
      <c r="U7248">
        <v>-24.12</v>
      </c>
    </row>
    <row r="7249" spans="1:21" x14ac:dyDescent="0.2">
      <c r="A7249" t="s">
        <v>1593</v>
      </c>
      <c r="B7249" s="10" t="s">
        <v>1983</v>
      </c>
      <c r="C7249">
        <v>42</v>
      </c>
      <c r="D7249">
        <v>-36.119999999999997</v>
      </c>
      <c r="E7249">
        <v>3.8</v>
      </c>
      <c r="F7249" t="s">
        <v>1984</v>
      </c>
      <c r="G7249">
        <v>1500</v>
      </c>
      <c r="H7249">
        <v>18060.780999999999</v>
      </c>
      <c r="I7249">
        <v>97514.19</v>
      </c>
      <c r="J7249" t="s">
        <v>837</v>
      </c>
      <c r="T7249">
        <f t="shared" si="140"/>
        <v>-32.32</v>
      </c>
      <c r="U7249">
        <v>-32.32</v>
      </c>
    </row>
    <row r="7250" spans="1:21" x14ac:dyDescent="0.2">
      <c r="A7250" t="s">
        <v>1593</v>
      </c>
      <c r="B7250" s="10" t="s">
        <v>1991</v>
      </c>
      <c r="C7250">
        <v>47.58</v>
      </c>
      <c r="D7250">
        <v>-41.7</v>
      </c>
      <c r="E7250">
        <v>5.58</v>
      </c>
      <c r="F7250" t="s">
        <v>1992</v>
      </c>
      <c r="G7250">
        <v>3000</v>
      </c>
      <c r="H7250">
        <v>18060.780999999999</v>
      </c>
      <c r="I7250">
        <v>97514.19</v>
      </c>
      <c r="J7250" t="s">
        <v>837</v>
      </c>
      <c r="T7250">
        <f t="shared" si="140"/>
        <v>-36.120000000000005</v>
      </c>
      <c r="U7250">
        <v>-36.120000000000005</v>
      </c>
    </row>
    <row r="7251" spans="1:21" x14ac:dyDescent="0.2">
      <c r="A7251" t="s">
        <v>1594</v>
      </c>
      <c r="B7251" s="10" t="s">
        <v>1687</v>
      </c>
      <c r="C7251">
        <v>0.3</v>
      </c>
      <c r="D7251">
        <v>5.23</v>
      </c>
      <c r="E7251">
        <v>0.3</v>
      </c>
      <c r="F7251" t="s">
        <v>1688</v>
      </c>
      <c r="G7251">
        <v>70</v>
      </c>
      <c r="H7251">
        <v>18197.521000000001</v>
      </c>
      <c r="I7251">
        <v>97614.307000000001</v>
      </c>
      <c r="J7251" t="s">
        <v>837</v>
      </c>
      <c r="T7251">
        <f t="shared" si="140"/>
        <v>5.53</v>
      </c>
      <c r="U7251">
        <v>5.53</v>
      </c>
    </row>
    <row r="7252" spans="1:21" x14ac:dyDescent="0.2">
      <c r="A7252" t="s">
        <v>1594</v>
      </c>
      <c r="B7252" s="10" t="s">
        <v>1714</v>
      </c>
      <c r="C7252">
        <v>12.3</v>
      </c>
      <c r="D7252">
        <v>-6.77</v>
      </c>
      <c r="E7252">
        <v>12</v>
      </c>
      <c r="F7252" t="s">
        <v>1760</v>
      </c>
      <c r="G7252">
        <v>100</v>
      </c>
      <c r="H7252">
        <v>18197.521000000001</v>
      </c>
      <c r="I7252">
        <v>97614.307000000001</v>
      </c>
      <c r="J7252" t="s">
        <v>837</v>
      </c>
      <c r="T7252">
        <f t="shared" si="140"/>
        <v>5.23</v>
      </c>
      <c r="U7252">
        <v>5.23</v>
      </c>
    </row>
    <row r="7253" spans="1:21" x14ac:dyDescent="0.2">
      <c r="A7253" t="s">
        <v>1594</v>
      </c>
      <c r="B7253" s="10" t="s">
        <v>1711</v>
      </c>
      <c r="C7253">
        <v>16.100000000000001</v>
      </c>
      <c r="D7253">
        <v>-10.57</v>
      </c>
      <c r="E7253">
        <v>3.8</v>
      </c>
      <c r="F7253" t="s">
        <v>1712</v>
      </c>
      <c r="G7253">
        <v>160</v>
      </c>
      <c r="H7253">
        <v>18197.521000000001</v>
      </c>
      <c r="I7253">
        <v>97614.307000000001</v>
      </c>
      <c r="J7253" t="s">
        <v>837</v>
      </c>
      <c r="T7253">
        <f t="shared" si="140"/>
        <v>-6.7700000000000005</v>
      </c>
      <c r="U7253">
        <v>-6.7700000000000005</v>
      </c>
    </row>
    <row r="7254" spans="1:21" x14ac:dyDescent="0.2">
      <c r="A7254" t="s">
        <v>1594</v>
      </c>
      <c r="B7254" s="10" t="s">
        <v>1693</v>
      </c>
      <c r="C7254">
        <v>19.5</v>
      </c>
      <c r="D7254">
        <v>-13.97</v>
      </c>
      <c r="E7254">
        <v>3.4</v>
      </c>
      <c r="F7254" t="s">
        <v>1838</v>
      </c>
      <c r="G7254">
        <v>230</v>
      </c>
      <c r="H7254">
        <v>18197.521000000001</v>
      </c>
      <c r="I7254">
        <v>97614.307000000001</v>
      </c>
      <c r="J7254" t="s">
        <v>837</v>
      </c>
      <c r="T7254">
        <f t="shared" si="140"/>
        <v>-10.57</v>
      </c>
      <c r="U7254">
        <v>-10.57</v>
      </c>
    </row>
    <row r="7255" spans="1:21" x14ac:dyDescent="0.2">
      <c r="A7255" t="s">
        <v>1594</v>
      </c>
      <c r="B7255" s="10" t="s">
        <v>1215</v>
      </c>
      <c r="C7255">
        <v>24.5</v>
      </c>
      <c r="D7255">
        <v>-18.97</v>
      </c>
      <c r="E7255">
        <v>5</v>
      </c>
      <c r="F7255" t="s">
        <v>1978</v>
      </c>
      <c r="G7255">
        <v>200</v>
      </c>
      <c r="H7255">
        <v>18197.521000000001</v>
      </c>
      <c r="I7255">
        <v>97614.307000000001</v>
      </c>
      <c r="J7255" t="s">
        <v>837</v>
      </c>
      <c r="T7255">
        <f t="shared" si="140"/>
        <v>-13.969999999999999</v>
      </c>
      <c r="U7255">
        <v>-13.969999999999999</v>
      </c>
    </row>
    <row r="7256" spans="1:21" x14ac:dyDescent="0.2">
      <c r="A7256" t="s">
        <v>1594</v>
      </c>
      <c r="B7256" s="10" t="s">
        <v>1979</v>
      </c>
      <c r="C7256">
        <v>34</v>
      </c>
      <c r="D7256">
        <v>-28.47</v>
      </c>
      <c r="E7256">
        <v>9.5</v>
      </c>
      <c r="F7256" t="s">
        <v>1980</v>
      </c>
      <c r="G7256">
        <v>350</v>
      </c>
      <c r="H7256">
        <v>18197.521000000001</v>
      </c>
      <c r="I7256">
        <v>97614.307000000001</v>
      </c>
      <c r="J7256" t="s">
        <v>837</v>
      </c>
      <c r="T7256">
        <f t="shared" si="140"/>
        <v>-18.97</v>
      </c>
      <c r="U7256">
        <v>-18.97</v>
      </c>
    </row>
    <row r="7257" spans="1:21" x14ac:dyDescent="0.2">
      <c r="A7257" t="s">
        <v>1594</v>
      </c>
      <c r="B7257" s="10" t="s">
        <v>1981</v>
      </c>
      <c r="C7257">
        <v>40.200000000000003</v>
      </c>
      <c r="D7257">
        <v>-34.67</v>
      </c>
      <c r="E7257">
        <v>6.2</v>
      </c>
      <c r="F7257" t="s">
        <v>1982</v>
      </c>
      <c r="G7257">
        <v>550</v>
      </c>
      <c r="H7257">
        <v>18197.521000000001</v>
      </c>
      <c r="I7257">
        <v>97614.307000000001</v>
      </c>
      <c r="J7257" t="s">
        <v>837</v>
      </c>
      <c r="T7257">
        <f t="shared" si="140"/>
        <v>-28.470000000000002</v>
      </c>
      <c r="U7257">
        <v>-28.470000000000002</v>
      </c>
    </row>
    <row r="7258" spans="1:21" x14ac:dyDescent="0.2">
      <c r="A7258" t="s">
        <v>1594</v>
      </c>
      <c r="B7258" s="10" t="s">
        <v>1987</v>
      </c>
      <c r="C7258">
        <v>41</v>
      </c>
      <c r="D7258">
        <v>-35.47</v>
      </c>
      <c r="E7258">
        <v>0.8</v>
      </c>
      <c r="F7258" t="s">
        <v>1988</v>
      </c>
      <c r="G7258">
        <v>2000</v>
      </c>
      <c r="H7258">
        <v>18197.521000000001</v>
      </c>
      <c r="I7258">
        <v>97614.307000000001</v>
      </c>
      <c r="J7258" t="s">
        <v>837</v>
      </c>
      <c r="T7258">
        <f t="shared" si="140"/>
        <v>-34.67</v>
      </c>
      <c r="U7258">
        <v>-34.67</v>
      </c>
    </row>
    <row r="7259" spans="1:21" x14ac:dyDescent="0.2">
      <c r="A7259" t="s">
        <v>1594</v>
      </c>
      <c r="B7259" s="10" t="s">
        <v>1989</v>
      </c>
      <c r="C7259">
        <v>46.3</v>
      </c>
      <c r="D7259">
        <v>-40.76</v>
      </c>
      <c r="E7259">
        <v>5.3</v>
      </c>
      <c r="F7259" t="s">
        <v>1990</v>
      </c>
      <c r="G7259">
        <v>4500</v>
      </c>
      <c r="H7259">
        <v>18197.521000000001</v>
      </c>
      <c r="I7259">
        <v>97614.307000000001</v>
      </c>
      <c r="J7259" t="s">
        <v>837</v>
      </c>
      <c r="T7259">
        <f t="shared" si="140"/>
        <v>-35.46</v>
      </c>
      <c r="U7259">
        <v>-35.46</v>
      </c>
    </row>
    <row r="7260" spans="1:21" x14ac:dyDescent="0.2">
      <c r="A7260" t="s">
        <v>1595</v>
      </c>
      <c r="B7260" s="10" t="s">
        <v>1687</v>
      </c>
      <c r="C7260">
        <v>2.1</v>
      </c>
      <c r="D7260">
        <v>3.9</v>
      </c>
      <c r="E7260">
        <v>2.1</v>
      </c>
      <c r="F7260" t="s">
        <v>1688</v>
      </c>
      <c r="G7260">
        <v>70</v>
      </c>
      <c r="H7260">
        <v>18085.09</v>
      </c>
      <c r="I7260">
        <v>97541.607999999993</v>
      </c>
      <c r="J7260" t="s">
        <v>837</v>
      </c>
      <c r="T7260">
        <f t="shared" si="140"/>
        <v>6</v>
      </c>
      <c r="U7260">
        <v>6</v>
      </c>
    </row>
    <row r="7261" spans="1:21" x14ac:dyDescent="0.2">
      <c r="A7261" t="s">
        <v>1595</v>
      </c>
      <c r="B7261" s="10" t="s">
        <v>1714</v>
      </c>
      <c r="C7261">
        <v>7.8</v>
      </c>
      <c r="D7261">
        <v>-1.8</v>
      </c>
      <c r="E7261">
        <v>5.7</v>
      </c>
      <c r="F7261" t="s">
        <v>1760</v>
      </c>
      <c r="G7261">
        <v>100</v>
      </c>
      <c r="H7261">
        <v>18085.09</v>
      </c>
      <c r="I7261">
        <v>97541.607999999993</v>
      </c>
      <c r="J7261" t="s">
        <v>837</v>
      </c>
      <c r="T7261">
        <f t="shared" si="140"/>
        <v>3.9000000000000004</v>
      </c>
      <c r="U7261">
        <v>3.9000000000000004</v>
      </c>
    </row>
    <row r="7262" spans="1:21" x14ac:dyDescent="0.2">
      <c r="A7262" t="s">
        <v>1595</v>
      </c>
      <c r="B7262" s="10" t="s">
        <v>1722</v>
      </c>
      <c r="C7262">
        <v>14.3</v>
      </c>
      <c r="D7262">
        <v>-8.3000000000000007</v>
      </c>
      <c r="E7262">
        <v>6.5</v>
      </c>
      <c r="F7262" t="s">
        <v>1690</v>
      </c>
      <c r="G7262">
        <v>50</v>
      </c>
      <c r="H7262">
        <v>18085.09</v>
      </c>
      <c r="I7262">
        <v>97541.607999999993</v>
      </c>
      <c r="J7262" t="s">
        <v>837</v>
      </c>
      <c r="T7262">
        <f t="shared" si="140"/>
        <v>-1.8000000000000007</v>
      </c>
      <c r="U7262">
        <v>-1.8000000000000007</v>
      </c>
    </row>
    <row r="7263" spans="1:21" x14ac:dyDescent="0.2">
      <c r="A7263" t="s">
        <v>1595</v>
      </c>
      <c r="B7263" s="10" t="s">
        <v>1711</v>
      </c>
      <c r="C7263">
        <v>17.600000000000001</v>
      </c>
      <c r="D7263">
        <v>-11.6</v>
      </c>
      <c r="E7263">
        <v>3.3</v>
      </c>
      <c r="F7263" t="s">
        <v>1712</v>
      </c>
      <c r="G7263">
        <v>160</v>
      </c>
      <c r="H7263">
        <v>18085.09</v>
      </c>
      <c r="I7263">
        <v>97541.607999999993</v>
      </c>
      <c r="J7263" t="s">
        <v>837</v>
      </c>
      <c r="T7263">
        <f t="shared" si="140"/>
        <v>-8.3000000000000007</v>
      </c>
      <c r="U7263">
        <v>-8.3000000000000007</v>
      </c>
    </row>
    <row r="7264" spans="1:21" x14ac:dyDescent="0.2">
      <c r="A7264" t="s">
        <v>1595</v>
      </c>
      <c r="B7264" s="10" t="s">
        <v>1693</v>
      </c>
      <c r="C7264">
        <v>23.2</v>
      </c>
      <c r="D7264">
        <v>-17.2</v>
      </c>
      <c r="E7264">
        <v>5.6</v>
      </c>
      <c r="F7264" t="s">
        <v>1838</v>
      </c>
      <c r="G7264">
        <v>230</v>
      </c>
      <c r="H7264">
        <v>18085.09</v>
      </c>
      <c r="I7264">
        <v>97541.607999999993</v>
      </c>
      <c r="J7264" t="s">
        <v>837</v>
      </c>
      <c r="T7264">
        <f t="shared" si="140"/>
        <v>-11.6</v>
      </c>
      <c r="U7264">
        <v>-11.6</v>
      </c>
    </row>
    <row r="7265" spans="1:21" x14ac:dyDescent="0.2">
      <c r="A7265" t="s">
        <v>1595</v>
      </c>
      <c r="B7265" s="10" t="s">
        <v>1215</v>
      </c>
      <c r="C7265">
        <v>28.5</v>
      </c>
      <c r="D7265">
        <v>-22.5</v>
      </c>
      <c r="E7265">
        <v>5.3</v>
      </c>
      <c r="F7265" t="s">
        <v>1978</v>
      </c>
      <c r="G7265">
        <v>200</v>
      </c>
      <c r="H7265">
        <v>18085.09</v>
      </c>
      <c r="I7265">
        <v>97541.607999999993</v>
      </c>
      <c r="J7265" t="s">
        <v>837</v>
      </c>
      <c r="T7265">
        <f t="shared" si="140"/>
        <v>-17.2</v>
      </c>
      <c r="U7265">
        <v>-17.2</v>
      </c>
    </row>
    <row r="7266" spans="1:21" x14ac:dyDescent="0.2">
      <c r="A7266" t="s">
        <v>1595</v>
      </c>
      <c r="B7266" s="10" t="s">
        <v>1979</v>
      </c>
      <c r="C7266">
        <v>33</v>
      </c>
      <c r="D7266">
        <v>-27</v>
      </c>
      <c r="E7266">
        <v>4.5</v>
      </c>
      <c r="F7266" t="s">
        <v>1980</v>
      </c>
      <c r="G7266">
        <v>350</v>
      </c>
      <c r="H7266">
        <v>18085.09</v>
      </c>
      <c r="I7266">
        <v>97541.607999999993</v>
      </c>
      <c r="J7266" t="s">
        <v>837</v>
      </c>
      <c r="T7266">
        <f t="shared" si="140"/>
        <v>-22.5</v>
      </c>
      <c r="U7266">
        <v>-22.5</v>
      </c>
    </row>
    <row r="7267" spans="1:21" x14ac:dyDescent="0.2">
      <c r="A7267" t="s">
        <v>1595</v>
      </c>
      <c r="B7267" s="10" t="s">
        <v>1981</v>
      </c>
      <c r="C7267">
        <v>38.9</v>
      </c>
      <c r="D7267">
        <v>-32.9</v>
      </c>
      <c r="E7267">
        <v>5.9</v>
      </c>
      <c r="F7267" t="s">
        <v>1982</v>
      </c>
      <c r="G7267">
        <v>550</v>
      </c>
      <c r="H7267">
        <v>18085.09</v>
      </c>
      <c r="I7267">
        <v>97541.607999999993</v>
      </c>
      <c r="J7267" t="s">
        <v>837</v>
      </c>
      <c r="T7267">
        <f t="shared" si="140"/>
        <v>-27</v>
      </c>
      <c r="U7267">
        <v>-27</v>
      </c>
    </row>
    <row r="7268" spans="1:21" x14ac:dyDescent="0.2">
      <c r="A7268" t="s">
        <v>1595</v>
      </c>
      <c r="B7268" s="10" t="s">
        <v>1985</v>
      </c>
      <c r="C7268">
        <v>40.700000000000003</v>
      </c>
      <c r="D7268">
        <v>-34.700000000000003</v>
      </c>
      <c r="E7268">
        <v>1.8</v>
      </c>
      <c r="F7268" t="s">
        <v>1986</v>
      </c>
      <c r="G7268">
        <v>1000</v>
      </c>
      <c r="H7268">
        <v>18085.09</v>
      </c>
      <c r="I7268">
        <v>97541.607999999993</v>
      </c>
      <c r="J7268" t="s">
        <v>837</v>
      </c>
      <c r="T7268">
        <f t="shared" si="140"/>
        <v>-32.900000000000006</v>
      </c>
      <c r="U7268">
        <v>-32.900000000000006</v>
      </c>
    </row>
    <row r="7269" spans="1:21" x14ac:dyDescent="0.2">
      <c r="A7269" t="s">
        <v>1595</v>
      </c>
      <c r="B7269" s="10" t="s">
        <v>1987</v>
      </c>
      <c r="C7269">
        <v>41.5</v>
      </c>
      <c r="D7269">
        <v>-35.5</v>
      </c>
      <c r="E7269">
        <v>0.8</v>
      </c>
      <c r="F7269" t="s">
        <v>1988</v>
      </c>
      <c r="G7269">
        <v>2000</v>
      </c>
      <c r="H7269">
        <v>18085.09</v>
      </c>
      <c r="I7269">
        <v>97541.607999999993</v>
      </c>
      <c r="J7269" t="s">
        <v>837</v>
      </c>
      <c r="T7269">
        <f t="shared" si="140"/>
        <v>-34.700000000000003</v>
      </c>
      <c r="U7269">
        <v>-34.700000000000003</v>
      </c>
    </row>
    <row r="7270" spans="1:21" x14ac:dyDescent="0.2">
      <c r="A7270" t="s">
        <v>1595</v>
      </c>
      <c r="B7270" s="10" t="s">
        <v>1989</v>
      </c>
      <c r="C7270">
        <v>47.1</v>
      </c>
      <c r="D7270">
        <v>-41.1</v>
      </c>
      <c r="E7270">
        <v>5.6</v>
      </c>
      <c r="F7270" t="s">
        <v>1990</v>
      </c>
      <c r="G7270">
        <v>4500</v>
      </c>
      <c r="H7270">
        <v>18085.09</v>
      </c>
      <c r="I7270">
        <v>97541.607999999993</v>
      </c>
      <c r="J7270" t="s">
        <v>837</v>
      </c>
      <c r="T7270">
        <f t="shared" si="140"/>
        <v>-35.5</v>
      </c>
      <c r="U7270">
        <v>-35.5</v>
      </c>
    </row>
    <row r="7271" spans="1:21" x14ac:dyDescent="0.2">
      <c r="A7271" t="s">
        <v>1596</v>
      </c>
      <c r="B7271" s="10" t="s">
        <v>1687</v>
      </c>
      <c r="C7271">
        <v>1.5</v>
      </c>
      <c r="D7271">
        <v>4.41</v>
      </c>
      <c r="E7271">
        <v>1.5</v>
      </c>
      <c r="F7271" t="s">
        <v>1688</v>
      </c>
      <c r="G7271">
        <v>70</v>
      </c>
      <c r="H7271">
        <v>18125.025000000001</v>
      </c>
      <c r="I7271">
        <v>97570.429000000004</v>
      </c>
      <c r="J7271" t="s">
        <v>837</v>
      </c>
      <c r="T7271">
        <f t="shared" si="140"/>
        <v>5.91</v>
      </c>
      <c r="U7271">
        <v>5.91</v>
      </c>
    </row>
    <row r="7272" spans="1:21" x14ac:dyDescent="0.2">
      <c r="A7272" t="s">
        <v>1596</v>
      </c>
      <c r="B7272" s="10" t="s">
        <v>1714</v>
      </c>
      <c r="C7272">
        <v>4.0999999999999996</v>
      </c>
      <c r="D7272">
        <v>1.81</v>
      </c>
      <c r="E7272">
        <v>2.6</v>
      </c>
      <c r="F7272" t="s">
        <v>1760</v>
      </c>
      <c r="G7272">
        <v>100</v>
      </c>
      <c r="H7272">
        <v>18125.025000000001</v>
      </c>
      <c r="I7272">
        <v>97570.429000000004</v>
      </c>
      <c r="J7272" t="s">
        <v>837</v>
      </c>
      <c r="T7272">
        <f t="shared" si="140"/>
        <v>4.41</v>
      </c>
      <c r="U7272">
        <v>4.41</v>
      </c>
    </row>
    <row r="7273" spans="1:21" x14ac:dyDescent="0.2">
      <c r="A7273" t="s">
        <v>1596</v>
      </c>
      <c r="B7273" s="10" t="s">
        <v>1747</v>
      </c>
      <c r="C7273">
        <v>6.3</v>
      </c>
      <c r="D7273">
        <v>-0.39</v>
      </c>
      <c r="E7273">
        <v>2.2000000000000002</v>
      </c>
      <c r="F7273" t="s">
        <v>1993</v>
      </c>
      <c r="G7273">
        <v>100</v>
      </c>
      <c r="H7273">
        <v>18125.025000000001</v>
      </c>
      <c r="I7273">
        <v>97570.429000000004</v>
      </c>
      <c r="J7273" t="s">
        <v>837</v>
      </c>
      <c r="T7273">
        <f t="shared" si="140"/>
        <v>1.81</v>
      </c>
      <c r="U7273">
        <v>1.81</v>
      </c>
    </row>
    <row r="7274" spans="1:21" x14ac:dyDescent="0.2">
      <c r="A7274" t="s">
        <v>1596</v>
      </c>
      <c r="B7274" s="10" t="s">
        <v>1722</v>
      </c>
      <c r="C7274">
        <v>13.5</v>
      </c>
      <c r="D7274">
        <v>-7.59</v>
      </c>
      <c r="E7274">
        <v>7.2</v>
      </c>
      <c r="F7274" t="s">
        <v>1690</v>
      </c>
      <c r="G7274">
        <v>50</v>
      </c>
      <c r="H7274">
        <v>18125.025000000001</v>
      </c>
      <c r="I7274">
        <v>97570.429000000004</v>
      </c>
      <c r="J7274" t="s">
        <v>837</v>
      </c>
      <c r="T7274">
        <f t="shared" si="140"/>
        <v>-0.38999999999999968</v>
      </c>
      <c r="U7274">
        <v>-0.38999999999999968</v>
      </c>
    </row>
    <row r="7275" spans="1:21" x14ac:dyDescent="0.2">
      <c r="A7275" t="s">
        <v>1596</v>
      </c>
      <c r="B7275" s="10" t="s">
        <v>1711</v>
      </c>
      <c r="C7275">
        <v>18.899999999999999</v>
      </c>
      <c r="D7275">
        <v>-12.99</v>
      </c>
      <c r="E7275">
        <v>5.4</v>
      </c>
      <c r="F7275" t="s">
        <v>1712</v>
      </c>
      <c r="G7275">
        <v>160</v>
      </c>
      <c r="H7275">
        <v>18125.025000000001</v>
      </c>
      <c r="I7275">
        <v>97570.429000000004</v>
      </c>
      <c r="J7275" t="s">
        <v>837</v>
      </c>
      <c r="T7275">
        <f t="shared" si="140"/>
        <v>-7.59</v>
      </c>
      <c r="U7275">
        <v>-7.59</v>
      </c>
    </row>
    <row r="7276" spans="1:21" x14ac:dyDescent="0.2">
      <c r="A7276" t="s">
        <v>1596</v>
      </c>
      <c r="B7276" s="10" t="s">
        <v>1693</v>
      </c>
      <c r="C7276">
        <v>22.9</v>
      </c>
      <c r="D7276">
        <v>-16.989999999999998</v>
      </c>
      <c r="E7276">
        <v>4</v>
      </c>
      <c r="F7276" t="s">
        <v>1838</v>
      </c>
      <c r="G7276">
        <v>230</v>
      </c>
      <c r="H7276">
        <v>18125.025000000001</v>
      </c>
      <c r="I7276">
        <v>97570.429000000004</v>
      </c>
      <c r="J7276" t="s">
        <v>837</v>
      </c>
      <c r="T7276">
        <f t="shared" si="140"/>
        <v>-12.989999999999998</v>
      </c>
      <c r="U7276">
        <v>-12.989999999999998</v>
      </c>
    </row>
    <row r="7277" spans="1:21" x14ac:dyDescent="0.2">
      <c r="A7277" t="s">
        <v>1596</v>
      </c>
      <c r="B7277" s="10" t="s">
        <v>1215</v>
      </c>
      <c r="C7277">
        <v>30</v>
      </c>
      <c r="D7277">
        <v>-24.09</v>
      </c>
      <c r="E7277">
        <v>7.1</v>
      </c>
      <c r="F7277" t="s">
        <v>1978</v>
      </c>
      <c r="G7277">
        <v>200</v>
      </c>
      <c r="H7277">
        <v>18125.025000000001</v>
      </c>
      <c r="I7277">
        <v>97570.429000000004</v>
      </c>
      <c r="J7277" t="s">
        <v>837</v>
      </c>
      <c r="T7277">
        <f t="shared" si="140"/>
        <v>-16.990000000000002</v>
      </c>
      <c r="U7277">
        <v>-16.990000000000002</v>
      </c>
    </row>
    <row r="7278" spans="1:21" x14ac:dyDescent="0.2">
      <c r="A7278" t="s">
        <v>1596</v>
      </c>
      <c r="B7278" s="10" t="s">
        <v>1979</v>
      </c>
      <c r="C7278">
        <v>35</v>
      </c>
      <c r="D7278">
        <v>-29.09</v>
      </c>
      <c r="E7278">
        <v>5</v>
      </c>
      <c r="F7278" t="s">
        <v>1980</v>
      </c>
      <c r="G7278">
        <v>350</v>
      </c>
      <c r="H7278">
        <v>18125.025000000001</v>
      </c>
      <c r="I7278">
        <v>97570.429000000004</v>
      </c>
      <c r="J7278" t="s">
        <v>837</v>
      </c>
      <c r="T7278">
        <f t="shared" si="140"/>
        <v>-24.09</v>
      </c>
      <c r="U7278">
        <v>-24.09</v>
      </c>
    </row>
    <row r="7279" spans="1:21" x14ac:dyDescent="0.2">
      <c r="A7279" t="s">
        <v>1596</v>
      </c>
      <c r="B7279" s="10" t="s">
        <v>1981</v>
      </c>
      <c r="C7279">
        <v>38</v>
      </c>
      <c r="D7279">
        <v>-32.090000000000003</v>
      </c>
      <c r="E7279">
        <v>3</v>
      </c>
      <c r="F7279" t="s">
        <v>1982</v>
      </c>
      <c r="G7279">
        <v>550</v>
      </c>
      <c r="H7279">
        <v>18125.025000000001</v>
      </c>
      <c r="I7279">
        <v>97570.429000000004</v>
      </c>
      <c r="J7279" t="s">
        <v>837</v>
      </c>
      <c r="T7279">
        <f t="shared" si="140"/>
        <v>-29.090000000000003</v>
      </c>
      <c r="U7279">
        <v>-29.090000000000003</v>
      </c>
    </row>
    <row r="7280" spans="1:21" x14ac:dyDescent="0.2">
      <c r="A7280" t="s">
        <v>1596</v>
      </c>
      <c r="B7280" s="10" t="s">
        <v>1985</v>
      </c>
      <c r="C7280">
        <v>39</v>
      </c>
      <c r="D7280">
        <v>-33.090000000000003</v>
      </c>
      <c r="E7280">
        <v>1</v>
      </c>
      <c r="F7280" t="s">
        <v>1986</v>
      </c>
      <c r="G7280">
        <v>1000</v>
      </c>
      <c r="H7280">
        <v>18125.025000000001</v>
      </c>
      <c r="I7280">
        <v>97570.429000000004</v>
      </c>
      <c r="J7280" t="s">
        <v>837</v>
      </c>
      <c r="T7280">
        <f t="shared" si="140"/>
        <v>-32.090000000000003</v>
      </c>
      <c r="U7280">
        <v>-32.090000000000003</v>
      </c>
    </row>
    <row r="7281" spans="1:21" x14ac:dyDescent="0.2">
      <c r="A7281" t="s">
        <v>1596</v>
      </c>
      <c r="B7281" s="10" t="s">
        <v>1987</v>
      </c>
      <c r="C7281">
        <v>39.799999999999997</v>
      </c>
      <c r="D7281">
        <v>-33.89</v>
      </c>
      <c r="E7281">
        <v>0.8</v>
      </c>
      <c r="F7281" t="s">
        <v>1988</v>
      </c>
      <c r="G7281">
        <v>2000</v>
      </c>
      <c r="H7281">
        <v>18125.025000000001</v>
      </c>
      <c r="I7281">
        <v>97570.429000000004</v>
      </c>
      <c r="J7281" t="s">
        <v>837</v>
      </c>
      <c r="T7281">
        <f t="shared" si="140"/>
        <v>-33.090000000000003</v>
      </c>
      <c r="U7281">
        <v>-33.090000000000003</v>
      </c>
    </row>
    <row r="7282" spans="1:21" x14ac:dyDescent="0.2">
      <c r="A7282" t="s">
        <v>1596</v>
      </c>
      <c r="B7282" s="10" t="s">
        <v>1989</v>
      </c>
      <c r="C7282">
        <v>45.5</v>
      </c>
      <c r="D7282">
        <v>-39.590000000000003</v>
      </c>
      <c r="E7282">
        <v>5.7</v>
      </c>
      <c r="F7282" t="s">
        <v>1990</v>
      </c>
      <c r="G7282">
        <v>4500</v>
      </c>
      <c r="H7282">
        <v>18125.025000000001</v>
      </c>
      <c r="I7282">
        <v>97570.429000000004</v>
      </c>
      <c r="J7282" t="s">
        <v>837</v>
      </c>
      <c r="T7282">
        <f t="shared" si="140"/>
        <v>-33.89</v>
      </c>
      <c r="U7282">
        <v>-33.89</v>
      </c>
    </row>
    <row r="7283" spans="1:21" x14ac:dyDescent="0.2">
      <c r="A7283" t="s">
        <v>1597</v>
      </c>
      <c r="B7283" s="10" t="s">
        <v>1687</v>
      </c>
      <c r="C7283">
        <v>5</v>
      </c>
      <c r="D7283">
        <v>-0.61</v>
      </c>
      <c r="E7283">
        <v>5</v>
      </c>
      <c r="F7283" t="s">
        <v>1688</v>
      </c>
      <c r="G7283">
        <v>70</v>
      </c>
      <c r="H7283">
        <v>18165.274000000001</v>
      </c>
      <c r="I7283">
        <v>97601.623000000007</v>
      </c>
      <c r="J7283" t="s">
        <v>837</v>
      </c>
      <c r="T7283">
        <f t="shared" si="140"/>
        <v>4.3899999999999997</v>
      </c>
      <c r="U7283">
        <v>4.3899999999999997</v>
      </c>
    </row>
    <row r="7284" spans="1:21" x14ac:dyDescent="0.2">
      <c r="A7284" t="s">
        <v>1597</v>
      </c>
      <c r="B7284" s="10" t="s">
        <v>1714</v>
      </c>
      <c r="C7284">
        <v>6.5</v>
      </c>
      <c r="D7284">
        <v>-2.11</v>
      </c>
      <c r="E7284">
        <v>1.5</v>
      </c>
      <c r="F7284" t="s">
        <v>1760</v>
      </c>
      <c r="G7284">
        <v>100</v>
      </c>
      <c r="H7284">
        <v>18165.274000000001</v>
      </c>
      <c r="I7284">
        <v>97601.623000000007</v>
      </c>
      <c r="J7284" t="s">
        <v>837</v>
      </c>
      <c r="T7284">
        <f t="shared" si="140"/>
        <v>-0.60999999999999988</v>
      </c>
      <c r="U7284">
        <v>-0.60999999999999988</v>
      </c>
    </row>
    <row r="7285" spans="1:21" x14ac:dyDescent="0.2">
      <c r="A7285" t="s">
        <v>1597</v>
      </c>
      <c r="B7285" s="10" t="s">
        <v>1747</v>
      </c>
      <c r="C7285">
        <v>9.3000000000000007</v>
      </c>
      <c r="D7285">
        <v>-4.91</v>
      </c>
      <c r="E7285">
        <v>2.8</v>
      </c>
      <c r="F7285" t="s">
        <v>1993</v>
      </c>
      <c r="G7285">
        <v>100</v>
      </c>
      <c r="H7285">
        <v>18165.274000000001</v>
      </c>
      <c r="I7285">
        <v>97601.623000000007</v>
      </c>
      <c r="J7285" t="s">
        <v>837</v>
      </c>
      <c r="T7285">
        <f t="shared" si="140"/>
        <v>-2.1100000000000003</v>
      </c>
      <c r="U7285">
        <v>-2.1100000000000003</v>
      </c>
    </row>
    <row r="7286" spans="1:21" x14ac:dyDescent="0.2">
      <c r="A7286" t="s">
        <v>1597</v>
      </c>
      <c r="B7286" s="10" t="s">
        <v>1714</v>
      </c>
      <c r="C7286">
        <v>10.5</v>
      </c>
      <c r="D7286">
        <v>-6.11</v>
      </c>
      <c r="E7286">
        <v>1.2</v>
      </c>
      <c r="F7286" t="s">
        <v>1760</v>
      </c>
      <c r="G7286">
        <v>100</v>
      </c>
      <c r="H7286">
        <v>18165.274000000001</v>
      </c>
      <c r="I7286">
        <v>97601.623000000007</v>
      </c>
      <c r="J7286" t="s">
        <v>837</v>
      </c>
      <c r="T7286">
        <f t="shared" si="140"/>
        <v>-4.91</v>
      </c>
      <c r="U7286">
        <v>-4.91</v>
      </c>
    </row>
    <row r="7287" spans="1:21" x14ac:dyDescent="0.2">
      <c r="A7287" t="s">
        <v>1597</v>
      </c>
      <c r="B7287" s="10" t="s">
        <v>1711</v>
      </c>
      <c r="C7287">
        <v>15.5</v>
      </c>
      <c r="D7287">
        <v>-11.11</v>
      </c>
      <c r="E7287">
        <v>5</v>
      </c>
      <c r="F7287" t="s">
        <v>1712</v>
      </c>
      <c r="G7287">
        <v>160</v>
      </c>
      <c r="H7287">
        <v>18165.274000000001</v>
      </c>
      <c r="I7287">
        <v>97601.623000000007</v>
      </c>
      <c r="J7287" t="s">
        <v>837</v>
      </c>
      <c r="T7287">
        <f t="shared" si="140"/>
        <v>-6.1099999999999994</v>
      </c>
      <c r="U7287">
        <v>-6.1099999999999994</v>
      </c>
    </row>
    <row r="7288" spans="1:21" x14ac:dyDescent="0.2">
      <c r="A7288" t="s">
        <v>1597</v>
      </c>
      <c r="B7288" s="10" t="s">
        <v>1693</v>
      </c>
      <c r="C7288">
        <v>18.3</v>
      </c>
      <c r="D7288">
        <v>-13.91</v>
      </c>
      <c r="E7288">
        <v>2.8</v>
      </c>
      <c r="F7288" t="s">
        <v>1838</v>
      </c>
      <c r="G7288">
        <v>230</v>
      </c>
      <c r="H7288">
        <v>18165.274000000001</v>
      </c>
      <c r="I7288">
        <v>97601.623000000007</v>
      </c>
      <c r="J7288" t="s">
        <v>837</v>
      </c>
      <c r="T7288">
        <f t="shared" si="140"/>
        <v>-11.11</v>
      </c>
      <c r="U7288">
        <v>-11.11</v>
      </c>
    </row>
    <row r="7289" spans="1:21" x14ac:dyDescent="0.2">
      <c r="A7289" t="s">
        <v>1597</v>
      </c>
      <c r="B7289" s="10" t="s">
        <v>1215</v>
      </c>
      <c r="C7289">
        <v>26.7</v>
      </c>
      <c r="D7289">
        <v>-22.31</v>
      </c>
      <c r="E7289">
        <v>8.4</v>
      </c>
      <c r="F7289" t="s">
        <v>1978</v>
      </c>
      <c r="G7289">
        <v>200</v>
      </c>
      <c r="H7289">
        <v>18165.274000000001</v>
      </c>
      <c r="I7289">
        <v>97601.623000000007</v>
      </c>
      <c r="J7289" t="s">
        <v>837</v>
      </c>
      <c r="T7289">
        <f t="shared" si="140"/>
        <v>-13.909999999999998</v>
      </c>
      <c r="U7289">
        <v>-13.909999999999998</v>
      </c>
    </row>
    <row r="7290" spans="1:21" x14ac:dyDescent="0.2">
      <c r="A7290" t="s">
        <v>1597</v>
      </c>
      <c r="B7290" s="10" t="s">
        <v>1979</v>
      </c>
      <c r="C7290">
        <v>30</v>
      </c>
      <c r="D7290">
        <v>-25.61</v>
      </c>
      <c r="E7290">
        <v>3.3</v>
      </c>
      <c r="F7290" t="s">
        <v>1980</v>
      </c>
      <c r="G7290">
        <v>350</v>
      </c>
      <c r="H7290">
        <v>18165.274000000001</v>
      </c>
      <c r="I7290">
        <v>97601.623000000007</v>
      </c>
      <c r="J7290" t="s">
        <v>837</v>
      </c>
      <c r="T7290">
        <f t="shared" si="140"/>
        <v>-22.31</v>
      </c>
      <c r="U7290">
        <v>-22.31</v>
      </c>
    </row>
    <row r="7291" spans="1:21" x14ac:dyDescent="0.2">
      <c r="A7291" t="s">
        <v>1597</v>
      </c>
      <c r="B7291" s="10" t="s">
        <v>1981</v>
      </c>
      <c r="C7291">
        <v>43.1</v>
      </c>
      <c r="D7291">
        <v>-38.71</v>
      </c>
      <c r="E7291">
        <v>13.1</v>
      </c>
      <c r="F7291" t="s">
        <v>1982</v>
      </c>
      <c r="G7291">
        <v>550</v>
      </c>
      <c r="H7291">
        <v>18165.274000000001</v>
      </c>
      <c r="I7291">
        <v>97601.623000000007</v>
      </c>
      <c r="J7291" t="s">
        <v>837</v>
      </c>
      <c r="T7291">
        <f t="shared" si="140"/>
        <v>-25.61</v>
      </c>
      <c r="U7291">
        <v>-25.61</v>
      </c>
    </row>
    <row r="7292" spans="1:21" x14ac:dyDescent="0.2">
      <c r="A7292" t="s">
        <v>1597</v>
      </c>
      <c r="B7292" s="10" t="s">
        <v>1987</v>
      </c>
      <c r="C7292">
        <v>50</v>
      </c>
      <c r="D7292">
        <v>-45.61</v>
      </c>
      <c r="E7292">
        <v>6.9</v>
      </c>
      <c r="F7292" t="s">
        <v>1988</v>
      </c>
      <c r="G7292">
        <v>2000</v>
      </c>
      <c r="H7292">
        <v>18165.274000000001</v>
      </c>
      <c r="I7292">
        <v>97601.623000000007</v>
      </c>
      <c r="J7292" t="s">
        <v>837</v>
      </c>
      <c r="T7292">
        <f t="shared" si="140"/>
        <v>-38.71</v>
      </c>
      <c r="U7292">
        <v>-38.71</v>
      </c>
    </row>
    <row r="7293" spans="1:21" x14ac:dyDescent="0.2">
      <c r="A7293" t="s">
        <v>1597</v>
      </c>
      <c r="B7293" s="10" t="s">
        <v>1989</v>
      </c>
      <c r="C7293">
        <v>56.1</v>
      </c>
      <c r="D7293">
        <v>-51.71</v>
      </c>
      <c r="E7293">
        <v>6.1</v>
      </c>
      <c r="F7293" t="s">
        <v>1990</v>
      </c>
      <c r="G7293">
        <v>4500</v>
      </c>
      <c r="H7293">
        <v>18165.274000000001</v>
      </c>
      <c r="I7293">
        <v>97601.623000000007</v>
      </c>
      <c r="J7293" t="s">
        <v>837</v>
      </c>
      <c r="T7293">
        <f t="shared" si="140"/>
        <v>-45.61</v>
      </c>
      <c r="U7293">
        <v>-45.61</v>
      </c>
    </row>
    <row r="7294" spans="1:21" x14ac:dyDescent="0.2">
      <c r="A7294" t="s">
        <v>1598</v>
      </c>
      <c r="B7294" s="10" t="s">
        <v>1687</v>
      </c>
      <c r="C7294">
        <v>3.2</v>
      </c>
      <c r="D7294">
        <v>2.5</v>
      </c>
      <c r="E7294">
        <v>3.2</v>
      </c>
      <c r="F7294" t="s">
        <v>1688</v>
      </c>
      <c r="G7294">
        <v>70</v>
      </c>
      <c r="H7294">
        <v>18033.495999999999</v>
      </c>
      <c r="I7294">
        <v>97542.312000000005</v>
      </c>
      <c r="J7294" t="s">
        <v>837</v>
      </c>
      <c r="T7294">
        <f t="shared" si="140"/>
        <v>5.7</v>
      </c>
      <c r="U7294">
        <v>5.7</v>
      </c>
    </row>
    <row r="7295" spans="1:21" x14ac:dyDescent="0.2">
      <c r="A7295" t="s">
        <v>1598</v>
      </c>
      <c r="B7295" s="10" t="s">
        <v>1747</v>
      </c>
      <c r="C7295">
        <v>8.4</v>
      </c>
      <c r="D7295">
        <v>-2.7</v>
      </c>
      <c r="E7295">
        <v>5.2</v>
      </c>
      <c r="F7295" t="s">
        <v>1993</v>
      </c>
      <c r="G7295">
        <v>100</v>
      </c>
      <c r="H7295">
        <v>18033.495999999999</v>
      </c>
      <c r="I7295">
        <v>97542.312000000005</v>
      </c>
      <c r="J7295" t="s">
        <v>837</v>
      </c>
      <c r="T7295">
        <f t="shared" si="140"/>
        <v>2.5</v>
      </c>
      <c r="U7295">
        <v>2.5</v>
      </c>
    </row>
    <row r="7296" spans="1:21" x14ac:dyDescent="0.2">
      <c r="A7296" t="s">
        <v>1598</v>
      </c>
      <c r="B7296" s="10" t="s">
        <v>1722</v>
      </c>
      <c r="C7296">
        <v>14.5</v>
      </c>
      <c r="D7296">
        <v>-8.8000000000000007</v>
      </c>
      <c r="E7296">
        <v>6.1</v>
      </c>
      <c r="F7296" t="s">
        <v>1690</v>
      </c>
      <c r="G7296">
        <v>50</v>
      </c>
      <c r="H7296">
        <v>18033.495999999999</v>
      </c>
      <c r="I7296">
        <v>97542.312000000005</v>
      </c>
      <c r="J7296" t="s">
        <v>837</v>
      </c>
      <c r="T7296">
        <f t="shared" si="140"/>
        <v>-2.7000000000000011</v>
      </c>
      <c r="U7296">
        <v>-2.7000000000000011</v>
      </c>
    </row>
    <row r="7297" spans="1:21" x14ac:dyDescent="0.2">
      <c r="A7297" t="s">
        <v>1598</v>
      </c>
      <c r="B7297" s="10" t="s">
        <v>1711</v>
      </c>
      <c r="C7297">
        <v>18.2</v>
      </c>
      <c r="D7297">
        <v>-12.5</v>
      </c>
      <c r="E7297">
        <v>3.7</v>
      </c>
      <c r="F7297" t="s">
        <v>1712</v>
      </c>
      <c r="G7297">
        <v>160</v>
      </c>
      <c r="H7297">
        <v>18033.495999999999</v>
      </c>
      <c r="I7297">
        <v>97542.312000000005</v>
      </c>
      <c r="J7297" t="s">
        <v>837</v>
      </c>
      <c r="T7297">
        <f t="shared" si="140"/>
        <v>-8.8000000000000007</v>
      </c>
      <c r="U7297">
        <v>-8.8000000000000007</v>
      </c>
    </row>
    <row r="7298" spans="1:21" x14ac:dyDescent="0.2">
      <c r="A7298" t="s">
        <v>1598</v>
      </c>
      <c r="B7298" s="10" t="s">
        <v>1693</v>
      </c>
      <c r="C7298">
        <v>22.3</v>
      </c>
      <c r="D7298">
        <v>-16.600000000000001</v>
      </c>
      <c r="E7298">
        <v>4.0999999999999996</v>
      </c>
      <c r="F7298" t="s">
        <v>1838</v>
      </c>
      <c r="G7298">
        <v>230</v>
      </c>
      <c r="H7298">
        <v>18033.495999999999</v>
      </c>
      <c r="I7298">
        <v>97542.312000000005</v>
      </c>
      <c r="J7298" t="s">
        <v>837</v>
      </c>
      <c r="T7298">
        <f t="shared" si="140"/>
        <v>-12.500000000000002</v>
      </c>
      <c r="U7298">
        <v>-12.500000000000002</v>
      </c>
    </row>
    <row r="7299" spans="1:21" x14ac:dyDescent="0.2">
      <c r="A7299" t="s">
        <v>1598</v>
      </c>
      <c r="B7299" s="10" t="s">
        <v>1215</v>
      </c>
      <c r="C7299">
        <v>23.1</v>
      </c>
      <c r="D7299">
        <v>-17.399999999999999</v>
      </c>
      <c r="E7299">
        <v>0.8</v>
      </c>
      <c r="F7299" t="s">
        <v>1978</v>
      </c>
      <c r="G7299">
        <v>200</v>
      </c>
      <c r="H7299">
        <v>18033.495999999999</v>
      </c>
      <c r="I7299">
        <v>97542.312000000005</v>
      </c>
      <c r="J7299" t="s">
        <v>837</v>
      </c>
      <c r="T7299">
        <f t="shared" ref="T7299:T7362" si="141">D7299+E7299</f>
        <v>-16.599999999999998</v>
      </c>
      <c r="U7299">
        <v>-16.599999999999998</v>
      </c>
    </row>
    <row r="7300" spans="1:21" x14ac:dyDescent="0.2">
      <c r="A7300" t="s">
        <v>1598</v>
      </c>
      <c r="B7300" s="10" t="s">
        <v>1979</v>
      </c>
      <c r="C7300">
        <v>27.9</v>
      </c>
      <c r="D7300">
        <v>-22.2</v>
      </c>
      <c r="E7300">
        <v>4.8</v>
      </c>
      <c r="F7300" t="s">
        <v>1980</v>
      </c>
      <c r="G7300">
        <v>350</v>
      </c>
      <c r="H7300">
        <v>18033.495999999999</v>
      </c>
      <c r="I7300">
        <v>97542.312000000005</v>
      </c>
      <c r="J7300" t="s">
        <v>837</v>
      </c>
      <c r="T7300">
        <f t="shared" si="141"/>
        <v>-17.399999999999999</v>
      </c>
      <c r="U7300">
        <v>-17.399999999999999</v>
      </c>
    </row>
    <row r="7301" spans="1:21" x14ac:dyDescent="0.2">
      <c r="A7301" t="s">
        <v>1598</v>
      </c>
      <c r="B7301" s="10" t="s">
        <v>1981</v>
      </c>
      <c r="C7301">
        <v>34.4</v>
      </c>
      <c r="D7301">
        <v>-28.7</v>
      </c>
      <c r="E7301">
        <v>6.5</v>
      </c>
      <c r="F7301" t="s">
        <v>1982</v>
      </c>
      <c r="G7301">
        <v>550</v>
      </c>
      <c r="H7301">
        <v>18033.495999999999</v>
      </c>
      <c r="I7301">
        <v>97542.312000000005</v>
      </c>
      <c r="J7301" t="s">
        <v>837</v>
      </c>
      <c r="T7301">
        <f t="shared" si="141"/>
        <v>-22.2</v>
      </c>
      <c r="U7301">
        <v>-22.2</v>
      </c>
    </row>
    <row r="7302" spans="1:21" x14ac:dyDescent="0.2">
      <c r="A7302" t="s">
        <v>1598</v>
      </c>
      <c r="B7302" s="10" t="s">
        <v>1987</v>
      </c>
      <c r="C7302">
        <v>39.200000000000003</v>
      </c>
      <c r="D7302">
        <v>-33.5</v>
      </c>
      <c r="E7302">
        <v>4.8</v>
      </c>
      <c r="F7302" t="s">
        <v>1988</v>
      </c>
      <c r="G7302">
        <v>2000</v>
      </c>
      <c r="H7302">
        <v>18033.495999999999</v>
      </c>
      <c r="I7302">
        <v>97542.312000000005</v>
      </c>
      <c r="J7302" t="s">
        <v>837</v>
      </c>
      <c r="T7302">
        <f t="shared" si="141"/>
        <v>-28.7</v>
      </c>
      <c r="U7302">
        <v>-28.7</v>
      </c>
    </row>
    <row r="7303" spans="1:21" x14ac:dyDescent="0.2">
      <c r="A7303" t="s">
        <v>1598</v>
      </c>
      <c r="B7303" s="10" t="s">
        <v>1989</v>
      </c>
      <c r="C7303">
        <v>44.5</v>
      </c>
      <c r="D7303">
        <v>-38.799999999999997</v>
      </c>
      <c r="E7303">
        <v>5.3</v>
      </c>
      <c r="F7303" t="s">
        <v>1990</v>
      </c>
      <c r="G7303">
        <v>4500</v>
      </c>
      <c r="H7303">
        <v>18033.495999999999</v>
      </c>
      <c r="I7303">
        <v>97542.312000000005</v>
      </c>
      <c r="J7303" t="s">
        <v>837</v>
      </c>
      <c r="T7303">
        <f t="shared" si="141"/>
        <v>-33.5</v>
      </c>
      <c r="U7303">
        <v>-33.5</v>
      </c>
    </row>
    <row r="7304" spans="1:21" x14ac:dyDescent="0.2">
      <c r="A7304" t="s">
        <v>1599</v>
      </c>
      <c r="B7304" s="10" t="s">
        <v>1687</v>
      </c>
      <c r="C7304">
        <v>2.2000000000000002</v>
      </c>
      <c r="D7304">
        <v>3.26</v>
      </c>
      <c r="E7304">
        <v>2.2000000000000002</v>
      </c>
      <c r="F7304" t="s">
        <v>1688</v>
      </c>
      <c r="G7304">
        <v>70</v>
      </c>
      <c r="H7304">
        <v>18174.564999999999</v>
      </c>
      <c r="I7304">
        <v>97644.460999999996</v>
      </c>
      <c r="J7304" t="s">
        <v>837</v>
      </c>
      <c r="T7304">
        <f t="shared" si="141"/>
        <v>5.46</v>
      </c>
      <c r="U7304">
        <v>5.46</v>
      </c>
    </row>
    <row r="7305" spans="1:21" x14ac:dyDescent="0.2">
      <c r="A7305" t="s">
        <v>1599</v>
      </c>
      <c r="B7305" s="10" t="s">
        <v>1714</v>
      </c>
      <c r="C7305">
        <v>13</v>
      </c>
      <c r="D7305">
        <v>-7.54</v>
      </c>
      <c r="E7305">
        <v>10.8</v>
      </c>
      <c r="F7305" t="s">
        <v>1760</v>
      </c>
      <c r="G7305">
        <v>100</v>
      </c>
      <c r="H7305">
        <v>18174.564999999999</v>
      </c>
      <c r="I7305">
        <v>97644.460999999996</v>
      </c>
      <c r="J7305" t="s">
        <v>837</v>
      </c>
      <c r="T7305">
        <f t="shared" si="141"/>
        <v>3.2600000000000007</v>
      </c>
      <c r="U7305">
        <v>3.2600000000000007</v>
      </c>
    </row>
    <row r="7306" spans="1:21" x14ac:dyDescent="0.2">
      <c r="A7306" t="s">
        <v>1599</v>
      </c>
      <c r="B7306" s="10" t="s">
        <v>1711</v>
      </c>
      <c r="C7306">
        <v>17.8</v>
      </c>
      <c r="D7306">
        <v>-12.34</v>
      </c>
      <c r="E7306">
        <v>4.8</v>
      </c>
      <c r="F7306" t="s">
        <v>1712</v>
      </c>
      <c r="G7306">
        <v>160</v>
      </c>
      <c r="H7306">
        <v>18174.564999999999</v>
      </c>
      <c r="I7306">
        <v>97644.460999999996</v>
      </c>
      <c r="J7306" t="s">
        <v>837</v>
      </c>
      <c r="T7306">
        <f t="shared" si="141"/>
        <v>-7.54</v>
      </c>
      <c r="U7306">
        <v>-7.54</v>
      </c>
    </row>
    <row r="7307" spans="1:21" x14ac:dyDescent="0.2">
      <c r="A7307" t="s">
        <v>1599</v>
      </c>
      <c r="B7307" s="10" t="s">
        <v>1693</v>
      </c>
      <c r="C7307">
        <v>19</v>
      </c>
      <c r="D7307">
        <v>-13.54</v>
      </c>
      <c r="E7307">
        <v>1.2</v>
      </c>
      <c r="F7307" t="s">
        <v>1838</v>
      </c>
      <c r="G7307">
        <v>230</v>
      </c>
      <c r="H7307">
        <v>18174.564999999999</v>
      </c>
      <c r="I7307">
        <v>97644.460999999996</v>
      </c>
      <c r="J7307" t="s">
        <v>837</v>
      </c>
      <c r="T7307">
        <f t="shared" si="141"/>
        <v>-12.34</v>
      </c>
      <c r="U7307">
        <v>-12.34</v>
      </c>
    </row>
    <row r="7308" spans="1:21" x14ac:dyDescent="0.2">
      <c r="A7308" t="s">
        <v>1599</v>
      </c>
      <c r="B7308" s="10" t="s">
        <v>1215</v>
      </c>
      <c r="C7308">
        <v>25</v>
      </c>
      <c r="D7308">
        <v>-19.54</v>
      </c>
      <c r="E7308">
        <v>6</v>
      </c>
      <c r="F7308" t="s">
        <v>1978</v>
      </c>
      <c r="G7308">
        <v>200</v>
      </c>
      <c r="H7308">
        <v>18174.564999999999</v>
      </c>
      <c r="I7308">
        <v>97644.460999999996</v>
      </c>
      <c r="J7308" t="s">
        <v>837</v>
      </c>
      <c r="T7308">
        <f t="shared" si="141"/>
        <v>-13.54</v>
      </c>
      <c r="U7308">
        <v>-13.54</v>
      </c>
    </row>
    <row r="7309" spans="1:21" x14ac:dyDescent="0.2">
      <c r="A7309" t="s">
        <v>1599</v>
      </c>
      <c r="B7309" s="10" t="s">
        <v>1979</v>
      </c>
      <c r="C7309">
        <v>32.5</v>
      </c>
      <c r="D7309">
        <v>-27.04</v>
      </c>
      <c r="E7309">
        <v>7.5</v>
      </c>
      <c r="F7309" t="s">
        <v>1980</v>
      </c>
      <c r="G7309">
        <v>350</v>
      </c>
      <c r="H7309">
        <v>18174.564999999999</v>
      </c>
      <c r="I7309">
        <v>97644.460999999996</v>
      </c>
      <c r="J7309" t="s">
        <v>837</v>
      </c>
      <c r="T7309">
        <f t="shared" si="141"/>
        <v>-19.54</v>
      </c>
      <c r="U7309">
        <v>-19.54</v>
      </c>
    </row>
    <row r="7310" spans="1:21" x14ac:dyDescent="0.2">
      <c r="A7310" t="s">
        <v>1599</v>
      </c>
      <c r="B7310" s="10" t="s">
        <v>1981</v>
      </c>
      <c r="C7310">
        <v>40.799999999999997</v>
      </c>
      <c r="D7310">
        <v>-35.340000000000003</v>
      </c>
      <c r="E7310">
        <v>8.3000000000000007</v>
      </c>
      <c r="F7310" t="s">
        <v>1982</v>
      </c>
      <c r="G7310">
        <v>550</v>
      </c>
      <c r="H7310">
        <v>18174.564999999999</v>
      </c>
      <c r="I7310">
        <v>97644.460999999996</v>
      </c>
      <c r="J7310" t="s">
        <v>837</v>
      </c>
      <c r="T7310">
        <f t="shared" si="141"/>
        <v>-27.040000000000003</v>
      </c>
      <c r="U7310">
        <v>-27.040000000000003</v>
      </c>
    </row>
    <row r="7311" spans="1:21" x14ac:dyDescent="0.2">
      <c r="A7311" t="s">
        <v>1599</v>
      </c>
      <c r="B7311" s="10" t="s">
        <v>1987</v>
      </c>
      <c r="C7311">
        <v>44.5</v>
      </c>
      <c r="D7311">
        <v>-39.04</v>
      </c>
      <c r="E7311">
        <v>3.7</v>
      </c>
      <c r="F7311" t="s">
        <v>1988</v>
      </c>
      <c r="G7311">
        <v>2000</v>
      </c>
      <c r="H7311">
        <v>18174.564999999999</v>
      </c>
      <c r="I7311">
        <v>97644.460999999996</v>
      </c>
      <c r="J7311" t="s">
        <v>837</v>
      </c>
      <c r="T7311">
        <f t="shared" si="141"/>
        <v>-35.339999999999996</v>
      </c>
      <c r="U7311">
        <v>-35.339999999999996</v>
      </c>
    </row>
    <row r="7312" spans="1:21" x14ac:dyDescent="0.2">
      <c r="A7312" t="s">
        <v>1599</v>
      </c>
      <c r="B7312" s="10" t="s">
        <v>1989</v>
      </c>
      <c r="C7312">
        <v>49.6</v>
      </c>
      <c r="D7312">
        <v>-44.14</v>
      </c>
      <c r="E7312">
        <v>5.0999999999999996</v>
      </c>
      <c r="F7312" t="s">
        <v>1990</v>
      </c>
      <c r="G7312">
        <v>4500</v>
      </c>
      <c r="H7312">
        <v>18174.564999999999</v>
      </c>
      <c r="I7312">
        <v>97644.460999999996</v>
      </c>
      <c r="J7312" t="s">
        <v>837</v>
      </c>
      <c r="T7312">
        <f t="shared" si="141"/>
        <v>-39.04</v>
      </c>
      <c r="U7312">
        <v>-39.04</v>
      </c>
    </row>
    <row r="7313" spans="1:21" x14ac:dyDescent="0.2">
      <c r="A7313" t="s">
        <v>1600</v>
      </c>
      <c r="B7313" s="10" t="s">
        <v>1687</v>
      </c>
      <c r="C7313">
        <v>2</v>
      </c>
      <c r="D7313">
        <v>3.9</v>
      </c>
      <c r="E7313">
        <v>2</v>
      </c>
      <c r="F7313" t="s">
        <v>1688</v>
      </c>
      <c r="G7313">
        <v>70</v>
      </c>
      <c r="H7313">
        <v>18052.559000000001</v>
      </c>
      <c r="I7313">
        <v>97579.722999999998</v>
      </c>
      <c r="J7313" t="s">
        <v>837</v>
      </c>
      <c r="T7313">
        <f t="shared" si="141"/>
        <v>5.9</v>
      </c>
      <c r="U7313">
        <v>5.9</v>
      </c>
    </row>
    <row r="7314" spans="1:21" x14ac:dyDescent="0.2">
      <c r="A7314" t="s">
        <v>1600</v>
      </c>
      <c r="B7314" s="10" t="s">
        <v>1714</v>
      </c>
      <c r="C7314">
        <v>9.6999999999999993</v>
      </c>
      <c r="D7314">
        <v>-3.8</v>
      </c>
      <c r="E7314">
        <v>7.7</v>
      </c>
      <c r="F7314" t="s">
        <v>1760</v>
      </c>
      <c r="G7314">
        <v>100</v>
      </c>
      <c r="H7314">
        <v>18052.559000000001</v>
      </c>
      <c r="I7314">
        <v>97579.722999999998</v>
      </c>
      <c r="J7314" t="s">
        <v>837</v>
      </c>
      <c r="T7314">
        <f t="shared" si="141"/>
        <v>3.9000000000000004</v>
      </c>
      <c r="U7314">
        <v>3.9000000000000004</v>
      </c>
    </row>
    <row r="7315" spans="1:21" x14ac:dyDescent="0.2">
      <c r="A7315" t="s">
        <v>1600</v>
      </c>
      <c r="B7315" s="10" t="s">
        <v>1722</v>
      </c>
      <c r="C7315">
        <v>14.4</v>
      </c>
      <c r="D7315">
        <v>-8.5</v>
      </c>
      <c r="E7315">
        <v>4.7</v>
      </c>
      <c r="F7315" t="s">
        <v>1690</v>
      </c>
      <c r="G7315">
        <v>50</v>
      </c>
      <c r="H7315">
        <v>18052.559000000001</v>
      </c>
      <c r="I7315">
        <v>97579.722999999998</v>
      </c>
      <c r="J7315" t="s">
        <v>837</v>
      </c>
      <c r="T7315">
        <f t="shared" si="141"/>
        <v>-3.8</v>
      </c>
      <c r="U7315">
        <v>-3.8</v>
      </c>
    </row>
    <row r="7316" spans="1:21" x14ac:dyDescent="0.2">
      <c r="A7316" t="s">
        <v>1600</v>
      </c>
      <c r="B7316" s="10" t="s">
        <v>1711</v>
      </c>
      <c r="C7316">
        <v>18.899999999999999</v>
      </c>
      <c r="D7316">
        <v>-13</v>
      </c>
      <c r="E7316">
        <v>4.5</v>
      </c>
      <c r="F7316" t="s">
        <v>1712</v>
      </c>
      <c r="G7316">
        <v>160</v>
      </c>
      <c r="H7316">
        <v>18052.559000000001</v>
      </c>
      <c r="I7316">
        <v>97579.722999999998</v>
      </c>
      <c r="J7316" t="s">
        <v>837</v>
      </c>
      <c r="T7316">
        <f t="shared" si="141"/>
        <v>-8.5</v>
      </c>
      <c r="U7316">
        <v>-8.5</v>
      </c>
    </row>
    <row r="7317" spans="1:21" x14ac:dyDescent="0.2">
      <c r="A7317" t="s">
        <v>1600</v>
      </c>
      <c r="B7317" s="10" t="s">
        <v>1693</v>
      </c>
      <c r="C7317">
        <v>20.8</v>
      </c>
      <c r="D7317">
        <v>-14.9</v>
      </c>
      <c r="E7317">
        <v>1.9</v>
      </c>
      <c r="F7317" t="s">
        <v>1838</v>
      </c>
      <c r="G7317">
        <v>230</v>
      </c>
      <c r="H7317">
        <v>18052.559000000001</v>
      </c>
      <c r="I7317">
        <v>97579.722999999998</v>
      </c>
      <c r="J7317" t="s">
        <v>837</v>
      </c>
      <c r="T7317">
        <f t="shared" si="141"/>
        <v>-13</v>
      </c>
      <c r="U7317">
        <v>-13</v>
      </c>
    </row>
    <row r="7318" spans="1:21" x14ac:dyDescent="0.2">
      <c r="A7318" t="s">
        <v>1600</v>
      </c>
      <c r="B7318" s="10" t="s">
        <v>1215</v>
      </c>
      <c r="C7318">
        <v>25.3</v>
      </c>
      <c r="D7318">
        <v>-19.399999999999999</v>
      </c>
      <c r="E7318">
        <v>4.5</v>
      </c>
      <c r="F7318" t="s">
        <v>1978</v>
      </c>
      <c r="G7318">
        <v>200</v>
      </c>
      <c r="H7318">
        <v>18052.559000000001</v>
      </c>
      <c r="I7318">
        <v>97579.722999999998</v>
      </c>
      <c r="J7318" t="s">
        <v>837</v>
      </c>
      <c r="T7318">
        <f t="shared" si="141"/>
        <v>-14.899999999999999</v>
      </c>
      <c r="U7318">
        <v>-14.899999999999999</v>
      </c>
    </row>
    <row r="7319" spans="1:21" x14ac:dyDescent="0.2">
      <c r="A7319" t="s">
        <v>1600</v>
      </c>
      <c r="B7319" s="10" t="s">
        <v>1979</v>
      </c>
      <c r="C7319">
        <v>30.1</v>
      </c>
      <c r="D7319">
        <v>-24.2</v>
      </c>
      <c r="E7319">
        <v>4.8</v>
      </c>
      <c r="F7319" t="s">
        <v>1980</v>
      </c>
      <c r="G7319">
        <v>350</v>
      </c>
      <c r="H7319">
        <v>18052.559000000001</v>
      </c>
      <c r="I7319">
        <v>97579.722999999998</v>
      </c>
      <c r="J7319" t="s">
        <v>837</v>
      </c>
      <c r="T7319">
        <f t="shared" si="141"/>
        <v>-19.399999999999999</v>
      </c>
      <c r="U7319">
        <v>-19.399999999999999</v>
      </c>
    </row>
    <row r="7320" spans="1:21" x14ac:dyDescent="0.2">
      <c r="A7320" t="s">
        <v>1600</v>
      </c>
      <c r="B7320" s="10" t="s">
        <v>1981</v>
      </c>
      <c r="C7320">
        <v>33.4</v>
      </c>
      <c r="D7320">
        <v>-27.5</v>
      </c>
      <c r="E7320">
        <v>3.3</v>
      </c>
      <c r="F7320" t="s">
        <v>1982</v>
      </c>
      <c r="G7320">
        <v>550</v>
      </c>
      <c r="H7320">
        <v>18052.559000000001</v>
      </c>
      <c r="I7320">
        <v>97579.722999999998</v>
      </c>
      <c r="J7320" t="s">
        <v>837</v>
      </c>
      <c r="T7320">
        <f t="shared" si="141"/>
        <v>-24.2</v>
      </c>
      <c r="U7320">
        <v>-24.2</v>
      </c>
    </row>
    <row r="7321" spans="1:21" x14ac:dyDescent="0.2">
      <c r="A7321" t="s">
        <v>1600</v>
      </c>
      <c r="B7321" s="10" t="s">
        <v>1985</v>
      </c>
      <c r="C7321">
        <v>36.200000000000003</v>
      </c>
      <c r="D7321">
        <v>-30.3</v>
      </c>
      <c r="E7321">
        <v>2.8</v>
      </c>
      <c r="F7321" t="s">
        <v>1986</v>
      </c>
      <c r="G7321">
        <v>1000</v>
      </c>
      <c r="H7321">
        <v>18052.559000000001</v>
      </c>
      <c r="I7321">
        <v>97579.722999999998</v>
      </c>
      <c r="J7321" t="s">
        <v>837</v>
      </c>
      <c r="T7321">
        <f t="shared" si="141"/>
        <v>-27.5</v>
      </c>
      <c r="U7321">
        <v>-27.5</v>
      </c>
    </row>
    <row r="7322" spans="1:21" x14ac:dyDescent="0.2">
      <c r="A7322" t="s">
        <v>1600</v>
      </c>
      <c r="B7322" s="10" t="s">
        <v>1983</v>
      </c>
      <c r="C7322">
        <v>42.1</v>
      </c>
      <c r="D7322">
        <v>-36.200000000000003</v>
      </c>
      <c r="E7322">
        <v>5.9</v>
      </c>
      <c r="F7322" t="s">
        <v>1984</v>
      </c>
      <c r="G7322">
        <v>1500</v>
      </c>
      <c r="H7322">
        <v>18052.559000000001</v>
      </c>
      <c r="I7322">
        <v>97579.722999999998</v>
      </c>
      <c r="J7322" t="s">
        <v>837</v>
      </c>
      <c r="T7322">
        <f t="shared" si="141"/>
        <v>-30.300000000000004</v>
      </c>
      <c r="U7322">
        <v>-30.300000000000004</v>
      </c>
    </row>
    <row r="7323" spans="1:21" x14ac:dyDescent="0.2">
      <c r="A7323" t="s">
        <v>1600</v>
      </c>
      <c r="B7323" s="10" t="s">
        <v>1991</v>
      </c>
      <c r="C7323">
        <v>47.2</v>
      </c>
      <c r="D7323">
        <v>-41.3</v>
      </c>
      <c r="E7323">
        <v>5.0999999999999996</v>
      </c>
      <c r="F7323" t="s">
        <v>1992</v>
      </c>
      <c r="G7323">
        <v>3000</v>
      </c>
      <c r="H7323">
        <v>18052.559000000001</v>
      </c>
      <c r="I7323">
        <v>97579.722999999998</v>
      </c>
      <c r="J7323" t="s">
        <v>837</v>
      </c>
      <c r="T7323">
        <f t="shared" si="141"/>
        <v>-36.199999999999996</v>
      </c>
      <c r="U7323">
        <v>-36.199999999999996</v>
      </c>
    </row>
    <row r="7324" spans="1:21" x14ac:dyDescent="0.2">
      <c r="A7324" t="s">
        <v>1601</v>
      </c>
      <c r="B7324" s="10" t="s">
        <v>1687</v>
      </c>
      <c r="C7324">
        <v>3</v>
      </c>
      <c r="D7324">
        <v>2.74</v>
      </c>
      <c r="E7324">
        <v>3</v>
      </c>
      <c r="F7324" t="s">
        <v>1688</v>
      </c>
      <c r="G7324">
        <v>70</v>
      </c>
      <c r="H7324">
        <v>18131.891</v>
      </c>
      <c r="I7324">
        <v>97640.351999999999</v>
      </c>
      <c r="J7324" t="s">
        <v>837</v>
      </c>
      <c r="T7324">
        <f t="shared" si="141"/>
        <v>5.74</v>
      </c>
      <c r="U7324">
        <v>5.74</v>
      </c>
    </row>
    <row r="7325" spans="1:21" x14ac:dyDescent="0.2">
      <c r="A7325" t="s">
        <v>1601</v>
      </c>
      <c r="B7325" s="10" t="s">
        <v>1747</v>
      </c>
      <c r="C7325">
        <v>7.2</v>
      </c>
      <c r="D7325">
        <v>-1.46</v>
      </c>
      <c r="E7325">
        <v>4.2</v>
      </c>
      <c r="F7325" t="s">
        <v>1993</v>
      </c>
      <c r="G7325">
        <v>100</v>
      </c>
      <c r="H7325">
        <v>18131.891</v>
      </c>
      <c r="I7325">
        <v>97640.351999999999</v>
      </c>
      <c r="J7325" t="s">
        <v>837</v>
      </c>
      <c r="T7325">
        <f t="shared" si="141"/>
        <v>2.74</v>
      </c>
      <c r="U7325">
        <v>2.74</v>
      </c>
    </row>
    <row r="7326" spans="1:21" x14ac:dyDescent="0.2">
      <c r="A7326" t="s">
        <v>1601</v>
      </c>
      <c r="B7326" s="10" t="s">
        <v>1722</v>
      </c>
      <c r="C7326">
        <v>14.4</v>
      </c>
      <c r="D7326">
        <v>-8.66</v>
      </c>
      <c r="E7326">
        <v>7.2</v>
      </c>
      <c r="F7326" t="s">
        <v>1690</v>
      </c>
      <c r="G7326">
        <v>50</v>
      </c>
      <c r="H7326">
        <v>18131.891</v>
      </c>
      <c r="I7326">
        <v>97640.351999999999</v>
      </c>
      <c r="J7326" t="s">
        <v>837</v>
      </c>
      <c r="T7326">
        <f t="shared" si="141"/>
        <v>-1.46</v>
      </c>
      <c r="U7326">
        <v>-1.46</v>
      </c>
    </row>
    <row r="7327" spans="1:21" x14ac:dyDescent="0.2">
      <c r="A7327" t="s">
        <v>1601</v>
      </c>
      <c r="B7327" s="10" t="s">
        <v>1711</v>
      </c>
      <c r="C7327">
        <v>18.5</v>
      </c>
      <c r="D7327">
        <v>-12.76</v>
      </c>
      <c r="E7327">
        <v>4.0999999999999996</v>
      </c>
      <c r="F7327" t="s">
        <v>1712</v>
      </c>
      <c r="G7327">
        <v>160</v>
      </c>
      <c r="H7327">
        <v>18131.891</v>
      </c>
      <c r="I7327">
        <v>97640.351999999999</v>
      </c>
      <c r="J7327" t="s">
        <v>837</v>
      </c>
      <c r="T7327">
        <f t="shared" si="141"/>
        <v>-8.66</v>
      </c>
      <c r="U7327">
        <v>-8.66</v>
      </c>
    </row>
    <row r="7328" spans="1:21" x14ac:dyDescent="0.2">
      <c r="A7328" t="s">
        <v>1601</v>
      </c>
      <c r="B7328" s="10" t="s">
        <v>1693</v>
      </c>
      <c r="C7328">
        <v>20.399999999999999</v>
      </c>
      <c r="D7328">
        <v>-14.66</v>
      </c>
      <c r="E7328">
        <v>1.9</v>
      </c>
      <c r="F7328" t="s">
        <v>1838</v>
      </c>
      <c r="G7328">
        <v>230</v>
      </c>
      <c r="H7328">
        <v>18131.891</v>
      </c>
      <c r="I7328">
        <v>97640.351999999999</v>
      </c>
      <c r="J7328" t="s">
        <v>837</v>
      </c>
      <c r="T7328">
        <f t="shared" si="141"/>
        <v>-12.76</v>
      </c>
      <c r="U7328">
        <v>-12.76</v>
      </c>
    </row>
    <row r="7329" spans="1:21" x14ac:dyDescent="0.2">
      <c r="A7329" t="s">
        <v>1601</v>
      </c>
      <c r="B7329" s="10" t="s">
        <v>1215</v>
      </c>
      <c r="C7329">
        <v>26.2</v>
      </c>
      <c r="D7329">
        <v>-20.46</v>
      </c>
      <c r="E7329">
        <v>5.8</v>
      </c>
      <c r="F7329" t="s">
        <v>1978</v>
      </c>
      <c r="G7329">
        <v>200</v>
      </c>
      <c r="H7329">
        <v>18131.891</v>
      </c>
      <c r="I7329">
        <v>97640.351999999999</v>
      </c>
      <c r="J7329" t="s">
        <v>837</v>
      </c>
      <c r="T7329">
        <f t="shared" si="141"/>
        <v>-14.66</v>
      </c>
      <c r="U7329">
        <v>-14.66</v>
      </c>
    </row>
    <row r="7330" spans="1:21" x14ac:dyDescent="0.2">
      <c r="A7330" t="s">
        <v>1601</v>
      </c>
      <c r="B7330" s="10" t="s">
        <v>1979</v>
      </c>
      <c r="C7330">
        <v>29.3</v>
      </c>
      <c r="D7330">
        <v>-23.56</v>
      </c>
      <c r="E7330">
        <v>3.1</v>
      </c>
      <c r="F7330" t="s">
        <v>1980</v>
      </c>
      <c r="G7330">
        <v>350</v>
      </c>
      <c r="H7330">
        <v>18131.891</v>
      </c>
      <c r="I7330">
        <v>97640.351999999999</v>
      </c>
      <c r="J7330" t="s">
        <v>837</v>
      </c>
      <c r="T7330">
        <f t="shared" si="141"/>
        <v>-20.459999999999997</v>
      </c>
      <c r="U7330">
        <v>-20.459999999999997</v>
      </c>
    </row>
    <row r="7331" spans="1:21" x14ac:dyDescent="0.2">
      <c r="A7331" t="s">
        <v>1601</v>
      </c>
      <c r="B7331" s="10" t="s">
        <v>1981</v>
      </c>
      <c r="C7331">
        <v>44</v>
      </c>
      <c r="D7331">
        <v>-38.26</v>
      </c>
      <c r="E7331">
        <v>14.7</v>
      </c>
      <c r="F7331" t="s">
        <v>1982</v>
      </c>
      <c r="G7331">
        <v>550</v>
      </c>
      <c r="H7331">
        <v>18131.891</v>
      </c>
      <c r="I7331">
        <v>97640.351999999999</v>
      </c>
      <c r="J7331" t="s">
        <v>837</v>
      </c>
      <c r="T7331">
        <f t="shared" si="141"/>
        <v>-23.56</v>
      </c>
      <c r="U7331">
        <v>-23.56</v>
      </c>
    </row>
    <row r="7332" spans="1:21" x14ac:dyDescent="0.2">
      <c r="A7332" t="s">
        <v>1601</v>
      </c>
      <c r="B7332" s="10" t="s">
        <v>1985</v>
      </c>
      <c r="C7332">
        <v>44.5</v>
      </c>
      <c r="D7332">
        <v>-38.76</v>
      </c>
      <c r="E7332">
        <v>0.5</v>
      </c>
      <c r="F7332" t="s">
        <v>1986</v>
      </c>
      <c r="G7332">
        <v>1000</v>
      </c>
      <c r="H7332">
        <v>18131.891</v>
      </c>
      <c r="I7332">
        <v>97640.351999999999</v>
      </c>
      <c r="J7332" t="s">
        <v>837</v>
      </c>
      <c r="T7332">
        <f t="shared" si="141"/>
        <v>-38.26</v>
      </c>
      <c r="U7332">
        <v>-38.26</v>
      </c>
    </row>
    <row r="7333" spans="1:21" x14ac:dyDescent="0.2">
      <c r="A7333" t="s">
        <v>1601</v>
      </c>
      <c r="B7333" s="10" t="s">
        <v>1983</v>
      </c>
      <c r="C7333">
        <v>55.6</v>
      </c>
      <c r="D7333">
        <v>-49.86</v>
      </c>
      <c r="E7333">
        <v>11.1</v>
      </c>
      <c r="F7333" t="s">
        <v>1984</v>
      </c>
      <c r="G7333">
        <v>1500</v>
      </c>
      <c r="H7333">
        <v>18131.891</v>
      </c>
      <c r="I7333">
        <v>97640.351999999999</v>
      </c>
      <c r="J7333" t="s">
        <v>837</v>
      </c>
      <c r="T7333">
        <f t="shared" si="141"/>
        <v>-38.76</v>
      </c>
      <c r="U7333">
        <v>-38.76</v>
      </c>
    </row>
    <row r="7334" spans="1:21" x14ac:dyDescent="0.2">
      <c r="A7334" t="s">
        <v>1601</v>
      </c>
      <c r="B7334" s="10" t="s">
        <v>1991</v>
      </c>
      <c r="C7334">
        <v>60.8</v>
      </c>
      <c r="D7334">
        <v>-55.06</v>
      </c>
      <c r="E7334">
        <v>5.2</v>
      </c>
      <c r="F7334" t="s">
        <v>1992</v>
      </c>
      <c r="G7334">
        <v>3000</v>
      </c>
      <c r="H7334">
        <v>18131.891</v>
      </c>
      <c r="I7334">
        <v>97640.351999999999</v>
      </c>
      <c r="J7334" t="s">
        <v>837</v>
      </c>
      <c r="T7334">
        <f t="shared" si="141"/>
        <v>-49.86</v>
      </c>
      <c r="U7334">
        <v>-49.86</v>
      </c>
    </row>
    <row r="7335" spans="1:21" x14ac:dyDescent="0.2">
      <c r="A7335" t="s">
        <v>1602</v>
      </c>
      <c r="B7335" s="10" t="s">
        <v>1687</v>
      </c>
      <c r="C7335">
        <v>11.8</v>
      </c>
      <c r="D7335">
        <v>-6.03</v>
      </c>
      <c r="E7335">
        <v>11.8</v>
      </c>
      <c r="F7335" t="s">
        <v>1688</v>
      </c>
      <c r="G7335">
        <v>70</v>
      </c>
      <c r="H7335">
        <v>18142.513999999999</v>
      </c>
      <c r="I7335">
        <v>97672.672000000006</v>
      </c>
      <c r="J7335" t="s">
        <v>837</v>
      </c>
      <c r="T7335">
        <f t="shared" si="141"/>
        <v>5.7700000000000005</v>
      </c>
      <c r="U7335">
        <v>5.7700000000000005</v>
      </c>
    </row>
    <row r="7336" spans="1:21" x14ac:dyDescent="0.2">
      <c r="A7336" t="s">
        <v>1602</v>
      </c>
      <c r="B7336" s="10" t="s">
        <v>1722</v>
      </c>
      <c r="C7336">
        <v>15</v>
      </c>
      <c r="D7336">
        <v>-9.23</v>
      </c>
      <c r="E7336">
        <v>3.2</v>
      </c>
      <c r="F7336" t="s">
        <v>1690</v>
      </c>
      <c r="G7336">
        <v>50</v>
      </c>
      <c r="H7336">
        <v>18142.513999999999</v>
      </c>
      <c r="I7336">
        <v>97672.672000000006</v>
      </c>
      <c r="J7336" t="s">
        <v>837</v>
      </c>
      <c r="T7336">
        <f t="shared" si="141"/>
        <v>-6.03</v>
      </c>
      <c r="U7336">
        <v>-6.03</v>
      </c>
    </row>
    <row r="7337" spans="1:21" x14ac:dyDescent="0.2">
      <c r="A7337" t="s">
        <v>1602</v>
      </c>
      <c r="B7337" s="10" t="s">
        <v>1711</v>
      </c>
      <c r="C7337">
        <v>16.899999999999999</v>
      </c>
      <c r="D7337">
        <v>-11.13</v>
      </c>
      <c r="E7337">
        <v>1.9</v>
      </c>
      <c r="F7337" t="s">
        <v>1712</v>
      </c>
      <c r="G7337">
        <v>160</v>
      </c>
      <c r="H7337">
        <v>18142.513999999999</v>
      </c>
      <c r="I7337">
        <v>97672.672000000006</v>
      </c>
      <c r="J7337" t="s">
        <v>837</v>
      </c>
      <c r="T7337">
        <f t="shared" si="141"/>
        <v>-9.23</v>
      </c>
      <c r="U7337">
        <v>-9.23</v>
      </c>
    </row>
    <row r="7338" spans="1:21" x14ac:dyDescent="0.2">
      <c r="A7338" t="s">
        <v>1602</v>
      </c>
      <c r="B7338" s="10" t="s">
        <v>1693</v>
      </c>
      <c r="C7338">
        <v>20.399999999999999</v>
      </c>
      <c r="D7338">
        <v>-14.63</v>
      </c>
      <c r="E7338">
        <v>3.5</v>
      </c>
      <c r="F7338" t="s">
        <v>1838</v>
      </c>
      <c r="G7338">
        <v>230</v>
      </c>
      <c r="H7338">
        <v>18142.513999999999</v>
      </c>
      <c r="I7338">
        <v>97672.672000000006</v>
      </c>
      <c r="J7338" t="s">
        <v>837</v>
      </c>
      <c r="T7338">
        <f t="shared" si="141"/>
        <v>-11.13</v>
      </c>
      <c r="U7338">
        <v>-11.13</v>
      </c>
    </row>
    <row r="7339" spans="1:21" x14ac:dyDescent="0.2">
      <c r="A7339" t="s">
        <v>1602</v>
      </c>
      <c r="B7339" s="10" t="s">
        <v>1215</v>
      </c>
      <c r="C7339">
        <v>25.1</v>
      </c>
      <c r="D7339">
        <v>-19.329999999999998</v>
      </c>
      <c r="E7339">
        <v>4.7</v>
      </c>
      <c r="F7339" t="s">
        <v>1978</v>
      </c>
      <c r="G7339">
        <v>200</v>
      </c>
      <c r="H7339">
        <v>18142.513999999999</v>
      </c>
      <c r="I7339">
        <v>97672.672000000006</v>
      </c>
      <c r="J7339" t="s">
        <v>837</v>
      </c>
      <c r="T7339">
        <f t="shared" si="141"/>
        <v>-14.629999999999999</v>
      </c>
      <c r="U7339">
        <v>-14.629999999999999</v>
      </c>
    </row>
    <row r="7340" spans="1:21" x14ac:dyDescent="0.2">
      <c r="A7340" t="s">
        <v>1602</v>
      </c>
      <c r="B7340" s="10" t="s">
        <v>1979</v>
      </c>
      <c r="C7340">
        <v>27.2</v>
      </c>
      <c r="D7340">
        <v>-21.43</v>
      </c>
      <c r="E7340">
        <v>2.1</v>
      </c>
      <c r="F7340" t="s">
        <v>1980</v>
      </c>
      <c r="G7340">
        <v>350</v>
      </c>
      <c r="H7340">
        <v>18142.513999999999</v>
      </c>
      <c r="I7340">
        <v>97672.672000000006</v>
      </c>
      <c r="J7340" t="s">
        <v>837</v>
      </c>
      <c r="T7340">
        <f t="shared" si="141"/>
        <v>-19.329999999999998</v>
      </c>
      <c r="U7340">
        <v>-19.329999999999998</v>
      </c>
    </row>
    <row r="7341" spans="1:21" x14ac:dyDescent="0.2">
      <c r="A7341" t="s">
        <v>1602</v>
      </c>
      <c r="B7341" s="10" t="s">
        <v>1981</v>
      </c>
      <c r="C7341">
        <v>37.799999999999997</v>
      </c>
      <c r="D7341">
        <v>-32.03</v>
      </c>
      <c r="E7341">
        <v>10.6</v>
      </c>
      <c r="F7341" t="s">
        <v>1982</v>
      </c>
      <c r="G7341">
        <v>550</v>
      </c>
      <c r="H7341">
        <v>18142.513999999999</v>
      </c>
      <c r="I7341">
        <v>97672.672000000006</v>
      </c>
      <c r="J7341" t="s">
        <v>837</v>
      </c>
      <c r="T7341">
        <f t="shared" si="141"/>
        <v>-21.43</v>
      </c>
      <c r="U7341">
        <v>-21.43</v>
      </c>
    </row>
    <row r="7342" spans="1:21" x14ac:dyDescent="0.2">
      <c r="A7342" t="s">
        <v>1602</v>
      </c>
      <c r="B7342" s="10" t="s">
        <v>1987</v>
      </c>
      <c r="C7342">
        <v>42</v>
      </c>
      <c r="D7342">
        <v>-36.229999999999997</v>
      </c>
      <c r="E7342">
        <v>4.2</v>
      </c>
      <c r="F7342" t="s">
        <v>1988</v>
      </c>
      <c r="G7342">
        <v>2000</v>
      </c>
      <c r="H7342">
        <v>18142.513999999999</v>
      </c>
      <c r="I7342">
        <v>97672.672000000006</v>
      </c>
      <c r="J7342" t="s">
        <v>837</v>
      </c>
      <c r="T7342">
        <f t="shared" si="141"/>
        <v>-32.029999999999994</v>
      </c>
      <c r="U7342">
        <v>-32.029999999999994</v>
      </c>
    </row>
    <row r="7343" spans="1:21" x14ac:dyDescent="0.2">
      <c r="A7343" t="s">
        <v>1602</v>
      </c>
      <c r="B7343" s="10" t="s">
        <v>1989</v>
      </c>
      <c r="C7343">
        <v>47.2</v>
      </c>
      <c r="D7343">
        <v>-41.43</v>
      </c>
      <c r="E7343">
        <v>5.2</v>
      </c>
      <c r="F7343" t="s">
        <v>1990</v>
      </c>
      <c r="G7343">
        <v>4500</v>
      </c>
      <c r="H7343">
        <v>18142.513999999999</v>
      </c>
      <c r="I7343">
        <v>97672.672000000006</v>
      </c>
      <c r="J7343" t="s">
        <v>837</v>
      </c>
      <c r="T7343">
        <f t="shared" si="141"/>
        <v>-36.229999999999997</v>
      </c>
      <c r="U7343">
        <v>-36.229999999999997</v>
      </c>
    </row>
    <row r="7344" spans="1:21" x14ac:dyDescent="0.2">
      <c r="A7344" t="s">
        <v>1603</v>
      </c>
      <c r="B7344" s="10" t="s">
        <v>1687</v>
      </c>
      <c r="C7344">
        <v>4</v>
      </c>
      <c r="D7344">
        <v>2.11</v>
      </c>
      <c r="E7344">
        <v>4</v>
      </c>
      <c r="F7344" t="s">
        <v>1688</v>
      </c>
      <c r="G7344">
        <v>70</v>
      </c>
      <c r="H7344">
        <v>18004.238000000001</v>
      </c>
      <c r="I7344">
        <v>97569.561000000002</v>
      </c>
      <c r="J7344" t="s">
        <v>837</v>
      </c>
      <c r="T7344">
        <f t="shared" si="141"/>
        <v>6.1099999999999994</v>
      </c>
      <c r="U7344">
        <v>6.1099999999999994</v>
      </c>
    </row>
    <row r="7345" spans="1:21" x14ac:dyDescent="0.2">
      <c r="A7345" t="s">
        <v>1603</v>
      </c>
      <c r="B7345" s="10" t="s">
        <v>1714</v>
      </c>
      <c r="C7345">
        <v>9.6999999999999993</v>
      </c>
      <c r="D7345">
        <v>-3.59</v>
      </c>
      <c r="E7345">
        <v>5.7</v>
      </c>
      <c r="F7345" t="s">
        <v>1760</v>
      </c>
      <c r="G7345">
        <v>100</v>
      </c>
      <c r="H7345">
        <v>18004.238000000001</v>
      </c>
      <c r="I7345">
        <v>97569.561000000002</v>
      </c>
      <c r="J7345" t="s">
        <v>837</v>
      </c>
      <c r="T7345">
        <f t="shared" si="141"/>
        <v>2.1100000000000003</v>
      </c>
      <c r="U7345">
        <v>2.1100000000000003</v>
      </c>
    </row>
    <row r="7346" spans="1:21" x14ac:dyDescent="0.2">
      <c r="A7346" t="s">
        <v>1603</v>
      </c>
      <c r="B7346" s="10" t="s">
        <v>1722</v>
      </c>
      <c r="C7346">
        <v>15.9</v>
      </c>
      <c r="D7346">
        <v>-9.7899999999999991</v>
      </c>
      <c r="E7346">
        <v>6.2</v>
      </c>
      <c r="F7346" t="s">
        <v>1690</v>
      </c>
      <c r="G7346">
        <v>50</v>
      </c>
      <c r="H7346">
        <v>18004.238000000001</v>
      </c>
      <c r="I7346">
        <v>97569.561000000002</v>
      </c>
      <c r="J7346" t="s">
        <v>837</v>
      </c>
      <c r="T7346">
        <f t="shared" si="141"/>
        <v>-3.589999999999999</v>
      </c>
      <c r="U7346">
        <v>-3.589999999999999</v>
      </c>
    </row>
    <row r="7347" spans="1:21" x14ac:dyDescent="0.2">
      <c r="A7347" t="s">
        <v>1603</v>
      </c>
      <c r="B7347" s="10" t="s">
        <v>1711</v>
      </c>
      <c r="C7347">
        <v>17.8</v>
      </c>
      <c r="D7347">
        <v>-11.69</v>
      </c>
      <c r="E7347">
        <v>1.9</v>
      </c>
      <c r="F7347" t="s">
        <v>1712</v>
      </c>
      <c r="G7347">
        <v>160</v>
      </c>
      <c r="H7347">
        <v>18004.238000000001</v>
      </c>
      <c r="I7347">
        <v>97569.561000000002</v>
      </c>
      <c r="J7347" t="s">
        <v>837</v>
      </c>
      <c r="T7347">
        <f t="shared" si="141"/>
        <v>-9.7899999999999991</v>
      </c>
      <c r="U7347">
        <v>-9.7899999999999991</v>
      </c>
    </row>
    <row r="7348" spans="1:21" x14ac:dyDescent="0.2">
      <c r="A7348" t="s">
        <v>1603</v>
      </c>
      <c r="B7348" s="10" t="s">
        <v>1693</v>
      </c>
      <c r="C7348">
        <v>22.1</v>
      </c>
      <c r="D7348">
        <v>-16</v>
      </c>
      <c r="E7348">
        <v>4.3</v>
      </c>
      <c r="F7348" t="s">
        <v>1838</v>
      </c>
      <c r="G7348">
        <v>230</v>
      </c>
      <c r="H7348">
        <v>18004.238000000001</v>
      </c>
      <c r="I7348">
        <v>97569.561000000002</v>
      </c>
      <c r="J7348" t="s">
        <v>837</v>
      </c>
      <c r="T7348">
        <f t="shared" si="141"/>
        <v>-11.7</v>
      </c>
      <c r="U7348">
        <v>-11.7</v>
      </c>
    </row>
    <row r="7349" spans="1:21" x14ac:dyDescent="0.2">
      <c r="A7349" t="s">
        <v>1603</v>
      </c>
      <c r="B7349" s="10" t="s">
        <v>1979</v>
      </c>
      <c r="C7349">
        <v>26.8</v>
      </c>
      <c r="D7349">
        <v>-20.69</v>
      </c>
      <c r="E7349">
        <v>4.7</v>
      </c>
      <c r="F7349" t="s">
        <v>1980</v>
      </c>
      <c r="G7349">
        <v>350</v>
      </c>
      <c r="H7349">
        <v>18004.238000000001</v>
      </c>
      <c r="I7349">
        <v>97569.561000000002</v>
      </c>
      <c r="J7349" t="s">
        <v>837</v>
      </c>
      <c r="T7349">
        <f t="shared" si="141"/>
        <v>-15.990000000000002</v>
      </c>
      <c r="U7349">
        <v>-15.990000000000002</v>
      </c>
    </row>
    <row r="7350" spans="1:21" x14ac:dyDescent="0.2">
      <c r="A7350" t="s">
        <v>1603</v>
      </c>
      <c r="B7350" s="10" t="s">
        <v>1981</v>
      </c>
      <c r="C7350">
        <v>43.3</v>
      </c>
      <c r="D7350">
        <v>-37.19</v>
      </c>
      <c r="E7350">
        <v>16.5</v>
      </c>
      <c r="F7350" t="s">
        <v>1982</v>
      </c>
      <c r="G7350">
        <v>550</v>
      </c>
      <c r="H7350">
        <v>18004.238000000001</v>
      </c>
      <c r="I7350">
        <v>97569.561000000002</v>
      </c>
      <c r="J7350" t="s">
        <v>837</v>
      </c>
      <c r="T7350">
        <f t="shared" si="141"/>
        <v>-20.689999999999998</v>
      </c>
      <c r="U7350">
        <v>-20.689999999999998</v>
      </c>
    </row>
    <row r="7351" spans="1:21" x14ac:dyDescent="0.2">
      <c r="A7351" t="s">
        <v>1603</v>
      </c>
      <c r="B7351" s="10" t="s">
        <v>1985</v>
      </c>
      <c r="C7351">
        <v>47.5</v>
      </c>
      <c r="D7351">
        <v>-41.39</v>
      </c>
      <c r="E7351">
        <v>4.2</v>
      </c>
      <c r="F7351" t="s">
        <v>1986</v>
      </c>
      <c r="G7351">
        <v>1000</v>
      </c>
      <c r="H7351">
        <v>18004.238000000001</v>
      </c>
      <c r="I7351">
        <v>97569.561000000002</v>
      </c>
      <c r="J7351" t="s">
        <v>837</v>
      </c>
      <c r="T7351">
        <f t="shared" si="141"/>
        <v>-37.19</v>
      </c>
      <c r="U7351">
        <v>-37.19</v>
      </c>
    </row>
    <row r="7352" spans="1:21" x14ac:dyDescent="0.2">
      <c r="A7352" t="s">
        <v>1603</v>
      </c>
      <c r="B7352" s="10" t="s">
        <v>1987</v>
      </c>
      <c r="C7352">
        <v>63</v>
      </c>
      <c r="D7352">
        <v>-56.89</v>
      </c>
      <c r="E7352">
        <v>15.5</v>
      </c>
      <c r="F7352" t="s">
        <v>1988</v>
      </c>
      <c r="G7352">
        <v>2000</v>
      </c>
      <c r="H7352">
        <v>18004.238000000001</v>
      </c>
      <c r="I7352">
        <v>97569.561000000002</v>
      </c>
      <c r="J7352" t="s">
        <v>837</v>
      </c>
      <c r="T7352">
        <f t="shared" si="141"/>
        <v>-41.39</v>
      </c>
      <c r="U7352">
        <v>-41.39</v>
      </c>
    </row>
    <row r="7353" spans="1:21" x14ac:dyDescent="0.2">
      <c r="A7353" t="s">
        <v>1603</v>
      </c>
      <c r="B7353" s="10" t="s">
        <v>1989</v>
      </c>
      <c r="C7353">
        <v>68.3</v>
      </c>
      <c r="D7353">
        <v>-62.2</v>
      </c>
      <c r="E7353">
        <v>5.3</v>
      </c>
      <c r="F7353" t="s">
        <v>1990</v>
      </c>
      <c r="G7353">
        <v>4500</v>
      </c>
      <c r="H7353">
        <v>18004.238000000001</v>
      </c>
      <c r="I7353">
        <v>97569.561000000002</v>
      </c>
      <c r="J7353" t="s">
        <v>837</v>
      </c>
      <c r="T7353">
        <f t="shared" si="141"/>
        <v>-56.900000000000006</v>
      </c>
      <c r="U7353">
        <v>-56.900000000000006</v>
      </c>
    </row>
    <row r="7354" spans="1:21" x14ac:dyDescent="0.2">
      <c r="A7354" t="s">
        <v>1604</v>
      </c>
      <c r="B7354" s="10" t="s">
        <v>1687</v>
      </c>
      <c r="C7354">
        <v>2</v>
      </c>
      <c r="D7354">
        <v>3.87</v>
      </c>
      <c r="E7354">
        <v>2</v>
      </c>
      <c r="F7354" t="s">
        <v>1688</v>
      </c>
      <c r="G7354">
        <v>70</v>
      </c>
      <c r="H7354">
        <v>18059.161</v>
      </c>
      <c r="I7354">
        <v>97647.286999999997</v>
      </c>
      <c r="J7354" t="s">
        <v>837</v>
      </c>
      <c r="T7354">
        <f t="shared" si="141"/>
        <v>5.87</v>
      </c>
      <c r="U7354">
        <v>5.87</v>
      </c>
    </row>
    <row r="7355" spans="1:21" x14ac:dyDescent="0.2">
      <c r="A7355" t="s">
        <v>1604</v>
      </c>
      <c r="B7355" s="10" t="s">
        <v>1714</v>
      </c>
      <c r="C7355">
        <v>8.5</v>
      </c>
      <c r="D7355">
        <v>-2.63</v>
      </c>
      <c r="E7355">
        <v>6.5</v>
      </c>
      <c r="F7355" t="s">
        <v>1760</v>
      </c>
      <c r="G7355">
        <v>100</v>
      </c>
      <c r="H7355">
        <v>18059.161</v>
      </c>
      <c r="I7355">
        <v>97647.286999999997</v>
      </c>
      <c r="J7355" t="s">
        <v>837</v>
      </c>
      <c r="T7355">
        <f t="shared" si="141"/>
        <v>3.87</v>
      </c>
      <c r="U7355">
        <v>3.87</v>
      </c>
    </row>
    <row r="7356" spans="1:21" x14ac:dyDescent="0.2">
      <c r="A7356" t="s">
        <v>1604</v>
      </c>
      <c r="B7356" s="10" t="s">
        <v>1722</v>
      </c>
      <c r="C7356">
        <v>14.2</v>
      </c>
      <c r="D7356">
        <v>-8.33</v>
      </c>
      <c r="E7356">
        <v>5.7</v>
      </c>
      <c r="F7356" t="s">
        <v>1690</v>
      </c>
      <c r="G7356">
        <v>50</v>
      </c>
      <c r="H7356">
        <v>18059.161</v>
      </c>
      <c r="I7356">
        <v>97647.286999999997</v>
      </c>
      <c r="J7356" t="s">
        <v>837</v>
      </c>
      <c r="T7356">
        <f t="shared" si="141"/>
        <v>-2.63</v>
      </c>
      <c r="U7356">
        <v>-2.63</v>
      </c>
    </row>
    <row r="7357" spans="1:21" x14ac:dyDescent="0.2">
      <c r="A7357" t="s">
        <v>1604</v>
      </c>
      <c r="B7357" s="10" t="s">
        <v>1711</v>
      </c>
      <c r="C7357">
        <v>18</v>
      </c>
      <c r="D7357">
        <v>-12.13</v>
      </c>
      <c r="E7357">
        <v>3.8</v>
      </c>
      <c r="F7357" t="s">
        <v>1712</v>
      </c>
      <c r="G7357">
        <v>160</v>
      </c>
      <c r="H7357">
        <v>18059.161</v>
      </c>
      <c r="I7357">
        <v>97647.286999999997</v>
      </c>
      <c r="J7357" t="s">
        <v>837</v>
      </c>
      <c r="T7357">
        <f t="shared" si="141"/>
        <v>-8.3300000000000018</v>
      </c>
      <c r="U7357">
        <v>-8.3300000000000018</v>
      </c>
    </row>
    <row r="7358" spans="1:21" x14ac:dyDescent="0.2">
      <c r="A7358" t="s">
        <v>1604</v>
      </c>
      <c r="B7358" s="10" t="s">
        <v>1693</v>
      </c>
      <c r="C7358">
        <v>19.899999999999999</v>
      </c>
      <c r="D7358">
        <v>-14.03</v>
      </c>
      <c r="E7358">
        <v>1.9</v>
      </c>
      <c r="F7358" t="s">
        <v>1838</v>
      </c>
      <c r="G7358">
        <v>230</v>
      </c>
      <c r="H7358">
        <v>18059.161</v>
      </c>
      <c r="I7358">
        <v>97647.286999999997</v>
      </c>
      <c r="J7358" t="s">
        <v>837</v>
      </c>
      <c r="T7358">
        <f t="shared" si="141"/>
        <v>-12.129999999999999</v>
      </c>
      <c r="U7358">
        <v>-12.129999999999999</v>
      </c>
    </row>
    <row r="7359" spans="1:21" x14ac:dyDescent="0.2">
      <c r="A7359" t="s">
        <v>1604</v>
      </c>
      <c r="B7359" s="10" t="s">
        <v>1215</v>
      </c>
      <c r="C7359">
        <v>25</v>
      </c>
      <c r="D7359">
        <v>-19.13</v>
      </c>
      <c r="E7359">
        <v>5.0999999999999996</v>
      </c>
      <c r="F7359" t="s">
        <v>1978</v>
      </c>
      <c r="G7359">
        <v>200</v>
      </c>
      <c r="H7359">
        <v>18059.161</v>
      </c>
      <c r="I7359">
        <v>97647.286999999997</v>
      </c>
      <c r="J7359" t="s">
        <v>837</v>
      </c>
      <c r="T7359">
        <f t="shared" si="141"/>
        <v>-14.03</v>
      </c>
      <c r="U7359">
        <v>-14.03</v>
      </c>
    </row>
    <row r="7360" spans="1:21" x14ac:dyDescent="0.2">
      <c r="A7360" t="s">
        <v>1604</v>
      </c>
      <c r="B7360" s="10" t="s">
        <v>1979</v>
      </c>
      <c r="C7360">
        <v>30</v>
      </c>
      <c r="D7360">
        <v>-24.13</v>
      </c>
      <c r="E7360">
        <v>5</v>
      </c>
      <c r="F7360" t="s">
        <v>1980</v>
      </c>
      <c r="G7360">
        <v>350</v>
      </c>
      <c r="H7360">
        <v>18059.161</v>
      </c>
      <c r="I7360">
        <v>97647.286999999997</v>
      </c>
      <c r="J7360" t="s">
        <v>837</v>
      </c>
      <c r="T7360">
        <f t="shared" si="141"/>
        <v>-19.13</v>
      </c>
      <c r="U7360">
        <v>-19.13</v>
      </c>
    </row>
    <row r="7361" spans="1:21" x14ac:dyDescent="0.2">
      <c r="A7361" t="s">
        <v>1604</v>
      </c>
      <c r="B7361" s="10" t="s">
        <v>1981</v>
      </c>
      <c r="C7361">
        <v>32.299999999999997</v>
      </c>
      <c r="D7361">
        <v>-26.43</v>
      </c>
      <c r="E7361">
        <v>2.2999999999999998</v>
      </c>
      <c r="F7361" t="s">
        <v>1982</v>
      </c>
      <c r="G7361">
        <v>550</v>
      </c>
      <c r="H7361">
        <v>18059.161</v>
      </c>
      <c r="I7361">
        <v>97647.286999999997</v>
      </c>
      <c r="J7361" t="s">
        <v>837</v>
      </c>
      <c r="T7361">
        <f t="shared" si="141"/>
        <v>-24.13</v>
      </c>
      <c r="U7361">
        <v>-24.13</v>
      </c>
    </row>
    <row r="7362" spans="1:21" x14ac:dyDescent="0.2">
      <c r="A7362" t="s">
        <v>1604</v>
      </c>
      <c r="B7362" s="10" t="s">
        <v>1985</v>
      </c>
      <c r="C7362">
        <v>34.299999999999997</v>
      </c>
      <c r="D7362">
        <v>-28.43</v>
      </c>
      <c r="E7362">
        <v>2</v>
      </c>
      <c r="F7362" t="s">
        <v>1986</v>
      </c>
      <c r="G7362">
        <v>1000</v>
      </c>
      <c r="H7362">
        <v>18059.161</v>
      </c>
      <c r="I7362">
        <v>97647.286999999997</v>
      </c>
      <c r="J7362" t="s">
        <v>837</v>
      </c>
      <c r="T7362">
        <f t="shared" si="141"/>
        <v>-26.43</v>
      </c>
      <c r="U7362">
        <v>-26.43</v>
      </c>
    </row>
    <row r="7363" spans="1:21" x14ac:dyDescent="0.2">
      <c r="A7363" t="s">
        <v>1604</v>
      </c>
      <c r="B7363" s="10" t="s">
        <v>1987</v>
      </c>
      <c r="C7363">
        <v>35.799999999999997</v>
      </c>
      <c r="D7363">
        <v>-29.93</v>
      </c>
      <c r="E7363">
        <v>1.5</v>
      </c>
      <c r="F7363" t="s">
        <v>1988</v>
      </c>
      <c r="G7363">
        <v>2000</v>
      </c>
      <c r="H7363">
        <v>18059.161</v>
      </c>
      <c r="I7363">
        <v>97647.286999999997</v>
      </c>
      <c r="J7363" t="s">
        <v>837</v>
      </c>
      <c r="T7363">
        <f t="shared" ref="T7363:T7426" si="142">D7363+E7363</f>
        <v>-28.43</v>
      </c>
      <c r="U7363">
        <v>-28.43</v>
      </c>
    </row>
    <row r="7364" spans="1:21" x14ac:dyDescent="0.2">
      <c r="A7364" t="s">
        <v>1604</v>
      </c>
      <c r="B7364" s="10" t="s">
        <v>1989</v>
      </c>
      <c r="C7364">
        <v>42</v>
      </c>
      <c r="D7364">
        <v>-36.130000000000003</v>
      </c>
      <c r="E7364">
        <v>6.2</v>
      </c>
      <c r="F7364" t="s">
        <v>1990</v>
      </c>
      <c r="G7364">
        <v>4500</v>
      </c>
      <c r="H7364">
        <v>18059.161</v>
      </c>
      <c r="I7364">
        <v>97647.286999999997</v>
      </c>
      <c r="J7364" t="s">
        <v>837</v>
      </c>
      <c r="T7364">
        <f t="shared" si="142"/>
        <v>-29.930000000000003</v>
      </c>
      <c r="U7364">
        <v>-29.930000000000003</v>
      </c>
    </row>
    <row r="7365" spans="1:21" x14ac:dyDescent="0.2">
      <c r="A7365" t="s">
        <v>1605</v>
      </c>
      <c r="B7365" s="10" t="s">
        <v>1687</v>
      </c>
      <c r="C7365">
        <v>2.8</v>
      </c>
      <c r="D7365">
        <v>3</v>
      </c>
      <c r="E7365">
        <v>2.8</v>
      </c>
      <c r="F7365" t="s">
        <v>1688</v>
      </c>
      <c r="G7365">
        <v>70</v>
      </c>
      <c r="H7365">
        <v>18101.473999999998</v>
      </c>
      <c r="I7365">
        <v>97676.691999999995</v>
      </c>
      <c r="J7365" t="s">
        <v>837</v>
      </c>
      <c r="T7365">
        <f t="shared" si="142"/>
        <v>5.8</v>
      </c>
      <c r="U7365">
        <v>5.8</v>
      </c>
    </row>
    <row r="7366" spans="1:21" x14ac:dyDescent="0.2">
      <c r="A7366" t="s">
        <v>1605</v>
      </c>
      <c r="B7366" s="10" t="s">
        <v>1714</v>
      </c>
      <c r="C7366">
        <v>4.8</v>
      </c>
      <c r="D7366">
        <v>1</v>
      </c>
      <c r="E7366">
        <v>2</v>
      </c>
      <c r="F7366" t="s">
        <v>1760</v>
      </c>
      <c r="G7366">
        <v>100</v>
      </c>
      <c r="H7366">
        <v>18101.473999999998</v>
      </c>
      <c r="I7366">
        <v>97676.691999999995</v>
      </c>
      <c r="J7366" t="s">
        <v>837</v>
      </c>
      <c r="T7366">
        <f t="shared" si="142"/>
        <v>3</v>
      </c>
      <c r="U7366">
        <v>3</v>
      </c>
    </row>
    <row r="7367" spans="1:21" x14ac:dyDescent="0.2">
      <c r="A7367" t="s">
        <v>1605</v>
      </c>
      <c r="B7367" s="10" t="s">
        <v>1747</v>
      </c>
      <c r="C7367">
        <v>6.5</v>
      </c>
      <c r="D7367">
        <v>-0.7</v>
      </c>
      <c r="E7367">
        <v>1.7</v>
      </c>
      <c r="F7367" t="s">
        <v>1993</v>
      </c>
      <c r="G7367">
        <v>100</v>
      </c>
      <c r="H7367">
        <v>18101.473999999998</v>
      </c>
      <c r="I7367">
        <v>97676.691999999995</v>
      </c>
      <c r="J7367" t="s">
        <v>837</v>
      </c>
      <c r="T7367">
        <f t="shared" si="142"/>
        <v>1</v>
      </c>
      <c r="U7367">
        <v>1</v>
      </c>
    </row>
    <row r="7368" spans="1:21" x14ac:dyDescent="0.2">
      <c r="A7368" t="s">
        <v>1605</v>
      </c>
      <c r="B7368" s="10" t="s">
        <v>1722</v>
      </c>
      <c r="C7368">
        <v>13.6</v>
      </c>
      <c r="D7368">
        <v>-7.8</v>
      </c>
      <c r="E7368">
        <v>7.1</v>
      </c>
      <c r="F7368" t="s">
        <v>1690</v>
      </c>
      <c r="G7368">
        <v>50</v>
      </c>
      <c r="H7368">
        <v>18101.473999999998</v>
      </c>
      <c r="I7368">
        <v>97676.691999999995</v>
      </c>
      <c r="J7368" t="s">
        <v>837</v>
      </c>
      <c r="T7368">
        <f t="shared" si="142"/>
        <v>-0.70000000000000018</v>
      </c>
      <c r="U7368">
        <v>-0.70000000000000018</v>
      </c>
    </row>
    <row r="7369" spans="1:21" x14ac:dyDescent="0.2">
      <c r="A7369" t="s">
        <v>1605</v>
      </c>
      <c r="B7369" s="10" t="s">
        <v>1711</v>
      </c>
      <c r="C7369">
        <v>19.100000000000001</v>
      </c>
      <c r="D7369">
        <v>-13.3</v>
      </c>
      <c r="E7369">
        <v>5.5</v>
      </c>
      <c r="F7369" t="s">
        <v>1712</v>
      </c>
      <c r="G7369">
        <v>160</v>
      </c>
      <c r="H7369">
        <v>18101.473999999998</v>
      </c>
      <c r="I7369">
        <v>97676.691999999995</v>
      </c>
      <c r="J7369" t="s">
        <v>837</v>
      </c>
      <c r="T7369">
        <f t="shared" si="142"/>
        <v>-7.8000000000000007</v>
      </c>
      <c r="U7369">
        <v>-7.8000000000000007</v>
      </c>
    </row>
    <row r="7370" spans="1:21" x14ac:dyDescent="0.2">
      <c r="A7370" t="s">
        <v>1605</v>
      </c>
      <c r="B7370" s="10" t="s">
        <v>1693</v>
      </c>
      <c r="C7370">
        <v>20</v>
      </c>
      <c r="D7370">
        <v>-14.2</v>
      </c>
      <c r="E7370">
        <v>0.9</v>
      </c>
      <c r="F7370" t="s">
        <v>1838</v>
      </c>
      <c r="G7370">
        <v>230</v>
      </c>
      <c r="H7370">
        <v>18101.473999999998</v>
      </c>
      <c r="I7370">
        <v>97676.691999999995</v>
      </c>
      <c r="J7370" t="s">
        <v>837</v>
      </c>
      <c r="T7370">
        <f t="shared" si="142"/>
        <v>-13.299999999999999</v>
      </c>
      <c r="U7370">
        <v>-13.299999999999999</v>
      </c>
    </row>
    <row r="7371" spans="1:21" x14ac:dyDescent="0.2">
      <c r="A7371" t="s">
        <v>1605</v>
      </c>
      <c r="B7371" s="10" t="s">
        <v>1215</v>
      </c>
      <c r="C7371">
        <v>24.1</v>
      </c>
      <c r="D7371">
        <v>-18.3</v>
      </c>
      <c r="E7371">
        <v>4.0999999999999996</v>
      </c>
      <c r="F7371" t="s">
        <v>1978</v>
      </c>
      <c r="G7371">
        <v>200</v>
      </c>
      <c r="H7371">
        <v>18101.473999999998</v>
      </c>
      <c r="I7371">
        <v>97676.691999999995</v>
      </c>
      <c r="J7371" t="s">
        <v>837</v>
      </c>
      <c r="T7371">
        <f t="shared" si="142"/>
        <v>-14.200000000000001</v>
      </c>
      <c r="U7371">
        <v>-14.200000000000001</v>
      </c>
    </row>
    <row r="7372" spans="1:21" x14ac:dyDescent="0.2">
      <c r="A7372" t="s">
        <v>1605</v>
      </c>
      <c r="B7372" s="10" t="s">
        <v>1979</v>
      </c>
      <c r="C7372">
        <v>26.4</v>
      </c>
      <c r="D7372">
        <v>-20.6</v>
      </c>
      <c r="E7372">
        <v>2.2999999999999998</v>
      </c>
      <c r="F7372" t="s">
        <v>1980</v>
      </c>
      <c r="G7372">
        <v>350</v>
      </c>
      <c r="H7372">
        <v>18101.473999999998</v>
      </c>
      <c r="I7372">
        <v>97676.691999999995</v>
      </c>
      <c r="J7372" t="s">
        <v>837</v>
      </c>
      <c r="T7372">
        <f t="shared" si="142"/>
        <v>-18.3</v>
      </c>
      <c r="U7372">
        <v>-18.3</v>
      </c>
    </row>
    <row r="7373" spans="1:21" x14ac:dyDescent="0.2">
      <c r="A7373" t="s">
        <v>1605</v>
      </c>
      <c r="B7373" s="10" t="s">
        <v>1981</v>
      </c>
      <c r="C7373">
        <v>45.5</v>
      </c>
      <c r="D7373">
        <v>-39.700000000000003</v>
      </c>
      <c r="E7373">
        <v>19.100000000000001</v>
      </c>
      <c r="F7373" t="s">
        <v>1982</v>
      </c>
      <c r="G7373">
        <v>550</v>
      </c>
      <c r="H7373">
        <v>18101.473999999998</v>
      </c>
      <c r="I7373">
        <v>97676.691999999995</v>
      </c>
      <c r="J7373" t="s">
        <v>837</v>
      </c>
      <c r="T7373">
        <f t="shared" si="142"/>
        <v>-20.6</v>
      </c>
      <c r="U7373">
        <v>-20.6</v>
      </c>
    </row>
    <row r="7374" spans="1:21" x14ac:dyDescent="0.2">
      <c r="A7374" t="s">
        <v>1605</v>
      </c>
      <c r="B7374" s="10" t="s">
        <v>1985</v>
      </c>
      <c r="C7374">
        <v>46.2</v>
      </c>
      <c r="D7374">
        <v>-40.4</v>
      </c>
      <c r="E7374">
        <v>0.7</v>
      </c>
      <c r="F7374" t="s">
        <v>1986</v>
      </c>
      <c r="G7374">
        <v>1000</v>
      </c>
      <c r="H7374">
        <v>18101.473999999998</v>
      </c>
      <c r="I7374">
        <v>97676.691999999995</v>
      </c>
      <c r="J7374" t="s">
        <v>837</v>
      </c>
      <c r="T7374">
        <f t="shared" si="142"/>
        <v>-39.699999999999996</v>
      </c>
      <c r="U7374">
        <v>-39.699999999999996</v>
      </c>
    </row>
    <row r="7375" spans="1:21" x14ac:dyDescent="0.2">
      <c r="A7375" t="s">
        <v>1605</v>
      </c>
      <c r="B7375" s="10" t="s">
        <v>1983</v>
      </c>
      <c r="C7375">
        <v>47.8</v>
      </c>
      <c r="D7375">
        <v>-42</v>
      </c>
      <c r="E7375">
        <v>1.6</v>
      </c>
      <c r="F7375" t="s">
        <v>1984</v>
      </c>
      <c r="G7375">
        <v>1500</v>
      </c>
      <c r="H7375">
        <v>18101.473999999998</v>
      </c>
      <c r="I7375">
        <v>97676.691999999995</v>
      </c>
      <c r="J7375" t="s">
        <v>837</v>
      </c>
      <c r="T7375">
        <f t="shared" si="142"/>
        <v>-40.4</v>
      </c>
      <c r="U7375">
        <v>-40.4</v>
      </c>
    </row>
    <row r="7376" spans="1:21" x14ac:dyDescent="0.2">
      <c r="A7376" t="s">
        <v>1605</v>
      </c>
      <c r="B7376" s="10" t="s">
        <v>1991</v>
      </c>
      <c r="C7376">
        <v>53</v>
      </c>
      <c r="D7376">
        <v>-47.2</v>
      </c>
      <c r="E7376">
        <v>5.2</v>
      </c>
      <c r="F7376" t="s">
        <v>1992</v>
      </c>
      <c r="G7376">
        <v>3000</v>
      </c>
      <c r="H7376">
        <v>18101.473999999998</v>
      </c>
      <c r="I7376">
        <v>97676.691999999995</v>
      </c>
      <c r="J7376" t="s">
        <v>837</v>
      </c>
      <c r="T7376">
        <f t="shared" si="142"/>
        <v>-42</v>
      </c>
      <c r="U7376">
        <v>-42</v>
      </c>
    </row>
    <row r="7377" spans="1:21" x14ac:dyDescent="0.2">
      <c r="A7377" t="s">
        <v>1606</v>
      </c>
      <c r="B7377" s="10" t="s">
        <v>1714</v>
      </c>
      <c r="C7377">
        <v>10.8</v>
      </c>
      <c r="D7377">
        <v>-5.44</v>
      </c>
      <c r="E7377">
        <v>10.8</v>
      </c>
      <c r="F7377" t="s">
        <v>1760</v>
      </c>
      <c r="G7377">
        <v>100</v>
      </c>
      <c r="H7377">
        <v>18118.067999999999</v>
      </c>
      <c r="I7377">
        <v>97701.923999999999</v>
      </c>
      <c r="J7377" t="s">
        <v>837</v>
      </c>
      <c r="T7377">
        <f t="shared" si="142"/>
        <v>5.36</v>
      </c>
      <c r="U7377">
        <v>5.36</v>
      </c>
    </row>
    <row r="7378" spans="1:21" x14ac:dyDescent="0.2">
      <c r="A7378" t="s">
        <v>1606</v>
      </c>
      <c r="B7378" s="10" t="s">
        <v>1687</v>
      </c>
      <c r="C7378">
        <v>14</v>
      </c>
      <c r="D7378">
        <v>-8.64</v>
      </c>
      <c r="E7378">
        <v>3.2</v>
      </c>
      <c r="F7378" t="s">
        <v>1688</v>
      </c>
      <c r="G7378">
        <v>70</v>
      </c>
      <c r="H7378">
        <v>18118.067999999999</v>
      </c>
      <c r="I7378">
        <v>97701.923999999999</v>
      </c>
      <c r="J7378" t="s">
        <v>837</v>
      </c>
      <c r="T7378">
        <f t="shared" si="142"/>
        <v>-5.44</v>
      </c>
      <c r="U7378">
        <v>-5.44</v>
      </c>
    </row>
    <row r="7379" spans="1:21" x14ac:dyDescent="0.2">
      <c r="A7379" t="s">
        <v>1606</v>
      </c>
      <c r="B7379" s="10" t="s">
        <v>1711</v>
      </c>
      <c r="C7379">
        <v>19</v>
      </c>
      <c r="D7379">
        <v>-13.64</v>
      </c>
      <c r="E7379">
        <v>5</v>
      </c>
      <c r="F7379" t="s">
        <v>1712</v>
      </c>
      <c r="G7379">
        <v>160</v>
      </c>
      <c r="H7379">
        <v>18118.067999999999</v>
      </c>
      <c r="I7379">
        <v>97701.923999999999</v>
      </c>
      <c r="J7379" t="s">
        <v>837</v>
      </c>
      <c r="T7379">
        <f t="shared" si="142"/>
        <v>-8.64</v>
      </c>
      <c r="U7379">
        <v>-8.64</v>
      </c>
    </row>
    <row r="7380" spans="1:21" x14ac:dyDescent="0.2">
      <c r="A7380" t="s">
        <v>1606</v>
      </c>
      <c r="B7380" s="10" t="s">
        <v>1693</v>
      </c>
      <c r="C7380">
        <v>19.899999999999999</v>
      </c>
      <c r="D7380">
        <v>-14.54</v>
      </c>
      <c r="E7380">
        <v>0.9</v>
      </c>
      <c r="F7380" t="s">
        <v>1838</v>
      </c>
      <c r="G7380">
        <v>230</v>
      </c>
      <c r="H7380">
        <v>18118.067999999999</v>
      </c>
      <c r="I7380">
        <v>97701.923999999999</v>
      </c>
      <c r="J7380" t="s">
        <v>837</v>
      </c>
      <c r="T7380">
        <f t="shared" si="142"/>
        <v>-13.639999999999999</v>
      </c>
      <c r="U7380">
        <v>-13.639999999999999</v>
      </c>
    </row>
    <row r="7381" spans="1:21" x14ac:dyDescent="0.2">
      <c r="A7381" t="s">
        <v>1606</v>
      </c>
      <c r="B7381" s="10" t="s">
        <v>1215</v>
      </c>
      <c r="C7381">
        <v>26</v>
      </c>
      <c r="D7381">
        <v>-20.64</v>
      </c>
      <c r="E7381">
        <v>6.1</v>
      </c>
      <c r="F7381" t="s">
        <v>1978</v>
      </c>
      <c r="G7381">
        <v>200</v>
      </c>
      <c r="H7381">
        <v>18118.067999999999</v>
      </c>
      <c r="I7381">
        <v>97701.923999999999</v>
      </c>
      <c r="J7381" t="s">
        <v>837</v>
      </c>
      <c r="T7381">
        <f t="shared" si="142"/>
        <v>-14.540000000000001</v>
      </c>
      <c r="U7381">
        <v>-14.540000000000001</v>
      </c>
    </row>
    <row r="7382" spans="1:21" x14ac:dyDescent="0.2">
      <c r="A7382" t="s">
        <v>1606</v>
      </c>
      <c r="B7382" s="10" t="s">
        <v>1979</v>
      </c>
      <c r="C7382">
        <v>29.7</v>
      </c>
      <c r="D7382">
        <v>-24.34</v>
      </c>
      <c r="E7382">
        <v>3.7</v>
      </c>
      <c r="F7382" t="s">
        <v>1980</v>
      </c>
      <c r="G7382">
        <v>350</v>
      </c>
      <c r="H7382">
        <v>18118.067999999999</v>
      </c>
      <c r="I7382">
        <v>97701.923999999999</v>
      </c>
      <c r="J7382" t="s">
        <v>837</v>
      </c>
      <c r="T7382">
        <f t="shared" si="142"/>
        <v>-20.64</v>
      </c>
      <c r="U7382">
        <v>-20.64</v>
      </c>
    </row>
    <row r="7383" spans="1:21" x14ac:dyDescent="0.2">
      <c r="A7383" t="s">
        <v>1606</v>
      </c>
      <c r="B7383" s="10" t="s">
        <v>1981</v>
      </c>
      <c r="C7383">
        <v>43.4</v>
      </c>
      <c r="D7383">
        <v>-38.04</v>
      </c>
      <c r="E7383">
        <v>13.7</v>
      </c>
      <c r="F7383" t="s">
        <v>1982</v>
      </c>
      <c r="G7383">
        <v>550</v>
      </c>
      <c r="H7383">
        <v>18118.067999999999</v>
      </c>
      <c r="I7383">
        <v>97701.923999999999</v>
      </c>
      <c r="J7383" t="s">
        <v>837</v>
      </c>
      <c r="T7383">
        <f t="shared" si="142"/>
        <v>-24.34</v>
      </c>
      <c r="U7383">
        <v>-24.34</v>
      </c>
    </row>
    <row r="7384" spans="1:21" x14ac:dyDescent="0.2">
      <c r="A7384" t="s">
        <v>1606</v>
      </c>
      <c r="B7384" s="10" t="s">
        <v>1987</v>
      </c>
      <c r="C7384">
        <v>46.5</v>
      </c>
      <c r="D7384">
        <v>-41.14</v>
      </c>
      <c r="E7384">
        <v>3.1</v>
      </c>
      <c r="F7384" t="s">
        <v>1988</v>
      </c>
      <c r="G7384">
        <v>2000</v>
      </c>
      <c r="H7384">
        <v>18118.067999999999</v>
      </c>
      <c r="I7384">
        <v>97701.923999999999</v>
      </c>
      <c r="J7384" t="s">
        <v>837</v>
      </c>
      <c r="T7384">
        <f t="shared" si="142"/>
        <v>-38.04</v>
      </c>
      <c r="U7384">
        <v>-38.04</v>
      </c>
    </row>
    <row r="7385" spans="1:21" x14ac:dyDescent="0.2">
      <c r="A7385" t="s">
        <v>1606</v>
      </c>
      <c r="B7385" s="10" t="s">
        <v>1989</v>
      </c>
      <c r="C7385">
        <v>51.8</v>
      </c>
      <c r="D7385">
        <v>-46.44</v>
      </c>
      <c r="E7385">
        <v>5.3</v>
      </c>
      <c r="F7385" t="s">
        <v>1990</v>
      </c>
      <c r="G7385">
        <v>4500</v>
      </c>
      <c r="H7385">
        <v>18118.067999999999</v>
      </c>
      <c r="I7385">
        <v>97701.923999999999</v>
      </c>
      <c r="J7385" t="s">
        <v>837</v>
      </c>
      <c r="T7385">
        <f t="shared" si="142"/>
        <v>-41.14</v>
      </c>
      <c r="U7385">
        <v>-41.14</v>
      </c>
    </row>
    <row r="7386" spans="1:21" x14ac:dyDescent="0.2">
      <c r="A7386" t="s">
        <v>1607</v>
      </c>
      <c r="B7386" s="10" t="s">
        <v>1687</v>
      </c>
      <c r="C7386">
        <v>3</v>
      </c>
      <c r="D7386">
        <v>2.87</v>
      </c>
      <c r="E7386">
        <v>3</v>
      </c>
      <c r="F7386" t="s">
        <v>1688</v>
      </c>
      <c r="G7386">
        <v>70</v>
      </c>
      <c r="H7386">
        <v>17976.698</v>
      </c>
      <c r="I7386">
        <v>97597.974000000002</v>
      </c>
      <c r="J7386" t="s">
        <v>837</v>
      </c>
      <c r="T7386">
        <f t="shared" si="142"/>
        <v>5.87</v>
      </c>
      <c r="U7386">
        <v>5.87</v>
      </c>
    </row>
    <row r="7387" spans="1:21" x14ac:dyDescent="0.2">
      <c r="A7387" t="s">
        <v>1607</v>
      </c>
      <c r="B7387" s="10" t="s">
        <v>1714</v>
      </c>
      <c r="C7387">
        <v>9.6</v>
      </c>
      <c r="D7387">
        <v>-3.73</v>
      </c>
      <c r="E7387">
        <v>6.6</v>
      </c>
      <c r="F7387" t="s">
        <v>1760</v>
      </c>
      <c r="G7387">
        <v>100</v>
      </c>
      <c r="H7387">
        <v>17976.698</v>
      </c>
      <c r="I7387">
        <v>97597.974000000002</v>
      </c>
      <c r="J7387" t="s">
        <v>837</v>
      </c>
      <c r="T7387">
        <f t="shared" si="142"/>
        <v>2.8699999999999997</v>
      </c>
      <c r="U7387">
        <v>2.8699999999999997</v>
      </c>
    </row>
    <row r="7388" spans="1:21" x14ac:dyDescent="0.2">
      <c r="A7388" t="s">
        <v>1607</v>
      </c>
      <c r="B7388" s="10" t="s">
        <v>1722</v>
      </c>
      <c r="C7388">
        <v>15.8</v>
      </c>
      <c r="D7388">
        <v>-9.93</v>
      </c>
      <c r="E7388">
        <v>6.2</v>
      </c>
      <c r="F7388" t="s">
        <v>1690</v>
      </c>
      <c r="G7388">
        <v>50</v>
      </c>
      <c r="H7388">
        <v>17976.698</v>
      </c>
      <c r="I7388">
        <v>97597.974000000002</v>
      </c>
      <c r="J7388" t="s">
        <v>837</v>
      </c>
      <c r="T7388">
        <f t="shared" si="142"/>
        <v>-3.7299999999999995</v>
      </c>
      <c r="U7388">
        <v>-3.7299999999999995</v>
      </c>
    </row>
    <row r="7389" spans="1:21" x14ac:dyDescent="0.2">
      <c r="A7389" t="s">
        <v>1607</v>
      </c>
      <c r="B7389" s="10" t="s">
        <v>1711</v>
      </c>
      <c r="C7389">
        <v>16.399999999999999</v>
      </c>
      <c r="D7389">
        <v>-10.53</v>
      </c>
      <c r="E7389">
        <v>0.6</v>
      </c>
      <c r="F7389" t="s">
        <v>1712</v>
      </c>
      <c r="G7389">
        <v>160</v>
      </c>
      <c r="H7389">
        <v>17976.698</v>
      </c>
      <c r="I7389">
        <v>97597.974000000002</v>
      </c>
      <c r="J7389" t="s">
        <v>837</v>
      </c>
      <c r="T7389">
        <f t="shared" si="142"/>
        <v>-9.93</v>
      </c>
      <c r="U7389">
        <v>-9.93</v>
      </c>
    </row>
    <row r="7390" spans="1:21" x14ac:dyDescent="0.2">
      <c r="A7390" t="s">
        <v>1607</v>
      </c>
      <c r="B7390" s="10" t="s">
        <v>1693</v>
      </c>
      <c r="C7390">
        <v>21.5</v>
      </c>
      <c r="D7390">
        <v>-15.63</v>
      </c>
      <c r="E7390">
        <v>5.0999999999999996</v>
      </c>
      <c r="F7390" t="s">
        <v>1838</v>
      </c>
      <c r="G7390">
        <v>230</v>
      </c>
      <c r="H7390">
        <v>17976.698</v>
      </c>
      <c r="I7390">
        <v>97597.974000000002</v>
      </c>
      <c r="J7390" t="s">
        <v>837</v>
      </c>
      <c r="T7390">
        <f t="shared" si="142"/>
        <v>-10.530000000000001</v>
      </c>
      <c r="U7390">
        <v>-10.530000000000001</v>
      </c>
    </row>
    <row r="7391" spans="1:21" x14ac:dyDescent="0.2">
      <c r="A7391" t="s">
        <v>1607</v>
      </c>
      <c r="B7391" s="10" t="s">
        <v>1215</v>
      </c>
      <c r="C7391">
        <v>22.2</v>
      </c>
      <c r="D7391">
        <v>-16.329999999999998</v>
      </c>
      <c r="E7391">
        <v>0.7</v>
      </c>
      <c r="F7391" t="s">
        <v>1978</v>
      </c>
      <c r="G7391">
        <v>200</v>
      </c>
      <c r="H7391">
        <v>17976.698</v>
      </c>
      <c r="I7391">
        <v>97597.974000000002</v>
      </c>
      <c r="J7391" t="s">
        <v>837</v>
      </c>
      <c r="T7391">
        <f t="shared" si="142"/>
        <v>-15.629999999999999</v>
      </c>
      <c r="U7391">
        <v>-15.629999999999999</v>
      </c>
    </row>
    <row r="7392" spans="1:21" x14ac:dyDescent="0.2">
      <c r="A7392" t="s">
        <v>1607</v>
      </c>
      <c r="B7392" s="10" t="s">
        <v>1979</v>
      </c>
      <c r="C7392">
        <v>24.3</v>
      </c>
      <c r="D7392">
        <v>-18.43</v>
      </c>
      <c r="E7392">
        <v>2.1</v>
      </c>
      <c r="F7392" t="s">
        <v>1980</v>
      </c>
      <c r="G7392">
        <v>350</v>
      </c>
      <c r="H7392">
        <v>17976.698</v>
      </c>
      <c r="I7392">
        <v>97597.974000000002</v>
      </c>
      <c r="J7392" t="s">
        <v>837</v>
      </c>
      <c r="T7392">
        <f t="shared" si="142"/>
        <v>-16.329999999999998</v>
      </c>
      <c r="U7392">
        <v>-16.329999999999998</v>
      </c>
    </row>
    <row r="7393" spans="1:21" x14ac:dyDescent="0.2">
      <c r="A7393" t="s">
        <v>1607</v>
      </c>
      <c r="B7393" s="10" t="s">
        <v>1981</v>
      </c>
      <c r="C7393">
        <v>42</v>
      </c>
      <c r="D7393">
        <v>-36.130000000000003</v>
      </c>
      <c r="E7393">
        <v>17.7</v>
      </c>
      <c r="F7393" t="s">
        <v>1982</v>
      </c>
      <c r="G7393">
        <v>550</v>
      </c>
      <c r="H7393">
        <v>17976.698</v>
      </c>
      <c r="I7393">
        <v>97597.974000000002</v>
      </c>
      <c r="J7393" t="s">
        <v>837</v>
      </c>
      <c r="T7393">
        <f t="shared" si="142"/>
        <v>-18.430000000000003</v>
      </c>
      <c r="U7393">
        <v>-18.430000000000003</v>
      </c>
    </row>
    <row r="7394" spans="1:21" x14ac:dyDescent="0.2">
      <c r="A7394" t="s">
        <v>1607</v>
      </c>
      <c r="B7394" s="10" t="s">
        <v>1985</v>
      </c>
      <c r="C7394">
        <v>42.5</v>
      </c>
      <c r="D7394">
        <v>-36.630000000000003</v>
      </c>
      <c r="E7394">
        <v>0.5</v>
      </c>
      <c r="F7394" t="s">
        <v>1986</v>
      </c>
      <c r="G7394">
        <v>1000</v>
      </c>
      <c r="H7394">
        <v>17976.698</v>
      </c>
      <c r="I7394">
        <v>97597.974000000002</v>
      </c>
      <c r="J7394" t="s">
        <v>837</v>
      </c>
      <c r="T7394">
        <f t="shared" si="142"/>
        <v>-36.130000000000003</v>
      </c>
      <c r="U7394">
        <v>-36.130000000000003</v>
      </c>
    </row>
    <row r="7395" spans="1:21" x14ac:dyDescent="0.2">
      <c r="A7395" t="s">
        <v>1607</v>
      </c>
      <c r="B7395" s="10" t="s">
        <v>1983</v>
      </c>
      <c r="C7395">
        <v>47.5</v>
      </c>
      <c r="D7395">
        <v>-41.63</v>
      </c>
      <c r="E7395">
        <v>5</v>
      </c>
      <c r="F7395" t="s">
        <v>1984</v>
      </c>
      <c r="G7395">
        <v>1500</v>
      </c>
      <c r="H7395">
        <v>17976.698</v>
      </c>
      <c r="I7395">
        <v>97597.974000000002</v>
      </c>
      <c r="J7395" t="s">
        <v>837</v>
      </c>
      <c r="T7395">
        <f t="shared" si="142"/>
        <v>-36.630000000000003</v>
      </c>
      <c r="U7395">
        <v>-36.630000000000003</v>
      </c>
    </row>
    <row r="7396" spans="1:21" x14ac:dyDescent="0.2">
      <c r="A7396" t="s">
        <v>1607</v>
      </c>
      <c r="B7396" s="10" t="s">
        <v>1989</v>
      </c>
      <c r="C7396">
        <v>52.5</v>
      </c>
      <c r="D7396">
        <v>-46.63</v>
      </c>
      <c r="E7396">
        <v>5</v>
      </c>
      <c r="F7396" t="s">
        <v>1990</v>
      </c>
      <c r="G7396">
        <v>4500</v>
      </c>
      <c r="H7396">
        <v>17976.698</v>
      </c>
      <c r="I7396">
        <v>97597.974000000002</v>
      </c>
      <c r="J7396" t="s">
        <v>837</v>
      </c>
      <c r="T7396">
        <f t="shared" si="142"/>
        <v>-41.63</v>
      </c>
      <c r="U7396">
        <v>-41.63</v>
      </c>
    </row>
    <row r="7397" spans="1:21" x14ac:dyDescent="0.2">
      <c r="A7397" t="s">
        <v>1608</v>
      </c>
      <c r="B7397" s="10" t="s">
        <v>1687</v>
      </c>
      <c r="C7397">
        <v>3</v>
      </c>
      <c r="D7397">
        <v>3.05</v>
      </c>
      <c r="E7397">
        <v>3</v>
      </c>
      <c r="F7397" t="s">
        <v>1688</v>
      </c>
      <c r="G7397">
        <v>70</v>
      </c>
      <c r="H7397">
        <v>17970.368999999999</v>
      </c>
      <c r="I7397">
        <v>97627.687999999995</v>
      </c>
      <c r="J7397" t="s">
        <v>837</v>
      </c>
      <c r="T7397">
        <f t="shared" si="142"/>
        <v>6.05</v>
      </c>
      <c r="U7397">
        <v>6.05</v>
      </c>
    </row>
    <row r="7398" spans="1:21" x14ac:dyDescent="0.2">
      <c r="A7398" t="s">
        <v>1608</v>
      </c>
      <c r="B7398" s="10" t="s">
        <v>1714</v>
      </c>
      <c r="C7398">
        <v>10.8</v>
      </c>
      <c r="D7398">
        <v>-4.76</v>
      </c>
      <c r="E7398">
        <v>7.8</v>
      </c>
      <c r="F7398" t="s">
        <v>1760</v>
      </c>
      <c r="G7398">
        <v>100</v>
      </c>
      <c r="H7398">
        <v>17970.368999999999</v>
      </c>
      <c r="I7398">
        <v>97627.687999999995</v>
      </c>
      <c r="J7398" t="s">
        <v>837</v>
      </c>
      <c r="T7398">
        <f t="shared" si="142"/>
        <v>3.04</v>
      </c>
      <c r="U7398">
        <v>3.04</v>
      </c>
    </row>
    <row r="7399" spans="1:21" x14ac:dyDescent="0.2">
      <c r="A7399" t="s">
        <v>1608</v>
      </c>
      <c r="B7399" s="10" t="s">
        <v>1722</v>
      </c>
      <c r="C7399">
        <v>16.3</v>
      </c>
      <c r="D7399">
        <v>-10.25</v>
      </c>
      <c r="E7399">
        <v>5.5</v>
      </c>
      <c r="F7399" t="s">
        <v>1690</v>
      </c>
      <c r="G7399">
        <v>50</v>
      </c>
      <c r="H7399">
        <v>17970.368999999999</v>
      </c>
      <c r="I7399">
        <v>97627.687999999995</v>
      </c>
      <c r="J7399" t="s">
        <v>837</v>
      </c>
      <c r="T7399">
        <f t="shared" si="142"/>
        <v>-4.75</v>
      </c>
      <c r="U7399">
        <v>-4.75</v>
      </c>
    </row>
    <row r="7400" spans="1:21" x14ac:dyDescent="0.2">
      <c r="A7400" t="s">
        <v>1608</v>
      </c>
      <c r="B7400" s="10" t="s">
        <v>1711</v>
      </c>
      <c r="C7400">
        <v>16.5</v>
      </c>
      <c r="D7400">
        <v>-10.45</v>
      </c>
      <c r="E7400">
        <v>0.2</v>
      </c>
      <c r="F7400" t="s">
        <v>1712</v>
      </c>
      <c r="G7400">
        <v>160</v>
      </c>
      <c r="H7400">
        <v>17970.368999999999</v>
      </c>
      <c r="I7400">
        <v>97627.687999999995</v>
      </c>
      <c r="J7400" t="s">
        <v>837</v>
      </c>
      <c r="T7400">
        <f t="shared" si="142"/>
        <v>-10.25</v>
      </c>
      <c r="U7400">
        <v>-10.25</v>
      </c>
    </row>
    <row r="7401" spans="1:21" x14ac:dyDescent="0.2">
      <c r="A7401" t="s">
        <v>1608</v>
      </c>
      <c r="B7401" s="10" t="s">
        <v>1693</v>
      </c>
      <c r="C7401">
        <v>19.899999999999999</v>
      </c>
      <c r="D7401">
        <v>-13.85</v>
      </c>
      <c r="E7401">
        <v>3.4</v>
      </c>
      <c r="F7401" t="s">
        <v>1838</v>
      </c>
      <c r="G7401">
        <v>230</v>
      </c>
      <c r="H7401">
        <v>17970.368999999999</v>
      </c>
      <c r="I7401">
        <v>97627.687999999995</v>
      </c>
      <c r="J7401" t="s">
        <v>837</v>
      </c>
      <c r="T7401">
        <f t="shared" si="142"/>
        <v>-10.45</v>
      </c>
      <c r="U7401">
        <v>-10.45</v>
      </c>
    </row>
    <row r="7402" spans="1:21" x14ac:dyDescent="0.2">
      <c r="A7402" t="s">
        <v>1608</v>
      </c>
      <c r="B7402" s="10" t="s">
        <v>1215</v>
      </c>
      <c r="C7402">
        <v>22.8</v>
      </c>
      <c r="D7402">
        <v>-16.75</v>
      </c>
      <c r="E7402">
        <v>2.9</v>
      </c>
      <c r="F7402" t="s">
        <v>1978</v>
      </c>
      <c r="G7402">
        <v>200</v>
      </c>
      <c r="H7402">
        <v>17970.368999999999</v>
      </c>
      <c r="I7402">
        <v>97627.687999999995</v>
      </c>
      <c r="J7402" t="s">
        <v>837</v>
      </c>
      <c r="T7402">
        <f t="shared" si="142"/>
        <v>-13.85</v>
      </c>
      <c r="U7402">
        <v>-13.85</v>
      </c>
    </row>
    <row r="7403" spans="1:21" x14ac:dyDescent="0.2">
      <c r="A7403" t="s">
        <v>1608</v>
      </c>
      <c r="B7403" s="10" t="s">
        <v>1979</v>
      </c>
      <c r="C7403">
        <v>23.7</v>
      </c>
      <c r="D7403">
        <v>-17.66</v>
      </c>
      <c r="E7403">
        <v>0.9</v>
      </c>
      <c r="F7403" t="s">
        <v>1980</v>
      </c>
      <c r="G7403">
        <v>350</v>
      </c>
      <c r="H7403">
        <v>17970.368999999999</v>
      </c>
      <c r="I7403">
        <v>97627.687999999995</v>
      </c>
      <c r="J7403" t="s">
        <v>837</v>
      </c>
      <c r="T7403">
        <f t="shared" si="142"/>
        <v>-16.760000000000002</v>
      </c>
      <c r="U7403">
        <v>-16.760000000000002</v>
      </c>
    </row>
    <row r="7404" spans="1:21" x14ac:dyDescent="0.2">
      <c r="A7404" t="s">
        <v>1608</v>
      </c>
      <c r="B7404" s="10" t="s">
        <v>1981</v>
      </c>
      <c r="C7404">
        <v>24.2</v>
      </c>
      <c r="D7404">
        <v>-18.16</v>
      </c>
      <c r="E7404">
        <v>0.5</v>
      </c>
      <c r="F7404" t="s">
        <v>1982</v>
      </c>
      <c r="G7404">
        <v>550</v>
      </c>
      <c r="H7404">
        <v>17970.368999999999</v>
      </c>
      <c r="I7404">
        <v>97627.687999999995</v>
      </c>
      <c r="J7404" t="s">
        <v>837</v>
      </c>
      <c r="T7404">
        <f t="shared" si="142"/>
        <v>-17.66</v>
      </c>
      <c r="U7404">
        <v>-17.66</v>
      </c>
    </row>
    <row r="7405" spans="1:21" x14ac:dyDescent="0.2">
      <c r="A7405" t="s">
        <v>1608</v>
      </c>
      <c r="B7405" s="10" t="s">
        <v>1987</v>
      </c>
      <c r="C7405">
        <v>30.2</v>
      </c>
      <c r="D7405">
        <v>-24.16</v>
      </c>
      <c r="E7405">
        <v>6</v>
      </c>
      <c r="F7405" t="s">
        <v>1988</v>
      </c>
      <c r="G7405">
        <v>2000</v>
      </c>
      <c r="H7405">
        <v>17970.368999999999</v>
      </c>
      <c r="I7405">
        <v>97627.687999999995</v>
      </c>
      <c r="J7405" t="s">
        <v>837</v>
      </c>
      <c r="T7405">
        <f t="shared" si="142"/>
        <v>-18.16</v>
      </c>
      <c r="U7405">
        <v>-18.16</v>
      </c>
    </row>
    <row r="7406" spans="1:21" x14ac:dyDescent="0.2">
      <c r="A7406" t="s">
        <v>1608</v>
      </c>
      <c r="B7406" s="10" t="s">
        <v>1989</v>
      </c>
      <c r="C7406">
        <v>38.200000000000003</v>
      </c>
      <c r="D7406">
        <v>-32.159999999999997</v>
      </c>
      <c r="E7406">
        <v>8</v>
      </c>
      <c r="F7406" t="s">
        <v>1990</v>
      </c>
      <c r="G7406">
        <v>4500</v>
      </c>
      <c r="H7406">
        <v>17970.368999999999</v>
      </c>
      <c r="I7406">
        <v>97627.687999999995</v>
      </c>
      <c r="J7406" t="s">
        <v>837</v>
      </c>
      <c r="T7406">
        <f t="shared" si="142"/>
        <v>-24.159999999999997</v>
      </c>
      <c r="U7406">
        <v>-24.159999999999997</v>
      </c>
    </row>
    <row r="7407" spans="1:21" x14ac:dyDescent="0.2">
      <c r="A7407" t="s">
        <v>1609</v>
      </c>
      <c r="B7407" s="10" t="s">
        <v>1687</v>
      </c>
      <c r="C7407">
        <v>1</v>
      </c>
      <c r="D7407">
        <v>4.9800000000000004</v>
      </c>
      <c r="E7407">
        <v>1</v>
      </c>
      <c r="F7407" t="s">
        <v>1688</v>
      </c>
      <c r="G7407">
        <v>70</v>
      </c>
      <c r="H7407">
        <v>17998.267</v>
      </c>
      <c r="I7407">
        <v>97655.944000000003</v>
      </c>
      <c r="J7407" t="s">
        <v>837</v>
      </c>
      <c r="T7407">
        <f t="shared" si="142"/>
        <v>5.98</v>
      </c>
      <c r="U7407">
        <v>5.98</v>
      </c>
    </row>
    <row r="7408" spans="1:21" x14ac:dyDescent="0.2">
      <c r="A7408" t="s">
        <v>1609</v>
      </c>
      <c r="B7408" s="10" t="s">
        <v>1714</v>
      </c>
      <c r="C7408">
        <v>7.5</v>
      </c>
      <c r="D7408">
        <v>-1.52</v>
      </c>
      <c r="E7408">
        <v>6.5</v>
      </c>
      <c r="F7408" t="s">
        <v>1760</v>
      </c>
      <c r="G7408">
        <v>100</v>
      </c>
      <c r="H7408">
        <v>17998.267</v>
      </c>
      <c r="I7408">
        <v>97655.944000000003</v>
      </c>
      <c r="J7408" t="s">
        <v>837</v>
      </c>
      <c r="T7408">
        <f t="shared" si="142"/>
        <v>4.9800000000000004</v>
      </c>
      <c r="U7408">
        <v>4.9800000000000004</v>
      </c>
    </row>
    <row r="7409" spans="1:21" x14ac:dyDescent="0.2">
      <c r="A7409" t="s">
        <v>1609</v>
      </c>
      <c r="B7409" s="10" t="s">
        <v>1747</v>
      </c>
      <c r="C7409">
        <v>9.5</v>
      </c>
      <c r="D7409">
        <v>-3.52</v>
      </c>
      <c r="E7409">
        <v>2</v>
      </c>
      <c r="F7409" t="s">
        <v>1993</v>
      </c>
      <c r="G7409">
        <v>100</v>
      </c>
      <c r="H7409">
        <v>17998.267</v>
      </c>
      <c r="I7409">
        <v>97655.944000000003</v>
      </c>
      <c r="J7409" t="s">
        <v>837</v>
      </c>
      <c r="T7409">
        <f t="shared" si="142"/>
        <v>-1.52</v>
      </c>
      <c r="U7409">
        <v>-1.52</v>
      </c>
    </row>
    <row r="7410" spans="1:21" x14ac:dyDescent="0.2">
      <c r="A7410" t="s">
        <v>1609</v>
      </c>
      <c r="B7410" s="10" t="s">
        <v>1722</v>
      </c>
      <c r="C7410">
        <v>16.2</v>
      </c>
      <c r="D7410">
        <v>-10.220000000000001</v>
      </c>
      <c r="E7410">
        <v>6.7</v>
      </c>
      <c r="F7410" t="s">
        <v>1690</v>
      </c>
      <c r="G7410">
        <v>50</v>
      </c>
      <c r="H7410">
        <v>17998.267</v>
      </c>
      <c r="I7410">
        <v>97655.944000000003</v>
      </c>
      <c r="J7410" t="s">
        <v>837</v>
      </c>
      <c r="T7410">
        <f t="shared" si="142"/>
        <v>-3.5200000000000005</v>
      </c>
      <c r="U7410">
        <v>-3.5200000000000005</v>
      </c>
    </row>
    <row r="7411" spans="1:21" x14ac:dyDescent="0.2">
      <c r="A7411" t="s">
        <v>1609</v>
      </c>
      <c r="B7411" s="10" t="s">
        <v>1711</v>
      </c>
      <c r="C7411">
        <v>16.8</v>
      </c>
      <c r="D7411">
        <v>-10.82</v>
      </c>
      <c r="E7411">
        <v>0.6</v>
      </c>
      <c r="F7411" t="s">
        <v>1712</v>
      </c>
      <c r="G7411">
        <v>160</v>
      </c>
      <c r="H7411">
        <v>17998.267</v>
      </c>
      <c r="I7411">
        <v>97655.944000000003</v>
      </c>
      <c r="J7411" t="s">
        <v>837</v>
      </c>
      <c r="T7411">
        <f t="shared" si="142"/>
        <v>-10.220000000000001</v>
      </c>
      <c r="U7411">
        <v>-10.220000000000001</v>
      </c>
    </row>
    <row r="7412" spans="1:21" x14ac:dyDescent="0.2">
      <c r="A7412" t="s">
        <v>1609</v>
      </c>
      <c r="B7412" s="10" t="s">
        <v>1693</v>
      </c>
      <c r="C7412">
        <v>20.3</v>
      </c>
      <c r="D7412">
        <v>-14.32</v>
      </c>
      <c r="E7412">
        <v>3.5</v>
      </c>
      <c r="F7412" t="s">
        <v>1838</v>
      </c>
      <c r="G7412">
        <v>230</v>
      </c>
      <c r="H7412">
        <v>17998.267</v>
      </c>
      <c r="I7412">
        <v>97655.944000000003</v>
      </c>
      <c r="J7412" t="s">
        <v>837</v>
      </c>
      <c r="T7412">
        <f t="shared" si="142"/>
        <v>-10.82</v>
      </c>
      <c r="U7412">
        <v>-10.82</v>
      </c>
    </row>
    <row r="7413" spans="1:21" x14ac:dyDescent="0.2">
      <c r="A7413" t="s">
        <v>1609</v>
      </c>
      <c r="B7413" s="10" t="s">
        <v>1215</v>
      </c>
      <c r="C7413">
        <v>24</v>
      </c>
      <c r="D7413">
        <v>-18.02</v>
      </c>
      <c r="E7413">
        <v>3.7</v>
      </c>
      <c r="F7413" t="s">
        <v>1978</v>
      </c>
      <c r="G7413">
        <v>200</v>
      </c>
      <c r="H7413">
        <v>17998.267</v>
      </c>
      <c r="I7413">
        <v>97655.944000000003</v>
      </c>
      <c r="J7413" t="s">
        <v>837</v>
      </c>
      <c r="T7413">
        <f t="shared" si="142"/>
        <v>-14.32</v>
      </c>
      <c r="U7413">
        <v>-14.32</v>
      </c>
    </row>
    <row r="7414" spans="1:21" x14ac:dyDescent="0.2">
      <c r="A7414" t="s">
        <v>1609</v>
      </c>
      <c r="B7414" s="10" t="s">
        <v>1979</v>
      </c>
      <c r="C7414">
        <v>32.4</v>
      </c>
      <c r="D7414">
        <v>-26.42</v>
      </c>
      <c r="E7414">
        <v>8.4</v>
      </c>
      <c r="F7414" t="s">
        <v>1980</v>
      </c>
      <c r="G7414">
        <v>350</v>
      </c>
      <c r="H7414">
        <v>17998.267</v>
      </c>
      <c r="I7414">
        <v>97655.944000000003</v>
      </c>
      <c r="J7414" t="s">
        <v>837</v>
      </c>
      <c r="T7414">
        <f t="shared" si="142"/>
        <v>-18.020000000000003</v>
      </c>
      <c r="U7414">
        <v>-18.020000000000003</v>
      </c>
    </row>
    <row r="7415" spans="1:21" x14ac:dyDescent="0.2">
      <c r="A7415" t="s">
        <v>1609</v>
      </c>
      <c r="B7415" s="10" t="s">
        <v>1981</v>
      </c>
      <c r="C7415">
        <v>42.4</v>
      </c>
      <c r="D7415">
        <v>-36.42</v>
      </c>
      <c r="E7415">
        <v>10</v>
      </c>
      <c r="F7415" t="s">
        <v>1982</v>
      </c>
      <c r="G7415">
        <v>550</v>
      </c>
      <c r="H7415">
        <v>17998.267</v>
      </c>
      <c r="I7415">
        <v>97655.944000000003</v>
      </c>
      <c r="J7415" t="s">
        <v>837</v>
      </c>
      <c r="T7415">
        <f t="shared" si="142"/>
        <v>-26.42</v>
      </c>
      <c r="U7415">
        <v>-26.42</v>
      </c>
    </row>
    <row r="7416" spans="1:21" x14ac:dyDescent="0.2">
      <c r="A7416" t="s">
        <v>1609</v>
      </c>
      <c r="B7416" s="10" t="s">
        <v>1987</v>
      </c>
      <c r="C7416">
        <v>60.5</v>
      </c>
      <c r="D7416">
        <v>-54.52</v>
      </c>
      <c r="E7416">
        <v>18.100000000000001</v>
      </c>
      <c r="F7416" t="s">
        <v>1988</v>
      </c>
      <c r="G7416">
        <v>2000</v>
      </c>
      <c r="H7416">
        <v>17998.267</v>
      </c>
      <c r="I7416">
        <v>97655.944000000003</v>
      </c>
      <c r="J7416" t="s">
        <v>837</v>
      </c>
      <c r="T7416">
        <f t="shared" si="142"/>
        <v>-36.42</v>
      </c>
      <c r="U7416">
        <v>-36.42</v>
      </c>
    </row>
    <row r="7417" spans="1:21" x14ac:dyDescent="0.2">
      <c r="A7417" t="s">
        <v>1609</v>
      </c>
      <c r="B7417" s="10" t="s">
        <v>1991</v>
      </c>
      <c r="C7417">
        <v>65.8</v>
      </c>
      <c r="D7417">
        <v>-59.82</v>
      </c>
      <c r="E7417">
        <v>5.3</v>
      </c>
      <c r="F7417" t="s">
        <v>1992</v>
      </c>
      <c r="G7417">
        <v>3000</v>
      </c>
      <c r="H7417">
        <v>17998.267</v>
      </c>
      <c r="I7417">
        <v>97655.944000000003</v>
      </c>
      <c r="J7417" t="s">
        <v>837</v>
      </c>
      <c r="T7417">
        <f t="shared" si="142"/>
        <v>-54.52</v>
      </c>
      <c r="U7417">
        <v>-54.52</v>
      </c>
    </row>
    <row r="7418" spans="1:21" x14ac:dyDescent="0.2">
      <c r="A7418" t="s">
        <v>1610</v>
      </c>
      <c r="B7418" s="10" t="s">
        <v>1687</v>
      </c>
      <c r="C7418">
        <v>1.2</v>
      </c>
      <c r="D7418">
        <v>4.8499999999999996</v>
      </c>
      <c r="E7418">
        <v>1.2</v>
      </c>
      <c r="F7418" t="s">
        <v>1688</v>
      </c>
      <c r="G7418">
        <v>70</v>
      </c>
      <c r="H7418">
        <v>18028.960999999999</v>
      </c>
      <c r="I7418">
        <v>97681.244000000006</v>
      </c>
      <c r="J7418" t="s">
        <v>837</v>
      </c>
      <c r="T7418">
        <f t="shared" si="142"/>
        <v>6.05</v>
      </c>
      <c r="U7418">
        <v>6.05</v>
      </c>
    </row>
    <row r="7419" spans="1:21" x14ac:dyDescent="0.2">
      <c r="A7419" t="s">
        <v>1610</v>
      </c>
      <c r="B7419" s="10" t="s">
        <v>1714</v>
      </c>
      <c r="C7419">
        <v>7.9</v>
      </c>
      <c r="D7419">
        <v>-1.85</v>
      </c>
      <c r="E7419">
        <v>6.7</v>
      </c>
      <c r="F7419" t="s">
        <v>1760</v>
      </c>
      <c r="G7419">
        <v>100</v>
      </c>
      <c r="H7419">
        <v>18028.960999999999</v>
      </c>
      <c r="I7419">
        <v>97681.244000000006</v>
      </c>
      <c r="J7419" t="s">
        <v>837</v>
      </c>
      <c r="T7419">
        <f t="shared" si="142"/>
        <v>4.8499999999999996</v>
      </c>
      <c r="U7419">
        <v>4.8499999999999996</v>
      </c>
    </row>
    <row r="7420" spans="1:21" x14ac:dyDescent="0.2">
      <c r="A7420" t="s">
        <v>1610</v>
      </c>
      <c r="B7420" s="10" t="s">
        <v>1722</v>
      </c>
      <c r="C7420">
        <v>16.2</v>
      </c>
      <c r="D7420">
        <v>-10.15</v>
      </c>
      <c r="E7420">
        <v>8.3000000000000007</v>
      </c>
      <c r="F7420" t="s">
        <v>1690</v>
      </c>
      <c r="G7420">
        <v>50</v>
      </c>
      <c r="H7420">
        <v>18028.960999999999</v>
      </c>
      <c r="I7420">
        <v>97681.244000000006</v>
      </c>
      <c r="J7420" t="s">
        <v>837</v>
      </c>
      <c r="T7420">
        <f t="shared" si="142"/>
        <v>-1.8499999999999996</v>
      </c>
      <c r="U7420">
        <v>-1.8499999999999996</v>
      </c>
    </row>
    <row r="7421" spans="1:21" x14ac:dyDescent="0.2">
      <c r="A7421" t="s">
        <v>1610</v>
      </c>
      <c r="B7421" s="10" t="s">
        <v>1711</v>
      </c>
      <c r="C7421">
        <v>19.8</v>
      </c>
      <c r="D7421">
        <v>-13.75</v>
      </c>
      <c r="E7421">
        <v>3.6</v>
      </c>
      <c r="F7421" t="s">
        <v>1712</v>
      </c>
      <c r="G7421">
        <v>160</v>
      </c>
      <c r="H7421">
        <v>18028.960999999999</v>
      </c>
      <c r="I7421">
        <v>97681.244000000006</v>
      </c>
      <c r="J7421" t="s">
        <v>837</v>
      </c>
      <c r="T7421">
        <f t="shared" si="142"/>
        <v>-10.15</v>
      </c>
      <c r="U7421">
        <v>-10.15</v>
      </c>
    </row>
    <row r="7422" spans="1:21" x14ac:dyDescent="0.2">
      <c r="A7422" t="s">
        <v>1610</v>
      </c>
      <c r="B7422" s="10" t="s">
        <v>1693</v>
      </c>
      <c r="C7422">
        <v>21</v>
      </c>
      <c r="D7422">
        <v>-14.95</v>
      </c>
      <c r="E7422">
        <v>1.2</v>
      </c>
      <c r="F7422" t="s">
        <v>1838</v>
      </c>
      <c r="G7422">
        <v>230</v>
      </c>
      <c r="H7422">
        <v>18028.960999999999</v>
      </c>
      <c r="I7422">
        <v>97681.244000000006</v>
      </c>
      <c r="J7422" t="s">
        <v>837</v>
      </c>
      <c r="T7422">
        <f t="shared" si="142"/>
        <v>-13.75</v>
      </c>
      <c r="U7422">
        <v>-13.75</v>
      </c>
    </row>
    <row r="7423" spans="1:21" x14ac:dyDescent="0.2">
      <c r="A7423" t="s">
        <v>1610</v>
      </c>
      <c r="B7423" s="10" t="s">
        <v>1215</v>
      </c>
      <c r="C7423">
        <v>25.5</v>
      </c>
      <c r="D7423">
        <v>-19.45</v>
      </c>
      <c r="E7423">
        <v>4.5</v>
      </c>
      <c r="F7423" t="s">
        <v>1978</v>
      </c>
      <c r="G7423">
        <v>200</v>
      </c>
      <c r="H7423">
        <v>18028.960999999999</v>
      </c>
      <c r="I7423">
        <v>97681.244000000006</v>
      </c>
      <c r="J7423" t="s">
        <v>837</v>
      </c>
      <c r="T7423">
        <f t="shared" si="142"/>
        <v>-14.95</v>
      </c>
      <c r="U7423">
        <v>-14.95</v>
      </c>
    </row>
    <row r="7424" spans="1:21" x14ac:dyDescent="0.2">
      <c r="A7424" t="s">
        <v>1610</v>
      </c>
      <c r="B7424" s="10" t="s">
        <v>1979</v>
      </c>
      <c r="C7424">
        <v>29</v>
      </c>
      <c r="D7424">
        <v>-22.95</v>
      </c>
      <c r="E7424">
        <v>3.5</v>
      </c>
      <c r="F7424" t="s">
        <v>1980</v>
      </c>
      <c r="G7424">
        <v>350</v>
      </c>
      <c r="H7424">
        <v>18028.960999999999</v>
      </c>
      <c r="I7424">
        <v>97681.244000000006</v>
      </c>
      <c r="J7424" t="s">
        <v>837</v>
      </c>
      <c r="T7424">
        <f t="shared" si="142"/>
        <v>-19.45</v>
      </c>
      <c r="U7424">
        <v>-19.45</v>
      </c>
    </row>
    <row r="7425" spans="1:21" x14ac:dyDescent="0.2">
      <c r="A7425" t="s">
        <v>1610</v>
      </c>
      <c r="B7425" s="10" t="s">
        <v>1981</v>
      </c>
      <c r="C7425">
        <v>34</v>
      </c>
      <c r="D7425">
        <v>-27.95</v>
      </c>
      <c r="E7425">
        <v>5</v>
      </c>
      <c r="F7425" t="s">
        <v>1982</v>
      </c>
      <c r="G7425">
        <v>550</v>
      </c>
      <c r="H7425">
        <v>18028.960999999999</v>
      </c>
      <c r="I7425">
        <v>97681.244000000006</v>
      </c>
      <c r="J7425" t="s">
        <v>837</v>
      </c>
      <c r="T7425">
        <f t="shared" si="142"/>
        <v>-22.95</v>
      </c>
      <c r="U7425">
        <v>-22.95</v>
      </c>
    </row>
    <row r="7426" spans="1:21" x14ac:dyDescent="0.2">
      <c r="A7426" t="s">
        <v>1610</v>
      </c>
      <c r="B7426" s="10" t="s">
        <v>1985</v>
      </c>
      <c r="C7426">
        <v>35</v>
      </c>
      <c r="D7426">
        <v>-28.95</v>
      </c>
      <c r="E7426">
        <v>1</v>
      </c>
      <c r="F7426" t="s">
        <v>1986</v>
      </c>
      <c r="G7426">
        <v>1000</v>
      </c>
      <c r="H7426">
        <v>18028.960999999999</v>
      </c>
      <c r="I7426">
        <v>97681.244000000006</v>
      </c>
      <c r="J7426" t="s">
        <v>837</v>
      </c>
      <c r="T7426">
        <f t="shared" si="142"/>
        <v>-27.95</v>
      </c>
      <c r="U7426">
        <v>-27.95</v>
      </c>
    </row>
    <row r="7427" spans="1:21" x14ac:dyDescent="0.2">
      <c r="A7427" t="s">
        <v>1610</v>
      </c>
      <c r="B7427" s="10" t="s">
        <v>1987</v>
      </c>
      <c r="C7427">
        <v>36.200000000000003</v>
      </c>
      <c r="D7427">
        <v>-30.15</v>
      </c>
      <c r="E7427">
        <v>1.2</v>
      </c>
      <c r="F7427" t="s">
        <v>1988</v>
      </c>
      <c r="G7427">
        <v>2000</v>
      </c>
      <c r="H7427">
        <v>18028.960999999999</v>
      </c>
      <c r="I7427">
        <v>97681.244000000006</v>
      </c>
      <c r="J7427" t="s">
        <v>837</v>
      </c>
      <c r="T7427">
        <f t="shared" ref="T7427:T7490" si="143">D7427+E7427</f>
        <v>-28.95</v>
      </c>
      <c r="U7427">
        <v>-28.95</v>
      </c>
    </row>
    <row r="7428" spans="1:21" x14ac:dyDescent="0.2">
      <c r="A7428" t="s">
        <v>1610</v>
      </c>
      <c r="B7428" s="10" t="s">
        <v>1989</v>
      </c>
      <c r="C7428">
        <v>41.3</v>
      </c>
      <c r="D7428">
        <v>-35.25</v>
      </c>
      <c r="E7428">
        <v>5.0999999999999996</v>
      </c>
      <c r="F7428" t="s">
        <v>1990</v>
      </c>
      <c r="G7428">
        <v>4500</v>
      </c>
      <c r="H7428">
        <v>18028.960999999999</v>
      </c>
      <c r="I7428">
        <v>97681.244000000006</v>
      </c>
      <c r="J7428" t="s">
        <v>837</v>
      </c>
      <c r="T7428">
        <f t="shared" si="143"/>
        <v>-30.15</v>
      </c>
      <c r="U7428">
        <v>-30.15</v>
      </c>
    </row>
    <row r="7429" spans="1:21" x14ac:dyDescent="0.2">
      <c r="A7429" t="s">
        <v>1611</v>
      </c>
      <c r="B7429" s="10" t="s">
        <v>1687</v>
      </c>
      <c r="C7429">
        <v>1.2</v>
      </c>
      <c r="D7429">
        <v>4.08</v>
      </c>
      <c r="E7429">
        <v>1.2</v>
      </c>
      <c r="F7429" t="s">
        <v>1688</v>
      </c>
      <c r="G7429">
        <v>70</v>
      </c>
      <c r="H7429">
        <v>18063.010999999999</v>
      </c>
      <c r="I7429">
        <v>97703.163</v>
      </c>
      <c r="J7429" t="s">
        <v>837</v>
      </c>
      <c r="T7429">
        <f t="shared" si="143"/>
        <v>5.28</v>
      </c>
      <c r="U7429">
        <v>5.28</v>
      </c>
    </row>
    <row r="7430" spans="1:21" x14ac:dyDescent="0.2">
      <c r="A7430" t="s">
        <v>1611</v>
      </c>
      <c r="B7430" s="10" t="s">
        <v>1714</v>
      </c>
      <c r="C7430">
        <v>6.9</v>
      </c>
      <c r="D7430">
        <v>-1.62</v>
      </c>
      <c r="E7430">
        <v>5.7</v>
      </c>
      <c r="F7430" t="s">
        <v>1760</v>
      </c>
      <c r="G7430">
        <v>100</v>
      </c>
      <c r="H7430">
        <v>18063.010999999999</v>
      </c>
      <c r="I7430">
        <v>97703.163</v>
      </c>
      <c r="J7430" t="s">
        <v>837</v>
      </c>
      <c r="T7430">
        <f t="shared" si="143"/>
        <v>4.08</v>
      </c>
      <c r="U7430">
        <v>4.08</v>
      </c>
    </row>
    <row r="7431" spans="1:21" x14ac:dyDescent="0.2">
      <c r="A7431" t="s">
        <v>1611</v>
      </c>
      <c r="B7431" s="10" t="s">
        <v>1722</v>
      </c>
      <c r="C7431">
        <v>14.2</v>
      </c>
      <c r="D7431">
        <v>-8.92</v>
      </c>
      <c r="E7431">
        <v>7.3</v>
      </c>
      <c r="F7431" t="s">
        <v>1690</v>
      </c>
      <c r="G7431">
        <v>50</v>
      </c>
      <c r="H7431">
        <v>18063.010999999999</v>
      </c>
      <c r="I7431">
        <v>97703.163</v>
      </c>
      <c r="J7431" t="s">
        <v>837</v>
      </c>
      <c r="T7431">
        <f t="shared" si="143"/>
        <v>-1.62</v>
      </c>
      <c r="U7431">
        <v>-1.62</v>
      </c>
    </row>
    <row r="7432" spans="1:21" x14ac:dyDescent="0.2">
      <c r="A7432" t="s">
        <v>1611</v>
      </c>
      <c r="B7432" s="10" t="s">
        <v>1711</v>
      </c>
      <c r="C7432">
        <v>16</v>
      </c>
      <c r="D7432">
        <v>-10.72</v>
      </c>
      <c r="E7432">
        <v>1.8</v>
      </c>
      <c r="F7432" t="s">
        <v>1712</v>
      </c>
      <c r="G7432">
        <v>160</v>
      </c>
      <c r="H7432">
        <v>18063.010999999999</v>
      </c>
      <c r="I7432">
        <v>97703.163</v>
      </c>
      <c r="J7432" t="s">
        <v>837</v>
      </c>
      <c r="T7432">
        <f t="shared" si="143"/>
        <v>-8.92</v>
      </c>
      <c r="U7432">
        <v>-8.92</v>
      </c>
    </row>
    <row r="7433" spans="1:21" x14ac:dyDescent="0.2">
      <c r="A7433" t="s">
        <v>1611</v>
      </c>
      <c r="B7433" s="10" t="s">
        <v>1693</v>
      </c>
      <c r="C7433">
        <v>21.5</v>
      </c>
      <c r="D7433">
        <v>-16.22</v>
      </c>
      <c r="E7433">
        <v>5.5</v>
      </c>
      <c r="F7433" t="s">
        <v>1838</v>
      </c>
      <c r="G7433">
        <v>230</v>
      </c>
      <c r="H7433">
        <v>18063.010999999999</v>
      </c>
      <c r="I7433">
        <v>97703.163</v>
      </c>
      <c r="J7433" t="s">
        <v>837</v>
      </c>
      <c r="T7433">
        <f t="shared" si="143"/>
        <v>-10.719999999999999</v>
      </c>
      <c r="U7433">
        <v>-10.719999999999999</v>
      </c>
    </row>
    <row r="7434" spans="1:21" x14ac:dyDescent="0.2">
      <c r="A7434" t="s">
        <v>1611</v>
      </c>
      <c r="B7434" s="10" t="s">
        <v>1215</v>
      </c>
      <c r="C7434">
        <v>26.3</v>
      </c>
      <c r="D7434">
        <v>-21.02</v>
      </c>
      <c r="E7434">
        <v>4.8</v>
      </c>
      <c r="F7434" t="s">
        <v>1978</v>
      </c>
      <c r="G7434">
        <v>200</v>
      </c>
      <c r="H7434">
        <v>18063.010999999999</v>
      </c>
      <c r="I7434">
        <v>97703.163</v>
      </c>
      <c r="J7434" t="s">
        <v>837</v>
      </c>
      <c r="T7434">
        <f t="shared" si="143"/>
        <v>-16.22</v>
      </c>
      <c r="U7434">
        <v>-16.22</v>
      </c>
    </row>
    <row r="7435" spans="1:21" x14ac:dyDescent="0.2">
      <c r="A7435" t="s">
        <v>1611</v>
      </c>
      <c r="B7435" s="10" t="s">
        <v>1979</v>
      </c>
      <c r="C7435">
        <v>29</v>
      </c>
      <c r="D7435">
        <v>-23.72</v>
      </c>
      <c r="E7435">
        <v>2.7</v>
      </c>
      <c r="F7435" t="s">
        <v>1980</v>
      </c>
      <c r="G7435">
        <v>350</v>
      </c>
      <c r="H7435">
        <v>18063.010999999999</v>
      </c>
      <c r="I7435">
        <v>97703.163</v>
      </c>
      <c r="J7435" t="s">
        <v>837</v>
      </c>
      <c r="T7435">
        <f t="shared" si="143"/>
        <v>-21.02</v>
      </c>
      <c r="U7435">
        <v>-21.02</v>
      </c>
    </row>
    <row r="7436" spans="1:21" x14ac:dyDescent="0.2">
      <c r="A7436" t="s">
        <v>1611</v>
      </c>
      <c r="B7436" s="10" t="s">
        <v>1981</v>
      </c>
      <c r="C7436">
        <v>34.299999999999997</v>
      </c>
      <c r="D7436">
        <v>-29.02</v>
      </c>
      <c r="E7436">
        <v>5.3</v>
      </c>
      <c r="F7436" t="s">
        <v>1982</v>
      </c>
      <c r="G7436">
        <v>550</v>
      </c>
      <c r="H7436">
        <v>18063.010999999999</v>
      </c>
      <c r="I7436">
        <v>97703.163</v>
      </c>
      <c r="J7436" t="s">
        <v>837</v>
      </c>
      <c r="T7436">
        <f t="shared" si="143"/>
        <v>-23.72</v>
      </c>
      <c r="U7436">
        <v>-23.72</v>
      </c>
    </row>
    <row r="7437" spans="1:21" x14ac:dyDescent="0.2">
      <c r="A7437" t="s">
        <v>1611</v>
      </c>
      <c r="B7437" s="10" t="s">
        <v>1985</v>
      </c>
      <c r="C7437">
        <v>35.200000000000003</v>
      </c>
      <c r="D7437">
        <v>-29.92</v>
      </c>
      <c r="E7437">
        <v>0.9</v>
      </c>
      <c r="F7437" t="s">
        <v>1986</v>
      </c>
      <c r="G7437">
        <v>1000</v>
      </c>
      <c r="H7437">
        <v>18063.010999999999</v>
      </c>
      <c r="I7437">
        <v>97703.163</v>
      </c>
      <c r="J7437" t="s">
        <v>837</v>
      </c>
      <c r="T7437">
        <f t="shared" si="143"/>
        <v>-29.020000000000003</v>
      </c>
      <c r="U7437">
        <v>-29.020000000000003</v>
      </c>
    </row>
    <row r="7438" spans="1:21" x14ac:dyDescent="0.2">
      <c r="A7438" t="s">
        <v>1611</v>
      </c>
      <c r="B7438" s="10" t="s">
        <v>1987</v>
      </c>
      <c r="C7438">
        <v>45</v>
      </c>
      <c r="D7438">
        <v>-39.72</v>
      </c>
      <c r="E7438">
        <v>9.8000000000000007</v>
      </c>
      <c r="F7438" t="s">
        <v>1988</v>
      </c>
      <c r="G7438">
        <v>2000</v>
      </c>
      <c r="H7438">
        <v>18063.010999999999</v>
      </c>
      <c r="I7438">
        <v>97703.163</v>
      </c>
      <c r="J7438" t="s">
        <v>837</v>
      </c>
      <c r="T7438">
        <f t="shared" si="143"/>
        <v>-29.919999999999998</v>
      </c>
      <c r="U7438">
        <v>-29.919999999999998</v>
      </c>
    </row>
    <row r="7439" spans="1:21" x14ac:dyDescent="0.2">
      <c r="A7439" t="s">
        <v>1611</v>
      </c>
      <c r="B7439" s="10" t="s">
        <v>1989</v>
      </c>
      <c r="C7439">
        <v>50</v>
      </c>
      <c r="D7439">
        <v>-44.72</v>
      </c>
      <c r="E7439">
        <v>5</v>
      </c>
      <c r="F7439" t="s">
        <v>1990</v>
      </c>
      <c r="G7439">
        <v>4500</v>
      </c>
      <c r="H7439">
        <v>18063.010999999999</v>
      </c>
      <c r="I7439">
        <v>97703.163</v>
      </c>
      <c r="J7439" t="s">
        <v>837</v>
      </c>
      <c r="T7439">
        <f t="shared" si="143"/>
        <v>-39.72</v>
      </c>
      <c r="U7439">
        <v>-39.72</v>
      </c>
    </row>
    <row r="7440" spans="1:21" x14ac:dyDescent="0.2">
      <c r="A7440" t="s">
        <v>1612</v>
      </c>
      <c r="B7440" s="10" t="s">
        <v>1687</v>
      </c>
      <c r="C7440">
        <v>2</v>
      </c>
      <c r="D7440">
        <v>3.84</v>
      </c>
      <c r="E7440">
        <v>2</v>
      </c>
      <c r="F7440" t="s">
        <v>1688</v>
      </c>
      <c r="G7440">
        <v>70</v>
      </c>
      <c r="H7440">
        <v>18094.241000000002</v>
      </c>
      <c r="I7440">
        <v>97724.013000000006</v>
      </c>
      <c r="J7440" t="s">
        <v>837</v>
      </c>
      <c r="T7440">
        <f t="shared" si="143"/>
        <v>5.84</v>
      </c>
      <c r="U7440">
        <v>5.84</v>
      </c>
    </row>
    <row r="7441" spans="1:21" x14ac:dyDescent="0.2">
      <c r="A7441" t="s">
        <v>1612</v>
      </c>
      <c r="B7441" s="10" t="s">
        <v>1714</v>
      </c>
      <c r="C7441">
        <v>7.8</v>
      </c>
      <c r="D7441">
        <v>-1.96</v>
      </c>
      <c r="E7441">
        <v>5.8</v>
      </c>
      <c r="F7441" t="s">
        <v>1760</v>
      </c>
      <c r="G7441">
        <v>100</v>
      </c>
      <c r="H7441">
        <v>18094.241000000002</v>
      </c>
      <c r="I7441">
        <v>97724.013000000006</v>
      </c>
      <c r="J7441" t="s">
        <v>837</v>
      </c>
      <c r="T7441">
        <f t="shared" si="143"/>
        <v>3.84</v>
      </c>
      <c r="U7441">
        <v>3.84</v>
      </c>
    </row>
    <row r="7442" spans="1:21" x14ac:dyDescent="0.2">
      <c r="A7442" t="s">
        <v>1612</v>
      </c>
      <c r="B7442" s="10" t="s">
        <v>1722</v>
      </c>
      <c r="C7442">
        <v>13.5</v>
      </c>
      <c r="D7442">
        <v>-7.66</v>
      </c>
      <c r="E7442">
        <v>5.7</v>
      </c>
      <c r="F7442" t="s">
        <v>1690</v>
      </c>
      <c r="G7442">
        <v>50</v>
      </c>
      <c r="H7442">
        <v>18094.241000000002</v>
      </c>
      <c r="I7442">
        <v>97724.013000000006</v>
      </c>
      <c r="J7442" t="s">
        <v>837</v>
      </c>
      <c r="T7442">
        <f t="shared" si="143"/>
        <v>-1.96</v>
      </c>
      <c r="U7442">
        <v>-1.96</v>
      </c>
    </row>
    <row r="7443" spans="1:21" x14ac:dyDescent="0.2">
      <c r="A7443" t="s">
        <v>1612</v>
      </c>
      <c r="B7443" s="10" t="s">
        <v>1711</v>
      </c>
      <c r="C7443">
        <v>17</v>
      </c>
      <c r="D7443">
        <v>-11.16</v>
      </c>
      <c r="E7443">
        <v>3.5</v>
      </c>
      <c r="F7443" t="s">
        <v>1712</v>
      </c>
      <c r="G7443">
        <v>160</v>
      </c>
      <c r="H7443">
        <v>18094.241000000002</v>
      </c>
      <c r="I7443">
        <v>97724.013000000006</v>
      </c>
      <c r="J7443" t="s">
        <v>837</v>
      </c>
      <c r="T7443">
        <f t="shared" si="143"/>
        <v>-7.66</v>
      </c>
      <c r="U7443">
        <v>-7.66</v>
      </c>
    </row>
    <row r="7444" spans="1:21" x14ac:dyDescent="0.2">
      <c r="A7444" t="s">
        <v>1612</v>
      </c>
      <c r="B7444" s="10" t="s">
        <v>1693</v>
      </c>
      <c r="C7444">
        <v>19.8</v>
      </c>
      <c r="D7444">
        <v>-13.96</v>
      </c>
      <c r="E7444">
        <v>2.8</v>
      </c>
      <c r="F7444" t="s">
        <v>1838</v>
      </c>
      <c r="G7444">
        <v>230</v>
      </c>
      <c r="H7444">
        <v>18094.241000000002</v>
      </c>
      <c r="I7444">
        <v>97724.013000000006</v>
      </c>
      <c r="J7444" t="s">
        <v>837</v>
      </c>
      <c r="T7444">
        <f t="shared" si="143"/>
        <v>-11.16</v>
      </c>
      <c r="U7444">
        <v>-11.16</v>
      </c>
    </row>
    <row r="7445" spans="1:21" x14ac:dyDescent="0.2">
      <c r="A7445" t="s">
        <v>1612</v>
      </c>
      <c r="B7445" s="10" t="s">
        <v>1215</v>
      </c>
      <c r="C7445">
        <v>28</v>
      </c>
      <c r="D7445">
        <v>-22.16</v>
      </c>
      <c r="E7445">
        <v>8.1999999999999993</v>
      </c>
      <c r="F7445" t="s">
        <v>1978</v>
      </c>
      <c r="G7445">
        <v>200</v>
      </c>
      <c r="H7445">
        <v>18094.241000000002</v>
      </c>
      <c r="I7445">
        <v>97724.013000000006</v>
      </c>
      <c r="J7445" t="s">
        <v>837</v>
      </c>
      <c r="T7445">
        <f t="shared" si="143"/>
        <v>-13.96</v>
      </c>
      <c r="U7445">
        <v>-13.96</v>
      </c>
    </row>
    <row r="7446" spans="1:21" x14ac:dyDescent="0.2">
      <c r="A7446" t="s">
        <v>1612</v>
      </c>
      <c r="B7446" s="10" t="s">
        <v>1979</v>
      </c>
      <c r="C7446">
        <v>34</v>
      </c>
      <c r="D7446">
        <v>-28.16</v>
      </c>
      <c r="E7446">
        <v>6</v>
      </c>
      <c r="F7446" t="s">
        <v>1980</v>
      </c>
      <c r="G7446">
        <v>350</v>
      </c>
      <c r="H7446">
        <v>18094.241000000002</v>
      </c>
      <c r="I7446">
        <v>97724.013000000006</v>
      </c>
      <c r="J7446" t="s">
        <v>837</v>
      </c>
      <c r="T7446">
        <f t="shared" si="143"/>
        <v>-22.16</v>
      </c>
      <c r="U7446">
        <v>-22.16</v>
      </c>
    </row>
    <row r="7447" spans="1:21" x14ac:dyDescent="0.2">
      <c r="A7447" t="s">
        <v>1612</v>
      </c>
      <c r="B7447" s="10" t="s">
        <v>1981</v>
      </c>
      <c r="C7447">
        <v>41.1</v>
      </c>
      <c r="D7447">
        <v>-35.56</v>
      </c>
      <c r="E7447">
        <v>7.4</v>
      </c>
      <c r="F7447" t="s">
        <v>1982</v>
      </c>
      <c r="G7447">
        <v>550</v>
      </c>
      <c r="H7447">
        <v>18094.241000000002</v>
      </c>
      <c r="I7447">
        <v>97724.013000000006</v>
      </c>
      <c r="J7447" t="s">
        <v>837</v>
      </c>
      <c r="T7447">
        <f t="shared" si="143"/>
        <v>-28.160000000000004</v>
      </c>
      <c r="U7447">
        <v>-28.160000000000004</v>
      </c>
    </row>
    <row r="7448" spans="1:21" x14ac:dyDescent="0.2">
      <c r="A7448" t="s">
        <v>1612</v>
      </c>
      <c r="B7448" s="10" t="s">
        <v>1987</v>
      </c>
      <c r="C7448">
        <v>44.7</v>
      </c>
      <c r="D7448">
        <v>-38.86</v>
      </c>
      <c r="E7448">
        <v>3.3</v>
      </c>
      <c r="F7448" t="s">
        <v>1988</v>
      </c>
      <c r="G7448">
        <v>2000</v>
      </c>
      <c r="H7448">
        <v>18094.241000000002</v>
      </c>
      <c r="I7448">
        <v>97724.013000000006</v>
      </c>
      <c r="J7448" t="s">
        <v>837</v>
      </c>
      <c r="T7448">
        <f t="shared" si="143"/>
        <v>-35.56</v>
      </c>
      <c r="U7448">
        <v>-35.56</v>
      </c>
    </row>
    <row r="7449" spans="1:21" x14ac:dyDescent="0.2">
      <c r="A7449" t="s">
        <v>1612</v>
      </c>
      <c r="B7449" s="10" t="s">
        <v>1991</v>
      </c>
      <c r="C7449">
        <v>50</v>
      </c>
      <c r="D7449">
        <v>-44.16</v>
      </c>
      <c r="E7449">
        <v>5.3</v>
      </c>
      <c r="F7449" t="s">
        <v>1992</v>
      </c>
      <c r="G7449">
        <v>3000</v>
      </c>
      <c r="H7449">
        <v>18094.241000000002</v>
      </c>
      <c r="I7449">
        <v>97724.013000000006</v>
      </c>
      <c r="J7449" t="s">
        <v>837</v>
      </c>
      <c r="T7449">
        <f t="shared" si="143"/>
        <v>-38.86</v>
      </c>
      <c r="U7449">
        <v>-38.86</v>
      </c>
    </row>
    <row r="7450" spans="1:21" x14ac:dyDescent="0.2">
      <c r="A7450" t="s">
        <v>847</v>
      </c>
      <c r="B7450" s="10" t="s">
        <v>1706</v>
      </c>
      <c r="C7450">
        <v>1.8</v>
      </c>
      <c r="D7450">
        <v>4.7030000000000003</v>
      </c>
      <c r="E7450">
        <v>1.8</v>
      </c>
      <c r="F7450" t="s">
        <v>1760</v>
      </c>
      <c r="G7450">
        <v>120</v>
      </c>
      <c r="H7450">
        <v>18059.858</v>
      </c>
      <c r="I7450">
        <v>97482.914999999994</v>
      </c>
      <c r="J7450" t="s">
        <v>851</v>
      </c>
      <c r="T7450">
        <f t="shared" si="143"/>
        <v>6.5030000000000001</v>
      </c>
      <c r="U7450">
        <v>6.5030000000000001</v>
      </c>
    </row>
    <row r="7451" spans="1:21" x14ac:dyDescent="0.2">
      <c r="A7451" t="s">
        <v>847</v>
      </c>
      <c r="B7451" s="10" t="s">
        <v>1687</v>
      </c>
      <c r="C7451">
        <v>9.6</v>
      </c>
      <c r="D7451">
        <v>-3.097</v>
      </c>
      <c r="E7451">
        <v>7.8</v>
      </c>
      <c r="F7451" t="s">
        <v>1688</v>
      </c>
      <c r="G7451">
        <v>70</v>
      </c>
      <c r="H7451">
        <v>18059.858</v>
      </c>
      <c r="I7451">
        <v>97482.914999999994</v>
      </c>
      <c r="J7451" t="s">
        <v>851</v>
      </c>
      <c r="T7451">
        <f t="shared" si="143"/>
        <v>4.7029999999999994</v>
      </c>
      <c r="U7451">
        <v>4.7029999999999994</v>
      </c>
    </row>
    <row r="7452" spans="1:21" x14ac:dyDescent="0.2">
      <c r="A7452" t="s">
        <v>847</v>
      </c>
      <c r="B7452" s="10" t="s">
        <v>1722</v>
      </c>
      <c r="C7452">
        <v>17.600000000000001</v>
      </c>
      <c r="D7452">
        <v>-11.097</v>
      </c>
      <c r="E7452">
        <v>8</v>
      </c>
      <c r="F7452" t="s">
        <v>1690</v>
      </c>
      <c r="G7452">
        <v>70</v>
      </c>
      <c r="H7452">
        <v>18059.858</v>
      </c>
      <c r="I7452">
        <v>97482.914999999994</v>
      </c>
      <c r="J7452" t="s">
        <v>851</v>
      </c>
      <c r="T7452">
        <f t="shared" si="143"/>
        <v>-3.0969999999999995</v>
      </c>
      <c r="U7452">
        <v>-3.0969999999999995</v>
      </c>
    </row>
    <row r="7453" spans="1:21" x14ac:dyDescent="0.2">
      <c r="A7453" t="s">
        <v>847</v>
      </c>
      <c r="B7453" s="10" t="s">
        <v>1711</v>
      </c>
      <c r="C7453">
        <v>20.399999999999999</v>
      </c>
      <c r="D7453">
        <v>-13.897</v>
      </c>
      <c r="E7453">
        <v>2.8</v>
      </c>
      <c r="F7453" t="s">
        <v>2073</v>
      </c>
      <c r="G7453">
        <v>150</v>
      </c>
      <c r="H7453">
        <v>18059.858</v>
      </c>
      <c r="I7453">
        <v>97482.914999999994</v>
      </c>
      <c r="J7453" t="s">
        <v>851</v>
      </c>
      <c r="T7453">
        <f t="shared" si="143"/>
        <v>-11.097000000000001</v>
      </c>
      <c r="U7453">
        <v>-11.097000000000001</v>
      </c>
    </row>
    <row r="7454" spans="1:21" x14ac:dyDescent="0.2">
      <c r="A7454" t="s">
        <v>847</v>
      </c>
      <c r="B7454" s="10" t="s">
        <v>1215</v>
      </c>
      <c r="C7454">
        <v>25.2</v>
      </c>
      <c r="D7454">
        <v>-18.696999999999999</v>
      </c>
      <c r="E7454">
        <v>4.8</v>
      </c>
      <c r="F7454" t="s">
        <v>1978</v>
      </c>
      <c r="G7454">
        <v>210</v>
      </c>
      <c r="H7454">
        <v>18059.858</v>
      </c>
      <c r="I7454">
        <v>97482.914999999994</v>
      </c>
      <c r="J7454" t="s">
        <v>851</v>
      </c>
      <c r="T7454">
        <f t="shared" si="143"/>
        <v>-13.896999999999998</v>
      </c>
      <c r="U7454">
        <v>-13.896999999999998</v>
      </c>
    </row>
    <row r="7455" spans="1:21" x14ac:dyDescent="0.2">
      <c r="A7455" t="s">
        <v>847</v>
      </c>
      <c r="B7455" s="10" t="s">
        <v>1979</v>
      </c>
      <c r="C7455">
        <v>35.4</v>
      </c>
      <c r="D7455">
        <v>-28.896999999999998</v>
      </c>
      <c r="E7455">
        <v>10.199999999999999</v>
      </c>
      <c r="F7455" t="s">
        <v>2074</v>
      </c>
      <c r="G7455">
        <v>340</v>
      </c>
      <c r="H7455">
        <v>18059.858</v>
      </c>
      <c r="I7455">
        <v>97482.914999999994</v>
      </c>
      <c r="J7455" t="s">
        <v>851</v>
      </c>
      <c r="T7455">
        <f t="shared" si="143"/>
        <v>-18.696999999999999</v>
      </c>
      <c r="U7455">
        <v>-18.696999999999999</v>
      </c>
    </row>
    <row r="7456" spans="1:21" x14ac:dyDescent="0.2">
      <c r="A7456" t="s">
        <v>847</v>
      </c>
      <c r="B7456" s="10" t="s">
        <v>1981</v>
      </c>
      <c r="C7456">
        <v>45</v>
      </c>
      <c r="D7456">
        <v>-38.497</v>
      </c>
      <c r="E7456">
        <v>9.6</v>
      </c>
      <c r="F7456" t="s">
        <v>2075</v>
      </c>
      <c r="G7456">
        <v>540</v>
      </c>
      <c r="H7456">
        <v>18059.858</v>
      </c>
      <c r="I7456">
        <v>97482.914999999994</v>
      </c>
      <c r="J7456" t="s">
        <v>851</v>
      </c>
      <c r="T7456">
        <f t="shared" si="143"/>
        <v>-28.896999999999998</v>
      </c>
      <c r="U7456">
        <v>-28.896999999999998</v>
      </c>
    </row>
    <row r="7457" spans="1:21" x14ac:dyDescent="0.2">
      <c r="A7457" t="s">
        <v>847</v>
      </c>
      <c r="B7457" s="10" t="s">
        <v>1985</v>
      </c>
      <c r="C7457">
        <v>57.2</v>
      </c>
      <c r="D7457">
        <v>-50.697000000000003</v>
      </c>
      <c r="E7457">
        <v>12.2</v>
      </c>
      <c r="F7457" t="s">
        <v>2076</v>
      </c>
      <c r="G7457">
        <v>750</v>
      </c>
      <c r="H7457">
        <v>18059.858</v>
      </c>
      <c r="I7457">
        <v>97482.914999999994</v>
      </c>
      <c r="J7457" t="s">
        <v>851</v>
      </c>
      <c r="T7457">
        <f t="shared" si="143"/>
        <v>-38.497</v>
      </c>
      <c r="U7457">
        <v>-38.497</v>
      </c>
    </row>
    <row r="7458" spans="1:21" x14ac:dyDescent="0.2">
      <c r="A7458" t="s">
        <v>847</v>
      </c>
      <c r="B7458" s="10" t="s">
        <v>2077</v>
      </c>
      <c r="C7458">
        <v>64</v>
      </c>
      <c r="D7458">
        <v>-57.497</v>
      </c>
      <c r="E7458">
        <v>6.8</v>
      </c>
      <c r="F7458" t="s">
        <v>2078</v>
      </c>
      <c r="G7458">
        <v>1400</v>
      </c>
      <c r="H7458">
        <v>18059.858</v>
      </c>
      <c r="I7458">
        <v>97482.914999999994</v>
      </c>
      <c r="J7458" t="s">
        <v>851</v>
      </c>
      <c r="T7458">
        <f t="shared" si="143"/>
        <v>-50.697000000000003</v>
      </c>
      <c r="U7458">
        <v>-50.697000000000003</v>
      </c>
    </row>
    <row r="7459" spans="1:21" x14ac:dyDescent="0.2">
      <c r="A7459" t="s">
        <v>849</v>
      </c>
      <c r="B7459" s="10" t="s">
        <v>1687</v>
      </c>
      <c r="C7459">
        <v>3.1</v>
      </c>
      <c r="D7459">
        <v>3.48</v>
      </c>
      <c r="E7459">
        <v>3.1</v>
      </c>
      <c r="F7459" t="s">
        <v>1688</v>
      </c>
      <c r="G7459">
        <v>70</v>
      </c>
      <c r="H7459">
        <v>18047.992999999999</v>
      </c>
      <c r="I7459">
        <v>97495.115999999995</v>
      </c>
      <c r="J7459" t="s">
        <v>851</v>
      </c>
      <c r="T7459">
        <f t="shared" si="143"/>
        <v>6.58</v>
      </c>
      <c r="U7459">
        <v>6.58</v>
      </c>
    </row>
    <row r="7460" spans="1:21" x14ac:dyDescent="0.2">
      <c r="A7460" t="s">
        <v>849</v>
      </c>
      <c r="B7460" s="10" t="s">
        <v>1706</v>
      </c>
      <c r="C7460">
        <v>4.2</v>
      </c>
      <c r="D7460">
        <v>2.38</v>
      </c>
      <c r="E7460">
        <v>1.1000000000000001</v>
      </c>
      <c r="F7460" t="s">
        <v>1760</v>
      </c>
      <c r="G7460">
        <v>120</v>
      </c>
      <c r="H7460">
        <v>18047.992999999999</v>
      </c>
      <c r="I7460">
        <v>97495.115999999995</v>
      </c>
      <c r="J7460" t="s">
        <v>851</v>
      </c>
      <c r="T7460">
        <f t="shared" si="143"/>
        <v>3.48</v>
      </c>
      <c r="U7460">
        <v>3.48</v>
      </c>
    </row>
    <row r="7461" spans="1:21" x14ac:dyDescent="0.2">
      <c r="A7461" t="s">
        <v>849</v>
      </c>
      <c r="B7461" s="10" t="s">
        <v>1687</v>
      </c>
      <c r="C7461">
        <v>8.5</v>
      </c>
      <c r="D7461">
        <v>-1.92</v>
      </c>
      <c r="E7461">
        <v>4.3</v>
      </c>
      <c r="F7461" t="s">
        <v>1688</v>
      </c>
      <c r="G7461">
        <v>70</v>
      </c>
      <c r="H7461">
        <v>18047.992999999999</v>
      </c>
      <c r="I7461">
        <v>97495.115999999995</v>
      </c>
      <c r="J7461" t="s">
        <v>851</v>
      </c>
      <c r="T7461">
        <f t="shared" si="143"/>
        <v>2.38</v>
      </c>
      <c r="U7461">
        <v>2.38</v>
      </c>
    </row>
    <row r="7462" spans="1:21" x14ac:dyDescent="0.2">
      <c r="A7462" t="s">
        <v>849</v>
      </c>
      <c r="B7462" s="10" t="s">
        <v>1722</v>
      </c>
      <c r="C7462">
        <v>16</v>
      </c>
      <c r="D7462">
        <v>-9.42</v>
      </c>
      <c r="E7462">
        <v>7.5</v>
      </c>
      <c r="F7462" t="s">
        <v>1690</v>
      </c>
      <c r="G7462">
        <v>70</v>
      </c>
      <c r="H7462">
        <v>18047.992999999999</v>
      </c>
      <c r="I7462">
        <v>97495.115999999995</v>
      </c>
      <c r="J7462" t="s">
        <v>851</v>
      </c>
      <c r="T7462">
        <f t="shared" si="143"/>
        <v>-1.92</v>
      </c>
      <c r="U7462">
        <v>-1.92</v>
      </c>
    </row>
    <row r="7463" spans="1:21" x14ac:dyDescent="0.2">
      <c r="A7463" t="s">
        <v>849</v>
      </c>
      <c r="B7463" s="10" t="s">
        <v>1711</v>
      </c>
      <c r="C7463">
        <v>18</v>
      </c>
      <c r="D7463">
        <v>-11.42</v>
      </c>
      <c r="E7463">
        <v>2</v>
      </c>
      <c r="F7463" t="s">
        <v>2073</v>
      </c>
      <c r="G7463">
        <v>150</v>
      </c>
      <c r="H7463">
        <v>18047.992999999999</v>
      </c>
      <c r="I7463">
        <v>97495.115999999995</v>
      </c>
      <c r="J7463" t="s">
        <v>851</v>
      </c>
      <c r="T7463">
        <f t="shared" si="143"/>
        <v>-9.42</v>
      </c>
      <c r="U7463">
        <v>-9.42</v>
      </c>
    </row>
    <row r="7464" spans="1:21" x14ac:dyDescent="0.2">
      <c r="A7464" t="s">
        <v>849</v>
      </c>
      <c r="B7464" s="10" t="s">
        <v>1693</v>
      </c>
      <c r="C7464">
        <v>19</v>
      </c>
      <c r="D7464">
        <v>-12.42</v>
      </c>
      <c r="E7464">
        <v>1</v>
      </c>
      <c r="F7464" t="s">
        <v>1694</v>
      </c>
      <c r="G7464">
        <v>220</v>
      </c>
      <c r="H7464">
        <v>18047.992999999999</v>
      </c>
      <c r="I7464">
        <v>97495.115999999995</v>
      </c>
      <c r="J7464" t="s">
        <v>851</v>
      </c>
      <c r="T7464">
        <f t="shared" si="143"/>
        <v>-11.42</v>
      </c>
      <c r="U7464">
        <v>-11.42</v>
      </c>
    </row>
    <row r="7465" spans="1:21" x14ac:dyDescent="0.2">
      <c r="A7465" t="s">
        <v>849</v>
      </c>
      <c r="B7465" s="10" t="s">
        <v>1215</v>
      </c>
      <c r="C7465">
        <v>23</v>
      </c>
      <c r="D7465">
        <v>-16.420000000000002</v>
      </c>
      <c r="E7465">
        <v>4</v>
      </c>
      <c r="F7465" t="s">
        <v>1978</v>
      </c>
      <c r="G7465">
        <v>210</v>
      </c>
      <c r="H7465">
        <v>18047.992999999999</v>
      </c>
      <c r="I7465">
        <v>97495.115999999995</v>
      </c>
      <c r="J7465" t="s">
        <v>851</v>
      </c>
      <c r="T7465">
        <f t="shared" si="143"/>
        <v>-12.420000000000002</v>
      </c>
      <c r="U7465">
        <v>-12.420000000000002</v>
      </c>
    </row>
    <row r="7466" spans="1:21" x14ac:dyDescent="0.2">
      <c r="A7466" t="s">
        <v>849</v>
      </c>
      <c r="B7466" s="10" t="s">
        <v>1979</v>
      </c>
      <c r="C7466">
        <v>28</v>
      </c>
      <c r="D7466">
        <v>-21.42</v>
      </c>
      <c r="E7466">
        <v>5</v>
      </c>
      <c r="F7466" t="s">
        <v>2074</v>
      </c>
      <c r="G7466">
        <v>340</v>
      </c>
      <c r="H7466">
        <v>18047.992999999999</v>
      </c>
      <c r="I7466">
        <v>97495.115999999995</v>
      </c>
      <c r="J7466" t="s">
        <v>851</v>
      </c>
      <c r="T7466">
        <f t="shared" si="143"/>
        <v>-16.420000000000002</v>
      </c>
      <c r="U7466">
        <v>-16.420000000000002</v>
      </c>
    </row>
    <row r="7467" spans="1:21" x14ac:dyDescent="0.2">
      <c r="A7467" t="s">
        <v>849</v>
      </c>
      <c r="B7467" s="10" t="s">
        <v>1981</v>
      </c>
      <c r="C7467">
        <v>39</v>
      </c>
      <c r="D7467">
        <v>-32.42</v>
      </c>
      <c r="E7467">
        <v>11</v>
      </c>
      <c r="F7467" t="s">
        <v>2075</v>
      </c>
      <c r="G7467">
        <v>540</v>
      </c>
      <c r="H7467">
        <v>18047.992999999999</v>
      </c>
      <c r="I7467">
        <v>97495.115999999995</v>
      </c>
      <c r="J7467" t="s">
        <v>851</v>
      </c>
      <c r="T7467">
        <f t="shared" si="143"/>
        <v>-21.42</v>
      </c>
      <c r="U7467">
        <v>-21.42</v>
      </c>
    </row>
    <row r="7468" spans="1:21" x14ac:dyDescent="0.2">
      <c r="A7468" t="s">
        <v>849</v>
      </c>
      <c r="B7468" s="10" t="s">
        <v>1985</v>
      </c>
      <c r="C7468">
        <v>45</v>
      </c>
      <c r="D7468">
        <v>-38.42</v>
      </c>
      <c r="E7468">
        <v>6</v>
      </c>
      <c r="F7468" t="s">
        <v>2076</v>
      </c>
      <c r="G7468">
        <v>750</v>
      </c>
      <c r="H7468">
        <v>18047.992999999999</v>
      </c>
      <c r="I7468">
        <v>97495.115999999995</v>
      </c>
      <c r="J7468" t="s">
        <v>851</v>
      </c>
      <c r="T7468">
        <f t="shared" si="143"/>
        <v>-32.42</v>
      </c>
      <c r="U7468">
        <v>-32.42</v>
      </c>
    </row>
    <row r="7469" spans="1:21" x14ac:dyDescent="0.2">
      <c r="A7469" t="s">
        <v>849</v>
      </c>
      <c r="B7469" s="10" t="s">
        <v>2077</v>
      </c>
      <c r="C7469">
        <v>50.1</v>
      </c>
      <c r="D7469">
        <v>-43.52</v>
      </c>
      <c r="E7469">
        <v>5.0999999999999996</v>
      </c>
      <c r="F7469" t="s">
        <v>2078</v>
      </c>
      <c r="G7469">
        <v>1400</v>
      </c>
      <c r="H7469">
        <v>18047.992999999999</v>
      </c>
      <c r="I7469">
        <v>97495.115999999995</v>
      </c>
      <c r="J7469" t="s">
        <v>851</v>
      </c>
      <c r="T7469">
        <f t="shared" si="143"/>
        <v>-38.42</v>
      </c>
      <c r="U7469">
        <v>-38.42</v>
      </c>
    </row>
    <row r="7470" spans="1:21" x14ac:dyDescent="0.2">
      <c r="A7470" t="s">
        <v>850</v>
      </c>
      <c r="B7470" s="10" t="s">
        <v>1687</v>
      </c>
      <c r="C7470">
        <v>4</v>
      </c>
      <c r="D7470">
        <v>2.5230000000000001</v>
      </c>
      <c r="E7470">
        <v>4</v>
      </c>
      <c r="F7470" t="s">
        <v>1688</v>
      </c>
      <c r="G7470">
        <v>70</v>
      </c>
      <c r="H7470">
        <v>18025.514999999999</v>
      </c>
      <c r="I7470">
        <v>97514.907999999996</v>
      </c>
      <c r="J7470" t="s">
        <v>851</v>
      </c>
      <c r="T7470">
        <f t="shared" si="143"/>
        <v>6.5229999999999997</v>
      </c>
      <c r="U7470">
        <v>6.5229999999999997</v>
      </c>
    </row>
    <row r="7471" spans="1:21" x14ac:dyDescent="0.2">
      <c r="A7471" t="s">
        <v>850</v>
      </c>
      <c r="B7471" s="10" t="s">
        <v>1706</v>
      </c>
      <c r="C7471">
        <v>6.2</v>
      </c>
      <c r="D7471">
        <v>0.32300000000000001</v>
      </c>
      <c r="E7471">
        <v>2.2000000000000002</v>
      </c>
      <c r="F7471" t="s">
        <v>1760</v>
      </c>
      <c r="G7471">
        <v>120</v>
      </c>
      <c r="H7471">
        <v>18025.514999999999</v>
      </c>
      <c r="I7471">
        <v>97514.907999999996</v>
      </c>
      <c r="J7471" t="s">
        <v>851</v>
      </c>
      <c r="T7471">
        <f t="shared" si="143"/>
        <v>2.5230000000000001</v>
      </c>
      <c r="U7471">
        <v>2.5230000000000001</v>
      </c>
    </row>
    <row r="7472" spans="1:21" x14ac:dyDescent="0.2">
      <c r="A7472" t="s">
        <v>850</v>
      </c>
      <c r="B7472" s="10" t="s">
        <v>1687</v>
      </c>
      <c r="C7472">
        <v>8.4</v>
      </c>
      <c r="D7472">
        <v>-1.877</v>
      </c>
      <c r="E7472">
        <v>2.2000000000000002</v>
      </c>
      <c r="F7472" t="s">
        <v>1688</v>
      </c>
      <c r="G7472">
        <v>70</v>
      </c>
      <c r="H7472">
        <v>18025.514999999999</v>
      </c>
      <c r="I7472">
        <v>97514.907999999996</v>
      </c>
      <c r="J7472" t="s">
        <v>851</v>
      </c>
      <c r="T7472">
        <f t="shared" si="143"/>
        <v>0.32300000000000018</v>
      </c>
      <c r="U7472">
        <v>0.32300000000000018</v>
      </c>
    </row>
    <row r="7473" spans="1:21" x14ac:dyDescent="0.2">
      <c r="A7473" t="s">
        <v>850</v>
      </c>
      <c r="B7473" s="10" t="s">
        <v>1722</v>
      </c>
      <c r="C7473">
        <v>16</v>
      </c>
      <c r="D7473">
        <v>-9.4770000000000003</v>
      </c>
      <c r="E7473">
        <v>7.6</v>
      </c>
      <c r="F7473" t="s">
        <v>1690</v>
      </c>
      <c r="G7473">
        <v>70</v>
      </c>
      <c r="H7473">
        <v>18025.514999999999</v>
      </c>
      <c r="I7473">
        <v>97514.907999999996</v>
      </c>
      <c r="J7473" t="s">
        <v>851</v>
      </c>
      <c r="T7473">
        <f t="shared" si="143"/>
        <v>-1.8770000000000007</v>
      </c>
      <c r="U7473">
        <v>-1.8770000000000007</v>
      </c>
    </row>
    <row r="7474" spans="1:21" x14ac:dyDescent="0.2">
      <c r="A7474" t="s">
        <v>850</v>
      </c>
      <c r="B7474" s="10" t="s">
        <v>1693</v>
      </c>
      <c r="C7474">
        <v>20.100000000000001</v>
      </c>
      <c r="D7474">
        <v>-13.577</v>
      </c>
      <c r="E7474">
        <v>4.0999999999999996</v>
      </c>
      <c r="F7474" t="s">
        <v>1694</v>
      </c>
      <c r="G7474">
        <v>220</v>
      </c>
      <c r="H7474">
        <v>18025.514999999999</v>
      </c>
      <c r="I7474">
        <v>97514.907999999996</v>
      </c>
      <c r="J7474" t="s">
        <v>851</v>
      </c>
      <c r="T7474">
        <f t="shared" si="143"/>
        <v>-9.4770000000000003</v>
      </c>
      <c r="U7474">
        <v>-9.4770000000000003</v>
      </c>
    </row>
    <row r="7475" spans="1:21" x14ac:dyDescent="0.2">
      <c r="A7475" t="s">
        <v>850</v>
      </c>
      <c r="B7475" s="10" t="s">
        <v>1215</v>
      </c>
      <c r="C7475">
        <v>23</v>
      </c>
      <c r="D7475">
        <v>-16.477</v>
      </c>
      <c r="E7475">
        <v>2.9</v>
      </c>
      <c r="F7475" t="s">
        <v>1978</v>
      </c>
      <c r="G7475">
        <v>210</v>
      </c>
      <c r="H7475">
        <v>18025.514999999999</v>
      </c>
      <c r="I7475">
        <v>97514.907999999996</v>
      </c>
      <c r="J7475" t="s">
        <v>851</v>
      </c>
      <c r="T7475">
        <f t="shared" si="143"/>
        <v>-13.577</v>
      </c>
      <c r="U7475">
        <v>-13.577</v>
      </c>
    </row>
    <row r="7476" spans="1:21" x14ac:dyDescent="0.2">
      <c r="A7476" t="s">
        <v>850</v>
      </c>
      <c r="B7476" s="10" t="s">
        <v>1979</v>
      </c>
      <c r="C7476">
        <v>27</v>
      </c>
      <c r="D7476">
        <v>-20.477</v>
      </c>
      <c r="E7476">
        <v>4</v>
      </c>
      <c r="F7476" t="s">
        <v>2074</v>
      </c>
      <c r="G7476">
        <v>340</v>
      </c>
      <c r="H7476">
        <v>18025.514999999999</v>
      </c>
      <c r="I7476">
        <v>97514.907999999996</v>
      </c>
      <c r="J7476" t="s">
        <v>851</v>
      </c>
      <c r="T7476">
        <f t="shared" si="143"/>
        <v>-16.477</v>
      </c>
      <c r="U7476">
        <v>-16.477</v>
      </c>
    </row>
    <row r="7477" spans="1:21" x14ac:dyDescent="0.2">
      <c r="A7477" t="s">
        <v>850</v>
      </c>
      <c r="B7477" s="10" t="s">
        <v>1981</v>
      </c>
      <c r="C7477">
        <v>37.799999999999997</v>
      </c>
      <c r="D7477">
        <v>-31.277000000000001</v>
      </c>
      <c r="E7477">
        <v>10.8</v>
      </c>
      <c r="F7477" t="s">
        <v>2075</v>
      </c>
      <c r="G7477">
        <v>540</v>
      </c>
      <c r="H7477">
        <v>18025.514999999999</v>
      </c>
      <c r="I7477">
        <v>97514.907999999996</v>
      </c>
      <c r="J7477" t="s">
        <v>851</v>
      </c>
      <c r="T7477">
        <f t="shared" si="143"/>
        <v>-20.477</v>
      </c>
      <c r="U7477">
        <v>-20.477</v>
      </c>
    </row>
    <row r="7478" spans="1:21" x14ac:dyDescent="0.2">
      <c r="A7478" t="s">
        <v>850</v>
      </c>
      <c r="B7478" s="10" t="s">
        <v>1985</v>
      </c>
      <c r="C7478">
        <v>49.3</v>
      </c>
      <c r="D7478">
        <v>-42.777000000000001</v>
      </c>
      <c r="E7478">
        <v>11.5</v>
      </c>
      <c r="F7478" t="s">
        <v>2076</v>
      </c>
      <c r="G7478">
        <v>750</v>
      </c>
      <c r="H7478">
        <v>18025.514999999999</v>
      </c>
      <c r="I7478">
        <v>97514.907999999996</v>
      </c>
      <c r="J7478" t="s">
        <v>851</v>
      </c>
      <c r="T7478">
        <f t="shared" si="143"/>
        <v>-31.277000000000001</v>
      </c>
      <c r="U7478">
        <v>-31.277000000000001</v>
      </c>
    </row>
    <row r="7479" spans="1:21" x14ac:dyDescent="0.2">
      <c r="A7479" t="s">
        <v>850</v>
      </c>
      <c r="B7479" s="10" t="s">
        <v>2077</v>
      </c>
      <c r="C7479">
        <v>54.4</v>
      </c>
      <c r="D7479">
        <v>-47.877000000000002</v>
      </c>
      <c r="E7479">
        <v>5.0999999999999996</v>
      </c>
      <c r="F7479" t="s">
        <v>2078</v>
      </c>
      <c r="G7479">
        <v>1400</v>
      </c>
      <c r="H7479">
        <v>18025.514999999999</v>
      </c>
      <c r="I7479">
        <v>97514.907999999996</v>
      </c>
      <c r="J7479" t="s">
        <v>851</v>
      </c>
      <c r="T7479">
        <f t="shared" si="143"/>
        <v>-42.777000000000001</v>
      </c>
      <c r="U7479">
        <v>-42.777000000000001</v>
      </c>
    </row>
    <row r="7480" spans="1:21" x14ac:dyDescent="0.2">
      <c r="A7480" t="s">
        <v>852</v>
      </c>
      <c r="B7480" s="10" t="s">
        <v>1687</v>
      </c>
      <c r="C7480">
        <v>8.1999999999999993</v>
      </c>
      <c r="D7480">
        <v>-1.637</v>
      </c>
      <c r="E7480">
        <v>8.1999999999999993</v>
      </c>
      <c r="F7480" t="s">
        <v>1688</v>
      </c>
      <c r="G7480">
        <v>70</v>
      </c>
      <c r="H7480">
        <v>18033.769</v>
      </c>
      <c r="I7480">
        <v>97441.664000000004</v>
      </c>
      <c r="J7480" t="s">
        <v>851</v>
      </c>
      <c r="T7480">
        <f t="shared" si="143"/>
        <v>6.5629999999999988</v>
      </c>
      <c r="U7480">
        <v>6.5629999999999988</v>
      </c>
    </row>
    <row r="7481" spans="1:21" x14ac:dyDescent="0.2">
      <c r="A7481" t="s">
        <v>852</v>
      </c>
      <c r="B7481" s="10" t="s">
        <v>1722</v>
      </c>
      <c r="C7481">
        <v>19</v>
      </c>
      <c r="D7481">
        <v>-12.436999999999999</v>
      </c>
      <c r="E7481">
        <v>10.8</v>
      </c>
      <c r="F7481" t="s">
        <v>1690</v>
      </c>
      <c r="G7481">
        <v>70</v>
      </c>
      <c r="H7481">
        <v>18033.769</v>
      </c>
      <c r="I7481">
        <v>97441.664000000004</v>
      </c>
      <c r="J7481" t="s">
        <v>851</v>
      </c>
      <c r="T7481">
        <f t="shared" si="143"/>
        <v>-1.6369999999999987</v>
      </c>
      <c r="U7481">
        <v>-1.6369999999999987</v>
      </c>
    </row>
    <row r="7482" spans="1:21" x14ac:dyDescent="0.2">
      <c r="A7482" t="s">
        <v>852</v>
      </c>
      <c r="B7482" s="10" t="s">
        <v>1215</v>
      </c>
      <c r="C7482">
        <v>37.799999999999997</v>
      </c>
      <c r="D7482">
        <v>-31.236999999999998</v>
      </c>
      <c r="E7482">
        <v>18.8</v>
      </c>
      <c r="F7482" t="s">
        <v>1978</v>
      </c>
      <c r="G7482">
        <v>210</v>
      </c>
      <c r="H7482">
        <v>18033.769</v>
      </c>
      <c r="I7482">
        <v>97441.664000000004</v>
      </c>
      <c r="J7482" t="s">
        <v>851</v>
      </c>
      <c r="T7482">
        <f t="shared" si="143"/>
        <v>-12.436999999999998</v>
      </c>
      <c r="U7482">
        <v>-12.436999999999998</v>
      </c>
    </row>
    <row r="7483" spans="1:21" x14ac:dyDescent="0.2">
      <c r="A7483" t="s">
        <v>852</v>
      </c>
      <c r="B7483" s="10" t="s">
        <v>1979</v>
      </c>
      <c r="C7483">
        <v>61</v>
      </c>
      <c r="D7483">
        <v>-54.436999999999998</v>
      </c>
      <c r="E7483">
        <v>23.2</v>
      </c>
      <c r="F7483" t="s">
        <v>2074</v>
      </c>
      <c r="G7483">
        <v>340</v>
      </c>
      <c r="H7483">
        <v>18033.769</v>
      </c>
      <c r="I7483">
        <v>97441.664000000004</v>
      </c>
      <c r="J7483" t="s">
        <v>851</v>
      </c>
      <c r="T7483">
        <f t="shared" si="143"/>
        <v>-31.236999999999998</v>
      </c>
      <c r="U7483">
        <v>-31.236999999999998</v>
      </c>
    </row>
    <row r="7484" spans="1:21" x14ac:dyDescent="0.2">
      <c r="A7484" t="s">
        <v>852</v>
      </c>
      <c r="B7484" s="10" t="s">
        <v>1981</v>
      </c>
      <c r="C7484">
        <v>70.8</v>
      </c>
      <c r="D7484">
        <v>-64.236999999999995</v>
      </c>
      <c r="E7484">
        <v>9.8000000000000007</v>
      </c>
      <c r="F7484" t="s">
        <v>2075</v>
      </c>
      <c r="G7484">
        <v>540</v>
      </c>
      <c r="H7484">
        <v>18033.769</v>
      </c>
      <c r="I7484">
        <v>97441.664000000004</v>
      </c>
      <c r="J7484" t="s">
        <v>851</v>
      </c>
      <c r="T7484">
        <f t="shared" si="143"/>
        <v>-54.436999999999998</v>
      </c>
      <c r="U7484">
        <v>-54.436999999999998</v>
      </c>
    </row>
    <row r="7485" spans="1:21" x14ac:dyDescent="0.2">
      <c r="A7485" t="s">
        <v>852</v>
      </c>
      <c r="B7485" s="10" t="s">
        <v>1985</v>
      </c>
      <c r="C7485">
        <v>114.8</v>
      </c>
      <c r="D7485">
        <v>-108.23699999999999</v>
      </c>
      <c r="E7485">
        <v>44</v>
      </c>
      <c r="F7485" t="s">
        <v>2076</v>
      </c>
      <c r="G7485">
        <v>750</v>
      </c>
      <c r="H7485">
        <v>18033.769</v>
      </c>
      <c r="I7485">
        <v>97441.664000000004</v>
      </c>
      <c r="J7485" t="s">
        <v>851</v>
      </c>
      <c r="T7485">
        <f t="shared" si="143"/>
        <v>-64.236999999999995</v>
      </c>
      <c r="U7485">
        <v>-64.236999999999995</v>
      </c>
    </row>
    <row r="7486" spans="1:21" x14ac:dyDescent="0.2">
      <c r="A7486" t="s">
        <v>852</v>
      </c>
      <c r="B7486" s="10" t="s">
        <v>2077</v>
      </c>
      <c r="C7486">
        <v>120.6</v>
      </c>
      <c r="D7486">
        <v>-114.03700000000001</v>
      </c>
      <c r="E7486">
        <v>5.8</v>
      </c>
      <c r="F7486" t="s">
        <v>2078</v>
      </c>
      <c r="G7486">
        <v>1400</v>
      </c>
      <c r="H7486">
        <v>18033.769</v>
      </c>
      <c r="I7486">
        <v>97441.664000000004</v>
      </c>
      <c r="J7486" t="s">
        <v>851</v>
      </c>
      <c r="T7486">
        <f t="shared" si="143"/>
        <v>-108.23700000000001</v>
      </c>
      <c r="U7486">
        <v>-108.23700000000001</v>
      </c>
    </row>
    <row r="7487" spans="1:21" x14ac:dyDescent="0.2">
      <c r="A7487" t="s">
        <v>853</v>
      </c>
      <c r="B7487" s="10" t="s">
        <v>1687</v>
      </c>
      <c r="C7487">
        <v>6</v>
      </c>
      <c r="D7487">
        <v>0.64900000000000002</v>
      </c>
      <c r="E7487">
        <v>6</v>
      </c>
      <c r="F7487" t="s">
        <v>1688</v>
      </c>
      <c r="G7487">
        <v>70</v>
      </c>
      <c r="H7487">
        <v>18057.846000000001</v>
      </c>
      <c r="I7487">
        <v>97463.016000000003</v>
      </c>
      <c r="J7487" t="s">
        <v>851</v>
      </c>
      <c r="T7487">
        <f t="shared" si="143"/>
        <v>6.649</v>
      </c>
      <c r="U7487">
        <v>6.649</v>
      </c>
    </row>
    <row r="7488" spans="1:21" x14ac:dyDescent="0.2">
      <c r="A7488" t="s">
        <v>853</v>
      </c>
      <c r="B7488" s="10" t="s">
        <v>1706</v>
      </c>
      <c r="C7488">
        <v>8.8000000000000007</v>
      </c>
      <c r="D7488">
        <v>-2.1509999999999998</v>
      </c>
      <c r="E7488">
        <v>2.8</v>
      </c>
      <c r="F7488" t="s">
        <v>1760</v>
      </c>
      <c r="G7488">
        <v>120</v>
      </c>
      <c r="H7488">
        <v>18057.846000000001</v>
      </c>
      <c r="I7488">
        <v>97463.016000000003</v>
      </c>
      <c r="J7488" t="s">
        <v>851</v>
      </c>
      <c r="T7488">
        <f t="shared" si="143"/>
        <v>0.64900000000000002</v>
      </c>
      <c r="U7488">
        <v>0.64900000000000002</v>
      </c>
    </row>
    <row r="7489" spans="1:21" x14ac:dyDescent="0.2">
      <c r="A7489" t="s">
        <v>853</v>
      </c>
      <c r="B7489" s="10" t="s">
        <v>1722</v>
      </c>
      <c r="C7489">
        <v>15.8</v>
      </c>
      <c r="D7489">
        <v>-9.1509999999999998</v>
      </c>
      <c r="E7489">
        <v>7</v>
      </c>
      <c r="F7489" t="s">
        <v>1690</v>
      </c>
      <c r="G7489">
        <v>70</v>
      </c>
      <c r="H7489">
        <v>18057.846000000001</v>
      </c>
      <c r="I7489">
        <v>97463.016000000003</v>
      </c>
      <c r="J7489" t="s">
        <v>851</v>
      </c>
      <c r="T7489">
        <f t="shared" si="143"/>
        <v>-2.1509999999999998</v>
      </c>
      <c r="U7489">
        <v>-2.1509999999999998</v>
      </c>
    </row>
    <row r="7490" spans="1:21" x14ac:dyDescent="0.2">
      <c r="A7490" t="s">
        <v>853</v>
      </c>
      <c r="B7490" s="10" t="s">
        <v>1711</v>
      </c>
      <c r="C7490">
        <v>17.8</v>
      </c>
      <c r="D7490">
        <v>-11.151</v>
      </c>
      <c r="E7490">
        <v>2</v>
      </c>
      <c r="F7490" t="s">
        <v>2073</v>
      </c>
      <c r="G7490">
        <v>150</v>
      </c>
      <c r="H7490">
        <v>18057.846000000001</v>
      </c>
      <c r="I7490">
        <v>97463.016000000003</v>
      </c>
      <c r="J7490" t="s">
        <v>851</v>
      </c>
      <c r="T7490">
        <f t="shared" si="143"/>
        <v>-9.1509999999999998</v>
      </c>
      <c r="U7490">
        <v>-9.1509999999999998</v>
      </c>
    </row>
    <row r="7491" spans="1:21" x14ac:dyDescent="0.2">
      <c r="A7491" t="s">
        <v>853</v>
      </c>
      <c r="B7491" s="10" t="s">
        <v>1693</v>
      </c>
      <c r="C7491">
        <v>19.5</v>
      </c>
      <c r="D7491">
        <v>-12.851000000000001</v>
      </c>
      <c r="E7491">
        <v>1.7</v>
      </c>
      <c r="F7491" t="s">
        <v>1694</v>
      </c>
      <c r="G7491">
        <v>220</v>
      </c>
      <c r="H7491">
        <v>18057.846000000001</v>
      </c>
      <c r="I7491">
        <v>97463.016000000003</v>
      </c>
      <c r="J7491" t="s">
        <v>851</v>
      </c>
      <c r="T7491">
        <f t="shared" ref="T7491:T7554" si="144">D7491+E7491</f>
        <v>-11.151000000000002</v>
      </c>
      <c r="U7491">
        <v>-11.151000000000002</v>
      </c>
    </row>
    <row r="7492" spans="1:21" x14ac:dyDescent="0.2">
      <c r="A7492" t="s">
        <v>853</v>
      </c>
      <c r="B7492" s="10" t="s">
        <v>1215</v>
      </c>
      <c r="C7492">
        <v>22</v>
      </c>
      <c r="D7492">
        <v>-15.351000000000001</v>
      </c>
      <c r="E7492">
        <v>2.5</v>
      </c>
      <c r="F7492" t="s">
        <v>1978</v>
      </c>
      <c r="G7492">
        <v>210</v>
      </c>
      <c r="H7492">
        <v>18057.846000000001</v>
      </c>
      <c r="I7492">
        <v>97463.016000000003</v>
      </c>
      <c r="J7492" t="s">
        <v>851</v>
      </c>
      <c r="T7492">
        <f t="shared" si="144"/>
        <v>-12.851000000000001</v>
      </c>
      <c r="U7492">
        <v>-12.851000000000001</v>
      </c>
    </row>
    <row r="7493" spans="1:21" x14ac:dyDescent="0.2">
      <c r="A7493" t="s">
        <v>853</v>
      </c>
      <c r="B7493" s="10" t="s">
        <v>1979</v>
      </c>
      <c r="C7493">
        <v>27</v>
      </c>
      <c r="D7493">
        <v>-20.350999999999999</v>
      </c>
      <c r="E7493">
        <v>5</v>
      </c>
      <c r="F7493" t="s">
        <v>2074</v>
      </c>
      <c r="G7493">
        <v>340</v>
      </c>
      <c r="H7493">
        <v>18057.846000000001</v>
      </c>
      <c r="I7493">
        <v>97463.016000000003</v>
      </c>
      <c r="J7493" t="s">
        <v>851</v>
      </c>
      <c r="T7493">
        <f t="shared" si="144"/>
        <v>-15.350999999999999</v>
      </c>
      <c r="U7493">
        <v>-15.350999999999999</v>
      </c>
    </row>
    <row r="7494" spans="1:21" x14ac:dyDescent="0.2">
      <c r="A7494" t="s">
        <v>853</v>
      </c>
      <c r="B7494" s="10" t="s">
        <v>1981</v>
      </c>
      <c r="C7494">
        <v>52</v>
      </c>
      <c r="D7494">
        <v>-45.350999999999999</v>
      </c>
      <c r="E7494">
        <v>25</v>
      </c>
      <c r="F7494" t="s">
        <v>2075</v>
      </c>
      <c r="G7494">
        <v>540</v>
      </c>
      <c r="H7494">
        <v>18057.846000000001</v>
      </c>
      <c r="I7494">
        <v>97463.016000000003</v>
      </c>
      <c r="J7494" t="s">
        <v>851</v>
      </c>
      <c r="T7494">
        <f t="shared" si="144"/>
        <v>-20.350999999999999</v>
      </c>
      <c r="U7494">
        <v>-20.350999999999999</v>
      </c>
    </row>
    <row r="7495" spans="1:21" x14ac:dyDescent="0.2">
      <c r="A7495" t="s">
        <v>853</v>
      </c>
      <c r="B7495" s="10" t="s">
        <v>1985</v>
      </c>
      <c r="C7495">
        <v>61.8</v>
      </c>
      <c r="D7495">
        <v>-55.151000000000003</v>
      </c>
      <c r="E7495">
        <v>9.8000000000000007</v>
      </c>
      <c r="F7495" t="s">
        <v>2076</v>
      </c>
      <c r="G7495">
        <v>750</v>
      </c>
      <c r="H7495">
        <v>18057.846000000001</v>
      </c>
      <c r="I7495">
        <v>97463.016000000003</v>
      </c>
      <c r="J7495" t="s">
        <v>851</v>
      </c>
      <c r="T7495">
        <f t="shared" si="144"/>
        <v>-45.350999999999999</v>
      </c>
      <c r="U7495">
        <v>-45.350999999999999</v>
      </c>
    </row>
    <row r="7496" spans="1:21" x14ac:dyDescent="0.2">
      <c r="A7496" t="s">
        <v>853</v>
      </c>
      <c r="B7496" s="10" t="s">
        <v>2077</v>
      </c>
      <c r="C7496">
        <v>67.760000000000005</v>
      </c>
      <c r="D7496">
        <v>-61.110999999999997</v>
      </c>
      <c r="E7496">
        <v>5.96</v>
      </c>
      <c r="F7496" t="s">
        <v>2078</v>
      </c>
      <c r="G7496">
        <v>1400</v>
      </c>
      <c r="H7496">
        <v>18057.846000000001</v>
      </c>
      <c r="I7496">
        <v>97463.016000000003</v>
      </c>
      <c r="J7496" t="s">
        <v>851</v>
      </c>
      <c r="T7496">
        <f t="shared" si="144"/>
        <v>-55.150999999999996</v>
      </c>
      <c r="U7496">
        <v>-55.150999999999996</v>
      </c>
    </row>
    <row r="7497" spans="1:21" x14ac:dyDescent="0.2">
      <c r="A7497" t="s">
        <v>854</v>
      </c>
      <c r="B7497" s="10" t="s">
        <v>1687</v>
      </c>
      <c r="C7497">
        <v>8</v>
      </c>
      <c r="D7497">
        <v>-1.5580000000000001</v>
      </c>
      <c r="E7497">
        <v>8</v>
      </c>
      <c r="F7497" t="s">
        <v>1688</v>
      </c>
      <c r="G7497">
        <v>70</v>
      </c>
      <c r="H7497">
        <v>17876.109</v>
      </c>
      <c r="I7497">
        <v>97523.297999999995</v>
      </c>
      <c r="J7497" t="s">
        <v>851</v>
      </c>
      <c r="T7497">
        <f t="shared" si="144"/>
        <v>6.4420000000000002</v>
      </c>
      <c r="U7497">
        <v>6.4420000000000002</v>
      </c>
    </row>
    <row r="7498" spans="1:21" x14ac:dyDescent="0.2">
      <c r="A7498" t="s">
        <v>854</v>
      </c>
      <c r="B7498" s="10" t="s">
        <v>1747</v>
      </c>
      <c r="C7498">
        <v>9.1</v>
      </c>
      <c r="D7498">
        <v>-2.6579999999999999</v>
      </c>
      <c r="E7498">
        <v>1.1000000000000001</v>
      </c>
      <c r="F7498" t="s">
        <v>1707</v>
      </c>
      <c r="G7498">
        <v>50</v>
      </c>
      <c r="H7498">
        <v>17876.109</v>
      </c>
      <c r="I7498">
        <v>97523.297999999995</v>
      </c>
      <c r="J7498" t="s">
        <v>851</v>
      </c>
      <c r="T7498">
        <f t="shared" si="144"/>
        <v>-1.5579999999999998</v>
      </c>
      <c r="U7498">
        <v>-1.5579999999999998</v>
      </c>
    </row>
    <row r="7499" spans="1:21" x14ac:dyDescent="0.2">
      <c r="A7499" t="s">
        <v>854</v>
      </c>
      <c r="B7499" s="10" t="s">
        <v>1722</v>
      </c>
      <c r="C7499">
        <v>14.7</v>
      </c>
      <c r="D7499">
        <v>-8.2579999999999991</v>
      </c>
      <c r="E7499">
        <v>5.6</v>
      </c>
      <c r="F7499" t="s">
        <v>1690</v>
      </c>
      <c r="G7499">
        <v>70</v>
      </c>
      <c r="H7499">
        <v>17876.109</v>
      </c>
      <c r="I7499">
        <v>97523.297999999995</v>
      </c>
      <c r="J7499" t="s">
        <v>851</v>
      </c>
      <c r="T7499">
        <f t="shared" si="144"/>
        <v>-2.6579999999999995</v>
      </c>
      <c r="U7499">
        <v>-2.6579999999999995</v>
      </c>
    </row>
    <row r="7500" spans="1:21" x14ac:dyDescent="0.2">
      <c r="A7500" t="s">
        <v>854</v>
      </c>
      <c r="B7500" s="10" t="s">
        <v>1711</v>
      </c>
      <c r="C7500">
        <v>17</v>
      </c>
      <c r="D7500">
        <v>-10.558</v>
      </c>
      <c r="E7500">
        <v>2.2999999999999998</v>
      </c>
      <c r="F7500" t="s">
        <v>2073</v>
      </c>
      <c r="G7500">
        <v>150</v>
      </c>
      <c r="H7500">
        <v>17876.109</v>
      </c>
      <c r="I7500">
        <v>97523.297999999995</v>
      </c>
      <c r="J7500" t="s">
        <v>851</v>
      </c>
      <c r="T7500">
        <f t="shared" si="144"/>
        <v>-8.2579999999999991</v>
      </c>
      <c r="U7500">
        <v>-8.2579999999999991</v>
      </c>
    </row>
    <row r="7501" spans="1:21" x14ac:dyDescent="0.2">
      <c r="A7501" t="s">
        <v>854</v>
      </c>
      <c r="B7501" s="10" t="s">
        <v>1693</v>
      </c>
      <c r="C7501">
        <v>19</v>
      </c>
      <c r="D7501">
        <v>-12.558</v>
      </c>
      <c r="E7501">
        <v>2</v>
      </c>
      <c r="F7501" t="s">
        <v>1694</v>
      </c>
      <c r="G7501">
        <v>220</v>
      </c>
      <c r="H7501">
        <v>17876.109</v>
      </c>
      <c r="I7501">
        <v>97523.297999999995</v>
      </c>
      <c r="J7501" t="s">
        <v>851</v>
      </c>
      <c r="T7501">
        <f t="shared" si="144"/>
        <v>-10.558</v>
      </c>
      <c r="U7501">
        <v>-10.558</v>
      </c>
    </row>
    <row r="7502" spans="1:21" x14ac:dyDescent="0.2">
      <c r="A7502" t="s">
        <v>854</v>
      </c>
      <c r="B7502" s="10" t="s">
        <v>1215</v>
      </c>
      <c r="C7502">
        <v>22</v>
      </c>
      <c r="D7502">
        <v>-15.558</v>
      </c>
      <c r="E7502">
        <v>3</v>
      </c>
      <c r="F7502" t="s">
        <v>1978</v>
      </c>
      <c r="G7502">
        <v>210</v>
      </c>
      <c r="H7502">
        <v>17876.109</v>
      </c>
      <c r="I7502">
        <v>97523.297999999995</v>
      </c>
      <c r="J7502" t="s">
        <v>851</v>
      </c>
      <c r="T7502">
        <f t="shared" si="144"/>
        <v>-12.558</v>
      </c>
      <c r="U7502">
        <v>-12.558</v>
      </c>
    </row>
    <row r="7503" spans="1:21" x14ac:dyDescent="0.2">
      <c r="A7503" t="s">
        <v>854</v>
      </c>
      <c r="B7503" s="10" t="s">
        <v>1979</v>
      </c>
      <c r="C7503">
        <v>23</v>
      </c>
      <c r="D7503">
        <v>-16.558</v>
      </c>
      <c r="E7503">
        <v>1</v>
      </c>
      <c r="F7503" t="s">
        <v>2074</v>
      </c>
      <c r="G7503">
        <v>340</v>
      </c>
      <c r="H7503">
        <v>17876.109</v>
      </c>
      <c r="I7503">
        <v>97523.297999999995</v>
      </c>
      <c r="J7503" t="s">
        <v>851</v>
      </c>
      <c r="T7503">
        <f t="shared" si="144"/>
        <v>-15.558</v>
      </c>
      <c r="U7503">
        <v>-15.558</v>
      </c>
    </row>
    <row r="7504" spans="1:21" x14ac:dyDescent="0.2">
      <c r="A7504" t="s">
        <v>854</v>
      </c>
      <c r="B7504" s="10" t="s">
        <v>1981</v>
      </c>
      <c r="C7504">
        <v>40</v>
      </c>
      <c r="D7504">
        <v>-33.558</v>
      </c>
      <c r="E7504">
        <v>17</v>
      </c>
      <c r="F7504" t="s">
        <v>2075</v>
      </c>
      <c r="G7504">
        <v>540</v>
      </c>
      <c r="H7504">
        <v>17876.109</v>
      </c>
      <c r="I7504">
        <v>97523.297999999995</v>
      </c>
      <c r="J7504" t="s">
        <v>851</v>
      </c>
      <c r="T7504">
        <f t="shared" si="144"/>
        <v>-16.558</v>
      </c>
      <c r="U7504">
        <v>-16.558</v>
      </c>
    </row>
    <row r="7505" spans="1:21" x14ac:dyDescent="0.2">
      <c r="A7505" t="s">
        <v>854</v>
      </c>
      <c r="B7505" s="10" t="s">
        <v>1985</v>
      </c>
      <c r="C7505">
        <v>44</v>
      </c>
      <c r="D7505">
        <v>-37.558</v>
      </c>
      <c r="E7505">
        <v>4</v>
      </c>
      <c r="F7505" t="s">
        <v>2076</v>
      </c>
      <c r="G7505">
        <v>750</v>
      </c>
      <c r="H7505">
        <v>17876.109</v>
      </c>
      <c r="I7505">
        <v>97523.297999999995</v>
      </c>
      <c r="J7505" t="s">
        <v>851</v>
      </c>
      <c r="T7505">
        <f t="shared" si="144"/>
        <v>-33.558</v>
      </c>
      <c r="U7505">
        <v>-33.558</v>
      </c>
    </row>
    <row r="7506" spans="1:21" x14ac:dyDescent="0.2">
      <c r="A7506" t="s">
        <v>854</v>
      </c>
      <c r="B7506" s="10" t="s">
        <v>2077</v>
      </c>
      <c r="C7506">
        <v>48.4</v>
      </c>
      <c r="D7506">
        <v>-41.957999999999998</v>
      </c>
      <c r="E7506">
        <v>4.4000000000000004</v>
      </c>
      <c r="F7506" t="s">
        <v>2078</v>
      </c>
      <c r="G7506">
        <v>1400</v>
      </c>
      <c r="H7506">
        <v>17876.109</v>
      </c>
      <c r="I7506">
        <v>97523.297999999995</v>
      </c>
      <c r="J7506" t="s">
        <v>851</v>
      </c>
      <c r="T7506">
        <f t="shared" si="144"/>
        <v>-37.558</v>
      </c>
      <c r="U7506">
        <v>-37.558</v>
      </c>
    </row>
    <row r="7507" spans="1:21" x14ac:dyDescent="0.2">
      <c r="A7507" t="s">
        <v>855</v>
      </c>
      <c r="B7507" s="10" t="s">
        <v>1687</v>
      </c>
      <c r="C7507">
        <v>4.8</v>
      </c>
      <c r="D7507">
        <v>2.16</v>
      </c>
      <c r="E7507">
        <v>4.8</v>
      </c>
      <c r="F7507" t="s">
        <v>1688</v>
      </c>
      <c r="G7507">
        <v>70</v>
      </c>
      <c r="H7507">
        <v>17945.267</v>
      </c>
      <c r="I7507">
        <v>97488.221000000005</v>
      </c>
      <c r="J7507" t="s">
        <v>851</v>
      </c>
      <c r="T7507">
        <f t="shared" si="144"/>
        <v>6.96</v>
      </c>
      <c r="U7507">
        <v>6.96</v>
      </c>
    </row>
    <row r="7508" spans="1:21" x14ac:dyDescent="0.2">
      <c r="A7508" t="s">
        <v>855</v>
      </c>
      <c r="B7508" s="10" t="s">
        <v>1747</v>
      </c>
      <c r="C7508">
        <v>7.2</v>
      </c>
      <c r="D7508">
        <v>-0.24</v>
      </c>
      <c r="E7508">
        <v>2.4</v>
      </c>
      <c r="F7508" t="s">
        <v>1707</v>
      </c>
      <c r="G7508">
        <v>50</v>
      </c>
      <c r="H7508">
        <v>17945.267</v>
      </c>
      <c r="I7508">
        <v>97488.221000000005</v>
      </c>
      <c r="J7508" t="s">
        <v>851</v>
      </c>
      <c r="T7508">
        <f t="shared" si="144"/>
        <v>2.16</v>
      </c>
      <c r="U7508">
        <v>2.16</v>
      </c>
    </row>
    <row r="7509" spans="1:21" x14ac:dyDescent="0.2">
      <c r="A7509" t="s">
        <v>855</v>
      </c>
      <c r="B7509" s="10" t="s">
        <v>1722</v>
      </c>
      <c r="C7509">
        <v>18</v>
      </c>
      <c r="D7509">
        <v>-11.04</v>
      </c>
      <c r="E7509">
        <v>10.8</v>
      </c>
      <c r="F7509" t="s">
        <v>1690</v>
      </c>
      <c r="G7509">
        <v>70</v>
      </c>
      <c r="H7509">
        <v>17945.267</v>
      </c>
      <c r="I7509">
        <v>97488.221000000005</v>
      </c>
      <c r="J7509" t="s">
        <v>851</v>
      </c>
      <c r="T7509">
        <f t="shared" si="144"/>
        <v>-0.23999999999999844</v>
      </c>
      <c r="U7509">
        <v>-0.23999999999999844</v>
      </c>
    </row>
    <row r="7510" spans="1:21" x14ac:dyDescent="0.2">
      <c r="A7510" t="s">
        <v>855</v>
      </c>
      <c r="B7510" s="10" t="s">
        <v>1215</v>
      </c>
      <c r="C7510">
        <v>20.2</v>
      </c>
      <c r="D7510">
        <v>-13.24</v>
      </c>
      <c r="E7510">
        <v>2.2000000000000002</v>
      </c>
      <c r="F7510" t="s">
        <v>1978</v>
      </c>
      <c r="G7510">
        <v>210</v>
      </c>
      <c r="H7510">
        <v>17945.267</v>
      </c>
      <c r="I7510">
        <v>97488.221000000005</v>
      </c>
      <c r="J7510" t="s">
        <v>851</v>
      </c>
      <c r="T7510">
        <f t="shared" si="144"/>
        <v>-11.04</v>
      </c>
      <c r="U7510">
        <v>-11.04</v>
      </c>
    </row>
    <row r="7511" spans="1:21" x14ac:dyDescent="0.2">
      <c r="A7511" t="s">
        <v>855</v>
      </c>
      <c r="B7511" s="10" t="s">
        <v>1979</v>
      </c>
      <c r="C7511">
        <v>27</v>
      </c>
      <c r="D7511">
        <v>-20.04</v>
      </c>
      <c r="E7511">
        <v>6.8</v>
      </c>
      <c r="F7511" t="s">
        <v>2074</v>
      </c>
      <c r="G7511">
        <v>340</v>
      </c>
      <c r="H7511">
        <v>17945.267</v>
      </c>
      <c r="I7511">
        <v>97488.221000000005</v>
      </c>
      <c r="J7511" t="s">
        <v>851</v>
      </c>
      <c r="T7511">
        <f t="shared" si="144"/>
        <v>-13.239999999999998</v>
      </c>
      <c r="U7511">
        <v>-13.239999999999998</v>
      </c>
    </row>
    <row r="7512" spans="1:21" x14ac:dyDescent="0.2">
      <c r="A7512" t="s">
        <v>855</v>
      </c>
      <c r="B7512" s="10" t="s">
        <v>1981</v>
      </c>
      <c r="C7512">
        <v>34</v>
      </c>
      <c r="D7512">
        <v>-27.04</v>
      </c>
      <c r="E7512">
        <v>7</v>
      </c>
      <c r="F7512" t="s">
        <v>2075</v>
      </c>
      <c r="G7512">
        <v>540</v>
      </c>
      <c r="H7512">
        <v>17945.267</v>
      </c>
      <c r="I7512">
        <v>97488.221000000005</v>
      </c>
      <c r="J7512" t="s">
        <v>851</v>
      </c>
      <c r="T7512">
        <f t="shared" si="144"/>
        <v>-20.04</v>
      </c>
      <c r="U7512">
        <v>-20.04</v>
      </c>
    </row>
    <row r="7513" spans="1:21" x14ac:dyDescent="0.2">
      <c r="A7513" t="s">
        <v>855</v>
      </c>
      <c r="B7513" s="10" t="s">
        <v>1985</v>
      </c>
      <c r="C7513">
        <v>35</v>
      </c>
      <c r="D7513">
        <v>-28.04</v>
      </c>
      <c r="E7513">
        <v>1</v>
      </c>
      <c r="F7513" t="s">
        <v>2076</v>
      </c>
      <c r="G7513">
        <v>750</v>
      </c>
      <c r="H7513">
        <v>17945.267</v>
      </c>
      <c r="I7513">
        <v>97488.221000000005</v>
      </c>
      <c r="J7513" t="s">
        <v>851</v>
      </c>
      <c r="T7513">
        <f t="shared" si="144"/>
        <v>-27.04</v>
      </c>
      <c r="U7513">
        <v>-27.04</v>
      </c>
    </row>
    <row r="7514" spans="1:21" x14ac:dyDescent="0.2">
      <c r="A7514" t="s">
        <v>855</v>
      </c>
      <c r="B7514" s="10" t="s">
        <v>2077</v>
      </c>
      <c r="C7514">
        <v>40</v>
      </c>
      <c r="D7514">
        <v>-33.04</v>
      </c>
      <c r="E7514">
        <v>5</v>
      </c>
      <c r="F7514" t="s">
        <v>2078</v>
      </c>
      <c r="G7514">
        <v>1400</v>
      </c>
      <c r="H7514">
        <v>17945.267</v>
      </c>
      <c r="I7514">
        <v>97488.221000000005</v>
      </c>
      <c r="J7514" t="s">
        <v>851</v>
      </c>
      <c r="T7514">
        <f t="shared" si="144"/>
        <v>-28.04</v>
      </c>
      <c r="U7514">
        <v>-28.04</v>
      </c>
    </row>
    <row r="7515" spans="1:21" x14ac:dyDescent="0.2">
      <c r="A7515" t="s">
        <v>856</v>
      </c>
      <c r="B7515" s="10" t="s">
        <v>1687</v>
      </c>
      <c r="C7515">
        <v>10.3</v>
      </c>
      <c r="D7515">
        <v>-3.3980000000000001</v>
      </c>
      <c r="E7515">
        <v>10.3</v>
      </c>
      <c r="F7515" t="s">
        <v>1688</v>
      </c>
      <c r="G7515">
        <v>70</v>
      </c>
      <c r="H7515">
        <v>17959.528999999999</v>
      </c>
      <c r="I7515">
        <v>97502.122000000003</v>
      </c>
      <c r="J7515" t="s">
        <v>851</v>
      </c>
      <c r="T7515">
        <f t="shared" si="144"/>
        <v>6.902000000000001</v>
      </c>
      <c r="U7515">
        <v>6.902000000000001</v>
      </c>
    </row>
    <row r="7516" spans="1:21" x14ac:dyDescent="0.2">
      <c r="A7516" t="s">
        <v>856</v>
      </c>
      <c r="B7516" s="10" t="s">
        <v>1722</v>
      </c>
      <c r="C7516">
        <v>21.8</v>
      </c>
      <c r="D7516">
        <v>-14.898</v>
      </c>
      <c r="E7516">
        <v>11.5</v>
      </c>
      <c r="F7516" t="s">
        <v>1690</v>
      </c>
      <c r="G7516">
        <v>70</v>
      </c>
      <c r="H7516">
        <v>17959.528999999999</v>
      </c>
      <c r="I7516">
        <v>97502.122000000003</v>
      </c>
      <c r="J7516" t="s">
        <v>851</v>
      </c>
      <c r="T7516">
        <f t="shared" si="144"/>
        <v>-3.3979999999999997</v>
      </c>
      <c r="U7516">
        <v>-3.3979999999999997</v>
      </c>
    </row>
    <row r="7517" spans="1:21" x14ac:dyDescent="0.2">
      <c r="A7517" t="s">
        <v>856</v>
      </c>
      <c r="B7517" s="10" t="s">
        <v>1693</v>
      </c>
      <c r="C7517">
        <v>22.8</v>
      </c>
      <c r="D7517">
        <v>-15.898</v>
      </c>
      <c r="E7517">
        <v>1</v>
      </c>
      <c r="F7517" t="s">
        <v>1694</v>
      </c>
      <c r="G7517">
        <v>220</v>
      </c>
      <c r="H7517">
        <v>17959.528999999999</v>
      </c>
      <c r="I7517">
        <v>97502.122000000003</v>
      </c>
      <c r="J7517" t="s">
        <v>851</v>
      </c>
      <c r="T7517">
        <f t="shared" si="144"/>
        <v>-14.898</v>
      </c>
      <c r="U7517">
        <v>-14.898</v>
      </c>
    </row>
    <row r="7518" spans="1:21" x14ac:dyDescent="0.2">
      <c r="A7518" t="s">
        <v>856</v>
      </c>
      <c r="B7518" s="10" t="s">
        <v>1215</v>
      </c>
      <c r="C7518">
        <v>25</v>
      </c>
      <c r="D7518">
        <v>-18.097999999999999</v>
      </c>
      <c r="E7518">
        <v>2.2000000000000002</v>
      </c>
      <c r="F7518" t="s">
        <v>1978</v>
      </c>
      <c r="G7518">
        <v>210</v>
      </c>
      <c r="H7518">
        <v>17959.528999999999</v>
      </c>
      <c r="I7518">
        <v>97502.122000000003</v>
      </c>
      <c r="J7518" t="s">
        <v>851</v>
      </c>
      <c r="T7518">
        <f t="shared" si="144"/>
        <v>-15.898</v>
      </c>
      <c r="U7518">
        <v>-15.898</v>
      </c>
    </row>
    <row r="7519" spans="1:21" x14ac:dyDescent="0.2">
      <c r="A7519" t="s">
        <v>856</v>
      </c>
      <c r="B7519" s="10" t="s">
        <v>1979</v>
      </c>
      <c r="C7519">
        <v>28</v>
      </c>
      <c r="D7519">
        <v>-21.097999999999999</v>
      </c>
      <c r="E7519">
        <v>3</v>
      </c>
      <c r="F7519" t="s">
        <v>2074</v>
      </c>
      <c r="G7519">
        <v>340</v>
      </c>
      <c r="H7519">
        <v>17959.528999999999</v>
      </c>
      <c r="I7519">
        <v>97502.122000000003</v>
      </c>
      <c r="J7519" t="s">
        <v>851</v>
      </c>
      <c r="T7519">
        <f t="shared" si="144"/>
        <v>-18.097999999999999</v>
      </c>
      <c r="U7519">
        <v>-18.097999999999999</v>
      </c>
    </row>
    <row r="7520" spans="1:21" x14ac:dyDescent="0.2">
      <c r="A7520" t="s">
        <v>856</v>
      </c>
      <c r="B7520" s="10" t="s">
        <v>1981</v>
      </c>
      <c r="C7520">
        <v>30</v>
      </c>
      <c r="D7520">
        <v>-23.097999999999999</v>
      </c>
      <c r="E7520">
        <v>2</v>
      </c>
      <c r="F7520" t="s">
        <v>2075</v>
      </c>
      <c r="G7520">
        <v>540</v>
      </c>
      <c r="H7520">
        <v>17959.528999999999</v>
      </c>
      <c r="I7520">
        <v>97502.122000000003</v>
      </c>
      <c r="J7520" t="s">
        <v>851</v>
      </c>
      <c r="T7520">
        <f t="shared" si="144"/>
        <v>-21.097999999999999</v>
      </c>
      <c r="U7520">
        <v>-21.097999999999999</v>
      </c>
    </row>
    <row r="7521" spans="1:21" x14ac:dyDescent="0.2">
      <c r="A7521" t="s">
        <v>856</v>
      </c>
      <c r="B7521" s="10" t="s">
        <v>1985</v>
      </c>
      <c r="C7521">
        <v>39.5</v>
      </c>
      <c r="D7521">
        <v>-32.597999999999999</v>
      </c>
      <c r="E7521">
        <v>9.5</v>
      </c>
      <c r="F7521" t="s">
        <v>2076</v>
      </c>
      <c r="G7521">
        <v>750</v>
      </c>
      <c r="H7521">
        <v>17959.528999999999</v>
      </c>
      <c r="I7521">
        <v>97502.122000000003</v>
      </c>
      <c r="J7521" t="s">
        <v>851</v>
      </c>
      <c r="T7521">
        <f t="shared" si="144"/>
        <v>-23.097999999999999</v>
      </c>
      <c r="U7521">
        <v>-23.097999999999999</v>
      </c>
    </row>
    <row r="7522" spans="1:21" x14ac:dyDescent="0.2">
      <c r="A7522" t="s">
        <v>856</v>
      </c>
      <c r="B7522" s="10" t="s">
        <v>2077</v>
      </c>
      <c r="C7522">
        <v>43.5</v>
      </c>
      <c r="D7522">
        <v>-36.597999999999999</v>
      </c>
      <c r="E7522">
        <v>4</v>
      </c>
      <c r="F7522" t="s">
        <v>2078</v>
      </c>
      <c r="G7522">
        <v>1400</v>
      </c>
      <c r="H7522">
        <v>17959.528999999999</v>
      </c>
      <c r="I7522">
        <v>97502.122000000003</v>
      </c>
      <c r="J7522" t="s">
        <v>851</v>
      </c>
      <c r="T7522">
        <f t="shared" si="144"/>
        <v>-32.597999999999999</v>
      </c>
      <c r="U7522">
        <v>-32.597999999999999</v>
      </c>
    </row>
    <row r="7523" spans="1:21" x14ac:dyDescent="0.2">
      <c r="A7523" t="s">
        <v>856</v>
      </c>
      <c r="B7523" s="10" t="s">
        <v>2079</v>
      </c>
      <c r="C7523">
        <v>44.6</v>
      </c>
      <c r="D7523">
        <v>-37.698</v>
      </c>
      <c r="E7523">
        <v>1.1000000000000001</v>
      </c>
      <c r="F7523" t="s">
        <v>2080</v>
      </c>
      <c r="G7523">
        <v>4000</v>
      </c>
      <c r="H7523">
        <v>17959.528999999999</v>
      </c>
      <c r="I7523">
        <v>97502.122000000003</v>
      </c>
      <c r="J7523" t="s">
        <v>851</v>
      </c>
      <c r="T7523">
        <f t="shared" si="144"/>
        <v>-36.597999999999999</v>
      </c>
      <c r="U7523">
        <v>-36.597999999999999</v>
      </c>
    </row>
    <row r="7524" spans="1:21" x14ac:dyDescent="0.2">
      <c r="A7524" t="s">
        <v>857</v>
      </c>
      <c r="B7524" s="10" t="s">
        <v>1687</v>
      </c>
      <c r="C7524">
        <v>4</v>
      </c>
      <c r="D7524">
        <v>2.508</v>
      </c>
      <c r="E7524">
        <v>4</v>
      </c>
      <c r="F7524" t="s">
        <v>1688</v>
      </c>
      <c r="G7524">
        <v>70</v>
      </c>
      <c r="H7524">
        <v>18034.125</v>
      </c>
      <c r="I7524">
        <v>97492.953999999998</v>
      </c>
      <c r="J7524" t="s">
        <v>851</v>
      </c>
      <c r="T7524">
        <f t="shared" si="144"/>
        <v>6.508</v>
      </c>
      <c r="U7524">
        <v>6.508</v>
      </c>
    </row>
    <row r="7525" spans="1:21" x14ac:dyDescent="0.2">
      <c r="A7525" t="s">
        <v>857</v>
      </c>
      <c r="B7525" s="10" t="s">
        <v>1706</v>
      </c>
      <c r="C7525">
        <v>6.5</v>
      </c>
      <c r="D7525">
        <v>8.0000000000000002E-3</v>
      </c>
      <c r="E7525">
        <v>2.5</v>
      </c>
      <c r="F7525" t="s">
        <v>1760</v>
      </c>
      <c r="G7525">
        <v>120</v>
      </c>
      <c r="H7525">
        <v>18034.125</v>
      </c>
      <c r="I7525">
        <v>97492.953999999998</v>
      </c>
      <c r="J7525" t="s">
        <v>851</v>
      </c>
      <c r="T7525">
        <f t="shared" si="144"/>
        <v>2.508</v>
      </c>
      <c r="U7525">
        <v>2.508</v>
      </c>
    </row>
    <row r="7526" spans="1:21" x14ac:dyDescent="0.2">
      <c r="A7526" t="s">
        <v>857</v>
      </c>
      <c r="B7526" s="10" t="s">
        <v>1747</v>
      </c>
      <c r="C7526">
        <v>9.1999999999999993</v>
      </c>
      <c r="D7526">
        <v>-2.6920000000000002</v>
      </c>
      <c r="E7526">
        <v>2.7</v>
      </c>
      <c r="F7526" t="s">
        <v>1707</v>
      </c>
      <c r="G7526">
        <v>50</v>
      </c>
      <c r="H7526">
        <v>18034.125</v>
      </c>
      <c r="I7526">
        <v>97492.953999999998</v>
      </c>
      <c r="J7526" t="s">
        <v>851</v>
      </c>
      <c r="T7526">
        <f t="shared" si="144"/>
        <v>8.0000000000000071E-3</v>
      </c>
      <c r="U7526">
        <v>8.0000000000000071E-3</v>
      </c>
    </row>
    <row r="7527" spans="1:21" x14ac:dyDescent="0.2">
      <c r="A7527" t="s">
        <v>857</v>
      </c>
      <c r="B7527" s="10" t="s">
        <v>1722</v>
      </c>
      <c r="C7527">
        <v>16</v>
      </c>
      <c r="D7527">
        <v>-9.4920000000000009</v>
      </c>
      <c r="E7527">
        <v>6.8</v>
      </c>
      <c r="F7527" t="s">
        <v>1690</v>
      </c>
      <c r="G7527">
        <v>70</v>
      </c>
      <c r="H7527">
        <v>18034.125</v>
      </c>
      <c r="I7527">
        <v>97492.953999999998</v>
      </c>
      <c r="J7527" t="s">
        <v>851</v>
      </c>
      <c r="T7527">
        <f t="shared" si="144"/>
        <v>-2.6920000000000011</v>
      </c>
      <c r="U7527">
        <v>-2.6920000000000011</v>
      </c>
    </row>
    <row r="7528" spans="1:21" x14ac:dyDescent="0.2">
      <c r="A7528" t="s">
        <v>857</v>
      </c>
      <c r="B7528" s="10" t="s">
        <v>1693</v>
      </c>
      <c r="C7528">
        <v>19</v>
      </c>
      <c r="D7528">
        <v>-12.492000000000001</v>
      </c>
      <c r="E7528">
        <v>3</v>
      </c>
      <c r="F7528" t="s">
        <v>1694</v>
      </c>
      <c r="G7528">
        <v>220</v>
      </c>
      <c r="H7528">
        <v>18034.125</v>
      </c>
      <c r="I7528">
        <v>97492.953999999998</v>
      </c>
      <c r="J7528" t="s">
        <v>851</v>
      </c>
      <c r="T7528">
        <f t="shared" si="144"/>
        <v>-9.4920000000000009</v>
      </c>
      <c r="U7528">
        <v>-9.4920000000000009</v>
      </c>
    </row>
    <row r="7529" spans="1:21" x14ac:dyDescent="0.2">
      <c r="A7529" t="s">
        <v>857</v>
      </c>
      <c r="B7529" s="10" t="s">
        <v>1215</v>
      </c>
      <c r="C7529">
        <v>22.1</v>
      </c>
      <c r="D7529">
        <v>-15.592000000000001</v>
      </c>
      <c r="E7529">
        <v>3.1</v>
      </c>
      <c r="F7529" t="s">
        <v>1978</v>
      </c>
      <c r="G7529">
        <v>210</v>
      </c>
      <c r="H7529">
        <v>18034.125</v>
      </c>
      <c r="I7529">
        <v>97492.953999999998</v>
      </c>
      <c r="J7529" t="s">
        <v>851</v>
      </c>
      <c r="T7529">
        <f t="shared" si="144"/>
        <v>-12.492000000000001</v>
      </c>
      <c r="U7529">
        <v>-12.492000000000001</v>
      </c>
    </row>
    <row r="7530" spans="1:21" x14ac:dyDescent="0.2">
      <c r="A7530" t="s">
        <v>857</v>
      </c>
      <c r="B7530" s="10" t="s">
        <v>1979</v>
      </c>
      <c r="C7530">
        <v>33.5</v>
      </c>
      <c r="D7530">
        <v>-26.992000000000001</v>
      </c>
      <c r="E7530">
        <v>11.4</v>
      </c>
      <c r="F7530" t="s">
        <v>2074</v>
      </c>
      <c r="G7530">
        <v>340</v>
      </c>
      <c r="H7530">
        <v>18034.125</v>
      </c>
      <c r="I7530">
        <v>97492.953999999998</v>
      </c>
      <c r="J7530" t="s">
        <v>851</v>
      </c>
      <c r="T7530">
        <f t="shared" si="144"/>
        <v>-15.592000000000001</v>
      </c>
      <c r="U7530">
        <v>-15.592000000000001</v>
      </c>
    </row>
    <row r="7531" spans="1:21" x14ac:dyDescent="0.2">
      <c r="A7531" t="s">
        <v>857</v>
      </c>
      <c r="B7531" s="10" t="s">
        <v>1981</v>
      </c>
      <c r="C7531">
        <v>41</v>
      </c>
      <c r="D7531">
        <v>-34.491999999999997</v>
      </c>
      <c r="E7531">
        <v>7.5</v>
      </c>
      <c r="F7531" t="s">
        <v>2075</v>
      </c>
      <c r="G7531">
        <v>540</v>
      </c>
      <c r="H7531">
        <v>18034.125</v>
      </c>
      <c r="I7531">
        <v>97492.953999999998</v>
      </c>
      <c r="J7531" t="s">
        <v>851</v>
      </c>
      <c r="T7531">
        <f t="shared" si="144"/>
        <v>-26.991999999999997</v>
      </c>
      <c r="U7531">
        <v>-26.991999999999997</v>
      </c>
    </row>
    <row r="7532" spans="1:21" x14ac:dyDescent="0.2">
      <c r="A7532" t="s">
        <v>857</v>
      </c>
      <c r="B7532" s="10" t="s">
        <v>1985</v>
      </c>
      <c r="C7532">
        <v>45.8</v>
      </c>
      <c r="D7532">
        <v>-39.292000000000002</v>
      </c>
      <c r="E7532">
        <v>4.8</v>
      </c>
      <c r="F7532" t="s">
        <v>2076</v>
      </c>
      <c r="G7532">
        <v>750</v>
      </c>
      <c r="H7532">
        <v>18034.125</v>
      </c>
      <c r="I7532">
        <v>97492.953999999998</v>
      </c>
      <c r="J7532" t="s">
        <v>851</v>
      </c>
      <c r="T7532">
        <f t="shared" si="144"/>
        <v>-34.492000000000004</v>
      </c>
      <c r="U7532">
        <v>-34.492000000000004</v>
      </c>
    </row>
    <row r="7533" spans="1:21" x14ac:dyDescent="0.2">
      <c r="A7533" t="s">
        <v>857</v>
      </c>
      <c r="B7533" s="10" t="s">
        <v>2077</v>
      </c>
      <c r="C7533">
        <v>49.1</v>
      </c>
      <c r="D7533">
        <v>-42.591999999999999</v>
      </c>
      <c r="E7533">
        <v>3.3</v>
      </c>
      <c r="F7533" t="s">
        <v>2078</v>
      </c>
      <c r="G7533">
        <v>1400</v>
      </c>
      <c r="H7533">
        <v>18034.125</v>
      </c>
      <c r="I7533">
        <v>97492.953999999998</v>
      </c>
      <c r="J7533" t="s">
        <v>851</v>
      </c>
      <c r="T7533">
        <f t="shared" si="144"/>
        <v>-39.292000000000002</v>
      </c>
      <c r="U7533">
        <v>-39.292000000000002</v>
      </c>
    </row>
    <row r="7534" spans="1:21" x14ac:dyDescent="0.2">
      <c r="A7534" t="s">
        <v>858</v>
      </c>
      <c r="B7534" s="10" t="s">
        <v>1687</v>
      </c>
      <c r="C7534">
        <v>2.8</v>
      </c>
      <c r="D7534">
        <v>4.28</v>
      </c>
      <c r="E7534">
        <v>2.8</v>
      </c>
      <c r="F7534" t="s">
        <v>1688</v>
      </c>
      <c r="G7534">
        <v>70</v>
      </c>
      <c r="H7534">
        <v>17994.295999999998</v>
      </c>
      <c r="I7534">
        <v>97489.659</v>
      </c>
      <c r="J7534" t="s">
        <v>851</v>
      </c>
      <c r="T7534">
        <f t="shared" si="144"/>
        <v>7.08</v>
      </c>
      <c r="U7534">
        <v>7.08</v>
      </c>
    </row>
    <row r="7535" spans="1:21" x14ac:dyDescent="0.2">
      <c r="A7535" t="s">
        <v>858</v>
      </c>
      <c r="B7535" s="10" t="s">
        <v>1706</v>
      </c>
      <c r="C7535">
        <v>4</v>
      </c>
      <c r="D7535">
        <v>3.08</v>
      </c>
      <c r="E7535">
        <v>1.2</v>
      </c>
      <c r="F7535" t="s">
        <v>1760</v>
      </c>
      <c r="G7535">
        <v>120</v>
      </c>
      <c r="H7535">
        <v>17994.295999999998</v>
      </c>
      <c r="I7535">
        <v>97489.659</v>
      </c>
      <c r="J7535" t="s">
        <v>851</v>
      </c>
      <c r="T7535">
        <f t="shared" si="144"/>
        <v>4.28</v>
      </c>
      <c r="U7535">
        <v>4.28</v>
      </c>
    </row>
    <row r="7536" spans="1:21" x14ac:dyDescent="0.2">
      <c r="A7536" t="s">
        <v>858</v>
      </c>
      <c r="B7536" s="10" t="s">
        <v>1687</v>
      </c>
      <c r="C7536">
        <v>9</v>
      </c>
      <c r="D7536">
        <v>-1.92</v>
      </c>
      <c r="E7536">
        <v>5</v>
      </c>
      <c r="F7536" t="s">
        <v>1688</v>
      </c>
      <c r="G7536">
        <v>70</v>
      </c>
      <c r="H7536">
        <v>17994.295999999998</v>
      </c>
      <c r="I7536">
        <v>97489.659</v>
      </c>
      <c r="J7536" t="s">
        <v>851</v>
      </c>
      <c r="T7536">
        <f t="shared" si="144"/>
        <v>3.08</v>
      </c>
      <c r="U7536">
        <v>3.08</v>
      </c>
    </row>
    <row r="7537" spans="1:21" x14ac:dyDescent="0.2">
      <c r="A7537" t="s">
        <v>858</v>
      </c>
      <c r="B7537" s="10" t="s">
        <v>1722</v>
      </c>
      <c r="C7537">
        <v>19</v>
      </c>
      <c r="D7537">
        <v>-11.92</v>
      </c>
      <c r="E7537">
        <v>10</v>
      </c>
      <c r="F7537" t="s">
        <v>1690</v>
      </c>
      <c r="G7537">
        <v>70</v>
      </c>
      <c r="H7537">
        <v>17994.295999999998</v>
      </c>
      <c r="I7537">
        <v>97489.659</v>
      </c>
      <c r="J7537" t="s">
        <v>851</v>
      </c>
      <c r="T7537">
        <f t="shared" si="144"/>
        <v>-1.92</v>
      </c>
      <c r="U7537">
        <v>-1.92</v>
      </c>
    </row>
    <row r="7538" spans="1:21" x14ac:dyDescent="0.2">
      <c r="A7538" t="s">
        <v>858</v>
      </c>
      <c r="B7538" s="10" t="s">
        <v>1215</v>
      </c>
      <c r="C7538">
        <v>23.7</v>
      </c>
      <c r="D7538">
        <v>-16.62</v>
      </c>
      <c r="E7538">
        <v>4.7</v>
      </c>
      <c r="F7538" t="s">
        <v>1978</v>
      </c>
      <c r="G7538">
        <v>210</v>
      </c>
      <c r="H7538">
        <v>17994.295999999998</v>
      </c>
      <c r="I7538">
        <v>97489.659</v>
      </c>
      <c r="J7538" t="s">
        <v>851</v>
      </c>
      <c r="T7538">
        <f t="shared" si="144"/>
        <v>-11.920000000000002</v>
      </c>
      <c r="U7538">
        <v>-11.920000000000002</v>
      </c>
    </row>
    <row r="7539" spans="1:21" x14ac:dyDescent="0.2">
      <c r="A7539" t="s">
        <v>858</v>
      </c>
      <c r="B7539" s="10" t="s">
        <v>1979</v>
      </c>
      <c r="C7539">
        <v>27.8</v>
      </c>
      <c r="D7539">
        <v>-20.72</v>
      </c>
      <c r="E7539">
        <v>4.0999999999999996</v>
      </c>
      <c r="F7539" t="s">
        <v>2074</v>
      </c>
      <c r="G7539">
        <v>340</v>
      </c>
      <c r="H7539">
        <v>17994.295999999998</v>
      </c>
      <c r="I7539">
        <v>97489.659</v>
      </c>
      <c r="J7539" t="s">
        <v>851</v>
      </c>
      <c r="T7539">
        <f t="shared" si="144"/>
        <v>-16.619999999999997</v>
      </c>
      <c r="U7539">
        <v>-16.619999999999997</v>
      </c>
    </row>
    <row r="7540" spans="1:21" x14ac:dyDescent="0.2">
      <c r="A7540" t="s">
        <v>858</v>
      </c>
      <c r="B7540" s="10" t="s">
        <v>1981</v>
      </c>
      <c r="C7540">
        <v>41</v>
      </c>
      <c r="D7540">
        <v>-33.92</v>
      </c>
      <c r="E7540">
        <v>13.2</v>
      </c>
      <c r="F7540" t="s">
        <v>2075</v>
      </c>
      <c r="G7540">
        <v>540</v>
      </c>
      <c r="H7540">
        <v>17994.295999999998</v>
      </c>
      <c r="I7540">
        <v>97489.659</v>
      </c>
      <c r="J7540" t="s">
        <v>851</v>
      </c>
      <c r="T7540">
        <f t="shared" si="144"/>
        <v>-20.720000000000002</v>
      </c>
      <c r="U7540">
        <v>-20.720000000000002</v>
      </c>
    </row>
    <row r="7541" spans="1:21" x14ac:dyDescent="0.2">
      <c r="A7541" t="s">
        <v>858</v>
      </c>
      <c r="B7541" s="10" t="s">
        <v>1985</v>
      </c>
      <c r="C7541">
        <v>51</v>
      </c>
      <c r="D7541">
        <v>-43.92</v>
      </c>
      <c r="E7541">
        <v>10</v>
      </c>
      <c r="F7541" t="s">
        <v>2076</v>
      </c>
      <c r="G7541">
        <v>750</v>
      </c>
      <c r="H7541">
        <v>17994.295999999998</v>
      </c>
      <c r="I7541">
        <v>97489.659</v>
      </c>
      <c r="J7541" t="s">
        <v>851</v>
      </c>
      <c r="T7541">
        <f t="shared" si="144"/>
        <v>-33.92</v>
      </c>
      <c r="U7541">
        <v>-33.92</v>
      </c>
    </row>
    <row r="7542" spans="1:21" x14ac:dyDescent="0.2">
      <c r="A7542" t="s">
        <v>858</v>
      </c>
      <c r="B7542" s="10" t="s">
        <v>2077</v>
      </c>
      <c r="C7542">
        <v>56.2</v>
      </c>
      <c r="D7542">
        <v>-49.12</v>
      </c>
      <c r="E7542">
        <v>5.2</v>
      </c>
      <c r="F7542" t="s">
        <v>2078</v>
      </c>
      <c r="G7542">
        <v>1400</v>
      </c>
      <c r="H7542">
        <v>17994.295999999998</v>
      </c>
      <c r="I7542">
        <v>97489.659</v>
      </c>
      <c r="J7542" t="s">
        <v>851</v>
      </c>
      <c r="T7542">
        <f t="shared" si="144"/>
        <v>-43.919999999999995</v>
      </c>
      <c r="U7542">
        <v>-43.919999999999995</v>
      </c>
    </row>
    <row r="7543" spans="1:21" x14ac:dyDescent="0.2">
      <c r="A7543" t="s">
        <v>859</v>
      </c>
      <c r="B7543" s="10" t="s">
        <v>1687</v>
      </c>
      <c r="C7543">
        <v>5</v>
      </c>
      <c r="D7543">
        <v>1.764</v>
      </c>
      <c r="E7543">
        <v>5</v>
      </c>
      <c r="F7543" t="s">
        <v>1688</v>
      </c>
      <c r="G7543">
        <v>70</v>
      </c>
      <c r="H7543">
        <v>17942.133999999998</v>
      </c>
      <c r="I7543">
        <v>97532.629000000001</v>
      </c>
      <c r="J7543" t="s">
        <v>851</v>
      </c>
      <c r="T7543">
        <f t="shared" si="144"/>
        <v>6.7640000000000002</v>
      </c>
      <c r="U7543">
        <v>6.7640000000000002</v>
      </c>
    </row>
    <row r="7544" spans="1:21" x14ac:dyDescent="0.2">
      <c r="A7544" t="s">
        <v>859</v>
      </c>
      <c r="B7544" s="10" t="s">
        <v>1706</v>
      </c>
      <c r="C7544">
        <v>6</v>
      </c>
      <c r="D7544">
        <v>0.76400000000000001</v>
      </c>
      <c r="E7544">
        <v>1</v>
      </c>
      <c r="F7544" t="s">
        <v>1760</v>
      </c>
      <c r="G7544">
        <v>120</v>
      </c>
      <c r="H7544">
        <v>17942.133999999998</v>
      </c>
      <c r="I7544">
        <v>97532.629000000001</v>
      </c>
      <c r="J7544" t="s">
        <v>851</v>
      </c>
      <c r="T7544">
        <f t="shared" si="144"/>
        <v>1.764</v>
      </c>
      <c r="U7544">
        <v>1.764</v>
      </c>
    </row>
    <row r="7545" spans="1:21" x14ac:dyDescent="0.2">
      <c r="A7545" t="s">
        <v>859</v>
      </c>
      <c r="B7545" s="10" t="s">
        <v>1687</v>
      </c>
      <c r="C7545">
        <v>9.5</v>
      </c>
      <c r="D7545">
        <v>-2.7360000000000002</v>
      </c>
      <c r="E7545">
        <v>3.5</v>
      </c>
      <c r="F7545" t="s">
        <v>1688</v>
      </c>
      <c r="G7545">
        <v>70</v>
      </c>
      <c r="H7545">
        <v>17942.133999999998</v>
      </c>
      <c r="I7545">
        <v>97532.629000000001</v>
      </c>
      <c r="J7545" t="s">
        <v>851</v>
      </c>
      <c r="T7545">
        <f t="shared" si="144"/>
        <v>0.76399999999999979</v>
      </c>
      <c r="U7545">
        <v>0.76399999999999979</v>
      </c>
    </row>
    <row r="7546" spans="1:21" x14ac:dyDescent="0.2">
      <c r="A7546" t="s">
        <v>859</v>
      </c>
      <c r="B7546" s="10" t="s">
        <v>1722</v>
      </c>
      <c r="C7546">
        <v>18.8</v>
      </c>
      <c r="D7546">
        <v>-12.036</v>
      </c>
      <c r="E7546">
        <v>9.3000000000000007</v>
      </c>
      <c r="F7546" t="s">
        <v>1690</v>
      </c>
      <c r="G7546">
        <v>70</v>
      </c>
      <c r="H7546">
        <v>17942.133999999998</v>
      </c>
      <c r="I7546">
        <v>97532.629000000001</v>
      </c>
      <c r="J7546" t="s">
        <v>851</v>
      </c>
      <c r="T7546">
        <f t="shared" si="144"/>
        <v>-2.7359999999999989</v>
      </c>
      <c r="U7546">
        <v>-2.7359999999999989</v>
      </c>
    </row>
    <row r="7547" spans="1:21" x14ac:dyDescent="0.2">
      <c r="A7547" t="s">
        <v>859</v>
      </c>
      <c r="B7547" s="10" t="s">
        <v>1693</v>
      </c>
      <c r="C7547">
        <v>22.8</v>
      </c>
      <c r="D7547">
        <v>-16.036000000000001</v>
      </c>
      <c r="E7547">
        <v>4</v>
      </c>
      <c r="F7547" t="s">
        <v>1694</v>
      </c>
      <c r="G7547">
        <v>220</v>
      </c>
      <c r="H7547">
        <v>17942.133999999998</v>
      </c>
      <c r="I7547">
        <v>97532.629000000001</v>
      </c>
      <c r="J7547" t="s">
        <v>851</v>
      </c>
      <c r="T7547">
        <f t="shared" si="144"/>
        <v>-12.036000000000001</v>
      </c>
      <c r="U7547">
        <v>-12.036000000000001</v>
      </c>
    </row>
    <row r="7548" spans="1:21" x14ac:dyDescent="0.2">
      <c r="A7548" t="s">
        <v>859</v>
      </c>
      <c r="B7548" s="10" t="s">
        <v>1215</v>
      </c>
      <c r="C7548">
        <v>29.8</v>
      </c>
      <c r="D7548">
        <v>-23.036000000000001</v>
      </c>
      <c r="E7548">
        <v>7</v>
      </c>
      <c r="F7548" t="s">
        <v>1978</v>
      </c>
      <c r="G7548">
        <v>210</v>
      </c>
      <c r="H7548">
        <v>17942.133999999998</v>
      </c>
      <c r="I7548">
        <v>97532.629000000001</v>
      </c>
      <c r="J7548" t="s">
        <v>851</v>
      </c>
      <c r="T7548">
        <f t="shared" si="144"/>
        <v>-16.036000000000001</v>
      </c>
      <c r="U7548">
        <v>-16.036000000000001</v>
      </c>
    </row>
    <row r="7549" spans="1:21" x14ac:dyDescent="0.2">
      <c r="A7549" t="s">
        <v>859</v>
      </c>
      <c r="B7549" s="10" t="s">
        <v>1979</v>
      </c>
      <c r="C7549">
        <v>31.4</v>
      </c>
      <c r="D7549">
        <v>-24.635999999999999</v>
      </c>
      <c r="E7549">
        <v>1.6</v>
      </c>
      <c r="F7549" t="s">
        <v>2074</v>
      </c>
      <c r="G7549">
        <v>340</v>
      </c>
      <c r="H7549">
        <v>17942.133999999998</v>
      </c>
      <c r="I7549">
        <v>97532.629000000001</v>
      </c>
      <c r="J7549" t="s">
        <v>851</v>
      </c>
      <c r="T7549">
        <f t="shared" si="144"/>
        <v>-23.035999999999998</v>
      </c>
      <c r="U7549">
        <v>-23.035999999999998</v>
      </c>
    </row>
    <row r="7550" spans="1:21" x14ac:dyDescent="0.2">
      <c r="A7550" t="s">
        <v>859</v>
      </c>
      <c r="B7550" s="10" t="s">
        <v>1981</v>
      </c>
      <c r="C7550">
        <v>37.6</v>
      </c>
      <c r="D7550">
        <v>-30.835999999999999</v>
      </c>
      <c r="E7550">
        <v>6.2</v>
      </c>
      <c r="F7550" t="s">
        <v>2075</v>
      </c>
      <c r="G7550">
        <v>540</v>
      </c>
      <c r="H7550">
        <v>17942.133999999998</v>
      </c>
      <c r="I7550">
        <v>97532.629000000001</v>
      </c>
      <c r="J7550" t="s">
        <v>851</v>
      </c>
      <c r="T7550">
        <f t="shared" si="144"/>
        <v>-24.635999999999999</v>
      </c>
      <c r="U7550">
        <v>-24.635999999999999</v>
      </c>
    </row>
    <row r="7551" spans="1:21" x14ac:dyDescent="0.2">
      <c r="A7551" t="s">
        <v>859</v>
      </c>
      <c r="B7551" s="10" t="s">
        <v>1985</v>
      </c>
      <c r="C7551">
        <v>40.6</v>
      </c>
      <c r="D7551">
        <v>-33.835999999999999</v>
      </c>
      <c r="E7551">
        <v>3</v>
      </c>
      <c r="F7551" t="s">
        <v>2076</v>
      </c>
      <c r="G7551">
        <v>750</v>
      </c>
      <c r="H7551">
        <v>17942.133999999998</v>
      </c>
      <c r="I7551">
        <v>97532.629000000001</v>
      </c>
      <c r="J7551" t="s">
        <v>851</v>
      </c>
      <c r="T7551">
        <f t="shared" si="144"/>
        <v>-30.835999999999999</v>
      </c>
      <c r="U7551">
        <v>-30.835999999999999</v>
      </c>
    </row>
    <row r="7552" spans="1:21" x14ac:dyDescent="0.2">
      <c r="A7552" t="s">
        <v>859</v>
      </c>
      <c r="B7552" s="10" t="s">
        <v>2077</v>
      </c>
      <c r="C7552">
        <v>46.5</v>
      </c>
      <c r="D7552">
        <v>-39.735999999999997</v>
      </c>
      <c r="E7552">
        <v>5.9</v>
      </c>
      <c r="F7552" t="s">
        <v>2078</v>
      </c>
      <c r="G7552">
        <v>1400</v>
      </c>
      <c r="H7552">
        <v>17942.133999999998</v>
      </c>
      <c r="I7552">
        <v>97532.629000000001</v>
      </c>
      <c r="J7552" t="s">
        <v>851</v>
      </c>
      <c r="T7552">
        <f t="shared" si="144"/>
        <v>-33.835999999999999</v>
      </c>
      <c r="U7552">
        <v>-33.835999999999999</v>
      </c>
    </row>
    <row r="7553" spans="1:21" x14ac:dyDescent="0.2">
      <c r="A7553" t="s">
        <v>860</v>
      </c>
      <c r="B7553" s="10" t="s">
        <v>1687</v>
      </c>
      <c r="C7553">
        <v>9.1</v>
      </c>
      <c r="D7553">
        <v>-2.5790000000000002</v>
      </c>
      <c r="E7553">
        <v>9.1</v>
      </c>
      <c r="F7553" t="s">
        <v>1688</v>
      </c>
      <c r="G7553">
        <v>70</v>
      </c>
      <c r="H7553">
        <v>17902.249</v>
      </c>
      <c r="I7553">
        <v>97534.225000000006</v>
      </c>
      <c r="J7553" t="s">
        <v>851</v>
      </c>
      <c r="T7553">
        <f t="shared" si="144"/>
        <v>6.520999999999999</v>
      </c>
      <c r="U7553">
        <v>6.520999999999999</v>
      </c>
    </row>
    <row r="7554" spans="1:21" x14ac:dyDescent="0.2">
      <c r="A7554" t="s">
        <v>860</v>
      </c>
      <c r="B7554" s="10" t="s">
        <v>1747</v>
      </c>
      <c r="C7554">
        <v>12</v>
      </c>
      <c r="D7554">
        <v>-5.4790000000000001</v>
      </c>
      <c r="E7554">
        <v>2.9</v>
      </c>
      <c r="F7554" t="s">
        <v>1707</v>
      </c>
      <c r="G7554">
        <v>50</v>
      </c>
      <c r="H7554">
        <v>17902.249</v>
      </c>
      <c r="I7554">
        <v>97534.225000000006</v>
      </c>
      <c r="J7554" t="s">
        <v>851</v>
      </c>
      <c r="T7554">
        <f t="shared" si="144"/>
        <v>-2.5790000000000002</v>
      </c>
      <c r="U7554">
        <v>-2.5790000000000002</v>
      </c>
    </row>
    <row r="7555" spans="1:21" x14ac:dyDescent="0.2">
      <c r="A7555" t="s">
        <v>860</v>
      </c>
      <c r="B7555" s="10" t="s">
        <v>1722</v>
      </c>
      <c r="C7555">
        <v>20.5</v>
      </c>
      <c r="D7555">
        <v>-13.978999999999999</v>
      </c>
      <c r="E7555">
        <v>8.5</v>
      </c>
      <c r="F7555" t="s">
        <v>1690</v>
      </c>
      <c r="G7555">
        <v>70</v>
      </c>
      <c r="H7555">
        <v>17902.249</v>
      </c>
      <c r="I7555">
        <v>97534.225000000006</v>
      </c>
      <c r="J7555" t="s">
        <v>851</v>
      </c>
      <c r="T7555">
        <f t="shared" ref="T7555:T7618" si="145">D7555+E7555</f>
        <v>-5.4789999999999992</v>
      </c>
      <c r="U7555">
        <v>-5.4789999999999992</v>
      </c>
    </row>
    <row r="7556" spans="1:21" x14ac:dyDescent="0.2">
      <c r="A7556" t="s">
        <v>860</v>
      </c>
      <c r="B7556" s="10" t="s">
        <v>1215</v>
      </c>
      <c r="C7556">
        <v>24</v>
      </c>
      <c r="D7556">
        <v>-17.478999999999999</v>
      </c>
      <c r="E7556">
        <v>3.5</v>
      </c>
      <c r="F7556" t="s">
        <v>1978</v>
      </c>
      <c r="G7556">
        <v>210</v>
      </c>
      <c r="H7556">
        <v>17902.249</v>
      </c>
      <c r="I7556">
        <v>97534.225000000006</v>
      </c>
      <c r="J7556" t="s">
        <v>851</v>
      </c>
      <c r="T7556">
        <f t="shared" si="145"/>
        <v>-13.978999999999999</v>
      </c>
      <c r="U7556">
        <v>-13.978999999999999</v>
      </c>
    </row>
    <row r="7557" spans="1:21" x14ac:dyDescent="0.2">
      <c r="A7557" t="s">
        <v>860</v>
      </c>
      <c r="B7557" s="10" t="s">
        <v>1979</v>
      </c>
      <c r="C7557">
        <v>26.7</v>
      </c>
      <c r="D7557">
        <v>-20.178999999999998</v>
      </c>
      <c r="E7557">
        <v>2.7</v>
      </c>
      <c r="F7557" t="s">
        <v>2074</v>
      </c>
      <c r="G7557">
        <v>340</v>
      </c>
      <c r="H7557">
        <v>17902.249</v>
      </c>
      <c r="I7557">
        <v>97534.225000000006</v>
      </c>
      <c r="J7557" t="s">
        <v>851</v>
      </c>
      <c r="T7557">
        <f t="shared" si="145"/>
        <v>-17.478999999999999</v>
      </c>
      <c r="U7557">
        <v>-17.478999999999999</v>
      </c>
    </row>
    <row r="7558" spans="1:21" x14ac:dyDescent="0.2">
      <c r="A7558" t="s">
        <v>860</v>
      </c>
      <c r="B7558" s="10" t="s">
        <v>1981</v>
      </c>
      <c r="C7558">
        <v>36.1</v>
      </c>
      <c r="D7558">
        <v>-29.579000000000001</v>
      </c>
      <c r="E7558">
        <v>9.4</v>
      </c>
      <c r="F7558" t="s">
        <v>2075</v>
      </c>
      <c r="G7558">
        <v>540</v>
      </c>
      <c r="H7558">
        <v>17902.249</v>
      </c>
      <c r="I7558">
        <v>97534.225000000006</v>
      </c>
      <c r="J7558" t="s">
        <v>851</v>
      </c>
      <c r="T7558">
        <f t="shared" si="145"/>
        <v>-20.179000000000002</v>
      </c>
      <c r="U7558">
        <v>-20.179000000000002</v>
      </c>
    </row>
    <row r="7559" spans="1:21" x14ac:dyDescent="0.2">
      <c r="A7559" t="s">
        <v>860</v>
      </c>
      <c r="B7559" s="10" t="s">
        <v>1985</v>
      </c>
      <c r="C7559">
        <v>40.799999999999997</v>
      </c>
      <c r="D7559">
        <v>-34.279000000000003</v>
      </c>
      <c r="E7559">
        <v>4.7</v>
      </c>
      <c r="F7559" t="s">
        <v>2076</v>
      </c>
      <c r="G7559">
        <v>750</v>
      </c>
      <c r="H7559">
        <v>17902.249</v>
      </c>
      <c r="I7559">
        <v>97534.225000000006</v>
      </c>
      <c r="J7559" t="s">
        <v>851</v>
      </c>
      <c r="T7559">
        <f t="shared" si="145"/>
        <v>-29.579000000000004</v>
      </c>
      <c r="U7559">
        <v>-29.579000000000004</v>
      </c>
    </row>
    <row r="7560" spans="1:21" x14ac:dyDescent="0.2">
      <c r="A7560" t="s">
        <v>860</v>
      </c>
      <c r="B7560" s="10" t="s">
        <v>2077</v>
      </c>
      <c r="C7560">
        <v>45.8</v>
      </c>
      <c r="D7560">
        <v>-39.279000000000003</v>
      </c>
      <c r="E7560">
        <v>5</v>
      </c>
      <c r="F7560" t="s">
        <v>2078</v>
      </c>
      <c r="G7560">
        <v>1400</v>
      </c>
      <c r="H7560">
        <v>17902.249</v>
      </c>
      <c r="I7560">
        <v>97534.225000000006</v>
      </c>
      <c r="J7560" t="s">
        <v>851</v>
      </c>
      <c r="T7560">
        <f t="shared" si="145"/>
        <v>-34.279000000000003</v>
      </c>
      <c r="U7560">
        <v>-34.279000000000003</v>
      </c>
    </row>
    <row r="7561" spans="1:21" x14ac:dyDescent="0.2">
      <c r="A7561" t="s">
        <v>861</v>
      </c>
      <c r="B7561" s="10" t="s">
        <v>1687</v>
      </c>
      <c r="C7561">
        <v>7.5</v>
      </c>
      <c r="D7561">
        <v>-1.054</v>
      </c>
      <c r="E7561">
        <v>7.5</v>
      </c>
      <c r="F7561" t="s">
        <v>1688</v>
      </c>
      <c r="G7561">
        <v>70</v>
      </c>
      <c r="H7561">
        <v>17895.662</v>
      </c>
      <c r="I7561">
        <v>97517.043999999994</v>
      </c>
      <c r="J7561" t="s">
        <v>851</v>
      </c>
      <c r="T7561">
        <f t="shared" si="145"/>
        <v>6.4459999999999997</v>
      </c>
      <c r="U7561">
        <v>6.4459999999999997</v>
      </c>
    </row>
    <row r="7562" spans="1:21" x14ac:dyDescent="0.2">
      <c r="A7562" t="s">
        <v>861</v>
      </c>
      <c r="B7562" s="10" t="s">
        <v>1706</v>
      </c>
      <c r="C7562">
        <v>9.4</v>
      </c>
      <c r="D7562">
        <v>-2.9540000000000002</v>
      </c>
      <c r="E7562">
        <v>1.9</v>
      </c>
      <c r="F7562" t="s">
        <v>1760</v>
      </c>
      <c r="G7562">
        <v>120</v>
      </c>
      <c r="H7562">
        <v>17895.662</v>
      </c>
      <c r="I7562">
        <v>97517.043999999994</v>
      </c>
      <c r="J7562" t="s">
        <v>851</v>
      </c>
      <c r="T7562">
        <f t="shared" si="145"/>
        <v>-1.0540000000000003</v>
      </c>
      <c r="U7562">
        <v>-1.0540000000000003</v>
      </c>
    </row>
    <row r="7563" spans="1:21" x14ac:dyDescent="0.2">
      <c r="A7563" t="s">
        <v>861</v>
      </c>
      <c r="B7563" s="10" t="s">
        <v>1722</v>
      </c>
      <c r="C7563">
        <v>17.5</v>
      </c>
      <c r="D7563">
        <v>-11.054</v>
      </c>
      <c r="E7563">
        <v>8.1</v>
      </c>
      <c r="F7563" t="s">
        <v>1690</v>
      </c>
      <c r="G7563">
        <v>70</v>
      </c>
      <c r="H7563">
        <v>17895.662</v>
      </c>
      <c r="I7563">
        <v>97517.043999999994</v>
      </c>
      <c r="J7563" t="s">
        <v>851</v>
      </c>
      <c r="T7563">
        <f t="shared" si="145"/>
        <v>-2.9540000000000006</v>
      </c>
      <c r="U7563">
        <v>-2.9540000000000006</v>
      </c>
    </row>
    <row r="7564" spans="1:21" x14ac:dyDescent="0.2">
      <c r="A7564" t="s">
        <v>861</v>
      </c>
      <c r="B7564" s="10" t="s">
        <v>1711</v>
      </c>
      <c r="C7564">
        <v>18.5</v>
      </c>
      <c r="D7564">
        <v>-12.054</v>
      </c>
      <c r="E7564">
        <v>1</v>
      </c>
      <c r="F7564" t="s">
        <v>2073</v>
      </c>
      <c r="G7564">
        <v>150</v>
      </c>
      <c r="H7564">
        <v>17895.662</v>
      </c>
      <c r="I7564">
        <v>97517.043999999994</v>
      </c>
      <c r="J7564" t="s">
        <v>851</v>
      </c>
      <c r="T7564">
        <f t="shared" si="145"/>
        <v>-11.054</v>
      </c>
      <c r="U7564">
        <v>-11.054</v>
      </c>
    </row>
    <row r="7565" spans="1:21" x14ac:dyDescent="0.2">
      <c r="A7565" t="s">
        <v>861</v>
      </c>
      <c r="B7565" s="10" t="s">
        <v>1693</v>
      </c>
      <c r="C7565">
        <v>19.3</v>
      </c>
      <c r="D7565">
        <v>-12.853999999999999</v>
      </c>
      <c r="E7565">
        <v>0.8</v>
      </c>
      <c r="F7565" t="s">
        <v>1694</v>
      </c>
      <c r="G7565">
        <v>220</v>
      </c>
      <c r="H7565">
        <v>17895.662</v>
      </c>
      <c r="I7565">
        <v>97517.043999999994</v>
      </c>
      <c r="J7565" t="s">
        <v>851</v>
      </c>
      <c r="T7565">
        <f t="shared" si="145"/>
        <v>-12.053999999999998</v>
      </c>
      <c r="U7565">
        <v>-12.053999999999998</v>
      </c>
    </row>
    <row r="7566" spans="1:21" x14ac:dyDescent="0.2">
      <c r="A7566" t="s">
        <v>861</v>
      </c>
      <c r="B7566" s="10" t="s">
        <v>1215</v>
      </c>
      <c r="C7566">
        <v>22</v>
      </c>
      <c r="D7566">
        <v>-15.554</v>
      </c>
      <c r="E7566">
        <v>2.7</v>
      </c>
      <c r="F7566" t="s">
        <v>1978</v>
      </c>
      <c r="G7566">
        <v>210</v>
      </c>
      <c r="H7566">
        <v>17895.662</v>
      </c>
      <c r="I7566">
        <v>97517.043999999994</v>
      </c>
      <c r="J7566" t="s">
        <v>851</v>
      </c>
      <c r="T7566">
        <f t="shared" si="145"/>
        <v>-12.853999999999999</v>
      </c>
      <c r="U7566">
        <v>-12.853999999999999</v>
      </c>
    </row>
    <row r="7567" spans="1:21" x14ac:dyDescent="0.2">
      <c r="A7567" t="s">
        <v>861</v>
      </c>
      <c r="B7567" s="10" t="s">
        <v>1979</v>
      </c>
      <c r="C7567">
        <v>27</v>
      </c>
      <c r="D7567">
        <v>-20.553999999999998</v>
      </c>
      <c r="E7567">
        <v>5</v>
      </c>
      <c r="F7567" t="s">
        <v>2074</v>
      </c>
      <c r="G7567">
        <v>340</v>
      </c>
      <c r="H7567">
        <v>17895.662</v>
      </c>
      <c r="I7567">
        <v>97517.043999999994</v>
      </c>
      <c r="J7567" t="s">
        <v>851</v>
      </c>
      <c r="T7567">
        <f t="shared" si="145"/>
        <v>-15.553999999999998</v>
      </c>
      <c r="U7567">
        <v>-15.553999999999998</v>
      </c>
    </row>
    <row r="7568" spans="1:21" x14ac:dyDescent="0.2">
      <c r="A7568" t="s">
        <v>861</v>
      </c>
      <c r="B7568" s="10" t="s">
        <v>1981</v>
      </c>
      <c r="C7568">
        <v>39</v>
      </c>
      <c r="D7568">
        <v>-32.554000000000002</v>
      </c>
      <c r="E7568">
        <v>12</v>
      </c>
      <c r="F7568" t="s">
        <v>2075</v>
      </c>
      <c r="G7568">
        <v>540</v>
      </c>
      <c r="H7568">
        <v>17895.662</v>
      </c>
      <c r="I7568">
        <v>97517.043999999994</v>
      </c>
      <c r="J7568" t="s">
        <v>851</v>
      </c>
      <c r="T7568">
        <f t="shared" si="145"/>
        <v>-20.554000000000002</v>
      </c>
      <c r="U7568">
        <v>-20.554000000000002</v>
      </c>
    </row>
    <row r="7569" spans="1:21" x14ac:dyDescent="0.2">
      <c r="A7569" t="s">
        <v>861</v>
      </c>
      <c r="B7569" s="10" t="s">
        <v>1985</v>
      </c>
      <c r="C7569">
        <v>41</v>
      </c>
      <c r="D7569">
        <v>-34.554000000000002</v>
      </c>
      <c r="E7569">
        <v>2</v>
      </c>
      <c r="F7569" t="s">
        <v>2076</v>
      </c>
      <c r="G7569">
        <v>750</v>
      </c>
      <c r="H7569">
        <v>17895.662</v>
      </c>
      <c r="I7569">
        <v>97517.043999999994</v>
      </c>
      <c r="J7569" t="s">
        <v>851</v>
      </c>
      <c r="T7569">
        <f t="shared" si="145"/>
        <v>-32.554000000000002</v>
      </c>
      <c r="U7569">
        <v>-32.554000000000002</v>
      </c>
    </row>
    <row r="7570" spans="1:21" x14ac:dyDescent="0.2">
      <c r="A7570" t="s">
        <v>861</v>
      </c>
      <c r="B7570" s="10" t="s">
        <v>2077</v>
      </c>
      <c r="C7570">
        <v>46</v>
      </c>
      <c r="D7570">
        <v>-39.554000000000002</v>
      </c>
      <c r="E7570">
        <v>5</v>
      </c>
      <c r="F7570" t="s">
        <v>2078</v>
      </c>
      <c r="G7570">
        <v>1400</v>
      </c>
      <c r="H7570">
        <v>17895.662</v>
      </c>
      <c r="I7570">
        <v>97517.043999999994</v>
      </c>
      <c r="J7570" t="s">
        <v>851</v>
      </c>
      <c r="T7570">
        <f t="shared" si="145"/>
        <v>-34.554000000000002</v>
      </c>
      <c r="U7570">
        <v>-34.554000000000002</v>
      </c>
    </row>
    <row r="7571" spans="1:21" x14ac:dyDescent="0.2">
      <c r="A7571" t="s">
        <v>862</v>
      </c>
      <c r="B7571" s="10" t="s">
        <v>1687</v>
      </c>
      <c r="C7571">
        <v>8.3000000000000007</v>
      </c>
      <c r="D7571">
        <v>-2.2250000000000001</v>
      </c>
      <c r="E7571">
        <v>8.3000000000000007</v>
      </c>
      <c r="F7571" t="s">
        <v>1688</v>
      </c>
      <c r="G7571">
        <v>70</v>
      </c>
      <c r="H7571">
        <v>18004.278999999999</v>
      </c>
      <c r="I7571">
        <v>97430.532000000007</v>
      </c>
      <c r="J7571" t="s">
        <v>851</v>
      </c>
      <c r="T7571">
        <f t="shared" si="145"/>
        <v>6.0750000000000011</v>
      </c>
      <c r="U7571">
        <v>6.0750000000000011</v>
      </c>
    </row>
    <row r="7572" spans="1:21" x14ac:dyDescent="0.2">
      <c r="A7572" t="s">
        <v>862</v>
      </c>
      <c r="B7572" s="10" t="s">
        <v>1722</v>
      </c>
      <c r="C7572">
        <v>19.399999999999999</v>
      </c>
      <c r="D7572">
        <v>-13.324999999999999</v>
      </c>
      <c r="E7572">
        <v>11.1</v>
      </c>
      <c r="F7572" t="s">
        <v>1690</v>
      </c>
      <c r="G7572">
        <v>70</v>
      </c>
      <c r="H7572">
        <v>18004.278999999999</v>
      </c>
      <c r="I7572">
        <v>97430.532000000007</v>
      </c>
      <c r="J7572" t="s">
        <v>851</v>
      </c>
      <c r="T7572">
        <f t="shared" si="145"/>
        <v>-2.2249999999999996</v>
      </c>
      <c r="U7572">
        <v>-2.2249999999999996</v>
      </c>
    </row>
    <row r="7573" spans="1:21" x14ac:dyDescent="0.2">
      <c r="A7573" t="s">
        <v>862</v>
      </c>
      <c r="B7573" s="10" t="s">
        <v>1693</v>
      </c>
      <c r="C7573">
        <v>20</v>
      </c>
      <c r="D7573">
        <v>-13.925000000000001</v>
      </c>
      <c r="E7573">
        <v>0.6</v>
      </c>
      <c r="F7573" t="s">
        <v>1694</v>
      </c>
      <c r="G7573">
        <v>220</v>
      </c>
      <c r="H7573">
        <v>18004.278999999999</v>
      </c>
      <c r="I7573">
        <v>97430.532000000007</v>
      </c>
      <c r="J7573" t="s">
        <v>851</v>
      </c>
      <c r="T7573">
        <f t="shared" si="145"/>
        <v>-13.325000000000001</v>
      </c>
      <c r="U7573">
        <v>-13.325000000000001</v>
      </c>
    </row>
    <row r="7574" spans="1:21" x14ac:dyDescent="0.2">
      <c r="A7574" t="s">
        <v>862</v>
      </c>
      <c r="B7574" s="10" t="s">
        <v>1215</v>
      </c>
      <c r="C7574">
        <v>25</v>
      </c>
      <c r="D7574">
        <v>-18.925000000000001</v>
      </c>
      <c r="E7574">
        <v>5</v>
      </c>
      <c r="F7574" t="s">
        <v>1978</v>
      </c>
      <c r="G7574">
        <v>210</v>
      </c>
      <c r="H7574">
        <v>18004.278999999999</v>
      </c>
      <c r="I7574">
        <v>97430.532000000007</v>
      </c>
      <c r="J7574" t="s">
        <v>851</v>
      </c>
      <c r="T7574">
        <f t="shared" si="145"/>
        <v>-13.925000000000001</v>
      </c>
      <c r="U7574">
        <v>-13.925000000000001</v>
      </c>
    </row>
    <row r="7575" spans="1:21" x14ac:dyDescent="0.2">
      <c r="A7575" t="s">
        <v>862</v>
      </c>
      <c r="B7575" s="10" t="s">
        <v>1979</v>
      </c>
      <c r="C7575">
        <v>33</v>
      </c>
      <c r="D7575">
        <v>-26.925000000000001</v>
      </c>
      <c r="E7575">
        <v>8</v>
      </c>
      <c r="F7575" t="s">
        <v>2074</v>
      </c>
      <c r="G7575">
        <v>340</v>
      </c>
      <c r="H7575">
        <v>18004.278999999999</v>
      </c>
      <c r="I7575">
        <v>97430.532000000007</v>
      </c>
      <c r="J7575" t="s">
        <v>851</v>
      </c>
      <c r="T7575">
        <f t="shared" si="145"/>
        <v>-18.925000000000001</v>
      </c>
      <c r="U7575">
        <v>-18.925000000000001</v>
      </c>
    </row>
    <row r="7576" spans="1:21" x14ac:dyDescent="0.2">
      <c r="A7576" t="s">
        <v>862</v>
      </c>
      <c r="B7576" s="10" t="s">
        <v>1981</v>
      </c>
      <c r="C7576">
        <v>43</v>
      </c>
      <c r="D7576">
        <v>-36.924999999999997</v>
      </c>
      <c r="E7576">
        <v>10</v>
      </c>
      <c r="F7576" t="s">
        <v>2075</v>
      </c>
      <c r="G7576">
        <v>540</v>
      </c>
      <c r="H7576">
        <v>18004.278999999999</v>
      </c>
      <c r="I7576">
        <v>97430.532000000007</v>
      </c>
      <c r="J7576" t="s">
        <v>851</v>
      </c>
      <c r="T7576">
        <f t="shared" si="145"/>
        <v>-26.924999999999997</v>
      </c>
      <c r="U7576">
        <v>-26.924999999999997</v>
      </c>
    </row>
    <row r="7577" spans="1:21" x14ac:dyDescent="0.2">
      <c r="A7577" t="s">
        <v>862</v>
      </c>
      <c r="B7577" s="10" t="s">
        <v>1985</v>
      </c>
      <c r="C7577">
        <v>52.5</v>
      </c>
      <c r="D7577">
        <v>-46.424999999999997</v>
      </c>
      <c r="E7577">
        <v>9.5</v>
      </c>
      <c r="F7577" t="s">
        <v>2076</v>
      </c>
      <c r="G7577">
        <v>750</v>
      </c>
      <c r="H7577">
        <v>18004.278999999999</v>
      </c>
      <c r="I7577">
        <v>97430.532000000007</v>
      </c>
      <c r="J7577" t="s">
        <v>851</v>
      </c>
      <c r="T7577">
        <f t="shared" si="145"/>
        <v>-36.924999999999997</v>
      </c>
      <c r="U7577">
        <v>-36.924999999999997</v>
      </c>
    </row>
    <row r="7578" spans="1:21" x14ac:dyDescent="0.2">
      <c r="A7578" t="s">
        <v>862</v>
      </c>
      <c r="B7578" s="10" t="s">
        <v>2077</v>
      </c>
      <c r="C7578">
        <v>55.8</v>
      </c>
      <c r="D7578">
        <v>-49.725000000000001</v>
      </c>
      <c r="E7578">
        <v>3.3</v>
      </c>
      <c r="F7578" t="s">
        <v>2078</v>
      </c>
      <c r="G7578">
        <v>1400</v>
      </c>
      <c r="H7578">
        <v>18004.278999999999</v>
      </c>
      <c r="I7578">
        <v>97430.532000000007</v>
      </c>
      <c r="J7578" t="s">
        <v>851</v>
      </c>
      <c r="T7578">
        <f t="shared" si="145"/>
        <v>-46.425000000000004</v>
      </c>
      <c r="U7578">
        <v>-46.425000000000004</v>
      </c>
    </row>
    <row r="7579" spans="1:21" x14ac:dyDescent="0.2">
      <c r="A7579" t="s">
        <v>863</v>
      </c>
      <c r="B7579" s="10" t="s">
        <v>1687</v>
      </c>
      <c r="C7579">
        <v>0.7</v>
      </c>
      <c r="D7579">
        <v>5.9189999999999996</v>
      </c>
      <c r="E7579">
        <v>0.7</v>
      </c>
      <c r="F7579" t="s">
        <v>1688</v>
      </c>
      <c r="G7579">
        <v>70</v>
      </c>
      <c r="H7579">
        <v>17987.078000000001</v>
      </c>
      <c r="I7579">
        <v>97438.341</v>
      </c>
      <c r="J7579" t="s">
        <v>851</v>
      </c>
      <c r="T7579">
        <f t="shared" si="145"/>
        <v>6.6189999999999998</v>
      </c>
      <c r="U7579">
        <v>6.6189999999999998</v>
      </c>
    </row>
    <row r="7580" spans="1:21" x14ac:dyDescent="0.2">
      <c r="A7580" t="s">
        <v>863</v>
      </c>
      <c r="B7580" s="10" t="s">
        <v>1706</v>
      </c>
      <c r="C7580">
        <v>6.6</v>
      </c>
      <c r="D7580">
        <v>1.9E-2</v>
      </c>
      <c r="E7580">
        <v>5.9</v>
      </c>
      <c r="F7580" t="s">
        <v>1760</v>
      </c>
      <c r="G7580">
        <v>120</v>
      </c>
      <c r="H7580">
        <v>17987.078000000001</v>
      </c>
      <c r="I7580">
        <v>97438.341</v>
      </c>
      <c r="J7580" t="s">
        <v>851</v>
      </c>
      <c r="T7580">
        <f t="shared" si="145"/>
        <v>5.9190000000000005</v>
      </c>
      <c r="U7580">
        <v>5.9190000000000005</v>
      </c>
    </row>
    <row r="7581" spans="1:21" x14ac:dyDescent="0.2">
      <c r="A7581" t="s">
        <v>863</v>
      </c>
      <c r="B7581" s="10" t="s">
        <v>1687</v>
      </c>
      <c r="C7581">
        <v>9.6</v>
      </c>
      <c r="D7581">
        <v>-2.9809999999999999</v>
      </c>
      <c r="E7581">
        <v>3</v>
      </c>
      <c r="F7581" t="s">
        <v>1688</v>
      </c>
      <c r="G7581">
        <v>70</v>
      </c>
      <c r="H7581">
        <v>17987.078000000001</v>
      </c>
      <c r="I7581">
        <v>97438.341</v>
      </c>
      <c r="J7581" t="s">
        <v>851</v>
      </c>
      <c r="T7581">
        <f t="shared" si="145"/>
        <v>1.9000000000000128E-2</v>
      </c>
      <c r="U7581">
        <v>1.9000000000000128E-2</v>
      </c>
    </row>
    <row r="7582" spans="1:21" x14ac:dyDescent="0.2">
      <c r="A7582" t="s">
        <v>863</v>
      </c>
      <c r="B7582" s="10" t="s">
        <v>1722</v>
      </c>
      <c r="C7582">
        <v>19.100000000000001</v>
      </c>
      <c r="D7582">
        <v>-12.481</v>
      </c>
      <c r="E7582">
        <v>9.5</v>
      </c>
      <c r="F7582" t="s">
        <v>1690</v>
      </c>
      <c r="G7582">
        <v>70</v>
      </c>
      <c r="H7582">
        <v>17987.078000000001</v>
      </c>
      <c r="I7582">
        <v>97438.341</v>
      </c>
      <c r="J7582" t="s">
        <v>851</v>
      </c>
      <c r="T7582">
        <f t="shared" si="145"/>
        <v>-2.9809999999999999</v>
      </c>
      <c r="U7582">
        <v>-2.9809999999999999</v>
      </c>
    </row>
    <row r="7583" spans="1:21" x14ac:dyDescent="0.2">
      <c r="A7583" t="s">
        <v>863</v>
      </c>
      <c r="B7583" s="10" t="s">
        <v>1711</v>
      </c>
      <c r="C7583">
        <v>20</v>
      </c>
      <c r="D7583">
        <v>-13.381</v>
      </c>
      <c r="E7583">
        <v>0.9</v>
      </c>
      <c r="F7583" t="s">
        <v>2073</v>
      </c>
      <c r="G7583">
        <v>150</v>
      </c>
      <c r="H7583">
        <v>17987.078000000001</v>
      </c>
      <c r="I7583">
        <v>97438.341</v>
      </c>
      <c r="J7583" t="s">
        <v>851</v>
      </c>
      <c r="T7583">
        <f t="shared" si="145"/>
        <v>-12.481</v>
      </c>
      <c r="U7583">
        <v>-12.481</v>
      </c>
    </row>
    <row r="7584" spans="1:21" x14ac:dyDescent="0.2">
      <c r="A7584" t="s">
        <v>863</v>
      </c>
      <c r="B7584" s="10" t="s">
        <v>1693</v>
      </c>
      <c r="C7584">
        <v>21.5</v>
      </c>
      <c r="D7584">
        <v>-14.881</v>
      </c>
      <c r="E7584">
        <v>1.5</v>
      </c>
      <c r="F7584" t="s">
        <v>1694</v>
      </c>
      <c r="G7584">
        <v>220</v>
      </c>
      <c r="H7584">
        <v>17987.078000000001</v>
      </c>
      <c r="I7584">
        <v>97438.341</v>
      </c>
      <c r="J7584" t="s">
        <v>851</v>
      </c>
      <c r="T7584">
        <f t="shared" si="145"/>
        <v>-13.381</v>
      </c>
      <c r="U7584">
        <v>-13.381</v>
      </c>
    </row>
    <row r="7585" spans="1:21" x14ac:dyDescent="0.2">
      <c r="A7585" t="s">
        <v>863</v>
      </c>
      <c r="B7585" s="10" t="s">
        <v>1215</v>
      </c>
      <c r="C7585">
        <v>28</v>
      </c>
      <c r="D7585">
        <v>-21.381</v>
      </c>
      <c r="E7585">
        <v>6.5</v>
      </c>
      <c r="F7585" t="s">
        <v>1978</v>
      </c>
      <c r="G7585">
        <v>210</v>
      </c>
      <c r="H7585">
        <v>17987.078000000001</v>
      </c>
      <c r="I7585">
        <v>97438.341</v>
      </c>
      <c r="J7585" t="s">
        <v>851</v>
      </c>
      <c r="T7585">
        <f t="shared" si="145"/>
        <v>-14.881</v>
      </c>
      <c r="U7585">
        <v>-14.881</v>
      </c>
    </row>
    <row r="7586" spans="1:21" x14ac:dyDescent="0.2">
      <c r="A7586" t="s">
        <v>863</v>
      </c>
      <c r="B7586" s="10" t="s">
        <v>1979</v>
      </c>
      <c r="C7586">
        <v>36</v>
      </c>
      <c r="D7586">
        <v>-29.381</v>
      </c>
      <c r="E7586">
        <v>8</v>
      </c>
      <c r="F7586" t="s">
        <v>2074</v>
      </c>
      <c r="G7586">
        <v>340</v>
      </c>
      <c r="H7586">
        <v>17987.078000000001</v>
      </c>
      <c r="I7586">
        <v>97438.341</v>
      </c>
      <c r="J7586" t="s">
        <v>851</v>
      </c>
      <c r="T7586">
        <f t="shared" si="145"/>
        <v>-21.381</v>
      </c>
      <c r="U7586">
        <v>-21.381</v>
      </c>
    </row>
    <row r="7587" spans="1:21" x14ac:dyDescent="0.2">
      <c r="A7587" t="s">
        <v>863</v>
      </c>
      <c r="B7587" s="10" t="s">
        <v>1981</v>
      </c>
      <c r="C7587">
        <v>41</v>
      </c>
      <c r="D7587">
        <v>-34.381</v>
      </c>
      <c r="E7587">
        <v>5</v>
      </c>
      <c r="F7587" t="s">
        <v>2075</v>
      </c>
      <c r="G7587">
        <v>540</v>
      </c>
      <c r="H7587">
        <v>17987.078000000001</v>
      </c>
      <c r="I7587">
        <v>97438.341</v>
      </c>
      <c r="J7587" t="s">
        <v>851</v>
      </c>
      <c r="T7587">
        <f t="shared" si="145"/>
        <v>-29.381</v>
      </c>
      <c r="U7587">
        <v>-29.381</v>
      </c>
    </row>
    <row r="7588" spans="1:21" x14ac:dyDescent="0.2">
      <c r="A7588" t="s">
        <v>863</v>
      </c>
      <c r="B7588" s="10" t="s">
        <v>1985</v>
      </c>
      <c r="C7588">
        <v>50</v>
      </c>
      <c r="D7588">
        <v>-43.381</v>
      </c>
      <c r="E7588">
        <v>9</v>
      </c>
      <c r="F7588" t="s">
        <v>2076</v>
      </c>
      <c r="G7588">
        <v>750</v>
      </c>
      <c r="H7588">
        <v>17987.078000000001</v>
      </c>
      <c r="I7588">
        <v>97438.341</v>
      </c>
      <c r="J7588" t="s">
        <v>851</v>
      </c>
      <c r="T7588">
        <f t="shared" si="145"/>
        <v>-34.381</v>
      </c>
      <c r="U7588">
        <v>-34.381</v>
      </c>
    </row>
    <row r="7589" spans="1:21" x14ac:dyDescent="0.2">
      <c r="A7589" t="s">
        <v>863</v>
      </c>
      <c r="B7589" s="10" t="s">
        <v>2077</v>
      </c>
      <c r="C7589">
        <v>54</v>
      </c>
      <c r="D7589">
        <v>-47.381</v>
      </c>
      <c r="E7589">
        <v>4</v>
      </c>
      <c r="F7589" t="s">
        <v>2078</v>
      </c>
      <c r="G7589">
        <v>1400</v>
      </c>
      <c r="H7589">
        <v>17987.078000000001</v>
      </c>
      <c r="I7589">
        <v>97438.341</v>
      </c>
      <c r="J7589" t="s">
        <v>851</v>
      </c>
      <c r="T7589">
        <f t="shared" si="145"/>
        <v>-43.381</v>
      </c>
      <c r="U7589">
        <v>-43.381</v>
      </c>
    </row>
    <row r="7590" spans="1:21" x14ac:dyDescent="0.2">
      <c r="A7590" t="s">
        <v>864</v>
      </c>
      <c r="B7590" s="10" t="s">
        <v>1687</v>
      </c>
      <c r="C7590">
        <v>5</v>
      </c>
      <c r="D7590">
        <v>1.2350000000000001</v>
      </c>
      <c r="E7590">
        <v>5</v>
      </c>
      <c r="F7590" t="s">
        <v>1688</v>
      </c>
      <c r="G7590">
        <v>70</v>
      </c>
      <c r="H7590">
        <v>17964.210999999999</v>
      </c>
      <c r="I7590">
        <v>97449.543999999994</v>
      </c>
      <c r="J7590" t="s">
        <v>851</v>
      </c>
      <c r="T7590">
        <f t="shared" si="145"/>
        <v>6.2350000000000003</v>
      </c>
      <c r="U7590">
        <v>6.2350000000000003</v>
      </c>
    </row>
    <row r="7591" spans="1:21" x14ac:dyDescent="0.2">
      <c r="A7591" t="s">
        <v>864</v>
      </c>
      <c r="B7591" s="10" t="s">
        <v>1706</v>
      </c>
      <c r="C7591">
        <v>6</v>
      </c>
      <c r="D7591">
        <v>0.23499999999999999</v>
      </c>
      <c r="E7591">
        <v>1</v>
      </c>
      <c r="F7591" t="s">
        <v>1760</v>
      </c>
      <c r="G7591">
        <v>120</v>
      </c>
      <c r="H7591">
        <v>17964.210999999999</v>
      </c>
      <c r="I7591">
        <v>97449.543999999994</v>
      </c>
      <c r="J7591" t="s">
        <v>851</v>
      </c>
      <c r="T7591">
        <f t="shared" si="145"/>
        <v>1.2349999999999999</v>
      </c>
      <c r="U7591">
        <v>1.2349999999999999</v>
      </c>
    </row>
    <row r="7592" spans="1:21" x14ac:dyDescent="0.2">
      <c r="A7592" t="s">
        <v>864</v>
      </c>
      <c r="B7592" s="10" t="s">
        <v>1687</v>
      </c>
      <c r="C7592">
        <v>9.8000000000000007</v>
      </c>
      <c r="D7592">
        <v>-3.5649999999999999</v>
      </c>
      <c r="E7592">
        <v>3.8</v>
      </c>
      <c r="F7592" t="s">
        <v>1688</v>
      </c>
      <c r="G7592">
        <v>70</v>
      </c>
      <c r="H7592">
        <v>17964.210999999999</v>
      </c>
      <c r="I7592">
        <v>97449.543999999994</v>
      </c>
      <c r="J7592" t="s">
        <v>851</v>
      </c>
      <c r="T7592">
        <f t="shared" si="145"/>
        <v>0.23499999999999988</v>
      </c>
      <c r="U7592">
        <v>0.23499999999999988</v>
      </c>
    </row>
    <row r="7593" spans="1:21" x14ac:dyDescent="0.2">
      <c r="A7593" t="s">
        <v>864</v>
      </c>
      <c r="B7593" s="10" t="s">
        <v>1706</v>
      </c>
      <c r="C7593">
        <v>10.8</v>
      </c>
      <c r="D7593">
        <v>-4.5650000000000004</v>
      </c>
      <c r="E7593">
        <v>1</v>
      </c>
      <c r="F7593" t="s">
        <v>1760</v>
      </c>
      <c r="G7593">
        <v>120</v>
      </c>
      <c r="H7593">
        <v>17964.210999999999</v>
      </c>
      <c r="I7593">
        <v>97449.543999999994</v>
      </c>
      <c r="J7593" t="s">
        <v>851</v>
      </c>
      <c r="T7593">
        <f t="shared" si="145"/>
        <v>-3.5650000000000004</v>
      </c>
      <c r="U7593">
        <v>-3.5650000000000004</v>
      </c>
    </row>
    <row r="7594" spans="1:21" x14ac:dyDescent="0.2">
      <c r="A7594" t="s">
        <v>864</v>
      </c>
      <c r="B7594" s="10" t="s">
        <v>1722</v>
      </c>
      <c r="C7594">
        <v>19.8</v>
      </c>
      <c r="D7594">
        <v>-13.565</v>
      </c>
      <c r="E7594">
        <v>9</v>
      </c>
      <c r="F7594" t="s">
        <v>1690</v>
      </c>
      <c r="G7594">
        <v>70</v>
      </c>
      <c r="H7594">
        <v>17964.210999999999</v>
      </c>
      <c r="I7594">
        <v>97449.543999999994</v>
      </c>
      <c r="J7594" t="s">
        <v>851</v>
      </c>
      <c r="T7594">
        <f t="shared" si="145"/>
        <v>-4.5649999999999995</v>
      </c>
      <c r="U7594">
        <v>-4.5649999999999995</v>
      </c>
    </row>
    <row r="7595" spans="1:21" x14ac:dyDescent="0.2">
      <c r="A7595" t="s">
        <v>864</v>
      </c>
      <c r="B7595" s="10" t="s">
        <v>1693</v>
      </c>
      <c r="C7595">
        <v>20.6</v>
      </c>
      <c r="D7595">
        <v>-14.365</v>
      </c>
      <c r="E7595">
        <v>0.8</v>
      </c>
      <c r="F7595" t="s">
        <v>1694</v>
      </c>
      <c r="G7595">
        <v>220</v>
      </c>
      <c r="H7595">
        <v>17964.210999999999</v>
      </c>
      <c r="I7595">
        <v>97449.543999999994</v>
      </c>
      <c r="J7595" t="s">
        <v>851</v>
      </c>
      <c r="T7595">
        <f t="shared" si="145"/>
        <v>-13.565</v>
      </c>
      <c r="U7595">
        <v>-13.565</v>
      </c>
    </row>
    <row r="7596" spans="1:21" x14ac:dyDescent="0.2">
      <c r="A7596" t="s">
        <v>864</v>
      </c>
      <c r="B7596" s="10" t="s">
        <v>1215</v>
      </c>
      <c r="C7596">
        <v>23</v>
      </c>
      <c r="D7596">
        <v>-16.765000000000001</v>
      </c>
      <c r="E7596">
        <v>2.4</v>
      </c>
      <c r="F7596" t="s">
        <v>1978</v>
      </c>
      <c r="G7596">
        <v>210</v>
      </c>
      <c r="H7596">
        <v>17964.210999999999</v>
      </c>
      <c r="I7596">
        <v>97449.543999999994</v>
      </c>
      <c r="J7596" t="s">
        <v>851</v>
      </c>
      <c r="T7596">
        <f t="shared" si="145"/>
        <v>-14.365</v>
      </c>
      <c r="U7596">
        <v>-14.365</v>
      </c>
    </row>
    <row r="7597" spans="1:21" x14ac:dyDescent="0.2">
      <c r="A7597" t="s">
        <v>864</v>
      </c>
      <c r="B7597" s="10" t="s">
        <v>1979</v>
      </c>
      <c r="C7597">
        <v>27.5</v>
      </c>
      <c r="D7597">
        <v>-21.265000000000001</v>
      </c>
      <c r="E7597">
        <v>4.5</v>
      </c>
      <c r="F7597" t="s">
        <v>2074</v>
      </c>
      <c r="G7597">
        <v>340</v>
      </c>
      <c r="H7597">
        <v>17964.210999999999</v>
      </c>
      <c r="I7597">
        <v>97449.543999999994</v>
      </c>
      <c r="J7597" t="s">
        <v>851</v>
      </c>
      <c r="T7597">
        <f t="shared" si="145"/>
        <v>-16.765000000000001</v>
      </c>
      <c r="U7597">
        <v>-16.765000000000001</v>
      </c>
    </row>
    <row r="7598" spans="1:21" x14ac:dyDescent="0.2">
      <c r="A7598" t="s">
        <v>864</v>
      </c>
      <c r="B7598" s="10" t="s">
        <v>1981</v>
      </c>
      <c r="C7598">
        <v>32</v>
      </c>
      <c r="D7598">
        <v>-25.765000000000001</v>
      </c>
      <c r="E7598">
        <v>4.5</v>
      </c>
      <c r="F7598" t="s">
        <v>2075</v>
      </c>
      <c r="G7598">
        <v>540</v>
      </c>
      <c r="H7598">
        <v>17964.210999999999</v>
      </c>
      <c r="I7598">
        <v>97449.543999999994</v>
      </c>
      <c r="J7598" t="s">
        <v>851</v>
      </c>
      <c r="T7598">
        <f t="shared" si="145"/>
        <v>-21.265000000000001</v>
      </c>
      <c r="U7598">
        <v>-21.265000000000001</v>
      </c>
    </row>
    <row r="7599" spans="1:21" x14ac:dyDescent="0.2">
      <c r="A7599" t="s">
        <v>864</v>
      </c>
      <c r="B7599" s="10" t="s">
        <v>1985</v>
      </c>
      <c r="C7599">
        <v>37.6</v>
      </c>
      <c r="D7599">
        <v>-31.364999999999998</v>
      </c>
      <c r="E7599">
        <v>5.6</v>
      </c>
      <c r="F7599" t="s">
        <v>2076</v>
      </c>
      <c r="G7599">
        <v>750</v>
      </c>
      <c r="H7599">
        <v>17964.210999999999</v>
      </c>
      <c r="I7599">
        <v>97449.543999999994</v>
      </c>
      <c r="J7599" t="s">
        <v>851</v>
      </c>
      <c r="T7599">
        <f t="shared" si="145"/>
        <v>-25.765000000000001</v>
      </c>
      <c r="U7599">
        <v>-25.765000000000001</v>
      </c>
    </row>
    <row r="7600" spans="1:21" x14ac:dyDescent="0.2">
      <c r="A7600" t="s">
        <v>864</v>
      </c>
      <c r="B7600" s="10" t="s">
        <v>2077</v>
      </c>
      <c r="C7600">
        <v>41.2</v>
      </c>
      <c r="D7600">
        <v>-34.965000000000003</v>
      </c>
      <c r="E7600">
        <v>3.6</v>
      </c>
      <c r="F7600" t="s">
        <v>2078</v>
      </c>
      <c r="G7600">
        <v>1400</v>
      </c>
      <c r="H7600">
        <v>17964.210999999999</v>
      </c>
      <c r="I7600">
        <v>97449.543999999994</v>
      </c>
      <c r="J7600" t="s">
        <v>851</v>
      </c>
      <c r="T7600">
        <f t="shared" si="145"/>
        <v>-31.365000000000002</v>
      </c>
      <c r="U7600">
        <v>-31.365000000000002</v>
      </c>
    </row>
    <row r="7601" spans="1:21" x14ac:dyDescent="0.2">
      <c r="A7601" t="s">
        <v>865</v>
      </c>
      <c r="B7601" s="10" t="s">
        <v>1687</v>
      </c>
      <c r="C7601">
        <v>5</v>
      </c>
      <c r="D7601">
        <v>1.375</v>
      </c>
      <c r="E7601">
        <v>5</v>
      </c>
      <c r="F7601" t="s">
        <v>1688</v>
      </c>
      <c r="G7601">
        <v>70</v>
      </c>
      <c r="H7601">
        <v>17992.721000000001</v>
      </c>
      <c r="I7601">
        <v>97446.51</v>
      </c>
      <c r="J7601" t="s">
        <v>851</v>
      </c>
      <c r="T7601">
        <f t="shared" si="145"/>
        <v>6.375</v>
      </c>
      <c r="U7601">
        <v>6.375</v>
      </c>
    </row>
    <row r="7602" spans="1:21" x14ac:dyDescent="0.2">
      <c r="A7602" t="s">
        <v>865</v>
      </c>
      <c r="B7602" s="10" t="s">
        <v>1706</v>
      </c>
      <c r="C7602">
        <v>7</v>
      </c>
      <c r="D7602">
        <v>-0.625</v>
      </c>
      <c r="E7602">
        <v>2</v>
      </c>
      <c r="F7602" t="s">
        <v>1760</v>
      </c>
      <c r="G7602">
        <v>120</v>
      </c>
      <c r="H7602">
        <v>17992.721000000001</v>
      </c>
      <c r="I7602">
        <v>97446.51</v>
      </c>
      <c r="J7602" t="s">
        <v>851</v>
      </c>
      <c r="T7602">
        <f t="shared" si="145"/>
        <v>1.375</v>
      </c>
      <c r="U7602">
        <v>1.375</v>
      </c>
    </row>
    <row r="7603" spans="1:21" x14ac:dyDescent="0.2">
      <c r="A7603" t="s">
        <v>865</v>
      </c>
      <c r="B7603" s="10" t="s">
        <v>1687</v>
      </c>
      <c r="C7603">
        <v>10</v>
      </c>
      <c r="D7603">
        <v>-3.625</v>
      </c>
      <c r="E7603">
        <v>3</v>
      </c>
      <c r="F7603" t="s">
        <v>1688</v>
      </c>
      <c r="G7603">
        <v>70</v>
      </c>
      <c r="H7603">
        <v>17992.721000000001</v>
      </c>
      <c r="I7603">
        <v>97446.51</v>
      </c>
      <c r="J7603" t="s">
        <v>851</v>
      </c>
      <c r="T7603">
        <f t="shared" si="145"/>
        <v>-0.625</v>
      </c>
      <c r="U7603">
        <v>-0.625</v>
      </c>
    </row>
    <row r="7604" spans="1:21" x14ac:dyDescent="0.2">
      <c r="A7604" t="s">
        <v>865</v>
      </c>
      <c r="B7604" s="10" t="s">
        <v>1722</v>
      </c>
      <c r="C7604">
        <v>18.2</v>
      </c>
      <c r="D7604">
        <v>-11.824999999999999</v>
      </c>
      <c r="E7604">
        <v>8.1999999999999993</v>
      </c>
      <c r="F7604" t="s">
        <v>1690</v>
      </c>
      <c r="G7604">
        <v>70</v>
      </c>
      <c r="H7604">
        <v>17992.721000000001</v>
      </c>
      <c r="I7604">
        <v>97446.51</v>
      </c>
      <c r="J7604" t="s">
        <v>851</v>
      </c>
      <c r="T7604">
        <f t="shared" si="145"/>
        <v>-3.625</v>
      </c>
      <c r="U7604">
        <v>-3.625</v>
      </c>
    </row>
    <row r="7605" spans="1:21" x14ac:dyDescent="0.2">
      <c r="A7605" t="s">
        <v>865</v>
      </c>
      <c r="B7605" s="10" t="s">
        <v>1693</v>
      </c>
      <c r="C7605">
        <v>21.1</v>
      </c>
      <c r="D7605">
        <v>-14.725</v>
      </c>
      <c r="E7605">
        <v>2.9</v>
      </c>
      <c r="F7605" t="s">
        <v>1694</v>
      </c>
      <c r="G7605">
        <v>220</v>
      </c>
      <c r="H7605">
        <v>17992.721000000001</v>
      </c>
      <c r="I7605">
        <v>97446.51</v>
      </c>
      <c r="J7605" t="s">
        <v>851</v>
      </c>
      <c r="T7605">
        <f t="shared" si="145"/>
        <v>-11.824999999999999</v>
      </c>
      <c r="U7605">
        <v>-11.824999999999999</v>
      </c>
    </row>
    <row r="7606" spans="1:21" x14ac:dyDescent="0.2">
      <c r="A7606" t="s">
        <v>865</v>
      </c>
      <c r="B7606" s="10" t="s">
        <v>1215</v>
      </c>
      <c r="C7606">
        <v>22.2</v>
      </c>
      <c r="D7606">
        <v>-15.824999999999999</v>
      </c>
      <c r="E7606">
        <v>1.1000000000000001</v>
      </c>
      <c r="F7606" t="s">
        <v>1978</v>
      </c>
      <c r="G7606">
        <v>210</v>
      </c>
      <c r="H7606">
        <v>17992.721000000001</v>
      </c>
      <c r="I7606">
        <v>97446.51</v>
      </c>
      <c r="J7606" t="s">
        <v>851</v>
      </c>
      <c r="T7606">
        <f t="shared" si="145"/>
        <v>-14.725</v>
      </c>
      <c r="U7606">
        <v>-14.725</v>
      </c>
    </row>
    <row r="7607" spans="1:21" x14ac:dyDescent="0.2">
      <c r="A7607" t="s">
        <v>865</v>
      </c>
      <c r="B7607" s="10" t="s">
        <v>1979</v>
      </c>
      <c r="C7607">
        <v>36.5</v>
      </c>
      <c r="D7607">
        <v>-30.125</v>
      </c>
      <c r="E7607">
        <v>14.3</v>
      </c>
      <c r="F7607" t="s">
        <v>2074</v>
      </c>
      <c r="G7607">
        <v>340</v>
      </c>
      <c r="H7607">
        <v>17992.721000000001</v>
      </c>
      <c r="I7607">
        <v>97446.51</v>
      </c>
      <c r="J7607" t="s">
        <v>851</v>
      </c>
      <c r="T7607">
        <f t="shared" si="145"/>
        <v>-15.824999999999999</v>
      </c>
      <c r="U7607">
        <v>-15.824999999999999</v>
      </c>
    </row>
    <row r="7608" spans="1:21" x14ac:dyDescent="0.2">
      <c r="A7608" t="s">
        <v>865</v>
      </c>
      <c r="B7608" s="10" t="s">
        <v>1981</v>
      </c>
      <c r="C7608">
        <v>44</v>
      </c>
      <c r="D7608">
        <v>-37.625</v>
      </c>
      <c r="E7608">
        <v>7.5</v>
      </c>
      <c r="F7608" t="s">
        <v>2075</v>
      </c>
      <c r="G7608">
        <v>540</v>
      </c>
      <c r="H7608">
        <v>17992.721000000001</v>
      </c>
      <c r="I7608">
        <v>97446.51</v>
      </c>
      <c r="J7608" t="s">
        <v>851</v>
      </c>
      <c r="T7608">
        <f t="shared" si="145"/>
        <v>-30.125</v>
      </c>
      <c r="U7608">
        <v>-30.125</v>
      </c>
    </row>
    <row r="7609" spans="1:21" x14ac:dyDescent="0.2">
      <c r="A7609" t="s">
        <v>865</v>
      </c>
      <c r="B7609" s="10" t="s">
        <v>1985</v>
      </c>
      <c r="C7609">
        <v>45.8</v>
      </c>
      <c r="D7609">
        <v>-39.424999999999997</v>
      </c>
      <c r="E7609">
        <v>1.8</v>
      </c>
      <c r="F7609" t="s">
        <v>2076</v>
      </c>
      <c r="G7609">
        <v>750</v>
      </c>
      <c r="H7609">
        <v>17992.721000000001</v>
      </c>
      <c r="I7609">
        <v>97446.51</v>
      </c>
      <c r="J7609" t="s">
        <v>851</v>
      </c>
      <c r="T7609">
        <f t="shared" si="145"/>
        <v>-37.625</v>
      </c>
      <c r="U7609">
        <v>-37.625</v>
      </c>
    </row>
    <row r="7610" spans="1:21" x14ac:dyDescent="0.2">
      <c r="A7610" t="s">
        <v>865</v>
      </c>
      <c r="B7610" s="10" t="s">
        <v>2077</v>
      </c>
      <c r="C7610">
        <v>48.6</v>
      </c>
      <c r="D7610">
        <v>-42.225000000000001</v>
      </c>
      <c r="E7610">
        <v>2.8</v>
      </c>
      <c r="F7610" t="s">
        <v>2078</v>
      </c>
      <c r="G7610">
        <v>1400</v>
      </c>
      <c r="H7610">
        <v>17992.721000000001</v>
      </c>
      <c r="I7610">
        <v>97446.51</v>
      </c>
      <c r="J7610" t="s">
        <v>851</v>
      </c>
      <c r="T7610">
        <f t="shared" si="145"/>
        <v>-39.425000000000004</v>
      </c>
      <c r="U7610">
        <v>-39.425000000000004</v>
      </c>
    </row>
    <row r="7611" spans="1:21" x14ac:dyDescent="0.2">
      <c r="A7611" t="s">
        <v>866</v>
      </c>
      <c r="B7611" s="10" t="s">
        <v>1687</v>
      </c>
      <c r="C7611">
        <v>1.8</v>
      </c>
      <c r="D7611">
        <v>4.99</v>
      </c>
      <c r="E7611">
        <v>1.8</v>
      </c>
      <c r="F7611" t="s">
        <v>1688</v>
      </c>
      <c r="G7611">
        <v>70</v>
      </c>
      <c r="H7611">
        <v>17911.672999999999</v>
      </c>
      <c r="I7611">
        <v>97490.445000000007</v>
      </c>
      <c r="J7611" t="s">
        <v>851</v>
      </c>
      <c r="T7611">
        <f t="shared" si="145"/>
        <v>6.79</v>
      </c>
      <c r="U7611">
        <v>6.79</v>
      </c>
    </row>
    <row r="7612" spans="1:21" x14ac:dyDescent="0.2">
      <c r="A7612" t="s">
        <v>866</v>
      </c>
      <c r="B7612" s="10" t="s">
        <v>1706</v>
      </c>
      <c r="C7612">
        <v>3</v>
      </c>
      <c r="D7612">
        <v>3.79</v>
      </c>
      <c r="E7612">
        <v>1.2</v>
      </c>
      <c r="F7612" t="s">
        <v>1760</v>
      </c>
      <c r="G7612">
        <v>120</v>
      </c>
      <c r="H7612">
        <v>17911.672999999999</v>
      </c>
      <c r="I7612">
        <v>97490.445000000007</v>
      </c>
      <c r="J7612" t="s">
        <v>851</v>
      </c>
      <c r="T7612">
        <f t="shared" si="145"/>
        <v>4.99</v>
      </c>
      <c r="U7612">
        <v>4.99</v>
      </c>
    </row>
    <row r="7613" spans="1:21" x14ac:dyDescent="0.2">
      <c r="A7613" t="s">
        <v>866</v>
      </c>
      <c r="B7613" s="10" t="s">
        <v>1687</v>
      </c>
      <c r="C7613">
        <v>10</v>
      </c>
      <c r="D7613">
        <v>-3.21</v>
      </c>
      <c r="E7613">
        <v>7</v>
      </c>
      <c r="F7613" t="s">
        <v>1688</v>
      </c>
      <c r="G7613">
        <v>70</v>
      </c>
      <c r="H7613">
        <v>17911.672999999999</v>
      </c>
      <c r="I7613">
        <v>97490.445000000007</v>
      </c>
      <c r="J7613" t="s">
        <v>851</v>
      </c>
      <c r="T7613">
        <f t="shared" si="145"/>
        <v>3.79</v>
      </c>
      <c r="U7613">
        <v>3.79</v>
      </c>
    </row>
    <row r="7614" spans="1:21" x14ac:dyDescent="0.2">
      <c r="A7614" t="s">
        <v>866</v>
      </c>
      <c r="B7614" s="10" t="s">
        <v>1722</v>
      </c>
      <c r="C7614">
        <v>17.3</v>
      </c>
      <c r="D7614">
        <v>-10.51</v>
      </c>
      <c r="E7614">
        <v>7.3</v>
      </c>
      <c r="F7614" t="s">
        <v>1690</v>
      </c>
      <c r="G7614">
        <v>70</v>
      </c>
      <c r="H7614">
        <v>17911.672999999999</v>
      </c>
      <c r="I7614">
        <v>97490.445000000007</v>
      </c>
      <c r="J7614" t="s">
        <v>851</v>
      </c>
      <c r="T7614">
        <f t="shared" si="145"/>
        <v>-3.21</v>
      </c>
      <c r="U7614">
        <v>-3.21</v>
      </c>
    </row>
    <row r="7615" spans="1:21" x14ac:dyDescent="0.2">
      <c r="A7615" t="s">
        <v>866</v>
      </c>
      <c r="B7615" s="10" t="s">
        <v>1711</v>
      </c>
      <c r="C7615">
        <v>21</v>
      </c>
      <c r="D7615">
        <v>-14.21</v>
      </c>
      <c r="E7615">
        <v>3.7</v>
      </c>
      <c r="F7615" t="s">
        <v>2073</v>
      </c>
      <c r="G7615">
        <v>150</v>
      </c>
      <c r="H7615">
        <v>17911.672999999999</v>
      </c>
      <c r="I7615">
        <v>97490.445000000007</v>
      </c>
      <c r="J7615" t="s">
        <v>851</v>
      </c>
      <c r="T7615">
        <f t="shared" si="145"/>
        <v>-10.510000000000002</v>
      </c>
      <c r="U7615">
        <v>-10.510000000000002</v>
      </c>
    </row>
    <row r="7616" spans="1:21" x14ac:dyDescent="0.2">
      <c r="A7616" t="s">
        <v>866</v>
      </c>
      <c r="B7616" s="10" t="s">
        <v>1693</v>
      </c>
      <c r="C7616">
        <v>22</v>
      </c>
      <c r="D7616">
        <v>-15.21</v>
      </c>
      <c r="E7616">
        <v>1</v>
      </c>
      <c r="F7616" t="s">
        <v>1694</v>
      </c>
      <c r="G7616">
        <v>220</v>
      </c>
      <c r="H7616">
        <v>17911.672999999999</v>
      </c>
      <c r="I7616">
        <v>97490.445000000007</v>
      </c>
      <c r="J7616" t="s">
        <v>851</v>
      </c>
      <c r="T7616">
        <f t="shared" si="145"/>
        <v>-14.21</v>
      </c>
      <c r="U7616">
        <v>-14.21</v>
      </c>
    </row>
    <row r="7617" spans="1:21" x14ac:dyDescent="0.2">
      <c r="A7617" t="s">
        <v>866</v>
      </c>
      <c r="B7617" s="10" t="s">
        <v>1215</v>
      </c>
      <c r="C7617">
        <v>25.5</v>
      </c>
      <c r="D7617">
        <v>-18.71</v>
      </c>
      <c r="E7617">
        <v>3.5</v>
      </c>
      <c r="F7617" t="s">
        <v>1978</v>
      </c>
      <c r="G7617">
        <v>210</v>
      </c>
      <c r="H7617">
        <v>17911.672999999999</v>
      </c>
      <c r="I7617">
        <v>97490.445000000007</v>
      </c>
      <c r="J7617" t="s">
        <v>851</v>
      </c>
      <c r="T7617">
        <f t="shared" si="145"/>
        <v>-15.21</v>
      </c>
      <c r="U7617">
        <v>-15.21</v>
      </c>
    </row>
    <row r="7618" spans="1:21" x14ac:dyDescent="0.2">
      <c r="A7618" t="s">
        <v>866</v>
      </c>
      <c r="B7618" s="10" t="s">
        <v>1979</v>
      </c>
      <c r="C7618">
        <v>34.1</v>
      </c>
      <c r="D7618">
        <v>-27.31</v>
      </c>
      <c r="E7618">
        <v>8.6</v>
      </c>
      <c r="F7618" t="s">
        <v>2074</v>
      </c>
      <c r="G7618">
        <v>340</v>
      </c>
      <c r="H7618">
        <v>17911.672999999999</v>
      </c>
      <c r="I7618">
        <v>97490.445000000007</v>
      </c>
      <c r="J7618" t="s">
        <v>851</v>
      </c>
      <c r="T7618">
        <f t="shared" si="145"/>
        <v>-18.71</v>
      </c>
      <c r="U7618">
        <v>-18.71</v>
      </c>
    </row>
    <row r="7619" spans="1:21" x14ac:dyDescent="0.2">
      <c r="A7619" t="s">
        <v>866</v>
      </c>
      <c r="B7619" s="10" t="s">
        <v>1981</v>
      </c>
      <c r="C7619">
        <v>41.7</v>
      </c>
      <c r="D7619">
        <v>-34.909999999999997</v>
      </c>
      <c r="E7619">
        <v>7.6</v>
      </c>
      <c r="F7619" t="s">
        <v>2075</v>
      </c>
      <c r="G7619">
        <v>540</v>
      </c>
      <c r="H7619">
        <v>17911.672999999999</v>
      </c>
      <c r="I7619">
        <v>97490.445000000007</v>
      </c>
      <c r="J7619" t="s">
        <v>851</v>
      </c>
      <c r="T7619">
        <f t="shared" ref="T7619:T7682" si="146">D7619+E7619</f>
        <v>-27.309999999999995</v>
      </c>
      <c r="U7619">
        <v>-27.309999999999995</v>
      </c>
    </row>
    <row r="7620" spans="1:21" x14ac:dyDescent="0.2">
      <c r="A7620" t="s">
        <v>866</v>
      </c>
      <c r="B7620" s="10" t="s">
        <v>1985</v>
      </c>
      <c r="C7620">
        <v>43.3</v>
      </c>
      <c r="D7620">
        <v>-36.51</v>
      </c>
      <c r="E7620">
        <v>1.6</v>
      </c>
      <c r="F7620" t="s">
        <v>2076</v>
      </c>
      <c r="G7620">
        <v>750</v>
      </c>
      <c r="H7620">
        <v>17911.672999999999</v>
      </c>
      <c r="I7620">
        <v>97490.445000000007</v>
      </c>
      <c r="J7620" t="s">
        <v>851</v>
      </c>
      <c r="T7620">
        <f t="shared" si="146"/>
        <v>-34.909999999999997</v>
      </c>
      <c r="U7620">
        <v>-34.909999999999997</v>
      </c>
    </row>
    <row r="7621" spans="1:21" x14ac:dyDescent="0.2">
      <c r="A7621" t="s">
        <v>866</v>
      </c>
      <c r="B7621" s="10" t="s">
        <v>2077</v>
      </c>
      <c r="C7621">
        <v>46.5</v>
      </c>
      <c r="D7621">
        <v>-39.71</v>
      </c>
      <c r="E7621">
        <v>3.2</v>
      </c>
      <c r="F7621" t="s">
        <v>2078</v>
      </c>
      <c r="G7621">
        <v>1400</v>
      </c>
      <c r="H7621">
        <v>17911.672999999999</v>
      </c>
      <c r="I7621">
        <v>97490.445000000007</v>
      </c>
      <c r="J7621" t="s">
        <v>851</v>
      </c>
      <c r="T7621">
        <f t="shared" si="146"/>
        <v>-36.51</v>
      </c>
      <c r="U7621">
        <v>-36.51</v>
      </c>
    </row>
    <row r="7622" spans="1:21" x14ac:dyDescent="0.2">
      <c r="A7622" t="s">
        <v>867</v>
      </c>
      <c r="B7622" s="10" t="s">
        <v>1687</v>
      </c>
      <c r="C7622">
        <v>8</v>
      </c>
      <c r="D7622">
        <v>-1.6080000000000001</v>
      </c>
      <c r="E7622">
        <v>8</v>
      </c>
      <c r="F7622" t="s">
        <v>1688</v>
      </c>
      <c r="G7622">
        <v>70</v>
      </c>
      <c r="H7622">
        <v>17881.471000000001</v>
      </c>
      <c r="I7622">
        <v>97509.650999999998</v>
      </c>
      <c r="J7622" t="s">
        <v>851</v>
      </c>
      <c r="T7622">
        <f t="shared" si="146"/>
        <v>6.3919999999999995</v>
      </c>
      <c r="U7622">
        <v>6.3919999999999995</v>
      </c>
    </row>
    <row r="7623" spans="1:21" x14ac:dyDescent="0.2">
      <c r="A7623" t="s">
        <v>867</v>
      </c>
      <c r="B7623" s="10" t="s">
        <v>1706</v>
      </c>
      <c r="C7623">
        <v>9.5</v>
      </c>
      <c r="D7623">
        <v>-3.1080000000000001</v>
      </c>
      <c r="E7623">
        <v>1.5</v>
      </c>
      <c r="F7623" t="s">
        <v>1760</v>
      </c>
      <c r="G7623">
        <v>120</v>
      </c>
      <c r="H7623">
        <v>17881.471000000001</v>
      </c>
      <c r="I7623">
        <v>97509.650999999998</v>
      </c>
      <c r="J7623" t="s">
        <v>851</v>
      </c>
      <c r="T7623">
        <f t="shared" si="146"/>
        <v>-1.6080000000000001</v>
      </c>
      <c r="U7623">
        <v>-1.6080000000000001</v>
      </c>
    </row>
    <row r="7624" spans="1:21" x14ac:dyDescent="0.2">
      <c r="A7624" t="s">
        <v>867</v>
      </c>
      <c r="B7624" s="10" t="s">
        <v>1747</v>
      </c>
      <c r="C7624">
        <v>10.5</v>
      </c>
      <c r="D7624">
        <v>-4.1079999999999997</v>
      </c>
      <c r="E7624">
        <v>1</v>
      </c>
      <c r="F7624" t="s">
        <v>1707</v>
      </c>
      <c r="G7624">
        <v>50</v>
      </c>
      <c r="H7624">
        <v>17881.471000000001</v>
      </c>
      <c r="I7624">
        <v>97509.650999999998</v>
      </c>
      <c r="J7624" t="s">
        <v>851</v>
      </c>
      <c r="T7624">
        <f t="shared" si="146"/>
        <v>-3.1079999999999997</v>
      </c>
      <c r="U7624">
        <v>-3.1079999999999997</v>
      </c>
    </row>
    <row r="7625" spans="1:21" x14ac:dyDescent="0.2">
      <c r="A7625" t="s">
        <v>867</v>
      </c>
      <c r="B7625" s="10" t="s">
        <v>1722</v>
      </c>
      <c r="C7625">
        <v>15.5</v>
      </c>
      <c r="D7625">
        <v>-9.1080000000000005</v>
      </c>
      <c r="E7625">
        <v>5</v>
      </c>
      <c r="F7625" t="s">
        <v>1690</v>
      </c>
      <c r="G7625">
        <v>70</v>
      </c>
      <c r="H7625">
        <v>17881.471000000001</v>
      </c>
      <c r="I7625">
        <v>97509.650999999998</v>
      </c>
      <c r="J7625" t="s">
        <v>851</v>
      </c>
      <c r="T7625">
        <f t="shared" si="146"/>
        <v>-4.1080000000000005</v>
      </c>
      <c r="U7625">
        <v>-4.1080000000000005</v>
      </c>
    </row>
    <row r="7626" spans="1:21" x14ac:dyDescent="0.2">
      <c r="A7626" t="s">
        <v>867</v>
      </c>
      <c r="B7626" s="10" t="s">
        <v>1711</v>
      </c>
      <c r="C7626">
        <v>18.7</v>
      </c>
      <c r="D7626">
        <v>-12.308</v>
      </c>
      <c r="E7626">
        <v>3.2</v>
      </c>
      <c r="F7626" t="s">
        <v>2073</v>
      </c>
      <c r="G7626">
        <v>150</v>
      </c>
      <c r="H7626">
        <v>17881.471000000001</v>
      </c>
      <c r="I7626">
        <v>97509.650999999998</v>
      </c>
      <c r="J7626" t="s">
        <v>851</v>
      </c>
      <c r="T7626">
        <f t="shared" si="146"/>
        <v>-9.1080000000000005</v>
      </c>
      <c r="U7626">
        <v>-9.1080000000000005</v>
      </c>
    </row>
    <row r="7627" spans="1:21" x14ac:dyDescent="0.2">
      <c r="A7627" t="s">
        <v>867</v>
      </c>
      <c r="B7627" s="10" t="s">
        <v>1693</v>
      </c>
      <c r="C7627">
        <v>20.399999999999999</v>
      </c>
      <c r="D7627">
        <v>-14.007999999999999</v>
      </c>
      <c r="E7627">
        <v>1.7</v>
      </c>
      <c r="F7627" t="s">
        <v>1694</v>
      </c>
      <c r="G7627">
        <v>220</v>
      </c>
      <c r="H7627">
        <v>17881.471000000001</v>
      </c>
      <c r="I7627">
        <v>97509.650999999998</v>
      </c>
      <c r="J7627" t="s">
        <v>851</v>
      </c>
      <c r="T7627">
        <f t="shared" si="146"/>
        <v>-12.308</v>
      </c>
      <c r="U7627">
        <v>-12.308</v>
      </c>
    </row>
    <row r="7628" spans="1:21" x14ac:dyDescent="0.2">
      <c r="A7628" t="s">
        <v>867</v>
      </c>
      <c r="B7628" s="10" t="s">
        <v>1215</v>
      </c>
      <c r="C7628">
        <v>22</v>
      </c>
      <c r="D7628">
        <v>-15.608000000000001</v>
      </c>
      <c r="E7628">
        <v>1.6</v>
      </c>
      <c r="F7628" t="s">
        <v>1978</v>
      </c>
      <c r="G7628">
        <v>210</v>
      </c>
      <c r="H7628">
        <v>17881.471000000001</v>
      </c>
      <c r="I7628">
        <v>97509.650999999998</v>
      </c>
      <c r="J7628" t="s">
        <v>851</v>
      </c>
      <c r="T7628">
        <f t="shared" si="146"/>
        <v>-14.008000000000001</v>
      </c>
      <c r="U7628">
        <v>-14.008000000000001</v>
      </c>
    </row>
    <row r="7629" spans="1:21" x14ac:dyDescent="0.2">
      <c r="A7629" t="s">
        <v>867</v>
      </c>
      <c r="B7629" s="10" t="s">
        <v>1979</v>
      </c>
      <c r="C7629">
        <v>28</v>
      </c>
      <c r="D7629">
        <v>-21.608000000000001</v>
      </c>
      <c r="E7629">
        <v>6</v>
      </c>
      <c r="F7629" t="s">
        <v>2074</v>
      </c>
      <c r="G7629">
        <v>340</v>
      </c>
      <c r="H7629">
        <v>17881.471000000001</v>
      </c>
      <c r="I7629">
        <v>97509.650999999998</v>
      </c>
      <c r="J7629" t="s">
        <v>851</v>
      </c>
      <c r="T7629">
        <f t="shared" si="146"/>
        <v>-15.608000000000001</v>
      </c>
      <c r="U7629">
        <v>-15.608000000000001</v>
      </c>
    </row>
    <row r="7630" spans="1:21" x14ac:dyDescent="0.2">
      <c r="A7630" t="s">
        <v>867</v>
      </c>
      <c r="B7630" s="10" t="s">
        <v>1981</v>
      </c>
      <c r="C7630">
        <v>41</v>
      </c>
      <c r="D7630">
        <v>-34.607999999999997</v>
      </c>
      <c r="E7630">
        <v>13</v>
      </c>
      <c r="F7630" t="s">
        <v>2075</v>
      </c>
      <c r="G7630">
        <v>540</v>
      </c>
      <c r="H7630">
        <v>17881.471000000001</v>
      </c>
      <c r="I7630">
        <v>97509.650999999998</v>
      </c>
      <c r="J7630" t="s">
        <v>851</v>
      </c>
      <c r="T7630">
        <f t="shared" si="146"/>
        <v>-21.607999999999997</v>
      </c>
      <c r="U7630">
        <v>-21.607999999999997</v>
      </c>
    </row>
    <row r="7631" spans="1:21" x14ac:dyDescent="0.2">
      <c r="A7631" t="s">
        <v>867</v>
      </c>
      <c r="B7631" s="10" t="s">
        <v>1985</v>
      </c>
      <c r="C7631">
        <v>42.5</v>
      </c>
      <c r="D7631">
        <v>-36.107999999999997</v>
      </c>
      <c r="E7631">
        <v>1.5</v>
      </c>
      <c r="F7631" t="s">
        <v>2076</v>
      </c>
      <c r="G7631">
        <v>750</v>
      </c>
      <c r="H7631">
        <v>17881.471000000001</v>
      </c>
      <c r="I7631">
        <v>97509.650999999998</v>
      </c>
      <c r="J7631" t="s">
        <v>851</v>
      </c>
      <c r="T7631">
        <f t="shared" si="146"/>
        <v>-34.607999999999997</v>
      </c>
      <c r="U7631">
        <v>-34.607999999999997</v>
      </c>
    </row>
    <row r="7632" spans="1:21" x14ac:dyDescent="0.2">
      <c r="A7632" t="s">
        <v>867</v>
      </c>
      <c r="B7632" s="10" t="s">
        <v>2077</v>
      </c>
      <c r="C7632">
        <v>45.6</v>
      </c>
      <c r="D7632">
        <v>-39.207999999999998</v>
      </c>
      <c r="E7632">
        <v>3.1</v>
      </c>
      <c r="F7632" t="s">
        <v>2078</v>
      </c>
      <c r="G7632">
        <v>1400</v>
      </c>
      <c r="H7632">
        <v>17881.471000000001</v>
      </c>
      <c r="I7632">
        <v>97509.650999999998</v>
      </c>
      <c r="J7632" t="s">
        <v>851</v>
      </c>
      <c r="T7632">
        <f t="shared" si="146"/>
        <v>-36.107999999999997</v>
      </c>
      <c r="U7632">
        <v>-36.107999999999997</v>
      </c>
    </row>
    <row r="7633" spans="1:21" x14ac:dyDescent="0.2">
      <c r="A7633" t="s">
        <v>868</v>
      </c>
      <c r="B7633" s="10" t="s">
        <v>1687</v>
      </c>
      <c r="C7633">
        <v>10</v>
      </c>
      <c r="D7633">
        <v>-3.2080000000000002</v>
      </c>
      <c r="E7633">
        <v>10</v>
      </c>
      <c r="F7633" t="s">
        <v>1688</v>
      </c>
      <c r="G7633">
        <v>70</v>
      </c>
      <c r="H7633">
        <v>17934.669999999998</v>
      </c>
      <c r="I7633">
        <v>97586.771999999997</v>
      </c>
      <c r="J7633" t="s">
        <v>851</v>
      </c>
      <c r="T7633">
        <f t="shared" si="146"/>
        <v>6.7919999999999998</v>
      </c>
      <c r="U7633">
        <v>6.7919999999999998</v>
      </c>
    </row>
    <row r="7634" spans="1:21" x14ac:dyDescent="0.2">
      <c r="A7634" t="s">
        <v>868</v>
      </c>
      <c r="B7634" s="10" t="s">
        <v>1722</v>
      </c>
      <c r="C7634">
        <v>24.8</v>
      </c>
      <c r="D7634">
        <v>-18.007999999999999</v>
      </c>
      <c r="E7634">
        <v>14.8</v>
      </c>
      <c r="F7634" t="s">
        <v>1690</v>
      </c>
      <c r="G7634">
        <v>70</v>
      </c>
      <c r="H7634">
        <v>17934.669999999998</v>
      </c>
      <c r="I7634">
        <v>97586.771999999997</v>
      </c>
      <c r="J7634" t="s">
        <v>851</v>
      </c>
      <c r="T7634">
        <f t="shared" si="146"/>
        <v>-3.2079999999999984</v>
      </c>
      <c r="U7634">
        <v>-3.2079999999999984</v>
      </c>
    </row>
    <row r="7635" spans="1:21" x14ac:dyDescent="0.2">
      <c r="A7635" t="s">
        <v>868</v>
      </c>
      <c r="B7635" s="10" t="s">
        <v>1215</v>
      </c>
      <c r="C7635">
        <v>31.7</v>
      </c>
      <c r="D7635">
        <v>-24.908000000000001</v>
      </c>
      <c r="E7635">
        <v>6.9</v>
      </c>
      <c r="F7635" t="s">
        <v>1978</v>
      </c>
      <c r="G7635">
        <v>210</v>
      </c>
      <c r="H7635">
        <v>17934.669999999998</v>
      </c>
      <c r="I7635">
        <v>97586.771999999997</v>
      </c>
      <c r="J7635" t="s">
        <v>851</v>
      </c>
      <c r="T7635">
        <f t="shared" si="146"/>
        <v>-18.008000000000003</v>
      </c>
      <c r="U7635">
        <v>-18.008000000000003</v>
      </c>
    </row>
    <row r="7636" spans="1:21" x14ac:dyDescent="0.2">
      <c r="A7636" t="s">
        <v>868</v>
      </c>
      <c r="B7636" s="10" t="s">
        <v>1979</v>
      </c>
      <c r="C7636">
        <v>37</v>
      </c>
      <c r="D7636">
        <v>-30.207999999999998</v>
      </c>
      <c r="E7636">
        <v>5.3</v>
      </c>
      <c r="F7636" t="s">
        <v>2074</v>
      </c>
      <c r="G7636">
        <v>340</v>
      </c>
      <c r="H7636">
        <v>17934.669999999998</v>
      </c>
      <c r="I7636">
        <v>97586.771999999997</v>
      </c>
      <c r="J7636" t="s">
        <v>851</v>
      </c>
      <c r="T7636">
        <f t="shared" si="146"/>
        <v>-24.907999999999998</v>
      </c>
      <c r="U7636">
        <v>-24.907999999999998</v>
      </c>
    </row>
    <row r="7637" spans="1:21" x14ac:dyDescent="0.2">
      <c r="A7637" t="s">
        <v>868</v>
      </c>
      <c r="B7637" s="10" t="s">
        <v>1981</v>
      </c>
      <c r="C7637">
        <v>45.7</v>
      </c>
      <c r="D7637">
        <v>-38.908000000000001</v>
      </c>
      <c r="E7637">
        <v>8.6999999999999993</v>
      </c>
      <c r="F7637" t="s">
        <v>2075</v>
      </c>
      <c r="G7637">
        <v>540</v>
      </c>
      <c r="H7637">
        <v>17934.669999999998</v>
      </c>
      <c r="I7637">
        <v>97586.771999999997</v>
      </c>
      <c r="J7637" t="s">
        <v>851</v>
      </c>
      <c r="T7637">
        <f t="shared" si="146"/>
        <v>-30.208000000000002</v>
      </c>
      <c r="U7637">
        <v>-30.208000000000002</v>
      </c>
    </row>
    <row r="7638" spans="1:21" x14ac:dyDescent="0.2">
      <c r="A7638" t="s">
        <v>868</v>
      </c>
      <c r="B7638" s="10" t="s">
        <v>1985</v>
      </c>
      <c r="C7638">
        <v>50.5</v>
      </c>
      <c r="D7638">
        <v>-43.707999999999998</v>
      </c>
      <c r="E7638">
        <v>4.8</v>
      </c>
      <c r="F7638" t="s">
        <v>2076</v>
      </c>
      <c r="G7638">
        <v>750</v>
      </c>
      <c r="H7638">
        <v>17934.669999999998</v>
      </c>
      <c r="I7638">
        <v>97586.771999999997</v>
      </c>
      <c r="J7638" t="s">
        <v>851</v>
      </c>
      <c r="T7638">
        <f t="shared" si="146"/>
        <v>-38.908000000000001</v>
      </c>
      <c r="U7638">
        <v>-38.908000000000001</v>
      </c>
    </row>
    <row r="7639" spans="1:21" x14ac:dyDescent="0.2">
      <c r="A7639" t="s">
        <v>868</v>
      </c>
      <c r="B7639" s="10" t="s">
        <v>2077</v>
      </c>
      <c r="C7639">
        <v>51.4</v>
      </c>
      <c r="D7639">
        <v>-44.607999999999997</v>
      </c>
      <c r="E7639">
        <v>0.9</v>
      </c>
      <c r="F7639" t="s">
        <v>2078</v>
      </c>
      <c r="G7639">
        <v>1400</v>
      </c>
      <c r="H7639">
        <v>17934.669999999998</v>
      </c>
      <c r="I7639">
        <v>97586.771999999997</v>
      </c>
      <c r="J7639" t="s">
        <v>851</v>
      </c>
      <c r="T7639">
        <f t="shared" si="146"/>
        <v>-43.707999999999998</v>
      </c>
      <c r="U7639">
        <v>-43.707999999999998</v>
      </c>
    </row>
    <row r="7640" spans="1:21" x14ac:dyDescent="0.2">
      <c r="A7640" t="s">
        <v>868</v>
      </c>
      <c r="B7640" s="10" t="s">
        <v>2079</v>
      </c>
      <c r="C7640">
        <v>56.1</v>
      </c>
      <c r="D7640">
        <v>-49.308</v>
      </c>
      <c r="E7640">
        <v>4.7</v>
      </c>
      <c r="F7640" t="s">
        <v>2080</v>
      </c>
      <c r="G7640">
        <v>4000</v>
      </c>
      <c r="H7640">
        <v>17934.669999999998</v>
      </c>
      <c r="I7640">
        <v>97586.771999999997</v>
      </c>
      <c r="J7640" t="s">
        <v>851</v>
      </c>
      <c r="T7640">
        <f t="shared" si="146"/>
        <v>-44.607999999999997</v>
      </c>
      <c r="U7640">
        <v>-44.607999999999997</v>
      </c>
    </row>
    <row r="7641" spans="1:21" x14ac:dyDescent="0.2">
      <c r="A7641" t="s">
        <v>869</v>
      </c>
      <c r="B7641" s="10" t="s">
        <v>1687</v>
      </c>
      <c r="C7641">
        <v>3.8</v>
      </c>
      <c r="D7641">
        <v>3.0369999999999999</v>
      </c>
      <c r="E7641">
        <v>3.8</v>
      </c>
      <c r="F7641" t="s">
        <v>1688</v>
      </c>
      <c r="G7641">
        <v>70</v>
      </c>
      <c r="H7641">
        <v>17957.758999999998</v>
      </c>
      <c r="I7641">
        <v>97584.592000000004</v>
      </c>
      <c r="J7641" t="s">
        <v>851</v>
      </c>
      <c r="T7641">
        <f t="shared" si="146"/>
        <v>6.8369999999999997</v>
      </c>
      <c r="U7641">
        <v>6.8369999999999997</v>
      </c>
    </row>
    <row r="7642" spans="1:21" x14ac:dyDescent="0.2">
      <c r="A7642" t="s">
        <v>869</v>
      </c>
      <c r="B7642" s="10" t="s">
        <v>1706</v>
      </c>
      <c r="C7642">
        <v>8.8000000000000007</v>
      </c>
      <c r="D7642">
        <v>-1.9630000000000001</v>
      </c>
      <c r="E7642">
        <v>5</v>
      </c>
      <c r="F7642" t="s">
        <v>1760</v>
      </c>
      <c r="G7642">
        <v>120</v>
      </c>
      <c r="H7642">
        <v>17957.758999999998</v>
      </c>
      <c r="I7642">
        <v>97584.592000000004</v>
      </c>
      <c r="J7642" t="s">
        <v>851</v>
      </c>
      <c r="T7642">
        <f t="shared" si="146"/>
        <v>3.0369999999999999</v>
      </c>
      <c r="U7642">
        <v>3.0369999999999999</v>
      </c>
    </row>
    <row r="7643" spans="1:21" x14ac:dyDescent="0.2">
      <c r="A7643" t="s">
        <v>869</v>
      </c>
      <c r="B7643" s="10" t="s">
        <v>1722</v>
      </c>
      <c r="C7643">
        <v>17.600000000000001</v>
      </c>
      <c r="D7643">
        <v>-10.763</v>
      </c>
      <c r="E7643">
        <v>8.8000000000000007</v>
      </c>
      <c r="F7643" t="s">
        <v>1690</v>
      </c>
      <c r="G7643">
        <v>70</v>
      </c>
      <c r="H7643">
        <v>17957.758999999998</v>
      </c>
      <c r="I7643">
        <v>97584.592000000004</v>
      </c>
      <c r="J7643" t="s">
        <v>851</v>
      </c>
      <c r="T7643">
        <f t="shared" si="146"/>
        <v>-1.9629999999999992</v>
      </c>
      <c r="U7643">
        <v>-1.9629999999999992</v>
      </c>
    </row>
    <row r="7644" spans="1:21" x14ac:dyDescent="0.2">
      <c r="A7644" t="s">
        <v>869</v>
      </c>
      <c r="B7644" s="10" t="s">
        <v>1711</v>
      </c>
      <c r="C7644">
        <v>24.8</v>
      </c>
      <c r="D7644">
        <v>-17.963000000000001</v>
      </c>
      <c r="E7644">
        <v>7.2</v>
      </c>
      <c r="F7644" t="s">
        <v>2073</v>
      </c>
      <c r="G7644">
        <v>150</v>
      </c>
      <c r="H7644">
        <v>17957.758999999998</v>
      </c>
      <c r="I7644">
        <v>97584.592000000004</v>
      </c>
      <c r="J7644" t="s">
        <v>851</v>
      </c>
      <c r="T7644">
        <f t="shared" si="146"/>
        <v>-10.763000000000002</v>
      </c>
      <c r="U7644">
        <v>-10.763000000000002</v>
      </c>
    </row>
    <row r="7645" spans="1:21" x14ac:dyDescent="0.2">
      <c r="A7645" t="s">
        <v>869</v>
      </c>
      <c r="B7645" s="10" t="s">
        <v>1215</v>
      </c>
      <c r="C7645">
        <v>32.200000000000003</v>
      </c>
      <c r="D7645">
        <v>-25.363</v>
      </c>
      <c r="E7645">
        <v>7.4</v>
      </c>
      <c r="F7645" t="s">
        <v>1978</v>
      </c>
      <c r="G7645">
        <v>210</v>
      </c>
      <c r="H7645">
        <v>17957.758999999998</v>
      </c>
      <c r="I7645">
        <v>97584.592000000004</v>
      </c>
      <c r="J7645" t="s">
        <v>851</v>
      </c>
      <c r="T7645">
        <f t="shared" si="146"/>
        <v>-17.963000000000001</v>
      </c>
      <c r="U7645">
        <v>-17.963000000000001</v>
      </c>
    </row>
    <row r="7646" spans="1:21" x14ac:dyDescent="0.2">
      <c r="A7646" t="s">
        <v>869</v>
      </c>
      <c r="B7646" s="10" t="s">
        <v>1979</v>
      </c>
      <c r="C7646">
        <v>37</v>
      </c>
      <c r="D7646">
        <v>-30.163</v>
      </c>
      <c r="E7646">
        <v>4.8</v>
      </c>
      <c r="F7646" t="s">
        <v>2074</v>
      </c>
      <c r="G7646">
        <v>340</v>
      </c>
      <c r="H7646">
        <v>17957.758999999998</v>
      </c>
      <c r="I7646">
        <v>97584.592000000004</v>
      </c>
      <c r="J7646" t="s">
        <v>851</v>
      </c>
      <c r="T7646">
        <f t="shared" si="146"/>
        <v>-25.363</v>
      </c>
      <c r="U7646">
        <v>-25.363</v>
      </c>
    </row>
    <row r="7647" spans="1:21" x14ac:dyDescent="0.2">
      <c r="A7647" t="s">
        <v>869</v>
      </c>
      <c r="B7647" s="10" t="s">
        <v>1981</v>
      </c>
      <c r="C7647">
        <v>40</v>
      </c>
      <c r="D7647">
        <v>-33.162999999999997</v>
      </c>
      <c r="E7647">
        <v>3</v>
      </c>
      <c r="F7647" t="s">
        <v>2075</v>
      </c>
      <c r="G7647">
        <v>540</v>
      </c>
      <c r="H7647">
        <v>17957.758999999998</v>
      </c>
      <c r="I7647">
        <v>97584.592000000004</v>
      </c>
      <c r="J7647" t="s">
        <v>851</v>
      </c>
      <c r="T7647">
        <f t="shared" si="146"/>
        <v>-30.162999999999997</v>
      </c>
      <c r="U7647">
        <v>-30.162999999999997</v>
      </c>
    </row>
    <row r="7648" spans="1:21" x14ac:dyDescent="0.2">
      <c r="A7648" t="s">
        <v>869</v>
      </c>
      <c r="B7648" s="10" t="s">
        <v>1985</v>
      </c>
      <c r="C7648">
        <v>54.8</v>
      </c>
      <c r="D7648">
        <v>-47.963000000000001</v>
      </c>
      <c r="E7648">
        <v>14.8</v>
      </c>
      <c r="F7648" t="s">
        <v>2076</v>
      </c>
      <c r="G7648">
        <v>750</v>
      </c>
      <c r="H7648">
        <v>17957.758999999998</v>
      </c>
      <c r="I7648">
        <v>97584.592000000004</v>
      </c>
      <c r="J7648" t="s">
        <v>851</v>
      </c>
      <c r="T7648">
        <f t="shared" si="146"/>
        <v>-33.162999999999997</v>
      </c>
      <c r="U7648">
        <v>-33.162999999999997</v>
      </c>
    </row>
    <row r="7649" spans="1:21" x14ac:dyDescent="0.2">
      <c r="A7649" t="s">
        <v>869</v>
      </c>
      <c r="B7649" s="10" t="s">
        <v>2077</v>
      </c>
      <c r="C7649">
        <v>57.7</v>
      </c>
      <c r="D7649">
        <v>-50.863</v>
      </c>
      <c r="E7649">
        <v>2.9</v>
      </c>
      <c r="F7649" t="s">
        <v>2078</v>
      </c>
      <c r="G7649">
        <v>1400</v>
      </c>
      <c r="H7649">
        <v>17957.758999999998</v>
      </c>
      <c r="I7649">
        <v>97584.592000000004</v>
      </c>
      <c r="J7649" t="s">
        <v>851</v>
      </c>
      <c r="T7649">
        <f t="shared" si="146"/>
        <v>-47.963000000000001</v>
      </c>
      <c r="U7649">
        <v>-47.963000000000001</v>
      </c>
    </row>
    <row r="7650" spans="1:21" x14ac:dyDescent="0.2">
      <c r="A7650" t="s">
        <v>870</v>
      </c>
      <c r="B7650" s="10" t="s">
        <v>1687</v>
      </c>
      <c r="C7650">
        <v>4</v>
      </c>
      <c r="D7650">
        <v>2.9049999999999998</v>
      </c>
      <c r="E7650">
        <v>4</v>
      </c>
      <c r="F7650" t="s">
        <v>1688</v>
      </c>
      <c r="G7650">
        <v>70</v>
      </c>
      <c r="H7650">
        <v>17985.772000000001</v>
      </c>
      <c r="I7650">
        <v>97556.074999999997</v>
      </c>
      <c r="J7650" t="s">
        <v>851</v>
      </c>
      <c r="T7650">
        <f t="shared" si="146"/>
        <v>6.9049999999999994</v>
      </c>
      <c r="U7650">
        <v>6.9049999999999994</v>
      </c>
    </row>
    <row r="7651" spans="1:21" x14ac:dyDescent="0.2">
      <c r="A7651" t="s">
        <v>870</v>
      </c>
      <c r="B7651" s="10" t="s">
        <v>1706</v>
      </c>
      <c r="C7651">
        <v>10</v>
      </c>
      <c r="D7651">
        <v>-3.0950000000000002</v>
      </c>
      <c r="E7651">
        <v>6</v>
      </c>
      <c r="F7651" t="s">
        <v>1760</v>
      </c>
      <c r="G7651">
        <v>120</v>
      </c>
      <c r="H7651">
        <v>17985.772000000001</v>
      </c>
      <c r="I7651">
        <v>97556.074999999997</v>
      </c>
      <c r="J7651" t="s">
        <v>851</v>
      </c>
      <c r="T7651">
        <f t="shared" si="146"/>
        <v>2.9049999999999998</v>
      </c>
      <c r="U7651">
        <v>2.9049999999999998</v>
      </c>
    </row>
    <row r="7652" spans="1:21" x14ac:dyDescent="0.2">
      <c r="A7652" t="s">
        <v>870</v>
      </c>
      <c r="B7652" s="10" t="s">
        <v>1722</v>
      </c>
      <c r="C7652">
        <v>19.5</v>
      </c>
      <c r="D7652">
        <v>-12.595000000000001</v>
      </c>
      <c r="E7652">
        <v>9.5</v>
      </c>
      <c r="F7652" t="s">
        <v>1690</v>
      </c>
      <c r="G7652">
        <v>70</v>
      </c>
      <c r="H7652">
        <v>17985.772000000001</v>
      </c>
      <c r="I7652">
        <v>97556.074999999997</v>
      </c>
      <c r="J7652" t="s">
        <v>851</v>
      </c>
      <c r="T7652">
        <f t="shared" si="146"/>
        <v>-3.0950000000000006</v>
      </c>
      <c r="U7652">
        <v>-3.0950000000000006</v>
      </c>
    </row>
    <row r="7653" spans="1:21" x14ac:dyDescent="0.2">
      <c r="A7653" t="s">
        <v>870</v>
      </c>
      <c r="B7653" s="10" t="s">
        <v>1693</v>
      </c>
      <c r="C7653">
        <v>24.5</v>
      </c>
      <c r="D7653">
        <v>-17.594999999999999</v>
      </c>
      <c r="E7653">
        <v>5</v>
      </c>
      <c r="F7653" t="s">
        <v>1694</v>
      </c>
      <c r="G7653">
        <v>220</v>
      </c>
      <c r="H7653">
        <v>17985.772000000001</v>
      </c>
      <c r="I7653">
        <v>97556.074999999997</v>
      </c>
      <c r="J7653" t="s">
        <v>851</v>
      </c>
      <c r="T7653">
        <f t="shared" si="146"/>
        <v>-12.594999999999999</v>
      </c>
      <c r="U7653">
        <v>-12.594999999999999</v>
      </c>
    </row>
    <row r="7654" spans="1:21" x14ac:dyDescent="0.2">
      <c r="A7654" t="s">
        <v>870</v>
      </c>
      <c r="B7654" s="10" t="s">
        <v>1215</v>
      </c>
      <c r="C7654">
        <v>32</v>
      </c>
      <c r="D7654">
        <v>-25.094999999999999</v>
      </c>
      <c r="E7654">
        <v>7.5</v>
      </c>
      <c r="F7654" t="s">
        <v>1978</v>
      </c>
      <c r="G7654">
        <v>210</v>
      </c>
      <c r="H7654">
        <v>17985.772000000001</v>
      </c>
      <c r="I7654">
        <v>97556.074999999997</v>
      </c>
      <c r="J7654" t="s">
        <v>851</v>
      </c>
      <c r="T7654">
        <f t="shared" si="146"/>
        <v>-17.594999999999999</v>
      </c>
      <c r="U7654">
        <v>-17.594999999999999</v>
      </c>
    </row>
    <row r="7655" spans="1:21" x14ac:dyDescent="0.2">
      <c r="A7655" t="s">
        <v>870</v>
      </c>
      <c r="B7655" s="10" t="s">
        <v>1979</v>
      </c>
      <c r="C7655">
        <v>46.2</v>
      </c>
      <c r="D7655">
        <v>-39.295000000000002</v>
      </c>
      <c r="E7655">
        <v>14.2</v>
      </c>
      <c r="F7655" t="s">
        <v>2074</v>
      </c>
      <c r="G7655">
        <v>340</v>
      </c>
      <c r="H7655">
        <v>17985.772000000001</v>
      </c>
      <c r="I7655">
        <v>97556.074999999997</v>
      </c>
      <c r="J7655" t="s">
        <v>851</v>
      </c>
      <c r="T7655">
        <f t="shared" si="146"/>
        <v>-25.095000000000002</v>
      </c>
      <c r="U7655">
        <v>-25.095000000000002</v>
      </c>
    </row>
    <row r="7656" spans="1:21" x14ac:dyDescent="0.2">
      <c r="A7656" t="s">
        <v>870</v>
      </c>
      <c r="B7656" s="10" t="s">
        <v>1981</v>
      </c>
      <c r="C7656">
        <v>53</v>
      </c>
      <c r="D7656">
        <v>-46.094999999999999</v>
      </c>
      <c r="E7656">
        <v>6.8</v>
      </c>
      <c r="F7656" t="s">
        <v>2075</v>
      </c>
      <c r="G7656">
        <v>540</v>
      </c>
      <c r="H7656">
        <v>17985.772000000001</v>
      </c>
      <c r="I7656">
        <v>97556.074999999997</v>
      </c>
      <c r="J7656" t="s">
        <v>851</v>
      </c>
      <c r="T7656">
        <f t="shared" si="146"/>
        <v>-39.295000000000002</v>
      </c>
      <c r="U7656">
        <v>-39.295000000000002</v>
      </c>
    </row>
    <row r="7657" spans="1:21" x14ac:dyDescent="0.2">
      <c r="A7657" t="s">
        <v>870</v>
      </c>
      <c r="B7657" s="10" t="s">
        <v>1985</v>
      </c>
      <c r="C7657">
        <v>62</v>
      </c>
      <c r="D7657">
        <v>-55.094999999999999</v>
      </c>
      <c r="E7657">
        <v>9</v>
      </c>
      <c r="F7657" t="s">
        <v>2076</v>
      </c>
      <c r="G7657">
        <v>750</v>
      </c>
      <c r="H7657">
        <v>17985.772000000001</v>
      </c>
      <c r="I7657">
        <v>97556.074999999997</v>
      </c>
      <c r="J7657" t="s">
        <v>851</v>
      </c>
      <c r="T7657">
        <f t="shared" si="146"/>
        <v>-46.094999999999999</v>
      </c>
      <c r="U7657">
        <v>-46.094999999999999</v>
      </c>
    </row>
    <row r="7658" spans="1:21" x14ac:dyDescent="0.2">
      <c r="A7658" t="s">
        <v>870</v>
      </c>
      <c r="B7658" s="10" t="s">
        <v>2077</v>
      </c>
      <c r="C7658">
        <v>65</v>
      </c>
      <c r="D7658">
        <v>-58.094999999999999</v>
      </c>
      <c r="E7658">
        <v>3</v>
      </c>
      <c r="F7658" t="s">
        <v>2078</v>
      </c>
      <c r="G7658">
        <v>1400</v>
      </c>
      <c r="H7658">
        <v>17985.772000000001</v>
      </c>
      <c r="I7658">
        <v>97556.074999999997</v>
      </c>
      <c r="J7658" t="s">
        <v>851</v>
      </c>
      <c r="T7658">
        <f t="shared" si="146"/>
        <v>-55.094999999999999</v>
      </c>
      <c r="U7658">
        <v>-55.094999999999999</v>
      </c>
    </row>
    <row r="7659" spans="1:21" x14ac:dyDescent="0.2">
      <c r="A7659" t="s">
        <v>871</v>
      </c>
      <c r="B7659" s="10" t="s">
        <v>1687</v>
      </c>
      <c r="C7659">
        <v>3.1</v>
      </c>
      <c r="D7659">
        <v>3.7959999999999998</v>
      </c>
      <c r="E7659">
        <v>3.1</v>
      </c>
      <c r="F7659" t="s">
        <v>1688</v>
      </c>
      <c r="G7659">
        <v>70</v>
      </c>
      <c r="H7659">
        <v>17987.982</v>
      </c>
      <c r="I7659">
        <v>97529.678</v>
      </c>
      <c r="J7659" t="s">
        <v>851</v>
      </c>
      <c r="T7659">
        <f t="shared" si="146"/>
        <v>6.8959999999999999</v>
      </c>
      <c r="U7659">
        <v>6.8959999999999999</v>
      </c>
    </row>
    <row r="7660" spans="1:21" x14ac:dyDescent="0.2">
      <c r="A7660" t="s">
        <v>871</v>
      </c>
      <c r="B7660" s="10" t="s">
        <v>1706</v>
      </c>
      <c r="C7660">
        <v>4</v>
      </c>
      <c r="D7660">
        <v>2.8959999999999999</v>
      </c>
      <c r="E7660">
        <v>0.9</v>
      </c>
      <c r="F7660" t="s">
        <v>1760</v>
      </c>
      <c r="G7660">
        <v>120</v>
      </c>
      <c r="H7660">
        <v>17987.982</v>
      </c>
      <c r="I7660">
        <v>97529.678</v>
      </c>
      <c r="J7660" t="s">
        <v>851</v>
      </c>
      <c r="T7660">
        <f t="shared" si="146"/>
        <v>3.7959999999999998</v>
      </c>
      <c r="U7660">
        <v>3.7959999999999998</v>
      </c>
    </row>
    <row r="7661" spans="1:21" x14ac:dyDescent="0.2">
      <c r="A7661" t="s">
        <v>871</v>
      </c>
      <c r="B7661" s="10" t="s">
        <v>1687</v>
      </c>
      <c r="C7661">
        <v>10</v>
      </c>
      <c r="D7661">
        <v>-3.1040000000000001</v>
      </c>
      <c r="E7661">
        <v>6</v>
      </c>
      <c r="F7661" t="s">
        <v>1688</v>
      </c>
      <c r="G7661">
        <v>70</v>
      </c>
      <c r="H7661">
        <v>17987.982</v>
      </c>
      <c r="I7661">
        <v>97529.678</v>
      </c>
      <c r="J7661" t="s">
        <v>851</v>
      </c>
      <c r="T7661">
        <f t="shared" si="146"/>
        <v>2.8959999999999999</v>
      </c>
      <c r="U7661">
        <v>2.8959999999999999</v>
      </c>
    </row>
    <row r="7662" spans="1:21" x14ac:dyDescent="0.2">
      <c r="A7662" t="s">
        <v>871</v>
      </c>
      <c r="B7662" s="10" t="s">
        <v>1722</v>
      </c>
      <c r="C7662">
        <v>22.8</v>
      </c>
      <c r="D7662">
        <v>-15.904</v>
      </c>
      <c r="E7662">
        <v>12.8</v>
      </c>
      <c r="F7662" t="s">
        <v>1690</v>
      </c>
      <c r="G7662">
        <v>70</v>
      </c>
      <c r="H7662">
        <v>17987.982</v>
      </c>
      <c r="I7662">
        <v>97529.678</v>
      </c>
      <c r="J7662" t="s">
        <v>851</v>
      </c>
      <c r="T7662">
        <f t="shared" si="146"/>
        <v>-3.1039999999999992</v>
      </c>
      <c r="U7662">
        <v>-3.1039999999999992</v>
      </c>
    </row>
    <row r="7663" spans="1:21" x14ac:dyDescent="0.2">
      <c r="A7663" t="s">
        <v>871</v>
      </c>
      <c r="B7663" s="10" t="s">
        <v>1693</v>
      </c>
      <c r="C7663">
        <v>24</v>
      </c>
      <c r="D7663">
        <v>-17.103999999999999</v>
      </c>
      <c r="E7663">
        <v>1.2</v>
      </c>
      <c r="F7663" t="s">
        <v>1694</v>
      </c>
      <c r="G7663">
        <v>220</v>
      </c>
      <c r="H7663">
        <v>17987.982</v>
      </c>
      <c r="I7663">
        <v>97529.678</v>
      </c>
      <c r="J7663" t="s">
        <v>851</v>
      </c>
      <c r="T7663">
        <f t="shared" si="146"/>
        <v>-15.904</v>
      </c>
      <c r="U7663">
        <v>-15.904</v>
      </c>
    </row>
    <row r="7664" spans="1:21" x14ac:dyDescent="0.2">
      <c r="A7664" t="s">
        <v>871</v>
      </c>
      <c r="B7664" s="10" t="s">
        <v>1215</v>
      </c>
      <c r="C7664">
        <v>26</v>
      </c>
      <c r="D7664">
        <v>-19.103999999999999</v>
      </c>
      <c r="E7664">
        <v>2</v>
      </c>
      <c r="F7664" t="s">
        <v>1978</v>
      </c>
      <c r="G7664">
        <v>210</v>
      </c>
      <c r="H7664">
        <v>17987.982</v>
      </c>
      <c r="I7664">
        <v>97529.678</v>
      </c>
      <c r="J7664" t="s">
        <v>851</v>
      </c>
      <c r="T7664">
        <f t="shared" si="146"/>
        <v>-17.103999999999999</v>
      </c>
      <c r="U7664">
        <v>-17.103999999999999</v>
      </c>
    </row>
    <row r="7665" spans="1:21" x14ac:dyDescent="0.2">
      <c r="A7665" t="s">
        <v>871</v>
      </c>
      <c r="B7665" s="10" t="s">
        <v>1979</v>
      </c>
      <c r="C7665">
        <v>30</v>
      </c>
      <c r="D7665">
        <v>-23.103999999999999</v>
      </c>
      <c r="E7665">
        <v>4</v>
      </c>
      <c r="F7665" t="s">
        <v>2074</v>
      </c>
      <c r="G7665">
        <v>340</v>
      </c>
      <c r="H7665">
        <v>17987.982</v>
      </c>
      <c r="I7665">
        <v>97529.678</v>
      </c>
      <c r="J7665" t="s">
        <v>851</v>
      </c>
      <c r="T7665">
        <f t="shared" si="146"/>
        <v>-19.103999999999999</v>
      </c>
      <c r="U7665">
        <v>-19.103999999999999</v>
      </c>
    </row>
    <row r="7666" spans="1:21" x14ac:dyDescent="0.2">
      <c r="A7666" t="s">
        <v>871</v>
      </c>
      <c r="B7666" s="10" t="s">
        <v>1981</v>
      </c>
      <c r="C7666">
        <v>57</v>
      </c>
      <c r="D7666">
        <v>-50.103999999999999</v>
      </c>
      <c r="E7666">
        <v>27</v>
      </c>
      <c r="F7666" t="s">
        <v>2075</v>
      </c>
      <c r="G7666">
        <v>540</v>
      </c>
      <c r="H7666">
        <v>17987.982</v>
      </c>
      <c r="I7666">
        <v>97529.678</v>
      </c>
      <c r="J7666" t="s">
        <v>851</v>
      </c>
      <c r="T7666">
        <f t="shared" si="146"/>
        <v>-23.103999999999999</v>
      </c>
      <c r="U7666">
        <v>-23.103999999999999</v>
      </c>
    </row>
    <row r="7667" spans="1:21" x14ac:dyDescent="0.2">
      <c r="A7667" t="s">
        <v>871</v>
      </c>
      <c r="B7667" s="10" t="s">
        <v>1985</v>
      </c>
      <c r="C7667">
        <v>89</v>
      </c>
      <c r="D7667">
        <v>-82.103999999999999</v>
      </c>
      <c r="E7667">
        <v>32</v>
      </c>
      <c r="F7667" t="s">
        <v>2076</v>
      </c>
      <c r="G7667">
        <v>750</v>
      </c>
      <c r="H7667">
        <v>17987.982</v>
      </c>
      <c r="I7667">
        <v>97529.678</v>
      </c>
      <c r="J7667" t="s">
        <v>851</v>
      </c>
      <c r="T7667">
        <f t="shared" si="146"/>
        <v>-50.103999999999999</v>
      </c>
      <c r="U7667">
        <v>-50.103999999999999</v>
      </c>
    </row>
    <row r="7668" spans="1:21" x14ac:dyDescent="0.2">
      <c r="A7668" t="s">
        <v>871</v>
      </c>
      <c r="B7668" s="10" t="s">
        <v>2077</v>
      </c>
      <c r="C7668">
        <v>93.8</v>
      </c>
      <c r="D7668">
        <v>-86.903999999999996</v>
      </c>
      <c r="E7668">
        <v>4.8</v>
      </c>
      <c r="F7668" t="s">
        <v>2078</v>
      </c>
      <c r="G7668">
        <v>1400</v>
      </c>
      <c r="H7668">
        <v>17987.982</v>
      </c>
      <c r="I7668">
        <v>97529.678</v>
      </c>
      <c r="J7668" t="s">
        <v>851</v>
      </c>
      <c r="T7668">
        <f t="shared" si="146"/>
        <v>-82.103999999999999</v>
      </c>
      <c r="U7668">
        <v>-82.103999999999999</v>
      </c>
    </row>
    <row r="7669" spans="1:21" x14ac:dyDescent="0.2">
      <c r="A7669" t="s">
        <v>872</v>
      </c>
      <c r="B7669" s="10" t="s">
        <v>1687</v>
      </c>
      <c r="C7669">
        <v>4</v>
      </c>
      <c r="D7669">
        <v>2.4809999999999999</v>
      </c>
      <c r="E7669">
        <v>4</v>
      </c>
      <c r="F7669" t="s">
        <v>1688</v>
      </c>
      <c r="G7669">
        <v>70</v>
      </c>
      <c r="H7669">
        <v>18071.112000000001</v>
      </c>
      <c r="I7669">
        <v>97471.986999999994</v>
      </c>
      <c r="J7669" t="s">
        <v>851</v>
      </c>
      <c r="T7669">
        <f t="shared" si="146"/>
        <v>6.4809999999999999</v>
      </c>
      <c r="U7669">
        <v>6.4809999999999999</v>
      </c>
    </row>
    <row r="7670" spans="1:21" x14ac:dyDescent="0.2">
      <c r="A7670" t="s">
        <v>872</v>
      </c>
      <c r="B7670" s="10" t="s">
        <v>1706</v>
      </c>
      <c r="C7670">
        <v>8.6</v>
      </c>
      <c r="D7670">
        <v>-2.1190000000000002</v>
      </c>
      <c r="E7670">
        <v>4.5999999999999996</v>
      </c>
      <c r="F7670" t="s">
        <v>1760</v>
      </c>
      <c r="G7670">
        <v>120</v>
      </c>
      <c r="H7670">
        <v>18071.112000000001</v>
      </c>
      <c r="I7670">
        <v>97471.986999999994</v>
      </c>
      <c r="J7670" t="s">
        <v>851</v>
      </c>
      <c r="T7670">
        <f t="shared" si="146"/>
        <v>2.4809999999999994</v>
      </c>
      <c r="U7670">
        <v>2.4809999999999994</v>
      </c>
    </row>
    <row r="7671" spans="1:21" x14ac:dyDescent="0.2">
      <c r="A7671" t="s">
        <v>872</v>
      </c>
      <c r="B7671" s="10" t="s">
        <v>1722</v>
      </c>
      <c r="C7671">
        <v>15.6</v>
      </c>
      <c r="D7671">
        <v>-9.1189999999999998</v>
      </c>
      <c r="E7671">
        <v>7</v>
      </c>
      <c r="F7671" t="s">
        <v>1690</v>
      </c>
      <c r="G7671">
        <v>70</v>
      </c>
      <c r="H7671">
        <v>18071.112000000001</v>
      </c>
      <c r="I7671">
        <v>97471.986999999994</v>
      </c>
      <c r="J7671" t="s">
        <v>851</v>
      </c>
      <c r="T7671">
        <f t="shared" si="146"/>
        <v>-2.1189999999999998</v>
      </c>
      <c r="U7671">
        <v>-2.1189999999999998</v>
      </c>
    </row>
    <row r="7672" spans="1:21" x14ac:dyDescent="0.2">
      <c r="A7672" t="s">
        <v>872</v>
      </c>
      <c r="B7672" s="10" t="s">
        <v>1693</v>
      </c>
      <c r="C7672">
        <v>20</v>
      </c>
      <c r="D7672">
        <v>-13.519</v>
      </c>
      <c r="E7672">
        <v>4.4000000000000004</v>
      </c>
      <c r="F7672" t="s">
        <v>1694</v>
      </c>
      <c r="G7672">
        <v>220</v>
      </c>
      <c r="H7672">
        <v>18071.112000000001</v>
      </c>
      <c r="I7672">
        <v>97471.986999999994</v>
      </c>
      <c r="J7672" t="s">
        <v>851</v>
      </c>
      <c r="T7672">
        <f t="shared" si="146"/>
        <v>-9.1189999999999998</v>
      </c>
      <c r="U7672">
        <v>-9.1189999999999998</v>
      </c>
    </row>
    <row r="7673" spans="1:21" x14ac:dyDescent="0.2">
      <c r="A7673" t="s">
        <v>872</v>
      </c>
      <c r="B7673" s="10" t="s">
        <v>1215</v>
      </c>
      <c r="C7673">
        <v>28.5</v>
      </c>
      <c r="D7673">
        <v>-22.018999999999998</v>
      </c>
      <c r="E7673">
        <v>8.5</v>
      </c>
      <c r="F7673" t="s">
        <v>1978</v>
      </c>
      <c r="G7673">
        <v>210</v>
      </c>
      <c r="H7673">
        <v>18071.112000000001</v>
      </c>
      <c r="I7673">
        <v>97471.986999999994</v>
      </c>
      <c r="J7673" t="s">
        <v>851</v>
      </c>
      <c r="T7673">
        <f t="shared" si="146"/>
        <v>-13.518999999999998</v>
      </c>
      <c r="U7673">
        <v>-13.518999999999998</v>
      </c>
    </row>
    <row r="7674" spans="1:21" x14ac:dyDescent="0.2">
      <c r="A7674" t="s">
        <v>872</v>
      </c>
      <c r="B7674" s="10" t="s">
        <v>1979</v>
      </c>
      <c r="C7674">
        <v>34.200000000000003</v>
      </c>
      <c r="D7674">
        <v>-27.719000000000001</v>
      </c>
      <c r="E7674">
        <v>5.7</v>
      </c>
      <c r="F7674" t="s">
        <v>2074</v>
      </c>
      <c r="G7674">
        <v>340</v>
      </c>
      <c r="H7674">
        <v>18071.112000000001</v>
      </c>
      <c r="I7674">
        <v>97471.986999999994</v>
      </c>
      <c r="J7674" t="s">
        <v>851</v>
      </c>
      <c r="T7674">
        <f t="shared" si="146"/>
        <v>-22.019000000000002</v>
      </c>
      <c r="U7674">
        <v>-22.019000000000002</v>
      </c>
    </row>
    <row r="7675" spans="1:21" x14ac:dyDescent="0.2">
      <c r="A7675" t="s">
        <v>872</v>
      </c>
      <c r="B7675" s="10" t="s">
        <v>1981</v>
      </c>
      <c r="C7675">
        <v>44.8</v>
      </c>
      <c r="D7675">
        <v>-38.319000000000003</v>
      </c>
      <c r="E7675">
        <v>10.6</v>
      </c>
      <c r="F7675" t="s">
        <v>2075</v>
      </c>
      <c r="G7675">
        <v>540</v>
      </c>
      <c r="H7675">
        <v>18071.112000000001</v>
      </c>
      <c r="I7675">
        <v>97471.986999999994</v>
      </c>
      <c r="J7675" t="s">
        <v>851</v>
      </c>
      <c r="T7675">
        <f t="shared" si="146"/>
        <v>-27.719000000000001</v>
      </c>
      <c r="U7675">
        <v>-27.719000000000001</v>
      </c>
    </row>
    <row r="7676" spans="1:21" x14ac:dyDescent="0.2">
      <c r="A7676" t="s">
        <v>872</v>
      </c>
      <c r="B7676" s="10" t="s">
        <v>1985</v>
      </c>
      <c r="C7676">
        <v>58.2</v>
      </c>
      <c r="D7676">
        <v>-51.719000000000001</v>
      </c>
      <c r="E7676">
        <v>13.4</v>
      </c>
      <c r="F7676" t="s">
        <v>2076</v>
      </c>
      <c r="G7676">
        <v>750</v>
      </c>
      <c r="H7676">
        <v>18071.112000000001</v>
      </c>
      <c r="I7676">
        <v>97471.986999999994</v>
      </c>
      <c r="J7676" t="s">
        <v>851</v>
      </c>
      <c r="T7676">
        <f t="shared" si="146"/>
        <v>-38.319000000000003</v>
      </c>
      <c r="U7676">
        <v>-38.319000000000003</v>
      </c>
    </row>
    <row r="7677" spans="1:21" x14ac:dyDescent="0.2">
      <c r="A7677" t="s">
        <v>872</v>
      </c>
      <c r="B7677" s="10" t="s">
        <v>2077</v>
      </c>
      <c r="C7677">
        <v>68</v>
      </c>
      <c r="D7677">
        <v>-61.518999999999998</v>
      </c>
      <c r="E7677">
        <v>9.8000000000000007</v>
      </c>
      <c r="F7677" t="s">
        <v>2078</v>
      </c>
      <c r="G7677">
        <v>1400</v>
      </c>
      <c r="H7677">
        <v>18071.112000000001</v>
      </c>
      <c r="I7677">
        <v>97471.986999999994</v>
      </c>
      <c r="J7677" t="s">
        <v>851</v>
      </c>
      <c r="T7677">
        <f t="shared" si="146"/>
        <v>-51.718999999999994</v>
      </c>
      <c r="U7677">
        <v>-51.718999999999994</v>
      </c>
    </row>
    <row r="7678" spans="1:21" x14ac:dyDescent="0.2">
      <c r="A7678" t="s">
        <v>873</v>
      </c>
      <c r="B7678" s="10" t="s">
        <v>1687</v>
      </c>
      <c r="C7678">
        <v>6</v>
      </c>
      <c r="D7678">
        <v>0.48</v>
      </c>
      <c r="E7678">
        <v>6</v>
      </c>
      <c r="F7678" t="s">
        <v>1688</v>
      </c>
      <c r="G7678">
        <v>70</v>
      </c>
      <c r="H7678">
        <v>18036.098999999998</v>
      </c>
      <c r="I7678">
        <v>97504.447</v>
      </c>
      <c r="J7678" t="s">
        <v>851</v>
      </c>
      <c r="T7678">
        <f t="shared" si="146"/>
        <v>6.48</v>
      </c>
      <c r="U7678">
        <v>6.48</v>
      </c>
    </row>
    <row r="7679" spans="1:21" x14ac:dyDescent="0.2">
      <c r="A7679" t="s">
        <v>873</v>
      </c>
      <c r="B7679" s="10" t="s">
        <v>1706</v>
      </c>
      <c r="C7679">
        <v>8</v>
      </c>
      <c r="D7679">
        <v>-1.52</v>
      </c>
      <c r="E7679">
        <v>2</v>
      </c>
      <c r="F7679" t="s">
        <v>1760</v>
      </c>
      <c r="G7679">
        <v>120</v>
      </c>
      <c r="H7679">
        <v>18036.098999999998</v>
      </c>
      <c r="I7679">
        <v>97504.447</v>
      </c>
      <c r="J7679" t="s">
        <v>851</v>
      </c>
      <c r="T7679">
        <f t="shared" si="146"/>
        <v>0.48</v>
      </c>
      <c r="U7679">
        <v>0.48</v>
      </c>
    </row>
    <row r="7680" spans="1:21" x14ac:dyDescent="0.2">
      <c r="A7680" t="s">
        <v>873</v>
      </c>
      <c r="B7680" s="10" t="s">
        <v>1747</v>
      </c>
      <c r="C7680">
        <v>9.5</v>
      </c>
      <c r="D7680">
        <v>-3.02</v>
      </c>
      <c r="E7680">
        <v>1.5</v>
      </c>
      <c r="F7680" t="s">
        <v>1707</v>
      </c>
      <c r="G7680">
        <v>50</v>
      </c>
      <c r="H7680">
        <v>18036.098999999998</v>
      </c>
      <c r="I7680">
        <v>97504.447</v>
      </c>
      <c r="J7680" t="s">
        <v>851</v>
      </c>
      <c r="T7680">
        <f t="shared" si="146"/>
        <v>-1.52</v>
      </c>
      <c r="U7680">
        <v>-1.52</v>
      </c>
    </row>
    <row r="7681" spans="1:21" x14ac:dyDescent="0.2">
      <c r="A7681" t="s">
        <v>873</v>
      </c>
      <c r="B7681" s="10" t="s">
        <v>1722</v>
      </c>
      <c r="C7681">
        <v>17.8</v>
      </c>
      <c r="D7681">
        <v>-11.32</v>
      </c>
      <c r="E7681">
        <v>8.3000000000000007</v>
      </c>
      <c r="F7681" t="s">
        <v>1690</v>
      </c>
      <c r="G7681">
        <v>70</v>
      </c>
      <c r="H7681">
        <v>18036.098999999998</v>
      </c>
      <c r="I7681">
        <v>97504.447</v>
      </c>
      <c r="J7681" t="s">
        <v>851</v>
      </c>
      <c r="T7681">
        <f t="shared" si="146"/>
        <v>-3.0199999999999996</v>
      </c>
      <c r="U7681">
        <v>-3.0199999999999996</v>
      </c>
    </row>
    <row r="7682" spans="1:21" x14ac:dyDescent="0.2">
      <c r="A7682" t="s">
        <v>873</v>
      </c>
      <c r="B7682" s="10" t="s">
        <v>1693</v>
      </c>
      <c r="C7682">
        <v>20.5</v>
      </c>
      <c r="D7682">
        <v>-14.02</v>
      </c>
      <c r="E7682">
        <v>2.7</v>
      </c>
      <c r="F7682" t="s">
        <v>1694</v>
      </c>
      <c r="G7682">
        <v>220</v>
      </c>
      <c r="H7682">
        <v>18036.098999999998</v>
      </c>
      <c r="I7682">
        <v>97504.447</v>
      </c>
      <c r="J7682" t="s">
        <v>851</v>
      </c>
      <c r="T7682">
        <f t="shared" si="146"/>
        <v>-11.32</v>
      </c>
      <c r="U7682">
        <v>-11.32</v>
      </c>
    </row>
    <row r="7683" spans="1:21" x14ac:dyDescent="0.2">
      <c r="A7683" t="s">
        <v>873</v>
      </c>
      <c r="B7683" s="10" t="s">
        <v>1215</v>
      </c>
      <c r="C7683">
        <v>27</v>
      </c>
      <c r="D7683">
        <v>-20.52</v>
      </c>
      <c r="E7683">
        <v>6.5</v>
      </c>
      <c r="F7683" t="s">
        <v>1978</v>
      </c>
      <c r="G7683">
        <v>210</v>
      </c>
      <c r="H7683">
        <v>18036.098999999998</v>
      </c>
      <c r="I7683">
        <v>97504.447</v>
      </c>
      <c r="J7683" t="s">
        <v>851</v>
      </c>
      <c r="T7683">
        <f t="shared" ref="T7683:T7746" si="147">D7683+E7683</f>
        <v>-14.02</v>
      </c>
      <c r="U7683">
        <v>-14.02</v>
      </c>
    </row>
    <row r="7684" spans="1:21" x14ac:dyDescent="0.2">
      <c r="A7684" t="s">
        <v>873</v>
      </c>
      <c r="B7684" s="10" t="s">
        <v>1979</v>
      </c>
      <c r="C7684">
        <v>33.799999999999997</v>
      </c>
      <c r="D7684">
        <v>-27.32</v>
      </c>
      <c r="E7684">
        <v>6.8</v>
      </c>
      <c r="F7684" t="s">
        <v>2074</v>
      </c>
      <c r="G7684">
        <v>340</v>
      </c>
      <c r="H7684">
        <v>18036.098999999998</v>
      </c>
      <c r="I7684">
        <v>97504.447</v>
      </c>
      <c r="J7684" t="s">
        <v>851</v>
      </c>
      <c r="T7684">
        <f t="shared" si="147"/>
        <v>-20.52</v>
      </c>
      <c r="U7684">
        <v>-20.52</v>
      </c>
    </row>
    <row r="7685" spans="1:21" x14ac:dyDescent="0.2">
      <c r="A7685" t="s">
        <v>873</v>
      </c>
      <c r="B7685" s="10" t="s">
        <v>1981</v>
      </c>
      <c r="C7685">
        <v>37</v>
      </c>
      <c r="D7685">
        <v>-30.52</v>
      </c>
      <c r="E7685">
        <v>3.2</v>
      </c>
      <c r="F7685" t="s">
        <v>2075</v>
      </c>
      <c r="G7685">
        <v>540</v>
      </c>
      <c r="H7685">
        <v>18036.098999999998</v>
      </c>
      <c r="I7685">
        <v>97504.447</v>
      </c>
      <c r="J7685" t="s">
        <v>851</v>
      </c>
      <c r="T7685">
        <f t="shared" si="147"/>
        <v>-27.32</v>
      </c>
      <c r="U7685">
        <v>-27.32</v>
      </c>
    </row>
    <row r="7686" spans="1:21" x14ac:dyDescent="0.2">
      <c r="A7686" t="s">
        <v>873</v>
      </c>
      <c r="B7686" s="10" t="s">
        <v>1985</v>
      </c>
      <c r="C7686">
        <v>42</v>
      </c>
      <c r="D7686">
        <v>-35.520000000000003</v>
      </c>
      <c r="E7686">
        <v>5</v>
      </c>
      <c r="F7686" t="s">
        <v>2076</v>
      </c>
      <c r="G7686">
        <v>750</v>
      </c>
      <c r="H7686">
        <v>18036.098999999998</v>
      </c>
      <c r="I7686">
        <v>97504.447</v>
      </c>
      <c r="J7686" t="s">
        <v>851</v>
      </c>
      <c r="T7686">
        <f t="shared" si="147"/>
        <v>-30.520000000000003</v>
      </c>
      <c r="U7686">
        <v>-30.520000000000003</v>
      </c>
    </row>
    <row r="7687" spans="1:21" x14ac:dyDescent="0.2">
      <c r="A7687" t="s">
        <v>873</v>
      </c>
      <c r="B7687" s="10" t="s">
        <v>2077</v>
      </c>
      <c r="C7687">
        <v>50.4</v>
      </c>
      <c r="D7687">
        <v>-43.92</v>
      </c>
      <c r="E7687">
        <v>8.4</v>
      </c>
      <c r="F7687" t="s">
        <v>2078</v>
      </c>
      <c r="G7687">
        <v>1400</v>
      </c>
      <c r="H7687">
        <v>18036.098999999998</v>
      </c>
      <c r="I7687">
        <v>97504.447</v>
      </c>
      <c r="J7687" t="s">
        <v>851</v>
      </c>
      <c r="T7687">
        <f t="shared" si="147"/>
        <v>-35.520000000000003</v>
      </c>
      <c r="U7687">
        <v>-35.520000000000003</v>
      </c>
    </row>
    <row r="7688" spans="1:21" x14ac:dyDescent="0.2">
      <c r="A7688" t="s">
        <v>874</v>
      </c>
      <c r="B7688" s="10" t="s">
        <v>1687</v>
      </c>
      <c r="C7688">
        <v>10</v>
      </c>
      <c r="D7688">
        <v>-2.9449999999999998</v>
      </c>
      <c r="E7688">
        <v>10</v>
      </c>
      <c r="F7688" t="s">
        <v>1688</v>
      </c>
      <c r="G7688">
        <v>70</v>
      </c>
      <c r="H7688">
        <v>18010.598999999998</v>
      </c>
      <c r="I7688">
        <v>97530.933999999994</v>
      </c>
      <c r="J7688" t="s">
        <v>851</v>
      </c>
      <c r="T7688">
        <f t="shared" si="147"/>
        <v>7.0549999999999997</v>
      </c>
      <c r="U7688">
        <v>7.0549999999999997</v>
      </c>
    </row>
    <row r="7689" spans="1:21" x14ac:dyDescent="0.2">
      <c r="A7689" t="s">
        <v>874</v>
      </c>
      <c r="B7689" s="10" t="s">
        <v>1722</v>
      </c>
      <c r="C7689">
        <v>16.7</v>
      </c>
      <c r="D7689">
        <v>-9.6449999999999996</v>
      </c>
      <c r="E7689">
        <v>6.7</v>
      </c>
      <c r="F7689" t="s">
        <v>1690</v>
      </c>
      <c r="G7689">
        <v>70</v>
      </c>
      <c r="H7689">
        <v>18010.598999999998</v>
      </c>
      <c r="I7689">
        <v>97530.933999999994</v>
      </c>
      <c r="J7689" t="s">
        <v>851</v>
      </c>
      <c r="T7689">
        <f t="shared" si="147"/>
        <v>-2.9449999999999994</v>
      </c>
      <c r="U7689">
        <v>-2.9449999999999994</v>
      </c>
    </row>
    <row r="7690" spans="1:21" x14ac:dyDescent="0.2">
      <c r="A7690" t="s">
        <v>874</v>
      </c>
      <c r="B7690" s="10" t="s">
        <v>1693</v>
      </c>
      <c r="C7690">
        <v>24.3</v>
      </c>
      <c r="D7690">
        <v>-17.245000000000001</v>
      </c>
      <c r="E7690">
        <v>7.3</v>
      </c>
      <c r="F7690" t="s">
        <v>1694</v>
      </c>
      <c r="G7690">
        <v>220</v>
      </c>
      <c r="H7690">
        <v>18010.598999999998</v>
      </c>
      <c r="I7690">
        <v>97530.933999999994</v>
      </c>
      <c r="J7690" t="s">
        <v>851</v>
      </c>
      <c r="T7690">
        <f t="shared" si="147"/>
        <v>-9.9450000000000003</v>
      </c>
      <c r="U7690">
        <v>-9.9450000000000003</v>
      </c>
    </row>
    <row r="7691" spans="1:21" x14ac:dyDescent="0.2">
      <c r="A7691" t="s">
        <v>874</v>
      </c>
      <c r="B7691" s="10" t="s">
        <v>1215</v>
      </c>
      <c r="C7691">
        <v>25</v>
      </c>
      <c r="D7691">
        <v>-17.945</v>
      </c>
      <c r="E7691">
        <v>0.7</v>
      </c>
      <c r="F7691" t="s">
        <v>1978</v>
      </c>
      <c r="G7691">
        <v>210</v>
      </c>
      <c r="H7691">
        <v>18010.598999999998</v>
      </c>
      <c r="I7691">
        <v>97530.933999999994</v>
      </c>
      <c r="J7691" t="s">
        <v>851</v>
      </c>
      <c r="T7691">
        <f t="shared" si="147"/>
        <v>-17.245000000000001</v>
      </c>
      <c r="U7691">
        <v>-17.245000000000001</v>
      </c>
    </row>
    <row r="7692" spans="1:21" x14ac:dyDescent="0.2">
      <c r="A7692" t="s">
        <v>874</v>
      </c>
      <c r="B7692" s="10" t="s">
        <v>1979</v>
      </c>
      <c r="C7692">
        <v>34</v>
      </c>
      <c r="D7692">
        <v>-26.945</v>
      </c>
      <c r="E7692">
        <v>9</v>
      </c>
      <c r="F7692" t="s">
        <v>2074</v>
      </c>
      <c r="G7692">
        <v>340</v>
      </c>
      <c r="H7692">
        <v>18010.598999999998</v>
      </c>
      <c r="I7692">
        <v>97530.933999999994</v>
      </c>
      <c r="J7692" t="s">
        <v>851</v>
      </c>
      <c r="T7692">
        <f t="shared" si="147"/>
        <v>-17.945</v>
      </c>
      <c r="U7692">
        <v>-17.945</v>
      </c>
    </row>
    <row r="7693" spans="1:21" x14ac:dyDescent="0.2">
      <c r="A7693" t="s">
        <v>874</v>
      </c>
      <c r="B7693" s="10" t="s">
        <v>1981</v>
      </c>
      <c r="C7693">
        <v>43</v>
      </c>
      <c r="D7693">
        <v>-35.945</v>
      </c>
      <c r="E7693">
        <v>9</v>
      </c>
      <c r="F7693" t="s">
        <v>2075</v>
      </c>
      <c r="G7693">
        <v>540</v>
      </c>
      <c r="H7693">
        <v>18010.598999999998</v>
      </c>
      <c r="I7693">
        <v>97530.933999999994</v>
      </c>
      <c r="J7693" t="s">
        <v>851</v>
      </c>
      <c r="T7693">
        <f t="shared" si="147"/>
        <v>-26.945</v>
      </c>
      <c r="U7693">
        <v>-26.945</v>
      </c>
    </row>
    <row r="7694" spans="1:21" x14ac:dyDescent="0.2">
      <c r="A7694" t="s">
        <v>874</v>
      </c>
      <c r="B7694" s="10" t="s">
        <v>1985</v>
      </c>
      <c r="C7694">
        <v>88</v>
      </c>
      <c r="D7694">
        <v>-80.944999999999993</v>
      </c>
      <c r="E7694">
        <v>45</v>
      </c>
      <c r="F7694" t="s">
        <v>2076</v>
      </c>
      <c r="G7694">
        <v>750</v>
      </c>
      <c r="H7694">
        <v>18010.598999999998</v>
      </c>
      <c r="I7694">
        <v>97530.933999999994</v>
      </c>
      <c r="J7694" t="s">
        <v>851</v>
      </c>
      <c r="T7694">
        <f t="shared" si="147"/>
        <v>-35.944999999999993</v>
      </c>
      <c r="U7694">
        <v>-35.944999999999993</v>
      </c>
    </row>
    <row r="7695" spans="1:21" x14ac:dyDescent="0.2">
      <c r="A7695" t="s">
        <v>874</v>
      </c>
      <c r="B7695" s="10" t="s">
        <v>2077</v>
      </c>
      <c r="C7695">
        <v>96.3</v>
      </c>
      <c r="D7695">
        <v>-89.245000000000005</v>
      </c>
      <c r="E7695">
        <v>8.3000000000000007</v>
      </c>
      <c r="F7695" t="s">
        <v>2078</v>
      </c>
      <c r="G7695">
        <v>1400</v>
      </c>
      <c r="H7695">
        <v>18010.598999999998</v>
      </c>
      <c r="I7695">
        <v>97530.933999999994</v>
      </c>
      <c r="J7695" t="s">
        <v>851</v>
      </c>
      <c r="T7695">
        <f t="shared" si="147"/>
        <v>-80.945000000000007</v>
      </c>
      <c r="U7695">
        <v>-80.945000000000007</v>
      </c>
    </row>
    <row r="7696" spans="1:21" x14ac:dyDescent="0.2">
      <c r="A7696" t="s">
        <v>875</v>
      </c>
      <c r="B7696" s="10" t="s">
        <v>1687</v>
      </c>
      <c r="C7696">
        <v>9.6</v>
      </c>
      <c r="D7696">
        <v>-3.2919999999999998</v>
      </c>
      <c r="E7696">
        <v>9.6</v>
      </c>
      <c r="F7696" t="s">
        <v>1688</v>
      </c>
      <c r="G7696">
        <v>70</v>
      </c>
      <c r="H7696">
        <v>18013.491999999998</v>
      </c>
      <c r="I7696">
        <v>97434.441000000006</v>
      </c>
      <c r="J7696" t="s">
        <v>851</v>
      </c>
      <c r="T7696">
        <f t="shared" si="147"/>
        <v>6.3079999999999998</v>
      </c>
      <c r="U7696">
        <v>6.3079999999999998</v>
      </c>
    </row>
    <row r="7697" spans="1:21" x14ac:dyDescent="0.2">
      <c r="A7697" t="s">
        <v>875</v>
      </c>
      <c r="B7697" s="10" t="s">
        <v>1722</v>
      </c>
      <c r="C7697">
        <v>16</v>
      </c>
      <c r="D7697">
        <v>-9.6920000000000002</v>
      </c>
      <c r="E7697">
        <v>6.4</v>
      </c>
      <c r="F7697" t="s">
        <v>1690</v>
      </c>
      <c r="G7697">
        <v>70</v>
      </c>
      <c r="H7697">
        <v>18013.491999999998</v>
      </c>
      <c r="I7697">
        <v>97434.441000000006</v>
      </c>
      <c r="J7697" t="s">
        <v>851</v>
      </c>
      <c r="T7697">
        <f t="shared" si="147"/>
        <v>-3.2919999999999998</v>
      </c>
      <c r="U7697">
        <v>-3.2919999999999998</v>
      </c>
    </row>
    <row r="7698" spans="1:21" x14ac:dyDescent="0.2">
      <c r="A7698" t="s">
        <v>875</v>
      </c>
      <c r="B7698" s="10" t="s">
        <v>1693</v>
      </c>
      <c r="C7698">
        <v>24</v>
      </c>
      <c r="D7698">
        <v>-17.692</v>
      </c>
      <c r="E7698">
        <v>8</v>
      </c>
      <c r="F7698" t="s">
        <v>1694</v>
      </c>
      <c r="G7698">
        <v>220</v>
      </c>
      <c r="H7698">
        <v>18013.491999999998</v>
      </c>
      <c r="I7698">
        <v>97434.441000000006</v>
      </c>
      <c r="J7698" t="s">
        <v>851</v>
      </c>
      <c r="T7698">
        <f t="shared" si="147"/>
        <v>-9.6920000000000002</v>
      </c>
      <c r="U7698">
        <v>-9.6920000000000002</v>
      </c>
    </row>
    <row r="7699" spans="1:21" x14ac:dyDescent="0.2">
      <c r="A7699" t="s">
        <v>875</v>
      </c>
      <c r="B7699" s="10" t="s">
        <v>1215</v>
      </c>
      <c r="C7699">
        <v>32</v>
      </c>
      <c r="D7699">
        <v>-25.692</v>
      </c>
      <c r="E7699">
        <v>8</v>
      </c>
      <c r="F7699" t="s">
        <v>1978</v>
      </c>
      <c r="G7699">
        <v>210</v>
      </c>
      <c r="H7699">
        <v>18013.491999999998</v>
      </c>
      <c r="I7699">
        <v>97434.441000000006</v>
      </c>
      <c r="J7699" t="s">
        <v>851</v>
      </c>
      <c r="T7699">
        <f t="shared" si="147"/>
        <v>-17.692</v>
      </c>
      <c r="U7699">
        <v>-17.692</v>
      </c>
    </row>
    <row r="7700" spans="1:21" x14ac:dyDescent="0.2">
      <c r="A7700" t="s">
        <v>875</v>
      </c>
      <c r="B7700" s="10" t="s">
        <v>1979</v>
      </c>
      <c r="C7700">
        <v>34.5</v>
      </c>
      <c r="D7700">
        <v>-28.192</v>
      </c>
      <c r="E7700">
        <v>2.5</v>
      </c>
      <c r="F7700" t="s">
        <v>2074</v>
      </c>
      <c r="G7700">
        <v>340</v>
      </c>
      <c r="H7700">
        <v>18013.491999999998</v>
      </c>
      <c r="I7700">
        <v>97434.441000000006</v>
      </c>
      <c r="J7700" t="s">
        <v>851</v>
      </c>
      <c r="T7700">
        <f t="shared" si="147"/>
        <v>-25.692</v>
      </c>
      <c r="U7700">
        <v>-25.692</v>
      </c>
    </row>
    <row r="7701" spans="1:21" x14ac:dyDescent="0.2">
      <c r="A7701" t="s">
        <v>875</v>
      </c>
      <c r="B7701" s="10" t="s">
        <v>1981</v>
      </c>
      <c r="C7701">
        <v>53.5</v>
      </c>
      <c r="D7701">
        <v>-47.192</v>
      </c>
      <c r="E7701">
        <v>19</v>
      </c>
      <c r="F7701" t="s">
        <v>2075</v>
      </c>
      <c r="G7701">
        <v>540</v>
      </c>
      <c r="H7701">
        <v>18013.491999999998</v>
      </c>
      <c r="I7701">
        <v>97434.441000000006</v>
      </c>
      <c r="J7701" t="s">
        <v>851</v>
      </c>
      <c r="T7701">
        <f t="shared" si="147"/>
        <v>-28.192</v>
      </c>
      <c r="U7701">
        <v>-28.192</v>
      </c>
    </row>
    <row r="7702" spans="1:21" x14ac:dyDescent="0.2">
      <c r="A7702" t="s">
        <v>875</v>
      </c>
      <c r="B7702" s="10" t="s">
        <v>1985</v>
      </c>
      <c r="C7702">
        <v>64</v>
      </c>
      <c r="D7702">
        <v>-57.692</v>
      </c>
      <c r="E7702">
        <v>10.5</v>
      </c>
      <c r="F7702" t="s">
        <v>2076</v>
      </c>
      <c r="G7702">
        <v>750</v>
      </c>
      <c r="H7702">
        <v>18013.491999999998</v>
      </c>
      <c r="I7702">
        <v>97434.441000000006</v>
      </c>
      <c r="J7702" t="s">
        <v>851</v>
      </c>
      <c r="T7702">
        <f t="shared" si="147"/>
        <v>-47.192</v>
      </c>
      <c r="U7702">
        <v>-47.192</v>
      </c>
    </row>
    <row r="7703" spans="1:21" x14ac:dyDescent="0.2">
      <c r="A7703" t="s">
        <v>875</v>
      </c>
      <c r="B7703" s="10" t="s">
        <v>2077</v>
      </c>
      <c r="C7703">
        <v>72.5</v>
      </c>
      <c r="D7703">
        <v>-66.191999999999993</v>
      </c>
      <c r="E7703">
        <v>8.5</v>
      </c>
      <c r="F7703" t="s">
        <v>2078</v>
      </c>
      <c r="G7703">
        <v>1400</v>
      </c>
      <c r="H7703">
        <v>18013.491999999998</v>
      </c>
      <c r="I7703">
        <v>97434.441000000006</v>
      </c>
      <c r="J7703" t="s">
        <v>851</v>
      </c>
      <c r="T7703">
        <f t="shared" si="147"/>
        <v>-57.691999999999993</v>
      </c>
      <c r="U7703">
        <v>-57.691999999999993</v>
      </c>
    </row>
    <row r="7704" spans="1:21" x14ac:dyDescent="0.2">
      <c r="A7704" t="s">
        <v>876</v>
      </c>
      <c r="B7704" s="10" t="s">
        <v>1687</v>
      </c>
      <c r="C7704">
        <v>8.4</v>
      </c>
      <c r="D7704">
        <v>-1.901</v>
      </c>
      <c r="E7704">
        <v>8.4</v>
      </c>
      <c r="F7704" t="s">
        <v>1688</v>
      </c>
      <c r="G7704">
        <v>70</v>
      </c>
      <c r="H7704">
        <v>18048.219000000001</v>
      </c>
      <c r="I7704">
        <v>97451.769</v>
      </c>
      <c r="J7704" t="s">
        <v>851</v>
      </c>
      <c r="T7704">
        <f t="shared" si="147"/>
        <v>6.4990000000000006</v>
      </c>
      <c r="U7704">
        <v>6.4990000000000006</v>
      </c>
    </row>
    <row r="7705" spans="1:21" x14ac:dyDescent="0.2">
      <c r="A7705" t="s">
        <v>876</v>
      </c>
      <c r="B7705" s="10" t="s">
        <v>1722</v>
      </c>
      <c r="C7705">
        <v>16.8</v>
      </c>
      <c r="D7705">
        <v>-10.301</v>
      </c>
      <c r="E7705">
        <v>8.4</v>
      </c>
      <c r="F7705" t="s">
        <v>1690</v>
      </c>
      <c r="G7705">
        <v>70</v>
      </c>
      <c r="H7705">
        <v>18048.219000000001</v>
      </c>
      <c r="I7705">
        <v>97451.769</v>
      </c>
      <c r="J7705" t="s">
        <v>851</v>
      </c>
      <c r="T7705">
        <f t="shared" si="147"/>
        <v>-1.9009999999999998</v>
      </c>
      <c r="U7705">
        <v>-1.9009999999999998</v>
      </c>
    </row>
    <row r="7706" spans="1:21" x14ac:dyDescent="0.2">
      <c r="A7706" t="s">
        <v>876</v>
      </c>
      <c r="B7706" s="10" t="s">
        <v>1711</v>
      </c>
      <c r="C7706">
        <v>19.3</v>
      </c>
      <c r="D7706">
        <v>-12.801</v>
      </c>
      <c r="E7706">
        <v>2.5</v>
      </c>
      <c r="F7706" t="s">
        <v>2073</v>
      </c>
      <c r="G7706">
        <v>150</v>
      </c>
      <c r="H7706">
        <v>18048.219000000001</v>
      </c>
      <c r="I7706">
        <v>97451.769</v>
      </c>
      <c r="J7706" t="s">
        <v>851</v>
      </c>
      <c r="T7706">
        <f t="shared" si="147"/>
        <v>-10.301</v>
      </c>
      <c r="U7706">
        <v>-10.301</v>
      </c>
    </row>
    <row r="7707" spans="1:21" x14ac:dyDescent="0.2">
      <c r="A7707" t="s">
        <v>876</v>
      </c>
      <c r="B7707" s="10" t="s">
        <v>1693</v>
      </c>
      <c r="C7707">
        <v>20</v>
      </c>
      <c r="D7707">
        <v>-13.500999999999999</v>
      </c>
      <c r="E7707">
        <v>0.7</v>
      </c>
      <c r="F7707" t="s">
        <v>1694</v>
      </c>
      <c r="G7707">
        <v>220</v>
      </c>
      <c r="H7707">
        <v>18048.219000000001</v>
      </c>
      <c r="I7707">
        <v>97451.769</v>
      </c>
      <c r="J7707" t="s">
        <v>851</v>
      </c>
      <c r="T7707">
        <f t="shared" si="147"/>
        <v>-12.801</v>
      </c>
      <c r="U7707">
        <v>-12.801</v>
      </c>
    </row>
    <row r="7708" spans="1:21" x14ac:dyDescent="0.2">
      <c r="A7708" t="s">
        <v>876</v>
      </c>
      <c r="B7708" s="10" t="s">
        <v>1215</v>
      </c>
      <c r="C7708">
        <v>25</v>
      </c>
      <c r="D7708">
        <v>-18.501000000000001</v>
      </c>
      <c r="E7708">
        <v>5</v>
      </c>
      <c r="F7708" t="s">
        <v>1978</v>
      </c>
      <c r="G7708">
        <v>210</v>
      </c>
      <c r="H7708">
        <v>18048.219000000001</v>
      </c>
      <c r="I7708">
        <v>97451.769</v>
      </c>
      <c r="J7708" t="s">
        <v>851</v>
      </c>
      <c r="T7708">
        <f t="shared" si="147"/>
        <v>-13.501000000000001</v>
      </c>
      <c r="U7708">
        <v>-13.501000000000001</v>
      </c>
    </row>
    <row r="7709" spans="1:21" x14ac:dyDescent="0.2">
      <c r="A7709" t="s">
        <v>876</v>
      </c>
      <c r="B7709" s="10" t="s">
        <v>1979</v>
      </c>
      <c r="C7709">
        <v>38</v>
      </c>
      <c r="D7709">
        <v>-31.501000000000001</v>
      </c>
      <c r="E7709">
        <v>13</v>
      </c>
      <c r="F7709" t="s">
        <v>2074</v>
      </c>
      <c r="G7709">
        <v>340</v>
      </c>
      <c r="H7709">
        <v>18048.219000000001</v>
      </c>
      <c r="I7709">
        <v>97451.769</v>
      </c>
      <c r="J7709" t="s">
        <v>851</v>
      </c>
      <c r="T7709">
        <f t="shared" si="147"/>
        <v>-18.501000000000001</v>
      </c>
      <c r="U7709">
        <v>-18.501000000000001</v>
      </c>
    </row>
    <row r="7710" spans="1:21" x14ac:dyDescent="0.2">
      <c r="A7710" t="s">
        <v>876</v>
      </c>
      <c r="B7710" s="10" t="s">
        <v>1981</v>
      </c>
      <c r="C7710">
        <v>63</v>
      </c>
      <c r="D7710">
        <v>-56.500999999999998</v>
      </c>
      <c r="E7710">
        <v>25</v>
      </c>
      <c r="F7710" t="s">
        <v>2075</v>
      </c>
      <c r="G7710">
        <v>540</v>
      </c>
      <c r="H7710">
        <v>18048.219000000001</v>
      </c>
      <c r="I7710">
        <v>97451.769</v>
      </c>
      <c r="J7710" t="s">
        <v>851</v>
      </c>
      <c r="T7710">
        <f t="shared" si="147"/>
        <v>-31.500999999999998</v>
      </c>
      <c r="U7710">
        <v>-31.500999999999998</v>
      </c>
    </row>
    <row r="7711" spans="1:21" x14ac:dyDescent="0.2">
      <c r="A7711" t="s">
        <v>876</v>
      </c>
      <c r="B7711" s="10" t="s">
        <v>1985</v>
      </c>
      <c r="C7711">
        <v>69</v>
      </c>
      <c r="D7711">
        <v>-62.500999999999998</v>
      </c>
      <c r="E7711">
        <v>6</v>
      </c>
      <c r="F7711" t="s">
        <v>2076</v>
      </c>
      <c r="G7711">
        <v>750</v>
      </c>
      <c r="H7711">
        <v>18048.219000000001</v>
      </c>
      <c r="I7711">
        <v>97451.769</v>
      </c>
      <c r="J7711" t="s">
        <v>851</v>
      </c>
      <c r="T7711">
        <f t="shared" si="147"/>
        <v>-56.500999999999998</v>
      </c>
      <c r="U7711">
        <v>-56.500999999999998</v>
      </c>
    </row>
    <row r="7712" spans="1:21" x14ac:dyDescent="0.2">
      <c r="A7712" t="s">
        <v>876</v>
      </c>
      <c r="B7712" s="10" t="s">
        <v>2077</v>
      </c>
      <c r="C7712">
        <v>77.400000000000006</v>
      </c>
      <c r="D7712">
        <v>-70.900999999999996</v>
      </c>
      <c r="E7712">
        <v>8.4</v>
      </c>
      <c r="F7712" t="s">
        <v>2078</v>
      </c>
      <c r="G7712">
        <v>1400</v>
      </c>
      <c r="H7712">
        <v>18048.219000000001</v>
      </c>
      <c r="I7712">
        <v>97451.769</v>
      </c>
      <c r="J7712" t="s">
        <v>851</v>
      </c>
      <c r="T7712">
        <f t="shared" si="147"/>
        <v>-62.500999999999998</v>
      </c>
      <c r="U7712">
        <v>-62.500999999999998</v>
      </c>
    </row>
    <row r="7713" spans="1:21" x14ac:dyDescent="0.2">
      <c r="A7713" t="s">
        <v>877</v>
      </c>
      <c r="B7713" s="10" t="s">
        <v>1687</v>
      </c>
      <c r="C7713">
        <v>6</v>
      </c>
      <c r="D7713">
        <v>0.93500000000000005</v>
      </c>
      <c r="E7713">
        <v>6</v>
      </c>
      <c r="F7713" t="s">
        <v>1688</v>
      </c>
      <c r="G7713">
        <v>70</v>
      </c>
      <c r="H7713">
        <v>17973.791000000001</v>
      </c>
      <c r="I7713">
        <v>97515.88</v>
      </c>
      <c r="J7713" t="s">
        <v>851</v>
      </c>
      <c r="T7713">
        <f t="shared" si="147"/>
        <v>6.9350000000000005</v>
      </c>
      <c r="U7713">
        <v>6.9350000000000005</v>
      </c>
    </row>
    <row r="7714" spans="1:21" x14ac:dyDescent="0.2">
      <c r="A7714" t="s">
        <v>877</v>
      </c>
      <c r="B7714" s="10" t="s">
        <v>1706</v>
      </c>
      <c r="C7714">
        <v>6.5</v>
      </c>
      <c r="D7714">
        <v>0.435</v>
      </c>
      <c r="E7714">
        <v>0.5</v>
      </c>
      <c r="F7714" t="s">
        <v>1760</v>
      </c>
      <c r="G7714">
        <v>120</v>
      </c>
      <c r="H7714">
        <v>17973.791000000001</v>
      </c>
      <c r="I7714">
        <v>97515.88</v>
      </c>
      <c r="J7714" t="s">
        <v>851</v>
      </c>
      <c r="T7714">
        <f t="shared" si="147"/>
        <v>0.93500000000000005</v>
      </c>
      <c r="U7714">
        <v>0.93500000000000005</v>
      </c>
    </row>
    <row r="7715" spans="1:21" x14ac:dyDescent="0.2">
      <c r="A7715" t="s">
        <v>877</v>
      </c>
      <c r="B7715" s="10" t="s">
        <v>1687</v>
      </c>
      <c r="C7715">
        <v>11</v>
      </c>
      <c r="D7715">
        <v>-4.0650000000000004</v>
      </c>
      <c r="E7715">
        <v>4.5</v>
      </c>
      <c r="F7715" t="s">
        <v>2081</v>
      </c>
      <c r="G7715">
        <v>70</v>
      </c>
      <c r="H7715">
        <v>17973.791000000001</v>
      </c>
      <c r="I7715">
        <v>97515.88</v>
      </c>
      <c r="J7715" t="s">
        <v>851</v>
      </c>
      <c r="T7715">
        <f t="shared" si="147"/>
        <v>0.43499999999999961</v>
      </c>
      <c r="U7715">
        <v>0.43499999999999961</v>
      </c>
    </row>
    <row r="7716" spans="1:21" x14ac:dyDescent="0.2">
      <c r="A7716" t="s">
        <v>877</v>
      </c>
      <c r="B7716" s="10" t="s">
        <v>1722</v>
      </c>
      <c r="C7716">
        <v>22.7</v>
      </c>
      <c r="D7716">
        <v>-15.765000000000001</v>
      </c>
      <c r="E7716">
        <v>11.7</v>
      </c>
      <c r="F7716" t="s">
        <v>1690</v>
      </c>
      <c r="G7716">
        <v>70</v>
      </c>
      <c r="H7716">
        <v>17973.791000000001</v>
      </c>
      <c r="I7716">
        <v>97515.88</v>
      </c>
      <c r="J7716" t="s">
        <v>851</v>
      </c>
      <c r="T7716">
        <f t="shared" si="147"/>
        <v>-4.0650000000000013</v>
      </c>
      <c r="U7716">
        <v>-4.0650000000000013</v>
      </c>
    </row>
    <row r="7717" spans="1:21" x14ac:dyDescent="0.2">
      <c r="A7717" t="s">
        <v>877</v>
      </c>
      <c r="B7717" s="10" t="s">
        <v>1693</v>
      </c>
      <c r="C7717">
        <v>24</v>
      </c>
      <c r="D7717">
        <v>-17.065000000000001</v>
      </c>
      <c r="E7717">
        <v>1.3</v>
      </c>
      <c r="F7717" t="s">
        <v>1694</v>
      </c>
      <c r="G7717">
        <v>220</v>
      </c>
      <c r="H7717">
        <v>17973.791000000001</v>
      </c>
      <c r="I7717">
        <v>97515.88</v>
      </c>
      <c r="J7717" t="s">
        <v>851</v>
      </c>
      <c r="T7717">
        <f t="shared" si="147"/>
        <v>-15.765000000000001</v>
      </c>
      <c r="U7717">
        <v>-15.765000000000001</v>
      </c>
    </row>
    <row r="7718" spans="1:21" x14ac:dyDescent="0.2">
      <c r="A7718" t="s">
        <v>877</v>
      </c>
      <c r="B7718" s="10" t="s">
        <v>1215</v>
      </c>
      <c r="C7718">
        <v>26</v>
      </c>
      <c r="D7718">
        <v>-19.065000000000001</v>
      </c>
      <c r="E7718">
        <v>2</v>
      </c>
      <c r="F7718" t="s">
        <v>1978</v>
      </c>
      <c r="G7718">
        <v>210</v>
      </c>
      <c r="H7718">
        <v>17973.791000000001</v>
      </c>
      <c r="I7718">
        <v>97515.88</v>
      </c>
      <c r="J7718" t="s">
        <v>851</v>
      </c>
      <c r="T7718">
        <f t="shared" si="147"/>
        <v>-17.065000000000001</v>
      </c>
      <c r="U7718">
        <v>-17.065000000000001</v>
      </c>
    </row>
    <row r="7719" spans="1:21" x14ac:dyDescent="0.2">
      <c r="A7719" t="s">
        <v>877</v>
      </c>
      <c r="B7719" s="10" t="s">
        <v>1979</v>
      </c>
      <c r="C7719">
        <v>28</v>
      </c>
      <c r="D7719">
        <v>-21.065000000000001</v>
      </c>
      <c r="E7719">
        <v>2</v>
      </c>
      <c r="F7719" t="s">
        <v>2074</v>
      </c>
      <c r="G7719">
        <v>340</v>
      </c>
      <c r="H7719">
        <v>17973.791000000001</v>
      </c>
      <c r="I7719">
        <v>97515.88</v>
      </c>
      <c r="J7719" t="s">
        <v>851</v>
      </c>
      <c r="T7719">
        <f t="shared" si="147"/>
        <v>-19.065000000000001</v>
      </c>
      <c r="U7719">
        <v>-19.065000000000001</v>
      </c>
    </row>
    <row r="7720" spans="1:21" x14ac:dyDescent="0.2">
      <c r="A7720" t="s">
        <v>877</v>
      </c>
      <c r="B7720" s="10" t="s">
        <v>1981</v>
      </c>
      <c r="C7720">
        <v>33</v>
      </c>
      <c r="D7720">
        <v>-26.065000000000001</v>
      </c>
      <c r="E7720">
        <v>5</v>
      </c>
      <c r="F7720" t="s">
        <v>2075</v>
      </c>
      <c r="G7720">
        <v>540</v>
      </c>
      <c r="H7720">
        <v>17973.791000000001</v>
      </c>
      <c r="I7720">
        <v>97515.88</v>
      </c>
      <c r="J7720" t="s">
        <v>851</v>
      </c>
      <c r="T7720">
        <f t="shared" si="147"/>
        <v>-21.065000000000001</v>
      </c>
      <c r="U7720">
        <v>-21.065000000000001</v>
      </c>
    </row>
    <row r="7721" spans="1:21" x14ac:dyDescent="0.2">
      <c r="A7721" t="s">
        <v>877</v>
      </c>
      <c r="B7721" s="10" t="s">
        <v>1985</v>
      </c>
      <c r="C7721">
        <v>40</v>
      </c>
      <c r="D7721">
        <v>-33.064999999999998</v>
      </c>
      <c r="E7721">
        <v>7</v>
      </c>
      <c r="F7721" t="s">
        <v>2076</v>
      </c>
      <c r="G7721">
        <v>750</v>
      </c>
      <c r="H7721">
        <v>17973.791000000001</v>
      </c>
      <c r="I7721">
        <v>97515.88</v>
      </c>
      <c r="J7721" t="s">
        <v>851</v>
      </c>
      <c r="T7721">
        <f t="shared" si="147"/>
        <v>-26.064999999999998</v>
      </c>
      <c r="U7721">
        <v>-26.064999999999998</v>
      </c>
    </row>
    <row r="7722" spans="1:21" x14ac:dyDescent="0.2">
      <c r="A7722" t="s">
        <v>877</v>
      </c>
      <c r="B7722" s="10" t="s">
        <v>2077</v>
      </c>
      <c r="C7722">
        <v>47</v>
      </c>
      <c r="D7722">
        <v>-40.064999999999998</v>
      </c>
      <c r="E7722">
        <v>7</v>
      </c>
      <c r="F7722" t="s">
        <v>2078</v>
      </c>
      <c r="G7722">
        <v>1400</v>
      </c>
      <c r="H7722">
        <v>17973.791000000001</v>
      </c>
      <c r="I7722">
        <v>97515.88</v>
      </c>
      <c r="J7722" t="s">
        <v>851</v>
      </c>
      <c r="T7722">
        <f t="shared" si="147"/>
        <v>-33.064999999999998</v>
      </c>
      <c r="U7722">
        <v>-33.064999999999998</v>
      </c>
    </row>
    <row r="7723" spans="1:21" x14ac:dyDescent="0.2">
      <c r="A7723" t="s">
        <v>877</v>
      </c>
      <c r="B7723" s="10" t="s">
        <v>2079</v>
      </c>
      <c r="C7723">
        <v>48.5</v>
      </c>
      <c r="D7723">
        <v>-41.564999999999998</v>
      </c>
      <c r="E7723">
        <v>1.5</v>
      </c>
      <c r="F7723" t="s">
        <v>2080</v>
      </c>
      <c r="G7723">
        <v>4000</v>
      </c>
      <c r="H7723">
        <v>17973.791000000001</v>
      </c>
      <c r="I7723">
        <v>97515.88</v>
      </c>
      <c r="J7723" t="s">
        <v>851</v>
      </c>
      <c r="T7723">
        <f t="shared" si="147"/>
        <v>-40.064999999999998</v>
      </c>
      <c r="U7723">
        <v>-40.064999999999998</v>
      </c>
    </row>
    <row r="7724" spans="1:21" x14ac:dyDescent="0.2">
      <c r="A7724" t="s">
        <v>878</v>
      </c>
      <c r="B7724" s="10" t="s">
        <v>1687</v>
      </c>
      <c r="C7724">
        <v>6</v>
      </c>
      <c r="D7724">
        <v>0.44500000000000001</v>
      </c>
      <c r="E7724">
        <v>6</v>
      </c>
      <c r="F7724" t="s">
        <v>1688</v>
      </c>
      <c r="G7724">
        <v>70</v>
      </c>
      <c r="H7724">
        <v>17888.205000000002</v>
      </c>
      <c r="I7724">
        <v>97537.793999999994</v>
      </c>
      <c r="J7724" t="s">
        <v>851</v>
      </c>
      <c r="T7724">
        <f t="shared" si="147"/>
        <v>6.4450000000000003</v>
      </c>
      <c r="U7724">
        <v>6.4450000000000003</v>
      </c>
    </row>
    <row r="7725" spans="1:21" x14ac:dyDescent="0.2">
      <c r="A7725" t="s">
        <v>878</v>
      </c>
      <c r="B7725" s="10" t="s">
        <v>1706</v>
      </c>
      <c r="C7725">
        <v>8.3000000000000007</v>
      </c>
      <c r="D7725">
        <v>-1.855</v>
      </c>
      <c r="E7725">
        <v>2.2999999999999998</v>
      </c>
      <c r="F7725" t="s">
        <v>1760</v>
      </c>
      <c r="G7725">
        <v>120</v>
      </c>
      <c r="H7725">
        <v>17888.205000000002</v>
      </c>
      <c r="I7725">
        <v>97537.793999999994</v>
      </c>
      <c r="J7725" t="s">
        <v>851</v>
      </c>
      <c r="T7725">
        <f t="shared" si="147"/>
        <v>0.44499999999999984</v>
      </c>
      <c r="U7725">
        <v>0.44499999999999984</v>
      </c>
    </row>
    <row r="7726" spans="1:21" x14ac:dyDescent="0.2">
      <c r="A7726" t="s">
        <v>878</v>
      </c>
      <c r="B7726" s="10" t="s">
        <v>1747</v>
      </c>
      <c r="C7726">
        <v>10.4</v>
      </c>
      <c r="D7726">
        <v>-3.9550000000000001</v>
      </c>
      <c r="E7726">
        <v>2.1</v>
      </c>
      <c r="F7726" t="s">
        <v>1707</v>
      </c>
      <c r="G7726">
        <v>50</v>
      </c>
      <c r="H7726">
        <v>17888.205000000002</v>
      </c>
      <c r="I7726">
        <v>97537.793999999994</v>
      </c>
      <c r="J7726" t="s">
        <v>851</v>
      </c>
      <c r="T7726">
        <f t="shared" si="147"/>
        <v>-1.855</v>
      </c>
      <c r="U7726">
        <v>-1.855</v>
      </c>
    </row>
    <row r="7727" spans="1:21" x14ac:dyDescent="0.2">
      <c r="A7727" t="s">
        <v>878</v>
      </c>
      <c r="B7727" s="10" t="s">
        <v>1722</v>
      </c>
      <c r="C7727">
        <v>20</v>
      </c>
      <c r="D7727">
        <v>-13.555</v>
      </c>
      <c r="E7727">
        <v>9.6</v>
      </c>
      <c r="F7727" t="s">
        <v>1690</v>
      </c>
      <c r="G7727">
        <v>70</v>
      </c>
      <c r="H7727">
        <v>17888.205000000002</v>
      </c>
      <c r="I7727">
        <v>97537.793999999994</v>
      </c>
      <c r="J7727" t="s">
        <v>851</v>
      </c>
      <c r="T7727">
        <f t="shared" si="147"/>
        <v>-3.9550000000000001</v>
      </c>
      <c r="U7727">
        <v>-3.9550000000000001</v>
      </c>
    </row>
    <row r="7728" spans="1:21" x14ac:dyDescent="0.2">
      <c r="A7728" t="s">
        <v>878</v>
      </c>
      <c r="B7728" s="10" t="s">
        <v>1693</v>
      </c>
      <c r="C7728">
        <v>21.9</v>
      </c>
      <c r="D7728">
        <v>-15.455</v>
      </c>
      <c r="E7728">
        <v>1.9</v>
      </c>
      <c r="F7728" t="s">
        <v>1694</v>
      </c>
      <c r="G7728">
        <v>220</v>
      </c>
      <c r="H7728">
        <v>17888.205000000002</v>
      </c>
      <c r="I7728">
        <v>97537.793999999994</v>
      </c>
      <c r="J7728" t="s">
        <v>851</v>
      </c>
      <c r="T7728">
        <f t="shared" si="147"/>
        <v>-13.555</v>
      </c>
      <c r="U7728">
        <v>-13.555</v>
      </c>
    </row>
    <row r="7729" spans="1:21" x14ac:dyDescent="0.2">
      <c r="A7729" t="s">
        <v>878</v>
      </c>
      <c r="B7729" s="10" t="s">
        <v>1215</v>
      </c>
      <c r="C7729">
        <v>28</v>
      </c>
      <c r="D7729">
        <v>-21.555</v>
      </c>
      <c r="E7729">
        <v>6.1</v>
      </c>
      <c r="F7729" t="s">
        <v>1978</v>
      </c>
      <c r="G7729">
        <v>210</v>
      </c>
      <c r="H7729">
        <v>17888.205000000002</v>
      </c>
      <c r="I7729">
        <v>97537.793999999994</v>
      </c>
      <c r="J7729" t="s">
        <v>851</v>
      </c>
      <c r="T7729">
        <f t="shared" si="147"/>
        <v>-15.455</v>
      </c>
      <c r="U7729">
        <v>-15.455</v>
      </c>
    </row>
    <row r="7730" spans="1:21" x14ac:dyDescent="0.2">
      <c r="A7730" t="s">
        <v>878</v>
      </c>
      <c r="B7730" s="10" t="s">
        <v>1979</v>
      </c>
      <c r="C7730">
        <v>32</v>
      </c>
      <c r="D7730">
        <v>-25.555</v>
      </c>
      <c r="E7730">
        <v>4</v>
      </c>
      <c r="F7730" t="s">
        <v>2074</v>
      </c>
      <c r="G7730">
        <v>340</v>
      </c>
      <c r="H7730">
        <v>17888.205000000002</v>
      </c>
      <c r="I7730">
        <v>97537.793999999994</v>
      </c>
      <c r="J7730" t="s">
        <v>851</v>
      </c>
      <c r="T7730">
        <f t="shared" si="147"/>
        <v>-21.555</v>
      </c>
      <c r="U7730">
        <v>-21.555</v>
      </c>
    </row>
    <row r="7731" spans="1:21" x14ac:dyDescent="0.2">
      <c r="A7731" t="s">
        <v>878</v>
      </c>
      <c r="B7731" s="10" t="s">
        <v>1981</v>
      </c>
      <c r="C7731">
        <v>41.5</v>
      </c>
      <c r="D7731">
        <v>-35.055</v>
      </c>
      <c r="E7731">
        <v>9.5</v>
      </c>
      <c r="F7731" t="s">
        <v>2075</v>
      </c>
      <c r="G7731">
        <v>540</v>
      </c>
      <c r="H7731">
        <v>17888.205000000002</v>
      </c>
      <c r="I7731">
        <v>97537.793999999994</v>
      </c>
      <c r="J7731" t="s">
        <v>851</v>
      </c>
      <c r="T7731">
        <f t="shared" si="147"/>
        <v>-25.555</v>
      </c>
      <c r="U7731">
        <v>-25.555</v>
      </c>
    </row>
    <row r="7732" spans="1:21" x14ac:dyDescent="0.2">
      <c r="A7732" t="s">
        <v>878</v>
      </c>
      <c r="B7732" s="10" t="s">
        <v>1985</v>
      </c>
      <c r="C7732">
        <v>42</v>
      </c>
      <c r="D7732">
        <v>-35.555</v>
      </c>
      <c r="E7732">
        <v>0.5</v>
      </c>
      <c r="F7732" t="s">
        <v>2076</v>
      </c>
      <c r="G7732">
        <v>750</v>
      </c>
      <c r="H7732">
        <v>17888.205000000002</v>
      </c>
      <c r="I7732">
        <v>97537.793999999994</v>
      </c>
      <c r="J7732" t="s">
        <v>851</v>
      </c>
      <c r="T7732">
        <f t="shared" si="147"/>
        <v>-35.055</v>
      </c>
      <c r="U7732">
        <v>-35.055</v>
      </c>
    </row>
    <row r="7733" spans="1:21" x14ac:dyDescent="0.2">
      <c r="A7733" t="s">
        <v>878</v>
      </c>
      <c r="B7733" s="10" t="s">
        <v>2077</v>
      </c>
      <c r="C7733">
        <v>49.7</v>
      </c>
      <c r="D7733">
        <v>-43.255000000000003</v>
      </c>
      <c r="E7733">
        <v>7.7</v>
      </c>
      <c r="F7733" t="s">
        <v>2078</v>
      </c>
      <c r="G7733">
        <v>1400</v>
      </c>
      <c r="H7733">
        <v>17888.205000000002</v>
      </c>
      <c r="I7733">
        <v>97537.793999999994</v>
      </c>
      <c r="J7733" t="s">
        <v>851</v>
      </c>
      <c r="T7733">
        <f t="shared" si="147"/>
        <v>-35.555</v>
      </c>
      <c r="U7733">
        <v>-35.555</v>
      </c>
    </row>
    <row r="7734" spans="1:21" x14ac:dyDescent="0.2">
      <c r="A7734" t="s">
        <v>879</v>
      </c>
      <c r="B7734" s="10" t="s">
        <v>1687</v>
      </c>
      <c r="C7734">
        <v>4</v>
      </c>
      <c r="D7734">
        <v>2.4660000000000002</v>
      </c>
      <c r="E7734">
        <v>4</v>
      </c>
      <c r="F7734" t="s">
        <v>1688</v>
      </c>
      <c r="G7734">
        <v>70</v>
      </c>
      <c r="H7734">
        <v>18052.432000000001</v>
      </c>
      <c r="I7734">
        <v>97471.929000000004</v>
      </c>
      <c r="J7734" t="s">
        <v>851</v>
      </c>
      <c r="T7734">
        <f t="shared" si="147"/>
        <v>6.4660000000000002</v>
      </c>
      <c r="U7734">
        <v>6.4660000000000002</v>
      </c>
    </row>
    <row r="7735" spans="1:21" x14ac:dyDescent="0.2">
      <c r="A7735" t="s">
        <v>879</v>
      </c>
      <c r="B7735" s="10" t="s">
        <v>1706</v>
      </c>
      <c r="C7735">
        <v>8.5</v>
      </c>
      <c r="D7735">
        <v>-2.0339999999999998</v>
      </c>
      <c r="E7735">
        <v>4.5</v>
      </c>
      <c r="F7735" t="s">
        <v>1760</v>
      </c>
      <c r="G7735">
        <v>120</v>
      </c>
      <c r="H7735">
        <v>18052.432000000001</v>
      </c>
      <c r="I7735">
        <v>97471.929000000004</v>
      </c>
      <c r="J7735" t="s">
        <v>851</v>
      </c>
      <c r="T7735">
        <f t="shared" si="147"/>
        <v>2.4660000000000002</v>
      </c>
      <c r="U7735">
        <v>2.4660000000000002</v>
      </c>
    </row>
    <row r="7736" spans="1:21" x14ac:dyDescent="0.2">
      <c r="A7736" t="s">
        <v>879</v>
      </c>
      <c r="B7736" s="10" t="s">
        <v>1722</v>
      </c>
      <c r="C7736">
        <v>16</v>
      </c>
      <c r="D7736">
        <v>-9.5340000000000007</v>
      </c>
      <c r="E7736">
        <v>7.5</v>
      </c>
      <c r="F7736" t="s">
        <v>1690</v>
      </c>
      <c r="G7736">
        <v>70</v>
      </c>
      <c r="H7736">
        <v>18052.432000000001</v>
      </c>
      <c r="I7736">
        <v>97471.929000000004</v>
      </c>
      <c r="J7736" t="s">
        <v>851</v>
      </c>
      <c r="T7736">
        <f t="shared" si="147"/>
        <v>-2.0340000000000007</v>
      </c>
      <c r="U7736">
        <v>-2.0340000000000007</v>
      </c>
    </row>
    <row r="7737" spans="1:21" x14ac:dyDescent="0.2">
      <c r="A7737" t="s">
        <v>879</v>
      </c>
      <c r="B7737" s="10" t="s">
        <v>1711</v>
      </c>
      <c r="C7737">
        <v>19.5</v>
      </c>
      <c r="D7737">
        <v>-13.034000000000001</v>
      </c>
      <c r="E7737">
        <v>3.5</v>
      </c>
      <c r="F7737" t="s">
        <v>2073</v>
      </c>
      <c r="G7737">
        <v>150</v>
      </c>
      <c r="H7737">
        <v>18052.432000000001</v>
      </c>
      <c r="I7737">
        <v>97471.929000000004</v>
      </c>
      <c r="J7737" t="s">
        <v>851</v>
      </c>
      <c r="T7737">
        <f t="shared" si="147"/>
        <v>-9.5340000000000007</v>
      </c>
      <c r="U7737">
        <v>-9.5340000000000007</v>
      </c>
    </row>
    <row r="7738" spans="1:21" x14ac:dyDescent="0.2">
      <c r="A7738" t="s">
        <v>879</v>
      </c>
      <c r="B7738" s="10" t="s">
        <v>1693</v>
      </c>
      <c r="C7738">
        <v>21.4</v>
      </c>
      <c r="D7738">
        <v>-14.933999999999999</v>
      </c>
      <c r="E7738">
        <v>1.9</v>
      </c>
      <c r="F7738" t="s">
        <v>1694</v>
      </c>
      <c r="G7738">
        <v>220</v>
      </c>
      <c r="H7738">
        <v>18052.432000000001</v>
      </c>
      <c r="I7738">
        <v>97471.929000000004</v>
      </c>
      <c r="J7738" t="s">
        <v>851</v>
      </c>
      <c r="T7738">
        <f t="shared" si="147"/>
        <v>-13.033999999999999</v>
      </c>
      <c r="U7738">
        <v>-13.033999999999999</v>
      </c>
    </row>
    <row r="7739" spans="1:21" x14ac:dyDescent="0.2">
      <c r="A7739" t="s">
        <v>879</v>
      </c>
      <c r="B7739" s="10" t="s">
        <v>1215</v>
      </c>
      <c r="C7739">
        <v>24.5</v>
      </c>
      <c r="D7739">
        <v>-18.033999999999999</v>
      </c>
      <c r="E7739">
        <v>3.1</v>
      </c>
      <c r="F7739" t="s">
        <v>1978</v>
      </c>
      <c r="G7739">
        <v>210</v>
      </c>
      <c r="H7739">
        <v>18052.432000000001</v>
      </c>
      <c r="I7739">
        <v>97471.929000000004</v>
      </c>
      <c r="J7739" t="s">
        <v>851</v>
      </c>
      <c r="T7739">
        <f t="shared" si="147"/>
        <v>-14.933999999999999</v>
      </c>
      <c r="U7739">
        <v>-14.933999999999999</v>
      </c>
    </row>
    <row r="7740" spans="1:21" x14ac:dyDescent="0.2">
      <c r="A7740" t="s">
        <v>879</v>
      </c>
      <c r="B7740" s="10" t="s">
        <v>1979</v>
      </c>
      <c r="C7740">
        <v>44</v>
      </c>
      <c r="D7740">
        <v>-37.533999999999999</v>
      </c>
      <c r="E7740">
        <v>19.5</v>
      </c>
      <c r="F7740" t="s">
        <v>2074</v>
      </c>
      <c r="G7740">
        <v>340</v>
      </c>
      <c r="H7740">
        <v>18052.432000000001</v>
      </c>
      <c r="I7740">
        <v>97471.929000000004</v>
      </c>
      <c r="J7740" t="s">
        <v>851</v>
      </c>
      <c r="T7740">
        <f t="shared" si="147"/>
        <v>-18.033999999999999</v>
      </c>
      <c r="U7740">
        <v>-18.033999999999999</v>
      </c>
    </row>
    <row r="7741" spans="1:21" x14ac:dyDescent="0.2">
      <c r="A7741" t="s">
        <v>879</v>
      </c>
      <c r="B7741" s="10" t="s">
        <v>1981</v>
      </c>
      <c r="C7741">
        <v>47</v>
      </c>
      <c r="D7741">
        <v>-40.533999999999999</v>
      </c>
      <c r="E7741">
        <v>3</v>
      </c>
      <c r="F7741" t="s">
        <v>2075</v>
      </c>
      <c r="G7741">
        <v>540</v>
      </c>
      <c r="H7741">
        <v>18052.432000000001</v>
      </c>
      <c r="I7741">
        <v>97471.929000000004</v>
      </c>
      <c r="J7741" t="s">
        <v>851</v>
      </c>
      <c r="T7741">
        <f t="shared" si="147"/>
        <v>-37.533999999999999</v>
      </c>
      <c r="U7741">
        <v>-37.533999999999999</v>
      </c>
    </row>
    <row r="7742" spans="1:21" x14ac:dyDescent="0.2">
      <c r="A7742" t="s">
        <v>879</v>
      </c>
      <c r="B7742" s="10" t="s">
        <v>1985</v>
      </c>
      <c r="C7742">
        <v>51</v>
      </c>
      <c r="D7742">
        <v>-44.533999999999999</v>
      </c>
      <c r="E7742">
        <v>4</v>
      </c>
      <c r="F7742" t="s">
        <v>2076</v>
      </c>
      <c r="G7742">
        <v>750</v>
      </c>
      <c r="H7742">
        <v>18052.432000000001</v>
      </c>
      <c r="I7742">
        <v>97471.929000000004</v>
      </c>
      <c r="J7742" t="s">
        <v>851</v>
      </c>
      <c r="T7742">
        <f t="shared" si="147"/>
        <v>-40.533999999999999</v>
      </c>
      <c r="U7742">
        <v>-40.533999999999999</v>
      </c>
    </row>
    <row r="7743" spans="1:21" x14ac:dyDescent="0.2">
      <c r="A7743" t="s">
        <v>879</v>
      </c>
      <c r="B7743" s="10" t="s">
        <v>2077</v>
      </c>
      <c r="C7743">
        <v>59.8</v>
      </c>
      <c r="D7743">
        <v>-53.334000000000003</v>
      </c>
      <c r="E7743">
        <v>8.8000000000000007</v>
      </c>
      <c r="F7743" t="s">
        <v>2078</v>
      </c>
      <c r="G7743">
        <v>1400</v>
      </c>
      <c r="H7743">
        <v>18052.432000000001</v>
      </c>
      <c r="I7743">
        <v>97471.929000000004</v>
      </c>
      <c r="J7743" t="s">
        <v>851</v>
      </c>
      <c r="T7743">
        <f t="shared" si="147"/>
        <v>-44.534000000000006</v>
      </c>
      <c r="U7743">
        <v>-44.534000000000006</v>
      </c>
    </row>
    <row r="7744" spans="1:21" x14ac:dyDescent="0.2">
      <c r="A7744" t="s">
        <v>880</v>
      </c>
      <c r="B7744" s="10" t="s">
        <v>1687</v>
      </c>
      <c r="C7744">
        <v>4.0999999999999996</v>
      </c>
      <c r="D7744">
        <v>2.5019999999999998</v>
      </c>
      <c r="E7744">
        <v>4.0999999999999996</v>
      </c>
      <c r="F7744" t="s">
        <v>1688</v>
      </c>
      <c r="G7744">
        <v>70</v>
      </c>
      <c r="H7744">
        <v>18011.871999999999</v>
      </c>
      <c r="I7744">
        <v>97471.956999999995</v>
      </c>
      <c r="J7744" t="s">
        <v>851</v>
      </c>
      <c r="T7744">
        <f t="shared" si="147"/>
        <v>6.6019999999999994</v>
      </c>
      <c r="U7744">
        <v>6.6019999999999994</v>
      </c>
    </row>
    <row r="7745" spans="1:21" x14ac:dyDescent="0.2">
      <c r="A7745" t="s">
        <v>880</v>
      </c>
      <c r="B7745" s="10" t="s">
        <v>1706</v>
      </c>
      <c r="C7745">
        <v>7.5</v>
      </c>
      <c r="D7745">
        <v>-0.89800000000000002</v>
      </c>
      <c r="E7745">
        <v>3.4</v>
      </c>
      <c r="F7745" t="s">
        <v>1760</v>
      </c>
      <c r="G7745">
        <v>120</v>
      </c>
      <c r="H7745">
        <v>18011.871999999999</v>
      </c>
      <c r="I7745">
        <v>97471.956999999995</v>
      </c>
      <c r="J7745" t="s">
        <v>851</v>
      </c>
      <c r="T7745">
        <f t="shared" si="147"/>
        <v>2.5019999999999998</v>
      </c>
      <c r="U7745">
        <v>2.5019999999999998</v>
      </c>
    </row>
    <row r="7746" spans="1:21" x14ac:dyDescent="0.2">
      <c r="A7746" t="s">
        <v>880</v>
      </c>
      <c r="B7746" s="10" t="s">
        <v>1687</v>
      </c>
      <c r="C7746">
        <v>9.5</v>
      </c>
      <c r="D7746">
        <v>-2.8980000000000001</v>
      </c>
      <c r="E7746">
        <v>2</v>
      </c>
      <c r="F7746" t="s">
        <v>1688</v>
      </c>
      <c r="G7746">
        <v>70</v>
      </c>
      <c r="H7746">
        <v>18011.871999999999</v>
      </c>
      <c r="I7746">
        <v>97471.956999999995</v>
      </c>
      <c r="J7746" t="s">
        <v>851</v>
      </c>
      <c r="T7746">
        <f t="shared" si="147"/>
        <v>-0.89800000000000013</v>
      </c>
      <c r="U7746">
        <v>-0.89800000000000013</v>
      </c>
    </row>
    <row r="7747" spans="1:21" x14ac:dyDescent="0.2">
      <c r="A7747" t="s">
        <v>880</v>
      </c>
      <c r="B7747" s="10" t="s">
        <v>1747</v>
      </c>
      <c r="C7747">
        <v>10</v>
      </c>
      <c r="D7747">
        <v>-3.8980000000000001</v>
      </c>
      <c r="E7747">
        <v>0.5</v>
      </c>
      <c r="F7747" t="s">
        <v>1707</v>
      </c>
      <c r="G7747">
        <v>50</v>
      </c>
      <c r="H7747">
        <v>18011.871999999999</v>
      </c>
      <c r="I7747">
        <v>97471.956999999995</v>
      </c>
      <c r="J7747" t="s">
        <v>851</v>
      </c>
      <c r="T7747">
        <f t="shared" ref="T7747:T7810" si="148">D7747+E7747</f>
        <v>-3.3980000000000001</v>
      </c>
      <c r="U7747">
        <v>-3.3980000000000001</v>
      </c>
    </row>
    <row r="7748" spans="1:21" x14ac:dyDescent="0.2">
      <c r="A7748" t="s">
        <v>880</v>
      </c>
      <c r="B7748" s="10" t="s">
        <v>1722</v>
      </c>
      <c r="C7748">
        <v>17.2</v>
      </c>
      <c r="D7748">
        <v>-10.598000000000001</v>
      </c>
      <c r="E7748">
        <v>7.2</v>
      </c>
      <c r="F7748" t="s">
        <v>1690</v>
      </c>
      <c r="G7748">
        <v>70</v>
      </c>
      <c r="H7748">
        <v>18011.871999999999</v>
      </c>
      <c r="I7748">
        <v>97471.956999999995</v>
      </c>
      <c r="J7748" t="s">
        <v>851</v>
      </c>
      <c r="T7748">
        <f t="shared" si="148"/>
        <v>-3.3980000000000006</v>
      </c>
      <c r="U7748">
        <v>-3.3980000000000006</v>
      </c>
    </row>
    <row r="7749" spans="1:21" x14ac:dyDescent="0.2">
      <c r="A7749" t="s">
        <v>880</v>
      </c>
      <c r="B7749" s="10" t="s">
        <v>1693</v>
      </c>
      <c r="C7749">
        <v>22.1</v>
      </c>
      <c r="D7749">
        <v>-15.497999999999999</v>
      </c>
      <c r="E7749">
        <v>4.9000000000000004</v>
      </c>
      <c r="F7749" t="s">
        <v>1694</v>
      </c>
      <c r="G7749">
        <v>220</v>
      </c>
      <c r="H7749">
        <v>18011.871999999999</v>
      </c>
      <c r="I7749">
        <v>97471.956999999995</v>
      </c>
      <c r="J7749" t="s">
        <v>851</v>
      </c>
      <c r="T7749">
        <f t="shared" si="148"/>
        <v>-10.597999999999999</v>
      </c>
      <c r="U7749">
        <v>-10.597999999999999</v>
      </c>
    </row>
    <row r="7750" spans="1:21" x14ac:dyDescent="0.2">
      <c r="A7750" t="s">
        <v>880</v>
      </c>
      <c r="B7750" s="10" t="s">
        <v>1215</v>
      </c>
      <c r="C7750">
        <v>28</v>
      </c>
      <c r="D7750">
        <v>-21.398</v>
      </c>
      <c r="E7750">
        <v>5.9</v>
      </c>
      <c r="F7750" t="s">
        <v>1978</v>
      </c>
      <c r="G7750">
        <v>210</v>
      </c>
      <c r="H7750">
        <v>18011.871999999999</v>
      </c>
      <c r="I7750">
        <v>97471.956999999995</v>
      </c>
      <c r="J7750" t="s">
        <v>851</v>
      </c>
      <c r="T7750">
        <f t="shared" si="148"/>
        <v>-15.497999999999999</v>
      </c>
      <c r="U7750">
        <v>-15.497999999999999</v>
      </c>
    </row>
    <row r="7751" spans="1:21" x14ac:dyDescent="0.2">
      <c r="A7751" t="s">
        <v>880</v>
      </c>
      <c r="B7751" s="10" t="s">
        <v>1979</v>
      </c>
      <c r="C7751">
        <v>48</v>
      </c>
      <c r="D7751">
        <v>-41.398000000000003</v>
      </c>
      <c r="E7751">
        <v>20</v>
      </c>
      <c r="F7751" t="s">
        <v>2074</v>
      </c>
      <c r="G7751">
        <v>340</v>
      </c>
      <c r="H7751">
        <v>18011.871999999999</v>
      </c>
      <c r="I7751">
        <v>97471.956999999995</v>
      </c>
      <c r="J7751" t="s">
        <v>851</v>
      </c>
      <c r="T7751">
        <f t="shared" si="148"/>
        <v>-21.398000000000003</v>
      </c>
      <c r="U7751">
        <v>-21.398000000000003</v>
      </c>
    </row>
    <row r="7752" spans="1:21" x14ac:dyDescent="0.2">
      <c r="A7752" t="s">
        <v>880</v>
      </c>
      <c r="B7752" s="10" t="s">
        <v>1981</v>
      </c>
      <c r="C7752">
        <v>56</v>
      </c>
      <c r="D7752">
        <v>-49.398000000000003</v>
      </c>
      <c r="E7752">
        <v>8</v>
      </c>
      <c r="F7752" t="s">
        <v>2075</v>
      </c>
      <c r="G7752">
        <v>540</v>
      </c>
      <c r="H7752">
        <v>18011.871999999999</v>
      </c>
      <c r="I7752">
        <v>97471.956999999995</v>
      </c>
      <c r="J7752" t="s">
        <v>851</v>
      </c>
      <c r="T7752">
        <f t="shared" si="148"/>
        <v>-41.398000000000003</v>
      </c>
      <c r="U7752">
        <v>-41.398000000000003</v>
      </c>
    </row>
    <row r="7753" spans="1:21" x14ac:dyDescent="0.2">
      <c r="A7753" t="s">
        <v>880</v>
      </c>
      <c r="B7753" s="10" t="s">
        <v>1985</v>
      </c>
      <c r="C7753">
        <v>90</v>
      </c>
      <c r="D7753">
        <v>-83.397999999999996</v>
      </c>
      <c r="E7753">
        <v>34</v>
      </c>
      <c r="F7753" t="s">
        <v>2076</v>
      </c>
      <c r="G7753">
        <v>750</v>
      </c>
      <c r="H7753">
        <v>18011.871999999999</v>
      </c>
      <c r="I7753">
        <v>97471.956999999995</v>
      </c>
      <c r="J7753" t="s">
        <v>851</v>
      </c>
      <c r="T7753">
        <f t="shared" si="148"/>
        <v>-49.397999999999996</v>
      </c>
      <c r="U7753">
        <v>-49.397999999999996</v>
      </c>
    </row>
    <row r="7754" spans="1:21" x14ac:dyDescent="0.2">
      <c r="A7754" t="s">
        <v>880</v>
      </c>
      <c r="B7754" s="10" t="s">
        <v>2077</v>
      </c>
      <c r="C7754">
        <v>98.6</v>
      </c>
      <c r="D7754">
        <v>-91.998000000000005</v>
      </c>
      <c r="E7754">
        <v>8.6</v>
      </c>
      <c r="F7754" t="s">
        <v>2078</v>
      </c>
      <c r="G7754">
        <v>1400</v>
      </c>
      <c r="H7754">
        <v>18011.871999999999</v>
      </c>
      <c r="I7754">
        <v>97471.956999999995</v>
      </c>
      <c r="J7754" t="s">
        <v>851</v>
      </c>
      <c r="T7754">
        <f t="shared" si="148"/>
        <v>-83.39800000000001</v>
      </c>
      <c r="U7754">
        <v>-83.39800000000001</v>
      </c>
    </row>
    <row r="7755" spans="1:21" x14ac:dyDescent="0.2">
      <c r="A7755" t="s">
        <v>881</v>
      </c>
      <c r="B7755" s="10" t="s">
        <v>1687</v>
      </c>
      <c r="C7755">
        <v>3.6</v>
      </c>
      <c r="D7755">
        <v>3.6859999999999999</v>
      </c>
      <c r="E7755">
        <v>3.6</v>
      </c>
      <c r="F7755" t="s">
        <v>1688</v>
      </c>
      <c r="G7755">
        <v>70</v>
      </c>
      <c r="H7755">
        <v>18017.651999999998</v>
      </c>
      <c r="I7755">
        <v>97508.593999999997</v>
      </c>
      <c r="J7755" t="s">
        <v>851</v>
      </c>
      <c r="T7755">
        <f t="shared" si="148"/>
        <v>7.2859999999999996</v>
      </c>
      <c r="U7755">
        <v>7.2859999999999996</v>
      </c>
    </row>
    <row r="7756" spans="1:21" x14ac:dyDescent="0.2">
      <c r="A7756" t="s">
        <v>881</v>
      </c>
      <c r="B7756" s="10" t="s">
        <v>1706</v>
      </c>
      <c r="C7756">
        <v>5.8</v>
      </c>
      <c r="D7756">
        <v>1.486</v>
      </c>
      <c r="E7756">
        <v>2.2000000000000002</v>
      </c>
      <c r="F7756" t="s">
        <v>1760</v>
      </c>
      <c r="G7756">
        <v>120</v>
      </c>
      <c r="H7756">
        <v>18017.651999999998</v>
      </c>
      <c r="I7756">
        <v>97508.593999999997</v>
      </c>
      <c r="J7756" t="s">
        <v>851</v>
      </c>
      <c r="T7756">
        <f t="shared" si="148"/>
        <v>3.6859999999999999</v>
      </c>
      <c r="U7756">
        <v>3.6859999999999999</v>
      </c>
    </row>
    <row r="7757" spans="1:21" x14ac:dyDescent="0.2">
      <c r="A7757" t="s">
        <v>881</v>
      </c>
      <c r="B7757" s="10" t="s">
        <v>1687</v>
      </c>
      <c r="C7757">
        <v>11</v>
      </c>
      <c r="D7757">
        <v>-3.714</v>
      </c>
      <c r="E7757">
        <v>5.2</v>
      </c>
      <c r="F7757" t="s">
        <v>1688</v>
      </c>
      <c r="G7757">
        <v>70</v>
      </c>
      <c r="H7757">
        <v>18017.651999999998</v>
      </c>
      <c r="I7757">
        <v>97508.593999999997</v>
      </c>
      <c r="J7757" t="s">
        <v>851</v>
      </c>
      <c r="T7757">
        <f t="shared" si="148"/>
        <v>1.4860000000000002</v>
      </c>
      <c r="U7757">
        <v>1.4860000000000002</v>
      </c>
    </row>
    <row r="7758" spans="1:21" x14ac:dyDescent="0.2">
      <c r="A7758" t="s">
        <v>881</v>
      </c>
      <c r="B7758" s="10" t="s">
        <v>1722</v>
      </c>
      <c r="C7758">
        <v>18.100000000000001</v>
      </c>
      <c r="D7758">
        <v>-10.814</v>
      </c>
      <c r="E7758">
        <v>7.1</v>
      </c>
      <c r="F7758" t="s">
        <v>1690</v>
      </c>
      <c r="G7758">
        <v>70</v>
      </c>
      <c r="H7758">
        <v>18017.651999999998</v>
      </c>
      <c r="I7758">
        <v>97508.593999999997</v>
      </c>
      <c r="J7758" t="s">
        <v>851</v>
      </c>
      <c r="T7758">
        <f t="shared" si="148"/>
        <v>-3.7140000000000004</v>
      </c>
      <c r="U7758">
        <v>-3.7140000000000004</v>
      </c>
    </row>
    <row r="7759" spans="1:21" x14ac:dyDescent="0.2">
      <c r="A7759" t="s">
        <v>881</v>
      </c>
      <c r="B7759" s="10" t="s">
        <v>1693</v>
      </c>
      <c r="C7759">
        <v>23.8</v>
      </c>
      <c r="D7759">
        <v>-16.513999999999999</v>
      </c>
      <c r="E7759">
        <v>5.7</v>
      </c>
      <c r="F7759" t="s">
        <v>1694</v>
      </c>
      <c r="G7759">
        <v>220</v>
      </c>
      <c r="H7759">
        <v>18017.651999999998</v>
      </c>
      <c r="I7759">
        <v>97508.593999999997</v>
      </c>
      <c r="J7759" t="s">
        <v>851</v>
      </c>
      <c r="T7759">
        <f t="shared" si="148"/>
        <v>-10.814</v>
      </c>
      <c r="U7759">
        <v>-10.814</v>
      </c>
    </row>
    <row r="7760" spans="1:21" x14ac:dyDescent="0.2">
      <c r="A7760" t="s">
        <v>881</v>
      </c>
      <c r="B7760" s="10" t="s">
        <v>1215</v>
      </c>
      <c r="C7760">
        <v>31</v>
      </c>
      <c r="D7760">
        <v>-23.713999999999999</v>
      </c>
      <c r="E7760">
        <v>7.2</v>
      </c>
      <c r="F7760" t="s">
        <v>1978</v>
      </c>
      <c r="G7760">
        <v>210</v>
      </c>
      <c r="H7760">
        <v>18017.651999999998</v>
      </c>
      <c r="I7760">
        <v>97508.593999999997</v>
      </c>
      <c r="J7760" t="s">
        <v>851</v>
      </c>
      <c r="T7760">
        <f t="shared" si="148"/>
        <v>-16.513999999999999</v>
      </c>
      <c r="U7760">
        <v>-16.513999999999999</v>
      </c>
    </row>
    <row r="7761" spans="1:21" x14ac:dyDescent="0.2">
      <c r="A7761" t="s">
        <v>881</v>
      </c>
      <c r="B7761" s="10" t="s">
        <v>1979</v>
      </c>
      <c r="C7761">
        <v>35</v>
      </c>
      <c r="D7761">
        <v>-27.713999999999999</v>
      </c>
      <c r="E7761">
        <v>4</v>
      </c>
      <c r="F7761" t="s">
        <v>2074</v>
      </c>
      <c r="G7761">
        <v>340</v>
      </c>
      <c r="H7761">
        <v>18017.651999999998</v>
      </c>
      <c r="I7761">
        <v>97508.593999999997</v>
      </c>
      <c r="J7761" t="s">
        <v>851</v>
      </c>
      <c r="T7761">
        <f t="shared" si="148"/>
        <v>-23.713999999999999</v>
      </c>
      <c r="U7761">
        <v>-23.713999999999999</v>
      </c>
    </row>
    <row r="7762" spans="1:21" x14ac:dyDescent="0.2">
      <c r="A7762" t="s">
        <v>881</v>
      </c>
      <c r="B7762" s="10" t="s">
        <v>1981</v>
      </c>
      <c r="C7762">
        <v>40</v>
      </c>
      <c r="D7762">
        <v>-32.713999999999999</v>
      </c>
      <c r="E7762">
        <v>5</v>
      </c>
      <c r="F7762" t="s">
        <v>2075</v>
      </c>
      <c r="G7762">
        <v>540</v>
      </c>
      <c r="H7762">
        <v>18017.651999999998</v>
      </c>
      <c r="I7762">
        <v>97508.593999999997</v>
      </c>
      <c r="J7762" t="s">
        <v>851</v>
      </c>
      <c r="T7762">
        <f t="shared" si="148"/>
        <v>-27.713999999999999</v>
      </c>
      <c r="U7762">
        <v>-27.713999999999999</v>
      </c>
    </row>
    <row r="7763" spans="1:21" x14ac:dyDescent="0.2">
      <c r="A7763" t="s">
        <v>881</v>
      </c>
      <c r="B7763" s="10" t="s">
        <v>1985</v>
      </c>
      <c r="C7763">
        <v>44</v>
      </c>
      <c r="D7763">
        <v>-36.713999999999999</v>
      </c>
      <c r="E7763">
        <v>4</v>
      </c>
      <c r="F7763" t="s">
        <v>2076</v>
      </c>
      <c r="G7763">
        <v>750</v>
      </c>
      <c r="H7763">
        <v>18017.651999999998</v>
      </c>
      <c r="I7763">
        <v>97508.593999999997</v>
      </c>
      <c r="J7763" t="s">
        <v>851</v>
      </c>
      <c r="T7763">
        <f t="shared" si="148"/>
        <v>-32.713999999999999</v>
      </c>
      <c r="U7763">
        <v>-32.713999999999999</v>
      </c>
    </row>
    <row r="7764" spans="1:21" x14ac:dyDescent="0.2">
      <c r="A7764" t="s">
        <v>881</v>
      </c>
      <c r="B7764" s="10" t="s">
        <v>2077</v>
      </c>
      <c r="C7764">
        <v>48.2</v>
      </c>
      <c r="D7764">
        <v>-40.914000000000001</v>
      </c>
      <c r="E7764">
        <v>4.2</v>
      </c>
      <c r="F7764" t="s">
        <v>2078</v>
      </c>
      <c r="G7764">
        <v>1400</v>
      </c>
      <c r="H7764">
        <v>18017.651999999998</v>
      </c>
      <c r="I7764">
        <v>97508.593999999997</v>
      </c>
      <c r="J7764" t="s">
        <v>851</v>
      </c>
      <c r="T7764">
        <f t="shared" si="148"/>
        <v>-36.713999999999999</v>
      </c>
      <c r="U7764">
        <v>-36.713999999999999</v>
      </c>
    </row>
    <row r="7765" spans="1:21" x14ac:dyDescent="0.2">
      <c r="A7765" t="s">
        <v>881</v>
      </c>
      <c r="B7765" s="10" t="s">
        <v>2079</v>
      </c>
      <c r="C7765">
        <v>51</v>
      </c>
      <c r="D7765">
        <v>-43.713999999999999</v>
      </c>
      <c r="E7765">
        <v>2.8</v>
      </c>
      <c r="F7765" t="s">
        <v>2080</v>
      </c>
      <c r="G7765">
        <v>4000</v>
      </c>
      <c r="H7765">
        <v>18017.651999999998</v>
      </c>
      <c r="I7765">
        <v>97508.593999999997</v>
      </c>
      <c r="J7765" t="s">
        <v>851</v>
      </c>
      <c r="T7765">
        <f t="shared" si="148"/>
        <v>-40.914000000000001</v>
      </c>
      <c r="U7765">
        <v>-40.914000000000001</v>
      </c>
    </row>
    <row r="7766" spans="1:21" x14ac:dyDescent="0.2">
      <c r="A7766" t="s">
        <v>882</v>
      </c>
      <c r="B7766" s="10" t="s">
        <v>1687</v>
      </c>
      <c r="C7766">
        <v>4.4000000000000004</v>
      </c>
      <c r="D7766">
        <v>1.837</v>
      </c>
      <c r="E7766">
        <v>4.4000000000000004</v>
      </c>
      <c r="F7766" t="s">
        <v>1688</v>
      </c>
      <c r="G7766">
        <v>70</v>
      </c>
      <c r="H7766">
        <v>17928.894</v>
      </c>
      <c r="I7766">
        <v>97530.062000000005</v>
      </c>
      <c r="J7766" t="s">
        <v>851</v>
      </c>
      <c r="T7766">
        <f t="shared" si="148"/>
        <v>6.2370000000000001</v>
      </c>
      <c r="U7766">
        <v>6.2370000000000001</v>
      </c>
    </row>
    <row r="7767" spans="1:21" x14ac:dyDescent="0.2">
      <c r="A7767" t="s">
        <v>882</v>
      </c>
      <c r="B7767" s="10" t="s">
        <v>1706</v>
      </c>
      <c r="C7767">
        <v>5.0999999999999996</v>
      </c>
      <c r="D7767">
        <v>1.137</v>
      </c>
      <c r="E7767">
        <v>0.7</v>
      </c>
      <c r="F7767" t="s">
        <v>1760</v>
      </c>
      <c r="G7767">
        <v>120</v>
      </c>
      <c r="H7767">
        <v>17928.894</v>
      </c>
      <c r="I7767">
        <v>97530.062000000005</v>
      </c>
      <c r="J7767" t="s">
        <v>851</v>
      </c>
      <c r="T7767">
        <f t="shared" si="148"/>
        <v>1.837</v>
      </c>
      <c r="U7767">
        <v>1.837</v>
      </c>
    </row>
    <row r="7768" spans="1:21" x14ac:dyDescent="0.2">
      <c r="A7768" t="s">
        <v>882</v>
      </c>
      <c r="B7768" s="10" t="s">
        <v>1687</v>
      </c>
      <c r="C7768">
        <v>9</v>
      </c>
      <c r="D7768">
        <v>-2.7629999999999999</v>
      </c>
      <c r="E7768">
        <v>3.9</v>
      </c>
      <c r="F7768" t="s">
        <v>1688</v>
      </c>
      <c r="G7768">
        <v>70</v>
      </c>
      <c r="H7768">
        <v>17928.894</v>
      </c>
      <c r="I7768">
        <v>97530.062000000005</v>
      </c>
      <c r="J7768" t="s">
        <v>851</v>
      </c>
      <c r="T7768">
        <f t="shared" si="148"/>
        <v>1.137</v>
      </c>
      <c r="U7768">
        <v>1.137</v>
      </c>
    </row>
    <row r="7769" spans="1:21" x14ac:dyDescent="0.2">
      <c r="A7769" t="s">
        <v>882</v>
      </c>
      <c r="B7769" s="10" t="s">
        <v>1722</v>
      </c>
      <c r="C7769">
        <v>17</v>
      </c>
      <c r="D7769">
        <v>-10.763</v>
      </c>
      <c r="E7769">
        <v>8</v>
      </c>
      <c r="F7769" t="s">
        <v>1690</v>
      </c>
      <c r="G7769">
        <v>70</v>
      </c>
      <c r="H7769">
        <v>17928.894</v>
      </c>
      <c r="I7769">
        <v>97530.062000000005</v>
      </c>
      <c r="J7769" t="s">
        <v>851</v>
      </c>
      <c r="T7769">
        <f t="shared" si="148"/>
        <v>-2.7629999999999999</v>
      </c>
      <c r="U7769">
        <v>-2.7629999999999999</v>
      </c>
    </row>
    <row r="7770" spans="1:21" x14ac:dyDescent="0.2">
      <c r="A7770" t="s">
        <v>882</v>
      </c>
      <c r="B7770" s="10" t="s">
        <v>1693</v>
      </c>
      <c r="C7770">
        <v>20.7</v>
      </c>
      <c r="D7770">
        <v>-14.462999999999999</v>
      </c>
      <c r="E7770">
        <v>3.7</v>
      </c>
      <c r="F7770" t="s">
        <v>1694</v>
      </c>
      <c r="G7770">
        <v>220</v>
      </c>
      <c r="H7770">
        <v>17928.894</v>
      </c>
      <c r="I7770">
        <v>97530.062000000005</v>
      </c>
      <c r="J7770" t="s">
        <v>851</v>
      </c>
      <c r="T7770">
        <f t="shared" si="148"/>
        <v>-10.762999999999998</v>
      </c>
      <c r="U7770">
        <v>-10.762999999999998</v>
      </c>
    </row>
    <row r="7771" spans="1:21" x14ac:dyDescent="0.2">
      <c r="A7771" t="s">
        <v>882</v>
      </c>
      <c r="B7771" s="10" t="s">
        <v>1215</v>
      </c>
      <c r="C7771">
        <v>24</v>
      </c>
      <c r="D7771">
        <v>-17.763000000000002</v>
      </c>
      <c r="E7771">
        <v>3.3</v>
      </c>
      <c r="F7771" t="s">
        <v>1978</v>
      </c>
      <c r="G7771">
        <v>210</v>
      </c>
      <c r="H7771">
        <v>17928.894</v>
      </c>
      <c r="I7771">
        <v>97530.062000000005</v>
      </c>
      <c r="J7771" t="s">
        <v>851</v>
      </c>
      <c r="T7771">
        <f t="shared" si="148"/>
        <v>-14.463000000000001</v>
      </c>
      <c r="U7771">
        <v>-14.463000000000001</v>
      </c>
    </row>
    <row r="7772" spans="1:21" x14ac:dyDescent="0.2">
      <c r="A7772" t="s">
        <v>882</v>
      </c>
      <c r="B7772" s="10" t="s">
        <v>1979</v>
      </c>
      <c r="C7772">
        <v>29</v>
      </c>
      <c r="D7772">
        <v>-22.763000000000002</v>
      </c>
      <c r="E7772">
        <v>5</v>
      </c>
      <c r="F7772" t="s">
        <v>2074</v>
      </c>
      <c r="G7772">
        <v>340</v>
      </c>
      <c r="H7772">
        <v>17928.894</v>
      </c>
      <c r="I7772">
        <v>97530.062000000005</v>
      </c>
      <c r="J7772" t="s">
        <v>851</v>
      </c>
      <c r="T7772">
        <f t="shared" si="148"/>
        <v>-17.763000000000002</v>
      </c>
      <c r="U7772">
        <v>-17.763000000000002</v>
      </c>
    </row>
    <row r="7773" spans="1:21" x14ac:dyDescent="0.2">
      <c r="A7773" t="s">
        <v>882</v>
      </c>
      <c r="B7773" s="10" t="s">
        <v>1981</v>
      </c>
      <c r="C7773">
        <v>37.799999999999997</v>
      </c>
      <c r="D7773">
        <v>-31.562999999999999</v>
      </c>
      <c r="E7773">
        <v>8.8000000000000007</v>
      </c>
      <c r="F7773" t="s">
        <v>2075</v>
      </c>
      <c r="G7773">
        <v>540</v>
      </c>
      <c r="H7773">
        <v>17928.894</v>
      </c>
      <c r="I7773">
        <v>97530.062000000005</v>
      </c>
      <c r="J7773" t="s">
        <v>851</v>
      </c>
      <c r="T7773">
        <f t="shared" si="148"/>
        <v>-22.762999999999998</v>
      </c>
      <c r="U7773">
        <v>-22.762999999999998</v>
      </c>
    </row>
    <row r="7774" spans="1:21" x14ac:dyDescent="0.2">
      <c r="A7774" t="s">
        <v>882</v>
      </c>
      <c r="B7774" s="10" t="s">
        <v>1985</v>
      </c>
      <c r="C7774">
        <v>42</v>
      </c>
      <c r="D7774">
        <v>-35.762999999999998</v>
      </c>
      <c r="E7774">
        <v>4.2</v>
      </c>
      <c r="F7774" t="s">
        <v>2076</v>
      </c>
      <c r="G7774">
        <v>750</v>
      </c>
      <c r="H7774">
        <v>17928.894</v>
      </c>
      <c r="I7774">
        <v>97530.062000000005</v>
      </c>
      <c r="J7774" t="s">
        <v>851</v>
      </c>
      <c r="T7774">
        <f t="shared" si="148"/>
        <v>-31.562999999999999</v>
      </c>
      <c r="U7774">
        <v>-31.562999999999999</v>
      </c>
    </row>
    <row r="7775" spans="1:21" x14ac:dyDescent="0.2">
      <c r="A7775" t="s">
        <v>882</v>
      </c>
      <c r="B7775" s="10" t="s">
        <v>2077</v>
      </c>
      <c r="C7775">
        <v>50</v>
      </c>
      <c r="D7775">
        <v>-43.762999999999998</v>
      </c>
      <c r="E7775">
        <v>8</v>
      </c>
      <c r="F7775" t="s">
        <v>2078</v>
      </c>
      <c r="G7775">
        <v>1400</v>
      </c>
      <c r="H7775">
        <v>17928.894</v>
      </c>
      <c r="I7775">
        <v>97530.062000000005</v>
      </c>
      <c r="J7775" t="s">
        <v>851</v>
      </c>
      <c r="T7775">
        <f t="shared" si="148"/>
        <v>-35.762999999999998</v>
      </c>
      <c r="U7775">
        <v>-35.762999999999998</v>
      </c>
    </row>
    <row r="7776" spans="1:21" x14ac:dyDescent="0.2">
      <c r="A7776" t="s">
        <v>882</v>
      </c>
      <c r="B7776" s="10" t="s">
        <v>2079</v>
      </c>
      <c r="C7776">
        <v>52.5</v>
      </c>
      <c r="D7776">
        <v>-46.262999999999998</v>
      </c>
      <c r="E7776">
        <v>2.5</v>
      </c>
      <c r="F7776" t="s">
        <v>2080</v>
      </c>
      <c r="G7776">
        <v>4000</v>
      </c>
      <c r="H7776">
        <v>17928.894</v>
      </c>
      <c r="I7776">
        <v>97530.062000000005</v>
      </c>
      <c r="J7776" t="s">
        <v>851</v>
      </c>
      <c r="T7776">
        <f t="shared" si="148"/>
        <v>-43.762999999999998</v>
      </c>
      <c r="U7776">
        <v>-43.762999999999998</v>
      </c>
    </row>
    <row r="7777" spans="1:21" x14ac:dyDescent="0.2">
      <c r="A7777" t="s">
        <v>883</v>
      </c>
      <c r="B7777" s="10" t="s">
        <v>1687</v>
      </c>
      <c r="C7777">
        <v>3</v>
      </c>
      <c r="D7777">
        <v>3.746</v>
      </c>
      <c r="E7777">
        <v>3</v>
      </c>
      <c r="F7777" t="s">
        <v>1688</v>
      </c>
      <c r="G7777">
        <v>70</v>
      </c>
      <c r="H7777">
        <v>17928.406999999999</v>
      </c>
      <c r="I7777">
        <v>97501.054000000004</v>
      </c>
      <c r="J7777" t="s">
        <v>851</v>
      </c>
      <c r="T7777">
        <f t="shared" si="148"/>
        <v>6.7460000000000004</v>
      </c>
      <c r="U7777">
        <v>6.7460000000000004</v>
      </c>
    </row>
    <row r="7778" spans="1:21" x14ac:dyDescent="0.2">
      <c r="A7778" t="s">
        <v>883</v>
      </c>
      <c r="B7778" s="10" t="s">
        <v>1706</v>
      </c>
      <c r="C7778">
        <v>4</v>
      </c>
      <c r="D7778">
        <v>2.746</v>
      </c>
      <c r="E7778">
        <v>1</v>
      </c>
      <c r="F7778" t="s">
        <v>1760</v>
      </c>
      <c r="G7778">
        <v>120</v>
      </c>
      <c r="H7778">
        <v>17928.406999999999</v>
      </c>
      <c r="I7778">
        <v>97501.054000000004</v>
      </c>
      <c r="J7778" t="s">
        <v>851</v>
      </c>
      <c r="T7778">
        <f t="shared" si="148"/>
        <v>3.746</v>
      </c>
      <c r="U7778">
        <v>3.746</v>
      </c>
    </row>
    <row r="7779" spans="1:21" x14ac:dyDescent="0.2">
      <c r="A7779" t="s">
        <v>883</v>
      </c>
      <c r="B7779" s="10" t="s">
        <v>1687</v>
      </c>
      <c r="C7779">
        <v>9.5</v>
      </c>
      <c r="D7779">
        <v>-2.754</v>
      </c>
      <c r="E7779">
        <v>5.5</v>
      </c>
      <c r="F7779" t="s">
        <v>1688</v>
      </c>
      <c r="G7779">
        <v>70</v>
      </c>
      <c r="H7779">
        <v>17928.406999999999</v>
      </c>
      <c r="I7779">
        <v>97501.054000000004</v>
      </c>
      <c r="J7779" t="s">
        <v>851</v>
      </c>
      <c r="T7779">
        <f t="shared" si="148"/>
        <v>2.746</v>
      </c>
      <c r="U7779">
        <v>2.746</v>
      </c>
    </row>
    <row r="7780" spans="1:21" x14ac:dyDescent="0.2">
      <c r="A7780" t="s">
        <v>883</v>
      </c>
      <c r="B7780" s="10" t="s">
        <v>1722</v>
      </c>
      <c r="C7780">
        <v>18</v>
      </c>
      <c r="D7780">
        <v>-11.254</v>
      </c>
      <c r="E7780">
        <v>8.5</v>
      </c>
      <c r="F7780" t="s">
        <v>1690</v>
      </c>
      <c r="G7780">
        <v>70</v>
      </c>
      <c r="H7780">
        <v>17928.406999999999</v>
      </c>
      <c r="I7780">
        <v>97501.054000000004</v>
      </c>
      <c r="J7780" t="s">
        <v>851</v>
      </c>
      <c r="T7780">
        <f t="shared" si="148"/>
        <v>-2.7539999999999996</v>
      </c>
      <c r="U7780">
        <v>-2.7539999999999996</v>
      </c>
    </row>
    <row r="7781" spans="1:21" x14ac:dyDescent="0.2">
      <c r="A7781" t="s">
        <v>883</v>
      </c>
      <c r="B7781" s="10" t="s">
        <v>1215</v>
      </c>
      <c r="C7781">
        <v>21</v>
      </c>
      <c r="D7781">
        <v>-14.254</v>
      </c>
      <c r="E7781">
        <v>3</v>
      </c>
      <c r="F7781" t="s">
        <v>1978</v>
      </c>
      <c r="G7781">
        <v>210</v>
      </c>
      <c r="H7781">
        <v>17928.406999999999</v>
      </c>
      <c r="I7781">
        <v>97501.054000000004</v>
      </c>
      <c r="J7781" t="s">
        <v>851</v>
      </c>
      <c r="T7781">
        <f t="shared" si="148"/>
        <v>-11.254</v>
      </c>
      <c r="U7781">
        <v>-11.254</v>
      </c>
    </row>
    <row r="7782" spans="1:21" x14ac:dyDescent="0.2">
      <c r="A7782" t="s">
        <v>883</v>
      </c>
      <c r="B7782" s="10" t="s">
        <v>1979</v>
      </c>
      <c r="C7782">
        <v>25</v>
      </c>
      <c r="D7782">
        <v>-18.254000000000001</v>
      </c>
      <c r="E7782">
        <v>4</v>
      </c>
      <c r="F7782" t="s">
        <v>2074</v>
      </c>
      <c r="G7782">
        <v>340</v>
      </c>
      <c r="H7782">
        <v>17928.406999999999</v>
      </c>
      <c r="I7782">
        <v>97501.054000000004</v>
      </c>
      <c r="J7782" t="s">
        <v>851</v>
      </c>
      <c r="T7782">
        <f t="shared" si="148"/>
        <v>-14.254000000000001</v>
      </c>
      <c r="U7782">
        <v>-14.254000000000001</v>
      </c>
    </row>
    <row r="7783" spans="1:21" x14ac:dyDescent="0.2">
      <c r="A7783" t="s">
        <v>883</v>
      </c>
      <c r="B7783" s="10" t="s">
        <v>1981</v>
      </c>
      <c r="C7783">
        <v>36</v>
      </c>
      <c r="D7783">
        <v>-29.254000000000001</v>
      </c>
      <c r="E7783">
        <v>11</v>
      </c>
      <c r="F7783" t="s">
        <v>2075</v>
      </c>
      <c r="G7783">
        <v>540</v>
      </c>
      <c r="H7783">
        <v>17928.406999999999</v>
      </c>
      <c r="I7783">
        <v>97501.054000000004</v>
      </c>
      <c r="J7783" t="s">
        <v>851</v>
      </c>
      <c r="T7783">
        <f t="shared" si="148"/>
        <v>-18.254000000000001</v>
      </c>
      <c r="U7783">
        <v>-18.254000000000001</v>
      </c>
    </row>
    <row r="7784" spans="1:21" x14ac:dyDescent="0.2">
      <c r="A7784" t="s">
        <v>883</v>
      </c>
      <c r="B7784" s="10" t="s">
        <v>1985</v>
      </c>
      <c r="C7784">
        <v>39</v>
      </c>
      <c r="D7784">
        <v>-32.253999999999998</v>
      </c>
      <c r="E7784">
        <v>3</v>
      </c>
      <c r="F7784" t="s">
        <v>2076</v>
      </c>
      <c r="G7784">
        <v>750</v>
      </c>
      <c r="H7784">
        <v>17928.406999999999</v>
      </c>
      <c r="I7784">
        <v>97501.054000000004</v>
      </c>
      <c r="J7784" t="s">
        <v>851</v>
      </c>
      <c r="T7784">
        <f t="shared" si="148"/>
        <v>-29.253999999999998</v>
      </c>
      <c r="U7784">
        <v>-29.253999999999998</v>
      </c>
    </row>
    <row r="7785" spans="1:21" x14ac:dyDescent="0.2">
      <c r="A7785" t="s">
        <v>883</v>
      </c>
      <c r="B7785" s="10" t="s">
        <v>2077</v>
      </c>
      <c r="C7785">
        <v>47.1</v>
      </c>
      <c r="D7785">
        <v>-40.353999999999999</v>
      </c>
      <c r="E7785">
        <v>8.1</v>
      </c>
      <c r="F7785" t="s">
        <v>2078</v>
      </c>
      <c r="G7785">
        <v>1400</v>
      </c>
      <c r="H7785">
        <v>17928.406999999999</v>
      </c>
      <c r="I7785">
        <v>97501.054000000004</v>
      </c>
      <c r="J7785" t="s">
        <v>851</v>
      </c>
      <c r="T7785">
        <f t="shared" si="148"/>
        <v>-32.253999999999998</v>
      </c>
      <c r="U7785">
        <v>-32.253999999999998</v>
      </c>
    </row>
    <row r="7786" spans="1:21" x14ac:dyDescent="0.2">
      <c r="A7786" t="s">
        <v>884</v>
      </c>
      <c r="B7786" s="10" t="s">
        <v>1687</v>
      </c>
      <c r="C7786">
        <v>7</v>
      </c>
      <c r="D7786">
        <v>-1.0009999999999999</v>
      </c>
      <c r="E7786">
        <v>7</v>
      </c>
      <c r="F7786" t="s">
        <v>1688</v>
      </c>
      <c r="G7786">
        <v>70</v>
      </c>
      <c r="H7786">
        <v>17974.096000000001</v>
      </c>
      <c r="I7786">
        <v>97444.841</v>
      </c>
      <c r="J7786" t="s">
        <v>851</v>
      </c>
      <c r="T7786">
        <f t="shared" si="148"/>
        <v>5.9990000000000006</v>
      </c>
      <c r="U7786">
        <v>5.9990000000000006</v>
      </c>
    </row>
    <row r="7787" spans="1:21" x14ac:dyDescent="0.2">
      <c r="A7787" t="s">
        <v>884</v>
      </c>
      <c r="B7787" s="10" t="s">
        <v>1706</v>
      </c>
      <c r="C7787">
        <v>7.5</v>
      </c>
      <c r="D7787">
        <v>-1.5009999999999999</v>
      </c>
      <c r="E7787">
        <v>0.5</v>
      </c>
      <c r="F7787" t="s">
        <v>1760</v>
      </c>
      <c r="G7787">
        <v>120</v>
      </c>
      <c r="H7787">
        <v>17974.096000000001</v>
      </c>
      <c r="I7787">
        <v>97444.841</v>
      </c>
      <c r="J7787" t="s">
        <v>851</v>
      </c>
      <c r="T7787">
        <f t="shared" si="148"/>
        <v>-1.0009999999999999</v>
      </c>
      <c r="U7787">
        <v>-1.0009999999999999</v>
      </c>
    </row>
    <row r="7788" spans="1:21" x14ac:dyDescent="0.2">
      <c r="A7788" t="s">
        <v>884</v>
      </c>
      <c r="B7788" s="10" t="s">
        <v>1687</v>
      </c>
      <c r="C7788">
        <v>9.1999999999999993</v>
      </c>
      <c r="D7788">
        <v>-3.2010000000000001</v>
      </c>
      <c r="E7788">
        <v>1.7</v>
      </c>
      <c r="F7788" t="s">
        <v>1688</v>
      </c>
      <c r="G7788">
        <v>70</v>
      </c>
      <c r="H7788">
        <v>17974.096000000001</v>
      </c>
      <c r="I7788">
        <v>97444.841</v>
      </c>
      <c r="J7788" t="s">
        <v>851</v>
      </c>
      <c r="T7788">
        <f t="shared" si="148"/>
        <v>-1.5010000000000001</v>
      </c>
      <c r="U7788">
        <v>-1.5010000000000001</v>
      </c>
    </row>
    <row r="7789" spans="1:21" x14ac:dyDescent="0.2">
      <c r="A7789" t="s">
        <v>884</v>
      </c>
      <c r="B7789" s="10" t="s">
        <v>1706</v>
      </c>
      <c r="C7789">
        <v>10</v>
      </c>
      <c r="D7789">
        <v>-4.0010000000000003</v>
      </c>
      <c r="E7789">
        <v>0.8</v>
      </c>
      <c r="F7789" t="s">
        <v>1760</v>
      </c>
      <c r="G7789">
        <v>120</v>
      </c>
      <c r="H7789">
        <v>17974.096000000001</v>
      </c>
      <c r="I7789">
        <v>97444.841</v>
      </c>
      <c r="J7789" t="s">
        <v>851</v>
      </c>
      <c r="T7789">
        <f t="shared" si="148"/>
        <v>-3.2010000000000005</v>
      </c>
      <c r="U7789">
        <v>-3.2010000000000005</v>
      </c>
    </row>
    <row r="7790" spans="1:21" x14ac:dyDescent="0.2">
      <c r="A7790" t="s">
        <v>884</v>
      </c>
      <c r="B7790" s="10" t="s">
        <v>1722</v>
      </c>
      <c r="C7790">
        <v>20</v>
      </c>
      <c r="D7790">
        <v>-14.000999999999999</v>
      </c>
      <c r="E7790">
        <v>10</v>
      </c>
      <c r="F7790" t="s">
        <v>1690</v>
      </c>
      <c r="G7790">
        <v>70</v>
      </c>
      <c r="H7790">
        <v>17974.096000000001</v>
      </c>
      <c r="I7790">
        <v>97444.841</v>
      </c>
      <c r="J7790" t="s">
        <v>851</v>
      </c>
      <c r="T7790">
        <f t="shared" si="148"/>
        <v>-4.0009999999999994</v>
      </c>
      <c r="U7790">
        <v>-4.0009999999999994</v>
      </c>
    </row>
    <row r="7791" spans="1:21" x14ac:dyDescent="0.2">
      <c r="A7791" t="s">
        <v>884</v>
      </c>
      <c r="B7791" s="10" t="s">
        <v>1711</v>
      </c>
      <c r="C7791">
        <v>20.5</v>
      </c>
      <c r="D7791">
        <v>-14.500999999999999</v>
      </c>
      <c r="E7791">
        <v>0.5</v>
      </c>
      <c r="F7791" t="s">
        <v>2073</v>
      </c>
      <c r="G7791">
        <v>150</v>
      </c>
      <c r="H7791">
        <v>17974.096000000001</v>
      </c>
      <c r="I7791">
        <v>97444.841</v>
      </c>
      <c r="J7791" t="s">
        <v>851</v>
      </c>
      <c r="T7791">
        <f t="shared" si="148"/>
        <v>-14.000999999999999</v>
      </c>
      <c r="U7791">
        <v>-14.000999999999999</v>
      </c>
    </row>
    <row r="7792" spans="1:21" x14ac:dyDescent="0.2">
      <c r="A7792" t="s">
        <v>884</v>
      </c>
      <c r="B7792" s="10" t="s">
        <v>1693</v>
      </c>
      <c r="C7792">
        <v>23.4</v>
      </c>
      <c r="D7792">
        <v>-17.401</v>
      </c>
      <c r="E7792">
        <v>2.9</v>
      </c>
      <c r="F7792" t="s">
        <v>1694</v>
      </c>
      <c r="G7792">
        <v>220</v>
      </c>
      <c r="H7792">
        <v>17974.096000000001</v>
      </c>
      <c r="I7792">
        <v>97444.841</v>
      </c>
      <c r="J7792" t="s">
        <v>851</v>
      </c>
      <c r="T7792">
        <f t="shared" si="148"/>
        <v>-14.500999999999999</v>
      </c>
      <c r="U7792">
        <v>-14.500999999999999</v>
      </c>
    </row>
    <row r="7793" spans="1:21" x14ac:dyDescent="0.2">
      <c r="A7793" t="s">
        <v>884</v>
      </c>
      <c r="B7793" s="10" t="s">
        <v>1215</v>
      </c>
      <c r="C7793">
        <v>27</v>
      </c>
      <c r="D7793">
        <v>-21.001000000000001</v>
      </c>
      <c r="E7793">
        <v>3.6</v>
      </c>
      <c r="F7793" t="s">
        <v>1978</v>
      </c>
      <c r="G7793">
        <v>210</v>
      </c>
      <c r="H7793">
        <v>17974.096000000001</v>
      </c>
      <c r="I7793">
        <v>97444.841</v>
      </c>
      <c r="J7793" t="s">
        <v>851</v>
      </c>
      <c r="T7793">
        <f t="shared" si="148"/>
        <v>-17.401</v>
      </c>
      <c r="U7793">
        <v>-17.401</v>
      </c>
    </row>
    <row r="7794" spans="1:21" x14ac:dyDescent="0.2">
      <c r="A7794" t="s">
        <v>884</v>
      </c>
      <c r="B7794" s="10" t="s">
        <v>1979</v>
      </c>
      <c r="C7794">
        <v>33</v>
      </c>
      <c r="D7794">
        <v>-27.001000000000001</v>
      </c>
      <c r="E7794">
        <v>6</v>
      </c>
      <c r="F7794" t="s">
        <v>2074</v>
      </c>
      <c r="G7794">
        <v>340</v>
      </c>
      <c r="H7794">
        <v>17974.096000000001</v>
      </c>
      <c r="I7794">
        <v>97444.841</v>
      </c>
      <c r="J7794" t="s">
        <v>851</v>
      </c>
      <c r="T7794">
        <f t="shared" si="148"/>
        <v>-21.001000000000001</v>
      </c>
      <c r="U7794">
        <v>-21.001000000000001</v>
      </c>
    </row>
    <row r="7795" spans="1:21" x14ac:dyDescent="0.2">
      <c r="A7795" t="s">
        <v>884</v>
      </c>
      <c r="B7795" s="10" t="s">
        <v>1981</v>
      </c>
      <c r="C7795">
        <v>37</v>
      </c>
      <c r="D7795">
        <v>-31.001000000000001</v>
      </c>
      <c r="E7795">
        <v>4</v>
      </c>
      <c r="F7795" t="s">
        <v>2075</v>
      </c>
      <c r="G7795">
        <v>540</v>
      </c>
      <c r="H7795">
        <v>17974.096000000001</v>
      </c>
      <c r="I7795">
        <v>97444.841</v>
      </c>
      <c r="J7795" t="s">
        <v>851</v>
      </c>
      <c r="T7795">
        <f t="shared" si="148"/>
        <v>-27.001000000000001</v>
      </c>
      <c r="U7795">
        <v>-27.001000000000001</v>
      </c>
    </row>
    <row r="7796" spans="1:21" x14ac:dyDescent="0.2">
      <c r="A7796" t="s">
        <v>884</v>
      </c>
      <c r="B7796" s="10" t="s">
        <v>1985</v>
      </c>
      <c r="C7796">
        <v>39</v>
      </c>
      <c r="D7796">
        <v>-33.000999999999998</v>
      </c>
      <c r="E7796">
        <v>2</v>
      </c>
      <c r="F7796" t="s">
        <v>2076</v>
      </c>
      <c r="G7796">
        <v>750</v>
      </c>
      <c r="H7796">
        <v>17974.096000000001</v>
      </c>
      <c r="I7796">
        <v>97444.841</v>
      </c>
      <c r="J7796" t="s">
        <v>851</v>
      </c>
      <c r="T7796">
        <f t="shared" si="148"/>
        <v>-31.000999999999998</v>
      </c>
      <c r="U7796">
        <v>-31.000999999999998</v>
      </c>
    </row>
    <row r="7797" spans="1:21" x14ac:dyDescent="0.2">
      <c r="A7797" t="s">
        <v>884</v>
      </c>
      <c r="B7797" s="10" t="s">
        <v>2077</v>
      </c>
      <c r="C7797">
        <v>47.6</v>
      </c>
      <c r="D7797">
        <v>-41.600999999999999</v>
      </c>
      <c r="E7797">
        <v>8.6</v>
      </c>
      <c r="F7797" t="s">
        <v>2078</v>
      </c>
      <c r="G7797">
        <v>1400</v>
      </c>
      <c r="H7797">
        <v>17974.096000000001</v>
      </c>
      <c r="I7797">
        <v>97444.841</v>
      </c>
      <c r="J7797" t="s">
        <v>851</v>
      </c>
      <c r="T7797">
        <f t="shared" si="148"/>
        <v>-33.000999999999998</v>
      </c>
      <c r="U7797">
        <v>-33.000999999999998</v>
      </c>
    </row>
    <row r="7798" spans="1:21" x14ac:dyDescent="0.2">
      <c r="A7798" t="s">
        <v>885</v>
      </c>
      <c r="B7798" s="10" t="s">
        <v>1687</v>
      </c>
      <c r="C7798">
        <v>5.5</v>
      </c>
      <c r="D7798">
        <v>1.66</v>
      </c>
      <c r="E7798">
        <v>5.5</v>
      </c>
      <c r="F7798" t="s">
        <v>1688</v>
      </c>
      <c r="G7798">
        <v>70</v>
      </c>
      <c r="H7798">
        <v>17953.101999999999</v>
      </c>
      <c r="I7798">
        <v>97469.600999999995</v>
      </c>
      <c r="J7798" t="s">
        <v>851</v>
      </c>
      <c r="T7798">
        <f t="shared" si="148"/>
        <v>7.16</v>
      </c>
      <c r="U7798">
        <v>7.16</v>
      </c>
    </row>
    <row r="7799" spans="1:21" x14ac:dyDescent="0.2">
      <c r="A7799" t="s">
        <v>885</v>
      </c>
      <c r="B7799" s="10" t="s">
        <v>1706</v>
      </c>
      <c r="C7799">
        <v>6</v>
      </c>
      <c r="D7799">
        <v>1.1619999999999999</v>
      </c>
      <c r="E7799">
        <v>0.5</v>
      </c>
      <c r="F7799" t="s">
        <v>1760</v>
      </c>
      <c r="G7799">
        <v>120</v>
      </c>
      <c r="H7799">
        <v>17953.101999999999</v>
      </c>
      <c r="I7799">
        <v>97469.600999999995</v>
      </c>
      <c r="J7799" t="s">
        <v>851</v>
      </c>
      <c r="T7799">
        <f t="shared" si="148"/>
        <v>1.6619999999999999</v>
      </c>
      <c r="U7799">
        <v>1.6619999999999999</v>
      </c>
    </row>
    <row r="7800" spans="1:21" x14ac:dyDescent="0.2">
      <c r="A7800" t="s">
        <v>885</v>
      </c>
      <c r="B7800" s="10" t="s">
        <v>1687</v>
      </c>
      <c r="C7800">
        <v>9</v>
      </c>
      <c r="D7800">
        <v>-1.8380000000000001</v>
      </c>
      <c r="E7800">
        <v>3</v>
      </c>
      <c r="F7800" t="s">
        <v>1688</v>
      </c>
      <c r="G7800">
        <v>70</v>
      </c>
      <c r="H7800">
        <v>17953.101999999999</v>
      </c>
      <c r="I7800">
        <v>97469.600999999995</v>
      </c>
      <c r="J7800" t="s">
        <v>851</v>
      </c>
      <c r="T7800">
        <f t="shared" si="148"/>
        <v>1.1619999999999999</v>
      </c>
      <c r="U7800">
        <v>1.1619999999999999</v>
      </c>
    </row>
    <row r="7801" spans="1:21" x14ac:dyDescent="0.2">
      <c r="A7801" t="s">
        <v>885</v>
      </c>
      <c r="B7801" s="10" t="s">
        <v>1722</v>
      </c>
      <c r="C7801">
        <v>18.899999999999999</v>
      </c>
      <c r="D7801">
        <v>-11.738</v>
      </c>
      <c r="E7801">
        <v>9.9</v>
      </c>
      <c r="F7801" t="s">
        <v>1690</v>
      </c>
      <c r="G7801">
        <v>70</v>
      </c>
      <c r="H7801">
        <v>17953.101999999999</v>
      </c>
      <c r="I7801">
        <v>97469.600999999995</v>
      </c>
      <c r="J7801" t="s">
        <v>851</v>
      </c>
      <c r="T7801">
        <f t="shared" si="148"/>
        <v>-1.8379999999999992</v>
      </c>
      <c r="U7801">
        <v>-1.8379999999999992</v>
      </c>
    </row>
    <row r="7802" spans="1:21" x14ac:dyDescent="0.2">
      <c r="A7802" t="s">
        <v>885</v>
      </c>
      <c r="B7802" s="10" t="s">
        <v>1215</v>
      </c>
      <c r="C7802">
        <v>23</v>
      </c>
      <c r="D7802">
        <v>-15.837999999999999</v>
      </c>
      <c r="E7802">
        <v>4.0999999999999996</v>
      </c>
      <c r="F7802" t="s">
        <v>1978</v>
      </c>
      <c r="G7802">
        <v>210</v>
      </c>
      <c r="H7802">
        <v>17953.101999999999</v>
      </c>
      <c r="I7802">
        <v>97469.600999999995</v>
      </c>
      <c r="J7802" t="s">
        <v>851</v>
      </c>
      <c r="T7802">
        <f t="shared" si="148"/>
        <v>-11.738</v>
      </c>
      <c r="U7802">
        <v>-11.738</v>
      </c>
    </row>
    <row r="7803" spans="1:21" x14ac:dyDescent="0.2">
      <c r="A7803" t="s">
        <v>885</v>
      </c>
      <c r="B7803" s="10" t="s">
        <v>1979</v>
      </c>
      <c r="C7803">
        <v>27</v>
      </c>
      <c r="D7803">
        <v>-19.838000000000001</v>
      </c>
      <c r="E7803">
        <v>4</v>
      </c>
      <c r="F7803" t="s">
        <v>2074</v>
      </c>
      <c r="G7803">
        <v>340</v>
      </c>
      <c r="H7803">
        <v>17953.101999999999</v>
      </c>
      <c r="I7803">
        <v>97469.600999999995</v>
      </c>
      <c r="J7803" t="s">
        <v>851</v>
      </c>
      <c r="T7803">
        <f t="shared" si="148"/>
        <v>-15.838000000000001</v>
      </c>
      <c r="U7803">
        <v>-15.838000000000001</v>
      </c>
    </row>
    <row r="7804" spans="1:21" x14ac:dyDescent="0.2">
      <c r="A7804" t="s">
        <v>885</v>
      </c>
      <c r="B7804" s="10" t="s">
        <v>1981</v>
      </c>
      <c r="C7804">
        <v>33</v>
      </c>
      <c r="D7804">
        <v>-25.838000000000001</v>
      </c>
      <c r="E7804">
        <v>6</v>
      </c>
      <c r="F7804" t="s">
        <v>2075</v>
      </c>
      <c r="G7804">
        <v>540</v>
      </c>
      <c r="H7804">
        <v>17953.101999999999</v>
      </c>
      <c r="I7804">
        <v>97469.600999999995</v>
      </c>
      <c r="J7804" t="s">
        <v>851</v>
      </c>
      <c r="T7804">
        <f t="shared" si="148"/>
        <v>-19.838000000000001</v>
      </c>
      <c r="U7804">
        <v>-19.838000000000001</v>
      </c>
    </row>
    <row r="7805" spans="1:21" x14ac:dyDescent="0.2">
      <c r="A7805" t="s">
        <v>885</v>
      </c>
      <c r="B7805" s="10" t="s">
        <v>1985</v>
      </c>
      <c r="C7805">
        <v>37</v>
      </c>
      <c r="D7805">
        <v>-29.838000000000001</v>
      </c>
      <c r="E7805">
        <v>4</v>
      </c>
      <c r="F7805" t="s">
        <v>2076</v>
      </c>
      <c r="G7805">
        <v>750</v>
      </c>
      <c r="H7805">
        <v>17953.101999999999</v>
      </c>
      <c r="I7805">
        <v>97469.600999999995</v>
      </c>
      <c r="J7805" t="s">
        <v>851</v>
      </c>
      <c r="T7805">
        <f t="shared" si="148"/>
        <v>-25.838000000000001</v>
      </c>
      <c r="U7805">
        <v>-25.838000000000001</v>
      </c>
    </row>
    <row r="7806" spans="1:21" x14ac:dyDescent="0.2">
      <c r="A7806" t="s">
        <v>885</v>
      </c>
      <c r="B7806" s="10" t="s">
        <v>2077</v>
      </c>
      <c r="C7806">
        <v>43.5</v>
      </c>
      <c r="D7806">
        <v>-36.338000000000001</v>
      </c>
      <c r="E7806">
        <v>6.5</v>
      </c>
      <c r="F7806" t="s">
        <v>2078</v>
      </c>
      <c r="G7806">
        <v>1400</v>
      </c>
      <c r="H7806">
        <v>17953.101999999999</v>
      </c>
      <c r="I7806">
        <v>97469.600999999995</v>
      </c>
      <c r="J7806" t="s">
        <v>851</v>
      </c>
      <c r="T7806">
        <f t="shared" si="148"/>
        <v>-29.838000000000001</v>
      </c>
      <c r="U7806">
        <v>-29.838000000000001</v>
      </c>
    </row>
    <row r="7807" spans="1:21" x14ac:dyDescent="0.2">
      <c r="A7807" t="s">
        <v>885</v>
      </c>
      <c r="B7807" s="10" t="s">
        <v>2079</v>
      </c>
      <c r="C7807">
        <v>47.3</v>
      </c>
      <c r="D7807">
        <v>-40.137999999999998</v>
      </c>
      <c r="E7807">
        <v>3.8</v>
      </c>
      <c r="F7807" t="s">
        <v>2080</v>
      </c>
      <c r="G7807">
        <v>4000</v>
      </c>
      <c r="H7807">
        <v>17953.101999999999</v>
      </c>
      <c r="I7807">
        <v>97469.600999999995</v>
      </c>
      <c r="J7807" t="s">
        <v>851</v>
      </c>
      <c r="T7807">
        <f t="shared" si="148"/>
        <v>-36.338000000000001</v>
      </c>
      <c r="U7807">
        <v>-36.338000000000001</v>
      </c>
    </row>
    <row r="7808" spans="1:21" x14ac:dyDescent="0.2">
      <c r="A7808" t="s">
        <v>886</v>
      </c>
      <c r="B7808" s="10" t="s">
        <v>1687</v>
      </c>
      <c r="C7808">
        <v>5</v>
      </c>
      <c r="D7808">
        <v>1.766</v>
      </c>
      <c r="E7808">
        <v>5</v>
      </c>
      <c r="F7808" t="s">
        <v>1688</v>
      </c>
      <c r="G7808">
        <v>70</v>
      </c>
      <c r="H7808">
        <v>17925.887999999999</v>
      </c>
      <c r="I7808">
        <v>97482.312999999995</v>
      </c>
      <c r="J7808" t="s">
        <v>851</v>
      </c>
      <c r="T7808">
        <f t="shared" si="148"/>
        <v>6.766</v>
      </c>
      <c r="U7808">
        <v>6.766</v>
      </c>
    </row>
    <row r="7809" spans="1:21" x14ac:dyDescent="0.2">
      <c r="A7809" t="s">
        <v>886</v>
      </c>
      <c r="B7809" s="10" t="s">
        <v>1706</v>
      </c>
      <c r="C7809">
        <v>6</v>
      </c>
      <c r="D7809">
        <v>0.76600000000000001</v>
      </c>
      <c r="E7809">
        <v>1</v>
      </c>
      <c r="F7809" t="s">
        <v>1760</v>
      </c>
      <c r="G7809">
        <v>120</v>
      </c>
      <c r="H7809">
        <v>17925.887999999999</v>
      </c>
      <c r="I7809">
        <v>97482.312999999995</v>
      </c>
      <c r="J7809" t="s">
        <v>851</v>
      </c>
      <c r="T7809">
        <f t="shared" si="148"/>
        <v>1.766</v>
      </c>
      <c r="U7809">
        <v>1.766</v>
      </c>
    </row>
    <row r="7810" spans="1:21" x14ac:dyDescent="0.2">
      <c r="A7810" t="s">
        <v>886</v>
      </c>
      <c r="B7810" s="10" t="s">
        <v>1687</v>
      </c>
      <c r="C7810">
        <v>10</v>
      </c>
      <c r="D7810">
        <v>-3.234</v>
      </c>
      <c r="E7810">
        <v>4</v>
      </c>
      <c r="F7810" t="s">
        <v>1688</v>
      </c>
      <c r="G7810">
        <v>70</v>
      </c>
      <c r="H7810">
        <v>17925.887999999999</v>
      </c>
      <c r="I7810">
        <v>97482.312999999995</v>
      </c>
      <c r="J7810" t="s">
        <v>851</v>
      </c>
      <c r="T7810">
        <f t="shared" si="148"/>
        <v>0.76600000000000001</v>
      </c>
      <c r="U7810">
        <v>0.76600000000000001</v>
      </c>
    </row>
    <row r="7811" spans="1:21" x14ac:dyDescent="0.2">
      <c r="A7811" t="s">
        <v>886</v>
      </c>
      <c r="B7811" s="10" t="s">
        <v>1722</v>
      </c>
      <c r="C7811">
        <v>18</v>
      </c>
      <c r="D7811">
        <v>-11.234</v>
      </c>
      <c r="E7811">
        <v>8</v>
      </c>
      <c r="F7811" t="s">
        <v>1690</v>
      </c>
      <c r="G7811">
        <v>70</v>
      </c>
      <c r="H7811">
        <v>17925.887999999999</v>
      </c>
      <c r="I7811">
        <v>97482.312999999995</v>
      </c>
      <c r="J7811" t="s">
        <v>851</v>
      </c>
      <c r="T7811">
        <f t="shared" ref="T7811:T7874" si="149">D7811+E7811</f>
        <v>-3.234</v>
      </c>
      <c r="U7811">
        <v>-3.234</v>
      </c>
    </row>
    <row r="7812" spans="1:21" x14ac:dyDescent="0.2">
      <c r="A7812" t="s">
        <v>886</v>
      </c>
      <c r="B7812" s="10" t="s">
        <v>1215</v>
      </c>
      <c r="C7812">
        <v>23</v>
      </c>
      <c r="D7812">
        <v>-16.234000000000002</v>
      </c>
      <c r="E7812">
        <v>5</v>
      </c>
      <c r="F7812" t="s">
        <v>1978</v>
      </c>
      <c r="G7812">
        <v>210</v>
      </c>
      <c r="H7812">
        <v>17925.887999999999</v>
      </c>
      <c r="I7812">
        <v>97482.312999999995</v>
      </c>
      <c r="J7812" t="s">
        <v>851</v>
      </c>
      <c r="T7812">
        <f t="shared" si="149"/>
        <v>-11.234000000000002</v>
      </c>
      <c r="U7812">
        <v>-11.234000000000002</v>
      </c>
    </row>
    <row r="7813" spans="1:21" x14ac:dyDescent="0.2">
      <c r="A7813" t="s">
        <v>886</v>
      </c>
      <c r="B7813" s="10" t="s">
        <v>1979</v>
      </c>
      <c r="C7813">
        <v>29</v>
      </c>
      <c r="D7813">
        <v>-22.234000000000002</v>
      </c>
      <c r="E7813">
        <v>6</v>
      </c>
      <c r="F7813" t="s">
        <v>2074</v>
      </c>
      <c r="G7813">
        <v>340</v>
      </c>
      <c r="H7813">
        <v>17925.887999999999</v>
      </c>
      <c r="I7813">
        <v>97482.312999999995</v>
      </c>
      <c r="J7813" t="s">
        <v>851</v>
      </c>
      <c r="T7813">
        <f t="shared" si="149"/>
        <v>-16.234000000000002</v>
      </c>
      <c r="U7813">
        <v>-16.234000000000002</v>
      </c>
    </row>
    <row r="7814" spans="1:21" x14ac:dyDescent="0.2">
      <c r="A7814" t="s">
        <v>886</v>
      </c>
      <c r="B7814" s="10" t="s">
        <v>1981</v>
      </c>
      <c r="C7814">
        <v>32.799999999999997</v>
      </c>
      <c r="D7814">
        <v>-26.033999999999999</v>
      </c>
      <c r="E7814">
        <v>3.8</v>
      </c>
      <c r="F7814" t="s">
        <v>2075</v>
      </c>
      <c r="G7814">
        <v>540</v>
      </c>
      <c r="H7814">
        <v>17925.887999999999</v>
      </c>
      <c r="I7814">
        <v>97482.312999999995</v>
      </c>
      <c r="J7814" t="s">
        <v>851</v>
      </c>
      <c r="T7814">
        <f t="shared" si="149"/>
        <v>-22.233999999999998</v>
      </c>
      <c r="U7814">
        <v>-22.233999999999998</v>
      </c>
    </row>
    <row r="7815" spans="1:21" x14ac:dyDescent="0.2">
      <c r="A7815" t="s">
        <v>886</v>
      </c>
      <c r="B7815" s="10" t="s">
        <v>1985</v>
      </c>
      <c r="C7815">
        <v>36</v>
      </c>
      <c r="D7815">
        <v>-29.234000000000002</v>
      </c>
      <c r="E7815">
        <v>3.2</v>
      </c>
      <c r="F7815" t="s">
        <v>2076</v>
      </c>
      <c r="G7815">
        <v>750</v>
      </c>
      <c r="H7815">
        <v>17925.887999999999</v>
      </c>
      <c r="I7815">
        <v>97482.312999999995</v>
      </c>
      <c r="J7815" t="s">
        <v>851</v>
      </c>
      <c r="T7815">
        <f t="shared" si="149"/>
        <v>-26.034000000000002</v>
      </c>
      <c r="U7815">
        <v>-26.034000000000002</v>
      </c>
    </row>
    <row r="7816" spans="1:21" x14ac:dyDescent="0.2">
      <c r="A7816" t="s">
        <v>886</v>
      </c>
      <c r="B7816" s="10" t="s">
        <v>2077</v>
      </c>
      <c r="C7816">
        <v>41</v>
      </c>
      <c r="D7816">
        <v>-34.234000000000002</v>
      </c>
      <c r="E7816">
        <v>5</v>
      </c>
      <c r="F7816" t="s">
        <v>2078</v>
      </c>
      <c r="G7816">
        <v>1400</v>
      </c>
      <c r="H7816">
        <v>17925.887999999999</v>
      </c>
      <c r="I7816">
        <v>97482.312999999995</v>
      </c>
      <c r="J7816" t="s">
        <v>851</v>
      </c>
      <c r="T7816">
        <f t="shared" si="149"/>
        <v>-29.234000000000002</v>
      </c>
      <c r="U7816">
        <v>-29.234000000000002</v>
      </c>
    </row>
    <row r="7817" spans="1:21" x14ac:dyDescent="0.2">
      <c r="A7817" t="s">
        <v>887</v>
      </c>
      <c r="B7817" s="10" t="s">
        <v>1687</v>
      </c>
      <c r="C7817">
        <v>9</v>
      </c>
      <c r="D7817">
        <v>-2.141</v>
      </c>
      <c r="E7817">
        <v>9</v>
      </c>
      <c r="F7817" t="s">
        <v>1688</v>
      </c>
      <c r="G7817">
        <v>70</v>
      </c>
      <c r="H7817">
        <v>17899.169000000002</v>
      </c>
      <c r="I7817">
        <v>97496.421000000002</v>
      </c>
      <c r="J7817" t="s">
        <v>851</v>
      </c>
      <c r="T7817">
        <f t="shared" si="149"/>
        <v>6.859</v>
      </c>
      <c r="U7817">
        <v>6.859</v>
      </c>
    </row>
    <row r="7818" spans="1:21" x14ac:dyDescent="0.2">
      <c r="A7818" t="s">
        <v>887</v>
      </c>
      <c r="B7818" s="10" t="s">
        <v>1747</v>
      </c>
      <c r="C7818">
        <v>10.8</v>
      </c>
      <c r="D7818">
        <v>-3.9409999999999998</v>
      </c>
      <c r="E7818">
        <v>1.8</v>
      </c>
      <c r="F7818" t="s">
        <v>1707</v>
      </c>
      <c r="G7818">
        <v>50</v>
      </c>
      <c r="H7818">
        <v>17899.169000000002</v>
      </c>
      <c r="I7818">
        <v>97496.421000000002</v>
      </c>
      <c r="J7818" t="s">
        <v>851</v>
      </c>
      <c r="T7818">
        <f t="shared" si="149"/>
        <v>-2.141</v>
      </c>
      <c r="U7818">
        <v>-2.141</v>
      </c>
    </row>
    <row r="7819" spans="1:21" x14ac:dyDescent="0.2">
      <c r="A7819" t="s">
        <v>887</v>
      </c>
      <c r="B7819" s="10" t="s">
        <v>1722</v>
      </c>
      <c r="C7819">
        <v>15</v>
      </c>
      <c r="D7819">
        <v>-8.141</v>
      </c>
      <c r="E7819">
        <v>4.2</v>
      </c>
      <c r="F7819" t="s">
        <v>1690</v>
      </c>
      <c r="G7819">
        <v>70</v>
      </c>
      <c r="H7819">
        <v>17899.169000000002</v>
      </c>
      <c r="I7819">
        <v>97496.421000000002</v>
      </c>
      <c r="J7819" t="s">
        <v>851</v>
      </c>
      <c r="T7819">
        <f t="shared" si="149"/>
        <v>-3.9409999999999998</v>
      </c>
      <c r="U7819">
        <v>-3.9409999999999998</v>
      </c>
    </row>
    <row r="7820" spans="1:21" x14ac:dyDescent="0.2">
      <c r="A7820" t="s">
        <v>887</v>
      </c>
      <c r="B7820" s="10" t="s">
        <v>1711</v>
      </c>
      <c r="C7820">
        <v>20.100000000000001</v>
      </c>
      <c r="D7820">
        <v>-13.241</v>
      </c>
      <c r="E7820">
        <v>5.0999999999999996</v>
      </c>
      <c r="F7820" t="s">
        <v>2073</v>
      </c>
      <c r="G7820">
        <v>150</v>
      </c>
      <c r="H7820">
        <v>17899.169000000002</v>
      </c>
      <c r="I7820">
        <v>97496.421000000002</v>
      </c>
      <c r="J7820" t="s">
        <v>851</v>
      </c>
      <c r="T7820">
        <f t="shared" si="149"/>
        <v>-8.141</v>
      </c>
      <c r="U7820">
        <v>-8.141</v>
      </c>
    </row>
    <row r="7821" spans="1:21" x14ac:dyDescent="0.2">
      <c r="A7821" t="s">
        <v>887</v>
      </c>
      <c r="B7821" s="10" t="s">
        <v>1215</v>
      </c>
      <c r="C7821">
        <v>26</v>
      </c>
      <c r="D7821">
        <v>-19.140999999999998</v>
      </c>
      <c r="E7821">
        <v>5.9</v>
      </c>
      <c r="F7821" t="s">
        <v>1978</v>
      </c>
      <c r="G7821">
        <v>210</v>
      </c>
      <c r="H7821">
        <v>17899.169000000002</v>
      </c>
      <c r="I7821">
        <v>97496.421000000002</v>
      </c>
      <c r="J7821" t="s">
        <v>851</v>
      </c>
      <c r="T7821">
        <f t="shared" si="149"/>
        <v>-13.240999999999998</v>
      </c>
      <c r="U7821">
        <v>-13.240999999999998</v>
      </c>
    </row>
    <row r="7822" spans="1:21" x14ac:dyDescent="0.2">
      <c r="A7822" t="s">
        <v>887</v>
      </c>
      <c r="B7822" s="10" t="s">
        <v>1979</v>
      </c>
      <c r="C7822">
        <v>30</v>
      </c>
      <c r="D7822">
        <v>-23.140999999999998</v>
      </c>
      <c r="E7822">
        <v>4</v>
      </c>
      <c r="F7822" t="s">
        <v>2074</v>
      </c>
      <c r="G7822">
        <v>340</v>
      </c>
      <c r="H7822">
        <v>17899.169000000002</v>
      </c>
      <c r="I7822">
        <v>97496.421000000002</v>
      </c>
      <c r="J7822" t="s">
        <v>851</v>
      </c>
      <c r="T7822">
        <f t="shared" si="149"/>
        <v>-19.140999999999998</v>
      </c>
      <c r="U7822">
        <v>-19.140999999999998</v>
      </c>
    </row>
    <row r="7823" spans="1:21" x14ac:dyDescent="0.2">
      <c r="A7823" t="s">
        <v>887</v>
      </c>
      <c r="B7823" s="10" t="s">
        <v>1981</v>
      </c>
      <c r="C7823">
        <v>34</v>
      </c>
      <c r="D7823">
        <v>-27.140999999999998</v>
      </c>
      <c r="E7823">
        <v>4</v>
      </c>
      <c r="F7823" t="s">
        <v>2075</v>
      </c>
      <c r="G7823">
        <v>540</v>
      </c>
      <c r="H7823">
        <v>17899.169000000002</v>
      </c>
      <c r="I7823">
        <v>97496.421000000002</v>
      </c>
      <c r="J7823" t="s">
        <v>851</v>
      </c>
      <c r="T7823">
        <f t="shared" si="149"/>
        <v>-23.140999999999998</v>
      </c>
      <c r="U7823">
        <v>-23.140999999999998</v>
      </c>
    </row>
    <row r="7824" spans="1:21" x14ac:dyDescent="0.2">
      <c r="A7824" t="s">
        <v>887</v>
      </c>
      <c r="B7824" s="10" t="s">
        <v>1985</v>
      </c>
      <c r="C7824">
        <v>38.6</v>
      </c>
      <c r="D7824">
        <v>-31.741</v>
      </c>
      <c r="E7824">
        <v>4.5999999999999996</v>
      </c>
      <c r="F7824" t="s">
        <v>2076</v>
      </c>
      <c r="G7824">
        <v>750</v>
      </c>
      <c r="H7824">
        <v>17899.169000000002</v>
      </c>
      <c r="I7824">
        <v>97496.421000000002</v>
      </c>
      <c r="J7824" t="s">
        <v>851</v>
      </c>
      <c r="T7824">
        <f t="shared" si="149"/>
        <v>-27.140999999999998</v>
      </c>
      <c r="U7824">
        <v>-27.140999999999998</v>
      </c>
    </row>
    <row r="7825" spans="1:21" x14ac:dyDescent="0.2">
      <c r="A7825" t="s">
        <v>887</v>
      </c>
      <c r="B7825" s="10" t="s">
        <v>2077</v>
      </c>
      <c r="C7825">
        <v>43.5</v>
      </c>
      <c r="D7825">
        <v>-36.640999999999998</v>
      </c>
      <c r="E7825">
        <v>4.9000000000000004</v>
      </c>
      <c r="F7825" t="s">
        <v>2078</v>
      </c>
      <c r="G7825">
        <v>1400</v>
      </c>
      <c r="H7825">
        <v>17899.169000000002</v>
      </c>
      <c r="I7825">
        <v>97496.421000000002</v>
      </c>
      <c r="J7825" t="s">
        <v>851</v>
      </c>
      <c r="T7825">
        <f t="shared" si="149"/>
        <v>-31.741</v>
      </c>
      <c r="U7825">
        <v>-31.741</v>
      </c>
    </row>
    <row r="7826" spans="1:21" x14ac:dyDescent="0.2">
      <c r="A7826" t="s">
        <v>888</v>
      </c>
      <c r="B7826" s="10" t="s">
        <v>1687</v>
      </c>
      <c r="C7826">
        <v>9.1999999999999993</v>
      </c>
      <c r="D7826">
        <v>-3.2149999999999999</v>
      </c>
      <c r="E7826">
        <v>9.1999999999999993</v>
      </c>
      <c r="F7826" t="s">
        <v>1688</v>
      </c>
      <c r="G7826">
        <v>70</v>
      </c>
      <c r="H7826">
        <v>17862.151999999998</v>
      </c>
      <c r="I7826">
        <v>97513.822</v>
      </c>
      <c r="J7826" t="s">
        <v>851</v>
      </c>
      <c r="T7826">
        <f t="shared" si="149"/>
        <v>5.9849999999999994</v>
      </c>
      <c r="U7826">
        <v>5.9849999999999994</v>
      </c>
    </row>
    <row r="7827" spans="1:21" x14ac:dyDescent="0.2">
      <c r="A7827" t="s">
        <v>888</v>
      </c>
      <c r="B7827" s="10" t="s">
        <v>1722</v>
      </c>
      <c r="C7827">
        <v>14</v>
      </c>
      <c r="D7827">
        <v>-8.0150000000000006</v>
      </c>
      <c r="E7827">
        <v>4.8</v>
      </c>
      <c r="F7827" t="s">
        <v>1690</v>
      </c>
      <c r="G7827">
        <v>70</v>
      </c>
      <c r="H7827">
        <v>17862.151999999998</v>
      </c>
      <c r="I7827">
        <v>97513.822</v>
      </c>
      <c r="J7827" t="s">
        <v>851</v>
      </c>
      <c r="T7827">
        <f t="shared" si="149"/>
        <v>-3.2150000000000007</v>
      </c>
      <c r="U7827">
        <v>-3.2150000000000007</v>
      </c>
    </row>
    <row r="7828" spans="1:21" x14ac:dyDescent="0.2">
      <c r="A7828" t="s">
        <v>888</v>
      </c>
      <c r="B7828" s="10" t="s">
        <v>1711</v>
      </c>
      <c r="C7828">
        <v>20</v>
      </c>
      <c r="D7828">
        <v>-14.015000000000001</v>
      </c>
      <c r="E7828">
        <v>6</v>
      </c>
      <c r="F7828" t="s">
        <v>2073</v>
      </c>
      <c r="G7828">
        <v>150</v>
      </c>
      <c r="H7828">
        <v>17862.151999999998</v>
      </c>
      <c r="I7828">
        <v>97513.822</v>
      </c>
      <c r="J7828" t="s">
        <v>851</v>
      </c>
      <c r="T7828">
        <f t="shared" si="149"/>
        <v>-8.0150000000000006</v>
      </c>
      <c r="U7828">
        <v>-8.0150000000000006</v>
      </c>
    </row>
    <row r="7829" spans="1:21" x14ac:dyDescent="0.2">
      <c r="A7829" t="s">
        <v>888</v>
      </c>
      <c r="B7829" s="10" t="s">
        <v>1693</v>
      </c>
      <c r="C7829">
        <v>22</v>
      </c>
      <c r="D7829">
        <v>-16.015000000000001</v>
      </c>
      <c r="E7829">
        <v>2</v>
      </c>
      <c r="F7829" t="s">
        <v>1694</v>
      </c>
      <c r="G7829">
        <v>220</v>
      </c>
      <c r="H7829">
        <v>17862.151999999998</v>
      </c>
      <c r="I7829">
        <v>97513.822</v>
      </c>
      <c r="J7829" t="s">
        <v>851</v>
      </c>
      <c r="T7829">
        <f t="shared" si="149"/>
        <v>-14.015000000000001</v>
      </c>
      <c r="U7829">
        <v>-14.015000000000001</v>
      </c>
    </row>
    <row r="7830" spans="1:21" x14ac:dyDescent="0.2">
      <c r="A7830" t="s">
        <v>888</v>
      </c>
      <c r="B7830" s="10" t="s">
        <v>1215</v>
      </c>
      <c r="C7830">
        <v>28</v>
      </c>
      <c r="D7830">
        <v>-22.015000000000001</v>
      </c>
      <c r="E7830">
        <v>6</v>
      </c>
      <c r="F7830" t="s">
        <v>1978</v>
      </c>
      <c r="G7830">
        <v>210</v>
      </c>
      <c r="H7830">
        <v>17862.151999999998</v>
      </c>
      <c r="I7830">
        <v>97513.822</v>
      </c>
      <c r="J7830" t="s">
        <v>851</v>
      </c>
      <c r="T7830">
        <f t="shared" si="149"/>
        <v>-16.015000000000001</v>
      </c>
      <c r="U7830">
        <v>-16.015000000000001</v>
      </c>
    </row>
    <row r="7831" spans="1:21" x14ac:dyDescent="0.2">
      <c r="A7831" t="s">
        <v>888</v>
      </c>
      <c r="B7831" s="10" t="s">
        <v>1979</v>
      </c>
      <c r="C7831">
        <v>39.799999999999997</v>
      </c>
      <c r="D7831">
        <v>-33.814999999999998</v>
      </c>
      <c r="E7831">
        <v>11.8</v>
      </c>
      <c r="F7831" t="s">
        <v>2074</v>
      </c>
      <c r="G7831">
        <v>340</v>
      </c>
      <c r="H7831">
        <v>17862.151999999998</v>
      </c>
      <c r="I7831">
        <v>97513.822</v>
      </c>
      <c r="J7831" t="s">
        <v>851</v>
      </c>
      <c r="T7831">
        <f t="shared" si="149"/>
        <v>-22.014999999999997</v>
      </c>
      <c r="U7831">
        <v>-22.014999999999997</v>
      </c>
    </row>
    <row r="7832" spans="1:21" x14ac:dyDescent="0.2">
      <c r="A7832" t="s">
        <v>888</v>
      </c>
      <c r="B7832" s="10" t="s">
        <v>1981</v>
      </c>
      <c r="C7832">
        <v>43</v>
      </c>
      <c r="D7832">
        <v>-37.015000000000001</v>
      </c>
      <c r="E7832">
        <v>3.2</v>
      </c>
      <c r="F7832" t="s">
        <v>2075</v>
      </c>
      <c r="G7832">
        <v>540</v>
      </c>
      <c r="H7832">
        <v>17862.151999999998</v>
      </c>
      <c r="I7832">
        <v>97513.822</v>
      </c>
      <c r="J7832" t="s">
        <v>851</v>
      </c>
      <c r="T7832">
        <f t="shared" si="149"/>
        <v>-33.814999999999998</v>
      </c>
      <c r="U7832">
        <v>-33.814999999999998</v>
      </c>
    </row>
    <row r="7833" spans="1:21" x14ac:dyDescent="0.2">
      <c r="A7833" t="s">
        <v>888</v>
      </c>
      <c r="B7833" s="10" t="s">
        <v>1985</v>
      </c>
      <c r="C7833">
        <v>44.8</v>
      </c>
      <c r="D7833">
        <v>-38.814999999999998</v>
      </c>
      <c r="E7833">
        <v>1.8</v>
      </c>
      <c r="F7833" t="s">
        <v>2076</v>
      </c>
      <c r="G7833">
        <v>750</v>
      </c>
      <c r="H7833">
        <v>17862.151999999998</v>
      </c>
      <c r="I7833">
        <v>97513.822</v>
      </c>
      <c r="J7833" t="s">
        <v>851</v>
      </c>
      <c r="T7833">
        <f t="shared" si="149"/>
        <v>-37.015000000000001</v>
      </c>
      <c r="U7833">
        <v>-37.015000000000001</v>
      </c>
    </row>
    <row r="7834" spans="1:21" x14ac:dyDescent="0.2">
      <c r="A7834" t="s">
        <v>888</v>
      </c>
      <c r="B7834" s="10" t="s">
        <v>2077</v>
      </c>
      <c r="C7834">
        <v>47.8</v>
      </c>
      <c r="D7834">
        <v>-41.814999999999998</v>
      </c>
      <c r="E7834">
        <v>3</v>
      </c>
      <c r="F7834" t="s">
        <v>2078</v>
      </c>
      <c r="G7834">
        <v>1400</v>
      </c>
      <c r="H7834">
        <v>17862.151999999998</v>
      </c>
      <c r="I7834">
        <v>97513.822</v>
      </c>
      <c r="J7834" t="s">
        <v>851</v>
      </c>
      <c r="T7834">
        <f t="shared" si="149"/>
        <v>-38.814999999999998</v>
      </c>
      <c r="U7834">
        <v>-38.814999999999998</v>
      </c>
    </row>
    <row r="7835" spans="1:21" x14ac:dyDescent="0.2">
      <c r="A7835" t="s">
        <v>889</v>
      </c>
      <c r="B7835" s="10" t="s">
        <v>1687</v>
      </c>
      <c r="C7835">
        <v>9</v>
      </c>
      <c r="D7835">
        <v>-2.2309999999999999</v>
      </c>
      <c r="E7835">
        <v>9</v>
      </c>
      <c r="F7835" t="s">
        <v>1688</v>
      </c>
      <c r="G7835">
        <v>70</v>
      </c>
      <c r="H7835">
        <v>17971.768</v>
      </c>
      <c r="I7835">
        <v>97570.331000000006</v>
      </c>
      <c r="J7835" t="s">
        <v>851</v>
      </c>
      <c r="T7835">
        <f t="shared" si="149"/>
        <v>6.7690000000000001</v>
      </c>
      <c r="U7835">
        <v>6.7690000000000001</v>
      </c>
    </row>
    <row r="7836" spans="1:21" x14ac:dyDescent="0.2">
      <c r="A7836" t="s">
        <v>889</v>
      </c>
      <c r="B7836" s="10" t="s">
        <v>1706</v>
      </c>
      <c r="C7836">
        <v>10.3</v>
      </c>
      <c r="D7836">
        <v>-3.5310000000000001</v>
      </c>
      <c r="E7836">
        <v>1.3</v>
      </c>
      <c r="F7836" t="s">
        <v>1760</v>
      </c>
      <c r="G7836">
        <v>120</v>
      </c>
      <c r="H7836">
        <v>17971.768</v>
      </c>
      <c r="I7836">
        <v>97570.331000000006</v>
      </c>
      <c r="J7836" t="s">
        <v>851</v>
      </c>
      <c r="T7836">
        <f t="shared" si="149"/>
        <v>-2.2309999999999999</v>
      </c>
      <c r="U7836">
        <v>-2.2309999999999999</v>
      </c>
    </row>
    <row r="7837" spans="1:21" x14ac:dyDescent="0.2">
      <c r="A7837" t="s">
        <v>889</v>
      </c>
      <c r="B7837" s="10" t="s">
        <v>1722</v>
      </c>
      <c r="C7837">
        <v>19.2</v>
      </c>
      <c r="D7837">
        <v>-12.430999999999999</v>
      </c>
      <c r="E7837">
        <v>8.9</v>
      </c>
      <c r="F7837" t="s">
        <v>1690</v>
      </c>
      <c r="G7837">
        <v>70</v>
      </c>
      <c r="H7837">
        <v>17971.768</v>
      </c>
      <c r="I7837">
        <v>97570.331000000006</v>
      </c>
      <c r="J7837" t="s">
        <v>851</v>
      </c>
      <c r="T7837">
        <f t="shared" si="149"/>
        <v>-3.5309999999999988</v>
      </c>
      <c r="U7837">
        <v>-3.5309999999999988</v>
      </c>
    </row>
    <row r="7838" spans="1:21" x14ac:dyDescent="0.2">
      <c r="A7838" t="s">
        <v>889</v>
      </c>
      <c r="B7838" s="10" t="s">
        <v>1693</v>
      </c>
      <c r="C7838">
        <v>24.1</v>
      </c>
      <c r="D7838">
        <v>-17.331</v>
      </c>
      <c r="E7838">
        <v>4.9000000000000004</v>
      </c>
      <c r="F7838" t="s">
        <v>1694</v>
      </c>
      <c r="G7838">
        <v>220</v>
      </c>
      <c r="H7838">
        <v>17971.768</v>
      </c>
      <c r="I7838">
        <v>97570.331000000006</v>
      </c>
      <c r="J7838" t="s">
        <v>851</v>
      </c>
      <c r="T7838">
        <f t="shared" si="149"/>
        <v>-12.430999999999999</v>
      </c>
      <c r="U7838">
        <v>-12.430999999999999</v>
      </c>
    </row>
    <row r="7839" spans="1:21" x14ac:dyDescent="0.2">
      <c r="A7839" t="s">
        <v>889</v>
      </c>
      <c r="B7839" s="10" t="s">
        <v>1215</v>
      </c>
      <c r="C7839">
        <v>30</v>
      </c>
      <c r="D7839">
        <v>-23.231000000000002</v>
      </c>
      <c r="E7839">
        <v>5.9</v>
      </c>
      <c r="F7839" t="s">
        <v>1978</v>
      </c>
      <c r="G7839">
        <v>210</v>
      </c>
      <c r="H7839">
        <v>17971.768</v>
      </c>
      <c r="I7839">
        <v>97570.331000000006</v>
      </c>
      <c r="J7839" t="s">
        <v>851</v>
      </c>
      <c r="T7839">
        <f t="shared" si="149"/>
        <v>-17.331000000000003</v>
      </c>
      <c r="U7839">
        <v>-17.331000000000003</v>
      </c>
    </row>
    <row r="7840" spans="1:21" x14ac:dyDescent="0.2">
      <c r="A7840" t="s">
        <v>889</v>
      </c>
      <c r="B7840" s="10" t="s">
        <v>1979</v>
      </c>
      <c r="C7840">
        <v>37</v>
      </c>
      <c r="D7840">
        <v>-30.231000000000002</v>
      </c>
      <c r="E7840">
        <v>7</v>
      </c>
      <c r="F7840" t="s">
        <v>2074</v>
      </c>
      <c r="G7840">
        <v>340</v>
      </c>
      <c r="H7840">
        <v>17971.768</v>
      </c>
      <c r="I7840">
        <v>97570.331000000006</v>
      </c>
      <c r="J7840" t="s">
        <v>851</v>
      </c>
      <c r="T7840">
        <f t="shared" si="149"/>
        <v>-23.231000000000002</v>
      </c>
      <c r="U7840">
        <v>-23.231000000000002</v>
      </c>
    </row>
    <row r="7841" spans="1:21" x14ac:dyDescent="0.2">
      <c r="A7841" t="s">
        <v>889</v>
      </c>
      <c r="B7841" s="10" t="s">
        <v>1981</v>
      </c>
      <c r="C7841">
        <v>45</v>
      </c>
      <c r="D7841">
        <v>-38.231000000000002</v>
      </c>
      <c r="E7841">
        <v>8</v>
      </c>
      <c r="F7841" t="s">
        <v>2075</v>
      </c>
      <c r="G7841">
        <v>540</v>
      </c>
      <c r="H7841">
        <v>17971.768</v>
      </c>
      <c r="I7841">
        <v>97570.331000000006</v>
      </c>
      <c r="J7841" t="s">
        <v>851</v>
      </c>
      <c r="T7841">
        <f t="shared" si="149"/>
        <v>-30.231000000000002</v>
      </c>
      <c r="U7841">
        <v>-30.231000000000002</v>
      </c>
    </row>
    <row r="7842" spans="1:21" x14ac:dyDescent="0.2">
      <c r="A7842" t="s">
        <v>889</v>
      </c>
      <c r="B7842" s="10" t="s">
        <v>1985</v>
      </c>
      <c r="C7842">
        <v>53</v>
      </c>
      <c r="D7842">
        <v>-46.231000000000002</v>
      </c>
      <c r="E7842">
        <v>8</v>
      </c>
      <c r="F7842" t="s">
        <v>2076</v>
      </c>
      <c r="G7842">
        <v>750</v>
      </c>
      <c r="H7842">
        <v>17971.768</v>
      </c>
      <c r="I7842">
        <v>97570.331000000006</v>
      </c>
      <c r="J7842" t="s">
        <v>851</v>
      </c>
      <c r="T7842">
        <f t="shared" si="149"/>
        <v>-38.231000000000002</v>
      </c>
      <c r="U7842">
        <v>-38.231000000000002</v>
      </c>
    </row>
    <row r="7843" spans="1:21" x14ac:dyDescent="0.2">
      <c r="A7843" t="s">
        <v>889</v>
      </c>
      <c r="B7843" s="10" t="s">
        <v>2077</v>
      </c>
      <c r="C7843">
        <v>58.3</v>
      </c>
      <c r="D7843">
        <v>-51.530999999999999</v>
      </c>
      <c r="E7843">
        <v>5.3</v>
      </c>
      <c r="F7843" t="s">
        <v>2078</v>
      </c>
      <c r="G7843">
        <v>1400</v>
      </c>
      <c r="H7843">
        <v>17971.768</v>
      </c>
      <c r="I7843">
        <v>97570.331000000006</v>
      </c>
      <c r="J7843" t="s">
        <v>851</v>
      </c>
      <c r="T7843">
        <f t="shared" si="149"/>
        <v>-46.231000000000002</v>
      </c>
      <c r="U7843">
        <v>-46.231000000000002</v>
      </c>
    </row>
    <row r="7844" spans="1:21" x14ac:dyDescent="0.2">
      <c r="A7844" t="s">
        <v>890</v>
      </c>
      <c r="B7844" s="10" t="s">
        <v>1687</v>
      </c>
      <c r="C7844">
        <v>10</v>
      </c>
      <c r="D7844">
        <v>-3.2229999999999999</v>
      </c>
      <c r="E7844">
        <v>10</v>
      </c>
      <c r="F7844" t="s">
        <v>1688</v>
      </c>
      <c r="G7844">
        <v>70</v>
      </c>
      <c r="H7844">
        <v>17999.780999999999</v>
      </c>
      <c r="I7844">
        <v>97541.813999999998</v>
      </c>
      <c r="J7844" t="s">
        <v>851</v>
      </c>
      <c r="T7844">
        <f t="shared" si="149"/>
        <v>6.7770000000000001</v>
      </c>
      <c r="U7844">
        <v>6.7770000000000001</v>
      </c>
    </row>
    <row r="7845" spans="1:21" x14ac:dyDescent="0.2">
      <c r="A7845" t="s">
        <v>890</v>
      </c>
      <c r="B7845" s="10" t="s">
        <v>1722</v>
      </c>
      <c r="C7845">
        <v>16.5</v>
      </c>
      <c r="D7845">
        <v>-9.7230000000000008</v>
      </c>
      <c r="E7845">
        <v>6.5</v>
      </c>
      <c r="F7845" t="s">
        <v>1690</v>
      </c>
      <c r="G7845">
        <v>70</v>
      </c>
      <c r="H7845">
        <v>17999.780999999999</v>
      </c>
      <c r="I7845">
        <v>97541.813999999998</v>
      </c>
      <c r="J7845" t="s">
        <v>851</v>
      </c>
      <c r="T7845">
        <f t="shared" si="149"/>
        <v>-3.2230000000000008</v>
      </c>
      <c r="U7845">
        <v>-3.2230000000000008</v>
      </c>
    </row>
    <row r="7846" spans="1:21" x14ac:dyDescent="0.2">
      <c r="A7846" t="s">
        <v>890</v>
      </c>
      <c r="B7846" s="10" t="s">
        <v>1693</v>
      </c>
      <c r="C7846">
        <v>24.5</v>
      </c>
      <c r="D7846">
        <v>-17.722999999999999</v>
      </c>
      <c r="E7846">
        <v>8</v>
      </c>
      <c r="F7846" t="s">
        <v>1694</v>
      </c>
      <c r="G7846">
        <v>220</v>
      </c>
      <c r="H7846">
        <v>17999.780999999999</v>
      </c>
      <c r="I7846">
        <v>97541.813999999998</v>
      </c>
      <c r="J7846" t="s">
        <v>851</v>
      </c>
      <c r="T7846">
        <f t="shared" si="149"/>
        <v>-9.722999999999999</v>
      </c>
      <c r="U7846">
        <v>-9.722999999999999</v>
      </c>
    </row>
    <row r="7847" spans="1:21" x14ac:dyDescent="0.2">
      <c r="A7847" t="s">
        <v>890</v>
      </c>
      <c r="B7847" s="10" t="s">
        <v>1215</v>
      </c>
      <c r="C7847">
        <v>27</v>
      </c>
      <c r="D7847">
        <v>-20.222999999999999</v>
      </c>
      <c r="E7847">
        <v>2.5</v>
      </c>
      <c r="F7847" t="s">
        <v>1978</v>
      </c>
      <c r="G7847">
        <v>210</v>
      </c>
      <c r="H7847">
        <v>17999.780999999999</v>
      </c>
      <c r="I7847">
        <v>97541.813999999998</v>
      </c>
      <c r="J7847" t="s">
        <v>851</v>
      </c>
      <c r="T7847">
        <f t="shared" si="149"/>
        <v>-17.722999999999999</v>
      </c>
      <c r="U7847">
        <v>-17.722999999999999</v>
      </c>
    </row>
    <row r="7848" spans="1:21" x14ac:dyDescent="0.2">
      <c r="A7848" t="s">
        <v>890</v>
      </c>
      <c r="B7848" s="10" t="s">
        <v>1979</v>
      </c>
      <c r="C7848">
        <v>28</v>
      </c>
      <c r="D7848">
        <v>-21.222999999999999</v>
      </c>
      <c r="E7848">
        <v>1</v>
      </c>
      <c r="F7848" t="s">
        <v>2074</v>
      </c>
      <c r="G7848">
        <v>340</v>
      </c>
      <c r="H7848">
        <v>17999.780999999999</v>
      </c>
      <c r="I7848">
        <v>97541.813999999998</v>
      </c>
      <c r="J7848" t="s">
        <v>851</v>
      </c>
      <c r="T7848">
        <f t="shared" si="149"/>
        <v>-20.222999999999999</v>
      </c>
      <c r="U7848">
        <v>-20.222999999999999</v>
      </c>
    </row>
    <row r="7849" spans="1:21" x14ac:dyDescent="0.2">
      <c r="A7849" t="s">
        <v>890</v>
      </c>
      <c r="B7849" s="10" t="s">
        <v>1981</v>
      </c>
      <c r="C7849">
        <v>47.2</v>
      </c>
      <c r="D7849">
        <v>-40.423000000000002</v>
      </c>
      <c r="E7849">
        <v>19.2</v>
      </c>
      <c r="F7849" t="s">
        <v>2075</v>
      </c>
      <c r="G7849">
        <v>540</v>
      </c>
      <c r="H7849">
        <v>17999.780999999999</v>
      </c>
      <c r="I7849">
        <v>97541.813999999998</v>
      </c>
      <c r="J7849" t="s">
        <v>851</v>
      </c>
      <c r="T7849">
        <f t="shared" si="149"/>
        <v>-21.223000000000003</v>
      </c>
      <c r="U7849">
        <v>-21.223000000000003</v>
      </c>
    </row>
    <row r="7850" spans="1:21" x14ac:dyDescent="0.2">
      <c r="A7850" t="s">
        <v>890</v>
      </c>
      <c r="B7850" s="10" t="s">
        <v>1985</v>
      </c>
      <c r="C7850">
        <v>96.2</v>
      </c>
      <c r="D7850">
        <v>-89.423000000000002</v>
      </c>
      <c r="E7850">
        <v>49</v>
      </c>
      <c r="F7850" t="s">
        <v>2076</v>
      </c>
      <c r="G7850">
        <v>750</v>
      </c>
      <c r="H7850">
        <v>17999.780999999999</v>
      </c>
      <c r="I7850">
        <v>97541.813999999998</v>
      </c>
      <c r="J7850" t="s">
        <v>851</v>
      </c>
      <c r="T7850">
        <f t="shared" si="149"/>
        <v>-40.423000000000002</v>
      </c>
      <c r="U7850">
        <v>-40.423000000000002</v>
      </c>
    </row>
    <row r="7851" spans="1:21" x14ac:dyDescent="0.2">
      <c r="A7851" t="s">
        <v>890</v>
      </c>
      <c r="B7851" s="10" t="s">
        <v>2077</v>
      </c>
      <c r="C7851">
        <v>100.8</v>
      </c>
      <c r="D7851">
        <v>-94.022999999999996</v>
      </c>
      <c r="E7851">
        <v>4.5999999999999996</v>
      </c>
      <c r="F7851" t="s">
        <v>2078</v>
      </c>
      <c r="G7851">
        <v>1400</v>
      </c>
      <c r="H7851">
        <v>17999.780999999999</v>
      </c>
      <c r="I7851">
        <v>97541.813999999998</v>
      </c>
      <c r="J7851" t="s">
        <v>851</v>
      </c>
      <c r="T7851">
        <f t="shared" si="149"/>
        <v>-89.423000000000002</v>
      </c>
      <c r="U7851">
        <v>-89.423000000000002</v>
      </c>
    </row>
    <row r="7852" spans="1:21" x14ac:dyDescent="0.2">
      <c r="A7852" t="s">
        <v>2082</v>
      </c>
      <c r="B7852" s="10" t="s">
        <v>1706</v>
      </c>
      <c r="C7852">
        <v>7</v>
      </c>
      <c r="D7852">
        <v>-1.3380000000000001</v>
      </c>
      <c r="E7852">
        <v>7</v>
      </c>
      <c r="F7852" t="s">
        <v>1760</v>
      </c>
      <c r="G7852">
        <v>120</v>
      </c>
      <c r="H7852">
        <v>17925.464</v>
      </c>
      <c r="I7852">
        <v>97582.017000000007</v>
      </c>
      <c r="J7852" t="s">
        <v>851</v>
      </c>
      <c r="T7852">
        <f t="shared" si="149"/>
        <v>5.6619999999999999</v>
      </c>
      <c r="U7852">
        <v>5.6619999999999999</v>
      </c>
    </row>
    <row r="7853" spans="1:21" x14ac:dyDescent="0.2">
      <c r="A7853" t="s">
        <v>2082</v>
      </c>
      <c r="B7853" s="10" t="s">
        <v>1722</v>
      </c>
      <c r="C7853">
        <v>18</v>
      </c>
      <c r="D7853">
        <v>-12.337999999999999</v>
      </c>
      <c r="E7853">
        <v>11</v>
      </c>
      <c r="F7853" t="s">
        <v>1690</v>
      </c>
      <c r="G7853">
        <v>70</v>
      </c>
      <c r="H7853">
        <v>17925.464</v>
      </c>
      <c r="I7853">
        <v>97582.017000000007</v>
      </c>
      <c r="J7853" t="s">
        <v>851</v>
      </c>
      <c r="T7853">
        <f t="shared" si="149"/>
        <v>-1.3379999999999992</v>
      </c>
      <c r="U7853">
        <v>-1.3379999999999992</v>
      </c>
    </row>
    <row r="7854" spans="1:21" x14ac:dyDescent="0.2">
      <c r="A7854" t="s">
        <v>2082</v>
      </c>
      <c r="B7854" s="10" t="s">
        <v>1689</v>
      </c>
      <c r="C7854">
        <v>20.5</v>
      </c>
      <c r="D7854">
        <v>-14.837999999999999</v>
      </c>
      <c r="E7854">
        <v>2.5</v>
      </c>
      <c r="F7854" t="s">
        <v>1692</v>
      </c>
      <c r="G7854">
        <v>140</v>
      </c>
      <c r="H7854">
        <v>17925.464</v>
      </c>
      <c r="I7854">
        <v>97582.017000000007</v>
      </c>
      <c r="J7854" t="s">
        <v>851</v>
      </c>
      <c r="T7854">
        <f t="shared" si="149"/>
        <v>-12.337999999999999</v>
      </c>
      <c r="U7854">
        <v>-12.337999999999999</v>
      </c>
    </row>
    <row r="7855" spans="1:21" x14ac:dyDescent="0.2">
      <c r="A7855" t="s">
        <v>2082</v>
      </c>
      <c r="B7855" s="10" t="s">
        <v>1215</v>
      </c>
      <c r="C7855">
        <v>27.3</v>
      </c>
      <c r="D7855">
        <v>-21.638000000000002</v>
      </c>
      <c r="E7855">
        <v>6.8</v>
      </c>
      <c r="F7855" t="s">
        <v>1978</v>
      </c>
      <c r="G7855">
        <v>210</v>
      </c>
      <c r="H7855">
        <v>17925.464</v>
      </c>
      <c r="I7855">
        <v>97582.017000000007</v>
      </c>
      <c r="J7855" t="s">
        <v>851</v>
      </c>
      <c r="T7855">
        <f t="shared" si="149"/>
        <v>-14.838000000000001</v>
      </c>
      <c r="U7855">
        <v>-14.838000000000001</v>
      </c>
    </row>
    <row r="7856" spans="1:21" x14ac:dyDescent="0.2">
      <c r="A7856" t="s">
        <v>2082</v>
      </c>
      <c r="B7856" s="10" t="s">
        <v>1979</v>
      </c>
      <c r="C7856">
        <v>30.2</v>
      </c>
      <c r="D7856">
        <v>-24.538</v>
      </c>
      <c r="E7856">
        <v>2.9</v>
      </c>
      <c r="F7856" t="s">
        <v>2074</v>
      </c>
      <c r="G7856">
        <v>340</v>
      </c>
      <c r="H7856">
        <v>17925.464</v>
      </c>
      <c r="I7856">
        <v>97582.017000000007</v>
      </c>
      <c r="J7856" t="s">
        <v>851</v>
      </c>
      <c r="T7856">
        <f t="shared" si="149"/>
        <v>-21.638000000000002</v>
      </c>
      <c r="U7856">
        <v>-21.638000000000002</v>
      </c>
    </row>
    <row r="7857" spans="1:21" x14ac:dyDescent="0.2">
      <c r="A7857" t="s">
        <v>2082</v>
      </c>
      <c r="B7857" s="10" t="s">
        <v>1981</v>
      </c>
      <c r="C7857">
        <v>43</v>
      </c>
      <c r="D7857">
        <v>-37.338000000000001</v>
      </c>
      <c r="E7857">
        <v>12.8</v>
      </c>
      <c r="F7857" t="s">
        <v>2075</v>
      </c>
      <c r="G7857">
        <v>540</v>
      </c>
      <c r="H7857">
        <v>17925.464</v>
      </c>
      <c r="I7857">
        <v>97582.017000000007</v>
      </c>
      <c r="J7857" t="s">
        <v>851</v>
      </c>
      <c r="T7857">
        <f t="shared" si="149"/>
        <v>-24.538</v>
      </c>
      <c r="U7857">
        <v>-24.538</v>
      </c>
    </row>
    <row r="7858" spans="1:21" x14ac:dyDescent="0.2">
      <c r="A7858" t="s">
        <v>2082</v>
      </c>
      <c r="B7858" s="10" t="s">
        <v>1985</v>
      </c>
      <c r="C7858">
        <v>44.9</v>
      </c>
      <c r="D7858">
        <v>-39.328000000000003</v>
      </c>
      <c r="E7858">
        <v>1.9</v>
      </c>
      <c r="F7858" t="s">
        <v>2076</v>
      </c>
      <c r="G7858">
        <v>750</v>
      </c>
      <c r="H7858">
        <v>17925.464</v>
      </c>
      <c r="I7858">
        <v>97582.017000000007</v>
      </c>
      <c r="J7858" t="s">
        <v>851</v>
      </c>
      <c r="T7858">
        <f t="shared" si="149"/>
        <v>-37.428000000000004</v>
      </c>
      <c r="U7858">
        <v>-37.428000000000004</v>
      </c>
    </row>
    <row r="7859" spans="1:21" x14ac:dyDescent="0.2">
      <c r="A7859" t="s">
        <v>2082</v>
      </c>
      <c r="B7859" s="10" t="s">
        <v>2077</v>
      </c>
      <c r="C7859">
        <v>50</v>
      </c>
      <c r="D7859">
        <v>-44.338000000000001</v>
      </c>
      <c r="E7859">
        <v>5.0999999999999996</v>
      </c>
      <c r="F7859" t="s">
        <v>2078</v>
      </c>
      <c r="G7859">
        <v>1400</v>
      </c>
      <c r="H7859">
        <v>17925.464</v>
      </c>
      <c r="I7859">
        <v>97582.017000000007</v>
      </c>
      <c r="J7859" t="s">
        <v>851</v>
      </c>
      <c r="T7859">
        <f t="shared" si="149"/>
        <v>-39.238</v>
      </c>
      <c r="U7859">
        <v>-39.238</v>
      </c>
    </row>
    <row r="7860" spans="1:21" x14ac:dyDescent="0.2">
      <c r="A7860" t="s">
        <v>2083</v>
      </c>
      <c r="B7860" s="10" t="s">
        <v>1714</v>
      </c>
      <c r="C7860">
        <v>6.5</v>
      </c>
      <c r="D7860">
        <v>-0.71099999999999997</v>
      </c>
      <c r="E7860">
        <v>6.5</v>
      </c>
      <c r="F7860" t="s">
        <v>1756</v>
      </c>
      <c r="G7860">
        <v>70</v>
      </c>
      <c r="H7860">
        <v>17910.38</v>
      </c>
      <c r="I7860">
        <v>97568.520999999993</v>
      </c>
      <c r="J7860" t="s">
        <v>851</v>
      </c>
      <c r="T7860">
        <f t="shared" si="149"/>
        <v>5.7889999999999997</v>
      </c>
      <c r="U7860">
        <v>5.7889999999999997</v>
      </c>
    </row>
    <row r="7861" spans="1:21" x14ac:dyDescent="0.2">
      <c r="A7861" t="s">
        <v>2083</v>
      </c>
      <c r="B7861" s="10" t="s">
        <v>1747</v>
      </c>
      <c r="C7861">
        <v>10.199999999999999</v>
      </c>
      <c r="D7861">
        <v>-4.4109999999999996</v>
      </c>
      <c r="E7861">
        <v>3.7</v>
      </c>
      <c r="F7861" t="s">
        <v>1707</v>
      </c>
      <c r="G7861">
        <v>50</v>
      </c>
      <c r="H7861">
        <v>17910.38</v>
      </c>
      <c r="I7861">
        <v>97568.520999999993</v>
      </c>
      <c r="J7861" t="s">
        <v>851</v>
      </c>
      <c r="T7861">
        <f t="shared" si="149"/>
        <v>-0.71099999999999941</v>
      </c>
      <c r="U7861">
        <v>-0.71099999999999941</v>
      </c>
    </row>
    <row r="7862" spans="1:21" x14ac:dyDescent="0.2">
      <c r="A7862" t="s">
        <v>2083</v>
      </c>
      <c r="B7862" s="10" t="s">
        <v>1722</v>
      </c>
      <c r="C7862">
        <v>16.399999999999999</v>
      </c>
      <c r="D7862">
        <v>-10.611000000000001</v>
      </c>
      <c r="E7862">
        <v>6.2</v>
      </c>
      <c r="F7862" t="s">
        <v>1690</v>
      </c>
      <c r="G7862">
        <v>70</v>
      </c>
      <c r="H7862">
        <v>17910.38</v>
      </c>
      <c r="I7862">
        <v>97568.520999999993</v>
      </c>
      <c r="J7862" t="s">
        <v>851</v>
      </c>
      <c r="T7862">
        <f t="shared" si="149"/>
        <v>-4.4110000000000005</v>
      </c>
      <c r="U7862">
        <v>-4.4110000000000005</v>
      </c>
    </row>
    <row r="7863" spans="1:21" x14ac:dyDescent="0.2">
      <c r="A7863" t="s">
        <v>2083</v>
      </c>
      <c r="B7863" s="10" t="s">
        <v>1689</v>
      </c>
      <c r="C7863">
        <v>20.6</v>
      </c>
      <c r="D7863">
        <v>-14.811</v>
      </c>
      <c r="E7863">
        <v>4.2</v>
      </c>
      <c r="F7863" t="s">
        <v>1692</v>
      </c>
      <c r="G7863">
        <v>140</v>
      </c>
      <c r="H7863">
        <v>17910.38</v>
      </c>
      <c r="I7863">
        <v>97568.520999999993</v>
      </c>
      <c r="J7863" t="s">
        <v>851</v>
      </c>
      <c r="T7863">
        <f t="shared" si="149"/>
        <v>-10.611000000000001</v>
      </c>
      <c r="U7863">
        <v>-10.611000000000001</v>
      </c>
    </row>
    <row r="7864" spans="1:21" x14ac:dyDescent="0.2">
      <c r="A7864" t="s">
        <v>2083</v>
      </c>
      <c r="B7864" s="10" t="s">
        <v>1215</v>
      </c>
      <c r="C7864">
        <v>25</v>
      </c>
      <c r="D7864">
        <v>-19.210999999999999</v>
      </c>
      <c r="E7864">
        <v>4.4000000000000004</v>
      </c>
      <c r="F7864" t="s">
        <v>1978</v>
      </c>
      <c r="G7864">
        <v>210</v>
      </c>
      <c r="H7864">
        <v>17910.38</v>
      </c>
      <c r="I7864">
        <v>97568.520999999993</v>
      </c>
      <c r="J7864" t="s">
        <v>851</v>
      </c>
      <c r="T7864">
        <f t="shared" si="149"/>
        <v>-14.810999999999998</v>
      </c>
      <c r="U7864">
        <v>-14.810999999999998</v>
      </c>
    </row>
    <row r="7865" spans="1:21" x14ac:dyDescent="0.2">
      <c r="A7865" t="s">
        <v>2083</v>
      </c>
      <c r="B7865" s="10" t="s">
        <v>1979</v>
      </c>
      <c r="C7865">
        <v>35.799999999999997</v>
      </c>
      <c r="D7865">
        <v>-30.010999999999999</v>
      </c>
      <c r="E7865">
        <v>10.8</v>
      </c>
      <c r="F7865" t="s">
        <v>2074</v>
      </c>
      <c r="G7865">
        <v>340</v>
      </c>
      <c r="H7865">
        <v>17910.38</v>
      </c>
      <c r="I7865">
        <v>97568.520999999993</v>
      </c>
      <c r="J7865" t="s">
        <v>851</v>
      </c>
      <c r="T7865">
        <f t="shared" si="149"/>
        <v>-19.210999999999999</v>
      </c>
      <c r="U7865">
        <v>-19.210999999999999</v>
      </c>
    </row>
    <row r="7866" spans="1:21" x14ac:dyDescent="0.2">
      <c r="A7866" t="s">
        <v>2083</v>
      </c>
      <c r="B7866" s="10" t="s">
        <v>1981</v>
      </c>
      <c r="C7866">
        <v>39.200000000000003</v>
      </c>
      <c r="D7866">
        <v>-33.411000000000001</v>
      </c>
      <c r="E7866">
        <v>3.4</v>
      </c>
      <c r="F7866" t="s">
        <v>2075</v>
      </c>
      <c r="G7866">
        <v>540</v>
      </c>
      <c r="H7866">
        <v>17910.38</v>
      </c>
      <c r="I7866">
        <v>97568.520999999993</v>
      </c>
      <c r="J7866" t="s">
        <v>851</v>
      </c>
      <c r="T7866">
        <f t="shared" si="149"/>
        <v>-30.011000000000003</v>
      </c>
      <c r="U7866">
        <v>-30.011000000000003</v>
      </c>
    </row>
    <row r="7867" spans="1:21" x14ac:dyDescent="0.2">
      <c r="A7867" t="s">
        <v>2083</v>
      </c>
      <c r="B7867" s="10" t="s">
        <v>1985</v>
      </c>
      <c r="C7867">
        <v>42.8</v>
      </c>
      <c r="D7867">
        <v>-37.011000000000003</v>
      </c>
      <c r="E7867">
        <v>3.6</v>
      </c>
      <c r="F7867" t="s">
        <v>2076</v>
      </c>
      <c r="G7867">
        <v>750</v>
      </c>
      <c r="H7867">
        <v>17910.38</v>
      </c>
      <c r="I7867">
        <v>97568.520999999993</v>
      </c>
      <c r="J7867" t="s">
        <v>851</v>
      </c>
      <c r="T7867">
        <f t="shared" si="149"/>
        <v>-33.411000000000001</v>
      </c>
      <c r="U7867">
        <v>-33.411000000000001</v>
      </c>
    </row>
    <row r="7868" spans="1:21" x14ac:dyDescent="0.2">
      <c r="A7868" t="s">
        <v>2083</v>
      </c>
      <c r="B7868" s="10" t="s">
        <v>2077</v>
      </c>
      <c r="C7868">
        <v>43.1</v>
      </c>
      <c r="D7868">
        <v>-37.311</v>
      </c>
      <c r="E7868">
        <v>0.3</v>
      </c>
      <c r="F7868" t="s">
        <v>2078</v>
      </c>
      <c r="G7868">
        <v>1400</v>
      </c>
      <c r="H7868">
        <v>17910.38</v>
      </c>
      <c r="I7868">
        <v>97568.520999999993</v>
      </c>
      <c r="J7868" t="s">
        <v>851</v>
      </c>
      <c r="T7868">
        <f t="shared" si="149"/>
        <v>-37.011000000000003</v>
      </c>
      <c r="U7868">
        <v>-37.011000000000003</v>
      </c>
    </row>
    <row r="7869" spans="1:21" x14ac:dyDescent="0.2">
      <c r="A7869" t="s">
        <v>2083</v>
      </c>
      <c r="B7869" s="10" t="s">
        <v>2079</v>
      </c>
      <c r="C7869">
        <v>48.2</v>
      </c>
      <c r="D7869">
        <v>-42.411000000000001</v>
      </c>
      <c r="E7869">
        <v>5.0999999999999996</v>
      </c>
      <c r="F7869" t="s">
        <v>2080</v>
      </c>
      <c r="G7869">
        <v>4000</v>
      </c>
      <c r="H7869">
        <v>17910.38</v>
      </c>
      <c r="I7869">
        <v>97568.520999999993</v>
      </c>
      <c r="J7869" t="s">
        <v>851</v>
      </c>
      <c r="T7869">
        <f t="shared" si="149"/>
        <v>-37.311</v>
      </c>
      <c r="U7869">
        <v>-37.311</v>
      </c>
    </row>
    <row r="7870" spans="1:21" x14ac:dyDescent="0.2">
      <c r="A7870" t="s">
        <v>2084</v>
      </c>
      <c r="B7870" s="10" t="s">
        <v>1706</v>
      </c>
      <c r="C7870">
        <v>2.5</v>
      </c>
      <c r="D7870">
        <v>3.3570000000000002</v>
      </c>
      <c r="E7870">
        <v>2.5</v>
      </c>
      <c r="F7870" t="s">
        <v>1760</v>
      </c>
      <c r="G7870">
        <v>120</v>
      </c>
      <c r="H7870">
        <v>17893.745999999999</v>
      </c>
      <c r="I7870">
        <v>97550.88</v>
      </c>
      <c r="J7870" t="s">
        <v>851</v>
      </c>
      <c r="T7870">
        <f t="shared" si="149"/>
        <v>5.8570000000000002</v>
      </c>
      <c r="U7870">
        <v>5.8570000000000002</v>
      </c>
    </row>
    <row r="7871" spans="1:21" x14ac:dyDescent="0.2">
      <c r="A7871" t="s">
        <v>2084</v>
      </c>
      <c r="B7871" s="10" t="s">
        <v>1687</v>
      </c>
      <c r="C7871">
        <v>6</v>
      </c>
      <c r="D7871">
        <v>-0.14299999999999999</v>
      </c>
      <c r="E7871">
        <v>3.5</v>
      </c>
      <c r="F7871" t="s">
        <v>1688</v>
      </c>
      <c r="G7871">
        <v>70</v>
      </c>
      <c r="H7871">
        <v>17893.745999999999</v>
      </c>
      <c r="I7871">
        <v>97550.88</v>
      </c>
      <c r="J7871" t="s">
        <v>851</v>
      </c>
      <c r="T7871">
        <f t="shared" si="149"/>
        <v>3.3570000000000002</v>
      </c>
      <c r="U7871">
        <v>3.3570000000000002</v>
      </c>
    </row>
    <row r="7872" spans="1:21" ht="14.45" customHeight="1" x14ac:dyDescent="0.2">
      <c r="A7872" t="s">
        <v>2084</v>
      </c>
      <c r="B7872" s="10" t="s">
        <v>1722</v>
      </c>
      <c r="C7872">
        <v>18.100000000000001</v>
      </c>
      <c r="D7872">
        <v>-12.243</v>
      </c>
      <c r="E7872">
        <v>12.1</v>
      </c>
      <c r="F7872" t="s">
        <v>1690</v>
      </c>
      <c r="G7872">
        <v>70</v>
      </c>
      <c r="H7872">
        <v>17893.745999999999</v>
      </c>
      <c r="I7872">
        <v>97550.88</v>
      </c>
      <c r="J7872" t="s">
        <v>851</v>
      </c>
      <c r="T7872">
        <f t="shared" si="149"/>
        <v>-0.14300000000000068</v>
      </c>
      <c r="U7872">
        <v>-0.14300000000000068</v>
      </c>
    </row>
    <row r="7873" spans="1:21" ht="14.45" customHeight="1" x14ac:dyDescent="0.2">
      <c r="A7873" t="s">
        <v>2084</v>
      </c>
      <c r="B7873" s="10" t="s">
        <v>2527</v>
      </c>
      <c r="C7873">
        <v>26.8</v>
      </c>
      <c r="D7873">
        <v>-20.943000000000001</v>
      </c>
      <c r="E7873">
        <v>8.6999999999999993</v>
      </c>
      <c r="F7873" t="s">
        <v>2528</v>
      </c>
      <c r="G7873">
        <v>210</v>
      </c>
      <c r="H7873">
        <v>17893.745999999999</v>
      </c>
      <c r="I7873">
        <v>97550.88</v>
      </c>
      <c r="J7873" t="s">
        <v>851</v>
      </c>
      <c r="T7873">
        <f t="shared" si="149"/>
        <v>-12.243000000000002</v>
      </c>
      <c r="U7873">
        <v>-12.243000000000002</v>
      </c>
    </row>
    <row r="7874" spans="1:21" x14ac:dyDescent="0.2">
      <c r="A7874" t="s">
        <v>2084</v>
      </c>
      <c r="B7874" s="10" t="s">
        <v>1979</v>
      </c>
      <c r="C7874">
        <v>31.6</v>
      </c>
      <c r="D7874">
        <v>-25.742999999999999</v>
      </c>
      <c r="E7874">
        <v>4.8</v>
      </c>
      <c r="F7874" t="s">
        <v>2074</v>
      </c>
      <c r="G7874">
        <v>340</v>
      </c>
      <c r="H7874">
        <v>17893.745999999999</v>
      </c>
      <c r="I7874">
        <v>97550.88</v>
      </c>
      <c r="J7874" t="s">
        <v>851</v>
      </c>
      <c r="T7874">
        <f t="shared" si="149"/>
        <v>-20.942999999999998</v>
      </c>
      <c r="U7874">
        <v>-20.942999999999998</v>
      </c>
    </row>
    <row r="7875" spans="1:21" x14ac:dyDescent="0.2">
      <c r="A7875" t="s">
        <v>2084</v>
      </c>
      <c r="B7875" s="10" t="s">
        <v>1981</v>
      </c>
      <c r="C7875">
        <v>41</v>
      </c>
      <c r="D7875">
        <v>-35.143000000000001</v>
      </c>
      <c r="E7875">
        <v>9.4</v>
      </c>
      <c r="F7875" t="s">
        <v>2075</v>
      </c>
      <c r="G7875">
        <v>540</v>
      </c>
      <c r="H7875">
        <v>17893.745999999999</v>
      </c>
      <c r="I7875">
        <v>97550.88</v>
      </c>
      <c r="J7875" t="s">
        <v>851</v>
      </c>
      <c r="T7875">
        <f t="shared" ref="T7875:T7938" si="150">D7875+E7875</f>
        <v>-25.743000000000002</v>
      </c>
      <c r="U7875">
        <v>-25.743000000000002</v>
      </c>
    </row>
    <row r="7876" spans="1:21" x14ac:dyDescent="0.2">
      <c r="A7876" t="s">
        <v>2084</v>
      </c>
      <c r="B7876" s="10" t="s">
        <v>1985</v>
      </c>
      <c r="C7876">
        <v>43.8</v>
      </c>
      <c r="D7876">
        <v>-37.942999999999998</v>
      </c>
      <c r="E7876">
        <v>2.8</v>
      </c>
      <c r="F7876" t="s">
        <v>2076</v>
      </c>
      <c r="G7876">
        <v>750</v>
      </c>
      <c r="H7876">
        <v>17893.745999999999</v>
      </c>
      <c r="I7876">
        <v>97550.88</v>
      </c>
      <c r="J7876" t="s">
        <v>851</v>
      </c>
      <c r="T7876">
        <f t="shared" si="150"/>
        <v>-35.143000000000001</v>
      </c>
      <c r="U7876">
        <v>-35.143000000000001</v>
      </c>
    </row>
    <row r="7877" spans="1:21" x14ac:dyDescent="0.2">
      <c r="A7877" t="s">
        <v>2084</v>
      </c>
      <c r="B7877" s="10" t="s">
        <v>2077</v>
      </c>
      <c r="C7877">
        <v>49</v>
      </c>
      <c r="D7877">
        <v>-43.143000000000001</v>
      </c>
      <c r="E7877">
        <v>5.2</v>
      </c>
      <c r="F7877" t="s">
        <v>2078</v>
      </c>
      <c r="G7877">
        <v>1400</v>
      </c>
      <c r="H7877">
        <v>17893.745999999999</v>
      </c>
      <c r="I7877">
        <v>97550.88</v>
      </c>
      <c r="J7877" t="s">
        <v>851</v>
      </c>
      <c r="T7877">
        <f t="shared" si="150"/>
        <v>-37.942999999999998</v>
      </c>
      <c r="U7877">
        <v>-37.942999999999998</v>
      </c>
    </row>
    <row r="7878" spans="1:21" x14ac:dyDescent="0.2">
      <c r="A7878" t="s">
        <v>947</v>
      </c>
      <c r="B7878" s="10" t="s">
        <v>1731</v>
      </c>
      <c r="C7878">
        <v>9</v>
      </c>
      <c r="D7878">
        <v>-1.19</v>
      </c>
      <c r="E7878">
        <v>9</v>
      </c>
      <c r="F7878" t="s">
        <v>1756</v>
      </c>
      <c r="G7878">
        <v>75</v>
      </c>
      <c r="H7878">
        <v>19551.25</v>
      </c>
      <c r="I7878">
        <v>98128.8</v>
      </c>
      <c r="J7878" t="s">
        <v>951</v>
      </c>
      <c r="T7878">
        <f t="shared" si="150"/>
        <v>7.8100000000000005</v>
      </c>
      <c r="U7878">
        <v>7.8100000000000005</v>
      </c>
    </row>
    <row r="7879" spans="1:21" x14ac:dyDescent="0.2">
      <c r="A7879" t="s">
        <v>947</v>
      </c>
      <c r="B7879" s="10" t="s">
        <v>1714</v>
      </c>
      <c r="C7879">
        <v>13.4</v>
      </c>
      <c r="D7879">
        <v>-5.59</v>
      </c>
      <c r="E7879">
        <v>4.4000000000000004</v>
      </c>
      <c r="F7879" t="s">
        <v>1715</v>
      </c>
      <c r="G7879">
        <v>120</v>
      </c>
      <c r="H7879">
        <v>19551.25</v>
      </c>
      <c r="I7879">
        <v>98128.8</v>
      </c>
      <c r="J7879" t="s">
        <v>951</v>
      </c>
      <c r="T7879">
        <f t="shared" si="150"/>
        <v>-1.1899999999999995</v>
      </c>
      <c r="U7879">
        <v>-1.1899999999999995</v>
      </c>
    </row>
    <row r="7880" spans="1:21" x14ac:dyDescent="0.2">
      <c r="A7880" t="s">
        <v>947</v>
      </c>
      <c r="B7880" s="10" t="s">
        <v>1747</v>
      </c>
      <c r="C7880">
        <v>14.1</v>
      </c>
      <c r="D7880">
        <v>-6.29</v>
      </c>
      <c r="E7880">
        <v>0.7</v>
      </c>
      <c r="F7880" t="s">
        <v>2158</v>
      </c>
      <c r="G7880">
        <v>55</v>
      </c>
      <c r="H7880">
        <v>19551.25</v>
      </c>
      <c r="I7880">
        <v>98128.8</v>
      </c>
      <c r="J7880" t="s">
        <v>951</v>
      </c>
      <c r="T7880">
        <f t="shared" si="150"/>
        <v>-5.59</v>
      </c>
      <c r="U7880">
        <v>-5.59</v>
      </c>
    </row>
    <row r="7881" spans="1:21" x14ac:dyDescent="0.2">
      <c r="A7881" t="s">
        <v>947</v>
      </c>
      <c r="B7881" s="10" t="s">
        <v>1711</v>
      </c>
      <c r="C7881">
        <v>19.100000000000001</v>
      </c>
      <c r="D7881">
        <v>-11.29</v>
      </c>
      <c r="E7881">
        <v>5</v>
      </c>
      <c r="F7881" t="s">
        <v>1712</v>
      </c>
      <c r="G7881">
        <v>180</v>
      </c>
      <c r="H7881">
        <v>19551.25</v>
      </c>
      <c r="I7881">
        <v>98128.8</v>
      </c>
      <c r="J7881" t="s">
        <v>951</v>
      </c>
      <c r="T7881">
        <f t="shared" si="150"/>
        <v>-6.2899999999999991</v>
      </c>
      <c r="U7881">
        <v>-6.2899999999999991</v>
      </c>
    </row>
    <row r="7882" spans="1:21" x14ac:dyDescent="0.2">
      <c r="A7882" t="s">
        <v>947</v>
      </c>
      <c r="B7882" s="10" t="s">
        <v>1693</v>
      </c>
      <c r="C7882">
        <v>22.9</v>
      </c>
      <c r="D7882">
        <v>-15.09</v>
      </c>
      <c r="E7882">
        <v>3.8</v>
      </c>
      <c r="F7882" t="s">
        <v>2159</v>
      </c>
      <c r="G7882">
        <v>200</v>
      </c>
      <c r="H7882">
        <v>19551.25</v>
      </c>
      <c r="I7882">
        <v>98128.8</v>
      </c>
      <c r="J7882" t="s">
        <v>951</v>
      </c>
      <c r="T7882">
        <f t="shared" si="150"/>
        <v>-11.29</v>
      </c>
      <c r="U7882">
        <v>-11.29</v>
      </c>
    </row>
    <row r="7883" spans="1:21" x14ac:dyDescent="0.2">
      <c r="A7883" t="s">
        <v>947</v>
      </c>
      <c r="B7883" s="10" t="s">
        <v>1746</v>
      </c>
      <c r="C7883">
        <v>34.799999999999997</v>
      </c>
      <c r="D7883">
        <v>-26.99</v>
      </c>
      <c r="E7883">
        <v>11.09</v>
      </c>
      <c r="F7883" t="s">
        <v>2160</v>
      </c>
      <c r="G7883">
        <v>220</v>
      </c>
      <c r="H7883">
        <v>19551.25</v>
      </c>
      <c r="I7883">
        <v>98128.8</v>
      </c>
      <c r="J7883" t="s">
        <v>951</v>
      </c>
      <c r="T7883">
        <f t="shared" si="150"/>
        <v>-15.899999999999999</v>
      </c>
      <c r="U7883">
        <v>-15.899999999999999</v>
      </c>
    </row>
    <row r="7884" spans="1:21" x14ac:dyDescent="0.2">
      <c r="A7884" t="s">
        <v>947</v>
      </c>
      <c r="B7884" s="10" t="s">
        <v>1979</v>
      </c>
      <c r="C7884">
        <v>38.1</v>
      </c>
      <c r="D7884">
        <v>-30.29</v>
      </c>
      <c r="E7884">
        <v>3.3</v>
      </c>
      <c r="F7884" t="s">
        <v>2074</v>
      </c>
      <c r="G7884">
        <v>400</v>
      </c>
      <c r="H7884">
        <v>19551.25</v>
      </c>
      <c r="I7884">
        <v>98128.8</v>
      </c>
      <c r="J7884" t="s">
        <v>951</v>
      </c>
      <c r="T7884">
        <f t="shared" si="150"/>
        <v>-26.99</v>
      </c>
      <c r="U7884">
        <v>-26.99</v>
      </c>
    </row>
    <row r="7885" spans="1:21" x14ac:dyDescent="0.2">
      <c r="A7885" t="s">
        <v>947</v>
      </c>
      <c r="B7885" s="10" t="s">
        <v>1981</v>
      </c>
      <c r="C7885">
        <v>51.2</v>
      </c>
      <c r="D7885">
        <v>-43.39</v>
      </c>
      <c r="E7885">
        <v>13.1</v>
      </c>
      <c r="F7885" t="s">
        <v>2161</v>
      </c>
      <c r="G7885">
        <v>500</v>
      </c>
      <c r="H7885">
        <v>19551.25</v>
      </c>
      <c r="I7885">
        <v>98128.8</v>
      </c>
      <c r="J7885" t="s">
        <v>951</v>
      </c>
      <c r="T7885">
        <f t="shared" si="150"/>
        <v>-30.29</v>
      </c>
      <c r="U7885">
        <v>-30.29</v>
      </c>
    </row>
    <row r="7886" spans="1:21" x14ac:dyDescent="0.2">
      <c r="A7886" t="s">
        <v>947</v>
      </c>
      <c r="B7886" s="10" t="s">
        <v>1985</v>
      </c>
      <c r="C7886">
        <v>60.2</v>
      </c>
      <c r="D7886">
        <v>-52.39</v>
      </c>
      <c r="E7886">
        <v>9</v>
      </c>
      <c r="F7886" t="s">
        <v>2162</v>
      </c>
      <c r="G7886">
        <v>800</v>
      </c>
      <c r="H7886">
        <v>19551.25</v>
      </c>
      <c r="I7886">
        <v>98128.8</v>
      </c>
      <c r="J7886" t="s">
        <v>951</v>
      </c>
      <c r="T7886">
        <f t="shared" si="150"/>
        <v>-43.39</v>
      </c>
      <c r="U7886">
        <v>-43.39</v>
      </c>
    </row>
    <row r="7887" spans="1:21" x14ac:dyDescent="0.2">
      <c r="A7887" t="s">
        <v>947</v>
      </c>
      <c r="B7887" s="10" t="s">
        <v>2077</v>
      </c>
      <c r="C7887">
        <v>66.400000000000006</v>
      </c>
      <c r="D7887">
        <v>-58.59</v>
      </c>
      <c r="E7887">
        <v>6.2</v>
      </c>
      <c r="F7887" t="s">
        <v>2078</v>
      </c>
      <c r="G7887">
        <v>1500</v>
      </c>
      <c r="H7887">
        <v>19551.25</v>
      </c>
      <c r="I7887">
        <v>98128.8</v>
      </c>
      <c r="J7887" t="s">
        <v>951</v>
      </c>
      <c r="T7887">
        <f t="shared" si="150"/>
        <v>-52.39</v>
      </c>
      <c r="U7887">
        <v>-52.39</v>
      </c>
    </row>
    <row r="7888" spans="1:21" x14ac:dyDescent="0.2">
      <c r="A7888" t="s">
        <v>947</v>
      </c>
      <c r="B7888" s="10" t="s">
        <v>2079</v>
      </c>
      <c r="C7888">
        <v>74.8</v>
      </c>
      <c r="D7888">
        <v>-66.989999999999995</v>
      </c>
      <c r="E7888">
        <v>8.4</v>
      </c>
      <c r="F7888" t="s">
        <v>2080</v>
      </c>
      <c r="G7888">
        <v>4000</v>
      </c>
      <c r="H7888">
        <v>19551.25</v>
      </c>
      <c r="I7888">
        <v>98128.8</v>
      </c>
      <c r="J7888" t="s">
        <v>951</v>
      </c>
      <c r="T7888">
        <f t="shared" si="150"/>
        <v>-58.589999999999996</v>
      </c>
      <c r="U7888">
        <v>-58.589999999999996</v>
      </c>
    </row>
    <row r="7889" spans="1:21" x14ac:dyDescent="0.2">
      <c r="A7889" t="s">
        <v>949</v>
      </c>
      <c r="B7889" s="10" t="s">
        <v>1714</v>
      </c>
      <c r="C7889">
        <v>7</v>
      </c>
      <c r="D7889">
        <v>-1.98</v>
      </c>
      <c r="E7889">
        <v>7</v>
      </c>
      <c r="F7889" t="s">
        <v>1715</v>
      </c>
      <c r="G7889">
        <v>120</v>
      </c>
      <c r="H7889">
        <v>19549.57</v>
      </c>
      <c r="I7889">
        <v>98148.77</v>
      </c>
      <c r="J7889" t="s">
        <v>951</v>
      </c>
      <c r="T7889">
        <f t="shared" si="150"/>
        <v>5.0199999999999996</v>
      </c>
      <c r="U7889">
        <v>5.0199999999999996</v>
      </c>
    </row>
    <row r="7890" spans="1:21" x14ac:dyDescent="0.2">
      <c r="A7890" t="s">
        <v>949</v>
      </c>
      <c r="B7890" s="10" t="s">
        <v>1689</v>
      </c>
      <c r="C7890">
        <v>10.5</v>
      </c>
      <c r="D7890">
        <v>-5.48</v>
      </c>
      <c r="E7890">
        <v>3.5</v>
      </c>
      <c r="F7890" t="s">
        <v>1690</v>
      </c>
      <c r="G7890">
        <v>50</v>
      </c>
      <c r="H7890">
        <v>19549.57</v>
      </c>
      <c r="I7890">
        <v>98148.77</v>
      </c>
      <c r="J7890" t="s">
        <v>951</v>
      </c>
      <c r="T7890">
        <f t="shared" si="150"/>
        <v>-1.9800000000000004</v>
      </c>
      <c r="U7890">
        <v>-1.9800000000000004</v>
      </c>
    </row>
    <row r="7891" spans="1:21" x14ac:dyDescent="0.2">
      <c r="A7891" t="s">
        <v>949</v>
      </c>
      <c r="B7891" s="10" t="s">
        <v>1711</v>
      </c>
      <c r="C7891">
        <v>15.1</v>
      </c>
      <c r="D7891">
        <v>-10.08</v>
      </c>
      <c r="E7891">
        <v>4.5999999999999996</v>
      </c>
      <c r="F7891" t="s">
        <v>1712</v>
      </c>
      <c r="G7891">
        <v>180</v>
      </c>
      <c r="H7891">
        <v>19549.57</v>
      </c>
      <c r="I7891">
        <v>98148.77</v>
      </c>
      <c r="J7891" t="s">
        <v>951</v>
      </c>
      <c r="T7891">
        <f t="shared" si="150"/>
        <v>-5.48</v>
      </c>
      <c r="U7891">
        <v>-5.48</v>
      </c>
    </row>
    <row r="7892" spans="1:21" x14ac:dyDescent="0.2">
      <c r="A7892" t="s">
        <v>949</v>
      </c>
      <c r="B7892" s="10" t="s">
        <v>1693</v>
      </c>
      <c r="C7892">
        <v>20.8</v>
      </c>
      <c r="D7892">
        <v>-15.78</v>
      </c>
      <c r="E7892">
        <v>5.7</v>
      </c>
      <c r="F7892" t="s">
        <v>2159</v>
      </c>
      <c r="G7892">
        <v>200</v>
      </c>
      <c r="H7892">
        <v>19549.57</v>
      </c>
      <c r="I7892">
        <v>98148.77</v>
      </c>
      <c r="J7892" t="s">
        <v>951</v>
      </c>
      <c r="T7892">
        <f t="shared" si="150"/>
        <v>-10.079999999999998</v>
      </c>
      <c r="U7892">
        <v>-10.079999999999998</v>
      </c>
    </row>
    <row r="7893" spans="1:21" x14ac:dyDescent="0.2">
      <c r="A7893" t="s">
        <v>949</v>
      </c>
      <c r="B7893" s="10" t="s">
        <v>1746</v>
      </c>
      <c r="C7893">
        <v>21.7</v>
      </c>
      <c r="D7893">
        <v>-16.68</v>
      </c>
      <c r="E7893">
        <v>0.9</v>
      </c>
      <c r="F7893" t="s">
        <v>2160</v>
      </c>
      <c r="G7893">
        <v>220</v>
      </c>
      <c r="H7893">
        <v>19549.57</v>
      </c>
      <c r="I7893">
        <v>98148.77</v>
      </c>
      <c r="J7893" t="s">
        <v>951</v>
      </c>
      <c r="T7893">
        <f t="shared" si="150"/>
        <v>-15.78</v>
      </c>
      <c r="U7893">
        <v>-15.78</v>
      </c>
    </row>
    <row r="7894" spans="1:21" x14ac:dyDescent="0.2">
      <c r="A7894" t="s">
        <v>949</v>
      </c>
      <c r="B7894" s="10" t="s">
        <v>1979</v>
      </c>
      <c r="C7894">
        <v>26</v>
      </c>
      <c r="D7894">
        <v>-20.98</v>
      </c>
      <c r="E7894">
        <v>4.3</v>
      </c>
      <c r="F7894" t="s">
        <v>2074</v>
      </c>
      <c r="G7894">
        <v>400</v>
      </c>
      <c r="H7894">
        <v>19549.57</v>
      </c>
      <c r="I7894">
        <v>98148.77</v>
      </c>
      <c r="J7894" t="s">
        <v>951</v>
      </c>
      <c r="T7894">
        <f t="shared" si="150"/>
        <v>-16.68</v>
      </c>
      <c r="U7894">
        <v>-16.68</v>
      </c>
    </row>
    <row r="7895" spans="1:21" x14ac:dyDescent="0.2">
      <c r="A7895" t="s">
        <v>949</v>
      </c>
      <c r="B7895" s="10" t="s">
        <v>1981</v>
      </c>
      <c r="C7895">
        <v>51.2</v>
      </c>
      <c r="D7895">
        <v>-46.18</v>
      </c>
      <c r="E7895">
        <v>25.2</v>
      </c>
      <c r="F7895" t="s">
        <v>2161</v>
      </c>
      <c r="G7895">
        <v>500</v>
      </c>
      <c r="H7895">
        <v>19549.57</v>
      </c>
      <c r="I7895">
        <v>98148.77</v>
      </c>
      <c r="J7895" t="s">
        <v>951</v>
      </c>
      <c r="T7895">
        <f t="shared" si="150"/>
        <v>-20.98</v>
      </c>
      <c r="U7895">
        <v>-20.98</v>
      </c>
    </row>
    <row r="7896" spans="1:21" x14ac:dyDescent="0.2">
      <c r="A7896" t="s">
        <v>949</v>
      </c>
      <c r="B7896" s="10" t="s">
        <v>1985</v>
      </c>
      <c r="C7896">
        <v>52.9</v>
      </c>
      <c r="D7896">
        <v>-47.88</v>
      </c>
      <c r="E7896">
        <v>1.7</v>
      </c>
      <c r="F7896" t="s">
        <v>2162</v>
      </c>
      <c r="G7896">
        <v>800</v>
      </c>
      <c r="H7896">
        <v>19549.57</v>
      </c>
      <c r="I7896">
        <v>98148.77</v>
      </c>
      <c r="J7896" t="s">
        <v>951</v>
      </c>
      <c r="T7896">
        <f t="shared" si="150"/>
        <v>-46.18</v>
      </c>
      <c r="U7896">
        <v>-46.18</v>
      </c>
    </row>
    <row r="7897" spans="1:21" x14ac:dyDescent="0.2">
      <c r="A7897" t="s">
        <v>949</v>
      </c>
      <c r="B7897" s="10" t="s">
        <v>2077</v>
      </c>
      <c r="C7897">
        <v>57.5</v>
      </c>
      <c r="D7897">
        <v>-52.48</v>
      </c>
      <c r="E7897">
        <v>4.5999999999999996</v>
      </c>
      <c r="F7897" t="s">
        <v>2078</v>
      </c>
      <c r="G7897">
        <v>1500</v>
      </c>
      <c r="H7897">
        <v>19549.57</v>
      </c>
      <c r="I7897">
        <v>98148.77</v>
      </c>
      <c r="J7897" t="s">
        <v>951</v>
      </c>
      <c r="T7897">
        <f t="shared" si="150"/>
        <v>-47.879999999999995</v>
      </c>
      <c r="U7897">
        <v>-47.879999999999995</v>
      </c>
    </row>
    <row r="7898" spans="1:21" x14ac:dyDescent="0.2">
      <c r="A7898" t="s">
        <v>949</v>
      </c>
      <c r="B7898" s="10" t="s">
        <v>2079</v>
      </c>
      <c r="C7898">
        <v>65.599999999999994</v>
      </c>
      <c r="D7898">
        <v>-60.58</v>
      </c>
      <c r="E7898">
        <v>8.1</v>
      </c>
      <c r="F7898" t="s">
        <v>2080</v>
      </c>
      <c r="G7898">
        <v>4000</v>
      </c>
      <c r="H7898">
        <v>19549.57</v>
      </c>
      <c r="I7898">
        <v>98148.77</v>
      </c>
      <c r="J7898" t="s">
        <v>951</v>
      </c>
      <c r="T7898">
        <f t="shared" si="150"/>
        <v>-52.48</v>
      </c>
      <c r="U7898">
        <v>-52.48</v>
      </c>
    </row>
    <row r="7899" spans="1:21" x14ac:dyDescent="0.2">
      <c r="A7899" t="s">
        <v>950</v>
      </c>
      <c r="B7899" s="10" t="s">
        <v>1731</v>
      </c>
      <c r="C7899">
        <v>14.3</v>
      </c>
      <c r="D7899">
        <v>-5.65</v>
      </c>
      <c r="E7899">
        <v>14.3</v>
      </c>
      <c r="F7899" t="s">
        <v>1756</v>
      </c>
      <c r="G7899">
        <v>75</v>
      </c>
      <c r="H7899">
        <v>19532.88</v>
      </c>
      <c r="I7899">
        <v>98113.32</v>
      </c>
      <c r="J7899" t="s">
        <v>951</v>
      </c>
      <c r="T7899">
        <f t="shared" si="150"/>
        <v>8.65</v>
      </c>
      <c r="U7899">
        <v>8.65</v>
      </c>
    </row>
    <row r="7900" spans="1:21" x14ac:dyDescent="0.2">
      <c r="A7900" t="s">
        <v>950</v>
      </c>
      <c r="B7900" s="10" t="s">
        <v>1689</v>
      </c>
      <c r="C7900">
        <v>15</v>
      </c>
      <c r="D7900">
        <v>-6.35</v>
      </c>
      <c r="E7900">
        <v>0.7</v>
      </c>
      <c r="F7900" t="s">
        <v>1690</v>
      </c>
      <c r="G7900">
        <v>50</v>
      </c>
      <c r="H7900">
        <v>19532.88</v>
      </c>
      <c r="I7900">
        <v>98113.32</v>
      </c>
      <c r="J7900" t="s">
        <v>951</v>
      </c>
      <c r="T7900">
        <f t="shared" si="150"/>
        <v>-5.6499999999999995</v>
      </c>
      <c r="U7900">
        <v>-5.6499999999999995</v>
      </c>
    </row>
    <row r="7901" spans="1:21" x14ac:dyDescent="0.2">
      <c r="A7901" t="s">
        <v>950</v>
      </c>
      <c r="B7901" s="10" t="s">
        <v>1711</v>
      </c>
      <c r="C7901">
        <v>17.5</v>
      </c>
      <c r="D7901">
        <v>-8.85</v>
      </c>
      <c r="E7901">
        <v>2.5</v>
      </c>
      <c r="F7901" t="s">
        <v>1712</v>
      </c>
      <c r="G7901">
        <v>180</v>
      </c>
      <c r="H7901">
        <v>19532.88</v>
      </c>
      <c r="I7901">
        <v>98113.32</v>
      </c>
      <c r="J7901" t="s">
        <v>951</v>
      </c>
      <c r="T7901">
        <f t="shared" si="150"/>
        <v>-6.35</v>
      </c>
      <c r="U7901">
        <v>-6.35</v>
      </c>
    </row>
    <row r="7902" spans="1:21" x14ac:dyDescent="0.2">
      <c r="A7902" t="s">
        <v>950</v>
      </c>
      <c r="B7902" s="10" t="s">
        <v>1693</v>
      </c>
      <c r="C7902">
        <v>26.7</v>
      </c>
      <c r="D7902">
        <v>-18.05</v>
      </c>
      <c r="E7902">
        <v>9.1999999999999993</v>
      </c>
      <c r="F7902" t="s">
        <v>2159</v>
      </c>
      <c r="G7902">
        <v>200</v>
      </c>
      <c r="H7902">
        <v>19532.88</v>
      </c>
      <c r="I7902">
        <v>98113.32</v>
      </c>
      <c r="J7902" t="s">
        <v>951</v>
      </c>
      <c r="T7902">
        <f t="shared" si="150"/>
        <v>-8.8500000000000014</v>
      </c>
      <c r="U7902">
        <v>-8.8500000000000014</v>
      </c>
    </row>
    <row r="7903" spans="1:21" x14ac:dyDescent="0.2">
      <c r="A7903" t="s">
        <v>950</v>
      </c>
      <c r="B7903" s="10" t="s">
        <v>1746</v>
      </c>
      <c r="C7903">
        <v>37</v>
      </c>
      <c r="D7903">
        <v>-28.35</v>
      </c>
      <c r="E7903">
        <v>10.3</v>
      </c>
      <c r="F7903" t="s">
        <v>2160</v>
      </c>
      <c r="G7903">
        <v>220</v>
      </c>
      <c r="H7903">
        <v>19532.88</v>
      </c>
      <c r="I7903">
        <v>98113.32</v>
      </c>
      <c r="J7903" t="s">
        <v>951</v>
      </c>
      <c r="T7903">
        <f t="shared" si="150"/>
        <v>-18.05</v>
      </c>
      <c r="U7903">
        <v>-18.05</v>
      </c>
    </row>
    <row r="7904" spans="1:21" x14ac:dyDescent="0.2">
      <c r="A7904" t="s">
        <v>950</v>
      </c>
      <c r="B7904" s="10" t="s">
        <v>1979</v>
      </c>
      <c r="C7904">
        <v>46.3</v>
      </c>
      <c r="D7904">
        <v>-37.65</v>
      </c>
      <c r="E7904">
        <v>9.3000000000000007</v>
      </c>
      <c r="F7904" t="s">
        <v>2074</v>
      </c>
      <c r="G7904">
        <v>400</v>
      </c>
      <c r="H7904">
        <v>19532.88</v>
      </c>
      <c r="I7904">
        <v>98113.32</v>
      </c>
      <c r="J7904" t="s">
        <v>951</v>
      </c>
      <c r="T7904">
        <f t="shared" si="150"/>
        <v>-28.349999999999998</v>
      </c>
      <c r="U7904">
        <v>-28.349999999999998</v>
      </c>
    </row>
    <row r="7905" spans="1:21" x14ac:dyDescent="0.2">
      <c r="A7905" t="s">
        <v>950</v>
      </c>
      <c r="B7905" s="10" t="s">
        <v>1981</v>
      </c>
      <c r="C7905">
        <v>54</v>
      </c>
      <c r="D7905">
        <v>-45.35</v>
      </c>
      <c r="E7905">
        <v>7.7</v>
      </c>
      <c r="F7905" t="s">
        <v>2161</v>
      </c>
      <c r="G7905">
        <v>500</v>
      </c>
      <c r="H7905">
        <v>19532.88</v>
      </c>
      <c r="I7905">
        <v>98113.32</v>
      </c>
      <c r="J7905" t="s">
        <v>951</v>
      </c>
      <c r="T7905">
        <f t="shared" si="150"/>
        <v>-37.65</v>
      </c>
      <c r="U7905">
        <v>-37.65</v>
      </c>
    </row>
    <row r="7906" spans="1:21" x14ac:dyDescent="0.2">
      <c r="A7906" t="s">
        <v>950</v>
      </c>
      <c r="B7906" s="10" t="s">
        <v>1985</v>
      </c>
      <c r="C7906">
        <v>60</v>
      </c>
      <c r="D7906">
        <v>-51.35</v>
      </c>
      <c r="E7906">
        <v>6</v>
      </c>
      <c r="F7906" t="s">
        <v>2162</v>
      </c>
      <c r="G7906">
        <v>800</v>
      </c>
      <c r="H7906">
        <v>19532.88</v>
      </c>
      <c r="I7906">
        <v>98113.32</v>
      </c>
      <c r="J7906" t="s">
        <v>951</v>
      </c>
      <c r="T7906">
        <f t="shared" si="150"/>
        <v>-45.35</v>
      </c>
      <c r="U7906">
        <v>-45.35</v>
      </c>
    </row>
    <row r="7907" spans="1:21" x14ac:dyDescent="0.2">
      <c r="A7907" t="s">
        <v>950</v>
      </c>
      <c r="B7907" s="10" t="s">
        <v>2077</v>
      </c>
      <c r="C7907">
        <v>64.5</v>
      </c>
      <c r="D7907">
        <v>-55.85</v>
      </c>
      <c r="E7907">
        <v>4.5</v>
      </c>
      <c r="F7907" t="s">
        <v>2078</v>
      </c>
      <c r="G7907">
        <v>1500</v>
      </c>
      <c r="H7907">
        <v>19532.88</v>
      </c>
      <c r="I7907">
        <v>98113.32</v>
      </c>
      <c r="J7907" t="s">
        <v>951</v>
      </c>
      <c r="T7907">
        <f t="shared" si="150"/>
        <v>-51.35</v>
      </c>
      <c r="U7907">
        <v>-51.35</v>
      </c>
    </row>
    <row r="7908" spans="1:21" x14ac:dyDescent="0.2">
      <c r="A7908" t="s">
        <v>950</v>
      </c>
      <c r="B7908" s="10" t="s">
        <v>2079</v>
      </c>
      <c r="C7908">
        <v>71</v>
      </c>
      <c r="D7908">
        <v>-62.35</v>
      </c>
      <c r="E7908">
        <v>6.5</v>
      </c>
      <c r="F7908" t="s">
        <v>2080</v>
      </c>
      <c r="G7908">
        <v>4000</v>
      </c>
      <c r="H7908">
        <v>19532.88</v>
      </c>
      <c r="I7908">
        <v>98113.32</v>
      </c>
      <c r="J7908" t="s">
        <v>951</v>
      </c>
      <c r="T7908">
        <f t="shared" si="150"/>
        <v>-55.85</v>
      </c>
      <c r="U7908">
        <v>-55.85</v>
      </c>
    </row>
    <row r="7909" spans="1:21" x14ac:dyDescent="0.2">
      <c r="A7909" t="s">
        <v>952</v>
      </c>
      <c r="B7909" s="10" t="s">
        <v>1731</v>
      </c>
      <c r="C7909">
        <v>14.6</v>
      </c>
      <c r="D7909">
        <v>-6.48</v>
      </c>
      <c r="E7909">
        <v>14.6</v>
      </c>
      <c r="F7909" t="s">
        <v>1756</v>
      </c>
      <c r="G7909">
        <v>75</v>
      </c>
      <c r="H7909">
        <v>19533.060000000001</v>
      </c>
      <c r="I7909">
        <v>98128.38</v>
      </c>
      <c r="J7909" t="s">
        <v>951</v>
      </c>
      <c r="T7909">
        <f t="shared" si="150"/>
        <v>8.1199999999999992</v>
      </c>
      <c r="U7909">
        <v>8.1199999999999992</v>
      </c>
    </row>
    <row r="7910" spans="1:21" x14ac:dyDescent="0.2">
      <c r="A7910" t="s">
        <v>952</v>
      </c>
      <c r="B7910" s="10" t="s">
        <v>1711</v>
      </c>
      <c r="C7910">
        <v>21.9</v>
      </c>
      <c r="D7910">
        <v>-13.78</v>
      </c>
      <c r="E7910">
        <v>7.3</v>
      </c>
      <c r="F7910" t="s">
        <v>1712</v>
      </c>
      <c r="G7910">
        <v>180</v>
      </c>
      <c r="H7910">
        <v>19533.060000000001</v>
      </c>
      <c r="I7910">
        <v>98128.38</v>
      </c>
      <c r="J7910" t="s">
        <v>951</v>
      </c>
      <c r="T7910">
        <f t="shared" si="150"/>
        <v>-6.4799999999999995</v>
      </c>
      <c r="U7910">
        <v>-6.4799999999999995</v>
      </c>
    </row>
    <row r="7911" spans="1:21" x14ac:dyDescent="0.2">
      <c r="A7911" t="s">
        <v>952</v>
      </c>
      <c r="B7911" s="10" t="s">
        <v>1693</v>
      </c>
      <c r="C7911">
        <v>23.6</v>
      </c>
      <c r="D7911">
        <v>-15.48</v>
      </c>
      <c r="E7911">
        <v>1.7</v>
      </c>
      <c r="F7911" t="s">
        <v>2159</v>
      </c>
      <c r="G7911">
        <v>200</v>
      </c>
      <c r="H7911">
        <v>19533.060000000001</v>
      </c>
      <c r="I7911">
        <v>98128.38</v>
      </c>
      <c r="J7911" t="s">
        <v>951</v>
      </c>
      <c r="T7911">
        <f t="shared" si="150"/>
        <v>-13.780000000000001</v>
      </c>
      <c r="U7911">
        <v>-13.780000000000001</v>
      </c>
    </row>
    <row r="7912" spans="1:21" x14ac:dyDescent="0.2">
      <c r="A7912" t="s">
        <v>952</v>
      </c>
      <c r="B7912" s="10" t="s">
        <v>1746</v>
      </c>
      <c r="C7912">
        <v>25.9</v>
      </c>
      <c r="D7912">
        <v>-17.78</v>
      </c>
      <c r="E7912">
        <v>2.2999999999999998</v>
      </c>
      <c r="F7912" t="s">
        <v>2160</v>
      </c>
      <c r="G7912">
        <v>220</v>
      </c>
      <c r="H7912">
        <v>19533.060000000001</v>
      </c>
      <c r="I7912">
        <v>98128.38</v>
      </c>
      <c r="J7912" t="s">
        <v>951</v>
      </c>
      <c r="T7912">
        <f t="shared" si="150"/>
        <v>-15.48</v>
      </c>
      <c r="U7912">
        <v>-15.48</v>
      </c>
    </row>
    <row r="7913" spans="1:21" x14ac:dyDescent="0.2">
      <c r="A7913" t="s">
        <v>952</v>
      </c>
      <c r="B7913" s="10" t="s">
        <v>1979</v>
      </c>
      <c r="C7913">
        <v>29.1</v>
      </c>
      <c r="D7913">
        <v>-20.98</v>
      </c>
      <c r="E7913">
        <v>3.2</v>
      </c>
      <c r="F7913" t="s">
        <v>2074</v>
      </c>
      <c r="G7913">
        <v>400</v>
      </c>
      <c r="H7913">
        <v>19533.060000000001</v>
      </c>
      <c r="I7913">
        <v>98128.38</v>
      </c>
      <c r="J7913" t="s">
        <v>951</v>
      </c>
      <c r="T7913">
        <f t="shared" si="150"/>
        <v>-17.78</v>
      </c>
      <c r="U7913">
        <v>-17.78</v>
      </c>
    </row>
    <row r="7914" spans="1:21" x14ac:dyDescent="0.2">
      <c r="A7914" t="s">
        <v>952</v>
      </c>
      <c r="B7914" s="10" t="s">
        <v>1981</v>
      </c>
      <c r="C7914">
        <v>50</v>
      </c>
      <c r="D7914">
        <v>-41.88</v>
      </c>
      <c r="E7914">
        <v>20.9</v>
      </c>
      <c r="F7914" t="s">
        <v>2161</v>
      </c>
      <c r="G7914">
        <v>500</v>
      </c>
      <c r="H7914">
        <v>19533.060000000001</v>
      </c>
      <c r="I7914">
        <v>98128.38</v>
      </c>
      <c r="J7914" t="s">
        <v>951</v>
      </c>
      <c r="T7914">
        <f t="shared" si="150"/>
        <v>-20.980000000000004</v>
      </c>
      <c r="U7914">
        <v>-20.980000000000004</v>
      </c>
    </row>
    <row r="7915" spans="1:21" x14ac:dyDescent="0.2">
      <c r="A7915" t="s">
        <v>952</v>
      </c>
      <c r="B7915" s="10" t="s">
        <v>1985</v>
      </c>
      <c r="C7915">
        <v>50.8</v>
      </c>
      <c r="D7915">
        <v>-50.68</v>
      </c>
      <c r="E7915">
        <v>8.8000000000000007</v>
      </c>
      <c r="F7915" t="s">
        <v>2162</v>
      </c>
      <c r="G7915">
        <v>800</v>
      </c>
      <c r="H7915">
        <v>19533.060000000001</v>
      </c>
      <c r="I7915">
        <v>98128.38</v>
      </c>
      <c r="J7915" t="s">
        <v>951</v>
      </c>
      <c r="T7915">
        <f t="shared" si="150"/>
        <v>-41.879999999999995</v>
      </c>
      <c r="U7915">
        <v>-41.879999999999995</v>
      </c>
    </row>
    <row r="7916" spans="1:21" x14ac:dyDescent="0.2">
      <c r="A7916" t="s">
        <v>952</v>
      </c>
      <c r="B7916" s="10" t="s">
        <v>2077</v>
      </c>
      <c r="C7916">
        <v>65.3</v>
      </c>
      <c r="D7916">
        <v>-57.18</v>
      </c>
      <c r="E7916">
        <v>6.5</v>
      </c>
      <c r="F7916" t="s">
        <v>2078</v>
      </c>
      <c r="G7916">
        <v>1500</v>
      </c>
      <c r="H7916">
        <v>19533.060000000001</v>
      </c>
      <c r="I7916">
        <v>98128.38</v>
      </c>
      <c r="J7916" t="s">
        <v>951</v>
      </c>
      <c r="T7916">
        <f t="shared" si="150"/>
        <v>-50.68</v>
      </c>
      <c r="U7916">
        <v>-50.68</v>
      </c>
    </row>
    <row r="7917" spans="1:21" x14ac:dyDescent="0.2">
      <c r="A7917" t="s">
        <v>952</v>
      </c>
      <c r="B7917" s="10" t="s">
        <v>2079</v>
      </c>
      <c r="C7917">
        <v>73.3</v>
      </c>
      <c r="D7917">
        <v>-65.180000000000007</v>
      </c>
      <c r="E7917">
        <v>8</v>
      </c>
      <c r="F7917" t="s">
        <v>2080</v>
      </c>
      <c r="G7917">
        <v>4000</v>
      </c>
      <c r="H7917">
        <v>19533.060000000001</v>
      </c>
      <c r="I7917">
        <v>98128.38</v>
      </c>
      <c r="J7917" t="s">
        <v>951</v>
      </c>
      <c r="T7917">
        <f t="shared" si="150"/>
        <v>-57.180000000000007</v>
      </c>
      <c r="U7917">
        <v>-57.180000000000007</v>
      </c>
    </row>
    <row r="7918" spans="1:21" x14ac:dyDescent="0.2">
      <c r="A7918" t="s">
        <v>953</v>
      </c>
      <c r="B7918" s="10" t="s">
        <v>1731</v>
      </c>
      <c r="C7918">
        <v>8</v>
      </c>
      <c r="D7918">
        <v>-2.93</v>
      </c>
      <c r="E7918">
        <v>8</v>
      </c>
      <c r="F7918" t="s">
        <v>1756</v>
      </c>
      <c r="G7918">
        <v>75</v>
      </c>
      <c r="H7918">
        <v>19532.759999999998</v>
      </c>
      <c r="I7918">
        <v>98149.31</v>
      </c>
      <c r="J7918" t="s">
        <v>951</v>
      </c>
      <c r="T7918">
        <f t="shared" si="150"/>
        <v>5.07</v>
      </c>
      <c r="U7918">
        <v>5.07</v>
      </c>
    </row>
    <row r="7919" spans="1:21" x14ac:dyDescent="0.2">
      <c r="A7919" t="s">
        <v>953</v>
      </c>
      <c r="B7919" s="10" t="s">
        <v>1689</v>
      </c>
      <c r="C7919">
        <v>10.199999999999999</v>
      </c>
      <c r="D7919">
        <v>-5.13</v>
      </c>
      <c r="E7919">
        <v>2.2000000000000002</v>
      </c>
      <c r="F7919" t="s">
        <v>1690</v>
      </c>
      <c r="G7919">
        <v>50</v>
      </c>
      <c r="H7919">
        <v>19532.759999999998</v>
      </c>
      <c r="I7919">
        <v>98149.31</v>
      </c>
      <c r="J7919" t="s">
        <v>951</v>
      </c>
      <c r="T7919">
        <f t="shared" si="150"/>
        <v>-2.9299999999999997</v>
      </c>
      <c r="U7919">
        <v>-2.9299999999999997</v>
      </c>
    </row>
    <row r="7920" spans="1:21" x14ac:dyDescent="0.2">
      <c r="A7920" t="s">
        <v>953</v>
      </c>
      <c r="B7920" s="10" t="s">
        <v>1711</v>
      </c>
      <c r="C7920">
        <v>15</v>
      </c>
      <c r="D7920">
        <v>-9.93</v>
      </c>
      <c r="E7920">
        <v>4.8</v>
      </c>
      <c r="F7920" t="s">
        <v>1712</v>
      </c>
      <c r="G7920">
        <v>180</v>
      </c>
      <c r="H7920">
        <v>19532.759999999998</v>
      </c>
      <c r="I7920">
        <v>98149.31</v>
      </c>
      <c r="J7920" t="s">
        <v>951</v>
      </c>
      <c r="T7920">
        <f t="shared" si="150"/>
        <v>-5.13</v>
      </c>
      <c r="U7920">
        <v>-5.13</v>
      </c>
    </row>
    <row r="7921" spans="1:21" x14ac:dyDescent="0.2">
      <c r="A7921" t="s">
        <v>953</v>
      </c>
      <c r="B7921" s="10" t="s">
        <v>1693</v>
      </c>
      <c r="C7921">
        <v>20.2</v>
      </c>
      <c r="D7921">
        <v>-15.13</v>
      </c>
      <c r="E7921">
        <v>5.2</v>
      </c>
      <c r="F7921" t="s">
        <v>2159</v>
      </c>
      <c r="G7921">
        <v>200</v>
      </c>
      <c r="H7921">
        <v>19532.759999999998</v>
      </c>
      <c r="I7921">
        <v>98149.31</v>
      </c>
      <c r="J7921" t="s">
        <v>951</v>
      </c>
      <c r="T7921">
        <f t="shared" si="150"/>
        <v>-9.93</v>
      </c>
      <c r="U7921">
        <v>-9.93</v>
      </c>
    </row>
    <row r="7922" spans="1:21" x14ac:dyDescent="0.2">
      <c r="A7922" t="s">
        <v>953</v>
      </c>
      <c r="B7922" s="10" t="s">
        <v>1746</v>
      </c>
      <c r="C7922">
        <v>21.4</v>
      </c>
      <c r="D7922">
        <v>-16.329999999999998</v>
      </c>
      <c r="E7922">
        <v>1.2</v>
      </c>
      <c r="F7922" t="s">
        <v>2160</v>
      </c>
      <c r="G7922">
        <v>220</v>
      </c>
      <c r="H7922">
        <v>19532.759999999998</v>
      </c>
      <c r="I7922">
        <v>98149.31</v>
      </c>
      <c r="J7922" t="s">
        <v>951</v>
      </c>
      <c r="T7922">
        <f t="shared" si="150"/>
        <v>-15.129999999999999</v>
      </c>
      <c r="U7922">
        <v>-15.129999999999999</v>
      </c>
    </row>
    <row r="7923" spans="1:21" x14ac:dyDescent="0.2">
      <c r="A7923" t="s">
        <v>953</v>
      </c>
      <c r="B7923" s="10" t="s">
        <v>1979</v>
      </c>
      <c r="C7923">
        <v>31.3</v>
      </c>
      <c r="D7923">
        <v>-26.23</v>
      </c>
      <c r="E7923">
        <v>9.9</v>
      </c>
      <c r="F7923" t="s">
        <v>2074</v>
      </c>
      <c r="G7923">
        <v>400</v>
      </c>
      <c r="H7923">
        <v>19532.759999999998</v>
      </c>
      <c r="I7923">
        <v>98149.31</v>
      </c>
      <c r="J7923" t="s">
        <v>951</v>
      </c>
      <c r="T7923">
        <f t="shared" si="150"/>
        <v>-16.329999999999998</v>
      </c>
      <c r="U7923">
        <v>-16.329999999999998</v>
      </c>
    </row>
    <row r="7924" spans="1:21" x14ac:dyDescent="0.2">
      <c r="A7924" t="s">
        <v>953</v>
      </c>
      <c r="B7924" s="10" t="s">
        <v>1981</v>
      </c>
      <c r="C7924">
        <v>48.7</v>
      </c>
      <c r="D7924">
        <v>-43.63</v>
      </c>
      <c r="E7924">
        <v>17.399999999999999</v>
      </c>
      <c r="F7924" t="s">
        <v>2161</v>
      </c>
      <c r="G7924">
        <v>500</v>
      </c>
      <c r="H7924">
        <v>19532.759999999998</v>
      </c>
      <c r="I7924">
        <v>98149.31</v>
      </c>
      <c r="J7924" t="s">
        <v>951</v>
      </c>
      <c r="T7924">
        <f t="shared" si="150"/>
        <v>-26.230000000000004</v>
      </c>
      <c r="U7924">
        <v>-26.230000000000004</v>
      </c>
    </row>
    <row r="7925" spans="1:21" x14ac:dyDescent="0.2">
      <c r="A7925" t="s">
        <v>953</v>
      </c>
      <c r="B7925" s="10" t="s">
        <v>1985</v>
      </c>
      <c r="C7925">
        <v>54</v>
      </c>
      <c r="D7925">
        <v>-48.93</v>
      </c>
      <c r="E7925">
        <v>5.3</v>
      </c>
      <c r="F7925" t="s">
        <v>2162</v>
      </c>
      <c r="G7925">
        <v>800</v>
      </c>
      <c r="H7925">
        <v>19532.759999999998</v>
      </c>
      <c r="I7925">
        <v>98149.31</v>
      </c>
      <c r="J7925" t="s">
        <v>951</v>
      </c>
      <c r="T7925">
        <f t="shared" si="150"/>
        <v>-43.63</v>
      </c>
      <c r="U7925">
        <v>-43.63</v>
      </c>
    </row>
    <row r="7926" spans="1:21" x14ac:dyDescent="0.2">
      <c r="A7926" t="s">
        <v>953</v>
      </c>
      <c r="B7926" s="10" t="s">
        <v>2077</v>
      </c>
      <c r="C7926">
        <v>60.7</v>
      </c>
      <c r="D7926">
        <v>-55.63</v>
      </c>
      <c r="E7926">
        <v>6.7</v>
      </c>
      <c r="F7926" t="s">
        <v>2078</v>
      </c>
      <c r="G7926">
        <v>1500</v>
      </c>
      <c r="H7926">
        <v>19532.759999999998</v>
      </c>
      <c r="I7926">
        <v>98149.31</v>
      </c>
      <c r="J7926" t="s">
        <v>951</v>
      </c>
      <c r="T7926">
        <f t="shared" si="150"/>
        <v>-48.93</v>
      </c>
      <c r="U7926">
        <v>-48.93</v>
      </c>
    </row>
    <row r="7927" spans="1:21" x14ac:dyDescent="0.2">
      <c r="A7927" t="s">
        <v>953</v>
      </c>
      <c r="B7927" s="10" t="s">
        <v>2079</v>
      </c>
      <c r="C7927">
        <v>65.599999999999994</v>
      </c>
      <c r="D7927">
        <v>-60.53</v>
      </c>
      <c r="E7927">
        <v>4.9000000000000004</v>
      </c>
      <c r="F7927" t="s">
        <v>2080</v>
      </c>
      <c r="G7927">
        <v>4000</v>
      </c>
      <c r="H7927">
        <v>19532.759999999998</v>
      </c>
      <c r="I7927">
        <v>98149.31</v>
      </c>
      <c r="J7927" t="s">
        <v>951</v>
      </c>
      <c r="T7927">
        <f t="shared" si="150"/>
        <v>-55.63</v>
      </c>
      <c r="U7927">
        <v>-55.63</v>
      </c>
    </row>
    <row r="7928" spans="1:21" x14ac:dyDescent="0.2">
      <c r="A7928" t="s">
        <v>954</v>
      </c>
      <c r="B7928" s="10" t="s">
        <v>1731</v>
      </c>
      <c r="C7928">
        <v>8.3000000000000007</v>
      </c>
      <c r="D7928">
        <v>-3.2</v>
      </c>
      <c r="E7928">
        <v>8.3000000000000007</v>
      </c>
      <c r="F7928" t="s">
        <v>1756</v>
      </c>
      <c r="G7928">
        <v>75</v>
      </c>
      <c r="H7928">
        <v>19533.330000000002</v>
      </c>
      <c r="I7928">
        <v>98161.61</v>
      </c>
      <c r="J7928" t="s">
        <v>951</v>
      </c>
      <c r="T7928">
        <f t="shared" si="150"/>
        <v>5.1000000000000005</v>
      </c>
      <c r="U7928">
        <v>5.1000000000000005</v>
      </c>
    </row>
    <row r="7929" spans="1:21" x14ac:dyDescent="0.2">
      <c r="A7929" t="s">
        <v>954</v>
      </c>
      <c r="B7929" s="10" t="s">
        <v>1689</v>
      </c>
      <c r="C7929">
        <v>10.1</v>
      </c>
      <c r="D7929">
        <v>-5</v>
      </c>
      <c r="E7929">
        <v>1.8</v>
      </c>
      <c r="F7929" t="s">
        <v>1690</v>
      </c>
      <c r="G7929">
        <v>50</v>
      </c>
      <c r="H7929">
        <v>19533.330000000002</v>
      </c>
      <c r="I7929">
        <v>98161.61</v>
      </c>
      <c r="J7929" t="s">
        <v>951</v>
      </c>
      <c r="T7929">
        <f t="shared" si="150"/>
        <v>-3.2</v>
      </c>
      <c r="U7929">
        <v>-3.2</v>
      </c>
    </row>
    <row r="7930" spans="1:21" x14ac:dyDescent="0.2">
      <c r="A7930" t="s">
        <v>954</v>
      </c>
      <c r="B7930" s="10" t="s">
        <v>1711</v>
      </c>
      <c r="C7930">
        <v>16.2</v>
      </c>
      <c r="D7930">
        <v>-11.1</v>
      </c>
      <c r="E7930">
        <v>6.1</v>
      </c>
      <c r="F7930" t="s">
        <v>1712</v>
      </c>
      <c r="G7930">
        <v>180</v>
      </c>
      <c r="H7930">
        <v>19533.330000000002</v>
      </c>
      <c r="I7930">
        <v>98161.61</v>
      </c>
      <c r="J7930" t="s">
        <v>951</v>
      </c>
      <c r="T7930">
        <f t="shared" si="150"/>
        <v>-5</v>
      </c>
      <c r="U7930">
        <v>-5</v>
      </c>
    </row>
    <row r="7931" spans="1:21" x14ac:dyDescent="0.2">
      <c r="A7931" t="s">
        <v>954</v>
      </c>
      <c r="B7931" s="10" t="s">
        <v>1693</v>
      </c>
      <c r="C7931">
        <v>21</v>
      </c>
      <c r="D7931">
        <v>-15.9</v>
      </c>
      <c r="E7931">
        <v>4.8</v>
      </c>
      <c r="F7931" t="s">
        <v>2159</v>
      </c>
      <c r="G7931">
        <v>200</v>
      </c>
      <c r="H7931">
        <v>19533.330000000002</v>
      </c>
      <c r="I7931">
        <v>98161.61</v>
      </c>
      <c r="J7931" t="s">
        <v>951</v>
      </c>
      <c r="T7931">
        <f t="shared" si="150"/>
        <v>-11.100000000000001</v>
      </c>
      <c r="U7931">
        <v>-11.100000000000001</v>
      </c>
    </row>
    <row r="7932" spans="1:21" x14ac:dyDescent="0.2">
      <c r="A7932" t="s">
        <v>954</v>
      </c>
      <c r="B7932" s="10" t="s">
        <v>1746</v>
      </c>
      <c r="C7932">
        <v>23.5</v>
      </c>
      <c r="D7932">
        <v>-18.399999999999999</v>
      </c>
      <c r="E7932">
        <v>2.5</v>
      </c>
      <c r="F7932" t="s">
        <v>2160</v>
      </c>
      <c r="G7932">
        <v>220</v>
      </c>
      <c r="H7932">
        <v>19533.330000000002</v>
      </c>
      <c r="I7932">
        <v>98161.61</v>
      </c>
      <c r="J7932" t="s">
        <v>951</v>
      </c>
      <c r="T7932">
        <f t="shared" si="150"/>
        <v>-15.899999999999999</v>
      </c>
      <c r="U7932">
        <v>-15.899999999999999</v>
      </c>
    </row>
    <row r="7933" spans="1:21" x14ac:dyDescent="0.2">
      <c r="A7933" t="s">
        <v>954</v>
      </c>
      <c r="B7933" s="10" t="s">
        <v>1979</v>
      </c>
      <c r="C7933">
        <v>28</v>
      </c>
      <c r="D7933">
        <v>-22.9</v>
      </c>
      <c r="E7933">
        <v>4.5</v>
      </c>
      <c r="F7933" t="s">
        <v>2074</v>
      </c>
      <c r="G7933">
        <v>400</v>
      </c>
      <c r="H7933">
        <v>19533.330000000002</v>
      </c>
      <c r="I7933">
        <v>98161.61</v>
      </c>
      <c r="J7933" t="s">
        <v>951</v>
      </c>
      <c r="T7933">
        <f t="shared" si="150"/>
        <v>-18.399999999999999</v>
      </c>
      <c r="U7933">
        <v>-18.399999999999999</v>
      </c>
    </row>
    <row r="7934" spans="1:21" x14ac:dyDescent="0.2">
      <c r="A7934" t="s">
        <v>954</v>
      </c>
      <c r="B7934" s="10" t="s">
        <v>1981</v>
      </c>
      <c r="C7934">
        <v>45</v>
      </c>
      <c r="D7934">
        <v>-39.9</v>
      </c>
      <c r="E7934">
        <v>17</v>
      </c>
      <c r="F7934" t="s">
        <v>2161</v>
      </c>
      <c r="G7934">
        <v>500</v>
      </c>
      <c r="H7934">
        <v>19533.330000000002</v>
      </c>
      <c r="I7934">
        <v>98161.61</v>
      </c>
      <c r="J7934" t="s">
        <v>951</v>
      </c>
      <c r="T7934">
        <f t="shared" si="150"/>
        <v>-22.9</v>
      </c>
      <c r="U7934">
        <v>-22.9</v>
      </c>
    </row>
    <row r="7935" spans="1:21" x14ac:dyDescent="0.2">
      <c r="A7935" t="s">
        <v>954</v>
      </c>
      <c r="B7935" s="10" t="s">
        <v>1985</v>
      </c>
      <c r="C7935">
        <v>54.5</v>
      </c>
      <c r="D7935">
        <v>-49.4</v>
      </c>
      <c r="E7935">
        <v>9.5</v>
      </c>
      <c r="F7935" t="s">
        <v>2162</v>
      </c>
      <c r="G7935">
        <v>800</v>
      </c>
      <c r="H7935">
        <v>19533.330000000002</v>
      </c>
      <c r="I7935">
        <v>98161.61</v>
      </c>
      <c r="J7935" t="s">
        <v>951</v>
      </c>
      <c r="T7935">
        <f t="shared" si="150"/>
        <v>-39.9</v>
      </c>
      <c r="U7935">
        <v>-39.9</v>
      </c>
    </row>
    <row r="7936" spans="1:21" x14ac:dyDescent="0.2">
      <c r="A7936" t="s">
        <v>954</v>
      </c>
      <c r="B7936" s="10" t="s">
        <v>2077</v>
      </c>
      <c r="C7936">
        <v>57.5</v>
      </c>
      <c r="D7936">
        <v>-52.4</v>
      </c>
      <c r="E7936">
        <v>3</v>
      </c>
      <c r="F7936" t="s">
        <v>2078</v>
      </c>
      <c r="G7936">
        <v>1500</v>
      </c>
      <c r="H7936">
        <v>19533.330000000002</v>
      </c>
      <c r="I7936">
        <v>98161.61</v>
      </c>
      <c r="J7936" t="s">
        <v>951</v>
      </c>
      <c r="T7936">
        <f t="shared" si="150"/>
        <v>-49.4</v>
      </c>
      <c r="U7936">
        <v>-49.4</v>
      </c>
    </row>
    <row r="7937" spans="1:21" x14ac:dyDescent="0.2">
      <c r="A7937" t="s">
        <v>954</v>
      </c>
      <c r="B7937" s="10" t="s">
        <v>2079</v>
      </c>
      <c r="C7937">
        <v>63.5</v>
      </c>
      <c r="D7937">
        <v>-58.4</v>
      </c>
      <c r="E7937">
        <v>6</v>
      </c>
      <c r="F7937" t="s">
        <v>2080</v>
      </c>
      <c r="G7937">
        <v>4000</v>
      </c>
      <c r="H7937">
        <v>19533.330000000002</v>
      </c>
      <c r="I7937">
        <v>98161.61</v>
      </c>
      <c r="J7937" t="s">
        <v>951</v>
      </c>
      <c r="T7937">
        <f t="shared" si="150"/>
        <v>-52.4</v>
      </c>
      <c r="U7937">
        <v>-52.4</v>
      </c>
    </row>
    <row r="7938" spans="1:21" x14ac:dyDescent="0.2">
      <c r="A7938" t="s">
        <v>955</v>
      </c>
      <c r="B7938" s="10" t="s">
        <v>1731</v>
      </c>
      <c r="C7938">
        <v>14</v>
      </c>
      <c r="D7938">
        <v>-5.48</v>
      </c>
      <c r="E7938">
        <v>14</v>
      </c>
      <c r="F7938" t="s">
        <v>1756</v>
      </c>
      <c r="G7938">
        <v>75</v>
      </c>
      <c r="H7938">
        <v>19514.93</v>
      </c>
      <c r="I7938">
        <v>98091.09</v>
      </c>
      <c r="J7938" t="s">
        <v>951</v>
      </c>
      <c r="T7938">
        <f t="shared" si="150"/>
        <v>8.52</v>
      </c>
      <c r="U7938">
        <v>8.52</v>
      </c>
    </row>
    <row r="7939" spans="1:21" x14ac:dyDescent="0.2">
      <c r="A7939" t="s">
        <v>955</v>
      </c>
      <c r="B7939" s="10" t="s">
        <v>1711</v>
      </c>
      <c r="C7939">
        <v>17.8</v>
      </c>
      <c r="D7939">
        <v>-9.2799999999999994</v>
      </c>
      <c r="E7939">
        <v>3.8</v>
      </c>
      <c r="F7939" t="s">
        <v>1712</v>
      </c>
      <c r="G7939">
        <v>180</v>
      </c>
      <c r="H7939">
        <v>19514.93</v>
      </c>
      <c r="I7939">
        <v>98091.09</v>
      </c>
      <c r="J7939" t="s">
        <v>951</v>
      </c>
      <c r="T7939">
        <f t="shared" ref="T7939:T8002" si="151">D7939+E7939</f>
        <v>-5.4799999999999995</v>
      </c>
      <c r="U7939">
        <v>-5.4799999999999995</v>
      </c>
    </row>
    <row r="7940" spans="1:21" x14ac:dyDescent="0.2">
      <c r="A7940" t="s">
        <v>955</v>
      </c>
      <c r="B7940" s="10" t="s">
        <v>1695</v>
      </c>
      <c r="C7940">
        <v>25.8</v>
      </c>
      <c r="D7940">
        <v>-17.28</v>
      </c>
      <c r="E7940">
        <v>8</v>
      </c>
      <c r="F7940" t="s">
        <v>1870</v>
      </c>
      <c r="G7940">
        <v>180</v>
      </c>
      <c r="H7940">
        <v>19514.93</v>
      </c>
      <c r="I7940">
        <v>98091.09</v>
      </c>
      <c r="J7940" t="s">
        <v>951</v>
      </c>
      <c r="T7940">
        <f t="shared" si="151"/>
        <v>-9.2800000000000011</v>
      </c>
      <c r="U7940">
        <v>-9.2800000000000011</v>
      </c>
    </row>
    <row r="7941" spans="1:21" x14ac:dyDescent="0.2">
      <c r="A7941" t="s">
        <v>955</v>
      </c>
      <c r="B7941" s="10" t="s">
        <v>1746</v>
      </c>
      <c r="C7941">
        <v>31.6</v>
      </c>
      <c r="D7941">
        <v>-23.08</v>
      </c>
      <c r="E7941">
        <v>5.8</v>
      </c>
      <c r="F7941" t="s">
        <v>2160</v>
      </c>
      <c r="G7941">
        <v>220</v>
      </c>
      <c r="H7941">
        <v>19514.93</v>
      </c>
      <c r="I7941">
        <v>98091.09</v>
      </c>
      <c r="J7941" t="s">
        <v>951</v>
      </c>
      <c r="T7941">
        <f t="shared" si="151"/>
        <v>-17.279999999999998</v>
      </c>
      <c r="U7941">
        <v>-17.279999999999998</v>
      </c>
    </row>
    <row r="7942" spans="1:21" x14ac:dyDescent="0.2">
      <c r="A7942" t="s">
        <v>955</v>
      </c>
      <c r="B7942" s="10" t="s">
        <v>1979</v>
      </c>
      <c r="C7942">
        <v>41.4</v>
      </c>
      <c r="D7942">
        <v>-32.880000000000003</v>
      </c>
      <c r="E7942">
        <v>9.8000000000000007</v>
      </c>
      <c r="F7942" t="s">
        <v>2074</v>
      </c>
      <c r="G7942">
        <v>400</v>
      </c>
      <c r="H7942">
        <v>19514.93</v>
      </c>
      <c r="I7942">
        <v>98091.09</v>
      </c>
      <c r="J7942" t="s">
        <v>951</v>
      </c>
      <c r="T7942">
        <f t="shared" si="151"/>
        <v>-23.080000000000002</v>
      </c>
      <c r="U7942">
        <v>-23.080000000000002</v>
      </c>
    </row>
    <row r="7943" spans="1:21" x14ac:dyDescent="0.2">
      <c r="A7943" t="s">
        <v>955</v>
      </c>
      <c r="B7943" s="10" t="s">
        <v>1981</v>
      </c>
      <c r="C7943">
        <v>56.3</v>
      </c>
      <c r="D7943">
        <v>-47.78</v>
      </c>
      <c r="E7943">
        <v>14.9</v>
      </c>
      <c r="F7943" t="s">
        <v>2161</v>
      </c>
      <c r="G7943">
        <v>500</v>
      </c>
      <c r="H7943">
        <v>19514.93</v>
      </c>
      <c r="I7943">
        <v>98091.09</v>
      </c>
      <c r="J7943" t="s">
        <v>951</v>
      </c>
      <c r="T7943">
        <f t="shared" si="151"/>
        <v>-32.880000000000003</v>
      </c>
      <c r="U7943">
        <v>-32.880000000000003</v>
      </c>
    </row>
    <row r="7944" spans="1:21" x14ac:dyDescent="0.2">
      <c r="A7944" t="s">
        <v>955</v>
      </c>
      <c r="B7944" s="10" t="s">
        <v>2077</v>
      </c>
      <c r="C7944">
        <v>67</v>
      </c>
      <c r="D7944">
        <v>-58.48</v>
      </c>
      <c r="E7944">
        <v>10.7</v>
      </c>
      <c r="F7944" t="s">
        <v>2078</v>
      </c>
      <c r="G7944">
        <v>1500</v>
      </c>
      <c r="H7944">
        <v>19514.93</v>
      </c>
      <c r="I7944">
        <v>98091.09</v>
      </c>
      <c r="J7944" t="s">
        <v>951</v>
      </c>
      <c r="T7944">
        <f t="shared" si="151"/>
        <v>-47.78</v>
      </c>
      <c r="U7944">
        <v>-47.78</v>
      </c>
    </row>
    <row r="7945" spans="1:21" x14ac:dyDescent="0.2">
      <c r="A7945" t="s">
        <v>955</v>
      </c>
      <c r="B7945" s="10" t="s">
        <v>2079</v>
      </c>
      <c r="C7945">
        <v>72</v>
      </c>
      <c r="D7945">
        <v>-63.48</v>
      </c>
      <c r="E7945">
        <v>5</v>
      </c>
      <c r="F7945" t="s">
        <v>2080</v>
      </c>
      <c r="G7945">
        <v>4000</v>
      </c>
      <c r="H7945">
        <v>19514.93</v>
      </c>
      <c r="I7945">
        <v>98091.09</v>
      </c>
      <c r="J7945" t="s">
        <v>951</v>
      </c>
      <c r="T7945">
        <f t="shared" si="151"/>
        <v>-58.48</v>
      </c>
      <c r="U7945">
        <v>-58.48</v>
      </c>
    </row>
    <row r="7946" spans="1:21" x14ac:dyDescent="0.2">
      <c r="A7946" t="s">
        <v>956</v>
      </c>
      <c r="B7946" s="10" t="s">
        <v>1731</v>
      </c>
      <c r="C7946">
        <v>14.1</v>
      </c>
      <c r="D7946">
        <v>-5.33</v>
      </c>
      <c r="E7946">
        <v>14.1</v>
      </c>
      <c r="F7946" t="s">
        <v>1756</v>
      </c>
      <c r="G7946">
        <v>75</v>
      </c>
      <c r="H7946">
        <v>19515.13</v>
      </c>
      <c r="I7946">
        <v>98113.15</v>
      </c>
      <c r="J7946" t="s">
        <v>951</v>
      </c>
      <c r="T7946">
        <f t="shared" si="151"/>
        <v>8.77</v>
      </c>
      <c r="U7946">
        <v>8.77</v>
      </c>
    </row>
    <row r="7947" spans="1:21" x14ac:dyDescent="0.2">
      <c r="A7947" t="s">
        <v>956</v>
      </c>
      <c r="B7947" s="10" t="s">
        <v>1711</v>
      </c>
      <c r="C7947">
        <v>16.2</v>
      </c>
      <c r="D7947">
        <v>-7.43</v>
      </c>
      <c r="E7947">
        <v>2.1</v>
      </c>
      <c r="F7947" t="s">
        <v>1712</v>
      </c>
      <c r="G7947">
        <v>180</v>
      </c>
      <c r="H7947">
        <v>19515.13</v>
      </c>
      <c r="I7947">
        <v>98113.15</v>
      </c>
      <c r="J7947" t="s">
        <v>951</v>
      </c>
      <c r="T7947">
        <f t="shared" si="151"/>
        <v>-5.33</v>
      </c>
      <c r="U7947">
        <v>-5.33</v>
      </c>
    </row>
    <row r="7948" spans="1:21" x14ac:dyDescent="0.2">
      <c r="A7948" t="s">
        <v>956</v>
      </c>
      <c r="B7948" s="10" t="s">
        <v>1695</v>
      </c>
      <c r="C7948">
        <v>21</v>
      </c>
      <c r="D7948">
        <v>-12.23</v>
      </c>
      <c r="E7948">
        <v>4.8</v>
      </c>
      <c r="F7948" t="s">
        <v>1870</v>
      </c>
      <c r="G7948">
        <v>180</v>
      </c>
      <c r="H7948">
        <v>19515.13</v>
      </c>
      <c r="I7948">
        <v>98113.15</v>
      </c>
      <c r="J7948" t="s">
        <v>951</v>
      </c>
      <c r="T7948">
        <f t="shared" si="151"/>
        <v>-7.4300000000000006</v>
      </c>
      <c r="U7948">
        <v>-7.4300000000000006</v>
      </c>
    </row>
    <row r="7949" spans="1:21" x14ac:dyDescent="0.2">
      <c r="A7949" t="s">
        <v>956</v>
      </c>
      <c r="B7949" s="10" t="s">
        <v>1746</v>
      </c>
      <c r="C7949">
        <v>35</v>
      </c>
      <c r="D7949">
        <v>-26.23</v>
      </c>
      <c r="E7949">
        <v>14</v>
      </c>
      <c r="F7949" t="s">
        <v>2160</v>
      </c>
      <c r="G7949">
        <v>220</v>
      </c>
      <c r="H7949">
        <v>19515.13</v>
      </c>
      <c r="I7949">
        <v>98113.15</v>
      </c>
      <c r="J7949" t="s">
        <v>951</v>
      </c>
      <c r="T7949">
        <f t="shared" si="151"/>
        <v>-12.23</v>
      </c>
      <c r="U7949">
        <v>-12.23</v>
      </c>
    </row>
    <row r="7950" spans="1:21" x14ac:dyDescent="0.2">
      <c r="A7950" t="s">
        <v>956</v>
      </c>
      <c r="B7950" s="10" t="s">
        <v>1979</v>
      </c>
      <c r="C7950">
        <v>44</v>
      </c>
      <c r="D7950">
        <v>-35.229999999999997</v>
      </c>
      <c r="E7950">
        <v>9</v>
      </c>
      <c r="F7950" t="s">
        <v>2074</v>
      </c>
      <c r="G7950">
        <v>400</v>
      </c>
      <c r="H7950">
        <v>19515.13</v>
      </c>
      <c r="I7950">
        <v>98113.15</v>
      </c>
      <c r="J7950" t="s">
        <v>951</v>
      </c>
      <c r="T7950">
        <f t="shared" si="151"/>
        <v>-26.229999999999997</v>
      </c>
      <c r="U7950">
        <v>-26.229999999999997</v>
      </c>
    </row>
    <row r="7951" spans="1:21" x14ac:dyDescent="0.2">
      <c r="A7951" t="s">
        <v>956</v>
      </c>
      <c r="B7951" s="10" t="s">
        <v>1981</v>
      </c>
      <c r="C7951">
        <v>50</v>
      </c>
      <c r="D7951">
        <v>-41.23</v>
      </c>
      <c r="E7951">
        <v>6</v>
      </c>
      <c r="F7951" t="s">
        <v>2161</v>
      </c>
      <c r="G7951">
        <v>500</v>
      </c>
      <c r="H7951">
        <v>19515.13</v>
      </c>
      <c r="I7951">
        <v>98113.15</v>
      </c>
      <c r="J7951" t="s">
        <v>951</v>
      </c>
      <c r="T7951">
        <f t="shared" si="151"/>
        <v>-35.229999999999997</v>
      </c>
      <c r="U7951">
        <v>-35.229999999999997</v>
      </c>
    </row>
    <row r="7952" spans="1:21" x14ac:dyDescent="0.2">
      <c r="A7952" t="s">
        <v>956</v>
      </c>
      <c r="B7952" s="10" t="s">
        <v>1985</v>
      </c>
      <c r="C7952">
        <v>54</v>
      </c>
      <c r="D7952">
        <v>-45.23</v>
      </c>
      <c r="E7952">
        <v>4</v>
      </c>
      <c r="F7952" t="s">
        <v>2162</v>
      </c>
      <c r="G7952">
        <v>800</v>
      </c>
      <c r="H7952">
        <v>19515.13</v>
      </c>
      <c r="I7952">
        <v>98113.15</v>
      </c>
      <c r="J7952" t="s">
        <v>951</v>
      </c>
      <c r="T7952">
        <f t="shared" si="151"/>
        <v>-41.23</v>
      </c>
      <c r="U7952">
        <v>-41.23</v>
      </c>
    </row>
    <row r="7953" spans="1:21" x14ac:dyDescent="0.2">
      <c r="A7953" t="s">
        <v>956</v>
      </c>
      <c r="B7953" s="10" t="s">
        <v>2077</v>
      </c>
      <c r="C7953">
        <v>65</v>
      </c>
      <c r="D7953">
        <v>-56.23</v>
      </c>
      <c r="E7953">
        <v>11</v>
      </c>
      <c r="F7953" t="s">
        <v>2078</v>
      </c>
      <c r="G7953">
        <v>1500</v>
      </c>
      <c r="H7953">
        <v>19515.13</v>
      </c>
      <c r="I7953">
        <v>98113.15</v>
      </c>
      <c r="J7953" t="s">
        <v>951</v>
      </c>
      <c r="T7953">
        <f t="shared" si="151"/>
        <v>-45.23</v>
      </c>
      <c r="U7953">
        <v>-45.23</v>
      </c>
    </row>
    <row r="7954" spans="1:21" x14ac:dyDescent="0.2">
      <c r="A7954" t="s">
        <v>956</v>
      </c>
      <c r="B7954" s="10" t="s">
        <v>2079</v>
      </c>
      <c r="C7954">
        <v>73.5</v>
      </c>
      <c r="D7954">
        <v>-64.73</v>
      </c>
      <c r="E7954">
        <v>8.5</v>
      </c>
      <c r="F7954" t="s">
        <v>2080</v>
      </c>
      <c r="G7954">
        <v>4000</v>
      </c>
      <c r="H7954">
        <v>19515.13</v>
      </c>
      <c r="I7954">
        <v>98113.15</v>
      </c>
      <c r="J7954" t="s">
        <v>951</v>
      </c>
      <c r="T7954">
        <f t="shared" si="151"/>
        <v>-56.230000000000004</v>
      </c>
      <c r="U7954">
        <v>-56.230000000000004</v>
      </c>
    </row>
    <row r="7955" spans="1:21" x14ac:dyDescent="0.2">
      <c r="A7955" t="s">
        <v>957</v>
      </c>
      <c r="B7955" s="10" t="s">
        <v>1731</v>
      </c>
      <c r="C7955">
        <v>15</v>
      </c>
      <c r="D7955">
        <v>-6.42</v>
      </c>
      <c r="E7955">
        <v>15</v>
      </c>
      <c r="F7955" t="s">
        <v>1756</v>
      </c>
      <c r="G7955">
        <v>75</v>
      </c>
      <c r="H7955">
        <v>19515.439999999999</v>
      </c>
      <c r="I7955">
        <v>98126.61</v>
      </c>
      <c r="J7955" t="s">
        <v>951</v>
      </c>
      <c r="T7955">
        <f t="shared" si="151"/>
        <v>8.58</v>
      </c>
      <c r="U7955">
        <v>8.58</v>
      </c>
    </row>
    <row r="7956" spans="1:21" x14ac:dyDescent="0.2">
      <c r="A7956" t="s">
        <v>957</v>
      </c>
      <c r="B7956" s="10" t="s">
        <v>1711</v>
      </c>
      <c r="C7956">
        <v>21.1</v>
      </c>
      <c r="D7956">
        <v>-12.52</v>
      </c>
      <c r="E7956">
        <v>6.1</v>
      </c>
      <c r="F7956" t="s">
        <v>1712</v>
      </c>
      <c r="G7956">
        <v>180</v>
      </c>
      <c r="H7956">
        <v>19515.439999999999</v>
      </c>
      <c r="I7956">
        <v>98126.61</v>
      </c>
      <c r="J7956" t="s">
        <v>951</v>
      </c>
      <c r="T7956">
        <f t="shared" si="151"/>
        <v>-6.42</v>
      </c>
      <c r="U7956">
        <v>-6.42</v>
      </c>
    </row>
    <row r="7957" spans="1:21" x14ac:dyDescent="0.2">
      <c r="A7957" t="s">
        <v>957</v>
      </c>
      <c r="B7957" s="10" t="s">
        <v>1695</v>
      </c>
      <c r="C7957">
        <v>22.8</v>
      </c>
      <c r="D7957">
        <v>-14.22</v>
      </c>
      <c r="E7957">
        <v>1.7</v>
      </c>
      <c r="F7957" t="s">
        <v>1870</v>
      </c>
      <c r="G7957">
        <v>180</v>
      </c>
      <c r="H7957">
        <v>19515.439999999999</v>
      </c>
      <c r="I7957">
        <v>98126.61</v>
      </c>
      <c r="J7957" t="s">
        <v>951</v>
      </c>
      <c r="T7957">
        <f t="shared" si="151"/>
        <v>-12.520000000000001</v>
      </c>
      <c r="U7957">
        <v>-12.520000000000001</v>
      </c>
    </row>
    <row r="7958" spans="1:21" x14ac:dyDescent="0.2">
      <c r="A7958" t="s">
        <v>957</v>
      </c>
      <c r="B7958" s="10" t="s">
        <v>1716</v>
      </c>
      <c r="C7958">
        <v>29</v>
      </c>
      <c r="D7958">
        <v>-20.420000000000002</v>
      </c>
      <c r="E7958">
        <v>6.2</v>
      </c>
      <c r="F7958" t="s">
        <v>1694</v>
      </c>
      <c r="G7958">
        <v>210</v>
      </c>
      <c r="H7958">
        <v>19515.439999999999</v>
      </c>
      <c r="I7958">
        <v>98126.61</v>
      </c>
      <c r="J7958" t="s">
        <v>951</v>
      </c>
      <c r="T7958">
        <f t="shared" si="151"/>
        <v>-14.220000000000002</v>
      </c>
      <c r="U7958">
        <v>-14.220000000000002</v>
      </c>
    </row>
    <row r="7959" spans="1:21" x14ac:dyDescent="0.2">
      <c r="A7959" t="s">
        <v>957</v>
      </c>
      <c r="B7959" s="10" t="s">
        <v>1746</v>
      </c>
      <c r="C7959">
        <v>38.200000000000003</v>
      </c>
      <c r="D7959">
        <v>-29.62</v>
      </c>
      <c r="E7959">
        <v>9.1999999999999993</v>
      </c>
      <c r="F7959" t="s">
        <v>2160</v>
      </c>
      <c r="G7959">
        <v>220</v>
      </c>
      <c r="H7959">
        <v>19515.439999999999</v>
      </c>
      <c r="I7959">
        <v>98126.61</v>
      </c>
      <c r="J7959" t="s">
        <v>951</v>
      </c>
      <c r="T7959">
        <f t="shared" si="151"/>
        <v>-20.420000000000002</v>
      </c>
      <c r="U7959">
        <v>-20.420000000000002</v>
      </c>
    </row>
    <row r="7960" spans="1:21" x14ac:dyDescent="0.2">
      <c r="A7960" t="s">
        <v>957</v>
      </c>
      <c r="B7960" s="10" t="s">
        <v>1979</v>
      </c>
      <c r="C7960">
        <v>43</v>
      </c>
      <c r="D7960">
        <v>-34.42</v>
      </c>
      <c r="E7960">
        <v>4.8</v>
      </c>
      <c r="F7960" t="s">
        <v>2074</v>
      </c>
      <c r="G7960">
        <v>400</v>
      </c>
      <c r="H7960">
        <v>19515.439999999999</v>
      </c>
      <c r="I7960">
        <v>98126.61</v>
      </c>
      <c r="J7960" t="s">
        <v>951</v>
      </c>
      <c r="T7960">
        <f t="shared" si="151"/>
        <v>-29.62</v>
      </c>
      <c r="U7960">
        <v>-29.62</v>
      </c>
    </row>
    <row r="7961" spans="1:21" x14ac:dyDescent="0.2">
      <c r="A7961" t="s">
        <v>957</v>
      </c>
      <c r="B7961" s="10" t="s">
        <v>1981</v>
      </c>
      <c r="C7961">
        <v>56</v>
      </c>
      <c r="D7961">
        <v>-47.42</v>
      </c>
      <c r="E7961">
        <v>13</v>
      </c>
      <c r="F7961" t="s">
        <v>2161</v>
      </c>
      <c r="G7961">
        <v>500</v>
      </c>
      <c r="H7961">
        <v>19515.439999999999</v>
      </c>
      <c r="I7961">
        <v>98126.61</v>
      </c>
      <c r="J7961" t="s">
        <v>951</v>
      </c>
      <c r="T7961">
        <f t="shared" si="151"/>
        <v>-34.42</v>
      </c>
      <c r="U7961">
        <v>-34.42</v>
      </c>
    </row>
    <row r="7962" spans="1:21" x14ac:dyDescent="0.2">
      <c r="A7962" t="s">
        <v>957</v>
      </c>
      <c r="B7962" s="10" t="s">
        <v>1985</v>
      </c>
      <c r="C7962">
        <v>62.3</v>
      </c>
      <c r="D7962">
        <v>-53.72</v>
      </c>
      <c r="E7962">
        <v>6.3</v>
      </c>
      <c r="F7962" t="s">
        <v>2162</v>
      </c>
      <c r="G7962">
        <v>800</v>
      </c>
      <c r="H7962">
        <v>19515.439999999999</v>
      </c>
      <c r="I7962">
        <v>98126.61</v>
      </c>
      <c r="J7962" t="s">
        <v>951</v>
      </c>
      <c r="T7962">
        <f t="shared" si="151"/>
        <v>-47.42</v>
      </c>
      <c r="U7962">
        <v>-47.42</v>
      </c>
    </row>
    <row r="7963" spans="1:21" x14ac:dyDescent="0.2">
      <c r="A7963" t="s">
        <v>957</v>
      </c>
      <c r="B7963" s="10" t="s">
        <v>2077</v>
      </c>
      <c r="C7963">
        <v>67.8</v>
      </c>
      <c r="D7963">
        <v>-59.22</v>
      </c>
      <c r="E7963">
        <v>5.5</v>
      </c>
      <c r="F7963" t="s">
        <v>2078</v>
      </c>
      <c r="G7963">
        <v>1500</v>
      </c>
      <c r="H7963">
        <v>19515.439999999999</v>
      </c>
      <c r="I7963">
        <v>98126.61</v>
      </c>
      <c r="J7963" t="s">
        <v>951</v>
      </c>
      <c r="T7963">
        <f t="shared" si="151"/>
        <v>-53.72</v>
      </c>
      <c r="U7963">
        <v>-53.72</v>
      </c>
    </row>
    <row r="7964" spans="1:21" x14ac:dyDescent="0.2">
      <c r="A7964" t="s">
        <v>957</v>
      </c>
      <c r="B7964" s="10" t="s">
        <v>2079</v>
      </c>
      <c r="C7964">
        <v>73.2</v>
      </c>
      <c r="D7964">
        <v>-64.62</v>
      </c>
      <c r="E7964">
        <v>5.4</v>
      </c>
      <c r="F7964" t="s">
        <v>2080</v>
      </c>
      <c r="G7964">
        <v>4000</v>
      </c>
      <c r="H7964">
        <v>19515.439999999999</v>
      </c>
      <c r="I7964">
        <v>98126.61</v>
      </c>
      <c r="J7964" t="s">
        <v>951</v>
      </c>
      <c r="T7964">
        <f t="shared" si="151"/>
        <v>-59.220000000000006</v>
      </c>
      <c r="U7964">
        <v>-59.220000000000006</v>
      </c>
    </row>
    <row r="7965" spans="1:21" x14ac:dyDescent="0.2">
      <c r="A7965" t="s">
        <v>958</v>
      </c>
      <c r="B7965" s="10" t="s">
        <v>1731</v>
      </c>
      <c r="C7965">
        <v>7.2</v>
      </c>
      <c r="D7965">
        <v>-2.0299999999999998</v>
      </c>
      <c r="E7965">
        <v>7.2</v>
      </c>
      <c r="F7965" t="s">
        <v>1756</v>
      </c>
      <c r="G7965">
        <v>75</v>
      </c>
      <c r="H7965">
        <v>19514.72</v>
      </c>
      <c r="I7965">
        <v>98149.22</v>
      </c>
      <c r="J7965" t="s">
        <v>951</v>
      </c>
      <c r="T7965">
        <f t="shared" si="151"/>
        <v>5.17</v>
      </c>
      <c r="U7965">
        <v>5.17</v>
      </c>
    </row>
    <row r="7966" spans="1:21" x14ac:dyDescent="0.2">
      <c r="A7966" t="s">
        <v>958</v>
      </c>
      <c r="B7966" s="10" t="s">
        <v>1689</v>
      </c>
      <c r="C7966">
        <v>10.1</v>
      </c>
      <c r="D7966">
        <v>-4.93</v>
      </c>
      <c r="E7966">
        <v>2.9</v>
      </c>
      <c r="F7966" t="s">
        <v>1690</v>
      </c>
      <c r="G7966">
        <v>50</v>
      </c>
      <c r="H7966">
        <v>19514.72</v>
      </c>
      <c r="I7966">
        <v>98149.22</v>
      </c>
      <c r="J7966" t="s">
        <v>951</v>
      </c>
      <c r="T7966">
        <f t="shared" si="151"/>
        <v>-2.0299999999999998</v>
      </c>
      <c r="U7966">
        <v>-2.0299999999999998</v>
      </c>
    </row>
    <row r="7967" spans="1:21" x14ac:dyDescent="0.2">
      <c r="A7967" t="s">
        <v>958</v>
      </c>
      <c r="B7967" s="10" t="s">
        <v>1711</v>
      </c>
      <c r="C7967">
        <v>16.3</v>
      </c>
      <c r="D7967">
        <v>-11.13</v>
      </c>
      <c r="E7967">
        <v>6.2</v>
      </c>
      <c r="F7967" t="s">
        <v>1712</v>
      </c>
      <c r="G7967">
        <v>180</v>
      </c>
      <c r="H7967">
        <v>19514.72</v>
      </c>
      <c r="I7967">
        <v>98149.22</v>
      </c>
      <c r="J7967" t="s">
        <v>951</v>
      </c>
      <c r="T7967">
        <f t="shared" si="151"/>
        <v>-4.9300000000000006</v>
      </c>
      <c r="U7967">
        <v>-4.9300000000000006</v>
      </c>
    </row>
    <row r="7968" spans="1:21" x14ac:dyDescent="0.2">
      <c r="A7968" t="s">
        <v>958</v>
      </c>
      <c r="B7968" s="10" t="s">
        <v>1693</v>
      </c>
      <c r="C7968">
        <v>22.8</v>
      </c>
      <c r="D7968">
        <v>-17.63</v>
      </c>
      <c r="E7968">
        <v>6.5</v>
      </c>
      <c r="F7968" t="s">
        <v>2159</v>
      </c>
      <c r="G7968">
        <v>200</v>
      </c>
      <c r="H7968">
        <v>19514.72</v>
      </c>
      <c r="I7968">
        <v>98149.22</v>
      </c>
      <c r="J7968" t="s">
        <v>951</v>
      </c>
      <c r="T7968">
        <f t="shared" si="151"/>
        <v>-11.129999999999999</v>
      </c>
      <c r="U7968">
        <v>-11.129999999999999</v>
      </c>
    </row>
    <row r="7969" spans="1:21" x14ac:dyDescent="0.2">
      <c r="A7969" t="s">
        <v>958</v>
      </c>
      <c r="B7969" s="10" t="s">
        <v>1746</v>
      </c>
      <c r="C7969">
        <v>30.5</v>
      </c>
      <c r="D7969">
        <v>-25.33</v>
      </c>
      <c r="E7969">
        <v>7.7</v>
      </c>
      <c r="F7969" t="s">
        <v>2160</v>
      </c>
      <c r="G7969">
        <v>220</v>
      </c>
      <c r="H7969">
        <v>19514.72</v>
      </c>
      <c r="I7969">
        <v>98149.22</v>
      </c>
      <c r="J7969" t="s">
        <v>951</v>
      </c>
      <c r="T7969">
        <f t="shared" si="151"/>
        <v>-17.63</v>
      </c>
      <c r="U7969">
        <v>-17.63</v>
      </c>
    </row>
    <row r="7970" spans="1:21" x14ac:dyDescent="0.2">
      <c r="A7970" t="s">
        <v>958</v>
      </c>
      <c r="B7970" s="10" t="s">
        <v>1979</v>
      </c>
      <c r="C7970">
        <v>36.799999999999997</v>
      </c>
      <c r="D7970">
        <v>-31.63</v>
      </c>
      <c r="E7970">
        <v>6.3</v>
      </c>
      <c r="F7970" t="s">
        <v>2074</v>
      </c>
      <c r="G7970">
        <v>400</v>
      </c>
      <c r="H7970">
        <v>19514.72</v>
      </c>
      <c r="I7970">
        <v>98149.22</v>
      </c>
      <c r="J7970" t="s">
        <v>951</v>
      </c>
      <c r="T7970">
        <f t="shared" si="151"/>
        <v>-25.33</v>
      </c>
      <c r="U7970">
        <v>-25.33</v>
      </c>
    </row>
    <row r="7971" spans="1:21" x14ac:dyDescent="0.2">
      <c r="A7971" t="s">
        <v>958</v>
      </c>
      <c r="B7971" s="10" t="s">
        <v>1981</v>
      </c>
      <c r="C7971">
        <v>50.1</v>
      </c>
      <c r="D7971">
        <v>-44.93</v>
      </c>
      <c r="E7971">
        <v>13.3</v>
      </c>
      <c r="F7971" t="s">
        <v>2161</v>
      </c>
      <c r="G7971">
        <v>500</v>
      </c>
      <c r="H7971">
        <v>19514.72</v>
      </c>
      <c r="I7971">
        <v>98149.22</v>
      </c>
      <c r="J7971" t="s">
        <v>951</v>
      </c>
      <c r="T7971">
        <f t="shared" si="151"/>
        <v>-31.63</v>
      </c>
      <c r="U7971">
        <v>-31.63</v>
      </c>
    </row>
    <row r="7972" spans="1:21" x14ac:dyDescent="0.2">
      <c r="A7972" t="s">
        <v>958</v>
      </c>
      <c r="B7972" s="10" t="s">
        <v>1985</v>
      </c>
      <c r="C7972">
        <v>65.599999999999994</v>
      </c>
      <c r="D7972">
        <v>-60.43</v>
      </c>
      <c r="E7972">
        <v>15.5</v>
      </c>
      <c r="F7972" t="s">
        <v>2162</v>
      </c>
      <c r="G7972">
        <v>800</v>
      </c>
      <c r="H7972">
        <v>19514.72</v>
      </c>
      <c r="I7972">
        <v>98149.22</v>
      </c>
      <c r="J7972" t="s">
        <v>951</v>
      </c>
      <c r="T7972">
        <f t="shared" si="151"/>
        <v>-44.93</v>
      </c>
      <c r="U7972">
        <v>-44.93</v>
      </c>
    </row>
    <row r="7973" spans="1:21" x14ac:dyDescent="0.2">
      <c r="A7973" t="s">
        <v>958</v>
      </c>
      <c r="B7973" s="10" t="s">
        <v>2077</v>
      </c>
      <c r="C7973">
        <v>68.3</v>
      </c>
      <c r="D7973">
        <v>-63.13</v>
      </c>
      <c r="E7973">
        <v>2.7</v>
      </c>
      <c r="F7973" t="s">
        <v>2078</v>
      </c>
      <c r="G7973">
        <v>1500</v>
      </c>
      <c r="H7973">
        <v>19514.72</v>
      </c>
      <c r="I7973">
        <v>98149.22</v>
      </c>
      <c r="J7973" t="s">
        <v>951</v>
      </c>
      <c r="T7973">
        <f t="shared" si="151"/>
        <v>-60.43</v>
      </c>
      <c r="U7973">
        <v>-60.43</v>
      </c>
    </row>
    <row r="7974" spans="1:21" x14ac:dyDescent="0.2">
      <c r="A7974" t="s">
        <v>958</v>
      </c>
      <c r="B7974" s="10" t="s">
        <v>2079</v>
      </c>
      <c r="C7974">
        <v>73.2</v>
      </c>
      <c r="D7974">
        <v>-68.03</v>
      </c>
      <c r="E7974">
        <v>4.9000000000000004</v>
      </c>
      <c r="F7974" t="s">
        <v>2080</v>
      </c>
      <c r="G7974">
        <v>4000</v>
      </c>
      <c r="H7974">
        <v>19514.72</v>
      </c>
      <c r="I7974">
        <v>98149.22</v>
      </c>
      <c r="J7974" t="s">
        <v>951</v>
      </c>
      <c r="T7974">
        <f t="shared" si="151"/>
        <v>-63.13</v>
      </c>
      <c r="U7974">
        <v>-63.13</v>
      </c>
    </row>
    <row r="7975" spans="1:21" x14ac:dyDescent="0.2">
      <c r="A7975" t="s">
        <v>959</v>
      </c>
      <c r="B7975" s="10" t="s">
        <v>1731</v>
      </c>
      <c r="C7975">
        <v>7.2</v>
      </c>
      <c r="D7975">
        <v>-2.0299999999999998</v>
      </c>
      <c r="E7975">
        <v>7.2</v>
      </c>
      <c r="F7975" t="s">
        <v>1756</v>
      </c>
      <c r="G7975">
        <v>75</v>
      </c>
      <c r="H7975">
        <v>19514.349999999999</v>
      </c>
      <c r="I7975">
        <v>98162.05</v>
      </c>
      <c r="J7975" t="s">
        <v>951</v>
      </c>
      <c r="T7975">
        <f t="shared" si="151"/>
        <v>5.17</v>
      </c>
      <c r="U7975">
        <v>5.17</v>
      </c>
    </row>
    <row r="7976" spans="1:21" x14ac:dyDescent="0.2">
      <c r="A7976" t="s">
        <v>959</v>
      </c>
      <c r="B7976" s="10" t="s">
        <v>1689</v>
      </c>
      <c r="C7976">
        <v>11</v>
      </c>
      <c r="D7976">
        <v>-5.83</v>
      </c>
      <c r="E7976">
        <v>3.8</v>
      </c>
      <c r="F7976" t="s">
        <v>1690</v>
      </c>
      <c r="G7976">
        <v>50</v>
      </c>
      <c r="H7976">
        <v>19514.349999999999</v>
      </c>
      <c r="I7976">
        <v>98162.05</v>
      </c>
      <c r="J7976" t="s">
        <v>951</v>
      </c>
      <c r="T7976">
        <f t="shared" si="151"/>
        <v>-2.0300000000000002</v>
      </c>
      <c r="U7976">
        <v>-2.0300000000000002</v>
      </c>
    </row>
    <row r="7977" spans="1:21" x14ac:dyDescent="0.2">
      <c r="A7977" t="s">
        <v>959</v>
      </c>
      <c r="B7977" s="10" t="s">
        <v>1711</v>
      </c>
      <c r="C7977">
        <v>17.600000000000001</v>
      </c>
      <c r="D7977">
        <v>-12.43</v>
      </c>
      <c r="E7977">
        <v>6.6</v>
      </c>
      <c r="F7977" t="s">
        <v>1712</v>
      </c>
      <c r="G7977">
        <v>180</v>
      </c>
      <c r="H7977">
        <v>19514.349999999999</v>
      </c>
      <c r="I7977">
        <v>98162.05</v>
      </c>
      <c r="J7977" t="s">
        <v>951</v>
      </c>
      <c r="T7977">
        <f t="shared" si="151"/>
        <v>-5.83</v>
      </c>
      <c r="U7977">
        <v>-5.83</v>
      </c>
    </row>
    <row r="7978" spans="1:21" x14ac:dyDescent="0.2">
      <c r="A7978" t="s">
        <v>959</v>
      </c>
      <c r="B7978" s="10" t="s">
        <v>1693</v>
      </c>
      <c r="C7978">
        <v>20.6</v>
      </c>
      <c r="D7978">
        <v>-15.43</v>
      </c>
      <c r="E7978">
        <v>3</v>
      </c>
      <c r="F7978" t="s">
        <v>2159</v>
      </c>
      <c r="G7978">
        <v>200</v>
      </c>
      <c r="H7978">
        <v>19514.349999999999</v>
      </c>
      <c r="I7978">
        <v>98162.05</v>
      </c>
      <c r="J7978" t="s">
        <v>951</v>
      </c>
      <c r="T7978">
        <f t="shared" si="151"/>
        <v>-12.43</v>
      </c>
      <c r="U7978">
        <v>-12.43</v>
      </c>
    </row>
    <row r="7979" spans="1:21" x14ac:dyDescent="0.2">
      <c r="A7979" t="s">
        <v>959</v>
      </c>
      <c r="B7979" s="10" t="s">
        <v>1746</v>
      </c>
      <c r="C7979">
        <v>21.4</v>
      </c>
      <c r="D7979">
        <v>-16.23</v>
      </c>
      <c r="E7979">
        <v>0.8</v>
      </c>
      <c r="F7979" t="s">
        <v>2160</v>
      </c>
      <c r="G7979">
        <v>220</v>
      </c>
      <c r="H7979">
        <v>19514.349999999999</v>
      </c>
      <c r="I7979">
        <v>98162.05</v>
      </c>
      <c r="J7979" t="s">
        <v>951</v>
      </c>
      <c r="T7979">
        <f t="shared" si="151"/>
        <v>-15.43</v>
      </c>
      <c r="U7979">
        <v>-15.43</v>
      </c>
    </row>
    <row r="7980" spans="1:21" x14ac:dyDescent="0.2">
      <c r="A7980" t="s">
        <v>959</v>
      </c>
      <c r="B7980" s="10" t="s">
        <v>1979</v>
      </c>
      <c r="C7980">
        <v>30.4</v>
      </c>
      <c r="D7980">
        <v>-25.23</v>
      </c>
      <c r="E7980">
        <v>9</v>
      </c>
      <c r="F7980" t="s">
        <v>2074</v>
      </c>
      <c r="G7980">
        <v>400</v>
      </c>
      <c r="H7980">
        <v>19514.349999999999</v>
      </c>
      <c r="I7980">
        <v>98162.05</v>
      </c>
      <c r="J7980" t="s">
        <v>951</v>
      </c>
      <c r="T7980">
        <f t="shared" si="151"/>
        <v>-16.23</v>
      </c>
      <c r="U7980">
        <v>-16.23</v>
      </c>
    </row>
    <row r="7981" spans="1:21" x14ac:dyDescent="0.2">
      <c r="A7981" t="s">
        <v>959</v>
      </c>
      <c r="B7981" s="10" t="s">
        <v>1981</v>
      </c>
      <c r="C7981">
        <v>48</v>
      </c>
      <c r="D7981">
        <v>-42.83</v>
      </c>
      <c r="E7981">
        <v>17.600000000000001</v>
      </c>
      <c r="F7981" t="s">
        <v>2161</v>
      </c>
      <c r="G7981">
        <v>500</v>
      </c>
      <c r="H7981">
        <v>19514.349999999999</v>
      </c>
      <c r="I7981">
        <v>98162.05</v>
      </c>
      <c r="J7981" t="s">
        <v>951</v>
      </c>
      <c r="T7981">
        <f t="shared" si="151"/>
        <v>-25.229999999999997</v>
      </c>
      <c r="U7981">
        <v>-25.229999999999997</v>
      </c>
    </row>
    <row r="7982" spans="1:21" x14ac:dyDescent="0.2">
      <c r="A7982" t="s">
        <v>959</v>
      </c>
      <c r="B7982" s="10" t="s">
        <v>1985</v>
      </c>
      <c r="C7982">
        <v>50</v>
      </c>
      <c r="D7982">
        <v>-44.83</v>
      </c>
      <c r="E7982">
        <v>2</v>
      </c>
      <c r="F7982" t="s">
        <v>2162</v>
      </c>
      <c r="G7982">
        <v>800</v>
      </c>
      <c r="H7982">
        <v>19514.349999999999</v>
      </c>
      <c r="I7982">
        <v>98162.05</v>
      </c>
      <c r="J7982" t="s">
        <v>951</v>
      </c>
      <c r="T7982">
        <f t="shared" si="151"/>
        <v>-42.83</v>
      </c>
      <c r="U7982">
        <v>-42.83</v>
      </c>
    </row>
    <row r="7983" spans="1:21" x14ac:dyDescent="0.2">
      <c r="A7983" t="s">
        <v>959</v>
      </c>
      <c r="B7983" s="10" t="s">
        <v>2077</v>
      </c>
      <c r="C7983">
        <v>58.4</v>
      </c>
      <c r="D7983">
        <v>-53.23</v>
      </c>
      <c r="E7983">
        <v>8.4</v>
      </c>
      <c r="F7983" t="s">
        <v>2078</v>
      </c>
      <c r="G7983">
        <v>1500</v>
      </c>
      <c r="H7983">
        <v>19514.349999999999</v>
      </c>
      <c r="I7983">
        <v>98162.05</v>
      </c>
      <c r="J7983" t="s">
        <v>951</v>
      </c>
      <c r="T7983">
        <f t="shared" si="151"/>
        <v>-44.83</v>
      </c>
      <c r="U7983">
        <v>-44.83</v>
      </c>
    </row>
    <row r="7984" spans="1:21" x14ac:dyDescent="0.2">
      <c r="A7984" t="s">
        <v>959</v>
      </c>
      <c r="B7984" s="10" t="s">
        <v>2079</v>
      </c>
      <c r="C7984">
        <v>63</v>
      </c>
      <c r="D7984">
        <v>-57.83</v>
      </c>
      <c r="E7984">
        <v>4.5999999999999996</v>
      </c>
      <c r="F7984" t="s">
        <v>2080</v>
      </c>
      <c r="G7984">
        <v>4000</v>
      </c>
      <c r="H7984">
        <v>19514.349999999999</v>
      </c>
      <c r="I7984">
        <v>98162.05</v>
      </c>
      <c r="J7984" t="s">
        <v>951</v>
      </c>
      <c r="T7984">
        <f t="shared" si="151"/>
        <v>-53.23</v>
      </c>
      <c r="U7984">
        <v>-53.23</v>
      </c>
    </row>
    <row r="7985" spans="1:21" x14ac:dyDescent="0.2">
      <c r="A7985" t="s">
        <v>960</v>
      </c>
      <c r="B7985" s="10" t="s">
        <v>1731</v>
      </c>
      <c r="C7985">
        <v>10.1</v>
      </c>
      <c r="D7985">
        <v>-1.75</v>
      </c>
      <c r="E7985">
        <v>10.1</v>
      </c>
      <c r="F7985" t="s">
        <v>1756</v>
      </c>
      <c r="G7985">
        <v>75</v>
      </c>
      <c r="H7985">
        <v>19496.68</v>
      </c>
      <c r="I7985">
        <v>98091.62</v>
      </c>
      <c r="J7985" t="s">
        <v>951</v>
      </c>
      <c r="T7985">
        <f t="shared" si="151"/>
        <v>8.35</v>
      </c>
      <c r="U7985">
        <v>8.35</v>
      </c>
    </row>
    <row r="7986" spans="1:21" x14ac:dyDescent="0.2">
      <c r="A7986" t="s">
        <v>960</v>
      </c>
      <c r="B7986" s="10" t="s">
        <v>1714</v>
      </c>
      <c r="C7986">
        <v>12.3</v>
      </c>
      <c r="D7986">
        <v>-3.95</v>
      </c>
      <c r="E7986">
        <v>2.2000000000000002</v>
      </c>
      <c r="F7986" t="s">
        <v>1715</v>
      </c>
      <c r="G7986">
        <v>120</v>
      </c>
      <c r="H7986">
        <v>19496.68</v>
      </c>
      <c r="I7986">
        <v>98091.62</v>
      </c>
      <c r="J7986" t="s">
        <v>951</v>
      </c>
      <c r="T7986">
        <f t="shared" si="151"/>
        <v>-1.75</v>
      </c>
      <c r="U7986">
        <v>-1.75</v>
      </c>
    </row>
    <row r="7987" spans="1:21" x14ac:dyDescent="0.2">
      <c r="A7987" t="s">
        <v>960</v>
      </c>
      <c r="B7987" s="10" t="s">
        <v>1731</v>
      </c>
      <c r="C7987">
        <v>15</v>
      </c>
      <c r="D7987">
        <v>-6.65</v>
      </c>
      <c r="E7987">
        <v>2.7</v>
      </c>
      <c r="F7987" t="s">
        <v>1756</v>
      </c>
      <c r="G7987">
        <v>75</v>
      </c>
      <c r="H7987">
        <v>19496.68</v>
      </c>
      <c r="I7987">
        <v>98091.62</v>
      </c>
      <c r="J7987" t="s">
        <v>951</v>
      </c>
      <c r="T7987">
        <f t="shared" si="151"/>
        <v>-3.95</v>
      </c>
      <c r="U7987">
        <v>-3.95</v>
      </c>
    </row>
    <row r="7988" spans="1:21" x14ac:dyDescent="0.2">
      <c r="A7988" t="s">
        <v>960</v>
      </c>
      <c r="B7988" s="10" t="s">
        <v>1711</v>
      </c>
      <c r="C7988">
        <v>19</v>
      </c>
      <c r="D7988">
        <v>-10.65</v>
      </c>
      <c r="E7988">
        <v>4</v>
      </c>
      <c r="F7988" t="s">
        <v>1712</v>
      </c>
      <c r="G7988">
        <v>180</v>
      </c>
      <c r="H7988">
        <v>19496.68</v>
      </c>
      <c r="I7988">
        <v>98091.62</v>
      </c>
      <c r="J7988" t="s">
        <v>951</v>
      </c>
      <c r="T7988">
        <f t="shared" si="151"/>
        <v>-6.65</v>
      </c>
      <c r="U7988">
        <v>-6.65</v>
      </c>
    </row>
    <row r="7989" spans="1:21" x14ac:dyDescent="0.2">
      <c r="A7989" t="s">
        <v>960</v>
      </c>
      <c r="B7989" s="10" t="s">
        <v>1693</v>
      </c>
      <c r="C7989">
        <v>22</v>
      </c>
      <c r="D7989">
        <v>-13.65</v>
      </c>
      <c r="E7989">
        <v>3</v>
      </c>
      <c r="F7989" t="s">
        <v>2159</v>
      </c>
      <c r="G7989">
        <v>200</v>
      </c>
      <c r="H7989">
        <v>19496.68</v>
      </c>
      <c r="I7989">
        <v>98091.62</v>
      </c>
      <c r="J7989" t="s">
        <v>951</v>
      </c>
      <c r="T7989">
        <f t="shared" si="151"/>
        <v>-10.65</v>
      </c>
      <c r="U7989">
        <v>-10.65</v>
      </c>
    </row>
    <row r="7990" spans="1:21" x14ac:dyDescent="0.2">
      <c r="A7990" t="s">
        <v>960</v>
      </c>
      <c r="B7990" s="10" t="s">
        <v>1695</v>
      </c>
      <c r="C7990">
        <v>25</v>
      </c>
      <c r="D7990">
        <v>-16.649999999999999</v>
      </c>
      <c r="E7990">
        <v>3</v>
      </c>
      <c r="F7990" t="s">
        <v>1870</v>
      </c>
      <c r="G7990">
        <v>180</v>
      </c>
      <c r="H7990">
        <v>19496.68</v>
      </c>
      <c r="I7990">
        <v>98091.62</v>
      </c>
      <c r="J7990" t="s">
        <v>951</v>
      </c>
      <c r="T7990">
        <f t="shared" si="151"/>
        <v>-13.649999999999999</v>
      </c>
      <c r="U7990">
        <v>-13.649999999999999</v>
      </c>
    </row>
    <row r="7991" spans="1:21" x14ac:dyDescent="0.2">
      <c r="A7991" t="s">
        <v>960</v>
      </c>
      <c r="B7991" s="10" t="s">
        <v>1716</v>
      </c>
      <c r="C7991">
        <v>27</v>
      </c>
      <c r="D7991">
        <v>-18.649999999999999</v>
      </c>
      <c r="E7991">
        <v>2</v>
      </c>
      <c r="F7991" t="s">
        <v>1694</v>
      </c>
      <c r="G7991">
        <v>210</v>
      </c>
      <c r="H7991">
        <v>19496.68</v>
      </c>
      <c r="I7991">
        <v>98091.62</v>
      </c>
      <c r="J7991" t="s">
        <v>951</v>
      </c>
      <c r="T7991">
        <f t="shared" si="151"/>
        <v>-16.649999999999999</v>
      </c>
      <c r="U7991">
        <v>-16.649999999999999</v>
      </c>
    </row>
    <row r="7992" spans="1:21" x14ac:dyDescent="0.2">
      <c r="A7992" t="s">
        <v>960</v>
      </c>
      <c r="B7992" s="10" t="s">
        <v>1746</v>
      </c>
      <c r="C7992">
        <v>30.1</v>
      </c>
      <c r="D7992">
        <v>-21.75</v>
      </c>
      <c r="E7992">
        <v>3.1</v>
      </c>
      <c r="F7992" t="s">
        <v>2160</v>
      </c>
      <c r="G7992">
        <v>220</v>
      </c>
      <c r="H7992">
        <v>19496.68</v>
      </c>
      <c r="I7992">
        <v>98091.62</v>
      </c>
      <c r="J7992" t="s">
        <v>951</v>
      </c>
      <c r="T7992">
        <f t="shared" si="151"/>
        <v>-18.649999999999999</v>
      </c>
      <c r="U7992">
        <v>-18.649999999999999</v>
      </c>
    </row>
    <row r="7993" spans="1:21" x14ac:dyDescent="0.2">
      <c r="A7993" t="s">
        <v>960</v>
      </c>
      <c r="B7993" s="10" t="s">
        <v>1979</v>
      </c>
      <c r="C7993">
        <v>37</v>
      </c>
      <c r="D7993">
        <v>-28.65</v>
      </c>
      <c r="E7993">
        <v>6.9</v>
      </c>
      <c r="F7993" t="s">
        <v>2074</v>
      </c>
      <c r="G7993">
        <v>400</v>
      </c>
      <c r="H7993">
        <v>19496.68</v>
      </c>
      <c r="I7993">
        <v>98091.62</v>
      </c>
      <c r="J7993" t="s">
        <v>951</v>
      </c>
      <c r="T7993">
        <f t="shared" si="151"/>
        <v>-21.75</v>
      </c>
      <c r="U7993">
        <v>-21.75</v>
      </c>
    </row>
    <row r="7994" spans="1:21" x14ac:dyDescent="0.2">
      <c r="A7994" t="s">
        <v>960</v>
      </c>
      <c r="B7994" s="10" t="s">
        <v>1981</v>
      </c>
      <c r="C7994">
        <v>52</v>
      </c>
      <c r="D7994">
        <v>-43.65</v>
      </c>
      <c r="E7994">
        <v>15</v>
      </c>
      <c r="F7994" t="s">
        <v>2161</v>
      </c>
      <c r="G7994">
        <v>500</v>
      </c>
      <c r="H7994">
        <v>19496.68</v>
      </c>
      <c r="I7994">
        <v>98091.62</v>
      </c>
      <c r="J7994" t="s">
        <v>951</v>
      </c>
      <c r="T7994">
        <f t="shared" si="151"/>
        <v>-28.65</v>
      </c>
      <c r="U7994">
        <v>-28.65</v>
      </c>
    </row>
    <row r="7995" spans="1:21" x14ac:dyDescent="0.2">
      <c r="A7995" t="s">
        <v>960</v>
      </c>
      <c r="B7995" s="10" t="s">
        <v>1985</v>
      </c>
      <c r="C7995">
        <v>65.5</v>
      </c>
      <c r="D7995">
        <v>-57.15</v>
      </c>
      <c r="E7995">
        <v>13.5</v>
      </c>
      <c r="F7995" t="s">
        <v>2162</v>
      </c>
      <c r="G7995">
        <v>800</v>
      </c>
      <c r="H7995">
        <v>19496.68</v>
      </c>
      <c r="I7995">
        <v>98091.62</v>
      </c>
      <c r="J7995" t="s">
        <v>951</v>
      </c>
      <c r="T7995">
        <f t="shared" si="151"/>
        <v>-43.65</v>
      </c>
      <c r="U7995">
        <v>-43.65</v>
      </c>
    </row>
    <row r="7996" spans="1:21" x14ac:dyDescent="0.2">
      <c r="A7996" t="s">
        <v>960</v>
      </c>
      <c r="B7996" s="10" t="s">
        <v>2077</v>
      </c>
      <c r="C7996">
        <v>74.8</v>
      </c>
      <c r="D7996">
        <v>-66.45</v>
      </c>
      <c r="E7996">
        <v>9.3000000000000007</v>
      </c>
      <c r="F7996" t="s">
        <v>2078</v>
      </c>
      <c r="G7996">
        <v>1500</v>
      </c>
      <c r="H7996">
        <v>19496.68</v>
      </c>
      <c r="I7996">
        <v>98091.62</v>
      </c>
      <c r="J7996" t="s">
        <v>951</v>
      </c>
      <c r="T7996">
        <f t="shared" si="151"/>
        <v>-57.150000000000006</v>
      </c>
      <c r="U7996">
        <v>-57.150000000000006</v>
      </c>
    </row>
    <row r="7997" spans="1:21" x14ac:dyDescent="0.2">
      <c r="A7997" t="s">
        <v>960</v>
      </c>
      <c r="B7997" s="10" t="s">
        <v>2079</v>
      </c>
      <c r="C7997">
        <v>77.8</v>
      </c>
      <c r="D7997">
        <v>-69.45</v>
      </c>
      <c r="E7997">
        <v>3</v>
      </c>
      <c r="F7997" t="s">
        <v>2080</v>
      </c>
      <c r="G7997">
        <v>4000</v>
      </c>
      <c r="H7997">
        <v>19496.68</v>
      </c>
      <c r="I7997">
        <v>98091.62</v>
      </c>
      <c r="J7997" t="s">
        <v>951</v>
      </c>
      <c r="T7997">
        <f t="shared" si="151"/>
        <v>-66.45</v>
      </c>
      <c r="U7997">
        <v>-66.45</v>
      </c>
    </row>
    <row r="7998" spans="1:21" x14ac:dyDescent="0.2">
      <c r="A7998" t="s">
        <v>961</v>
      </c>
      <c r="B7998" s="10" t="s">
        <v>1731</v>
      </c>
      <c r="C7998">
        <v>14.8</v>
      </c>
      <c r="D7998">
        <v>-6.11</v>
      </c>
      <c r="E7998">
        <v>14.8</v>
      </c>
      <c r="F7998" t="s">
        <v>1756</v>
      </c>
      <c r="G7998">
        <v>75</v>
      </c>
      <c r="H7998">
        <v>19498.25</v>
      </c>
      <c r="I7998">
        <v>98112.69</v>
      </c>
      <c r="J7998" t="s">
        <v>951</v>
      </c>
      <c r="T7998">
        <f t="shared" si="151"/>
        <v>8.6900000000000013</v>
      </c>
      <c r="U7998">
        <v>8.6900000000000013</v>
      </c>
    </row>
    <row r="7999" spans="1:21" x14ac:dyDescent="0.2">
      <c r="A7999" t="s">
        <v>961</v>
      </c>
      <c r="B7999" s="10" t="s">
        <v>1711</v>
      </c>
      <c r="C7999">
        <v>16.7</v>
      </c>
      <c r="D7999">
        <v>-8.01</v>
      </c>
      <c r="E7999">
        <v>1.9</v>
      </c>
      <c r="F7999" t="s">
        <v>1712</v>
      </c>
      <c r="G7999">
        <v>180</v>
      </c>
      <c r="H7999">
        <v>19498.25</v>
      </c>
      <c r="I7999">
        <v>98112.69</v>
      </c>
      <c r="J7999" t="s">
        <v>951</v>
      </c>
      <c r="T7999">
        <f t="shared" si="151"/>
        <v>-6.1099999999999994</v>
      </c>
      <c r="U7999">
        <v>-6.1099999999999994</v>
      </c>
    </row>
    <row r="8000" spans="1:21" x14ac:dyDescent="0.2">
      <c r="A8000" t="s">
        <v>961</v>
      </c>
      <c r="B8000" s="10" t="s">
        <v>1695</v>
      </c>
      <c r="C8000">
        <v>23</v>
      </c>
      <c r="D8000">
        <v>-14.31</v>
      </c>
      <c r="E8000">
        <v>6.3</v>
      </c>
      <c r="F8000" t="s">
        <v>1870</v>
      </c>
      <c r="G8000">
        <v>180</v>
      </c>
      <c r="H8000">
        <v>19498.25</v>
      </c>
      <c r="I8000">
        <v>98112.69</v>
      </c>
      <c r="J8000" t="s">
        <v>951</v>
      </c>
      <c r="T8000">
        <f t="shared" si="151"/>
        <v>-8.0100000000000016</v>
      </c>
      <c r="U8000">
        <v>-8.0100000000000016</v>
      </c>
    </row>
    <row r="8001" spans="1:21" x14ac:dyDescent="0.2">
      <c r="A8001" t="s">
        <v>961</v>
      </c>
      <c r="B8001" s="10" t="s">
        <v>1746</v>
      </c>
      <c r="C8001">
        <v>31</v>
      </c>
      <c r="D8001">
        <v>-22.31</v>
      </c>
      <c r="E8001">
        <v>8</v>
      </c>
      <c r="F8001" t="s">
        <v>2160</v>
      </c>
      <c r="G8001">
        <v>220</v>
      </c>
      <c r="H8001">
        <v>19498.25</v>
      </c>
      <c r="I8001">
        <v>98112.69</v>
      </c>
      <c r="J8001" t="s">
        <v>951</v>
      </c>
      <c r="T8001">
        <f t="shared" si="151"/>
        <v>-14.309999999999999</v>
      </c>
      <c r="U8001">
        <v>-14.309999999999999</v>
      </c>
    </row>
    <row r="8002" spans="1:21" x14ac:dyDescent="0.2">
      <c r="A8002" t="s">
        <v>961</v>
      </c>
      <c r="B8002" s="10" t="s">
        <v>1979</v>
      </c>
      <c r="C8002">
        <v>34</v>
      </c>
      <c r="D8002">
        <v>-25.31</v>
      </c>
      <c r="E8002">
        <v>3</v>
      </c>
      <c r="F8002" t="s">
        <v>2074</v>
      </c>
      <c r="G8002">
        <v>400</v>
      </c>
      <c r="H8002">
        <v>19498.25</v>
      </c>
      <c r="I8002">
        <v>98112.69</v>
      </c>
      <c r="J8002" t="s">
        <v>951</v>
      </c>
      <c r="T8002">
        <f t="shared" si="151"/>
        <v>-22.31</v>
      </c>
      <c r="U8002">
        <v>-22.31</v>
      </c>
    </row>
    <row r="8003" spans="1:21" x14ac:dyDescent="0.2">
      <c r="A8003" t="s">
        <v>961</v>
      </c>
      <c r="B8003" s="10" t="s">
        <v>1981</v>
      </c>
      <c r="C8003">
        <v>50</v>
      </c>
      <c r="D8003">
        <v>-41.31</v>
      </c>
      <c r="E8003">
        <v>16</v>
      </c>
      <c r="F8003" t="s">
        <v>2161</v>
      </c>
      <c r="G8003">
        <v>500</v>
      </c>
      <c r="H8003">
        <v>19498.25</v>
      </c>
      <c r="I8003">
        <v>98112.69</v>
      </c>
      <c r="J8003" t="s">
        <v>951</v>
      </c>
      <c r="T8003">
        <f t="shared" ref="T8003:T8066" si="152">D8003+E8003</f>
        <v>-25.310000000000002</v>
      </c>
      <c r="U8003">
        <v>-25.310000000000002</v>
      </c>
    </row>
    <row r="8004" spans="1:21" x14ac:dyDescent="0.2">
      <c r="A8004" t="s">
        <v>961</v>
      </c>
      <c r="B8004" s="10" t="s">
        <v>1985</v>
      </c>
      <c r="C8004">
        <v>65.5</v>
      </c>
      <c r="D8004">
        <v>-56.81</v>
      </c>
      <c r="E8004">
        <v>15.5</v>
      </c>
      <c r="F8004" t="s">
        <v>2162</v>
      </c>
      <c r="G8004">
        <v>800</v>
      </c>
      <c r="H8004">
        <v>19498.25</v>
      </c>
      <c r="I8004">
        <v>98112.69</v>
      </c>
      <c r="J8004" t="s">
        <v>951</v>
      </c>
      <c r="T8004">
        <f t="shared" si="152"/>
        <v>-41.31</v>
      </c>
      <c r="U8004">
        <v>-41.31</v>
      </c>
    </row>
    <row r="8005" spans="1:21" x14ac:dyDescent="0.2">
      <c r="A8005" t="s">
        <v>961</v>
      </c>
      <c r="B8005" s="10" t="s">
        <v>2077</v>
      </c>
      <c r="C8005">
        <v>69.8</v>
      </c>
      <c r="D8005">
        <v>-61.11</v>
      </c>
      <c r="E8005">
        <v>4.3</v>
      </c>
      <c r="F8005" t="s">
        <v>2078</v>
      </c>
      <c r="G8005">
        <v>1500</v>
      </c>
      <c r="H8005">
        <v>19498.25</v>
      </c>
      <c r="I8005">
        <v>98112.69</v>
      </c>
      <c r="J8005" t="s">
        <v>951</v>
      </c>
      <c r="T8005">
        <f t="shared" si="152"/>
        <v>-56.81</v>
      </c>
      <c r="U8005">
        <v>-56.81</v>
      </c>
    </row>
    <row r="8006" spans="1:21" x14ac:dyDescent="0.2">
      <c r="A8006" t="s">
        <v>961</v>
      </c>
      <c r="B8006" s="10" t="s">
        <v>2079</v>
      </c>
      <c r="C8006">
        <v>73.3</v>
      </c>
      <c r="D8006">
        <v>-64.61</v>
      </c>
      <c r="E8006">
        <v>3.5</v>
      </c>
      <c r="F8006" t="s">
        <v>2080</v>
      </c>
      <c r="G8006">
        <v>4000</v>
      </c>
      <c r="H8006">
        <v>19498.25</v>
      </c>
      <c r="I8006">
        <v>98112.69</v>
      </c>
      <c r="J8006" t="s">
        <v>951</v>
      </c>
      <c r="T8006">
        <f t="shared" si="152"/>
        <v>-61.11</v>
      </c>
      <c r="U8006">
        <v>-61.11</v>
      </c>
    </row>
    <row r="8007" spans="1:21" x14ac:dyDescent="0.2">
      <c r="A8007" t="s">
        <v>962</v>
      </c>
      <c r="B8007" s="10" t="s">
        <v>1731</v>
      </c>
      <c r="C8007">
        <v>12.7</v>
      </c>
      <c r="D8007">
        <v>-4.1500000000000004</v>
      </c>
      <c r="E8007">
        <v>12.7</v>
      </c>
      <c r="F8007" t="s">
        <v>1756</v>
      </c>
      <c r="G8007">
        <v>75</v>
      </c>
      <c r="H8007">
        <v>19497.13</v>
      </c>
      <c r="I8007">
        <v>98127.75</v>
      </c>
      <c r="J8007" t="s">
        <v>951</v>
      </c>
      <c r="T8007">
        <f t="shared" si="152"/>
        <v>8.5499999999999989</v>
      </c>
      <c r="U8007">
        <v>8.5499999999999989</v>
      </c>
    </row>
    <row r="8008" spans="1:21" x14ac:dyDescent="0.2">
      <c r="A8008" t="s">
        <v>962</v>
      </c>
      <c r="B8008" s="10" t="s">
        <v>1689</v>
      </c>
      <c r="C8008">
        <v>14.3</v>
      </c>
      <c r="D8008">
        <v>-5.75</v>
      </c>
      <c r="E8008">
        <v>1.6</v>
      </c>
      <c r="F8008" t="s">
        <v>1690</v>
      </c>
      <c r="G8008">
        <v>50</v>
      </c>
      <c r="H8008">
        <v>19497.13</v>
      </c>
      <c r="I8008">
        <v>98127.75</v>
      </c>
      <c r="J8008" t="s">
        <v>951</v>
      </c>
      <c r="T8008">
        <f t="shared" si="152"/>
        <v>-4.1500000000000004</v>
      </c>
      <c r="U8008">
        <v>-4.1500000000000004</v>
      </c>
    </row>
    <row r="8009" spans="1:21" x14ac:dyDescent="0.2">
      <c r="A8009" t="s">
        <v>962</v>
      </c>
      <c r="B8009" s="10" t="s">
        <v>1711</v>
      </c>
      <c r="C8009">
        <v>21.7</v>
      </c>
      <c r="D8009">
        <v>-13.15</v>
      </c>
      <c r="E8009">
        <v>7.4</v>
      </c>
      <c r="F8009" t="s">
        <v>1712</v>
      </c>
      <c r="G8009">
        <v>180</v>
      </c>
      <c r="H8009">
        <v>19497.13</v>
      </c>
      <c r="I8009">
        <v>98127.75</v>
      </c>
      <c r="J8009" t="s">
        <v>951</v>
      </c>
      <c r="T8009">
        <f t="shared" si="152"/>
        <v>-5.75</v>
      </c>
      <c r="U8009">
        <v>-5.75</v>
      </c>
    </row>
    <row r="8010" spans="1:21" x14ac:dyDescent="0.2">
      <c r="A8010" t="s">
        <v>962</v>
      </c>
      <c r="B8010" s="10" t="s">
        <v>1693</v>
      </c>
      <c r="C8010">
        <v>28</v>
      </c>
      <c r="D8010">
        <v>-19.45</v>
      </c>
      <c r="E8010">
        <v>6.3</v>
      </c>
      <c r="F8010" t="s">
        <v>2159</v>
      </c>
      <c r="G8010">
        <v>200</v>
      </c>
      <c r="H8010">
        <v>19497.13</v>
      </c>
      <c r="I8010">
        <v>98127.75</v>
      </c>
      <c r="J8010" t="s">
        <v>951</v>
      </c>
      <c r="T8010">
        <f t="shared" si="152"/>
        <v>-13.149999999999999</v>
      </c>
      <c r="U8010">
        <v>-13.149999999999999</v>
      </c>
    </row>
    <row r="8011" spans="1:21" x14ac:dyDescent="0.2">
      <c r="A8011" t="s">
        <v>962</v>
      </c>
      <c r="B8011" s="10" t="s">
        <v>1746</v>
      </c>
      <c r="C8011">
        <v>37.4</v>
      </c>
      <c r="D8011">
        <v>-28.85</v>
      </c>
      <c r="E8011">
        <v>9.4</v>
      </c>
      <c r="F8011" t="s">
        <v>2160</v>
      </c>
      <c r="G8011">
        <v>220</v>
      </c>
      <c r="H8011">
        <v>19497.13</v>
      </c>
      <c r="I8011">
        <v>98127.75</v>
      </c>
      <c r="J8011" t="s">
        <v>951</v>
      </c>
      <c r="T8011">
        <f t="shared" si="152"/>
        <v>-19.450000000000003</v>
      </c>
      <c r="U8011">
        <v>-19.450000000000003</v>
      </c>
    </row>
    <row r="8012" spans="1:21" x14ac:dyDescent="0.2">
      <c r="A8012" t="s">
        <v>962</v>
      </c>
      <c r="B8012" s="10" t="s">
        <v>1979</v>
      </c>
      <c r="C8012">
        <v>41.4</v>
      </c>
      <c r="D8012">
        <v>-32.85</v>
      </c>
      <c r="E8012">
        <v>4</v>
      </c>
      <c r="F8012" t="s">
        <v>2074</v>
      </c>
      <c r="G8012">
        <v>400</v>
      </c>
      <c r="H8012">
        <v>19497.13</v>
      </c>
      <c r="I8012">
        <v>98127.75</v>
      </c>
      <c r="J8012" t="s">
        <v>951</v>
      </c>
      <c r="T8012">
        <f t="shared" si="152"/>
        <v>-28.85</v>
      </c>
      <c r="U8012">
        <v>-28.85</v>
      </c>
    </row>
    <row r="8013" spans="1:21" x14ac:dyDescent="0.2">
      <c r="A8013" t="s">
        <v>962</v>
      </c>
      <c r="B8013" s="10" t="s">
        <v>1981</v>
      </c>
      <c r="C8013">
        <v>50.5</v>
      </c>
      <c r="D8013">
        <v>-41.95</v>
      </c>
      <c r="E8013">
        <v>9.1</v>
      </c>
      <c r="F8013" t="s">
        <v>2161</v>
      </c>
      <c r="G8013">
        <v>500</v>
      </c>
      <c r="H8013">
        <v>19497.13</v>
      </c>
      <c r="I8013">
        <v>98127.75</v>
      </c>
      <c r="J8013" t="s">
        <v>951</v>
      </c>
      <c r="T8013">
        <f t="shared" si="152"/>
        <v>-32.85</v>
      </c>
      <c r="U8013">
        <v>-32.85</v>
      </c>
    </row>
    <row r="8014" spans="1:21" x14ac:dyDescent="0.2">
      <c r="A8014" t="s">
        <v>962</v>
      </c>
      <c r="B8014" s="10" t="s">
        <v>1985</v>
      </c>
      <c r="C8014">
        <v>60.8</v>
      </c>
      <c r="D8014">
        <v>-52.25</v>
      </c>
      <c r="E8014">
        <v>10.3</v>
      </c>
      <c r="F8014" t="s">
        <v>2162</v>
      </c>
      <c r="G8014">
        <v>800</v>
      </c>
      <c r="H8014">
        <v>19497.13</v>
      </c>
      <c r="I8014">
        <v>98127.75</v>
      </c>
      <c r="J8014" t="s">
        <v>951</v>
      </c>
      <c r="T8014">
        <f t="shared" si="152"/>
        <v>-41.95</v>
      </c>
      <c r="U8014">
        <v>-41.95</v>
      </c>
    </row>
    <row r="8015" spans="1:21" x14ac:dyDescent="0.2">
      <c r="A8015" t="s">
        <v>962</v>
      </c>
      <c r="B8015" s="10" t="s">
        <v>2077</v>
      </c>
      <c r="C8015">
        <v>70.400000000000006</v>
      </c>
      <c r="D8015">
        <v>-61.85</v>
      </c>
      <c r="E8015">
        <v>9.6</v>
      </c>
      <c r="F8015" t="s">
        <v>2078</v>
      </c>
      <c r="G8015">
        <v>1500</v>
      </c>
      <c r="H8015">
        <v>19497.13</v>
      </c>
      <c r="I8015">
        <v>98127.75</v>
      </c>
      <c r="J8015" t="s">
        <v>951</v>
      </c>
      <c r="T8015">
        <f t="shared" si="152"/>
        <v>-52.25</v>
      </c>
      <c r="U8015">
        <v>-52.25</v>
      </c>
    </row>
    <row r="8016" spans="1:21" x14ac:dyDescent="0.2">
      <c r="A8016" t="s">
        <v>962</v>
      </c>
      <c r="B8016" s="10" t="s">
        <v>2079</v>
      </c>
      <c r="C8016">
        <v>75.8</v>
      </c>
      <c r="D8016">
        <v>-67.25</v>
      </c>
      <c r="E8016">
        <v>5.4</v>
      </c>
      <c r="F8016" t="s">
        <v>2080</v>
      </c>
      <c r="G8016">
        <v>4000</v>
      </c>
      <c r="H8016">
        <v>19497.13</v>
      </c>
      <c r="I8016">
        <v>98127.75</v>
      </c>
      <c r="J8016" t="s">
        <v>951</v>
      </c>
      <c r="T8016">
        <f t="shared" si="152"/>
        <v>-61.85</v>
      </c>
      <c r="U8016">
        <v>-61.85</v>
      </c>
    </row>
    <row r="8017" spans="1:21" x14ac:dyDescent="0.2">
      <c r="A8017" t="s">
        <v>963</v>
      </c>
      <c r="B8017" s="10" t="s">
        <v>1731</v>
      </c>
      <c r="C8017">
        <v>9.8000000000000007</v>
      </c>
      <c r="D8017">
        <v>-4.5</v>
      </c>
      <c r="E8017">
        <v>9.8000000000000007</v>
      </c>
      <c r="F8017" t="s">
        <v>1756</v>
      </c>
      <c r="G8017">
        <v>75</v>
      </c>
      <c r="H8017">
        <v>19496.009999999998</v>
      </c>
      <c r="I8017">
        <v>98148.91</v>
      </c>
      <c r="J8017" t="s">
        <v>951</v>
      </c>
      <c r="T8017">
        <f t="shared" si="152"/>
        <v>5.3000000000000007</v>
      </c>
      <c r="U8017">
        <v>5.3000000000000007</v>
      </c>
    </row>
    <row r="8018" spans="1:21" x14ac:dyDescent="0.2">
      <c r="A8018" t="s">
        <v>963</v>
      </c>
      <c r="B8018" s="10" t="s">
        <v>1747</v>
      </c>
      <c r="C8018">
        <v>11.8</v>
      </c>
      <c r="D8018">
        <v>-6.5</v>
      </c>
      <c r="E8018">
        <v>2</v>
      </c>
      <c r="F8018" t="s">
        <v>2158</v>
      </c>
      <c r="G8018">
        <v>55</v>
      </c>
      <c r="H8018">
        <v>19496.009999999998</v>
      </c>
      <c r="I8018">
        <v>98148.91</v>
      </c>
      <c r="J8018" t="s">
        <v>951</v>
      </c>
      <c r="T8018">
        <f t="shared" si="152"/>
        <v>-4.5</v>
      </c>
      <c r="U8018">
        <v>-4.5</v>
      </c>
    </row>
    <row r="8019" spans="1:21" x14ac:dyDescent="0.2">
      <c r="A8019" t="s">
        <v>963</v>
      </c>
      <c r="B8019" s="10" t="s">
        <v>1711</v>
      </c>
      <c r="C8019">
        <v>15.3</v>
      </c>
      <c r="D8019">
        <v>-10</v>
      </c>
      <c r="E8019">
        <v>3.5</v>
      </c>
      <c r="F8019" t="s">
        <v>1712</v>
      </c>
      <c r="G8019">
        <v>180</v>
      </c>
      <c r="H8019">
        <v>19496.009999999998</v>
      </c>
      <c r="I8019">
        <v>98148.91</v>
      </c>
      <c r="J8019" t="s">
        <v>951</v>
      </c>
      <c r="T8019">
        <f t="shared" si="152"/>
        <v>-6.5</v>
      </c>
      <c r="U8019">
        <v>-6.5</v>
      </c>
    </row>
    <row r="8020" spans="1:21" x14ac:dyDescent="0.2">
      <c r="A8020" t="s">
        <v>963</v>
      </c>
      <c r="B8020" s="10" t="s">
        <v>1695</v>
      </c>
      <c r="C8020">
        <v>17</v>
      </c>
      <c r="D8020">
        <v>-11.7</v>
      </c>
      <c r="E8020">
        <v>1.7</v>
      </c>
      <c r="F8020" t="s">
        <v>1870</v>
      </c>
      <c r="G8020">
        <v>180</v>
      </c>
      <c r="H8020">
        <v>19496.009999999998</v>
      </c>
      <c r="I8020">
        <v>98148.91</v>
      </c>
      <c r="J8020" t="s">
        <v>951</v>
      </c>
      <c r="T8020">
        <f t="shared" si="152"/>
        <v>-10</v>
      </c>
      <c r="U8020">
        <v>-10</v>
      </c>
    </row>
    <row r="8021" spans="1:21" x14ac:dyDescent="0.2">
      <c r="A8021" t="s">
        <v>963</v>
      </c>
      <c r="B8021" s="10" t="s">
        <v>1716</v>
      </c>
      <c r="C8021">
        <v>24</v>
      </c>
      <c r="D8021">
        <v>-18.7</v>
      </c>
      <c r="E8021">
        <v>7</v>
      </c>
      <c r="F8021" t="s">
        <v>1694</v>
      </c>
      <c r="G8021">
        <v>210</v>
      </c>
      <c r="H8021">
        <v>19496.009999999998</v>
      </c>
      <c r="I8021">
        <v>98148.91</v>
      </c>
      <c r="J8021" t="s">
        <v>951</v>
      </c>
      <c r="T8021">
        <f t="shared" si="152"/>
        <v>-11.7</v>
      </c>
      <c r="U8021">
        <v>-11.7</v>
      </c>
    </row>
    <row r="8022" spans="1:21" x14ac:dyDescent="0.2">
      <c r="A8022" t="s">
        <v>963</v>
      </c>
      <c r="B8022" s="10" t="s">
        <v>1746</v>
      </c>
      <c r="C8022">
        <v>30.8</v>
      </c>
      <c r="D8022">
        <v>-25.5</v>
      </c>
      <c r="E8022">
        <v>6.8</v>
      </c>
      <c r="F8022" t="s">
        <v>2160</v>
      </c>
      <c r="G8022">
        <v>220</v>
      </c>
      <c r="H8022">
        <v>19496.009999999998</v>
      </c>
      <c r="I8022">
        <v>98148.91</v>
      </c>
      <c r="J8022" t="s">
        <v>951</v>
      </c>
      <c r="T8022">
        <f t="shared" si="152"/>
        <v>-18.7</v>
      </c>
      <c r="U8022">
        <v>-18.7</v>
      </c>
    </row>
    <row r="8023" spans="1:21" x14ac:dyDescent="0.2">
      <c r="A8023" t="s">
        <v>963</v>
      </c>
      <c r="B8023" s="10" t="s">
        <v>1979</v>
      </c>
      <c r="C8023">
        <v>43</v>
      </c>
      <c r="D8023">
        <v>-37.700000000000003</v>
      </c>
      <c r="E8023">
        <v>12.2</v>
      </c>
      <c r="F8023" t="s">
        <v>2074</v>
      </c>
      <c r="G8023">
        <v>400</v>
      </c>
      <c r="H8023">
        <v>19496.009999999998</v>
      </c>
      <c r="I8023">
        <v>98148.91</v>
      </c>
      <c r="J8023" t="s">
        <v>951</v>
      </c>
      <c r="T8023">
        <f t="shared" si="152"/>
        <v>-25.500000000000004</v>
      </c>
      <c r="U8023">
        <v>-25.500000000000004</v>
      </c>
    </row>
    <row r="8024" spans="1:21" x14ac:dyDescent="0.2">
      <c r="A8024" t="s">
        <v>963</v>
      </c>
      <c r="B8024" s="10" t="s">
        <v>1981</v>
      </c>
      <c r="C8024">
        <v>47.5</v>
      </c>
      <c r="D8024">
        <v>-42.2</v>
      </c>
      <c r="E8024">
        <v>4.5</v>
      </c>
      <c r="F8024" t="s">
        <v>2161</v>
      </c>
      <c r="G8024">
        <v>500</v>
      </c>
      <c r="H8024">
        <v>19496.009999999998</v>
      </c>
      <c r="I8024">
        <v>98148.91</v>
      </c>
      <c r="J8024" t="s">
        <v>951</v>
      </c>
      <c r="T8024">
        <f t="shared" si="152"/>
        <v>-37.700000000000003</v>
      </c>
      <c r="U8024">
        <v>-37.700000000000003</v>
      </c>
    </row>
    <row r="8025" spans="1:21" x14ac:dyDescent="0.2">
      <c r="A8025" t="s">
        <v>963</v>
      </c>
      <c r="B8025" s="10" t="s">
        <v>1985</v>
      </c>
      <c r="C8025">
        <v>58</v>
      </c>
      <c r="D8025">
        <v>-52.7</v>
      </c>
      <c r="E8025">
        <v>10.5</v>
      </c>
      <c r="F8025" t="s">
        <v>2162</v>
      </c>
      <c r="G8025">
        <v>800</v>
      </c>
      <c r="H8025">
        <v>19496.009999999998</v>
      </c>
      <c r="I8025">
        <v>98148.91</v>
      </c>
      <c r="J8025" t="s">
        <v>951</v>
      </c>
      <c r="T8025">
        <f t="shared" si="152"/>
        <v>-42.2</v>
      </c>
      <c r="U8025">
        <v>-42.2</v>
      </c>
    </row>
    <row r="8026" spans="1:21" x14ac:dyDescent="0.2">
      <c r="A8026" t="s">
        <v>963</v>
      </c>
      <c r="B8026" s="10" t="s">
        <v>2077</v>
      </c>
      <c r="C8026">
        <v>66.5</v>
      </c>
      <c r="D8026">
        <v>-61.2</v>
      </c>
      <c r="E8026">
        <v>8.5</v>
      </c>
      <c r="F8026" t="s">
        <v>2078</v>
      </c>
      <c r="G8026">
        <v>1500</v>
      </c>
      <c r="H8026">
        <v>19496.009999999998</v>
      </c>
      <c r="I8026">
        <v>98148.91</v>
      </c>
      <c r="J8026" t="s">
        <v>951</v>
      </c>
      <c r="T8026">
        <f t="shared" si="152"/>
        <v>-52.7</v>
      </c>
      <c r="U8026">
        <v>-52.7</v>
      </c>
    </row>
    <row r="8027" spans="1:21" x14ac:dyDescent="0.2">
      <c r="A8027" t="s">
        <v>963</v>
      </c>
      <c r="B8027" s="10" t="s">
        <v>2079</v>
      </c>
      <c r="C8027">
        <v>75.5</v>
      </c>
      <c r="D8027">
        <v>-70.2</v>
      </c>
      <c r="E8027">
        <v>9</v>
      </c>
      <c r="F8027" t="s">
        <v>2080</v>
      </c>
      <c r="G8027">
        <v>4000</v>
      </c>
      <c r="H8027">
        <v>19496.009999999998</v>
      </c>
      <c r="I8027">
        <v>98148.91</v>
      </c>
      <c r="J8027" t="s">
        <v>951</v>
      </c>
      <c r="T8027">
        <f t="shared" si="152"/>
        <v>-61.2</v>
      </c>
      <c r="U8027">
        <v>-61.2</v>
      </c>
    </row>
    <row r="8028" spans="1:21" x14ac:dyDescent="0.2">
      <c r="A8028" t="s">
        <v>964</v>
      </c>
      <c r="B8028" s="10" t="s">
        <v>1731</v>
      </c>
      <c r="C8028">
        <v>10</v>
      </c>
      <c r="D8028">
        <v>-4.7300000000000004</v>
      </c>
      <c r="E8028">
        <v>10</v>
      </c>
      <c r="F8028" t="s">
        <v>1756</v>
      </c>
      <c r="G8028">
        <v>75</v>
      </c>
      <c r="H8028">
        <v>19496.12</v>
      </c>
      <c r="I8028">
        <v>98164.94</v>
      </c>
      <c r="J8028" t="s">
        <v>951</v>
      </c>
      <c r="T8028">
        <f t="shared" si="152"/>
        <v>5.27</v>
      </c>
      <c r="U8028">
        <v>5.27</v>
      </c>
    </row>
    <row r="8029" spans="1:21" x14ac:dyDescent="0.2">
      <c r="A8029" t="s">
        <v>964</v>
      </c>
      <c r="B8029" s="10" t="s">
        <v>1711</v>
      </c>
      <c r="C8029">
        <v>19.5</v>
      </c>
      <c r="D8029">
        <v>-14.23</v>
      </c>
      <c r="E8029">
        <v>9.5</v>
      </c>
      <c r="F8029" t="s">
        <v>1712</v>
      </c>
      <c r="G8029">
        <v>180</v>
      </c>
      <c r="H8029">
        <v>19496.12</v>
      </c>
      <c r="I8029">
        <v>98164.94</v>
      </c>
      <c r="J8029" t="s">
        <v>951</v>
      </c>
      <c r="T8029">
        <f t="shared" si="152"/>
        <v>-4.7300000000000004</v>
      </c>
      <c r="U8029">
        <v>-4.7300000000000004</v>
      </c>
    </row>
    <row r="8030" spans="1:21" x14ac:dyDescent="0.2">
      <c r="A8030" t="s">
        <v>964</v>
      </c>
      <c r="B8030" s="10" t="s">
        <v>1693</v>
      </c>
      <c r="C8030">
        <v>21.5</v>
      </c>
      <c r="D8030">
        <v>-16.23</v>
      </c>
      <c r="E8030">
        <v>2</v>
      </c>
      <c r="F8030" t="s">
        <v>2159</v>
      </c>
      <c r="G8030">
        <v>200</v>
      </c>
      <c r="H8030">
        <v>19496.12</v>
      </c>
      <c r="I8030">
        <v>98164.94</v>
      </c>
      <c r="J8030" t="s">
        <v>951</v>
      </c>
      <c r="T8030">
        <f t="shared" si="152"/>
        <v>-14.23</v>
      </c>
      <c r="U8030">
        <v>-14.23</v>
      </c>
    </row>
    <row r="8031" spans="1:21" x14ac:dyDescent="0.2">
      <c r="A8031" t="s">
        <v>964</v>
      </c>
      <c r="B8031" s="10" t="s">
        <v>1746</v>
      </c>
      <c r="C8031">
        <v>24.5</v>
      </c>
      <c r="D8031">
        <v>-19.23</v>
      </c>
      <c r="E8031">
        <v>3</v>
      </c>
      <c r="F8031" t="s">
        <v>2160</v>
      </c>
      <c r="G8031">
        <v>220</v>
      </c>
      <c r="H8031">
        <v>19496.12</v>
      </c>
      <c r="I8031">
        <v>98164.94</v>
      </c>
      <c r="J8031" t="s">
        <v>951</v>
      </c>
      <c r="T8031">
        <f t="shared" si="152"/>
        <v>-16.23</v>
      </c>
      <c r="U8031">
        <v>-16.23</v>
      </c>
    </row>
    <row r="8032" spans="1:21" x14ac:dyDescent="0.2">
      <c r="A8032" t="s">
        <v>964</v>
      </c>
      <c r="B8032" s="10" t="s">
        <v>1979</v>
      </c>
      <c r="C8032">
        <v>35</v>
      </c>
      <c r="D8032">
        <v>-29.73</v>
      </c>
      <c r="E8032">
        <v>10.5</v>
      </c>
      <c r="F8032" t="s">
        <v>2074</v>
      </c>
      <c r="G8032">
        <v>400</v>
      </c>
      <c r="H8032">
        <v>19496.12</v>
      </c>
      <c r="I8032">
        <v>98164.94</v>
      </c>
      <c r="J8032" t="s">
        <v>951</v>
      </c>
      <c r="T8032">
        <f t="shared" si="152"/>
        <v>-19.23</v>
      </c>
      <c r="U8032">
        <v>-19.23</v>
      </c>
    </row>
    <row r="8033" spans="1:21" x14ac:dyDescent="0.2">
      <c r="A8033" t="s">
        <v>964</v>
      </c>
      <c r="B8033" s="10" t="s">
        <v>1981</v>
      </c>
      <c r="C8033">
        <v>48</v>
      </c>
      <c r="D8033">
        <v>-42.73</v>
      </c>
      <c r="E8033">
        <v>13</v>
      </c>
      <c r="F8033" t="s">
        <v>2161</v>
      </c>
      <c r="G8033">
        <v>500</v>
      </c>
      <c r="H8033">
        <v>19496.12</v>
      </c>
      <c r="I8033">
        <v>98164.94</v>
      </c>
      <c r="J8033" t="s">
        <v>951</v>
      </c>
      <c r="T8033">
        <f t="shared" si="152"/>
        <v>-29.729999999999997</v>
      </c>
      <c r="U8033">
        <v>-29.729999999999997</v>
      </c>
    </row>
    <row r="8034" spans="1:21" x14ac:dyDescent="0.2">
      <c r="A8034" t="s">
        <v>964</v>
      </c>
      <c r="B8034" s="10" t="s">
        <v>1985</v>
      </c>
      <c r="C8034">
        <v>48.9</v>
      </c>
      <c r="D8034">
        <v>-43.63</v>
      </c>
      <c r="E8034">
        <v>0.9</v>
      </c>
      <c r="F8034" t="s">
        <v>2162</v>
      </c>
      <c r="G8034">
        <v>800</v>
      </c>
      <c r="H8034">
        <v>19496.12</v>
      </c>
      <c r="I8034">
        <v>98164.94</v>
      </c>
      <c r="J8034" t="s">
        <v>951</v>
      </c>
      <c r="T8034">
        <f t="shared" si="152"/>
        <v>-42.730000000000004</v>
      </c>
      <c r="U8034">
        <v>-42.730000000000004</v>
      </c>
    </row>
    <row r="8035" spans="1:21" x14ac:dyDescent="0.2">
      <c r="A8035" t="s">
        <v>964</v>
      </c>
      <c r="B8035" s="10" t="s">
        <v>2077</v>
      </c>
      <c r="C8035">
        <v>58.8</v>
      </c>
      <c r="D8035">
        <v>-53.53</v>
      </c>
      <c r="E8035">
        <v>9.9</v>
      </c>
      <c r="F8035" t="s">
        <v>2078</v>
      </c>
      <c r="G8035">
        <v>1500</v>
      </c>
      <c r="H8035">
        <v>19496.12</v>
      </c>
      <c r="I8035">
        <v>98164.94</v>
      </c>
      <c r="J8035" t="s">
        <v>951</v>
      </c>
      <c r="T8035">
        <f t="shared" si="152"/>
        <v>-43.63</v>
      </c>
      <c r="U8035">
        <v>-43.63</v>
      </c>
    </row>
    <row r="8036" spans="1:21" x14ac:dyDescent="0.2">
      <c r="A8036" t="s">
        <v>964</v>
      </c>
      <c r="B8036" s="10" t="s">
        <v>2079</v>
      </c>
      <c r="C8036">
        <v>63</v>
      </c>
      <c r="D8036">
        <v>-57.73</v>
      </c>
      <c r="E8036">
        <v>4.2</v>
      </c>
      <c r="F8036" t="s">
        <v>2080</v>
      </c>
      <c r="G8036">
        <v>4000</v>
      </c>
      <c r="H8036">
        <v>19496.12</v>
      </c>
      <c r="I8036">
        <v>98164.94</v>
      </c>
      <c r="J8036" t="s">
        <v>951</v>
      </c>
      <c r="T8036">
        <f t="shared" si="152"/>
        <v>-53.529999999999994</v>
      </c>
      <c r="U8036">
        <v>-53.529999999999994</v>
      </c>
    </row>
    <row r="8037" spans="1:21" x14ac:dyDescent="0.2">
      <c r="A8037" t="s">
        <v>965</v>
      </c>
      <c r="B8037" s="10" t="s">
        <v>1731</v>
      </c>
      <c r="C8037">
        <v>14.1</v>
      </c>
      <c r="D8037">
        <v>-5.73</v>
      </c>
      <c r="E8037">
        <v>14.1</v>
      </c>
      <c r="F8037" t="s">
        <v>1756</v>
      </c>
      <c r="G8037">
        <v>75</v>
      </c>
      <c r="H8037">
        <v>19479.02</v>
      </c>
      <c r="I8037">
        <v>98091.19</v>
      </c>
      <c r="J8037" t="s">
        <v>951</v>
      </c>
      <c r="T8037">
        <f t="shared" si="152"/>
        <v>8.3699999999999992</v>
      </c>
      <c r="U8037">
        <v>8.3699999999999992</v>
      </c>
    </row>
    <row r="8038" spans="1:21" x14ac:dyDescent="0.2">
      <c r="A8038" t="s">
        <v>965</v>
      </c>
      <c r="B8038" s="10" t="s">
        <v>1711</v>
      </c>
      <c r="C8038">
        <v>18.7</v>
      </c>
      <c r="D8038">
        <v>-10.33</v>
      </c>
      <c r="E8038">
        <v>4.5999999999999996</v>
      </c>
      <c r="F8038" t="s">
        <v>1712</v>
      </c>
      <c r="G8038">
        <v>180</v>
      </c>
      <c r="H8038">
        <v>19479.02</v>
      </c>
      <c r="I8038">
        <v>98091.19</v>
      </c>
      <c r="J8038" t="s">
        <v>951</v>
      </c>
      <c r="T8038">
        <f t="shared" si="152"/>
        <v>-5.73</v>
      </c>
      <c r="U8038">
        <v>-5.73</v>
      </c>
    </row>
    <row r="8039" spans="1:21" x14ac:dyDescent="0.2">
      <c r="A8039" t="s">
        <v>965</v>
      </c>
      <c r="B8039" s="10" t="s">
        <v>1695</v>
      </c>
      <c r="C8039">
        <v>27.2</v>
      </c>
      <c r="D8039">
        <v>-18.829999999999998</v>
      </c>
      <c r="E8039">
        <v>8.5</v>
      </c>
      <c r="F8039" t="s">
        <v>1870</v>
      </c>
      <c r="G8039">
        <v>180</v>
      </c>
      <c r="H8039">
        <v>19479.02</v>
      </c>
      <c r="I8039">
        <v>98091.19</v>
      </c>
      <c r="J8039" t="s">
        <v>951</v>
      </c>
      <c r="T8039">
        <f t="shared" si="152"/>
        <v>-10.329999999999998</v>
      </c>
      <c r="U8039">
        <v>-10.329999999999998</v>
      </c>
    </row>
    <row r="8040" spans="1:21" x14ac:dyDescent="0.2">
      <c r="A8040" t="s">
        <v>965</v>
      </c>
      <c r="B8040" s="10" t="s">
        <v>1746</v>
      </c>
      <c r="C8040">
        <v>29.9</v>
      </c>
      <c r="D8040">
        <v>-21.53</v>
      </c>
      <c r="E8040">
        <v>2.7</v>
      </c>
      <c r="F8040" t="s">
        <v>2160</v>
      </c>
      <c r="G8040">
        <v>220</v>
      </c>
      <c r="H8040">
        <v>19479.02</v>
      </c>
      <c r="I8040">
        <v>98091.19</v>
      </c>
      <c r="J8040" t="s">
        <v>951</v>
      </c>
      <c r="T8040">
        <f t="shared" si="152"/>
        <v>-18.830000000000002</v>
      </c>
      <c r="U8040">
        <v>-18.830000000000002</v>
      </c>
    </row>
    <row r="8041" spans="1:21" x14ac:dyDescent="0.2">
      <c r="A8041" t="s">
        <v>965</v>
      </c>
      <c r="B8041" s="10" t="s">
        <v>1979</v>
      </c>
      <c r="C8041">
        <v>33</v>
      </c>
      <c r="D8041">
        <v>-24.63</v>
      </c>
      <c r="E8041">
        <v>3.1</v>
      </c>
      <c r="F8041" t="s">
        <v>2074</v>
      </c>
      <c r="G8041">
        <v>400</v>
      </c>
      <c r="H8041">
        <v>19479.02</v>
      </c>
      <c r="I8041">
        <v>98091.19</v>
      </c>
      <c r="J8041" t="s">
        <v>951</v>
      </c>
      <c r="T8041">
        <f t="shared" si="152"/>
        <v>-21.529999999999998</v>
      </c>
      <c r="U8041">
        <v>-21.529999999999998</v>
      </c>
    </row>
    <row r="8042" spans="1:21" x14ac:dyDescent="0.2">
      <c r="A8042" t="s">
        <v>965</v>
      </c>
      <c r="B8042" s="10" t="s">
        <v>1981</v>
      </c>
      <c r="C8042">
        <v>49.2</v>
      </c>
      <c r="D8042">
        <v>-40.83</v>
      </c>
      <c r="E8042">
        <v>16.2</v>
      </c>
      <c r="F8042" t="s">
        <v>2161</v>
      </c>
      <c r="G8042">
        <v>500</v>
      </c>
      <c r="H8042">
        <v>19479.02</v>
      </c>
      <c r="I8042">
        <v>98091.19</v>
      </c>
      <c r="J8042" t="s">
        <v>951</v>
      </c>
      <c r="T8042">
        <f t="shared" si="152"/>
        <v>-24.63</v>
      </c>
      <c r="U8042">
        <v>-24.63</v>
      </c>
    </row>
    <row r="8043" spans="1:21" x14ac:dyDescent="0.2">
      <c r="A8043" t="s">
        <v>965</v>
      </c>
      <c r="B8043" s="10" t="s">
        <v>1985</v>
      </c>
      <c r="C8043">
        <v>60.4</v>
      </c>
      <c r="D8043">
        <v>-52.03</v>
      </c>
      <c r="E8043">
        <v>11.2</v>
      </c>
      <c r="F8043" t="s">
        <v>2162</v>
      </c>
      <c r="G8043">
        <v>800</v>
      </c>
      <c r="H8043">
        <v>19479.02</v>
      </c>
      <c r="I8043">
        <v>98091.19</v>
      </c>
      <c r="J8043" t="s">
        <v>951</v>
      </c>
      <c r="T8043">
        <f t="shared" si="152"/>
        <v>-40.83</v>
      </c>
      <c r="U8043">
        <v>-40.83</v>
      </c>
    </row>
    <row r="8044" spans="1:21" x14ac:dyDescent="0.2">
      <c r="A8044" t="s">
        <v>965</v>
      </c>
      <c r="B8044" s="10" t="s">
        <v>2077</v>
      </c>
      <c r="C8044">
        <v>63.4</v>
      </c>
      <c r="D8044">
        <v>-55.03</v>
      </c>
      <c r="E8044">
        <v>3</v>
      </c>
      <c r="F8044" t="s">
        <v>2078</v>
      </c>
      <c r="G8044">
        <v>1500</v>
      </c>
      <c r="H8044">
        <v>19479.02</v>
      </c>
      <c r="I8044">
        <v>98091.19</v>
      </c>
      <c r="J8044" t="s">
        <v>951</v>
      </c>
      <c r="T8044">
        <f t="shared" si="152"/>
        <v>-52.03</v>
      </c>
      <c r="U8044">
        <v>-52.03</v>
      </c>
    </row>
    <row r="8045" spans="1:21" x14ac:dyDescent="0.2">
      <c r="A8045" t="s">
        <v>965</v>
      </c>
      <c r="B8045" s="10" t="s">
        <v>2079</v>
      </c>
      <c r="C8045">
        <v>69.7</v>
      </c>
      <c r="D8045">
        <v>-61.33</v>
      </c>
      <c r="E8045">
        <v>6.3</v>
      </c>
      <c r="F8045" t="s">
        <v>2080</v>
      </c>
      <c r="G8045">
        <v>4000</v>
      </c>
      <c r="H8045">
        <v>19479.02</v>
      </c>
      <c r="I8045">
        <v>98091.19</v>
      </c>
      <c r="J8045" t="s">
        <v>951</v>
      </c>
      <c r="T8045">
        <f t="shared" si="152"/>
        <v>-55.03</v>
      </c>
      <c r="U8045">
        <v>-55.03</v>
      </c>
    </row>
    <row r="8046" spans="1:21" x14ac:dyDescent="0.2">
      <c r="A8046" t="s">
        <v>966</v>
      </c>
      <c r="B8046" s="10" t="s">
        <v>1731</v>
      </c>
      <c r="C8046">
        <v>14.4</v>
      </c>
      <c r="D8046">
        <v>-6.05</v>
      </c>
      <c r="E8046">
        <v>14.4</v>
      </c>
      <c r="F8046" t="s">
        <v>1756</v>
      </c>
      <c r="G8046">
        <v>75</v>
      </c>
      <c r="H8046">
        <v>19479.82</v>
      </c>
      <c r="I8046">
        <v>98113.94</v>
      </c>
      <c r="J8046" t="s">
        <v>951</v>
      </c>
      <c r="T8046">
        <f t="shared" si="152"/>
        <v>8.3500000000000014</v>
      </c>
      <c r="U8046">
        <v>8.3500000000000014</v>
      </c>
    </row>
    <row r="8047" spans="1:21" x14ac:dyDescent="0.2">
      <c r="A8047" t="s">
        <v>966</v>
      </c>
      <c r="B8047" s="10" t="s">
        <v>1711</v>
      </c>
      <c r="C8047">
        <v>19.100000000000001</v>
      </c>
      <c r="D8047">
        <v>-10.75</v>
      </c>
      <c r="E8047">
        <v>4.7</v>
      </c>
      <c r="F8047" t="s">
        <v>1712</v>
      </c>
      <c r="G8047">
        <v>180</v>
      </c>
      <c r="H8047">
        <v>19479.82</v>
      </c>
      <c r="I8047">
        <v>98113.94</v>
      </c>
      <c r="J8047" t="s">
        <v>951</v>
      </c>
      <c r="T8047">
        <f t="shared" si="152"/>
        <v>-6.05</v>
      </c>
      <c r="U8047">
        <v>-6.05</v>
      </c>
    </row>
    <row r="8048" spans="1:21" x14ac:dyDescent="0.2">
      <c r="A8048" t="s">
        <v>966</v>
      </c>
      <c r="B8048" s="10" t="s">
        <v>1693</v>
      </c>
      <c r="C8048">
        <v>28.2</v>
      </c>
      <c r="D8048">
        <v>-19.850000000000001</v>
      </c>
      <c r="E8048">
        <v>9.1</v>
      </c>
      <c r="F8048" t="s">
        <v>2159</v>
      </c>
      <c r="G8048">
        <v>200</v>
      </c>
      <c r="H8048">
        <v>19479.82</v>
      </c>
      <c r="I8048">
        <v>98113.94</v>
      </c>
      <c r="J8048" t="s">
        <v>951</v>
      </c>
      <c r="T8048">
        <f t="shared" si="152"/>
        <v>-10.750000000000002</v>
      </c>
      <c r="U8048">
        <v>-10.750000000000002</v>
      </c>
    </row>
    <row r="8049" spans="1:21" x14ac:dyDescent="0.2">
      <c r="A8049" t="s">
        <v>966</v>
      </c>
      <c r="B8049" s="10" t="s">
        <v>1746</v>
      </c>
      <c r="C8049">
        <v>34.200000000000003</v>
      </c>
      <c r="D8049">
        <v>-25.85</v>
      </c>
      <c r="E8049">
        <v>6</v>
      </c>
      <c r="F8049" t="s">
        <v>2160</v>
      </c>
      <c r="G8049">
        <v>220</v>
      </c>
      <c r="H8049">
        <v>19479.82</v>
      </c>
      <c r="I8049">
        <v>98113.94</v>
      </c>
      <c r="J8049" t="s">
        <v>951</v>
      </c>
      <c r="T8049">
        <f t="shared" si="152"/>
        <v>-19.850000000000001</v>
      </c>
      <c r="U8049">
        <v>-19.850000000000001</v>
      </c>
    </row>
    <row r="8050" spans="1:21" x14ac:dyDescent="0.2">
      <c r="A8050" t="s">
        <v>966</v>
      </c>
      <c r="B8050" s="10" t="s">
        <v>1979</v>
      </c>
      <c r="C8050">
        <v>39.6</v>
      </c>
      <c r="D8050">
        <v>-31.25</v>
      </c>
      <c r="E8050">
        <v>5.4</v>
      </c>
      <c r="F8050" t="s">
        <v>2074</v>
      </c>
      <c r="G8050">
        <v>400</v>
      </c>
      <c r="H8050">
        <v>19479.82</v>
      </c>
      <c r="I8050">
        <v>98113.94</v>
      </c>
      <c r="J8050" t="s">
        <v>951</v>
      </c>
      <c r="T8050">
        <f t="shared" si="152"/>
        <v>-25.85</v>
      </c>
      <c r="U8050">
        <v>-25.85</v>
      </c>
    </row>
    <row r="8051" spans="1:21" x14ac:dyDescent="0.2">
      <c r="A8051" t="s">
        <v>966</v>
      </c>
      <c r="B8051" s="10" t="s">
        <v>1981</v>
      </c>
      <c r="C8051">
        <v>52.7</v>
      </c>
      <c r="D8051">
        <v>-44.35</v>
      </c>
      <c r="E8051">
        <v>13.1</v>
      </c>
      <c r="F8051" t="s">
        <v>2161</v>
      </c>
      <c r="G8051">
        <v>500</v>
      </c>
      <c r="H8051">
        <v>19479.82</v>
      </c>
      <c r="I8051">
        <v>98113.94</v>
      </c>
      <c r="J8051" t="s">
        <v>951</v>
      </c>
      <c r="T8051">
        <f t="shared" si="152"/>
        <v>-31.25</v>
      </c>
      <c r="U8051">
        <v>-31.25</v>
      </c>
    </row>
    <row r="8052" spans="1:21" x14ac:dyDescent="0.2">
      <c r="A8052" t="s">
        <v>966</v>
      </c>
      <c r="B8052" s="10" t="s">
        <v>1985</v>
      </c>
      <c r="C8052">
        <v>57.5</v>
      </c>
      <c r="D8052">
        <v>-49.15</v>
      </c>
      <c r="E8052">
        <v>4.8</v>
      </c>
      <c r="F8052" t="s">
        <v>2162</v>
      </c>
      <c r="G8052">
        <v>800</v>
      </c>
      <c r="H8052">
        <v>19479.82</v>
      </c>
      <c r="I8052">
        <v>98113.94</v>
      </c>
      <c r="J8052" t="s">
        <v>951</v>
      </c>
      <c r="T8052">
        <f t="shared" si="152"/>
        <v>-44.35</v>
      </c>
      <c r="U8052">
        <v>-44.35</v>
      </c>
    </row>
    <row r="8053" spans="1:21" x14ac:dyDescent="0.2">
      <c r="A8053" t="s">
        <v>966</v>
      </c>
      <c r="B8053" s="10" t="s">
        <v>2077</v>
      </c>
      <c r="C8053">
        <v>67.099999999999994</v>
      </c>
      <c r="D8053">
        <v>-58.75</v>
      </c>
      <c r="E8053">
        <v>9.6</v>
      </c>
      <c r="F8053" t="s">
        <v>2078</v>
      </c>
      <c r="G8053">
        <v>1500</v>
      </c>
      <c r="H8053">
        <v>19479.82</v>
      </c>
      <c r="I8053">
        <v>98113.94</v>
      </c>
      <c r="J8053" t="s">
        <v>951</v>
      </c>
      <c r="T8053">
        <f t="shared" si="152"/>
        <v>-49.15</v>
      </c>
      <c r="U8053">
        <v>-49.15</v>
      </c>
    </row>
    <row r="8054" spans="1:21" x14ac:dyDescent="0.2">
      <c r="A8054" t="s">
        <v>966</v>
      </c>
      <c r="B8054" s="10" t="s">
        <v>2079</v>
      </c>
      <c r="C8054">
        <v>75.2</v>
      </c>
      <c r="D8054">
        <v>-66.849999999999994</v>
      </c>
      <c r="E8054">
        <v>8.1</v>
      </c>
      <c r="F8054" t="s">
        <v>2080</v>
      </c>
      <c r="G8054">
        <v>4000</v>
      </c>
      <c r="H8054">
        <v>19479.82</v>
      </c>
      <c r="I8054">
        <v>98113.94</v>
      </c>
      <c r="J8054" t="s">
        <v>951</v>
      </c>
      <c r="T8054">
        <f t="shared" si="152"/>
        <v>-58.749999999999993</v>
      </c>
      <c r="U8054">
        <v>-58.749999999999993</v>
      </c>
    </row>
    <row r="8055" spans="1:21" x14ac:dyDescent="0.2">
      <c r="A8055" t="s">
        <v>967</v>
      </c>
      <c r="B8055" s="10" t="s">
        <v>1731</v>
      </c>
      <c r="C8055">
        <v>15.6</v>
      </c>
      <c r="D8055">
        <v>-7.17</v>
      </c>
      <c r="E8055">
        <v>15.6</v>
      </c>
      <c r="F8055" t="s">
        <v>1756</v>
      </c>
      <c r="G8055">
        <v>75</v>
      </c>
      <c r="H8055">
        <v>19477.93</v>
      </c>
      <c r="I8055">
        <v>98128.85</v>
      </c>
      <c r="J8055" t="s">
        <v>951</v>
      </c>
      <c r="T8055">
        <f t="shared" si="152"/>
        <v>8.43</v>
      </c>
      <c r="U8055">
        <v>8.43</v>
      </c>
    </row>
    <row r="8056" spans="1:21" x14ac:dyDescent="0.2">
      <c r="A8056" t="s">
        <v>967</v>
      </c>
      <c r="B8056" s="10" t="s">
        <v>1711</v>
      </c>
      <c r="C8056">
        <v>18.3</v>
      </c>
      <c r="D8056">
        <v>-9.8699999999999992</v>
      </c>
      <c r="E8056">
        <v>2.7</v>
      </c>
      <c r="F8056" t="s">
        <v>1712</v>
      </c>
      <c r="G8056">
        <v>180</v>
      </c>
      <c r="H8056">
        <v>19477.93</v>
      </c>
      <c r="I8056">
        <v>98128.85</v>
      </c>
      <c r="J8056" t="s">
        <v>951</v>
      </c>
      <c r="T8056">
        <f t="shared" si="152"/>
        <v>-7.169999999999999</v>
      </c>
      <c r="U8056">
        <v>-7.169999999999999</v>
      </c>
    </row>
    <row r="8057" spans="1:21" x14ac:dyDescent="0.2">
      <c r="A8057" t="s">
        <v>967</v>
      </c>
      <c r="B8057" s="10" t="s">
        <v>1693</v>
      </c>
      <c r="C8057">
        <v>23</v>
      </c>
      <c r="D8057">
        <v>-14.57</v>
      </c>
      <c r="E8057">
        <v>4.7</v>
      </c>
      <c r="F8057" t="s">
        <v>2159</v>
      </c>
      <c r="G8057">
        <v>200</v>
      </c>
      <c r="H8057">
        <v>19477.93</v>
      </c>
      <c r="I8057">
        <v>98128.85</v>
      </c>
      <c r="J8057" t="s">
        <v>951</v>
      </c>
      <c r="T8057">
        <f t="shared" si="152"/>
        <v>-9.870000000000001</v>
      </c>
      <c r="U8057">
        <v>-9.870000000000001</v>
      </c>
    </row>
    <row r="8058" spans="1:21" x14ac:dyDescent="0.2">
      <c r="A8058" t="s">
        <v>967</v>
      </c>
      <c r="B8058" s="10" t="s">
        <v>1695</v>
      </c>
      <c r="C8058">
        <v>26</v>
      </c>
      <c r="D8058">
        <v>-17.57</v>
      </c>
      <c r="E8058">
        <v>3</v>
      </c>
      <c r="F8058" t="s">
        <v>1870</v>
      </c>
      <c r="G8058">
        <v>180</v>
      </c>
      <c r="H8058">
        <v>19477.93</v>
      </c>
      <c r="I8058">
        <v>98128.85</v>
      </c>
      <c r="J8058" t="s">
        <v>951</v>
      </c>
      <c r="T8058">
        <f t="shared" si="152"/>
        <v>-14.57</v>
      </c>
      <c r="U8058">
        <v>-14.57</v>
      </c>
    </row>
    <row r="8059" spans="1:21" x14ac:dyDescent="0.2">
      <c r="A8059" t="s">
        <v>967</v>
      </c>
      <c r="B8059" s="10" t="s">
        <v>1746</v>
      </c>
      <c r="C8059">
        <v>35.6</v>
      </c>
      <c r="D8059">
        <v>-27.17</v>
      </c>
      <c r="E8059">
        <v>9.6</v>
      </c>
      <c r="F8059" t="s">
        <v>2160</v>
      </c>
      <c r="G8059">
        <v>220</v>
      </c>
      <c r="H8059">
        <v>19477.93</v>
      </c>
      <c r="I8059">
        <v>98128.85</v>
      </c>
      <c r="J8059" t="s">
        <v>951</v>
      </c>
      <c r="T8059">
        <f t="shared" si="152"/>
        <v>-17.57</v>
      </c>
      <c r="U8059">
        <v>-17.57</v>
      </c>
    </row>
    <row r="8060" spans="1:21" x14ac:dyDescent="0.2">
      <c r="A8060" t="s">
        <v>967</v>
      </c>
      <c r="B8060" s="10" t="s">
        <v>1979</v>
      </c>
      <c r="C8060">
        <v>38.299999999999997</v>
      </c>
      <c r="D8060">
        <v>-29.87</v>
      </c>
      <c r="E8060">
        <v>2.7</v>
      </c>
      <c r="F8060" t="s">
        <v>2074</v>
      </c>
      <c r="G8060">
        <v>400</v>
      </c>
      <c r="H8060">
        <v>19477.93</v>
      </c>
      <c r="I8060">
        <v>98128.85</v>
      </c>
      <c r="J8060" t="s">
        <v>951</v>
      </c>
      <c r="T8060">
        <f t="shared" si="152"/>
        <v>-27.17</v>
      </c>
      <c r="U8060">
        <v>-27.17</v>
      </c>
    </row>
    <row r="8061" spans="1:21" x14ac:dyDescent="0.2">
      <c r="A8061" t="s">
        <v>967</v>
      </c>
      <c r="B8061" s="10" t="s">
        <v>1981</v>
      </c>
      <c r="C8061">
        <v>55.7</v>
      </c>
      <c r="D8061">
        <v>-47.27</v>
      </c>
      <c r="E8061">
        <v>17.399999999999999</v>
      </c>
      <c r="F8061" t="s">
        <v>2161</v>
      </c>
      <c r="G8061">
        <v>500</v>
      </c>
      <c r="H8061">
        <v>19477.93</v>
      </c>
      <c r="I8061">
        <v>98128.85</v>
      </c>
      <c r="J8061" t="s">
        <v>951</v>
      </c>
      <c r="T8061">
        <f t="shared" si="152"/>
        <v>-29.870000000000005</v>
      </c>
      <c r="U8061">
        <v>-29.870000000000005</v>
      </c>
    </row>
    <row r="8062" spans="1:21" x14ac:dyDescent="0.2">
      <c r="A8062" t="s">
        <v>967</v>
      </c>
      <c r="B8062" s="10" t="s">
        <v>1985</v>
      </c>
      <c r="C8062">
        <v>63.4</v>
      </c>
      <c r="D8062">
        <v>-54.97</v>
      </c>
      <c r="E8062">
        <v>7.7</v>
      </c>
      <c r="F8062" t="s">
        <v>2162</v>
      </c>
      <c r="G8062">
        <v>800</v>
      </c>
      <c r="H8062">
        <v>19477.93</v>
      </c>
      <c r="I8062">
        <v>98128.85</v>
      </c>
      <c r="J8062" t="s">
        <v>951</v>
      </c>
      <c r="T8062">
        <f t="shared" si="152"/>
        <v>-47.269999999999996</v>
      </c>
      <c r="U8062">
        <v>-47.269999999999996</v>
      </c>
    </row>
    <row r="8063" spans="1:21" x14ac:dyDescent="0.2">
      <c r="A8063" t="s">
        <v>967</v>
      </c>
      <c r="B8063" s="10" t="s">
        <v>2077</v>
      </c>
      <c r="C8063">
        <v>68.099999999999994</v>
      </c>
      <c r="D8063">
        <v>-59.67</v>
      </c>
      <c r="E8063">
        <v>4.7</v>
      </c>
      <c r="F8063" t="s">
        <v>2078</v>
      </c>
      <c r="G8063">
        <v>1500</v>
      </c>
      <c r="H8063">
        <v>19477.93</v>
      </c>
      <c r="I8063">
        <v>98128.85</v>
      </c>
      <c r="J8063" t="s">
        <v>951</v>
      </c>
      <c r="T8063">
        <f t="shared" si="152"/>
        <v>-54.97</v>
      </c>
      <c r="U8063">
        <v>-54.97</v>
      </c>
    </row>
    <row r="8064" spans="1:21" x14ac:dyDescent="0.2">
      <c r="A8064" t="s">
        <v>967</v>
      </c>
      <c r="B8064" s="10" t="s">
        <v>2079</v>
      </c>
      <c r="C8064">
        <v>73.2</v>
      </c>
      <c r="D8064">
        <v>-64.77</v>
      </c>
      <c r="E8064">
        <v>5.0999999999999996</v>
      </c>
      <c r="F8064" t="s">
        <v>2080</v>
      </c>
      <c r="G8064">
        <v>4000</v>
      </c>
      <c r="H8064">
        <v>19477.93</v>
      </c>
      <c r="I8064">
        <v>98128.85</v>
      </c>
      <c r="J8064" t="s">
        <v>951</v>
      </c>
      <c r="T8064">
        <f t="shared" si="152"/>
        <v>-59.669999999999995</v>
      </c>
      <c r="U8064">
        <v>-59.669999999999995</v>
      </c>
    </row>
    <row r="8065" spans="1:21" x14ac:dyDescent="0.2">
      <c r="A8065" t="s">
        <v>968</v>
      </c>
      <c r="B8065" s="10" t="s">
        <v>1731</v>
      </c>
      <c r="C8065">
        <v>11</v>
      </c>
      <c r="D8065">
        <v>-5.58</v>
      </c>
      <c r="E8065">
        <v>11</v>
      </c>
      <c r="F8065" t="s">
        <v>1756</v>
      </c>
      <c r="G8065">
        <v>75</v>
      </c>
      <c r="H8065">
        <v>19477.740000000002</v>
      </c>
      <c r="I8065">
        <v>98149.53</v>
      </c>
      <c r="J8065" t="s">
        <v>951</v>
      </c>
      <c r="T8065">
        <f t="shared" si="152"/>
        <v>5.42</v>
      </c>
      <c r="U8065">
        <v>5.42</v>
      </c>
    </row>
    <row r="8066" spans="1:21" x14ac:dyDescent="0.2">
      <c r="A8066" t="s">
        <v>968</v>
      </c>
      <c r="B8066" s="10" t="s">
        <v>1711</v>
      </c>
      <c r="C8066">
        <v>16.7</v>
      </c>
      <c r="D8066">
        <v>-11.28</v>
      </c>
      <c r="E8066">
        <v>5.7</v>
      </c>
      <c r="F8066" t="s">
        <v>1712</v>
      </c>
      <c r="G8066">
        <v>180</v>
      </c>
      <c r="H8066">
        <v>19477.740000000002</v>
      </c>
      <c r="I8066">
        <v>98149.53</v>
      </c>
      <c r="J8066" t="s">
        <v>951</v>
      </c>
      <c r="T8066">
        <f t="shared" si="152"/>
        <v>-5.5799999999999992</v>
      </c>
      <c r="U8066">
        <v>-5.5799999999999992</v>
      </c>
    </row>
    <row r="8067" spans="1:21" x14ac:dyDescent="0.2">
      <c r="A8067" t="s">
        <v>968</v>
      </c>
      <c r="B8067" s="10" t="s">
        <v>1693</v>
      </c>
      <c r="C8067">
        <v>21</v>
      </c>
      <c r="D8067">
        <v>-15.58</v>
      </c>
      <c r="E8067">
        <v>4.3</v>
      </c>
      <c r="F8067" t="s">
        <v>2159</v>
      </c>
      <c r="G8067">
        <v>200</v>
      </c>
      <c r="H8067">
        <v>19477.740000000002</v>
      </c>
      <c r="I8067">
        <v>98149.53</v>
      </c>
      <c r="J8067" t="s">
        <v>951</v>
      </c>
      <c r="T8067">
        <f t="shared" ref="T8067:T8130" si="153">D8067+E8067</f>
        <v>-11.280000000000001</v>
      </c>
      <c r="U8067">
        <v>-11.280000000000001</v>
      </c>
    </row>
    <row r="8068" spans="1:21" x14ac:dyDescent="0.2">
      <c r="A8068" t="s">
        <v>968</v>
      </c>
      <c r="B8068" s="10" t="s">
        <v>1746</v>
      </c>
      <c r="C8068">
        <v>24</v>
      </c>
      <c r="D8068">
        <v>-18.579999999999998</v>
      </c>
      <c r="E8068">
        <v>3</v>
      </c>
      <c r="F8068" t="s">
        <v>2160</v>
      </c>
      <c r="G8068">
        <v>220</v>
      </c>
      <c r="H8068">
        <v>19477.740000000002</v>
      </c>
      <c r="I8068">
        <v>98149.53</v>
      </c>
      <c r="J8068" t="s">
        <v>951</v>
      </c>
      <c r="T8068">
        <f t="shared" si="153"/>
        <v>-15.579999999999998</v>
      </c>
      <c r="U8068">
        <v>-15.579999999999998</v>
      </c>
    </row>
    <row r="8069" spans="1:21" x14ac:dyDescent="0.2">
      <c r="A8069" t="s">
        <v>968</v>
      </c>
      <c r="B8069" s="10" t="s">
        <v>1979</v>
      </c>
      <c r="C8069">
        <v>35.5</v>
      </c>
      <c r="D8069">
        <v>-30.08</v>
      </c>
      <c r="E8069">
        <v>11.5</v>
      </c>
      <c r="F8069" t="s">
        <v>2074</v>
      </c>
      <c r="G8069">
        <v>400</v>
      </c>
      <c r="H8069">
        <v>19477.740000000002</v>
      </c>
      <c r="I8069">
        <v>98149.53</v>
      </c>
      <c r="J8069" t="s">
        <v>951</v>
      </c>
      <c r="T8069">
        <f t="shared" si="153"/>
        <v>-18.579999999999998</v>
      </c>
      <c r="U8069">
        <v>-18.579999999999998</v>
      </c>
    </row>
    <row r="8070" spans="1:21" x14ac:dyDescent="0.2">
      <c r="A8070" t="s">
        <v>968</v>
      </c>
      <c r="B8070" s="10" t="s">
        <v>1981</v>
      </c>
      <c r="C8070">
        <v>47</v>
      </c>
      <c r="D8070">
        <v>-41.58</v>
      </c>
      <c r="E8070">
        <v>11.5</v>
      </c>
      <c r="F8070" t="s">
        <v>2161</v>
      </c>
      <c r="G8070">
        <v>500</v>
      </c>
      <c r="H8070">
        <v>19477.740000000002</v>
      </c>
      <c r="I8070">
        <v>98149.53</v>
      </c>
      <c r="J8070" t="s">
        <v>951</v>
      </c>
      <c r="T8070">
        <f t="shared" si="153"/>
        <v>-30.08</v>
      </c>
      <c r="U8070">
        <v>-30.08</v>
      </c>
    </row>
    <row r="8071" spans="1:21" x14ac:dyDescent="0.2">
      <c r="A8071" t="s">
        <v>968</v>
      </c>
      <c r="B8071" s="10" t="s">
        <v>1985</v>
      </c>
      <c r="C8071">
        <v>51.5</v>
      </c>
      <c r="D8071">
        <v>-46.08</v>
      </c>
      <c r="E8071">
        <v>4.5</v>
      </c>
      <c r="F8071" t="s">
        <v>2162</v>
      </c>
      <c r="G8071">
        <v>800</v>
      </c>
      <c r="H8071">
        <v>19477.740000000002</v>
      </c>
      <c r="I8071">
        <v>98149.53</v>
      </c>
      <c r="J8071" t="s">
        <v>951</v>
      </c>
      <c r="T8071">
        <f t="shared" si="153"/>
        <v>-41.58</v>
      </c>
      <c r="U8071">
        <v>-41.58</v>
      </c>
    </row>
    <row r="8072" spans="1:21" x14ac:dyDescent="0.2">
      <c r="A8072" t="s">
        <v>968</v>
      </c>
      <c r="B8072" s="10" t="s">
        <v>2077</v>
      </c>
      <c r="C8072">
        <v>63</v>
      </c>
      <c r="D8072">
        <v>-57.58</v>
      </c>
      <c r="E8072">
        <v>11.5</v>
      </c>
      <c r="F8072" t="s">
        <v>2078</v>
      </c>
      <c r="G8072">
        <v>1500</v>
      </c>
      <c r="H8072">
        <v>19477.740000000002</v>
      </c>
      <c r="I8072">
        <v>98149.53</v>
      </c>
      <c r="J8072" t="s">
        <v>951</v>
      </c>
      <c r="T8072">
        <f t="shared" si="153"/>
        <v>-46.08</v>
      </c>
      <c r="U8072">
        <v>-46.08</v>
      </c>
    </row>
    <row r="8073" spans="1:21" x14ac:dyDescent="0.2">
      <c r="A8073" t="s">
        <v>968</v>
      </c>
      <c r="B8073" s="10" t="s">
        <v>2079</v>
      </c>
      <c r="C8073">
        <v>70.5</v>
      </c>
      <c r="D8073">
        <v>-65.08</v>
      </c>
      <c r="E8073">
        <v>7.5</v>
      </c>
      <c r="F8073" t="s">
        <v>2080</v>
      </c>
      <c r="G8073">
        <v>4000</v>
      </c>
      <c r="H8073">
        <v>19477.740000000002</v>
      </c>
      <c r="I8073">
        <v>98149.53</v>
      </c>
      <c r="J8073" t="s">
        <v>951</v>
      </c>
      <c r="T8073">
        <f t="shared" si="153"/>
        <v>-57.58</v>
      </c>
      <c r="U8073">
        <v>-57.58</v>
      </c>
    </row>
    <row r="8074" spans="1:21" x14ac:dyDescent="0.2">
      <c r="A8074" t="s">
        <v>969</v>
      </c>
      <c r="B8074" s="10" t="s">
        <v>1731</v>
      </c>
      <c r="C8074">
        <v>10.8</v>
      </c>
      <c r="D8074">
        <v>-5.43</v>
      </c>
      <c r="E8074">
        <v>10.8</v>
      </c>
      <c r="F8074" t="s">
        <v>1756</v>
      </c>
      <c r="G8074">
        <v>75</v>
      </c>
      <c r="H8074">
        <v>19476.39</v>
      </c>
      <c r="I8074">
        <v>98166.399999999994</v>
      </c>
      <c r="J8074" t="s">
        <v>951</v>
      </c>
      <c r="T8074">
        <f t="shared" si="153"/>
        <v>5.370000000000001</v>
      </c>
      <c r="U8074">
        <v>5.370000000000001</v>
      </c>
    </row>
    <row r="8075" spans="1:21" x14ac:dyDescent="0.2">
      <c r="A8075" t="s">
        <v>969</v>
      </c>
      <c r="B8075" s="10" t="s">
        <v>1689</v>
      </c>
      <c r="C8075">
        <v>11.5</v>
      </c>
      <c r="D8075">
        <v>-6.13</v>
      </c>
      <c r="E8075">
        <v>0.7</v>
      </c>
      <c r="F8075" t="s">
        <v>1690</v>
      </c>
      <c r="G8075">
        <v>50</v>
      </c>
      <c r="H8075">
        <v>19476.39</v>
      </c>
      <c r="I8075">
        <v>98166.399999999994</v>
      </c>
      <c r="J8075" t="s">
        <v>951</v>
      </c>
      <c r="T8075">
        <f t="shared" si="153"/>
        <v>-5.43</v>
      </c>
      <c r="U8075">
        <v>-5.43</v>
      </c>
    </row>
    <row r="8076" spans="1:21" x14ac:dyDescent="0.2">
      <c r="A8076" t="s">
        <v>969</v>
      </c>
      <c r="B8076" s="10" t="s">
        <v>1711</v>
      </c>
      <c r="C8076">
        <v>16.2</v>
      </c>
      <c r="D8076">
        <v>-10.83</v>
      </c>
      <c r="E8076">
        <v>4.7</v>
      </c>
      <c r="F8076" t="s">
        <v>1712</v>
      </c>
      <c r="G8076">
        <v>180</v>
      </c>
      <c r="H8076">
        <v>19476.39</v>
      </c>
      <c r="I8076">
        <v>98166.399999999994</v>
      </c>
      <c r="J8076" t="s">
        <v>951</v>
      </c>
      <c r="T8076">
        <f t="shared" si="153"/>
        <v>-6.13</v>
      </c>
      <c r="U8076">
        <v>-6.13</v>
      </c>
    </row>
    <row r="8077" spans="1:21" x14ac:dyDescent="0.2">
      <c r="A8077" t="s">
        <v>969</v>
      </c>
      <c r="B8077" s="10" t="s">
        <v>1693</v>
      </c>
      <c r="C8077">
        <v>21.9</v>
      </c>
      <c r="D8077">
        <v>-16.53</v>
      </c>
      <c r="E8077">
        <v>5.7</v>
      </c>
      <c r="F8077" t="s">
        <v>2159</v>
      </c>
      <c r="G8077">
        <v>200</v>
      </c>
      <c r="H8077">
        <v>19476.39</v>
      </c>
      <c r="I8077">
        <v>98166.399999999994</v>
      </c>
      <c r="J8077" t="s">
        <v>951</v>
      </c>
      <c r="T8077">
        <f t="shared" si="153"/>
        <v>-10.830000000000002</v>
      </c>
      <c r="U8077">
        <v>-10.830000000000002</v>
      </c>
    </row>
    <row r="8078" spans="1:21" x14ac:dyDescent="0.2">
      <c r="A8078" t="s">
        <v>969</v>
      </c>
      <c r="B8078" s="10" t="s">
        <v>1746</v>
      </c>
      <c r="C8078">
        <v>24</v>
      </c>
      <c r="D8078">
        <v>-18.63</v>
      </c>
      <c r="E8078">
        <v>2.1</v>
      </c>
      <c r="F8078" t="s">
        <v>2160</v>
      </c>
      <c r="G8078">
        <v>220</v>
      </c>
      <c r="H8078">
        <v>19476.39</v>
      </c>
      <c r="I8078">
        <v>98166.399999999994</v>
      </c>
      <c r="J8078" t="s">
        <v>951</v>
      </c>
      <c r="T8078">
        <f t="shared" si="153"/>
        <v>-16.529999999999998</v>
      </c>
      <c r="U8078">
        <v>-16.529999999999998</v>
      </c>
    </row>
    <row r="8079" spans="1:21" x14ac:dyDescent="0.2">
      <c r="A8079" t="s">
        <v>969</v>
      </c>
      <c r="B8079" s="10" t="s">
        <v>1979</v>
      </c>
      <c r="C8079">
        <v>35</v>
      </c>
      <c r="D8079">
        <v>-29.63</v>
      </c>
      <c r="E8079">
        <v>11</v>
      </c>
      <c r="F8079" t="s">
        <v>2074</v>
      </c>
      <c r="G8079">
        <v>400</v>
      </c>
      <c r="H8079">
        <v>19476.39</v>
      </c>
      <c r="I8079">
        <v>98166.399999999994</v>
      </c>
      <c r="J8079" t="s">
        <v>951</v>
      </c>
      <c r="T8079">
        <f t="shared" si="153"/>
        <v>-18.63</v>
      </c>
      <c r="U8079">
        <v>-18.63</v>
      </c>
    </row>
    <row r="8080" spans="1:21" x14ac:dyDescent="0.2">
      <c r="A8080" t="s">
        <v>969</v>
      </c>
      <c r="B8080" s="10" t="s">
        <v>1981</v>
      </c>
      <c r="C8080">
        <v>41</v>
      </c>
      <c r="D8080">
        <v>-35.630000000000003</v>
      </c>
      <c r="E8080">
        <v>6</v>
      </c>
      <c r="F8080" t="s">
        <v>2161</v>
      </c>
      <c r="G8080">
        <v>500</v>
      </c>
      <c r="H8080">
        <v>19476.39</v>
      </c>
      <c r="I8080">
        <v>98166.399999999994</v>
      </c>
      <c r="J8080" t="s">
        <v>951</v>
      </c>
      <c r="T8080">
        <f t="shared" si="153"/>
        <v>-29.630000000000003</v>
      </c>
      <c r="U8080">
        <v>-29.630000000000003</v>
      </c>
    </row>
    <row r="8081" spans="1:21" x14ac:dyDescent="0.2">
      <c r="A8081" t="s">
        <v>969</v>
      </c>
      <c r="B8081" s="10" t="s">
        <v>1985</v>
      </c>
      <c r="C8081">
        <v>45</v>
      </c>
      <c r="D8081">
        <v>-39.630000000000003</v>
      </c>
      <c r="E8081">
        <v>4</v>
      </c>
      <c r="F8081" t="s">
        <v>2162</v>
      </c>
      <c r="G8081">
        <v>800</v>
      </c>
      <c r="H8081">
        <v>19476.39</v>
      </c>
      <c r="I8081">
        <v>98166.399999999994</v>
      </c>
      <c r="J8081" t="s">
        <v>951</v>
      </c>
      <c r="T8081">
        <f t="shared" si="153"/>
        <v>-35.630000000000003</v>
      </c>
      <c r="U8081">
        <v>-35.630000000000003</v>
      </c>
    </row>
    <row r="8082" spans="1:21" x14ac:dyDescent="0.2">
      <c r="A8082" t="s">
        <v>969</v>
      </c>
      <c r="B8082" s="10" t="s">
        <v>2077</v>
      </c>
      <c r="C8082">
        <v>58</v>
      </c>
      <c r="D8082">
        <v>-52.63</v>
      </c>
      <c r="E8082">
        <v>13</v>
      </c>
      <c r="F8082" t="s">
        <v>2078</v>
      </c>
      <c r="G8082">
        <v>1500</v>
      </c>
      <c r="H8082">
        <v>19476.39</v>
      </c>
      <c r="I8082">
        <v>98166.399999999994</v>
      </c>
      <c r="J8082" t="s">
        <v>951</v>
      </c>
      <c r="T8082">
        <f t="shared" si="153"/>
        <v>-39.630000000000003</v>
      </c>
      <c r="U8082">
        <v>-39.630000000000003</v>
      </c>
    </row>
    <row r="8083" spans="1:21" x14ac:dyDescent="0.2">
      <c r="A8083" t="s">
        <v>969</v>
      </c>
      <c r="B8083" s="10" t="s">
        <v>2079</v>
      </c>
      <c r="C8083">
        <v>63.5</v>
      </c>
      <c r="D8083">
        <v>-58.13</v>
      </c>
      <c r="E8083">
        <v>5.5</v>
      </c>
      <c r="F8083" t="s">
        <v>2080</v>
      </c>
      <c r="G8083">
        <v>4000</v>
      </c>
      <c r="H8083">
        <v>19476.39</v>
      </c>
      <c r="I8083">
        <v>98166.399999999994</v>
      </c>
      <c r="J8083" t="s">
        <v>951</v>
      </c>
      <c r="T8083">
        <f t="shared" si="153"/>
        <v>-52.63</v>
      </c>
      <c r="U8083">
        <v>-52.63</v>
      </c>
    </row>
    <row r="8084" spans="1:21" x14ac:dyDescent="0.2">
      <c r="A8084" t="s">
        <v>970</v>
      </c>
      <c r="B8084" s="10" t="s">
        <v>1687</v>
      </c>
      <c r="C8084">
        <v>5</v>
      </c>
      <c r="D8084">
        <v>3.21</v>
      </c>
      <c r="E8084">
        <v>5</v>
      </c>
      <c r="F8084" t="s">
        <v>1688</v>
      </c>
      <c r="G8084">
        <v>80</v>
      </c>
      <c r="H8084">
        <v>19460.740000000002</v>
      </c>
      <c r="I8084">
        <v>98091.08</v>
      </c>
      <c r="J8084" t="s">
        <v>951</v>
      </c>
      <c r="T8084">
        <f t="shared" si="153"/>
        <v>8.2100000000000009</v>
      </c>
      <c r="U8084">
        <v>8.2100000000000009</v>
      </c>
    </row>
    <row r="8085" spans="1:21" x14ac:dyDescent="0.2">
      <c r="A8085" t="s">
        <v>970</v>
      </c>
      <c r="B8085" s="10" t="s">
        <v>1731</v>
      </c>
      <c r="C8085">
        <v>7.8</v>
      </c>
      <c r="D8085">
        <v>0.41</v>
      </c>
      <c r="E8085">
        <v>2.8</v>
      </c>
      <c r="F8085" t="s">
        <v>1756</v>
      </c>
      <c r="G8085">
        <v>75</v>
      </c>
      <c r="H8085">
        <v>19460.740000000002</v>
      </c>
      <c r="I8085">
        <v>98091.08</v>
      </c>
      <c r="J8085" t="s">
        <v>951</v>
      </c>
      <c r="T8085">
        <f t="shared" si="153"/>
        <v>3.21</v>
      </c>
      <c r="U8085">
        <v>3.21</v>
      </c>
    </row>
    <row r="8086" spans="1:21" x14ac:dyDescent="0.2">
      <c r="A8086" t="s">
        <v>970</v>
      </c>
      <c r="B8086" s="10" t="s">
        <v>1711</v>
      </c>
      <c r="C8086">
        <v>22.1</v>
      </c>
      <c r="D8086">
        <v>-13.89</v>
      </c>
      <c r="E8086">
        <v>14.3</v>
      </c>
      <c r="F8086" t="s">
        <v>1712</v>
      </c>
      <c r="G8086">
        <v>180</v>
      </c>
      <c r="H8086">
        <v>19460.740000000002</v>
      </c>
      <c r="I8086">
        <v>98091.08</v>
      </c>
      <c r="J8086" t="s">
        <v>951</v>
      </c>
      <c r="T8086">
        <f t="shared" si="153"/>
        <v>0.41000000000000014</v>
      </c>
      <c r="U8086">
        <v>0.41000000000000014</v>
      </c>
    </row>
    <row r="8087" spans="1:21" x14ac:dyDescent="0.2">
      <c r="A8087" t="s">
        <v>970</v>
      </c>
      <c r="B8087" s="10" t="s">
        <v>1693</v>
      </c>
      <c r="C8087">
        <v>22</v>
      </c>
      <c r="D8087">
        <v>-14.59</v>
      </c>
      <c r="E8087">
        <v>0.7</v>
      </c>
      <c r="F8087" t="s">
        <v>2159</v>
      </c>
      <c r="G8087">
        <v>200</v>
      </c>
      <c r="H8087">
        <v>19460.740000000002</v>
      </c>
      <c r="I8087">
        <v>98091.08</v>
      </c>
      <c r="J8087" t="s">
        <v>951</v>
      </c>
      <c r="T8087">
        <f t="shared" si="153"/>
        <v>-13.89</v>
      </c>
      <c r="U8087">
        <v>-13.89</v>
      </c>
    </row>
    <row r="8088" spans="1:21" x14ac:dyDescent="0.2">
      <c r="A8088" t="s">
        <v>970</v>
      </c>
      <c r="B8088" s="10" t="s">
        <v>1746</v>
      </c>
      <c r="C8088">
        <v>32.9</v>
      </c>
      <c r="D8088">
        <v>-24.69</v>
      </c>
      <c r="E8088">
        <v>10.1</v>
      </c>
      <c r="F8088" t="s">
        <v>2160</v>
      </c>
      <c r="G8088">
        <v>220</v>
      </c>
      <c r="H8088">
        <v>19460.740000000002</v>
      </c>
      <c r="I8088">
        <v>98091.08</v>
      </c>
      <c r="J8088" t="s">
        <v>951</v>
      </c>
      <c r="T8088">
        <f t="shared" si="153"/>
        <v>-14.590000000000002</v>
      </c>
      <c r="U8088">
        <v>-14.590000000000002</v>
      </c>
    </row>
    <row r="8089" spans="1:21" x14ac:dyDescent="0.2">
      <c r="A8089" t="s">
        <v>970</v>
      </c>
      <c r="B8089" s="10" t="s">
        <v>1979</v>
      </c>
      <c r="C8089">
        <v>34</v>
      </c>
      <c r="D8089">
        <v>-25.79</v>
      </c>
      <c r="E8089">
        <v>1.1000000000000001</v>
      </c>
      <c r="F8089" t="s">
        <v>2074</v>
      </c>
      <c r="G8089">
        <v>400</v>
      </c>
      <c r="H8089">
        <v>19460.740000000002</v>
      </c>
      <c r="I8089">
        <v>98091.08</v>
      </c>
      <c r="J8089" t="s">
        <v>951</v>
      </c>
      <c r="T8089">
        <f t="shared" si="153"/>
        <v>-24.689999999999998</v>
      </c>
      <c r="U8089">
        <v>-24.689999999999998</v>
      </c>
    </row>
    <row r="8090" spans="1:21" x14ac:dyDescent="0.2">
      <c r="A8090" t="s">
        <v>970</v>
      </c>
      <c r="B8090" s="10" t="s">
        <v>1981</v>
      </c>
      <c r="C8090">
        <v>42</v>
      </c>
      <c r="D8090">
        <v>-33.79</v>
      </c>
      <c r="E8090">
        <v>8</v>
      </c>
      <c r="F8090" t="s">
        <v>2161</v>
      </c>
      <c r="G8090">
        <v>500</v>
      </c>
      <c r="H8090">
        <v>19460.740000000002</v>
      </c>
      <c r="I8090">
        <v>98091.08</v>
      </c>
      <c r="J8090" t="s">
        <v>951</v>
      </c>
      <c r="T8090">
        <f t="shared" si="153"/>
        <v>-25.79</v>
      </c>
      <c r="U8090">
        <v>-25.79</v>
      </c>
    </row>
    <row r="8091" spans="1:21" x14ac:dyDescent="0.2">
      <c r="A8091" t="s">
        <v>970</v>
      </c>
      <c r="B8091" s="10" t="s">
        <v>1985</v>
      </c>
      <c r="C8091">
        <v>56</v>
      </c>
      <c r="D8091">
        <v>-47.79</v>
      </c>
      <c r="E8091">
        <v>14</v>
      </c>
      <c r="F8091" t="s">
        <v>2162</v>
      </c>
      <c r="G8091">
        <v>800</v>
      </c>
      <c r="H8091">
        <v>19460.740000000002</v>
      </c>
      <c r="I8091">
        <v>98091.08</v>
      </c>
      <c r="J8091" t="s">
        <v>951</v>
      </c>
      <c r="T8091">
        <f t="shared" si="153"/>
        <v>-33.79</v>
      </c>
      <c r="U8091">
        <v>-33.79</v>
      </c>
    </row>
    <row r="8092" spans="1:21" x14ac:dyDescent="0.2">
      <c r="A8092" t="s">
        <v>970</v>
      </c>
      <c r="B8092" s="10" t="s">
        <v>2077</v>
      </c>
      <c r="C8092">
        <v>57.6</v>
      </c>
      <c r="D8092">
        <v>-49.39</v>
      </c>
      <c r="E8092">
        <v>1.6</v>
      </c>
      <c r="F8092" t="s">
        <v>2078</v>
      </c>
      <c r="G8092">
        <v>1500</v>
      </c>
      <c r="H8092">
        <v>19460.740000000002</v>
      </c>
      <c r="I8092">
        <v>98091.08</v>
      </c>
      <c r="J8092" t="s">
        <v>951</v>
      </c>
      <c r="T8092">
        <f t="shared" si="153"/>
        <v>-47.79</v>
      </c>
      <c r="U8092">
        <v>-47.79</v>
      </c>
    </row>
    <row r="8093" spans="1:21" x14ac:dyDescent="0.2">
      <c r="A8093" t="s">
        <v>970</v>
      </c>
      <c r="B8093" s="10" t="s">
        <v>2079</v>
      </c>
      <c r="C8093">
        <v>66.2</v>
      </c>
      <c r="D8093">
        <v>-57.99</v>
      </c>
      <c r="E8093">
        <v>8.6</v>
      </c>
      <c r="F8093" t="s">
        <v>2080</v>
      </c>
      <c r="G8093">
        <v>4000</v>
      </c>
      <c r="H8093">
        <v>19460.740000000002</v>
      </c>
      <c r="I8093">
        <v>98091.08</v>
      </c>
      <c r="J8093" t="s">
        <v>951</v>
      </c>
      <c r="T8093">
        <f t="shared" si="153"/>
        <v>-49.39</v>
      </c>
      <c r="U8093">
        <v>-49.39</v>
      </c>
    </row>
    <row r="8094" spans="1:21" x14ac:dyDescent="0.2">
      <c r="A8094" t="s">
        <v>971</v>
      </c>
      <c r="B8094" s="10" t="s">
        <v>1731</v>
      </c>
      <c r="C8094">
        <v>15.2</v>
      </c>
      <c r="D8094">
        <v>-6.89</v>
      </c>
      <c r="E8094">
        <v>15.2</v>
      </c>
      <c r="F8094" t="s">
        <v>1756</v>
      </c>
      <c r="G8094">
        <v>75</v>
      </c>
      <c r="H8094">
        <v>19460.47</v>
      </c>
      <c r="I8094">
        <v>98113.36</v>
      </c>
      <c r="J8094" t="s">
        <v>951</v>
      </c>
      <c r="T8094">
        <f t="shared" si="153"/>
        <v>8.3099999999999987</v>
      </c>
      <c r="U8094">
        <v>8.3099999999999987</v>
      </c>
    </row>
    <row r="8095" spans="1:21" x14ac:dyDescent="0.2">
      <c r="A8095" t="s">
        <v>971</v>
      </c>
      <c r="B8095" s="10" t="s">
        <v>1711</v>
      </c>
      <c r="C8095">
        <v>18</v>
      </c>
      <c r="D8095">
        <v>-9.69</v>
      </c>
      <c r="E8095">
        <v>2.8</v>
      </c>
      <c r="F8095" t="s">
        <v>1712</v>
      </c>
      <c r="G8095">
        <v>180</v>
      </c>
      <c r="H8095">
        <v>19460.47</v>
      </c>
      <c r="I8095">
        <v>98113.36</v>
      </c>
      <c r="J8095" t="s">
        <v>951</v>
      </c>
      <c r="T8095">
        <f t="shared" si="153"/>
        <v>-6.89</v>
      </c>
      <c r="U8095">
        <v>-6.89</v>
      </c>
    </row>
    <row r="8096" spans="1:21" x14ac:dyDescent="0.2">
      <c r="A8096" t="s">
        <v>971</v>
      </c>
      <c r="B8096" s="10" t="s">
        <v>1693</v>
      </c>
      <c r="C8096">
        <v>23</v>
      </c>
      <c r="D8096">
        <v>-14.69</v>
      </c>
      <c r="E8096">
        <v>5</v>
      </c>
      <c r="F8096" t="s">
        <v>2159</v>
      </c>
      <c r="G8096">
        <v>200</v>
      </c>
      <c r="H8096">
        <v>19460.47</v>
      </c>
      <c r="I8096">
        <v>98113.36</v>
      </c>
      <c r="J8096" t="s">
        <v>951</v>
      </c>
      <c r="T8096">
        <f t="shared" si="153"/>
        <v>-9.69</v>
      </c>
      <c r="U8096">
        <v>-9.69</v>
      </c>
    </row>
    <row r="8097" spans="1:21" x14ac:dyDescent="0.2">
      <c r="A8097" t="s">
        <v>971</v>
      </c>
      <c r="B8097" s="10" t="s">
        <v>1695</v>
      </c>
      <c r="C8097">
        <v>26</v>
      </c>
      <c r="D8097">
        <v>-17.690000000000001</v>
      </c>
      <c r="E8097">
        <v>3</v>
      </c>
      <c r="F8097" t="s">
        <v>1870</v>
      </c>
      <c r="G8097">
        <v>180</v>
      </c>
      <c r="H8097">
        <v>19460.47</v>
      </c>
      <c r="I8097">
        <v>98113.36</v>
      </c>
      <c r="J8097" t="s">
        <v>951</v>
      </c>
      <c r="T8097">
        <f t="shared" si="153"/>
        <v>-14.690000000000001</v>
      </c>
      <c r="U8097">
        <v>-14.690000000000001</v>
      </c>
    </row>
    <row r="8098" spans="1:21" x14ac:dyDescent="0.2">
      <c r="A8098" t="s">
        <v>971</v>
      </c>
      <c r="B8098" s="10" t="s">
        <v>1746</v>
      </c>
      <c r="C8098">
        <v>32.799999999999997</v>
      </c>
      <c r="D8098">
        <v>-24.49</v>
      </c>
      <c r="E8098">
        <v>6.8</v>
      </c>
      <c r="F8098" t="s">
        <v>2160</v>
      </c>
      <c r="G8098">
        <v>220</v>
      </c>
      <c r="H8098">
        <v>19460.47</v>
      </c>
      <c r="I8098">
        <v>98113.36</v>
      </c>
      <c r="J8098" t="s">
        <v>951</v>
      </c>
      <c r="T8098">
        <f t="shared" si="153"/>
        <v>-17.689999999999998</v>
      </c>
      <c r="U8098">
        <v>-17.689999999999998</v>
      </c>
    </row>
    <row r="8099" spans="1:21" x14ac:dyDescent="0.2">
      <c r="A8099" t="s">
        <v>971</v>
      </c>
      <c r="B8099" s="10" t="s">
        <v>1979</v>
      </c>
      <c r="C8099">
        <v>41.8</v>
      </c>
      <c r="D8099">
        <v>-33.49</v>
      </c>
      <c r="E8099">
        <v>9</v>
      </c>
      <c r="F8099" t="s">
        <v>2074</v>
      </c>
      <c r="G8099">
        <v>400</v>
      </c>
      <c r="H8099">
        <v>19460.47</v>
      </c>
      <c r="I8099">
        <v>98113.36</v>
      </c>
      <c r="J8099" t="s">
        <v>951</v>
      </c>
      <c r="T8099">
        <f t="shared" si="153"/>
        <v>-24.490000000000002</v>
      </c>
      <c r="U8099">
        <v>-24.490000000000002</v>
      </c>
    </row>
    <row r="8100" spans="1:21" x14ac:dyDescent="0.2">
      <c r="A8100" t="s">
        <v>971</v>
      </c>
      <c r="B8100" s="10" t="s">
        <v>1981</v>
      </c>
      <c r="C8100">
        <v>50.5</v>
      </c>
      <c r="D8100">
        <v>-42.19</v>
      </c>
      <c r="E8100">
        <v>8.6999999999999993</v>
      </c>
      <c r="F8100" t="s">
        <v>2161</v>
      </c>
      <c r="G8100">
        <v>500</v>
      </c>
      <c r="H8100">
        <v>19460.47</v>
      </c>
      <c r="I8100">
        <v>98113.36</v>
      </c>
      <c r="J8100" t="s">
        <v>951</v>
      </c>
      <c r="T8100">
        <f t="shared" si="153"/>
        <v>-33.489999999999995</v>
      </c>
      <c r="U8100">
        <v>-33.489999999999995</v>
      </c>
    </row>
    <row r="8101" spans="1:21" x14ac:dyDescent="0.2">
      <c r="A8101" t="s">
        <v>971</v>
      </c>
      <c r="B8101" s="10" t="s">
        <v>1985</v>
      </c>
      <c r="C8101">
        <v>55.5</v>
      </c>
      <c r="D8101">
        <v>-47.19</v>
      </c>
      <c r="E8101">
        <v>5</v>
      </c>
      <c r="F8101" t="s">
        <v>2162</v>
      </c>
      <c r="G8101">
        <v>800</v>
      </c>
      <c r="H8101">
        <v>19460.47</v>
      </c>
      <c r="I8101">
        <v>98113.36</v>
      </c>
      <c r="J8101" t="s">
        <v>951</v>
      </c>
      <c r="T8101">
        <f t="shared" si="153"/>
        <v>-42.19</v>
      </c>
      <c r="U8101">
        <v>-42.19</v>
      </c>
    </row>
    <row r="8102" spans="1:21" x14ac:dyDescent="0.2">
      <c r="A8102" t="s">
        <v>971</v>
      </c>
      <c r="B8102" s="10" t="s">
        <v>2077</v>
      </c>
      <c r="C8102">
        <v>57.8</v>
      </c>
      <c r="D8102">
        <v>-49.49</v>
      </c>
      <c r="E8102">
        <v>2.2999999999999998</v>
      </c>
      <c r="F8102" t="s">
        <v>2078</v>
      </c>
      <c r="G8102">
        <v>1500</v>
      </c>
      <c r="H8102">
        <v>19460.47</v>
      </c>
      <c r="I8102">
        <v>98113.36</v>
      </c>
      <c r="J8102" t="s">
        <v>951</v>
      </c>
      <c r="T8102">
        <f t="shared" si="153"/>
        <v>-47.190000000000005</v>
      </c>
      <c r="U8102">
        <v>-47.190000000000005</v>
      </c>
    </row>
    <row r="8103" spans="1:21" x14ac:dyDescent="0.2">
      <c r="A8103" t="s">
        <v>971</v>
      </c>
      <c r="B8103" s="10" t="s">
        <v>2079</v>
      </c>
      <c r="C8103">
        <v>63.6</v>
      </c>
      <c r="D8103">
        <v>-55.29</v>
      </c>
      <c r="E8103">
        <v>5.8</v>
      </c>
      <c r="F8103" t="s">
        <v>2080</v>
      </c>
      <c r="G8103">
        <v>4000</v>
      </c>
      <c r="H8103">
        <v>19460.47</v>
      </c>
      <c r="I8103">
        <v>98113.36</v>
      </c>
      <c r="J8103" t="s">
        <v>951</v>
      </c>
      <c r="T8103">
        <f t="shared" si="153"/>
        <v>-49.49</v>
      </c>
      <c r="U8103">
        <v>-49.49</v>
      </c>
    </row>
    <row r="8104" spans="1:21" x14ac:dyDescent="0.2">
      <c r="A8104" t="s">
        <v>972</v>
      </c>
      <c r="B8104" s="10" t="s">
        <v>1731</v>
      </c>
      <c r="C8104">
        <v>14.2</v>
      </c>
      <c r="D8104">
        <v>-5.72</v>
      </c>
      <c r="E8104">
        <v>14.2</v>
      </c>
      <c r="F8104" t="s">
        <v>1756</v>
      </c>
      <c r="G8104">
        <v>75</v>
      </c>
      <c r="H8104">
        <v>19460.87</v>
      </c>
      <c r="I8104">
        <v>98130.96</v>
      </c>
      <c r="J8104" t="s">
        <v>951</v>
      </c>
      <c r="T8104">
        <f t="shared" si="153"/>
        <v>8.48</v>
      </c>
      <c r="U8104">
        <v>8.48</v>
      </c>
    </row>
    <row r="8105" spans="1:21" x14ac:dyDescent="0.2">
      <c r="A8105" t="s">
        <v>972</v>
      </c>
      <c r="B8105" s="10" t="s">
        <v>1711</v>
      </c>
      <c r="C8105">
        <v>16.3</v>
      </c>
      <c r="D8105">
        <v>-7.82</v>
      </c>
      <c r="E8105">
        <v>2.1</v>
      </c>
      <c r="F8105" t="s">
        <v>1712</v>
      </c>
      <c r="G8105">
        <v>180</v>
      </c>
      <c r="H8105">
        <v>19460.87</v>
      </c>
      <c r="I8105">
        <v>98130.96</v>
      </c>
      <c r="J8105" t="s">
        <v>951</v>
      </c>
      <c r="T8105">
        <f t="shared" si="153"/>
        <v>-5.7200000000000006</v>
      </c>
      <c r="U8105">
        <v>-5.7200000000000006</v>
      </c>
    </row>
    <row r="8106" spans="1:21" x14ac:dyDescent="0.2">
      <c r="A8106" t="s">
        <v>972</v>
      </c>
      <c r="B8106" s="10" t="s">
        <v>1693</v>
      </c>
      <c r="C8106">
        <v>22</v>
      </c>
      <c r="D8106">
        <v>-13.52</v>
      </c>
      <c r="E8106">
        <v>5.7</v>
      </c>
      <c r="F8106" t="s">
        <v>2159</v>
      </c>
      <c r="G8106">
        <v>200</v>
      </c>
      <c r="H8106">
        <v>19460.87</v>
      </c>
      <c r="I8106">
        <v>98130.96</v>
      </c>
      <c r="J8106" t="s">
        <v>951</v>
      </c>
      <c r="T8106">
        <f t="shared" si="153"/>
        <v>-7.8199999999999994</v>
      </c>
      <c r="U8106">
        <v>-7.8199999999999994</v>
      </c>
    </row>
    <row r="8107" spans="1:21" x14ac:dyDescent="0.2">
      <c r="A8107" t="s">
        <v>972</v>
      </c>
      <c r="B8107" s="10" t="s">
        <v>1695</v>
      </c>
      <c r="C8107">
        <v>24</v>
      </c>
      <c r="D8107">
        <v>-15.52</v>
      </c>
      <c r="E8107">
        <v>2</v>
      </c>
      <c r="F8107" t="s">
        <v>1870</v>
      </c>
      <c r="G8107">
        <v>180</v>
      </c>
      <c r="H8107">
        <v>19460.87</v>
      </c>
      <c r="I8107">
        <v>98130.96</v>
      </c>
      <c r="J8107" t="s">
        <v>951</v>
      </c>
      <c r="T8107">
        <f t="shared" si="153"/>
        <v>-13.52</v>
      </c>
      <c r="U8107">
        <v>-13.52</v>
      </c>
    </row>
    <row r="8108" spans="1:21" x14ac:dyDescent="0.2">
      <c r="A8108" t="s">
        <v>972</v>
      </c>
      <c r="B8108" s="10" t="s">
        <v>1716</v>
      </c>
      <c r="C8108">
        <v>25.5</v>
      </c>
      <c r="D8108">
        <v>-17.02</v>
      </c>
      <c r="E8108">
        <v>1.5</v>
      </c>
      <c r="F8108" t="s">
        <v>1694</v>
      </c>
      <c r="G8108">
        <v>210</v>
      </c>
      <c r="H8108">
        <v>19460.87</v>
      </c>
      <c r="I8108">
        <v>98130.96</v>
      </c>
      <c r="J8108" t="s">
        <v>951</v>
      </c>
      <c r="T8108">
        <f t="shared" si="153"/>
        <v>-15.52</v>
      </c>
      <c r="U8108">
        <v>-15.52</v>
      </c>
    </row>
    <row r="8109" spans="1:21" x14ac:dyDescent="0.2">
      <c r="A8109" t="s">
        <v>972</v>
      </c>
      <c r="B8109" s="10" t="s">
        <v>1746</v>
      </c>
      <c r="C8109">
        <v>34.5</v>
      </c>
      <c r="D8109">
        <v>-26.02</v>
      </c>
      <c r="E8109">
        <v>9</v>
      </c>
      <c r="F8109" t="s">
        <v>2160</v>
      </c>
      <c r="G8109">
        <v>220</v>
      </c>
      <c r="H8109">
        <v>19460.87</v>
      </c>
      <c r="I8109">
        <v>98130.96</v>
      </c>
      <c r="J8109" t="s">
        <v>951</v>
      </c>
      <c r="T8109">
        <f t="shared" si="153"/>
        <v>-17.02</v>
      </c>
      <c r="U8109">
        <v>-17.02</v>
      </c>
    </row>
    <row r="8110" spans="1:21" x14ac:dyDescent="0.2">
      <c r="A8110" t="s">
        <v>972</v>
      </c>
      <c r="B8110" s="10" t="s">
        <v>1979</v>
      </c>
      <c r="C8110">
        <v>43</v>
      </c>
      <c r="D8110">
        <v>-34.520000000000003</v>
      </c>
      <c r="E8110">
        <v>8.5</v>
      </c>
      <c r="F8110" t="s">
        <v>2074</v>
      </c>
      <c r="G8110">
        <v>400</v>
      </c>
      <c r="H8110">
        <v>19460.87</v>
      </c>
      <c r="I8110">
        <v>98130.96</v>
      </c>
      <c r="J8110" t="s">
        <v>951</v>
      </c>
      <c r="T8110">
        <f t="shared" si="153"/>
        <v>-26.020000000000003</v>
      </c>
      <c r="U8110">
        <v>-26.020000000000003</v>
      </c>
    </row>
    <row r="8111" spans="1:21" x14ac:dyDescent="0.2">
      <c r="A8111" t="s">
        <v>972</v>
      </c>
      <c r="B8111" s="10" t="s">
        <v>1981</v>
      </c>
      <c r="C8111">
        <v>52.5</v>
      </c>
      <c r="D8111">
        <v>-44.02</v>
      </c>
      <c r="E8111">
        <v>9.5</v>
      </c>
      <c r="F8111" t="s">
        <v>2161</v>
      </c>
      <c r="G8111">
        <v>500</v>
      </c>
      <c r="H8111">
        <v>19460.87</v>
      </c>
      <c r="I8111">
        <v>98130.96</v>
      </c>
      <c r="J8111" t="s">
        <v>951</v>
      </c>
      <c r="T8111">
        <f t="shared" si="153"/>
        <v>-34.520000000000003</v>
      </c>
      <c r="U8111">
        <v>-34.520000000000003</v>
      </c>
    </row>
    <row r="8112" spans="1:21" x14ac:dyDescent="0.2">
      <c r="A8112" t="s">
        <v>972</v>
      </c>
      <c r="B8112" s="10" t="s">
        <v>2077</v>
      </c>
      <c r="C8112">
        <v>61.5</v>
      </c>
      <c r="D8112">
        <v>-53.02</v>
      </c>
      <c r="E8112">
        <v>9</v>
      </c>
      <c r="F8112" t="s">
        <v>2078</v>
      </c>
      <c r="G8112">
        <v>1500</v>
      </c>
      <c r="H8112">
        <v>19460.87</v>
      </c>
      <c r="I8112">
        <v>98130.96</v>
      </c>
      <c r="J8112" t="s">
        <v>951</v>
      </c>
      <c r="T8112">
        <f t="shared" si="153"/>
        <v>-44.02</v>
      </c>
      <c r="U8112">
        <v>-44.02</v>
      </c>
    </row>
    <row r="8113" spans="1:21" x14ac:dyDescent="0.2">
      <c r="A8113" t="s">
        <v>972</v>
      </c>
      <c r="B8113" s="10" t="s">
        <v>2079</v>
      </c>
      <c r="C8113">
        <v>67</v>
      </c>
      <c r="D8113">
        <v>-58.52</v>
      </c>
      <c r="E8113">
        <v>5.5</v>
      </c>
      <c r="F8113" t="s">
        <v>2080</v>
      </c>
      <c r="G8113">
        <v>4000</v>
      </c>
      <c r="H8113">
        <v>19460.87</v>
      </c>
      <c r="I8113">
        <v>98130.96</v>
      </c>
      <c r="J8113" t="s">
        <v>951</v>
      </c>
      <c r="T8113">
        <f t="shared" si="153"/>
        <v>-53.02</v>
      </c>
      <c r="U8113">
        <v>-53.02</v>
      </c>
    </row>
    <row r="8114" spans="1:21" x14ac:dyDescent="0.2">
      <c r="A8114" t="s">
        <v>973</v>
      </c>
      <c r="B8114" s="10" t="s">
        <v>1687</v>
      </c>
      <c r="C8114">
        <v>3</v>
      </c>
      <c r="D8114">
        <v>2.9</v>
      </c>
      <c r="E8114">
        <v>3</v>
      </c>
      <c r="F8114" t="s">
        <v>1688</v>
      </c>
      <c r="G8114">
        <v>80</v>
      </c>
      <c r="H8114">
        <v>19460.75</v>
      </c>
      <c r="I8114">
        <v>98149.35</v>
      </c>
      <c r="J8114" t="s">
        <v>951</v>
      </c>
      <c r="T8114">
        <f t="shared" si="153"/>
        <v>5.9</v>
      </c>
      <c r="U8114">
        <v>5.9</v>
      </c>
    </row>
    <row r="8115" spans="1:21" x14ac:dyDescent="0.2">
      <c r="A8115" t="s">
        <v>973</v>
      </c>
      <c r="B8115" s="10" t="s">
        <v>1731</v>
      </c>
      <c r="C8115">
        <v>9.8000000000000007</v>
      </c>
      <c r="D8115">
        <v>-3.9</v>
      </c>
      <c r="E8115">
        <v>6.8</v>
      </c>
      <c r="F8115" t="s">
        <v>1756</v>
      </c>
      <c r="G8115">
        <v>75</v>
      </c>
      <c r="H8115">
        <v>19460.75</v>
      </c>
      <c r="I8115">
        <v>98149.35</v>
      </c>
      <c r="J8115" t="s">
        <v>951</v>
      </c>
      <c r="T8115">
        <f t="shared" si="153"/>
        <v>2.9</v>
      </c>
      <c r="U8115">
        <v>2.9</v>
      </c>
    </row>
    <row r="8116" spans="1:21" x14ac:dyDescent="0.2">
      <c r="A8116" t="s">
        <v>973</v>
      </c>
      <c r="B8116" s="10" t="s">
        <v>1689</v>
      </c>
      <c r="C8116">
        <v>11.5</v>
      </c>
      <c r="D8116">
        <v>-5.6</v>
      </c>
      <c r="E8116">
        <v>1.7</v>
      </c>
      <c r="F8116" t="s">
        <v>1690</v>
      </c>
      <c r="G8116">
        <v>50</v>
      </c>
      <c r="H8116">
        <v>19460.75</v>
      </c>
      <c r="I8116">
        <v>98149.35</v>
      </c>
      <c r="J8116" t="s">
        <v>951</v>
      </c>
      <c r="T8116">
        <f t="shared" si="153"/>
        <v>-3.8999999999999995</v>
      </c>
      <c r="U8116">
        <v>-3.8999999999999995</v>
      </c>
    </row>
    <row r="8117" spans="1:21" x14ac:dyDescent="0.2">
      <c r="A8117" t="s">
        <v>973</v>
      </c>
      <c r="B8117" s="10" t="s">
        <v>1711</v>
      </c>
      <c r="C8117">
        <v>16.5</v>
      </c>
      <c r="D8117">
        <v>-10.6</v>
      </c>
      <c r="E8117">
        <v>5</v>
      </c>
      <c r="F8117" t="s">
        <v>1712</v>
      </c>
      <c r="G8117">
        <v>180</v>
      </c>
      <c r="H8117">
        <v>19460.75</v>
      </c>
      <c r="I8117">
        <v>98149.35</v>
      </c>
      <c r="J8117" t="s">
        <v>951</v>
      </c>
      <c r="T8117">
        <f t="shared" si="153"/>
        <v>-5.6</v>
      </c>
      <c r="U8117">
        <v>-5.6</v>
      </c>
    </row>
    <row r="8118" spans="1:21" x14ac:dyDescent="0.2">
      <c r="A8118" t="s">
        <v>973</v>
      </c>
      <c r="B8118" s="10" t="s">
        <v>1693</v>
      </c>
      <c r="C8118">
        <v>23</v>
      </c>
      <c r="D8118">
        <v>-17.100000000000001</v>
      </c>
      <c r="E8118">
        <v>6.5</v>
      </c>
      <c r="F8118" t="s">
        <v>2159</v>
      </c>
      <c r="G8118">
        <v>200</v>
      </c>
      <c r="H8118">
        <v>19460.75</v>
      </c>
      <c r="I8118">
        <v>98149.35</v>
      </c>
      <c r="J8118" t="s">
        <v>951</v>
      </c>
      <c r="T8118">
        <f t="shared" si="153"/>
        <v>-10.600000000000001</v>
      </c>
      <c r="U8118">
        <v>-10.600000000000001</v>
      </c>
    </row>
    <row r="8119" spans="1:21" x14ac:dyDescent="0.2">
      <c r="A8119" t="s">
        <v>973</v>
      </c>
      <c r="B8119" s="10" t="s">
        <v>1746</v>
      </c>
      <c r="C8119">
        <v>24.5</v>
      </c>
      <c r="D8119">
        <v>-18.600000000000001</v>
      </c>
      <c r="E8119">
        <v>1.5</v>
      </c>
      <c r="F8119" t="s">
        <v>2160</v>
      </c>
      <c r="G8119">
        <v>220</v>
      </c>
      <c r="H8119">
        <v>19460.75</v>
      </c>
      <c r="I8119">
        <v>98149.35</v>
      </c>
      <c r="J8119" t="s">
        <v>951</v>
      </c>
      <c r="T8119">
        <f t="shared" si="153"/>
        <v>-17.100000000000001</v>
      </c>
      <c r="U8119">
        <v>-17.100000000000001</v>
      </c>
    </row>
    <row r="8120" spans="1:21" x14ac:dyDescent="0.2">
      <c r="A8120" t="s">
        <v>973</v>
      </c>
      <c r="B8120" s="10" t="s">
        <v>1979</v>
      </c>
      <c r="C8120">
        <v>35</v>
      </c>
      <c r="D8120">
        <v>-29.1</v>
      </c>
      <c r="E8120">
        <v>10.5</v>
      </c>
      <c r="F8120" t="s">
        <v>2074</v>
      </c>
      <c r="G8120">
        <v>400</v>
      </c>
      <c r="H8120">
        <v>19460.75</v>
      </c>
      <c r="I8120">
        <v>98149.35</v>
      </c>
      <c r="J8120" t="s">
        <v>951</v>
      </c>
      <c r="T8120">
        <f t="shared" si="153"/>
        <v>-18.600000000000001</v>
      </c>
      <c r="U8120">
        <v>-18.600000000000001</v>
      </c>
    </row>
    <row r="8121" spans="1:21" x14ac:dyDescent="0.2">
      <c r="A8121" t="s">
        <v>973</v>
      </c>
      <c r="B8121" s="10" t="s">
        <v>1981</v>
      </c>
      <c r="C8121">
        <v>43</v>
      </c>
      <c r="D8121">
        <v>-37.1</v>
      </c>
      <c r="E8121">
        <v>8</v>
      </c>
      <c r="F8121" t="s">
        <v>2161</v>
      </c>
      <c r="G8121">
        <v>500</v>
      </c>
      <c r="H8121">
        <v>19460.75</v>
      </c>
      <c r="I8121">
        <v>98149.35</v>
      </c>
      <c r="J8121" t="s">
        <v>951</v>
      </c>
      <c r="T8121">
        <f t="shared" si="153"/>
        <v>-29.1</v>
      </c>
      <c r="U8121">
        <v>-29.1</v>
      </c>
    </row>
    <row r="8122" spans="1:21" x14ac:dyDescent="0.2">
      <c r="A8122" t="s">
        <v>973</v>
      </c>
      <c r="B8122" s="10" t="s">
        <v>1985</v>
      </c>
      <c r="C8122">
        <v>50.5</v>
      </c>
      <c r="D8122">
        <v>-44.6</v>
      </c>
      <c r="E8122">
        <v>7.5</v>
      </c>
      <c r="F8122" t="s">
        <v>2162</v>
      </c>
      <c r="G8122">
        <v>800</v>
      </c>
      <c r="H8122">
        <v>19460.75</v>
      </c>
      <c r="I8122">
        <v>98149.35</v>
      </c>
      <c r="J8122" t="s">
        <v>951</v>
      </c>
      <c r="T8122">
        <f t="shared" si="153"/>
        <v>-37.1</v>
      </c>
      <c r="U8122">
        <v>-37.1</v>
      </c>
    </row>
    <row r="8123" spans="1:21" x14ac:dyDescent="0.2">
      <c r="A8123" t="s">
        <v>973</v>
      </c>
      <c r="B8123" s="10" t="s">
        <v>2077</v>
      </c>
      <c r="C8123">
        <v>64</v>
      </c>
      <c r="D8123">
        <v>-58.1</v>
      </c>
      <c r="E8123">
        <v>13.5</v>
      </c>
      <c r="F8123" t="s">
        <v>2078</v>
      </c>
      <c r="G8123">
        <v>1500</v>
      </c>
      <c r="H8123">
        <v>19460.75</v>
      </c>
      <c r="I8123">
        <v>98149.35</v>
      </c>
      <c r="J8123" t="s">
        <v>951</v>
      </c>
      <c r="T8123">
        <f t="shared" si="153"/>
        <v>-44.6</v>
      </c>
      <c r="U8123">
        <v>-44.6</v>
      </c>
    </row>
    <row r="8124" spans="1:21" x14ac:dyDescent="0.2">
      <c r="A8124" t="s">
        <v>973</v>
      </c>
      <c r="B8124" s="10" t="s">
        <v>2079</v>
      </c>
      <c r="C8124">
        <v>69.3</v>
      </c>
      <c r="D8124">
        <v>-63.4</v>
      </c>
      <c r="E8124">
        <v>5.3</v>
      </c>
      <c r="F8124" t="s">
        <v>2080</v>
      </c>
      <c r="G8124">
        <v>4000</v>
      </c>
      <c r="H8124">
        <v>19460.75</v>
      </c>
      <c r="I8124">
        <v>98149.35</v>
      </c>
      <c r="J8124" t="s">
        <v>951</v>
      </c>
      <c r="T8124">
        <f t="shared" si="153"/>
        <v>-58.1</v>
      </c>
      <c r="U8124">
        <v>-58.1</v>
      </c>
    </row>
    <row r="8125" spans="1:21" x14ac:dyDescent="0.2">
      <c r="A8125" t="s">
        <v>974</v>
      </c>
      <c r="B8125" s="10" t="s">
        <v>1731</v>
      </c>
      <c r="C8125">
        <v>5.8</v>
      </c>
      <c r="D8125">
        <v>0.1</v>
      </c>
      <c r="E8125">
        <v>5.8</v>
      </c>
      <c r="F8125" t="s">
        <v>1756</v>
      </c>
      <c r="G8125">
        <v>75</v>
      </c>
      <c r="H8125">
        <v>19460.96</v>
      </c>
      <c r="I8125">
        <v>98165.97</v>
      </c>
      <c r="J8125" t="s">
        <v>951</v>
      </c>
      <c r="T8125">
        <f t="shared" si="153"/>
        <v>5.8999999999999995</v>
      </c>
      <c r="U8125">
        <v>5.8999999999999995</v>
      </c>
    </row>
    <row r="8126" spans="1:21" x14ac:dyDescent="0.2">
      <c r="A8126" t="s">
        <v>974</v>
      </c>
      <c r="B8126" s="10" t="s">
        <v>1689</v>
      </c>
      <c r="C8126">
        <v>11</v>
      </c>
      <c r="D8126">
        <v>-5.0999999999999996</v>
      </c>
      <c r="E8126">
        <v>5.2</v>
      </c>
      <c r="F8126" t="s">
        <v>1690</v>
      </c>
      <c r="G8126">
        <v>50</v>
      </c>
      <c r="H8126">
        <v>19460.96</v>
      </c>
      <c r="I8126">
        <v>98165.97</v>
      </c>
      <c r="J8126" t="s">
        <v>951</v>
      </c>
      <c r="T8126">
        <f t="shared" si="153"/>
        <v>0.10000000000000053</v>
      </c>
      <c r="U8126">
        <v>0.10000000000000053</v>
      </c>
    </row>
    <row r="8127" spans="1:21" x14ac:dyDescent="0.2">
      <c r="A8127" t="s">
        <v>974</v>
      </c>
      <c r="B8127" s="10" t="s">
        <v>1711</v>
      </c>
      <c r="C8127">
        <v>20.5</v>
      </c>
      <c r="D8127">
        <v>-14.6</v>
      </c>
      <c r="E8127">
        <v>9.5</v>
      </c>
      <c r="F8127" t="s">
        <v>1712</v>
      </c>
      <c r="G8127">
        <v>180</v>
      </c>
      <c r="H8127">
        <v>19460.96</v>
      </c>
      <c r="I8127">
        <v>98165.97</v>
      </c>
      <c r="J8127" t="s">
        <v>951</v>
      </c>
      <c r="T8127">
        <f t="shared" si="153"/>
        <v>-5.0999999999999996</v>
      </c>
      <c r="U8127">
        <v>-5.0999999999999996</v>
      </c>
    </row>
    <row r="8128" spans="1:21" x14ac:dyDescent="0.2">
      <c r="A8128" t="s">
        <v>974</v>
      </c>
      <c r="B8128" s="10" t="s">
        <v>1693</v>
      </c>
      <c r="C8128">
        <v>22.8</v>
      </c>
      <c r="D8128">
        <v>-16.899999999999999</v>
      </c>
      <c r="E8128">
        <v>2.2999999999999998</v>
      </c>
      <c r="F8128" t="s">
        <v>2159</v>
      </c>
      <c r="G8128">
        <v>200</v>
      </c>
      <c r="H8128">
        <v>19460.96</v>
      </c>
      <c r="I8128">
        <v>98165.97</v>
      </c>
      <c r="J8128" t="s">
        <v>951</v>
      </c>
      <c r="T8128">
        <f t="shared" si="153"/>
        <v>-14.599999999999998</v>
      </c>
      <c r="U8128">
        <v>-14.599999999999998</v>
      </c>
    </row>
    <row r="8129" spans="1:21" x14ac:dyDescent="0.2">
      <c r="A8129" t="s">
        <v>974</v>
      </c>
      <c r="B8129" s="10" t="s">
        <v>1746</v>
      </c>
      <c r="C8129">
        <v>26</v>
      </c>
      <c r="D8129">
        <v>-20.100000000000001</v>
      </c>
      <c r="E8129">
        <v>3.2</v>
      </c>
      <c r="F8129" t="s">
        <v>2160</v>
      </c>
      <c r="G8129">
        <v>220</v>
      </c>
      <c r="H8129">
        <v>19460.96</v>
      </c>
      <c r="I8129">
        <v>98165.97</v>
      </c>
      <c r="J8129" t="s">
        <v>951</v>
      </c>
      <c r="T8129">
        <f t="shared" si="153"/>
        <v>-16.900000000000002</v>
      </c>
      <c r="U8129">
        <v>-16.900000000000002</v>
      </c>
    </row>
    <row r="8130" spans="1:21" x14ac:dyDescent="0.2">
      <c r="A8130" t="s">
        <v>974</v>
      </c>
      <c r="B8130" s="10" t="s">
        <v>1979</v>
      </c>
      <c r="C8130">
        <v>33.299999999999997</v>
      </c>
      <c r="D8130">
        <v>-27.4</v>
      </c>
      <c r="E8130">
        <v>7.3</v>
      </c>
      <c r="F8130" t="s">
        <v>2074</v>
      </c>
      <c r="G8130">
        <v>400</v>
      </c>
      <c r="H8130">
        <v>19460.96</v>
      </c>
      <c r="I8130">
        <v>98165.97</v>
      </c>
      <c r="J8130" t="s">
        <v>951</v>
      </c>
      <c r="T8130">
        <f t="shared" si="153"/>
        <v>-20.099999999999998</v>
      </c>
      <c r="U8130">
        <v>-20.099999999999998</v>
      </c>
    </row>
    <row r="8131" spans="1:21" x14ac:dyDescent="0.2">
      <c r="A8131" t="s">
        <v>974</v>
      </c>
      <c r="B8131" s="10" t="s">
        <v>1981</v>
      </c>
      <c r="C8131">
        <v>40</v>
      </c>
      <c r="D8131">
        <v>-34.1</v>
      </c>
      <c r="E8131">
        <v>6.7</v>
      </c>
      <c r="F8131" t="s">
        <v>2161</v>
      </c>
      <c r="G8131">
        <v>500</v>
      </c>
      <c r="H8131">
        <v>19460.96</v>
      </c>
      <c r="I8131">
        <v>98165.97</v>
      </c>
      <c r="J8131" t="s">
        <v>951</v>
      </c>
      <c r="T8131">
        <f t="shared" ref="T8131:T8194" si="154">D8131+E8131</f>
        <v>-27.400000000000002</v>
      </c>
      <c r="U8131">
        <v>-27.400000000000002</v>
      </c>
    </row>
    <row r="8132" spans="1:21" x14ac:dyDescent="0.2">
      <c r="A8132" t="s">
        <v>974</v>
      </c>
      <c r="B8132" s="10" t="s">
        <v>1985</v>
      </c>
      <c r="C8132">
        <v>45.2</v>
      </c>
      <c r="D8132">
        <v>-39.299999999999997</v>
      </c>
      <c r="E8132">
        <v>5.2</v>
      </c>
      <c r="F8132" t="s">
        <v>2162</v>
      </c>
      <c r="G8132">
        <v>800</v>
      </c>
      <c r="H8132">
        <v>19460.96</v>
      </c>
      <c r="I8132">
        <v>98165.97</v>
      </c>
      <c r="J8132" t="s">
        <v>951</v>
      </c>
      <c r="T8132">
        <f t="shared" si="154"/>
        <v>-34.099999999999994</v>
      </c>
      <c r="U8132">
        <v>-34.099999999999994</v>
      </c>
    </row>
    <row r="8133" spans="1:21" x14ac:dyDescent="0.2">
      <c r="A8133" t="s">
        <v>974</v>
      </c>
      <c r="B8133" s="10" t="s">
        <v>2077</v>
      </c>
      <c r="C8133">
        <v>57</v>
      </c>
      <c r="D8133">
        <v>-51.1</v>
      </c>
      <c r="E8133">
        <v>11.8</v>
      </c>
      <c r="F8133" t="s">
        <v>2078</v>
      </c>
      <c r="G8133">
        <v>1500</v>
      </c>
      <c r="H8133">
        <v>19460.96</v>
      </c>
      <c r="I8133">
        <v>98165.97</v>
      </c>
      <c r="J8133" t="s">
        <v>951</v>
      </c>
      <c r="T8133">
        <f t="shared" si="154"/>
        <v>-39.299999999999997</v>
      </c>
      <c r="U8133">
        <v>-39.299999999999997</v>
      </c>
    </row>
    <row r="8134" spans="1:21" x14ac:dyDescent="0.2">
      <c r="A8134" t="s">
        <v>974</v>
      </c>
      <c r="B8134" s="10" t="s">
        <v>2079</v>
      </c>
      <c r="C8134">
        <v>62</v>
      </c>
      <c r="D8134">
        <v>-56.1</v>
      </c>
      <c r="E8134">
        <v>5</v>
      </c>
      <c r="F8134" t="s">
        <v>2080</v>
      </c>
      <c r="G8134">
        <v>4000</v>
      </c>
      <c r="H8134">
        <v>19460.96</v>
      </c>
      <c r="I8134">
        <v>98165.97</v>
      </c>
      <c r="J8134" t="s">
        <v>951</v>
      </c>
      <c r="T8134">
        <f t="shared" si="154"/>
        <v>-51.1</v>
      </c>
      <c r="U8134">
        <v>-51.1</v>
      </c>
    </row>
    <row r="8135" spans="1:21" x14ac:dyDescent="0.2">
      <c r="A8135" t="s">
        <v>975</v>
      </c>
      <c r="B8135" s="10" t="s">
        <v>1731</v>
      </c>
      <c r="C8135">
        <v>14</v>
      </c>
      <c r="D8135">
        <v>-5.73</v>
      </c>
      <c r="E8135">
        <v>14</v>
      </c>
      <c r="F8135" t="s">
        <v>1756</v>
      </c>
      <c r="G8135">
        <v>75</v>
      </c>
      <c r="H8135">
        <v>19442.560000000001</v>
      </c>
      <c r="I8135">
        <v>98091.44</v>
      </c>
      <c r="J8135" t="s">
        <v>951</v>
      </c>
      <c r="T8135">
        <f t="shared" si="154"/>
        <v>8.27</v>
      </c>
      <c r="U8135">
        <v>8.27</v>
      </c>
    </row>
    <row r="8136" spans="1:21" x14ac:dyDescent="0.2">
      <c r="A8136" t="s">
        <v>975</v>
      </c>
      <c r="B8136" s="10" t="s">
        <v>1711</v>
      </c>
      <c r="C8136">
        <v>20.5</v>
      </c>
      <c r="D8136">
        <v>-12.23</v>
      </c>
      <c r="E8136">
        <v>6.5</v>
      </c>
      <c r="F8136" t="s">
        <v>1712</v>
      </c>
      <c r="G8136">
        <v>180</v>
      </c>
      <c r="H8136">
        <v>19442.560000000001</v>
      </c>
      <c r="I8136">
        <v>98091.44</v>
      </c>
      <c r="J8136" t="s">
        <v>951</v>
      </c>
      <c r="T8136">
        <f t="shared" si="154"/>
        <v>-5.73</v>
      </c>
      <c r="U8136">
        <v>-5.73</v>
      </c>
    </row>
    <row r="8137" spans="1:21" x14ac:dyDescent="0.2">
      <c r="A8137" t="s">
        <v>975</v>
      </c>
      <c r="B8137" s="10" t="s">
        <v>1693</v>
      </c>
      <c r="C8137">
        <v>24</v>
      </c>
      <c r="D8137">
        <v>-15.73</v>
      </c>
      <c r="E8137">
        <v>3.5</v>
      </c>
      <c r="F8137" t="s">
        <v>2159</v>
      </c>
      <c r="G8137">
        <v>200</v>
      </c>
      <c r="H8137">
        <v>19442.560000000001</v>
      </c>
      <c r="I8137">
        <v>98091.44</v>
      </c>
      <c r="J8137" t="s">
        <v>951</v>
      </c>
      <c r="T8137">
        <f t="shared" si="154"/>
        <v>-12.23</v>
      </c>
      <c r="U8137">
        <v>-12.23</v>
      </c>
    </row>
    <row r="8138" spans="1:21" x14ac:dyDescent="0.2">
      <c r="A8138" t="s">
        <v>975</v>
      </c>
      <c r="B8138" s="10" t="s">
        <v>1746</v>
      </c>
      <c r="C8138">
        <v>32</v>
      </c>
      <c r="D8138">
        <v>-23.73</v>
      </c>
      <c r="E8138">
        <v>8</v>
      </c>
      <c r="F8138" t="s">
        <v>2160</v>
      </c>
      <c r="G8138">
        <v>220</v>
      </c>
      <c r="H8138">
        <v>19442.560000000001</v>
      </c>
      <c r="I8138">
        <v>98091.44</v>
      </c>
      <c r="J8138" t="s">
        <v>951</v>
      </c>
      <c r="T8138">
        <f t="shared" si="154"/>
        <v>-15.73</v>
      </c>
      <c r="U8138">
        <v>-15.73</v>
      </c>
    </row>
    <row r="8139" spans="1:21" x14ac:dyDescent="0.2">
      <c r="A8139" t="s">
        <v>975</v>
      </c>
      <c r="B8139" s="10" t="s">
        <v>1979</v>
      </c>
      <c r="C8139">
        <v>40</v>
      </c>
      <c r="D8139">
        <v>-31.73</v>
      </c>
      <c r="E8139">
        <v>8</v>
      </c>
      <c r="F8139" t="s">
        <v>2074</v>
      </c>
      <c r="G8139">
        <v>400</v>
      </c>
      <c r="H8139">
        <v>19442.560000000001</v>
      </c>
      <c r="I8139">
        <v>98091.44</v>
      </c>
      <c r="J8139" t="s">
        <v>951</v>
      </c>
      <c r="T8139">
        <f t="shared" si="154"/>
        <v>-23.73</v>
      </c>
      <c r="U8139">
        <v>-23.73</v>
      </c>
    </row>
    <row r="8140" spans="1:21" x14ac:dyDescent="0.2">
      <c r="A8140" t="s">
        <v>975</v>
      </c>
      <c r="B8140" s="10" t="s">
        <v>1981</v>
      </c>
      <c r="C8140">
        <v>46</v>
      </c>
      <c r="D8140">
        <v>-37.729999999999997</v>
      </c>
      <c r="E8140">
        <v>6</v>
      </c>
      <c r="F8140" t="s">
        <v>2161</v>
      </c>
      <c r="G8140">
        <v>500</v>
      </c>
      <c r="H8140">
        <v>19442.560000000001</v>
      </c>
      <c r="I8140">
        <v>98091.44</v>
      </c>
      <c r="J8140" t="s">
        <v>951</v>
      </c>
      <c r="T8140">
        <f t="shared" si="154"/>
        <v>-31.729999999999997</v>
      </c>
      <c r="U8140">
        <v>-31.729999999999997</v>
      </c>
    </row>
    <row r="8141" spans="1:21" x14ac:dyDescent="0.2">
      <c r="A8141" t="s">
        <v>975</v>
      </c>
      <c r="B8141" s="10" t="s">
        <v>1985</v>
      </c>
      <c r="C8141">
        <v>48.9</v>
      </c>
      <c r="D8141">
        <v>-40.630000000000003</v>
      </c>
      <c r="E8141">
        <v>2.9</v>
      </c>
      <c r="F8141" t="s">
        <v>2162</v>
      </c>
      <c r="G8141">
        <v>800</v>
      </c>
      <c r="H8141">
        <v>19442.560000000001</v>
      </c>
      <c r="I8141">
        <v>98091.44</v>
      </c>
      <c r="J8141" t="s">
        <v>951</v>
      </c>
      <c r="T8141">
        <f t="shared" si="154"/>
        <v>-37.730000000000004</v>
      </c>
      <c r="U8141">
        <v>-37.730000000000004</v>
      </c>
    </row>
    <row r="8142" spans="1:21" x14ac:dyDescent="0.2">
      <c r="A8142" t="s">
        <v>975</v>
      </c>
      <c r="B8142" s="10" t="s">
        <v>2077</v>
      </c>
      <c r="C8142">
        <v>58.5</v>
      </c>
      <c r="D8142">
        <v>-50.23</v>
      </c>
      <c r="E8142">
        <v>9.6</v>
      </c>
      <c r="F8142" t="s">
        <v>2078</v>
      </c>
      <c r="G8142">
        <v>1500</v>
      </c>
      <c r="H8142">
        <v>19442.560000000001</v>
      </c>
      <c r="I8142">
        <v>98091.44</v>
      </c>
      <c r="J8142" t="s">
        <v>951</v>
      </c>
      <c r="T8142">
        <f t="shared" si="154"/>
        <v>-40.629999999999995</v>
      </c>
      <c r="U8142">
        <v>-40.629999999999995</v>
      </c>
    </row>
    <row r="8143" spans="1:21" x14ac:dyDescent="0.2">
      <c r="A8143" t="s">
        <v>975</v>
      </c>
      <c r="B8143" s="10" t="s">
        <v>2079</v>
      </c>
      <c r="C8143">
        <v>63.2</v>
      </c>
      <c r="D8143">
        <v>-54.93</v>
      </c>
      <c r="E8143">
        <v>4.7</v>
      </c>
      <c r="F8143" t="s">
        <v>2080</v>
      </c>
      <c r="G8143">
        <v>4000</v>
      </c>
      <c r="H8143">
        <v>19442.560000000001</v>
      </c>
      <c r="I8143">
        <v>98091.44</v>
      </c>
      <c r="J8143" t="s">
        <v>951</v>
      </c>
      <c r="T8143">
        <f t="shared" si="154"/>
        <v>-50.23</v>
      </c>
      <c r="U8143">
        <v>-50.23</v>
      </c>
    </row>
    <row r="8144" spans="1:21" x14ac:dyDescent="0.2">
      <c r="A8144" t="s">
        <v>976</v>
      </c>
      <c r="B8144" s="10" t="s">
        <v>1731</v>
      </c>
      <c r="C8144">
        <v>11.7</v>
      </c>
      <c r="D8144">
        <v>-3.57</v>
      </c>
      <c r="E8144">
        <v>11.7</v>
      </c>
      <c r="F8144" t="s">
        <v>1756</v>
      </c>
      <c r="G8144">
        <v>75</v>
      </c>
      <c r="H8144">
        <v>19442.62</v>
      </c>
      <c r="I8144">
        <v>98113.31</v>
      </c>
      <c r="J8144" t="s">
        <v>951</v>
      </c>
      <c r="T8144">
        <f t="shared" si="154"/>
        <v>8.129999999999999</v>
      </c>
      <c r="U8144">
        <v>8.129999999999999</v>
      </c>
    </row>
    <row r="8145" spans="1:21" x14ac:dyDescent="0.2">
      <c r="A8145" t="s">
        <v>976</v>
      </c>
      <c r="B8145" s="10" t="s">
        <v>1747</v>
      </c>
      <c r="C8145">
        <v>13.7</v>
      </c>
      <c r="D8145">
        <v>-5.57</v>
      </c>
      <c r="E8145">
        <v>2</v>
      </c>
      <c r="F8145" t="s">
        <v>2158</v>
      </c>
      <c r="G8145">
        <v>55</v>
      </c>
      <c r="H8145">
        <v>19442.62</v>
      </c>
      <c r="I8145">
        <v>98113.31</v>
      </c>
      <c r="J8145" t="s">
        <v>951</v>
      </c>
      <c r="T8145">
        <f t="shared" si="154"/>
        <v>-3.5700000000000003</v>
      </c>
      <c r="U8145">
        <v>-3.5700000000000003</v>
      </c>
    </row>
    <row r="8146" spans="1:21" x14ac:dyDescent="0.2">
      <c r="A8146" t="s">
        <v>976</v>
      </c>
      <c r="B8146" s="10" t="s">
        <v>1711</v>
      </c>
      <c r="C8146">
        <v>17</v>
      </c>
      <c r="D8146">
        <v>-8.8699999999999992</v>
      </c>
      <c r="E8146">
        <v>3.3</v>
      </c>
      <c r="F8146" t="s">
        <v>1712</v>
      </c>
      <c r="G8146">
        <v>180</v>
      </c>
      <c r="H8146">
        <v>19442.62</v>
      </c>
      <c r="I8146">
        <v>98113.31</v>
      </c>
      <c r="J8146" t="s">
        <v>951</v>
      </c>
      <c r="T8146">
        <f t="shared" si="154"/>
        <v>-5.5699999999999994</v>
      </c>
      <c r="U8146">
        <v>-5.5699999999999994</v>
      </c>
    </row>
    <row r="8147" spans="1:21" x14ac:dyDescent="0.2">
      <c r="A8147" t="s">
        <v>976</v>
      </c>
      <c r="B8147" s="10" t="s">
        <v>1721</v>
      </c>
      <c r="C8147">
        <v>20.3</v>
      </c>
      <c r="D8147">
        <v>-12.17</v>
      </c>
      <c r="E8147">
        <v>3.3</v>
      </c>
      <c r="F8147" t="s">
        <v>1696</v>
      </c>
      <c r="G8147">
        <v>60</v>
      </c>
      <c r="H8147">
        <v>19442.62</v>
      </c>
      <c r="I8147">
        <v>98113.31</v>
      </c>
      <c r="J8147" t="s">
        <v>951</v>
      </c>
      <c r="T8147">
        <f t="shared" si="154"/>
        <v>-8.870000000000001</v>
      </c>
      <c r="U8147">
        <v>-8.870000000000001</v>
      </c>
    </row>
    <row r="8148" spans="1:21" x14ac:dyDescent="0.2">
      <c r="A8148" t="s">
        <v>976</v>
      </c>
      <c r="B8148" s="10" t="s">
        <v>1716</v>
      </c>
      <c r="C8148">
        <v>25</v>
      </c>
      <c r="D8148">
        <v>-16.87</v>
      </c>
      <c r="E8148">
        <v>4.7</v>
      </c>
      <c r="F8148" t="s">
        <v>1694</v>
      </c>
      <c r="G8148">
        <v>210</v>
      </c>
      <c r="H8148">
        <v>19442.62</v>
      </c>
      <c r="I8148">
        <v>98113.31</v>
      </c>
      <c r="J8148" t="s">
        <v>951</v>
      </c>
      <c r="T8148">
        <f t="shared" si="154"/>
        <v>-12.170000000000002</v>
      </c>
      <c r="U8148">
        <v>-12.170000000000002</v>
      </c>
    </row>
    <row r="8149" spans="1:21" x14ac:dyDescent="0.2">
      <c r="A8149" t="s">
        <v>976</v>
      </c>
      <c r="B8149" s="10" t="s">
        <v>1746</v>
      </c>
      <c r="C8149">
        <v>34</v>
      </c>
      <c r="D8149">
        <v>-25.87</v>
      </c>
      <c r="E8149">
        <v>9</v>
      </c>
      <c r="F8149" t="s">
        <v>2160</v>
      </c>
      <c r="G8149">
        <v>220</v>
      </c>
      <c r="H8149">
        <v>19442.62</v>
      </c>
      <c r="I8149">
        <v>98113.31</v>
      </c>
      <c r="J8149" t="s">
        <v>951</v>
      </c>
      <c r="T8149">
        <f t="shared" si="154"/>
        <v>-16.87</v>
      </c>
      <c r="U8149">
        <v>-16.87</v>
      </c>
    </row>
    <row r="8150" spans="1:21" x14ac:dyDescent="0.2">
      <c r="A8150" t="s">
        <v>976</v>
      </c>
      <c r="B8150" s="10" t="s">
        <v>1979</v>
      </c>
      <c r="C8150">
        <v>40</v>
      </c>
      <c r="D8150">
        <v>-31.87</v>
      </c>
      <c r="E8150">
        <v>6</v>
      </c>
      <c r="F8150" t="s">
        <v>2074</v>
      </c>
      <c r="G8150">
        <v>400</v>
      </c>
      <c r="H8150">
        <v>19442.62</v>
      </c>
      <c r="I8150">
        <v>98113.31</v>
      </c>
      <c r="J8150" t="s">
        <v>951</v>
      </c>
      <c r="T8150">
        <f t="shared" si="154"/>
        <v>-25.87</v>
      </c>
      <c r="U8150">
        <v>-25.87</v>
      </c>
    </row>
    <row r="8151" spans="1:21" x14ac:dyDescent="0.2">
      <c r="A8151" t="s">
        <v>976</v>
      </c>
      <c r="B8151" s="10" t="s">
        <v>1981</v>
      </c>
      <c r="C8151">
        <v>45</v>
      </c>
      <c r="D8151">
        <v>-36.869999999999997</v>
      </c>
      <c r="E8151">
        <v>5</v>
      </c>
      <c r="F8151" t="s">
        <v>2161</v>
      </c>
      <c r="G8151">
        <v>500</v>
      </c>
      <c r="H8151">
        <v>19442.62</v>
      </c>
      <c r="I8151">
        <v>98113.31</v>
      </c>
      <c r="J8151" t="s">
        <v>951</v>
      </c>
      <c r="T8151">
        <f t="shared" si="154"/>
        <v>-31.869999999999997</v>
      </c>
      <c r="U8151">
        <v>-31.869999999999997</v>
      </c>
    </row>
    <row r="8152" spans="1:21" x14ac:dyDescent="0.2">
      <c r="A8152" t="s">
        <v>976</v>
      </c>
      <c r="B8152" s="10" t="s">
        <v>1985</v>
      </c>
      <c r="C8152">
        <v>47</v>
      </c>
      <c r="D8152">
        <v>-38.869999999999997</v>
      </c>
      <c r="E8152">
        <v>2</v>
      </c>
      <c r="F8152" t="s">
        <v>2162</v>
      </c>
      <c r="G8152">
        <v>800</v>
      </c>
      <c r="H8152">
        <v>19442.62</v>
      </c>
      <c r="I8152">
        <v>98113.31</v>
      </c>
      <c r="J8152" t="s">
        <v>951</v>
      </c>
      <c r="T8152">
        <f t="shared" si="154"/>
        <v>-36.869999999999997</v>
      </c>
      <c r="U8152">
        <v>-36.869999999999997</v>
      </c>
    </row>
    <row r="8153" spans="1:21" x14ac:dyDescent="0.2">
      <c r="A8153" t="s">
        <v>976</v>
      </c>
      <c r="B8153" s="10" t="s">
        <v>2077</v>
      </c>
      <c r="C8153">
        <v>57</v>
      </c>
      <c r="D8153">
        <v>-48.87</v>
      </c>
      <c r="E8153">
        <v>10</v>
      </c>
      <c r="F8153" t="s">
        <v>2078</v>
      </c>
      <c r="G8153">
        <v>1500</v>
      </c>
      <c r="H8153">
        <v>19442.62</v>
      </c>
      <c r="I8153">
        <v>98113.31</v>
      </c>
      <c r="J8153" t="s">
        <v>951</v>
      </c>
      <c r="T8153">
        <f t="shared" si="154"/>
        <v>-38.869999999999997</v>
      </c>
      <c r="U8153">
        <v>-38.869999999999997</v>
      </c>
    </row>
    <row r="8154" spans="1:21" x14ac:dyDescent="0.2">
      <c r="A8154" t="s">
        <v>976</v>
      </c>
      <c r="B8154" s="10" t="s">
        <v>2079</v>
      </c>
      <c r="C8154">
        <v>62.5</v>
      </c>
      <c r="D8154">
        <v>-54.37</v>
      </c>
      <c r="E8154">
        <v>5.5</v>
      </c>
      <c r="F8154" t="s">
        <v>2080</v>
      </c>
      <c r="G8154">
        <v>4000</v>
      </c>
      <c r="H8154">
        <v>19442.62</v>
      </c>
      <c r="I8154">
        <v>98113.31</v>
      </c>
      <c r="J8154" t="s">
        <v>951</v>
      </c>
      <c r="T8154">
        <f t="shared" si="154"/>
        <v>-48.87</v>
      </c>
      <c r="U8154">
        <v>-48.87</v>
      </c>
    </row>
    <row r="8155" spans="1:21" x14ac:dyDescent="0.2">
      <c r="A8155" t="s">
        <v>977</v>
      </c>
      <c r="B8155" s="10" t="s">
        <v>1731</v>
      </c>
      <c r="C8155">
        <v>11.1</v>
      </c>
      <c r="D8155">
        <v>-3.88</v>
      </c>
      <c r="E8155">
        <v>11.1</v>
      </c>
      <c r="F8155" t="s">
        <v>1756</v>
      </c>
      <c r="G8155">
        <v>75</v>
      </c>
      <c r="H8155">
        <v>19442.650000000001</v>
      </c>
      <c r="I8155">
        <v>98131.27</v>
      </c>
      <c r="J8155" t="s">
        <v>951</v>
      </c>
      <c r="T8155">
        <f t="shared" si="154"/>
        <v>7.22</v>
      </c>
      <c r="U8155">
        <v>7.22</v>
      </c>
    </row>
    <row r="8156" spans="1:21" x14ac:dyDescent="0.2">
      <c r="A8156" t="s">
        <v>977</v>
      </c>
      <c r="B8156" s="10" t="s">
        <v>1747</v>
      </c>
      <c r="C8156">
        <v>12.5</v>
      </c>
      <c r="D8156">
        <v>-5.28</v>
      </c>
      <c r="E8156">
        <v>1.4</v>
      </c>
      <c r="F8156" t="s">
        <v>2158</v>
      </c>
      <c r="G8156">
        <v>55</v>
      </c>
      <c r="H8156">
        <v>19442.650000000001</v>
      </c>
      <c r="I8156">
        <v>98131.27</v>
      </c>
      <c r="J8156" t="s">
        <v>951</v>
      </c>
      <c r="T8156">
        <f t="shared" si="154"/>
        <v>-3.8800000000000003</v>
      </c>
      <c r="U8156">
        <v>-3.8800000000000003</v>
      </c>
    </row>
    <row r="8157" spans="1:21" x14ac:dyDescent="0.2">
      <c r="A8157" t="s">
        <v>977</v>
      </c>
      <c r="B8157" s="10" t="s">
        <v>1711</v>
      </c>
      <c r="C8157">
        <v>14.2</v>
      </c>
      <c r="D8157">
        <v>-6.98</v>
      </c>
      <c r="E8157">
        <v>1.7</v>
      </c>
      <c r="F8157" t="s">
        <v>1712</v>
      </c>
      <c r="G8157">
        <v>180</v>
      </c>
      <c r="H8157">
        <v>19442.650000000001</v>
      </c>
      <c r="I8157">
        <v>98131.27</v>
      </c>
      <c r="J8157" t="s">
        <v>951</v>
      </c>
      <c r="T8157">
        <f t="shared" si="154"/>
        <v>-5.28</v>
      </c>
      <c r="U8157">
        <v>-5.28</v>
      </c>
    </row>
    <row r="8158" spans="1:21" x14ac:dyDescent="0.2">
      <c r="A8158" t="s">
        <v>977</v>
      </c>
      <c r="B8158" s="10" t="s">
        <v>1721</v>
      </c>
      <c r="C8158">
        <v>16.8</v>
      </c>
      <c r="D8158">
        <v>-9.58</v>
      </c>
      <c r="E8158">
        <v>2.6</v>
      </c>
      <c r="F8158" t="s">
        <v>1696</v>
      </c>
      <c r="G8158">
        <v>60</v>
      </c>
      <c r="H8158">
        <v>19442.650000000001</v>
      </c>
      <c r="I8158">
        <v>98131.27</v>
      </c>
      <c r="J8158" t="s">
        <v>951</v>
      </c>
      <c r="T8158">
        <f t="shared" si="154"/>
        <v>-6.98</v>
      </c>
      <c r="U8158">
        <v>-6.98</v>
      </c>
    </row>
    <row r="8159" spans="1:21" x14ac:dyDescent="0.2">
      <c r="A8159" t="s">
        <v>977</v>
      </c>
      <c r="B8159" s="10" t="s">
        <v>1695</v>
      </c>
      <c r="C8159">
        <v>18</v>
      </c>
      <c r="D8159">
        <v>-10.78</v>
      </c>
      <c r="E8159">
        <v>1.2</v>
      </c>
      <c r="F8159" t="s">
        <v>1870</v>
      </c>
      <c r="G8159">
        <v>180</v>
      </c>
      <c r="H8159">
        <v>19442.650000000001</v>
      </c>
      <c r="I8159">
        <v>98131.27</v>
      </c>
      <c r="J8159" t="s">
        <v>951</v>
      </c>
      <c r="T8159">
        <f t="shared" si="154"/>
        <v>-9.58</v>
      </c>
      <c r="U8159">
        <v>-9.58</v>
      </c>
    </row>
    <row r="8160" spans="1:21" x14ac:dyDescent="0.2">
      <c r="A8160" t="s">
        <v>977</v>
      </c>
      <c r="B8160" s="10" t="s">
        <v>1716</v>
      </c>
      <c r="C8160">
        <v>24.5</v>
      </c>
      <c r="D8160">
        <v>-17.28</v>
      </c>
      <c r="E8160">
        <v>6.5</v>
      </c>
      <c r="F8160" t="s">
        <v>1694</v>
      </c>
      <c r="G8160">
        <v>210</v>
      </c>
      <c r="H8160">
        <v>19442.650000000001</v>
      </c>
      <c r="I8160">
        <v>98131.27</v>
      </c>
      <c r="J8160" t="s">
        <v>951</v>
      </c>
      <c r="T8160">
        <f t="shared" si="154"/>
        <v>-10.780000000000001</v>
      </c>
      <c r="U8160">
        <v>-10.780000000000001</v>
      </c>
    </row>
    <row r="8161" spans="1:21" x14ac:dyDescent="0.2">
      <c r="A8161" t="s">
        <v>977</v>
      </c>
      <c r="B8161" s="10" t="s">
        <v>1746</v>
      </c>
      <c r="C8161">
        <v>30.2</v>
      </c>
      <c r="D8161">
        <v>-22.98</v>
      </c>
      <c r="E8161">
        <v>5.7</v>
      </c>
      <c r="F8161" t="s">
        <v>2160</v>
      </c>
      <c r="G8161">
        <v>220</v>
      </c>
      <c r="H8161">
        <v>19442.650000000001</v>
      </c>
      <c r="I8161">
        <v>98131.27</v>
      </c>
      <c r="J8161" t="s">
        <v>951</v>
      </c>
      <c r="T8161">
        <f t="shared" si="154"/>
        <v>-17.28</v>
      </c>
      <c r="U8161">
        <v>-17.28</v>
      </c>
    </row>
    <row r="8162" spans="1:21" x14ac:dyDescent="0.2">
      <c r="A8162" t="s">
        <v>977</v>
      </c>
      <c r="B8162" s="10" t="s">
        <v>1979</v>
      </c>
      <c r="C8162">
        <v>38</v>
      </c>
      <c r="D8162">
        <v>-30.78</v>
      </c>
      <c r="E8162">
        <v>7.8</v>
      </c>
      <c r="F8162" t="s">
        <v>2074</v>
      </c>
      <c r="G8162">
        <v>400</v>
      </c>
      <c r="H8162">
        <v>19442.650000000001</v>
      </c>
      <c r="I8162">
        <v>98131.27</v>
      </c>
      <c r="J8162" t="s">
        <v>951</v>
      </c>
      <c r="T8162">
        <f t="shared" si="154"/>
        <v>-22.98</v>
      </c>
      <c r="U8162">
        <v>-22.98</v>
      </c>
    </row>
    <row r="8163" spans="1:21" x14ac:dyDescent="0.2">
      <c r="A8163" t="s">
        <v>977</v>
      </c>
      <c r="B8163" s="10" t="s">
        <v>1981</v>
      </c>
      <c r="C8163">
        <v>45</v>
      </c>
      <c r="D8163">
        <v>-37.78</v>
      </c>
      <c r="E8163">
        <v>7</v>
      </c>
      <c r="F8163" t="s">
        <v>2161</v>
      </c>
      <c r="G8163">
        <v>500</v>
      </c>
      <c r="H8163">
        <v>19442.650000000001</v>
      </c>
      <c r="I8163">
        <v>98131.27</v>
      </c>
      <c r="J8163" t="s">
        <v>951</v>
      </c>
      <c r="T8163">
        <f t="shared" si="154"/>
        <v>-30.78</v>
      </c>
      <c r="U8163">
        <v>-30.78</v>
      </c>
    </row>
    <row r="8164" spans="1:21" x14ac:dyDescent="0.2">
      <c r="A8164" t="s">
        <v>977</v>
      </c>
      <c r="B8164" s="10" t="s">
        <v>2077</v>
      </c>
      <c r="C8164">
        <v>60</v>
      </c>
      <c r="D8164">
        <v>-52.78</v>
      </c>
      <c r="E8164">
        <v>15</v>
      </c>
      <c r="F8164" t="s">
        <v>2078</v>
      </c>
      <c r="G8164">
        <v>1500</v>
      </c>
      <c r="H8164">
        <v>19442.650000000001</v>
      </c>
      <c r="I8164">
        <v>98131.27</v>
      </c>
      <c r="J8164" t="s">
        <v>951</v>
      </c>
      <c r="T8164">
        <f t="shared" si="154"/>
        <v>-37.78</v>
      </c>
      <c r="U8164">
        <v>-37.78</v>
      </c>
    </row>
    <row r="8165" spans="1:21" x14ac:dyDescent="0.2">
      <c r="A8165" t="s">
        <v>977</v>
      </c>
      <c r="B8165" s="10" t="s">
        <v>2079</v>
      </c>
      <c r="C8165">
        <v>65</v>
      </c>
      <c r="D8165">
        <v>-57.78</v>
      </c>
      <c r="E8165">
        <v>5</v>
      </c>
      <c r="F8165" t="s">
        <v>2080</v>
      </c>
      <c r="G8165">
        <v>4000</v>
      </c>
      <c r="H8165">
        <v>19442.650000000001</v>
      </c>
      <c r="I8165">
        <v>98131.27</v>
      </c>
      <c r="J8165" t="s">
        <v>951</v>
      </c>
      <c r="T8165">
        <f t="shared" si="154"/>
        <v>-52.78</v>
      </c>
      <c r="U8165">
        <v>-52.78</v>
      </c>
    </row>
    <row r="8166" spans="1:21" x14ac:dyDescent="0.2">
      <c r="A8166" t="s">
        <v>978</v>
      </c>
      <c r="B8166" s="10" t="s">
        <v>1731</v>
      </c>
      <c r="C8166">
        <v>7</v>
      </c>
      <c r="D8166">
        <v>-1.84</v>
      </c>
      <c r="E8166">
        <v>7</v>
      </c>
      <c r="F8166" t="s">
        <v>1756</v>
      </c>
      <c r="G8166">
        <v>75</v>
      </c>
      <c r="H8166">
        <v>19442.8</v>
      </c>
      <c r="I8166">
        <v>98149.34</v>
      </c>
      <c r="J8166" t="s">
        <v>951</v>
      </c>
      <c r="T8166">
        <f t="shared" si="154"/>
        <v>5.16</v>
      </c>
      <c r="U8166">
        <v>5.16</v>
      </c>
    </row>
    <row r="8167" spans="1:21" x14ac:dyDescent="0.2">
      <c r="A8167" t="s">
        <v>978</v>
      </c>
      <c r="B8167" s="10" t="s">
        <v>1689</v>
      </c>
      <c r="C8167">
        <v>10.7</v>
      </c>
      <c r="D8167">
        <v>-5.54</v>
      </c>
      <c r="E8167">
        <v>3.7</v>
      </c>
      <c r="F8167" t="s">
        <v>1690</v>
      </c>
      <c r="G8167">
        <v>50</v>
      </c>
      <c r="H8167">
        <v>19442.8</v>
      </c>
      <c r="I8167">
        <v>98149.34</v>
      </c>
      <c r="J8167" t="s">
        <v>951</v>
      </c>
      <c r="T8167">
        <f t="shared" si="154"/>
        <v>-1.8399999999999999</v>
      </c>
      <c r="U8167">
        <v>-1.8399999999999999</v>
      </c>
    </row>
    <row r="8168" spans="1:21" x14ac:dyDescent="0.2">
      <c r="A8168" t="s">
        <v>978</v>
      </c>
      <c r="B8168" s="10" t="s">
        <v>1711</v>
      </c>
      <c r="C8168">
        <v>16</v>
      </c>
      <c r="D8168">
        <v>-10.84</v>
      </c>
      <c r="E8168">
        <v>5.3</v>
      </c>
      <c r="F8168" t="s">
        <v>1712</v>
      </c>
      <c r="G8168">
        <v>180</v>
      </c>
      <c r="H8168">
        <v>19442.8</v>
      </c>
      <c r="I8168">
        <v>98149.34</v>
      </c>
      <c r="J8168" t="s">
        <v>951</v>
      </c>
      <c r="T8168">
        <f t="shared" si="154"/>
        <v>-5.54</v>
      </c>
      <c r="U8168">
        <v>-5.54</v>
      </c>
    </row>
    <row r="8169" spans="1:21" x14ac:dyDescent="0.2">
      <c r="A8169" t="s">
        <v>978</v>
      </c>
      <c r="B8169" s="10" t="s">
        <v>1693</v>
      </c>
      <c r="C8169">
        <v>21</v>
      </c>
      <c r="D8169">
        <v>-15.84</v>
      </c>
      <c r="E8169">
        <v>5</v>
      </c>
      <c r="F8169" t="s">
        <v>2159</v>
      </c>
      <c r="G8169">
        <v>200</v>
      </c>
      <c r="H8169">
        <v>19442.8</v>
      </c>
      <c r="I8169">
        <v>98149.34</v>
      </c>
      <c r="J8169" t="s">
        <v>951</v>
      </c>
      <c r="T8169">
        <f t="shared" si="154"/>
        <v>-10.84</v>
      </c>
      <c r="U8169">
        <v>-10.84</v>
      </c>
    </row>
    <row r="8170" spans="1:21" x14ac:dyDescent="0.2">
      <c r="A8170" t="s">
        <v>978</v>
      </c>
      <c r="B8170" s="10" t="s">
        <v>1746</v>
      </c>
      <c r="C8170">
        <v>25</v>
      </c>
      <c r="D8170">
        <v>-19.84</v>
      </c>
      <c r="E8170">
        <v>4</v>
      </c>
      <c r="F8170" t="s">
        <v>2160</v>
      </c>
      <c r="G8170">
        <v>220</v>
      </c>
      <c r="H8170">
        <v>19442.8</v>
      </c>
      <c r="I8170">
        <v>98149.34</v>
      </c>
      <c r="J8170" t="s">
        <v>951</v>
      </c>
      <c r="T8170">
        <f t="shared" si="154"/>
        <v>-15.84</v>
      </c>
      <c r="U8170">
        <v>-15.84</v>
      </c>
    </row>
    <row r="8171" spans="1:21" x14ac:dyDescent="0.2">
      <c r="A8171" t="s">
        <v>978</v>
      </c>
      <c r="B8171" s="10" t="s">
        <v>1979</v>
      </c>
      <c r="C8171">
        <v>34.5</v>
      </c>
      <c r="D8171">
        <v>-29.34</v>
      </c>
      <c r="E8171">
        <v>9.5</v>
      </c>
      <c r="F8171" t="s">
        <v>2074</v>
      </c>
      <c r="G8171">
        <v>400</v>
      </c>
      <c r="H8171">
        <v>19442.8</v>
      </c>
      <c r="I8171">
        <v>98149.34</v>
      </c>
      <c r="J8171" t="s">
        <v>951</v>
      </c>
      <c r="T8171">
        <f t="shared" si="154"/>
        <v>-19.84</v>
      </c>
      <c r="U8171">
        <v>-19.84</v>
      </c>
    </row>
    <row r="8172" spans="1:21" x14ac:dyDescent="0.2">
      <c r="A8172" t="s">
        <v>978</v>
      </c>
      <c r="B8172" s="10" t="s">
        <v>1981</v>
      </c>
      <c r="C8172">
        <v>43</v>
      </c>
      <c r="D8172">
        <v>-37.840000000000003</v>
      </c>
      <c r="E8172">
        <v>8.5</v>
      </c>
      <c r="F8172" t="s">
        <v>2161</v>
      </c>
      <c r="G8172">
        <v>500</v>
      </c>
      <c r="H8172">
        <v>19442.8</v>
      </c>
      <c r="I8172">
        <v>98149.34</v>
      </c>
      <c r="J8172" t="s">
        <v>951</v>
      </c>
      <c r="T8172">
        <f t="shared" si="154"/>
        <v>-29.340000000000003</v>
      </c>
      <c r="U8172">
        <v>-29.340000000000003</v>
      </c>
    </row>
    <row r="8173" spans="1:21" x14ac:dyDescent="0.2">
      <c r="A8173" t="s">
        <v>978</v>
      </c>
      <c r="B8173" s="10" t="s">
        <v>1985</v>
      </c>
      <c r="C8173">
        <v>46.5</v>
      </c>
      <c r="D8173">
        <v>-41.34</v>
      </c>
      <c r="E8173">
        <v>3.5</v>
      </c>
      <c r="F8173" t="s">
        <v>2162</v>
      </c>
      <c r="G8173">
        <v>800</v>
      </c>
      <c r="H8173">
        <v>19442.8</v>
      </c>
      <c r="I8173">
        <v>98149.34</v>
      </c>
      <c r="J8173" t="s">
        <v>951</v>
      </c>
      <c r="T8173">
        <f t="shared" si="154"/>
        <v>-37.840000000000003</v>
      </c>
      <c r="U8173">
        <v>-37.840000000000003</v>
      </c>
    </row>
    <row r="8174" spans="1:21" x14ac:dyDescent="0.2">
      <c r="A8174" t="s">
        <v>978</v>
      </c>
      <c r="B8174" s="10" t="s">
        <v>2077</v>
      </c>
      <c r="C8174">
        <v>59</v>
      </c>
      <c r="D8174">
        <v>-53.84</v>
      </c>
      <c r="E8174">
        <v>12.5</v>
      </c>
      <c r="F8174" t="s">
        <v>2078</v>
      </c>
      <c r="G8174">
        <v>1500</v>
      </c>
      <c r="H8174">
        <v>19442.8</v>
      </c>
      <c r="I8174">
        <v>98149.34</v>
      </c>
      <c r="J8174" t="s">
        <v>951</v>
      </c>
      <c r="T8174">
        <f t="shared" si="154"/>
        <v>-41.34</v>
      </c>
      <c r="U8174">
        <v>-41.34</v>
      </c>
    </row>
    <row r="8175" spans="1:21" x14ac:dyDescent="0.2">
      <c r="A8175" t="s">
        <v>978</v>
      </c>
      <c r="B8175" s="10" t="s">
        <v>2079</v>
      </c>
      <c r="C8175">
        <v>66</v>
      </c>
      <c r="D8175">
        <v>-60.84</v>
      </c>
      <c r="E8175">
        <v>7</v>
      </c>
      <c r="F8175" t="s">
        <v>2080</v>
      </c>
      <c r="G8175">
        <v>4000</v>
      </c>
      <c r="H8175">
        <v>19442.8</v>
      </c>
      <c r="I8175">
        <v>98149.34</v>
      </c>
      <c r="J8175" t="s">
        <v>951</v>
      </c>
      <c r="T8175">
        <f t="shared" si="154"/>
        <v>-53.84</v>
      </c>
      <c r="U8175">
        <v>-53.84</v>
      </c>
    </row>
    <row r="8176" spans="1:21" x14ac:dyDescent="0.2">
      <c r="A8176" t="s">
        <v>979</v>
      </c>
      <c r="B8176" s="10" t="s">
        <v>1731</v>
      </c>
      <c r="C8176">
        <v>4</v>
      </c>
      <c r="D8176">
        <v>1.41</v>
      </c>
      <c r="E8176">
        <v>4</v>
      </c>
      <c r="F8176" t="s">
        <v>1756</v>
      </c>
      <c r="G8176">
        <v>75</v>
      </c>
      <c r="H8176">
        <v>19442.3</v>
      </c>
      <c r="I8176">
        <v>98167.96</v>
      </c>
      <c r="J8176" t="s">
        <v>951</v>
      </c>
      <c r="T8176">
        <f t="shared" si="154"/>
        <v>5.41</v>
      </c>
      <c r="U8176">
        <v>5.41</v>
      </c>
    </row>
    <row r="8177" spans="1:21" x14ac:dyDescent="0.2">
      <c r="A8177" t="s">
        <v>979</v>
      </c>
      <c r="B8177" s="10" t="s">
        <v>1689</v>
      </c>
      <c r="C8177">
        <v>11.7</v>
      </c>
      <c r="D8177">
        <v>-6.29</v>
      </c>
      <c r="E8177">
        <v>7.7</v>
      </c>
      <c r="F8177" t="s">
        <v>1690</v>
      </c>
      <c r="G8177">
        <v>50</v>
      </c>
      <c r="H8177">
        <v>19442.3</v>
      </c>
      <c r="I8177">
        <v>98167.96</v>
      </c>
      <c r="J8177" t="s">
        <v>951</v>
      </c>
      <c r="T8177">
        <f t="shared" si="154"/>
        <v>1.4100000000000001</v>
      </c>
      <c r="U8177">
        <v>1.4100000000000001</v>
      </c>
    </row>
    <row r="8178" spans="1:21" x14ac:dyDescent="0.2">
      <c r="A8178" t="s">
        <v>979</v>
      </c>
      <c r="B8178" s="10" t="s">
        <v>1711</v>
      </c>
      <c r="C8178">
        <v>17.8</v>
      </c>
      <c r="D8178">
        <v>-12.39</v>
      </c>
      <c r="E8178">
        <v>6.1</v>
      </c>
      <c r="F8178" t="s">
        <v>1712</v>
      </c>
      <c r="G8178">
        <v>180</v>
      </c>
      <c r="H8178">
        <v>19442.3</v>
      </c>
      <c r="I8178">
        <v>98167.96</v>
      </c>
      <c r="J8178" t="s">
        <v>951</v>
      </c>
      <c r="T8178">
        <f t="shared" si="154"/>
        <v>-6.2900000000000009</v>
      </c>
      <c r="U8178">
        <v>-6.2900000000000009</v>
      </c>
    </row>
    <row r="8179" spans="1:21" x14ac:dyDescent="0.2">
      <c r="A8179" t="s">
        <v>979</v>
      </c>
      <c r="B8179" s="10" t="s">
        <v>1693</v>
      </c>
      <c r="C8179">
        <v>21.2</v>
      </c>
      <c r="D8179">
        <v>-15.79</v>
      </c>
      <c r="E8179">
        <v>3.4</v>
      </c>
      <c r="F8179" t="s">
        <v>2159</v>
      </c>
      <c r="G8179">
        <v>200</v>
      </c>
      <c r="H8179">
        <v>19442.3</v>
      </c>
      <c r="I8179">
        <v>98167.96</v>
      </c>
      <c r="J8179" t="s">
        <v>951</v>
      </c>
      <c r="T8179">
        <f t="shared" si="154"/>
        <v>-12.389999999999999</v>
      </c>
      <c r="U8179">
        <v>-12.389999999999999</v>
      </c>
    </row>
    <row r="8180" spans="1:21" x14ac:dyDescent="0.2">
      <c r="A8180" t="s">
        <v>979</v>
      </c>
      <c r="B8180" s="10" t="s">
        <v>1746</v>
      </c>
      <c r="C8180">
        <v>27</v>
      </c>
      <c r="D8180">
        <v>-21.59</v>
      </c>
      <c r="E8180">
        <v>5.8</v>
      </c>
      <c r="F8180" t="s">
        <v>2160</v>
      </c>
      <c r="G8180">
        <v>220</v>
      </c>
      <c r="H8180">
        <v>19442.3</v>
      </c>
      <c r="I8180">
        <v>98167.96</v>
      </c>
      <c r="J8180" t="s">
        <v>951</v>
      </c>
      <c r="T8180">
        <f t="shared" si="154"/>
        <v>-15.79</v>
      </c>
      <c r="U8180">
        <v>-15.79</v>
      </c>
    </row>
    <row r="8181" spans="1:21" x14ac:dyDescent="0.2">
      <c r="A8181" t="s">
        <v>979</v>
      </c>
      <c r="B8181" s="10" t="s">
        <v>1979</v>
      </c>
      <c r="C8181">
        <v>32</v>
      </c>
      <c r="D8181">
        <v>-26.59</v>
      </c>
      <c r="E8181">
        <v>5</v>
      </c>
      <c r="F8181" t="s">
        <v>2074</v>
      </c>
      <c r="G8181">
        <v>400</v>
      </c>
      <c r="H8181">
        <v>19442.3</v>
      </c>
      <c r="I8181">
        <v>98167.96</v>
      </c>
      <c r="J8181" t="s">
        <v>951</v>
      </c>
      <c r="T8181">
        <f t="shared" si="154"/>
        <v>-21.59</v>
      </c>
      <c r="U8181">
        <v>-21.59</v>
      </c>
    </row>
    <row r="8182" spans="1:21" x14ac:dyDescent="0.2">
      <c r="A8182" t="s">
        <v>979</v>
      </c>
      <c r="B8182" s="10" t="s">
        <v>1981</v>
      </c>
      <c r="C8182">
        <v>42</v>
      </c>
      <c r="D8182">
        <v>-36.590000000000003</v>
      </c>
      <c r="E8182">
        <v>10</v>
      </c>
      <c r="F8182" t="s">
        <v>2161</v>
      </c>
      <c r="G8182">
        <v>500</v>
      </c>
      <c r="H8182">
        <v>19442.3</v>
      </c>
      <c r="I8182">
        <v>98167.96</v>
      </c>
      <c r="J8182" t="s">
        <v>951</v>
      </c>
      <c r="T8182">
        <f t="shared" si="154"/>
        <v>-26.590000000000003</v>
      </c>
      <c r="U8182">
        <v>-26.590000000000003</v>
      </c>
    </row>
    <row r="8183" spans="1:21" x14ac:dyDescent="0.2">
      <c r="A8183" t="s">
        <v>979</v>
      </c>
      <c r="B8183" s="10" t="s">
        <v>1985</v>
      </c>
      <c r="C8183">
        <v>47</v>
      </c>
      <c r="D8183">
        <v>-41.59</v>
      </c>
      <c r="E8183">
        <v>5</v>
      </c>
      <c r="F8183" t="s">
        <v>2162</v>
      </c>
      <c r="G8183">
        <v>800</v>
      </c>
      <c r="H8183">
        <v>19442.3</v>
      </c>
      <c r="I8183">
        <v>98167.96</v>
      </c>
      <c r="J8183" t="s">
        <v>951</v>
      </c>
      <c r="T8183">
        <f t="shared" si="154"/>
        <v>-36.590000000000003</v>
      </c>
      <c r="U8183">
        <v>-36.590000000000003</v>
      </c>
    </row>
    <row r="8184" spans="1:21" x14ac:dyDescent="0.2">
      <c r="A8184" t="s">
        <v>979</v>
      </c>
      <c r="B8184" s="10" t="s">
        <v>2077</v>
      </c>
      <c r="C8184">
        <v>55</v>
      </c>
      <c r="D8184">
        <v>-49.59</v>
      </c>
      <c r="E8184">
        <v>8</v>
      </c>
      <c r="F8184" t="s">
        <v>2078</v>
      </c>
      <c r="G8184">
        <v>1500</v>
      </c>
      <c r="H8184">
        <v>19442.3</v>
      </c>
      <c r="I8184">
        <v>98167.96</v>
      </c>
      <c r="J8184" t="s">
        <v>951</v>
      </c>
      <c r="T8184">
        <f t="shared" si="154"/>
        <v>-41.59</v>
      </c>
      <c r="U8184">
        <v>-41.59</v>
      </c>
    </row>
    <row r="8185" spans="1:21" x14ac:dyDescent="0.2">
      <c r="A8185" t="s">
        <v>979</v>
      </c>
      <c r="B8185" s="10" t="s">
        <v>2079</v>
      </c>
      <c r="C8185">
        <v>60</v>
      </c>
      <c r="D8185">
        <v>-54.59</v>
      </c>
      <c r="E8185">
        <v>5</v>
      </c>
      <c r="F8185" t="s">
        <v>2080</v>
      </c>
      <c r="G8185">
        <v>4000</v>
      </c>
      <c r="H8185">
        <v>19442.3</v>
      </c>
      <c r="I8185">
        <v>98167.96</v>
      </c>
      <c r="J8185" t="s">
        <v>951</v>
      </c>
      <c r="T8185">
        <f t="shared" si="154"/>
        <v>-49.59</v>
      </c>
      <c r="U8185">
        <v>-49.59</v>
      </c>
    </row>
    <row r="8186" spans="1:21" x14ac:dyDescent="0.2">
      <c r="A8186" t="s">
        <v>980</v>
      </c>
      <c r="B8186" s="10" t="s">
        <v>1687</v>
      </c>
      <c r="C8186">
        <v>10</v>
      </c>
      <c r="D8186">
        <v>-2.16</v>
      </c>
      <c r="E8186">
        <v>10</v>
      </c>
      <c r="F8186" t="s">
        <v>1688</v>
      </c>
      <c r="G8186">
        <v>80</v>
      </c>
      <c r="H8186">
        <v>19424.830000000002</v>
      </c>
      <c r="I8186">
        <v>98091.3</v>
      </c>
      <c r="J8186" t="s">
        <v>951</v>
      </c>
      <c r="T8186">
        <f t="shared" si="154"/>
        <v>7.84</v>
      </c>
      <c r="U8186">
        <v>7.84</v>
      </c>
    </row>
    <row r="8187" spans="1:21" x14ac:dyDescent="0.2">
      <c r="A8187" t="s">
        <v>980</v>
      </c>
      <c r="B8187" s="10" t="s">
        <v>1689</v>
      </c>
      <c r="C8187">
        <v>14.5</v>
      </c>
      <c r="D8187">
        <v>-6.66</v>
      </c>
      <c r="E8187">
        <v>4.5</v>
      </c>
      <c r="F8187" t="s">
        <v>1690</v>
      </c>
      <c r="G8187">
        <v>50</v>
      </c>
      <c r="H8187">
        <v>19424.830000000002</v>
      </c>
      <c r="I8187">
        <v>98091.3</v>
      </c>
      <c r="J8187" t="s">
        <v>951</v>
      </c>
      <c r="T8187">
        <f t="shared" si="154"/>
        <v>-2.16</v>
      </c>
      <c r="U8187">
        <v>-2.16</v>
      </c>
    </row>
    <row r="8188" spans="1:21" x14ac:dyDescent="0.2">
      <c r="A8188" t="s">
        <v>980</v>
      </c>
      <c r="B8188" s="10" t="s">
        <v>1711</v>
      </c>
      <c r="C8188">
        <v>19</v>
      </c>
      <c r="D8188">
        <v>-11.16</v>
      </c>
      <c r="E8188">
        <v>4.5</v>
      </c>
      <c r="F8188" t="s">
        <v>1712</v>
      </c>
      <c r="G8188">
        <v>180</v>
      </c>
      <c r="H8188">
        <v>19424.830000000002</v>
      </c>
      <c r="I8188">
        <v>98091.3</v>
      </c>
      <c r="J8188" t="s">
        <v>951</v>
      </c>
      <c r="T8188">
        <f t="shared" si="154"/>
        <v>-6.66</v>
      </c>
      <c r="U8188">
        <v>-6.66</v>
      </c>
    </row>
    <row r="8189" spans="1:21" x14ac:dyDescent="0.2">
      <c r="A8189" t="s">
        <v>980</v>
      </c>
      <c r="B8189" s="10" t="s">
        <v>1693</v>
      </c>
      <c r="C8189">
        <v>21</v>
      </c>
      <c r="D8189">
        <v>-13.16</v>
      </c>
      <c r="E8189">
        <v>2</v>
      </c>
      <c r="F8189" t="s">
        <v>2159</v>
      </c>
      <c r="G8189">
        <v>200</v>
      </c>
      <c r="H8189">
        <v>19424.830000000002</v>
      </c>
      <c r="I8189">
        <v>98091.3</v>
      </c>
      <c r="J8189" t="s">
        <v>951</v>
      </c>
      <c r="T8189">
        <f t="shared" si="154"/>
        <v>-11.16</v>
      </c>
      <c r="U8189">
        <v>-11.16</v>
      </c>
    </row>
    <row r="8190" spans="1:21" x14ac:dyDescent="0.2">
      <c r="A8190" t="s">
        <v>980</v>
      </c>
      <c r="B8190" s="10" t="s">
        <v>1695</v>
      </c>
      <c r="C8190">
        <v>24.5</v>
      </c>
      <c r="D8190">
        <v>-16.66</v>
      </c>
      <c r="E8190">
        <v>3.5</v>
      </c>
      <c r="F8190" t="s">
        <v>1870</v>
      </c>
      <c r="G8190">
        <v>180</v>
      </c>
      <c r="H8190">
        <v>19424.830000000002</v>
      </c>
      <c r="I8190">
        <v>98091.3</v>
      </c>
      <c r="J8190" t="s">
        <v>951</v>
      </c>
      <c r="T8190">
        <f t="shared" si="154"/>
        <v>-13.16</v>
      </c>
      <c r="U8190">
        <v>-13.16</v>
      </c>
    </row>
    <row r="8191" spans="1:21" x14ac:dyDescent="0.2">
      <c r="A8191" t="s">
        <v>980</v>
      </c>
      <c r="B8191" s="10" t="s">
        <v>1746</v>
      </c>
      <c r="C8191">
        <v>30.5</v>
      </c>
      <c r="D8191">
        <v>-22.66</v>
      </c>
      <c r="E8191">
        <v>6</v>
      </c>
      <c r="F8191" t="s">
        <v>2160</v>
      </c>
      <c r="G8191">
        <v>220</v>
      </c>
      <c r="H8191">
        <v>19424.830000000002</v>
      </c>
      <c r="I8191">
        <v>98091.3</v>
      </c>
      <c r="J8191" t="s">
        <v>951</v>
      </c>
      <c r="T8191">
        <f t="shared" si="154"/>
        <v>-16.66</v>
      </c>
      <c r="U8191">
        <v>-16.66</v>
      </c>
    </row>
    <row r="8192" spans="1:21" x14ac:dyDescent="0.2">
      <c r="A8192" t="s">
        <v>980</v>
      </c>
      <c r="B8192" s="10" t="s">
        <v>1979</v>
      </c>
      <c r="C8192">
        <v>35</v>
      </c>
      <c r="D8192">
        <v>-27.16</v>
      </c>
      <c r="E8192">
        <v>4.5</v>
      </c>
      <c r="F8192" t="s">
        <v>2074</v>
      </c>
      <c r="G8192">
        <v>400</v>
      </c>
      <c r="H8192">
        <v>19424.830000000002</v>
      </c>
      <c r="I8192">
        <v>98091.3</v>
      </c>
      <c r="J8192" t="s">
        <v>951</v>
      </c>
      <c r="T8192">
        <f t="shared" si="154"/>
        <v>-22.66</v>
      </c>
      <c r="U8192">
        <v>-22.66</v>
      </c>
    </row>
    <row r="8193" spans="1:21" x14ac:dyDescent="0.2">
      <c r="A8193" t="s">
        <v>980</v>
      </c>
      <c r="B8193" s="10" t="s">
        <v>1981</v>
      </c>
      <c r="C8193">
        <v>40</v>
      </c>
      <c r="D8193">
        <v>-32.159999999999997</v>
      </c>
      <c r="E8193">
        <v>5</v>
      </c>
      <c r="F8193" t="s">
        <v>2161</v>
      </c>
      <c r="G8193">
        <v>500</v>
      </c>
      <c r="H8193">
        <v>19424.830000000002</v>
      </c>
      <c r="I8193">
        <v>98091.3</v>
      </c>
      <c r="J8193" t="s">
        <v>951</v>
      </c>
      <c r="T8193">
        <f t="shared" si="154"/>
        <v>-27.159999999999997</v>
      </c>
      <c r="U8193">
        <v>-27.159999999999997</v>
      </c>
    </row>
    <row r="8194" spans="1:21" x14ac:dyDescent="0.2">
      <c r="A8194" t="s">
        <v>980</v>
      </c>
      <c r="B8194" s="10" t="s">
        <v>1985</v>
      </c>
      <c r="C8194">
        <v>50</v>
      </c>
      <c r="D8194">
        <v>-42.16</v>
      </c>
      <c r="E8194">
        <v>10</v>
      </c>
      <c r="F8194" t="s">
        <v>2162</v>
      </c>
      <c r="G8194">
        <v>800</v>
      </c>
      <c r="H8194">
        <v>19424.830000000002</v>
      </c>
      <c r="I8194">
        <v>98091.3</v>
      </c>
      <c r="J8194" t="s">
        <v>951</v>
      </c>
      <c r="T8194">
        <f t="shared" si="154"/>
        <v>-32.159999999999997</v>
      </c>
      <c r="U8194">
        <v>-32.159999999999997</v>
      </c>
    </row>
    <row r="8195" spans="1:21" x14ac:dyDescent="0.2">
      <c r="A8195" t="s">
        <v>980</v>
      </c>
      <c r="B8195" s="10" t="s">
        <v>2077</v>
      </c>
      <c r="C8195">
        <v>56.5</v>
      </c>
      <c r="D8195">
        <v>-48.66</v>
      </c>
      <c r="E8195">
        <v>6.5</v>
      </c>
      <c r="F8195" t="s">
        <v>2078</v>
      </c>
      <c r="G8195">
        <v>1500</v>
      </c>
      <c r="H8195">
        <v>19424.830000000002</v>
      </c>
      <c r="I8195">
        <v>98091.3</v>
      </c>
      <c r="J8195" t="s">
        <v>951</v>
      </c>
      <c r="T8195">
        <f t="shared" ref="T8195:T8258" si="155">D8195+E8195</f>
        <v>-42.16</v>
      </c>
      <c r="U8195">
        <v>-42.16</v>
      </c>
    </row>
    <row r="8196" spans="1:21" x14ac:dyDescent="0.2">
      <c r="A8196" t="s">
        <v>980</v>
      </c>
      <c r="B8196" s="10" t="s">
        <v>2079</v>
      </c>
      <c r="C8196">
        <v>61</v>
      </c>
      <c r="D8196">
        <v>-53.16</v>
      </c>
      <c r="E8196">
        <v>4.5</v>
      </c>
      <c r="F8196" t="s">
        <v>2080</v>
      </c>
      <c r="G8196">
        <v>4000</v>
      </c>
      <c r="H8196">
        <v>19424.830000000002</v>
      </c>
      <c r="I8196">
        <v>98091.3</v>
      </c>
      <c r="J8196" t="s">
        <v>951</v>
      </c>
      <c r="T8196">
        <f t="shared" si="155"/>
        <v>-48.66</v>
      </c>
      <c r="U8196">
        <v>-48.66</v>
      </c>
    </row>
    <row r="8197" spans="1:21" x14ac:dyDescent="0.2">
      <c r="A8197" t="s">
        <v>981</v>
      </c>
      <c r="B8197" s="10" t="s">
        <v>1687</v>
      </c>
      <c r="C8197">
        <v>5.6</v>
      </c>
      <c r="D8197">
        <v>1.66</v>
      </c>
      <c r="E8197">
        <v>5.6</v>
      </c>
      <c r="F8197" t="s">
        <v>1688</v>
      </c>
      <c r="G8197">
        <v>80</v>
      </c>
      <c r="H8197">
        <v>19424.52</v>
      </c>
      <c r="I8197">
        <v>98113.22</v>
      </c>
      <c r="J8197" t="s">
        <v>951</v>
      </c>
      <c r="T8197">
        <f t="shared" si="155"/>
        <v>7.26</v>
      </c>
      <c r="U8197">
        <v>7.26</v>
      </c>
    </row>
    <row r="8198" spans="1:21" x14ac:dyDescent="0.2">
      <c r="A8198" t="s">
        <v>981</v>
      </c>
      <c r="B8198" s="10" t="s">
        <v>1747</v>
      </c>
      <c r="C8198">
        <v>7.5</v>
      </c>
      <c r="D8198">
        <v>-0.24</v>
      </c>
      <c r="E8198">
        <v>1.9</v>
      </c>
      <c r="F8198" t="s">
        <v>2158</v>
      </c>
      <c r="G8198">
        <v>55</v>
      </c>
      <c r="H8198">
        <v>19424.52</v>
      </c>
      <c r="I8198">
        <v>98113.22</v>
      </c>
      <c r="J8198" t="s">
        <v>951</v>
      </c>
      <c r="T8198">
        <f t="shared" si="155"/>
        <v>1.66</v>
      </c>
      <c r="U8198">
        <v>1.66</v>
      </c>
    </row>
    <row r="8199" spans="1:21" x14ac:dyDescent="0.2">
      <c r="A8199" t="s">
        <v>981</v>
      </c>
      <c r="B8199" s="10" t="s">
        <v>1687</v>
      </c>
      <c r="C8199">
        <v>10.1</v>
      </c>
      <c r="D8199">
        <v>-2.84</v>
      </c>
      <c r="E8199">
        <v>2.6</v>
      </c>
      <c r="F8199" t="s">
        <v>1688</v>
      </c>
      <c r="G8199">
        <v>80</v>
      </c>
      <c r="H8199">
        <v>19424.52</v>
      </c>
      <c r="I8199">
        <v>98113.22</v>
      </c>
      <c r="J8199" t="s">
        <v>951</v>
      </c>
      <c r="T8199">
        <f t="shared" si="155"/>
        <v>-0.23999999999999977</v>
      </c>
      <c r="U8199">
        <v>-0.23999999999999977</v>
      </c>
    </row>
    <row r="8200" spans="1:21" x14ac:dyDescent="0.2">
      <c r="A8200" t="s">
        <v>981</v>
      </c>
      <c r="B8200" s="10" t="s">
        <v>1689</v>
      </c>
      <c r="C8200">
        <v>12.7</v>
      </c>
      <c r="D8200">
        <v>-5.44</v>
      </c>
      <c r="E8200">
        <v>2.6</v>
      </c>
      <c r="F8200" t="s">
        <v>1690</v>
      </c>
      <c r="G8200">
        <v>50</v>
      </c>
      <c r="H8200">
        <v>19424.52</v>
      </c>
      <c r="I8200">
        <v>98113.22</v>
      </c>
      <c r="J8200" t="s">
        <v>951</v>
      </c>
      <c r="T8200">
        <f t="shared" si="155"/>
        <v>-2.8400000000000003</v>
      </c>
      <c r="U8200">
        <v>-2.8400000000000003</v>
      </c>
    </row>
    <row r="8201" spans="1:21" x14ac:dyDescent="0.2">
      <c r="A8201" t="s">
        <v>981</v>
      </c>
      <c r="B8201" s="10" t="s">
        <v>1711</v>
      </c>
      <c r="C8201">
        <v>15.7</v>
      </c>
      <c r="D8201">
        <v>-8.44</v>
      </c>
      <c r="E8201">
        <v>3</v>
      </c>
      <c r="F8201" t="s">
        <v>1712</v>
      </c>
      <c r="G8201">
        <v>180</v>
      </c>
      <c r="H8201">
        <v>19424.52</v>
      </c>
      <c r="I8201">
        <v>98113.22</v>
      </c>
      <c r="J8201" t="s">
        <v>951</v>
      </c>
      <c r="T8201">
        <f t="shared" si="155"/>
        <v>-5.4399999999999995</v>
      </c>
      <c r="U8201">
        <v>-5.4399999999999995</v>
      </c>
    </row>
    <row r="8202" spans="1:21" x14ac:dyDescent="0.2">
      <c r="A8202" t="s">
        <v>981</v>
      </c>
      <c r="B8202" s="10" t="s">
        <v>1721</v>
      </c>
      <c r="C8202">
        <v>17.5</v>
      </c>
      <c r="D8202">
        <v>-10.24</v>
      </c>
      <c r="E8202">
        <v>1.8</v>
      </c>
      <c r="F8202" t="s">
        <v>1696</v>
      </c>
      <c r="G8202">
        <v>60</v>
      </c>
      <c r="H8202">
        <v>19424.52</v>
      </c>
      <c r="I8202">
        <v>98113.22</v>
      </c>
      <c r="J8202" t="s">
        <v>951</v>
      </c>
      <c r="T8202">
        <f t="shared" si="155"/>
        <v>-8.44</v>
      </c>
      <c r="U8202">
        <v>-8.44</v>
      </c>
    </row>
    <row r="8203" spans="1:21" x14ac:dyDescent="0.2">
      <c r="A8203" t="s">
        <v>981</v>
      </c>
      <c r="B8203" s="10" t="s">
        <v>1695</v>
      </c>
      <c r="C8203">
        <v>21.3</v>
      </c>
      <c r="D8203">
        <v>-14.04</v>
      </c>
      <c r="E8203">
        <v>3.8</v>
      </c>
      <c r="F8203" t="s">
        <v>1870</v>
      </c>
      <c r="G8203">
        <v>180</v>
      </c>
      <c r="H8203">
        <v>19424.52</v>
      </c>
      <c r="I8203">
        <v>98113.22</v>
      </c>
      <c r="J8203" t="s">
        <v>951</v>
      </c>
      <c r="T8203">
        <f t="shared" si="155"/>
        <v>-10.239999999999998</v>
      </c>
      <c r="U8203">
        <v>-10.239999999999998</v>
      </c>
    </row>
    <row r="8204" spans="1:21" x14ac:dyDescent="0.2">
      <c r="A8204" t="s">
        <v>981</v>
      </c>
      <c r="B8204" s="10" t="s">
        <v>1716</v>
      </c>
      <c r="C8204">
        <v>24</v>
      </c>
      <c r="D8204">
        <v>-16.739999999999998</v>
      </c>
      <c r="E8204">
        <v>2.7</v>
      </c>
      <c r="F8204" t="s">
        <v>1694</v>
      </c>
      <c r="G8204">
        <v>210</v>
      </c>
      <c r="H8204">
        <v>19424.52</v>
      </c>
      <c r="I8204">
        <v>98113.22</v>
      </c>
      <c r="J8204" t="s">
        <v>951</v>
      </c>
      <c r="T8204">
        <f t="shared" si="155"/>
        <v>-14.04</v>
      </c>
      <c r="U8204">
        <v>-14.04</v>
      </c>
    </row>
    <row r="8205" spans="1:21" x14ac:dyDescent="0.2">
      <c r="A8205" t="s">
        <v>981</v>
      </c>
      <c r="B8205" s="10" t="s">
        <v>1746</v>
      </c>
      <c r="C8205">
        <v>29</v>
      </c>
      <c r="D8205">
        <v>-21.74</v>
      </c>
      <c r="E8205">
        <v>5</v>
      </c>
      <c r="F8205" t="s">
        <v>2160</v>
      </c>
      <c r="G8205">
        <v>220</v>
      </c>
      <c r="H8205">
        <v>19424.52</v>
      </c>
      <c r="I8205">
        <v>98113.22</v>
      </c>
      <c r="J8205" t="s">
        <v>951</v>
      </c>
      <c r="T8205">
        <f t="shared" si="155"/>
        <v>-16.739999999999998</v>
      </c>
      <c r="U8205">
        <v>-16.739999999999998</v>
      </c>
    </row>
    <row r="8206" spans="1:21" x14ac:dyDescent="0.2">
      <c r="A8206" t="s">
        <v>981</v>
      </c>
      <c r="B8206" s="10" t="s">
        <v>1979</v>
      </c>
      <c r="C8206">
        <v>40</v>
      </c>
      <c r="D8206">
        <v>-32.74</v>
      </c>
      <c r="E8206">
        <v>11</v>
      </c>
      <c r="F8206" t="s">
        <v>2074</v>
      </c>
      <c r="G8206">
        <v>400</v>
      </c>
      <c r="H8206">
        <v>19424.52</v>
      </c>
      <c r="I8206">
        <v>98113.22</v>
      </c>
      <c r="J8206" t="s">
        <v>951</v>
      </c>
      <c r="T8206">
        <f t="shared" si="155"/>
        <v>-21.740000000000002</v>
      </c>
      <c r="U8206">
        <v>-21.740000000000002</v>
      </c>
    </row>
    <row r="8207" spans="1:21" x14ac:dyDescent="0.2">
      <c r="A8207" t="s">
        <v>981</v>
      </c>
      <c r="B8207" s="10" t="s">
        <v>1981</v>
      </c>
      <c r="C8207">
        <v>45</v>
      </c>
      <c r="D8207">
        <v>-37.74</v>
      </c>
      <c r="E8207">
        <v>5</v>
      </c>
      <c r="F8207" t="s">
        <v>2161</v>
      </c>
      <c r="G8207">
        <v>500</v>
      </c>
      <c r="H8207">
        <v>19424.52</v>
      </c>
      <c r="I8207">
        <v>98113.22</v>
      </c>
      <c r="J8207" t="s">
        <v>951</v>
      </c>
      <c r="T8207">
        <f t="shared" si="155"/>
        <v>-32.74</v>
      </c>
      <c r="U8207">
        <v>-32.74</v>
      </c>
    </row>
    <row r="8208" spans="1:21" x14ac:dyDescent="0.2">
      <c r="A8208" t="s">
        <v>981</v>
      </c>
      <c r="B8208" s="10" t="s">
        <v>1985</v>
      </c>
      <c r="C8208">
        <v>47.5</v>
      </c>
      <c r="D8208">
        <v>-40.24</v>
      </c>
      <c r="E8208">
        <v>2.5</v>
      </c>
      <c r="F8208" t="s">
        <v>2162</v>
      </c>
      <c r="G8208">
        <v>800</v>
      </c>
      <c r="H8208">
        <v>19424.52</v>
      </c>
      <c r="I8208">
        <v>98113.22</v>
      </c>
      <c r="J8208" t="s">
        <v>951</v>
      </c>
      <c r="T8208">
        <f t="shared" si="155"/>
        <v>-37.74</v>
      </c>
      <c r="U8208">
        <v>-37.74</v>
      </c>
    </row>
    <row r="8209" spans="1:21" x14ac:dyDescent="0.2">
      <c r="A8209" t="s">
        <v>981</v>
      </c>
      <c r="B8209" s="10" t="s">
        <v>2077</v>
      </c>
      <c r="C8209">
        <v>59</v>
      </c>
      <c r="D8209">
        <v>-51.74</v>
      </c>
      <c r="E8209">
        <v>11.5</v>
      </c>
      <c r="F8209" t="s">
        <v>2078</v>
      </c>
      <c r="G8209">
        <v>1500</v>
      </c>
      <c r="H8209">
        <v>19424.52</v>
      </c>
      <c r="I8209">
        <v>98113.22</v>
      </c>
      <c r="J8209" t="s">
        <v>951</v>
      </c>
      <c r="T8209">
        <f t="shared" si="155"/>
        <v>-40.24</v>
      </c>
      <c r="U8209">
        <v>-40.24</v>
      </c>
    </row>
    <row r="8210" spans="1:21" x14ac:dyDescent="0.2">
      <c r="A8210" t="s">
        <v>981</v>
      </c>
      <c r="B8210" s="10" t="s">
        <v>2079</v>
      </c>
      <c r="C8210">
        <v>64.2</v>
      </c>
      <c r="D8210">
        <v>-56.94</v>
      </c>
      <c r="E8210">
        <v>5.2</v>
      </c>
      <c r="F8210" t="s">
        <v>2080</v>
      </c>
      <c r="G8210">
        <v>4000</v>
      </c>
      <c r="H8210">
        <v>19424.52</v>
      </c>
      <c r="I8210">
        <v>98113.22</v>
      </c>
      <c r="J8210" t="s">
        <v>951</v>
      </c>
      <c r="T8210">
        <f t="shared" si="155"/>
        <v>-51.739999999999995</v>
      </c>
      <c r="U8210">
        <v>-51.739999999999995</v>
      </c>
    </row>
    <row r="8211" spans="1:21" x14ac:dyDescent="0.2">
      <c r="A8211" t="s">
        <v>982</v>
      </c>
      <c r="B8211" s="10" t="s">
        <v>1731</v>
      </c>
      <c r="C8211">
        <v>5</v>
      </c>
      <c r="D8211">
        <v>0.79</v>
      </c>
      <c r="E8211">
        <v>5</v>
      </c>
      <c r="F8211" t="s">
        <v>1756</v>
      </c>
      <c r="G8211">
        <v>75</v>
      </c>
      <c r="H8211">
        <v>19424.73</v>
      </c>
      <c r="I8211">
        <v>98131.39</v>
      </c>
      <c r="J8211" t="s">
        <v>951</v>
      </c>
      <c r="T8211">
        <f t="shared" si="155"/>
        <v>5.79</v>
      </c>
      <c r="U8211">
        <v>5.79</v>
      </c>
    </row>
    <row r="8212" spans="1:21" x14ac:dyDescent="0.2">
      <c r="A8212" t="s">
        <v>982</v>
      </c>
      <c r="B8212" s="10" t="s">
        <v>1689</v>
      </c>
      <c r="C8212">
        <v>12.3</v>
      </c>
      <c r="D8212">
        <v>-6.51</v>
      </c>
      <c r="E8212">
        <v>7.3</v>
      </c>
      <c r="F8212" t="s">
        <v>1690</v>
      </c>
      <c r="G8212">
        <v>50</v>
      </c>
      <c r="H8212">
        <v>19424.73</v>
      </c>
      <c r="I8212">
        <v>98131.39</v>
      </c>
      <c r="J8212" t="s">
        <v>951</v>
      </c>
      <c r="T8212">
        <f t="shared" si="155"/>
        <v>0.79</v>
      </c>
      <c r="U8212">
        <v>0.79</v>
      </c>
    </row>
    <row r="8213" spans="1:21" x14ac:dyDescent="0.2">
      <c r="A8213" t="s">
        <v>982</v>
      </c>
      <c r="B8213" s="10" t="s">
        <v>1711</v>
      </c>
      <c r="C8213">
        <v>16</v>
      </c>
      <c r="D8213">
        <v>-10.210000000000001</v>
      </c>
      <c r="E8213">
        <v>3.7</v>
      </c>
      <c r="F8213" t="s">
        <v>1712</v>
      </c>
      <c r="G8213">
        <v>180</v>
      </c>
      <c r="H8213">
        <v>19424.73</v>
      </c>
      <c r="I8213">
        <v>98131.39</v>
      </c>
      <c r="J8213" t="s">
        <v>951</v>
      </c>
      <c r="T8213">
        <f t="shared" si="155"/>
        <v>-6.5100000000000007</v>
      </c>
      <c r="U8213">
        <v>-6.5100000000000007</v>
      </c>
    </row>
    <row r="8214" spans="1:21" x14ac:dyDescent="0.2">
      <c r="A8214" t="s">
        <v>982</v>
      </c>
      <c r="B8214" s="10" t="s">
        <v>1693</v>
      </c>
      <c r="C8214">
        <v>19</v>
      </c>
      <c r="D8214">
        <v>-13.21</v>
      </c>
      <c r="E8214">
        <v>3</v>
      </c>
      <c r="F8214" t="s">
        <v>2159</v>
      </c>
      <c r="G8214">
        <v>200</v>
      </c>
      <c r="H8214">
        <v>19424.73</v>
      </c>
      <c r="I8214">
        <v>98131.39</v>
      </c>
      <c r="J8214" t="s">
        <v>951</v>
      </c>
      <c r="T8214">
        <f t="shared" si="155"/>
        <v>-10.210000000000001</v>
      </c>
      <c r="U8214">
        <v>-10.210000000000001</v>
      </c>
    </row>
    <row r="8215" spans="1:21" x14ac:dyDescent="0.2">
      <c r="A8215" t="s">
        <v>982</v>
      </c>
      <c r="B8215" s="10" t="s">
        <v>1716</v>
      </c>
      <c r="C8215">
        <v>24.5</v>
      </c>
      <c r="D8215">
        <v>-18.71</v>
      </c>
      <c r="E8215">
        <v>5.5</v>
      </c>
      <c r="F8215" t="s">
        <v>1694</v>
      </c>
      <c r="G8215">
        <v>210</v>
      </c>
      <c r="H8215">
        <v>19424.73</v>
      </c>
      <c r="I8215">
        <v>98131.39</v>
      </c>
      <c r="J8215" t="s">
        <v>951</v>
      </c>
      <c r="T8215">
        <f t="shared" si="155"/>
        <v>-13.21</v>
      </c>
      <c r="U8215">
        <v>-13.21</v>
      </c>
    </row>
    <row r="8216" spans="1:21" x14ac:dyDescent="0.2">
      <c r="A8216" t="s">
        <v>982</v>
      </c>
      <c r="B8216" s="10" t="s">
        <v>1746</v>
      </c>
      <c r="C8216">
        <v>29</v>
      </c>
      <c r="D8216">
        <v>-23.21</v>
      </c>
      <c r="E8216">
        <v>4.5</v>
      </c>
      <c r="F8216" t="s">
        <v>2160</v>
      </c>
      <c r="G8216">
        <v>220</v>
      </c>
      <c r="H8216">
        <v>19424.73</v>
      </c>
      <c r="I8216">
        <v>98131.39</v>
      </c>
      <c r="J8216" t="s">
        <v>951</v>
      </c>
      <c r="T8216">
        <f t="shared" si="155"/>
        <v>-18.71</v>
      </c>
      <c r="U8216">
        <v>-18.71</v>
      </c>
    </row>
    <row r="8217" spans="1:21" x14ac:dyDescent="0.2">
      <c r="A8217" t="s">
        <v>982</v>
      </c>
      <c r="B8217" s="10" t="s">
        <v>1979</v>
      </c>
      <c r="C8217">
        <v>39</v>
      </c>
      <c r="D8217">
        <v>-33.21</v>
      </c>
      <c r="E8217">
        <v>10</v>
      </c>
      <c r="F8217" t="s">
        <v>2074</v>
      </c>
      <c r="G8217">
        <v>400</v>
      </c>
      <c r="H8217">
        <v>19424.73</v>
      </c>
      <c r="I8217">
        <v>98131.39</v>
      </c>
      <c r="J8217" t="s">
        <v>951</v>
      </c>
      <c r="T8217">
        <f t="shared" si="155"/>
        <v>-23.21</v>
      </c>
      <c r="U8217">
        <v>-23.21</v>
      </c>
    </row>
    <row r="8218" spans="1:21" x14ac:dyDescent="0.2">
      <c r="A8218" t="s">
        <v>982</v>
      </c>
      <c r="B8218" s="10" t="s">
        <v>1981</v>
      </c>
      <c r="C8218">
        <v>45</v>
      </c>
      <c r="D8218">
        <v>-39.21</v>
      </c>
      <c r="E8218">
        <v>6</v>
      </c>
      <c r="F8218" t="s">
        <v>2161</v>
      </c>
      <c r="G8218">
        <v>500</v>
      </c>
      <c r="H8218">
        <v>19424.73</v>
      </c>
      <c r="I8218">
        <v>98131.39</v>
      </c>
      <c r="J8218" t="s">
        <v>951</v>
      </c>
      <c r="T8218">
        <f t="shared" si="155"/>
        <v>-33.21</v>
      </c>
      <c r="U8218">
        <v>-33.21</v>
      </c>
    </row>
    <row r="8219" spans="1:21" x14ac:dyDescent="0.2">
      <c r="A8219" t="s">
        <v>982</v>
      </c>
      <c r="B8219" s="10" t="s">
        <v>1985</v>
      </c>
      <c r="C8219">
        <v>55.7</v>
      </c>
      <c r="D8219">
        <v>-49.91</v>
      </c>
      <c r="E8219">
        <v>10.7</v>
      </c>
      <c r="F8219" t="s">
        <v>2162</v>
      </c>
      <c r="G8219">
        <v>800</v>
      </c>
      <c r="H8219">
        <v>19424.73</v>
      </c>
      <c r="I8219">
        <v>98131.39</v>
      </c>
      <c r="J8219" t="s">
        <v>951</v>
      </c>
      <c r="T8219">
        <f t="shared" si="155"/>
        <v>-39.209999999999994</v>
      </c>
      <c r="U8219">
        <v>-39.209999999999994</v>
      </c>
    </row>
    <row r="8220" spans="1:21" x14ac:dyDescent="0.2">
      <c r="A8220" t="s">
        <v>982</v>
      </c>
      <c r="B8220" s="10" t="s">
        <v>2077</v>
      </c>
      <c r="C8220">
        <v>60.5</v>
      </c>
      <c r="D8220">
        <v>-54.71</v>
      </c>
      <c r="E8220">
        <v>4.8</v>
      </c>
      <c r="F8220" t="s">
        <v>2078</v>
      </c>
      <c r="G8220">
        <v>1500</v>
      </c>
      <c r="H8220">
        <v>19424.73</v>
      </c>
      <c r="I8220">
        <v>98131.39</v>
      </c>
      <c r="J8220" t="s">
        <v>951</v>
      </c>
      <c r="T8220">
        <f t="shared" si="155"/>
        <v>-49.910000000000004</v>
      </c>
      <c r="U8220">
        <v>-49.910000000000004</v>
      </c>
    </row>
    <row r="8221" spans="1:21" x14ac:dyDescent="0.2">
      <c r="A8221" t="s">
        <v>982</v>
      </c>
      <c r="B8221" s="10" t="s">
        <v>2079</v>
      </c>
      <c r="C8221">
        <v>66</v>
      </c>
      <c r="D8221">
        <v>-60.21</v>
      </c>
      <c r="E8221">
        <v>5.5</v>
      </c>
      <c r="F8221" t="s">
        <v>2080</v>
      </c>
      <c r="G8221">
        <v>4000</v>
      </c>
      <c r="H8221">
        <v>19424.73</v>
      </c>
      <c r="I8221">
        <v>98131.39</v>
      </c>
      <c r="J8221" t="s">
        <v>951</v>
      </c>
      <c r="T8221">
        <f t="shared" si="155"/>
        <v>-54.71</v>
      </c>
      <c r="U8221">
        <v>-54.71</v>
      </c>
    </row>
    <row r="8222" spans="1:21" x14ac:dyDescent="0.2">
      <c r="A8222" t="s">
        <v>983</v>
      </c>
      <c r="B8222" s="10" t="s">
        <v>1687</v>
      </c>
      <c r="C8222">
        <v>2</v>
      </c>
      <c r="D8222">
        <v>3.21</v>
      </c>
      <c r="E8222">
        <v>2</v>
      </c>
      <c r="F8222" t="s">
        <v>1688</v>
      </c>
      <c r="G8222">
        <v>80</v>
      </c>
      <c r="H8222">
        <v>19424.72</v>
      </c>
      <c r="I8222">
        <v>98149.36</v>
      </c>
      <c r="J8222" t="s">
        <v>951</v>
      </c>
      <c r="T8222">
        <f t="shared" si="155"/>
        <v>5.21</v>
      </c>
      <c r="U8222">
        <v>5.21</v>
      </c>
    </row>
    <row r="8223" spans="1:21" x14ac:dyDescent="0.2">
      <c r="A8223" t="s">
        <v>983</v>
      </c>
      <c r="B8223" s="10" t="s">
        <v>1689</v>
      </c>
      <c r="C8223">
        <v>10.5</v>
      </c>
      <c r="D8223">
        <v>-5.29</v>
      </c>
      <c r="E8223">
        <v>8.5</v>
      </c>
      <c r="F8223" t="s">
        <v>1690</v>
      </c>
      <c r="G8223">
        <v>50</v>
      </c>
      <c r="H8223">
        <v>19424.72</v>
      </c>
      <c r="I8223">
        <v>98149.36</v>
      </c>
      <c r="J8223" t="s">
        <v>951</v>
      </c>
      <c r="T8223">
        <f t="shared" si="155"/>
        <v>3.21</v>
      </c>
      <c r="U8223">
        <v>3.21</v>
      </c>
    </row>
    <row r="8224" spans="1:21" x14ac:dyDescent="0.2">
      <c r="A8224" t="s">
        <v>983</v>
      </c>
      <c r="B8224" s="10" t="s">
        <v>1711</v>
      </c>
      <c r="C8224">
        <v>15</v>
      </c>
      <c r="D8224">
        <v>-9.7899999999999991</v>
      </c>
      <c r="E8224">
        <v>4.5</v>
      </c>
      <c r="F8224" t="s">
        <v>1712</v>
      </c>
      <c r="G8224">
        <v>180</v>
      </c>
      <c r="H8224">
        <v>19424.72</v>
      </c>
      <c r="I8224">
        <v>98149.36</v>
      </c>
      <c r="J8224" t="s">
        <v>951</v>
      </c>
      <c r="T8224">
        <f t="shared" si="155"/>
        <v>-5.2899999999999991</v>
      </c>
      <c r="U8224">
        <v>-5.2899999999999991</v>
      </c>
    </row>
    <row r="8225" spans="1:21" x14ac:dyDescent="0.2">
      <c r="A8225" t="s">
        <v>983</v>
      </c>
      <c r="B8225" s="10" t="s">
        <v>1693</v>
      </c>
      <c r="C8225">
        <v>21</v>
      </c>
      <c r="D8225">
        <v>-15.79</v>
      </c>
      <c r="E8225">
        <v>6</v>
      </c>
      <c r="F8225" t="s">
        <v>2159</v>
      </c>
      <c r="G8225">
        <v>200</v>
      </c>
      <c r="H8225">
        <v>19424.72</v>
      </c>
      <c r="I8225">
        <v>98149.36</v>
      </c>
      <c r="J8225" t="s">
        <v>951</v>
      </c>
      <c r="T8225">
        <f t="shared" si="155"/>
        <v>-9.7899999999999991</v>
      </c>
      <c r="U8225">
        <v>-9.7899999999999991</v>
      </c>
    </row>
    <row r="8226" spans="1:21" x14ac:dyDescent="0.2">
      <c r="A8226" t="s">
        <v>983</v>
      </c>
      <c r="B8226" s="10" t="s">
        <v>1695</v>
      </c>
      <c r="C8226">
        <v>22.2</v>
      </c>
      <c r="D8226">
        <v>-16.989999999999998</v>
      </c>
      <c r="E8226">
        <v>1.2</v>
      </c>
      <c r="F8226" t="s">
        <v>1870</v>
      </c>
      <c r="G8226">
        <v>180</v>
      </c>
      <c r="H8226">
        <v>19424.72</v>
      </c>
      <c r="I8226">
        <v>98149.36</v>
      </c>
      <c r="J8226" t="s">
        <v>951</v>
      </c>
      <c r="T8226">
        <f t="shared" si="155"/>
        <v>-15.79</v>
      </c>
      <c r="U8226">
        <v>-15.79</v>
      </c>
    </row>
    <row r="8227" spans="1:21" x14ac:dyDescent="0.2">
      <c r="A8227" t="s">
        <v>983</v>
      </c>
      <c r="B8227" s="10" t="s">
        <v>1716</v>
      </c>
      <c r="C8227">
        <v>23.3</v>
      </c>
      <c r="D8227">
        <v>-18.09</v>
      </c>
      <c r="E8227">
        <v>1.1000000000000001</v>
      </c>
      <c r="F8227" t="s">
        <v>1694</v>
      </c>
      <c r="G8227">
        <v>210</v>
      </c>
      <c r="H8227">
        <v>19424.72</v>
      </c>
      <c r="I8227">
        <v>98149.36</v>
      </c>
      <c r="J8227" t="s">
        <v>951</v>
      </c>
      <c r="T8227">
        <f t="shared" si="155"/>
        <v>-16.989999999999998</v>
      </c>
      <c r="U8227">
        <v>-16.989999999999998</v>
      </c>
    </row>
    <row r="8228" spans="1:21" x14ac:dyDescent="0.2">
      <c r="A8228" t="s">
        <v>983</v>
      </c>
      <c r="B8228" s="10" t="s">
        <v>1746</v>
      </c>
      <c r="C8228">
        <v>27</v>
      </c>
      <c r="D8228">
        <v>-21.79</v>
      </c>
      <c r="E8228">
        <v>3.7</v>
      </c>
      <c r="F8228" t="s">
        <v>2160</v>
      </c>
      <c r="G8228">
        <v>220</v>
      </c>
      <c r="H8228">
        <v>19424.72</v>
      </c>
      <c r="I8228">
        <v>98149.36</v>
      </c>
      <c r="J8228" t="s">
        <v>951</v>
      </c>
      <c r="T8228">
        <f t="shared" si="155"/>
        <v>-18.09</v>
      </c>
      <c r="U8228">
        <v>-18.09</v>
      </c>
    </row>
    <row r="8229" spans="1:21" x14ac:dyDescent="0.2">
      <c r="A8229" t="s">
        <v>983</v>
      </c>
      <c r="B8229" s="10" t="s">
        <v>1979</v>
      </c>
      <c r="C8229">
        <v>38</v>
      </c>
      <c r="D8229">
        <v>-32.79</v>
      </c>
      <c r="E8229">
        <v>11</v>
      </c>
      <c r="F8229" t="s">
        <v>2074</v>
      </c>
      <c r="G8229">
        <v>400</v>
      </c>
      <c r="H8229">
        <v>19424.72</v>
      </c>
      <c r="I8229">
        <v>98149.36</v>
      </c>
      <c r="J8229" t="s">
        <v>951</v>
      </c>
      <c r="T8229">
        <f t="shared" si="155"/>
        <v>-21.79</v>
      </c>
      <c r="U8229">
        <v>-21.79</v>
      </c>
    </row>
    <row r="8230" spans="1:21" x14ac:dyDescent="0.2">
      <c r="A8230" t="s">
        <v>983</v>
      </c>
      <c r="B8230" s="10" t="s">
        <v>1981</v>
      </c>
      <c r="C8230">
        <v>45.7</v>
      </c>
      <c r="D8230">
        <v>-40.49</v>
      </c>
      <c r="E8230">
        <v>7.7</v>
      </c>
      <c r="F8230" t="s">
        <v>2161</v>
      </c>
      <c r="G8230">
        <v>500</v>
      </c>
      <c r="H8230">
        <v>19424.72</v>
      </c>
      <c r="I8230">
        <v>98149.36</v>
      </c>
      <c r="J8230" t="s">
        <v>951</v>
      </c>
      <c r="T8230">
        <f t="shared" si="155"/>
        <v>-32.79</v>
      </c>
      <c r="U8230">
        <v>-32.79</v>
      </c>
    </row>
    <row r="8231" spans="1:21" x14ac:dyDescent="0.2">
      <c r="A8231" t="s">
        <v>983</v>
      </c>
      <c r="B8231" s="10" t="s">
        <v>1985</v>
      </c>
      <c r="C8231">
        <v>53</v>
      </c>
      <c r="D8231">
        <v>-47.49</v>
      </c>
      <c r="E8231">
        <v>7.3</v>
      </c>
      <c r="F8231" t="s">
        <v>2162</v>
      </c>
      <c r="G8231">
        <v>800</v>
      </c>
      <c r="H8231">
        <v>19424.72</v>
      </c>
      <c r="I8231">
        <v>98149.36</v>
      </c>
      <c r="J8231" t="s">
        <v>951</v>
      </c>
      <c r="T8231">
        <f t="shared" si="155"/>
        <v>-40.190000000000005</v>
      </c>
      <c r="U8231">
        <v>-40.190000000000005</v>
      </c>
    </row>
    <row r="8232" spans="1:21" x14ac:dyDescent="0.2">
      <c r="A8232" t="s">
        <v>983</v>
      </c>
      <c r="B8232" s="10" t="s">
        <v>2077</v>
      </c>
      <c r="C8232">
        <v>58.4</v>
      </c>
      <c r="D8232">
        <v>-53.19</v>
      </c>
      <c r="E8232">
        <v>5.4</v>
      </c>
      <c r="F8232" t="s">
        <v>2078</v>
      </c>
      <c r="G8232">
        <v>1500</v>
      </c>
      <c r="H8232">
        <v>19424.72</v>
      </c>
      <c r="I8232">
        <v>98149.36</v>
      </c>
      <c r="J8232" t="s">
        <v>951</v>
      </c>
      <c r="T8232">
        <f t="shared" si="155"/>
        <v>-47.79</v>
      </c>
      <c r="U8232">
        <v>-47.79</v>
      </c>
    </row>
    <row r="8233" spans="1:21" x14ac:dyDescent="0.2">
      <c r="A8233" t="s">
        <v>983</v>
      </c>
      <c r="B8233" s="10" t="s">
        <v>2079</v>
      </c>
      <c r="C8233">
        <v>64</v>
      </c>
      <c r="D8233">
        <v>-58.79</v>
      </c>
      <c r="E8233">
        <v>5.6</v>
      </c>
      <c r="F8233" t="s">
        <v>2080</v>
      </c>
      <c r="G8233">
        <v>4000</v>
      </c>
      <c r="H8233">
        <v>19424.72</v>
      </c>
      <c r="I8233">
        <v>98149.36</v>
      </c>
      <c r="J8233" t="s">
        <v>951</v>
      </c>
      <c r="T8233">
        <f t="shared" si="155"/>
        <v>-53.19</v>
      </c>
      <c r="U8233">
        <v>-53.19</v>
      </c>
    </row>
    <row r="8234" spans="1:21" x14ac:dyDescent="0.2">
      <c r="A8234" t="s">
        <v>984</v>
      </c>
      <c r="B8234" s="10" t="s">
        <v>1731</v>
      </c>
      <c r="C8234">
        <v>4.8</v>
      </c>
      <c r="D8234">
        <v>0.56000000000000005</v>
      </c>
      <c r="E8234">
        <v>4.8</v>
      </c>
      <c r="F8234" t="s">
        <v>1756</v>
      </c>
      <c r="G8234">
        <v>75</v>
      </c>
      <c r="H8234">
        <v>19424.189999999999</v>
      </c>
      <c r="I8234">
        <v>98167.21</v>
      </c>
      <c r="J8234" t="s">
        <v>951</v>
      </c>
      <c r="T8234">
        <f t="shared" si="155"/>
        <v>5.3599999999999994</v>
      </c>
      <c r="U8234">
        <v>5.3599999999999994</v>
      </c>
    </row>
    <row r="8235" spans="1:21" x14ac:dyDescent="0.2">
      <c r="A8235" t="s">
        <v>984</v>
      </c>
      <c r="B8235" s="10" t="s">
        <v>1689</v>
      </c>
      <c r="C8235">
        <v>11.5</v>
      </c>
      <c r="D8235">
        <v>-6.14</v>
      </c>
      <c r="E8235">
        <v>6.7</v>
      </c>
      <c r="F8235" t="s">
        <v>1690</v>
      </c>
      <c r="G8235">
        <v>50</v>
      </c>
      <c r="H8235">
        <v>19424.189999999999</v>
      </c>
      <c r="I8235">
        <v>98167.21</v>
      </c>
      <c r="J8235" t="s">
        <v>951</v>
      </c>
      <c r="T8235">
        <f t="shared" si="155"/>
        <v>0.5600000000000005</v>
      </c>
      <c r="U8235">
        <v>0.5600000000000005</v>
      </c>
    </row>
    <row r="8236" spans="1:21" x14ac:dyDescent="0.2">
      <c r="A8236" t="s">
        <v>984</v>
      </c>
      <c r="B8236" s="10" t="s">
        <v>1711</v>
      </c>
      <c r="C8236">
        <v>16.3</v>
      </c>
      <c r="D8236">
        <v>-10.94</v>
      </c>
      <c r="E8236">
        <v>4.8</v>
      </c>
      <c r="F8236" t="s">
        <v>1712</v>
      </c>
      <c r="G8236">
        <v>180</v>
      </c>
      <c r="H8236">
        <v>19424.189999999999</v>
      </c>
      <c r="I8236">
        <v>98167.21</v>
      </c>
      <c r="J8236" t="s">
        <v>951</v>
      </c>
      <c r="T8236">
        <f t="shared" si="155"/>
        <v>-6.14</v>
      </c>
      <c r="U8236">
        <v>-6.14</v>
      </c>
    </row>
    <row r="8237" spans="1:21" x14ac:dyDescent="0.2">
      <c r="A8237" t="s">
        <v>984</v>
      </c>
      <c r="B8237" s="10" t="s">
        <v>1693</v>
      </c>
      <c r="C8237">
        <v>23.3</v>
      </c>
      <c r="D8237">
        <v>-17.940000000000001</v>
      </c>
      <c r="E8237">
        <v>7</v>
      </c>
      <c r="F8237" t="s">
        <v>2159</v>
      </c>
      <c r="G8237">
        <v>200</v>
      </c>
      <c r="H8237">
        <v>19424.189999999999</v>
      </c>
      <c r="I8237">
        <v>98167.21</v>
      </c>
      <c r="J8237" t="s">
        <v>951</v>
      </c>
      <c r="T8237">
        <f t="shared" si="155"/>
        <v>-10.940000000000001</v>
      </c>
      <c r="U8237">
        <v>-10.940000000000001</v>
      </c>
    </row>
    <row r="8238" spans="1:21" x14ac:dyDescent="0.2">
      <c r="A8238" t="s">
        <v>984</v>
      </c>
      <c r="B8238" s="10" t="s">
        <v>1746</v>
      </c>
      <c r="C8238">
        <v>24.3</v>
      </c>
      <c r="D8238">
        <v>-18.940000000000001</v>
      </c>
      <c r="E8238">
        <v>1</v>
      </c>
      <c r="F8238" t="s">
        <v>2160</v>
      </c>
      <c r="G8238">
        <v>220</v>
      </c>
      <c r="H8238">
        <v>19424.189999999999</v>
      </c>
      <c r="I8238">
        <v>98167.21</v>
      </c>
      <c r="J8238" t="s">
        <v>951</v>
      </c>
      <c r="T8238">
        <f t="shared" si="155"/>
        <v>-17.940000000000001</v>
      </c>
      <c r="U8238">
        <v>-17.940000000000001</v>
      </c>
    </row>
    <row r="8239" spans="1:21" x14ac:dyDescent="0.2">
      <c r="A8239" t="s">
        <v>984</v>
      </c>
      <c r="B8239" s="10" t="s">
        <v>1979</v>
      </c>
      <c r="C8239">
        <v>34</v>
      </c>
      <c r="D8239">
        <v>-28.64</v>
      </c>
      <c r="E8239">
        <v>9.6999999999999993</v>
      </c>
      <c r="F8239" t="s">
        <v>2074</v>
      </c>
      <c r="G8239">
        <v>400</v>
      </c>
      <c r="H8239">
        <v>19424.189999999999</v>
      </c>
      <c r="I8239">
        <v>98167.21</v>
      </c>
      <c r="J8239" t="s">
        <v>951</v>
      </c>
      <c r="T8239">
        <f t="shared" si="155"/>
        <v>-18.940000000000001</v>
      </c>
      <c r="U8239">
        <v>-18.940000000000001</v>
      </c>
    </row>
    <row r="8240" spans="1:21" x14ac:dyDescent="0.2">
      <c r="A8240" t="s">
        <v>984</v>
      </c>
      <c r="B8240" s="10" t="s">
        <v>1981</v>
      </c>
      <c r="C8240">
        <v>46</v>
      </c>
      <c r="D8240">
        <v>-40.64</v>
      </c>
      <c r="E8240">
        <v>12</v>
      </c>
      <c r="F8240" t="s">
        <v>2161</v>
      </c>
      <c r="G8240">
        <v>500</v>
      </c>
      <c r="H8240">
        <v>19424.189999999999</v>
      </c>
      <c r="I8240">
        <v>98167.21</v>
      </c>
      <c r="J8240" t="s">
        <v>951</v>
      </c>
      <c r="T8240">
        <f t="shared" si="155"/>
        <v>-28.64</v>
      </c>
      <c r="U8240">
        <v>-28.64</v>
      </c>
    </row>
    <row r="8241" spans="1:21" x14ac:dyDescent="0.2">
      <c r="A8241" t="s">
        <v>984</v>
      </c>
      <c r="B8241" s="10" t="s">
        <v>1985</v>
      </c>
      <c r="C8241">
        <v>50</v>
      </c>
      <c r="D8241">
        <v>-44.64</v>
      </c>
      <c r="E8241">
        <v>4</v>
      </c>
      <c r="F8241" t="s">
        <v>2162</v>
      </c>
      <c r="G8241">
        <v>800</v>
      </c>
      <c r="H8241">
        <v>19424.189999999999</v>
      </c>
      <c r="I8241">
        <v>98167.21</v>
      </c>
      <c r="J8241" t="s">
        <v>951</v>
      </c>
      <c r="T8241">
        <f t="shared" si="155"/>
        <v>-40.64</v>
      </c>
      <c r="U8241">
        <v>-40.64</v>
      </c>
    </row>
    <row r="8242" spans="1:21" x14ac:dyDescent="0.2">
      <c r="A8242" t="s">
        <v>984</v>
      </c>
      <c r="B8242" s="10" t="s">
        <v>2077</v>
      </c>
      <c r="C8242">
        <v>57</v>
      </c>
      <c r="D8242">
        <v>-51.64</v>
      </c>
      <c r="E8242">
        <v>7</v>
      </c>
      <c r="F8242" t="s">
        <v>2078</v>
      </c>
      <c r="G8242">
        <v>1500</v>
      </c>
      <c r="H8242">
        <v>19424.189999999999</v>
      </c>
      <c r="I8242">
        <v>98167.21</v>
      </c>
      <c r="J8242" t="s">
        <v>951</v>
      </c>
      <c r="T8242">
        <f t="shared" si="155"/>
        <v>-44.64</v>
      </c>
      <c r="U8242">
        <v>-44.64</v>
      </c>
    </row>
    <row r="8243" spans="1:21" x14ac:dyDescent="0.2">
      <c r="A8243" t="s">
        <v>984</v>
      </c>
      <c r="B8243" s="10" t="s">
        <v>2079</v>
      </c>
      <c r="C8243">
        <v>61.4</v>
      </c>
      <c r="D8243">
        <v>-56.04</v>
      </c>
      <c r="E8243">
        <v>4.4000000000000004</v>
      </c>
      <c r="F8243" t="s">
        <v>2080</v>
      </c>
      <c r="G8243">
        <v>4000</v>
      </c>
      <c r="H8243">
        <v>19424.189999999999</v>
      </c>
      <c r="I8243">
        <v>98167.21</v>
      </c>
      <c r="J8243" t="s">
        <v>951</v>
      </c>
      <c r="T8243">
        <f t="shared" si="155"/>
        <v>-51.64</v>
      </c>
      <c r="U8243">
        <v>-51.64</v>
      </c>
    </row>
    <row r="8244" spans="1:21" x14ac:dyDescent="0.2">
      <c r="A8244" t="s">
        <v>985</v>
      </c>
      <c r="B8244" s="10" t="s">
        <v>1687</v>
      </c>
      <c r="C8244">
        <v>4.8</v>
      </c>
      <c r="D8244">
        <v>2.84</v>
      </c>
      <c r="E8244">
        <v>4.8</v>
      </c>
      <c r="F8244" t="s">
        <v>1688</v>
      </c>
      <c r="G8244">
        <v>80</v>
      </c>
      <c r="H8244">
        <v>19406.830000000002</v>
      </c>
      <c r="I8244">
        <v>98091.3</v>
      </c>
      <c r="J8244" t="s">
        <v>951</v>
      </c>
      <c r="T8244">
        <f t="shared" si="155"/>
        <v>7.64</v>
      </c>
      <c r="U8244">
        <v>7.64</v>
      </c>
    </row>
    <row r="8245" spans="1:21" x14ac:dyDescent="0.2">
      <c r="A8245" t="s">
        <v>985</v>
      </c>
      <c r="B8245" s="10" t="s">
        <v>1689</v>
      </c>
      <c r="C8245">
        <v>16.2</v>
      </c>
      <c r="D8245">
        <v>-8.56</v>
      </c>
      <c r="E8245">
        <v>11.4</v>
      </c>
      <c r="F8245" t="s">
        <v>1690</v>
      </c>
      <c r="G8245">
        <v>50</v>
      </c>
      <c r="H8245">
        <v>19406.830000000002</v>
      </c>
      <c r="I8245">
        <v>98091.3</v>
      </c>
      <c r="J8245" t="s">
        <v>951</v>
      </c>
      <c r="T8245">
        <f t="shared" si="155"/>
        <v>2.84</v>
      </c>
      <c r="U8245">
        <v>2.84</v>
      </c>
    </row>
    <row r="8246" spans="1:21" x14ac:dyDescent="0.2">
      <c r="A8246" t="s">
        <v>985</v>
      </c>
      <c r="B8246" s="10" t="s">
        <v>1711</v>
      </c>
      <c r="C8246">
        <v>17.600000000000001</v>
      </c>
      <c r="D8246">
        <v>-9.9600000000000009</v>
      </c>
      <c r="E8246">
        <v>1.4</v>
      </c>
      <c r="F8246" t="s">
        <v>1712</v>
      </c>
      <c r="G8246">
        <v>180</v>
      </c>
      <c r="H8246">
        <v>19406.830000000002</v>
      </c>
      <c r="I8246">
        <v>98091.3</v>
      </c>
      <c r="J8246" t="s">
        <v>951</v>
      </c>
      <c r="T8246">
        <f t="shared" si="155"/>
        <v>-8.56</v>
      </c>
      <c r="U8246">
        <v>-8.56</v>
      </c>
    </row>
    <row r="8247" spans="1:21" x14ac:dyDescent="0.2">
      <c r="A8247" t="s">
        <v>985</v>
      </c>
      <c r="B8247" s="10" t="s">
        <v>1693</v>
      </c>
      <c r="C8247">
        <v>22.5</v>
      </c>
      <c r="D8247">
        <v>-14.86</v>
      </c>
      <c r="E8247">
        <v>4.9000000000000004</v>
      </c>
      <c r="F8247" t="s">
        <v>2159</v>
      </c>
      <c r="G8247">
        <v>200</v>
      </c>
      <c r="H8247">
        <v>19406.830000000002</v>
      </c>
      <c r="I8247">
        <v>98091.3</v>
      </c>
      <c r="J8247" t="s">
        <v>951</v>
      </c>
      <c r="T8247">
        <f t="shared" si="155"/>
        <v>-9.9599999999999991</v>
      </c>
      <c r="U8247">
        <v>-9.9599999999999991</v>
      </c>
    </row>
    <row r="8248" spans="1:21" x14ac:dyDescent="0.2">
      <c r="A8248" t="s">
        <v>985</v>
      </c>
      <c r="B8248" s="10" t="s">
        <v>1721</v>
      </c>
      <c r="C8248">
        <v>24.8</v>
      </c>
      <c r="D8248">
        <v>-17.16</v>
      </c>
      <c r="E8248">
        <v>2.2999999999999998</v>
      </c>
      <c r="F8248" t="s">
        <v>1696</v>
      </c>
      <c r="G8248">
        <v>60</v>
      </c>
      <c r="H8248">
        <v>19406.830000000002</v>
      </c>
      <c r="I8248">
        <v>98091.3</v>
      </c>
      <c r="J8248" t="s">
        <v>951</v>
      </c>
      <c r="T8248">
        <f t="shared" si="155"/>
        <v>-14.86</v>
      </c>
      <c r="U8248">
        <v>-14.86</v>
      </c>
    </row>
    <row r="8249" spans="1:21" x14ac:dyDescent="0.2">
      <c r="A8249" t="s">
        <v>985</v>
      </c>
      <c r="B8249" s="10" t="s">
        <v>1746</v>
      </c>
      <c r="C8249">
        <v>29</v>
      </c>
      <c r="D8249">
        <v>-21.36</v>
      </c>
      <c r="E8249">
        <v>4.2</v>
      </c>
      <c r="F8249" t="s">
        <v>2160</v>
      </c>
      <c r="G8249">
        <v>220</v>
      </c>
      <c r="H8249">
        <v>19406.830000000002</v>
      </c>
      <c r="I8249">
        <v>98091.3</v>
      </c>
      <c r="J8249" t="s">
        <v>951</v>
      </c>
      <c r="T8249">
        <f t="shared" si="155"/>
        <v>-17.16</v>
      </c>
      <c r="U8249">
        <v>-17.16</v>
      </c>
    </row>
    <row r="8250" spans="1:21" x14ac:dyDescent="0.2">
      <c r="A8250" t="s">
        <v>985</v>
      </c>
      <c r="B8250" s="10" t="s">
        <v>1979</v>
      </c>
      <c r="C8250">
        <v>34</v>
      </c>
      <c r="D8250">
        <v>-26.36</v>
      </c>
      <c r="E8250">
        <v>5</v>
      </c>
      <c r="F8250" t="s">
        <v>2074</v>
      </c>
      <c r="G8250">
        <v>400</v>
      </c>
      <c r="H8250">
        <v>19406.830000000002</v>
      </c>
      <c r="I8250">
        <v>98091.3</v>
      </c>
      <c r="J8250" t="s">
        <v>951</v>
      </c>
      <c r="T8250">
        <f t="shared" si="155"/>
        <v>-21.36</v>
      </c>
      <c r="U8250">
        <v>-21.36</v>
      </c>
    </row>
    <row r="8251" spans="1:21" x14ac:dyDescent="0.2">
      <c r="A8251" t="s">
        <v>985</v>
      </c>
      <c r="B8251" s="10" t="s">
        <v>1981</v>
      </c>
      <c r="C8251">
        <v>41</v>
      </c>
      <c r="D8251">
        <v>-33.36</v>
      </c>
      <c r="E8251">
        <v>7</v>
      </c>
      <c r="F8251" t="s">
        <v>2161</v>
      </c>
      <c r="G8251">
        <v>500</v>
      </c>
      <c r="H8251">
        <v>19406.830000000002</v>
      </c>
      <c r="I8251">
        <v>98091.3</v>
      </c>
      <c r="J8251" t="s">
        <v>951</v>
      </c>
      <c r="T8251">
        <f t="shared" si="155"/>
        <v>-26.36</v>
      </c>
      <c r="U8251">
        <v>-26.36</v>
      </c>
    </row>
    <row r="8252" spans="1:21" x14ac:dyDescent="0.2">
      <c r="A8252" t="s">
        <v>985</v>
      </c>
      <c r="B8252" s="10" t="s">
        <v>1985</v>
      </c>
      <c r="C8252">
        <v>48.6</v>
      </c>
      <c r="D8252">
        <v>-40.96</v>
      </c>
      <c r="E8252">
        <v>7.6</v>
      </c>
      <c r="F8252" t="s">
        <v>2162</v>
      </c>
      <c r="G8252">
        <v>800</v>
      </c>
      <c r="H8252">
        <v>19406.830000000002</v>
      </c>
      <c r="I8252">
        <v>98091.3</v>
      </c>
      <c r="J8252" t="s">
        <v>951</v>
      </c>
      <c r="T8252">
        <f t="shared" si="155"/>
        <v>-33.36</v>
      </c>
      <c r="U8252">
        <v>-33.36</v>
      </c>
    </row>
    <row r="8253" spans="1:21" x14ac:dyDescent="0.2">
      <c r="A8253" t="s">
        <v>985</v>
      </c>
      <c r="B8253" s="10" t="s">
        <v>2077</v>
      </c>
      <c r="C8253">
        <v>55.8</v>
      </c>
      <c r="D8253">
        <v>-48.16</v>
      </c>
      <c r="E8253">
        <v>7.2</v>
      </c>
      <c r="F8253" t="s">
        <v>2078</v>
      </c>
      <c r="G8253">
        <v>1500</v>
      </c>
      <c r="H8253">
        <v>19406.830000000002</v>
      </c>
      <c r="I8253">
        <v>98091.3</v>
      </c>
      <c r="J8253" t="s">
        <v>951</v>
      </c>
      <c r="T8253">
        <f t="shared" si="155"/>
        <v>-40.959999999999994</v>
      </c>
      <c r="U8253">
        <v>-40.959999999999994</v>
      </c>
    </row>
    <row r="8254" spans="1:21" x14ac:dyDescent="0.2">
      <c r="A8254" t="s">
        <v>985</v>
      </c>
      <c r="B8254" s="10" t="s">
        <v>2079</v>
      </c>
      <c r="C8254">
        <v>60.2</v>
      </c>
      <c r="D8254">
        <v>-52.56</v>
      </c>
      <c r="E8254">
        <v>4.4000000000000004</v>
      </c>
      <c r="F8254" t="s">
        <v>2080</v>
      </c>
      <c r="G8254">
        <v>4000</v>
      </c>
      <c r="H8254">
        <v>19406.830000000002</v>
      </c>
      <c r="I8254">
        <v>98091.3</v>
      </c>
      <c r="J8254" t="s">
        <v>951</v>
      </c>
      <c r="T8254">
        <f t="shared" si="155"/>
        <v>-48.160000000000004</v>
      </c>
      <c r="U8254">
        <v>-48.160000000000004</v>
      </c>
    </row>
    <row r="8255" spans="1:21" x14ac:dyDescent="0.2">
      <c r="A8255" t="s">
        <v>986</v>
      </c>
      <c r="B8255" s="10" t="s">
        <v>1731</v>
      </c>
      <c r="C8255">
        <v>5.0999999999999996</v>
      </c>
      <c r="D8255">
        <v>2.3199999999999998</v>
      </c>
      <c r="E8255">
        <v>5.0999999999999996</v>
      </c>
      <c r="F8255" t="s">
        <v>1756</v>
      </c>
      <c r="G8255">
        <v>75</v>
      </c>
      <c r="H8255">
        <v>19406.91</v>
      </c>
      <c r="I8255">
        <v>98113.32</v>
      </c>
      <c r="J8255" t="s">
        <v>951</v>
      </c>
      <c r="T8255">
        <f t="shared" si="155"/>
        <v>7.42</v>
      </c>
      <c r="U8255">
        <v>7.42</v>
      </c>
    </row>
    <row r="8256" spans="1:21" x14ac:dyDescent="0.2">
      <c r="A8256" t="s">
        <v>986</v>
      </c>
      <c r="B8256" s="10" t="s">
        <v>1689</v>
      </c>
      <c r="C8256">
        <v>15.3</v>
      </c>
      <c r="D8256">
        <v>-7.88</v>
      </c>
      <c r="E8256">
        <v>10.199999999999999</v>
      </c>
      <c r="F8256" t="s">
        <v>1690</v>
      </c>
      <c r="G8256">
        <v>50</v>
      </c>
      <c r="H8256">
        <v>19406.91</v>
      </c>
      <c r="I8256">
        <v>98113.32</v>
      </c>
      <c r="J8256" t="s">
        <v>951</v>
      </c>
      <c r="T8256">
        <f t="shared" si="155"/>
        <v>2.3199999999999994</v>
      </c>
      <c r="U8256">
        <v>2.3199999999999994</v>
      </c>
    </row>
    <row r="8257" spans="1:21" x14ac:dyDescent="0.2">
      <c r="A8257" t="s">
        <v>986</v>
      </c>
      <c r="B8257" s="10" t="s">
        <v>1711</v>
      </c>
      <c r="C8257">
        <v>16.2</v>
      </c>
      <c r="D8257">
        <v>-8.7799999999999994</v>
      </c>
      <c r="E8257">
        <v>0.9</v>
      </c>
      <c r="F8257" t="s">
        <v>1712</v>
      </c>
      <c r="G8257">
        <v>180</v>
      </c>
      <c r="H8257">
        <v>19406.91</v>
      </c>
      <c r="I8257">
        <v>98113.32</v>
      </c>
      <c r="J8257" t="s">
        <v>951</v>
      </c>
      <c r="T8257">
        <f t="shared" si="155"/>
        <v>-7.879999999999999</v>
      </c>
      <c r="U8257">
        <v>-7.879999999999999</v>
      </c>
    </row>
    <row r="8258" spans="1:21" x14ac:dyDescent="0.2">
      <c r="A8258" t="s">
        <v>986</v>
      </c>
      <c r="B8258" s="10" t="s">
        <v>1693</v>
      </c>
      <c r="C8258">
        <v>18.100000000000001</v>
      </c>
      <c r="D8258">
        <v>-10.68</v>
      </c>
      <c r="E8258">
        <v>1.9</v>
      </c>
      <c r="F8258" t="s">
        <v>2159</v>
      </c>
      <c r="G8258">
        <v>200</v>
      </c>
      <c r="H8258">
        <v>19406.91</v>
      </c>
      <c r="I8258">
        <v>98113.32</v>
      </c>
      <c r="J8258" t="s">
        <v>951</v>
      </c>
      <c r="T8258">
        <f t="shared" si="155"/>
        <v>-8.7799999999999994</v>
      </c>
      <c r="U8258">
        <v>-8.7799999999999994</v>
      </c>
    </row>
    <row r="8259" spans="1:21" x14ac:dyDescent="0.2">
      <c r="A8259" t="s">
        <v>986</v>
      </c>
      <c r="B8259" s="10" t="s">
        <v>1721</v>
      </c>
      <c r="C8259">
        <v>22.8</v>
      </c>
      <c r="D8259">
        <v>-15.38</v>
      </c>
      <c r="E8259">
        <v>4.7</v>
      </c>
      <c r="F8259" t="s">
        <v>1696</v>
      </c>
      <c r="G8259">
        <v>60</v>
      </c>
      <c r="H8259">
        <v>19406.91</v>
      </c>
      <c r="I8259">
        <v>98113.32</v>
      </c>
      <c r="J8259" t="s">
        <v>951</v>
      </c>
      <c r="T8259">
        <f t="shared" ref="T8259:T8322" si="156">D8259+E8259</f>
        <v>-10.68</v>
      </c>
      <c r="U8259">
        <v>-10.68</v>
      </c>
    </row>
    <row r="8260" spans="1:21" x14ac:dyDescent="0.2">
      <c r="A8260" t="s">
        <v>986</v>
      </c>
      <c r="B8260" s="10" t="s">
        <v>1746</v>
      </c>
      <c r="C8260">
        <v>26.2</v>
      </c>
      <c r="D8260">
        <v>-18.78</v>
      </c>
      <c r="E8260">
        <v>3.4</v>
      </c>
      <c r="F8260" t="s">
        <v>2160</v>
      </c>
      <c r="G8260">
        <v>220</v>
      </c>
      <c r="H8260">
        <v>19406.91</v>
      </c>
      <c r="I8260">
        <v>98113.32</v>
      </c>
      <c r="J8260" t="s">
        <v>951</v>
      </c>
      <c r="T8260">
        <f t="shared" si="156"/>
        <v>-15.38</v>
      </c>
      <c r="U8260">
        <v>-15.38</v>
      </c>
    </row>
    <row r="8261" spans="1:21" x14ac:dyDescent="0.2">
      <c r="A8261" t="s">
        <v>986</v>
      </c>
      <c r="B8261" s="10" t="s">
        <v>1979</v>
      </c>
      <c r="C8261">
        <v>33.5</v>
      </c>
      <c r="D8261">
        <v>-26.08</v>
      </c>
      <c r="E8261">
        <v>7.3</v>
      </c>
      <c r="F8261" t="s">
        <v>2074</v>
      </c>
      <c r="G8261">
        <v>400</v>
      </c>
      <c r="H8261">
        <v>19406.91</v>
      </c>
      <c r="I8261">
        <v>98113.32</v>
      </c>
      <c r="J8261" t="s">
        <v>951</v>
      </c>
      <c r="T8261">
        <f t="shared" si="156"/>
        <v>-18.779999999999998</v>
      </c>
      <c r="U8261">
        <v>-18.779999999999998</v>
      </c>
    </row>
    <row r="8262" spans="1:21" x14ac:dyDescent="0.2">
      <c r="A8262" t="s">
        <v>986</v>
      </c>
      <c r="B8262" s="10" t="s">
        <v>1981</v>
      </c>
      <c r="C8262">
        <v>46</v>
      </c>
      <c r="D8262">
        <v>-38.58</v>
      </c>
      <c r="E8262">
        <v>12.5</v>
      </c>
      <c r="F8262" t="s">
        <v>2161</v>
      </c>
      <c r="G8262">
        <v>500</v>
      </c>
      <c r="H8262">
        <v>19406.91</v>
      </c>
      <c r="I8262">
        <v>98113.32</v>
      </c>
      <c r="J8262" t="s">
        <v>951</v>
      </c>
      <c r="T8262">
        <f t="shared" si="156"/>
        <v>-26.08</v>
      </c>
      <c r="U8262">
        <v>-26.08</v>
      </c>
    </row>
    <row r="8263" spans="1:21" x14ac:dyDescent="0.2">
      <c r="A8263" t="s">
        <v>986</v>
      </c>
      <c r="B8263" s="10" t="s">
        <v>1985</v>
      </c>
      <c r="C8263">
        <v>56</v>
      </c>
      <c r="D8263">
        <v>-48.58</v>
      </c>
      <c r="E8263">
        <v>10</v>
      </c>
      <c r="F8263" t="s">
        <v>2162</v>
      </c>
      <c r="G8263">
        <v>800</v>
      </c>
      <c r="H8263">
        <v>19406.91</v>
      </c>
      <c r="I8263">
        <v>98113.32</v>
      </c>
      <c r="J8263" t="s">
        <v>951</v>
      </c>
      <c r="T8263">
        <f t="shared" si="156"/>
        <v>-38.58</v>
      </c>
      <c r="U8263">
        <v>-38.58</v>
      </c>
    </row>
    <row r="8264" spans="1:21" x14ac:dyDescent="0.2">
      <c r="A8264" t="s">
        <v>986</v>
      </c>
      <c r="B8264" s="10" t="s">
        <v>2077</v>
      </c>
      <c r="C8264">
        <v>64.3</v>
      </c>
      <c r="D8264">
        <v>-56.88</v>
      </c>
      <c r="E8264">
        <v>8.3000000000000007</v>
      </c>
      <c r="F8264" t="s">
        <v>2078</v>
      </c>
      <c r="G8264">
        <v>1500</v>
      </c>
      <c r="H8264">
        <v>19406.91</v>
      </c>
      <c r="I8264">
        <v>98113.32</v>
      </c>
      <c r="J8264" t="s">
        <v>951</v>
      </c>
      <c r="T8264">
        <f t="shared" si="156"/>
        <v>-48.58</v>
      </c>
      <c r="U8264">
        <v>-48.58</v>
      </c>
    </row>
    <row r="8265" spans="1:21" x14ac:dyDescent="0.2">
      <c r="A8265" t="s">
        <v>986</v>
      </c>
      <c r="B8265" s="10" t="s">
        <v>2079</v>
      </c>
      <c r="C8265">
        <v>67.8</v>
      </c>
      <c r="D8265">
        <v>-60.38</v>
      </c>
      <c r="E8265">
        <v>3.5</v>
      </c>
      <c r="F8265" t="s">
        <v>2080</v>
      </c>
      <c r="G8265">
        <v>4000</v>
      </c>
      <c r="H8265">
        <v>19406.91</v>
      </c>
      <c r="I8265">
        <v>98113.32</v>
      </c>
      <c r="J8265" t="s">
        <v>951</v>
      </c>
      <c r="T8265">
        <f t="shared" si="156"/>
        <v>-56.88</v>
      </c>
      <c r="U8265">
        <v>-56.88</v>
      </c>
    </row>
    <row r="8266" spans="1:21" x14ac:dyDescent="0.2">
      <c r="A8266" t="s">
        <v>987</v>
      </c>
      <c r="B8266" s="10" t="s">
        <v>1731</v>
      </c>
      <c r="C8266">
        <v>0.8</v>
      </c>
      <c r="D8266">
        <v>5.12</v>
      </c>
      <c r="E8266">
        <v>0.8</v>
      </c>
      <c r="F8266" t="s">
        <v>1756</v>
      </c>
      <c r="G8266">
        <v>75</v>
      </c>
      <c r="H8266">
        <v>19406.57</v>
      </c>
      <c r="I8266">
        <v>98131.3</v>
      </c>
      <c r="J8266" t="s">
        <v>951</v>
      </c>
      <c r="T8266">
        <f t="shared" si="156"/>
        <v>5.92</v>
      </c>
      <c r="U8266">
        <v>5.92</v>
      </c>
    </row>
    <row r="8267" spans="1:21" x14ac:dyDescent="0.2">
      <c r="A8267" t="s">
        <v>987</v>
      </c>
      <c r="B8267" s="10" t="s">
        <v>1714</v>
      </c>
      <c r="C8267">
        <v>2.8</v>
      </c>
      <c r="D8267">
        <v>3.12</v>
      </c>
      <c r="E8267">
        <v>2</v>
      </c>
      <c r="F8267" t="s">
        <v>1715</v>
      </c>
      <c r="G8267">
        <v>120</v>
      </c>
      <c r="H8267">
        <v>19406.57</v>
      </c>
      <c r="I8267">
        <v>98131.3</v>
      </c>
      <c r="J8267" t="s">
        <v>951</v>
      </c>
      <c r="T8267">
        <f t="shared" si="156"/>
        <v>5.12</v>
      </c>
      <c r="U8267">
        <v>5.12</v>
      </c>
    </row>
    <row r="8268" spans="1:21" x14ac:dyDescent="0.2">
      <c r="A8268" t="s">
        <v>987</v>
      </c>
      <c r="B8268" s="10" t="s">
        <v>1731</v>
      </c>
      <c r="C8268">
        <v>4</v>
      </c>
      <c r="D8268">
        <v>1.92</v>
      </c>
      <c r="E8268">
        <v>1.2</v>
      </c>
      <c r="F8268" t="s">
        <v>1756</v>
      </c>
      <c r="G8268">
        <v>75</v>
      </c>
      <c r="H8268">
        <v>19406.57</v>
      </c>
      <c r="I8268">
        <v>98131.3</v>
      </c>
      <c r="J8268" t="s">
        <v>951</v>
      </c>
      <c r="T8268">
        <f t="shared" si="156"/>
        <v>3.12</v>
      </c>
      <c r="U8268">
        <v>3.12</v>
      </c>
    </row>
    <row r="8269" spans="1:21" x14ac:dyDescent="0.2">
      <c r="A8269" t="s">
        <v>987</v>
      </c>
      <c r="B8269" s="10" t="s">
        <v>1689</v>
      </c>
      <c r="C8269">
        <v>12</v>
      </c>
      <c r="D8269">
        <v>-6.08</v>
      </c>
      <c r="E8269">
        <v>8</v>
      </c>
      <c r="F8269" t="s">
        <v>1690</v>
      </c>
      <c r="G8269">
        <v>50</v>
      </c>
      <c r="H8269">
        <v>19406.57</v>
      </c>
      <c r="I8269">
        <v>98131.3</v>
      </c>
      <c r="J8269" t="s">
        <v>951</v>
      </c>
      <c r="T8269">
        <f t="shared" si="156"/>
        <v>1.92</v>
      </c>
      <c r="U8269">
        <v>1.92</v>
      </c>
    </row>
    <row r="8270" spans="1:21" x14ac:dyDescent="0.2">
      <c r="A8270" t="s">
        <v>987</v>
      </c>
      <c r="B8270" s="10" t="s">
        <v>1711</v>
      </c>
      <c r="C8270">
        <v>16.5</v>
      </c>
      <c r="D8270">
        <v>-10.58</v>
      </c>
      <c r="E8270">
        <v>4.5</v>
      </c>
      <c r="F8270" t="s">
        <v>1712</v>
      </c>
      <c r="G8270">
        <v>180</v>
      </c>
      <c r="H8270">
        <v>19406.57</v>
      </c>
      <c r="I8270">
        <v>98131.3</v>
      </c>
      <c r="J8270" t="s">
        <v>951</v>
      </c>
      <c r="T8270">
        <f t="shared" si="156"/>
        <v>-6.08</v>
      </c>
      <c r="U8270">
        <v>-6.08</v>
      </c>
    </row>
    <row r="8271" spans="1:21" x14ac:dyDescent="0.2">
      <c r="A8271" t="s">
        <v>987</v>
      </c>
      <c r="B8271" s="10" t="s">
        <v>1693</v>
      </c>
      <c r="C8271">
        <v>18.7</v>
      </c>
      <c r="D8271">
        <v>-12.78</v>
      </c>
      <c r="E8271">
        <v>2.2000000000000002</v>
      </c>
      <c r="F8271" t="s">
        <v>2159</v>
      </c>
      <c r="G8271">
        <v>200</v>
      </c>
      <c r="H8271">
        <v>19406.57</v>
      </c>
      <c r="I8271">
        <v>98131.3</v>
      </c>
      <c r="J8271" t="s">
        <v>951</v>
      </c>
      <c r="T8271">
        <f t="shared" si="156"/>
        <v>-10.579999999999998</v>
      </c>
      <c r="U8271">
        <v>-10.579999999999998</v>
      </c>
    </row>
    <row r="8272" spans="1:21" x14ac:dyDescent="0.2">
      <c r="A8272" t="s">
        <v>987</v>
      </c>
      <c r="B8272" s="10" t="s">
        <v>1695</v>
      </c>
      <c r="C8272">
        <v>22.2</v>
      </c>
      <c r="D8272">
        <v>-16.28</v>
      </c>
      <c r="E8272">
        <v>3.5</v>
      </c>
      <c r="F8272" t="s">
        <v>1870</v>
      </c>
      <c r="G8272">
        <v>180</v>
      </c>
      <c r="H8272">
        <v>19406.57</v>
      </c>
      <c r="I8272">
        <v>98131.3</v>
      </c>
      <c r="J8272" t="s">
        <v>951</v>
      </c>
      <c r="T8272">
        <f t="shared" si="156"/>
        <v>-12.780000000000001</v>
      </c>
      <c r="U8272">
        <v>-12.780000000000001</v>
      </c>
    </row>
    <row r="8273" spans="1:21" x14ac:dyDescent="0.2">
      <c r="A8273" t="s">
        <v>987</v>
      </c>
      <c r="B8273" s="10" t="s">
        <v>1716</v>
      </c>
      <c r="C8273">
        <v>24</v>
      </c>
      <c r="D8273">
        <v>-18.079999999999998</v>
      </c>
      <c r="E8273">
        <v>1.8</v>
      </c>
      <c r="F8273" t="s">
        <v>1694</v>
      </c>
      <c r="G8273">
        <v>210</v>
      </c>
      <c r="H8273">
        <v>19406.57</v>
      </c>
      <c r="I8273">
        <v>98131.3</v>
      </c>
      <c r="J8273" t="s">
        <v>951</v>
      </c>
      <c r="T8273">
        <f t="shared" si="156"/>
        <v>-16.279999999999998</v>
      </c>
      <c r="U8273">
        <v>-16.279999999999998</v>
      </c>
    </row>
    <row r="8274" spans="1:21" x14ac:dyDescent="0.2">
      <c r="A8274" t="s">
        <v>987</v>
      </c>
      <c r="B8274" s="10" t="s">
        <v>1746</v>
      </c>
      <c r="C8274">
        <v>30.5</v>
      </c>
      <c r="D8274">
        <v>-24.58</v>
      </c>
      <c r="E8274">
        <v>6.5</v>
      </c>
      <c r="F8274" t="s">
        <v>2160</v>
      </c>
      <c r="G8274">
        <v>220</v>
      </c>
      <c r="H8274">
        <v>19406.57</v>
      </c>
      <c r="I8274">
        <v>98131.3</v>
      </c>
      <c r="J8274" t="s">
        <v>951</v>
      </c>
      <c r="T8274">
        <f t="shared" si="156"/>
        <v>-18.079999999999998</v>
      </c>
      <c r="U8274">
        <v>-18.079999999999998</v>
      </c>
    </row>
    <row r="8275" spans="1:21" x14ac:dyDescent="0.2">
      <c r="A8275" t="s">
        <v>987</v>
      </c>
      <c r="B8275" s="10" t="s">
        <v>1979</v>
      </c>
      <c r="C8275">
        <v>41</v>
      </c>
      <c r="D8275">
        <v>-35.08</v>
      </c>
      <c r="E8275">
        <v>10.5</v>
      </c>
      <c r="F8275" t="s">
        <v>2074</v>
      </c>
      <c r="G8275">
        <v>400</v>
      </c>
      <c r="H8275">
        <v>19406.57</v>
      </c>
      <c r="I8275">
        <v>98131.3</v>
      </c>
      <c r="J8275" t="s">
        <v>951</v>
      </c>
      <c r="T8275">
        <f t="shared" si="156"/>
        <v>-24.58</v>
      </c>
      <c r="U8275">
        <v>-24.58</v>
      </c>
    </row>
    <row r="8276" spans="1:21" x14ac:dyDescent="0.2">
      <c r="A8276" t="s">
        <v>987</v>
      </c>
      <c r="B8276" s="10" t="s">
        <v>1981</v>
      </c>
      <c r="C8276">
        <v>50.7</v>
      </c>
      <c r="D8276">
        <v>-44.78</v>
      </c>
      <c r="E8276">
        <v>9.6999999999999993</v>
      </c>
      <c r="F8276" t="s">
        <v>2161</v>
      </c>
      <c r="G8276">
        <v>500</v>
      </c>
      <c r="H8276">
        <v>19406.57</v>
      </c>
      <c r="I8276">
        <v>98131.3</v>
      </c>
      <c r="J8276" t="s">
        <v>951</v>
      </c>
      <c r="T8276">
        <f t="shared" si="156"/>
        <v>-35.08</v>
      </c>
      <c r="U8276">
        <v>-35.08</v>
      </c>
    </row>
    <row r="8277" spans="1:21" x14ac:dyDescent="0.2">
      <c r="A8277" t="s">
        <v>987</v>
      </c>
      <c r="B8277" s="10" t="s">
        <v>1985</v>
      </c>
      <c r="C8277">
        <v>55</v>
      </c>
      <c r="D8277">
        <v>-49.08</v>
      </c>
      <c r="E8277">
        <v>4.3</v>
      </c>
      <c r="F8277" t="s">
        <v>2162</v>
      </c>
      <c r="G8277">
        <v>800</v>
      </c>
      <c r="H8277">
        <v>19406.57</v>
      </c>
      <c r="I8277">
        <v>98131.3</v>
      </c>
      <c r="J8277" t="s">
        <v>951</v>
      </c>
      <c r="T8277">
        <f t="shared" si="156"/>
        <v>-44.78</v>
      </c>
      <c r="U8277">
        <v>-44.78</v>
      </c>
    </row>
    <row r="8278" spans="1:21" x14ac:dyDescent="0.2">
      <c r="A8278" t="s">
        <v>987</v>
      </c>
      <c r="B8278" s="10" t="s">
        <v>2077</v>
      </c>
      <c r="C8278">
        <v>64.5</v>
      </c>
      <c r="D8278">
        <v>-58.58</v>
      </c>
      <c r="E8278">
        <v>9.5</v>
      </c>
      <c r="F8278" t="s">
        <v>2078</v>
      </c>
      <c r="G8278">
        <v>1500</v>
      </c>
      <c r="H8278">
        <v>19406.57</v>
      </c>
      <c r="I8278">
        <v>98131.3</v>
      </c>
      <c r="J8278" t="s">
        <v>951</v>
      </c>
      <c r="T8278">
        <f t="shared" si="156"/>
        <v>-49.08</v>
      </c>
      <c r="U8278">
        <v>-49.08</v>
      </c>
    </row>
    <row r="8279" spans="1:21" x14ac:dyDescent="0.2">
      <c r="A8279" t="s">
        <v>987</v>
      </c>
      <c r="B8279" s="10" t="s">
        <v>2079</v>
      </c>
      <c r="C8279">
        <v>69.8</v>
      </c>
      <c r="D8279">
        <v>-63.88</v>
      </c>
      <c r="E8279">
        <v>5.3</v>
      </c>
      <c r="F8279" t="s">
        <v>2080</v>
      </c>
      <c r="G8279">
        <v>4000</v>
      </c>
      <c r="H8279">
        <v>19406.57</v>
      </c>
      <c r="I8279">
        <v>98131.3</v>
      </c>
      <c r="J8279" t="s">
        <v>951</v>
      </c>
      <c r="T8279">
        <f t="shared" si="156"/>
        <v>-58.580000000000005</v>
      </c>
      <c r="U8279">
        <v>-58.580000000000005</v>
      </c>
    </row>
    <row r="8280" spans="1:21" x14ac:dyDescent="0.2">
      <c r="A8280" t="s">
        <v>988</v>
      </c>
      <c r="B8280" s="10" t="s">
        <v>1687</v>
      </c>
      <c r="C8280">
        <v>2</v>
      </c>
      <c r="D8280">
        <v>2.25</v>
      </c>
      <c r="E8280">
        <v>2</v>
      </c>
      <c r="F8280" t="s">
        <v>1688</v>
      </c>
      <c r="G8280">
        <v>80</v>
      </c>
      <c r="H8280">
        <v>19406.75</v>
      </c>
      <c r="I8280">
        <v>98149.29</v>
      </c>
      <c r="J8280" t="s">
        <v>951</v>
      </c>
      <c r="T8280">
        <f t="shared" si="156"/>
        <v>4.25</v>
      </c>
      <c r="U8280">
        <v>4.25</v>
      </c>
    </row>
    <row r="8281" spans="1:21" x14ac:dyDescent="0.2">
      <c r="A8281" t="s">
        <v>988</v>
      </c>
      <c r="B8281" s="10" t="s">
        <v>1689</v>
      </c>
      <c r="C8281">
        <v>12</v>
      </c>
      <c r="D8281">
        <v>-7.75</v>
      </c>
      <c r="E8281">
        <v>10</v>
      </c>
      <c r="F8281" t="s">
        <v>1690</v>
      </c>
      <c r="G8281">
        <v>50</v>
      </c>
      <c r="H8281">
        <v>19406.75</v>
      </c>
      <c r="I8281">
        <v>98149.29</v>
      </c>
      <c r="J8281" t="s">
        <v>951</v>
      </c>
      <c r="T8281">
        <f t="shared" si="156"/>
        <v>2.25</v>
      </c>
      <c r="U8281">
        <v>2.25</v>
      </c>
    </row>
    <row r="8282" spans="1:21" x14ac:dyDescent="0.2">
      <c r="A8282" t="s">
        <v>988</v>
      </c>
      <c r="B8282" s="10" t="s">
        <v>1711</v>
      </c>
      <c r="C8282">
        <v>15.2</v>
      </c>
      <c r="D8282">
        <v>-10.95</v>
      </c>
      <c r="E8282">
        <v>3.2</v>
      </c>
      <c r="F8282" t="s">
        <v>1712</v>
      </c>
      <c r="G8282">
        <v>180</v>
      </c>
      <c r="H8282">
        <v>19406.75</v>
      </c>
      <c r="I8282">
        <v>98149.29</v>
      </c>
      <c r="J8282" t="s">
        <v>951</v>
      </c>
      <c r="T8282">
        <f t="shared" si="156"/>
        <v>-7.7499999999999991</v>
      </c>
      <c r="U8282">
        <v>-7.7499999999999991</v>
      </c>
    </row>
    <row r="8283" spans="1:21" x14ac:dyDescent="0.2">
      <c r="A8283" t="s">
        <v>988</v>
      </c>
      <c r="B8283" s="10" t="s">
        <v>1693</v>
      </c>
      <c r="C8283">
        <v>17</v>
      </c>
      <c r="D8283">
        <v>-12.75</v>
      </c>
      <c r="E8283">
        <v>1.8</v>
      </c>
      <c r="F8283" t="s">
        <v>2159</v>
      </c>
      <c r="G8283">
        <v>200</v>
      </c>
      <c r="H8283">
        <v>19406.75</v>
      </c>
      <c r="I8283">
        <v>98149.29</v>
      </c>
      <c r="J8283" t="s">
        <v>951</v>
      </c>
      <c r="T8283">
        <f t="shared" si="156"/>
        <v>-10.95</v>
      </c>
      <c r="U8283">
        <v>-10.95</v>
      </c>
    </row>
    <row r="8284" spans="1:21" x14ac:dyDescent="0.2">
      <c r="A8284" t="s">
        <v>988</v>
      </c>
      <c r="B8284" s="10" t="s">
        <v>1695</v>
      </c>
      <c r="C8284">
        <v>18.5</v>
      </c>
      <c r="D8284">
        <v>-14.25</v>
      </c>
      <c r="E8284">
        <v>1.5</v>
      </c>
      <c r="F8284" t="s">
        <v>1870</v>
      </c>
      <c r="G8284">
        <v>180</v>
      </c>
      <c r="H8284">
        <v>19406.75</v>
      </c>
      <c r="I8284">
        <v>98149.29</v>
      </c>
      <c r="J8284" t="s">
        <v>951</v>
      </c>
      <c r="T8284">
        <f t="shared" si="156"/>
        <v>-12.75</v>
      </c>
      <c r="U8284">
        <v>-12.75</v>
      </c>
    </row>
    <row r="8285" spans="1:21" x14ac:dyDescent="0.2">
      <c r="A8285" t="s">
        <v>988</v>
      </c>
      <c r="B8285" s="10" t="s">
        <v>1716</v>
      </c>
      <c r="C8285">
        <v>20.6</v>
      </c>
      <c r="D8285">
        <v>-16.350000000000001</v>
      </c>
      <c r="E8285">
        <v>2.1</v>
      </c>
      <c r="F8285" t="s">
        <v>1694</v>
      </c>
      <c r="G8285">
        <v>210</v>
      </c>
      <c r="H8285">
        <v>19406.75</v>
      </c>
      <c r="I8285">
        <v>98149.29</v>
      </c>
      <c r="J8285" t="s">
        <v>951</v>
      </c>
      <c r="T8285">
        <f t="shared" si="156"/>
        <v>-14.250000000000002</v>
      </c>
      <c r="U8285">
        <v>-14.250000000000002</v>
      </c>
    </row>
    <row r="8286" spans="1:21" x14ac:dyDescent="0.2">
      <c r="A8286" t="s">
        <v>988</v>
      </c>
      <c r="B8286" s="10" t="s">
        <v>1746</v>
      </c>
      <c r="C8286">
        <v>24.5</v>
      </c>
      <c r="D8286">
        <v>-20.25</v>
      </c>
      <c r="E8286">
        <v>3.9</v>
      </c>
      <c r="F8286" t="s">
        <v>2160</v>
      </c>
      <c r="G8286">
        <v>220</v>
      </c>
      <c r="H8286">
        <v>19406.75</v>
      </c>
      <c r="I8286">
        <v>98149.29</v>
      </c>
      <c r="J8286" t="s">
        <v>951</v>
      </c>
      <c r="T8286">
        <f t="shared" si="156"/>
        <v>-16.350000000000001</v>
      </c>
      <c r="U8286">
        <v>-16.350000000000001</v>
      </c>
    </row>
    <row r="8287" spans="1:21" x14ac:dyDescent="0.2">
      <c r="A8287" t="s">
        <v>988</v>
      </c>
      <c r="B8287" s="10" t="s">
        <v>1979</v>
      </c>
      <c r="C8287">
        <v>37.5</v>
      </c>
      <c r="D8287">
        <v>-33.25</v>
      </c>
      <c r="E8287">
        <v>13</v>
      </c>
      <c r="F8287" t="s">
        <v>2074</v>
      </c>
      <c r="G8287">
        <v>400</v>
      </c>
      <c r="H8287">
        <v>19406.75</v>
      </c>
      <c r="I8287">
        <v>98149.29</v>
      </c>
      <c r="J8287" t="s">
        <v>951</v>
      </c>
      <c r="T8287">
        <f t="shared" si="156"/>
        <v>-20.25</v>
      </c>
      <c r="U8287">
        <v>-20.25</v>
      </c>
    </row>
    <row r="8288" spans="1:21" x14ac:dyDescent="0.2">
      <c r="A8288" t="s">
        <v>988</v>
      </c>
      <c r="B8288" s="10" t="s">
        <v>1981</v>
      </c>
      <c r="C8288">
        <v>48.5</v>
      </c>
      <c r="D8288">
        <v>-44.25</v>
      </c>
      <c r="E8288">
        <v>11</v>
      </c>
      <c r="F8288" t="s">
        <v>2161</v>
      </c>
      <c r="G8288">
        <v>500</v>
      </c>
      <c r="H8288">
        <v>19406.75</v>
      </c>
      <c r="I8288">
        <v>98149.29</v>
      </c>
      <c r="J8288" t="s">
        <v>951</v>
      </c>
      <c r="T8288">
        <f t="shared" si="156"/>
        <v>-33.25</v>
      </c>
      <c r="U8288">
        <v>-33.25</v>
      </c>
    </row>
    <row r="8289" spans="1:21" x14ac:dyDescent="0.2">
      <c r="A8289" t="s">
        <v>988</v>
      </c>
      <c r="B8289" s="10" t="s">
        <v>2077</v>
      </c>
      <c r="C8289">
        <v>59.5</v>
      </c>
      <c r="D8289">
        <v>-55.25</v>
      </c>
      <c r="E8289">
        <v>11</v>
      </c>
      <c r="F8289" t="s">
        <v>2078</v>
      </c>
      <c r="G8289">
        <v>1500</v>
      </c>
      <c r="H8289">
        <v>19406.75</v>
      </c>
      <c r="I8289">
        <v>98149.29</v>
      </c>
      <c r="J8289" t="s">
        <v>951</v>
      </c>
      <c r="T8289">
        <f t="shared" si="156"/>
        <v>-44.25</v>
      </c>
      <c r="U8289">
        <v>-44.25</v>
      </c>
    </row>
    <row r="8290" spans="1:21" x14ac:dyDescent="0.2">
      <c r="A8290" t="s">
        <v>988</v>
      </c>
      <c r="B8290" s="10" t="s">
        <v>2079</v>
      </c>
      <c r="C8290">
        <v>67</v>
      </c>
      <c r="D8290">
        <v>-62.75</v>
      </c>
      <c r="E8290">
        <v>7.5</v>
      </c>
      <c r="F8290" t="s">
        <v>2080</v>
      </c>
      <c r="G8290">
        <v>4000</v>
      </c>
      <c r="H8290">
        <v>19406.75</v>
      </c>
      <c r="I8290">
        <v>98149.29</v>
      </c>
      <c r="J8290" t="s">
        <v>951</v>
      </c>
      <c r="T8290">
        <f t="shared" si="156"/>
        <v>-55.25</v>
      </c>
      <c r="U8290">
        <v>-55.25</v>
      </c>
    </row>
    <row r="8291" spans="1:21" x14ac:dyDescent="0.2">
      <c r="A8291" t="s">
        <v>989</v>
      </c>
      <c r="B8291" s="10" t="s">
        <v>1689</v>
      </c>
      <c r="C8291">
        <v>11.7</v>
      </c>
      <c r="D8291">
        <v>-6.3</v>
      </c>
      <c r="E8291">
        <v>11.7</v>
      </c>
      <c r="F8291" t="s">
        <v>1690</v>
      </c>
      <c r="G8291">
        <v>50</v>
      </c>
      <c r="H8291">
        <v>19406.740000000002</v>
      </c>
      <c r="I8291">
        <v>98167.32</v>
      </c>
      <c r="J8291" t="s">
        <v>951</v>
      </c>
      <c r="T8291">
        <f t="shared" si="156"/>
        <v>5.3999999999999995</v>
      </c>
      <c r="U8291">
        <v>5.3999999999999995</v>
      </c>
    </row>
    <row r="8292" spans="1:21" x14ac:dyDescent="0.2">
      <c r="A8292" t="s">
        <v>989</v>
      </c>
      <c r="B8292" s="10" t="s">
        <v>1711</v>
      </c>
      <c r="C8292">
        <v>15.6</v>
      </c>
      <c r="D8292">
        <v>-10.199999999999999</v>
      </c>
      <c r="E8292">
        <v>3.9</v>
      </c>
      <c r="F8292" t="s">
        <v>1712</v>
      </c>
      <c r="G8292">
        <v>180</v>
      </c>
      <c r="H8292">
        <v>19406.740000000002</v>
      </c>
      <c r="I8292">
        <v>98167.32</v>
      </c>
      <c r="J8292" t="s">
        <v>951</v>
      </c>
      <c r="T8292">
        <f t="shared" si="156"/>
        <v>-6.2999999999999989</v>
      </c>
      <c r="U8292">
        <v>-6.2999999999999989</v>
      </c>
    </row>
    <row r="8293" spans="1:21" x14ac:dyDescent="0.2">
      <c r="A8293" t="s">
        <v>989</v>
      </c>
      <c r="B8293" s="10" t="s">
        <v>1693</v>
      </c>
      <c r="C8293">
        <v>21</v>
      </c>
      <c r="D8293">
        <v>-15.6</v>
      </c>
      <c r="E8293">
        <v>5.4</v>
      </c>
      <c r="F8293" t="s">
        <v>2159</v>
      </c>
      <c r="G8293">
        <v>200</v>
      </c>
      <c r="H8293">
        <v>19406.740000000002</v>
      </c>
      <c r="I8293">
        <v>98167.32</v>
      </c>
      <c r="J8293" t="s">
        <v>951</v>
      </c>
      <c r="T8293">
        <f t="shared" si="156"/>
        <v>-10.199999999999999</v>
      </c>
      <c r="U8293">
        <v>-10.199999999999999</v>
      </c>
    </row>
    <row r="8294" spans="1:21" x14ac:dyDescent="0.2">
      <c r="A8294" t="s">
        <v>989</v>
      </c>
      <c r="B8294" s="10" t="s">
        <v>1695</v>
      </c>
      <c r="C8294">
        <v>21.5</v>
      </c>
      <c r="D8294">
        <v>-16.100000000000001</v>
      </c>
      <c r="E8294">
        <v>0.5</v>
      </c>
      <c r="F8294" t="s">
        <v>1870</v>
      </c>
      <c r="G8294">
        <v>180</v>
      </c>
      <c r="H8294">
        <v>19406.740000000002</v>
      </c>
      <c r="I8294">
        <v>98167.32</v>
      </c>
      <c r="J8294" t="s">
        <v>951</v>
      </c>
      <c r="T8294">
        <f t="shared" si="156"/>
        <v>-15.600000000000001</v>
      </c>
      <c r="U8294">
        <v>-15.600000000000001</v>
      </c>
    </row>
    <row r="8295" spans="1:21" x14ac:dyDescent="0.2">
      <c r="A8295" t="s">
        <v>989</v>
      </c>
      <c r="B8295" s="10" t="s">
        <v>1716</v>
      </c>
      <c r="C8295">
        <v>23.8</v>
      </c>
      <c r="D8295">
        <v>-18.399999999999999</v>
      </c>
      <c r="E8295">
        <v>2.2999999999999998</v>
      </c>
      <c r="F8295" t="s">
        <v>1694</v>
      </c>
      <c r="G8295">
        <v>210</v>
      </c>
      <c r="H8295">
        <v>19406.740000000002</v>
      </c>
      <c r="I8295">
        <v>98167.32</v>
      </c>
      <c r="J8295" t="s">
        <v>951</v>
      </c>
      <c r="T8295">
        <f t="shared" si="156"/>
        <v>-16.099999999999998</v>
      </c>
      <c r="U8295">
        <v>-16.099999999999998</v>
      </c>
    </row>
    <row r="8296" spans="1:21" x14ac:dyDescent="0.2">
      <c r="A8296" t="s">
        <v>989</v>
      </c>
      <c r="B8296" s="10" t="s">
        <v>1746</v>
      </c>
      <c r="C8296">
        <v>25.8</v>
      </c>
      <c r="D8296">
        <v>-20.399999999999999</v>
      </c>
      <c r="E8296">
        <v>2</v>
      </c>
      <c r="F8296" t="s">
        <v>2160</v>
      </c>
      <c r="G8296">
        <v>220</v>
      </c>
      <c r="H8296">
        <v>19406.740000000002</v>
      </c>
      <c r="I8296">
        <v>98167.32</v>
      </c>
      <c r="J8296" t="s">
        <v>951</v>
      </c>
      <c r="T8296">
        <f t="shared" si="156"/>
        <v>-18.399999999999999</v>
      </c>
      <c r="U8296">
        <v>-18.399999999999999</v>
      </c>
    </row>
    <row r="8297" spans="1:21" x14ac:dyDescent="0.2">
      <c r="A8297" t="s">
        <v>989</v>
      </c>
      <c r="B8297" s="10" t="s">
        <v>1979</v>
      </c>
      <c r="C8297">
        <v>30</v>
      </c>
      <c r="D8297">
        <v>-24.6</v>
      </c>
      <c r="E8297">
        <v>4.2</v>
      </c>
      <c r="F8297" t="s">
        <v>2074</v>
      </c>
      <c r="G8297">
        <v>400</v>
      </c>
      <c r="H8297">
        <v>19406.740000000002</v>
      </c>
      <c r="I8297">
        <v>98167.32</v>
      </c>
      <c r="J8297" t="s">
        <v>951</v>
      </c>
      <c r="T8297">
        <f t="shared" si="156"/>
        <v>-20.400000000000002</v>
      </c>
      <c r="U8297">
        <v>-20.400000000000002</v>
      </c>
    </row>
    <row r="8298" spans="1:21" x14ac:dyDescent="0.2">
      <c r="A8298" t="s">
        <v>989</v>
      </c>
      <c r="B8298" s="10" t="s">
        <v>1981</v>
      </c>
      <c r="C8298">
        <v>50</v>
      </c>
      <c r="D8298">
        <v>-44.6</v>
      </c>
      <c r="E8298">
        <v>20</v>
      </c>
      <c r="F8298" t="s">
        <v>2161</v>
      </c>
      <c r="G8298">
        <v>500</v>
      </c>
      <c r="H8298">
        <v>19406.740000000002</v>
      </c>
      <c r="I8298">
        <v>98167.32</v>
      </c>
      <c r="J8298" t="s">
        <v>951</v>
      </c>
      <c r="T8298">
        <f t="shared" si="156"/>
        <v>-24.6</v>
      </c>
      <c r="U8298">
        <v>-24.6</v>
      </c>
    </row>
    <row r="8299" spans="1:21" x14ac:dyDescent="0.2">
      <c r="A8299" t="s">
        <v>989</v>
      </c>
      <c r="B8299" s="10" t="s">
        <v>1985</v>
      </c>
      <c r="C8299">
        <v>54</v>
      </c>
      <c r="D8299">
        <v>-48.6</v>
      </c>
      <c r="E8299">
        <v>4</v>
      </c>
      <c r="F8299" t="s">
        <v>2162</v>
      </c>
      <c r="G8299">
        <v>800</v>
      </c>
      <c r="H8299">
        <v>19406.740000000002</v>
      </c>
      <c r="I8299">
        <v>98167.32</v>
      </c>
      <c r="J8299" t="s">
        <v>951</v>
      </c>
      <c r="T8299">
        <f t="shared" si="156"/>
        <v>-44.6</v>
      </c>
      <c r="U8299">
        <v>-44.6</v>
      </c>
    </row>
    <row r="8300" spans="1:21" x14ac:dyDescent="0.2">
      <c r="A8300" t="s">
        <v>989</v>
      </c>
      <c r="B8300" s="10" t="s">
        <v>2077</v>
      </c>
      <c r="C8300">
        <v>60.8</v>
      </c>
      <c r="D8300">
        <v>-55.4</v>
      </c>
      <c r="E8300">
        <v>6.8</v>
      </c>
      <c r="F8300" t="s">
        <v>2078</v>
      </c>
      <c r="G8300">
        <v>1500</v>
      </c>
      <c r="H8300">
        <v>19406.740000000002</v>
      </c>
      <c r="I8300">
        <v>98167.32</v>
      </c>
      <c r="J8300" t="s">
        <v>951</v>
      </c>
      <c r="T8300">
        <f t="shared" si="156"/>
        <v>-48.6</v>
      </c>
      <c r="U8300">
        <v>-48.6</v>
      </c>
    </row>
    <row r="8301" spans="1:21" x14ac:dyDescent="0.2">
      <c r="A8301" t="s">
        <v>989</v>
      </c>
      <c r="B8301" s="10" t="s">
        <v>2079</v>
      </c>
      <c r="C8301">
        <v>65</v>
      </c>
      <c r="D8301">
        <v>-59.6</v>
      </c>
      <c r="E8301">
        <v>4.2</v>
      </c>
      <c r="F8301" t="s">
        <v>2080</v>
      </c>
      <c r="G8301">
        <v>4000</v>
      </c>
      <c r="H8301">
        <v>19406.740000000002</v>
      </c>
      <c r="I8301">
        <v>98167.32</v>
      </c>
      <c r="J8301" t="s">
        <v>951</v>
      </c>
      <c r="T8301">
        <f t="shared" si="156"/>
        <v>-55.4</v>
      </c>
      <c r="U8301">
        <v>-55.4</v>
      </c>
    </row>
    <row r="8302" spans="1:21" x14ac:dyDescent="0.2">
      <c r="A8302" t="s">
        <v>990</v>
      </c>
      <c r="B8302" s="10" t="s">
        <v>1687</v>
      </c>
      <c r="C8302">
        <v>4.8</v>
      </c>
      <c r="D8302">
        <v>2.86</v>
      </c>
      <c r="E8302">
        <v>4.8</v>
      </c>
      <c r="F8302" t="s">
        <v>1688</v>
      </c>
      <c r="G8302">
        <v>80</v>
      </c>
      <c r="H8302">
        <v>19388.84</v>
      </c>
      <c r="I8302">
        <v>98091.29</v>
      </c>
      <c r="J8302" t="s">
        <v>951</v>
      </c>
      <c r="T8302">
        <f t="shared" si="156"/>
        <v>7.66</v>
      </c>
      <c r="U8302">
        <v>7.66</v>
      </c>
    </row>
    <row r="8303" spans="1:21" x14ac:dyDescent="0.2">
      <c r="A8303" t="s">
        <v>990</v>
      </c>
      <c r="B8303" s="10" t="s">
        <v>1689</v>
      </c>
      <c r="C8303">
        <v>14</v>
      </c>
      <c r="D8303">
        <v>-6.34</v>
      </c>
      <c r="E8303">
        <v>9.1999999999999993</v>
      </c>
      <c r="F8303" t="s">
        <v>1690</v>
      </c>
      <c r="G8303">
        <v>50</v>
      </c>
      <c r="H8303">
        <v>19388.84</v>
      </c>
      <c r="I8303">
        <v>98091.29</v>
      </c>
      <c r="J8303" t="s">
        <v>951</v>
      </c>
      <c r="T8303">
        <f t="shared" si="156"/>
        <v>2.8599999999999994</v>
      </c>
      <c r="U8303">
        <v>2.8599999999999994</v>
      </c>
    </row>
    <row r="8304" spans="1:21" x14ac:dyDescent="0.2">
      <c r="A8304" t="s">
        <v>990</v>
      </c>
      <c r="B8304" s="10" t="s">
        <v>1711</v>
      </c>
      <c r="C8304">
        <v>19.600000000000001</v>
      </c>
      <c r="D8304">
        <v>-11.94</v>
      </c>
      <c r="E8304">
        <v>5.6</v>
      </c>
      <c r="F8304" t="s">
        <v>1712</v>
      </c>
      <c r="G8304">
        <v>180</v>
      </c>
      <c r="H8304">
        <v>19388.84</v>
      </c>
      <c r="I8304">
        <v>98091.29</v>
      </c>
      <c r="J8304" t="s">
        <v>951</v>
      </c>
      <c r="T8304">
        <f t="shared" si="156"/>
        <v>-6.34</v>
      </c>
      <c r="U8304">
        <v>-6.34</v>
      </c>
    </row>
    <row r="8305" spans="1:21" x14ac:dyDescent="0.2">
      <c r="A8305" t="s">
        <v>990</v>
      </c>
      <c r="B8305" s="10" t="s">
        <v>1693</v>
      </c>
      <c r="C8305">
        <v>23.6</v>
      </c>
      <c r="D8305">
        <v>-15.94</v>
      </c>
      <c r="E8305">
        <v>4</v>
      </c>
      <c r="F8305" t="s">
        <v>2159</v>
      </c>
      <c r="G8305">
        <v>200</v>
      </c>
      <c r="H8305">
        <v>19388.84</v>
      </c>
      <c r="I8305">
        <v>98091.29</v>
      </c>
      <c r="J8305" t="s">
        <v>951</v>
      </c>
      <c r="T8305">
        <f t="shared" si="156"/>
        <v>-11.94</v>
      </c>
      <c r="U8305">
        <v>-11.94</v>
      </c>
    </row>
    <row r="8306" spans="1:21" x14ac:dyDescent="0.2">
      <c r="A8306" t="s">
        <v>990</v>
      </c>
      <c r="B8306" s="10" t="s">
        <v>1746</v>
      </c>
      <c r="C8306">
        <v>26</v>
      </c>
      <c r="D8306">
        <v>-18.34</v>
      </c>
      <c r="E8306">
        <v>2.4</v>
      </c>
      <c r="F8306" t="s">
        <v>2160</v>
      </c>
      <c r="G8306">
        <v>220</v>
      </c>
      <c r="H8306">
        <v>19388.84</v>
      </c>
      <c r="I8306">
        <v>98091.29</v>
      </c>
      <c r="J8306" t="s">
        <v>951</v>
      </c>
      <c r="T8306">
        <f t="shared" si="156"/>
        <v>-15.94</v>
      </c>
      <c r="U8306">
        <v>-15.94</v>
      </c>
    </row>
    <row r="8307" spans="1:21" x14ac:dyDescent="0.2">
      <c r="A8307" t="s">
        <v>990</v>
      </c>
      <c r="B8307" s="10" t="s">
        <v>1979</v>
      </c>
      <c r="C8307">
        <v>37.799999999999997</v>
      </c>
      <c r="D8307">
        <v>-30.14</v>
      </c>
      <c r="E8307">
        <v>11.8</v>
      </c>
      <c r="F8307" t="s">
        <v>2074</v>
      </c>
      <c r="G8307">
        <v>400</v>
      </c>
      <c r="H8307">
        <v>19388.84</v>
      </c>
      <c r="I8307">
        <v>98091.29</v>
      </c>
      <c r="J8307" t="s">
        <v>951</v>
      </c>
      <c r="T8307">
        <f t="shared" si="156"/>
        <v>-18.34</v>
      </c>
      <c r="U8307">
        <v>-18.34</v>
      </c>
    </row>
    <row r="8308" spans="1:21" x14ac:dyDescent="0.2">
      <c r="A8308" t="s">
        <v>990</v>
      </c>
      <c r="B8308" s="10" t="s">
        <v>1981</v>
      </c>
      <c r="C8308">
        <v>45</v>
      </c>
      <c r="D8308">
        <v>-37.340000000000003</v>
      </c>
      <c r="E8308">
        <v>7.2</v>
      </c>
      <c r="F8308" t="s">
        <v>2161</v>
      </c>
      <c r="G8308">
        <v>500</v>
      </c>
      <c r="H8308">
        <v>19388.84</v>
      </c>
      <c r="I8308">
        <v>98091.29</v>
      </c>
      <c r="J8308" t="s">
        <v>951</v>
      </c>
      <c r="T8308">
        <f t="shared" si="156"/>
        <v>-30.140000000000004</v>
      </c>
      <c r="U8308">
        <v>-30.140000000000004</v>
      </c>
    </row>
    <row r="8309" spans="1:21" x14ac:dyDescent="0.2">
      <c r="A8309" t="s">
        <v>990</v>
      </c>
      <c r="B8309" s="10" t="s">
        <v>1985</v>
      </c>
      <c r="C8309">
        <v>47</v>
      </c>
      <c r="D8309">
        <v>-39.340000000000003</v>
      </c>
      <c r="E8309">
        <v>2</v>
      </c>
      <c r="F8309" t="s">
        <v>2162</v>
      </c>
      <c r="G8309">
        <v>800</v>
      </c>
      <c r="H8309">
        <v>19388.84</v>
      </c>
      <c r="I8309">
        <v>98091.29</v>
      </c>
      <c r="J8309" t="s">
        <v>951</v>
      </c>
      <c r="T8309">
        <f t="shared" si="156"/>
        <v>-37.340000000000003</v>
      </c>
      <c r="U8309">
        <v>-37.340000000000003</v>
      </c>
    </row>
    <row r="8310" spans="1:21" x14ac:dyDescent="0.2">
      <c r="A8310" t="s">
        <v>990</v>
      </c>
      <c r="B8310" s="10" t="s">
        <v>2077</v>
      </c>
      <c r="C8310">
        <v>61.8</v>
      </c>
      <c r="D8310">
        <v>-54.14</v>
      </c>
      <c r="E8310">
        <v>14.8</v>
      </c>
      <c r="F8310" t="s">
        <v>2078</v>
      </c>
      <c r="G8310">
        <v>1500</v>
      </c>
      <c r="H8310">
        <v>19388.84</v>
      </c>
      <c r="I8310">
        <v>98091.29</v>
      </c>
      <c r="J8310" t="s">
        <v>951</v>
      </c>
      <c r="T8310">
        <f t="shared" si="156"/>
        <v>-39.340000000000003</v>
      </c>
      <c r="U8310">
        <v>-39.340000000000003</v>
      </c>
    </row>
    <row r="8311" spans="1:21" x14ac:dyDescent="0.2">
      <c r="A8311" t="s">
        <v>990</v>
      </c>
      <c r="B8311" s="10" t="s">
        <v>2079</v>
      </c>
      <c r="C8311">
        <v>67.599999999999994</v>
      </c>
      <c r="D8311">
        <v>-59.94</v>
      </c>
      <c r="E8311">
        <v>5.8</v>
      </c>
      <c r="F8311" t="s">
        <v>2080</v>
      </c>
      <c r="G8311">
        <v>4000</v>
      </c>
      <c r="H8311">
        <v>19388.84</v>
      </c>
      <c r="I8311">
        <v>98091.29</v>
      </c>
      <c r="J8311" t="s">
        <v>951</v>
      </c>
      <c r="T8311">
        <f t="shared" si="156"/>
        <v>-54.14</v>
      </c>
      <c r="U8311">
        <v>-54.14</v>
      </c>
    </row>
    <row r="8312" spans="1:21" x14ac:dyDescent="0.2">
      <c r="A8312" t="s">
        <v>991</v>
      </c>
      <c r="B8312" s="10" t="s">
        <v>1687</v>
      </c>
      <c r="C8312">
        <v>5</v>
      </c>
      <c r="D8312">
        <v>2.54</v>
      </c>
      <c r="E8312">
        <v>5</v>
      </c>
      <c r="F8312" t="s">
        <v>1688</v>
      </c>
      <c r="G8312">
        <v>80</v>
      </c>
      <c r="H8312">
        <v>19388.490000000002</v>
      </c>
      <c r="I8312">
        <v>98113.5</v>
      </c>
      <c r="J8312" t="s">
        <v>951</v>
      </c>
      <c r="T8312">
        <f t="shared" si="156"/>
        <v>7.54</v>
      </c>
      <c r="U8312">
        <v>7.54</v>
      </c>
    </row>
    <row r="8313" spans="1:21" x14ac:dyDescent="0.2">
      <c r="A8313" t="s">
        <v>991</v>
      </c>
      <c r="B8313" s="10" t="s">
        <v>1689</v>
      </c>
      <c r="C8313">
        <v>15.8</v>
      </c>
      <c r="D8313">
        <v>-8.26</v>
      </c>
      <c r="E8313">
        <v>10.8</v>
      </c>
      <c r="F8313" t="s">
        <v>1690</v>
      </c>
      <c r="G8313">
        <v>50</v>
      </c>
      <c r="H8313">
        <v>19388.490000000002</v>
      </c>
      <c r="I8313">
        <v>98113.5</v>
      </c>
      <c r="J8313" t="s">
        <v>951</v>
      </c>
      <c r="T8313">
        <f t="shared" si="156"/>
        <v>2.5400000000000009</v>
      </c>
      <c r="U8313">
        <v>2.5400000000000009</v>
      </c>
    </row>
    <row r="8314" spans="1:21" x14ac:dyDescent="0.2">
      <c r="A8314" t="s">
        <v>991</v>
      </c>
      <c r="B8314" s="10" t="s">
        <v>1711</v>
      </c>
      <c r="C8314">
        <v>19.600000000000001</v>
      </c>
      <c r="D8314">
        <v>-12.06</v>
      </c>
      <c r="E8314">
        <v>3.8</v>
      </c>
      <c r="F8314" t="s">
        <v>1712</v>
      </c>
      <c r="G8314">
        <v>180</v>
      </c>
      <c r="H8314">
        <v>19388.490000000002</v>
      </c>
      <c r="I8314">
        <v>98113.5</v>
      </c>
      <c r="J8314" t="s">
        <v>951</v>
      </c>
      <c r="T8314">
        <f t="shared" si="156"/>
        <v>-8.2600000000000016</v>
      </c>
      <c r="U8314">
        <v>-8.2600000000000016</v>
      </c>
    </row>
    <row r="8315" spans="1:21" x14ac:dyDescent="0.2">
      <c r="A8315" t="s">
        <v>991</v>
      </c>
      <c r="B8315" s="10" t="s">
        <v>1693</v>
      </c>
      <c r="C8315">
        <v>20.7</v>
      </c>
      <c r="D8315">
        <v>-13.16</v>
      </c>
      <c r="E8315">
        <v>1.1000000000000001</v>
      </c>
      <c r="F8315" t="s">
        <v>2159</v>
      </c>
      <c r="G8315">
        <v>200</v>
      </c>
      <c r="H8315">
        <v>19388.490000000002</v>
      </c>
      <c r="I8315">
        <v>98113.5</v>
      </c>
      <c r="J8315" t="s">
        <v>951</v>
      </c>
      <c r="T8315">
        <f t="shared" si="156"/>
        <v>-12.06</v>
      </c>
      <c r="U8315">
        <v>-12.06</v>
      </c>
    </row>
    <row r="8316" spans="1:21" x14ac:dyDescent="0.2">
      <c r="A8316" t="s">
        <v>991</v>
      </c>
      <c r="B8316" s="10" t="s">
        <v>1695</v>
      </c>
      <c r="C8316">
        <v>24.8</v>
      </c>
      <c r="D8316">
        <v>-17.260000000000002</v>
      </c>
      <c r="E8316">
        <v>4.0999999999999996</v>
      </c>
      <c r="F8316" t="s">
        <v>1870</v>
      </c>
      <c r="G8316">
        <v>180</v>
      </c>
      <c r="H8316">
        <v>19388.490000000002</v>
      </c>
      <c r="I8316">
        <v>98113.5</v>
      </c>
      <c r="J8316" t="s">
        <v>951</v>
      </c>
      <c r="T8316">
        <f t="shared" si="156"/>
        <v>-13.160000000000002</v>
      </c>
      <c r="U8316">
        <v>-13.160000000000002</v>
      </c>
    </row>
    <row r="8317" spans="1:21" x14ac:dyDescent="0.2">
      <c r="A8317" t="s">
        <v>991</v>
      </c>
      <c r="B8317" s="10" t="s">
        <v>1746</v>
      </c>
      <c r="C8317">
        <v>26.8</v>
      </c>
      <c r="D8317">
        <v>-19.260000000000002</v>
      </c>
      <c r="E8317">
        <v>2</v>
      </c>
      <c r="F8317" t="s">
        <v>2160</v>
      </c>
      <c r="G8317">
        <v>220</v>
      </c>
      <c r="H8317">
        <v>19388.490000000002</v>
      </c>
      <c r="I8317">
        <v>98113.5</v>
      </c>
      <c r="J8317" t="s">
        <v>951</v>
      </c>
      <c r="T8317">
        <f t="shared" si="156"/>
        <v>-17.260000000000002</v>
      </c>
      <c r="U8317">
        <v>-17.260000000000002</v>
      </c>
    </row>
    <row r="8318" spans="1:21" x14ac:dyDescent="0.2">
      <c r="A8318" t="s">
        <v>991</v>
      </c>
      <c r="B8318" s="10" t="s">
        <v>1979</v>
      </c>
      <c r="C8318">
        <v>32.9</v>
      </c>
      <c r="D8318">
        <v>-25.36</v>
      </c>
      <c r="E8318">
        <v>6.1</v>
      </c>
      <c r="F8318" t="s">
        <v>2074</v>
      </c>
      <c r="G8318">
        <v>400</v>
      </c>
      <c r="H8318">
        <v>19388.490000000002</v>
      </c>
      <c r="I8318">
        <v>98113.5</v>
      </c>
      <c r="J8318" t="s">
        <v>951</v>
      </c>
      <c r="T8318">
        <f t="shared" si="156"/>
        <v>-19.259999999999998</v>
      </c>
      <c r="U8318">
        <v>-19.259999999999998</v>
      </c>
    </row>
    <row r="8319" spans="1:21" x14ac:dyDescent="0.2">
      <c r="A8319" t="s">
        <v>991</v>
      </c>
      <c r="B8319" s="10" t="s">
        <v>1981</v>
      </c>
      <c r="C8319">
        <v>47</v>
      </c>
      <c r="D8319">
        <v>-39.46</v>
      </c>
      <c r="E8319">
        <v>14.1</v>
      </c>
      <c r="F8319" t="s">
        <v>2161</v>
      </c>
      <c r="G8319">
        <v>500</v>
      </c>
      <c r="H8319">
        <v>19388.490000000002</v>
      </c>
      <c r="I8319">
        <v>98113.5</v>
      </c>
      <c r="J8319" t="s">
        <v>951</v>
      </c>
      <c r="T8319">
        <f t="shared" si="156"/>
        <v>-25.36</v>
      </c>
      <c r="U8319">
        <v>-25.36</v>
      </c>
    </row>
    <row r="8320" spans="1:21" x14ac:dyDescent="0.2">
      <c r="A8320" t="s">
        <v>991</v>
      </c>
      <c r="B8320" s="10" t="s">
        <v>1985</v>
      </c>
      <c r="C8320">
        <v>50.6</v>
      </c>
      <c r="D8320">
        <v>-43.06</v>
      </c>
      <c r="E8320">
        <v>3.6</v>
      </c>
      <c r="F8320" t="s">
        <v>2162</v>
      </c>
      <c r="G8320">
        <v>800</v>
      </c>
      <c r="H8320">
        <v>19388.490000000002</v>
      </c>
      <c r="I8320">
        <v>98113.5</v>
      </c>
      <c r="J8320" t="s">
        <v>951</v>
      </c>
      <c r="T8320">
        <f t="shared" si="156"/>
        <v>-39.46</v>
      </c>
      <c r="U8320">
        <v>-39.46</v>
      </c>
    </row>
    <row r="8321" spans="1:21" x14ac:dyDescent="0.2">
      <c r="A8321" t="s">
        <v>991</v>
      </c>
      <c r="B8321" s="10" t="s">
        <v>2077</v>
      </c>
      <c r="C8321">
        <v>60.7</v>
      </c>
      <c r="D8321">
        <v>-53.16</v>
      </c>
      <c r="E8321">
        <v>10.1</v>
      </c>
      <c r="F8321" t="s">
        <v>2078</v>
      </c>
      <c r="G8321">
        <v>1500</v>
      </c>
      <c r="H8321">
        <v>19388.490000000002</v>
      </c>
      <c r="I8321">
        <v>98113.5</v>
      </c>
      <c r="J8321" t="s">
        <v>951</v>
      </c>
      <c r="T8321">
        <f t="shared" si="156"/>
        <v>-43.059999999999995</v>
      </c>
      <c r="U8321">
        <v>-43.059999999999995</v>
      </c>
    </row>
    <row r="8322" spans="1:21" x14ac:dyDescent="0.2">
      <c r="A8322" t="s">
        <v>991</v>
      </c>
      <c r="B8322" s="10" t="s">
        <v>2079</v>
      </c>
      <c r="C8322">
        <v>65.5</v>
      </c>
      <c r="D8322">
        <v>-57.96</v>
      </c>
      <c r="E8322">
        <v>4.8</v>
      </c>
      <c r="F8322" t="s">
        <v>2080</v>
      </c>
      <c r="G8322">
        <v>4000</v>
      </c>
      <c r="H8322">
        <v>19388.490000000002</v>
      </c>
      <c r="I8322">
        <v>98113.5</v>
      </c>
      <c r="J8322" t="s">
        <v>951</v>
      </c>
      <c r="T8322">
        <f t="shared" si="156"/>
        <v>-53.160000000000004</v>
      </c>
      <c r="U8322">
        <v>-53.160000000000004</v>
      </c>
    </row>
    <row r="8323" spans="1:21" x14ac:dyDescent="0.2">
      <c r="A8323" t="s">
        <v>992</v>
      </c>
      <c r="B8323" s="10" t="s">
        <v>1731</v>
      </c>
      <c r="C8323">
        <v>3</v>
      </c>
      <c r="D8323">
        <v>3.31</v>
      </c>
      <c r="E8323">
        <v>3</v>
      </c>
      <c r="F8323" t="s">
        <v>1756</v>
      </c>
      <c r="G8323">
        <v>75</v>
      </c>
      <c r="H8323">
        <v>19388.84</v>
      </c>
      <c r="I8323">
        <v>98131.29</v>
      </c>
      <c r="J8323" t="s">
        <v>951</v>
      </c>
      <c r="T8323">
        <f t="shared" ref="T8323:T8386" si="157">D8323+E8323</f>
        <v>6.3100000000000005</v>
      </c>
      <c r="U8323">
        <v>6.3100000000000005</v>
      </c>
    </row>
    <row r="8324" spans="1:21" x14ac:dyDescent="0.2">
      <c r="A8324" t="s">
        <v>992</v>
      </c>
      <c r="B8324" s="10" t="s">
        <v>1689</v>
      </c>
      <c r="C8324">
        <v>12.7</v>
      </c>
      <c r="D8324">
        <v>-6.39</v>
      </c>
      <c r="E8324">
        <v>9.6999999999999993</v>
      </c>
      <c r="F8324" t="s">
        <v>1690</v>
      </c>
      <c r="G8324">
        <v>50</v>
      </c>
      <c r="H8324">
        <v>19388.84</v>
      </c>
      <c r="I8324">
        <v>98131.29</v>
      </c>
      <c r="J8324" t="s">
        <v>951</v>
      </c>
      <c r="T8324">
        <f t="shared" si="157"/>
        <v>3.3099999999999996</v>
      </c>
      <c r="U8324">
        <v>3.3099999999999996</v>
      </c>
    </row>
    <row r="8325" spans="1:21" x14ac:dyDescent="0.2">
      <c r="A8325" t="s">
        <v>992</v>
      </c>
      <c r="B8325" s="10" t="s">
        <v>1711</v>
      </c>
      <c r="C8325">
        <v>14.2</v>
      </c>
      <c r="D8325">
        <v>-7.89</v>
      </c>
      <c r="E8325">
        <v>1.5</v>
      </c>
      <c r="F8325" t="s">
        <v>1712</v>
      </c>
      <c r="G8325">
        <v>180</v>
      </c>
      <c r="H8325">
        <v>19388.84</v>
      </c>
      <c r="I8325">
        <v>98131.29</v>
      </c>
      <c r="J8325" t="s">
        <v>951</v>
      </c>
      <c r="T8325">
        <f t="shared" si="157"/>
        <v>-6.39</v>
      </c>
      <c r="U8325">
        <v>-6.39</v>
      </c>
    </row>
    <row r="8326" spans="1:21" x14ac:dyDescent="0.2">
      <c r="A8326" t="s">
        <v>992</v>
      </c>
      <c r="B8326" s="10" t="s">
        <v>1693</v>
      </c>
      <c r="C8326">
        <v>21.8</v>
      </c>
      <c r="D8326">
        <v>-15.49</v>
      </c>
      <c r="E8326">
        <v>7.6</v>
      </c>
      <c r="F8326" t="s">
        <v>2159</v>
      </c>
      <c r="G8326">
        <v>200</v>
      </c>
      <c r="H8326">
        <v>19388.84</v>
      </c>
      <c r="I8326">
        <v>98131.29</v>
      </c>
      <c r="J8326" t="s">
        <v>951</v>
      </c>
      <c r="T8326">
        <f t="shared" si="157"/>
        <v>-7.8900000000000006</v>
      </c>
      <c r="U8326">
        <v>-7.8900000000000006</v>
      </c>
    </row>
    <row r="8327" spans="1:21" x14ac:dyDescent="0.2">
      <c r="A8327" t="s">
        <v>992</v>
      </c>
      <c r="B8327" s="10" t="s">
        <v>1695</v>
      </c>
      <c r="C8327">
        <v>23.5</v>
      </c>
      <c r="D8327">
        <v>-17.190000000000001</v>
      </c>
      <c r="E8327">
        <v>1.7</v>
      </c>
      <c r="F8327" t="s">
        <v>1870</v>
      </c>
      <c r="G8327">
        <v>180</v>
      </c>
      <c r="H8327">
        <v>19388.84</v>
      </c>
      <c r="I8327">
        <v>98131.29</v>
      </c>
      <c r="J8327" t="s">
        <v>951</v>
      </c>
      <c r="T8327">
        <f t="shared" si="157"/>
        <v>-15.490000000000002</v>
      </c>
      <c r="U8327">
        <v>-15.490000000000002</v>
      </c>
    </row>
    <row r="8328" spans="1:21" x14ac:dyDescent="0.2">
      <c r="A8328" t="s">
        <v>992</v>
      </c>
      <c r="B8328" s="10" t="s">
        <v>1716</v>
      </c>
      <c r="C8328">
        <v>24.4</v>
      </c>
      <c r="D8328">
        <v>-18.09</v>
      </c>
      <c r="E8328">
        <v>0.9</v>
      </c>
      <c r="F8328" t="s">
        <v>1694</v>
      </c>
      <c r="G8328">
        <v>210</v>
      </c>
      <c r="H8328">
        <v>19388.84</v>
      </c>
      <c r="I8328">
        <v>98131.29</v>
      </c>
      <c r="J8328" t="s">
        <v>951</v>
      </c>
      <c r="T8328">
        <f t="shared" si="157"/>
        <v>-17.190000000000001</v>
      </c>
      <c r="U8328">
        <v>-17.190000000000001</v>
      </c>
    </row>
    <row r="8329" spans="1:21" x14ac:dyDescent="0.2">
      <c r="A8329" t="s">
        <v>992</v>
      </c>
      <c r="B8329" s="10" t="s">
        <v>1746</v>
      </c>
      <c r="C8329">
        <v>26</v>
      </c>
      <c r="D8329">
        <v>-19.690000000000001</v>
      </c>
      <c r="E8329">
        <v>1.6</v>
      </c>
      <c r="F8329" t="s">
        <v>2160</v>
      </c>
      <c r="G8329">
        <v>220</v>
      </c>
      <c r="H8329">
        <v>19388.84</v>
      </c>
      <c r="I8329">
        <v>98131.29</v>
      </c>
      <c r="J8329" t="s">
        <v>951</v>
      </c>
      <c r="T8329">
        <f t="shared" si="157"/>
        <v>-18.09</v>
      </c>
      <c r="U8329">
        <v>-18.09</v>
      </c>
    </row>
    <row r="8330" spans="1:21" x14ac:dyDescent="0.2">
      <c r="A8330" t="s">
        <v>992</v>
      </c>
      <c r="B8330" s="10" t="s">
        <v>1979</v>
      </c>
      <c r="C8330">
        <v>36.799999999999997</v>
      </c>
      <c r="D8330">
        <v>-30.49</v>
      </c>
      <c r="E8330">
        <v>10.8</v>
      </c>
      <c r="F8330" t="s">
        <v>2074</v>
      </c>
      <c r="G8330">
        <v>400</v>
      </c>
      <c r="H8330">
        <v>19388.84</v>
      </c>
      <c r="I8330">
        <v>98131.29</v>
      </c>
      <c r="J8330" t="s">
        <v>951</v>
      </c>
      <c r="T8330">
        <f t="shared" si="157"/>
        <v>-19.689999999999998</v>
      </c>
      <c r="U8330">
        <v>-19.689999999999998</v>
      </c>
    </row>
    <row r="8331" spans="1:21" x14ac:dyDescent="0.2">
      <c r="A8331" t="s">
        <v>992</v>
      </c>
      <c r="B8331" s="10" t="s">
        <v>1981</v>
      </c>
      <c r="C8331">
        <v>45</v>
      </c>
      <c r="D8331">
        <v>-38.69</v>
      </c>
      <c r="E8331">
        <v>8.1999999999999993</v>
      </c>
      <c r="F8331" t="s">
        <v>2161</v>
      </c>
      <c r="G8331">
        <v>500</v>
      </c>
      <c r="H8331">
        <v>19388.84</v>
      </c>
      <c r="I8331">
        <v>98131.29</v>
      </c>
      <c r="J8331" t="s">
        <v>951</v>
      </c>
      <c r="T8331">
        <f t="shared" si="157"/>
        <v>-30.49</v>
      </c>
      <c r="U8331">
        <v>-30.49</v>
      </c>
    </row>
    <row r="8332" spans="1:21" x14ac:dyDescent="0.2">
      <c r="A8332" t="s">
        <v>992</v>
      </c>
      <c r="B8332" s="10" t="s">
        <v>1985</v>
      </c>
      <c r="C8332">
        <v>53</v>
      </c>
      <c r="D8332">
        <v>-46.69</v>
      </c>
      <c r="E8332">
        <v>8</v>
      </c>
      <c r="F8332" t="s">
        <v>2162</v>
      </c>
      <c r="G8332">
        <v>800</v>
      </c>
      <c r="H8332">
        <v>19388.84</v>
      </c>
      <c r="I8332">
        <v>98131.29</v>
      </c>
      <c r="J8332" t="s">
        <v>951</v>
      </c>
      <c r="T8332">
        <f t="shared" si="157"/>
        <v>-38.69</v>
      </c>
      <c r="U8332">
        <v>-38.69</v>
      </c>
    </row>
    <row r="8333" spans="1:21" x14ac:dyDescent="0.2">
      <c r="A8333" t="s">
        <v>992</v>
      </c>
      <c r="B8333" s="10" t="s">
        <v>2077</v>
      </c>
      <c r="C8333">
        <v>62.7</v>
      </c>
      <c r="D8333">
        <v>-56.39</v>
      </c>
      <c r="E8333">
        <v>9.6999999999999993</v>
      </c>
      <c r="F8333" t="s">
        <v>2078</v>
      </c>
      <c r="G8333">
        <v>1500</v>
      </c>
      <c r="H8333">
        <v>19388.84</v>
      </c>
      <c r="I8333">
        <v>98131.29</v>
      </c>
      <c r="J8333" t="s">
        <v>951</v>
      </c>
      <c r="T8333">
        <f t="shared" si="157"/>
        <v>-46.69</v>
      </c>
      <c r="U8333">
        <v>-46.69</v>
      </c>
    </row>
    <row r="8334" spans="1:21" x14ac:dyDescent="0.2">
      <c r="A8334" t="s">
        <v>992</v>
      </c>
      <c r="B8334" s="10" t="s">
        <v>2079</v>
      </c>
      <c r="C8334">
        <v>70</v>
      </c>
      <c r="D8334">
        <v>-63.69</v>
      </c>
      <c r="E8334">
        <v>7.3</v>
      </c>
      <c r="F8334" t="s">
        <v>2080</v>
      </c>
      <c r="G8334">
        <v>4000</v>
      </c>
      <c r="H8334">
        <v>19388.84</v>
      </c>
      <c r="I8334">
        <v>98131.29</v>
      </c>
      <c r="J8334" t="s">
        <v>951</v>
      </c>
      <c r="T8334">
        <f t="shared" si="157"/>
        <v>-56.39</v>
      </c>
      <c r="U8334">
        <v>-56.39</v>
      </c>
    </row>
    <row r="8335" spans="1:21" x14ac:dyDescent="0.2">
      <c r="A8335" t="s">
        <v>993</v>
      </c>
      <c r="B8335" s="10" t="s">
        <v>1687</v>
      </c>
      <c r="C8335">
        <v>3</v>
      </c>
      <c r="D8335">
        <v>2.04</v>
      </c>
      <c r="E8335">
        <v>3</v>
      </c>
      <c r="F8335" t="s">
        <v>1688</v>
      </c>
      <c r="G8335">
        <v>80</v>
      </c>
      <c r="H8335">
        <v>19388.72</v>
      </c>
      <c r="I8335">
        <v>98149.28</v>
      </c>
      <c r="J8335" t="s">
        <v>951</v>
      </c>
      <c r="T8335">
        <f t="shared" si="157"/>
        <v>5.04</v>
      </c>
      <c r="U8335">
        <v>5.04</v>
      </c>
    </row>
    <row r="8336" spans="1:21" x14ac:dyDescent="0.2">
      <c r="A8336" t="s">
        <v>993</v>
      </c>
      <c r="B8336" s="10" t="s">
        <v>1689</v>
      </c>
      <c r="C8336">
        <v>12</v>
      </c>
      <c r="D8336">
        <v>-6.96</v>
      </c>
      <c r="E8336">
        <v>9</v>
      </c>
      <c r="F8336" t="s">
        <v>1690</v>
      </c>
      <c r="G8336">
        <v>50</v>
      </c>
      <c r="H8336">
        <v>19388.72</v>
      </c>
      <c r="I8336">
        <v>98149.28</v>
      </c>
      <c r="J8336" t="s">
        <v>951</v>
      </c>
      <c r="T8336">
        <f t="shared" si="157"/>
        <v>2.04</v>
      </c>
      <c r="U8336">
        <v>2.04</v>
      </c>
    </row>
    <row r="8337" spans="1:21" x14ac:dyDescent="0.2">
      <c r="A8337" t="s">
        <v>993</v>
      </c>
      <c r="B8337" s="10" t="s">
        <v>1711</v>
      </c>
      <c r="C8337">
        <v>16.7</v>
      </c>
      <c r="D8337">
        <v>-11.66</v>
      </c>
      <c r="E8337">
        <v>4.7</v>
      </c>
      <c r="F8337" t="s">
        <v>1712</v>
      </c>
      <c r="G8337">
        <v>180</v>
      </c>
      <c r="H8337">
        <v>19388.72</v>
      </c>
      <c r="I8337">
        <v>98149.28</v>
      </c>
      <c r="J8337" t="s">
        <v>951</v>
      </c>
      <c r="T8337">
        <f t="shared" si="157"/>
        <v>-6.96</v>
      </c>
      <c r="U8337">
        <v>-6.96</v>
      </c>
    </row>
    <row r="8338" spans="1:21" x14ac:dyDescent="0.2">
      <c r="A8338" t="s">
        <v>993</v>
      </c>
      <c r="B8338" s="10" t="s">
        <v>1693</v>
      </c>
      <c r="C8338">
        <v>21</v>
      </c>
      <c r="D8338">
        <v>-15.96</v>
      </c>
      <c r="E8338">
        <v>4.3</v>
      </c>
      <c r="F8338" t="s">
        <v>2159</v>
      </c>
      <c r="G8338">
        <v>200</v>
      </c>
      <c r="H8338">
        <v>19388.72</v>
      </c>
      <c r="I8338">
        <v>98149.28</v>
      </c>
      <c r="J8338" t="s">
        <v>951</v>
      </c>
      <c r="T8338">
        <f t="shared" si="157"/>
        <v>-11.66</v>
      </c>
      <c r="U8338">
        <v>-11.66</v>
      </c>
    </row>
    <row r="8339" spans="1:21" x14ac:dyDescent="0.2">
      <c r="A8339" t="s">
        <v>993</v>
      </c>
      <c r="B8339" s="10" t="s">
        <v>1695</v>
      </c>
      <c r="C8339">
        <v>23</v>
      </c>
      <c r="D8339">
        <v>-17.96</v>
      </c>
      <c r="E8339">
        <v>2</v>
      </c>
      <c r="F8339" t="s">
        <v>1870</v>
      </c>
      <c r="G8339">
        <v>180</v>
      </c>
      <c r="H8339">
        <v>19388.72</v>
      </c>
      <c r="I8339">
        <v>98149.28</v>
      </c>
      <c r="J8339" t="s">
        <v>951</v>
      </c>
      <c r="T8339">
        <f t="shared" si="157"/>
        <v>-15.96</v>
      </c>
      <c r="U8339">
        <v>-15.96</v>
      </c>
    </row>
    <row r="8340" spans="1:21" x14ac:dyDescent="0.2">
      <c r="A8340" t="s">
        <v>993</v>
      </c>
      <c r="B8340" s="10" t="s">
        <v>1746</v>
      </c>
      <c r="C8340">
        <v>31.5</v>
      </c>
      <c r="D8340">
        <v>-26.46</v>
      </c>
      <c r="E8340">
        <v>8.5</v>
      </c>
      <c r="F8340" t="s">
        <v>2160</v>
      </c>
      <c r="G8340">
        <v>220</v>
      </c>
      <c r="H8340">
        <v>19388.72</v>
      </c>
      <c r="I8340">
        <v>98149.28</v>
      </c>
      <c r="J8340" t="s">
        <v>951</v>
      </c>
      <c r="T8340">
        <f t="shared" si="157"/>
        <v>-17.96</v>
      </c>
      <c r="U8340">
        <v>-17.96</v>
      </c>
    </row>
    <row r="8341" spans="1:21" x14ac:dyDescent="0.2">
      <c r="A8341" t="s">
        <v>993</v>
      </c>
      <c r="B8341" s="10" t="s">
        <v>1979</v>
      </c>
      <c r="C8341">
        <v>40.5</v>
      </c>
      <c r="D8341">
        <v>-35.46</v>
      </c>
      <c r="E8341">
        <v>9</v>
      </c>
      <c r="F8341" t="s">
        <v>2074</v>
      </c>
      <c r="G8341">
        <v>400</v>
      </c>
      <c r="H8341">
        <v>19388.72</v>
      </c>
      <c r="I8341">
        <v>98149.28</v>
      </c>
      <c r="J8341" t="s">
        <v>951</v>
      </c>
      <c r="T8341">
        <f t="shared" si="157"/>
        <v>-26.46</v>
      </c>
      <c r="U8341">
        <v>-26.46</v>
      </c>
    </row>
    <row r="8342" spans="1:21" x14ac:dyDescent="0.2">
      <c r="A8342" t="s">
        <v>993</v>
      </c>
      <c r="B8342" s="10" t="s">
        <v>1981</v>
      </c>
      <c r="C8342">
        <v>50</v>
      </c>
      <c r="D8342">
        <v>-44.96</v>
      </c>
      <c r="E8342">
        <v>9.5</v>
      </c>
      <c r="F8342" t="s">
        <v>2161</v>
      </c>
      <c r="G8342">
        <v>500</v>
      </c>
      <c r="H8342">
        <v>19388.72</v>
      </c>
      <c r="I8342">
        <v>98149.28</v>
      </c>
      <c r="J8342" t="s">
        <v>951</v>
      </c>
      <c r="T8342">
        <f t="shared" si="157"/>
        <v>-35.46</v>
      </c>
      <c r="U8342">
        <v>-35.46</v>
      </c>
    </row>
    <row r="8343" spans="1:21" x14ac:dyDescent="0.2">
      <c r="A8343" t="s">
        <v>993</v>
      </c>
      <c r="B8343" s="10" t="s">
        <v>1985</v>
      </c>
      <c r="C8343">
        <v>55</v>
      </c>
      <c r="D8343">
        <v>-49.96</v>
      </c>
      <c r="E8343">
        <v>5</v>
      </c>
      <c r="F8343" t="s">
        <v>2162</v>
      </c>
      <c r="G8343">
        <v>800</v>
      </c>
      <c r="H8343">
        <v>19388.72</v>
      </c>
      <c r="I8343">
        <v>98149.28</v>
      </c>
      <c r="J8343" t="s">
        <v>951</v>
      </c>
      <c r="T8343">
        <f t="shared" si="157"/>
        <v>-44.96</v>
      </c>
      <c r="U8343">
        <v>-44.96</v>
      </c>
    </row>
    <row r="8344" spans="1:21" x14ac:dyDescent="0.2">
      <c r="A8344" t="s">
        <v>993</v>
      </c>
      <c r="B8344" s="10" t="s">
        <v>2077</v>
      </c>
      <c r="C8344">
        <v>61</v>
      </c>
      <c r="D8344">
        <v>-55.96</v>
      </c>
      <c r="E8344">
        <v>6</v>
      </c>
      <c r="F8344" t="s">
        <v>2078</v>
      </c>
      <c r="G8344">
        <v>1500</v>
      </c>
      <c r="H8344">
        <v>19388.72</v>
      </c>
      <c r="I8344">
        <v>98149.28</v>
      </c>
      <c r="J8344" t="s">
        <v>951</v>
      </c>
      <c r="T8344">
        <f t="shared" si="157"/>
        <v>-49.96</v>
      </c>
      <c r="U8344">
        <v>-49.96</v>
      </c>
    </row>
    <row r="8345" spans="1:21" x14ac:dyDescent="0.2">
      <c r="A8345" t="s">
        <v>993</v>
      </c>
      <c r="B8345" s="10" t="s">
        <v>2079</v>
      </c>
      <c r="C8345">
        <v>66.2</v>
      </c>
      <c r="D8345">
        <v>-61.16</v>
      </c>
      <c r="E8345">
        <v>5.2</v>
      </c>
      <c r="F8345" t="s">
        <v>2080</v>
      </c>
      <c r="G8345">
        <v>4000</v>
      </c>
      <c r="H8345">
        <v>19388.72</v>
      </c>
      <c r="I8345">
        <v>98149.28</v>
      </c>
      <c r="J8345" t="s">
        <v>951</v>
      </c>
      <c r="T8345">
        <f t="shared" si="157"/>
        <v>-55.959999999999994</v>
      </c>
      <c r="U8345">
        <v>-55.959999999999994</v>
      </c>
    </row>
    <row r="8346" spans="1:21" x14ac:dyDescent="0.2">
      <c r="A8346" t="s">
        <v>994</v>
      </c>
      <c r="B8346" s="10" t="s">
        <v>1731</v>
      </c>
      <c r="C8346">
        <v>5.2</v>
      </c>
      <c r="D8346">
        <v>-0.08</v>
      </c>
      <c r="E8346">
        <v>5.2</v>
      </c>
      <c r="F8346" t="s">
        <v>1756</v>
      </c>
      <c r="G8346">
        <v>75</v>
      </c>
      <c r="H8346">
        <v>19389.330000000002</v>
      </c>
      <c r="I8346">
        <v>98166.080000000002</v>
      </c>
      <c r="J8346" t="s">
        <v>951</v>
      </c>
      <c r="T8346">
        <f t="shared" si="157"/>
        <v>5.12</v>
      </c>
      <c r="U8346">
        <v>5.12</v>
      </c>
    </row>
    <row r="8347" spans="1:21" x14ac:dyDescent="0.2">
      <c r="A8347" t="s">
        <v>994</v>
      </c>
      <c r="B8347" s="10" t="s">
        <v>1689</v>
      </c>
      <c r="C8347">
        <v>12</v>
      </c>
      <c r="D8347">
        <v>-6.88</v>
      </c>
      <c r="E8347">
        <v>6.8</v>
      </c>
      <c r="F8347" t="s">
        <v>1690</v>
      </c>
      <c r="G8347">
        <v>50</v>
      </c>
      <c r="H8347">
        <v>19389.330000000002</v>
      </c>
      <c r="I8347">
        <v>98166.080000000002</v>
      </c>
      <c r="J8347" t="s">
        <v>951</v>
      </c>
      <c r="T8347">
        <f t="shared" si="157"/>
        <v>-8.0000000000000071E-2</v>
      </c>
      <c r="U8347">
        <v>-8.0000000000000071E-2</v>
      </c>
    </row>
    <row r="8348" spans="1:21" x14ac:dyDescent="0.2">
      <c r="A8348" t="s">
        <v>994</v>
      </c>
      <c r="B8348" s="10" t="s">
        <v>1711</v>
      </c>
      <c r="C8348">
        <v>14.7</v>
      </c>
      <c r="D8348">
        <v>-9.58</v>
      </c>
      <c r="E8348">
        <v>2.7</v>
      </c>
      <c r="F8348" t="s">
        <v>1712</v>
      </c>
      <c r="G8348">
        <v>180</v>
      </c>
      <c r="H8348">
        <v>19389.330000000002</v>
      </c>
      <c r="I8348">
        <v>98166.080000000002</v>
      </c>
      <c r="J8348" t="s">
        <v>951</v>
      </c>
      <c r="T8348">
        <f t="shared" si="157"/>
        <v>-6.88</v>
      </c>
      <c r="U8348">
        <v>-6.88</v>
      </c>
    </row>
    <row r="8349" spans="1:21" x14ac:dyDescent="0.2">
      <c r="A8349" t="s">
        <v>994</v>
      </c>
      <c r="B8349" s="10" t="s">
        <v>1695</v>
      </c>
      <c r="C8349">
        <v>19</v>
      </c>
      <c r="D8349">
        <v>-13.88</v>
      </c>
      <c r="E8349">
        <v>4.3</v>
      </c>
      <c r="F8349" t="s">
        <v>1870</v>
      </c>
      <c r="G8349">
        <v>180</v>
      </c>
      <c r="H8349">
        <v>19389.330000000002</v>
      </c>
      <c r="I8349">
        <v>98166.080000000002</v>
      </c>
      <c r="J8349" t="s">
        <v>951</v>
      </c>
      <c r="T8349">
        <f t="shared" si="157"/>
        <v>-9.5800000000000018</v>
      </c>
      <c r="U8349">
        <v>-9.5800000000000018</v>
      </c>
    </row>
    <row r="8350" spans="1:21" x14ac:dyDescent="0.2">
      <c r="A8350" t="s">
        <v>994</v>
      </c>
      <c r="B8350" s="10" t="s">
        <v>1716</v>
      </c>
      <c r="C8350">
        <v>23.5</v>
      </c>
      <c r="D8350">
        <v>-18.38</v>
      </c>
      <c r="E8350">
        <v>4.5</v>
      </c>
      <c r="F8350" t="s">
        <v>1694</v>
      </c>
      <c r="G8350">
        <v>210</v>
      </c>
      <c r="H8350">
        <v>19389.330000000002</v>
      </c>
      <c r="I8350">
        <v>98166.080000000002</v>
      </c>
      <c r="J8350" t="s">
        <v>951</v>
      </c>
      <c r="T8350">
        <f t="shared" si="157"/>
        <v>-13.879999999999999</v>
      </c>
      <c r="U8350">
        <v>-13.879999999999999</v>
      </c>
    </row>
    <row r="8351" spans="1:21" x14ac:dyDescent="0.2">
      <c r="A8351" t="s">
        <v>994</v>
      </c>
      <c r="B8351" s="10" t="s">
        <v>1746</v>
      </c>
      <c r="C8351">
        <v>30</v>
      </c>
      <c r="D8351">
        <v>-24.88</v>
      </c>
      <c r="E8351">
        <v>6.5</v>
      </c>
      <c r="F8351" t="s">
        <v>2160</v>
      </c>
      <c r="G8351">
        <v>220</v>
      </c>
      <c r="H8351">
        <v>19389.330000000002</v>
      </c>
      <c r="I8351">
        <v>98166.080000000002</v>
      </c>
      <c r="J8351" t="s">
        <v>951</v>
      </c>
      <c r="T8351">
        <f t="shared" si="157"/>
        <v>-18.38</v>
      </c>
      <c r="U8351">
        <v>-18.38</v>
      </c>
    </row>
    <row r="8352" spans="1:21" x14ac:dyDescent="0.2">
      <c r="A8352" t="s">
        <v>994</v>
      </c>
      <c r="B8352" s="10" t="s">
        <v>1979</v>
      </c>
      <c r="C8352">
        <v>38</v>
      </c>
      <c r="D8352">
        <v>-32.880000000000003</v>
      </c>
      <c r="E8352">
        <v>8</v>
      </c>
      <c r="F8352" t="s">
        <v>2074</v>
      </c>
      <c r="G8352">
        <v>400</v>
      </c>
      <c r="H8352">
        <v>19389.330000000002</v>
      </c>
      <c r="I8352">
        <v>98166.080000000002</v>
      </c>
      <c r="J8352" t="s">
        <v>951</v>
      </c>
      <c r="T8352">
        <f t="shared" si="157"/>
        <v>-24.880000000000003</v>
      </c>
      <c r="U8352">
        <v>-24.880000000000003</v>
      </c>
    </row>
    <row r="8353" spans="1:21" x14ac:dyDescent="0.2">
      <c r="A8353" t="s">
        <v>994</v>
      </c>
      <c r="B8353" s="10" t="s">
        <v>1981</v>
      </c>
      <c r="C8353">
        <v>46.5</v>
      </c>
      <c r="D8353">
        <v>-41.38</v>
      </c>
      <c r="E8353">
        <v>8.5</v>
      </c>
      <c r="F8353" t="s">
        <v>2161</v>
      </c>
      <c r="G8353">
        <v>500</v>
      </c>
      <c r="H8353">
        <v>19389.330000000002</v>
      </c>
      <c r="I8353">
        <v>98166.080000000002</v>
      </c>
      <c r="J8353" t="s">
        <v>951</v>
      </c>
      <c r="T8353">
        <f t="shared" si="157"/>
        <v>-32.880000000000003</v>
      </c>
      <c r="U8353">
        <v>-32.880000000000003</v>
      </c>
    </row>
    <row r="8354" spans="1:21" x14ac:dyDescent="0.2">
      <c r="A8354" t="s">
        <v>994</v>
      </c>
      <c r="B8354" s="10" t="s">
        <v>1985</v>
      </c>
      <c r="C8354">
        <v>54</v>
      </c>
      <c r="D8354">
        <v>-48.88</v>
      </c>
      <c r="E8354">
        <v>7.5</v>
      </c>
      <c r="F8354" t="s">
        <v>2162</v>
      </c>
      <c r="G8354">
        <v>800</v>
      </c>
      <c r="H8354">
        <v>19389.330000000002</v>
      </c>
      <c r="I8354">
        <v>98166.080000000002</v>
      </c>
      <c r="J8354" t="s">
        <v>951</v>
      </c>
      <c r="T8354">
        <f t="shared" si="157"/>
        <v>-41.38</v>
      </c>
      <c r="U8354">
        <v>-41.38</v>
      </c>
    </row>
    <row r="8355" spans="1:21" x14ac:dyDescent="0.2">
      <c r="A8355" t="s">
        <v>994</v>
      </c>
      <c r="B8355" s="10" t="s">
        <v>2077</v>
      </c>
      <c r="C8355">
        <v>63.5</v>
      </c>
      <c r="D8355">
        <v>-58.38</v>
      </c>
      <c r="E8355">
        <v>9.5</v>
      </c>
      <c r="F8355" t="s">
        <v>2078</v>
      </c>
      <c r="G8355">
        <v>1500</v>
      </c>
      <c r="H8355">
        <v>19389.330000000002</v>
      </c>
      <c r="I8355">
        <v>98166.080000000002</v>
      </c>
      <c r="J8355" t="s">
        <v>951</v>
      </c>
      <c r="T8355">
        <f t="shared" si="157"/>
        <v>-48.88</v>
      </c>
      <c r="U8355">
        <v>-48.88</v>
      </c>
    </row>
    <row r="8356" spans="1:21" x14ac:dyDescent="0.2">
      <c r="A8356" t="s">
        <v>994</v>
      </c>
      <c r="B8356" s="10" t="s">
        <v>2079</v>
      </c>
      <c r="C8356">
        <v>65</v>
      </c>
      <c r="D8356">
        <v>-59.88</v>
      </c>
      <c r="E8356">
        <v>1.5</v>
      </c>
      <c r="F8356" t="s">
        <v>2080</v>
      </c>
      <c r="G8356">
        <v>4000</v>
      </c>
      <c r="H8356">
        <v>19389.330000000002</v>
      </c>
      <c r="I8356">
        <v>98166.080000000002</v>
      </c>
      <c r="J8356" t="s">
        <v>951</v>
      </c>
      <c r="T8356">
        <f t="shared" si="157"/>
        <v>-58.38</v>
      </c>
      <c r="U8356">
        <v>-58.38</v>
      </c>
    </row>
    <row r="8357" spans="1:21" x14ac:dyDescent="0.2">
      <c r="A8357" t="s">
        <v>995</v>
      </c>
      <c r="B8357" s="10" t="s">
        <v>1687</v>
      </c>
      <c r="C8357">
        <v>4.7</v>
      </c>
      <c r="D8357">
        <v>3.01</v>
      </c>
      <c r="E8357">
        <v>4.7</v>
      </c>
      <c r="F8357" t="s">
        <v>1688</v>
      </c>
      <c r="G8357">
        <v>80</v>
      </c>
      <c r="H8357">
        <v>19370.900000000001</v>
      </c>
      <c r="I8357">
        <v>98091.24</v>
      </c>
      <c r="J8357" t="s">
        <v>951</v>
      </c>
      <c r="T8357">
        <f t="shared" si="157"/>
        <v>7.71</v>
      </c>
      <c r="U8357">
        <v>7.71</v>
      </c>
    </row>
    <row r="8358" spans="1:21" x14ac:dyDescent="0.2">
      <c r="A8358" t="s">
        <v>995</v>
      </c>
      <c r="B8358" s="10" t="s">
        <v>1689</v>
      </c>
      <c r="C8358">
        <v>15.2</v>
      </c>
      <c r="D8358">
        <v>-7.49</v>
      </c>
      <c r="E8358">
        <v>10.5</v>
      </c>
      <c r="F8358" t="s">
        <v>1690</v>
      </c>
      <c r="G8358">
        <v>50</v>
      </c>
      <c r="H8358">
        <v>19370.900000000001</v>
      </c>
      <c r="I8358">
        <v>98091.24</v>
      </c>
      <c r="J8358" t="s">
        <v>951</v>
      </c>
      <c r="T8358">
        <f t="shared" si="157"/>
        <v>3.01</v>
      </c>
      <c r="U8358">
        <v>3.01</v>
      </c>
    </row>
    <row r="8359" spans="1:21" x14ac:dyDescent="0.2">
      <c r="A8359" t="s">
        <v>995</v>
      </c>
      <c r="B8359" s="10" t="s">
        <v>1711</v>
      </c>
      <c r="C8359">
        <v>22</v>
      </c>
      <c r="D8359">
        <v>-14.29</v>
      </c>
      <c r="E8359">
        <v>6.8</v>
      </c>
      <c r="F8359" t="s">
        <v>1712</v>
      </c>
      <c r="G8359">
        <v>180</v>
      </c>
      <c r="H8359">
        <v>19370.900000000001</v>
      </c>
      <c r="I8359">
        <v>98091.24</v>
      </c>
      <c r="J8359" t="s">
        <v>951</v>
      </c>
      <c r="T8359">
        <f t="shared" si="157"/>
        <v>-7.4899999999999993</v>
      </c>
      <c r="U8359">
        <v>-7.4899999999999993</v>
      </c>
    </row>
    <row r="8360" spans="1:21" x14ac:dyDescent="0.2">
      <c r="A8360" t="s">
        <v>995</v>
      </c>
      <c r="B8360" s="10" t="s">
        <v>1693</v>
      </c>
      <c r="C8360">
        <v>23</v>
      </c>
      <c r="D8360">
        <v>-15.29</v>
      </c>
      <c r="E8360">
        <v>1</v>
      </c>
      <c r="F8360" t="s">
        <v>2159</v>
      </c>
      <c r="G8360">
        <v>200</v>
      </c>
      <c r="H8360">
        <v>19370.900000000001</v>
      </c>
      <c r="I8360">
        <v>98091.24</v>
      </c>
      <c r="J8360" t="s">
        <v>951</v>
      </c>
      <c r="T8360">
        <f t="shared" si="157"/>
        <v>-14.29</v>
      </c>
      <c r="U8360">
        <v>-14.29</v>
      </c>
    </row>
    <row r="8361" spans="1:21" x14ac:dyDescent="0.2">
      <c r="A8361" t="s">
        <v>995</v>
      </c>
      <c r="B8361" s="10" t="s">
        <v>1695</v>
      </c>
      <c r="C8361">
        <v>26</v>
      </c>
      <c r="D8361">
        <v>-18.29</v>
      </c>
      <c r="E8361">
        <v>3</v>
      </c>
      <c r="F8361" t="s">
        <v>1870</v>
      </c>
      <c r="G8361">
        <v>180</v>
      </c>
      <c r="H8361">
        <v>19370.900000000001</v>
      </c>
      <c r="I8361">
        <v>98091.24</v>
      </c>
      <c r="J8361" t="s">
        <v>951</v>
      </c>
      <c r="T8361">
        <f t="shared" si="157"/>
        <v>-15.29</v>
      </c>
      <c r="U8361">
        <v>-15.29</v>
      </c>
    </row>
    <row r="8362" spans="1:21" x14ac:dyDescent="0.2">
      <c r="A8362" t="s">
        <v>995</v>
      </c>
      <c r="B8362" s="10" t="s">
        <v>1746</v>
      </c>
      <c r="C8362">
        <v>30.5</v>
      </c>
      <c r="D8362">
        <v>-22.79</v>
      </c>
      <c r="E8362">
        <v>4.5</v>
      </c>
      <c r="F8362" t="s">
        <v>2160</v>
      </c>
      <c r="G8362">
        <v>220</v>
      </c>
      <c r="H8362">
        <v>19370.900000000001</v>
      </c>
      <c r="I8362">
        <v>98091.24</v>
      </c>
      <c r="J8362" t="s">
        <v>951</v>
      </c>
      <c r="T8362">
        <f t="shared" si="157"/>
        <v>-18.29</v>
      </c>
      <c r="U8362">
        <v>-18.29</v>
      </c>
    </row>
    <row r="8363" spans="1:21" x14ac:dyDescent="0.2">
      <c r="A8363" t="s">
        <v>995</v>
      </c>
      <c r="B8363" s="10" t="s">
        <v>1979</v>
      </c>
      <c r="C8363">
        <v>40</v>
      </c>
      <c r="D8363">
        <v>-32.29</v>
      </c>
      <c r="E8363">
        <v>9.5</v>
      </c>
      <c r="F8363" t="s">
        <v>2074</v>
      </c>
      <c r="G8363">
        <v>400</v>
      </c>
      <c r="H8363">
        <v>19370.900000000001</v>
      </c>
      <c r="I8363">
        <v>98091.24</v>
      </c>
      <c r="J8363" t="s">
        <v>951</v>
      </c>
      <c r="T8363">
        <f t="shared" si="157"/>
        <v>-22.79</v>
      </c>
      <c r="U8363">
        <v>-22.79</v>
      </c>
    </row>
    <row r="8364" spans="1:21" x14ac:dyDescent="0.2">
      <c r="A8364" t="s">
        <v>995</v>
      </c>
      <c r="B8364" s="10" t="s">
        <v>1981</v>
      </c>
      <c r="C8364">
        <v>43</v>
      </c>
      <c r="D8364">
        <v>-35.29</v>
      </c>
      <c r="E8364">
        <v>3</v>
      </c>
      <c r="F8364" t="s">
        <v>2161</v>
      </c>
      <c r="G8364">
        <v>500</v>
      </c>
      <c r="H8364">
        <v>19370.900000000001</v>
      </c>
      <c r="I8364">
        <v>98091.24</v>
      </c>
      <c r="J8364" t="s">
        <v>951</v>
      </c>
      <c r="T8364">
        <f t="shared" si="157"/>
        <v>-32.29</v>
      </c>
      <c r="U8364">
        <v>-32.29</v>
      </c>
    </row>
    <row r="8365" spans="1:21" x14ac:dyDescent="0.2">
      <c r="A8365" t="s">
        <v>995</v>
      </c>
      <c r="B8365" s="10" t="s">
        <v>1985</v>
      </c>
      <c r="C8365">
        <v>44</v>
      </c>
      <c r="D8365">
        <v>-36.29</v>
      </c>
      <c r="E8365">
        <v>1</v>
      </c>
      <c r="F8365" t="s">
        <v>2162</v>
      </c>
      <c r="G8365">
        <v>800</v>
      </c>
      <c r="H8365">
        <v>19370.900000000001</v>
      </c>
      <c r="I8365">
        <v>98091.24</v>
      </c>
      <c r="J8365" t="s">
        <v>951</v>
      </c>
      <c r="T8365">
        <f t="shared" si="157"/>
        <v>-35.29</v>
      </c>
      <c r="U8365">
        <v>-35.29</v>
      </c>
    </row>
    <row r="8366" spans="1:21" x14ac:dyDescent="0.2">
      <c r="A8366" t="s">
        <v>995</v>
      </c>
      <c r="B8366" s="10" t="s">
        <v>2077</v>
      </c>
      <c r="C8366">
        <v>56</v>
      </c>
      <c r="D8366">
        <v>-48.29</v>
      </c>
      <c r="E8366">
        <v>12</v>
      </c>
      <c r="F8366" t="s">
        <v>2078</v>
      </c>
      <c r="G8366">
        <v>1500</v>
      </c>
      <c r="H8366">
        <v>19370.900000000001</v>
      </c>
      <c r="I8366">
        <v>98091.24</v>
      </c>
      <c r="J8366" t="s">
        <v>951</v>
      </c>
      <c r="T8366">
        <f t="shared" si="157"/>
        <v>-36.29</v>
      </c>
      <c r="U8366">
        <v>-36.29</v>
      </c>
    </row>
    <row r="8367" spans="1:21" x14ac:dyDescent="0.2">
      <c r="A8367" t="s">
        <v>995</v>
      </c>
      <c r="B8367" s="10" t="s">
        <v>2079</v>
      </c>
      <c r="C8367">
        <v>59.6</v>
      </c>
      <c r="D8367">
        <v>-51.89</v>
      </c>
      <c r="E8367">
        <v>3.6</v>
      </c>
      <c r="F8367" t="s">
        <v>2080</v>
      </c>
      <c r="G8367">
        <v>4000</v>
      </c>
      <c r="H8367">
        <v>19370.900000000001</v>
      </c>
      <c r="I8367">
        <v>98091.24</v>
      </c>
      <c r="J8367" t="s">
        <v>951</v>
      </c>
      <c r="T8367">
        <f t="shared" si="157"/>
        <v>-48.29</v>
      </c>
      <c r="U8367">
        <v>-48.29</v>
      </c>
    </row>
    <row r="8368" spans="1:21" x14ac:dyDescent="0.2">
      <c r="A8368" t="s">
        <v>996</v>
      </c>
      <c r="B8368" s="10" t="s">
        <v>1687</v>
      </c>
      <c r="C8368">
        <v>3.3</v>
      </c>
      <c r="D8368">
        <v>3.75</v>
      </c>
      <c r="E8368">
        <v>3.3</v>
      </c>
      <c r="F8368" t="s">
        <v>1688</v>
      </c>
      <c r="G8368">
        <v>80</v>
      </c>
      <c r="H8368">
        <v>19370.919999999998</v>
      </c>
      <c r="I8368">
        <v>98113.53</v>
      </c>
      <c r="J8368" t="s">
        <v>951</v>
      </c>
      <c r="T8368">
        <f t="shared" si="157"/>
        <v>7.05</v>
      </c>
      <c r="U8368">
        <v>7.05</v>
      </c>
    </row>
    <row r="8369" spans="1:21" x14ac:dyDescent="0.2">
      <c r="A8369" t="s">
        <v>996</v>
      </c>
      <c r="B8369" s="10" t="s">
        <v>1689</v>
      </c>
      <c r="C8369">
        <v>15.2</v>
      </c>
      <c r="D8369">
        <v>-8.15</v>
      </c>
      <c r="E8369">
        <v>11.9</v>
      </c>
      <c r="F8369" t="s">
        <v>1690</v>
      </c>
      <c r="G8369">
        <v>50</v>
      </c>
      <c r="H8369">
        <v>19370.919999999998</v>
      </c>
      <c r="I8369">
        <v>98113.53</v>
      </c>
      <c r="J8369" t="s">
        <v>951</v>
      </c>
      <c r="T8369">
        <f t="shared" si="157"/>
        <v>3.75</v>
      </c>
      <c r="U8369">
        <v>3.75</v>
      </c>
    </row>
    <row r="8370" spans="1:21" x14ac:dyDescent="0.2">
      <c r="A8370" t="s">
        <v>996</v>
      </c>
      <c r="B8370" s="10" t="s">
        <v>1711</v>
      </c>
      <c r="C8370">
        <v>18</v>
      </c>
      <c r="D8370">
        <v>-10.95</v>
      </c>
      <c r="E8370">
        <v>2.8</v>
      </c>
      <c r="F8370" t="s">
        <v>1712</v>
      </c>
      <c r="G8370">
        <v>180</v>
      </c>
      <c r="H8370">
        <v>19370.919999999998</v>
      </c>
      <c r="I8370">
        <v>98113.53</v>
      </c>
      <c r="J8370" t="s">
        <v>951</v>
      </c>
      <c r="T8370">
        <f t="shared" si="157"/>
        <v>-8.1499999999999986</v>
      </c>
      <c r="U8370">
        <v>-8.1499999999999986</v>
      </c>
    </row>
    <row r="8371" spans="1:21" x14ac:dyDescent="0.2">
      <c r="A8371" t="s">
        <v>996</v>
      </c>
      <c r="B8371" s="10" t="s">
        <v>1693</v>
      </c>
      <c r="C8371">
        <v>20</v>
      </c>
      <c r="D8371">
        <v>-12.95</v>
      </c>
      <c r="E8371">
        <v>2</v>
      </c>
      <c r="F8371" t="s">
        <v>2159</v>
      </c>
      <c r="G8371">
        <v>200</v>
      </c>
      <c r="H8371">
        <v>19370.919999999998</v>
      </c>
      <c r="I8371">
        <v>98113.53</v>
      </c>
      <c r="J8371" t="s">
        <v>951</v>
      </c>
      <c r="T8371">
        <f t="shared" si="157"/>
        <v>-10.95</v>
      </c>
      <c r="U8371">
        <v>-10.95</v>
      </c>
    </row>
    <row r="8372" spans="1:21" x14ac:dyDescent="0.2">
      <c r="A8372" t="s">
        <v>996</v>
      </c>
      <c r="B8372" s="10" t="s">
        <v>1721</v>
      </c>
      <c r="C8372">
        <v>23.8</v>
      </c>
      <c r="D8372">
        <v>-16.75</v>
      </c>
      <c r="E8372">
        <v>3.8</v>
      </c>
      <c r="F8372" t="s">
        <v>1696</v>
      </c>
      <c r="G8372">
        <v>60</v>
      </c>
      <c r="H8372">
        <v>19370.919999999998</v>
      </c>
      <c r="I8372">
        <v>98113.53</v>
      </c>
      <c r="J8372" t="s">
        <v>951</v>
      </c>
      <c r="T8372">
        <f t="shared" si="157"/>
        <v>-12.95</v>
      </c>
      <c r="U8372">
        <v>-12.95</v>
      </c>
    </row>
    <row r="8373" spans="1:21" x14ac:dyDescent="0.2">
      <c r="A8373" t="s">
        <v>996</v>
      </c>
      <c r="B8373" s="10" t="s">
        <v>1746</v>
      </c>
      <c r="C8373">
        <v>31</v>
      </c>
      <c r="D8373">
        <v>-23.95</v>
      </c>
      <c r="E8373">
        <v>7.2</v>
      </c>
      <c r="F8373" t="s">
        <v>2160</v>
      </c>
      <c r="G8373">
        <v>220</v>
      </c>
      <c r="H8373">
        <v>19370.919999999998</v>
      </c>
      <c r="I8373">
        <v>98113.53</v>
      </c>
      <c r="J8373" t="s">
        <v>951</v>
      </c>
      <c r="T8373">
        <f t="shared" si="157"/>
        <v>-16.75</v>
      </c>
      <c r="U8373">
        <v>-16.75</v>
      </c>
    </row>
    <row r="8374" spans="1:21" x14ac:dyDescent="0.2">
      <c r="A8374" t="s">
        <v>996</v>
      </c>
      <c r="B8374" s="10" t="s">
        <v>1979</v>
      </c>
      <c r="C8374">
        <v>41</v>
      </c>
      <c r="D8374">
        <v>-33.950000000000003</v>
      </c>
      <c r="E8374">
        <v>10</v>
      </c>
      <c r="F8374" t="s">
        <v>2074</v>
      </c>
      <c r="G8374">
        <v>400</v>
      </c>
      <c r="H8374">
        <v>19370.919999999998</v>
      </c>
      <c r="I8374">
        <v>98113.53</v>
      </c>
      <c r="J8374" t="s">
        <v>951</v>
      </c>
      <c r="T8374">
        <f t="shared" si="157"/>
        <v>-23.950000000000003</v>
      </c>
      <c r="U8374">
        <v>-23.950000000000003</v>
      </c>
    </row>
    <row r="8375" spans="1:21" x14ac:dyDescent="0.2">
      <c r="A8375" t="s">
        <v>996</v>
      </c>
      <c r="B8375" s="10" t="s">
        <v>1981</v>
      </c>
      <c r="C8375">
        <v>50.8</v>
      </c>
      <c r="D8375">
        <v>-43.75</v>
      </c>
      <c r="E8375">
        <v>9.8000000000000007</v>
      </c>
      <c r="F8375" t="s">
        <v>2161</v>
      </c>
      <c r="G8375">
        <v>500</v>
      </c>
      <c r="H8375">
        <v>19370.919999999998</v>
      </c>
      <c r="I8375">
        <v>98113.53</v>
      </c>
      <c r="J8375" t="s">
        <v>951</v>
      </c>
      <c r="T8375">
        <f t="shared" si="157"/>
        <v>-33.950000000000003</v>
      </c>
      <c r="U8375">
        <v>-33.950000000000003</v>
      </c>
    </row>
    <row r="8376" spans="1:21" x14ac:dyDescent="0.2">
      <c r="A8376" t="s">
        <v>996</v>
      </c>
      <c r="B8376" s="10" t="s">
        <v>2077</v>
      </c>
      <c r="C8376">
        <v>62</v>
      </c>
      <c r="D8376">
        <v>-54.95</v>
      </c>
      <c r="E8376">
        <v>11.2</v>
      </c>
      <c r="F8376" t="s">
        <v>2078</v>
      </c>
      <c r="G8376">
        <v>1500</v>
      </c>
      <c r="H8376">
        <v>19370.919999999998</v>
      </c>
      <c r="I8376">
        <v>98113.53</v>
      </c>
      <c r="J8376" t="s">
        <v>951</v>
      </c>
      <c r="T8376">
        <f t="shared" si="157"/>
        <v>-43.75</v>
      </c>
      <c r="U8376">
        <v>-43.75</v>
      </c>
    </row>
    <row r="8377" spans="1:21" x14ac:dyDescent="0.2">
      <c r="A8377" t="s">
        <v>996</v>
      </c>
      <c r="B8377" s="10" t="s">
        <v>2079</v>
      </c>
      <c r="C8377">
        <v>69.3</v>
      </c>
      <c r="D8377">
        <v>-62.25</v>
      </c>
      <c r="E8377">
        <v>7.3</v>
      </c>
      <c r="F8377" t="s">
        <v>2080</v>
      </c>
      <c r="G8377">
        <v>4000</v>
      </c>
      <c r="H8377">
        <v>19370.919999999998</v>
      </c>
      <c r="I8377">
        <v>98113.53</v>
      </c>
      <c r="J8377" t="s">
        <v>951</v>
      </c>
      <c r="T8377">
        <f t="shared" si="157"/>
        <v>-54.95</v>
      </c>
      <c r="U8377">
        <v>-54.95</v>
      </c>
    </row>
    <row r="8378" spans="1:21" x14ac:dyDescent="0.2">
      <c r="A8378" t="s">
        <v>997</v>
      </c>
      <c r="B8378" s="10" t="s">
        <v>1687</v>
      </c>
      <c r="C8378">
        <v>2.5</v>
      </c>
      <c r="D8378">
        <v>4.1399999999999997</v>
      </c>
      <c r="E8378">
        <v>2.5</v>
      </c>
      <c r="F8378" t="s">
        <v>1688</v>
      </c>
      <c r="G8378">
        <v>80</v>
      </c>
      <c r="H8378">
        <v>19370.77</v>
      </c>
      <c r="I8378">
        <v>98131.25</v>
      </c>
      <c r="J8378" t="s">
        <v>951</v>
      </c>
      <c r="T8378">
        <f t="shared" si="157"/>
        <v>6.64</v>
      </c>
      <c r="U8378">
        <v>6.64</v>
      </c>
    </row>
    <row r="8379" spans="1:21" x14ac:dyDescent="0.2">
      <c r="A8379" t="s">
        <v>997</v>
      </c>
      <c r="B8379" s="10" t="s">
        <v>1689</v>
      </c>
      <c r="C8379">
        <v>14.8</v>
      </c>
      <c r="D8379">
        <v>-8.16</v>
      </c>
      <c r="E8379">
        <v>12.3</v>
      </c>
      <c r="F8379" t="s">
        <v>1690</v>
      </c>
      <c r="G8379">
        <v>50</v>
      </c>
      <c r="H8379">
        <v>19370.77</v>
      </c>
      <c r="I8379">
        <v>98131.25</v>
      </c>
      <c r="J8379" t="s">
        <v>951</v>
      </c>
      <c r="T8379">
        <f t="shared" si="157"/>
        <v>4.1400000000000006</v>
      </c>
      <c r="U8379">
        <v>4.1400000000000006</v>
      </c>
    </row>
    <row r="8380" spans="1:21" x14ac:dyDescent="0.2">
      <c r="A8380" t="s">
        <v>997</v>
      </c>
      <c r="B8380" s="10" t="s">
        <v>1711</v>
      </c>
      <c r="C8380">
        <v>16.399999999999999</v>
      </c>
      <c r="D8380">
        <v>-9.76</v>
      </c>
      <c r="E8380">
        <v>1.6</v>
      </c>
      <c r="F8380" t="s">
        <v>1712</v>
      </c>
      <c r="G8380">
        <v>180</v>
      </c>
      <c r="H8380">
        <v>19370.77</v>
      </c>
      <c r="I8380">
        <v>98131.25</v>
      </c>
      <c r="J8380" t="s">
        <v>951</v>
      </c>
      <c r="T8380">
        <f t="shared" si="157"/>
        <v>-8.16</v>
      </c>
      <c r="U8380">
        <v>-8.16</v>
      </c>
    </row>
    <row r="8381" spans="1:21" x14ac:dyDescent="0.2">
      <c r="A8381" t="s">
        <v>997</v>
      </c>
      <c r="B8381" s="10" t="s">
        <v>1693</v>
      </c>
      <c r="C8381">
        <v>21</v>
      </c>
      <c r="D8381">
        <v>-14.36</v>
      </c>
      <c r="E8381">
        <v>4.5999999999999996</v>
      </c>
      <c r="F8381" t="s">
        <v>2159</v>
      </c>
      <c r="G8381">
        <v>200</v>
      </c>
      <c r="H8381">
        <v>19370.77</v>
      </c>
      <c r="I8381">
        <v>98131.25</v>
      </c>
      <c r="J8381" t="s">
        <v>951</v>
      </c>
      <c r="T8381">
        <f t="shared" si="157"/>
        <v>-9.76</v>
      </c>
      <c r="U8381">
        <v>-9.76</v>
      </c>
    </row>
    <row r="8382" spans="1:21" x14ac:dyDescent="0.2">
      <c r="A8382" t="s">
        <v>997</v>
      </c>
      <c r="B8382" s="10" t="s">
        <v>1721</v>
      </c>
      <c r="C8382">
        <v>24</v>
      </c>
      <c r="D8382">
        <v>-17.36</v>
      </c>
      <c r="E8382">
        <v>3</v>
      </c>
      <c r="F8382" t="s">
        <v>1696</v>
      </c>
      <c r="G8382">
        <v>60</v>
      </c>
      <c r="H8382">
        <v>19370.77</v>
      </c>
      <c r="I8382">
        <v>98131.25</v>
      </c>
      <c r="J8382" t="s">
        <v>951</v>
      </c>
      <c r="T8382">
        <f t="shared" si="157"/>
        <v>-14.36</v>
      </c>
      <c r="U8382">
        <v>-14.36</v>
      </c>
    </row>
    <row r="8383" spans="1:21" x14ac:dyDescent="0.2">
      <c r="A8383" t="s">
        <v>997</v>
      </c>
      <c r="B8383" s="10" t="s">
        <v>1746</v>
      </c>
      <c r="C8383">
        <v>30.8</v>
      </c>
      <c r="D8383">
        <v>-24.16</v>
      </c>
      <c r="E8383">
        <v>6.8</v>
      </c>
      <c r="F8383" t="s">
        <v>2160</v>
      </c>
      <c r="G8383">
        <v>220</v>
      </c>
      <c r="H8383">
        <v>19370.77</v>
      </c>
      <c r="I8383">
        <v>98131.25</v>
      </c>
      <c r="J8383" t="s">
        <v>951</v>
      </c>
      <c r="T8383">
        <f t="shared" si="157"/>
        <v>-17.36</v>
      </c>
      <c r="U8383">
        <v>-17.36</v>
      </c>
    </row>
    <row r="8384" spans="1:21" x14ac:dyDescent="0.2">
      <c r="A8384" t="s">
        <v>997</v>
      </c>
      <c r="B8384" s="10" t="s">
        <v>1979</v>
      </c>
      <c r="C8384">
        <v>35.200000000000003</v>
      </c>
      <c r="D8384">
        <v>-28.56</v>
      </c>
      <c r="E8384">
        <v>4.4000000000000004</v>
      </c>
      <c r="F8384" t="s">
        <v>2074</v>
      </c>
      <c r="G8384">
        <v>400</v>
      </c>
      <c r="H8384">
        <v>19370.77</v>
      </c>
      <c r="I8384">
        <v>98131.25</v>
      </c>
      <c r="J8384" t="s">
        <v>951</v>
      </c>
      <c r="T8384">
        <f t="shared" si="157"/>
        <v>-24.159999999999997</v>
      </c>
      <c r="U8384">
        <v>-24.159999999999997</v>
      </c>
    </row>
    <row r="8385" spans="1:21" x14ac:dyDescent="0.2">
      <c r="A8385" t="s">
        <v>997</v>
      </c>
      <c r="B8385" s="10" t="s">
        <v>1981</v>
      </c>
      <c r="C8385">
        <v>47</v>
      </c>
      <c r="D8385">
        <v>-40.36</v>
      </c>
      <c r="E8385">
        <v>11.8</v>
      </c>
      <c r="F8385" t="s">
        <v>2161</v>
      </c>
      <c r="G8385">
        <v>500</v>
      </c>
      <c r="H8385">
        <v>19370.77</v>
      </c>
      <c r="I8385">
        <v>98131.25</v>
      </c>
      <c r="J8385" t="s">
        <v>951</v>
      </c>
      <c r="T8385">
        <f t="shared" si="157"/>
        <v>-28.56</v>
      </c>
      <c r="U8385">
        <v>-28.56</v>
      </c>
    </row>
    <row r="8386" spans="1:21" x14ac:dyDescent="0.2">
      <c r="A8386" t="s">
        <v>997</v>
      </c>
      <c r="B8386" s="10" t="s">
        <v>1985</v>
      </c>
      <c r="C8386">
        <v>50.5</v>
      </c>
      <c r="D8386">
        <v>-43.86</v>
      </c>
      <c r="E8386">
        <v>3.5</v>
      </c>
      <c r="F8386" t="s">
        <v>2162</v>
      </c>
      <c r="G8386">
        <v>800</v>
      </c>
      <c r="H8386">
        <v>19370.77</v>
      </c>
      <c r="I8386">
        <v>98131.25</v>
      </c>
      <c r="J8386" t="s">
        <v>951</v>
      </c>
      <c r="T8386">
        <f t="shared" si="157"/>
        <v>-40.36</v>
      </c>
      <c r="U8386">
        <v>-40.36</v>
      </c>
    </row>
    <row r="8387" spans="1:21" x14ac:dyDescent="0.2">
      <c r="A8387" t="s">
        <v>997</v>
      </c>
      <c r="B8387" s="10" t="s">
        <v>2077</v>
      </c>
      <c r="C8387">
        <v>58</v>
      </c>
      <c r="D8387">
        <v>-51.36</v>
      </c>
      <c r="E8387">
        <v>7.5</v>
      </c>
      <c r="F8387" t="s">
        <v>2078</v>
      </c>
      <c r="G8387">
        <v>1500</v>
      </c>
      <c r="H8387">
        <v>19370.77</v>
      </c>
      <c r="I8387">
        <v>98131.25</v>
      </c>
      <c r="J8387" t="s">
        <v>951</v>
      </c>
      <c r="T8387">
        <f t="shared" ref="T8387:T8450" si="158">D8387+E8387</f>
        <v>-43.86</v>
      </c>
      <c r="U8387">
        <v>-43.86</v>
      </c>
    </row>
    <row r="8388" spans="1:21" x14ac:dyDescent="0.2">
      <c r="A8388" t="s">
        <v>997</v>
      </c>
      <c r="B8388" s="10" t="s">
        <v>2079</v>
      </c>
      <c r="C8388">
        <v>62.5</v>
      </c>
      <c r="D8388">
        <v>-55.86</v>
      </c>
      <c r="E8388">
        <v>4.5</v>
      </c>
      <c r="F8388" t="s">
        <v>2080</v>
      </c>
      <c r="G8388">
        <v>4000</v>
      </c>
      <c r="H8388">
        <v>19370.77</v>
      </c>
      <c r="I8388">
        <v>98131.25</v>
      </c>
      <c r="J8388" t="s">
        <v>951</v>
      </c>
      <c r="T8388">
        <f t="shared" si="158"/>
        <v>-51.36</v>
      </c>
      <c r="U8388">
        <v>-51.36</v>
      </c>
    </row>
    <row r="8389" spans="1:21" x14ac:dyDescent="0.2">
      <c r="A8389" t="s">
        <v>998</v>
      </c>
      <c r="B8389" s="10" t="s">
        <v>1714</v>
      </c>
      <c r="C8389">
        <v>9.4</v>
      </c>
      <c r="D8389">
        <v>-4.57</v>
      </c>
      <c r="E8389">
        <v>9.4</v>
      </c>
      <c r="F8389" t="s">
        <v>1715</v>
      </c>
      <c r="G8389">
        <v>120</v>
      </c>
      <c r="H8389">
        <v>19368.810000000001</v>
      </c>
      <c r="I8389">
        <v>98151.679999999993</v>
      </c>
      <c r="J8389" t="s">
        <v>951</v>
      </c>
      <c r="T8389">
        <f t="shared" si="158"/>
        <v>4.83</v>
      </c>
      <c r="U8389">
        <v>4.83</v>
      </c>
    </row>
    <row r="8390" spans="1:21" x14ac:dyDescent="0.2">
      <c r="A8390" t="s">
        <v>998</v>
      </c>
      <c r="B8390" s="10" t="s">
        <v>1689</v>
      </c>
      <c r="C8390">
        <v>11</v>
      </c>
      <c r="D8390">
        <v>-6.17</v>
      </c>
      <c r="E8390">
        <v>1.6</v>
      </c>
      <c r="F8390" t="s">
        <v>1690</v>
      </c>
      <c r="G8390">
        <v>50</v>
      </c>
      <c r="H8390">
        <v>19368.810000000001</v>
      </c>
      <c r="I8390">
        <v>98151.679999999993</v>
      </c>
      <c r="J8390" t="s">
        <v>951</v>
      </c>
      <c r="T8390">
        <f t="shared" si="158"/>
        <v>-4.57</v>
      </c>
      <c r="U8390">
        <v>-4.57</v>
      </c>
    </row>
    <row r="8391" spans="1:21" x14ac:dyDescent="0.2">
      <c r="A8391" t="s">
        <v>998</v>
      </c>
      <c r="B8391" s="10" t="s">
        <v>1711</v>
      </c>
      <c r="C8391">
        <v>16.5</v>
      </c>
      <c r="D8391">
        <v>-11.67</v>
      </c>
      <c r="E8391">
        <v>5.5</v>
      </c>
      <c r="F8391" t="s">
        <v>1712</v>
      </c>
      <c r="G8391">
        <v>180</v>
      </c>
      <c r="H8391">
        <v>19368.810000000001</v>
      </c>
      <c r="I8391">
        <v>98151.679999999993</v>
      </c>
      <c r="J8391" t="s">
        <v>951</v>
      </c>
      <c r="T8391">
        <f t="shared" si="158"/>
        <v>-6.17</v>
      </c>
      <c r="U8391">
        <v>-6.17</v>
      </c>
    </row>
    <row r="8392" spans="1:21" x14ac:dyDescent="0.2">
      <c r="A8392" t="s">
        <v>998</v>
      </c>
      <c r="B8392" s="10" t="s">
        <v>1693</v>
      </c>
      <c r="C8392">
        <v>23.4</v>
      </c>
      <c r="D8392">
        <v>-18.57</v>
      </c>
      <c r="E8392">
        <v>6.9</v>
      </c>
      <c r="F8392" t="s">
        <v>2159</v>
      </c>
      <c r="G8392">
        <v>200</v>
      </c>
      <c r="H8392">
        <v>19368.810000000001</v>
      </c>
      <c r="I8392">
        <v>98151.679999999993</v>
      </c>
      <c r="J8392" t="s">
        <v>951</v>
      </c>
      <c r="T8392">
        <f t="shared" si="158"/>
        <v>-11.67</v>
      </c>
      <c r="U8392">
        <v>-11.67</v>
      </c>
    </row>
    <row r="8393" spans="1:21" x14ac:dyDescent="0.2">
      <c r="A8393" t="s">
        <v>998</v>
      </c>
      <c r="B8393" s="10" t="s">
        <v>1746</v>
      </c>
      <c r="C8393">
        <v>24</v>
      </c>
      <c r="D8393">
        <v>-19.170000000000002</v>
      </c>
      <c r="E8393">
        <v>0.6</v>
      </c>
      <c r="F8393" t="s">
        <v>2160</v>
      </c>
      <c r="G8393">
        <v>220</v>
      </c>
      <c r="H8393">
        <v>19368.810000000001</v>
      </c>
      <c r="I8393">
        <v>98151.679999999993</v>
      </c>
      <c r="J8393" t="s">
        <v>951</v>
      </c>
      <c r="T8393">
        <f t="shared" si="158"/>
        <v>-18.57</v>
      </c>
      <c r="U8393">
        <v>-18.57</v>
      </c>
    </row>
    <row r="8394" spans="1:21" x14ac:dyDescent="0.2">
      <c r="A8394" t="s">
        <v>998</v>
      </c>
      <c r="B8394" s="10" t="s">
        <v>1979</v>
      </c>
      <c r="C8394">
        <v>35</v>
      </c>
      <c r="D8394">
        <v>-30.17</v>
      </c>
      <c r="E8394">
        <v>11</v>
      </c>
      <c r="F8394" t="s">
        <v>2074</v>
      </c>
      <c r="G8394">
        <v>400</v>
      </c>
      <c r="H8394">
        <v>19368.810000000001</v>
      </c>
      <c r="I8394">
        <v>98151.679999999993</v>
      </c>
      <c r="J8394" t="s">
        <v>951</v>
      </c>
      <c r="T8394">
        <f t="shared" si="158"/>
        <v>-19.170000000000002</v>
      </c>
      <c r="U8394">
        <v>-19.170000000000002</v>
      </c>
    </row>
    <row r="8395" spans="1:21" x14ac:dyDescent="0.2">
      <c r="A8395" t="s">
        <v>998</v>
      </c>
      <c r="B8395" s="10" t="s">
        <v>1981</v>
      </c>
      <c r="C8395">
        <v>40</v>
      </c>
      <c r="D8395">
        <v>-35.17</v>
      </c>
      <c r="E8395">
        <v>5</v>
      </c>
      <c r="F8395" t="s">
        <v>2161</v>
      </c>
      <c r="G8395">
        <v>500</v>
      </c>
      <c r="H8395">
        <v>19368.810000000001</v>
      </c>
      <c r="I8395">
        <v>98151.679999999993</v>
      </c>
      <c r="J8395" t="s">
        <v>951</v>
      </c>
      <c r="T8395">
        <f t="shared" si="158"/>
        <v>-30.17</v>
      </c>
      <c r="U8395">
        <v>-30.17</v>
      </c>
    </row>
    <row r="8396" spans="1:21" x14ac:dyDescent="0.2">
      <c r="A8396" t="s">
        <v>998</v>
      </c>
      <c r="B8396" s="10" t="s">
        <v>1985</v>
      </c>
      <c r="C8396">
        <v>50</v>
      </c>
      <c r="D8396">
        <v>-45.17</v>
      </c>
      <c r="E8396">
        <v>10</v>
      </c>
      <c r="F8396" t="s">
        <v>2162</v>
      </c>
      <c r="G8396">
        <v>800</v>
      </c>
      <c r="H8396">
        <v>19368.810000000001</v>
      </c>
      <c r="I8396">
        <v>98151.679999999993</v>
      </c>
      <c r="J8396" t="s">
        <v>951</v>
      </c>
      <c r="T8396">
        <f t="shared" si="158"/>
        <v>-35.17</v>
      </c>
      <c r="U8396">
        <v>-35.17</v>
      </c>
    </row>
    <row r="8397" spans="1:21" x14ac:dyDescent="0.2">
      <c r="A8397" t="s">
        <v>998</v>
      </c>
      <c r="B8397" s="10" t="s">
        <v>2077</v>
      </c>
      <c r="C8397">
        <v>62</v>
      </c>
      <c r="D8397">
        <v>-57.17</v>
      </c>
      <c r="E8397">
        <v>12</v>
      </c>
      <c r="F8397" t="s">
        <v>2078</v>
      </c>
      <c r="G8397">
        <v>1500</v>
      </c>
      <c r="H8397">
        <v>19368.810000000001</v>
      </c>
      <c r="I8397">
        <v>98151.679999999993</v>
      </c>
      <c r="J8397" t="s">
        <v>951</v>
      </c>
      <c r="T8397">
        <f t="shared" si="158"/>
        <v>-45.17</v>
      </c>
      <c r="U8397">
        <v>-45.17</v>
      </c>
    </row>
    <row r="8398" spans="1:21" x14ac:dyDescent="0.2">
      <c r="A8398" t="s">
        <v>998</v>
      </c>
      <c r="B8398" s="10" t="s">
        <v>2079</v>
      </c>
      <c r="C8398">
        <v>69</v>
      </c>
      <c r="D8398">
        <v>-64.17</v>
      </c>
      <c r="E8398">
        <v>7</v>
      </c>
      <c r="F8398" t="s">
        <v>2080</v>
      </c>
      <c r="G8398">
        <v>4000</v>
      </c>
      <c r="H8398">
        <v>19368.810000000001</v>
      </c>
      <c r="I8398">
        <v>98151.679999999993</v>
      </c>
      <c r="J8398" t="s">
        <v>951</v>
      </c>
      <c r="T8398">
        <f t="shared" si="158"/>
        <v>-57.17</v>
      </c>
      <c r="U8398">
        <v>-57.17</v>
      </c>
    </row>
    <row r="8399" spans="1:21" x14ac:dyDescent="0.2">
      <c r="A8399" t="s">
        <v>999</v>
      </c>
      <c r="B8399" s="10" t="s">
        <v>1731</v>
      </c>
      <c r="C8399">
        <v>12.5</v>
      </c>
      <c r="D8399">
        <v>-7.37</v>
      </c>
      <c r="E8399">
        <v>12.5</v>
      </c>
      <c r="F8399" t="s">
        <v>1756</v>
      </c>
      <c r="G8399">
        <v>75</v>
      </c>
      <c r="H8399">
        <v>19370.740000000002</v>
      </c>
      <c r="I8399">
        <v>98167.32</v>
      </c>
      <c r="J8399" t="s">
        <v>951</v>
      </c>
      <c r="T8399">
        <f t="shared" si="158"/>
        <v>5.13</v>
      </c>
      <c r="U8399">
        <v>5.13</v>
      </c>
    </row>
    <row r="8400" spans="1:21" x14ac:dyDescent="0.2">
      <c r="A8400" t="s">
        <v>999</v>
      </c>
      <c r="B8400" s="10" t="s">
        <v>1711</v>
      </c>
      <c r="C8400">
        <v>14</v>
      </c>
      <c r="D8400">
        <v>-8.8699999999999992</v>
      </c>
      <c r="E8400">
        <v>1.5</v>
      </c>
      <c r="F8400" t="s">
        <v>1712</v>
      </c>
      <c r="G8400">
        <v>180</v>
      </c>
      <c r="H8400">
        <v>19370.740000000002</v>
      </c>
      <c r="I8400">
        <v>98167.32</v>
      </c>
      <c r="J8400" t="s">
        <v>951</v>
      </c>
      <c r="T8400">
        <f t="shared" si="158"/>
        <v>-7.3699999999999992</v>
      </c>
      <c r="U8400">
        <v>-7.3699999999999992</v>
      </c>
    </row>
    <row r="8401" spans="1:21" x14ac:dyDescent="0.2">
      <c r="A8401" t="s">
        <v>999</v>
      </c>
      <c r="B8401" s="10" t="s">
        <v>1693</v>
      </c>
      <c r="C8401">
        <v>23</v>
      </c>
      <c r="D8401">
        <v>-17.87</v>
      </c>
      <c r="E8401">
        <v>9</v>
      </c>
      <c r="F8401" t="s">
        <v>2159</v>
      </c>
      <c r="G8401">
        <v>200</v>
      </c>
      <c r="H8401">
        <v>19370.740000000002</v>
      </c>
      <c r="I8401">
        <v>98167.32</v>
      </c>
      <c r="J8401" t="s">
        <v>951</v>
      </c>
      <c r="T8401">
        <f t="shared" si="158"/>
        <v>-8.870000000000001</v>
      </c>
      <c r="U8401">
        <v>-8.870000000000001</v>
      </c>
    </row>
    <row r="8402" spans="1:21" x14ac:dyDescent="0.2">
      <c r="A8402" t="s">
        <v>999</v>
      </c>
      <c r="B8402" s="10" t="s">
        <v>1746</v>
      </c>
      <c r="C8402">
        <v>24.3</v>
      </c>
      <c r="D8402">
        <v>-19.170000000000002</v>
      </c>
      <c r="E8402">
        <v>1.3</v>
      </c>
      <c r="F8402" t="s">
        <v>2160</v>
      </c>
      <c r="G8402">
        <v>220</v>
      </c>
      <c r="H8402">
        <v>19370.740000000002</v>
      </c>
      <c r="I8402">
        <v>98167.32</v>
      </c>
      <c r="J8402" t="s">
        <v>951</v>
      </c>
      <c r="T8402">
        <f t="shared" si="158"/>
        <v>-17.87</v>
      </c>
      <c r="U8402">
        <v>-17.87</v>
      </c>
    </row>
    <row r="8403" spans="1:21" x14ac:dyDescent="0.2">
      <c r="A8403" t="s">
        <v>999</v>
      </c>
      <c r="B8403" s="10" t="s">
        <v>1979</v>
      </c>
      <c r="C8403">
        <v>33</v>
      </c>
      <c r="D8403">
        <v>-27.87</v>
      </c>
      <c r="E8403">
        <v>8.6999999999999993</v>
      </c>
      <c r="F8403" t="s">
        <v>2074</v>
      </c>
      <c r="G8403">
        <v>400</v>
      </c>
      <c r="H8403">
        <v>19370.740000000002</v>
      </c>
      <c r="I8403">
        <v>98167.32</v>
      </c>
      <c r="J8403" t="s">
        <v>951</v>
      </c>
      <c r="T8403">
        <f t="shared" si="158"/>
        <v>-19.170000000000002</v>
      </c>
      <c r="U8403">
        <v>-19.170000000000002</v>
      </c>
    </row>
    <row r="8404" spans="1:21" x14ac:dyDescent="0.2">
      <c r="A8404" t="s">
        <v>999</v>
      </c>
      <c r="B8404" s="10" t="s">
        <v>1981</v>
      </c>
      <c r="C8404">
        <v>48</v>
      </c>
      <c r="D8404">
        <v>-42.87</v>
      </c>
      <c r="E8404">
        <v>15</v>
      </c>
      <c r="F8404" t="s">
        <v>2161</v>
      </c>
      <c r="G8404">
        <v>500</v>
      </c>
      <c r="H8404">
        <v>19370.740000000002</v>
      </c>
      <c r="I8404">
        <v>98167.32</v>
      </c>
      <c r="J8404" t="s">
        <v>951</v>
      </c>
      <c r="T8404">
        <f t="shared" si="158"/>
        <v>-27.869999999999997</v>
      </c>
      <c r="U8404">
        <v>-27.869999999999997</v>
      </c>
    </row>
    <row r="8405" spans="1:21" x14ac:dyDescent="0.2">
      <c r="A8405" t="s">
        <v>999</v>
      </c>
      <c r="B8405" s="10" t="s">
        <v>1985</v>
      </c>
      <c r="C8405">
        <v>54.8</v>
      </c>
      <c r="D8405">
        <v>-49.67</v>
      </c>
      <c r="E8405">
        <v>6.8</v>
      </c>
      <c r="F8405" t="s">
        <v>2162</v>
      </c>
      <c r="G8405">
        <v>800</v>
      </c>
      <c r="H8405">
        <v>19370.740000000002</v>
      </c>
      <c r="I8405">
        <v>98167.32</v>
      </c>
      <c r="J8405" t="s">
        <v>951</v>
      </c>
      <c r="T8405">
        <f t="shared" si="158"/>
        <v>-42.870000000000005</v>
      </c>
      <c r="U8405">
        <v>-42.870000000000005</v>
      </c>
    </row>
    <row r="8406" spans="1:21" x14ac:dyDescent="0.2">
      <c r="A8406" t="s">
        <v>999</v>
      </c>
      <c r="B8406" s="10" t="s">
        <v>2077</v>
      </c>
      <c r="C8406">
        <v>63.4</v>
      </c>
      <c r="D8406">
        <v>-58.27</v>
      </c>
      <c r="E8406">
        <v>8.6</v>
      </c>
      <c r="F8406" t="s">
        <v>2078</v>
      </c>
      <c r="G8406">
        <v>1500</v>
      </c>
      <c r="H8406">
        <v>19370.740000000002</v>
      </c>
      <c r="I8406">
        <v>98167.32</v>
      </c>
      <c r="J8406" t="s">
        <v>951</v>
      </c>
      <c r="T8406">
        <f t="shared" si="158"/>
        <v>-49.67</v>
      </c>
      <c r="U8406">
        <v>-49.67</v>
      </c>
    </row>
    <row r="8407" spans="1:21" x14ac:dyDescent="0.2">
      <c r="A8407" t="s">
        <v>999</v>
      </c>
      <c r="B8407" s="10" t="s">
        <v>2079</v>
      </c>
      <c r="C8407">
        <v>68.400000000000006</v>
      </c>
      <c r="D8407">
        <v>-63.27</v>
      </c>
      <c r="E8407">
        <v>5</v>
      </c>
      <c r="F8407" t="s">
        <v>2080</v>
      </c>
      <c r="G8407">
        <v>4000</v>
      </c>
      <c r="H8407">
        <v>19370.740000000002</v>
      </c>
      <c r="I8407">
        <v>98167.32</v>
      </c>
      <c r="J8407" t="s">
        <v>951</v>
      </c>
      <c r="T8407">
        <f t="shared" si="158"/>
        <v>-58.27</v>
      </c>
      <c r="U8407">
        <v>-58.27</v>
      </c>
    </row>
    <row r="8408" spans="1:21" x14ac:dyDescent="0.2">
      <c r="A8408" t="s">
        <v>1000</v>
      </c>
      <c r="B8408" s="10" t="s">
        <v>1731</v>
      </c>
      <c r="C8408">
        <v>3.5</v>
      </c>
      <c r="D8408">
        <v>4.2300000000000004</v>
      </c>
      <c r="E8408">
        <v>3.5</v>
      </c>
      <c r="F8408" t="s">
        <v>1756</v>
      </c>
      <c r="G8408">
        <v>75</v>
      </c>
      <c r="H8408">
        <v>19352.72</v>
      </c>
      <c r="I8408">
        <v>98091.4</v>
      </c>
      <c r="J8408" t="s">
        <v>951</v>
      </c>
      <c r="T8408">
        <f t="shared" si="158"/>
        <v>7.73</v>
      </c>
      <c r="U8408">
        <v>7.73</v>
      </c>
    </row>
    <row r="8409" spans="1:21" x14ac:dyDescent="0.2">
      <c r="A8409" t="s">
        <v>1000</v>
      </c>
      <c r="B8409" s="10" t="s">
        <v>1689</v>
      </c>
      <c r="C8409">
        <v>12.8</v>
      </c>
      <c r="D8409">
        <v>-5.07</v>
      </c>
      <c r="E8409">
        <v>9.3000000000000007</v>
      </c>
      <c r="F8409" t="s">
        <v>1690</v>
      </c>
      <c r="G8409">
        <v>50</v>
      </c>
      <c r="H8409">
        <v>19352.72</v>
      </c>
      <c r="I8409">
        <v>98091.4</v>
      </c>
      <c r="J8409" t="s">
        <v>951</v>
      </c>
      <c r="T8409">
        <f t="shared" si="158"/>
        <v>4.2300000000000004</v>
      </c>
      <c r="U8409">
        <v>4.2300000000000004</v>
      </c>
    </row>
    <row r="8410" spans="1:21" x14ac:dyDescent="0.2">
      <c r="A8410" t="s">
        <v>1000</v>
      </c>
      <c r="B8410" s="10" t="s">
        <v>1711</v>
      </c>
      <c r="C8410">
        <v>17</v>
      </c>
      <c r="D8410">
        <v>-9.27</v>
      </c>
      <c r="E8410">
        <v>4.2</v>
      </c>
      <c r="F8410" t="s">
        <v>1712</v>
      </c>
      <c r="G8410">
        <v>180</v>
      </c>
      <c r="H8410">
        <v>19352.72</v>
      </c>
      <c r="I8410">
        <v>98091.4</v>
      </c>
      <c r="J8410" t="s">
        <v>951</v>
      </c>
      <c r="T8410">
        <f t="shared" si="158"/>
        <v>-5.0699999999999994</v>
      </c>
      <c r="U8410">
        <v>-5.0699999999999994</v>
      </c>
    </row>
    <row r="8411" spans="1:21" x14ac:dyDescent="0.2">
      <c r="A8411" t="s">
        <v>1000</v>
      </c>
      <c r="B8411" s="10" t="s">
        <v>1693</v>
      </c>
      <c r="C8411">
        <v>25</v>
      </c>
      <c r="D8411">
        <v>-17.27</v>
      </c>
      <c r="E8411">
        <v>8</v>
      </c>
      <c r="F8411" t="s">
        <v>2159</v>
      </c>
      <c r="G8411">
        <v>200</v>
      </c>
      <c r="H8411">
        <v>19352.72</v>
      </c>
      <c r="I8411">
        <v>98091.4</v>
      </c>
      <c r="J8411" t="s">
        <v>951</v>
      </c>
      <c r="T8411">
        <f t="shared" si="158"/>
        <v>-9.27</v>
      </c>
      <c r="U8411">
        <v>-9.27</v>
      </c>
    </row>
    <row r="8412" spans="1:21" x14ac:dyDescent="0.2">
      <c r="A8412" t="s">
        <v>1000</v>
      </c>
      <c r="B8412" s="10" t="s">
        <v>1695</v>
      </c>
      <c r="C8412">
        <v>26</v>
      </c>
      <c r="D8412">
        <v>-18.27</v>
      </c>
      <c r="E8412">
        <v>1</v>
      </c>
      <c r="F8412" t="s">
        <v>1870</v>
      </c>
      <c r="G8412">
        <v>180</v>
      </c>
      <c r="H8412">
        <v>19352.72</v>
      </c>
      <c r="I8412">
        <v>98091.4</v>
      </c>
      <c r="J8412" t="s">
        <v>951</v>
      </c>
      <c r="T8412">
        <f t="shared" si="158"/>
        <v>-17.27</v>
      </c>
      <c r="U8412">
        <v>-17.27</v>
      </c>
    </row>
    <row r="8413" spans="1:21" x14ac:dyDescent="0.2">
      <c r="A8413" t="s">
        <v>1000</v>
      </c>
      <c r="B8413" s="10" t="s">
        <v>1979</v>
      </c>
      <c r="C8413">
        <v>29</v>
      </c>
      <c r="D8413">
        <v>-21.27</v>
      </c>
      <c r="E8413">
        <v>3</v>
      </c>
      <c r="F8413" t="s">
        <v>2074</v>
      </c>
      <c r="G8413">
        <v>400</v>
      </c>
      <c r="H8413">
        <v>19352.72</v>
      </c>
      <c r="I8413">
        <v>98091.4</v>
      </c>
      <c r="J8413" t="s">
        <v>951</v>
      </c>
      <c r="T8413">
        <f t="shared" si="158"/>
        <v>-18.27</v>
      </c>
      <c r="U8413">
        <v>-18.27</v>
      </c>
    </row>
    <row r="8414" spans="1:21" x14ac:dyDescent="0.2">
      <c r="A8414" t="s">
        <v>1000</v>
      </c>
      <c r="B8414" s="10" t="s">
        <v>1981</v>
      </c>
      <c r="C8414">
        <v>46.5</v>
      </c>
      <c r="D8414">
        <v>-38.770000000000003</v>
      </c>
      <c r="E8414">
        <v>17.5</v>
      </c>
      <c r="F8414" t="s">
        <v>2161</v>
      </c>
      <c r="G8414">
        <v>500</v>
      </c>
      <c r="H8414">
        <v>19352.72</v>
      </c>
      <c r="I8414">
        <v>98091.4</v>
      </c>
      <c r="J8414" t="s">
        <v>951</v>
      </c>
      <c r="T8414">
        <f t="shared" si="158"/>
        <v>-21.270000000000003</v>
      </c>
      <c r="U8414">
        <v>-21.270000000000003</v>
      </c>
    </row>
    <row r="8415" spans="1:21" x14ac:dyDescent="0.2">
      <c r="A8415" t="s">
        <v>1000</v>
      </c>
      <c r="B8415" s="10" t="s">
        <v>2077</v>
      </c>
      <c r="C8415">
        <v>51</v>
      </c>
      <c r="D8415">
        <v>-43.27</v>
      </c>
      <c r="E8415">
        <v>4.5</v>
      </c>
      <c r="F8415" t="s">
        <v>2078</v>
      </c>
      <c r="G8415">
        <v>1500</v>
      </c>
      <c r="H8415">
        <v>19352.72</v>
      </c>
      <c r="I8415">
        <v>98091.4</v>
      </c>
      <c r="J8415" t="s">
        <v>951</v>
      </c>
      <c r="T8415">
        <f t="shared" si="158"/>
        <v>-38.770000000000003</v>
      </c>
      <c r="U8415">
        <v>-38.770000000000003</v>
      </c>
    </row>
    <row r="8416" spans="1:21" x14ac:dyDescent="0.2">
      <c r="A8416" t="s">
        <v>1000</v>
      </c>
      <c r="B8416" s="10" t="s">
        <v>2079</v>
      </c>
      <c r="C8416">
        <v>59.4</v>
      </c>
      <c r="D8416">
        <v>-51.67</v>
      </c>
      <c r="E8416">
        <v>8.4</v>
      </c>
      <c r="F8416" t="s">
        <v>2080</v>
      </c>
      <c r="G8416">
        <v>4000</v>
      </c>
      <c r="H8416">
        <v>19352.72</v>
      </c>
      <c r="I8416">
        <v>98091.4</v>
      </c>
      <c r="J8416" t="s">
        <v>951</v>
      </c>
      <c r="T8416">
        <f t="shared" si="158"/>
        <v>-43.27</v>
      </c>
      <c r="U8416">
        <v>-43.27</v>
      </c>
    </row>
    <row r="8417" spans="1:21" x14ac:dyDescent="0.2">
      <c r="A8417" t="s">
        <v>1001</v>
      </c>
      <c r="B8417" s="10" t="s">
        <v>1687</v>
      </c>
      <c r="C8417">
        <v>4</v>
      </c>
      <c r="D8417">
        <v>3.56</v>
      </c>
      <c r="E8417">
        <v>4</v>
      </c>
      <c r="F8417" t="s">
        <v>1688</v>
      </c>
      <c r="G8417">
        <v>80</v>
      </c>
      <c r="H8417">
        <v>19352.66</v>
      </c>
      <c r="I8417">
        <v>98113.34</v>
      </c>
      <c r="J8417" t="s">
        <v>951</v>
      </c>
      <c r="T8417">
        <f t="shared" si="158"/>
        <v>7.5600000000000005</v>
      </c>
      <c r="U8417">
        <v>7.5600000000000005</v>
      </c>
    </row>
    <row r="8418" spans="1:21" x14ac:dyDescent="0.2">
      <c r="A8418" t="s">
        <v>1001</v>
      </c>
      <c r="B8418" s="10" t="s">
        <v>1689</v>
      </c>
      <c r="C8418">
        <v>15</v>
      </c>
      <c r="D8418">
        <v>-7.44</v>
      </c>
      <c r="E8418">
        <v>11</v>
      </c>
      <c r="F8418" t="s">
        <v>1690</v>
      </c>
      <c r="G8418">
        <v>50</v>
      </c>
      <c r="H8418">
        <v>19352.66</v>
      </c>
      <c r="I8418">
        <v>98113.34</v>
      </c>
      <c r="J8418" t="s">
        <v>951</v>
      </c>
      <c r="T8418">
        <f t="shared" si="158"/>
        <v>3.5599999999999996</v>
      </c>
      <c r="U8418">
        <v>3.5599999999999996</v>
      </c>
    </row>
    <row r="8419" spans="1:21" x14ac:dyDescent="0.2">
      <c r="A8419" t="s">
        <v>1001</v>
      </c>
      <c r="B8419" s="10" t="s">
        <v>1711</v>
      </c>
      <c r="C8419">
        <v>18</v>
      </c>
      <c r="D8419">
        <v>-10.44</v>
      </c>
      <c r="E8419">
        <v>3</v>
      </c>
      <c r="F8419" t="s">
        <v>1712</v>
      </c>
      <c r="G8419">
        <v>180</v>
      </c>
      <c r="H8419">
        <v>19352.66</v>
      </c>
      <c r="I8419">
        <v>98113.34</v>
      </c>
      <c r="J8419" t="s">
        <v>951</v>
      </c>
      <c r="T8419">
        <f t="shared" si="158"/>
        <v>-7.4399999999999995</v>
      </c>
      <c r="U8419">
        <v>-7.4399999999999995</v>
      </c>
    </row>
    <row r="8420" spans="1:21" x14ac:dyDescent="0.2">
      <c r="A8420" t="s">
        <v>1001</v>
      </c>
      <c r="B8420" s="10" t="s">
        <v>1693</v>
      </c>
      <c r="C8420">
        <v>19</v>
      </c>
      <c r="D8420">
        <v>-11.44</v>
      </c>
      <c r="E8420">
        <v>1</v>
      </c>
      <c r="F8420" t="s">
        <v>2159</v>
      </c>
      <c r="G8420">
        <v>200</v>
      </c>
      <c r="H8420">
        <v>19352.66</v>
      </c>
      <c r="I8420">
        <v>98113.34</v>
      </c>
      <c r="J8420" t="s">
        <v>951</v>
      </c>
      <c r="T8420">
        <f t="shared" si="158"/>
        <v>-10.44</v>
      </c>
      <c r="U8420">
        <v>-10.44</v>
      </c>
    </row>
    <row r="8421" spans="1:21" x14ac:dyDescent="0.2">
      <c r="A8421" t="s">
        <v>1001</v>
      </c>
      <c r="B8421" s="10" t="s">
        <v>1695</v>
      </c>
      <c r="C8421">
        <v>20.399999999999999</v>
      </c>
      <c r="D8421">
        <v>-12.84</v>
      </c>
      <c r="E8421">
        <v>1.4</v>
      </c>
      <c r="F8421" t="s">
        <v>1870</v>
      </c>
      <c r="G8421">
        <v>180</v>
      </c>
      <c r="H8421">
        <v>19352.66</v>
      </c>
      <c r="I8421">
        <v>98113.34</v>
      </c>
      <c r="J8421" t="s">
        <v>951</v>
      </c>
      <c r="T8421">
        <f t="shared" si="158"/>
        <v>-11.44</v>
      </c>
      <c r="U8421">
        <v>-11.44</v>
      </c>
    </row>
    <row r="8422" spans="1:21" x14ac:dyDescent="0.2">
      <c r="A8422" t="s">
        <v>1001</v>
      </c>
      <c r="B8422" s="10" t="s">
        <v>1716</v>
      </c>
      <c r="C8422">
        <v>23.3</v>
      </c>
      <c r="D8422">
        <v>-15.74</v>
      </c>
      <c r="E8422">
        <v>2.9</v>
      </c>
      <c r="F8422" t="s">
        <v>1694</v>
      </c>
      <c r="G8422">
        <v>210</v>
      </c>
      <c r="H8422">
        <v>19352.66</v>
      </c>
      <c r="I8422">
        <v>98113.34</v>
      </c>
      <c r="J8422" t="s">
        <v>951</v>
      </c>
      <c r="T8422">
        <f t="shared" si="158"/>
        <v>-12.84</v>
      </c>
      <c r="U8422">
        <v>-12.84</v>
      </c>
    </row>
    <row r="8423" spans="1:21" x14ac:dyDescent="0.2">
      <c r="A8423" t="s">
        <v>1001</v>
      </c>
      <c r="B8423" s="10" t="s">
        <v>1746</v>
      </c>
      <c r="C8423">
        <v>25.8</v>
      </c>
      <c r="D8423">
        <v>-18.239999999999998</v>
      </c>
      <c r="E8423">
        <v>2.5</v>
      </c>
      <c r="F8423" t="s">
        <v>2160</v>
      </c>
      <c r="G8423">
        <v>220</v>
      </c>
      <c r="H8423">
        <v>19352.66</v>
      </c>
      <c r="I8423">
        <v>98113.34</v>
      </c>
      <c r="J8423" t="s">
        <v>951</v>
      </c>
      <c r="T8423">
        <f t="shared" si="158"/>
        <v>-15.739999999999998</v>
      </c>
      <c r="U8423">
        <v>-15.739999999999998</v>
      </c>
    </row>
    <row r="8424" spans="1:21" x14ac:dyDescent="0.2">
      <c r="A8424" t="s">
        <v>1001</v>
      </c>
      <c r="B8424" s="10" t="s">
        <v>1979</v>
      </c>
      <c r="C8424">
        <v>30</v>
      </c>
      <c r="D8424">
        <v>-22.44</v>
      </c>
      <c r="E8424">
        <v>4.2</v>
      </c>
      <c r="F8424" t="s">
        <v>2074</v>
      </c>
      <c r="G8424">
        <v>400</v>
      </c>
      <c r="H8424">
        <v>19352.66</v>
      </c>
      <c r="I8424">
        <v>98113.34</v>
      </c>
      <c r="J8424" t="s">
        <v>951</v>
      </c>
      <c r="T8424">
        <f t="shared" si="158"/>
        <v>-18.240000000000002</v>
      </c>
      <c r="U8424">
        <v>-18.240000000000002</v>
      </c>
    </row>
    <row r="8425" spans="1:21" x14ac:dyDescent="0.2">
      <c r="A8425" t="s">
        <v>1001</v>
      </c>
      <c r="B8425" s="10" t="s">
        <v>1981</v>
      </c>
      <c r="C8425">
        <v>40</v>
      </c>
      <c r="D8425">
        <v>-32.44</v>
      </c>
      <c r="E8425">
        <v>10</v>
      </c>
      <c r="F8425" t="s">
        <v>2161</v>
      </c>
      <c r="G8425">
        <v>500</v>
      </c>
      <c r="H8425">
        <v>19352.66</v>
      </c>
      <c r="I8425">
        <v>98113.34</v>
      </c>
      <c r="J8425" t="s">
        <v>951</v>
      </c>
      <c r="T8425">
        <f t="shared" si="158"/>
        <v>-22.439999999999998</v>
      </c>
      <c r="U8425">
        <v>-22.439999999999998</v>
      </c>
    </row>
    <row r="8426" spans="1:21" x14ac:dyDescent="0.2">
      <c r="A8426" t="s">
        <v>1001</v>
      </c>
      <c r="B8426" s="10" t="s">
        <v>1985</v>
      </c>
      <c r="C8426">
        <v>49.2</v>
      </c>
      <c r="D8426">
        <v>-41.64</v>
      </c>
      <c r="E8426">
        <v>9.1999999999999993</v>
      </c>
      <c r="F8426" t="s">
        <v>2162</v>
      </c>
      <c r="G8426">
        <v>800</v>
      </c>
      <c r="H8426">
        <v>19352.66</v>
      </c>
      <c r="I8426">
        <v>98113.34</v>
      </c>
      <c r="J8426" t="s">
        <v>951</v>
      </c>
      <c r="T8426">
        <f t="shared" si="158"/>
        <v>-32.44</v>
      </c>
      <c r="U8426">
        <v>-32.44</v>
      </c>
    </row>
    <row r="8427" spans="1:21" x14ac:dyDescent="0.2">
      <c r="A8427" t="s">
        <v>1001</v>
      </c>
      <c r="B8427" s="10" t="s">
        <v>2077</v>
      </c>
      <c r="C8427">
        <v>52</v>
      </c>
      <c r="D8427">
        <v>-44.44</v>
      </c>
      <c r="E8427">
        <v>2.8</v>
      </c>
      <c r="F8427" t="s">
        <v>2078</v>
      </c>
      <c r="G8427">
        <v>1500</v>
      </c>
      <c r="H8427">
        <v>19352.66</v>
      </c>
      <c r="I8427">
        <v>98113.34</v>
      </c>
      <c r="J8427" t="s">
        <v>951</v>
      </c>
      <c r="T8427">
        <f t="shared" si="158"/>
        <v>-41.64</v>
      </c>
      <c r="U8427">
        <v>-41.64</v>
      </c>
    </row>
    <row r="8428" spans="1:21" x14ac:dyDescent="0.2">
      <c r="A8428" t="s">
        <v>1001</v>
      </c>
      <c r="B8428" s="10" t="s">
        <v>2079</v>
      </c>
      <c r="C8428">
        <v>57</v>
      </c>
      <c r="D8428">
        <v>-49.44</v>
      </c>
      <c r="E8428">
        <v>5</v>
      </c>
      <c r="F8428" t="s">
        <v>2080</v>
      </c>
      <c r="G8428">
        <v>4000</v>
      </c>
      <c r="H8428">
        <v>19352.66</v>
      </c>
      <c r="I8428">
        <v>98113.34</v>
      </c>
      <c r="J8428" t="s">
        <v>951</v>
      </c>
      <c r="T8428">
        <f t="shared" si="158"/>
        <v>-44.44</v>
      </c>
      <c r="U8428">
        <v>-44.44</v>
      </c>
    </row>
    <row r="8429" spans="1:21" x14ac:dyDescent="0.2">
      <c r="A8429" t="s">
        <v>1002</v>
      </c>
      <c r="B8429" s="10" t="s">
        <v>1731</v>
      </c>
      <c r="C8429">
        <v>2.2000000000000002</v>
      </c>
      <c r="D8429">
        <v>4.41</v>
      </c>
      <c r="E8429">
        <v>2.2000000000000002</v>
      </c>
      <c r="F8429" t="s">
        <v>1756</v>
      </c>
      <c r="G8429">
        <v>75</v>
      </c>
      <c r="H8429">
        <v>19352.86</v>
      </c>
      <c r="I8429">
        <v>98131.35</v>
      </c>
      <c r="J8429" t="s">
        <v>951</v>
      </c>
      <c r="T8429">
        <f t="shared" si="158"/>
        <v>6.61</v>
      </c>
      <c r="U8429">
        <v>6.61</v>
      </c>
    </row>
    <row r="8430" spans="1:21" x14ac:dyDescent="0.2">
      <c r="A8430" t="s">
        <v>1002</v>
      </c>
      <c r="B8430" s="10" t="s">
        <v>1689</v>
      </c>
      <c r="C8430">
        <v>11.8</v>
      </c>
      <c r="D8430">
        <v>-5.19</v>
      </c>
      <c r="E8430">
        <v>9.6</v>
      </c>
      <c r="F8430" t="s">
        <v>1690</v>
      </c>
      <c r="G8430">
        <v>50</v>
      </c>
      <c r="H8430">
        <v>19352.86</v>
      </c>
      <c r="I8430">
        <v>98131.35</v>
      </c>
      <c r="J8430" t="s">
        <v>951</v>
      </c>
      <c r="T8430">
        <f t="shared" si="158"/>
        <v>4.4099999999999993</v>
      </c>
      <c r="U8430">
        <v>4.4099999999999993</v>
      </c>
    </row>
    <row r="8431" spans="1:21" x14ac:dyDescent="0.2">
      <c r="A8431" t="s">
        <v>1002</v>
      </c>
      <c r="B8431" s="10" t="s">
        <v>1711</v>
      </c>
      <c r="C8431">
        <v>16.8</v>
      </c>
      <c r="D8431">
        <v>-10.19</v>
      </c>
      <c r="E8431">
        <v>5</v>
      </c>
      <c r="F8431" t="s">
        <v>1712</v>
      </c>
      <c r="G8431">
        <v>180</v>
      </c>
      <c r="H8431">
        <v>19352.86</v>
      </c>
      <c r="I8431">
        <v>98131.35</v>
      </c>
      <c r="J8431" t="s">
        <v>951</v>
      </c>
      <c r="T8431">
        <f t="shared" si="158"/>
        <v>-5.1899999999999995</v>
      </c>
      <c r="U8431">
        <v>-5.1899999999999995</v>
      </c>
    </row>
    <row r="8432" spans="1:21" x14ac:dyDescent="0.2">
      <c r="A8432" t="s">
        <v>1002</v>
      </c>
      <c r="B8432" s="10" t="s">
        <v>1693</v>
      </c>
      <c r="C8432">
        <v>20.3</v>
      </c>
      <c r="D8432">
        <v>-13.69</v>
      </c>
      <c r="E8432">
        <v>3.5</v>
      </c>
      <c r="F8432" t="s">
        <v>2159</v>
      </c>
      <c r="G8432">
        <v>200</v>
      </c>
      <c r="H8432">
        <v>19352.86</v>
      </c>
      <c r="I8432">
        <v>98131.35</v>
      </c>
      <c r="J8432" t="s">
        <v>951</v>
      </c>
      <c r="T8432">
        <f t="shared" si="158"/>
        <v>-10.19</v>
      </c>
      <c r="U8432">
        <v>-10.19</v>
      </c>
    </row>
    <row r="8433" spans="1:21" x14ac:dyDescent="0.2">
      <c r="A8433" t="s">
        <v>1002</v>
      </c>
      <c r="B8433" s="10" t="s">
        <v>1695</v>
      </c>
      <c r="C8433">
        <v>23.7</v>
      </c>
      <c r="D8433">
        <v>-17.09</v>
      </c>
      <c r="E8433">
        <v>3.4</v>
      </c>
      <c r="F8433" t="s">
        <v>1870</v>
      </c>
      <c r="G8433">
        <v>180</v>
      </c>
      <c r="H8433">
        <v>19352.86</v>
      </c>
      <c r="I8433">
        <v>98131.35</v>
      </c>
      <c r="J8433" t="s">
        <v>951</v>
      </c>
      <c r="T8433">
        <f t="shared" si="158"/>
        <v>-13.69</v>
      </c>
      <c r="U8433">
        <v>-13.69</v>
      </c>
    </row>
    <row r="8434" spans="1:21" x14ac:dyDescent="0.2">
      <c r="A8434" t="s">
        <v>1002</v>
      </c>
      <c r="B8434" s="10" t="s">
        <v>1716</v>
      </c>
      <c r="C8434">
        <v>24.8</v>
      </c>
      <c r="D8434">
        <v>-18.190000000000001</v>
      </c>
      <c r="E8434">
        <v>1.1000000000000001</v>
      </c>
      <c r="F8434" t="s">
        <v>1694</v>
      </c>
      <c r="G8434">
        <v>210</v>
      </c>
      <c r="H8434">
        <v>19352.86</v>
      </c>
      <c r="I8434">
        <v>98131.35</v>
      </c>
      <c r="J8434" t="s">
        <v>951</v>
      </c>
      <c r="T8434">
        <f t="shared" si="158"/>
        <v>-17.09</v>
      </c>
      <c r="U8434">
        <v>-17.09</v>
      </c>
    </row>
    <row r="8435" spans="1:21" x14ac:dyDescent="0.2">
      <c r="A8435" t="s">
        <v>1002</v>
      </c>
      <c r="B8435" s="10" t="s">
        <v>1746</v>
      </c>
      <c r="C8435">
        <v>30</v>
      </c>
      <c r="D8435">
        <v>-23.39</v>
      </c>
      <c r="E8435">
        <v>5.2</v>
      </c>
      <c r="F8435" t="s">
        <v>2160</v>
      </c>
      <c r="G8435">
        <v>220</v>
      </c>
      <c r="H8435">
        <v>19352.86</v>
      </c>
      <c r="I8435">
        <v>98131.35</v>
      </c>
      <c r="J8435" t="s">
        <v>951</v>
      </c>
      <c r="T8435">
        <f t="shared" si="158"/>
        <v>-18.190000000000001</v>
      </c>
      <c r="U8435">
        <v>-18.190000000000001</v>
      </c>
    </row>
    <row r="8436" spans="1:21" x14ac:dyDescent="0.2">
      <c r="A8436" t="s">
        <v>1002</v>
      </c>
      <c r="B8436" s="10" t="s">
        <v>1979</v>
      </c>
      <c r="C8436">
        <v>34.799999999999997</v>
      </c>
      <c r="D8436">
        <v>-28.19</v>
      </c>
      <c r="E8436">
        <v>4.8</v>
      </c>
      <c r="F8436" t="s">
        <v>2074</v>
      </c>
      <c r="G8436">
        <v>400</v>
      </c>
      <c r="H8436">
        <v>19352.86</v>
      </c>
      <c r="I8436">
        <v>98131.35</v>
      </c>
      <c r="J8436" t="s">
        <v>951</v>
      </c>
      <c r="T8436">
        <f t="shared" si="158"/>
        <v>-23.39</v>
      </c>
      <c r="U8436">
        <v>-23.39</v>
      </c>
    </row>
    <row r="8437" spans="1:21" x14ac:dyDescent="0.2">
      <c r="A8437" t="s">
        <v>1002</v>
      </c>
      <c r="B8437" s="10" t="s">
        <v>1981</v>
      </c>
      <c r="C8437">
        <v>39.799999999999997</v>
      </c>
      <c r="D8437">
        <v>-33.19</v>
      </c>
      <c r="E8437">
        <v>5</v>
      </c>
      <c r="F8437" t="s">
        <v>2161</v>
      </c>
      <c r="G8437">
        <v>500</v>
      </c>
      <c r="H8437">
        <v>19352.86</v>
      </c>
      <c r="I8437">
        <v>98131.35</v>
      </c>
      <c r="J8437" t="s">
        <v>951</v>
      </c>
      <c r="T8437">
        <f t="shared" si="158"/>
        <v>-28.189999999999998</v>
      </c>
      <c r="U8437">
        <v>-28.189999999999998</v>
      </c>
    </row>
    <row r="8438" spans="1:21" x14ac:dyDescent="0.2">
      <c r="A8438" t="s">
        <v>1002</v>
      </c>
      <c r="B8438" s="10" t="s">
        <v>1985</v>
      </c>
      <c r="C8438">
        <v>45.4</v>
      </c>
      <c r="D8438">
        <v>-38.79</v>
      </c>
      <c r="E8438">
        <v>5.6</v>
      </c>
      <c r="F8438" t="s">
        <v>2162</v>
      </c>
      <c r="G8438">
        <v>800</v>
      </c>
      <c r="H8438">
        <v>19352.86</v>
      </c>
      <c r="I8438">
        <v>98131.35</v>
      </c>
      <c r="J8438" t="s">
        <v>951</v>
      </c>
      <c r="T8438">
        <f t="shared" si="158"/>
        <v>-33.19</v>
      </c>
      <c r="U8438">
        <v>-33.19</v>
      </c>
    </row>
    <row r="8439" spans="1:21" x14ac:dyDescent="0.2">
      <c r="A8439" t="s">
        <v>1002</v>
      </c>
      <c r="B8439" s="10" t="s">
        <v>2077</v>
      </c>
      <c r="C8439">
        <v>58</v>
      </c>
      <c r="D8439">
        <v>-51.39</v>
      </c>
      <c r="E8439">
        <v>12.6</v>
      </c>
      <c r="F8439" t="s">
        <v>2078</v>
      </c>
      <c r="G8439">
        <v>1500</v>
      </c>
      <c r="H8439">
        <v>19352.86</v>
      </c>
      <c r="I8439">
        <v>98131.35</v>
      </c>
      <c r="J8439" t="s">
        <v>951</v>
      </c>
      <c r="T8439">
        <f t="shared" si="158"/>
        <v>-38.79</v>
      </c>
      <c r="U8439">
        <v>-38.79</v>
      </c>
    </row>
    <row r="8440" spans="1:21" x14ac:dyDescent="0.2">
      <c r="A8440" t="s">
        <v>1002</v>
      </c>
      <c r="B8440" s="10" t="s">
        <v>2079</v>
      </c>
      <c r="C8440">
        <v>66</v>
      </c>
      <c r="D8440">
        <v>-59.39</v>
      </c>
      <c r="E8440">
        <v>8</v>
      </c>
      <c r="F8440" t="s">
        <v>2080</v>
      </c>
      <c r="G8440">
        <v>4000</v>
      </c>
      <c r="H8440">
        <v>19352.86</v>
      </c>
      <c r="I8440">
        <v>98131.35</v>
      </c>
      <c r="J8440" t="s">
        <v>951</v>
      </c>
      <c r="T8440">
        <f t="shared" si="158"/>
        <v>-51.39</v>
      </c>
      <c r="U8440">
        <v>-51.39</v>
      </c>
    </row>
    <row r="8441" spans="1:21" x14ac:dyDescent="0.2">
      <c r="A8441" t="s">
        <v>1003</v>
      </c>
      <c r="B8441" s="10" t="s">
        <v>1731</v>
      </c>
      <c r="C8441">
        <v>1.6</v>
      </c>
      <c r="D8441">
        <v>4.53</v>
      </c>
      <c r="E8441">
        <v>1.6</v>
      </c>
      <c r="F8441" t="s">
        <v>1756</v>
      </c>
      <c r="G8441">
        <v>75</v>
      </c>
      <c r="H8441">
        <v>19353.37</v>
      </c>
      <c r="I8441">
        <v>98144.03</v>
      </c>
      <c r="J8441" t="s">
        <v>951</v>
      </c>
      <c r="T8441">
        <f t="shared" si="158"/>
        <v>6.1300000000000008</v>
      </c>
      <c r="U8441">
        <v>6.1300000000000008</v>
      </c>
    </row>
    <row r="8442" spans="1:21" x14ac:dyDescent="0.2">
      <c r="A8442" t="s">
        <v>1003</v>
      </c>
      <c r="B8442" s="10" t="s">
        <v>1747</v>
      </c>
      <c r="C8442">
        <v>2.7</v>
      </c>
      <c r="D8442">
        <v>3.43</v>
      </c>
      <c r="E8442">
        <v>1.1000000000000001</v>
      </c>
      <c r="F8442" t="s">
        <v>2158</v>
      </c>
      <c r="G8442">
        <v>55</v>
      </c>
      <c r="H8442">
        <v>19353.37</v>
      </c>
      <c r="I8442">
        <v>98144.03</v>
      </c>
      <c r="J8442" t="s">
        <v>951</v>
      </c>
      <c r="T8442">
        <f t="shared" si="158"/>
        <v>4.53</v>
      </c>
      <c r="U8442">
        <v>4.53</v>
      </c>
    </row>
    <row r="8443" spans="1:21" x14ac:dyDescent="0.2">
      <c r="A8443" t="s">
        <v>1003</v>
      </c>
      <c r="B8443" s="10" t="s">
        <v>1689</v>
      </c>
      <c r="C8443">
        <v>11.8</v>
      </c>
      <c r="D8443">
        <v>-5.67</v>
      </c>
      <c r="E8443">
        <v>9.1</v>
      </c>
      <c r="F8443" t="s">
        <v>1690</v>
      </c>
      <c r="G8443">
        <v>50</v>
      </c>
      <c r="H8443">
        <v>19353.37</v>
      </c>
      <c r="I8443">
        <v>98144.03</v>
      </c>
      <c r="J8443" t="s">
        <v>951</v>
      </c>
      <c r="T8443">
        <f t="shared" si="158"/>
        <v>3.4299999999999997</v>
      </c>
      <c r="U8443">
        <v>3.4299999999999997</v>
      </c>
    </row>
    <row r="8444" spans="1:21" x14ac:dyDescent="0.2">
      <c r="A8444" t="s">
        <v>1003</v>
      </c>
      <c r="B8444" s="10" t="s">
        <v>1711</v>
      </c>
      <c r="C8444">
        <v>17.3</v>
      </c>
      <c r="D8444">
        <v>-11.17</v>
      </c>
      <c r="E8444">
        <v>5.5</v>
      </c>
      <c r="F8444" t="s">
        <v>1712</v>
      </c>
      <c r="G8444">
        <v>180</v>
      </c>
      <c r="H8444">
        <v>19353.37</v>
      </c>
      <c r="I8444">
        <v>98144.03</v>
      </c>
      <c r="J8444" t="s">
        <v>951</v>
      </c>
      <c r="T8444">
        <f t="shared" si="158"/>
        <v>-5.67</v>
      </c>
      <c r="U8444">
        <v>-5.67</v>
      </c>
    </row>
    <row r="8445" spans="1:21" x14ac:dyDescent="0.2">
      <c r="A8445" t="s">
        <v>1003</v>
      </c>
      <c r="B8445" s="10" t="s">
        <v>1693</v>
      </c>
      <c r="C8445">
        <v>23</v>
      </c>
      <c r="D8445">
        <v>-16.87</v>
      </c>
      <c r="E8445">
        <v>5.7</v>
      </c>
      <c r="F8445" t="s">
        <v>2159</v>
      </c>
      <c r="G8445">
        <v>200</v>
      </c>
      <c r="H8445">
        <v>19353.37</v>
      </c>
      <c r="I8445">
        <v>98144.03</v>
      </c>
      <c r="J8445" t="s">
        <v>951</v>
      </c>
      <c r="T8445">
        <f t="shared" si="158"/>
        <v>-11.170000000000002</v>
      </c>
      <c r="U8445">
        <v>-11.170000000000002</v>
      </c>
    </row>
    <row r="8446" spans="1:21" x14ac:dyDescent="0.2">
      <c r="A8446" t="s">
        <v>1003</v>
      </c>
      <c r="B8446" s="10" t="s">
        <v>1695</v>
      </c>
      <c r="C8446">
        <v>24.2</v>
      </c>
      <c r="D8446">
        <v>-18.07</v>
      </c>
      <c r="E8446">
        <v>1.2</v>
      </c>
      <c r="F8446" t="s">
        <v>1870</v>
      </c>
      <c r="G8446">
        <v>180</v>
      </c>
      <c r="H8446">
        <v>19353.37</v>
      </c>
      <c r="I8446">
        <v>98144.03</v>
      </c>
      <c r="J8446" t="s">
        <v>951</v>
      </c>
      <c r="T8446">
        <f t="shared" si="158"/>
        <v>-16.87</v>
      </c>
      <c r="U8446">
        <v>-16.87</v>
      </c>
    </row>
    <row r="8447" spans="1:21" x14ac:dyDescent="0.2">
      <c r="A8447" t="s">
        <v>1003</v>
      </c>
      <c r="B8447" s="10" t="s">
        <v>1716</v>
      </c>
      <c r="C8447">
        <v>24.8</v>
      </c>
      <c r="D8447">
        <v>-18.670000000000002</v>
      </c>
      <c r="E8447">
        <v>0.6</v>
      </c>
      <c r="F8447" t="s">
        <v>1694</v>
      </c>
      <c r="G8447">
        <v>210</v>
      </c>
      <c r="H8447">
        <v>19353.37</v>
      </c>
      <c r="I8447">
        <v>98144.03</v>
      </c>
      <c r="J8447" t="s">
        <v>951</v>
      </c>
      <c r="T8447">
        <f t="shared" si="158"/>
        <v>-18.07</v>
      </c>
      <c r="U8447">
        <v>-18.07</v>
      </c>
    </row>
    <row r="8448" spans="1:21" x14ac:dyDescent="0.2">
      <c r="A8448" t="s">
        <v>1003</v>
      </c>
      <c r="B8448" s="10" t="s">
        <v>1746</v>
      </c>
      <c r="C8448">
        <v>30</v>
      </c>
      <c r="D8448">
        <v>-23.87</v>
      </c>
      <c r="E8448">
        <v>5.2</v>
      </c>
      <c r="F8448" t="s">
        <v>2160</v>
      </c>
      <c r="G8448">
        <v>220</v>
      </c>
      <c r="H8448">
        <v>19353.37</v>
      </c>
      <c r="I8448">
        <v>98144.03</v>
      </c>
      <c r="J8448" t="s">
        <v>951</v>
      </c>
      <c r="T8448">
        <f t="shared" si="158"/>
        <v>-18.670000000000002</v>
      </c>
      <c r="U8448">
        <v>-18.670000000000002</v>
      </c>
    </row>
    <row r="8449" spans="1:21" x14ac:dyDescent="0.2">
      <c r="A8449" t="s">
        <v>1003</v>
      </c>
      <c r="B8449" s="10" t="s">
        <v>1979</v>
      </c>
      <c r="C8449">
        <v>32.4</v>
      </c>
      <c r="D8449">
        <v>-26.27</v>
      </c>
      <c r="E8449">
        <v>2.4</v>
      </c>
      <c r="F8449" t="s">
        <v>2074</v>
      </c>
      <c r="G8449">
        <v>400</v>
      </c>
      <c r="H8449">
        <v>19353.37</v>
      </c>
      <c r="I8449">
        <v>98144.03</v>
      </c>
      <c r="J8449" t="s">
        <v>951</v>
      </c>
      <c r="T8449">
        <f t="shared" si="158"/>
        <v>-23.87</v>
      </c>
      <c r="U8449">
        <v>-23.87</v>
      </c>
    </row>
    <row r="8450" spans="1:21" x14ac:dyDescent="0.2">
      <c r="A8450" t="s">
        <v>1003</v>
      </c>
      <c r="B8450" s="10" t="s">
        <v>1981</v>
      </c>
      <c r="C8450">
        <v>40</v>
      </c>
      <c r="D8450">
        <v>-33.869999999999997</v>
      </c>
      <c r="E8450">
        <v>7.6</v>
      </c>
      <c r="F8450" t="s">
        <v>2161</v>
      </c>
      <c r="G8450">
        <v>500</v>
      </c>
      <c r="H8450">
        <v>19353.37</v>
      </c>
      <c r="I8450">
        <v>98144.03</v>
      </c>
      <c r="J8450" t="s">
        <v>951</v>
      </c>
      <c r="T8450">
        <f t="shared" si="158"/>
        <v>-26.269999999999996</v>
      </c>
      <c r="U8450">
        <v>-26.269999999999996</v>
      </c>
    </row>
    <row r="8451" spans="1:21" x14ac:dyDescent="0.2">
      <c r="A8451" t="s">
        <v>1003</v>
      </c>
      <c r="B8451" s="10" t="s">
        <v>1985</v>
      </c>
      <c r="C8451">
        <v>51.6</v>
      </c>
      <c r="D8451">
        <v>-45.47</v>
      </c>
      <c r="E8451">
        <v>11.6</v>
      </c>
      <c r="F8451" t="s">
        <v>2162</v>
      </c>
      <c r="G8451">
        <v>800</v>
      </c>
      <c r="H8451">
        <v>19353.37</v>
      </c>
      <c r="I8451">
        <v>98144.03</v>
      </c>
      <c r="J8451" t="s">
        <v>951</v>
      </c>
      <c r="T8451">
        <f t="shared" ref="T8451:T8514" si="159">D8451+E8451</f>
        <v>-33.869999999999997</v>
      </c>
      <c r="U8451">
        <v>-33.869999999999997</v>
      </c>
    </row>
    <row r="8452" spans="1:21" x14ac:dyDescent="0.2">
      <c r="A8452" t="s">
        <v>1003</v>
      </c>
      <c r="B8452" s="10" t="s">
        <v>2077</v>
      </c>
      <c r="C8452">
        <v>57</v>
      </c>
      <c r="D8452">
        <v>-50.87</v>
      </c>
      <c r="E8452">
        <v>5.4</v>
      </c>
      <c r="F8452" t="s">
        <v>2078</v>
      </c>
      <c r="G8452">
        <v>1500</v>
      </c>
      <c r="H8452">
        <v>19353.37</v>
      </c>
      <c r="I8452">
        <v>98144.03</v>
      </c>
      <c r="J8452" t="s">
        <v>951</v>
      </c>
      <c r="T8452">
        <f t="shared" si="159"/>
        <v>-45.47</v>
      </c>
      <c r="U8452">
        <v>-45.47</v>
      </c>
    </row>
    <row r="8453" spans="1:21" x14ac:dyDescent="0.2">
      <c r="A8453" t="s">
        <v>1003</v>
      </c>
      <c r="B8453" s="10" t="s">
        <v>2079</v>
      </c>
      <c r="C8453">
        <v>62</v>
      </c>
      <c r="D8453">
        <v>-55.87</v>
      </c>
      <c r="E8453">
        <v>5</v>
      </c>
      <c r="F8453" t="s">
        <v>2080</v>
      </c>
      <c r="G8453">
        <v>4000</v>
      </c>
      <c r="H8453">
        <v>19353.37</v>
      </c>
      <c r="I8453">
        <v>98144.03</v>
      </c>
      <c r="J8453" t="s">
        <v>951</v>
      </c>
      <c r="T8453">
        <f t="shared" si="159"/>
        <v>-50.87</v>
      </c>
      <c r="U8453">
        <v>-50.87</v>
      </c>
    </row>
    <row r="8454" spans="1:21" x14ac:dyDescent="0.2">
      <c r="A8454" t="s">
        <v>1004</v>
      </c>
      <c r="B8454" s="10" t="s">
        <v>1714</v>
      </c>
      <c r="C8454">
        <v>10.6</v>
      </c>
      <c r="D8454">
        <v>-5.51</v>
      </c>
      <c r="E8454">
        <v>10.6</v>
      </c>
      <c r="F8454" t="s">
        <v>1715</v>
      </c>
      <c r="G8454">
        <v>120</v>
      </c>
      <c r="H8454">
        <v>19352.740000000002</v>
      </c>
      <c r="I8454">
        <v>98167.32</v>
      </c>
      <c r="J8454" t="s">
        <v>951</v>
      </c>
      <c r="T8454">
        <f t="shared" si="159"/>
        <v>5.09</v>
      </c>
      <c r="U8454">
        <v>5.09</v>
      </c>
    </row>
    <row r="8455" spans="1:21" x14ac:dyDescent="0.2">
      <c r="A8455" t="s">
        <v>1004</v>
      </c>
      <c r="B8455" s="10" t="s">
        <v>1689</v>
      </c>
      <c r="C8455">
        <v>10.9</v>
      </c>
      <c r="D8455">
        <v>-5.81</v>
      </c>
      <c r="E8455">
        <v>0.3</v>
      </c>
      <c r="F8455" t="s">
        <v>1690</v>
      </c>
      <c r="G8455">
        <v>50</v>
      </c>
      <c r="H8455">
        <v>19352.740000000002</v>
      </c>
      <c r="I8455">
        <v>98167.32</v>
      </c>
      <c r="J8455" t="s">
        <v>951</v>
      </c>
      <c r="T8455">
        <f t="shared" si="159"/>
        <v>-5.51</v>
      </c>
      <c r="U8455">
        <v>-5.51</v>
      </c>
    </row>
    <row r="8456" spans="1:21" x14ac:dyDescent="0.2">
      <c r="A8456" t="s">
        <v>1004</v>
      </c>
      <c r="B8456" s="10" t="s">
        <v>1711</v>
      </c>
      <c r="C8456">
        <v>17</v>
      </c>
      <c r="D8456">
        <v>-11.91</v>
      </c>
      <c r="E8456">
        <v>6.1</v>
      </c>
      <c r="F8456" t="s">
        <v>1712</v>
      </c>
      <c r="G8456">
        <v>180</v>
      </c>
      <c r="H8456">
        <v>19352.740000000002</v>
      </c>
      <c r="I8456">
        <v>98167.32</v>
      </c>
      <c r="J8456" t="s">
        <v>951</v>
      </c>
      <c r="T8456">
        <f t="shared" si="159"/>
        <v>-5.8100000000000005</v>
      </c>
      <c r="U8456">
        <v>-5.8100000000000005</v>
      </c>
    </row>
    <row r="8457" spans="1:21" x14ac:dyDescent="0.2">
      <c r="A8457" t="s">
        <v>1004</v>
      </c>
      <c r="B8457" s="10" t="s">
        <v>1693</v>
      </c>
      <c r="C8457">
        <v>19.600000000000001</v>
      </c>
      <c r="D8457">
        <v>-14.51</v>
      </c>
      <c r="E8457">
        <v>2.6</v>
      </c>
      <c r="F8457" t="s">
        <v>2159</v>
      </c>
      <c r="G8457">
        <v>200</v>
      </c>
      <c r="H8457">
        <v>19352.740000000002</v>
      </c>
      <c r="I8457">
        <v>98167.32</v>
      </c>
      <c r="J8457" t="s">
        <v>951</v>
      </c>
      <c r="T8457">
        <f t="shared" si="159"/>
        <v>-11.91</v>
      </c>
      <c r="U8457">
        <v>-11.91</v>
      </c>
    </row>
    <row r="8458" spans="1:21" x14ac:dyDescent="0.2">
      <c r="A8458" t="s">
        <v>1004</v>
      </c>
      <c r="B8458" s="10" t="s">
        <v>1695</v>
      </c>
      <c r="C8458">
        <v>24.7</v>
      </c>
      <c r="D8458">
        <v>-19.61</v>
      </c>
      <c r="E8458">
        <v>5.0999999999999996</v>
      </c>
      <c r="F8458" t="s">
        <v>1870</v>
      </c>
      <c r="G8458">
        <v>180</v>
      </c>
      <c r="H8458">
        <v>19352.740000000002</v>
      </c>
      <c r="I8458">
        <v>98167.32</v>
      </c>
      <c r="J8458" t="s">
        <v>951</v>
      </c>
      <c r="T8458">
        <f t="shared" si="159"/>
        <v>-14.51</v>
      </c>
      <c r="U8458">
        <v>-14.51</v>
      </c>
    </row>
    <row r="8459" spans="1:21" x14ac:dyDescent="0.2">
      <c r="A8459" t="s">
        <v>1004</v>
      </c>
      <c r="B8459" s="10" t="s">
        <v>1746</v>
      </c>
      <c r="C8459">
        <v>27.6</v>
      </c>
      <c r="D8459">
        <v>-22.51</v>
      </c>
      <c r="E8459">
        <v>2.9</v>
      </c>
      <c r="F8459" t="s">
        <v>2160</v>
      </c>
      <c r="G8459">
        <v>220</v>
      </c>
      <c r="H8459">
        <v>19352.740000000002</v>
      </c>
      <c r="I8459">
        <v>98167.32</v>
      </c>
      <c r="J8459" t="s">
        <v>951</v>
      </c>
      <c r="T8459">
        <f t="shared" si="159"/>
        <v>-19.610000000000003</v>
      </c>
      <c r="U8459">
        <v>-19.610000000000003</v>
      </c>
    </row>
    <row r="8460" spans="1:21" x14ac:dyDescent="0.2">
      <c r="A8460" t="s">
        <v>1004</v>
      </c>
      <c r="B8460" s="10" t="s">
        <v>1979</v>
      </c>
      <c r="C8460">
        <v>32.4</v>
      </c>
      <c r="D8460">
        <v>-27.31</v>
      </c>
      <c r="E8460">
        <v>4.8</v>
      </c>
      <c r="F8460" t="s">
        <v>2074</v>
      </c>
      <c r="G8460">
        <v>400</v>
      </c>
      <c r="H8460">
        <v>19352.740000000002</v>
      </c>
      <c r="I8460">
        <v>98167.32</v>
      </c>
      <c r="J8460" t="s">
        <v>951</v>
      </c>
      <c r="T8460">
        <f t="shared" si="159"/>
        <v>-22.509999999999998</v>
      </c>
      <c r="U8460">
        <v>-22.509999999999998</v>
      </c>
    </row>
    <row r="8461" spans="1:21" x14ac:dyDescent="0.2">
      <c r="A8461" t="s">
        <v>1004</v>
      </c>
      <c r="B8461" s="10" t="s">
        <v>1981</v>
      </c>
      <c r="C8461">
        <v>42.4</v>
      </c>
      <c r="D8461">
        <v>-37.31</v>
      </c>
      <c r="E8461">
        <v>10</v>
      </c>
      <c r="F8461" t="s">
        <v>2161</v>
      </c>
      <c r="G8461">
        <v>500</v>
      </c>
      <c r="H8461">
        <v>19352.740000000002</v>
      </c>
      <c r="I8461">
        <v>98167.32</v>
      </c>
      <c r="J8461" t="s">
        <v>951</v>
      </c>
      <c r="T8461">
        <f t="shared" si="159"/>
        <v>-27.310000000000002</v>
      </c>
      <c r="U8461">
        <v>-27.310000000000002</v>
      </c>
    </row>
    <row r="8462" spans="1:21" x14ac:dyDescent="0.2">
      <c r="A8462" t="s">
        <v>1004</v>
      </c>
      <c r="B8462" s="10" t="s">
        <v>1985</v>
      </c>
      <c r="C8462">
        <v>49.9</v>
      </c>
      <c r="D8462">
        <v>-44.81</v>
      </c>
      <c r="E8462">
        <v>7.5</v>
      </c>
      <c r="F8462" t="s">
        <v>2162</v>
      </c>
      <c r="G8462">
        <v>800</v>
      </c>
      <c r="H8462">
        <v>19352.740000000002</v>
      </c>
      <c r="I8462">
        <v>98167.32</v>
      </c>
      <c r="J8462" t="s">
        <v>951</v>
      </c>
      <c r="T8462">
        <f t="shared" si="159"/>
        <v>-37.31</v>
      </c>
      <c r="U8462">
        <v>-37.31</v>
      </c>
    </row>
    <row r="8463" spans="1:21" x14ac:dyDescent="0.2">
      <c r="A8463" t="s">
        <v>1004</v>
      </c>
      <c r="B8463" s="10" t="s">
        <v>2077</v>
      </c>
      <c r="C8463">
        <v>66</v>
      </c>
      <c r="D8463">
        <v>-60.91</v>
      </c>
      <c r="E8463">
        <v>16.100000000000001</v>
      </c>
      <c r="F8463" t="s">
        <v>2078</v>
      </c>
      <c r="G8463">
        <v>1500</v>
      </c>
      <c r="H8463">
        <v>19352.740000000002</v>
      </c>
      <c r="I8463">
        <v>98167.32</v>
      </c>
      <c r="J8463" t="s">
        <v>951</v>
      </c>
      <c r="T8463">
        <f t="shared" si="159"/>
        <v>-44.809999999999995</v>
      </c>
      <c r="U8463">
        <v>-44.809999999999995</v>
      </c>
    </row>
    <row r="8464" spans="1:21" x14ac:dyDescent="0.2">
      <c r="A8464" t="s">
        <v>1004</v>
      </c>
      <c r="B8464" s="10" t="s">
        <v>2079</v>
      </c>
      <c r="C8464">
        <v>73.2</v>
      </c>
      <c r="D8464">
        <v>-68.11</v>
      </c>
      <c r="E8464">
        <v>7.2</v>
      </c>
      <c r="F8464" t="s">
        <v>2080</v>
      </c>
      <c r="G8464">
        <v>4000</v>
      </c>
      <c r="H8464">
        <v>19352.740000000002</v>
      </c>
      <c r="I8464">
        <v>98167.32</v>
      </c>
      <c r="J8464" t="s">
        <v>951</v>
      </c>
      <c r="T8464">
        <f t="shared" si="159"/>
        <v>-60.91</v>
      </c>
      <c r="U8464">
        <v>-60.91</v>
      </c>
    </row>
    <row r="8465" spans="1:21" x14ac:dyDescent="0.2">
      <c r="A8465" t="s">
        <v>1005</v>
      </c>
      <c r="B8465" s="10" t="s">
        <v>1731</v>
      </c>
      <c r="C8465">
        <v>2.2999999999999998</v>
      </c>
      <c r="D8465">
        <v>3.98</v>
      </c>
      <c r="E8465">
        <v>2.2999999999999998</v>
      </c>
      <c r="F8465" t="s">
        <v>1756</v>
      </c>
      <c r="G8465">
        <v>75</v>
      </c>
      <c r="H8465">
        <v>19334.650000000001</v>
      </c>
      <c r="I8465">
        <v>98091.34</v>
      </c>
      <c r="J8465" t="s">
        <v>951</v>
      </c>
      <c r="T8465">
        <f t="shared" si="159"/>
        <v>6.2799999999999994</v>
      </c>
      <c r="U8465">
        <v>6.2799999999999994</v>
      </c>
    </row>
    <row r="8466" spans="1:21" x14ac:dyDescent="0.2">
      <c r="A8466" t="s">
        <v>1005</v>
      </c>
      <c r="B8466" s="10" t="s">
        <v>1689</v>
      </c>
      <c r="C8466">
        <v>12.1</v>
      </c>
      <c r="D8466">
        <v>-5.82</v>
      </c>
      <c r="E8466">
        <v>9.8000000000000007</v>
      </c>
      <c r="F8466" t="s">
        <v>1690</v>
      </c>
      <c r="G8466">
        <v>50</v>
      </c>
      <c r="H8466">
        <v>19334.650000000001</v>
      </c>
      <c r="I8466">
        <v>98091.34</v>
      </c>
      <c r="J8466" t="s">
        <v>951</v>
      </c>
      <c r="T8466">
        <f t="shared" si="159"/>
        <v>3.9800000000000004</v>
      </c>
      <c r="U8466">
        <v>3.9800000000000004</v>
      </c>
    </row>
    <row r="8467" spans="1:21" x14ac:dyDescent="0.2">
      <c r="A8467" t="s">
        <v>1005</v>
      </c>
      <c r="B8467" s="10" t="s">
        <v>1711</v>
      </c>
      <c r="C8467">
        <v>20.5</v>
      </c>
      <c r="D8467">
        <v>-14.22</v>
      </c>
      <c r="E8467">
        <v>8.4</v>
      </c>
      <c r="F8467" t="s">
        <v>1712</v>
      </c>
      <c r="G8467">
        <v>180</v>
      </c>
      <c r="H8467">
        <v>19334.650000000001</v>
      </c>
      <c r="I8467">
        <v>98091.34</v>
      </c>
      <c r="J8467" t="s">
        <v>951</v>
      </c>
      <c r="T8467">
        <f t="shared" si="159"/>
        <v>-5.82</v>
      </c>
      <c r="U8467">
        <v>-5.82</v>
      </c>
    </row>
    <row r="8468" spans="1:21" x14ac:dyDescent="0.2">
      <c r="A8468" t="s">
        <v>1005</v>
      </c>
      <c r="B8468" s="10" t="s">
        <v>1693</v>
      </c>
      <c r="C8468">
        <v>22.8</v>
      </c>
      <c r="D8468">
        <v>-16.52</v>
      </c>
      <c r="E8468">
        <v>2.2999999999999998</v>
      </c>
      <c r="F8468" t="s">
        <v>2159</v>
      </c>
      <c r="G8468">
        <v>200</v>
      </c>
      <c r="H8468">
        <v>19334.650000000001</v>
      </c>
      <c r="I8468">
        <v>98091.34</v>
      </c>
      <c r="J8468" t="s">
        <v>951</v>
      </c>
      <c r="T8468">
        <f t="shared" si="159"/>
        <v>-14.219999999999999</v>
      </c>
      <c r="U8468">
        <v>-14.219999999999999</v>
      </c>
    </row>
    <row r="8469" spans="1:21" x14ac:dyDescent="0.2">
      <c r="A8469" t="s">
        <v>1005</v>
      </c>
      <c r="B8469" s="10" t="s">
        <v>1695</v>
      </c>
      <c r="C8469">
        <v>24.3</v>
      </c>
      <c r="D8469">
        <v>-18.02</v>
      </c>
      <c r="E8469">
        <v>1.5</v>
      </c>
      <c r="F8469" t="s">
        <v>1870</v>
      </c>
      <c r="G8469">
        <v>180</v>
      </c>
      <c r="H8469">
        <v>19334.650000000001</v>
      </c>
      <c r="I8469">
        <v>98091.34</v>
      </c>
      <c r="J8469" t="s">
        <v>951</v>
      </c>
      <c r="T8469">
        <f t="shared" si="159"/>
        <v>-16.52</v>
      </c>
      <c r="U8469">
        <v>-16.52</v>
      </c>
    </row>
    <row r="8470" spans="1:21" x14ac:dyDescent="0.2">
      <c r="A8470" t="s">
        <v>1005</v>
      </c>
      <c r="B8470" s="10" t="s">
        <v>1746</v>
      </c>
      <c r="C8470">
        <v>24.8</v>
      </c>
      <c r="D8470">
        <v>-18.52</v>
      </c>
      <c r="E8470">
        <v>0.5</v>
      </c>
      <c r="F8470" t="s">
        <v>2160</v>
      </c>
      <c r="G8470">
        <v>220</v>
      </c>
      <c r="H8470">
        <v>19334.650000000001</v>
      </c>
      <c r="I8470">
        <v>98091.34</v>
      </c>
      <c r="J8470" t="s">
        <v>951</v>
      </c>
      <c r="T8470">
        <f t="shared" si="159"/>
        <v>-18.02</v>
      </c>
      <c r="U8470">
        <v>-18.02</v>
      </c>
    </row>
    <row r="8471" spans="1:21" x14ac:dyDescent="0.2">
      <c r="A8471" t="s">
        <v>1005</v>
      </c>
      <c r="B8471" s="10" t="s">
        <v>1979</v>
      </c>
      <c r="C8471">
        <v>27</v>
      </c>
      <c r="D8471">
        <v>-20.72</v>
      </c>
      <c r="E8471">
        <v>2.2000000000000002</v>
      </c>
      <c r="F8471" t="s">
        <v>2074</v>
      </c>
      <c r="G8471">
        <v>400</v>
      </c>
      <c r="H8471">
        <v>19334.650000000001</v>
      </c>
      <c r="I8471">
        <v>98091.34</v>
      </c>
      <c r="J8471" t="s">
        <v>951</v>
      </c>
      <c r="T8471">
        <f t="shared" si="159"/>
        <v>-18.52</v>
      </c>
      <c r="U8471">
        <v>-18.52</v>
      </c>
    </row>
    <row r="8472" spans="1:21" x14ac:dyDescent="0.2">
      <c r="A8472" t="s">
        <v>1005</v>
      </c>
      <c r="B8472" s="10" t="s">
        <v>1981</v>
      </c>
      <c r="C8472">
        <v>31</v>
      </c>
      <c r="D8472">
        <v>-24.72</v>
      </c>
      <c r="E8472">
        <v>4</v>
      </c>
      <c r="F8472" t="s">
        <v>2161</v>
      </c>
      <c r="G8472">
        <v>500</v>
      </c>
      <c r="H8472">
        <v>19334.650000000001</v>
      </c>
      <c r="I8472">
        <v>98091.34</v>
      </c>
      <c r="J8472" t="s">
        <v>951</v>
      </c>
      <c r="T8472">
        <f t="shared" si="159"/>
        <v>-20.72</v>
      </c>
      <c r="U8472">
        <v>-20.72</v>
      </c>
    </row>
    <row r="8473" spans="1:21" x14ac:dyDescent="0.2">
      <c r="A8473" t="s">
        <v>1005</v>
      </c>
      <c r="B8473" s="10" t="s">
        <v>1985</v>
      </c>
      <c r="C8473">
        <v>34.799999999999997</v>
      </c>
      <c r="D8473">
        <v>-28.52</v>
      </c>
      <c r="E8473">
        <v>3.8</v>
      </c>
      <c r="F8473" t="s">
        <v>2162</v>
      </c>
      <c r="G8473">
        <v>800</v>
      </c>
      <c r="H8473">
        <v>19334.650000000001</v>
      </c>
      <c r="I8473">
        <v>98091.34</v>
      </c>
      <c r="J8473" t="s">
        <v>951</v>
      </c>
      <c r="T8473">
        <f t="shared" si="159"/>
        <v>-24.72</v>
      </c>
      <c r="U8473">
        <v>-24.72</v>
      </c>
    </row>
    <row r="8474" spans="1:21" x14ac:dyDescent="0.2">
      <c r="A8474" t="s">
        <v>1005</v>
      </c>
      <c r="B8474" s="10" t="s">
        <v>2077</v>
      </c>
      <c r="C8474">
        <v>42</v>
      </c>
      <c r="D8474">
        <v>-35.72</v>
      </c>
      <c r="E8474">
        <v>7.2</v>
      </c>
      <c r="F8474" t="s">
        <v>2078</v>
      </c>
      <c r="G8474">
        <v>1500</v>
      </c>
      <c r="H8474">
        <v>19334.650000000001</v>
      </c>
      <c r="I8474">
        <v>98091.34</v>
      </c>
      <c r="J8474" t="s">
        <v>951</v>
      </c>
      <c r="T8474">
        <f t="shared" si="159"/>
        <v>-28.52</v>
      </c>
      <c r="U8474">
        <v>-28.52</v>
      </c>
    </row>
    <row r="8475" spans="1:21" x14ac:dyDescent="0.2">
      <c r="A8475" t="s">
        <v>1005</v>
      </c>
      <c r="B8475" s="10" t="s">
        <v>2079</v>
      </c>
      <c r="C8475">
        <v>46.8</v>
      </c>
      <c r="D8475">
        <v>-40.520000000000003</v>
      </c>
      <c r="E8475">
        <v>4.8</v>
      </c>
      <c r="F8475" t="s">
        <v>2080</v>
      </c>
      <c r="G8475">
        <v>4000</v>
      </c>
      <c r="H8475">
        <v>19334.650000000001</v>
      </c>
      <c r="I8475">
        <v>98091.34</v>
      </c>
      <c r="J8475" t="s">
        <v>951</v>
      </c>
      <c r="T8475">
        <f t="shared" si="159"/>
        <v>-35.720000000000006</v>
      </c>
      <c r="U8475">
        <v>-35.720000000000006</v>
      </c>
    </row>
    <row r="8476" spans="1:21" x14ac:dyDescent="0.2">
      <c r="A8476" t="s">
        <v>1006</v>
      </c>
      <c r="B8476" s="10" t="s">
        <v>1731</v>
      </c>
      <c r="C8476">
        <v>3.3</v>
      </c>
      <c r="D8476">
        <v>2.81</v>
      </c>
      <c r="E8476">
        <v>3.3</v>
      </c>
      <c r="F8476" t="s">
        <v>1756</v>
      </c>
      <c r="G8476">
        <v>75</v>
      </c>
      <c r="H8476">
        <v>19334.740000000002</v>
      </c>
      <c r="I8476">
        <v>98113.32</v>
      </c>
      <c r="J8476" t="s">
        <v>951</v>
      </c>
      <c r="T8476">
        <f t="shared" si="159"/>
        <v>6.1099999999999994</v>
      </c>
      <c r="U8476">
        <v>6.1099999999999994</v>
      </c>
    </row>
    <row r="8477" spans="1:21" x14ac:dyDescent="0.2">
      <c r="A8477" t="s">
        <v>1006</v>
      </c>
      <c r="B8477" s="10" t="s">
        <v>1689</v>
      </c>
      <c r="C8477">
        <v>11.5</v>
      </c>
      <c r="D8477">
        <v>-5.39</v>
      </c>
      <c r="E8477">
        <v>8.1999999999999993</v>
      </c>
      <c r="F8477" t="s">
        <v>1690</v>
      </c>
      <c r="G8477">
        <v>50</v>
      </c>
      <c r="H8477">
        <v>19334.740000000002</v>
      </c>
      <c r="I8477">
        <v>98113.32</v>
      </c>
      <c r="J8477" t="s">
        <v>951</v>
      </c>
      <c r="T8477">
        <f t="shared" si="159"/>
        <v>2.8099999999999996</v>
      </c>
      <c r="U8477">
        <v>2.8099999999999996</v>
      </c>
    </row>
    <row r="8478" spans="1:21" x14ac:dyDescent="0.2">
      <c r="A8478" t="s">
        <v>1006</v>
      </c>
      <c r="B8478" s="10" t="s">
        <v>1711</v>
      </c>
      <c r="C8478">
        <v>18.5</v>
      </c>
      <c r="D8478">
        <v>-12.39</v>
      </c>
      <c r="E8478">
        <v>7</v>
      </c>
      <c r="F8478" t="s">
        <v>1712</v>
      </c>
      <c r="G8478">
        <v>180</v>
      </c>
      <c r="H8478">
        <v>19334.740000000002</v>
      </c>
      <c r="I8478">
        <v>98113.32</v>
      </c>
      <c r="J8478" t="s">
        <v>951</v>
      </c>
      <c r="T8478">
        <f t="shared" si="159"/>
        <v>-5.3900000000000006</v>
      </c>
      <c r="U8478">
        <v>-5.3900000000000006</v>
      </c>
    </row>
    <row r="8479" spans="1:21" x14ac:dyDescent="0.2">
      <c r="A8479" t="s">
        <v>1006</v>
      </c>
      <c r="B8479" s="10" t="s">
        <v>1693</v>
      </c>
      <c r="C8479">
        <v>19.100000000000001</v>
      </c>
      <c r="D8479">
        <v>-12.99</v>
      </c>
      <c r="E8479">
        <v>0.6</v>
      </c>
      <c r="F8479" t="s">
        <v>2159</v>
      </c>
      <c r="G8479">
        <v>200</v>
      </c>
      <c r="H8479">
        <v>19334.740000000002</v>
      </c>
      <c r="I8479">
        <v>98113.32</v>
      </c>
      <c r="J8479" t="s">
        <v>951</v>
      </c>
      <c r="T8479">
        <f t="shared" si="159"/>
        <v>-12.39</v>
      </c>
      <c r="U8479">
        <v>-12.39</v>
      </c>
    </row>
    <row r="8480" spans="1:21" x14ac:dyDescent="0.2">
      <c r="A8480" t="s">
        <v>1006</v>
      </c>
      <c r="B8480" s="10" t="s">
        <v>1695</v>
      </c>
      <c r="C8480">
        <v>21.3</v>
      </c>
      <c r="D8480">
        <v>-15.19</v>
      </c>
      <c r="E8480">
        <v>2.2000000000000002</v>
      </c>
      <c r="F8480" t="s">
        <v>1870</v>
      </c>
      <c r="G8480">
        <v>180</v>
      </c>
      <c r="H8480">
        <v>19334.740000000002</v>
      </c>
      <c r="I8480">
        <v>98113.32</v>
      </c>
      <c r="J8480" t="s">
        <v>951</v>
      </c>
      <c r="T8480">
        <f t="shared" si="159"/>
        <v>-12.989999999999998</v>
      </c>
      <c r="U8480">
        <v>-12.989999999999998</v>
      </c>
    </row>
    <row r="8481" spans="1:21" x14ac:dyDescent="0.2">
      <c r="A8481" t="s">
        <v>1006</v>
      </c>
      <c r="B8481" s="10" t="s">
        <v>1746</v>
      </c>
      <c r="C8481">
        <v>26.4</v>
      </c>
      <c r="D8481">
        <v>-20.29</v>
      </c>
      <c r="E8481">
        <v>5.0999999999999996</v>
      </c>
      <c r="F8481" t="s">
        <v>2160</v>
      </c>
      <c r="G8481">
        <v>220</v>
      </c>
      <c r="H8481">
        <v>19334.740000000002</v>
      </c>
      <c r="I8481">
        <v>98113.32</v>
      </c>
      <c r="J8481" t="s">
        <v>951</v>
      </c>
      <c r="T8481">
        <f t="shared" si="159"/>
        <v>-15.19</v>
      </c>
      <c r="U8481">
        <v>-15.19</v>
      </c>
    </row>
    <row r="8482" spans="1:21" x14ac:dyDescent="0.2">
      <c r="A8482" t="s">
        <v>1006</v>
      </c>
      <c r="B8482" s="10" t="s">
        <v>1979</v>
      </c>
      <c r="C8482">
        <v>30</v>
      </c>
      <c r="D8482">
        <v>-23.89</v>
      </c>
      <c r="E8482">
        <v>3.6</v>
      </c>
      <c r="F8482" t="s">
        <v>2074</v>
      </c>
      <c r="G8482">
        <v>400</v>
      </c>
      <c r="H8482">
        <v>19334.740000000002</v>
      </c>
      <c r="I8482">
        <v>98113.32</v>
      </c>
      <c r="J8482" t="s">
        <v>951</v>
      </c>
      <c r="T8482">
        <f t="shared" si="159"/>
        <v>-20.29</v>
      </c>
      <c r="U8482">
        <v>-20.29</v>
      </c>
    </row>
    <row r="8483" spans="1:21" x14ac:dyDescent="0.2">
      <c r="A8483" t="s">
        <v>1006</v>
      </c>
      <c r="B8483" s="10" t="s">
        <v>1981</v>
      </c>
      <c r="C8483">
        <v>35.200000000000003</v>
      </c>
      <c r="D8483">
        <v>-29.09</v>
      </c>
      <c r="E8483">
        <v>5.2</v>
      </c>
      <c r="F8483" t="s">
        <v>2161</v>
      </c>
      <c r="G8483">
        <v>500</v>
      </c>
      <c r="H8483">
        <v>19334.740000000002</v>
      </c>
      <c r="I8483">
        <v>98113.32</v>
      </c>
      <c r="J8483" t="s">
        <v>951</v>
      </c>
      <c r="T8483">
        <f t="shared" si="159"/>
        <v>-23.89</v>
      </c>
      <c r="U8483">
        <v>-23.89</v>
      </c>
    </row>
    <row r="8484" spans="1:21" x14ac:dyDescent="0.2">
      <c r="A8484" t="s">
        <v>1006</v>
      </c>
      <c r="B8484" s="10" t="s">
        <v>1985</v>
      </c>
      <c r="C8484">
        <v>47</v>
      </c>
      <c r="D8484">
        <v>-40.89</v>
      </c>
      <c r="E8484">
        <v>11.8</v>
      </c>
      <c r="F8484" t="s">
        <v>2162</v>
      </c>
      <c r="G8484">
        <v>800</v>
      </c>
      <c r="H8484">
        <v>19334.740000000002</v>
      </c>
      <c r="I8484">
        <v>98113.32</v>
      </c>
      <c r="J8484" t="s">
        <v>951</v>
      </c>
      <c r="T8484">
        <f t="shared" si="159"/>
        <v>-29.09</v>
      </c>
      <c r="U8484">
        <v>-29.09</v>
      </c>
    </row>
    <row r="8485" spans="1:21" x14ac:dyDescent="0.2">
      <c r="A8485" t="s">
        <v>1006</v>
      </c>
      <c r="B8485" s="10" t="s">
        <v>2077</v>
      </c>
      <c r="C8485">
        <v>66</v>
      </c>
      <c r="D8485">
        <v>-59.89</v>
      </c>
      <c r="E8485">
        <v>19</v>
      </c>
      <c r="F8485" t="s">
        <v>2078</v>
      </c>
      <c r="G8485">
        <v>1500</v>
      </c>
      <c r="H8485">
        <v>19334.740000000002</v>
      </c>
      <c r="I8485">
        <v>98113.32</v>
      </c>
      <c r="J8485" t="s">
        <v>951</v>
      </c>
      <c r="T8485">
        <f t="shared" si="159"/>
        <v>-40.89</v>
      </c>
      <c r="U8485">
        <v>-40.89</v>
      </c>
    </row>
    <row r="8486" spans="1:21" x14ac:dyDescent="0.2">
      <c r="A8486" t="s">
        <v>1006</v>
      </c>
      <c r="B8486" s="10" t="s">
        <v>2079</v>
      </c>
      <c r="C8486">
        <v>71</v>
      </c>
      <c r="D8486">
        <v>-64.89</v>
      </c>
      <c r="E8486">
        <v>5</v>
      </c>
      <c r="F8486" t="s">
        <v>2080</v>
      </c>
      <c r="G8486">
        <v>4000</v>
      </c>
      <c r="H8486">
        <v>19334.740000000002</v>
      </c>
      <c r="I8486">
        <v>98113.32</v>
      </c>
      <c r="J8486" t="s">
        <v>951</v>
      </c>
      <c r="T8486">
        <f t="shared" si="159"/>
        <v>-59.89</v>
      </c>
      <c r="U8486">
        <v>-59.89</v>
      </c>
    </row>
    <row r="8487" spans="1:21" x14ac:dyDescent="0.2">
      <c r="A8487" t="s">
        <v>1007</v>
      </c>
      <c r="B8487" s="10" t="s">
        <v>1687</v>
      </c>
      <c r="C8487">
        <v>3.7</v>
      </c>
      <c r="D8487">
        <v>2.57</v>
      </c>
      <c r="E8487">
        <v>3.7</v>
      </c>
      <c r="F8487" t="s">
        <v>1688</v>
      </c>
      <c r="G8487">
        <v>80</v>
      </c>
      <c r="H8487">
        <v>19334.61</v>
      </c>
      <c r="I8487">
        <v>98131.5</v>
      </c>
      <c r="J8487" t="s">
        <v>951</v>
      </c>
      <c r="T8487">
        <f t="shared" si="159"/>
        <v>6.27</v>
      </c>
      <c r="U8487">
        <v>6.27</v>
      </c>
    </row>
    <row r="8488" spans="1:21" x14ac:dyDescent="0.2">
      <c r="A8488" t="s">
        <v>1007</v>
      </c>
      <c r="B8488" s="10" t="s">
        <v>1689</v>
      </c>
      <c r="C8488">
        <v>11</v>
      </c>
      <c r="D8488">
        <v>-4.7300000000000004</v>
      </c>
      <c r="E8488">
        <v>7.3</v>
      </c>
      <c r="F8488" t="s">
        <v>1690</v>
      </c>
      <c r="G8488">
        <v>50</v>
      </c>
      <c r="H8488">
        <v>19334.61</v>
      </c>
      <c r="I8488">
        <v>98131.5</v>
      </c>
      <c r="J8488" t="s">
        <v>951</v>
      </c>
      <c r="T8488">
        <f t="shared" si="159"/>
        <v>2.5699999999999994</v>
      </c>
      <c r="U8488">
        <v>2.5699999999999994</v>
      </c>
    </row>
    <row r="8489" spans="1:21" x14ac:dyDescent="0.2">
      <c r="A8489" t="s">
        <v>1007</v>
      </c>
      <c r="B8489" s="10" t="s">
        <v>1711</v>
      </c>
      <c r="C8489">
        <v>16.100000000000001</v>
      </c>
      <c r="D8489">
        <v>-9.83</v>
      </c>
      <c r="E8489">
        <v>5.0999999999999996</v>
      </c>
      <c r="F8489" t="s">
        <v>1712</v>
      </c>
      <c r="G8489">
        <v>180</v>
      </c>
      <c r="H8489">
        <v>19334.61</v>
      </c>
      <c r="I8489">
        <v>98131.5</v>
      </c>
      <c r="J8489" t="s">
        <v>951</v>
      </c>
      <c r="T8489">
        <f t="shared" si="159"/>
        <v>-4.7300000000000004</v>
      </c>
      <c r="U8489">
        <v>-4.7300000000000004</v>
      </c>
    </row>
    <row r="8490" spans="1:21" x14ac:dyDescent="0.2">
      <c r="A8490" t="s">
        <v>1007</v>
      </c>
      <c r="B8490" s="10" t="s">
        <v>1693</v>
      </c>
      <c r="C8490">
        <v>17.600000000000001</v>
      </c>
      <c r="D8490">
        <v>-11.33</v>
      </c>
      <c r="E8490">
        <v>1.5</v>
      </c>
      <c r="F8490" t="s">
        <v>2159</v>
      </c>
      <c r="G8490">
        <v>200</v>
      </c>
      <c r="H8490">
        <v>19334.61</v>
      </c>
      <c r="I8490">
        <v>98131.5</v>
      </c>
      <c r="J8490" t="s">
        <v>951</v>
      </c>
      <c r="T8490">
        <f t="shared" si="159"/>
        <v>-9.83</v>
      </c>
      <c r="U8490">
        <v>-9.83</v>
      </c>
    </row>
    <row r="8491" spans="1:21" x14ac:dyDescent="0.2">
      <c r="A8491" t="s">
        <v>1007</v>
      </c>
      <c r="B8491" s="10" t="s">
        <v>1721</v>
      </c>
      <c r="C8491">
        <v>20</v>
      </c>
      <c r="D8491">
        <v>-13.73</v>
      </c>
      <c r="E8491">
        <v>2.4</v>
      </c>
      <c r="F8491" t="s">
        <v>1696</v>
      </c>
      <c r="G8491">
        <v>60</v>
      </c>
      <c r="H8491">
        <v>19334.61</v>
      </c>
      <c r="I8491">
        <v>98131.5</v>
      </c>
      <c r="J8491" t="s">
        <v>951</v>
      </c>
      <c r="T8491">
        <f t="shared" si="159"/>
        <v>-11.33</v>
      </c>
      <c r="U8491">
        <v>-11.33</v>
      </c>
    </row>
    <row r="8492" spans="1:21" x14ac:dyDescent="0.2">
      <c r="A8492" t="s">
        <v>1007</v>
      </c>
      <c r="B8492" s="10" t="s">
        <v>1716</v>
      </c>
      <c r="C8492">
        <v>20.9</v>
      </c>
      <c r="D8492">
        <v>-14.63</v>
      </c>
      <c r="E8492">
        <v>0.9</v>
      </c>
      <c r="F8492" t="s">
        <v>1694</v>
      </c>
      <c r="G8492">
        <v>210</v>
      </c>
      <c r="H8492">
        <v>19334.61</v>
      </c>
      <c r="I8492">
        <v>98131.5</v>
      </c>
      <c r="J8492" t="s">
        <v>951</v>
      </c>
      <c r="T8492">
        <f t="shared" si="159"/>
        <v>-13.73</v>
      </c>
      <c r="U8492">
        <v>-13.73</v>
      </c>
    </row>
    <row r="8493" spans="1:21" x14ac:dyDescent="0.2">
      <c r="A8493" t="s">
        <v>1007</v>
      </c>
      <c r="B8493" s="10" t="s">
        <v>1746</v>
      </c>
      <c r="C8493">
        <v>29</v>
      </c>
      <c r="D8493">
        <v>-22.73</v>
      </c>
      <c r="E8493">
        <v>8.1</v>
      </c>
      <c r="F8493" t="s">
        <v>2160</v>
      </c>
      <c r="G8493">
        <v>220</v>
      </c>
      <c r="H8493">
        <v>19334.61</v>
      </c>
      <c r="I8493">
        <v>98131.5</v>
      </c>
      <c r="J8493" t="s">
        <v>951</v>
      </c>
      <c r="T8493">
        <f t="shared" si="159"/>
        <v>-14.63</v>
      </c>
      <c r="U8493">
        <v>-14.63</v>
      </c>
    </row>
    <row r="8494" spans="1:21" x14ac:dyDescent="0.2">
      <c r="A8494" t="s">
        <v>1007</v>
      </c>
      <c r="B8494" s="10" t="s">
        <v>1979</v>
      </c>
      <c r="C8494">
        <v>32.4</v>
      </c>
      <c r="D8494">
        <v>-26.13</v>
      </c>
      <c r="E8494">
        <v>3.4</v>
      </c>
      <c r="F8494" t="s">
        <v>2074</v>
      </c>
      <c r="G8494">
        <v>400</v>
      </c>
      <c r="H8494">
        <v>19334.61</v>
      </c>
      <c r="I8494">
        <v>98131.5</v>
      </c>
      <c r="J8494" t="s">
        <v>951</v>
      </c>
      <c r="T8494">
        <f t="shared" si="159"/>
        <v>-22.73</v>
      </c>
      <c r="U8494">
        <v>-22.73</v>
      </c>
    </row>
    <row r="8495" spans="1:21" x14ac:dyDescent="0.2">
      <c r="A8495" t="s">
        <v>1007</v>
      </c>
      <c r="B8495" s="10" t="s">
        <v>1985</v>
      </c>
      <c r="C8495">
        <v>45.5</v>
      </c>
      <c r="D8495">
        <v>-39.229999999999997</v>
      </c>
      <c r="E8495">
        <v>13.1</v>
      </c>
      <c r="F8495" t="s">
        <v>2162</v>
      </c>
      <c r="G8495">
        <v>800</v>
      </c>
      <c r="H8495">
        <v>19334.61</v>
      </c>
      <c r="I8495">
        <v>98131.5</v>
      </c>
      <c r="J8495" t="s">
        <v>951</v>
      </c>
      <c r="T8495">
        <f t="shared" si="159"/>
        <v>-26.129999999999995</v>
      </c>
      <c r="U8495">
        <v>-26.129999999999995</v>
      </c>
    </row>
    <row r="8496" spans="1:21" x14ac:dyDescent="0.2">
      <c r="A8496" t="s">
        <v>1007</v>
      </c>
      <c r="B8496" s="10" t="s">
        <v>2077</v>
      </c>
      <c r="C8496">
        <v>56.4</v>
      </c>
      <c r="D8496">
        <v>-50.13</v>
      </c>
      <c r="E8496">
        <v>10.9</v>
      </c>
      <c r="F8496" t="s">
        <v>2078</v>
      </c>
      <c r="G8496">
        <v>1500</v>
      </c>
      <c r="H8496">
        <v>19334.61</v>
      </c>
      <c r="I8496">
        <v>98131.5</v>
      </c>
      <c r="J8496" t="s">
        <v>951</v>
      </c>
      <c r="T8496">
        <f t="shared" si="159"/>
        <v>-39.230000000000004</v>
      </c>
      <c r="U8496">
        <v>-39.230000000000004</v>
      </c>
    </row>
    <row r="8497" spans="1:21" x14ac:dyDescent="0.2">
      <c r="A8497" t="s">
        <v>1007</v>
      </c>
      <c r="B8497" s="10" t="s">
        <v>2079</v>
      </c>
      <c r="C8497">
        <v>64.599999999999994</v>
      </c>
      <c r="D8497">
        <v>-58.33</v>
      </c>
      <c r="E8497">
        <v>8.1999999999999993</v>
      </c>
      <c r="F8497" t="s">
        <v>2080</v>
      </c>
      <c r="G8497">
        <v>4000</v>
      </c>
      <c r="H8497">
        <v>19334.61</v>
      </c>
      <c r="I8497">
        <v>98131.5</v>
      </c>
      <c r="J8497" t="s">
        <v>951</v>
      </c>
      <c r="T8497">
        <f t="shared" si="159"/>
        <v>-50.129999999999995</v>
      </c>
      <c r="U8497">
        <v>-50.129999999999995</v>
      </c>
    </row>
    <row r="8498" spans="1:21" x14ac:dyDescent="0.2">
      <c r="A8498" t="s">
        <v>1008</v>
      </c>
      <c r="B8498" s="10" t="s">
        <v>1687</v>
      </c>
      <c r="C8498">
        <v>3.3</v>
      </c>
      <c r="D8498">
        <v>2.72</v>
      </c>
      <c r="E8498">
        <v>3.3</v>
      </c>
      <c r="F8498" t="s">
        <v>1688</v>
      </c>
      <c r="G8498">
        <v>80</v>
      </c>
      <c r="H8498">
        <v>19335.14</v>
      </c>
      <c r="I8498">
        <v>98143.77</v>
      </c>
      <c r="J8498" t="s">
        <v>951</v>
      </c>
      <c r="T8498">
        <f t="shared" si="159"/>
        <v>6.02</v>
      </c>
      <c r="U8498">
        <v>6.02</v>
      </c>
    </row>
    <row r="8499" spans="1:21" x14ac:dyDescent="0.2">
      <c r="A8499" t="s">
        <v>1008</v>
      </c>
      <c r="B8499" s="10" t="s">
        <v>1689</v>
      </c>
      <c r="C8499">
        <v>11.8</v>
      </c>
      <c r="D8499">
        <v>-5.78</v>
      </c>
      <c r="E8499">
        <v>8.5</v>
      </c>
      <c r="F8499" t="s">
        <v>1690</v>
      </c>
      <c r="G8499">
        <v>50</v>
      </c>
      <c r="H8499">
        <v>19335.14</v>
      </c>
      <c r="I8499">
        <v>98143.77</v>
      </c>
      <c r="J8499" t="s">
        <v>951</v>
      </c>
      <c r="T8499">
        <f t="shared" si="159"/>
        <v>2.7199999999999998</v>
      </c>
      <c r="U8499">
        <v>2.7199999999999998</v>
      </c>
    </row>
    <row r="8500" spans="1:21" x14ac:dyDescent="0.2">
      <c r="A8500" t="s">
        <v>1008</v>
      </c>
      <c r="B8500" s="10" t="s">
        <v>1711</v>
      </c>
      <c r="C8500">
        <v>18.2</v>
      </c>
      <c r="D8500">
        <v>-12.18</v>
      </c>
      <c r="E8500">
        <v>6.4</v>
      </c>
      <c r="F8500" t="s">
        <v>1712</v>
      </c>
      <c r="G8500">
        <v>180</v>
      </c>
      <c r="H8500">
        <v>19335.14</v>
      </c>
      <c r="I8500">
        <v>98143.77</v>
      </c>
      <c r="J8500" t="s">
        <v>951</v>
      </c>
      <c r="T8500">
        <f t="shared" si="159"/>
        <v>-5.7799999999999994</v>
      </c>
      <c r="U8500">
        <v>-5.7799999999999994</v>
      </c>
    </row>
    <row r="8501" spans="1:21" x14ac:dyDescent="0.2">
      <c r="A8501" t="s">
        <v>1008</v>
      </c>
      <c r="B8501" s="10" t="s">
        <v>1693</v>
      </c>
      <c r="C8501">
        <v>20.9</v>
      </c>
      <c r="D8501">
        <v>-14.88</v>
      </c>
      <c r="E8501">
        <v>2.7</v>
      </c>
      <c r="F8501" t="s">
        <v>2159</v>
      </c>
      <c r="G8501">
        <v>200</v>
      </c>
      <c r="H8501">
        <v>19335.14</v>
      </c>
      <c r="I8501">
        <v>98143.77</v>
      </c>
      <c r="J8501" t="s">
        <v>951</v>
      </c>
      <c r="T8501">
        <f t="shared" si="159"/>
        <v>-12.18</v>
      </c>
      <c r="U8501">
        <v>-12.18</v>
      </c>
    </row>
    <row r="8502" spans="1:21" x14ac:dyDescent="0.2">
      <c r="A8502" t="s">
        <v>1008</v>
      </c>
      <c r="B8502" s="10" t="s">
        <v>1695</v>
      </c>
      <c r="C8502">
        <v>22.6</v>
      </c>
      <c r="D8502">
        <v>-16.579999999999998</v>
      </c>
      <c r="E8502">
        <v>1.7</v>
      </c>
      <c r="F8502" t="s">
        <v>1870</v>
      </c>
      <c r="G8502">
        <v>180</v>
      </c>
      <c r="H8502">
        <v>19335.14</v>
      </c>
      <c r="I8502">
        <v>98143.77</v>
      </c>
      <c r="J8502" t="s">
        <v>951</v>
      </c>
      <c r="T8502">
        <f t="shared" si="159"/>
        <v>-14.879999999999999</v>
      </c>
      <c r="U8502">
        <v>-14.879999999999999</v>
      </c>
    </row>
    <row r="8503" spans="1:21" x14ac:dyDescent="0.2">
      <c r="A8503" t="s">
        <v>1008</v>
      </c>
      <c r="B8503" s="10" t="s">
        <v>1746</v>
      </c>
      <c r="C8503">
        <v>27.6</v>
      </c>
      <c r="D8503">
        <v>-21.58</v>
      </c>
      <c r="E8503">
        <v>5</v>
      </c>
      <c r="F8503" t="s">
        <v>2160</v>
      </c>
      <c r="G8503">
        <v>220</v>
      </c>
      <c r="H8503">
        <v>19335.14</v>
      </c>
      <c r="I8503">
        <v>98143.77</v>
      </c>
      <c r="J8503" t="s">
        <v>951</v>
      </c>
      <c r="T8503">
        <f t="shared" si="159"/>
        <v>-16.579999999999998</v>
      </c>
      <c r="U8503">
        <v>-16.579999999999998</v>
      </c>
    </row>
    <row r="8504" spans="1:21" x14ac:dyDescent="0.2">
      <c r="A8504" t="s">
        <v>1008</v>
      </c>
      <c r="B8504" s="10" t="s">
        <v>1979</v>
      </c>
      <c r="C8504">
        <v>30</v>
      </c>
      <c r="D8504">
        <v>-23.98</v>
      </c>
      <c r="E8504">
        <v>2.4</v>
      </c>
      <c r="F8504" t="s">
        <v>2074</v>
      </c>
      <c r="G8504">
        <v>400</v>
      </c>
      <c r="H8504">
        <v>19335.14</v>
      </c>
      <c r="I8504">
        <v>98143.77</v>
      </c>
      <c r="J8504" t="s">
        <v>951</v>
      </c>
      <c r="T8504">
        <f t="shared" si="159"/>
        <v>-21.580000000000002</v>
      </c>
      <c r="U8504">
        <v>-21.580000000000002</v>
      </c>
    </row>
    <row r="8505" spans="1:21" x14ac:dyDescent="0.2">
      <c r="A8505" t="s">
        <v>1008</v>
      </c>
      <c r="B8505" s="10" t="s">
        <v>1981</v>
      </c>
      <c r="C8505">
        <v>34.9</v>
      </c>
      <c r="D8505">
        <v>-28.88</v>
      </c>
      <c r="E8505">
        <v>4.9000000000000004</v>
      </c>
      <c r="F8505" t="s">
        <v>2161</v>
      </c>
      <c r="G8505">
        <v>500</v>
      </c>
      <c r="H8505">
        <v>19335.14</v>
      </c>
      <c r="I8505">
        <v>98143.77</v>
      </c>
      <c r="J8505" t="s">
        <v>951</v>
      </c>
      <c r="T8505">
        <f t="shared" si="159"/>
        <v>-23.979999999999997</v>
      </c>
      <c r="U8505">
        <v>-23.979999999999997</v>
      </c>
    </row>
    <row r="8506" spans="1:21" x14ac:dyDescent="0.2">
      <c r="A8506" t="s">
        <v>1008</v>
      </c>
      <c r="B8506" s="10" t="s">
        <v>1985</v>
      </c>
      <c r="C8506">
        <v>50.6</v>
      </c>
      <c r="D8506">
        <v>-44.58</v>
      </c>
      <c r="E8506">
        <v>15.7</v>
      </c>
      <c r="F8506" t="s">
        <v>2162</v>
      </c>
      <c r="G8506">
        <v>800</v>
      </c>
      <c r="H8506">
        <v>19335.14</v>
      </c>
      <c r="I8506">
        <v>98143.77</v>
      </c>
      <c r="J8506" t="s">
        <v>951</v>
      </c>
      <c r="T8506">
        <f t="shared" si="159"/>
        <v>-28.88</v>
      </c>
      <c r="U8506">
        <v>-28.88</v>
      </c>
    </row>
    <row r="8507" spans="1:21" x14ac:dyDescent="0.2">
      <c r="A8507" t="s">
        <v>1008</v>
      </c>
      <c r="B8507" s="10" t="s">
        <v>2077</v>
      </c>
      <c r="C8507">
        <v>56</v>
      </c>
      <c r="D8507">
        <v>-49.98</v>
      </c>
      <c r="E8507">
        <v>5.4</v>
      </c>
      <c r="F8507" t="s">
        <v>2078</v>
      </c>
      <c r="G8507">
        <v>1500</v>
      </c>
      <c r="H8507">
        <v>19335.14</v>
      </c>
      <c r="I8507">
        <v>98143.77</v>
      </c>
      <c r="J8507" t="s">
        <v>951</v>
      </c>
      <c r="T8507">
        <f t="shared" si="159"/>
        <v>-44.58</v>
      </c>
      <c r="U8507">
        <v>-44.58</v>
      </c>
    </row>
    <row r="8508" spans="1:21" x14ac:dyDescent="0.2">
      <c r="A8508" t="s">
        <v>1008</v>
      </c>
      <c r="B8508" s="10" t="s">
        <v>2079</v>
      </c>
      <c r="C8508">
        <v>61.2</v>
      </c>
      <c r="D8508">
        <v>-55.18</v>
      </c>
      <c r="E8508">
        <v>5.2</v>
      </c>
      <c r="F8508" t="s">
        <v>2080</v>
      </c>
      <c r="G8508">
        <v>4000</v>
      </c>
      <c r="H8508">
        <v>19335.14</v>
      </c>
      <c r="I8508">
        <v>98143.77</v>
      </c>
      <c r="J8508" t="s">
        <v>951</v>
      </c>
      <c r="T8508">
        <f t="shared" si="159"/>
        <v>-49.98</v>
      </c>
      <c r="U8508">
        <v>-49.98</v>
      </c>
    </row>
    <row r="8509" spans="1:21" x14ac:dyDescent="0.2">
      <c r="A8509" t="s">
        <v>1009</v>
      </c>
      <c r="B8509" s="10" t="s">
        <v>1714</v>
      </c>
      <c r="C8509">
        <v>6.5</v>
      </c>
      <c r="D8509">
        <v>-1.17</v>
      </c>
      <c r="E8509">
        <v>6.5</v>
      </c>
      <c r="F8509" t="s">
        <v>1715</v>
      </c>
      <c r="G8509">
        <v>120</v>
      </c>
      <c r="H8509">
        <v>19334.740000000002</v>
      </c>
      <c r="I8509">
        <v>98167.32</v>
      </c>
      <c r="J8509" t="s">
        <v>951</v>
      </c>
      <c r="T8509">
        <f t="shared" si="159"/>
        <v>5.33</v>
      </c>
      <c r="U8509">
        <v>5.33</v>
      </c>
    </row>
    <row r="8510" spans="1:21" x14ac:dyDescent="0.2">
      <c r="A8510" t="s">
        <v>1009</v>
      </c>
      <c r="B8510" s="10" t="s">
        <v>1689</v>
      </c>
      <c r="C8510">
        <v>10.6</v>
      </c>
      <c r="D8510">
        <v>-5.27</v>
      </c>
      <c r="E8510">
        <v>4.0999999999999996</v>
      </c>
      <c r="F8510" t="s">
        <v>1690</v>
      </c>
      <c r="G8510">
        <v>50</v>
      </c>
      <c r="H8510">
        <v>19334.740000000002</v>
      </c>
      <c r="I8510">
        <v>98167.32</v>
      </c>
      <c r="J8510" t="s">
        <v>951</v>
      </c>
      <c r="T8510">
        <f t="shared" si="159"/>
        <v>-1.17</v>
      </c>
      <c r="U8510">
        <v>-1.17</v>
      </c>
    </row>
    <row r="8511" spans="1:21" x14ac:dyDescent="0.2">
      <c r="A8511" t="s">
        <v>1009</v>
      </c>
      <c r="B8511" s="10" t="s">
        <v>1711</v>
      </c>
      <c r="C8511">
        <v>15.5</v>
      </c>
      <c r="D8511">
        <v>-10.17</v>
      </c>
      <c r="E8511">
        <v>4.9000000000000004</v>
      </c>
      <c r="F8511" t="s">
        <v>1712</v>
      </c>
      <c r="G8511">
        <v>180</v>
      </c>
      <c r="H8511">
        <v>19334.740000000002</v>
      </c>
      <c r="I8511">
        <v>98167.32</v>
      </c>
      <c r="J8511" t="s">
        <v>951</v>
      </c>
      <c r="T8511">
        <f t="shared" si="159"/>
        <v>-5.27</v>
      </c>
      <c r="U8511">
        <v>-5.27</v>
      </c>
    </row>
    <row r="8512" spans="1:21" x14ac:dyDescent="0.2">
      <c r="A8512" t="s">
        <v>1009</v>
      </c>
      <c r="B8512" s="10" t="s">
        <v>1695</v>
      </c>
      <c r="C8512">
        <v>19.5</v>
      </c>
      <c r="D8512">
        <v>-14.17</v>
      </c>
      <c r="E8512">
        <v>4</v>
      </c>
      <c r="F8512" t="s">
        <v>1870</v>
      </c>
      <c r="G8512">
        <v>180</v>
      </c>
      <c r="H8512">
        <v>19334.740000000002</v>
      </c>
      <c r="I8512">
        <v>98167.32</v>
      </c>
      <c r="J8512" t="s">
        <v>951</v>
      </c>
      <c r="T8512">
        <f t="shared" si="159"/>
        <v>-10.17</v>
      </c>
      <c r="U8512">
        <v>-10.17</v>
      </c>
    </row>
    <row r="8513" spans="1:21" x14ac:dyDescent="0.2">
      <c r="A8513" t="s">
        <v>1009</v>
      </c>
      <c r="B8513" s="10" t="s">
        <v>1716</v>
      </c>
      <c r="C8513">
        <v>21.2</v>
      </c>
      <c r="D8513">
        <v>-15.87</v>
      </c>
      <c r="E8513">
        <v>1.7</v>
      </c>
      <c r="F8513" t="s">
        <v>1694</v>
      </c>
      <c r="G8513">
        <v>210</v>
      </c>
      <c r="H8513">
        <v>19334.740000000002</v>
      </c>
      <c r="I8513">
        <v>98167.32</v>
      </c>
      <c r="J8513" t="s">
        <v>951</v>
      </c>
      <c r="T8513">
        <f t="shared" si="159"/>
        <v>-14.17</v>
      </c>
      <c r="U8513">
        <v>-14.17</v>
      </c>
    </row>
    <row r="8514" spans="1:21" x14ac:dyDescent="0.2">
      <c r="A8514" t="s">
        <v>1009</v>
      </c>
      <c r="B8514" s="10" t="s">
        <v>1746</v>
      </c>
      <c r="C8514">
        <v>25.8</v>
      </c>
      <c r="D8514">
        <v>-20.47</v>
      </c>
      <c r="E8514">
        <v>4.5999999999999996</v>
      </c>
      <c r="F8514" t="s">
        <v>2160</v>
      </c>
      <c r="G8514">
        <v>220</v>
      </c>
      <c r="H8514">
        <v>19334.740000000002</v>
      </c>
      <c r="I8514">
        <v>98167.32</v>
      </c>
      <c r="J8514" t="s">
        <v>951</v>
      </c>
      <c r="T8514">
        <f t="shared" si="159"/>
        <v>-15.87</v>
      </c>
      <c r="U8514">
        <v>-15.87</v>
      </c>
    </row>
    <row r="8515" spans="1:21" x14ac:dyDescent="0.2">
      <c r="A8515" t="s">
        <v>1009</v>
      </c>
      <c r="B8515" s="10" t="s">
        <v>1979</v>
      </c>
      <c r="C8515">
        <v>30</v>
      </c>
      <c r="D8515">
        <v>-24.67</v>
      </c>
      <c r="E8515">
        <v>4.2</v>
      </c>
      <c r="F8515" t="s">
        <v>2074</v>
      </c>
      <c r="G8515">
        <v>400</v>
      </c>
      <c r="H8515">
        <v>19334.740000000002</v>
      </c>
      <c r="I8515">
        <v>98167.32</v>
      </c>
      <c r="J8515" t="s">
        <v>951</v>
      </c>
      <c r="T8515">
        <f t="shared" ref="T8515:T8578" si="160">D8515+E8515</f>
        <v>-20.470000000000002</v>
      </c>
      <c r="U8515">
        <v>-20.470000000000002</v>
      </c>
    </row>
    <row r="8516" spans="1:21" x14ac:dyDescent="0.2">
      <c r="A8516" t="s">
        <v>1009</v>
      </c>
      <c r="B8516" s="10" t="s">
        <v>1981</v>
      </c>
      <c r="C8516">
        <v>42.3</v>
      </c>
      <c r="D8516">
        <v>-36.97</v>
      </c>
      <c r="E8516">
        <v>12.3</v>
      </c>
      <c r="F8516" t="s">
        <v>2161</v>
      </c>
      <c r="G8516">
        <v>500</v>
      </c>
      <c r="H8516">
        <v>19334.740000000002</v>
      </c>
      <c r="I8516">
        <v>98167.32</v>
      </c>
      <c r="J8516" t="s">
        <v>951</v>
      </c>
      <c r="T8516">
        <f t="shared" si="160"/>
        <v>-24.669999999999998</v>
      </c>
      <c r="U8516">
        <v>-24.669999999999998</v>
      </c>
    </row>
    <row r="8517" spans="1:21" x14ac:dyDescent="0.2">
      <c r="A8517" t="s">
        <v>1009</v>
      </c>
      <c r="B8517" s="10" t="s">
        <v>1985</v>
      </c>
      <c r="C8517">
        <v>46.5</v>
      </c>
      <c r="D8517">
        <v>-41.17</v>
      </c>
      <c r="E8517">
        <v>4.2</v>
      </c>
      <c r="F8517" t="s">
        <v>2162</v>
      </c>
      <c r="G8517">
        <v>800</v>
      </c>
      <c r="H8517">
        <v>19334.740000000002</v>
      </c>
      <c r="I8517">
        <v>98167.32</v>
      </c>
      <c r="J8517" t="s">
        <v>951</v>
      </c>
      <c r="T8517">
        <f t="shared" si="160"/>
        <v>-36.97</v>
      </c>
      <c r="U8517">
        <v>-36.97</v>
      </c>
    </row>
    <row r="8518" spans="1:21" x14ac:dyDescent="0.2">
      <c r="A8518" t="s">
        <v>1009</v>
      </c>
      <c r="B8518" s="10" t="s">
        <v>2077</v>
      </c>
      <c r="C8518">
        <v>56</v>
      </c>
      <c r="D8518">
        <v>-50.67</v>
      </c>
      <c r="E8518">
        <v>9.5</v>
      </c>
      <c r="F8518" t="s">
        <v>2078</v>
      </c>
      <c r="G8518">
        <v>1500</v>
      </c>
      <c r="H8518">
        <v>19334.740000000002</v>
      </c>
      <c r="I8518">
        <v>98167.32</v>
      </c>
      <c r="J8518" t="s">
        <v>951</v>
      </c>
      <c r="T8518">
        <f t="shared" si="160"/>
        <v>-41.17</v>
      </c>
      <c r="U8518">
        <v>-41.17</v>
      </c>
    </row>
    <row r="8519" spans="1:21" x14ac:dyDescent="0.2">
      <c r="A8519" t="s">
        <v>1009</v>
      </c>
      <c r="B8519" s="10" t="s">
        <v>2079</v>
      </c>
      <c r="C8519">
        <v>61.201999999999998</v>
      </c>
      <c r="D8519">
        <v>-55.87</v>
      </c>
      <c r="E8519">
        <v>5.2</v>
      </c>
      <c r="F8519" t="s">
        <v>2080</v>
      </c>
      <c r="G8519">
        <v>4000</v>
      </c>
      <c r="H8519">
        <v>19334.740000000002</v>
      </c>
      <c r="I8519">
        <v>98167.32</v>
      </c>
      <c r="J8519" t="s">
        <v>951</v>
      </c>
      <c r="T8519">
        <f t="shared" si="160"/>
        <v>-50.669999999999995</v>
      </c>
      <c r="U8519">
        <v>-50.669999999999995</v>
      </c>
    </row>
    <row r="8520" spans="1:21" x14ac:dyDescent="0.2">
      <c r="A8520" t="s">
        <v>1010</v>
      </c>
      <c r="B8520" s="10" t="s">
        <v>1731</v>
      </c>
      <c r="C8520">
        <v>2.2000000000000002</v>
      </c>
      <c r="D8520">
        <v>4.05</v>
      </c>
      <c r="E8520">
        <v>2.2000000000000002</v>
      </c>
      <c r="F8520" t="s">
        <v>1756</v>
      </c>
      <c r="G8520">
        <v>75</v>
      </c>
      <c r="H8520">
        <v>19316.79</v>
      </c>
      <c r="I8520">
        <v>98091.25</v>
      </c>
      <c r="J8520" t="s">
        <v>951</v>
      </c>
      <c r="T8520">
        <f t="shared" si="160"/>
        <v>6.25</v>
      </c>
      <c r="U8520">
        <v>6.25</v>
      </c>
    </row>
    <row r="8521" spans="1:21" x14ac:dyDescent="0.2">
      <c r="A8521" t="s">
        <v>1010</v>
      </c>
      <c r="B8521" s="10" t="s">
        <v>1689</v>
      </c>
      <c r="C8521">
        <v>11.3</v>
      </c>
      <c r="D8521">
        <v>-5.05</v>
      </c>
      <c r="E8521">
        <v>9.1</v>
      </c>
      <c r="F8521" t="s">
        <v>1690</v>
      </c>
      <c r="G8521">
        <v>50</v>
      </c>
      <c r="H8521">
        <v>19316.79</v>
      </c>
      <c r="I8521">
        <v>98091.25</v>
      </c>
      <c r="J8521" t="s">
        <v>951</v>
      </c>
      <c r="T8521">
        <f t="shared" si="160"/>
        <v>4.05</v>
      </c>
      <c r="U8521">
        <v>4.05</v>
      </c>
    </row>
    <row r="8522" spans="1:21" x14ac:dyDescent="0.2">
      <c r="A8522" t="s">
        <v>1010</v>
      </c>
      <c r="B8522" s="10" t="s">
        <v>1711</v>
      </c>
      <c r="C8522">
        <v>15.5</v>
      </c>
      <c r="D8522">
        <v>-9.25</v>
      </c>
      <c r="E8522">
        <v>4.2</v>
      </c>
      <c r="F8522" t="s">
        <v>1712</v>
      </c>
      <c r="G8522">
        <v>180</v>
      </c>
      <c r="H8522">
        <v>19316.79</v>
      </c>
      <c r="I8522">
        <v>98091.25</v>
      </c>
      <c r="J8522" t="s">
        <v>951</v>
      </c>
      <c r="T8522">
        <f t="shared" si="160"/>
        <v>-5.05</v>
      </c>
      <c r="U8522">
        <v>-5.05</v>
      </c>
    </row>
    <row r="8523" spans="1:21" x14ac:dyDescent="0.2">
      <c r="A8523" t="s">
        <v>1010</v>
      </c>
      <c r="B8523" s="10" t="s">
        <v>1695</v>
      </c>
      <c r="C8523">
        <v>22.4</v>
      </c>
      <c r="D8523">
        <v>-16.149999999999999</v>
      </c>
      <c r="E8523">
        <v>6.9</v>
      </c>
      <c r="F8523" t="s">
        <v>1870</v>
      </c>
      <c r="G8523">
        <v>180</v>
      </c>
      <c r="H8523">
        <v>19316.79</v>
      </c>
      <c r="I8523">
        <v>98091.25</v>
      </c>
      <c r="J8523" t="s">
        <v>951</v>
      </c>
      <c r="T8523">
        <f t="shared" si="160"/>
        <v>-9.2499999999999982</v>
      </c>
      <c r="U8523">
        <v>-9.2499999999999982</v>
      </c>
    </row>
    <row r="8524" spans="1:21" x14ac:dyDescent="0.2">
      <c r="A8524" t="s">
        <v>1010</v>
      </c>
      <c r="B8524" s="10" t="s">
        <v>1746</v>
      </c>
      <c r="C8524">
        <v>26</v>
      </c>
      <c r="D8524">
        <v>-19.75</v>
      </c>
      <c r="E8524">
        <v>3.6</v>
      </c>
      <c r="F8524" t="s">
        <v>2160</v>
      </c>
      <c r="G8524">
        <v>220</v>
      </c>
      <c r="H8524">
        <v>19316.79</v>
      </c>
      <c r="I8524">
        <v>98091.25</v>
      </c>
      <c r="J8524" t="s">
        <v>951</v>
      </c>
      <c r="T8524">
        <f t="shared" si="160"/>
        <v>-16.149999999999999</v>
      </c>
      <c r="U8524">
        <v>-16.149999999999999</v>
      </c>
    </row>
    <row r="8525" spans="1:21" x14ac:dyDescent="0.2">
      <c r="A8525" t="s">
        <v>1010</v>
      </c>
      <c r="B8525" s="10" t="s">
        <v>1979</v>
      </c>
      <c r="C8525">
        <v>27.5</v>
      </c>
      <c r="D8525">
        <v>-21.25</v>
      </c>
      <c r="E8525">
        <v>1.5</v>
      </c>
      <c r="F8525" t="s">
        <v>2074</v>
      </c>
      <c r="G8525">
        <v>400</v>
      </c>
      <c r="H8525">
        <v>19316.79</v>
      </c>
      <c r="I8525">
        <v>98091.25</v>
      </c>
      <c r="J8525" t="s">
        <v>951</v>
      </c>
      <c r="T8525">
        <f t="shared" si="160"/>
        <v>-19.75</v>
      </c>
      <c r="U8525">
        <v>-19.75</v>
      </c>
    </row>
    <row r="8526" spans="1:21" x14ac:dyDescent="0.2">
      <c r="A8526" t="s">
        <v>1010</v>
      </c>
      <c r="B8526" s="10" t="s">
        <v>1981</v>
      </c>
      <c r="C8526">
        <v>32</v>
      </c>
      <c r="D8526">
        <v>-25.75</v>
      </c>
      <c r="E8526">
        <v>4.5</v>
      </c>
      <c r="F8526" t="s">
        <v>2161</v>
      </c>
      <c r="G8526">
        <v>500</v>
      </c>
      <c r="H8526">
        <v>19316.79</v>
      </c>
      <c r="I8526">
        <v>98091.25</v>
      </c>
      <c r="J8526" t="s">
        <v>951</v>
      </c>
      <c r="T8526">
        <f t="shared" si="160"/>
        <v>-21.25</v>
      </c>
      <c r="U8526">
        <v>-21.25</v>
      </c>
    </row>
    <row r="8527" spans="1:21" x14ac:dyDescent="0.2">
      <c r="A8527" t="s">
        <v>1010</v>
      </c>
      <c r="B8527" s="10" t="s">
        <v>1985</v>
      </c>
      <c r="C8527">
        <v>34.6</v>
      </c>
      <c r="D8527">
        <v>-28.35</v>
      </c>
      <c r="E8527">
        <v>2.6</v>
      </c>
      <c r="F8527" t="s">
        <v>2162</v>
      </c>
      <c r="G8527">
        <v>800</v>
      </c>
      <c r="H8527">
        <v>19316.79</v>
      </c>
      <c r="I8527">
        <v>98091.25</v>
      </c>
      <c r="J8527" t="s">
        <v>951</v>
      </c>
      <c r="T8527">
        <f t="shared" si="160"/>
        <v>-25.75</v>
      </c>
      <c r="U8527">
        <v>-25.75</v>
      </c>
    </row>
    <row r="8528" spans="1:21" x14ac:dyDescent="0.2">
      <c r="A8528" t="s">
        <v>1010</v>
      </c>
      <c r="B8528" s="10" t="s">
        <v>2077</v>
      </c>
      <c r="C8528">
        <v>43</v>
      </c>
      <c r="D8528">
        <v>-36.75</v>
      </c>
      <c r="E8528">
        <v>8.4</v>
      </c>
      <c r="F8528" t="s">
        <v>2078</v>
      </c>
      <c r="G8528">
        <v>1500</v>
      </c>
      <c r="H8528">
        <v>19316.79</v>
      </c>
      <c r="I8528">
        <v>98091.25</v>
      </c>
      <c r="J8528" t="s">
        <v>951</v>
      </c>
      <c r="T8528">
        <f t="shared" si="160"/>
        <v>-28.35</v>
      </c>
      <c r="U8528">
        <v>-28.35</v>
      </c>
    </row>
    <row r="8529" spans="1:21" x14ac:dyDescent="0.2">
      <c r="A8529" t="s">
        <v>1010</v>
      </c>
      <c r="B8529" s="10" t="s">
        <v>2079</v>
      </c>
      <c r="C8529">
        <v>55.1</v>
      </c>
      <c r="D8529">
        <v>-48.85</v>
      </c>
      <c r="E8529">
        <v>12.1</v>
      </c>
      <c r="F8529" t="s">
        <v>2080</v>
      </c>
      <c r="G8529">
        <v>4000</v>
      </c>
      <c r="H8529">
        <v>19316.79</v>
      </c>
      <c r="I8529">
        <v>98091.25</v>
      </c>
      <c r="J8529" t="s">
        <v>951</v>
      </c>
      <c r="T8529">
        <f t="shared" si="160"/>
        <v>-36.75</v>
      </c>
      <c r="U8529">
        <v>-36.75</v>
      </c>
    </row>
    <row r="8530" spans="1:21" x14ac:dyDescent="0.2">
      <c r="A8530" t="s">
        <v>1011</v>
      </c>
      <c r="B8530" s="10" t="s">
        <v>1731</v>
      </c>
      <c r="C8530">
        <v>2.4</v>
      </c>
      <c r="D8530">
        <v>3.88</v>
      </c>
      <c r="E8530">
        <v>2.4</v>
      </c>
      <c r="F8530" t="s">
        <v>1756</v>
      </c>
      <c r="G8530">
        <v>75</v>
      </c>
      <c r="H8530">
        <v>19317.16</v>
      </c>
      <c r="I8530">
        <v>98113.19</v>
      </c>
      <c r="J8530" t="s">
        <v>951</v>
      </c>
      <c r="T8530">
        <f t="shared" si="160"/>
        <v>6.2799999999999994</v>
      </c>
      <c r="U8530">
        <v>6.2799999999999994</v>
      </c>
    </row>
    <row r="8531" spans="1:21" x14ac:dyDescent="0.2">
      <c r="A8531" t="s">
        <v>1011</v>
      </c>
      <c r="B8531" s="10" t="s">
        <v>1689</v>
      </c>
      <c r="C8531">
        <v>11.4</v>
      </c>
      <c r="D8531">
        <v>-5.12</v>
      </c>
      <c r="E8531">
        <v>9</v>
      </c>
      <c r="F8531" t="s">
        <v>1690</v>
      </c>
      <c r="G8531">
        <v>50</v>
      </c>
      <c r="H8531">
        <v>19317.16</v>
      </c>
      <c r="I8531">
        <v>98113.19</v>
      </c>
      <c r="J8531" t="s">
        <v>951</v>
      </c>
      <c r="T8531">
        <f t="shared" si="160"/>
        <v>3.88</v>
      </c>
      <c r="U8531">
        <v>3.88</v>
      </c>
    </row>
    <row r="8532" spans="1:21" x14ac:dyDescent="0.2">
      <c r="A8532" t="s">
        <v>1011</v>
      </c>
      <c r="B8532" s="10" t="s">
        <v>1711</v>
      </c>
      <c r="C8532">
        <v>19.2</v>
      </c>
      <c r="D8532">
        <v>-12.92</v>
      </c>
      <c r="E8532">
        <v>7.8</v>
      </c>
      <c r="F8532" t="s">
        <v>1712</v>
      </c>
      <c r="G8532">
        <v>180</v>
      </c>
      <c r="H8532">
        <v>19317.16</v>
      </c>
      <c r="I8532">
        <v>98113.19</v>
      </c>
      <c r="J8532" t="s">
        <v>951</v>
      </c>
      <c r="T8532">
        <f t="shared" si="160"/>
        <v>-5.12</v>
      </c>
      <c r="U8532">
        <v>-5.12</v>
      </c>
    </row>
    <row r="8533" spans="1:21" x14ac:dyDescent="0.2">
      <c r="A8533" t="s">
        <v>1011</v>
      </c>
      <c r="B8533" s="10" t="s">
        <v>1693</v>
      </c>
      <c r="C8533">
        <v>20.2</v>
      </c>
      <c r="D8533">
        <v>-13.92</v>
      </c>
      <c r="E8533">
        <v>1</v>
      </c>
      <c r="F8533" t="s">
        <v>2159</v>
      </c>
      <c r="G8533">
        <v>200</v>
      </c>
      <c r="H8533">
        <v>19317.16</v>
      </c>
      <c r="I8533">
        <v>98113.19</v>
      </c>
      <c r="J8533" t="s">
        <v>951</v>
      </c>
      <c r="T8533">
        <f t="shared" si="160"/>
        <v>-12.92</v>
      </c>
      <c r="U8533">
        <v>-12.92</v>
      </c>
    </row>
    <row r="8534" spans="1:21" x14ac:dyDescent="0.2">
      <c r="A8534" t="s">
        <v>1011</v>
      </c>
      <c r="B8534" s="10" t="s">
        <v>1695</v>
      </c>
      <c r="C8534">
        <v>23.3</v>
      </c>
      <c r="D8534">
        <v>-17.02</v>
      </c>
      <c r="E8534">
        <v>3.1</v>
      </c>
      <c r="F8534" t="s">
        <v>1870</v>
      </c>
      <c r="G8534">
        <v>180</v>
      </c>
      <c r="H8534">
        <v>19317.16</v>
      </c>
      <c r="I8534">
        <v>98113.19</v>
      </c>
      <c r="J8534" t="s">
        <v>951</v>
      </c>
      <c r="T8534">
        <f t="shared" si="160"/>
        <v>-13.92</v>
      </c>
      <c r="U8534">
        <v>-13.92</v>
      </c>
    </row>
    <row r="8535" spans="1:21" x14ac:dyDescent="0.2">
      <c r="A8535" t="s">
        <v>1011</v>
      </c>
      <c r="B8535" s="10" t="s">
        <v>1746</v>
      </c>
      <c r="C8535">
        <v>25.7</v>
      </c>
      <c r="D8535">
        <v>-19.420000000000002</v>
      </c>
      <c r="E8535">
        <v>2.4</v>
      </c>
      <c r="F8535" t="s">
        <v>2160</v>
      </c>
      <c r="G8535">
        <v>220</v>
      </c>
      <c r="H8535">
        <v>19317.16</v>
      </c>
      <c r="I8535">
        <v>98113.19</v>
      </c>
      <c r="J8535" t="s">
        <v>951</v>
      </c>
      <c r="T8535">
        <f t="shared" si="160"/>
        <v>-17.020000000000003</v>
      </c>
      <c r="U8535">
        <v>-17.020000000000003</v>
      </c>
    </row>
    <row r="8536" spans="1:21" x14ac:dyDescent="0.2">
      <c r="A8536" t="s">
        <v>1011</v>
      </c>
      <c r="B8536" s="10" t="s">
        <v>1979</v>
      </c>
      <c r="C8536">
        <v>30</v>
      </c>
      <c r="D8536">
        <v>-23.72</v>
      </c>
      <c r="E8536">
        <v>4.3</v>
      </c>
      <c r="F8536" t="s">
        <v>2074</v>
      </c>
      <c r="G8536">
        <v>400</v>
      </c>
      <c r="H8536">
        <v>19317.16</v>
      </c>
      <c r="I8536">
        <v>98113.19</v>
      </c>
      <c r="J8536" t="s">
        <v>951</v>
      </c>
      <c r="T8536">
        <f t="shared" si="160"/>
        <v>-19.419999999999998</v>
      </c>
      <c r="U8536">
        <v>-19.419999999999998</v>
      </c>
    </row>
    <row r="8537" spans="1:21" x14ac:dyDescent="0.2">
      <c r="A8537" t="s">
        <v>1011</v>
      </c>
      <c r="B8537" s="10" t="s">
        <v>1981</v>
      </c>
      <c r="C8537">
        <v>35</v>
      </c>
      <c r="D8537">
        <v>-28.72</v>
      </c>
      <c r="E8537">
        <v>5</v>
      </c>
      <c r="F8537" t="s">
        <v>2161</v>
      </c>
      <c r="G8537">
        <v>500</v>
      </c>
      <c r="H8537">
        <v>19317.16</v>
      </c>
      <c r="I8537">
        <v>98113.19</v>
      </c>
      <c r="J8537" t="s">
        <v>951</v>
      </c>
      <c r="T8537">
        <f t="shared" si="160"/>
        <v>-23.72</v>
      </c>
      <c r="U8537">
        <v>-23.72</v>
      </c>
    </row>
    <row r="8538" spans="1:21" x14ac:dyDescent="0.2">
      <c r="A8538" t="s">
        <v>1011</v>
      </c>
      <c r="B8538" s="10" t="s">
        <v>1985</v>
      </c>
      <c r="C8538">
        <v>37.4</v>
      </c>
      <c r="D8538">
        <v>-31.12</v>
      </c>
      <c r="E8538">
        <v>2.4</v>
      </c>
      <c r="F8538" t="s">
        <v>2162</v>
      </c>
      <c r="G8538">
        <v>800</v>
      </c>
      <c r="H8538">
        <v>19317.16</v>
      </c>
      <c r="I8538">
        <v>98113.19</v>
      </c>
      <c r="J8538" t="s">
        <v>951</v>
      </c>
      <c r="T8538">
        <f t="shared" si="160"/>
        <v>-28.720000000000002</v>
      </c>
      <c r="U8538">
        <v>-28.720000000000002</v>
      </c>
    </row>
    <row r="8539" spans="1:21" x14ac:dyDescent="0.2">
      <c r="A8539" t="s">
        <v>1011</v>
      </c>
      <c r="B8539" s="10" t="s">
        <v>2077</v>
      </c>
      <c r="C8539">
        <v>43.2</v>
      </c>
      <c r="D8539">
        <v>-36.92</v>
      </c>
      <c r="E8539">
        <v>5.8</v>
      </c>
      <c r="F8539" t="s">
        <v>2078</v>
      </c>
      <c r="G8539">
        <v>1500</v>
      </c>
      <c r="H8539">
        <v>19317.16</v>
      </c>
      <c r="I8539">
        <v>98113.19</v>
      </c>
      <c r="J8539" t="s">
        <v>951</v>
      </c>
      <c r="T8539">
        <f t="shared" si="160"/>
        <v>-31.12</v>
      </c>
      <c r="U8539">
        <v>-31.12</v>
      </c>
    </row>
    <row r="8540" spans="1:21" x14ac:dyDescent="0.2">
      <c r="A8540" t="s">
        <v>1011</v>
      </c>
      <c r="B8540" s="10" t="s">
        <v>2079</v>
      </c>
      <c r="C8540">
        <v>51.4</v>
      </c>
      <c r="D8540">
        <v>-45.12</v>
      </c>
      <c r="E8540">
        <v>8.1999999999999993</v>
      </c>
      <c r="F8540" t="s">
        <v>2080</v>
      </c>
      <c r="G8540">
        <v>4000</v>
      </c>
      <c r="H8540">
        <v>19317.16</v>
      </c>
      <c r="I8540">
        <v>98113.19</v>
      </c>
      <c r="J8540" t="s">
        <v>951</v>
      </c>
      <c r="T8540">
        <f t="shared" si="160"/>
        <v>-36.92</v>
      </c>
      <c r="U8540">
        <v>-36.92</v>
      </c>
    </row>
    <row r="8541" spans="1:21" x14ac:dyDescent="0.2">
      <c r="A8541" t="s">
        <v>1012</v>
      </c>
      <c r="B8541" s="10" t="s">
        <v>1731</v>
      </c>
      <c r="C8541">
        <v>4.2</v>
      </c>
      <c r="D8541">
        <v>2</v>
      </c>
      <c r="E8541">
        <v>4.2</v>
      </c>
      <c r="F8541" t="s">
        <v>1756</v>
      </c>
      <c r="G8541">
        <v>75</v>
      </c>
      <c r="H8541">
        <v>19316.7</v>
      </c>
      <c r="I8541">
        <v>98131.56</v>
      </c>
      <c r="J8541" t="s">
        <v>951</v>
      </c>
      <c r="T8541">
        <f t="shared" si="160"/>
        <v>6.2</v>
      </c>
      <c r="U8541">
        <v>6.2</v>
      </c>
    </row>
    <row r="8542" spans="1:21" x14ac:dyDescent="0.2">
      <c r="A8542" t="s">
        <v>1012</v>
      </c>
      <c r="B8542" s="10" t="s">
        <v>1689</v>
      </c>
      <c r="C8542">
        <v>11.3</v>
      </c>
      <c r="D8542">
        <v>-5.0999999999999996</v>
      </c>
      <c r="E8542">
        <v>7.1</v>
      </c>
      <c r="F8542" t="s">
        <v>1690</v>
      </c>
      <c r="G8542">
        <v>50</v>
      </c>
      <c r="H8542">
        <v>19316.7</v>
      </c>
      <c r="I8542">
        <v>98131.56</v>
      </c>
      <c r="J8542" t="s">
        <v>951</v>
      </c>
      <c r="T8542">
        <f t="shared" si="160"/>
        <v>2</v>
      </c>
      <c r="U8542">
        <v>2</v>
      </c>
    </row>
    <row r="8543" spans="1:21" x14ac:dyDescent="0.2">
      <c r="A8543" t="s">
        <v>1012</v>
      </c>
      <c r="B8543" s="10" t="s">
        <v>1711</v>
      </c>
      <c r="C8543">
        <v>19</v>
      </c>
      <c r="D8543">
        <v>-12.8</v>
      </c>
      <c r="E8543">
        <v>7.7</v>
      </c>
      <c r="F8543" t="s">
        <v>1712</v>
      </c>
      <c r="G8543">
        <v>180</v>
      </c>
      <c r="H8543">
        <v>19316.7</v>
      </c>
      <c r="I8543">
        <v>98131.56</v>
      </c>
      <c r="J8543" t="s">
        <v>951</v>
      </c>
      <c r="T8543">
        <f t="shared" si="160"/>
        <v>-5.1000000000000005</v>
      </c>
      <c r="U8543">
        <v>-5.1000000000000005</v>
      </c>
    </row>
    <row r="8544" spans="1:21" x14ac:dyDescent="0.2">
      <c r="A8544" t="s">
        <v>1012</v>
      </c>
      <c r="B8544" s="10" t="s">
        <v>1693</v>
      </c>
      <c r="C8544">
        <v>20</v>
      </c>
      <c r="D8544">
        <v>-13.8</v>
      </c>
      <c r="E8544">
        <v>1</v>
      </c>
      <c r="F8544" t="s">
        <v>2159</v>
      </c>
      <c r="G8544">
        <v>200</v>
      </c>
      <c r="H8544">
        <v>19316.7</v>
      </c>
      <c r="I8544">
        <v>98131.56</v>
      </c>
      <c r="J8544" t="s">
        <v>951</v>
      </c>
      <c r="T8544">
        <f t="shared" si="160"/>
        <v>-12.8</v>
      </c>
      <c r="U8544">
        <v>-12.8</v>
      </c>
    </row>
    <row r="8545" spans="1:21" x14ac:dyDescent="0.2">
      <c r="A8545" t="s">
        <v>1012</v>
      </c>
      <c r="B8545" s="10" t="s">
        <v>1721</v>
      </c>
      <c r="C8545">
        <v>23</v>
      </c>
      <c r="D8545">
        <v>-16.8</v>
      </c>
      <c r="E8545">
        <v>3</v>
      </c>
      <c r="F8545" t="s">
        <v>1696</v>
      </c>
      <c r="G8545">
        <v>60</v>
      </c>
      <c r="H8545">
        <v>19316.7</v>
      </c>
      <c r="I8545">
        <v>98131.56</v>
      </c>
      <c r="J8545" t="s">
        <v>951</v>
      </c>
      <c r="T8545">
        <f t="shared" si="160"/>
        <v>-13.8</v>
      </c>
      <c r="U8545">
        <v>-13.8</v>
      </c>
    </row>
    <row r="8546" spans="1:21" x14ac:dyDescent="0.2">
      <c r="A8546" t="s">
        <v>1012</v>
      </c>
      <c r="B8546" s="10" t="s">
        <v>1746</v>
      </c>
      <c r="C8546">
        <v>27.6</v>
      </c>
      <c r="D8546">
        <v>-21.4</v>
      </c>
      <c r="E8546">
        <v>4.5999999999999996</v>
      </c>
      <c r="F8546" t="s">
        <v>2160</v>
      </c>
      <c r="G8546">
        <v>220</v>
      </c>
      <c r="H8546">
        <v>19316.7</v>
      </c>
      <c r="I8546">
        <v>98131.56</v>
      </c>
      <c r="J8546" t="s">
        <v>951</v>
      </c>
      <c r="T8546">
        <f t="shared" si="160"/>
        <v>-16.799999999999997</v>
      </c>
      <c r="U8546">
        <v>-16.799999999999997</v>
      </c>
    </row>
    <row r="8547" spans="1:21" x14ac:dyDescent="0.2">
      <c r="A8547" t="s">
        <v>1012</v>
      </c>
      <c r="B8547" s="10" t="s">
        <v>1979</v>
      </c>
      <c r="C8547">
        <v>32.4</v>
      </c>
      <c r="D8547">
        <v>-26.2</v>
      </c>
      <c r="E8547">
        <v>4.8</v>
      </c>
      <c r="F8547" t="s">
        <v>2074</v>
      </c>
      <c r="G8547">
        <v>400</v>
      </c>
      <c r="H8547">
        <v>19316.7</v>
      </c>
      <c r="I8547">
        <v>98131.56</v>
      </c>
      <c r="J8547" t="s">
        <v>951</v>
      </c>
      <c r="T8547">
        <f t="shared" si="160"/>
        <v>-21.4</v>
      </c>
      <c r="U8547">
        <v>-21.4</v>
      </c>
    </row>
    <row r="8548" spans="1:21" x14ac:dyDescent="0.2">
      <c r="A8548" t="s">
        <v>1012</v>
      </c>
      <c r="B8548" s="10" t="s">
        <v>1981</v>
      </c>
      <c r="C8548">
        <v>35</v>
      </c>
      <c r="D8548">
        <v>-28.8</v>
      </c>
      <c r="E8548">
        <v>2.6</v>
      </c>
      <c r="F8548" t="s">
        <v>2161</v>
      </c>
      <c r="G8548">
        <v>500</v>
      </c>
      <c r="H8548">
        <v>19316.7</v>
      </c>
      <c r="I8548">
        <v>98131.56</v>
      </c>
      <c r="J8548" t="s">
        <v>951</v>
      </c>
      <c r="T8548">
        <f t="shared" si="160"/>
        <v>-26.2</v>
      </c>
      <c r="U8548">
        <v>-26.2</v>
      </c>
    </row>
    <row r="8549" spans="1:21" x14ac:dyDescent="0.2">
      <c r="A8549" t="s">
        <v>1012</v>
      </c>
      <c r="B8549" s="10" t="s">
        <v>1985</v>
      </c>
      <c r="C8549">
        <v>39.5</v>
      </c>
      <c r="D8549">
        <v>-33.299999999999997</v>
      </c>
      <c r="E8549">
        <v>4.5</v>
      </c>
      <c r="F8549" t="s">
        <v>2162</v>
      </c>
      <c r="G8549">
        <v>800</v>
      </c>
      <c r="H8549">
        <v>19316.7</v>
      </c>
      <c r="I8549">
        <v>98131.56</v>
      </c>
      <c r="J8549" t="s">
        <v>951</v>
      </c>
      <c r="T8549">
        <f t="shared" si="160"/>
        <v>-28.799999999999997</v>
      </c>
      <c r="U8549">
        <v>-28.799999999999997</v>
      </c>
    </row>
    <row r="8550" spans="1:21" x14ac:dyDescent="0.2">
      <c r="A8550" t="s">
        <v>1012</v>
      </c>
      <c r="B8550" s="10" t="s">
        <v>2077</v>
      </c>
      <c r="C8550">
        <v>54</v>
      </c>
      <c r="D8550">
        <v>-47.8</v>
      </c>
      <c r="E8550">
        <v>14.5</v>
      </c>
      <c r="F8550" t="s">
        <v>2078</v>
      </c>
      <c r="G8550">
        <v>1500</v>
      </c>
      <c r="H8550">
        <v>19316.7</v>
      </c>
      <c r="I8550">
        <v>98131.56</v>
      </c>
      <c r="J8550" t="s">
        <v>951</v>
      </c>
      <c r="T8550">
        <f t="shared" si="160"/>
        <v>-33.299999999999997</v>
      </c>
      <c r="U8550">
        <v>-33.299999999999997</v>
      </c>
    </row>
    <row r="8551" spans="1:21" x14ac:dyDescent="0.2">
      <c r="A8551" t="s">
        <v>1012</v>
      </c>
      <c r="B8551" s="10" t="s">
        <v>2079</v>
      </c>
      <c r="C8551">
        <v>61.2</v>
      </c>
      <c r="D8551">
        <v>-55</v>
      </c>
      <c r="E8551">
        <v>7.2</v>
      </c>
      <c r="F8551" t="s">
        <v>2080</v>
      </c>
      <c r="G8551">
        <v>4000</v>
      </c>
      <c r="H8551">
        <v>19316.7</v>
      </c>
      <c r="I8551">
        <v>98131.56</v>
      </c>
      <c r="J8551" t="s">
        <v>951</v>
      </c>
      <c r="T8551">
        <f t="shared" si="160"/>
        <v>-47.8</v>
      </c>
      <c r="U8551">
        <v>-47.8</v>
      </c>
    </row>
    <row r="8552" spans="1:21" x14ac:dyDescent="0.2">
      <c r="A8552" t="s">
        <v>1013</v>
      </c>
      <c r="B8552" s="10" t="s">
        <v>1731</v>
      </c>
      <c r="C8552">
        <v>3.5</v>
      </c>
      <c r="D8552">
        <v>2.61</v>
      </c>
      <c r="E8552">
        <v>3.5</v>
      </c>
      <c r="F8552" t="s">
        <v>1756</v>
      </c>
      <c r="G8552">
        <v>75</v>
      </c>
      <c r="H8552">
        <v>19317.04</v>
      </c>
      <c r="I8552">
        <v>98143.65</v>
      </c>
      <c r="J8552" t="s">
        <v>951</v>
      </c>
      <c r="T8552">
        <f t="shared" si="160"/>
        <v>6.1099999999999994</v>
      </c>
      <c r="U8552">
        <v>6.1099999999999994</v>
      </c>
    </row>
    <row r="8553" spans="1:21" x14ac:dyDescent="0.2">
      <c r="A8553" t="s">
        <v>1013</v>
      </c>
      <c r="B8553" s="10" t="s">
        <v>1689</v>
      </c>
      <c r="C8553">
        <v>11.6</v>
      </c>
      <c r="D8553">
        <v>-5.49</v>
      </c>
      <c r="E8553">
        <v>8.1</v>
      </c>
      <c r="F8553" t="s">
        <v>1690</v>
      </c>
      <c r="G8553">
        <v>50</v>
      </c>
      <c r="H8553">
        <v>19317.04</v>
      </c>
      <c r="I8553">
        <v>98143.65</v>
      </c>
      <c r="J8553" t="s">
        <v>951</v>
      </c>
      <c r="T8553">
        <f t="shared" si="160"/>
        <v>2.6099999999999994</v>
      </c>
      <c r="U8553">
        <v>2.6099999999999994</v>
      </c>
    </row>
    <row r="8554" spans="1:21" x14ac:dyDescent="0.2">
      <c r="A8554" t="s">
        <v>1013</v>
      </c>
      <c r="B8554" s="10" t="s">
        <v>1711</v>
      </c>
      <c r="C8554">
        <v>18.100000000000001</v>
      </c>
      <c r="D8554">
        <v>-11.99</v>
      </c>
      <c r="E8554">
        <v>6.5</v>
      </c>
      <c r="F8554" t="s">
        <v>1712</v>
      </c>
      <c r="G8554">
        <v>180</v>
      </c>
      <c r="H8554">
        <v>19317.04</v>
      </c>
      <c r="I8554">
        <v>98143.65</v>
      </c>
      <c r="J8554" t="s">
        <v>951</v>
      </c>
      <c r="T8554">
        <f t="shared" si="160"/>
        <v>-5.49</v>
      </c>
      <c r="U8554">
        <v>-5.49</v>
      </c>
    </row>
    <row r="8555" spans="1:21" x14ac:dyDescent="0.2">
      <c r="A8555" t="s">
        <v>1013</v>
      </c>
      <c r="B8555" s="10" t="s">
        <v>1693</v>
      </c>
      <c r="C8555">
        <v>23.3</v>
      </c>
      <c r="D8555">
        <v>-17.190000000000001</v>
      </c>
      <c r="E8555">
        <v>5.2</v>
      </c>
      <c r="F8555" t="s">
        <v>2159</v>
      </c>
      <c r="G8555">
        <v>200</v>
      </c>
      <c r="H8555">
        <v>19317.04</v>
      </c>
      <c r="I8555">
        <v>98143.65</v>
      </c>
      <c r="J8555" t="s">
        <v>951</v>
      </c>
      <c r="T8555">
        <f t="shared" si="160"/>
        <v>-11.990000000000002</v>
      </c>
      <c r="U8555">
        <v>-11.990000000000002</v>
      </c>
    </row>
    <row r="8556" spans="1:21" x14ac:dyDescent="0.2">
      <c r="A8556" t="s">
        <v>1013</v>
      </c>
      <c r="B8556" s="10" t="s">
        <v>1746</v>
      </c>
      <c r="C8556">
        <v>27</v>
      </c>
      <c r="D8556">
        <v>-20.89</v>
      </c>
      <c r="E8556">
        <v>3.7</v>
      </c>
      <c r="F8556" t="s">
        <v>2160</v>
      </c>
      <c r="G8556">
        <v>220</v>
      </c>
      <c r="H8556">
        <v>19317.04</v>
      </c>
      <c r="I8556">
        <v>98143.65</v>
      </c>
      <c r="J8556" t="s">
        <v>951</v>
      </c>
      <c r="T8556">
        <f t="shared" si="160"/>
        <v>-17.190000000000001</v>
      </c>
      <c r="U8556">
        <v>-17.190000000000001</v>
      </c>
    </row>
    <row r="8557" spans="1:21" x14ac:dyDescent="0.2">
      <c r="A8557" t="s">
        <v>1013</v>
      </c>
      <c r="B8557" s="10" t="s">
        <v>1979</v>
      </c>
      <c r="C8557">
        <v>30</v>
      </c>
      <c r="D8557">
        <v>-23.89</v>
      </c>
      <c r="E8557">
        <v>3</v>
      </c>
      <c r="F8557" t="s">
        <v>2074</v>
      </c>
      <c r="G8557">
        <v>400</v>
      </c>
      <c r="H8557">
        <v>19317.04</v>
      </c>
      <c r="I8557">
        <v>98143.65</v>
      </c>
      <c r="J8557" t="s">
        <v>951</v>
      </c>
      <c r="T8557">
        <f t="shared" si="160"/>
        <v>-20.89</v>
      </c>
      <c r="U8557">
        <v>-20.89</v>
      </c>
    </row>
    <row r="8558" spans="1:21" x14ac:dyDescent="0.2">
      <c r="A8558" t="s">
        <v>1013</v>
      </c>
      <c r="B8558" s="10" t="s">
        <v>1981</v>
      </c>
      <c r="C8558">
        <v>35</v>
      </c>
      <c r="D8558">
        <v>-28.89</v>
      </c>
      <c r="E8558">
        <v>5</v>
      </c>
      <c r="F8558" t="s">
        <v>2161</v>
      </c>
      <c r="G8558">
        <v>500</v>
      </c>
      <c r="H8558">
        <v>19317.04</v>
      </c>
      <c r="I8558">
        <v>98143.65</v>
      </c>
      <c r="J8558" t="s">
        <v>951</v>
      </c>
      <c r="T8558">
        <f t="shared" si="160"/>
        <v>-23.89</v>
      </c>
      <c r="U8558">
        <v>-23.89</v>
      </c>
    </row>
    <row r="8559" spans="1:21" x14ac:dyDescent="0.2">
      <c r="A8559" t="s">
        <v>1013</v>
      </c>
      <c r="B8559" s="10" t="s">
        <v>1985</v>
      </c>
      <c r="C8559">
        <v>46</v>
      </c>
      <c r="D8559">
        <v>-39.89</v>
      </c>
      <c r="E8559">
        <v>11</v>
      </c>
      <c r="F8559" t="s">
        <v>2162</v>
      </c>
      <c r="G8559">
        <v>800</v>
      </c>
      <c r="H8559">
        <v>19317.04</v>
      </c>
      <c r="I8559">
        <v>98143.65</v>
      </c>
      <c r="J8559" t="s">
        <v>951</v>
      </c>
      <c r="T8559">
        <f t="shared" si="160"/>
        <v>-28.89</v>
      </c>
      <c r="U8559">
        <v>-28.89</v>
      </c>
    </row>
    <row r="8560" spans="1:21" x14ac:dyDescent="0.2">
      <c r="A8560" t="s">
        <v>1013</v>
      </c>
      <c r="B8560" s="10" t="s">
        <v>2077</v>
      </c>
      <c r="C8560">
        <v>56.8</v>
      </c>
      <c r="D8560">
        <v>-50.69</v>
      </c>
      <c r="E8560">
        <v>10.8</v>
      </c>
      <c r="F8560" t="s">
        <v>2078</v>
      </c>
      <c r="G8560">
        <v>1500</v>
      </c>
      <c r="H8560">
        <v>19317.04</v>
      </c>
      <c r="I8560">
        <v>98143.65</v>
      </c>
      <c r="J8560" t="s">
        <v>951</v>
      </c>
      <c r="T8560">
        <f t="shared" si="160"/>
        <v>-39.89</v>
      </c>
      <c r="U8560">
        <v>-39.89</v>
      </c>
    </row>
    <row r="8561" spans="1:21" x14ac:dyDescent="0.2">
      <c r="A8561" t="s">
        <v>1013</v>
      </c>
      <c r="B8561" s="10" t="s">
        <v>2079</v>
      </c>
      <c r="C8561">
        <v>65</v>
      </c>
      <c r="D8561">
        <v>-58.89</v>
      </c>
      <c r="E8561">
        <v>8.1999999999999993</v>
      </c>
      <c r="F8561" t="s">
        <v>2080</v>
      </c>
      <c r="G8561">
        <v>4000</v>
      </c>
      <c r="H8561">
        <v>19317.04</v>
      </c>
      <c r="I8561">
        <v>98143.65</v>
      </c>
      <c r="J8561" t="s">
        <v>951</v>
      </c>
      <c r="T8561">
        <f t="shared" si="160"/>
        <v>-50.69</v>
      </c>
      <c r="U8561">
        <v>-50.69</v>
      </c>
    </row>
    <row r="8562" spans="1:21" x14ac:dyDescent="0.2">
      <c r="A8562" t="s">
        <v>1014</v>
      </c>
      <c r="B8562" s="10" t="s">
        <v>1687</v>
      </c>
      <c r="C8562">
        <v>3</v>
      </c>
      <c r="D8562">
        <v>2.4700000000000002</v>
      </c>
      <c r="E8562">
        <v>3</v>
      </c>
      <c r="F8562" t="s">
        <v>1688</v>
      </c>
      <c r="G8562">
        <v>80</v>
      </c>
      <c r="H8562">
        <v>19316.740000000002</v>
      </c>
      <c r="I8562">
        <v>98167.32</v>
      </c>
      <c r="J8562" t="s">
        <v>951</v>
      </c>
      <c r="T8562">
        <f t="shared" si="160"/>
        <v>5.4700000000000006</v>
      </c>
      <c r="U8562">
        <v>5.4700000000000006</v>
      </c>
    </row>
    <row r="8563" spans="1:21" x14ac:dyDescent="0.2">
      <c r="A8563" t="s">
        <v>1014</v>
      </c>
      <c r="B8563" s="10" t="s">
        <v>1747</v>
      </c>
      <c r="C8563">
        <v>5.8</v>
      </c>
      <c r="D8563">
        <v>-0.33</v>
      </c>
      <c r="E8563">
        <v>2.8</v>
      </c>
      <c r="F8563" t="s">
        <v>2158</v>
      </c>
      <c r="G8563">
        <v>55</v>
      </c>
      <c r="H8563">
        <v>19316.740000000002</v>
      </c>
      <c r="I8563">
        <v>98167.32</v>
      </c>
      <c r="J8563" t="s">
        <v>951</v>
      </c>
      <c r="T8563">
        <f t="shared" si="160"/>
        <v>2.4699999999999998</v>
      </c>
      <c r="U8563">
        <v>2.4699999999999998</v>
      </c>
    </row>
    <row r="8564" spans="1:21" x14ac:dyDescent="0.2">
      <c r="A8564" t="s">
        <v>1014</v>
      </c>
      <c r="B8564" s="10" t="s">
        <v>1689</v>
      </c>
      <c r="C8564">
        <v>10.7</v>
      </c>
      <c r="D8564">
        <v>-5.23</v>
      </c>
      <c r="E8564">
        <v>4.9000000000000004</v>
      </c>
      <c r="F8564" t="s">
        <v>1690</v>
      </c>
      <c r="G8564">
        <v>50</v>
      </c>
      <c r="H8564">
        <v>19316.740000000002</v>
      </c>
      <c r="I8564">
        <v>98167.32</v>
      </c>
      <c r="J8564" t="s">
        <v>951</v>
      </c>
      <c r="T8564">
        <f t="shared" si="160"/>
        <v>-0.33000000000000007</v>
      </c>
      <c r="U8564">
        <v>-0.33000000000000007</v>
      </c>
    </row>
    <row r="8565" spans="1:21" x14ac:dyDescent="0.2">
      <c r="A8565" t="s">
        <v>1014</v>
      </c>
      <c r="B8565" s="10" t="s">
        <v>1711</v>
      </c>
      <c r="C8565">
        <v>16.3</v>
      </c>
      <c r="D8565">
        <v>-10.83</v>
      </c>
      <c r="E8565">
        <v>5.6</v>
      </c>
      <c r="F8565" t="s">
        <v>1712</v>
      </c>
      <c r="G8565">
        <v>180</v>
      </c>
      <c r="H8565">
        <v>19316.740000000002</v>
      </c>
      <c r="I8565">
        <v>98167.32</v>
      </c>
      <c r="J8565" t="s">
        <v>951</v>
      </c>
      <c r="T8565">
        <f t="shared" si="160"/>
        <v>-5.23</v>
      </c>
      <c r="U8565">
        <v>-5.23</v>
      </c>
    </row>
    <row r="8566" spans="1:21" x14ac:dyDescent="0.2">
      <c r="A8566" t="s">
        <v>1014</v>
      </c>
      <c r="B8566" s="10" t="s">
        <v>1693</v>
      </c>
      <c r="C8566">
        <v>19.7</v>
      </c>
      <c r="D8566">
        <v>-14.23</v>
      </c>
      <c r="E8566">
        <v>3.4</v>
      </c>
      <c r="F8566" t="s">
        <v>2159</v>
      </c>
      <c r="G8566">
        <v>200</v>
      </c>
      <c r="H8566">
        <v>19316.740000000002</v>
      </c>
      <c r="I8566">
        <v>98167.32</v>
      </c>
      <c r="J8566" t="s">
        <v>951</v>
      </c>
      <c r="T8566">
        <f t="shared" si="160"/>
        <v>-10.83</v>
      </c>
      <c r="U8566">
        <v>-10.83</v>
      </c>
    </row>
    <row r="8567" spans="1:21" x14ac:dyDescent="0.2">
      <c r="A8567" t="s">
        <v>1014</v>
      </c>
      <c r="B8567" s="10" t="s">
        <v>1695</v>
      </c>
      <c r="C8567">
        <v>22.6</v>
      </c>
      <c r="D8567">
        <v>-17.13</v>
      </c>
      <c r="E8567">
        <v>2.9</v>
      </c>
      <c r="F8567" t="s">
        <v>1870</v>
      </c>
      <c r="G8567">
        <v>180</v>
      </c>
      <c r="H8567">
        <v>19316.740000000002</v>
      </c>
      <c r="I8567">
        <v>98167.32</v>
      </c>
      <c r="J8567" t="s">
        <v>951</v>
      </c>
      <c r="T8567">
        <f t="shared" si="160"/>
        <v>-14.229999999999999</v>
      </c>
      <c r="U8567">
        <v>-14.229999999999999</v>
      </c>
    </row>
    <row r="8568" spans="1:21" x14ac:dyDescent="0.2">
      <c r="A8568" t="s">
        <v>1014</v>
      </c>
      <c r="B8568" s="10" t="s">
        <v>1716</v>
      </c>
      <c r="C8568">
        <v>23.8</v>
      </c>
      <c r="D8568">
        <v>-18.329999999999998</v>
      </c>
      <c r="E8568">
        <v>1.2</v>
      </c>
      <c r="F8568" t="s">
        <v>1694</v>
      </c>
      <c r="G8568">
        <v>210</v>
      </c>
      <c r="H8568">
        <v>19316.740000000002</v>
      </c>
      <c r="I8568">
        <v>98167.32</v>
      </c>
      <c r="J8568" t="s">
        <v>951</v>
      </c>
      <c r="T8568">
        <f t="shared" si="160"/>
        <v>-17.13</v>
      </c>
      <c r="U8568">
        <v>-17.13</v>
      </c>
    </row>
    <row r="8569" spans="1:21" x14ac:dyDescent="0.2">
      <c r="A8569" t="s">
        <v>1014</v>
      </c>
      <c r="B8569" s="10" t="s">
        <v>1746</v>
      </c>
      <c r="C8569">
        <v>27.6</v>
      </c>
      <c r="D8569">
        <v>-22.13</v>
      </c>
      <c r="E8569">
        <v>3.8</v>
      </c>
      <c r="F8569" t="s">
        <v>2160</v>
      </c>
      <c r="G8569">
        <v>220</v>
      </c>
      <c r="H8569">
        <v>19316.740000000002</v>
      </c>
      <c r="I8569">
        <v>98167.32</v>
      </c>
      <c r="J8569" t="s">
        <v>951</v>
      </c>
      <c r="T8569">
        <f t="shared" si="160"/>
        <v>-18.329999999999998</v>
      </c>
      <c r="U8569">
        <v>-18.329999999999998</v>
      </c>
    </row>
    <row r="8570" spans="1:21" x14ac:dyDescent="0.2">
      <c r="A8570" t="s">
        <v>1014</v>
      </c>
      <c r="B8570" s="10" t="s">
        <v>1979</v>
      </c>
      <c r="C8570">
        <v>30.5</v>
      </c>
      <c r="D8570">
        <v>-25.03</v>
      </c>
      <c r="E8570">
        <v>2.9</v>
      </c>
      <c r="F8570" t="s">
        <v>2074</v>
      </c>
      <c r="G8570">
        <v>400</v>
      </c>
      <c r="H8570">
        <v>19316.740000000002</v>
      </c>
      <c r="I8570">
        <v>98167.32</v>
      </c>
      <c r="J8570" t="s">
        <v>951</v>
      </c>
      <c r="T8570">
        <f t="shared" si="160"/>
        <v>-22.130000000000003</v>
      </c>
      <c r="U8570">
        <v>-22.130000000000003</v>
      </c>
    </row>
    <row r="8571" spans="1:21" x14ac:dyDescent="0.2">
      <c r="A8571" t="s">
        <v>1014</v>
      </c>
      <c r="B8571" s="10" t="s">
        <v>1981</v>
      </c>
      <c r="C8571">
        <v>35</v>
      </c>
      <c r="D8571">
        <v>-29.53</v>
      </c>
      <c r="E8571">
        <v>4.5</v>
      </c>
      <c r="F8571" t="s">
        <v>2161</v>
      </c>
      <c r="G8571">
        <v>500</v>
      </c>
      <c r="H8571">
        <v>19316.740000000002</v>
      </c>
      <c r="I8571">
        <v>98167.32</v>
      </c>
      <c r="J8571" t="s">
        <v>951</v>
      </c>
      <c r="T8571">
        <f t="shared" si="160"/>
        <v>-25.03</v>
      </c>
      <c r="U8571">
        <v>-25.03</v>
      </c>
    </row>
    <row r="8572" spans="1:21" x14ac:dyDescent="0.2">
      <c r="A8572" t="s">
        <v>1014</v>
      </c>
      <c r="B8572" s="10" t="s">
        <v>1985</v>
      </c>
      <c r="C8572">
        <v>40.6</v>
      </c>
      <c r="D8572">
        <v>-35.130000000000003</v>
      </c>
      <c r="E8572">
        <v>5.6</v>
      </c>
      <c r="F8572" t="s">
        <v>2162</v>
      </c>
      <c r="G8572">
        <v>800</v>
      </c>
      <c r="H8572">
        <v>19316.740000000002</v>
      </c>
      <c r="I8572">
        <v>98167.32</v>
      </c>
      <c r="J8572" t="s">
        <v>951</v>
      </c>
      <c r="T8572">
        <f t="shared" si="160"/>
        <v>-29.53</v>
      </c>
      <c r="U8572">
        <v>-29.53</v>
      </c>
    </row>
    <row r="8573" spans="1:21" x14ac:dyDescent="0.2">
      <c r="A8573" t="s">
        <v>1014</v>
      </c>
      <c r="B8573" s="10" t="s">
        <v>2077</v>
      </c>
      <c r="C8573">
        <v>61.2</v>
      </c>
      <c r="D8573">
        <v>-55.73</v>
      </c>
      <c r="E8573">
        <v>20.6</v>
      </c>
      <c r="F8573" t="s">
        <v>2078</v>
      </c>
      <c r="G8573">
        <v>1500</v>
      </c>
      <c r="H8573">
        <v>19316.740000000002</v>
      </c>
      <c r="I8573">
        <v>98167.32</v>
      </c>
      <c r="J8573" t="s">
        <v>951</v>
      </c>
      <c r="T8573">
        <f t="shared" si="160"/>
        <v>-35.129999999999995</v>
      </c>
      <c r="U8573">
        <v>-35.129999999999995</v>
      </c>
    </row>
    <row r="8574" spans="1:21" x14ac:dyDescent="0.2">
      <c r="A8574" t="s">
        <v>1014</v>
      </c>
      <c r="B8574" s="10" t="s">
        <v>2079</v>
      </c>
      <c r="C8574">
        <v>66</v>
      </c>
      <c r="D8574">
        <v>-60.53</v>
      </c>
      <c r="E8574">
        <v>4.8</v>
      </c>
      <c r="F8574" t="s">
        <v>2080</v>
      </c>
      <c r="G8574">
        <v>4000</v>
      </c>
      <c r="H8574">
        <v>19316.740000000002</v>
      </c>
      <c r="I8574">
        <v>98167.32</v>
      </c>
      <c r="J8574" t="s">
        <v>951</v>
      </c>
      <c r="T8574">
        <f t="shared" si="160"/>
        <v>-55.730000000000004</v>
      </c>
      <c r="U8574">
        <v>-55.730000000000004</v>
      </c>
    </row>
    <row r="8575" spans="1:21" x14ac:dyDescent="0.2">
      <c r="A8575" t="s">
        <v>1015</v>
      </c>
      <c r="B8575" s="10" t="s">
        <v>1687</v>
      </c>
      <c r="C8575">
        <v>2.1</v>
      </c>
      <c r="D8575">
        <v>4.16</v>
      </c>
      <c r="E8575">
        <v>2.1</v>
      </c>
      <c r="F8575" t="s">
        <v>1688</v>
      </c>
      <c r="G8575">
        <v>80</v>
      </c>
      <c r="H8575">
        <v>19298.79</v>
      </c>
      <c r="I8575">
        <v>98091.26</v>
      </c>
      <c r="J8575" t="s">
        <v>951</v>
      </c>
      <c r="T8575">
        <f t="shared" si="160"/>
        <v>6.26</v>
      </c>
      <c r="U8575">
        <v>6.26</v>
      </c>
    </row>
    <row r="8576" spans="1:21" x14ac:dyDescent="0.2">
      <c r="A8576" t="s">
        <v>1015</v>
      </c>
      <c r="B8576" s="10" t="s">
        <v>1689</v>
      </c>
      <c r="C8576">
        <v>11.1</v>
      </c>
      <c r="D8576">
        <v>-4.84</v>
      </c>
      <c r="E8576">
        <v>9</v>
      </c>
      <c r="F8576" t="s">
        <v>1690</v>
      </c>
      <c r="G8576">
        <v>50</v>
      </c>
      <c r="H8576">
        <v>19298.79</v>
      </c>
      <c r="I8576">
        <v>98091.26</v>
      </c>
      <c r="J8576" t="s">
        <v>951</v>
      </c>
      <c r="T8576">
        <f t="shared" si="160"/>
        <v>4.16</v>
      </c>
      <c r="U8576">
        <v>4.16</v>
      </c>
    </row>
    <row r="8577" spans="1:21" x14ac:dyDescent="0.2">
      <c r="A8577" t="s">
        <v>1015</v>
      </c>
      <c r="B8577" s="10" t="s">
        <v>1711</v>
      </c>
      <c r="C8577">
        <v>13.7</v>
      </c>
      <c r="D8577">
        <v>-7.44</v>
      </c>
      <c r="E8577">
        <v>2.6</v>
      </c>
      <c r="F8577" t="s">
        <v>1712</v>
      </c>
      <c r="G8577">
        <v>180</v>
      </c>
      <c r="H8577">
        <v>19298.79</v>
      </c>
      <c r="I8577">
        <v>98091.26</v>
      </c>
      <c r="J8577" t="s">
        <v>951</v>
      </c>
      <c r="T8577">
        <f t="shared" si="160"/>
        <v>-4.84</v>
      </c>
      <c r="U8577">
        <v>-4.84</v>
      </c>
    </row>
    <row r="8578" spans="1:21" x14ac:dyDescent="0.2">
      <c r="A8578" t="s">
        <v>1015</v>
      </c>
      <c r="B8578" s="10" t="s">
        <v>1721</v>
      </c>
      <c r="C8578">
        <v>16.399999999999999</v>
      </c>
      <c r="D8578">
        <v>-10.14</v>
      </c>
      <c r="E8578">
        <v>2.7</v>
      </c>
      <c r="F8578" t="s">
        <v>1696</v>
      </c>
      <c r="G8578">
        <v>60</v>
      </c>
      <c r="H8578">
        <v>19298.79</v>
      </c>
      <c r="I8578">
        <v>98091.26</v>
      </c>
      <c r="J8578" t="s">
        <v>951</v>
      </c>
      <c r="T8578">
        <f t="shared" si="160"/>
        <v>-7.44</v>
      </c>
      <c r="U8578">
        <v>-7.44</v>
      </c>
    </row>
    <row r="8579" spans="1:21" x14ac:dyDescent="0.2">
      <c r="A8579" t="s">
        <v>1015</v>
      </c>
      <c r="B8579" s="10" t="s">
        <v>1695</v>
      </c>
      <c r="C8579">
        <v>23.4</v>
      </c>
      <c r="D8579">
        <v>-17.14</v>
      </c>
      <c r="E8579">
        <v>7</v>
      </c>
      <c r="F8579" t="s">
        <v>1870</v>
      </c>
      <c r="G8579">
        <v>180</v>
      </c>
      <c r="H8579">
        <v>19298.79</v>
      </c>
      <c r="I8579">
        <v>98091.26</v>
      </c>
      <c r="J8579" t="s">
        <v>951</v>
      </c>
      <c r="T8579">
        <f t="shared" ref="T8579:T8642" si="161">D8579+E8579</f>
        <v>-10.14</v>
      </c>
      <c r="U8579">
        <v>-10.14</v>
      </c>
    </row>
    <row r="8580" spans="1:21" x14ac:dyDescent="0.2">
      <c r="A8580" t="s">
        <v>1015</v>
      </c>
      <c r="B8580" s="10" t="s">
        <v>1746</v>
      </c>
      <c r="C8580">
        <v>25</v>
      </c>
      <c r="D8580">
        <v>-18.739999999999998</v>
      </c>
      <c r="E8580">
        <v>1.6</v>
      </c>
      <c r="F8580" t="s">
        <v>2160</v>
      </c>
      <c r="G8580">
        <v>220</v>
      </c>
      <c r="H8580">
        <v>19298.79</v>
      </c>
      <c r="I8580">
        <v>98091.26</v>
      </c>
      <c r="J8580" t="s">
        <v>951</v>
      </c>
      <c r="T8580">
        <f t="shared" si="161"/>
        <v>-17.139999999999997</v>
      </c>
      <c r="U8580">
        <v>-17.139999999999997</v>
      </c>
    </row>
    <row r="8581" spans="1:21" x14ac:dyDescent="0.2">
      <c r="A8581" t="s">
        <v>1015</v>
      </c>
      <c r="B8581" s="10" t="s">
        <v>1979</v>
      </c>
      <c r="C8581">
        <v>27.5</v>
      </c>
      <c r="D8581">
        <v>-21.24</v>
      </c>
      <c r="E8581">
        <v>2.5</v>
      </c>
      <c r="F8581" t="s">
        <v>2074</v>
      </c>
      <c r="G8581">
        <v>400</v>
      </c>
      <c r="H8581">
        <v>19298.79</v>
      </c>
      <c r="I8581">
        <v>98091.26</v>
      </c>
      <c r="J8581" t="s">
        <v>951</v>
      </c>
      <c r="T8581">
        <f t="shared" si="161"/>
        <v>-18.739999999999998</v>
      </c>
      <c r="U8581">
        <v>-18.739999999999998</v>
      </c>
    </row>
    <row r="8582" spans="1:21" x14ac:dyDescent="0.2">
      <c r="A8582" t="s">
        <v>1015</v>
      </c>
      <c r="B8582" s="10" t="s">
        <v>1981</v>
      </c>
      <c r="C8582">
        <v>32.799999999999997</v>
      </c>
      <c r="D8582">
        <v>-26.54</v>
      </c>
      <c r="E8582">
        <v>5.3</v>
      </c>
      <c r="F8582" t="s">
        <v>2161</v>
      </c>
      <c r="G8582">
        <v>500</v>
      </c>
      <c r="H8582">
        <v>19298.79</v>
      </c>
      <c r="I8582">
        <v>98091.26</v>
      </c>
      <c r="J8582" t="s">
        <v>951</v>
      </c>
      <c r="T8582">
        <f t="shared" si="161"/>
        <v>-21.24</v>
      </c>
      <c r="U8582">
        <v>-21.24</v>
      </c>
    </row>
    <row r="8583" spans="1:21" x14ac:dyDescent="0.2">
      <c r="A8583" t="s">
        <v>1015</v>
      </c>
      <c r="B8583" s="10" t="s">
        <v>1985</v>
      </c>
      <c r="C8583">
        <v>40</v>
      </c>
      <c r="D8583">
        <v>-33.74</v>
      </c>
      <c r="E8583">
        <v>7.2</v>
      </c>
      <c r="F8583" t="s">
        <v>2162</v>
      </c>
      <c r="G8583">
        <v>800</v>
      </c>
      <c r="H8583">
        <v>19298.79</v>
      </c>
      <c r="I8583">
        <v>98091.26</v>
      </c>
      <c r="J8583" t="s">
        <v>951</v>
      </c>
      <c r="T8583">
        <f t="shared" si="161"/>
        <v>-26.540000000000003</v>
      </c>
      <c r="U8583">
        <v>-26.540000000000003</v>
      </c>
    </row>
    <row r="8584" spans="1:21" x14ac:dyDescent="0.2">
      <c r="A8584" t="s">
        <v>1015</v>
      </c>
      <c r="B8584" s="10" t="s">
        <v>2077</v>
      </c>
      <c r="C8584">
        <v>46</v>
      </c>
      <c r="D8584">
        <v>-39.74</v>
      </c>
      <c r="E8584">
        <v>6</v>
      </c>
      <c r="F8584" t="s">
        <v>2078</v>
      </c>
      <c r="G8584">
        <v>1500</v>
      </c>
      <c r="H8584">
        <v>19298.79</v>
      </c>
      <c r="I8584">
        <v>98091.26</v>
      </c>
      <c r="J8584" t="s">
        <v>951</v>
      </c>
      <c r="T8584">
        <f t="shared" si="161"/>
        <v>-33.74</v>
      </c>
      <c r="U8584">
        <v>-33.74</v>
      </c>
    </row>
    <row r="8585" spans="1:21" x14ac:dyDescent="0.2">
      <c r="A8585" t="s">
        <v>1015</v>
      </c>
      <c r="B8585" s="10" t="s">
        <v>2079</v>
      </c>
      <c r="C8585">
        <v>55</v>
      </c>
      <c r="D8585">
        <v>-48.74</v>
      </c>
      <c r="E8585">
        <v>9</v>
      </c>
      <c r="F8585" t="s">
        <v>2080</v>
      </c>
      <c r="G8585">
        <v>4000</v>
      </c>
      <c r="H8585">
        <v>19298.79</v>
      </c>
      <c r="I8585">
        <v>98091.26</v>
      </c>
      <c r="J8585" t="s">
        <v>951</v>
      </c>
      <c r="T8585">
        <f t="shared" si="161"/>
        <v>-39.74</v>
      </c>
      <c r="U8585">
        <v>-39.74</v>
      </c>
    </row>
    <row r="8586" spans="1:21" x14ac:dyDescent="0.2">
      <c r="A8586" t="s">
        <v>1016</v>
      </c>
      <c r="B8586" s="10" t="s">
        <v>1687</v>
      </c>
      <c r="C8586">
        <v>1.9</v>
      </c>
      <c r="D8586">
        <v>4.18</v>
      </c>
      <c r="E8586">
        <v>1.9</v>
      </c>
      <c r="F8586" t="s">
        <v>1688</v>
      </c>
      <c r="G8586">
        <v>80</v>
      </c>
      <c r="H8586">
        <v>19298.740000000002</v>
      </c>
      <c r="I8586">
        <v>98113.32</v>
      </c>
      <c r="J8586" t="s">
        <v>951</v>
      </c>
      <c r="T8586">
        <f t="shared" si="161"/>
        <v>6.08</v>
      </c>
      <c r="U8586">
        <v>6.08</v>
      </c>
    </row>
    <row r="8587" spans="1:21" x14ac:dyDescent="0.2">
      <c r="A8587" t="s">
        <v>1016</v>
      </c>
      <c r="B8587" s="10" t="s">
        <v>1714</v>
      </c>
      <c r="C8587">
        <v>3.8</v>
      </c>
      <c r="D8587">
        <v>2.2799999999999998</v>
      </c>
      <c r="E8587">
        <v>1.9</v>
      </c>
      <c r="F8587" t="s">
        <v>1715</v>
      </c>
      <c r="G8587">
        <v>120</v>
      </c>
      <c r="H8587">
        <v>19298.740000000002</v>
      </c>
      <c r="I8587">
        <v>98113.32</v>
      </c>
      <c r="J8587" t="s">
        <v>951</v>
      </c>
      <c r="T8587">
        <f t="shared" si="161"/>
        <v>4.18</v>
      </c>
      <c r="U8587">
        <v>4.18</v>
      </c>
    </row>
    <row r="8588" spans="1:21" x14ac:dyDescent="0.2">
      <c r="A8588" t="s">
        <v>1016</v>
      </c>
      <c r="B8588" s="10" t="s">
        <v>1689</v>
      </c>
      <c r="C8588">
        <v>12</v>
      </c>
      <c r="D8588">
        <v>-5.92</v>
      </c>
      <c r="E8588">
        <v>8.1999999999999993</v>
      </c>
      <c r="F8588" t="s">
        <v>1690</v>
      </c>
      <c r="G8588">
        <v>50</v>
      </c>
      <c r="H8588">
        <v>19298.740000000002</v>
      </c>
      <c r="I8588">
        <v>98113.32</v>
      </c>
      <c r="J8588" t="s">
        <v>951</v>
      </c>
      <c r="T8588">
        <f t="shared" si="161"/>
        <v>2.2799999999999994</v>
      </c>
      <c r="U8588">
        <v>2.2799999999999994</v>
      </c>
    </row>
    <row r="8589" spans="1:21" x14ac:dyDescent="0.2">
      <c r="A8589" t="s">
        <v>1016</v>
      </c>
      <c r="B8589" s="10" t="s">
        <v>1711</v>
      </c>
      <c r="C8589">
        <v>16.399999999999999</v>
      </c>
      <c r="D8589">
        <v>-10.32</v>
      </c>
      <c r="E8589">
        <v>4.4000000000000004</v>
      </c>
      <c r="F8589" t="s">
        <v>1712</v>
      </c>
      <c r="G8589">
        <v>180</v>
      </c>
      <c r="H8589">
        <v>19298.740000000002</v>
      </c>
      <c r="I8589">
        <v>98113.32</v>
      </c>
      <c r="J8589" t="s">
        <v>951</v>
      </c>
      <c r="T8589">
        <f t="shared" si="161"/>
        <v>-5.92</v>
      </c>
      <c r="U8589">
        <v>-5.92</v>
      </c>
    </row>
    <row r="8590" spans="1:21" x14ac:dyDescent="0.2">
      <c r="A8590" t="s">
        <v>1016</v>
      </c>
      <c r="B8590" s="10" t="s">
        <v>1693</v>
      </c>
      <c r="C8590">
        <v>18.5</v>
      </c>
      <c r="D8590">
        <v>-12.42</v>
      </c>
      <c r="E8590">
        <v>2.1</v>
      </c>
      <c r="F8590" t="s">
        <v>2159</v>
      </c>
      <c r="G8590">
        <v>200</v>
      </c>
      <c r="H8590">
        <v>19298.740000000002</v>
      </c>
      <c r="I8590">
        <v>98113.32</v>
      </c>
      <c r="J8590" t="s">
        <v>951</v>
      </c>
      <c r="T8590">
        <f t="shared" si="161"/>
        <v>-10.32</v>
      </c>
      <c r="U8590">
        <v>-10.32</v>
      </c>
    </row>
    <row r="8591" spans="1:21" x14ac:dyDescent="0.2">
      <c r="A8591" t="s">
        <v>1016</v>
      </c>
      <c r="B8591" s="10" t="s">
        <v>1695</v>
      </c>
      <c r="C8591">
        <v>21.7</v>
      </c>
      <c r="D8591">
        <v>-15.62</v>
      </c>
      <c r="E8591">
        <v>3.2</v>
      </c>
      <c r="F8591" t="s">
        <v>1870</v>
      </c>
      <c r="G8591">
        <v>180</v>
      </c>
      <c r="H8591">
        <v>19298.740000000002</v>
      </c>
      <c r="I8591">
        <v>98113.32</v>
      </c>
      <c r="J8591" t="s">
        <v>951</v>
      </c>
      <c r="T8591">
        <f t="shared" si="161"/>
        <v>-12.419999999999998</v>
      </c>
      <c r="U8591">
        <v>-12.419999999999998</v>
      </c>
    </row>
    <row r="8592" spans="1:21" x14ac:dyDescent="0.2">
      <c r="A8592" t="s">
        <v>1016</v>
      </c>
      <c r="B8592" s="10" t="s">
        <v>1716</v>
      </c>
      <c r="C8592">
        <v>24.4</v>
      </c>
      <c r="D8592">
        <v>-18.32</v>
      </c>
      <c r="E8592">
        <v>2.7</v>
      </c>
      <c r="F8592" t="s">
        <v>1694</v>
      </c>
      <c r="G8592">
        <v>210</v>
      </c>
      <c r="H8592">
        <v>19298.740000000002</v>
      </c>
      <c r="I8592">
        <v>98113.32</v>
      </c>
      <c r="J8592" t="s">
        <v>951</v>
      </c>
      <c r="T8592">
        <f t="shared" si="161"/>
        <v>-15.620000000000001</v>
      </c>
      <c r="U8592">
        <v>-15.620000000000001</v>
      </c>
    </row>
    <row r="8593" spans="1:21" x14ac:dyDescent="0.2">
      <c r="A8593" t="s">
        <v>1016</v>
      </c>
      <c r="B8593" s="10" t="s">
        <v>1746</v>
      </c>
      <c r="C8593">
        <v>27.6</v>
      </c>
      <c r="D8593">
        <v>-21.52</v>
      </c>
      <c r="E8593">
        <v>3.2</v>
      </c>
      <c r="F8593" t="s">
        <v>2160</v>
      </c>
      <c r="G8593">
        <v>220</v>
      </c>
      <c r="H8593">
        <v>19298.740000000002</v>
      </c>
      <c r="I8593">
        <v>98113.32</v>
      </c>
      <c r="J8593" t="s">
        <v>951</v>
      </c>
      <c r="T8593">
        <f t="shared" si="161"/>
        <v>-18.32</v>
      </c>
      <c r="U8593">
        <v>-18.32</v>
      </c>
    </row>
    <row r="8594" spans="1:21" x14ac:dyDescent="0.2">
      <c r="A8594" t="s">
        <v>1016</v>
      </c>
      <c r="B8594" s="10" t="s">
        <v>1979</v>
      </c>
      <c r="C8594">
        <v>30</v>
      </c>
      <c r="D8594">
        <v>-23.92</v>
      </c>
      <c r="E8594">
        <v>2.4</v>
      </c>
      <c r="F8594" t="s">
        <v>2074</v>
      </c>
      <c r="G8594">
        <v>400</v>
      </c>
      <c r="H8594">
        <v>19298.740000000002</v>
      </c>
      <c r="I8594">
        <v>98113.32</v>
      </c>
      <c r="J8594" t="s">
        <v>951</v>
      </c>
      <c r="T8594">
        <f t="shared" si="161"/>
        <v>-21.520000000000003</v>
      </c>
      <c r="U8594">
        <v>-21.520000000000003</v>
      </c>
    </row>
    <row r="8595" spans="1:21" x14ac:dyDescent="0.2">
      <c r="A8595" t="s">
        <v>1016</v>
      </c>
      <c r="B8595" s="10" t="s">
        <v>1981</v>
      </c>
      <c r="C8595">
        <v>39.6</v>
      </c>
      <c r="D8595">
        <v>-33.520000000000003</v>
      </c>
      <c r="E8595">
        <v>9.6</v>
      </c>
      <c r="F8595" t="s">
        <v>2161</v>
      </c>
      <c r="G8595">
        <v>500</v>
      </c>
      <c r="H8595">
        <v>19298.740000000002</v>
      </c>
      <c r="I8595">
        <v>98113.32</v>
      </c>
      <c r="J8595" t="s">
        <v>951</v>
      </c>
      <c r="T8595">
        <f t="shared" si="161"/>
        <v>-23.92</v>
      </c>
      <c r="U8595">
        <v>-23.92</v>
      </c>
    </row>
    <row r="8596" spans="1:21" x14ac:dyDescent="0.2">
      <c r="A8596" t="s">
        <v>1016</v>
      </c>
      <c r="B8596" s="10" t="s">
        <v>1985</v>
      </c>
      <c r="C8596">
        <v>43.6</v>
      </c>
      <c r="D8596">
        <v>-37.520000000000003</v>
      </c>
      <c r="E8596">
        <v>4</v>
      </c>
      <c r="F8596" t="s">
        <v>2162</v>
      </c>
      <c r="G8596">
        <v>800</v>
      </c>
      <c r="H8596">
        <v>19298.740000000002</v>
      </c>
      <c r="I8596">
        <v>98113.32</v>
      </c>
      <c r="J8596" t="s">
        <v>951</v>
      </c>
      <c r="T8596">
        <f t="shared" si="161"/>
        <v>-33.520000000000003</v>
      </c>
      <c r="U8596">
        <v>-33.520000000000003</v>
      </c>
    </row>
    <row r="8597" spans="1:21" x14ac:dyDescent="0.2">
      <c r="A8597" t="s">
        <v>1016</v>
      </c>
      <c r="B8597" s="10" t="s">
        <v>2077</v>
      </c>
      <c r="C8597">
        <v>49.5</v>
      </c>
      <c r="D8597">
        <v>-43.42</v>
      </c>
      <c r="E8597">
        <v>5.9</v>
      </c>
      <c r="F8597" t="s">
        <v>2078</v>
      </c>
      <c r="G8597">
        <v>1500</v>
      </c>
      <c r="H8597">
        <v>19298.740000000002</v>
      </c>
      <c r="I8597">
        <v>98113.32</v>
      </c>
      <c r="J8597" t="s">
        <v>951</v>
      </c>
      <c r="T8597">
        <f t="shared" si="161"/>
        <v>-37.520000000000003</v>
      </c>
      <c r="U8597">
        <v>-37.520000000000003</v>
      </c>
    </row>
    <row r="8598" spans="1:21" x14ac:dyDescent="0.2">
      <c r="A8598" t="s">
        <v>1016</v>
      </c>
      <c r="B8598" s="10" t="s">
        <v>2079</v>
      </c>
      <c r="C8598">
        <v>55.5</v>
      </c>
      <c r="D8598">
        <v>-49.42</v>
      </c>
      <c r="E8598">
        <v>6</v>
      </c>
      <c r="F8598" t="s">
        <v>2080</v>
      </c>
      <c r="G8598">
        <v>4000</v>
      </c>
      <c r="H8598">
        <v>19298.740000000002</v>
      </c>
      <c r="I8598">
        <v>98113.32</v>
      </c>
      <c r="J8598" t="s">
        <v>951</v>
      </c>
      <c r="T8598">
        <f t="shared" si="161"/>
        <v>-43.42</v>
      </c>
      <c r="U8598">
        <v>-43.42</v>
      </c>
    </row>
    <row r="8599" spans="1:21" x14ac:dyDescent="0.2">
      <c r="A8599" t="s">
        <v>1017</v>
      </c>
      <c r="B8599" s="10" t="s">
        <v>1731</v>
      </c>
      <c r="C8599">
        <v>3.3</v>
      </c>
      <c r="D8599">
        <v>3.02</v>
      </c>
      <c r="E8599">
        <v>3.3</v>
      </c>
      <c r="F8599" t="s">
        <v>1756</v>
      </c>
      <c r="G8599">
        <v>75</v>
      </c>
      <c r="H8599">
        <v>19298.62</v>
      </c>
      <c r="I8599">
        <v>98131.34</v>
      </c>
      <c r="J8599" t="s">
        <v>951</v>
      </c>
      <c r="T8599">
        <f t="shared" si="161"/>
        <v>6.32</v>
      </c>
      <c r="U8599">
        <v>6.32</v>
      </c>
    </row>
    <row r="8600" spans="1:21" x14ac:dyDescent="0.2">
      <c r="A8600" t="s">
        <v>1017</v>
      </c>
      <c r="B8600" s="10" t="s">
        <v>1689</v>
      </c>
      <c r="C8600">
        <v>12.4</v>
      </c>
      <c r="D8600">
        <v>-6.08</v>
      </c>
      <c r="E8600">
        <v>9.1</v>
      </c>
      <c r="F8600" t="s">
        <v>1690</v>
      </c>
      <c r="G8600">
        <v>50</v>
      </c>
      <c r="H8600">
        <v>19298.62</v>
      </c>
      <c r="I8600">
        <v>98131.34</v>
      </c>
      <c r="J8600" t="s">
        <v>951</v>
      </c>
      <c r="T8600">
        <f t="shared" si="161"/>
        <v>3.0199999999999996</v>
      </c>
      <c r="U8600">
        <v>3.0199999999999996</v>
      </c>
    </row>
    <row r="8601" spans="1:21" x14ac:dyDescent="0.2">
      <c r="A8601" t="s">
        <v>1017</v>
      </c>
      <c r="B8601" s="10" t="s">
        <v>1711</v>
      </c>
      <c r="C8601">
        <v>17.7</v>
      </c>
      <c r="D8601">
        <v>-11.38</v>
      </c>
      <c r="E8601">
        <v>5.3</v>
      </c>
      <c r="F8601" t="s">
        <v>1712</v>
      </c>
      <c r="G8601">
        <v>180</v>
      </c>
      <c r="H8601">
        <v>19298.62</v>
      </c>
      <c r="I8601">
        <v>98131.34</v>
      </c>
      <c r="J8601" t="s">
        <v>951</v>
      </c>
      <c r="T8601">
        <f t="shared" si="161"/>
        <v>-6.080000000000001</v>
      </c>
      <c r="U8601">
        <v>-6.080000000000001</v>
      </c>
    </row>
    <row r="8602" spans="1:21" x14ac:dyDescent="0.2">
      <c r="A8602" t="s">
        <v>1017</v>
      </c>
      <c r="B8602" s="10" t="s">
        <v>1693</v>
      </c>
      <c r="C8602">
        <v>19.2</v>
      </c>
      <c r="D8602">
        <v>-12.88</v>
      </c>
      <c r="E8602">
        <v>1.5</v>
      </c>
      <c r="F8602" t="s">
        <v>2159</v>
      </c>
      <c r="G8602">
        <v>200</v>
      </c>
      <c r="H8602">
        <v>19298.62</v>
      </c>
      <c r="I8602">
        <v>98131.34</v>
      </c>
      <c r="J8602" t="s">
        <v>951</v>
      </c>
      <c r="T8602">
        <f t="shared" si="161"/>
        <v>-11.38</v>
      </c>
      <c r="U8602">
        <v>-11.38</v>
      </c>
    </row>
    <row r="8603" spans="1:21" x14ac:dyDescent="0.2">
      <c r="A8603" t="s">
        <v>1017</v>
      </c>
      <c r="B8603" s="10" t="s">
        <v>1695</v>
      </c>
      <c r="C8603">
        <v>21.2</v>
      </c>
      <c r="D8603">
        <v>-14.88</v>
      </c>
      <c r="E8603">
        <v>2</v>
      </c>
      <c r="F8603" t="s">
        <v>1870</v>
      </c>
      <c r="G8603">
        <v>180</v>
      </c>
      <c r="H8603">
        <v>19298.62</v>
      </c>
      <c r="I8603">
        <v>98131.34</v>
      </c>
      <c r="J8603" t="s">
        <v>951</v>
      </c>
      <c r="T8603">
        <f t="shared" si="161"/>
        <v>-12.88</v>
      </c>
      <c r="U8603">
        <v>-12.88</v>
      </c>
    </row>
    <row r="8604" spans="1:21" x14ac:dyDescent="0.2">
      <c r="A8604" t="s">
        <v>1017</v>
      </c>
      <c r="B8604" s="10" t="s">
        <v>1716</v>
      </c>
      <c r="C8604">
        <v>23.4</v>
      </c>
      <c r="D8604">
        <v>-17.079999999999998</v>
      </c>
      <c r="E8604">
        <v>2.2000000000000002</v>
      </c>
      <c r="F8604" t="s">
        <v>1694</v>
      </c>
      <c r="G8604">
        <v>210</v>
      </c>
      <c r="H8604">
        <v>19298.62</v>
      </c>
      <c r="I8604">
        <v>98131.34</v>
      </c>
      <c r="J8604" t="s">
        <v>951</v>
      </c>
      <c r="T8604">
        <f t="shared" si="161"/>
        <v>-14.879999999999999</v>
      </c>
      <c r="U8604">
        <v>-14.879999999999999</v>
      </c>
    </row>
    <row r="8605" spans="1:21" x14ac:dyDescent="0.2">
      <c r="A8605" t="s">
        <v>1017</v>
      </c>
      <c r="B8605" s="10" t="s">
        <v>1746</v>
      </c>
      <c r="C8605">
        <v>28</v>
      </c>
      <c r="D8605">
        <v>-21.68</v>
      </c>
      <c r="E8605">
        <v>4.5999999999999996</v>
      </c>
      <c r="F8605" t="s">
        <v>2160</v>
      </c>
      <c r="G8605">
        <v>220</v>
      </c>
      <c r="H8605">
        <v>19298.62</v>
      </c>
      <c r="I8605">
        <v>98131.34</v>
      </c>
      <c r="J8605" t="s">
        <v>951</v>
      </c>
      <c r="T8605">
        <f t="shared" si="161"/>
        <v>-17.079999999999998</v>
      </c>
      <c r="U8605">
        <v>-17.079999999999998</v>
      </c>
    </row>
    <row r="8606" spans="1:21" x14ac:dyDescent="0.2">
      <c r="A8606" t="s">
        <v>1017</v>
      </c>
      <c r="B8606" s="10" t="s">
        <v>1979</v>
      </c>
      <c r="C8606">
        <v>29.6</v>
      </c>
      <c r="D8606">
        <v>-23.28</v>
      </c>
      <c r="E8606">
        <v>1.6</v>
      </c>
      <c r="F8606" t="s">
        <v>2074</v>
      </c>
      <c r="G8606">
        <v>400</v>
      </c>
      <c r="H8606">
        <v>19298.62</v>
      </c>
      <c r="I8606">
        <v>98131.34</v>
      </c>
      <c r="J8606" t="s">
        <v>951</v>
      </c>
      <c r="T8606">
        <f t="shared" si="161"/>
        <v>-21.68</v>
      </c>
      <c r="U8606">
        <v>-21.68</v>
      </c>
    </row>
    <row r="8607" spans="1:21" x14ac:dyDescent="0.2">
      <c r="A8607" t="s">
        <v>1017</v>
      </c>
      <c r="B8607" s="10" t="s">
        <v>1981</v>
      </c>
      <c r="C8607">
        <v>40</v>
      </c>
      <c r="D8607">
        <v>-33.68</v>
      </c>
      <c r="E8607">
        <v>10.4</v>
      </c>
      <c r="F8607" t="s">
        <v>2161</v>
      </c>
      <c r="G8607">
        <v>500</v>
      </c>
      <c r="H8607">
        <v>19298.62</v>
      </c>
      <c r="I8607">
        <v>98131.34</v>
      </c>
      <c r="J8607" t="s">
        <v>951</v>
      </c>
      <c r="T8607">
        <f t="shared" si="161"/>
        <v>-23.28</v>
      </c>
      <c r="U8607">
        <v>-23.28</v>
      </c>
    </row>
    <row r="8608" spans="1:21" x14ac:dyDescent="0.2">
      <c r="A8608" t="s">
        <v>1017</v>
      </c>
      <c r="B8608" s="10" t="s">
        <v>1985</v>
      </c>
      <c r="C8608">
        <v>42</v>
      </c>
      <c r="D8608">
        <v>-35.68</v>
      </c>
      <c r="E8608">
        <v>2</v>
      </c>
      <c r="F8608" t="s">
        <v>2162</v>
      </c>
      <c r="G8608">
        <v>800</v>
      </c>
      <c r="H8608">
        <v>19298.62</v>
      </c>
      <c r="I8608">
        <v>98131.34</v>
      </c>
      <c r="J8608" t="s">
        <v>951</v>
      </c>
      <c r="T8608">
        <f t="shared" si="161"/>
        <v>-33.68</v>
      </c>
      <c r="U8608">
        <v>-33.68</v>
      </c>
    </row>
    <row r="8609" spans="1:21" x14ac:dyDescent="0.2">
      <c r="A8609" t="s">
        <v>1017</v>
      </c>
      <c r="B8609" s="10" t="s">
        <v>2077</v>
      </c>
      <c r="C8609">
        <v>45</v>
      </c>
      <c r="D8609">
        <v>-38.68</v>
      </c>
      <c r="E8609">
        <v>3</v>
      </c>
      <c r="F8609" t="s">
        <v>2078</v>
      </c>
      <c r="G8609">
        <v>1500</v>
      </c>
      <c r="H8609">
        <v>19298.62</v>
      </c>
      <c r="I8609">
        <v>98131.34</v>
      </c>
      <c r="J8609" t="s">
        <v>951</v>
      </c>
      <c r="T8609">
        <f t="shared" si="161"/>
        <v>-35.68</v>
      </c>
      <c r="U8609">
        <v>-35.68</v>
      </c>
    </row>
    <row r="8610" spans="1:21" x14ac:dyDescent="0.2">
      <c r="A8610" t="s">
        <v>1017</v>
      </c>
      <c r="B8610" s="10" t="s">
        <v>2079</v>
      </c>
      <c r="C8610">
        <v>53</v>
      </c>
      <c r="D8610">
        <v>-46.68</v>
      </c>
      <c r="E8610">
        <v>8</v>
      </c>
      <c r="F8610" t="s">
        <v>2080</v>
      </c>
      <c r="G8610">
        <v>4000</v>
      </c>
      <c r="H8610">
        <v>19298.62</v>
      </c>
      <c r="I8610">
        <v>98131.34</v>
      </c>
      <c r="J8610" t="s">
        <v>951</v>
      </c>
      <c r="T8610">
        <f t="shared" si="161"/>
        <v>-38.68</v>
      </c>
      <c r="U8610">
        <v>-38.68</v>
      </c>
    </row>
    <row r="8611" spans="1:21" x14ac:dyDescent="0.2">
      <c r="A8611" t="s">
        <v>1018</v>
      </c>
      <c r="B8611" s="10" t="s">
        <v>1731</v>
      </c>
      <c r="C8611">
        <v>2.8</v>
      </c>
      <c r="D8611">
        <v>3.2</v>
      </c>
      <c r="E8611">
        <v>2.8</v>
      </c>
      <c r="F8611" t="s">
        <v>1756</v>
      </c>
      <c r="G8611">
        <v>75</v>
      </c>
      <c r="H8611">
        <v>19298.23</v>
      </c>
      <c r="I8611">
        <v>98144.27</v>
      </c>
      <c r="J8611" t="s">
        <v>951</v>
      </c>
      <c r="T8611">
        <f t="shared" si="161"/>
        <v>6</v>
      </c>
      <c r="U8611">
        <v>6</v>
      </c>
    </row>
    <row r="8612" spans="1:21" x14ac:dyDescent="0.2">
      <c r="A8612" t="s">
        <v>1018</v>
      </c>
      <c r="B8612" s="10" t="s">
        <v>1689</v>
      </c>
      <c r="C8612">
        <v>11</v>
      </c>
      <c r="D8612">
        <v>-5</v>
      </c>
      <c r="E8612">
        <v>8.1999999999999993</v>
      </c>
      <c r="F8612" t="s">
        <v>1690</v>
      </c>
      <c r="G8612">
        <v>50</v>
      </c>
      <c r="H8612">
        <v>19298.23</v>
      </c>
      <c r="I8612">
        <v>98144.27</v>
      </c>
      <c r="J8612" t="s">
        <v>951</v>
      </c>
      <c r="T8612">
        <f t="shared" si="161"/>
        <v>3.1999999999999993</v>
      </c>
      <c r="U8612">
        <v>3.1999999999999993</v>
      </c>
    </row>
    <row r="8613" spans="1:21" x14ac:dyDescent="0.2">
      <c r="A8613" t="s">
        <v>1018</v>
      </c>
      <c r="B8613" s="10" t="s">
        <v>1711</v>
      </c>
      <c r="C8613">
        <v>23.9</v>
      </c>
      <c r="D8613">
        <v>-17.899999999999999</v>
      </c>
      <c r="E8613">
        <v>12.9</v>
      </c>
      <c r="F8613" t="s">
        <v>1712</v>
      </c>
      <c r="G8613">
        <v>180</v>
      </c>
      <c r="H8613">
        <v>19298.23</v>
      </c>
      <c r="I8613">
        <v>98144.27</v>
      </c>
      <c r="J8613" t="s">
        <v>951</v>
      </c>
      <c r="T8613">
        <f t="shared" si="161"/>
        <v>-4.9999999999999982</v>
      </c>
      <c r="U8613">
        <v>-4.9999999999999982</v>
      </c>
    </row>
    <row r="8614" spans="1:21" x14ac:dyDescent="0.2">
      <c r="A8614" t="s">
        <v>1018</v>
      </c>
      <c r="B8614" s="10" t="s">
        <v>1693</v>
      </c>
      <c r="C8614">
        <v>24.8</v>
      </c>
      <c r="D8614">
        <v>-18.8</v>
      </c>
      <c r="E8614">
        <v>0.9</v>
      </c>
      <c r="F8614" t="s">
        <v>2159</v>
      </c>
      <c r="G8614">
        <v>200</v>
      </c>
      <c r="H8614">
        <v>19298.23</v>
      </c>
      <c r="I8614">
        <v>98144.27</v>
      </c>
      <c r="J8614" t="s">
        <v>951</v>
      </c>
      <c r="T8614">
        <f t="shared" si="161"/>
        <v>-17.900000000000002</v>
      </c>
      <c r="U8614">
        <v>-17.900000000000002</v>
      </c>
    </row>
    <row r="8615" spans="1:21" x14ac:dyDescent="0.2">
      <c r="A8615" t="s">
        <v>1018</v>
      </c>
      <c r="B8615" s="10" t="s">
        <v>1746</v>
      </c>
      <c r="C8615">
        <v>27</v>
      </c>
      <c r="D8615">
        <v>-21</v>
      </c>
      <c r="E8615">
        <v>2.2000000000000002</v>
      </c>
      <c r="F8615" t="s">
        <v>2160</v>
      </c>
      <c r="G8615">
        <v>220</v>
      </c>
      <c r="H8615">
        <v>19298.23</v>
      </c>
      <c r="I8615">
        <v>98144.27</v>
      </c>
      <c r="J8615" t="s">
        <v>951</v>
      </c>
      <c r="T8615">
        <f t="shared" si="161"/>
        <v>-18.8</v>
      </c>
      <c r="U8615">
        <v>-18.8</v>
      </c>
    </row>
    <row r="8616" spans="1:21" x14ac:dyDescent="0.2">
      <c r="A8616" t="s">
        <v>1018</v>
      </c>
      <c r="B8616" s="10" t="s">
        <v>1979</v>
      </c>
      <c r="C8616">
        <v>30</v>
      </c>
      <c r="D8616">
        <v>-24</v>
      </c>
      <c r="E8616">
        <v>3</v>
      </c>
      <c r="F8616" t="s">
        <v>2074</v>
      </c>
      <c r="G8616">
        <v>400</v>
      </c>
      <c r="H8616">
        <v>19298.23</v>
      </c>
      <c r="I8616">
        <v>98144.27</v>
      </c>
      <c r="J8616" t="s">
        <v>951</v>
      </c>
      <c r="T8616">
        <f t="shared" si="161"/>
        <v>-21</v>
      </c>
      <c r="U8616">
        <v>-21</v>
      </c>
    </row>
    <row r="8617" spans="1:21" x14ac:dyDescent="0.2">
      <c r="A8617" t="s">
        <v>1018</v>
      </c>
      <c r="B8617" s="10" t="s">
        <v>1981</v>
      </c>
      <c r="C8617">
        <v>37.6</v>
      </c>
      <c r="D8617">
        <v>-31.6</v>
      </c>
      <c r="E8617">
        <v>7.6</v>
      </c>
      <c r="F8617" t="s">
        <v>2161</v>
      </c>
      <c r="G8617">
        <v>500</v>
      </c>
      <c r="H8617">
        <v>19298.23</v>
      </c>
      <c r="I8617">
        <v>98144.27</v>
      </c>
      <c r="J8617" t="s">
        <v>951</v>
      </c>
      <c r="T8617">
        <f t="shared" si="161"/>
        <v>-24</v>
      </c>
      <c r="U8617">
        <v>-24</v>
      </c>
    </row>
    <row r="8618" spans="1:21" x14ac:dyDescent="0.2">
      <c r="A8618" t="s">
        <v>1018</v>
      </c>
      <c r="B8618" s="10" t="s">
        <v>1985</v>
      </c>
      <c r="C8618">
        <v>42</v>
      </c>
      <c r="D8618">
        <v>-36</v>
      </c>
      <c r="E8618">
        <v>4.4000000000000004</v>
      </c>
      <c r="F8618" t="s">
        <v>2162</v>
      </c>
      <c r="G8618">
        <v>800</v>
      </c>
      <c r="H8618">
        <v>19298.23</v>
      </c>
      <c r="I8618">
        <v>98144.27</v>
      </c>
      <c r="J8618" t="s">
        <v>951</v>
      </c>
      <c r="T8618">
        <f t="shared" si="161"/>
        <v>-31.6</v>
      </c>
      <c r="U8618">
        <v>-31.6</v>
      </c>
    </row>
    <row r="8619" spans="1:21" x14ac:dyDescent="0.2">
      <c r="A8619" t="s">
        <v>1018</v>
      </c>
      <c r="B8619" s="10" t="s">
        <v>2077</v>
      </c>
      <c r="C8619">
        <v>45</v>
      </c>
      <c r="D8619">
        <v>-39</v>
      </c>
      <c r="E8619">
        <v>3</v>
      </c>
      <c r="F8619" t="s">
        <v>2078</v>
      </c>
      <c r="G8619">
        <v>1500</v>
      </c>
      <c r="H8619">
        <v>19298.23</v>
      </c>
      <c r="I8619">
        <v>98144.27</v>
      </c>
      <c r="J8619" t="s">
        <v>951</v>
      </c>
      <c r="T8619">
        <f t="shared" si="161"/>
        <v>-36</v>
      </c>
      <c r="U8619">
        <v>-36</v>
      </c>
    </row>
    <row r="8620" spans="1:21" x14ac:dyDescent="0.2">
      <c r="A8620" t="s">
        <v>1018</v>
      </c>
      <c r="B8620" s="10" t="s">
        <v>2079</v>
      </c>
      <c r="C8620">
        <v>51.2</v>
      </c>
      <c r="D8620">
        <v>-45.2</v>
      </c>
      <c r="E8620">
        <v>6.2</v>
      </c>
      <c r="F8620" t="s">
        <v>2080</v>
      </c>
      <c r="G8620">
        <v>4000</v>
      </c>
      <c r="H8620">
        <v>19298.23</v>
      </c>
      <c r="I8620">
        <v>98144.27</v>
      </c>
      <c r="J8620" t="s">
        <v>951</v>
      </c>
      <c r="T8620">
        <f t="shared" si="161"/>
        <v>-39</v>
      </c>
      <c r="U8620">
        <v>-39</v>
      </c>
    </row>
    <row r="8621" spans="1:21" x14ac:dyDescent="0.2">
      <c r="A8621" t="s">
        <v>1019</v>
      </c>
      <c r="B8621" s="10" t="s">
        <v>1687</v>
      </c>
      <c r="C8621">
        <v>2.1</v>
      </c>
      <c r="D8621">
        <v>3.5</v>
      </c>
      <c r="E8621">
        <v>2.1</v>
      </c>
      <c r="F8621" t="s">
        <v>1688</v>
      </c>
      <c r="G8621">
        <v>80</v>
      </c>
      <c r="H8621">
        <v>19298.740000000002</v>
      </c>
      <c r="I8621">
        <v>98167.32</v>
      </c>
      <c r="J8621" t="s">
        <v>951</v>
      </c>
      <c r="T8621">
        <f t="shared" si="161"/>
        <v>5.6</v>
      </c>
      <c r="U8621">
        <v>5.6</v>
      </c>
    </row>
    <row r="8622" spans="1:21" x14ac:dyDescent="0.2">
      <c r="A8622" t="s">
        <v>1019</v>
      </c>
      <c r="B8622" s="10" t="s">
        <v>1689</v>
      </c>
      <c r="C8622">
        <v>10.8</v>
      </c>
      <c r="D8622">
        <v>-5.2</v>
      </c>
      <c r="E8622">
        <v>8.6999999999999993</v>
      </c>
      <c r="F8622" t="s">
        <v>1690</v>
      </c>
      <c r="G8622">
        <v>50</v>
      </c>
      <c r="H8622">
        <v>19298.740000000002</v>
      </c>
      <c r="I8622">
        <v>98167.32</v>
      </c>
      <c r="J8622" t="s">
        <v>951</v>
      </c>
      <c r="T8622">
        <f t="shared" si="161"/>
        <v>3.4999999999999991</v>
      </c>
      <c r="U8622">
        <v>3.4999999999999991</v>
      </c>
    </row>
    <row r="8623" spans="1:21" x14ac:dyDescent="0.2">
      <c r="A8623" t="s">
        <v>1019</v>
      </c>
      <c r="B8623" s="10" t="s">
        <v>1711</v>
      </c>
      <c r="C8623">
        <v>15.2</v>
      </c>
      <c r="D8623">
        <v>-9.6</v>
      </c>
      <c r="E8623">
        <v>4.4000000000000004</v>
      </c>
      <c r="F8623" t="s">
        <v>1712</v>
      </c>
      <c r="G8623">
        <v>180</v>
      </c>
      <c r="H8623">
        <v>19298.740000000002</v>
      </c>
      <c r="I8623">
        <v>98167.32</v>
      </c>
      <c r="J8623" t="s">
        <v>951</v>
      </c>
      <c r="T8623">
        <f t="shared" si="161"/>
        <v>-5.1999999999999993</v>
      </c>
      <c r="U8623">
        <v>-5.1999999999999993</v>
      </c>
    </row>
    <row r="8624" spans="1:21" x14ac:dyDescent="0.2">
      <c r="A8624" t="s">
        <v>1019</v>
      </c>
      <c r="B8624" s="10" t="s">
        <v>1693</v>
      </c>
      <c r="C8624">
        <v>20.399999999999999</v>
      </c>
      <c r="D8624">
        <v>-14.8</v>
      </c>
      <c r="E8624">
        <v>5.2</v>
      </c>
      <c r="F8624" t="s">
        <v>2159</v>
      </c>
      <c r="G8624">
        <v>200</v>
      </c>
      <c r="H8624">
        <v>19298.740000000002</v>
      </c>
      <c r="I8624">
        <v>98167.32</v>
      </c>
      <c r="J8624" t="s">
        <v>951</v>
      </c>
      <c r="T8624">
        <f t="shared" si="161"/>
        <v>-9.6000000000000014</v>
      </c>
      <c r="U8624">
        <v>-9.6000000000000014</v>
      </c>
    </row>
    <row r="8625" spans="1:21" x14ac:dyDescent="0.2">
      <c r="A8625" t="s">
        <v>1019</v>
      </c>
      <c r="B8625" s="10" t="s">
        <v>1695</v>
      </c>
      <c r="C8625">
        <v>22.6</v>
      </c>
      <c r="D8625">
        <v>-17</v>
      </c>
      <c r="E8625">
        <v>2.2000000000000002</v>
      </c>
      <c r="F8625" t="s">
        <v>1870</v>
      </c>
      <c r="G8625">
        <v>180</v>
      </c>
      <c r="H8625">
        <v>19298.740000000002</v>
      </c>
      <c r="I8625">
        <v>98167.32</v>
      </c>
      <c r="J8625" t="s">
        <v>951</v>
      </c>
      <c r="T8625">
        <f t="shared" si="161"/>
        <v>-14.8</v>
      </c>
      <c r="U8625">
        <v>-14.8</v>
      </c>
    </row>
    <row r="8626" spans="1:21" x14ac:dyDescent="0.2">
      <c r="A8626" t="s">
        <v>1019</v>
      </c>
      <c r="B8626" s="10" t="s">
        <v>1716</v>
      </c>
      <c r="C8626">
        <v>23.3</v>
      </c>
      <c r="D8626">
        <v>-17.7</v>
      </c>
      <c r="E8626">
        <v>0.7</v>
      </c>
      <c r="F8626" t="s">
        <v>1694</v>
      </c>
      <c r="G8626">
        <v>210</v>
      </c>
      <c r="H8626">
        <v>19298.740000000002</v>
      </c>
      <c r="I8626">
        <v>98167.32</v>
      </c>
      <c r="J8626" t="s">
        <v>951</v>
      </c>
      <c r="T8626">
        <f t="shared" si="161"/>
        <v>-17</v>
      </c>
      <c r="U8626">
        <v>-17</v>
      </c>
    </row>
    <row r="8627" spans="1:21" x14ac:dyDescent="0.2">
      <c r="A8627" t="s">
        <v>1019</v>
      </c>
      <c r="B8627" s="10" t="s">
        <v>1746</v>
      </c>
      <c r="C8627">
        <v>27.6</v>
      </c>
      <c r="D8627">
        <v>-22</v>
      </c>
      <c r="E8627">
        <v>4.3</v>
      </c>
      <c r="F8627" t="s">
        <v>2160</v>
      </c>
      <c r="G8627">
        <v>220</v>
      </c>
      <c r="H8627">
        <v>19298.740000000002</v>
      </c>
      <c r="I8627">
        <v>98167.32</v>
      </c>
      <c r="J8627" t="s">
        <v>951</v>
      </c>
      <c r="T8627">
        <f t="shared" si="161"/>
        <v>-17.7</v>
      </c>
      <c r="U8627">
        <v>-17.7</v>
      </c>
    </row>
    <row r="8628" spans="1:21" x14ac:dyDescent="0.2">
      <c r="A8628" t="s">
        <v>1019</v>
      </c>
      <c r="B8628" s="10" t="s">
        <v>1979</v>
      </c>
      <c r="C8628">
        <v>30</v>
      </c>
      <c r="D8628">
        <v>-24.4</v>
      </c>
      <c r="E8628">
        <v>2.4</v>
      </c>
      <c r="F8628" t="s">
        <v>2074</v>
      </c>
      <c r="G8628">
        <v>400</v>
      </c>
      <c r="H8628">
        <v>19298.740000000002</v>
      </c>
      <c r="I8628">
        <v>98167.32</v>
      </c>
      <c r="J8628" t="s">
        <v>951</v>
      </c>
      <c r="T8628">
        <f t="shared" si="161"/>
        <v>-22</v>
      </c>
      <c r="U8628">
        <v>-22</v>
      </c>
    </row>
    <row r="8629" spans="1:21" x14ac:dyDescent="0.2">
      <c r="A8629" t="s">
        <v>1019</v>
      </c>
      <c r="B8629" s="10" t="s">
        <v>1981</v>
      </c>
      <c r="C8629">
        <v>35</v>
      </c>
      <c r="D8629">
        <v>-29.4</v>
      </c>
      <c r="E8629">
        <v>5</v>
      </c>
      <c r="F8629" t="s">
        <v>2161</v>
      </c>
      <c r="G8629">
        <v>500</v>
      </c>
      <c r="H8629">
        <v>19298.740000000002</v>
      </c>
      <c r="I8629">
        <v>98167.32</v>
      </c>
      <c r="J8629" t="s">
        <v>951</v>
      </c>
      <c r="T8629">
        <f t="shared" si="161"/>
        <v>-24.4</v>
      </c>
      <c r="U8629">
        <v>-24.4</v>
      </c>
    </row>
    <row r="8630" spans="1:21" x14ac:dyDescent="0.2">
      <c r="A8630" t="s">
        <v>1019</v>
      </c>
      <c r="B8630" s="10" t="s">
        <v>1985</v>
      </c>
      <c r="C8630">
        <v>43.2</v>
      </c>
      <c r="D8630">
        <v>-37.6</v>
      </c>
      <c r="E8630">
        <v>8.1999999999999993</v>
      </c>
      <c r="F8630" t="s">
        <v>2162</v>
      </c>
      <c r="G8630">
        <v>800</v>
      </c>
      <c r="H8630">
        <v>19298.740000000002</v>
      </c>
      <c r="I8630">
        <v>98167.32</v>
      </c>
      <c r="J8630" t="s">
        <v>951</v>
      </c>
      <c r="T8630">
        <f t="shared" si="161"/>
        <v>-29.400000000000002</v>
      </c>
      <c r="U8630">
        <v>-29.400000000000002</v>
      </c>
    </row>
    <row r="8631" spans="1:21" x14ac:dyDescent="0.2">
      <c r="A8631" t="s">
        <v>1019</v>
      </c>
      <c r="B8631" s="10" t="s">
        <v>2077</v>
      </c>
      <c r="C8631">
        <v>55</v>
      </c>
      <c r="D8631">
        <v>-49.4</v>
      </c>
      <c r="E8631">
        <v>11.8</v>
      </c>
      <c r="F8631" t="s">
        <v>2078</v>
      </c>
      <c r="G8631">
        <v>1500</v>
      </c>
      <c r="H8631">
        <v>19298.740000000002</v>
      </c>
      <c r="I8631">
        <v>98167.32</v>
      </c>
      <c r="J8631" t="s">
        <v>951</v>
      </c>
      <c r="T8631">
        <f t="shared" si="161"/>
        <v>-37.599999999999994</v>
      </c>
      <c r="U8631">
        <v>-37.599999999999994</v>
      </c>
    </row>
    <row r="8632" spans="1:21" x14ac:dyDescent="0.2">
      <c r="A8632" t="s">
        <v>1019</v>
      </c>
      <c r="B8632" s="10" t="s">
        <v>2079</v>
      </c>
      <c r="C8632">
        <v>63</v>
      </c>
      <c r="D8632">
        <v>-57.4</v>
      </c>
      <c r="E8632">
        <v>8</v>
      </c>
      <c r="F8632" t="s">
        <v>2080</v>
      </c>
      <c r="G8632">
        <v>4000</v>
      </c>
      <c r="H8632">
        <v>19298.740000000002</v>
      </c>
      <c r="I8632">
        <v>98167.32</v>
      </c>
      <c r="J8632" t="s">
        <v>951</v>
      </c>
      <c r="T8632">
        <f t="shared" si="161"/>
        <v>-49.4</v>
      </c>
      <c r="U8632">
        <v>-49.4</v>
      </c>
    </row>
    <row r="8633" spans="1:21" x14ac:dyDescent="0.2">
      <c r="A8633" t="s">
        <v>1020</v>
      </c>
      <c r="B8633" s="10" t="s">
        <v>1731</v>
      </c>
      <c r="C8633">
        <v>1.5</v>
      </c>
      <c r="D8633">
        <v>4.58</v>
      </c>
      <c r="E8633">
        <v>1.5</v>
      </c>
      <c r="F8633" t="s">
        <v>1756</v>
      </c>
      <c r="G8633">
        <v>75</v>
      </c>
      <c r="H8633">
        <v>19280.830000000002</v>
      </c>
      <c r="I8633">
        <v>98091.63</v>
      </c>
      <c r="J8633" t="s">
        <v>951</v>
      </c>
      <c r="T8633">
        <f t="shared" si="161"/>
        <v>6.08</v>
      </c>
      <c r="U8633">
        <v>6.08</v>
      </c>
    </row>
    <row r="8634" spans="1:21" x14ac:dyDescent="0.2">
      <c r="A8634" t="s">
        <v>1020</v>
      </c>
      <c r="B8634" s="10" t="s">
        <v>1747</v>
      </c>
      <c r="C8634">
        <v>7.3</v>
      </c>
      <c r="D8634">
        <v>-1.22</v>
      </c>
      <c r="E8634">
        <v>5.8</v>
      </c>
      <c r="F8634" t="s">
        <v>2158</v>
      </c>
      <c r="G8634">
        <v>55</v>
      </c>
      <c r="H8634">
        <v>19280.830000000002</v>
      </c>
      <c r="I8634">
        <v>98091.63</v>
      </c>
      <c r="J8634" t="s">
        <v>951</v>
      </c>
      <c r="T8634">
        <f t="shared" si="161"/>
        <v>4.58</v>
      </c>
      <c r="U8634">
        <v>4.58</v>
      </c>
    </row>
    <row r="8635" spans="1:21" x14ac:dyDescent="0.2">
      <c r="A8635" t="s">
        <v>1020</v>
      </c>
      <c r="B8635" s="10" t="s">
        <v>1711</v>
      </c>
      <c r="C8635">
        <v>16.8</v>
      </c>
      <c r="D8635">
        <v>-10.72</v>
      </c>
      <c r="E8635">
        <v>9.5</v>
      </c>
      <c r="F8635" t="s">
        <v>1712</v>
      </c>
      <c r="G8635">
        <v>180</v>
      </c>
      <c r="H8635">
        <v>19280.830000000002</v>
      </c>
      <c r="I8635">
        <v>98091.63</v>
      </c>
      <c r="J8635" t="s">
        <v>951</v>
      </c>
      <c r="T8635">
        <f t="shared" si="161"/>
        <v>-1.2200000000000006</v>
      </c>
      <c r="U8635">
        <v>-1.2200000000000006</v>
      </c>
    </row>
    <row r="8636" spans="1:21" x14ac:dyDescent="0.2">
      <c r="A8636" t="s">
        <v>1020</v>
      </c>
      <c r="B8636" s="10" t="s">
        <v>1693</v>
      </c>
      <c r="C8636">
        <v>20</v>
      </c>
      <c r="D8636">
        <v>-13.92</v>
      </c>
      <c r="E8636">
        <v>3.2</v>
      </c>
      <c r="F8636" t="s">
        <v>2159</v>
      </c>
      <c r="G8636">
        <v>200</v>
      </c>
      <c r="H8636">
        <v>19280.830000000002</v>
      </c>
      <c r="I8636">
        <v>98091.63</v>
      </c>
      <c r="J8636" t="s">
        <v>951</v>
      </c>
      <c r="T8636">
        <f t="shared" si="161"/>
        <v>-10.719999999999999</v>
      </c>
      <c r="U8636">
        <v>-10.719999999999999</v>
      </c>
    </row>
    <row r="8637" spans="1:21" x14ac:dyDescent="0.2">
      <c r="A8637" t="s">
        <v>1020</v>
      </c>
      <c r="B8637" s="10" t="s">
        <v>1695</v>
      </c>
      <c r="C8637">
        <v>23.4</v>
      </c>
      <c r="D8637">
        <v>-17.32</v>
      </c>
      <c r="E8637">
        <v>3.4</v>
      </c>
      <c r="F8637" t="s">
        <v>1870</v>
      </c>
      <c r="G8637">
        <v>180</v>
      </c>
      <c r="H8637">
        <v>19280.830000000002</v>
      </c>
      <c r="I8637">
        <v>98091.63</v>
      </c>
      <c r="J8637" t="s">
        <v>951</v>
      </c>
      <c r="T8637">
        <f t="shared" si="161"/>
        <v>-13.92</v>
      </c>
      <c r="U8637">
        <v>-13.92</v>
      </c>
    </row>
    <row r="8638" spans="1:21" x14ac:dyDescent="0.2">
      <c r="A8638" t="s">
        <v>1020</v>
      </c>
      <c r="B8638" s="10" t="s">
        <v>1746</v>
      </c>
      <c r="C8638">
        <v>25</v>
      </c>
      <c r="D8638">
        <v>-18.920000000000002</v>
      </c>
      <c r="E8638">
        <v>1.6</v>
      </c>
      <c r="F8638" t="s">
        <v>2160</v>
      </c>
      <c r="G8638">
        <v>220</v>
      </c>
      <c r="H8638">
        <v>19280.830000000002</v>
      </c>
      <c r="I8638">
        <v>98091.63</v>
      </c>
      <c r="J8638" t="s">
        <v>951</v>
      </c>
      <c r="T8638">
        <f t="shared" si="161"/>
        <v>-17.32</v>
      </c>
      <c r="U8638">
        <v>-17.32</v>
      </c>
    </row>
    <row r="8639" spans="1:21" x14ac:dyDescent="0.2">
      <c r="A8639" t="s">
        <v>1020</v>
      </c>
      <c r="B8639" s="10" t="s">
        <v>1979</v>
      </c>
      <c r="C8639">
        <v>27.5</v>
      </c>
      <c r="D8639">
        <v>-21.42</v>
      </c>
      <c r="E8639">
        <v>2.5</v>
      </c>
      <c r="F8639" t="s">
        <v>2074</v>
      </c>
      <c r="G8639">
        <v>400</v>
      </c>
      <c r="H8639">
        <v>19280.830000000002</v>
      </c>
      <c r="I8639">
        <v>98091.63</v>
      </c>
      <c r="J8639" t="s">
        <v>951</v>
      </c>
      <c r="T8639">
        <f t="shared" si="161"/>
        <v>-18.920000000000002</v>
      </c>
      <c r="U8639">
        <v>-18.920000000000002</v>
      </c>
    </row>
    <row r="8640" spans="1:21" x14ac:dyDescent="0.2">
      <c r="A8640" t="s">
        <v>1020</v>
      </c>
      <c r="B8640" s="10" t="s">
        <v>1981</v>
      </c>
      <c r="C8640">
        <v>35.5</v>
      </c>
      <c r="D8640">
        <v>-29.42</v>
      </c>
      <c r="E8640">
        <v>8</v>
      </c>
      <c r="F8640" t="s">
        <v>2161</v>
      </c>
      <c r="G8640">
        <v>500</v>
      </c>
      <c r="H8640">
        <v>19280.830000000002</v>
      </c>
      <c r="I8640">
        <v>98091.63</v>
      </c>
      <c r="J8640" t="s">
        <v>951</v>
      </c>
      <c r="T8640">
        <f t="shared" si="161"/>
        <v>-21.42</v>
      </c>
      <c r="U8640">
        <v>-21.42</v>
      </c>
    </row>
    <row r="8641" spans="1:21" x14ac:dyDescent="0.2">
      <c r="A8641" t="s">
        <v>1020</v>
      </c>
      <c r="B8641" s="10" t="s">
        <v>1985</v>
      </c>
      <c r="C8641">
        <v>47</v>
      </c>
      <c r="D8641">
        <v>-40.92</v>
      </c>
      <c r="E8641">
        <v>11.5</v>
      </c>
      <c r="F8641" t="s">
        <v>2162</v>
      </c>
      <c r="G8641">
        <v>800</v>
      </c>
      <c r="H8641">
        <v>19280.830000000002</v>
      </c>
      <c r="I8641">
        <v>98091.63</v>
      </c>
      <c r="J8641" t="s">
        <v>951</v>
      </c>
      <c r="T8641">
        <f t="shared" si="161"/>
        <v>-29.42</v>
      </c>
      <c r="U8641">
        <v>-29.42</v>
      </c>
    </row>
    <row r="8642" spans="1:21" x14ac:dyDescent="0.2">
      <c r="A8642" t="s">
        <v>1020</v>
      </c>
      <c r="B8642" s="10" t="s">
        <v>2077</v>
      </c>
      <c r="C8642">
        <v>57.4</v>
      </c>
      <c r="D8642">
        <v>-51.32</v>
      </c>
      <c r="E8642">
        <v>10.4</v>
      </c>
      <c r="F8642" t="s">
        <v>2078</v>
      </c>
      <c r="G8642">
        <v>1500</v>
      </c>
      <c r="H8642">
        <v>19280.830000000002</v>
      </c>
      <c r="I8642">
        <v>98091.63</v>
      </c>
      <c r="J8642" t="s">
        <v>951</v>
      </c>
      <c r="T8642">
        <f t="shared" si="161"/>
        <v>-40.92</v>
      </c>
      <c r="U8642">
        <v>-40.92</v>
      </c>
    </row>
    <row r="8643" spans="1:21" x14ac:dyDescent="0.2">
      <c r="A8643" t="s">
        <v>1020</v>
      </c>
      <c r="B8643" s="10" t="s">
        <v>2079</v>
      </c>
      <c r="C8643">
        <v>63.2</v>
      </c>
      <c r="D8643">
        <v>-57.12</v>
      </c>
      <c r="E8643">
        <v>5.8</v>
      </c>
      <c r="F8643" t="s">
        <v>2080</v>
      </c>
      <c r="G8643">
        <v>4000</v>
      </c>
      <c r="H8643">
        <v>19280.830000000002</v>
      </c>
      <c r="I8643">
        <v>98091.63</v>
      </c>
      <c r="J8643" t="s">
        <v>951</v>
      </c>
      <c r="T8643">
        <f t="shared" ref="T8643:T8706" si="162">D8643+E8643</f>
        <v>-51.32</v>
      </c>
      <c r="U8643">
        <v>-51.32</v>
      </c>
    </row>
    <row r="8644" spans="1:21" x14ac:dyDescent="0.2">
      <c r="A8644" t="s">
        <v>1021</v>
      </c>
      <c r="B8644" s="10" t="s">
        <v>1714</v>
      </c>
      <c r="C8644">
        <v>2</v>
      </c>
      <c r="D8644">
        <v>4.17</v>
      </c>
      <c r="E8644">
        <v>2</v>
      </c>
      <c r="F8644" t="s">
        <v>1715</v>
      </c>
      <c r="G8644">
        <v>120</v>
      </c>
      <c r="H8644">
        <v>19280.580000000002</v>
      </c>
      <c r="I8644">
        <v>98113.33</v>
      </c>
      <c r="J8644" t="s">
        <v>951</v>
      </c>
      <c r="T8644">
        <f t="shared" si="162"/>
        <v>6.17</v>
      </c>
      <c r="U8644">
        <v>6.17</v>
      </c>
    </row>
    <row r="8645" spans="1:21" x14ac:dyDescent="0.2">
      <c r="A8645" t="s">
        <v>1021</v>
      </c>
      <c r="B8645" s="10" t="s">
        <v>1731</v>
      </c>
      <c r="C8645">
        <v>6.7</v>
      </c>
      <c r="D8645">
        <v>-0.53</v>
      </c>
      <c r="E8645">
        <v>4.7</v>
      </c>
      <c r="F8645" t="s">
        <v>1756</v>
      </c>
      <c r="G8645">
        <v>75</v>
      </c>
      <c r="H8645">
        <v>19280.580000000002</v>
      </c>
      <c r="I8645">
        <v>98113.33</v>
      </c>
      <c r="J8645" t="s">
        <v>951</v>
      </c>
      <c r="T8645">
        <f t="shared" si="162"/>
        <v>4.17</v>
      </c>
      <c r="U8645">
        <v>4.17</v>
      </c>
    </row>
    <row r="8646" spans="1:21" x14ac:dyDescent="0.2">
      <c r="A8646" t="s">
        <v>1021</v>
      </c>
      <c r="B8646" s="10" t="s">
        <v>1689</v>
      </c>
      <c r="C8646">
        <v>11.2</v>
      </c>
      <c r="D8646">
        <v>-5.03</v>
      </c>
      <c r="E8646">
        <v>4.5</v>
      </c>
      <c r="F8646" t="s">
        <v>1690</v>
      </c>
      <c r="G8646">
        <v>50</v>
      </c>
      <c r="H8646">
        <v>19280.580000000002</v>
      </c>
      <c r="I8646">
        <v>98113.33</v>
      </c>
      <c r="J8646" t="s">
        <v>951</v>
      </c>
      <c r="T8646">
        <f t="shared" si="162"/>
        <v>-0.53000000000000025</v>
      </c>
      <c r="U8646">
        <v>-0.53000000000000025</v>
      </c>
    </row>
    <row r="8647" spans="1:21" x14ac:dyDescent="0.2">
      <c r="A8647" t="s">
        <v>1021</v>
      </c>
      <c r="B8647" s="10" t="s">
        <v>1711</v>
      </c>
      <c r="C8647">
        <v>20.6</v>
      </c>
      <c r="D8647">
        <v>-14.43</v>
      </c>
      <c r="E8647">
        <v>9.4</v>
      </c>
      <c r="F8647" t="s">
        <v>1712</v>
      </c>
      <c r="G8647">
        <v>180</v>
      </c>
      <c r="H8647">
        <v>19280.580000000002</v>
      </c>
      <c r="I8647">
        <v>98113.33</v>
      </c>
      <c r="J8647" t="s">
        <v>951</v>
      </c>
      <c r="T8647">
        <f t="shared" si="162"/>
        <v>-5.0299999999999994</v>
      </c>
      <c r="U8647">
        <v>-5.0299999999999994</v>
      </c>
    </row>
    <row r="8648" spans="1:21" x14ac:dyDescent="0.2">
      <c r="A8648" t="s">
        <v>1021</v>
      </c>
      <c r="B8648" s="10" t="s">
        <v>1693</v>
      </c>
      <c r="C8648">
        <v>21.2</v>
      </c>
      <c r="D8648">
        <v>-15.03</v>
      </c>
      <c r="E8648">
        <v>0.6</v>
      </c>
      <c r="F8648" t="s">
        <v>2159</v>
      </c>
      <c r="G8648">
        <v>200</v>
      </c>
      <c r="H8648">
        <v>19280.580000000002</v>
      </c>
      <c r="I8648">
        <v>98113.33</v>
      </c>
      <c r="J8648" t="s">
        <v>951</v>
      </c>
      <c r="T8648">
        <f t="shared" si="162"/>
        <v>-14.43</v>
      </c>
      <c r="U8648">
        <v>-14.43</v>
      </c>
    </row>
    <row r="8649" spans="1:21" x14ac:dyDescent="0.2">
      <c r="A8649" t="s">
        <v>1021</v>
      </c>
      <c r="B8649" s="10" t="s">
        <v>1695</v>
      </c>
      <c r="C8649">
        <v>24.2</v>
      </c>
      <c r="D8649">
        <v>-18.03</v>
      </c>
      <c r="E8649">
        <v>3</v>
      </c>
      <c r="F8649" t="s">
        <v>1870</v>
      </c>
      <c r="G8649">
        <v>180</v>
      </c>
      <c r="H8649">
        <v>19280.580000000002</v>
      </c>
      <c r="I8649">
        <v>98113.33</v>
      </c>
      <c r="J8649" t="s">
        <v>951</v>
      </c>
      <c r="T8649">
        <f t="shared" si="162"/>
        <v>-15.030000000000001</v>
      </c>
      <c r="U8649">
        <v>-15.030000000000001</v>
      </c>
    </row>
    <row r="8650" spans="1:21" x14ac:dyDescent="0.2">
      <c r="A8650" t="s">
        <v>1021</v>
      </c>
      <c r="B8650" s="10" t="s">
        <v>1716</v>
      </c>
      <c r="C8650">
        <v>24.8</v>
      </c>
      <c r="D8650">
        <v>-18.63</v>
      </c>
      <c r="E8650">
        <v>0.6</v>
      </c>
      <c r="F8650" t="s">
        <v>1694</v>
      </c>
      <c r="G8650">
        <v>210</v>
      </c>
      <c r="H8650">
        <v>19280.580000000002</v>
      </c>
      <c r="I8650">
        <v>98113.33</v>
      </c>
      <c r="J8650" t="s">
        <v>951</v>
      </c>
      <c r="T8650">
        <f t="shared" si="162"/>
        <v>-18.029999999999998</v>
      </c>
      <c r="U8650">
        <v>-18.029999999999998</v>
      </c>
    </row>
    <row r="8651" spans="1:21" x14ac:dyDescent="0.2">
      <c r="A8651" t="s">
        <v>1021</v>
      </c>
      <c r="B8651" s="10" t="s">
        <v>1746</v>
      </c>
      <c r="C8651">
        <v>27.2</v>
      </c>
      <c r="D8651">
        <v>-21.03</v>
      </c>
      <c r="E8651">
        <v>2.4</v>
      </c>
      <c r="F8651" t="s">
        <v>2160</v>
      </c>
      <c r="G8651">
        <v>220</v>
      </c>
      <c r="H8651">
        <v>19280.580000000002</v>
      </c>
      <c r="I8651">
        <v>98113.33</v>
      </c>
      <c r="J8651" t="s">
        <v>951</v>
      </c>
      <c r="T8651">
        <f t="shared" si="162"/>
        <v>-18.630000000000003</v>
      </c>
      <c r="U8651">
        <v>-18.630000000000003</v>
      </c>
    </row>
    <row r="8652" spans="1:21" x14ac:dyDescent="0.2">
      <c r="A8652" t="s">
        <v>1021</v>
      </c>
      <c r="B8652" s="10" t="s">
        <v>1979</v>
      </c>
      <c r="C8652">
        <v>29.5</v>
      </c>
      <c r="D8652">
        <v>-23.33</v>
      </c>
      <c r="E8652">
        <v>2.2999999999999998</v>
      </c>
      <c r="F8652" t="s">
        <v>2074</v>
      </c>
      <c r="G8652">
        <v>400</v>
      </c>
      <c r="H8652">
        <v>19280.580000000002</v>
      </c>
      <c r="I8652">
        <v>98113.33</v>
      </c>
      <c r="J8652" t="s">
        <v>951</v>
      </c>
      <c r="T8652">
        <f t="shared" si="162"/>
        <v>-21.029999999999998</v>
      </c>
      <c r="U8652">
        <v>-21.029999999999998</v>
      </c>
    </row>
    <row r="8653" spans="1:21" x14ac:dyDescent="0.2">
      <c r="A8653" t="s">
        <v>1021</v>
      </c>
      <c r="B8653" s="10" t="s">
        <v>1981</v>
      </c>
      <c r="C8653">
        <v>35</v>
      </c>
      <c r="D8653">
        <v>-28.83</v>
      </c>
      <c r="E8653">
        <v>5.5</v>
      </c>
      <c r="F8653" t="s">
        <v>2161</v>
      </c>
      <c r="G8653">
        <v>500</v>
      </c>
      <c r="H8653">
        <v>19280.580000000002</v>
      </c>
      <c r="I8653">
        <v>98113.33</v>
      </c>
      <c r="J8653" t="s">
        <v>951</v>
      </c>
      <c r="T8653">
        <f t="shared" si="162"/>
        <v>-23.33</v>
      </c>
      <c r="U8653">
        <v>-23.33</v>
      </c>
    </row>
    <row r="8654" spans="1:21" x14ac:dyDescent="0.2">
      <c r="A8654" t="s">
        <v>1021</v>
      </c>
      <c r="B8654" s="10" t="s">
        <v>2077</v>
      </c>
      <c r="C8654">
        <v>40</v>
      </c>
      <c r="D8654">
        <v>-33.83</v>
      </c>
      <c r="E8654">
        <v>5</v>
      </c>
      <c r="F8654" t="s">
        <v>2078</v>
      </c>
      <c r="G8654">
        <v>1500</v>
      </c>
      <c r="H8654">
        <v>19280.580000000002</v>
      </c>
      <c r="I8654">
        <v>98113.33</v>
      </c>
      <c r="J8654" t="s">
        <v>951</v>
      </c>
      <c r="T8654">
        <f t="shared" si="162"/>
        <v>-28.83</v>
      </c>
      <c r="U8654">
        <v>-28.83</v>
      </c>
    </row>
    <row r="8655" spans="1:21" x14ac:dyDescent="0.2">
      <c r="A8655" t="s">
        <v>1021</v>
      </c>
      <c r="B8655" s="10" t="s">
        <v>2079</v>
      </c>
      <c r="C8655">
        <v>48</v>
      </c>
      <c r="D8655">
        <v>-41.83</v>
      </c>
      <c r="E8655">
        <v>8</v>
      </c>
      <c r="F8655" t="s">
        <v>2080</v>
      </c>
      <c r="G8655">
        <v>4000</v>
      </c>
      <c r="H8655">
        <v>19280.580000000002</v>
      </c>
      <c r="I8655">
        <v>98113.33</v>
      </c>
      <c r="J8655" t="s">
        <v>951</v>
      </c>
      <c r="T8655">
        <f t="shared" si="162"/>
        <v>-33.83</v>
      </c>
      <c r="U8655">
        <v>-33.83</v>
      </c>
    </row>
    <row r="8656" spans="1:21" x14ac:dyDescent="0.2">
      <c r="A8656" t="s">
        <v>1022</v>
      </c>
      <c r="B8656" s="10" t="s">
        <v>1687</v>
      </c>
      <c r="C8656">
        <v>0.6</v>
      </c>
      <c r="D8656">
        <v>5.77</v>
      </c>
      <c r="E8656">
        <v>0.6</v>
      </c>
      <c r="F8656" t="s">
        <v>1688</v>
      </c>
      <c r="G8656">
        <v>80</v>
      </c>
      <c r="H8656">
        <v>19280.759999999998</v>
      </c>
      <c r="I8656">
        <v>98131.39</v>
      </c>
      <c r="J8656" t="s">
        <v>951</v>
      </c>
      <c r="T8656">
        <f t="shared" si="162"/>
        <v>6.3699999999999992</v>
      </c>
      <c r="U8656">
        <v>6.3699999999999992</v>
      </c>
    </row>
    <row r="8657" spans="1:21" x14ac:dyDescent="0.2">
      <c r="A8657" t="s">
        <v>1022</v>
      </c>
      <c r="B8657" s="10" t="s">
        <v>1747</v>
      </c>
      <c r="C8657">
        <v>6</v>
      </c>
      <c r="D8657">
        <v>0.37</v>
      </c>
      <c r="E8657">
        <v>5.4</v>
      </c>
      <c r="F8657" t="s">
        <v>2158</v>
      </c>
      <c r="G8657">
        <v>55</v>
      </c>
      <c r="H8657">
        <v>19280.759999999998</v>
      </c>
      <c r="I8657">
        <v>98131.39</v>
      </c>
      <c r="J8657" t="s">
        <v>951</v>
      </c>
      <c r="T8657">
        <f t="shared" si="162"/>
        <v>5.7700000000000005</v>
      </c>
      <c r="U8657">
        <v>5.7700000000000005</v>
      </c>
    </row>
    <row r="8658" spans="1:21" x14ac:dyDescent="0.2">
      <c r="A8658" t="s">
        <v>1022</v>
      </c>
      <c r="B8658" s="10" t="s">
        <v>1714</v>
      </c>
      <c r="C8658">
        <v>6.7</v>
      </c>
      <c r="D8658">
        <v>-0.33</v>
      </c>
      <c r="E8658">
        <v>0.7</v>
      </c>
      <c r="F8658" t="s">
        <v>1715</v>
      </c>
      <c r="G8658">
        <v>120</v>
      </c>
      <c r="H8658">
        <v>19280.759999999998</v>
      </c>
      <c r="I8658">
        <v>98131.39</v>
      </c>
      <c r="J8658" t="s">
        <v>951</v>
      </c>
      <c r="T8658">
        <f t="shared" si="162"/>
        <v>0.36999999999999994</v>
      </c>
      <c r="U8658">
        <v>0.36999999999999994</v>
      </c>
    </row>
    <row r="8659" spans="1:21" x14ac:dyDescent="0.2">
      <c r="A8659" t="s">
        <v>1022</v>
      </c>
      <c r="B8659" s="10" t="s">
        <v>1689</v>
      </c>
      <c r="C8659">
        <v>11</v>
      </c>
      <c r="D8659">
        <v>-4.63</v>
      </c>
      <c r="E8659">
        <v>4.3</v>
      </c>
      <c r="F8659" t="s">
        <v>1690</v>
      </c>
      <c r="G8659">
        <v>50</v>
      </c>
      <c r="H8659">
        <v>19280.759999999998</v>
      </c>
      <c r="I8659">
        <v>98131.39</v>
      </c>
      <c r="J8659" t="s">
        <v>951</v>
      </c>
      <c r="T8659">
        <f t="shared" si="162"/>
        <v>-0.33000000000000007</v>
      </c>
      <c r="U8659">
        <v>-0.33000000000000007</v>
      </c>
    </row>
    <row r="8660" spans="1:21" x14ac:dyDescent="0.2">
      <c r="A8660" t="s">
        <v>1022</v>
      </c>
      <c r="B8660" s="10" t="s">
        <v>1711</v>
      </c>
      <c r="C8660">
        <v>16.600000000000001</v>
      </c>
      <c r="D8660">
        <v>-10.23</v>
      </c>
      <c r="E8660">
        <v>5.6</v>
      </c>
      <c r="F8660" t="s">
        <v>1712</v>
      </c>
      <c r="G8660">
        <v>180</v>
      </c>
      <c r="H8660">
        <v>19280.759999999998</v>
      </c>
      <c r="I8660">
        <v>98131.39</v>
      </c>
      <c r="J8660" t="s">
        <v>951</v>
      </c>
      <c r="T8660">
        <f t="shared" si="162"/>
        <v>-4.6300000000000008</v>
      </c>
      <c r="U8660">
        <v>-4.6300000000000008</v>
      </c>
    </row>
    <row r="8661" spans="1:21" x14ac:dyDescent="0.2">
      <c r="A8661" t="s">
        <v>1022</v>
      </c>
      <c r="B8661" s="10" t="s">
        <v>1693</v>
      </c>
      <c r="C8661">
        <v>17.2</v>
      </c>
      <c r="D8661">
        <v>-10.83</v>
      </c>
      <c r="E8661">
        <v>0.6</v>
      </c>
      <c r="F8661" t="s">
        <v>2159</v>
      </c>
      <c r="G8661">
        <v>200</v>
      </c>
      <c r="H8661">
        <v>19280.759999999998</v>
      </c>
      <c r="I8661">
        <v>98131.39</v>
      </c>
      <c r="J8661" t="s">
        <v>951</v>
      </c>
      <c r="T8661">
        <f t="shared" si="162"/>
        <v>-10.23</v>
      </c>
      <c r="U8661">
        <v>-10.23</v>
      </c>
    </row>
    <row r="8662" spans="1:21" x14ac:dyDescent="0.2">
      <c r="A8662" t="s">
        <v>1022</v>
      </c>
      <c r="B8662" s="10" t="s">
        <v>1695</v>
      </c>
      <c r="C8662">
        <v>21.8</v>
      </c>
      <c r="D8662">
        <v>-15.43</v>
      </c>
      <c r="E8662">
        <v>4.5999999999999996</v>
      </c>
      <c r="F8662" t="s">
        <v>1870</v>
      </c>
      <c r="G8662">
        <v>180</v>
      </c>
      <c r="H8662">
        <v>19280.759999999998</v>
      </c>
      <c r="I8662">
        <v>98131.39</v>
      </c>
      <c r="J8662" t="s">
        <v>951</v>
      </c>
      <c r="T8662">
        <f t="shared" si="162"/>
        <v>-10.83</v>
      </c>
      <c r="U8662">
        <v>-10.83</v>
      </c>
    </row>
    <row r="8663" spans="1:21" x14ac:dyDescent="0.2">
      <c r="A8663" t="s">
        <v>1022</v>
      </c>
      <c r="B8663" s="10" t="s">
        <v>1716</v>
      </c>
      <c r="C8663">
        <v>22.2</v>
      </c>
      <c r="D8663">
        <v>-15.83</v>
      </c>
      <c r="E8663">
        <v>0.4</v>
      </c>
      <c r="F8663" t="s">
        <v>1694</v>
      </c>
      <c r="G8663">
        <v>210</v>
      </c>
      <c r="H8663">
        <v>19280.759999999998</v>
      </c>
      <c r="I8663">
        <v>98131.39</v>
      </c>
      <c r="J8663" t="s">
        <v>951</v>
      </c>
      <c r="T8663">
        <f t="shared" si="162"/>
        <v>-15.43</v>
      </c>
      <c r="U8663">
        <v>-15.43</v>
      </c>
    </row>
    <row r="8664" spans="1:21" x14ac:dyDescent="0.2">
      <c r="A8664" t="s">
        <v>1022</v>
      </c>
      <c r="B8664" s="10" t="s">
        <v>1746</v>
      </c>
      <c r="C8664">
        <v>27.6</v>
      </c>
      <c r="D8664">
        <v>-21.23</v>
      </c>
      <c r="E8664">
        <v>5.4</v>
      </c>
      <c r="F8664" t="s">
        <v>2160</v>
      </c>
      <c r="G8664">
        <v>220</v>
      </c>
      <c r="H8664">
        <v>19280.759999999998</v>
      </c>
      <c r="I8664">
        <v>98131.39</v>
      </c>
      <c r="J8664" t="s">
        <v>951</v>
      </c>
      <c r="T8664">
        <f t="shared" si="162"/>
        <v>-15.83</v>
      </c>
      <c r="U8664">
        <v>-15.83</v>
      </c>
    </row>
    <row r="8665" spans="1:21" x14ac:dyDescent="0.2">
      <c r="A8665" t="s">
        <v>1022</v>
      </c>
      <c r="B8665" s="10" t="s">
        <v>1979</v>
      </c>
      <c r="C8665">
        <v>30</v>
      </c>
      <c r="D8665">
        <v>-23.63</v>
      </c>
      <c r="E8665">
        <v>2.4</v>
      </c>
      <c r="F8665" t="s">
        <v>2074</v>
      </c>
      <c r="G8665">
        <v>400</v>
      </c>
      <c r="H8665">
        <v>19280.759999999998</v>
      </c>
      <c r="I8665">
        <v>98131.39</v>
      </c>
      <c r="J8665" t="s">
        <v>951</v>
      </c>
      <c r="T8665">
        <f t="shared" si="162"/>
        <v>-21.23</v>
      </c>
      <c r="U8665">
        <v>-21.23</v>
      </c>
    </row>
    <row r="8666" spans="1:21" x14ac:dyDescent="0.2">
      <c r="A8666" t="s">
        <v>1022</v>
      </c>
      <c r="B8666" s="10" t="s">
        <v>1981</v>
      </c>
      <c r="C8666">
        <v>33.5</v>
      </c>
      <c r="D8666">
        <v>-27.13</v>
      </c>
      <c r="E8666">
        <v>3.5</v>
      </c>
      <c r="F8666" t="s">
        <v>2161</v>
      </c>
      <c r="G8666">
        <v>500</v>
      </c>
      <c r="H8666">
        <v>19280.759999999998</v>
      </c>
      <c r="I8666">
        <v>98131.39</v>
      </c>
      <c r="J8666" t="s">
        <v>951</v>
      </c>
      <c r="T8666">
        <f t="shared" si="162"/>
        <v>-23.63</v>
      </c>
      <c r="U8666">
        <v>-23.63</v>
      </c>
    </row>
    <row r="8667" spans="1:21" x14ac:dyDescent="0.2">
      <c r="A8667" t="s">
        <v>1022</v>
      </c>
      <c r="B8667" s="10" t="s">
        <v>1985</v>
      </c>
      <c r="C8667">
        <v>38.200000000000003</v>
      </c>
      <c r="D8667">
        <v>-31.83</v>
      </c>
      <c r="E8667">
        <v>4.7</v>
      </c>
      <c r="F8667" t="s">
        <v>2162</v>
      </c>
      <c r="G8667">
        <v>800</v>
      </c>
      <c r="H8667">
        <v>19280.759999999998</v>
      </c>
      <c r="I8667">
        <v>98131.39</v>
      </c>
      <c r="J8667" t="s">
        <v>951</v>
      </c>
      <c r="T8667">
        <f t="shared" si="162"/>
        <v>-27.13</v>
      </c>
      <c r="U8667">
        <v>-27.13</v>
      </c>
    </row>
    <row r="8668" spans="1:21" x14ac:dyDescent="0.2">
      <c r="A8668" t="s">
        <v>1022</v>
      </c>
      <c r="B8668" s="10" t="s">
        <v>2077</v>
      </c>
      <c r="C8668">
        <v>42.5</v>
      </c>
      <c r="D8668">
        <v>-36.130000000000003</v>
      </c>
      <c r="E8668">
        <v>4.3</v>
      </c>
      <c r="F8668" t="s">
        <v>2078</v>
      </c>
      <c r="G8668">
        <v>1500</v>
      </c>
      <c r="H8668">
        <v>19280.759999999998</v>
      </c>
      <c r="I8668">
        <v>98131.39</v>
      </c>
      <c r="J8668" t="s">
        <v>951</v>
      </c>
      <c r="T8668">
        <f t="shared" si="162"/>
        <v>-31.830000000000002</v>
      </c>
      <c r="U8668">
        <v>-31.830000000000002</v>
      </c>
    </row>
    <row r="8669" spans="1:21" x14ac:dyDescent="0.2">
      <c r="A8669" t="s">
        <v>1022</v>
      </c>
      <c r="B8669" s="10" t="s">
        <v>2079</v>
      </c>
      <c r="C8669">
        <v>47.5</v>
      </c>
      <c r="D8669">
        <v>-41.13</v>
      </c>
      <c r="E8669">
        <v>5</v>
      </c>
      <c r="F8669" t="s">
        <v>2080</v>
      </c>
      <c r="G8669">
        <v>4000</v>
      </c>
      <c r="H8669">
        <v>19280.759999999998</v>
      </c>
      <c r="I8669">
        <v>98131.39</v>
      </c>
      <c r="J8669" t="s">
        <v>951</v>
      </c>
      <c r="T8669">
        <f t="shared" si="162"/>
        <v>-36.130000000000003</v>
      </c>
      <c r="U8669">
        <v>-36.130000000000003</v>
      </c>
    </row>
    <row r="8670" spans="1:21" x14ac:dyDescent="0.2">
      <c r="A8670" t="s">
        <v>1023</v>
      </c>
      <c r="B8670" s="10" t="s">
        <v>1687</v>
      </c>
      <c r="C8670">
        <v>3.3</v>
      </c>
      <c r="D8670">
        <v>2.99</v>
      </c>
      <c r="E8670">
        <v>3.3</v>
      </c>
      <c r="F8670" t="s">
        <v>1688</v>
      </c>
      <c r="G8670">
        <v>80</v>
      </c>
      <c r="H8670">
        <v>19281.330000000002</v>
      </c>
      <c r="I8670">
        <v>98143.61</v>
      </c>
      <c r="J8670" t="s">
        <v>951</v>
      </c>
      <c r="T8670">
        <f t="shared" si="162"/>
        <v>6.29</v>
      </c>
      <c r="U8670">
        <v>6.29</v>
      </c>
    </row>
    <row r="8671" spans="1:21" x14ac:dyDescent="0.2">
      <c r="A8671" t="s">
        <v>1023</v>
      </c>
      <c r="B8671" s="10" t="s">
        <v>1747</v>
      </c>
      <c r="C8671">
        <v>5.6</v>
      </c>
      <c r="D8671">
        <v>0.69</v>
      </c>
      <c r="E8671">
        <v>2.2999999999999998</v>
      </c>
      <c r="F8671" t="s">
        <v>2158</v>
      </c>
      <c r="G8671">
        <v>55</v>
      </c>
      <c r="H8671">
        <v>19281.330000000002</v>
      </c>
      <c r="I8671">
        <v>98143.61</v>
      </c>
      <c r="J8671" t="s">
        <v>951</v>
      </c>
      <c r="T8671">
        <f t="shared" si="162"/>
        <v>2.9899999999999998</v>
      </c>
      <c r="U8671">
        <v>2.9899999999999998</v>
      </c>
    </row>
    <row r="8672" spans="1:21" x14ac:dyDescent="0.2">
      <c r="A8672" t="s">
        <v>1023</v>
      </c>
      <c r="B8672" s="10" t="s">
        <v>1714</v>
      </c>
      <c r="C8672">
        <v>7.2</v>
      </c>
      <c r="D8672">
        <v>-0.91</v>
      </c>
      <c r="E8672">
        <v>1.6</v>
      </c>
      <c r="F8672" t="s">
        <v>1715</v>
      </c>
      <c r="G8672">
        <v>120</v>
      </c>
      <c r="H8672">
        <v>19281.330000000002</v>
      </c>
      <c r="I8672">
        <v>98143.61</v>
      </c>
      <c r="J8672" t="s">
        <v>951</v>
      </c>
      <c r="T8672">
        <f t="shared" si="162"/>
        <v>0.69000000000000006</v>
      </c>
      <c r="U8672">
        <v>0.69000000000000006</v>
      </c>
    </row>
    <row r="8673" spans="1:21" x14ac:dyDescent="0.2">
      <c r="A8673" t="s">
        <v>1023</v>
      </c>
      <c r="B8673" s="10" t="s">
        <v>1689</v>
      </c>
      <c r="C8673">
        <v>11.2</v>
      </c>
      <c r="D8673">
        <v>-4.91</v>
      </c>
      <c r="E8673">
        <v>4</v>
      </c>
      <c r="F8673" t="s">
        <v>1690</v>
      </c>
      <c r="G8673">
        <v>50</v>
      </c>
      <c r="H8673">
        <v>19281.330000000002</v>
      </c>
      <c r="I8673">
        <v>98143.61</v>
      </c>
      <c r="J8673" t="s">
        <v>951</v>
      </c>
      <c r="T8673">
        <f t="shared" si="162"/>
        <v>-0.91000000000000014</v>
      </c>
      <c r="U8673">
        <v>-0.91000000000000014</v>
      </c>
    </row>
    <row r="8674" spans="1:21" x14ac:dyDescent="0.2">
      <c r="A8674" t="s">
        <v>1023</v>
      </c>
      <c r="B8674" s="10" t="s">
        <v>1711</v>
      </c>
      <c r="C8674">
        <v>21.2</v>
      </c>
      <c r="D8674">
        <v>-14.91</v>
      </c>
      <c r="E8674">
        <v>10</v>
      </c>
      <c r="F8674" t="s">
        <v>1712</v>
      </c>
      <c r="G8674">
        <v>180</v>
      </c>
      <c r="H8674">
        <v>19281.330000000002</v>
      </c>
      <c r="I8674">
        <v>98143.61</v>
      </c>
      <c r="J8674" t="s">
        <v>951</v>
      </c>
      <c r="T8674">
        <f t="shared" si="162"/>
        <v>-4.91</v>
      </c>
      <c r="U8674">
        <v>-4.91</v>
      </c>
    </row>
    <row r="8675" spans="1:21" x14ac:dyDescent="0.2">
      <c r="A8675" t="s">
        <v>1023</v>
      </c>
      <c r="B8675" s="10" t="s">
        <v>1746</v>
      </c>
      <c r="C8675">
        <v>26.5</v>
      </c>
      <c r="D8675">
        <v>-20.21</v>
      </c>
      <c r="E8675">
        <v>5.3</v>
      </c>
      <c r="F8675" t="s">
        <v>2160</v>
      </c>
      <c r="G8675">
        <v>220</v>
      </c>
      <c r="H8675">
        <v>19281.330000000002</v>
      </c>
      <c r="I8675">
        <v>98143.61</v>
      </c>
      <c r="J8675" t="s">
        <v>951</v>
      </c>
      <c r="T8675">
        <f t="shared" si="162"/>
        <v>-14.91</v>
      </c>
      <c r="U8675">
        <v>-14.91</v>
      </c>
    </row>
    <row r="8676" spans="1:21" x14ac:dyDescent="0.2">
      <c r="A8676" t="s">
        <v>1023</v>
      </c>
      <c r="B8676" s="10" t="s">
        <v>1979</v>
      </c>
      <c r="C8676">
        <v>29.5</v>
      </c>
      <c r="D8676">
        <v>-23.21</v>
      </c>
      <c r="E8676">
        <v>3</v>
      </c>
      <c r="F8676" t="s">
        <v>2074</v>
      </c>
      <c r="G8676">
        <v>400</v>
      </c>
      <c r="H8676">
        <v>19281.330000000002</v>
      </c>
      <c r="I8676">
        <v>98143.61</v>
      </c>
      <c r="J8676" t="s">
        <v>951</v>
      </c>
      <c r="T8676">
        <f t="shared" si="162"/>
        <v>-20.21</v>
      </c>
      <c r="U8676">
        <v>-20.21</v>
      </c>
    </row>
    <row r="8677" spans="1:21" x14ac:dyDescent="0.2">
      <c r="A8677" t="s">
        <v>1023</v>
      </c>
      <c r="B8677" s="10" t="s">
        <v>1981</v>
      </c>
      <c r="C8677">
        <v>37.5</v>
      </c>
      <c r="D8677">
        <v>-31.21</v>
      </c>
      <c r="E8677">
        <v>8</v>
      </c>
      <c r="F8677" t="s">
        <v>2161</v>
      </c>
      <c r="G8677">
        <v>500</v>
      </c>
      <c r="H8677">
        <v>19281.330000000002</v>
      </c>
      <c r="I8677">
        <v>98143.61</v>
      </c>
      <c r="J8677" t="s">
        <v>951</v>
      </c>
      <c r="T8677">
        <f t="shared" si="162"/>
        <v>-23.21</v>
      </c>
      <c r="U8677">
        <v>-23.21</v>
      </c>
    </row>
    <row r="8678" spans="1:21" x14ac:dyDescent="0.2">
      <c r="A8678" t="s">
        <v>1023</v>
      </c>
      <c r="B8678" s="10" t="s">
        <v>1985</v>
      </c>
      <c r="C8678">
        <v>42.2</v>
      </c>
      <c r="D8678">
        <v>-35.909999999999997</v>
      </c>
      <c r="E8678">
        <v>4.7</v>
      </c>
      <c r="F8678" t="s">
        <v>2162</v>
      </c>
      <c r="G8678">
        <v>800</v>
      </c>
      <c r="H8678">
        <v>19281.330000000002</v>
      </c>
      <c r="I8678">
        <v>98143.61</v>
      </c>
      <c r="J8678" t="s">
        <v>951</v>
      </c>
      <c r="T8678">
        <f t="shared" si="162"/>
        <v>-31.209999999999997</v>
      </c>
      <c r="U8678">
        <v>-31.209999999999997</v>
      </c>
    </row>
    <row r="8679" spans="1:21" x14ac:dyDescent="0.2">
      <c r="A8679" t="s">
        <v>1023</v>
      </c>
      <c r="B8679" s="10" t="s">
        <v>2077</v>
      </c>
      <c r="C8679">
        <v>52</v>
      </c>
      <c r="D8679">
        <v>-45.71</v>
      </c>
      <c r="E8679">
        <v>9.8000000000000007</v>
      </c>
      <c r="F8679" t="s">
        <v>2078</v>
      </c>
      <c r="G8679">
        <v>1500</v>
      </c>
      <c r="H8679">
        <v>19281.330000000002</v>
      </c>
      <c r="I8679">
        <v>98143.61</v>
      </c>
      <c r="J8679" t="s">
        <v>951</v>
      </c>
      <c r="T8679">
        <f t="shared" si="162"/>
        <v>-35.909999999999997</v>
      </c>
      <c r="U8679">
        <v>-35.909999999999997</v>
      </c>
    </row>
    <row r="8680" spans="1:21" x14ac:dyDescent="0.2">
      <c r="A8680" t="s">
        <v>1023</v>
      </c>
      <c r="B8680" s="10" t="s">
        <v>2079</v>
      </c>
      <c r="C8680">
        <v>60.8</v>
      </c>
      <c r="D8680">
        <v>-54.51</v>
      </c>
      <c r="E8680">
        <v>8.8000000000000007</v>
      </c>
      <c r="F8680" t="s">
        <v>2080</v>
      </c>
      <c r="G8680">
        <v>4000</v>
      </c>
      <c r="H8680">
        <v>19281.330000000002</v>
      </c>
      <c r="I8680">
        <v>98143.61</v>
      </c>
      <c r="J8680" t="s">
        <v>951</v>
      </c>
      <c r="T8680">
        <f t="shared" si="162"/>
        <v>-45.709999999999994</v>
      </c>
      <c r="U8680">
        <v>-45.709999999999994</v>
      </c>
    </row>
    <row r="8681" spans="1:21" x14ac:dyDescent="0.2">
      <c r="A8681" t="s">
        <v>1024</v>
      </c>
      <c r="B8681" s="10" t="s">
        <v>1687</v>
      </c>
      <c r="C8681">
        <v>2.2999999999999998</v>
      </c>
      <c r="D8681">
        <v>3.17</v>
      </c>
      <c r="E8681">
        <v>2.2999999999999998</v>
      </c>
      <c r="F8681" t="s">
        <v>1688</v>
      </c>
      <c r="G8681">
        <v>80</v>
      </c>
      <c r="H8681">
        <v>19280.740000000002</v>
      </c>
      <c r="I8681">
        <v>98167.32</v>
      </c>
      <c r="J8681" t="s">
        <v>951</v>
      </c>
      <c r="T8681">
        <f t="shared" si="162"/>
        <v>5.47</v>
      </c>
      <c r="U8681">
        <v>5.47</v>
      </c>
    </row>
    <row r="8682" spans="1:21" x14ac:dyDescent="0.2">
      <c r="A8682" t="s">
        <v>1024</v>
      </c>
      <c r="B8682" s="10" t="s">
        <v>1689</v>
      </c>
      <c r="C8682">
        <v>10.7</v>
      </c>
      <c r="D8682">
        <v>-5.23</v>
      </c>
      <c r="E8682">
        <v>8.4</v>
      </c>
      <c r="F8682" t="s">
        <v>1690</v>
      </c>
      <c r="G8682">
        <v>50</v>
      </c>
      <c r="H8682">
        <v>19280.740000000002</v>
      </c>
      <c r="I8682">
        <v>98167.32</v>
      </c>
      <c r="J8682" t="s">
        <v>951</v>
      </c>
      <c r="T8682">
        <f t="shared" si="162"/>
        <v>3.17</v>
      </c>
      <c r="U8682">
        <v>3.17</v>
      </c>
    </row>
    <row r="8683" spans="1:21" x14ac:dyDescent="0.2">
      <c r="A8683" t="s">
        <v>1024</v>
      </c>
      <c r="B8683" s="10" t="s">
        <v>1711</v>
      </c>
      <c r="C8683">
        <v>15.4</v>
      </c>
      <c r="D8683">
        <v>-9.93</v>
      </c>
      <c r="E8683">
        <v>4.7</v>
      </c>
      <c r="F8683" t="s">
        <v>1712</v>
      </c>
      <c r="G8683">
        <v>180</v>
      </c>
      <c r="H8683">
        <v>19280.740000000002</v>
      </c>
      <c r="I8683">
        <v>98167.32</v>
      </c>
      <c r="J8683" t="s">
        <v>951</v>
      </c>
      <c r="T8683">
        <f t="shared" si="162"/>
        <v>-5.2299999999999995</v>
      </c>
      <c r="U8683">
        <v>-5.2299999999999995</v>
      </c>
    </row>
    <row r="8684" spans="1:21" x14ac:dyDescent="0.2">
      <c r="A8684" t="s">
        <v>1024</v>
      </c>
      <c r="B8684" s="10" t="s">
        <v>1693</v>
      </c>
      <c r="C8684">
        <v>18.5</v>
      </c>
      <c r="D8684">
        <v>-13.03</v>
      </c>
      <c r="E8684">
        <v>3.1</v>
      </c>
      <c r="F8684" t="s">
        <v>2159</v>
      </c>
      <c r="G8684">
        <v>200</v>
      </c>
      <c r="H8684">
        <v>19280.740000000002</v>
      </c>
      <c r="I8684">
        <v>98167.32</v>
      </c>
      <c r="J8684" t="s">
        <v>951</v>
      </c>
      <c r="T8684">
        <f t="shared" si="162"/>
        <v>-9.93</v>
      </c>
      <c r="U8684">
        <v>-9.93</v>
      </c>
    </row>
    <row r="8685" spans="1:21" x14ac:dyDescent="0.2">
      <c r="A8685" t="s">
        <v>1024</v>
      </c>
      <c r="B8685" s="10" t="s">
        <v>1695</v>
      </c>
      <c r="C8685">
        <v>21.3</v>
      </c>
      <c r="D8685">
        <v>-15.83</v>
      </c>
      <c r="E8685">
        <v>2.8</v>
      </c>
      <c r="F8685" t="s">
        <v>1870</v>
      </c>
      <c r="G8685">
        <v>180</v>
      </c>
      <c r="H8685">
        <v>19280.740000000002</v>
      </c>
      <c r="I8685">
        <v>98167.32</v>
      </c>
      <c r="J8685" t="s">
        <v>951</v>
      </c>
      <c r="T8685">
        <f t="shared" si="162"/>
        <v>-13.030000000000001</v>
      </c>
      <c r="U8685">
        <v>-13.030000000000001</v>
      </c>
    </row>
    <row r="8686" spans="1:21" x14ac:dyDescent="0.2">
      <c r="A8686" t="s">
        <v>1024</v>
      </c>
      <c r="B8686" s="10" t="s">
        <v>1716</v>
      </c>
      <c r="C8686">
        <v>23.3</v>
      </c>
      <c r="D8686">
        <v>-17.829999999999998</v>
      </c>
      <c r="E8686">
        <v>2</v>
      </c>
      <c r="F8686" t="s">
        <v>1694</v>
      </c>
      <c r="G8686">
        <v>210</v>
      </c>
      <c r="H8686">
        <v>19280.740000000002</v>
      </c>
      <c r="I8686">
        <v>98167.32</v>
      </c>
      <c r="J8686" t="s">
        <v>951</v>
      </c>
      <c r="T8686">
        <f t="shared" si="162"/>
        <v>-15.829999999999998</v>
      </c>
      <c r="U8686">
        <v>-15.829999999999998</v>
      </c>
    </row>
    <row r="8687" spans="1:21" x14ac:dyDescent="0.2">
      <c r="A8687" t="s">
        <v>1024</v>
      </c>
      <c r="B8687" s="10" t="s">
        <v>1746</v>
      </c>
      <c r="C8687">
        <v>25.2</v>
      </c>
      <c r="D8687">
        <v>-19.73</v>
      </c>
      <c r="E8687">
        <v>1.9</v>
      </c>
      <c r="F8687" t="s">
        <v>2160</v>
      </c>
      <c r="G8687">
        <v>220</v>
      </c>
      <c r="H8687">
        <v>19280.740000000002</v>
      </c>
      <c r="I8687">
        <v>98167.32</v>
      </c>
      <c r="J8687" t="s">
        <v>951</v>
      </c>
      <c r="T8687">
        <f t="shared" si="162"/>
        <v>-17.830000000000002</v>
      </c>
      <c r="U8687">
        <v>-17.830000000000002</v>
      </c>
    </row>
    <row r="8688" spans="1:21" x14ac:dyDescent="0.2">
      <c r="A8688" t="s">
        <v>1024</v>
      </c>
      <c r="B8688" s="10" t="s">
        <v>1979</v>
      </c>
      <c r="C8688">
        <v>27.6</v>
      </c>
      <c r="D8688">
        <v>-22.13</v>
      </c>
      <c r="E8688">
        <v>2.4</v>
      </c>
      <c r="F8688" t="s">
        <v>2074</v>
      </c>
      <c r="G8688">
        <v>400</v>
      </c>
      <c r="H8688">
        <v>19280.740000000002</v>
      </c>
      <c r="I8688">
        <v>98167.32</v>
      </c>
      <c r="J8688" t="s">
        <v>951</v>
      </c>
      <c r="T8688">
        <f t="shared" si="162"/>
        <v>-19.73</v>
      </c>
      <c r="U8688">
        <v>-19.73</v>
      </c>
    </row>
    <row r="8689" spans="1:21" x14ac:dyDescent="0.2">
      <c r="A8689" t="s">
        <v>1024</v>
      </c>
      <c r="B8689" s="10" t="s">
        <v>1981</v>
      </c>
      <c r="C8689">
        <v>34.799999999999997</v>
      </c>
      <c r="D8689">
        <v>-29.33</v>
      </c>
      <c r="E8689">
        <v>7.2</v>
      </c>
      <c r="F8689" t="s">
        <v>2161</v>
      </c>
      <c r="G8689">
        <v>500</v>
      </c>
      <c r="H8689">
        <v>19280.740000000002</v>
      </c>
      <c r="I8689">
        <v>98167.32</v>
      </c>
      <c r="J8689" t="s">
        <v>951</v>
      </c>
      <c r="T8689">
        <f t="shared" si="162"/>
        <v>-22.13</v>
      </c>
      <c r="U8689">
        <v>-22.13</v>
      </c>
    </row>
    <row r="8690" spans="1:21" x14ac:dyDescent="0.2">
      <c r="A8690" t="s">
        <v>1024</v>
      </c>
      <c r="B8690" s="10" t="s">
        <v>1985</v>
      </c>
      <c r="C8690">
        <v>44.3</v>
      </c>
      <c r="D8690">
        <v>-38.83</v>
      </c>
      <c r="E8690">
        <v>9.5</v>
      </c>
      <c r="F8690" t="s">
        <v>2162</v>
      </c>
      <c r="G8690">
        <v>800</v>
      </c>
      <c r="H8690">
        <v>19280.740000000002</v>
      </c>
      <c r="I8690">
        <v>98167.32</v>
      </c>
      <c r="J8690" t="s">
        <v>951</v>
      </c>
      <c r="T8690">
        <f t="shared" si="162"/>
        <v>-29.33</v>
      </c>
      <c r="U8690">
        <v>-29.33</v>
      </c>
    </row>
    <row r="8691" spans="1:21" x14ac:dyDescent="0.2">
      <c r="A8691" t="s">
        <v>1024</v>
      </c>
      <c r="B8691" s="10" t="s">
        <v>2077</v>
      </c>
      <c r="C8691">
        <v>56.4</v>
      </c>
      <c r="D8691">
        <v>-50.93</v>
      </c>
      <c r="E8691">
        <v>12.1</v>
      </c>
      <c r="F8691" t="s">
        <v>2078</v>
      </c>
      <c r="G8691">
        <v>1500</v>
      </c>
      <c r="H8691">
        <v>19280.740000000002</v>
      </c>
      <c r="I8691">
        <v>98167.32</v>
      </c>
      <c r="J8691" t="s">
        <v>951</v>
      </c>
      <c r="T8691">
        <f t="shared" si="162"/>
        <v>-38.83</v>
      </c>
      <c r="U8691">
        <v>-38.83</v>
      </c>
    </row>
    <row r="8692" spans="1:21" x14ac:dyDescent="0.2">
      <c r="A8692" t="s">
        <v>1024</v>
      </c>
      <c r="B8692" s="10" t="s">
        <v>2079</v>
      </c>
      <c r="C8692">
        <v>61.3</v>
      </c>
      <c r="D8692">
        <v>-55.83</v>
      </c>
      <c r="E8692">
        <v>4.9000000000000004</v>
      </c>
      <c r="F8692" t="s">
        <v>2080</v>
      </c>
      <c r="G8692">
        <v>4000</v>
      </c>
      <c r="H8692">
        <v>19280.740000000002</v>
      </c>
      <c r="I8692">
        <v>98167.32</v>
      </c>
      <c r="J8692" t="s">
        <v>951</v>
      </c>
      <c r="T8692">
        <f t="shared" si="162"/>
        <v>-50.93</v>
      </c>
      <c r="U8692">
        <v>-50.93</v>
      </c>
    </row>
    <row r="8693" spans="1:21" x14ac:dyDescent="0.2">
      <c r="A8693" t="s">
        <v>1025</v>
      </c>
      <c r="B8693" s="10" t="s">
        <v>1747</v>
      </c>
      <c r="C8693">
        <v>1.3</v>
      </c>
      <c r="D8693">
        <v>4.9000000000000004</v>
      </c>
      <c r="E8693">
        <v>1.3</v>
      </c>
      <c r="F8693" t="s">
        <v>2158</v>
      </c>
      <c r="G8693">
        <v>55</v>
      </c>
      <c r="H8693">
        <v>19262.73</v>
      </c>
      <c r="I8693">
        <v>98091.35</v>
      </c>
      <c r="J8693" t="s">
        <v>951</v>
      </c>
      <c r="T8693">
        <f t="shared" si="162"/>
        <v>6.2</v>
      </c>
      <c r="U8693">
        <v>6.2</v>
      </c>
    </row>
    <row r="8694" spans="1:21" x14ac:dyDescent="0.2">
      <c r="A8694" t="s">
        <v>1025</v>
      </c>
      <c r="B8694" s="10" t="s">
        <v>1689</v>
      </c>
      <c r="C8694">
        <v>11.8</v>
      </c>
      <c r="D8694">
        <v>-5.6</v>
      </c>
      <c r="E8694">
        <v>10.5</v>
      </c>
      <c r="F8694" t="s">
        <v>1690</v>
      </c>
      <c r="G8694">
        <v>50</v>
      </c>
      <c r="H8694">
        <v>19262.73</v>
      </c>
      <c r="I8694">
        <v>98091.35</v>
      </c>
      <c r="J8694" t="s">
        <v>951</v>
      </c>
      <c r="T8694">
        <f t="shared" si="162"/>
        <v>4.9000000000000004</v>
      </c>
      <c r="U8694">
        <v>4.9000000000000004</v>
      </c>
    </row>
    <row r="8695" spans="1:21" x14ac:dyDescent="0.2">
      <c r="A8695" t="s">
        <v>1025</v>
      </c>
      <c r="B8695" s="10" t="s">
        <v>1711</v>
      </c>
      <c r="C8695">
        <v>17</v>
      </c>
      <c r="D8695">
        <v>-10.8</v>
      </c>
      <c r="E8695">
        <v>5.2</v>
      </c>
      <c r="F8695" t="s">
        <v>1712</v>
      </c>
      <c r="G8695">
        <v>180</v>
      </c>
      <c r="H8695">
        <v>19262.73</v>
      </c>
      <c r="I8695">
        <v>98091.35</v>
      </c>
      <c r="J8695" t="s">
        <v>951</v>
      </c>
      <c r="T8695">
        <f t="shared" si="162"/>
        <v>-5.6000000000000005</v>
      </c>
      <c r="U8695">
        <v>-5.6000000000000005</v>
      </c>
    </row>
    <row r="8696" spans="1:21" x14ac:dyDescent="0.2">
      <c r="A8696" t="s">
        <v>1025</v>
      </c>
      <c r="B8696" s="10" t="s">
        <v>1695</v>
      </c>
      <c r="C8696">
        <v>22</v>
      </c>
      <c r="D8696">
        <v>-15.8</v>
      </c>
      <c r="E8696">
        <v>5</v>
      </c>
      <c r="F8696" t="s">
        <v>1870</v>
      </c>
      <c r="G8696">
        <v>180</v>
      </c>
      <c r="H8696">
        <v>19262.73</v>
      </c>
      <c r="I8696">
        <v>98091.35</v>
      </c>
      <c r="J8696" t="s">
        <v>951</v>
      </c>
      <c r="T8696">
        <f t="shared" si="162"/>
        <v>-10.8</v>
      </c>
      <c r="U8696">
        <v>-10.8</v>
      </c>
    </row>
    <row r="8697" spans="1:21" x14ac:dyDescent="0.2">
      <c r="A8697" t="s">
        <v>1025</v>
      </c>
      <c r="B8697" s="10" t="s">
        <v>1716</v>
      </c>
      <c r="C8697">
        <v>22.7</v>
      </c>
      <c r="D8697">
        <v>-16.5</v>
      </c>
      <c r="E8697">
        <v>0.7</v>
      </c>
      <c r="F8697" t="s">
        <v>1694</v>
      </c>
      <c r="G8697">
        <v>210</v>
      </c>
      <c r="H8697">
        <v>19262.73</v>
      </c>
      <c r="I8697">
        <v>98091.35</v>
      </c>
      <c r="J8697" t="s">
        <v>951</v>
      </c>
      <c r="T8697">
        <f t="shared" si="162"/>
        <v>-15.8</v>
      </c>
      <c r="U8697">
        <v>-15.8</v>
      </c>
    </row>
    <row r="8698" spans="1:21" x14ac:dyDescent="0.2">
      <c r="A8698" t="s">
        <v>1025</v>
      </c>
      <c r="B8698" s="10" t="s">
        <v>1746</v>
      </c>
      <c r="C8698">
        <v>30.7</v>
      </c>
      <c r="D8698">
        <v>-24.5</v>
      </c>
      <c r="E8698">
        <v>8</v>
      </c>
      <c r="F8698" t="s">
        <v>2160</v>
      </c>
      <c r="G8698">
        <v>220</v>
      </c>
      <c r="H8698">
        <v>19262.73</v>
      </c>
      <c r="I8698">
        <v>98091.35</v>
      </c>
      <c r="J8698" t="s">
        <v>951</v>
      </c>
      <c r="T8698">
        <f t="shared" si="162"/>
        <v>-16.5</v>
      </c>
      <c r="U8698">
        <v>-16.5</v>
      </c>
    </row>
    <row r="8699" spans="1:21" x14ac:dyDescent="0.2">
      <c r="A8699" t="s">
        <v>1025</v>
      </c>
      <c r="B8699" s="10" t="s">
        <v>1979</v>
      </c>
      <c r="C8699">
        <v>34</v>
      </c>
      <c r="D8699">
        <v>-27.8</v>
      </c>
      <c r="E8699">
        <v>3.3</v>
      </c>
      <c r="F8699" t="s">
        <v>2074</v>
      </c>
      <c r="G8699">
        <v>400</v>
      </c>
      <c r="H8699">
        <v>19262.73</v>
      </c>
      <c r="I8699">
        <v>98091.35</v>
      </c>
      <c r="J8699" t="s">
        <v>951</v>
      </c>
      <c r="T8699">
        <f t="shared" si="162"/>
        <v>-24.5</v>
      </c>
      <c r="U8699">
        <v>-24.5</v>
      </c>
    </row>
    <row r="8700" spans="1:21" x14ac:dyDescent="0.2">
      <c r="A8700" t="s">
        <v>1025</v>
      </c>
      <c r="B8700" s="10" t="s">
        <v>1981</v>
      </c>
      <c r="C8700">
        <v>47</v>
      </c>
      <c r="D8700">
        <v>-40.799999999999997</v>
      </c>
      <c r="E8700">
        <v>13</v>
      </c>
      <c r="F8700" t="s">
        <v>2161</v>
      </c>
      <c r="G8700">
        <v>500</v>
      </c>
      <c r="H8700">
        <v>19262.73</v>
      </c>
      <c r="I8700">
        <v>98091.35</v>
      </c>
      <c r="J8700" t="s">
        <v>951</v>
      </c>
      <c r="T8700">
        <f t="shared" si="162"/>
        <v>-27.799999999999997</v>
      </c>
      <c r="U8700">
        <v>-27.799999999999997</v>
      </c>
    </row>
    <row r="8701" spans="1:21" x14ac:dyDescent="0.2">
      <c r="A8701" t="s">
        <v>1025</v>
      </c>
      <c r="B8701" s="10" t="s">
        <v>1985</v>
      </c>
      <c r="C8701">
        <v>54.8</v>
      </c>
      <c r="D8701">
        <v>-48.6</v>
      </c>
      <c r="E8701">
        <v>7.8</v>
      </c>
      <c r="F8701" t="s">
        <v>2162</v>
      </c>
      <c r="G8701">
        <v>800</v>
      </c>
      <c r="H8701">
        <v>19262.73</v>
      </c>
      <c r="I8701">
        <v>98091.35</v>
      </c>
      <c r="J8701" t="s">
        <v>951</v>
      </c>
      <c r="T8701">
        <f t="shared" si="162"/>
        <v>-40.800000000000004</v>
      </c>
      <c r="U8701">
        <v>-40.800000000000004</v>
      </c>
    </row>
    <row r="8702" spans="1:21" x14ac:dyDescent="0.2">
      <c r="A8702" t="s">
        <v>1025</v>
      </c>
      <c r="B8702" s="10" t="s">
        <v>2163</v>
      </c>
      <c r="C8702">
        <v>67.599999999999994</v>
      </c>
      <c r="D8702">
        <v>-61.4</v>
      </c>
      <c r="E8702">
        <v>12.8</v>
      </c>
      <c r="F8702" t="s">
        <v>2164</v>
      </c>
      <c r="G8702">
        <v>900</v>
      </c>
      <c r="H8702">
        <v>19262.73</v>
      </c>
      <c r="I8702">
        <v>98091.35</v>
      </c>
      <c r="J8702" t="s">
        <v>951</v>
      </c>
      <c r="T8702">
        <f t="shared" si="162"/>
        <v>-48.599999999999994</v>
      </c>
      <c r="U8702">
        <v>-48.599999999999994</v>
      </c>
    </row>
    <row r="8703" spans="1:21" x14ac:dyDescent="0.2">
      <c r="A8703" t="s">
        <v>1025</v>
      </c>
      <c r="B8703" s="10" t="s">
        <v>2077</v>
      </c>
      <c r="C8703">
        <v>76</v>
      </c>
      <c r="D8703">
        <v>-69.8</v>
      </c>
      <c r="E8703">
        <v>8.4</v>
      </c>
      <c r="F8703" t="s">
        <v>2078</v>
      </c>
      <c r="G8703">
        <v>1500</v>
      </c>
      <c r="H8703">
        <v>19262.73</v>
      </c>
      <c r="I8703">
        <v>98091.35</v>
      </c>
      <c r="J8703" t="s">
        <v>951</v>
      </c>
      <c r="T8703">
        <f t="shared" si="162"/>
        <v>-61.4</v>
      </c>
      <c r="U8703">
        <v>-61.4</v>
      </c>
    </row>
    <row r="8704" spans="1:21" x14ac:dyDescent="0.2">
      <c r="A8704" t="s">
        <v>1025</v>
      </c>
      <c r="B8704" s="10" t="s">
        <v>2079</v>
      </c>
      <c r="C8704">
        <v>84</v>
      </c>
      <c r="D8704">
        <v>-77.8</v>
      </c>
      <c r="E8704">
        <v>8</v>
      </c>
      <c r="F8704" t="s">
        <v>2080</v>
      </c>
      <c r="G8704">
        <v>4000</v>
      </c>
      <c r="H8704">
        <v>19262.73</v>
      </c>
      <c r="I8704">
        <v>98091.35</v>
      </c>
      <c r="J8704" t="s">
        <v>951</v>
      </c>
      <c r="T8704">
        <f t="shared" si="162"/>
        <v>-69.8</v>
      </c>
      <c r="U8704">
        <v>-69.8</v>
      </c>
    </row>
    <row r="8705" spans="1:21" x14ac:dyDescent="0.2">
      <c r="A8705" t="s">
        <v>1026</v>
      </c>
      <c r="B8705" s="10" t="s">
        <v>1731</v>
      </c>
      <c r="C8705">
        <v>5.6</v>
      </c>
      <c r="D8705">
        <v>1.27</v>
      </c>
      <c r="E8705">
        <v>5.6</v>
      </c>
      <c r="F8705" t="s">
        <v>1756</v>
      </c>
      <c r="G8705">
        <v>75</v>
      </c>
      <c r="H8705">
        <v>19262.71</v>
      </c>
      <c r="I8705">
        <v>98113.3</v>
      </c>
      <c r="J8705" t="s">
        <v>951</v>
      </c>
      <c r="T8705">
        <f t="shared" si="162"/>
        <v>6.8699999999999992</v>
      </c>
      <c r="U8705">
        <v>6.8699999999999992</v>
      </c>
    </row>
    <row r="8706" spans="1:21" x14ac:dyDescent="0.2">
      <c r="A8706" t="s">
        <v>1026</v>
      </c>
      <c r="B8706" s="10" t="s">
        <v>1689</v>
      </c>
      <c r="C8706">
        <v>12.9</v>
      </c>
      <c r="D8706">
        <v>-6.03</v>
      </c>
      <c r="E8706">
        <v>7.3</v>
      </c>
      <c r="F8706" t="s">
        <v>1690</v>
      </c>
      <c r="G8706">
        <v>50</v>
      </c>
      <c r="H8706">
        <v>19262.71</v>
      </c>
      <c r="I8706">
        <v>98113.3</v>
      </c>
      <c r="J8706" t="s">
        <v>951</v>
      </c>
      <c r="T8706">
        <f t="shared" si="162"/>
        <v>1.2699999999999996</v>
      </c>
      <c r="U8706">
        <v>1.2699999999999996</v>
      </c>
    </row>
    <row r="8707" spans="1:21" x14ac:dyDescent="0.2">
      <c r="A8707" t="s">
        <v>1026</v>
      </c>
      <c r="B8707" s="10" t="s">
        <v>1711</v>
      </c>
      <c r="C8707">
        <v>22.7</v>
      </c>
      <c r="D8707">
        <v>-15.83</v>
      </c>
      <c r="E8707">
        <v>9.8000000000000007</v>
      </c>
      <c r="F8707" t="s">
        <v>1712</v>
      </c>
      <c r="G8707">
        <v>180</v>
      </c>
      <c r="H8707">
        <v>19262.71</v>
      </c>
      <c r="I8707">
        <v>98113.3</v>
      </c>
      <c r="J8707" t="s">
        <v>951</v>
      </c>
      <c r="T8707">
        <f t="shared" ref="T8707:T8770" si="163">D8707+E8707</f>
        <v>-6.0299999999999994</v>
      </c>
      <c r="U8707">
        <v>-6.0299999999999994</v>
      </c>
    </row>
    <row r="8708" spans="1:21" x14ac:dyDescent="0.2">
      <c r="A8708" t="s">
        <v>1026</v>
      </c>
      <c r="B8708" s="10" t="s">
        <v>1746</v>
      </c>
      <c r="C8708">
        <v>26.5</v>
      </c>
      <c r="D8708">
        <v>-19.63</v>
      </c>
      <c r="E8708">
        <v>3.8</v>
      </c>
      <c r="F8708" t="s">
        <v>2160</v>
      </c>
      <c r="G8708">
        <v>220</v>
      </c>
      <c r="H8708">
        <v>19262.71</v>
      </c>
      <c r="I8708">
        <v>98113.3</v>
      </c>
      <c r="J8708" t="s">
        <v>951</v>
      </c>
      <c r="T8708">
        <f t="shared" si="163"/>
        <v>-15.829999999999998</v>
      </c>
      <c r="U8708">
        <v>-15.829999999999998</v>
      </c>
    </row>
    <row r="8709" spans="1:21" x14ac:dyDescent="0.2">
      <c r="A8709" t="s">
        <v>1026</v>
      </c>
      <c r="B8709" s="10" t="s">
        <v>1981</v>
      </c>
      <c r="C8709">
        <v>33</v>
      </c>
      <c r="D8709">
        <v>-26.13</v>
      </c>
      <c r="E8709">
        <v>6.5</v>
      </c>
      <c r="F8709" t="s">
        <v>2161</v>
      </c>
      <c r="G8709">
        <v>500</v>
      </c>
      <c r="H8709">
        <v>19262.71</v>
      </c>
      <c r="I8709">
        <v>98113.3</v>
      </c>
      <c r="J8709" t="s">
        <v>951</v>
      </c>
      <c r="T8709">
        <f t="shared" si="163"/>
        <v>-19.63</v>
      </c>
      <c r="U8709">
        <v>-19.63</v>
      </c>
    </row>
    <row r="8710" spans="1:21" x14ac:dyDescent="0.2">
      <c r="A8710" t="s">
        <v>1026</v>
      </c>
      <c r="B8710" s="10" t="s">
        <v>1985</v>
      </c>
      <c r="C8710">
        <v>35.799999999999997</v>
      </c>
      <c r="D8710">
        <v>-28.93</v>
      </c>
      <c r="E8710">
        <v>2.8</v>
      </c>
      <c r="F8710" t="s">
        <v>2162</v>
      </c>
      <c r="G8710">
        <v>800</v>
      </c>
      <c r="H8710">
        <v>19262.71</v>
      </c>
      <c r="I8710">
        <v>98113.3</v>
      </c>
      <c r="J8710" t="s">
        <v>951</v>
      </c>
      <c r="T8710">
        <f t="shared" si="163"/>
        <v>-26.13</v>
      </c>
      <c r="U8710">
        <v>-26.13</v>
      </c>
    </row>
    <row r="8711" spans="1:21" x14ac:dyDescent="0.2">
      <c r="A8711" t="s">
        <v>1026</v>
      </c>
      <c r="B8711" s="10" t="s">
        <v>2077</v>
      </c>
      <c r="C8711">
        <v>39.799999999999997</v>
      </c>
      <c r="D8711">
        <v>-32.93</v>
      </c>
      <c r="E8711">
        <v>4</v>
      </c>
      <c r="F8711" t="s">
        <v>2078</v>
      </c>
      <c r="G8711">
        <v>1500</v>
      </c>
      <c r="H8711">
        <v>19262.71</v>
      </c>
      <c r="I8711">
        <v>98113.3</v>
      </c>
      <c r="J8711" t="s">
        <v>951</v>
      </c>
      <c r="T8711">
        <f t="shared" si="163"/>
        <v>-28.93</v>
      </c>
      <c r="U8711">
        <v>-28.93</v>
      </c>
    </row>
    <row r="8712" spans="1:21" x14ac:dyDescent="0.2">
      <c r="A8712" t="s">
        <v>1026</v>
      </c>
      <c r="B8712" s="10" t="s">
        <v>2079</v>
      </c>
      <c r="C8712">
        <v>45.2</v>
      </c>
      <c r="D8712">
        <v>-38.33</v>
      </c>
      <c r="E8712">
        <v>5.4</v>
      </c>
      <c r="F8712" t="s">
        <v>2080</v>
      </c>
      <c r="G8712">
        <v>4000</v>
      </c>
      <c r="H8712">
        <v>19262.71</v>
      </c>
      <c r="I8712">
        <v>98113.3</v>
      </c>
      <c r="J8712" t="s">
        <v>951</v>
      </c>
      <c r="T8712">
        <f t="shared" si="163"/>
        <v>-32.93</v>
      </c>
      <c r="U8712">
        <v>-32.93</v>
      </c>
    </row>
    <row r="8713" spans="1:21" x14ac:dyDescent="0.2">
      <c r="A8713" t="s">
        <v>1027</v>
      </c>
      <c r="B8713" s="10" t="s">
        <v>1731</v>
      </c>
      <c r="C8713">
        <v>2.6</v>
      </c>
      <c r="D8713">
        <v>3.67</v>
      </c>
      <c r="E8713">
        <v>2.6</v>
      </c>
      <c r="F8713" t="s">
        <v>1756</v>
      </c>
      <c r="G8713">
        <v>75</v>
      </c>
      <c r="H8713">
        <v>19262.64</v>
      </c>
      <c r="I8713">
        <v>98131.31</v>
      </c>
      <c r="J8713" t="s">
        <v>951</v>
      </c>
      <c r="T8713">
        <f t="shared" si="163"/>
        <v>6.27</v>
      </c>
      <c r="U8713">
        <v>6.27</v>
      </c>
    </row>
    <row r="8714" spans="1:21" x14ac:dyDescent="0.2">
      <c r="A8714" t="s">
        <v>1027</v>
      </c>
      <c r="B8714" s="10" t="s">
        <v>1689</v>
      </c>
      <c r="C8714">
        <v>12.7</v>
      </c>
      <c r="D8714">
        <v>-6.43</v>
      </c>
      <c r="E8714">
        <v>10.1</v>
      </c>
      <c r="F8714" t="s">
        <v>1690</v>
      </c>
      <c r="G8714">
        <v>50</v>
      </c>
      <c r="H8714">
        <v>19262.64</v>
      </c>
      <c r="I8714">
        <v>98131.31</v>
      </c>
      <c r="J8714" t="s">
        <v>951</v>
      </c>
      <c r="T8714">
        <f t="shared" si="163"/>
        <v>3.67</v>
      </c>
      <c r="U8714">
        <v>3.67</v>
      </c>
    </row>
    <row r="8715" spans="1:21" x14ac:dyDescent="0.2">
      <c r="A8715" t="s">
        <v>1027</v>
      </c>
      <c r="B8715" s="10" t="s">
        <v>1711</v>
      </c>
      <c r="C8715">
        <v>18.100000000000001</v>
      </c>
      <c r="D8715">
        <v>-11.83</v>
      </c>
      <c r="E8715">
        <v>5.4</v>
      </c>
      <c r="F8715" t="s">
        <v>1712</v>
      </c>
      <c r="G8715">
        <v>180</v>
      </c>
      <c r="H8715">
        <v>19262.64</v>
      </c>
      <c r="I8715">
        <v>98131.31</v>
      </c>
      <c r="J8715" t="s">
        <v>951</v>
      </c>
      <c r="T8715">
        <f t="shared" si="163"/>
        <v>-6.43</v>
      </c>
      <c r="U8715">
        <v>-6.43</v>
      </c>
    </row>
    <row r="8716" spans="1:21" x14ac:dyDescent="0.2">
      <c r="A8716" t="s">
        <v>1027</v>
      </c>
      <c r="B8716" s="10" t="s">
        <v>1693</v>
      </c>
      <c r="C8716">
        <v>25</v>
      </c>
      <c r="D8716">
        <v>-18.73</v>
      </c>
      <c r="E8716">
        <v>6.9</v>
      </c>
      <c r="F8716" t="s">
        <v>2159</v>
      </c>
      <c r="G8716">
        <v>200</v>
      </c>
      <c r="H8716">
        <v>19262.64</v>
      </c>
      <c r="I8716">
        <v>98131.31</v>
      </c>
      <c r="J8716" t="s">
        <v>951</v>
      </c>
      <c r="T8716">
        <f t="shared" si="163"/>
        <v>-11.83</v>
      </c>
      <c r="U8716">
        <v>-11.83</v>
      </c>
    </row>
    <row r="8717" spans="1:21" x14ac:dyDescent="0.2">
      <c r="A8717" t="s">
        <v>1027</v>
      </c>
      <c r="B8717" s="10" t="s">
        <v>1746</v>
      </c>
      <c r="C8717">
        <v>27.5</v>
      </c>
      <c r="D8717">
        <v>-21.23</v>
      </c>
      <c r="E8717">
        <v>2.5</v>
      </c>
      <c r="F8717" t="s">
        <v>2160</v>
      </c>
      <c r="G8717">
        <v>220</v>
      </c>
      <c r="H8717">
        <v>19262.64</v>
      </c>
      <c r="I8717">
        <v>98131.31</v>
      </c>
      <c r="J8717" t="s">
        <v>951</v>
      </c>
      <c r="T8717">
        <f t="shared" si="163"/>
        <v>-18.73</v>
      </c>
      <c r="U8717">
        <v>-18.73</v>
      </c>
    </row>
    <row r="8718" spans="1:21" x14ac:dyDescent="0.2">
      <c r="A8718" t="s">
        <v>1027</v>
      </c>
      <c r="B8718" s="10" t="s">
        <v>1979</v>
      </c>
      <c r="C8718">
        <v>32</v>
      </c>
      <c r="D8718">
        <v>-25.73</v>
      </c>
      <c r="E8718">
        <v>4.5</v>
      </c>
      <c r="F8718" t="s">
        <v>2074</v>
      </c>
      <c r="G8718">
        <v>400</v>
      </c>
      <c r="H8718">
        <v>19262.64</v>
      </c>
      <c r="I8718">
        <v>98131.31</v>
      </c>
      <c r="J8718" t="s">
        <v>951</v>
      </c>
      <c r="T8718">
        <f t="shared" si="163"/>
        <v>-21.23</v>
      </c>
      <c r="U8718">
        <v>-21.23</v>
      </c>
    </row>
    <row r="8719" spans="1:21" x14ac:dyDescent="0.2">
      <c r="A8719" t="s">
        <v>1027</v>
      </c>
      <c r="B8719" s="10" t="s">
        <v>1981</v>
      </c>
      <c r="C8719">
        <v>35</v>
      </c>
      <c r="D8719">
        <v>-28.73</v>
      </c>
      <c r="E8719">
        <v>3</v>
      </c>
      <c r="F8719" t="s">
        <v>2161</v>
      </c>
      <c r="G8719">
        <v>500</v>
      </c>
      <c r="H8719">
        <v>19262.64</v>
      </c>
      <c r="I8719">
        <v>98131.31</v>
      </c>
      <c r="J8719" t="s">
        <v>951</v>
      </c>
      <c r="T8719">
        <f t="shared" si="163"/>
        <v>-25.73</v>
      </c>
      <c r="U8719">
        <v>-25.73</v>
      </c>
    </row>
    <row r="8720" spans="1:21" x14ac:dyDescent="0.2">
      <c r="A8720" t="s">
        <v>1027</v>
      </c>
      <c r="B8720" s="10" t="s">
        <v>1985</v>
      </c>
      <c r="C8720">
        <v>37</v>
      </c>
      <c r="D8720">
        <v>-30.73</v>
      </c>
      <c r="E8720">
        <v>2</v>
      </c>
      <c r="F8720" t="s">
        <v>2162</v>
      </c>
      <c r="G8720">
        <v>800</v>
      </c>
      <c r="H8720">
        <v>19262.64</v>
      </c>
      <c r="I8720">
        <v>98131.31</v>
      </c>
      <c r="J8720" t="s">
        <v>951</v>
      </c>
      <c r="T8720">
        <f t="shared" si="163"/>
        <v>-28.73</v>
      </c>
      <c r="U8720">
        <v>-28.73</v>
      </c>
    </row>
    <row r="8721" spans="1:21" x14ac:dyDescent="0.2">
      <c r="A8721" t="s">
        <v>1027</v>
      </c>
      <c r="B8721" s="10" t="s">
        <v>2077</v>
      </c>
      <c r="C8721">
        <v>38</v>
      </c>
      <c r="D8721">
        <v>-31.73</v>
      </c>
      <c r="E8721">
        <v>1</v>
      </c>
      <c r="F8721" t="s">
        <v>2078</v>
      </c>
      <c r="G8721">
        <v>1500</v>
      </c>
      <c r="H8721">
        <v>19262.64</v>
      </c>
      <c r="I8721">
        <v>98131.31</v>
      </c>
      <c r="J8721" t="s">
        <v>951</v>
      </c>
      <c r="T8721">
        <f t="shared" si="163"/>
        <v>-30.73</v>
      </c>
      <c r="U8721">
        <v>-30.73</v>
      </c>
    </row>
    <row r="8722" spans="1:21" x14ac:dyDescent="0.2">
      <c r="A8722" t="s">
        <v>1027</v>
      </c>
      <c r="B8722" s="10" t="s">
        <v>2079</v>
      </c>
      <c r="C8722">
        <v>46.5</v>
      </c>
      <c r="D8722">
        <v>-40.229999999999997</v>
      </c>
      <c r="E8722">
        <v>8.5</v>
      </c>
      <c r="F8722" t="s">
        <v>2080</v>
      </c>
      <c r="G8722">
        <v>4000</v>
      </c>
      <c r="H8722">
        <v>19262.64</v>
      </c>
      <c r="I8722">
        <v>98131.31</v>
      </c>
      <c r="J8722" t="s">
        <v>951</v>
      </c>
      <c r="T8722">
        <f t="shared" si="163"/>
        <v>-31.729999999999997</v>
      </c>
      <c r="U8722">
        <v>-31.729999999999997</v>
      </c>
    </row>
    <row r="8723" spans="1:21" x14ac:dyDescent="0.2">
      <c r="A8723" t="s">
        <v>1028</v>
      </c>
      <c r="B8723" s="10" t="s">
        <v>1687</v>
      </c>
      <c r="C8723">
        <v>2.4</v>
      </c>
      <c r="D8723">
        <v>4.29</v>
      </c>
      <c r="E8723">
        <v>2.4</v>
      </c>
      <c r="F8723" t="s">
        <v>1688</v>
      </c>
      <c r="G8723">
        <v>80</v>
      </c>
      <c r="H8723">
        <v>19261.919999999998</v>
      </c>
      <c r="I8723">
        <v>98143.66</v>
      </c>
      <c r="J8723" t="s">
        <v>951</v>
      </c>
      <c r="T8723">
        <f t="shared" si="163"/>
        <v>6.6899999999999995</v>
      </c>
      <c r="U8723">
        <v>6.6899999999999995</v>
      </c>
    </row>
    <row r="8724" spans="1:21" x14ac:dyDescent="0.2">
      <c r="A8724" t="s">
        <v>1028</v>
      </c>
      <c r="B8724" s="10" t="s">
        <v>1689</v>
      </c>
      <c r="C8724">
        <v>12.9</v>
      </c>
      <c r="D8724">
        <v>-6.21</v>
      </c>
      <c r="E8724">
        <v>10.5</v>
      </c>
      <c r="F8724" t="s">
        <v>1690</v>
      </c>
      <c r="G8724">
        <v>50</v>
      </c>
      <c r="H8724">
        <v>19261.919999999998</v>
      </c>
      <c r="I8724">
        <v>98143.66</v>
      </c>
      <c r="J8724" t="s">
        <v>951</v>
      </c>
      <c r="T8724">
        <f t="shared" si="163"/>
        <v>4.29</v>
      </c>
      <c r="U8724">
        <v>4.29</v>
      </c>
    </row>
    <row r="8725" spans="1:21" x14ac:dyDescent="0.2">
      <c r="A8725" t="s">
        <v>1028</v>
      </c>
      <c r="B8725" s="10" t="s">
        <v>1711</v>
      </c>
      <c r="C8725">
        <v>18.600000000000001</v>
      </c>
      <c r="D8725">
        <v>-11.91</v>
      </c>
      <c r="E8725">
        <v>5.7</v>
      </c>
      <c r="F8725" t="s">
        <v>1712</v>
      </c>
      <c r="G8725">
        <v>180</v>
      </c>
      <c r="H8725">
        <v>19261.919999999998</v>
      </c>
      <c r="I8725">
        <v>98143.66</v>
      </c>
      <c r="J8725" t="s">
        <v>951</v>
      </c>
      <c r="T8725">
        <f t="shared" si="163"/>
        <v>-6.21</v>
      </c>
      <c r="U8725">
        <v>-6.21</v>
      </c>
    </row>
    <row r="8726" spans="1:21" x14ac:dyDescent="0.2">
      <c r="A8726" t="s">
        <v>1028</v>
      </c>
      <c r="B8726" s="10" t="s">
        <v>1693</v>
      </c>
      <c r="C8726">
        <v>21.9</v>
      </c>
      <c r="D8726">
        <v>-15.21</v>
      </c>
      <c r="E8726">
        <v>3.3</v>
      </c>
      <c r="F8726" t="s">
        <v>2159</v>
      </c>
      <c r="G8726">
        <v>200</v>
      </c>
      <c r="H8726">
        <v>19261.919999999998</v>
      </c>
      <c r="I8726">
        <v>98143.66</v>
      </c>
      <c r="J8726" t="s">
        <v>951</v>
      </c>
      <c r="T8726">
        <f t="shared" si="163"/>
        <v>-11.91</v>
      </c>
      <c r="U8726">
        <v>-11.91</v>
      </c>
    </row>
    <row r="8727" spans="1:21" x14ac:dyDescent="0.2">
      <c r="A8727" t="s">
        <v>1028</v>
      </c>
      <c r="B8727" s="10" t="s">
        <v>1695</v>
      </c>
      <c r="C8727">
        <v>23.4</v>
      </c>
      <c r="D8727">
        <v>-16.71</v>
      </c>
      <c r="E8727">
        <v>1.5</v>
      </c>
      <c r="F8727" t="s">
        <v>1870</v>
      </c>
      <c r="G8727">
        <v>180</v>
      </c>
      <c r="H8727">
        <v>19261.919999999998</v>
      </c>
      <c r="I8727">
        <v>98143.66</v>
      </c>
      <c r="J8727" t="s">
        <v>951</v>
      </c>
      <c r="T8727">
        <f t="shared" si="163"/>
        <v>-15.21</v>
      </c>
      <c r="U8727">
        <v>-15.21</v>
      </c>
    </row>
    <row r="8728" spans="1:21" x14ac:dyDescent="0.2">
      <c r="A8728" t="s">
        <v>1028</v>
      </c>
      <c r="B8728" s="10" t="s">
        <v>1716</v>
      </c>
      <c r="C8728">
        <v>25</v>
      </c>
      <c r="D8728">
        <v>-18.309999999999999</v>
      </c>
      <c r="E8728">
        <v>1.6</v>
      </c>
      <c r="F8728" t="s">
        <v>1694</v>
      </c>
      <c r="G8728">
        <v>210</v>
      </c>
      <c r="H8728">
        <v>19261.919999999998</v>
      </c>
      <c r="I8728">
        <v>98143.66</v>
      </c>
      <c r="J8728" t="s">
        <v>951</v>
      </c>
      <c r="T8728">
        <f t="shared" si="163"/>
        <v>-16.709999999999997</v>
      </c>
      <c r="U8728">
        <v>-16.709999999999997</v>
      </c>
    </row>
    <row r="8729" spans="1:21" x14ac:dyDescent="0.2">
      <c r="A8729" t="s">
        <v>1028</v>
      </c>
      <c r="B8729" s="10" t="s">
        <v>1746</v>
      </c>
      <c r="C8729">
        <v>27.9</v>
      </c>
      <c r="D8729">
        <v>-21.21</v>
      </c>
      <c r="E8729">
        <v>2.9</v>
      </c>
      <c r="F8729" t="s">
        <v>2160</v>
      </c>
      <c r="G8729">
        <v>220</v>
      </c>
      <c r="H8729">
        <v>19261.919999999998</v>
      </c>
      <c r="I8729">
        <v>98143.66</v>
      </c>
      <c r="J8729" t="s">
        <v>951</v>
      </c>
      <c r="T8729">
        <f t="shared" si="163"/>
        <v>-18.310000000000002</v>
      </c>
      <c r="U8729">
        <v>-18.310000000000002</v>
      </c>
    </row>
    <row r="8730" spans="1:21" x14ac:dyDescent="0.2">
      <c r="A8730" t="s">
        <v>1028</v>
      </c>
      <c r="B8730" s="10" t="s">
        <v>1979</v>
      </c>
      <c r="C8730">
        <v>34.9</v>
      </c>
      <c r="D8730">
        <v>-28.21</v>
      </c>
      <c r="E8730">
        <v>7</v>
      </c>
      <c r="F8730" t="s">
        <v>2074</v>
      </c>
      <c r="G8730">
        <v>400</v>
      </c>
      <c r="H8730">
        <v>19261.919999999998</v>
      </c>
      <c r="I8730">
        <v>98143.66</v>
      </c>
      <c r="J8730" t="s">
        <v>951</v>
      </c>
      <c r="T8730">
        <f t="shared" si="163"/>
        <v>-21.21</v>
      </c>
      <c r="U8730">
        <v>-21.21</v>
      </c>
    </row>
    <row r="8731" spans="1:21" x14ac:dyDescent="0.2">
      <c r="A8731" t="s">
        <v>1028</v>
      </c>
      <c r="B8731" s="10" t="s">
        <v>1981</v>
      </c>
      <c r="C8731">
        <v>37</v>
      </c>
      <c r="D8731">
        <v>-30.31</v>
      </c>
      <c r="E8731">
        <v>2.1</v>
      </c>
      <c r="F8731" t="s">
        <v>2161</v>
      </c>
      <c r="G8731">
        <v>500</v>
      </c>
      <c r="H8731">
        <v>19261.919999999998</v>
      </c>
      <c r="I8731">
        <v>98143.66</v>
      </c>
      <c r="J8731" t="s">
        <v>951</v>
      </c>
      <c r="T8731">
        <f t="shared" si="163"/>
        <v>-28.209999999999997</v>
      </c>
      <c r="U8731">
        <v>-28.209999999999997</v>
      </c>
    </row>
    <row r="8732" spans="1:21" x14ac:dyDescent="0.2">
      <c r="A8732" t="s">
        <v>1028</v>
      </c>
      <c r="B8732" s="10" t="s">
        <v>1985</v>
      </c>
      <c r="C8732">
        <v>43</v>
      </c>
      <c r="D8732">
        <v>-36.31</v>
      </c>
      <c r="E8732">
        <v>6</v>
      </c>
      <c r="F8732" t="s">
        <v>2162</v>
      </c>
      <c r="G8732">
        <v>800</v>
      </c>
      <c r="H8732">
        <v>19261.919999999998</v>
      </c>
      <c r="I8732">
        <v>98143.66</v>
      </c>
      <c r="J8732" t="s">
        <v>951</v>
      </c>
      <c r="T8732">
        <f t="shared" si="163"/>
        <v>-30.310000000000002</v>
      </c>
      <c r="U8732">
        <v>-30.310000000000002</v>
      </c>
    </row>
    <row r="8733" spans="1:21" x14ac:dyDescent="0.2">
      <c r="A8733" t="s">
        <v>1028</v>
      </c>
      <c r="B8733" s="10" t="s">
        <v>2077</v>
      </c>
      <c r="C8733">
        <v>47</v>
      </c>
      <c r="D8733">
        <v>-40.31</v>
      </c>
      <c r="E8733">
        <v>4</v>
      </c>
      <c r="F8733" t="s">
        <v>2078</v>
      </c>
      <c r="G8733">
        <v>1500</v>
      </c>
      <c r="H8733">
        <v>19261.919999999998</v>
      </c>
      <c r="I8733">
        <v>98143.66</v>
      </c>
      <c r="J8733" t="s">
        <v>951</v>
      </c>
      <c r="T8733">
        <f t="shared" si="163"/>
        <v>-36.31</v>
      </c>
      <c r="U8733">
        <v>-36.31</v>
      </c>
    </row>
    <row r="8734" spans="1:21" x14ac:dyDescent="0.2">
      <c r="A8734" t="s">
        <v>1028</v>
      </c>
      <c r="B8734" s="10" t="s">
        <v>2079</v>
      </c>
      <c r="C8734">
        <v>52.5</v>
      </c>
      <c r="D8734">
        <v>-45.81</v>
      </c>
      <c r="E8734">
        <v>5.5</v>
      </c>
      <c r="F8734" t="s">
        <v>2080</v>
      </c>
      <c r="G8734">
        <v>4000</v>
      </c>
      <c r="H8734">
        <v>19261.919999999998</v>
      </c>
      <c r="I8734">
        <v>98143.66</v>
      </c>
      <c r="J8734" t="s">
        <v>951</v>
      </c>
      <c r="T8734">
        <f t="shared" si="163"/>
        <v>-40.31</v>
      </c>
      <c r="U8734">
        <v>-40.31</v>
      </c>
    </row>
    <row r="8735" spans="1:21" x14ac:dyDescent="0.2">
      <c r="A8735" t="s">
        <v>1029</v>
      </c>
      <c r="B8735" s="10" t="s">
        <v>1687</v>
      </c>
      <c r="C8735">
        <v>1.7</v>
      </c>
      <c r="D8735">
        <v>3.91</v>
      </c>
      <c r="E8735">
        <v>1.7</v>
      </c>
      <c r="F8735" t="s">
        <v>1688</v>
      </c>
      <c r="G8735">
        <v>80</v>
      </c>
      <c r="H8735">
        <v>19262.740000000002</v>
      </c>
      <c r="I8735">
        <v>98167.32</v>
      </c>
      <c r="J8735" t="s">
        <v>951</v>
      </c>
      <c r="T8735">
        <f t="shared" si="163"/>
        <v>5.61</v>
      </c>
      <c r="U8735">
        <v>5.61</v>
      </c>
    </row>
    <row r="8736" spans="1:21" x14ac:dyDescent="0.2">
      <c r="A8736" t="s">
        <v>1029</v>
      </c>
      <c r="B8736" s="10" t="s">
        <v>1689</v>
      </c>
      <c r="C8736">
        <v>11.1</v>
      </c>
      <c r="D8736">
        <v>-5.49</v>
      </c>
      <c r="E8736">
        <v>9.4</v>
      </c>
      <c r="F8736" t="s">
        <v>1690</v>
      </c>
      <c r="G8736">
        <v>50</v>
      </c>
      <c r="H8736">
        <v>19262.740000000002</v>
      </c>
      <c r="I8736">
        <v>98167.32</v>
      </c>
      <c r="J8736" t="s">
        <v>951</v>
      </c>
      <c r="T8736">
        <f t="shared" si="163"/>
        <v>3.91</v>
      </c>
      <c r="U8736">
        <v>3.91</v>
      </c>
    </row>
    <row r="8737" spans="1:21" x14ac:dyDescent="0.2">
      <c r="A8737" t="s">
        <v>1029</v>
      </c>
      <c r="B8737" s="10" t="s">
        <v>1711</v>
      </c>
      <c r="C8737">
        <v>18.100000000000001</v>
      </c>
      <c r="D8737">
        <v>-12.49</v>
      </c>
      <c r="E8737">
        <v>7</v>
      </c>
      <c r="F8737" t="s">
        <v>1712</v>
      </c>
      <c r="G8737">
        <v>180</v>
      </c>
      <c r="H8737">
        <v>19262.740000000002</v>
      </c>
      <c r="I8737">
        <v>98167.32</v>
      </c>
      <c r="J8737" t="s">
        <v>951</v>
      </c>
      <c r="T8737">
        <f t="shared" si="163"/>
        <v>-5.49</v>
      </c>
      <c r="U8737">
        <v>-5.49</v>
      </c>
    </row>
    <row r="8738" spans="1:21" x14ac:dyDescent="0.2">
      <c r="A8738" t="s">
        <v>1029</v>
      </c>
      <c r="B8738" s="10" t="s">
        <v>1693</v>
      </c>
      <c r="C8738">
        <v>20</v>
      </c>
      <c r="D8738">
        <v>-14.39</v>
      </c>
      <c r="E8738">
        <v>1.9</v>
      </c>
      <c r="F8738" t="s">
        <v>2159</v>
      </c>
      <c r="G8738">
        <v>200</v>
      </c>
      <c r="H8738">
        <v>19262.740000000002</v>
      </c>
      <c r="I8738">
        <v>98167.32</v>
      </c>
      <c r="J8738" t="s">
        <v>951</v>
      </c>
      <c r="T8738">
        <f t="shared" si="163"/>
        <v>-12.49</v>
      </c>
      <c r="U8738">
        <v>-12.49</v>
      </c>
    </row>
    <row r="8739" spans="1:21" x14ac:dyDescent="0.2">
      <c r="A8739" t="s">
        <v>1029</v>
      </c>
      <c r="B8739" s="10" t="s">
        <v>1695</v>
      </c>
      <c r="C8739">
        <v>21.5</v>
      </c>
      <c r="D8739">
        <v>-15.89</v>
      </c>
      <c r="E8739">
        <v>1.5</v>
      </c>
      <c r="F8739" t="s">
        <v>1870</v>
      </c>
      <c r="G8739">
        <v>180</v>
      </c>
      <c r="H8739">
        <v>19262.740000000002</v>
      </c>
      <c r="I8739">
        <v>98167.32</v>
      </c>
      <c r="J8739" t="s">
        <v>951</v>
      </c>
      <c r="T8739">
        <f t="shared" si="163"/>
        <v>-14.39</v>
      </c>
      <c r="U8739">
        <v>-14.39</v>
      </c>
    </row>
    <row r="8740" spans="1:21" x14ac:dyDescent="0.2">
      <c r="A8740" t="s">
        <v>1029</v>
      </c>
      <c r="B8740" s="10" t="s">
        <v>1716</v>
      </c>
      <c r="C8740">
        <v>23.4</v>
      </c>
      <c r="D8740">
        <v>-17.79</v>
      </c>
      <c r="E8740">
        <v>1.9</v>
      </c>
      <c r="F8740" t="s">
        <v>1694</v>
      </c>
      <c r="G8740">
        <v>210</v>
      </c>
      <c r="H8740">
        <v>19262.740000000002</v>
      </c>
      <c r="I8740">
        <v>98167.32</v>
      </c>
      <c r="J8740" t="s">
        <v>951</v>
      </c>
      <c r="T8740">
        <f t="shared" si="163"/>
        <v>-15.889999999999999</v>
      </c>
      <c r="U8740">
        <v>-15.889999999999999</v>
      </c>
    </row>
    <row r="8741" spans="1:21" x14ac:dyDescent="0.2">
      <c r="A8741" t="s">
        <v>1029</v>
      </c>
      <c r="B8741" s="10" t="s">
        <v>1746</v>
      </c>
      <c r="C8741">
        <v>27.6</v>
      </c>
      <c r="D8741">
        <v>-21.99</v>
      </c>
      <c r="E8741">
        <v>4.2</v>
      </c>
      <c r="F8741" t="s">
        <v>2160</v>
      </c>
      <c r="G8741">
        <v>220</v>
      </c>
      <c r="H8741">
        <v>19262.740000000002</v>
      </c>
      <c r="I8741">
        <v>98167.32</v>
      </c>
      <c r="J8741" t="s">
        <v>951</v>
      </c>
      <c r="T8741">
        <f t="shared" si="163"/>
        <v>-17.79</v>
      </c>
      <c r="U8741">
        <v>-17.79</v>
      </c>
    </row>
    <row r="8742" spans="1:21" x14ac:dyDescent="0.2">
      <c r="A8742" t="s">
        <v>1029</v>
      </c>
      <c r="B8742" s="10" t="s">
        <v>1979</v>
      </c>
      <c r="C8742">
        <v>32.4</v>
      </c>
      <c r="D8742">
        <v>-26.79</v>
      </c>
      <c r="E8742">
        <v>4.8</v>
      </c>
      <c r="F8742" t="s">
        <v>2074</v>
      </c>
      <c r="G8742">
        <v>400</v>
      </c>
      <c r="H8742">
        <v>19262.740000000002</v>
      </c>
      <c r="I8742">
        <v>98167.32</v>
      </c>
      <c r="J8742" t="s">
        <v>951</v>
      </c>
      <c r="T8742">
        <f t="shared" si="163"/>
        <v>-21.99</v>
      </c>
      <c r="U8742">
        <v>-21.99</v>
      </c>
    </row>
    <row r="8743" spans="1:21" x14ac:dyDescent="0.2">
      <c r="A8743" t="s">
        <v>1029</v>
      </c>
      <c r="B8743" s="10" t="s">
        <v>1981</v>
      </c>
      <c r="C8743">
        <v>37.5</v>
      </c>
      <c r="D8743">
        <v>-31.89</v>
      </c>
      <c r="E8743">
        <v>5.0999999999999996</v>
      </c>
      <c r="F8743" t="s">
        <v>2161</v>
      </c>
      <c r="G8743">
        <v>500</v>
      </c>
      <c r="H8743">
        <v>19262.740000000002</v>
      </c>
      <c r="I8743">
        <v>98167.32</v>
      </c>
      <c r="J8743" t="s">
        <v>951</v>
      </c>
      <c r="T8743">
        <f t="shared" si="163"/>
        <v>-26.79</v>
      </c>
      <c r="U8743">
        <v>-26.79</v>
      </c>
    </row>
    <row r="8744" spans="1:21" x14ac:dyDescent="0.2">
      <c r="A8744" t="s">
        <v>1029</v>
      </c>
      <c r="B8744" s="10" t="s">
        <v>1985</v>
      </c>
      <c r="C8744">
        <v>46.8</v>
      </c>
      <c r="D8744">
        <v>-41.19</v>
      </c>
      <c r="E8744">
        <v>9.3000000000000007</v>
      </c>
      <c r="F8744" t="s">
        <v>2162</v>
      </c>
      <c r="G8744">
        <v>800</v>
      </c>
      <c r="H8744">
        <v>19262.740000000002</v>
      </c>
      <c r="I8744">
        <v>98167.32</v>
      </c>
      <c r="J8744" t="s">
        <v>951</v>
      </c>
      <c r="T8744">
        <f t="shared" si="163"/>
        <v>-31.889999999999997</v>
      </c>
      <c r="U8744">
        <v>-31.889999999999997</v>
      </c>
    </row>
    <row r="8745" spans="1:21" x14ac:dyDescent="0.2">
      <c r="A8745" t="s">
        <v>1029</v>
      </c>
      <c r="B8745" s="10" t="s">
        <v>2077</v>
      </c>
      <c r="C8745">
        <v>63</v>
      </c>
      <c r="D8745">
        <v>-57.39</v>
      </c>
      <c r="E8745">
        <v>16.2</v>
      </c>
      <c r="F8745" t="s">
        <v>2078</v>
      </c>
      <c r="G8745">
        <v>1500</v>
      </c>
      <c r="H8745">
        <v>19262.740000000002</v>
      </c>
      <c r="I8745">
        <v>98167.32</v>
      </c>
      <c r="J8745" t="s">
        <v>951</v>
      </c>
      <c r="T8745">
        <f t="shared" si="163"/>
        <v>-41.19</v>
      </c>
      <c r="U8745">
        <v>-41.19</v>
      </c>
    </row>
    <row r="8746" spans="1:21" x14ac:dyDescent="0.2">
      <c r="A8746" t="s">
        <v>1029</v>
      </c>
      <c r="B8746" s="10" t="s">
        <v>2079</v>
      </c>
      <c r="C8746">
        <v>70.8</v>
      </c>
      <c r="D8746">
        <v>-65.19</v>
      </c>
      <c r="E8746">
        <v>7.8</v>
      </c>
      <c r="F8746" t="s">
        <v>2080</v>
      </c>
      <c r="G8746">
        <v>4000</v>
      </c>
      <c r="H8746">
        <v>19262.740000000002</v>
      </c>
      <c r="I8746">
        <v>98167.32</v>
      </c>
      <c r="J8746" t="s">
        <v>951</v>
      </c>
      <c r="T8746">
        <f t="shared" si="163"/>
        <v>-57.39</v>
      </c>
      <c r="U8746">
        <v>-57.39</v>
      </c>
    </row>
    <row r="8747" spans="1:21" x14ac:dyDescent="0.2">
      <c r="A8747" t="s">
        <v>1030</v>
      </c>
      <c r="B8747" s="10" t="s">
        <v>1731</v>
      </c>
      <c r="C8747">
        <v>6.9</v>
      </c>
      <c r="D8747">
        <v>-0.59</v>
      </c>
      <c r="E8747">
        <v>6.9</v>
      </c>
      <c r="F8747" t="s">
        <v>1756</v>
      </c>
      <c r="G8747">
        <v>75</v>
      </c>
      <c r="H8747">
        <v>19244.68</v>
      </c>
      <c r="I8747">
        <v>98091.35</v>
      </c>
      <c r="J8747" t="s">
        <v>951</v>
      </c>
      <c r="T8747">
        <f t="shared" si="163"/>
        <v>6.3100000000000005</v>
      </c>
      <c r="U8747">
        <v>6.3100000000000005</v>
      </c>
    </row>
    <row r="8748" spans="1:21" x14ac:dyDescent="0.2">
      <c r="A8748" t="s">
        <v>1030</v>
      </c>
      <c r="B8748" s="10" t="s">
        <v>1689</v>
      </c>
      <c r="C8748">
        <v>12.6</v>
      </c>
      <c r="D8748">
        <v>-6.29</v>
      </c>
      <c r="E8748">
        <v>5.7</v>
      </c>
      <c r="F8748" t="s">
        <v>1690</v>
      </c>
      <c r="G8748">
        <v>50</v>
      </c>
      <c r="H8748">
        <v>19244.68</v>
      </c>
      <c r="I8748">
        <v>98091.35</v>
      </c>
      <c r="J8748" t="s">
        <v>951</v>
      </c>
      <c r="T8748">
        <f t="shared" si="163"/>
        <v>-0.58999999999999986</v>
      </c>
      <c r="U8748">
        <v>-0.58999999999999986</v>
      </c>
    </row>
    <row r="8749" spans="1:21" x14ac:dyDescent="0.2">
      <c r="A8749" t="s">
        <v>1030</v>
      </c>
      <c r="B8749" s="10" t="s">
        <v>1711</v>
      </c>
      <c r="C8749">
        <v>22.7</v>
      </c>
      <c r="D8749">
        <v>-16.39</v>
      </c>
      <c r="E8749">
        <v>10.1</v>
      </c>
      <c r="F8749" t="s">
        <v>1712</v>
      </c>
      <c r="G8749">
        <v>180</v>
      </c>
      <c r="H8749">
        <v>19244.68</v>
      </c>
      <c r="I8749">
        <v>98091.35</v>
      </c>
      <c r="J8749" t="s">
        <v>951</v>
      </c>
      <c r="T8749">
        <f t="shared" si="163"/>
        <v>-6.2900000000000009</v>
      </c>
      <c r="U8749">
        <v>-6.2900000000000009</v>
      </c>
    </row>
    <row r="8750" spans="1:21" x14ac:dyDescent="0.2">
      <c r="A8750" t="s">
        <v>1030</v>
      </c>
      <c r="B8750" s="10" t="s">
        <v>1693</v>
      </c>
      <c r="C8750">
        <v>23.6</v>
      </c>
      <c r="D8750">
        <v>-17.29</v>
      </c>
      <c r="E8750">
        <v>0.9</v>
      </c>
      <c r="F8750" t="s">
        <v>2159</v>
      </c>
      <c r="G8750">
        <v>200</v>
      </c>
      <c r="H8750">
        <v>19244.68</v>
      </c>
      <c r="I8750">
        <v>98091.35</v>
      </c>
      <c r="J8750" t="s">
        <v>951</v>
      </c>
      <c r="T8750">
        <f t="shared" si="163"/>
        <v>-16.39</v>
      </c>
      <c r="U8750">
        <v>-16.39</v>
      </c>
    </row>
    <row r="8751" spans="1:21" x14ac:dyDescent="0.2">
      <c r="A8751" t="s">
        <v>1030</v>
      </c>
      <c r="B8751" s="10" t="s">
        <v>1746</v>
      </c>
      <c r="C8751">
        <v>34.799999999999997</v>
      </c>
      <c r="D8751">
        <v>-28.49</v>
      </c>
      <c r="E8751">
        <v>11.2</v>
      </c>
      <c r="F8751" t="s">
        <v>2160</v>
      </c>
      <c r="G8751">
        <v>220</v>
      </c>
      <c r="H8751">
        <v>19244.68</v>
      </c>
      <c r="I8751">
        <v>98091.35</v>
      </c>
      <c r="J8751" t="s">
        <v>951</v>
      </c>
      <c r="T8751">
        <f t="shared" si="163"/>
        <v>-17.29</v>
      </c>
      <c r="U8751">
        <v>-17.29</v>
      </c>
    </row>
    <row r="8752" spans="1:21" x14ac:dyDescent="0.2">
      <c r="A8752" t="s">
        <v>1030</v>
      </c>
      <c r="B8752" s="10" t="s">
        <v>1979</v>
      </c>
      <c r="C8752">
        <v>39.5</v>
      </c>
      <c r="D8752">
        <v>-33.19</v>
      </c>
      <c r="E8752">
        <v>4.7</v>
      </c>
      <c r="F8752" t="s">
        <v>2074</v>
      </c>
      <c r="G8752">
        <v>400</v>
      </c>
      <c r="H8752">
        <v>19244.68</v>
      </c>
      <c r="I8752">
        <v>98091.35</v>
      </c>
      <c r="J8752" t="s">
        <v>951</v>
      </c>
      <c r="T8752">
        <f t="shared" si="163"/>
        <v>-28.49</v>
      </c>
      <c r="U8752">
        <v>-28.49</v>
      </c>
    </row>
    <row r="8753" spans="1:21" x14ac:dyDescent="0.2">
      <c r="A8753" t="s">
        <v>1030</v>
      </c>
      <c r="B8753" s="10" t="s">
        <v>1981</v>
      </c>
      <c r="C8753">
        <v>41.6</v>
      </c>
      <c r="D8753">
        <v>-35.29</v>
      </c>
      <c r="E8753">
        <v>2.1</v>
      </c>
      <c r="F8753" t="s">
        <v>2161</v>
      </c>
      <c r="G8753">
        <v>500</v>
      </c>
      <c r="H8753">
        <v>19244.68</v>
      </c>
      <c r="I8753">
        <v>98091.35</v>
      </c>
      <c r="J8753" t="s">
        <v>951</v>
      </c>
      <c r="T8753">
        <f t="shared" si="163"/>
        <v>-33.19</v>
      </c>
      <c r="U8753">
        <v>-33.19</v>
      </c>
    </row>
    <row r="8754" spans="1:21" x14ac:dyDescent="0.2">
      <c r="A8754" t="s">
        <v>1030</v>
      </c>
      <c r="B8754" s="10" t="s">
        <v>1985</v>
      </c>
      <c r="C8754">
        <v>50</v>
      </c>
      <c r="D8754">
        <v>-43.69</v>
      </c>
      <c r="E8754">
        <v>8.4</v>
      </c>
      <c r="F8754" t="s">
        <v>2162</v>
      </c>
      <c r="G8754">
        <v>800</v>
      </c>
      <c r="H8754">
        <v>19244.68</v>
      </c>
      <c r="I8754">
        <v>98091.35</v>
      </c>
      <c r="J8754" t="s">
        <v>951</v>
      </c>
      <c r="T8754">
        <f t="shared" si="163"/>
        <v>-35.29</v>
      </c>
      <c r="U8754">
        <v>-35.29</v>
      </c>
    </row>
    <row r="8755" spans="1:21" x14ac:dyDescent="0.2">
      <c r="A8755" t="s">
        <v>1030</v>
      </c>
      <c r="B8755" s="10" t="s">
        <v>2077</v>
      </c>
      <c r="C8755">
        <v>54</v>
      </c>
      <c r="D8755">
        <v>-47.69</v>
      </c>
      <c r="E8755">
        <v>4</v>
      </c>
      <c r="F8755" t="s">
        <v>2078</v>
      </c>
      <c r="G8755">
        <v>1500</v>
      </c>
      <c r="H8755">
        <v>19244.68</v>
      </c>
      <c r="I8755">
        <v>98091.35</v>
      </c>
      <c r="J8755" t="s">
        <v>951</v>
      </c>
      <c r="T8755">
        <f t="shared" si="163"/>
        <v>-43.69</v>
      </c>
      <c r="U8755">
        <v>-43.69</v>
      </c>
    </row>
    <row r="8756" spans="1:21" x14ac:dyDescent="0.2">
      <c r="A8756" t="s">
        <v>1030</v>
      </c>
      <c r="B8756" s="10" t="s">
        <v>2079</v>
      </c>
      <c r="C8756">
        <v>59.6</v>
      </c>
      <c r="D8756">
        <v>-53.29</v>
      </c>
      <c r="E8756">
        <v>5.6</v>
      </c>
      <c r="F8756" t="s">
        <v>2080</v>
      </c>
      <c r="G8756">
        <v>4000</v>
      </c>
      <c r="H8756">
        <v>19244.68</v>
      </c>
      <c r="I8756">
        <v>98091.35</v>
      </c>
      <c r="J8756" t="s">
        <v>951</v>
      </c>
      <c r="T8756">
        <f t="shared" si="163"/>
        <v>-47.69</v>
      </c>
      <c r="U8756">
        <v>-47.69</v>
      </c>
    </row>
    <row r="8757" spans="1:21" x14ac:dyDescent="0.2">
      <c r="A8757" t="s">
        <v>1031</v>
      </c>
      <c r="B8757" s="10" t="s">
        <v>1687</v>
      </c>
      <c r="C8757">
        <v>3.6</v>
      </c>
      <c r="D8757">
        <v>3.38</v>
      </c>
      <c r="E8757">
        <v>3.6</v>
      </c>
      <c r="F8757" t="s">
        <v>1688</v>
      </c>
      <c r="G8757">
        <v>80</v>
      </c>
      <c r="H8757">
        <v>19244.990000000002</v>
      </c>
      <c r="I8757">
        <v>98113.43</v>
      </c>
      <c r="J8757" t="s">
        <v>951</v>
      </c>
      <c r="T8757">
        <f t="shared" si="163"/>
        <v>6.98</v>
      </c>
      <c r="U8757">
        <v>6.98</v>
      </c>
    </row>
    <row r="8758" spans="1:21" x14ac:dyDescent="0.2">
      <c r="A8758" t="s">
        <v>1031</v>
      </c>
      <c r="B8758" s="10" t="s">
        <v>1714</v>
      </c>
      <c r="C8758">
        <v>6.9</v>
      </c>
      <c r="D8758">
        <v>0.08</v>
      </c>
      <c r="E8758">
        <v>3.3</v>
      </c>
      <c r="F8758" t="s">
        <v>1715</v>
      </c>
      <c r="G8758">
        <v>120</v>
      </c>
      <c r="H8758">
        <v>19244.990000000002</v>
      </c>
      <c r="I8758">
        <v>98113.43</v>
      </c>
      <c r="J8758" t="s">
        <v>951</v>
      </c>
      <c r="T8758">
        <f t="shared" si="163"/>
        <v>3.38</v>
      </c>
      <c r="U8758">
        <v>3.38</v>
      </c>
    </row>
    <row r="8759" spans="1:21" x14ac:dyDescent="0.2">
      <c r="A8759" t="s">
        <v>1031</v>
      </c>
      <c r="B8759" s="10" t="s">
        <v>1687</v>
      </c>
      <c r="C8759">
        <v>8.1</v>
      </c>
      <c r="D8759">
        <v>-1.1200000000000001</v>
      </c>
      <c r="E8759">
        <v>1.2</v>
      </c>
      <c r="F8759" t="s">
        <v>1688</v>
      </c>
      <c r="G8759">
        <v>80</v>
      </c>
      <c r="H8759">
        <v>19244.990000000002</v>
      </c>
      <c r="I8759">
        <v>98113.43</v>
      </c>
      <c r="J8759" t="s">
        <v>951</v>
      </c>
      <c r="T8759">
        <f t="shared" si="163"/>
        <v>7.9999999999999849E-2</v>
      </c>
      <c r="U8759">
        <v>7.9999999999999849E-2</v>
      </c>
    </row>
    <row r="8760" spans="1:21" x14ac:dyDescent="0.2">
      <c r="A8760" t="s">
        <v>1031</v>
      </c>
      <c r="B8760" s="10" t="s">
        <v>1689</v>
      </c>
      <c r="C8760">
        <v>11.9</v>
      </c>
      <c r="D8760">
        <v>-4.92</v>
      </c>
      <c r="E8760">
        <v>3.8</v>
      </c>
      <c r="F8760" t="s">
        <v>1690</v>
      </c>
      <c r="G8760">
        <v>50</v>
      </c>
      <c r="H8760">
        <v>19244.990000000002</v>
      </c>
      <c r="I8760">
        <v>98113.43</v>
      </c>
      <c r="J8760" t="s">
        <v>951</v>
      </c>
      <c r="T8760">
        <f t="shared" si="163"/>
        <v>-1.1200000000000001</v>
      </c>
      <c r="U8760">
        <v>-1.1200000000000001</v>
      </c>
    </row>
    <row r="8761" spans="1:21" x14ac:dyDescent="0.2">
      <c r="A8761" t="s">
        <v>1031</v>
      </c>
      <c r="B8761" s="10" t="s">
        <v>1711</v>
      </c>
      <c r="C8761">
        <v>16</v>
      </c>
      <c r="D8761">
        <v>-9.02</v>
      </c>
      <c r="E8761">
        <v>4.0999999999999996</v>
      </c>
      <c r="F8761" t="s">
        <v>1712</v>
      </c>
      <c r="G8761">
        <v>180</v>
      </c>
      <c r="H8761">
        <v>19244.990000000002</v>
      </c>
      <c r="I8761">
        <v>98113.43</v>
      </c>
      <c r="J8761" t="s">
        <v>951</v>
      </c>
      <c r="T8761">
        <f t="shared" si="163"/>
        <v>-4.92</v>
      </c>
      <c r="U8761">
        <v>-4.92</v>
      </c>
    </row>
    <row r="8762" spans="1:21" x14ac:dyDescent="0.2">
      <c r="A8762" t="s">
        <v>1031</v>
      </c>
      <c r="B8762" s="10" t="s">
        <v>1695</v>
      </c>
      <c r="C8762">
        <v>23</v>
      </c>
      <c r="D8762">
        <v>-16.02</v>
      </c>
      <c r="E8762">
        <v>7</v>
      </c>
      <c r="F8762" t="s">
        <v>1870</v>
      </c>
      <c r="G8762">
        <v>180</v>
      </c>
      <c r="H8762">
        <v>19244.990000000002</v>
      </c>
      <c r="I8762">
        <v>98113.43</v>
      </c>
      <c r="J8762" t="s">
        <v>951</v>
      </c>
      <c r="T8762">
        <f t="shared" si="163"/>
        <v>-9.02</v>
      </c>
      <c r="U8762">
        <v>-9.02</v>
      </c>
    </row>
    <row r="8763" spans="1:21" x14ac:dyDescent="0.2">
      <c r="A8763" t="s">
        <v>1031</v>
      </c>
      <c r="B8763" s="10" t="s">
        <v>1746</v>
      </c>
      <c r="C8763">
        <v>25.8</v>
      </c>
      <c r="D8763">
        <v>-18.82</v>
      </c>
      <c r="E8763">
        <v>2.8</v>
      </c>
      <c r="F8763" t="s">
        <v>2160</v>
      </c>
      <c r="G8763">
        <v>220</v>
      </c>
      <c r="H8763">
        <v>19244.990000000002</v>
      </c>
      <c r="I8763">
        <v>98113.43</v>
      </c>
      <c r="J8763" t="s">
        <v>951</v>
      </c>
      <c r="T8763">
        <f t="shared" si="163"/>
        <v>-16.02</v>
      </c>
      <c r="U8763">
        <v>-16.02</v>
      </c>
    </row>
    <row r="8764" spans="1:21" x14ac:dyDescent="0.2">
      <c r="A8764" t="s">
        <v>1031</v>
      </c>
      <c r="B8764" s="10" t="s">
        <v>1979</v>
      </c>
      <c r="C8764">
        <v>35.1</v>
      </c>
      <c r="D8764">
        <v>-28.12</v>
      </c>
      <c r="E8764">
        <v>9.3000000000000007</v>
      </c>
      <c r="F8764" t="s">
        <v>2074</v>
      </c>
      <c r="G8764">
        <v>400</v>
      </c>
      <c r="H8764">
        <v>19244.990000000002</v>
      </c>
      <c r="I8764">
        <v>98113.43</v>
      </c>
      <c r="J8764" t="s">
        <v>951</v>
      </c>
      <c r="T8764">
        <f t="shared" si="163"/>
        <v>-18.82</v>
      </c>
      <c r="U8764">
        <v>-18.82</v>
      </c>
    </row>
    <row r="8765" spans="1:21" x14ac:dyDescent="0.2">
      <c r="A8765" t="s">
        <v>1031</v>
      </c>
      <c r="B8765" s="10" t="s">
        <v>1981</v>
      </c>
      <c r="C8765">
        <v>37.4</v>
      </c>
      <c r="D8765">
        <v>-30.42</v>
      </c>
      <c r="E8765">
        <v>2.2999999999999998</v>
      </c>
      <c r="F8765" t="s">
        <v>2161</v>
      </c>
      <c r="G8765">
        <v>500</v>
      </c>
      <c r="H8765">
        <v>19244.990000000002</v>
      </c>
      <c r="I8765">
        <v>98113.43</v>
      </c>
      <c r="J8765" t="s">
        <v>951</v>
      </c>
      <c r="T8765">
        <f t="shared" si="163"/>
        <v>-28.12</v>
      </c>
      <c r="U8765">
        <v>-28.12</v>
      </c>
    </row>
    <row r="8766" spans="1:21" x14ac:dyDescent="0.2">
      <c r="A8766" t="s">
        <v>1031</v>
      </c>
      <c r="B8766" s="10" t="s">
        <v>1985</v>
      </c>
      <c r="C8766">
        <v>40.1</v>
      </c>
      <c r="D8766">
        <v>-33.119999999999997</v>
      </c>
      <c r="E8766">
        <v>2.7</v>
      </c>
      <c r="F8766" t="s">
        <v>2162</v>
      </c>
      <c r="G8766">
        <v>800</v>
      </c>
      <c r="H8766">
        <v>19244.990000000002</v>
      </c>
      <c r="I8766">
        <v>98113.43</v>
      </c>
      <c r="J8766" t="s">
        <v>951</v>
      </c>
      <c r="T8766">
        <f t="shared" si="163"/>
        <v>-30.419999999999998</v>
      </c>
      <c r="U8766">
        <v>-30.419999999999998</v>
      </c>
    </row>
    <row r="8767" spans="1:21" x14ac:dyDescent="0.2">
      <c r="A8767" t="s">
        <v>1031</v>
      </c>
      <c r="B8767" s="10" t="s">
        <v>2077</v>
      </c>
      <c r="C8767">
        <v>51.5</v>
      </c>
      <c r="D8767">
        <v>-44.52</v>
      </c>
      <c r="E8767">
        <v>11.4</v>
      </c>
      <c r="F8767" t="s">
        <v>2078</v>
      </c>
      <c r="G8767">
        <v>1500</v>
      </c>
      <c r="H8767">
        <v>19244.990000000002</v>
      </c>
      <c r="I8767">
        <v>98113.43</v>
      </c>
      <c r="J8767" t="s">
        <v>951</v>
      </c>
      <c r="T8767">
        <f t="shared" si="163"/>
        <v>-33.120000000000005</v>
      </c>
      <c r="U8767">
        <v>-33.120000000000005</v>
      </c>
    </row>
    <row r="8768" spans="1:21" x14ac:dyDescent="0.2">
      <c r="A8768" t="s">
        <v>1031</v>
      </c>
      <c r="B8768" s="10" t="s">
        <v>2163</v>
      </c>
      <c r="C8768">
        <v>57.7</v>
      </c>
      <c r="D8768">
        <v>-50.72</v>
      </c>
      <c r="E8768">
        <v>6.2</v>
      </c>
      <c r="F8768" t="s">
        <v>2164</v>
      </c>
      <c r="G8768">
        <v>900</v>
      </c>
      <c r="H8768">
        <v>19244.990000000002</v>
      </c>
      <c r="I8768">
        <v>98113.43</v>
      </c>
      <c r="J8768" t="s">
        <v>951</v>
      </c>
      <c r="T8768">
        <f t="shared" si="163"/>
        <v>-44.519999999999996</v>
      </c>
      <c r="U8768">
        <v>-44.519999999999996</v>
      </c>
    </row>
    <row r="8769" spans="1:21" x14ac:dyDescent="0.2">
      <c r="A8769" t="s">
        <v>1031</v>
      </c>
      <c r="B8769" s="10" t="s">
        <v>2077</v>
      </c>
      <c r="C8769">
        <v>58.1</v>
      </c>
      <c r="D8769">
        <v>-51.12</v>
      </c>
      <c r="E8769">
        <v>0.4</v>
      </c>
      <c r="F8769" t="s">
        <v>2078</v>
      </c>
      <c r="G8769">
        <v>1500</v>
      </c>
      <c r="H8769">
        <v>19244.990000000002</v>
      </c>
      <c r="I8769">
        <v>98113.43</v>
      </c>
      <c r="J8769" t="s">
        <v>951</v>
      </c>
      <c r="T8769">
        <f t="shared" si="163"/>
        <v>-50.72</v>
      </c>
      <c r="U8769">
        <v>-50.72</v>
      </c>
    </row>
    <row r="8770" spans="1:21" x14ac:dyDescent="0.2">
      <c r="A8770" t="s">
        <v>1031</v>
      </c>
      <c r="B8770" s="10" t="s">
        <v>2079</v>
      </c>
      <c r="C8770">
        <v>65.5</v>
      </c>
      <c r="D8770">
        <v>-58.52</v>
      </c>
      <c r="E8770">
        <v>7.4</v>
      </c>
      <c r="F8770" t="s">
        <v>2080</v>
      </c>
      <c r="G8770">
        <v>4000</v>
      </c>
      <c r="H8770">
        <v>19244.990000000002</v>
      </c>
      <c r="I8770">
        <v>98113.43</v>
      </c>
      <c r="J8770" t="s">
        <v>951</v>
      </c>
      <c r="T8770">
        <f t="shared" si="163"/>
        <v>-51.120000000000005</v>
      </c>
      <c r="U8770">
        <v>-51.120000000000005</v>
      </c>
    </row>
    <row r="8771" spans="1:21" x14ac:dyDescent="0.2">
      <c r="A8771" t="s">
        <v>1032</v>
      </c>
      <c r="B8771" s="10" t="s">
        <v>1687</v>
      </c>
      <c r="C8771">
        <v>5.8</v>
      </c>
      <c r="D8771">
        <v>0.47</v>
      </c>
      <c r="E8771">
        <v>5.8</v>
      </c>
      <c r="F8771" t="s">
        <v>1688</v>
      </c>
      <c r="G8771">
        <v>80</v>
      </c>
      <c r="H8771">
        <v>19245</v>
      </c>
      <c r="I8771">
        <v>98131.42</v>
      </c>
      <c r="J8771" t="s">
        <v>951</v>
      </c>
      <c r="T8771">
        <f t="shared" ref="T8771:T8834" si="164">D8771+E8771</f>
        <v>6.27</v>
      </c>
      <c r="U8771">
        <v>6.27</v>
      </c>
    </row>
    <row r="8772" spans="1:21" x14ac:dyDescent="0.2">
      <c r="A8772" t="s">
        <v>1032</v>
      </c>
      <c r="B8772" s="10" t="s">
        <v>1689</v>
      </c>
      <c r="C8772">
        <v>11.6</v>
      </c>
      <c r="D8772">
        <v>-5.33</v>
      </c>
      <c r="E8772">
        <v>5.8</v>
      </c>
      <c r="F8772" t="s">
        <v>1690</v>
      </c>
      <c r="G8772">
        <v>50</v>
      </c>
      <c r="H8772">
        <v>19245</v>
      </c>
      <c r="I8772">
        <v>98131.42</v>
      </c>
      <c r="J8772" t="s">
        <v>951</v>
      </c>
      <c r="T8772">
        <f t="shared" si="164"/>
        <v>0.46999999999999975</v>
      </c>
      <c r="U8772">
        <v>0.46999999999999975</v>
      </c>
    </row>
    <row r="8773" spans="1:21" x14ac:dyDescent="0.2">
      <c r="A8773" t="s">
        <v>1032</v>
      </c>
      <c r="B8773" s="10" t="s">
        <v>1711</v>
      </c>
      <c r="C8773">
        <v>16.2</v>
      </c>
      <c r="D8773">
        <v>-9.93</v>
      </c>
      <c r="E8773">
        <v>4.5999999999999996</v>
      </c>
      <c r="F8773" t="s">
        <v>1712</v>
      </c>
      <c r="G8773">
        <v>180</v>
      </c>
      <c r="H8773">
        <v>19245</v>
      </c>
      <c r="I8773">
        <v>98131.42</v>
      </c>
      <c r="J8773" t="s">
        <v>951</v>
      </c>
      <c r="T8773">
        <f t="shared" si="164"/>
        <v>-5.33</v>
      </c>
      <c r="U8773">
        <v>-5.33</v>
      </c>
    </row>
    <row r="8774" spans="1:21" x14ac:dyDescent="0.2">
      <c r="A8774" t="s">
        <v>1032</v>
      </c>
      <c r="B8774" s="10" t="s">
        <v>1695</v>
      </c>
      <c r="C8774">
        <v>21.1</v>
      </c>
      <c r="D8774">
        <v>-14.83</v>
      </c>
      <c r="E8774">
        <v>4.9000000000000004</v>
      </c>
      <c r="F8774" t="s">
        <v>1870</v>
      </c>
      <c r="G8774">
        <v>180</v>
      </c>
      <c r="H8774">
        <v>19245</v>
      </c>
      <c r="I8774">
        <v>98131.42</v>
      </c>
      <c r="J8774" t="s">
        <v>951</v>
      </c>
      <c r="T8774">
        <f t="shared" si="164"/>
        <v>-9.93</v>
      </c>
      <c r="U8774">
        <v>-9.93</v>
      </c>
    </row>
    <row r="8775" spans="1:21" x14ac:dyDescent="0.2">
      <c r="A8775" t="s">
        <v>1032</v>
      </c>
      <c r="B8775" s="10" t="s">
        <v>1746</v>
      </c>
      <c r="C8775">
        <v>22.8</v>
      </c>
      <c r="D8775">
        <v>-16.53</v>
      </c>
      <c r="E8775">
        <v>1.7</v>
      </c>
      <c r="F8775" t="s">
        <v>2160</v>
      </c>
      <c r="G8775">
        <v>220</v>
      </c>
      <c r="H8775">
        <v>19245</v>
      </c>
      <c r="I8775">
        <v>98131.42</v>
      </c>
      <c r="J8775" t="s">
        <v>951</v>
      </c>
      <c r="T8775">
        <f t="shared" si="164"/>
        <v>-14.830000000000002</v>
      </c>
      <c r="U8775">
        <v>-14.830000000000002</v>
      </c>
    </row>
    <row r="8776" spans="1:21" x14ac:dyDescent="0.2">
      <c r="A8776" t="s">
        <v>1032</v>
      </c>
      <c r="B8776" s="10" t="s">
        <v>1979</v>
      </c>
      <c r="C8776">
        <v>34.5</v>
      </c>
      <c r="D8776">
        <v>-28.23</v>
      </c>
      <c r="E8776">
        <v>11.7</v>
      </c>
      <c r="F8776" t="s">
        <v>2074</v>
      </c>
      <c r="G8776">
        <v>400</v>
      </c>
      <c r="H8776">
        <v>19245</v>
      </c>
      <c r="I8776">
        <v>98131.42</v>
      </c>
      <c r="J8776" t="s">
        <v>951</v>
      </c>
      <c r="T8776">
        <f t="shared" si="164"/>
        <v>-16.53</v>
      </c>
      <c r="U8776">
        <v>-16.53</v>
      </c>
    </row>
    <row r="8777" spans="1:21" x14ac:dyDescent="0.2">
      <c r="A8777" t="s">
        <v>1032</v>
      </c>
      <c r="B8777" s="10" t="s">
        <v>1981</v>
      </c>
      <c r="C8777">
        <v>39.799999999999997</v>
      </c>
      <c r="D8777">
        <v>-33.53</v>
      </c>
      <c r="E8777">
        <v>5.3</v>
      </c>
      <c r="F8777" t="s">
        <v>2161</v>
      </c>
      <c r="G8777">
        <v>500</v>
      </c>
      <c r="H8777">
        <v>19245</v>
      </c>
      <c r="I8777">
        <v>98131.42</v>
      </c>
      <c r="J8777" t="s">
        <v>951</v>
      </c>
      <c r="T8777">
        <f t="shared" si="164"/>
        <v>-28.23</v>
      </c>
      <c r="U8777">
        <v>-28.23</v>
      </c>
    </row>
    <row r="8778" spans="1:21" x14ac:dyDescent="0.2">
      <c r="A8778" t="s">
        <v>1032</v>
      </c>
      <c r="B8778" s="10" t="s">
        <v>1985</v>
      </c>
      <c r="C8778">
        <v>44.7</v>
      </c>
      <c r="D8778">
        <v>-38.43</v>
      </c>
      <c r="E8778">
        <v>4.9000000000000004</v>
      </c>
      <c r="F8778" t="s">
        <v>2162</v>
      </c>
      <c r="G8778">
        <v>800</v>
      </c>
      <c r="H8778">
        <v>19245</v>
      </c>
      <c r="I8778">
        <v>98131.42</v>
      </c>
      <c r="J8778" t="s">
        <v>951</v>
      </c>
      <c r="T8778">
        <f t="shared" si="164"/>
        <v>-33.53</v>
      </c>
      <c r="U8778">
        <v>-33.53</v>
      </c>
    </row>
    <row r="8779" spans="1:21" x14ac:dyDescent="0.2">
      <c r="A8779" t="s">
        <v>1032</v>
      </c>
      <c r="B8779" s="10" t="s">
        <v>2077</v>
      </c>
      <c r="C8779">
        <v>49.1</v>
      </c>
      <c r="D8779">
        <v>-42.83</v>
      </c>
      <c r="E8779">
        <v>4.4000000000000004</v>
      </c>
      <c r="F8779" t="s">
        <v>2078</v>
      </c>
      <c r="G8779">
        <v>1500</v>
      </c>
      <c r="H8779">
        <v>19245</v>
      </c>
      <c r="I8779">
        <v>98131.42</v>
      </c>
      <c r="J8779" t="s">
        <v>951</v>
      </c>
      <c r="T8779">
        <f t="shared" si="164"/>
        <v>-38.43</v>
      </c>
      <c r="U8779">
        <v>-38.43</v>
      </c>
    </row>
    <row r="8780" spans="1:21" x14ac:dyDescent="0.2">
      <c r="A8780" t="s">
        <v>1032</v>
      </c>
      <c r="B8780" s="10" t="s">
        <v>2079</v>
      </c>
      <c r="C8780">
        <v>54.5</v>
      </c>
      <c r="D8780">
        <v>-48.23</v>
      </c>
      <c r="E8780">
        <v>5.4</v>
      </c>
      <c r="F8780" t="s">
        <v>2080</v>
      </c>
      <c r="G8780">
        <v>4000</v>
      </c>
      <c r="H8780">
        <v>19245</v>
      </c>
      <c r="I8780">
        <v>98131.42</v>
      </c>
      <c r="J8780" t="s">
        <v>951</v>
      </c>
      <c r="T8780">
        <f t="shared" si="164"/>
        <v>-42.83</v>
      </c>
      <c r="U8780">
        <v>-42.83</v>
      </c>
    </row>
    <row r="8781" spans="1:21" x14ac:dyDescent="0.2">
      <c r="A8781" t="s">
        <v>1033</v>
      </c>
      <c r="B8781" s="10" t="s">
        <v>1687</v>
      </c>
      <c r="C8781">
        <v>2.9</v>
      </c>
      <c r="D8781">
        <v>3.66</v>
      </c>
      <c r="E8781">
        <v>2.9</v>
      </c>
      <c r="F8781" t="s">
        <v>1688</v>
      </c>
      <c r="G8781">
        <v>80</v>
      </c>
      <c r="H8781">
        <v>19244.36</v>
      </c>
      <c r="I8781">
        <v>98143.34</v>
      </c>
      <c r="J8781" t="s">
        <v>951</v>
      </c>
      <c r="T8781">
        <f t="shared" si="164"/>
        <v>6.5600000000000005</v>
      </c>
      <c r="U8781">
        <v>6.5600000000000005</v>
      </c>
    </row>
    <row r="8782" spans="1:21" x14ac:dyDescent="0.2">
      <c r="A8782" t="s">
        <v>1033</v>
      </c>
      <c r="B8782" s="10" t="s">
        <v>1689</v>
      </c>
      <c r="C8782">
        <v>11.9</v>
      </c>
      <c r="D8782">
        <v>-5.34</v>
      </c>
      <c r="E8782">
        <v>9</v>
      </c>
      <c r="F8782" t="s">
        <v>1690</v>
      </c>
      <c r="G8782">
        <v>50</v>
      </c>
      <c r="H8782">
        <v>19244.36</v>
      </c>
      <c r="I8782">
        <v>98143.34</v>
      </c>
      <c r="J8782" t="s">
        <v>951</v>
      </c>
      <c r="T8782">
        <f t="shared" si="164"/>
        <v>3.66</v>
      </c>
      <c r="U8782">
        <v>3.66</v>
      </c>
    </row>
    <row r="8783" spans="1:21" x14ac:dyDescent="0.2">
      <c r="A8783" t="s">
        <v>1033</v>
      </c>
      <c r="B8783" s="10" t="s">
        <v>1711</v>
      </c>
      <c r="C8783">
        <v>16.5</v>
      </c>
      <c r="D8783">
        <v>-9.94</v>
      </c>
      <c r="E8783">
        <v>4.5999999999999996</v>
      </c>
      <c r="F8783" t="s">
        <v>1712</v>
      </c>
      <c r="G8783">
        <v>180</v>
      </c>
      <c r="H8783">
        <v>19244.36</v>
      </c>
      <c r="I8783">
        <v>98143.34</v>
      </c>
      <c r="J8783" t="s">
        <v>951</v>
      </c>
      <c r="T8783">
        <f t="shared" si="164"/>
        <v>-5.34</v>
      </c>
      <c r="U8783">
        <v>-5.34</v>
      </c>
    </row>
    <row r="8784" spans="1:21" x14ac:dyDescent="0.2">
      <c r="A8784" t="s">
        <v>1033</v>
      </c>
      <c r="B8784" s="10" t="s">
        <v>1693</v>
      </c>
      <c r="C8784">
        <v>19.899999999999999</v>
      </c>
      <c r="D8784">
        <v>-13.34</v>
      </c>
      <c r="E8784">
        <v>3.4</v>
      </c>
      <c r="F8784" t="s">
        <v>2159</v>
      </c>
      <c r="G8784">
        <v>200</v>
      </c>
      <c r="H8784">
        <v>19244.36</v>
      </c>
      <c r="I8784">
        <v>98143.34</v>
      </c>
      <c r="J8784" t="s">
        <v>951</v>
      </c>
      <c r="T8784">
        <f t="shared" si="164"/>
        <v>-9.94</v>
      </c>
      <c r="U8784">
        <v>-9.94</v>
      </c>
    </row>
    <row r="8785" spans="1:21" x14ac:dyDescent="0.2">
      <c r="A8785" t="s">
        <v>1033</v>
      </c>
      <c r="B8785" s="10" t="s">
        <v>1716</v>
      </c>
      <c r="C8785">
        <v>22.2</v>
      </c>
      <c r="D8785">
        <v>-15.64</v>
      </c>
      <c r="E8785">
        <v>2.2999999999999998</v>
      </c>
      <c r="F8785" t="s">
        <v>1694</v>
      </c>
      <c r="G8785">
        <v>210</v>
      </c>
      <c r="H8785">
        <v>19244.36</v>
      </c>
      <c r="I8785">
        <v>98143.34</v>
      </c>
      <c r="J8785" t="s">
        <v>951</v>
      </c>
      <c r="T8785">
        <f t="shared" si="164"/>
        <v>-13.34</v>
      </c>
      <c r="U8785">
        <v>-13.34</v>
      </c>
    </row>
    <row r="8786" spans="1:21" x14ac:dyDescent="0.2">
      <c r="A8786" t="s">
        <v>1033</v>
      </c>
      <c r="B8786" s="10" t="s">
        <v>1746</v>
      </c>
      <c r="C8786">
        <v>25.1</v>
      </c>
      <c r="D8786">
        <v>-18.54</v>
      </c>
      <c r="E8786">
        <v>2.9</v>
      </c>
      <c r="F8786" t="s">
        <v>2160</v>
      </c>
      <c r="G8786">
        <v>220</v>
      </c>
      <c r="H8786">
        <v>19244.36</v>
      </c>
      <c r="I8786">
        <v>98143.34</v>
      </c>
      <c r="J8786" t="s">
        <v>951</v>
      </c>
      <c r="T8786">
        <f t="shared" si="164"/>
        <v>-15.639999999999999</v>
      </c>
      <c r="U8786">
        <v>-15.639999999999999</v>
      </c>
    </row>
    <row r="8787" spans="1:21" x14ac:dyDescent="0.2">
      <c r="A8787" t="s">
        <v>1033</v>
      </c>
      <c r="B8787" s="10" t="s">
        <v>1979</v>
      </c>
      <c r="C8787">
        <v>32.200000000000003</v>
      </c>
      <c r="D8787">
        <v>-25.64</v>
      </c>
      <c r="E8787">
        <v>7.1</v>
      </c>
      <c r="F8787" t="s">
        <v>2074</v>
      </c>
      <c r="G8787">
        <v>400</v>
      </c>
      <c r="H8787">
        <v>19244.36</v>
      </c>
      <c r="I8787">
        <v>98143.34</v>
      </c>
      <c r="J8787" t="s">
        <v>951</v>
      </c>
      <c r="T8787">
        <f t="shared" si="164"/>
        <v>-18.54</v>
      </c>
      <c r="U8787">
        <v>-18.54</v>
      </c>
    </row>
    <row r="8788" spans="1:21" x14ac:dyDescent="0.2">
      <c r="A8788" t="s">
        <v>1033</v>
      </c>
      <c r="B8788" s="10" t="s">
        <v>1981</v>
      </c>
      <c r="C8788">
        <v>34.5</v>
      </c>
      <c r="D8788">
        <v>-27.94</v>
      </c>
      <c r="E8788">
        <v>2.2999999999999998</v>
      </c>
      <c r="F8788" t="s">
        <v>2161</v>
      </c>
      <c r="G8788">
        <v>500</v>
      </c>
      <c r="H8788">
        <v>19244.36</v>
      </c>
      <c r="I8788">
        <v>98143.34</v>
      </c>
      <c r="J8788" t="s">
        <v>951</v>
      </c>
      <c r="T8788">
        <f t="shared" si="164"/>
        <v>-25.64</v>
      </c>
      <c r="U8788">
        <v>-25.64</v>
      </c>
    </row>
    <row r="8789" spans="1:21" x14ac:dyDescent="0.2">
      <c r="A8789" t="s">
        <v>1033</v>
      </c>
      <c r="B8789" s="10" t="s">
        <v>2077</v>
      </c>
      <c r="C8789">
        <v>45.9</v>
      </c>
      <c r="D8789">
        <v>-39.340000000000003</v>
      </c>
      <c r="E8789">
        <v>11.4</v>
      </c>
      <c r="F8789" t="s">
        <v>2078</v>
      </c>
      <c r="G8789">
        <v>1500</v>
      </c>
      <c r="H8789">
        <v>19244.36</v>
      </c>
      <c r="I8789">
        <v>98143.34</v>
      </c>
      <c r="J8789" t="s">
        <v>951</v>
      </c>
      <c r="T8789">
        <f t="shared" si="164"/>
        <v>-27.940000000000005</v>
      </c>
      <c r="U8789">
        <v>-27.940000000000005</v>
      </c>
    </row>
    <row r="8790" spans="1:21" x14ac:dyDescent="0.2">
      <c r="A8790" t="s">
        <v>1033</v>
      </c>
      <c r="B8790" s="10" t="s">
        <v>2079</v>
      </c>
      <c r="C8790">
        <v>54.5</v>
      </c>
      <c r="D8790">
        <v>-47.94</v>
      </c>
      <c r="E8790">
        <v>8.6</v>
      </c>
      <c r="F8790" t="s">
        <v>2080</v>
      </c>
      <c r="G8790">
        <v>4000</v>
      </c>
      <c r="H8790">
        <v>19244.36</v>
      </c>
      <c r="I8790">
        <v>98143.34</v>
      </c>
      <c r="J8790" t="s">
        <v>951</v>
      </c>
      <c r="T8790">
        <f t="shared" si="164"/>
        <v>-39.339999999999996</v>
      </c>
      <c r="U8790">
        <v>-39.339999999999996</v>
      </c>
    </row>
    <row r="8791" spans="1:21" x14ac:dyDescent="0.2">
      <c r="A8791" t="s">
        <v>1034</v>
      </c>
      <c r="B8791" s="10" t="s">
        <v>1687</v>
      </c>
      <c r="C8791">
        <v>2.4</v>
      </c>
      <c r="D8791">
        <v>3.21</v>
      </c>
      <c r="E8791">
        <v>2.4</v>
      </c>
      <c r="F8791" t="s">
        <v>1688</v>
      </c>
      <c r="G8791">
        <v>80</v>
      </c>
      <c r="H8791">
        <v>19244.740000000002</v>
      </c>
      <c r="I8791">
        <v>98167.32</v>
      </c>
      <c r="J8791" t="s">
        <v>951</v>
      </c>
      <c r="T8791">
        <f t="shared" si="164"/>
        <v>5.6099999999999994</v>
      </c>
      <c r="U8791">
        <v>5.6099999999999994</v>
      </c>
    </row>
    <row r="8792" spans="1:21" x14ac:dyDescent="0.2">
      <c r="A8792" t="s">
        <v>1034</v>
      </c>
      <c r="B8792" s="10" t="s">
        <v>1689</v>
      </c>
      <c r="C8792">
        <v>10.9</v>
      </c>
      <c r="D8792">
        <v>-5.29</v>
      </c>
      <c r="E8792">
        <v>8.5</v>
      </c>
      <c r="F8792" t="s">
        <v>1690</v>
      </c>
      <c r="G8792">
        <v>50</v>
      </c>
      <c r="H8792">
        <v>19244.740000000002</v>
      </c>
      <c r="I8792">
        <v>98167.32</v>
      </c>
      <c r="J8792" t="s">
        <v>951</v>
      </c>
      <c r="T8792">
        <f t="shared" si="164"/>
        <v>3.21</v>
      </c>
      <c r="U8792">
        <v>3.21</v>
      </c>
    </row>
    <row r="8793" spans="1:21" x14ac:dyDescent="0.2">
      <c r="A8793" t="s">
        <v>1034</v>
      </c>
      <c r="B8793" s="10" t="s">
        <v>1711</v>
      </c>
      <c r="C8793">
        <v>20.399999999999999</v>
      </c>
      <c r="D8793">
        <v>-14.79</v>
      </c>
      <c r="E8793">
        <v>9.5</v>
      </c>
      <c r="F8793" t="s">
        <v>1712</v>
      </c>
      <c r="G8793">
        <v>180</v>
      </c>
      <c r="H8793">
        <v>19244.740000000002</v>
      </c>
      <c r="I8793">
        <v>98167.32</v>
      </c>
      <c r="J8793" t="s">
        <v>951</v>
      </c>
      <c r="T8793">
        <f t="shared" si="164"/>
        <v>-5.2899999999999991</v>
      </c>
      <c r="U8793">
        <v>-5.2899999999999991</v>
      </c>
    </row>
    <row r="8794" spans="1:21" x14ac:dyDescent="0.2">
      <c r="A8794" t="s">
        <v>1034</v>
      </c>
      <c r="B8794" s="10" t="s">
        <v>1693</v>
      </c>
      <c r="C8794">
        <v>21.8</v>
      </c>
      <c r="D8794">
        <v>-16.190000000000001</v>
      </c>
      <c r="E8794">
        <v>1.4</v>
      </c>
      <c r="F8794" t="s">
        <v>2159</v>
      </c>
      <c r="G8794">
        <v>200</v>
      </c>
      <c r="H8794">
        <v>19244.740000000002</v>
      </c>
      <c r="I8794">
        <v>98167.32</v>
      </c>
      <c r="J8794" t="s">
        <v>951</v>
      </c>
      <c r="T8794">
        <f t="shared" si="164"/>
        <v>-14.790000000000001</v>
      </c>
      <c r="U8794">
        <v>-14.790000000000001</v>
      </c>
    </row>
    <row r="8795" spans="1:21" x14ac:dyDescent="0.2">
      <c r="A8795" t="s">
        <v>1034</v>
      </c>
      <c r="B8795" s="10" t="s">
        <v>1746</v>
      </c>
      <c r="C8795">
        <v>25.2</v>
      </c>
      <c r="D8795">
        <v>-19.59</v>
      </c>
      <c r="E8795">
        <v>3.4</v>
      </c>
      <c r="F8795" t="s">
        <v>2160</v>
      </c>
      <c r="G8795">
        <v>220</v>
      </c>
      <c r="H8795">
        <v>19244.740000000002</v>
      </c>
      <c r="I8795">
        <v>98167.32</v>
      </c>
      <c r="J8795" t="s">
        <v>951</v>
      </c>
      <c r="T8795">
        <f t="shared" si="164"/>
        <v>-16.190000000000001</v>
      </c>
      <c r="U8795">
        <v>-16.190000000000001</v>
      </c>
    </row>
    <row r="8796" spans="1:21" x14ac:dyDescent="0.2">
      <c r="A8796" t="s">
        <v>1034</v>
      </c>
      <c r="B8796" s="10" t="s">
        <v>1979</v>
      </c>
      <c r="C8796">
        <v>32.4</v>
      </c>
      <c r="D8796">
        <v>-26.79</v>
      </c>
      <c r="E8796">
        <v>7.2</v>
      </c>
      <c r="F8796" t="s">
        <v>2074</v>
      </c>
      <c r="G8796">
        <v>400</v>
      </c>
      <c r="H8796">
        <v>19244.740000000002</v>
      </c>
      <c r="I8796">
        <v>98167.32</v>
      </c>
      <c r="J8796" t="s">
        <v>951</v>
      </c>
      <c r="T8796">
        <f t="shared" si="164"/>
        <v>-19.59</v>
      </c>
      <c r="U8796">
        <v>-19.59</v>
      </c>
    </row>
    <row r="8797" spans="1:21" x14ac:dyDescent="0.2">
      <c r="A8797" t="s">
        <v>1034</v>
      </c>
      <c r="B8797" s="10" t="s">
        <v>1981</v>
      </c>
      <c r="C8797">
        <v>40</v>
      </c>
      <c r="D8797">
        <v>-34.39</v>
      </c>
      <c r="E8797">
        <v>7.6</v>
      </c>
      <c r="F8797" t="s">
        <v>2161</v>
      </c>
      <c r="G8797">
        <v>500</v>
      </c>
      <c r="H8797">
        <v>19244.740000000002</v>
      </c>
      <c r="I8797">
        <v>98167.32</v>
      </c>
      <c r="J8797" t="s">
        <v>951</v>
      </c>
      <c r="T8797">
        <f t="shared" si="164"/>
        <v>-26.79</v>
      </c>
      <c r="U8797">
        <v>-26.79</v>
      </c>
    </row>
    <row r="8798" spans="1:21" x14ac:dyDescent="0.2">
      <c r="A8798" t="s">
        <v>1034</v>
      </c>
      <c r="B8798" s="10" t="s">
        <v>1985</v>
      </c>
      <c r="C8798">
        <v>45</v>
      </c>
      <c r="D8798">
        <v>-39.39</v>
      </c>
      <c r="E8798">
        <v>5</v>
      </c>
      <c r="F8798" t="s">
        <v>2162</v>
      </c>
      <c r="G8798">
        <v>800</v>
      </c>
      <c r="H8798">
        <v>19244.740000000002</v>
      </c>
      <c r="I8798">
        <v>98167.32</v>
      </c>
      <c r="J8798" t="s">
        <v>951</v>
      </c>
      <c r="T8798">
        <f t="shared" si="164"/>
        <v>-34.39</v>
      </c>
      <c r="U8798">
        <v>-34.39</v>
      </c>
    </row>
    <row r="8799" spans="1:21" x14ac:dyDescent="0.2">
      <c r="A8799" t="s">
        <v>1034</v>
      </c>
      <c r="B8799" s="10" t="s">
        <v>2077</v>
      </c>
      <c r="C8799">
        <v>48.7</v>
      </c>
      <c r="D8799">
        <v>-43.09</v>
      </c>
      <c r="E8799">
        <v>3.7</v>
      </c>
      <c r="F8799" t="s">
        <v>2078</v>
      </c>
      <c r="G8799">
        <v>1500</v>
      </c>
      <c r="H8799">
        <v>19244.740000000002</v>
      </c>
      <c r="I8799">
        <v>98167.32</v>
      </c>
      <c r="J8799" t="s">
        <v>951</v>
      </c>
      <c r="T8799">
        <f t="shared" si="164"/>
        <v>-39.39</v>
      </c>
      <c r="U8799">
        <v>-39.39</v>
      </c>
    </row>
    <row r="8800" spans="1:21" x14ac:dyDescent="0.2">
      <c r="A8800" t="s">
        <v>1034</v>
      </c>
      <c r="B8800" s="10" t="s">
        <v>2079</v>
      </c>
      <c r="C8800">
        <v>54</v>
      </c>
      <c r="D8800">
        <v>-48.39</v>
      </c>
      <c r="E8800">
        <v>5.3</v>
      </c>
      <c r="F8800" t="s">
        <v>2080</v>
      </c>
      <c r="G8800">
        <v>4000</v>
      </c>
      <c r="H8800">
        <v>19244.740000000002</v>
      </c>
      <c r="I8800">
        <v>98167.32</v>
      </c>
      <c r="J8800" t="s">
        <v>951</v>
      </c>
      <c r="T8800">
        <f t="shared" si="164"/>
        <v>-43.09</v>
      </c>
      <c r="U8800">
        <v>-43.09</v>
      </c>
    </row>
    <row r="8801" spans="1:21" x14ac:dyDescent="0.2">
      <c r="A8801" t="s">
        <v>1035</v>
      </c>
      <c r="B8801" s="10" t="s">
        <v>1687</v>
      </c>
      <c r="C8801">
        <v>9.1</v>
      </c>
      <c r="D8801">
        <v>-2.8</v>
      </c>
      <c r="E8801">
        <v>9.1</v>
      </c>
      <c r="F8801" t="s">
        <v>1688</v>
      </c>
      <c r="G8801">
        <v>80</v>
      </c>
      <c r="H8801">
        <v>19226.73</v>
      </c>
      <c r="I8801">
        <v>98091.33</v>
      </c>
      <c r="J8801" t="s">
        <v>951</v>
      </c>
      <c r="T8801">
        <f t="shared" si="164"/>
        <v>6.3</v>
      </c>
      <c r="U8801">
        <v>6.3</v>
      </c>
    </row>
    <row r="8802" spans="1:21" x14ac:dyDescent="0.2">
      <c r="A8802" t="s">
        <v>1035</v>
      </c>
      <c r="B8802" s="10" t="s">
        <v>1747</v>
      </c>
      <c r="C8802">
        <v>11.4</v>
      </c>
      <c r="D8802">
        <v>-5.0999999999999996</v>
      </c>
      <c r="E8802">
        <v>2.2999999999999998</v>
      </c>
      <c r="F8802" t="s">
        <v>2158</v>
      </c>
      <c r="G8802">
        <v>55</v>
      </c>
      <c r="H8802">
        <v>19226.73</v>
      </c>
      <c r="I8802">
        <v>98091.33</v>
      </c>
      <c r="J8802" t="s">
        <v>951</v>
      </c>
      <c r="T8802">
        <f t="shared" si="164"/>
        <v>-2.8</v>
      </c>
      <c r="U8802">
        <v>-2.8</v>
      </c>
    </row>
    <row r="8803" spans="1:21" x14ac:dyDescent="0.2">
      <c r="A8803" t="s">
        <v>1035</v>
      </c>
      <c r="B8803" s="10" t="s">
        <v>1689</v>
      </c>
      <c r="C8803">
        <v>14</v>
      </c>
      <c r="D8803">
        <v>-7.7</v>
      </c>
      <c r="E8803">
        <v>2.6</v>
      </c>
      <c r="F8803" t="s">
        <v>1690</v>
      </c>
      <c r="G8803">
        <v>50</v>
      </c>
      <c r="H8803">
        <v>19226.73</v>
      </c>
      <c r="I8803">
        <v>98091.33</v>
      </c>
      <c r="J8803" t="s">
        <v>951</v>
      </c>
      <c r="T8803">
        <f t="shared" si="164"/>
        <v>-5.0999999999999996</v>
      </c>
      <c r="U8803">
        <v>-5.0999999999999996</v>
      </c>
    </row>
    <row r="8804" spans="1:21" x14ac:dyDescent="0.2">
      <c r="A8804" t="s">
        <v>1035</v>
      </c>
      <c r="B8804" s="10" t="s">
        <v>1711</v>
      </c>
      <c r="C8804">
        <v>17.100000000000001</v>
      </c>
      <c r="D8804">
        <v>-10.8</v>
      </c>
      <c r="E8804">
        <v>3.1</v>
      </c>
      <c r="F8804" t="s">
        <v>1712</v>
      </c>
      <c r="G8804">
        <v>180</v>
      </c>
      <c r="H8804">
        <v>19226.73</v>
      </c>
      <c r="I8804">
        <v>98091.33</v>
      </c>
      <c r="J8804" t="s">
        <v>951</v>
      </c>
      <c r="T8804">
        <f t="shared" si="164"/>
        <v>-7.7000000000000011</v>
      </c>
      <c r="U8804">
        <v>-7.7000000000000011</v>
      </c>
    </row>
    <row r="8805" spans="1:21" x14ac:dyDescent="0.2">
      <c r="A8805" t="s">
        <v>1035</v>
      </c>
      <c r="B8805" s="10" t="s">
        <v>1695</v>
      </c>
      <c r="C8805">
        <v>21</v>
      </c>
      <c r="D8805">
        <v>-14</v>
      </c>
      <c r="E8805">
        <v>3.9</v>
      </c>
      <c r="F8805" t="s">
        <v>1870</v>
      </c>
      <c r="G8805">
        <v>180</v>
      </c>
      <c r="H8805">
        <v>19226.73</v>
      </c>
      <c r="I8805">
        <v>98091.33</v>
      </c>
      <c r="J8805" t="s">
        <v>951</v>
      </c>
      <c r="T8805">
        <f t="shared" si="164"/>
        <v>-10.1</v>
      </c>
      <c r="U8805">
        <v>-10.1</v>
      </c>
    </row>
    <row r="8806" spans="1:21" x14ac:dyDescent="0.2">
      <c r="A8806" t="s">
        <v>1035</v>
      </c>
      <c r="B8806" s="10" t="s">
        <v>1716</v>
      </c>
      <c r="C8806">
        <v>23.1</v>
      </c>
      <c r="D8806">
        <v>-16.8</v>
      </c>
      <c r="E8806">
        <v>2.1</v>
      </c>
      <c r="F8806" t="s">
        <v>1694</v>
      </c>
      <c r="G8806">
        <v>210</v>
      </c>
      <c r="H8806">
        <v>19226.73</v>
      </c>
      <c r="I8806">
        <v>98091.33</v>
      </c>
      <c r="J8806" t="s">
        <v>951</v>
      </c>
      <c r="T8806">
        <f t="shared" si="164"/>
        <v>-14.700000000000001</v>
      </c>
      <c r="U8806">
        <v>-14.700000000000001</v>
      </c>
    </row>
    <row r="8807" spans="1:21" x14ac:dyDescent="0.2">
      <c r="A8807" t="s">
        <v>1035</v>
      </c>
      <c r="B8807" s="10" t="s">
        <v>1979</v>
      </c>
      <c r="C8807">
        <v>34.5</v>
      </c>
      <c r="D8807">
        <v>-28.2</v>
      </c>
      <c r="E8807">
        <v>11.4</v>
      </c>
      <c r="F8807" t="s">
        <v>2074</v>
      </c>
      <c r="G8807">
        <v>400</v>
      </c>
      <c r="H8807">
        <v>19226.73</v>
      </c>
      <c r="I8807">
        <v>98091.33</v>
      </c>
      <c r="J8807" t="s">
        <v>951</v>
      </c>
      <c r="T8807">
        <f t="shared" si="164"/>
        <v>-16.799999999999997</v>
      </c>
      <c r="U8807">
        <v>-16.799999999999997</v>
      </c>
    </row>
    <row r="8808" spans="1:21" x14ac:dyDescent="0.2">
      <c r="A8808" t="s">
        <v>1035</v>
      </c>
      <c r="B8808" s="10" t="s">
        <v>1981</v>
      </c>
      <c r="C8808">
        <v>36.9</v>
      </c>
      <c r="D8808">
        <v>-30.6</v>
      </c>
      <c r="E8808">
        <v>2.4</v>
      </c>
      <c r="F8808" t="s">
        <v>2161</v>
      </c>
      <c r="G8808">
        <v>500</v>
      </c>
      <c r="H8808">
        <v>19226.73</v>
      </c>
      <c r="I8808">
        <v>98091.33</v>
      </c>
      <c r="J8808" t="s">
        <v>951</v>
      </c>
      <c r="T8808">
        <f t="shared" si="164"/>
        <v>-28.200000000000003</v>
      </c>
      <c r="U8808">
        <v>-28.200000000000003</v>
      </c>
    </row>
    <row r="8809" spans="1:21" x14ac:dyDescent="0.2">
      <c r="A8809" t="s">
        <v>1035</v>
      </c>
      <c r="B8809" s="10" t="s">
        <v>1985</v>
      </c>
      <c r="C8809">
        <v>39.799999999999997</v>
      </c>
      <c r="D8809">
        <v>-33.5</v>
      </c>
      <c r="E8809">
        <v>2.9</v>
      </c>
      <c r="F8809" t="s">
        <v>2162</v>
      </c>
      <c r="G8809">
        <v>800</v>
      </c>
      <c r="H8809">
        <v>19226.73</v>
      </c>
      <c r="I8809">
        <v>98091.33</v>
      </c>
      <c r="J8809" t="s">
        <v>951</v>
      </c>
      <c r="T8809">
        <f t="shared" si="164"/>
        <v>-30.6</v>
      </c>
      <c r="U8809">
        <v>-30.6</v>
      </c>
    </row>
    <row r="8810" spans="1:21" x14ac:dyDescent="0.2">
      <c r="A8810" t="s">
        <v>1035</v>
      </c>
      <c r="B8810" s="10" t="s">
        <v>2077</v>
      </c>
      <c r="C8810">
        <v>58.5</v>
      </c>
      <c r="D8810">
        <v>-52.2</v>
      </c>
      <c r="E8810">
        <v>18.7</v>
      </c>
      <c r="F8810" t="s">
        <v>2078</v>
      </c>
      <c r="G8810">
        <v>1500</v>
      </c>
      <c r="H8810">
        <v>19226.73</v>
      </c>
      <c r="I8810">
        <v>98091.33</v>
      </c>
      <c r="J8810" t="s">
        <v>951</v>
      </c>
      <c r="T8810">
        <f t="shared" si="164"/>
        <v>-33.5</v>
      </c>
      <c r="U8810">
        <v>-33.5</v>
      </c>
    </row>
    <row r="8811" spans="1:21" x14ac:dyDescent="0.2">
      <c r="A8811" t="s">
        <v>1035</v>
      </c>
      <c r="B8811" s="10" t="s">
        <v>2079</v>
      </c>
      <c r="C8811">
        <v>67.400000000000006</v>
      </c>
      <c r="D8811">
        <v>-61.1</v>
      </c>
      <c r="E8811">
        <v>8.9</v>
      </c>
      <c r="F8811" t="s">
        <v>2080</v>
      </c>
      <c r="G8811">
        <v>4000</v>
      </c>
      <c r="H8811">
        <v>19226.73</v>
      </c>
      <c r="I8811">
        <v>98091.33</v>
      </c>
      <c r="J8811" t="s">
        <v>951</v>
      </c>
      <c r="T8811">
        <f t="shared" si="164"/>
        <v>-52.2</v>
      </c>
      <c r="U8811">
        <v>-52.2</v>
      </c>
    </row>
    <row r="8812" spans="1:21" x14ac:dyDescent="0.2">
      <c r="A8812" t="s">
        <v>1036</v>
      </c>
      <c r="B8812" s="10" t="s">
        <v>1731</v>
      </c>
      <c r="C8812">
        <v>11.7</v>
      </c>
      <c r="D8812">
        <v>-4.72</v>
      </c>
      <c r="E8812">
        <v>11.7</v>
      </c>
      <c r="F8812" t="s">
        <v>1756</v>
      </c>
      <c r="G8812">
        <v>75</v>
      </c>
      <c r="H8812">
        <v>19226.77</v>
      </c>
      <c r="I8812">
        <v>98113.35</v>
      </c>
      <c r="J8812" t="s">
        <v>951</v>
      </c>
      <c r="T8812">
        <f t="shared" si="164"/>
        <v>6.9799999999999995</v>
      </c>
      <c r="U8812">
        <v>6.9799999999999995</v>
      </c>
    </row>
    <row r="8813" spans="1:21" x14ac:dyDescent="0.2">
      <c r="A8813" t="s">
        <v>1036</v>
      </c>
      <c r="B8813" s="10" t="s">
        <v>1711</v>
      </c>
      <c r="C8813">
        <v>13</v>
      </c>
      <c r="D8813">
        <v>-6.02</v>
      </c>
      <c r="E8813">
        <v>1.3</v>
      </c>
      <c r="F8813" t="s">
        <v>1712</v>
      </c>
      <c r="G8813">
        <v>180</v>
      </c>
      <c r="H8813">
        <v>19226.77</v>
      </c>
      <c r="I8813">
        <v>98113.35</v>
      </c>
      <c r="J8813" t="s">
        <v>951</v>
      </c>
      <c r="T8813">
        <f t="shared" si="164"/>
        <v>-4.72</v>
      </c>
      <c r="U8813">
        <v>-4.72</v>
      </c>
    </row>
    <row r="8814" spans="1:21" x14ac:dyDescent="0.2">
      <c r="A8814" t="s">
        <v>1036</v>
      </c>
      <c r="B8814" s="10" t="s">
        <v>1721</v>
      </c>
      <c r="C8814">
        <v>14</v>
      </c>
      <c r="D8814">
        <v>-7.02</v>
      </c>
      <c r="E8814">
        <v>1</v>
      </c>
      <c r="F8814" t="s">
        <v>1696</v>
      </c>
      <c r="G8814">
        <v>60</v>
      </c>
      <c r="H8814">
        <v>19226.77</v>
      </c>
      <c r="I8814">
        <v>98113.35</v>
      </c>
      <c r="J8814" t="s">
        <v>951</v>
      </c>
      <c r="T8814">
        <f t="shared" si="164"/>
        <v>-6.02</v>
      </c>
      <c r="U8814">
        <v>-6.02</v>
      </c>
    </row>
    <row r="8815" spans="1:21" x14ac:dyDescent="0.2">
      <c r="A8815" t="s">
        <v>1036</v>
      </c>
      <c r="B8815" s="10" t="s">
        <v>1716</v>
      </c>
      <c r="C8815">
        <v>22.9</v>
      </c>
      <c r="D8815">
        <v>-15.92</v>
      </c>
      <c r="E8815">
        <v>8.9</v>
      </c>
      <c r="F8815" t="s">
        <v>1694</v>
      </c>
      <c r="G8815">
        <v>210</v>
      </c>
      <c r="H8815">
        <v>19226.77</v>
      </c>
      <c r="I8815">
        <v>98113.35</v>
      </c>
      <c r="J8815" t="s">
        <v>951</v>
      </c>
      <c r="T8815">
        <f t="shared" si="164"/>
        <v>-7.02</v>
      </c>
      <c r="U8815">
        <v>-7.02</v>
      </c>
    </row>
    <row r="8816" spans="1:21" x14ac:dyDescent="0.2">
      <c r="A8816" t="s">
        <v>1036</v>
      </c>
      <c r="B8816" s="10" t="s">
        <v>1746</v>
      </c>
      <c r="C8816">
        <v>25</v>
      </c>
      <c r="D8816">
        <v>-18.02</v>
      </c>
      <c r="E8816">
        <v>2.1</v>
      </c>
      <c r="F8816" t="s">
        <v>2160</v>
      </c>
      <c r="G8816">
        <v>220</v>
      </c>
      <c r="H8816">
        <v>19226.77</v>
      </c>
      <c r="I8816">
        <v>98113.35</v>
      </c>
      <c r="J8816" t="s">
        <v>951</v>
      </c>
      <c r="T8816">
        <f t="shared" si="164"/>
        <v>-15.92</v>
      </c>
      <c r="U8816">
        <v>-15.92</v>
      </c>
    </row>
    <row r="8817" spans="1:21" x14ac:dyDescent="0.2">
      <c r="A8817" t="s">
        <v>1036</v>
      </c>
      <c r="B8817" s="10" t="s">
        <v>1979</v>
      </c>
      <c r="C8817">
        <v>34.5</v>
      </c>
      <c r="D8817">
        <v>-27.52</v>
      </c>
      <c r="E8817">
        <v>9.5</v>
      </c>
      <c r="F8817" t="s">
        <v>2074</v>
      </c>
      <c r="G8817">
        <v>400</v>
      </c>
      <c r="H8817">
        <v>19226.77</v>
      </c>
      <c r="I8817">
        <v>98113.35</v>
      </c>
      <c r="J8817" t="s">
        <v>951</v>
      </c>
      <c r="T8817">
        <f t="shared" si="164"/>
        <v>-18.02</v>
      </c>
      <c r="U8817">
        <v>-18.02</v>
      </c>
    </row>
    <row r="8818" spans="1:21" x14ac:dyDescent="0.2">
      <c r="A8818" t="s">
        <v>1036</v>
      </c>
      <c r="B8818" s="10" t="s">
        <v>1981</v>
      </c>
      <c r="C8818">
        <v>36.9</v>
      </c>
      <c r="D8818">
        <v>-29.92</v>
      </c>
      <c r="E8818">
        <v>2.4</v>
      </c>
      <c r="F8818" t="s">
        <v>2161</v>
      </c>
      <c r="G8818">
        <v>500</v>
      </c>
      <c r="H8818">
        <v>19226.77</v>
      </c>
      <c r="I8818">
        <v>98113.35</v>
      </c>
      <c r="J8818" t="s">
        <v>951</v>
      </c>
      <c r="T8818">
        <f t="shared" si="164"/>
        <v>-27.520000000000003</v>
      </c>
      <c r="U8818">
        <v>-27.520000000000003</v>
      </c>
    </row>
    <row r="8819" spans="1:21" x14ac:dyDescent="0.2">
      <c r="A8819" t="s">
        <v>1036</v>
      </c>
      <c r="B8819" s="10" t="s">
        <v>1985</v>
      </c>
      <c r="C8819">
        <v>45.2</v>
      </c>
      <c r="D8819">
        <v>-38.22</v>
      </c>
      <c r="E8819">
        <v>8.3000000000000007</v>
      </c>
      <c r="F8819" t="s">
        <v>2162</v>
      </c>
      <c r="G8819">
        <v>800</v>
      </c>
      <c r="H8819">
        <v>19226.77</v>
      </c>
      <c r="I8819">
        <v>98113.35</v>
      </c>
      <c r="J8819" t="s">
        <v>951</v>
      </c>
      <c r="T8819">
        <f t="shared" si="164"/>
        <v>-29.919999999999998</v>
      </c>
      <c r="U8819">
        <v>-29.919999999999998</v>
      </c>
    </row>
    <row r="8820" spans="1:21" x14ac:dyDescent="0.2">
      <c r="A8820" t="s">
        <v>1036</v>
      </c>
      <c r="B8820" s="10" t="s">
        <v>2077</v>
      </c>
      <c r="C8820">
        <v>49.6</v>
      </c>
      <c r="D8820">
        <v>-42.62</v>
      </c>
      <c r="E8820">
        <v>4.4000000000000004</v>
      </c>
      <c r="F8820" t="s">
        <v>2078</v>
      </c>
      <c r="G8820">
        <v>1500</v>
      </c>
      <c r="H8820">
        <v>19226.77</v>
      </c>
      <c r="I8820">
        <v>98113.35</v>
      </c>
      <c r="J8820" t="s">
        <v>951</v>
      </c>
      <c r="T8820">
        <f t="shared" si="164"/>
        <v>-38.22</v>
      </c>
      <c r="U8820">
        <v>-38.22</v>
      </c>
    </row>
    <row r="8821" spans="1:21" x14ac:dyDescent="0.2">
      <c r="A8821" t="s">
        <v>1036</v>
      </c>
      <c r="B8821" s="10" t="s">
        <v>2079</v>
      </c>
      <c r="C8821">
        <v>54.5</v>
      </c>
      <c r="D8821">
        <v>-47.52</v>
      </c>
      <c r="E8821">
        <v>4.9000000000000004</v>
      </c>
      <c r="F8821" t="s">
        <v>2080</v>
      </c>
      <c r="G8821">
        <v>4000</v>
      </c>
      <c r="H8821">
        <v>19226.77</v>
      </c>
      <c r="I8821">
        <v>98113.35</v>
      </c>
      <c r="J8821" t="s">
        <v>951</v>
      </c>
      <c r="T8821">
        <f t="shared" si="164"/>
        <v>-42.620000000000005</v>
      </c>
      <c r="U8821">
        <v>-42.620000000000005</v>
      </c>
    </row>
    <row r="8822" spans="1:21" x14ac:dyDescent="0.2">
      <c r="A8822" t="s">
        <v>1037</v>
      </c>
      <c r="B8822" s="10" t="s">
        <v>1731</v>
      </c>
      <c r="C8822">
        <v>3.1</v>
      </c>
      <c r="D8822">
        <v>4.01</v>
      </c>
      <c r="E8822">
        <v>3.1</v>
      </c>
      <c r="F8822" t="s">
        <v>1756</v>
      </c>
      <c r="G8822">
        <v>75</v>
      </c>
      <c r="H8822">
        <v>19226.87</v>
      </c>
      <c r="I8822">
        <v>98131.19</v>
      </c>
      <c r="J8822" t="s">
        <v>951</v>
      </c>
      <c r="T8822">
        <f t="shared" si="164"/>
        <v>7.1099999999999994</v>
      </c>
      <c r="U8822">
        <v>7.1099999999999994</v>
      </c>
    </row>
    <row r="8823" spans="1:21" x14ac:dyDescent="0.2">
      <c r="A8823" t="s">
        <v>1037</v>
      </c>
      <c r="B8823" s="10" t="s">
        <v>1689</v>
      </c>
      <c r="C8823">
        <v>11.1</v>
      </c>
      <c r="D8823">
        <v>-3.99</v>
      </c>
      <c r="E8823">
        <v>8</v>
      </c>
      <c r="F8823" t="s">
        <v>1690</v>
      </c>
      <c r="G8823">
        <v>50</v>
      </c>
      <c r="H8823">
        <v>19226.87</v>
      </c>
      <c r="I8823">
        <v>98131.19</v>
      </c>
      <c r="J8823" t="s">
        <v>951</v>
      </c>
      <c r="T8823">
        <f t="shared" si="164"/>
        <v>4.01</v>
      </c>
      <c r="U8823">
        <v>4.01</v>
      </c>
    </row>
    <row r="8824" spans="1:21" x14ac:dyDescent="0.2">
      <c r="A8824" t="s">
        <v>1037</v>
      </c>
      <c r="B8824" s="10" t="s">
        <v>1711</v>
      </c>
      <c r="C8824">
        <v>17.100000000000001</v>
      </c>
      <c r="D8824">
        <v>-9.99</v>
      </c>
      <c r="E8824">
        <v>6</v>
      </c>
      <c r="F8824" t="s">
        <v>1712</v>
      </c>
      <c r="G8824">
        <v>180</v>
      </c>
      <c r="H8824">
        <v>19226.87</v>
      </c>
      <c r="I8824">
        <v>98131.19</v>
      </c>
      <c r="J8824" t="s">
        <v>951</v>
      </c>
      <c r="T8824">
        <f t="shared" si="164"/>
        <v>-3.99</v>
      </c>
      <c r="U8824">
        <v>-3.99</v>
      </c>
    </row>
    <row r="8825" spans="1:21" x14ac:dyDescent="0.2">
      <c r="A8825" t="s">
        <v>1037</v>
      </c>
      <c r="B8825" s="10" t="s">
        <v>1721</v>
      </c>
      <c r="C8825">
        <v>17.7</v>
      </c>
      <c r="D8825">
        <v>-10.59</v>
      </c>
      <c r="E8825">
        <v>0.6</v>
      </c>
      <c r="F8825" t="s">
        <v>1696</v>
      </c>
      <c r="G8825">
        <v>60</v>
      </c>
      <c r="H8825">
        <v>19226.87</v>
      </c>
      <c r="I8825">
        <v>98131.19</v>
      </c>
      <c r="J8825" t="s">
        <v>951</v>
      </c>
      <c r="T8825">
        <f t="shared" si="164"/>
        <v>-9.99</v>
      </c>
      <c r="U8825">
        <v>-9.99</v>
      </c>
    </row>
    <row r="8826" spans="1:21" x14ac:dyDescent="0.2">
      <c r="A8826" t="s">
        <v>1037</v>
      </c>
      <c r="B8826" s="10" t="s">
        <v>1695</v>
      </c>
      <c r="C8826">
        <v>19</v>
      </c>
      <c r="D8826">
        <v>-11.89</v>
      </c>
      <c r="E8826">
        <v>1.3</v>
      </c>
      <c r="F8826" t="s">
        <v>1870</v>
      </c>
      <c r="G8826">
        <v>180</v>
      </c>
      <c r="H8826">
        <v>19226.87</v>
      </c>
      <c r="I8826">
        <v>98131.19</v>
      </c>
      <c r="J8826" t="s">
        <v>951</v>
      </c>
      <c r="T8826">
        <f t="shared" si="164"/>
        <v>-10.59</v>
      </c>
      <c r="U8826">
        <v>-10.59</v>
      </c>
    </row>
    <row r="8827" spans="1:21" x14ac:dyDescent="0.2">
      <c r="A8827" t="s">
        <v>1037</v>
      </c>
      <c r="B8827" s="10" t="s">
        <v>1716</v>
      </c>
      <c r="C8827">
        <v>24</v>
      </c>
      <c r="D8827">
        <v>-16.89</v>
      </c>
      <c r="E8827">
        <v>5</v>
      </c>
      <c r="F8827" t="s">
        <v>1694</v>
      </c>
      <c r="G8827">
        <v>210</v>
      </c>
      <c r="H8827">
        <v>19226.87</v>
      </c>
      <c r="I8827">
        <v>98131.19</v>
      </c>
      <c r="J8827" t="s">
        <v>951</v>
      </c>
      <c r="T8827">
        <f t="shared" si="164"/>
        <v>-11.89</v>
      </c>
      <c r="U8827">
        <v>-11.89</v>
      </c>
    </row>
    <row r="8828" spans="1:21" x14ac:dyDescent="0.2">
      <c r="A8828" t="s">
        <v>1037</v>
      </c>
      <c r="B8828" s="10" t="s">
        <v>1746</v>
      </c>
      <c r="C8828">
        <v>27.5</v>
      </c>
      <c r="D8828">
        <v>-20.39</v>
      </c>
      <c r="E8828">
        <v>3.5</v>
      </c>
      <c r="F8828" t="s">
        <v>2160</v>
      </c>
      <c r="G8828">
        <v>220</v>
      </c>
      <c r="H8828">
        <v>19226.87</v>
      </c>
      <c r="I8828">
        <v>98131.19</v>
      </c>
      <c r="J8828" t="s">
        <v>951</v>
      </c>
      <c r="T8828">
        <f t="shared" si="164"/>
        <v>-16.89</v>
      </c>
      <c r="U8828">
        <v>-16.89</v>
      </c>
    </row>
    <row r="8829" spans="1:21" x14ac:dyDescent="0.2">
      <c r="A8829" t="s">
        <v>1037</v>
      </c>
      <c r="B8829" s="10" t="s">
        <v>1979</v>
      </c>
      <c r="C8829">
        <v>35</v>
      </c>
      <c r="D8829">
        <v>-27.89</v>
      </c>
      <c r="E8829">
        <v>7.5</v>
      </c>
      <c r="F8829" t="s">
        <v>2074</v>
      </c>
      <c r="G8829">
        <v>400</v>
      </c>
      <c r="H8829">
        <v>19226.87</v>
      </c>
      <c r="I8829">
        <v>98131.19</v>
      </c>
      <c r="J8829" t="s">
        <v>951</v>
      </c>
      <c r="T8829">
        <f t="shared" si="164"/>
        <v>-20.39</v>
      </c>
      <c r="U8829">
        <v>-20.39</v>
      </c>
    </row>
    <row r="8830" spans="1:21" x14ac:dyDescent="0.2">
      <c r="A8830" t="s">
        <v>1037</v>
      </c>
      <c r="B8830" s="10" t="s">
        <v>1981</v>
      </c>
      <c r="C8830">
        <v>37</v>
      </c>
      <c r="D8830">
        <v>-29.89</v>
      </c>
      <c r="E8830">
        <v>2</v>
      </c>
      <c r="F8830" t="s">
        <v>2161</v>
      </c>
      <c r="G8830">
        <v>500</v>
      </c>
      <c r="H8830">
        <v>19226.87</v>
      </c>
      <c r="I8830">
        <v>98131.19</v>
      </c>
      <c r="J8830" t="s">
        <v>951</v>
      </c>
      <c r="T8830">
        <f t="shared" si="164"/>
        <v>-27.89</v>
      </c>
      <c r="U8830">
        <v>-27.89</v>
      </c>
    </row>
    <row r="8831" spans="1:21" x14ac:dyDescent="0.2">
      <c r="A8831" t="s">
        <v>1037</v>
      </c>
      <c r="B8831" s="10" t="s">
        <v>1985</v>
      </c>
      <c r="C8831">
        <v>41</v>
      </c>
      <c r="D8831">
        <v>-33.89</v>
      </c>
      <c r="E8831">
        <v>4</v>
      </c>
      <c r="F8831" t="s">
        <v>2162</v>
      </c>
      <c r="G8831">
        <v>800</v>
      </c>
      <c r="H8831">
        <v>19226.87</v>
      </c>
      <c r="I8831">
        <v>98131.19</v>
      </c>
      <c r="J8831" t="s">
        <v>951</v>
      </c>
      <c r="T8831">
        <f t="shared" si="164"/>
        <v>-29.89</v>
      </c>
      <c r="U8831">
        <v>-29.89</v>
      </c>
    </row>
    <row r="8832" spans="1:21" x14ac:dyDescent="0.2">
      <c r="A8832" t="s">
        <v>1037</v>
      </c>
      <c r="B8832" s="10" t="s">
        <v>2077</v>
      </c>
      <c r="C8832">
        <v>45</v>
      </c>
      <c r="D8832">
        <v>-37.89</v>
      </c>
      <c r="E8832">
        <v>4</v>
      </c>
      <c r="F8832" t="s">
        <v>2078</v>
      </c>
      <c r="G8832">
        <v>1500</v>
      </c>
      <c r="H8832">
        <v>19226.87</v>
      </c>
      <c r="I8832">
        <v>98131.19</v>
      </c>
      <c r="J8832" t="s">
        <v>951</v>
      </c>
      <c r="T8832">
        <f t="shared" si="164"/>
        <v>-33.89</v>
      </c>
      <c r="U8832">
        <v>-33.89</v>
      </c>
    </row>
    <row r="8833" spans="1:21" x14ac:dyDescent="0.2">
      <c r="A8833" t="s">
        <v>1037</v>
      </c>
      <c r="B8833" s="10" t="s">
        <v>2079</v>
      </c>
      <c r="C8833">
        <v>52.5</v>
      </c>
      <c r="D8833">
        <v>-45.39</v>
      </c>
      <c r="E8833">
        <v>7.5</v>
      </c>
      <c r="F8833" t="s">
        <v>2080</v>
      </c>
      <c r="G8833">
        <v>4000</v>
      </c>
      <c r="H8833">
        <v>19226.87</v>
      </c>
      <c r="I8833">
        <v>98131.19</v>
      </c>
      <c r="J8833" t="s">
        <v>951</v>
      </c>
      <c r="T8833">
        <f t="shared" si="164"/>
        <v>-37.89</v>
      </c>
      <c r="U8833">
        <v>-37.89</v>
      </c>
    </row>
    <row r="8834" spans="1:21" x14ac:dyDescent="0.2">
      <c r="A8834" t="s">
        <v>1038</v>
      </c>
      <c r="B8834" s="10" t="s">
        <v>1731</v>
      </c>
      <c r="C8834">
        <v>3</v>
      </c>
      <c r="D8834">
        <v>3.92</v>
      </c>
      <c r="E8834">
        <v>3</v>
      </c>
      <c r="F8834" t="s">
        <v>1756</v>
      </c>
      <c r="G8834">
        <v>75</v>
      </c>
      <c r="H8834">
        <v>19225.98</v>
      </c>
      <c r="I8834">
        <v>98143.01</v>
      </c>
      <c r="J8834" t="s">
        <v>951</v>
      </c>
      <c r="T8834">
        <f t="shared" si="164"/>
        <v>6.92</v>
      </c>
      <c r="U8834">
        <v>6.92</v>
      </c>
    </row>
    <row r="8835" spans="1:21" x14ac:dyDescent="0.2">
      <c r="A8835" t="s">
        <v>1038</v>
      </c>
      <c r="B8835" s="10" t="s">
        <v>1747</v>
      </c>
      <c r="C8835">
        <v>8.4</v>
      </c>
      <c r="D8835">
        <v>-1.48</v>
      </c>
      <c r="E8835">
        <v>5.4</v>
      </c>
      <c r="F8835" t="s">
        <v>2158</v>
      </c>
      <c r="G8835">
        <v>55</v>
      </c>
      <c r="H8835">
        <v>19225.98</v>
      </c>
      <c r="I8835">
        <v>98143.01</v>
      </c>
      <c r="J8835" t="s">
        <v>951</v>
      </c>
      <c r="T8835">
        <f t="shared" ref="T8835:T8898" si="165">D8835+E8835</f>
        <v>3.9200000000000004</v>
      </c>
      <c r="U8835">
        <v>3.9200000000000004</v>
      </c>
    </row>
    <row r="8836" spans="1:21" x14ac:dyDescent="0.2">
      <c r="A8836" t="s">
        <v>1038</v>
      </c>
      <c r="B8836" s="10" t="s">
        <v>1689</v>
      </c>
      <c r="C8836">
        <v>12.1</v>
      </c>
      <c r="D8836">
        <v>-5.18</v>
      </c>
      <c r="E8836">
        <v>3.7</v>
      </c>
      <c r="F8836" t="s">
        <v>1690</v>
      </c>
      <c r="G8836">
        <v>50</v>
      </c>
      <c r="H8836">
        <v>19225.98</v>
      </c>
      <c r="I8836">
        <v>98143.01</v>
      </c>
      <c r="J8836" t="s">
        <v>951</v>
      </c>
      <c r="T8836">
        <f t="shared" si="165"/>
        <v>-1.4799999999999995</v>
      </c>
      <c r="U8836">
        <v>-1.4799999999999995</v>
      </c>
    </row>
    <row r="8837" spans="1:21" x14ac:dyDescent="0.2">
      <c r="A8837" t="s">
        <v>1038</v>
      </c>
      <c r="B8837" s="10" t="s">
        <v>1711</v>
      </c>
      <c r="C8837">
        <v>16.2</v>
      </c>
      <c r="D8837">
        <v>-9.2799999999999994</v>
      </c>
      <c r="E8837">
        <v>4.0999999999999996</v>
      </c>
      <c r="F8837" t="s">
        <v>1712</v>
      </c>
      <c r="G8837">
        <v>180</v>
      </c>
      <c r="H8837">
        <v>19225.98</v>
      </c>
      <c r="I8837">
        <v>98143.01</v>
      </c>
      <c r="J8837" t="s">
        <v>951</v>
      </c>
      <c r="T8837">
        <f t="shared" si="165"/>
        <v>-5.18</v>
      </c>
      <c r="U8837">
        <v>-5.18</v>
      </c>
    </row>
    <row r="8838" spans="1:21" x14ac:dyDescent="0.2">
      <c r="A8838" t="s">
        <v>1038</v>
      </c>
      <c r="B8838" s="10" t="s">
        <v>1721</v>
      </c>
      <c r="C8838">
        <v>16.5</v>
      </c>
      <c r="D8838">
        <v>-9.58</v>
      </c>
      <c r="E8838">
        <v>0.3</v>
      </c>
      <c r="F8838" t="s">
        <v>1696</v>
      </c>
      <c r="G8838">
        <v>60</v>
      </c>
      <c r="H8838">
        <v>19225.98</v>
      </c>
      <c r="I8838">
        <v>98143.01</v>
      </c>
      <c r="J8838" t="s">
        <v>951</v>
      </c>
      <c r="T8838">
        <f t="shared" si="165"/>
        <v>-9.2799999999999994</v>
      </c>
      <c r="U8838">
        <v>-9.2799999999999994</v>
      </c>
    </row>
    <row r="8839" spans="1:21" x14ac:dyDescent="0.2">
      <c r="A8839" t="s">
        <v>1038</v>
      </c>
      <c r="B8839" s="10" t="s">
        <v>1716</v>
      </c>
      <c r="C8839">
        <v>24.3</v>
      </c>
      <c r="D8839">
        <v>-17.38</v>
      </c>
      <c r="E8839">
        <v>7.8</v>
      </c>
      <c r="F8839" t="s">
        <v>1694</v>
      </c>
      <c r="G8839">
        <v>210</v>
      </c>
      <c r="H8839">
        <v>19225.98</v>
      </c>
      <c r="I8839">
        <v>98143.01</v>
      </c>
      <c r="J8839" t="s">
        <v>951</v>
      </c>
      <c r="T8839">
        <f t="shared" si="165"/>
        <v>-9.5799999999999983</v>
      </c>
      <c r="U8839">
        <v>-9.5799999999999983</v>
      </c>
    </row>
    <row r="8840" spans="1:21" x14ac:dyDescent="0.2">
      <c r="A8840" t="s">
        <v>1038</v>
      </c>
      <c r="B8840" s="10" t="s">
        <v>1746</v>
      </c>
      <c r="C8840">
        <v>27.5</v>
      </c>
      <c r="D8840">
        <v>-20.58</v>
      </c>
      <c r="E8840">
        <v>3.2</v>
      </c>
      <c r="F8840" t="s">
        <v>2160</v>
      </c>
      <c r="G8840">
        <v>220</v>
      </c>
      <c r="H8840">
        <v>19225.98</v>
      </c>
      <c r="I8840">
        <v>98143.01</v>
      </c>
      <c r="J8840" t="s">
        <v>951</v>
      </c>
      <c r="T8840">
        <f t="shared" si="165"/>
        <v>-17.38</v>
      </c>
      <c r="U8840">
        <v>-17.38</v>
      </c>
    </row>
    <row r="8841" spans="1:21" x14ac:dyDescent="0.2">
      <c r="A8841" t="s">
        <v>1038</v>
      </c>
      <c r="B8841" s="10" t="s">
        <v>1979</v>
      </c>
      <c r="C8841">
        <v>36.9</v>
      </c>
      <c r="D8841">
        <v>-29.98</v>
      </c>
      <c r="E8841">
        <v>9.4</v>
      </c>
      <c r="F8841" t="s">
        <v>2074</v>
      </c>
      <c r="G8841">
        <v>400</v>
      </c>
      <c r="H8841">
        <v>19225.98</v>
      </c>
      <c r="I8841">
        <v>98143.01</v>
      </c>
      <c r="J8841" t="s">
        <v>951</v>
      </c>
      <c r="T8841">
        <f t="shared" si="165"/>
        <v>-20.58</v>
      </c>
      <c r="U8841">
        <v>-20.58</v>
      </c>
    </row>
    <row r="8842" spans="1:21" x14ac:dyDescent="0.2">
      <c r="A8842" t="s">
        <v>1038</v>
      </c>
      <c r="B8842" s="10" t="s">
        <v>1981</v>
      </c>
      <c r="C8842">
        <v>39.799999999999997</v>
      </c>
      <c r="D8842">
        <v>-32.880000000000003</v>
      </c>
      <c r="E8842">
        <v>2.9</v>
      </c>
      <c r="F8842" t="s">
        <v>2161</v>
      </c>
      <c r="G8842">
        <v>500</v>
      </c>
      <c r="H8842">
        <v>19225.98</v>
      </c>
      <c r="I8842">
        <v>98143.01</v>
      </c>
      <c r="J8842" t="s">
        <v>951</v>
      </c>
      <c r="T8842">
        <f t="shared" si="165"/>
        <v>-29.980000000000004</v>
      </c>
      <c r="U8842">
        <v>-29.980000000000004</v>
      </c>
    </row>
    <row r="8843" spans="1:21" x14ac:dyDescent="0.2">
      <c r="A8843" t="s">
        <v>1038</v>
      </c>
      <c r="B8843" s="10" t="s">
        <v>2077</v>
      </c>
      <c r="C8843">
        <v>41.9</v>
      </c>
      <c r="D8843">
        <v>-34.979999999999997</v>
      </c>
      <c r="E8843">
        <v>2.1</v>
      </c>
      <c r="F8843" t="s">
        <v>2078</v>
      </c>
      <c r="G8843">
        <v>1500</v>
      </c>
      <c r="H8843">
        <v>19225.98</v>
      </c>
      <c r="I8843">
        <v>98143.01</v>
      </c>
      <c r="J8843" t="s">
        <v>951</v>
      </c>
      <c r="T8843">
        <f t="shared" si="165"/>
        <v>-32.879999999999995</v>
      </c>
      <c r="U8843">
        <v>-32.879999999999995</v>
      </c>
    </row>
    <row r="8844" spans="1:21" x14ac:dyDescent="0.2">
      <c r="A8844" t="s">
        <v>1038</v>
      </c>
      <c r="B8844" s="10" t="s">
        <v>2079</v>
      </c>
      <c r="C8844">
        <v>47.3</v>
      </c>
      <c r="D8844">
        <v>-40.380000000000003</v>
      </c>
      <c r="E8844">
        <v>5.4</v>
      </c>
      <c r="F8844" t="s">
        <v>2080</v>
      </c>
      <c r="G8844">
        <v>4000</v>
      </c>
      <c r="H8844">
        <v>19225.98</v>
      </c>
      <c r="I8844">
        <v>98143.01</v>
      </c>
      <c r="J8844" t="s">
        <v>951</v>
      </c>
      <c r="T8844">
        <f t="shared" si="165"/>
        <v>-34.980000000000004</v>
      </c>
      <c r="U8844">
        <v>-34.980000000000004</v>
      </c>
    </row>
    <row r="8845" spans="1:21" x14ac:dyDescent="0.2">
      <c r="A8845" t="s">
        <v>1039</v>
      </c>
      <c r="B8845" s="10" t="s">
        <v>1731</v>
      </c>
      <c r="C8845">
        <v>1</v>
      </c>
      <c r="D8845">
        <v>4.32</v>
      </c>
      <c r="E8845">
        <v>1</v>
      </c>
      <c r="F8845" t="s">
        <v>1756</v>
      </c>
      <c r="G8845">
        <v>75</v>
      </c>
      <c r="H8845">
        <v>19226.740000000002</v>
      </c>
      <c r="I8845">
        <v>98167.33</v>
      </c>
      <c r="J8845" t="s">
        <v>951</v>
      </c>
      <c r="T8845">
        <f t="shared" si="165"/>
        <v>5.32</v>
      </c>
      <c r="U8845">
        <v>5.32</v>
      </c>
    </row>
    <row r="8846" spans="1:21" x14ac:dyDescent="0.2">
      <c r="A8846" t="s">
        <v>1039</v>
      </c>
      <c r="B8846" s="10" t="s">
        <v>1689</v>
      </c>
      <c r="C8846">
        <v>11</v>
      </c>
      <c r="D8846">
        <v>-5.69</v>
      </c>
      <c r="E8846">
        <v>10</v>
      </c>
      <c r="F8846" t="s">
        <v>1690</v>
      </c>
      <c r="G8846">
        <v>50</v>
      </c>
      <c r="H8846">
        <v>19226.740000000002</v>
      </c>
      <c r="I8846">
        <v>98167.33</v>
      </c>
      <c r="J8846" t="s">
        <v>951</v>
      </c>
      <c r="T8846">
        <f t="shared" si="165"/>
        <v>4.3099999999999996</v>
      </c>
      <c r="U8846">
        <v>4.3099999999999996</v>
      </c>
    </row>
    <row r="8847" spans="1:21" x14ac:dyDescent="0.2">
      <c r="A8847" t="s">
        <v>1039</v>
      </c>
      <c r="B8847" s="10" t="s">
        <v>1711</v>
      </c>
      <c r="C8847">
        <v>16</v>
      </c>
      <c r="D8847">
        <v>-10.69</v>
      </c>
      <c r="E8847">
        <v>5</v>
      </c>
      <c r="F8847" t="s">
        <v>1712</v>
      </c>
      <c r="G8847">
        <v>180</v>
      </c>
      <c r="H8847">
        <v>19226.740000000002</v>
      </c>
      <c r="I8847">
        <v>98167.33</v>
      </c>
      <c r="J8847" t="s">
        <v>951</v>
      </c>
      <c r="T8847">
        <f t="shared" si="165"/>
        <v>-5.6899999999999995</v>
      </c>
      <c r="U8847">
        <v>-5.6899999999999995</v>
      </c>
    </row>
    <row r="8848" spans="1:21" x14ac:dyDescent="0.2">
      <c r="A8848" t="s">
        <v>1039</v>
      </c>
      <c r="B8848" s="10" t="s">
        <v>1693</v>
      </c>
      <c r="C8848">
        <v>18.8</v>
      </c>
      <c r="D8848">
        <v>-13.49</v>
      </c>
      <c r="E8848">
        <v>2.8</v>
      </c>
      <c r="F8848" t="s">
        <v>2159</v>
      </c>
      <c r="G8848">
        <v>200</v>
      </c>
      <c r="H8848">
        <v>19226.740000000002</v>
      </c>
      <c r="I8848">
        <v>98167.33</v>
      </c>
      <c r="J8848" t="s">
        <v>951</v>
      </c>
      <c r="T8848">
        <f t="shared" si="165"/>
        <v>-10.690000000000001</v>
      </c>
      <c r="U8848">
        <v>-10.690000000000001</v>
      </c>
    </row>
    <row r="8849" spans="1:21" x14ac:dyDescent="0.2">
      <c r="A8849" t="s">
        <v>1039</v>
      </c>
      <c r="B8849" s="10" t="s">
        <v>1695</v>
      </c>
      <c r="C8849">
        <v>21</v>
      </c>
      <c r="D8849">
        <v>-15.69</v>
      </c>
      <c r="E8849">
        <v>2.2000000000000002</v>
      </c>
      <c r="F8849" t="s">
        <v>1870</v>
      </c>
      <c r="G8849">
        <v>180</v>
      </c>
      <c r="H8849">
        <v>19226.740000000002</v>
      </c>
      <c r="I8849">
        <v>98167.33</v>
      </c>
      <c r="J8849" t="s">
        <v>951</v>
      </c>
      <c r="T8849">
        <f t="shared" si="165"/>
        <v>-13.489999999999998</v>
      </c>
      <c r="U8849">
        <v>-13.489999999999998</v>
      </c>
    </row>
    <row r="8850" spans="1:21" x14ac:dyDescent="0.2">
      <c r="A8850" t="s">
        <v>1039</v>
      </c>
      <c r="B8850" s="10" t="s">
        <v>1746</v>
      </c>
      <c r="C8850">
        <v>25</v>
      </c>
      <c r="D8850">
        <v>-19.690000000000001</v>
      </c>
      <c r="E8850">
        <v>4</v>
      </c>
      <c r="F8850" t="s">
        <v>2160</v>
      </c>
      <c r="G8850">
        <v>220</v>
      </c>
      <c r="H8850">
        <v>19226.740000000002</v>
      </c>
      <c r="I8850">
        <v>98167.33</v>
      </c>
      <c r="J8850" t="s">
        <v>951</v>
      </c>
      <c r="T8850">
        <f t="shared" si="165"/>
        <v>-15.690000000000001</v>
      </c>
      <c r="U8850">
        <v>-15.690000000000001</v>
      </c>
    </row>
    <row r="8851" spans="1:21" x14ac:dyDescent="0.2">
      <c r="A8851" t="s">
        <v>1039</v>
      </c>
      <c r="B8851" s="10" t="s">
        <v>1979</v>
      </c>
      <c r="C8851">
        <v>30</v>
      </c>
      <c r="D8851">
        <v>-24.69</v>
      </c>
      <c r="E8851">
        <v>5</v>
      </c>
      <c r="F8851" t="s">
        <v>2074</v>
      </c>
      <c r="G8851">
        <v>400</v>
      </c>
      <c r="H8851">
        <v>19226.740000000002</v>
      </c>
      <c r="I8851">
        <v>98167.33</v>
      </c>
      <c r="J8851" t="s">
        <v>951</v>
      </c>
      <c r="T8851">
        <f t="shared" si="165"/>
        <v>-19.690000000000001</v>
      </c>
      <c r="U8851">
        <v>-19.690000000000001</v>
      </c>
    </row>
    <row r="8852" spans="1:21" x14ac:dyDescent="0.2">
      <c r="A8852" t="s">
        <v>1039</v>
      </c>
      <c r="B8852" s="10" t="s">
        <v>1981</v>
      </c>
      <c r="C8852">
        <v>40</v>
      </c>
      <c r="D8852">
        <v>-34.69</v>
      </c>
      <c r="E8852">
        <v>10</v>
      </c>
      <c r="F8852" t="s">
        <v>2161</v>
      </c>
      <c r="G8852">
        <v>500</v>
      </c>
      <c r="H8852">
        <v>19226.740000000002</v>
      </c>
      <c r="I8852">
        <v>98167.33</v>
      </c>
      <c r="J8852" t="s">
        <v>951</v>
      </c>
      <c r="T8852">
        <f t="shared" si="165"/>
        <v>-24.689999999999998</v>
      </c>
      <c r="U8852">
        <v>-24.689999999999998</v>
      </c>
    </row>
    <row r="8853" spans="1:21" x14ac:dyDescent="0.2">
      <c r="A8853" t="s">
        <v>1039</v>
      </c>
      <c r="B8853" s="10" t="s">
        <v>1985</v>
      </c>
      <c r="C8853">
        <v>44.4</v>
      </c>
      <c r="D8853">
        <v>-39.090000000000003</v>
      </c>
      <c r="E8853">
        <v>4.4000000000000004</v>
      </c>
      <c r="F8853" t="s">
        <v>2162</v>
      </c>
      <c r="G8853">
        <v>800</v>
      </c>
      <c r="H8853">
        <v>19226.740000000002</v>
      </c>
      <c r="I8853">
        <v>98167.33</v>
      </c>
      <c r="J8853" t="s">
        <v>951</v>
      </c>
      <c r="T8853">
        <f t="shared" si="165"/>
        <v>-34.690000000000005</v>
      </c>
      <c r="U8853">
        <v>-34.690000000000005</v>
      </c>
    </row>
    <row r="8854" spans="1:21" x14ac:dyDescent="0.2">
      <c r="A8854" t="s">
        <v>1039</v>
      </c>
      <c r="B8854" s="10" t="s">
        <v>2077</v>
      </c>
      <c r="C8854">
        <v>47</v>
      </c>
      <c r="D8854">
        <v>-41.69</v>
      </c>
      <c r="E8854">
        <v>2.6</v>
      </c>
      <c r="F8854" t="s">
        <v>2078</v>
      </c>
      <c r="G8854">
        <v>1500</v>
      </c>
      <c r="H8854">
        <v>19226.740000000002</v>
      </c>
      <c r="I8854">
        <v>98167.33</v>
      </c>
      <c r="J8854" t="s">
        <v>951</v>
      </c>
      <c r="T8854">
        <f t="shared" si="165"/>
        <v>-39.089999999999996</v>
      </c>
      <c r="U8854">
        <v>-39.089999999999996</v>
      </c>
    </row>
    <row r="8855" spans="1:21" x14ac:dyDescent="0.2">
      <c r="A8855" t="s">
        <v>1039</v>
      </c>
      <c r="B8855" s="10" t="s">
        <v>2079</v>
      </c>
      <c r="C8855">
        <v>55.2</v>
      </c>
      <c r="D8855">
        <v>-49.89</v>
      </c>
      <c r="E8855">
        <v>8.1999999999999993</v>
      </c>
      <c r="F8855" t="s">
        <v>2080</v>
      </c>
      <c r="G8855">
        <v>4000</v>
      </c>
      <c r="H8855">
        <v>19226.740000000002</v>
      </c>
      <c r="I8855">
        <v>98167.33</v>
      </c>
      <c r="J8855" t="s">
        <v>951</v>
      </c>
      <c r="T8855">
        <f t="shared" si="165"/>
        <v>-41.69</v>
      </c>
      <c r="U8855">
        <v>-41.69</v>
      </c>
    </row>
    <row r="8856" spans="1:21" x14ac:dyDescent="0.2">
      <c r="A8856" t="s">
        <v>1040</v>
      </c>
      <c r="B8856" s="10" t="s">
        <v>1687</v>
      </c>
      <c r="C8856">
        <v>9.6999999999999993</v>
      </c>
      <c r="D8856">
        <v>-2.52</v>
      </c>
      <c r="E8856">
        <v>9.6999999999999993</v>
      </c>
      <c r="F8856" t="s">
        <v>1688</v>
      </c>
      <c r="G8856">
        <v>80</v>
      </c>
      <c r="H8856">
        <v>19208.82</v>
      </c>
      <c r="I8856">
        <v>98091.38</v>
      </c>
      <c r="J8856" t="s">
        <v>951</v>
      </c>
      <c r="T8856">
        <f t="shared" si="165"/>
        <v>7.18</v>
      </c>
      <c r="U8856">
        <v>7.18</v>
      </c>
    </row>
    <row r="8857" spans="1:21" x14ac:dyDescent="0.2">
      <c r="A8857" t="s">
        <v>1040</v>
      </c>
      <c r="B8857" s="10" t="s">
        <v>1747</v>
      </c>
      <c r="C8857">
        <v>12.7</v>
      </c>
      <c r="D8857">
        <v>-5.52</v>
      </c>
      <c r="E8857">
        <v>3</v>
      </c>
      <c r="F8857" t="s">
        <v>2158</v>
      </c>
      <c r="G8857">
        <v>55</v>
      </c>
      <c r="H8857">
        <v>19208.82</v>
      </c>
      <c r="I8857">
        <v>98091.38</v>
      </c>
      <c r="J8857" t="s">
        <v>951</v>
      </c>
      <c r="T8857">
        <f t="shared" si="165"/>
        <v>-2.5199999999999996</v>
      </c>
      <c r="U8857">
        <v>-2.5199999999999996</v>
      </c>
    </row>
    <row r="8858" spans="1:21" x14ac:dyDescent="0.2">
      <c r="A8858" t="s">
        <v>1040</v>
      </c>
      <c r="B8858" s="10" t="s">
        <v>1711</v>
      </c>
      <c r="C8858">
        <v>15</v>
      </c>
      <c r="D8858">
        <v>-7.82</v>
      </c>
      <c r="E8858">
        <v>2.2999999999999998</v>
      </c>
      <c r="F8858" t="s">
        <v>1712</v>
      </c>
      <c r="G8858">
        <v>180</v>
      </c>
      <c r="H8858">
        <v>19208.82</v>
      </c>
      <c r="I8858">
        <v>98091.38</v>
      </c>
      <c r="J8858" t="s">
        <v>951</v>
      </c>
      <c r="T8858">
        <f t="shared" si="165"/>
        <v>-5.5200000000000005</v>
      </c>
      <c r="U8858">
        <v>-5.5200000000000005</v>
      </c>
    </row>
    <row r="8859" spans="1:21" x14ac:dyDescent="0.2">
      <c r="A8859" t="s">
        <v>1040</v>
      </c>
      <c r="B8859" s="10" t="s">
        <v>1693</v>
      </c>
      <c r="C8859">
        <v>21.8</v>
      </c>
      <c r="D8859">
        <v>-14.62</v>
      </c>
      <c r="E8859">
        <v>6.8</v>
      </c>
      <c r="F8859" t="s">
        <v>2159</v>
      </c>
      <c r="G8859">
        <v>200</v>
      </c>
      <c r="H8859">
        <v>19208.82</v>
      </c>
      <c r="I8859">
        <v>98091.38</v>
      </c>
      <c r="J8859" t="s">
        <v>951</v>
      </c>
      <c r="T8859">
        <f t="shared" si="165"/>
        <v>-7.8199999999999994</v>
      </c>
      <c r="U8859">
        <v>-7.8199999999999994</v>
      </c>
    </row>
    <row r="8860" spans="1:21" x14ac:dyDescent="0.2">
      <c r="A8860" t="s">
        <v>1040</v>
      </c>
      <c r="B8860" s="10" t="s">
        <v>1746</v>
      </c>
      <c r="C8860">
        <v>25.1</v>
      </c>
      <c r="D8860">
        <v>-17.920000000000002</v>
      </c>
      <c r="E8860">
        <v>3.3</v>
      </c>
      <c r="F8860" t="s">
        <v>2160</v>
      </c>
      <c r="G8860">
        <v>220</v>
      </c>
      <c r="H8860">
        <v>19208.82</v>
      </c>
      <c r="I8860">
        <v>98091.38</v>
      </c>
      <c r="J8860" t="s">
        <v>951</v>
      </c>
      <c r="T8860">
        <f t="shared" si="165"/>
        <v>-14.620000000000001</v>
      </c>
      <c r="U8860">
        <v>-14.620000000000001</v>
      </c>
    </row>
    <row r="8861" spans="1:21" x14ac:dyDescent="0.2">
      <c r="A8861" t="s">
        <v>1040</v>
      </c>
      <c r="B8861" s="10" t="s">
        <v>1979</v>
      </c>
      <c r="C8861">
        <v>36.9</v>
      </c>
      <c r="D8861">
        <v>-29.72</v>
      </c>
      <c r="E8861">
        <v>11.8</v>
      </c>
      <c r="F8861" t="s">
        <v>2074</v>
      </c>
      <c r="G8861">
        <v>400</v>
      </c>
      <c r="H8861">
        <v>19208.82</v>
      </c>
      <c r="I8861">
        <v>98091.38</v>
      </c>
      <c r="J8861" t="s">
        <v>951</v>
      </c>
      <c r="T8861">
        <f t="shared" si="165"/>
        <v>-17.919999999999998</v>
      </c>
      <c r="U8861">
        <v>-17.919999999999998</v>
      </c>
    </row>
    <row r="8862" spans="1:21" x14ac:dyDescent="0.2">
      <c r="A8862" t="s">
        <v>1040</v>
      </c>
      <c r="B8862" s="10" t="s">
        <v>1981</v>
      </c>
      <c r="C8862">
        <v>39.299999999999997</v>
      </c>
      <c r="D8862">
        <v>-32.119999999999997</v>
      </c>
      <c r="E8862">
        <v>2.4</v>
      </c>
      <c r="F8862" t="s">
        <v>2161</v>
      </c>
      <c r="G8862">
        <v>500</v>
      </c>
      <c r="H8862">
        <v>19208.82</v>
      </c>
      <c r="I8862">
        <v>98091.38</v>
      </c>
      <c r="J8862" t="s">
        <v>951</v>
      </c>
      <c r="T8862">
        <f t="shared" si="165"/>
        <v>-29.72</v>
      </c>
      <c r="U8862">
        <v>-29.72</v>
      </c>
    </row>
    <row r="8863" spans="1:21" x14ac:dyDescent="0.2">
      <c r="A8863" t="s">
        <v>1040</v>
      </c>
      <c r="B8863" s="10" t="s">
        <v>1985</v>
      </c>
      <c r="C8863">
        <v>44.1</v>
      </c>
      <c r="D8863">
        <v>-36.92</v>
      </c>
      <c r="E8863">
        <v>4.8</v>
      </c>
      <c r="F8863" t="s">
        <v>2162</v>
      </c>
      <c r="G8863">
        <v>800</v>
      </c>
      <c r="H8863">
        <v>19208.82</v>
      </c>
      <c r="I8863">
        <v>98091.38</v>
      </c>
      <c r="J8863" t="s">
        <v>951</v>
      </c>
      <c r="T8863">
        <f t="shared" si="165"/>
        <v>-32.120000000000005</v>
      </c>
      <c r="U8863">
        <v>-32.120000000000005</v>
      </c>
    </row>
    <row r="8864" spans="1:21" x14ac:dyDescent="0.2">
      <c r="A8864" t="s">
        <v>1040</v>
      </c>
      <c r="B8864" s="10" t="s">
        <v>2077</v>
      </c>
      <c r="C8864">
        <v>51.2</v>
      </c>
      <c r="D8864">
        <v>-44.02</v>
      </c>
      <c r="E8864">
        <v>7.1</v>
      </c>
      <c r="F8864" t="s">
        <v>2078</v>
      </c>
      <c r="G8864">
        <v>1500</v>
      </c>
      <c r="H8864">
        <v>19208.82</v>
      </c>
      <c r="I8864">
        <v>98091.38</v>
      </c>
      <c r="J8864" t="s">
        <v>951</v>
      </c>
      <c r="T8864">
        <f t="shared" si="165"/>
        <v>-36.92</v>
      </c>
      <c r="U8864">
        <v>-36.92</v>
      </c>
    </row>
    <row r="8865" spans="1:21" x14ac:dyDescent="0.2">
      <c r="A8865" t="s">
        <v>1040</v>
      </c>
      <c r="B8865" s="10" t="s">
        <v>2079</v>
      </c>
      <c r="C8865">
        <v>56.7</v>
      </c>
      <c r="D8865">
        <v>-49.52</v>
      </c>
      <c r="E8865">
        <v>5.5</v>
      </c>
      <c r="F8865" t="s">
        <v>2080</v>
      </c>
      <c r="G8865">
        <v>4000</v>
      </c>
      <c r="H8865">
        <v>19208.82</v>
      </c>
      <c r="I8865">
        <v>98091.38</v>
      </c>
      <c r="J8865" t="s">
        <v>951</v>
      </c>
      <c r="T8865">
        <f t="shared" si="165"/>
        <v>-44.02</v>
      </c>
      <c r="U8865">
        <v>-44.02</v>
      </c>
    </row>
    <row r="8866" spans="1:21" x14ac:dyDescent="0.2">
      <c r="A8866" t="s">
        <v>1041</v>
      </c>
      <c r="B8866" s="10" t="s">
        <v>1687</v>
      </c>
      <c r="C8866">
        <v>8</v>
      </c>
      <c r="D8866">
        <v>-1.02</v>
      </c>
      <c r="E8866">
        <v>8</v>
      </c>
      <c r="F8866" t="s">
        <v>1688</v>
      </c>
      <c r="G8866">
        <v>80</v>
      </c>
      <c r="H8866">
        <v>19208.05</v>
      </c>
      <c r="I8866">
        <v>98110.56</v>
      </c>
      <c r="J8866" t="s">
        <v>951</v>
      </c>
      <c r="T8866">
        <f t="shared" si="165"/>
        <v>6.98</v>
      </c>
      <c r="U8866">
        <v>6.98</v>
      </c>
    </row>
    <row r="8867" spans="1:21" x14ac:dyDescent="0.2">
      <c r="A8867" t="s">
        <v>1041</v>
      </c>
      <c r="B8867" s="10" t="s">
        <v>1747</v>
      </c>
      <c r="C8867">
        <v>10.1</v>
      </c>
      <c r="D8867">
        <v>-3.12</v>
      </c>
      <c r="E8867">
        <v>2.1</v>
      </c>
      <c r="F8867" t="s">
        <v>2158</v>
      </c>
      <c r="G8867">
        <v>55</v>
      </c>
      <c r="H8867">
        <v>19208.05</v>
      </c>
      <c r="I8867">
        <v>98110.56</v>
      </c>
      <c r="J8867" t="s">
        <v>951</v>
      </c>
      <c r="T8867">
        <f t="shared" si="165"/>
        <v>-1.02</v>
      </c>
      <c r="U8867">
        <v>-1.02</v>
      </c>
    </row>
    <row r="8868" spans="1:21" x14ac:dyDescent="0.2">
      <c r="A8868" t="s">
        <v>1041</v>
      </c>
      <c r="B8868" s="10" t="s">
        <v>1711</v>
      </c>
      <c r="C8868">
        <v>14.7</v>
      </c>
      <c r="D8868">
        <v>-7.72</v>
      </c>
      <c r="E8868">
        <v>4.5999999999999996</v>
      </c>
      <c r="F8868" t="s">
        <v>1712</v>
      </c>
      <c r="G8868">
        <v>180</v>
      </c>
      <c r="H8868">
        <v>19208.05</v>
      </c>
      <c r="I8868">
        <v>98110.56</v>
      </c>
      <c r="J8868" t="s">
        <v>951</v>
      </c>
      <c r="T8868">
        <f t="shared" si="165"/>
        <v>-3.12</v>
      </c>
      <c r="U8868">
        <v>-3.12</v>
      </c>
    </row>
    <row r="8869" spans="1:21" x14ac:dyDescent="0.2">
      <c r="A8869" t="s">
        <v>1041</v>
      </c>
      <c r="B8869" s="10" t="s">
        <v>1695</v>
      </c>
      <c r="C8869">
        <v>21</v>
      </c>
      <c r="D8869">
        <v>-14.02</v>
      </c>
      <c r="E8869">
        <v>6.3</v>
      </c>
      <c r="F8869" t="s">
        <v>1870</v>
      </c>
      <c r="G8869">
        <v>180</v>
      </c>
      <c r="H8869">
        <v>19208.05</v>
      </c>
      <c r="I8869">
        <v>98110.56</v>
      </c>
      <c r="J8869" t="s">
        <v>951</v>
      </c>
      <c r="T8869">
        <f t="shared" si="165"/>
        <v>-7.72</v>
      </c>
      <c r="U8869">
        <v>-7.72</v>
      </c>
    </row>
    <row r="8870" spans="1:21" x14ac:dyDescent="0.2">
      <c r="A8870" t="s">
        <v>1041</v>
      </c>
      <c r="B8870" s="10" t="s">
        <v>1746</v>
      </c>
      <c r="C8870">
        <v>27</v>
      </c>
      <c r="D8870">
        <v>-20.02</v>
      </c>
      <c r="E8870">
        <v>6</v>
      </c>
      <c r="F8870" t="s">
        <v>2160</v>
      </c>
      <c r="G8870">
        <v>220</v>
      </c>
      <c r="H8870">
        <v>19208.05</v>
      </c>
      <c r="I8870">
        <v>98110.56</v>
      </c>
      <c r="J8870" t="s">
        <v>951</v>
      </c>
      <c r="T8870">
        <f t="shared" si="165"/>
        <v>-14.02</v>
      </c>
      <c r="U8870">
        <v>-14.02</v>
      </c>
    </row>
    <row r="8871" spans="1:21" x14ac:dyDescent="0.2">
      <c r="A8871" t="s">
        <v>1041</v>
      </c>
      <c r="B8871" s="10" t="s">
        <v>1979</v>
      </c>
      <c r="C8871">
        <v>29</v>
      </c>
      <c r="D8871">
        <v>-22.02</v>
      </c>
      <c r="E8871">
        <v>2</v>
      </c>
      <c r="F8871" t="s">
        <v>2074</v>
      </c>
      <c r="G8871">
        <v>400</v>
      </c>
      <c r="H8871">
        <v>19208.05</v>
      </c>
      <c r="I8871">
        <v>98110.56</v>
      </c>
      <c r="J8871" t="s">
        <v>951</v>
      </c>
      <c r="T8871">
        <f t="shared" si="165"/>
        <v>-20.02</v>
      </c>
      <c r="U8871">
        <v>-20.02</v>
      </c>
    </row>
    <row r="8872" spans="1:21" x14ac:dyDescent="0.2">
      <c r="A8872" t="s">
        <v>1041</v>
      </c>
      <c r="B8872" s="10" t="s">
        <v>1981</v>
      </c>
      <c r="C8872">
        <v>40</v>
      </c>
      <c r="D8872">
        <v>-33.020000000000003</v>
      </c>
      <c r="E8872">
        <v>11</v>
      </c>
      <c r="F8872" t="s">
        <v>2161</v>
      </c>
      <c r="G8872">
        <v>500</v>
      </c>
      <c r="H8872">
        <v>19208.05</v>
      </c>
      <c r="I8872">
        <v>98110.56</v>
      </c>
      <c r="J8872" t="s">
        <v>951</v>
      </c>
      <c r="T8872">
        <f t="shared" si="165"/>
        <v>-22.020000000000003</v>
      </c>
      <c r="U8872">
        <v>-22.020000000000003</v>
      </c>
    </row>
    <row r="8873" spans="1:21" x14ac:dyDescent="0.2">
      <c r="A8873" t="s">
        <v>1041</v>
      </c>
      <c r="B8873" s="10" t="s">
        <v>1985</v>
      </c>
      <c r="C8873">
        <v>43.2</v>
      </c>
      <c r="D8873">
        <v>-36.22</v>
      </c>
      <c r="E8873">
        <v>3.2</v>
      </c>
      <c r="F8873" t="s">
        <v>2162</v>
      </c>
      <c r="G8873">
        <v>800</v>
      </c>
      <c r="H8873">
        <v>19208.05</v>
      </c>
      <c r="I8873">
        <v>98110.56</v>
      </c>
      <c r="J8873" t="s">
        <v>951</v>
      </c>
      <c r="T8873">
        <f t="shared" si="165"/>
        <v>-33.019999999999996</v>
      </c>
      <c r="U8873">
        <v>-33.019999999999996</v>
      </c>
    </row>
    <row r="8874" spans="1:21" x14ac:dyDescent="0.2">
      <c r="A8874" t="s">
        <v>1041</v>
      </c>
      <c r="B8874" s="10" t="s">
        <v>2077</v>
      </c>
      <c r="C8874">
        <v>45.3</v>
      </c>
      <c r="D8874">
        <v>-38.32</v>
      </c>
      <c r="E8874">
        <v>2.1</v>
      </c>
      <c r="F8874" t="s">
        <v>2078</v>
      </c>
      <c r="G8874">
        <v>1500</v>
      </c>
      <c r="H8874">
        <v>19208.05</v>
      </c>
      <c r="I8874">
        <v>98110.56</v>
      </c>
      <c r="J8874" t="s">
        <v>951</v>
      </c>
      <c r="T8874">
        <f t="shared" si="165"/>
        <v>-36.22</v>
      </c>
      <c r="U8874">
        <v>-36.22</v>
      </c>
    </row>
    <row r="8875" spans="1:21" x14ac:dyDescent="0.2">
      <c r="A8875" t="s">
        <v>1041</v>
      </c>
      <c r="B8875" s="10" t="s">
        <v>2163</v>
      </c>
      <c r="C8875">
        <v>49.9</v>
      </c>
      <c r="D8875">
        <v>-42.92</v>
      </c>
      <c r="E8875">
        <v>4.5999999999999996</v>
      </c>
      <c r="F8875" t="s">
        <v>2164</v>
      </c>
      <c r="G8875">
        <v>900</v>
      </c>
      <c r="H8875">
        <v>19208.05</v>
      </c>
      <c r="I8875">
        <v>98110.56</v>
      </c>
      <c r="J8875" t="s">
        <v>951</v>
      </c>
      <c r="T8875">
        <f t="shared" si="165"/>
        <v>-38.32</v>
      </c>
      <c r="U8875">
        <v>-38.32</v>
      </c>
    </row>
    <row r="8876" spans="1:21" x14ac:dyDescent="0.2">
      <c r="A8876" t="s">
        <v>1041</v>
      </c>
      <c r="B8876" s="10" t="s">
        <v>2079</v>
      </c>
      <c r="C8876">
        <v>60</v>
      </c>
      <c r="D8876">
        <v>-53.02</v>
      </c>
      <c r="E8876">
        <v>10.1</v>
      </c>
      <c r="F8876" t="s">
        <v>2080</v>
      </c>
      <c r="G8876">
        <v>4000</v>
      </c>
      <c r="H8876">
        <v>19208.05</v>
      </c>
      <c r="I8876">
        <v>98110.56</v>
      </c>
      <c r="J8876" t="s">
        <v>951</v>
      </c>
      <c r="T8876">
        <f t="shared" si="165"/>
        <v>-42.92</v>
      </c>
      <c r="U8876">
        <v>-42.92</v>
      </c>
    </row>
    <row r="8877" spans="1:21" x14ac:dyDescent="0.2">
      <c r="A8877" t="s">
        <v>1042</v>
      </c>
      <c r="B8877" s="10" t="s">
        <v>1687</v>
      </c>
      <c r="C8877">
        <v>2.7</v>
      </c>
      <c r="D8877">
        <v>4.29</v>
      </c>
      <c r="E8877">
        <v>2.7</v>
      </c>
      <c r="F8877" t="s">
        <v>1688</v>
      </c>
      <c r="G8877">
        <v>80</v>
      </c>
      <c r="H8877">
        <v>19208.71</v>
      </c>
      <c r="I8877">
        <v>98131.39</v>
      </c>
      <c r="J8877" t="s">
        <v>951</v>
      </c>
      <c r="T8877">
        <f t="shared" si="165"/>
        <v>6.99</v>
      </c>
      <c r="U8877">
        <v>6.99</v>
      </c>
    </row>
    <row r="8878" spans="1:21" x14ac:dyDescent="0.2">
      <c r="A8878" t="s">
        <v>1042</v>
      </c>
      <c r="B8878" s="10" t="s">
        <v>1747</v>
      </c>
      <c r="C8878">
        <v>10.6</v>
      </c>
      <c r="D8878">
        <v>-3.61</v>
      </c>
      <c r="E8878">
        <v>7.9</v>
      </c>
      <c r="F8878" t="s">
        <v>2158</v>
      </c>
      <c r="G8878">
        <v>55</v>
      </c>
      <c r="H8878">
        <v>19208.71</v>
      </c>
      <c r="I8878">
        <v>98131.39</v>
      </c>
      <c r="J8878" t="s">
        <v>951</v>
      </c>
      <c r="T8878">
        <f t="shared" si="165"/>
        <v>4.2900000000000009</v>
      </c>
      <c r="U8878">
        <v>4.2900000000000009</v>
      </c>
    </row>
    <row r="8879" spans="1:21" x14ac:dyDescent="0.2">
      <c r="A8879" t="s">
        <v>1042</v>
      </c>
      <c r="B8879" s="10" t="s">
        <v>1689</v>
      </c>
      <c r="C8879">
        <v>13.2</v>
      </c>
      <c r="D8879">
        <v>-6.21</v>
      </c>
      <c r="E8879">
        <v>2.6</v>
      </c>
      <c r="F8879" t="s">
        <v>1690</v>
      </c>
      <c r="G8879">
        <v>50</v>
      </c>
      <c r="H8879">
        <v>19208.71</v>
      </c>
      <c r="I8879">
        <v>98131.39</v>
      </c>
      <c r="J8879" t="s">
        <v>951</v>
      </c>
      <c r="T8879">
        <f t="shared" si="165"/>
        <v>-3.61</v>
      </c>
      <c r="U8879">
        <v>-3.61</v>
      </c>
    </row>
    <row r="8880" spans="1:21" x14ac:dyDescent="0.2">
      <c r="A8880" t="s">
        <v>1042</v>
      </c>
      <c r="B8880" s="10" t="s">
        <v>1711</v>
      </c>
      <c r="C8880">
        <v>16.3</v>
      </c>
      <c r="D8880">
        <v>-9.31</v>
      </c>
      <c r="E8880">
        <v>3.1</v>
      </c>
      <c r="F8880" t="s">
        <v>1712</v>
      </c>
      <c r="G8880">
        <v>180</v>
      </c>
      <c r="H8880">
        <v>19208.71</v>
      </c>
      <c r="I8880">
        <v>98131.39</v>
      </c>
      <c r="J8880" t="s">
        <v>951</v>
      </c>
      <c r="T8880">
        <f t="shared" si="165"/>
        <v>-6.2100000000000009</v>
      </c>
      <c r="U8880">
        <v>-6.2100000000000009</v>
      </c>
    </row>
    <row r="8881" spans="1:21" x14ac:dyDescent="0.2">
      <c r="A8881" t="s">
        <v>1042</v>
      </c>
      <c r="B8881" s="10" t="s">
        <v>1721</v>
      </c>
      <c r="C8881">
        <v>18.3</v>
      </c>
      <c r="D8881">
        <v>-11.31</v>
      </c>
      <c r="E8881">
        <v>2</v>
      </c>
      <c r="F8881" t="s">
        <v>1696</v>
      </c>
      <c r="G8881">
        <v>60</v>
      </c>
      <c r="H8881">
        <v>19208.71</v>
      </c>
      <c r="I8881">
        <v>98131.39</v>
      </c>
      <c r="J8881" t="s">
        <v>951</v>
      </c>
      <c r="T8881">
        <f t="shared" si="165"/>
        <v>-9.31</v>
      </c>
      <c r="U8881">
        <v>-9.31</v>
      </c>
    </row>
    <row r="8882" spans="1:21" x14ac:dyDescent="0.2">
      <c r="A8882" t="s">
        <v>1042</v>
      </c>
      <c r="B8882" s="10" t="s">
        <v>1746</v>
      </c>
      <c r="C8882">
        <v>24.7</v>
      </c>
      <c r="D8882">
        <v>-17.71</v>
      </c>
      <c r="E8882">
        <v>6.4</v>
      </c>
      <c r="F8882" t="s">
        <v>2160</v>
      </c>
      <c r="G8882">
        <v>220</v>
      </c>
      <c r="H8882">
        <v>19208.71</v>
      </c>
      <c r="I8882">
        <v>98131.39</v>
      </c>
      <c r="J8882" t="s">
        <v>951</v>
      </c>
      <c r="T8882">
        <f t="shared" si="165"/>
        <v>-11.31</v>
      </c>
      <c r="U8882">
        <v>-11.31</v>
      </c>
    </row>
    <row r="8883" spans="1:21" x14ac:dyDescent="0.2">
      <c r="A8883" t="s">
        <v>1042</v>
      </c>
      <c r="B8883" s="10" t="s">
        <v>1979</v>
      </c>
      <c r="C8883">
        <v>27.5</v>
      </c>
      <c r="D8883">
        <v>-20.51</v>
      </c>
      <c r="E8883">
        <v>2.8</v>
      </c>
      <c r="F8883" t="s">
        <v>2074</v>
      </c>
      <c r="G8883">
        <v>400</v>
      </c>
      <c r="H8883">
        <v>19208.71</v>
      </c>
      <c r="I8883">
        <v>98131.39</v>
      </c>
      <c r="J8883" t="s">
        <v>951</v>
      </c>
      <c r="T8883">
        <f t="shared" si="165"/>
        <v>-17.71</v>
      </c>
      <c r="U8883">
        <v>-17.71</v>
      </c>
    </row>
    <row r="8884" spans="1:21" x14ac:dyDescent="0.2">
      <c r="A8884" t="s">
        <v>1042</v>
      </c>
      <c r="B8884" s="10" t="s">
        <v>1981</v>
      </c>
      <c r="C8884">
        <v>31.4</v>
      </c>
      <c r="D8884">
        <v>-24.41</v>
      </c>
      <c r="E8884">
        <v>3.9</v>
      </c>
      <c r="F8884" t="s">
        <v>2161</v>
      </c>
      <c r="G8884">
        <v>500</v>
      </c>
      <c r="H8884">
        <v>19208.71</v>
      </c>
      <c r="I8884">
        <v>98131.39</v>
      </c>
      <c r="J8884" t="s">
        <v>951</v>
      </c>
      <c r="T8884">
        <f t="shared" si="165"/>
        <v>-20.51</v>
      </c>
      <c r="U8884">
        <v>-20.51</v>
      </c>
    </row>
    <row r="8885" spans="1:21" x14ac:dyDescent="0.2">
      <c r="A8885" t="s">
        <v>1042</v>
      </c>
      <c r="B8885" s="10" t="s">
        <v>1985</v>
      </c>
      <c r="C8885">
        <v>34.700000000000003</v>
      </c>
      <c r="D8885">
        <v>-27.71</v>
      </c>
      <c r="E8885">
        <v>3.3</v>
      </c>
      <c r="F8885" t="s">
        <v>2162</v>
      </c>
      <c r="G8885">
        <v>800</v>
      </c>
      <c r="H8885">
        <v>19208.71</v>
      </c>
      <c r="I8885">
        <v>98131.39</v>
      </c>
      <c r="J8885" t="s">
        <v>951</v>
      </c>
      <c r="T8885">
        <f t="shared" si="165"/>
        <v>-24.41</v>
      </c>
      <c r="U8885">
        <v>-24.41</v>
      </c>
    </row>
    <row r="8886" spans="1:21" x14ac:dyDescent="0.2">
      <c r="A8886" t="s">
        <v>1042</v>
      </c>
      <c r="B8886" s="10" t="s">
        <v>2077</v>
      </c>
      <c r="C8886">
        <v>51</v>
      </c>
      <c r="D8886">
        <v>-44.01</v>
      </c>
      <c r="E8886">
        <v>16.3</v>
      </c>
      <c r="F8886" t="s">
        <v>2078</v>
      </c>
      <c r="G8886">
        <v>1500</v>
      </c>
      <c r="H8886">
        <v>19208.71</v>
      </c>
      <c r="I8886">
        <v>98131.39</v>
      </c>
      <c r="J8886" t="s">
        <v>951</v>
      </c>
      <c r="T8886">
        <f t="shared" si="165"/>
        <v>-27.709999999999997</v>
      </c>
      <c r="U8886">
        <v>-27.709999999999997</v>
      </c>
    </row>
    <row r="8887" spans="1:21" x14ac:dyDescent="0.2">
      <c r="A8887" t="s">
        <v>1042</v>
      </c>
      <c r="B8887" s="10" t="s">
        <v>2163</v>
      </c>
      <c r="C8887">
        <v>54.7</v>
      </c>
      <c r="D8887">
        <v>-47.71</v>
      </c>
      <c r="E8887">
        <v>3.7</v>
      </c>
      <c r="F8887" t="s">
        <v>2164</v>
      </c>
      <c r="G8887">
        <v>900</v>
      </c>
      <c r="H8887">
        <v>19208.71</v>
      </c>
      <c r="I8887">
        <v>98131.39</v>
      </c>
      <c r="J8887" t="s">
        <v>951</v>
      </c>
      <c r="T8887">
        <f t="shared" si="165"/>
        <v>-44.01</v>
      </c>
      <c r="U8887">
        <v>-44.01</v>
      </c>
    </row>
    <row r="8888" spans="1:21" x14ac:dyDescent="0.2">
      <c r="A8888" t="s">
        <v>1042</v>
      </c>
      <c r="B8888" s="10" t="s">
        <v>2077</v>
      </c>
      <c r="C8888">
        <v>63.4</v>
      </c>
      <c r="D8888">
        <v>-56.41</v>
      </c>
      <c r="E8888">
        <v>8.6999999999999993</v>
      </c>
      <c r="F8888" t="s">
        <v>2078</v>
      </c>
      <c r="G8888">
        <v>1500</v>
      </c>
      <c r="H8888">
        <v>19208.71</v>
      </c>
      <c r="I8888">
        <v>98131.39</v>
      </c>
      <c r="J8888" t="s">
        <v>951</v>
      </c>
      <c r="T8888">
        <f t="shared" si="165"/>
        <v>-47.709999999999994</v>
      </c>
      <c r="U8888">
        <v>-47.709999999999994</v>
      </c>
    </row>
    <row r="8889" spans="1:21" x14ac:dyDescent="0.2">
      <c r="A8889" t="s">
        <v>1042</v>
      </c>
      <c r="B8889" s="10" t="s">
        <v>2079</v>
      </c>
      <c r="C8889">
        <v>66.7</v>
      </c>
      <c r="D8889">
        <v>-59.71</v>
      </c>
      <c r="E8889">
        <v>3.3</v>
      </c>
      <c r="F8889" t="s">
        <v>2080</v>
      </c>
      <c r="G8889">
        <v>4000</v>
      </c>
      <c r="H8889">
        <v>19208.71</v>
      </c>
      <c r="I8889">
        <v>98131.39</v>
      </c>
      <c r="J8889" t="s">
        <v>951</v>
      </c>
      <c r="T8889">
        <f t="shared" si="165"/>
        <v>-56.410000000000004</v>
      </c>
      <c r="U8889">
        <v>-56.410000000000004</v>
      </c>
    </row>
    <row r="8890" spans="1:21" x14ac:dyDescent="0.2">
      <c r="A8890" t="s">
        <v>1043</v>
      </c>
      <c r="B8890" s="10" t="s">
        <v>1687</v>
      </c>
      <c r="C8890">
        <v>3</v>
      </c>
      <c r="D8890">
        <v>2.15</v>
      </c>
      <c r="E8890">
        <v>3</v>
      </c>
      <c r="F8890" t="s">
        <v>1688</v>
      </c>
      <c r="G8890">
        <v>80</v>
      </c>
      <c r="H8890">
        <v>19210.52</v>
      </c>
      <c r="I8890">
        <v>98146.880000000005</v>
      </c>
      <c r="J8890" t="s">
        <v>951</v>
      </c>
      <c r="T8890">
        <f t="shared" si="165"/>
        <v>5.15</v>
      </c>
      <c r="U8890">
        <v>5.15</v>
      </c>
    </row>
    <row r="8891" spans="1:21" x14ac:dyDescent="0.2">
      <c r="A8891" t="s">
        <v>1043</v>
      </c>
      <c r="B8891" s="10" t="s">
        <v>1689</v>
      </c>
      <c r="C8891">
        <v>11</v>
      </c>
      <c r="D8891">
        <v>-5.85</v>
      </c>
      <c r="E8891">
        <v>8</v>
      </c>
      <c r="F8891" t="s">
        <v>1690</v>
      </c>
      <c r="G8891">
        <v>50</v>
      </c>
      <c r="H8891">
        <v>19210.52</v>
      </c>
      <c r="I8891">
        <v>98146.880000000005</v>
      </c>
      <c r="J8891" t="s">
        <v>951</v>
      </c>
      <c r="T8891">
        <f t="shared" si="165"/>
        <v>2.1500000000000004</v>
      </c>
      <c r="U8891">
        <v>2.1500000000000004</v>
      </c>
    </row>
    <row r="8892" spans="1:21" x14ac:dyDescent="0.2">
      <c r="A8892" t="s">
        <v>1043</v>
      </c>
      <c r="B8892" s="10" t="s">
        <v>1711</v>
      </c>
      <c r="C8892">
        <v>17</v>
      </c>
      <c r="D8892">
        <v>-11.85</v>
      </c>
      <c r="E8892">
        <v>6</v>
      </c>
      <c r="F8892" t="s">
        <v>1712</v>
      </c>
      <c r="G8892">
        <v>180</v>
      </c>
      <c r="H8892">
        <v>19210.52</v>
      </c>
      <c r="I8892">
        <v>98146.880000000005</v>
      </c>
      <c r="J8892" t="s">
        <v>951</v>
      </c>
      <c r="T8892">
        <f t="shared" si="165"/>
        <v>-5.85</v>
      </c>
      <c r="U8892">
        <v>-5.85</v>
      </c>
    </row>
    <row r="8893" spans="1:21" x14ac:dyDescent="0.2">
      <c r="A8893" t="s">
        <v>1043</v>
      </c>
      <c r="B8893" s="10" t="s">
        <v>1693</v>
      </c>
      <c r="C8893">
        <v>18.100000000000001</v>
      </c>
      <c r="D8893">
        <v>-12.95</v>
      </c>
      <c r="E8893">
        <v>1.1000000000000001</v>
      </c>
      <c r="F8893" t="s">
        <v>2159</v>
      </c>
      <c r="G8893">
        <v>200</v>
      </c>
      <c r="H8893">
        <v>19210.52</v>
      </c>
      <c r="I8893">
        <v>98146.880000000005</v>
      </c>
      <c r="J8893" t="s">
        <v>951</v>
      </c>
      <c r="T8893">
        <f t="shared" si="165"/>
        <v>-11.85</v>
      </c>
      <c r="U8893">
        <v>-11.85</v>
      </c>
    </row>
    <row r="8894" spans="1:21" x14ac:dyDescent="0.2">
      <c r="A8894" t="s">
        <v>1043</v>
      </c>
      <c r="B8894" s="10" t="s">
        <v>1695</v>
      </c>
      <c r="C8894">
        <v>21.1</v>
      </c>
      <c r="D8894">
        <v>-15.95</v>
      </c>
      <c r="E8894">
        <v>3</v>
      </c>
      <c r="F8894" t="s">
        <v>1870</v>
      </c>
      <c r="G8894">
        <v>180</v>
      </c>
      <c r="H8894">
        <v>19210.52</v>
      </c>
      <c r="I8894">
        <v>98146.880000000005</v>
      </c>
      <c r="J8894" t="s">
        <v>951</v>
      </c>
      <c r="T8894">
        <f t="shared" si="165"/>
        <v>-12.95</v>
      </c>
      <c r="U8894">
        <v>-12.95</v>
      </c>
    </row>
    <row r="8895" spans="1:21" x14ac:dyDescent="0.2">
      <c r="A8895" t="s">
        <v>1043</v>
      </c>
      <c r="B8895" s="10" t="s">
        <v>1716</v>
      </c>
      <c r="C8895">
        <v>22</v>
      </c>
      <c r="D8895">
        <v>-16.850000000000001</v>
      </c>
      <c r="E8895">
        <v>0.9</v>
      </c>
      <c r="F8895" t="s">
        <v>1694</v>
      </c>
      <c r="G8895">
        <v>210</v>
      </c>
      <c r="H8895">
        <v>19210.52</v>
      </c>
      <c r="I8895">
        <v>98146.880000000005</v>
      </c>
      <c r="J8895" t="s">
        <v>951</v>
      </c>
      <c r="T8895">
        <f t="shared" si="165"/>
        <v>-15.950000000000001</v>
      </c>
      <c r="U8895">
        <v>-15.950000000000001</v>
      </c>
    </row>
    <row r="8896" spans="1:21" x14ac:dyDescent="0.2">
      <c r="A8896" t="s">
        <v>1043</v>
      </c>
      <c r="B8896" s="10" t="s">
        <v>1979</v>
      </c>
      <c r="C8896">
        <v>24.5</v>
      </c>
      <c r="D8896">
        <v>-19.350000000000001</v>
      </c>
      <c r="E8896">
        <v>2.5</v>
      </c>
      <c r="F8896" t="s">
        <v>2074</v>
      </c>
      <c r="G8896">
        <v>400</v>
      </c>
      <c r="H8896">
        <v>19210.52</v>
      </c>
      <c r="I8896">
        <v>98146.880000000005</v>
      </c>
      <c r="J8896" t="s">
        <v>951</v>
      </c>
      <c r="T8896">
        <f t="shared" si="165"/>
        <v>-16.850000000000001</v>
      </c>
      <c r="U8896">
        <v>-16.850000000000001</v>
      </c>
    </row>
    <row r="8897" spans="1:21" x14ac:dyDescent="0.2">
      <c r="A8897" t="s">
        <v>1043</v>
      </c>
      <c r="B8897" s="10" t="s">
        <v>1981</v>
      </c>
      <c r="C8897">
        <v>33</v>
      </c>
      <c r="D8897">
        <v>-27.85</v>
      </c>
      <c r="E8897">
        <v>8.5</v>
      </c>
      <c r="F8897" t="s">
        <v>2161</v>
      </c>
      <c r="G8897">
        <v>500</v>
      </c>
      <c r="H8897">
        <v>19210.52</v>
      </c>
      <c r="I8897">
        <v>98146.880000000005</v>
      </c>
      <c r="J8897" t="s">
        <v>951</v>
      </c>
      <c r="T8897">
        <f t="shared" si="165"/>
        <v>-19.350000000000001</v>
      </c>
      <c r="U8897">
        <v>-19.350000000000001</v>
      </c>
    </row>
    <row r="8898" spans="1:21" x14ac:dyDescent="0.2">
      <c r="A8898" t="s">
        <v>1043</v>
      </c>
      <c r="B8898" s="10" t="s">
        <v>1985</v>
      </c>
      <c r="C8898">
        <v>38.6</v>
      </c>
      <c r="D8898">
        <v>-33.450000000000003</v>
      </c>
      <c r="E8898">
        <v>5.6</v>
      </c>
      <c r="F8898" t="s">
        <v>2162</v>
      </c>
      <c r="G8898">
        <v>800</v>
      </c>
      <c r="H8898">
        <v>19210.52</v>
      </c>
      <c r="I8898">
        <v>98146.880000000005</v>
      </c>
      <c r="J8898" t="s">
        <v>951</v>
      </c>
      <c r="T8898">
        <f t="shared" si="165"/>
        <v>-27.85</v>
      </c>
      <c r="U8898">
        <v>-27.85</v>
      </c>
    </row>
    <row r="8899" spans="1:21" x14ac:dyDescent="0.2">
      <c r="A8899" t="s">
        <v>1043</v>
      </c>
      <c r="B8899" s="10" t="s">
        <v>2077</v>
      </c>
      <c r="C8899">
        <v>45.8</v>
      </c>
      <c r="D8899">
        <v>-40.65</v>
      </c>
      <c r="E8899">
        <v>7.2</v>
      </c>
      <c r="F8899" t="s">
        <v>2078</v>
      </c>
      <c r="G8899">
        <v>1500</v>
      </c>
      <c r="H8899">
        <v>19210.52</v>
      </c>
      <c r="I8899">
        <v>98146.880000000005</v>
      </c>
      <c r="J8899" t="s">
        <v>951</v>
      </c>
      <c r="T8899">
        <f t="shared" ref="T8899:T8962" si="166">D8899+E8899</f>
        <v>-33.449999999999996</v>
      </c>
      <c r="U8899">
        <v>-33.449999999999996</v>
      </c>
    </row>
    <row r="8900" spans="1:21" x14ac:dyDescent="0.2">
      <c r="A8900" t="s">
        <v>1043</v>
      </c>
      <c r="B8900" s="10" t="s">
        <v>2079</v>
      </c>
      <c r="C8900">
        <v>53.1</v>
      </c>
      <c r="D8900">
        <v>-47.95</v>
      </c>
      <c r="E8900">
        <v>7.3</v>
      </c>
      <c r="F8900" t="s">
        <v>2080</v>
      </c>
      <c r="G8900">
        <v>4000</v>
      </c>
      <c r="H8900">
        <v>19210.52</v>
      </c>
      <c r="I8900">
        <v>98146.880000000005</v>
      </c>
      <c r="J8900" t="s">
        <v>951</v>
      </c>
      <c r="T8900">
        <f t="shared" si="166"/>
        <v>-40.650000000000006</v>
      </c>
      <c r="U8900">
        <v>-40.650000000000006</v>
      </c>
    </row>
    <row r="8901" spans="1:21" x14ac:dyDescent="0.2">
      <c r="A8901" t="s">
        <v>1044</v>
      </c>
      <c r="B8901" s="10" t="s">
        <v>1747</v>
      </c>
      <c r="C8901">
        <v>6</v>
      </c>
      <c r="D8901">
        <v>-0.55000000000000004</v>
      </c>
      <c r="E8901">
        <v>6</v>
      </c>
      <c r="F8901" t="s">
        <v>2158</v>
      </c>
      <c r="G8901">
        <v>55</v>
      </c>
      <c r="H8901">
        <v>19208.740000000002</v>
      </c>
      <c r="I8901">
        <v>98167.32</v>
      </c>
      <c r="J8901" t="s">
        <v>951</v>
      </c>
      <c r="T8901">
        <f t="shared" si="166"/>
        <v>5.45</v>
      </c>
      <c r="U8901">
        <v>5.45</v>
      </c>
    </row>
    <row r="8902" spans="1:21" x14ac:dyDescent="0.2">
      <c r="A8902" t="s">
        <v>1044</v>
      </c>
      <c r="B8902" s="10" t="s">
        <v>1689</v>
      </c>
      <c r="C8902">
        <v>12.6</v>
      </c>
      <c r="D8902">
        <v>-7.15</v>
      </c>
      <c r="E8902">
        <v>6.6</v>
      </c>
      <c r="F8902" t="s">
        <v>1690</v>
      </c>
      <c r="G8902">
        <v>50</v>
      </c>
      <c r="H8902">
        <v>19208.740000000002</v>
      </c>
      <c r="I8902">
        <v>98167.32</v>
      </c>
      <c r="J8902" t="s">
        <v>951</v>
      </c>
      <c r="T8902">
        <f t="shared" si="166"/>
        <v>-0.55000000000000071</v>
      </c>
      <c r="U8902">
        <v>-0.55000000000000071</v>
      </c>
    </row>
    <row r="8903" spans="1:21" x14ac:dyDescent="0.2">
      <c r="A8903" t="s">
        <v>1044</v>
      </c>
      <c r="B8903" s="10" t="s">
        <v>1711</v>
      </c>
      <c r="C8903">
        <v>19</v>
      </c>
      <c r="D8903">
        <v>-13.55</v>
      </c>
      <c r="E8903">
        <v>6.4</v>
      </c>
      <c r="F8903" t="s">
        <v>1712</v>
      </c>
      <c r="G8903">
        <v>180</v>
      </c>
      <c r="H8903">
        <v>19208.740000000002</v>
      </c>
      <c r="I8903">
        <v>98167.32</v>
      </c>
      <c r="J8903" t="s">
        <v>951</v>
      </c>
      <c r="T8903">
        <f t="shared" si="166"/>
        <v>-7.15</v>
      </c>
      <c r="U8903">
        <v>-7.15</v>
      </c>
    </row>
    <row r="8904" spans="1:21" x14ac:dyDescent="0.2">
      <c r="A8904" t="s">
        <v>1044</v>
      </c>
      <c r="B8904" s="10" t="s">
        <v>1695</v>
      </c>
      <c r="C8904">
        <v>26.4</v>
      </c>
      <c r="D8904">
        <v>-20.95</v>
      </c>
      <c r="E8904">
        <v>7.4</v>
      </c>
      <c r="F8904" t="s">
        <v>1870</v>
      </c>
      <c r="G8904">
        <v>180</v>
      </c>
      <c r="H8904">
        <v>19208.740000000002</v>
      </c>
      <c r="I8904">
        <v>98167.32</v>
      </c>
      <c r="J8904" t="s">
        <v>951</v>
      </c>
      <c r="T8904">
        <f t="shared" si="166"/>
        <v>-13.549999999999999</v>
      </c>
      <c r="U8904">
        <v>-13.549999999999999</v>
      </c>
    </row>
    <row r="8905" spans="1:21" x14ac:dyDescent="0.2">
      <c r="A8905" t="s">
        <v>1044</v>
      </c>
      <c r="B8905" s="10" t="s">
        <v>1746</v>
      </c>
      <c r="C8905">
        <v>28.1</v>
      </c>
      <c r="D8905">
        <v>-22.65</v>
      </c>
      <c r="E8905">
        <v>1.7</v>
      </c>
      <c r="F8905" t="s">
        <v>2160</v>
      </c>
      <c r="G8905">
        <v>220</v>
      </c>
      <c r="H8905">
        <v>19208.740000000002</v>
      </c>
      <c r="I8905">
        <v>98167.32</v>
      </c>
      <c r="J8905" t="s">
        <v>951</v>
      </c>
      <c r="T8905">
        <f t="shared" si="166"/>
        <v>-20.95</v>
      </c>
      <c r="U8905">
        <v>-20.95</v>
      </c>
    </row>
    <row r="8906" spans="1:21" x14ac:dyDescent="0.2">
      <c r="A8906" t="s">
        <v>1044</v>
      </c>
      <c r="B8906" s="10" t="s">
        <v>1979</v>
      </c>
      <c r="C8906">
        <v>30.2</v>
      </c>
      <c r="D8906">
        <v>-24.75</v>
      </c>
      <c r="E8906">
        <v>2.1</v>
      </c>
      <c r="F8906" t="s">
        <v>2074</v>
      </c>
      <c r="G8906">
        <v>400</v>
      </c>
      <c r="H8906">
        <v>19208.740000000002</v>
      </c>
      <c r="I8906">
        <v>98167.32</v>
      </c>
      <c r="J8906" t="s">
        <v>951</v>
      </c>
      <c r="T8906">
        <f t="shared" si="166"/>
        <v>-22.65</v>
      </c>
      <c r="U8906">
        <v>-22.65</v>
      </c>
    </row>
    <row r="8907" spans="1:21" x14ac:dyDescent="0.2">
      <c r="A8907" t="s">
        <v>1044</v>
      </c>
      <c r="B8907" s="10" t="s">
        <v>1981</v>
      </c>
      <c r="C8907">
        <v>36.200000000000003</v>
      </c>
      <c r="D8907">
        <v>-30.75</v>
      </c>
      <c r="E8907">
        <v>6</v>
      </c>
      <c r="F8907" t="s">
        <v>2161</v>
      </c>
      <c r="G8907">
        <v>500</v>
      </c>
      <c r="H8907">
        <v>19208.740000000002</v>
      </c>
      <c r="I8907">
        <v>98167.32</v>
      </c>
      <c r="J8907" t="s">
        <v>951</v>
      </c>
      <c r="T8907">
        <f t="shared" si="166"/>
        <v>-24.75</v>
      </c>
      <c r="U8907">
        <v>-24.75</v>
      </c>
    </row>
    <row r="8908" spans="1:21" x14ac:dyDescent="0.2">
      <c r="A8908" t="s">
        <v>1044</v>
      </c>
      <c r="B8908" s="10" t="s">
        <v>1985</v>
      </c>
      <c r="C8908">
        <v>39</v>
      </c>
      <c r="D8908">
        <v>-33.549999999999997</v>
      </c>
      <c r="E8908">
        <v>2.8</v>
      </c>
      <c r="F8908" t="s">
        <v>2162</v>
      </c>
      <c r="G8908">
        <v>800</v>
      </c>
      <c r="H8908">
        <v>19208.740000000002</v>
      </c>
      <c r="I8908">
        <v>98167.32</v>
      </c>
      <c r="J8908" t="s">
        <v>951</v>
      </c>
      <c r="T8908">
        <f t="shared" si="166"/>
        <v>-30.749999999999996</v>
      </c>
      <c r="U8908">
        <v>-30.749999999999996</v>
      </c>
    </row>
    <row r="8909" spans="1:21" x14ac:dyDescent="0.2">
      <c r="A8909" t="s">
        <v>1044</v>
      </c>
      <c r="B8909" s="10" t="s">
        <v>2077</v>
      </c>
      <c r="C8909">
        <v>49.5</v>
      </c>
      <c r="D8909">
        <v>-44.05</v>
      </c>
      <c r="E8909">
        <v>10.5</v>
      </c>
      <c r="F8909" t="s">
        <v>2078</v>
      </c>
      <c r="G8909">
        <v>1500</v>
      </c>
      <c r="H8909">
        <v>19208.740000000002</v>
      </c>
      <c r="I8909">
        <v>98167.32</v>
      </c>
      <c r="J8909" t="s">
        <v>951</v>
      </c>
      <c r="T8909">
        <f t="shared" si="166"/>
        <v>-33.549999999999997</v>
      </c>
      <c r="U8909">
        <v>-33.549999999999997</v>
      </c>
    </row>
    <row r="8910" spans="1:21" x14ac:dyDescent="0.2">
      <c r="A8910" t="s">
        <v>1044</v>
      </c>
      <c r="B8910" s="10" t="s">
        <v>2079</v>
      </c>
      <c r="C8910">
        <v>53.2</v>
      </c>
      <c r="D8910">
        <v>-47.75</v>
      </c>
      <c r="E8910">
        <v>3.7</v>
      </c>
      <c r="F8910" t="s">
        <v>2080</v>
      </c>
      <c r="G8910">
        <v>4000</v>
      </c>
      <c r="H8910">
        <v>19208.740000000002</v>
      </c>
      <c r="I8910">
        <v>98167.32</v>
      </c>
      <c r="J8910" t="s">
        <v>951</v>
      </c>
      <c r="T8910">
        <f t="shared" si="166"/>
        <v>-44.05</v>
      </c>
      <c r="U8910">
        <v>-44.05</v>
      </c>
    </row>
    <row r="8911" spans="1:21" x14ac:dyDescent="0.2">
      <c r="A8911" t="s">
        <v>1045</v>
      </c>
      <c r="B8911" s="10" t="s">
        <v>1731</v>
      </c>
      <c r="C8911">
        <v>11.5</v>
      </c>
      <c r="D8911">
        <v>-5.67</v>
      </c>
      <c r="E8911">
        <v>11.5</v>
      </c>
      <c r="F8911" t="s">
        <v>1756</v>
      </c>
      <c r="G8911">
        <v>75</v>
      </c>
      <c r="H8911">
        <v>19190.7</v>
      </c>
      <c r="I8911">
        <v>98091.41</v>
      </c>
      <c r="J8911" t="s">
        <v>951</v>
      </c>
      <c r="T8911">
        <f t="shared" si="166"/>
        <v>5.83</v>
      </c>
      <c r="U8911">
        <v>5.83</v>
      </c>
    </row>
    <row r="8912" spans="1:21" x14ac:dyDescent="0.2">
      <c r="A8912" t="s">
        <v>1045</v>
      </c>
      <c r="B8912" s="10" t="s">
        <v>1689</v>
      </c>
      <c r="C8912">
        <v>12.1</v>
      </c>
      <c r="D8912">
        <v>-6.27</v>
      </c>
      <c r="E8912">
        <v>0.6</v>
      </c>
      <c r="F8912" t="s">
        <v>1690</v>
      </c>
      <c r="G8912">
        <v>50</v>
      </c>
      <c r="H8912">
        <v>19190.7</v>
      </c>
      <c r="I8912">
        <v>98091.41</v>
      </c>
      <c r="J8912" t="s">
        <v>951</v>
      </c>
      <c r="T8912">
        <f t="shared" si="166"/>
        <v>-5.67</v>
      </c>
      <c r="U8912">
        <v>-5.67</v>
      </c>
    </row>
    <row r="8913" spans="1:21" x14ac:dyDescent="0.2">
      <c r="A8913" t="s">
        <v>1045</v>
      </c>
      <c r="B8913" s="10" t="s">
        <v>1711</v>
      </c>
      <c r="C8913">
        <v>16.899999999999999</v>
      </c>
      <c r="D8913">
        <v>-11.07</v>
      </c>
      <c r="E8913">
        <v>4.8</v>
      </c>
      <c r="F8913" t="s">
        <v>1712</v>
      </c>
      <c r="G8913">
        <v>180</v>
      </c>
      <c r="H8913">
        <v>19190.7</v>
      </c>
      <c r="I8913">
        <v>98091.41</v>
      </c>
      <c r="J8913" t="s">
        <v>951</v>
      </c>
      <c r="T8913">
        <f t="shared" si="166"/>
        <v>-6.2700000000000005</v>
      </c>
      <c r="U8913">
        <v>-6.2700000000000005</v>
      </c>
    </row>
    <row r="8914" spans="1:21" x14ac:dyDescent="0.2">
      <c r="A8914" t="s">
        <v>1045</v>
      </c>
      <c r="B8914" s="10" t="s">
        <v>1693</v>
      </c>
      <c r="C8914">
        <v>20.2</v>
      </c>
      <c r="D8914">
        <v>-14.37</v>
      </c>
      <c r="E8914">
        <v>3.3</v>
      </c>
      <c r="F8914" t="s">
        <v>2159</v>
      </c>
      <c r="G8914">
        <v>200</v>
      </c>
      <c r="H8914">
        <v>19190.7</v>
      </c>
      <c r="I8914">
        <v>98091.41</v>
      </c>
      <c r="J8914" t="s">
        <v>951</v>
      </c>
      <c r="T8914">
        <f t="shared" si="166"/>
        <v>-11.07</v>
      </c>
      <c r="U8914">
        <v>-11.07</v>
      </c>
    </row>
    <row r="8915" spans="1:21" x14ac:dyDescent="0.2">
      <c r="A8915" t="s">
        <v>1045</v>
      </c>
      <c r="B8915" s="10" t="s">
        <v>1746</v>
      </c>
      <c r="C8915">
        <v>25.7</v>
      </c>
      <c r="D8915">
        <v>-19.87</v>
      </c>
      <c r="E8915">
        <v>5.5</v>
      </c>
      <c r="F8915" t="s">
        <v>2160</v>
      </c>
      <c r="G8915">
        <v>220</v>
      </c>
      <c r="H8915">
        <v>19190.7</v>
      </c>
      <c r="I8915">
        <v>98091.41</v>
      </c>
      <c r="J8915" t="s">
        <v>951</v>
      </c>
      <c r="T8915">
        <f t="shared" si="166"/>
        <v>-14.370000000000001</v>
      </c>
      <c r="U8915">
        <v>-14.370000000000001</v>
      </c>
    </row>
    <row r="8916" spans="1:21" x14ac:dyDescent="0.2">
      <c r="A8916" t="s">
        <v>1045</v>
      </c>
      <c r="B8916" s="10" t="s">
        <v>1979</v>
      </c>
      <c r="C8916">
        <v>34.200000000000003</v>
      </c>
      <c r="D8916">
        <v>-28.37</v>
      </c>
      <c r="E8916">
        <v>8.5</v>
      </c>
      <c r="F8916" t="s">
        <v>2074</v>
      </c>
      <c r="G8916">
        <v>400</v>
      </c>
      <c r="H8916">
        <v>19190.7</v>
      </c>
      <c r="I8916">
        <v>98091.41</v>
      </c>
      <c r="J8916" t="s">
        <v>951</v>
      </c>
      <c r="T8916">
        <f t="shared" si="166"/>
        <v>-19.87</v>
      </c>
      <c r="U8916">
        <v>-19.87</v>
      </c>
    </row>
    <row r="8917" spans="1:21" x14ac:dyDescent="0.2">
      <c r="A8917" t="s">
        <v>1045</v>
      </c>
      <c r="B8917" s="10" t="s">
        <v>1981</v>
      </c>
      <c r="C8917">
        <v>40.5</v>
      </c>
      <c r="D8917">
        <v>-34.67</v>
      </c>
      <c r="E8917">
        <v>6.3</v>
      </c>
      <c r="F8917" t="s">
        <v>2161</v>
      </c>
      <c r="G8917">
        <v>500</v>
      </c>
      <c r="H8917">
        <v>19190.7</v>
      </c>
      <c r="I8917">
        <v>98091.41</v>
      </c>
      <c r="J8917" t="s">
        <v>951</v>
      </c>
      <c r="T8917">
        <f t="shared" si="166"/>
        <v>-28.37</v>
      </c>
      <c r="U8917">
        <v>-28.37</v>
      </c>
    </row>
    <row r="8918" spans="1:21" x14ac:dyDescent="0.2">
      <c r="A8918" t="s">
        <v>1045</v>
      </c>
      <c r="B8918" s="10" t="s">
        <v>1985</v>
      </c>
      <c r="C8918">
        <v>44.4</v>
      </c>
      <c r="D8918">
        <v>-38.57</v>
      </c>
      <c r="E8918">
        <v>3.9</v>
      </c>
      <c r="F8918" t="s">
        <v>2162</v>
      </c>
      <c r="G8918">
        <v>800</v>
      </c>
      <c r="H8918">
        <v>19190.7</v>
      </c>
      <c r="I8918">
        <v>98091.41</v>
      </c>
      <c r="J8918" t="s">
        <v>951</v>
      </c>
      <c r="T8918">
        <f t="shared" si="166"/>
        <v>-34.67</v>
      </c>
      <c r="U8918">
        <v>-34.67</v>
      </c>
    </row>
    <row r="8919" spans="1:21" x14ac:dyDescent="0.2">
      <c r="A8919" t="s">
        <v>1045</v>
      </c>
      <c r="B8919" s="10" t="s">
        <v>2077</v>
      </c>
      <c r="C8919">
        <v>55</v>
      </c>
      <c r="D8919">
        <v>-49.17</v>
      </c>
      <c r="E8919">
        <v>10.6</v>
      </c>
      <c r="F8919" t="s">
        <v>2078</v>
      </c>
      <c r="G8919">
        <v>1500</v>
      </c>
      <c r="H8919">
        <v>19190.7</v>
      </c>
      <c r="I8919">
        <v>98091.41</v>
      </c>
      <c r="J8919" t="s">
        <v>951</v>
      </c>
      <c r="T8919">
        <f t="shared" si="166"/>
        <v>-38.57</v>
      </c>
      <c r="U8919">
        <v>-38.57</v>
      </c>
    </row>
    <row r="8920" spans="1:21" x14ac:dyDescent="0.2">
      <c r="A8920" t="s">
        <v>1045</v>
      </c>
      <c r="B8920" s="10" t="s">
        <v>2079</v>
      </c>
      <c r="C8920">
        <v>62</v>
      </c>
      <c r="D8920">
        <v>-56.17</v>
      </c>
      <c r="E8920">
        <v>7</v>
      </c>
      <c r="F8920" t="s">
        <v>2080</v>
      </c>
      <c r="G8920">
        <v>4000</v>
      </c>
      <c r="H8920">
        <v>19190.7</v>
      </c>
      <c r="I8920">
        <v>98091.41</v>
      </c>
      <c r="J8920" t="s">
        <v>951</v>
      </c>
      <c r="T8920">
        <f t="shared" si="166"/>
        <v>-49.17</v>
      </c>
      <c r="U8920">
        <v>-49.17</v>
      </c>
    </row>
    <row r="8921" spans="1:21" x14ac:dyDescent="0.2">
      <c r="A8921" t="s">
        <v>1046</v>
      </c>
      <c r="B8921" s="10" t="s">
        <v>1714</v>
      </c>
      <c r="C8921">
        <v>1.8</v>
      </c>
      <c r="D8921">
        <v>4.5999999999999996</v>
      </c>
      <c r="E8921">
        <v>1.8</v>
      </c>
      <c r="F8921" t="s">
        <v>1715</v>
      </c>
      <c r="G8921">
        <v>120</v>
      </c>
      <c r="H8921">
        <v>19190.900000000001</v>
      </c>
      <c r="I8921">
        <v>98113.44</v>
      </c>
      <c r="J8921" t="s">
        <v>951</v>
      </c>
      <c r="T8921">
        <f t="shared" si="166"/>
        <v>6.3999999999999995</v>
      </c>
      <c r="U8921">
        <v>6.3999999999999995</v>
      </c>
    </row>
    <row r="8922" spans="1:21" x14ac:dyDescent="0.2">
      <c r="A8922" t="s">
        <v>1046</v>
      </c>
      <c r="B8922" s="10" t="s">
        <v>1731</v>
      </c>
      <c r="C8922">
        <v>6.3</v>
      </c>
      <c r="D8922">
        <v>0.1</v>
      </c>
      <c r="E8922">
        <v>4.5</v>
      </c>
      <c r="F8922" t="s">
        <v>1756</v>
      </c>
      <c r="G8922">
        <v>75</v>
      </c>
      <c r="H8922">
        <v>19190.900000000001</v>
      </c>
      <c r="I8922">
        <v>98113.44</v>
      </c>
      <c r="J8922" t="s">
        <v>951</v>
      </c>
      <c r="T8922">
        <f t="shared" si="166"/>
        <v>4.5999999999999996</v>
      </c>
      <c r="U8922">
        <v>4.5999999999999996</v>
      </c>
    </row>
    <row r="8923" spans="1:21" x14ac:dyDescent="0.2">
      <c r="A8923" t="s">
        <v>1046</v>
      </c>
      <c r="B8923" s="10" t="s">
        <v>1689</v>
      </c>
      <c r="C8923">
        <v>11.6</v>
      </c>
      <c r="D8923">
        <v>-5.2</v>
      </c>
      <c r="E8923">
        <v>5.3</v>
      </c>
      <c r="F8923" t="s">
        <v>1690</v>
      </c>
      <c r="G8923">
        <v>50</v>
      </c>
      <c r="H8923">
        <v>19190.900000000001</v>
      </c>
      <c r="I8923">
        <v>98113.44</v>
      </c>
      <c r="J8923" t="s">
        <v>951</v>
      </c>
      <c r="T8923">
        <f t="shared" si="166"/>
        <v>9.9999999999999645E-2</v>
      </c>
      <c r="U8923">
        <v>9.9999999999999645E-2</v>
      </c>
    </row>
    <row r="8924" spans="1:21" x14ac:dyDescent="0.2">
      <c r="A8924" t="s">
        <v>1046</v>
      </c>
      <c r="B8924" s="10" t="s">
        <v>1711</v>
      </c>
      <c r="C8924">
        <v>15.6</v>
      </c>
      <c r="D8924">
        <v>-9.1999999999999993</v>
      </c>
      <c r="E8924">
        <v>4</v>
      </c>
      <c r="F8924" t="s">
        <v>1712</v>
      </c>
      <c r="G8924">
        <v>180</v>
      </c>
      <c r="H8924">
        <v>19190.900000000001</v>
      </c>
      <c r="I8924">
        <v>98113.44</v>
      </c>
      <c r="J8924" t="s">
        <v>951</v>
      </c>
      <c r="T8924">
        <f t="shared" si="166"/>
        <v>-5.1999999999999993</v>
      </c>
      <c r="U8924">
        <v>-5.1999999999999993</v>
      </c>
    </row>
    <row r="8925" spans="1:21" x14ac:dyDescent="0.2">
      <c r="A8925" t="s">
        <v>1046</v>
      </c>
      <c r="B8925" s="10" t="s">
        <v>1693</v>
      </c>
      <c r="C8925">
        <v>21</v>
      </c>
      <c r="D8925">
        <v>-14.6</v>
      </c>
      <c r="E8925">
        <v>5.4</v>
      </c>
      <c r="F8925" t="s">
        <v>2159</v>
      </c>
      <c r="G8925">
        <v>200</v>
      </c>
      <c r="H8925">
        <v>19190.900000000001</v>
      </c>
      <c r="I8925">
        <v>98113.44</v>
      </c>
      <c r="J8925" t="s">
        <v>951</v>
      </c>
      <c r="T8925">
        <f t="shared" si="166"/>
        <v>-9.1999999999999993</v>
      </c>
      <c r="U8925">
        <v>-9.1999999999999993</v>
      </c>
    </row>
    <row r="8926" spans="1:21" x14ac:dyDescent="0.2">
      <c r="A8926" t="s">
        <v>1046</v>
      </c>
      <c r="B8926" s="10" t="s">
        <v>1695</v>
      </c>
      <c r="C8926">
        <v>24</v>
      </c>
      <c r="D8926">
        <v>-17.600000000000001</v>
      </c>
      <c r="E8926">
        <v>3</v>
      </c>
      <c r="F8926" t="s">
        <v>1870</v>
      </c>
      <c r="G8926">
        <v>180</v>
      </c>
      <c r="H8926">
        <v>19190.900000000001</v>
      </c>
      <c r="I8926">
        <v>98113.44</v>
      </c>
      <c r="J8926" t="s">
        <v>951</v>
      </c>
      <c r="T8926">
        <f t="shared" si="166"/>
        <v>-14.600000000000001</v>
      </c>
      <c r="U8926">
        <v>-14.600000000000001</v>
      </c>
    </row>
    <row r="8927" spans="1:21" x14ac:dyDescent="0.2">
      <c r="A8927" t="s">
        <v>1046</v>
      </c>
      <c r="B8927" s="10" t="s">
        <v>1746</v>
      </c>
      <c r="C8927">
        <v>34.799999999999997</v>
      </c>
      <c r="D8927">
        <v>-28.4</v>
      </c>
      <c r="E8927">
        <v>10.8</v>
      </c>
      <c r="F8927" t="s">
        <v>2160</v>
      </c>
      <c r="G8927">
        <v>220</v>
      </c>
      <c r="H8927">
        <v>19190.900000000001</v>
      </c>
      <c r="I8927">
        <v>98113.44</v>
      </c>
      <c r="J8927" t="s">
        <v>951</v>
      </c>
      <c r="T8927">
        <f t="shared" si="166"/>
        <v>-17.599999999999998</v>
      </c>
      <c r="U8927">
        <v>-17.599999999999998</v>
      </c>
    </row>
    <row r="8928" spans="1:21" x14ac:dyDescent="0.2">
      <c r="A8928" t="s">
        <v>1046</v>
      </c>
      <c r="B8928" s="10" t="s">
        <v>1979</v>
      </c>
      <c r="C8928">
        <v>36.200000000000003</v>
      </c>
      <c r="D8928">
        <v>-29.8</v>
      </c>
      <c r="E8928">
        <v>1.4</v>
      </c>
      <c r="F8928" t="s">
        <v>2074</v>
      </c>
      <c r="G8928">
        <v>400</v>
      </c>
      <c r="H8928">
        <v>19190.900000000001</v>
      </c>
      <c r="I8928">
        <v>98113.44</v>
      </c>
      <c r="J8928" t="s">
        <v>951</v>
      </c>
      <c r="T8928">
        <f t="shared" si="166"/>
        <v>-28.400000000000002</v>
      </c>
      <c r="U8928">
        <v>-28.400000000000002</v>
      </c>
    </row>
    <row r="8929" spans="1:21" x14ac:dyDescent="0.2">
      <c r="A8929" t="s">
        <v>1046</v>
      </c>
      <c r="B8929" s="10" t="s">
        <v>1981</v>
      </c>
      <c r="C8929">
        <v>39.799999999999997</v>
      </c>
      <c r="D8929">
        <v>-33.4</v>
      </c>
      <c r="E8929">
        <v>3.6</v>
      </c>
      <c r="F8929" t="s">
        <v>2161</v>
      </c>
      <c r="G8929">
        <v>500</v>
      </c>
      <c r="H8929">
        <v>19190.900000000001</v>
      </c>
      <c r="I8929">
        <v>98113.44</v>
      </c>
      <c r="J8929" t="s">
        <v>951</v>
      </c>
      <c r="T8929">
        <f t="shared" si="166"/>
        <v>-29.799999999999997</v>
      </c>
      <c r="U8929">
        <v>-29.799999999999997</v>
      </c>
    </row>
    <row r="8930" spans="1:21" x14ac:dyDescent="0.2">
      <c r="A8930" t="s">
        <v>1046</v>
      </c>
      <c r="B8930" s="10" t="s">
        <v>1985</v>
      </c>
      <c r="C8930">
        <v>43.8</v>
      </c>
      <c r="D8930">
        <v>-37.4</v>
      </c>
      <c r="E8930">
        <v>4</v>
      </c>
      <c r="F8930" t="s">
        <v>2162</v>
      </c>
      <c r="G8930">
        <v>800</v>
      </c>
      <c r="H8930">
        <v>19190.900000000001</v>
      </c>
      <c r="I8930">
        <v>98113.44</v>
      </c>
      <c r="J8930" t="s">
        <v>951</v>
      </c>
      <c r="T8930">
        <f t="shared" si="166"/>
        <v>-33.4</v>
      </c>
      <c r="U8930">
        <v>-33.4</v>
      </c>
    </row>
    <row r="8931" spans="1:21" x14ac:dyDescent="0.2">
      <c r="A8931" t="s">
        <v>1046</v>
      </c>
      <c r="B8931" s="10" t="s">
        <v>2077</v>
      </c>
      <c r="C8931">
        <v>63</v>
      </c>
      <c r="D8931">
        <v>-56.6</v>
      </c>
      <c r="E8931">
        <v>19.2</v>
      </c>
      <c r="F8931" t="s">
        <v>2078</v>
      </c>
      <c r="G8931">
        <v>1500</v>
      </c>
      <c r="H8931">
        <v>19190.900000000001</v>
      </c>
      <c r="I8931">
        <v>98113.44</v>
      </c>
      <c r="J8931" t="s">
        <v>951</v>
      </c>
      <c r="T8931">
        <f t="shared" si="166"/>
        <v>-37.400000000000006</v>
      </c>
      <c r="U8931">
        <v>-37.400000000000006</v>
      </c>
    </row>
    <row r="8932" spans="1:21" x14ac:dyDescent="0.2">
      <c r="A8932" t="s">
        <v>1046</v>
      </c>
      <c r="B8932" s="10" t="s">
        <v>2079</v>
      </c>
      <c r="C8932">
        <v>67.400000000000006</v>
      </c>
      <c r="D8932">
        <v>-61</v>
      </c>
      <c r="E8932">
        <v>4.4000000000000004</v>
      </c>
      <c r="F8932" t="s">
        <v>2080</v>
      </c>
      <c r="G8932">
        <v>4000</v>
      </c>
      <c r="H8932">
        <v>19190.900000000001</v>
      </c>
      <c r="I8932">
        <v>98113.44</v>
      </c>
      <c r="J8932" t="s">
        <v>951</v>
      </c>
      <c r="T8932">
        <f t="shared" si="166"/>
        <v>-56.6</v>
      </c>
      <c r="U8932">
        <v>-56.6</v>
      </c>
    </row>
    <row r="8933" spans="1:21" x14ac:dyDescent="0.2">
      <c r="A8933" t="s">
        <v>1047</v>
      </c>
      <c r="B8933" s="10" t="s">
        <v>1731</v>
      </c>
      <c r="C8933">
        <v>4</v>
      </c>
      <c r="D8933">
        <v>3.13</v>
      </c>
      <c r="E8933">
        <v>4</v>
      </c>
      <c r="F8933" t="s">
        <v>1756</v>
      </c>
      <c r="G8933">
        <v>75</v>
      </c>
      <c r="H8933">
        <v>19190.689999999999</v>
      </c>
      <c r="I8933">
        <v>98131.4</v>
      </c>
      <c r="J8933" t="s">
        <v>951</v>
      </c>
      <c r="T8933">
        <f t="shared" si="166"/>
        <v>7.13</v>
      </c>
      <c r="U8933">
        <v>7.13</v>
      </c>
    </row>
    <row r="8934" spans="1:21" x14ac:dyDescent="0.2">
      <c r="A8934" t="s">
        <v>1047</v>
      </c>
      <c r="B8934" s="10" t="s">
        <v>1689</v>
      </c>
      <c r="C8934">
        <v>11.3</v>
      </c>
      <c r="D8934">
        <v>-4.17</v>
      </c>
      <c r="E8934">
        <v>7.3</v>
      </c>
      <c r="F8934" t="s">
        <v>1690</v>
      </c>
      <c r="G8934">
        <v>50</v>
      </c>
      <c r="H8934">
        <v>19190.689999999999</v>
      </c>
      <c r="I8934">
        <v>98131.4</v>
      </c>
      <c r="J8934" t="s">
        <v>951</v>
      </c>
      <c r="T8934">
        <f t="shared" si="166"/>
        <v>3.13</v>
      </c>
      <c r="U8934">
        <v>3.13</v>
      </c>
    </row>
    <row r="8935" spans="1:21" x14ac:dyDescent="0.2">
      <c r="A8935" t="s">
        <v>1047</v>
      </c>
      <c r="B8935" s="10" t="s">
        <v>1711</v>
      </c>
      <c r="C8935">
        <v>17.2</v>
      </c>
      <c r="D8935">
        <v>-10.07</v>
      </c>
      <c r="E8935">
        <v>5.9</v>
      </c>
      <c r="F8935" t="s">
        <v>1712</v>
      </c>
      <c r="G8935">
        <v>180</v>
      </c>
      <c r="H8935">
        <v>19190.689999999999</v>
      </c>
      <c r="I8935">
        <v>98131.4</v>
      </c>
      <c r="J8935" t="s">
        <v>951</v>
      </c>
      <c r="T8935">
        <f t="shared" si="166"/>
        <v>-4.17</v>
      </c>
      <c r="U8935">
        <v>-4.17</v>
      </c>
    </row>
    <row r="8936" spans="1:21" x14ac:dyDescent="0.2">
      <c r="A8936" t="s">
        <v>1047</v>
      </c>
      <c r="B8936" s="10" t="s">
        <v>1693</v>
      </c>
      <c r="C8936">
        <v>27.4</v>
      </c>
      <c r="D8936">
        <v>-20.27</v>
      </c>
      <c r="E8936">
        <v>10.199999999999999</v>
      </c>
      <c r="F8936" t="s">
        <v>2159</v>
      </c>
      <c r="G8936">
        <v>200</v>
      </c>
      <c r="H8936">
        <v>19190.689999999999</v>
      </c>
      <c r="I8936">
        <v>98131.4</v>
      </c>
      <c r="J8936" t="s">
        <v>951</v>
      </c>
      <c r="T8936">
        <f t="shared" si="166"/>
        <v>-10.07</v>
      </c>
      <c r="U8936">
        <v>-10.07</v>
      </c>
    </row>
    <row r="8937" spans="1:21" x14ac:dyDescent="0.2">
      <c r="A8937" t="s">
        <v>1047</v>
      </c>
      <c r="B8937" s="10" t="s">
        <v>1979</v>
      </c>
      <c r="C8937">
        <v>30.4</v>
      </c>
      <c r="D8937">
        <v>-23.27</v>
      </c>
      <c r="E8937">
        <v>3</v>
      </c>
      <c r="F8937" t="s">
        <v>2074</v>
      </c>
      <c r="G8937">
        <v>400</v>
      </c>
      <c r="H8937">
        <v>19190.689999999999</v>
      </c>
      <c r="I8937">
        <v>98131.4</v>
      </c>
      <c r="J8937" t="s">
        <v>951</v>
      </c>
      <c r="T8937">
        <f t="shared" si="166"/>
        <v>-20.27</v>
      </c>
      <c r="U8937">
        <v>-20.27</v>
      </c>
    </row>
    <row r="8938" spans="1:21" x14ac:dyDescent="0.2">
      <c r="A8938" t="s">
        <v>1047</v>
      </c>
      <c r="B8938" s="10" t="s">
        <v>1981</v>
      </c>
      <c r="C8938">
        <v>37.5</v>
      </c>
      <c r="D8938">
        <v>-30.37</v>
      </c>
      <c r="E8938">
        <v>7.1</v>
      </c>
      <c r="F8938" t="s">
        <v>2161</v>
      </c>
      <c r="G8938">
        <v>500</v>
      </c>
      <c r="H8938">
        <v>19190.689999999999</v>
      </c>
      <c r="I8938">
        <v>98131.4</v>
      </c>
      <c r="J8938" t="s">
        <v>951</v>
      </c>
      <c r="T8938">
        <f t="shared" si="166"/>
        <v>-23.270000000000003</v>
      </c>
      <c r="U8938">
        <v>-23.270000000000003</v>
      </c>
    </row>
    <row r="8939" spans="1:21" x14ac:dyDescent="0.2">
      <c r="A8939" t="s">
        <v>1047</v>
      </c>
      <c r="B8939" s="10" t="s">
        <v>1985</v>
      </c>
      <c r="C8939">
        <v>42.5</v>
      </c>
      <c r="D8939">
        <v>-35.369999999999997</v>
      </c>
      <c r="E8939">
        <v>5</v>
      </c>
      <c r="F8939" t="s">
        <v>2162</v>
      </c>
      <c r="G8939">
        <v>800</v>
      </c>
      <c r="H8939">
        <v>19190.689999999999</v>
      </c>
      <c r="I8939">
        <v>98131.4</v>
      </c>
      <c r="J8939" t="s">
        <v>951</v>
      </c>
      <c r="T8939">
        <f t="shared" si="166"/>
        <v>-30.369999999999997</v>
      </c>
      <c r="U8939">
        <v>-30.369999999999997</v>
      </c>
    </row>
    <row r="8940" spans="1:21" x14ac:dyDescent="0.2">
      <c r="A8940" t="s">
        <v>1047</v>
      </c>
      <c r="B8940" s="10" t="s">
        <v>2077</v>
      </c>
      <c r="C8940">
        <v>58</v>
      </c>
      <c r="D8940">
        <v>-50.87</v>
      </c>
      <c r="E8940">
        <v>15.5</v>
      </c>
      <c r="F8940" t="s">
        <v>2078</v>
      </c>
      <c r="G8940">
        <v>1500</v>
      </c>
      <c r="H8940">
        <v>19190.689999999999</v>
      </c>
      <c r="I8940">
        <v>98131.4</v>
      </c>
      <c r="J8940" t="s">
        <v>951</v>
      </c>
      <c r="T8940">
        <f t="shared" si="166"/>
        <v>-35.369999999999997</v>
      </c>
      <c r="U8940">
        <v>-35.369999999999997</v>
      </c>
    </row>
    <row r="8941" spans="1:21" x14ac:dyDescent="0.2">
      <c r="A8941" t="s">
        <v>1047</v>
      </c>
      <c r="B8941" s="10" t="s">
        <v>2163</v>
      </c>
      <c r="C8941">
        <v>60</v>
      </c>
      <c r="D8941">
        <v>-52.87</v>
      </c>
      <c r="E8941">
        <v>2</v>
      </c>
      <c r="F8941" t="s">
        <v>2164</v>
      </c>
      <c r="G8941">
        <v>900</v>
      </c>
      <c r="H8941">
        <v>19190.689999999999</v>
      </c>
      <c r="I8941">
        <v>98131.4</v>
      </c>
      <c r="J8941" t="s">
        <v>951</v>
      </c>
      <c r="T8941">
        <f t="shared" si="166"/>
        <v>-50.87</v>
      </c>
      <c r="U8941">
        <v>-50.87</v>
      </c>
    </row>
    <row r="8942" spans="1:21" x14ac:dyDescent="0.2">
      <c r="A8942" t="s">
        <v>1047</v>
      </c>
      <c r="B8942" s="10" t="s">
        <v>2077</v>
      </c>
      <c r="C8942">
        <v>64.7</v>
      </c>
      <c r="D8942">
        <v>-57.57</v>
      </c>
      <c r="E8942">
        <v>4.7</v>
      </c>
      <c r="F8942" t="s">
        <v>2078</v>
      </c>
      <c r="G8942">
        <v>1500</v>
      </c>
      <c r="H8942">
        <v>19190.689999999999</v>
      </c>
      <c r="I8942">
        <v>98131.4</v>
      </c>
      <c r="J8942" t="s">
        <v>951</v>
      </c>
      <c r="T8942">
        <f t="shared" si="166"/>
        <v>-52.87</v>
      </c>
      <c r="U8942">
        <v>-52.87</v>
      </c>
    </row>
    <row r="8943" spans="1:21" x14ac:dyDescent="0.2">
      <c r="A8943" t="s">
        <v>1047</v>
      </c>
      <c r="B8943" s="10" t="s">
        <v>2079</v>
      </c>
      <c r="C8943">
        <v>71.400000000000006</v>
      </c>
      <c r="D8943">
        <v>-64.27</v>
      </c>
      <c r="E8943">
        <v>6.7</v>
      </c>
      <c r="F8943" t="s">
        <v>2080</v>
      </c>
      <c r="G8943">
        <v>4000</v>
      </c>
      <c r="H8943">
        <v>19190.689999999999</v>
      </c>
      <c r="I8943">
        <v>98131.4</v>
      </c>
      <c r="J8943" t="s">
        <v>951</v>
      </c>
      <c r="T8943">
        <f t="shared" si="166"/>
        <v>-57.569999999999993</v>
      </c>
      <c r="U8943">
        <v>-57.569999999999993</v>
      </c>
    </row>
    <row r="8944" spans="1:21" x14ac:dyDescent="0.2">
      <c r="A8944" t="s">
        <v>1048</v>
      </c>
      <c r="B8944" s="10" t="s">
        <v>1731</v>
      </c>
      <c r="C8944">
        <v>7.2</v>
      </c>
      <c r="D8944">
        <v>-1.92</v>
      </c>
      <c r="E8944">
        <v>7.2</v>
      </c>
      <c r="F8944" t="s">
        <v>1756</v>
      </c>
      <c r="G8944">
        <v>75</v>
      </c>
      <c r="H8944">
        <v>19191.259999999998</v>
      </c>
      <c r="I8944">
        <v>98146.64</v>
      </c>
      <c r="J8944" t="s">
        <v>951</v>
      </c>
      <c r="T8944">
        <f t="shared" si="166"/>
        <v>5.28</v>
      </c>
      <c r="U8944">
        <v>5.28</v>
      </c>
    </row>
    <row r="8945" spans="1:21" x14ac:dyDescent="0.2">
      <c r="A8945" t="s">
        <v>1048</v>
      </c>
      <c r="B8945" s="10" t="s">
        <v>1689</v>
      </c>
      <c r="C8945">
        <v>10.6</v>
      </c>
      <c r="D8945">
        <v>-5.32</v>
      </c>
      <c r="E8945">
        <v>3.4</v>
      </c>
      <c r="F8945" t="s">
        <v>1690</v>
      </c>
      <c r="G8945">
        <v>50</v>
      </c>
      <c r="H8945">
        <v>19191.259999999998</v>
      </c>
      <c r="I8945">
        <v>98146.64</v>
      </c>
      <c r="J8945" t="s">
        <v>951</v>
      </c>
      <c r="T8945">
        <f t="shared" si="166"/>
        <v>-1.9200000000000004</v>
      </c>
      <c r="U8945">
        <v>-1.9200000000000004</v>
      </c>
    </row>
    <row r="8946" spans="1:21" x14ac:dyDescent="0.2">
      <c r="A8946" t="s">
        <v>1048</v>
      </c>
      <c r="B8946" s="10" t="s">
        <v>1711</v>
      </c>
      <c r="C8946">
        <v>14</v>
      </c>
      <c r="D8946">
        <v>-8.7200000000000006</v>
      </c>
      <c r="E8946">
        <v>3.4</v>
      </c>
      <c r="F8946" t="s">
        <v>1712</v>
      </c>
      <c r="G8946">
        <v>180</v>
      </c>
      <c r="H8946">
        <v>19191.259999999998</v>
      </c>
      <c r="I8946">
        <v>98146.64</v>
      </c>
      <c r="J8946" t="s">
        <v>951</v>
      </c>
      <c r="T8946">
        <f t="shared" si="166"/>
        <v>-5.32</v>
      </c>
      <c r="U8946">
        <v>-5.32</v>
      </c>
    </row>
    <row r="8947" spans="1:21" x14ac:dyDescent="0.2">
      <c r="A8947" t="s">
        <v>1048</v>
      </c>
      <c r="B8947" s="10" t="s">
        <v>1721</v>
      </c>
      <c r="C8947">
        <v>15.8</v>
      </c>
      <c r="D8947">
        <v>-10.52</v>
      </c>
      <c r="E8947">
        <v>1.8</v>
      </c>
      <c r="F8947" t="s">
        <v>1696</v>
      </c>
      <c r="G8947">
        <v>60</v>
      </c>
      <c r="H8947">
        <v>19191.259999999998</v>
      </c>
      <c r="I8947">
        <v>98146.64</v>
      </c>
      <c r="J8947" t="s">
        <v>951</v>
      </c>
      <c r="T8947">
        <f t="shared" si="166"/>
        <v>-8.7199999999999989</v>
      </c>
      <c r="U8947">
        <v>-8.7199999999999989</v>
      </c>
    </row>
    <row r="8948" spans="1:21" x14ac:dyDescent="0.2">
      <c r="A8948" t="s">
        <v>1048</v>
      </c>
      <c r="B8948" s="10" t="s">
        <v>1716</v>
      </c>
      <c r="C8948">
        <v>23.6</v>
      </c>
      <c r="D8948">
        <v>-18.32</v>
      </c>
      <c r="E8948">
        <v>7.8</v>
      </c>
      <c r="F8948" t="s">
        <v>1694</v>
      </c>
      <c r="G8948">
        <v>210</v>
      </c>
      <c r="H8948">
        <v>19191.259999999998</v>
      </c>
      <c r="I8948">
        <v>98146.64</v>
      </c>
      <c r="J8948" t="s">
        <v>951</v>
      </c>
      <c r="T8948">
        <f t="shared" si="166"/>
        <v>-10.52</v>
      </c>
      <c r="U8948">
        <v>-10.52</v>
      </c>
    </row>
    <row r="8949" spans="1:21" x14ac:dyDescent="0.2">
      <c r="A8949" t="s">
        <v>1048</v>
      </c>
      <c r="B8949" s="10" t="s">
        <v>1979</v>
      </c>
      <c r="C8949">
        <v>24.6</v>
      </c>
      <c r="D8949">
        <v>-19.32</v>
      </c>
      <c r="E8949">
        <v>1</v>
      </c>
      <c r="F8949" t="s">
        <v>2074</v>
      </c>
      <c r="G8949">
        <v>400</v>
      </c>
      <c r="H8949">
        <v>19191.259999999998</v>
      </c>
      <c r="I8949">
        <v>98146.64</v>
      </c>
      <c r="J8949" t="s">
        <v>951</v>
      </c>
      <c r="T8949">
        <f t="shared" si="166"/>
        <v>-18.32</v>
      </c>
      <c r="U8949">
        <v>-18.32</v>
      </c>
    </row>
    <row r="8950" spans="1:21" x14ac:dyDescent="0.2">
      <c r="A8950" t="s">
        <v>1048</v>
      </c>
      <c r="B8950" s="10" t="s">
        <v>1981</v>
      </c>
      <c r="C8950">
        <v>34</v>
      </c>
      <c r="D8950">
        <v>-28.72</v>
      </c>
      <c r="E8950">
        <v>9.4</v>
      </c>
      <c r="F8950" t="s">
        <v>2161</v>
      </c>
      <c r="G8950">
        <v>500</v>
      </c>
      <c r="H8950">
        <v>19191.259999999998</v>
      </c>
      <c r="I8950">
        <v>98146.64</v>
      </c>
      <c r="J8950" t="s">
        <v>951</v>
      </c>
      <c r="T8950">
        <f t="shared" si="166"/>
        <v>-19.32</v>
      </c>
      <c r="U8950">
        <v>-19.32</v>
      </c>
    </row>
    <row r="8951" spans="1:21" x14ac:dyDescent="0.2">
      <c r="A8951" t="s">
        <v>1048</v>
      </c>
      <c r="B8951" s="10" t="s">
        <v>1985</v>
      </c>
      <c r="C8951">
        <v>46.8</v>
      </c>
      <c r="D8951">
        <v>-41.52</v>
      </c>
      <c r="E8951">
        <v>12.8</v>
      </c>
      <c r="F8951" t="s">
        <v>2162</v>
      </c>
      <c r="G8951">
        <v>800</v>
      </c>
      <c r="H8951">
        <v>19191.259999999998</v>
      </c>
      <c r="I8951">
        <v>98146.64</v>
      </c>
      <c r="J8951" t="s">
        <v>951</v>
      </c>
      <c r="T8951">
        <f t="shared" si="166"/>
        <v>-28.720000000000002</v>
      </c>
      <c r="U8951">
        <v>-28.720000000000002</v>
      </c>
    </row>
    <row r="8952" spans="1:21" x14ac:dyDescent="0.2">
      <c r="A8952" t="s">
        <v>1048</v>
      </c>
      <c r="B8952" s="10" t="s">
        <v>2077</v>
      </c>
      <c r="C8952">
        <v>47.8</v>
      </c>
      <c r="D8952">
        <v>-42.52</v>
      </c>
      <c r="E8952">
        <v>1</v>
      </c>
      <c r="F8952" t="s">
        <v>2078</v>
      </c>
      <c r="G8952">
        <v>1500</v>
      </c>
      <c r="H8952">
        <v>19191.259999999998</v>
      </c>
      <c r="I8952">
        <v>98146.64</v>
      </c>
      <c r="J8952" t="s">
        <v>951</v>
      </c>
      <c r="T8952">
        <f t="shared" si="166"/>
        <v>-41.52</v>
      </c>
      <c r="U8952">
        <v>-41.52</v>
      </c>
    </row>
    <row r="8953" spans="1:21" x14ac:dyDescent="0.2">
      <c r="A8953" t="s">
        <v>1048</v>
      </c>
      <c r="B8953" s="10" t="s">
        <v>2163</v>
      </c>
      <c r="C8953">
        <v>54</v>
      </c>
      <c r="D8953">
        <v>-48.72</v>
      </c>
      <c r="E8953">
        <v>6.2</v>
      </c>
      <c r="F8953" t="s">
        <v>2164</v>
      </c>
      <c r="G8953">
        <v>900</v>
      </c>
      <c r="H8953">
        <v>19191.259999999998</v>
      </c>
      <c r="I8953">
        <v>98146.64</v>
      </c>
      <c r="J8953" t="s">
        <v>951</v>
      </c>
      <c r="T8953">
        <f t="shared" si="166"/>
        <v>-42.519999999999996</v>
      </c>
      <c r="U8953">
        <v>-42.519999999999996</v>
      </c>
    </row>
    <row r="8954" spans="1:21" x14ac:dyDescent="0.2">
      <c r="A8954" t="s">
        <v>1048</v>
      </c>
      <c r="B8954" s="10" t="s">
        <v>2077</v>
      </c>
      <c r="C8954">
        <v>60.1</v>
      </c>
      <c r="D8954">
        <v>-54.82</v>
      </c>
      <c r="E8954">
        <v>6.1</v>
      </c>
      <c r="F8954" t="s">
        <v>2078</v>
      </c>
      <c r="G8954">
        <v>1500</v>
      </c>
      <c r="H8954">
        <v>19191.259999999998</v>
      </c>
      <c r="I8954">
        <v>98146.64</v>
      </c>
      <c r="J8954" t="s">
        <v>951</v>
      </c>
      <c r="T8954">
        <f t="shared" si="166"/>
        <v>-48.72</v>
      </c>
      <c r="U8954">
        <v>-48.72</v>
      </c>
    </row>
    <row r="8955" spans="1:21" x14ac:dyDescent="0.2">
      <c r="A8955" t="s">
        <v>1048</v>
      </c>
      <c r="B8955" s="10" t="s">
        <v>2079</v>
      </c>
      <c r="C8955">
        <v>68.400000000000006</v>
      </c>
      <c r="D8955">
        <v>-63.12</v>
      </c>
      <c r="E8955">
        <v>8.3000000000000007</v>
      </c>
      <c r="F8955" t="s">
        <v>2080</v>
      </c>
      <c r="G8955">
        <v>4000</v>
      </c>
      <c r="H8955">
        <v>19191.259999999998</v>
      </c>
      <c r="I8955">
        <v>98146.64</v>
      </c>
      <c r="J8955" t="s">
        <v>951</v>
      </c>
      <c r="T8955">
        <f t="shared" si="166"/>
        <v>-54.819999999999993</v>
      </c>
      <c r="U8955">
        <v>-54.819999999999993</v>
      </c>
    </row>
    <row r="8956" spans="1:21" x14ac:dyDescent="0.2">
      <c r="A8956" t="s">
        <v>1049</v>
      </c>
      <c r="B8956" s="10" t="s">
        <v>1731</v>
      </c>
      <c r="C8956">
        <v>12.8</v>
      </c>
      <c r="D8956">
        <v>-7.6</v>
      </c>
      <c r="E8956">
        <v>12.8</v>
      </c>
      <c r="F8956" t="s">
        <v>1756</v>
      </c>
      <c r="G8956">
        <v>75</v>
      </c>
      <c r="H8956">
        <v>19190.78</v>
      </c>
      <c r="I8956">
        <v>98167.49</v>
      </c>
      <c r="J8956" t="s">
        <v>951</v>
      </c>
      <c r="T8956">
        <f t="shared" si="166"/>
        <v>5.2000000000000011</v>
      </c>
      <c r="U8956">
        <v>5.2000000000000011</v>
      </c>
    </row>
    <row r="8957" spans="1:21" x14ac:dyDescent="0.2">
      <c r="A8957" t="s">
        <v>1049</v>
      </c>
      <c r="B8957" s="10" t="s">
        <v>1711</v>
      </c>
      <c r="C8957">
        <v>14.5</v>
      </c>
      <c r="D8957">
        <v>-9.3000000000000007</v>
      </c>
      <c r="E8957">
        <v>1.7</v>
      </c>
      <c r="F8957" t="s">
        <v>1712</v>
      </c>
      <c r="G8957">
        <v>180</v>
      </c>
      <c r="H8957">
        <v>19190.78</v>
      </c>
      <c r="I8957">
        <v>98167.49</v>
      </c>
      <c r="J8957" t="s">
        <v>951</v>
      </c>
      <c r="T8957">
        <f t="shared" si="166"/>
        <v>-7.6000000000000005</v>
      </c>
      <c r="U8957">
        <v>-7.6000000000000005</v>
      </c>
    </row>
    <row r="8958" spans="1:21" x14ac:dyDescent="0.2">
      <c r="A8958" t="s">
        <v>1049</v>
      </c>
      <c r="B8958" s="10" t="s">
        <v>1693</v>
      </c>
      <c r="C8958">
        <v>17.399999999999999</v>
      </c>
      <c r="D8958">
        <v>-12.2</v>
      </c>
      <c r="E8958">
        <v>2.9</v>
      </c>
      <c r="F8958" t="s">
        <v>2159</v>
      </c>
      <c r="G8958">
        <v>200</v>
      </c>
      <c r="H8958">
        <v>19190.78</v>
      </c>
      <c r="I8958">
        <v>98167.49</v>
      </c>
      <c r="J8958" t="s">
        <v>951</v>
      </c>
      <c r="T8958">
        <f t="shared" si="166"/>
        <v>-9.2999999999999989</v>
      </c>
      <c r="U8958">
        <v>-9.2999999999999989</v>
      </c>
    </row>
    <row r="8959" spans="1:21" x14ac:dyDescent="0.2">
      <c r="A8959" t="s">
        <v>1049</v>
      </c>
      <c r="B8959" s="10" t="s">
        <v>1695</v>
      </c>
      <c r="C8959">
        <v>20.6</v>
      </c>
      <c r="D8959">
        <v>-15.4</v>
      </c>
      <c r="E8959">
        <v>3.2</v>
      </c>
      <c r="F8959" t="s">
        <v>1870</v>
      </c>
      <c r="G8959">
        <v>180</v>
      </c>
      <c r="H8959">
        <v>19190.78</v>
      </c>
      <c r="I8959">
        <v>98167.49</v>
      </c>
      <c r="J8959" t="s">
        <v>951</v>
      </c>
      <c r="T8959">
        <f t="shared" si="166"/>
        <v>-12.2</v>
      </c>
      <c r="U8959">
        <v>-12.2</v>
      </c>
    </row>
    <row r="8960" spans="1:21" x14ac:dyDescent="0.2">
      <c r="A8960" t="s">
        <v>1049</v>
      </c>
      <c r="B8960" s="10" t="s">
        <v>1746</v>
      </c>
      <c r="C8960">
        <v>25</v>
      </c>
      <c r="D8960">
        <v>-19.8</v>
      </c>
      <c r="E8960">
        <v>4.4000000000000004</v>
      </c>
      <c r="F8960" t="s">
        <v>2160</v>
      </c>
      <c r="G8960">
        <v>220</v>
      </c>
      <c r="H8960">
        <v>19190.78</v>
      </c>
      <c r="I8960">
        <v>98167.49</v>
      </c>
      <c r="J8960" t="s">
        <v>951</v>
      </c>
      <c r="T8960">
        <f t="shared" si="166"/>
        <v>-15.4</v>
      </c>
      <c r="U8960">
        <v>-15.4</v>
      </c>
    </row>
    <row r="8961" spans="1:21" x14ac:dyDescent="0.2">
      <c r="A8961" t="s">
        <v>1049</v>
      </c>
      <c r="B8961" s="10" t="s">
        <v>1979</v>
      </c>
      <c r="C8961">
        <v>27.2</v>
      </c>
      <c r="D8961">
        <v>-22</v>
      </c>
      <c r="E8961">
        <v>2.2000000000000002</v>
      </c>
      <c r="F8961" t="s">
        <v>2074</v>
      </c>
      <c r="G8961">
        <v>400</v>
      </c>
      <c r="H8961">
        <v>19190.78</v>
      </c>
      <c r="I8961">
        <v>98167.49</v>
      </c>
      <c r="J8961" t="s">
        <v>951</v>
      </c>
      <c r="T8961">
        <f t="shared" si="166"/>
        <v>-19.8</v>
      </c>
      <c r="U8961">
        <v>-19.8</v>
      </c>
    </row>
    <row r="8962" spans="1:21" x14ac:dyDescent="0.2">
      <c r="A8962" t="s">
        <v>1049</v>
      </c>
      <c r="B8962" s="10" t="s">
        <v>1981</v>
      </c>
      <c r="C8962">
        <v>41</v>
      </c>
      <c r="D8962">
        <v>-35.799999999999997</v>
      </c>
      <c r="E8962">
        <v>13.8</v>
      </c>
      <c r="F8962" t="s">
        <v>2161</v>
      </c>
      <c r="G8962">
        <v>500</v>
      </c>
      <c r="H8962">
        <v>19190.78</v>
      </c>
      <c r="I8962">
        <v>98167.49</v>
      </c>
      <c r="J8962" t="s">
        <v>951</v>
      </c>
      <c r="T8962">
        <f t="shared" si="166"/>
        <v>-21.999999999999996</v>
      </c>
      <c r="U8962">
        <v>-21.999999999999996</v>
      </c>
    </row>
    <row r="8963" spans="1:21" x14ac:dyDescent="0.2">
      <c r="A8963" t="s">
        <v>1049</v>
      </c>
      <c r="B8963" s="10" t="s">
        <v>1985</v>
      </c>
      <c r="C8963">
        <v>42</v>
      </c>
      <c r="D8963">
        <v>-36.799999999999997</v>
      </c>
      <c r="E8963">
        <v>1</v>
      </c>
      <c r="F8963" t="s">
        <v>2162</v>
      </c>
      <c r="G8963">
        <v>800</v>
      </c>
      <c r="H8963">
        <v>19190.78</v>
      </c>
      <c r="I8963">
        <v>98167.49</v>
      </c>
      <c r="J8963" t="s">
        <v>951</v>
      </c>
      <c r="T8963">
        <f t="shared" ref="T8963:T9026" si="167">D8963+E8963</f>
        <v>-35.799999999999997</v>
      </c>
      <c r="U8963">
        <v>-35.799999999999997</v>
      </c>
    </row>
    <row r="8964" spans="1:21" x14ac:dyDescent="0.2">
      <c r="A8964" t="s">
        <v>1049</v>
      </c>
      <c r="B8964" s="10" t="s">
        <v>2077</v>
      </c>
      <c r="C8964">
        <v>44.3</v>
      </c>
      <c r="D8964">
        <v>-39.1</v>
      </c>
      <c r="E8964">
        <v>2.2999999999999998</v>
      </c>
      <c r="F8964" t="s">
        <v>2078</v>
      </c>
      <c r="G8964">
        <v>1500</v>
      </c>
      <c r="H8964">
        <v>19190.78</v>
      </c>
      <c r="I8964">
        <v>98167.49</v>
      </c>
      <c r="J8964" t="s">
        <v>951</v>
      </c>
      <c r="T8964">
        <f t="shared" si="167"/>
        <v>-36.800000000000004</v>
      </c>
      <c r="U8964">
        <v>-36.800000000000004</v>
      </c>
    </row>
    <row r="8965" spans="1:21" x14ac:dyDescent="0.2">
      <c r="A8965" t="s">
        <v>1049</v>
      </c>
      <c r="B8965" s="10" t="s">
        <v>2079</v>
      </c>
      <c r="C8965">
        <v>51.3</v>
      </c>
      <c r="D8965">
        <v>-46.1</v>
      </c>
      <c r="E8965">
        <v>7</v>
      </c>
      <c r="F8965" t="s">
        <v>2080</v>
      </c>
      <c r="G8965">
        <v>4000</v>
      </c>
      <c r="H8965">
        <v>19190.78</v>
      </c>
      <c r="I8965">
        <v>98167.49</v>
      </c>
      <c r="J8965" t="s">
        <v>951</v>
      </c>
      <c r="T8965">
        <f t="shared" si="167"/>
        <v>-39.1</v>
      </c>
      <c r="U8965">
        <v>-39.1</v>
      </c>
    </row>
    <row r="8966" spans="1:21" x14ac:dyDescent="0.2">
      <c r="A8966" t="s">
        <v>1050</v>
      </c>
      <c r="B8966" s="10" t="s">
        <v>1731</v>
      </c>
      <c r="C8966">
        <v>14</v>
      </c>
      <c r="D8966">
        <v>-6.72</v>
      </c>
      <c r="E8966">
        <v>14</v>
      </c>
      <c r="F8966" t="s">
        <v>1756</v>
      </c>
      <c r="G8966">
        <v>75</v>
      </c>
      <c r="H8966">
        <v>19172.810000000001</v>
      </c>
      <c r="I8966">
        <v>98091.12</v>
      </c>
      <c r="J8966" t="s">
        <v>951</v>
      </c>
      <c r="T8966">
        <f t="shared" si="167"/>
        <v>7.28</v>
      </c>
      <c r="U8966">
        <v>7.28</v>
      </c>
    </row>
    <row r="8967" spans="1:21" x14ac:dyDescent="0.2">
      <c r="A8967" t="s">
        <v>1050</v>
      </c>
      <c r="B8967" s="10" t="s">
        <v>1689</v>
      </c>
      <c r="C8967">
        <v>20</v>
      </c>
      <c r="D8967">
        <v>-12.72</v>
      </c>
      <c r="E8967">
        <v>6</v>
      </c>
      <c r="F8967" t="s">
        <v>1690</v>
      </c>
      <c r="G8967">
        <v>50</v>
      </c>
      <c r="H8967">
        <v>19172.810000000001</v>
      </c>
      <c r="I8967">
        <v>98091.12</v>
      </c>
      <c r="J8967" t="s">
        <v>951</v>
      </c>
      <c r="T8967">
        <f t="shared" si="167"/>
        <v>-6.7200000000000006</v>
      </c>
      <c r="U8967">
        <v>-6.7200000000000006</v>
      </c>
    </row>
    <row r="8968" spans="1:21" x14ac:dyDescent="0.2">
      <c r="A8968" t="s">
        <v>1050</v>
      </c>
      <c r="B8968" s="10" t="s">
        <v>1721</v>
      </c>
      <c r="C8968">
        <v>21.2</v>
      </c>
      <c r="D8968">
        <v>-13.92</v>
      </c>
      <c r="E8968">
        <v>1.2</v>
      </c>
      <c r="F8968" t="s">
        <v>1696</v>
      </c>
      <c r="G8968">
        <v>60</v>
      </c>
      <c r="H8968">
        <v>19172.810000000001</v>
      </c>
      <c r="I8968">
        <v>98091.12</v>
      </c>
      <c r="J8968" t="s">
        <v>951</v>
      </c>
      <c r="T8968">
        <f t="shared" si="167"/>
        <v>-12.72</v>
      </c>
      <c r="U8968">
        <v>-12.72</v>
      </c>
    </row>
    <row r="8969" spans="1:21" x14ac:dyDescent="0.2">
      <c r="A8969" t="s">
        <v>1050</v>
      </c>
      <c r="B8969" s="10" t="s">
        <v>1716</v>
      </c>
      <c r="C8969">
        <v>24.6</v>
      </c>
      <c r="D8969">
        <v>-17.32</v>
      </c>
      <c r="E8969">
        <v>3.4</v>
      </c>
      <c r="F8969" t="s">
        <v>1694</v>
      </c>
      <c r="G8969">
        <v>210</v>
      </c>
      <c r="H8969">
        <v>19172.810000000001</v>
      </c>
      <c r="I8969">
        <v>98091.12</v>
      </c>
      <c r="J8969" t="s">
        <v>951</v>
      </c>
      <c r="T8969">
        <f t="shared" si="167"/>
        <v>-13.92</v>
      </c>
      <c r="U8969">
        <v>-13.92</v>
      </c>
    </row>
    <row r="8970" spans="1:21" x14ac:dyDescent="0.2">
      <c r="A8970" t="s">
        <v>1050</v>
      </c>
      <c r="B8970" s="10" t="s">
        <v>1746</v>
      </c>
      <c r="C8970">
        <v>25.4</v>
      </c>
      <c r="D8970">
        <v>-18.12</v>
      </c>
      <c r="E8970">
        <v>0.8</v>
      </c>
      <c r="F8970" t="s">
        <v>2160</v>
      </c>
      <c r="G8970">
        <v>220</v>
      </c>
      <c r="H8970">
        <v>19172.810000000001</v>
      </c>
      <c r="I8970">
        <v>98091.12</v>
      </c>
      <c r="J8970" t="s">
        <v>951</v>
      </c>
      <c r="T8970">
        <f t="shared" si="167"/>
        <v>-17.32</v>
      </c>
      <c r="U8970">
        <v>-17.32</v>
      </c>
    </row>
    <row r="8971" spans="1:21" x14ac:dyDescent="0.2">
      <c r="A8971" t="s">
        <v>1050</v>
      </c>
      <c r="B8971" s="10" t="s">
        <v>1979</v>
      </c>
      <c r="C8971">
        <v>30</v>
      </c>
      <c r="D8971">
        <v>-22.72</v>
      </c>
      <c r="E8971">
        <v>4.5999999999999996</v>
      </c>
      <c r="F8971" t="s">
        <v>2074</v>
      </c>
      <c r="G8971">
        <v>400</v>
      </c>
      <c r="H8971">
        <v>19172.810000000001</v>
      </c>
      <c r="I8971">
        <v>98091.12</v>
      </c>
      <c r="J8971" t="s">
        <v>951</v>
      </c>
      <c r="T8971">
        <f t="shared" si="167"/>
        <v>-18.119999999999997</v>
      </c>
      <c r="U8971">
        <v>-18.119999999999997</v>
      </c>
    </row>
    <row r="8972" spans="1:21" x14ac:dyDescent="0.2">
      <c r="A8972" t="s">
        <v>1050</v>
      </c>
      <c r="B8972" s="10" t="s">
        <v>1981</v>
      </c>
      <c r="C8972">
        <v>39.6</v>
      </c>
      <c r="D8972">
        <v>-32.32</v>
      </c>
      <c r="E8972">
        <v>9.6</v>
      </c>
      <c r="F8972" t="s">
        <v>2161</v>
      </c>
      <c r="G8972">
        <v>500</v>
      </c>
      <c r="H8972">
        <v>19172.810000000001</v>
      </c>
      <c r="I8972">
        <v>98091.12</v>
      </c>
      <c r="J8972" t="s">
        <v>951</v>
      </c>
      <c r="T8972">
        <f t="shared" si="167"/>
        <v>-22.72</v>
      </c>
      <c r="U8972">
        <v>-22.72</v>
      </c>
    </row>
    <row r="8973" spans="1:21" x14ac:dyDescent="0.2">
      <c r="A8973" t="s">
        <v>1050</v>
      </c>
      <c r="B8973" s="10" t="s">
        <v>1985</v>
      </c>
      <c r="C8973">
        <v>43.6</v>
      </c>
      <c r="D8973">
        <v>-36.32</v>
      </c>
      <c r="E8973">
        <v>4</v>
      </c>
      <c r="F8973" t="s">
        <v>2162</v>
      </c>
      <c r="G8973">
        <v>800</v>
      </c>
      <c r="H8973">
        <v>19172.810000000001</v>
      </c>
      <c r="I8973">
        <v>98091.12</v>
      </c>
      <c r="J8973" t="s">
        <v>951</v>
      </c>
      <c r="T8973">
        <f t="shared" si="167"/>
        <v>-32.32</v>
      </c>
      <c r="U8973">
        <v>-32.32</v>
      </c>
    </row>
    <row r="8974" spans="1:21" x14ac:dyDescent="0.2">
      <c r="A8974" t="s">
        <v>1050</v>
      </c>
      <c r="B8974" s="10" t="s">
        <v>2077</v>
      </c>
      <c r="C8974">
        <v>70.5</v>
      </c>
      <c r="D8974">
        <v>-63.22</v>
      </c>
      <c r="E8974">
        <v>26.9</v>
      </c>
      <c r="F8974" t="s">
        <v>2078</v>
      </c>
      <c r="G8974">
        <v>1500</v>
      </c>
      <c r="H8974">
        <v>19172.810000000001</v>
      </c>
      <c r="I8974">
        <v>98091.12</v>
      </c>
      <c r="J8974" t="s">
        <v>951</v>
      </c>
      <c r="T8974">
        <f t="shared" si="167"/>
        <v>-36.32</v>
      </c>
      <c r="U8974">
        <v>-36.32</v>
      </c>
    </row>
    <row r="8975" spans="1:21" x14ac:dyDescent="0.2">
      <c r="A8975" t="s">
        <v>1050</v>
      </c>
      <c r="B8975" s="10" t="s">
        <v>2079</v>
      </c>
      <c r="C8975">
        <v>78</v>
      </c>
      <c r="D8975">
        <v>-70.72</v>
      </c>
      <c r="E8975">
        <v>7.5</v>
      </c>
      <c r="F8975" t="s">
        <v>2080</v>
      </c>
      <c r="G8975">
        <v>4000</v>
      </c>
      <c r="H8975">
        <v>19172.810000000001</v>
      </c>
      <c r="I8975">
        <v>98091.12</v>
      </c>
      <c r="J8975" t="s">
        <v>951</v>
      </c>
      <c r="T8975">
        <f t="shared" si="167"/>
        <v>-63.22</v>
      </c>
      <c r="U8975">
        <v>-63.22</v>
      </c>
    </row>
    <row r="8976" spans="1:21" x14ac:dyDescent="0.2">
      <c r="A8976" t="s">
        <v>1051</v>
      </c>
      <c r="B8976" s="10" t="s">
        <v>1731</v>
      </c>
      <c r="C8976">
        <v>12.9</v>
      </c>
      <c r="D8976">
        <v>-5.63</v>
      </c>
      <c r="E8976">
        <v>12.9</v>
      </c>
      <c r="F8976" t="s">
        <v>1756</v>
      </c>
      <c r="G8976">
        <v>75</v>
      </c>
      <c r="H8976">
        <v>19172.87</v>
      </c>
      <c r="I8976">
        <v>98113.279999999999</v>
      </c>
      <c r="J8976" t="s">
        <v>951</v>
      </c>
      <c r="T8976">
        <f t="shared" si="167"/>
        <v>7.2700000000000005</v>
      </c>
      <c r="U8976">
        <v>7.2700000000000005</v>
      </c>
    </row>
    <row r="8977" spans="1:21" x14ac:dyDescent="0.2">
      <c r="A8977" t="s">
        <v>1051</v>
      </c>
      <c r="B8977" s="10" t="s">
        <v>1711</v>
      </c>
      <c r="C8977">
        <v>15.1</v>
      </c>
      <c r="D8977">
        <v>-7.83</v>
      </c>
      <c r="E8977">
        <v>2.2000000000000002</v>
      </c>
      <c r="F8977" t="s">
        <v>1712</v>
      </c>
      <c r="G8977">
        <v>180</v>
      </c>
      <c r="H8977">
        <v>19172.87</v>
      </c>
      <c r="I8977">
        <v>98113.279999999999</v>
      </c>
      <c r="J8977" t="s">
        <v>951</v>
      </c>
      <c r="T8977">
        <f t="shared" si="167"/>
        <v>-5.63</v>
      </c>
      <c r="U8977">
        <v>-5.63</v>
      </c>
    </row>
    <row r="8978" spans="1:21" x14ac:dyDescent="0.2">
      <c r="A8978" t="s">
        <v>1051</v>
      </c>
      <c r="B8978" s="10" t="s">
        <v>1721</v>
      </c>
      <c r="C8978">
        <v>17.600000000000001</v>
      </c>
      <c r="D8978">
        <v>-10.33</v>
      </c>
      <c r="E8978">
        <v>2.5</v>
      </c>
      <c r="F8978" t="s">
        <v>1696</v>
      </c>
      <c r="G8978">
        <v>60</v>
      </c>
      <c r="H8978">
        <v>19172.87</v>
      </c>
      <c r="I8978">
        <v>98113.279999999999</v>
      </c>
      <c r="J8978" t="s">
        <v>951</v>
      </c>
      <c r="T8978">
        <f t="shared" si="167"/>
        <v>-7.83</v>
      </c>
      <c r="U8978">
        <v>-7.83</v>
      </c>
    </row>
    <row r="8979" spans="1:21" x14ac:dyDescent="0.2">
      <c r="A8979" t="s">
        <v>1051</v>
      </c>
      <c r="B8979" s="10" t="s">
        <v>1695</v>
      </c>
      <c r="C8979">
        <v>24.6</v>
      </c>
      <c r="D8979">
        <v>-17.329999999999998</v>
      </c>
      <c r="E8979">
        <v>7</v>
      </c>
      <c r="F8979" t="s">
        <v>1870</v>
      </c>
      <c r="G8979">
        <v>180</v>
      </c>
      <c r="H8979">
        <v>19172.87</v>
      </c>
      <c r="I8979">
        <v>98113.279999999999</v>
      </c>
      <c r="J8979" t="s">
        <v>951</v>
      </c>
      <c r="T8979">
        <f t="shared" si="167"/>
        <v>-10.329999999999998</v>
      </c>
      <c r="U8979">
        <v>-10.329999999999998</v>
      </c>
    </row>
    <row r="8980" spans="1:21" x14ac:dyDescent="0.2">
      <c r="A8980" t="s">
        <v>1051</v>
      </c>
      <c r="B8980" s="10" t="s">
        <v>1716</v>
      </c>
      <c r="C8980">
        <v>27.6</v>
      </c>
      <c r="D8980">
        <v>-20.329999999999998</v>
      </c>
      <c r="E8980">
        <v>3</v>
      </c>
      <c r="F8980" t="s">
        <v>1694</v>
      </c>
      <c r="G8980">
        <v>210</v>
      </c>
      <c r="H8980">
        <v>19172.87</v>
      </c>
      <c r="I8980">
        <v>98113.279999999999</v>
      </c>
      <c r="J8980" t="s">
        <v>951</v>
      </c>
      <c r="T8980">
        <f t="shared" si="167"/>
        <v>-17.329999999999998</v>
      </c>
      <c r="U8980">
        <v>-17.329999999999998</v>
      </c>
    </row>
    <row r="8981" spans="1:21" x14ac:dyDescent="0.2">
      <c r="A8981" t="s">
        <v>1051</v>
      </c>
      <c r="B8981" s="10" t="s">
        <v>1746</v>
      </c>
      <c r="C8981">
        <v>29.7</v>
      </c>
      <c r="D8981">
        <v>-22.43</v>
      </c>
      <c r="E8981">
        <v>2.1</v>
      </c>
      <c r="F8981" t="s">
        <v>2160</v>
      </c>
      <c r="G8981">
        <v>220</v>
      </c>
      <c r="H8981">
        <v>19172.87</v>
      </c>
      <c r="I8981">
        <v>98113.279999999999</v>
      </c>
      <c r="J8981" t="s">
        <v>951</v>
      </c>
      <c r="T8981">
        <f t="shared" si="167"/>
        <v>-20.329999999999998</v>
      </c>
      <c r="U8981">
        <v>-20.329999999999998</v>
      </c>
    </row>
    <row r="8982" spans="1:21" x14ac:dyDescent="0.2">
      <c r="A8982" t="s">
        <v>1051</v>
      </c>
      <c r="B8982" s="10" t="s">
        <v>1979</v>
      </c>
      <c r="C8982">
        <v>32</v>
      </c>
      <c r="D8982">
        <v>-24.73</v>
      </c>
      <c r="E8982">
        <v>2.2999999999999998</v>
      </c>
      <c r="F8982" t="s">
        <v>2074</v>
      </c>
      <c r="G8982">
        <v>400</v>
      </c>
      <c r="H8982">
        <v>19172.87</v>
      </c>
      <c r="I8982">
        <v>98113.279999999999</v>
      </c>
      <c r="J8982" t="s">
        <v>951</v>
      </c>
      <c r="T8982">
        <f t="shared" si="167"/>
        <v>-22.43</v>
      </c>
      <c r="U8982">
        <v>-22.43</v>
      </c>
    </row>
    <row r="8983" spans="1:21" x14ac:dyDescent="0.2">
      <c r="A8983" t="s">
        <v>1051</v>
      </c>
      <c r="B8983" s="10" t="s">
        <v>1981</v>
      </c>
      <c r="C8983">
        <v>33.200000000000003</v>
      </c>
      <c r="D8983">
        <v>-25.93</v>
      </c>
      <c r="E8983">
        <v>1.2</v>
      </c>
      <c r="F8983" t="s">
        <v>2161</v>
      </c>
      <c r="G8983">
        <v>500</v>
      </c>
      <c r="H8983">
        <v>19172.87</v>
      </c>
      <c r="I8983">
        <v>98113.279999999999</v>
      </c>
      <c r="J8983" t="s">
        <v>951</v>
      </c>
      <c r="T8983">
        <f t="shared" si="167"/>
        <v>-24.73</v>
      </c>
      <c r="U8983">
        <v>-24.73</v>
      </c>
    </row>
    <row r="8984" spans="1:21" x14ac:dyDescent="0.2">
      <c r="A8984" t="s">
        <v>1051</v>
      </c>
      <c r="B8984" s="10" t="s">
        <v>1985</v>
      </c>
      <c r="C8984">
        <v>36</v>
      </c>
      <c r="D8984">
        <v>-28.73</v>
      </c>
      <c r="E8984">
        <v>2.8</v>
      </c>
      <c r="F8984" t="s">
        <v>2162</v>
      </c>
      <c r="G8984">
        <v>800</v>
      </c>
      <c r="H8984">
        <v>19172.87</v>
      </c>
      <c r="I8984">
        <v>98113.279999999999</v>
      </c>
      <c r="J8984" t="s">
        <v>951</v>
      </c>
      <c r="T8984">
        <f t="shared" si="167"/>
        <v>-25.93</v>
      </c>
      <c r="U8984">
        <v>-25.93</v>
      </c>
    </row>
    <row r="8985" spans="1:21" x14ac:dyDescent="0.2">
      <c r="A8985" t="s">
        <v>1051</v>
      </c>
      <c r="B8985" s="10" t="s">
        <v>2077</v>
      </c>
      <c r="C8985">
        <v>41.5</v>
      </c>
      <c r="D8985">
        <v>-34.229999999999997</v>
      </c>
      <c r="E8985">
        <v>5.5</v>
      </c>
      <c r="F8985" t="s">
        <v>2078</v>
      </c>
      <c r="G8985">
        <v>1500</v>
      </c>
      <c r="H8985">
        <v>19172.87</v>
      </c>
      <c r="I8985">
        <v>98113.279999999999</v>
      </c>
      <c r="J8985" t="s">
        <v>951</v>
      </c>
      <c r="T8985">
        <f t="shared" si="167"/>
        <v>-28.729999999999997</v>
      </c>
      <c r="U8985">
        <v>-28.729999999999997</v>
      </c>
    </row>
    <row r="8986" spans="1:21" x14ac:dyDescent="0.2">
      <c r="A8986" t="s">
        <v>1051</v>
      </c>
      <c r="B8986" s="10" t="s">
        <v>2079</v>
      </c>
      <c r="C8986">
        <v>51.5</v>
      </c>
      <c r="D8986">
        <v>-44.23</v>
      </c>
      <c r="E8986">
        <v>10</v>
      </c>
      <c r="F8986" t="s">
        <v>2080</v>
      </c>
      <c r="G8986">
        <v>4000</v>
      </c>
      <c r="H8986">
        <v>19172.87</v>
      </c>
      <c r="I8986">
        <v>98113.279999999999</v>
      </c>
      <c r="J8986" t="s">
        <v>951</v>
      </c>
      <c r="T8986">
        <f t="shared" si="167"/>
        <v>-34.229999999999997</v>
      </c>
      <c r="U8986">
        <v>-34.229999999999997</v>
      </c>
    </row>
    <row r="8987" spans="1:21" x14ac:dyDescent="0.2">
      <c r="A8987" t="s">
        <v>1052</v>
      </c>
      <c r="B8987" s="10" t="s">
        <v>1714</v>
      </c>
      <c r="C8987">
        <v>13.8</v>
      </c>
      <c r="D8987">
        <v>-7.47</v>
      </c>
      <c r="E8987">
        <v>13.8</v>
      </c>
      <c r="F8987" t="s">
        <v>1715</v>
      </c>
      <c r="G8987">
        <v>120</v>
      </c>
      <c r="H8987">
        <v>19173.22</v>
      </c>
      <c r="I8987">
        <v>98131.46</v>
      </c>
      <c r="J8987" t="s">
        <v>951</v>
      </c>
      <c r="T8987">
        <f t="shared" si="167"/>
        <v>6.330000000000001</v>
      </c>
      <c r="U8987">
        <v>6.330000000000001</v>
      </c>
    </row>
    <row r="8988" spans="1:21" x14ac:dyDescent="0.2">
      <c r="A8988" t="s">
        <v>1052</v>
      </c>
      <c r="B8988" s="10" t="s">
        <v>1689</v>
      </c>
      <c r="C8988">
        <v>17.899999999999999</v>
      </c>
      <c r="D8988">
        <v>-11.57</v>
      </c>
      <c r="E8988">
        <v>4.0999999999999996</v>
      </c>
      <c r="F8988" t="s">
        <v>1690</v>
      </c>
      <c r="G8988">
        <v>50</v>
      </c>
      <c r="H8988">
        <v>19173.22</v>
      </c>
      <c r="I8988">
        <v>98131.46</v>
      </c>
      <c r="J8988" t="s">
        <v>951</v>
      </c>
      <c r="T8988">
        <f t="shared" si="167"/>
        <v>-7.4700000000000006</v>
      </c>
      <c r="U8988">
        <v>-7.4700000000000006</v>
      </c>
    </row>
    <row r="8989" spans="1:21" x14ac:dyDescent="0.2">
      <c r="A8989" t="s">
        <v>1052</v>
      </c>
      <c r="B8989" s="10" t="s">
        <v>1711</v>
      </c>
      <c r="C8989">
        <v>18.399999999999999</v>
      </c>
      <c r="D8989">
        <v>-12.07</v>
      </c>
      <c r="E8989">
        <v>0.5</v>
      </c>
      <c r="F8989" t="s">
        <v>1712</v>
      </c>
      <c r="G8989">
        <v>180</v>
      </c>
      <c r="H8989">
        <v>19173.22</v>
      </c>
      <c r="I8989">
        <v>98131.46</v>
      </c>
      <c r="J8989" t="s">
        <v>951</v>
      </c>
      <c r="T8989">
        <f t="shared" si="167"/>
        <v>-11.57</v>
      </c>
      <c r="U8989">
        <v>-11.57</v>
      </c>
    </row>
    <row r="8990" spans="1:21" x14ac:dyDescent="0.2">
      <c r="A8990" t="s">
        <v>1052</v>
      </c>
      <c r="B8990" s="10" t="s">
        <v>1716</v>
      </c>
      <c r="C8990">
        <v>21.4</v>
      </c>
      <c r="D8990">
        <v>-15.07</v>
      </c>
      <c r="E8990">
        <v>3</v>
      </c>
      <c r="F8990" t="s">
        <v>1694</v>
      </c>
      <c r="G8990">
        <v>210</v>
      </c>
      <c r="H8990">
        <v>19173.22</v>
      </c>
      <c r="I8990">
        <v>98131.46</v>
      </c>
      <c r="J8990" t="s">
        <v>951</v>
      </c>
      <c r="T8990">
        <f t="shared" si="167"/>
        <v>-12.07</v>
      </c>
      <c r="U8990">
        <v>-12.07</v>
      </c>
    </row>
    <row r="8991" spans="1:21" x14ac:dyDescent="0.2">
      <c r="A8991" t="s">
        <v>1052</v>
      </c>
      <c r="B8991" s="10" t="s">
        <v>1746</v>
      </c>
      <c r="C8991">
        <v>25.9</v>
      </c>
      <c r="D8991">
        <v>-19.57</v>
      </c>
      <c r="E8991">
        <v>4.5</v>
      </c>
      <c r="F8991" t="s">
        <v>2160</v>
      </c>
      <c r="G8991">
        <v>220</v>
      </c>
      <c r="H8991">
        <v>19173.22</v>
      </c>
      <c r="I8991">
        <v>98131.46</v>
      </c>
      <c r="J8991" t="s">
        <v>951</v>
      </c>
      <c r="T8991">
        <f t="shared" si="167"/>
        <v>-15.07</v>
      </c>
      <c r="U8991">
        <v>-15.07</v>
      </c>
    </row>
    <row r="8992" spans="1:21" x14ac:dyDescent="0.2">
      <c r="A8992" t="s">
        <v>1052</v>
      </c>
      <c r="B8992" s="10" t="s">
        <v>1979</v>
      </c>
      <c r="C8992">
        <v>28.4</v>
      </c>
      <c r="D8992">
        <v>-22.07</v>
      </c>
      <c r="E8992">
        <v>2.5</v>
      </c>
      <c r="F8992" t="s">
        <v>2074</v>
      </c>
      <c r="G8992">
        <v>400</v>
      </c>
      <c r="H8992">
        <v>19173.22</v>
      </c>
      <c r="I8992">
        <v>98131.46</v>
      </c>
      <c r="J8992" t="s">
        <v>951</v>
      </c>
      <c r="T8992">
        <f t="shared" si="167"/>
        <v>-19.57</v>
      </c>
      <c r="U8992">
        <v>-19.57</v>
      </c>
    </row>
    <row r="8993" spans="1:21" x14ac:dyDescent="0.2">
      <c r="A8993" t="s">
        <v>1052</v>
      </c>
      <c r="B8993" s="10" t="s">
        <v>1981</v>
      </c>
      <c r="C8993">
        <v>31.7</v>
      </c>
      <c r="D8993">
        <v>-25.37</v>
      </c>
      <c r="E8993">
        <v>3.3</v>
      </c>
      <c r="F8993" t="s">
        <v>2161</v>
      </c>
      <c r="G8993">
        <v>500</v>
      </c>
      <c r="H8993">
        <v>19173.22</v>
      </c>
      <c r="I8993">
        <v>98131.46</v>
      </c>
      <c r="J8993" t="s">
        <v>951</v>
      </c>
      <c r="T8993">
        <f t="shared" si="167"/>
        <v>-22.07</v>
      </c>
      <c r="U8993">
        <v>-22.07</v>
      </c>
    </row>
    <row r="8994" spans="1:21" x14ac:dyDescent="0.2">
      <c r="A8994" t="s">
        <v>1052</v>
      </c>
      <c r="B8994" s="10" t="s">
        <v>2077</v>
      </c>
      <c r="C8994">
        <v>58.4</v>
      </c>
      <c r="D8994">
        <v>-52.07</v>
      </c>
      <c r="E8994">
        <v>26.7</v>
      </c>
      <c r="F8994" t="s">
        <v>2078</v>
      </c>
      <c r="G8994">
        <v>1500</v>
      </c>
      <c r="H8994">
        <v>19173.22</v>
      </c>
      <c r="I8994">
        <v>98131.46</v>
      </c>
      <c r="J8994" t="s">
        <v>951</v>
      </c>
      <c r="T8994">
        <f t="shared" si="167"/>
        <v>-25.37</v>
      </c>
      <c r="U8994">
        <v>-25.37</v>
      </c>
    </row>
    <row r="8995" spans="1:21" x14ac:dyDescent="0.2">
      <c r="A8995" t="s">
        <v>1052</v>
      </c>
      <c r="B8995" s="10" t="s">
        <v>2079</v>
      </c>
      <c r="C8995">
        <v>65.900000000000006</v>
      </c>
      <c r="D8995">
        <v>-59.57</v>
      </c>
      <c r="E8995">
        <v>7.5</v>
      </c>
      <c r="F8995" t="s">
        <v>2080</v>
      </c>
      <c r="G8995">
        <v>4000</v>
      </c>
      <c r="H8995">
        <v>19173.22</v>
      </c>
      <c r="I8995">
        <v>98131.46</v>
      </c>
      <c r="J8995" t="s">
        <v>951</v>
      </c>
      <c r="T8995">
        <f t="shared" si="167"/>
        <v>-52.07</v>
      </c>
      <c r="U8995">
        <v>-52.07</v>
      </c>
    </row>
    <row r="8996" spans="1:21" x14ac:dyDescent="0.2">
      <c r="A8996" t="s">
        <v>1053</v>
      </c>
      <c r="B8996" s="10" t="s">
        <v>1731</v>
      </c>
      <c r="C8996">
        <v>9.9</v>
      </c>
      <c r="D8996">
        <v>-4.71</v>
      </c>
      <c r="E8996">
        <v>9.9</v>
      </c>
      <c r="F8996" t="s">
        <v>1756</v>
      </c>
      <c r="G8996">
        <v>75</v>
      </c>
      <c r="H8996">
        <v>19172.79</v>
      </c>
      <c r="I8996">
        <v>98147.07</v>
      </c>
      <c r="J8996" t="s">
        <v>951</v>
      </c>
      <c r="T8996">
        <f t="shared" si="167"/>
        <v>5.19</v>
      </c>
      <c r="U8996">
        <v>5.19</v>
      </c>
    </row>
    <row r="8997" spans="1:21" x14ac:dyDescent="0.2">
      <c r="A8997" t="s">
        <v>1053</v>
      </c>
      <c r="B8997" s="10" t="s">
        <v>1689</v>
      </c>
      <c r="C8997">
        <v>11</v>
      </c>
      <c r="D8997">
        <v>-5.81</v>
      </c>
      <c r="E8997">
        <v>1.1000000000000001</v>
      </c>
      <c r="F8997" t="s">
        <v>1690</v>
      </c>
      <c r="G8997">
        <v>50</v>
      </c>
      <c r="H8997">
        <v>19172.79</v>
      </c>
      <c r="I8997">
        <v>98147.07</v>
      </c>
      <c r="J8997" t="s">
        <v>951</v>
      </c>
      <c r="T8997">
        <f t="shared" si="167"/>
        <v>-4.7099999999999991</v>
      </c>
      <c r="U8997">
        <v>-4.7099999999999991</v>
      </c>
    </row>
    <row r="8998" spans="1:21" x14ac:dyDescent="0.2">
      <c r="A8998" t="s">
        <v>1053</v>
      </c>
      <c r="B8998" s="10" t="s">
        <v>1711</v>
      </c>
      <c r="C8998">
        <v>15.8</v>
      </c>
      <c r="D8998">
        <v>-10.61</v>
      </c>
      <c r="E8998">
        <v>4.8</v>
      </c>
      <c r="F8998" t="s">
        <v>1712</v>
      </c>
      <c r="G8998">
        <v>180</v>
      </c>
      <c r="H8998">
        <v>19172.79</v>
      </c>
      <c r="I8998">
        <v>98147.07</v>
      </c>
      <c r="J8998" t="s">
        <v>951</v>
      </c>
      <c r="T8998">
        <f t="shared" si="167"/>
        <v>-5.81</v>
      </c>
      <c r="U8998">
        <v>-5.81</v>
      </c>
    </row>
    <row r="8999" spans="1:21" x14ac:dyDescent="0.2">
      <c r="A8999" t="s">
        <v>1053</v>
      </c>
      <c r="B8999" s="10" t="s">
        <v>1693</v>
      </c>
      <c r="C8999">
        <v>19.2</v>
      </c>
      <c r="D8999">
        <v>-14.01</v>
      </c>
      <c r="E8999">
        <v>3.4</v>
      </c>
      <c r="F8999" t="s">
        <v>2159</v>
      </c>
      <c r="G8999">
        <v>200</v>
      </c>
      <c r="H8999">
        <v>19172.79</v>
      </c>
      <c r="I8999">
        <v>98147.07</v>
      </c>
      <c r="J8999" t="s">
        <v>951</v>
      </c>
      <c r="T8999">
        <f t="shared" si="167"/>
        <v>-10.61</v>
      </c>
      <c r="U8999">
        <v>-10.61</v>
      </c>
    </row>
    <row r="9000" spans="1:21" x14ac:dyDescent="0.2">
      <c r="A9000" t="s">
        <v>1053</v>
      </c>
      <c r="B9000" s="10" t="s">
        <v>1721</v>
      </c>
      <c r="C9000">
        <v>21.1</v>
      </c>
      <c r="D9000">
        <v>-15.91</v>
      </c>
      <c r="E9000">
        <v>1.9</v>
      </c>
      <c r="F9000" t="s">
        <v>1696</v>
      </c>
      <c r="G9000">
        <v>60</v>
      </c>
      <c r="H9000">
        <v>19172.79</v>
      </c>
      <c r="I9000">
        <v>98147.07</v>
      </c>
      <c r="J9000" t="s">
        <v>951</v>
      </c>
      <c r="T9000">
        <f t="shared" si="167"/>
        <v>-14.01</v>
      </c>
      <c r="U9000">
        <v>-14.01</v>
      </c>
    </row>
    <row r="9001" spans="1:21" x14ac:dyDescent="0.2">
      <c r="A9001" t="s">
        <v>1053</v>
      </c>
      <c r="B9001" s="10" t="s">
        <v>1716</v>
      </c>
      <c r="C9001">
        <v>23.4</v>
      </c>
      <c r="D9001">
        <v>-18.21</v>
      </c>
      <c r="E9001">
        <v>2.2999999999999998</v>
      </c>
      <c r="F9001" t="s">
        <v>1694</v>
      </c>
      <c r="G9001">
        <v>210</v>
      </c>
      <c r="H9001">
        <v>19172.79</v>
      </c>
      <c r="I9001">
        <v>98147.07</v>
      </c>
      <c r="J9001" t="s">
        <v>951</v>
      </c>
      <c r="T9001">
        <f t="shared" si="167"/>
        <v>-15.91</v>
      </c>
      <c r="U9001">
        <v>-15.91</v>
      </c>
    </row>
    <row r="9002" spans="1:21" x14ac:dyDescent="0.2">
      <c r="A9002" t="s">
        <v>1053</v>
      </c>
      <c r="B9002" s="10" t="s">
        <v>1746</v>
      </c>
      <c r="C9002">
        <v>25</v>
      </c>
      <c r="D9002">
        <v>-19.809999999999999</v>
      </c>
      <c r="E9002">
        <v>1.6</v>
      </c>
      <c r="F9002" t="s">
        <v>2160</v>
      </c>
      <c r="G9002">
        <v>220</v>
      </c>
      <c r="H9002">
        <v>19172.79</v>
      </c>
      <c r="I9002">
        <v>98147.07</v>
      </c>
      <c r="J9002" t="s">
        <v>951</v>
      </c>
      <c r="T9002">
        <f t="shared" si="167"/>
        <v>-18.209999999999997</v>
      </c>
      <c r="U9002">
        <v>-18.209999999999997</v>
      </c>
    </row>
    <row r="9003" spans="1:21" x14ac:dyDescent="0.2">
      <c r="A9003" t="s">
        <v>1053</v>
      </c>
      <c r="B9003" s="10" t="s">
        <v>1981</v>
      </c>
      <c r="C9003">
        <v>35.200000000000003</v>
      </c>
      <c r="D9003">
        <v>-30.01</v>
      </c>
      <c r="E9003">
        <v>10.199999999999999</v>
      </c>
      <c r="F9003" t="s">
        <v>2161</v>
      </c>
      <c r="G9003">
        <v>500</v>
      </c>
      <c r="H9003">
        <v>19172.79</v>
      </c>
      <c r="I9003">
        <v>98147.07</v>
      </c>
      <c r="J9003" t="s">
        <v>951</v>
      </c>
      <c r="T9003">
        <f t="shared" si="167"/>
        <v>-19.810000000000002</v>
      </c>
      <c r="U9003">
        <v>-19.810000000000002</v>
      </c>
    </row>
    <row r="9004" spans="1:21" x14ac:dyDescent="0.2">
      <c r="A9004" t="s">
        <v>1053</v>
      </c>
      <c r="B9004" s="10" t="s">
        <v>1985</v>
      </c>
      <c r="C9004">
        <v>36.799999999999997</v>
      </c>
      <c r="D9004">
        <v>-31.61</v>
      </c>
      <c r="E9004">
        <v>1.6</v>
      </c>
      <c r="F9004" t="s">
        <v>2162</v>
      </c>
      <c r="G9004">
        <v>800</v>
      </c>
      <c r="H9004">
        <v>19172.79</v>
      </c>
      <c r="I9004">
        <v>98147.07</v>
      </c>
      <c r="J9004" t="s">
        <v>951</v>
      </c>
      <c r="T9004">
        <f t="shared" si="167"/>
        <v>-30.009999999999998</v>
      </c>
      <c r="U9004">
        <v>-30.009999999999998</v>
      </c>
    </row>
    <row r="9005" spans="1:21" x14ac:dyDescent="0.2">
      <c r="A9005" t="s">
        <v>1053</v>
      </c>
      <c r="B9005" s="10" t="s">
        <v>2077</v>
      </c>
      <c r="C9005">
        <v>40</v>
      </c>
      <c r="D9005">
        <v>-34.81</v>
      </c>
      <c r="E9005">
        <v>3.2</v>
      </c>
      <c r="F9005" t="s">
        <v>2078</v>
      </c>
      <c r="G9005">
        <v>1500</v>
      </c>
      <c r="H9005">
        <v>19172.79</v>
      </c>
      <c r="I9005">
        <v>98147.07</v>
      </c>
      <c r="J9005" t="s">
        <v>951</v>
      </c>
      <c r="T9005">
        <f t="shared" si="167"/>
        <v>-31.610000000000003</v>
      </c>
      <c r="U9005">
        <v>-31.610000000000003</v>
      </c>
    </row>
    <row r="9006" spans="1:21" x14ac:dyDescent="0.2">
      <c r="A9006" t="s">
        <v>1053</v>
      </c>
      <c r="B9006" s="10" t="s">
        <v>2163</v>
      </c>
      <c r="C9006">
        <v>45</v>
      </c>
      <c r="D9006">
        <v>-39.81</v>
      </c>
      <c r="E9006">
        <v>5</v>
      </c>
      <c r="F9006" t="s">
        <v>2164</v>
      </c>
      <c r="G9006">
        <v>900</v>
      </c>
      <c r="H9006">
        <v>19172.79</v>
      </c>
      <c r="I9006">
        <v>98147.07</v>
      </c>
      <c r="J9006" t="s">
        <v>951</v>
      </c>
      <c r="T9006">
        <f t="shared" si="167"/>
        <v>-34.81</v>
      </c>
      <c r="U9006">
        <v>-34.81</v>
      </c>
    </row>
    <row r="9007" spans="1:21" x14ac:dyDescent="0.2">
      <c r="A9007" t="s">
        <v>1053</v>
      </c>
      <c r="B9007" s="10" t="s">
        <v>2077</v>
      </c>
      <c r="C9007">
        <v>55.6</v>
      </c>
      <c r="D9007">
        <v>-50.41</v>
      </c>
      <c r="E9007">
        <v>10.6</v>
      </c>
      <c r="F9007" t="s">
        <v>2078</v>
      </c>
      <c r="G9007">
        <v>1500</v>
      </c>
      <c r="H9007">
        <v>19172.79</v>
      </c>
      <c r="I9007">
        <v>98147.07</v>
      </c>
      <c r="J9007" t="s">
        <v>951</v>
      </c>
      <c r="T9007">
        <f t="shared" si="167"/>
        <v>-39.809999999999995</v>
      </c>
      <c r="U9007">
        <v>-39.809999999999995</v>
      </c>
    </row>
    <row r="9008" spans="1:21" x14ac:dyDescent="0.2">
      <c r="A9008" t="s">
        <v>1053</v>
      </c>
      <c r="B9008" s="10" t="s">
        <v>2079</v>
      </c>
      <c r="C9008">
        <v>62.5</v>
      </c>
      <c r="D9008">
        <v>-57.31</v>
      </c>
      <c r="E9008">
        <v>6.9</v>
      </c>
      <c r="F9008" t="s">
        <v>2080</v>
      </c>
      <c r="G9008">
        <v>4000</v>
      </c>
      <c r="H9008">
        <v>19172.79</v>
      </c>
      <c r="I9008">
        <v>98147.07</v>
      </c>
      <c r="J9008" t="s">
        <v>951</v>
      </c>
      <c r="T9008">
        <f t="shared" si="167"/>
        <v>-50.410000000000004</v>
      </c>
      <c r="U9008">
        <v>-50.410000000000004</v>
      </c>
    </row>
    <row r="9009" spans="1:21" x14ac:dyDescent="0.2">
      <c r="A9009" t="s">
        <v>1054</v>
      </c>
      <c r="B9009" s="10" t="s">
        <v>1714</v>
      </c>
      <c r="C9009">
        <v>4.7</v>
      </c>
      <c r="D9009">
        <v>0.61</v>
      </c>
      <c r="E9009">
        <v>4.7</v>
      </c>
      <c r="F9009" t="s">
        <v>1715</v>
      </c>
      <c r="G9009">
        <v>120</v>
      </c>
      <c r="H9009">
        <v>19172.740000000002</v>
      </c>
      <c r="I9009">
        <v>98166.92</v>
      </c>
      <c r="J9009" t="s">
        <v>951</v>
      </c>
      <c r="T9009">
        <f t="shared" si="167"/>
        <v>5.3100000000000005</v>
      </c>
      <c r="U9009">
        <v>5.3100000000000005</v>
      </c>
    </row>
    <row r="9010" spans="1:21" x14ac:dyDescent="0.2">
      <c r="A9010" t="s">
        <v>1054</v>
      </c>
      <c r="B9010" s="10" t="s">
        <v>1687</v>
      </c>
      <c r="C9010">
        <v>9.8000000000000007</v>
      </c>
      <c r="D9010">
        <v>-4.49</v>
      </c>
      <c r="E9010">
        <v>5.0999999999999996</v>
      </c>
      <c r="F9010" t="s">
        <v>1688</v>
      </c>
      <c r="G9010">
        <v>80</v>
      </c>
      <c r="H9010">
        <v>19172.740000000002</v>
      </c>
      <c r="I9010">
        <v>98166.92</v>
      </c>
      <c r="J9010" t="s">
        <v>951</v>
      </c>
      <c r="T9010">
        <f t="shared" si="167"/>
        <v>0.60999999999999943</v>
      </c>
      <c r="U9010">
        <v>0.60999999999999943</v>
      </c>
    </row>
    <row r="9011" spans="1:21" x14ac:dyDescent="0.2">
      <c r="A9011" t="s">
        <v>1054</v>
      </c>
      <c r="B9011" s="10" t="s">
        <v>1711</v>
      </c>
      <c r="C9011">
        <v>13</v>
      </c>
      <c r="D9011">
        <v>-7.69</v>
      </c>
      <c r="E9011">
        <v>3.2</v>
      </c>
      <c r="F9011" t="s">
        <v>1712</v>
      </c>
      <c r="G9011">
        <v>180</v>
      </c>
      <c r="H9011">
        <v>19172.740000000002</v>
      </c>
      <c r="I9011">
        <v>98166.92</v>
      </c>
      <c r="J9011" t="s">
        <v>951</v>
      </c>
      <c r="T9011">
        <f t="shared" si="167"/>
        <v>-4.49</v>
      </c>
      <c r="U9011">
        <v>-4.49</v>
      </c>
    </row>
    <row r="9012" spans="1:21" x14ac:dyDescent="0.2">
      <c r="A9012" t="s">
        <v>1054</v>
      </c>
      <c r="B9012" s="10" t="s">
        <v>1721</v>
      </c>
      <c r="C9012">
        <v>15.1</v>
      </c>
      <c r="D9012">
        <v>-9.7899999999999991</v>
      </c>
      <c r="E9012">
        <v>2.7</v>
      </c>
      <c r="F9012" t="s">
        <v>1696</v>
      </c>
      <c r="G9012">
        <v>60</v>
      </c>
      <c r="H9012">
        <v>19172.740000000002</v>
      </c>
      <c r="I9012">
        <v>98166.92</v>
      </c>
      <c r="J9012" t="s">
        <v>951</v>
      </c>
      <c r="T9012">
        <f t="shared" si="167"/>
        <v>-7.089999999999999</v>
      </c>
      <c r="U9012">
        <v>-7.089999999999999</v>
      </c>
    </row>
    <row r="9013" spans="1:21" x14ac:dyDescent="0.2">
      <c r="A9013" t="s">
        <v>1054</v>
      </c>
      <c r="B9013" s="10" t="s">
        <v>1716</v>
      </c>
      <c r="C9013">
        <v>20.100000000000001</v>
      </c>
      <c r="D9013">
        <v>-14.79</v>
      </c>
      <c r="E9013">
        <v>5</v>
      </c>
      <c r="F9013" t="s">
        <v>1694</v>
      </c>
      <c r="G9013">
        <v>210</v>
      </c>
      <c r="H9013">
        <v>19172.740000000002</v>
      </c>
      <c r="I9013">
        <v>98166.92</v>
      </c>
      <c r="J9013" t="s">
        <v>951</v>
      </c>
      <c r="T9013">
        <f t="shared" si="167"/>
        <v>-9.7899999999999991</v>
      </c>
      <c r="U9013">
        <v>-9.7899999999999991</v>
      </c>
    </row>
    <row r="9014" spans="1:21" x14ac:dyDescent="0.2">
      <c r="A9014" t="s">
        <v>1054</v>
      </c>
      <c r="B9014" s="10" t="s">
        <v>1746</v>
      </c>
      <c r="C9014">
        <v>22</v>
      </c>
      <c r="D9014">
        <v>-16.690000000000001</v>
      </c>
      <c r="E9014">
        <v>1.9</v>
      </c>
      <c r="F9014" t="s">
        <v>2160</v>
      </c>
      <c r="G9014">
        <v>220</v>
      </c>
      <c r="H9014">
        <v>19172.740000000002</v>
      </c>
      <c r="I9014">
        <v>98166.92</v>
      </c>
      <c r="J9014" t="s">
        <v>951</v>
      </c>
      <c r="T9014">
        <f t="shared" si="167"/>
        <v>-14.790000000000001</v>
      </c>
      <c r="U9014">
        <v>-14.790000000000001</v>
      </c>
    </row>
    <row r="9015" spans="1:21" x14ac:dyDescent="0.2">
      <c r="A9015" t="s">
        <v>1054</v>
      </c>
      <c r="B9015" s="10" t="s">
        <v>1979</v>
      </c>
      <c r="C9015">
        <v>23.1</v>
      </c>
      <c r="D9015">
        <v>-17.79</v>
      </c>
      <c r="E9015">
        <v>1.1000000000000001</v>
      </c>
      <c r="F9015" t="s">
        <v>2074</v>
      </c>
      <c r="G9015">
        <v>400</v>
      </c>
      <c r="H9015">
        <v>19172.740000000002</v>
      </c>
      <c r="I9015">
        <v>98166.92</v>
      </c>
      <c r="J9015" t="s">
        <v>951</v>
      </c>
      <c r="T9015">
        <f t="shared" si="167"/>
        <v>-16.689999999999998</v>
      </c>
      <c r="U9015">
        <v>-16.689999999999998</v>
      </c>
    </row>
    <row r="9016" spans="1:21" x14ac:dyDescent="0.2">
      <c r="A9016" t="s">
        <v>1054</v>
      </c>
      <c r="B9016" s="10" t="s">
        <v>1981</v>
      </c>
      <c r="C9016">
        <v>31.5</v>
      </c>
      <c r="D9016">
        <v>-26.19</v>
      </c>
      <c r="E9016">
        <v>8.4</v>
      </c>
      <c r="F9016" t="s">
        <v>2161</v>
      </c>
      <c r="G9016">
        <v>500</v>
      </c>
      <c r="H9016">
        <v>19172.740000000002</v>
      </c>
      <c r="I9016">
        <v>98166.92</v>
      </c>
      <c r="J9016" t="s">
        <v>951</v>
      </c>
      <c r="T9016">
        <f t="shared" si="167"/>
        <v>-17.79</v>
      </c>
      <c r="U9016">
        <v>-17.79</v>
      </c>
    </row>
    <row r="9017" spans="1:21" x14ac:dyDescent="0.2">
      <c r="A9017" t="s">
        <v>1054</v>
      </c>
      <c r="B9017" s="10" t="s">
        <v>1985</v>
      </c>
      <c r="C9017">
        <v>36.1</v>
      </c>
      <c r="D9017">
        <v>-30.79</v>
      </c>
      <c r="E9017">
        <v>4.5999999999999996</v>
      </c>
      <c r="F9017" t="s">
        <v>2162</v>
      </c>
      <c r="G9017">
        <v>800</v>
      </c>
      <c r="H9017">
        <v>19172.740000000002</v>
      </c>
      <c r="I9017">
        <v>98166.92</v>
      </c>
      <c r="J9017" t="s">
        <v>951</v>
      </c>
      <c r="T9017">
        <f t="shared" si="167"/>
        <v>-26.189999999999998</v>
      </c>
      <c r="U9017">
        <v>-26.189999999999998</v>
      </c>
    </row>
    <row r="9018" spans="1:21" x14ac:dyDescent="0.2">
      <c r="A9018" t="s">
        <v>1054</v>
      </c>
      <c r="B9018" s="10" t="s">
        <v>2077</v>
      </c>
      <c r="C9018">
        <v>43.2</v>
      </c>
      <c r="D9018">
        <v>-37.89</v>
      </c>
      <c r="E9018">
        <v>7.1</v>
      </c>
      <c r="F9018" t="s">
        <v>2078</v>
      </c>
      <c r="G9018">
        <v>1500</v>
      </c>
      <c r="H9018">
        <v>19172.740000000002</v>
      </c>
      <c r="I9018">
        <v>98166.92</v>
      </c>
      <c r="J9018" t="s">
        <v>951</v>
      </c>
      <c r="T9018">
        <f t="shared" si="167"/>
        <v>-30.79</v>
      </c>
      <c r="U9018">
        <v>-30.79</v>
      </c>
    </row>
    <row r="9019" spans="1:21" x14ac:dyDescent="0.2">
      <c r="A9019" t="s">
        <v>1054</v>
      </c>
      <c r="B9019" s="10" t="s">
        <v>2079</v>
      </c>
      <c r="C9019">
        <v>48.3</v>
      </c>
      <c r="D9019">
        <v>-42.99</v>
      </c>
      <c r="E9019">
        <v>5.0999999999999996</v>
      </c>
      <c r="F9019" t="s">
        <v>2080</v>
      </c>
      <c r="G9019">
        <v>4000</v>
      </c>
      <c r="H9019">
        <v>19172.740000000002</v>
      </c>
      <c r="I9019">
        <v>98166.92</v>
      </c>
      <c r="J9019" t="s">
        <v>951</v>
      </c>
      <c r="T9019">
        <f t="shared" si="167"/>
        <v>-37.89</v>
      </c>
      <c r="U9019">
        <v>-37.89</v>
      </c>
    </row>
    <row r="9020" spans="1:21" x14ac:dyDescent="0.2">
      <c r="A9020" t="s">
        <v>1055</v>
      </c>
      <c r="B9020" s="10" t="s">
        <v>1731</v>
      </c>
      <c r="C9020">
        <v>13.4</v>
      </c>
      <c r="D9020">
        <v>-6.15</v>
      </c>
      <c r="E9020">
        <v>13.4</v>
      </c>
      <c r="F9020" t="s">
        <v>1756</v>
      </c>
      <c r="G9020">
        <v>75</v>
      </c>
      <c r="H9020">
        <v>19154.66</v>
      </c>
      <c r="I9020">
        <v>98091.22</v>
      </c>
      <c r="J9020" t="s">
        <v>951</v>
      </c>
      <c r="T9020">
        <f t="shared" si="167"/>
        <v>7.25</v>
      </c>
      <c r="U9020">
        <v>7.25</v>
      </c>
    </row>
    <row r="9021" spans="1:21" x14ac:dyDescent="0.2">
      <c r="A9021" t="s">
        <v>1055</v>
      </c>
      <c r="B9021" s="10" t="s">
        <v>1711</v>
      </c>
      <c r="C9021">
        <v>14.1</v>
      </c>
      <c r="D9021">
        <v>-6.85</v>
      </c>
      <c r="E9021">
        <v>0.7</v>
      </c>
      <c r="F9021" t="s">
        <v>1712</v>
      </c>
      <c r="G9021">
        <v>180</v>
      </c>
      <c r="H9021">
        <v>19154.66</v>
      </c>
      <c r="I9021">
        <v>98091.22</v>
      </c>
      <c r="J9021" t="s">
        <v>951</v>
      </c>
      <c r="T9021">
        <f t="shared" si="167"/>
        <v>-6.1499999999999995</v>
      </c>
      <c r="U9021">
        <v>-6.1499999999999995</v>
      </c>
    </row>
    <row r="9022" spans="1:21" x14ac:dyDescent="0.2">
      <c r="A9022" t="s">
        <v>1055</v>
      </c>
      <c r="B9022" s="10" t="s">
        <v>1721</v>
      </c>
      <c r="C9022">
        <v>17.600000000000001</v>
      </c>
      <c r="D9022">
        <v>-10.35</v>
      </c>
      <c r="E9022">
        <v>3.5</v>
      </c>
      <c r="F9022" t="s">
        <v>1696</v>
      </c>
      <c r="G9022">
        <v>60</v>
      </c>
      <c r="H9022">
        <v>19154.66</v>
      </c>
      <c r="I9022">
        <v>98091.22</v>
      </c>
      <c r="J9022" t="s">
        <v>951</v>
      </c>
      <c r="T9022">
        <f t="shared" si="167"/>
        <v>-6.85</v>
      </c>
      <c r="U9022">
        <v>-6.85</v>
      </c>
    </row>
    <row r="9023" spans="1:21" x14ac:dyDescent="0.2">
      <c r="A9023" t="s">
        <v>1055</v>
      </c>
      <c r="B9023" s="10" t="s">
        <v>1716</v>
      </c>
      <c r="C9023">
        <v>22.1</v>
      </c>
      <c r="D9023">
        <v>-14.85</v>
      </c>
      <c r="E9023">
        <v>4.5</v>
      </c>
      <c r="F9023" t="s">
        <v>1694</v>
      </c>
      <c r="G9023">
        <v>210</v>
      </c>
      <c r="H9023">
        <v>19154.66</v>
      </c>
      <c r="I9023">
        <v>98091.22</v>
      </c>
      <c r="J9023" t="s">
        <v>951</v>
      </c>
      <c r="T9023">
        <f t="shared" si="167"/>
        <v>-10.35</v>
      </c>
      <c r="U9023">
        <v>-10.35</v>
      </c>
    </row>
    <row r="9024" spans="1:21" x14ac:dyDescent="0.2">
      <c r="A9024" t="s">
        <v>1055</v>
      </c>
      <c r="B9024" s="10" t="s">
        <v>1746</v>
      </c>
      <c r="C9024">
        <v>24.1</v>
      </c>
      <c r="D9024">
        <v>-16.850000000000001</v>
      </c>
      <c r="E9024">
        <v>2</v>
      </c>
      <c r="F9024" t="s">
        <v>2160</v>
      </c>
      <c r="G9024">
        <v>220</v>
      </c>
      <c r="H9024">
        <v>19154.66</v>
      </c>
      <c r="I9024">
        <v>98091.22</v>
      </c>
      <c r="J9024" t="s">
        <v>951</v>
      </c>
      <c r="T9024">
        <f t="shared" si="167"/>
        <v>-14.850000000000001</v>
      </c>
      <c r="U9024">
        <v>-14.850000000000001</v>
      </c>
    </row>
    <row r="9025" spans="1:21" x14ac:dyDescent="0.2">
      <c r="A9025" t="s">
        <v>1055</v>
      </c>
      <c r="B9025" s="10" t="s">
        <v>1979</v>
      </c>
      <c r="C9025">
        <v>27.6</v>
      </c>
      <c r="D9025">
        <v>-20.350000000000001</v>
      </c>
      <c r="E9025">
        <v>3.5</v>
      </c>
      <c r="F9025" t="s">
        <v>2074</v>
      </c>
      <c r="G9025">
        <v>400</v>
      </c>
      <c r="H9025">
        <v>19154.66</v>
      </c>
      <c r="I9025">
        <v>98091.22</v>
      </c>
      <c r="J9025" t="s">
        <v>951</v>
      </c>
      <c r="T9025">
        <f t="shared" si="167"/>
        <v>-16.850000000000001</v>
      </c>
      <c r="U9025">
        <v>-16.850000000000001</v>
      </c>
    </row>
    <row r="9026" spans="1:21" x14ac:dyDescent="0.2">
      <c r="A9026" t="s">
        <v>1055</v>
      </c>
      <c r="B9026" s="10" t="s">
        <v>1981</v>
      </c>
      <c r="C9026">
        <v>31.4</v>
      </c>
      <c r="D9026">
        <v>-24.15</v>
      </c>
      <c r="E9026">
        <v>3.8</v>
      </c>
      <c r="F9026" t="s">
        <v>2161</v>
      </c>
      <c r="G9026">
        <v>500</v>
      </c>
      <c r="H9026">
        <v>19154.66</v>
      </c>
      <c r="I9026">
        <v>98091.22</v>
      </c>
      <c r="J9026" t="s">
        <v>951</v>
      </c>
      <c r="T9026">
        <f t="shared" si="167"/>
        <v>-20.349999999999998</v>
      </c>
      <c r="U9026">
        <v>-20.349999999999998</v>
      </c>
    </row>
    <row r="9027" spans="1:21" x14ac:dyDescent="0.2">
      <c r="A9027" t="s">
        <v>1055</v>
      </c>
      <c r="B9027" s="10" t="s">
        <v>1985</v>
      </c>
      <c r="C9027">
        <v>32.4</v>
      </c>
      <c r="D9027">
        <v>-25.15</v>
      </c>
      <c r="E9027">
        <v>1</v>
      </c>
      <c r="F9027" t="s">
        <v>2162</v>
      </c>
      <c r="G9027">
        <v>800</v>
      </c>
      <c r="H9027">
        <v>19154.66</v>
      </c>
      <c r="I9027">
        <v>98091.22</v>
      </c>
      <c r="J9027" t="s">
        <v>951</v>
      </c>
      <c r="T9027">
        <f t="shared" ref="T9027:T9090" si="168">D9027+E9027</f>
        <v>-24.15</v>
      </c>
      <c r="U9027">
        <v>-24.15</v>
      </c>
    </row>
    <row r="9028" spans="1:21" x14ac:dyDescent="0.2">
      <c r="A9028" t="s">
        <v>1055</v>
      </c>
      <c r="B9028" s="10" t="s">
        <v>2077</v>
      </c>
      <c r="C9028">
        <v>33.9</v>
      </c>
      <c r="D9028">
        <v>-26.65</v>
      </c>
      <c r="E9028">
        <v>1.5</v>
      </c>
      <c r="F9028" t="s">
        <v>2078</v>
      </c>
      <c r="G9028">
        <v>1500</v>
      </c>
      <c r="H9028">
        <v>19154.66</v>
      </c>
      <c r="I9028">
        <v>98091.22</v>
      </c>
      <c r="J9028" t="s">
        <v>951</v>
      </c>
      <c r="T9028">
        <f t="shared" si="168"/>
        <v>-25.15</v>
      </c>
      <c r="U9028">
        <v>-25.15</v>
      </c>
    </row>
    <row r="9029" spans="1:21" x14ac:dyDescent="0.2">
      <c r="A9029" t="s">
        <v>1055</v>
      </c>
      <c r="B9029" s="10" t="s">
        <v>2079</v>
      </c>
      <c r="C9029">
        <v>40.1</v>
      </c>
      <c r="D9029">
        <v>-32.85</v>
      </c>
      <c r="E9029">
        <v>6.2</v>
      </c>
      <c r="F9029" t="s">
        <v>2080</v>
      </c>
      <c r="G9029">
        <v>4000</v>
      </c>
      <c r="H9029">
        <v>19154.66</v>
      </c>
      <c r="I9029">
        <v>98091.22</v>
      </c>
      <c r="J9029" t="s">
        <v>951</v>
      </c>
      <c r="T9029">
        <f t="shared" si="168"/>
        <v>-26.650000000000002</v>
      </c>
      <c r="U9029">
        <v>-26.650000000000002</v>
      </c>
    </row>
    <row r="9030" spans="1:21" x14ac:dyDescent="0.2">
      <c r="A9030" t="s">
        <v>1056</v>
      </c>
      <c r="B9030" s="10" t="s">
        <v>1731</v>
      </c>
      <c r="C9030">
        <v>12.9</v>
      </c>
      <c r="D9030">
        <v>-5.57</v>
      </c>
      <c r="E9030">
        <v>12.9</v>
      </c>
      <c r="F9030" t="s">
        <v>1756</v>
      </c>
      <c r="G9030">
        <v>75</v>
      </c>
      <c r="H9030">
        <v>19154.7</v>
      </c>
      <c r="I9030">
        <v>98113.19</v>
      </c>
      <c r="J9030" t="s">
        <v>951</v>
      </c>
      <c r="T9030">
        <f t="shared" si="168"/>
        <v>7.33</v>
      </c>
      <c r="U9030">
        <v>7.33</v>
      </c>
    </row>
    <row r="9031" spans="1:21" x14ac:dyDescent="0.2">
      <c r="A9031" t="s">
        <v>1056</v>
      </c>
      <c r="B9031" s="10" t="s">
        <v>1711</v>
      </c>
      <c r="C9031">
        <v>16</v>
      </c>
      <c r="D9031">
        <v>-8.67</v>
      </c>
      <c r="E9031">
        <v>3.1</v>
      </c>
      <c r="F9031" t="s">
        <v>1712</v>
      </c>
      <c r="G9031">
        <v>180</v>
      </c>
      <c r="H9031">
        <v>19154.7</v>
      </c>
      <c r="I9031">
        <v>98113.19</v>
      </c>
      <c r="J9031" t="s">
        <v>951</v>
      </c>
      <c r="T9031">
        <f t="shared" si="168"/>
        <v>-5.57</v>
      </c>
      <c r="U9031">
        <v>-5.57</v>
      </c>
    </row>
    <row r="9032" spans="1:21" x14ac:dyDescent="0.2">
      <c r="A9032" t="s">
        <v>1056</v>
      </c>
      <c r="B9032" s="10" t="s">
        <v>1721</v>
      </c>
      <c r="C9032">
        <v>18</v>
      </c>
      <c r="D9032">
        <v>-10.67</v>
      </c>
      <c r="E9032">
        <v>2</v>
      </c>
      <c r="F9032" t="s">
        <v>1696</v>
      </c>
      <c r="G9032">
        <v>60</v>
      </c>
      <c r="H9032">
        <v>19154.7</v>
      </c>
      <c r="I9032">
        <v>98113.19</v>
      </c>
      <c r="J9032" t="s">
        <v>951</v>
      </c>
      <c r="T9032">
        <f t="shared" si="168"/>
        <v>-8.67</v>
      </c>
      <c r="U9032">
        <v>-8.67</v>
      </c>
    </row>
    <row r="9033" spans="1:21" x14ac:dyDescent="0.2">
      <c r="A9033" t="s">
        <v>1056</v>
      </c>
      <c r="B9033" s="10" t="s">
        <v>1716</v>
      </c>
      <c r="C9033">
        <v>21</v>
      </c>
      <c r="D9033">
        <v>-13.67</v>
      </c>
      <c r="E9033">
        <v>3</v>
      </c>
      <c r="F9033" t="s">
        <v>1694</v>
      </c>
      <c r="G9033">
        <v>210</v>
      </c>
      <c r="H9033">
        <v>19154.7</v>
      </c>
      <c r="I9033">
        <v>98113.19</v>
      </c>
      <c r="J9033" t="s">
        <v>951</v>
      </c>
      <c r="T9033">
        <f t="shared" si="168"/>
        <v>-10.67</v>
      </c>
      <c r="U9033">
        <v>-10.67</v>
      </c>
    </row>
    <row r="9034" spans="1:21" x14ac:dyDescent="0.2">
      <c r="A9034" t="s">
        <v>1056</v>
      </c>
      <c r="B9034" s="10" t="s">
        <v>1746</v>
      </c>
      <c r="C9034">
        <v>25</v>
      </c>
      <c r="D9034">
        <v>-17.670000000000002</v>
      </c>
      <c r="E9034">
        <v>4</v>
      </c>
      <c r="F9034" t="s">
        <v>2160</v>
      </c>
      <c r="G9034">
        <v>220</v>
      </c>
      <c r="H9034">
        <v>19154.7</v>
      </c>
      <c r="I9034">
        <v>98113.19</v>
      </c>
      <c r="J9034" t="s">
        <v>951</v>
      </c>
      <c r="T9034">
        <f t="shared" si="168"/>
        <v>-13.670000000000002</v>
      </c>
      <c r="U9034">
        <v>-13.670000000000002</v>
      </c>
    </row>
    <row r="9035" spans="1:21" x14ac:dyDescent="0.2">
      <c r="A9035" t="s">
        <v>1056</v>
      </c>
      <c r="B9035" s="10" t="s">
        <v>1979</v>
      </c>
      <c r="C9035">
        <v>27</v>
      </c>
      <c r="D9035">
        <v>-19.670000000000002</v>
      </c>
      <c r="E9035">
        <v>2</v>
      </c>
      <c r="F9035" t="s">
        <v>2074</v>
      </c>
      <c r="G9035">
        <v>400</v>
      </c>
      <c r="H9035">
        <v>19154.7</v>
      </c>
      <c r="I9035">
        <v>98113.19</v>
      </c>
      <c r="J9035" t="s">
        <v>951</v>
      </c>
      <c r="T9035">
        <f t="shared" si="168"/>
        <v>-17.670000000000002</v>
      </c>
      <c r="U9035">
        <v>-17.670000000000002</v>
      </c>
    </row>
    <row r="9036" spans="1:21" x14ac:dyDescent="0.2">
      <c r="A9036" t="s">
        <v>1056</v>
      </c>
      <c r="B9036" s="10" t="s">
        <v>1981</v>
      </c>
      <c r="C9036">
        <v>29.6</v>
      </c>
      <c r="D9036">
        <v>-22.27</v>
      </c>
      <c r="E9036">
        <v>2.6</v>
      </c>
      <c r="F9036" t="s">
        <v>2161</v>
      </c>
      <c r="G9036">
        <v>500</v>
      </c>
      <c r="H9036">
        <v>19154.7</v>
      </c>
      <c r="I9036">
        <v>98113.19</v>
      </c>
      <c r="J9036" t="s">
        <v>951</v>
      </c>
      <c r="T9036">
        <f t="shared" si="168"/>
        <v>-19.669999999999998</v>
      </c>
      <c r="U9036">
        <v>-19.669999999999998</v>
      </c>
    </row>
    <row r="9037" spans="1:21" x14ac:dyDescent="0.2">
      <c r="A9037" t="s">
        <v>1056</v>
      </c>
      <c r="B9037" s="10" t="s">
        <v>2077</v>
      </c>
      <c r="C9037">
        <v>34.200000000000003</v>
      </c>
      <c r="D9037">
        <v>-26.87</v>
      </c>
      <c r="E9037">
        <v>4.5999999999999996</v>
      </c>
      <c r="F9037" t="s">
        <v>2078</v>
      </c>
      <c r="G9037">
        <v>1500</v>
      </c>
      <c r="H9037">
        <v>19154.7</v>
      </c>
      <c r="I9037">
        <v>98113.19</v>
      </c>
      <c r="J9037" t="s">
        <v>951</v>
      </c>
      <c r="T9037">
        <f t="shared" si="168"/>
        <v>-22.270000000000003</v>
      </c>
      <c r="U9037">
        <v>-22.270000000000003</v>
      </c>
    </row>
    <row r="9038" spans="1:21" x14ac:dyDescent="0.2">
      <c r="A9038" t="s">
        <v>1056</v>
      </c>
      <c r="B9038" s="10" t="s">
        <v>2079</v>
      </c>
      <c r="C9038">
        <v>39.4</v>
      </c>
      <c r="D9038">
        <v>-32.07</v>
      </c>
      <c r="E9038">
        <v>5.2</v>
      </c>
      <c r="F9038" t="s">
        <v>2080</v>
      </c>
      <c r="G9038">
        <v>4000</v>
      </c>
      <c r="H9038">
        <v>19154.7</v>
      </c>
      <c r="I9038">
        <v>98113.19</v>
      </c>
      <c r="J9038" t="s">
        <v>951</v>
      </c>
      <c r="T9038">
        <f t="shared" si="168"/>
        <v>-26.87</v>
      </c>
      <c r="U9038">
        <v>-26.87</v>
      </c>
    </row>
    <row r="9039" spans="1:21" x14ac:dyDescent="0.2">
      <c r="A9039" t="s">
        <v>1057</v>
      </c>
      <c r="B9039" s="10" t="s">
        <v>1714</v>
      </c>
      <c r="C9039">
        <v>13.7</v>
      </c>
      <c r="D9039">
        <v>-6.43</v>
      </c>
      <c r="E9039">
        <v>13.7</v>
      </c>
      <c r="F9039" t="s">
        <v>1715</v>
      </c>
      <c r="G9039">
        <v>120</v>
      </c>
      <c r="H9039">
        <v>19154.28</v>
      </c>
      <c r="I9039">
        <v>98131.199999999997</v>
      </c>
      <c r="J9039" t="s">
        <v>951</v>
      </c>
      <c r="T9039">
        <f t="shared" si="168"/>
        <v>7.27</v>
      </c>
      <c r="U9039">
        <v>7.27</v>
      </c>
    </row>
    <row r="9040" spans="1:21" x14ac:dyDescent="0.2">
      <c r="A9040" t="s">
        <v>1057</v>
      </c>
      <c r="B9040" s="10" t="s">
        <v>1711</v>
      </c>
      <c r="C9040">
        <v>18.399999999999999</v>
      </c>
      <c r="D9040">
        <v>-11.13</v>
      </c>
      <c r="E9040">
        <v>4.7</v>
      </c>
      <c r="F9040" t="s">
        <v>1712</v>
      </c>
      <c r="G9040">
        <v>180</v>
      </c>
      <c r="H9040">
        <v>19154.28</v>
      </c>
      <c r="I9040">
        <v>98131.199999999997</v>
      </c>
      <c r="J9040" t="s">
        <v>951</v>
      </c>
      <c r="T9040">
        <f t="shared" si="168"/>
        <v>-6.4300000000000006</v>
      </c>
      <c r="U9040">
        <v>-6.4300000000000006</v>
      </c>
    </row>
    <row r="9041" spans="1:21" x14ac:dyDescent="0.2">
      <c r="A9041" t="s">
        <v>1057</v>
      </c>
      <c r="B9041" s="10" t="s">
        <v>1693</v>
      </c>
      <c r="C9041">
        <v>21.7</v>
      </c>
      <c r="D9041">
        <v>-14.43</v>
      </c>
      <c r="E9041">
        <v>3.3</v>
      </c>
      <c r="F9041" t="s">
        <v>2159</v>
      </c>
      <c r="G9041">
        <v>200</v>
      </c>
      <c r="H9041">
        <v>19154.28</v>
      </c>
      <c r="I9041">
        <v>98131.199999999997</v>
      </c>
      <c r="J9041" t="s">
        <v>951</v>
      </c>
      <c r="T9041">
        <f t="shared" si="168"/>
        <v>-11.129999999999999</v>
      </c>
      <c r="U9041">
        <v>-11.129999999999999</v>
      </c>
    </row>
    <row r="9042" spans="1:21" x14ac:dyDescent="0.2">
      <c r="A9042" t="s">
        <v>1057</v>
      </c>
      <c r="B9042" s="10" t="s">
        <v>1716</v>
      </c>
      <c r="C9042">
        <v>23.4</v>
      </c>
      <c r="D9042">
        <v>-16.13</v>
      </c>
      <c r="E9042">
        <v>1.7</v>
      </c>
      <c r="F9042" t="s">
        <v>1694</v>
      </c>
      <c r="G9042">
        <v>210</v>
      </c>
      <c r="H9042">
        <v>19154.28</v>
      </c>
      <c r="I9042">
        <v>98131.199999999997</v>
      </c>
      <c r="J9042" t="s">
        <v>951</v>
      </c>
      <c r="T9042">
        <f t="shared" si="168"/>
        <v>-14.43</v>
      </c>
      <c r="U9042">
        <v>-14.43</v>
      </c>
    </row>
    <row r="9043" spans="1:21" x14ac:dyDescent="0.2">
      <c r="A9043" t="s">
        <v>1057</v>
      </c>
      <c r="B9043" s="10" t="s">
        <v>1746</v>
      </c>
      <c r="C9043">
        <v>23.9</v>
      </c>
      <c r="D9043">
        <v>-16.63</v>
      </c>
      <c r="E9043">
        <v>0.5</v>
      </c>
      <c r="F9043" t="s">
        <v>2160</v>
      </c>
      <c r="G9043">
        <v>220</v>
      </c>
      <c r="H9043">
        <v>19154.28</v>
      </c>
      <c r="I9043">
        <v>98131.199999999997</v>
      </c>
      <c r="J9043" t="s">
        <v>951</v>
      </c>
      <c r="T9043">
        <f t="shared" si="168"/>
        <v>-16.13</v>
      </c>
      <c r="U9043">
        <v>-16.13</v>
      </c>
    </row>
    <row r="9044" spans="1:21" x14ac:dyDescent="0.2">
      <c r="A9044" t="s">
        <v>1057</v>
      </c>
      <c r="B9044" s="10" t="s">
        <v>1979</v>
      </c>
      <c r="C9044">
        <v>25.9</v>
      </c>
      <c r="D9044">
        <v>-18.63</v>
      </c>
      <c r="E9044">
        <v>2</v>
      </c>
      <c r="F9044" t="s">
        <v>2074</v>
      </c>
      <c r="G9044">
        <v>400</v>
      </c>
      <c r="H9044">
        <v>19154.28</v>
      </c>
      <c r="I9044">
        <v>98131.199999999997</v>
      </c>
      <c r="J9044" t="s">
        <v>951</v>
      </c>
      <c r="T9044">
        <f t="shared" si="168"/>
        <v>-16.63</v>
      </c>
      <c r="U9044">
        <v>-16.63</v>
      </c>
    </row>
    <row r="9045" spans="1:21" x14ac:dyDescent="0.2">
      <c r="A9045" t="s">
        <v>1057</v>
      </c>
      <c r="B9045" s="10" t="s">
        <v>1981</v>
      </c>
      <c r="C9045">
        <v>30.7</v>
      </c>
      <c r="D9045">
        <v>-23.43</v>
      </c>
      <c r="E9045">
        <v>4.8</v>
      </c>
      <c r="F9045" t="s">
        <v>2161</v>
      </c>
      <c r="G9045">
        <v>500</v>
      </c>
      <c r="H9045">
        <v>19154.28</v>
      </c>
      <c r="I9045">
        <v>98131.199999999997</v>
      </c>
      <c r="J9045" t="s">
        <v>951</v>
      </c>
      <c r="T9045">
        <f t="shared" si="168"/>
        <v>-18.63</v>
      </c>
      <c r="U9045">
        <v>-18.63</v>
      </c>
    </row>
    <row r="9046" spans="1:21" x14ac:dyDescent="0.2">
      <c r="A9046" t="s">
        <v>1057</v>
      </c>
      <c r="B9046" s="10" t="s">
        <v>2077</v>
      </c>
      <c r="C9046">
        <v>32.4</v>
      </c>
      <c r="D9046">
        <v>-25.13</v>
      </c>
      <c r="E9046">
        <v>1.7</v>
      </c>
      <c r="F9046" t="s">
        <v>2078</v>
      </c>
      <c r="G9046">
        <v>1500</v>
      </c>
      <c r="H9046">
        <v>19154.28</v>
      </c>
      <c r="I9046">
        <v>98131.199999999997</v>
      </c>
      <c r="J9046" t="s">
        <v>951</v>
      </c>
      <c r="T9046">
        <f t="shared" si="168"/>
        <v>-23.43</v>
      </c>
      <c r="U9046">
        <v>-23.43</v>
      </c>
    </row>
    <row r="9047" spans="1:21" x14ac:dyDescent="0.2">
      <c r="A9047" t="s">
        <v>1057</v>
      </c>
      <c r="B9047" s="10" t="s">
        <v>2079</v>
      </c>
      <c r="C9047">
        <v>38.4</v>
      </c>
      <c r="D9047">
        <v>-31.13</v>
      </c>
      <c r="E9047">
        <v>6</v>
      </c>
      <c r="F9047" t="s">
        <v>2080</v>
      </c>
      <c r="G9047">
        <v>4000</v>
      </c>
      <c r="H9047">
        <v>19154.28</v>
      </c>
      <c r="I9047">
        <v>98131.199999999997</v>
      </c>
      <c r="J9047" t="s">
        <v>951</v>
      </c>
      <c r="T9047">
        <f t="shared" si="168"/>
        <v>-25.13</v>
      </c>
      <c r="U9047">
        <v>-25.13</v>
      </c>
    </row>
    <row r="9048" spans="1:21" x14ac:dyDescent="0.2">
      <c r="A9048" t="s">
        <v>1058</v>
      </c>
      <c r="B9048" s="10" t="s">
        <v>1731</v>
      </c>
      <c r="C9048">
        <v>7.8</v>
      </c>
      <c r="D9048">
        <v>-2.5</v>
      </c>
      <c r="E9048">
        <v>7.8</v>
      </c>
      <c r="F9048" t="s">
        <v>1756</v>
      </c>
      <c r="G9048">
        <v>75</v>
      </c>
      <c r="H9048">
        <v>19154.57</v>
      </c>
      <c r="I9048">
        <v>98146.86</v>
      </c>
      <c r="J9048" t="s">
        <v>951</v>
      </c>
      <c r="T9048">
        <f t="shared" si="168"/>
        <v>5.3</v>
      </c>
      <c r="U9048">
        <v>5.3</v>
      </c>
    </row>
    <row r="9049" spans="1:21" x14ac:dyDescent="0.2">
      <c r="A9049" t="s">
        <v>1058</v>
      </c>
      <c r="B9049" s="10" t="s">
        <v>1689</v>
      </c>
      <c r="C9049">
        <v>10.3</v>
      </c>
      <c r="D9049">
        <v>-5</v>
      </c>
      <c r="E9049">
        <v>2.5</v>
      </c>
      <c r="F9049" t="s">
        <v>1690</v>
      </c>
      <c r="G9049">
        <v>50</v>
      </c>
      <c r="H9049">
        <v>19154.57</v>
      </c>
      <c r="I9049">
        <v>98146.86</v>
      </c>
      <c r="J9049" t="s">
        <v>951</v>
      </c>
      <c r="T9049">
        <f t="shared" si="168"/>
        <v>-2.5</v>
      </c>
      <c r="U9049">
        <v>-2.5</v>
      </c>
    </row>
    <row r="9050" spans="1:21" x14ac:dyDescent="0.2">
      <c r="A9050" t="s">
        <v>1058</v>
      </c>
      <c r="B9050" s="10" t="s">
        <v>1711</v>
      </c>
      <c r="C9050">
        <v>13.1</v>
      </c>
      <c r="D9050">
        <v>-7.8</v>
      </c>
      <c r="E9050">
        <v>2.8</v>
      </c>
      <c r="F9050" t="s">
        <v>1712</v>
      </c>
      <c r="G9050">
        <v>180</v>
      </c>
      <c r="H9050">
        <v>19154.57</v>
      </c>
      <c r="I9050">
        <v>98146.86</v>
      </c>
      <c r="J9050" t="s">
        <v>951</v>
      </c>
      <c r="T9050">
        <f t="shared" si="168"/>
        <v>-5</v>
      </c>
      <c r="U9050">
        <v>-5</v>
      </c>
    </row>
    <row r="9051" spans="1:21" x14ac:dyDescent="0.2">
      <c r="A9051" t="s">
        <v>1058</v>
      </c>
      <c r="B9051" s="10" t="s">
        <v>1721</v>
      </c>
      <c r="C9051">
        <v>14.6</v>
      </c>
      <c r="D9051">
        <v>-9.3000000000000007</v>
      </c>
      <c r="E9051">
        <v>1.5</v>
      </c>
      <c r="F9051" t="s">
        <v>1696</v>
      </c>
      <c r="G9051">
        <v>60</v>
      </c>
      <c r="H9051">
        <v>19154.57</v>
      </c>
      <c r="I9051">
        <v>98146.86</v>
      </c>
      <c r="J9051" t="s">
        <v>951</v>
      </c>
      <c r="T9051">
        <f t="shared" si="168"/>
        <v>-7.8000000000000007</v>
      </c>
      <c r="U9051">
        <v>-7.8000000000000007</v>
      </c>
    </row>
    <row r="9052" spans="1:21" x14ac:dyDescent="0.2">
      <c r="A9052" t="s">
        <v>1058</v>
      </c>
      <c r="B9052" s="10" t="s">
        <v>1695</v>
      </c>
      <c r="C9052">
        <v>17</v>
      </c>
      <c r="D9052">
        <v>-11.7</v>
      </c>
      <c r="E9052">
        <v>2.4</v>
      </c>
      <c r="F9052" t="s">
        <v>1870</v>
      </c>
      <c r="G9052">
        <v>180</v>
      </c>
      <c r="H9052">
        <v>19154.57</v>
      </c>
      <c r="I9052">
        <v>98146.86</v>
      </c>
      <c r="J9052" t="s">
        <v>951</v>
      </c>
      <c r="T9052">
        <f t="shared" si="168"/>
        <v>-9.2999999999999989</v>
      </c>
      <c r="U9052">
        <v>-9.2999999999999989</v>
      </c>
    </row>
    <row r="9053" spans="1:21" x14ac:dyDescent="0.2">
      <c r="A9053" t="s">
        <v>1058</v>
      </c>
      <c r="B9053" s="10" t="s">
        <v>1716</v>
      </c>
      <c r="C9053">
        <v>20.7</v>
      </c>
      <c r="D9053">
        <v>-15.4</v>
      </c>
      <c r="E9053">
        <v>3.7</v>
      </c>
      <c r="F9053" t="s">
        <v>1694</v>
      </c>
      <c r="G9053">
        <v>210</v>
      </c>
      <c r="H9053">
        <v>19154.57</v>
      </c>
      <c r="I9053">
        <v>98146.86</v>
      </c>
      <c r="J9053" t="s">
        <v>951</v>
      </c>
      <c r="T9053">
        <f t="shared" si="168"/>
        <v>-11.7</v>
      </c>
      <c r="U9053">
        <v>-11.7</v>
      </c>
    </row>
    <row r="9054" spans="1:21" x14ac:dyDescent="0.2">
      <c r="A9054" t="s">
        <v>1058</v>
      </c>
      <c r="B9054" s="10" t="s">
        <v>1979</v>
      </c>
      <c r="C9054">
        <v>23.2</v>
      </c>
      <c r="D9054">
        <v>-17.899999999999999</v>
      </c>
      <c r="E9054">
        <v>2.5</v>
      </c>
      <c r="F9054" t="s">
        <v>2074</v>
      </c>
      <c r="G9054">
        <v>400</v>
      </c>
      <c r="H9054">
        <v>19154.57</v>
      </c>
      <c r="I9054">
        <v>98146.86</v>
      </c>
      <c r="J9054" t="s">
        <v>951</v>
      </c>
      <c r="T9054">
        <f t="shared" si="168"/>
        <v>-15.399999999999999</v>
      </c>
      <c r="U9054">
        <v>-15.399999999999999</v>
      </c>
    </row>
    <row r="9055" spans="1:21" x14ac:dyDescent="0.2">
      <c r="A9055" t="s">
        <v>1058</v>
      </c>
      <c r="B9055" s="10" t="s">
        <v>1981</v>
      </c>
      <c r="C9055">
        <v>31.6</v>
      </c>
      <c r="D9055">
        <v>-26.3</v>
      </c>
      <c r="E9055">
        <v>8.4</v>
      </c>
      <c r="F9055" t="s">
        <v>2161</v>
      </c>
      <c r="G9055">
        <v>500</v>
      </c>
      <c r="H9055">
        <v>19154.57</v>
      </c>
      <c r="I9055">
        <v>98146.86</v>
      </c>
      <c r="J9055" t="s">
        <v>951</v>
      </c>
      <c r="T9055">
        <f t="shared" si="168"/>
        <v>-17.899999999999999</v>
      </c>
      <c r="U9055">
        <v>-17.899999999999999</v>
      </c>
    </row>
    <row r="9056" spans="1:21" x14ac:dyDescent="0.2">
      <c r="A9056" t="s">
        <v>1058</v>
      </c>
      <c r="B9056" s="10" t="s">
        <v>2077</v>
      </c>
      <c r="C9056">
        <v>39.299999999999997</v>
      </c>
      <c r="D9056">
        <v>-34</v>
      </c>
      <c r="E9056">
        <v>7.7</v>
      </c>
      <c r="F9056" t="s">
        <v>2078</v>
      </c>
      <c r="G9056">
        <v>1500</v>
      </c>
      <c r="H9056">
        <v>19154.57</v>
      </c>
      <c r="I9056">
        <v>98146.86</v>
      </c>
      <c r="J9056" t="s">
        <v>951</v>
      </c>
      <c r="T9056">
        <f t="shared" si="168"/>
        <v>-26.3</v>
      </c>
      <c r="U9056">
        <v>-26.3</v>
      </c>
    </row>
    <row r="9057" spans="1:21" x14ac:dyDescent="0.2">
      <c r="A9057" t="s">
        <v>1058</v>
      </c>
      <c r="B9057" s="10" t="s">
        <v>2079</v>
      </c>
      <c r="C9057">
        <v>42.5</v>
      </c>
      <c r="D9057">
        <v>-37.200000000000003</v>
      </c>
      <c r="E9057">
        <v>3.2</v>
      </c>
      <c r="F9057" t="s">
        <v>2080</v>
      </c>
      <c r="G9057">
        <v>4000</v>
      </c>
      <c r="H9057">
        <v>19154.57</v>
      </c>
      <c r="I9057">
        <v>98146.86</v>
      </c>
      <c r="J9057" t="s">
        <v>951</v>
      </c>
      <c r="T9057">
        <f t="shared" si="168"/>
        <v>-34</v>
      </c>
      <c r="U9057">
        <v>-34</v>
      </c>
    </row>
    <row r="9058" spans="1:21" x14ac:dyDescent="0.2">
      <c r="A9058" t="s">
        <v>1059</v>
      </c>
      <c r="B9058" s="10" t="s">
        <v>1731</v>
      </c>
      <c r="C9058">
        <v>9.6</v>
      </c>
      <c r="D9058">
        <v>-4.21</v>
      </c>
      <c r="E9058">
        <v>9.6</v>
      </c>
      <c r="F9058" t="s">
        <v>1756</v>
      </c>
      <c r="G9058">
        <v>75</v>
      </c>
      <c r="H9058">
        <v>19154.740000000002</v>
      </c>
      <c r="I9058">
        <v>98166.92</v>
      </c>
      <c r="J9058" t="s">
        <v>951</v>
      </c>
      <c r="T9058">
        <f t="shared" si="168"/>
        <v>5.39</v>
      </c>
      <c r="U9058">
        <v>5.39</v>
      </c>
    </row>
    <row r="9059" spans="1:21" x14ac:dyDescent="0.2">
      <c r="A9059" t="s">
        <v>1059</v>
      </c>
      <c r="B9059" s="10" t="s">
        <v>1711</v>
      </c>
      <c r="C9059">
        <v>16.2</v>
      </c>
      <c r="D9059">
        <v>-10.81</v>
      </c>
      <c r="E9059">
        <v>6.6</v>
      </c>
      <c r="F9059" t="s">
        <v>1712</v>
      </c>
      <c r="G9059">
        <v>180</v>
      </c>
      <c r="H9059">
        <v>19154.740000000002</v>
      </c>
      <c r="I9059">
        <v>98166.92</v>
      </c>
      <c r="J9059" t="s">
        <v>951</v>
      </c>
      <c r="T9059">
        <f t="shared" si="168"/>
        <v>-4.2100000000000009</v>
      </c>
      <c r="U9059">
        <v>-4.2100000000000009</v>
      </c>
    </row>
    <row r="9060" spans="1:21" x14ac:dyDescent="0.2">
      <c r="A9060" t="s">
        <v>1059</v>
      </c>
      <c r="B9060" s="10" t="s">
        <v>1695</v>
      </c>
      <c r="C9060">
        <v>18</v>
      </c>
      <c r="D9060">
        <v>-12.61</v>
      </c>
      <c r="E9060">
        <v>1.8</v>
      </c>
      <c r="F9060" t="s">
        <v>1870</v>
      </c>
      <c r="G9060">
        <v>180</v>
      </c>
      <c r="H9060">
        <v>19154.740000000002</v>
      </c>
      <c r="I9060">
        <v>98166.92</v>
      </c>
      <c r="J9060" t="s">
        <v>951</v>
      </c>
      <c r="T9060">
        <f t="shared" si="168"/>
        <v>-10.809999999999999</v>
      </c>
      <c r="U9060">
        <v>-10.809999999999999</v>
      </c>
    </row>
    <row r="9061" spans="1:21" x14ac:dyDescent="0.2">
      <c r="A9061" t="s">
        <v>1059</v>
      </c>
      <c r="B9061" s="10" t="s">
        <v>1746</v>
      </c>
      <c r="C9061">
        <v>21.5</v>
      </c>
      <c r="D9061">
        <v>-16.11</v>
      </c>
      <c r="E9061">
        <v>3.5</v>
      </c>
      <c r="F9061" t="s">
        <v>2160</v>
      </c>
      <c r="G9061">
        <v>220</v>
      </c>
      <c r="H9061">
        <v>19154.740000000002</v>
      </c>
      <c r="I9061">
        <v>98166.92</v>
      </c>
      <c r="J9061" t="s">
        <v>951</v>
      </c>
      <c r="T9061">
        <f t="shared" si="168"/>
        <v>-12.61</v>
      </c>
      <c r="U9061">
        <v>-12.61</v>
      </c>
    </row>
    <row r="9062" spans="1:21" x14ac:dyDescent="0.2">
      <c r="A9062" t="s">
        <v>1059</v>
      </c>
      <c r="B9062" s="10" t="s">
        <v>1979</v>
      </c>
      <c r="C9062">
        <v>23.6</v>
      </c>
      <c r="D9062">
        <v>-18.21</v>
      </c>
      <c r="E9062">
        <v>2.1</v>
      </c>
      <c r="F9062" t="s">
        <v>2074</v>
      </c>
      <c r="G9062">
        <v>400</v>
      </c>
      <c r="H9062">
        <v>19154.740000000002</v>
      </c>
      <c r="I9062">
        <v>98166.92</v>
      </c>
      <c r="J9062" t="s">
        <v>951</v>
      </c>
      <c r="T9062">
        <f t="shared" si="168"/>
        <v>-16.11</v>
      </c>
      <c r="U9062">
        <v>-16.11</v>
      </c>
    </row>
    <row r="9063" spans="1:21" x14ac:dyDescent="0.2">
      <c r="A9063" t="s">
        <v>1059</v>
      </c>
      <c r="B9063" s="10" t="s">
        <v>1981</v>
      </c>
      <c r="C9063">
        <v>35.200000000000003</v>
      </c>
      <c r="D9063">
        <v>-29.81</v>
      </c>
      <c r="E9063">
        <v>11.6</v>
      </c>
      <c r="F9063" t="s">
        <v>2161</v>
      </c>
      <c r="G9063">
        <v>500</v>
      </c>
      <c r="H9063">
        <v>19154.740000000002</v>
      </c>
      <c r="I9063">
        <v>98166.92</v>
      </c>
      <c r="J9063" t="s">
        <v>951</v>
      </c>
      <c r="T9063">
        <f t="shared" si="168"/>
        <v>-18.21</v>
      </c>
      <c r="U9063">
        <v>-18.21</v>
      </c>
    </row>
    <row r="9064" spans="1:21" x14ac:dyDescent="0.2">
      <c r="A9064" t="s">
        <v>1059</v>
      </c>
      <c r="B9064" s="10" t="s">
        <v>1985</v>
      </c>
      <c r="C9064">
        <v>41.2</v>
      </c>
      <c r="D9064">
        <v>-35.81</v>
      </c>
      <c r="E9064">
        <v>6</v>
      </c>
      <c r="F9064" t="s">
        <v>2162</v>
      </c>
      <c r="G9064">
        <v>800</v>
      </c>
      <c r="H9064">
        <v>19154.740000000002</v>
      </c>
      <c r="I9064">
        <v>98166.92</v>
      </c>
      <c r="J9064" t="s">
        <v>951</v>
      </c>
      <c r="T9064">
        <f t="shared" si="168"/>
        <v>-29.810000000000002</v>
      </c>
      <c r="U9064">
        <v>-29.810000000000002</v>
      </c>
    </row>
    <row r="9065" spans="1:21" x14ac:dyDescent="0.2">
      <c r="A9065" t="s">
        <v>1059</v>
      </c>
      <c r="B9065" s="10" t="s">
        <v>2077</v>
      </c>
      <c r="C9065">
        <v>50</v>
      </c>
      <c r="D9065">
        <v>-44.61</v>
      </c>
      <c r="E9065">
        <v>8.8000000000000007</v>
      </c>
      <c r="F9065" t="s">
        <v>2078</v>
      </c>
      <c r="G9065">
        <v>1500</v>
      </c>
      <c r="H9065">
        <v>19154.740000000002</v>
      </c>
      <c r="I9065">
        <v>98166.92</v>
      </c>
      <c r="J9065" t="s">
        <v>951</v>
      </c>
      <c r="T9065">
        <f t="shared" si="168"/>
        <v>-35.81</v>
      </c>
      <c r="U9065">
        <v>-35.81</v>
      </c>
    </row>
    <row r="9066" spans="1:21" x14ac:dyDescent="0.2">
      <c r="A9066" t="s">
        <v>1059</v>
      </c>
      <c r="B9066" s="10" t="s">
        <v>2163</v>
      </c>
      <c r="C9066">
        <v>52.6</v>
      </c>
      <c r="D9066">
        <v>-47.21</v>
      </c>
      <c r="E9066">
        <v>2.6</v>
      </c>
      <c r="F9066" t="s">
        <v>2164</v>
      </c>
      <c r="G9066">
        <v>900</v>
      </c>
      <c r="H9066">
        <v>19154.740000000002</v>
      </c>
      <c r="I9066">
        <v>98166.92</v>
      </c>
      <c r="J9066" t="s">
        <v>951</v>
      </c>
      <c r="T9066">
        <f t="shared" si="168"/>
        <v>-44.61</v>
      </c>
      <c r="U9066">
        <v>-44.61</v>
      </c>
    </row>
    <row r="9067" spans="1:21" x14ac:dyDescent="0.2">
      <c r="A9067" t="s">
        <v>1059</v>
      </c>
      <c r="B9067" s="10" t="s">
        <v>2077</v>
      </c>
      <c r="C9067">
        <v>53.3</v>
      </c>
      <c r="D9067">
        <v>-47.91</v>
      </c>
      <c r="E9067">
        <v>0.7</v>
      </c>
      <c r="F9067" t="s">
        <v>2078</v>
      </c>
      <c r="G9067">
        <v>1500</v>
      </c>
      <c r="H9067">
        <v>19154.740000000002</v>
      </c>
      <c r="I9067">
        <v>98166.92</v>
      </c>
      <c r="J9067" t="s">
        <v>951</v>
      </c>
      <c r="T9067">
        <f t="shared" si="168"/>
        <v>-47.209999999999994</v>
      </c>
      <c r="U9067">
        <v>-47.209999999999994</v>
      </c>
    </row>
    <row r="9068" spans="1:21" x14ac:dyDescent="0.2">
      <c r="A9068" t="s">
        <v>1059</v>
      </c>
      <c r="B9068" s="10" t="s">
        <v>2079</v>
      </c>
      <c r="C9068">
        <v>57</v>
      </c>
      <c r="D9068">
        <v>-51.61</v>
      </c>
      <c r="E9068">
        <v>3.7</v>
      </c>
      <c r="F9068" t="s">
        <v>2080</v>
      </c>
      <c r="G9068">
        <v>4000</v>
      </c>
      <c r="H9068">
        <v>19154.740000000002</v>
      </c>
      <c r="I9068">
        <v>98166.92</v>
      </c>
      <c r="J9068" t="s">
        <v>951</v>
      </c>
      <c r="T9068">
        <f t="shared" si="168"/>
        <v>-47.91</v>
      </c>
      <c r="U9068">
        <v>-47.91</v>
      </c>
    </row>
    <row r="9069" spans="1:21" x14ac:dyDescent="0.2">
      <c r="A9069" t="s">
        <v>1060</v>
      </c>
      <c r="B9069" s="10" t="s">
        <v>1731</v>
      </c>
      <c r="C9069">
        <v>13</v>
      </c>
      <c r="D9069">
        <v>-5.59</v>
      </c>
      <c r="E9069">
        <v>13</v>
      </c>
      <c r="F9069" t="s">
        <v>1756</v>
      </c>
      <c r="G9069">
        <v>75</v>
      </c>
      <c r="H9069">
        <v>19136.62</v>
      </c>
      <c r="I9069">
        <v>98091.29</v>
      </c>
      <c r="J9069" t="s">
        <v>951</v>
      </c>
      <c r="T9069">
        <f t="shared" si="168"/>
        <v>7.41</v>
      </c>
      <c r="U9069">
        <v>7.41</v>
      </c>
    </row>
    <row r="9070" spans="1:21" x14ac:dyDescent="0.2">
      <c r="A9070" t="s">
        <v>1060</v>
      </c>
      <c r="B9070" s="10" t="s">
        <v>1711</v>
      </c>
      <c r="C9070">
        <v>19.3</v>
      </c>
      <c r="D9070">
        <v>-11.89</v>
      </c>
      <c r="E9070">
        <v>6.3</v>
      </c>
      <c r="F9070" t="s">
        <v>1712</v>
      </c>
      <c r="G9070">
        <v>180</v>
      </c>
      <c r="H9070">
        <v>19136.62</v>
      </c>
      <c r="I9070">
        <v>98091.29</v>
      </c>
      <c r="J9070" t="s">
        <v>951</v>
      </c>
      <c r="T9070">
        <f t="shared" si="168"/>
        <v>-5.5900000000000007</v>
      </c>
      <c r="U9070">
        <v>-5.5900000000000007</v>
      </c>
    </row>
    <row r="9071" spans="1:21" x14ac:dyDescent="0.2">
      <c r="A9071" t="s">
        <v>1060</v>
      </c>
      <c r="B9071" s="10" t="s">
        <v>1693</v>
      </c>
      <c r="C9071">
        <v>21.5</v>
      </c>
      <c r="D9071">
        <v>-14.09</v>
      </c>
      <c r="E9071">
        <v>2.2000000000000002</v>
      </c>
      <c r="F9071" t="s">
        <v>2159</v>
      </c>
      <c r="G9071">
        <v>200</v>
      </c>
      <c r="H9071">
        <v>19136.62</v>
      </c>
      <c r="I9071">
        <v>98091.29</v>
      </c>
      <c r="J9071" t="s">
        <v>951</v>
      </c>
      <c r="T9071">
        <f t="shared" si="168"/>
        <v>-11.89</v>
      </c>
      <c r="U9071">
        <v>-11.89</v>
      </c>
    </row>
    <row r="9072" spans="1:21" x14ac:dyDescent="0.2">
      <c r="A9072" t="s">
        <v>1060</v>
      </c>
      <c r="B9072" s="10" t="s">
        <v>1746</v>
      </c>
      <c r="C9072">
        <v>23.2</v>
      </c>
      <c r="D9072">
        <v>-15.79</v>
      </c>
      <c r="E9072">
        <v>1.7</v>
      </c>
      <c r="F9072" t="s">
        <v>2160</v>
      </c>
      <c r="G9072">
        <v>220</v>
      </c>
      <c r="H9072">
        <v>19136.62</v>
      </c>
      <c r="I9072">
        <v>98091.29</v>
      </c>
      <c r="J9072" t="s">
        <v>951</v>
      </c>
      <c r="T9072">
        <f t="shared" si="168"/>
        <v>-14.09</v>
      </c>
      <c r="U9072">
        <v>-14.09</v>
      </c>
    </row>
    <row r="9073" spans="1:21" x14ac:dyDescent="0.2">
      <c r="A9073" t="s">
        <v>1060</v>
      </c>
      <c r="B9073" s="10" t="s">
        <v>1979</v>
      </c>
      <c r="C9073">
        <v>26.4</v>
      </c>
      <c r="D9073">
        <v>-18.989999999999998</v>
      </c>
      <c r="E9073">
        <v>3.2</v>
      </c>
      <c r="F9073" t="s">
        <v>2074</v>
      </c>
      <c r="G9073">
        <v>400</v>
      </c>
      <c r="H9073">
        <v>19136.62</v>
      </c>
      <c r="I9073">
        <v>98091.29</v>
      </c>
      <c r="J9073" t="s">
        <v>951</v>
      </c>
      <c r="T9073">
        <f t="shared" si="168"/>
        <v>-15.79</v>
      </c>
      <c r="U9073">
        <v>-15.79</v>
      </c>
    </row>
    <row r="9074" spans="1:21" x14ac:dyDescent="0.2">
      <c r="A9074" t="s">
        <v>1060</v>
      </c>
      <c r="B9074" s="10" t="s">
        <v>1981</v>
      </c>
      <c r="C9074">
        <v>29.4</v>
      </c>
      <c r="D9074">
        <v>-21.99</v>
      </c>
      <c r="E9074">
        <v>3</v>
      </c>
      <c r="F9074" t="s">
        <v>2161</v>
      </c>
      <c r="G9074">
        <v>500</v>
      </c>
      <c r="H9074">
        <v>19136.62</v>
      </c>
      <c r="I9074">
        <v>98091.29</v>
      </c>
      <c r="J9074" t="s">
        <v>951</v>
      </c>
      <c r="T9074">
        <f t="shared" si="168"/>
        <v>-18.989999999999998</v>
      </c>
      <c r="U9074">
        <v>-18.989999999999998</v>
      </c>
    </row>
    <row r="9075" spans="1:21" x14ac:dyDescent="0.2">
      <c r="A9075" t="s">
        <v>1060</v>
      </c>
      <c r="B9075" s="10" t="s">
        <v>1985</v>
      </c>
      <c r="C9075">
        <v>32</v>
      </c>
      <c r="D9075">
        <v>-24.59</v>
      </c>
      <c r="E9075">
        <v>2.6</v>
      </c>
      <c r="F9075" t="s">
        <v>2162</v>
      </c>
      <c r="G9075">
        <v>800</v>
      </c>
      <c r="H9075">
        <v>19136.62</v>
      </c>
      <c r="I9075">
        <v>98091.29</v>
      </c>
      <c r="J9075" t="s">
        <v>951</v>
      </c>
      <c r="T9075">
        <f t="shared" si="168"/>
        <v>-21.99</v>
      </c>
      <c r="U9075">
        <v>-21.99</v>
      </c>
    </row>
    <row r="9076" spans="1:21" x14ac:dyDescent="0.2">
      <c r="A9076" t="s">
        <v>1060</v>
      </c>
      <c r="B9076" s="10" t="s">
        <v>2077</v>
      </c>
      <c r="C9076">
        <v>38.700000000000003</v>
      </c>
      <c r="D9076">
        <v>-31.29</v>
      </c>
      <c r="E9076">
        <v>6.7</v>
      </c>
      <c r="F9076" t="s">
        <v>2078</v>
      </c>
      <c r="G9076">
        <v>1500</v>
      </c>
      <c r="H9076">
        <v>19136.62</v>
      </c>
      <c r="I9076">
        <v>98091.29</v>
      </c>
      <c r="J9076" t="s">
        <v>951</v>
      </c>
      <c r="T9076">
        <f t="shared" si="168"/>
        <v>-24.59</v>
      </c>
      <c r="U9076">
        <v>-24.59</v>
      </c>
    </row>
    <row r="9077" spans="1:21" x14ac:dyDescent="0.2">
      <c r="A9077" t="s">
        <v>1060</v>
      </c>
      <c r="B9077" s="10" t="s">
        <v>2079</v>
      </c>
      <c r="C9077">
        <v>45.5</v>
      </c>
      <c r="D9077">
        <v>-38.090000000000003</v>
      </c>
      <c r="E9077">
        <v>6.8</v>
      </c>
      <c r="F9077" t="s">
        <v>2080</v>
      </c>
      <c r="G9077">
        <v>4000</v>
      </c>
      <c r="H9077">
        <v>19136.62</v>
      </c>
      <c r="I9077">
        <v>98091.29</v>
      </c>
      <c r="J9077" t="s">
        <v>951</v>
      </c>
      <c r="T9077">
        <f t="shared" si="168"/>
        <v>-31.290000000000003</v>
      </c>
      <c r="U9077">
        <v>-31.290000000000003</v>
      </c>
    </row>
    <row r="9078" spans="1:21" x14ac:dyDescent="0.2">
      <c r="A9078" t="s">
        <v>1061</v>
      </c>
      <c r="B9078" s="10" t="s">
        <v>1731</v>
      </c>
      <c r="C9078">
        <v>13</v>
      </c>
      <c r="D9078">
        <v>-5.64</v>
      </c>
      <c r="E9078">
        <v>13</v>
      </c>
      <c r="F9078" t="s">
        <v>1756</v>
      </c>
      <c r="G9078">
        <v>75</v>
      </c>
      <c r="H9078">
        <v>19136.63</v>
      </c>
      <c r="I9078">
        <v>98113.41</v>
      </c>
      <c r="J9078" t="s">
        <v>951</v>
      </c>
      <c r="T9078">
        <f t="shared" si="168"/>
        <v>7.36</v>
      </c>
      <c r="U9078">
        <v>7.36</v>
      </c>
    </row>
    <row r="9079" spans="1:21" x14ac:dyDescent="0.2">
      <c r="A9079" t="s">
        <v>1061</v>
      </c>
      <c r="B9079" s="10" t="s">
        <v>1711</v>
      </c>
      <c r="C9079">
        <v>15</v>
      </c>
      <c r="D9079">
        <v>-7.64</v>
      </c>
      <c r="E9079">
        <v>2</v>
      </c>
      <c r="F9079" t="s">
        <v>1712</v>
      </c>
      <c r="G9079">
        <v>180</v>
      </c>
      <c r="H9079">
        <v>19136.63</v>
      </c>
      <c r="I9079">
        <v>98113.41</v>
      </c>
      <c r="J9079" t="s">
        <v>951</v>
      </c>
      <c r="T9079">
        <f t="shared" si="168"/>
        <v>-5.64</v>
      </c>
      <c r="U9079">
        <v>-5.64</v>
      </c>
    </row>
    <row r="9080" spans="1:21" x14ac:dyDescent="0.2">
      <c r="A9080" t="s">
        <v>1061</v>
      </c>
      <c r="B9080" s="10" t="s">
        <v>1721</v>
      </c>
      <c r="C9080">
        <v>18</v>
      </c>
      <c r="D9080">
        <v>-10.64</v>
      </c>
      <c r="E9080">
        <v>3</v>
      </c>
      <c r="F9080" t="s">
        <v>1696</v>
      </c>
      <c r="G9080">
        <v>60</v>
      </c>
      <c r="H9080">
        <v>19136.63</v>
      </c>
      <c r="I9080">
        <v>98113.41</v>
      </c>
      <c r="J9080" t="s">
        <v>951</v>
      </c>
      <c r="T9080">
        <f t="shared" si="168"/>
        <v>-7.6400000000000006</v>
      </c>
      <c r="U9080">
        <v>-7.6400000000000006</v>
      </c>
    </row>
    <row r="9081" spans="1:21" x14ac:dyDescent="0.2">
      <c r="A9081" t="s">
        <v>1061</v>
      </c>
      <c r="B9081" s="10" t="s">
        <v>1716</v>
      </c>
      <c r="C9081">
        <v>21.2</v>
      </c>
      <c r="D9081">
        <v>-13.84</v>
      </c>
      <c r="E9081">
        <v>3.2</v>
      </c>
      <c r="F9081" t="s">
        <v>1694</v>
      </c>
      <c r="G9081">
        <v>210</v>
      </c>
      <c r="H9081">
        <v>19136.63</v>
      </c>
      <c r="I9081">
        <v>98113.41</v>
      </c>
      <c r="J9081" t="s">
        <v>951</v>
      </c>
      <c r="T9081">
        <f t="shared" si="168"/>
        <v>-10.64</v>
      </c>
      <c r="U9081">
        <v>-10.64</v>
      </c>
    </row>
    <row r="9082" spans="1:21" x14ac:dyDescent="0.2">
      <c r="A9082" t="s">
        <v>1061</v>
      </c>
      <c r="B9082" s="10" t="s">
        <v>1746</v>
      </c>
      <c r="C9082">
        <v>22.4</v>
      </c>
      <c r="D9082">
        <v>-15.04</v>
      </c>
      <c r="E9082">
        <v>1.2</v>
      </c>
      <c r="F9082" t="s">
        <v>2160</v>
      </c>
      <c r="G9082">
        <v>220</v>
      </c>
      <c r="H9082">
        <v>19136.63</v>
      </c>
      <c r="I9082">
        <v>98113.41</v>
      </c>
      <c r="J9082" t="s">
        <v>951</v>
      </c>
      <c r="T9082">
        <f t="shared" si="168"/>
        <v>-13.84</v>
      </c>
      <c r="U9082">
        <v>-13.84</v>
      </c>
    </row>
    <row r="9083" spans="1:21" x14ac:dyDescent="0.2">
      <c r="A9083" t="s">
        <v>1061</v>
      </c>
      <c r="B9083" s="10" t="s">
        <v>1979</v>
      </c>
      <c r="C9083">
        <v>25</v>
      </c>
      <c r="D9083">
        <v>-17.64</v>
      </c>
      <c r="E9083">
        <v>2.6</v>
      </c>
      <c r="F9083" t="s">
        <v>2074</v>
      </c>
      <c r="G9083">
        <v>400</v>
      </c>
      <c r="H9083">
        <v>19136.63</v>
      </c>
      <c r="I9083">
        <v>98113.41</v>
      </c>
      <c r="J9083" t="s">
        <v>951</v>
      </c>
      <c r="T9083">
        <f t="shared" si="168"/>
        <v>-15.040000000000001</v>
      </c>
      <c r="U9083">
        <v>-15.040000000000001</v>
      </c>
    </row>
    <row r="9084" spans="1:21" x14ac:dyDescent="0.2">
      <c r="A9084" t="s">
        <v>1061</v>
      </c>
      <c r="B9084" s="10" t="s">
        <v>1981</v>
      </c>
      <c r="C9084">
        <v>30.1</v>
      </c>
      <c r="D9084">
        <v>-22.74</v>
      </c>
      <c r="E9084">
        <v>5.0999999999999996</v>
      </c>
      <c r="F9084" t="s">
        <v>2161</v>
      </c>
      <c r="G9084">
        <v>500</v>
      </c>
      <c r="H9084">
        <v>19136.63</v>
      </c>
      <c r="I9084">
        <v>98113.41</v>
      </c>
      <c r="J9084" t="s">
        <v>951</v>
      </c>
      <c r="T9084">
        <f t="shared" si="168"/>
        <v>-17.64</v>
      </c>
      <c r="U9084">
        <v>-17.64</v>
      </c>
    </row>
    <row r="9085" spans="1:21" x14ac:dyDescent="0.2">
      <c r="A9085" t="s">
        <v>1061</v>
      </c>
      <c r="B9085" s="10" t="s">
        <v>2077</v>
      </c>
      <c r="C9085">
        <v>34.799999999999997</v>
      </c>
      <c r="D9085">
        <v>-27.44</v>
      </c>
      <c r="E9085">
        <v>4.7</v>
      </c>
      <c r="F9085" t="s">
        <v>2078</v>
      </c>
      <c r="G9085">
        <v>1500</v>
      </c>
      <c r="H9085">
        <v>19136.63</v>
      </c>
      <c r="I9085">
        <v>98113.41</v>
      </c>
      <c r="J9085" t="s">
        <v>951</v>
      </c>
      <c r="T9085">
        <f t="shared" si="168"/>
        <v>-22.740000000000002</v>
      </c>
      <c r="U9085">
        <v>-22.740000000000002</v>
      </c>
    </row>
    <row r="9086" spans="1:21" x14ac:dyDescent="0.2">
      <c r="A9086" t="s">
        <v>1061</v>
      </c>
      <c r="B9086" s="10" t="s">
        <v>2079</v>
      </c>
      <c r="C9086">
        <v>40.299999999999997</v>
      </c>
      <c r="D9086">
        <v>-32.94</v>
      </c>
      <c r="E9086">
        <v>5.5</v>
      </c>
      <c r="F9086" t="s">
        <v>2080</v>
      </c>
      <c r="G9086">
        <v>4000</v>
      </c>
      <c r="H9086">
        <v>19136.63</v>
      </c>
      <c r="I9086">
        <v>98113.41</v>
      </c>
      <c r="J9086" t="s">
        <v>951</v>
      </c>
      <c r="T9086">
        <f t="shared" si="168"/>
        <v>-27.439999999999998</v>
      </c>
      <c r="U9086">
        <v>-27.439999999999998</v>
      </c>
    </row>
    <row r="9087" spans="1:21" x14ac:dyDescent="0.2">
      <c r="A9087" t="s">
        <v>1062</v>
      </c>
      <c r="B9087" s="10" t="s">
        <v>1714</v>
      </c>
      <c r="C9087">
        <v>10.5</v>
      </c>
      <c r="D9087">
        <v>-3.24</v>
      </c>
      <c r="E9087">
        <v>10.5</v>
      </c>
      <c r="F9087" t="s">
        <v>1715</v>
      </c>
      <c r="G9087">
        <v>120</v>
      </c>
      <c r="H9087">
        <v>19136.57</v>
      </c>
      <c r="I9087">
        <v>98131.24</v>
      </c>
      <c r="J9087" t="s">
        <v>951</v>
      </c>
      <c r="T9087">
        <f t="shared" si="168"/>
        <v>7.26</v>
      </c>
      <c r="U9087">
        <v>7.26</v>
      </c>
    </row>
    <row r="9088" spans="1:21" x14ac:dyDescent="0.2">
      <c r="A9088" t="s">
        <v>1062</v>
      </c>
      <c r="B9088" s="10" t="s">
        <v>1689</v>
      </c>
      <c r="C9088">
        <v>12.4</v>
      </c>
      <c r="D9088">
        <v>-5.14</v>
      </c>
      <c r="E9088">
        <v>1.9</v>
      </c>
      <c r="F9088" t="s">
        <v>1690</v>
      </c>
      <c r="G9088">
        <v>50</v>
      </c>
      <c r="H9088">
        <v>19136.57</v>
      </c>
      <c r="I9088">
        <v>98131.24</v>
      </c>
      <c r="J9088" t="s">
        <v>951</v>
      </c>
      <c r="T9088">
        <f t="shared" si="168"/>
        <v>-3.2399999999999998</v>
      </c>
      <c r="U9088">
        <v>-3.2399999999999998</v>
      </c>
    </row>
    <row r="9089" spans="1:21" x14ac:dyDescent="0.2">
      <c r="A9089" t="s">
        <v>1062</v>
      </c>
      <c r="B9089" s="10" t="s">
        <v>1711</v>
      </c>
      <c r="C9089">
        <v>18.399999999999999</v>
      </c>
      <c r="D9089">
        <v>-11.14</v>
      </c>
      <c r="E9089">
        <v>6</v>
      </c>
      <c r="F9089" t="s">
        <v>1712</v>
      </c>
      <c r="G9089">
        <v>180</v>
      </c>
      <c r="H9089">
        <v>19136.57</v>
      </c>
      <c r="I9089">
        <v>98131.24</v>
      </c>
      <c r="J9089" t="s">
        <v>951</v>
      </c>
      <c r="T9089">
        <f t="shared" si="168"/>
        <v>-5.1400000000000006</v>
      </c>
      <c r="U9089">
        <v>-5.1400000000000006</v>
      </c>
    </row>
    <row r="9090" spans="1:21" x14ac:dyDescent="0.2">
      <c r="A9090" t="s">
        <v>1062</v>
      </c>
      <c r="B9090" s="10" t="s">
        <v>1693</v>
      </c>
      <c r="C9090">
        <v>21.5</v>
      </c>
      <c r="D9090">
        <v>-14.24</v>
      </c>
      <c r="E9090">
        <v>3.1</v>
      </c>
      <c r="F9090" t="s">
        <v>2159</v>
      </c>
      <c r="G9090">
        <v>200</v>
      </c>
      <c r="H9090">
        <v>19136.57</v>
      </c>
      <c r="I9090">
        <v>98131.24</v>
      </c>
      <c r="J9090" t="s">
        <v>951</v>
      </c>
      <c r="T9090">
        <f t="shared" si="168"/>
        <v>-11.14</v>
      </c>
      <c r="U9090">
        <v>-11.14</v>
      </c>
    </row>
    <row r="9091" spans="1:21" x14ac:dyDescent="0.2">
      <c r="A9091" t="s">
        <v>1062</v>
      </c>
      <c r="B9091" s="10" t="s">
        <v>1746</v>
      </c>
      <c r="C9091">
        <v>22.1</v>
      </c>
      <c r="D9091">
        <v>-14.84</v>
      </c>
      <c r="E9091">
        <v>0.6</v>
      </c>
      <c r="F9091" t="s">
        <v>2160</v>
      </c>
      <c r="G9091">
        <v>220</v>
      </c>
      <c r="H9091">
        <v>19136.57</v>
      </c>
      <c r="I9091">
        <v>98131.24</v>
      </c>
      <c r="J9091" t="s">
        <v>951</v>
      </c>
      <c r="T9091">
        <f t="shared" ref="T9091:T9154" si="169">D9091+E9091</f>
        <v>-14.24</v>
      </c>
      <c r="U9091">
        <v>-14.24</v>
      </c>
    </row>
    <row r="9092" spans="1:21" x14ac:dyDescent="0.2">
      <c r="A9092" t="s">
        <v>1062</v>
      </c>
      <c r="B9092" s="10" t="s">
        <v>1979</v>
      </c>
      <c r="C9092">
        <v>24.7</v>
      </c>
      <c r="D9092">
        <v>-17.440000000000001</v>
      </c>
      <c r="E9092">
        <v>2.6</v>
      </c>
      <c r="F9092" t="s">
        <v>2074</v>
      </c>
      <c r="G9092">
        <v>400</v>
      </c>
      <c r="H9092">
        <v>19136.57</v>
      </c>
      <c r="I9092">
        <v>98131.24</v>
      </c>
      <c r="J9092" t="s">
        <v>951</v>
      </c>
      <c r="T9092">
        <f t="shared" si="169"/>
        <v>-14.840000000000002</v>
      </c>
      <c r="U9092">
        <v>-14.840000000000002</v>
      </c>
    </row>
    <row r="9093" spans="1:21" x14ac:dyDescent="0.2">
      <c r="A9093" t="s">
        <v>1062</v>
      </c>
      <c r="B9093" s="10" t="s">
        <v>1981</v>
      </c>
      <c r="C9093">
        <v>25.4</v>
      </c>
      <c r="D9093">
        <v>-18.14</v>
      </c>
      <c r="E9093">
        <v>0.7</v>
      </c>
      <c r="F9093" t="s">
        <v>2161</v>
      </c>
      <c r="G9093">
        <v>500</v>
      </c>
      <c r="H9093">
        <v>19136.57</v>
      </c>
      <c r="I9093">
        <v>98131.24</v>
      </c>
      <c r="J9093" t="s">
        <v>951</v>
      </c>
      <c r="T9093">
        <f t="shared" si="169"/>
        <v>-17.440000000000001</v>
      </c>
      <c r="U9093">
        <v>-17.440000000000001</v>
      </c>
    </row>
    <row r="9094" spans="1:21" x14ac:dyDescent="0.2">
      <c r="A9094" t="s">
        <v>1062</v>
      </c>
      <c r="B9094" s="10" t="s">
        <v>1985</v>
      </c>
      <c r="C9094">
        <v>31.7</v>
      </c>
      <c r="D9094">
        <v>-24.44</v>
      </c>
      <c r="E9094">
        <v>6.3</v>
      </c>
      <c r="F9094" t="s">
        <v>2162</v>
      </c>
      <c r="G9094">
        <v>800</v>
      </c>
      <c r="H9094">
        <v>19136.57</v>
      </c>
      <c r="I9094">
        <v>98131.24</v>
      </c>
      <c r="J9094" t="s">
        <v>951</v>
      </c>
      <c r="T9094">
        <f t="shared" si="169"/>
        <v>-18.14</v>
      </c>
      <c r="U9094">
        <v>-18.14</v>
      </c>
    </row>
    <row r="9095" spans="1:21" x14ac:dyDescent="0.2">
      <c r="A9095" t="s">
        <v>1062</v>
      </c>
      <c r="B9095" s="10" t="s">
        <v>2077</v>
      </c>
      <c r="C9095">
        <v>36.4</v>
      </c>
      <c r="D9095">
        <v>-29.14</v>
      </c>
      <c r="E9095">
        <v>4.7</v>
      </c>
      <c r="F9095" t="s">
        <v>2078</v>
      </c>
      <c r="G9095">
        <v>1500</v>
      </c>
      <c r="H9095">
        <v>19136.57</v>
      </c>
      <c r="I9095">
        <v>98131.24</v>
      </c>
      <c r="J9095" t="s">
        <v>951</v>
      </c>
      <c r="T9095">
        <f t="shared" si="169"/>
        <v>-24.44</v>
      </c>
      <c r="U9095">
        <v>-24.44</v>
      </c>
    </row>
    <row r="9096" spans="1:21" x14ac:dyDescent="0.2">
      <c r="A9096" t="s">
        <v>1062</v>
      </c>
      <c r="B9096" s="10" t="s">
        <v>2079</v>
      </c>
      <c r="C9096">
        <v>41.6</v>
      </c>
      <c r="D9096">
        <v>-34.340000000000003</v>
      </c>
      <c r="E9096">
        <v>5.2</v>
      </c>
      <c r="F9096" t="s">
        <v>2080</v>
      </c>
      <c r="G9096">
        <v>4000</v>
      </c>
      <c r="H9096">
        <v>19136.57</v>
      </c>
      <c r="I9096">
        <v>98131.24</v>
      </c>
      <c r="J9096" t="s">
        <v>951</v>
      </c>
      <c r="T9096">
        <f t="shared" si="169"/>
        <v>-29.140000000000004</v>
      </c>
      <c r="U9096">
        <v>-29.140000000000004</v>
      </c>
    </row>
    <row r="9097" spans="1:21" x14ac:dyDescent="0.2">
      <c r="A9097" t="s">
        <v>1063</v>
      </c>
      <c r="B9097" s="10" t="s">
        <v>1731</v>
      </c>
      <c r="C9097">
        <v>9.1</v>
      </c>
      <c r="D9097">
        <v>-3.76</v>
      </c>
      <c r="E9097">
        <v>9.1</v>
      </c>
      <c r="F9097" t="s">
        <v>1756</v>
      </c>
      <c r="G9097">
        <v>75</v>
      </c>
      <c r="H9097">
        <v>19135.939999999999</v>
      </c>
      <c r="I9097">
        <v>98146.92</v>
      </c>
      <c r="J9097" t="s">
        <v>951</v>
      </c>
      <c r="T9097">
        <f t="shared" si="169"/>
        <v>5.34</v>
      </c>
      <c r="U9097">
        <v>5.34</v>
      </c>
    </row>
    <row r="9098" spans="1:21" x14ac:dyDescent="0.2">
      <c r="A9098" t="s">
        <v>1063</v>
      </c>
      <c r="B9098" s="10" t="s">
        <v>1689</v>
      </c>
      <c r="C9098">
        <v>10.8</v>
      </c>
      <c r="D9098">
        <v>-5.46</v>
      </c>
      <c r="E9098">
        <v>1.7</v>
      </c>
      <c r="F9098" t="s">
        <v>1690</v>
      </c>
      <c r="G9098">
        <v>50</v>
      </c>
      <c r="H9098">
        <v>19135.939999999999</v>
      </c>
      <c r="I9098">
        <v>98146.92</v>
      </c>
      <c r="J9098" t="s">
        <v>951</v>
      </c>
      <c r="T9098">
        <f t="shared" si="169"/>
        <v>-3.76</v>
      </c>
      <c r="U9098">
        <v>-3.76</v>
      </c>
    </row>
    <row r="9099" spans="1:21" x14ac:dyDescent="0.2">
      <c r="A9099" t="s">
        <v>1063</v>
      </c>
      <c r="B9099" s="10" t="s">
        <v>1711</v>
      </c>
      <c r="C9099">
        <v>13.5</v>
      </c>
      <c r="D9099">
        <v>-8.16</v>
      </c>
      <c r="E9099">
        <v>2.7</v>
      </c>
      <c r="F9099" t="s">
        <v>1712</v>
      </c>
      <c r="G9099">
        <v>180</v>
      </c>
      <c r="H9099">
        <v>19135.939999999999</v>
      </c>
      <c r="I9099">
        <v>98146.92</v>
      </c>
      <c r="J9099" t="s">
        <v>951</v>
      </c>
      <c r="T9099">
        <f t="shared" si="169"/>
        <v>-5.46</v>
      </c>
      <c r="U9099">
        <v>-5.46</v>
      </c>
    </row>
    <row r="9100" spans="1:21" x14ac:dyDescent="0.2">
      <c r="A9100" t="s">
        <v>1063</v>
      </c>
      <c r="B9100" s="10" t="s">
        <v>1721</v>
      </c>
      <c r="C9100">
        <v>15</v>
      </c>
      <c r="D9100">
        <v>-9.66</v>
      </c>
      <c r="E9100">
        <v>1.5</v>
      </c>
      <c r="F9100" t="s">
        <v>1696</v>
      </c>
      <c r="G9100">
        <v>60</v>
      </c>
      <c r="H9100">
        <v>19135.939999999999</v>
      </c>
      <c r="I9100">
        <v>98146.92</v>
      </c>
      <c r="J9100" t="s">
        <v>951</v>
      </c>
      <c r="T9100">
        <f t="shared" si="169"/>
        <v>-8.16</v>
      </c>
      <c r="U9100">
        <v>-8.16</v>
      </c>
    </row>
    <row r="9101" spans="1:21" x14ac:dyDescent="0.2">
      <c r="A9101" t="s">
        <v>1063</v>
      </c>
      <c r="B9101" s="10" t="s">
        <v>1695</v>
      </c>
      <c r="C9101">
        <v>15.8</v>
      </c>
      <c r="D9101">
        <v>-10.46</v>
      </c>
      <c r="E9101">
        <v>0.8</v>
      </c>
      <c r="F9101" t="s">
        <v>1870</v>
      </c>
      <c r="G9101">
        <v>180</v>
      </c>
      <c r="H9101">
        <v>19135.939999999999</v>
      </c>
      <c r="I9101">
        <v>98146.92</v>
      </c>
      <c r="J9101" t="s">
        <v>951</v>
      </c>
      <c r="T9101">
        <f t="shared" si="169"/>
        <v>-9.66</v>
      </c>
      <c r="U9101">
        <v>-9.66</v>
      </c>
    </row>
    <row r="9102" spans="1:21" x14ac:dyDescent="0.2">
      <c r="A9102" t="s">
        <v>1063</v>
      </c>
      <c r="B9102" s="10" t="s">
        <v>1716</v>
      </c>
      <c r="C9102">
        <v>20</v>
      </c>
      <c r="D9102">
        <v>-14.66</v>
      </c>
      <c r="E9102">
        <v>4.2</v>
      </c>
      <c r="F9102" t="s">
        <v>1694</v>
      </c>
      <c r="G9102">
        <v>210</v>
      </c>
      <c r="H9102">
        <v>19135.939999999999</v>
      </c>
      <c r="I9102">
        <v>98146.92</v>
      </c>
      <c r="J9102" t="s">
        <v>951</v>
      </c>
      <c r="T9102">
        <f t="shared" si="169"/>
        <v>-10.46</v>
      </c>
      <c r="U9102">
        <v>-10.46</v>
      </c>
    </row>
    <row r="9103" spans="1:21" x14ac:dyDescent="0.2">
      <c r="A9103" t="s">
        <v>1063</v>
      </c>
      <c r="B9103" s="10" t="s">
        <v>1746</v>
      </c>
      <c r="C9103">
        <v>21.5</v>
      </c>
      <c r="D9103">
        <v>-16.16</v>
      </c>
      <c r="E9103">
        <v>1.5</v>
      </c>
      <c r="F9103" t="s">
        <v>2160</v>
      </c>
      <c r="G9103">
        <v>220</v>
      </c>
      <c r="H9103">
        <v>19135.939999999999</v>
      </c>
      <c r="I9103">
        <v>98146.92</v>
      </c>
      <c r="J9103" t="s">
        <v>951</v>
      </c>
      <c r="T9103">
        <f t="shared" si="169"/>
        <v>-14.66</v>
      </c>
      <c r="U9103">
        <v>-14.66</v>
      </c>
    </row>
    <row r="9104" spans="1:21" x14ac:dyDescent="0.2">
      <c r="A9104" t="s">
        <v>1063</v>
      </c>
      <c r="B9104" s="10" t="s">
        <v>1979</v>
      </c>
      <c r="C9104">
        <v>24</v>
      </c>
      <c r="D9104">
        <v>-18.66</v>
      </c>
      <c r="E9104">
        <v>2.5</v>
      </c>
      <c r="F9104" t="s">
        <v>2074</v>
      </c>
      <c r="G9104">
        <v>400</v>
      </c>
      <c r="H9104">
        <v>19135.939999999999</v>
      </c>
      <c r="I9104">
        <v>98146.92</v>
      </c>
      <c r="J9104" t="s">
        <v>951</v>
      </c>
      <c r="T9104">
        <f t="shared" si="169"/>
        <v>-16.16</v>
      </c>
      <c r="U9104">
        <v>-16.16</v>
      </c>
    </row>
    <row r="9105" spans="1:21" x14ac:dyDescent="0.2">
      <c r="A9105" t="s">
        <v>1063</v>
      </c>
      <c r="B9105" s="10" t="s">
        <v>1981</v>
      </c>
      <c r="C9105">
        <v>31.9</v>
      </c>
      <c r="D9105">
        <v>-26.56</v>
      </c>
      <c r="E9105">
        <v>7.9</v>
      </c>
      <c r="F9105" t="s">
        <v>2161</v>
      </c>
      <c r="G9105">
        <v>500</v>
      </c>
      <c r="H9105">
        <v>19135.939999999999</v>
      </c>
      <c r="I9105">
        <v>98146.92</v>
      </c>
      <c r="J9105" t="s">
        <v>951</v>
      </c>
      <c r="T9105">
        <f t="shared" si="169"/>
        <v>-18.659999999999997</v>
      </c>
      <c r="U9105">
        <v>-18.659999999999997</v>
      </c>
    </row>
    <row r="9106" spans="1:21" x14ac:dyDescent="0.2">
      <c r="A9106" t="s">
        <v>1063</v>
      </c>
      <c r="B9106" s="10" t="s">
        <v>2077</v>
      </c>
      <c r="C9106">
        <v>39.299999999999997</v>
      </c>
      <c r="D9106">
        <v>-33.96</v>
      </c>
      <c r="E9106">
        <v>7.4</v>
      </c>
      <c r="F9106" t="s">
        <v>2078</v>
      </c>
      <c r="G9106">
        <v>1500</v>
      </c>
      <c r="H9106">
        <v>19135.939999999999</v>
      </c>
      <c r="I9106">
        <v>98146.92</v>
      </c>
      <c r="J9106" t="s">
        <v>951</v>
      </c>
      <c r="T9106">
        <f t="shared" si="169"/>
        <v>-26.560000000000002</v>
      </c>
      <c r="U9106">
        <v>-26.560000000000002</v>
      </c>
    </row>
    <row r="9107" spans="1:21" x14ac:dyDescent="0.2">
      <c r="A9107" t="s">
        <v>1063</v>
      </c>
      <c r="B9107" s="10" t="s">
        <v>2079</v>
      </c>
      <c r="C9107">
        <v>43.6</v>
      </c>
      <c r="D9107">
        <v>-38.26</v>
      </c>
      <c r="E9107">
        <v>4.3</v>
      </c>
      <c r="F9107" t="s">
        <v>2080</v>
      </c>
      <c r="G9107">
        <v>4000</v>
      </c>
      <c r="H9107">
        <v>19135.939999999999</v>
      </c>
      <c r="I9107">
        <v>98146.92</v>
      </c>
      <c r="J9107" t="s">
        <v>951</v>
      </c>
      <c r="T9107">
        <f t="shared" si="169"/>
        <v>-33.96</v>
      </c>
      <c r="U9107">
        <v>-33.96</v>
      </c>
    </row>
    <row r="9108" spans="1:21" x14ac:dyDescent="0.2">
      <c r="A9108" t="s">
        <v>1064</v>
      </c>
      <c r="B9108" s="10" t="s">
        <v>1731</v>
      </c>
      <c r="C9108">
        <v>12</v>
      </c>
      <c r="D9108">
        <v>-6.64</v>
      </c>
      <c r="E9108">
        <v>12</v>
      </c>
      <c r="F9108" t="s">
        <v>1756</v>
      </c>
      <c r="G9108">
        <v>75</v>
      </c>
      <c r="H9108">
        <v>19136.740000000002</v>
      </c>
      <c r="I9108">
        <v>98167.32</v>
      </c>
      <c r="J9108" t="s">
        <v>951</v>
      </c>
      <c r="T9108">
        <f t="shared" si="169"/>
        <v>5.36</v>
      </c>
      <c r="U9108">
        <v>5.36</v>
      </c>
    </row>
    <row r="9109" spans="1:21" x14ac:dyDescent="0.2">
      <c r="A9109" t="s">
        <v>1064</v>
      </c>
      <c r="B9109" s="10" t="s">
        <v>1711</v>
      </c>
      <c r="C9109">
        <v>15.5</v>
      </c>
      <c r="D9109">
        <v>-10.14</v>
      </c>
      <c r="E9109">
        <v>3.5</v>
      </c>
      <c r="F9109" t="s">
        <v>1712</v>
      </c>
      <c r="G9109">
        <v>180</v>
      </c>
      <c r="H9109">
        <v>19136.740000000002</v>
      </c>
      <c r="I9109">
        <v>98167.32</v>
      </c>
      <c r="J9109" t="s">
        <v>951</v>
      </c>
      <c r="T9109">
        <f t="shared" si="169"/>
        <v>-6.6400000000000006</v>
      </c>
      <c r="U9109">
        <v>-6.6400000000000006</v>
      </c>
    </row>
    <row r="9110" spans="1:21" x14ac:dyDescent="0.2">
      <c r="A9110" t="s">
        <v>1064</v>
      </c>
      <c r="B9110" s="10" t="s">
        <v>1693</v>
      </c>
      <c r="C9110">
        <v>20.6</v>
      </c>
      <c r="D9110">
        <v>-15.24</v>
      </c>
      <c r="E9110">
        <v>5.0999999999999996</v>
      </c>
      <c r="F9110" t="s">
        <v>2159</v>
      </c>
      <c r="G9110">
        <v>200</v>
      </c>
      <c r="H9110">
        <v>19136.740000000002</v>
      </c>
      <c r="I9110">
        <v>98167.32</v>
      </c>
      <c r="J9110" t="s">
        <v>951</v>
      </c>
      <c r="T9110">
        <f t="shared" si="169"/>
        <v>-10.14</v>
      </c>
      <c r="U9110">
        <v>-10.14</v>
      </c>
    </row>
    <row r="9111" spans="1:21" x14ac:dyDescent="0.2">
      <c r="A9111" t="s">
        <v>1064</v>
      </c>
      <c r="B9111" s="10" t="s">
        <v>1746</v>
      </c>
      <c r="C9111">
        <v>24</v>
      </c>
      <c r="D9111">
        <v>-18.64</v>
      </c>
      <c r="E9111">
        <v>3.4</v>
      </c>
      <c r="F9111" t="s">
        <v>2160</v>
      </c>
      <c r="G9111">
        <v>220</v>
      </c>
      <c r="H9111">
        <v>19136.740000000002</v>
      </c>
      <c r="I9111">
        <v>98167.32</v>
      </c>
      <c r="J9111" t="s">
        <v>951</v>
      </c>
      <c r="T9111">
        <f t="shared" si="169"/>
        <v>-15.24</v>
      </c>
      <c r="U9111">
        <v>-15.24</v>
      </c>
    </row>
    <row r="9112" spans="1:21" x14ac:dyDescent="0.2">
      <c r="A9112" t="s">
        <v>1064</v>
      </c>
      <c r="B9112" s="10" t="s">
        <v>1979</v>
      </c>
      <c r="C9112">
        <v>25</v>
      </c>
      <c r="D9112">
        <v>-19.64</v>
      </c>
      <c r="E9112">
        <v>1</v>
      </c>
      <c r="F9112" t="s">
        <v>2074</v>
      </c>
      <c r="G9112">
        <v>400</v>
      </c>
      <c r="H9112">
        <v>19136.740000000002</v>
      </c>
      <c r="I9112">
        <v>98167.32</v>
      </c>
      <c r="J9112" t="s">
        <v>951</v>
      </c>
      <c r="T9112">
        <f t="shared" si="169"/>
        <v>-18.64</v>
      </c>
      <c r="U9112">
        <v>-18.64</v>
      </c>
    </row>
    <row r="9113" spans="1:21" x14ac:dyDescent="0.2">
      <c r="A9113" t="s">
        <v>1064</v>
      </c>
      <c r="B9113" s="10" t="s">
        <v>1981</v>
      </c>
      <c r="C9113">
        <v>36.200000000000003</v>
      </c>
      <c r="D9113">
        <v>-30.84</v>
      </c>
      <c r="E9113">
        <v>11.2</v>
      </c>
      <c r="F9113" t="s">
        <v>2161</v>
      </c>
      <c r="G9113">
        <v>500</v>
      </c>
      <c r="H9113">
        <v>19136.740000000002</v>
      </c>
      <c r="I9113">
        <v>98167.32</v>
      </c>
      <c r="J9113" t="s">
        <v>951</v>
      </c>
      <c r="T9113">
        <f t="shared" si="169"/>
        <v>-19.64</v>
      </c>
      <c r="U9113">
        <v>-19.64</v>
      </c>
    </row>
    <row r="9114" spans="1:21" x14ac:dyDescent="0.2">
      <c r="A9114" t="s">
        <v>1064</v>
      </c>
      <c r="B9114" s="10" t="s">
        <v>1985</v>
      </c>
      <c r="C9114">
        <v>37</v>
      </c>
      <c r="D9114">
        <v>-31.64</v>
      </c>
      <c r="E9114">
        <v>0.8</v>
      </c>
      <c r="F9114" t="s">
        <v>2162</v>
      </c>
      <c r="G9114">
        <v>800</v>
      </c>
      <c r="H9114">
        <v>19136.740000000002</v>
      </c>
      <c r="I9114">
        <v>98167.32</v>
      </c>
      <c r="J9114" t="s">
        <v>951</v>
      </c>
      <c r="T9114">
        <f t="shared" si="169"/>
        <v>-30.84</v>
      </c>
      <c r="U9114">
        <v>-30.84</v>
      </c>
    </row>
    <row r="9115" spans="1:21" x14ac:dyDescent="0.2">
      <c r="A9115" t="s">
        <v>1064</v>
      </c>
      <c r="B9115" s="10" t="s">
        <v>2077</v>
      </c>
      <c r="C9115">
        <v>42</v>
      </c>
      <c r="D9115">
        <v>-36.64</v>
      </c>
      <c r="E9115">
        <v>5</v>
      </c>
      <c r="F9115" t="s">
        <v>2078</v>
      </c>
      <c r="G9115">
        <v>1500</v>
      </c>
      <c r="H9115">
        <v>19136.740000000002</v>
      </c>
      <c r="I9115">
        <v>98167.32</v>
      </c>
      <c r="J9115" t="s">
        <v>951</v>
      </c>
      <c r="T9115">
        <f t="shared" si="169"/>
        <v>-31.64</v>
      </c>
      <c r="U9115">
        <v>-31.64</v>
      </c>
    </row>
    <row r="9116" spans="1:21" x14ac:dyDescent="0.2">
      <c r="A9116" t="s">
        <v>1064</v>
      </c>
      <c r="B9116" s="10" t="s">
        <v>2079</v>
      </c>
      <c r="C9116">
        <v>50.1</v>
      </c>
      <c r="D9116">
        <v>-44.74</v>
      </c>
      <c r="E9116">
        <v>8.1</v>
      </c>
      <c r="F9116" t="s">
        <v>2080</v>
      </c>
      <c r="G9116">
        <v>4000</v>
      </c>
      <c r="H9116">
        <v>19136.740000000002</v>
      </c>
      <c r="I9116">
        <v>98167.32</v>
      </c>
      <c r="J9116" t="s">
        <v>951</v>
      </c>
      <c r="T9116">
        <f t="shared" si="169"/>
        <v>-36.64</v>
      </c>
      <c r="U9116">
        <v>-36.64</v>
      </c>
    </row>
    <row r="9117" spans="1:21" x14ac:dyDescent="0.2">
      <c r="A9117" t="s">
        <v>1065</v>
      </c>
      <c r="B9117" s="10" t="s">
        <v>1731</v>
      </c>
      <c r="C9117">
        <v>10</v>
      </c>
      <c r="D9117">
        <v>-2.58</v>
      </c>
      <c r="E9117">
        <v>10</v>
      </c>
      <c r="F9117" t="s">
        <v>1756</v>
      </c>
      <c r="G9117">
        <v>75</v>
      </c>
      <c r="H9117">
        <v>19118.7</v>
      </c>
      <c r="I9117">
        <v>98091.3</v>
      </c>
      <c r="J9117" t="s">
        <v>951</v>
      </c>
      <c r="T9117">
        <f t="shared" si="169"/>
        <v>7.42</v>
      </c>
      <c r="U9117">
        <v>7.42</v>
      </c>
    </row>
    <row r="9118" spans="1:21" x14ac:dyDescent="0.2">
      <c r="A9118" t="s">
        <v>1065</v>
      </c>
      <c r="B9118" s="10" t="s">
        <v>1714</v>
      </c>
      <c r="C9118">
        <v>13.1</v>
      </c>
      <c r="D9118">
        <v>-5.68</v>
      </c>
      <c r="E9118">
        <v>3.1</v>
      </c>
      <c r="F9118" t="s">
        <v>1715</v>
      </c>
      <c r="G9118">
        <v>120</v>
      </c>
      <c r="H9118">
        <v>19118.7</v>
      </c>
      <c r="I9118">
        <v>98091.3</v>
      </c>
      <c r="J9118" t="s">
        <v>951</v>
      </c>
      <c r="T9118">
        <f t="shared" si="169"/>
        <v>-2.5799999999999996</v>
      </c>
      <c r="U9118">
        <v>-2.5799999999999996</v>
      </c>
    </row>
    <row r="9119" spans="1:21" x14ac:dyDescent="0.2">
      <c r="A9119" t="s">
        <v>1065</v>
      </c>
      <c r="B9119" s="10" t="s">
        <v>1711</v>
      </c>
      <c r="C9119">
        <v>16.3</v>
      </c>
      <c r="D9119">
        <v>-8.8800000000000008</v>
      </c>
      <c r="E9119">
        <v>3.2</v>
      </c>
      <c r="F9119" t="s">
        <v>1712</v>
      </c>
      <c r="G9119">
        <v>180</v>
      </c>
      <c r="H9119">
        <v>19118.7</v>
      </c>
      <c r="I9119">
        <v>98091.3</v>
      </c>
      <c r="J9119" t="s">
        <v>951</v>
      </c>
      <c r="T9119">
        <f t="shared" si="169"/>
        <v>-5.6800000000000006</v>
      </c>
      <c r="U9119">
        <v>-5.6800000000000006</v>
      </c>
    </row>
    <row r="9120" spans="1:21" x14ac:dyDescent="0.2">
      <c r="A9120" t="s">
        <v>1065</v>
      </c>
      <c r="B9120" s="10" t="s">
        <v>1721</v>
      </c>
      <c r="C9120">
        <v>19.2</v>
      </c>
      <c r="D9120">
        <v>-11.78</v>
      </c>
      <c r="E9120">
        <v>2.9</v>
      </c>
      <c r="F9120" t="s">
        <v>1696</v>
      </c>
      <c r="G9120">
        <v>60</v>
      </c>
      <c r="H9120">
        <v>19118.7</v>
      </c>
      <c r="I9120">
        <v>98091.3</v>
      </c>
      <c r="J9120" t="s">
        <v>951</v>
      </c>
      <c r="T9120">
        <f t="shared" si="169"/>
        <v>-8.879999999999999</v>
      </c>
      <c r="U9120">
        <v>-8.879999999999999</v>
      </c>
    </row>
    <row r="9121" spans="1:21" x14ac:dyDescent="0.2">
      <c r="A9121" t="s">
        <v>1065</v>
      </c>
      <c r="B9121" s="10" t="s">
        <v>1716</v>
      </c>
      <c r="C9121">
        <v>20.100000000000001</v>
      </c>
      <c r="D9121">
        <v>-12.68</v>
      </c>
      <c r="E9121">
        <v>0.9</v>
      </c>
      <c r="F9121" t="s">
        <v>1694</v>
      </c>
      <c r="G9121">
        <v>210</v>
      </c>
      <c r="H9121">
        <v>19118.7</v>
      </c>
      <c r="I9121">
        <v>98091.3</v>
      </c>
      <c r="J9121" t="s">
        <v>951</v>
      </c>
      <c r="T9121">
        <f t="shared" si="169"/>
        <v>-11.78</v>
      </c>
      <c r="U9121">
        <v>-11.78</v>
      </c>
    </row>
    <row r="9122" spans="1:21" x14ac:dyDescent="0.2">
      <c r="A9122" t="s">
        <v>1065</v>
      </c>
      <c r="B9122" s="10" t="s">
        <v>1746</v>
      </c>
      <c r="C9122">
        <v>22.4</v>
      </c>
      <c r="D9122">
        <v>-14.98</v>
      </c>
      <c r="E9122">
        <v>2.2999999999999998</v>
      </c>
      <c r="F9122" t="s">
        <v>2160</v>
      </c>
      <c r="G9122">
        <v>220</v>
      </c>
      <c r="H9122">
        <v>19118.7</v>
      </c>
      <c r="I9122">
        <v>98091.3</v>
      </c>
      <c r="J9122" t="s">
        <v>951</v>
      </c>
      <c r="T9122">
        <f t="shared" si="169"/>
        <v>-12.68</v>
      </c>
      <c r="U9122">
        <v>-12.68</v>
      </c>
    </row>
    <row r="9123" spans="1:21" x14ac:dyDescent="0.2">
      <c r="A9123" t="s">
        <v>1065</v>
      </c>
      <c r="B9123" s="10" t="s">
        <v>1979</v>
      </c>
      <c r="C9123">
        <v>26.1</v>
      </c>
      <c r="D9123">
        <v>-18.68</v>
      </c>
      <c r="E9123">
        <v>3.7</v>
      </c>
      <c r="F9123" t="s">
        <v>2074</v>
      </c>
      <c r="G9123">
        <v>400</v>
      </c>
      <c r="H9123">
        <v>19118.7</v>
      </c>
      <c r="I9123">
        <v>98091.3</v>
      </c>
      <c r="J9123" t="s">
        <v>951</v>
      </c>
      <c r="T9123">
        <f t="shared" si="169"/>
        <v>-14.98</v>
      </c>
      <c r="U9123">
        <v>-14.98</v>
      </c>
    </row>
    <row r="9124" spans="1:21" x14ac:dyDescent="0.2">
      <c r="A9124" t="s">
        <v>1065</v>
      </c>
      <c r="B9124" s="10" t="s">
        <v>1981</v>
      </c>
      <c r="C9124">
        <v>32.6</v>
      </c>
      <c r="D9124">
        <v>-25.18</v>
      </c>
      <c r="E9124">
        <v>6.5</v>
      </c>
      <c r="F9124" t="s">
        <v>2161</v>
      </c>
      <c r="G9124">
        <v>500</v>
      </c>
      <c r="H9124">
        <v>19118.7</v>
      </c>
      <c r="I9124">
        <v>98091.3</v>
      </c>
      <c r="J9124" t="s">
        <v>951</v>
      </c>
      <c r="T9124">
        <f t="shared" si="169"/>
        <v>-18.68</v>
      </c>
      <c r="U9124">
        <v>-18.68</v>
      </c>
    </row>
    <row r="9125" spans="1:21" x14ac:dyDescent="0.2">
      <c r="A9125" t="s">
        <v>1065</v>
      </c>
      <c r="B9125" s="10" t="s">
        <v>2077</v>
      </c>
      <c r="C9125">
        <v>34.5</v>
      </c>
      <c r="D9125">
        <v>-27.08</v>
      </c>
      <c r="E9125">
        <v>1.9</v>
      </c>
      <c r="F9125" t="s">
        <v>2078</v>
      </c>
      <c r="G9125">
        <v>1500</v>
      </c>
      <c r="H9125">
        <v>19118.7</v>
      </c>
      <c r="I9125">
        <v>98091.3</v>
      </c>
      <c r="J9125" t="s">
        <v>951</v>
      </c>
      <c r="T9125">
        <f t="shared" si="169"/>
        <v>-25.18</v>
      </c>
      <c r="U9125">
        <v>-25.18</v>
      </c>
    </row>
    <row r="9126" spans="1:21" x14ac:dyDescent="0.2">
      <c r="A9126" t="s">
        <v>1065</v>
      </c>
      <c r="B9126" s="10" t="s">
        <v>2079</v>
      </c>
      <c r="C9126">
        <v>39.700000000000003</v>
      </c>
      <c r="D9126">
        <v>-32.28</v>
      </c>
      <c r="E9126">
        <v>5.2</v>
      </c>
      <c r="F9126" t="s">
        <v>2080</v>
      </c>
      <c r="G9126">
        <v>4000</v>
      </c>
      <c r="H9126">
        <v>19118.7</v>
      </c>
      <c r="I9126">
        <v>98091.3</v>
      </c>
      <c r="J9126" t="s">
        <v>951</v>
      </c>
      <c r="T9126">
        <f t="shared" si="169"/>
        <v>-27.080000000000002</v>
      </c>
      <c r="U9126">
        <v>-27.080000000000002</v>
      </c>
    </row>
    <row r="9127" spans="1:21" x14ac:dyDescent="0.2">
      <c r="A9127" t="s">
        <v>1066</v>
      </c>
      <c r="B9127" s="10" t="s">
        <v>1731</v>
      </c>
      <c r="C9127">
        <v>13.1</v>
      </c>
      <c r="D9127">
        <v>-5.82</v>
      </c>
      <c r="E9127">
        <v>13.1</v>
      </c>
      <c r="F9127" t="s">
        <v>1756</v>
      </c>
      <c r="G9127">
        <v>75</v>
      </c>
      <c r="H9127">
        <v>19118.93</v>
      </c>
      <c r="I9127">
        <v>98113.57</v>
      </c>
      <c r="J9127" t="s">
        <v>951</v>
      </c>
      <c r="T9127">
        <f t="shared" si="169"/>
        <v>7.2799999999999994</v>
      </c>
      <c r="U9127">
        <v>7.2799999999999994</v>
      </c>
    </row>
    <row r="9128" spans="1:21" x14ac:dyDescent="0.2">
      <c r="A9128" t="s">
        <v>1066</v>
      </c>
      <c r="B9128" s="10" t="s">
        <v>1711</v>
      </c>
      <c r="C9128">
        <v>16</v>
      </c>
      <c r="D9128">
        <v>-8.7200000000000006</v>
      </c>
      <c r="E9128">
        <v>2.9</v>
      </c>
      <c r="F9128" t="s">
        <v>1712</v>
      </c>
      <c r="G9128">
        <v>180</v>
      </c>
      <c r="H9128">
        <v>19118.93</v>
      </c>
      <c r="I9128">
        <v>98113.57</v>
      </c>
      <c r="J9128" t="s">
        <v>951</v>
      </c>
      <c r="T9128">
        <f t="shared" si="169"/>
        <v>-5.82</v>
      </c>
      <c r="U9128">
        <v>-5.82</v>
      </c>
    </row>
    <row r="9129" spans="1:21" x14ac:dyDescent="0.2">
      <c r="A9129" t="s">
        <v>1066</v>
      </c>
      <c r="B9129" s="10" t="s">
        <v>1721</v>
      </c>
      <c r="C9129">
        <v>17.600000000000001</v>
      </c>
      <c r="D9129">
        <v>-10.32</v>
      </c>
      <c r="E9129">
        <v>1.6</v>
      </c>
      <c r="F9129" t="s">
        <v>1696</v>
      </c>
      <c r="G9129">
        <v>60</v>
      </c>
      <c r="H9129">
        <v>19118.93</v>
      </c>
      <c r="I9129">
        <v>98113.57</v>
      </c>
      <c r="J9129" t="s">
        <v>951</v>
      </c>
      <c r="T9129">
        <f t="shared" si="169"/>
        <v>-8.7200000000000006</v>
      </c>
      <c r="U9129">
        <v>-8.7200000000000006</v>
      </c>
    </row>
    <row r="9130" spans="1:21" x14ac:dyDescent="0.2">
      <c r="A9130" t="s">
        <v>1066</v>
      </c>
      <c r="B9130" s="10" t="s">
        <v>1716</v>
      </c>
      <c r="C9130">
        <v>22</v>
      </c>
      <c r="D9130">
        <v>-14.72</v>
      </c>
      <c r="E9130">
        <v>4.4000000000000004</v>
      </c>
      <c r="F9130" t="s">
        <v>1694</v>
      </c>
      <c r="G9130">
        <v>210</v>
      </c>
      <c r="H9130">
        <v>19118.93</v>
      </c>
      <c r="I9130">
        <v>98113.57</v>
      </c>
      <c r="J9130" t="s">
        <v>951</v>
      </c>
      <c r="T9130">
        <f t="shared" si="169"/>
        <v>-10.32</v>
      </c>
      <c r="U9130">
        <v>-10.32</v>
      </c>
    </row>
    <row r="9131" spans="1:21" x14ac:dyDescent="0.2">
      <c r="A9131" t="s">
        <v>1066</v>
      </c>
      <c r="B9131" s="10" t="s">
        <v>1746</v>
      </c>
      <c r="C9131">
        <v>23</v>
      </c>
      <c r="D9131">
        <v>-15.73</v>
      </c>
      <c r="E9131">
        <v>1</v>
      </c>
      <c r="F9131" t="s">
        <v>2160</v>
      </c>
      <c r="G9131">
        <v>220</v>
      </c>
      <c r="H9131">
        <v>19118.93</v>
      </c>
      <c r="I9131">
        <v>98113.57</v>
      </c>
      <c r="J9131" t="s">
        <v>951</v>
      </c>
      <c r="T9131">
        <f t="shared" si="169"/>
        <v>-14.73</v>
      </c>
      <c r="U9131">
        <v>-14.73</v>
      </c>
    </row>
    <row r="9132" spans="1:21" x14ac:dyDescent="0.2">
      <c r="A9132" t="s">
        <v>1066</v>
      </c>
      <c r="B9132" s="10" t="s">
        <v>1979</v>
      </c>
      <c r="C9132">
        <v>25</v>
      </c>
      <c r="D9132">
        <v>-17.72</v>
      </c>
      <c r="E9132">
        <v>2</v>
      </c>
      <c r="F9132" t="s">
        <v>2074</v>
      </c>
      <c r="G9132">
        <v>400</v>
      </c>
      <c r="H9132">
        <v>19118.93</v>
      </c>
      <c r="I9132">
        <v>98113.57</v>
      </c>
      <c r="J9132" t="s">
        <v>951</v>
      </c>
      <c r="T9132">
        <f t="shared" si="169"/>
        <v>-15.719999999999999</v>
      </c>
      <c r="U9132">
        <v>-15.719999999999999</v>
      </c>
    </row>
    <row r="9133" spans="1:21" x14ac:dyDescent="0.2">
      <c r="A9133" t="s">
        <v>1066</v>
      </c>
      <c r="B9133" s="10" t="s">
        <v>1981</v>
      </c>
      <c r="C9133">
        <v>30.3</v>
      </c>
      <c r="D9133">
        <v>-23.02</v>
      </c>
      <c r="E9133">
        <v>5.3</v>
      </c>
      <c r="F9133" t="s">
        <v>2161</v>
      </c>
      <c r="G9133">
        <v>500</v>
      </c>
      <c r="H9133">
        <v>19118.93</v>
      </c>
      <c r="I9133">
        <v>98113.57</v>
      </c>
      <c r="J9133" t="s">
        <v>951</v>
      </c>
      <c r="T9133">
        <f t="shared" si="169"/>
        <v>-17.72</v>
      </c>
      <c r="U9133">
        <v>-17.72</v>
      </c>
    </row>
    <row r="9134" spans="1:21" x14ac:dyDescent="0.2">
      <c r="A9134" t="s">
        <v>1066</v>
      </c>
      <c r="B9134" s="10" t="s">
        <v>1985</v>
      </c>
      <c r="C9134">
        <v>31.8</v>
      </c>
      <c r="D9134">
        <v>-24.52</v>
      </c>
      <c r="E9134">
        <v>1.5</v>
      </c>
      <c r="F9134" t="s">
        <v>2162</v>
      </c>
      <c r="G9134">
        <v>800</v>
      </c>
      <c r="H9134">
        <v>19118.93</v>
      </c>
      <c r="I9134">
        <v>98113.57</v>
      </c>
      <c r="J9134" t="s">
        <v>951</v>
      </c>
      <c r="T9134">
        <f t="shared" si="169"/>
        <v>-23.02</v>
      </c>
      <c r="U9134">
        <v>-23.02</v>
      </c>
    </row>
    <row r="9135" spans="1:21" x14ac:dyDescent="0.2">
      <c r="A9135" t="s">
        <v>1066</v>
      </c>
      <c r="B9135" s="10" t="s">
        <v>2077</v>
      </c>
      <c r="C9135">
        <v>40.299999999999997</v>
      </c>
      <c r="D9135">
        <v>-33.020000000000003</v>
      </c>
      <c r="E9135">
        <v>8.5</v>
      </c>
      <c r="F9135" t="s">
        <v>2078</v>
      </c>
      <c r="G9135">
        <v>1500</v>
      </c>
      <c r="H9135">
        <v>19118.93</v>
      </c>
      <c r="I9135">
        <v>98113.57</v>
      </c>
      <c r="J9135" t="s">
        <v>951</v>
      </c>
      <c r="T9135">
        <f t="shared" si="169"/>
        <v>-24.520000000000003</v>
      </c>
      <c r="U9135">
        <v>-24.520000000000003</v>
      </c>
    </row>
    <row r="9136" spans="1:21" x14ac:dyDescent="0.2">
      <c r="A9136" t="s">
        <v>1066</v>
      </c>
      <c r="B9136" s="10" t="s">
        <v>2079</v>
      </c>
      <c r="C9136">
        <v>46.3</v>
      </c>
      <c r="D9136">
        <v>-39.020000000000003</v>
      </c>
      <c r="E9136">
        <v>6</v>
      </c>
      <c r="F9136" t="s">
        <v>2080</v>
      </c>
      <c r="G9136">
        <v>4000</v>
      </c>
      <c r="H9136">
        <v>19118.93</v>
      </c>
      <c r="I9136">
        <v>98113.57</v>
      </c>
      <c r="J9136" t="s">
        <v>951</v>
      </c>
      <c r="T9136">
        <f t="shared" si="169"/>
        <v>-33.020000000000003</v>
      </c>
      <c r="U9136">
        <v>-33.020000000000003</v>
      </c>
    </row>
    <row r="9137" spans="1:21" x14ac:dyDescent="0.2">
      <c r="A9137" t="s">
        <v>1067</v>
      </c>
      <c r="B9137" s="10" t="s">
        <v>1731</v>
      </c>
      <c r="C9137">
        <v>10.8</v>
      </c>
      <c r="D9137">
        <v>-3.4</v>
      </c>
      <c r="E9137">
        <v>10.8</v>
      </c>
      <c r="F9137" t="s">
        <v>1756</v>
      </c>
      <c r="G9137">
        <v>75</v>
      </c>
      <c r="H9137">
        <v>19118.78</v>
      </c>
      <c r="I9137">
        <v>98131.48</v>
      </c>
      <c r="J9137" t="s">
        <v>951</v>
      </c>
      <c r="T9137">
        <f t="shared" si="169"/>
        <v>7.4</v>
      </c>
      <c r="U9137">
        <v>7.4</v>
      </c>
    </row>
    <row r="9138" spans="1:21" x14ac:dyDescent="0.2">
      <c r="A9138" t="s">
        <v>1067</v>
      </c>
      <c r="B9138" s="10" t="s">
        <v>1689</v>
      </c>
      <c r="C9138">
        <v>12.2</v>
      </c>
      <c r="D9138">
        <v>-4.8</v>
      </c>
      <c r="E9138">
        <v>1.4</v>
      </c>
      <c r="F9138" t="s">
        <v>1690</v>
      </c>
      <c r="G9138">
        <v>50</v>
      </c>
      <c r="H9138">
        <v>19118.78</v>
      </c>
      <c r="I9138">
        <v>98131.48</v>
      </c>
      <c r="J9138" t="s">
        <v>951</v>
      </c>
      <c r="T9138">
        <f t="shared" si="169"/>
        <v>-3.4</v>
      </c>
      <c r="U9138">
        <v>-3.4</v>
      </c>
    </row>
    <row r="9139" spans="1:21" x14ac:dyDescent="0.2">
      <c r="A9139" t="s">
        <v>1067</v>
      </c>
      <c r="B9139" s="10" t="s">
        <v>1711</v>
      </c>
      <c r="C9139">
        <v>17.100000000000001</v>
      </c>
      <c r="D9139">
        <v>-9.6999999999999993</v>
      </c>
      <c r="E9139">
        <v>4.9000000000000004</v>
      </c>
      <c r="F9139" t="s">
        <v>1712</v>
      </c>
      <c r="G9139">
        <v>180</v>
      </c>
      <c r="H9139">
        <v>19118.78</v>
      </c>
      <c r="I9139">
        <v>98131.48</v>
      </c>
      <c r="J9139" t="s">
        <v>951</v>
      </c>
      <c r="T9139">
        <f t="shared" si="169"/>
        <v>-4.7999999999999989</v>
      </c>
      <c r="U9139">
        <v>-4.7999999999999989</v>
      </c>
    </row>
    <row r="9140" spans="1:21" x14ac:dyDescent="0.2">
      <c r="A9140" t="s">
        <v>1067</v>
      </c>
      <c r="B9140" s="10" t="s">
        <v>1693</v>
      </c>
      <c r="C9140">
        <v>19.5</v>
      </c>
      <c r="D9140">
        <v>-12.1</v>
      </c>
      <c r="E9140">
        <v>2.4</v>
      </c>
      <c r="F9140" t="s">
        <v>2159</v>
      </c>
      <c r="G9140">
        <v>200</v>
      </c>
      <c r="H9140">
        <v>19118.78</v>
      </c>
      <c r="I9140">
        <v>98131.48</v>
      </c>
      <c r="J9140" t="s">
        <v>951</v>
      </c>
      <c r="T9140">
        <f t="shared" si="169"/>
        <v>-9.6999999999999993</v>
      </c>
      <c r="U9140">
        <v>-9.6999999999999993</v>
      </c>
    </row>
    <row r="9141" spans="1:21" x14ac:dyDescent="0.2">
      <c r="A9141" t="s">
        <v>1067</v>
      </c>
      <c r="B9141" s="10" t="s">
        <v>1746</v>
      </c>
      <c r="C9141">
        <v>24.7</v>
      </c>
      <c r="D9141">
        <v>-17.3</v>
      </c>
      <c r="E9141">
        <v>5.2</v>
      </c>
      <c r="F9141" t="s">
        <v>2160</v>
      </c>
      <c r="G9141">
        <v>220</v>
      </c>
      <c r="H9141">
        <v>19118.78</v>
      </c>
      <c r="I9141">
        <v>98131.48</v>
      </c>
      <c r="J9141" t="s">
        <v>951</v>
      </c>
      <c r="T9141">
        <f t="shared" si="169"/>
        <v>-12.100000000000001</v>
      </c>
      <c r="U9141">
        <v>-12.100000000000001</v>
      </c>
    </row>
    <row r="9142" spans="1:21" x14ac:dyDescent="0.2">
      <c r="A9142" t="s">
        <v>1067</v>
      </c>
      <c r="B9142" s="10" t="s">
        <v>1979</v>
      </c>
      <c r="C9142">
        <v>25.9</v>
      </c>
      <c r="D9142">
        <v>-18.5</v>
      </c>
      <c r="E9142">
        <v>1.2</v>
      </c>
      <c r="F9142" t="s">
        <v>2074</v>
      </c>
      <c r="G9142">
        <v>400</v>
      </c>
      <c r="H9142">
        <v>19118.78</v>
      </c>
      <c r="I9142">
        <v>98131.48</v>
      </c>
      <c r="J9142" t="s">
        <v>951</v>
      </c>
      <c r="T9142">
        <f t="shared" si="169"/>
        <v>-17.3</v>
      </c>
      <c r="U9142">
        <v>-17.3</v>
      </c>
    </row>
    <row r="9143" spans="1:21" x14ac:dyDescent="0.2">
      <c r="A9143" t="s">
        <v>1067</v>
      </c>
      <c r="B9143" s="10" t="s">
        <v>1981</v>
      </c>
      <c r="C9143">
        <v>28.4</v>
      </c>
      <c r="D9143">
        <v>-21</v>
      </c>
      <c r="E9143">
        <v>2.5</v>
      </c>
      <c r="F9143" t="s">
        <v>2161</v>
      </c>
      <c r="G9143">
        <v>500</v>
      </c>
      <c r="H9143">
        <v>19118.78</v>
      </c>
      <c r="I9143">
        <v>98131.48</v>
      </c>
      <c r="J9143" t="s">
        <v>951</v>
      </c>
      <c r="T9143">
        <f t="shared" si="169"/>
        <v>-18.5</v>
      </c>
      <c r="U9143">
        <v>-18.5</v>
      </c>
    </row>
    <row r="9144" spans="1:21" x14ac:dyDescent="0.2">
      <c r="A9144" t="s">
        <v>1067</v>
      </c>
      <c r="B9144" s="10" t="s">
        <v>1985</v>
      </c>
      <c r="C9144">
        <v>30.4</v>
      </c>
      <c r="D9144">
        <v>-23</v>
      </c>
      <c r="E9144">
        <v>2</v>
      </c>
      <c r="F9144" t="s">
        <v>2162</v>
      </c>
      <c r="G9144">
        <v>800</v>
      </c>
      <c r="H9144">
        <v>19118.78</v>
      </c>
      <c r="I9144">
        <v>98131.48</v>
      </c>
      <c r="J9144" t="s">
        <v>951</v>
      </c>
      <c r="T9144">
        <f t="shared" si="169"/>
        <v>-21</v>
      </c>
      <c r="U9144">
        <v>-21</v>
      </c>
    </row>
    <row r="9145" spans="1:21" x14ac:dyDescent="0.2">
      <c r="A9145" t="s">
        <v>1067</v>
      </c>
      <c r="B9145" s="10" t="s">
        <v>2077</v>
      </c>
      <c r="C9145">
        <v>36.700000000000003</v>
      </c>
      <c r="D9145">
        <v>-29.3</v>
      </c>
      <c r="E9145">
        <v>6.3</v>
      </c>
      <c r="F9145" t="s">
        <v>2078</v>
      </c>
      <c r="G9145">
        <v>1500</v>
      </c>
      <c r="H9145">
        <v>19118.78</v>
      </c>
      <c r="I9145">
        <v>98131.48</v>
      </c>
      <c r="J9145" t="s">
        <v>951</v>
      </c>
      <c r="T9145">
        <f t="shared" si="169"/>
        <v>-23</v>
      </c>
      <c r="U9145">
        <v>-23</v>
      </c>
    </row>
    <row r="9146" spans="1:21" x14ac:dyDescent="0.2">
      <c r="A9146" t="s">
        <v>1067</v>
      </c>
      <c r="B9146" s="10" t="s">
        <v>2079</v>
      </c>
      <c r="C9146">
        <v>41.2</v>
      </c>
      <c r="D9146">
        <v>-33.799999999999997</v>
      </c>
      <c r="E9146">
        <v>4.5</v>
      </c>
      <c r="F9146" t="s">
        <v>2080</v>
      </c>
      <c r="G9146">
        <v>4000</v>
      </c>
      <c r="H9146">
        <v>19118.78</v>
      </c>
      <c r="I9146">
        <v>98131.48</v>
      </c>
      <c r="J9146" t="s">
        <v>951</v>
      </c>
      <c r="T9146">
        <f t="shared" si="169"/>
        <v>-29.299999999999997</v>
      </c>
      <c r="U9146">
        <v>-29.299999999999997</v>
      </c>
    </row>
    <row r="9147" spans="1:21" x14ac:dyDescent="0.2">
      <c r="A9147" t="s">
        <v>1068</v>
      </c>
      <c r="B9147" s="10" t="s">
        <v>1731</v>
      </c>
      <c r="C9147">
        <v>10.5</v>
      </c>
      <c r="D9147">
        <v>-5.89</v>
      </c>
      <c r="E9147">
        <v>10.5</v>
      </c>
      <c r="F9147" t="s">
        <v>1756</v>
      </c>
      <c r="G9147">
        <v>75</v>
      </c>
      <c r="H9147">
        <v>19118.73</v>
      </c>
      <c r="I9147">
        <v>98149.15</v>
      </c>
      <c r="J9147" t="s">
        <v>951</v>
      </c>
      <c r="T9147">
        <f t="shared" si="169"/>
        <v>4.6100000000000003</v>
      </c>
      <c r="U9147">
        <v>4.6100000000000003</v>
      </c>
    </row>
    <row r="9148" spans="1:21" x14ac:dyDescent="0.2">
      <c r="A9148" t="s">
        <v>1068</v>
      </c>
      <c r="B9148" s="10" t="s">
        <v>1747</v>
      </c>
      <c r="C9148">
        <v>11.4</v>
      </c>
      <c r="D9148">
        <v>-6.79</v>
      </c>
      <c r="E9148">
        <v>0.9</v>
      </c>
      <c r="F9148" t="s">
        <v>2158</v>
      </c>
      <c r="G9148">
        <v>55</v>
      </c>
      <c r="H9148">
        <v>19118.73</v>
      </c>
      <c r="I9148">
        <v>98149.15</v>
      </c>
      <c r="J9148" t="s">
        <v>951</v>
      </c>
      <c r="T9148">
        <f t="shared" si="169"/>
        <v>-5.89</v>
      </c>
      <c r="U9148">
        <v>-5.89</v>
      </c>
    </row>
    <row r="9149" spans="1:21" x14ac:dyDescent="0.2">
      <c r="A9149" t="s">
        <v>1068</v>
      </c>
      <c r="B9149" s="10" t="s">
        <v>1711</v>
      </c>
      <c r="C9149">
        <v>14.5</v>
      </c>
      <c r="D9149">
        <v>-9.89</v>
      </c>
      <c r="E9149">
        <v>3.1</v>
      </c>
      <c r="F9149" t="s">
        <v>1712</v>
      </c>
      <c r="G9149">
        <v>180</v>
      </c>
      <c r="H9149">
        <v>19118.73</v>
      </c>
      <c r="I9149">
        <v>98149.15</v>
      </c>
      <c r="J9149" t="s">
        <v>951</v>
      </c>
      <c r="T9149">
        <f t="shared" si="169"/>
        <v>-6.7900000000000009</v>
      </c>
      <c r="U9149">
        <v>-6.7900000000000009</v>
      </c>
    </row>
    <row r="9150" spans="1:21" x14ac:dyDescent="0.2">
      <c r="A9150" t="s">
        <v>1068</v>
      </c>
      <c r="B9150" s="10" t="s">
        <v>1721</v>
      </c>
      <c r="C9150">
        <v>15.5</v>
      </c>
      <c r="D9150">
        <v>-10.89</v>
      </c>
      <c r="E9150">
        <v>1</v>
      </c>
      <c r="F9150" t="s">
        <v>1696</v>
      </c>
      <c r="G9150">
        <v>60</v>
      </c>
      <c r="H9150">
        <v>19118.73</v>
      </c>
      <c r="I9150">
        <v>98149.15</v>
      </c>
      <c r="J9150" t="s">
        <v>951</v>
      </c>
      <c r="T9150">
        <f t="shared" si="169"/>
        <v>-9.89</v>
      </c>
      <c r="U9150">
        <v>-9.89</v>
      </c>
    </row>
    <row r="9151" spans="1:21" x14ac:dyDescent="0.2">
      <c r="A9151" t="s">
        <v>1068</v>
      </c>
      <c r="B9151" s="10" t="s">
        <v>1695</v>
      </c>
      <c r="C9151">
        <v>17</v>
      </c>
      <c r="D9151">
        <v>-12.39</v>
      </c>
      <c r="E9151">
        <v>1.5</v>
      </c>
      <c r="F9151" t="s">
        <v>1870</v>
      </c>
      <c r="G9151">
        <v>180</v>
      </c>
      <c r="H9151">
        <v>19118.73</v>
      </c>
      <c r="I9151">
        <v>98149.15</v>
      </c>
      <c r="J9151" t="s">
        <v>951</v>
      </c>
      <c r="T9151">
        <f t="shared" si="169"/>
        <v>-10.89</v>
      </c>
      <c r="U9151">
        <v>-10.89</v>
      </c>
    </row>
    <row r="9152" spans="1:21" x14ac:dyDescent="0.2">
      <c r="A9152" t="s">
        <v>1068</v>
      </c>
      <c r="B9152" s="10" t="s">
        <v>1716</v>
      </c>
      <c r="C9152">
        <v>18.2</v>
      </c>
      <c r="D9152">
        <v>-13.59</v>
      </c>
      <c r="E9152">
        <v>1.2</v>
      </c>
      <c r="F9152" t="s">
        <v>1694</v>
      </c>
      <c r="G9152">
        <v>210</v>
      </c>
      <c r="H9152">
        <v>19118.73</v>
      </c>
      <c r="I9152">
        <v>98149.15</v>
      </c>
      <c r="J9152" t="s">
        <v>951</v>
      </c>
      <c r="T9152">
        <f t="shared" si="169"/>
        <v>-12.39</v>
      </c>
      <c r="U9152">
        <v>-12.39</v>
      </c>
    </row>
    <row r="9153" spans="1:21" x14ac:dyDescent="0.2">
      <c r="A9153" t="s">
        <v>1068</v>
      </c>
      <c r="B9153" s="10" t="s">
        <v>1746</v>
      </c>
      <c r="C9153">
        <v>20.6</v>
      </c>
      <c r="D9153">
        <v>-15.99</v>
      </c>
      <c r="E9153">
        <v>2.4</v>
      </c>
      <c r="F9153" t="s">
        <v>2160</v>
      </c>
      <c r="G9153">
        <v>220</v>
      </c>
      <c r="H9153">
        <v>19118.73</v>
      </c>
      <c r="I9153">
        <v>98149.15</v>
      </c>
      <c r="J9153" t="s">
        <v>951</v>
      </c>
      <c r="T9153">
        <f t="shared" si="169"/>
        <v>-13.59</v>
      </c>
      <c r="U9153">
        <v>-13.59</v>
      </c>
    </row>
    <row r="9154" spans="1:21" x14ac:dyDescent="0.2">
      <c r="A9154" t="s">
        <v>1068</v>
      </c>
      <c r="B9154" s="10" t="s">
        <v>1979</v>
      </c>
      <c r="C9154">
        <v>23.5</v>
      </c>
      <c r="D9154">
        <v>-18.89</v>
      </c>
      <c r="E9154">
        <v>2.9</v>
      </c>
      <c r="F9154" t="s">
        <v>2074</v>
      </c>
      <c r="G9154">
        <v>400</v>
      </c>
      <c r="H9154">
        <v>19118.73</v>
      </c>
      <c r="I9154">
        <v>98149.15</v>
      </c>
      <c r="J9154" t="s">
        <v>951</v>
      </c>
      <c r="T9154">
        <f t="shared" si="169"/>
        <v>-15.99</v>
      </c>
      <c r="U9154">
        <v>-15.99</v>
      </c>
    </row>
    <row r="9155" spans="1:21" x14ac:dyDescent="0.2">
      <c r="A9155" t="s">
        <v>1068</v>
      </c>
      <c r="B9155" s="10" t="s">
        <v>1981</v>
      </c>
      <c r="C9155">
        <v>34</v>
      </c>
      <c r="D9155">
        <v>-29.39</v>
      </c>
      <c r="E9155">
        <v>10.5</v>
      </c>
      <c r="F9155" t="s">
        <v>2161</v>
      </c>
      <c r="G9155">
        <v>500</v>
      </c>
      <c r="H9155">
        <v>19118.73</v>
      </c>
      <c r="I9155">
        <v>98149.15</v>
      </c>
      <c r="J9155" t="s">
        <v>951</v>
      </c>
      <c r="T9155">
        <f t="shared" ref="T9155:T9218" si="170">D9155+E9155</f>
        <v>-18.89</v>
      </c>
      <c r="U9155">
        <v>-18.89</v>
      </c>
    </row>
    <row r="9156" spans="1:21" x14ac:dyDescent="0.2">
      <c r="A9156" t="s">
        <v>1068</v>
      </c>
      <c r="B9156" s="10" t="s">
        <v>1985</v>
      </c>
      <c r="C9156">
        <v>35.1</v>
      </c>
      <c r="D9156">
        <v>-30.49</v>
      </c>
      <c r="E9156">
        <v>1.1000000000000001</v>
      </c>
      <c r="F9156" t="s">
        <v>2162</v>
      </c>
      <c r="G9156">
        <v>800</v>
      </c>
      <c r="H9156">
        <v>19118.73</v>
      </c>
      <c r="I9156">
        <v>98149.15</v>
      </c>
      <c r="J9156" t="s">
        <v>951</v>
      </c>
      <c r="T9156">
        <f t="shared" si="170"/>
        <v>-29.389999999999997</v>
      </c>
      <c r="U9156">
        <v>-29.389999999999997</v>
      </c>
    </row>
    <row r="9157" spans="1:21" x14ac:dyDescent="0.2">
      <c r="A9157" t="s">
        <v>1068</v>
      </c>
      <c r="B9157" s="10" t="s">
        <v>2077</v>
      </c>
      <c r="C9157">
        <v>41.7</v>
      </c>
      <c r="D9157">
        <v>-37.090000000000003</v>
      </c>
      <c r="E9157">
        <v>6.6</v>
      </c>
      <c r="F9157" t="s">
        <v>2078</v>
      </c>
      <c r="G9157">
        <v>1500</v>
      </c>
      <c r="H9157">
        <v>19118.73</v>
      </c>
      <c r="I9157">
        <v>98149.15</v>
      </c>
      <c r="J9157" t="s">
        <v>951</v>
      </c>
      <c r="T9157">
        <f t="shared" si="170"/>
        <v>-30.490000000000002</v>
      </c>
      <c r="U9157">
        <v>-30.490000000000002</v>
      </c>
    </row>
    <row r="9158" spans="1:21" x14ac:dyDescent="0.2">
      <c r="A9158" t="s">
        <v>1068</v>
      </c>
      <c r="B9158" s="10" t="s">
        <v>2079</v>
      </c>
      <c r="C9158">
        <v>48.4</v>
      </c>
      <c r="D9158">
        <v>-43.79</v>
      </c>
      <c r="E9158">
        <v>6.7</v>
      </c>
      <c r="F9158" t="s">
        <v>2080</v>
      </c>
      <c r="G9158">
        <v>4000</v>
      </c>
      <c r="H9158">
        <v>19118.73</v>
      </c>
      <c r="I9158">
        <v>98149.15</v>
      </c>
      <c r="J9158" t="s">
        <v>951</v>
      </c>
      <c r="T9158">
        <f t="shared" si="170"/>
        <v>-37.089999999999996</v>
      </c>
      <c r="U9158">
        <v>-37.089999999999996</v>
      </c>
    </row>
    <row r="9159" spans="1:21" x14ac:dyDescent="0.2">
      <c r="A9159" t="s">
        <v>1069</v>
      </c>
      <c r="B9159" s="10" t="s">
        <v>1714</v>
      </c>
      <c r="C9159">
        <v>7.9</v>
      </c>
      <c r="D9159">
        <v>-2.1</v>
      </c>
      <c r="E9159">
        <v>7.9</v>
      </c>
      <c r="F9159" t="s">
        <v>1715</v>
      </c>
      <c r="G9159">
        <v>120</v>
      </c>
      <c r="H9159">
        <v>19118.740000000002</v>
      </c>
      <c r="I9159">
        <v>98167.32</v>
      </c>
      <c r="J9159" t="s">
        <v>951</v>
      </c>
      <c r="T9159">
        <f t="shared" si="170"/>
        <v>5.8000000000000007</v>
      </c>
      <c r="U9159">
        <v>5.8000000000000007</v>
      </c>
    </row>
    <row r="9160" spans="1:21" x14ac:dyDescent="0.2">
      <c r="A9160" t="s">
        <v>1069</v>
      </c>
      <c r="B9160" s="10" t="s">
        <v>1731</v>
      </c>
      <c r="C9160">
        <v>12.1</v>
      </c>
      <c r="D9160">
        <v>-6.3</v>
      </c>
      <c r="E9160">
        <v>4.2</v>
      </c>
      <c r="F9160" t="s">
        <v>1756</v>
      </c>
      <c r="G9160">
        <v>75</v>
      </c>
      <c r="H9160">
        <v>19118.740000000002</v>
      </c>
      <c r="I9160">
        <v>98167.32</v>
      </c>
      <c r="J9160" t="s">
        <v>951</v>
      </c>
      <c r="T9160">
        <f t="shared" si="170"/>
        <v>-2.0999999999999996</v>
      </c>
      <c r="U9160">
        <v>-2.0999999999999996</v>
      </c>
    </row>
    <row r="9161" spans="1:21" x14ac:dyDescent="0.2">
      <c r="A9161" t="s">
        <v>1069</v>
      </c>
      <c r="B9161" s="10" t="s">
        <v>1689</v>
      </c>
      <c r="C9161">
        <v>12.8</v>
      </c>
      <c r="D9161">
        <v>-7</v>
      </c>
      <c r="E9161">
        <v>0.7</v>
      </c>
      <c r="F9161" t="s">
        <v>1690</v>
      </c>
      <c r="G9161">
        <v>50</v>
      </c>
      <c r="H9161">
        <v>19118.740000000002</v>
      </c>
      <c r="I9161">
        <v>98167.32</v>
      </c>
      <c r="J9161" t="s">
        <v>951</v>
      </c>
      <c r="T9161">
        <f t="shared" si="170"/>
        <v>-6.3</v>
      </c>
      <c r="U9161">
        <v>-6.3</v>
      </c>
    </row>
    <row r="9162" spans="1:21" x14ac:dyDescent="0.2">
      <c r="A9162" t="s">
        <v>1069</v>
      </c>
      <c r="B9162" s="10" t="s">
        <v>1711</v>
      </c>
      <c r="C9162">
        <v>16.3</v>
      </c>
      <c r="D9162">
        <v>-10.5</v>
      </c>
      <c r="E9162">
        <v>3.5</v>
      </c>
      <c r="F9162" t="s">
        <v>1712</v>
      </c>
      <c r="G9162">
        <v>180</v>
      </c>
      <c r="H9162">
        <v>19118.740000000002</v>
      </c>
      <c r="I9162">
        <v>98167.32</v>
      </c>
      <c r="J9162" t="s">
        <v>951</v>
      </c>
      <c r="T9162">
        <f t="shared" si="170"/>
        <v>-7</v>
      </c>
      <c r="U9162">
        <v>-7</v>
      </c>
    </row>
    <row r="9163" spans="1:21" x14ac:dyDescent="0.2">
      <c r="A9163" t="s">
        <v>1069</v>
      </c>
      <c r="B9163" s="10" t="s">
        <v>1693</v>
      </c>
      <c r="C9163">
        <v>19.2</v>
      </c>
      <c r="D9163">
        <v>-13.4</v>
      </c>
      <c r="E9163">
        <v>2.9</v>
      </c>
      <c r="F9163" t="s">
        <v>2159</v>
      </c>
      <c r="G9163">
        <v>200</v>
      </c>
      <c r="H9163">
        <v>19118.740000000002</v>
      </c>
      <c r="I9163">
        <v>98167.32</v>
      </c>
      <c r="J9163" t="s">
        <v>951</v>
      </c>
      <c r="T9163">
        <f t="shared" si="170"/>
        <v>-10.5</v>
      </c>
      <c r="U9163">
        <v>-10.5</v>
      </c>
    </row>
    <row r="9164" spans="1:21" x14ac:dyDescent="0.2">
      <c r="A9164" t="s">
        <v>1069</v>
      </c>
      <c r="B9164" s="10" t="s">
        <v>1746</v>
      </c>
      <c r="C9164">
        <v>20.2</v>
      </c>
      <c r="D9164">
        <v>-14.4</v>
      </c>
      <c r="E9164">
        <v>1</v>
      </c>
      <c r="F9164" t="s">
        <v>2160</v>
      </c>
      <c r="G9164">
        <v>220</v>
      </c>
      <c r="H9164">
        <v>19118.740000000002</v>
      </c>
      <c r="I9164">
        <v>98167.32</v>
      </c>
      <c r="J9164" t="s">
        <v>951</v>
      </c>
      <c r="T9164">
        <f t="shared" si="170"/>
        <v>-13.4</v>
      </c>
      <c r="U9164">
        <v>-13.4</v>
      </c>
    </row>
    <row r="9165" spans="1:21" x14ac:dyDescent="0.2">
      <c r="A9165" t="s">
        <v>1069</v>
      </c>
      <c r="B9165" s="10" t="s">
        <v>1979</v>
      </c>
      <c r="C9165">
        <v>24.5</v>
      </c>
      <c r="D9165">
        <v>-18.7</v>
      </c>
      <c r="E9165">
        <v>4.3</v>
      </c>
      <c r="F9165" t="s">
        <v>2074</v>
      </c>
      <c r="G9165">
        <v>400</v>
      </c>
      <c r="H9165">
        <v>19118.740000000002</v>
      </c>
      <c r="I9165">
        <v>98167.32</v>
      </c>
      <c r="J9165" t="s">
        <v>951</v>
      </c>
      <c r="T9165">
        <f t="shared" si="170"/>
        <v>-14.399999999999999</v>
      </c>
      <c r="U9165">
        <v>-14.399999999999999</v>
      </c>
    </row>
    <row r="9166" spans="1:21" x14ac:dyDescent="0.2">
      <c r="A9166" t="s">
        <v>1069</v>
      </c>
      <c r="B9166" s="10" t="s">
        <v>1981</v>
      </c>
      <c r="C9166">
        <v>37</v>
      </c>
      <c r="D9166">
        <v>-31.2</v>
      </c>
      <c r="E9166">
        <v>12.5</v>
      </c>
      <c r="F9166" t="s">
        <v>2161</v>
      </c>
      <c r="G9166">
        <v>500</v>
      </c>
      <c r="H9166">
        <v>19118.740000000002</v>
      </c>
      <c r="I9166">
        <v>98167.32</v>
      </c>
      <c r="J9166" t="s">
        <v>951</v>
      </c>
      <c r="T9166">
        <f t="shared" si="170"/>
        <v>-18.7</v>
      </c>
      <c r="U9166">
        <v>-18.7</v>
      </c>
    </row>
    <row r="9167" spans="1:21" x14ac:dyDescent="0.2">
      <c r="A9167" t="s">
        <v>1069</v>
      </c>
      <c r="B9167" s="10" t="s">
        <v>1985</v>
      </c>
      <c r="C9167">
        <v>38</v>
      </c>
      <c r="D9167">
        <v>-32.200000000000003</v>
      </c>
      <c r="E9167">
        <v>1</v>
      </c>
      <c r="F9167" t="s">
        <v>2162</v>
      </c>
      <c r="G9167">
        <v>800</v>
      </c>
      <c r="H9167">
        <v>19118.740000000002</v>
      </c>
      <c r="I9167">
        <v>98167.32</v>
      </c>
      <c r="J9167" t="s">
        <v>951</v>
      </c>
      <c r="T9167">
        <f t="shared" si="170"/>
        <v>-31.200000000000003</v>
      </c>
      <c r="U9167">
        <v>-31.200000000000003</v>
      </c>
    </row>
    <row r="9168" spans="1:21" x14ac:dyDescent="0.2">
      <c r="A9168" t="s">
        <v>1069</v>
      </c>
      <c r="B9168" s="10" t="s">
        <v>2077</v>
      </c>
      <c r="C9168">
        <v>43.5</v>
      </c>
      <c r="D9168">
        <v>-37.700000000000003</v>
      </c>
      <c r="E9168">
        <v>5.5</v>
      </c>
      <c r="F9168" t="s">
        <v>2078</v>
      </c>
      <c r="G9168">
        <v>1500</v>
      </c>
      <c r="H9168">
        <v>19118.740000000002</v>
      </c>
      <c r="I9168">
        <v>98167.32</v>
      </c>
      <c r="J9168" t="s">
        <v>951</v>
      </c>
      <c r="T9168">
        <f t="shared" si="170"/>
        <v>-32.200000000000003</v>
      </c>
      <c r="U9168">
        <v>-32.200000000000003</v>
      </c>
    </row>
    <row r="9169" spans="1:21" x14ac:dyDescent="0.2">
      <c r="A9169" t="s">
        <v>1069</v>
      </c>
      <c r="B9169" s="10" t="s">
        <v>2079</v>
      </c>
      <c r="C9169">
        <v>48.7</v>
      </c>
      <c r="D9169">
        <v>-42.9</v>
      </c>
      <c r="E9169">
        <v>5.2</v>
      </c>
      <c r="F9169" t="s">
        <v>2080</v>
      </c>
      <c r="G9169">
        <v>4000</v>
      </c>
      <c r="H9169">
        <v>19118.740000000002</v>
      </c>
      <c r="I9169">
        <v>98167.32</v>
      </c>
      <c r="J9169" t="s">
        <v>951</v>
      </c>
      <c r="T9169">
        <f t="shared" si="170"/>
        <v>-37.699999999999996</v>
      </c>
      <c r="U9169">
        <v>-37.699999999999996</v>
      </c>
    </row>
    <row r="9170" spans="1:21" x14ac:dyDescent="0.2">
      <c r="A9170" t="s">
        <v>1070</v>
      </c>
      <c r="B9170" s="10" t="s">
        <v>1731</v>
      </c>
      <c r="C9170">
        <v>13</v>
      </c>
      <c r="D9170">
        <v>-5.6</v>
      </c>
      <c r="E9170">
        <v>13</v>
      </c>
      <c r="F9170" t="s">
        <v>1756</v>
      </c>
      <c r="G9170">
        <v>75</v>
      </c>
      <c r="H9170">
        <v>19100.599999999999</v>
      </c>
      <c r="I9170">
        <v>98091.199999999997</v>
      </c>
      <c r="J9170" t="s">
        <v>951</v>
      </c>
      <c r="T9170">
        <f t="shared" si="170"/>
        <v>7.4</v>
      </c>
      <c r="U9170">
        <v>7.4</v>
      </c>
    </row>
    <row r="9171" spans="1:21" x14ac:dyDescent="0.2">
      <c r="A9171" t="s">
        <v>1070</v>
      </c>
      <c r="B9171" s="10" t="s">
        <v>1711</v>
      </c>
      <c r="C9171">
        <v>15.8</v>
      </c>
      <c r="D9171">
        <v>-8.4</v>
      </c>
      <c r="E9171">
        <v>2.8</v>
      </c>
      <c r="F9171" t="s">
        <v>1712</v>
      </c>
      <c r="G9171">
        <v>180</v>
      </c>
      <c r="H9171">
        <v>19100.599999999999</v>
      </c>
      <c r="I9171">
        <v>98091.199999999997</v>
      </c>
      <c r="J9171" t="s">
        <v>951</v>
      </c>
      <c r="T9171">
        <f t="shared" si="170"/>
        <v>-5.6000000000000005</v>
      </c>
      <c r="U9171">
        <v>-5.6000000000000005</v>
      </c>
    </row>
    <row r="9172" spans="1:21" x14ac:dyDescent="0.2">
      <c r="A9172" t="s">
        <v>1070</v>
      </c>
      <c r="B9172" s="10" t="s">
        <v>1721</v>
      </c>
      <c r="C9172">
        <v>18</v>
      </c>
      <c r="D9172">
        <v>-10.6</v>
      </c>
      <c r="E9172">
        <v>2.2000000000000002</v>
      </c>
      <c r="F9172" t="s">
        <v>1696</v>
      </c>
      <c r="G9172">
        <v>60</v>
      </c>
      <c r="H9172">
        <v>19100.599999999999</v>
      </c>
      <c r="I9172">
        <v>98091.199999999997</v>
      </c>
      <c r="J9172" t="s">
        <v>951</v>
      </c>
      <c r="T9172">
        <f t="shared" si="170"/>
        <v>-8.3999999999999986</v>
      </c>
      <c r="U9172">
        <v>-8.3999999999999986</v>
      </c>
    </row>
    <row r="9173" spans="1:21" x14ac:dyDescent="0.2">
      <c r="A9173" t="s">
        <v>1070</v>
      </c>
      <c r="B9173" s="10" t="s">
        <v>1716</v>
      </c>
      <c r="C9173">
        <v>20.5</v>
      </c>
      <c r="D9173">
        <v>-13.1</v>
      </c>
      <c r="E9173">
        <v>2.5</v>
      </c>
      <c r="F9173" t="s">
        <v>1694</v>
      </c>
      <c r="G9173">
        <v>210</v>
      </c>
      <c r="H9173">
        <v>19100.599999999999</v>
      </c>
      <c r="I9173">
        <v>98091.199999999997</v>
      </c>
      <c r="J9173" t="s">
        <v>951</v>
      </c>
      <c r="T9173">
        <f t="shared" si="170"/>
        <v>-10.6</v>
      </c>
      <c r="U9173">
        <v>-10.6</v>
      </c>
    </row>
    <row r="9174" spans="1:21" x14ac:dyDescent="0.2">
      <c r="A9174" t="s">
        <v>1070</v>
      </c>
      <c r="B9174" s="10" t="s">
        <v>1746</v>
      </c>
      <c r="C9174">
        <v>26.1</v>
      </c>
      <c r="D9174">
        <v>-18.7</v>
      </c>
      <c r="E9174">
        <v>5.6</v>
      </c>
      <c r="F9174" t="s">
        <v>2160</v>
      </c>
      <c r="G9174">
        <v>220</v>
      </c>
      <c r="H9174">
        <v>19100.599999999999</v>
      </c>
      <c r="I9174">
        <v>98091.199999999997</v>
      </c>
      <c r="J9174" t="s">
        <v>951</v>
      </c>
      <c r="T9174">
        <f t="shared" si="170"/>
        <v>-13.1</v>
      </c>
      <c r="U9174">
        <v>-13.1</v>
      </c>
    </row>
    <row r="9175" spans="1:21" x14ac:dyDescent="0.2">
      <c r="A9175" t="s">
        <v>1070</v>
      </c>
      <c r="B9175" s="10" t="s">
        <v>1979</v>
      </c>
      <c r="C9175">
        <v>27.6</v>
      </c>
      <c r="D9175">
        <v>-20.2</v>
      </c>
      <c r="E9175">
        <v>1.5</v>
      </c>
      <c r="F9175" t="s">
        <v>2074</v>
      </c>
      <c r="G9175">
        <v>400</v>
      </c>
      <c r="H9175">
        <v>19100.599999999999</v>
      </c>
      <c r="I9175">
        <v>98091.199999999997</v>
      </c>
      <c r="J9175" t="s">
        <v>951</v>
      </c>
      <c r="T9175">
        <f t="shared" si="170"/>
        <v>-18.7</v>
      </c>
      <c r="U9175">
        <v>-18.7</v>
      </c>
    </row>
    <row r="9176" spans="1:21" x14ac:dyDescent="0.2">
      <c r="A9176" t="s">
        <v>1070</v>
      </c>
      <c r="B9176" s="10" t="s">
        <v>1981</v>
      </c>
      <c r="C9176">
        <v>34</v>
      </c>
      <c r="D9176">
        <v>-26.6</v>
      </c>
      <c r="E9176">
        <v>6.4</v>
      </c>
      <c r="F9176" t="s">
        <v>2161</v>
      </c>
      <c r="G9176">
        <v>500</v>
      </c>
      <c r="H9176">
        <v>19100.599999999999</v>
      </c>
      <c r="I9176">
        <v>98091.199999999997</v>
      </c>
      <c r="J9176" t="s">
        <v>951</v>
      </c>
      <c r="T9176">
        <f t="shared" si="170"/>
        <v>-20.200000000000003</v>
      </c>
      <c r="U9176">
        <v>-20.200000000000003</v>
      </c>
    </row>
    <row r="9177" spans="1:21" x14ac:dyDescent="0.2">
      <c r="A9177" t="s">
        <v>1070</v>
      </c>
      <c r="B9177" s="10" t="s">
        <v>2077</v>
      </c>
      <c r="C9177">
        <v>35.200000000000003</v>
      </c>
      <c r="D9177">
        <v>-27.8</v>
      </c>
      <c r="E9177">
        <v>1.2</v>
      </c>
      <c r="F9177" t="s">
        <v>2078</v>
      </c>
      <c r="G9177">
        <v>1500</v>
      </c>
      <c r="H9177">
        <v>19100.599999999999</v>
      </c>
      <c r="I9177">
        <v>98091.199999999997</v>
      </c>
      <c r="J9177" t="s">
        <v>951</v>
      </c>
      <c r="T9177">
        <f t="shared" si="170"/>
        <v>-26.6</v>
      </c>
      <c r="U9177">
        <v>-26.6</v>
      </c>
    </row>
    <row r="9178" spans="1:21" x14ac:dyDescent="0.2">
      <c r="A9178" t="s">
        <v>1070</v>
      </c>
      <c r="B9178" s="10" t="s">
        <v>2079</v>
      </c>
      <c r="C9178">
        <v>40.799999999999997</v>
      </c>
      <c r="D9178">
        <v>-33.4</v>
      </c>
      <c r="E9178">
        <v>5.6</v>
      </c>
      <c r="F9178" t="s">
        <v>2080</v>
      </c>
      <c r="G9178">
        <v>4000</v>
      </c>
      <c r="H9178">
        <v>19100.599999999999</v>
      </c>
      <c r="I9178">
        <v>98091.199999999997</v>
      </c>
      <c r="J9178" t="s">
        <v>951</v>
      </c>
      <c r="T9178">
        <f t="shared" si="170"/>
        <v>-27.799999999999997</v>
      </c>
      <c r="U9178">
        <v>-27.799999999999997</v>
      </c>
    </row>
    <row r="9179" spans="1:21" x14ac:dyDescent="0.2">
      <c r="A9179" t="s">
        <v>1071</v>
      </c>
      <c r="B9179" s="10" t="s">
        <v>1731</v>
      </c>
      <c r="C9179">
        <v>8.1999999999999993</v>
      </c>
      <c r="D9179">
        <v>-1.1200000000000001</v>
      </c>
      <c r="E9179">
        <v>8.1999999999999993</v>
      </c>
      <c r="F9179" t="s">
        <v>1756</v>
      </c>
      <c r="G9179">
        <v>75</v>
      </c>
      <c r="H9179">
        <v>19097.78</v>
      </c>
      <c r="I9179">
        <v>98115.78</v>
      </c>
      <c r="J9179" t="s">
        <v>951</v>
      </c>
      <c r="T9179">
        <f t="shared" si="170"/>
        <v>7.0799999999999992</v>
      </c>
      <c r="U9179">
        <v>7.0799999999999992</v>
      </c>
    </row>
    <row r="9180" spans="1:21" x14ac:dyDescent="0.2">
      <c r="A9180" t="s">
        <v>1071</v>
      </c>
      <c r="B9180" s="10" t="s">
        <v>1714</v>
      </c>
      <c r="C9180">
        <v>9.5</v>
      </c>
      <c r="D9180">
        <v>-2.42</v>
      </c>
      <c r="E9180">
        <v>1.3</v>
      </c>
      <c r="F9180" t="s">
        <v>1715</v>
      </c>
      <c r="G9180">
        <v>120</v>
      </c>
      <c r="H9180">
        <v>19097.78</v>
      </c>
      <c r="I9180">
        <v>98115.78</v>
      </c>
      <c r="J9180" t="s">
        <v>951</v>
      </c>
      <c r="T9180">
        <f t="shared" si="170"/>
        <v>-1.1199999999999999</v>
      </c>
      <c r="U9180">
        <v>-1.1199999999999999</v>
      </c>
    </row>
    <row r="9181" spans="1:21" x14ac:dyDescent="0.2">
      <c r="A9181" t="s">
        <v>1071</v>
      </c>
      <c r="B9181" s="10" t="s">
        <v>1731</v>
      </c>
      <c r="C9181">
        <v>12.8</v>
      </c>
      <c r="D9181">
        <v>-5.72</v>
      </c>
      <c r="E9181">
        <v>3.3</v>
      </c>
      <c r="F9181" t="s">
        <v>1756</v>
      </c>
      <c r="G9181">
        <v>75</v>
      </c>
      <c r="H9181">
        <v>19097.78</v>
      </c>
      <c r="I9181">
        <v>98115.78</v>
      </c>
      <c r="J9181" t="s">
        <v>951</v>
      </c>
      <c r="T9181">
        <f t="shared" si="170"/>
        <v>-2.42</v>
      </c>
      <c r="U9181">
        <v>-2.42</v>
      </c>
    </row>
    <row r="9182" spans="1:21" x14ac:dyDescent="0.2">
      <c r="A9182" t="s">
        <v>1071</v>
      </c>
      <c r="B9182" s="10" t="s">
        <v>1711</v>
      </c>
      <c r="C9182">
        <v>16</v>
      </c>
      <c r="D9182">
        <v>-8.92</v>
      </c>
      <c r="E9182">
        <v>3.2</v>
      </c>
      <c r="F9182" t="s">
        <v>1712</v>
      </c>
      <c r="G9182">
        <v>180</v>
      </c>
      <c r="H9182">
        <v>19097.78</v>
      </c>
      <c r="I9182">
        <v>98115.78</v>
      </c>
      <c r="J9182" t="s">
        <v>951</v>
      </c>
      <c r="T9182">
        <f t="shared" si="170"/>
        <v>-5.72</v>
      </c>
      <c r="U9182">
        <v>-5.72</v>
      </c>
    </row>
    <row r="9183" spans="1:21" x14ac:dyDescent="0.2">
      <c r="A9183" t="s">
        <v>1071</v>
      </c>
      <c r="B9183" s="10" t="s">
        <v>1693</v>
      </c>
      <c r="C9183">
        <v>19.100000000000001</v>
      </c>
      <c r="D9183">
        <v>-12.02</v>
      </c>
      <c r="E9183">
        <v>3.1</v>
      </c>
      <c r="F9183" t="s">
        <v>2159</v>
      </c>
      <c r="G9183">
        <v>200</v>
      </c>
      <c r="H9183">
        <v>19097.78</v>
      </c>
      <c r="I9183">
        <v>98115.78</v>
      </c>
      <c r="J9183" t="s">
        <v>951</v>
      </c>
      <c r="T9183">
        <f t="shared" si="170"/>
        <v>-8.92</v>
      </c>
      <c r="U9183">
        <v>-8.92</v>
      </c>
    </row>
    <row r="9184" spans="1:21" x14ac:dyDescent="0.2">
      <c r="A9184" t="s">
        <v>1071</v>
      </c>
      <c r="B9184" s="10" t="s">
        <v>1746</v>
      </c>
      <c r="C9184">
        <v>21.5</v>
      </c>
      <c r="D9184">
        <v>-14.42</v>
      </c>
      <c r="E9184">
        <v>2.4</v>
      </c>
      <c r="F9184" t="s">
        <v>2160</v>
      </c>
      <c r="G9184">
        <v>220</v>
      </c>
      <c r="H9184">
        <v>19097.78</v>
      </c>
      <c r="I9184">
        <v>98115.78</v>
      </c>
      <c r="J9184" t="s">
        <v>951</v>
      </c>
      <c r="T9184">
        <f t="shared" si="170"/>
        <v>-12.02</v>
      </c>
      <c r="U9184">
        <v>-12.02</v>
      </c>
    </row>
    <row r="9185" spans="1:21" x14ac:dyDescent="0.2">
      <c r="A9185" t="s">
        <v>1071</v>
      </c>
      <c r="B9185" s="10" t="s">
        <v>1979</v>
      </c>
      <c r="C9185">
        <v>25</v>
      </c>
      <c r="D9185">
        <v>-17.920000000000002</v>
      </c>
      <c r="E9185">
        <v>3.5</v>
      </c>
      <c r="F9185" t="s">
        <v>2074</v>
      </c>
      <c r="G9185">
        <v>400</v>
      </c>
      <c r="H9185">
        <v>19097.78</v>
      </c>
      <c r="I9185">
        <v>98115.78</v>
      </c>
      <c r="J9185" t="s">
        <v>951</v>
      </c>
      <c r="T9185">
        <f t="shared" si="170"/>
        <v>-14.420000000000002</v>
      </c>
      <c r="U9185">
        <v>-14.420000000000002</v>
      </c>
    </row>
    <row r="9186" spans="1:21" x14ac:dyDescent="0.2">
      <c r="A9186" t="s">
        <v>1071</v>
      </c>
      <c r="B9186" s="10" t="s">
        <v>1981</v>
      </c>
      <c r="C9186">
        <v>30.2</v>
      </c>
      <c r="D9186">
        <v>-23.12</v>
      </c>
      <c r="E9186">
        <v>5.2</v>
      </c>
      <c r="F9186" t="s">
        <v>2161</v>
      </c>
      <c r="G9186">
        <v>500</v>
      </c>
      <c r="H9186">
        <v>19097.78</v>
      </c>
      <c r="I9186">
        <v>98115.78</v>
      </c>
      <c r="J9186" t="s">
        <v>951</v>
      </c>
      <c r="T9186">
        <f t="shared" si="170"/>
        <v>-17.920000000000002</v>
      </c>
      <c r="U9186">
        <v>-17.920000000000002</v>
      </c>
    </row>
    <row r="9187" spans="1:21" x14ac:dyDescent="0.2">
      <c r="A9187" t="s">
        <v>1071</v>
      </c>
      <c r="B9187" s="10" t="s">
        <v>1985</v>
      </c>
      <c r="C9187">
        <v>35.200000000000003</v>
      </c>
      <c r="D9187">
        <v>-28.12</v>
      </c>
      <c r="E9187">
        <v>5</v>
      </c>
      <c r="F9187" t="s">
        <v>2162</v>
      </c>
      <c r="G9187">
        <v>800</v>
      </c>
      <c r="H9187">
        <v>19097.78</v>
      </c>
      <c r="I9187">
        <v>98115.78</v>
      </c>
      <c r="J9187" t="s">
        <v>951</v>
      </c>
      <c r="T9187">
        <f t="shared" si="170"/>
        <v>-23.12</v>
      </c>
      <c r="U9187">
        <v>-23.12</v>
      </c>
    </row>
    <row r="9188" spans="1:21" x14ac:dyDescent="0.2">
      <c r="A9188" t="s">
        <v>1071</v>
      </c>
      <c r="B9188" s="10" t="s">
        <v>2077</v>
      </c>
      <c r="C9188">
        <v>44.7</v>
      </c>
      <c r="D9188">
        <v>-37.619999999999997</v>
      </c>
      <c r="E9188">
        <v>9.5</v>
      </c>
      <c r="F9188" t="s">
        <v>2078</v>
      </c>
      <c r="G9188">
        <v>1500</v>
      </c>
      <c r="H9188">
        <v>19097.78</v>
      </c>
      <c r="I9188">
        <v>98115.78</v>
      </c>
      <c r="J9188" t="s">
        <v>951</v>
      </c>
      <c r="T9188">
        <f t="shared" si="170"/>
        <v>-28.119999999999997</v>
      </c>
      <c r="U9188">
        <v>-28.119999999999997</v>
      </c>
    </row>
    <row r="9189" spans="1:21" x14ac:dyDescent="0.2">
      <c r="A9189" t="s">
        <v>1071</v>
      </c>
      <c r="B9189" s="10" t="s">
        <v>2079</v>
      </c>
      <c r="C9189">
        <v>54</v>
      </c>
      <c r="D9189">
        <v>-46.92</v>
      </c>
      <c r="E9189">
        <v>9.3000000000000007</v>
      </c>
      <c r="F9189" t="s">
        <v>2080</v>
      </c>
      <c r="G9189">
        <v>4000</v>
      </c>
      <c r="H9189">
        <v>19097.78</v>
      </c>
      <c r="I9189">
        <v>98115.78</v>
      </c>
      <c r="J9189" t="s">
        <v>951</v>
      </c>
      <c r="T9189">
        <f t="shared" si="170"/>
        <v>-37.620000000000005</v>
      </c>
      <c r="U9189">
        <v>-37.620000000000005</v>
      </c>
    </row>
    <row r="9190" spans="1:21" x14ac:dyDescent="0.2">
      <c r="A9190" t="s">
        <v>1072</v>
      </c>
      <c r="B9190" s="10" t="s">
        <v>1731</v>
      </c>
      <c r="C9190">
        <v>3.2</v>
      </c>
      <c r="D9190">
        <v>4.1900000000000004</v>
      </c>
      <c r="E9190">
        <v>3.2</v>
      </c>
      <c r="F9190" t="s">
        <v>1756</v>
      </c>
      <c r="G9190">
        <v>75</v>
      </c>
      <c r="H9190">
        <v>19100.849999999999</v>
      </c>
      <c r="I9190">
        <v>98131.22</v>
      </c>
      <c r="J9190" t="s">
        <v>951</v>
      </c>
      <c r="T9190">
        <f t="shared" si="170"/>
        <v>7.3900000000000006</v>
      </c>
      <c r="U9190">
        <v>7.3900000000000006</v>
      </c>
    </row>
    <row r="9191" spans="1:21" x14ac:dyDescent="0.2">
      <c r="A9191" t="s">
        <v>1072</v>
      </c>
      <c r="B9191" s="10" t="s">
        <v>1714</v>
      </c>
      <c r="C9191">
        <v>6.4</v>
      </c>
      <c r="D9191">
        <v>0.99</v>
      </c>
      <c r="E9191">
        <v>3.2</v>
      </c>
      <c r="F9191" t="s">
        <v>1715</v>
      </c>
      <c r="G9191">
        <v>120</v>
      </c>
      <c r="H9191">
        <v>19100.849999999999</v>
      </c>
      <c r="I9191">
        <v>98131.22</v>
      </c>
      <c r="J9191" t="s">
        <v>951</v>
      </c>
      <c r="T9191">
        <f t="shared" si="170"/>
        <v>4.1900000000000004</v>
      </c>
      <c r="U9191">
        <v>4.1900000000000004</v>
      </c>
    </row>
    <row r="9192" spans="1:21" x14ac:dyDescent="0.2">
      <c r="A9192" t="s">
        <v>1072</v>
      </c>
      <c r="B9192" s="10" t="s">
        <v>1747</v>
      </c>
      <c r="C9192">
        <v>10.9</v>
      </c>
      <c r="D9192">
        <v>-3.51</v>
      </c>
      <c r="E9192">
        <v>4.5</v>
      </c>
      <c r="F9192" t="s">
        <v>2158</v>
      </c>
      <c r="G9192">
        <v>55</v>
      </c>
      <c r="H9192">
        <v>19100.849999999999</v>
      </c>
      <c r="I9192">
        <v>98131.22</v>
      </c>
      <c r="J9192" t="s">
        <v>951</v>
      </c>
      <c r="T9192">
        <f t="shared" si="170"/>
        <v>0.99000000000000021</v>
      </c>
      <c r="U9192">
        <v>0.99000000000000021</v>
      </c>
    </row>
    <row r="9193" spans="1:21" x14ac:dyDescent="0.2">
      <c r="A9193" t="s">
        <v>1072</v>
      </c>
      <c r="B9193" s="10" t="s">
        <v>1711</v>
      </c>
      <c r="C9193">
        <v>18</v>
      </c>
      <c r="D9193">
        <v>-10.61</v>
      </c>
      <c r="E9193">
        <v>7.1</v>
      </c>
      <c r="F9193" t="s">
        <v>1712</v>
      </c>
      <c r="G9193">
        <v>180</v>
      </c>
      <c r="H9193">
        <v>19100.849999999999</v>
      </c>
      <c r="I9193">
        <v>98131.22</v>
      </c>
      <c r="J9193" t="s">
        <v>951</v>
      </c>
      <c r="T9193">
        <f t="shared" si="170"/>
        <v>-3.51</v>
      </c>
      <c r="U9193">
        <v>-3.51</v>
      </c>
    </row>
    <row r="9194" spans="1:21" x14ac:dyDescent="0.2">
      <c r="A9194" t="s">
        <v>1072</v>
      </c>
      <c r="B9194" s="10" t="s">
        <v>1693</v>
      </c>
      <c r="C9194">
        <v>19.399999999999999</v>
      </c>
      <c r="D9194">
        <v>-12.01</v>
      </c>
      <c r="E9194">
        <v>1.4</v>
      </c>
      <c r="F9194" t="s">
        <v>2159</v>
      </c>
      <c r="G9194">
        <v>200</v>
      </c>
      <c r="H9194">
        <v>19100.849999999999</v>
      </c>
      <c r="I9194">
        <v>98131.22</v>
      </c>
      <c r="J9194" t="s">
        <v>951</v>
      </c>
      <c r="T9194">
        <f t="shared" si="170"/>
        <v>-10.61</v>
      </c>
      <c r="U9194">
        <v>-10.61</v>
      </c>
    </row>
    <row r="9195" spans="1:21" x14ac:dyDescent="0.2">
      <c r="A9195" t="s">
        <v>1072</v>
      </c>
      <c r="B9195" s="10" t="s">
        <v>1746</v>
      </c>
      <c r="C9195">
        <v>25.9</v>
      </c>
      <c r="D9195">
        <v>-18.510000000000002</v>
      </c>
      <c r="E9195">
        <v>6.5</v>
      </c>
      <c r="F9195" t="s">
        <v>2160</v>
      </c>
      <c r="G9195">
        <v>220</v>
      </c>
      <c r="H9195">
        <v>19100.849999999999</v>
      </c>
      <c r="I9195">
        <v>98131.22</v>
      </c>
      <c r="J9195" t="s">
        <v>951</v>
      </c>
      <c r="T9195">
        <f t="shared" si="170"/>
        <v>-12.010000000000002</v>
      </c>
      <c r="U9195">
        <v>-12.010000000000002</v>
      </c>
    </row>
    <row r="9196" spans="1:21" x14ac:dyDescent="0.2">
      <c r="A9196" t="s">
        <v>1072</v>
      </c>
      <c r="B9196" s="10" t="s">
        <v>1979</v>
      </c>
      <c r="C9196">
        <v>28.4</v>
      </c>
      <c r="D9196">
        <v>-21.01</v>
      </c>
      <c r="E9196">
        <v>2.5</v>
      </c>
      <c r="F9196" t="s">
        <v>2074</v>
      </c>
      <c r="G9196">
        <v>400</v>
      </c>
      <c r="H9196">
        <v>19100.849999999999</v>
      </c>
      <c r="I9196">
        <v>98131.22</v>
      </c>
      <c r="J9196" t="s">
        <v>951</v>
      </c>
      <c r="T9196">
        <f t="shared" si="170"/>
        <v>-18.510000000000002</v>
      </c>
      <c r="U9196">
        <v>-18.510000000000002</v>
      </c>
    </row>
    <row r="9197" spans="1:21" x14ac:dyDescent="0.2">
      <c r="A9197" t="s">
        <v>1072</v>
      </c>
      <c r="B9197" s="10" t="s">
        <v>1981</v>
      </c>
      <c r="C9197">
        <v>34.200000000000003</v>
      </c>
      <c r="D9197">
        <v>-26.81</v>
      </c>
      <c r="E9197">
        <v>5.8</v>
      </c>
      <c r="F9197" t="s">
        <v>2161</v>
      </c>
      <c r="G9197">
        <v>500</v>
      </c>
      <c r="H9197">
        <v>19100.849999999999</v>
      </c>
      <c r="I9197">
        <v>98131.22</v>
      </c>
      <c r="J9197" t="s">
        <v>951</v>
      </c>
      <c r="T9197">
        <f t="shared" si="170"/>
        <v>-21.009999999999998</v>
      </c>
      <c r="U9197">
        <v>-21.009999999999998</v>
      </c>
    </row>
    <row r="9198" spans="1:21" x14ac:dyDescent="0.2">
      <c r="A9198" t="s">
        <v>1072</v>
      </c>
      <c r="B9198" s="10" t="s">
        <v>2077</v>
      </c>
      <c r="C9198">
        <v>38.4</v>
      </c>
      <c r="D9198">
        <v>-31.01</v>
      </c>
      <c r="E9198">
        <v>4.2</v>
      </c>
      <c r="F9198" t="s">
        <v>2078</v>
      </c>
      <c r="G9198">
        <v>1500</v>
      </c>
      <c r="H9198">
        <v>19100.849999999999</v>
      </c>
      <c r="I9198">
        <v>98131.22</v>
      </c>
      <c r="J9198" t="s">
        <v>951</v>
      </c>
      <c r="T9198">
        <f t="shared" si="170"/>
        <v>-26.810000000000002</v>
      </c>
      <c r="U9198">
        <v>-26.810000000000002</v>
      </c>
    </row>
    <row r="9199" spans="1:21" x14ac:dyDescent="0.2">
      <c r="A9199" t="s">
        <v>1072</v>
      </c>
      <c r="B9199" s="10" t="s">
        <v>2079</v>
      </c>
      <c r="C9199">
        <v>45.2</v>
      </c>
      <c r="D9199">
        <v>-37.81</v>
      </c>
      <c r="E9199">
        <v>6.8</v>
      </c>
      <c r="F9199" t="s">
        <v>2080</v>
      </c>
      <c r="G9199">
        <v>4000</v>
      </c>
      <c r="H9199">
        <v>19100.849999999999</v>
      </c>
      <c r="I9199">
        <v>98131.22</v>
      </c>
      <c r="J9199" t="s">
        <v>951</v>
      </c>
      <c r="T9199">
        <f t="shared" si="170"/>
        <v>-31.01</v>
      </c>
      <c r="U9199">
        <v>-31.01</v>
      </c>
    </row>
    <row r="9200" spans="1:21" x14ac:dyDescent="0.2">
      <c r="A9200" t="s">
        <v>1073</v>
      </c>
      <c r="B9200" s="10" t="s">
        <v>1731</v>
      </c>
      <c r="C9200">
        <v>10.1</v>
      </c>
      <c r="D9200">
        <v>-4.91</v>
      </c>
      <c r="E9200">
        <v>10.1</v>
      </c>
      <c r="F9200" t="s">
        <v>1756</v>
      </c>
      <c r="G9200">
        <v>75</v>
      </c>
      <c r="H9200">
        <v>19100.55</v>
      </c>
      <c r="I9200">
        <v>98146.76</v>
      </c>
      <c r="J9200" t="s">
        <v>951</v>
      </c>
      <c r="T9200">
        <f t="shared" si="170"/>
        <v>5.1899999999999995</v>
      </c>
      <c r="U9200">
        <v>5.1899999999999995</v>
      </c>
    </row>
    <row r="9201" spans="1:21" x14ac:dyDescent="0.2">
      <c r="A9201" t="s">
        <v>1073</v>
      </c>
      <c r="B9201" s="10" t="s">
        <v>1747</v>
      </c>
      <c r="C9201">
        <v>10.6</v>
      </c>
      <c r="D9201">
        <v>-5.41</v>
      </c>
      <c r="E9201">
        <v>0.5</v>
      </c>
      <c r="F9201" t="s">
        <v>2158</v>
      </c>
      <c r="G9201">
        <v>55</v>
      </c>
      <c r="H9201">
        <v>19100.55</v>
      </c>
      <c r="I9201">
        <v>98146.76</v>
      </c>
      <c r="J9201" t="s">
        <v>951</v>
      </c>
      <c r="T9201">
        <f t="shared" si="170"/>
        <v>-4.91</v>
      </c>
      <c r="U9201">
        <v>-4.91</v>
      </c>
    </row>
    <row r="9202" spans="1:21" x14ac:dyDescent="0.2">
      <c r="A9202" t="s">
        <v>1073</v>
      </c>
      <c r="B9202" s="10" t="s">
        <v>1711</v>
      </c>
      <c r="C9202">
        <v>12.8</v>
      </c>
      <c r="D9202">
        <v>-7.61</v>
      </c>
      <c r="E9202">
        <v>2.2000000000000002</v>
      </c>
      <c r="F9202" t="s">
        <v>1712</v>
      </c>
      <c r="G9202">
        <v>180</v>
      </c>
      <c r="H9202">
        <v>19100.55</v>
      </c>
      <c r="I9202">
        <v>98146.76</v>
      </c>
      <c r="J9202" t="s">
        <v>951</v>
      </c>
      <c r="T9202">
        <f t="shared" si="170"/>
        <v>-5.41</v>
      </c>
      <c r="U9202">
        <v>-5.41</v>
      </c>
    </row>
    <row r="9203" spans="1:21" x14ac:dyDescent="0.2">
      <c r="A9203" t="s">
        <v>1073</v>
      </c>
      <c r="B9203" s="10" t="s">
        <v>1721</v>
      </c>
      <c r="C9203">
        <v>14.2</v>
      </c>
      <c r="D9203">
        <v>-9.01</v>
      </c>
      <c r="E9203">
        <v>1.4</v>
      </c>
      <c r="F9203" t="s">
        <v>1696</v>
      </c>
      <c r="G9203">
        <v>60</v>
      </c>
      <c r="H9203">
        <v>19100.55</v>
      </c>
      <c r="I9203">
        <v>98146.76</v>
      </c>
      <c r="J9203" t="s">
        <v>951</v>
      </c>
      <c r="T9203">
        <f t="shared" si="170"/>
        <v>-7.6099999999999994</v>
      </c>
      <c r="U9203">
        <v>-7.6099999999999994</v>
      </c>
    </row>
    <row r="9204" spans="1:21" x14ac:dyDescent="0.2">
      <c r="A9204" t="s">
        <v>1073</v>
      </c>
      <c r="B9204" s="10" t="s">
        <v>1695</v>
      </c>
      <c r="C9204">
        <v>16.8</v>
      </c>
      <c r="D9204">
        <v>-11.61</v>
      </c>
      <c r="E9204">
        <v>2.6</v>
      </c>
      <c r="F9204" t="s">
        <v>1870</v>
      </c>
      <c r="G9204">
        <v>180</v>
      </c>
      <c r="H9204">
        <v>19100.55</v>
      </c>
      <c r="I9204">
        <v>98146.76</v>
      </c>
      <c r="J9204" t="s">
        <v>951</v>
      </c>
      <c r="T9204">
        <f t="shared" si="170"/>
        <v>-9.01</v>
      </c>
      <c r="U9204">
        <v>-9.01</v>
      </c>
    </row>
    <row r="9205" spans="1:21" x14ac:dyDescent="0.2">
      <c r="A9205" t="s">
        <v>1073</v>
      </c>
      <c r="B9205" s="10" t="s">
        <v>1746</v>
      </c>
      <c r="C9205">
        <v>24.5</v>
      </c>
      <c r="D9205">
        <v>-19.309999999999999</v>
      </c>
      <c r="E9205">
        <v>7.7</v>
      </c>
      <c r="F9205" t="s">
        <v>2160</v>
      </c>
      <c r="G9205">
        <v>220</v>
      </c>
      <c r="H9205">
        <v>19100.55</v>
      </c>
      <c r="I9205">
        <v>98146.76</v>
      </c>
      <c r="J9205" t="s">
        <v>951</v>
      </c>
      <c r="T9205">
        <f t="shared" si="170"/>
        <v>-11.61</v>
      </c>
      <c r="U9205">
        <v>-11.61</v>
      </c>
    </row>
    <row r="9206" spans="1:21" x14ac:dyDescent="0.2">
      <c r="A9206" t="s">
        <v>1073</v>
      </c>
      <c r="B9206" s="10" t="s">
        <v>1979</v>
      </c>
      <c r="C9206">
        <v>27</v>
      </c>
      <c r="D9206">
        <v>-21.81</v>
      </c>
      <c r="E9206">
        <v>2.5</v>
      </c>
      <c r="F9206" t="s">
        <v>2074</v>
      </c>
      <c r="G9206">
        <v>400</v>
      </c>
      <c r="H9206">
        <v>19100.55</v>
      </c>
      <c r="I9206">
        <v>98146.76</v>
      </c>
      <c r="J9206" t="s">
        <v>951</v>
      </c>
      <c r="T9206">
        <f t="shared" si="170"/>
        <v>-19.309999999999999</v>
      </c>
      <c r="U9206">
        <v>-19.309999999999999</v>
      </c>
    </row>
    <row r="9207" spans="1:21" x14ac:dyDescent="0.2">
      <c r="A9207" t="s">
        <v>1073</v>
      </c>
      <c r="B9207" s="10" t="s">
        <v>1981</v>
      </c>
      <c r="C9207">
        <v>35</v>
      </c>
      <c r="D9207">
        <v>-29.81</v>
      </c>
      <c r="E9207">
        <v>8</v>
      </c>
      <c r="F9207" t="s">
        <v>2161</v>
      </c>
      <c r="G9207">
        <v>500</v>
      </c>
      <c r="H9207">
        <v>19100.55</v>
      </c>
      <c r="I9207">
        <v>98146.76</v>
      </c>
      <c r="J9207" t="s">
        <v>951</v>
      </c>
      <c r="T9207">
        <f t="shared" si="170"/>
        <v>-21.81</v>
      </c>
      <c r="U9207">
        <v>-21.81</v>
      </c>
    </row>
    <row r="9208" spans="1:21" x14ac:dyDescent="0.2">
      <c r="A9208" t="s">
        <v>1073</v>
      </c>
      <c r="B9208" s="10" t="s">
        <v>1985</v>
      </c>
      <c r="C9208">
        <v>36.1</v>
      </c>
      <c r="D9208">
        <v>-30.91</v>
      </c>
      <c r="E9208">
        <v>1.1000000000000001</v>
      </c>
      <c r="F9208" t="s">
        <v>2162</v>
      </c>
      <c r="G9208">
        <v>800</v>
      </c>
      <c r="H9208">
        <v>19100.55</v>
      </c>
      <c r="I9208">
        <v>98146.76</v>
      </c>
      <c r="J9208" t="s">
        <v>951</v>
      </c>
      <c r="T9208">
        <f t="shared" si="170"/>
        <v>-29.81</v>
      </c>
      <c r="U9208">
        <v>-29.81</v>
      </c>
    </row>
    <row r="9209" spans="1:21" x14ac:dyDescent="0.2">
      <c r="A9209" t="s">
        <v>1073</v>
      </c>
      <c r="B9209" s="10" t="s">
        <v>2077</v>
      </c>
      <c r="C9209">
        <v>37.1</v>
      </c>
      <c r="D9209">
        <v>-31.91</v>
      </c>
      <c r="E9209">
        <v>1</v>
      </c>
      <c r="F9209" t="s">
        <v>2078</v>
      </c>
      <c r="G9209">
        <v>1500</v>
      </c>
      <c r="H9209">
        <v>19100.55</v>
      </c>
      <c r="I9209">
        <v>98146.76</v>
      </c>
      <c r="J9209" t="s">
        <v>951</v>
      </c>
      <c r="T9209">
        <f t="shared" si="170"/>
        <v>-30.91</v>
      </c>
      <c r="U9209">
        <v>-30.91</v>
      </c>
    </row>
    <row r="9210" spans="1:21" x14ac:dyDescent="0.2">
      <c r="A9210" t="s">
        <v>1073</v>
      </c>
      <c r="B9210" s="10" t="s">
        <v>2079</v>
      </c>
      <c r="C9210">
        <v>42.4</v>
      </c>
      <c r="D9210">
        <v>-37.21</v>
      </c>
      <c r="E9210">
        <v>5.3</v>
      </c>
      <c r="F9210" t="s">
        <v>2080</v>
      </c>
      <c r="G9210">
        <v>4000</v>
      </c>
      <c r="H9210">
        <v>19100.55</v>
      </c>
      <c r="I9210">
        <v>98146.76</v>
      </c>
      <c r="J9210" t="s">
        <v>951</v>
      </c>
      <c r="T9210">
        <f t="shared" si="170"/>
        <v>-31.91</v>
      </c>
      <c r="U9210">
        <v>-31.91</v>
      </c>
    </row>
    <row r="9211" spans="1:21" x14ac:dyDescent="0.2">
      <c r="A9211" t="s">
        <v>1074</v>
      </c>
      <c r="B9211" s="10" t="s">
        <v>1731</v>
      </c>
      <c r="C9211">
        <v>2.2000000000000002</v>
      </c>
      <c r="D9211">
        <v>3.35</v>
      </c>
      <c r="E9211">
        <v>2.2000000000000002</v>
      </c>
      <c r="F9211" t="s">
        <v>1756</v>
      </c>
      <c r="G9211">
        <v>75</v>
      </c>
      <c r="H9211">
        <v>19100.740000000002</v>
      </c>
      <c r="I9211">
        <v>98167.32</v>
      </c>
      <c r="J9211" t="s">
        <v>951</v>
      </c>
      <c r="T9211">
        <f t="shared" si="170"/>
        <v>5.5500000000000007</v>
      </c>
      <c r="U9211">
        <v>5.5500000000000007</v>
      </c>
    </row>
    <row r="9212" spans="1:21" x14ac:dyDescent="0.2">
      <c r="A9212" t="s">
        <v>1074</v>
      </c>
      <c r="B9212" s="10" t="s">
        <v>1747</v>
      </c>
      <c r="C9212">
        <v>7.6</v>
      </c>
      <c r="D9212">
        <v>-2.0499999999999998</v>
      </c>
      <c r="E9212">
        <v>5.4</v>
      </c>
      <c r="F9212" t="s">
        <v>2158</v>
      </c>
      <c r="G9212">
        <v>55</v>
      </c>
      <c r="H9212">
        <v>19100.740000000002</v>
      </c>
      <c r="I9212">
        <v>98167.32</v>
      </c>
      <c r="J9212" t="s">
        <v>951</v>
      </c>
      <c r="T9212">
        <f t="shared" si="170"/>
        <v>3.3500000000000005</v>
      </c>
      <c r="U9212">
        <v>3.3500000000000005</v>
      </c>
    </row>
    <row r="9213" spans="1:21" x14ac:dyDescent="0.2">
      <c r="A9213" t="s">
        <v>1074</v>
      </c>
      <c r="B9213" s="10" t="s">
        <v>1689</v>
      </c>
      <c r="C9213">
        <v>11.5</v>
      </c>
      <c r="D9213">
        <v>-5.95</v>
      </c>
      <c r="E9213">
        <v>3.9</v>
      </c>
      <c r="F9213" t="s">
        <v>1690</v>
      </c>
      <c r="G9213">
        <v>50</v>
      </c>
      <c r="H9213">
        <v>19100.740000000002</v>
      </c>
      <c r="I9213">
        <v>98167.32</v>
      </c>
      <c r="J9213" t="s">
        <v>951</v>
      </c>
      <c r="T9213">
        <f t="shared" si="170"/>
        <v>-2.0500000000000003</v>
      </c>
      <c r="U9213">
        <v>-2.0500000000000003</v>
      </c>
    </row>
    <row r="9214" spans="1:21" x14ac:dyDescent="0.2">
      <c r="A9214" t="s">
        <v>1074</v>
      </c>
      <c r="B9214" s="10" t="s">
        <v>1711</v>
      </c>
      <c r="C9214">
        <v>18</v>
      </c>
      <c r="D9214">
        <v>-12.45</v>
      </c>
      <c r="E9214">
        <v>6.5</v>
      </c>
      <c r="F9214" t="s">
        <v>1712</v>
      </c>
      <c r="G9214">
        <v>180</v>
      </c>
      <c r="H9214">
        <v>19100.740000000002</v>
      </c>
      <c r="I9214">
        <v>98167.32</v>
      </c>
      <c r="J9214" t="s">
        <v>951</v>
      </c>
      <c r="T9214">
        <f t="shared" si="170"/>
        <v>-5.9499999999999993</v>
      </c>
      <c r="U9214">
        <v>-5.9499999999999993</v>
      </c>
    </row>
    <row r="9215" spans="1:21" x14ac:dyDescent="0.2">
      <c r="A9215" t="s">
        <v>1074</v>
      </c>
      <c r="B9215" s="10" t="s">
        <v>1746</v>
      </c>
      <c r="C9215">
        <v>23.5</v>
      </c>
      <c r="D9215">
        <v>-17.95</v>
      </c>
      <c r="E9215">
        <v>5.5</v>
      </c>
      <c r="F9215" t="s">
        <v>2160</v>
      </c>
      <c r="G9215" t="s">
        <v>2081</v>
      </c>
      <c r="H9215">
        <v>19100.740000000002</v>
      </c>
      <c r="I9215">
        <v>98167.32</v>
      </c>
      <c r="J9215" t="s">
        <v>951</v>
      </c>
      <c r="T9215">
        <f t="shared" si="170"/>
        <v>-12.45</v>
      </c>
      <c r="U9215">
        <v>-12.45</v>
      </c>
    </row>
    <row r="9216" spans="1:21" x14ac:dyDescent="0.2">
      <c r="A9216" t="s">
        <v>1074</v>
      </c>
      <c r="B9216" s="10" t="s">
        <v>1979</v>
      </c>
      <c r="C9216">
        <v>30.5</v>
      </c>
      <c r="D9216">
        <v>-24.95</v>
      </c>
      <c r="E9216">
        <v>7</v>
      </c>
      <c r="F9216" t="s">
        <v>2074</v>
      </c>
      <c r="G9216">
        <v>400</v>
      </c>
      <c r="H9216">
        <v>19100.740000000002</v>
      </c>
      <c r="I9216">
        <v>98167.32</v>
      </c>
      <c r="J9216" t="s">
        <v>951</v>
      </c>
      <c r="T9216">
        <f t="shared" si="170"/>
        <v>-17.95</v>
      </c>
      <c r="U9216">
        <v>-17.95</v>
      </c>
    </row>
    <row r="9217" spans="1:21" x14ac:dyDescent="0.2">
      <c r="A9217" t="s">
        <v>1074</v>
      </c>
      <c r="B9217" s="10" t="s">
        <v>1981</v>
      </c>
      <c r="C9217">
        <v>38.5</v>
      </c>
      <c r="D9217">
        <v>-32.950000000000003</v>
      </c>
      <c r="E9217">
        <v>8</v>
      </c>
      <c r="F9217" t="s">
        <v>2161</v>
      </c>
      <c r="G9217">
        <v>500</v>
      </c>
      <c r="H9217">
        <v>19100.740000000002</v>
      </c>
      <c r="I9217">
        <v>98167.32</v>
      </c>
      <c r="J9217" t="s">
        <v>951</v>
      </c>
      <c r="T9217">
        <f t="shared" si="170"/>
        <v>-24.950000000000003</v>
      </c>
      <c r="U9217">
        <v>-24.950000000000003</v>
      </c>
    </row>
    <row r="9218" spans="1:21" x14ac:dyDescent="0.2">
      <c r="A9218" t="s">
        <v>1074</v>
      </c>
      <c r="B9218" s="10" t="s">
        <v>2077</v>
      </c>
      <c r="C9218">
        <v>47.6</v>
      </c>
      <c r="D9218">
        <v>-42.05</v>
      </c>
      <c r="E9218">
        <v>9.1</v>
      </c>
      <c r="F9218" t="s">
        <v>2078</v>
      </c>
      <c r="G9218">
        <v>1500</v>
      </c>
      <c r="H9218">
        <v>19100.740000000002</v>
      </c>
      <c r="I9218">
        <v>98167.32</v>
      </c>
      <c r="J9218" t="s">
        <v>951</v>
      </c>
      <c r="T9218">
        <f t="shared" si="170"/>
        <v>-32.949999999999996</v>
      </c>
      <c r="U9218">
        <v>-32.949999999999996</v>
      </c>
    </row>
    <row r="9219" spans="1:21" x14ac:dyDescent="0.2">
      <c r="A9219" t="s">
        <v>1074</v>
      </c>
      <c r="B9219" s="10" t="s">
        <v>2079</v>
      </c>
      <c r="C9219">
        <v>52.5</v>
      </c>
      <c r="D9219">
        <v>-46.95</v>
      </c>
      <c r="E9219">
        <v>4.9000000000000004</v>
      </c>
      <c r="F9219" t="s">
        <v>2080</v>
      </c>
      <c r="G9219">
        <v>4000</v>
      </c>
      <c r="H9219">
        <v>19100.740000000002</v>
      </c>
      <c r="I9219">
        <v>98167.32</v>
      </c>
      <c r="J9219" t="s">
        <v>951</v>
      </c>
      <c r="T9219">
        <f t="shared" ref="T9219:T9282" si="171">D9219+E9219</f>
        <v>-42.050000000000004</v>
      </c>
      <c r="U9219">
        <v>-42.050000000000004</v>
      </c>
    </row>
    <row r="9220" spans="1:21" x14ac:dyDescent="0.2">
      <c r="A9220" t="s">
        <v>1075</v>
      </c>
      <c r="B9220" s="10" t="s">
        <v>1731</v>
      </c>
      <c r="C9220">
        <v>12</v>
      </c>
      <c r="D9220">
        <v>-4.7</v>
      </c>
      <c r="E9220">
        <v>12</v>
      </c>
      <c r="F9220" t="s">
        <v>1756</v>
      </c>
      <c r="G9220">
        <v>75</v>
      </c>
      <c r="H9220">
        <v>19082.72</v>
      </c>
      <c r="I9220">
        <v>98091.26</v>
      </c>
      <c r="J9220" t="s">
        <v>951</v>
      </c>
      <c r="T9220">
        <f t="shared" si="171"/>
        <v>7.3</v>
      </c>
      <c r="U9220">
        <v>7.3</v>
      </c>
    </row>
    <row r="9221" spans="1:21" x14ac:dyDescent="0.2">
      <c r="A9221" t="s">
        <v>1075</v>
      </c>
      <c r="B9221" s="10" t="s">
        <v>1714</v>
      </c>
      <c r="C9221">
        <v>13.5</v>
      </c>
      <c r="D9221">
        <v>-6.2</v>
      </c>
      <c r="E9221">
        <v>1.5</v>
      </c>
      <c r="F9221" t="s">
        <v>1715</v>
      </c>
      <c r="G9221">
        <v>120</v>
      </c>
      <c r="H9221">
        <v>19082.72</v>
      </c>
      <c r="I9221">
        <v>98091.26</v>
      </c>
      <c r="J9221" t="s">
        <v>951</v>
      </c>
      <c r="T9221">
        <f t="shared" si="171"/>
        <v>-4.7</v>
      </c>
      <c r="U9221">
        <v>-4.7</v>
      </c>
    </row>
    <row r="9222" spans="1:21" x14ac:dyDescent="0.2">
      <c r="A9222" t="s">
        <v>1075</v>
      </c>
      <c r="B9222" s="10" t="s">
        <v>1711</v>
      </c>
      <c r="C9222">
        <v>18</v>
      </c>
      <c r="D9222">
        <v>-10.7</v>
      </c>
      <c r="E9222">
        <v>4.5</v>
      </c>
      <c r="F9222" t="s">
        <v>1712</v>
      </c>
      <c r="G9222">
        <v>180</v>
      </c>
      <c r="H9222">
        <v>19082.72</v>
      </c>
      <c r="I9222">
        <v>98091.26</v>
      </c>
      <c r="J9222" t="s">
        <v>951</v>
      </c>
      <c r="T9222">
        <f t="shared" si="171"/>
        <v>-6.1999999999999993</v>
      </c>
      <c r="U9222">
        <v>-6.1999999999999993</v>
      </c>
    </row>
    <row r="9223" spans="1:21" x14ac:dyDescent="0.2">
      <c r="A9223" t="s">
        <v>1075</v>
      </c>
      <c r="B9223" s="10" t="s">
        <v>1693</v>
      </c>
      <c r="C9223">
        <v>20.5</v>
      </c>
      <c r="D9223">
        <v>-13.2</v>
      </c>
      <c r="E9223">
        <v>2.5</v>
      </c>
      <c r="F9223" t="s">
        <v>2159</v>
      </c>
      <c r="G9223">
        <v>200</v>
      </c>
      <c r="H9223">
        <v>19082.72</v>
      </c>
      <c r="I9223">
        <v>98091.26</v>
      </c>
      <c r="J9223" t="s">
        <v>951</v>
      </c>
      <c r="T9223">
        <f t="shared" si="171"/>
        <v>-10.7</v>
      </c>
      <c r="U9223">
        <v>-10.7</v>
      </c>
    </row>
    <row r="9224" spans="1:21" x14ac:dyDescent="0.2">
      <c r="A9224" t="s">
        <v>1075</v>
      </c>
      <c r="B9224" s="10" t="s">
        <v>1746</v>
      </c>
      <c r="C9224">
        <v>27.5</v>
      </c>
      <c r="D9224">
        <v>-20.2</v>
      </c>
      <c r="E9224">
        <v>7</v>
      </c>
      <c r="F9224" t="s">
        <v>2160</v>
      </c>
      <c r="G9224">
        <v>220</v>
      </c>
      <c r="H9224">
        <v>19082.72</v>
      </c>
      <c r="I9224">
        <v>98091.26</v>
      </c>
      <c r="J9224" t="s">
        <v>951</v>
      </c>
      <c r="T9224">
        <f t="shared" si="171"/>
        <v>-13.2</v>
      </c>
      <c r="U9224">
        <v>-13.2</v>
      </c>
    </row>
    <row r="9225" spans="1:21" x14ac:dyDescent="0.2">
      <c r="A9225" t="s">
        <v>1075</v>
      </c>
      <c r="B9225" s="10" t="s">
        <v>1979</v>
      </c>
      <c r="C9225">
        <v>30.1</v>
      </c>
      <c r="D9225">
        <v>-22.8</v>
      </c>
      <c r="E9225">
        <v>2.6</v>
      </c>
      <c r="F9225" t="s">
        <v>2074</v>
      </c>
      <c r="G9225">
        <v>400</v>
      </c>
      <c r="H9225">
        <v>19082.72</v>
      </c>
      <c r="I9225">
        <v>98091.26</v>
      </c>
      <c r="J9225" t="s">
        <v>951</v>
      </c>
      <c r="T9225">
        <f t="shared" si="171"/>
        <v>-20.2</v>
      </c>
      <c r="U9225">
        <v>-20.2</v>
      </c>
    </row>
    <row r="9226" spans="1:21" x14ac:dyDescent="0.2">
      <c r="A9226" t="s">
        <v>1075</v>
      </c>
      <c r="B9226" s="10" t="s">
        <v>1981</v>
      </c>
      <c r="C9226">
        <v>35</v>
      </c>
      <c r="D9226">
        <v>-27.7</v>
      </c>
      <c r="E9226">
        <v>4.9000000000000004</v>
      </c>
      <c r="F9226" t="s">
        <v>2161</v>
      </c>
      <c r="G9226">
        <v>500</v>
      </c>
      <c r="H9226">
        <v>19082.72</v>
      </c>
      <c r="I9226">
        <v>98091.26</v>
      </c>
      <c r="J9226" t="s">
        <v>951</v>
      </c>
      <c r="T9226">
        <f t="shared" si="171"/>
        <v>-22.799999999999997</v>
      </c>
      <c r="U9226">
        <v>-22.799999999999997</v>
      </c>
    </row>
    <row r="9227" spans="1:21" x14ac:dyDescent="0.2">
      <c r="A9227" t="s">
        <v>1075</v>
      </c>
      <c r="B9227" s="10" t="s">
        <v>1985</v>
      </c>
      <c r="C9227">
        <v>36.5</v>
      </c>
      <c r="D9227">
        <v>-29.2</v>
      </c>
      <c r="E9227">
        <v>1.5</v>
      </c>
      <c r="F9227" t="s">
        <v>2162</v>
      </c>
      <c r="G9227">
        <v>800</v>
      </c>
      <c r="H9227">
        <v>19082.72</v>
      </c>
      <c r="I9227">
        <v>98091.26</v>
      </c>
      <c r="J9227" t="s">
        <v>951</v>
      </c>
      <c r="T9227">
        <f t="shared" si="171"/>
        <v>-27.7</v>
      </c>
      <c r="U9227">
        <v>-27.7</v>
      </c>
    </row>
    <row r="9228" spans="1:21" x14ac:dyDescent="0.2">
      <c r="A9228" t="s">
        <v>1075</v>
      </c>
      <c r="B9228" s="10" t="s">
        <v>2077</v>
      </c>
      <c r="C9228">
        <v>40.5</v>
      </c>
      <c r="D9228">
        <v>-33.200000000000003</v>
      </c>
      <c r="E9228">
        <v>4</v>
      </c>
      <c r="F9228" t="s">
        <v>2078</v>
      </c>
      <c r="G9228">
        <v>1500</v>
      </c>
      <c r="H9228">
        <v>19082.72</v>
      </c>
      <c r="I9228">
        <v>98091.26</v>
      </c>
      <c r="J9228" t="s">
        <v>951</v>
      </c>
      <c r="T9228">
        <f t="shared" si="171"/>
        <v>-29.200000000000003</v>
      </c>
      <c r="U9228">
        <v>-29.200000000000003</v>
      </c>
    </row>
    <row r="9229" spans="1:21" x14ac:dyDescent="0.2">
      <c r="A9229" t="s">
        <v>1075</v>
      </c>
      <c r="B9229" s="10" t="s">
        <v>2079</v>
      </c>
      <c r="C9229">
        <v>48</v>
      </c>
      <c r="D9229">
        <v>-40.700000000000003</v>
      </c>
      <c r="E9229">
        <v>7.5</v>
      </c>
      <c r="F9229" t="s">
        <v>2080</v>
      </c>
      <c r="G9229">
        <v>4000</v>
      </c>
      <c r="H9229">
        <v>19082.72</v>
      </c>
      <c r="I9229">
        <v>98091.26</v>
      </c>
      <c r="J9229" t="s">
        <v>951</v>
      </c>
      <c r="T9229">
        <f t="shared" si="171"/>
        <v>-33.200000000000003</v>
      </c>
      <c r="U9229">
        <v>-33.200000000000003</v>
      </c>
    </row>
    <row r="9230" spans="1:21" x14ac:dyDescent="0.2">
      <c r="A9230" t="s">
        <v>1076</v>
      </c>
      <c r="B9230" s="10" t="s">
        <v>1731</v>
      </c>
      <c r="C9230">
        <v>12</v>
      </c>
      <c r="D9230">
        <v>-4.6500000000000004</v>
      </c>
      <c r="E9230">
        <v>12</v>
      </c>
      <c r="F9230" t="s">
        <v>1756</v>
      </c>
      <c r="G9230">
        <v>75</v>
      </c>
      <c r="H9230">
        <v>19082.66</v>
      </c>
      <c r="I9230">
        <v>98113.36</v>
      </c>
      <c r="J9230" t="s">
        <v>951</v>
      </c>
      <c r="T9230">
        <f t="shared" si="171"/>
        <v>7.35</v>
      </c>
      <c r="U9230">
        <v>7.35</v>
      </c>
    </row>
    <row r="9231" spans="1:21" x14ac:dyDescent="0.2">
      <c r="A9231" t="s">
        <v>1076</v>
      </c>
      <c r="B9231" s="10" t="s">
        <v>1714</v>
      </c>
      <c r="C9231">
        <v>13.2</v>
      </c>
      <c r="D9231">
        <v>-5.85</v>
      </c>
      <c r="E9231">
        <v>1.2</v>
      </c>
      <c r="F9231" t="s">
        <v>1715</v>
      </c>
      <c r="G9231">
        <v>120</v>
      </c>
      <c r="H9231">
        <v>19082.66</v>
      </c>
      <c r="I9231">
        <v>98113.36</v>
      </c>
      <c r="J9231" t="s">
        <v>951</v>
      </c>
      <c r="T9231">
        <f t="shared" si="171"/>
        <v>-4.6499999999999995</v>
      </c>
      <c r="U9231">
        <v>-4.6499999999999995</v>
      </c>
    </row>
    <row r="9232" spans="1:21" x14ac:dyDescent="0.2">
      <c r="A9232" t="s">
        <v>1076</v>
      </c>
      <c r="B9232" s="10" t="s">
        <v>1711</v>
      </c>
      <c r="C9232">
        <v>16.8</v>
      </c>
      <c r="D9232">
        <v>-9.4499999999999993</v>
      </c>
      <c r="E9232">
        <v>3.6</v>
      </c>
      <c r="F9232" t="s">
        <v>1712</v>
      </c>
      <c r="G9232">
        <v>180</v>
      </c>
      <c r="H9232">
        <v>19082.66</v>
      </c>
      <c r="I9232">
        <v>98113.36</v>
      </c>
      <c r="J9232" t="s">
        <v>951</v>
      </c>
      <c r="T9232">
        <f t="shared" si="171"/>
        <v>-5.85</v>
      </c>
      <c r="U9232">
        <v>-5.85</v>
      </c>
    </row>
    <row r="9233" spans="1:21" x14ac:dyDescent="0.2">
      <c r="A9233" t="s">
        <v>1076</v>
      </c>
      <c r="B9233" s="10" t="s">
        <v>1721</v>
      </c>
      <c r="C9233">
        <v>19.3</v>
      </c>
      <c r="D9233">
        <v>-11.95</v>
      </c>
      <c r="E9233">
        <v>2.5</v>
      </c>
      <c r="F9233" t="s">
        <v>1696</v>
      </c>
      <c r="G9233">
        <v>60</v>
      </c>
      <c r="H9233">
        <v>19082.66</v>
      </c>
      <c r="I9233">
        <v>98113.36</v>
      </c>
      <c r="J9233" t="s">
        <v>951</v>
      </c>
      <c r="T9233">
        <f t="shared" si="171"/>
        <v>-9.4499999999999993</v>
      </c>
      <c r="U9233">
        <v>-9.4499999999999993</v>
      </c>
    </row>
    <row r="9234" spans="1:21" x14ac:dyDescent="0.2">
      <c r="A9234" t="s">
        <v>1076</v>
      </c>
      <c r="B9234" s="10" t="s">
        <v>1746</v>
      </c>
      <c r="C9234">
        <v>21.6</v>
      </c>
      <c r="D9234">
        <v>-14.25</v>
      </c>
      <c r="E9234">
        <v>2.2999999999999998</v>
      </c>
      <c r="F9234" t="s">
        <v>2160</v>
      </c>
      <c r="G9234">
        <v>220</v>
      </c>
      <c r="H9234">
        <v>19082.66</v>
      </c>
      <c r="I9234">
        <v>98113.36</v>
      </c>
      <c r="J9234" t="s">
        <v>951</v>
      </c>
      <c r="T9234">
        <f t="shared" si="171"/>
        <v>-11.95</v>
      </c>
      <c r="U9234">
        <v>-11.95</v>
      </c>
    </row>
    <row r="9235" spans="1:21" x14ac:dyDescent="0.2">
      <c r="A9235" t="s">
        <v>1076</v>
      </c>
      <c r="B9235" s="10" t="s">
        <v>1979</v>
      </c>
      <c r="C9235">
        <v>29.5</v>
      </c>
      <c r="D9235">
        <v>-22.15</v>
      </c>
      <c r="E9235">
        <v>7.9</v>
      </c>
      <c r="F9235" t="s">
        <v>2074</v>
      </c>
      <c r="G9235">
        <v>400</v>
      </c>
      <c r="H9235">
        <v>19082.66</v>
      </c>
      <c r="I9235">
        <v>98113.36</v>
      </c>
      <c r="J9235" t="s">
        <v>951</v>
      </c>
      <c r="T9235">
        <f t="shared" si="171"/>
        <v>-14.249999999999998</v>
      </c>
      <c r="U9235">
        <v>-14.249999999999998</v>
      </c>
    </row>
    <row r="9236" spans="1:21" x14ac:dyDescent="0.2">
      <c r="A9236" t="s">
        <v>1076</v>
      </c>
      <c r="B9236" s="10" t="s">
        <v>1981</v>
      </c>
      <c r="C9236">
        <v>39.1</v>
      </c>
      <c r="D9236">
        <v>-31.75</v>
      </c>
      <c r="E9236">
        <v>9.6</v>
      </c>
      <c r="F9236" t="s">
        <v>2161</v>
      </c>
      <c r="G9236">
        <v>500</v>
      </c>
      <c r="H9236">
        <v>19082.66</v>
      </c>
      <c r="I9236">
        <v>98113.36</v>
      </c>
      <c r="J9236" t="s">
        <v>951</v>
      </c>
      <c r="T9236">
        <f t="shared" si="171"/>
        <v>-22.15</v>
      </c>
      <c r="U9236">
        <v>-22.15</v>
      </c>
    </row>
    <row r="9237" spans="1:21" x14ac:dyDescent="0.2">
      <c r="A9237" t="s">
        <v>1076</v>
      </c>
      <c r="B9237" s="10" t="s">
        <v>1985</v>
      </c>
      <c r="C9237">
        <v>43.6</v>
      </c>
      <c r="D9237">
        <v>-36.25</v>
      </c>
      <c r="E9237">
        <v>4.5</v>
      </c>
      <c r="F9237" t="s">
        <v>2162</v>
      </c>
      <c r="G9237">
        <v>800</v>
      </c>
      <c r="H9237">
        <v>19082.66</v>
      </c>
      <c r="I9237">
        <v>98113.36</v>
      </c>
      <c r="J9237" t="s">
        <v>951</v>
      </c>
      <c r="T9237">
        <f t="shared" si="171"/>
        <v>-31.75</v>
      </c>
      <c r="U9237">
        <v>-31.75</v>
      </c>
    </row>
    <row r="9238" spans="1:21" x14ac:dyDescent="0.2">
      <c r="A9238" t="s">
        <v>1076</v>
      </c>
      <c r="B9238" s="10" t="s">
        <v>2077</v>
      </c>
      <c r="C9238">
        <v>45.6</v>
      </c>
      <c r="D9238">
        <v>-38.25</v>
      </c>
      <c r="E9238">
        <v>2</v>
      </c>
      <c r="F9238" t="s">
        <v>2078</v>
      </c>
      <c r="G9238">
        <v>1500</v>
      </c>
      <c r="H9238">
        <v>19082.66</v>
      </c>
      <c r="I9238">
        <v>98113.36</v>
      </c>
      <c r="J9238" t="s">
        <v>951</v>
      </c>
      <c r="T9238">
        <f t="shared" si="171"/>
        <v>-36.25</v>
      </c>
      <c r="U9238">
        <v>-36.25</v>
      </c>
    </row>
    <row r="9239" spans="1:21" x14ac:dyDescent="0.2">
      <c r="A9239" t="s">
        <v>1076</v>
      </c>
      <c r="B9239" s="10" t="s">
        <v>2079</v>
      </c>
      <c r="C9239">
        <v>50</v>
      </c>
      <c r="D9239">
        <v>-42.65</v>
      </c>
      <c r="E9239">
        <v>4.4000000000000004</v>
      </c>
      <c r="F9239" t="s">
        <v>2080</v>
      </c>
      <c r="G9239">
        <v>4000</v>
      </c>
      <c r="H9239">
        <v>19082.66</v>
      </c>
      <c r="I9239">
        <v>98113.36</v>
      </c>
      <c r="J9239" t="s">
        <v>951</v>
      </c>
      <c r="T9239">
        <f t="shared" si="171"/>
        <v>-38.25</v>
      </c>
      <c r="U9239">
        <v>-38.25</v>
      </c>
    </row>
    <row r="9240" spans="1:21" x14ac:dyDescent="0.2">
      <c r="A9240" t="s">
        <v>1077</v>
      </c>
      <c r="B9240" s="10" t="s">
        <v>1687</v>
      </c>
      <c r="C9240">
        <v>3.2</v>
      </c>
      <c r="D9240">
        <v>4.0999999999999996</v>
      </c>
      <c r="E9240">
        <v>3.2</v>
      </c>
      <c r="F9240" t="s">
        <v>1688</v>
      </c>
      <c r="G9240">
        <v>80</v>
      </c>
      <c r="H9240">
        <v>19082.86</v>
      </c>
      <c r="I9240">
        <v>98131.22</v>
      </c>
      <c r="J9240" t="s">
        <v>951</v>
      </c>
      <c r="T9240">
        <f t="shared" si="171"/>
        <v>7.3</v>
      </c>
      <c r="U9240">
        <v>7.3</v>
      </c>
    </row>
    <row r="9241" spans="1:21" x14ac:dyDescent="0.2">
      <c r="A9241" t="s">
        <v>1077</v>
      </c>
      <c r="B9241" s="10" t="s">
        <v>1731</v>
      </c>
      <c r="C9241">
        <v>13.4</v>
      </c>
      <c r="D9241">
        <v>-6.1</v>
      </c>
      <c r="E9241">
        <v>10.199999999999999</v>
      </c>
      <c r="F9241" t="s">
        <v>1756</v>
      </c>
      <c r="G9241">
        <v>75</v>
      </c>
      <c r="H9241">
        <v>19082.86</v>
      </c>
      <c r="I9241">
        <v>98131.22</v>
      </c>
      <c r="J9241" t="s">
        <v>951</v>
      </c>
      <c r="T9241">
        <f t="shared" si="171"/>
        <v>4.0999999999999996</v>
      </c>
      <c r="U9241">
        <v>4.0999999999999996</v>
      </c>
    </row>
    <row r="9242" spans="1:21" x14ac:dyDescent="0.2">
      <c r="A9242" t="s">
        <v>1077</v>
      </c>
      <c r="B9242" s="10" t="s">
        <v>1711</v>
      </c>
      <c r="C9242">
        <v>19.2</v>
      </c>
      <c r="D9242">
        <v>-11.9</v>
      </c>
      <c r="E9242">
        <v>5.8</v>
      </c>
      <c r="F9242" t="s">
        <v>1712</v>
      </c>
      <c r="G9242">
        <v>180</v>
      </c>
      <c r="H9242">
        <v>19082.86</v>
      </c>
      <c r="I9242">
        <v>98131.22</v>
      </c>
      <c r="J9242" t="s">
        <v>951</v>
      </c>
      <c r="T9242">
        <f t="shared" si="171"/>
        <v>-6.1000000000000005</v>
      </c>
      <c r="U9242">
        <v>-6.1000000000000005</v>
      </c>
    </row>
    <row r="9243" spans="1:21" x14ac:dyDescent="0.2">
      <c r="A9243" t="s">
        <v>1077</v>
      </c>
      <c r="B9243" s="10" t="s">
        <v>1693</v>
      </c>
      <c r="C9243">
        <v>21.4</v>
      </c>
      <c r="D9243">
        <v>-14.1</v>
      </c>
      <c r="E9243">
        <v>2.2000000000000002</v>
      </c>
      <c r="F9243" t="s">
        <v>2159</v>
      </c>
      <c r="G9243">
        <v>200</v>
      </c>
      <c r="H9243">
        <v>19082.86</v>
      </c>
      <c r="I9243">
        <v>98131.22</v>
      </c>
      <c r="J9243" t="s">
        <v>951</v>
      </c>
      <c r="T9243">
        <f t="shared" si="171"/>
        <v>-11.899999999999999</v>
      </c>
      <c r="U9243">
        <v>-11.899999999999999</v>
      </c>
    </row>
    <row r="9244" spans="1:21" x14ac:dyDescent="0.2">
      <c r="A9244" t="s">
        <v>1077</v>
      </c>
      <c r="B9244" s="10" t="s">
        <v>1746</v>
      </c>
      <c r="C9244">
        <v>25.4</v>
      </c>
      <c r="D9244">
        <v>-18.100000000000001</v>
      </c>
      <c r="E9244">
        <v>4</v>
      </c>
      <c r="F9244" t="s">
        <v>2160</v>
      </c>
      <c r="G9244">
        <v>220</v>
      </c>
      <c r="H9244">
        <v>19082.86</v>
      </c>
      <c r="I9244">
        <v>98131.22</v>
      </c>
      <c r="J9244" t="s">
        <v>951</v>
      </c>
      <c r="T9244">
        <f t="shared" si="171"/>
        <v>-14.100000000000001</v>
      </c>
      <c r="U9244">
        <v>-14.100000000000001</v>
      </c>
    </row>
    <row r="9245" spans="1:21" x14ac:dyDescent="0.2">
      <c r="A9245" t="s">
        <v>1077</v>
      </c>
      <c r="B9245" s="10" t="s">
        <v>1979</v>
      </c>
      <c r="C9245">
        <v>29.1</v>
      </c>
      <c r="D9245">
        <v>-21.8</v>
      </c>
      <c r="E9245">
        <v>3.7</v>
      </c>
      <c r="F9245" t="s">
        <v>2074</v>
      </c>
      <c r="G9245">
        <v>400</v>
      </c>
      <c r="H9245">
        <v>19082.86</v>
      </c>
      <c r="I9245">
        <v>98131.22</v>
      </c>
      <c r="J9245" t="s">
        <v>951</v>
      </c>
      <c r="T9245">
        <f t="shared" si="171"/>
        <v>-18.100000000000001</v>
      </c>
      <c r="U9245">
        <v>-18.100000000000001</v>
      </c>
    </row>
    <row r="9246" spans="1:21" x14ac:dyDescent="0.2">
      <c r="A9246" t="s">
        <v>1077</v>
      </c>
      <c r="B9246" s="10" t="s">
        <v>1981</v>
      </c>
      <c r="C9246">
        <v>33.700000000000003</v>
      </c>
      <c r="D9246">
        <v>-26.4</v>
      </c>
      <c r="E9246">
        <v>4.5999999999999996</v>
      </c>
      <c r="F9246" t="s">
        <v>2161</v>
      </c>
      <c r="G9246">
        <v>500</v>
      </c>
      <c r="H9246">
        <v>19082.86</v>
      </c>
      <c r="I9246">
        <v>98131.22</v>
      </c>
      <c r="J9246" t="s">
        <v>951</v>
      </c>
      <c r="T9246">
        <f t="shared" si="171"/>
        <v>-21.799999999999997</v>
      </c>
      <c r="U9246">
        <v>-21.799999999999997</v>
      </c>
    </row>
    <row r="9247" spans="1:21" x14ac:dyDescent="0.2">
      <c r="A9247" t="s">
        <v>1077</v>
      </c>
      <c r="B9247" s="10" t="s">
        <v>1985</v>
      </c>
      <c r="C9247">
        <v>36.200000000000003</v>
      </c>
      <c r="D9247">
        <v>-28.9</v>
      </c>
      <c r="E9247">
        <v>2.5</v>
      </c>
      <c r="F9247" t="s">
        <v>2162</v>
      </c>
      <c r="G9247">
        <v>800</v>
      </c>
      <c r="H9247">
        <v>19082.86</v>
      </c>
      <c r="I9247">
        <v>98131.22</v>
      </c>
      <c r="J9247" t="s">
        <v>951</v>
      </c>
      <c r="T9247">
        <f t="shared" si="171"/>
        <v>-26.4</v>
      </c>
      <c r="U9247">
        <v>-26.4</v>
      </c>
    </row>
    <row r="9248" spans="1:21" x14ac:dyDescent="0.2">
      <c r="A9248" t="s">
        <v>1077</v>
      </c>
      <c r="B9248" s="10" t="s">
        <v>2077</v>
      </c>
      <c r="C9248">
        <v>40.200000000000003</v>
      </c>
      <c r="D9248">
        <v>-32.9</v>
      </c>
      <c r="E9248">
        <v>4</v>
      </c>
      <c r="F9248" t="s">
        <v>2078</v>
      </c>
      <c r="G9248">
        <v>1500</v>
      </c>
      <c r="H9248">
        <v>19082.86</v>
      </c>
      <c r="I9248">
        <v>98131.22</v>
      </c>
      <c r="J9248" t="s">
        <v>951</v>
      </c>
      <c r="T9248">
        <f t="shared" si="171"/>
        <v>-28.9</v>
      </c>
      <c r="U9248">
        <v>-28.9</v>
      </c>
    </row>
    <row r="9249" spans="1:21" x14ac:dyDescent="0.2">
      <c r="A9249" t="s">
        <v>1077</v>
      </c>
      <c r="B9249" s="10" t="s">
        <v>2079</v>
      </c>
      <c r="C9249">
        <v>45.7</v>
      </c>
      <c r="D9249">
        <v>-38.4</v>
      </c>
      <c r="E9249">
        <v>5.5</v>
      </c>
      <c r="F9249" t="s">
        <v>2080</v>
      </c>
      <c r="G9249">
        <v>4000</v>
      </c>
      <c r="H9249">
        <v>19082.86</v>
      </c>
      <c r="I9249">
        <v>98131.22</v>
      </c>
      <c r="J9249" t="s">
        <v>951</v>
      </c>
      <c r="T9249">
        <f t="shared" si="171"/>
        <v>-32.9</v>
      </c>
      <c r="U9249">
        <v>-32.9</v>
      </c>
    </row>
    <row r="9250" spans="1:21" x14ac:dyDescent="0.2">
      <c r="A9250" t="s">
        <v>1078</v>
      </c>
      <c r="B9250" s="10" t="s">
        <v>1731</v>
      </c>
      <c r="C9250">
        <v>5</v>
      </c>
      <c r="D9250">
        <v>0.34</v>
      </c>
      <c r="E9250">
        <v>5</v>
      </c>
      <c r="F9250" t="s">
        <v>1756</v>
      </c>
      <c r="G9250">
        <v>75</v>
      </c>
      <c r="H9250">
        <v>19082.96</v>
      </c>
      <c r="I9250">
        <v>98146.75</v>
      </c>
      <c r="J9250" t="s">
        <v>951</v>
      </c>
      <c r="T9250">
        <f t="shared" si="171"/>
        <v>5.34</v>
      </c>
      <c r="U9250">
        <v>5.34</v>
      </c>
    </row>
    <row r="9251" spans="1:21" x14ac:dyDescent="0.2">
      <c r="A9251" t="s">
        <v>1078</v>
      </c>
      <c r="B9251" s="10" t="s">
        <v>1714</v>
      </c>
      <c r="C9251">
        <v>9.9</v>
      </c>
      <c r="D9251">
        <v>-4.5599999999999996</v>
      </c>
      <c r="E9251">
        <v>4.9000000000000004</v>
      </c>
      <c r="F9251" t="s">
        <v>1715</v>
      </c>
      <c r="G9251">
        <v>120</v>
      </c>
      <c r="H9251">
        <v>19082.96</v>
      </c>
      <c r="I9251">
        <v>98146.75</v>
      </c>
      <c r="J9251" t="s">
        <v>951</v>
      </c>
      <c r="T9251">
        <f t="shared" si="171"/>
        <v>0.34000000000000075</v>
      </c>
      <c r="U9251">
        <v>0.34000000000000075</v>
      </c>
    </row>
    <row r="9252" spans="1:21" x14ac:dyDescent="0.2">
      <c r="A9252" t="s">
        <v>1078</v>
      </c>
      <c r="B9252" s="10" t="s">
        <v>1711</v>
      </c>
      <c r="C9252">
        <v>13</v>
      </c>
      <c r="D9252">
        <v>-7.66</v>
      </c>
      <c r="E9252">
        <v>3.1</v>
      </c>
      <c r="F9252" t="s">
        <v>1712</v>
      </c>
      <c r="G9252">
        <v>180</v>
      </c>
      <c r="H9252">
        <v>19082.96</v>
      </c>
      <c r="I9252">
        <v>98146.75</v>
      </c>
      <c r="J9252" t="s">
        <v>951</v>
      </c>
      <c r="T9252">
        <f t="shared" si="171"/>
        <v>-4.5600000000000005</v>
      </c>
      <c r="U9252">
        <v>-4.5600000000000005</v>
      </c>
    </row>
    <row r="9253" spans="1:21" x14ac:dyDescent="0.2">
      <c r="A9253" t="s">
        <v>1078</v>
      </c>
      <c r="B9253" s="10" t="s">
        <v>1721</v>
      </c>
      <c r="C9253">
        <v>16.100000000000001</v>
      </c>
      <c r="D9253">
        <v>-10.76</v>
      </c>
      <c r="E9253">
        <v>3.1</v>
      </c>
      <c r="F9253" t="s">
        <v>1696</v>
      </c>
      <c r="G9253">
        <v>60</v>
      </c>
      <c r="H9253">
        <v>19082.96</v>
      </c>
      <c r="I9253">
        <v>98146.75</v>
      </c>
      <c r="J9253" t="s">
        <v>951</v>
      </c>
      <c r="T9253">
        <f t="shared" si="171"/>
        <v>-7.66</v>
      </c>
      <c r="U9253">
        <v>-7.66</v>
      </c>
    </row>
    <row r="9254" spans="1:21" x14ac:dyDescent="0.2">
      <c r="A9254" t="s">
        <v>1078</v>
      </c>
      <c r="B9254" s="10" t="s">
        <v>1716</v>
      </c>
      <c r="C9254">
        <v>18.2</v>
      </c>
      <c r="D9254">
        <v>-12.86</v>
      </c>
      <c r="E9254">
        <v>2.1</v>
      </c>
      <c r="F9254" t="s">
        <v>1694</v>
      </c>
      <c r="G9254">
        <v>210</v>
      </c>
      <c r="H9254">
        <v>19082.96</v>
      </c>
      <c r="I9254">
        <v>98146.75</v>
      </c>
      <c r="J9254" t="s">
        <v>951</v>
      </c>
      <c r="T9254">
        <f t="shared" si="171"/>
        <v>-10.76</v>
      </c>
      <c r="U9254">
        <v>-10.76</v>
      </c>
    </row>
    <row r="9255" spans="1:21" x14ac:dyDescent="0.2">
      <c r="A9255" t="s">
        <v>1078</v>
      </c>
      <c r="B9255" s="10" t="s">
        <v>1746</v>
      </c>
      <c r="C9255">
        <v>25.5</v>
      </c>
      <c r="D9255">
        <v>-20.16</v>
      </c>
      <c r="E9255">
        <v>7.3</v>
      </c>
      <c r="F9255" t="s">
        <v>2160</v>
      </c>
      <c r="G9255">
        <v>220</v>
      </c>
      <c r="H9255">
        <v>19082.96</v>
      </c>
      <c r="I9255">
        <v>98146.75</v>
      </c>
      <c r="J9255" t="s">
        <v>951</v>
      </c>
      <c r="T9255">
        <f t="shared" si="171"/>
        <v>-12.86</v>
      </c>
      <c r="U9255">
        <v>-12.86</v>
      </c>
    </row>
    <row r="9256" spans="1:21" x14ac:dyDescent="0.2">
      <c r="A9256" t="s">
        <v>1078</v>
      </c>
      <c r="B9256" s="10" t="s">
        <v>1979</v>
      </c>
      <c r="C9256">
        <v>28.5</v>
      </c>
      <c r="D9256">
        <v>-23.16</v>
      </c>
      <c r="E9256">
        <v>3</v>
      </c>
      <c r="F9256" t="s">
        <v>2074</v>
      </c>
      <c r="G9256">
        <v>400</v>
      </c>
      <c r="H9256">
        <v>19082.96</v>
      </c>
      <c r="I9256">
        <v>98146.75</v>
      </c>
      <c r="J9256" t="s">
        <v>951</v>
      </c>
      <c r="T9256">
        <f t="shared" si="171"/>
        <v>-20.16</v>
      </c>
      <c r="U9256">
        <v>-20.16</v>
      </c>
    </row>
    <row r="9257" spans="1:21" x14ac:dyDescent="0.2">
      <c r="A9257" t="s">
        <v>1078</v>
      </c>
      <c r="B9257" s="10" t="s">
        <v>1981</v>
      </c>
      <c r="C9257">
        <v>32</v>
      </c>
      <c r="D9257">
        <v>-26.66</v>
      </c>
      <c r="E9257">
        <v>3.5</v>
      </c>
      <c r="F9257" t="s">
        <v>2161</v>
      </c>
      <c r="G9257">
        <v>500</v>
      </c>
      <c r="H9257">
        <v>19082.96</v>
      </c>
      <c r="I9257">
        <v>98146.75</v>
      </c>
      <c r="J9257" t="s">
        <v>951</v>
      </c>
      <c r="T9257">
        <f t="shared" si="171"/>
        <v>-23.16</v>
      </c>
      <c r="U9257">
        <v>-23.16</v>
      </c>
    </row>
    <row r="9258" spans="1:21" x14ac:dyDescent="0.2">
      <c r="A9258" t="s">
        <v>1078</v>
      </c>
      <c r="B9258" s="10" t="s">
        <v>1985</v>
      </c>
      <c r="C9258">
        <v>36.700000000000003</v>
      </c>
      <c r="D9258">
        <v>-31.36</v>
      </c>
      <c r="E9258">
        <v>4.7</v>
      </c>
      <c r="F9258" t="s">
        <v>2162</v>
      </c>
      <c r="G9258">
        <v>800</v>
      </c>
      <c r="H9258">
        <v>19082.96</v>
      </c>
      <c r="I9258">
        <v>98146.75</v>
      </c>
      <c r="J9258" t="s">
        <v>951</v>
      </c>
      <c r="T9258">
        <f t="shared" si="171"/>
        <v>-26.66</v>
      </c>
      <c r="U9258">
        <v>-26.66</v>
      </c>
    </row>
    <row r="9259" spans="1:21" x14ac:dyDescent="0.2">
      <c r="A9259" t="s">
        <v>1078</v>
      </c>
      <c r="B9259" s="10" t="s">
        <v>2077</v>
      </c>
      <c r="C9259">
        <v>38</v>
      </c>
      <c r="D9259">
        <v>-32.659999999999997</v>
      </c>
      <c r="E9259">
        <v>1.3</v>
      </c>
      <c r="F9259" t="s">
        <v>2078</v>
      </c>
      <c r="G9259">
        <v>1500</v>
      </c>
      <c r="H9259">
        <v>19082.96</v>
      </c>
      <c r="I9259">
        <v>98146.75</v>
      </c>
      <c r="J9259" t="s">
        <v>951</v>
      </c>
      <c r="T9259">
        <f t="shared" si="171"/>
        <v>-31.359999999999996</v>
      </c>
      <c r="U9259">
        <v>-31.359999999999996</v>
      </c>
    </row>
    <row r="9260" spans="1:21" x14ac:dyDescent="0.2">
      <c r="A9260" t="s">
        <v>1078</v>
      </c>
      <c r="B9260" s="10" t="s">
        <v>2079</v>
      </c>
      <c r="C9260">
        <v>42.2</v>
      </c>
      <c r="D9260">
        <v>-36.86</v>
      </c>
      <c r="E9260">
        <v>4.2</v>
      </c>
      <c r="F9260" t="s">
        <v>2080</v>
      </c>
      <c r="G9260">
        <v>4000</v>
      </c>
      <c r="H9260">
        <v>19082.96</v>
      </c>
      <c r="I9260">
        <v>98146.75</v>
      </c>
      <c r="J9260" t="s">
        <v>951</v>
      </c>
      <c r="T9260">
        <f t="shared" si="171"/>
        <v>-32.659999999999997</v>
      </c>
      <c r="U9260">
        <v>-32.659999999999997</v>
      </c>
    </row>
    <row r="9261" spans="1:21" x14ac:dyDescent="0.2">
      <c r="A9261" t="s">
        <v>1079</v>
      </c>
      <c r="B9261" s="10" t="s">
        <v>1714</v>
      </c>
      <c r="C9261">
        <v>6.9</v>
      </c>
      <c r="D9261">
        <v>-1.53</v>
      </c>
      <c r="E9261">
        <v>6.9</v>
      </c>
      <c r="F9261" t="s">
        <v>1715</v>
      </c>
      <c r="G9261">
        <v>120</v>
      </c>
      <c r="H9261">
        <v>19082.740000000002</v>
      </c>
      <c r="I9261">
        <v>98167.32</v>
      </c>
      <c r="J9261" t="s">
        <v>951</v>
      </c>
      <c r="T9261">
        <f t="shared" si="171"/>
        <v>5.37</v>
      </c>
      <c r="U9261">
        <v>5.37</v>
      </c>
    </row>
    <row r="9262" spans="1:21" x14ac:dyDescent="0.2">
      <c r="A9262" t="s">
        <v>1079</v>
      </c>
      <c r="B9262" s="10" t="s">
        <v>1731</v>
      </c>
      <c r="C9262">
        <v>11.5</v>
      </c>
      <c r="D9262">
        <v>-6.13</v>
      </c>
      <c r="E9262">
        <v>4.5999999999999996</v>
      </c>
      <c r="F9262" t="s">
        <v>1756</v>
      </c>
      <c r="G9262">
        <v>75</v>
      </c>
      <c r="H9262">
        <v>19082.740000000002</v>
      </c>
      <c r="I9262">
        <v>98167.32</v>
      </c>
      <c r="J9262" t="s">
        <v>951</v>
      </c>
      <c r="T9262">
        <f t="shared" si="171"/>
        <v>-1.5300000000000002</v>
      </c>
      <c r="U9262">
        <v>-1.5300000000000002</v>
      </c>
    </row>
    <row r="9263" spans="1:21" x14ac:dyDescent="0.2">
      <c r="A9263" t="s">
        <v>1079</v>
      </c>
      <c r="B9263" s="10" t="s">
        <v>1711</v>
      </c>
      <c r="C9263">
        <v>15</v>
      </c>
      <c r="D9263">
        <v>-9.6300000000000008</v>
      </c>
      <c r="E9263">
        <v>3.5</v>
      </c>
      <c r="F9263" t="s">
        <v>1712</v>
      </c>
      <c r="G9263">
        <v>180</v>
      </c>
      <c r="H9263">
        <v>19082.740000000002</v>
      </c>
      <c r="I9263">
        <v>98167.32</v>
      </c>
      <c r="J9263" t="s">
        <v>951</v>
      </c>
      <c r="T9263">
        <f t="shared" si="171"/>
        <v>-6.1300000000000008</v>
      </c>
      <c r="U9263">
        <v>-6.1300000000000008</v>
      </c>
    </row>
    <row r="9264" spans="1:21" x14ac:dyDescent="0.2">
      <c r="A9264" t="s">
        <v>1079</v>
      </c>
      <c r="B9264" s="10" t="s">
        <v>1746</v>
      </c>
      <c r="C9264">
        <v>21.5</v>
      </c>
      <c r="D9264">
        <v>-16.13</v>
      </c>
      <c r="E9264">
        <v>6.5</v>
      </c>
      <c r="F9264" t="s">
        <v>2160</v>
      </c>
      <c r="G9264">
        <v>220</v>
      </c>
      <c r="H9264">
        <v>19082.740000000002</v>
      </c>
      <c r="I9264">
        <v>98167.32</v>
      </c>
      <c r="J9264" t="s">
        <v>951</v>
      </c>
      <c r="T9264">
        <f t="shared" si="171"/>
        <v>-9.629999999999999</v>
      </c>
      <c r="U9264">
        <v>-9.629999999999999</v>
      </c>
    </row>
    <row r="9265" spans="1:21" x14ac:dyDescent="0.2">
      <c r="A9265" t="s">
        <v>1079</v>
      </c>
      <c r="B9265" s="10" t="s">
        <v>1979</v>
      </c>
      <c r="C9265">
        <v>31.5</v>
      </c>
      <c r="D9265">
        <v>-26.13</v>
      </c>
      <c r="E9265">
        <v>10</v>
      </c>
      <c r="F9265" t="s">
        <v>2074</v>
      </c>
      <c r="G9265">
        <v>400</v>
      </c>
      <c r="H9265">
        <v>19082.740000000002</v>
      </c>
      <c r="I9265">
        <v>98167.32</v>
      </c>
      <c r="J9265" t="s">
        <v>951</v>
      </c>
      <c r="T9265">
        <f t="shared" si="171"/>
        <v>-16.13</v>
      </c>
      <c r="U9265">
        <v>-16.13</v>
      </c>
    </row>
    <row r="9266" spans="1:21" x14ac:dyDescent="0.2">
      <c r="A9266" t="s">
        <v>1079</v>
      </c>
      <c r="B9266" s="10" t="s">
        <v>1981</v>
      </c>
      <c r="C9266">
        <v>35</v>
      </c>
      <c r="D9266">
        <v>-29.63</v>
      </c>
      <c r="E9266">
        <v>3.5</v>
      </c>
      <c r="F9266" t="s">
        <v>2161</v>
      </c>
      <c r="G9266">
        <v>500</v>
      </c>
      <c r="H9266">
        <v>19082.740000000002</v>
      </c>
      <c r="I9266">
        <v>98167.32</v>
      </c>
      <c r="J9266" t="s">
        <v>951</v>
      </c>
      <c r="T9266">
        <f t="shared" si="171"/>
        <v>-26.13</v>
      </c>
      <c r="U9266">
        <v>-26.13</v>
      </c>
    </row>
    <row r="9267" spans="1:21" x14ac:dyDescent="0.2">
      <c r="A9267" t="s">
        <v>1079</v>
      </c>
      <c r="B9267" s="10" t="s">
        <v>1985</v>
      </c>
      <c r="C9267">
        <v>38.1</v>
      </c>
      <c r="D9267">
        <v>-32.729999999999997</v>
      </c>
      <c r="E9267">
        <v>3.1</v>
      </c>
      <c r="F9267" t="s">
        <v>2162</v>
      </c>
      <c r="G9267">
        <v>800</v>
      </c>
      <c r="H9267">
        <v>19082.740000000002</v>
      </c>
      <c r="I9267">
        <v>98167.32</v>
      </c>
      <c r="J9267" t="s">
        <v>951</v>
      </c>
      <c r="T9267">
        <f t="shared" si="171"/>
        <v>-29.629999999999995</v>
      </c>
      <c r="U9267">
        <v>-29.629999999999995</v>
      </c>
    </row>
    <row r="9268" spans="1:21" x14ac:dyDescent="0.2">
      <c r="A9268" t="s">
        <v>1079</v>
      </c>
      <c r="B9268" s="10" t="s">
        <v>2077</v>
      </c>
      <c r="C9268">
        <v>43.2</v>
      </c>
      <c r="D9268">
        <v>-37.83</v>
      </c>
      <c r="E9268">
        <v>5.0999999999999996</v>
      </c>
      <c r="F9268" t="s">
        <v>2078</v>
      </c>
      <c r="G9268">
        <v>1500</v>
      </c>
      <c r="H9268">
        <v>19082.740000000002</v>
      </c>
      <c r="I9268">
        <v>98167.32</v>
      </c>
      <c r="J9268" t="s">
        <v>951</v>
      </c>
      <c r="T9268">
        <f t="shared" si="171"/>
        <v>-32.729999999999997</v>
      </c>
      <c r="U9268">
        <v>-32.729999999999997</v>
      </c>
    </row>
    <row r="9269" spans="1:21" x14ac:dyDescent="0.2">
      <c r="A9269" t="s">
        <v>1079</v>
      </c>
      <c r="B9269" s="10" t="s">
        <v>2079</v>
      </c>
      <c r="C9269">
        <v>48.2</v>
      </c>
      <c r="D9269">
        <v>-42.83</v>
      </c>
      <c r="E9269">
        <v>5</v>
      </c>
      <c r="F9269" t="s">
        <v>2080</v>
      </c>
      <c r="G9269">
        <v>4000</v>
      </c>
      <c r="H9269">
        <v>19082.740000000002</v>
      </c>
      <c r="I9269">
        <v>98167.32</v>
      </c>
      <c r="J9269" t="s">
        <v>951</v>
      </c>
      <c r="T9269">
        <f t="shared" si="171"/>
        <v>-37.83</v>
      </c>
      <c r="U9269">
        <v>-37.83</v>
      </c>
    </row>
    <row r="9270" spans="1:21" x14ac:dyDescent="0.2">
      <c r="A9270" t="s">
        <v>1080</v>
      </c>
      <c r="B9270" s="10" t="s">
        <v>1731</v>
      </c>
      <c r="C9270">
        <v>12.4</v>
      </c>
      <c r="D9270">
        <v>-5</v>
      </c>
      <c r="E9270">
        <v>12.4</v>
      </c>
      <c r="F9270" t="s">
        <v>1756</v>
      </c>
      <c r="G9270">
        <v>75</v>
      </c>
      <c r="H9270">
        <v>19064.72</v>
      </c>
      <c r="I9270">
        <v>98091.31</v>
      </c>
      <c r="J9270" t="s">
        <v>951</v>
      </c>
      <c r="T9270">
        <f t="shared" si="171"/>
        <v>7.4</v>
      </c>
      <c r="U9270">
        <v>7.4</v>
      </c>
    </row>
    <row r="9271" spans="1:21" x14ac:dyDescent="0.2">
      <c r="A9271" t="s">
        <v>1080</v>
      </c>
      <c r="B9271" s="10" t="s">
        <v>1711</v>
      </c>
      <c r="C9271">
        <v>15</v>
      </c>
      <c r="D9271">
        <v>-7.6</v>
      </c>
      <c r="E9271">
        <v>2.6</v>
      </c>
      <c r="F9271" t="s">
        <v>1712</v>
      </c>
      <c r="G9271">
        <v>180</v>
      </c>
      <c r="H9271">
        <v>19064.72</v>
      </c>
      <c r="I9271">
        <v>98091.31</v>
      </c>
      <c r="J9271" t="s">
        <v>951</v>
      </c>
      <c r="T9271">
        <f t="shared" si="171"/>
        <v>-5</v>
      </c>
      <c r="U9271">
        <v>-5</v>
      </c>
    </row>
    <row r="9272" spans="1:21" x14ac:dyDescent="0.2">
      <c r="A9272" t="s">
        <v>1080</v>
      </c>
      <c r="B9272" s="10" t="s">
        <v>1721</v>
      </c>
      <c r="C9272">
        <v>18.100000000000001</v>
      </c>
      <c r="D9272">
        <v>-10.7</v>
      </c>
      <c r="E9272">
        <v>3.1</v>
      </c>
      <c r="F9272" t="s">
        <v>1696</v>
      </c>
      <c r="G9272">
        <v>60</v>
      </c>
      <c r="H9272">
        <v>19064.72</v>
      </c>
      <c r="I9272">
        <v>98091.31</v>
      </c>
      <c r="J9272" t="s">
        <v>951</v>
      </c>
      <c r="T9272">
        <f t="shared" si="171"/>
        <v>-7.6</v>
      </c>
      <c r="U9272">
        <v>-7.6</v>
      </c>
    </row>
    <row r="9273" spans="1:21" x14ac:dyDescent="0.2">
      <c r="A9273" t="s">
        <v>1080</v>
      </c>
      <c r="B9273" s="10" t="s">
        <v>1716</v>
      </c>
      <c r="C9273">
        <v>20.2</v>
      </c>
      <c r="D9273">
        <v>-12.8</v>
      </c>
      <c r="E9273">
        <v>2.1</v>
      </c>
      <c r="F9273" t="s">
        <v>1694</v>
      </c>
      <c r="G9273">
        <v>210</v>
      </c>
      <c r="H9273">
        <v>19064.72</v>
      </c>
      <c r="I9273">
        <v>98091.31</v>
      </c>
      <c r="J9273" t="s">
        <v>951</v>
      </c>
      <c r="T9273">
        <f t="shared" si="171"/>
        <v>-10.700000000000001</v>
      </c>
      <c r="U9273">
        <v>-10.700000000000001</v>
      </c>
    </row>
    <row r="9274" spans="1:21" x14ac:dyDescent="0.2">
      <c r="A9274" t="s">
        <v>1080</v>
      </c>
      <c r="B9274" s="10" t="s">
        <v>1746</v>
      </c>
      <c r="C9274">
        <v>30.5</v>
      </c>
      <c r="D9274">
        <v>-23.1</v>
      </c>
      <c r="E9274">
        <v>10.3</v>
      </c>
      <c r="F9274" t="s">
        <v>2160</v>
      </c>
      <c r="G9274">
        <v>220</v>
      </c>
      <c r="H9274">
        <v>19064.72</v>
      </c>
      <c r="I9274">
        <v>98091.31</v>
      </c>
      <c r="J9274" t="s">
        <v>951</v>
      </c>
      <c r="T9274">
        <f t="shared" si="171"/>
        <v>-12.8</v>
      </c>
      <c r="U9274">
        <v>-12.8</v>
      </c>
    </row>
    <row r="9275" spans="1:21" x14ac:dyDescent="0.2">
      <c r="A9275" t="s">
        <v>1080</v>
      </c>
      <c r="B9275" s="10" t="s">
        <v>1979</v>
      </c>
      <c r="C9275">
        <v>33.200000000000003</v>
      </c>
      <c r="D9275">
        <v>-25.8</v>
      </c>
      <c r="E9275">
        <v>2.7</v>
      </c>
      <c r="F9275" t="s">
        <v>2074</v>
      </c>
      <c r="G9275">
        <v>400</v>
      </c>
      <c r="H9275">
        <v>19064.72</v>
      </c>
      <c r="I9275">
        <v>98091.31</v>
      </c>
      <c r="J9275" t="s">
        <v>951</v>
      </c>
      <c r="T9275">
        <f t="shared" si="171"/>
        <v>-23.1</v>
      </c>
      <c r="U9275">
        <v>-23.1</v>
      </c>
    </row>
    <row r="9276" spans="1:21" x14ac:dyDescent="0.2">
      <c r="A9276" t="s">
        <v>1080</v>
      </c>
      <c r="B9276" s="10" t="s">
        <v>1981</v>
      </c>
      <c r="C9276">
        <v>37.4</v>
      </c>
      <c r="D9276">
        <v>-30</v>
      </c>
      <c r="E9276">
        <v>4.2</v>
      </c>
      <c r="F9276" t="s">
        <v>2161</v>
      </c>
      <c r="G9276">
        <v>500</v>
      </c>
      <c r="H9276">
        <v>19064.72</v>
      </c>
      <c r="I9276">
        <v>98091.31</v>
      </c>
      <c r="J9276" t="s">
        <v>951</v>
      </c>
      <c r="T9276">
        <f t="shared" si="171"/>
        <v>-25.8</v>
      </c>
      <c r="U9276">
        <v>-25.8</v>
      </c>
    </row>
    <row r="9277" spans="1:21" x14ac:dyDescent="0.2">
      <c r="A9277" t="s">
        <v>1080</v>
      </c>
      <c r="B9277" s="10" t="s">
        <v>2077</v>
      </c>
      <c r="C9277">
        <v>42.7</v>
      </c>
      <c r="D9277">
        <v>-35.299999999999997</v>
      </c>
      <c r="E9277">
        <v>5.3</v>
      </c>
      <c r="F9277" t="s">
        <v>2078</v>
      </c>
      <c r="G9277">
        <v>1500</v>
      </c>
      <c r="H9277">
        <v>19064.72</v>
      </c>
      <c r="I9277">
        <v>98091.31</v>
      </c>
      <c r="J9277" t="s">
        <v>951</v>
      </c>
      <c r="T9277">
        <f t="shared" si="171"/>
        <v>-29.999999999999996</v>
      </c>
      <c r="U9277">
        <v>-29.999999999999996</v>
      </c>
    </row>
    <row r="9278" spans="1:21" x14ac:dyDescent="0.2">
      <c r="A9278" t="s">
        <v>1080</v>
      </c>
      <c r="B9278" s="10" t="s">
        <v>2079</v>
      </c>
      <c r="C9278">
        <v>47.2</v>
      </c>
      <c r="D9278">
        <v>-39.799999999999997</v>
      </c>
      <c r="E9278">
        <v>4.5</v>
      </c>
      <c r="F9278" t="s">
        <v>2080</v>
      </c>
      <c r="G9278">
        <v>4000</v>
      </c>
      <c r="H9278">
        <v>19064.72</v>
      </c>
      <c r="I9278">
        <v>98091.31</v>
      </c>
      <c r="J9278" t="s">
        <v>951</v>
      </c>
      <c r="T9278">
        <f t="shared" si="171"/>
        <v>-35.299999999999997</v>
      </c>
      <c r="U9278">
        <v>-35.299999999999997</v>
      </c>
    </row>
    <row r="9279" spans="1:21" x14ac:dyDescent="0.2">
      <c r="A9279" t="s">
        <v>1081</v>
      </c>
      <c r="B9279" s="10" t="s">
        <v>1731</v>
      </c>
      <c r="C9279">
        <v>11</v>
      </c>
      <c r="D9279">
        <v>-3.67</v>
      </c>
      <c r="E9279">
        <v>11</v>
      </c>
      <c r="F9279" t="s">
        <v>1756</v>
      </c>
      <c r="G9279">
        <v>75</v>
      </c>
      <c r="H9279">
        <v>19064.669999999998</v>
      </c>
      <c r="I9279">
        <v>98113.45</v>
      </c>
      <c r="J9279" t="s">
        <v>951</v>
      </c>
      <c r="T9279">
        <f t="shared" si="171"/>
        <v>7.33</v>
      </c>
      <c r="U9279">
        <v>7.33</v>
      </c>
    </row>
    <row r="9280" spans="1:21" x14ac:dyDescent="0.2">
      <c r="A9280" t="s">
        <v>1081</v>
      </c>
      <c r="B9280" s="10" t="s">
        <v>1714</v>
      </c>
      <c r="C9280">
        <v>13.7</v>
      </c>
      <c r="D9280">
        <v>-6.37</v>
      </c>
      <c r="E9280">
        <v>2.7</v>
      </c>
      <c r="F9280" t="s">
        <v>1715</v>
      </c>
      <c r="G9280">
        <v>120</v>
      </c>
      <c r="H9280">
        <v>19064.669999999998</v>
      </c>
      <c r="I9280">
        <v>98113.45</v>
      </c>
      <c r="J9280" t="s">
        <v>951</v>
      </c>
      <c r="T9280">
        <f t="shared" si="171"/>
        <v>-3.67</v>
      </c>
      <c r="U9280">
        <v>-3.67</v>
      </c>
    </row>
    <row r="9281" spans="1:21" x14ac:dyDescent="0.2">
      <c r="A9281" t="s">
        <v>1081</v>
      </c>
      <c r="B9281" s="10" t="s">
        <v>1711</v>
      </c>
      <c r="C9281">
        <v>15.4</v>
      </c>
      <c r="D9281">
        <v>-8.07</v>
      </c>
      <c r="E9281">
        <v>1.7</v>
      </c>
      <c r="F9281" t="s">
        <v>1712</v>
      </c>
      <c r="G9281">
        <v>180</v>
      </c>
      <c r="H9281">
        <v>19064.669999999998</v>
      </c>
      <c r="I9281">
        <v>98113.45</v>
      </c>
      <c r="J9281" t="s">
        <v>951</v>
      </c>
      <c r="T9281">
        <f t="shared" si="171"/>
        <v>-6.37</v>
      </c>
      <c r="U9281">
        <v>-6.37</v>
      </c>
    </row>
    <row r="9282" spans="1:21" x14ac:dyDescent="0.2">
      <c r="A9282" t="s">
        <v>1081</v>
      </c>
      <c r="B9282" s="10" t="s">
        <v>1721</v>
      </c>
      <c r="C9282">
        <v>18.2</v>
      </c>
      <c r="D9282">
        <v>-10.87</v>
      </c>
      <c r="E9282">
        <v>2.8</v>
      </c>
      <c r="F9282" t="s">
        <v>1696</v>
      </c>
      <c r="G9282">
        <v>60</v>
      </c>
      <c r="H9282">
        <v>19064.669999999998</v>
      </c>
      <c r="I9282">
        <v>98113.45</v>
      </c>
      <c r="J9282" t="s">
        <v>951</v>
      </c>
      <c r="T9282">
        <f t="shared" si="171"/>
        <v>-8.07</v>
      </c>
      <c r="U9282">
        <v>-8.07</v>
      </c>
    </row>
    <row r="9283" spans="1:21" x14ac:dyDescent="0.2">
      <c r="A9283" t="s">
        <v>1081</v>
      </c>
      <c r="B9283" s="10" t="s">
        <v>1716</v>
      </c>
      <c r="C9283">
        <v>20.3</v>
      </c>
      <c r="D9283">
        <v>-12.97</v>
      </c>
      <c r="E9283">
        <v>2.1</v>
      </c>
      <c r="F9283" t="s">
        <v>1694</v>
      </c>
      <c r="G9283">
        <v>210</v>
      </c>
      <c r="H9283">
        <v>19064.669999999998</v>
      </c>
      <c r="I9283">
        <v>98113.45</v>
      </c>
      <c r="J9283" t="s">
        <v>951</v>
      </c>
      <c r="T9283">
        <f t="shared" ref="T9283:T9346" si="172">D9283+E9283</f>
        <v>-10.870000000000001</v>
      </c>
      <c r="U9283">
        <v>-10.870000000000001</v>
      </c>
    </row>
    <row r="9284" spans="1:21" x14ac:dyDescent="0.2">
      <c r="A9284" t="s">
        <v>1081</v>
      </c>
      <c r="B9284" s="10" t="s">
        <v>1746</v>
      </c>
      <c r="C9284">
        <v>29</v>
      </c>
      <c r="D9284">
        <v>-21.67</v>
      </c>
      <c r="E9284">
        <v>8.6999999999999993</v>
      </c>
      <c r="F9284" t="s">
        <v>2160</v>
      </c>
      <c r="G9284">
        <v>220</v>
      </c>
      <c r="H9284">
        <v>19064.669999999998</v>
      </c>
      <c r="I9284">
        <v>98113.45</v>
      </c>
      <c r="J9284" t="s">
        <v>951</v>
      </c>
      <c r="T9284">
        <f t="shared" si="172"/>
        <v>-12.970000000000002</v>
      </c>
      <c r="U9284">
        <v>-12.970000000000002</v>
      </c>
    </row>
    <row r="9285" spans="1:21" x14ac:dyDescent="0.2">
      <c r="A9285" t="s">
        <v>1081</v>
      </c>
      <c r="B9285" s="10" t="s">
        <v>1979</v>
      </c>
      <c r="C9285">
        <v>33.5</v>
      </c>
      <c r="D9285">
        <v>-26.17</v>
      </c>
      <c r="E9285">
        <v>4.5</v>
      </c>
      <c r="F9285" t="s">
        <v>2074</v>
      </c>
      <c r="G9285">
        <v>400</v>
      </c>
      <c r="H9285">
        <v>19064.669999999998</v>
      </c>
      <c r="I9285">
        <v>98113.45</v>
      </c>
      <c r="J9285" t="s">
        <v>951</v>
      </c>
      <c r="T9285">
        <f t="shared" si="172"/>
        <v>-21.67</v>
      </c>
      <c r="U9285">
        <v>-21.67</v>
      </c>
    </row>
    <row r="9286" spans="1:21" x14ac:dyDescent="0.2">
      <c r="A9286" t="s">
        <v>1081</v>
      </c>
      <c r="B9286" s="10" t="s">
        <v>1981</v>
      </c>
      <c r="C9286">
        <v>44.8</v>
      </c>
      <c r="D9286">
        <v>-37.47</v>
      </c>
      <c r="E9286">
        <v>11.3</v>
      </c>
      <c r="F9286" t="s">
        <v>2161</v>
      </c>
      <c r="G9286">
        <v>500</v>
      </c>
      <c r="H9286">
        <v>19064.669999999998</v>
      </c>
      <c r="I9286">
        <v>98113.45</v>
      </c>
      <c r="J9286" t="s">
        <v>951</v>
      </c>
      <c r="T9286">
        <f t="shared" si="172"/>
        <v>-26.169999999999998</v>
      </c>
      <c r="U9286">
        <v>-26.169999999999998</v>
      </c>
    </row>
    <row r="9287" spans="1:21" x14ac:dyDescent="0.2">
      <c r="A9287" t="s">
        <v>1081</v>
      </c>
      <c r="B9287" s="10" t="s">
        <v>2077</v>
      </c>
      <c r="C9287">
        <v>46.5</v>
      </c>
      <c r="D9287">
        <v>-39.17</v>
      </c>
      <c r="E9287">
        <v>1.7</v>
      </c>
      <c r="F9287" t="s">
        <v>2078</v>
      </c>
      <c r="G9287">
        <v>1500</v>
      </c>
      <c r="H9287">
        <v>19064.669999999998</v>
      </c>
      <c r="I9287">
        <v>98113.45</v>
      </c>
      <c r="J9287" t="s">
        <v>951</v>
      </c>
      <c r="T9287">
        <f t="shared" si="172"/>
        <v>-37.47</v>
      </c>
      <c r="U9287">
        <v>-37.47</v>
      </c>
    </row>
    <row r="9288" spans="1:21" x14ac:dyDescent="0.2">
      <c r="A9288" t="s">
        <v>1081</v>
      </c>
      <c r="B9288" s="10" t="s">
        <v>2079</v>
      </c>
      <c r="C9288">
        <v>51.2</v>
      </c>
      <c r="D9288">
        <v>-43.87</v>
      </c>
      <c r="E9288">
        <v>4.7</v>
      </c>
      <c r="F9288" t="s">
        <v>2080</v>
      </c>
      <c r="G9288">
        <v>4000</v>
      </c>
      <c r="H9288">
        <v>19064.669999999998</v>
      </c>
      <c r="I9288">
        <v>98113.45</v>
      </c>
      <c r="J9288" t="s">
        <v>951</v>
      </c>
      <c r="T9288">
        <f t="shared" si="172"/>
        <v>-39.169999999999995</v>
      </c>
      <c r="U9288">
        <v>-39.169999999999995</v>
      </c>
    </row>
    <row r="9289" spans="1:21" x14ac:dyDescent="0.2">
      <c r="A9289" t="s">
        <v>1082</v>
      </c>
      <c r="B9289" s="10" t="s">
        <v>1731</v>
      </c>
      <c r="C9289">
        <v>13</v>
      </c>
      <c r="D9289">
        <v>-5.65</v>
      </c>
      <c r="E9289">
        <v>13</v>
      </c>
      <c r="F9289" t="s">
        <v>1756</v>
      </c>
      <c r="G9289">
        <v>75</v>
      </c>
      <c r="H9289">
        <v>19064.7</v>
      </c>
      <c r="I9289">
        <v>98131.46</v>
      </c>
      <c r="J9289" t="s">
        <v>951</v>
      </c>
      <c r="T9289">
        <f t="shared" si="172"/>
        <v>7.35</v>
      </c>
      <c r="U9289">
        <v>7.35</v>
      </c>
    </row>
    <row r="9290" spans="1:21" x14ac:dyDescent="0.2">
      <c r="A9290" t="s">
        <v>1082</v>
      </c>
      <c r="B9290" s="10" t="s">
        <v>1711</v>
      </c>
      <c r="C9290">
        <v>16.2</v>
      </c>
      <c r="D9290">
        <v>-8.85</v>
      </c>
      <c r="E9290">
        <v>3.2</v>
      </c>
      <c r="F9290" t="s">
        <v>1712</v>
      </c>
      <c r="G9290">
        <v>180</v>
      </c>
      <c r="H9290">
        <v>19064.7</v>
      </c>
      <c r="I9290">
        <v>98131.46</v>
      </c>
      <c r="J9290" t="s">
        <v>951</v>
      </c>
      <c r="T9290">
        <f t="shared" si="172"/>
        <v>-5.6499999999999995</v>
      </c>
      <c r="U9290">
        <v>-5.6499999999999995</v>
      </c>
    </row>
    <row r="9291" spans="1:21" x14ac:dyDescent="0.2">
      <c r="A9291" t="s">
        <v>1082</v>
      </c>
      <c r="B9291" s="10" t="s">
        <v>1721</v>
      </c>
      <c r="C9291">
        <v>18.600000000000001</v>
      </c>
      <c r="D9291">
        <v>-11.25</v>
      </c>
      <c r="E9291">
        <v>2.4</v>
      </c>
      <c r="F9291" t="s">
        <v>1696</v>
      </c>
      <c r="G9291">
        <v>60</v>
      </c>
      <c r="H9291">
        <v>19064.7</v>
      </c>
      <c r="I9291">
        <v>98131.46</v>
      </c>
      <c r="J9291" t="s">
        <v>951</v>
      </c>
      <c r="T9291">
        <f t="shared" si="172"/>
        <v>-8.85</v>
      </c>
      <c r="U9291">
        <v>-8.85</v>
      </c>
    </row>
    <row r="9292" spans="1:21" x14ac:dyDescent="0.2">
      <c r="A9292" t="s">
        <v>1082</v>
      </c>
      <c r="B9292" s="10" t="s">
        <v>1695</v>
      </c>
      <c r="C9292">
        <v>20</v>
      </c>
      <c r="D9292">
        <v>-12.65</v>
      </c>
      <c r="E9292">
        <v>1.4</v>
      </c>
      <c r="F9292" t="s">
        <v>1870</v>
      </c>
      <c r="G9292">
        <v>180</v>
      </c>
      <c r="H9292">
        <v>19064.7</v>
      </c>
      <c r="I9292">
        <v>98131.46</v>
      </c>
      <c r="J9292" t="s">
        <v>951</v>
      </c>
      <c r="T9292">
        <f t="shared" si="172"/>
        <v>-11.25</v>
      </c>
      <c r="U9292">
        <v>-11.25</v>
      </c>
    </row>
    <row r="9293" spans="1:21" x14ac:dyDescent="0.2">
      <c r="A9293" t="s">
        <v>1082</v>
      </c>
      <c r="B9293" s="10" t="s">
        <v>1746</v>
      </c>
      <c r="C9293">
        <v>29</v>
      </c>
      <c r="D9293">
        <v>-21.65</v>
      </c>
      <c r="E9293">
        <v>9</v>
      </c>
      <c r="F9293" t="s">
        <v>2160</v>
      </c>
      <c r="G9293">
        <v>220</v>
      </c>
      <c r="H9293">
        <v>19064.7</v>
      </c>
      <c r="I9293">
        <v>98131.46</v>
      </c>
      <c r="J9293" t="s">
        <v>951</v>
      </c>
      <c r="T9293">
        <f t="shared" si="172"/>
        <v>-12.649999999999999</v>
      </c>
      <c r="U9293">
        <v>-12.649999999999999</v>
      </c>
    </row>
    <row r="9294" spans="1:21" x14ac:dyDescent="0.2">
      <c r="A9294" t="s">
        <v>1082</v>
      </c>
      <c r="B9294" s="10" t="s">
        <v>1979</v>
      </c>
      <c r="C9294">
        <v>33.5</v>
      </c>
      <c r="D9294">
        <v>-26.15</v>
      </c>
      <c r="E9294">
        <v>4.5</v>
      </c>
      <c r="F9294" t="s">
        <v>2074</v>
      </c>
      <c r="G9294">
        <v>400</v>
      </c>
      <c r="H9294">
        <v>19064.7</v>
      </c>
      <c r="I9294">
        <v>98131.46</v>
      </c>
      <c r="J9294" t="s">
        <v>951</v>
      </c>
      <c r="T9294">
        <f t="shared" si="172"/>
        <v>-21.65</v>
      </c>
      <c r="U9294">
        <v>-21.65</v>
      </c>
    </row>
    <row r="9295" spans="1:21" x14ac:dyDescent="0.2">
      <c r="A9295" t="s">
        <v>1082</v>
      </c>
      <c r="B9295" s="10" t="s">
        <v>1981</v>
      </c>
      <c r="C9295">
        <v>41.5</v>
      </c>
      <c r="D9295">
        <v>-34.15</v>
      </c>
      <c r="E9295">
        <v>8</v>
      </c>
      <c r="F9295" t="s">
        <v>2161</v>
      </c>
      <c r="G9295">
        <v>500</v>
      </c>
      <c r="H9295">
        <v>19064.7</v>
      </c>
      <c r="I9295">
        <v>98131.46</v>
      </c>
      <c r="J9295" t="s">
        <v>951</v>
      </c>
      <c r="T9295">
        <f t="shared" si="172"/>
        <v>-26.15</v>
      </c>
      <c r="U9295">
        <v>-26.15</v>
      </c>
    </row>
    <row r="9296" spans="1:21" x14ac:dyDescent="0.2">
      <c r="A9296" t="s">
        <v>1082</v>
      </c>
      <c r="B9296" s="10" t="s">
        <v>1985</v>
      </c>
      <c r="C9296">
        <v>44.5</v>
      </c>
      <c r="D9296">
        <v>-37.15</v>
      </c>
      <c r="E9296">
        <v>3</v>
      </c>
      <c r="F9296" t="s">
        <v>2162</v>
      </c>
      <c r="G9296">
        <v>800</v>
      </c>
      <c r="H9296">
        <v>19064.7</v>
      </c>
      <c r="I9296">
        <v>98131.46</v>
      </c>
      <c r="J9296" t="s">
        <v>951</v>
      </c>
      <c r="T9296">
        <f t="shared" si="172"/>
        <v>-34.15</v>
      </c>
      <c r="U9296">
        <v>-34.15</v>
      </c>
    </row>
    <row r="9297" spans="1:21" x14ac:dyDescent="0.2">
      <c r="A9297" t="s">
        <v>1082</v>
      </c>
      <c r="B9297" s="10" t="s">
        <v>2077</v>
      </c>
      <c r="C9297">
        <v>50.1</v>
      </c>
      <c r="D9297">
        <v>-42.75</v>
      </c>
      <c r="E9297">
        <v>5.6</v>
      </c>
      <c r="F9297" t="s">
        <v>2078</v>
      </c>
      <c r="G9297">
        <v>1500</v>
      </c>
      <c r="H9297">
        <v>19064.7</v>
      </c>
      <c r="I9297">
        <v>98131.46</v>
      </c>
      <c r="J9297" t="s">
        <v>951</v>
      </c>
      <c r="T9297">
        <f t="shared" si="172"/>
        <v>-37.15</v>
      </c>
      <c r="U9297">
        <v>-37.15</v>
      </c>
    </row>
    <row r="9298" spans="1:21" x14ac:dyDescent="0.2">
      <c r="A9298" t="s">
        <v>1082</v>
      </c>
      <c r="B9298" s="10" t="s">
        <v>2079</v>
      </c>
      <c r="C9298">
        <v>53.6</v>
      </c>
      <c r="D9298">
        <v>-46.25</v>
      </c>
      <c r="E9298">
        <v>3.5</v>
      </c>
      <c r="F9298" t="s">
        <v>2080</v>
      </c>
      <c r="G9298">
        <v>4000</v>
      </c>
      <c r="H9298">
        <v>19064.7</v>
      </c>
      <c r="I9298">
        <v>98131.46</v>
      </c>
      <c r="J9298" t="s">
        <v>951</v>
      </c>
      <c r="T9298">
        <f t="shared" si="172"/>
        <v>-42.75</v>
      </c>
      <c r="U9298">
        <v>-42.75</v>
      </c>
    </row>
    <row r="9299" spans="1:21" x14ac:dyDescent="0.2">
      <c r="A9299" t="s">
        <v>1083</v>
      </c>
      <c r="B9299" s="10" t="s">
        <v>1731</v>
      </c>
      <c r="C9299">
        <v>10.1</v>
      </c>
      <c r="D9299">
        <v>-5.0199999999999996</v>
      </c>
      <c r="E9299">
        <v>10.1</v>
      </c>
      <c r="F9299" t="s">
        <v>1756</v>
      </c>
      <c r="G9299">
        <v>75</v>
      </c>
      <c r="H9299">
        <v>19064.21</v>
      </c>
      <c r="I9299">
        <v>98146.82</v>
      </c>
      <c r="J9299" t="s">
        <v>951</v>
      </c>
      <c r="T9299">
        <f t="shared" si="172"/>
        <v>5.08</v>
      </c>
      <c r="U9299">
        <v>5.08</v>
      </c>
    </row>
    <row r="9300" spans="1:21" x14ac:dyDescent="0.2">
      <c r="A9300" t="s">
        <v>1083</v>
      </c>
      <c r="B9300" s="10" t="s">
        <v>1711</v>
      </c>
      <c r="C9300">
        <v>12.5</v>
      </c>
      <c r="D9300">
        <v>-7.42</v>
      </c>
      <c r="E9300">
        <v>2.4</v>
      </c>
      <c r="F9300" t="s">
        <v>1712</v>
      </c>
      <c r="G9300">
        <v>180</v>
      </c>
      <c r="H9300">
        <v>19064.21</v>
      </c>
      <c r="I9300">
        <v>98146.82</v>
      </c>
      <c r="J9300" t="s">
        <v>951</v>
      </c>
      <c r="T9300">
        <f t="shared" si="172"/>
        <v>-5.0199999999999996</v>
      </c>
      <c r="U9300">
        <v>-5.0199999999999996</v>
      </c>
    </row>
    <row r="9301" spans="1:21" x14ac:dyDescent="0.2">
      <c r="A9301" t="s">
        <v>1083</v>
      </c>
      <c r="B9301" s="10" t="s">
        <v>1721</v>
      </c>
      <c r="C9301">
        <v>16.100000000000001</v>
      </c>
      <c r="D9301">
        <v>-11.02</v>
      </c>
      <c r="E9301">
        <v>3.6</v>
      </c>
      <c r="F9301" t="s">
        <v>1696</v>
      </c>
      <c r="G9301">
        <v>60</v>
      </c>
      <c r="H9301">
        <v>19064.21</v>
      </c>
      <c r="I9301">
        <v>98146.82</v>
      </c>
      <c r="J9301" t="s">
        <v>951</v>
      </c>
      <c r="T9301">
        <f t="shared" si="172"/>
        <v>-7.42</v>
      </c>
      <c r="U9301">
        <v>-7.42</v>
      </c>
    </row>
    <row r="9302" spans="1:21" x14ac:dyDescent="0.2">
      <c r="A9302" t="s">
        <v>1083</v>
      </c>
      <c r="B9302" s="10" t="s">
        <v>1695</v>
      </c>
      <c r="C9302">
        <v>19.600000000000001</v>
      </c>
      <c r="D9302">
        <v>-14.52</v>
      </c>
      <c r="E9302">
        <v>3.5</v>
      </c>
      <c r="F9302" t="s">
        <v>1870</v>
      </c>
      <c r="G9302">
        <v>180</v>
      </c>
      <c r="H9302">
        <v>19064.21</v>
      </c>
      <c r="I9302">
        <v>98146.82</v>
      </c>
      <c r="J9302" t="s">
        <v>951</v>
      </c>
      <c r="T9302">
        <f t="shared" si="172"/>
        <v>-11.02</v>
      </c>
      <c r="U9302">
        <v>-11.02</v>
      </c>
    </row>
    <row r="9303" spans="1:21" x14ac:dyDescent="0.2">
      <c r="A9303" t="s">
        <v>1083</v>
      </c>
      <c r="B9303" s="10" t="s">
        <v>1746</v>
      </c>
      <c r="C9303">
        <v>25</v>
      </c>
      <c r="D9303">
        <v>-19.920000000000002</v>
      </c>
      <c r="E9303">
        <v>5.4</v>
      </c>
      <c r="F9303" t="s">
        <v>2160</v>
      </c>
      <c r="G9303">
        <v>220</v>
      </c>
      <c r="H9303">
        <v>19064.21</v>
      </c>
      <c r="I9303">
        <v>98146.82</v>
      </c>
      <c r="J9303" t="s">
        <v>951</v>
      </c>
      <c r="T9303">
        <f t="shared" si="172"/>
        <v>-14.520000000000001</v>
      </c>
      <c r="U9303">
        <v>-14.520000000000001</v>
      </c>
    </row>
    <row r="9304" spans="1:21" x14ac:dyDescent="0.2">
      <c r="A9304" t="s">
        <v>1083</v>
      </c>
      <c r="B9304" s="10" t="s">
        <v>1979</v>
      </c>
      <c r="C9304">
        <v>29.5</v>
      </c>
      <c r="D9304">
        <v>-24.42</v>
      </c>
      <c r="E9304">
        <v>4.5</v>
      </c>
      <c r="F9304" t="s">
        <v>2074</v>
      </c>
      <c r="G9304">
        <v>400</v>
      </c>
      <c r="H9304">
        <v>19064.21</v>
      </c>
      <c r="I9304">
        <v>98146.82</v>
      </c>
      <c r="J9304" t="s">
        <v>951</v>
      </c>
      <c r="T9304">
        <f t="shared" si="172"/>
        <v>-19.920000000000002</v>
      </c>
      <c r="U9304">
        <v>-19.920000000000002</v>
      </c>
    </row>
    <row r="9305" spans="1:21" x14ac:dyDescent="0.2">
      <c r="A9305" t="s">
        <v>1083</v>
      </c>
      <c r="B9305" s="10" t="s">
        <v>1981</v>
      </c>
      <c r="C9305">
        <v>35</v>
      </c>
      <c r="D9305">
        <v>-29.92</v>
      </c>
      <c r="E9305">
        <v>5.5</v>
      </c>
      <c r="F9305" t="s">
        <v>2161</v>
      </c>
      <c r="G9305">
        <v>500</v>
      </c>
      <c r="H9305">
        <v>19064.21</v>
      </c>
      <c r="I9305">
        <v>98146.82</v>
      </c>
      <c r="J9305" t="s">
        <v>951</v>
      </c>
      <c r="T9305">
        <f t="shared" si="172"/>
        <v>-24.42</v>
      </c>
      <c r="U9305">
        <v>-24.42</v>
      </c>
    </row>
    <row r="9306" spans="1:21" x14ac:dyDescent="0.2">
      <c r="A9306" t="s">
        <v>1083</v>
      </c>
      <c r="B9306" s="10" t="s">
        <v>1985</v>
      </c>
      <c r="C9306">
        <v>37.700000000000003</v>
      </c>
      <c r="D9306">
        <v>-32.619999999999997</v>
      </c>
      <c r="E9306">
        <v>2.7</v>
      </c>
      <c r="F9306" t="s">
        <v>2162</v>
      </c>
      <c r="G9306">
        <v>800</v>
      </c>
      <c r="H9306">
        <v>19064.21</v>
      </c>
      <c r="I9306">
        <v>98146.82</v>
      </c>
      <c r="J9306" t="s">
        <v>951</v>
      </c>
      <c r="T9306">
        <f t="shared" si="172"/>
        <v>-29.919999999999998</v>
      </c>
      <c r="U9306">
        <v>-29.919999999999998</v>
      </c>
    </row>
    <row r="9307" spans="1:21" x14ac:dyDescent="0.2">
      <c r="A9307" t="s">
        <v>1083</v>
      </c>
      <c r="B9307" s="10" t="s">
        <v>2077</v>
      </c>
      <c r="C9307">
        <v>42.1</v>
      </c>
      <c r="D9307">
        <v>-36.020000000000003</v>
      </c>
      <c r="E9307">
        <v>3.4</v>
      </c>
      <c r="F9307" t="s">
        <v>2078</v>
      </c>
      <c r="G9307">
        <v>1500</v>
      </c>
      <c r="H9307">
        <v>19064.21</v>
      </c>
      <c r="I9307">
        <v>98146.82</v>
      </c>
      <c r="J9307" t="s">
        <v>951</v>
      </c>
      <c r="T9307">
        <f t="shared" si="172"/>
        <v>-32.620000000000005</v>
      </c>
      <c r="U9307">
        <v>-32.620000000000005</v>
      </c>
    </row>
    <row r="9308" spans="1:21" x14ac:dyDescent="0.2">
      <c r="A9308" t="s">
        <v>1083</v>
      </c>
      <c r="B9308" s="10" t="s">
        <v>2079</v>
      </c>
      <c r="C9308">
        <v>46.2</v>
      </c>
      <c r="D9308">
        <v>-41.12</v>
      </c>
      <c r="E9308">
        <v>5.0999999999999996</v>
      </c>
      <c r="F9308" t="s">
        <v>2080</v>
      </c>
      <c r="G9308">
        <v>4000</v>
      </c>
      <c r="H9308">
        <v>19064.21</v>
      </c>
      <c r="I9308">
        <v>98146.82</v>
      </c>
      <c r="J9308" t="s">
        <v>951</v>
      </c>
      <c r="T9308">
        <f t="shared" si="172"/>
        <v>-36.019999999999996</v>
      </c>
      <c r="U9308">
        <v>-36.019999999999996</v>
      </c>
    </row>
    <row r="9309" spans="1:21" x14ac:dyDescent="0.2">
      <c r="A9309" t="s">
        <v>1084</v>
      </c>
      <c r="B9309" s="10" t="s">
        <v>1731</v>
      </c>
      <c r="C9309">
        <v>13.5</v>
      </c>
      <c r="D9309">
        <v>-8.24</v>
      </c>
      <c r="E9309">
        <v>13.5</v>
      </c>
      <c r="F9309" t="s">
        <v>1756</v>
      </c>
      <c r="G9309">
        <v>75</v>
      </c>
      <c r="H9309">
        <v>19064.740000000002</v>
      </c>
      <c r="I9309">
        <v>98167.32</v>
      </c>
      <c r="J9309" t="s">
        <v>951</v>
      </c>
      <c r="T9309">
        <f t="shared" si="172"/>
        <v>5.26</v>
      </c>
      <c r="U9309">
        <v>5.26</v>
      </c>
    </row>
    <row r="9310" spans="1:21" x14ac:dyDescent="0.2">
      <c r="A9310" t="s">
        <v>1084</v>
      </c>
      <c r="B9310" s="10" t="s">
        <v>1711</v>
      </c>
      <c r="C9310">
        <v>15</v>
      </c>
      <c r="D9310">
        <v>-9.74</v>
      </c>
      <c r="E9310">
        <v>1.5</v>
      </c>
      <c r="F9310" t="s">
        <v>1712</v>
      </c>
      <c r="G9310">
        <v>180</v>
      </c>
      <c r="H9310">
        <v>19064.740000000002</v>
      </c>
      <c r="I9310">
        <v>98167.32</v>
      </c>
      <c r="J9310" t="s">
        <v>951</v>
      </c>
      <c r="T9310">
        <f t="shared" si="172"/>
        <v>-8.24</v>
      </c>
      <c r="U9310">
        <v>-8.24</v>
      </c>
    </row>
    <row r="9311" spans="1:21" x14ac:dyDescent="0.2">
      <c r="A9311" t="s">
        <v>1084</v>
      </c>
      <c r="B9311" s="10" t="s">
        <v>1721</v>
      </c>
      <c r="C9311">
        <v>17.899999999999999</v>
      </c>
      <c r="D9311">
        <v>-12.64</v>
      </c>
      <c r="E9311">
        <v>2.9</v>
      </c>
      <c r="F9311" t="s">
        <v>1696</v>
      </c>
      <c r="G9311">
        <v>60</v>
      </c>
      <c r="H9311">
        <v>19064.740000000002</v>
      </c>
      <c r="I9311">
        <v>98167.32</v>
      </c>
      <c r="J9311" t="s">
        <v>951</v>
      </c>
      <c r="T9311">
        <f t="shared" si="172"/>
        <v>-9.74</v>
      </c>
      <c r="U9311">
        <v>-9.74</v>
      </c>
    </row>
    <row r="9312" spans="1:21" x14ac:dyDescent="0.2">
      <c r="A9312" t="s">
        <v>1084</v>
      </c>
      <c r="B9312" s="10" t="s">
        <v>1746</v>
      </c>
      <c r="C9312">
        <v>31</v>
      </c>
      <c r="D9312">
        <v>-25.74</v>
      </c>
      <c r="E9312">
        <v>13.1</v>
      </c>
      <c r="F9312" t="s">
        <v>2160</v>
      </c>
      <c r="G9312">
        <v>220</v>
      </c>
      <c r="H9312">
        <v>19064.740000000002</v>
      </c>
      <c r="I9312">
        <v>98167.32</v>
      </c>
      <c r="J9312" t="s">
        <v>951</v>
      </c>
      <c r="T9312">
        <f t="shared" si="172"/>
        <v>-12.639999999999999</v>
      </c>
      <c r="U9312">
        <v>-12.639999999999999</v>
      </c>
    </row>
    <row r="9313" spans="1:21" x14ac:dyDescent="0.2">
      <c r="A9313" t="s">
        <v>1084</v>
      </c>
      <c r="B9313" s="10" t="s">
        <v>1979</v>
      </c>
      <c r="C9313">
        <v>35.5</v>
      </c>
      <c r="D9313">
        <v>-30.24</v>
      </c>
      <c r="E9313">
        <v>4.5</v>
      </c>
      <c r="F9313" t="s">
        <v>2074</v>
      </c>
      <c r="G9313">
        <v>400</v>
      </c>
      <c r="H9313">
        <v>19064.740000000002</v>
      </c>
      <c r="I9313">
        <v>98167.32</v>
      </c>
      <c r="J9313" t="s">
        <v>951</v>
      </c>
      <c r="T9313">
        <f t="shared" si="172"/>
        <v>-25.74</v>
      </c>
      <c r="U9313">
        <v>-25.74</v>
      </c>
    </row>
    <row r="9314" spans="1:21" x14ac:dyDescent="0.2">
      <c r="A9314" t="s">
        <v>1084</v>
      </c>
      <c r="B9314" s="10" t="s">
        <v>1981</v>
      </c>
      <c r="C9314">
        <v>36</v>
      </c>
      <c r="D9314">
        <v>-30.74</v>
      </c>
      <c r="E9314">
        <v>0.5</v>
      </c>
      <c r="F9314" t="s">
        <v>2161</v>
      </c>
      <c r="G9314">
        <v>500</v>
      </c>
      <c r="H9314">
        <v>19064.740000000002</v>
      </c>
      <c r="I9314">
        <v>98167.32</v>
      </c>
      <c r="J9314" t="s">
        <v>951</v>
      </c>
      <c r="T9314">
        <f t="shared" si="172"/>
        <v>-30.24</v>
      </c>
      <c r="U9314">
        <v>-30.24</v>
      </c>
    </row>
    <row r="9315" spans="1:21" x14ac:dyDescent="0.2">
      <c r="A9315" t="s">
        <v>1084</v>
      </c>
      <c r="B9315" s="10" t="s">
        <v>1985</v>
      </c>
      <c r="C9315">
        <v>38</v>
      </c>
      <c r="D9315">
        <v>-32.74</v>
      </c>
      <c r="E9315">
        <v>2</v>
      </c>
      <c r="F9315" t="s">
        <v>2162</v>
      </c>
      <c r="G9315">
        <v>800</v>
      </c>
      <c r="H9315">
        <v>19064.740000000002</v>
      </c>
      <c r="I9315">
        <v>98167.32</v>
      </c>
      <c r="J9315" t="s">
        <v>951</v>
      </c>
      <c r="T9315">
        <f t="shared" si="172"/>
        <v>-30.740000000000002</v>
      </c>
      <c r="U9315">
        <v>-30.740000000000002</v>
      </c>
    </row>
    <row r="9316" spans="1:21" x14ac:dyDescent="0.2">
      <c r="A9316" t="s">
        <v>1084</v>
      </c>
      <c r="B9316" s="10" t="s">
        <v>2077</v>
      </c>
      <c r="C9316">
        <v>41</v>
      </c>
      <c r="D9316">
        <v>-35.74</v>
      </c>
      <c r="E9316">
        <v>3</v>
      </c>
      <c r="F9316" t="s">
        <v>2078</v>
      </c>
      <c r="G9316">
        <v>1500</v>
      </c>
      <c r="H9316">
        <v>19064.740000000002</v>
      </c>
      <c r="I9316">
        <v>98167.32</v>
      </c>
      <c r="J9316" t="s">
        <v>951</v>
      </c>
      <c r="T9316">
        <f t="shared" si="172"/>
        <v>-32.74</v>
      </c>
      <c r="U9316">
        <v>-32.74</v>
      </c>
    </row>
    <row r="9317" spans="1:21" x14ac:dyDescent="0.2">
      <c r="A9317" t="s">
        <v>1084</v>
      </c>
      <c r="B9317" s="10" t="s">
        <v>2079</v>
      </c>
      <c r="C9317">
        <v>46</v>
      </c>
      <c r="D9317">
        <v>-40.74</v>
      </c>
      <c r="E9317">
        <v>5</v>
      </c>
      <c r="F9317" t="s">
        <v>2080</v>
      </c>
      <c r="G9317">
        <v>4000</v>
      </c>
      <c r="H9317">
        <v>19064.740000000002</v>
      </c>
      <c r="I9317">
        <v>98167.32</v>
      </c>
      <c r="J9317" t="s">
        <v>951</v>
      </c>
      <c r="T9317">
        <f t="shared" si="172"/>
        <v>-35.74</v>
      </c>
      <c r="U9317">
        <v>-35.74</v>
      </c>
    </row>
    <row r="9318" spans="1:21" x14ac:dyDescent="0.2">
      <c r="A9318" t="s">
        <v>1085</v>
      </c>
      <c r="B9318" s="10" t="s">
        <v>1731</v>
      </c>
      <c r="C9318">
        <v>12.6</v>
      </c>
      <c r="D9318">
        <v>-5.03</v>
      </c>
      <c r="E9318">
        <v>12.6</v>
      </c>
      <c r="F9318" t="s">
        <v>1756</v>
      </c>
      <c r="G9318">
        <v>75</v>
      </c>
      <c r="H9318">
        <v>19048.27</v>
      </c>
      <c r="I9318">
        <v>98091.48</v>
      </c>
      <c r="J9318" t="s">
        <v>951</v>
      </c>
      <c r="T9318">
        <f t="shared" si="172"/>
        <v>7.5699999999999994</v>
      </c>
      <c r="U9318">
        <v>7.5699999999999994</v>
      </c>
    </row>
    <row r="9319" spans="1:21" x14ac:dyDescent="0.2">
      <c r="A9319" t="s">
        <v>1085</v>
      </c>
      <c r="B9319" s="10" t="s">
        <v>1711</v>
      </c>
      <c r="C9319">
        <v>16.600000000000001</v>
      </c>
      <c r="D9319">
        <v>-9.0299999999999994</v>
      </c>
      <c r="E9319">
        <v>4</v>
      </c>
      <c r="F9319" t="s">
        <v>1712</v>
      </c>
      <c r="G9319">
        <v>180</v>
      </c>
      <c r="H9319">
        <v>19048.27</v>
      </c>
      <c r="I9319">
        <v>98091.48</v>
      </c>
      <c r="J9319" t="s">
        <v>951</v>
      </c>
      <c r="T9319">
        <f t="shared" si="172"/>
        <v>-5.0299999999999994</v>
      </c>
      <c r="U9319">
        <v>-5.0299999999999994</v>
      </c>
    </row>
    <row r="9320" spans="1:21" x14ac:dyDescent="0.2">
      <c r="A9320" t="s">
        <v>1085</v>
      </c>
      <c r="B9320" s="10" t="s">
        <v>1721</v>
      </c>
      <c r="C9320">
        <v>19</v>
      </c>
      <c r="D9320">
        <v>-11.43</v>
      </c>
      <c r="E9320">
        <v>2.4</v>
      </c>
      <c r="F9320" t="s">
        <v>1696</v>
      </c>
      <c r="G9320">
        <v>60</v>
      </c>
      <c r="H9320">
        <v>19048.27</v>
      </c>
      <c r="I9320">
        <v>98091.48</v>
      </c>
      <c r="J9320" t="s">
        <v>951</v>
      </c>
      <c r="T9320">
        <f t="shared" si="172"/>
        <v>-9.0299999999999994</v>
      </c>
      <c r="U9320">
        <v>-9.0299999999999994</v>
      </c>
    </row>
    <row r="9321" spans="1:21" x14ac:dyDescent="0.2">
      <c r="A9321" t="s">
        <v>1085</v>
      </c>
      <c r="B9321" s="10" t="s">
        <v>1716</v>
      </c>
      <c r="C9321">
        <v>21.5</v>
      </c>
      <c r="D9321">
        <v>-13.93</v>
      </c>
      <c r="E9321">
        <v>2.5</v>
      </c>
      <c r="F9321" t="s">
        <v>1694</v>
      </c>
      <c r="G9321">
        <v>210</v>
      </c>
      <c r="H9321">
        <v>19048.27</v>
      </c>
      <c r="I9321">
        <v>98091.48</v>
      </c>
      <c r="J9321" t="s">
        <v>951</v>
      </c>
      <c r="T9321">
        <f t="shared" si="172"/>
        <v>-11.43</v>
      </c>
      <c r="U9321">
        <v>-11.43</v>
      </c>
    </row>
    <row r="9322" spans="1:21" x14ac:dyDescent="0.2">
      <c r="A9322" t="s">
        <v>1085</v>
      </c>
      <c r="B9322" s="10" t="s">
        <v>1746</v>
      </c>
      <c r="C9322">
        <v>30.5</v>
      </c>
      <c r="D9322">
        <v>-22.93</v>
      </c>
      <c r="E9322">
        <v>9</v>
      </c>
      <c r="F9322" t="s">
        <v>2160</v>
      </c>
      <c r="G9322">
        <v>220</v>
      </c>
      <c r="H9322">
        <v>19048.27</v>
      </c>
      <c r="I9322">
        <v>98091.48</v>
      </c>
      <c r="J9322" t="s">
        <v>951</v>
      </c>
      <c r="T9322">
        <f t="shared" si="172"/>
        <v>-13.93</v>
      </c>
      <c r="U9322">
        <v>-13.93</v>
      </c>
    </row>
    <row r="9323" spans="1:21" x14ac:dyDescent="0.2">
      <c r="A9323" t="s">
        <v>1085</v>
      </c>
      <c r="B9323" s="10" t="s">
        <v>1979</v>
      </c>
      <c r="C9323">
        <v>34.4</v>
      </c>
      <c r="D9323">
        <v>-26.83</v>
      </c>
      <c r="E9323">
        <v>3.9</v>
      </c>
      <c r="F9323" t="s">
        <v>2074</v>
      </c>
      <c r="G9323">
        <v>400</v>
      </c>
      <c r="H9323">
        <v>19048.27</v>
      </c>
      <c r="I9323">
        <v>98091.48</v>
      </c>
      <c r="J9323" t="s">
        <v>951</v>
      </c>
      <c r="T9323">
        <f t="shared" si="172"/>
        <v>-22.93</v>
      </c>
      <c r="U9323">
        <v>-22.93</v>
      </c>
    </row>
    <row r="9324" spans="1:21" x14ac:dyDescent="0.2">
      <c r="A9324" t="s">
        <v>1085</v>
      </c>
      <c r="B9324" s="10" t="s">
        <v>1981</v>
      </c>
      <c r="C9324">
        <v>39</v>
      </c>
      <c r="D9324">
        <v>-31.43</v>
      </c>
      <c r="E9324">
        <v>4.5999999999999996</v>
      </c>
      <c r="F9324" t="s">
        <v>2161</v>
      </c>
      <c r="G9324">
        <v>500</v>
      </c>
      <c r="H9324">
        <v>19048.27</v>
      </c>
      <c r="I9324">
        <v>98091.48</v>
      </c>
      <c r="J9324" t="s">
        <v>951</v>
      </c>
      <c r="T9324">
        <f t="shared" si="172"/>
        <v>-26.83</v>
      </c>
      <c r="U9324">
        <v>-26.83</v>
      </c>
    </row>
    <row r="9325" spans="1:21" x14ac:dyDescent="0.2">
      <c r="A9325" t="s">
        <v>1085</v>
      </c>
      <c r="B9325" s="10" t="s">
        <v>1985</v>
      </c>
      <c r="C9325">
        <v>40.5</v>
      </c>
      <c r="D9325">
        <v>-32.93</v>
      </c>
      <c r="E9325">
        <v>1.5</v>
      </c>
      <c r="F9325" t="s">
        <v>2162</v>
      </c>
      <c r="G9325">
        <v>800</v>
      </c>
      <c r="H9325">
        <v>19048.27</v>
      </c>
      <c r="I9325">
        <v>98091.48</v>
      </c>
      <c r="J9325" t="s">
        <v>951</v>
      </c>
      <c r="T9325">
        <f t="shared" si="172"/>
        <v>-31.43</v>
      </c>
      <c r="U9325">
        <v>-31.43</v>
      </c>
    </row>
    <row r="9326" spans="1:21" x14ac:dyDescent="0.2">
      <c r="A9326" t="s">
        <v>1085</v>
      </c>
      <c r="B9326" s="10" t="s">
        <v>2077</v>
      </c>
      <c r="C9326">
        <v>50.2</v>
      </c>
      <c r="D9326">
        <v>-42.63</v>
      </c>
      <c r="E9326">
        <v>9.6999999999999993</v>
      </c>
      <c r="F9326" t="s">
        <v>2078</v>
      </c>
      <c r="G9326">
        <v>1500</v>
      </c>
      <c r="H9326">
        <v>19048.27</v>
      </c>
      <c r="I9326">
        <v>98091.48</v>
      </c>
      <c r="J9326" t="s">
        <v>951</v>
      </c>
      <c r="T9326">
        <f t="shared" si="172"/>
        <v>-32.930000000000007</v>
      </c>
      <c r="U9326">
        <v>-32.930000000000007</v>
      </c>
    </row>
    <row r="9327" spans="1:21" x14ac:dyDescent="0.2">
      <c r="A9327" t="s">
        <v>1085</v>
      </c>
      <c r="B9327" s="10" t="s">
        <v>2079</v>
      </c>
      <c r="C9327">
        <v>53.8</v>
      </c>
      <c r="D9327">
        <v>-46.23</v>
      </c>
      <c r="E9327">
        <v>3.6</v>
      </c>
      <c r="F9327" t="s">
        <v>2080</v>
      </c>
      <c r="G9327">
        <v>4000</v>
      </c>
      <c r="H9327">
        <v>19048.27</v>
      </c>
      <c r="I9327">
        <v>98091.48</v>
      </c>
      <c r="J9327" t="s">
        <v>951</v>
      </c>
      <c r="T9327">
        <f t="shared" si="172"/>
        <v>-42.629999999999995</v>
      </c>
      <c r="U9327">
        <v>-42.629999999999995</v>
      </c>
    </row>
    <row r="9328" spans="1:21" x14ac:dyDescent="0.2">
      <c r="A9328" t="s">
        <v>1086</v>
      </c>
      <c r="B9328" s="10" t="s">
        <v>1687</v>
      </c>
      <c r="C9328">
        <v>13.3</v>
      </c>
      <c r="D9328">
        <v>-5.79</v>
      </c>
      <c r="E9328">
        <v>13.3</v>
      </c>
      <c r="F9328" t="s">
        <v>1688</v>
      </c>
      <c r="G9328">
        <v>80</v>
      </c>
      <c r="H9328">
        <v>19048.240000000002</v>
      </c>
      <c r="I9328">
        <v>98113.36</v>
      </c>
      <c r="J9328" t="s">
        <v>951</v>
      </c>
      <c r="T9328">
        <f t="shared" si="172"/>
        <v>7.5100000000000007</v>
      </c>
      <c r="U9328">
        <v>7.5100000000000007</v>
      </c>
    </row>
    <row r="9329" spans="1:21" x14ac:dyDescent="0.2">
      <c r="A9329" t="s">
        <v>1086</v>
      </c>
      <c r="B9329" s="10" t="s">
        <v>1711</v>
      </c>
      <c r="C9329">
        <v>15.6</v>
      </c>
      <c r="D9329">
        <v>-8.09</v>
      </c>
      <c r="E9329">
        <v>2.2999999999999998</v>
      </c>
      <c r="F9329" t="s">
        <v>1712</v>
      </c>
      <c r="G9329">
        <v>180</v>
      </c>
      <c r="H9329">
        <v>19048.240000000002</v>
      </c>
      <c r="I9329">
        <v>98113.36</v>
      </c>
      <c r="J9329" t="s">
        <v>951</v>
      </c>
      <c r="T9329">
        <f t="shared" si="172"/>
        <v>-5.79</v>
      </c>
      <c r="U9329">
        <v>-5.79</v>
      </c>
    </row>
    <row r="9330" spans="1:21" x14ac:dyDescent="0.2">
      <c r="A9330" t="s">
        <v>1086</v>
      </c>
      <c r="B9330" s="10" t="s">
        <v>1721</v>
      </c>
      <c r="C9330">
        <v>18.399999999999999</v>
      </c>
      <c r="D9330">
        <v>-10.89</v>
      </c>
      <c r="E9330">
        <v>2.8</v>
      </c>
      <c r="F9330" t="s">
        <v>1696</v>
      </c>
      <c r="G9330">
        <v>60</v>
      </c>
      <c r="H9330">
        <v>19048.240000000002</v>
      </c>
      <c r="I9330">
        <v>98113.36</v>
      </c>
      <c r="J9330" t="s">
        <v>951</v>
      </c>
      <c r="T9330">
        <f t="shared" si="172"/>
        <v>-8.09</v>
      </c>
      <c r="U9330">
        <v>-8.09</v>
      </c>
    </row>
    <row r="9331" spans="1:21" x14ac:dyDescent="0.2">
      <c r="A9331" t="s">
        <v>1086</v>
      </c>
      <c r="B9331" s="10" t="s">
        <v>1746</v>
      </c>
      <c r="C9331">
        <v>25.8</v>
      </c>
      <c r="D9331">
        <v>-18.29</v>
      </c>
      <c r="E9331">
        <v>7.4</v>
      </c>
      <c r="F9331" t="s">
        <v>2160</v>
      </c>
      <c r="G9331">
        <v>220</v>
      </c>
      <c r="H9331">
        <v>19048.240000000002</v>
      </c>
      <c r="I9331">
        <v>98113.36</v>
      </c>
      <c r="J9331" t="s">
        <v>951</v>
      </c>
      <c r="T9331">
        <f t="shared" si="172"/>
        <v>-10.889999999999999</v>
      </c>
      <c r="U9331">
        <v>-10.889999999999999</v>
      </c>
    </row>
    <row r="9332" spans="1:21" x14ac:dyDescent="0.2">
      <c r="A9332" t="s">
        <v>1086</v>
      </c>
      <c r="B9332" s="10" t="s">
        <v>1979</v>
      </c>
      <c r="C9332">
        <v>36.5</v>
      </c>
      <c r="D9332">
        <v>-28.99</v>
      </c>
      <c r="E9332">
        <v>10.7</v>
      </c>
      <c r="F9332" t="s">
        <v>2074</v>
      </c>
      <c r="G9332">
        <v>400</v>
      </c>
      <c r="H9332">
        <v>19048.240000000002</v>
      </c>
      <c r="I9332">
        <v>98113.36</v>
      </c>
      <c r="J9332" t="s">
        <v>951</v>
      </c>
      <c r="T9332">
        <f t="shared" si="172"/>
        <v>-18.29</v>
      </c>
      <c r="U9332">
        <v>-18.29</v>
      </c>
    </row>
    <row r="9333" spans="1:21" x14ac:dyDescent="0.2">
      <c r="A9333" t="s">
        <v>1086</v>
      </c>
      <c r="B9333" s="10" t="s">
        <v>1981</v>
      </c>
      <c r="C9333">
        <v>45.5</v>
      </c>
      <c r="D9333">
        <v>-37.99</v>
      </c>
      <c r="E9333">
        <v>9</v>
      </c>
      <c r="F9333" t="s">
        <v>2161</v>
      </c>
      <c r="G9333">
        <v>500</v>
      </c>
      <c r="H9333">
        <v>19048.240000000002</v>
      </c>
      <c r="I9333">
        <v>98113.36</v>
      </c>
      <c r="J9333" t="s">
        <v>951</v>
      </c>
      <c r="T9333">
        <f t="shared" si="172"/>
        <v>-28.990000000000002</v>
      </c>
      <c r="U9333">
        <v>-28.990000000000002</v>
      </c>
    </row>
    <row r="9334" spans="1:21" x14ac:dyDescent="0.2">
      <c r="A9334" t="s">
        <v>1086</v>
      </c>
      <c r="B9334" s="10" t="s">
        <v>1985</v>
      </c>
      <c r="C9334">
        <v>46.2</v>
      </c>
      <c r="D9334">
        <v>-38.69</v>
      </c>
      <c r="E9334">
        <v>0.7</v>
      </c>
      <c r="F9334" t="s">
        <v>2162</v>
      </c>
      <c r="G9334">
        <v>800</v>
      </c>
      <c r="H9334">
        <v>19048.240000000002</v>
      </c>
      <c r="I9334">
        <v>98113.36</v>
      </c>
      <c r="J9334" t="s">
        <v>951</v>
      </c>
      <c r="T9334">
        <f t="shared" si="172"/>
        <v>-37.989999999999995</v>
      </c>
      <c r="U9334">
        <v>-37.989999999999995</v>
      </c>
    </row>
    <row r="9335" spans="1:21" x14ac:dyDescent="0.2">
      <c r="A9335" t="s">
        <v>1086</v>
      </c>
      <c r="B9335" s="10" t="s">
        <v>2077</v>
      </c>
      <c r="C9335">
        <v>47.5</v>
      </c>
      <c r="D9335">
        <v>-39.99</v>
      </c>
      <c r="E9335">
        <v>1.3</v>
      </c>
      <c r="F9335" t="s">
        <v>2078</v>
      </c>
      <c r="G9335">
        <v>1500</v>
      </c>
      <c r="H9335">
        <v>19048.240000000002</v>
      </c>
      <c r="I9335">
        <v>98113.36</v>
      </c>
      <c r="J9335" t="s">
        <v>951</v>
      </c>
      <c r="T9335">
        <f t="shared" si="172"/>
        <v>-38.690000000000005</v>
      </c>
      <c r="U9335">
        <v>-38.690000000000005</v>
      </c>
    </row>
    <row r="9336" spans="1:21" x14ac:dyDescent="0.2">
      <c r="A9336" t="s">
        <v>1086</v>
      </c>
      <c r="B9336" s="10" t="s">
        <v>2079</v>
      </c>
      <c r="C9336">
        <v>51</v>
      </c>
      <c r="D9336">
        <v>-43.49</v>
      </c>
      <c r="E9336">
        <v>3.5</v>
      </c>
      <c r="F9336" t="s">
        <v>2080</v>
      </c>
      <c r="G9336">
        <v>4000</v>
      </c>
      <c r="H9336">
        <v>19048.240000000002</v>
      </c>
      <c r="I9336">
        <v>98113.36</v>
      </c>
      <c r="J9336" t="s">
        <v>951</v>
      </c>
      <c r="T9336">
        <f t="shared" si="172"/>
        <v>-39.99</v>
      </c>
      <c r="U9336">
        <v>-39.99</v>
      </c>
    </row>
    <row r="9337" spans="1:21" x14ac:dyDescent="0.2">
      <c r="A9337" t="s">
        <v>1087</v>
      </c>
      <c r="B9337" s="10" t="s">
        <v>1687</v>
      </c>
      <c r="C9337">
        <v>13</v>
      </c>
      <c r="D9337">
        <v>-5.74</v>
      </c>
      <c r="E9337">
        <v>13</v>
      </c>
      <c r="F9337" t="s">
        <v>1688</v>
      </c>
      <c r="G9337">
        <v>80</v>
      </c>
      <c r="H9337">
        <v>19048.28</v>
      </c>
      <c r="I9337">
        <v>98131.45</v>
      </c>
      <c r="J9337" t="s">
        <v>951</v>
      </c>
      <c r="T9337">
        <f t="shared" si="172"/>
        <v>7.26</v>
      </c>
      <c r="U9337">
        <v>7.26</v>
      </c>
    </row>
    <row r="9338" spans="1:21" x14ac:dyDescent="0.2">
      <c r="A9338" t="s">
        <v>1087</v>
      </c>
      <c r="B9338" s="10" t="s">
        <v>1711</v>
      </c>
      <c r="C9338">
        <v>15.7</v>
      </c>
      <c r="D9338">
        <v>-8.44</v>
      </c>
      <c r="E9338">
        <v>2.7</v>
      </c>
      <c r="F9338" t="s">
        <v>1712</v>
      </c>
      <c r="G9338">
        <v>180</v>
      </c>
      <c r="H9338">
        <v>19048.28</v>
      </c>
      <c r="I9338">
        <v>98131.45</v>
      </c>
      <c r="J9338" t="s">
        <v>951</v>
      </c>
      <c r="T9338">
        <f t="shared" si="172"/>
        <v>-5.7399999999999993</v>
      </c>
      <c r="U9338">
        <v>-5.7399999999999993</v>
      </c>
    </row>
    <row r="9339" spans="1:21" x14ac:dyDescent="0.2">
      <c r="A9339" t="s">
        <v>1087</v>
      </c>
      <c r="B9339" s="10" t="s">
        <v>1721</v>
      </c>
      <c r="C9339">
        <v>18.2</v>
      </c>
      <c r="D9339">
        <v>-10.94</v>
      </c>
      <c r="E9339">
        <v>2.5</v>
      </c>
      <c r="F9339" t="s">
        <v>1696</v>
      </c>
      <c r="G9339">
        <v>60</v>
      </c>
      <c r="H9339">
        <v>19048.28</v>
      </c>
      <c r="I9339">
        <v>98131.45</v>
      </c>
      <c r="J9339" t="s">
        <v>951</v>
      </c>
      <c r="T9339">
        <f t="shared" si="172"/>
        <v>-8.44</v>
      </c>
      <c r="U9339">
        <v>-8.44</v>
      </c>
    </row>
    <row r="9340" spans="1:21" x14ac:dyDescent="0.2">
      <c r="A9340" t="s">
        <v>1087</v>
      </c>
      <c r="B9340" s="10" t="s">
        <v>1746</v>
      </c>
      <c r="C9340">
        <v>28.8</v>
      </c>
      <c r="D9340">
        <v>-21.54</v>
      </c>
      <c r="E9340">
        <v>10.6</v>
      </c>
      <c r="F9340" t="s">
        <v>2160</v>
      </c>
      <c r="G9340">
        <v>220</v>
      </c>
      <c r="H9340">
        <v>19048.28</v>
      </c>
      <c r="I9340">
        <v>98131.45</v>
      </c>
      <c r="J9340" t="s">
        <v>951</v>
      </c>
      <c r="T9340">
        <f t="shared" si="172"/>
        <v>-10.94</v>
      </c>
      <c r="U9340">
        <v>-10.94</v>
      </c>
    </row>
    <row r="9341" spans="1:21" x14ac:dyDescent="0.2">
      <c r="A9341" t="s">
        <v>1087</v>
      </c>
      <c r="B9341" s="10" t="s">
        <v>1979</v>
      </c>
      <c r="C9341">
        <v>32.5</v>
      </c>
      <c r="D9341">
        <v>-25.24</v>
      </c>
      <c r="E9341">
        <v>3.7</v>
      </c>
      <c r="F9341" t="s">
        <v>2074</v>
      </c>
      <c r="G9341">
        <v>400</v>
      </c>
      <c r="H9341">
        <v>19048.28</v>
      </c>
      <c r="I9341">
        <v>98131.45</v>
      </c>
      <c r="J9341" t="s">
        <v>951</v>
      </c>
      <c r="T9341">
        <f t="shared" si="172"/>
        <v>-21.54</v>
      </c>
      <c r="U9341">
        <v>-21.54</v>
      </c>
    </row>
    <row r="9342" spans="1:21" x14ac:dyDescent="0.2">
      <c r="A9342" t="s">
        <v>1087</v>
      </c>
      <c r="B9342" s="10" t="s">
        <v>1981</v>
      </c>
      <c r="C9342">
        <v>40</v>
      </c>
      <c r="D9342">
        <v>-32.74</v>
      </c>
      <c r="E9342">
        <v>7.5</v>
      </c>
      <c r="F9342" t="s">
        <v>2161</v>
      </c>
      <c r="G9342">
        <v>500</v>
      </c>
      <c r="H9342">
        <v>19048.28</v>
      </c>
      <c r="I9342">
        <v>98131.45</v>
      </c>
      <c r="J9342" t="s">
        <v>951</v>
      </c>
      <c r="T9342">
        <f t="shared" si="172"/>
        <v>-25.240000000000002</v>
      </c>
      <c r="U9342">
        <v>-25.240000000000002</v>
      </c>
    </row>
    <row r="9343" spans="1:21" x14ac:dyDescent="0.2">
      <c r="A9343" t="s">
        <v>1087</v>
      </c>
      <c r="B9343" s="10" t="s">
        <v>1985</v>
      </c>
      <c r="C9343">
        <v>44.8</v>
      </c>
      <c r="D9343">
        <v>-37.54</v>
      </c>
      <c r="E9343">
        <v>4.8</v>
      </c>
      <c r="F9343" t="s">
        <v>2162</v>
      </c>
      <c r="G9343">
        <v>800</v>
      </c>
      <c r="H9343">
        <v>19048.28</v>
      </c>
      <c r="I9343">
        <v>98131.45</v>
      </c>
      <c r="J9343" t="s">
        <v>951</v>
      </c>
      <c r="T9343">
        <f t="shared" si="172"/>
        <v>-32.74</v>
      </c>
      <c r="U9343">
        <v>-32.74</v>
      </c>
    </row>
    <row r="9344" spans="1:21" x14ac:dyDescent="0.2">
      <c r="A9344" t="s">
        <v>1087</v>
      </c>
      <c r="B9344" s="10" t="s">
        <v>2077</v>
      </c>
      <c r="C9344">
        <v>55.4</v>
      </c>
      <c r="D9344">
        <v>-48.14</v>
      </c>
      <c r="E9344">
        <v>10.6</v>
      </c>
      <c r="F9344" t="s">
        <v>2078</v>
      </c>
      <c r="G9344">
        <v>1500</v>
      </c>
      <c r="H9344">
        <v>19048.28</v>
      </c>
      <c r="I9344">
        <v>98131.45</v>
      </c>
      <c r="J9344" t="s">
        <v>951</v>
      </c>
      <c r="T9344">
        <f t="shared" si="172"/>
        <v>-37.54</v>
      </c>
      <c r="U9344">
        <v>-37.54</v>
      </c>
    </row>
    <row r="9345" spans="1:21" x14ac:dyDescent="0.2">
      <c r="A9345" t="s">
        <v>1087</v>
      </c>
      <c r="B9345" s="10" t="s">
        <v>2079</v>
      </c>
      <c r="C9345">
        <v>61.8</v>
      </c>
      <c r="D9345">
        <v>-54.54</v>
      </c>
      <c r="E9345">
        <v>6.4</v>
      </c>
      <c r="F9345" t="s">
        <v>2080</v>
      </c>
      <c r="G9345">
        <v>4000</v>
      </c>
      <c r="H9345">
        <v>19048.28</v>
      </c>
      <c r="I9345">
        <v>98131.45</v>
      </c>
      <c r="J9345" t="s">
        <v>951</v>
      </c>
      <c r="T9345">
        <f t="shared" si="172"/>
        <v>-48.14</v>
      </c>
      <c r="U9345">
        <v>-48.14</v>
      </c>
    </row>
    <row r="9346" spans="1:21" x14ac:dyDescent="0.2">
      <c r="A9346" t="s">
        <v>1088</v>
      </c>
      <c r="B9346" s="10" t="s">
        <v>1731</v>
      </c>
      <c r="C9346">
        <v>11.1</v>
      </c>
      <c r="D9346">
        <v>-5.91</v>
      </c>
      <c r="E9346">
        <v>11.1</v>
      </c>
      <c r="F9346" t="s">
        <v>1756</v>
      </c>
      <c r="G9346">
        <v>75</v>
      </c>
      <c r="H9346">
        <v>19048.41</v>
      </c>
      <c r="I9346">
        <v>98146.74</v>
      </c>
      <c r="J9346" t="s">
        <v>951</v>
      </c>
      <c r="T9346">
        <f t="shared" si="172"/>
        <v>5.1899999999999995</v>
      </c>
      <c r="U9346">
        <v>5.1899999999999995</v>
      </c>
    </row>
    <row r="9347" spans="1:21" x14ac:dyDescent="0.2">
      <c r="A9347" t="s">
        <v>1088</v>
      </c>
      <c r="B9347" s="10" t="s">
        <v>1711</v>
      </c>
      <c r="C9347">
        <v>13.3</v>
      </c>
      <c r="D9347">
        <v>-8.11</v>
      </c>
      <c r="E9347">
        <v>2.2000000000000002</v>
      </c>
      <c r="F9347" t="s">
        <v>1712</v>
      </c>
      <c r="G9347">
        <v>180</v>
      </c>
      <c r="H9347">
        <v>19048.41</v>
      </c>
      <c r="I9347">
        <v>98146.74</v>
      </c>
      <c r="J9347" t="s">
        <v>951</v>
      </c>
      <c r="T9347">
        <f t="shared" ref="T9347:T9410" si="173">D9347+E9347</f>
        <v>-5.9099999999999993</v>
      </c>
      <c r="U9347">
        <v>-5.9099999999999993</v>
      </c>
    </row>
    <row r="9348" spans="1:21" x14ac:dyDescent="0.2">
      <c r="A9348" t="s">
        <v>1088</v>
      </c>
      <c r="B9348" s="10" t="s">
        <v>1721</v>
      </c>
      <c r="C9348">
        <v>15.3</v>
      </c>
      <c r="D9348">
        <v>-10.11</v>
      </c>
      <c r="E9348">
        <v>2</v>
      </c>
      <c r="F9348" t="s">
        <v>1696</v>
      </c>
      <c r="G9348">
        <v>60</v>
      </c>
      <c r="H9348">
        <v>19048.41</v>
      </c>
      <c r="I9348">
        <v>98146.74</v>
      </c>
      <c r="J9348" t="s">
        <v>951</v>
      </c>
      <c r="T9348">
        <f t="shared" si="173"/>
        <v>-8.11</v>
      </c>
      <c r="U9348">
        <v>-8.11</v>
      </c>
    </row>
    <row r="9349" spans="1:21" x14ac:dyDescent="0.2">
      <c r="A9349" t="s">
        <v>1088</v>
      </c>
      <c r="B9349" s="10" t="s">
        <v>1716</v>
      </c>
      <c r="C9349">
        <v>17.600000000000001</v>
      </c>
      <c r="D9349">
        <v>-12.41</v>
      </c>
      <c r="E9349">
        <v>2.2999999999999998</v>
      </c>
      <c r="F9349" t="s">
        <v>1694</v>
      </c>
      <c r="G9349">
        <v>210</v>
      </c>
      <c r="H9349">
        <v>19048.41</v>
      </c>
      <c r="I9349">
        <v>98146.74</v>
      </c>
      <c r="J9349" t="s">
        <v>951</v>
      </c>
      <c r="T9349">
        <f t="shared" si="173"/>
        <v>-10.11</v>
      </c>
      <c r="U9349">
        <v>-10.11</v>
      </c>
    </row>
    <row r="9350" spans="1:21" x14ac:dyDescent="0.2">
      <c r="A9350" t="s">
        <v>1088</v>
      </c>
      <c r="B9350" s="10" t="s">
        <v>1746</v>
      </c>
      <c r="C9350">
        <v>28</v>
      </c>
      <c r="D9350">
        <v>-22.81</v>
      </c>
      <c r="E9350">
        <v>10.4</v>
      </c>
      <c r="F9350" t="s">
        <v>2160</v>
      </c>
      <c r="G9350">
        <v>220</v>
      </c>
      <c r="H9350">
        <v>19048.41</v>
      </c>
      <c r="I9350">
        <v>98146.74</v>
      </c>
      <c r="J9350" t="s">
        <v>951</v>
      </c>
      <c r="T9350">
        <f t="shared" si="173"/>
        <v>-12.409999999999998</v>
      </c>
      <c r="U9350">
        <v>-12.409999999999998</v>
      </c>
    </row>
    <row r="9351" spans="1:21" x14ac:dyDescent="0.2">
      <c r="A9351" t="s">
        <v>1088</v>
      </c>
      <c r="B9351" s="10" t="s">
        <v>1979</v>
      </c>
      <c r="C9351">
        <v>33.5</v>
      </c>
      <c r="D9351">
        <v>-28.31</v>
      </c>
      <c r="E9351">
        <v>5.5</v>
      </c>
      <c r="F9351" t="s">
        <v>2074</v>
      </c>
      <c r="G9351">
        <v>400</v>
      </c>
      <c r="H9351">
        <v>19048.41</v>
      </c>
      <c r="I9351">
        <v>98146.74</v>
      </c>
      <c r="J9351" t="s">
        <v>951</v>
      </c>
      <c r="T9351">
        <f t="shared" si="173"/>
        <v>-22.81</v>
      </c>
      <c r="U9351">
        <v>-22.81</v>
      </c>
    </row>
    <row r="9352" spans="1:21" x14ac:dyDescent="0.2">
      <c r="A9352" t="s">
        <v>1088</v>
      </c>
      <c r="B9352" s="10" t="s">
        <v>1981</v>
      </c>
      <c r="C9352">
        <v>39.6</v>
      </c>
      <c r="D9352">
        <v>-34.409999999999997</v>
      </c>
      <c r="E9352">
        <v>6.1</v>
      </c>
      <c r="F9352" t="s">
        <v>2161</v>
      </c>
      <c r="G9352">
        <v>500</v>
      </c>
      <c r="H9352">
        <v>19048.41</v>
      </c>
      <c r="I9352">
        <v>98146.74</v>
      </c>
      <c r="J9352" t="s">
        <v>951</v>
      </c>
      <c r="T9352">
        <f t="shared" si="173"/>
        <v>-28.309999999999995</v>
      </c>
      <c r="U9352">
        <v>-28.309999999999995</v>
      </c>
    </row>
    <row r="9353" spans="1:21" x14ac:dyDescent="0.2">
      <c r="A9353" t="s">
        <v>1088</v>
      </c>
      <c r="B9353" s="10" t="s">
        <v>2077</v>
      </c>
      <c r="C9353">
        <v>46.5</v>
      </c>
      <c r="D9353">
        <v>-41.31</v>
      </c>
      <c r="E9353">
        <v>6.9</v>
      </c>
      <c r="F9353" t="s">
        <v>2078</v>
      </c>
      <c r="G9353">
        <v>1500</v>
      </c>
      <c r="H9353">
        <v>19048.41</v>
      </c>
      <c r="I9353">
        <v>98146.74</v>
      </c>
      <c r="J9353" t="s">
        <v>951</v>
      </c>
      <c r="T9353">
        <f t="shared" si="173"/>
        <v>-34.410000000000004</v>
      </c>
      <c r="U9353">
        <v>-34.410000000000004</v>
      </c>
    </row>
    <row r="9354" spans="1:21" x14ac:dyDescent="0.2">
      <c r="A9354" t="s">
        <v>1088</v>
      </c>
      <c r="B9354" s="10" t="s">
        <v>2079</v>
      </c>
      <c r="C9354">
        <v>50</v>
      </c>
      <c r="D9354">
        <v>-44.81</v>
      </c>
      <c r="E9354">
        <v>3.5</v>
      </c>
      <c r="F9354" t="s">
        <v>2080</v>
      </c>
      <c r="G9354">
        <v>4000</v>
      </c>
      <c r="H9354">
        <v>19048.41</v>
      </c>
      <c r="I9354">
        <v>98146.74</v>
      </c>
      <c r="J9354" t="s">
        <v>951</v>
      </c>
      <c r="T9354">
        <f t="shared" si="173"/>
        <v>-41.31</v>
      </c>
      <c r="U9354">
        <v>-41.31</v>
      </c>
    </row>
    <row r="9355" spans="1:21" x14ac:dyDescent="0.2">
      <c r="A9355" t="s">
        <v>1089</v>
      </c>
      <c r="B9355" s="10" t="s">
        <v>1731</v>
      </c>
      <c r="C9355">
        <v>12</v>
      </c>
      <c r="D9355">
        <v>-6.68</v>
      </c>
      <c r="E9355">
        <v>12</v>
      </c>
      <c r="F9355" t="s">
        <v>1756</v>
      </c>
      <c r="G9355">
        <v>75</v>
      </c>
      <c r="H9355">
        <v>19046.740000000002</v>
      </c>
      <c r="I9355">
        <v>98167.32</v>
      </c>
      <c r="J9355" t="s">
        <v>951</v>
      </c>
      <c r="T9355">
        <f t="shared" si="173"/>
        <v>5.32</v>
      </c>
      <c r="U9355">
        <v>5.32</v>
      </c>
    </row>
    <row r="9356" spans="1:21" x14ac:dyDescent="0.2">
      <c r="A9356" t="s">
        <v>1089</v>
      </c>
      <c r="B9356" s="10" t="s">
        <v>1711</v>
      </c>
      <c r="C9356">
        <v>14.1</v>
      </c>
      <c r="D9356">
        <v>-8.7799999999999994</v>
      </c>
      <c r="E9356">
        <v>2.1</v>
      </c>
      <c r="F9356" t="s">
        <v>1712</v>
      </c>
      <c r="G9356">
        <v>180</v>
      </c>
      <c r="H9356">
        <v>19046.740000000002</v>
      </c>
      <c r="I9356">
        <v>98167.32</v>
      </c>
      <c r="J9356" t="s">
        <v>951</v>
      </c>
      <c r="T9356">
        <f t="shared" si="173"/>
        <v>-6.68</v>
      </c>
      <c r="U9356">
        <v>-6.68</v>
      </c>
    </row>
    <row r="9357" spans="1:21" x14ac:dyDescent="0.2">
      <c r="A9357" t="s">
        <v>1089</v>
      </c>
      <c r="B9357" s="10" t="s">
        <v>1721</v>
      </c>
      <c r="C9357">
        <v>16.8</v>
      </c>
      <c r="D9357">
        <v>-11.48</v>
      </c>
      <c r="E9357">
        <v>2.7</v>
      </c>
      <c r="F9357" t="s">
        <v>1696</v>
      </c>
      <c r="G9357">
        <v>60</v>
      </c>
      <c r="H9357">
        <v>19046.740000000002</v>
      </c>
      <c r="I9357">
        <v>98167.32</v>
      </c>
      <c r="J9357" t="s">
        <v>951</v>
      </c>
      <c r="T9357">
        <f t="shared" si="173"/>
        <v>-8.7800000000000011</v>
      </c>
      <c r="U9357">
        <v>-8.7800000000000011</v>
      </c>
    </row>
    <row r="9358" spans="1:21" x14ac:dyDescent="0.2">
      <c r="A9358" t="s">
        <v>1089</v>
      </c>
      <c r="B9358" s="10" t="s">
        <v>1746</v>
      </c>
      <c r="C9358">
        <v>30.5</v>
      </c>
      <c r="D9358">
        <v>-25.18</v>
      </c>
      <c r="E9358">
        <v>13.7</v>
      </c>
      <c r="F9358" t="s">
        <v>2160</v>
      </c>
      <c r="G9358">
        <v>220</v>
      </c>
      <c r="H9358">
        <v>19046.740000000002</v>
      </c>
      <c r="I9358">
        <v>98167.32</v>
      </c>
      <c r="J9358" t="s">
        <v>951</v>
      </c>
      <c r="T9358">
        <f t="shared" si="173"/>
        <v>-11.48</v>
      </c>
      <c r="U9358">
        <v>-11.48</v>
      </c>
    </row>
    <row r="9359" spans="1:21" x14ac:dyDescent="0.2">
      <c r="A9359" t="s">
        <v>1089</v>
      </c>
      <c r="B9359" s="10" t="s">
        <v>1979</v>
      </c>
      <c r="C9359">
        <v>32.799999999999997</v>
      </c>
      <c r="D9359">
        <v>-27.48</v>
      </c>
      <c r="E9359">
        <v>2.2999999999999998</v>
      </c>
      <c r="F9359" t="s">
        <v>2074</v>
      </c>
      <c r="G9359">
        <v>400</v>
      </c>
      <c r="H9359">
        <v>19046.740000000002</v>
      </c>
      <c r="I9359">
        <v>98167.32</v>
      </c>
      <c r="J9359" t="s">
        <v>951</v>
      </c>
      <c r="T9359">
        <f t="shared" si="173"/>
        <v>-25.18</v>
      </c>
      <c r="U9359">
        <v>-25.18</v>
      </c>
    </row>
    <row r="9360" spans="1:21" x14ac:dyDescent="0.2">
      <c r="A9360" t="s">
        <v>1089</v>
      </c>
      <c r="B9360" s="10" t="s">
        <v>1981</v>
      </c>
      <c r="C9360">
        <v>37.5</v>
      </c>
      <c r="D9360">
        <v>-32.18</v>
      </c>
      <c r="E9360">
        <v>4.7</v>
      </c>
      <c r="F9360" t="s">
        <v>2161</v>
      </c>
      <c r="G9360">
        <v>500</v>
      </c>
      <c r="H9360">
        <v>19046.740000000002</v>
      </c>
      <c r="I9360">
        <v>98167.32</v>
      </c>
      <c r="J9360" t="s">
        <v>951</v>
      </c>
      <c r="T9360">
        <f t="shared" si="173"/>
        <v>-27.48</v>
      </c>
      <c r="U9360">
        <v>-27.48</v>
      </c>
    </row>
    <row r="9361" spans="1:21" x14ac:dyDescent="0.2">
      <c r="A9361" t="s">
        <v>1089</v>
      </c>
      <c r="B9361" s="10" t="s">
        <v>2077</v>
      </c>
      <c r="C9361">
        <v>43</v>
      </c>
      <c r="D9361">
        <v>-37.68</v>
      </c>
      <c r="E9361">
        <v>5.5</v>
      </c>
      <c r="F9361" t="s">
        <v>2078</v>
      </c>
      <c r="G9361">
        <v>1500</v>
      </c>
      <c r="H9361">
        <v>19046.740000000002</v>
      </c>
      <c r="I9361">
        <v>98167.32</v>
      </c>
      <c r="J9361" t="s">
        <v>951</v>
      </c>
      <c r="T9361">
        <f t="shared" si="173"/>
        <v>-32.18</v>
      </c>
      <c r="U9361">
        <v>-32.18</v>
      </c>
    </row>
    <row r="9362" spans="1:21" x14ac:dyDescent="0.2">
      <c r="A9362" t="s">
        <v>1089</v>
      </c>
      <c r="B9362" s="10" t="s">
        <v>2079</v>
      </c>
      <c r="C9362">
        <v>48</v>
      </c>
      <c r="D9362">
        <v>-42.68</v>
      </c>
      <c r="E9362">
        <v>5</v>
      </c>
      <c r="F9362" t="s">
        <v>2080</v>
      </c>
      <c r="G9362">
        <v>4000</v>
      </c>
      <c r="H9362">
        <v>19046.740000000002</v>
      </c>
      <c r="I9362">
        <v>98167.32</v>
      </c>
      <c r="J9362" t="s">
        <v>951</v>
      </c>
      <c r="T9362">
        <f t="shared" si="173"/>
        <v>-37.68</v>
      </c>
      <c r="U9362">
        <v>-37.68</v>
      </c>
    </row>
    <row r="9363" spans="1:21" x14ac:dyDescent="0.2">
      <c r="A9363" t="s">
        <v>1090</v>
      </c>
      <c r="B9363" s="10" t="s">
        <v>1731</v>
      </c>
      <c r="C9363">
        <v>13.5</v>
      </c>
      <c r="D9363">
        <v>-5.91</v>
      </c>
      <c r="E9363">
        <v>13.5</v>
      </c>
      <c r="F9363" t="s">
        <v>1756</v>
      </c>
      <c r="G9363">
        <v>75</v>
      </c>
      <c r="H9363">
        <v>19030.18</v>
      </c>
      <c r="I9363">
        <v>98091.43</v>
      </c>
      <c r="J9363" t="s">
        <v>951</v>
      </c>
      <c r="T9363">
        <f t="shared" si="173"/>
        <v>7.59</v>
      </c>
      <c r="U9363">
        <v>7.59</v>
      </c>
    </row>
    <row r="9364" spans="1:21" x14ac:dyDescent="0.2">
      <c r="A9364" t="s">
        <v>1090</v>
      </c>
      <c r="B9364" s="10" t="s">
        <v>1711</v>
      </c>
      <c r="C9364">
        <v>15.2</v>
      </c>
      <c r="D9364">
        <v>-7.61</v>
      </c>
      <c r="E9364">
        <v>1.7</v>
      </c>
      <c r="F9364" t="s">
        <v>1712</v>
      </c>
      <c r="G9364">
        <v>180</v>
      </c>
      <c r="H9364">
        <v>19030.18</v>
      </c>
      <c r="I9364">
        <v>98091.43</v>
      </c>
      <c r="J9364" t="s">
        <v>951</v>
      </c>
      <c r="T9364">
        <f t="shared" si="173"/>
        <v>-5.91</v>
      </c>
      <c r="U9364">
        <v>-5.91</v>
      </c>
    </row>
    <row r="9365" spans="1:21" x14ac:dyDescent="0.2">
      <c r="A9365" t="s">
        <v>1090</v>
      </c>
      <c r="B9365" s="10" t="s">
        <v>1721</v>
      </c>
      <c r="C9365">
        <v>19.2</v>
      </c>
      <c r="D9365">
        <v>-11.61</v>
      </c>
      <c r="E9365">
        <v>4</v>
      </c>
      <c r="F9365" t="s">
        <v>1696</v>
      </c>
      <c r="G9365">
        <v>60</v>
      </c>
      <c r="H9365">
        <v>19030.18</v>
      </c>
      <c r="I9365">
        <v>98091.43</v>
      </c>
      <c r="J9365" t="s">
        <v>951</v>
      </c>
      <c r="T9365">
        <f t="shared" si="173"/>
        <v>-7.6099999999999994</v>
      </c>
      <c r="U9365">
        <v>-7.6099999999999994</v>
      </c>
    </row>
    <row r="9366" spans="1:21" x14ac:dyDescent="0.2">
      <c r="A9366" t="s">
        <v>1090</v>
      </c>
      <c r="B9366" s="10" t="s">
        <v>1716</v>
      </c>
      <c r="C9366">
        <v>21</v>
      </c>
      <c r="D9366">
        <v>-13.41</v>
      </c>
      <c r="E9366">
        <v>1.8</v>
      </c>
      <c r="F9366" t="s">
        <v>1694</v>
      </c>
      <c r="G9366">
        <v>210</v>
      </c>
      <c r="H9366">
        <v>19030.18</v>
      </c>
      <c r="I9366">
        <v>98091.43</v>
      </c>
      <c r="J9366" t="s">
        <v>951</v>
      </c>
      <c r="T9366">
        <f t="shared" si="173"/>
        <v>-11.61</v>
      </c>
      <c r="U9366">
        <v>-11.61</v>
      </c>
    </row>
    <row r="9367" spans="1:21" x14ac:dyDescent="0.2">
      <c r="A9367" t="s">
        <v>1090</v>
      </c>
      <c r="B9367" s="10" t="s">
        <v>1746</v>
      </c>
      <c r="C9367">
        <v>29.5</v>
      </c>
      <c r="D9367">
        <v>-21.91</v>
      </c>
      <c r="E9367">
        <v>8.5</v>
      </c>
      <c r="F9367" t="s">
        <v>2160</v>
      </c>
      <c r="G9367">
        <v>220</v>
      </c>
      <c r="H9367">
        <v>19030.18</v>
      </c>
      <c r="I9367">
        <v>98091.43</v>
      </c>
      <c r="J9367" t="s">
        <v>951</v>
      </c>
      <c r="T9367">
        <f t="shared" si="173"/>
        <v>-13.41</v>
      </c>
      <c r="U9367">
        <v>-13.41</v>
      </c>
    </row>
    <row r="9368" spans="1:21" x14ac:dyDescent="0.2">
      <c r="A9368" t="s">
        <v>1090</v>
      </c>
      <c r="B9368" s="10" t="s">
        <v>1979</v>
      </c>
      <c r="C9368">
        <v>32.5</v>
      </c>
      <c r="D9368">
        <v>-24.91</v>
      </c>
      <c r="E9368">
        <v>3</v>
      </c>
      <c r="F9368" t="s">
        <v>2074</v>
      </c>
      <c r="G9368">
        <v>400</v>
      </c>
      <c r="H9368">
        <v>19030.18</v>
      </c>
      <c r="I9368">
        <v>98091.43</v>
      </c>
      <c r="J9368" t="s">
        <v>951</v>
      </c>
      <c r="T9368">
        <f t="shared" si="173"/>
        <v>-21.91</v>
      </c>
      <c r="U9368">
        <v>-21.91</v>
      </c>
    </row>
    <row r="9369" spans="1:21" x14ac:dyDescent="0.2">
      <c r="A9369" t="s">
        <v>1090</v>
      </c>
      <c r="B9369" s="10" t="s">
        <v>1981</v>
      </c>
      <c r="C9369">
        <v>38.799999999999997</v>
      </c>
      <c r="D9369">
        <v>-31.21</v>
      </c>
      <c r="E9369">
        <v>6.3</v>
      </c>
      <c r="F9369" t="s">
        <v>2161</v>
      </c>
      <c r="G9369">
        <v>500</v>
      </c>
      <c r="H9369">
        <v>19030.18</v>
      </c>
      <c r="I9369">
        <v>98091.43</v>
      </c>
      <c r="J9369" t="s">
        <v>951</v>
      </c>
      <c r="T9369">
        <f t="shared" si="173"/>
        <v>-24.91</v>
      </c>
      <c r="U9369">
        <v>-24.91</v>
      </c>
    </row>
    <row r="9370" spans="1:21" x14ac:dyDescent="0.2">
      <c r="A9370" t="s">
        <v>1090</v>
      </c>
      <c r="B9370" s="10" t="s">
        <v>1985</v>
      </c>
      <c r="C9370">
        <v>41.5</v>
      </c>
      <c r="D9370">
        <v>-33.909999999999997</v>
      </c>
      <c r="E9370">
        <v>2.7</v>
      </c>
      <c r="F9370" t="s">
        <v>2162</v>
      </c>
      <c r="G9370">
        <v>800</v>
      </c>
      <c r="H9370">
        <v>19030.18</v>
      </c>
      <c r="I9370">
        <v>98091.43</v>
      </c>
      <c r="J9370" t="s">
        <v>951</v>
      </c>
      <c r="T9370">
        <f t="shared" si="173"/>
        <v>-31.209999999999997</v>
      </c>
      <c r="U9370">
        <v>-31.209999999999997</v>
      </c>
    </row>
    <row r="9371" spans="1:21" x14ac:dyDescent="0.2">
      <c r="A9371" t="s">
        <v>1090</v>
      </c>
      <c r="B9371" s="10" t="s">
        <v>2077</v>
      </c>
      <c r="C9371">
        <v>47.2</v>
      </c>
      <c r="D9371">
        <v>-39.61</v>
      </c>
      <c r="E9371">
        <v>5.7</v>
      </c>
      <c r="F9371" t="s">
        <v>2078</v>
      </c>
      <c r="G9371">
        <v>1500</v>
      </c>
      <c r="H9371">
        <v>19030.18</v>
      </c>
      <c r="I9371">
        <v>98091.43</v>
      </c>
      <c r="J9371" t="s">
        <v>951</v>
      </c>
      <c r="T9371">
        <f t="shared" si="173"/>
        <v>-33.909999999999997</v>
      </c>
      <c r="U9371">
        <v>-33.909999999999997</v>
      </c>
    </row>
    <row r="9372" spans="1:21" x14ac:dyDescent="0.2">
      <c r="A9372" t="s">
        <v>1090</v>
      </c>
      <c r="B9372" s="10" t="s">
        <v>2079</v>
      </c>
      <c r="C9372">
        <v>50.9</v>
      </c>
      <c r="D9372">
        <v>-43.31</v>
      </c>
      <c r="E9372">
        <v>3.7</v>
      </c>
      <c r="F9372" t="s">
        <v>2080</v>
      </c>
      <c r="G9372">
        <v>4000</v>
      </c>
      <c r="H9372">
        <v>19030.18</v>
      </c>
      <c r="I9372">
        <v>98091.43</v>
      </c>
      <c r="J9372" t="s">
        <v>951</v>
      </c>
      <c r="T9372">
        <f t="shared" si="173"/>
        <v>-39.61</v>
      </c>
      <c r="U9372">
        <v>-39.61</v>
      </c>
    </row>
    <row r="9373" spans="1:21" x14ac:dyDescent="0.2">
      <c r="A9373" t="s">
        <v>1091</v>
      </c>
      <c r="B9373" s="10" t="s">
        <v>1731</v>
      </c>
      <c r="C9373">
        <v>13</v>
      </c>
      <c r="D9373">
        <v>-5.45</v>
      </c>
      <c r="E9373">
        <v>13</v>
      </c>
      <c r="F9373" t="s">
        <v>1756</v>
      </c>
      <c r="G9373">
        <v>75</v>
      </c>
      <c r="H9373">
        <v>19030.12</v>
      </c>
      <c r="I9373">
        <v>98113.54</v>
      </c>
      <c r="J9373" t="s">
        <v>951</v>
      </c>
      <c r="T9373">
        <f t="shared" si="173"/>
        <v>7.55</v>
      </c>
      <c r="U9373">
        <v>7.55</v>
      </c>
    </row>
    <row r="9374" spans="1:21" x14ac:dyDescent="0.2">
      <c r="A9374" t="s">
        <v>1091</v>
      </c>
      <c r="B9374" s="10" t="s">
        <v>1693</v>
      </c>
      <c r="C9374">
        <v>15.5</v>
      </c>
      <c r="D9374">
        <v>-7.95</v>
      </c>
      <c r="E9374">
        <v>2.5</v>
      </c>
      <c r="F9374" t="s">
        <v>2159</v>
      </c>
      <c r="G9374">
        <v>200</v>
      </c>
      <c r="H9374">
        <v>19030.12</v>
      </c>
      <c r="I9374">
        <v>98113.54</v>
      </c>
      <c r="J9374" t="s">
        <v>951</v>
      </c>
      <c r="T9374">
        <f t="shared" si="173"/>
        <v>-5.45</v>
      </c>
      <c r="U9374">
        <v>-5.45</v>
      </c>
    </row>
    <row r="9375" spans="1:21" x14ac:dyDescent="0.2">
      <c r="A9375" t="s">
        <v>1091</v>
      </c>
      <c r="B9375" s="10" t="s">
        <v>1721</v>
      </c>
      <c r="C9375">
        <v>18.5</v>
      </c>
      <c r="D9375">
        <v>-10.95</v>
      </c>
      <c r="E9375">
        <v>3</v>
      </c>
      <c r="F9375" t="s">
        <v>1696</v>
      </c>
      <c r="G9375">
        <v>60</v>
      </c>
      <c r="H9375">
        <v>19030.12</v>
      </c>
      <c r="I9375">
        <v>98113.54</v>
      </c>
      <c r="J9375" t="s">
        <v>951</v>
      </c>
      <c r="T9375">
        <f t="shared" si="173"/>
        <v>-7.9499999999999993</v>
      </c>
      <c r="U9375">
        <v>-7.9499999999999993</v>
      </c>
    </row>
    <row r="9376" spans="1:21" x14ac:dyDescent="0.2">
      <c r="A9376" t="s">
        <v>1091</v>
      </c>
      <c r="B9376" s="10" t="s">
        <v>1695</v>
      </c>
      <c r="C9376">
        <v>23</v>
      </c>
      <c r="D9376">
        <v>-15.45</v>
      </c>
      <c r="E9376">
        <v>4.5</v>
      </c>
      <c r="F9376" t="s">
        <v>1870</v>
      </c>
      <c r="G9376">
        <v>180</v>
      </c>
      <c r="H9376">
        <v>19030.12</v>
      </c>
      <c r="I9376">
        <v>98113.54</v>
      </c>
      <c r="J9376" t="s">
        <v>951</v>
      </c>
      <c r="T9376">
        <f t="shared" si="173"/>
        <v>-10.95</v>
      </c>
      <c r="U9376">
        <v>-10.95</v>
      </c>
    </row>
    <row r="9377" spans="1:21" x14ac:dyDescent="0.2">
      <c r="A9377" t="s">
        <v>1091</v>
      </c>
      <c r="B9377" s="10" t="s">
        <v>1746</v>
      </c>
      <c r="C9377">
        <v>27.5</v>
      </c>
      <c r="D9377">
        <v>-19.95</v>
      </c>
      <c r="E9377">
        <v>4.5</v>
      </c>
      <c r="F9377" t="s">
        <v>2160</v>
      </c>
      <c r="G9377">
        <v>220</v>
      </c>
      <c r="H9377">
        <v>19030.12</v>
      </c>
      <c r="I9377">
        <v>98113.54</v>
      </c>
      <c r="J9377" t="s">
        <v>951</v>
      </c>
      <c r="T9377">
        <f t="shared" si="173"/>
        <v>-15.45</v>
      </c>
      <c r="U9377">
        <v>-15.45</v>
      </c>
    </row>
    <row r="9378" spans="1:21" x14ac:dyDescent="0.2">
      <c r="A9378" t="s">
        <v>1091</v>
      </c>
      <c r="B9378" s="10" t="s">
        <v>1979</v>
      </c>
      <c r="C9378">
        <v>33.5</v>
      </c>
      <c r="D9378">
        <v>-25.95</v>
      </c>
      <c r="E9378">
        <v>6</v>
      </c>
      <c r="F9378" t="s">
        <v>2074</v>
      </c>
      <c r="G9378">
        <v>400</v>
      </c>
      <c r="H9378">
        <v>19030.12</v>
      </c>
      <c r="I9378">
        <v>98113.54</v>
      </c>
      <c r="J9378" t="s">
        <v>951</v>
      </c>
      <c r="T9378">
        <f t="shared" si="173"/>
        <v>-19.95</v>
      </c>
      <c r="U9378">
        <v>-19.95</v>
      </c>
    </row>
    <row r="9379" spans="1:21" x14ac:dyDescent="0.2">
      <c r="A9379" t="s">
        <v>1091</v>
      </c>
      <c r="B9379" s="10" t="s">
        <v>1981</v>
      </c>
      <c r="C9379">
        <v>43.6</v>
      </c>
      <c r="D9379">
        <v>-36.049999999999997</v>
      </c>
      <c r="E9379">
        <v>10.1</v>
      </c>
      <c r="F9379" t="s">
        <v>2161</v>
      </c>
      <c r="G9379">
        <v>500</v>
      </c>
      <c r="H9379">
        <v>19030.12</v>
      </c>
      <c r="I9379">
        <v>98113.54</v>
      </c>
      <c r="J9379" t="s">
        <v>951</v>
      </c>
      <c r="T9379">
        <f t="shared" si="173"/>
        <v>-25.949999999999996</v>
      </c>
      <c r="U9379">
        <v>-25.949999999999996</v>
      </c>
    </row>
    <row r="9380" spans="1:21" x14ac:dyDescent="0.2">
      <c r="A9380" t="s">
        <v>1091</v>
      </c>
      <c r="B9380" s="10" t="s">
        <v>2077</v>
      </c>
      <c r="C9380">
        <v>51</v>
      </c>
      <c r="D9380">
        <v>-43.45</v>
      </c>
      <c r="E9380">
        <v>7.4</v>
      </c>
      <c r="F9380" t="s">
        <v>2078</v>
      </c>
      <c r="G9380">
        <v>1500</v>
      </c>
      <c r="H9380">
        <v>19030.12</v>
      </c>
      <c r="I9380">
        <v>98113.54</v>
      </c>
      <c r="J9380" t="s">
        <v>951</v>
      </c>
      <c r="T9380">
        <f t="shared" si="173"/>
        <v>-36.050000000000004</v>
      </c>
      <c r="U9380">
        <v>-36.050000000000004</v>
      </c>
    </row>
    <row r="9381" spans="1:21" x14ac:dyDescent="0.2">
      <c r="A9381" t="s">
        <v>1091</v>
      </c>
      <c r="B9381" s="10" t="s">
        <v>2079</v>
      </c>
      <c r="C9381">
        <v>56</v>
      </c>
      <c r="D9381">
        <v>-48.45</v>
      </c>
      <c r="E9381">
        <v>5</v>
      </c>
      <c r="F9381" t="s">
        <v>2080</v>
      </c>
      <c r="G9381">
        <v>4000</v>
      </c>
      <c r="H9381">
        <v>19030.12</v>
      </c>
      <c r="I9381">
        <v>98113.54</v>
      </c>
      <c r="J9381" t="s">
        <v>951</v>
      </c>
      <c r="T9381">
        <f t="shared" si="173"/>
        <v>-43.45</v>
      </c>
      <c r="U9381">
        <v>-43.45</v>
      </c>
    </row>
    <row r="9382" spans="1:21" x14ac:dyDescent="0.2">
      <c r="A9382" t="s">
        <v>1092</v>
      </c>
      <c r="B9382" s="10" t="s">
        <v>1731</v>
      </c>
      <c r="C9382">
        <v>12.8</v>
      </c>
      <c r="D9382">
        <v>-5.62</v>
      </c>
      <c r="E9382">
        <v>12.8</v>
      </c>
      <c r="F9382" t="s">
        <v>1756</v>
      </c>
      <c r="G9382">
        <v>75</v>
      </c>
      <c r="H9382">
        <v>19030.259999999998</v>
      </c>
      <c r="I9382">
        <v>98131.42</v>
      </c>
      <c r="J9382" t="s">
        <v>951</v>
      </c>
      <c r="T9382">
        <f t="shared" si="173"/>
        <v>7.1800000000000006</v>
      </c>
      <c r="U9382">
        <v>7.1800000000000006</v>
      </c>
    </row>
    <row r="9383" spans="1:21" x14ac:dyDescent="0.2">
      <c r="A9383" t="s">
        <v>1092</v>
      </c>
      <c r="B9383" s="10" t="s">
        <v>1693</v>
      </c>
      <c r="C9383">
        <v>16</v>
      </c>
      <c r="D9383">
        <v>-8.82</v>
      </c>
      <c r="E9383">
        <v>3.2</v>
      </c>
      <c r="F9383" t="s">
        <v>2159</v>
      </c>
      <c r="G9383">
        <v>200</v>
      </c>
      <c r="H9383">
        <v>19030.259999999998</v>
      </c>
      <c r="I9383">
        <v>98131.42</v>
      </c>
      <c r="J9383" t="s">
        <v>951</v>
      </c>
      <c r="T9383">
        <f t="shared" si="173"/>
        <v>-5.62</v>
      </c>
      <c r="U9383">
        <v>-5.62</v>
      </c>
    </row>
    <row r="9384" spans="1:21" x14ac:dyDescent="0.2">
      <c r="A9384" t="s">
        <v>1092</v>
      </c>
      <c r="B9384" s="10" t="s">
        <v>1721</v>
      </c>
      <c r="C9384">
        <v>18.5</v>
      </c>
      <c r="D9384">
        <v>-11.32</v>
      </c>
      <c r="E9384">
        <v>2.5</v>
      </c>
      <c r="F9384" t="s">
        <v>1696</v>
      </c>
      <c r="G9384">
        <v>60</v>
      </c>
      <c r="H9384">
        <v>19030.259999999998</v>
      </c>
      <c r="I9384">
        <v>98131.42</v>
      </c>
      <c r="J9384" t="s">
        <v>951</v>
      </c>
      <c r="T9384">
        <f t="shared" si="173"/>
        <v>-8.82</v>
      </c>
      <c r="U9384">
        <v>-8.82</v>
      </c>
    </row>
    <row r="9385" spans="1:21" x14ac:dyDescent="0.2">
      <c r="A9385" t="s">
        <v>1092</v>
      </c>
      <c r="B9385" s="10" t="s">
        <v>1716</v>
      </c>
      <c r="C9385">
        <v>21</v>
      </c>
      <c r="D9385">
        <v>-13.82</v>
      </c>
      <c r="E9385">
        <v>2.5</v>
      </c>
      <c r="F9385" t="s">
        <v>1694</v>
      </c>
      <c r="G9385">
        <v>210</v>
      </c>
      <c r="H9385">
        <v>19030.259999999998</v>
      </c>
      <c r="I9385">
        <v>98131.42</v>
      </c>
      <c r="J9385" t="s">
        <v>951</v>
      </c>
      <c r="T9385">
        <f t="shared" si="173"/>
        <v>-11.32</v>
      </c>
      <c r="U9385">
        <v>-11.32</v>
      </c>
    </row>
    <row r="9386" spans="1:21" x14ac:dyDescent="0.2">
      <c r="A9386" t="s">
        <v>1092</v>
      </c>
      <c r="B9386" s="10" t="s">
        <v>1746</v>
      </c>
      <c r="C9386">
        <v>24.5</v>
      </c>
      <c r="D9386">
        <v>-17.32</v>
      </c>
      <c r="E9386">
        <v>3.5</v>
      </c>
      <c r="F9386" t="s">
        <v>2160</v>
      </c>
      <c r="G9386">
        <v>220</v>
      </c>
      <c r="H9386">
        <v>19030.259999999998</v>
      </c>
      <c r="I9386">
        <v>98131.42</v>
      </c>
      <c r="J9386" t="s">
        <v>951</v>
      </c>
      <c r="T9386">
        <f t="shared" si="173"/>
        <v>-13.82</v>
      </c>
      <c r="U9386">
        <v>-13.82</v>
      </c>
    </row>
    <row r="9387" spans="1:21" x14ac:dyDescent="0.2">
      <c r="A9387" t="s">
        <v>1092</v>
      </c>
      <c r="B9387" s="10" t="s">
        <v>1979</v>
      </c>
      <c r="C9387">
        <v>32.5</v>
      </c>
      <c r="D9387">
        <v>-25.32</v>
      </c>
      <c r="E9387">
        <v>8</v>
      </c>
      <c r="F9387" t="s">
        <v>2074</v>
      </c>
      <c r="G9387">
        <v>400</v>
      </c>
      <c r="H9387">
        <v>19030.259999999998</v>
      </c>
      <c r="I9387">
        <v>98131.42</v>
      </c>
      <c r="J9387" t="s">
        <v>951</v>
      </c>
      <c r="T9387">
        <f t="shared" si="173"/>
        <v>-17.32</v>
      </c>
      <c r="U9387">
        <v>-17.32</v>
      </c>
    </row>
    <row r="9388" spans="1:21" x14ac:dyDescent="0.2">
      <c r="A9388" t="s">
        <v>1092</v>
      </c>
      <c r="B9388" s="10" t="s">
        <v>1981</v>
      </c>
      <c r="C9388">
        <v>46.8</v>
      </c>
      <c r="D9388">
        <v>-39.619999999999997</v>
      </c>
      <c r="E9388">
        <v>14.3</v>
      </c>
      <c r="F9388" t="s">
        <v>2161</v>
      </c>
      <c r="G9388">
        <v>500</v>
      </c>
      <c r="H9388">
        <v>19030.259999999998</v>
      </c>
      <c r="I9388">
        <v>98131.42</v>
      </c>
      <c r="J9388" t="s">
        <v>951</v>
      </c>
      <c r="T9388">
        <f t="shared" si="173"/>
        <v>-25.319999999999997</v>
      </c>
      <c r="U9388">
        <v>-25.319999999999997</v>
      </c>
    </row>
    <row r="9389" spans="1:21" x14ac:dyDescent="0.2">
      <c r="A9389" t="s">
        <v>1092</v>
      </c>
      <c r="B9389" s="10" t="s">
        <v>2077</v>
      </c>
      <c r="C9389">
        <v>57.2</v>
      </c>
      <c r="D9389">
        <v>-50.02</v>
      </c>
      <c r="E9389">
        <v>10.4</v>
      </c>
      <c r="F9389" t="s">
        <v>2078</v>
      </c>
      <c r="G9389">
        <v>1500</v>
      </c>
      <c r="H9389">
        <v>19030.259999999998</v>
      </c>
      <c r="I9389">
        <v>98131.42</v>
      </c>
      <c r="J9389" t="s">
        <v>951</v>
      </c>
      <c r="T9389">
        <f t="shared" si="173"/>
        <v>-39.620000000000005</v>
      </c>
      <c r="U9389">
        <v>-39.620000000000005</v>
      </c>
    </row>
    <row r="9390" spans="1:21" x14ac:dyDescent="0.2">
      <c r="A9390" t="s">
        <v>1092</v>
      </c>
      <c r="B9390" s="10" t="s">
        <v>2079</v>
      </c>
      <c r="C9390">
        <v>60.5</v>
      </c>
      <c r="D9390">
        <v>-53.32</v>
      </c>
      <c r="E9390">
        <v>3.3</v>
      </c>
      <c r="F9390" t="s">
        <v>2080</v>
      </c>
      <c r="G9390">
        <v>4000</v>
      </c>
      <c r="H9390">
        <v>19030.259999999998</v>
      </c>
      <c r="I9390">
        <v>98131.42</v>
      </c>
      <c r="J9390" t="s">
        <v>951</v>
      </c>
      <c r="T9390">
        <f t="shared" si="173"/>
        <v>-50.02</v>
      </c>
      <c r="U9390">
        <v>-50.02</v>
      </c>
    </row>
    <row r="9391" spans="1:21" x14ac:dyDescent="0.2">
      <c r="A9391" t="s">
        <v>1093</v>
      </c>
      <c r="B9391" s="10" t="s">
        <v>1731</v>
      </c>
      <c r="C9391">
        <v>11.2</v>
      </c>
      <c r="D9391">
        <v>-6.03</v>
      </c>
      <c r="E9391">
        <v>11.2</v>
      </c>
      <c r="F9391" t="s">
        <v>1756</v>
      </c>
      <c r="G9391">
        <v>75</v>
      </c>
      <c r="H9391">
        <v>19030.39</v>
      </c>
      <c r="I9391">
        <v>98146.75</v>
      </c>
      <c r="J9391" t="s">
        <v>951</v>
      </c>
      <c r="T9391">
        <f t="shared" si="173"/>
        <v>5.169999999999999</v>
      </c>
      <c r="U9391">
        <v>5.169999999999999</v>
      </c>
    </row>
    <row r="9392" spans="1:21" x14ac:dyDescent="0.2">
      <c r="A9392" t="s">
        <v>1093</v>
      </c>
      <c r="B9392" s="10" t="s">
        <v>1711</v>
      </c>
      <c r="C9392">
        <v>12.8</v>
      </c>
      <c r="D9392">
        <v>-7.63</v>
      </c>
      <c r="E9392">
        <v>1.6</v>
      </c>
      <c r="F9392" t="s">
        <v>1712</v>
      </c>
      <c r="G9392">
        <v>180</v>
      </c>
      <c r="H9392">
        <v>19030.39</v>
      </c>
      <c r="I9392">
        <v>98146.75</v>
      </c>
      <c r="J9392" t="s">
        <v>951</v>
      </c>
      <c r="T9392">
        <f t="shared" si="173"/>
        <v>-6.0299999999999994</v>
      </c>
      <c r="U9392">
        <v>-6.0299999999999994</v>
      </c>
    </row>
    <row r="9393" spans="1:21" x14ac:dyDescent="0.2">
      <c r="A9393" t="s">
        <v>1093</v>
      </c>
      <c r="B9393" s="10" t="s">
        <v>1721</v>
      </c>
      <c r="C9393">
        <v>15.8</v>
      </c>
      <c r="D9393">
        <v>-10.63</v>
      </c>
      <c r="E9393">
        <v>3</v>
      </c>
      <c r="F9393" t="s">
        <v>1696</v>
      </c>
      <c r="G9393">
        <v>60</v>
      </c>
      <c r="H9393">
        <v>19030.39</v>
      </c>
      <c r="I9393">
        <v>98146.75</v>
      </c>
      <c r="J9393" t="s">
        <v>951</v>
      </c>
      <c r="T9393">
        <f t="shared" si="173"/>
        <v>-7.6300000000000008</v>
      </c>
      <c r="U9393">
        <v>-7.6300000000000008</v>
      </c>
    </row>
    <row r="9394" spans="1:21" x14ac:dyDescent="0.2">
      <c r="A9394" t="s">
        <v>1093</v>
      </c>
      <c r="B9394" s="10" t="s">
        <v>1716</v>
      </c>
      <c r="C9394">
        <v>16.3</v>
      </c>
      <c r="D9394">
        <v>-11.13</v>
      </c>
      <c r="E9394">
        <v>0.5</v>
      </c>
      <c r="F9394" t="s">
        <v>1694</v>
      </c>
      <c r="G9394">
        <v>210</v>
      </c>
      <c r="H9394">
        <v>19030.39</v>
      </c>
      <c r="I9394">
        <v>98146.75</v>
      </c>
      <c r="J9394" t="s">
        <v>951</v>
      </c>
      <c r="T9394">
        <f t="shared" si="173"/>
        <v>-10.63</v>
      </c>
      <c r="U9394">
        <v>-10.63</v>
      </c>
    </row>
    <row r="9395" spans="1:21" x14ac:dyDescent="0.2">
      <c r="A9395" t="s">
        <v>1093</v>
      </c>
      <c r="B9395" s="10" t="s">
        <v>1746</v>
      </c>
      <c r="C9395">
        <v>25</v>
      </c>
      <c r="D9395">
        <v>-19.829999999999998</v>
      </c>
      <c r="E9395">
        <v>8.6999999999999993</v>
      </c>
      <c r="F9395" t="s">
        <v>2160</v>
      </c>
      <c r="G9395">
        <v>220</v>
      </c>
      <c r="H9395">
        <v>19030.39</v>
      </c>
      <c r="I9395">
        <v>98146.75</v>
      </c>
      <c r="J9395" t="s">
        <v>951</v>
      </c>
      <c r="T9395">
        <f t="shared" si="173"/>
        <v>-11.129999999999999</v>
      </c>
      <c r="U9395">
        <v>-11.129999999999999</v>
      </c>
    </row>
    <row r="9396" spans="1:21" x14ac:dyDescent="0.2">
      <c r="A9396" t="s">
        <v>1093</v>
      </c>
      <c r="B9396" s="10" t="s">
        <v>1979</v>
      </c>
      <c r="C9396">
        <v>33.5</v>
      </c>
      <c r="D9396">
        <v>-28.33</v>
      </c>
      <c r="E9396">
        <v>8.5</v>
      </c>
      <c r="F9396" t="s">
        <v>2074</v>
      </c>
      <c r="G9396">
        <v>400</v>
      </c>
      <c r="H9396">
        <v>19030.39</v>
      </c>
      <c r="I9396">
        <v>98146.75</v>
      </c>
      <c r="J9396" t="s">
        <v>951</v>
      </c>
      <c r="T9396">
        <f t="shared" si="173"/>
        <v>-19.829999999999998</v>
      </c>
      <c r="U9396">
        <v>-19.829999999999998</v>
      </c>
    </row>
    <row r="9397" spans="1:21" x14ac:dyDescent="0.2">
      <c r="A9397" t="s">
        <v>1093</v>
      </c>
      <c r="B9397" s="10" t="s">
        <v>1981</v>
      </c>
      <c r="C9397">
        <v>41.8</v>
      </c>
      <c r="D9397">
        <v>-36.630000000000003</v>
      </c>
      <c r="E9397">
        <v>8.3000000000000007</v>
      </c>
      <c r="F9397" t="s">
        <v>2161</v>
      </c>
      <c r="G9397">
        <v>500</v>
      </c>
      <c r="H9397">
        <v>19030.39</v>
      </c>
      <c r="I9397">
        <v>98146.75</v>
      </c>
      <c r="J9397" t="s">
        <v>951</v>
      </c>
      <c r="T9397">
        <f t="shared" si="173"/>
        <v>-28.330000000000002</v>
      </c>
      <c r="U9397">
        <v>-28.330000000000002</v>
      </c>
    </row>
    <row r="9398" spans="1:21" x14ac:dyDescent="0.2">
      <c r="A9398" t="s">
        <v>1093</v>
      </c>
      <c r="B9398" s="10" t="s">
        <v>2077</v>
      </c>
      <c r="C9398">
        <v>44.8</v>
      </c>
      <c r="D9398">
        <v>-39.630000000000003</v>
      </c>
      <c r="E9398">
        <v>3</v>
      </c>
      <c r="F9398" t="s">
        <v>2078</v>
      </c>
      <c r="G9398">
        <v>1500</v>
      </c>
      <c r="H9398">
        <v>19030.39</v>
      </c>
      <c r="I9398">
        <v>98146.75</v>
      </c>
      <c r="J9398" t="s">
        <v>951</v>
      </c>
      <c r="T9398">
        <f t="shared" si="173"/>
        <v>-36.630000000000003</v>
      </c>
      <c r="U9398">
        <v>-36.630000000000003</v>
      </c>
    </row>
    <row r="9399" spans="1:21" x14ac:dyDescent="0.2">
      <c r="A9399" t="s">
        <v>1093</v>
      </c>
      <c r="B9399" s="10" t="s">
        <v>2079</v>
      </c>
      <c r="C9399">
        <v>50.2</v>
      </c>
      <c r="D9399">
        <v>-45.03</v>
      </c>
      <c r="E9399">
        <v>5.4</v>
      </c>
      <c r="F9399" t="s">
        <v>2080</v>
      </c>
      <c r="G9399">
        <v>4000</v>
      </c>
      <c r="H9399">
        <v>19030.39</v>
      </c>
      <c r="I9399">
        <v>98146.75</v>
      </c>
      <c r="J9399" t="s">
        <v>951</v>
      </c>
      <c r="T9399">
        <f t="shared" si="173"/>
        <v>-39.630000000000003</v>
      </c>
      <c r="U9399">
        <v>-39.630000000000003</v>
      </c>
    </row>
    <row r="9400" spans="1:21" x14ac:dyDescent="0.2">
      <c r="A9400" t="s">
        <v>1094</v>
      </c>
      <c r="B9400" s="10" t="s">
        <v>1731</v>
      </c>
      <c r="C9400">
        <v>11.1</v>
      </c>
      <c r="D9400">
        <v>-5.89</v>
      </c>
      <c r="E9400">
        <v>11.1</v>
      </c>
      <c r="F9400" t="s">
        <v>1756</v>
      </c>
      <c r="G9400">
        <v>75</v>
      </c>
      <c r="H9400">
        <v>19030.53</v>
      </c>
      <c r="I9400">
        <v>98167.41</v>
      </c>
      <c r="J9400" t="s">
        <v>951</v>
      </c>
      <c r="T9400">
        <f t="shared" si="173"/>
        <v>5.21</v>
      </c>
      <c r="U9400">
        <v>5.21</v>
      </c>
    </row>
    <row r="9401" spans="1:21" x14ac:dyDescent="0.2">
      <c r="A9401" t="s">
        <v>1094</v>
      </c>
      <c r="B9401" s="10" t="s">
        <v>1711</v>
      </c>
      <c r="C9401">
        <v>13.4</v>
      </c>
      <c r="D9401">
        <v>-8.19</v>
      </c>
      <c r="E9401">
        <v>2.2999999999999998</v>
      </c>
      <c r="F9401" t="s">
        <v>1712</v>
      </c>
      <c r="G9401">
        <v>180</v>
      </c>
      <c r="H9401">
        <v>19030.53</v>
      </c>
      <c r="I9401">
        <v>98167.41</v>
      </c>
      <c r="J9401" t="s">
        <v>951</v>
      </c>
      <c r="T9401">
        <f t="shared" si="173"/>
        <v>-5.89</v>
      </c>
      <c r="U9401">
        <v>-5.89</v>
      </c>
    </row>
    <row r="9402" spans="1:21" x14ac:dyDescent="0.2">
      <c r="A9402" t="s">
        <v>1094</v>
      </c>
      <c r="B9402" s="10" t="s">
        <v>1721</v>
      </c>
      <c r="C9402">
        <v>15.5</v>
      </c>
      <c r="D9402">
        <v>-10.29</v>
      </c>
      <c r="E9402">
        <v>2.1</v>
      </c>
      <c r="F9402" t="s">
        <v>1696</v>
      </c>
      <c r="G9402">
        <v>60</v>
      </c>
      <c r="H9402">
        <v>19030.53</v>
      </c>
      <c r="I9402">
        <v>98167.41</v>
      </c>
      <c r="J9402" t="s">
        <v>951</v>
      </c>
      <c r="T9402">
        <f t="shared" si="173"/>
        <v>-8.19</v>
      </c>
      <c r="U9402">
        <v>-8.19</v>
      </c>
    </row>
    <row r="9403" spans="1:21" x14ac:dyDescent="0.2">
      <c r="A9403" t="s">
        <v>1094</v>
      </c>
      <c r="B9403" s="10" t="s">
        <v>1716</v>
      </c>
      <c r="C9403">
        <v>16.8</v>
      </c>
      <c r="D9403">
        <v>-11.59</v>
      </c>
      <c r="E9403">
        <v>1.3</v>
      </c>
      <c r="F9403" t="s">
        <v>1694</v>
      </c>
      <c r="G9403">
        <v>210</v>
      </c>
      <c r="H9403">
        <v>19030.53</v>
      </c>
      <c r="I9403">
        <v>98167.41</v>
      </c>
      <c r="J9403" t="s">
        <v>951</v>
      </c>
      <c r="T9403">
        <f t="shared" si="173"/>
        <v>-10.29</v>
      </c>
      <c r="U9403">
        <v>-10.29</v>
      </c>
    </row>
    <row r="9404" spans="1:21" x14ac:dyDescent="0.2">
      <c r="A9404" t="s">
        <v>1094</v>
      </c>
      <c r="B9404" s="10" t="s">
        <v>1746</v>
      </c>
      <c r="C9404">
        <v>34.5</v>
      </c>
      <c r="D9404">
        <v>-29.29</v>
      </c>
      <c r="E9404">
        <v>17.7</v>
      </c>
      <c r="F9404" t="s">
        <v>2160</v>
      </c>
      <c r="G9404">
        <v>220</v>
      </c>
      <c r="H9404">
        <v>19030.53</v>
      </c>
      <c r="I9404">
        <v>98167.41</v>
      </c>
      <c r="J9404" t="s">
        <v>951</v>
      </c>
      <c r="T9404">
        <f t="shared" si="173"/>
        <v>-11.59</v>
      </c>
      <c r="U9404">
        <v>-11.59</v>
      </c>
    </row>
    <row r="9405" spans="1:21" x14ac:dyDescent="0.2">
      <c r="A9405" t="s">
        <v>1094</v>
      </c>
      <c r="B9405" s="10" t="s">
        <v>1979</v>
      </c>
      <c r="C9405">
        <v>37.200000000000003</v>
      </c>
      <c r="D9405">
        <v>-31.99</v>
      </c>
      <c r="E9405">
        <v>2.7</v>
      </c>
      <c r="F9405" t="s">
        <v>2074</v>
      </c>
      <c r="G9405">
        <v>400</v>
      </c>
      <c r="H9405">
        <v>19030.53</v>
      </c>
      <c r="I9405">
        <v>98167.41</v>
      </c>
      <c r="J9405" t="s">
        <v>951</v>
      </c>
      <c r="T9405">
        <f t="shared" si="173"/>
        <v>-29.29</v>
      </c>
      <c r="U9405">
        <v>-29.29</v>
      </c>
    </row>
    <row r="9406" spans="1:21" x14ac:dyDescent="0.2">
      <c r="A9406" t="s">
        <v>1094</v>
      </c>
      <c r="B9406" s="10" t="s">
        <v>1981</v>
      </c>
      <c r="C9406">
        <v>40.5</v>
      </c>
      <c r="D9406">
        <v>-35.29</v>
      </c>
      <c r="E9406">
        <v>3.3</v>
      </c>
      <c r="F9406" t="s">
        <v>2161</v>
      </c>
      <c r="G9406">
        <v>500</v>
      </c>
      <c r="H9406">
        <v>19030.53</v>
      </c>
      <c r="I9406">
        <v>98167.41</v>
      </c>
      <c r="J9406" t="s">
        <v>951</v>
      </c>
      <c r="T9406">
        <f t="shared" si="173"/>
        <v>-31.99</v>
      </c>
      <c r="U9406">
        <v>-31.99</v>
      </c>
    </row>
    <row r="9407" spans="1:21" x14ac:dyDescent="0.2">
      <c r="A9407" t="s">
        <v>1094</v>
      </c>
      <c r="B9407" s="10" t="s">
        <v>2077</v>
      </c>
      <c r="C9407">
        <v>48.5</v>
      </c>
      <c r="D9407">
        <v>-43.29</v>
      </c>
      <c r="E9407">
        <v>8</v>
      </c>
      <c r="F9407" t="s">
        <v>2078</v>
      </c>
      <c r="G9407">
        <v>1500</v>
      </c>
      <c r="H9407">
        <v>19030.53</v>
      </c>
      <c r="I9407">
        <v>98167.41</v>
      </c>
      <c r="J9407" t="s">
        <v>951</v>
      </c>
      <c r="T9407">
        <f t="shared" si="173"/>
        <v>-35.29</v>
      </c>
      <c r="U9407">
        <v>-35.29</v>
      </c>
    </row>
    <row r="9408" spans="1:21" x14ac:dyDescent="0.2">
      <c r="A9408" t="s">
        <v>1094</v>
      </c>
      <c r="B9408" s="10" t="s">
        <v>2079</v>
      </c>
      <c r="C9408">
        <v>51.5</v>
      </c>
      <c r="D9408">
        <v>-46.29</v>
      </c>
      <c r="E9408">
        <v>3</v>
      </c>
      <c r="F9408" t="s">
        <v>2080</v>
      </c>
      <c r="G9408">
        <v>4000</v>
      </c>
      <c r="H9408">
        <v>19030.53</v>
      </c>
      <c r="I9408">
        <v>98167.41</v>
      </c>
      <c r="J9408" t="s">
        <v>951</v>
      </c>
      <c r="T9408">
        <f t="shared" si="173"/>
        <v>-43.29</v>
      </c>
      <c r="U9408">
        <v>-43.29</v>
      </c>
    </row>
    <row r="9409" spans="1:21" x14ac:dyDescent="0.2">
      <c r="A9409" t="s">
        <v>1106</v>
      </c>
      <c r="B9409" s="10" t="s">
        <v>1714</v>
      </c>
      <c r="C9409">
        <v>11.5</v>
      </c>
      <c r="D9409">
        <v>-5.3920000000000003</v>
      </c>
      <c r="E9409">
        <v>11.5</v>
      </c>
      <c r="F9409" t="s">
        <v>1715</v>
      </c>
      <c r="G9409">
        <v>100</v>
      </c>
      <c r="H9409">
        <v>19216.580000000002</v>
      </c>
      <c r="I9409">
        <v>98410.85</v>
      </c>
      <c r="J9409" t="s">
        <v>1099</v>
      </c>
      <c r="T9409">
        <f t="shared" si="173"/>
        <v>6.1079999999999997</v>
      </c>
      <c r="U9409">
        <v>6.1079999999999997</v>
      </c>
    </row>
    <row r="9410" spans="1:21" x14ac:dyDescent="0.2">
      <c r="A9410" t="s">
        <v>1106</v>
      </c>
      <c r="B9410" s="10" t="s">
        <v>1711</v>
      </c>
      <c r="C9410">
        <v>19.3</v>
      </c>
      <c r="D9410">
        <v>-13.192</v>
      </c>
      <c r="E9410">
        <v>7.8</v>
      </c>
      <c r="F9410" t="s">
        <v>2073</v>
      </c>
      <c r="G9410">
        <v>160</v>
      </c>
      <c r="H9410">
        <v>19216.580000000002</v>
      </c>
      <c r="I9410">
        <v>98410.85</v>
      </c>
      <c r="J9410" t="s">
        <v>1099</v>
      </c>
      <c r="T9410">
        <f t="shared" si="173"/>
        <v>-5.3920000000000003</v>
      </c>
      <c r="U9410">
        <v>-5.3920000000000003</v>
      </c>
    </row>
    <row r="9411" spans="1:21" x14ac:dyDescent="0.2">
      <c r="A9411" t="s">
        <v>1106</v>
      </c>
      <c r="B9411" s="10" t="s">
        <v>1713</v>
      </c>
      <c r="C9411">
        <v>24.1</v>
      </c>
      <c r="D9411">
        <v>-17.992000000000001</v>
      </c>
      <c r="E9411">
        <v>4.8</v>
      </c>
      <c r="F9411" t="s">
        <v>2165</v>
      </c>
      <c r="G9411">
        <v>200</v>
      </c>
      <c r="H9411">
        <v>19216.580000000002</v>
      </c>
      <c r="I9411">
        <v>98410.85</v>
      </c>
      <c r="J9411" t="s">
        <v>1099</v>
      </c>
      <c r="T9411">
        <f t="shared" ref="T9411:T9474" si="174">D9411+E9411</f>
        <v>-13.192</v>
      </c>
      <c r="U9411">
        <v>-13.192</v>
      </c>
    </row>
    <row r="9412" spans="1:21" x14ac:dyDescent="0.2">
      <c r="A9412" t="s">
        <v>1106</v>
      </c>
      <c r="B9412" s="10" t="s">
        <v>2166</v>
      </c>
      <c r="C9412">
        <v>32.1</v>
      </c>
      <c r="D9412">
        <v>-25.992000000000001</v>
      </c>
      <c r="E9412">
        <v>8</v>
      </c>
      <c r="F9412" t="s">
        <v>2074</v>
      </c>
      <c r="G9412">
        <v>300</v>
      </c>
      <c r="H9412">
        <v>19216.580000000002</v>
      </c>
      <c r="I9412">
        <v>98410.85</v>
      </c>
      <c r="J9412" t="s">
        <v>1099</v>
      </c>
      <c r="T9412">
        <f t="shared" si="174"/>
        <v>-17.992000000000001</v>
      </c>
      <c r="U9412">
        <v>-17.992000000000001</v>
      </c>
    </row>
    <row r="9413" spans="1:21" x14ac:dyDescent="0.2">
      <c r="A9413" t="s">
        <v>1106</v>
      </c>
      <c r="B9413" s="10" t="s">
        <v>2167</v>
      </c>
      <c r="C9413">
        <v>45.6</v>
      </c>
      <c r="D9413">
        <v>-39.491999999999997</v>
      </c>
      <c r="E9413">
        <v>13.5</v>
      </c>
      <c r="F9413" t="s">
        <v>2161</v>
      </c>
      <c r="G9413">
        <v>500</v>
      </c>
      <c r="H9413">
        <v>19216.580000000002</v>
      </c>
      <c r="I9413">
        <v>98410.85</v>
      </c>
      <c r="J9413" t="s">
        <v>1099</v>
      </c>
      <c r="T9413">
        <f t="shared" si="174"/>
        <v>-25.991999999999997</v>
      </c>
      <c r="U9413">
        <v>-25.991999999999997</v>
      </c>
    </row>
    <row r="9414" spans="1:21" x14ac:dyDescent="0.2">
      <c r="A9414" t="s">
        <v>1106</v>
      </c>
      <c r="B9414" s="10" t="s">
        <v>2168</v>
      </c>
      <c r="C9414">
        <v>47.6</v>
      </c>
      <c r="D9414">
        <v>-41.491999999999997</v>
      </c>
      <c r="E9414">
        <v>2</v>
      </c>
      <c r="F9414" t="s">
        <v>2169</v>
      </c>
      <c r="G9414">
        <v>1900</v>
      </c>
      <c r="H9414">
        <v>19216.580000000002</v>
      </c>
      <c r="I9414">
        <v>98410.85</v>
      </c>
      <c r="J9414" t="s">
        <v>1099</v>
      </c>
      <c r="T9414">
        <f t="shared" si="174"/>
        <v>-39.491999999999997</v>
      </c>
      <c r="U9414">
        <v>-39.491999999999997</v>
      </c>
    </row>
    <row r="9415" spans="1:21" x14ac:dyDescent="0.2">
      <c r="A9415" t="s">
        <v>1106</v>
      </c>
      <c r="B9415" s="10" t="s">
        <v>2170</v>
      </c>
      <c r="C9415">
        <v>49</v>
      </c>
      <c r="D9415">
        <v>-42.892000000000003</v>
      </c>
      <c r="E9415">
        <v>1</v>
      </c>
      <c r="F9415" t="s">
        <v>2080</v>
      </c>
      <c r="G9415">
        <v>4000</v>
      </c>
      <c r="H9415">
        <v>19216.580000000002</v>
      </c>
      <c r="I9415">
        <v>98410.85</v>
      </c>
      <c r="J9415" t="s">
        <v>1099</v>
      </c>
      <c r="T9415">
        <f t="shared" si="174"/>
        <v>-41.892000000000003</v>
      </c>
      <c r="U9415">
        <v>-41.892000000000003</v>
      </c>
    </row>
    <row r="9416" spans="1:21" x14ac:dyDescent="0.2">
      <c r="A9416" t="s">
        <v>1107</v>
      </c>
      <c r="B9416" s="10" t="s">
        <v>1714</v>
      </c>
      <c r="C9416">
        <v>7</v>
      </c>
      <c r="D9416">
        <v>-0.90600000000000003</v>
      </c>
      <c r="E9416">
        <v>7</v>
      </c>
      <c r="F9416" t="s">
        <v>1715</v>
      </c>
      <c r="G9416">
        <v>100</v>
      </c>
      <c r="H9416">
        <v>19208.330000000002</v>
      </c>
      <c r="I9416">
        <v>98471.37</v>
      </c>
      <c r="J9416" t="s">
        <v>1099</v>
      </c>
      <c r="T9416">
        <f t="shared" si="174"/>
        <v>6.0940000000000003</v>
      </c>
      <c r="U9416">
        <v>6.0940000000000003</v>
      </c>
    </row>
    <row r="9417" spans="1:21" x14ac:dyDescent="0.2">
      <c r="A9417" t="s">
        <v>1107</v>
      </c>
      <c r="B9417" s="10" t="s">
        <v>1687</v>
      </c>
      <c r="C9417">
        <v>12.6</v>
      </c>
      <c r="D9417">
        <v>-6.5060000000000002</v>
      </c>
      <c r="E9417">
        <v>5.6</v>
      </c>
      <c r="F9417" t="s">
        <v>1688</v>
      </c>
      <c r="G9417">
        <v>80</v>
      </c>
      <c r="H9417">
        <v>19208.330000000002</v>
      </c>
      <c r="I9417">
        <v>98471.37</v>
      </c>
      <c r="J9417" t="s">
        <v>1099</v>
      </c>
      <c r="T9417">
        <f t="shared" si="174"/>
        <v>-0.90600000000000058</v>
      </c>
      <c r="U9417">
        <v>-0.90600000000000058</v>
      </c>
    </row>
    <row r="9418" spans="1:21" x14ac:dyDescent="0.2">
      <c r="A9418" t="s">
        <v>1107</v>
      </c>
      <c r="B9418" s="10" t="s">
        <v>1711</v>
      </c>
      <c r="C9418">
        <v>20.100000000000001</v>
      </c>
      <c r="D9418">
        <v>-14.006</v>
      </c>
      <c r="E9418">
        <v>7.5</v>
      </c>
      <c r="F9418" t="s">
        <v>2073</v>
      </c>
      <c r="G9418">
        <v>160</v>
      </c>
      <c r="H9418">
        <v>19208.330000000002</v>
      </c>
      <c r="I9418">
        <v>98471.37</v>
      </c>
      <c r="J9418" t="s">
        <v>1099</v>
      </c>
      <c r="T9418">
        <f t="shared" si="174"/>
        <v>-6.5060000000000002</v>
      </c>
      <c r="U9418">
        <v>-6.5060000000000002</v>
      </c>
    </row>
    <row r="9419" spans="1:21" x14ac:dyDescent="0.2">
      <c r="A9419" t="s">
        <v>1107</v>
      </c>
      <c r="B9419" s="10" t="s">
        <v>1693</v>
      </c>
      <c r="C9419">
        <v>21.3</v>
      </c>
      <c r="D9419">
        <v>-15.206</v>
      </c>
      <c r="E9419">
        <v>1.2</v>
      </c>
      <c r="F9419" t="s">
        <v>2159</v>
      </c>
      <c r="G9419">
        <v>180</v>
      </c>
      <c r="H9419">
        <v>19208.330000000002</v>
      </c>
      <c r="I9419">
        <v>98471.37</v>
      </c>
      <c r="J9419" t="s">
        <v>1099</v>
      </c>
      <c r="T9419">
        <f t="shared" si="174"/>
        <v>-14.006</v>
      </c>
      <c r="U9419">
        <v>-14.006</v>
      </c>
    </row>
    <row r="9420" spans="1:21" x14ac:dyDescent="0.2">
      <c r="A9420" t="s">
        <v>1107</v>
      </c>
      <c r="B9420" s="10" t="s">
        <v>1713</v>
      </c>
      <c r="C9420">
        <v>27.6</v>
      </c>
      <c r="D9420">
        <v>-21.506</v>
      </c>
      <c r="E9420">
        <v>6.3</v>
      </c>
      <c r="F9420" t="s">
        <v>2165</v>
      </c>
      <c r="G9420">
        <v>200</v>
      </c>
      <c r="H9420">
        <v>19208.330000000002</v>
      </c>
      <c r="I9420">
        <v>98471.37</v>
      </c>
      <c r="J9420" t="s">
        <v>1099</v>
      </c>
      <c r="T9420">
        <f t="shared" si="174"/>
        <v>-15.206</v>
      </c>
      <c r="U9420">
        <v>-15.206</v>
      </c>
    </row>
    <row r="9421" spans="1:21" x14ac:dyDescent="0.2">
      <c r="A9421" t="s">
        <v>1107</v>
      </c>
      <c r="B9421" s="10" t="s">
        <v>2166</v>
      </c>
      <c r="C9421">
        <v>36</v>
      </c>
      <c r="D9421">
        <v>-29.905999999999999</v>
      </c>
      <c r="E9421">
        <v>8.4</v>
      </c>
      <c r="F9421" t="s">
        <v>2074</v>
      </c>
      <c r="G9421">
        <v>300</v>
      </c>
      <c r="H9421">
        <v>19208.330000000002</v>
      </c>
      <c r="I9421">
        <v>98471.37</v>
      </c>
      <c r="J9421" t="s">
        <v>1099</v>
      </c>
      <c r="T9421">
        <f t="shared" si="174"/>
        <v>-21.506</v>
      </c>
      <c r="U9421">
        <v>-21.506</v>
      </c>
    </row>
    <row r="9422" spans="1:21" x14ac:dyDescent="0.2">
      <c r="A9422" t="s">
        <v>1107</v>
      </c>
      <c r="B9422" s="10" t="s">
        <v>2167</v>
      </c>
      <c r="C9422">
        <v>50.5</v>
      </c>
      <c r="D9422">
        <v>-44.405999999999999</v>
      </c>
      <c r="E9422">
        <v>14.5</v>
      </c>
      <c r="F9422" t="s">
        <v>2161</v>
      </c>
      <c r="G9422">
        <v>500</v>
      </c>
      <c r="H9422">
        <v>19208.330000000002</v>
      </c>
      <c r="I9422">
        <v>98471.37</v>
      </c>
      <c r="J9422" t="s">
        <v>1099</v>
      </c>
      <c r="T9422">
        <f t="shared" si="174"/>
        <v>-29.905999999999999</v>
      </c>
      <c r="U9422">
        <v>-29.905999999999999</v>
      </c>
    </row>
    <row r="9423" spans="1:21" x14ac:dyDescent="0.2">
      <c r="A9423" t="s">
        <v>1107</v>
      </c>
      <c r="B9423" s="10" t="s">
        <v>2168</v>
      </c>
      <c r="C9423">
        <v>52.1</v>
      </c>
      <c r="D9423">
        <v>-46.006</v>
      </c>
      <c r="E9423">
        <v>1.6</v>
      </c>
      <c r="F9423" t="s">
        <v>2169</v>
      </c>
      <c r="G9423">
        <v>1900</v>
      </c>
      <c r="H9423">
        <v>19208.330000000002</v>
      </c>
      <c r="I9423">
        <v>98471.37</v>
      </c>
      <c r="J9423" t="s">
        <v>1099</v>
      </c>
      <c r="T9423">
        <f t="shared" si="174"/>
        <v>-44.405999999999999</v>
      </c>
      <c r="U9423">
        <v>-44.405999999999999</v>
      </c>
    </row>
    <row r="9424" spans="1:21" x14ac:dyDescent="0.2">
      <c r="A9424" t="s">
        <v>1107</v>
      </c>
      <c r="B9424" s="10" t="s">
        <v>2170</v>
      </c>
      <c r="C9424">
        <v>54</v>
      </c>
      <c r="D9424">
        <v>-47.905999999999999</v>
      </c>
      <c r="E9424">
        <v>1.9</v>
      </c>
      <c r="F9424" t="s">
        <v>2080</v>
      </c>
      <c r="G9424">
        <v>4000</v>
      </c>
      <c r="H9424">
        <v>19208.330000000002</v>
      </c>
      <c r="I9424">
        <v>98471.37</v>
      </c>
      <c r="J9424" t="s">
        <v>1099</v>
      </c>
      <c r="T9424">
        <f t="shared" si="174"/>
        <v>-46.006</v>
      </c>
      <c r="U9424">
        <v>-46.006</v>
      </c>
    </row>
    <row r="9425" spans="1:21" x14ac:dyDescent="0.2">
      <c r="A9425" t="s">
        <v>1108</v>
      </c>
      <c r="B9425" s="10" t="s">
        <v>1714</v>
      </c>
      <c r="C9425">
        <v>12.4</v>
      </c>
      <c r="D9425">
        <v>-6.3220000000000001</v>
      </c>
      <c r="E9425">
        <v>12.4</v>
      </c>
      <c r="F9425" t="s">
        <v>1715</v>
      </c>
      <c r="G9425">
        <v>100</v>
      </c>
      <c r="H9425">
        <v>19206.34</v>
      </c>
      <c r="I9425">
        <v>98544.391000000003</v>
      </c>
      <c r="J9425" t="s">
        <v>1099</v>
      </c>
      <c r="T9425">
        <f t="shared" si="174"/>
        <v>6.0780000000000003</v>
      </c>
      <c r="U9425">
        <v>6.0780000000000003</v>
      </c>
    </row>
    <row r="9426" spans="1:21" x14ac:dyDescent="0.2">
      <c r="A9426" t="s">
        <v>1108</v>
      </c>
      <c r="B9426" s="10" t="s">
        <v>1711</v>
      </c>
      <c r="C9426">
        <v>17.5</v>
      </c>
      <c r="D9426">
        <v>-11.422000000000001</v>
      </c>
      <c r="E9426">
        <v>5.0999999999999996</v>
      </c>
      <c r="F9426" t="s">
        <v>2073</v>
      </c>
      <c r="G9426">
        <v>160</v>
      </c>
      <c r="H9426">
        <v>19206.34</v>
      </c>
      <c r="I9426">
        <v>98544.391000000003</v>
      </c>
      <c r="J9426" t="s">
        <v>1099</v>
      </c>
      <c r="T9426">
        <f t="shared" si="174"/>
        <v>-6.322000000000001</v>
      </c>
      <c r="U9426">
        <v>-6.322000000000001</v>
      </c>
    </row>
    <row r="9427" spans="1:21" x14ac:dyDescent="0.2">
      <c r="A9427" t="s">
        <v>1108</v>
      </c>
      <c r="B9427" s="10" t="s">
        <v>1713</v>
      </c>
      <c r="C9427">
        <v>34.200000000000003</v>
      </c>
      <c r="D9427">
        <v>-28.122</v>
      </c>
      <c r="E9427">
        <v>16.7</v>
      </c>
      <c r="F9427" t="s">
        <v>2165</v>
      </c>
      <c r="G9427">
        <v>200</v>
      </c>
      <c r="H9427">
        <v>19206.34</v>
      </c>
      <c r="I9427">
        <v>98544.391000000003</v>
      </c>
      <c r="J9427" t="s">
        <v>1099</v>
      </c>
      <c r="T9427">
        <f t="shared" si="174"/>
        <v>-11.422000000000001</v>
      </c>
      <c r="U9427">
        <v>-11.422000000000001</v>
      </c>
    </row>
    <row r="9428" spans="1:21" x14ac:dyDescent="0.2">
      <c r="A9428" t="s">
        <v>1108</v>
      </c>
      <c r="B9428" s="10" t="s">
        <v>2166</v>
      </c>
      <c r="C9428">
        <v>41</v>
      </c>
      <c r="D9428">
        <v>-34.921999999999997</v>
      </c>
      <c r="E9428">
        <v>6.8</v>
      </c>
      <c r="F9428" t="s">
        <v>2074</v>
      </c>
      <c r="G9428">
        <v>300</v>
      </c>
      <c r="H9428">
        <v>19206.34</v>
      </c>
      <c r="I9428">
        <v>98544.391000000003</v>
      </c>
      <c r="J9428" t="s">
        <v>1099</v>
      </c>
      <c r="T9428">
        <f t="shared" si="174"/>
        <v>-28.121999999999996</v>
      </c>
      <c r="U9428">
        <v>-28.121999999999996</v>
      </c>
    </row>
    <row r="9429" spans="1:21" x14ac:dyDescent="0.2">
      <c r="A9429" t="s">
        <v>1108</v>
      </c>
      <c r="B9429" s="10" t="s">
        <v>2167</v>
      </c>
      <c r="C9429">
        <v>51.6</v>
      </c>
      <c r="D9429">
        <v>-45.521999999999998</v>
      </c>
      <c r="E9429">
        <v>10.6</v>
      </c>
      <c r="F9429" t="s">
        <v>2161</v>
      </c>
      <c r="G9429">
        <v>500</v>
      </c>
      <c r="H9429">
        <v>19206.34</v>
      </c>
      <c r="I9429">
        <v>98544.391000000003</v>
      </c>
      <c r="J9429" t="s">
        <v>1099</v>
      </c>
      <c r="T9429">
        <f t="shared" si="174"/>
        <v>-34.921999999999997</v>
      </c>
      <c r="U9429">
        <v>-34.921999999999997</v>
      </c>
    </row>
    <row r="9430" spans="1:21" x14ac:dyDescent="0.2">
      <c r="A9430" t="s">
        <v>1108</v>
      </c>
      <c r="B9430" s="10" t="s">
        <v>2168</v>
      </c>
      <c r="C9430">
        <v>53.5</v>
      </c>
      <c r="D9430">
        <v>-47.421999999999997</v>
      </c>
      <c r="E9430">
        <v>1.9</v>
      </c>
      <c r="F9430" t="s">
        <v>2169</v>
      </c>
      <c r="G9430">
        <v>1900</v>
      </c>
      <c r="H9430">
        <v>19206.34</v>
      </c>
      <c r="I9430">
        <v>98544.391000000003</v>
      </c>
      <c r="J9430" t="s">
        <v>1099</v>
      </c>
      <c r="T9430">
        <f t="shared" si="174"/>
        <v>-45.521999999999998</v>
      </c>
      <c r="U9430">
        <v>-45.521999999999998</v>
      </c>
    </row>
    <row r="9431" spans="1:21" x14ac:dyDescent="0.2">
      <c r="A9431" t="s">
        <v>1108</v>
      </c>
      <c r="B9431" s="10" t="s">
        <v>2170</v>
      </c>
      <c r="C9431">
        <v>55.4</v>
      </c>
      <c r="D9431">
        <v>-49.322000000000003</v>
      </c>
      <c r="E9431">
        <v>1.9</v>
      </c>
      <c r="F9431" t="s">
        <v>2080</v>
      </c>
      <c r="G9431">
        <v>4000</v>
      </c>
      <c r="H9431">
        <v>19206.34</v>
      </c>
      <c r="I9431">
        <v>98544.391000000003</v>
      </c>
      <c r="J9431" t="s">
        <v>1099</v>
      </c>
      <c r="T9431">
        <f t="shared" si="174"/>
        <v>-47.422000000000004</v>
      </c>
      <c r="U9431">
        <v>-47.422000000000004</v>
      </c>
    </row>
    <row r="9432" spans="1:21" x14ac:dyDescent="0.2">
      <c r="A9432" t="s">
        <v>1095</v>
      </c>
      <c r="B9432" s="10" t="s">
        <v>1714</v>
      </c>
      <c r="C9432">
        <v>4</v>
      </c>
      <c r="D9432">
        <v>2.5710000000000002</v>
      </c>
      <c r="E9432">
        <v>4</v>
      </c>
      <c r="F9432" t="s">
        <v>1715</v>
      </c>
      <c r="G9432">
        <v>100</v>
      </c>
      <c r="H9432">
        <v>19167.650000000001</v>
      </c>
      <c r="I9432">
        <v>98402.93</v>
      </c>
      <c r="J9432" t="s">
        <v>1099</v>
      </c>
      <c r="T9432">
        <f t="shared" si="174"/>
        <v>6.5709999999999997</v>
      </c>
      <c r="U9432">
        <v>6.5709999999999997</v>
      </c>
    </row>
    <row r="9433" spans="1:21" x14ac:dyDescent="0.2">
      <c r="A9433" t="s">
        <v>1095</v>
      </c>
      <c r="B9433" s="10" t="s">
        <v>1687</v>
      </c>
      <c r="C9433">
        <v>12</v>
      </c>
      <c r="D9433">
        <v>-5.4290000000000003</v>
      </c>
      <c r="E9433">
        <v>8</v>
      </c>
      <c r="F9433" t="s">
        <v>1688</v>
      </c>
      <c r="G9433">
        <v>80</v>
      </c>
      <c r="H9433">
        <v>19167.650000000001</v>
      </c>
      <c r="I9433">
        <v>98402.93</v>
      </c>
      <c r="J9433" t="s">
        <v>1099</v>
      </c>
      <c r="T9433">
        <f t="shared" si="174"/>
        <v>2.5709999999999997</v>
      </c>
      <c r="U9433">
        <v>2.5709999999999997</v>
      </c>
    </row>
    <row r="9434" spans="1:21" x14ac:dyDescent="0.2">
      <c r="A9434" t="s">
        <v>1095</v>
      </c>
      <c r="B9434" s="10" t="s">
        <v>1711</v>
      </c>
      <c r="C9434">
        <v>17</v>
      </c>
      <c r="D9434">
        <v>-10.429</v>
      </c>
      <c r="E9434">
        <v>5</v>
      </c>
      <c r="F9434" t="s">
        <v>2073</v>
      </c>
      <c r="G9434">
        <v>160</v>
      </c>
      <c r="H9434">
        <v>19167.650000000001</v>
      </c>
      <c r="I9434">
        <v>98402.93</v>
      </c>
      <c r="J9434" t="s">
        <v>1099</v>
      </c>
      <c r="T9434">
        <f t="shared" si="174"/>
        <v>-5.4290000000000003</v>
      </c>
      <c r="U9434">
        <v>-5.4290000000000003</v>
      </c>
    </row>
    <row r="9435" spans="1:21" x14ac:dyDescent="0.2">
      <c r="A9435" t="s">
        <v>1095</v>
      </c>
      <c r="B9435" s="10" t="s">
        <v>1693</v>
      </c>
      <c r="C9435">
        <v>22</v>
      </c>
      <c r="D9435">
        <v>-15.429</v>
      </c>
      <c r="E9435">
        <v>5</v>
      </c>
      <c r="F9435" t="s">
        <v>2159</v>
      </c>
      <c r="G9435">
        <v>180</v>
      </c>
      <c r="H9435">
        <v>19167.650000000001</v>
      </c>
      <c r="I9435">
        <v>98402.93</v>
      </c>
      <c r="J9435" t="s">
        <v>1099</v>
      </c>
      <c r="T9435">
        <f t="shared" si="174"/>
        <v>-10.429</v>
      </c>
      <c r="U9435">
        <v>-10.429</v>
      </c>
    </row>
    <row r="9436" spans="1:21" x14ac:dyDescent="0.2">
      <c r="A9436" t="s">
        <v>1095</v>
      </c>
      <c r="B9436" s="10" t="s">
        <v>2166</v>
      </c>
      <c r="C9436">
        <v>28</v>
      </c>
      <c r="D9436">
        <v>-21.428999999999998</v>
      </c>
      <c r="E9436">
        <v>6</v>
      </c>
      <c r="F9436" t="s">
        <v>2074</v>
      </c>
      <c r="G9436">
        <v>300</v>
      </c>
      <c r="H9436">
        <v>19167.650000000001</v>
      </c>
      <c r="I9436">
        <v>98402.93</v>
      </c>
      <c r="J9436" t="s">
        <v>1099</v>
      </c>
      <c r="T9436">
        <f t="shared" si="174"/>
        <v>-15.428999999999998</v>
      </c>
      <c r="U9436">
        <v>-15.428999999999998</v>
      </c>
    </row>
    <row r="9437" spans="1:21" x14ac:dyDescent="0.2">
      <c r="A9437" t="s">
        <v>1095</v>
      </c>
      <c r="B9437" s="10" t="s">
        <v>2167</v>
      </c>
      <c r="C9437">
        <v>46.5</v>
      </c>
      <c r="D9437">
        <v>-39.929000000000002</v>
      </c>
      <c r="E9437">
        <v>18.5</v>
      </c>
      <c r="F9437" t="s">
        <v>2161</v>
      </c>
      <c r="G9437">
        <v>500</v>
      </c>
      <c r="H9437">
        <v>19167.650000000001</v>
      </c>
      <c r="I9437">
        <v>98402.93</v>
      </c>
      <c r="J9437" t="s">
        <v>1099</v>
      </c>
      <c r="T9437">
        <f t="shared" si="174"/>
        <v>-21.429000000000002</v>
      </c>
      <c r="U9437">
        <v>-21.429000000000002</v>
      </c>
    </row>
    <row r="9438" spans="1:21" x14ac:dyDescent="0.2">
      <c r="A9438" t="s">
        <v>1095</v>
      </c>
      <c r="B9438" s="10" t="s">
        <v>2171</v>
      </c>
      <c r="C9438">
        <v>48</v>
      </c>
      <c r="D9438">
        <v>-41.429000000000002</v>
      </c>
      <c r="E9438">
        <v>1.5</v>
      </c>
      <c r="F9438" t="s">
        <v>2162</v>
      </c>
      <c r="G9438">
        <v>700</v>
      </c>
      <c r="H9438">
        <v>19167.650000000001</v>
      </c>
      <c r="I9438">
        <v>98402.93</v>
      </c>
      <c r="J9438" t="s">
        <v>1099</v>
      </c>
      <c r="T9438">
        <f t="shared" si="174"/>
        <v>-39.929000000000002</v>
      </c>
      <c r="U9438">
        <v>-39.929000000000002</v>
      </c>
    </row>
    <row r="9439" spans="1:21" x14ac:dyDescent="0.2">
      <c r="A9439" t="s">
        <v>1095</v>
      </c>
      <c r="B9439" s="10" t="s">
        <v>2168</v>
      </c>
      <c r="C9439">
        <v>51.5</v>
      </c>
      <c r="D9439">
        <v>-44.929000000000002</v>
      </c>
      <c r="E9439">
        <v>3.5</v>
      </c>
      <c r="F9439" t="s">
        <v>2169</v>
      </c>
      <c r="G9439">
        <v>1900</v>
      </c>
      <c r="H9439">
        <v>19167.650000000001</v>
      </c>
      <c r="I9439">
        <v>98402.93</v>
      </c>
      <c r="J9439" t="s">
        <v>1099</v>
      </c>
      <c r="T9439">
        <f t="shared" si="174"/>
        <v>-41.429000000000002</v>
      </c>
      <c r="U9439">
        <v>-41.429000000000002</v>
      </c>
    </row>
    <row r="9440" spans="1:21" x14ac:dyDescent="0.2">
      <c r="A9440" t="s">
        <v>1097</v>
      </c>
      <c r="B9440" s="10" t="s">
        <v>1687</v>
      </c>
      <c r="C9440">
        <v>12</v>
      </c>
      <c r="D9440">
        <v>-5.6310000000000002</v>
      </c>
      <c r="E9440">
        <v>12</v>
      </c>
      <c r="F9440" t="s">
        <v>1688</v>
      </c>
      <c r="G9440">
        <v>80</v>
      </c>
      <c r="H9440">
        <v>19162.330000000002</v>
      </c>
      <c r="I9440">
        <v>98471.31</v>
      </c>
      <c r="J9440" t="s">
        <v>1099</v>
      </c>
      <c r="T9440">
        <f t="shared" si="174"/>
        <v>6.3689999999999998</v>
      </c>
      <c r="U9440">
        <v>6.3689999999999998</v>
      </c>
    </row>
    <row r="9441" spans="1:21" x14ac:dyDescent="0.2">
      <c r="A9441" t="s">
        <v>1097</v>
      </c>
      <c r="B9441" s="10" t="s">
        <v>1711</v>
      </c>
      <c r="C9441">
        <v>16</v>
      </c>
      <c r="D9441">
        <v>-9.6310000000000002</v>
      </c>
      <c r="E9441">
        <v>4</v>
      </c>
      <c r="F9441" t="s">
        <v>2073</v>
      </c>
      <c r="G9441">
        <v>160</v>
      </c>
      <c r="H9441">
        <v>19162.330000000002</v>
      </c>
      <c r="I9441">
        <v>98471.31</v>
      </c>
      <c r="J9441" t="s">
        <v>1099</v>
      </c>
      <c r="T9441">
        <f t="shared" si="174"/>
        <v>-5.6310000000000002</v>
      </c>
      <c r="U9441">
        <v>-5.6310000000000002</v>
      </c>
    </row>
    <row r="9442" spans="1:21" x14ac:dyDescent="0.2">
      <c r="A9442" t="s">
        <v>1097</v>
      </c>
      <c r="B9442" s="10" t="s">
        <v>1693</v>
      </c>
      <c r="C9442">
        <v>21</v>
      </c>
      <c r="D9442">
        <v>-14.631</v>
      </c>
      <c r="E9442">
        <v>5</v>
      </c>
      <c r="F9442" t="s">
        <v>2159</v>
      </c>
      <c r="G9442">
        <v>180</v>
      </c>
      <c r="H9442">
        <v>19162.330000000002</v>
      </c>
      <c r="I9442">
        <v>98471.31</v>
      </c>
      <c r="J9442" t="s">
        <v>1099</v>
      </c>
      <c r="T9442">
        <f t="shared" si="174"/>
        <v>-9.6310000000000002</v>
      </c>
      <c r="U9442">
        <v>-9.6310000000000002</v>
      </c>
    </row>
    <row r="9443" spans="1:21" x14ac:dyDescent="0.2">
      <c r="A9443" t="s">
        <v>1097</v>
      </c>
      <c r="B9443" s="10" t="s">
        <v>2166</v>
      </c>
      <c r="C9443">
        <v>30</v>
      </c>
      <c r="D9443">
        <v>-23.631</v>
      </c>
      <c r="E9443">
        <v>9</v>
      </c>
      <c r="F9443" t="s">
        <v>2074</v>
      </c>
      <c r="G9443">
        <v>300</v>
      </c>
      <c r="H9443">
        <v>19162.330000000002</v>
      </c>
      <c r="I9443">
        <v>98471.31</v>
      </c>
      <c r="J9443" t="s">
        <v>1099</v>
      </c>
      <c r="T9443">
        <f t="shared" si="174"/>
        <v>-14.631</v>
      </c>
      <c r="U9443">
        <v>-14.631</v>
      </c>
    </row>
    <row r="9444" spans="1:21" x14ac:dyDescent="0.2">
      <c r="A9444" t="s">
        <v>1097</v>
      </c>
      <c r="B9444" s="10" t="s">
        <v>2167</v>
      </c>
      <c r="C9444">
        <v>46.8</v>
      </c>
      <c r="D9444">
        <v>-40.430999999999997</v>
      </c>
      <c r="E9444">
        <v>16.8</v>
      </c>
      <c r="F9444" t="s">
        <v>2161</v>
      </c>
      <c r="G9444">
        <v>500</v>
      </c>
      <c r="H9444">
        <v>19162.330000000002</v>
      </c>
      <c r="I9444">
        <v>98471.31</v>
      </c>
      <c r="J9444" t="s">
        <v>1099</v>
      </c>
      <c r="T9444">
        <f t="shared" si="174"/>
        <v>-23.630999999999997</v>
      </c>
      <c r="U9444">
        <v>-23.630999999999997</v>
      </c>
    </row>
    <row r="9445" spans="1:21" x14ac:dyDescent="0.2">
      <c r="A9445" t="s">
        <v>1097</v>
      </c>
      <c r="B9445" s="10" t="s">
        <v>2171</v>
      </c>
      <c r="C9445">
        <v>48</v>
      </c>
      <c r="D9445">
        <v>-41.631</v>
      </c>
      <c r="E9445">
        <v>1.2</v>
      </c>
      <c r="F9445" t="s">
        <v>2162</v>
      </c>
      <c r="G9445">
        <v>700</v>
      </c>
      <c r="H9445">
        <v>19162.330000000002</v>
      </c>
      <c r="I9445">
        <v>98471.31</v>
      </c>
      <c r="J9445" t="s">
        <v>1099</v>
      </c>
      <c r="T9445">
        <f t="shared" si="174"/>
        <v>-40.430999999999997</v>
      </c>
      <c r="U9445">
        <v>-40.430999999999997</v>
      </c>
    </row>
    <row r="9446" spans="1:21" x14ac:dyDescent="0.2">
      <c r="A9446" t="s">
        <v>1097</v>
      </c>
      <c r="B9446" s="10" t="s">
        <v>2168</v>
      </c>
      <c r="C9446">
        <v>52</v>
      </c>
      <c r="D9446">
        <v>-45.631</v>
      </c>
      <c r="E9446">
        <v>4</v>
      </c>
      <c r="F9446" t="s">
        <v>2169</v>
      </c>
      <c r="G9446">
        <v>1900</v>
      </c>
      <c r="H9446">
        <v>19162.330000000002</v>
      </c>
      <c r="I9446">
        <v>98471.31</v>
      </c>
      <c r="J9446" t="s">
        <v>1099</v>
      </c>
      <c r="T9446">
        <f t="shared" si="174"/>
        <v>-41.631</v>
      </c>
      <c r="U9446">
        <v>-41.631</v>
      </c>
    </row>
    <row r="9447" spans="1:21" x14ac:dyDescent="0.2">
      <c r="A9447" t="s">
        <v>1098</v>
      </c>
      <c r="B9447" s="10" t="s">
        <v>1687</v>
      </c>
      <c r="C9447">
        <v>9</v>
      </c>
      <c r="D9447">
        <v>-2.68</v>
      </c>
      <c r="E9447">
        <v>9</v>
      </c>
      <c r="F9447" t="s">
        <v>1688</v>
      </c>
      <c r="G9447">
        <v>80</v>
      </c>
      <c r="H9447">
        <v>19160.900000000001</v>
      </c>
      <c r="I9447">
        <v>98544.15</v>
      </c>
      <c r="J9447" t="s">
        <v>1099</v>
      </c>
      <c r="T9447">
        <f t="shared" si="174"/>
        <v>6.32</v>
      </c>
      <c r="U9447">
        <v>6.32</v>
      </c>
    </row>
    <row r="9448" spans="1:21" x14ac:dyDescent="0.2">
      <c r="A9448" t="s">
        <v>1098</v>
      </c>
      <c r="B9448" s="10" t="s">
        <v>1714</v>
      </c>
      <c r="C9448">
        <v>11.8</v>
      </c>
      <c r="D9448">
        <v>-5.48</v>
      </c>
      <c r="E9448">
        <v>2.8</v>
      </c>
      <c r="F9448" t="s">
        <v>1715</v>
      </c>
      <c r="G9448">
        <v>100</v>
      </c>
      <c r="H9448">
        <v>19160.900000000001</v>
      </c>
      <c r="I9448">
        <v>98544.15</v>
      </c>
      <c r="J9448" t="s">
        <v>1099</v>
      </c>
      <c r="T9448">
        <f t="shared" si="174"/>
        <v>-2.6800000000000006</v>
      </c>
      <c r="U9448">
        <v>-2.6800000000000006</v>
      </c>
    </row>
    <row r="9449" spans="1:21" x14ac:dyDescent="0.2">
      <c r="A9449" t="s">
        <v>1098</v>
      </c>
      <c r="B9449" s="10" t="s">
        <v>1689</v>
      </c>
      <c r="C9449">
        <v>12.5</v>
      </c>
      <c r="D9449">
        <v>-6.18</v>
      </c>
      <c r="E9449">
        <v>0.7</v>
      </c>
      <c r="F9449" t="s">
        <v>1690</v>
      </c>
      <c r="G9449">
        <v>40</v>
      </c>
      <c r="H9449">
        <v>19160.900000000001</v>
      </c>
      <c r="I9449">
        <v>98544.15</v>
      </c>
      <c r="J9449" t="s">
        <v>1099</v>
      </c>
      <c r="T9449">
        <f t="shared" si="174"/>
        <v>-5.4799999999999995</v>
      </c>
      <c r="U9449">
        <v>-5.4799999999999995</v>
      </c>
    </row>
    <row r="9450" spans="1:21" x14ac:dyDescent="0.2">
      <c r="A9450" t="s">
        <v>1098</v>
      </c>
      <c r="B9450" s="10" t="s">
        <v>1711</v>
      </c>
      <c r="C9450">
        <v>20.8</v>
      </c>
      <c r="D9450">
        <v>-14.48</v>
      </c>
      <c r="E9450">
        <v>8.3000000000000007</v>
      </c>
      <c r="F9450" t="s">
        <v>2073</v>
      </c>
      <c r="G9450">
        <v>160</v>
      </c>
      <c r="H9450">
        <v>19160.900000000001</v>
      </c>
      <c r="I9450">
        <v>98544.15</v>
      </c>
      <c r="J9450" t="s">
        <v>1099</v>
      </c>
      <c r="T9450">
        <f t="shared" si="174"/>
        <v>-6.18</v>
      </c>
      <c r="U9450">
        <v>-6.18</v>
      </c>
    </row>
    <row r="9451" spans="1:21" x14ac:dyDescent="0.2">
      <c r="A9451" t="s">
        <v>1098</v>
      </c>
      <c r="B9451" s="10" t="s">
        <v>1713</v>
      </c>
      <c r="C9451">
        <v>23.7</v>
      </c>
      <c r="D9451">
        <v>-17.38</v>
      </c>
      <c r="E9451">
        <v>2.9</v>
      </c>
      <c r="F9451" t="s">
        <v>2165</v>
      </c>
      <c r="G9451">
        <v>200</v>
      </c>
      <c r="H9451">
        <v>19160.900000000001</v>
      </c>
      <c r="I9451">
        <v>98544.15</v>
      </c>
      <c r="J9451" t="s">
        <v>1099</v>
      </c>
      <c r="T9451">
        <f t="shared" si="174"/>
        <v>-14.479999999999999</v>
      </c>
      <c r="U9451">
        <v>-14.479999999999999</v>
      </c>
    </row>
    <row r="9452" spans="1:21" x14ac:dyDescent="0.2">
      <c r="A9452" t="s">
        <v>1098</v>
      </c>
      <c r="B9452" s="10" t="s">
        <v>2166</v>
      </c>
      <c r="C9452">
        <v>29.8</v>
      </c>
      <c r="D9452">
        <v>-23.48</v>
      </c>
      <c r="E9452">
        <v>6.1</v>
      </c>
      <c r="F9452" t="s">
        <v>2074</v>
      </c>
      <c r="G9452">
        <v>300</v>
      </c>
      <c r="H9452">
        <v>19160.900000000001</v>
      </c>
      <c r="I9452">
        <v>98544.15</v>
      </c>
      <c r="J9452" t="s">
        <v>1099</v>
      </c>
      <c r="T9452">
        <f t="shared" si="174"/>
        <v>-17.380000000000003</v>
      </c>
      <c r="U9452">
        <v>-17.380000000000003</v>
      </c>
    </row>
    <row r="9453" spans="1:21" x14ac:dyDescent="0.2">
      <c r="A9453" t="s">
        <v>1098</v>
      </c>
      <c r="B9453" s="10" t="s">
        <v>2167</v>
      </c>
      <c r="C9453">
        <v>49.8</v>
      </c>
      <c r="D9453">
        <v>-43.48</v>
      </c>
      <c r="E9453">
        <v>20</v>
      </c>
      <c r="F9453" t="s">
        <v>2161</v>
      </c>
      <c r="G9453">
        <v>500</v>
      </c>
      <c r="H9453">
        <v>19160.900000000001</v>
      </c>
      <c r="I9453">
        <v>98544.15</v>
      </c>
      <c r="J9453" t="s">
        <v>1099</v>
      </c>
      <c r="T9453">
        <f t="shared" si="174"/>
        <v>-23.479999999999997</v>
      </c>
      <c r="U9453">
        <v>-23.479999999999997</v>
      </c>
    </row>
    <row r="9454" spans="1:21" x14ac:dyDescent="0.2">
      <c r="A9454" t="s">
        <v>1098</v>
      </c>
      <c r="B9454" s="10" t="s">
        <v>2168</v>
      </c>
      <c r="C9454">
        <v>53.3</v>
      </c>
      <c r="D9454">
        <v>-46.98</v>
      </c>
      <c r="E9454">
        <v>3.5</v>
      </c>
      <c r="F9454" t="s">
        <v>2169</v>
      </c>
      <c r="G9454">
        <v>1900</v>
      </c>
      <c r="H9454">
        <v>19160.900000000001</v>
      </c>
      <c r="I9454">
        <v>98544.15</v>
      </c>
      <c r="J9454" t="s">
        <v>1099</v>
      </c>
      <c r="T9454">
        <f t="shared" si="174"/>
        <v>-43.48</v>
      </c>
      <c r="U9454">
        <v>-43.48</v>
      </c>
    </row>
    <row r="9455" spans="1:21" x14ac:dyDescent="0.2">
      <c r="A9455" t="s">
        <v>1098</v>
      </c>
      <c r="B9455" s="10" t="s">
        <v>2170</v>
      </c>
      <c r="C9455">
        <v>53.8</v>
      </c>
      <c r="D9455">
        <v>-47.48</v>
      </c>
      <c r="E9455">
        <v>0.5</v>
      </c>
      <c r="F9455" t="s">
        <v>2080</v>
      </c>
      <c r="G9455">
        <v>4000</v>
      </c>
      <c r="H9455">
        <v>19160.900000000001</v>
      </c>
      <c r="I9455">
        <v>98544.15</v>
      </c>
      <c r="J9455" t="s">
        <v>1099</v>
      </c>
      <c r="T9455">
        <f t="shared" si="174"/>
        <v>-46.98</v>
      </c>
      <c r="U9455">
        <v>-46.98</v>
      </c>
    </row>
    <row r="9456" spans="1:21" x14ac:dyDescent="0.2">
      <c r="A9456" t="s">
        <v>1100</v>
      </c>
      <c r="B9456" s="10" t="s">
        <v>1687</v>
      </c>
      <c r="C9456">
        <v>6.9</v>
      </c>
      <c r="D9456">
        <v>-0.38500000000000001</v>
      </c>
      <c r="E9456">
        <v>6.9</v>
      </c>
      <c r="F9456" t="s">
        <v>1688</v>
      </c>
      <c r="G9456">
        <v>80</v>
      </c>
      <c r="H9456">
        <v>19118.849999999999</v>
      </c>
      <c r="I9456">
        <v>98401.01</v>
      </c>
      <c r="J9456" t="s">
        <v>1099</v>
      </c>
      <c r="T9456">
        <f t="shared" si="174"/>
        <v>6.5150000000000006</v>
      </c>
      <c r="U9456">
        <v>6.5150000000000006</v>
      </c>
    </row>
    <row r="9457" spans="1:21" x14ac:dyDescent="0.2">
      <c r="A9457" t="s">
        <v>1100</v>
      </c>
      <c r="B9457" s="10" t="s">
        <v>1714</v>
      </c>
      <c r="C9457">
        <v>12.8</v>
      </c>
      <c r="D9457">
        <v>-6.2850000000000001</v>
      </c>
      <c r="E9457">
        <v>5.9</v>
      </c>
      <c r="F9457" t="s">
        <v>1715</v>
      </c>
      <c r="G9457">
        <v>100</v>
      </c>
      <c r="H9457">
        <v>19118.849999999999</v>
      </c>
      <c r="I9457">
        <v>98401.01</v>
      </c>
      <c r="J9457" t="s">
        <v>1099</v>
      </c>
      <c r="T9457">
        <f t="shared" si="174"/>
        <v>-0.38499999999999979</v>
      </c>
      <c r="U9457">
        <v>-0.38499999999999979</v>
      </c>
    </row>
    <row r="9458" spans="1:21" x14ac:dyDescent="0.2">
      <c r="A9458" t="s">
        <v>1100</v>
      </c>
      <c r="B9458" s="10" t="s">
        <v>1711</v>
      </c>
      <c r="C9458">
        <v>14.9</v>
      </c>
      <c r="D9458">
        <v>-8.3849999999999998</v>
      </c>
      <c r="E9458">
        <v>2.1</v>
      </c>
      <c r="F9458" t="s">
        <v>2073</v>
      </c>
      <c r="G9458">
        <v>160</v>
      </c>
      <c r="H9458">
        <v>19118.849999999999</v>
      </c>
      <c r="I9458">
        <v>98401.01</v>
      </c>
      <c r="J9458" t="s">
        <v>1099</v>
      </c>
      <c r="T9458">
        <f t="shared" si="174"/>
        <v>-6.2850000000000001</v>
      </c>
      <c r="U9458">
        <v>-6.2850000000000001</v>
      </c>
    </row>
    <row r="9459" spans="1:21" x14ac:dyDescent="0.2">
      <c r="A9459" t="s">
        <v>1100</v>
      </c>
      <c r="B9459" s="10" t="s">
        <v>1693</v>
      </c>
      <c r="C9459">
        <v>19</v>
      </c>
      <c r="D9459">
        <v>-12.484999999999999</v>
      </c>
      <c r="E9459">
        <v>4.0999999999999996</v>
      </c>
      <c r="F9459" t="s">
        <v>2159</v>
      </c>
      <c r="G9459">
        <v>180</v>
      </c>
      <c r="H9459">
        <v>19118.849999999999</v>
      </c>
      <c r="I9459">
        <v>98401.01</v>
      </c>
      <c r="J9459" t="s">
        <v>1099</v>
      </c>
      <c r="T9459">
        <f t="shared" si="174"/>
        <v>-8.3849999999999998</v>
      </c>
      <c r="U9459">
        <v>-8.3849999999999998</v>
      </c>
    </row>
    <row r="9460" spans="1:21" x14ac:dyDescent="0.2">
      <c r="A9460" t="s">
        <v>1100</v>
      </c>
      <c r="B9460" s="10" t="s">
        <v>1695</v>
      </c>
      <c r="C9460">
        <v>19.899999999999999</v>
      </c>
      <c r="D9460">
        <v>-13.385</v>
      </c>
      <c r="E9460">
        <v>0.9</v>
      </c>
      <c r="F9460" t="s">
        <v>2073</v>
      </c>
      <c r="G9460">
        <v>160</v>
      </c>
      <c r="H9460">
        <v>19118.849999999999</v>
      </c>
      <c r="I9460">
        <v>98401.01</v>
      </c>
      <c r="J9460" t="s">
        <v>1099</v>
      </c>
      <c r="T9460">
        <f t="shared" si="174"/>
        <v>-12.484999999999999</v>
      </c>
      <c r="U9460">
        <v>-12.484999999999999</v>
      </c>
    </row>
    <row r="9461" spans="1:21" x14ac:dyDescent="0.2">
      <c r="A9461" t="s">
        <v>1100</v>
      </c>
      <c r="B9461" s="10" t="s">
        <v>2166</v>
      </c>
      <c r="C9461">
        <v>21.6</v>
      </c>
      <c r="D9461">
        <v>-15.085000000000001</v>
      </c>
      <c r="E9461">
        <v>1.7</v>
      </c>
      <c r="F9461" t="s">
        <v>2074</v>
      </c>
      <c r="G9461">
        <v>300</v>
      </c>
      <c r="H9461">
        <v>19118.849999999999</v>
      </c>
      <c r="I9461">
        <v>98401.01</v>
      </c>
      <c r="J9461" t="s">
        <v>1099</v>
      </c>
      <c r="T9461">
        <f t="shared" si="174"/>
        <v>-13.385000000000002</v>
      </c>
      <c r="U9461">
        <v>-13.385000000000002</v>
      </c>
    </row>
    <row r="9462" spans="1:21" x14ac:dyDescent="0.2">
      <c r="A9462" t="s">
        <v>1100</v>
      </c>
      <c r="B9462" s="10" t="s">
        <v>2167</v>
      </c>
      <c r="C9462">
        <v>35.6</v>
      </c>
      <c r="D9462">
        <v>-29.085000000000001</v>
      </c>
      <c r="E9462">
        <v>14</v>
      </c>
      <c r="F9462" t="s">
        <v>2161</v>
      </c>
      <c r="G9462">
        <v>500</v>
      </c>
      <c r="H9462">
        <v>19118.849999999999</v>
      </c>
      <c r="I9462">
        <v>98401.01</v>
      </c>
      <c r="J9462" t="s">
        <v>1099</v>
      </c>
      <c r="T9462">
        <f t="shared" si="174"/>
        <v>-15.085000000000001</v>
      </c>
      <c r="U9462">
        <v>-15.085000000000001</v>
      </c>
    </row>
    <row r="9463" spans="1:21" x14ac:dyDescent="0.2">
      <c r="A9463" t="s">
        <v>1100</v>
      </c>
      <c r="B9463" s="10" t="s">
        <v>2168</v>
      </c>
      <c r="C9463">
        <v>40.299999999999997</v>
      </c>
      <c r="D9463">
        <v>-33.784999999999997</v>
      </c>
      <c r="E9463">
        <v>4.7</v>
      </c>
      <c r="F9463" t="s">
        <v>2169</v>
      </c>
      <c r="G9463">
        <v>1900</v>
      </c>
      <c r="H9463">
        <v>19118.849999999999</v>
      </c>
      <c r="I9463">
        <v>98401.01</v>
      </c>
      <c r="J9463" t="s">
        <v>1099</v>
      </c>
      <c r="T9463">
        <f t="shared" si="174"/>
        <v>-29.084999999999997</v>
      </c>
      <c r="U9463">
        <v>-29.084999999999997</v>
      </c>
    </row>
    <row r="9464" spans="1:21" x14ac:dyDescent="0.2">
      <c r="A9464" t="s">
        <v>1101</v>
      </c>
      <c r="B9464" s="10" t="s">
        <v>1687</v>
      </c>
      <c r="C9464">
        <v>12.5</v>
      </c>
      <c r="D9464">
        <v>-6.0490000000000004</v>
      </c>
      <c r="E9464">
        <v>12.5</v>
      </c>
      <c r="F9464" t="s">
        <v>1688</v>
      </c>
      <c r="G9464">
        <v>80</v>
      </c>
      <c r="H9464">
        <v>19116.32</v>
      </c>
      <c r="I9464">
        <v>98471.32</v>
      </c>
      <c r="J9464" t="s">
        <v>1099</v>
      </c>
      <c r="T9464">
        <f t="shared" si="174"/>
        <v>6.4509999999999996</v>
      </c>
      <c r="U9464">
        <v>6.4509999999999996</v>
      </c>
    </row>
    <row r="9465" spans="1:21" x14ac:dyDescent="0.2">
      <c r="A9465" t="s">
        <v>1101</v>
      </c>
      <c r="B9465" s="10" t="s">
        <v>1711</v>
      </c>
      <c r="C9465">
        <v>14.8</v>
      </c>
      <c r="D9465">
        <v>-8.3490000000000002</v>
      </c>
      <c r="E9465">
        <v>2.2999999999999998</v>
      </c>
      <c r="F9465" t="s">
        <v>2073</v>
      </c>
      <c r="G9465">
        <v>160</v>
      </c>
      <c r="H9465">
        <v>19116.32</v>
      </c>
      <c r="I9465">
        <v>98471.32</v>
      </c>
      <c r="J9465" t="s">
        <v>1099</v>
      </c>
      <c r="T9465">
        <f t="shared" si="174"/>
        <v>-6.0490000000000004</v>
      </c>
      <c r="U9465">
        <v>-6.0490000000000004</v>
      </c>
    </row>
    <row r="9466" spans="1:21" x14ac:dyDescent="0.2">
      <c r="A9466" t="s">
        <v>1101</v>
      </c>
      <c r="B9466" s="10" t="s">
        <v>1693</v>
      </c>
      <c r="C9466">
        <v>19.600000000000001</v>
      </c>
      <c r="D9466">
        <v>-13.148999999999999</v>
      </c>
      <c r="E9466">
        <v>4.8</v>
      </c>
      <c r="F9466" t="s">
        <v>2159</v>
      </c>
      <c r="G9466">
        <v>180</v>
      </c>
      <c r="H9466">
        <v>19116.32</v>
      </c>
      <c r="I9466">
        <v>98471.32</v>
      </c>
      <c r="J9466" t="s">
        <v>1099</v>
      </c>
      <c r="T9466">
        <f t="shared" si="174"/>
        <v>-8.3490000000000002</v>
      </c>
      <c r="U9466">
        <v>-8.3490000000000002</v>
      </c>
    </row>
    <row r="9467" spans="1:21" x14ac:dyDescent="0.2">
      <c r="A9467" t="s">
        <v>1101</v>
      </c>
      <c r="B9467" s="10" t="s">
        <v>1713</v>
      </c>
      <c r="C9467">
        <v>22</v>
      </c>
      <c r="D9467">
        <v>-15.548999999999999</v>
      </c>
      <c r="E9467">
        <v>2.4</v>
      </c>
      <c r="F9467" t="s">
        <v>2165</v>
      </c>
      <c r="G9467">
        <v>200</v>
      </c>
      <c r="H9467">
        <v>19116.32</v>
      </c>
      <c r="I9467">
        <v>98471.32</v>
      </c>
      <c r="J9467" t="s">
        <v>1099</v>
      </c>
      <c r="T9467">
        <f t="shared" si="174"/>
        <v>-13.148999999999999</v>
      </c>
      <c r="U9467">
        <v>-13.148999999999999</v>
      </c>
    </row>
    <row r="9468" spans="1:21" x14ac:dyDescent="0.2">
      <c r="A9468" t="s">
        <v>1101</v>
      </c>
      <c r="B9468" s="10" t="s">
        <v>2166</v>
      </c>
      <c r="C9468">
        <v>24</v>
      </c>
      <c r="D9468">
        <v>-17.548999999999999</v>
      </c>
      <c r="E9468">
        <v>2</v>
      </c>
      <c r="F9468" t="s">
        <v>2074</v>
      </c>
      <c r="G9468">
        <v>300</v>
      </c>
      <c r="H9468">
        <v>19116.32</v>
      </c>
      <c r="I9468">
        <v>98471.32</v>
      </c>
      <c r="J9468" t="s">
        <v>1099</v>
      </c>
      <c r="T9468">
        <f t="shared" si="174"/>
        <v>-15.548999999999999</v>
      </c>
      <c r="U9468">
        <v>-15.548999999999999</v>
      </c>
    </row>
    <row r="9469" spans="1:21" x14ac:dyDescent="0.2">
      <c r="A9469" t="s">
        <v>1101</v>
      </c>
      <c r="B9469" s="10" t="s">
        <v>2167</v>
      </c>
      <c r="C9469">
        <v>37.700000000000003</v>
      </c>
      <c r="D9469">
        <v>-31.248999999999999</v>
      </c>
      <c r="E9469">
        <v>13.7</v>
      </c>
      <c r="F9469" t="s">
        <v>2161</v>
      </c>
      <c r="G9469">
        <v>500</v>
      </c>
      <c r="H9469">
        <v>19116.32</v>
      </c>
      <c r="I9469">
        <v>98471.32</v>
      </c>
      <c r="J9469" t="s">
        <v>1099</v>
      </c>
      <c r="T9469">
        <f t="shared" si="174"/>
        <v>-17.548999999999999</v>
      </c>
      <c r="U9469">
        <v>-17.548999999999999</v>
      </c>
    </row>
    <row r="9470" spans="1:21" x14ac:dyDescent="0.2">
      <c r="A9470" t="s">
        <v>1101</v>
      </c>
      <c r="B9470" s="10" t="s">
        <v>2168</v>
      </c>
      <c r="C9470">
        <v>39.9</v>
      </c>
      <c r="D9470">
        <v>-33.448999999999998</v>
      </c>
      <c r="E9470">
        <v>2.2000000000000002</v>
      </c>
      <c r="F9470" t="s">
        <v>2169</v>
      </c>
      <c r="G9470">
        <v>1900</v>
      </c>
      <c r="H9470">
        <v>19116.32</v>
      </c>
      <c r="I9470">
        <v>98471.32</v>
      </c>
      <c r="J9470" t="s">
        <v>1099</v>
      </c>
      <c r="T9470">
        <f t="shared" si="174"/>
        <v>-31.248999999999999</v>
      </c>
      <c r="U9470">
        <v>-31.248999999999999</v>
      </c>
    </row>
    <row r="9471" spans="1:21" x14ac:dyDescent="0.2">
      <c r="A9471" t="s">
        <v>1101</v>
      </c>
      <c r="B9471" s="10" t="s">
        <v>2170</v>
      </c>
      <c r="C9471">
        <v>41.3</v>
      </c>
      <c r="D9471">
        <v>-34.848999999999997</v>
      </c>
      <c r="E9471">
        <v>1.4</v>
      </c>
      <c r="F9471" t="s">
        <v>2080</v>
      </c>
      <c r="G9471">
        <v>4000</v>
      </c>
      <c r="H9471">
        <v>19116.32</v>
      </c>
      <c r="I9471">
        <v>98471.32</v>
      </c>
      <c r="J9471" t="s">
        <v>1099</v>
      </c>
      <c r="T9471">
        <f t="shared" si="174"/>
        <v>-33.448999999999998</v>
      </c>
      <c r="U9471">
        <v>-33.448999999999998</v>
      </c>
    </row>
    <row r="9472" spans="1:21" x14ac:dyDescent="0.2">
      <c r="A9472" t="s">
        <v>1102</v>
      </c>
      <c r="B9472" s="10" t="s">
        <v>1687</v>
      </c>
      <c r="C9472">
        <v>3.5</v>
      </c>
      <c r="D9472">
        <v>2.754</v>
      </c>
      <c r="E9472">
        <v>3.5</v>
      </c>
      <c r="F9472" t="s">
        <v>1688</v>
      </c>
      <c r="G9472">
        <v>80</v>
      </c>
      <c r="H9472">
        <v>19115.580000000002</v>
      </c>
      <c r="I9472">
        <v>98544.26</v>
      </c>
      <c r="J9472" t="s">
        <v>1099</v>
      </c>
      <c r="T9472">
        <f t="shared" si="174"/>
        <v>6.2539999999999996</v>
      </c>
      <c r="U9472">
        <v>6.2539999999999996</v>
      </c>
    </row>
    <row r="9473" spans="1:21" x14ac:dyDescent="0.2">
      <c r="A9473" t="s">
        <v>1102</v>
      </c>
      <c r="B9473" s="10" t="s">
        <v>1714</v>
      </c>
      <c r="C9473">
        <v>5.8</v>
      </c>
      <c r="D9473">
        <v>0.45400000000000001</v>
      </c>
      <c r="E9473">
        <v>2.2999999999999998</v>
      </c>
      <c r="F9473" t="s">
        <v>1715</v>
      </c>
      <c r="G9473">
        <v>100</v>
      </c>
      <c r="H9473">
        <v>19115.580000000002</v>
      </c>
      <c r="I9473">
        <v>98544.26</v>
      </c>
      <c r="J9473" t="s">
        <v>1099</v>
      </c>
      <c r="T9473">
        <f t="shared" si="174"/>
        <v>2.754</v>
      </c>
      <c r="U9473">
        <v>2.754</v>
      </c>
    </row>
    <row r="9474" spans="1:21" x14ac:dyDescent="0.2">
      <c r="A9474" t="s">
        <v>1102</v>
      </c>
      <c r="B9474" s="10" t="s">
        <v>1687</v>
      </c>
      <c r="C9474">
        <v>11</v>
      </c>
      <c r="D9474">
        <v>-4.7460000000000004</v>
      </c>
      <c r="E9474">
        <v>5.2</v>
      </c>
      <c r="F9474" t="s">
        <v>1688</v>
      </c>
      <c r="G9474">
        <v>80</v>
      </c>
      <c r="H9474">
        <v>19115.580000000002</v>
      </c>
      <c r="I9474">
        <v>98544.26</v>
      </c>
      <c r="J9474" t="s">
        <v>1099</v>
      </c>
      <c r="T9474">
        <f t="shared" si="174"/>
        <v>0.45399999999999974</v>
      </c>
      <c r="U9474">
        <v>0.45399999999999974</v>
      </c>
    </row>
    <row r="9475" spans="1:21" x14ac:dyDescent="0.2">
      <c r="A9475" t="s">
        <v>1102</v>
      </c>
      <c r="B9475" s="10" t="s">
        <v>1711</v>
      </c>
      <c r="C9475">
        <v>16.399999999999999</v>
      </c>
      <c r="D9475">
        <v>-10.146000000000001</v>
      </c>
      <c r="E9475">
        <v>5.4</v>
      </c>
      <c r="F9475" t="s">
        <v>2073</v>
      </c>
      <c r="G9475">
        <v>160</v>
      </c>
      <c r="H9475">
        <v>19115.580000000002</v>
      </c>
      <c r="I9475">
        <v>98544.26</v>
      </c>
      <c r="J9475" t="s">
        <v>1099</v>
      </c>
      <c r="T9475">
        <f t="shared" ref="T9475:T9538" si="175">D9475+E9475</f>
        <v>-4.7460000000000004</v>
      </c>
      <c r="U9475">
        <v>-4.7460000000000004</v>
      </c>
    </row>
    <row r="9476" spans="1:21" x14ac:dyDescent="0.2">
      <c r="A9476" t="s">
        <v>1102</v>
      </c>
      <c r="B9476" s="10" t="s">
        <v>1693</v>
      </c>
      <c r="C9476">
        <v>21.4</v>
      </c>
      <c r="D9476">
        <v>-15.146000000000001</v>
      </c>
      <c r="E9476">
        <v>5</v>
      </c>
      <c r="F9476" t="s">
        <v>2159</v>
      </c>
      <c r="G9476">
        <v>180</v>
      </c>
      <c r="H9476">
        <v>19115.580000000002</v>
      </c>
      <c r="I9476">
        <v>98544.26</v>
      </c>
      <c r="J9476" t="s">
        <v>1099</v>
      </c>
      <c r="T9476">
        <f t="shared" si="175"/>
        <v>-10.146000000000001</v>
      </c>
      <c r="U9476">
        <v>-10.146000000000001</v>
      </c>
    </row>
    <row r="9477" spans="1:21" x14ac:dyDescent="0.2">
      <c r="A9477" t="s">
        <v>1102</v>
      </c>
      <c r="B9477" s="10" t="s">
        <v>1713</v>
      </c>
      <c r="C9477">
        <v>23.7</v>
      </c>
      <c r="D9477">
        <v>-17.446000000000002</v>
      </c>
      <c r="E9477">
        <v>2.2999999999999998</v>
      </c>
      <c r="F9477" t="s">
        <v>2165</v>
      </c>
      <c r="G9477">
        <v>200</v>
      </c>
      <c r="H9477">
        <v>19115.580000000002</v>
      </c>
      <c r="I9477">
        <v>98544.26</v>
      </c>
      <c r="J9477" t="s">
        <v>1099</v>
      </c>
      <c r="T9477">
        <f t="shared" si="175"/>
        <v>-15.146000000000001</v>
      </c>
      <c r="U9477">
        <v>-15.146000000000001</v>
      </c>
    </row>
    <row r="9478" spans="1:21" x14ac:dyDescent="0.2">
      <c r="A9478" t="s">
        <v>1102</v>
      </c>
      <c r="B9478" s="10" t="s">
        <v>2166</v>
      </c>
      <c r="C9478">
        <v>24.5</v>
      </c>
      <c r="D9478">
        <v>-18.245999999999999</v>
      </c>
      <c r="E9478">
        <v>0.8</v>
      </c>
      <c r="F9478" t="s">
        <v>2074</v>
      </c>
      <c r="G9478">
        <v>300</v>
      </c>
      <c r="H9478">
        <v>19115.580000000002</v>
      </c>
      <c r="I9478">
        <v>98544.26</v>
      </c>
      <c r="J9478" t="s">
        <v>1099</v>
      </c>
      <c r="T9478">
        <f t="shared" si="175"/>
        <v>-17.445999999999998</v>
      </c>
      <c r="U9478">
        <v>-17.445999999999998</v>
      </c>
    </row>
    <row r="9479" spans="1:21" x14ac:dyDescent="0.2">
      <c r="A9479" t="s">
        <v>1102</v>
      </c>
      <c r="B9479" s="10" t="s">
        <v>2167</v>
      </c>
      <c r="C9479">
        <v>40.799999999999997</v>
      </c>
      <c r="D9479">
        <v>-34.545999999999999</v>
      </c>
      <c r="E9479">
        <v>16.3</v>
      </c>
      <c r="F9479" t="s">
        <v>2161</v>
      </c>
      <c r="G9479">
        <v>500</v>
      </c>
      <c r="H9479">
        <v>19115.580000000002</v>
      </c>
      <c r="I9479">
        <v>98544.26</v>
      </c>
      <c r="J9479" t="s">
        <v>1099</v>
      </c>
      <c r="T9479">
        <f t="shared" si="175"/>
        <v>-18.245999999999999</v>
      </c>
      <c r="U9479">
        <v>-18.245999999999999</v>
      </c>
    </row>
    <row r="9480" spans="1:21" x14ac:dyDescent="0.2">
      <c r="A9480" t="s">
        <v>1102</v>
      </c>
      <c r="B9480" s="10" t="s">
        <v>2168</v>
      </c>
      <c r="C9480">
        <v>41.9</v>
      </c>
      <c r="D9480">
        <v>-35.646000000000001</v>
      </c>
      <c r="E9480">
        <v>1.1000000000000001</v>
      </c>
      <c r="F9480" t="s">
        <v>2169</v>
      </c>
      <c r="G9480">
        <v>1900</v>
      </c>
      <c r="H9480">
        <v>19115.580000000002</v>
      </c>
      <c r="I9480">
        <v>98544.26</v>
      </c>
      <c r="J9480" t="s">
        <v>1099</v>
      </c>
      <c r="T9480">
        <f t="shared" si="175"/>
        <v>-34.545999999999999</v>
      </c>
      <c r="U9480">
        <v>-34.545999999999999</v>
      </c>
    </row>
    <row r="9481" spans="1:21" x14ac:dyDescent="0.2">
      <c r="A9481" t="s">
        <v>1102</v>
      </c>
      <c r="B9481" s="10" t="s">
        <v>2170</v>
      </c>
      <c r="C9481">
        <v>44.5</v>
      </c>
      <c r="D9481">
        <v>-38.246000000000002</v>
      </c>
      <c r="E9481">
        <v>2.6</v>
      </c>
      <c r="F9481" t="s">
        <v>2080</v>
      </c>
      <c r="G9481">
        <v>4000</v>
      </c>
      <c r="H9481">
        <v>19115.580000000002</v>
      </c>
      <c r="I9481">
        <v>98544.26</v>
      </c>
      <c r="J9481" t="s">
        <v>1099</v>
      </c>
      <c r="T9481">
        <f t="shared" si="175"/>
        <v>-35.646000000000001</v>
      </c>
      <c r="U9481">
        <v>-35.646000000000001</v>
      </c>
    </row>
    <row r="9482" spans="1:21" x14ac:dyDescent="0.2">
      <c r="A9482" t="s">
        <v>1103</v>
      </c>
      <c r="B9482" s="10" t="s">
        <v>1687</v>
      </c>
      <c r="C9482">
        <v>1.2</v>
      </c>
      <c r="D9482">
        <v>4.9420000000000002</v>
      </c>
      <c r="E9482">
        <v>1.2</v>
      </c>
      <c r="F9482" t="s">
        <v>1688</v>
      </c>
      <c r="G9482">
        <v>80</v>
      </c>
      <c r="H9482">
        <v>19077.93</v>
      </c>
      <c r="I9482">
        <v>98403.11</v>
      </c>
      <c r="J9482" t="s">
        <v>1099</v>
      </c>
      <c r="T9482">
        <f t="shared" si="175"/>
        <v>6.1420000000000003</v>
      </c>
      <c r="U9482">
        <v>6.1420000000000003</v>
      </c>
    </row>
    <row r="9483" spans="1:21" x14ac:dyDescent="0.2">
      <c r="A9483" t="s">
        <v>1103</v>
      </c>
      <c r="B9483" s="10" t="s">
        <v>1714</v>
      </c>
      <c r="C9483">
        <v>12.3</v>
      </c>
      <c r="D9483">
        <v>-6.1580000000000004</v>
      </c>
      <c r="E9483">
        <v>11.1</v>
      </c>
      <c r="F9483" t="s">
        <v>1715</v>
      </c>
      <c r="G9483">
        <v>100</v>
      </c>
      <c r="H9483">
        <v>19077.93</v>
      </c>
      <c r="I9483">
        <v>98403.11</v>
      </c>
      <c r="J9483" t="s">
        <v>1099</v>
      </c>
      <c r="T9483">
        <f t="shared" si="175"/>
        <v>4.9419999999999993</v>
      </c>
      <c r="U9483">
        <v>4.9419999999999993</v>
      </c>
    </row>
    <row r="9484" spans="1:21" x14ac:dyDescent="0.2">
      <c r="A9484" t="s">
        <v>1103</v>
      </c>
      <c r="B9484" s="10" t="s">
        <v>1711</v>
      </c>
      <c r="C9484">
        <v>16.399999999999999</v>
      </c>
      <c r="D9484">
        <v>-10.257999999999999</v>
      </c>
      <c r="E9484">
        <v>4.0999999999999996</v>
      </c>
      <c r="F9484" t="s">
        <v>2073</v>
      </c>
      <c r="G9484">
        <v>160</v>
      </c>
      <c r="H9484">
        <v>19077.93</v>
      </c>
      <c r="I9484">
        <v>98403.11</v>
      </c>
      <c r="J9484" t="s">
        <v>1099</v>
      </c>
      <c r="T9484">
        <f t="shared" si="175"/>
        <v>-6.1579999999999995</v>
      </c>
      <c r="U9484">
        <v>-6.1579999999999995</v>
      </c>
    </row>
    <row r="9485" spans="1:21" x14ac:dyDescent="0.2">
      <c r="A9485" t="s">
        <v>1103</v>
      </c>
      <c r="B9485" s="10" t="s">
        <v>1693</v>
      </c>
      <c r="C9485">
        <v>19</v>
      </c>
      <c r="D9485">
        <v>-12.858000000000001</v>
      </c>
      <c r="E9485">
        <v>2.6</v>
      </c>
      <c r="F9485" t="s">
        <v>2159</v>
      </c>
      <c r="G9485">
        <v>180</v>
      </c>
      <c r="H9485">
        <v>19077.93</v>
      </c>
      <c r="I9485">
        <v>98403.11</v>
      </c>
      <c r="J9485" t="s">
        <v>1099</v>
      </c>
      <c r="T9485">
        <f t="shared" si="175"/>
        <v>-10.258000000000001</v>
      </c>
      <c r="U9485">
        <v>-10.258000000000001</v>
      </c>
    </row>
    <row r="9486" spans="1:21" x14ac:dyDescent="0.2">
      <c r="A9486" t="s">
        <v>1103</v>
      </c>
      <c r="B9486" s="10" t="s">
        <v>1713</v>
      </c>
      <c r="C9486">
        <v>22.5</v>
      </c>
      <c r="D9486">
        <v>-16.358000000000001</v>
      </c>
      <c r="E9486">
        <v>3.5</v>
      </c>
      <c r="F9486" t="s">
        <v>2165</v>
      </c>
      <c r="G9486">
        <v>200</v>
      </c>
      <c r="H9486">
        <v>19077.93</v>
      </c>
      <c r="I9486">
        <v>98403.11</v>
      </c>
      <c r="J9486" t="s">
        <v>1099</v>
      </c>
      <c r="T9486">
        <f t="shared" si="175"/>
        <v>-12.858000000000001</v>
      </c>
      <c r="U9486">
        <v>-12.858000000000001</v>
      </c>
    </row>
    <row r="9487" spans="1:21" x14ac:dyDescent="0.2">
      <c r="A9487" t="s">
        <v>1103</v>
      </c>
      <c r="B9487" s="10" t="s">
        <v>2166</v>
      </c>
      <c r="C9487">
        <v>24</v>
      </c>
      <c r="D9487">
        <v>-17.858000000000001</v>
      </c>
      <c r="E9487">
        <v>1.5</v>
      </c>
      <c r="F9487" t="s">
        <v>2074</v>
      </c>
      <c r="G9487">
        <v>300</v>
      </c>
      <c r="H9487">
        <v>19077.93</v>
      </c>
      <c r="I9487">
        <v>98403.11</v>
      </c>
      <c r="J9487" t="s">
        <v>1099</v>
      </c>
      <c r="T9487">
        <f t="shared" si="175"/>
        <v>-16.358000000000001</v>
      </c>
      <c r="U9487">
        <v>-16.358000000000001</v>
      </c>
    </row>
    <row r="9488" spans="1:21" x14ac:dyDescent="0.2">
      <c r="A9488" t="s">
        <v>1103</v>
      </c>
      <c r="B9488" s="10" t="s">
        <v>2167</v>
      </c>
      <c r="C9488">
        <v>30.5</v>
      </c>
      <c r="D9488">
        <v>-24.358000000000001</v>
      </c>
      <c r="E9488">
        <v>6.5</v>
      </c>
      <c r="F9488" t="s">
        <v>2161</v>
      </c>
      <c r="G9488">
        <v>500</v>
      </c>
      <c r="H9488">
        <v>19077.93</v>
      </c>
      <c r="I9488">
        <v>98403.11</v>
      </c>
      <c r="J9488" t="s">
        <v>1099</v>
      </c>
      <c r="T9488">
        <f t="shared" si="175"/>
        <v>-17.858000000000001</v>
      </c>
      <c r="U9488">
        <v>-17.858000000000001</v>
      </c>
    </row>
    <row r="9489" spans="1:21" x14ac:dyDescent="0.2">
      <c r="A9489" t="s">
        <v>1103</v>
      </c>
      <c r="B9489" s="10" t="s">
        <v>2168</v>
      </c>
      <c r="C9489">
        <v>37.5</v>
      </c>
      <c r="D9489">
        <v>-31.358000000000001</v>
      </c>
      <c r="E9489">
        <v>7</v>
      </c>
      <c r="F9489" t="s">
        <v>2169</v>
      </c>
      <c r="G9489">
        <v>1900</v>
      </c>
      <c r="H9489">
        <v>19077.93</v>
      </c>
      <c r="I9489">
        <v>98403.11</v>
      </c>
      <c r="J9489" t="s">
        <v>1099</v>
      </c>
      <c r="T9489">
        <f t="shared" si="175"/>
        <v>-24.358000000000001</v>
      </c>
      <c r="U9489">
        <v>-24.358000000000001</v>
      </c>
    </row>
    <row r="9490" spans="1:21" x14ac:dyDescent="0.2">
      <c r="A9490" t="s">
        <v>1104</v>
      </c>
      <c r="B9490" s="10" t="s">
        <v>1687</v>
      </c>
      <c r="C9490">
        <v>11.6</v>
      </c>
      <c r="D9490">
        <v>-5.577</v>
      </c>
      <c r="E9490">
        <v>11.6</v>
      </c>
      <c r="F9490" t="s">
        <v>1688</v>
      </c>
      <c r="G9490">
        <v>80</v>
      </c>
      <c r="H9490">
        <v>19077.63</v>
      </c>
      <c r="I9490">
        <v>98472.09</v>
      </c>
      <c r="J9490" t="s">
        <v>1099</v>
      </c>
      <c r="T9490">
        <f t="shared" si="175"/>
        <v>6.0229999999999997</v>
      </c>
      <c r="U9490">
        <v>6.0229999999999997</v>
      </c>
    </row>
    <row r="9491" spans="1:21" x14ac:dyDescent="0.2">
      <c r="A9491" t="s">
        <v>1104</v>
      </c>
      <c r="B9491" s="10" t="s">
        <v>1711</v>
      </c>
      <c r="C9491">
        <v>15.6</v>
      </c>
      <c r="D9491">
        <v>-9.577</v>
      </c>
      <c r="E9491">
        <v>4</v>
      </c>
      <c r="F9491" t="s">
        <v>2073</v>
      </c>
      <c r="G9491">
        <v>160</v>
      </c>
      <c r="H9491">
        <v>19077.63</v>
      </c>
      <c r="I9491">
        <v>98472.09</v>
      </c>
      <c r="J9491" t="s">
        <v>1099</v>
      </c>
      <c r="T9491">
        <f t="shared" si="175"/>
        <v>-5.577</v>
      </c>
      <c r="U9491">
        <v>-5.577</v>
      </c>
    </row>
    <row r="9492" spans="1:21" x14ac:dyDescent="0.2">
      <c r="A9492" t="s">
        <v>1104</v>
      </c>
      <c r="B9492" s="10" t="s">
        <v>1693</v>
      </c>
      <c r="C9492">
        <v>20.5</v>
      </c>
      <c r="D9492">
        <v>-14.477</v>
      </c>
      <c r="E9492">
        <v>4.9000000000000004</v>
      </c>
      <c r="F9492" t="s">
        <v>2159</v>
      </c>
      <c r="G9492">
        <v>180</v>
      </c>
      <c r="H9492">
        <v>19077.63</v>
      </c>
      <c r="I9492">
        <v>98472.09</v>
      </c>
      <c r="J9492" t="s">
        <v>1099</v>
      </c>
      <c r="T9492">
        <f t="shared" si="175"/>
        <v>-9.577</v>
      </c>
      <c r="U9492">
        <v>-9.577</v>
      </c>
    </row>
    <row r="9493" spans="1:21" x14ac:dyDescent="0.2">
      <c r="A9493" t="s">
        <v>1104</v>
      </c>
      <c r="B9493" s="10" t="s">
        <v>1721</v>
      </c>
      <c r="C9493">
        <v>22</v>
      </c>
      <c r="D9493">
        <v>-15.977</v>
      </c>
      <c r="E9493">
        <v>1.5</v>
      </c>
      <c r="F9493" t="s">
        <v>2172</v>
      </c>
      <c r="G9493">
        <v>60</v>
      </c>
      <c r="H9493">
        <v>19077.63</v>
      </c>
      <c r="I9493">
        <v>98472.09</v>
      </c>
      <c r="J9493" t="s">
        <v>1099</v>
      </c>
      <c r="T9493">
        <f t="shared" si="175"/>
        <v>-14.477</v>
      </c>
      <c r="U9493">
        <v>-14.477</v>
      </c>
    </row>
    <row r="9494" spans="1:21" x14ac:dyDescent="0.2">
      <c r="A9494" t="s">
        <v>1104</v>
      </c>
      <c r="B9494" s="10" t="s">
        <v>1713</v>
      </c>
      <c r="C9494">
        <v>26.8</v>
      </c>
      <c r="D9494">
        <v>-20.777000000000001</v>
      </c>
      <c r="E9494">
        <v>4.8</v>
      </c>
      <c r="F9494" t="s">
        <v>2165</v>
      </c>
      <c r="G9494">
        <v>200</v>
      </c>
      <c r="H9494">
        <v>19077.63</v>
      </c>
      <c r="I9494">
        <v>98472.09</v>
      </c>
      <c r="J9494" t="s">
        <v>1099</v>
      </c>
      <c r="T9494">
        <f t="shared" si="175"/>
        <v>-15.977</v>
      </c>
      <c r="U9494">
        <v>-15.977</v>
      </c>
    </row>
    <row r="9495" spans="1:21" x14ac:dyDescent="0.2">
      <c r="A9495" t="s">
        <v>1104</v>
      </c>
      <c r="B9495" s="10" t="s">
        <v>2166</v>
      </c>
      <c r="C9495">
        <v>31</v>
      </c>
      <c r="D9495">
        <v>-24.977</v>
      </c>
      <c r="E9495">
        <v>4.2</v>
      </c>
      <c r="F9495" t="s">
        <v>2074</v>
      </c>
      <c r="G9495">
        <v>300</v>
      </c>
      <c r="H9495">
        <v>19077.63</v>
      </c>
      <c r="I9495">
        <v>98472.09</v>
      </c>
      <c r="J9495" t="s">
        <v>1099</v>
      </c>
      <c r="T9495">
        <f t="shared" si="175"/>
        <v>-20.777000000000001</v>
      </c>
      <c r="U9495">
        <v>-20.777000000000001</v>
      </c>
    </row>
    <row r="9496" spans="1:21" x14ac:dyDescent="0.2">
      <c r="A9496" t="s">
        <v>1104</v>
      </c>
      <c r="B9496" s="10" t="s">
        <v>2167</v>
      </c>
      <c r="C9496">
        <v>39.200000000000003</v>
      </c>
      <c r="D9496">
        <v>-33.177</v>
      </c>
      <c r="E9496">
        <v>8.1999999999999993</v>
      </c>
      <c r="F9496" t="s">
        <v>2161</v>
      </c>
      <c r="G9496">
        <v>500</v>
      </c>
      <c r="H9496">
        <v>19077.63</v>
      </c>
      <c r="I9496">
        <v>98472.09</v>
      </c>
      <c r="J9496" t="s">
        <v>1099</v>
      </c>
      <c r="T9496">
        <f t="shared" si="175"/>
        <v>-24.977</v>
      </c>
      <c r="U9496">
        <v>-24.977</v>
      </c>
    </row>
    <row r="9497" spans="1:21" x14ac:dyDescent="0.2">
      <c r="A9497" t="s">
        <v>1104</v>
      </c>
      <c r="B9497" s="10" t="s">
        <v>2171</v>
      </c>
      <c r="C9497">
        <v>40</v>
      </c>
      <c r="D9497">
        <v>-33.976999999999997</v>
      </c>
      <c r="E9497">
        <v>0.8</v>
      </c>
      <c r="F9497" t="s">
        <v>2162</v>
      </c>
      <c r="G9497">
        <v>700</v>
      </c>
      <c r="H9497">
        <v>19077.63</v>
      </c>
      <c r="I9497">
        <v>98472.09</v>
      </c>
      <c r="J9497" t="s">
        <v>1099</v>
      </c>
      <c r="T9497">
        <f t="shared" si="175"/>
        <v>-33.177</v>
      </c>
      <c r="U9497">
        <v>-33.177</v>
      </c>
    </row>
    <row r="9498" spans="1:21" x14ac:dyDescent="0.2">
      <c r="A9498" t="s">
        <v>1104</v>
      </c>
      <c r="B9498" s="10" t="s">
        <v>2167</v>
      </c>
      <c r="C9498">
        <v>41.2</v>
      </c>
      <c r="D9498">
        <v>-35.177</v>
      </c>
      <c r="E9498">
        <v>1.2</v>
      </c>
      <c r="F9498" t="s">
        <v>2161</v>
      </c>
      <c r="G9498">
        <v>500</v>
      </c>
      <c r="H9498">
        <v>19077.63</v>
      </c>
      <c r="I9498">
        <v>98472.09</v>
      </c>
      <c r="J9498" t="s">
        <v>1099</v>
      </c>
      <c r="T9498">
        <f t="shared" si="175"/>
        <v>-33.976999999999997</v>
      </c>
      <c r="U9498">
        <v>-33.976999999999997</v>
      </c>
    </row>
    <row r="9499" spans="1:21" x14ac:dyDescent="0.2">
      <c r="A9499" t="s">
        <v>1104</v>
      </c>
      <c r="B9499" s="10" t="s">
        <v>2168</v>
      </c>
      <c r="C9499">
        <v>44.5</v>
      </c>
      <c r="D9499">
        <v>-38.476999999999997</v>
      </c>
      <c r="E9499">
        <v>3.3</v>
      </c>
      <c r="F9499" t="s">
        <v>2169</v>
      </c>
      <c r="G9499">
        <v>1900</v>
      </c>
      <c r="H9499">
        <v>19077.63</v>
      </c>
      <c r="I9499">
        <v>98472.09</v>
      </c>
      <c r="J9499" t="s">
        <v>1099</v>
      </c>
      <c r="T9499">
        <f t="shared" si="175"/>
        <v>-35.177</v>
      </c>
      <c r="U9499">
        <v>-35.177</v>
      </c>
    </row>
    <row r="9500" spans="1:21" x14ac:dyDescent="0.2">
      <c r="A9500" t="s">
        <v>1105</v>
      </c>
      <c r="B9500" s="10" t="s">
        <v>1687</v>
      </c>
      <c r="C9500">
        <v>11.2</v>
      </c>
      <c r="D9500">
        <v>-4.4039999999999999</v>
      </c>
      <c r="E9500">
        <v>11.2</v>
      </c>
      <c r="F9500" t="s">
        <v>1688</v>
      </c>
      <c r="G9500">
        <v>80</v>
      </c>
      <c r="H9500">
        <v>19080.97</v>
      </c>
      <c r="I9500">
        <v>98540.41</v>
      </c>
      <c r="J9500" t="s">
        <v>1099</v>
      </c>
      <c r="T9500">
        <f t="shared" si="175"/>
        <v>6.7959999999999994</v>
      </c>
      <c r="U9500">
        <v>6.7959999999999994</v>
      </c>
    </row>
    <row r="9501" spans="1:21" x14ac:dyDescent="0.2">
      <c r="A9501" t="s">
        <v>1105</v>
      </c>
      <c r="B9501" s="10" t="s">
        <v>1689</v>
      </c>
      <c r="C9501">
        <v>12.3</v>
      </c>
      <c r="D9501">
        <v>-5.5039999999999996</v>
      </c>
      <c r="E9501">
        <v>1.1000000000000001</v>
      </c>
      <c r="F9501" t="s">
        <v>1690</v>
      </c>
      <c r="G9501">
        <v>40</v>
      </c>
      <c r="H9501">
        <v>19080.97</v>
      </c>
      <c r="I9501">
        <v>98540.41</v>
      </c>
      <c r="J9501" t="s">
        <v>1099</v>
      </c>
      <c r="T9501">
        <f t="shared" si="175"/>
        <v>-4.4039999999999999</v>
      </c>
      <c r="U9501">
        <v>-4.4039999999999999</v>
      </c>
    </row>
    <row r="9502" spans="1:21" x14ac:dyDescent="0.2">
      <c r="A9502" t="s">
        <v>1105</v>
      </c>
      <c r="B9502" s="10" t="s">
        <v>1711</v>
      </c>
      <c r="C9502">
        <v>17.7</v>
      </c>
      <c r="D9502">
        <v>-10.904</v>
      </c>
      <c r="E9502">
        <v>5.4</v>
      </c>
      <c r="F9502" t="s">
        <v>2073</v>
      </c>
      <c r="G9502">
        <v>160</v>
      </c>
      <c r="H9502">
        <v>19080.97</v>
      </c>
      <c r="I9502">
        <v>98540.41</v>
      </c>
      <c r="J9502" t="s">
        <v>1099</v>
      </c>
      <c r="T9502">
        <f t="shared" si="175"/>
        <v>-5.5039999999999996</v>
      </c>
      <c r="U9502">
        <v>-5.5039999999999996</v>
      </c>
    </row>
    <row r="9503" spans="1:21" x14ac:dyDescent="0.2">
      <c r="A9503" t="s">
        <v>1105</v>
      </c>
      <c r="B9503" s="10" t="s">
        <v>1693</v>
      </c>
      <c r="C9503">
        <v>21.7</v>
      </c>
      <c r="D9503">
        <v>-14.904</v>
      </c>
      <c r="E9503">
        <v>4</v>
      </c>
      <c r="F9503" t="s">
        <v>2159</v>
      </c>
      <c r="G9503">
        <v>180</v>
      </c>
      <c r="H9503">
        <v>19080.97</v>
      </c>
      <c r="I9503">
        <v>98540.41</v>
      </c>
      <c r="J9503" t="s">
        <v>1099</v>
      </c>
      <c r="T9503">
        <f t="shared" si="175"/>
        <v>-10.904</v>
      </c>
      <c r="U9503">
        <v>-10.904</v>
      </c>
    </row>
    <row r="9504" spans="1:21" x14ac:dyDescent="0.2">
      <c r="A9504" t="s">
        <v>1105</v>
      </c>
      <c r="B9504" s="10" t="s">
        <v>1713</v>
      </c>
      <c r="C9504">
        <v>29.5</v>
      </c>
      <c r="D9504">
        <v>-22.704000000000001</v>
      </c>
      <c r="E9504">
        <v>7.8</v>
      </c>
      <c r="F9504" t="s">
        <v>2165</v>
      </c>
      <c r="G9504">
        <v>200</v>
      </c>
      <c r="H9504">
        <v>19080.97</v>
      </c>
      <c r="I9504">
        <v>98540.41</v>
      </c>
      <c r="J9504" t="s">
        <v>1099</v>
      </c>
      <c r="T9504">
        <f t="shared" si="175"/>
        <v>-14.904</v>
      </c>
      <c r="U9504">
        <v>-14.904</v>
      </c>
    </row>
    <row r="9505" spans="1:21" x14ac:dyDescent="0.2">
      <c r="A9505" t="s">
        <v>1105</v>
      </c>
      <c r="B9505" s="10" t="s">
        <v>2166</v>
      </c>
      <c r="C9505">
        <v>31.5</v>
      </c>
      <c r="D9505">
        <v>-24.704000000000001</v>
      </c>
      <c r="E9505">
        <v>2</v>
      </c>
      <c r="F9505" t="s">
        <v>2074</v>
      </c>
      <c r="G9505">
        <v>300</v>
      </c>
      <c r="H9505">
        <v>19080.97</v>
      </c>
      <c r="I9505">
        <v>98540.41</v>
      </c>
      <c r="J9505" t="s">
        <v>1099</v>
      </c>
      <c r="T9505">
        <f t="shared" si="175"/>
        <v>-22.704000000000001</v>
      </c>
      <c r="U9505">
        <v>-22.704000000000001</v>
      </c>
    </row>
    <row r="9506" spans="1:21" x14ac:dyDescent="0.2">
      <c r="A9506" t="s">
        <v>1105</v>
      </c>
      <c r="B9506" s="10" t="s">
        <v>2167</v>
      </c>
      <c r="C9506">
        <v>53</v>
      </c>
      <c r="D9506">
        <v>-46.204000000000001</v>
      </c>
      <c r="E9506">
        <v>21.5</v>
      </c>
      <c r="F9506" t="s">
        <v>2161</v>
      </c>
      <c r="G9506">
        <v>500</v>
      </c>
      <c r="H9506">
        <v>19080.97</v>
      </c>
      <c r="I9506">
        <v>98540.41</v>
      </c>
      <c r="J9506" t="s">
        <v>1099</v>
      </c>
      <c r="T9506">
        <f t="shared" si="175"/>
        <v>-24.704000000000001</v>
      </c>
      <c r="U9506">
        <v>-24.704000000000001</v>
      </c>
    </row>
    <row r="9507" spans="1:21" x14ac:dyDescent="0.2">
      <c r="A9507" t="s">
        <v>1105</v>
      </c>
      <c r="B9507" s="10" t="s">
        <v>2171</v>
      </c>
      <c r="C9507">
        <v>53.8</v>
      </c>
      <c r="D9507">
        <v>-47.003999999999998</v>
      </c>
      <c r="E9507">
        <v>0.8</v>
      </c>
      <c r="F9507" t="s">
        <v>2162</v>
      </c>
      <c r="G9507">
        <v>700</v>
      </c>
      <c r="H9507">
        <v>19080.97</v>
      </c>
      <c r="I9507">
        <v>98540.41</v>
      </c>
      <c r="J9507" t="s">
        <v>1099</v>
      </c>
      <c r="T9507">
        <f t="shared" si="175"/>
        <v>-46.204000000000001</v>
      </c>
      <c r="U9507">
        <v>-46.204000000000001</v>
      </c>
    </row>
    <row r="9508" spans="1:21" x14ac:dyDescent="0.2">
      <c r="A9508" t="s">
        <v>1105</v>
      </c>
      <c r="B9508" s="10" t="s">
        <v>2168</v>
      </c>
      <c r="C9508">
        <v>57.5</v>
      </c>
      <c r="D9508">
        <v>-50.704000000000001</v>
      </c>
      <c r="E9508">
        <v>3.7</v>
      </c>
      <c r="F9508" t="s">
        <v>2169</v>
      </c>
      <c r="G9508">
        <v>1900</v>
      </c>
      <c r="H9508">
        <v>19080.97</v>
      </c>
      <c r="I9508">
        <v>98540.41</v>
      </c>
      <c r="J9508" t="s">
        <v>1099</v>
      </c>
      <c r="T9508">
        <f t="shared" si="175"/>
        <v>-47.003999999999998</v>
      </c>
      <c r="U9508">
        <v>-47.003999999999998</v>
      </c>
    </row>
    <row r="9509" spans="1:21" x14ac:dyDescent="0.2">
      <c r="A9509" t="s">
        <v>1109</v>
      </c>
      <c r="B9509" s="10" t="s">
        <v>1731</v>
      </c>
      <c r="C9509">
        <v>14.6</v>
      </c>
      <c r="D9509">
        <v>-7.38</v>
      </c>
      <c r="E9509">
        <v>14.6</v>
      </c>
      <c r="F9509" t="s">
        <v>1756</v>
      </c>
      <c r="G9509">
        <v>70</v>
      </c>
      <c r="H9509">
        <v>19012.2</v>
      </c>
      <c r="I9509">
        <v>98074</v>
      </c>
      <c r="J9509" t="s">
        <v>1113</v>
      </c>
      <c r="T9509">
        <f t="shared" si="175"/>
        <v>7.22</v>
      </c>
      <c r="U9509">
        <v>7.22</v>
      </c>
    </row>
    <row r="9510" spans="1:21" x14ac:dyDescent="0.2">
      <c r="A9510" t="s">
        <v>1109</v>
      </c>
      <c r="B9510" s="10" t="s">
        <v>1711</v>
      </c>
      <c r="C9510">
        <v>17.3</v>
      </c>
      <c r="D9510">
        <v>-10.08</v>
      </c>
      <c r="E9510">
        <v>2.7</v>
      </c>
      <c r="F9510" t="s">
        <v>1712</v>
      </c>
      <c r="G9510">
        <v>170</v>
      </c>
      <c r="H9510">
        <v>19012.2</v>
      </c>
      <c r="I9510">
        <v>98074</v>
      </c>
      <c r="J9510" t="s">
        <v>1113</v>
      </c>
      <c r="T9510">
        <f t="shared" si="175"/>
        <v>-7.38</v>
      </c>
      <c r="U9510">
        <v>-7.38</v>
      </c>
    </row>
    <row r="9511" spans="1:21" x14ac:dyDescent="0.2">
      <c r="A9511" t="s">
        <v>1109</v>
      </c>
      <c r="B9511" s="10" t="s">
        <v>1693</v>
      </c>
      <c r="C9511">
        <v>18.100000000000001</v>
      </c>
      <c r="D9511">
        <v>-10.88</v>
      </c>
      <c r="E9511">
        <v>0.8</v>
      </c>
      <c r="F9511" t="s">
        <v>2159</v>
      </c>
      <c r="G9511">
        <v>180</v>
      </c>
      <c r="H9511">
        <v>19012.2</v>
      </c>
      <c r="I9511">
        <v>98074</v>
      </c>
      <c r="J9511" t="s">
        <v>1113</v>
      </c>
      <c r="T9511">
        <f t="shared" si="175"/>
        <v>-10.08</v>
      </c>
      <c r="U9511">
        <v>-10.08</v>
      </c>
    </row>
    <row r="9512" spans="1:21" x14ac:dyDescent="0.2">
      <c r="A9512" t="s">
        <v>1109</v>
      </c>
      <c r="B9512" s="10" t="s">
        <v>1695</v>
      </c>
      <c r="C9512">
        <v>21.1</v>
      </c>
      <c r="D9512">
        <v>-13.88</v>
      </c>
      <c r="E9512">
        <v>3</v>
      </c>
      <c r="F9512" t="s">
        <v>1870</v>
      </c>
      <c r="G9512">
        <v>170</v>
      </c>
      <c r="H9512">
        <v>19012.2</v>
      </c>
      <c r="I9512">
        <v>98074</v>
      </c>
      <c r="J9512" t="s">
        <v>1113</v>
      </c>
      <c r="T9512">
        <f t="shared" si="175"/>
        <v>-10.88</v>
      </c>
      <c r="U9512">
        <v>-10.88</v>
      </c>
    </row>
    <row r="9513" spans="1:21" x14ac:dyDescent="0.2">
      <c r="A9513" t="s">
        <v>1109</v>
      </c>
      <c r="B9513" s="10" t="s">
        <v>1746</v>
      </c>
      <c r="C9513">
        <v>26</v>
      </c>
      <c r="D9513">
        <v>-18.78</v>
      </c>
      <c r="E9513">
        <v>4.9000000000000004</v>
      </c>
      <c r="F9513" t="s">
        <v>2160</v>
      </c>
      <c r="G9513">
        <v>220</v>
      </c>
      <c r="H9513">
        <v>19012.2</v>
      </c>
      <c r="I9513">
        <v>98074</v>
      </c>
      <c r="J9513" t="s">
        <v>1113</v>
      </c>
      <c r="T9513">
        <f t="shared" si="175"/>
        <v>-13.88</v>
      </c>
      <c r="U9513">
        <v>-13.88</v>
      </c>
    </row>
    <row r="9514" spans="1:21" x14ac:dyDescent="0.2">
      <c r="A9514" t="s">
        <v>1109</v>
      </c>
      <c r="B9514" s="10" t="s">
        <v>1979</v>
      </c>
      <c r="C9514">
        <v>31.5</v>
      </c>
      <c r="D9514">
        <v>-24.28</v>
      </c>
      <c r="E9514">
        <v>5.5</v>
      </c>
      <c r="F9514" t="s">
        <v>2074</v>
      </c>
      <c r="G9514">
        <v>380</v>
      </c>
      <c r="H9514">
        <v>19012.2</v>
      </c>
      <c r="I9514">
        <v>98074</v>
      </c>
      <c r="J9514" t="s">
        <v>1113</v>
      </c>
      <c r="T9514">
        <f t="shared" si="175"/>
        <v>-18.78</v>
      </c>
      <c r="U9514">
        <v>-18.78</v>
      </c>
    </row>
    <row r="9515" spans="1:21" x14ac:dyDescent="0.2">
      <c r="A9515" t="s">
        <v>1109</v>
      </c>
      <c r="B9515" s="10" t="s">
        <v>1981</v>
      </c>
      <c r="C9515">
        <v>40</v>
      </c>
      <c r="D9515">
        <v>-32.78</v>
      </c>
      <c r="E9515">
        <v>8.5</v>
      </c>
      <c r="F9515" t="s">
        <v>2161</v>
      </c>
      <c r="G9515">
        <v>450</v>
      </c>
      <c r="H9515">
        <v>19012.2</v>
      </c>
      <c r="I9515">
        <v>98074</v>
      </c>
      <c r="J9515" t="s">
        <v>1113</v>
      </c>
      <c r="T9515">
        <f t="shared" si="175"/>
        <v>-24.28</v>
      </c>
      <c r="U9515">
        <v>-24.28</v>
      </c>
    </row>
    <row r="9516" spans="1:21" x14ac:dyDescent="0.2">
      <c r="A9516" t="s">
        <v>1109</v>
      </c>
      <c r="B9516" s="10" t="s">
        <v>1985</v>
      </c>
      <c r="C9516">
        <v>41.6</v>
      </c>
      <c r="D9516">
        <v>-34.380000000000003</v>
      </c>
      <c r="E9516">
        <v>1.6</v>
      </c>
      <c r="F9516" t="s">
        <v>2162</v>
      </c>
      <c r="G9516">
        <v>750</v>
      </c>
      <c r="H9516">
        <v>19012.2</v>
      </c>
      <c r="I9516">
        <v>98074</v>
      </c>
      <c r="J9516" t="s">
        <v>1113</v>
      </c>
      <c r="T9516">
        <f t="shared" si="175"/>
        <v>-32.78</v>
      </c>
      <c r="U9516">
        <v>-32.78</v>
      </c>
    </row>
    <row r="9517" spans="1:21" x14ac:dyDescent="0.2">
      <c r="A9517" t="s">
        <v>1109</v>
      </c>
      <c r="B9517" s="10" t="s">
        <v>2077</v>
      </c>
      <c r="C9517">
        <v>45</v>
      </c>
      <c r="D9517">
        <v>-37.78</v>
      </c>
      <c r="E9517">
        <v>3.4</v>
      </c>
      <c r="F9517" t="s">
        <v>2078</v>
      </c>
      <c r="G9517">
        <v>1400</v>
      </c>
      <c r="H9517">
        <v>19012.2</v>
      </c>
      <c r="I9517">
        <v>98074</v>
      </c>
      <c r="J9517" t="s">
        <v>1113</v>
      </c>
      <c r="T9517">
        <f t="shared" si="175"/>
        <v>-34.380000000000003</v>
      </c>
      <c r="U9517">
        <v>-34.380000000000003</v>
      </c>
    </row>
    <row r="9518" spans="1:21" x14ac:dyDescent="0.2">
      <c r="A9518" t="s">
        <v>1109</v>
      </c>
      <c r="B9518" s="10" t="s">
        <v>2079</v>
      </c>
      <c r="C9518">
        <v>53</v>
      </c>
      <c r="D9518">
        <v>-45.78</v>
      </c>
      <c r="E9518">
        <v>8</v>
      </c>
      <c r="F9518" t="s">
        <v>2080</v>
      </c>
      <c r="G9518">
        <v>4200</v>
      </c>
      <c r="H9518">
        <v>19012.2</v>
      </c>
      <c r="I9518">
        <v>98074</v>
      </c>
      <c r="J9518" t="s">
        <v>1113</v>
      </c>
      <c r="T9518">
        <f t="shared" si="175"/>
        <v>-37.78</v>
      </c>
      <c r="U9518">
        <v>-37.78</v>
      </c>
    </row>
    <row r="9519" spans="1:21" x14ac:dyDescent="0.2">
      <c r="A9519" t="s">
        <v>1111</v>
      </c>
      <c r="B9519" s="10" t="s">
        <v>1714</v>
      </c>
      <c r="C9519">
        <v>14.8</v>
      </c>
      <c r="D9519">
        <v>-7.55</v>
      </c>
      <c r="E9519">
        <v>14.8</v>
      </c>
      <c r="F9519" t="s">
        <v>1715</v>
      </c>
      <c r="G9519">
        <v>100</v>
      </c>
      <c r="H9519">
        <v>19012.18</v>
      </c>
      <c r="I9519">
        <v>98095.28</v>
      </c>
      <c r="J9519" t="s">
        <v>1113</v>
      </c>
      <c r="T9519">
        <f t="shared" si="175"/>
        <v>7.2500000000000009</v>
      </c>
      <c r="U9519">
        <v>7.2500000000000009</v>
      </c>
    </row>
    <row r="9520" spans="1:21" x14ac:dyDescent="0.2">
      <c r="A9520" t="s">
        <v>1111</v>
      </c>
      <c r="B9520" s="10" t="s">
        <v>1711</v>
      </c>
      <c r="C9520">
        <v>16.8</v>
      </c>
      <c r="D9520">
        <v>-9.5500000000000007</v>
      </c>
      <c r="E9520">
        <v>2</v>
      </c>
      <c r="F9520" t="s">
        <v>1712</v>
      </c>
      <c r="G9520">
        <v>170</v>
      </c>
      <c r="H9520">
        <v>19012.18</v>
      </c>
      <c r="I9520">
        <v>98095.28</v>
      </c>
      <c r="J9520" t="s">
        <v>1113</v>
      </c>
      <c r="T9520">
        <f t="shared" si="175"/>
        <v>-7.5500000000000007</v>
      </c>
      <c r="U9520">
        <v>-7.5500000000000007</v>
      </c>
    </row>
    <row r="9521" spans="1:21" x14ac:dyDescent="0.2">
      <c r="A9521" t="s">
        <v>1111</v>
      </c>
      <c r="B9521" s="10" t="s">
        <v>1721</v>
      </c>
      <c r="C9521">
        <v>19.7</v>
      </c>
      <c r="D9521">
        <v>-12.45</v>
      </c>
      <c r="E9521">
        <v>2.9</v>
      </c>
      <c r="F9521" t="s">
        <v>1696</v>
      </c>
      <c r="G9521">
        <v>55</v>
      </c>
      <c r="H9521">
        <v>19012.18</v>
      </c>
      <c r="I9521">
        <v>98095.28</v>
      </c>
      <c r="J9521" t="s">
        <v>1113</v>
      </c>
      <c r="T9521">
        <f t="shared" si="175"/>
        <v>-9.5499999999999989</v>
      </c>
      <c r="U9521">
        <v>-9.5499999999999989</v>
      </c>
    </row>
    <row r="9522" spans="1:21" x14ac:dyDescent="0.2">
      <c r="A9522" t="s">
        <v>1111</v>
      </c>
      <c r="B9522" s="10" t="s">
        <v>1695</v>
      </c>
      <c r="C9522">
        <v>22.3</v>
      </c>
      <c r="D9522">
        <v>-15.05</v>
      </c>
      <c r="E9522">
        <v>2.6</v>
      </c>
      <c r="F9522" t="s">
        <v>1870</v>
      </c>
      <c r="G9522">
        <v>170</v>
      </c>
      <c r="H9522">
        <v>19012.18</v>
      </c>
      <c r="I9522">
        <v>98095.28</v>
      </c>
      <c r="J9522" t="s">
        <v>1113</v>
      </c>
      <c r="T9522">
        <f t="shared" si="175"/>
        <v>-12.450000000000001</v>
      </c>
      <c r="U9522">
        <v>-12.450000000000001</v>
      </c>
    </row>
    <row r="9523" spans="1:21" x14ac:dyDescent="0.2">
      <c r="A9523" t="s">
        <v>1111</v>
      </c>
      <c r="B9523" s="10" t="s">
        <v>1746</v>
      </c>
      <c r="C9523">
        <v>29</v>
      </c>
      <c r="D9523">
        <v>-21.75</v>
      </c>
      <c r="E9523">
        <v>6.7</v>
      </c>
      <c r="F9523" t="s">
        <v>2160</v>
      </c>
      <c r="G9523">
        <v>220</v>
      </c>
      <c r="H9523">
        <v>19012.18</v>
      </c>
      <c r="I9523">
        <v>98095.28</v>
      </c>
      <c r="J9523" t="s">
        <v>1113</v>
      </c>
      <c r="T9523">
        <f t="shared" si="175"/>
        <v>-15.05</v>
      </c>
      <c r="U9523">
        <v>-15.05</v>
      </c>
    </row>
    <row r="9524" spans="1:21" x14ac:dyDescent="0.2">
      <c r="A9524" t="s">
        <v>1111</v>
      </c>
      <c r="B9524" s="10" t="s">
        <v>1979</v>
      </c>
      <c r="C9524">
        <v>35.200000000000003</v>
      </c>
      <c r="D9524">
        <v>-27.95</v>
      </c>
      <c r="E9524">
        <v>6.2</v>
      </c>
      <c r="F9524" t="s">
        <v>2074</v>
      </c>
      <c r="G9524">
        <v>380</v>
      </c>
      <c r="H9524">
        <v>19012.18</v>
      </c>
      <c r="I9524">
        <v>98095.28</v>
      </c>
      <c r="J9524" t="s">
        <v>1113</v>
      </c>
      <c r="T9524">
        <f t="shared" si="175"/>
        <v>-21.75</v>
      </c>
      <c r="U9524">
        <v>-21.75</v>
      </c>
    </row>
    <row r="9525" spans="1:21" x14ac:dyDescent="0.2">
      <c r="A9525" t="s">
        <v>1111</v>
      </c>
      <c r="B9525" s="10" t="s">
        <v>1981</v>
      </c>
      <c r="C9525">
        <v>40</v>
      </c>
      <c r="D9525">
        <v>-32.75</v>
      </c>
      <c r="E9525">
        <v>4.8</v>
      </c>
      <c r="F9525" t="s">
        <v>2161</v>
      </c>
      <c r="G9525">
        <v>450</v>
      </c>
      <c r="H9525">
        <v>19012.18</v>
      </c>
      <c r="I9525">
        <v>98095.28</v>
      </c>
      <c r="J9525" t="s">
        <v>1113</v>
      </c>
      <c r="T9525">
        <f t="shared" si="175"/>
        <v>-27.95</v>
      </c>
      <c r="U9525">
        <v>-27.95</v>
      </c>
    </row>
    <row r="9526" spans="1:21" x14ac:dyDescent="0.2">
      <c r="A9526" t="s">
        <v>1111</v>
      </c>
      <c r="B9526" s="10" t="s">
        <v>1985</v>
      </c>
      <c r="C9526">
        <v>41.8</v>
      </c>
      <c r="D9526">
        <v>-34.549999999999997</v>
      </c>
      <c r="E9526">
        <v>1.8</v>
      </c>
      <c r="F9526" t="s">
        <v>2162</v>
      </c>
      <c r="G9526">
        <v>750</v>
      </c>
      <c r="H9526">
        <v>19012.18</v>
      </c>
      <c r="I9526">
        <v>98095.28</v>
      </c>
      <c r="J9526" t="s">
        <v>1113</v>
      </c>
      <c r="T9526">
        <f t="shared" si="175"/>
        <v>-32.75</v>
      </c>
      <c r="U9526">
        <v>-32.75</v>
      </c>
    </row>
    <row r="9527" spans="1:21" x14ac:dyDescent="0.2">
      <c r="A9527" t="s">
        <v>1111</v>
      </c>
      <c r="B9527" s="10" t="s">
        <v>2077</v>
      </c>
      <c r="C9527">
        <v>44.6</v>
      </c>
      <c r="D9527">
        <v>-37.35</v>
      </c>
      <c r="E9527">
        <v>2.8</v>
      </c>
      <c r="F9527" t="s">
        <v>2078</v>
      </c>
      <c r="G9527">
        <v>1400</v>
      </c>
      <c r="H9527">
        <v>19012.18</v>
      </c>
      <c r="I9527">
        <v>98095.28</v>
      </c>
      <c r="J9527" t="s">
        <v>1113</v>
      </c>
      <c r="T9527">
        <f t="shared" si="175"/>
        <v>-34.550000000000004</v>
      </c>
      <c r="U9527">
        <v>-34.550000000000004</v>
      </c>
    </row>
    <row r="9528" spans="1:21" x14ac:dyDescent="0.2">
      <c r="A9528" t="s">
        <v>1111</v>
      </c>
      <c r="B9528" s="10" t="s">
        <v>2079</v>
      </c>
      <c r="C9528">
        <v>50.7</v>
      </c>
      <c r="D9528">
        <v>-43.45</v>
      </c>
      <c r="E9528">
        <v>6.1</v>
      </c>
      <c r="F9528" t="s">
        <v>2080</v>
      </c>
      <c r="G9528">
        <v>4200</v>
      </c>
      <c r="H9528">
        <v>19012.18</v>
      </c>
      <c r="I9528">
        <v>98095.28</v>
      </c>
      <c r="J9528" t="s">
        <v>1113</v>
      </c>
      <c r="T9528">
        <f t="shared" si="175"/>
        <v>-37.35</v>
      </c>
      <c r="U9528">
        <v>-37.35</v>
      </c>
    </row>
    <row r="9529" spans="1:21" x14ac:dyDescent="0.2">
      <c r="A9529" t="s">
        <v>1112</v>
      </c>
      <c r="B9529" s="10" t="s">
        <v>1687</v>
      </c>
      <c r="C9529">
        <v>6.5</v>
      </c>
      <c r="D9529">
        <v>0.5</v>
      </c>
      <c r="E9529">
        <v>6.5</v>
      </c>
      <c r="F9529" t="s">
        <v>1688</v>
      </c>
      <c r="G9529">
        <v>70</v>
      </c>
      <c r="H9529">
        <v>19012.29</v>
      </c>
      <c r="I9529">
        <v>98113.25</v>
      </c>
      <c r="J9529" t="s">
        <v>1113</v>
      </c>
      <c r="T9529">
        <f t="shared" si="175"/>
        <v>7</v>
      </c>
      <c r="U9529">
        <v>7</v>
      </c>
    </row>
    <row r="9530" spans="1:21" x14ac:dyDescent="0.2">
      <c r="A9530" t="s">
        <v>1112</v>
      </c>
      <c r="B9530" s="10" t="s">
        <v>1714</v>
      </c>
      <c r="C9530">
        <v>12.8</v>
      </c>
      <c r="D9530">
        <v>-5.8</v>
      </c>
      <c r="E9530">
        <v>6.3</v>
      </c>
      <c r="F9530" t="s">
        <v>1715</v>
      </c>
      <c r="G9530">
        <v>100</v>
      </c>
      <c r="H9530">
        <v>19012.29</v>
      </c>
      <c r="I9530">
        <v>98113.25</v>
      </c>
      <c r="J9530" t="s">
        <v>1113</v>
      </c>
      <c r="T9530">
        <f t="shared" si="175"/>
        <v>0.5</v>
      </c>
      <c r="U9530">
        <v>0.5</v>
      </c>
    </row>
    <row r="9531" spans="1:21" x14ac:dyDescent="0.2">
      <c r="A9531" t="s">
        <v>1112</v>
      </c>
      <c r="B9531" s="10" t="s">
        <v>1711</v>
      </c>
      <c r="C9531">
        <v>18.100000000000001</v>
      </c>
      <c r="D9531">
        <v>-11.1</v>
      </c>
      <c r="E9531">
        <v>5.3</v>
      </c>
      <c r="F9531" t="s">
        <v>1712</v>
      </c>
      <c r="G9531">
        <v>170</v>
      </c>
      <c r="H9531">
        <v>19012.29</v>
      </c>
      <c r="I9531">
        <v>98113.25</v>
      </c>
      <c r="J9531" t="s">
        <v>1113</v>
      </c>
      <c r="T9531">
        <f t="shared" si="175"/>
        <v>-5.8</v>
      </c>
      <c r="U9531">
        <v>-5.8</v>
      </c>
    </row>
    <row r="9532" spans="1:21" x14ac:dyDescent="0.2">
      <c r="A9532" t="s">
        <v>1112</v>
      </c>
      <c r="B9532" s="10" t="s">
        <v>1746</v>
      </c>
      <c r="C9532">
        <v>26.6</v>
      </c>
      <c r="D9532">
        <v>-19.600000000000001</v>
      </c>
      <c r="E9532">
        <v>8.5</v>
      </c>
      <c r="F9532" t="s">
        <v>2160</v>
      </c>
      <c r="G9532">
        <v>220</v>
      </c>
      <c r="H9532">
        <v>19012.29</v>
      </c>
      <c r="I9532">
        <v>98113.25</v>
      </c>
      <c r="J9532" t="s">
        <v>1113</v>
      </c>
      <c r="T9532">
        <f t="shared" si="175"/>
        <v>-11.100000000000001</v>
      </c>
      <c r="U9532">
        <v>-11.100000000000001</v>
      </c>
    </row>
    <row r="9533" spans="1:21" x14ac:dyDescent="0.2">
      <c r="A9533" t="s">
        <v>1112</v>
      </c>
      <c r="B9533" s="10" t="s">
        <v>1979</v>
      </c>
      <c r="C9533">
        <v>36.200000000000003</v>
      </c>
      <c r="D9533">
        <v>-29.2</v>
      </c>
      <c r="E9533">
        <v>9.6</v>
      </c>
      <c r="F9533" t="s">
        <v>2074</v>
      </c>
      <c r="G9533">
        <v>380</v>
      </c>
      <c r="H9533">
        <v>19012.29</v>
      </c>
      <c r="I9533">
        <v>98113.25</v>
      </c>
      <c r="J9533" t="s">
        <v>1113</v>
      </c>
      <c r="T9533">
        <f t="shared" si="175"/>
        <v>-19.600000000000001</v>
      </c>
      <c r="U9533">
        <v>-19.600000000000001</v>
      </c>
    </row>
    <row r="9534" spans="1:21" x14ac:dyDescent="0.2">
      <c r="A9534" t="s">
        <v>1112</v>
      </c>
      <c r="B9534" s="10" t="s">
        <v>1981</v>
      </c>
      <c r="C9534">
        <v>42</v>
      </c>
      <c r="D9534">
        <v>-35</v>
      </c>
      <c r="E9534">
        <v>5.8</v>
      </c>
      <c r="F9534" t="s">
        <v>2161</v>
      </c>
      <c r="G9534">
        <v>450</v>
      </c>
      <c r="H9534">
        <v>19012.29</v>
      </c>
      <c r="I9534">
        <v>98113.25</v>
      </c>
      <c r="J9534" t="s">
        <v>1113</v>
      </c>
      <c r="T9534">
        <f t="shared" si="175"/>
        <v>-29.2</v>
      </c>
      <c r="U9534">
        <v>-29.2</v>
      </c>
    </row>
    <row r="9535" spans="1:21" x14ac:dyDescent="0.2">
      <c r="A9535" t="s">
        <v>1112</v>
      </c>
      <c r="B9535" s="10" t="s">
        <v>1985</v>
      </c>
      <c r="C9535">
        <v>44.3</v>
      </c>
      <c r="D9535">
        <v>-37.299999999999997</v>
      </c>
      <c r="E9535">
        <v>2.2999999999999998</v>
      </c>
      <c r="F9535" t="s">
        <v>2162</v>
      </c>
      <c r="G9535">
        <v>750</v>
      </c>
      <c r="H9535">
        <v>19012.29</v>
      </c>
      <c r="I9535">
        <v>98113.25</v>
      </c>
      <c r="J9535" t="s">
        <v>1113</v>
      </c>
      <c r="T9535">
        <f t="shared" si="175"/>
        <v>-35</v>
      </c>
      <c r="U9535">
        <v>-35</v>
      </c>
    </row>
    <row r="9536" spans="1:21" x14ac:dyDescent="0.2">
      <c r="A9536" t="s">
        <v>1112</v>
      </c>
      <c r="B9536" s="10" t="s">
        <v>2077</v>
      </c>
      <c r="C9536">
        <v>49.7</v>
      </c>
      <c r="D9536">
        <v>-42.7</v>
      </c>
      <c r="E9536">
        <v>5.4</v>
      </c>
      <c r="F9536" t="s">
        <v>2078</v>
      </c>
      <c r="G9536">
        <v>1400</v>
      </c>
      <c r="H9536">
        <v>19012.29</v>
      </c>
      <c r="I9536">
        <v>98113.25</v>
      </c>
      <c r="J9536" t="s">
        <v>1113</v>
      </c>
      <c r="T9536">
        <f t="shared" si="175"/>
        <v>-37.300000000000004</v>
      </c>
      <c r="U9536">
        <v>-37.300000000000004</v>
      </c>
    </row>
    <row r="9537" spans="1:21" x14ac:dyDescent="0.2">
      <c r="A9537" t="s">
        <v>1112</v>
      </c>
      <c r="B9537" s="10" t="s">
        <v>2079</v>
      </c>
      <c r="C9537">
        <v>58.3</v>
      </c>
      <c r="D9537">
        <v>-51.3</v>
      </c>
      <c r="E9537">
        <v>8.6</v>
      </c>
      <c r="F9537" t="s">
        <v>2080</v>
      </c>
      <c r="G9537">
        <v>4200</v>
      </c>
      <c r="H9537">
        <v>19012.29</v>
      </c>
      <c r="I9537">
        <v>98113.25</v>
      </c>
      <c r="J9537" t="s">
        <v>1113</v>
      </c>
      <c r="T9537">
        <f t="shared" si="175"/>
        <v>-42.699999999999996</v>
      </c>
      <c r="U9537">
        <v>-42.699999999999996</v>
      </c>
    </row>
    <row r="9538" spans="1:21" x14ac:dyDescent="0.2">
      <c r="A9538" t="s">
        <v>1114</v>
      </c>
      <c r="B9538" s="10" t="s">
        <v>1687</v>
      </c>
      <c r="C9538">
        <v>2.8</v>
      </c>
      <c r="D9538">
        <v>4.4400000000000004</v>
      </c>
      <c r="E9538">
        <v>2.8</v>
      </c>
      <c r="F9538" t="s">
        <v>1688</v>
      </c>
      <c r="G9538">
        <v>70</v>
      </c>
      <c r="H9538">
        <v>19012.189999999999</v>
      </c>
      <c r="I9538">
        <v>98131.33</v>
      </c>
      <c r="J9538" t="s">
        <v>1113</v>
      </c>
      <c r="T9538">
        <f t="shared" si="175"/>
        <v>7.24</v>
      </c>
      <c r="U9538">
        <v>7.24</v>
      </c>
    </row>
    <row r="9539" spans="1:21" x14ac:dyDescent="0.2">
      <c r="A9539" t="s">
        <v>1114</v>
      </c>
      <c r="B9539" s="10" t="s">
        <v>1714</v>
      </c>
      <c r="C9539">
        <v>4.5</v>
      </c>
      <c r="D9539">
        <v>2.74</v>
      </c>
      <c r="E9539">
        <v>1.7</v>
      </c>
      <c r="F9539" t="s">
        <v>1715</v>
      </c>
      <c r="G9539">
        <v>100</v>
      </c>
      <c r="H9539">
        <v>19012.189999999999</v>
      </c>
      <c r="I9539">
        <v>98131.33</v>
      </c>
      <c r="J9539" t="s">
        <v>1113</v>
      </c>
      <c r="T9539">
        <f t="shared" ref="T9539:T9602" si="176">D9539+E9539</f>
        <v>4.4400000000000004</v>
      </c>
      <c r="U9539">
        <v>4.4400000000000004</v>
      </c>
    </row>
    <row r="9540" spans="1:21" x14ac:dyDescent="0.2">
      <c r="A9540" t="s">
        <v>1114</v>
      </c>
      <c r="B9540" s="10" t="s">
        <v>1687</v>
      </c>
      <c r="C9540">
        <v>7</v>
      </c>
      <c r="D9540">
        <v>0.24</v>
      </c>
      <c r="E9540">
        <v>2.5</v>
      </c>
      <c r="F9540" t="s">
        <v>1688</v>
      </c>
      <c r="G9540">
        <v>70</v>
      </c>
      <c r="H9540">
        <v>19012.189999999999</v>
      </c>
      <c r="I9540">
        <v>98131.33</v>
      </c>
      <c r="J9540" t="s">
        <v>1113</v>
      </c>
      <c r="T9540">
        <f t="shared" si="176"/>
        <v>2.74</v>
      </c>
      <c r="U9540">
        <v>2.74</v>
      </c>
    </row>
    <row r="9541" spans="1:21" x14ac:dyDescent="0.2">
      <c r="A9541" t="s">
        <v>1114</v>
      </c>
      <c r="B9541" s="10" t="s">
        <v>1714</v>
      </c>
      <c r="C9541">
        <v>10.3</v>
      </c>
      <c r="D9541">
        <v>-3.06</v>
      </c>
      <c r="E9541">
        <v>3.3</v>
      </c>
      <c r="F9541" t="s">
        <v>1715</v>
      </c>
      <c r="G9541">
        <v>100</v>
      </c>
      <c r="H9541">
        <v>19012.189999999999</v>
      </c>
      <c r="I9541">
        <v>98131.33</v>
      </c>
      <c r="J9541" t="s">
        <v>1113</v>
      </c>
      <c r="T9541">
        <f t="shared" si="176"/>
        <v>0.23999999999999977</v>
      </c>
      <c r="U9541">
        <v>0.23999999999999977</v>
      </c>
    </row>
    <row r="9542" spans="1:21" x14ac:dyDescent="0.2">
      <c r="A9542" t="s">
        <v>1114</v>
      </c>
      <c r="B9542" s="10" t="s">
        <v>1689</v>
      </c>
      <c r="C9542">
        <v>12.1</v>
      </c>
      <c r="D9542">
        <v>-4.8600000000000003</v>
      </c>
      <c r="E9542">
        <v>1.8</v>
      </c>
      <c r="F9542" t="s">
        <v>1690</v>
      </c>
      <c r="G9542">
        <v>45</v>
      </c>
      <c r="H9542">
        <v>19012.189999999999</v>
      </c>
      <c r="I9542">
        <v>98131.33</v>
      </c>
      <c r="J9542" t="s">
        <v>1113</v>
      </c>
      <c r="T9542">
        <f t="shared" si="176"/>
        <v>-3.0600000000000005</v>
      </c>
      <c r="U9542">
        <v>-3.0600000000000005</v>
      </c>
    </row>
    <row r="9543" spans="1:21" x14ac:dyDescent="0.2">
      <c r="A9543" t="s">
        <v>1114</v>
      </c>
      <c r="B9543" s="10" t="s">
        <v>1711</v>
      </c>
      <c r="C9543">
        <v>13.7</v>
      </c>
      <c r="D9543">
        <v>-6.46</v>
      </c>
      <c r="E9543">
        <v>1.6</v>
      </c>
      <c r="F9543" t="s">
        <v>1712</v>
      </c>
      <c r="G9543">
        <v>170</v>
      </c>
      <c r="H9543">
        <v>19012.189999999999</v>
      </c>
      <c r="I9543">
        <v>98131.33</v>
      </c>
      <c r="J9543" t="s">
        <v>1113</v>
      </c>
      <c r="T9543">
        <f t="shared" si="176"/>
        <v>-4.8599999999999994</v>
      </c>
      <c r="U9543">
        <v>-4.8599999999999994</v>
      </c>
    </row>
    <row r="9544" spans="1:21" x14ac:dyDescent="0.2">
      <c r="A9544" t="s">
        <v>1114</v>
      </c>
      <c r="B9544" s="10" t="s">
        <v>1693</v>
      </c>
      <c r="C9544">
        <v>15</v>
      </c>
      <c r="D9544">
        <v>-7.76</v>
      </c>
      <c r="E9544">
        <v>1.3</v>
      </c>
      <c r="F9544" t="s">
        <v>2159</v>
      </c>
      <c r="G9544">
        <v>180</v>
      </c>
      <c r="H9544">
        <v>19012.189999999999</v>
      </c>
      <c r="I9544">
        <v>98131.33</v>
      </c>
      <c r="J9544" t="s">
        <v>1113</v>
      </c>
      <c r="T9544">
        <f t="shared" si="176"/>
        <v>-6.46</v>
      </c>
      <c r="U9544">
        <v>-6.46</v>
      </c>
    </row>
    <row r="9545" spans="1:21" x14ac:dyDescent="0.2">
      <c r="A9545" t="s">
        <v>1114</v>
      </c>
      <c r="B9545" s="10" t="s">
        <v>1721</v>
      </c>
      <c r="C9545">
        <v>16.7</v>
      </c>
      <c r="D9545">
        <v>-9.4600000000000009</v>
      </c>
      <c r="E9545">
        <v>1.7</v>
      </c>
      <c r="F9545" t="s">
        <v>1696</v>
      </c>
      <c r="G9545">
        <v>55</v>
      </c>
      <c r="H9545">
        <v>19012.189999999999</v>
      </c>
      <c r="I9545">
        <v>98131.33</v>
      </c>
      <c r="J9545" t="s">
        <v>1113</v>
      </c>
      <c r="T9545">
        <f t="shared" si="176"/>
        <v>-7.7600000000000007</v>
      </c>
      <c r="U9545">
        <v>-7.7600000000000007</v>
      </c>
    </row>
    <row r="9546" spans="1:21" x14ac:dyDescent="0.2">
      <c r="A9546" t="s">
        <v>1114</v>
      </c>
      <c r="B9546" s="10" t="s">
        <v>1695</v>
      </c>
      <c r="C9546">
        <v>19.2</v>
      </c>
      <c r="D9546">
        <v>-11.96</v>
      </c>
      <c r="E9546">
        <v>2.5</v>
      </c>
      <c r="F9546" t="s">
        <v>1870</v>
      </c>
      <c r="G9546">
        <v>170</v>
      </c>
      <c r="H9546">
        <v>19012.189999999999</v>
      </c>
      <c r="I9546">
        <v>98131.33</v>
      </c>
      <c r="J9546" t="s">
        <v>1113</v>
      </c>
      <c r="T9546">
        <f t="shared" si="176"/>
        <v>-9.4600000000000009</v>
      </c>
      <c r="U9546">
        <v>-9.4600000000000009</v>
      </c>
    </row>
    <row r="9547" spans="1:21" x14ac:dyDescent="0.2">
      <c r="A9547" t="s">
        <v>1114</v>
      </c>
      <c r="B9547" s="10" t="s">
        <v>1746</v>
      </c>
      <c r="C9547">
        <v>25.8</v>
      </c>
      <c r="D9547">
        <v>-18.559999999999999</v>
      </c>
      <c r="E9547">
        <v>6.6</v>
      </c>
      <c r="F9547" t="s">
        <v>2160</v>
      </c>
      <c r="G9547">
        <v>220</v>
      </c>
      <c r="H9547">
        <v>19012.189999999999</v>
      </c>
      <c r="I9547">
        <v>98131.33</v>
      </c>
      <c r="J9547" t="s">
        <v>1113</v>
      </c>
      <c r="T9547">
        <f t="shared" si="176"/>
        <v>-11.959999999999999</v>
      </c>
      <c r="U9547">
        <v>-11.959999999999999</v>
      </c>
    </row>
    <row r="9548" spans="1:21" x14ac:dyDescent="0.2">
      <c r="A9548" t="s">
        <v>1114</v>
      </c>
      <c r="B9548" s="10" t="s">
        <v>1979</v>
      </c>
      <c r="C9548">
        <v>31.5</v>
      </c>
      <c r="D9548">
        <v>-24.26</v>
      </c>
      <c r="E9548">
        <v>5.7</v>
      </c>
      <c r="F9548" t="s">
        <v>2074</v>
      </c>
      <c r="G9548">
        <v>380</v>
      </c>
      <c r="H9548">
        <v>19012.189999999999</v>
      </c>
      <c r="I9548">
        <v>98131.33</v>
      </c>
      <c r="J9548" t="s">
        <v>1113</v>
      </c>
      <c r="T9548">
        <f t="shared" si="176"/>
        <v>-18.560000000000002</v>
      </c>
      <c r="U9548">
        <v>-18.560000000000002</v>
      </c>
    </row>
    <row r="9549" spans="1:21" x14ac:dyDescent="0.2">
      <c r="A9549" t="s">
        <v>1114</v>
      </c>
      <c r="B9549" s="10" t="s">
        <v>1981</v>
      </c>
      <c r="C9549">
        <v>47.5</v>
      </c>
      <c r="D9549">
        <v>-40.26</v>
      </c>
      <c r="E9549">
        <v>16</v>
      </c>
      <c r="F9549" t="s">
        <v>2161</v>
      </c>
      <c r="G9549">
        <v>450</v>
      </c>
      <c r="H9549">
        <v>19012.189999999999</v>
      </c>
      <c r="I9549">
        <v>98131.33</v>
      </c>
      <c r="J9549" t="s">
        <v>1113</v>
      </c>
      <c r="T9549">
        <f t="shared" si="176"/>
        <v>-24.259999999999998</v>
      </c>
      <c r="U9549">
        <v>-24.259999999999998</v>
      </c>
    </row>
    <row r="9550" spans="1:21" x14ac:dyDescent="0.2">
      <c r="A9550" t="s">
        <v>1114</v>
      </c>
      <c r="B9550" s="10" t="s">
        <v>1985</v>
      </c>
      <c r="C9550">
        <v>49.5</v>
      </c>
      <c r="D9550">
        <v>-42.26</v>
      </c>
      <c r="E9550">
        <v>2</v>
      </c>
      <c r="F9550" t="s">
        <v>2162</v>
      </c>
      <c r="G9550">
        <v>750</v>
      </c>
      <c r="H9550">
        <v>19012.189999999999</v>
      </c>
      <c r="I9550">
        <v>98131.33</v>
      </c>
      <c r="J9550" t="s">
        <v>1113</v>
      </c>
      <c r="T9550">
        <f t="shared" si="176"/>
        <v>-40.26</v>
      </c>
      <c r="U9550">
        <v>-40.26</v>
      </c>
    </row>
    <row r="9551" spans="1:21" x14ac:dyDescent="0.2">
      <c r="A9551" t="s">
        <v>1114</v>
      </c>
      <c r="B9551" s="10" t="s">
        <v>2077</v>
      </c>
      <c r="C9551">
        <v>51.3</v>
      </c>
      <c r="D9551">
        <v>-44.06</v>
      </c>
      <c r="E9551">
        <v>1.8</v>
      </c>
      <c r="F9551" t="s">
        <v>2078</v>
      </c>
      <c r="G9551">
        <v>1400</v>
      </c>
      <c r="H9551">
        <v>19012.189999999999</v>
      </c>
      <c r="I9551">
        <v>98131.33</v>
      </c>
      <c r="J9551" t="s">
        <v>1113</v>
      </c>
      <c r="T9551">
        <f t="shared" si="176"/>
        <v>-42.260000000000005</v>
      </c>
      <c r="U9551">
        <v>-42.260000000000005</v>
      </c>
    </row>
    <row r="9552" spans="1:21" x14ac:dyDescent="0.2">
      <c r="A9552" t="s">
        <v>1114</v>
      </c>
      <c r="B9552" s="10" t="s">
        <v>2079</v>
      </c>
      <c r="C9552">
        <v>56.8</v>
      </c>
      <c r="D9552">
        <v>-49.56</v>
      </c>
      <c r="E9552">
        <v>5.5</v>
      </c>
      <c r="F9552" t="s">
        <v>2080</v>
      </c>
      <c r="G9552">
        <v>4200</v>
      </c>
      <c r="H9552">
        <v>19012.189999999999</v>
      </c>
      <c r="I9552">
        <v>98131.33</v>
      </c>
      <c r="J9552" t="s">
        <v>1113</v>
      </c>
      <c r="T9552">
        <f t="shared" si="176"/>
        <v>-44.06</v>
      </c>
      <c r="U9552">
        <v>-44.06</v>
      </c>
    </row>
    <row r="9553" spans="1:21" x14ac:dyDescent="0.2">
      <c r="A9553" t="s">
        <v>1115</v>
      </c>
      <c r="B9553" s="10" t="s">
        <v>1731</v>
      </c>
      <c r="C9553">
        <v>11.8</v>
      </c>
      <c r="D9553">
        <v>-7.47</v>
      </c>
      <c r="E9553">
        <v>11.8</v>
      </c>
      <c r="F9553" t="s">
        <v>1756</v>
      </c>
      <c r="G9553">
        <v>70</v>
      </c>
      <c r="H9553">
        <v>19012.21</v>
      </c>
      <c r="I9553">
        <v>98149.32</v>
      </c>
      <c r="J9553" t="s">
        <v>1113</v>
      </c>
      <c r="T9553">
        <f t="shared" si="176"/>
        <v>4.330000000000001</v>
      </c>
      <c r="U9553">
        <v>4.330000000000001</v>
      </c>
    </row>
    <row r="9554" spans="1:21" x14ac:dyDescent="0.2">
      <c r="A9554" t="s">
        <v>1115</v>
      </c>
      <c r="B9554" s="10" t="s">
        <v>1711</v>
      </c>
      <c r="C9554">
        <v>14</v>
      </c>
      <c r="D9554">
        <v>-9.67</v>
      </c>
      <c r="E9554">
        <v>2.2000000000000002</v>
      </c>
      <c r="F9554" t="s">
        <v>1712</v>
      </c>
      <c r="G9554">
        <v>170</v>
      </c>
      <c r="H9554">
        <v>19012.21</v>
      </c>
      <c r="I9554">
        <v>98149.32</v>
      </c>
      <c r="J9554" t="s">
        <v>1113</v>
      </c>
      <c r="T9554">
        <f t="shared" si="176"/>
        <v>-7.47</v>
      </c>
      <c r="U9554">
        <v>-7.47</v>
      </c>
    </row>
    <row r="9555" spans="1:21" x14ac:dyDescent="0.2">
      <c r="A9555" t="s">
        <v>1115</v>
      </c>
      <c r="B9555" s="10" t="s">
        <v>1721</v>
      </c>
      <c r="C9555">
        <v>15.3</v>
      </c>
      <c r="D9555">
        <v>-10.97</v>
      </c>
      <c r="E9555">
        <v>1.3</v>
      </c>
      <c r="F9555" t="s">
        <v>1696</v>
      </c>
      <c r="G9555">
        <v>55</v>
      </c>
      <c r="H9555">
        <v>19012.21</v>
      </c>
      <c r="I9555">
        <v>98149.32</v>
      </c>
      <c r="J9555" t="s">
        <v>1113</v>
      </c>
      <c r="T9555">
        <f t="shared" si="176"/>
        <v>-9.67</v>
      </c>
      <c r="U9555">
        <v>-9.67</v>
      </c>
    </row>
    <row r="9556" spans="1:21" x14ac:dyDescent="0.2">
      <c r="A9556" t="s">
        <v>1115</v>
      </c>
      <c r="B9556" s="10" t="s">
        <v>1695</v>
      </c>
      <c r="C9556">
        <v>16.3</v>
      </c>
      <c r="D9556">
        <v>-11.97</v>
      </c>
      <c r="E9556">
        <v>1</v>
      </c>
      <c r="F9556" t="s">
        <v>1870</v>
      </c>
      <c r="G9556">
        <v>170</v>
      </c>
      <c r="H9556">
        <v>19012.21</v>
      </c>
      <c r="I9556">
        <v>98149.32</v>
      </c>
      <c r="J9556" t="s">
        <v>1113</v>
      </c>
      <c r="T9556">
        <f t="shared" si="176"/>
        <v>-10.97</v>
      </c>
      <c r="U9556">
        <v>-10.97</v>
      </c>
    </row>
    <row r="9557" spans="1:21" x14ac:dyDescent="0.2">
      <c r="A9557" t="s">
        <v>1115</v>
      </c>
      <c r="B9557" s="10" t="s">
        <v>1716</v>
      </c>
      <c r="C9557">
        <v>19.100000000000001</v>
      </c>
      <c r="D9557">
        <v>-14.77</v>
      </c>
      <c r="E9557">
        <v>2.8</v>
      </c>
      <c r="F9557" t="s">
        <v>1694</v>
      </c>
      <c r="G9557">
        <v>200</v>
      </c>
      <c r="H9557">
        <v>19012.21</v>
      </c>
      <c r="I9557">
        <v>98149.32</v>
      </c>
      <c r="J9557" t="s">
        <v>1113</v>
      </c>
      <c r="T9557">
        <f t="shared" si="176"/>
        <v>-11.969999999999999</v>
      </c>
      <c r="U9557">
        <v>-11.969999999999999</v>
      </c>
    </row>
    <row r="9558" spans="1:21" x14ac:dyDescent="0.2">
      <c r="A9558" t="s">
        <v>1115</v>
      </c>
      <c r="B9558" s="10" t="s">
        <v>1746</v>
      </c>
      <c r="C9558">
        <v>28.8</v>
      </c>
      <c r="D9558">
        <v>-23.87</v>
      </c>
      <c r="E9558">
        <v>9.1</v>
      </c>
      <c r="F9558" t="s">
        <v>2160</v>
      </c>
      <c r="G9558">
        <v>220</v>
      </c>
      <c r="H9558">
        <v>19012.21</v>
      </c>
      <c r="I9558">
        <v>98149.32</v>
      </c>
      <c r="J9558" t="s">
        <v>1113</v>
      </c>
      <c r="T9558">
        <f t="shared" si="176"/>
        <v>-14.770000000000001</v>
      </c>
      <c r="U9558">
        <v>-14.770000000000001</v>
      </c>
    </row>
    <row r="9559" spans="1:21" x14ac:dyDescent="0.2">
      <c r="A9559" t="s">
        <v>1115</v>
      </c>
      <c r="B9559" s="10" t="s">
        <v>1979</v>
      </c>
      <c r="C9559">
        <v>32.1</v>
      </c>
      <c r="D9559">
        <v>-27.77</v>
      </c>
      <c r="E9559">
        <v>3.9</v>
      </c>
      <c r="F9559" t="s">
        <v>2074</v>
      </c>
      <c r="G9559">
        <v>380</v>
      </c>
      <c r="H9559">
        <v>19012.21</v>
      </c>
      <c r="I9559">
        <v>98149.32</v>
      </c>
      <c r="J9559" t="s">
        <v>1113</v>
      </c>
      <c r="T9559">
        <f t="shared" si="176"/>
        <v>-23.87</v>
      </c>
      <c r="U9559">
        <v>-23.87</v>
      </c>
    </row>
    <row r="9560" spans="1:21" x14ac:dyDescent="0.2">
      <c r="A9560" t="s">
        <v>1115</v>
      </c>
      <c r="B9560" s="10" t="s">
        <v>1981</v>
      </c>
      <c r="C9560">
        <v>38</v>
      </c>
      <c r="D9560">
        <v>-33.67</v>
      </c>
      <c r="E9560">
        <v>5.9</v>
      </c>
      <c r="F9560" t="s">
        <v>2161</v>
      </c>
      <c r="G9560">
        <v>450</v>
      </c>
      <c r="H9560">
        <v>19012.21</v>
      </c>
      <c r="I9560">
        <v>98149.32</v>
      </c>
      <c r="J9560" t="s">
        <v>1113</v>
      </c>
      <c r="T9560">
        <f t="shared" si="176"/>
        <v>-27.770000000000003</v>
      </c>
      <c r="U9560">
        <v>-27.770000000000003</v>
      </c>
    </row>
    <row r="9561" spans="1:21" x14ac:dyDescent="0.2">
      <c r="A9561" t="s">
        <v>1115</v>
      </c>
      <c r="B9561" s="10" t="s">
        <v>1985</v>
      </c>
      <c r="C9561">
        <v>40.9</v>
      </c>
      <c r="D9561">
        <v>-36.57</v>
      </c>
      <c r="E9561">
        <v>2.9</v>
      </c>
      <c r="F9561" t="s">
        <v>2162</v>
      </c>
      <c r="G9561">
        <v>750</v>
      </c>
      <c r="H9561">
        <v>19012.21</v>
      </c>
      <c r="I9561">
        <v>98149.32</v>
      </c>
      <c r="J9561" t="s">
        <v>1113</v>
      </c>
      <c r="T9561">
        <f t="shared" si="176"/>
        <v>-33.67</v>
      </c>
      <c r="U9561">
        <v>-33.67</v>
      </c>
    </row>
    <row r="9562" spans="1:21" x14ac:dyDescent="0.2">
      <c r="A9562" t="s">
        <v>1115</v>
      </c>
      <c r="B9562" s="10" t="s">
        <v>2077</v>
      </c>
      <c r="C9562">
        <v>45.6</v>
      </c>
      <c r="D9562">
        <v>-41.27</v>
      </c>
      <c r="E9562">
        <v>4.7</v>
      </c>
      <c r="F9562" t="s">
        <v>2078</v>
      </c>
      <c r="G9562">
        <v>1400</v>
      </c>
      <c r="H9562">
        <v>19012.21</v>
      </c>
      <c r="I9562">
        <v>98149.32</v>
      </c>
      <c r="J9562" t="s">
        <v>1113</v>
      </c>
      <c r="T9562">
        <f t="shared" si="176"/>
        <v>-36.57</v>
      </c>
      <c r="U9562">
        <v>-36.57</v>
      </c>
    </row>
    <row r="9563" spans="1:21" x14ac:dyDescent="0.2">
      <c r="A9563" t="s">
        <v>1115</v>
      </c>
      <c r="B9563" s="10" t="s">
        <v>2079</v>
      </c>
      <c r="C9563">
        <v>53.8</v>
      </c>
      <c r="D9563">
        <v>-49.47</v>
      </c>
      <c r="E9563">
        <v>8.1999999999999993</v>
      </c>
      <c r="F9563" t="s">
        <v>2080</v>
      </c>
      <c r="G9563">
        <v>4200</v>
      </c>
      <c r="H9563">
        <v>19012.21</v>
      </c>
      <c r="I9563">
        <v>98149.32</v>
      </c>
      <c r="J9563" t="s">
        <v>1113</v>
      </c>
      <c r="T9563">
        <f t="shared" si="176"/>
        <v>-41.269999999999996</v>
      </c>
      <c r="U9563">
        <v>-41.269999999999996</v>
      </c>
    </row>
    <row r="9564" spans="1:21" x14ac:dyDescent="0.2">
      <c r="A9564" t="s">
        <v>1116</v>
      </c>
      <c r="B9564" s="10" t="s">
        <v>1731</v>
      </c>
      <c r="C9564">
        <v>10.5</v>
      </c>
      <c r="D9564">
        <v>-5.39</v>
      </c>
      <c r="E9564">
        <v>10.5</v>
      </c>
      <c r="F9564" t="s">
        <v>1756</v>
      </c>
      <c r="G9564">
        <v>70</v>
      </c>
      <c r="H9564">
        <v>19012.18</v>
      </c>
      <c r="I9564">
        <v>98167.24</v>
      </c>
      <c r="J9564" t="s">
        <v>1113</v>
      </c>
      <c r="T9564">
        <f t="shared" si="176"/>
        <v>5.1100000000000003</v>
      </c>
      <c r="U9564">
        <v>5.1100000000000003</v>
      </c>
    </row>
    <row r="9565" spans="1:21" x14ac:dyDescent="0.2">
      <c r="A9565" t="s">
        <v>1116</v>
      </c>
      <c r="B9565" s="10" t="s">
        <v>1711</v>
      </c>
      <c r="C9565">
        <v>11.2</v>
      </c>
      <c r="D9565">
        <v>-6.09</v>
      </c>
      <c r="E9565">
        <v>0.7</v>
      </c>
      <c r="F9565" t="s">
        <v>1712</v>
      </c>
      <c r="G9565">
        <v>170</v>
      </c>
      <c r="H9565">
        <v>19012.18</v>
      </c>
      <c r="I9565">
        <v>98167.24</v>
      </c>
      <c r="J9565" t="s">
        <v>1113</v>
      </c>
      <c r="T9565">
        <f t="shared" si="176"/>
        <v>-5.39</v>
      </c>
      <c r="U9565">
        <v>-5.39</v>
      </c>
    </row>
    <row r="9566" spans="1:21" x14ac:dyDescent="0.2">
      <c r="A9566" t="s">
        <v>1116</v>
      </c>
      <c r="B9566" s="10" t="s">
        <v>1721</v>
      </c>
      <c r="C9566">
        <v>11.7</v>
      </c>
      <c r="D9566">
        <v>-6.59</v>
      </c>
      <c r="E9566">
        <v>0.5</v>
      </c>
      <c r="F9566" t="s">
        <v>1696</v>
      </c>
      <c r="G9566">
        <v>55</v>
      </c>
      <c r="H9566">
        <v>19012.18</v>
      </c>
      <c r="I9566">
        <v>98167.24</v>
      </c>
      <c r="J9566" t="s">
        <v>1113</v>
      </c>
      <c r="T9566">
        <f t="shared" si="176"/>
        <v>-6.09</v>
      </c>
      <c r="U9566">
        <v>-6.09</v>
      </c>
    </row>
    <row r="9567" spans="1:21" x14ac:dyDescent="0.2">
      <c r="A9567" t="s">
        <v>1116</v>
      </c>
      <c r="B9567" s="10" t="s">
        <v>1695</v>
      </c>
      <c r="C9567">
        <v>12.9</v>
      </c>
      <c r="D9567">
        <v>-7.79</v>
      </c>
      <c r="E9567">
        <v>1.2</v>
      </c>
      <c r="F9567" t="s">
        <v>1870</v>
      </c>
      <c r="G9567">
        <v>170</v>
      </c>
      <c r="H9567">
        <v>19012.18</v>
      </c>
      <c r="I9567">
        <v>98167.24</v>
      </c>
      <c r="J9567" t="s">
        <v>1113</v>
      </c>
      <c r="T9567">
        <f t="shared" si="176"/>
        <v>-6.59</v>
      </c>
      <c r="U9567">
        <v>-6.59</v>
      </c>
    </row>
    <row r="9568" spans="1:21" x14ac:dyDescent="0.2">
      <c r="A9568" t="s">
        <v>1116</v>
      </c>
      <c r="B9568" s="10" t="s">
        <v>1716</v>
      </c>
      <c r="C9568">
        <v>18</v>
      </c>
      <c r="D9568">
        <v>-12.89</v>
      </c>
      <c r="E9568">
        <v>5.0999999999999996</v>
      </c>
      <c r="F9568" t="s">
        <v>1694</v>
      </c>
      <c r="G9568">
        <v>200</v>
      </c>
      <c r="H9568">
        <v>19012.18</v>
      </c>
      <c r="I9568">
        <v>98167.24</v>
      </c>
      <c r="J9568" t="s">
        <v>1113</v>
      </c>
      <c r="T9568">
        <f t="shared" si="176"/>
        <v>-7.7900000000000009</v>
      </c>
      <c r="U9568">
        <v>-7.7900000000000009</v>
      </c>
    </row>
    <row r="9569" spans="1:21" x14ac:dyDescent="0.2">
      <c r="A9569" t="s">
        <v>1116</v>
      </c>
      <c r="B9569" s="10" t="s">
        <v>1746</v>
      </c>
      <c r="C9569">
        <v>26.8</v>
      </c>
      <c r="D9569">
        <v>-21.69</v>
      </c>
      <c r="E9569">
        <v>8.8000000000000007</v>
      </c>
      <c r="F9569" t="s">
        <v>2160</v>
      </c>
      <c r="G9569">
        <v>220</v>
      </c>
      <c r="H9569">
        <v>19012.18</v>
      </c>
      <c r="I9569">
        <v>98167.24</v>
      </c>
      <c r="J9569" t="s">
        <v>1113</v>
      </c>
      <c r="T9569">
        <f t="shared" si="176"/>
        <v>-12.89</v>
      </c>
      <c r="U9569">
        <v>-12.89</v>
      </c>
    </row>
    <row r="9570" spans="1:21" x14ac:dyDescent="0.2">
      <c r="A9570" t="s">
        <v>1116</v>
      </c>
      <c r="B9570" s="10" t="s">
        <v>1979</v>
      </c>
      <c r="C9570">
        <v>34.299999999999997</v>
      </c>
      <c r="D9570">
        <v>-29.19</v>
      </c>
      <c r="E9570">
        <v>7.5</v>
      </c>
      <c r="F9570" t="s">
        <v>2074</v>
      </c>
      <c r="G9570">
        <v>380</v>
      </c>
      <c r="H9570">
        <v>19012.18</v>
      </c>
      <c r="I9570">
        <v>98167.24</v>
      </c>
      <c r="J9570" t="s">
        <v>1113</v>
      </c>
      <c r="T9570">
        <f t="shared" si="176"/>
        <v>-21.69</v>
      </c>
      <c r="U9570">
        <v>-21.69</v>
      </c>
    </row>
    <row r="9571" spans="1:21" x14ac:dyDescent="0.2">
      <c r="A9571" t="s">
        <v>1116</v>
      </c>
      <c r="B9571" s="10" t="s">
        <v>1981</v>
      </c>
      <c r="C9571">
        <v>40</v>
      </c>
      <c r="D9571">
        <v>-34.89</v>
      </c>
      <c r="E9571">
        <v>5.7</v>
      </c>
      <c r="F9571" t="s">
        <v>2161</v>
      </c>
      <c r="G9571">
        <v>450</v>
      </c>
      <c r="H9571">
        <v>19012.18</v>
      </c>
      <c r="I9571">
        <v>98167.24</v>
      </c>
      <c r="J9571" t="s">
        <v>1113</v>
      </c>
      <c r="T9571">
        <f t="shared" si="176"/>
        <v>-29.19</v>
      </c>
      <c r="U9571">
        <v>-29.19</v>
      </c>
    </row>
    <row r="9572" spans="1:21" x14ac:dyDescent="0.2">
      <c r="A9572" t="s">
        <v>1116</v>
      </c>
      <c r="B9572" s="10" t="s">
        <v>1985</v>
      </c>
      <c r="C9572">
        <v>41.1</v>
      </c>
      <c r="D9572">
        <v>-35.99</v>
      </c>
      <c r="E9572">
        <v>1.1000000000000001</v>
      </c>
      <c r="F9572" t="s">
        <v>2162</v>
      </c>
      <c r="G9572">
        <v>750</v>
      </c>
      <c r="H9572">
        <v>19012.18</v>
      </c>
      <c r="I9572">
        <v>98167.24</v>
      </c>
      <c r="J9572" t="s">
        <v>1113</v>
      </c>
      <c r="T9572">
        <f t="shared" si="176"/>
        <v>-34.89</v>
      </c>
      <c r="U9572">
        <v>-34.89</v>
      </c>
    </row>
    <row r="9573" spans="1:21" x14ac:dyDescent="0.2">
      <c r="A9573" t="s">
        <v>1116</v>
      </c>
      <c r="B9573" s="10" t="s">
        <v>2077</v>
      </c>
      <c r="C9573">
        <v>43.8</v>
      </c>
      <c r="D9573">
        <v>-38.69</v>
      </c>
      <c r="E9573">
        <v>2.7</v>
      </c>
      <c r="F9573" t="s">
        <v>2078</v>
      </c>
      <c r="G9573">
        <v>1400</v>
      </c>
      <c r="H9573">
        <v>19012.18</v>
      </c>
      <c r="I9573">
        <v>98167.24</v>
      </c>
      <c r="J9573" t="s">
        <v>1113</v>
      </c>
      <c r="T9573">
        <f t="shared" si="176"/>
        <v>-35.989999999999995</v>
      </c>
      <c r="U9573">
        <v>-35.989999999999995</v>
      </c>
    </row>
    <row r="9574" spans="1:21" x14ac:dyDescent="0.2">
      <c r="A9574" t="s">
        <v>1116</v>
      </c>
      <c r="B9574" s="10" t="s">
        <v>2079</v>
      </c>
      <c r="C9574">
        <v>49.2</v>
      </c>
      <c r="D9574">
        <v>-44.09</v>
      </c>
      <c r="E9574">
        <v>5.4</v>
      </c>
      <c r="F9574" t="s">
        <v>2080</v>
      </c>
      <c r="G9574">
        <v>4200</v>
      </c>
      <c r="H9574">
        <v>19012.18</v>
      </c>
      <c r="I9574">
        <v>98167.24</v>
      </c>
      <c r="J9574" t="s">
        <v>1113</v>
      </c>
      <c r="T9574">
        <f t="shared" si="176"/>
        <v>-38.690000000000005</v>
      </c>
      <c r="U9574">
        <v>-38.690000000000005</v>
      </c>
    </row>
    <row r="9575" spans="1:21" x14ac:dyDescent="0.2">
      <c r="A9575" t="s">
        <v>1117</v>
      </c>
      <c r="B9575" s="10" t="s">
        <v>1687</v>
      </c>
      <c r="C9575">
        <v>12.1</v>
      </c>
      <c r="D9575">
        <v>-5.1100000000000003</v>
      </c>
      <c r="E9575">
        <v>12.1</v>
      </c>
      <c r="F9575" t="s">
        <v>1688</v>
      </c>
      <c r="G9575">
        <v>70</v>
      </c>
      <c r="H9575">
        <v>18994.099999999999</v>
      </c>
      <c r="I9575">
        <v>98113.21</v>
      </c>
      <c r="J9575" t="s">
        <v>1113</v>
      </c>
      <c r="T9575">
        <f t="shared" si="176"/>
        <v>6.9899999999999993</v>
      </c>
      <c r="U9575">
        <v>6.9899999999999993</v>
      </c>
    </row>
    <row r="9576" spans="1:21" x14ac:dyDescent="0.2">
      <c r="A9576" t="s">
        <v>1117</v>
      </c>
      <c r="B9576" s="10" t="s">
        <v>1689</v>
      </c>
      <c r="C9576">
        <v>14.8</v>
      </c>
      <c r="D9576">
        <v>-7.81</v>
      </c>
      <c r="E9576">
        <v>2.7</v>
      </c>
      <c r="F9576" t="s">
        <v>1690</v>
      </c>
      <c r="G9576">
        <v>45</v>
      </c>
      <c r="H9576">
        <v>18994.099999999999</v>
      </c>
      <c r="I9576">
        <v>98113.21</v>
      </c>
      <c r="J9576" t="s">
        <v>1113</v>
      </c>
      <c r="T9576">
        <f t="shared" si="176"/>
        <v>-5.1099999999999994</v>
      </c>
      <c r="U9576">
        <v>-5.1099999999999994</v>
      </c>
    </row>
    <row r="9577" spans="1:21" x14ac:dyDescent="0.2">
      <c r="A9577" t="s">
        <v>1117</v>
      </c>
      <c r="B9577" s="10" t="s">
        <v>1711</v>
      </c>
      <c r="C9577">
        <v>15.4</v>
      </c>
      <c r="D9577">
        <v>-8.41</v>
      </c>
      <c r="E9577">
        <v>0.6</v>
      </c>
      <c r="F9577" t="s">
        <v>1712</v>
      </c>
      <c r="G9577">
        <v>170</v>
      </c>
      <c r="H9577">
        <v>18994.099999999999</v>
      </c>
      <c r="I9577">
        <v>98113.21</v>
      </c>
      <c r="J9577" t="s">
        <v>1113</v>
      </c>
      <c r="T9577">
        <f t="shared" si="176"/>
        <v>-7.8100000000000005</v>
      </c>
      <c r="U9577">
        <v>-7.8100000000000005</v>
      </c>
    </row>
    <row r="9578" spans="1:21" x14ac:dyDescent="0.2">
      <c r="A9578" t="s">
        <v>1117</v>
      </c>
      <c r="B9578" s="10" t="s">
        <v>1693</v>
      </c>
      <c r="C9578">
        <v>16.899999999999999</v>
      </c>
      <c r="D9578">
        <v>-9.91</v>
      </c>
      <c r="E9578">
        <v>1.5</v>
      </c>
      <c r="F9578" t="s">
        <v>2159</v>
      </c>
      <c r="G9578">
        <v>180</v>
      </c>
      <c r="H9578">
        <v>18994.099999999999</v>
      </c>
      <c r="I9578">
        <v>98113.21</v>
      </c>
      <c r="J9578" t="s">
        <v>1113</v>
      </c>
      <c r="T9578">
        <f t="shared" si="176"/>
        <v>-8.41</v>
      </c>
      <c r="U9578">
        <v>-8.41</v>
      </c>
    </row>
    <row r="9579" spans="1:21" x14ac:dyDescent="0.2">
      <c r="A9579" t="s">
        <v>1117</v>
      </c>
      <c r="B9579" s="10" t="s">
        <v>1695</v>
      </c>
      <c r="C9579">
        <v>20.399999999999999</v>
      </c>
      <c r="D9579">
        <v>-13.41</v>
      </c>
      <c r="E9579">
        <v>3.5</v>
      </c>
      <c r="F9579" t="s">
        <v>1870</v>
      </c>
      <c r="G9579">
        <v>170</v>
      </c>
      <c r="H9579">
        <v>18994.099999999999</v>
      </c>
      <c r="I9579">
        <v>98113.21</v>
      </c>
      <c r="J9579" t="s">
        <v>1113</v>
      </c>
      <c r="T9579">
        <f t="shared" si="176"/>
        <v>-9.91</v>
      </c>
      <c r="U9579">
        <v>-9.91</v>
      </c>
    </row>
    <row r="9580" spans="1:21" x14ac:dyDescent="0.2">
      <c r="A9580" t="s">
        <v>1117</v>
      </c>
      <c r="B9580" s="10" t="s">
        <v>1716</v>
      </c>
      <c r="C9580">
        <v>22</v>
      </c>
      <c r="D9580">
        <v>-15.01</v>
      </c>
      <c r="E9580">
        <v>1.6</v>
      </c>
      <c r="F9580" t="s">
        <v>1694</v>
      </c>
      <c r="G9580">
        <v>200</v>
      </c>
      <c r="H9580">
        <v>18994.099999999999</v>
      </c>
      <c r="I9580">
        <v>98113.21</v>
      </c>
      <c r="J9580" t="s">
        <v>1113</v>
      </c>
      <c r="T9580">
        <f t="shared" si="176"/>
        <v>-13.41</v>
      </c>
      <c r="U9580">
        <v>-13.41</v>
      </c>
    </row>
    <row r="9581" spans="1:21" x14ac:dyDescent="0.2">
      <c r="A9581" t="s">
        <v>1117</v>
      </c>
      <c r="B9581" s="10" t="s">
        <v>1746</v>
      </c>
      <c r="C9581">
        <v>26.5</v>
      </c>
      <c r="D9581">
        <v>-19.510000000000002</v>
      </c>
      <c r="E9581">
        <v>4.5</v>
      </c>
      <c r="F9581" t="s">
        <v>2160</v>
      </c>
      <c r="G9581">
        <v>220</v>
      </c>
      <c r="H9581">
        <v>18994.099999999999</v>
      </c>
      <c r="I9581">
        <v>98113.21</v>
      </c>
      <c r="J9581" t="s">
        <v>1113</v>
      </c>
      <c r="T9581">
        <f t="shared" si="176"/>
        <v>-15.010000000000002</v>
      </c>
      <c r="U9581">
        <v>-15.010000000000002</v>
      </c>
    </row>
    <row r="9582" spans="1:21" x14ac:dyDescent="0.2">
      <c r="A9582" t="s">
        <v>1117</v>
      </c>
      <c r="B9582" s="10" t="s">
        <v>1979</v>
      </c>
      <c r="C9582">
        <v>30.4</v>
      </c>
      <c r="D9582">
        <v>-23.41</v>
      </c>
      <c r="E9582">
        <v>3.9</v>
      </c>
      <c r="F9582" t="s">
        <v>2074</v>
      </c>
      <c r="G9582">
        <v>380</v>
      </c>
      <c r="H9582">
        <v>18994.099999999999</v>
      </c>
      <c r="I9582">
        <v>98113.21</v>
      </c>
      <c r="J9582" t="s">
        <v>1113</v>
      </c>
      <c r="T9582">
        <f t="shared" si="176"/>
        <v>-19.510000000000002</v>
      </c>
      <c r="U9582">
        <v>-19.510000000000002</v>
      </c>
    </row>
    <row r="9583" spans="1:21" x14ac:dyDescent="0.2">
      <c r="A9583" t="s">
        <v>1117</v>
      </c>
      <c r="B9583" s="10" t="s">
        <v>1981</v>
      </c>
      <c r="C9583">
        <v>40</v>
      </c>
      <c r="D9583">
        <v>-33.01</v>
      </c>
      <c r="E9583">
        <v>9.6</v>
      </c>
      <c r="F9583" t="s">
        <v>2161</v>
      </c>
      <c r="G9583">
        <v>450</v>
      </c>
      <c r="H9583">
        <v>18994.099999999999</v>
      </c>
      <c r="I9583">
        <v>98113.21</v>
      </c>
      <c r="J9583" t="s">
        <v>1113</v>
      </c>
      <c r="T9583">
        <f t="shared" si="176"/>
        <v>-23.409999999999997</v>
      </c>
      <c r="U9583">
        <v>-23.409999999999997</v>
      </c>
    </row>
    <row r="9584" spans="1:21" x14ac:dyDescent="0.2">
      <c r="A9584" t="s">
        <v>1117</v>
      </c>
      <c r="B9584" s="10" t="s">
        <v>1985</v>
      </c>
      <c r="C9584">
        <v>42</v>
      </c>
      <c r="D9584">
        <v>-35.01</v>
      </c>
      <c r="E9584">
        <v>2</v>
      </c>
      <c r="F9584" t="s">
        <v>2162</v>
      </c>
      <c r="G9584">
        <v>750</v>
      </c>
      <c r="H9584">
        <v>18994.099999999999</v>
      </c>
      <c r="I9584">
        <v>98113.21</v>
      </c>
      <c r="J9584" t="s">
        <v>1113</v>
      </c>
      <c r="T9584">
        <f t="shared" si="176"/>
        <v>-33.01</v>
      </c>
      <c r="U9584">
        <v>-33.01</v>
      </c>
    </row>
    <row r="9585" spans="1:21" x14ac:dyDescent="0.2">
      <c r="A9585" t="s">
        <v>1117</v>
      </c>
      <c r="B9585" s="10" t="s">
        <v>2077</v>
      </c>
      <c r="C9585">
        <v>45.8</v>
      </c>
      <c r="D9585">
        <v>-38.81</v>
      </c>
      <c r="E9585">
        <v>3.8</v>
      </c>
      <c r="F9585" t="s">
        <v>2078</v>
      </c>
      <c r="G9585">
        <v>1400</v>
      </c>
      <c r="H9585">
        <v>18994.099999999999</v>
      </c>
      <c r="I9585">
        <v>98113.21</v>
      </c>
      <c r="J9585" t="s">
        <v>1113</v>
      </c>
      <c r="T9585">
        <f t="shared" si="176"/>
        <v>-35.010000000000005</v>
      </c>
      <c r="U9585">
        <v>-35.010000000000005</v>
      </c>
    </row>
    <row r="9586" spans="1:21" x14ac:dyDescent="0.2">
      <c r="A9586" t="s">
        <v>1117</v>
      </c>
      <c r="B9586" s="10" t="s">
        <v>2079</v>
      </c>
      <c r="C9586">
        <v>51.5</v>
      </c>
      <c r="D9586">
        <v>-44.51</v>
      </c>
      <c r="E9586">
        <v>5.7</v>
      </c>
      <c r="F9586" t="s">
        <v>2080</v>
      </c>
      <c r="G9586">
        <v>4200</v>
      </c>
      <c r="H9586">
        <v>18994.099999999999</v>
      </c>
      <c r="I9586">
        <v>98113.21</v>
      </c>
      <c r="J9586" t="s">
        <v>1113</v>
      </c>
      <c r="T9586">
        <f t="shared" si="176"/>
        <v>-38.809999999999995</v>
      </c>
      <c r="U9586">
        <v>-38.809999999999995</v>
      </c>
    </row>
    <row r="9587" spans="1:21" x14ac:dyDescent="0.2">
      <c r="A9587" t="s">
        <v>1118</v>
      </c>
      <c r="B9587" s="10" t="s">
        <v>1731</v>
      </c>
      <c r="C9587">
        <v>9.4</v>
      </c>
      <c r="D9587">
        <v>-5.31</v>
      </c>
      <c r="E9587">
        <v>9.4</v>
      </c>
      <c r="F9587" t="s">
        <v>1756</v>
      </c>
      <c r="G9587">
        <v>70</v>
      </c>
      <c r="H9587">
        <v>18994.3</v>
      </c>
      <c r="I9587">
        <v>98149.4</v>
      </c>
      <c r="J9587" t="s">
        <v>1113</v>
      </c>
      <c r="T9587">
        <f t="shared" si="176"/>
        <v>4.0900000000000007</v>
      </c>
      <c r="U9587">
        <v>4.0900000000000007</v>
      </c>
    </row>
    <row r="9588" spans="1:21" x14ac:dyDescent="0.2">
      <c r="A9588" t="s">
        <v>1118</v>
      </c>
      <c r="B9588" s="10" t="s">
        <v>1689</v>
      </c>
      <c r="C9588">
        <v>10.199999999999999</v>
      </c>
      <c r="D9588">
        <v>-6.11</v>
      </c>
      <c r="E9588">
        <v>0.8</v>
      </c>
      <c r="F9588" t="s">
        <v>1690</v>
      </c>
      <c r="G9588">
        <v>45</v>
      </c>
      <c r="H9588">
        <v>18994.3</v>
      </c>
      <c r="I9588">
        <v>98149.4</v>
      </c>
      <c r="J9588" t="s">
        <v>1113</v>
      </c>
      <c r="T9588">
        <f t="shared" si="176"/>
        <v>-5.3100000000000005</v>
      </c>
      <c r="U9588">
        <v>-5.3100000000000005</v>
      </c>
    </row>
    <row r="9589" spans="1:21" x14ac:dyDescent="0.2">
      <c r="A9589" t="s">
        <v>1118</v>
      </c>
      <c r="B9589" s="10" t="s">
        <v>1711</v>
      </c>
      <c r="C9589">
        <v>12.6</v>
      </c>
      <c r="D9589">
        <v>-8.51</v>
      </c>
      <c r="E9589">
        <v>2.4</v>
      </c>
      <c r="F9589" t="s">
        <v>1712</v>
      </c>
      <c r="G9589">
        <v>170</v>
      </c>
      <c r="H9589">
        <v>18994.3</v>
      </c>
      <c r="I9589">
        <v>98149.4</v>
      </c>
      <c r="J9589" t="s">
        <v>1113</v>
      </c>
      <c r="T9589">
        <f t="shared" si="176"/>
        <v>-6.1099999999999994</v>
      </c>
      <c r="U9589">
        <v>-6.1099999999999994</v>
      </c>
    </row>
    <row r="9590" spans="1:21" x14ac:dyDescent="0.2">
      <c r="A9590" t="s">
        <v>1118</v>
      </c>
      <c r="B9590" s="10" t="s">
        <v>1693</v>
      </c>
      <c r="C9590">
        <v>14</v>
      </c>
      <c r="D9590">
        <v>-9.91</v>
      </c>
      <c r="E9590">
        <v>1.4</v>
      </c>
      <c r="F9590" t="s">
        <v>2159</v>
      </c>
      <c r="G9590">
        <v>180</v>
      </c>
      <c r="H9590">
        <v>18994.3</v>
      </c>
      <c r="I9590">
        <v>98149.4</v>
      </c>
      <c r="J9590" t="s">
        <v>1113</v>
      </c>
      <c r="T9590">
        <f t="shared" si="176"/>
        <v>-8.51</v>
      </c>
      <c r="U9590">
        <v>-8.51</v>
      </c>
    </row>
    <row r="9591" spans="1:21" x14ac:dyDescent="0.2">
      <c r="A9591" t="s">
        <v>1118</v>
      </c>
      <c r="B9591" s="10" t="s">
        <v>1721</v>
      </c>
      <c r="C9591">
        <v>14.5</v>
      </c>
      <c r="D9591">
        <v>-10.41</v>
      </c>
      <c r="E9591">
        <v>0.5</v>
      </c>
      <c r="F9591" t="s">
        <v>1696</v>
      </c>
      <c r="G9591">
        <v>55</v>
      </c>
      <c r="H9591">
        <v>18994.3</v>
      </c>
      <c r="I9591">
        <v>98149.4</v>
      </c>
      <c r="J9591" t="s">
        <v>1113</v>
      </c>
      <c r="T9591">
        <f t="shared" si="176"/>
        <v>-9.91</v>
      </c>
      <c r="U9591">
        <v>-9.91</v>
      </c>
    </row>
    <row r="9592" spans="1:21" x14ac:dyDescent="0.2">
      <c r="A9592" t="s">
        <v>1118</v>
      </c>
      <c r="B9592" s="10" t="s">
        <v>1716</v>
      </c>
      <c r="C9592">
        <v>17.100000000000001</v>
      </c>
      <c r="D9592">
        <v>-13.01</v>
      </c>
      <c r="E9592">
        <v>2.6</v>
      </c>
      <c r="F9592" t="s">
        <v>1694</v>
      </c>
      <c r="G9592">
        <v>200</v>
      </c>
      <c r="H9592">
        <v>18994.3</v>
      </c>
      <c r="I9592">
        <v>98149.4</v>
      </c>
      <c r="J9592" t="s">
        <v>1113</v>
      </c>
      <c r="T9592">
        <f t="shared" si="176"/>
        <v>-10.41</v>
      </c>
      <c r="U9592">
        <v>-10.41</v>
      </c>
    </row>
    <row r="9593" spans="1:21" x14ac:dyDescent="0.2">
      <c r="A9593" t="s">
        <v>1118</v>
      </c>
      <c r="B9593" s="10" t="s">
        <v>1746</v>
      </c>
      <c r="C9593">
        <v>24.8</v>
      </c>
      <c r="D9593">
        <v>-20.71</v>
      </c>
      <c r="E9593">
        <v>7.7</v>
      </c>
      <c r="F9593" t="s">
        <v>2160</v>
      </c>
      <c r="G9593">
        <v>220</v>
      </c>
      <c r="H9593">
        <v>18994.3</v>
      </c>
      <c r="I9593">
        <v>98149.4</v>
      </c>
      <c r="J9593" t="s">
        <v>1113</v>
      </c>
      <c r="T9593">
        <f t="shared" si="176"/>
        <v>-13.010000000000002</v>
      </c>
      <c r="U9593">
        <v>-13.010000000000002</v>
      </c>
    </row>
    <row r="9594" spans="1:21" x14ac:dyDescent="0.2">
      <c r="A9594" t="s">
        <v>1118</v>
      </c>
      <c r="B9594" s="10" t="s">
        <v>1979</v>
      </c>
      <c r="C9594">
        <v>34.200000000000003</v>
      </c>
      <c r="D9594">
        <v>-30.11</v>
      </c>
      <c r="E9594">
        <v>9.4</v>
      </c>
      <c r="F9594" t="s">
        <v>2074</v>
      </c>
      <c r="G9594">
        <v>380</v>
      </c>
      <c r="H9594">
        <v>18994.3</v>
      </c>
      <c r="I9594">
        <v>98149.4</v>
      </c>
      <c r="J9594" t="s">
        <v>1113</v>
      </c>
      <c r="T9594">
        <f t="shared" si="176"/>
        <v>-20.71</v>
      </c>
      <c r="U9594">
        <v>-20.71</v>
      </c>
    </row>
    <row r="9595" spans="1:21" x14ac:dyDescent="0.2">
      <c r="A9595" t="s">
        <v>1118</v>
      </c>
      <c r="B9595" s="10" t="s">
        <v>1981</v>
      </c>
      <c r="C9595">
        <v>40</v>
      </c>
      <c r="D9595">
        <v>-35.909999999999997</v>
      </c>
      <c r="E9595">
        <v>5.8</v>
      </c>
      <c r="F9595" t="s">
        <v>2161</v>
      </c>
      <c r="G9595">
        <v>450</v>
      </c>
      <c r="H9595">
        <v>18994.3</v>
      </c>
      <c r="I9595">
        <v>98149.4</v>
      </c>
      <c r="J9595" t="s">
        <v>1113</v>
      </c>
      <c r="T9595">
        <f t="shared" si="176"/>
        <v>-30.109999999999996</v>
      </c>
      <c r="U9595">
        <v>-30.109999999999996</v>
      </c>
    </row>
    <row r="9596" spans="1:21" x14ac:dyDescent="0.2">
      <c r="A9596" t="s">
        <v>1118</v>
      </c>
      <c r="B9596" s="10" t="s">
        <v>1985</v>
      </c>
      <c r="C9596">
        <v>41.2</v>
      </c>
      <c r="D9596">
        <v>-37.11</v>
      </c>
      <c r="E9596">
        <v>1.2</v>
      </c>
      <c r="F9596" t="s">
        <v>2162</v>
      </c>
      <c r="G9596">
        <v>750</v>
      </c>
      <c r="H9596">
        <v>18994.3</v>
      </c>
      <c r="I9596">
        <v>98149.4</v>
      </c>
      <c r="J9596" t="s">
        <v>1113</v>
      </c>
      <c r="T9596">
        <f t="shared" si="176"/>
        <v>-35.909999999999997</v>
      </c>
      <c r="U9596">
        <v>-35.909999999999997</v>
      </c>
    </row>
    <row r="9597" spans="1:21" x14ac:dyDescent="0.2">
      <c r="A9597" t="s">
        <v>1118</v>
      </c>
      <c r="B9597" s="10" t="s">
        <v>2077</v>
      </c>
      <c r="C9597">
        <v>46.7</v>
      </c>
      <c r="D9597">
        <v>-42.61</v>
      </c>
      <c r="E9597">
        <v>5.5</v>
      </c>
      <c r="F9597" t="s">
        <v>2078</v>
      </c>
      <c r="G9597">
        <v>1400</v>
      </c>
      <c r="H9597">
        <v>18994.3</v>
      </c>
      <c r="I9597">
        <v>98149.4</v>
      </c>
      <c r="J9597" t="s">
        <v>1113</v>
      </c>
      <c r="T9597">
        <f t="shared" si="176"/>
        <v>-37.11</v>
      </c>
      <c r="U9597">
        <v>-37.11</v>
      </c>
    </row>
    <row r="9598" spans="1:21" x14ac:dyDescent="0.2">
      <c r="A9598" t="s">
        <v>1118</v>
      </c>
      <c r="B9598" s="10" t="s">
        <v>2079</v>
      </c>
      <c r="C9598">
        <v>52.4</v>
      </c>
      <c r="D9598">
        <v>-48.31</v>
      </c>
      <c r="E9598">
        <v>5.7</v>
      </c>
      <c r="F9598" t="s">
        <v>2080</v>
      </c>
      <c r="G9598">
        <v>4200</v>
      </c>
      <c r="H9598">
        <v>18994.3</v>
      </c>
      <c r="I9598">
        <v>98149.4</v>
      </c>
      <c r="J9598" t="s">
        <v>1113</v>
      </c>
      <c r="T9598">
        <f t="shared" si="176"/>
        <v>-42.61</v>
      </c>
      <c r="U9598">
        <v>-42.61</v>
      </c>
    </row>
    <row r="9599" spans="1:21" x14ac:dyDescent="0.2">
      <c r="A9599" t="s">
        <v>1119</v>
      </c>
      <c r="B9599" s="10" t="s">
        <v>1731</v>
      </c>
      <c r="C9599">
        <v>16.2</v>
      </c>
      <c r="D9599">
        <v>-8.39</v>
      </c>
      <c r="E9599">
        <v>16.2</v>
      </c>
      <c r="F9599" t="s">
        <v>1756</v>
      </c>
      <c r="G9599">
        <v>70</v>
      </c>
      <c r="H9599">
        <v>18976.150000000001</v>
      </c>
      <c r="I9599">
        <v>98074.01</v>
      </c>
      <c r="J9599" t="s">
        <v>1113</v>
      </c>
      <c r="T9599">
        <f t="shared" si="176"/>
        <v>7.8099999999999987</v>
      </c>
      <c r="U9599">
        <v>7.8099999999999987</v>
      </c>
    </row>
    <row r="9600" spans="1:21" x14ac:dyDescent="0.2">
      <c r="A9600" t="s">
        <v>1119</v>
      </c>
      <c r="B9600" s="10" t="s">
        <v>1689</v>
      </c>
      <c r="C9600">
        <v>19.600000000000001</v>
      </c>
      <c r="D9600">
        <v>-11.79</v>
      </c>
      <c r="E9600">
        <v>3.4</v>
      </c>
      <c r="F9600" t="s">
        <v>1690</v>
      </c>
      <c r="G9600">
        <v>45</v>
      </c>
      <c r="H9600">
        <v>18976.150000000001</v>
      </c>
      <c r="I9600">
        <v>98074.01</v>
      </c>
      <c r="J9600" t="s">
        <v>1113</v>
      </c>
      <c r="T9600">
        <f t="shared" si="176"/>
        <v>-8.3899999999999988</v>
      </c>
      <c r="U9600">
        <v>-8.3899999999999988</v>
      </c>
    </row>
    <row r="9601" spans="1:21" x14ac:dyDescent="0.2">
      <c r="A9601" t="s">
        <v>1119</v>
      </c>
      <c r="B9601" s="10" t="s">
        <v>1746</v>
      </c>
      <c r="C9601">
        <v>25.6</v>
      </c>
      <c r="D9601">
        <v>-17.79</v>
      </c>
      <c r="E9601">
        <v>6</v>
      </c>
      <c r="F9601" t="s">
        <v>2160</v>
      </c>
      <c r="G9601">
        <v>220</v>
      </c>
      <c r="H9601">
        <v>18976.150000000001</v>
      </c>
      <c r="I9601">
        <v>98074.01</v>
      </c>
      <c r="J9601" t="s">
        <v>1113</v>
      </c>
      <c r="T9601">
        <f t="shared" si="176"/>
        <v>-11.79</v>
      </c>
      <c r="U9601">
        <v>-11.79</v>
      </c>
    </row>
    <row r="9602" spans="1:21" x14ac:dyDescent="0.2">
      <c r="A9602" t="s">
        <v>1119</v>
      </c>
      <c r="B9602" s="10" t="s">
        <v>1979</v>
      </c>
      <c r="C9602">
        <v>27.6</v>
      </c>
      <c r="D9602">
        <v>-19.79</v>
      </c>
      <c r="E9602">
        <v>2</v>
      </c>
      <c r="F9602" t="s">
        <v>2074</v>
      </c>
      <c r="G9602">
        <v>380</v>
      </c>
      <c r="H9602">
        <v>18976.150000000001</v>
      </c>
      <c r="I9602">
        <v>98074.01</v>
      </c>
      <c r="J9602" t="s">
        <v>1113</v>
      </c>
      <c r="T9602">
        <f t="shared" si="176"/>
        <v>-17.79</v>
      </c>
      <c r="U9602">
        <v>-17.79</v>
      </c>
    </row>
    <row r="9603" spans="1:21" x14ac:dyDescent="0.2">
      <c r="A9603" t="s">
        <v>1119</v>
      </c>
      <c r="B9603" s="10" t="s">
        <v>1981</v>
      </c>
      <c r="C9603">
        <v>38</v>
      </c>
      <c r="D9603">
        <v>-30.19</v>
      </c>
      <c r="E9603">
        <v>10.4</v>
      </c>
      <c r="F9603" t="s">
        <v>2161</v>
      </c>
      <c r="G9603">
        <v>450</v>
      </c>
      <c r="H9603">
        <v>18976.150000000001</v>
      </c>
      <c r="I9603">
        <v>98074.01</v>
      </c>
      <c r="J9603" t="s">
        <v>1113</v>
      </c>
      <c r="T9603">
        <f t="shared" ref="T9603:T9666" si="177">D9603+E9603</f>
        <v>-19.79</v>
      </c>
      <c r="U9603">
        <v>-19.79</v>
      </c>
    </row>
    <row r="9604" spans="1:21" x14ac:dyDescent="0.2">
      <c r="A9604" t="s">
        <v>1119</v>
      </c>
      <c r="B9604" s="10" t="s">
        <v>1985</v>
      </c>
      <c r="C9604">
        <v>40</v>
      </c>
      <c r="D9604">
        <v>-32.19</v>
      </c>
      <c r="E9604">
        <v>2</v>
      </c>
      <c r="F9604" t="s">
        <v>2162</v>
      </c>
      <c r="G9604">
        <v>750</v>
      </c>
      <c r="H9604">
        <v>18976.150000000001</v>
      </c>
      <c r="I9604">
        <v>98074.01</v>
      </c>
      <c r="J9604" t="s">
        <v>1113</v>
      </c>
      <c r="T9604">
        <f t="shared" si="177"/>
        <v>-30.189999999999998</v>
      </c>
      <c r="U9604">
        <v>-30.189999999999998</v>
      </c>
    </row>
    <row r="9605" spans="1:21" x14ac:dyDescent="0.2">
      <c r="A9605" t="s">
        <v>1119</v>
      </c>
      <c r="B9605" s="10" t="s">
        <v>2077</v>
      </c>
      <c r="C9605">
        <v>45.2</v>
      </c>
      <c r="D9605">
        <v>-37.39</v>
      </c>
      <c r="E9605">
        <v>5.2</v>
      </c>
      <c r="F9605" t="s">
        <v>2078</v>
      </c>
      <c r="G9605">
        <v>1400</v>
      </c>
      <c r="H9605">
        <v>18976.150000000001</v>
      </c>
      <c r="I9605">
        <v>98074.01</v>
      </c>
      <c r="J9605" t="s">
        <v>1113</v>
      </c>
      <c r="T9605">
        <f t="shared" si="177"/>
        <v>-32.19</v>
      </c>
      <c r="U9605">
        <v>-32.19</v>
      </c>
    </row>
    <row r="9606" spans="1:21" x14ac:dyDescent="0.2">
      <c r="A9606" t="s">
        <v>1119</v>
      </c>
      <c r="B9606" s="10" t="s">
        <v>2079</v>
      </c>
      <c r="C9606">
        <v>50.8</v>
      </c>
      <c r="D9606">
        <v>-42.99</v>
      </c>
      <c r="E9606">
        <v>5.6</v>
      </c>
      <c r="F9606" t="s">
        <v>2080</v>
      </c>
      <c r="G9606">
        <v>4200</v>
      </c>
      <c r="H9606">
        <v>18976.150000000001</v>
      </c>
      <c r="I9606">
        <v>98074.01</v>
      </c>
      <c r="J9606" t="s">
        <v>1113</v>
      </c>
      <c r="T9606">
        <f t="shared" si="177"/>
        <v>-37.39</v>
      </c>
      <c r="U9606">
        <v>-37.39</v>
      </c>
    </row>
    <row r="9607" spans="1:21" x14ac:dyDescent="0.2">
      <c r="A9607" t="s">
        <v>1120</v>
      </c>
      <c r="B9607" s="10" t="s">
        <v>1687</v>
      </c>
      <c r="C9607">
        <v>11.2</v>
      </c>
      <c r="D9607">
        <v>-3.67</v>
      </c>
      <c r="E9607">
        <v>11.2</v>
      </c>
      <c r="F9607" t="s">
        <v>1688</v>
      </c>
      <c r="G9607">
        <v>70</v>
      </c>
      <c r="H9607">
        <v>18976.22</v>
      </c>
      <c r="I9607">
        <v>98095.39</v>
      </c>
      <c r="J9607" t="s">
        <v>1113</v>
      </c>
      <c r="T9607">
        <f t="shared" si="177"/>
        <v>7.5299999999999994</v>
      </c>
      <c r="U9607">
        <v>7.5299999999999994</v>
      </c>
    </row>
    <row r="9608" spans="1:21" x14ac:dyDescent="0.2">
      <c r="A9608" t="s">
        <v>1120</v>
      </c>
      <c r="B9608" s="10" t="s">
        <v>1689</v>
      </c>
      <c r="C9608">
        <v>13.5</v>
      </c>
      <c r="D9608">
        <v>-5.97</v>
      </c>
      <c r="E9608">
        <v>2.2999999999999998</v>
      </c>
      <c r="F9608" t="s">
        <v>1690</v>
      </c>
      <c r="G9608">
        <v>45</v>
      </c>
      <c r="H9608">
        <v>18976.22</v>
      </c>
      <c r="I9608">
        <v>98095.39</v>
      </c>
      <c r="J9608" t="s">
        <v>1113</v>
      </c>
      <c r="T9608">
        <f t="shared" si="177"/>
        <v>-3.67</v>
      </c>
      <c r="U9608">
        <v>-3.67</v>
      </c>
    </row>
    <row r="9609" spans="1:21" x14ac:dyDescent="0.2">
      <c r="A9609" t="s">
        <v>1120</v>
      </c>
      <c r="B9609" s="10" t="s">
        <v>1711</v>
      </c>
      <c r="C9609">
        <v>18.5</v>
      </c>
      <c r="D9609">
        <v>-10.97</v>
      </c>
      <c r="E9609">
        <v>5</v>
      </c>
      <c r="F9609" t="s">
        <v>1712</v>
      </c>
      <c r="G9609">
        <v>170</v>
      </c>
      <c r="H9609">
        <v>18976.22</v>
      </c>
      <c r="I9609">
        <v>98095.39</v>
      </c>
      <c r="J9609" t="s">
        <v>1113</v>
      </c>
      <c r="T9609">
        <f t="shared" si="177"/>
        <v>-5.9700000000000006</v>
      </c>
      <c r="U9609">
        <v>-5.9700000000000006</v>
      </c>
    </row>
    <row r="9610" spans="1:21" x14ac:dyDescent="0.2">
      <c r="A9610" t="s">
        <v>1120</v>
      </c>
      <c r="B9610" s="10" t="s">
        <v>1693</v>
      </c>
      <c r="C9610">
        <v>19.5</v>
      </c>
      <c r="D9610">
        <v>-11.67</v>
      </c>
      <c r="E9610">
        <v>1</v>
      </c>
      <c r="F9610" t="s">
        <v>2159</v>
      </c>
      <c r="G9610">
        <v>180</v>
      </c>
      <c r="H9610">
        <v>18976.22</v>
      </c>
      <c r="I9610">
        <v>98095.39</v>
      </c>
      <c r="J9610" t="s">
        <v>1113</v>
      </c>
      <c r="T9610">
        <f t="shared" si="177"/>
        <v>-10.67</v>
      </c>
      <c r="U9610">
        <v>-10.67</v>
      </c>
    </row>
    <row r="9611" spans="1:21" x14ac:dyDescent="0.2">
      <c r="A9611" t="s">
        <v>1120</v>
      </c>
      <c r="B9611" s="10" t="s">
        <v>1746</v>
      </c>
      <c r="C9611">
        <v>25</v>
      </c>
      <c r="D9611">
        <v>-17.47</v>
      </c>
      <c r="E9611">
        <v>5.5</v>
      </c>
      <c r="F9611" t="s">
        <v>2160</v>
      </c>
      <c r="G9611">
        <v>220</v>
      </c>
      <c r="H9611">
        <v>18976.22</v>
      </c>
      <c r="I9611">
        <v>98095.39</v>
      </c>
      <c r="J9611" t="s">
        <v>1113</v>
      </c>
      <c r="T9611">
        <f t="shared" si="177"/>
        <v>-11.969999999999999</v>
      </c>
      <c r="U9611">
        <v>-11.969999999999999</v>
      </c>
    </row>
    <row r="9612" spans="1:21" x14ac:dyDescent="0.2">
      <c r="A9612" t="s">
        <v>1120</v>
      </c>
      <c r="B9612" s="10" t="s">
        <v>1979</v>
      </c>
      <c r="C9612">
        <v>30</v>
      </c>
      <c r="D9612">
        <v>-22.47</v>
      </c>
      <c r="E9612">
        <v>5</v>
      </c>
      <c r="F9612" t="s">
        <v>2074</v>
      </c>
      <c r="G9612">
        <v>380</v>
      </c>
      <c r="H9612">
        <v>18976.22</v>
      </c>
      <c r="I9612">
        <v>98095.39</v>
      </c>
      <c r="J9612" t="s">
        <v>1113</v>
      </c>
      <c r="T9612">
        <f t="shared" si="177"/>
        <v>-17.47</v>
      </c>
      <c r="U9612">
        <v>-17.47</v>
      </c>
    </row>
    <row r="9613" spans="1:21" x14ac:dyDescent="0.2">
      <c r="A9613" t="s">
        <v>1120</v>
      </c>
      <c r="B9613" s="10" t="s">
        <v>1981</v>
      </c>
      <c r="C9613">
        <v>33</v>
      </c>
      <c r="D9613">
        <v>-25.47</v>
      </c>
      <c r="E9613">
        <v>3</v>
      </c>
      <c r="F9613" t="s">
        <v>2161</v>
      </c>
      <c r="G9613">
        <v>450</v>
      </c>
      <c r="H9613">
        <v>18976.22</v>
      </c>
      <c r="I9613">
        <v>98095.39</v>
      </c>
      <c r="J9613" t="s">
        <v>1113</v>
      </c>
      <c r="T9613">
        <f t="shared" si="177"/>
        <v>-22.47</v>
      </c>
      <c r="U9613">
        <v>-22.47</v>
      </c>
    </row>
    <row r="9614" spans="1:21" x14ac:dyDescent="0.2">
      <c r="A9614" t="s">
        <v>1120</v>
      </c>
      <c r="B9614" s="10" t="s">
        <v>1985</v>
      </c>
      <c r="C9614">
        <v>35</v>
      </c>
      <c r="D9614">
        <v>-27.47</v>
      </c>
      <c r="E9614">
        <v>2</v>
      </c>
      <c r="F9614" t="s">
        <v>2162</v>
      </c>
      <c r="G9614">
        <v>750</v>
      </c>
      <c r="H9614">
        <v>18976.22</v>
      </c>
      <c r="I9614">
        <v>98095.39</v>
      </c>
      <c r="J9614" t="s">
        <v>1113</v>
      </c>
      <c r="T9614">
        <f t="shared" si="177"/>
        <v>-25.47</v>
      </c>
      <c r="U9614">
        <v>-25.47</v>
      </c>
    </row>
    <row r="9615" spans="1:21" x14ac:dyDescent="0.2">
      <c r="A9615" t="s">
        <v>1120</v>
      </c>
      <c r="B9615" s="10" t="s">
        <v>2077</v>
      </c>
      <c r="C9615">
        <v>44.5</v>
      </c>
      <c r="D9615">
        <v>-36.97</v>
      </c>
      <c r="E9615">
        <v>9.5</v>
      </c>
      <c r="F9615" t="s">
        <v>2078</v>
      </c>
      <c r="G9615">
        <v>1400</v>
      </c>
      <c r="H9615">
        <v>18976.22</v>
      </c>
      <c r="I9615">
        <v>98095.39</v>
      </c>
      <c r="J9615" t="s">
        <v>1113</v>
      </c>
      <c r="T9615">
        <f t="shared" si="177"/>
        <v>-27.47</v>
      </c>
      <c r="U9615">
        <v>-27.47</v>
      </c>
    </row>
    <row r="9616" spans="1:21" x14ac:dyDescent="0.2">
      <c r="A9616" t="s">
        <v>1120</v>
      </c>
      <c r="B9616" s="10" t="s">
        <v>2079</v>
      </c>
      <c r="C9616">
        <v>50.5</v>
      </c>
      <c r="D9616">
        <v>-42.97</v>
      </c>
      <c r="E9616">
        <v>6</v>
      </c>
      <c r="F9616" t="s">
        <v>2080</v>
      </c>
      <c r="G9616">
        <v>4200</v>
      </c>
      <c r="H9616">
        <v>18976.22</v>
      </c>
      <c r="I9616">
        <v>98095.39</v>
      </c>
      <c r="J9616" t="s">
        <v>1113</v>
      </c>
      <c r="T9616">
        <f t="shared" si="177"/>
        <v>-36.97</v>
      </c>
      <c r="U9616">
        <v>-36.97</v>
      </c>
    </row>
    <row r="9617" spans="1:21" x14ac:dyDescent="0.2">
      <c r="A9617" t="s">
        <v>1121</v>
      </c>
      <c r="B9617" s="10" t="s">
        <v>1687</v>
      </c>
      <c r="C9617">
        <v>14.5</v>
      </c>
      <c r="D9617">
        <v>-7.27</v>
      </c>
      <c r="E9617">
        <v>14.5</v>
      </c>
      <c r="F9617" t="s">
        <v>1688</v>
      </c>
      <c r="G9617">
        <v>70</v>
      </c>
      <c r="H9617">
        <v>18976.169999999998</v>
      </c>
      <c r="I9617">
        <v>98113.26</v>
      </c>
      <c r="J9617" t="s">
        <v>1113</v>
      </c>
      <c r="T9617">
        <f t="shared" si="177"/>
        <v>7.23</v>
      </c>
      <c r="U9617">
        <v>7.23</v>
      </c>
    </row>
    <row r="9618" spans="1:21" x14ac:dyDescent="0.2">
      <c r="A9618" t="s">
        <v>1121</v>
      </c>
      <c r="B9618" s="10" t="s">
        <v>1689</v>
      </c>
      <c r="C9618">
        <v>16</v>
      </c>
      <c r="D9618">
        <v>-8.77</v>
      </c>
      <c r="E9618">
        <v>1.5</v>
      </c>
      <c r="F9618" t="s">
        <v>1690</v>
      </c>
      <c r="G9618">
        <v>45</v>
      </c>
      <c r="H9618">
        <v>18976.169999999998</v>
      </c>
      <c r="I9618">
        <v>98113.26</v>
      </c>
      <c r="J9618" t="s">
        <v>1113</v>
      </c>
      <c r="T9618">
        <f t="shared" si="177"/>
        <v>-7.27</v>
      </c>
      <c r="U9618">
        <v>-7.27</v>
      </c>
    </row>
    <row r="9619" spans="1:21" x14ac:dyDescent="0.2">
      <c r="A9619" t="s">
        <v>1121</v>
      </c>
      <c r="B9619" s="10" t="s">
        <v>1693</v>
      </c>
      <c r="C9619">
        <v>16.5</v>
      </c>
      <c r="D9619">
        <v>-9.27</v>
      </c>
      <c r="E9619">
        <v>0.2</v>
      </c>
      <c r="F9619" t="s">
        <v>2159</v>
      </c>
      <c r="G9619">
        <v>180</v>
      </c>
      <c r="H9619">
        <v>18976.169999999998</v>
      </c>
      <c r="I9619">
        <v>98113.26</v>
      </c>
      <c r="J9619" t="s">
        <v>1113</v>
      </c>
      <c r="T9619">
        <f t="shared" si="177"/>
        <v>-9.07</v>
      </c>
      <c r="U9619">
        <v>-9.07</v>
      </c>
    </row>
    <row r="9620" spans="1:21" x14ac:dyDescent="0.2">
      <c r="A9620" t="s">
        <v>1121</v>
      </c>
      <c r="B9620" s="10" t="s">
        <v>1695</v>
      </c>
      <c r="C9620">
        <v>19</v>
      </c>
      <c r="D9620">
        <v>-11.77</v>
      </c>
      <c r="E9620">
        <v>2.5</v>
      </c>
      <c r="F9620" t="s">
        <v>1870</v>
      </c>
      <c r="G9620">
        <v>170</v>
      </c>
      <c r="H9620">
        <v>18976.169999999998</v>
      </c>
      <c r="I9620">
        <v>98113.26</v>
      </c>
      <c r="J9620" t="s">
        <v>1113</v>
      </c>
      <c r="T9620">
        <f t="shared" si="177"/>
        <v>-9.27</v>
      </c>
      <c r="U9620">
        <v>-9.27</v>
      </c>
    </row>
    <row r="9621" spans="1:21" x14ac:dyDescent="0.2">
      <c r="A9621" t="s">
        <v>1121</v>
      </c>
      <c r="B9621" s="10" t="s">
        <v>1746</v>
      </c>
      <c r="C9621">
        <v>30</v>
      </c>
      <c r="D9621">
        <v>-22.77</v>
      </c>
      <c r="E9621">
        <v>11</v>
      </c>
      <c r="F9621" t="s">
        <v>2160</v>
      </c>
      <c r="G9621">
        <v>220</v>
      </c>
      <c r="H9621">
        <v>18976.169999999998</v>
      </c>
      <c r="I9621">
        <v>98113.26</v>
      </c>
      <c r="J9621" t="s">
        <v>1113</v>
      </c>
      <c r="T9621">
        <f t="shared" si="177"/>
        <v>-11.77</v>
      </c>
      <c r="U9621">
        <v>-11.77</v>
      </c>
    </row>
    <row r="9622" spans="1:21" x14ac:dyDescent="0.2">
      <c r="A9622" t="s">
        <v>1121</v>
      </c>
      <c r="B9622" s="10" t="s">
        <v>1979</v>
      </c>
      <c r="C9622">
        <v>35</v>
      </c>
      <c r="D9622">
        <v>-27.77</v>
      </c>
      <c r="E9622">
        <v>5</v>
      </c>
      <c r="F9622" t="s">
        <v>2074</v>
      </c>
      <c r="G9622">
        <v>380</v>
      </c>
      <c r="H9622">
        <v>18976.169999999998</v>
      </c>
      <c r="I9622">
        <v>98113.26</v>
      </c>
      <c r="J9622" t="s">
        <v>1113</v>
      </c>
      <c r="T9622">
        <f t="shared" si="177"/>
        <v>-22.77</v>
      </c>
      <c r="U9622">
        <v>-22.77</v>
      </c>
    </row>
    <row r="9623" spans="1:21" x14ac:dyDescent="0.2">
      <c r="A9623" t="s">
        <v>1121</v>
      </c>
      <c r="B9623" s="10" t="s">
        <v>1981</v>
      </c>
      <c r="C9623">
        <v>40</v>
      </c>
      <c r="D9623">
        <v>-32.770000000000003</v>
      </c>
      <c r="E9623">
        <v>5</v>
      </c>
      <c r="F9623" t="s">
        <v>2161</v>
      </c>
      <c r="G9623">
        <v>450</v>
      </c>
      <c r="H9623">
        <v>18976.169999999998</v>
      </c>
      <c r="I9623">
        <v>98113.26</v>
      </c>
      <c r="J9623" t="s">
        <v>1113</v>
      </c>
      <c r="T9623">
        <f t="shared" si="177"/>
        <v>-27.770000000000003</v>
      </c>
      <c r="U9623">
        <v>-27.770000000000003</v>
      </c>
    </row>
    <row r="9624" spans="1:21" x14ac:dyDescent="0.2">
      <c r="A9624" t="s">
        <v>1121</v>
      </c>
      <c r="B9624" s="10" t="s">
        <v>1985</v>
      </c>
      <c r="C9624">
        <v>41</v>
      </c>
      <c r="D9624">
        <v>-33.770000000000003</v>
      </c>
      <c r="E9624">
        <v>1</v>
      </c>
      <c r="F9624" t="s">
        <v>2162</v>
      </c>
      <c r="G9624">
        <v>750</v>
      </c>
      <c r="H9624">
        <v>18976.169999999998</v>
      </c>
      <c r="I9624">
        <v>98113.26</v>
      </c>
      <c r="J9624" t="s">
        <v>1113</v>
      </c>
      <c r="T9624">
        <f t="shared" si="177"/>
        <v>-32.770000000000003</v>
      </c>
      <c r="U9624">
        <v>-32.770000000000003</v>
      </c>
    </row>
    <row r="9625" spans="1:21" x14ac:dyDescent="0.2">
      <c r="A9625" t="s">
        <v>1121</v>
      </c>
      <c r="B9625" s="10" t="s">
        <v>2077</v>
      </c>
      <c r="C9625">
        <v>45.3</v>
      </c>
      <c r="D9625">
        <v>-38.07</v>
      </c>
      <c r="E9625">
        <v>4.3</v>
      </c>
      <c r="F9625" t="s">
        <v>2078</v>
      </c>
      <c r="G9625">
        <v>1400</v>
      </c>
      <c r="H9625">
        <v>18976.169999999998</v>
      </c>
      <c r="I9625">
        <v>98113.26</v>
      </c>
      <c r="J9625" t="s">
        <v>1113</v>
      </c>
      <c r="T9625">
        <f t="shared" si="177"/>
        <v>-33.770000000000003</v>
      </c>
      <c r="U9625">
        <v>-33.770000000000003</v>
      </c>
    </row>
    <row r="9626" spans="1:21" x14ac:dyDescent="0.2">
      <c r="A9626" t="s">
        <v>1121</v>
      </c>
      <c r="B9626" s="10" t="s">
        <v>2079</v>
      </c>
      <c r="C9626">
        <v>50.9</v>
      </c>
      <c r="D9626">
        <v>-43.67</v>
      </c>
      <c r="E9626">
        <v>5.6</v>
      </c>
      <c r="F9626" t="s">
        <v>2080</v>
      </c>
      <c r="G9626">
        <v>4200</v>
      </c>
      <c r="H9626">
        <v>18976.169999999998</v>
      </c>
      <c r="I9626">
        <v>98113.26</v>
      </c>
      <c r="J9626" t="s">
        <v>1113</v>
      </c>
      <c r="T9626">
        <f t="shared" si="177"/>
        <v>-38.07</v>
      </c>
      <c r="U9626">
        <v>-38.07</v>
      </c>
    </row>
    <row r="9627" spans="1:21" x14ac:dyDescent="0.2">
      <c r="A9627" t="s">
        <v>1122</v>
      </c>
      <c r="B9627" s="10" t="s">
        <v>1714</v>
      </c>
      <c r="C9627">
        <v>7</v>
      </c>
      <c r="D9627">
        <v>0.18</v>
      </c>
      <c r="E9627">
        <v>7</v>
      </c>
      <c r="F9627" t="s">
        <v>1715</v>
      </c>
      <c r="G9627">
        <v>100</v>
      </c>
      <c r="H9627">
        <v>18976.240000000002</v>
      </c>
      <c r="I9627">
        <v>98131.38</v>
      </c>
      <c r="J9627" t="s">
        <v>1113</v>
      </c>
      <c r="T9627">
        <f t="shared" si="177"/>
        <v>7.18</v>
      </c>
      <c r="U9627">
        <v>7.18</v>
      </c>
    </row>
    <row r="9628" spans="1:21" x14ac:dyDescent="0.2">
      <c r="A9628" t="s">
        <v>1122</v>
      </c>
      <c r="B9628" s="10" t="s">
        <v>1687</v>
      </c>
      <c r="C9628">
        <v>13.7</v>
      </c>
      <c r="D9628">
        <v>-6.52</v>
      </c>
      <c r="E9628">
        <v>6.7</v>
      </c>
      <c r="F9628" t="s">
        <v>1688</v>
      </c>
      <c r="G9628">
        <v>70</v>
      </c>
      <c r="H9628">
        <v>18976.240000000002</v>
      </c>
      <c r="I9628">
        <v>98131.38</v>
      </c>
      <c r="J9628" t="s">
        <v>1113</v>
      </c>
      <c r="T9628">
        <f t="shared" si="177"/>
        <v>0.1800000000000006</v>
      </c>
      <c r="U9628">
        <v>0.1800000000000006</v>
      </c>
    </row>
    <row r="9629" spans="1:21" x14ac:dyDescent="0.2">
      <c r="A9629" t="s">
        <v>1122</v>
      </c>
      <c r="B9629" s="10" t="s">
        <v>1711</v>
      </c>
      <c r="C9629">
        <v>15.3</v>
      </c>
      <c r="D9629">
        <v>-8.1199999999999992</v>
      </c>
      <c r="E9629">
        <v>1.6</v>
      </c>
      <c r="F9629" t="s">
        <v>1712</v>
      </c>
      <c r="G9629">
        <v>170</v>
      </c>
      <c r="H9629">
        <v>18976.240000000002</v>
      </c>
      <c r="I9629">
        <v>98131.38</v>
      </c>
      <c r="J9629" t="s">
        <v>1113</v>
      </c>
      <c r="T9629">
        <f t="shared" si="177"/>
        <v>-6.52</v>
      </c>
      <c r="U9629">
        <v>-6.52</v>
      </c>
    </row>
    <row r="9630" spans="1:21" x14ac:dyDescent="0.2">
      <c r="A9630" t="s">
        <v>1122</v>
      </c>
      <c r="B9630" s="10" t="s">
        <v>1693</v>
      </c>
      <c r="C9630">
        <v>17</v>
      </c>
      <c r="D9630">
        <v>-9.82</v>
      </c>
      <c r="E9630">
        <v>1.7</v>
      </c>
      <c r="F9630" t="s">
        <v>2159</v>
      </c>
      <c r="G9630">
        <v>180</v>
      </c>
      <c r="H9630">
        <v>18976.240000000002</v>
      </c>
      <c r="I9630">
        <v>98131.38</v>
      </c>
      <c r="J9630" t="s">
        <v>1113</v>
      </c>
      <c r="T9630">
        <f t="shared" si="177"/>
        <v>-8.120000000000001</v>
      </c>
      <c r="U9630">
        <v>-8.120000000000001</v>
      </c>
    </row>
    <row r="9631" spans="1:21" x14ac:dyDescent="0.2">
      <c r="A9631" t="s">
        <v>1122</v>
      </c>
      <c r="B9631" s="10" t="s">
        <v>1721</v>
      </c>
      <c r="C9631">
        <v>17.8</v>
      </c>
      <c r="D9631">
        <v>-10.62</v>
      </c>
      <c r="E9631">
        <v>0.8</v>
      </c>
      <c r="F9631" t="s">
        <v>1696</v>
      </c>
      <c r="G9631">
        <v>55</v>
      </c>
      <c r="H9631">
        <v>18976.240000000002</v>
      </c>
      <c r="I9631">
        <v>98131.38</v>
      </c>
      <c r="J9631" t="s">
        <v>1113</v>
      </c>
      <c r="T9631">
        <f t="shared" si="177"/>
        <v>-9.8199999999999985</v>
      </c>
      <c r="U9631">
        <v>-9.8199999999999985</v>
      </c>
    </row>
    <row r="9632" spans="1:21" x14ac:dyDescent="0.2">
      <c r="A9632" t="s">
        <v>1122</v>
      </c>
      <c r="B9632" s="10" t="s">
        <v>1716</v>
      </c>
      <c r="C9632">
        <v>20.100000000000001</v>
      </c>
      <c r="D9632">
        <v>-12.92</v>
      </c>
      <c r="E9632">
        <v>2.2999999999999998</v>
      </c>
      <c r="F9632" t="s">
        <v>1694</v>
      </c>
      <c r="G9632">
        <v>200</v>
      </c>
      <c r="H9632">
        <v>18976.240000000002</v>
      </c>
      <c r="I9632">
        <v>98131.38</v>
      </c>
      <c r="J9632" t="s">
        <v>1113</v>
      </c>
      <c r="T9632">
        <f t="shared" si="177"/>
        <v>-10.620000000000001</v>
      </c>
      <c r="U9632">
        <v>-10.620000000000001</v>
      </c>
    </row>
    <row r="9633" spans="1:21" x14ac:dyDescent="0.2">
      <c r="A9633" t="s">
        <v>1122</v>
      </c>
      <c r="B9633" s="10" t="s">
        <v>1746</v>
      </c>
      <c r="C9633">
        <v>24.9</v>
      </c>
      <c r="D9633">
        <v>-17.72</v>
      </c>
      <c r="E9633">
        <v>4.8</v>
      </c>
      <c r="F9633" t="s">
        <v>2160</v>
      </c>
      <c r="G9633">
        <v>220</v>
      </c>
      <c r="H9633">
        <v>18976.240000000002</v>
      </c>
      <c r="I9633">
        <v>98131.38</v>
      </c>
      <c r="J9633" t="s">
        <v>1113</v>
      </c>
      <c r="T9633">
        <f t="shared" si="177"/>
        <v>-12.919999999999998</v>
      </c>
      <c r="U9633">
        <v>-12.919999999999998</v>
      </c>
    </row>
    <row r="9634" spans="1:21" x14ac:dyDescent="0.2">
      <c r="A9634" t="s">
        <v>1122</v>
      </c>
      <c r="B9634" s="10" t="s">
        <v>1979</v>
      </c>
      <c r="C9634">
        <v>30.5</v>
      </c>
      <c r="D9634">
        <v>-23.32</v>
      </c>
      <c r="E9634">
        <v>5.6</v>
      </c>
      <c r="F9634" t="s">
        <v>2074</v>
      </c>
      <c r="G9634">
        <v>380</v>
      </c>
      <c r="H9634">
        <v>18976.240000000002</v>
      </c>
      <c r="I9634">
        <v>98131.38</v>
      </c>
      <c r="J9634" t="s">
        <v>1113</v>
      </c>
      <c r="T9634">
        <f t="shared" si="177"/>
        <v>-17.72</v>
      </c>
      <c r="U9634">
        <v>-17.72</v>
      </c>
    </row>
    <row r="9635" spans="1:21" x14ac:dyDescent="0.2">
      <c r="A9635" t="s">
        <v>1122</v>
      </c>
      <c r="B9635" s="10" t="s">
        <v>1981</v>
      </c>
      <c r="C9635">
        <v>36.5</v>
      </c>
      <c r="D9635">
        <v>-29.32</v>
      </c>
      <c r="E9635">
        <v>6</v>
      </c>
      <c r="F9635" t="s">
        <v>2161</v>
      </c>
      <c r="G9635">
        <v>450</v>
      </c>
      <c r="H9635">
        <v>18976.240000000002</v>
      </c>
      <c r="I9635">
        <v>98131.38</v>
      </c>
      <c r="J9635" t="s">
        <v>1113</v>
      </c>
      <c r="T9635">
        <f t="shared" si="177"/>
        <v>-23.32</v>
      </c>
      <c r="U9635">
        <v>-23.32</v>
      </c>
    </row>
    <row r="9636" spans="1:21" x14ac:dyDescent="0.2">
      <c r="A9636" t="s">
        <v>1122</v>
      </c>
      <c r="B9636" s="10" t="s">
        <v>2077</v>
      </c>
      <c r="C9636">
        <v>37.799999999999997</v>
      </c>
      <c r="D9636">
        <v>-30.62</v>
      </c>
      <c r="E9636">
        <v>1.3</v>
      </c>
      <c r="F9636" t="s">
        <v>2078</v>
      </c>
      <c r="G9636">
        <v>1400</v>
      </c>
      <c r="H9636">
        <v>18976.240000000002</v>
      </c>
      <c r="I9636">
        <v>98131.38</v>
      </c>
      <c r="J9636" t="s">
        <v>1113</v>
      </c>
      <c r="T9636">
        <f t="shared" si="177"/>
        <v>-29.32</v>
      </c>
      <c r="U9636">
        <v>-29.32</v>
      </c>
    </row>
    <row r="9637" spans="1:21" x14ac:dyDescent="0.2">
      <c r="A9637" t="s">
        <v>1122</v>
      </c>
      <c r="B9637" s="10" t="s">
        <v>2079</v>
      </c>
      <c r="C9637">
        <v>46.6</v>
      </c>
      <c r="D9637">
        <v>-39.42</v>
      </c>
      <c r="E9637">
        <v>8.8000000000000007</v>
      </c>
      <c r="F9637" t="s">
        <v>2080</v>
      </c>
      <c r="G9637">
        <v>4200</v>
      </c>
      <c r="H9637">
        <v>18976.240000000002</v>
      </c>
      <c r="I9637">
        <v>98131.38</v>
      </c>
      <c r="J9637" t="s">
        <v>1113</v>
      </c>
      <c r="T9637">
        <f t="shared" si="177"/>
        <v>-30.62</v>
      </c>
      <c r="U9637">
        <v>-30.62</v>
      </c>
    </row>
    <row r="9638" spans="1:21" x14ac:dyDescent="0.2">
      <c r="A9638" t="s">
        <v>1123</v>
      </c>
      <c r="B9638" s="10" t="s">
        <v>1687</v>
      </c>
      <c r="C9638">
        <v>11.4</v>
      </c>
      <c r="D9638">
        <v>-6.87</v>
      </c>
      <c r="E9638">
        <v>11.4</v>
      </c>
      <c r="F9638" t="s">
        <v>1688</v>
      </c>
      <c r="G9638">
        <v>70</v>
      </c>
      <c r="H9638">
        <v>18976.189999999999</v>
      </c>
      <c r="I9638">
        <v>98149.52</v>
      </c>
      <c r="J9638" t="s">
        <v>1113</v>
      </c>
      <c r="T9638">
        <f t="shared" si="177"/>
        <v>4.53</v>
      </c>
      <c r="U9638">
        <v>4.53</v>
      </c>
    </row>
    <row r="9639" spans="1:21" x14ac:dyDescent="0.2">
      <c r="A9639" t="s">
        <v>1123</v>
      </c>
      <c r="B9639" s="10" t="s">
        <v>1689</v>
      </c>
      <c r="C9639">
        <v>12.2</v>
      </c>
      <c r="D9639">
        <v>-7.67</v>
      </c>
      <c r="E9639">
        <v>0.8</v>
      </c>
      <c r="F9639" t="s">
        <v>1690</v>
      </c>
      <c r="G9639">
        <v>45</v>
      </c>
      <c r="H9639">
        <v>18976.189999999999</v>
      </c>
      <c r="I9639">
        <v>98149.52</v>
      </c>
      <c r="J9639" t="s">
        <v>1113</v>
      </c>
      <c r="T9639">
        <f t="shared" si="177"/>
        <v>-6.87</v>
      </c>
      <c r="U9639">
        <v>-6.87</v>
      </c>
    </row>
    <row r="9640" spans="1:21" x14ac:dyDescent="0.2">
      <c r="A9640" t="s">
        <v>1123</v>
      </c>
      <c r="B9640" s="10" t="s">
        <v>1711</v>
      </c>
      <c r="C9640">
        <v>12.7</v>
      </c>
      <c r="D9640">
        <v>-8.17</v>
      </c>
      <c r="E9640">
        <v>0.5</v>
      </c>
      <c r="F9640" t="s">
        <v>1712</v>
      </c>
      <c r="G9640">
        <v>170</v>
      </c>
      <c r="H9640">
        <v>18976.189999999999</v>
      </c>
      <c r="I9640">
        <v>98149.52</v>
      </c>
      <c r="J9640" t="s">
        <v>1113</v>
      </c>
      <c r="T9640">
        <f t="shared" si="177"/>
        <v>-7.67</v>
      </c>
      <c r="U9640">
        <v>-7.67</v>
      </c>
    </row>
    <row r="9641" spans="1:21" x14ac:dyDescent="0.2">
      <c r="A9641" t="s">
        <v>1123</v>
      </c>
      <c r="B9641" s="10" t="s">
        <v>1693</v>
      </c>
      <c r="C9641">
        <v>14.2</v>
      </c>
      <c r="D9641">
        <v>-9.67</v>
      </c>
      <c r="E9641">
        <v>1.5</v>
      </c>
      <c r="F9641" t="s">
        <v>2159</v>
      </c>
      <c r="G9641">
        <v>180</v>
      </c>
      <c r="H9641">
        <v>18976.189999999999</v>
      </c>
      <c r="I9641">
        <v>98149.52</v>
      </c>
      <c r="J9641" t="s">
        <v>1113</v>
      </c>
      <c r="T9641">
        <f t="shared" si="177"/>
        <v>-8.17</v>
      </c>
      <c r="U9641">
        <v>-8.17</v>
      </c>
    </row>
    <row r="9642" spans="1:21" x14ac:dyDescent="0.2">
      <c r="A9642" t="s">
        <v>1123</v>
      </c>
      <c r="B9642" s="10" t="s">
        <v>1721</v>
      </c>
      <c r="C9642">
        <v>15.3</v>
      </c>
      <c r="D9642">
        <v>-10.77</v>
      </c>
      <c r="E9642">
        <v>1.1000000000000001</v>
      </c>
      <c r="F9642" t="s">
        <v>1696</v>
      </c>
      <c r="G9642">
        <v>55</v>
      </c>
      <c r="H9642">
        <v>18976.189999999999</v>
      </c>
      <c r="I9642">
        <v>98149.52</v>
      </c>
      <c r="J9642" t="s">
        <v>1113</v>
      </c>
      <c r="T9642">
        <f t="shared" si="177"/>
        <v>-9.67</v>
      </c>
      <c r="U9642">
        <v>-9.67</v>
      </c>
    </row>
    <row r="9643" spans="1:21" x14ac:dyDescent="0.2">
      <c r="A9643" t="s">
        <v>1123</v>
      </c>
      <c r="B9643" s="10" t="s">
        <v>1695</v>
      </c>
      <c r="C9643">
        <v>16.899999999999999</v>
      </c>
      <c r="D9643">
        <v>-12.37</v>
      </c>
      <c r="E9643">
        <v>1.6</v>
      </c>
      <c r="F9643" t="s">
        <v>1870</v>
      </c>
      <c r="G9643">
        <v>170</v>
      </c>
      <c r="H9643">
        <v>18976.189999999999</v>
      </c>
      <c r="I9643">
        <v>98149.52</v>
      </c>
      <c r="J9643" t="s">
        <v>1113</v>
      </c>
      <c r="T9643">
        <f t="shared" si="177"/>
        <v>-10.77</v>
      </c>
      <c r="U9643">
        <v>-10.77</v>
      </c>
    </row>
    <row r="9644" spans="1:21" x14ac:dyDescent="0.2">
      <c r="A9644" t="s">
        <v>1123</v>
      </c>
      <c r="B9644" s="10" t="s">
        <v>1716</v>
      </c>
      <c r="C9644">
        <v>17.7</v>
      </c>
      <c r="D9644">
        <v>-13.17</v>
      </c>
      <c r="E9644">
        <v>0.8</v>
      </c>
      <c r="F9644" t="s">
        <v>1694</v>
      </c>
      <c r="G9644">
        <v>200</v>
      </c>
      <c r="H9644">
        <v>18976.189999999999</v>
      </c>
      <c r="I9644">
        <v>98149.52</v>
      </c>
      <c r="J9644" t="s">
        <v>1113</v>
      </c>
      <c r="T9644">
        <f t="shared" si="177"/>
        <v>-12.37</v>
      </c>
      <c r="U9644">
        <v>-12.37</v>
      </c>
    </row>
    <row r="9645" spans="1:21" x14ac:dyDescent="0.2">
      <c r="A9645" t="s">
        <v>1123</v>
      </c>
      <c r="B9645" s="10" t="s">
        <v>1746</v>
      </c>
      <c r="C9645">
        <v>22.9</v>
      </c>
      <c r="D9645">
        <v>-18.37</v>
      </c>
      <c r="E9645">
        <v>5.2</v>
      </c>
      <c r="F9645" t="s">
        <v>2160</v>
      </c>
      <c r="G9645">
        <v>220</v>
      </c>
      <c r="H9645">
        <v>18976.189999999999</v>
      </c>
      <c r="I9645">
        <v>98149.52</v>
      </c>
      <c r="J9645" t="s">
        <v>1113</v>
      </c>
      <c r="T9645">
        <f t="shared" si="177"/>
        <v>-13.170000000000002</v>
      </c>
      <c r="U9645">
        <v>-13.170000000000002</v>
      </c>
    </row>
    <row r="9646" spans="1:21" x14ac:dyDescent="0.2">
      <c r="A9646" t="s">
        <v>1123</v>
      </c>
      <c r="B9646" s="10" t="s">
        <v>1979</v>
      </c>
      <c r="C9646">
        <v>32.5</v>
      </c>
      <c r="D9646">
        <v>-27.97</v>
      </c>
      <c r="E9646">
        <v>9.6</v>
      </c>
      <c r="F9646" t="s">
        <v>2074</v>
      </c>
      <c r="G9646">
        <v>380</v>
      </c>
      <c r="H9646">
        <v>18976.189999999999</v>
      </c>
      <c r="I9646">
        <v>98149.52</v>
      </c>
      <c r="J9646" t="s">
        <v>1113</v>
      </c>
      <c r="T9646">
        <f t="shared" si="177"/>
        <v>-18.369999999999997</v>
      </c>
      <c r="U9646">
        <v>-18.369999999999997</v>
      </c>
    </row>
    <row r="9647" spans="1:21" x14ac:dyDescent="0.2">
      <c r="A9647" t="s">
        <v>1123</v>
      </c>
      <c r="B9647" s="10" t="s">
        <v>1981</v>
      </c>
      <c r="C9647">
        <v>36</v>
      </c>
      <c r="D9647">
        <v>-31.47</v>
      </c>
      <c r="E9647">
        <v>3.5</v>
      </c>
      <c r="F9647" t="s">
        <v>2161</v>
      </c>
      <c r="G9647">
        <v>450</v>
      </c>
      <c r="H9647">
        <v>18976.189999999999</v>
      </c>
      <c r="I9647">
        <v>98149.52</v>
      </c>
      <c r="J9647" t="s">
        <v>1113</v>
      </c>
      <c r="T9647">
        <f t="shared" si="177"/>
        <v>-27.97</v>
      </c>
      <c r="U9647">
        <v>-27.97</v>
      </c>
    </row>
    <row r="9648" spans="1:21" x14ac:dyDescent="0.2">
      <c r="A9648" t="s">
        <v>1123</v>
      </c>
      <c r="B9648" s="10" t="s">
        <v>1985</v>
      </c>
      <c r="C9648">
        <v>38.5</v>
      </c>
      <c r="D9648">
        <v>-33.97</v>
      </c>
      <c r="E9648">
        <v>2.5</v>
      </c>
      <c r="F9648" t="s">
        <v>2162</v>
      </c>
      <c r="G9648">
        <v>750</v>
      </c>
      <c r="H9648">
        <v>18976.189999999999</v>
      </c>
      <c r="I9648">
        <v>98149.52</v>
      </c>
      <c r="J9648" t="s">
        <v>1113</v>
      </c>
      <c r="T9648">
        <f t="shared" si="177"/>
        <v>-31.47</v>
      </c>
      <c r="U9648">
        <v>-31.47</v>
      </c>
    </row>
    <row r="9649" spans="1:21" x14ac:dyDescent="0.2">
      <c r="A9649" t="s">
        <v>1123</v>
      </c>
      <c r="B9649" s="10" t="s">
        <v>2077</v>
      </c>
      <c r="C9649">
        <v>41.8</v>
      </c>
      <c r="D9649">
        <v>-37.270000000000003</v>
      </c>
      <c r="E9649">
        <v>3.3</v>
      </c>
      <c r="F9649" t="s">
        <v>2078</v>
      </c>
      <c r="G9649">
        <v>1400</v>
      </c>
      <c r="H9649">
        <v>18976.189999999999</v>
      </c>
      <c r="I9649">
        <v>98149.52</v>
      </c>
      <c r="J9649" t="s">
        <v>1113</v>
      </c>
      <c r="T9649">
        <f t="shared" si="177"/>
        <v>-33.970000000000006</v>
      </c>
      <c r="U9649">
        <v>-33.970000000000006</v>
      </c>
    </row>
    <row r="9650" spans="1:21" x14ac:dyDescent="0.2">
      <c r="A9650" t="s">
        <v>1123</v>
      </c>
      <c r="B9650" s="10" t="s">
        <v>2079</v>
      </c>
      <c r="C9650">
        <v>47.4</v>
      </c>
      <c r="D9650">
        <v>-42.87</v>
      </c>
      <c r="E9650">
        <v>5.6</v>
      </c>
      <c r="F9650" t="s">
        <v>2080</v>
      </c>
      <c r="G9650">
        <v>4200</v>
      </c>
      <c r="H9650">
        <v>18976.189999999999</v>
      </c>
      <c r="I9650">
        <v>98149.52</v>
      </c>
      <c r="J9650" t="s">
        <v>1113</v>
      </c>
      <c r="T9650">
        <f t="shared" si="177"/>
        <v>-37.269999999999996</v>
      </c>
      <c r="U9650">
        <v>-37.269999999999996</v>
      </c>
    </row>
    <row r="9651" spans="1:21" x14ac:dyDescent="0.2">
      <c r="A9651" t="s">
        <v>1124</v>
      </c>
      <c r="B9651" s="10" t="s">
        <v>1731</v>
      </c>
      <c r="C9651">
        <v>5</v>
      </c>
      <c r="D9651">
        <v>0.18</v>
      </c>
      <c r="E9651">
        <v>5</v>
      </c>
      <c r="F9651" t="s">
        <v>1756</v>
      </c>
      <c r="G9651">
        <v>70</v>
      </c>
      <c r="H9651">
        <v>18976.23</v>
      </c>
      <c r="I9651">
        <v>98167.37</v>
      </c>
      <c r="J9651" t="s">
        <v>1113</v>
      </c>
      <c r="T9651">
        <f t="shared" si="177"/>
        <v>5.18</v>
      </c>
      <c r="U9651">
        <v>5.18</v>
      </c>
    </row>
    <row r="9652" spans="1:21" x14ac:dyDescent="0.2">
      <c r="A9652" t="s">
        <v>1124</v>
      </c>
      <c r="B9652" s="10" t="s">
        <v>1689</v>
      </c>
      <c r="C9652">
        <v>11.1</v>
      </c>
      <c r="D9652">
        <v>-5.92</v>
      </c>
      <c r="E9652">
        <v>6.1</v>
      </c>
      <c r="F9652" t="s">
        <v>1690</v>
      </c>
      <c r="G9652">
        <v>45</v>
      </c>
      <c r="H9652">
        <v>18976.23</v>
      </c>
      <c r="I9652">
        <v>98167.37</v>
      </c>
      <c r="J9652" t="s">
        <v>1113</v>
      </c>
      <c r="T9652">
        <f t="shared" si="177"/>
        <v>0.17999999999999972</v>
      </c>
      <c r="U9652">
        <v>0.17999999999999972</v>
      </c>
    </row>
    <row r="9653" spans="1:21" x14ac:dyDescent="0.2">
      <c r="A9653" t="s">
        <v>1124</v>
      </c>
      <c r="B9653" s="10" t="s">
        <v>1711</v>
      </c>
      <c r="C9653">
        <v>14.5</v>
      </c>
      <c r="D9653">
        <v>-9.32</v>
      </c>
      <c r="E9653">
        <v>3.4</v>
      </c>
      <c r="F9653" t="s">
        <v>1712</v>
      </c>
      <c r="G9653">
        <v>170</v>
      </c>
      <c r="H9653">
        <v>18976.23</v>
      </c>
      <c r="I9653">
        <v>98167.37</v>
      </c>
      <c r="J9653" t="s">
        <v>1113</v>
      </c>
      <c r="T9653">
        <f t="shared" si="177"/>
        <v>-5.92</v>
      </c>
      <c r="U9653">
        <v>-5.92</v>
      </c>
    </row>
    <row r="9654" spans="1:21" x14ac:dyDescent="0.2">
      <c r="A9654" t="s">
        <v>1124</v>
      </c>
      <c r="B9654" s="10" t="s">
        <v>1693</v>
      </c>
      <c r="C9654">
        <v>15.9</v>
      </c>
      <c r="D9654">
        <v>-10.72</v>
      </c>
      <c r="E9654">
        <v>1.4</v>
      </c>
      <c r="F9654" t="s">
        <v>2159</v>
      </c>
      <c r="G9654">
        <v>180</v>
      </c>
      <c r="H9654">
        <v>18976.23</v>
      </c>
      <c r="I9654">
        <v>98167.37</v>
      </c>
      <c r="J9654" t="s">
        <v>1113</v>
      </c>
      <c r="T9654">
        <f t="shared" si="177"/>
        <v>-9.32</v>
      </c>
      <c r="U9654">
        <v>-9.32</v>
      </c>
    </row>
    <row r="9655" spans="1:21" x14ac:dyDescent="0.2">
      <c r="A9655" t="s">
        <v>1124</v>
      </c>
      <c r="B9655" s="10" t="s">
        <v>1746</v>
      </c>
      <c r="C9655">
        <v>20.8</v>
      </c>
      <c r="D9655">
        <v>-15.62</v>
      </c>
      <c r="E9655">
        <v>4.9000000000000004</v>
      </c>
      <c r="F9655" t="s">
        <v>2160</v>
      </c>
      <c r="G9655">
        <v>220</v>
      </c>
      <c r="H9655">
        <v>18976.23</v>
      </c>
      <c r="I9655">
        <v>98167.37</v>
      </c>
      <c r="J9655" t="s">
        <v>1113</v>
      </c>
      <c r="T9655">
        <f t="shared" si="177"/>
        <v>-10.719999999999999</v>
      </c>
      <c r="U9655">
        <v>-10.719999999999999</v>
      </c>
    </row>
    <row r="9656" spans="1:21" x14ac:dyDescent="0.2">
      <c r="A9656" t="s">
        <v>1124</v>
      </c>
      <c r="B9656" s="10" t="s">
        <v>1979</v>
      </c>
      <c r="C9656">
        <v>31.5</v>
      </c>
      <c r="D9656">
        <v>-26.32</v>
      </c>
      <c r="E9656">
        <v>10.7</v>
      </c>
      <c r="F9656" t="s">
        <v>2074</v>
      </c>
      <c r="G9656">
        <v>380</v>
      </c>
      <c r="H9656">
        <v>18976.23</v>
      </c>
      <c r="I9656">
        <v>98167.37</v>
      </c>
      <c r="J9656" t="s">
        <v>1113</v>
      </c>
      <c r="T9656">
        <f t="shared" si="177"/>
        <v>-15.620000000000001</v>
      </c>
      <c r="U9656">
        <v>-15.620000000000001</v>
      </c>
    </row>
    <row r="9657" spans="1:21" x14ac:dyDescent="0.2">
      <c r="A9657" t="s">
        <v>1124</v>
      </c>
      <c r="B9657" s="10" t="s">
        <v>1981</v>
      </c>
      <c r="C9657">
        <v>39.5</v>
      </c>
      <c r="D9657">
        <v>-34.32</v>
      </c>
      <c r="E9657">
        <v>8</v>
      </c>
      <c r="F9657" t="s">
        <v>2161</v>
      </c>
      <c r="G9657">
        <v>450</v>
      </c>
      <c r="H9657">
        <v>18976.23</v>
      </c>
      <c r="I9657">
        <v>98167.37</v>
      </c>
      <c r="J9657" t="s">
        <v>1113</v>
      </c>
      <c r="T9657">
        <f t="shared" si="177"/>
        <v>-26.32</v>
      </c>
      <c r="U9657">
        <v>-26.32</v>
      </c>
    </row>
    <row r="9658" spans="1:21" x14ac:dyDescent="0.2">
      <c r="A9658" t="s">
        <v>1124</v>
      </c>
      <c r="B9658" s="10" t="s">
        <v>1985</v>
      </c>
      <c r="C9658">
        <v>40.5</v>
      </c>
      <c r="D9658">
        <v>-35.32</v>
      </c>
      <c r="E9658">
        <v>1</v>
      </c>
      <c r="F9658" t="s">
        <v>2162</v>
      </c>
      <c r="G9658">
        <v>750</v>
      </c>
      <c r="H9658">
        <v>18976.23</v>
      </c>
      <c r="I9658">
        <v>98167.37</v>
      </c>
      <c r="J9658" t="s">
        <v>1113</v>
      </c>
      <c r="T9658">
        <f t="shared" si="177"/>
        <v>-34.32</v>
      </c>
      <c r="U9658">
        <v>-34.32</v>
      </c>
    </row>
    <row r="9659" spans="1:21" x14ac:dyDescent="0.2">
      <c r="A9659" t="s">
        <v>1124</v>
      </c>
      <c r="B9659" s="10" t="s">
        <v>2077</v>
      </c>
      <c r="C9659">
        <v>44.2</v>
      </c>
      <c r="D9659">
        <v>-39.020000000000003</v>
      </c>
      <c r="E9659">
        <v>3.7</v>
      </c>
      <c r="F9659" t="s">
        <v>2078</v>
      </c>
      <c r="G9659">
        <v>1400</v>
      </c>
      <c r="H9659">
        <v>18976.23</v>
      </c>
      <c r="I9659">
        <v>98167.37</v>
      </c>
      <c r="J9659" t="s">
        <v>1113</v>
      </c>
      <c r="T9659">
        <f t="shared" si="177"/>
        <v>-35.32</v>
      </c>
      <c r="U9659">
        <v>-35.32</v>
      </c>
    </row>
    <row r="9660" spans="1:21" x14ac:dyDescent="0.2">
      <c r="A9660" t="s">
        <v>1124</v>
      </c>
      <c r="B9660" s="10" t="s">
        <v>2079</v>
      </c>
      <c r="C9660">
        <v>49.7</v>
      </c>
      <c r="D9660">
        <v>-44.52</v>
      </c>
      <c r="E9660">
        <v>5.5</v>
      </c>
      <c r="F9660" t="s">
        <v>2080</v>
      </c>
      <c r="G9660">
        <v>4200</v>
      </c>
      <c r="H9660">
        <v>18976.23</v>
      </c>
      <c r="I9660">
        <v>98167.37</v>
      </c>
      <c r="J9660" t="s">
        <v>1113</v>
      </c>
      <c r="T9660">
        <f t="shared" si="177"/>
        <v>-39.020000000000003</v>
      </c>
      <c r="U9660">
        <v>-39.020000000000003</v>
      </c>
    </row>
    <row r="9661" spans="1:21" x14ac:dyDescent="0.2">
      <c r="A9661" t="s">
        <v>1125</v>
      </c>
      <c r="B9661" s="10" t="s">
        <v>1687</v>
      </c>
      <c r="C9661">
        <v>2</v>
      </c>
      <c r="D9661">
        <v>5.51</v>
      </c>
      <c r="E9661">
        <v>2</v>
      </c>
      <c r="F9661" t="s">
        <v>1688</v>
      </c>
      <c r="G9661">
        <v>70</v>
      </c>
      <c r="H9661">
        <v>18958.2</v>
      </c>
      <c r="I9661">
        <v>98095.39</v>
      </c>
      <c r="J9661" t="s">
        <v>1113</v>
      </c>
      <c r="T9661">
        <f t="shared" si="177"/>
        <v>7.51</v>
      </c>
      <c r="U9661">
        <v>7.51</v>
      </c>
    </row>
    <row r="9662" spans="1:21" x14ac:dyDescent="0.2">
      <c r="A9662" t="s">
        <v>1125</v>
      </c>
      <c r="B9662" s="10" t="s">
        <v>1714</v>
      </c>
      <c r="C9662">
        <v>8</v>
      </c>
      <c r="D9662">
        <v>-0.49</v>
      </c>
      <c r="E9662">
        <v>6</v>
      </c>
      <c r="F9662" t="s">
        <v>1715</v>
      </c>
      <c r="G9662">
        <v>100</v>
      </c>
      <c r="H9662">
        <v>18958.2</v>
      </c>
      <c r="I9662">
        <v>98095.39</v>
      </c>
      <c r="J9662" t="s">
        <v>1113</v>
      </c>
      <c r="T9662">
        <f t="shared" si="177"/>
        <v>5.51</v>
      </c>
      <c r="U9662">
        <v>5.51</v>
      </c>
    </row>
    <row r="9663" spans="1:21" x14ac:dyDescent="0.2">
      <c r="A9663" t="s">
        <v>1125</v>
      </c>
      <c r="B9663" s="10" t="s">
        <v>1706</v>
      </c>
      <c r="C9663">
        <v>10.8</v>
      </c>
      <c r="D9663">
        <v>-3.29</v>
      </c>
      <c r="E9663">
        <v>2.8</v>
      </c>
      <c r="F9663" t="s">
        <v>1707</v>
      </c>
      <c r="G9663">
        <v>80</v>
      </c>
      <c r="H9663">
        <v>18958.2</v>
      </c>
      <c r="I9663">
        <v>98095.39</v>
      </c>
      <c r="J9663" t="s">
        <v>1113</v>
      </c>
      <c r="T9663">
        <f t="shared" si="177"/>
        <v>-0.49000000000000021</v>
      </c>
      <c r="U9663">
        <v>-0.49000000000000021</v>
      </c>
    </row>
    <row r="9664" spans="1:21" x14ac:dyDescent="0.2">
      <c r="A9664" t="s">
        <v>1125</v>
      </c>
      <c r="B9664" s="10" t="s">
        <v>1689</v>
      </c>
      <c r="C9664">
        <v>13.4</v>
      </c>
      <c r="D9664">
        <v>-5.89</v>
      </c>
      <c r="E9664">
        <v>2.6</v>
      </c>
      <c r="F9664" t="s">
        <v>1690</v>
      </c>
      <c r="G9664">
        <v>45</v>
      </c>
      <c r="H9664">
        <v>18958.2</v>
      </c>
      <c r="I9664">
        <v>98095.39</v>
      </c>
      <c r="J9664" t="s">
        <v>1113</v>
      </c>
      <c r="T9664">
        <f t="shared" si="177"/>
        <v>-3.2899999999999996</v>
      </c>
      <c r="U9664">
        <v>-3.2899999999999996</v>
      </c>
    </row>
    <row r="9665" spans="1:21" x14ac:dyDescent="0.2">
      <c r="A9665" t="s">
        <v>1125</v>
      </c>
      <c r="B9665" s="10" t="s">
        <v>1711</v>
      </c>
      <c r="C9665">
        <v>19</v>
      </c>
      <c r="D9665">
        <v>-11.49</v>
      </c>
      <c r="E9665">
        <v>5.6</v>
      </c>
      <c r="F9665" t="s">
        <v>1712</v>
      </c>
      <c r="G9665">
        <v>170</v>
      </c>
      <c r="H9665">
        <v>18958.2</v>
      </c>
      <c r="I9665">
        <v>98095.39</v>
      </c>
      <c r="J9665" t="s">
        <v>1113</v>
      </c>
      <c r="T9665">
        <f t="shared" si="177"/>
        <v>-5.8900000000000006</v>
      </c>
      <c r="U9665">
        <v>-5.8900000000000006</v>
      </c>
    </row>
    <row r="9666" spans="1:21" x14ac:dyDescent="0.2">
      <c r="A9666" t="s">
        <v>1125</v>
      </c>
      <c r="B9666" s="10" t="s">
        <v>1746</v>
      </c>
      <c r="C9666">
        <v>30.2</v>
      </c>
      <c r="D9666">
        <v>-22.69</v>
      </c>
      <c r="E9666">
        <v>11.2</v>
      </c>
      <c r="F9666" t="s">
        <v>2160</v>
      </c>
      <c r="G9666">
        <v>220</v>
      </c>
      <c r="H9666">
        <v>18958.2</v>
      </c>
      <c r="I9666">
        <v>98095.39</v>
      </c>
      <c r="J9666" t="s">
        <v>1113</v>
      </c>
      <c r="T9666">
        <f t="shared" si="177"/>
        <v>-11.490000000000002</v>
      </c>
      <c r="U9666">
        <v>-11.490000000000002</v>
      </c>
    </row>
    <row r="9667" spans="1:21" x14ac:dyDescent="0.2">
      <c r="A9667" t="s">
        <v>1125</v>
      </c>
      <c r="B9667" s="10" t="s">
        <v>1979</v>
      </c>
      <c r="C9667">
        <v>34.799999999999997</v>
      </c>
      <c r="D9667">
        <v>-27.29</v>
      </c>
      <c r="E9667">
        <v>4.5999999999999996</v>
      </c>
      <c r="F9667" t="s">
        <v>2074</v>
      </c>
      <c r="G9667">
        <v>380</v>
      </c>
      <c r="H9667">
        <v>18958.2</v>
      </c>
      <c r="I9667">
        <v>98095.39</v>
      </c>
      <c r="J9667" t="s">
        <v>1113</v>
      </c>
      <c r="T9667">
        <f t="shared" ref="T9667:T9730" si="178">D9667+E9667</f>
        <v>-22.689999999999998</v>
      </c>
      <c r="U9667">
        <v>-22.689999999999998</v>
      </c>
    </row>
    <row r="9668" spans="1:21" x14ac:dyDescent="0.2">
      <c r="A9668" t="s">
        <v>1125</v>
      </c>
      <c r="B9668" s="10" t="s">
        <v>1981</v>
      </c>
      <c r="C9668">
        <v>38</v>
      </c>
      <c r="D9668">
        <v>-30.49</v>
      </c>
      <c r="E9668">
        <v>3.2</v>
      </c>
      <c r="F9668" t="s">
        <v>2161</v>
      </c>
      <c r="G9668">
        <v>450</v>
      </c>
      <c r="H9668">
        <v>18958.2</v>
      </c>
      <c r="I9668">
        <v>98095.39</v>
      </c>
      <c r="J9668" t="s">
        <v>1113</v>
      </c>
      <c r="T9668">
        <f t="shared" si="178"/>
        <v>-27.29</v>
      </c>
      <c r="U9668">
        <v>-27.29</v>
      </c>
    </row>
    <row r="9669" spans="1:21" x14ac:dyDescent="0.2">
      <c r="A9669" t="s">
        <v>1125</v>
      </c>
      <c r="B9669" s="10" t="s">
        <v>1985</v>
      </c>
      <c r="C9669">
        <v>41</v>
      </c>
      <c r="D9669">
        <v>-33.49</v>
      </c>
      <c r="E9669">
        <v>3</v>
      </c>
      <c r="F9669" t="s">
        <v>2162</v>
      </c>
      <c r="G9669">
        <v>750</v>
      </c>
      <c r="H9669">
        <v>18958.2</v>
      </c>
      <c r="I9669">
        <v>98095.39</v>
      </c>
      <c r="J9669" t="s">
        <v>1113</v>
      </c>
      <c r="T9669">
        <f t="shared" si="178"/>
        <v>-30.490000000000002</v>
      </c>
      <c r="U9669">
        <v>-30.490000000000002</v>
      </c>
    </row>
    <row r="9670" spans="1:21" x14ac:dyDescent="0.2">
      <c r="A9670" t="s">
        <v>1125</v>
      </c>
      <c r="B9670" s="10" t="s">
        <v>2077</v>
      </c>
      <c r="C9670">
        <v>46.5</v>
      </c>
      <c r="D9670">
        <v>-38.99</v>
      </c>
      <c r="E9670">
        <v>5.5</v>
      </c>
      <c r="F9670" t="s">
        <v>2078</v>
      </c>
      <c r="G9670">
        <v>1400</v>
      </c>
      <c r="H9670">
        <v>18958.2</v>
      </c>
      <c r="I9670">
        <v>98095.39</v>
      </c>
      <c r="J9670" t="s">
        <v>1113</v>
      </c>
      <c r="T9670">
        <f t="shared" si="178"/>
        <v>-33.49</v>
      </c>
      <c r="U9670">
        <v>-33.49</v>
      </c>
    </row>
    <row r="9671" spans="1:21" x14ac:dyDescent="0.2">
      <c r="A9671" t="s">
        <v>1125</v>
      </c>
      <c r="B9671" s="10" t="s">
        <v>2079</v>
      </c>
      <c r="C9671">
        <v>52</v>
      </c>
      <c r="D9671">
        <v>-44.49</v>
      </c>
      <c r="E9671">
        <v>5.5</v>
      </c>
      <c r="F9671" t="s">
        <v>2080</v>
      </c>
      <c r="G9671">
        <v>4200</v>
      </c>
      <c r="H9671">
        <v>18958.2</v>
      </c>
      <c r="I9671">
        <v>98095.39</v>
      </c>
      <c r="J9671" t="s">
        <v>1113</v>
      </c>
      <c r="T9671">
        <f t="shared" si="178"/>
        <v>-38.99</v>
      </c>
      <c r="U9671">
        <v>-38.99</v>
      </c>
    </row>
    <row r="9672" spans="1:21" x14ac:dyDescent="0.2">
      <c r="A9672" t="s">
        <v>1126</v>
      </c>
      <c r="B9672" s="10" t="s">
        <v>1687</v>
      </c>
      <c r="C9672">
        <v>1.2</v>
      </c>
      <c r="D9672">
        <v>3.53</v>
      </c>
      <c r="E9672">
        <v>1.2</v>
      </c>
      <c r="F9672" t="s">
        <v>1688</v>
      </c>
      <c r="G9672">
        <v>70</v>
      </c>
      <c r="H9672">
        <v>18958.18</v>
      </c>
      <c r="I9672">
        <v>98149.39</v>
      </c>
      <c r="J9672" t="s">
        <v>1113</v>
      </c>
      <c r="T9672">
        <f t="shared" si="178"/>
        <v>4.7299999999999995</v>
      </c>
      <c r="U9672">
        <v>4.7299999999999995</v>
      </c>
    </row>
    <row r="9673" spans="1:21" x14ac:dyDescent="0.2">
      <c r="A9673" t="s">
        <v>1126</v>
      </c>
      <c r="B9673" s="10" t="s">
        <v>1689</v>
      </c>
      <c r="C9673">
        <v>12.2</v>
      </c>
      <c r="D9673">
        <v>-7.47</v>
      </c>
      <c r="E9673">
        <v>11.2</v>
      </c>
      <c r="F9673" t="s">
        <v>1690</v>
      </c>
      <c r="G9673">
        <v>45</v>
      </c>
      <c r="H9673">
        <v>18958.18</v>
      </c>
      <c r="I9673">
        <v>98149.39</v>
      </c>
      <c r="J9673" t="s">
        <v>1113</v>
      </c>
      <c r="T9673">
        <f t="shared" si="178"/>
        <v>3.7299999999999995</v>
      </c>
      <c r="U9673">
        <v>3.7299999999999995</v>
      </c>
    </row>
    <row r="9674" spans="1:21" x14ac:dyDescent="0.2">
      <c r="A9674" t="s">
        <v>1126</v>
      </c>
      <c r="B9674" s="10" t="s">
        <v>1711</v>
      </c>
      <c r="C9674">
        <v>13.7</v>
      </c>
      <c r="D9674">
        <v>-8.9700000000000006</v>
      </c>
      <c r="E9674">
        <v>1.5</v>
      </c>
      <c r="F9674" t="s">
        <v>1712</v>
      </c>
      <c r="G9674">
        <v>170</v>
      </c>
      <c r="H9674">
        <v>18958.18</v>
      </c>
      <c r="I9674">
        <v>98149.39</v>
      </c>
      <c r="J9674" t="s">
        <v>1113</v>
      </c>
      <c r="T9674">
        <f t="shared" si="178"/>
        <v>-7.4700000000000006</v>
      </c>
      <c r="U9674">
        <v>-7.4700000000000006</v>
      </c>
    </row>
    <row r="9675" spans="1:21" x14ac:dyDescent="0.2">
      <c r="A9675" t="s">
        <v>1126</v>
      </c>
      <c r="B9675" s="10" t="s">
        <v>1693</v>
      </c>
      <c r="C9675">
        <v>15.8</v>
      </c>
      <c r="D9675">
        <v>-11.07</v>
      </c>
      <c r="E9675">
        <v>2.1</v>
      </c>
      <c r="F9675" t="s">
        <v>2159</v>
      </c>
      <c r="G9675">
        <v>180</v>
      </c>
      <c r="H9675">
        <v>18958.18</v>
      </c>
      <c r="I9675">
        <v>98149.39</v>
      </c>
      <c r="J9675" t="s">
        <v>1113</v>
      </c>
      <c r="T9675">
        <f t="shared" si="178"/>
        <v>-8.9700000000000006</v>
      </c>
      <c r="U9675">
        <v>-8.9700000000000006</v>
      </c>
    </row>
    <row r="9676" spans="1:21" x14ac:dyDescent="0.2">
      <c r="A9676" t="s">
        <v>1126</v>
      </c>
      <c r="B9676" s="10" t="s">
        <v>1746</v>
      </c>
      <c r="C9676">
        <v>24.8</v>
      </c>
      <c r="D9676">
        <v>-20.07</v>
      </c>
      <c r="E9676">
        <v>9</v>
      </c>
      <c r="F9676" t="s">
        <v>2160</v>
      </c>
      <c r="G9676">
        <v>220</v>
      </c>
      <c r="H9676">
        <v>18958.18</v>
      </c>
      <c r="I9676">
        <v>98149.39</v>
      </c>
      <c r="J9676" t="s">
        <v>1113</v>
      </c>
      <c r="T9676">
        <f t="shared" si="178"/>
        <v>-11.07</v>
      </c>
      <c r="U9676">
        <v>-11.07</v>
      </c>
    </row>
    <row r="9677" spans="1:21" x14ac:dyDescent="0.2">
      <c r="A9677" t="s">
        <v>1126</v>
      </c>
      <c r="B9677" s="10" t="s">
        <v>1979</v>
      </c>
      <c r="C9677">
        <v>31.9</v>
      </c>
      <c r="D9677">
        <v>-27.17</v>
      </c>
      <c r="E9677">
        <v>7.1</v>
      </c>
      <c r="F9677" t="s">
        <v>2074</v>
      </c>
      <c r="G9677">
        <v>380</v>
      </c>
      <c r="H9677">
        <v>18958.18</v>
      </c>
      <c r="I9677">
        <v>98149.39</v>
      </c>
      <c r="J9677" t="s">
        <v>1113</v>
      </c>
      <c r="T9677">
        <f t="shared" si="178"/>
        <v>-20.07</v>
      </c>
      <c r="U9677">
        <v>-20.07</v>
      </c>
    </row>
    <row r="9678" spans="1:21" x14ac:dyDescent="0.2">
      <c r="A9678" t="s">
        <v>1126</v>
      </c>
      <c r="B9678" s="10" t="s">
        <v>1981</v>
      </c>
      <c r="C9678">
        <v>36</v>
      </c>
      <c r="D9678">
        <v>-31.27</v>
      </c>
      <c r="E9678">
        <v>4.0999999999999996</v>
      </c>
      <c r="F9678" t="s">
        <v>2161</v>
      </c>
      <c r="G9678">
        <v>450</v>
      </c>
      <c r="H9678">
        <v>18958.18</v>
      </c>
      <c r="I9678">
        <v>98149.39</v>
      </c>
      <c r="J9678" t="s">
        <v>1113</v>
      </c>
      <c r="T9678">
        <f t="shared" si="178"/>
        <v>-27.17</v>
      </c>
      <c r="U9678">
        <v>-27.17</v>
      </c>
    </row>
    <row r="9679" spans="1:21" x14ac:dyDescent="0.2">
      <c r="A9679" t="s">
        <v>1126</v>
      </c>
      <c r="B9679" s="10" t="s">
        <v>1985</v>
      </c>
      <c r="C9679">
        <v>36.799999999999997</v>
      </c>
      <c r="D9679">
        <v>-32.07</v>
      </c>
      <c r="E9679">
        <v>0.8</v>
      </c>
      <c r="F9679" t="s">
        <v>2162</v>
      </c>
      <c r="G9679">
        <v>750</v>
      </c>
      <c r="H9679">
        <v>18958.18</v>
      </c>
      <c r="I9679">
        <v>98149.39</v>
      </c>
      <c r="J9679" t="s">
        <v>1113</v>
      </c>
      <c r="T9679">
        <f t="shared" si="178"/>
        <v>-31.27</v>
      </c>
      <c r="U9679">
        <v>-31.27</v>
      </c>
    </row>
    <row r="9680" spans="1:21" x14ac:dyDescent="0.2">
      <c r="A9680" t="s">
        <v>1126</v>
      </c>
      <c r="B9680" s="10" t="s">
        <v>2077</v>
      </c>
      <c r="C9680">
        <v>41.8</v>
      </c>
      <c r="D9680">
        <v>-37.07</v>
      </c>
      <c r="E9680">
        <v>5</v>
      </c>
      <c r="F9680" t="s">
        <v>2078</v>
      </c>
      <c r="G9680">
        <v>1400</v>
      </c>
      <c r="H9680">
        <v>18958.18</v>
      </c>
      <c r="I9680">
        <v>98149.39</v>
      </c>
      <c r="J9680" t="s">
        <v>1113</v>
      </c>
      <c r="T9680">
        <f t="shared" si="178"/>
        <v>-32.07</v>
      </c>
      <c r="U9680">
        <v>-32.07</v>
      </c>
    </row>
    <row r="9681" spans="1:21" x14ac:dyDescent="0.2">
      <c r="A9681" t="s">
        <v>1126</v>
      </c>
      <c r="B9681" s="10" t="s">
        <v>2079</v>
      </c>
      <c r="C9681">
        <v>50.6</v>
      </c>
      <c r="D9681">
        <v>-45.87</v>
      </c>
      <c r="E9681">
        <v>8.8000000000000007</v>
      </c>
      <c r="F9681" t="s">
        <v>2080</v>
      </c>
      <c r="G9681">
        <v>4200</v>
      </c>
      <c r="H9681">
        <v>18958.18</v>
      </c>
      <c r="I9681">
        <v>98149.39</v>
      </c>
      <c r="J9681" t="s">
        <v>1113</v>
      </c>
      <c r="T9681">
        <f t="shared" si="178"/>
        <v>-37.069999999999993</v>
      </c>
      <c r="U9681">
        <v>-37.069999999999993</v>
      </c>
    </row>
    <row r="9682" spans="1:21" x14ac:dyDescent="0.2">
      <c r="A9682" t="s">
        <v>1127</v>
      </c>
      <c r="B9682" s="10" t="s">
        <v>1731</v>
      </c>
      <c r="C9682">
        <v>7.2</v>
      </c>
      <c r="D9682">
        <v>1.21</v>
      </c>
      <c r="E9682">
        <v>7.2</v>
      </c>
      <c r="F9682" t="s">
        <v>1756</v>
      </c>
      <c r="G9682">
        <v>70</v>
      </c>
      <c r="H9682">
        <v>18939.400000000001</v>
      </c>
      <c r="I9682">
        <v>98073.83</v>
      </c>
      <c r="J9682" t="s">
        <v>1113</v>
      </c>
      <c r="T9682">
        <f t="shared" si="178"/>
        <v>8.41</v>
      </c>
      <c r="U9682">
        <v>8.41</v>
      </c>
    </row>
    <row r="9683" spans="1:21" x14ac:dyDescent="0.2">
      <c r="A9683" t="s">
        <v>1127</v>
      </c>
      <c r="B9683" s="10" t="s">
        <v>1689</v>
      </c>
      <c r="C9683">
        <v>15.8</v>
      </c>
      <c r="D9683">
        <v>-7.39</v>
      </c>
      <c r="E9683">
        <v>8.6</v>
      </c>
      <c r="F9683" t="s">
        <v>1690</v>
      </c>
      <c r="G9683">
        <v>45</v>
      </c>
      <c r="H9683">
        <v>18939.400000000001</v>
      </c>
      <c r="I9683">
        <v>98073.83</v>
      </c>
      <c r="J9683" t="s">
        <v>1113</v>
      </c>
      <c r="T9683">
        <f t="shared" si="178"/>
        <v>1.21</v>
      </c>
      <c r="U9683">
        <v>1.21</v>
      </c>
    </row>
    <row r="9684" spans="1:21" x14ac:dyDescent="0.2">
      <c r="A9684" t="s">
        <v>1127</v>
      </c>
      <c r="B9684" s="10" t="s">
        <v>1711</v>
      </c>
      <c r="C9684">
        <v>21.6</v>
      </c>
      <c r="D9684">
        <v>-13.19</v>
      </c>
      <c r="E9684">
        <v>5.8</v>
      </c>
      <c r="F9684" t="s">
        <v>1712</v>
      </c>
      <c r="G9684">
        <v>170</v>
      </c>
      <c r="H9684">
        <v>18939.400000000001</v>
      </c>
      <c r="I9684">
        <v>98073.83</v>
      </c>
      <c r="J9684" t="s">
        <v>1113</v>
      </c>
      <c r="T9684">
        <f t="shared" si="178"/>
        <v>-7.39</v>
      </c>
      <c r="U9684">
        <v>-7.39</v>
      </c>
    </row>
    <row r="9685" spans="1:21" x14ac:dyDescent="0.2">
      <c r="A9685" t="s">
        <v>1127</v>
      </c>
      <c r="B9685" s="10" t="s">
        <v>1746</v>
      </c>
      <c r="C9685">
        <v>32.5</v>
      </c>
      <c r="D9685">
        <v>-24.09</v>
      </c>
      <c r="E9685">
        <v>10.9</v>
      </c>
      <c r="F9685" t="s">
        <v>2160</v>
      </c>
      <c r="G9685">
        <v>220</v>
      </c>
      <c r="H9685">
        <v>18939.400000000001</v>
      </c>
      <c r="I9685">
        <v>98073.83</v>
      </c>
      <c r="J9685" t="s">
        <v>1113</v>
      </c>
      <c r="T9685">
        <f t="shared" si="178"/>
        <v>-13.19</v>
      </c>
      <c r="U9685">
        <v>-13.19</v>
      </c>
    </row>
    <row r="9686" spans="1:21" x14ac:dyDescent="0.2">
      <c r="A9686" t="s">
        <v>1127</v>
      </c>
      <c r="B9686" s="10" t="s">
        <v>1979</v>
      </c>
      <c r="C9686">
        <v>35.6</v>
      </c>
      <c r="D9686">
        <v>-27.19</v>
      </c>
      <c r="E9686">
        <v>3.1</v>
      </c>
      <c r="F9686" t="s">
        <v>2074</v>
      </c>
      <c r="G9686">
        <v>380</v>
      </c>
      <c r="H9686">
        <v>18939.400000000001</v>
      </c>
      <c r="I9686">
        <v>98073.83</v>
      </c>
      <c r="J9686" t="s">
        <v>1113</v>
      </c>
      <c r="T9686">
        <f t="shared" si="178"/>
        <v>-24.09</v>
      </c>
      <c r="U9686">
        <v>-24.09</v>
      </c>
    </row>
    <row r="9687" spans="1:21" x14ac:dyDescent="0.2">
      <c r="A9687" t="s">
        <v>1127</v>
      </c>
      <c r="B9687" s="10" t="s">
        <v>1981</v>
      </c>
      <c r="C9687">
        <v>41</v>
      </c>
      <c r="D9687">
        <v>-32.590000000000003</v>
      </c>
      <c r="E9687">
        <v>5.4</v>
      </c>
      <c r="F9687" t="s">
        <v>2161</v>
      </c>
      <c r="G9687">
        <v>450</v>
      </c>
      <c r="H9687">
        <v>18939.400000000001</v>
      </c>
      <c r="I9687">
        <v>98073.83</v>
      </c>
      <c r="J9687" t="s">
        <v>1113</v>
      </c>
      <c r="T9687">
        <f t="shared" si="178"/>
        <v>-27.190000000000005</v>
      </c>
      <c r="U9687">
        <v>-27.190000000000005</v>
      </c>
    </row>
    <row r="9688" spans="1:21" x14ac:dyDescent="0.2">
      <c r="A9688" t="s">
        <v>1127</v>
      </c>
      <c r="B9688" s="10" t="s">
        <v>1985</v>
      </c>
      <c r="C9688">
        <v>42.2</v>
      </c>
      <c r="D9688">
        <v>-33.79</v>
      </c>
      <c r="E9688">
        <v>1.2</v>
      </c>
      <c r="F9688" t="s">
        <v>2162</v>
      </c>
      <c r="G9688">
        <v>750</v>
      </c>
      <c r="H9688">
        <v>18939.400000000001</v>
      </c>
      <c r="I9688">
        <v>98073.83</v>
      </c>
      <c r="J9688" t="s">
        <v>1113</v>
      </c>
      <c r="T9688">
        <f t="shared" si="178"/>
        <v>-32.589999999999996</v>
      </c>
      <c r="U9688">
        <v>-32.589999999999996</v>
      </c>
    </row>
    <row r="9689" spans="1:21" x14ac:dyDescent="0.2">
      <c r="A9689" t="s">
        <v>1127</v>
      </c>
      <c r="B9689" s="10" t="s">
        <v>2077</v>
      </c>
      <c r="C9689">
        <v>45.6</v>
      </c>
      <c r="D9689">
        <v>-37.19</v>
      </c>
      <c r="E9689">
        <v>3.4</v>
      </c>
      <c r="F9689" t="s">
        <v>2078</v>
      </c>
      <c r="G9689">
        <v>1400</v>
      </c>
      <c r="H9689">
        <v>18939.400000000001</v>
      </c>
      <c r="I9689">
        <v>98073.83</v>
      </c>
      <c r="J9689" t="s">
        <v>1113</v>
      </c>
      <c r="T9689">
        <f t="shared" si="178"/>
        <v>-33.79</v>
      </c>
      <c r="U9689">
        <v>-33.79</v>
      </c>
    </row>
    <row r="9690" spans="1:21" x14ac:dyDescent="0.2">
      <c r="A9690" t="s">
        <v>1127</v>
      </c>
      <c r="B9690" s="10" t="s">
        <v>2079</v>
      </c>
      <c r="C9690">
        <v>54.5</v>
      </c>
      <c r="D9690">
        <v>-46.09</v>
      </c>
      <c r="E9690">
        <v>8.9</v>
      </c>
      <c r="F9690" t="s">
        <v>2080</v>
      </c>
      <c r="G9690">
        <v>4200</v>
      </c>
      <c r="H9690">
        <v>18939.400000000001</v>
      </c>
      <c r="I9690">
        <v>98073.83</v>
      </c>
      <c r="J9690" t="s">
        <v>1113</v>
      </c>
      <c r="T9690">
        <f t="shared" si="178"/>
        <v>-37.190000000000005</v>
      </c>
      <c r="U9690">
        <v>-37.190000000000005</v>
      </c>
    </row>
    <row r="9691" spans="1:21" x14ac:dyDescent="0.2">
      <c r="A9691" t="s">
        <v>1128</v>
      </c>
      <c r="B9691" s="10" t="s">
        <v>1687</v>
      </c>
      <c r="C9691">
        <v>2.1</v>
      </c>
      <c r="D9691">
        <v>5.58</v>
      </c>
      <c r="E9691">
        <v>2.1</v>
      </c>
      <c r="F9691" t="s">
        <v>1688</v>
      </c>
      <c r="G9691">
        <v>70</v>
      </c>
      <c r="H9691">
        <v>18939.47</v>
      </c>
      <c r="I9691">
        <v>98095.26</v>
      </c>
      <c r="J9691" t="s">
        <v>1113</v>
      </c>
      <c r="T9691">
        <f t="shared" si="178"/>
        <v>7.68</v>
      </c>
      <c r="U9691">
        <v>7.68</v>
      </c>
    </row>
    <row r="9692" spans="1:21" x14ac:dyDescent="0.2">
      <c r="A9692" t="s">
        <v>1128</v>
      </c>
      <c r="B9692" s="10" t="s">
        <v>1714</v>
      </c>
      <c r="C9692">
        <v>8.1</v>
      </c>
      <c r="D9692">
        <v>-0.42</v>
      </c>
      <c r="E9692">
        <v>6</v>
      </c>
      <c r="F9692" t="s">
        <v>1715</v>
      </c>
      <c r="G9692">
        <v>100</v>
      </c>
      <c r="H9692">
        <v>18939.47</v>
      </c>
      <c r="I9692">
        <v>98095.26</v>
      </c>
      <c r="J9692" t="s">
        <v>1113</v>
      </c>
      <c r="T9692">
        <f t="shared" si="178"/>
        <v>5.58</v>
      </c>
      <c r="U9692">
        <v>5.58</v>
      </c>
    </row>
    <row r="9693" spans="1:21" x14ac:dyDescent="0.2">
      <c r="A9693" t="s">
        <v>1128</v>
      </c>
      <c r="B9693" s="10" t="s">
        <v>1689</v>
      </c>
      <c r="C9693">
        <v>13.9</v>
      </c>
      <c r="D9693">
        <v>-6.22</v>
      </c>
      <c r="E9693">
        <v>5.8</v>
      </c>
      <c r="F9693" t="s">
        <v>1690</v>
      </c>
      <c r="G9693">
        <v>45</v>
      </c>
      <c r="H9693">
        <v>18939.47</v>
      </c>
      <c r="I9693">
        <v>98095.26</v>
      </c>
      <c r="J9693" t="s">
        <v>1113</v>
      </c>
      <c r="T9693">
        <f t="shared" si="178"/>
        <v>-0.41999999999999993</v>
      </c>
      <c r="U9693">
        <v>-0.41999999999999993</v>
      </c>
    </row>
    <row r="9694" spans="1:21" x14ac:dyDescent="0.2">
      <c r="A9694" t="s">
        <v>1128</v>
      </c>
      <c r="B9694" s="10" t="s">
        <v>1693</v>
      </c>
      <c r="C9694">
        <v>18</v>
      </c>
      <c r="D9694">
        <v>-10.32</v>
      </c>
      <c r="E9694">
        <v>4.0999999999999996</v>
      </c>
      <c r="F9694" t="s">
        <v>2159</v>
      </c>
      <c r="G9694">
        <v>180</v>
      </c>
      <c r="H9694">
        <v>18939.47</v>
      </c>
      <c r="I9694">
        <v>98095.26</v>
      </c>
      <c r="J9694" t="s">
        <v>1113</v>
      </c>
      <c r="T9694">
        <f t="shared" si="178"/>
        <v>-6.2200000000000006</v>
      </c>
      <c r="U9694">
        <v>-6.2200000000000006</v>
      </c>
    </row>
    <row r="9695" spans="1:21" x14ac:dyDescent="0.2">
      <c r="A9695" t="s">
        <v>1128</v>
      </c>
      <c r="B9695" s="10" t="s">
        <v>1721</v>
      </c>
      <c r="C9695">
        <v>19</v>
      </c>
      <c r="D9695">
        <v>-11.32</v>
      </c>
      <c r="E9695">
        <v>1</v>
      </c>
      <c r="F9695" t="s">
        <v>1696</v>
      </c>
      <c r="G9695">
        <v>55</v>
      </c>
      <c r="H9695">
        <v>18939.47</v>
      </c>
      <c r="I9695">
        <v>98095.26</v>
      </c>
      <c r="J9695" t="s">
        <v>1113</v>
      </c>
      <c r="T9695">
        <f t="shared" si="178"/>
        <v>-10.32</v>
      </c>
      <c r="U9695">
        <v>-10.32</v>
      </c>
    </row>
    <row r="9696" spans="1:21" x14ac:dyDescent="0.2">
      <c r="A9696" t="s">
        <v>1128</v>
      </c>
      <c r="B9696" s="10" t="s">
        <v>1746</v>
      </c>
      <c r="C9696">
        <v>31</v>
      </c>
      <c r="D9696">
        <v>-23.32</v>
      </c>
      <c r="E9696">
        <v>12</v>
      </c>
      <c r="F9696" t="s">
        <v>2160</v>
      </c>
      <c r="G9696">
        <v>220</v>
      </c>
      <c r="H9696">
        <v>18939.47</v>
      </c>
      <c r="I9696">
        <v>98095.26</v>
      </c>
      <c r="J9696" t="s">
        <v>1113</v>
      </c>
      <c r="T9696">
        <f t="shared" si="178"/>
        <v>-11.32</v>
      </c>
      <c r="U9696">
        <v>-11.32</v>
      </c>
    </row>
    <row r="9697" spans="1:21" x14ac:dyDescent="0.2">
      <c r="A9697" t="s">
        <v>1128</v>
      </c>
      <c r="B9697" s="10" t="s">
        <v>1979</v>
      </c>
      <c r="C9697">
        <v>35.4</v>
      </c>
      <c r="D9697">
        <v>-27.72</v>
      </c>
      <c r="E9697">
        <v>4.4000000000000004</v>
      </c>
      <c r="F9697" t="s">
        <v>2074</v>
      </c>
      <c r="G9697">
        <v>380</v>
      </c>
      <c r="H9697">
        <v>18939.47</v>
      </c>
      <c r="I9697">
        <v>98095.26</v>
      </c>
      <c r="J9697" t="s">
        <v>1113</v>
      </c>
      <c r="T9697">
        <f t="shared" si="178"/>
        <v>-23.32</v>
      </c>
      <c r="U9697">
        <v>-23.32</v>
      </c>
    </row>
    <row r="9698" spans="1:21" x14ac:dyDescent="0.2">
      <c r="A9698" t="s">
        <v>1128</v>
      </c>
      <c r="B9698" s="10" t="s">
        <v>1981</v>
      </c>
      <c r="C9698">
        <v>44</v>
      </c>
      <c r="D9698">
        <v>-36.32</v>
      </c>
      <c r="E9698">
        <v>8.6</v>
      </c>
      <c r="F9698" t="s">
        <v>2161</v>
      </c>
      <c r="G9698">
        <v>450</v>
      </c>
      <c r="H9698">
        <v>18939.47</v>
      </c>
      <c r="I9698">
        <v>98095.26</v>
      </c>
      <c r="J9698" t="s">
        <v>1113</v>
      </c>
      <c r="T9698">
        <f t="shared" si="178"/>
        <v>-27.72</v>
      </c>
      <c r="U9698">
        <v>-27.72</v>
      </c>
    </row>
    <row r="9699" spans="1:21" x14ac:dyDescent="0.2">
      <c r="A9699" t="s">
        <v>1128</v>
      </c>
      <c r="B9699" s="10" t="s">
        <v>1985</v>
      </c>
      <c r="C9699">
        <v>45.9</v>
      </c>
      <c r="D9699">
        <v>-38.22</v>
      </c>
      <c r="E9699">
        <v>1.9</v>
      </c>
      <c r="F9699" t="s">
        <v>2162</v>
      </c>
      <c r="G9699">
        <v>750</v>
      </c>
      <c r="H9699">
        <v>18939.47</v>
      </c>
      <c r="I9699">
        <v>98095.26</v>
      </c>
      <c r="J9699" t="s">
        <v>1113</v>
      </c>
      <c r="T9699">
        <f t="shared" si="178"/>
        <v>-36.32</v>
      </c>
      <c r="U9699">
        <v>-36.32</v>
      </c>
    </row>
    <row r="9700" spans="1:21" x14ac:dyDescent="0.2">
      <c r="A9700" t="s">
        <v>1128</v>
      </c>
      <c r="B9700" s="10" t="s">
        <v>2077</v>
      </c>
      <c r="C9700">
        <v>48</v>
      </c>
      <c r="D9700">
        <v>-40.32</v>
      </c>
      <c r="E9700">
        <v>2.1</v>
      </c>
      <c r="F9700" t="s">
        <v>2078</v>
      </c>
      <c r="G9700">
        <v>1400</v>
      </c>
      <c r="H9700">
        <v>18939.47</v>
      </c>
      <c r="I9700">
        <v>98095.26</v>
      </c>
      <c r="J9700" t="s">
        <v>1113</v>
      </c>
      <c r="T9700">
        <f t="shared" si="178"/>
        <v>-38.22</v>
      </c>
      <c r="U9700">
        <v>-38.22</v>
      </c>
    </row>
    <row r="9701" spans="1:21" x14ac:dyDescent="0.2">
      <c r="A9701" t="s">
        <v>1128</v>
      </c>
      <c r="B9701" s="10" t="s">
        <v>2079</v>
      </c>
      <c r="C9701">
        <v>53.3</v>
      </c>
      <c r="D9701">
        <v>-45.62</v>
      </c>
      <c r="E9701">
        <v>5.3</v>
      </c>
      <c r="F9701" t="s">
        <v>2080</v>
      </c>
      <c r="G9701">
        <v>4200</v>
      </c>
      <c r="H9701">
        <v>18939.47</v>
      </c>
      <c r="I9701">
        <v>98095.26</v>
      </c>
      <c r="J9701" t="s">
        <v>1113</v>
      </c>
      <c r="T9701">
        <f t="shared" si="178"/>
        <v>-40.32</v>
      </c>
      <c r="U9701">
        <v>-40.32</v>
      </c>
    </row>
    <row r="9702" spans="1:21" x14ac:dyDescent="0.2">
      <c r="A9702" t="s">
        <v>1129</v>
      </c>
      <c r="B9702" s="10" t="s">
        <v>1714</v>
      </c>
      <c r="C9702">
        <v>3.5</v>
      </c>
      <c r="D9702">
        <v>4.01</v>
      </c>
      <c r="E9702">
        <v>3.5</v>
      </c>
      <c r="F9702" t="s">
        <v>1715</v>
      </c>
      <c r="G9702">
        <v>100</v>
      </c>
      <c r="H9702">
        <v>18939.37</v>
      </c>
      <c r="I9702">
        <v>98113.35</v>
      </c>
      <c r="J9702" t="s">
        <v>1113</v>
      </c>
      <c r="T9702">
        <f t="shared" si="178"/>
        <v>7.51</v>
      </c>
      <c r="U9702">
        <v>7.51</v>
      </c>
    </row>
    <row r="9703" spans="1:21" x14ac:dyDescent="0.2">
      <c r="A9703" t="s">
        <v>1129</v>
      </c>
      <c r="B9703" s="10" t="s">
        <v>1687</v>
      </c>
      <c r="C9703">
        <v>5.7</v>
      </c>
      <c r="D9703">
        <v>1.81</v>
      </c>
      <c r="E9703">
        <v>2.2000000000000002</v>
      </c>
      <c r="F9703" t="s">
        <v>1688</v>
      </c>
      <c r="G9703">
        <v>70</v>
      </c>
      <c r="H9703">
        <v>18939.37</v>
      </c>
      <c r="I9703">
        <v>98113.35</v>
      </c>
      <c r="J9703" t="s">
        <v>1113</v>
      </c>
      <c r="T9703">
        <f t="shared" si="178"/>
        <v>4.01</v>
      </c>
      <c r="U9703">
        <v>4.01</v>
      </c>
    </row>
    <row r="9704" spans="1:21" x14ac:dyDescent="0.2">
      <c r="A9704" t="s">
        <v>1129</v>
      </c>
      <c r="B9704" s="10" t="s">
        <v>1689</v>
      </c>
      <c r="C9704">
        <v>15.8</v>
      </c>
      <c r="D9704">
        <v>-8.2899999999999991</v>
      </c>
      <c r="E9704">
        <v>10.1</v>
      </c>
      <c r="F9704" t="s">
        <v>1690</v>
      </c>
      <c r="G9704">
        <v>45</v>
      </c>
      <c r="H9704">
        <v>18939.37</v>
      </c>
      <c r="I9704">
        <v>98113.35</v>
      </c>
      <c r="J9704" t="s">
        <v>1113</v>
      </c>
      <c r="T9704">
        <f t="shared" si="178"/>
        <v>1.8100000000000005</v>
      </c>
      <c r="U9704">
        <v>1.8100000000000005</v>
      </c>
    </row>
    <row r="9705" spans="1:21" x14ac:dyDescent="0.2">
      <c r="A9705" t="s">
        <v>1129</v>
      </c>
      <c r="B9705" s="10" t="s">
        <v>1711</v>
      </c>
      <c r="C9705">
        <v>17.2</v>
      </c>
      <c r="D9705">
        <v>-9.69</v>
      </c>
      <c r="E9705">
        <v>1.4</v>
      </c>
      <c r="F9705" t="s">
        <v>1712</v>
      </c>
      <c r="G9705">
        <v>170</v>
      </c>
      <c r="H9705">
        <v>18939.37</v>
      </c>
      <c r="I9705">
        <v>98113.35</v>
      </c>
      <c r="J9705" t="s">
        <v>1113</v>
      </c>
      <c r="T9705">
        <f t="shared" si="178"/>
        <v>-8.2899999999999991</v>
      </c>
      <c r="U9705">
        <v>-8.2899999999999991</v>
      </c>
    </row>
    <row r="9706" spans="1:21" x14ac:dyDescent="0.2">
      <c r="A9706" t="s">
        <v>1129</v>
      </c>
      <c r="B9706" s="10" t="s">
        <v>1693</v>
      </c>
      <c r="C9706">
        <v>20.8</v>
      </c>
      <c r="D9706">
        <v>-13.29</v>
      </c>
      <c r="E9706">
        <v>3.6</v>
      </c>
      <c r="F9706" t="s">
        <v>2159</v>
      </c>
      <c r="G9706">
        <v>180</v>
      </c>
      <c r="H9706">
        <v>18939.37</v>
      </c>
      <c r="I9706">
        <v>98113.35</v>
      </c>
      <c r="J9706" t="s">
        <v>1113</v>
      </c>
      <c r="T9706">
        <f t="shared" si="178"/>
        <v>-9.69</v>
      </c>
      <c r="U9706">
        <v>-9.69</v>
      </c>
    </row>
    <row r="9707" spans="1:21" x14ac:dyDescent="0.2">
      <c r="A9707" t="s">
        <v>1129</v>
      </c>
      <c r="B9707" s="10" t="s">
        <v>1746</v>
      </c>
      <c r="C9707">
        <v>25.4</v>
      </c>
      <c r="D9707">
        <v>-17.89</v>
      </c>
      <c r="E9707">
        <v>4.5999999999999996</v>
      </c>
      <c r="F9707" t="s">
        <v>2160</v>
      </c>
      <c r="G9707">
        <v>220</v>
      </c>
      <c r="H9707">
        <v>18939.37</v>
      </c>
      <c r="I9707">
        <v>98113.35</v>
      </c>
      <c r="J9707" t="s">
        <v>1113</v>
      </c>
      <c r="T9707">
        <f t="shared" si="178"/>
        <v>-13.290000000000001</v>
      </c>
      <c r="U9707">
        <v>-13.290000000000001</v>
      </c>
    </row>
    <row r="9708" spans="1:21" x14ac:dyDescent="0.2">
      <c r="A9708" t="s">
        <v>1129</v>
      </c>
      <c r="B9708" s="10" t="s">
        <v>1979</v>
      </c>
      <c r="C9708">
        <v>30.5</v>
      </c>
      <c r="D9708">
        <v>-22.99</v>
      </c>
      <c r="E9708">
        <v>5.0999999999999996</v>
      </c>
      <c r="F9708" t="s">
        <v>2074</v>
      </c>
      <c r="G9708">
        <v>380</v>
      </c>
      <c r="H9708">
        <v>18939.37</v>
      </c>
      <c r="I9708">
        <v>98113.35</v>
      </c>
      <c r="J9708" t="s">
        <v>1113</v>
      </c>
      <c r="T9708">
        <f t="shared" si="178"/>
        <v>-17.89</v>
      </c>
      <c r="U9708">
        <v>-17.89</v>
      </c>
    </row>
    <row r="9709" spans="1:21" x14ac:dyDescent="0.2">
      <c r="A9709" t="s">
        <v>1129</v>
      </c>
      <c r="B9709" s="10" t="s">
        <v>1981</v>
      </c>
      <c r="C9709">
        <v>35</v>
      </c>
      <c r="D9709">
        <v>-27.49</v>
      </c>
      <c r="E9709">
        <v>4.5</v>
      </c>
      <c r="F9709" t="s">
        <v>2161</v>
      </c>
      <c r="G9709">
        <v>450</v>
      </c>
      <c r="H9709">
        <v>18939.37</v>
      </c>
      <c r="I9709">
        <v>98113.35</v>
      </c>
      <c r="J9709" t="s">
        <v>1113</v>
      </c>
      <c r="T9709">
        <f t="shared" si="178"/>
        <v>-22.99</v>
      </c>
      <c r="U9709">
        <v>-22.99</v>
      </c>
    </row>
    <row r="9710" spans="1:21" x14ac:dyDescent="0.2">
      <c r="A9710" t="s">
        <v>1129</v>
      </c>
      <c r="B9710" s="10" t="s">
        <v>1985</v>
      </c>
      <c r="C9710">
        <v>37.799999999999997</v>
      </c>
      <c r="D9710">
        <v>-30.29</v>
      </c>
      <c r="E9710">
        <v>2.8</v>
      </c>
      <c r="F9710" t="s">
        <v>2162</v>
      </c>
      <c r="G9710">
        <v>750</v>
      </c>
      <c r="H9710">
        <v>18939.37</v>
      </c>
      <c r="I9710">
        <v>98113.35</v>
      </c>
      <c r="J9710" t="s">
        <v>1113</v>
      </c>
      <c r="T9710">
        <f t="shared" si="178"/>
        <v>-27.49</v>
      </c>
      <c r="U9710">
        <v>-27.49</v>
      </c>
    </row>
    <row r="9711" spans="1:21" x14ac:dyDescent="0.2">
      <c r="A9711" t="s">
        <v>1129</v>
      </c>
      <c r="B9711" s="10" t="s">
        <v>2077</v>
      </c>
      <c r="C9711">
        <v>44.6</v>
      </c>
      <c r="D9711">
        <v>-37.090000000000003</v>
      </c>
      <c r="E9711">
        <v>6.8</v>
      </c>
      <c r="F9711" t="s">
        <v>2078</v>
      </c>
      <c r="G9711">
        <v>1400</v>
      </c>
      <c r="H9711">
        <v>18939.37</v>
      </c>
      <c r="I9711">
        <v>98113.35</v>
      </c>
      <c r="J9711" t="s">
        <v>1113</v>
      </c>
      <c r="T9711">
        <f t="shared" si="178"/>
        <v>-30.290000000000003</v>
      </c>
      <c r="U9711">
        <v>-30.290000000000003</v>
      </c>
    </row>
    <row r="9712" spans="1:21" x14ac:dyDescent="0.2">
      <c r="A9712" t="s">
        <v>1129</v>
      </c>
      <c r="B9712" s="10" t="s">
        <v>2079</v>
      </c>
      <c r="C9712">
        <v>49.7</v>
      </c>
      <c r="D9712">
        <v>-42.19</v>
      </c>
      <c r="E9712">
        <v>5.0999999999999996</v>
      </c>
      <c r="F9712" t="s">
        <v>2080</v>
      </c>
      <c r="G9712">
        <v>4200</v>
      </c>
      <c r="H9712">
        <v>18939.37</v>
      </c>
      <c r="I9712">
        <v>98113.35</v>
      </c>
      <c r="J9712" t="s">
        <v>1113</v>
      </c>
      <c r="T9712">
        <f t="shared" si="178"/>
        <v>-37.089999999999996</v>
      </c>
      <c r="U9712">
        <v>-37.089999999999996</v>
      </c>
    </row>
    <row r="9713" spans="1:21" x14ac:dyDescent="0.2">
      <c r="A9713" t="s">
        <v>1130</v>
      </c>
      <c r="B9713" s="10" t="s">
        <v>1731</v>
      </c>
      <c r="C9713">
        <v>4.9000000000000004</v>
      </c>
      <c r="D9713">
        <v>2.61</v>
      </c>
      <c r="E9713">
        <v>4.9000000000000004</v>
      </c>
      <c r="F9713" t="s">
        <v>1756</v>
      </c>
      <c r="G9713">
        <v>70</v>
      </c>
      <c r="H9713">
        <v>18939.259999999998</v>
      </c>
      <c r="I9713">
        <v>98131.37</v>
      </c>
      <c r="J9713" t="s">
        <v>1113</v>
      </c>
      <c r="T9713">
        <f t="shared" si="178"/>
        <v>7.51</v>
      </c>
      <c r="U9713">
        <v>7.51</v>
      </c>
    </row>
    <row r="9714" spans="1:21" x14ac:dyDescent="0.2">
      <c r="A9714" t="s">
        <v>1130</v>
      </c>
      <c r="B9714" s="10" t="s">
        <v>1747</v>
      </c>
      <c r="C9714">
        <v>6.4</v>
      </c>
      <c r="D9714">
        <v>1.1100000000000001</v>
      </c>
      <c r="E9714">
        <v>1.5</v>
      </c>
      <c r="F9714" t="s">
        <v>1748</v>
      </c>
      <c r="G9714">
        <v>55</v>
      </c>
      <c r="H9714">
        <v>18939.259999999998</v>
      </c>
      <c r="I9714">
        <v>98131.37</v>
      </c>
      <c r="J9714" t="s">
        <v>1113</v>
      </c>
      <c r="T9714">
        <f t="shared" si="178"/>
        <v>2.6100000000000003</v>
      </c>
      <c r="U9714">
        <v>2.6100000000000003</v>
      </c>
    </row>
    <row r="9715" spans="1:21" x14ac:dyDescent="0.2">
      <c r="A9715" t="s">
        <v>1130</v>
      </c>
      <c r="B9715" s="10" t="s">
        <v>1689</v>
      </c>
      <c r="C9715">
        <v>13.2</v>
      </c>
      <c r="D9715">
        <v>-5.69</v>
      </c>
      <c r="E9715">
        <v>6.8</v>
      </c>
      <c r="F9715" t="s">
        <v>1690</v>
      </c>
      <c r="G9715">
        <v>45</v>
      </c>
      <c r="H9715">
        <v>18939.259999999998</v>
      </c>
      <c r="I9715">
        <v>98131.37</v>
      </c>
      <c r="J9715" t="s">
        <v>1113</v>
      </c>
      <c r="T9715">
        <f t="shared" si="178"/>
        <v>1.1099999999999994</v>
      </c>
      <c r="U9715">
        <v>1.1099999999999994</v>
      </c>
    </row>
    <row r="9716" spans="1:21" x14ac:dyDescent="0.2">
      <c r="A9716" t="s">
        <v>1130</v>
      </c>
      <c r="B9716" s="10" t="s">
        <v>1711</v>
      </c>
      <c r="C9716">
        <v>16.5</v>
      </c>
      <c r="D9716">
        <v>-8.99</v>
      </c>
      <c r="E9716">
        <v>3.3</v>
      </c>
      <c r="F9716" t="s">
        <v>1712</v>
      </c>
      <c r="G9716">
        <v>170</v>
      </c>
      <c r="H9716">
        <v>18939.259999999998</v>
      </c>
      <c r="I9716">
        <v>98131.37</v>
      </c>
      <c r="J9716" t="s">
        <v>1113</v>
      </c>
      <c r="T9716">
        <f t="shared" si="178"/>
        <v>-5.69</v>
      </c>
      <c r="U9716">
        <v>-5.69</v>
      </c>
    </row>
    <row r="9717" spans="1:21" x14ac:dyDescent="0.2">
      <c r="A9717" t="s">
        <v>1130</v>
      </c>
      <c r="B9717" s="10" t="s">
        <v>1721</v>
      </c>
      <c r="C9717">
        <v>17.399999999999999</v>
      </c>
      <c r="D9717">
        <v>-9.89</v>
      </c>
      <c r="E9717">
        <v>0.9</v>
      </c>
      <c r="F9717" t="s">
        <v>1696</v>
      </c>
      <c r="G9717">
        <v>55</v>
      </c>
      <c r="H9717">
        <v>18939.259999999998</v>
      </c>
      <c r="I9717">
        <v>98131.37</v>
      </c>
      <c r="J9717" t="s">
        <v>1113</v>
      </c>
      <c r="T9717">
        <f t="shared" si="178"/>
        <v>-8.99</v>
      </c>
      <c r="U9717">
        <v>-8.99</v>
      </c>
    </row>
    <row r="9718" spans="1:21" x14ac:dyDescent="0.2">
      <c r="A9718" t="s">
        <v>1130</v>
      </c>
      <c r="B9718" s="10" t="s">
        <v>1716</v>
      </c>
      <c r="C9718">
        <v>19.100000000000001</v>
      </c>
      <c r="D9718">
        <v>-11.59</v>
      </c>
      <c r="E9718">
        <v>1.7</v>
      </c>
      <c r="F9718" t="s">
        <v>1694</v>
      </c>
      <c r="G9718">
        <v>200</v>
      </c>
      <c r="H9718">
        <v>18939.259999999998</v>
      </c>
      <c r="I9718">
        <v>98131.37</v>
      </c>
      <c r="J9718" t="s">
        <v>1113</v>
      </c>
      <c r="T9718">
        <f t="shared" si="178"/>
        <v>-9.89</v>
      </c>
      <c r="U9718">
        <v>-9.89</v>
      </c>
    </row>
    <row r="9719" spans="1:21" x14ac:dyDescent="0.2">
      <c r="A9719" t="s">
        <v>1130</v>
      </c>
      <c r="B9719" s="10" t="s">
        <v>1746</v>
      </c>
      <c r="C9719">
        <v>23</v>
      </c>
      <c r="D9719">
        <v>-15.49</v>
      </c>
      <c r="E9719">
        <v>3.9</v>
      </c>
      <c r="F9719" t="s">
        <v>2160</v>
      </c>
      <c r="G9719">
        <v>220</v>
      </c>
      <c r="H9719">
        <v>18939.259999999998</v>
      </c>
      <c r="I9719">
        <v>98131.37</v>
      </c>
      <c r="J9719" t="s">
        <v>1113</v>
      </c>
      <c r="T9719">
        <f t="shared" si="178"/>
        <v>-11.59</v>
      </c>
      <c r="U9719">
        <v>-11.59</v>
      </c>
    </row>
    <row r="9720" spans="1:21" x14ac:dyDescent="0.2">
      <c r="A9720" t="s">
        <v>1130</v>
      </c>
      <c r="B9720" s="10" t="s">
        <v>1979</v>
      </c>
      <c r="C9720">
        <v>28.7</v>
      </c>
      <c r="D9720">
        <v>-21.19</v>
      </c>
      <c r="E9720">
        <v>5.7</v>
      </c>
      <c r="F9720" t="s">
        <v>2074</v>
      </c>
      <c r="G9720">
        <v>380</v>
      </c>
      <c r="H9720">
        <v>18939.259999999998</v>
      </c>
      <c r="I9720">
        <v>98131.37</v>
      </c>
      <c r="J9720" t="s">
        <v>1113</v>
      </c>
      <c r="T9720">
        <f t="shared" si="178"/>
        <v>-15.490000000000002</v>
      </c>
      <c r="U9720">
        <v>-15.490000000000002</v>
      </c>
    </row>
    <row r="9721" spans="1:21" x14ac:dyDescent="0.2">
      <c r="A9721" t="s">
        <v>1130</v>
      </c>
      <c r="B9721" s="10" t="s">
        <v>1981</v>
      </c>
      <c r="C9721">
        <v>31.7</v>
      </c>
      <c r="D9721">
        <v>-24.19</v>
      </c>
      <c r="E9721">
        <v>3</v>
      </c>
      <c r="F9721" t="s">
        <v>2161</v>
      </c>
      <c r="G9721">
        <v>450</v>
      </c>
      <c r="H9721">
        <v>18939.259999999998</v>
      </c>
      <c r="I9721">
        <v>98131.37</v>
      </c>
      <c r="J9721" t="s">
        <v>1113</v>
      </c>
      <c r="T9721">
        <f t="shared" si="178"/>
        <v>-21.19</v>
      </c>
      <c r="U9721">
        <v>-21.19</v>
      </c>
    </row>
    <row r="9722" spans="1:21" x14ac:dyDescent="0.2">
      <c r="A9722" t="s">
        <v>1130</v>
      </c>
      <c r="B9722" s="10" t="s">
        <v>2077</v>
      </c>
      <c r="C9722">
        <v>42.8</v>
      </c>
      <c r="D9722">
        <v>-35.29</v>
      </c>
      <c r="E9722">
        <v>11.1</v>
      </c>
      <c r="F9722" t="s">
        <v>2078</v>
      </c>
      <c r="G9722">
        <v>1400</v>
      </c>
      <c r="H9722">
        <v>18939.259999999998</v>
      </c>
      <c r="I9722">
        <v>98131.37</v>
      </c>
      <c r="J9722" t="s">
        <v>1113</v>
      </c>
      <c r="T9722">
        <f t="shared" si="178"/>
        <v>-24.189999999999998</v>
      </c>
      <c r="U9722">
        <v>-24.189999999999998</v>
      </c>
    </row>
    <row r="9723" spans="1:21" x14ac:dyDescent="0.2">
      <c r="A9723" t="s">
        <v>1130</v>
      </c>
      <c r="B9723" s="10" t="s">
        <v>2079</v>
      </c>
      <c r="C9723">
        <v>47.8</v>
      </c>
      <c r="D9723">
        <v>-40.29</v>
      </c>
      <c r="E9723">
        <v>5</v>
      </c>
      <c r="F9723" t="s">
        <v>2080</v>
      </c>
      <c r="G9723">
        <v>4200</v>
      </c>
      <c r="H9723">
        <v>18939.259999999998</v>
      </c>
      <c r="I9723">
        <v>98131.37</v>
      </c>
      <c r="J9723" t="s">
        <v>1113</v>
      </c>
      <c r="T9723">
        <f t="shared" si="178"/>
        <v>-35.29</v>
      </c>
      <c r="U9723">
        <v>-35.29</v>
      </c>
    </row>
    <row r="9724" spans="1:21" x14ac:dyDescent="0.2">
      <c r="A9724" t="s">
        <v>1131</v>
      </c>
      <c r="B9724" s="10" t="s">
        <v>1687</v>
      </c>
      <c r="C9724">
        <v>4.0999999999999996</v>
      </c>
      <c r="D9724">
        <v>0.35</v>
      </c>
      <c r="E9724">
        <v>4.0999999999999996</v>
      </c>
      <c r="F9724" t="s">
        <v>1688</v>
      </c>
      <c r="G9724">
        <v>70</v>
      </c>
      <c r="H9724">
        <v>18939.16</v>
      </c>
      <c r="I9724">
        <v>98149.23</v>
      </c>
      <c r="J9724" t="s">
        <v>1113</v>
      </c>
      <c r="T9724">
        <f t="shared" si="178"/>
        <v>4.4499999999999993</v>
      </c>
      <c r="U9724">
        <v>4.4499999999999993</v>
      </c>
    </row>
    <row r="9725" spans="1:21" x14ac:dyDescent="0.2">
      <c r="A9725" t="s">
        <v>1131</v>
      </c>
      <c r="B9725" s="10" t="s">
        <v>1689</v>
      </c>
      <c r="C9725">
        <v>11.4</v>
      </c>
      <c r="D9725">
        <v>-6.95</v>
      </c>
      <c r="E9725">
        <v>7.3</v>
      </c>
      <c r="F9725" t="s">
        <v>1690</v>
      </c>
      <c r="G9725">
        <v>45</v>
      </c>
      <c r="H9725">
        <v>18939.16</v>
      </c>
      <c r="I9725">
        <v>98149.23</v>
      </c>
      <c r="J9725" t="s">
        <v>1113</v>
      </c>
      <c r="T9725">
        <f t="shared" si="178"/>
        <v>0.34999999999999964</v>
      </c>
      <c r="U9725">
        <v>0.34999999999999964</v>
      </c>
    </row>
    <row r="9726" spans="1:21" x14ac:dyDescent="0.2">
      <c r="A9726" t="s">
        <v>1131</v>
      </c>
      <c r="B9726" s="10" t="s">
        <v>1711</v>
      </c>
      <c r="C9726">
        <v>13.8</v>
      </c>
      <c r="D9726">
        <v>-9.35</v>
      </c>
      <c r="E9726">
        <v>2.4</v>
      </c>
      <c r="F9726" t="s">
        <v>1712</v>
      </c>
      <c r="G9726">
        <v>170</v>
      </c>
      <c r="H9726">
        <v>18939.16</v>
      </c>
      <c r="I9726">
        <v>98149.23</v>
      </c>
      <c r="J9726" t="s">
        <v>1113</v>
      </c>
      <c r="T9726">
        <f t="shared" si="178"/>
        <v>-6.9499999999999993</v>
      </c>
      <c r="U9726">
        <v>-6.9499999999999993</v>
      </c>
    </row>
    <row r="9727" spans="1:21" x14ac:dyDescent="0.2">
      <c r="A9727" t="s">
        <v>1131</v>
      </c>
      <c r="B9727" s="10" t="s">
        <v>1721</v>
      </c>
      <c r="C9727">
        <v>16.5</v>
      </c>
      <c r="D9727">
        <v>-12.05</v>
      </c>
      <c r="E9727">
        <v>2.7</v>
      </c>
      <c r="F9727" t="s">
        <v>1696</v>
      </c>
      <c r="G9727">
        <v>55</v>
      </c>
      <c r="H9727">
        <v>18939.16</v>
      </c>
      <c r="I9727">
        <v>98149.23</v>
      </c>
      <c r="J9727" t="s">
        <v>1113</v>
      </c>
      <c r="T9727">
        <f t="shared" si="178"/>
        <v>-9.3500000000000014</v>
      </c>
      <c r="U9727">
        <v>-9.3500000000000014</v>
      </c>
    </row>
    <row r="9728" spans="1:21" x14ac:dyDescent="0.2">
      <c r="A9728" t="s">
        <v>1131</v>
      </c>
      <c r="B9728" s="10" t="s">
        <v>1746</v>
      </c>
      <c r="C9728">
        <v>25.6</v>
      </c>
      <c r="D9728">
        <v>-21.55</v>
      </c>
      <c r="E9728">
        <v>9.1</v>
      </c>
      <c r="F9728" t="s">
        <v>2160</v>
      </c>
      <c r="G9728">
        <v>220</v>
      </c>
      <c r="H9728">
        <v>18939.16</v>
      </c>
      <c r="I9728">
        <v>98149.23</v>
      </c>
      <c r="J9728" t="s">
        <v>1113</v>
      </c>
      <c r="T9728">
        <f t="shared" si="178"/>
        <v>-12.450000000000001</v>
      </c>
      <c r="U9728">
        <v>-12.450000000000001</v>
      </c>
    </row>
    <row r="9729" spans="1:21" x14ac:dyDescent="0.2">
      <c r="A9729" t="s">
        <v>1131</v>
      </c>
      <c r="B9729" s="10" t="s">
        <v>1979</v>
      </c>
      <c r="C9729">
        <v>28</v>
      </c>
      <c r="D9729">
        <v>-23.55</v>
      </c>
      <c r="E9729">
        <v>2.4</v>
      </c>
      <c r="F9729" t="s">
        <v>2074</v>
      </c>
      <c r="G9729">
        <v>380</v>
      </c>
      <c r="H9729">
        <v>18939.16</v>
      </c>
      <c r="I9729">
        <v>98149.23</v>
      </c>
      <c r="J9729" t="s">
        <v>1113</v>
      </c>
      <c r="T9729">
        <f t="shared" si="178"/>
        <v>-21.150000000000002</v>
      </c>
      <c r="U9729">
        <v>-21.150000000000002</v>
      </c>
    </row>
    <row r="9730" spans="1:21" x14ac:dyDescent="0.2">
      <c r="A9730" t="s">
        <v>1131</v>
      </c>
      <c r="B9730" s="10" t="s">
        <v>1981</v>
      </c>
      <c r="C9730">
        <v>31.5</v>
      </c>
      <c r="D9730">
        <v>-27.05</v>
      </c>
      <c r="E9730">
        <v>3.5</v>
      </c>
      <c r="F9730" t="s">
        <v>2161</v>
      </c>
      <c r="G9730">
        <v>450</v>
      </c>
      <c r="H9730">
        <v>18939.16</v>
      </c>
      <c r="I9730">
        <v>98149.23</v>
      </c>
      <c r="J9730" t="s">
        <v>1113</v>
      </c>
      <c r="T9730">
        <f t="shared" si="178"/>
        <v>-23.55</v>
      </c>
      <c r="U9730">
        <v>-23.55</v>
      </c>
    </row>
    <row r="9731" spans="1:21" x14ac:dyDescent="0.2">
      <c r="A9731" t="s">
        <v>1131</v>
      </c>
      <c r="B9731" s="10" t="s">
        <v>2077</v>
      </c>
      <c r="C9731">
        <v>33.6</v>
      </c>
      <c r="D9731">
        <v>-29.15</v>
      </c>
      <c r="E9731">
        <v>2.1</v>
      </c>
      <c r="F9731" t="s">
        <v>2078</v>
      </c>
      <c r="G9731">
        <v>1400</v>
      </c>
      <c r="H9731">
        <v>18939.16</v>
      </c>
      <c r="I9731">
        <v>98149.23</v>
      </c>
      <c r="J9731" t="s">
        <v>1113</v>
      </c>
      <c r="T9731">
        <f t="shared" ref="T9731:T9794" si="179">D9731+E9731</f>
        <v>-27.049999999999997</v>
      </c>
      <c r="U9731">
        <v>-27.049999999999997</v>
      </c>
    </row>
    <row r="9732" spans="1:21" x14ac:dyDescent="0.2">
      <c r="A9732" t="s">
        <v>1131</v>
      </c>
      <c r="B9732" s="10" t="s">
        <v>2079</v>
      </c>
      <c r="C9732">
        <v>39.200000000000003</v>
      </c>
      <c r="D9732">
        <v>-34.75</v>
      </c>
      <c r="E9732">
        <v>5.6</v>
      </c>
      <c r="F9732" t="s">
        <v>2080</v>
      </c>
      <c r="G9732">
        <v>4200</v>
      </c>
      <c r="H9732">
        <v>18939.16</v>
      </c>
      <c r="I9732">
        <v>98149.23</v>
      </c>
      <c r="J9732" t="s">
        <v>1113</v>
      </c>
      <c r="T9732">
        <f t="shared" si="179"/>
        <v>-29.15</v>
      </c>
      <c r="U9732">
        <v>-29.15</v>
      </c>
    </row>
    <row r="9733" spans="1:21" x14ac:dyDescent="0.2">
      <c r="A9733" t="s">
        <v>1132</v>
      </c>
      <c r="B9733" s="10" t="s">
        <v>1687</v>
      </c>
      <c r="C9733">
        <v>2.8</v>
      </c>
      <c r="D9733">
        <v>2.37</v>
      </c>
      <c r="E9733">
        <v>2.8</v>
      </c>
      <c r="F9733" t="s">
        <v>1688</v>
      </c>
      <c r="G9733">
        <v>70</v>
      </c>
      <c r="H9733">
        <v>18939.47</v>
      </c>
      <c r="I9733">
        <v>98167.3</v>
      </c>
      <c r="J9733" t="s">
        <v>1113</v>
      </c>
      <c r="T9733">
        <f t="shared" si="179"/>
        <v>5.17</v>
      </c>
      <c r="U9733">
        <v>5.17</v>
      </c>
    </row>
    <row r="9734" spans="1:21" x14ac:dyDescent="0.2">
      <c r="A9734" t="s">
        <v>1132</v>
      </c>
      <c r="B9734" s="10" t="s">
        <v>1689</v>
      </c>
      <c r="C9734">
        <v>11.4</v>
      </c>
      <c r="D9734">
        <v>-6.23</v>
      </c>
      <c r="E9734">
        <v>8.6</v>
      </c>
      <c r="F9734" t="s">
        <v>1690</v>
      </c>
      <c r="G9734">
        <v>45</v>
      </c>
      <c r="H9734">
        <v>18939.47</v>
      </c>
      <c r="I9734">
        <v>98167.3</v>
      </c>
      <c r="J9734" t="s">
        <v>1113</v>
      </c>
      <c r="T9734">
        <f t="shared" si="179"/>
        <v>2.3699999999999992</v>
      </c>
      <c r="U9734">
        <v>2.3699999999999992</v>
      </c>
    </row>
    <row r="9735" spans="1:21" x14ac:dyDescent="0.2">
      <c r="A9735" t="s">
        <v>1132</v>
      </c>
      <c r="B9735" s="10" t="s">
        <v>1711</v>
      </c>
      <c r="C9735">
        <v>13.2</v>
      </c>
      <c r="D9735">
        <v>-8.0299999999999994</v>
      </c>
      <c r="E9735">
        <v>1.8</v>
      </c>
      <c r="F9735" t="s">
        <v>1712</v>
      </c>
      <c r="G9735">
        <v>170</v>
      </c>
      <c r="H9735">
        <v>18939.47</v>
      </c>
      <c r="I9735">
        <v>98167.3</v>
      </c>
      <c r="J9735" t="s">
        <v>1113</v>
      </c>
      <c r="T9735">
        <f t="shared" si="179"/>
        <v>-6.2299999999999995</v>
      </c>
      <c r="U9735">
        <v>-6.2299999999999995</v>
      </c>
    </row>
    <row r="9736" spans="1:21" x14ac:dyDescent="0.2">
      <c r="A9736" t="s">
        <v>1132</v>
      </c>
      <c r="B9736" s="10" t="s">
        <v>1693</v>
      </c>
      <c r="C9736">
        <v>14.7</v>
      </c>
      <c r="D9736">
        <v>-9.5299999999999994</v>
      </c>
      <c r="E9736">
        <v>1.5</v>
      </c>
      <c r="F9736" t="s">
        <v>2159</v>
      </c>
      <c r="G9736">
        <v>180</v>
      </c>
      <c r="H9736">
        <v>18939.47</v>
      </c>
      <c r="I9736">
        <v>98167.3</v>
      </c>
      <c r="J9736" t="s">
        <v>1113</v>
      </c>
      <c r="T9736">
        <f t="shared" si="179"/>
        <v>-8.0299999999999994</v>
      </c>
      <c r="U9736">
        <v>-8.0299999999999994</v>
      </c>
    </row>
    <row r="9737" spans="1:21" x14ac:dyDescent="0.2">
      <c r="A9737" t="s">
        <v>1132</v>
      </c>
      <c r="B9737" s="10" t="s">
        <v>1695</v>
      </c>
      <c r="C9737">
        <v>16.2</v>
      </c>
      <c r="D9737">
        <v>-11.03</v>
      </c>
      <c r="E9737">
        <v>1.5</v>
      </c>
      <c r="F9737" t="s">
        <v>1870</v>
      </c>
      <c r="G9737">
        <v>170</v>
      </c>
      <c r="H9737">
        <v>18939.47</v>
      </c>
      <c r="I9737">
        <v>98167.3</v>
      </c>
      <c r="J9737" t="s">
        <v>1113</v>
      </c>
      <c r="T9737">
        <f t="shared" si="179"/>
        <v>-9.5299999999999994</v>
      </c>
      <c r="U9737">
        <v>-9.5299999999999994</v>
      </c>
    </row>
    <row r="9738" spans="1:21" x14ac:dyDescent="0.2">
      <c r="A9738" t="s">
        <v>1132</v>
      </c>
      <c r="B9738" s="10" t="s">
        <v>1716</v>
      </c>
      <c r="C9738">
        <v>17.3</v>
      </c>
      <c r="D9738">
        <v>-12.13</v>
      </c>
      <c r="E9738">
        <v>1.1000000000000001</v>
      </c>
      <c r="F9738" t="s">
        <v>1694</v>
      </c>
      <c r="G9738">
        <v>200</v>
      </c>
      <c r="H9738">
        <v>18939.47</v>
      </c>
      <c r="I9738">
        <v>98167.3</v>
      </c>
      <c r="J9738" t="s">
        <v>1113</v>
      </c>
      <c r="T9738">
        <f t="shared" si="179"/>
        <v>-11.030000000000001</v>
      </c>
      <c r="U9738">
        <v>-11.030000000000001</v>
      </c>
    </row>
    <row r="9739" spans="1:21" x14ac:dyDescent="0.2">
      <c r="A9739" t="s">
        <v>1132</v>
      </c>
      <c r="B9739" s="10" t="s">
        <v>1746</v>
      </c>
      <c r="C9739">
        <v>24.8</v>
      </c>
      <c r="D9739">
        <v>-19.63</v>
      </c>
      <c r="E9739">
        <v>7.5</v>
      </c>
      <c r="F9739" t="s">
        <v>2160</v>
      </c>
      <c r="G9739">
        <v>220</v>
      </c>
      <c r="H9739">
        <v>18939.47</v>
      </c>
      <c r="I9739">
        <v>98167.3</v>
      </c>
      <c r="J9739" t="s">
        <v>1113</v>
      </c>
      <c r="T9739">
        <f t="shared" si="179"/>
        <v>-12.129999999999999</v>
      </c>
      <c r="U9739">
        <v>-12.129999999999999</v>
      </c>
    </row>
    <row r="9740" spans="1:21" x14ac:dyDescent="0.2">
      <c r="A9740" t="s">
        <v>1132</v>
      </c>
      <c r="B9740" s="10" t="s">
        <v>1979</v>
      </c>
      <c r="C9740">
        <v>26.8</v>
      </c>
      <c r="D9740">
        <v>-21.63</v>
      </c>
      <c r="E9740">
        <v>2</v>
      </c>
      <c r="F9740" t="s">
        <v>2074</v>
      </c>
      <c r="G9740">
        <v>380</v>
      </c>
      <c r="H9740">
        <v>18939.47</v>
      </c>
      <c r="I9740">
        <v>98167.3</v>
      </c>
      <c r="J9740" t="s">
        <v>1113</v>
      </c>
      <c r="T9740">
        <f t="shared" si="179"/>
        <v>-19.63</v>
      </c>
      <c r="U9740">
        <v>-19.63</v>
      </c>
    </row>
    <row r="9741" spans="1:21" x14ac:dyDescent="0.2">
      <c r="A9741" t="s">
        <v>1132</v>
      </c>
      <c r="B9741" s="10" t="s">
        <v>1981</v>
      </c>
      <c r="C9741">
        <v>29</v>
      </c>
      <c r="D9741">
        <v>-23.83</v>
      </c>
      <c r="E9741">
        <v>2.2000000000000002</v>
      </c>
      <c r="F9741" t="s">
        <v>2161</v>
      </c>
      <c r="G9741">
        <v>450</v>
      </c>
      <c r="H9741">
        <v>18939.47</v>
      </c>
      <c r="I9741">
        <v>98167.3</v>
      </c>
      <c r="J9741" t="s">
        <v>1113</v>
      </c>
      <c r="T9741">
        <f t="shared" si="179"/>
        <v>-21.63</v>
      </c>
      <c r="U9741">
        <v>-21.63</v>
      </c>
    </row>
    <row r="9742" spans="1:21" x14ac:dyDescent="0.2">
      <c r="A9742" t="s">
        <v>1132</v>
      </c>
      <c r="B9742" s="10" t="s">
        <v>1985</v>
      </c>
      <c r="C9742">
        <v>31.1</v>
      </c>
      <c r="D9742">
        <v>-25.93</v>
      </c>
      <c r="E9742">
        <v>2.1</v>
      </c>
      <c r="F9742" t="s">
        <v>2162</v>
      </c>
      <c r="G9742">
        <v>750</v>
      </c>
      <c r="H9742">
        <v>18939.47</v>
      </c>
      <c r="I9742">
        <v>98167.3</v>
      </c>
      <c r="J9742" t="s">
        <v>1113</v>
      </c>
      <c r="T9742">
        <f t="shared" si="179"/>
        <v>-23.83</v>
      </c>
      <c r="U9742">
        <v>-23.83</v>
      </c>
    </row>
    <row r="9743" spans="1:21" x14ac:dyDescent="0.2">
      <c r="A9743" t="s">
        <v>1132</v>
      </c>
      <c r="B9743" s="10" t="s">
        <v>2077</v>
      </c>
      <c r="C9743">
        <v>34.700000000000003</v>
      </c>
      <c r="D9743">
        <v>-29.53</v>
      </c>
      <c r="E9743">
        <v>3.6</v>
      </c>
      <c r="F9743" t="s">
        <v>2078</v>
      </c>
      <c r="G9743">
        <v>1400</v>
      </c>
      <c r="H9743">
        <v>18939.47</v>
      </c>
      <c r="I9743">
        <v>98167.3</v>
      </c>
      <c r="J9743" t="s">
        <v>1113</v>
      </c>
      <c r="T9743">
        <f t="shared" si="179"/>
        <v>-25.93</v>
      </c>
      <c r="U9743">
        <v>-25.93</v>
      </c>
    </row>
    <row r="9744" spans="1:21" x14ac:dyDescent="0.2">
      <c r="A9744" t="s">
        <v>1132</v>
      </c>
      <c r="B9744" s="10" t="s">
        <v>2079</v>
      </c>
      <c r="C9744">
        <v>40.299999999999997</v>
      </c>
      <c r="D9744">
        <v>-35.130000000000003</v>
      </c>
      <c r="E9744">
        <v>5.6</v>
      </c>
      <c r="F9744" t="s">
        <v>2080</v>
      </c>
      <c r="G9744">
        <v>4200</v>
      </c>
      <c r="H9744">
        <v>18939.47</v>
      </c>
      <c r="I9744">
        <v>98167.3</v>
      </c>
      <c r="J9744" t="s">
        <v>1113</v>
      </c>
      <c r="T9744">
        <f t="shared" si="179"/>
        <v>-29.53</v>
      </c>
      <c r="U9744">
        <v>-29.53</v>
      </c>
    </row>
    <row r="9745" spans="1:21" x14ac:dyDescent="0.2">
      <c r="A9745" t="s">
        <v>1133</v>
      </c>
      <c r="B9745" s="10" t="s">
        <v>1687</v>
      </c>
      <c r="C9745">
        <v>6.5</v>
      </c>
      <c r="D9745">
        <v>0.96</v>
      </c>
      <c r="E9745">
        <v>6.5</v>
      </c>
      <c r="F9745" t="s">
        <v>1688</v>
      </c>
      <c r="G9745">
        <v>70</v>
      </c>
      <c r="H9745">
        <v>18920.77</v>
      </c>
      <c r="I9745">
        <v>98113.25</v>
      </c>
      <c r="J9745" t="s">
        <v>1113</v>
      </c>
      <c r="T9745">
        <f t="shared" si="179"/>
        <v>7.46</v>
      </c>
      <c r="U9745">
        <v>7.46</v>
      </c>
    </row>
    <row r="9746" spans="1:21" x14ac:dyDescent="0.2">
      <c r="A9746" t="s">
        <v>1133</v>
      </c>
      <c r="B9746" s="10" t="s">
        <v>1689</v>
      </c>
      <c r="C9746">
        <v>13.8</v>
      </c>
      <c r="D9746">
        <v>-6.34</v>
      </c>
      <c r="E9746">
        <v>7.3</v>
      </c>
      <c r="F9746" t="s">
        <v>1690</v>
      </c>
      <c r="G9746">
        <v>45</v>
      </c>
      <c r="H9746">
        <v>18920.77</v>
      </c>
      <c r="I9746">
        <v>98113.25</v>
      </c>
      <c r="J9746" t="s">
        <v>1113</v>
      </c>
      <c r="T9746">
        <f t="shared" si="179"/>
        <v>0.96</v>
      </c>
      <c r="U9746">
        <v>0.96</v>
      </c>
    </row>
    <row r="9747" spans="1:21" x14ac:dyDescent="0.2">
      <c r="A9747" t="s">
        <v>1133</v>
      </c>
      <c r="B9747" s="10" t="s">
        <v>1711</v>
      </c>
      <c r="C9747">
        <v>16.2</v>
      </c>
      <c r="D9747">
        <v>-8.74</v>
      </c>
      <c r="E9747">
        <v>2.4</v>
      </c>
      <c r="F9747" t="s">
        <v>1712</v>
      </c>
      <c r="G9747">
        <v>170</v>
      </c>
      <c r="H9747">
        <v>18920.77</v>
      </c>
      <c r="I9747">
        <v>98113.25</v>
      </c>
      <c r="J9747" t="s">
        <v>1113</v>
      </c>
      <c r="T9747">
        <f t="shared" si="179"/>
        <v>-6.34</v>
      </c>
      <c r="U9747">
        <v>-6.34</v>
      </c>
    </row>
    <row r="9748" spans="1:21" x14ac:dyDescent="0.2">
      <c r="A9748" t="s">
        <v>1133</v>
      </c>
      <c r="B9748" s="10" t="s">
        <v>1693</v>
      </c>
      <c r="C9748">
        <v>17.8</v>
      </c>
      <c r="D9748">
        <v>-10.34</v>
      </c>
      <c r="E9748">
        <v>1.6</v>
      </c>
      <c r="F9748" t="s">
        <v>2159</v>
      </c>
      <c r="G9748">
        <v>180</v>
      </c>
      <c r="H9748">
        <v>18920.77</v>
      </c>
      <c r="I9748">
        <v>98113.25</v>
      </c>
      <c r="J9748" t="s">
        <v>1113</v>
      </c>
      <c r="T9748">
        <f t="shared" si="179"/>
        <v>-8.74</v>
      </c>
      <c r="U9748">
        <v>-8.74</v>
      </c>
    </row>
    <row r="9749" spans="1:21" x14ac:dyDescent="0.2">
      <c r="A9749" t="s">
        <v>1133</v>
      </c>
      <c r="B9749" s="10" t="s">
        <v>1695</v>
      </c>
      <c r="C9749">
        <v>19.399999999999999</v>
      </c>
      <c r="D9749">
        <v>-11.94</v>
      </c>
      <c r="E9749">
        <v>1.6</v>
      </c>
      <c r="F9749" t="s">
        <v>1870</v>
      </c>
      <c r="G9749">
        <v>170</v>
      </c>
      <c r="H9749">
        <v>18920.77</v>
      </c>
      <c r="I9749">
        <v>98113.25</v>
      </c>
      <c r="J9749" t="s">
        <v>1113</v>
      </c>
      <c r="T9749">
        <f t="shared" si="179"/>
        <v>-10.34</v>
      </c>
      <c r="U9749">
        <v>-10.34</v>
      </c>
    </row>
    <row r="9750" spans="1:21" x14ac:dyDescent="0.2">
      <c r="A9750" t="s">
        <v>1133</v>
      </c>
      <c r="B9750" s="10" t="s">
        <v>1746</v>
      </c>
      <c r="C9750">
        <v>25.8</v>
      </c>
      <c r="D9750">
        <v>-18.34</v>
      </c>
      <c r="E9750">
        <v>6.4</v>
      </c>
      <c r="F9750" t="s">
        <v>2160</v>
      </c>
      <c r="G9750">
        <v>220</v>
      </c>
      <c r="H9750">
        <v>18920.77</v>
      </c>
      <c r="I9750">
        <v>98113.25</v>
      </c>
      <c r="J9750" t="s">
        <v>1113</v>
      </c>
      <c r="T9750">
        <f t="shared" si="179"/>
        <v>-11.94</v>
      </c>
      <c r="U9750">
        <v>-11.94</v>
      </c>
    </row>
    <row r="9751" spans="1:21" x14ac:dyDescent="0.2">
      <c r="A9751" t="s">
        <v>1133</v>
      </c>
      <c r="B9751" s="10" t="s">
        <v>1979</v>
      </c>
      <c r="C9751">
        <v>29.5</v>
      </c>
      <c r="D9751">
        <v>-22.04</v>
      </c>
      <c r="E9751">
        <v>3.7</v>
      </c>
      <c r="F9751" t="s">
        <v>2074</v>
      </c>
      <c r="G9751">
        <v>380</v>
      </c>
      <c r="H9751">
        <v>18920.77</v>
      </c>
      <c r="I9751">
        <v>98113.25</v>
      </c>
      <c r="J9751" t="s">
        <v>1113</v>
      </c>
      <c r="T9751">
        <f t="shared" si="179"/>
        <v>-18.34</v>
      </c>
      <c r="U9751">
        <v>-18.34</v>
      </c>
    </row>
    <row r="9752" spans="1:21" x14ac:dyDescent="0.2">
      <c r="A9752" t="s">
        <v>1133</v>
      </c>
      <c r="B9752" s="10" t="s">
        <v>1981</v>
      </c>
      <c r="C9752">
        <v>35.200000000000003</v>
      </c>
      <c r="D9752">
        <v>-27.74</v>
      </c>
      <c r="E9752">
        <v>5.7</v>
      </c>
      <c r="F9752" t="s">
        <v>2161</v>
      </c>
      <c r="G9752">
        <v>450</v>
      </c>
      <c r="H9752">
        <v>18920.77</v>
      </c>
      <c r="I9752">
        <v>98113.25</v>
      </c>
      <c r="J9752" t="s">
        <v>1113</v>
      </c>
      <c r="T9752">
        <f t="shared" si="179"/>
        <v>-22.04</v>
      </c>
      <c r="U9752">
        <v>-22.04</v>
      </c>
    </row>
    <row r="9753" spans="1:21" x14ac:dyDescent="0.2">
      <c r="A9753" t="s">
        <v>1133</v>
      </c>
      <c r="B9753" s="10" t="s">
        <v>1985</v>
      </c>
      <c r="C9753">
        <v>37.9</v>
      </c>
      <c r="D9753">
        <v>-30.44</v>
      </c>
      <c r="E9753">
        <v>2.7</v>
      </c>
      <c r="F9753" t="s">
        <v>2162</v>
      </c>
      <c r="G9753">
        <v>750</v>
      </c>
      <c r="H9753">
        <v>18920.77</v>
      </c>
      <c r="I9753">
        <v>98113.25</v>
      </c>
      <c r="J9753" t="s">
        <v>1113</v>
      </c>
      <c r="T9753">
        <f t="shared" si="179"/>
        <v>-27.740000000000002</v>
      </c>
      <c r="U9753">
        <v>-27.740000000000002</v>
      </c>
    </row>
    <row r="9754" spans="1:21" x14ac:dyDescent="0.2">
      <c r="A9754" t="s">
        <v>1133</v>
      </c>
      <c r="B9754" s="10" t="s">
        <v>2077</v>
      </c>
      <c r="C9754">
        <v>42.3</v>
      </c>
      <c r="D9754">
        <v>-34.840000000000003</v>
      </c>
      <c r="E9754">
        <v>4.4000000000000004</v>
      </c>
      <c r="F9754" t="s">
        <v>2078</v>
      </c>
      <c r="G9754">
        <v>1400</v>
      </c>
      <c r="H9754">
        <v>18920.77</v>
      </c>
      <c r="I9754">
        <v>98113.25</v>
      </c>
      <c r="J9754" t="s">
        <v>1113</v>
      </c>
      <c r="T9754">
        <f t="shared" si="179"/>
        <v>-30.440000000000005</v>
      </c>
      <c r="U9754">
        <v>-30.440000000000005</v>
      </c>
    </row>
    <row r="9755" spans="1:21" x14ac:dyDescent="0.2">
      <c r="A9755" t="s">
        <v>1133</v>
      </c>
      <c r="B9755" s="10" t="s">
        <v>2079</v>
      </c>
      <c r="C9755">
        <v>51</v>
      </c>
      <c r="D9755">
        <v>-43.54</v>
      </c>
      <c r="E9755">
        <v>8.6999999999999993</v>
      </c>
      <c r="F9755" t="s">
        <v>2080</v>
      </c>
      <c r="G9755">
        <v>4200</v>
      </c>
      <c r="H9755">
        <v>18920.77</v>
      </c>
      <c r="I9755">
        <v>98113.25</v>
      </c>
      <c r="J9755" t="s">
        <v>1113</v>
      </c>
      <c r="T9755">
        <f t="shared" si="179"/>
        <v>-34.840000000000003</v>
      </c>
      <c r="U9755">
        <v>-34.840000000000003</v>
      </c>
    </row>
    <row r="9756" spans="1:21" x14ac:dyDescent="0.2">
      <c r="A9756" t="s">
        <v>1134</v>
      </c>
      <c r="B9756" s="10" t="s">
        <v>1687</v>
      </c>
      <c r="C9756">
        <v>3.8</v>
      </c>
      <c r="D9756">
        <v>1.32</v>
      </c>
      <c r="E9756">
        <v>3.8</v>
      </c>
      <c r="F9756" t="s">
        <v>1688</v>
      </c>
      <c r="G9756">
        <v>70</v>
      </c>
      <c r="H9756">
        <v>18920.73</v>
      </c>
      <c r="I9756">
        <v>98149.39</v>
      </c>
      <c r="J9756" t="s">
        <v>1113</v>
      </c>
      <c r="T9756">
        <f t="shared" si="179"/>
        <v>5.12</v>
      </c>
      <c r="U9756">
        <v>5.12</v>
      </c>
    </row>
    <row r="9757" spans="1:21" x14ac:dyDescent="0.2">
      <c r="A9757" t="s">
        <v>1134</v>
      </c>
      <c r="B9757" s="10" t="s">
        <v>1689</v>
      </c>
      <c r="C9757">
        <v>10.6</v>
      </c>
      <c r="D9757">
        <v>-5.48</v>
      </c>
      <c r="E9757">
        <v>6.8</v>
      </c>
      <c r="F9757" t="s">
        <v>1690</v>
      </c>
      <c r="G9757">
        <v>45</v>
      </c>
      <c r="H9757">
        <v>18920.73</v>
      </c>
      <c r="I9757">
        <v>98149.39</v>
      </c>
      <c r="J9757" t="s">
        <v>1113</v>
      </c>
      <c r="T9757">
        <f t="shared" si="179"/>
        <v>1.3199999999999994</v>
      </c>
      <c r="U9757">
        <v>1.3199999999999994</v>
      </c>
    </row>
    <row r="9758" spans="1:21" x14ac:dyDescent="0.2">
      <c r="A9758" t="s">
        <v>1134</v>
      </c>
      <c r="B9758" s="10" t="s">
        <v>1711</v>
      </c>
      <c r="C9758">
        <v>13.5</v>
      </c>
      <c r="D9758">
        <v>-8.3800000000000008</v>
      </c>
      <c r="E9758">
        <v>2.9</v>
      </c>
      <c r="F9758" t="s">
        <v>1712</v>
      </c>
      <c r="G9758">
        <v>170</v>
      </c>
      <c r="H9758">
        <v>18920.73</v>
      </c>
      <c r="I9758">
        <v>98149.39</v>
      </c>
      <c r="J9758" t="s">
        <v>1113</v>
      </c>
      <c r="T9758">
        <f t="shared" si="179"/>
        <v>-5.48</v>
      </c>
      <c r="U9758">
        <v>-5.48</v>
      </c>
    </row>
    <row r="9759" spans="1:21" x14ac:dyDescent="0.2">
      <c r="A9759" t="s">
        <v>1134</v>
      </c>
      <c r="B9759" s="10" t="s">
        <v>1721</v>
      </c>
      <c r="C9759">
        <v>15.6</v>
      </c>
      <c r="D9759">
        <v>-10.48</v>
      </c>
      <c r="E9759">
        <v>2.1</v>
      </c>
      <c r="F9759" t="s">
        <v>1696</v>
      </c>
      <c r="G9759">
        <v>55</v>
      </c>
      <c r="H9759">
        <v>18920.73</v>
      </c>
      <c r="I9759">
        <v>98149.39</v>
      </c>
      <c r="J9759" t="s">
        <v>1113</v>
      </c>
      <c r="T9759">
        <f t="shared" si="179"/>
        <v>-8.3800000000000008</v>
      </c>
      <c r="U9759">
        <v>-8.3800000000000008</v>
      </c>
    </row>
    <row r="9760" spans="1:21" x14ac:dyDescent="0.2">
      <c r="A9760" t="s">
        <v>1134</v>
      </c>
      <c r="B9760" s="10" t="s">
        <v>1746</v>
      </c>
      <c r="C9760">
        <v>22.8</v>
      </c>
      <c r="D9760">
        <v>-17.68</v>
      </c>
      <c r="E9760">
        <v>7.2</v>
      </c>
      <c r="F9760" t="s">
        <v>2160</v>
      </c>
      <c r="G9760">
        <v>220</v>
      </c>
      <c r="H9760">
        <v>18920.73</v>
      </c>
      <c r="I9760">
        <v>98149.39</v>
      </c>
      <c r="J9760" t="s">
        <v>1113</v>
      </c>
      <c r="T9760">
        <f t="shared" si="179"/>
        <v>-10.48</v>
      </c>
      <c r="U9760">
        <v>-10.48</v>
      </c>
    </row>
    <row r="9761" spans="1:21" x14ac:dyDescent="0.2">
      <c r="A9761" t="s">
        <v>1134</v>
      </c>
      <c r="B9761" s="10" t="s">
        <v>1979</v>
      </c>
      <c r="C9761">
        <v>27.5</v>
      </c>
      <c r="D9761">
        <v>-22.38</v>
      </c>
      <c r="E9761">
        <v>4.7</v>
      </c>
      <c r="F9761" t="s">
        <v>2074</v>
      </c>
      <c r="G9761">
        <v>380</v>
      </c>
      <c r="H9761">
        <v>18920.73</v>
      </c>
      <c r="I9761">
        <v>98149.39</v>
      </c>
      <c r="J9761" t="s">
        <v>1113</v>
      </c>
      <c r="T9761">
        <f t="shared" si="179"/>
        <v>-17.68</v>
      </c>
      <c r="U9761">
        <v>-17.68</v>
      </c>
    </row>
    <row r="9762" spans="1:21" x14ac:dyDescent="0.2">
      <c r="A9762" t="s">
        <v>1134</v>
      </c>
      <c r="B9762" s="10" t="s">
        <v>1981</v>
      </c>
      <c r="C9762">
        <v>31.2</v>
      </c>
      <c r="D9762">
        <v>-26.08</v>
      </c>
      <c r="E9762">
        <v>3.7</v>
      </c>
      <c r="F9762" t="s">
        <v>2161</v>
      </c>
      <c r="G9762">
        <v>450</v>
      </c>
      <c r="H9762">
        <v>18920.73</v>
      </c>
      <c r="I9762">
        <v>98149.39</v>
      </c>
      <c r="J9762" t="s">
        <v>1113</v>
      </c>
      <c r="T9762">
        <f t="shared" si="179"/>
        <v>-22.38</v>
      </c>
      <c r="U9762">
        <v>-22.38</v>
      </c>
    </row>
    <row r="9763" spans="1:21" x14ac:dyDescent="0.2">
      <c r="A9763" t="s">
        <v>1134</v>
      </c>
      <c r="B9763" s="10" t="s">
        <v>2077</v>
      </c>
      <c r="C9763">
        <v>33</v>
      </c>
      <c r="D9763">
        <v>-27.88</v>
      </c>
      <c r="E9763">
        <v>1.8</v>
      </c>
      <c r="F9763" t="s">
        <v>2078</v>
      </c>
      <c r="G9763">
        <v>1400</v>
      </c>
      <c r="H9763">
        <v>18920.73</v>
      </c>
      <c r="I9763">
        <v>98149.39</v>
      </c>
      <c r="J9763" t="s">
        <v>1113</v>
      </c>
      <c r="T9763">
        <f t="shared" si="179"/>
        <v>-26.08</v>
      </c>
      <c r="U9763">
        <v>-26.08</v>
      </c>
    </row>
    <row r="9764" spans="1:21" x14ac:dyDescent="0.2">
      <c r="A9764" t="s">
        <v>1134</v>
      </c>
      <c r="B9764" s="10" t="s">
        <v>2079</v>
      </c>
      <c r="C9764">
        <v>41.6</v>
      </c>
      <c r="D9764">
        <v>-36.479999999999997</v>
      </c>
      <c r="E9764">
        <v>8.6</v>
      </c>
      <c r="F9764" t="s">
        <v>2080</v>
      </c>
      <c r="G9764">
        <v>4200</v>
      </c>
      <c r="H9764">
        <v>18920.73</v>
      </c>
      <c r="I9764">
        <v>98149.39</v>
      </c>
      <c r="J9764" t="s">
        <v>1113</v>
      </c>
      <c r="T9764">
        <f t="shared" si="179"/>
        <v>-27.879999999999995</v>
      </c>
      <c r="U9764">
        <v>-27.879999999999995</v>
      </c>
    </row>
    <row r="9765" spans="1:21" x14ac:dyDescent="0.2">
      <c r="A9765" t="s">
        <v>1135</v>
      </c>
      <c r="B9765" s="10" t="s">
        <v>1714</v>
      </c>
      <c r="C9765">
        <v>2.9</v>
      </c>
      <c r="D9765">
        <v>2.2000000000000002</v>
      </c>
      <c r="E9765">
        <v>2.9</v>
      </c>
      <c r="F9765" t="s">
        <v>1715</v>
      </c>
      <c r="G9765">
        <v>100</v>
      </c>
      <c r="H9765">
        <v>18911.740000000002</v>
      </c>
      <c r="I9765">
        <v>98167.32</v>
      </c>
      <c r="J9765" t="s">
        <v>1113</v>
      </c>
      <c r="T9765">
        <f t="shared" si="179"/>
        <v>5.0999999999999996</v>
      </c>
      <c r="U9765">
        <v>5.0999999999999996</v>
      </c>
    </row>
    <row r="9766" spans="1:21" x14ac:dyDescent="0.2">
      <c r="A9766" t="s">
        <v>1135</v>
      </c>
      <c r="B9766" s="10" t="s">
        <v>1689</v>
      </c>
      <c r="C9766">
        <v>11.3</v>
      </c>
      <c r="D9766">
        <v>-6.2</v>
      </c>
      <c r="E9766">
        <v>8.4</v>
      </c>
      <c r="F9766" t="s">
        <v>1690</v>
      </c>
      <c r="G9766">
        <v>45</v>
      </c>
      <c r="H9766">
        <v>18911.740000000002</v>
      </c>
      <c r="I9766">
        <v>98167.32</v>
      </c>
      <c r="J9766" t="s">
        <v>1113</v>
      </c>
      <c r="T9766">
        <f t="shared" si="179"/>
        <v>2.2000000000000002</v>
      </c>
      <c r="U9766">
        <v>2.2000000000000002</v>
      </c>
    </row>
    <row r="9767" spans="1:21" x14ac:dyDescent="0.2">
      <c r="A9767" t="s">
        <v>1135</v>
      </c>
      <c r="B9767" s="10" t="s">
        <v>1711</v>
      </c>
      <c r="C9767">
        <v>12.5</v>
      </c>
      <c r="D9767">
        <v>-7.4</v>
      </c>
      <c r="E9767">
        <v>1.2</v>
      </c>
      <c r="F9767" t="s">
        <v>1712</v>
      </c>
      <c r="G9767">
        <v>170</v>
      </c>
      <c r="H9767">
        <v>18911.740000000002</v>
      </c>
      <c r="I9767">
        <v>98167.32</v>
      </c>
      <c r="J9767" t="s">
        <v>1113</v>
      </c>
      <c r="T9767">
        <f t="shared" si="179"/>
        <v>-6.2</v>
      </c>
      <c r="U9767">
        <v>-6.2</v>
      </c>
    </row>
    <row r="9768" spans="1:21" x14ac:dyDescent="0.2">
      <c r="A9768" t="s">
        <v>1135</v>
      </c>
      <c r="B9768" s="10" t="s">
        <v>1693</v>
      </c>
      <c r="C9768">
        <v>13.1</v>
      </c>
      <c r="D9768">
        <v>-8</v>
      </c>
      <c r="E9768">
        <v>0.6</v>
      </c>
      <c r="F9768" t="s">
        <v>2159</v>
      </c>
      <c r="G9768">
        <v>180</v>
      </c>
      <c r="H9768">
        <v>18911.740000000002</v>
      </c>
      <c r="I9768">
        <v>98167.32</v>
      </c>
      <c r="J9768" t="s">
        <v>1113</v>
      </c>
      <c r="T9768">
        <f t="shared" si="179"/>
        <v>-7.4</v>
      </c>
      <c r="U9768">
        <v>-7.4</v>
      </c>
    </row>
    <row r="9769" spans="1:21" x14ac:dyDescent="0.2">
      <c r="A9769" t="s">
        <v>1135</v>
      </c>
      <c r="B9769" s="10" t="s">
        <v>1721</v>
      </c>
      <c r="C9769">
        <v>14.5</v>
      </c>
      <c r="D9769">
        <v>-9.4</v>
      </c>
      <c r="E9769">
        <v>1.4</v>
      </c>
      <c r="F9769" t="s">
        <v>1696</v>
      </c>
      <c r="G9769">
        <v>55</v>
      </c>
      <c r="H9769">
        <v>18911.740000000002</v>
      </c>
      <c r="I9769">
        <v>98167.32</v>
      </c>
      <c r="J9769" t="s">
        <v>1113</v>
      </c>
      <c r="T9769">
        <f t="shared" si="179"/>
        <v>-8</v>
      </c>
      <c r="U9769">
        <v>-8</v>
      </c>
    </row>
    <row r="9770" spans="1:21" x14ac:dyDescent="0.2">
      <c r="A9770" t="s">
        <v>1135</v>
      </c>
      <c r="B9770" s="10" t="s">
        <v>1716</v>
      </c>
      <c r="C9770">
        <v>15.1</v>
      </c>
      <c r="D9770">
        <v>-10</v>
      </c>
      <c r="E9770">
        <v>0.6</v>
      </c>
      <c r="F9770" t="s">
        <v>1694</v>
      </c>
      <c r="G9770">
        <v>200</v>
      </c>
      <c r="H9770">
        <v>18911.740000000002</v>
      </c>
      <c r="I9770">
        <v>98167.32</v>
      </c>
      <c r="J9770" t="s">
        <v>1113</v>
      </c>
      <c r="T9770">
        <f t="shared" si="179"/>
        <v>-9.4</v>
      </c>
      <c r="U9770">
        <v>-9.4</v>
      </c>
    </row>
    <row r="9771" spans="1:21" x14ac:dyDescent="0.2">
      <c r="A9771" t="s">
        <v>1135</v>
      </c>
      <c r="B9771" s="10" t="s">
        <v>1746</v>
      </c>
      <c r="C9771">
        <v>18.7</v>
      </c>
      <c r="D9771">
        <v>-13.6</v>
      </c>
      <c r="E9771">
        <v>3.6</v>
      </c>
      <c r="F9771" t="s">
        <v>2160</v>
      </c>
      <c r="G9771">
        <v>220</v>
      </c>
      <c r="H9771">
        <v>18911.740000000002</v>
      </c>
      <c r="I9771">
        <v>98167.32</v>
      </c>
      <c r="J9771" t="s">
        <v>1113</v>
      </c>
      <c r="T9771">
        <f t="shared" si="179"/>
        <v>-10</v>
      </c>
      <c r="U9771">
        <v>-10</v>
      </c>
    </row>
    <row r="9772" spans="1:21" x14ac:dyDescent="0.2">
      <c r="A9772" t="s">
        <v>1135</v>
      </c>
      <c r="B9772" s="10" t="s">
        <v>1979</v>
      </c>
      <c r="C9772">
        <v>26.5</v>
      </c>
      <c r="D9772">
        <v>-21.4</v>
      </c>
      <c r="E9772">
        <v>7.8</v>
      </c>
      <c r="F9772" t="s">
        <v>2074</v>
      </c>
      <c r="G9772">
        <v>380</v>
      </c>
      <c r="H9772">
        <v>18911.740000000002</v>
      </c>
      <c r="I9772">
        <v>98167.32</v>
      </c>
      <c r="J9772" t="s">
        <v>1113</v>
      </c>
      <c r="T9772">
        <f t="shared" si="179"/>
        <v>-13.599999999999998</v>
      </c>
      <c r="U9772">
        <v>-13.599999999999998</v>
      </c>
    </row>
    <row r="9773" spans="1:21" x14ac:dyDescent="0.2">
      <c r="A9773" t="s">
        <v>1135</v>
      </c>
      <c r="B9773" s="10" t="s">
        <v>1981</v>
      </c>
      <c r="C9773">
        <v>32.200000000000003</v>
      </c>
      <c r="D9773">
        <v>-27.1</v>
      </c>
      <c r="E9773">
        <v>5.7</v>
      </c>
      <c r="F9773" t="s">
        <v>2161</v>
      </c>
      <c r="G9773">
        <v>450</v>
      </c>
      <c r="H9773">
        <v>18911.740000000002</v>
      </c>
      <c r="I9773">
        <v>98167.32</v>
      </c>
      <c r="J9773" t="s">
        <v>1113</v>
      </c>
      <c r="T9773">
        <f t="shared" si="179"/>
        <v>-21.400000000000002</v>
      </c>
      <c r="U9773">
        <v>-21.400000000000002</v>
      </c>
    </row>
    <row r="9774" spans="1:21" x14ac:dyDescent="0.2">
      <c r="A9774" t="s">
        <v>1135</v>
      </c>
      <c r="B9774" s="10" t="s">
        <v>2077</v>
      </c>
      <c r="C9774">
        <v>35.799999999999997</v>
      </c>
      <c r="D9774">
        <v>-30.7</v>
      </c>
      <c r="E9774">
        <v>3.6</v>
      </c>
      <c r="F9774" t="s">
        <v>2078</v>
      </c>
      <c r="G9774">
        <v>1400</v>
      </c>
      <c r="H9774">
        <v>18911.740000000002</v>
      </c>
      <c r="I9774">
        <v>98167.32</v>
      </c>
      <c r="J9774" t="s">
        <v>1113</v>
      </c>
      <c r="T9774">
        <f t="shared" si="179"/>
        <v>-27.099999999999998</v>
      </c>
      <c r="U9774">
        <v>-27.099999999999998</v>
      </c>
    </row>
    <row r="9775" spans="1:21" x14ac:dyDescent="0.2">
      <c r="A9775" t="s">
        <v>1135</v>
      </c>
      <c r="B9775" s="10" t="s">
        <v>2079</v>
      </c>
      <c r="C9775">
        <v>41.1</v>
      </c>
      <c r="D9775">
        <v>-36</v>
      </c>
      <c r="E9775">
        <v>5.3</v>
      </c>
      <c r="F9775" t="s">
        <v>2080</v>
      </c>
      <c r="G9775">
        <v>4200</v>
      </c>
      <c r="H9775">
        <v>18911.740000000002</v>
      </c>
      <c r="I9775">
        <v>98167.32</v>
      </c>
      <c r="J9775" t="s">
        <v>1113</v>
      </c>
      <c r="T9775">
        <f t="shared" si="179"/>
        <v>-30.7</v>
      </c>
      <c r="U9775">
        <v>-30.7</v>
      </c>
    </row>
    <row r="9776" spans="1:21" x14ac:dyDescent="0.2">
      <c r="A9776" t="s">
        <v>1136</v>
      </c>
      <c r="B9776" s="10" t="s">
        <v>1731</v>
      </c>
      <c r="C9776">
        <v>7.6</v>
      </c>
      <c r="D9776">
        <v>0.7</v>
      </c>
      <c r="E9776">
        <v>7.6</v>
      </c>
      <c r="F9776" t="s">
        <v>1756</v>
      </c>
      <c r="G9776">
        <v>70</v>
      </c>
      <c r="H9776">
        <v>18902.8</v>
      </c>
      <c r="I9776">
        <v>98073.91</v>
      </c>
      <c r="J9776" t="s">
        <v>1113</v>
      </c>
      <c r="T9776">
        <f t="shared" si="179"/>
        <v>8.2999999999999989</v>
      </c>
      <c r="U9776">
        <v>8.2999999999999989</v>
      </c>
    </row>
    <row r="9777" spans="1:21" x14ac:dyDescent="0.2">
      <c r="A9777" t="s">
        <v>1136</v>
      </c>
      <c r="B9777" s="10" t="s">
        <v>1689</v>
      </c>
      <c r="C9777">
        <v>14.2</v>
      </c>
      <c r="D9777">
        <v>-5.9</v>
      </c>
      <c r="E9777">
        <v>6.6</v>
      </c>
      <c r="F9777" t="s">
        <v>1690</v>
      </c>
      <c r="G9777">
        <v>45</v>
      </c>
      <c r="H9777">
        <v>18902.8</v>
      </c>
      <c r="I9777">
        <v>98073.91</v>
      </c>
      <c r="J9777" t="s">
        <v>1113</v>
      </c>
      <c r="T9777">
        <f t="shared" si="179"/>
        <v>0.69999999999999929</v>
      </c>
      <c r="U9777">
        <v>0.69999999999999929</v>
      </c>
    </row>
    <row r="9778" spans="1:21" x14ac:dyDescent="0.2">
      <c r="A9778" t="s">
        <v>1136</v>
      </c>
      <c r="B9778" s="10" t="s">
        <v>1711</v>
      </c>
      <c r="C9778">
        <v>16.5</v>
      </c>
      <c r="D9778">
        <v>-8.1999999999999993</v>
      </c>
      <c r="E9778">
        <v>2.2999999999999998</v>
      </c>
      <c r="F9778" t="s">
        <v>1712</v>
      </c>
      <c r="G9778">
        <v>170</v>
      </c>
      <c r="H9778">
        <v>18902.8</v>
      </c>
      <c r="I9778">
        <v>98073.91</v>
      </c>
      <c r="J9778" t="s">
        <v>1113</v>
      </c>
      <c r="T9778">
        <f t="shared" si="179"/>
        <v>-5.8999999999999995</v>
      </c>
      <c r="U9778">
        <v>-5.8999999999999995</v>
      </c>
    </row>
    <row r="9779" spans="1:21" x14ac:dyDescent="0.2">
      <c r="A9779" t="s">
        <v>1136</v>
      </c>
      <c r="B9779" s="10" t="s">
        <v>1695</v>
      </c>
      <c r="C9779">
        <v>18</v>
      </c>
      <c r="D9779">
        <v>-9.6999999999999993</v>
      </c>
      <c r="E9779">
        <v>1.5</v>
      </c>
      <c r="F9779" t="s">
        <v>1870</v>
      </c>
      <c r="G9779">
        <v>170</v>
      </c>
      <c r="H9779">
        <v>18902.8</v>
      </c>
      <c r="I9779">
        <v>98073.91</v>
      </c>
      <c r="J9779" t="s">
        <v>1113</v>
      </c>
      <c r="T9779">
        <f t="shared" si="179"/>
        <v>-8.1999999999999993</v>
      </c>
      <c r="U9779">
        <v>-8.1999999999999993</v>
      </c>
    </row>
    <row r="9780" spans="1:21" x14ac:dyDescent="0.2">
      <c r="A9780" t="s">
        <v>1136</v>
      </c>
      <c r="B9780" s="10" t="s">
        <v>1746</v>
      </c>
      <c r="C9780">
        <v>23.5</v>
      </c>
      <c r="D9780">
        <v>-15.2</v>
      </c>
      <c r="E9780">
        <v>5.5</v>
      </c>
      <c r="F9780" t="s">
        <v>2160</v>
      </c>
      <c r="G9780">
        <v>220</v>
      </c>
      <c r="H9780">
        <v>18902.8</v>
      </c>
      <c r="I9780">
        <v>98073.91</v>
      </c>
      <c r="J9780" t="s">
        <v>1113</v>
      </c>
      <c r="T9780">
        <f t="shared" si="179"/>
        <v>-9.6999999999999993</v>
      </c>
      <c r="U9780">
        <v>-9.6999999999999993</v>
      </c>
    </row>
    <row r="9781" spans="1:21" x14ac:dyDescent="0.2">
      <c r="A9781" t="s">
        <v>1136</v>
      </c>
      <c r="B9781" s="10" t="s">
        <v>1979</v>
      </c>
      <c r="C9781">
        <v>30.6</v>
      </c>
      <c r="D9781">
        <v>-22.3</v>
      </c>
      <c r="E9781">
        <v>7.1</v>
      </c>
      <c r="F9781" t="s">
        <v>2074</v>
      </c>
      <c r="G9781">
        <v>380</v>
      </c>
      <c r="H9781">
        <v>18902.8</v>
      </c>
      <c r="I9781">
        <v>98073.91</v>
      </c>
      <c r="J9781" t="s">
        <v>1113</v>
      </c>
      <c r="T9781">
        <f t="shared" si="179"/>
        <v>-15.200000000000001</v>
      </c>
      <c r="U9781">
        <v>-15.200000000000001</v>
      </c>
    </row>
    <row r="9782" spans="1:21" x14ac:dyDescent="0.2">
      <c r="A9782" t="s">
        <v>1136</v>
      </c>
      <c r="B9782" s="10" t="s">
        <v>1981</v>
      </c>
      <c r="C9782">
        <v>44.8</v>
      </c>
      <c r="D9782">
        <v>-36.5</v>
      </c>
      <c r="E9782">
        <v>14.2</v>
      </c>
      <c r="F9782" t="s">
        <v>2161</v>
      </c>
      <c r="G9782">
        <v>450</v>
      </c>
      <c r="H9782">
        <v>18902.8</v>
      </c>
      <c r="I9782">
        <v>98073.91</v>
      </c>
      <c r="J9782" t="s">
        <v>1113</v>
      </c>
      <c r="T9782">
        <f t="shared" si="179"/>
        <v>-22.3</v>
      </c>
      <c r="U9782">
        <v>-22.3</v>
      </c>
    </row>
    <row r="9783" spans="1:21" x14ac:dyDescent="0.2">
      <c r="A9783" t="s">
        <v>1136</v>
      </c>
      <c r="B9783" s="10" t="s">
        <v>1985</v>
      </c>
      <c r="C9783">
        <v>46.8</v>
      </c>
      <c r="D9783">
        <v>-38.5</v>
      </c>
      <c r="E9783">
        <v>2</v>
      </c>
      <c r="F9783" t="s">
        <v>2162</v>
      </c>
      <c r="G9783">
        <v>750</v>
      </c>
      <c r="H9783">
        <v>18902.8</v>
      </c>
      <c r="I9783">
        <v>98073.91</v>
      </c>
      <c r="J9783" t="s">
        <v>1113</v>
      </c>
      <c r="T9783">
        <f t="shared" si="179"/>
        <v>-36.5</v>
      </c>
      <c r="U9783">
        <v>-36.5</v>
      </c>
    </row>
    <row r="9784" spans="1:21" x14ac:dyDescent="0.2">
      <c r="A9784" t="s">
        <v>1136</v>
      </c>
      <c r="B9784" s="10" t="s">
        <v>2077</v>
      </c>
      <c r="C9784">
        <v>49.2</v>
      </c>
      <c r="D9784">
        <v>-40.9</v>
      </c>
      <c r="E9784">
        <v>2.4</v>
      </c>
      <c r="F9784" t="s">
        <v>2078</v>
      </c>
      <c r="G9784">
        <v>1400</v>
      </c>
      <c r="H9784">
        <v>18902.8</v>
      </c>
      <c r="I9784">
        <v>98073.91</v>
      </c>
      <c r="J9784" t="s">
        <v>1113</v>
      </c>
      <c r="T9784">
        <f t="shared" si="179"/>
        <v>-38.5</v>
      </c>
      <c r="U9784">
        <v>-38.5</v>
      </c>
    </row>
    <row r="9785" spans="1:21" x14ac:dyDescent="0.2">
      <c r="A9785" t="s">
        <v>1136</v>
      </c>
      <c r="B9785" s="10" t="s">
        <v>2079</v>
      </c>
      <c r="C9785">
        <v>54.5</v>
      </c>
      <c r="D9785">
        <v>-46.2</v>
      </c>
      <c r="E9785">
        <v>5.3</v>
      </c>
      <c r="F9785" t="s">
        <v>2080</v>
      </c>
      <c r="G9785">
        <v>4200</v>
      </c>
      <c r="H9785">
        <v>18902.8</v>
      </c>
      <c r="I9785">
        <v>98073.91</v>
      </c>
      <c r="J9785" t="s">
        <v>1113</v>
      </c>
      <c r="T9785">
        <f t="shared" si="179"/>
        <v>-40.900000000000006</v>
      </c>
      <c r="U9785">
        <v>-40.900000000000006</v>
      </c>
    </row>
    <row r="9786" spans="1:21" x14ac:dyDescent="0.2">
      <c r="A9786" t="s">
        <v>1137</v>
      </c>
      <c r="B9786" s="10" t="s">
        <v>1687</v>
      </c>
      <c r="C9786">
        <v>3.5</v>
      </c>
      <c r="D9786">
        <v>3.92</v>
      </c>
      <c r="E9786">
        <v>3.5</v>
      </c>
      <c r="F9786" t="s">
        <v>1688</v>
      </c>
      <c r="G9786">
        <v>70</v>
      </c>
      <c r="H9786">
        <v>18902.66</v>
      </c>
      <c r="I9786">
        <v>98095.16</v>
      </c>
      <c r="J9786" t="s">
        <v>1113</v>
      </c>
      <c r="T9786">
        <f t="shared" si="179"/>
        <v>7.42</v>
      </c>
      <c r="U9786">
        <v>7.42</v>
      </c>
    </row>
    <row r="9787" spans="1:21" x14ac:dyDescent="0.2">
      <c r="A9787" t="s">
        <v>1137</v>
      </c>
      <c r="B9787" s="10" t="s">
        <v>1714</v>
      </c>
      <c r="C9787">
        <v>5</v>
      </c>
      <c r="D9787">
        <v>2.42</v>
      </c>
      <c r="E9787">
        <v>1.5</v>
      </c>
      <c r="F9787" t="s">
        <v>1715</v>
      </c>
      <c r="G9787">
        <v>100</v>
      </c>
      <c r="H9787">
        <v>18902.66</v>
      </c>
      <c r="I9787">
        <v>98095.16</v>
      </c>
      <c r="J9787" t="s">
        <v>1113</v>
      </c>
      <c r="T9787">
        <f t="shared" si="179"/>
        <v>3.92</v>
      </c>
      <c r="U9787">
        <v>3.92</v>
      </c>
    </row>
    <row r="9788" spans="1:21" x14ac:dyDescent="0.2">
      <c r="A9788" t="s">
        <v>1137</v>
      </c>
      <c r="B9788" s="10" t="s">
        <v>1689</v>
      </c>
      <c r="C9788">
        <v>13.5</v>
      </c>
      <c r="D9788">
        <v>-6.08</v>
      </c>
      <c r="E9788">
        <v>8.5</v>
      </c>
      <c r="F9788" t="s">
        <v>1690</v>
      </c>
      <c r="G9788">
        <v>45</v>
      </c>
      <c r="H9788">
        <v>18902.66</v>
      </c>
      <c r="I9788">
        <v>98095.16</v>
      </c>
      <c r="J9788" t="s">
        <v>1113</v>
      </c>
      <c r="T9788">
        <f t="shared" si="179"/>
        <v>2.42</v>
      </c>
      <c r="U9788">
        <v>2.42</v>
      </c>
    </row>
    <row r="9789" spans="1:21" x14ac:dyDescent="0.2">
      <c r="A9789" t="s">
        <v>1137</v>
      </c>
      <c r="B9789" s="10" t="s">
        <v>1746</v>
      </c>
      <c r="C9789">
        <v>25.4</v>
      </c>
      <c r="D9789">
        <v>-17.98</v>
      </c>
      <c r="E9789">
        <v>11.9</v>
      </c>
      <c r="F9789" t="s">
        <v>2160</v>
      </c>
      <c r="G9789">
        <v>220</v>
      </c>
      <c r="H9789">
        <v>18902.66</v>
      </c>
      <c r="I9789">
        <v>98095.16</v>
      </c>
      <c r="J9789" t="s">
        <v>1113</v>
      </c>
      <c r="T9789">
        <f t="shared" si="179"/>
        <v>-6.08</v>
      </c>
      <c r="U9789">
        <v>-6.08</v>
      </c>
    </row>
    <row r="9790" spans="1:21" x14ac:dyDescent="0.2">
      <c r="A9790" t="s">
        <v>1137</v>
      </c>
      <c r="B9790" s="10" t="s">
        <v>1979</v>
      </c>
      <c r="C9790">
        <v>38.5</v>
      </c>
      <c r="D9790">
        <v>-31.08</v>
      </c>
      <c r="E9790">
        <v>13.1</v>
      </c>
      <c r="F9790" t="s">
        <v>2074</v>
      </c>
      <c r="G9790">
        <v>380</v>
      </c>
      <c r="H9790">
        <v>18902.66</v>
      </c>
      <c r="I9790">
        <v>98095.16</v>
      </c>
      <c r="J9790" t="s">
        <v>1113</v>
      </c>
      <c r="T9790">
        <f t="shared" si="179"/>
        <v>-17.979999999999997</v>
      </c>
      <c r="U9790">
        <v>-17.979999999999997</v>
      </c>
    </row>
    <row r="9791" spans="1:21" x14ac:dyDescent="0.2">
      <c r="A9791" t="s">
        <v>1137</v>
      </c>
      <c r="B9791" s="10" t="s">
        <v>1981</v>
      </c>
      <c r="C9791">
        <v>42.5</v>
      </c>
      <c r="D9791">
        <v>-35.08</v>
      </c>
      <c r="E9791">
        <v>4</v>
      </c>
      <c r="F9791" t="s">
        <v>2161</v>
      </c>
      <c r="G9791">
        <v>450</v>
      </c>
      <c r="H9791">
        <v>18902.66</v>
      </c>
      <c r="I9791">
        <v>98095.16</v>
      </c>
      <c r="J9791" t="s">
        <v>1113</v>
      </c>
      <c r="T9791">
        <f t="shared" si="179"/>
        <v>-31.08</v>
      </c>
      <c r="U9791">
        <v>-31.08</v>
      </c>
    </row>
    <row r="9792" spans="1:21" x14ac:dyDescent="0.2">
      <c r="A9792" t="s">
        <v>1137</v>
      </c>
      <c r="B9792" s="10" t="s">
        <v>1985</v>
      </c>
      <c r="C9792">
        <v>44.5</v>
      </c>
      <c r="D9792">
        <v>-37.08</v>
      </c>
      <c r="E9792">
        <v>2</v>
      </c>
      <c r="F9792" t="s">
        <v>2162</v>
      </c>
      <c r="G9792">
        <v>750</v>
      </c>
      <c r="H9792">
        <v>18902.66</v>
      </c>
      <c r="I9792">
        <v>98095.16</v>
      </c>
      <c r="J9792" t="s">
        <v>1113</v>
      </c>
      <c r="T9792">
        <f t="shared" si="179"/>
        <v>-35.08</v>
      </c>
      <c r="U9792">
        <v>-35.08</v>
      </c>
    </row>
    <row r="9793" spans="1:21" x14ac:dyDescent="0.2">
      <c r="A9793" t="s">
        <v>1137</v>
      </c>
      <c r="B9793" s="10" t="s">
        <v>2077</v>
      </c>
      <c r="C9793">
        <v>56.5</v>
      </c>
      <c r="D9793">
        <v>-49.08</v>
      </c>
      <c r="E9793">
        <v>12</v>
      </c>
      <c r="F9793" t="s">
        <v>2078</v>
      </c>
      <c r="G9793">
        <v>1400</v>
      </c>
      <c r="H9793">
        <v>18902.66</v>
      </c>
      <c r="I9793">
        <v>98095.16</v>
      </c>
      <c r="J9793" t="s">
        <v>1113</v>
      </c>
      <c r="T9793">
        <f t="shared" si="179"/>
        <v>-37.08</v>
      </c>
      <c r="U9793">
        <v>-37.08</v>
      </c>
    </row>
    <row r="9794" spans="1:21" x14ac:dyDescent="0.2">
      <c r="A9794" t="s">
        <v>1137</v>
      </c>
      <c r="B9794" s="10" t="s">
        <v>2079</v>
      </c>
      <c r="C9794">
        <v>61.5</v>
      </c>
      <c r="D9794">
        <v>-54.08</v>
      </c>
      <c r="E9794">
        <v>5</v>
      </c>
      <c r="F9794" t="s">
        <v>2080</v>
      </c>
      <c r="G9794">
        <v>4200</v>
      </c>
      <c r="H9794">
        <v>18902.66</v>
      </c>
      <c r="I9794">
        <v>98095.16</v>
      </c>
      <c r="J9794" t="s">
        <v>1113</v>
      </c>
      <c r="T9794">
        <f t="shared" si="179"/>
        <v>-49.08</v>
      </c>
      <c r="U9794">
        <v>-49.08</v>
      </c>
    </row>
    <row r="9795" spans="1:21" x14ac:dyDescent="0.2">
      <c r="A9795" t="s">
        <v>1138</v>
      </c>
      <c r="B9795" s="10" t="s">
        <v>1714</v>
      </c>
      <c r="C9795">
        <v>9.6999999999999993</v>
      </c>
      <c r="D9795">
        <v>-2.11</v>
      </c>
      <c r="E9795">
        <v>9.6999999999999993</v>
      </c>
      <c r="F9795" t="s">
        <v>1715</v>
      </c>
      <c r="G9795">
        <v>100</v>
      </c>
      <c r="H9795">
        <v>18902.8</v>
      </c>
      <c r="I9795">
        <v>98113.36</v>
      </c>
      <c r="J9795" t="s">
        <v>1113</v>
      </c>
      <c r="T9795">
        <f t="shared" ref="T9795:T9858" si="180">D9795+E9795</f>
        <v>7.59</v>
      </c>
      <c r="U9795">
        <v>7.59</v>
      </c>
    </row>
    <row r="9796" spans="1:21" x14ac:dyDescent="0.2">
      <c r="A9796" t="s">
        <v>1138</v>
      </c>
      <c r="B9796" s="10" t="s">
        <v>1689</v>
      </c>
      <c r="C9796">
        <v>14.8</v>
      </c>
      <c r="D9796">
        <v>-7.21</v>
      </c>
      <c r="E9796">
        <v>5.0999999999999996</v>
      </c>
      <c r="F9796" t="s">
        <v>1690</v>
      </c>
      <c r="G9796">
        <v>45</v>
      </c>
      <c r="H9796">
        <v>18902.8</v>
      </c>
      <c r="I9796">
        <v>98113.36</v>
      </c>
      <c r="J9796" t="s">
        <v>1113</v>
      </c>
      <c r="T9796">
        <f t="shared" si="180"/>
        <v>-2.1100000000000003</v>
      </c>
      <c r="U9796">
        <v>-2.1100000000000003</v>
      </c>
    </row>
    <row r="9797" spans="1:21" x14ac:dyDescent="0.2">
      <c r="A9797" t="s">
        <v>1138</v>
      </c>
      <c r="B9797" s="10" t="s">
        <v>1711</v>
      </c>
      <c r="C9797">
        <v>20.8</v>
      </c>
      <c r="D9797">
        <v>-13.21</v>
      </c>
      <c r="E9797">
        <v>6</v>
      </c>
      <c r="F9797" t="s">
        <v>1712</v>
      </c>
      <c r="G9797">
        <v>170</v>
      </c>
      <c r="H9797">
        <v>18902.8</v>
      </c>
      <c r="I9797">
        <v>98113.36</v>
      </c>
      <c r="J9797" t="s">
        <v>1113</v>
      </c>
      <c r="T9797">
        <f t="shared" si="180"/>
        <v>-7.2100000000000009</v>
      </c>
      <c r="U9797">
        <v>-7.2100000000000009</v>
      </c>
    </row>
    <row r="9798" spans="1:21" x14ac:dyDescent="0.2">
      <c r="A9798" t="s">
        <v>1138</v>
      </c>
      <c r="B9798" s="10" t="s">
        <v>1746</v>
      </c>
      <c r="C9798">
        <v>25.7</v>
      </c>
      <c r="D9798">
        <v>-18.11</v>
      </c>
      <c r="E9798">
        <v>4.9000000000000004</v>
      </c>
      <c r="F9798" t="s">
        <v>2160</v>
      </c>
      <c r="G9798">
        <v>220</v>
      </c>
      <c r="H9798">
        <v>18902.8</v>
      </c>
      <c r="I9798">
        <v>98113.36</v>
      </c>
      <c r="J9798" t="s">
        <v>1113</v>
      </c>
      <c r="T9798">
        <f t="shared" si="180"/>
        <v>-13.209999999999999</v>
      </c>
      <c r="U9798">
        <v>-13.209999999999999</v>
      </c>
    </row>
    <row r="9799" spans="1:21" x14ac:dyDescent="0.2">
      <c r="A9799" t="s">
        <v>1138</v>
      </c>
      <c r="B9799" s="10" t="s">
        <v>1979</v>
      </c>
      <c r="C9799">
        <v>32.9</v>
      </c>
      <c r="D9799">
        <v>-25.31</v>
      </c>
      <c r="E9799">
        <v>7.2</v>
      </c>
      <c r="F9799" t="s">
        <v>2074</v>
      </c>
      <c r="G9799">
        <v>380</v>
      </c>
      <c r="H9799">
        <v>18902.8</v>
      </c>
      <c r="I9799">
        <v>98113.36</v>
      </c>
      <c r="J9799" t="s">
        <v>1113</v>
      </c>
      <c r="T9799">
        <f t="shared" si="180"/>
        <v>-18.11</v>
      </c>
      <c r="U9799">
        <v>-18.11</v>
      </c>
    </row>
    <row r="9800" spans="1:21" x14ac:dyDescent="0.2">
      <c r="A9800" t="s">
        <v>1138</v>
      </c>
      <c r="B9800" s="10" t="s">
        <v>1981</v>
      </c>
      <c r="C9800">
        <v>35</v>
      </c>
      <c r="D9800">
        <v>-27.41</v>
      </c>
      <c r="E9800">
        <v>2.1</v>
      </c>
      <c r="F9800" t="s">
        <v>2161</v>
      </c>
      <c r="G9800">
        <v>450</v>
      </c>
      <c r="H9800">
        <v>18902.8</v>
      </c>
      <c r="I9800">
        <v>98113.36</v>
      </c>
      <c r="J9800" t="s">
        <v>1113</v>
      </c>
      <c r="T9800">
        <f t="shared" si="180"/>
        <v>-25.31</v>
      </c>
      <c r="U9800">
        <v>-25.31</v>
      </c>
    </row>
    <row r="9801" spans="1:21" x14ac:dyDescent="0.2">
      <c r="A9801" t="s">
        <v>1138</v>
      </c>
      <c r="B9801" s="10" t="s">
        <v>1985</v>
      </c>
      <c r="C9801">
        <v>40.200000000000003</v>
      </c>
      <c r="D9801">
        <v>-32.61</v>
      </c>
      <c r="E9801">
        <v>5.2</v>
      </c>
      <c r="F9801" t="s">
        <v>2162</v>
      </c>
      <c r="G9801">
        <v>750</v>
      </c>
      <c r="H9801">
        <v>18902.8</v>
      </c>
      <c r="I9801">
        <v>98113.36</v>
      </c>
      <c r="J9801" t="s">
        <v>1113</v>
      </c>
      <c r="T9801">
        <f t="shared" si="180"/>
        <v>-27.41</v>
      </c>
      <c r="U9801">
        <v>-27.41</v>
      </c>
    </row>
    <row r="9802" spans="1:21" x14ac:dyDescent="0.2">
      <c r="A9802" t="s">
        <v>1138</v>
      </c>
      <c r="B9802" s="10" t="s">
        <v>2077</v>
      </c>
      <c r="C9802">
        <v>46.9</v>
      </c>
      <c r="D9802">
        <v>-39.31</v>
      </c>
      <c r="E9802">
        <v>6.7</v>
      </c>
      <c r="F9802" t="s">
        <v>2078</v>
      </c>
      <c r="G9802">
        <v>1400</v>
      </c>
      <c r="H9802">
        <v>18902.8</v>
      </c>
      <c r="I9802">
        <v>98113.36</v>
      </c>
      <c r="J9802" t="s">
        <v>1113</v>
      </c>
      <c r="T9802">
        <f t="shared" si="180"/>
        <v>-32.61</v>
      </c>
      <c r="U9802">
        <v>-32.61</v>
      </c>
    </row>
    <row r="9803" spans="1:21" x14ac:dyDescent="0.2">
      <c r="A9803" t="s">
        <v>1138</v>
      </c>
      <c r="B9803" s="10" t="s">
        <v>2079</v>
      </c>
      <c r="C9803">
        <v>52.5</v>
      </c>
      <c r="D9803">
        <v>-44.91</v>
      </c>
      <c r="E9803">
        <v>5.6</v>
      </c>
      <c r="F9803" t="s">
        <v>2080</v>
      </c>
      <c r="G9803">
        <v>4200</v>
      </c>
      <c r="H9803">
        <v>18902.8</v>
      </c>
      <c r="I9803">
        <v>98113.36</v>
      </c>
      <c r="J9803" t="s">
        <v>1113</v>
      </c>
      <c r="T9803">
        <f t="shared" si="180"/>
        <v>-39.309999999999995</v>
      </c>
      <c r="U9803">
        <v>-39.309999999999995</v>
      </c>
    </row>
    <row r="9804" spans="1:21" x14ac:dyDescent="0.2">
      <c r="A9804" t="s">
        <v>1139</v>
      </c>
      <c r="B9804" s="10" t="s">
        <v>1731</v>
      </c>
      <c r="C9804">
        <v>3.6</v>
      </c>
      <c r="D9804">
        <v>4.22</v>
      </c>
      <c r="E9804">
        <v>3.6</v>
      </c>
      <c r="F9804" t="s">
        <v>1756</v>
      </c>
      <c r="G9804">
        <v>70</v>
      </c>
      <c r="H9804">
        <v>18902.689999999999</v>
      </c>
      <c r="I9804">
        <v>98131.42</v>
      </c>
      <c r="J9804" t="s">
        <v>1113</v>
      </c>
      <c r="T9804">
        <f t="shared" si="180"/>
        <v>7.82</v>
      </c>
      <c r="U9804">
        <v>7.82</v>
      </c>
    </row>
    <row r="9805" spans="1:21" x14ac:dyDescent="0.2">
      <c r="A9805" t="s">
        <v>1139</v>
      </c>
      <c r="B9805" s="10" t="s">
        <v>1747</v>
      </c>
      <c r="C9805">
        <v>6.1</v>
      </c>
      <c r="D9805">
        <v>1.72</v>
      </c>
      <c r="E9805">
        <v>2.5</v>
      </c>
      <c r="F9805" t="s">
        <v>1748</v>
      </c>
      <c r="G9805">
        <v>55</v>
      </c>
      <c r="H9805">
        <v>18902.689999999999</v>
      </c>
      <c r="I9805">
        <v>98131.42</v>
      </c>
      <c r="J9805" t="s">
        <v>1113</v>
      </c>
      <c r="T9805">
        <f t="shared" si="180"/>
        <v>4.22</v>
      </c>
      <c r="U9805">
        <v>4.22</v>
      </c>
    </row>
    <row r="9806" spans="1:21" x14ac:dyDescent="0.2">
      <c r="A9806" t="s">
        <v>1139</v>
      </c>
      <c r="B9806" s="10" t="s">
        <v>1689</v>
      </c>
      <c r="C9806">
        <v>12.9</v>
      </c>
      <c r="D9806">
        <v>-5.08</v>
      </c>
      <c r="E9806">
        <v>6.8</v>
      </c>
      <c r="F9806" t="s">
        <v>1690</v>
      </c>
      <c r="G9806">
        <v>45</v>
      </c>
      <c r="H9806">
        <v>18902.689999999999</v>
      </c>
      <c r="I9806">
        <v>98131.42</v>
      </c>
      <c r="J9806" t="s">
        <v>1113</v>
      </c>
      <c r="T9806">
        <f t="shared" si="180"/>
        <v>1.7199999999999998</v>
      </c>
      <c r="U9806">
        <v>1.7199999999999998</v>
      </c>
    </row>
    <row r="9807" spans="1:21" x14ac:dyDescent="0.2">
      <c r="A9807" t="s">
        <v>1139</v>
      </c>
      <c r="B9807" s="10" t="s">
        <v>1711</v>
      </c>
      <c r="C9807">
        <v>15.8</v>
      </c>
      <c r="D9807">
        <v>-7.98</v>
      </c>
      <c r="E9807">
        <v>2.9</v>
      </c>
      <c r="F9807" t="s">
        <v>1712</v>
      </c>
      <c r="G9807">
        <v>170</v>
      </c>
      <c r="H9807">
        <v>18902.689999999999</v>
      </c>
      <c r="I9807">
        <v>98131.42</v>
      </c>
      <c r="J9807" t="s">
        <v>1113</v>
      </c>
      <c r="T9807">
        <f t="shared" si="180"/>
        <v>-5.08</v>
      </c>
      <c r="U9807">
        <v>-5.08</v>
      </c>
    </row>
    <row r="9808" spans="1:21" x14ac:dyDescent="0.2">
      <c r="A9808" t="s">
        <v>1139</v>
      </c>
      <c r="B9808" s="10" t="s">
        <v>1746</v>
      </c>
      <c r="C9808">
        <v>22.8</v>
      </c>
      <c r="D9808">
        <v>-14.98</v>
      </c>
      <c r="E9808">
        <v>7</v>
      </c>
      <c r="F9808" t="s">
        <v>2160</v>
      </c>
      <c r="G9808">
        <v>220</v>
      </c>
      <c r="H9808">
        <v>18902.689999999999</v>
      </c>
      <c r="I9808">
        <v>98131.42</v>
      </c>
      <c r="J9808" t="s">
        <v>1113</v>
      </c>
      <c r="T9808">
        <f t="shared" si="180"/>
        <v>-7.98</v>
      </c>
      <c r="U9808">
        <v>-7.98</v>
      </c>
    </row>
    <row r="9809" spans="1:21" x14ac:dyDescent="0.2">
      <c r="A9809" t="s">
        <v>1139</v>
      </c>
      <c r="B9809" s="10" t="s">
        <v>1979</v>
      </c>
      <c r="C9809">
        <v>28.5</v>
      </c>
      <c r="D9809">
        <v>-20.68</v>
      </c>
      <c r="E9809">
        <v>5.7</v>
      </c>
      <c r="F9809" t="s">
        <v>2074</v>
      </c>
      <c r="G9809">
        <v>380</v>
      </c>
      <c r="H9809">
        <v>18902.689999999999</v>
      </c>
      <c r="I9809">
        <v>98131.42</v>
      </c>
      <c r="J9809" t="s">
        <v>1113</v>
      </c>
      <c r="T9809">
        <f t="shared" si="180"/>
        <v>-14.98</v>
      </c>
      <c r="U9809">
        <v>-14.98</v>
      </c>
    </row>
    <row r="9810" spans="1:21" x14ac:dyDescent="0.2">
      <c r="A9810" t="s">
        <v>1139</v>
      </c>
      <c r="B9810" s="10" t="s">
        <v>1981</v>
      </c>
      <c r="C9810">
        <v>33.299999999999997</v>
      </c>
      <c r="D9810">
        <v>-25.48</v>
      </c>
      <c r="E9810">
        <v>4.8</v>
      </c>
      <c r="F9810" t="s">
        <v>2161</v>
      </c>
      <c r="G9810">
        <v>450</v>
      </c>
      <c r="H9810">
        <v>18902.689999999999</v>
      </c>
      <c r="I9810">
        <v>98131.42</v>
      </c>
      <c r="J9810" t="s">
        <v>1113</v>
      </c>
      <c r="T9810">
        <f t="shared" si="180"/>
        <v>-20.68</v>
      </c>
      <c r="U9810">
        <v>-20.68</v>
      </c>
    </row>
    <row r="9811" spans="1:21" x14ac:dyDescent="0.2">
      <c r="A9811" t="s">
        <v>1139</v>
      </c>
      <c r="B9811" s="10" t="s">
        <v>1985</v>
      </c>
      <c r="C9811">
        <v>38.299999999999997</v>
      </c>
      <c r="D9811">
        <v>-30.48</v>
      </c>
      <c r="E9811">
        <v>5</v>
      </c>
      <c r="F9811" t="s">
        <v>2162</v>
      </c>
      <c r="G9811">
        <v>750</v>
      </c>
      <c r="H9811">
        <v>18902.689999999999</v>
      </c>
      <c r="I9811">
        <v>98131.42</v>
      </c>
      <c r="J9811" t="s">
        <v>1113</v>
      </c>
      <c r="T9811">
        <f t="shared" si="180"/>
        <v>-25.48</v>
      </c>
      <c r="U9811">
        <v>-25.48</v>
      </c>
    </row>
    <row r="9812" spans="1:21" x14ac:dyDescent="0.2">
      <c r="A9812" t="s">
        <v>1139</v>
      </c>
      <c r="B9812" s="10" t="s">
        <v>2077</v>
      </c>
      <c r="C9812">
        <v>43.8</v>
      </c>
      <c r="D9812">
        <v>-35.979999999999997</v>
      </c>
      <c r="E9812">
        <v>5.5</v>
      </c>
      <c r="F9812" t="s">
        <v>2078</v>
      </c>
      <c r="G9812">
        <v>1400</v>
      </c>
      <c r="H9812">
        <v>18902.689999999999</v>
      </c>
      <c r="I9812">
        <v>98131.42</v>
      </c>
      <c r="J9812" t="s">
        <v>1113</v>
      </c>
      <c r="T9812">
        <f t="shared" si="180"/>
        <v>-30.479999999999997</v>
      </c>
      <c r="U9812">
        <v>-30.479999999999997</v>
      </c>
    </row>
    <row r="9813" spans="1:21" x14ac:dyDescent="0.2">
      <c r="A9813" t="s">
        <v>1139</v>
      </c>
      <c r="B9813" s="10" t="s">
        <v>2079</v>
      </c>
      <c r="C9813">
        <v>52.2</v>
      </c>
      <c r="D9813">
        <v>-44.38</v>
      </c>
      <c r="E9813">
        <v>8.4</v>
      </c>
      <c r="F9813" t="s">
        <v>2080</v>
      </c>
      <c r="G9813">
        <v>4200</v>
      </c>
      <c r="H9813">
        <v>18902.689999999999</v>
      </c>
      <c r="I9813">
        <v>98131.42</v>
      </c>
      <c r="J9813" t="s">
        <v>1113</v>
      </c>
      <c r="T9813">
        <f t="shared" si="180"/>
        <v>-35.980000000000004</v>
      </c>
      <c r="U9813">
        <v>-35.980000000000004</v>
      </c>
    </row>
    <row r="9814" spans="1:21" x14ac:dyDescent="0.2">
      <c r="A9814" t="s">
        <v>1140</v>
      </c>
      <c r="B9814" s="10" t="s">
        <v>1687</v>
      </c>
      <c r="C9814">
        <v>3.8</v>
      </c>
      <c r="D9814">
        <v>1.35</v>
      </c>
      <c r="E9814">
        <v>3.8</v>
      </c>
      <c r="F9814" t="s">
        <v>1688</v>
      </c>
      <c r="G9814">
        <v>70</v>
      </c>
      <c r="H9814">
        <v>18902.84</v>
      </c>
      <c r="I9814">
        <v>98149.39</v>
      </c>
      <c r="J9814" t="s">
        <v>1113</v>
      </c>
      <c r="T9814">
        <f t="shared" si="180"/>
        <v>5.15</v>
      </c>
      <c r="U9814">
        <v>5.15</v>
      </c>
    </row>
    <row r="9815" spans="1:21" x14ac:dyDescent="0.2">
      <c r="A9815" t="s">
        <v>1140</v>
      </c>
      <c r="B9815" s="10" t="s">
        <v>1689</v>
      </c>
      <c r="C9815">
        <v>11.8</v>
      </c>
      <c r="D9815">
        <v>-6.65</v>
      </c>
      <c r="E9815">
        <v>8</v>
      </c>
      <c r="F9815" t="s">
        <v>1690</v>
      </c>
      <c r="G9815">
        <v>45</v>
      </c>
      <c r="H9815">
        <v>18902.84</v>
      </c>
      <c r="I9815">
        <v>98149.39</v>
      </c>
      <c r="J9815" t="s">
        <v>1113</v>
      </c>
      <c r="T9815">
        <f t="shared" si="180"/>
        <v>1.3499999999999996</v>
      </c>
      <c r="U9815">
        <v>1.3499999999999996</v>
      </c>
    </row>
    <row r="9816" spans="1:21" x14ac:dyDescent="0.2">
      <c r="A9816" t="s">
        <v>1140</v>
      </c>
      <c r="B9816" s="10" t="s">
        <v>1711</v>
      </c>
      <c r="C9816">
        <v>13.4</v>
      </c>
      <c r="D9816">
        <v>-8.25</v>
      </c>
      <c r="E9816">
        <v>1.6</v>
      </c>
      <c r="F9816" t="s">
        <v>1712</v>
      </c>
      <c r="G9816">
        <v>170</v>
      </c>
      <c r="H9816">
        <v>18902.84</v>
      </c>
      <c r="I9816">
        <v>98149.39</v>
      </c>
      <c r="J9816" t="s">
        <v>1113</v>
      </c>
      <c r="T9816">
        <f t="shared" si="180"/>
        <v>-6.65</v>
      </c>
      <c r="U9816">
        <v>-6.65</v>
      </c>
    </row>
    <row r="9817" spans="1:21" x14ac:dyDescent="0.2">
      <c r="A9817" t="s">
        <v>1140</v>
      </c>
      <c r="B9817" s="10" t="s">
        <v>1721</v>
      </c>
      <c r="C9817">
        <v>15.2</v>
      </c>
      <c r="D9817">
        <v>-10.050000000000001</v>
      </c>
      <c r="E9817">
        <v>1.8</v>
      </c>
      <c r="F9817" t="s">
        <v>1696</v>
      </c>
      <c r="G9817">
        <v>55</v>
      </c>
      <c r="H9817">
        <v>18902.84</v>
      </c>
      <c r="I9817">
        <v>98149.39</v>
      </c>
      <c r="J9817" t="s">
        <v>1113</v>
      </c>
      <c r="T9817">
        <f t="shared" si="180"/>
        <v>-8.25</v>
      </c>
      <c r="U9817">
        <v>-8.25</v>
      </c>
    </row>
    <row r="9818" spans="1:21" x14ac:dyDescent="0.2">
      <c r="A9818" t="s">
        <v>1140</v>
      </c>
      <c r="B9818" s="10" t="s">
        <v>1746</v>
      </c>
      <c r="C9818">
        <v>23.5</v>
      </c>
      <c r="D9818">
        <v>-18.350000000000001</v>
      </c>
      <c r="E9818">
        <v>8.3000000000000007</v>
      </c>
      <c r="F9818" t="s">
        <v>2160</v>
      </c>
      <c r="G9818">
        <v>220</v>
      </c>
      <c r="H9818">
        <v>18902.84</v>
      </c>
      <c r="I9818">
        <v>98149.39</v>
      </c>
      <c r="J9818" t="s">
        <v>1113</v>
      </c>
      <c r="T9818">
        <f t="shared" si="180"/>
        <v>-10.050000000000001</v>
      </c>
      <c r="U9818">
        <v>-10.050000000000001</v>
      </c>
    </row>
    <row r="9819" spans="1:21" x14ac:dyDescent="0.2">
      <c r="A9819" t="s">
        <v>1140</v>
      </c>
      <c r="B9819" s="10" t="s">
        <v>1979</v>
      </c>
      <c r="C9819">
        <v>26.4</v>
      </c>
      <c r="D9819">
        <v>-21.25</v>
      </c>
      <c r="E9819">
        <v>2.9</v>
      </c>
      <c r="F9819" t="s">
        <v>2074</v>
      </c>
      <c r="G9819">
        <v>380</v>
      </c>
      <c r="H9819">
        <v>18902.84</v>
      </c>
      <c r="I9819">
        <v>98149.39</v>
      </c>
      <c r="J9819" t="s">
        <v>1113</v>
      </c>
      <c r="T9819">
        <f t="shared" si="180"/>
        <v>-18.350000000000001</v>
      </c>
      <c r="U9819">
        <v>-18.350000000000001</v>
      </c>
    </row>
    <row r="9820" spans="1:21" x14ac:dyDescent="0.2">
      <c r="A9820" t="s">
        <v>1140</v>
      </c>
      <c r="B9820" s="10" t="s">
        <v>1981</v>
      </c>
      <c r="C9820">
        <v>29</v>
      </c>
      <c r="D9820">
        <v>-23.85</v>
      </c>
      <c r="E9820">
        <v>2.6</v>
      </c>
      <c r="F9820" t="s">
        <v>2161</v>
      </c>
      <c r="G9820">
        <v>450</v>
      </c>
      <c r="H9820">
        <v>18902.84</v>
      </c>
      <c r="I9820">
        <v>98149.39</v>
      </c>
      <c r="J9820" t="s">
        <v>1113</v>
      </c>
      <c r="T9820">
        <f t="shared" si="180"/>
        <v>-21.25</v>
      </c>
      <c r="U9820">
        <v>-21.25</v>
      </c>
    </row>
    <row r="9821" spans="1:21" x14ac:dyDescent="0.2">
      <c r="A9821" t="s">
        <v>1140</v>
      </c>
      <c r="B9821" s="10" t="s">
        <v>1985</v>
      </c>
      <c r="C9821">
        <v>30.8</v>
      </c>
      <c r="D9821">
        <v>-25.65</v>
      </c>
      <c r="E9821">
        <v>1.8</v>
      </c>
      <c r="F9821" t="s">
        <v>2162</v>
      </c>
      <c r="G9821">
        <v>750</v>
      </c>
      <c r="H9821">
        <v>18902.84</v>
      </c>
      <c r="I9821">
        <v>98149.39</v>
      </c>
      <c r="J9821" t="s">
        <v>1113</v>
      </c>
      <c r="T9821">
        <f t="shared" si="180"/>
        <v>-23.849999999999998</v>
      </c>
      <c r="U9821">
        <v>-23.849999999999998</v>
      </c>
    </row>
    <row r="9822" spans="1:21" x14ac:dyDescent="0.2">
      <c r="A9822" t="s">
        <v>1140</v>
      </c>
      <c r="B9822" s="10" t="s">
        <v>2077</v>
      </c>
      <c r="C9822">
        <v>33.6</v>
      </c>
      <c r="D9822">
        <v>-28.45</v>
      </c>
      <c r="E9822">
        <v>2.8</v>
      </c>
      <c r="F9822" t="s">
        <v>2078</v>
      </c>
      <c r="G9822">
        <v>1400</v>
      </c>
      <c r="H9822">
        <v>18902.84</v>
      </c>
      <c r="I9822">
        <v>98149.39</v>
      </c>
      <c r="J9822" t="s">
        <v>1113</v>
      </c>
      <c r="T9822">
        <f t="shared" si="180"/>
        <v>-25.65</v>
      </c>
      <c r="U9822">
        <v>-25.65</v>
      </c>
    </row>
    <row r="9823" spans="1:21" x14ac:dyDescent="0.2">
      <c r="A9823" t="s">
        <v>1140</v>
      </c>
      <c r="B9823" s="10" t="s">
        <v>2079</v>
      </c>
      <c r="C9823">
        <v>39.5</v>
      </c>
      <c r="D9823">
        <v>-34.35</v>
      </c>
      <c r="E9823">
        <v>5.9</v>
      </c>
      <c r="F9823" t="s">
        <v>2080</v>
      </c>
      <c r="G9823">
        <v>4200</v>
      </c>
      <c r="H9823">
        <v>18902.84</v>
      </c>
      <c r="I9823">
        <v>98149.39</v>
      </c>
      <c r="J9823" t="s">
        <v>1113</v>
      </c>
      <c r="T9823">
        <f t="shared" si="180"/>
        <v>-28.450000000000003</v>
      </c>
      <c r="U9823">
        <v>-28.450000000000003</v>
      </c>
    </row>
    <row r="9824" spans="1:21" x14ac:dyDescent="0.2">
      <c r="A9824" t="s">
        <v>1141</v>
      </c>
      <c r="B9824" s="10" t="s">
        <v>1687</v>
      </c>
      <c r="C9824">
        <v>3.2</v>
      </c>
      <c r="D9824">
        <v>1.89</v>
      </c>
      <c r="E9824">
        <v>3.2</v>
      </c>
      <c r="F9824" t="s">
        <v>1688</v>
      </c>
      <c r="G9824">
        <v>70</v>
      </c>
      <c r="H9824">
        <v>18902.7</v>
      </c>
      <c r="I9824">
        <v>98167.23</v>
      </c>
      <c r="J9824" t="s">
        <v>1113</v>
      </c>
      <c r="T9824">
        <f t="shared" si="180"/>
        <v>5.09</v>
      </c>
      <c r="U9824">
        <v>5.09</v>
      </c>
    </row>
    <row r="9825" spans="1:21" x14ac:dyDescent="0.2">
      <c r="A9825" t="s">
        <v>1141</v>
      </c>
      <c r="B9825" s="10" t="s">
        <v>1689</v>
      </c>
      <c r="C9825">
        <v>11</v>
      </c>
      <c r="D9825">
        <v>-5.91</v>
      </c>
      <c r="E9825">
        <v>7.8</v>
      </c>
      <c r="F9825" t="s">
        <v>1690</v>
      </c>
      <c r="G9825">
        <v>45</v>
      </c>
      <c r="H9825">
        <v>18902.7</v>
      </c>
      <c r="I9825">
        <v>98167.23</v>
      </c>
      <c r="J9825" t="s">
        <v>1113</v>
      </c>
      <c r="T9825">
        <f t="shared" si="180"/>
        <v>1.8899999999999997</v>
      </c>
      <c r="U9825">
        <v>1.8899999999999997</v>
      </c>
    </row>
    <row r="9826" spans="1:21" x14ac:dyDescent="0.2">
      <c r="A9826" t="s">
        <v>1141</v>
      </c>
      <c r="B9826" s="10" t="s">
        <v>1711</v>
      </c>
      <c r="C9826">
        <v>12.8</v>
      </c>
      <c r="D9826">
        <v>-7.71</v>
      </c>
      <c r="E9826">
        <v>1.8</v>
      </c>
      <c r="F9826" t="s">
        <v>1712</v>
      </c>
      <c r="G9826">
        <v>170</v>
      </c>
      <c r="H9826">
        <v>18902.7</v>
      </c>
      <c r="I9826">
        <v>98167.23</v>
      </c>
      <c r="J9826" t="s">
        <v>1113</v>
      </c>
      <c r="T9826">
        <f t="shared" si="180"/>
        <v>-5.91</v>
      </c>
      <c r="U9826">
        <v>-5.91</v>
      </c>
    </row>
    <row r="9827" spans="1:21" x14ac:dyDescent="0.2">
      <c r="A9827" t="s">
        <v>1141</v>
      </c>
      <c r="B9827" s="10" t="s">
        <v>1746</v>
      </c>
      <c r="C9827">
        <v>24.5</v>
      </c>
      <c r="D9827">
        <v>-19.91</v>
      </c>
      <c r="E9827">
        <v>11</v>
      </c>
      <c r="F9827" t="s">
        <v>2160</v>
      </c>
      <c r="G9827">
        <v>220</v>
      </c>
      <c r="H9827">
        <v>18902.7</v>
      </c>
      <c r="I9827">
        <v>98167.23</v>
      </c>
      <c r="J9827" t="s">
        <v>1113</v>
      </c>
      <c r="T9827">
        <f t="shared" si="180"/>
        <v>-8.91</v>
      </c>
      <c r="U9827">
        <v>-8.91</v>
      </c>
    </row>
    <row r="9828" spans="1:21" x14ac:dyDescent="0.2">
      <c r="A9828" t="s">
        <v>1141</v>
      </c>
      <c r="B9828" s="10" t="s">
        <v>1979</v>
      </c>
      <c r="C9828">
        <v>30</v>
      </c>
      <c r="D9828">
        <v>-24.91</v>
      </c>
      <c r="E9828">
        <v>5.5</v>
      </c>
      <c r="F9828" t="s">
        <v>2074</v>
      </c>
      <c r="G9828">
        <v>380</v>
      </c>
      <c r="H9828">
        <v>18902.7</v>
      </c>
      <c r="I9828">
        <v>98167.23</v>
      </c>
      <c r="J9828" t="s">
        <v>1113</v>
      </c>
      <c r="T9828">
        <f t="shared" si="180"/>
        <v>-19.41</v>
      </c>
      <c r="U9828">
        <v>-19.41</v>
      </c>
    </row>
    <row r="9829" spans="1:21" x14ac:dyDescent="0.2">
      <c r="A9829" t="s">
        <v>1141</v>
      </c>
      <c r="B9829" s="10" t="s">
        <v>1981</v>
      </c>
      <c r="C9829">
        <v>32.6</v>
      </c>
      <c r="D9829">
        <v>-27.51</v>
      </c>
      <c r="E9829">
        <v>2.6</v>
      </c>
      <c r="F9829" t="s">
        <v>2161</v>
      </c>
      <c r="G9829">
        <v>450</v>
      </c>
      <c r="H9829">
        <v>18902.7</v>
      </c>
      <c r="I9829">
        <v>98167.23</v>
      </c>
      <c r="J9829" t="s">
        <v>1113</v>
      </c>
      <c r="T9829">
        <f t="shared" si="180"/>
        <v>-24.91</v>
      </c>
      <c r="U9829">
        <v>-24.91</v>
      </c>
    </row>
    <row r="9830" spans="1:21" x14ac:dyDescent="0.2">
      <c r="A9830" t="s">
        <v>1141</v>
      </c>
      <c r="B9830" s="10" t="s">
        <v>2077</v>
      </c>
      <c r="C9830">
        <v>35</v>
      </c>
      <c r="D9830">
        <v>-29.91</v>
      </c>
      <c r="E9830">
        <v>2.4</v>
      </c>
      <c r="F9830" t="s">
        <v>2078</v>
      </c>
      <c r="G9830">
        <v>1400</v>
      </c>
      <c r="H9830">
        <v>18902.7</v>
      </c>
      <c r="I9830">
        <v>98167.23</v>
      </c>
      <c r="J9830" t="s">
        <v>1113</v>
      </c>
      <c r="T9830">
        <f t="shared" si="180"/>
        <v>-27.51</v>
      </c>
      <c r="U9830">
        <v>-27.51</v>
      </c>
    </row>
    <row r="9831" spans="1:21" x14ac:dyDescent="0.2">
      <c r="A9831" t="s">
        <v>1141</v>
      </c>
      <c r="B9831" s="10" t="s">
        <v>2079</v>
      </c>
      <c r="C9831">
        <v>43.6</v>
      </c>
      <c r="D9831">
        <v>-38.51</v>
      </c>
      <c r="E9831">
        <v>8.6</v>
      </c>
      <c r="F9831" t="s">
        <v>2080</v>
      </c>
      <c r="G9831">
        <v>4200</v>
      </c>
      <c r="H9831">
        <v>18902.7</v>
      </c>
      <c r="I9831">
        <v>98167.23</v>
      </c>
      <c r="J9831" t="s">
        <v>1113</v>
      </c>
      <c r="T9831">
        <f t="shared" si="180"/>
        <v>-29.909999999999997</v>
      </c>
      <c r="U9831">
        <v>-29.909999999999997</v>
      </c>
    </row>
    <row r="9832" spans="1:21" x14ac:dyDescent="0.2">
      <c r="A9832" t="s">
        <v>1142</v>
      </c>
      <c r="B9832" s="10" t="s">
        <v>1687</v>
      </c>
      <c r="C9832">
        <v>5.2</v>
      </c>
      <c r="D9832">
        <v>2.62</v>
      </c>
      <c r="E9832">
        <v>5.2</v>
      </c>
      <c r="F9832" t="s">
        <v>1688</v>
      </c>
      <c r="G9832">
        <v>70</v>
      </c>
      <c r="H9832">
        <v>18884.77</v>
      </c>
      <c r="I9832">
        <v>98113.32</v>
      </c>
      <c r="J9832" t="s">
        <v>1113</v>
      </c>
      <c r="T9832">
        <f t="shared" si="180"/>
        <v>7.82</v>
      </c>
      <c r="U9832">
        <v>7.82</v>
      </c>
    </row>
    <row r="9833" spans="1:21" x14ac:dyDescent="0.2">
      <c r="A9833" t="s">
        <v>1142</v>
      </c>
      <c r="B9833" s="10" t="s">
        <v>1689</v>
      </c>
      <c r="C9833">
        <v>14.3</v>
      </c>
      <c r="D9833">
        <v>-6.48</v>
      </c>
      <c r="E9833">
        <v>9.1</v>
      </c>
      <c r="F9833" t="s">
        <v>1690</v>
      </c>
      <c r="G9833">
        <v>45</v>
      </c>
      <c r="H9833">
        <v>18884.77</v>
      </c>
      <c r="I9833">
        <v>98113.32</v>
      </c>
      <c r="J9833" t="s">
        <v>1113</v>
      </c>
      <c r="T9833">
        <f t="shared" si="180"/>
        <v>2.6199999999999992</v>
      </c>
      <c r="U9833">
        <v>2.6199999999999992</v>
      </c>
    </row>
    <row r="9834" spans="1:21" x14ac:dyDescent="0.2">
      <c r="A9834" t="s">
        <v>1142</v>
      </c>
      <c r="B9834" s="10" t="s">
        <v>1711</v>
      </c>
      <c r="C9834">
        <v>16.2</v>
      </c>
      <c r="D9834">
        <v>-8.3800000000000008</v>
      </c>
      <c r="E9834">
        <v>1.9</v>
      </c>
      <c r="F9834" t="s">
        <v>1712</v>
      </c>
      <c r="G9834">
        <v>170</v>
      </c>
      <c r="H9834">
        <v>18884.77</v>
      </c>
      <c r="I9834">
        <v>98113.32</v>
      </c>
      <c r="J9834" t="s">
        <v>1113</v>
      </c>
      <c r="T9834">
        <f t="shared" si="180"/>
        <v>-6.48</v>
      </c>
      <c r="U9834">
        <v>-6.48</v>
      </c>
    </row>
    <row r="9835" spans="1:21" x14ac:dyDescent="0.2">
      <c r="A9835" t="s">
        <v>1142</v>
      </c>
      <c r="B9835" s="10" t="s">
        <v>1746</v>
      </c>
      <c r="C9835">
        <v>25.7</v>
      </c>
      <c r="D9835">
        <v>-17.88</v>
      </c>
      <c r="E9835">
        <v>9.5</v>
      </c>
      <c r="F9835" t="s">
        <v>2160</v>
      </c>
      <c r="G9835">
        <v>220</v>
      </c>
      <c r="H9835">
        <v>18884.77</v>
      </c>
      <c r="I9835">
        <v>98113.32</v>
      </c>
      <c r="J9835" t="s">
        <v>1113</v>
      </c>
      <c r="T9835">
        <f t="shared" si="180"/>
        <v>-8.379999999999999</v>
      </c>
      <c r="U9835">
        <v>-8.379999999999999</v>
      </c>
    </row>
    <row r="9836" spans="1:21" x14ac:dyDescent="0.2">
      <c r="A9836" t="s">
        <v>1142</v>
      </c>
      <c r="B9836" s="10" t="s">
        <v>1979</v>
      </c>
      <c r="C9836">
        <v>30.8</v>
      </c>
      <c r="D9836">
        <v>-22.98</v>
      </c>
      <c r="E9836">
        <v>5.0999999999999996</v>
      </c>
      <c r="F9836" t="s">
        <v>2074</v>
      </c>
      <c r="G9836">
        <v>380</v>
      </c>
      <c r="H9836">
        <v>18884.77</v>
      </c>
      <c r="I9836">
        <v>98113.32</v>
      </c>
      <c r="J9836" t="s">
        <v>1113</v>
      </c>
      <c r="T9836">
        <f t="shared" si="180"/>
        <v>-17.880000000000003</v>
      </c>
      <c r="U9836">
        <v>-17.880000000000003</v>
      </c>
    </row>
    <row r="9837" spans="1:21" x14ac:dyDescent="0.2">
      <c r="A9837" t="s">
        <v>1142</v>
      </c>
      <c r="B9837" s="10" t="s">
        <v>1981</v>
      </c>
      <c r="C9837">
        <v>35</v>
      </c>
      <c r="D9837">
        <v>-27.18</v>
      </c>
      <c r="E9837">
        <v>4.2</v>
      </c>
      <c r="F9837" t="s">
        <v>2161</v>
      </c>
      <c r="G9837">
        <v>450</v>
      </c>
      <c r="H9837">
        <v>18884.77</v>
      </c>
      <c r="I9837">
        <v>98113.32</v>
      </c>
      <c r="J9837" t="s">
        <v>1113</v>
      </c>
      <c r="T9837">
        <f t="shared" si="180"/>
        <v>-22.98</v>
      </c>
      <c r="U9837">
        <v>-22.98</v>
      </c>
    </row>
    <row r="9838" spans="1:21" x14ac:dyDescent="0.2">
      <c r="A9838" t="s">
        <v>1142</v>
      </c>
      <c r="B9838" s="10" t="s">
        <v>1985</v>
      </c>
      <c r="C9838">
        <v>37.799999999999997</v>
      </c>
      <c r="D9838">
        <v>-29.98</v>
      </c>
      <c r="E9838">
        <v>2.8</v>
      </c>
      <c r="F9838" t="s">
        <v>2162</v>
      </c>
      <c r="G9838">
        <v>750</v>
      </c>
      <c r="H9838">
        <v>18884.77</v>
      </c>
      <c r="I9838">
        <v>98113.32</v>
      </c>
      <c r="J9838" t="s">
        <v>1113</v>
      </c>
      <c r="T9838">
        <f t="shared" si="180"/>
        <v>-27.18</v>
      </c>
      <c r="U9838">
        <v>-27.18</v>
      </c>
    </row>
    <row r="9839" spans="1:21" x14ac:dyDescent="0.2">
      <c r="A9839" t="s">
        <v>1142</v>
      </c>
      <c r="B9839" s="10" t="s">
        <v>2077</v>
      </c>
      <c r="C9839">
        <v>42.5</v>
      </c>
      <c r="D9839">
        <v>-34.68</v>
      </c>
      <c r="E9839">
        <v>4.7</v>
      </c>
      <c r="F9839" t="s">
        <v>2078</v>
      </c>
      <c r="G9839">
        <v>1400</v>
      </c>
      <c r="H9839">
        <v>18884.77</v>
      </c>
      <c r="I9839">
        <v>98113.32</v>
      </c>
      <c r="J9839" t="s">
        <v>1113</v>
      </c>
      <c r="T9839">
        <f t="shared" si="180"/>
        <v>-29.98</v>
      </c>
      <c r="U9839">
        <v>-29.98</v>
      </c>
    </row>
    <row r="9840" spans="1:21" x14ac:dyDescent="0.2">
      <c r="A9840" t="s">
        <v>1142</v>
      </c>
      <c r="B9840" s="10" t="s">
        <v>2079</v>
      </c>
      <c r="C9840">
        <v>48.5</v>
      </c>
      <c r="D9840">
        <v>-40.68</v>
      </c>
      <c r="E9840">
        <v>6</v>
      </c>
      <c r="F9840" t="s">
        <v>2080</v>
      </c>
      <c r="G9840">
        <v>4200</v>
      </c>
      <c r="H9840">
        <v>18884.77</v>
      </c>
      <c r="I9840">
        <v>98113.32</v>
      </c>
      <c r="J9840" t="s">
        <v>1113</v>
      </c>
      <c r="T9840">
        <f t="shared" si="180"/>
        <v>-34.68</v>
      </c>
      <c r="U9840">
        <v>-34.68</v>
      </c>
    </row>
    <row r="9841" spans="1:21" x14ac:dyDescent="0.2">
      <c r="A9841" t="s">
        <v>1143</v>
      </c>
      <c r="B9841" s="10" t="s">
        <v>1687</v>
      </c>
      <c r="C9841">
        <v>3.3</v>
      </c>
      <c r="D9841">
        <v>1.85</v>
      </c>
      <c r="E9841">
        <v>3.3</v>
      </c>
      <c r="F9841" t="s">
        <v>1688</v>
      </c>
      <c r="G9841">
        <v>70</v>
      </c>
      <c r="H9841">
        <v>18884.68</v>
      </c>
      <c r="I9841">
        <v>98149.31</v>
      </c>
      <c r="J9841" t="s">
        <v>1113</v>
      </c>
      <c r="T9841">
        <f t="shared" si="180"/>
        <v>5.15</v>
      </c>
      <c r="U9841">
        <v>5.15</v>
      </c>
    </row>
    <row r="9842" spans="1:21" x14ac:dyDescent="0.2">
      <c r="A9842" t="s">
        <v>1143</v>
      </c>
      <c r="B9842" s="10" t="s">
        <v>1689</v>
      </c>
      <c r="C9842">
        <v>11.5</v>
      </c>
      <c r="D9842">
        <v>-6.35</v>
      </c>
      <c r="E9842">
        <v>8.1999999999999993</v>
      </c>
      <c r="F9842" t="s">
        <v>1690</v>
      </c>
      <c r="G9842">
        <v>45</v>
      </c>
      <c r="H9842">
        <v>18884.68</v>
      </c>
      <c r="I9842">
        <v>98149.31</v>
      </c>
      <c r="J9842" t="s">
        <v>1113</v>
      </c>
      <c r="T9842">
        <f t="shared" si="180"/>
        <v>1.8499999999999996</v>
      </c>
      <c r="U9842">
        <v>1.8499999999999996</v>
      </c>
    </row>
    <row r="9843" spans="1:21" x14ac:dyDescent="0.2">
      <c r="A9843" t="s">
        <v>1143</v>
      </c>
      <c r="B9843" s="10" t="s">
        <v>1711</v>
      </c>
      <c r="C9843">
        <v>14</v>
      </c>
      <c r="D9843">
        <v>-8.85</v>
      </c>
      <c r="E9843">
        <v>2.5</v>
      </c>
      <c r="F9843" t="s">
        <v>1712</v>
      </c>
      <c r="G9843">
        <v>170</v>
      </c>
      <c r="H9843">
        <v>18884.68</v>
      </c>
      <c r="I9843">
        <v>98149.31</v>
      </c>
      <c r="J9843" t="s">
        <v>1113</v>
      </c>
      <c r="T9843">
        <f t="shared" si="180"/>
        <v>-6.35</v>
      </c>
      <c r="U9843">
        <v>-6.35</v>
      </c>
    </row>
    <row r="9844" spans="1:21" x14ac:dyDescent="0.2">
      <c r="A9844" t="s">
        <v>1143</v>
      </c>
      <c r="B9844" s="10" t="s">
        <v>1693</v>
      </c>
      <c r="C9844">
        <v>15.2</v>
      </c>
      <c r="D9844">
        <v>-10.050000000000001</v>
      </c>
      <c r="E9844">
        <v>1.2</v>
      </c>
      <c r="F9844" t="s">
        <v>2159</v>
      </c>
      <c r="G9844">
        <v>180</v>
      </c>
      <c r="H9844">
        <v>18884.68</v>
      </c>
      <c r="I9844">
        <v>98149.31</v>
      </c>
      <c r="J9844" t="s">
        <v>1113</v>
      </c>
      <c r="T9844">
        <f t="shared" si="180"/>
        <v>-8.8500000000000014</v>
      </c>
      <c r="U9844">
        <v>-8.8500000000000014</v>
      </c>
    </row>
    <row r="9845" spans="1:21" x14ac:dyDescent="0.2">
      <c r="A9845" t="s">
        <v>1143</v>
      </c>
      <c r="B9845" s="10" t="s">
        <v>1695</v>
      </c>
      <c r="C9845">
        <v>17.8</v>
      </c>
      <c r="D9845">
        <v>-12.65</v>
      </c>
      <c r="E9845">
        <v>2.6</v>
      </c>
      <c r="F9845" t="s">
        <v>1870</v>
      </c>
      <c r="G9845">
        <v>170</v>
      </c>
      <c r="H9845">
        <v>18884.68</v>
      </c>
      <c r="I9845">
        <v>98149.31</v>
      </c>
      <c r="J9845" t="s">
        <v>1113</v>
      </c>
      <c r="T9845">
        <f t="shared" si="180"/>
        <v>-10.050000000000001</v>
      </c>
      <c r="U9845">
        <v>-10.050000000000001</v>
      </c>
    </row>
    <row r="9846" spans="1:21" x14ac:dyDescent="0.2">
      <c r="A9846" t="s">
        <v>1143</v>
      </c>
      <c r="B9846" s="10" t="s">
        <v>1746</v>
      </c>
      <c r="C9846">
        <v>25</v>
      </c>
      <c r="D9846">
        <v>-19.850000000000001</v>
      </c>
      <c r="E9846">
        <v>7.2</v>
      </c>
      <c r="F9846" t="s">
        <v>2160</v>
      </c>
      <c r="G9846">
        <v>220</v>
      </c>
      <c r="H9846">
        <v>18884.68</v>
      </c>
      <c r="I9846">
        <v>98149.31</v>
      </c>
      <c r="J9846" t="s">
        <v>1113</v>
      </c>
      <c r="T9846">
        <f t="shared" si="180"/>
        <v>-12.650000000000002</v>
      </c>
      <c r="U9846">
        <v>-12.650000000000002</v>
      </c>
    </row>
    <row r="9847" spans="1:21" x14ac:dyDescent="0.2">
      <c r="A9847" t="s">
        <v>1143</v>
      </c>
      <c r="B9847" s="10" t="s">
        <v>1979</v>
      </c>
      <c r="C9847">
        <v>30</v>
      </c>
      <c r="D9847">
        <v>-24.85</v>
      </c>
      <c r="E9847">
        <v>5</v>
      </c>
      <c r="F9847" t="s">
        <v>2074</v>
      </c>
      <c r="G9847">
        <v>380</v>
      </c>
      <c r="H9847">
        <v>18884.68</v>
      </c>
      <c r="I9847">
        <v>98149.31</v>
      </c>
      <c r="J9847" t="s">
        <v>1113</v>
      </c>
      <c r="T9847">
        <f t="shared" si="180"/>
        <v>-19.850000000000001</v>
      </c>
      <c r="U9847">
        <v>-19.850000000000001</v>
      </c>
    </row>
    <row r="9848" spans="1:21" x14ac:dyDescent="0.2">
      <c r="A9848" t="s">
        <v>1143</v>
      </c>
      <c r="B9848" s="10" t="s">
        <v>1981</v>
      </c>
      <c r="C9848">
        <v>32.5</v>
      </c>
      <c r="D9848">
        <v>-27.35</v>
      </c>
      <c r="E9848">
        <v>2.5</v>
      </c>
      <c r="F9848" t="s">
        <v>2161</v>
      </c>
      <c r="G9848">
        <v>450</v>
      </c>
      <c r="H9848">
        <v>18884.68</v>
      </c>
      <c r="I9848">
        <v>98149.31</v>
      </c>
      <c r="J9848" t="s">
        <v>1113</v>
      </c>
      <c r="T9848">
        <f t="shared" si="180"/>
        <v>-24.85</v>
      </c>
      <c r="U9848">
        <v>-24.85</v>
      </c>
    </row>
    <row r="9849" spans="1:21" x14ac:dyDescent="0.2">
      <c r="A9849" t="s">
        <v>1143</v>
      </c>
      <c r="B9849" s="10" t="s">
        <v>2077</v>
      </c>
      <c r="C9849">
        <v>37.799999999999997</v>
      </c>
      <c r="D9849">
        <v>-32.65</v>
      </c>
      <c r="E9849">
        <v>5.3</v>
      </c>
      <c r="F9849" t="s">
        <v>2078</v>
      </c>
      <c r="G9849">
        <v>1400</v>
      </c>
      <c r="H9849">
        <v>18884.68</v>
      </c>
      <c r="I9849">
        <v>98149.31</v>
      </c>
      <c r="J9849" t="s">
        <v>1113</v>
      </c>
      <c r="T9849">
        <f t="shared" si="180"/>
        <v>-27.349999999999998</v>
      </c>
      <c r="U9849">
        <v>-27.349999999999998</v>
      </c>
    </row>
    <row r="9850" spans="1:21" x14ac:dyDescent="0.2">
      <c r="A9850" t="s">
        <v>1143</v>
      </c>
      <c r="B9850" s="10" t="s">
        <v>2079</v>
      </c>
      <c r="C9850">
        <v>45.4</v>
      </c>
      <c r="D9850">
        <v>-40.25</v>
      </c>
      <c r="E9850">
        <v>7.6</v>
      </c>
      <c r="F9850" t="s">
        <v>2080</v>
      </c>
      <c r="G9850">
        <v>4200</v>
      </c>
      <c r="H9850">
        <v>18884.68</v>
      </c>
      <c r="I9850">
        <v>98149.31</v>
      </c>
      <c r="J9850" t="s">
        <v>1113</v>
      </c>
      <c r="T9850">
        <f t="shared" si="180"/>
        <v>-32.65</v>
      </c>
      <c r="U9850">
        <v>-32.65</v>
      </c>
    </row>
    <row r="9851" spans="1:21" x14ac:dyDescent="0.2">
      <c r="A9851" t="s">
        <v>1144</v>
      </c>
      <c r="B9851" s="10" t="s">
        <v>1731</v>
      </c>
      <c r="C9851">
        <v>6</v>
      </c>
      <c r="D9851">
        <v>2.1800000000000002</v>
      </c>
      <c r="E9851">
        <v>6</v>
      </c>
      <c r="F9851" t="s">
        <v>1756</v>
      </c>
      <c r="G9851">
        <v>70</v>
      </c>
      <c r="H9851">
        <v>18866.27</v>
      </c>
      <c r="I9851">
        <v>98073.84</v>
      </c>
      <c r="J9851" t="s">
        <v>1113</v>
      </c>
      <c r="T9851">
        <f t="shared" si="180"/>
        <v>8.18</v>
      </c>
      <c r="U9851">
        <v>8.18</v>
      </c>
    </row>
    <row r="9852" spans="1:21" x14ac:dyDescent="0.2">
      <c r="A9852" t="s">
        <v>1144</v>
      </c>
      <c r="B9852" s="10" t="s">
        <v>1689</v>
      </c>
      <c r="C9852">
        <v>15.2</v>
      </c>
      <c r="D9852">
        <v>-7.02</v>
      </c>
      <c r="E9852">
        <v>9.1999999999999993</v>
      </c>
      <c r="F9852" t="s">
        <v>1690</v>
      </c>
      <c r="G9852">
        <v>45</v>
      </c>
      <c r="H9852">
        <v>18866.27</v>
      </c>
      <c r="I9852">
        <v>98073.84</v>
      </c>
      <c r="J9852" t="s">
        <v>1113</v>
      </c>
      <c r="T9852">
        <f t="shared" si="180"/>
        <v>2.1799999999999997</v>
      </c>
      <c r="U9852">
        <v>2.1799999999999997</v>
      </c>
    </row>
    <row r="9853" spans="1:21" x14ac:dyDescent="0.2">
      <c r="A9853" t="s">
        <v>1144</v>
      </c>
      <c r="B9853" s="10" t="s">
        <v>1711</v>
      </c>
      <c r="C9853">
        <v>20.5</v>
      </c>
      <c r="D9853">
        <v>-12.32</v>
      </c>
      <c r="E9853">
        <v>5.3</v>
      </c>
      <c r="F9853" t="s">
        <v>1712</v>
      </c>
      <c r="G9853">
        <v>170</v>
      </c>
      <c r="H9853">
        <v>18866.27</v>
      </c>
      <c r="I9853">
        <v>98073.84</v>
      </c>
      <c r="J9853" t="s">
        <v>1113</v>
      </c>
      <c r="T9853">
        <f t="shared" si="180"/>
        <v>-7.0200000000000005</v>
      </c>
      <c r="U9853">
        <v>-7.0200000000000005</v>
      </c>
    </row>
    <row r="9854" spans="1:21" x14ac:dyDescent="0.2">
      <c r="A9854" t="s">
        <v>1144</v>
      </c>
      <c r="B9854" s="10" t="s">
        <v>1746</v>
      </c>
      <c r="C9854">
        <v>28</v>
      </c>
      <c r="D9854">
        <v>-19.82</v>
      </c>
      <c r="E9854">
        <v>7.5</v>
      </c>
      <c r="F9854" t="s">
        <v>2160</v>
      </c>
      <c r="G9854">
        <v>220</v>
      </c>
      <c r="H9854">
        <v>18866.27</v>
      </c>
      <c r="I9854">
        <v>98073.84</v>
      </c>
      <c r="J9854" t="s">
        <v>1113</v>
      </c>
      <c r="T9854">
        <f t="shared" si="180"/>
        <v>-12.32</v>
      </c>
      <c r="U9854">
        <v>-12.32</v>
      </c>
    </row>
    <row r="9855" spans="1:21" x14ac:dyDescent="0.2">
      <c r="A9855" t="s">
        <v>1144</v>
      </c>
      <c r="B9855" s="10" t="s">
        <v>1979</v>
      </c>
      <c r="C9855">
        <v>30.5</v>
      </c>
      <c r="D9855">
        <v>-22.32</v>
      </c>
      <c r="E9855">
        <v>2.5</v>
      </c>
      <c r="F9855" t="s">
        <v>2074</v>
      </c>
      <c r="G9855">
        <v>380</v>
      </c>
      <c r="H9855">
        <v>18866.27</v>
      </c>
      <c r="I9855">
        <v>98073.84</v>
      </c>
      <c r="J9855" t="s">
        <v>1113</v>
      </c>
      <c r="T9855">
        <f t="shared" si="180"/>
        <v>-19.82</v>
      </c>
      <c r="U9855">
        <v>-19.82</v>
      </c>
    </row>
    <row r="9856" spans="1:21" x14ac:dyDescent="0.2">
      <c r="A9856" t="s">
        <v>1144</v>
      </c>
      <c r="B9856" s="10" t="s">
        <v>1981</v>
      </c>
      <c r="C9856">
        <v>37.5</v>
      </c>
      <c r="D9856">
        <v>-29.32</v>
      </c>
      <c r="E9856">
        <v>7</v>
      </c>
      <c r="F9856" t="s">
        <v>2161</v>
      </c>
      <c r="G9856">
        <v>450</v>
      </c>
      <c r="H9856">
        <v>18866.27</v>
      </c>
      <c r="I9856">
        <v>98073.84</v>
      </c>
      <c r="J9856" t="s">
        <v>1113</v>
      </c>
      <c r="T9856">
        <f t="shared" si="180"/>
        <v>-22.32</v>
      </c>
      <c r="U9856">
        <v>-22.32</v>
      </c>
    </row>
    <row r="9857" spans="1:21" x14ac:dyDescent="0.2">
      <c r="A9857" t="s">
        <v>1144</v>
      </c>
      <c r="B9857" s="10" t="s">
        <v>1985</v>
      </c>
      <c r="C9857">
        <v>43.6</v>
      </c>
      <c r="D9857">
        <v>-35.42</v>
      </c>
      <c r="E9857">
        <v>6.1</v>
      </c>
      <c r="F9857" t="s">
        <v>2162</v>
      </c>
      <c r="G9857">
        <v>750</v>
      </c>
      <c r="H9857">
        <v>18866.27</v>
      </c>
      <c r="I9857">
        <v>98073.84</v>
      </c>
      <c r="J9857" t="s">
        <v>1113</v>
      </c>
      <c r="T9857">
        <f t="shared" si="180"/>
        <v>-29.32</v>
      </c>
      <c r="U9857">
        <v>-29.32</v>
      </c>
    </row>
    <row r="9858" spans="1:21" x14ac:dyDescent="0.2">
      <c r="A9858" t="s">
        <v>1144</v>
      </c>
      <c r="B9858" s="10" t="s">
        <v>2077</v>
      </c>
      <c r="C9858">
        <v>45.5</v>
      </c>
      <c r="D9858">
        <v>-37.32</v>
      </c>
      <c r="E9858">
        <v>1.9</v>
      </c>
      <c r="F9858" t="s">
        <v>2078</v>
      </c>
      <c r="G9858">
        <v>1400</v>
      </c>
      <c r="H9858">
        <v>18866.27</v>
      </c>
      <c r="I9858">
        <v>98073.84</v>
      </c>
      <c r="J9858" t="s">
        <v>1113</v>
      </c>
      <c r="T9858">
        <f t="shared" si="180"/>
        <v>-35.42</v>
      </c>
      <c r="U9858">
        <v>-35.42</v>
      </c>
    </row>
    <row r="9859" spans="1:21" x14ac:dyDescent="0.2">
      <c r="A9859" t="s">
        <v>1144</v>
      </c>
      <c r="B9859" s="10" t="s">
        <v>2079</v>
      </c>
      <c r="C9859">
        <v>53.6</v>
      </c>
      <c r="D9859">
        <v>-45.42</v>
      </c>
      <c r="E9859">
        <v>8.1</v>
      </c>
      <c r="F9859" t="s">
        <v>2080</v>
      </c>
      <c r="G9859">
        <v>4200</v>
      </c>
      <c r="H9859">
        <v>18866.27</v>
      </c>
      <c r="I9859">
        <v>98073.84</v>
      </c>
      <c r="J9859" t="s">
        <v>1113</v>
      </c>
      <c r="T9859">
        <f t="shared" ref="T9859:T9922" si="181">D9859+E9859</f>
        <v>-37.32</v>
      </c>
      <c r="U9859">
        <v>-37.32</v>
      </c>
    </row>
    <row r="9860" spans="1:21" x14ac:dyDescent="0.2">
      <c r="A9860" t="s">
        <v>1145</v>
      </c>
      <c r="B9860" s="10" t="s">
        <v>1687</v>
      </c>
      <c r="C9860">
        <v>6</v>
      </c>
      <c r="D9860">
        <v>1.86</v>
      </c>
      <c r="E9860">
        <v>6</v>
      </c>
      <c r="F9860" t="s">
        <v>1688</v>
      </c>
      <c r="G9860">
        <v>70</v>
      </c>
      <c r="H9860">
        <v>18866.259999999998</v>
      </c>
      <c r="I9860">
        <v>98095.21</v>
      </c>
      <c r="J9860" t="s">
        <v>1113</v>
      </c>
      <c r="T9860">
        <f t="shared" si="181"/>
        <v>7.86</v>
      </c>
      <c r="U9860">
        <v>7.86</v>
      </c>
    </row>
    <row r="9861" spans="1:21" x14ac:dyDescent="0.2">
      <c r="A9861" t="s">
        <v>1145</v>
      </c>
      <c r="B9861" s="10" t="s">
        <v>1689</v>
      </c>
      <c r="C9861">
        <v>15.8</v>
      </c>
      <c r="D9861">
        <v>-7.94</v>
      </c>
      <c r="E9861">
        <v>9.8000000000000007</v>
      </c>
      <c r="F9861" t="s">
        <v>1690</v>
      </c>
      <c r="G9861">
        <v>45</v>
      </c>
      <c r="H9861">
        <v>18866.259999999998</v>
      </c>
      <c r="I9861">
        <v>98095.21</v>
      </c>
      <c r="J9861" t="s">
        <v>1113</v>
      </c>
      <c r="T9861">
        <f t="shared" si="181"/>
        <v>1.8600000000000003</v>
      </c>
      <c r="U9861">
        <v>1.8600000000000003</v>
      </c>
    </row>
    <row r="9862" spans="1:21" x14ac:dyDescent="0.2">
      <c r="A9862" t="s">
        <v>1145</v>
      </c>
      <c r="B9862" s="10" t="s">
        <v>1711</v>
      </c>
      <c r="C9862">
        <v>18.100000000000001</v>
      </c>
      <c r="D9862">
        <v>-10.24</v>
      </c>
      <c r="E9862">
        <v>2.2999999999999998</v>
      </c>
      <c r="F9862" t="s">
        <v>1712</v>
      </c>
      <c r="G9862">
        <v>170</v>
      </c>
      <c r="H9862">
        <v>18866.259999999998</v>
      </c>
      <c r="I9862">
        <v>98095.21</v>
      </c>
      <c r="J9862" t="s">
        <v>1113</v>
      </c>
      <c r="T9862">
        <f t="shared" si="181"/>
        <v>-7.94</v>
      </c>
      <c r="U9862">
        <v>-7.94</v>
      </c>
    </row>
    <row r="9863" spans="1:21" x14ac:dyDescent="0.2">
      <c r="A9863" t="s">
        <v>1145</v>
      </c>
      <c r="B9863" s="10" t="s">
        <v>1746</v>
      </c>
      <c r="C9863">
        <v>29.8</v>
      </c>
      <c r="D9863">
        <v>-21.94</v>
      </c>
      <c r="E9863">
        <v>11.7</v>
      </c>
      <c r="F9863" t="s">
        <v>2160</v>
      </c>
      <c r="G9863">
        <v>220</v>
      </c>
      <c r="H9863">
        <v>18866.259999999998</v>
      </c>
      <c r="I9863">
        <v>98095.21</v>
      </c>
      <c r="J9863" t="s">
        <v>1113</v>
      </c>
      <c r="T9863">
        <f t="shared" si="181"/>
        <v>-10.240000000000002</v>
      </c>
      <c r="U9863">
        <v>-10.240000000000002</v>
      </c>
    </row>
    <row r="9864" spans="1:21" x14ac:dyDescent="0.2">
      <c r="A9864" t="s">
        <v>1145</v>
      </c>
      <c r="B9864" s="10" t="s">
        <v>1979</v>
      </c>
      <c r="C9864">
        <v>35</v>
      </c>
      <c r="D9864">
        <v>-27.14</v>
      </c>
      <c r="E9864">
        <v>5.2</v>
      </c>
      <c r="F9864" t="s">
        <v>2074</v>
      </c>
      <c r="G9864">
        <v>380</v>
      </c>
      <c r="H9864">
        <v>18866.259999999998</v>
      </c>
      <c r="I9864">
        <v>98095.21</v>
      </c>
      <c r="J9864" t="s">
        <v>1113</v>
      </c>
      <c r="T9864">
        <f t="shared" si="181"/>
        <v>-21.94</v>
      </c>
      <c r="U9864">
        <v>-21.94</v>
      </c>
    </row>
    <row r="9865" spans="1:21" x14ac:dyDescent="0.2">
      <c r="A9865" t="s">
        <v>1145</v>
      </c>
      <c r="B9865" s="10" t="s">
        <v>1981</v>
      </c>
      <c r="C9865">
        <v>39</v>
      </c>
      <c r="D9865">
        <v>-31.14</v>
      </c>
      <c r="E9865">
        <v>4</v>
      </c>
      <c r="F9865" t="s">
        <v>2161</v>
      </c>
      <c r="G9865">
        <v>450</v>
      </c>
      <c r="H9865">
        <v>18866.259999999998</v>
      </c>
      <c r="I9865">
        <v>98095.21</v>
      </c>
      <c r="J9865" t="s">
        <v>1113</v>
      </c>
      <c r="T9865">
        <f t="shared" si="181"/>
        <v>-27.14</v>
      </c>
      <c r="U9865">
        <v>-27.14</v>
      </c>
    </row>
    <row r="9866" spans="1:21" x14ac:dyDescent="0.2">
      <c r="A9866" t="s">
        <v>1145</v>
      </c>
      <c r="B9866" s="10" t="s">
        <v>1985</v>
      </c>
      <c r="C9866">
        <v>40.6</v>
      </c>
      <c r="D9866">
        <v>-32.74</v>
      </c>
      <c r="E9866">
        <v>1.6</v>
      </c>
      <c r="F9866" t="s">
        <v>2162</v>
      </c>
      <c r="G9866">
        <v>750</v>
      </c>
      <c r="H9866">
        <v>18866.259999999998</v>
      </c>
      <c r="I9866">
        <v>98095.21</v>
      </c>
      <c r="J9866" t="s">
        <v>1113</v>
      </c>
      <c r="T9866">
        <f t="shared" si="181"/>
        <v>-31.14</v>
      </c>
      <c r="U9866">
        <v>-31.14</v>
      </c>
    </row>
    <row r="9867" spans="1:21" x14ac:dyDescent="0.2">
      <c r="A9867" t="s">
        <v>1145</v>
      </c>
      <c r="B9867" s="10" t="s">
        <v>2077</v>
      </c>
      <c r="C9867">
        <v>46.3</v>
      </c>
      <c r="D9867">
        <v>-38.44</v>
      </c>
      <c r="E9867">
        <v>5.7</v>
      </c>
      <c r="F9867" t="s">
        <v>2078</v>
      </c>
      <c r="G9867">
        <v>1400</v>
      </c>
      <c r="H9867">
        <v>18866.259999999998</v>
      </c>
      <c r="I9867">
        <v>98095.21</v>
      </c>
      <c r="J9867" t="s">
        <v>1113</v>
      </c>
      <c r="T9867">
        <f t="shared" si="181"/>
        <v>-32.739999999999995</v>
      </c>
      <c r="U9867">
        <v>-32.739999999999995</v>
      </c>
    </row>
    <row r="9868" spans="1:21" x14ac:dyDescent="0.2">
      <c r="A9868" t="s">
        <v>1145</v>
      </c>
      <c r="B9868" s="10" t="s">
        <v>2079</v>
      </c>
      <c r="C9868">
        <v>51.8</v>
      </c>
      <c r="D9868">
        <v>-43.94</v>
      </c>
      <c r="E9868">
        <v>5.5</v>
      </c>
      <c r="F9868" t="s">
        <v>2080</v>
      </c>
      <c r="G9868">
        <v>4200</v>
      </c>
      <c r="H9868">
        <v>18866.259999999998</v>
      </c>
      <c r="I9868">
        <v>98095.21</v>
      </c>
      <c r="J9868" t="s">
        <v>1113</v>
      </c>
      <c r="T9868">
        <f t="shared" si="181"/>
        <v>-38.44</v>
      </c>
      <c r="U9868">
        <v>-38.44</v>
      </c>
    </row>
    <row r="9869" spans="1:21" x14ac:dyDescent="0.2">
      <c r="A9869" t="s">
        <v>1146</v>
      </c>
      <c r="B9869" s="10" t="s">
        <v>1687</v>
      </c>
      <c r="C9869">
        <v>3.5</v>
      </c>
      <c r="D9869">
        <v>4.42</v>
      </c>
      <c r="E9869">
        <v>3.5</v>
      </c>
      <c r="F9869" t="s">
        <v>1688</v>
      </c>
      <c r="G9869">
        <v>70</v>
      </c>
      <c r="H9869">
        <v>18866.77</v>
      </c>
      <c r="I9869">
        <v>98113.31</v>
      </c>
      <c r="J9869" t="s">
        <v>1113</v>
      </c>
      <c r="T9869">
        <f t="shared" si="181"/>
        <v>7.92</v>
      </c>
      <c r="U9869">
        <v>7.92</v>
      </c>
    </row>
    <row r="9870" spans="1:21" x14ac:dyDescent="0.2">
      <c r="A9870" t="s">
        <v>1146</v>
      </c>
      <c r="B9870" s="10" t="s">
        <v>1714</v>
      </c>
      <c r="C9870">
        <v>6.2</v>
      </c>
      <c r="D9870">
        <v>1.72</v>
      </c>
      <c r="E9870">
        <v>2.7</v>
      </c>
      <c r="F9870" t="s">
        <v>1715</v>
      </c>
      <c r="G9870">
        <v>100</v>
      </c>
      <c r="H9870">
        <v>18866.77</v>
      </c>
      <c r="I9870">
        <v>98113.31</v>
      </c>
      <c r="J9870" t="s">
        <v>1113</v>
      </c>
      <c r="T9870">
        <f t="shared" si="181"/>
        <v>4.42</v>
      </c>
      <c r="U9870">
        <v>4.42</v>
      </c>
    </row>
    <row r="9871" spans="1:21" x14ac:dyDescent="0.2">
      <c r="A9871" t="s">
        <v>1146</v>
      </c>
      <c r="B9871" s="10" t="s">
        <v>1689</v>
      </c>
      <c r="C9871">
        <v>15.6</v>
      </c>
      <c r="D9871">
        <v>-7.68</v>
      </c>
      <c r="E9871">
        <v>9.4</v>
      </c>
      <c r="F9871" t="s">
        <v>1690</v>
      </c>
      <c r="G9871">
        <v>45</v>
      </c>
      <c r="H9871">
        <v>18866.77</v>
      </c>
      <c r="I9871">
        <v>98113.31</v>
      </c>
      <c r="J9871" t="s">
        <v>1113</v>
      </c>
      <c r="T9871">
        <f t="shared" si="181"/>
        <v>1.7200000000000006</v>
      </c>
      <c r="U9871">
        <v>1.7200000000000006</v>
      </c>
    </row>
    <row r="9872" spans="1:21" x14ac:dyDescent="0.2">
      <c r="A9872" t="s">
        <v>1146</v>
      </c>
      <c r="B9872" s="10" t="s">
        <v>1746</v>
      </c>
      <c r="C9872">
        <v>23.2</v>
      </c>
      <c r="D9872">
        <v>-15.28</v>
      </c>
      <c r="E9872">
        <v>7.6</v>
      </c>
      <c r="F9872" t="s">
        <v>2160</v>
      </c>
      <c r="G9872">
        <v>220</v>
      </c>
      <c r="H9872">
        <v>18866.77</v>
      </c>
      <c r="I9872">
        <v>98113.31</v>
      </c>
      <c r="J9872" t="s">
        <v>1113</v>
      </c>
      <c r="T9872">
        <f t="shared" si="181"/>
        <v>-7.68</v>
      </c>
      <c r="U9872">
        <v>-7.68</v>
      </c>
    </row>
    <row r="9873" spans="1:21" x14ac:dyDescent="0.2">
      <c r="A9873" t="s">
        <v>1146</v>
      </c>
      <c r="B9873" s="10" t="s">
        <v>1979</v>
      </c>
      <c r="C9873">
        <v>25.8</v>
      </c>
      <c r="D9873">
        <v>-17.88</v>
      </c>
      <c r="E9873">
        <v>2.6</v>
      </c>
      <c r="F9873" t="s">
        <v>2074</v>
      </c>
      <c r="G9873">
        <v>380</v>
      </c>
      <c r="H9873">
        <v>18866.77</v>
      </c>
      <c r="I9873">
        <v>98113.31</v>
      </c>
      <c r="J9873" t="s">
        <v>1113</v>
      </c>
      <c r="T9873">
        <f t="shared" si="181"/>
        <v>-15.28</v>
      </c>
      <c r="U9873">
        <v>-15.28</v>
      </c>
    </row>
    <row r="9874" spans="1:21" x14ac:dyDescent="0.2">
      <c r="A9874" t="s">
        <v>1146</v>
      </c>
      <c r="B9874" s="10" t="s">
        <v>1981</v>
      </c>
      <c r="C9874">
        <v>28</v>
      </c>
      <c r="D9874">
        <v>-20.079999999999998</v>
      </c>
      <c r="E9874">
        <v>2.2000000000000002</v>
      </c>
      <c r="F9874" t="s">
        <v>2161</v>
      </c>
      <c r="G9874">
        <v>450</v>
      </c>
      <c r="H9874">
        <v>18866.77</v>
      </c>
      <c r="I9874">
        <v>98113.31</v>
      </c>
      <c r="J9874" t="s">
        <v>1113</v>
      </c>
      <c r="T9874">
        <f t="shared" si="181"/>
        <v>-17.88</v>
      </c>
      <c r="U9874">
        <v>-17.88</v>
      </c>
    </row>
    <row r="9875" spans="1:21" x14ac:dyDescent="0.2">
      <c r="A9875" t="s">
        <v>1146</v>
      </c>
      <c r="B9875" s="10" t="s">
        <v>1985</v>
      </c>
      <c r="C9875">
        <v>30.6</v>
      </c>
      <c r="D9875">
        <v>-22.68</v>
      </c>
      <c r="E9875">
        <v>2.6</v>
      </c>
      <c r="F9875" t="s">
        <v>2162</v>
      </c>
      <c r="G9875">
        <v>750</v>
      </c>
      <c r="H9875">
        <v>18866.77</v>
      </c>
      <c r="I9875">
        <v>98113.31</v>
      </c>
      <c r="J9875" t="s">
        <v>1113</v>
      </c>
      <c r="T9875">
        <f t="shared" si="181"/>
        <v>-20.079999999999998</v>
      </c>
      <c r="U9875">
        <v>-20.079999999999998</v>
      </c>
    </row>
    <row r="9876" spans="1:21" x14ac:dyDescent="0.2">
      <c r="A9876" t="s">
        <v>1146</v>
      </c>
      <c r="B9876" s="10" t="s">
        <v>2077</v>
      </c>
      <c r="C9876">
        <v>33.4</v>
      </c>
      <c r="D9876">
        <v>-25.48</v>
      </c>
      <c r="E9876">
        <v>2.8</v>
      </c>
      <c r="F9876" t="s">
        <v>2078</v>
      </c>
      <c r="G9876">
        <v>1400</v>
      </c>
      <c r="H9876">
        <v>18866.77</v>
      </c>
      <c r="I9876">
        <v>98113.31</v>
      </c>
      <c r="J9876" t="s">
        <v>1113</v>
      </c>
      <c r="T9876">
        <f t="shared" si="181"/>
        <v>-22.68</v>
      </c>
      <c r="U9876">
        <v>-22.68</v>
      </c>
    </row>
    <row r="9877" spans="1:21" x14ac:dyDescent="0.2">
      <c r="A9877" t="s">
        <v>1146</v>
      </c>
      <c r="B9877" s="10" t="s">
        <v>2079</v>
      </c>
      <c r="C9877">
        <v>40</v>
      </c>
      <c r="D9877">
        <v>-32.08</v>
      </c>
      <c r="E9877">
        <v>6.6</v>
      </c>
      <c r="F9877" t="s">
        <v>2080</v>
      </c>
      <c r="G9877">
        <v>4200</v>
      </c>
      <c r="H9877">
        <v>18866.77</v>
      </c>
      <c r="I9877">
        <v>98113.31</v>
      </c>
      <c r="J9877" t="s">
        <v>1113</v>
      </c>
      <c r="T9877">
        <f t="shared" si="181"/>
        <v>-25.479999999999997</v>
      </c>
      <c r="U9877">
        <v>-25.479999999999997</v>
      </c>
    </row>
    <row r="9878" spans="1:21" x14ac:dyDescent="0.2">
      <c r="A9878" t="s">
        <v>1147</v>
      </c>
      <c r="B9878" s="10" t="s">
        <v>1731</v>
      </c>
      <c r="C9878">
        <v>5.4</v>
      </c>
      <c r="D9878">
        <v>2.5299999999999998</v>
      </c>
      <c r="E9878">
        <v>5.4</v>
      </c>
      <c r="F9878" t="s">
        <v>1756</v>
      </c>
      <c r="G9878">
        <v>70</v>
      </c>
      <c r="H9878">
        <v>18866.689999999999</v>
      </c>
      <c r="I9878">
        <v>98131.38</v>
      </c>
      <c r="J9878" t="s">
        <v>1113</v>
      </c>
      <c r="T9878">
        <f t="shared" si="181"/>
        <v>7.93</v>
      </c>
      <c r="U9878">
        <v>7.93</v>
      </c>
    </row>
    <row r="9879" spans="1:21" x14ac:dyDescent="0.2">
      <c r="A9879" t="s">
        <v>1147</v>
      </c>
      <c r="B9879" s="10" t="s">
        <v>1747</v>
      </c>
      <c r="C9879">
        <v>7.4</v>
      </c>
      <c r="D9879">
        <v>0.53</v>
      </c>
      <c r="E9879">
        <v>2</v>
      </c>
      <c r="F9879" t="s">
        <v>1748</v>
      </c>
      <c r="G9879">
        <v>55</v>
      </c>
      <c r="H9879">
        <v>18866.689999999999</v>
      </c>
      <c r="I9879">
        <v>98131.38</v>
      </c>
      <c r="J9879" t="s">
        <v>1113</v>
      </c>
      <c r="T9879">
        <f t="shared" si="181"/>
        <v>2.5300000000000002</v>
      </c>
      <c r="U9879">
        <v>2.5300000000000002</v>
      </c>
    </row>
    <row r="9880" spans="1:21" x14ac:dyDescent="0.2">
      <c r="A9880" t="s">
        <v>1147</v>
      </c>
      <c r="B9880" s="10" t="s">
        <v>1689</v>
      </c>
      <c r="C9880">
        <v>13.7</v>
      </c>
      <c r="D9880">
        <v>-5.77</v>
      </c>
      <c r="E9880">
        <v>6.3</v>
      </c>
      <c r="F9880" t="s">
        <v>1690</v>
      </c>
      <c r="G9880">
        <v>45</v>
      </c>
      <c r="H9880">
        <v>18866.689999999999</v>
      </c>
      <c r="I9880">
        <v>98131.38</v>
      </c>
      <c r="J9880" t="s">
        <v>1113</v>
      </c>
      <c r="T9880">
        <f t="shared" si="181"/>
        <v>0.53000000000000025</v>
      </c>
      <c r="U9880">
        <v>0.53000000000000025</v>
      </c>
    </row>
    <row r="9881" spans="1:21" x14ac:dyDescent="0.2">
      <c r="A9881" t="s">
        <v>1147</v>
      </c>
      <c r="B9881" s="10" t="s">
        <v>1711</v>
      </c>
      <c r="C9881">
        <v>17.2</v>
      </c>
      <c r="D9881">
        <v>-9.27</v>
      </c>
      <c r="E9881">
        <v>3.5</v>
      </c>
      <c r="F9881" t="s">
        <v>1712</v>
      </c>
      <c r="G9881">
        <v>170</v>
      </c>
      <c r="H9881">
        <v>18866.689999999999</v>
      </c>
      <c r="I9881">
        <v>98131.38</v>
      </c>
      <c r="J9881" t="s">
        <v>1113</v>
      </c>
      <c r="T9881">
        <f t="shared" si="181"/>
        <v>-5.77</v>
      </c>
      <c r="U9881">
        <v>-5.77</v>
      </c>
    </row>
    <row r="9882" spans="1:21" x14ac:dyDescent="0.2">
      <c r="A9882" t="s">
        <v>1147</v>
      </c>
      <c r="B9882" s="10" t="s">
        <v>1746</v>
      </c>
      <c r="C9882">
        <v>24.5</v>
      </c>
      <c r="D9882">
        <v>-16.57</v>
      </c>
      <c r="E9882">
        <v>7.3</v>
      </c>
      <c r="F9882" t="s">
        <v>2160</v>
      </c>
      <c r="G9882">
        <v>220</v>
      </c>
      <c r="H9882">
        <v>18866.689999999999</v>
      </c>
      <c r="I9882">
        <v>98131.38</v>
      </c>
      <c r="J9882" t="s">
        <v>1113</v>
      </c>
      <c r="T9882">
        <f t="shared" si="181"/>
        <v>-9.27</v>
      </c>
      <c r="U9882">
        <v>-9.27</v>
      </c>
    </row>
    <row r="9883" spans="1:21" x14ac:dyDescent="0.2">
      <c r="A9883" t="s">
        <v>1147</v>
      </c>
      <c r="B9883" s="10" t="s">
        <v>1979</v>
      </c>
      <c r="C9883">
        <v>26.4</v>
      </c>
      <c r="D9883">
        <v>-18.47</v>
      </c>
      <c r="E9883">
        <v>1.9</v>
      </c>
      <c r="F9883" t="s">
        <v>2074</v>
      </c>
      <c r="G9883">
        <v>380</v>
      </c>
      <c r="H9883">
        <v>18866.689999999999</v>
      </c>
      <c r="I9883">
        <v>98131.38</v>
      </c>
      <c r="J9883" t="s">
        <v>1113</v>
      </c>
      <c r="T9883">
        <f t="shared" si="181"/>
        <v>-16.57</v>
      </c>
      <c r="U9883">
        <v>-16.57</v>
      </c>
    </row>
    <row r="9884" spans="1:21" x14ac:dyDescent="0.2">
      <c r="A9884" t="s">
        <v>1147</v>
      </c>
      <c r="B9884" s="10" t="s">
        <v>1981</v>
      </c>
      <c r="C9884">
        <v>28.5</v>
      </c>
      <c r="D9884">
        <v>-20.57</v>
      </c>
      <c r="E9884">
        <v>2.1</v>
      </c>
      <c r="F9884" t="s">
        <v>2161</v>
      </c>
      <c r="G9884">
        <v>450</v>
      </c>
      <c r="H9884">
        <v>18866.689999999999</v>
      </c>
      <c r="I9884">
        <v>98131.38</v>
      </c>
      <c r="J9884" t="s">
        <v>1113</v>
      </c>
      <c r="T9884">
        <f t="shared" si="181"/>
        <v>-18.47</v>
      </c>
      <c r="U9884">
        <v>-18.47</v>
      </c>
    </row>
    <row r="9885" spans="1:21" x14ac:dyDescent="0.2">
      <c r="A9885" t="s">
        <v>1147</v>
      </c>
      <c r="B9885" s="10" t="s">
        <v>1985</v>
      </c>
      <c r="C9885">
        <v>30.5</v>
      </c>
      <c r="D9885">
        <v>-22.57</v>
      </c>
      <c r="E9885">
        <v>2</v>
      </c>
      <c r="F9885" t="s">
        <v>2162</v>
      </c>
      <c r="G9885">
        <v>750</v>
      </c>
      <c r="H9885">
        <v>18866.689999999999</v>
      </c>
      <c r="I9885">
        <v>98131.38</v>
      </c>
      <c r="J9885" t="s">
        <v>1113</v>
      </c>
      <c r="T9885">
        <f t="shared" si="181"/>
        <v>-20.57</v>
      </c>
      <c r="U9885">
        <v>-20.57</v>
      </c>
    </row>
    <row r="9886" spans="1:21" x14ac:dyDescent="0.2">
      <c r="A9886" t="s">
        <v>1147</v>
      </c>
      <c r="B9886" s="10" t="s">
        <v>2077</v>
      </c>
      <c r="C9886">
        <v>34.1</v>
      </c>
      <c r="D9886">
        <v>-26.17</v>
      </c>
      <c r="E9886">
        <v>3.6</v>
      </c>
      <c r="F9886" t="s">
        <v>2078</v>
      </c>
      <c r="G9886">
        <v>1400</v>
      </c>
      <c r="H9886">
        <v>18866.689999999999</v>
      </c>
      <c r="I9886">
        <v>98131.38</v>
      </c>
      <c r="J9886" t="s">
        <v>1113</v>
      </c>
      <c r="T9886">
        <f t="shared" si="181"/>
        <v>-22.57</v>
      </c>
      <c r="U9886">
        <v>-22.57</v>
      </c>
    </row>
    <row r="9887" spans="1:21" x14ac:dyDescent="0.2">
      <c r="A9887" t="s">
        <v>1147</v>
      </c>
      <c r="B9887" s="10" t="s">
        <v>2079</v>
      </c>
      <c r="C9887">
        <v>42.8</v>
      </c>
      <c r="D9887">
        <v>-34.869999999999997</v>
      </c>
      <c r="E9887">
        <v>8.6999999999999993</v>
      </c>
      <c r="F9887" t="s">
        <v>2080</v>
      </c>
      <c r="G9887">
        <v>4200</v>
      </c>
      <c r="H9887">
        <v>18866.689999999999</v>
      </c>
      <c r="I9887">
        <v>98131.38</v>
      </c>
      <c r="J9887" t="s">
        <v>1113</v>
      </c>
      <c r="T9887">
        <f t="shared" si="181"/>
        <v>-26.169999999999998</v>
      </c>
      <c r="U9887">
        <v>-26.169999999999998</v>
      </c>
    </row>
    <row r="9888" spans="1:21" x14ac:dyDescent="0.2">
      <c r="A9888" t="s">
        <v>1148</v>
      </c>
      <c r="B9888" s="10" t="s">
        <v>1687</v>
      </c>
      <c r="C9888">
        <v>3.3</v>
      </c>
      <c r="D9888">
        <v>4.51</v>
      </c>
      <c r="E9888">
        <v>3.3</v>
      </c>
      <c r="F9888" t="s">
        <v>1688</v>
      </c>
      <c r="G9888">
        <v>70</v>
      </c>
      <c r="H9888">
        <v>18866.97</v>
      </c>
      <c r="I9888">
        <v>98144.66</v>
      </c>
      <c r="J9888" t="s">
        <v>1113</v>
      </c>
      <c r="T9888">
        <f t="shared" si="181"/>
        <v>7.81</v>
      </c>
      <c r="U9888">
        <v>7.81</v>
      </c>
    </row>
    <row r="9889" spans="1:21" x14ac:dyDescent="0.2">
      <c r="A9889" t="s">
        <v>1148</v>
      </c>
      <c r="B9889" s="10" t="s">
        <v>1689</v>
      </c>
      <c r="C9889">
        <v>11</v>
      </c>
      <c r="D9889">
        <v>-3.19</v>
      </c>
      <c r="E9889">
        <v>7.7</v>
      </c>
      <c r="F9889" t="s">
        <v>1690</v>
      </c>
      <c r="G9889">
        <v>45</v>
      </c>
      <c r="H9889">
        <v>18866.97</v>
      </c>
      <c r="I9889">
        <v>98144.66</v>
      </c>
      <c r="J9889" t="s">
        <v>1113</v>
      </c>
      <c r="T9889">
        <f t="shared" si="181"/>
        <v>4.51</v>
      </c>
      <c r="U9889">
        <v>4.51</v>
      </c>
    </row>
    <row r="9890" spans="1:21" x14ac:dyDescent="0.2">
      <c r="A9890" t="s">
        <v>1148</v>
      </c>
      <c r="B9890" s="10" t="s">
        <v>1746</v>
      </c>
      <c r="C9890">
        <v>25</v>
      </c>
      <c r="D9890">
        <v>-17.190000000000001</v>
      </c>
      <c r="E9890">
        <v>14</v>
      </c>
      <c r="F9890" t="s">
        <v>2160</v>
      </c>
      <c r="G9890">
        <v>220</v>
      </c>
      <c r="H9890">
        <v>18866.97</v>
      </c>
      <c r="I9890">
        <v>98144.66</v>
      </c>
      <c r="J9890" t="s">
        <v>1113</v>
      </c>
      <c r="T9890">
        <f t="shared" si="181"/>
        <v>-3.1900000000000013</v>
      </c>
      <c r="U9890">
        <v>-3.1900000000000013</v>
      </c>
    </row>
    <row r="9891" spans="1:21" x14ac:dyDescent="0.2">
      <c r="A9891" t="s">
        <v>1148</v>
      </c>
      <c r="B9891" s="10" t="s">
        <v>1979</v>
      </c>
      <c r="C9891">
        <v>30</v>
      </c>
      <c r="D9891">
        <v>-22.19</v>
      </c>
      <c r="E9891">
        <v>5</v>
      </c>
      <c r="F9891" t="s">
        <v>2074</v>
      </c>
      <c r="G9891">
        <v>380</v>
      </c>
      <c r="H9891">
        <v>18866.97</v>
      </c>
      <c r="I9891">
        <v>98144.66</v>
      </c>
      <c r="J9891" t="s">
        <v>1113</v>
      </c>
      <c r="T9891">
        <f t="shared" si="181"/>
        <v>-17.190000000000001</v>
      </c>
      <c r="U9891">
        <v>-17.190000000000001</v>
      </c>
    </row>
    <row r="9892" spans="1:21" x14ac:dyDescent="0.2">
      <c r="A9892" t="s">
        <v>1148</v>
      </c>
      <c r="B9892" s="10" t="s">
        <v>1981</v>
      </c>
      <c r="C9892">
        <v>31.5</v>
      </c>
      <c r="D9892">
        <v>-23.69</v>
      </c>
      <c r="E9892">
        <v>1.5</v>
      </c>
      <c r="F9892" t="s">
        <v>2161</v>
      </c>
      <c r="G9892">
        <v>450</v>
      </c>
      <c r="H9892">
        <v>18866.97</v>
      </c>
      <c r="I9892">
        <v>98144.66</v>
      </c>
      <c r="J9892" t="s">
        <v>1113</v>
      </c>
      <c r="T9892">
        <f t="shared" si="181"/>
        <v>-22.19</v>
      </c>
      <c r="U9892">
        <v>-22.19</v>
      </c>
    </row>
    <row r="9893" spans="1:21" x14ac:dyDescent="0.2">
      <c r="A9893" t="s">
        <v>1148</v>
      </c>
      <c r="B9893" s="10" t="s">
        <v>2077</v>
      </c>
      <c r="C9893">
        <v>35</v>
      </c>
      <c r="D9893">
        <v>-27.19</v>
      </c>
      <c r="E9893">
        <v>3.5</v>
      </c>
      <c r="F9893" t="s">
        <v>2078</v>
      </c>
      <c r="G9893">
        <v>1400</v>
      </c>
      <c r="H9893">
        <v>18866.97</v>
      </c>
      <c r="I9893">
        <v>98144.66</v>
      </c>
      <c r="J9893" t="s">
        <v>1113</v>
      </c>
      <c r="T9893">
        <f t="shared" si="181"/>
        <v>-23.69</v>
      </c>
      <c r="U9893">
        <v>-23.69</v>
      </c>
    </row>
    <row r="9894" spans="1:21" x14ac:dyDescent="0.2">
      <c r="A9894" t="s">
        <v>1148</v>
      </c>
      <c r="B9894" s="10" t="s">
        <v>2079</v>
      </c>
      <c r="C9894">
        <v>42.5</v>
      </c>
      <c r="D9894">
        <v>-34.69</v>
      </c>
      <c r="E9894">
        <v>7.5</v>
      </c>
      <c r="F9894" t="s">
        <v>2080</v>
      </c>
      <c r="G9894">
        <v>4200</v>
      </c>
      <c r="H9894">
        <v>18866.97</v>
      </c>
      <c r="I9894">
        <v>98144.66</v>
      </c>
      <c r="J9894" t="s">
        <v>1113</v>
      </c>
      <c r="T9894">
        <f t="shared" si="181"/>
        <v>-27.189999999999998</v>
      </c>
      <c r="U9894">
        <v>-27.189999999999998</v>
      </c>
    </row>
    <row r="9895" spans="1:21" x14ac:dyDescent="0.2">
      <c r="A9895" t="s">
        <v>1149</v>
      </c>
      <c r="B9895" s="10" t="s">
        <v>1687</v>
      </c>
      <c r="C9895">
        <v>3.3</v>
      </c>
      <c r="D9895">
        <v>1.73</v>
      </c>
      <c r="E9895">
        <v>3.3</v>
      </c>
      <c r="F9895" t="s">
        <v>1688</v>
      </c>
      <c r="G9895">
        <v>70</v>
      </c>
      <c r="H9895">
        <v>18866.79</v>
      </c>
      <c r="I9895">
        <v>98167.42</v>
      </c>
      <c r="J9895" t="s">
        <v>1113</v>
      </c>
      <c r="T9895">
        <f t="shared" si="181"/>
        <v>5.0299999999999994</v>
      </c>
      <c r="U9895">
        <v>5.0299999999999994</v>
      </c>
    </row>
    <row r="9896" spans="1:21" x14ac:dyDescent="0.2">
      <c r="A9896" t="s">
        <v>1149</v>
      </c>
      <c r="B9896" s="10" t="s">
        <v>1689</v>
      </c>
      <c r="C9896">
        <v>11</v>
      </c>
      <c r="D9896">
        <v>-5.97</v>
      </c>
      <c r="E9896">
        <v>7.7</v>
      </c>
      <c r="F9896" t="s">
        <v>1690</v>
      </c>
      <c r="G9896">
        <v>45</v>
      </c>
      <c r="H9896">
        <v>18866.79</v>
      </c>
      <c r="I9896">
        <v>98167.42</v>
      </c>
      <c r="J9896" t="s">
        <v>1113</v>
      </c>
      <c r="T9896">
        <f t="shared" si="181"/>
        <v>1.7300000000000004</v>
      </c>
      <c r="U9896">
        <v>1.7300000000000004</v>
      </c>
    </row>
    <row r="9897" spans="1:21" x14ac:dyDescent="0.2">
      <c r="A9897" t="s">
        <v>1149</v>
      </c>
      <c r="B9897" s="10" t="s">
        <v>1711</v>
      </c>
      <c r="C9897">
        <v>14</v>
      </c>
      <c r="D9897">
        <v>-8.9700000000000006</v>
      </c>
      <c r="E9897">
        <v>3</v>
      </c>
      <c r="F9897" t="s">
        <v>1712</v>
      </c>
      <c r="G9897">
        <v>170</v>
      </c>
      <c r="H9897">
        <v>18866.79</v>
      </c>
      <c r="I9897">
        <v>98167.42</v>
      </c>
      <c r="J9897" t="s">
        <v>1113</v>
      </c>
      <c r="T9897">
        <f t="shared" si="181"/>
        <v>-5.9700000000000006</v>
      </c>
      <c r="U9897">
        <v>-5.9700000000000006</v>
      </c>
    </row>
    <row r="9898" spans="1:21" x14ac:dyDescent="0.2">
      <c r="A9898" t="s">
        <v>1149</v>
      </c>
      <c r="B9898" s="10" t="s">
        <v>1693</v>
      </c>
      <c r="C9898">
        <v>16.899999999999999</v>
      </c>
      <c r="D9898">
        <v>-11.87</v>
      </c>
      <c r="E9898">
        <v>2.9</v>
      </c>
      <c r="F9898" t="s">
        <v>2159</v>
      </c>
      <c r="G9898">
        <v>180</v>
      </c>
      <c r="H9898">
        <v>18866.79</v>
      </c>
      <c r="I9898">
        <v>98167.42</v>
      </c>
      <c r="J9898" t="s">
        <v>1113</v>
      </c>
      <c r="T9898">
        <f t="shared" si="181"/>
        <v>-8.9699999999999989</v>
      </c>
      <c r="U9898">
        <v>-8.9699999999999989</v>
      </c>
    </row>
    <row r="9899" spans="1:21" x14ac:dyDescent="0.2">
      <c r="A9899" t="s">
        <v>1149</v>
      </c>
      <c r="B9899" s="10" t="s">
        <v>1746</v>
      </c>
      <c r="C9899">
        <v>25</v>
      </c>
      <c r="D9899">
        <v>-19.97</v>
      </c>
      <c r="E9899">
        <v>8.1</v>
      </c>
      <c r="F9899" t="s">
        <v>2160</v>
      </c>
      <c r="G9899">
        <v>220</v>
      </c>
      <c r="H9899">
        <v>18866.79</v>
      </c>
      <c r="I9899">
        <v>98167.42</v>
      </c>
      <c r="J9899" t="s">
        <v>1113</v>
      </c>
      <c r="T9899">
        <f t="shared" si="181"/>
        <v>-11.87</v>
      </c>
      <c r="U9899">
        <v>-11.87</v>
      </c>
    </row>
    <row r="9900" spans="1:21" x14ac:dyDescent="0.2">
      <c r="A9900" t="s">
        <v>1149</v>
      </c>
      <c r="B9900" s="10" t="s">
        <v>1979</v>
      </c>
      <c r="C9900">
        <v>32.6</v>
      </c>
      <c r="D9900">
        <v>-27.57</v>
      </c>
      <c r="E9900">
        <v>7.6</v>
      </c>
      <c r="F9900" t="s">
        <v>2074</v>
      </c>
      <c r="G9900">
        <v>380</v>
      </c>
      <c r="H9900">
        <v>18866.79</v>
      </c>
      <c r="I9900">
        <v>98167.42</v>
      </c>
      <c r="J9900" t="s">
        <v>1113</v>
      </c>
      <c r="T9900">
        <f t="shared" si="181"/>
        <v>-19.97</v>
      </c>
      <c r="U9900">
        <v>-19.97</v>
      </c>
    </row>
    <row r="9901" spans="1:21" x14ac:dyDescent="0.2">
      <c r="A9901" t="s">
        <v>1149</v>
      </c>
      <c r="B9901" s="10" t="s">
        <v>1981</v>
      </c>
      <c r="C9901">
        <v>34</v>
      </c>
      <c r="D9901">
        <v>-28.97</v>
      </c>
      <c r="E9901">
        <v>1.4</v>
      </c>
      <c r="F9901" t="s">
        <v>2161</v>
      </c>
      <c r="G9901">
        <v>450</v>
      </c>
      <c r="H9901">
        <v>18866.79</v>
      </c>
      <c r="I9901">
        <v>98167.42</v>
      </c>
      <c r="J9901" t="s">
        <v>1113</v>
      </c>
      <c r="T9901">
        <f t="shared" si="181"/>
        <v>-27.57</v>
      </c>
      <c r="U9901">
        <v>-27.57</v>
      </c>
    </row>
    <row r="9902" spans="1:21" x14ac:dyDescent="0.2">
      <c r="A9902" t="s">
        <v>1149</v>
      </c>
      <c r="B9902" s="10" t="s">
        <v>1981</v>
      </c>
      <c r="C9902">
        <v>35.5</v>
      </c>
      <c r="D9902">
        <v>-30.47</v>
      </c>
      <c r="E9902">
        <v>1.5</v>
      </c>
      <c r="F9902" t="s">
        <v>2161</v>
      </c>
      <c r="G9902">
        <v>450</v>
      </c>
      <c r="H9902">
        <v>18866.79</v>
      </c>
      <c r="I9902">
        <v>98167.42</v>
      </c>
      <c r="J9902" t="s">
        <v>1113</v>
      </c>
      <c r="T9902">
        <f t="shared" si="181"/>
        <v>-28.97</v>
      </c>
      <c r="U9902">
        <v>-28.97</v>
      </c>
    </row>
    <row r="9903" spans="1:21" x14ac:dyDescent="0.2">
      <c r="A9903" t="s">
        <v>1149</v>
      </c>
      <c r="B9903" s="10" t="s">
        <v>2077</v>
      </c>
      <c r="C9903">
        <v>40.1</v>
      </c>
      <c r="D9903">
        <v>-35.07</v>
      </c>
      <c r="E9903">
        <v>4.5999999999999996</v>
      </c>
      <c r="F9903" t="s">
        <v>2078</v>
      </c>
      <c r="G9903">
        <v>1400</v>
      </c>
      <c r="H9903">
        <v>18866.79</v>
      </c>
      <c r="I9903">
        <v>98167.42</v>
      </c>
      <c r="J9903" t="s">
        <v>1113</v>
      </c>
      <c r="T9903">
        <f t="shared" si="181"/>
        <v>-30.47</v>
      </c>
      <c r="U9903">
        <v>-30.47</v>
      </c>
    </row>
    <row r="9904" spans="1:21" x14ac:dyDescent="0.2">
      <c r="A9904" t="s">
        <v>1149</v>
      </c>
      <c r="B9904" s="10" t="s">
        <v>2079</v>
      </c>
      <c r="C9904">
        <v>45.5</v>
      </c>
      <c r="D9904">
        <v>-40.47</v>
      </c>
      <c r="E9904">
        <v>5.4</v>
      </c>
      <c r="F9904" t="s">
        <v>2080</v>
      </c>
      <c r="G9904">
        <v>4200</v>
      </c>
      <c r="H9904">
        <v>18866.79</v>
      </c>
      <c r="I9904">
        <v>98167.42</v>
      </c>
      <c r="J9904" t="s">
        <v>1113</v>
      </c>
      <c r="T9904">
        <f t="shared" si="181"/>
        <v>-35.07</v>
      </c>
      <c r="U9904">
        <v>-35.07</v>
      </c>
    </row>
    <row r="9905" spans="1:21" x14ac:dyDescent="0.2">
      <c r="A9905" t="s">
        <v>1150</v>
      </c>
      <c r="B9905" s="10" t="s">
        <v>1687</v>
      </c>
      <c r="C9905">
        <v>9.8000000000000007</v>
      </c>
      <c r="D9905">
        <v>-1.85</v>
      </c>
      <c r="E9905">
        <v>9.8000000000000007</v>
      </c>
      <c r="F9905" t="s">
        <v>1688</v>
      </c>
      <c r="G9905">
        <v>70</v>
      </c>
      <c r="H9905">
        <v>18848.78</v>
      </c>
      <c r="I9905">
        <v>98095.27</v>
      </c>
      <c r="J9905" t="s">
        <v>1113</v>
      </c>
      <c r="T9905">
        <f t="shared" si="181"/>
        <v>7.9500000000000011</v>
      </c>
      <c r="U9905">
        <v>7.9500000000000011</v>
      </c>
    </row>
    <row r="9906" spans="1:21" x14ac:dyDescent="0.2">
      <c r="A9906" t="s">
        <v>1150</v>
      </c>
      <c r="B9906" s="10" t="s">
        <v>1689</v>
      </c>
      <c r="C9906">
        <v>13.5</v>
      </c>
      <c r="D9906">
        <v>-5.55</v>
      </c>
      <c r="E9906">
        <v>3.7</v>
      </c>
      <c r="F9906" t="s">
        <v>1690</v>
      </c>
      <c r="G9906">
        <v>45</v>
      </c>
      <c r="H9906">
        <v>18848.78</v>
      </c>
      <c r="I9906">
        <v>98095.27</v>
      </c>
      <c r="J9906" t="s">
        <v>1113</v>
      </c>
      <c r="T9906">
        <f t="shared" si="181"/>
        <v>-1.8499999999999996</v>
      </c>
      <c r="U9906">
        <v>-1.8499999999999996</v>
      </c>
    </row>
    <row r="9907" spans="1:21" x14ac:dyDescent="0.2">
      <c r="A9907" t="s">
        <v>1150</v>
      </c>
      <c r="B9907" s="10" t="s">
        <v>1711</v>
      </c>
      <c r="C9907">
        <v>17.399999999999999</v>
      </c>
      <c r="D9907">
        <v>-9.4499999999999993</v>
      </c>
      <c r="E9907">
        <v>3.9</v>
      </c>
      <c r="F9907" t="s">
        <v>1712</v>
      </c>
      <c r="G9907">
        <v>170</v>
      </c>
      <c r="H9907">
        <v>18848.78</v>
      </c>
      <c r="I9907">
        <v>98095.27</v>
      </c>
      <c r="J9907" t="s">
        <v>1113</v>
      </c>
      <c r="T9907">
        <f t="shared" si="181"/>
        <v>-5.5499999999999989</v>
      </c>
      <c r="U9907">
        <v>-5.5499999999999989</v>
      </c>
    </row>
    <row r="9908" spans="1:21" x14ac:dyDescent="0.2">
      <c r="A9908" t="s">
        <v>1150</v>
      </c>
      <c r="B9908" s="10" t="s">
        <v>1746</v>
      </c>
      <c r="C9908">
        <v>26</v>
      </c>
      <c r="D9908">
        <v>-18.05</v>
      </c>
      <c r="E9908">
        <v>8.6</v>
      </c>
      <c r="F9908" t="s">
        <v>2160</v>
      </c>
      <c r="G9908">
        <v>220</v>
      </c>
      <c r="H9908">
        <v>18848.78</v>
      </c>
      <c r="I9908">
        <v>98095.27</v>
      </c>
      <c r="J9908" t="s">
        <v>1113</v>
      </c>
      <c r="T9908">
        <f t="shared" si="181"/>
        <v>-9.4500000000000011</v>
      </c>
      <c r="U9908">
        <v>-9.4500000000000011</v>
      </c>
    </row>
    <row r="9909" spans="1:21" x14ac:dyDescent="0.2">
      <c r="A9909" t="s">
        <v>1150</v>
      </c>
      <c r="B9909" s="10" t="s">
        <v>1979</v>
      </c>
      <c r="C9909">
        <v>31.5</v>
      </c>
      <c r="D9909">
        <v>-23.55</v>
      </c>
      <c r="E9909">
        <v>5.5</v>
      </c>
      <c r="F9909" t="s">
        <v>2074</v>
      </c>
      <c r="G9909">
        <v>380</v>
      </c>
      <c r="H9909">
        <v>18848.78</v>
      </c>
      <c r="I9909">
        <v>98095.27</v>
      </c>
      <c r="J9909" t="s">
        <v>1113</v>
      </c>
      <c r="T9909">
        <f t="shared" si="181"/>
        <v>-18.05</v>
      </c>
      <c r="U9909">
        <v>-18.05</v>
      </c>
    </row>
    <row r="9910" spans="1:21" x14ac:dyDescent="0.2">
      <c r="A9910" t="s">
        <v>1150</v>
      </c>
      <c r="B9910" s="10" t="s">
        <v>1981</v>
      </c>
      <c r="C9910">
        <v>36.299999999999997</v>
      </c>
      <c r="D9910">
        <v>-28.35</v>
      </c>
      <c r="E9910">
        <v>4.8</v>
      </c>
      <c r="F9910" t="s">
        <v>2161</v>
      </c>
      <c r="G9910">
        <v>450</v>
      </c>
      <c r="H9910">
        <v>18848.78</v>
      </c>
      <c r="I9910">
        <v>98095.27</v>
      </c>
      <c r="J9910" t="s">
        <v>1113</v>
      </c>
      <c r="T9910">
        <f t="shared" si="181"/>
        <v>-23.55</v>
      </c>
      <c r="U9910">
        <v>-23.55</v>
      </c>
    </row>
    <row r="9911" spans="1:21" x14ac:dyDescent="0.2">
      <c r="A9911" t="s">
        <v>1150</v>
      </c>
      <c r="B9911" s="10" t="s">
        <v>1985</v>
      </c>
      <c r="C9911">
        <v>40.200000000000003</v>
      </c>
      <c r="D9911">
        <v>-32.25</v>
      </c>
      <c r="E9911">
        <v>3.9</v>
      </c>
      <c r="F9911" t="s">
        <v>2162</v>
      </c>
      <c r="G9911">
        <v>750</v>
      </c>
      <c r="H9911">
        <v>18848.78</v>
      </c>
      <c r="I9911">
        <v>98095.27</v>
      </c>
      <c r="J9911" t="s">
        <v>1113</v>
      </c>
      <c r="T9911">
        <f t="shared" si="181"/>
        <v>-28.35</v>
      </c>
      <c r="U9911">
        <v>-28.35</v>
      </c>
    </row>
    <row r="9912" spans="1:21" x14ac:dyDescent="0.2">
      <c r="A9912" t="s">
        <v>1150</v>
      </c>
      <c r="B9912" s="10" t="s">
        <v>2077</v>
      </c>
      <c r="C9912">
        <v>43</v>
      </c>
      <c r="D9912">
        <v>-35.049999999999997</v>
      </c>
      <c r="E9912">
        <v>2.8</v>
      </c>
      <c r="F9912" t="s">
        <v>2078</v>
      </c>
      <c r="G9912">
        <v>1400</v>
      </c>
      <c r="H9912">
        <v>18848.78</v>
      </c>
      <c r="I9912">
        <v>98095.27</v>
      </c>
      <c r="J9912" t="s">
        <v>1113</v>
      </c>
      <c r="T9912">
        <f t="shared" si="181"/>
        <v>-32.25</v>
      </c>
      <c r="U9912">
        <v>-32.25</v>
      </c>
    </row>
    <row r="9913" spans="1:21" x14ac:dyDescent="0.2">
      <c r="A9913" t="s">
        <v>1150</v>
      </c>
      <c r="B9913" s="10" t="s">
        <v>2079</v>
      </c>
      <c r="C9913">
        <v>48.3</v>
      </c>
      <c r="D9913">
        <v>-40.35</v>
      </c>
      <c r="E9913">
        <v>5.3</v>
      </c>
      <c r="F9913" t="s">
        <v>2080</v>
      </c>
      <c r="G9913">
        <v>4200</v>
      </c>
      <c r="H9913">
        <v>18848.78</v>
      </c>
      <c r="I9913">
        <v>98095.27</v>
      </c>
      <c r="J9913" t="s">
        <v>1113</v>
      </c>
      <c r="T9913">
        <f t="shared" si="181"/>
        <v>-35.050000000000004</v>
      </c>
      <c r="U9913">
        <v>-35.050000000000004</v>
      </c>
    </row>
    <row r="9914" spans="1:21" x14ac:dyDescent="0.2">
      <c r="A9914" t="s">
        <v>1151</v>
      </c>
      <c r="B9914" s="10" t="s">
        <v>1687</v>
      </c>
      <c r="C9914">
        <v>3</v>
      </c>
      <c r="D9914">
        <v>4.3</v>
      </c>
      <c r="E9914">
        <v>3</v>
      </c>
      <c r="F9914" t="s">
        <v>1688</v>
      </c>
      <c r="G9914">
        <v>70</v>
      </c>
      <c r="H9914">
        <v>18847.060000000001</v>
      </c>
      <c r="I9914">
        <v>98145.01</v>
      </c>
      <c r="J9914" t="s">
        <v>1113</v>
      </c>
      <c r="T9914">
        <f t="shared" si="181"/>
        <v>7.3</v>
      </c>
      <c r="U9914">
        <v>7.3</v>
      </c>
    </row>
    <row r="9915" spans="1:21" x14ac:dyDescent="0.2">
      <c r="A9915" t="s">
        <v>1151</v>
      </c>
      <c r="B9915" s="10" t="s">
        <v>1714</v>
      </c>
      <c r="C9915">
        <v>11.8</v>
      </c>
      <c r="D9915">
        <v>-4.5</v>
      </c>
      <c r="E9915">
        <v>8.8000000000000007</v>
      </c>
      <c r="F9915" t="s">
        <v>1715</v>
      </c>
      <c r="G9915">
        <v>100</v>
      </c>
      <c r="H9915">
        <v>18847.060000000001</v>
      </c>
      <c r="I9915">
        <v>98145.01</v>
      </c>
      <c r="J9915" t="s">
        <v>1113</v>
      </c>
      <c r="T9915">
        <f t="shared" si="181"/>
        <v>4.3000000000000007</v>
      </c>
      <c r="U9915">
        <v>4.3000000000000007</v>
      </c>
    </row>
    <row r="9916" spans="1:21" x14ac:dyDescent="0.2">
      <c r="A9916" t="s">
        <v>1151</v>
      </c>
      <c r="B9916" s="10" t="s">
        <v>1711</v>
      </c>
      <c r="C9916">
        <v>15.8</v>
      </c>
      <c r="D9916">
        <v>-8.5</v>
      </c>
      <c r="E9916">
        <v>4</v>
      </c>
      <c r="F9916" t="s">
        <v>1712</v>
      </c>
      <c r="G9916">
        <v>170</v>
      </c>
      <c r="H9916">
        <v>18847.060000000001</v>
      </c>
      <c r="I9916">
        <v>98145.01</v>
      </c>
      <c r="J9916" t="s">
        <v>1113</v>
      </c>
      <c r="T9916">
        <f t="shared" si="181"/>
        <v>-4.5</v>
      </c>
      <c r="U9916">
        <v>-4.5</v>
      </c>
    </row>
    <row r="9917" spans="1:21" x14ac:dyDescent="0.2">
      <c r="A9917" t="s">
        <v>1151</v>
      </c>
      <c r="B9917" s="10" t="s">
        <v>1693</v>
      </c>
      <c r="C9917">
        <v>16.8</v>
      </c>
      <c r="D9917">
        <v>-9.5</v>
      </c>
      <c r="E9917">
        <v>1</v>
      </c>
      <c r="F9917" t="s">
        <v>2159</v>
      </c>
      <c r="G9917">
        <v>180</v>
      </c>
      <c r="H9917">
        <v>18847.060000000001</v>
      </c>
      <c r="I9917">
        <v>98145.01</v>
      </c>
      <c r="J9917" t="s">
        <v>1113</v>
      </c>
      <c r="T9917">
        <f t="shared" si="181"/>
        <v>-8.5</v>
      </c>
      <c r="U9917">
        <v>-8.5</v>
      </c>
    </row>
    <row r="9918" spans="1:21" x14ac:dyDescent="0.2">
      <c r="A9918" t="s">
        <v>1151</v>
      </c>
      <c r="B9918" s="10" t="s">
        <v>1746</v>
      </c>
      <c r="C9918">
        <v>19.7</v>
      </c>
      <c r="D9918">
        <v>-12.4</v>
      </c>
      <c r="E9918">
        <v>2.9</v>
      </c>
      <c r="F9918" t="s">
        <v>2160</v>
      </c>
      <c r="G9918">
        <v>220</v>
      </c>
      <c r="H9918">
        <v>18847.060000000001</v>
      </c>
      <c r="I9918">
        <v>98145.01</v>
      </c>
      <c r="J9918" t="s">
        <v>1113</v>
      </c>
      <c r="T9918">
        <f t="shared" si="181"/>
        <v>-9.5</v>
      </c>
      <c r="U9918">
        <v>-9.5</v>
      </c>
    </row>
    <row r="9919" spans="1:21" x14ac:dyDescent="0.2">
      <c r="A9919" t="s">
        <v>1151</v>
      </c>
      <c r="B9919" s="10" t="s">
        <v>1979</v>
      </c>
      <c r="C9919">
        <v>20.7</v>
      </c>
      <c r="D9919">
        <v>-13.4</v>
      </c>
      <c r="E9919">
        <v>1</v>
      </c>
      <c r="F9919" t="s">
        <v>2074</v>
      </c>
      <c r="G9919">
        <v>380</v>
      </c>
      <c r="H9919">
        <v>18847.060000000001</v>
      </c>
      <c r="I9919">
        <v>98145.01</v>
      </c>
      <c r="J9919" t="s">
        <v>1113</v>
      </c>
      <c r="T9919">
        <f t="shared" si="181"/>
        <v>-12.4</v>
      </c>
      <c r="U9919">
        <v>-12.4</v>
      </c>
    </row>
    <row r="9920" spans="1:21" x14ac:dyDescent="0.2">
      <c r="A9920" t="s">
        <v>1151</v>
      </c>
      <c r="B9920" s="10" t="s">
        <v>1981</v>
      </c>
      <c r="C9920">
        <v>23</v>
      </c>
      <c r="D9920">
        <v>-15.7</v>
      </c>
      <c r="E9920">
        <v>2.2999999999999998</v>
      </c>
      <c r="F9920" t="s">
        <v>2161</v>
      </c>
      <c r="G9920">
        <v>450</v>
      </c>
      <c r="H9920">
        <v>18847.060000000001</v>
      </c>
      <c r="I9920">
        <v>98145.01</v>
      </c>
      <c r="J9920" t="s">
        <v>1113</v>
      </c>
      <c r="T9920">
        <f t="shared" si="181"/>
        <v>-13.399999999999999</v>
      </c>
      <c r="U9920">
        <v>-13.399999999999999</v>
      </c>
    </row>
    <row r="9921" spans="1:21" x14ac:dyDescent="0.2">
      <c r="A9921" t="s">
        <v>1151</v>
      </c>
      <c r="B9921" s="10" t="s">
        <v>2077</v>
      </c>
      <c r="C9921">
        <v>25</v>
      </c>
      <c r="D9921">
        <v>-17.7</v>
      </c>
      <c r="E9921">
        <v>2</v>
      </c>
      <c r="F9921" t="s">
        <v>2078</v>
      </c>
      <c r="G9921">
        <v>1400</v>
      </c>
      <c r="H9921">
        <v>18847.060000000001</v>
      </c>
      <c r="I9921">
        <v>98145.01</v>
      </c>
      <c r="J9921" t="s">
        <v>1113</v>
      </c>
      <c r="T9921">
        <f t="shared" si="181"/>
        <v>-15.7</v>
      </c>
      <c r="U9921">
        <v>-15.7</v>
      </c>
    </row>
    <row r="9922" spans="1:21" x14ac:dyDescent="0.2">
      <c r="A9922" t="s">
        <v>1151</v>
      </c>
      <c r="B9922" s="10" t="s">
        <v>2079</v>
      </c>
      <c r="C9922">
        <v>36.5</v>
      </c>
      <c r="D9922">
        <v>-29.2</v>
      </c>
      <c r="E9922">
        <v>11.5</v>
      </c>
      <c r="F9922" t="s">
        <v>2080</v>
      </c>
      <c r="G9922">
        <v>4200</v>
      </c>
      <c r="H9922">
        <v>18847.060000000001</v>
      </c>
      <c r="I9922">
        <v>98145.01</v>
      </c>
      <c r="J9922" t="s">
        <v>1113</v>
      </c>
      <c r="T9922">
        <f t="shared" si="181"/>
        <v>-17.7</v>
      </c>
      <c r="U9922">
        <v>-17.7</v>
      </c>
    </row>
    <row r="9923" spans="1:21" x14ac:dyDescent="0.2">
      <c r="A9923" t="s">
        <v>1152</v>
      </c>
      <c r="B9923" s="10" t="s">
        <v>1731</v>
      </c>
      <c r="C9923">
        <v>6.5</v>
      </c>
      <c r="D9923">
        <v>1.54</v>
      </c>
      <c r="E9923">
        <v>6.5</v>
      </c>
      <c r="F9923" t="s">
        <v>1756</v>
      </c>
      <c r="G9923">
        <v>70</v>
      </c>
      <c r="H9923">
        <v>18829.68</v>
      </c>
      <c r="I9923">
        <v>98073.88</v>
      </c>
      <c r="J9923" t="s">
        <v>1113</v>
      </c>
      <c r="T9923">
        <f t="shared" ref="T9923:T9986" si="182">D9923+E9923</f>
        <v>8.0399999999999991</v>
      </c>
      <c r="U9923">
        <v>8.0399999999999991</v>
      </c>
    </row>
    <row r="9924" spans="1:21" x14ac:dyDescent="0.2">
      <c r="A9924" t="s">
        <v>1152</v>
      </c>
      <c r="B9924" s="10" t="s">
        <v>1689</v>
      </c>
      <c r="C9924">
        <v>16.3</v>
      </c>
      <c r="D9924">
        <v>-8.26</v>
      </c>
      <c r="E9924">
        <v>9.8000000000000007</v>
      </c>
      <c r="F9924" t="s">
        <v>1690</v>
      </c>
      <c r="G9924">
        <v>45</v>
      </c>
      <c r="H9924">
        <v>18829.68</v>
      </c>
      <c r="I9924">
        <v>98073.88</v>
      </c>
      <c r="J9924" t="s">
        <v>1113</v>
      </c>
      <c r="T9924">
        <f t="shared" si="182"/>
        <v>1.5400000000000009</v>
      </c>
      <c r="U9924">
        <v>1.5400000000000009</v>
      </c>
    </row>
    <row r="9925" spans="1:21" x14ac:dyDescent="0.2">
      <c r="A9925" t="s">
        <v>1152</v>
      </c>
      <c r="B9925" s="10" t="s">
        <v>1711</v>
      </c>
      <c r="C9925">
        <v>21</v>
      </c>
      <c r="D9925">
        <v>-12.96</v>
      </c>
      <c r="E9925">
        <v>4.7</v>
      </c>
      <c r="F9925" t="s">
        <v>1712</v>
      </c>
      <c r="G9925">
        <v>170</v>
      </c>
      <c r="H9925">
        <v>18829.68</v>
      </c>
      <c r="I9925">
        <v>98073.88</v>
      </c>
      <c r="J9925" t="s">
        <v>1113</v>
      </c>
      <c r="T9925">
        <f t="shared" si="182"/>
        <v>-8.2600000000000016</v>
      </c>
      <c r="U9925">
        <v>-8.2600000000000016</v>
      </c>
    </row>
    <row r="9926" spans="1:21" x14ac:dyDescent="0.2">
      <c r="A9926" t="s">
        <v>1152</v>
      </c>
      <c r="B9926" s="10" t="s">
        <v>1746</v>
      </c>
      <c r="C9926">
        <v>28</v>
      </c>
      <c r="D9926">
        <v>-19.96</v>
      </c>
      <c r="E9926">
        <v>7</v>
      </c>
      <c r="F9926" t="s">
        <v>2160</v>
      </c>
      <c r="G9926">
        <v>220</v>
      </c>
      <c r="H9926">
        <v>18829.68</v>
      </c>
      <c r="I9926">
        <v>98073.88</v>
      </c>
      <c r="J9926" t="s">
        <v>1113</v>
      </c>
      <c r="T9926">
        <f t="shared" si="182"/>
        <v>-12.96</v>
      </c>
      <c r="U9926">
        <v>-12.96</v>
      </c>
    </row>
    <row r="9927" spans="1:21" x14ac:dyDescent="0.2">
      <c r="A9927" t="s">
        <v>1152</v>
      </c>
      <c r="B9927" s="10" t="s">
        <v>1979</v>
      </c>
      <c r="C9927">
        <v>35.6</v>
      </c>
      <c r="D9927">
        <v>-27.56</v>
      </c>
      <c r="E9927">
        <v>7.6</v>
      </c>
      <c r="F9927" t="s">
        <v>2074</v>
      </c>
      <c r="G9927">
        <v>380</v>
      </c>
      <c r="H9927">
        <v>18829.68</v>
      </c>
      <c r="I9927">
        <v>98073.88</v>
      </c>
      <c r="J9927" t="s">
        <v>1113</v>
      </c>
      <c r="T9927">
        <f t="shared" si="182"/>
        <v>-19.96</v>
      </c>
      <c r="U9927">
        <v>-19.96</v>
      </c>
    </row>
    <row r="9928" spans="1:21" x14ac:dyDescent="0.2">
      <c r="A9928" t="s">
        <v>1152</v>
      </c>
      <c r="B9928" s="10" t="s">
        <v>1981</v>
      </c>
      <c r="C9928">
        <v>38.5</v>
      </c>
      <c r="D9928">
        <v>-30.46</v>
      </c>
      <c r="E9928">
        <v>2.9</v>
      </c>
      <c r="F9928" t="s">
        <v>2161</v>
      </c>
      <c r="G9928">
        <v>450</v>
      </c>
      <c r="H9928">
        <v>18829.68</v>
      </c>
      <c r="I9928">
        <v>98073.88</v>
      </c>
      <c r="J9928" t="s">
        <v>1113</v>
      </c>
      <c r="T9928">
        <f t="shared" si="182"/>
        <v>-27.560000000000002</v>
      </c>
      <c r="U9928">
        <v>-27.560000000000002</v>
      </c>
    </row>
    <row r="9929" spans="1:21" x14ac:dyDescent="0.2">
      <c r="A9929" t="s">
        <v>1152</v>
      </c>
      <c r="B9929" s="10" t="s">
        <v>1985</v>
      </c>
      <c r="C9929">
        <v>42.5</v>
      </c>
      <c r="D9929">
        <v>-34.46</v>
      </c>
      <c r="E9929">
        <v>4</v>
      </c>
      <c r="F9929" t="s">
        <v>2162</v>
      </c>
      <c r="G9929">
        <v>750</v>
      </c>
      <c r="H9929">
        <v>18829.68</v>
      </c>
      <c r="I9929">
        <v>98073.88</v>
      </c>
      <c r="J9929" t="s">
        <v>1113</v>
      </c>
      <c r="T9929">
        <f t="shared" si="182"/>
        <v>-30.46</v>
      </c>
      <c r="U9929">
        <v>-30.46</v>
      </c>
    </row>
    <row r="9930" spans="1:21" x14ac:dyDescent="0.2">
      <c r="A9930" t="s">
        <v>1152</v>
      </c>
      <c r="B9930" s="10" t="s">
        <v>2077</v>
      </c>
      <c r="C9930">
        <v>45.7</v>
      </c>
      <c r="D9930">
        <v>-37.659999999999997</v>
      </c>
      <c r="E9930">
        <v>3.2</v>
      </c>
      <c r="F9930" t="s">
        <v>2078</v>
      </c>
      <c r="G9930">
        <v>1400</v>
      </c>
      <c r="H9930">
        <v>18829.68</v>
      </c>
      <c r="I9930">
        <v>98073.88</v>
      </c>
      <c r="J9930" t="s">
        <v>1113</v>
      </c>
      <c r="T9930">
        <f t="shared" si="182"/>
        <v>-34.459999999999994</v>
      </c>
      <c r="U9930">
        <v>-34.459999999999994</v>
      </c>
    </row>
    <row r="9931" spans="1:21" x14ac:dyDescent="0.2">
      <c r="A9931" t="s">
        <v>1152</v>
      </c>
      <c r="B9931" s="10" t="s">
        <v>2079</v>
      </c>
      <c r="C9931">
        <v>53.8</v>
      </c>
      <c r="D9931">
        <v>-45.76</v>
      </c>
      <c r="E9931">
        <v>8.1</v>
      </c>
      <c r="F9931" t="s">
        <v>2080</v>
      </c>
      <c r="G9931">
        <v>4200</v>
      </c>
      <c r="H9931">
        <v>18829.68</v>
      </c>
      <c r="I9931">
        <v>98073.88</v>
      </c>
      <c r="J9931" t="s">
        <v>1113</v>
      </c>
      <c r="T9931">
        <f t="shared" si="182"/>
        <v>-37.659999999999997</v>
      </c>
      <c r="U9931">
        <v>-37.659999999999997</v>
      </c>
    </row>
    <row r="9932" spans="1:21" x14ac:dyDescent="0.2">
      <c r="A9932" t="s">
        <v>1153</v>
      </c>
      <c r="B9932" s="10" t="s">
        <v>1687</v>
      </c>
      <c r="C9932">
        <v>9.5</v>
      </c>
      <c r="D9932">
        <v>-1.28</v>
      </c>
      <c r="E9932">
        <v>9.5</v>
      </c>
      <c r="F9932" t="s">
        <v>1688</v>
      </c>
      <c r="G9932">
        <v>70</v>
      </c>
      <c r="H9932">
        <v>18829.78</v>
      </c>
      <c r="I9932">
        <v>98095.31</v>
      </c>
      <c r="J9932" t="s">
        <v>1113</v>
      </c>
      <c r="T9932">
        <f t="shared" si="182"/>
        <v>8.2200000000000006</v>
      </c>
      <c r="U9932">
        <v>8.2200000000000006</v>
      </c>
    </row>
    <row r="9933" spans="1:21" x14ac:dyDescent="0.2">
      <c r="A9933" t="s">
        <v>1153</v>
      </c>
      <c r="B9933" s="10" t="s">
        <v>1689</v>
      </c>
      <c r="C9933">
        <v>11.3</v>
      </c>
      <c r="D9933">
        <v>-3.08</v>
      </c>
      <c r="E9933">
        <v>1.8</v>
      </c>
      <c r="F9933" t="s">
        <v>1690</v>
      </c>
      <c r="G9933">
        <v>45</v>
      </c>
      <c r="H9933">
        <v>18829.78</v>
      </c>
      <c r="I9933">
        <v>98095.31</v>
      </c>
      <c r="J9933" t="s">
        <v>1113</v>
      </c>
      <c r="T9933">
        <f t="shared" si="182"/>
        <v>-1.28</v>
      </c>
      <c r="U9933">
        <v>-1.28</v>
      </c>
    </row>
    <row r="9934" spans="1:21" x14ac:dyDescent="0.2">
      <c r="A9934" t="s">
        <v>1153</v>
      </c>
      <c r="B9934" s="10" t="s">
        <v>1711</v>
      </c>
      <c r="C9934">
        <v>13</v>
      </c>
      <c r="D9934">
        <v>-4.78</v>
      </c>
      <c r="E9934">
        <v>1.7</v>
      </c>
      <c r="F9934" t="s">
        <v>1712</v>
      </c>
      <c r="G9934">
        <v>170</v>
      </c>
      <c r="H9934">
        <v>18829.78</v>
      </c>
      <c r="I9934">
        <v>98095.31</v>
      </c>
      <c r="J9934" t="s">
        <v>1113</v>
      </c>
      <c r="T9934">
        <f t="shared" si="182"/>
        <v>-3.08</v>
      </c>
      <c r="U9934">
        <v>-3.08</v>
      </c>
    </row>
    <row r="9935" spans="1:21" x14ac:dyDescent="0.2">
      <c r="A9935" t="s">
        <v>1153</v>
      </c>
      <c r="B9935" s="10" t="s">
        <v>1746</v>
      </c>
      <c r="C9935">
        <v>25.4</v>
      </c>
      <c r="D9935">
        <v>-17.18</v>
      </c>
      <c r="E9935">
        <v>12.4</v>
      </c>
      <c r="F9935" t="s">
        <v>2160</v>
      </c>
      <c r="G9935">
        <v>220</v>
      </c>
      <c r="H9935">
        <v>18829.78</v>
      </c>
      <c r="I9935">
        <v>98095.31</v>
      </c>
      <c r="J9935" t="s">
        <v>1113</v>
      </c>
      <c r="T9935">
        <f t="shared" si="182"/>
        <v>-4.7799999999999994</v>
      </c>
      <c r="U9935">
        <v>-4.7799999999999994</v>
      </c>
    </row>
    <row r="9936" spans="1:21" x14ac:dyDescent="0.2">
      <c r="A9936" t="s">
        <v>1153</v>
      </c>
      <c r="B9936" s="10" t="s">
        <v>1979</v>
      </c>
      <c r="C9936">
        <v>33.6</v>
      </c>
      <c r="D9936">
        <v>-25.38</v>
      </c>
      <c r="E9936">
        <v>8.1999999999999993</v>
      </c>
      <c r="F9936" t="s">
        <v>2074</v>
      </c>
      <c r="G9936">
        <v>380</v>
      </c>
      <c r="H9936">
        <v>18829.78</v>
      </c>
      <c r="I9936">
        <v>98095.31</v>
      </c>
      <c r="J9936" t="s">
        <v>1113</v>
      </c>
      <c r="T9936">
        <f t="shared" si="182"/>
        <v>-17.18</v>
      </c>
      <c r="U9936">
        <v>-17.18</v>
      </c>
    </row>
    <row r="9937" spans="1:21" x14ac:dyDescent="0.2">
      <c r="A9937" t="s">
        <v>1153</v>
      </c>
      <c r="B9937" s="10" t="s">
        <v>1981</v>
      </c>
      <c r="C9937">
        <v>38.5</v>
      </c>
      <c r="D9937">
        <v>-30.28</v>
      </c>
      <c r="E9937">
        <v>4.9000000000000004</v>
      </c>
      <c r="F9937" t="s">
        <v>2161</v>
      </c>
      <c r="G9937">
        <v>450</v>
      </c>
      <c r="H9937">
        <v>18829.78</v>
      </c>
      <c r="I9937">
        <v>98095.31</v>
      </c>
      <c r="J9937" t="s">
        <v>1113</v>
      </c>
      <c r="T9937">
        <f t="shared" si="182"/>
        <v>-25.380000000000003</v>
      </c>
      <c r="U9937">
        <v>-25.380000000000003</v>
      </c>
    </row>
    <row r="9938" spans="1:21" x14ac:dyDescent="0.2">
      <c r="A9938" t="s">
        <v>1153</v>
      </c>
      <c r="B9938" s="10" t="s">
        <v>1985</v>
      </c>
      <c r="C9938">
        <v>41.5</v>
      </c>
      <c r="D9938">
        <v>-33.28</v>
      </c>
      <c r="E9938">
        <v>3</v>
      </c>
      <c r="F9938" t="s">
        <v>2162</v>
      </c>
      <c r="G9938">
        <v>750</v>
      </c>
      <c r="H9938">
        <v>18829.78</v>
      </c>
      <c r="I9938">
        <v>98095.31</v>
      </c>
      <c r="J9938" t="s">
        <v>1113</v>
      </c>
      <c r="T9938">
        <f t="shared" si="182"/>
        <v>-30.28</v>
      </c>
      <c r="U9938">
        <v>-30.28</v>
      </c>
    </row>
    <row r="9939" spans="1:21" x14ac:dyDescent="0.2">
      <c r="A9939" t="s">
        <v>1153</v>
      </c>
      <c r="B9939" s="10" t="s">
        <v>2077</v>
      </c>
      <c r="C9939">
        <v>47.6</v>
      </c>
      <c r="D9939">
        <v>-39.380000000000003</v>
      </c>
      <c r="E9939">
        <v>6.1</v>
      </c>
      <c r="F9939" t="s">
        <v>2078</v>
      </c>
      <c r="G9939">
        <v>1400</v>
      </c>
      <c r="H9939">
        <v>18829.78</v>
      </c>
      <c r="I9939">
        <v>98095.31</v>
      </c>
      <c r="J9939" t="s">
        <v>1113</v>
      </c>
      <c r="T9939">
        <f t="shared" si="182"/>
        <v>-33.28</v>
      </c>
      <c r="U9939">
        <v>-33.28</v>
      </c>
    </row>
    <row r="9940" spans="1:21" x14ac:dyDescent="0.2">
      <c r="A9940" t="s">
        <v>1153</v>
      </c>
      <c r="B9940" s="10" t="s">
        <v>2079</v>
      </c>
      <c r="C9940">
        <v>52.8</v>
      </c>
      <c r="D9940">
        <v>-44.58</v>
      </c>
      <c r="E9940">
        <v>5.2</v>
      </c>
      <c r="F9940" t="s">
        <v>2080</v>
      </c>
      <c r="G9940">
        <v>4200</v>
      </c>
      <c r="H9940">
        <v>18829.78</v>
      </c>
      <c r="I9940">
        <v>98095.31</v>
      </c>
      <c r="J9940" t="s">
        <v>1113</v>
      </c>
      <c r="T9940">
        <f t="shared" si="182"/>
        <v>-39.379999999999995</v>
      </c>
      <c r="U9940">
        <v>-39.379999999999995</v>
      </c>
    </row>
    <row r="9941" spans="1:21" x14ac:dyDescent="0.2">
      <c r="A9941" t="s">
        <v>1154</v>
      </c>
      <c r="B9941" s="10" t="s">
        <v>1687</v>
      </c>
      <c r="C9941">
        <v>5</v>
      </c>
      <c r="D9941">
        <v>3.36</v>
      </c>
      <c r="E9941">
        <v>5</v>
      </c>
      <c r="F9941" t="s">
        <v>1688</v>
      </c>
      <c r="G9941">
        <v>70</v>
      </c>
      <c r="H9941">
        <v>18829.740000000002</v>
      </c>
      <c r="I9941">
        <v>98113.22</v>
      </c>
      <c r="J9941" t="s">
        <v>1113</v>
      </c>
      <c r="T9941">
        <f t="shared" si="182"/>
        <v>8.36</v>
      </c>
      <c r="U9941">
        <v>8.36</v>
      </c>
    </row>
    <row r="9942" spans="1:21" x14ac:dyDescent="0.2">
      <c r="A9942" t="s">
        <v>1154</v>
      </c>
      <c r="B9942" s="10" t="s">
        <v>1714</v>
      </c>
      <c r="C9942">
        <v>6.8</v>
      </c>
      <c r="D9942">
        <v>1.56</v>
      </c>
      <c r="E9942">
        <v>1.8</v>
      </c>
      <c r="F9942" t="s">
        <v>1715</v>
      </c>
      <c r="G9942">
        <v>100</v>
      </c>
      <c r="H9942">
        <v>18829.740000000002</v>
      </c>
      <c r="I9942">
        <v>98113.22</v>
      </c>
      <c r="J9942" t="s">
        <v>1113</v>
      </c>
      <c r="T9942">
        <f t="shared" si="182"/>
        <v>3.3600000000000003</v>
      </c>
      <c r="U9942">
        <v>3.3600000000000003</v>
      </c>
    </row>
    <row r="9943" spans="1:21" x14ac:dyDescent="0.2">
      <c r="A9943" t="s">
        <v>1154</v>
      </c>
      <c r="B9943" s="10" t="s">
        <v>1689</v>
      </c>
      <c r="C9943">
        <v>16.3</v>
      </c>
      <c r="D9943">
        <v>-7.94</v>
      </c>
      <c r="E9943">
        <v>9.5</v>
      </c>
      <c r="F9943" t="s">
        <v>1690</v>
      </c>
      <c r="G9943">
        <v>45</v>
      </c>
      <c r="H9943">
        <v>18829.740000000002</v>
      </c>
      <c r="I9943">
        <v>98113.22</v>
      </c>
      <c r="J9943" t="s">
        <v>1113</v>
      </c>
      <c r="T9943">
        <f t="shared" si="182"/>
        <v>1.5599999999999996</v>
      </c>
      <c r="U9943">
        <v>1.5599999999999996</v>
      </c>
    </row>
    <row r="9944" spans="1:21" x14ac:dyDescent="0.2">
      <c r="A9944" t="s">
        <v>1154</v>
      </c>
      <c r="B9944" s="10" t="s">
        <v>1746</v>
      </c>
      <c r="C9944">
        <v>20.7</v>
      </c>
      <c r="D9944">
        <v>-12.34</v>
      </c>
      <c r="E9944">
        <v>4.4000000000000004</v>
      </c>
      <c r="F9944" t="s">
        <v>2160</v>
      </c>
      <c r="G9944">
        <v>220</v>
      </c>
      <c r="H9944">
        <v>18829.740000000002</v>
      </c>
      <c r="I9944">
        <v>98113.22</v>
      </c>
      <c r="J9944" t="s">
        <v>1113</v>
      </c>
      <c r="T9944">
        <f t="shared" si="182"/>
        <v>-7.9399999999999995</v>
      </c>
      <c r="U9944">
        <v>-7.9399999999999995</v>
      </c>
    </row>
    <row r="9945" spans="1:21" x14ac:dyDescent="0.2">
      <c r="A9945" t="s">
        <v>1154</v>
      </c>
      <c r="B9945" s="10" t="s">
        <v>1979</v>
      </c>
      <c r="C9945">
        <v>24.8</v>
      </c>
      <c r="D9945">
        <v>-16.440000000000001</v>
      </c>
      <c r="E9945">
        <v>4.0999999999999996</v>
      </c>
      <c r="F9945" t="s">
        <v>2074</v>
      </c>
      <c r="G9945">
        <v>380</v>
      </c>
      <c r="H9945">
        <v>18829.740000000002</v>
      </c>
      <c r="I9945">
        <v>98113.22</v>
      </c>
      <c r="J9945" t="s">
        <v>1113</v>
      </c>
      <c r="T9945">
        <f t="shared" si="182"/>
        <v>-12.340000000000002</v>
      </c>
      <c r="U9945">
        <v>-12.340000000000002</v>
      </c>
    </row>
    <row r="9946" spans="1:21" x14ac:dyDescent="0.2">
      <c r="A9946" t="s">
        <v>1154</v>
      </c>
      <c r="B9946" s="10" t="s">
        <v>1981</v>
      </c>
      <c r="C9946">
        <v>27.8</v>
      </c>
      <c r="D9946">
        <v>-19.440000000000001</v>
      </c>
      <c r="E9946">
        <v>3</v>
      </c>
      <c r="F9946" t="s">
        <v>2161</v>
      </c>
      <c r="G9946">
        <v>450</v>
      </c>
      <c r="H9946">
        <v>18829.740000000002</v>
      </c>
      <c r="I9946">
        <v>98113.22</v>
      </c>
      <c r="J9946" t="s">
        <v>1113</v>
      </c>
      <c r="T9946">
        <f t="shared" si="182"/>
        <v>-16.440000000000001</v>
      </c>
      <c r="U9946">
        <v>-16.440000000000001</v>
      </c>
    </row>
    <row r="9947" spans="1:21" x14ac:dyDescent="0.2">
      <c r="A9947" t="s">
        <v>1154</v>
      </c>
      <c r="B9947" s="10" t="s">
        <v>2077</v>
      </c>
      <c r="C9947">
        <v>33.5</v>
      </c>
      <c r="D9947">
        <v>-25.14</v>
      </c>
      <c r="E9947">
        <v>5.7</v>
      </c>
      <c r="F9947" t="s">
        <v>2078</v>
      </c>
      <c r="G9947">
        <v>1400</v>
      </c>
      <c r="H9947">
        <v>18829.740000000002</v>
      </c>
      <c r="I9947">
        <v>98113.22</v>
      </c>
      <c r="J9947" t="s">
        <v>1113</v>
      </c>
      <c r="T9947">
        <f t="shared" si="182"/>
        <v>-19.440000000000001</v>
      </c>
      <c r="U9947">
        <v>-19.440000000000001</v>
      </c>
    </row>
    <row r="9948" spans="1:21" x14ac:dyDescent="0.2">
      <c r="A9948" t="s">
        <v>1154</v>
      </c>
      <c r="B9948" s="10" t="s">
        <v>2079</v>
      </c>
      <c r="C9948">
        <v>39.799999999999997</v>
      </c>
      <c r="D9948">
        <v>-31.44</v>
      </c>
      <c r="E9948">
        <v>6.3</v>
      </c>
      <c r="F9948" t="s">
        <v>2080</v>
      </c>
      <c r="G9948">
        <v>4200</v>
      </c>
      <c r="H9948">
        <v>18829.740000000002</v>
      </c>
      <c r="I9948">
        <v>98113.22</v>
      </c>
      <c r="J9948" t="s">
        <v>1113</v>
      </c>
      <c r="T9948">
        <f t="shared" si="182"/>
        <v>-25.14</v>
      </c>
      <c r="U9948">
        <v>-25.14</v>
      </c>
    </row>
    <row r="9949" spans="1:21" x14ac:dyDescent="0.2">
      <c r="A9949" t="s">
        <v>1155</v>
      </c>
      <c r="B9949" s="10" t="s">
        <v>1731</v>
      </c>
      <c r="C9949">
        <v>7.5</v>
      </c>
      <c r="D9949">
        <v>0.3</v>
      </c>
      <c r="E9949">
        <v>7.5</v>
      </c>
      <c r="F9949" t="s">
        <v>1756</v>
      </c>
      <c r="G9949">
        <v>70</v>
      </c>
      <c r="H9949">
        <v>18829.759999999998</v>
      </c>
      <c r="I9949">
        <v>98131.26</v>
      </c>
      <c r="J9949" t="s">
        <v>1113</v>
      </c>
      <c r="T9949">
        <f t="shared" si="182"/>
        <v>7.8</v>
      </c>
      <c r="U9949">
        <v>7.8</v>
      </c>
    </row>
    <row r="9950" spans="1:21" x14ac:dyDescent="0.2">
      <c r="A9950" t="s">
        <v>1155</v>
      </c>
      <c r="B9950" s="10" t="s">
        <v>1689</v>
      </c>
      <c r="C9950">
        <v>14.2</v>
      </c>
      <c r="D9950">
        <v>-6.4</v>
      </c>
      <c r="E9950">
        <v>6.7</v>
      </c>
      <c r="F9950" t="s">
        <v>1690</v>
      </c>
      <c r="G9950">
        <v>45</v>
      </c>
      <c r="H9950">
        <v>18829.759999999998</v>
      </c>
      <c r="I9950">
        <v>98131.26</v>
      </c>
      <c r="J9950" t="s">
        <v>1113</v>
      </c>
      <c r="T9950">
        <f t="shared" si="182"/>
        <v>0.29999999999999982</v>
      </c>
      <c r="U9950">
        <v>0.29999999999999982</v>
      </c>
    </row>
    <row r="9951" spans="1:21" x14ac:dyDescent="0.2">
      <c r="A9951" t="s">
        <v>1155</v>
      </c>
      <c r="B9951" s="10" t="s">
        <v>1711</v>
      </c>
      <c r="C9951">
        <v>15.1</v>
      </c>
      <c r="D9951">
        <v>-7.3</v>
      </c>
      <c r="E9951">
        <v>0.9</v>
      </c>
      <c r="F9951" t="s">
        <v>1712</v>
      </c>
      <c r="G9951">
        <v>170</v>
      </c>
      <c r="H9951">
        <v>18829.759999999998</v>
      </c>
      <c r="I9951">
        <v>98131.26</v>
      </c>
      <c r="J9951" t="s">
        <v>1113</v>
      </c>
      <c r="T9951">
        <f t="shared" si="182"/>
        <v>-6.3999999999999995</v>
      </c>
      <c r="U9951">
        <v>-6.3999999999999995</v>
      </c>
    </row>
    <row r="9952" spans="1:21" x14ac:dyDescent="0.2">
      <c r="A9952" t="s">
        <v>1155</v>
      </c>
      <c r="B9952" s="10" t="s">
        <v>1746</v>
      </c>
      <c r="C9952">
        <v>17</v>
      </c>
      <c r="D9952">
        <v>-9.1999999999999993</v>
      </c>
      <c r="E9952">
        <v>1.9</v>
      </c>
      <c r="F9952" t="s">
        <v>2160</v>
      </c>
      <c r="G9952">
        <v>220</v>
      </c>
      <c r="H9952">
        <v>18829.759999999998</v>
      </c>
      <c r="I9952">
        <v>98131.26</v>
      </c>
      <c r="J9952" t="s">
        <v>1113</v>
      </c>
      <c r="T9952">
        <f t="shared" si="182"/>
        <v>-7.2999999999999989</v>
      </c>
      <c r="U9952">
        <v>-7.2999999999999989</v>
      </c>
    </row>
    <row r="9953" spans="1:21" x14ac:dyDescent="0.2">
      <c r="A9953" t="s">
        <v>1155</v>
      </c>
      <c r="B9953" s="10" t="s">
        <v>1979</v>
      </c>
      <c r="C9953">
        <v>18.7</v>
      </c>
      <c r="D9953">
        <v>-10.9</v>
      </c>
      <c r="E9953">
        <v>1.7</v>
      </c>
      <c r="F9953" t="s">
        <v>2074</v>
      </c>
      <c r="G9953">
        <v>380</v>
      </c>
      <c r="H9953">
        <v>18829.759999999998</v>
      </c>
      <c r="I9953">
        <v>98131.26</v>
      </c>
      <c r="J9953" t="s">
        <v>1113</v>
      </c>
      <c r="T9953">
        <f t="shared" si="182"/>
        <v>-9.2000000000000011</v>
      </c>
      <c r="U9953">
        <v>-9.2000000000000011</v>
      </c>
    </row>
    <row r="9954" spans="1:21" x14ac:dyDescent="0.2">
      <c r="A9954" t="s">
        <v>1155</v>
      </c>
      <c r="B9954" s="10" t="s">
        <v>1981</v>
      </c>
      <c r="C9954">
        <v>19</v>
      </c>
      <c r="D9954">
        <v>-11.2</v>
      </c>
      <c r="E9954">
        <v>0.3</v>
      </c>
      <c r="F9954" t="s">
        <v>2161</v>
      </c>
      <c r="G9954">
        <v>450</v>
      </c>
      <c r="H9954">
        <v>18829.759999999998</v>
      </c>
      <c r="I9954">
        <v>98131.26</v>
      </c>
      <c r="J9954" t="s">
        <v>1113</v>
      </c>
      <c r="T9954">
        <f t="shared" si="182"/>
        <v>-10.899999999999999</v>
      </c>
      <c r="U9954">
        <v>-10.899999999999999</v>
      </c>
    </row>
    <row r="9955" spans="1:21" x14ac:dyDescent="0.2">
      <c r="A9955" t="s">
        <v>1155</v>
      </c>
      <c r="B9955" s="10" t="s">
        <v>1985</v>
      </c>
      <c r="C9955">
        <v>20.2</v>
      </c>
      <c r="D9955">
        <v>-12.4</v>
      </c>
      <c r="E9955">
        <v>1.2</v>
      </c>
      <c r="F9955" t="s">
        <v>2162</v>
      </c>
      <c r="G9955">
        <v>750</v>
      </c>
      <c r="H9955">
        <v>18829.759999999998</v>
      </c>
      <c r="I9955">
        <v>98131.26</v>
      </c>
      <c r="J9955" t="s">
        <v>1113</v>
      </c>
      <c r="T9955">
        <f t="shared" si="182"/>
        <v>-11.200000000000001</v>
      </c>
      <c r="U9955">
        <v>-11.200000000000001</v>
      </c>
    </row>
    <row r="9956" spans="1:21" x14ac:dyDescent="0.2">
      <c r="A9956" t="s">
        <v>1155</v>
      </c>
      <c r="B9956" s="10" t="s">
        <v>2077</v>
      </c>
      <c r="C9956">
        <v>21.2</v>
      </c>
      <c r="D9956">
        <v>-13.4</v>
      </c>
      <c r="E9956">
        <v>1</v>
      </c>
      <c r="F9956" t="s">
        <v>2078</v>
      </c>
      <c r="G9956">
        <v>1400</v>
      </c>
      <c r="H9956">
        <v>18829.759999999998</v>
      </c>
      <c r="I9956">
        <v>98131.26</v>
      </c>
      <c r="J9956" t="s">
        <v>1113</v>
      </c>
      <c r="T9956">
        <f t="shared" si="182"/>
        <v>-12.4</v>
      </c>
      <c r="U9956">
        <v>-12.4</v>
      </c>
    </row>
    <row r="9957" spans="1:21" x14ac:dyDescent="0.2">
      <c r="A9957" t="s">
        <v>1155</v>
      </c>
      <c r="B9957" s="10" t="s">
        <v>2079</v>
      </c>
      <c r="C9957">
        <v>37.4</v>
      </c>
      <c r="D9957">
        <v>-29.6</v>
      </c>
      <c r="E9957">
        <v>16.2</v>
      </c>
      <c r="F9957" t="s">
        <v>2080</v>
      </c>
      <c r="G9957">
        <v>4200</v>
      </c>
      <c r="H9957">
        <v>18829.759999999998</v>
      </c>
      <c r="I9957">
        <v>98131.26</v>
      </c>
      <c r="J9957" t="s">
        <v>1113</v>
      </c>
      <c r="T9957">
        <f t="shared" si="182"/>
        <v>-13.400000000000002</v>
      </c>
      <c r="U9957">
        <v>-13.400000000000002</v>
      </c>
    </row>
    <row r="9958" spans="1:21" x14ac:dyDescent="0.2">
      <c r="A9958" t="s">
        <v>1156</v>
      </c>
      <c r="B9958" s="10" t="s">
        <v>1714</v>
      </c>
      <c r="C9958">
        <v>4.2</v>
      </c>
      <c r="D9958">
        <v>1.57</v>
      </c>
      <c r="E9958">
        <v>4.2</v>
      </c>
      <c r="F9958" t="s">
        <v>1715</v>
      </c>
      <c r="G9958">
        <v>100</v>
      </c>
      <c r="H9958">
        <v>18829.73</v>
      </c>
      <c r="I9958">
        <v>98149.37</v>
      </c>
      <c r="J9958" t="s">
        <v>1113</v>
      </c>
      <c r="T9958">
        <f t="shared" si="182"/>
        <v>5.7700000000000005</v>
      </c>
      <c r="U9958">
        <v>5.7700000000000005</v>
      </c>
    </row>
    <row r="9959" spans="1:21" x14ac:dyDescent="0.2">
      <c r="A9959" t="s">
        <v>1156</v>
      </c>
      <c r="B9959" s="10" t="s">
        <v>1689</v>
      </c>
      <c r="C9959">
        <v>11.5</v>
      </c>
      <c r="D9959">
        <v>-5.73</v>
      </c>
      <c r="E9959">
        <v>7.3</v>
      </c>
      <c r="F9959" t="s">
        <v>1690</v>
      </c>
      <c r="G9959">
        <v>45</v>
      </c>
      <c r="H9959">
        <v>18829.73</v>
      </c>
      <c r="I9959">
        <v>98149.37</v>
      </c>
      <c r="J9959" t="s">
        <v>1113</v>
      </c>
      <c r="T9959">
        <f t="shared" si="182"/>
        <v>1.5699999999999994</v>
      </c>
      <c r="U9959">
        <v>1.5699999999999994</v>
      </c>
    </row>
    <row r="9960" spans="1:21" x14ac:dyDescent="0.2">
      <c r="A9960" t="s">
        <v>1156</v>
      </c>
      <c r="B9960" s="10" t="s">
        <v>1711</v>
      </c>
      <c r="C9960">
        <v>14.1</v>
      </c>
      <c r="D9960">
        <v>-8.33</v>
      </c>
      <c r="E9960">
        <v>2.6</v>
      </c>
      <c r="F9960" t="s">
        <v>1712</v>
      </c>
      <c r="G9960">
        <v>170</v>
      </c>
      <c r="H9960">
        <v>18829.73</v>
      </c>
      <c r="I9960">
        <v>98149.37</v>
      </c>
      <c r="J9960" t="s">
        <v>1113</v>
      </c>
      <c r="T9960">
        <f t="shared" si="182"/>
        <v>-5.73</v>
      </c>
      <c r="U9960">
        <v>-5.73</v>
      </c>
    </row>
    <row r="9961" spans="1:21" x14ac:dyDescent="0.2">
      <c r="A9961" t="s">
        <v>1156</v>
      </c>
      <c r="B9961" s="10" t="s">
        <v>2077</v>
      </c>
      <c r="C9961">
        <v>25.1</v>
      </c>
      <c r="D9961">
        <v>-19.329999999999998</v>
      </c>
      <c r="E9961">
        <v>11</v>
      </c>
      <c r="F9961" t="s">
        <v>2078</v>
      </c>
      <c r="G9961">
        <v>1400</v>
      </c>
      <c r="H9961">
        <v>18829.73</v>
      </c>
      <c r="I9961">
        <v>98149.37</v>
      </c>
      <c r="J9961" t="s">
        <v>1113</v>
      </c>
      <c r="T9961">
        <f t="shared" si="182"/>
        <v>-8.3299999999999983</v>
      </c>
      <c r="U9961">
        <v>-8.3299999999999983</v>
      </c>
    </row>
    <row r="9962" spans="1:21" x14ac:dyDescent="0.2">
      <c r="A9962" t="s">
        <v>1156</v>
      </c>
      <c r="B9962" s="10" t="s">
        <v>2079</v>
      </c>
      <c r="C9962">
        <v>35</v>
      </c>
      <c r="D9962">
        <v>-29.23</v>
      </c>
      <c r="E9962">
        <v>9.9</v>
      </c>
      <c r="F9962" t="s">
        <v>2080</v>
      </c>
      <c r="G9962">
        <v>4200</v>
      </c>
      <c r="H9962">
        <v>18829.73</v>
      </c>
      <c r="I9962">
        <v>98149.37</v>
      </c>
      <c r="J9962" t="s">
        <v>1113</v>
      </c>
      <c r="T9962">
        <f t="shared" si="182"/>
        <v>-19.329999999999998</v>
      </c>
      <c r="U9962">
        <v>-19.329999999999998</v>
      </c>
    </row>
    <row r="9963" spans="1:21" x14ac:dyDescent="0.2">
      <c r="A9963" t="s">
        <v>1157</v>
      </c>
      <c r="B9963" s="10" t="s">
        <v>1731</v>
      </c>
      <c r="C9963">
        <v>3.5</v>
      </c>
      <c r="D9963">
        <v>1.77</v>
      </c>
      <c r="E9963">
        <v>3.5</v>
      </c>
      <c r="F9963" t="s">
        <v>1756</v>
      </c>
      <c r="G9963">
        <v>70</v>
      </c>
      <c r="H9963">
        <v>18829.61</v>
      </c>
      <c r="I9963">
        <v>98167.29</v>
      </c>
      <c r="J9963" t="s">
        <v>1113</v>
      </c>
      <c r="T9963">
        <f t="shared" si="182"/>
        <v>5.27</v>
      </c>
      <c r="U9963">
        <v>5.27</v>
      </c>
    </row>
    <row r="9964" spans="1:21" x14ac:dyDescent="0.2">
      <c r="A9964" t="s">
        <v>1157</v>
      </c>
      <c r="B9964" s="10" t="s">
        <v>1689</v>
      </c>
      <c r="C9964">
        <v>11</v>
      </c>
      <c r="D9964">
        <v>-5.73</v>
      </c>
      <c r="E9964">
        <v>7.5</v>
      </c>
      <c r="F9964" t="s">
        <v>1690</v>
      </c>
      <c r="G9964">
        <v>45</v>
      </c>
      <c r="H9964">
        <v>18829.61</v>
      </c>
      <c r="I9964">
        <v>98167.29</v>
      </c>
      <c r="J9964" t="s">
        <v>1113</v>
      </c>
      <c r="T9964">
        <f t="shared" si="182"/>
        <v>1.7699999999999996</v>
      </c>
      <c r="U9964">
        <v>1.7699999999999996</v>
      </c>
    </row>
    <row r="9965" spans="1:21" x14ac:dyDescent="0.2">
      <c r="A9965" t="s">
        <v>1157</v>
      </c>
      <c r="B9965" s="10" t="s">
        <v>1693</v>
      </c>
      <c r="C9965">
        <v>13.5</v>
      </c>
      <c r="D9965">
        <v>-8.23</v>
      </c>
      <c r="E9965">
        <v>2.5</v>
      </c>
      <c r="F9965" t="s">
        <v>2159</v>
      </c>
      <c r="G9965">
        <v>180</v>
      </c>
      <c r="H9965">
        <v>18829.61</v>
      </c>
      <c r="I9965">
        <v>98167.29</v>
      </c>
      <c r="J9965" t="s">
        <v>1113</v>
      </c>
      <c r="T9965">
        <f t="shared" si="182"/>
        <v>-5.73</v>
      </c>
      <c r="U9965">
        <v>-5.73</v>
      </c>
    </row>
    <row r="9966" spans="1:21" x14ac:dyDescent="0.2">
      <c r="A9966" t="s">
        <v>1157</v>
      </c>
      <c r="B9966" s="10" t="s">
        <v>1746</v>
      </c>
      <c r="C9966">
        <v>18</v>
      </c>
      <c r="D9966">
        <v>-12.73</v>
      </c>
      <c r="E9966">
        <v>4.5</v>
      </c>
      <c r="F9966" t="s">
        <v>2160</v>
      </c>
      <c r="G9966">
        <v>220</v>
      </c>
      <c r="H9966">
        <v>18829.61</v>
      </c>
      <c r="I9966">
        <v>98167.29</v>
      </c>
      <c r="J9966" t="s">
        <v>1113</v>
      </c>
      <c r="T9966">
        <f t="shared" si="182"/>
        <v>-8.23</v>
      </c>
      <c r="U9966">
        <v>-8.23</v>
      </c>
    </row>
    <row r="9967" spans="1:21" x14ac:dyDescent="0.2">
      <c r="A9967" t="s">
        <v>1157</v>
      </c>
      <c r="B9967" s="10" t="s">
        <v>1979</v>
      </c>
      <c r="C9967">
        <v>20</v>
      </c>
      <c r="D9967">
        <v>-14.73</v>
      </c>
      <c r="E9967">
        <v>2</v>
      </c>
      <c r="F9967" t="s">
        <v>2074</v>
      </c>
      <c r="G9967">
        <v>380</v>
      </c>
      <c r="H9967">
        <v>18829.61</v>
      </c>
      <c r="I9967">
        <v>98167.29</v>
      </c>
      <c r="J9967" t="s">
        <v>1113</v>
      </c>
      <c r="T9967">
        <f t="shared" si="182"/>
        <v>-12.73</v>
      </c>
      <c r="U9967">
        <v>-12.73</v>
      </c>
    </row>
    <row r="9968" spans="1:21" x14ac:dyDescent="0.2">
      <c r="A9968" t="s">
        <v>1157</v>
      </c>
      <c r="B9968" s="10" t="s">
        <v>1981</v>
      </c>
      <c r="C9968">
        <v>21.8</v>
      </c>
      <c r="D9968">
        <v>-16.53</v>
      </c>
      <c r="E9968">
        <v>1.8</v>
      </c>
      <c r="F9968" t="s">
        <v>2161</v>
      </c>
      <c r="G9968">
        <v>450</v>
      </c>
      <c r="H9968">
        <v>18829.61</v>
      </c>
      <c r="I9968">
        <v>98167.29</v>
      </c>
      <c r="J9968" t="s">
        <v>1113</v>
      </c>
      <c r="T9968">
        <f t="shared" si="182"/>
        <v>-14.73</v>
      </c>
      <c r="U9968">
        <v>-14.73</v>
      </c>
    </row>
    <row r="9969" spans="1:21" x14ac:dyDescent="0.2">
      <c r="A9969" t="s">
        <v>1157</v>
      </c>
      <c r="B9969" s="10" t="s">
        <v>2077</v>
      </c>
      <c r="C9969">
        <v>25.1</v>
      </c>
      <c r="D9969">
        <v>-19.829999999999998</v>
      </c>
      <c r="E9969">
        <v>3.3</v>
      </c>
      <c r="F9969" t="s">
        <v>2078</v>
      </c>
      <c r="G9969">
        <v>1400</v>
      </c>
      <c r="H9969">
        <v>18829.61</v>
      </c>
      <c r="I9969">
        <v>98167.29</v>
      </c>
      <c r="J9969" t="s">
        <v>1113</v>
      </c>
      <c r="T9969">
        <f t="shared" si="182"/>
        <v>-16.529999999999998</v>
      </c>
      <c r="U9969">
        <v>-16.529999999999998</v>
      </c>
    </row>
    <row r="9970" spans="1:21" x14ac:dyDescent="0.2">
      <c r="A9970" t="s">
        <v>1157</v>
      </c>
      <c r="B9970" s="10" t="s">
        <v>2079</v>
      </c>
      <c r="C9970">
        <v>35</v>
      </c>
      <c r="D9970">
        <v>-29.73</v>
      </c>
      <c r="E9970">
        <v>9.9</v>
      </c>
      <c r="F9970" t="s">
        <v>2080</v>
      </c>
      <c r="G9970">
        <v>4200</v>
      </c>
      <c r="H9970">
        <v>18829.61</v>
      </c>
      <c r="I9970">
        <v>98167.29</v>
      </c>
      <c r="J9970" t="s">
        <v>1113</v>
      </c>
      <c r="T9970">
        <f t="shared" si="182"/>
        <v>-19.829999999999998</v>
      </c>
      <c r="U9970">
        <v>-19.829999999999998</v>
      </c>
    </row>
    <row r="9971" spans="1:21" x14ac:dyDescent="0.2">
      <c r="A9971" t="s">
        <v>1158</v>
      </c>
      <c r="B9971" s="10" t="s">
        <v>1714</v>
      </c>
      <c r="C9971">
        <v>6.8</v>
      </c>
      <c r="D9971">
        <v>1.94</v>
      </c>
      <c r="E9971">
        <v>6.8</v>
      </c>
      <c r="F9971" t="s">
        <v>1715</v>
      </c>
      <c r="G9971">
        <v>100</v>
      </c>
      <c r="H9971">
        <v>18810.740000000002</v>
      </c>
      <c r="I9971">
        <v>98113.32</v>
      </c>
      <c r="J9971" t="s">
        <v>1113</v>
      </c>
      <c r="T9971">
        <f t="shared" si="182"/>
        <v>8.74</v>
      </c>
      <c r="U9971">
        <v>8.74</v>
      </c>
    </row>
    <row r="9972" spans="1:21" x14ac:dyDescent="0.2">
      <c r="A9972" t="s">
        <v>1158</v>
      </c>
      <c r="B9972" s="10" t="s">
        <v>1689</v>
      </c>
      <c r="C9972">
        <v>17.2</v>
      </c>
      <c r="D9972">
        <v>-8.4600000000000009</v>
      </c>
      <c r="E9972">
        <v>10.4</v>
      </c>
      <c r="F9972" t="s">
        <v>1690</v>
      </c>
      <c r="G9972">
        <v>45</v>
      </c>
      <c r="H9972">
        <v>18810.740000000002</v>
      </c>
      <c r="I9972">
        <v>98113.32</v>
      </c>
      <c r="J9972" t="s">
        <v>1113</v>
      </c>
      <c r="T9972">
        <f t="shared" si="182"/>
        <v>1.9399999999999995</v>
      </c>
      <c r="U9972">
        <v>1.9399999999999995</v>
      </c>
    </row>
    <row r="9973" spans="1:21" x14ac:dyDescent="0.2">
      <c r="A9973" t="s">
        <v>1158</v>
      </c>
      <c r="B9973" s="10" t="s">
        <v>1746</v>
      </c>
      <c r="C9973">
        <v>23.2</v>
      </c>
      <c r="D9973">
        <v>-14.46</v>
      </c>
      <c r="E9973">
        <v>6</v>
      </c>
      <c r="F9973" t="s">
        <v>2160</v>
      </c>
      <c r="G9973">
        <v>220</v>
      </c>
      <c r="H9973">
        <v>18810.740000000002</v>
      </c>
      <c r="I9973">
        <v>98113.32</v>
      </c>
      <c r="J9973" t="s">
        <v>1113</v>
      </c>
      <c r="T9973">
        <f t="shared" si="182"/>
        <v>-8.4600000000000009</v>
      </c>
      <c r="U9973">
        <v>-8.4600000000000009</v>
      </c>
    </row>
    <row r="9974" spans="1:21" x14ac:dyDescent="0.2">
      <c r="A9974" t="s">
        <v>1158</v>
      </c>
      <c r="B9974" s="10" t="s">
        <v>1979</v>
      </c>
      <c r="C9974">
        <v>25.8</v>
      </c>
      <c r="D9974">
        <v>-17.059999999999999</v>
      </c>
      <c r="E9974">
        <v>2.6</v>
      </c>
      <c r="F9974" t="s">
        <v>2074</v>
      </c>
      <c r="G9974">
        <v>380</v>
      </c>
      <c r="H9974">
        <v>18810.740000000002</v>
      </c>
      <c r="I9974">
        <v>98113.32</v>
      </c>
      <c r="J9974" t="s">
        <v>1113</v>
      </c>
      <c r="T9974">
        <f t="shared" si="182"/>
        <v>-14.459999999999999</v>
      </c>
      <c r="U9974">
        <v>-14.459999999999999</v>
      </c>
    </row>
    <row r="9975" spans="1:21" x14ac:dyDescent="0.2">
      <c r="A9975" t="s">
        <v>1158</v>
      </c>
      <c r="B9975" s="10" t="s">
        <v>1981</v>
      </c>
      <c r="C9975">
        <v>28</v>
      </c>
      <c r="D9975">
        <v>-19.260000000000002</v>
      </c>
      <c r="E9975">
        <v>2.2000000000000002</v>
      </c>
      <c r="F9975" t="s">
        <v>2161</v>
      </c>
      <c r="G9975">
        <v>450</v>
      </c>
      <c r="H9975">
        <v>18810.740000000002</v>
      </c>
      <c r="I9975">
        <v>98113.32</v>
      </c>
      <c r="J9975" t="s">
        <v>1113</v>
      </c>
      <c r="T9975">
        <f t="shared" si="182"/>
        <v>-17.060000000000002</v>
      </c>
      <c r="U9975">
        <v>-17.060000000000002</v>
      </c>
    </row>
    <row r="9976" spans="1:21" x14ac:dyDescent="0.2">
      <c r="A9976" t="s">
        <v>1158</v>
      </c>
      <c r="B9976" s="10" t="s">
        <v>1985</v>
      </c>
      <c r="C9976">
        <v>30.8</v>
      </c>
      <c r="D9976">
        <v>-22.06</v>
      </c>
      <c r="E9976">
        <v>2.8</v>
      </c>
      <c r="F9976" t="s">
        <v>2162</v>
      </c>
      <c r="G9976">
        <v>750</v>
      </c>
      <c r="H9976">
        <v>18810.740000000002</v>
      </c>
      <c r="I9976">
        <v>98113.32</v>
      </c>
      <c r="J9976" t="s">
        <v>1113</v>
      </c>
      <c r="T9976">
        <f t="shared" si="182"/>
        <v>-19.259999999999998</v>
      </c>
      <c r="U9976">
        <v>-19.259999999999998</v>
      </c>
    </row>
    <row r="9977" spans="1:21" x14ac:dyDescent="0.2">
      <c r="A9977" t="s">
        <v>1158</v>
      </c>
      <c r="B9977" s="10" t="s">
        <v>2077</v>
      </c>
      <c r="C9977">
        <v>36.700000000000003</v>
      </c>
      <c r="D9977">
        <v>-27.96</v>
      </c>
      <c r="E9977">
        <v>5.9</v>
      </c>
      <c r="F9977" t="s">
        <v>2078</v>
      </c>
      <c r="G9977">
        <v>1400</v>
      </c>
      <c r="H9977">
        <v>18810.740000000002</v>
      </c>
      <c r="I9977">
        <v>98113.32</v>
      </c>
      <c r="J9977" t="s">
        <v>1113</v>
      </c>
      <c r="T9977">
        <f t="shared" si="182"/>
        <v>-22.060000000000002</v>
      </c>
      <c r="U9977">
        <v>-22.060000000000002</v>
      </c>
    </row>
    <row r="9978" spans="1:21" x14ac:dyDescent="0.2">
      <c r="A9978" t="s">
        <v>1158</v>
      </c>
      <c r="B9978" s="10" t="s">
        <v>2079</v>
      </c>
      <c r="C9978">
        <v>45</v>
      </c>
      <c r="D9978">
        <v>-36.26</v>
      </c>
      <c r="E9978">
        <v>8.3000000000000007</v>
      </c>
      <c r="F9978" t="s">
        <v>2080</v>
      </c>
      <c r="G9978">
        <v>4200</v>
      </c>
      <c r="H9978">
        <v>18810.740000000002</v>
      </c>
      <c r="I9978">
        <v>98113.32</v>
      </c>
      <c r="J9978" t="s">
        <v>1113</v>
      </c>
      <c r="T9978">
        <f t="shared" si="182"/>
        <v>-27.959999999999997</v>
      </c>
      <c r="U9978">
        <v>-27.959999999999997</v>
      </c>
    </row>
    <row r="9979" spans="1:21" x14ac:dyDescent="0.2">
      <c r="A9979" t="s">
        <v>1159</v>
      </c>
      <c r="B9979" s="10" t="s">
        <v>1731</v>
      </c>
      <c r="C9979">
        <v>2.8</v>
      </c>
      <c r="D9979">
        <v>2.08</v>
      </c>
      <c r="E9979">
        <v>2.8</v>
      </c>
      <c r="F9979" t="s">
        <v>1756</v>
      </c>
      <c r="G9979">
        <v>70</v>
      </c>
      <c r="H9979">
        <v>18810.48</v>
      </c>
      <c r="I9979">
        <v>98149.47</v>
      </c>
      <c r="J9979" t="s">
        <v>1113</v>
      </c>
      <c r="T9979">
        <f t="shared" si="182"/>
        <v>4.88</v>
      </c>
      <c r="U9979">
        <v>4.88</v>
      </c>
    </row>
    <row r="9980" spans="1:21" x14ac:dyDescent="0.2">
      <c r="A9980" t="s">
        <v>1159</v>
      </c>
      <c r="B9980" s="10" t="s">
        <v>1689</v>
      </c>
      <c r="C9980">
        <v>11.2</v>
      </c>
      <c r="D9980">
        <v>-6.32</v>
      </c>
      <c r="E9980">
        <v>8.4</v>
      </c>
      <c r="F9980" t="s">
        <v>1690</v>
      </c>
      <c r="G9980">
        <v>45</v>
      </c>
      <c r="H9980">
        <v>18810.48</v>
      </c>
      <c r="I9980">
        <v>98149.47</v>
      </c>
      <c r="J9980" t="s">
        <v>1113</v>
      </c>
      <c r="T9980">
        <f t="shared" si="182"/>
        <v>2.08</v>
      </c>
      <c r="U9980">
        <v>2.08</v>
      </c>
    </row>
    <row r="9981" spans="1:21" x14ac:dyDescent="0.2">
      <c r="A9981" t="s">
        <v>1159</v>
      </c>
      <c r="B9981" s="10" t="s">
        <v>1711</v>
      </c>
      <c r="C9981">
        <v>13.4</v>
      </c>
      <c r="D9981">
        <v>-8.52</v>
      </c>
      <c r="E9981">
        <v>2.2000000000000002</v>
      </c>
      <c r="F9981" t="s">
        <v>1712</v>
      </c>
      <c r="G9981">
        <v>170</v>
      </c>
      <c r="H9981">
        <v>18810.48</v>
      </c>
      <c r="I9981">
        <v>98149.47</v>
      </c>
      <c r="J9981" t="s">
        <v>1113</v>
      </c>
      <c r="T9981">
        <f t="shared" si="182"/>
        <v>-6.3199999999999994</v>
      </c>
      <c r="U9981">
        <v>-6.3199999999999994</v>
      </c>
    </row>
    <row r="9982" spans="1:21" x14ac:dyDescent="0.2">
      <c r="A9982" t="s">
        <v>1159</v>
      </c>
      <c r="B9982" s="10" t="s">
        <v>1746</v>
      </c>
      <c r="C9982">
        <v>15.1</v>
      </c>
      <c r="D9982">
        <v>-10.220000000000001</v>
      </c>
      <c r="E9982">
        <v>1.7</v>
      </c>
      <c r="F9982" t="s">
        <v>2160</v>
      </c>
      <c r="G9982">
        <v>220</v>
      </c>
      <c r="H9982">
        <v>18810.48</v>
      </c>
      <c r="I9982">
        <v>98149.47</v>
      </c>
      <c r="J9982" t="s">
        <v>1113</v>
      </c>
      <c r="T9982">
        <f t="shared" si="182"/>
        <v>-8.5200000000000014</v>
      </c>
      <c r="U9982">
        <v>-8.5200000000000014</v>
      </c>
    </row>
    <row r="9983" spans="1:21" x14ac:dyDescent="0.2">
      <c r="A9983" t="s">
        <v>1159</v>
      </c>
      <c r="B9983" s="10" t="s">
        <v>2077</v>
      </c>
      <c r="C9983">
        <v>25</v>
      </c>
      <c r="D9983">
        <v>-20.12</v>
      </c>
      <c r="E9983">
        <v>9.9</v>
      </c>
      <c r="F9983" t="s">
        <v>2078</v>
      </c>
      <c r="G9983">
        <v>1400</v>
      </c>
      <c r="H9983">
        <v>18810.48</v>
      </c>
      <c r="I9983">
        <v>98149.47</v>
      </c>
      <c r="J9983" t="s">
        <v>1113</v>
      </c>
      <c r="T9983">
        <f t="shared" si="182"/>
        <v>-10.220000000000001</v>
      </c>
      <c r="U9983">
        <v>-10.220000000000001</v>
      </c>
    </row>
    <row r="9984" spans="1:21" x14ac:dyDescent="0.2">
      <c r="A9984" t="s">
        <v>1159</v>
      </c>
      <c r="B9984" s="10" t="s">
        <v>2079</v>
      </c>
      <c r="C9984">
        <v>34.700000000000003</v>
      </c>
      <c r="D9984">
        <v>-29.82</v>
      </c>
      <c r="E9984">
        <v>9.6999999999999993</v>
      </c>
      <c r="F9984" t="s">
        <v>2080</v>
      </c>
      <c r="G9984">
        <v>4200</v>
      </c>
      <c r="H9984">
        <v>18810.48</v>
      </c>
      <c r="I9984">
        <v>98149.47</v>
      </c>
      <c r="J9984" t="s">
        <v>1113</v>
      </c>
      <c r="T9984">
        <f t="shared" si="182"/>
        <v>-20.12</v>
      </c>
      <c r="U9984">
        <v>-20.12</v>
      </c>
    </row>
    <row r="9985" spans="1:21" x14ac:dyDescent="0.2">
      <c r="A9985" t="s">
        <v>1160</v>
      </c>
      <c r="B9985" s="10" t="s">
        <v>1731</v>
      </c>
      <c r="C9985">
        <v>7.8</v>
      </c>
      <c r="D9985">
        <v>0.52</v>
      </c>
      <c r="E9985">
        <v>7.8</v>
      </c>
      <c r="F9985" t="s">
        <v>1756</v>
      </c>
      <c r="G9985">
        <v>70</v>
      </c>
      <c r="H9985">
        <v>18792.740000000002</v>
      </c>
      <c r="I9985">
        <v>98073.919999999998</v>
      </c>
      <c r="J9985" t="s">
        <v>1113</v>
      </c>
      <c r="T9985">
        <f t="shared" si="182"/>
        <v>8.32</v>
      </c>
      <c r="U9985">
        <v>8.32</v>
      </c>
    </row>
    <row r="9986" spans="1:21" x14ac:dyDescent="0.2">
      <c r="A9986" t="s">
        <v>1160</v>
      </c>
      <c r="B9986" s="10" t="s">
        <v>1689</v>
      </c>
      <c r="C9986">
        <v>13.7</v>
      </c>
      <c r="D9986">
        <v>-5.38</v>
      </c>
      <c r="E9986">
        <v>5.9</v>
      </c>
      <c r="F9986" t="s">
        <v>1690</v>
      </c>
      <c r="G9986">
        <v>45</v>
      </c>
      <c r="H9986">
        <v>18792.740000000002</v>
      </c>
      <c r="I9986">
        <v>98073.919999999998</v>
      </c>
      <c r="J9986" t="s">
        <v>1113</v>
      </c>
      <c r="T9986">
        <f t="shared" si="182"/>
        <v>0.52000000000000046</v>
      </c>
      <c r="U9986">
        <v>0.52000000000000046</v>
      </c>
    </row>
    <row r="9987" spans="1:21" x14ac:dyDescent="0.2">
      <c r="A9987" t="s">
        <v>1160</v>
      </c>
      <c r="B9987" s="10" t="s">
        <v>1711</v>
      </c>
      <c r="C9987">
        <v>19.600000000000001</v>
      </c>
      <c r="D9987">
        <v>-11.28</v>
      </c>
      <c r="E9987">
        <v>5.9</v>
      </c>
      <c r="F9987" t="s">
        <v>1712</v>
      </c>
      <c r="G9987">
        <v>170</v>
      </c>
      <c r="H9987">
        <v>18792.740000000002</v>
      </c>
      <c r="I9987">
        <v>98073.919999999998</v>
      </c>
      <c r="J9987" t="s">
        <v>1113</v>
      </c>
      <c r="T9987">
        <f t="shared" ref="T9987:T10050" si="183">D9987+E9987</f>
        <v>-5.379999999999999</v>
      </c>
      <c r="U9987">
        <v>-5.379999999999999</v>
      </c>
    </row>
    <row r="9988" spans="1:21" x14ac:dyDescent="0.2">
      <c r="A9988" t="s">
        <v>1160</v>
      </c>
      <c r="B9988" s="10" t="s">
        <v>1746</v>
      </c>
      <c r="C9988">
        <v>28</v>
      </c>
      <c r="D9988">
        <v>-19.68</v>
      </c>
      <c r="E9988">
        <v>8.4</v>
      </c>
      <c r="F9988" t="s">
        <v>2160</v>
      </c>
      <c r="G9988">
        <v>220</v>
      </c>
      <c r="H9988">
        <v>18792.740000000002</v>
      </c>
      <c r="I9988">
        <v>98073.919999999998</v>
      </c>
      <c r="J9988" t="s">
        <v>1113</v>
      </c>
      <c r="T9988">
        <f t="shared" si="183"/>
        <v>-11.28</v>
      </c>
      <c r="U9988">
        <v>-11.28</v>
      </c>
    </row>
    <row r="9989" spans="1:21" x14ac:dyDescent="0.2">
      <c r="A9989" t="s">
        <v>1160</v>
      </c>
      <c r="B9989" s="10" t="s">
        <v>1979</v>
      </c>
      <c r="C9989">
        <v>31.5</v>
      </c>
      <c r="D9989">
        <v>-23.18</v>
      </c>
      <c r="E9989">
        <v>3.5</v>
      </c>
      <c r="F9989" t="s">
        <v>2074</v>
      </c>
      <c r="G9989">
        <v>380</v>
      </c>
      <c r="H9989">
        <v>18792.740000000002</v>
      </c>
      <c r="I9989">
        <v>98073.919999999998</v>
      </c>
      <c r="J9989" t="s">
        <v>1113</v>
      </c>
      <c r="T9989">
        <f t="shared" si="183"/>
        <v>-19.68</v>
      </c>
      <c r="U9989">
        <v>-19.68</v>
      </c>
    </row>
    <row r="9990" spans="1:21" x14ac:dyDescent="0.2">
      <c r="A9990" t="s">
        <v>1160</v>
      </c>
      <c r="B9990" s="10" t="s">
        <v>1981</v>
      </c>
      <c r="C9990">
        <v>35.5</v>
      </c>
      <c r="D9990">
        <v>-27.18</v>
      </c>
      <c r="E9990">
        <v>4</v>
      </c>
      <c r="F9990" t="s">
        <v>2161</v>
      </c>
      <c r="G9990">
        <v>450</v>
      </c>
      <c r="H9990">
        <v>18792.740000000002</v>
      </c>
      <c r="I9990">
        <v>98073.919999999998</v>
      </c>
      <c r="J9990" t="s">
        <v>1113</v>
      </c>
      <c r="T9990">
        <f t="shared" si="183"/>
        <v>-23.18</v>
      </c>
      <c r="U9990">
        <v>-23.18</v>
      </c>
    </row>
    <row r="9991" spans="1:21" x14ac:dyDescent="0.2">
      <c r="A9991" t="s">
        <v>1160</v>
      </c>
      <c r="B9991" s="10" t="s">
        <v>1985</v>
      </c>
      <c r="C9991">
        <v>37.4</v>
      </c>
      <c r="D9991">
        <v>-29.08</v>
      </c>
      <c r="E9991">
        <v>1.9</v>
      </c>
      <c r="F9991" t="s">
        <v>2162</v>
      </c>
      <c r="G9991">
        <v>750</v>
      </c>
      <c r="H9991">
        <v>18792.740000000002</v>
      </c>
      <c r="I9991">
        <v>98073.919999999998</v>
      </c>
      <c r="J9991" t="s">
        <v>1113</v>
      </c>
      <c r="T9991">
        <f t="shared" si="183"/>
        <v>-27.18</v>
      </c>
      <c r="U9991">
        <v>-27.18</v>
      </c>
    </row>
    <row r="9992" spans="1:21" x14ac:dyDescent="0.2">
      <c r="A9992" t="s">
        <v>1160</v>
      </c>
      <c r="B9992" s="10" t="s">
        <v>2077</v>
      </c>
      <c r="C9992">
        <v>41</v>
      </c>
      <c r="D9992">
        <v>-32.68</v>
      </c>
      <c r="E9992">
        <v>3.6</v>
      </c>
      <c r="F9992" t="s">
        <v>2078</v>
      </c>
      <c r="G9992">
        <v>1400</v>
      </c>
      <c r="H9992">
        <v>18792.740000000002</v>
      </c>
      <c r="I9992">
        <v>98073.919999999998</v>
      </c>
      <c r="J9992" t="s">
        <v>1113</v>
      </c>
      <c r="T9992">
        <f t="shared" si="183"/>
        <v>-29.08</v>
      </c>
      <c r="U9992">
        <v>-29.08</v>
      </c>
    </row>
    <row r="9993" spans="1:21" x14ac:dyDescent="0.2">
      <c r="A9993" t="s">
        <v>1160</v>
      </c>
      <c r="B9993" s="10" t="s">
        <v>2079</v>
      </c>
      <c r="C9993">
        <v>46.3</v>
      </c>
      <c r="D9993">
        <v>-37.979999999999997</v>
      </c>
      <c r="E9993">
        <v>5.3</v>
      </c>
      <c r="F9993" t="s">
        <v>2080</v>
      </c>
      <c r="G9993">
        <v>4200</v>
      </c>
      <c r="H9993">
        <v>18792.740000000002</v>
      </c>
      <c r="I9993">
        <v>98073.919999999998</v>
      </c>
      <c r="J9993" t="s">
        <v>1113</v>
      </c>
      <c r="T9993">
        <f t="shared" si="183"/>
        <v>-32.68</v>
      </c>
      <c r="U9993">
        <v>-32.68</v>
      </c>
    </row>
    <row r="9994" spans="1:21" x14ac:dyDescent="0.2">
      <c r="A9994" t="s">
        <v>1161</v>
      </c>
      <c r="B9994" s="10" t="s">
        <v>1687</v>
      </c>
      <c r="C9994">
        <v>9</v>
      </c>
      <c r="D9994">
        <v>0.03</v>
      </c>
      <c r="E9994">
        <v>9</v>
      </c>
      <c r="F9994" t="s">
        <v>1688</v>
      </c>
      <c r="G9994">
        <v>70</v>
      </c>
      <c r="H9994">
        <v>18792.900000000001</v>
      </c>
      <c r="I9994">
        <v>98095.22</v>
      </c>
      <c r="J9994" t="s">
        <v>1113</v>
      </c>
      <c r="T9994">
        <f t="shared" si="183"/>
        <v>9.0299999999999994</v>
      </c>
      <c r="U9994">
        <v>9.0299999999999994</v>
      </c>
    </row>
    <row r="9995" spans="1:21" x14ac:dyDescent="0.2">
      <c r="A9995" t="s">
        <v>1161</v>
      </c>
      <c r="B9995" s="10" t="s">
        <v>1689</v>
      </c>
      <c r="C9995">
        <v>15.4</v>
      </c>
      <c r="D9995">
        <v>-6.31</v>
      </c>
      <c r="E9995">
        <v>6.4</v>
      </c>
      <c r="F9995" t="s">
        <v>1690</v>
      </c>
      <c r="G9995">
        <v>45</v>
      </c>
      <c r="H9995">
        <v>18792.900000000001</v>
      </c>
      <c r="I9995">
        <v>98095.22</v>
      </c>
      <c r="J9995" t="s">
        <v>1113</v>
      </c>
      <c r="T9995">
        <f t="shared" si="183"/>
        <v>9.0000000000000746E-2</v>
      </c>
      <c r="U9995">
        <v>9.0000000000000746E-2</v>
      </c>
    </row>
    <row r="9996" spans="1:21" x14ac:dyDescent="0.2">
      <c r="A9996" t="s">
        <v>1161</v>
      </c>
      <c r="B9996" s="10" t="s">
        <v>1711</v>
      </c>
      <c r="C9996">
        <v>20.100000000000001</v>
      </c>
      <c r="D9996">
        <v>-11.01</v>
      </c>
      <c r="E9996">
        <v>4.7</v>
      </c>
      <c r="F9996" t="s">
        <v>1712</v>
      </c>
      <c r="G9996">
        <v>170</v>
      </c>
      <c r="H9996">
        <v>18792.900000000001</v>
      </c>
      <c r="I9996">
        <v>98095.22</v>
      </c>
      <c r="J9996" t="s">
        <v>1113</v>
      </c>
      <c r="T9996">
        <f t="shared" si="183"/>
        <v>-6.31</v>
      </c>
      <c r="U9996">
        <v>-6.31</v>
      </c>
    </row>
    <row r="9997" spans="1:21" x14ac:dyDescent="0.2">
      <c r="A9997" t="s">
        <v>1161</v>
      </c>
      <c r="B9997" s="10" t="s">
        <v>1746</v>
      </c>
      <c r="C9997">
        <v>23.2</v>
      </c>
      <c r="D9997">
        <v>-14.11</v>
      </c>
      <c r="E9997">
        <v>3.1</v>
      </c>
      <c r="F9997" t="s">
        <v>2160</v>
      </c>
      <c r="G9997">
        <v>220</v>
      </c>
      <c r="H9997">
        <v>18792.900000000001</v>
      </c>
      <c r="I9997">
        <v>98095.22</v>
      </c>
      <c r="J9997" t="s">
        <v>1113</v>
      </c>
      <c r="T9997">
        <f t="shared" si="183"/>
        <v>-11.01</v>
      </c>
      <c r="U9997">
        <v>-11.01</v>
      </c>
    </row>
    <row r="9998" spans="1:21" x14ac:dyDescent="0.2">
      <c r="A9998" t="s">
        <v>1161</v>
      </c>
      <c r="B9998" s="10" t="s">
        <v>1979</v>
      </c>
      <c r="C9998">
        <v>30.2</v>
      </c>
      <c r="D9998">
        <v>-21.11</v>
      </c>
      <c r="E9998">
        <v>7</v>
      </c>
      <c r="F9998" t="s">
        <v>2074</v>
      </c>
      <c r="G9998">
        <v>380</v>
      </c>
      <c r="H9998">
        <v>18792.900000000001</v>
      </c>
      <c r="I9998">
        <v>98095.22</v>
      </c>
      <c r="J9998" t="s">
        <v>1113</v>
      </c>
      <c r="T9998">
        <f t="shared" si="183"/>
        <v>-14.11</v>
      </c>
      <c r="U9998">
        <v>-14.11</v>
      </c>
    </row>
    <row r="9999" spans="1:21" x14ac:dyDescent="0.2">
      <c r="A9999" t="s">
        <v>1161</v>
      </c>
      <c r="B9999" s="10" t="s">
        <v>1981</v>
      </c>
      <c r="C9999">
        <v>36</v>
      </c>
      <c r="D9999">
        <v>-26.91</v>
      </c>
      <c r="E9999">
        <v>5.8</v>
      </c>
      <c r="F9999" t="s">
        <v>2161</v>
      </c>
      <c r="G9999">
        <v>450</v>
      </c>
      <c r="H9999">
        <v>18792.900000000001</v>
      </c>
      <c r="I9999">
        <v>98095.22</v>
      </c>
      <c r="J9999" t="s">
        <v>1113</v>
      </c>
      <c r="T9999">
        <f t="shared" si="183"/>
        <v>-21.11</v>
      </c>
      <c r="U9999">
        <v>-21.11</v>
      </c>
    </row>
    <row r="10000" spans="1:21" x14ac:dyDescent="0.2">
      <c r="A10000" t="s">
        <v>1161</v>
      </c>
      <c r="B10000" s="10" t="s">
        <v>1985</v>
      </c>
      <c r="C10000">
        <v>40</v>
      </c>
      <c r="D10000">
        <v>-30.91</v>
      </c>
      <c r="E10000">
        <v>4</v>
      </c>
      <c r="F10000" t="s">
        <v>2162</v>
      </c>
      <c r="G10000">
        <v>750</v>
      </c>
      <c r="H10000">
        <v>18792.900000000001</v>
      </c>
      <c r="I10000">
        <v>98095.22</v>
      </c>
      <c r="J10000" t="s">
        <v>1113</v>
      </c>
      <c r="T10000">
        <f t="shared" si="183"/>
        <v>-26.91</v>
      </c>
      <c r="U10000">
        <v>-26.91</v>
      </c>
    </row>
    <row r="10001" spans="1:21" x14ac:dyDescent="0.2">
      <c r="A10001" t="s">
        <v>1161</v>
      </c>
      <c r="B10001" s="10" t="s">
        <v>2077</v>
      </c>
      <c r="C10001">
        <v>44</v>
      </c>
      <c r="D10001">
        <v>-34.909999999999997</v>
      </c>
      <c r="E10001">
        <v>4</v>
      </c>
      <c r="F10001" t="s">
        <v>2078</v>
      </c>
      <c r="G10001">
        <v>1400</v>
      </c>
      <c r="H10001">
        <v>18792.900000000001</v>
      </c>
      <c r="I10001">
        <v>98095.22</v>
      </c>
      <c r="J10001" t="s">
        <v>1113</v>
      </c>
      <c r="T10001">
        <f t="shared" si="183"/>
        <v>-30.909999999999997</v>
      </c>
      <c r="U10001">
        <v>-30.909999999999997</v>
      </c>
    </row>
    <row r="10002" spans="1:21" x14ac:dyDescent="0.2">
      <c r="A10002" t="s">
        <v>1161</v>
      </c>
      <c r="B10002" s="10" t="s">
        <v>2079</v>
      </c>
      <c r="C10002">
        <v>49</v>
      </c>
      <c r="D10002">
        <v>-39.909999999999997</v>
      </c>
      <c r="E10002">
        <v>5</v>
      </c>
      <c r="F10002" t="s">
        <v>2080</v>
      </c>
      <c r="G10002">
        <v>4200</v>
      </c>
      <c r="H10002">
        <v>18792.900000000001</v>
      </c>
      <c r="I10002">
        <v>98095.22</v>
      </c>
      <c r="J10002" t="s">
        <v>1113</v>
      </c>
      <c r="T10002">
        <f t="shared" si="183"/>
        <v>-34.909999999999997</v>
      </c>
      <c r="U10002">
        <v>-34.909999999999997</v>
      </c>
    </row>
    <row r="10003" spans="1:21" x14ac:dyDescent="0.2">
      <c r="A10003" t="s">
        <v>1162</v>
      </c>
      <c r="B10003" s="10" t="s">
        <v>1714</v>
      </c>
      <c r="C10003">
        <v>9.5</v>
      </c>
      <c r="D10003">
        <v>-0.54</v>
      </c>
      <c r="E10003">
        <v>9.5</v>
      </c>
      <c r="F10003" t="s">
        <v>1715</v>
      </c>
      <c r="G10003">
        <v>100</v>
      </c>
      <c r="H10003">
        <v>18793.080000000002</v>
      </c>
      <c r="I10003">
        <v>98113.16</v>
      </c>
      <c r="J10003" t="s">
        <v>1113</v>
      </c>
      <c r="T10003">
        <f t="shared" si="183"/>
        <v>8.9600000000000009</v>
      </c>
      <c r="U10003">
        <v>8.9600000000000009</v>
      </c>
    </row>
    <row r="10004" spans="1:21" x14ac:dyDescent="0.2">
      <c r="A10004" t="s">
        <v>1162</v>
      </c>
      <c r="B10004" s="10" t="s">
        <v>1689</v>
      </c>
      <c r="C10004">
        <v>15.2</v>
      </c>
      <c r="D10004">
        <v>-6.24</v>
      </c>
      <c r="E10004">
        <v>5.7</v>
      </c>
      <c r="F10004" t="s">
        <v>1690</v>
      </c>
      <c r="G10004">
        <v>45</v>
      </c>
      <c r="H10004">
        <v>18793.080000000002</v>
      </c>
      <c r="I10004">
        <v>98113.16</v>
      </c>
      <c r="J10004" t="s">
        <v>1113</v>
      </c>
      <c r="T10004">
        <f t="shared" si="183"/>
        <v>-0.54</v>
      </c>
      <c r="U10004">
        <v>-0.54</v>
      </c>
    </row>
    <row r="10005" spans="1:21" x14ac:dyDescent="0.2">
      <c r="A10005" t="s">
        <v>1162</v>
      </c>
      <c r="B10005" s="10" t="s">
        <v>1746</v>
      </c>
      <c r="C10005">
        <v>20.8</v>
      </c>
      <c r="D10005">
        <v>-11.84</v>
      </c>
      <c r="E10005">
        <v>5.6</v>
      </c>
      <c r="F10005" t="s">
        <v>2160</v>
      </c>
      <c r="G10005">
        <v>220</v>
      </c>
      <c r="H10005">
        <v>18793.080000000002</v>
      </c>
      <c r="I10005">
        <v>98113.16</v>
      </c>
      <c r="J10005" t="s">
        <v>1113</v>
      </c>
      <c r="T10005">
        <f t="shared" si="183"/>
        <v>-6.24</v>
      </c>
      <c r="U10005">
        <v>-6.24</v>
      </c>
    </row>
    <row r="10006" spans="1:21" x14ac:dyDescent="0.2">
      <c r="A10006" t="s">
        <v>1162</v>
      </c>
      <c r="B10006" s="10" t="s">
        <v>1979</v>
      </c>
      <c r="C10006">
        <v>23.3</v>
      </c>
      <c r="D10006">
        <v>-14.34</v>
      </c>
      <c r="E10006">
        <v>2.5</v>
      </c>
      <c r="F10006" t="s">
        <v>2074</v>
      </c>
      <c r="G10006">
        <v>380</v>
      </c>
      <c r="H10006">
        <v>18793.080000000002</v>
      </c>
      <c r="I10006">
        <v>98113.16</v>
      </c>
      <c r="J10006" t="s">
        <v>1113</v>
      </c>
      <c r="T10006">
        <f t="shared" si="183"/>
        <v>-11.84</v>
      </c>
      <c r="U10006">
        <v>-11.84</v>
      </c>
    </row>
    <row r="10007" spans="1:21" x14ac:dyDescent="0.2">
      <c r="A10007" t="s">
        <v>1162</v>
      </c>
      <c r="B10007" s="10" t="s">
        <v>1981</v>
      </c>
      <c r="C10007">
        <v>26.5</v>
      </c>
      <c r="D10007">
        <v>-17.54</v>
      </c>
      <c r="E10007">
        <v>3.2</v>
      </c>
      <c r="F10007" t="s">
        <v>2161</v>
      </c>
      <c r="G10007">
        <v>450</v>
      </c>
      <c r="H10007">
        <v>18793.080000000002</v>
      </c>
      <c r="I10007">
        <v>98113.16</v>
      </c>
      <c r="J10007" t="s">
        <v>1113</v>
      </c>
      <c r="T10007">
        <f t="shared" si="183"/>
        <v>-14.34</v>
      </c>
      <c r="U10007">
        <v>-14.34</v>
      </c>
    </row>
    <row r="10008" spans="1:21" x14ac:dyDescent="0.2">
      <c r="A10008" t="s">
        <v>1162</v>
      </c>
      <c r="B10008" s="10" t="s">
        <v>1985</v>
      </c>
      <c r="C10008">
        <v>31.6</v>
      </c>
      <c r="D10008">
        <v>-22.64</v>
      </c>
      <c r="E10008">
        <v>5.0999999999999996</v>
      </c>
      <c r="F10008" t="s">
        <v>2162</v>
      </c>
      <c r="G10008">
        <v>750</v>
      </c>
      <c r="H10008">
        <v>18793.080000000002</v>
      </c>
      <c r="I10008">
        <v>98113.16</v>
      </c>
      <c r="J10008" t="s">
        <v>1113</v>
      </c>
      <c r="T10008">
        <f t="shared" si="183"/>
        <v>-17.54</v>
      </c>
      <c r="U10008">
        <v>-17.54</v>
      </c>
    </row>
    <row r="10009" spans="1:21" x14ac:dyDescent="0.2">
      <c r="A10009" t="s">
        <v>1162</v>
      </c>
      <c r="B10009" s="10" t="s">
        <v>2077</v>
      </c>
      <c r="C10009">
        <v>37.5</v>
      </c>
      <c r="D10009">
        <v>-28.54</v>
      </c>
      <c r="E10009">
        <v>5.9</v>
      </c>
      <c r="F10009" t="s">
        <v>2078</v>
      </c>
      <c r="G10009">
        <v>1400</v>
      </c>
      <c r="H10009">
        <v>18793.080000000002</v>
      </c>
      <c r="I10009">
        <v>98113.16</v>
      </c>
      <c r="J10009" t="s">
        <v>1113</v>
      </c>
      <c r="T10009">
        <f t="shared" si="183"/>
        <v>-22.64</v>
      </c>
      <c r="U10009">
        <v>-22.64</v>
      </c>
    </row>
    <row r="10010" spans="1:21" x14ac:dyDescent="0.2">
      <c r="A10010" t="s">
        <v>1162</v>
      </c>
      <c r="B10010" s="10" t="s">
        <v>2079</v>
      </c>
      <c r="C10010">
        <v>46</v>
      </c>
      <c r="D10010">
        <v>-37.04</v>
      </c>
      <c r="E10010">
        <v>8.5</v>
      </c>
      <c r="F10010" t="s">
        <v>2080</v>
      </c>
      <c r="G10010">
        <v>4200</v>
      </c>
      <c r="H10010">
        <v>18793.080000000002</v>
      </c>
      <c r="I10010">
        <v>98113.16</v>
      </c>
      <c r="J10010" t="s">
        <v>1113</v>
      </c>
      <c r="T10010">
        <f t="shared" si="183"/>
        <v>-28.54</v>
      </c>
      <c r="U10010">
        <v>-28.54</v>
      </c>
    </row>
    <row r="10011" spans="1:21" x14ac:dyDescent="0.2">
      <c r="A10011" t="s">
        <v>1163</v>
      </c>
      <c r="B10011" s="10" t="s">
        <v>1731</v>
      </c>
      <c r="C10011">
        <v>9.1999999999999993</v>
      </c>
      <c r="D10011">
        <v>-0.09</v>
      </c>
      <c r="E10011">
        <v>9.1999999999999993</v>
      </c>
      <c r="F10011" t="s">
        <v>1756</v>
      </c>
      <c r="G10011">
        <v>70</v>
      </c>
      <c r="H10011">
        <v>18792.740000000002</v>
      </c>
      <c r="I10011">
        <v>98131.32</v>
      </c>
      <c r="J10011" t="s">
        <v>1113</v>
      </c>
      <c r="T10011">
        <f t="shared" si="183"/>
        <v>9.11</v>
      </c>
      <c r="U10011">
        <v>9.11</v>
      </c>
    </row>
    <row r="10012" spans="1:21" x14ac:dyDescent="0.2">
      <c r="A10012" t="s">
        <v>1163</v>
      </c>
      <c r="B10012" s="10" t="s">
        <v>1689</v>
      </c>
      <c r="C10012">
        <v>15.2</v>
      </c>
      <c r="D10012">
        <v>-6.09</v>
      </c>
      <c r="E10012">
        <v>6</v>
      </c>
      <c r="F10012" t="s">
        <v>1690</v>
      </c>
      <c r="G10012">
        <v>45</v>
      </c>
      <c r="H10012">
        <v>18792.740000000002</v>
      </c>
      <c r="I10012">
        <v>98131.32</v>
      </c>
      <c r="J10012" t="s">
        <v>1113</v>
      </c>
      <c r="T10012">
        <f t="shared" si="183"/>
        <v>-8.9999999999999858E-2</v>
      </c>
      <c r="U10012">
        <v>-8.9999999999999858E-2</v>
      </c>
    </row>
    <row r="10013" spans="1:21" x14ac:dyDescent="0.2">
      <c r="A10013" t="s">
        <v>1163</v>
      </c>
      <c r="B10013" s="10" t="s">
        <v>1746</v>
      </c>
      <c r="C10013">
        <v>18.2</v>
      </c>
      <c r="D10013">
        <v>-9.09</v>
      </c>
      <c r="E10013">
        <v>3</v>
      </c>
      <c r="F10013" t="s">
        <v>2160</v>
      </c>
      <c r="G10013">
        <v>220</v>
      </c>
      <c r="H10013">
        <v>18792.740000000002</v>
      </c>
      <c r="I10013">
        <v>98131.32</v>
      </c>
      <c r="J10013" t="s">
        <v>1113</v>
      </c>
      <c r="T10013">
        <f t="shared" si="183"/>
        <v>-6.09</v>
      </c>
      <c r="U10013">
        <v>-6.09</v>
      </c>
    </row>
    <row r="10014" spans="1:21" x14ac:dyDescent="0.2">
      <c r="A10014" t="s">
        <v>1163</v>
      </c>
      <c r="B10014" s="10" t="s">
        <v>1979</v>
      </c>
      <c r="C10014">
        <v>19.600000000000001</v>
      </c>
      <c r="D10014">
        <v>-10.49</v>
      </c>
      <c r="E10014">
        <v>1.4</v>
      </c>
      <c r="F10014" t="s">
        <v>2074</v>
      </c>
      <c r="G10014">
        <v>380</v>
      </c>
      <c r="H10014">
        <v>18792.740000000002</v>
      </c>
      <c r="I10014">
        <v>98131.32</v>
      </c>
      <c r="J10014" t="s">
        <v>1113</v>
      </c>
      <c r="T10014">
        <f t="shared" si="183"/>
        <v>-9.09</v>
      </c>
      <c r="U10014">
        <v>-9.09</v>
      </c>
    </row>
    <row r="10015" spans="1:21" x14ac:dyDescent="0.2">
      <c r="A10015" t="s">
        <v>1163</v>
      </c>
      <c r="B10015" s="10" t="s">
        <v>1981</v>
      </c>
      <c r="C10015">
        <v>20.399999999999999</v>
      </c>
      <c r="D10015">
        <v>-11.29</v>
      </c>
      <c r="E10015">
        <v>0.8</v>
      </c>
      <c r="F10015" t="s">
        <v>2161</v>
      </c>
      <c r="G10015">
        <v>450</v>
      </c>
      <c r="H10015">
        <v>18792.740000000002</v>
      </c>
      <c r="I10015">
        <v>98131.32</v>
      </c>
      <c r="J10015" t="s">
        <v>1113</v>
      </c>
      <c r="T10015">
        <f t="shared" si="183"/>
        <v>-10.489999999999998</v>
      </c>
      <c r="U10015">
        <v>-10.489999999999998</v>
      </c>
    </row>
    <row r="10016" spans="1:21" x14ac:dyDescent="0.2">
      <c r="A10016" t="s">
        <v>1163</v>
      </c>
      <c r="B10016" s="10" t="s">
        <v>1985</v>
      </c>
      <c r="C10016">
        <v>20.9</v>
      </c>
      <c r="D10016">
        <v>-11.79</v>
      </c>
      <c r="E10016">
        <v>0.5</v>
      </c>
      <c r="F10016" t="s">
        <v>2162</v>
      </c>
      <c r="G10016">
        <v>750</v>
      </c>
      <c r="H10016">
        <v>18792.740000000002</v>
      </c>
      <c r="I10016">
        <v>98131.32</v>
      </c>
      <c r="J10016" t="s">
        <v>1113</v>
      </c>
      <c r="T10016">
        <f t="shared" si="183"/>
        <v>-11.29</v>
      </c>
      <c r="U10016">
        <v>-11.29</v>
      </c>
    </row>
    <row r="10017" spans="1:21" x14ac:dyDescent="0.2">
      <c r="A10017" t="s">
        <v>1163</v>
      </c>
      <c r="B10017" s="10" t="s">
        <v>2077</v>
      </c>
      <c r="C10017">
        <v>23.8</v>
      </c>
      <c r="D10017">
        <v>-14.69</v>
      </c>
      <c r="E10017">
        <v>2.9</v>
      </c>
      <c r="F10017" t="s">
        <v>2078</v>
      </c>
      <c r="G10017">
        <v>1400</v>
      </c>
      <c r="H10017">
        <v>18792.740000000002</v>
      </c>
      <c r="I10017">
        <v>98131.32</v>
      </c>
      <c r="J10017" t="s">
        <v>1113</v>
      </c>
      <c r="T10017">
        <f t="shared" si="183"/>
        <v>-11.79</v>
      </c>
      <c r="U10017">
        <v>-11.79</v>
      </c>
    </row>
    <row r="10018" spans="1:21" x14ac:dyDescent="0.2">
      <c r="A10018" t="s">
        <v>1163</v>
      </c>
      <c r="B10018" s="10" t="s">
        <v>2079</v>
      </c>
      <c r="C10018">
        <v>37.200000000000003</v>
      </c>
      <c r="D10018">
        <v>-28.09</v>
      </c>
      <c r="E10018">
        <v>13.4</v>
      </c>
      <c r="F10018" t="s">
        <v>2080</v>
      </c>
      <c r="G10018">
        <v>4200</v>
      </c>
      <c r="H10018">
        <v>18792.740000000002</v>
      </c>
      <c r="I10018">
        <v>98131.32</v>
      </c>
      <c r="J10018" t="s">
        <v>1113</v>
      </c>
      <c r="T10018">
        <f t="shared" si="183"/>
        <v>-14.69</v>
      </c>
      <c r="U10018">
        <v>-14.69</v>
      </c>
    </row>
    <row r="10019" spans="1:21" x14ac:dyDescent="0.2">
      <c r="A10019" t="s">
        <v>1164</v>
      </c>
      <c r="B10019" s="10" t="s">
        <v>1687</v>
      </c>
      <c r="C10019">
        <v>2.1</v>
      </c>
      <c r="D10019">
        <v>2.69</v>
      </c>
      <c r="E10019">
        <v>2.1</v>
      </c>
      <c r="F10019" t="s">
        <v>1688</v>
      </c>
      <c r="G10019">
        <v>70</v>
      </c>
      <c r="H10019">
        <v>18792.7</v>
      </c>
      <c r="I10019">
        <v>98147.03</v>
      </c>
      <c r="J10019" t="s">
        <v>1113</v>
      </c>
      <c r="T10019">
        <f t="shared" si="183"/>
        <v>4.79</v>
      </c>
      <c r="U10019">
        <v>4.79</v>
      </c>
    </row>
    <row r="10020" spans="1:21" x14ac:dyDescent="0.2">
      <c r="A10020" t="s">
        <v>1164</v>
      </c>
      <c r="B10020" s="10" t="s">
        <v>1689</v>
      </c>
      <c r="C10020">
        <v>12.3</v>
      </c>
      <c r="D10020">
        <v>-7.51</v>
      </c>
      <c r="E10020">
        <v>10.199999999999999</v>
      </c>
      <c r="F10020" t="s">
        <v>1690</v>
      </c>
      <c r="G10020">
        <v>45</v>
      </c>
      <c r="H10020">
        <v>18792.7</v>
      </c>
      <c r="I10020">
        <v>98147.03</v>
      </c>
      <c r="J10020" t="s">
        <v>1113</v>
      </c>
      <c r="T10020">
        <f t="shared" si="183"/>
        <v>2.6899999999999995</v>
      </c>
      <c r="U10020">
        <v>2.6899999999999995</v>
      </c>
    </row>
    <row r="10021" spans="1:21" x14ac:dyDescent="0.2">
      <c r="A10021" t="s">
        <v>1164</v>
      </c>
      <c r="B10021" s="10" t="s">
        <v>1746</v>
      </c>
      <c r="C10021">
        <v>14.8</v>
      </c>
      <c r="D10021">
        <v>-10.01</v>
      </c>
      <c r="E10021">
        <v>2.5</v>
      </c>
      <c r="F10021" t="s">
        <v>2160</v>
      </c>
      <c r="G10021">
        <v>220</v>
      </c>
      <c r="H10021">
        <v>18792.7</v>
      </c>
      <c r="I10021">
        <v>98147.03</v>
      </c>
      <c r="J10021" t="s">
        <v>1113</v>
      </c>
      <c r="T10021">
        <f t="shared" si="183"/>
        <v>-7.51</v>
      </c>
      <c r="U10021">
        <v>-7.51</v>
      </c>
    </row>
    <row r="10022" spans="1:21" x14ac:dyDescent="0.2">
      <c r="A10022" t="s">
        <v>1164</v>
      </c>
      <c r="B10022" s="10" t="s">
        <v>1979</v>
      </c>
      <c r="C10022">
        <v>17.600000000000001</v>
      </c>
      <c r="D10022">
        <v>-12.81</v>
      </c>
      <c r="E10022">
        <v>2.8</v>
      </c>
      <c r="F10022" t="s">
        <v>2074</v>
      </c>
      <c r="G10022">
        <v>380</v>
      </c>
      <c r="H10022">
        <v>18792.7</v>
      </c>
      <c r="I10022">
        <v>98147.03</v>
      </c>
      <c r="J10022" t="s">
        <v>1113</v>
      </c>
      <c r="T10022">
        <f t="shared" si="183"/>
        <v>-10.010000000000002</v>
      </c>
      <c r="U10022">
        <v>-10.010000000000002</v>
      </c>
    </row>
    <row r="10023" spans="1:21" x14ac:dyDescent="0.2">
      <c r="A10023" t="s">
        <v>1164</v>
      </c>
      <c r="B10023" s="10" t="s">
        <v>1981</v>
      </c>
      <c r="C10023">
        <v>18.600000000000001</v>
      </c>
      <c r="D10023">
        <v>-13.81</v>
      </c>
      <c r="E10023">
        <v>1</v>
      </c>
      <c r="F10023" t="s">
        <v>2161</v>
      </c>
      <c r="G10023">
        <v>450</v>
      </c>
      <c r="H10023">
        <v>18792.7</v>
      </c>
      <c r="I10023">
        <v>98147.03</v>
      </c>
      <c r="J10023" t="s">
        <v>1113</v>
      </c>
      <c r="T10023">
        <f t="shared" si="183"/>
        <v>-12.81</v>
      </c>
      <c r="U10023">
        <v>-12.81</v>
      </c>
    </row>
    <row r="10024" spans="1:21" x14ac:dyDescent="0.2">
      <c r="A10024" t="s">
        <v>1164</v>
      </c>
      <c r="B10024" s="10" t="s">
        <v>2077</v>
      </c>
      <c r="C10024">
        <v>22.8</v>
      </c>
      <c r="D10024">
        <v>-18.07</v>
      </c>
      <c r="E10024">
        <v>4.2</v>
      </c>
      <c r="F10024" t="s">
        <v>2078</v>
      </c>
      <c r="G10024">
        <v>1400</v>
      </c>
      <c r="H10024">
        <v>18792.7</v>
      </c>
      <c r="I10024">
        <v>98147.03</v>
      </c>
      <c r="J10024" t="s">
        <v>1113</v>
      </c>
      <c r="T10024">
        <f t="shared" si="183"/>
        <v>-13.870000000000001</v>
      </c>
      <c r="U10024">
        <v>-13.870000000000001</v>
      </c>
    </row>
    <row r="10025" spans="1:21" x14ac:dyDescent="0.2">
      <c r="A10025" t="s">
        <v>1164</v>
      </c>
      <c r="B10025" s="10" t="s">
        <v>2079</v>
      </c>
      <c r="C10025">
        <v>33.799999999999997</v>
      </c>
      <c r="D10025">
        <v>-29.01</v>
      </c>
      <c r="E10025">
        <v>11</v>
      </c>
      <c r="F10025" t="s">
        <v>2080</v>
      </c>
      <c r="G10025">
        <v>4200</v>
      </c>
      <c r="H10025">
        <v>18792.7</v>
      </c>
      <c r="I10025">
        <v>98147.03</v>
      </c>
      <c r="J10025" t="s">
        <v>1113</v>
      </c>
      <c r="T10025">
        <f t="shared" si="183"/>
        <v>-18.010000000000002</v>
      </c>
      <c r="U10025">
        <v>-18.010000000000002</v>
      </c>
    </row>
    <row r="10026" spans="1:21" x14ac:dyDescent="0.2">
      <c r="A10026" t="s">
        <v>1165</v>
      </c>
      <c r="B10026" s="10" t="s">
        <v>1731</v>
      </c>
      <c r="C10026">
        <v>3.8</v>
      </c>
      <c r="D10026">
        <v>1.41</v>
      </c>
      <c r="E10026">
        <v>3.8</v>
      </c>
      <c r="F10026" t="s">
        <v>1756</v>
      </c>
      <c r="G10026">
        <v>70</v>
      </c>
      <c r="H10026">
        <v>18792.77</v>
      </c>
      <c r="I10026">
        <v>98167.27</v>
      </c>
      <c r="J10026" t="s">
        <v>1113</v>
      </c>
      <c r="T10026">
        <f t="shared" si="183"/>
        <v>5.21</v>
      </c>
      <c r="U10026">
        <v>5.21</v>
      </c>
    </row>
    <row r="10027" spans="1:21" x14ac:dyDescent="0.2">
      <c r="A10027" t="s">
        <v>1165</v>
      </c>
      <c r="B10027" s="10" t="s">
        <v>1689</v>
      </c>
      <c r="C10027">
        <v>11</v>
      </c>
      <c r="D10027">
        <v>-5.79</v>
      </c>
      <c r="E10027">
        <v>7.2</v>
      </c>
      <c r="F10027" t="s">
        <v>1690</v>
      </c>
      <c r="G10027">
        <v>45</v>
      </c>
      <c r="H10027">
        <v>18792.77</v>
      </c>
      <c r="I10027">
        <v>98167.27</v>
      </c>
      <c r="J10027" t="s">
        <v>1113</v>
      </c>
      <c r="T10027">
        <f t="shared" si="183"/>
        <v>1.4100000000000001</v>
      </c>
      <c r="U10027">
        <v>1.4100000000000001</v>
      </c>
    </row>
    <row r="10028" spans="1:21" x14ac:dyDescent="0.2">
      <c r="A10028" t="s">
        <v>1165</v>
      </c>
      <c r="B10028" s="10" t="s">
        <v>1746</v>
      </c>
      <c r="C10028">
        <v>15.8</v>
      </c>
      <c r="D10028">
        <v>-10.59</v>
      </c>
      <c r="E10028">
        <v>4.8</v>
      </c>
      <c r="F10028" t="s">
        <v>2160</v>
      </c>
      <c r="G10028">
        <v>220</v>
      </c>
      <c r="H10028">
        <v>18792.77</v>
      </c>
      <c r="I10028">
        <v>98167.27</v>
      </c>
      <c r="J10028" t="s">
        <v>1113</v>
      </c>
      <c r="T10028">
        <f t="shared" si="183"/>
        <v>-5.79</v>
      </c>
      <c r="U10028">
        <v>-5.79</v>
      </c>
    </row>
    <row r="10029" spans="1:21" x14ac:dyDescent="0.2">
      <c r="A10029" t="s">
        <v>1165</v>
      </c>
      <c r="B10029" s="10" t="s">
        <v>1979</v>
      </c>
      <c r="C10029">
        <v>18.2</v>
      </c>
      <c r="D10029">
        <v>-12.99</v>
      </c>
      <c r="E10029">
        <v>2.4</v>
      </c>
      <c r="F10029" t="s">
        <v>2074</v>
      </c>
      <c r="G10029">
        <v>380</v>
      </c>
      <c r="H10029">
        <v>18792.77</v>
      </c>
      <c r="I10029">
        <v>98167.27</v>
      </c>
      <c r="J10029" t="s">
        <v>1113</v>
      </c>
      <c r="T10029">
        <f t="shared" si="183"/>
        <v>-10.59</v>
      </c>
      <c r="U10029">
        <v>-10.59</v>
      </c>
    </row>
    <row r="10030" spans="1:21" x14ac:dyDescent="0.2">
      <c r="A10030" t="s">
        <v>1165</v>
      </c>
      <c r="B10030" s="10" t="s">
        <v>2077</v>
      </c>
      <c r="C10030">
        <v>21.4</v>
      </c>
      <c r="D10030">
        <v>-16.190000000000001</v>
      </c>
      <c r="E10030">
        <v>3.2</v>
      </c>
      <c r="F10030" t="s">
        <v>2078</v>
      </c>
      <c r="G10030">
        <v>1400</v>
      </c>
      <c r="H10030">
        <v>18792.77</v>
      </c>
      <c r="I10030">
        <v>98167.27</v>
      </c>
      <c r="J10030" t="s">
        <v>1113</v>
      </c>
      <c r="T10030">
        <f t="shared" si="183"/>
        <v>-12.990000000000002</v>
      </c>
      <c r="U10030">
        <v>-12.990000000000002</v>
      </c>
    </row>
    <row r="10031" spans="1:21" x14ac:dyDescent="0.2">
      <c r="A10031" t="s">
        <v>1165</v>
      </c>
      <c r="B10031" s="10" t="s">
        <v>2079</v>
      </c>
      <c r="C10031">
        <v>34.5</v>
      </c>
      <c r="D10031">
        <v>-29.29</v>
      </c>
      <c r="E10031">
        <v>13.1</v>
      </c>
      <c r="F10031" t="s">
        <v>2080</v>
      </c>
      <c r="G10031">
        <v>4200</v>
      </c>
      <c r="H10031">
        <v>18792.77</v>
      </c>
      <c r="I10031">
        <v>98167.27</v>
      </c>
      <c r="J10031" t="s">
        <v>1113</v>
      </c>
      <c r="T10031">
        <f t="shared" si="183"/>
        <v>-16.189999999999998</v>
      </c>
      <c r="U10031">
        <v>-16.189999999999998</v>
      </c>
    </row>
    <row r="10032" spans="1:21" x14ac:dyDescent="0.2">
      <c r="A10032" t="s">
        <v>1166</v>
      </c>
      <c r="B10032" s="10" t="s">
        <v>1687</v>
      </c>
      <c r="C10032">
        <v>13.9</v>
      </c>
      <c r="D10032">
        <v>-5</v>
      </c>
      <c r="E10032">
        <v>13.9</v>
      </c>
      <c r="F10032" t="s">
        <v>1688</v>
      </c>
      <c r="G10032">
        <v>70</v>
      </c>
      <c r="H10032">
        <v>18774.71</v>
      </c>
      <c r="I10032">
        <v>98095.23</v>
      </c>
      <c r="J10032" t="s">
        <v>1113</v>
      </c>
      <c r="T10032">
        <f t="shared" si="183"/>
        <v>8.9</v>
      </c>
      <c r="U10032">
        <v>8.9</v>
      </c>
    </row>
    <row r="10033" spans="1:21" x14ac:dyDescent="0.2">
      <c r="A10033" t="s">
        <v>1166</v>
      </c>
      <c r="B10033" s="10" t="s">
        <v>1689</v>
      </c>
      <c r="C10033">
        <v>14.9</v>
      </c>
      <c r="D10033">
        <v>-6</v>
      </c>
      <c r="E10033">
        <v>1</v>
      </c>
      <c r="F10033" t="s">
        <v>1690</v>
      </c>
      <c r="G10033">
        <v>45</v>
      </c>
      <c r="H10033">
        <v>18774.71</v>
      </c>
      <c r="I10033">
        <v>98095.23</v>
      </c>
      <c r="J10033" t="s">
        <v>1113</v>
      </c>
      <c r="T10033">
        <f t="shared" si="183"/>
        <v>-5</v>
      </c>
      <c r="U10033">
        <v>-5</v>
      </c>
    </row>
    <row r="10034" spans="1:21" x14ac:dyDescent="0.2">
      <c r="A10034" t="s">
        <v>1166</v>
      </c>
      <c r="B10034" s="10" t="s">
        <v>1711</v>
      </c>
      <c r="C10034">
        <v>16.5</v>
      </c>
      <c r="D10034">
        <v>-7.6</v>
      </c>
      <c r="E10034">
        <v>1.6</v>
      </c>
      <c r="F10034" t="s">
        <v>1712</v>
      </c>
      <c r="G10034">
        <v>170</v>
      </c>
      <c r="H10034">
        <v>18774.71</v>
      </c>
      <c r="I10034">
        <v>98095.23</v>
      </c>
      <c r="J10034" t="s">
        <v>1113</v>
      </c>
      <c r="T10034">
        <f t="shared" si="183"/>
        <v>-6</v>
      </c>
      <c r="U10034">
        <v>-6</v>
      </c>
    </row>
    <row r="10035" spans="1:21" x14ac:dyDescent="0.2">
      <c r="A10035" t="s">
        <v>1166</v>
      </c>
      <c r="B10035" s="10" t="s">
        <v>1746</v>
      </c>
      <c r="C10035">
        <v>19.5</v>
      </c>
      <c r="D10035">
        <v>-10.6</v>
      </c>
      <c r="E10035">
        <v>3</v>
      </c>
      <c r="F10035" t="s">
        <v>2160</v>
      </c>
      <c r="G10035">
        <v>220</v>
      </c>
      <c r="H10035">
        <v>18774.71</v>
      </c>
      <c r="I10035">
        <v>98095.23</v>
      </c>
      <c r="J10035" t="s">
        <v>1113</v>
      </c>
      <c r="T10035">
        <f t="shared" si="183"/>
        <v>-7.6</v>
      </c>
      <c r="U10035">
        <v>-7.6</v>
      </c>
    </row>
    <row r="10036" spans="1:21" x14ac:dyDescent="0.2">
      <c r="A10036" t="s">
        <v>1166</v>
      </c>
      <c r="B10036" s="10" t="s">
        <v>1979</v>
      </c>
      <c r="C10036">
        <v>30.2</v>
      </c>
      <c r="D10036">
        <v>-21.3</v>
      </c>
      <c r="E10036">
        <v>10.7</v>
      </c>
      <c r="F10036" t="s">
        <v>2074</v>
      </c>
      <c r="G10036">
        <v>380</v>
      </c>
      <c r="H10036">
        <v>18774.71</v>
      </c>
      <c r="I10036">
        <v>98095.23</v>
      </c>
      <c r="J10036" t="s">
        <v>1113</v>
      </c>
      <c r="T10036">
        <f t="shared" si="183"/>
        <v>-10.600000000000001</v>
      </c>
      <c r="U10036">
        <v>-10.600000000000001</v>
      </c>
    </row>
    <row r="10037" spans="1:21" x14ac:dyDescent="0.2">
      <c r="A10037" t="s">
        <v>1166</v>
      </c>
      <c r="B10037" s="10" t="s">
        <v>1981</v>
      </c>
      <c r="C10037">
        <v>33</v>
      </c>
      <c r="D10037">
        <v>-24.1</v>
      </c>
      <c r="E10037">
        <v>2.8</v>
      </c>
      <c r="F10037" t="s">
        <v>2161</v>
      </c>
      <c r="G10037">
        <v>450</v>
      </c>
      <c r="H10037">
        <v>18774.71</v>
      </c>
      <c r="I10037">
        <v>98095.23</v>
      </c>
      <c r="J10037" t="s">
        <v>1113</v>
      </c>
      <c r="T10037">
        <f t="shared" si="183"/>
        <v>-21.3</v>
      </c>
      <c r="U10037">
        <v>-21.3</v>
      </c>
    </row>
    <row r="10038" spans="1:21" x14ac:dyDescent="0.2">
      <c r="A10038" t="s">
        <v>1166</v>
      </c>
      <c r="B10038" s="10" t="s">
        <v>1985</v>
      </c>
      <c r="C10038">
        <v>35.5</v>
      </c>
      <c r="D10038">
        <v>-26.6</v>
      </c>
      <c r="E10038">
        <v>2.5</v>
      </c>
      <c r="F10038" t="s">
        <v>2162</v>
      </c>
      <c r="G10038">
        <v>750</v>
      </c>
      <c r="H10038">
        <v>18774.71</v>
      </c>
      <c r="I10038">
        <v>98095.23</v>
      </c>
      <c r="J10038" t="s">
        <v>1113</v>
      </c>
      <c r="T10038">
        <f t="shared" si="183"/>
        <v>-24.1</v>
      </c>
      <c r="U10038">
        <v>-24.1</v>
      </c>
    </row>
    <row r="10039" spans="1:21" x14ac:dyDescent="0.2">
      <c r="A10039" t="s">
        <v>1166</v>
      </c>
      <c r="B10039" s="10" t="s">
        <v>2077</v>
      </c>
      <c r="C10039">
        <v>43.7</v>
      </c>
      <c r="D10039">
        <v>-34.799999999999997</v>
      </c>
      <c r="E10039">
        <v>8.1999999999999993</v>
      </c>
      <c r="F10039" t="s">
        <v>2078</v>
      </c>
      <c r="G10039">
        <v>1400</v>
      </c>
      <c r="H10039">
        <v>18774.71</v>
      </c>
      <c r="I10039">
        <v>98095.23</v>
      </c>
      <c r="J10039" t="s">
        <v>1113</v>
      </c>
      <c r="T10039">
        <f t="shared" si="183"/>
        <v>-26.599999999999998</v>
      </c>
      <c r="U10039">
        <v>-26.599999999999998</v>
      </c>
    </row>
    <row r="10040" spans="1:21" x14ac:dyDescent="0.2">
      <c r="A10040" t="s">
        <v>1166</v>
      </c>
      <c r="B10040" s="10" t="s">
        <v>2079</v>
      </c>
      <c r="C10040">
        <v>52.4</v>
      </c>
      <c r="D10040">
        <v>-43.5</v>
      </c>
      <c r="E10040">
        <v>8.6999999999999993</v>
      </c>
      <c r="F10040" t="s">
        <v>2080</v>
      </c>
      <c r="G10040">
        <v>4200</v>
      </c>
      <c r="H10040">
        <v>18774.71</v>
      </c>
      <c r="I10040">
        <v>98095.23</v>
      </c>
      <c r="J10040" t="s">
        <v>1113</v>
      </c>
      <c r="T10040">
        <f t="shared" si="183"/>
        <v>-34.799999999999997</v>
      </c>
      <c r="U10040">
        <v>-34.799999999999997</v>
      </c>
    </row>
    <row r="10041" spans="1:21" x14ac:dyDescent="0.2">
      <c r="A10041" t="s">
        <v>1167</v>
      </c>
      <c r="B10041" s="10" t="s">
        <v>1687</v>
      </c>
      <c r="C10041">
        <v>11.2</v>
      </c>
      <c r="D10041">
        <v>-6.13</v>
      </c>
      <c r="E10041">
        <v>11.2</v>
      </c>
      <c r="F10041" t="s">
        <v>1688</v>
      </c>
      <c r="G10041">
        <v>70</v>
      </c>
      <c r="H10041">
        <v>18774.669999999998</v>
      </c>
      <c r="I10041">
        <v>98149.43</v>
      </c>
      <c r="J10041" t="s">
        <v>1113</v>
      </c>
      <c r="T10041">
        <f t="shared" si="183"/>
        <v>5.0699999999999994</v>
      </c>
      <c r="U10041">
        <v>5.0699999999999994</v>
      </c>
    </row>
    <row r="10042" spans="1:21" x14ac:dyDescent="0.2">
      <c r="A10042" t="s">
        <v>1167</v>
      </c>
      <c r="B10042" s="10" t="s">
        <v>1746</v>
      </c>
      <c r="C10042">
        <v>13.8</v>
      </c>
      <c r="D10042">
        <v>-8.73</v>
      </c>
      <c r="E10042">
        <v>2.6</v>
      </c>
      <c r="F10042" t="s">
        <v>2160</v>
      </c>
      <c r="G10042">
        <v>220</v>
      </c>
      <c r="H10042">
        <v>18774.669999999998</v>
      </c>
      <c r="I10042">
        <v>98149.43</v>
      </c>
      <c r="J10042" t="s">
        <v>1113</v>
      </c>
      <c r="T10042">
        <f t="shared" si="183"/>
        <v>-6.1300000000000008</v>
      </c>
      <c r="U10042">
        <v>-6.1300000000000008</v>
      </c>
    </row>
    <row r="10043" spans="1:21" x14ac:dyDescent="0.2">
      <c r="A10043" t="s">
        <v>1167</v>
      </c>
      <c r="B10043" s="10" t="s">
        <v>1979</v>
      </c>
      <c r="C10043">
        <v>15.7</v>
      </c>
      <c r="D10043">
        <v>-10.63</v>
      </c>
      <c r="E10043">
        <v>1.9</v>
      </c>
      <c r="F10043" t="s">
        <v>2074</v>
      </c>
      <c r="G10043">
        <v>380</v>
      </c>
      <c r="H10043">
        <v>18774.669999999998</v>
      </c>
      <c r="I10043">
        <v>98149.43</v>
      </c>
      <c r="J10043" t="s">
        <v>1113</v>
      </c>
      <c r="T10043">
        <f t="shared" si="183"/>
        <v>-8.73</v>
      </c>
      <c r="U10043">
        <v>-8.73</v>
      </c>
    </row>
    <row r="10044" spans="1:21" x14ac:dyDescent="0.2">
      <c r="A10044" t="s">
        <v>1167</v>
      </c>
      <c r="B10044" s="10" t="s">
        <v>1981</v>
      </c>
      <c r="C10044">
        <v>17.2</v>
      </c>
      <c r="D10044">
        <v>-12.13</v>
      </c>
      <c r="E10044">
        <v>1.5</v>
      </c>
      <c r="F10044" t="s">
        <v>2161</v>
      </c>
      <c r="G10044">
        <v>450</v>
      </c>
      <c r="H10044">
        <v>18774.669999999998</v>
      </c>
      <c r="I10044">
        <v>98149.43</v>
      </c>
      <c r="J10044" t="s">
        <v>1113</v>
      </c>
      <c r="T10044">
        <f t="shared" si="183"/>
        <v>-10.63</v>
      </c>
      <c r="U10044">
        <v>-10.63</v>
      </c>
    </row>
    <row r="10045" spans="1:21" x14ac:dyDescent="0.2">
      <c r="A10045" t="s">
        <v>1167</v>
      </c>
      <c r="B10045" s="10" t="s">
        <v>2077</v>
      </c>
      <c r="C10045">
        <v>19.7</v>
      </c>
      <c r="D10045">
        <v>-14.63</v>
      </c>
      <c r="E10045">
        <v>2.5</v>
      </c>
      <c r="F10045" t="s">
        <v>2078</v>
      </c>
      <c r="G10045">
        <v>1400</v>
      </c>
      <c r="H10045">
        <v>18774.669999999998</v>
      </c>
      <c r="I10045">
        <v>98149.43</v>
      </c>
      <c r="J10045" t="s">
        <v>1113</v>
      </c>
      <c r="T10045">
        <f t="shared" si="183"/>
        <v>-12.13</v>
      </c>
      <c r="U10045">
        <v>-12.13</v>
      </c>
    </row>
    <row r="10046" spans="1:21" x14ac:dyDescent="0.2">
      <c r="A10046" t="s">
        <v>1167</v>
      </c>
      <c r="B10046" s="10" t="s">
        <v>2079</v>
      </c>
      <c r="C10046">
        <v>39.700000000000003</v>
      </c>
      <c r="D10046">
        <v>-34.630000000000003</v>
      </c>
      <c r="E10046">
        <v>20</v>
      </c>
      <c r="F10046" t="s">
        <v>2080</v>
      </c>
      <c r="G10046">
        <v>4200</v>
      </c>
      <c r="H10046">
        <v>18774.669999999998</v>
      </c>
      <c r="I10046">
        <v>98149.43</v>
      </c>
      <c r="J10046" t="s">
        <v>1113</v>
      </c>
      <c r="T10046">
        <f t="shared" si="183"/>
        <v>-14.630000000000003</v>
      </c>
      <c r="U10046">
        <v>-14.630000000000003</v>
      </c>
    </row>
    <row r="10047" spans="1:21" x14ac:dyDescent="0.2">
      <c r="A10047" t="s">
        <v>1168</v>
      </c>
      <c r="B10047" s="10" t="s">
        <v>1731</v>
      </c>
      <c r="C10047">
        <v>13</v>
      </c>
      <c r="D10047">
        <v>-4.47</v>
      </c>
      <c r="E10047">
        <v>13</v>
      </c>
      <c r="F10047" t="s">
        <v>1756</v>
      </c>
      <c r="G10047">
        <v>70</v>
      </c>
      <c r="H10047">
        <v>18756.740000000002</v>
      </c>
      <c r="I10047">
        <v>98073.919999999998</v>
      </c>
      <c r="J10047" t="s">
        <v>1113</v>
      </c>
      <c r="T10047">
        <f t="shared" si="183"/>
        <v>8.5300000000000011</v>
      </c>
      <c r="U10047">
        <v>8.5300000000000011</v>
      </c>
    </row>
    <row r="10048" spans="1:21" x14ac:dyDescent="0.2">
      <c r="A10048" t="s">
        <v>1168</v>
      </c>
      <c r="B10048" s="10" t="s">
        <v>1689</v>
      </c>
      <c r="C10048">
        <v>19.8</v>
      </c>
      <c r="D10048">
        <v>-5.27</v>
      </c>
      <c r="E10048">
        <v>0.8</v>
      </c>
      <c r="F10048" t="s">
        <v>1690</v>
      </c>
      <c r="G10048">
        <v>45</v>
      </c>
      <c r="H10048">
        <v>18756.740000000002</v>
      </c>
      <c r="I10048">
        <v>98073.919999999998</v>
      </c>
      <c r="J10048" t="s">
        <v>1113</v>
      </c>
      <c r="T10048">
        <f t="shared" si="183"/>
        <v>-4.47</v>
      </c>
      <c r="U10048">
        <v>-4.47</v>
      </c>
    </row>
    <row r="10049" spans="1:21" x14ac:dyDescent="0.2">
      <c r="A10049" t="s">
        <v>1168</v>
      </c>
      <c r="B10049" s="10" t="s">
        <v>1711</v>
      </c>
      <c r="C10049">
        <v>15.2</v>
      </c>
      <c r="D10049">
        <v>-6.67</v>
      </c>
      <c r="E10049">
        <v>1.4</v>
      </c>
      <c r="F10049" t="s">
        <v>1712</v>
      </c>
      <c r="G10049">
        <v>170</v>
      </c>
      <c r="H10049">
        <v>18756.740000000002</v>
      </c>
      <c r="I10049">
        <v>98073.919999999998</v>
      </c>
      <c r="J10049" t="s">
        <v>1113</v>
      </c>
      <c r="T10049">
        <f t="shared" si="183"/>
        <v>-5.27</v>
      </c>
      <c r="U10049">
        <v>-5.27</v>
      </c>
    </row>
    <row r="10050" spans="1:21" x14ac:dyDescent="0.2">
      <c r="A10050" t="s">
        <v>1168</v>
      </c>
      <c r="B10050" s="10" t="s">
        <v>1746</v>
      </c>
      <c r="C10050">
        <v>27.5</v>
      </c>
      <c r="D10050">
        <v>-18.97</v>
      </c>
      <c r="E10050">
        <v>12.3</v>
      </c>
      <c r="F10050" t="s">
        <v>2160</v>
      </c>
      <c r="G10050">
        <v>220</v>
      </c>
      <c r="H10050">
        <v>18756.740000000002</v>
      </c>
      <c r="I10050">
        <v>98073.919999999998</v>
      </c>
      <c r="J10050" t="s">
        <v>1113</v>
      </c>
      <c r="T10050">
        <f t="shared" si="183"/>
        <v>-6.6699999999999982</v>
      </c>
      <c r="U10050">
        <v>-6.6699999999999982</v>
      </c>
    </row>
    <row r="10051" spans="1:21" x14ac:dyDescent="0.2">
      <c r="A10051" t="s">
        <v>1168</v>
      </c>
      <c r="B10051" s="10" t="s">
        <v>1979</v>
      </c>
      <c r="C10051">
        <v>30</v>
      </c>
      <c r="D10051">
        <v>-21.47</v>
      </c>
      <c r="E10051">
        <v>2.5</v>
      </c>
      <c r="F10051" t="s">
        <v>2074</v>
      </c>
      <c r="G10051">
        <v>380</v>
      </c>
      <c r="H10051">
        <v>18756.740000000002</v>
      </c>
      <c r="I10051">
        <v>98073.919999999998</v>
      </c>
      <c r="J10051" t="s">
        <v>1113</v>
      </c>
      <c r="T10051">
        <f t="shared" ref="T10051:T10114" si="184">D10051+E10051</f>
        <v>-18.97</v>
      </c>
      <c r="U10051">
        <v>-18.97</v>
      </c>
    </row>
    <row r="10052" spans="1:21" x14ac:dyDescent="0.2">
      <c r="A10052" t="s">
        <v>1168</v>
      </c>
      <c r="B10052" s="10" t="s">
        <v>1981</v>
      </c>
      <c r="C10052">
        <v>32.1</v>
      </c>
      <c r="D10052">
        <v>-23.57</v>
      </c>
      <c r="E10052">
        <v>2</v>
      </c>
      <c r="F10052" t="s">
        <v>2161</v>
      </c>
      <c r="G10052">
        <v>450</v>
      </c>
      <c r="H10052">
        <v>18756.740000000002</v>
      </c>
      <c r="I10052">
        <v>98073.919999999998</v>
      </c>
      <c r="J10052" t="s">
        <v>1113</v>
      </c>
      <c r="T10052">
        <f t="shared" si="184"/>
        <v>-21.57</v>
      </c>
      <c r="U10052">
        <v>-21.57</v>
      </c>
    </row>
    <row r="10053" spans="1:21" x14ac:dyDescent="0.2">
      <c r="A10053" t="s">
        <v>1168</v>
      </c>
      <c r="B10053" s="10" t="s">
        <v>2077</v>
      </c>
      <c r="C10053">
        <v>41.8</v>
      </c>
      <c r="D10053">
        <v>-33.270000000000003</v>
      </c>
      <c r="E10053">
        <v>9.6999999999999993</v>
      </c>
      <c r="F10053" t="s">
        <v>2078</v>
      </c>
      <c r="G10053">
        <v>1400</v>
      </c>
      <c r="H10053">
        <v>18756.740000000002</v>
      </c>
      <c r="I10053">
        <v>98073.919999999998</v>
      </c>
      <c r="J10053" t="s">
        <v>1113</v>
      </c>
      <c r="T10053">
        <f t="shared" si="184"/>
        <v>-23.570000000000004</v>
      </c>
      <c r="U10053">
        <v>-23.570000000000004</v>
      </c>
    </row>
    <row r="10054" spans="1:21" x14ac:dyDescent="0.2">
      <c r="A10054" t="s">
        <v>1168</v>
      </c>
      <c r="B10054" s="10" t="s">
        <v>2079</v>
      </c>
      <c r="C10054">
        <v>48.5</v>
      </c>
      <c r="D10054">
        <v>-39.97</v>
      </c>
      <c r="E10054">
        <v>6.7</v>
      </c>
      <c r="F10054" t="s">
        <v>2080</v>
      </c>
      <c r="G10054">
        <v>4200</v>
      </c>
      <c r="H10054">
        <v>18756.740000000002</v>
      </c>
      <c r="I10054">
        <v>98073.919999999998</v>
      </c>
      <c r="J10054" t="s">
        <v>1113</v>
      </c>
      <c r="T10054">
        <f t="shared" si="184"/>
        <v>-33.269999999999996</v>
      </c>
      <c r="U10054">
        <v>-33.269999999999996</v>
      </c>
    </row>
    <row r="10055" spans="1:21" x14ac:dyDescent="0.2">
      <c r="A10055" t="s">
        <v>1169</v>
      </c>
      <c r="B10055" s="10" t="s">
        <v>1687</v>
      </c>
      <c r="C10055">
        <v>15.4</v>
      </c>
      <c r="D10055">
        <v>-6.18</v>
      </c>
      <c r="E10055">
        <v>15.4</v>
      </c>
      <c r="F10055" t="s">
        <v>1688</v>
      </c>
      <c r="G10055">
        <v>70</v>
      </c>
      <c r="H10055">
        <v>18756.740000000002</v>
      </c>
      <c r="I10055">
        <v>98095.32</v>
      </c>
      <c r="J10055" t="s">
        <v>1113</v>
      </c>
      <c r="T10055">
        <f t="shared" si="184"/>
        <v>9.2200000000000006</v>
      </c>
      <c r="U10055">
        <v>9.2200000000000006</v>
      </c>
    </row>
    <row r="10056" spans="1:21" x14ac:dyDescent="0.2">
      <c r="A10056" t="s">
        <v>1169</v>
      </c>
      <c r="B10056" s="10" t="s">
        <v>1746</v>
      </c>
      <c r="C10056">
        <v>25.7</v>
      </c>
      <c r="D10056">
        <v>-16.48</v>
      </c>
      <c r="E10056">
        <v>10.3</v>
      </c>
      <c r="F10056" t="s">
        <v>2160</v>
      </c>
      <c r="G10056">
        <v>220</v>
      </c>
      <c r="H10056">
        <v>18756.740000000002</v>
      </c>
      <c r="I10056">
        <v>98095.32</v>
      </c>
      <c r="J10056" t="s">
        <v>1113</v>
      </c>
      <c r="T10056">
        <f t="shared" si="184"/>
        <v>-6.18</v>
      </c>
      <c r="U10056">
        <v>-6.18</v>
      </c>
    </row>
    <row r="10057" spans="1:21" x14ac:dyDescent="0.2">
      <c r="A10057" t="s">
        <v>1169</v>
      </c>
      <c r="B10057" s="10" t="s">
        <v>1979</v>
      </c>
      <c r="C10057">
        <v>27.7</v>
      </c>
      <c r="D10057">
        <v>-18.48</v>
      </c>
      <c r="E10057">
        <v>2</v>
      </c>
      <c r="F10057" t="s">
        <v>2074</v>
      </c>
      <c r="G10057">
        <v>380</v>
      </c>
      <c r="H10057">
        <v>18756.740000000002</v>
      </c>
      <c r="I10057">
        <v>98095.32</v>
      </c>
      <c r="J10057" t="s">
        <v>1113</v>
      </c>
      <c r="T10057">
        <f t="shared" si="184"/>
        <v>-16.48</v>
      </c>
      <c r="U10057">
        <v>-16.48</v>
      </c>
    </row>
    <row r="10058" spans="1:21" x14ac:dyDescent="0.2">
      <c r="A10058" t="s">
        <v>1169</v>
      </c>
      <c r="B10058" s="10" t="s">
        <v>1981</v>
      </c>
      <c r="C10058">
        <v>28.5</v>
      </c>
      <c r="D10058">
        <v>-19.28</v>
      </c>
      <c r="E10058">
        <v>0.8</v>
      </c>
      <c r="F10058" t="s">
        <v>2161</v>
      </c>
      <c r="G10058">
        <v>450</v>
      </c>
      <c r="H10058">
        <v>18756.740000000002</v>
      </c>
      <c r="I10058">
        <v>98095.32</v>
      </c>
      <c r="J10058" t="s">
        <v>1113</v>
      </c>
      <c r="T10058">
        <f t="shared" si="184"/>
        <v>-18.48</v>
      </c>
      <c r="U10058">
        <v>-18.48</v>
      </c>
    </row>
    <row r="10059" spans="1:21" x14ac:dyDescent="0.2">
      <c r="A10059" t="s">
        <v>1169</v>
      </c>
      <c r="B10059" s="10" t="s">
        <v>2077</v>
      </c>
      <c r="C10059">
        <v>41.5</v>
      </c>
      <c r="D10059">
        <v>-32.28</v>
      </c>
      <c r="E10059">
        <v>13</v>
      </c>
      <c r="F10059" t="s">
        <v>2078</v>
      </c>
      <c r="G10059">
        <v>1400</v>
      </c>
      <c r="H10059">
        <v>18756.740000000002</v>
      </c>
      <c r="I10059">
        <v>98095.32</v>
      </c>
      <c r="J10059" t="s">
        <v>1113</v>
      </c>
      <c r="T10059">
        <f t="shared" si="184"/>
        <v>-19.28</v>
      </c>
      <c r="U10059">
        <v>-19.28</v>
      </c>
    </row>
    <row r="10060" spans="1:21" x14ac:dyDescent="0.2">
      <c r="A10060" t="s">
        <v>1169</v>
      </c>
      <c r="B10060" s="10" t="s">
        <v>2079</v>
      </c>
      <c r="C10060">
        <v>48</v>
      </c>
      <c r="D10060">
        <v>-38.78</v>
      </c>
      <c r="E10060">
        <v>6.5</v>
      </c>
      <c r="F10060" t="s">
        <v>2080</v>
      </c>
      <c r="G10060">
        <v>4200</v>
      </c>
      <c r="H10060">
        <v>18756.740000000002</v>
      </c>
      <c r="I10060">
        <v>98095.32</v>
      </c>
      <c r="J10060" t="s">
        <v>1113</v>
      </c>
      <c r="T10060">
        <f t="shared" si="184"/>
        <v>-32.28</v>
      </c>
      <c r="U10060">
        <v>-32.28</v>
      </c>
    </row>
    <row r="10061" spans="1:21" x14ac:dyDescent="0.2">
      <c r="A10061" t="s">
        <v>1170</v>
      </c>
      <c r="B10061" s="10" t="s">
        <v>1687</v>
      </c>
      <c r="C10061">
        <v>14.4</v>
      </c>
      <c r="D10061">
        <v>-5.04</v>
      </c>
      <c r="E10061">
        <v>14.4</v>
      </c>
      <c r="F10061" t="s">
        <v>1688</v>
      </c>
      <c r="G10061">
        <v>70</v>
      </c>
      <c r="H10061">
        <v>18756.740000000002</v>
      </c>
      <c r="I10061">
        <v>98113.32</v>
      </c>
      <c r="J10061" t="s">
        <v>1113</v>
      </c>
      <c r="T10061">
        <f t="shared" si="184"/>
        <v>9.36</v>
      </c>
      <c r="U10061">
        <v>9.36</v>
      </c>
    </row>
    <row r="10062" spans="1:21" x14ac:dyDescent="0.2">
      <c r="A10062" t="s">
        <v>1170</v>
      </c>
      <c r="B10062" s="10" t="s">
        <v>1689</v>
      </c>
      <c r="C10062">
        <v>15.3</v>
      </c>
      <c r="D10062">
        <v>-5.94</v>
      </c>
      <c r="E10062">
        <v>0.9</v>
      </c>
      <c r="F10062" t="s">
        <v>1690</v>
      </c>
      <c r="G10062">
        <v>45</v>
      </c>
      <c r="H10062">
        <v>18756.740000000002</v>
      </c>
      <c r="I10062">
        <v>98113.32</v>
      </c>
      <c r="J10062" t="s">
        <v>1113</v>
      </c>
      <c r="T10062">
        <f t="shared" si="184"/>
        <v>-5.04</v>
      </c>
      <c r="U10062">
        <v>-5.04</v>
      </c>
    </row>
    <row r="10063" spans="1:21" x14ac:dyDescent="0.2">
      <c r="A10063" t="s">
        <v>1170</v>
      </c>
      <c r="B10063" s="10" t="s">
        <v>1746</v>
      </c>
      <c r="C10063">
        <v>18.7</v>
      </c>
      <c r="D10063">
        <v>-9.34</v>
      </c>
      <c r="E10063">
        <v>3.4</v>
      </c>
      <c r="F10063" t="s">
        <v>2160</v>
      </c>
      <c r="G10063">
        <v>220</v>
      </c>
      <c r="H10063">
        <v>18756.740000000002</v>
      </c>
      <c r="I10063">
        <v>98113.32</v>
      </c>
      <c r="J10063" t="s">
        <v>1113</v>
      </c>
      <c r="T10063">
        <f t="shared" si="184"/>
        <v>-5.9399999999999995</v>
      </c>
      <c r="U10063">
        <v>-5.9399999999999995</v>
      </c>
    </row>
    <row r="10064" spans="1:21" x14ac:dyDescent="0.2">
      <c r="A10064" t="s">
        <v>1170</v>
      </c>
      <c r="B10064" s="10" t="s">
        <v>1979</v>
      </c>
      <c r="C10064">
        <v>22.3</v>
      </c>
      <c r="D10064">
        <v>-12.94</v>
      </c>
      <c r="E10064">
        <v>3.6</v>
      </c>
      <c r="F10064" t="s">
        <v>2074</v>
      </c>
      <c r="G10064">
        <v>380</v>
      </c>
      <c r="H10064">
        <v>18756.740000000002</v>
      </c>
      <c r="I10064">
        <v>98113.32</v>
      </c>
      <c r="J10064" t="s">
        <v>1113</v>
      </c>
      <c r="T10064">
        <f t="shared" si="184"/>
        <v>-9.34</v>
      </c>
      <c r="U10064">
        <v>-9.34</v>
      </c>
    </row>
    <row r="10065" spans="1:21" x14ac:dyDescent="0.2">
      <c r="A10065" t="s">
        <v>1170</v>
      </c>
      <c r="B10065" s="10" t="s">
        <v>1981</v>
      </c>
      <c r="C10065">
        <v>27.3</v>
      </c>
      <c r="D10065">
        <v>-17.940000000000001</v>
      </c>
      <c r="E10065">
        <v>5</v>
      </c>
      <c r="F10065" t="s">
        <v>2161</v>
      </c>
      <c r="G10065">
        <v>450</v>
      </c>
      <c r="H10065">
        <v>18756.740000000002</v>
      </c>
      <c r="I10065">
        <v>98113.32</v>
      </c>
      <c r="J10065" t="s">
        <v>1113</v>
      </c>
      <c r="T10065">
        <f t="shared" si="184"/>
        <v>-12.940000000000001</v>
      </c>
      <c r="U10065">
        <v>-12.940000000000001</v>
      </c>
    </row>
    <row r="10066" spans="1:21" x14ac:dyDescent="0.2">
      <c r="A10066" t="s">
        <v>1170</v>
      </c>
      <c r="B10066" s="10" t="s">
        <v>2077</v>
      </c>
      <c r="C10066">
        <v>38.5</v>
      </c>
      <c r="D10066">
        <v>-29.14</v>
      </c>
      <c r="E10066">
        <v>11.2</v>
      </c>
      <c r="F10066" t="s">
        <v>2078</v>
      </c>
      <c r="G10066">
        <v>1400</v>
      </c>
      <c r="H10066">
        <v>18756.740000000002</v>
      </c>
      <c r="I10066">
        <v>98113.32</v>
      </c>
      <c r="J10066" t="s">
        <v>1113</v>
      </c>
      <c r="T10066">
        <f t="shared" si="184"/>
        <v>-17.940000000000001</v>
      </c>
      <c r="U10066">
        <v>-17.940000000000001</v>
      </c>
    </row>
    <row r="10067" spans="1:21" x14ac:dyDescent="0.2">
      <c r="A10067" t="s">
        <v>1170</v>
      </c>
      <c r="B10067" s="10" t="s">
        <v>2079</v>
      </c>
      <c r="C10067">
        <v>44.6</v>
      </c>
      <c r="D10067">
        <v>-35.24</v>
      </c>
      <c r="E10067">
        <v>6.1</v>
      </c>
      <c r="F10067" t="s">
        <v>2080</v>
      </c>
      <c r="G10067">
        <v>4200</v>
      </c>
      <c r="H10067">
        <v>18756.740000000002</v>
      </c>
      <c r="I10067">
        <v>98113.32</v>
      </c>
      <c r="J10067" t="s">
        <v>1113</v>
      </c>
      <c r="T10067">
        <f t="shared" si="184"/>
        <v>-29.14</v>
      </c>
      <c r="U10067">
        <v>-29.14</v>
      </c>
    </row>
    <row r="10068" spans="1:21" x14ac:dyDescent="0.2">
      <c r="A10068" t="s">
        <v>1171</v>
      </c>
      <c r="B10068" s="10" t="s">
        <v>1731</v>
      </c>
      <c r="C10068">
        <v>14.5</v>
      </c>
      <c r="D10068">
        <v>-5.08</v>
      </c>
      <c r="E10068">
        <v>14.5</v>
      </c>
      <c r="F10068" t="s">
        <v>1756</v>
      </c>
      <c r="G10068">
        <v>70</v>
      </c>
      <c r="H10068">
        <v>18756.740000000002</v>
      </c>
      <c r="I10068">
        <v>98131.32</v>
      </c>
      <c r="J10068" t="s">
        <v>1113</v>
      </c>
      <c r="T10068">
        <f t="shared" si="184"/>
        <v>9.42</v>
      </c>
      <c r="U10068">
        <v>9.42</v>
      </c>
    </row>
    <row r="10069" spans="1:21" x14ac:dyDescent="0.2">
      <c r="A10069" t="s">
        <v>1171</v>
      </c>
      <c r="B10069" s="10" t="s">
        <v>1689</v>
      </c>
      <c r="C10069">
        <v>15.2</v>
      </c>
      <c r="D10069">
        <v>-5.78</v>
      </c>
      <c r="E10069">
        <v>0.7</v>
      </c>
      <c r="F10069" t="s">
        <v>1690</v>
      </c>
      <c r="G10069">
        <v>45</v>
      </c>
      <c r="H10069">
        <v>18756.740000000002</v>
      </c>
      <c r="I10069">
        <v>98131.32</v>
      </c>
      <c r="J10069" t="s">
        <v>1113</v>
      </c>
      <c r="T10069">
        <f t="shared" si="184"/>
        <v>-5.08</v>
      </c>
      <c r="U10069">
        <v>-5.08</v>
      </c>
    </row>
    <row r="10070" spans="1:21" x14ac:dyDescent="0.2">
      <c r="A10070" t="s">
        <v>1171</v>
      </c>
      <c r="B10070" s="10" t="s">
        <v>1746</v>
      </c>
      <c r="C10070">
        <v>18.7</v>
      </c>
      <c r="D10070">
        <v>-9.2799999999999994</v>
      </c>
      <c r="E10070">
        <v>3.5</v>
      </c>
      <c r="F10070" t="s">
        <v>2160</v>
      </c>
      <c r="G10070">
        <v>220</v>
      </c>
      <c r="H10070">
        <v>18756.740000000002</v>
      </c>
      <c r="I10070">
        <v>98131.32</v>
      </c>
      <c r="J10070" t="s">
        <v>1113</v>
      </c>
      <c r="T10070">
        <f t="shared" si="184"/>
        <v>-5.7799999999999994</v>
      </c>
      <c r="U10070">
        <v>-5.7799999999999994</v>
      </c>
    </row>
    <row r="10071" spans="1:21" x14ac:dyDescent="0.2">
      <c r="A10071" t="s">
        <v>1171</v>
      </c>
      <c r="B10071" s="10" t="s">
        <v>1979</v>
      </c>
      <c r="C10071">
        <v>20.7</v>
      </c>
      <c r="D10071">
        <v>-11.28</v>
      </c>
      <c r="E10071">
        <v>2</v>
      </c>
      <c r="F10071" t="s">
        <v>2074</v>
      </c>
      <c r="G10071">
        <v>380</v>
      </c>
      <c r="H10071">
        <v>18756.740000000002</v>
      </c>
      <c r="I10071">
        <v>98131.32</v>
      </c>
      <c r="J10071" t="s">
        <v>1113</v>
      </c>
      <c r="T10071">
        <f t="shared" si="184"/>
        <v>-9.2799999999999994</v>
      </c>
      <c r="U10071">
        <v>-9.2799999999999994</v>
      </c>
    </row>
    <row r="10072" spans="1:21" x14ac:dyDescent="0.2">
      <c r="A10072" t="s">
        <v>1171</v>
      </c>
      <c r="B10072" s="10" t="s">
        <v>1981</v>
      </c>
      <c r="C10072">
        <v>22.6</v>
      </c>
      <c r="D10072">
        <v>-13.18</v>
      </c>
      <c r="E10072">
        <v>1.9</v>
      </c>
      <c r="F10072" t="s">
        <v>2161</v>
      </c>
      <c r="G10072">
        <v>450</v>
      </c>
      <c r="H10072">
        <v>18756.740000000002</v>
      </c>
      <c r="I10072">
        <v>98131.32</v>
      </c>
      <c r="J10072" t="s">
        <v>1113</v>
      </c>
      <c r="T10072">
        <f t="shared" si="184"/>
        <v>-11.28</v>
      </c>
      <c r="U10072">
        <v>-11.28</v>
      </c>
    </row>
    <row r="10073" spans="1:21" x14ac:dyDescent="0.2">
      <c r="A10073" t="s">
        <v>1171</v>
      </c>
      <c r="B10073" s="10" t="s">
        <v>2077</v>
      </c>
      <c r="C10073">
        <v>32.9</v>
      </c>
      <c r="D10073">
        <v>-23.48</v>
      </c>
      <c r="E10073">
        <v>10.3</v>
      </c>
      <c r="F10073" t="s">
        <v>2078</v>
      </c>
      <c r="G10073">
        <v>1400</v>
      </c>
      <c r="H10073">
        <v>18756.740000000002</v>
      </c>
      <c r="I10073">
        <v>98131.32</v>
      </c>
      <c r="J10073" t="s">
        <v>1113</v>
      </c>
      <c r="T10073">
        <f t="shared" si="184"/>
        <v>-13.18</v>
      </c>
      <c r="U10073">
        <v>-13.18</v>
      </c>
    </row>
    <row r="10074" spans="1:21" x14ac:dyDescent="0.2">
      <c r="A10074" t="s">
        <v>1171</v>
      </c>
      <c r="B10074" s="10" t="s">
        <v>2079</v>
      </c>
      <c r="C10074">
        <v>38</v>
      </c>
      <c r="D10074">
        <v>-28.58</v>
      </c>
      <c r="E10074">
        <v>5.0999999999999996</v>
      </c>
      <c r="F10074" t="s">
        <v>2080</v>
      </c>
      <c r="G10074">
        <v>4200</v>
      </c>
      <c r="H10074">
        <v>18756.740000000002</v>
      </c>
      <c r="I10074">
        <v>98131.32</v>
      </c>
      <c r="J10074" t="s">
        <v>1113</v>
      </c>
      <c r="T10074">
        <f t="shared" si="184"/>
        <v>-23.479999999999997</v>
      </c>
      <c r="U10074">
        <v>-23.479999999999997</v>
      </c>
    </row>
    <row r="10075" spans="1:21" x14ac:dyDescent="0.2">
      <c r="A10075" t="s">
        <v>1172</v>
      </c>
      <c r="B10075" s="10" t="s">
        <v>1714</v>
      </c>
      <c r="C10075">
        <v>1</v>
      </c>
      <c r="D10075">
        <v>4.09</v>
      </c>
      <c r="E10075">
        <v>1</v>
      </c>
      <c r="F10075" t="s">
        <v>1715</v>
      </c>
      <c r="G10075">
        <v>100</v>
      </c>
      <c r="H10075">
        <v>18756.86</v>
      </c>
      <c r="I10075">
        <v>98149.4</v>
      </c>
      <c r="J10075" t="s">
        <v>1113</v>
      </c>
      <c r="T10075">
        <f t="shared" si="184"/>
        <v>5.09</v>
      </c>
      <c r="U10075">
        <v>5.09</v>
      </c>
    </row>
    <row r="10076" spans="1:21" x14ac:dyDescent="0.2">
      <c r="A10076" t="s">
        <v>1172</v>
      </c>
      <c r="B10076" s="10" t="s">
        <v>1687</v>
      </c>
      <c r="C10076">
        <v>9.8000000000000007</v>
      </c>
      <c r="D10076">
        <v>-4.71</v>
      </c>
      <c r="E10076">
        <v>8.8000000000000007</v>
      </c>
      <c r="F10076" t="s">
        <v>1688</v>
      </c>
      <c r="G10076">
        <v>70</v>
      </c>
      <c r="H10076">
        <v>18756.86</v>
      </c>
      <c r="I10076">
        <v>98149.4</v>
      </c>
      <c r="J10076" t="s">
        <v>1113</v>
      </c>
      <c r="T10076">
        <f t="shared" si="184"/>
        <v>4.0900000000000007</v>
      </c>
      <c r="U10076">
        <v>4.0900000000000007</v>
      </c>
    </row>
    <row r="10077" spans="1:21" x14ac:dyDescent="0.2">
      <c r="A10077" t="s">
        <v>1172</v>
      </c>
      <c r="B10077" s="10" t="s">
        <v>1689</v>
      </c>
      <c r="C10077">
        <v>11.2</v>
      </c>
      <c r="D10077">
        <v>-6.11</v>
      </c>
      <c r="E10077">
        <v>1.4</v>
      </c>
      <c r="F10077" t="s">
        <v>1690</v>
      </c>
      <c r="G10077">
        <v>45</v>
      </c>
      <c r="H10077">
        <v>18756.86</v>
      </c>
      <c r="I10077">
        <v>98149.4</v>
      </c>
      <c r="J10077" t="s">
        <v>1113</v>
      </c>
      <c r="T10077">
        <f t="shared" si="184"/>
        <v>-4.7100000000000009</v>
      </c>
      <c r="U10077">
        <v>-4.7100000000000009</v>
      </c>
    </row>
    <row r="10078" spans="1:21" x14ac:dyDescent="0.2">
      <c r="A10078" t="s">
        <v>1172</v>
      </c>
      <c r="B10078" s="10" t="s">
        <v>1746</v>
      </c>
      <c r="C10078">
        <v>13.6</v>
      </c>
      <c r="D10078">
        <v>-8.51</v>
      </c>
      <c r="E10078">
        <v>2.4</v>
      </c>
      <c r="F10078" t="s">
        <v>2160</v>
      </c>
      <c r="G10078">
        <v>220</v>
      </c>
      <c r="H10078">
        <v>18756.86</v>
      </c>
      <c r="I10078">
        <v>98149.4</v>
      </c>
      <c r="J10078" t="s">
        <v>1113</v>
      </c>
      <c r="T10078">
        <f t="shared" si="184"/>
        <v>-6.1099999999999994</v>
      </c>
      <c r="U10078">
        <v>-6.1099999999999994</v>
      </c>
    </row>
    <row r="10079" spans="1:21" x14ac:dyDescent="0.2">
      <c r="A10079" t="s">
        <v>1172</v>
      </c>
      <c r="B10079" s="10" t="s">
        <v>1979</v>
      </c>
      <c r="C10079">
        <v>15.8</v>
      </c>
      <c r="D10079">
        <v>-10.71</v>
      </c>
      <c r="E10079">
        <v>2.2000000000000002</v>
      </c>
      <c r="F10079" t="s">
        <v>2074</v>
      </c>
      <c r="G10079">
        <v>380</v>
      </c>
      <c r="H10079">
        <v>18756.86</v>
      </c>
      <c r="I10079">
        <v>98149.4</v>
      </c>
      <c r="J10079" t="s">
        <v>1113</v>
      </c>
      <c r="T10079">
        <f t="shared" si="184"/>
        <v>-8.5100000000000016</v>
      </c>
      <c r="U10079">
        <v>-8.5100000000000016</v>
      </c>
    </row>
    <row r="10080" spans="1:21" x14ac:dyDescent="0.2">
      <c r="A10080" t="s">
        <v>1172</v>
      </c>
      <c r="B10080" s="10" t="s">
        <v>1981</v>
      </c>
      <c r="C10080">
        <v>20.8</v>
      </c>
      <c r="D10080">
        <v>-15.71</v>
      </c>
      <c r="E10080">
        <v>5</v>
      </c>
      <c r="F10080" t="s">
        <v>2161</v>
      </c>
      <c r="G10080">
        <v>450</v>
      </c>
      <c r="H10080">
        <v>18756.86</v>
      </c>
      <c r="I10080">
        <v>98149.4</v>
      </c>
      <c r="J10080" t="s">
        <v>1113</v>
      </c>
      <c r="T10080">
        <f t="shared" si="184"/>
        <v>-10.71</v>
      </c>
      <c r="U10080">
        <v>-10.71</v>
      </c>
    </row>
    <row r="10081" spans="1:21" x14ac:dyDescent="0.2">
      <c r="A10081" t="s">
        <v>1172</v>
      </c>
      <c r="B10081" s="10" t="s">
        <v>2077</v>
      </c>
      <c r="C10081">
        <v>22.2</v>
      </c>
      <c r="D10081">
        <v>-17.11</v>
      </c>
      <c r="E10081">
        <v>1.4</v>
      </c>
      <c r="F10081" t="s">
        <v>2078</v>
      </c>
      <c r="G10081">
        <v>1400</v>
      </c>
      <c r="H10081">
        <v>18756.86</v>
      </c>
      <c r="I10081">
        <v>98149.4</v>
      </c>
      <c r="J10081" t="s">
        <v>1113</v>
      </c>
      <c r="T10081">
        <f t="shared" si="184"/>
        <v>-15.709999999999999</v>
      </c>
      <c r="U10081">
        <v>-15.709999999999999</v>
      </c>
    </row>
    <row r="10082" spans="1:21" x14ac:dyDescent="0.2">
      <c r="A10082" t="s">
        <v>1172</v>
      </c>
      <c r="B10082" s="10" t="s">
        <v>2079</v>
      </c>
      <c r="C10082">
        <v>35.4</v>
      </c>
      <c r="D10082">
        <v>-30.31</v>
      </c>
      <c r="E10082">
        <v>13.2</v>
      </c>
      <c r="F10082" t="s">
        <v>2080</v>
      </c>
      <c r="G10082">
        <v>4200</v>
      </c>
      <c r="H10082">
        <v>18756.86</v>
      </c>
      <c r="I10082">
        <v>98149.4</v>
      </c>
      <c r="J10082" t="s">
        <v>1113</v>
      </c>
      <c r="T10082">
        <f t="shared" si="184"/>
        <v>-17.11</v>
      </c>
      <c r="U10082">
        <v>-17.11</v>
      </c>
    </row>
    <row r="10083" spans="1:21" x14ac:dyDescent="0.2">
      <c r="A10083" t="s">
        <v>1173</v>
      </c>
      <c r="B10083" s="10" t="s">
        <v>1731</v>
      </c>
      <c r="C10083">
        <v>4</v>
      </c>
      <c r="D10083">
        <v>1.27</v>
      </c>
      <c r="E10083">
        <v>4</v>
      </c>
      <c r="F10083" t="s">
        <v>1756</v>
      </c>
      <c r="G10083">
        <v>70</v>
      </c>
      <c r="H10083">
        <v>18756.84</v>
      </c>
      <c r="I10083">
        <v>98167.32</v>
      </c>
      <c r="J10083" t="s">
        <v>1113</v>
      </c>
      <c r="T10083">
        <f t="shared" si="184"/>
        <v>5.27</v>
      </c>
      <c r="U10083">
        <v>5.27</v>
      </c>
    </row>
    <row r="10084" spans="1:21" x14ac:dyDescent="0.2">
      <c r="A10084" t="s">
        <v>1173</v>
      </c>
      <c r="B10084" s="10" t="s">
        <v>1687</v>
      </c>
      <c r="C10084">
        <v>10.9</v>
      </c>
      <c r="D10084">
        <v>-5.63</v>
      </c>
      <c r="E10084">
        <v>6.9</v>
      </c>
      <c r="F10084" t="s">
        <v>1688</v>
      </c>
      <c r="G10084">
        <v>70</v>
      </c>
      <c r="H10084">
        <v>18756.84</v>
      </c>
      <c r="I10084">
        <v>98167.32</v>
      </c>
      <c r="J10084" t="s">
        <v>1113</v>
      </c>
      <c r="T10084">
        <f t="shared" si="184"/>
        <v>1.2700000000000005</v>
      </c>
      <c r="U10084">
        <v>1.2700000000000005</v>
      </c>
    </row>
    <row r="10085" spans="1:21" x14ac:dyDescent="0.2">
      <c r="A10085" t="s">
        <v>1173</v>
      </c>
      <c r="B10085" s="10" t="s">
        <v>1746</v>
      </c>
      <c r="C10085">
        <v>13.2</v>
      </c>
      <c r="D10085">
        <v>-7.93</v>
      </c>
      <c r="E10085">
        <v>2.2999999999999998</v>
      </c>
      <c r="F10085" t="s">
        <v>2160</v>
      </c>
      <c r="G10085">
        <v>220</v>
      </c>
      <c r="H10085">
        <v>18756.84</v>
      </c>
      <c r="I10085">
        <v>98167.32</v>
      </c>
      <c r="J10085" t="s">
        <v>1113</v>
      </c>
      <c r="T10085">
        <f t="shared" si="184"/>
        <v>-5.63</v>
      </c>
      <c r="U10085">
        <v>-5.63</v>
      </c>
    </row>
    <row r="10086" spans="1:21" x14ac:dyDescent="0.2">
      <c r="A10086" t="s">
        <v>1173</v>
      </c>
      <c r="B10086" s="10" t="s">
        <v>1979</v>
      </c>
      <c r="C10086">
        <v>14</v>
      </c>
      <c r="D10086">
        <v>-8.73</v>
      </c>
      <c r="E10086">
        <v>0.8</v>
      </c>
      <c r="F10086" t="s">
        <v>2074</v>
      </c>
      <c r="G10086">
        <v>380</v>
      </c>
      <c r="H10086">
        <v>18756.84</v>
      </c>
      <c r="I10086">
        <v>98167.32</v>
      </c>
      <c r="J10086" t="s">
        <v>1113</v>
      </c>
      <c r="T10086">
        <f t="shared" si="184"/>
        <v>-7.9300000000000006</v>
      </c>
      <c r="U10086">
        <v>-7.9300000000000006</v>
      </c>
    </row>
    <row r="10087" spans="1:21" x14ac:dyDescent="0.2">
      <c r="A10087" t="s">
        <v>1173</v>
      </c>
      <c r="B10087" s="10" t="s">
        <v>1981</v>
      </c>
      <c r="C10087">
        <v>16</v>
      </c>
      <c r="D10087">
        <v>-10.73</v>
      </c>
      <c r="E10087">
        <v>2</v>
      </c>
      <c r="F10087" t="s">
        <v>2161</v>
      </c>
      <c r="G10087">
        <v>450</v>
      </c>
      <c r="H10087">
        <v>18756.84</v>
      </c>
      <c r="I10087">
        <v>98167.32</v>
      </c>
      <c r="J10087" t="s">
        <v>1113</v>
      </c>
      <c r="T10087">
        <f t="shared" si="184"/>
        <v>-8.73</v>
      </c>
      <c r="U10087">
        <v>-8.73</v>
      </c>
    </row>
    <row r="10088" spans="1:21" x14ac:dyDescent="0.2">
      <c r="A10088" t="s">
        <v>1173</v>
      </c>
      <c r="B10088" s="10" t="s">
        <v>1985</v>
      </c>
      <c r="C10088">
        <v>18.399999999999999</v>
      </c>
      <c r="D10088">
        <v>-13.13</v>
      </c>
      <c r="E10088">
        <v>2.4</v>
      </c>
      <c r="F10088" t="s">
        <v>2162</v>
      </c>
      <c r="G10088">
        <v>750</v>
      </c>
      <c r="H10088">
        <v>18756.84</v>
      </c>
      <c r="I10088">
        <v>98167.32</v>
      </c>
      <c r="J10088" t="s">
        <v>1113</v>
      </c>
      <c r="T10088">
        <f t="shared" si="184"/>
        <v>-10.73</v>
      </c>
      <c r="U10088">
        <v>-10.73</v>
      </c>
    </row>
    <row r="10089" spans="1:21" x14ac:dyDescent="0.2">
      <c r="A10089" t="s">
        <v>1173</v>
      </c>
      <c r="B10089" s="10" t="s">
        <v>2077</v>
      </c>
      <c r="C10089">
        <v>21.4</v>
      </c>
      <c r="D10089">
        <v>-16.13</v>
      </c>
      <c r="E10089">
        <v>3</v>
      </c>
      <c r="F10089" t="s">
        <v>2078</v>
      </c>
      <c r="G10089">
        <v>1400</v>
      </c>
      <c r="H10089">
        <v>18756.84</v>
      </c>
      <c r="I10089">
        <v>98167.32</v>
      </c>
      <c r="J10089" t="s">
        <v>1113</v>
      </c>
      <c r="T10089">
        <f t="shared" si="184"/>
        <v>-13.129999999999999</v>
      </c>
      <c r="U10089">
        <v>-13.129999999999999</v>
      </c>
    </row>
    <row r="10090" spans="1:21" x14ac:dyDescent="0.2">
      <c r="A10090" t="s">
        <v>1173</v>
      </c>
      <c r="B10090" s="10" t="s">
        <v>2079</v>
      </c>
      <c r="C10090">
        <v>35</v>
      </c>
      <c r="D10090">
        <v>-29.73</v>
      </c>
      <c r="E10090">
        <v>13.6</v>
      </c>
      <c r="F10090" t="s">
        <v>2080</v>
      </c>
      <c r="G10090">
        <v>4200</v>
      </c>
      <c r="H10090">
        <v>18756.84</v>
      </c>
      <c r="I10090">
        <v>98167.32</v>
      </c>
      <c r="J10090" t="s">
        <v>1113</v>
      </c>
      <c r="T10090">
        <f t="shared" si="184"/>
        <v>-16.130000000000003</v>
      </c>
      <c r="U10090">
        <v>-16.130000000000003</v>
      </c>
    </row>
    <row r="10091" spans="1:21" x14ac:dyDescent="0.2">
      <c r="A10091" t="s">
        <v>1174</v>
      </c>
      <c r="B10091" s="10" t="s">
        <v>1731</v>
      </c>
      <c r="C10091">
        <v>13.8</v>
      </c>
      <c r="D10091">
        <v>-4.4800000000000004</v>
      </c>
      <c r="E10091">
        <v>13.8</v>
      </c>
      <c r="F10091" t="s">
        <v>1756</v>
      </c>
      <c r="G10091">
        <v>70</v>
      </c>
      <c r="H10091">
        <v>18742.740000000002</v>
      </c>
      <c r="I10091">
        <v>98113.32</v>
      </c>
      <c r="J10091" t="s">
        <v>1113</v>
      </c>
      <c r="T10091">
        <f t="shared" si="184"/>
        <v>9.32</v>
      </c>
      <c r="U10091">
        <v>9.32</v>
      </c>
    </row>
    <row r="10092" spans="1:21" x14ac:dyDescent="0.2">
      <c r="A10092" t="s">
        <v>1174</v>
      </c>
      <c r="B10092" s="10" t="s">
        <v>1689</v>
      </c>
      <c r="C10092">
        <v>15</v>
      </c>
      <c r="D10092">
        <v>-5.68</v>
      </c>
      <c r="E10092">
        <v>1.2</v>
      </c>
      <c r="F10092" t="s">
        <v>1690</v>
      </c>
      <c r="G10092">
        <v>45</v>
      </c>
      <c r="H10092">
        <v>18742.740000000002</v>
      </c>
      <c r="I10092">
        <v>98113.32</v>
      </c>
      <c r="J10092" t="s">
        <v>1113</v>
      </c>
      <c r="T10092">
        <f t="shared" si="184"/>
        <v>-4.4799999999999995</v>
      </c>
      <c r="U10092">
        <v>-4.4799999999999995</v>
      </c>
    </row>
    <row r="10093" spans="1:21" x14ac:dyDescent="0.2">
      <c r="A10093" t="s">
        <v>1174</v>
      </c>
      <c r="B10093" s="10" t="s">
        <v>1746</v>
      </c>
      <c r="C10093">
        <v>18.5</v>
      </c>
      <c r="D10093">
        <v>-9.18</v>
      </c>
      <c r="E10093">
        <v>3.5</v>
      </c>
      <c r="F10093" t="s">
        <v>2160</v>
      </c>
      <c r="G10093">
        <v>220</v>
      </c>
      <c r="H10093">
        <v>18742.740000000002</v>
      </c>
      <c r="I10093">
        <v>98113.32</v>
      </c>
      <c r="J10093" t="s">
        <v>1113</v>
      </c>
      <c r="T10093">
        <f t="shared" si="184"/>
        <v>-5.68</v>
      </c>
      <c r="U10093">
        <v>-5.68</v>
      </c>
    </row>
    <row r="10094" spans="1:21" x14ac:dyDescent="0.2">
      <c r="A10094" t="s">
        <v>1174</v>
      </c>
      <c r="B10094" s="10" t="s">
        <v>1979</v>
      </c>
      <c r="C10094">
        <v>21.6</v>
      </c>
      <c r="D10094">
        <v>-12.28</v>
      </c>
      <c r="E10094">
        <v>3.1</v>
      </c>
      <c r="F10094" t="s">
        <v>2074</v>
      </c>
      <c r="G10094">
        <v>380</v>
      </c>
      <c r="H10094">
        <v>18742.740000000002</v>
      </c>
      <c r="I10094">
        <v>98113.32</v>
      </c>
      <c r="J10094" t="s">
        <v>1113</v>
      </c>
      <c r="T10094">
        <f t="shared" si="184"/>
        <v>-9.18</v>
      </c>
      <c r="U10094">
        <v>-9.18</v>
      </c>
    </row>
    <row r="10095" spans="1:21" x14ac:dyDescent="0.2">
      <c r="A10095" t="s">
        <v>1174</v>
      </c>
      <c r="B10095" s="10" t="s">
        <v>1981</v>
      </c>
      <c r="C10095">
        <v>24.5</v>
      </c>
      <c r="D10095">
        <v>-15.19</v>
      </c>
      <c r="E10095">
        <v>2.9</v>
      </c>
      <c r="F10095" t="s">
        <v>2161</v>
      </c>
      <c r="G10095">
        <v>450</v>
      </c>
      <c r="H10095">
        <v>18742.740000000002</v>
      </c>
      <c r="I10095">
        <v>98113.32</v>
      </c>
      <c r="J10095" t="s">
        <v>1113</v>
      </c>
      <c r="T10095">
        <f t="shared" si="184"/>
        <v>-12.29</v>
      </c>
      <c r="U10095">
        <v>-12.29</v>
      </c>
    </row>
    <row r="10096" spans="1:21" x14ac:dyDescent="0.2">
      <c r="A10096" t="s">
        <v>1174</v>
      </c>
      <c r="B10096" s="10" t="s">
        <v>2077</v>
      </c>
      <c r="C10096">
        <v>37.299999999999997</v>
      </c>
      <c r="D10096">
        <v>-27.98</v>
      </c>
      <c r="E10096">
        <v>12.8</v>
      </c>
      <c r="F10096" t="s">
        <v>2078</v>
      </c>
      <c r="G10096">
        <v>1400</v>
      </c>
      <c r="H10096">
        <v>18742.740000000002</v>
      </c>
      <c r="I10096">
        <v>98113.32</v>
      </c>
      <c r="J10096" t="s">
        <v>1113</v>
      </c>
      <c r="T10096">
        <f t="shared" si="184"/>
        <v>-15.18</v>
      </c>
      <c r="U10096">
        <v>-15.18</v>
      </c>
    </row>
    <row r="10097" spans="1:21" x14ac:dyDescent="0.2">
      <c r="A10097" t="s">
        <v>1174</v>
      </c>
      <c r="B10097" s="10" t="s">
        <v>2079</v>
      </c>
      <c r="C10097">
        <v>42.4</v>
      </c>
      <c r="D10097">
        <v>-33.08</v>
      </c>
      <c r="E10097">
        <v>5.0999999999999996</v>
      </c>
      <c r="F10097" t="s">
        <v>2080</v>
      </c>
      <c r="G10097">
        <v>4200</v>
      </c>
      <c r="H10097">
        <v>18742.740000000002</v>
      </c>
      <c r="I10097">
        <v>98113.32</v>
      </c>
      <c r="J10097" t="s">
        <v>1113</v>
      </c>
      <c r="T10097">
        <f t="shared" si="184"/>
        <v>-27.979999999999997</v>
      </c>
      <c r="U10097">
        <v>-27.979999999999997</v>
      </c>
    </row>
    <row r="10098" spans="1:21" x14ac:dyDescent="0.2">
      <c r="A10098" t="s">
        <v>1175</v>
      </c>
      <c r="B10098" s="10" t="s">
        <v>1731</v>
      </c>
      <c r="C10098">
        <v>10.6</v>
      </c>
      <c r="D10098">
        <v>-5.52</v>
      </c>
      <c r="E10098">
        <v>10.6</v>
      </c>
      <c r="F10098" t="s">
        <v>1756</v>
      </c>
      <c r="G10098">
        <v>70</v>
      </c>
      <c r="H10098">
        <v>18742.8</v>
      </c>
      <c r="I10098">
        <v>98149.35</v>
      </c>
      <c r="J10098" t="s">
        <v>1113</v>
      </c>
      <c r="T10098">
        <f t="shared" si="184"/>
        <v>5.08</v>
      </c>
      <c r="U10098">
        <v>5.08</v>
      </c>
    </row>
    <row r="10099" spans="1:21" x14ac:dyDescent="0.2">
      <c r="A10099" t="s">
        <v>1175</v>
      </c>
      <c r="B10099" s="10" t="s">
        <v>1689</v>
      </c>
      <c r="C10099">
        <v>11.2</v>
      </c>
      <c r="D10099">
        <v>-6.12</v>
      </c>
      <c r="E10099">
        <v>0.6</v>
      </c>
      <c r="F10099" t="s">
        <v>1690</v>
      </c>
      <c r="G10099">
        <v>45</v>
      </c>
      <c r="H10099">
        <v>18742.8</v>
      </c>
      <c r="I10099">
        <v>98149.35</v>
      </c>
      <c r="J10099" t="s">
        <v>1113</v>
      </c>
      <c r="T10099">
        <f t="shared" si="184"/>
        <v>-5.5200000000000005</v>
      </c>
      <c r="U10099">
        <v>-5.5200000000000005</v>
      </c>
    </row>
    <row r="10100" spans="1:21" x14ac:dyDescent="0.2">
      <c r="A10100" t="s">
        <v>1175</v>
      </c>
      <c r="B10100" s="10" t="s">
        <v>1746</v>
      </c>
      <c r="C10100">
        <v>13.7</v>
      </c>
      <c r="D10100">
        <v>-8.6199999999999992</v>
      </c>
      <c r="E10100">
        <v>2.5</v>
      </c>
      <c r="F10100" t="s">
        <v>2160</v>
      </c>
      <c r="G10100">
        <v>220</v>
      </c>
      <c r="H10100">
        <v>18742.8</v>
      </c>
      <c r="I10100">
        <v>98149.35</v>
      </c>
      <c r="J10100" t="s">
        <v>1113</v>
      </c>
      <c r="T10100">
        <f t="shared" si="184"/>
        <v>-6.1199999999999992</v>
      </c>
      <c r="U10100">
        <v>-6.1199999999999992</v>
      </c>
    </row>
    <row r="10101" spans="1:21" x14ac:dyDescent="0.2">
      <c r="A10101" t="s">
        <v>1175</v>
      </c>
      <c r="B10101" s="10" t="s">
        <v>1979</v>
      </c>
      <c r="C10101">
        <v>16</v>
      </c>
      <c r="D10101">
        <v>-10.92</v>
      </c>
      <c r="E10101">
        <v>2.2999999999999998</v>
      </c>
      <c r="F10101" t="s">
        <v>2074</v>
      </c>
      <c r="G10101">
        <v>380</v>
      </c>
      <c r="H10101">
        <v>18742.8</v>
      </c>
      <c r="I10101">
        <v>98149.35</v>
      </c>
      <c r="J10101" t="s">
        <v>1113</v>
      </c>
      <c r="T10101">
        <f t="shared" si="184"/>
        <v>-8.620000000000001</v>
      </c>
      <c r="U10101">
        <v>-8.620000000000001</v>
      </c>
    </row>
    <row r="10102" spans="1:21" x14ac:dyDescent="0.2">
      <c r="A10102" t="s">
        <v>1175</v>
      </c>
      <c r="B10102" s="10" t="s">
        <v>1981</v>
      </c>
      <c r="C10102">
        <v>17</v>
      </c>
      <c r="D10102">
        <v>-11.92</v>
      </c>
      <c r="E10102">
        <v>1</v>
      </c>
      <c r="F10102" t="s">
        <v>2161</v>
      </c>
      <c r="G10102">
        <v>450</v>
      </c>
      <c r="H10102">
        <v>18742.8</v>
      </c>
      <c r="I10102">
        <v>98149.35</v>
      </c>
      <c r="J10102" t="s">
        <v>1113</v>
      </c>
      <c r="T10102">
        <f t="shared" si="184"/>
        <v>-10.92</v>
      </c>
      <c r="U10102">
        <v>-10.92</v>
      </c>
    </row>
    <row r="10103" spans="1:21" x14ac:dyDescent="0.2">
      <c r="A10103" t="s">
        <v>1175</v>
      </c>
      <c r="B10103" s="10" t="s">
        <v>1985</v>
      </c>
      <c r="C10103">
        <v>20.8</v>
      </c>
      <c r="D10103">
        <v>-15.72</v>
      </c>
      <c r="E10103">
        <v>3.8</v>
      </c>
      <c r="F10103" t="s">
        <v>2162</v>
      </c>
      <c r="G10103">
        <v>750</v>
      </c>
      <c r="H10103">
        <v>18742.8</v>
      </c>
      <c r="I10103">
        <v>98149.35</v>
      </c>
      <c r="J10103" t="s">
        <v>1113</v>
      </c>
      <c r="T10103">
        <f t="shared" si="184"/>
        <v>-11.920000000000002</v>
      </c>
      <c r="U10103">
        <v>-11.920000000000002</v>
      </c>
    </row>
    <row r="10104" spans="1:21" x14ac:dyDescent="0.2">
      <c r="A10104" t="s">
        <v>1175</v>
      </c>
      <c r="B10104" s="10" t="s">
        <v>2077</v>
      </c>
      <c r="C10104">
        <v>23.2</v>
      </c>
      <c r="D10104">
        <v>-18.12</v>
      </c>
      <c r="E10104">
        <v>2.4</v>
      </c>
      <c r="F10104" t="s">
        <v>2078</v>
      </c>
      <c r="G10104">
        <v>1400</v>
      </c>
      <c r="H10104">
        <v>18742.8</v>
      </c>
      <c r="I10104">
        <v>98149.35</v>
      </c>
      <c r="J10104" t="s">
        <v>1113</v>
      </c>
      <c r="T10104">
        <f t="shared" si="184"/>
        <v>-15.72</v>
      </c>
      <c r="U10104">
        <v>-15.72</v>
      </c>
    </row>
    <row r="10105" spans="1:21" x14ac:dyDescent="0.2">
      <c r="A10105" t="s">
        <v>1175</v>
      </c>
      <c r="B10105" s="10" t="s">
        <v>2079</v>
      </c>
      <c r="C10105">
        <v>35</v>
      </c>
      <c r="D10105">
        <v>-29.92</v>
      </c>
      <c r="E10105">
        <v>11.8</v>
      </c>
      <c r="F10105" t="s">
        <v>2080</v>
      </c>
      <c r="G10105">
        <v>4200</v>
      </c>
      <c r="H10105">
        <v>18742.8</v>
      </c>
      <c r="I10105">
        <v>98149.35</v>
      </c>
      <c r="J10105" t="s">
        <v>1113</v>
      </c>
      <c r="T10105">
        <f t="shared" si="184"/>
        <v>-18.12</v>
      </c>
      <c r="U10105">
        <v>-18.12</v>
      </c>
    </row>
    <row r="10106" spans="1:21" x14ac:dyDescent="0.2">
      <c r="A10106" t="s">
        <v>2173</v>
      </c>
      <c r="B10106" s="10" t="s">
        <v>1687</v>
      </c>
      <c r="C10106">
        <v>8.5</v>
      </c>
      <c r="D10106">
        <v>-3.85</v>
      </c>
      <c r="E10106">
        <v>8.5</v>
      </c>
      <c r="F10106" t="s">
        <v>1688</v>
      </c>
      <c r="G10106">
        <v>70</v>
      </c>
      <c r="H10106">
        <v>17802.14</v>
      </c>
      <c r="I10106">
        <v>105088.96400000001</v>
      </c>
      <c r="J10106" t="s">
        <v>1210</v>
      </c>
      <c r="T10106">
        <f t="shared" si="184"/>
        <v>4.6500000000000004</v>
      </c>
      <c r="U10106">
        <v>4.6500000000000004</v>
      </c>
    </row>
    <row r="10107" spans="1:21" x14ac:dyDescent="0.2">
      <c r="A10107" t="s">
        <v>2173</v>
      </c>
      <c r="B10107" s="10" t="s">
        <v>2214</v>
      </c>
      <c r="C10107">
        <v>10.7</v>
      </c>
      <c r="D10107">
        <v>-6.05</v>
      </c>
      <c r="E10107">
        <v>2.2000000000000002</v>
      </c>
      <c r="F10107" t="s">
        <v>1696</v>
      </c>
      <c r="G10107">
        <v>80</v>
      </c>
      <c r="H10107">
        <v>17802.14</v>
      </c>
      <c r="I10107">
        <v>105088.96400000001</v>
      </c>
      <c r="J10107" t="s">
        <v>1210</v>
      </c>
      <c r="T10107">
        <f t="shared" si="184"/>
        <v>-3.8499999999999996</v>
      </c>
      <c r="U10107">
        <v>-3.8499999999999996</v>
      </c>
    </row>
    <row r="10108" spans="1:21" x14ac:dyDescent="0.2">
      <c r="A10108" t="s">
        <v>2173</v>
      </c>
      <c r="B10108" s="10" t="s">
        <v>1695</v>
      </c>
      <c r="C10108">
        <v>11.2</v>
      </c>
      <c r="D10108">
        <v>-6.55</v>
      </c>
      <c r="E10108">
        <v>0.5</v>
      </c>
      <c r="F10108" t="s">
        <v>1870</v>
      </c>
      <c r="G10108">
        <v>180</v>
      </c>
      <c r="H10108">
        <v>17802.14</v>
      </c>
      <c r="I10108">
        <v>105088.96400000001</v>
      </c>
      <c r="J10108" t="s">
        <v>1210</v>
      </c>
      <c r="T10108">
        <f t="shared" si="184"/>
        <v>-6.05</v>
      </c>
      <c r="U10108">
        <v>-6.05</v>
      </c>
    </row>
    <row r="10109" spans="1:21" x14ac:dyDescent="0.2">
      <c r="A10109" t="s">
        <v>2173</v>
      </c>
      <c r="B10109" s="10" t="s">
        <v>1716</v>
      </c>
      <c r="C10109">
        <v>18.8</v>
      </c>
      <c r="D10109">
        <v>-14.15</v>
      </c>
      <c r="E10109">
        <v>7.6</v>
      </c>
      <c r="F10109" t="s">
        <v>1694</v>
      </c>
      <c r="G10109">
        <v>200</v>
      </c>
      <c r="H10109">
        <v>17802.14</v>
      </c>
      <c r="I10109">
        <v>105088.96400000001</v>
      </c>
      <c r="J10109" t="s">
        <v>1210</v>
      </c>
      <c r="T10109">
        <f t="shared" si="184"/>
        <v>-6.5500000000000007</v>
      </c>
      <c r="U10109">
        <v>-6.5500000000000007</v>
      </c>
    </row>
    <row r="10110" spans="1:21" x14ac:dyDescent="0.2">
      <c r="A10110" t="s">
        <v>2173</v>
      </c>
      <c r="B10110" s="10" t="s">
        <v>1215</v>
      </c>
      <c r="C10110">
        <v>23</v>
      </c>
      <c r="D10110">
        <v>-18.350000000000001</v>
      </c>
      <c r="E10110">
        <v>4.2</v>
      </c>
      <c r="F10110" t="s">
        <v>1874</v>
      </c>
      <c r="G10110">
        <v>220</v>
      </c>
      <c r="H10110">
        <v>17802.14</v>
      </c>
      <c r="I10110">
        <v>105088.96400000001</v>
      </c>
      <c r="J10110" t="s">
        <v>1210</v>
      </c>
      <c r="T10110">
        <f t="shared" si="184"/>
        <v>-14.150000000000002</v>
      </c>
      <c r="U10110">
        <v>-14.150000000000002</v>
      </c>
    </row>
    <row r="10111" spans="1:21" x14ac:dyDescent="0.2">
      <c r="A10111" t="s">
        <v>2173</v>
      </c>
      <c r="B10111" s="10" t="s">
        <v>1700</v>
      </c>
      <c r="C10111">
        <v>27</v>
      </c>
      <c r="D10111">
        <v>-22.35</v>
      </c>
      <c r="E10111">
        <v>4</v>
      </c>
      <c r="F10111" t="s">
        <v>1701</v>
      </c>
      <c r="G10111">
        <v>300</v>
      </c>
      <c r="H10111">
        <v>17802.14</v>
      </c>
      <c r="I10111">
        <v>105088.96400000001</v>
      </c>
      <c r="J10111" t="s">
        <v>1210</v>
      </c>
      <c r="T10111">
        <f t="shared" si="184"/>
        <v>-18.350000000000001</v>
      </c>
      <c r="U10111">
        <v>-18.350000000000001</v>
      </c>
    </row>
    <row r="10112" spans="1:21" x14ac:dyDescent="0.2">
      <c r="A10112" t="s">
        <v>2173</v>
      </c>
      <c r="B10112" s="10" t="s">
        <v>1702</v>
      </c>
      <c r="C10112">
        <v>31.6</v>
      </c>
      <c r="D10112">
        <v>-26.95</v>
      </c>
      <c r="E10112">
        <v>4.5999999999999996</v>
      </c>
      <c r="F10112" t="s">
        <v>1703</v>
      </c>
      <c r="G10112">
        <v>450</v>
      </c>
      <c r="H10112">
        <v>17802.14</v>
      </c>
      <c r="I10112">
        <v>105088.96400000001</v>
      </c>
      <c r="J10112" t="s">
        <v>1210</v>
      </c>
      <c r="T10112">
        <f t="shared" si="184"/>
        <v>-22.35</v>
      </c>
      <c r="U10112">
        <v>-22.35</v>
      </c>
    </row>
    <row r="10113" spans="1:21" x14ac:dyDescent="0.2">
      <c r="A10113" t="s">
        <v>2184</v>
      </c>
      <c r="B10113" s="10" t="s">
        <v>1687</v>
      </c>
      <c r="C10113">
        <v>8.6</v>
      </c>
      <c r="D10113">
        <v>-3.92</v>
      </c>
      <c r="E10113">
        <v>8.6</v>
      </c>
      <c r="F10113" t="s">
        <v>1688</v>
      </c>
      <c r="G10113">
        <v>70</v>
      </c>
      <c r="H10113">
        <v>17802.240000000002</v>
      </c>
      <c r="I10113">
        <v>105111.46400000001</v>
      </c>
      <c r="J10113" t="s">
        <v>1210</v>
      </c>
      <c r="T10113">
        <f t="shared" si="184"/>
        <v>4.68</v>
      </c>
      <c r="U10113">
        <v>4.68</v>
      </c>
    </row>
    <row r="10114" spans="1:21" x14ac:dyDescent="0.2">
      <c r="A10114" t="s">
        <v>2184</v>
      </c>
      <c r="B10114" s="10" t="s">
        <v>2214</v>
      </c>
      <c r="C10114">
        <v>10.8</v>
      </c>
      <c r="D10114">
        <v>-6.12</v>
      </c>
      <c r="E10114">
        <v>2.2000000000000002</v>
      </c>
      <c r="F10114" t="s">
        <v>1696</v>
      </c>
      <c r="G10114">
        <v>80</v>
      </c>
      <c r="H10114">
        <v>17802.240000000002</v>
      </c>
      <c r="I10114">
        <v>105111.46400000001</v>
      </c>
      <c r="J10114" t="s">
        <v>1210</v>
      </c>
      <c r="T10114">
        <f t="shared" si="184"/>
        <v>-3.92</v>
      </c>
      <c r="U10114">
        <v>-3.92</v>
      </c>
    </row>
    <row r="10115" spans="1:21" x14ac:dyDescent="0.2">
      <c r="A10115" t="s">
        <v>2184</v>
      </c>
      <c r="B10115" s="10" t="s">
        <v>1695</v>
      </c>
      <c r="C10115">
        <v>11.6</v>
      </c>
      <c r="D10115">
        <v>-6.92</v>
      </c>
      <c r="E10115">
        <v>0.79999999999999905</v>
      </c>
      <c r="F10115" t="s">
        <v>1870</v>
      </c>
      <c r="G10115">
        <v>180</v>
      </c>
      <c r="H10115">
        <v>17802.240000000002</v>
      </c>
      <c r="I10115">
        <v>105111.46400000001</v>
      </c>
      <c r="J10115" t="s">
        <v>1210</v>
      </c>
      <c r="T10115">
        <f t="shared" ref="T10115:T10178" si="185">D10115+E10115</f>
        <v>-6.120000000000001</v>
      </c>
      <c r="U10115">
        <v>-6.120000000000001</v>
      </c>
    </row>
    <row r="10116" spans="1:21" x14ac:dyDescent="0.2">
      <c r="A10116" t="s">
        <v>2184</v>
      </c>
      <c r="B10116" s="10" t="s">
        <v>1716</v>
      </c>
      <c r="C10116">
        <v>19.5</v>
      </c>
      <c r="D10116">
        <v>-14.82</v>
      </c>
      <c r="E10116">
        <v>7.9</v>
      </c>
      <c r="F10116" t="s">
        <v>1694</v>
      </c>
      <c r="G10116">
        <v>200</v>
      </c>
      <c r="H10116">
        <v>17802.240000000002</v>
      </c>
      <c r="I10116">
        <v>105111.46400000001</v>
      </c>
      <c r="J10116" t="s">
        <v>1210</v>
      </c>
      <c r="T10116">
        <f t="shared" si="185"/>
        <v>-6.92</v>
      </c>
      <c r="U10116">
        <v>-6.92</v>
      </c>
    </row>
    <row r="10117" spans="1:21" x14ac:dyDescent="0.2">
      <c r="A10117" t="s">
        <v>2184</v>
      </c>
      <c r="B10117" s="10" t="s">
        <v>1215</v>
      </c>
      <c r="C10117">
        <v>22.5</v>
      </c>
      <c r="D10117">
        <v>-17.82</v>
      </c>
      <c r="E10117">
        <v>3</v>
      </c>
      <c r="F10117" t="s">
        <v>1874</v>
      </c>
      <c r="G10117">
        <v>220</v>
      </c>
      <c r="H10117">
        <v>17802.240000000002</v>
      </c>
      <c r="I10117">
        <v>105111.46400000001</v>
      </c>
      <c r="J10117" t="s">
        <v>1210</v>
      </c>
      <c r="T10117">
        <f t="shared" si="185"/>
        <v>-14.82</v>
      </c>
      <c r="U10117">
        <v>-14.82</v>
      </c>
    </row>
    <row r="10118" spans="1:21" x14ac:dyDescent="0.2">
      <c r="A10118" t="s">
        <v>2184</v>
      </c>
      <c r="B10118" s="10" t="s">
        <v>1700</v>
      </c>
      <c r="C10118">
        <v>25.8</v>
      </c>
      <c r="D10118">
        <v>-21.12</v>
      </c>
      <c r="E10118">
        <v>3.3</v>
      </c>
      <c r="F10118" t="s">
        <v>1701</v>
      </c>
      <c r="G10118">
        <v>300</v>
      </c>
      <c r="H10118">
        <v>17802.240000000002</v>
      </c>
      <c r="I10118">
        <v>105111.46400000001</v>
      </c>
      <c r="J10118" t="s">
        <v>1210</v>
      </c>
      <c r="T10118">
        <f t="shared" si="185"/>
        <v>-17.82</v>
      </c>
      <c r="U10118">
        <v>-17.82</v>
      </c>
    </row>
    <row r="10119" spans="1:21" x14ac:dyDescent="0.2">
      <c r="A10119" t="s">
        <v>2184</v>
      </c>
      <c r="B10119" s="10" t="s">
        <v>1702</v>
      </c>
      <c r="C10119">
        <v>31.4</v>
      </c>
      <c r="D10119">
        <v>-26.72</v>
      </c>
      <c r="E10119">
        <v>5.6</v>
      </c>
      <c r="F10119" t="s">
        <v>1703</v>
      </c>
      <c r="G10119">
        <v>450</v>
      </c>
      <c r="H10119">
        <v>17802.240000000002</v>
      </c>
      <c r="I10119">
        <v>105111.46400000001</v>
      </c>
      <c r="J10119" t="s">
        <v>1210</v>
      </c>
      <c r="T10119">
        <f t="shared" si="185"/>
        <v>-21.119999999999997</v>
      </c>
      <c r="U10119">
        <v>-21.119999999999997</v>
      </c>
    </row>
    <row r="10120" spans="1:21" x14ac:dyDescent="0.2">
      <c r="A10120" t="s">
        <v>2195</v>
      </c>
      <c r="B10120" s="10" t="s">
        <v>1687</v>
      </c>
      <c r="C10120">
        <v>6.5</v>
      </c>
      <c r="D10120">
        <v>-1.8</v>
      </c>
      <c r="E10120">
        <v>6.5</v>
      </c>
      <c r="F10120" t="s">
        <v>1688</v>
      </c>
      <c r="G10120">
        <v>70</v>
      </c>
      <c r="H10120">
        <v>17802.34</v>
      </c>
      <c r="I10120">
        <v>105133.96400000001</v>
      </c>
      <c r="J10120" t="s">
        <v>1210</v>
      </c>
      <c r="T10120">
        <f t="shared" si="185"/>
        <v>4.7</v>
      </c>
      <c r="U10120">
        <v>4.7</v>
      </c>
    </row>
    <row r="10121" spans="1:21" x14ac:dyDescent="0.2">
      <c r="A10121" t="s">
        <v>2195</v>
      </c>
      <c r="B10121" s="10" t="s">
        <v>2214</v>
      </c>
      <c r="C10121">
        <v>10.1</v>
      </c>
      <c r="D10121">
        <v>-5.4</v>
      </c>
      <c r="E10121">
        <v>3.6</v>
      </c>
      <c r="F10121" t="s">
        <v>1696</v>
      </c>
      <c r="G10121">
        <v>80</v>
      </c>
      <c r="H10121">
        <v>17802.34</v>
      </c>
      <c r="I10121">
        <v>105133.96400000001</v>
      </c>
      <c r="J10121" t="s">
        <v>1210</v>
      </c>
      <c r="T10121">
        <f t="shared" si="185"/>
        <v>-1.8000000000000003</v>
      </c>
      <c r="U10121">
        <v>-1.8000000000000003</v>
      </c>
    </row>
    <row r="10122" spans="1:21" x14ac:dyDescent="0.2">
      <c r="A10122" t="s">
        <v>2195</v>
      </c>
      <c r="B10122" s="10" t="s">
        <v>1695</v>
      </c>
      <c r="C10122">
        <v>11.5</v>
      </c>
      <c r="D10122">
        <v>-6.8</v>
      </c>
      <c r="E10122">
        <v>1.4</v>
      </c>
      <c r="F10122" t="s">
        <v>1870</v>
      </c>
      <c r="G10122">
        <v>180</v>
      </c>
      <c r="H10122">
        <v>17802.34</v>
      </c>
      <c r="I10122">
        <v>105133.96400000001</v>
      </c>
      <c r="J10122" t="s">
        <v>1210</v>
      </c>
      <c r="T10122">
        <f t="shared" si="185"/>
        <v>-5.4</v>
      </c>
      <c r="U10122">
        <v>-5.4</v>
      </c>
    </row>
    <row r="10123" spans="1:21" x14ac:dyDescent="0.2">
      <c r="A10123" t="s">
        <v>2195</v>
      </c>
      <c r="B10123" s="10" t="s">
        <v>1716</v>
      </c>
      <c r="C10123">
        <v>19.600000000000001</v>
      </c>
      <c r="D10123">
        <v>-14.9</v>
      </c>
      <c r="E10123">
        <v>8.1</v>
      </c>
      <c r="F10123" t="s">
        <v>1694</v>
      </c>
      <c r="G10123">
        <v>200</v>
      </c>
      <c r="H10123">
        <v>17802.34</v>
      </c>
      <c r="I10123">
        <v>105133.96400000001</v>
      </c>
      <c r="J10123" t="s">
        <v>1210</v>
      </c>
      <c r="T10123">
        <f t="shared" si="185"/>
        <v>-6.8000000000000007</v>
      </c>
      <c r="U10123">
        <v>-6.8000000000000007</v>
      </c>
    </row>
    <row r="10124" spans="1:21" x14ac:dyDescent="0.2">
      <c r="A10124" t="s">
        <v>2195</v>
      </c>
      <c r="B10124" s="10" t="s">
        <v>1215</v>
      </c>
      <c r="C10124">
        <v>30</v>
      </c>
      <c r="D10124">
        <v>-25.3</v>
      </c>
      <c r="E10124">
        <v>10.4</v>
      </c>
      <c r="F10124" t="s">
        <v>1874</v>
      </c>
      <c r="G10124">
        <v>220</v>
      </c>
      <c r="H10124">
        <v>17802.34</v>
      </c>
      <c r="I10124">
        <v>105133.96400000001</v>
      </c>
      <c r="J10124" t="s">
        <v>1210</v>
      </c>
      <c r="T10124">
        <f t="shared" si="185"/>
        <v>-14.9</v>
      </c>
      <c r="U10124">
        <v>-14.9</v>
      </c>
    </row>
    <row r="10125" spans="1:21" x14ac:dyDescent="0.2">
      <c r="A10125" t="s">
        <v>2195</v>
      </c>
      <c r="B10125" s="10" t="s">
        <v>1700</v>
      </c>
      <c r="C10125">
        <v>32</v>
      </c>
      <c r="D10125">
        <v>-27.3</v>
      </c>
      <c r="E10125">
        <v>2</v>
      </c>
      <c r="F10125" t="s">
        <v>1701</v>
      </c>
      <c r="G10125">
        <v>300</v>
      </c>
      <c r="H10125">
        <v>17802.34</v>
      </c>
      <c r="I10125">
        <v>105133.96400000001</v>
      </c>
      <c r="J10125" t="s">
        <v>1210</v>
      </c>
      <c r="T10125">
        <f t="shared" si="185"/>
        <v>-25.3</v>
      </c>
      <c r="U10125">
        <v>-25.3</v>
      </c>
    </row>
    <row r="10126" spans="1:21" x14ac:dyDescent="0.2">
      <c r="A10126" t="s">
        <v>2195</v>
      </c>
      <c r="B10126" s="10" t="s">
        <v>1702</v>
      </c>
      <c r="C10126">
        <v>38.6</v>
      </c>
      <c r="D10126">
        <v>-33.9</v>
      </c>
      <c r="E10126">
        <v>6.6</v>
      </c>
      <c r="F10126" t="s">
        <v>1703</v>
      </c>
      <c r="G10126">
        <v>450</v>
      </c>
      <c r="H10126">
        <v>17802.34</v>
      </c>
      <c r="I10126">
        <v>105133.96400000001</v>
      </c>
      <c r="J10126" t="s">
        <v>1210</v>
      </c>
      <c r="T10126">
        <f t="shared" si="185"/>
        <v>-27.299999999999997</v>
      </c>
      <c r="U10126">
        <v>-27.299999999999997</v>
      </c>
    </row>
    <row r="10127" spans="1:21" x14ac:dyDescent="0.2">
      <c r="A10127" t="s">
        <v>2206</v>
      </c>
      <c r="B10127" s="10" t="s">
        <v>1687</v>
      </c>
      <c r="C10127">
        <v>6.5</v>
      </c>
      <c r="D10127">
        <v>-1.7</v>
      </c>
      <c r="E10127">
        <v>6.5</v>
      </c>
      <c r="F10127" t="s">
        <v>1688</v>
      </c>
      <c r="G10127">
        <v>70</v>
      </c>
      <c r="H10127">
        <v>17802.240000000002</v>
      </c>
      <c r="I10127">
        <v>105155.46400000001</v>
      </c>
      <c r="J10127" t="s">
        <v>1210</v>
      </c>
      <c r="T10127">
        <f t="shared" si="185"/>
        <v>4.8</v>
      </c>
      <c r="U10127">
        <v>4.8</v>
      </c>
    </row>
    <row r="10128" spans="1:21" x14ac:dyDescent="0.2">
      <c r="A10128" t="s">
        <v>2206</v>
      </c>
      <c r="B10128" s="10" t="s">
        <v>2214</v>
      </c>
      <c r="C10128">
        <v>9.8000000000000007</v>
      </c>
      <c r="D10128">
        <v>-5</v>
      </c>
      <c r="E10128">
        <v>3.3</v>
      </c>
      <c r="F10128" t="s">
        <v>1696</v>
      </c>
      <c r="G10128">
        <v>80</v>
      </c>
      <c r="H10128">
        <v>17802.240000000002</v>
      </c>
      <c r="I10128">
        <v>105155.46400000001</v>
      </c>
      <c r="J10128" t="s">
        <v>1210</v>
      </c>
      <c r="T10128">
        <f t="shared" si="185"/>
        <v>-1.7000000000000002</v>
      </c>
      <c r="U10128">
        <v>-1.7000000000000002</v>
      </c>
    </row>
    <row r="10129" spans="1:21" x14ac:dyDescent="0.2">
      <c r="A10129" t="s">
        <v>2206</v>
      </c>
      <c r="B10129" s="10" t="s">
        <v>1695</v>
      </c>
      <c r="C10129">
        <v>15.5</v>
      </c>
      <c r="D10129">
        <v>-10.7</v>
      </c>
      <c r="E10129">
        <v>5.7</v>
      </c>
      <c r="F10129" t="s">
        <v>1870</v>
      </c>
      <c r="G10129">
        <v>180</v>
      </c>
      <c r="H10129">
        <v>17802.240000000002</v>
      </c>
      <c r="I10129">
        <v>105155.46400000001</v>
      </c>
      <c r="J10129" t="s">
        <v>1210</v>
      </c>
      <c r="T10129">
        <f t="shared" si="185"/>
        <v>-4.9999999999999991</v>
      </c>
      <c r="U10129">
        <v>-4.9999999999999991</v>
      </c>
    </row>
    <row r="10130" spans="1:21" x14ac:dyDescent="0.2">
      <c r="A10130" t="s">
        <v>2206</v>
      </c>
      <c r="B10130" s="10" t="s">
        <v>1716</v>
      </c>
      <c r="C10130">
        <v>19.399999999999999</v>
      </c>
      <c r="D10130">
        <v>-14.6</v>
      </c>
      <c r="E10130">
        <v>3.9</v>
      </c>
      <c r="F10130" t="s">
        <v>1694</v>
      </c>
      <c r="G10130">
        <v>200</v>
      </c>
      <c r="H10130">
        <v>17802.240000000002</v>
      </c>
      <c r="I10130">
        <v>105155.46400000001</v>
      </c>
      <c r="J10130" t="s">
        <v>1210</v>
      </c>
      <c r="T10130">
        <f t="shared" si="185"/>
        <v>-10.7</v>
      </c>
      <c r="U10130">
        <v>-10.7</v>
      </c>
    </row>
    <row r="10131" spans="1:21" x14ac:dyDescent="0.2">
      <c r="A10131" t="s">
        <v>2206</v>
      </c>
      <c r="B10131" s="10" t="s">
        <v>1215</v>
      </c>
      <c r="C10131">
        <v>23.2</v>
      </c>
      <c r="D10131">
        <v>-18.399999999999999</v>
      </c>
      <c r="E10131">
        <v>3.8</v>
      </c>
      <c r="F10131" t="s">
        <v>1874</v>
      </c>
      <c r="G10131">
        <v>220</v>
      </c>
      <c r="H10131">
        <v>17802.240000000002</v>
      </c>
      <c r="I10131">
        <v>105155.46400000001</v>
      </c>
      <c r="J10131" t="s">
        <v>1210</v>
      </c>
      <c r="T10131">
        <f t="shared" si="185"/>
        <v>-14.599999999999998</v>
      </c>
      <c r="U10131">
        <v>-14.599999999999998</v>
      </c>
    </row>
    <row r="10132" spans="1:21" x14ac:dyDescent="0.2">
      <c r="A10132" t="s">
        <v>2206</v>
      </c>
      <c r="B10132" s="10" t="s">
        <v>1700</v>
      </c>
      <c r="C10132">
        <v>32</v>
      </c>
      <c r="D10132">
        <v>-27.2</v>
      </c>
      <c r="E10132">
        <v>8.8000000000000007</v>
      </c>
      <c r="F10132" t="s">
        <v>1701</v>
      </c>
      <c r="G10132">
        <v>300</v>
      </c>
      <c r="H10132">
        <v>17802.240000000002</v>
      </c>
      <c r="I10132">
        <v>105155.46400000001</v>
      </c>
      <c r="J10132" t="s">
        <v>1210</v>
      </c>
      <c r="T10132">
        <f t="shared" si="185"/>
        <v>-18.399999999999999</v>
      </c>
      <c r="U10132">
        <v>-18.399999999999999</v>
      </c>
    </row>
    <row r="10133" spans="1:21" x14ac:dyDescent="0.2">
      <c r="A10133" t="s">
        <v>2206</v>
      </c>
      <c r="B10133" s="10" t="s">
        <v>1702</v>
      </c>
      <c r="C10133">
        <v>37.9</v>
      </c>
      <c r="D10133">
        <v>-33.1</v>
      </c>
      <c r="E10133">
        <v>5.9</v>
      </c>
      <c r="F10133" t="s">
        <v>1703</v>
      </c>
      <c r="G10133">
        <v>450</v>
      </c>
      <c r="H10133">
        <v>17802.240000000002</v>
      </c>
      <c r="I10133">
        <v>105155.46400000001</v>
      </c>
      <c r="J10133" t="s">
        <v>1210</v>
      </c>
      <c r="T10133">
        <f t="shared" si="185"/>
        <v>-27.200000000000003</v>
      </c>
      <c r="U10133">
        <v>-27.200000000000003</v>
      </c>
    </row>
    <row r="10134" spans="1:21" x14ac:dyDescent="0.2">
      <c r="A10134" t="s">
        <v>2209</v>
      </c>
      <c r="B10134" s="10" t="s">
        <v>1687</v>
      </c>
      <c r="C10134">
        <v>9.5</v>
      </c>
      <c r="D10134">
        <v>-4.6100000000000003</v>
      </c>
      <c r="E10134">
        <v>9.5</v>
      </c>
      <c r="F10134" t="s">
        <v>1688</v>
      </c>
      <c r="G10134">
        <v>70</v>
      </c>
      <c r="H10134">
        <v>17802.240000000002</v>
      </c>
      <c r="I10134">
        <v>105174.946</v>
      </c>
      <c r="J10134" t="s">
        <v>1210</v>
      </c>
      <c r="T10134">
        <f t="shared" si="185"/>
        <v>4.8899999999999997</v>
      </c>
      <c r="U10134">
        <v>4.8899999999999997</v>
      </c>
    </row>
    <row r="10135" spans="1:21" x14ac:dyDescent="0.2">
      <c r="A10135" t="s">
        <v>2209</v>
      </c>
      <c r="B10135" s="10" t="s">
        <v>2214</v>
      </c>
      <c r="C10135">
        <v>12</v>
      </c>
      <c r="D10135">
        <v>-7.11</v>
      </c>
      <c r="E10135">
        <v>2.5</v>
      </c>
      <c r="F10135" t="s">
        <v>1696</v>
      </c>
      <c r="G10135">
        <v>80</v>
      </c>
      <c r="H10135">
        <v>17802.240000000002</v>
      </c>
      <c r="I10135">
        <v>105174.946</v>
      </c>
      <c r="J10135" t="s">
        <v>1210</v>
      </c>
      <c r="T10135">
        <f t="shared" si="185"/>
        <v>-4.6100000000000003</v>
      </c>
      <c r="U10135">
        <v>-4.6100000000000003</v>
      </c>
    </row>
    <row r="10136" spans="1:21" x14ac:dyDescent="0.2">
      <c r="A10136" t="s">
        <v>2209</v>
      </c>
      <c r="B10136" s="10" t="s">
        <v>1695</v>
      </c>
      <c r="C10136">
        <v>16</v>
      </c>
      <c r="D10136">
        <v>-11.11</v>
      </c>
      <c r="E10136">
        <v>4</v>
      </c>
      <c r="F10136" t="s">
        <v>1870</v>
      </c>
      <c r="G10136">
        <v>180</v>
      </c>
      <c r="H10136">
        <v>17802.240000000002</v>
      </c>
      <c r="I10136">
        <v>105174.946</v>
      </c>
      <c r="J10136" t="s">
        <v>1210</v>
      </c>
      <c r="T10136">
        <f t="shared" si="185"/>
        <v>-7.1099999999999994</v>
      </c>
      <c r="U10136">
        <v>-7.1099999999999994</v>
      </c>
    </row>
    <row r="10137" spans="1:21" x14ac:dyDescent="0.2">
      <c r="A10137" t="s">
        <v>2209</v>
      </c>
      <c r="B10137" s="10" t="s">
        <v>1716</v>
      </c>
      <c r="C10137">
        <v>19</v>
      </c>
      <c r="D10137">
        <v>-14.11</v>
      </c>
      <c r="E10137">
        <v>3</v>
      </c>
      <c r="F10137" t="s">
        <v>1694</v>
      </c>
      <c r="G10137">
        <v>200</v>
      </c>
      <c r="H10137">
        <v>17802.240000000002</v>
      </c>
      <c r="I10137">
        <v>105174.946</v>
      </c>
      <c r="J10137" t="s">
        <v>1210</v>
      </c>
      <c r="T10137">
        <f t="shared" si="185"/>
        <v>-11.11</v>
      </c>
      <c r="U10137">
        <v>-11.11</v>
      </c>
    </row>
    <row r="10138" spans="1:21" x14ac:dyDescent="0.2">
      <c r="A10138" t="s">
        <v>2209</v>
      </c>
      <c r="B10138" s="10" t="s">
        <v>1215</v>
      </c>
      <c r="C10138">
        <v>24.8</v>
      </c>
      <c r="D10138">
        <v>-19.91</v>
      </c>
      <c r="E10138">
        <v>5.8</v>
      </c>
      <c r="F10138" t="s">
        <v>1874</v>
      </c>
      <c r="G10138">
        <v>220</v>
      </c>
      <c r="H10138">
        <v>17802.240000000002</v>
      </c>
      <c r="I10138">
        <v>105174.946</v>
      </c>
      <c r="J10138" t="s">
        <v>1210</v>
      </c>
      <c r="T10138">
        <f t="shared" si="185"/>
        <v>-14.11</v>
      </c>
      <c r="U10138">
        <v>-14.11</v>
      </c>
    </row>
    <row r="10139" spans="1:21" x14ac:dyDescent="0.2">
      <c r="A10139" t="s">
        <v>2209</v>
      </c>
      <c r="B10139" s="10" t="s">
        <v>1700</v>
      </c>
      <c r="C10139">
        <v>32</v>
      </c>
      <c r="D10139">
        <v>-27.11</v>
      </c>
      <c r="E10139">
        <v>7.2</v>
      </c>
      <c r="F10139" t="s">
        <v>1701</v>
      </c>
      <c r="G10139">
        <v>300</v>
      </c>
      <c r="H10139">
        <v>17802.240000000002</v>
      </c>
      <c r="I10139">
        <v>105174.946</v>
      </c>
      <c r="J10139" t="s">
        <v>1210</v>
      </c>
      <c r="T10139">
        <f t="shared" si="185"/>
        <v>-19.91</v>
      </c>
      <c r="U10139">
        <v>-19.91</v>
      </c>
    </row>
    <row r="10140" spans="1:21" x14ac:dyDescent="0.2">
      <c r="A10140" t="s">
        <v>2209</v>
      </c>
      <c r="B10140" s="10" t="s">
        <v>1702</v>
      </c>
      <c r="C10140">
        <v>38.6</v>
      </c>
      <c r="D10140">
        <v>-33.71</v>
      </c>
      <c r="E10140">
        <v>6.6</v>
      </c>
      <c r="F10140" t="s">
        <v>1703</v>
      </c>
      <c r="G10140">
        <v>450</v>
      </c>
      <c r="H10140">
        <v>17802.240000000002</v>
      </c>
      <c r="I10140">
        <v>105174.946</v>
      </c>
      <c r="J10140" t="s">
        <v>1210</v>
      </c>
      <c r="T10140">
        <f t="shared" si="185"/>
        <v>-27.11</v>
      </c>
      <c r="U10140">
        <v>-27.11</v>
      </c>
    </row>
    <row r="10141" spans="1:21" x14ac:dyDescent="0.2">
      <c r="A10141" t="s">
        <v>2210</v>
      </c>
      <c r="B10141" s="10" t="s">
        <v>1687</v>
      </c>
      <c r="C10141">
        <v>8.1</v>
      </c>
      <c r="D10141">
        <v>-3.32</v>
      </c>
      <c r="E10141">
        <v>8.1</v>
      </c>
      <c r="F10141" t="s">
        <v>1688</v>
      </c>
      <c r="G10141">
        <v>70</v>
      </c>
      <c r="H10141">
        <v>17779.939999999999</v>
      </c>
      <c r="I10141">
        <v>105088.96400000001</v>
      </c>
      <c r="J10141" t="s">
        <v>1210</v>
      </c>
      <c r="T10141">
        <f t="shared" si="185"/>
        <v>4.7799999999999994</v>
      </c>
      <c r="U10141">
        <v>4.7799999999999994</v>
      </c>
    </row>
    <row r="10142" spans="1:21" x14ac:dyDescent="0.2">
      <c r="A10142" t="s">
        <v>2210</v>
      </c>
      <c r="B10142" s="10" t="s">
        <v>2214</v>
      </c>
      <c r="C10142">
        <v>10.3</v>
      </c>
      <c r="D10142">
        <v>-5.52</v>
      </c>
      <c r="E10142">
        <v>2.2000000000000002</v>
      </c>
      <c r="F10142" t="s">
        <v>1696</v>
      </c>
      <c r="G10142">
        <v>80</v>
      </c>
      <c r="H10142">
        <v>17779.939999999999</v>
      </c>
      <c r="I10142">
        <v>105088.96400000001</v>
      </c>
      <c r="J10142" t="s">
        <v>1210</v>
      </c>
      <c r="T10142">
        <f t="shared" si="185"/>
        <v>-3.3199999999999994</v>
      </c>
      <c r="U10142">
        <v>-3.3199999999999994</v>
      </c>
    </row>
    <row r="10143" spans="1:21" x14ac:dyDescent="0.2">
      <c r="A10143" t="s">
        <v>2210</v>
      </c>
      <c r="B10143" s="10" t="s">
        <v>1695</v>
      </c>
      <c r="C10143">
        <v>11</v>
      </c>
      <c r="D10143">
        <v>-6.22</v>
      </c>
      <c r="E10143">
        <v>0.69999999999999896</v>
      </c>
      <c r="F10143" t="s">
        <v>1870</v>
      </c>
      <c r="G10143">
        <v>180</v>
      </c>
      <c r="H10143">
        <v>17779.939999999999</v>
      </c>
      <c r="I10143">
        <v>105088.96400000001</v>
      </c>
      <c r="J10143" t="s">
        <v>1210</v>
      </c>
      <c r="T10143">
        <f t="shared" si="185"/>
        <v>-5.5200000000000005</v>
      </c>
      <c r="U10143">
        <v>-5.5200000000000005</v>
      </c>
    </row>
    <row r="10144" spans="1:21" x14ac:dyDescent="0.2">
      <c r="A10144" t="s">
        <v>2210</v>
      </c>
      <c r="B10144" s="10" t="s">
        <v>1716</v>
      </c>
      <c r="C10144">
        <v>18.7</v>
      </c>
      <c r="D10144">
        <v>-13.92</v>
      </c>
      <c r="E10144">
        <v>7.7</v>
      </c>
      <c r="F10144" t="s">
        <v>1694</v>
      </c>
      <c r="G10144">
        <v>200</v>
      </c>
      <c r="H10144">
        <v>17779.939999999999</v>
      </c>
      <c r="I10144">
        <v>105088.96400000001</v>
      </c>
      <c r="J10144" t="s">
        <v>1210</v>
      </c>
      <c r="T10144">
        <f t="shared" si="185"/>
        <v>-6.22</v>
      </c>
      <c r="U10144">
        <v>-6.22</v>
      </c>
    </row>
    <row r="10145" spans="1:21" x14ac:dyDescent="0.2">
      <c r="A10145" t="s">
        <v>2210</v>
      </c>
      <c r="B10145" s="10" t="s">
        <v>1215</v>
      </c>
      <c r="C10145">
        <v>23</v>
      </c>
      <c r="D10145">
        <v>-18.22</v>
      </c>
      <c r="E10145">
        <v>4.3</v>
      </c>
      <c r="F10145" t="s">
        <v>1874</v>
      </c>
      <c r="G10145">
        <v>220</v>
      </c>
      <c r="H10145">
        <v>17779.939999999999</v>
      </c>
      <c r="I10145">
        <v>105088.96400000001</v>
      </c>
      <c r="J10145" t="s">
        <v>1210</v>
      </c>
      <c r="T10145">
        <f t="shared" si="185"/>
        <v>-13.919999999999998</v>
      </c>
      <c r="U10145">
        <v>-13.919999999999998</v>
      </c>
    </row>
    <row r="10146" spans="1:21" x14ac:dyDescent="0.2">
      <c r="A10146" t="s">
        <v>2210</v>
      </c>
      <c r="B10146" s="10" t="s">
        <v>1700</v>
      </c>
      <c r="C10146">
        <v>28.5</v>
      </c>
      <c r="D10146">
        <v>-23.72</v>
      </c>
      <c r="E10146">
        <v>5.5</v>
      </c>
      <c r="F10146" t="s">
        <v>1701</v>
      </c>
      <c r="G10146">
        <v>300</v>
      </c>
      <c r="H10146">
        <v>17779.939999999999</v>
      </c>
      <c r="I10146">
        <v>105088.96400000001</v>
      </c>
      <c r="J10146" t="s">
        <v>1210</v>
      </c>
      <c r="T10146">
        <f t="shared" si="185"/>
        <v>-18.22</v>
      </c>
      <c r="U10146">
        <v>-18.22</v>
      </c>
    </row>
    <row r="10147" spans="1:21" x14ac:dyDescent="0.2">
      <c r="A10147" t="s">
        <v>2210</v>
      </c>
      <c r="B10147" s="10" t="s">
        <v>1702</v>
      </c>
      <c r="C10147">
        <v>33.799999999999997</v>
      </c>
      <c r="D10147">
        <v>-29.02</v>
      </c>
      <c r="E10147">
        <v>5.3</v>
      </c>
      <c r="F10147" t="s">
        <v>1703</v>
      </c>
      <c r="G10147">
        <v>450</v>
      </c>
      <c r="H10147">
        <v>17779.939999999999</v>
      </c>
      <c r="I10147">
        <v>105088.96400000001</v>
      </c>
      <c r="J10147" t="s">
        <v>1210</v>
      </c>
      <c r="T10147">
        <f t="shared" si="185"/>
        <v>-23.72</v>
      </c>
      <c r="U10147">
        <v>-23.72</v>
      </c>
    </row>
    <row r="10148" spans="1:21" x14ac:dyDescent="0.2">
      <c r="A10148" t="s">
        <v>2211</v>
      </c>
      <c r="B10148" s="10" t="s">
        <v>1687</v>
      </c>
      <c r="C10148">
        <v>7</v>
      </c>
      <c r="D10148">
        <v>-2.15</v>
      </c>
      <c r="E10148">
        <v>7</v>
      </c>
      <c r="F10148" t="s">
        <v>1688</v>
      </c>
      <c r="G10148">
        <v>70</v>
      </c>
      <c r="H10148">
        <v>17779.939999999999</v>
      </c>
      <c r="I10148">
        <v>105111.46400000001</v>
      </c>
      <c r="J10148" t="s">
        <v>1210</v>
      </c>
      <c r="T10148">
        <f t="shared" si="185"/>
        <v>4.8499999999999996</v>
      </c>
      <c r="U10148">
        <v>4.8499999999999996</v>
      </c>
    </row>
    <row r="10149" spans="1:21" x14ac:dyDescent="0.2">
      <c r="A10149" t="s">
        <v>2211</v>
      </c>
      <c r="B10149" s="10" t="s">
        <v>2214</v>
      </c>
      <c r="C10149">
        <v>9.8000000000000007</v>
      </c>
      <c r="D10149">
        <v>-4.95</v>
      </c>
      <c r="E10149">
        <v>2.8</v>
      </c>
      <c r="F10149" t="s">
        <v>1696</v>
      </c>
      <c r="G10149">
        <v>80</v>
      </c>
      <c r="H10149">
        <v>17779.939999999999</v>
      </c>
      <c r="I10149">
        <v>105111.46400000001</v>
      </c>
      <c r="J10149" t="s">
        <v>1210</v>
      </c>
      <c r="T10149">
        <f t="shared" si="185"/>
        <v>-2.1500000000000004</v>
      </c>
      <c r="U10149">
        <v>-2.1500000000000004</v>
      </c>
    </row>
    <row r="10150" spans="1:21" x14ac:dyDescent="0.2">
      <c r="A10150" t="s">
        <v>2211</v>
      </c>
      <c r="B10150" s="10" t="s">
        <v>1695</v>
      </c>
      <c r="C10150">
        <v>12</v>
      </c>
      <c r="D10150">
        <v>-7.15</v>
      </c>
      <c r="E10150">
        <v>2.2000000000000002</v>
      </c>
      <c r="F10150" t="s">
        <v>1870</v>
      </c>
      <c r="G10150">
        <v>180</v>
      </c>
      <c r="H10150">
        <v>17779.939999999999</v>
      </c>
      <c r="I10150">
        <v>105111.46400000001</v>
      </c>
      <c r="J10150" t="s">
        <v>1210</v>
      </c>
      <c r="T10150">
        <f t="shared" si="185"/>
        <v>-4.95</v>
      </c>
      <c r="U10150">
        <v>-4.95</v>
      </c>
    </row>
    <row r="10151" spans="1:21" x14ac:dyDescent="0.2">
      <c r="A10151" t="s">
        <v>2211</v>
      </c>
      <c r="B10151" s="10" t="s">
        <v>1716</v>
      </c>
      <c r="C10151">
        <v>18.5</v>
      </c>
      <c r="D10151">
        <v>-13.65</v>
      </c>
      <c r="E10151">
        <v>6.5</v>
      </c>
      <c r="F10151" t="s">
        <v>1694</v>
      </c>
      <c r="G10151">
        <v>200</v>
      </c>
      <c r="H10151">
        <v>17779.939999999999</v>
      </c>
      <c r="I10151">
        <v>105111.46400000001</v>
      </c>
      <c r="J10151" t="s">
        <v>1210</v>
      </c>
      <c r="T10151">
        <f t="shared" si="185"/>
        <v>-7.15</v>
      </c>
      <c r="U10151">
        <v>-7.15</v>
      </c>
    </row>
    <row r="10152" spans="1:21" x14ac:dyDescent="0.2">
      <c r="A10152" t="s">
        <v>2211</v>
      </c>
      <c r="B10152" s="10" t="s">
        <v>1215</v>
      </c>
      <c r="C10152">
        <v>26</v>
      </c>
      <c r="D10152">
        <v>-21.15</v>
      </c>
      <c r="E10152">
        <v>7.5</v>
      </c>
      <c r="F10152" t="s">
        <v>1874</v>
      </c>
      <c r="G10152">
        <v>220</v>
      </c>
      <c r="H10152">
        <v>17779.939999999999</v>
      </c>
      <c r="I10152">
        <v>105111.46400000001</v>
      </c>
      <c r="J10152" t="s">
        <v>1210</v>
      </c>
      <c r="T10152">
        <f t="shared" si="185"/>
        <v>-13.649999999999999</v>
      </c>
      <c r="U10152">
        <v>-13.649999999999999</v>
      </c>
    </row>
    <row r="10153" spans="1:21" x14ac:dyDescent="0.2">
      <c r="A10153" t="s">
        <v>2211</v>
      </c>
      <c r="B10153" s="10" t="s">
        <v>1700</v>
      </c>
      <c r="C10153">
        <v>29.5</v>
      </c>
      <c r="D10153">
        <v>-24.65</v>
      </c>
      <c r="E10153">
        <v>3.5</v>
      </c>
      <c r="F10153" t="s">
        <v>1701</v>
      </c>
      <c r="G10153">
        <v>300</v>
      </c>
      <c r="H10153">
        <v>17779.939999999999</v>
      </c>
      <c r="I10153">
        <v>105111.46400000001</v>
      </c>
      <c r="J10153" t="s">
        <v>1210</v>
      </c>
      <c r="T10153">
        <f t="shared" si="185"/>
        <v>-21.15</v>
      </c>
      <c r="U10153">
        <v>-21.15</v>
      </c>
    </row>
    <row r="10154" spans="1:21" x14ac:dyDescent="0.2">
      <c r="A10154" t="s">
        <v>2211</v>
      </c>
      <c r="B10154" s="10" t="s">
        <v>1702</v>
      </c>
      <c r="C10154">
        <v>35.4</v>
      </c>
      <c r="D10154">
        <v>-30.55</v>
      </c>
      <c r="E10154">
        <v>5.9</v>
      </c>
      <c r="F10154" t="s">
        <v>1703</v>
      </c>
      <c r="G10154">
        <v>450</v>
      </c>
      <c r="H10154">
        <v>17779.939999999999</v>
      </c>
      <c r="I10154">
        <v>105111.46400000001</v>
      </c>
      <c r="J10154" t="s">
        <v>1210</v>
      </c>
      <c r="T10154">
        <f t="shared" si="185"/>
        <v>-24.65</v>
      </c>
      <c r="U10154">
        <v>-24.65</v>
      </c>
    </row>
    <row r="10155" spans="1:21" x14ac:dyDescent="0.2">
      <c r="A10155" t="s">
        <v>2212</v>
      </c>
      <c r="B10155" s="10" t="s">
        <v>1687</v>
      </c>
      <c r="C10155">
        <v>8.3000000000000007</v>
      </c>
      <c r="D10155">
        <v>-3.46</v>
      </c>
      <c r="E10155">
        <v>8.3000000000000007</v>
      </c>
      <c r="F10155" t="s">
        <v>1688</v>
      </c>
      <c r="G10155">
        <v>70</v>
      </c>
      <c r="H10155">
        <v>17779.939999999999</v>
      </c>
      <c r="I10155">
        <v>105133.96400000001</v>
      </c>
      <c r="J10155" t="s">
        <v>1210</v>
      </c>
      <c r="T10155">
        <f t="shared" si="185"/>
        <v>4.8400000000000007</v>
      </c>
      <c r="U10155">
        <v>4.8400000000000007</v>
      </c>
    </row>
    <row r="10156" spans="1:21" x14ac:dyDescent="0.2">
      <c r="A10156" t="s">
        <v>2212</v>
      </c>
      <c r="B10156" s="10" t="s">
        <v>2214</v>
      </c>
      <c r="C10156">
        <v>10.5</v>
      </c>
      <c r="D10156">
        <v>-5.66</v>
      </c>
      <c r="E10156">
        <v>2.2000000000000002</v>
      </c>
      <c r="F10156" t="s">
        <v>1696</v>
      </c>
      <c r="G10156">
        <v>80</v>
      </c>
      <c r="H10156">
        <v>17779.939999999999</v>
      </c>
      <c r="I10156">
        <v>105133.96400000001</v>
      </c>
      <c r="J10156" t="s">
        <v>1210</v>
      </c>
      <c r="T10156">
        <f t="shared" si="185"/>
        <v>-3.46</v>
      </c>
      <c r="U10156">
        <v>-3.46</v>
      </c>
    </row>
    <row r="10157" spans="1:21" x14ac:dyDescent="0.2">
      <c r="A10157" t="s">
        <v>2212</v>
      </c>
      <c r="B10157" s="10" t="s">
        <v>1695</v>
      </c>
      <c r="C10157">
        <v>11.8</v>
      </c>
      <c r="D10157">
        <v>-6.96</v>
      </c>
      <c r="E10157">
        <v>1.3</v>
      </c>
      <c r="F10157" t="s">
        <v>1870</v>
      </c>
      <c r="G10157">
        <v>180</v>
      </c>
      <c r="H10157">
        <v>17779.939999999999</v>
      </c>
      <c r="I10157">
        <v>105133.96400000001</v>
      </c>
      <c r="J10157" t="s">
        <v>1210</v>
      </c>
      <c r="T10157">
        <f t="shared" si="185"/>
        <v>-5.66</v>
      </c>
      <c r="U10157">
        <v>-5.66</v>
      </c>
    </row>
    <row r="10158" spans="1:21" x14ac:dyDescent="0.2">
      <c r="A10158" t="s">
        <v>2212</v>
      </c>
      <c r="B10158" s="10" t="s">
        <v>1716</v>
      </c>
      <c r="C10158">
        <v>20.399999999999999</v>
      </c>
      <c r="D10158">
        <v>-15.56</v>
      </c>
      <c r="E10158">
        <v>8.6</v>
      </c>
      <c r="F10158" t="s">
        <v>1694</v>
      </c>
      <c r="G10158">
        <v>200</v>
      </c>
      <c r="H10158">
        <v>17779.939999999999</v>
      </c>
      <c r="I10158">
        <v>105133.96400000001</v>
      </c>
      <c r="J10158" t="s">
        <v>1210</v>
      </c>
      <c r="T10158">
        <f t="shared" si="185"/>
        <v>-6.9600000000000009</v>
      </c>
      <c r="U10158">
        <v>-6.9600000000000009</v>
      </c>
    </row>
    <row r="10159" spans="1:21" x14ac:dyDescent="0.2">
      <c r="A10159" t="s">
        <v>2212</v>
      </c>
      <c r="B10159" s="10" t="s">
        <v>1215</v>
      </c>
      <c r="C10159">
        <v>22.5</v>
      </c>
      <c r="D10159">
        <v>-17.66</v>
      </c>
      <c r="E10159">
        <v>2.1</v>
      </c>
      <c r="F10159" t="s">
        <v>1874</v>
      </c>
      <c r="G10159">
        <v>220</v>
      </c>
      <c r="H10159">
        <v>17779.939999999999</v>
      </c>
      <c r="I10159">
        <v>105133.96400000001</v>
      </c>
      <c r="J10159" t="s">
        <v>1210</v>
      </c>
      <c r="T10159">
        <f t="shared" si="185"/>
        <v>-15.56</v>
      </c>
      <c r="U10159">
        <v>-15.56</v>
      </c>
    </row>
    <row r="10160" spans="1:21" x14ac:dyDescent="0.2">
      <c r="A10160" t="s">
        <v>2212</v>
      </c>
      <c r="B10160" s="10" t="s">
        <v>1700</v>
      </c>
      <c r="C10160">
        <v>25.2</v>
      </c>
      <c r="D10160">
        <v>-20.36</v>
      </c>
      <c r="E10160">
        <v>2.7</v>
      </c>
      <c r="F10160" t="s">
        <v>1701</v>
      </c>
      <c r="G10160">
        <v>300</v>
      </c>
      <c r="H10160">
        <v>17779.939999999999</v>
      </c>
      <c r="I10160">
        <v>105133.96400000001</v>
      </c>
      <c r="J10160" t="s">
        <v>1210</v>
      </c>
      <c r="T10160">
        <f t="shared" si="185"/>
        <v>-17.66</v>
      </c>
      <c r="U10160">
        <v>-17.66</v>
      </c>
    </row>
    <row r="10161" spans="1:21" x14ac:dyDescent="0.2">
      <c r="A10161" t="s">
        <v>2212</v>
      </c>
      <c r="B10161" s="10" t="s">
        <v>1702</v>
      </c>
      <c r="C10161">
        <v>31.2</v>
      </c>
      <c r="D10161">
        <v>-26.36</v>
      </c>
      <c r="E10161">
        <v>6</v>
      </c>
      <c r="F10161" t="s">
        <v>1703</v>
      </c>
      <c r="G10161">
        <v>450</v>
      </c>
      <c r="H10161">
        <v>17779.939999999999</v>
      </c>
      <c r="I10161">
        <v>105133.96400000001</v>
      </c>
      <c r="J10161" t="s">
        <v>1210</v>
      </c>
      <c r="T10161">
        <f t="shared" si="185"/>
        <v>-20.36</v>
      </c>
      <c r="U10161">
        <v>-20.36</v>
      </c>
    </row>
    <row r="10162" spans="1:21" x14ac:dyDescent="0.2">
      <c r="A10162" t="s">
        <v>2213</v>
      </c>
      <c r="B10162" s="10" t="s">
        <v>1687</v>
      </c>
      <c r="C10162">
        <v>5.9</v>
      </c>
      <c r="D10162">
        <v>-0.84000000000000097</v>
      </c>
      <c r="E10162">
        <v>5.9</v>
      </c>
      <c r="F10162" t="s">
        <v>1688</v>
      </c>
      <c r="G10162">
        <v>70</v>
      </c>
      <c r="H10162">
        <v>17779.939999999999</v>
      </c>
      <c r="I10162">
        <v>105155.46400000001</v>
      </c>
      <c r="J10162" t="s">
        <v>1210</v>
      </c>
      <c r="T10162">
        <f t="shared" si="185"/>
        <v>5.0599999999999996</v>
      </c>
      <c r="U10162">
        <v>5.0599999999999996</v>
      </c>
    </row>
    <row r="10163" spans="1:21" x14ac:dyDescent="0.2">
      <c r="A10163" t="s">
        <v>2213</v>
      </c>
      <c r="B10163" s="10" t="s">
        <v>2214</v>
      </c>
      <c r="C10163">
        <v>10.5</v>
      </c>
      <c r="D10163">
        <v>-5.44</v>
      </c>
      <c r="E10163">
        <v>4.5999999999999996</v>
      </c>
      <c r="F10163" t="s">
        <v>1696</v>
      </c>
      <c r="G10163">
        <v>80</v>
      </c>
      <c r="H10163">
        <v>17779.939999999999</v>
      </c>
      <c r="I10163">
        <v>105155.46400000001</v>
      </c>
      <c r="J10163" t="s">
        <v>1210</v>
      </c>
      <c r="T10163">
        <f t="shared" si="185"/>
        <v>-0.84000000000000075</v>
      </c>
      <c r="U10163">
        <v>-0.84000000000000075</v>
      </c>
    </row>
    <row r="10164" spans="1:21" x14ac:dyDescent="0.2">
      <c r="A10164" t="s">
        <v>2213</v>
      </c>
      <c r="B10164" s="10" t="s">
        <v>1695</v>
      </c>
      <c r="C10164">
        <v>13.6</v>
      </c>
      <c r="D10164">
        <v>-8.5399999999999991</v>
      </c>
      <c r="E10164">
        <v>3.1</v>
      </c>
      <c r="F10164" t="s">
        <v>1870</v>
      </c>
      <c r="G10164">
        <v>180</v>
      </c>
      <c r="H10164">
        <v>17779.939999999999</v>
      </c>
      <c r="I10164">
        <v>105155.46400000001</v>
      </c>
      <c r="J10164" t="s">
        <v>1210</v>
      </c>
      <c r="T10164">
        <f t="shared" si="185"/>
        <v>-5.4399999999999995</v>
      </c>
      <c r="U10164">
        <v>-5.4399999999999995</v>
      </c>
    </row>
    <row r="10165" spans="1:21" x14ac:dyDescent="0.2">
      <c r="A10165" t="s">
        <v>2213</v>
      </c>
      <c r="B10165" s="10" t="s">
        <v>1716</v>
      </c>
      <c r="C10165">
        <v>19.5</v>
      </c>
      <c r="D10165">
        <v>-14.44</v>
      </c>
      <c r="E10165">
        <v>5.9</v>
      </c>
      <c r="F10165" t="s">
        <v>1694</v>
      </c>
      <c r="G10165">
        <v>200</v>
      </c>
      <c r="H10165">
        <v>17779.939999999999</v>
      </c>
      <c r="I10165">
        <v>105155.46400000001</v>
      </c>
      <c r="J10165" t="s">
        <v>1210</v>
      </c>
      <c r="T10165">
        <f t="shared" si="185"/>
        <v>-8.5399999999999991</v>
      </c>
      <c r="U10165">
        <v>-8.5399999999999991</v>
      </c>
    </row>
    <row r="10166" spans="1:21" x14ac:dyDescent="0.2">
      <c r="A10166" t="s">
        <v>2213</v>
      </c>
      <c r="B10166" s="10" t="s">
        <v>1215</v>
      </c>
      <c r="C10166">
        <v>23.3</v>
      </c>
      <c r="D10166">
        <v>-18.239999999999998</v>
      </c>
      <c r="E10166">
        <v>3.8</v>
      </c>
      <c r="F10166" t="s">
        <v>1874</v>
      </c>
      <c r="G10166">
        <v>220</v>
      </c>
      <c r="H10166">
        <v>17779.939999999999</v>
      </c>
      <c r="I10166">
        <v>105155.46400000001</v>
      </c>
      <c r="J10166" t="s">
        <v>1210</v>
      </c>
      <c r="T10166">
        <f t="shared" si="185"/>
        <v>-14.439999999999998</v>
      </c>
      <c r="U10166">
        <v>-14.439999999999998</v>
      </c>
    </row>
    <row r="10167" spans="1:21" x14ac:dyDescent="0.2">
      <c r="A10167" t="s">
        <v>2213</v>
      </c>
      <c r="B10167" s="10" t="s">
        <v>1700</v>
      </c>
      <c r="C10167">
        <v>25.3</v>
      </c>
      <c r="D10167">
        <v>-20.239999999999998</v>
      </c>
      <c r="E10167">
        <v>2</v>
      </c>
      <c r="F10167" t="s">
        <v>1701</v>
      </c>
      <c r="G10167">
        <v>300</v>
      </c>
      <c r="H10167">
        <v>17779.939999999999</v>
      </c>
      <c r="I10167">
        <v>105155.46400000001</v>
      </c>
      <c r="J10167" t="s">
        <v>1210</v>
      </c>
      <c r="T10167">
        <f t="shared" si="185"/>
        <v>-18.239999999999998</v>
      </c>
      <c r="U10167">
        <v>-18.239999999999998</v>
      </c>
    </row>
    <row r="10168" spans="1:21" x14ac:dyDescent="0.2">
      <c r="A10168" t="s">
        <v>2213</v>
      </c>
      <c r="B10168" s="10" t="s">
        <v>1702</v>
      </c>
      <c r="C10168">
        <v>31.3</v>
      </c>
      <c r="D10168">
        <v>-26.24</v>
      </c>
      <c r="E10168">
        <v>6</v>
      </c>
      <c r="F10168" t="s">
        <v>1703</v>
      </c>
      <c r="G10168">
        <v>450</v>
      </c>
      <c r="H10168">
        <v>17779.939999999999</v>
      </c>
      <c r="I10168">
        <v>105155.46400000001</v>
      </c>
      <c r="J10168" t="s">
        <v>1210</v>
      </c>
      <c r="T10168">
        <f t="shared" si="185"/>
        <v>-20.239999999999998</v>
      </c>
      <c r="U10168">
        <v>-20.239999999999998</v>
      </c>
    </row>
    <row r="10169" spans="1:21" x14ac:dyDescent="0.2">
      <c r="A10169" t="s">
        <v>2174</v>
      </c>
      <c r="B10169" s="10" t="s">
        <v>1687</v>
      </c>
      <c r="C10169">
        <v>5.8</v>
      </c>
      <c r="D10169">
        <v>-0.42</v>
      </c>
      <c r="E10169">
        <v>5.8</v>
      </c>
      <c r="F10169" t="s">
        <v>1688</v>
      </c>
      <c r="G10169">
        <v>70</v>
      </c>
      <c r="H10169">
        <v>17779.939999999999</v>
      </c>
      <c r="I10169">
        <v>105174.96400000001</v>
      </c>
      <c r="J10169" t="s">
        <v>1210</v>
      </c>
      <c r="T10169">
        <f t="shared" si="185"/>
        <v>5.38</v>
      </c>
      <c r="U10169">
        <v>5.38</v>
      </c>
    </row>
    <row r="10170" spans="1:21" x14ac:dyDescent="0.2">
      <c r="A10170" t="s">
        <v>2174</v>
      </c>
      <c r="B10170" s="10" t="s">
        <v>2214</v>
      </c>
      <c r="C10170">
        <v>10.4</v>
      </c>
      <c r="D10170">
        <v>-5.0199999999999996</v>
      </c>
      <c r="E10170">
        <v>4.5999999999999996</v>
      </c>
      <c r="F10170" t="s">
        <v>1696</v>
      </c>
      <c r="G10170">
        <v>80</v>
      </c>
      <c r="H10170">
        <v>17779.939999999999</v>
      </c>
      <c r="I10170">
        <v>105174.96400000001</v>
      </c>
      <c r="J10170" t="s">
        <v>1210</v>
      </c>
      <c r="T10170">
        <f t="shared" si="185"/>
        <v>-0.41999999999999993</v>
      </c>
      <c r="U10170">
        <v>-0.41999999999999993</v>
      </c>
    </row>
    <row r="10171" spans="1:21" x14ac:dyDescent="0.2">
      <c r="A10171" t="s">
        <v>2174</v>
      </c>
      <c r="B10171" s="10" t="s">
        <v>1695</v>
      </c>
      <c r="C10171">
        <v>13.5</v>
      </c>
      <c r="D10171">
        <v>-8.1199999999999992</v>
      </c>
      <c r="E10171">
        <v>3.1</v>
      </c>
      <c r="F10171" t="s">
        <v>1870</v>
      </c>
      <c r="G10171">
        <v>180</v>
      </c>
      <c r="H10171">
        <v>17779.939999999999</v>
      </c>
      <c r="I10171">
        <v>105174.96400000001</v>
      </c>
      <c r="J10171" t="s">
        <v>1210</v>
      </c>
      <c r="T10171">
        <f t="shared" si="185"/>
        <v>-5.0199999999999996</v>
      </c>
      <c r="U10171">
        <v>-5.0199999999999996</v>
      </c>
    </row>
    <row r="10172" spans="1:21" x14ac:dyDescent="0.2">
      <c r="A10172" t="s">
        <v>2174</v>
      </c>
      <c r="B10172" s="10" t="s">
        <v>1716</v>
      </c>
      <c r="C10172">
        <v>19.2</v>
      </c>
      <c r="D10172">
        <v>-13.82</v>
      </c>
      <c r="E10172">
        <v>5.7</v>
      </c>
      <c r="F10172" t="s">
        <v>1694</v>
      </c>
      <c r="G10172">
        <v>200</v>
      </c>
      <c r="H10172">
        <v>17779.939999999999</v>
      </c>
      <c r="I10172">
        <v>105174.96400000001</v>
      </c>
      <c r="J10172" t="s">
        <v>1210</v>
      </c>
      <c r="T10172">
        <f t="shared" si="185"/>
        <v>-8.120000000000001</v>
      </c>
      <c r="U10172">
        <v>-8.120000000000001</v>
      </c>
    </row>
    <row r="10173" spans="1:21" x14ac:dyDescent="0.2">
      <c r="A10173" t="s">
        <v>2174</v>
      </c>
      <c r="B10173" s="10" t="s">
        <v>1215</v>
      </c>
      <c r="C10173">
        <v>22.1</v>
      </c>
      <c r="D10173">
        <v>-16.72</v>
      </c>
      <c r="E10173">
        <v>2.9</v>
      </c>
      <c r="F10173" t="s">
        <v>1874</v>
      </c>
      <c r="G10173">
        <v>220</v>
      </c>
      <c r="H10173">
        <v>17779.939999999999</v>
      </c>
      <c r="I10173">
        <v>105174.96400000001</v>
      </c>
      <c r="J10173" t="s">
        <v>1210</v>
      </c>
      <c r="T10173">
        <f t="shared" si="185"/>
        <v>-13.819999999999999</v>
      </c>
      <c r="U10173">
        <v>-13.819999999999999</v>
      </c>
    </row>
    <row r="10174" spans="1:21" x14ac:dyDescent="0.2">
      <c r="A10174" t="s">
        <v>2174</v>
      </c>
      <c r="B10174" s="10" t="s">
        <v>1700</v>
      </c>
      <c r="C10174">
        <v>25.1</v>
      </c>
      <c r="D10174">
        <v>-19.72</v>
      </c>
      <c r="E10174">
        <v>3</v>
      </c>
      <c r="F10174" t="s">
        <v>1701</v>
      </c>
      <c r="G10174">
        <v>300</v>
      </c>
      <c r="H10174">
        <v>17779.939999999999</v>
      </c>
      <c r="I10174">
        <v>105174.96400000001</v>
      </c>
      <c r="J10174" t="s">
        <v>1210</v>
      </c>
      <c r="T10174">
        <f t="shared" si="185"/>
        <v>-16.72</v>
      </c>
      <c r="U10174">
        <v>-16.72</v>
      </c>
    </row>
    <row r="10175" spans="1:21" x14ac:dyDescent="0.2">
      <c r="A10175" t="s">
        <v>2174</v>
      </c>
      <c r="B10175" s="10" t="s">
        <v>1702</v>
      </c>
      <c r="C10175">
        <v>31.9</v>
      </c>
      <c r="D10175">
        <v>-26.52</v>
      </c>
      <c r="E10175">
        <v>6.8</v>
      </c>
      <c r="F10175" t="s">
        <v>1703</v>
      </c>
      <c r="G10175">
        <v>450</v>
      </c>
      <c r="H10175">
        <v>17779.939999999999</v>
      </c>
      <c r="I10175">
        <v>105174.96400000001</v>
      </c>
      <c r="J10175" t="s">
        <v>1210</v>
      </c>
      <c r="T10175">
        <f t="shared" si="185"/>
        <v>-19.72</v>
      </c>
      <c r="U10175">
        <v>-19.72</v>
      </c>
    </row>
    <row r="10176" spans="1:21" x14ac:dyDescent="0.2">
      <c r="A10176" t="s">
        <v>2175</v>
      </c>
      <c r="B10176" s="10" t="s">
        <v>1687</v>
      </c>
      <c r="C10176">
        <v>6.7</v>
      </c>
      <c r="D10176">
        <v>-1.48</v>
      </c>
      <c r="E10176">
        <v>6.7</v>
      </c>
      <c r="F10176" t="s">
        <v>1688</v>
      </c>
      <c r="G10176">
        <v>70</v>
      </c>
      <c r="H10176">
        <v>17751.740000000002</v>
      </c>
      <c r="I10176">
        <v>105088.96400000001</v>
      </c>
      <c r="J10176" t="s">
        <v>1210</v>
      </c>
      <c r="T10176">
        <f t="shared" si="185"/>
        <v>5.2200000000000006</v>
      </c>
      <c r="U10176">
        <v>5.2200000000000006</v>
      </c>
    </row>
    <row r="10177" spans="1:21" x14ac:dyDescent="0.2">
      <c r="A10177" t="s">
        <v>2175</v>
      </c>
      <c r="B10177" s="10" t="s">
        <v>2214</v>
      </c>
      <c r="C10177">
        <v>10.199999999999999</v>
      </c>
      <c r="D10177">
        <v>-4.9800000000000004</v>
      </c>
      <c r="E10177">
        <v>3.5</v>
      </c>
      <c r="F10177" t="s">
        <v>1696</v>
      </c>
      <c r="G10177">
        <v>80</v>
      </c>
      <c r="H10177">
        <v>17751.740000000002</v>
      </c>
      <c r="I10177">
        <v>105088.96400000001</v>
      </c>
      <c r="J10177" t="s">
        <v>1210</v>
      </c>
      <c r="T10177">
        <f t="shared" si="185"/>
        <v>-1.4800000000000004</v>
      </c>
      <c r="U10177">
        <v>-1.4800000000000004</v>
      </c>
    </row>
    <row r="10178" spans="1:21" x14ac:dyDescent="0.2">
      <c r="A10178" t="s">
        <v>2175</v>
      </c>
      <c r="B10178" s="10" t="s">
        <v>1695</v>
      </c>
      <c r="C10178">
        <v>14.4</v>
      </c>
      <c r="D10178">
        <v>-9.18</v>
      </c>
      <c r="E10178">
        <v>4.2</v>
      </c>
      <c r="F10178" t="s">
        <v>1870</v>
      </c>
      <c r="G10178">
        <v>180</v>
      </c>
      <c r="H10178">
        <v>17751.740000000002</v>
      </c>
      <c r="I10178">
        <v>105088.96400000001</v>
      </c>
      <c r="J10178" t="s">
        <v>1210</v>
      </c>
      <c r="T10178">
        <f t="shared" si="185"/>
        <v>-4.9799999999999995</v>
      </c>
      <c r="U10178">
        <v>-4.9799999999999995</v>
      </c>
    </row>
    <row r="10179" spans="1:21" x14ac:dyDescent="0.2">
      <c r="A10179" t="s">
        <v>2175</v>
      </c>
      <c r="B10179" s="10" t="s">
        <v>1716</v>
      </c>
      <c r="C10179">
        <v>19.8</v>
      </c>
      <c r="D10179">
        <v>-14.58</v>
      </c>
      <c r="E10179">
        <v>5.4</v>
      </c>
      <c r="F10179" t="s">
        <v>1694</v>
      </c>
      <c r="G10179">
        <v>200</v>
      </c>
      <c r="H10179">
        <v>17751.740000000002</v>
      </c>
      <c r="I10179">
        <v>105088.96400000001</v>
      </c>
      <c r="J10179" t="s">
        <v>1210</v>
      </c>
      <c r="T10179">
        <f t="shared" ref="T10179:T10242" si="186">D10179+E10179</f>
        <v>-9.18</v>
      </c>
      <c r="U10179">
        <v>-9.18</v>
      </c>
    </row>
    <row r="10180" spans="1:21" x14ac:dyDescent="0.2">
      <c r="A10180" t="s">
        <v>2175</v>
      </c>
      <c r="B10180" s="10" t="s">
        <v>1215</v>
      </c>
      <c r="C10180">
        <v>23</v>
      </c>
      <c r="D10180">
        <v>-17.78</v>
      </c>
      <c r="E10180">
        <v>3.2</v>
      </c>
      <c r="F10180" t="s">
        <v>1874</v>
      </c>
      <c r="G10180">
        <v>220</v>
      </c>
      <c r="H10180">
        <v>17751.740000000002</v>
      </c>
      <c r="I10180">
        <v>105088.96400000001</v>
      </c>
      <c r="J10180" t="s">
        <v>1210</v>
      </c>
      <c r="T10180">
        <f t="shared" si="186"/>
        <v>-14.580000000000002</v>
      </c>
      <c r="U10180">
        <v>-14.580000000000002</v>
      </c>
    </row>
    <row r="10181" spans="1:21" x14ac:dyDescent="0.2">
      <c r="A10181" t="s">
        <v>2175</v>
      </c>
      <c r="B10181" s="10" t="s">
        <v>1700</v>
      </c>
      <c r="C10181">
        <v>30.2</v>
      </c>
      <c r="D10181">
        <v>-24.98</v>
      </c>
      <c r="E10181">
        <v>7.2</v>
      </c>
      <c r="F10181" t="s">
        <v>1701</v>
      </c>
      <c r="G10181">
        <v>300</v>
      </c>
      <c r="H10181">
        <v>17751.740000000002</v>
      </c>
      <c r="I10181">
        <v>105088.96400000001</v>
      </c>
      <c r="J10181" t="s">
        <v>1210</v>
      </c>
      <c r="T10181">
        <f t="shared" si="186"/>
        <v>-17.78</v>
      </c>
      <c r="U10181">
        <v>-17.78</v>
      </c>
    </row>
    <row r="10182" spans="1:21" x14ac:dyDescent="0.2">
      <c r="A10182" t="s">
        <v>2175</v>
      </c>
      <c r="B10182" s="10" t="s">
        <v>1702</v>
      </c>
      <c r="C10182">
        <v>34.5</v>
      </c>
      <c r="D10182">
        <v>-29.28</v>
      </c>
      <c r="E10182">
        <v>4.3</v>
      </c>
      <c r="F10182" t="s">
        <v>1703</v>
      </c>
      <c r="G10182">
        <v>450</v>
      </c>
      <c r="H10182">
        <v>17751.740000000002</v>
      </c>
      <c r="I10182">
        <v>105088.96400000001</v>
      </c>
      <c r="J10182" t="s">
        <v>1210</v>
      </c>
      <c r="T10182">
        <f t="shared" si="186"/>
        <v>-24.98</v>
      </c>
      <c r="U10182">
        <v>-24.98</v>
      </c>
    </row>
    <row r="10183" spans="1:21" x14ac:dyDescent="0.2">
      <c r="A10183" t="s">
        <v>2176</v>
      </c>
      <c r="B10183" s="10" t="s">
        <v>1687</v>
      </c>
      <c r="C10183">
        <v>6.5</v>
      </c>
      <c r="D10183">
        <v>-1.18</v>
      </c>
      <c r="E10183">
        <v>6.5</v>
      </c>
      <c r="F10183" t="s">
        <v>1688</v>
      </c>
      <c r="G10183">
        <v>70</v>
      </c>
      <c r="H10183">
        <v>17751.740000000002</v>
      </c>
      <c r="I10183">
        <v>105111.46400000001</v>
      </c>
      <c r="J10183" t="s">
        <v>1210</v>
      </c>
      <c r="T10183">
        <f t="shared" si="186"/>
        <v>5.32</v>
      </c>
      <c r="U10183">
        <v>5.32</v>
      </c>
    </row>
    <row r="10184" spans="1:21" x14ac:dyDescent="0.2">
      <c r="A10184" t="s">
        <v>2176</v>
      </c>
      <c r="B10184" s="10" t="s">
        <v>2214</v>
      </c>
      <c r="C10184">
        <v>10.8</v>
      </c>
      <c r="D10184">
        <v>-5.48</v>
      </c>
      <c r="E10184">
        <v>4.3</v>
      </c>
      <c r="F10184" t="s">
        <v>1696</v>
      </c>
      <c r="G10184">
        <v>80</v>
      </c>
      <c r="H10184">
        <v>17751.740000000002</v>
      </c>
      <c r="I10184">
        <v>105111.46400000001</v>
      </c>
      <c r="J10184" t="s">
        <v>1210</v>
      </c>
      <c r="T10184">
        <f t="shared" si="186"/>
        <v>-1.1800000000000006</v>
      </c>
      <c r="U10184">
        <v>-1.1800000000000006</v>
      </c>
    </row>
    <row r="10185" spans="1:21" x14ac:dyDescent="0.2">
      <c r="A10185" t="s">
        <v>2176</v>
      </c>
      <c r="B10185" s="10" t="s">
        <v>1695</v>
      </c>
      <c r="C10185">
        <v>12.1</v>
      </c>
      <c r="D10185">
        <v>-6.78</v>
      </c>
      <c r="E10185">
        <v>1.3</v>
      </c>
      <c r="F10185" t="s">
        <v>1870</v>
      </c>
      <c r="G10185">
        <v>180</v>
      </c>
      <c r="H10185">
        <v>17751.740000000002</v>
      </c>
      <c r="I10185">
        <v>105111.46400000001</v>
      </c>
      <c r="J10185" t="s">
        <v>1210</v>
      </c>
      <c r="T10185">
        <f t="shared" si="186"/>
        <v>-5.48</v>
      </c>
      <c r="U10185">
        <v>-5.48</v>
      </c>
    </row>
    <row r="10186" spans="1:21" x14ac:dyDescent="0.2">
      <c r="A10186" t="s">
        <v>2176</v>
      </c>
      <c r="B10186" s="10" t="s">
        <v>1716</v>
      </c>
      <c r="C10186">
        <v>20.3</v>
      </c>
      <c r="D10186">
        <v>-14.98</v>
      </c>
      <c r="E10186">
        <v>8.1999999999999993</v>
      </c>
      <c r="F10186" t="s">
        <v>1694</v>
      </c>
      <c r="G10186">
        <v>200</v>
      </c>
      <c r="H10186">
        <v>17751.740000000002</v>
      </c>
      <c r="I10186">
        <v>105111.46400000001</v>
      </c>
      <c r="J10186" t="s">
        <v>1210</v>
      </c>
      <c r="T10186">
        <f t="shared" si="186"/>
        <v>-6.7800000000000011</v>
      </c>
      <c r="U10186">
        <v>-6.7800000000000011</v>
      </c>
    </row>
    <row r="10187" spans="1:21" x14ac:dyDescent="0.2">
      <c r="A10187" t="s">
        <v>2176</v>
      </c>
      <c r="B10187" s="10" t="s">
        <v>1215</v>
      </c>
      <c r="C10187">
        <v>22.5</v>
      </c>
      <c r="D10187">
        <v>-17.18</v>
      </c>
      <c r="E10187">
        <v>2.2000000000000002</v>
      </c>
      <c r="F10187" t="s">
        <v>1874</v>
      </c>
      <c r="G10187">
        <v>220</v>
      </c>
      <c r="H10187">
        <v>17751.740000000002</v>
      </c>
      <c r="I10187">
        <v>105111.46400000001</v>
      </c>
      <c r="J10187" t="s">
        <v>1210</v>
      </c>
      <c r="T10187">
        <f t="shared" si="186"/>
        <v>-14.98</v>
      </c>
      <c r="U10187">
        <v>-14.98</v>
      </c>
    </row>
    <row r="10188" spans="1:21" x14ac:dyDescent="0.2">
      <c r="A10188" t="s">
        <v>2176</v>
      </c>
      <c r="B10188" s="10" t="s">
        <v>1700</v>
      </c>
      <c r="C10188">
        <v>25.6</v>
      </c>
      <c r="D10188">
        <v>-20.28</v>
      </c>
      <c r="E10188">
        <v>3.1</v>
      </c>
      <c r="F10188" t="s">
        <v>1701</v>
      </c>
      <c r="G10188">
        <v>300</v>
      </c>
      <c r="H10188">
        <v>17751.740000000002</v>
      </c>
      <c r="I10188">
        <v>105111.46400000001</v>
      </c>
      <c r="J10188" t="s">
        <v>1210</v>
      </c>
      <c r="T10188">
        <f t="shared" si="186"/>
        <v>-17.18</v>
      </c>
      <c r="U10188">
        <v>-17.18</v>
      </c>
    </row>
    <row r="10189" spans="1:21" x14ac:dyDescent="0.2">
      <c r="A10189" t="s">
        <v>2176</v>
      </c>
      <c r="B10189" s="10" t="s">
        <v>1702</v>
      </c>
      <c r="C10189">
        <v>31.5</v>
      </c>
      <c r="D10189">
        <v>-26.18</v>
      </c>
      <c r="E10189">
        <v>5.9</v>
      </c>
      <c r="F10189" t="s">
        <v>1703</v>
      </c>
      <c r="G10189">
        <v>450</v>
      </c>
      <c r="H10189">
        <v>17751.740000000002</v>
      </c>
      <c r="I10189">
        <v>105111.46400000001</v>
      </c>
      <c r="J10189" t="s">
        <v>1210</v>
      </c>
      <c r="T10189">
        <f t="shared" si="186"/>
        <v>-20.28</v>
      </c>
      <c r="U10189">
        <v>-20.28</v>
      </c>
    </row>
    <row r="10190" spans="1:21" x14ac:dyDescent="0.2">
      <c r="A10190" t="s">
        <v>2177</v>
      </c>
      <c r="B10190" s="10" t="s">
        <v>1687</v>
      </c>
      <c r="C10190">
        <v>8</v>
      </c>
      <c r="D10190">
        <v>-2.86</v>
      </c>
      <c r="E10190">
        <v>8</v>
      </c>
      <c r="F10190" t="s">
        <v>1688</v>
      </c>
      <c r="G10190">
        <v>70</v>
      </c>
      <c r="H10190">
        <v>17751.740000000002</v>
      </c>
      <c r="I10190">
        <v>105133.96400000001</v>
      </c>
      <c r="J10190" t="s">
        <v>1210</v>
      </c>
      <c r="T10190">
        <f t="shared" si="186"/>
        <v>5.1400000000000006</v>
      </c>
      <c r="U10190">
        <v>5.1400000000000006</v>
      </c>
    </row>
    <row r="10191" spans="1:21" x14ac:dyDescent="0.2">
      <c r="A10191" t="s">
        <v>2177</v>
      </c>
      <c r="B10191" s="10" t="s">
        <v>2214</v>
      </c>
      <c r="C10191">
        <v>9.8000000000000007</v>
      </c>
      <c r="D10191">
        <v>-4.66</v>
      </c>
      <c r="E10191">
        <v>1.8</v>
      </c>
      <c r="F10191" t="s">
        <v>1696</v>
      </c>
      <c r="G10191">
        <v>80</v>
      </c>
      <c r="H10191">
        <v>17751.740000000002</v>
      </c>
      <c r="I10191">
        <v>105133.96400000001</v>
      </c>
      <c r="J10191" t="s">
        <v>1210</v>
      </c>
      <c r="T10191">
        <f t="shared" si="186"/>
        <v>-2.8600000000000003</v>
      </c>
      <c r="U10191">
        <v>-2.8600000000000003</v>
      </c>
    </row>
    <row r="10192" spans="1:21" x14ac:dyDescent="0.2">
      <c r="A10192" t="s">
        <v>2177</v>
      </c>
      <c r="B10192" s="10" t="s">
        <v>1695</v>
      </c>
      <c r="C10192">
        <v>10.5</v>
      </c>
      <c r="D10192">
        <v>-5.36</v>
      </c>
      <c r="E10192">
        <v>0.69999999999999896</v>
      </c>
      <c r="F10192" t="s">
        <v>1870</v>
      </c>
      <c r="G10192">
        <v>180</v>
      </c>
      <c r="H10192">
        <v>17751.740000000002</v>
      </c>
      <c r="I10192">
        <v>105133.96400000001</v>
      </c>
      <c r="J10192" t="s">
        <v>1210</v>
      </c>
      <c r="T10192">
        <f t="shared" si="186"/>
        <v>-4.660000000000001</v>
      </c>
      <c r="U10192">
        <v>-4.660000000000001</v>
      </c>
    </row>
    <row r="10193" spans="1:21" x14ac:dyDescent="0.2">
      <c r="A10193" t="s">
        <v>2177</v>
      </c>
      <c r="B10193" s="10" t="s">
        <v>1716</v>
      </c>
      <c r="C10193">
        <v>20</v>
      </c>
      <c r="D10193">
        <v>-14.86</v>
      </c>
      <c r="E10193">
        <v>9.5</v>
      </c>
      <c r="F10193" t="s">
        <v>1694</v>
      </c>
      <c r="G10193">
        <v>200</v>
      </c>
      <c r="H10193">
        <v>17751.740000000002</v>
      </c>
      <c r="I10193">
        <v>105133.96400000001</v>
      </c>
      <c r="J10193" t="s">
        <v>1210</v>
      </c>
      <c r="T10193">
        <f t="shared" si="186"/>
        <v>-5.3599999999999994</v>
      </c>
      <c r="U10193">
        <v>-5.3599999999999994</v>
      </c>
    </row>
    <row r="10194" spans="1:21" x14ac:dyDescent="0.2">
      <c r="A10194" t="s">
        <v>2177</v>
      </c>
      <c r="B10194" s="10" t="s">
        <v>1215</v>
      </c>
      <c r="C10194">
        <v>22.3</v>
      </c>
      <c r="D10194">
        <v>-17.16</v>
      </c>
      <c r="E10194">
        <v>2.2999999999999998</v>
      </c>
      <c r="F10194" t="s">
        <v>1874</v>
      </c>
      <c r="G10194">
        <v>220</v>
      </c>
      <c r="H10194">
        <v>17751.740000000002</v>
      </c>
      <c r="I10194">
        <v>105133.96400000001</v>
      </c>
      <c r="J10194" t="s">
        <v>1210</v>
      </c>
      <c r="T10194">
        <f t="shared" si="186"/>
        <v>-14.86</v>
      </c>
      <c r="U10194">
        <v>-14.86</v>
      </c>
    </row>
    <row r="10195" spans="1:21" x14ac:dyDescent="0.2">
      <c r="A10195" t="s">
        <v>2177</v>
      </c>
      <c r="B10195" s="10" t="s">
        <v>1700</v>
      </c>
      <c r="C10195">
        <v>25.2</v>
      </c>
      <c r="D10195">
        <v>-20.059999999999999</v>
      </c>
      <c r="E10195">
        <v>2.9</v>
      </c>
      <c r="F10195" t="s">
        <v>1701</v>
      </c>
      <c r="G10195">
        <v>300</v>
      </c>
      <c r="H10195">
        <v>17751.740000000002</v>
      </c>
      <c r="I10195">
        <v>105133.96400000001</v>
      </c>
      <c r="J10195" t="s">
        <v>1210</v>
      </c>
      <c r="T10195">
        <f t="shared" si="186"/>
        <v>-17.16</v>
      </c>
      <c r="U10195">
        <v>-17.16</v>
      </c>
    </row>
    <row r="10196" spans="1:21" x14ac:dyDescent="0.2">
      <c r="A10196" t="s">
        <v>2177</v>
      </c>
      <c r="B10196" s="10" t="s">
        <v>1702</v>
      </c>
      <c r="C10196">
        <v>32.6</v>
      </c>
      <c r="D10196">
        <v>-27.46</v>
      </c>
      <c r="E10196">
        <v>7.4</v>
      </c>
      <c r="F10196" t="s">
        <v>1703</v>
      </c>
      <c r="G10196">
        <v>450</v>
      </c>
      <c r="H10196">
        <v>17751.740000000002</v>
      </c>
      <c r="I10196">
        <v>105133.96400000001</v>
      </c>
      <c r="J10196" t="s">
        <v>1210</v>
      </c>
      <c r="T10196">
        <f t="shared" si="186"/>
        <v>-20.060000000000002</v>
      </c>
      <c r="U10196">
        <v>-20.060000000000002</v>
      </c>
    </row>
    <row r="10197" spans="1:21" x14ac:dyDescent="0.2">
      <c r="A10197" t="s">
        <v>2178</v>
      </c>
      <c r="B10197" s="10" t="s">
        <v>1687</v>
      </c>
      <c r="C10197">
        <v>5.9</v>
      </c>
      <c r="D10197">
        <v>-0.82</v>
      </c>
      <c r="E10197">
        <v>5.9</v>
      </c>
      <c r="F10197" t="s">
        <v>1688</v>
      </c>
      <c r="G10197">
        <v>70</v>
      </c>
      <c r="H10197">
        <v>17751.740000000002</v>
      </c>
      <c r="I10197">
        <v>105155.46400000001</v>
      </c>
      <c r="J10197" t="s">
        <v>1210</v>
      </c>
      <c r="T10197">
        <f t="shared" si="186"/>
        <v>5.08</v>
      </c>
      <c r="U10197">
        <v>5.08</v>
      </c>
    </row>
    <row r="10198" spans="1:21" x14ac:dyDescent="0.2">
      <c r="A10198" t="s">
        <v>2178</v>
      </c>
      <c r="B10198" s="10" t="s">
        <v>2214</v>
      </c>
      <c r="C10198">
        <v>11.7</v>
      </c>
      <c r="D10198">
        <v>-6.62</v>
      </c>
      <c r="E10198">
        <v>5.8</v>
      </c>
      <c r="F10198" t="s">
        <v>1696</v>
      </c>
      <c r="G10198">
        <v>80</v>
      </c>
      <c r="H10198">
        <v>17751.740000000002</v>
      </c>
      <c r="I10198">
        <v>105155.46400000001</v>
      </c>
      <c r="J10198" t="s">
        <v>1210</v>
      </c>
      <c r="T10198">
        <f t="shared" si="186"/>
        <v>-0.82000000000000028</v>
      </c>
      <c r="U10198">
        <v>-0.82000000000000028</v>
      </c>
    </row>
    <row r="10199" spans="1:21" x14ac:dyDescent="0.2">
      <c r="A10199" t="s">
        <v>2178</v>
      </c>
      <c r="B10199" s="10" t="s">
        <v>1716</v>
      </c>
      <c r="C10199">
        <v>19.5</v>
      </c>
      <c r="D10199">
        <v>-14.42</v>
      </c>
      <c r="E10199">
        <v>7.8</v>
      </c>
      <c r="F10199" t="s">
        <v>1694</v>
      </c>
      <c r="G10199">
        <v>200</v>
      </c>
      <c r="H10199">
        <v>17751.740000000002</v>
      </c>
      <c r="I10199">
        <v>105155.46400000001</v>
      </c>
      <c r="J10199" t="s">
        <v>1210</v>
      </c>
      <c r="T10199">
        <f t="shared" si="186"/>
        <v>-6.62</v>
      </c>
      <c r="U10199">
        <v>-6.62</v>
      </c>
    </row>
    <row r="10200" spans="1:21" x14ac:dyDescent="0.2">
      <c r="A10200" t="s">
        <v>2178</v>
      </c>
      <c r="B10200" s="10" t="s">
        <v>1215</v>
      </c>
      <c r="C10200">
        <v>21.4</v>
      </c>
      <c r="D10200">
        <v>-16.32</v>
      </c>
      <c r="E10200">
        <v>1.9</v>
      </c>
      <c r="F10200" t="s">
        <v>1874</v>
      </c>
      <c r="G10200">
        <v>220</v>
      </c>
      <c r="H10200">
        <v>17751.740000000002</v>
      </c>
      <c r="I10200">
        <v>105155.46400000001</v>
      </c>
      <c r="J10200" t="s">
        <v>1210</v>
      </c>
      <c r="T10200">
        <f t="shared" si="186"/>
        <v>-14.42</v>
      </c>
      <c r="U10200">
        <v>-14.42</v>
      </c>
    </row>
    <row r="10201" spans="1:21" x14ac:dyDescent="0.2">
      <c r="A10201" t="s">
        <v>2178</v>
      </c>
      <c r="B10201" s="10" t="s">
        <v>1700</v>
      </c>
      <c r="C10201">
        <v>25.4</v>
      </c>
      <c r="D10201">
        <v>-20.32</v>
      </c>
      <c r="E10201">
        <v>4</v>
      </c>
      <c r="F10201" t="s">
        <v>1701</v>
      </c>
      <c r="G10201">
        <v>300</v>
      </c>
      <c r="H10201">
        <v>17751.740000000002</v>
      </c>
      <c r="I10201">
        <v>105155.46400000001</v>
      </c>
      <c r="J10201" t="s">
        <v>1210</v>
      </c>
      <c r="T10201">
        <f t="shared" si="186"/>
        <v>-16.32</v>
      </c>
      <c r="U10201">
        <v>-16.32</v>
      </c>
    </row>
    <row r="10202" spans="1:21" x14ac:dyDescent="0.2">
      <c r="A10202" t="s">
        <v>2178</v>
      </c>
      <c r="B10202" s="10" t="s">
        <v>1702</v>
      </c>
      <c r="C10202">
        <v>31.2</v>
      </c>
      <c r="D10202">
        <v>-26.12</v>
      </c>
      <c r="E10202">
        <v>5.8</v>
      </c>
      <c r="F10202" t="s">
        <v>1703</v>
      </c>
      <c r="G10202">
        <v>450</v>
      </c>
      <c r="H10202">
        <v>17751.740000000002</v>
      </c>
      <c r="I10202">
        <v>105155.46400000001</v>
      </c>
      <c r="J10202" t="s">
        <v>1210</v>
      </c>
      <c r="T10202">
        <f t="shared" si="186"/>
        <v>-20.32</v>
      </c>
      <c r="U10202">
        <v>-20.32</v>
      </c>
    </row>
    <row r="10203" spans="1:21" x14ac:dyDescent="0.2">
      <c r="A10203" t="s">
        <v>2179</v>
      </c>
      <c r="B10203" s="10" t="s">
        <v>1687</v>
      </c>
      <c r="C10203">
        <v>7.7</v>
      </c>
      <c r="D10203">
        <v>-2.64</v>
      </c>
      <c r="E10203">
        <v>7.7</v>
      </c>
      <c r="F10203" t="s">
        <v>1688</v>
      </c>
      <c r="G10203">
        <v>70</v>
      </c>
      <c r="H10203">
        <v>17751.740000000002</v>
      </c>
      <c r="I10203">
        <v>105174.96400000001</v>
      </c>
      <c r="J10203" t="s">
        <v>1210</v>
      </c>
      <c r="T10203">
        <f t="shared" si="186"/>
        <v>5.0600000000000005</v>
      </c>
      <c r="U10203">
        <v>5.0600000000000005</v>
      </c>
    </row>
    <row r="10204" spans="1:21" x14ac:dyDescent="0.2">
      <c r="A10204" t="s">
        <v>2179</v>
      </c>
      <c r="B10204" s="10" t="s">
        <v>2214</v>
      </c>
      <c r="C10204">
        <v>10.8</v>
      </c>
      <c r="D10204">
        <v>-5.74</v>
      </c>
      <c r="E10204">
        <v>3.1</v>
      </c>
      <c r="F10204" t="s">
        <v>1696</v>
      </c>
      <c r="G10204">
        <v>80</v>
      </c>
      <c r="H10204">
        <v>17751.740000000002</v>
      </c>
      <c r="I10204">
        <v>105174.96400000001</v>
      </c>
      <c r="J10204" t="s">
        <v>1210</v>
      </c>
      <c r="T10204">
        <f t="shared" si="186"/>
        <v>-2.64</v>
      </c>
      <c r="U10204">
        <v>-2.64</v>
      </c>
    </row>
    <row r="10205" spans="1:21" x14ac:dyDescent="0.2">
      <c r="A10205" t="s">
        <v>2179</v>
      </c>
      <c r="B10205" s="10" t="s">
        <v>1695</v>
      </c>
      <c r="C10205">
        <v>12.5</v>
      </c>
      <c r="D10205">
        <v>-7.44</v>
      </c>
      <c r="E10205">
        <v>1.7</v>
      </c>
      <c r="F10205" t="s">
        <v>1870</v>
      </c>
      <c r="G10205">
        <v>180</v>
      </c>
      <c r="H10205">
        <v>17751.740000000002</v>
      </c>
      <c r="I10205">
        <v>105174.96400000001</v>
      </c>
      <c r="J10205" t="s">
        <v>1210</v>
      </c>
      <c r="T10205">
        <f t="shared" si="186"/>
        <v>-5.74</v>
      </c>
      <c r="U10205">
        <v>-5.74</v>
      </c>
    </row>
    <row r="10206" spans="1:21" x14ac:dyDescent="0.2">
      <c r="A10206" t="s">
        <v>2179</v>
      </c>
      <c r="B10206" s="10" t="s">
        <v>1716</v>
      </c>
      <c r="C10206">
        <v>19</v>
      </c>
      <c r="D10206">
        <v>-13.94</v>
      </c>
      <c r="E10206">
        <v>6.5</v>
      </c>
      <c r="F10206" t="s">
        <v>1694</v>
      </c>
      <c r="G10206">
        <v>200</v>
      </c>
      <c r="H10206">
        <v>17751.740000000002</v>
      </c>
      <c r="I10206">
        <v>105174.96400000001</v>
      </c>
      <c r="J10206" t="s">
        <v>1210</v>
      </c>
      <c r="T10206">
        <f t="shared" si="186"/>
        <v>-7.4399999999999995</v>
      </c>
      <c r="U10206">
        <v>-7.4399999999999995</v>
      </c>
    </row>
    <row r="10207" spans="1:21" x14ac:dyDescent="0.2">
      <c r="A10207" t="s">
        <v>2179</v>
      </c>
      <c r="B10207" s="10" t="s">
        <v>1215</v>
      </c>
      <c r="C10207">
        <v>20.8</v>
      </c>
      <c r="D10207">
        <v>-15.74</v>
      </c>
      <c r="E10207">
        <v>1.8</v>
      </c>
      <c r="F10207" t="s">
        <v>1874</v>
      </c>
      <c r="G10207">
        <v>220</v>
      </c>
      <c r="H10207">
        <v>17751.740000000002</v>
      </c>
      <c r="I10207">
        <v>105174.96400000001</v>
      </c>
      <c r="J10207" t="s">
        <v>1210</v>
      </c>
      <c r="T10207">
        <f t="shared" si="186"/>
        <v>-13.94</v>
      </c>
      <c r="U10207">
        <v>-13.94</v>
      </c>
    </row>
    <row r="10208" spans="1:21" x14ac:dyDescent="0.2">
      <c r="A10208" t="s">
        <v>2179</v>
      </c>
      <c r="B10208" s="10" t="s">
        <v>1700</v>
      </c>
      <c r="C10208">
        <v>26.7</v>
      </c>
      <c r="D10208">
        <v>-21.64</v>
      </c>
      <c r="E10208">
        <v>5.9</v>
      </c>
      <c r="F10208" t="s">
        <v>1701</v>
      </c>
      <c r="G10208">
        <v>300</v>
      </c>
      <c r="H10208">
        <v>17751.740000000002</v>
      </c>
      <c r="I10208">
        <v>105174.96400000001</v>
      </c>
      <c r="J10208" t="s">
        <v>1210</v>
      </c>
      <c r="T10208">
        <f t="shared" si="186"/>
        <v>-15.74</v>
      </c>
      <c r="U10208">
        <v>-15.74</v>
      </c>
    </row>
    <row r="10209" spans="1:21" x14ac:dyDescent="0.2">
      <c r="A10209" t="s">
        <v>2179</v>
      </c>
      <c r="B10209" s="10" t="s">
        <v>1702</v>
      </c>
      <c r="C10209">
        <v>32.6</v>
      </c>
      <c r="D10209">
        <v>-27.54</v>
      </c>
      <c r="E10209">
        <v>5.9</v>
      </c>
      <c r="F10209" t="s">
        <v>1703</v>
      </c>
      <c r="G10209">
        <v>450</v>
      </c>
      <c r="H10209">
        <v>17751.740000000002</v>
      </c>
      <c r="I10209">
        <v>105174.96400000001</v>
      </c>
      <c r="J10209" t="s">
        <v>1210</v>
      </c>
      <c r="T10209">
        <f t="shared" si="186"/>
        <v>-21.64</v>
      </c>
      <c r="U10209">
        <v>-21.64</v>
      </c>
    </row>
    <row r="10210" spans="1:21" x14ac:dyDescent="0.2">
      <c r="A10210" t="s">
        <v>2180</v>
      </c>
      <c r="B10210" s="10" t="s">
        <v>1687</v>
      </c>
      <c r="C10210">
        <v>6.2</v>
      </c>
      <c r="D10210">
        <v>-0.78</v>
      </c>
      <c r="E10210">
        <v>6.2</v>
      </c>
      <c r="F10210" t="s">
        <v>1688</v>
      </c>
      <c r="G10210">
        <v>70</v>
      </c>
      <c r="H10210">
        <v>17731.55</v>
      </c>
      <c r="I10210">
        <v>105088.96400000001</v>
      </c>
      <c r="J10210" t="s">
        <v>1210</v>
      </c>
      <c r="T10210">
        <f t="shared" si="186"/>
        <v>5.42</v>
      </c>
      <c r="U10210">
        <v>5.42</v>
      </c>
    </row>
    <row r="10211" spans="1:21" x14ac:dyDescent="0.2">
      <c r="A10211" t="s">
        <v>2180</v>
      </c>
      <c r="B10211" s="10" t="s">
        <v>2214</v>
      </c>
      <c r="C10211">
        <v>10.1</v>
      </c>
      <c r="D10211">
        <v>-4.68</v>
      </c>
      <c r="E10211">
        <v>3.9</v>
      </c>
      <c r="F10211" t="s">
        <v>1696</v>
      </c>
      <c r="G10211">
        <v>80</v>
      </c>
      <c r="H10211">
        <v>17731.55</v>
      </c>
      <c r="I10211">
        <v>105088.96400000001</v>
      </c>
      <c r="J10211" t="s">
        <v>1210</v>
      </c>
      <c r="T10211">
        <f t="shared" si="186"/>
        <v>-0.7799999999999998</v>
      </c>
      <c r="U10211">
        <v>-0.7799999999999998</v>
      </c>
    </row>
    <row r="10212" spans="1:21" x14ac:dyDescent="0.2">
      <c r="A10212" t="s">
        <v>2180</v>
      </c>
      <c r="B10212" s="10" t="s">
        <v>1695</v>
      </c>
      <c r="C10212">
        <v>11</v>
      </c>
      <c r="D10212">
        <v>-5.58</v>
      </c>
      <c r="E10212">
        <v>0.9</v>
      </c>
      <c r="F10212" t="s">
        <v>1870</v>
      </c>
      <c r="G10212">
        <v>180</v>
      </c>
      <c r="H10212">
        <v>17731.55</v>
      </c>
      <c r="I10212">
        <v>105088.96400000001</v>
      </c>
      <c r="J10212" t="s">
        <v>1210</v>
      </c>
      <c r="T10212">
        <f t="shared" si="186"/>
        <v>-4.68</v>
      </c>
      <c r="U10212">
        <v>-4.68</v>
      </c>
    </row>
    <row r="10213" spans="1:21" x14ac:dyDescent="0.2">
      <c r="A10213" t="s">
        <v>2180</v>
      </c>
      <c r="B10213" s="10" t="s">
        <v>1716</v>
      </c>
      <c r="C10213">
        <v>19.3</v>
      </c>
      <c r="D10213">
        <v>-13.88</v>
      </c>
      <c r="E10213">
        <v>8.3000000000000007</v>
      </c>
      <c r="F10213" t="s">
        <v>1694</v>
      </c>
      <c r="G10213">
        <v>200</v>
      </c>
      <c r="H10213">
        <v>17731.55</v>
      </c>
      <c r="I10213">
        <v>105088.96400000001</v>
      </c>
      <c r="J10213" t="s">
        <v>1210</v>
      </c>
      <c r="T10213">
        <f t="shared" si="186"/>
        <v>-5.58</v>
      </c>
      <c r="U10213">
        <v>-5.58</v>
      </c>
    </row>
    <row r="10214" spans="1:21" x14ac:dyDescent="0.2">
      <c r="A10214" t="s">
        <v>2180</v>
      </c>
      <c r="B10214" s="10" t="s">
        <v>1215</v>
      </c>
      <c r="C10214">
        <v>22</v>
      </c>
      <c r="D10214">
        <v>-16.579999999999998</v>
      </c>
      <c r="E10214">
        <v>2.7</v>
      </c>
      <c r="F10214" t="s">
        <v>1874</v>
      </c>
      <c r="G10214">
        <v>220</v>
      </c>
      <c r="H10214">
        <v>17731.55</v>
      </c>
      <c r="I10214">
        <v>105088.96400000001</v>
      </c>
      <c r="J10214" t="s">
        <v>1210</v>
      </c>
      <c r="T10214">
        <f t="shared" si="186"/>
        <v>-13.879999999999999</v>
      </c>
      <c r="U10214">
        <v>-13.879999999999999</v>
      </c>
    </row>
    <row r="10215" spans="1:21" x14ac:dyDescent="0.2">
      <c r="A10215" t="s">
        <v>2180</v>
      </c>
      <c r="B10215" s="10" t="s">
        <v>1700</v>
      </c>
      <c r="C10215">
        <v>25.3</v>
      </c>
      <c r="D10215">
        <v>-19.88</v>
      </c>
      <c r="E10215">
        <v>3.3</v>
      </c>
      <c r="F10215" t="s">
        <v>1701</v>
      </c>
      <c r="G10215">
        <v>300</v>
      </c>
      <c r="H10215">
        <v>17731.55</v>
      </c>
      <c r="I10215">
        <v>105088.96400000001</v>
      </c>
      <c r="J10215" t="s">
        <v>1210</v>
      </c>
      <c r="T10215">
        <f t="shared" si="186"/>
        <v>-16.579999999999998</v>
      </c>
      <c r="U10215">
        <v>-16.579999999999998</v>
      </c>
    </row>
    <row r="10216" spans="1:21" x14ac:dyDescent="0.2">
      <c r="A10216" t="s">
        <v>2180</v>
      </c>
      <c r="B10216" s="10" t="s">
        <v>1702</v>
      </c>
      <c r="C10216">
        <v>29.2</v>
      </c>
      <c r="D10216">
        <v>-23.78</v>
      </c>
      <c r="E10216">
        <v>3.9</v>
      </c>
      <c r="F10216" t="s">
        <v>1703</v>
      </c>
      <c r="G10216">
        <v>450</v>
      </c>
      <c r="H10216">
        <v>17731.55</v>
      </c>
      <c r="I10216">
        <v>105088.96400000001</v>
      </c>
      <c r="J10216" t="s">
        <v>1210</v>
      </c>
      <c r="T10216">
        <f t="shared" si="186"/>
        <v>-19.880000000000003</v>
      </c>
      <c r="U10216">
        <v>-19.880000000000003</v>
      </c>
    </row>
    <row r="10217" spans="1:21" x14ac:dyDescent="0.2">
      <c r="A10217" t="s">
        <v>2181</v>
      </c>
      <c r="B10217" s="10" t="s">
        <v>1687</v>
      </c>
      <c r="C10217">
        <v>6.5</v>
      </c>
      <c r="D10217">
        <v>-0.98</v>
      </c>
      <c r="E10217">
        <v>6.5</v>
      </c>
      <c r="F10217" t="s">
        <v>1688</v>
      </c>
      <c r="G10217">
        <v>70</v>
      </c>
      <c r="H10217">
        <v>17731.55</v>
      </c>
      <c r="I10217">
        <v>105111.46400000001</v>
      </c>
      <c r="J10217" t="s">
        <v>1210</v>
      </c>
      <c r="T10217">
        <f t="shared" si="186"/>
        <v>5.52</v>
      </c>
      <c r="U10217">
        <v>5.52</v>
      </c>
    </row>
    <row r="10218" spans="1:21" x14ac:dyDescent="0.2">
      <c r="A10218" t="s">
        <v>2181</v>
      </c>
      <c r="B10218" s="10" t="s">
        <v>2214</v>
      </c>
      <c r="C10218">
        <v>11.5</v>
      </c>
      <c r="D10218">
        <v>-5.98</v>
      </c>
      <c r="E10218">
        <v>5</v>
      </c>
      <c r="F10218" t="s">
        <v>1696</v>
      </c>
      <c r="G10218">
        <v>80</v>
      </c>
      <c r="H10218">
        <v>17731.55</v>
      </c>
      <c r="I10218">
        <v>105111.46400000001</v>
      </c>
      <c r="J10218" t="s">
        <v>1210</v>
      </c>
      <c r="T10218">
        <f t="shared" si="186"/>
        <v>-0.98000000000000043</v>
      </c>
      <c r="U10218">
        <v>-0.98000000000000043</v>
      </c>
    </row>
    <row r="10219" spans="1:21" x14ac:dyDescent="0.2">
      <c r="A10219" t="s">
        <v>2181</v>
      </c>
      <c r="B10219" s="10" t="s">
        <v>1695</v>
      </c>
      <c r="C10219">
        <v>12.5</v>
      </c>
      <c r="D10219">
        <v>-6.98</v>
      </c>
      <c r="E10219">
        <v>1</v>
      </c>
      <c r="F10219" t="s">
        <v>1870</v>
      </c>
      <c r="G10219">
        <v>180</v>
      </c>
      <c r="H10219">
        <v>17731.55</v>
      </c>
      <c r="I10219">
        <v>105111.46400000001</v>
      </c>
      <c r="J10219" t="s">
        <v>1210</v>
      </c>
      <c r="T10219">
        <f t="shared" si="186"/>
        <v>-5.98</v>
      </c>
      <c r="U10219">
        <v>-5.98</v>
      </c>
    </row>
    <row r="10220" spans="1:21" x14ac:dyDescent="0.2">
      <c r="A10220" t="s">
        <v>2181</v>
      </c>
      <c r="B10220" s="10" t="s">
        <v>1716</v>
      </c>
      <c r="C10220">
        <v>19.2</v>
      </c>
      <c r="D10220">
        <v>-13.68</v>
      </c>
      <c r="E10220">
        <v>6.7</v>
      </c>
      <c r="F10220" t="s">
        <v>1694</v>
      </c>
      <c r="G10220">
        <v>200</v>
      </c>
      <c r="H10220">
        <v>17731.55</v>
      </c>
      <c r="I10220">
        <v>105111.46400000001</v>
      </c>
      <c r="J10220" t="s">
        <v>1210</v>
      </c>
      <c r="T10220">
        <f t="shared" si="186"/>
        <v>-6.9799999999999995</v>
      </c>
      <c r="U10220">
        <v>-6.9799999999999995</v>
      </c>
    </row>
    <row r="10221" spans="1:21" x14ac:dyDescent="0.2">
      <c r="A10221" t="s">
        <v>2181</v>
      </c>
      <c r="B10221" s="10" t="s">
        <v>1215</v>
      </c>
      <c r="C10221">
        <v>22</v>
      </c>
      <c r="D10221">
        <v>-16.48</v>
      </c>
      <c r="E10221">
        <v>2.8</v>
      </c>
      <c r="F10221" t="s">
        <v>1874</v>
      </c>
      <c r="G10221">
        <v>220</v>
      </c>
      <c r="H10221">
        <v>17731.55</v>
      </c>
      <c r="I10221">
        <v>105111.46400000001</v>
      </c>
      <c r="J10221" t="s">
        <v>1210</v>
      </c>
      <c r="T10221">
        <f t="shared" si="186"/>
        <v>-13.68</v>
      </c>
      <c r="U10221">
        <v>-13.68</v>
      </c>
    </row>
    <row r="10222" spans="1:21" x14ac:dyDescent="0.2">
      <c r="A10222" t="s">
        <v>2181</v>
      </c>
      <c r="B10222" s="10" t="s">
        <v>1700</v>
      </c>
      <c r="C10222">
        <v>26.8</v>
      </c>
      <c r="D10222">
        <v>-21.28</v>
      </c>
      <c r="E10222">
        <v>4.8</v>
      </c>
      <c r="F10222" t="s">
        <v>1701</v>
      </c>
      <c r="G10222">
        <v>300</v>
      </c>
      <c r="H10222">
        <v>17731.55</v>
      </c>
      <c r="I10222">
        <v>105111.46400000001</v>
      </c>
      <c r="J10222" t="s">
        <v>1210</v>
      </c>
      <c r="T10222">
        <f t="shared" si="186"/>
        <v>-16.48</v>
      </c>
      <c r="U10222">
        <v>-16.48</v>
      </c>
    </row>
    <row r="10223" spans="1:21" x14ac:dyDescent="0.2">
      <c r="A10223" t="s">
        <v>2181</v>
      </c>
      <c r="B10223" s="10" t="s">
        <v>1702</v>
      </c>
      <c r="C10223">
        <v>34.6</v>
      </c>
      <c r="D10223">
        <v>-29.08</v>
      </c>
      <c r="E10223">
        <v>7.8</v>
      </c>
      <c r="F10223" t="s">
        <v>1703</v>
      </c>
      <c r="G10223">
        <v>450</v>
      </c>
      <c r="H10223">
        <v>17731.55</v>
      </c>
      <c r="I10223">
        <v>105111.46400000001</v>
      </c>
      <c r="J10223" t="s">
        <v>1210</v>
      </c>
      <c r="T10223">
        <f t="shared" si="186"/>
        <v>-21.279999999999998</v>
      </c>
      <c r="U10223">
        <v>-21.279999999999998</v>
      </c>
    </row>
    <row r="10224" spans="1:21" x14ac:dyDescent="0.2">
      <c r="A10224" t="s">
        <v>2182</v>
      </c>
      <c r="B10224" s="10" t="s">
        <v>1687</v>
      </c>
      <c r="C10224">
        <v>8.3000000000000007</v>
      </c>
      <c r="D10224">
        <v>-2.96</v>
      </c>
      <c r="E10224">
        <v>8.3000000000000007</v>
      </c>
      <c r="F10224" t="s">
        <v>1688</v>
      </c>
      <c r="G10224">
        <v>70</v>
      </c>
      <c r="H10224">
        <v>17731.55</v>
      </c>
      <c r="I10224">
        <v>105133.96400000001</v>
      </c>
      <c r="J10224" t="s">
        <v>1210</v>
      </c>
      <c r="T10224">
        <f t="shared" si="186"/>
        <v>5.3400000000000007</v>
      </c>
      <c r="U10224">
        <v>5.3400000000000007</v>
      </c>
    </row>
    <row r="10225" spans="1:21" x14ac:dyDescent="0.2">
      <c r="A10225" t="s">
        <v>2182</v>
      </c>
      <c r="B10225" s="10" t="s">
        <v>2214</v>
      </c>
      <c r="C10225">
        <v>11.2</v>
      </c>
      <c r="D10225">
        <v>-5.86</v>
      </c>
      <c r="E10225">
        <v>2.9</v>
      </c>
      <c r="F10225" t="s">
        <v>1696</v>
      </c>
      <c r="G10225">
        <v>80</v>
      </c>
      <c r="H10225">
        <v>17731.55</v>
      </c>
      <c r="I10225">
        <v>105133.96400000001</v>
      </c>
      <c r="J10225" t="s">
        <v>1210</v>
      </c>
      <c r="T10225">
        <f t="shared" si="186"/>
        <v>-2.9600000000000004</v>
      </c>
      <c r="U10225">
        <v>-2.9600000000000004</v>
      </c>
    </row>
    <row r="10226" spans="1:21" x14ac:dyDescent="0.2">
      <c r="A10226" t="s">
        <v>2182</v>
      </c>
      <c r="B10226" s="10" t="s">
        <v>1716</v>
      </c>
      <c r="C10226">
        <v>19</v>
      </c>
      <c r="D10226">
        <v>-13.66</v>
      </c>
      <c r="E10226">
        <v>7.8</v>
      </c>
      <c r="F10226" t="s">
        <v>1694</v>
      </c>
      <c r="G10226">
        <v>200</v>
      </c>
      <c r="H10226">
        <v>17731.55</v>
      </c>
      <c r="I10226">
        <v>105133.96400000001</v>
      </c>
      <c r="J10226" t="s">
        <v>1210</v>
      </c>
      <c r="T10226">
        <f t="shared" si="186"/>
        <v>-5.86</v>
      </c>
      <c r="U10226">
        <v>-5.86</v>
      </c>
    </row>
    <row r="10227" spans="1:21" x14ac:dyDescent="0.2">
      <c r="A10227" t="s">
        <v>2182</v>
      </c>
      <c r="B10227" s="10" t="s">
        <v>1215</v>
      </c>
      <c r="C10227">
        <v>23</v>
      </c>
      <c r="D10227">
        <v>-17.66</v>
      </c>
      <c r="E10227">
        <v>4</v>
      </c>
      <c r="F10227" t="s">
        <v>1874</v>
      </c>
      <c r="G10227">
        <v>220</v>
      </c>
      <c r="H10227">
        <v>17731.55</v>
      </c>
      <c r="I10227">
        <v>105133.96400000001</v>
      </c>
      <c r="J10227" t="s">
        <v>1210</v>
      </c>
      <c r="T10227">
        <f t="shared" si="186"/>
        <v>-13.66</v>
      </c>
      <c r="U10227">
        <v>-13.66</v>
      </c>
    </row>
    <row r="10228" spans="1:21" x14ac:dyDescent="0.2">
      <c r="A10228" t="s">
        <v>2182</v>
      </c>
      <c r="B10228" s="10" t="s">
        <v>1700</v>
      </c>
      <c r="C10228">
        <v>25.5</v>
      </c>
      <c r="D10228">
        <v>-20.16</v>
      </c>
      <c r="E10228">
        <v>2.5</v>
      </c>
      <c r="F10228" t="s">
        <v>1701</v>
      </c>
      <c r="G10228">
        <v>300</v>
      </c>
      <c r="H10228">
        <v>17731.55</v>
      </c>
      <c r="I10228">
        <v>105133.96400000001</v>
      </c>
      <c r="J10228" t="s">
        <v>1210</v>
      </c>
      <c r="T10228">
        <f t="shared" si="186"/>
        <v>-17.66</v>
      </c>
      <c r="U10228">
        <v>-17.66</v>
      </c>
    </row>
    <row r="10229" spans="1:21" x14ac:dyDescent="0.2">
      <c r="A10229" t="s">
        <v>2182</v>
      </c>
      <c r="B10229" s="10" t="s">
        <v>1702</v>
      </c>
      <c r="C10229">
        <v>31.4</v>
      </c>
      <c r="D10229">
        <v>-26.06</v>
      </c>
      <c r="E10229">
        <v>5.9</v>
      </c>
      <c r="F10229" t="s">
        <v>1703</v>
      </c>
      <c r="G10229">
        <v>450</v>
      </c>
      <c r="H10229">
        <v>17731.55</v>
      </c>
      <c r="I10229">
        <v>105133.96400000001</v>
      </c>
      <c r="J10229" t="s">
        <v>1210</v>
      </c>
      <c r="T10229">
        <f t="shared" si="186"/>
        <v>-20.159999999999997</v>
      </c>
      <c r="U10229">
        <v>-20.159999999999997</v>
      </c>
    </row>
    <row r="10230" spans="1:21" x14ac:dyDescent="0.2">
      <c r="A10230" t="s">
        <v>2183</v>
      </c>
      <c r="B10230" s="10" t="s">
        <v>1687</v>
      </c>
      <c r="C10230">
        <v>5.9</v>
      </c>
      <c r="D10230">
        <v>-0.56000000000000105</v>
      </c>
      <c r="E10230">
        <v>5.9</v>
      </c>
      <c r="F10230" t="s">
        <v>1688</v>
      </c>
      <c r="G10230">
        <v>70</v>
      </c>
      <c r="H10230">
        <v>17731.55</v>
      </c>
      <c r="I10230">
        <v>105155.46400000001</v>
      </c>
      <c r="J10230" t="s">
        <v>1210</v>
      </c>
      <c r="T10230">
        <f t="shared" si="186"/>
        <v>5.339999999999999</v>
      </c>
      <c r="U10230">
        <v>5.339999999999999</v>
      </c>
    </row>
    <row r="10231" spans="1:21" x14ac:dyDescent="0.2">
      <c r="A10231" t="s">
        <v>2183</v>
      </c>
      <c r="B10231" s="10" t="s">
        <v>2214</v>
      </c>
      <c r="C10231">
        <v>10.199999999999999</v>
      </c>
      <c r="D10231">
        <v>-4.8600000000000003</v>
      </c>
      <c r="E10231">
        <v>4.3</v>
      </c>
      <c r="F10231" t="s">
        <v>1696</v>
      </c>
      <c r="G10231">
        <v>80</v>
      </c>
      <c r="H10231">
        <v>17731.55</v>
      </c>
      <c r="I10231">
        <v>105155.46400000001</v>
      </c>
      <c r="J10231" t="s">
        <v>1210</v>
      </c>
      <c r="T10231">
        <f t="shared" si="186"/>
        <v>-0.5600000000000005</v>
      </c>
      <c r="U10231">
        <v>-0.5600000000000005</v>
      </c>
    </row>
    <row r="10232" spans="1:21" x14ac:dyDescent="0.2">
      <c r="A10232" t="s">
        <v>2183</v>
      </c>
      <c r="B10232" s="10" t="s">
        <v>1695</v>
      </c>
      <c r="C10232">
        <v>12</v>
      </c>
      <c r="D10232">
        <v>-6.66</v>
      </c>
      <c r="E10232">
        <v>1.8</v>
      </c>
      <c r="F10232" t="s">
        <v>1870</v>
      </c>
      <c r="G10232">
        <v>180</v>
      </c>
      <c r="H10232">
        <v>17731.55</v>
      </c>
      <c r="I10232">
        <v>105155.46400000001</v>
      </c>
      <c r="J10232" t="s">
        <v>1210</v>
      </c>
      <c r="T10232">
        <f t="shared" si="186"/>
        <v>-4.8600000000000003</v>
      </c>
      <c r="U10232">
        <v>-4.8600000000000003</v>
      </c>
    </row>
    <row r="10233" spans="1:21" x14ac:dyDescent="0.2">
      <c r="A10233" t="s">
        <v>2183</v>
      </c>
      <c r="B10233" s="10" t="s">
        <v>1716</v>
      </c>
      <c r="C10233">
        <v>19.5</v>
      </c>
      <c r="D10233">
        <v>-14.16</v>
      </c>
      <c r="E10233">
        <v>7.5</v>
      </c>
      <c r="F10233" t="s">
        <v>1694</v>
      </c>
      <c r="G10233">
        <v>200</v>
      </c>
      <c r="H10233">
        <v>17731.55</v>
      </c>
      <c r="I10233">
        <v>105155.46400000001</v>
      </c>
      <c r="J10233" t="s">
        <v>1210</v>
      </c>
      <c r="T10233">
        <f t="shared" si="186"/>
        <v>-6.66</v>
      </c>
      <c r="U10233">
        <v>-6.66</v>
      </c>
    </row>
    <row r="10234" spans="1:21" x14ac:dyDescent="0.2">
      <c r="A10234" t="s">
        <v>2183</v>
      </c>
      <c r="B10234" s="10" t="s">
        <v>1215</v>
      </c>
      <c r="C10234">
        <v>21.4</v>
      </c>
      <c r="D10234">
        <v>-16.059999999999999</v>
      </c>
      <c r="E10234">
        <v>1.9</v>
      </c>
      <c r="F10234" t="s">
        <v>1874</v>
      </c>
      <c r="G10234">
        <v>220</v>
      </c>
      <c r="H10234">
        <v>17731.55</v>
      </c>
      <c r="I10234">
        <v>105155.46400000001</v>
      </c>
      <c r="J10234" t="s">
        <v>1210</v>
      </c>
      <c r="T10234">
        <f t="shared" si="186"/>
        <v>-14.159999999999998</v>
      </c>
      <c r="U10234">
        <v>-14.159999999999998</v>
      </c>
    </row>
    <row r="10235" spans="1:21" x14ac:dyDescent="0.2">
      <c r="A10235" t="s">
        <v>2183</v>
      </c>
      <c r="B10235" s="10" t="s">
        <v>1700</v>
      </c>
      <c r="C10235">
        <v>25.4</v>
      </c>
      <c r="D10235">
        <v>-20.059999999999999</v>
      </c>
      <c r="E10235">
        <v>4</v>
      </c>
      <c r="F10235" t="s">
        <v>1701</v>
      </c>
      <c r="G10235">
        <v>300</v>
      </c>
      <c r="H10235">
        <v>17731.55</v>
      </c>
      <c r="I10235">
        <v>105155.46400000001</v>
      </c>
      <c r="J10235" t="s">
        <v>1210</v>
      </c>
      <c r="T10235">
        <f t="shared" si="186"/>
        <v>-16.059999999999999</v>
      </c>
      <c r="U10235">
        <v>-16.059999999999999</v>
      </c>
    </row>
    <row r="10236" spans="1:21" x14ac:dyDescent="0.2">
      <c r="A10236" t="s">
        <v>2183</v>
      </c>
      <c r="B10236" s="10" t="s">
        <v>1702</v>
      </c>
      <c r="C10236">
        <v>31.4</v>
      </c>
      <c r="D10236">
        <v>-26.06</v>
      </c>
      <c r="E10236">
        <v>6</v>
      </c>
      <c r="F10236" t="s">
        <v>1703</v>
      </c>
      <c r="G10236">
        <v>450</v>
      </c>
      <c r="H10236">
        <v>17731.55</v>
      </c>
      <c r="I10236">
        <v>105155.46400000001</v>
      </c>
      <c r="J10236" t="s">
        <v>1210</v>
      </c>
      <c r="T10236">
        <f t="shared" si="186"/>
        <v>-20.059999999999999</v>
      </c>
      <c r="U10236">
        <v>-20.059999999999999</v>
      </c>
    </row>
    <row r="10237" spans="1:21" x14ac:dyDescent="0.2">
      <c r="A10237" t="s">
        <v>2185</v>
      </c>
      <c r="B10237" s="10" t="s">
        <v>1687</v>
      </c>
      <c r="C10237">
        <v>5.8</v>
      </c>
      <c r="D10237">
        <v>-0.62</v>
      </c>
      <c r="E10237">
        <v>5.8</v>
      </c>
      <c r="F10237" t="s">
        <v>1688</v>
      </c>
      <c r="G10237">
        <v>70</v>
      </c>
      <c r="H10237">
        <v>17731.55</v>
      </c>
      <c r="I10237">
        <v>105174.96400000001</v>
      </c>
      <c r="J10237" t="s">
        <v>1210</v>
      </c>
      <c r="T10237">
        <f t="shared" si="186"/>
        <v>5.18</v>
      </c>
      <c r="U10237">
        <v>5.18</v>
      </c>
    </row>
    <row r="10238" spans="1:21" x14ac:dyDescent="0.2">
      <c r="A10238" t="s">
        <v>2185</v>
      </c>
      <c r="B10238" s="10" t="s">
        <v>2214</v>
      </c>
      <c r="C10238">
        <v>10.5</v>
      </c>
      <c r="D10238">
        <v>-5.32</v>
      </c>
      <c r="E10238">
        <v>4.7</v>
      </c>
      <c r="F10238" t="s">
        <v>1696</v>
      </c>
      <c r="G10238">
        <v>80</v>
      </c>
      <c r="H10238">
        <v>17731.55</v>
      </c>
      <c r="I10238">
        <v>105174.96400000001</v>
      </c>
      <c r="J10238" t="s">
        <v>1210</v>
      </c>
      <c r="T10238">
        <f t="shared" si="186"/>
        <v>-0.62000000000000011</v>
      </c>
      <c r="U10238">
        <v>-0.62000000000000011</v>
      </c>
    </row>
    <row r="10239" spans="1:21" x14ac:dyDescent="0.2">
      <c r="A10239" t="s">
        <v>2185</v>
      </c>
      <c r="B10239" s="10" t="s">
        <v>1695</v>
      </c>
      <c r="C10239">
        <v>11.7</v>
      </c>
      <c r="D10239">
        <v>-6.52</v>
      </c>
      <c r="E10239">
        <v>1.2</v>
      </c>
      <c r="F10239" t="s">
        <v>1870</v>
      </c>
      <c r="G10239">
        <v>180</v>
      </c>
      <c r="H10239">
        <v>17731.55</v>
      </c>
      <c r="I10239">
        <v>105174.96400000001</v>
      </c>
      <c r="J10239" t="s">
        <v>1210</v>
      </c>
      <c r="T10239">
        <f t="shared" si="186"/>
        <v>-5.3199999999999994</v>
      </c>
      <c r="U10239">
        <v>-5.3199999999999994</v>
      </c>
    </row>
    <row r="10240" spans="1:21" x14ac:dyDescent="0.2">
      <c r="A10240" t="s">
        <v>2185</v>
      </c>
      <c r="B10240" s="10" t="s">
        <v>1716</v>
      </c>
      <c r="C10240">
        <v>16.5</v>
      </c>
      <c r="D10240">
        <v>-11.32</v>
      </c>
      <c r="E10240">
        <v>4.8</v>
      </c>
      <c r="F10240" t="s">
        <v>1694</v>
      </c>
      <c r="G10240">
        <v>200</v>
      </c>
      <c r="H10240">
        <v>17731.55</v>
      </c>
      <c r="I10240">
        <v>105174.96400000001</v>
      </c>
      <c r="J10240" t="s">
        <v>1210</v>
      </c>
      <c r="T10240">
        <f t="shared" si="186"/>
        <v>-6.5200000000000005</v>
      </c>
      <c r="U10240">
        <v>-6.5200000000000005</v>
      </c>
    </row>
    <row r="10241" spans="1:21" x14ac:dyDescent="0.2">
      <c r="A10241" t="s">
        <v>2185</v>
      </c>
      <c r="B10241" s="10" t="s">
        <v>1215</v>
      </c>
      <c r="C10241">
        <v>19</v>
      </c>
      <c r="D10241">
        <v>-13.82</v>
      </c>
      <c r="E10241">
        <v>2.5</v>
      </c>
      <c r="F10241" t="s">
        <v>1874</v>
      </c>
      <c r="G10241">
        <v>220</v>
      </c>
      <c r="H10241">
        <v>17731.55</v>
      </c>
      <c r="I10241">
        <v>105174.96400000001</v>
      </c>
      <c r="J10241" t="s">
        <v>1210</v>
      </c>
      <c r="T10241">
        <f t="shared" si="186"/>
        <v>-11.32</v>
      </c>
      <c r="U10241">
        <v>-11.32</v>
      </c>
    </row>
    <row r="10242" spans="1:21" x14ac:dyDescent="0.2">
      <c r="A10242" t="s">
        <v>2185</v>
      </c>
      <c r="B10242" s="10" t="s">
        <v>1700</v>
      </c>
      <c r="C10242">
        <v>25.3</v>
      </c>
      <c r="D10242">
        <v>-20.12</v>
      </c>
      <c r="E10242">
        <v>6.3</v>
      </c>
      <c r="F10242" t="s">
        <v>1701</v>
      </c>
      <c r="G10242">
        <v>300</v>
      </c>
      <c r="H10242">
        <v>17731.55</v>
      </c>
      <c r="I10242">
        <v>105174.96400000001</v>
      </c>
      <c r="J10242" t="s">
        <v>1210</v>
      </c>
      <c r="T10242">
        <f t="shared" si="186"/>
        <v>-13.82</v>
      </c>
      <c r="U10242">
        <v>-13.82</v>
      </c>
    </row>
    <row r="10243" spans="1:21" x14ac:dyDescent="0.2">
      <c r="A10243" t="s">
        <v>2185</v>
      </c>
      <c r="B10243" s="10" t="s">
        <v>1702</v>
      </c>
      <c r="C10243">
        <v>31.3</v>
      </c>
      <c r="D10243">
        <v>-26.12</v>
      </c>
      <c r="E10243">
        <v>6</v>
      </c>
      <c r="F10243" t="s">
        <v>1703</v>
      </c>
      <c r="G10243">
        <v>450</v>
      </c>
      <c r="H10243">
        <v>17731.55</v>
      </c>
      <c r="I10243">
        <v>105174.96400000001</v>
      </c>
      <c r="J10243" t="s">
        <v>1210</v>
      </c>
      <c r="T10243">
        <f t="shared" ref="T10243:T10306" si="187">D10243+E10243</f>
        <v>-20.12</v>
      </c>
      <c r="U10243">
        <v>-20.12</v>
      </c>
    </row>
    <row r="10244" spans="1:21" x14ac:dyDescent="0.2">
      <c r="A10244" t="s">
        <v>2186</v>
      </c>
      <c r="B10244" s="10" t="s">
        <v>1687</v>
      </c>
      <c r="C10244">
        <v>8.6999999999999993</v>
      </c>
      <c r="D10244">
        <v>-3.12</v>
      </c>
      <c r="E10244">
        <v>8.6999999999999993</v>
      </c>
      <c r="F10244" t="s">
        <v>1688</v>
      </c>
      <c r="G10244">
        <v>70</v>
      </c>
      <c r="H10244">
        <v>17709.490000000002</v>
      </c>
      <c r="I10244">
        <v>105046.96400000001</v>
      </c>
      <c r="J10244" t="s">
        <v>1210</v>
      </c>
      <c r="T10244">
        <f t="shared" si="187"/>
        <v>5.5799999999999992</v>
      </c>
      <c r="U10244">
        <v>5.5799999999999992</v>
      </c>
    </row>
    <row r="10245" spans="1:21" x14ac:dyDescent="0.2">
      <c r="A10245" t="s">
        <v>2186</v>
      </c>
      <c r="B10245" s="10" t="s">
        <v>2214</v>
      </c>
      <c r="C10245">
        <v>11</v>
      </c>
      <c r="D10245">
        <v>-5.42</v>
      </c>
      <c r="E10245">
        <v>2.2999999999999998</v>
      </c>
      <c r="F10245" t="s">
        <v>1696</v>
      </c>
      <c r="G10245">
        <v>80</v>
      </c>
      <c r="H10245">
        <v>17709.490000000002</v>
      </c>
      <c r="I10245">
        <v>105046.96400000001</v>
      </c>
      <c r="J10245" t="s">
        <v>1210</v>
      </c>
      <c r="T10245">
        <f t="shared" si="187"/>
        <v>-3.12</v>
      </c>
      <c r="U10245">
        <v>-3.12</v>
      </c>
    </row>
    <row r="10246" spans="1:21" x14ac:dyDescent="0.2">
      <c r="A10246" t="s">
        <v>2186</v>
      </c>
      <c r="B10246" s="10" t="s">
        <v>1695</v>
      </c>
      <c r="C10246">
        <v>11.6</v>
      </c>
      <c r="D10246">
        <v>-6.02</v>
      </c>
      <c r="E10246">
        <v>0.6</v>
      </c>
      <c r="F10246" t="s">
        <v>1870</v>
      </c>
      <c r="G10246">
        <v>180</v>
      </c>
      <c r="H10246">
        <v>17709.490000000002</v>
      </c>
      <c r="I10246">
        <v>105046.96400000001</v>
      </c>
      <c r="J10246" t="s">
        <v>1210</v>
      </c>
      <c r="T10246">
        <f t="shared" si="187"/>
        <v>-5.42</v>
      </c>
      <c r="U10246">
        <v>-5.42</v>
      </c>
    </row>
    <row r="10247" spans="1:21" x14ac:dyDescent="0.2">
      <c r="A10247" t="s">
        <v>2186</v>
      </c>
      <c r="B10247" s="10" t="s">
        <v>1716</v>
      </c>
      <c r="C10247">
        <v>19</v>
      </c>
      <c r="D10247">
        <v>-13.42</v>
      </c>
      <c r="E10247">
        <v>7.4</v>
      </c>
      <c r="F10247" t="s">
        <v>1694</v>
      </c>
      <c r="G10247">
        <v>200</v>
      </c>
      <c r="H10247">
        <v>17709.490000000002</v>
      </c>
      <c r="I10247">
        <v>105046.96400000001</v>
      </c>
      <c r="J10247" t="s">
        <v>1210</v>
      </c>
      <c r="T10247">
        <f t="shared" si="187"/>
        <v>-6.02</v>
      </c>
      <c r="U10247">
        <v>-6.02</v>
      </c>
    </row>
    <row r="10248" spans="1:21" x14ac:dyDescent="0.2">
      <c r="A10248" t="s">
        <v>2186</v>
      </c>
      <c r="B10248" s="10" t="s">
        <v>1215</v>
      </c>
      <c r="C10248">
        <v>21.1</v>
      </c>
      <c r="D10248">
        <v>-15.52</v>
      </c>
      <c r="E10248">
        <v>2.1</v>
      </c>
      <c r="F10248" t="s">
        <v>1874</v>
      </c>
      <c r="G10248">
        <v>220</v>
      </c>
      <c r="H10248">
        <v>17709.490000000002</v>
      </c>
      <c r="I10248">
        <v>105046.96400000001</v>
      </c>
      <c r="J10248" t="s">
        <v>1210</v>
      </c>
      <c r="T10248">
        <f t="shared" si="187"/>
        <v>-13.42</v>
      </c>
      <c r="U10248">
        <v>-13.42</v>
      </c>
    </row>
    <row r="10249" spans="1:21" x14ac:dyDescent="0.2">
      <c r="A10249" t="s">
        <v>2186</v>
      </c>
      <c r="B10249" s="10" t="s">
        <v>1700</v>
      </c>
      <c r="C10249">
        <v>24.5</v>
      </c>
      <c r="D10249">
        <v>-18.920000000000002</v>
      </c>
      <c r="E10249">
        <v>3.4</v>
      </c>
      <c r="F10249" t="s">
        <v>1701</v>
      </c>
      <c r="G10249">
        <v>300</v>
      </c>
      <c r="H10249">
        <v>17709.490000000002</v>
      </c>
      <c r="I10249">
        <v>105046.96400000001</v>
      </c>
      <c r="J10249" t="s">
        <v>1210</v>
      </c>
      <c r="T10249">
        <f t="shared" si="187"/>
        <v>-15.520000000000001</v>
      </c>
      <c r="U10249">
        <v>-15.520000000000001</v>
      </c>
    </row>
    <row r="10250" spans="1:21" x14ac:dyDescent="0.2">
      <c r="A10250" t="s">
        <v>2186</v>
      </c>
      <c r="B10250" s="10" t="s">
        <v>1702</v>
      </c>
      <c r="C10250">
        <v>30.6</v>
      </c>
      <c r="D10250">
        <v>-25.02</v>
      </c>
      <c r="E10250">
        <v>6.1</v>
      </c>
      <c r="F10250" t="s">
        <v>1703</v>
      </c>
      <c r="G10250">
        <v>450</v>
      </c>
      <c r="H10250">
        <v>17709.490000000002</v>
      </c>
      <c r="I10250">
        <v>105046.96400000001</v>
      </c>
      <c r="J10250" t="s">
        <v>1210</v>
      </c>
      <c r="T10250">
        <f t="shared" si="187"/>
        <v>-18.920000000000002</v>
      </c>
      <c r="U10250">
        <v>-18.920000000000002</v>
      </c>
    </row>
    <row r="10251" spans="1:21" x14ac:dyDescent="0.2">
      <c r="A10251" t="s">
        <v>2187</v>
      </c>
      <c r="B10251" s="10" t="s">
        <v>1687</v>
      </c>
      <c r="C10251">
        <v>8.9</v>
      </c>
      <c r="D10251">
        <v>-3.62</v>
      </c>
      <c r="E10251">
        <v>8.9</v>
      </c>
      <c r="F10251" t="s">
        <v>1688</v>
      </c>
      <c r="G10251">
        <v>70</v>
      </c>
      <c r="H10251">
        <v>17709.490000000002</v>
      </c>
      <c r="I10251">
        <v>105067.96</v>
      </c>
      <c r="J10251" t="s">
        <v>1210</v>
      </c>
      <c r="T10251">
        <f t="shared" si="187"/>
        <v>5.28</v>
      </c>
      <c r="U10251">
        <v>5.28</v>
      </c>
    </row>
    <row r="10252" spans="1:21" x14ac:dyDescent="0.2">
      <c r="A10252" t="s">
        <v>2187</v>
      </c>
      <c r="B10252" s="10" t="s">
        <v>2214</v>
      </c>
      <c r="C10252">
        <v>10.1</v>
      </c>
      <c r="D10252">
        <v>-4.82</v>
      </c>
      <c r="E10252">
        <v>1.2</v>
      </c>
      <c r="F10252" t="s">
        <v>1696</v>
      </c>
      <c r="G10252">
        <v>80</v>
      </c>
      <c r="H10252">
        <v>17709.490000000002</v>
      </c>
      <c r="I10252">
        <v>105067.96</v>
      </c>
      <c r="J10252" t="s">
        <v>1210</v>
      </c>
      <c r="T10252">
        <f t="shared" si="187"/>
        <v>-3.62</v>
      </c>
      <c r="U10252">
        <v>-3.62</v>
      </c>
    </row>
    <row r="10253" spans="1:21" x14ac:dyDescent="0.2">
      <c r="A10253" t="s">
        <v>2187</v>
      </c>
      <c r="B10253" s="10" t="s">
        <v>1695</v>
      </c>
      <c r="C10253">
        <v>11.2</v>
      </c>
      <c r="D10253">
        <v>-5.92</v>
      </c>
      <c r="E10253">
        <v>1.1000000000000001</v>
      </c>
      <c r="F10253" t="s">
        <v>1870</v>
      </c>
      <c r="G10253">
        <v>180</v>
      </c>
      <c r="H10253">
        <v>17709.490000000002</v>
      </c>
      <c r="I10253">
        <v>105067.96</v>
      </c>
      <c r="J10253" t="s">
        <v>1210</v>
      </c>
      <c r="T10253">
        <f t="shared" si="187"/>
        <v>-4.82</v>
      </c>
      <c r="U10253">
        <v>-4.82</v>
      </c>
    </row>
    <row r="10254" spans="1:21" x14ac:dyDescent="0.2">
      <c r="A10254" t="s">
        <v>2187</v>
      </c>
      <c r="B10254" s="10" t="s">
        <v>1716</v>
      </c>
      <c r="C10254">
        <v>20.3</v>
      </c>
      <c r="D10254">
        <v>-15.02</v>
      </c>
      <c r="E10254">
        <v>9.1</v>
      </c>
      <c r="F10254" t="s">
        <v>1694</v>
      </c>
      <c r="G10254">
        <v>200</v>
      </c>
      <c r="H10254">
        <v>17709.490000000002</v>
      </c>
      <c r="I10254">
        <v>105067.96</v>
      </c>
      <c r="J10254" t="s">
        <v>1210</v>
      </c>
      <c r="T10254">
        <f t="shared" si="187"/>
        <v>-5.92</v>
      </c>
      <c r="U10254">
        <v>-5.92</v>
      </c>
    </row>
    <row r="10255" spans="1:21" x14ac:dyDescent="0.2">
      <c r="A10255" t="s">
        <v>2187</v>
      </c>
      <c r="B10255" s="10" t="s">
        <v>1215</v>
      </c>
      <c r="C10255">
        <v>23</v>
      </c>
      <c r="D10255">
        <v>-17.72</v>
      </c>
      <c r="E10255">
        <v>2.7</v>
      </c>
      <c r="F10255" t="s">
        <v>1874</v>
      </c>
      <c r="G10255">
        <v>220</v>
      </c>
      <c r="H10255">
        <v>17709.490000000002</v>
      </c>
      <c r="I10255">
        <v>105067.96</v>
      </c>
      <c r="J10255" t="s">
        <v>1210</v>
      </c>
      <c r="T10255">
        <f t="shared" si="187"/>
        <v>-15.02</v>
      </c>
      <c r="U10255">
        <v>-15.02</v>
      </c>
    </row>
    <row r="10256" spans="1:21" x14ac:dyDescent="0.2">
      <c r="A10256" t="s">
        <v>2187</v>
      </c>
      <c r="B10256" s="10" t="s">
        <v>1700</v>
      </c>
      <c r="C10256">
        <v>27.8</v>
      </c>
      <c r="D10256">
        <v>-22.52</v>
      </c>
      <c r="E10256">
        <v>4.8</v>
      </c>
      <c r="F10256" t="s">
        <v>1701</v>
      </c>
      <c r="G10256">
        <v>300</v>
      </c>
      <c r="H10256">
        <v>17709.490000000002</v>
      </c>
      <c r="I10256">
        <v>105067.96</v>
      </c>
      <c r="J10256" t="s">
        <v>1210</v>
      </c>
      <c r="T10256">
        <f t="shared" si="187"/>
        <v>-17.72</v>
      </c>
      <c r="U10256">
        <v>-17.72</v>
      </c>
    </row>
    <row r="10257" spans="1:21" x14ac:dyDescent="0.2">
      <c r="A10257" t="s">
        <v>2187</v>
      </c>
      <c r="B10257" s="10" t="s">
        <v>1702</v>
      </c>
      <c r="C10257">
        <v>33.299999999999997</v>
      </c>
      <c r="D10257">
        <v>-28.02</v>
      </c>
      <c r="E10257">
        <v>5.5</v>
      </c>
      <c r="F10257" t="s">
        <v>1703</v>
      </c>
      <c r="G10257">
        <v>450</v>
      </c>
      <c r="H10257">
        <v>17709.490000000002</v>
      </c>
      <c r="I10257">
        <v>105067.96</v>
      </c>
      <c r="J10257" t="s">
        <v>1210</v>
      </c>
      <c r="T10257">
        <f t="shared" si="187"/>
        <v>-22.52</v>
      </c>
      <c r="U10257">
        <v>-22.52</v>
      </c>
    </row>
    <row r="10258" spans="1:21" x14ac:dyDescent="0.2">
      <c r="A10258" t="s">
        <v>2188</v>
      </c>
      <c r="B10258" s="10" t="s">
        <v>1687</v>
      </c>
      <c r="C10258">
        <v>9.1</v>
      </c>
      <c r="D10258">
        <v>-3.86</v>
      </c>
      <c r="E10258">
        <v>9.1</v>
      </c>
      <c r="F10258" t="s">
        <v>1688</v>
      </c>
      <c r="G10258">
        <v>70</v>
      </c>
      <c r="H10258">
        <v>17709.490000000002</v>
      </c>
      <c r="I10258">
        <v>105088.96400000001</v>
      </c>
      <c r="J10258" t="s">
        <v>1210</v>
      </c>
      <c r="T10258">
        <f t="shared" si="187"/>
        <v>5.24</v>
      </c>
      <c r="U10258">
        <v>5.24</v>
      </c>
    </row>
    <row r="10259" spans="1:21" x14ac:dyDescent="0.2">
      <c r="A10259" t="s">
        <v>2188</v>
      </c>
      <c r="B10259" s="10" t="s">
        <v>2214</v>
      </c>
      <c r="C10259">
        <v>10.4</v>
      </c>
      <c r="D10259">
        <v>-5.16</v>
      </c>
      <c r="E10259">
        <v>1.3</v>
      </c>
      <c r="F10259" t="s">
        <v>1696</v>
      </c>
      <c r="G10259">
        <v>80</v>
      </c>
      <c r="H10259">
        <v>17709.490000000002</v>
      </c>
      <c r="I10259">
        <v>105088.96400000001</v>
      </c>
      <c r="J10259" t="s">
        <v>1210</v>
      </c>
      <c r="T10259">
        <f t="shared" si="187"/>
        <v>-3.8600000000000003</v>
      </c>
      <c r="U10259">
        <v>-3.8600000000000003</v>
      </c>
    </row>
    <row r="10260" spans="1:21" x14ac:dyDescent="0.2">
      <c r="A10260" t="s">
        <v>2188</v>
      </c>
      <c r="B10260" s="10" t="s">
        <v>1695</v>
      </c>
      <c r="C10260">
        <v>12.8</v>
      </c>
      <c r="D10260">
        <v>-7.56</v>
      </c>
      <c r="E10260">
        <v>2.4</v>
      </c>
      <c r="F10260" t="s">
        <v>1870</v>
      </c>
      <c r="G10260">
        <v>180</v>
      </c>
      <c r="H10260">
        <v>17709.490000000002</v>
      </c>
      <c r="I10260">
        <v>105088.96400000001</v>
      </c>
      <c r="J10260" t="s">
        <v>1210</v>
      </c>
      <c r="T10260">
        <f t="shared" si="187"/>
        <v>-5.16</v>
      </c>
      <c r="U10260">
        <v>-5.16</v>
      </c>
    </row>
    <row r="10261" spans="1:21" x14ac:dyDescent="0.2">
      <c r="A10261" t="s">
        <v>2188</v>
      </c>
      <c r="B10261" s="10" t="s">
        <v>1716</v>
      </c>
      <c r="C10261">
        <v>21</v>
      </c>
      <c r="D10261">
        <v>-15.76</v>
      </c>
      <c r="E10261">
        <v>8.1999999999999993</v>
      </c>
      <c r="F10261" t="s">
        <v>1694</v>
      </c>
      <c r="G10261">
        <v>200</v>
      </c>
      <c r="H10261">
        <v>17709.490000000002</v>
      </c>
      <c r="I10261">
        <v>105088.96400000001</v>
      </c>
      <c r="J10261" t="s">
        <v>1210</v>
      </c>
      <c r="T10261">
        <f t="shared" si="187"/>
        <v>-7.5600000000000005</v>
      </c>
      <c r="U10261">
        <v>-7.5600000000000005</v>
      </c>
    </row>
    <row r="10262" spans="1:21" x14ac:dyDescent="0.2">
      <c r="A10262" t="s">
        <v>2188</v>
      </c>
      <c r="B10262" s="10" t="s">
        <v>1215</v>
      </c>
      <c r="C10262">
        <v>22.4</v>
      </c>
      <c r="D10262">
        <v>-17.16</v>
      </c>
      <c r="E10262">
        <v>1.4</v>
      </c>
      <c r="F10262" t="s">
        <v>1874</v>
      </c>
      <c r="G10262">
        <v>220</v>
      </c>
      <c r="H10262">
        <v>17709.490000000002</v>
      </c>
      <c r="I10262">
        <v>105088.96400000001</v>
      </c>
      <c r="J10262" t="s">
        <v>1210</v>
      </c>
      <c r="T10262">
        <f t="shared" si="187"/>
        <v>-15.76</v>
      </c>
      <c r="U10262">
        <v>-15.76</v>
      </c>
    </row>
    <row r="10263" spans="1:21" x14ac:dyDescent="0.2">
      <c r="A10263" t="s">
        <v>2188</v>
      </c>
      <c r="B10263" s="10" t="s">
        <v>1700</v>
      </c>
      <c r="C10263">
        <v>24.2</v>
      </c>
      <c r="D10263">
        <v>-18.96</v>
      </c>
      <c r="E10263">
        <v>1.8</v>
      </c>
      <c r="F10263" t="s">
        <v>1701</v>
      </c>
      <c r="G10263">
        <v>300</v>
      </c>
      <c r="H10263">
        <v>17709.490000000002</v>
      </c>
      <c r="I10263">
        <v>105088.96400000001</v>
      </c>
      <c r="J10263" t="s">
        <v>1210</v>
      </c>
      <c r="T10263">
        <f t="shared" si="187"/>
        <v>-17.16</v>
      </c>
      <c r="U10263">
        <v>-17.16</v>
      </c>
    </row>
    <row r="10264" spans="1:21" x14ac:dyDescent="0.2">
      <c r="A10264" t="s">
        <v>2188</v>
      </c>
      <c r="B10264" s="10" t="s">
        <v>1702</v>
      </c>
      <c r="C10264">
        <v>28.8</v>
      </c>
      <c r="D10264">
        <v>-23.56</v>
      </c>
      <c r="E10264">
        <v>4.5999999999999996</v>
      </c>
      <c r="F10264" t="s">
        <v>1703</v>
      </c>
      <c r="G10264">
        <v>450</v>
      </c>
      <c r="H10264">
        <v>17709.490000000002</v>
      </c>
      <c r="I10264">
        <v>105088.96400000001</v>
      </c>
      <c r="J10264" t="s">
        <v>1210</v>
      </c>
      <c r="T10264">
        <f t="shared" si="187"/>
        <v>-18.96</v>
      </c>
      <c r="U10264">
        <v>-18.96</v>
      </c>
    </row>
    <row r="10265" spans="1:21" x14ac:dyDescent="0.2">
      <c r="A10265" t="s">
        <v>2189</v>
      </c>
      <c r="B10265" s="10" t="s">
        <v>1687</v>
      </c>
      <c r="C10265">
        <v>6.5</v>
      </c>
      <c r="D10265">
        <v>-0.98</v>
      </c>
      <c r="E10265">
        <v>6.5</v>
      </c>
      <c r="F10265" t="s">
        <v>1688</v>
      </c>
      <c r="G10265">
        <v>70</v>
      </c>
      <c r="H10265">
        <v>17709.490000000002</v>
      </c>
      <c r="I10265">
        <v>105111.46400000001</v>
      </c>
      <c r="J10265" t="s">
        <v>1210</v>
      </c>
      <c r="T10265">
        <f t="shared" si="187"/>
        <v>5.52</v>
      </c>
      <c r="U10265">
        <v>5.52</v>
      </c>
    </row>
    <row r="10266" spans="1:21" x14ac:dyDescent="0.2">
      <c r="A10266" t="s">
        <v>2189</v>
      </c>
      <c r="B10266" s="10" t="s">
        <v>2214</v>
      </c>
      <c r="C10266">
        <v>11</v>
      </c>
      <c r="D10266">
        <v>-5.48</v>
      </c>
      <c r="E10266">
        <v>4.5</v>
      </c>
      <c r="F10266" t="s">
        <v>1696</v>
      </c>
      <c r="G10266">
        <v>80</v>
      </c>
      <c r="H10266">
        <v>17709.490000000002</v>
      </c>
      <c r="I10266">
        <v>105111.46400000001</v>
      </c>
      <c r="J10266" t="s">
        <v>1210</v>
      </c>
      <c r="T10266">
        <f t="shared" si="187"/>
        <v>-0.98000000000000043</v>
      </c>
      <c r="U10266">
        <v>-0.98000000000000043</v>
      </c>
    </row>
    <row r="10267" spans="1:21" x14ac:dyDescent="0.2">
      <c r="A10267" t="s">
        <v>2189</v>
      </c>
      <c r="B10267" s="10" t="s">
        <v>1695</v>
      </c>
      <c r="C10267">
        <v>12.5</v>
      </c>
      <c r="D10267">
        <v>-6.98</v>
      </c>
      <c r="E10267">
        <v>1.5</v>
      </c>
      <c r="F10267" t="s">
        <v>1870</v>
      </c>
      <c r="G10267">
        <v>180</v>
      </c>
      <c r="H10267">
        <v>17709.490000000002</v>
      </c>
      <c r="I10267">
        <v>105111.46400000001</v>
      </c>
      <c r="J10267" t="s">
        <v>1210</v>
      </c>
      <c r="T10267">
        <f t="shared" si="187"/>
        <v>-5.48</v>
      </c>
      <c r="U10267">
        <v>-5.48</v>
      </c>
    </row>
    <row r="10268" spans="1:21" x14ac:dyDescent="0.2">
      <c r="A10268" t="s">
        <v>2189</v>
      </c>
      <c r="B10268" s="10" t="s">
        <v>1716</v>
      </c>
      <c r="C10268">
        <v>19.600000000000001</v>
      </c>
      <c r="D10268">
        <v>-14.08</v>
      </c>
      <c r="E10268">
        <v>7.1</v>
      </c>
      <c r="F10268" t="s">
        <v>1694</v>
      </c>
      <c r="G10268">
        <v>200</v>
      </c>
      <c r="H10268">
        <v>17709.490000000002</v>
      </c>
      <c r="I10268">
        <v>105111.46400000001</v>
      </c>
      <c r="J10268" t="s">
        <v>1210</v>
      </c>
      <c r="T10268">
        <f t="shared" si="187"/>
        <v>-6.98</v>
      </c>
      <c r="U10268">
        <v>-6.98</v>
      </c>
    </row>
    <row r="10269" spans="1:21" x14ac:dyDescent="0.2">
      <c r="A10269" t="s">
        <v>2189</v>
      </c>
      <c r="B10269" s="10" t="s">
        <v>1215</v>
      </c>
      <c r="C10269">
        <v>23.5</v>
      </c>
      <c r="D10269">
        <v>-17.98</v>
      </c>
      <c r="E10269">
        <v>3.9</v>
      </c>
      <c r="F10269" t="s">
        <v>1874</v>
      </c>
      <c r="G10269">
        <v>220</v>
      </c>
      <c r="H10269">
        <v>17709.490000000002</v>
      </c>
      <c r="I10269">
        <v>105111.46400000001</v>
      </c>
      <c r="J10269" t="s">
        <v>1210</v>
      </c>
      <c r="T10269">
        <f t="shared" si="187"/>
        <v>-14.08</v>
      </c>
      <c r="U10269">
        <v>-14.08</v>
      </c>
    </row>
    <row r="10270" spans="1:21" x14ac:dyDescent="0.2">
      <c r="A10270" t="s">
        <v>2189</v>
      </c>
      <c r="B10270" s="10" t="s">
        <v>1700</v>
      </c>
      <c r="C10270">
        <v>25</v>
      </c>
      <c r="D10270">
        <v>-19.48</v>
      </c>
      <c r="E10270">
        <v>1.5</v>
      </c>
      <c r="F10270" t="s">
        <v>1701</v>
      </c>
      <c r="G10270">
        <v>300</v>
      </c>
      <c r="H10270">
        <v>17709.490000000002</v>
      </c>
      <c r="I10270">
        <v>105111.46400000001</v>
      </c>
      <c r="J10270" t="s">
        <v>1210</v>
      </c>
      <c r="T10270">
        <f t="shared" si="187"/>
        <v>-17.98</v>
      </c>
      <c r="U10270">
        <v>-17.98</v>
      </c>
    </row>
    <row r="10271" spans="1:21" x14ac:dyDescent="0.2">
      <c r="A10271" t="s">
        <v>2189</v>
      </c>
      <c r="B10271" s="10" t="s">
        <v>1702</v>
      </c>
      <c r="C10271">
        <v>32.5</v>
      </c>
      <c r="D10271">
        <v>-26.98</v>
      </c>
      <c r="E10271">
        <v>7.5</v>
      </c>
      <c r="F10271" t="s">
        <v>1703</v>
      </c>
      <c r="G10271">
        <v>450</v>
      </c>
      <c r="H10271">
        <v>17709.490000000002</v>
      </c>
      <c r="I10271">
        <v>105111.46400000001</v>
      </c>
      <c r="J10271" t="s">
        <v>1210</v>
      </c>
      <c r="T10271">
        <f t="shared" si="187"/>
        <v>-19.48</v>
      </c>
      <c r="U10271">
        <v>-19.48</v>
      </c>
    </row>
    <row r="10272" spans="1:21" x14ac:dyDescent="0.2">
      <c r="A10272" t="s">
        <v>2190</v>
      </c>
      <c r="B10272" s="10" t="s">
        <v>1687</v>
      </c>
      <c r="C10272">
        <v>7</v>
      </c>
      <c r="D10272">
        <v>-1.48</v>
      </c>
      <c r="E10272">
        <v>7</v>
      </c>
      <c r="F10272" t="s">
        <v>1688</v>
      </c>
      <c r="G10272">
        <v>70</v>
      </c>
      <c r="H10272">
        <v>17709.490000000002</v>
      </c>
      <c r="I10272">
        <v>105133.96400000001</v>
      </c>
      <c r="J10272" t="s">
        <v>1210</v>
      </c>
      <c r="T10272">
        <f t="shared" si="187"/>
        <v>5.52</v>
      </c>
      <c r="U10272">
        <v>5.52</v>
      </c>
    </row>
    <row r="10273" spans="1:21" x14ac:dyDescent="0.2">
      <c r="A10273" t="s">
        <v>2190</v>
      </c>
      <c r="B10273" s="10" t="s">
        <v>2214</v>
      </c>
      <c r="C10273">
        <v>11</v>
      </c>
      <c r="D10273">
        <v>-5.48</v>
      </c>
      <c r="E10273">
        <v>4</v>
      </c>
      <c r="F10273" t="s">
        <v>1696</v>
      </c>
      <c r="G10273">
        <v>80</v>
      </c>
      <c r="H10273">
        <v>17709.490000000002</v>
      </c>
      <c r="I10273">
        <v>105133.96400000001</v>
      </c>
      <c r="J10273" t="s">
        <v>1210</v>
      </c>
      <c r="T10273">
        <f t="shared" si="187"/>
        <v>-1.4800000000000004</v>
      </c>
      <c r="U10273">
        <v>-1.4800000000000004</v>
      </c>
    </row>
    <row r="10274" spans="1:21" x14ac:dyDescent="0.2">
      <c r="A10274" t="s">
        <v>2190</v>
      </c>
      <c r="B10274" s="10" t="s">
        <v>1695</v>
      </c>
      <c r="C10274">
        <v>14</v>
      </c>
      <c r="D10274">
        <v>-8.48</v>
      </c>
      <c r="E10274">
        <v>3</v>
      </c>
      <c r="F10274" t="s">
        <v>1870</v>
      </c>
      <c r="G10274">
        <v>180</v>
      </c>
      <c r="H10274">
        <v>17709.490000000002</v>
      </c>
      <c r="I10274">
        <v>105133.96400000001</v>
      </c>
      <c r="J10274" t="s">
        <v>1210</v>
      </c>
      <c r="T10274">
        <f t="shared" si="187"/>
        <v>-5.48</v>
      </c>
      <c r="U10274">
        <v>-5.48</v>
      </c>
    </row>
    <row r="10275" spans="1:21" x14ac:dyDescent="0.2">
      <c r="A10275" t="s">
        <v>2190</v>
      </c>
      <c r="B10275" s="10" t="s">
        <v>1716</v>
      </c>
      <c r="C10275">
        <v>19</v>
      </c>
      <c r="D10275">
        <v>-13.48</v>
      </c>
      <c r="E10275">
        <v>5</v>
      </c>
      <c r="F10275" t="s">
        <v>1694</v>
      </c>
      <c r="G10275">
        <v>200</v>
      </c>
      <c r="H10275">
        <v>17709.490000000002</v>
      </c>
      <c r="I10275">
        <v>105133.96400000001</v>
      </c>
      <c r="J10275" t="s">
        <v>1210</v>
      </c>
      <c r="T10275">
        <f t="shared" si="187"/>
        <v>-8.48</v>
      </c>
      <c r="U10275">
        <v>-8.48</v>
      </c>
    </row>
    <row r="10276" spans="1:21" x14ac:dyDescent="0.2">
      <c r="A10276" t="s">
        <v>2190</v>
      </c>
      <c r="B10276" s="10" t="s">
        <v>1215</v>
      </c>
      <c r="C10276">
        <v>23.5</v>
      </c>
      <c r="D10276">
        <v>-17.98</v>
      </c>
      <c r="E10276">
        <v>4.5</v>
      </c>
      <c r="F10276" t="s">
        <v>1874</v>
      </c>
      <c r="G10276">
        <v>220</v>
      </c>
      <c r="H10276">
        <v>17709.490000000002</v>
      </c>
      <c r="I10276">
        <v>105133.96400000001</v>
      </c>
      <c r="J10276" t="s">
        <v>1210</v>
      </c>
      <c r="T10276">
        <f t="shared" si="187"/>
        <v>-13.48</v>
      </c>
      <c r="U10276">
        <v>-13.48</v>
      </c>
    </row>
    <row r="10277" spans="1:21" x14ac:dyDescent="0.2">
      <c r="A10277" t="s">
        <v>2190</v>
      </c>
      <c r="B10277" s="10" t="s">
        <v>1700</v>
      </c>
      <c r="C10277">
        <v>27.5</v>
      </c>
      <c r="D10277">
        <v>-21.98</v>
      </c>
      <c r="E10277">
        <v>4</v>
      </c>
      <c r="F10277" t="s">
        <v>1701</v>
      </c>
      <c r="G10277">
        <v>300</v>
      </c>
      <c r="H10277">
        <v>17709.490000000002</v>
      </c>
      <c r="I10277">
        <v>105133.96400000001</v>
      </c>
      <c r="J10277" t="s">
        <v>1210</v>
      </c>
      <c r="T10277">
        <f t="shared" si="187"/>
        <v>-17.98</v>
      </c>
      <c r="U10277">
        <v>-17.98</v>
      </c>
    </row>
    <row r="10278" spans="1:21" x14ac:dyDescent="0.2">
      <c r="A10278" t="s">
        <v>2190</v>
      </c>
      <c r="B10278" s="10" t="s">
        <v>1702</v>
      </c>
      <c r="C10278">
        <v>38</v>
      </c>
      <c r="D10278">
        <v>-32.479999999999997</v>
      </c>
      <c r="E10278">
        <v>10.5</v>
      </c>
      <c r="F10278" t="s">
        <v>1703</v>
      </c>
      <c r="G10278">
        <v>450</v>
      </c>
      <c r="H10278">
        <v>17709.490000000002</v>
      </c>
      <c r="I10278">
        <v>105133.96400000001</v>
      </c>
      <c r="J10278" t="s">
        <v>1210</v>
      </c>
      <c r="T10278">
        <f t="shared" si="187"/>
        <v>-21.979999999999997</v>
      </c>
      <c r="U10278">
        <v>-21.979999999999997</v>
      </c>
    </row>
    <row r="10279" spans="1:21" x14ac:dyDescent="0.2">
      <c r="A10279" t="s">
        <v>2190</v>
      </c>
      <c r="B10279" s="10" t="s">
        <v>1704</v>
      </c>
      <c r="C10279">
        <v>39.200000000000003</v>
      </c>
      <c r="D10279">
        <v>-33.68</v>
      </c>
      <c r="E10279">
        <v>1.2</v>
      </c>
      <c r="F10279" t="s">
        <v>1705</v>
      </c>
      <c r="G10279">
        <v>1500</v>
      </c>
      <c r="H10279">
        <v>17709.490000000002</v>
      </c>
      <c r="I10279">
        <v>105133.96400000001</v>
      </c>
      <c r="J10279" t="s">
        <v>1210</v>
      </c>
      <c r="T10279">
        <f t="shared" si="187"/>
        <v>-32.479999999999997</v>
      </c>
      <c r="U10279">
        <v>-32.479999999999997</v>
      </c>
    </row>
    <row r="10280" spans="1:21" x14ac:dyDescent="0.2">
      <c r="A10280" t="s">
        <v>2190</v>
      </c>
      <c r="B10280" s="10" t="s">
        <v>1709</v>
      </c>
      <c r="C10280">
        <v>41.1</v>
      </c>
      <c r="D10280">
        <v>-35.58</v>
      </c>
      <c r="E10280">
        <v>1.9</v>
      </c>
      <c r="F10280" t="s">
        <v>1710</v>
      </c>
      <c r="G10280">
        <v>4500</v>
      </c>
      <c r="H10280">
        <v>17709.490000000002</v>
      </c>
      <c r="I10280">
        <v>105133.96400000001</v>
      </c>
      <c r="J10280" t="s">
        <v>1210</v>
      </c>
      <c r="T10280">
        <f t="shared" si="187"/>
        <v>-33.68</v>
      </c>
      <c r="U10280">
        <v>-33.68</v>
      </c>
    </row>
    <row r="10281" spans="1:21" x14ac:dyDescent="0.2">
      <c r="A10281" t="s">
        <v>2191</v>
      </c>
      <c r="B10281" s="10" t="s">
        <v>1687</v>
      </c>
      <c r="C10281">
        <v>5.9</v>
      </c>
      <c r="D10281">
        <v>-0.380000000000001</v>
      </c>
      <c r="E10281">
        <v>5.9</v>
      </c>
      <c r="F10281" t="s">
        <v>1688</v>
      </c>
      <c r="G10281">
        <v>70</v>
      </c>
      <c r="H10281">
        <v>17709.490000000002</v>
      </c>
      <c r="I10281">
        <v>105155.46400000001</v>
      </c>
      <c r="J10281" t="s">
        <v>1210</v>
      </c>
      <c r="T10281">
        <f t="shared" si="187"/>
        <v>5.52</v>
      </c>
      <c r="U10281">
        <v>5.52</v>
      </c>
    </row>
    <row r="10282" spans="1:21" x14ac:dyDescent="0.2">
      <c r="A10282" t="s">
        <v>2191</v>
      </c>
      <c r="B10282" s="10" t="s">
        <v>2214</v>
      </c>
      <c r="C10282">
        <v>11.9</v>
      </c>
      <c r="D10282">
        <v>-6.38</v>
      </c>
      <c r="E10282">
        <v>6</v>
      </c>
      <c r="F10282" t="s">
        <v>1696</v>
      </c>
      <c r="G10282">
        <v>80</v>
      </c>
      <c r="H10282">
        <v>17709.490000000002</v>
      </c>
      <c r="I10282">
        <v>105155.46400000001</v>
      </c>
      <c r="J10282" t="s">
        <v>1210</v>
      </c>
      <c r="T10282">
        <f t="shared" si="187"/>
        <v>-0.37999999999999989</v>
      </c>
      <c r="U10282">
        <v>-0.37999999999999989</v>
      </c>
    </row>
    <row r="10283" spans="1:21" x14ac:dyDescent="0.2">
      <c r="A10283" t="s">
        <v>2191</v>
      </c>
      <c r="B10283" s="10" t="s">
        <v>1716</v>
      </c>
      <c r="C10283">
        <v>19</v>
      </c>
      <c r="D10283">
        <v>-13.48</v>
      </c>
      <c r="E10283">
        <v>7.1</v>
      </c>
      <c r="F10283" t="s">
        <v>1694</v>
      </c>
      <c r="G10283">
        <v>200</v>
      </c>
      <c r="H10283">
        <v>17709.490000000002</v>
      </c>
      <c r="I10283">
        <v>105155.46400000001</v>
      </c>
      <c r="J10283" t="s">
        <v>1210</v>
      </c>
      <c r="T10283">
        <f t="shared" si="187"/>
        <v>-6.3800000000000008</v>
      </c>
      <c r="U10283">
        <v>-6.3800000000000008</v>
      </c>
    </row>
    <row r="10284" spans="1:21" x14ac:dyDescent="0.2">
      <c r="A10284" t="s">
        <v>2191</v>
      </c>
      <c r="B10284" s="10" t="s">
        <v>1215</v>
      </c>
      <c r="C10284">
        <v>21.3</v>
      </c>
      <c r="D10284">
        <v>-15.78</v>
      </c>
      <c r="E10284">
        <v>2.2999999999999998</v>
      </c>
      <c r="F10284" t="s">
        <v>1874</v>
      </c>
      <c r="G10284">
        <v>220</v>
      </c>
      <c r="H10284">
        <v>17709.490000000002</v>
      </c>
      <c r="I10284">
        <v>105155.46400000001</v>
      </c>
      <c r="J10284" t="s">
        <v>1210</v>
      </c>
      <c r="T10284">
        <f t="shared" si="187"/>
        <v>-13.48</v>
      </c>
      <c r="U10284">
        <v>-13.48</v>
      </c>
    </row>
    <row r="10285" spans="1:21" x14ac:dyDescent="0.2">
      <c r="A10285" t="s">
        <v>2191</v>
      </c>
      <c r="B10285" s="10" t="s">
        <v>1700</v>
      </c>
      <c r="C10285">
        <v>27.1</v>
      </c>
      <c r="D10285">
        <v>-21.58</v>
      </c>
      <c r="E10285">
        <v>5.8</v>
      </c>
      <c r="F10285" t="s">
        <v>1701</v>
      </c>
      <c r="G10285">
        <v>300</v>
      </c>
      <c r="H10285">
        <v>17709.490000000002</v>
      </c>
      <c r="I10285">
        <v>105155.46400000001</v>
      </c>
      <c r="J10285" t="s">
        <v>1210</v>
      </c>
      <c r="T10285">
        <f t="shared" si="187"/>
        <v>-15.779999999999998</v>
      </c>
      <c r="U10285">
        <v>-15.779999999999998</v>
      </c>
    </row>
    <row r="10286" spans="1:21" x14ac:dyDescent="0.2">
      <c r="A10286" t="s">
        <v>2191</v>
      </c>
      <c r="B10286" s="10" t="s">
        <v>1702</v>
      </c>
      <c r="C10286">
        <v>36.200000000000003</v>
      </c>
      <c r="D10286">
        <v>-30.68</v>
      </c>
      <c r="E10286">
        <v>9.1</v>
      </c>
      <c r="F10286" t="s">
        <v>1703</v>
      </c>
      <c r="G10286">
        <v>450</v>
      </c>
      <c r="H10286">
        <v>17709.490000000002</v>
      </c>
      <c r="I10286">
        <v>105155.46400000001</v>
      </c>
      <c r="J10286" t="s">
        <v>1210</v>
      </c>
      <c r="T10286">
        <f t="shared" si="187"/>
        <v>-21.58</v>
      </c>
      <c r="U10286">
        <v>-21.58</v>
      </c>
    </row>
    <row r="10287" spans="1:21" x14ac:dyDescent="0.2">
      <c r="A10287" t="s">
        <v>2191</v>
      </c>
      <c r="B10287" s="10" t="s">
        <v>1704</v>
      </c>
      <c r="C10287">
        <v>37</v>
      </c>
      <c r="D10287">
        <v>-31.48</v>
      </c>
      <c r="E10287">
        <v>0.79999999999999705</v>
      </c>
      <c r="F10287" t="s">
        <v>1705</v>
      </c>
      <c r="G10287">
        <v>1500</v>
      </c>
      <c r="H10287">
        <v>17709.490000000002</v>
      </c>
      <c r="I10287">
        <v>105155.46400000001</v>
      </c>
      <c r="J10287" t="s">
        <v>1210</v>
      </c>
      <c r="T10287">
        <f t="shared" si="187"/>
        <v>-30.680000000000003</v>
      </c>
      <c r="U10287">
        <v>-30.680000000000003</v>
      </c>
    </row>
    <row r="10288" spans="1:21" x14ac:dyDescent="0.2">
      <c r="A10288" t="s">
        <v>2191</v>
      </c>
      <c r="B10288" s="10" t="s">
        <v>1709</v>
      </c>
      <c r="C10288">
        <v>39.5</v>
      </c>
      <c r="D10288">
        <v>-33.979999999999997</v>
      </c>
      <c r="E10288">
        <v>2.5</v>
      </c>
      <c r="F10288" t="s">
        <v>1710</v>
      </c>
      <c r="G10288">
        <v>4500</v>
      </c>
      <c r="H10288">
        <v>17709.490000000002</v>
      </c>
      <c r="I10288">
        <v>105155.46400000001</v>
      </c>
      <c r="J10288" t="s">
        <v>1210</v>
      </c>
      <c r="T10288">
        <f t="shared" si="187"/>
        <v>-31.479999999999997</v>
      </c>
      <c r="U10288">
        <v>-31.479999999999997</v>
      </c>
    </row>
    <row r="10289" spans="1:21" x14ac:dyDescent="0.2">
      <c r="A10289" t="s">
        <v>2192</v>
      </c>
      <c r="B10289" s="10" t="s">
        <v>1687</v>
      </c>
      <c r="C10289">
        <v>8</v>
      </c>
      <c r="D10289">
        <v>-2.74</v>
      </c>
      <c r="E10289">
        <v>8</v>
      </c>
      <c r="F10289" t="s">
        <v>1688</v>
      </c>
      <c r="G10289">
        <v>70</v>
      </c>
      <c r="H10289">
        <v>17709.490000000002</v>
      </c>
      <c r="I10289">
        <v>105174.96400000001</v>
      </c>
      <c r="J10289" t="s">
        <v>1210</v>
      </c>
      <c r="T10289">
        <f t="shared" si="187"/>
        <v>5.26</v>
      </c>
      <c r="U10289">
        <v>5.26</v>
      </c>
    </row>
    <row r="10290" spans="1:21" x14ac:dyDescent="0.2">
      <c r="A10290" t="s">
        <v>2192</v>
      </c>
      <c r="B10290" s="10" t="s">
        <v>2214</v>
      </c>
      <c r="C10290">
        <v>11.5</v>
      </c>
      <c r="D10290">
        <v>-6.24</v>
      </c>
      <c r="E10290">
        <v>3.5</v>
      </c>
      <c r="F10290" t="s">
        <v>1696</v>
      </c>
      <c r="G10290">
        <v>80</v>
      </c>
      <c r="H10290">
        <v>17709.490000000002</v>
      </c>
      <c r="I10290">
        <v>105174.96400000001</v>
      </c>
      <c r="J10290" t="s">
        <v>1210</v>
      </c>
      <c r="T10290">
        <f t="shared" si="187"/>
        <v>-2.74</v>
      </c>
      <c r="U10290">
        <v>-2.74</v>
      </c>
    </row>
    <row r="10291" spans="1:21" x14ac:dyDescent="0.2">
      <c r="A10291" t="s">
        <v>2192</v>
      </c>
      <c r="B10291" s="10" t="s">
        <v>1716</v>
      </c>
      <c r="C10291">
        <v>18.7</v>
      </c>
      <c r="D10291">
        <v>-13.44</v>
      </c>
      <c r="E10291">
        <v>7.2</v>
      </c>
      <c r="F10291" t="s">
        <v>1694</v>
      </c>
      <c r="G10291">
        <v>200</v>
      </c>
      <c r="H10291">
        <v>17709.490000000002</v>
      </c>
      <c r="I10291">
        <v>105174.96400000001</v>
      </c>
      <c r="J10291" t="s">
        <v>1210</v>
      </c>
      <c r="T10291">
        <f t="shared" si="187"/>
        <v>-6.2399999999999993</v>
      </c>
      <c r="U10291">
        <v>-6.2399999999999993</v>
      </c>
    </row>
    <row r="10292" spans="1:21" x14ac:dyDescent="0.2">
      <c r="A10292" t="s">
        <v>2192</v>
      </c>
      <c r="B10292" s="10" t="s">
        <v>1215</v>
      </c>
      <c r="C10292">
        <v>21.3</v>
      </c>
      <c r="D10292">
        <v>-16.04</v>
      </c>
      <c r="E10292">
        <v>2.6</v>
      </c>
      <c r="F10292" t="s">
        <v>1874</v>
      </c>
      <c r="G10292">
        <v>220</v>
      </c>
      <c r="H10292">
        <v>17709.490000000002</v>
      </c>
      <c r="I10292">
        <v>105174.96400000001</v>
      </c>
      <c r="J10292" t="s">
        <v>1210</v>
      </c>
      <c r="T10292">
        <f t="shared" si="187"/>
        <v>-13.44</v>
      </c>
      <c r="U10292">
        <v>-13.44</v>
      </c>
    </row>
    <row r="10293" spans="1:21" x14ac:dyDescent="0.2">
      <c r="A10293" t="s">
        <v>2192</v>
      </c>
      <c r="B10293" s="10" t="s">
        <v>1700</v>
      </c>
      <c r="C10293">
        <v>27</v>
      </c>
      <c r="D10293">
        <v>-21.74</v>
      </c>
      <c r="E10293">
        <v>5.7</v>
      </c>
      <c r="F10293" t="s">
        <v>1701</v>
      </c>
      <c r="G10293">
        <v>300</v>
      </c>
      <c r="H10293">
        <v>17709.490000000002</v>
      </c>
      <c r="I10293">
        <v>105174.96400000001</v>
      </c>
      <c r="J10293" t="s">
        <v>1210</v>
      </c>
      <c r="T10293">
        <f t="shared" si="187"/>
        <v>-16.04</v>
      </c>
      <c r="U10293">
        <v>-16.04</v>
      </c>
    </row>
    <row r="10294" spans="1:21" x14ac:dyDescent="0.2">
      <c r="A10294" t="s">
        <v>2192</v>
      </c>
      <c r="B10294" s="10" t="s">
        <v>1702</v>
      </c>
      <c r="C10294">
        <v>37.6</v>
      </c>
      <c r="D10294">
        <v>-32.340000000000003</v>
      </c>
      <c r="E10294">
        <v>10.6</v>
      </c>
      <c r="F10294" t="s">
        <v>1703</v>
      </c>
      <c r="G10294">
        <v>450</v>
      </c>
      <c r="H10294">
        <v>17709.490000000002</v>
      </c>
      <c r="I10294">
        <v>105174.96400000001</v>
      </c>
      <c r="J10294" t="s">
        <v>1210</v>
      </c>
      <c r="T10294">
        <f t="shared" si="187"/>
        <v>-21.740000000000002</v>
      </c>
      <c r="U10294">
        <v>-21.740000000000002</v>
      </c>
    </row>
    <row r="10295" spans="1:21" x14ac:dyDescent="0.2">
      <c r="A10295" t="s">
        <v>2192</v>
      </c>
      <c r="B10295" s="10" t="s">
        <v>1704</v>
      </c>
      <c r="C10295">
        <v>38.200000000000003</v>
      </c>
      <c r="D10295">
        <v>-32.94</v>
      </c>
      <c r="E10295">
        <v>0.60000000000000098</v>
      </c>
      <c r="F10295" t="s">
        <v>1705</v>
      </c>
      <c r="G10295">
        <v>1500</v>
      </c>
      <c r="H10295">
        <v>17709.490000000002</v>
      </c>
      <c r="I10295">
        <v>105174.96400000001</v>
      </c>
      <c r="J10295" t="s">
        <v>1210</v>
      </c>
      <c r="T10295">
        <f t="shared" si="187"/>
        <v>-32.339999999999996</v>
      </c>
      <c r="U10295">
        <v>-32.339999999999996</v>
      </c>
    </row>
    <row r="10296" spans="1:21" x14ac:dyDescent="0.2">
      <c r="A10296" t="s">
        <v>2192</v>
      </c>
      <c r="B10296" s="10" t="s">
        <v>1709</v>
      </c>
      <c r="C10296">
        <v>40.700000000000003</v>
      </c>
      <c r="D10296">
        <v>-35.44</v>
      </c>
      <c r="E10296">
        <v>2.5</v>
      </c>
      <c r="F10296" t="s">
        <v>1710</v>
      </c>
      <c r="G10296">
        <v>4500</v>
      </c>
      <c r="H10296">
        <v>17709.490000000002</v>
      </c>
      <c r="I10296">
        <v>105174.96400000001</v>
      </c>
      <c r="J10296" t="s">
        <v>1210</v>
      </c>
      <c r="T10296">
        <f t="shared" si="187"/>
        <v>-32.94</v>
      </c>
      <c r="U10296">
        <v>-32.94</v>
      </c>
    </row>
    <row r="10297" spans="1:21" x14ac:dyDescent="0.2">
      <c r="A10297" t="s">
        <v>2193</v>
      </c>
      <c r="B10297" s="10" t="s">
        <v>1687</v>
      </c>
      <c r="C10297">
        <v>6.1</v>
      </c>
      <c r="D10297">
        <v>-0.6</v>
      </c>
      <c r="E10297">
        <v>6.1</v>
      </c>
      <c r="F10297" t="s">
        <v>1688</v>
      </c>
      <c r="G10297">
        <v>70</v>
      </c>
      <c r="H10297">
        <v>17688.22</v>
      </c>
      <c r="I10297">
        <v>105046.96400000001</v>
      </c>
      <c r="J10297" t="s">
        <v>1210</v>
      </c>
      <c r="T10297">
        <f t="shared" si="187"/>
        <v>5.5</v>
      </c>
      <c r="U10297">
        <v>5.5</v>
      </c>
    </row>
    <row r="10298" spans="1:21" x14ac:dyDescent="0.2">
      <c r="A10298" t="s">
        <v>2193</v>
      </c>
      <c r="B10298" s="10" t="s">
        <v>2214</v>
      </c>
      <c r="C10298">
        <v>10.5</v>
      </c>
      <c r="D10298">
        <v>-5</v>
      </c>
      <c r="E10298">
        <v>4.4000000000000004</v>
      </c>
      <c r="F10298" t="s">
        <v>1696</v>
      </c>
      <c r="G10298">
        <v>80</v>
      </c>
      <c r="H10298">
        <v>17688.22</v>
      </c>
      <c r="I10298">
        <v>105046.96400000001</v>
      </c>
      <c r="J10298" t="s">
        <v>1210</v>
      </c>
      <c r="T10298">
        <f t="shared" si="187"/>
        <v>-0.59999999999999964</v>
      </c>
      <c r="U10298">
        <v>-0.59999999999999964</v>
      </c>
    </row>
    <row r="10299" spans="1:21" x14ac:dyDescent="0.2">
      <c r="A10299" t="s">
        <v>2193</v>
      </c>
      <c r="B10299" s="10" t="s">
        <v>1695</v>
      </c>
      <c r="C10299">
        <v>11.1</v>
      </c>
      <c r="D10299">
        <v>-5.6</v>
      </c>
      <c r="E10299">
        <v>0.6</v>
      </c>
      <c r="F10299" t="s">
        <v>1870</v>
      </c>
      <c r="G10299">
        <v>180</v>
      </c>
      <c r="H10299">
        <v>17688.22</v>
      </c>
      <c r="I10299">
        <v>105046.96400000001</v>
      </c>
      <c r="J10299" t="s">
        <v>1210</v>
      </c>
      <c r="T10299">
        <f t="shared" si="187"/>
        <v>-5</v>
      </c>
      <c r="U10299">
        <v>-5</v>
      </c>
    </row>
    <row r="10300" spans="1:21" x14ac:dyDescent="0.2">
      <c r="A10300" t="s">
        <v>2193</v>
      </c>
      <c r="B10300" s="10" t="s">
        <v>1716</v>
      </c>
      <c r="C10300">
        <v>18.7</v>
      </c>
      <c r="D10300">
        <v>-13.2</v>
      </c>
      <c r="E10300">
        <v>7.6</v>
      </c>
      <c r="F10300" t="s">
        <v>1694</v>
      </c>
      <c r="G10300">
        <v>200</v>
      </c>
      <c r="H10300">
        <v>17688.22</v>
      </c>
      <c r="I10300">
        <v>105046.96400000001</v>
      </c>
      <c r="J10300" t="s">
        <v>1210</v>
      </c>
      <c r="T10300">
        <f t="shared" si="187"/>
        <v>-5.6</v>
      </c>
      <c r="U10300">
        <v>-5.6</v>
      </c>
    </row>
    <row r="10301" spans="1:21" x14ac:dyDescent="0.2">
      <c r="A10301" t="s">
        <v>2193</v>
      </c>
      <c r="B10301" s="10" t="s">
        <v>1215</v>
      </c>
      <c r="C10301">
        <v>22.5</v>
      </c>
      <c r="D10301">
        <v>-17</v>
      </c>
      <c r="E10301">
        <v>3.8</v>
      </c>
      <c r="F10301" t="s">
        <v>1874</v>
      </c>
      <c r="G10301">
        <v>220</v>
      </c>
      <c r="H10301">
        <v>17688.22</v>
      </c>
      <c r="I10301">
        <v>105046.96400000001</v>
      </c>
      <c r="J10301" t="s">
        <v>1210</v>
      </c>
      <c r="T10301">
        <f t="shared" si="187"/>
        <v>-13.2</v>
      </c>
      <c r="U10301">
        <v>-13.2</v>
      </c>
    </row>
    <row r="10302" spans="1:21" x14ac:dyDescent="0.2">
      <c r="A10302" t="s">
        <v>2193</v>
      </c>
      <c r="B10302" s="10" t="s">
        <v>1700</v>
      </c>
      <c r="C10302">
        <v>27.5</v>
      </c>
      <c r="D10302">
        <v>-22</v>
      </c>
      <c r="E10302">
        <v>5</v>
      </c>
      <c r="F10302" t="s">
        <v>1701</v>
      </c>
      <c r="G10302">
        <v>300</v>
      </c>
      <c r="H10302">
        <v>17688.22</v>
      </c>
      <c r="I10302">
        <v>105046.96400000001</v>
      </c>
      <c r="J10302" t="s">
        <v>1210</v>
      </c>
      <c r="T10302">
        <f t="shared" si="187"/>
        <v>-17</v>
      </c>
      <c r="U10302">
        <v>-17</v>
      </c>
    </row>
    <row r="10303" spans="1:21" x14ac:dyDescent="0.2">
      <c r="A10303" t="s">
        <v>2193</v>
      </c>
      <c r="B10303" s="10" t="s">
        <v>1702</v>
      </c>
      <c r="C10303">
        <v>32.799999999999997</v>
      </c>
      <c r="D10303">
        <v>-27.3</v>
      </c>
      <c r="E10303">
        <v>5.3</v>
      </c>
      <c r="F10303" t="s">
        <v>1703</v>
      </c>
      <c r="G10303">
        <v>450</v>
      </c>
      <c r="H10303">
        <v>17688.22</v>
      </c>
      <c r="I10303">
        <v>105046.96400000001</v>
      </c>
      <c r="J10303" t="s">
        <v>1210</v>
      </c>
      <c r="T10303">
        <f t="shared" si="187"/>
        <v>-22</v>
      </c>
      <c r="U10303">
        <v>-22</v>
      </c>
    </row>
    <row r="10304" spans="1:21" x14ac:dyDescent="0.2">
      <c r="A10304" t="s">
        <v>2194</v>
      </c>
      <c r="B10304" s="10" t="s">
        <v>1687</v>
      </c>
      <c r="C10304">
        <v>6.4</v>
      </c>
      <c r="D10304">
        <v>-1.06</v>
      </c>
      <c r="E10304">
        <v>6.4</v>
      </c>
      <c r="F10304" t="s">
        <v>1688</v>
      </c>
      <c r="G10304">
        <v>70</v>
      </c>
      <c r="H10304">
        <v>17688.22</v>
      </c>
      <c r="I10304">
        <v>105067.96</v>
      </c>
      <c r="J10304" t="s">
        <v>1210</v>
      </c>
      <c r="T10304">
        <f t="shared" si="187"/>
        <v>5.34</v>
      </c>
      <c r="U10304">
        <v>5.34</v>
      </c>
    </row>
    <row r="10305" spans="1:21" x14ac:dyDescent="0.2">
      <c r="A10305" t="s">
        <v>2194</v>
      </c>
      <c r="B10305" s="10" t="s">
        <v>2214</v>
      </c>
      <c r="C10305">
        <v>10.5</v>
      </c>
      <c r="D10305">
        <v>-5.16</v>
      </c>
      <c r="E10305">
        <v>4.0999999999999996</v>
      </c>
      <c r="F10305" t="s">
        <v>1696</v>
      </c>
      <c r="G10305">
        <v>80</v>
      </c>
      <c r="H10305">
        <v>17688.22</v>
      </c>
      <c r="I10305">
        <v>105067.96</v>
      </c>
      <c r="J10305" t="s">
        <v>1210</v>
      </c>
      <c r="T10305">
        <f t="shared" si="187"/>
        <v>-1.0600000000000005</v>
      </c>
      <c r="U10305">
        <v>-1.0600000000000005</v>
      </c>
    </row>
    <row r="10306" spans="1:21" x14ac:dyDescent="0.2">
      <c r="A10306" t="s">
        <v>2194</v>
      </c>
      <c r="B10306" s="10" t="s">
        <v>1695</v>
      </c>
      <c r="C10306">
        <v>11.5</v>
      </c>
      <c r="D10306">
        <v>-6.16</v>
      </c>
      <c r="E10306">
        <v>1</v>
      </c>
      <c r="F10306" t="s">
        <v>1870</v>
      </c>
      <c r="G10306">
        <v>180</v>
      </c>
      <c r="H10306">
        <v>17688.22</v>
      </c>
      <c r="I10306">
        <v>105067.96</v>
      </c>
      <c r="J10306" t="s">
        <v>1210</v>
      </c>
      <c r="T10306">
        <f t="shared" si="187"/>
        <v>-5.16</v>
      </c>
      <c r="U10306">
        <v>-5.16</v>
      </c>
    </row>
    <row r="10307" spans="1:21" x14ac:dyDescent="0.2">
      <c r="A10307" t="s">
        <v>2194</v>
      </c>
      <c r="B10307" s="10" t="s">
        <v>1716</v>
      </c>
      <c r="C10307">
        <v>18.5</v>
      </c>
      <c r="D10307">
        <v>-13.16</v>
      </c>
      <c r="E10307">
        <v>7</v>
      </c>
      <c r="F10307" t="s">
        <v>1694</v>
      </c>
      <c r="G10307">
        <v>200</v>
      </c>
      <c r="H10307">
        <v>17688.22</v>
      </c>
      <c r="I10307">
        <v>105067.96</v>
      </c>
      <c r="J10307" t="s">
        <v>1210</v>
      </c>
      <c r="T10307">
        <f t="shared" ref="T10307:T10370" si="188">D10307+E10307</f>
        <v>-6.16</v>
      </c>
      <c r="U10307">
        <v>-6.16</v>
      </c>
    </row>
    <row r="10308" spans="1:21" x14ac:dyDescent="0.2">
      <c r="A10308" t="s">
        <v>2194</v>
      </c>
      <c r="B10308" s="10" t="s">
        <v>1215</v>
      </c>
      <c r="C10308">
        <v>22.4</v>
      </c>
      <c r="D10308">
        <v>-17.059999999999999</v>
      </c>
      <c r="E10308">
        <v>3.9</v>
      </c>
      <c r="F10308" t="s">
        <v>1874</v>
      </c>
      <c r="G10308">
        <v>220</v>
      </c>
      <c r="H10308">
        <v>17688.22</v>
      </c>
      <c r="I10308">
        <v>105067.96</v>
      </c>
      <c r="J10308" t="s">
        <v>1210</v>
      </c>
      <c r="T10308">
        <f t="shared" si="188"/>
        <v>-13.159999999999998</v>
      </c>
      <c r="U10308">
        <v>-13.159999999999998</v>
      </c>
    </row>
    <row r="10309" spans="1:21" x14ac:dyDescent="0.2">
      <c r="A10309" t="s">
        <v>2194</v>
      </c>
      <c r="B10309" s="10" t="s">
        <v>1700</v>
      </c>
      <c r="C10309">
        <v>27.2</v>
      </c>
      <c r="D10309">
        <v>-21.86</v>
      </c>
      <c r="E10309">
        <v>4.8</v>
      </c>
      <c r="F10309" t="s">
        <v>1701</v>
      </c>
      <c r="G10309">
        <v>300</v>
      </c>
      <c r="H10309">
        <v>17688.22</v>
      </c>
      <c r="I10309">
        <v>105067.96</v>
      </c>
      <c r="J10309" t="s">
        <v>1210</v>
      </c>
      <c r="T10309">
        <f t="shared" si="188"/>
        <v>-17.059999999999999</v>
      </c>
      <c r="U10309">
        <v>-17.059999999999999</v>
      </c>
    </row>
    <row r="10310" spans="1:21" x14ac:dyDescent="0.2">
      <c r="A10310" t="s">
        <v>2194</v>
      </c>
      <c r="B10310" s="10" t="s">
        <v>1702</v>
      </c>
      <c r="C10310">
        <v>33.5</v>
      </c>
      <c r="D10310">
        <v>-28.16</v>
      </c>
      <c r="E10310">
        <v>6.3</v>
      </c>
      <c r="F10310" t="s">
        <v>1703</v>
      </c>
      <c r="G10310">
        <v>450</v>
      </c>
      <c r="H10310">
        <v>17688.22</v>
      </c>
      <c r="I10310">
        <v>105067.96</v>
      </c>
      <c r="J10310" t="s">
        <v>1210</v>
      </c>
      <c r="T10310">
        <f t="shared" si="188"/>
        <v>-21.86</v>
      </c>
      <c r="U10310">
        <v>-21.86</v>
      </c>
    </row>
    <row r="10311" spans="1:21" x14ac:dyDescent="0.2">
      <c r="A10311" t="s">
        <v>2196</v>
      </c>
      <c r="B10311" s="10" t="s">
        <v>1687</v>
      </c>
      <c r="C10311">
        <v>5.9</v>
      </c>
      <c r="D10311">
        <v>-0.52</v>
      </c>
      <c r="E10311">
        <v>5.9</v>
      </c>
      <c r="F10311" t="s">
        <v>1688</v>
      </c>
      <c r="G10311">
        <v>70</v>
      </c>
      <c r="H10311">
        <v>17688.22</v>
      </c>
      <c r="I10311">
        <v>105088.96400000001</v>
      </c>
      <c r="J10311" t="s">
        <v>1210</v>
      </c>
      <c r="T10311">
        <f t="shared" si="188"/>
        <v>5.3800000000000008</v>
      </c>
      <c r="U10311">
        <v>5.3800000000000008</v>
      </c>
    </row>
    <row r="10312" spans="1:21" x14ac:dyDescent="0.2">
      <c r="A10312" t="s">
        <v>2196</v>
      </c>
      <c r="B10312" s="10" t="s">
        <v>2214</v>
      </c>
      <c r="C10312">
        <v>9.9</v>
      </c>
      <c r="D10312">
        <v>-4.5199999999999996</v>
      </c>
      <c r="E10312">
        <v>4</v>
      </c>
      <c r="F10312" t="s">
        <v>1696</v>
      </c>
      <c r="G10312">
        <v>80</v>
      </c>
      <c r="H10312">
        <v>17688.22</v>
      </c>
      <c r="I10312">
        <v>105088.96400000001</v>
      </c>
      <c r="J10312" t="s">
        <v>1210</v>
      </c>
      <c r="T10312">
        <f t="shared" si="188"/>
        <v>-0.51999999999999957</v>
      </c>
      <c r="U10312">
        <v>-0.51999999999999957</v>
      </c>
    </row>
    <row r="10313" spans="1:21" x14ac:dyDescent="0.2">
      <c r="A10313" t="s">
        <v>2196</v>
      </c>
      <c r="B10313" s="10" t="s">
        <v>1695</v>
      </c>
      <c r="C10313">
        <v>11.7</v>
      </c>
      <c r="D10313">
        <v>-6.32</v>
      </c>
      <c r="E10313">
        <v>1.8</v>
      </c>
      <c r="F10313" t="s">
        <v>1870</v>
      </c>
      <c r="G10313">
        <v>180</v>
      </c>
      <c r="H10313">
        <v>17688.22</v>
      </c>
      <c r="I10313">
        <v>105088.96400000001</v>
      </c>
      <c r="J10313" t="s">
        <v>1210</v>
      </c>
      <c r="T10313">
        <f t="shared" si="188"/>
        <v>-4.5200000000000005</v>
      </c>
      <c r="U10313">
        <v>-4.5200000000000005</v>
      </c>
    </row>
    <row r="10314" spans="1:21" x14ac:dyDescent="0.2">
      <c r="A10314" t="s">
        <v>2196</v>
      </c>
      <c r="B10314" s="10" t="s">
        <v>1716</v>
      </c>
      <c r="C10314">
        <v>18.600000000000001</v>
      </c>
      <c r="D10314">
        <v>-13.22</v>
      </c>
      <c r="E10314">
        <v>6.9</v>
      </c>
      <c r="F10314" t="s">
        <v>1694</v>
      </c>
      <c r="G10314">
        <v>200</v>
      </c>
      <c r="H10314">
        <v>17688.22</v>
      </c>
      <c r="I10314">
        <v>105088.96400000001</v>
      </c>
      <c r="J10314" t="s">
        <v>1210</v>
      </c>
      <c r="T10314">
        <f t="shared" si="188"/>
        <v>-6.32</v>
      </c>
      <c r="U10314">
        <v>-6.32</v>
      </c>
    </row>
    <row r="10315" spans="1:21" x14ac:dyDescent="0.2">
      <c r="A10315" t="s">
        <v>2196</v>
      </c>
      <c r="B10315" s="10" t="s">
        <v>1215</v>
      </c>
      <c r="C10315">
        <v>22.8</v>
      </c>
      <c r="D10315">
        <v>-17.420000000000002</v>
      </c>
      <c r="E10315">
        <v>4.2</v>
      </c>
      <c r="F10315" t="s">
        <v>1874</v>
      </c>
      <c r="G10315">
        <v>220</v>
      </c>
      <c r="H10315">
        <v>17688.22</v>
      </c>
      <c r="I10315">
        <v>105088.96400000001</v>
      </c>
      <c r="J10315" t="s">
        <v>1210</v>
      </c>
      <c r="T10315">
        <f t="shared" si="188"/>
        <v>-13.220000000000002</v>
      </c>
      <c r="U10315">
        <v>-13.220000000000002</v>
      </c>
    </row>
    <row r="10316" spans="1:21" x14ac:dyDescent="0.2">
      <c r="A10316" t="s">
        <v>2196</v>
      </c>
      <c r="B10316" s="10" t="s">
        <v>1700</v>
      </c>
      <c r="C10316">
        <v>28</v>
      </c>
      <c r="D10316">
        <v>-22.62</v>
      </c>
      <c r="E10316">
        <v>5.2</v>
      </c>
      <c r="F10316" t="s">
        <v>1701</v>
      </c>
      <c r="G10316">
        <v>300</v>
      </c>
      <c r="H10316">
        <v>17688.22</v>
      </c>
      <c r="I10316">
        <v>105088.96400000001</v>
      </c>
      <c r="J10316" t="s">
        <v>1210</v>
      </c>
      <c r="T10316">
        <f t="shared" si="188"/>
        <v>-17.420000000000002</v>
      </c>
      <c r="U10316">
        <v>-17.420000000000002</v>
      </c>
    </row>
    <row r="10317" spans="1:21" x14ac:dyDescent="0.2">
      <c r="A10317" t="s">
        <v>2196</v>
      </c>
      <c r="B10317" s="10" t="s">
        <v>1702</v>
      </c>
      <c r="C10317">
        <v>33.6</v>
      </c>
      <c r="D10317">
        <v>-28.22</v>
      </c>
      <c r="E10317">
        <v>5.6</v>
      </c>
      <c r="F10317" t="s">
        <v>1703</v>
      </c>
      <c r="G10317">
        <v>450</v>
      </c>
      <c r="H10317">
        <v>17688.22</v>
      </c>
      <c r="I10317">
        <v>105088.96400000001</v>
      </c>
      <c r="J10317" t="s">
        <v>1210</v>
      </c>
      <c r="T10317">
        <f t="shared" si="188"/>
        <v>-22.619999999999997</v>
      </c>
      <c r="U10317">
        <v>-22.619999999999997</v>
      </c>
    </row>
    <row r="10318" spans="1:21" x14ac:dyDescent="0.2">
      <c r="A10318" t="s">
        <v>2197</v>
      </c>
      <c r="B10318" s="10" t="s">
        <v>1687</v>
      </c>
      <c r="C10318">
        <v>6.8</v>
      </c>
      <c r="D10318">
        <v>-1.22</v>
      </c>
      <c r="E10318">
        <v>6.8</v>
      </c>
      <c r="F10318" t="s">
        <v>1688</v>
      </c>
      <c r="G10318">
        <v>70</v>
      </c>
      <c r="H10318">
        <v>17688.22</v>
      </c>
      <c r="I10318">
        <v>105111.46400000001</v>
      </c>
      <c r="J10318" t="s">
        <v>1210</v>
      </c>
      <c r="T10318">
        <f t="shared" si="188"/>
        <v>5.58</v>
      </c>
      <c r="U10318">
        <v>5.58</v>
      </c>
    </row>
    <row r="10319" spans="1:21" x14ac:dyDescent="0.2">
      <c r="A10319" t="s">
        <v>2197</v>
      </c>
      <c r="B10319" s="10" t="s">
        <v>2214</v>
      </c>
      <c r="C10319">
        <v>11</v>
      </c>
      <c r="D10319">
        <v>-5.42</v>
      </c>
      <c r="E10319">
        <v>4.2</v>
      </c>
      <c r="F10319" t="s">
        <v>1696</v>
      </c>
      <c r="G10319">
        <v>80</v>
      </c>
      <c r="H10319">
        <v>17688.22</v>
      </c>
      <c r="I10319">
        <v>105111.46400000001</v>
      </c>
      <c r="J10319" t="s">
        <v>1210</v>
      </c>
      <c r="T10319">
        <f t="shared" si="188"/>
        <v>-1.2199999999999998</v>
      </c>
      <c r="U10319">
        <v>-1.2199999999999998</v>
      </c>
    </row>
    <row r="10320" spans="1:21" x14ac:dyDescent="0.2">
      <c r="A10320" t="s">
        <v>2197</v>
      </c>
      <c r="B10320" s="10" t="s">
        <v>1695</v>
      </c>
      <c r="C10320">
        <v>11.8</v>
      </c>
      <c r="D10320">
        <v>-6.22</v>
      </c>
      <c r="E10320">
        <v>0.80000000000000104</v>
      </c>
      <c r="F10320" t="s">
        <v>1870</v>
      </c>
      <c r="G10320">
        <v>180</v>
      </c>
      <c r="H10320">
        <v>17688.22</v>
      </c>
      <c r="I10320">
        <v>105111.46400000001</v>
      </c>
      <c r="J10320" t="s">
        <v>1210</v>
      </c>
      <c r="T10320">
        <f t="shared" si="188"/>
        <v>-5.419999999999999</v>
      </c>
      <c r="U10320">
        <v>-5.419999999999999</v>
      </c>
    </row>
    <row r="10321" spans="1:21" x14ac:dyDescent="0.2">
      <c r="A10321" t="s">
        <v>2197</v>
      </c>
      <c r="B10321" s="10" t="s">
        <v>1716</v>
      </c>
      <c r="C10321">
        <v>18.5</v>
      </c>
      <c r="D10321">
        <v>-12.92</v>
      </c>
      <c r="E10321">
        <v>6.7</v>
      </c>
      <c r="F10321" t="s">
        <v>1694</v>
      </c>
      <c r="G10321">
        <v>200</v>
      </c>
      <c r="H10321">
        <v>17688.22</v>
      </c>
      <c r="I10321">
        <v>105111.46400000001</v>
      </c>
      <c r="J10321" t="s">
        <v>1210</v>
      </c>
      <c r="T10321">
        <f t="shared" si="188"/>
        <v>-6.22</v>
      </c>
      <c r="U10321">
        <v>-6.22</v>
      </c>
    </row>
    <row r="10322" spans="1:21" x14ac:dyDescent="0.2">
      <c r="A10322" t="s">
        <v>2197</v>
      </c>
      <c r="B10322" s="10" t="s">
        <v>1215</v>
      </c>
      <c r="C10322">
        <v>25</v>
      </c>
      <c r="D10322">
        <v>-19.420000000000002</v>
      </c>
      <c r="E10322">
        <v>6.5</v>
      </c>
      <c r="F10322" t="s">
        <v>1874</v>
      </c>
      <c r="G10322">
        <v>220</v>
      </c>
      <c r="H10322">
        <v>17688.22</v>
      </c>
      <c r="I10322">
        <v>105111.46400000001</v>
      </c>
      <c r="J10322" t="s">
        <v>1210</v>
      </c>
      <c r="T10322">
        <f t="shared" si="188"/>
        <v>-12.920000000000002</v>
      </c>
      <c r="U10322">
        <v>-12.920000000000002</v>
      </c>
    </row>
    <row r="10323" spans="1:21" x14ac:dyDescent="0.2">
      <c r="A10323" t="s">
        <v>2197</v>
      </c>
      <c r="B10323" s="10" t="s">
        <v>1700</v>
      </c>
      <c r="C10323">
        <v>27.6</v>
      </c>
      <c r="D10323">
        <v>-22.02</v>
      </c>
      <c r="E10323">
        <v>2.6</v>
      </c>
      <c r="F10323" t="s">
        <v>1701</v>
      </c>
      <c r="G10323">
        <v>300</v>
      </c>
      <c r="H10323">
        <v>17688.22</v>
      </c>
      <c r="I10323">
        <v>105111.46400000001</v>
      </c>
      <c r="J10323" t="s">
        <v>1210</v>
      </c>
      <c r="T10323">
        <f t="shared" si="188"/>
        <v>-19.419999999999998</v>
      </c>
      <c r="U10323">
        <v>-19.419999999999998</v>
      </c>
    </row>
    <row r="10324" spans="1:21" x14ac:dyDescent="0.2">
      <c r="A10324" t="s">
        <v>2197</v>
      </c>
      <c r="B10324" s="10" t="s">
        <v>1702</v>
      </c>
      <c r="C10324">
        <v>33</v>
      </c>
      <c r="D10324">
        <v>-27.42</v>
      </c>
      <c r="E10324">
        <v>5.4</v>
      </c>
      <c r="F10324" t="s">
        <v>1703</v>
      </c>
      <c r="G10324">
        <v>450</v>
      </c>
      <c r="H10324">
        <v>17688.22</v>
      </c>
      <c r="I10324">
        <v>105111.46400000001</v>
      </c>
      <c r="J10324" t="s">
        <v>1210</v>
      </c>
      <c r="T10324">
        <f t="shared" si="188"/>
        <v>-22.020000000000003</v>
      </c>
      <c r="U10324">
        <v>-22.020000000000003</v>
      </c>
    </row>
    <row r="10325" spans="1:21" x14ac:dyDescent="0.2">
      <c r="A10325" t="s">
        <v>2198</v>
      </c>
      <c r="B10325" s="10" t="s">
        <v>1687</v>
      </c>
      <c r="C10325">
        <v>8</v>
      </c>
      <c r="D10325">
        <v>-2.5099999999999998</v>
      </c>
      <c r="E10325">
        <v>8</v>
      </c>
      <c r="F10325" t="s">
        <v>1688</v>
      </c>
      <c r="G10325">
        <v>70</v>
      </c>
      <c r="H10325">
        <v>17688.22</v>
      </c>
      <c r="I10325">
        <v>105133.96400000001</v>
      </c>
      <c r="J10325" t="s">
        <v>1210</v>
      </c>
      <c r="T10325">
        <f t="shared" si="188"/>
        <v>5.49</v>
      </c>
      <c r="U10325">
        <v>5.49</v>
      </c>
    </row>
    <row r="10326" spans="1:21" x14ac:dyDescent="0.2">
      <c r="A10326" t="s">
        <v>2198</v>
      </c>
      <c r="B10326" s="10" t="s">
        <v>2214</v>
      </c>
      <c r="C10326">
        <v>11.3</v>
      </c>
      <c r="D10326">
        <v>-5.81</v>
      </c>
      <c r="E10326">
        <v>3.3</v>
      </c>
      <c r="F10326" t="s">
        <v>1696</v>
      </c>
      <c r="G10326">
        <v>80</v>
      </c>
      <c r="H10326">
        <v>17688.22</v>
      </c>
      <c r="I10326">
        <v>105133.96400000001</v>
      </c>
      <c r="J10326" t="s">
        <v>1210</v>
      </c>
      <c r="T10326">
        <f t="shared" si="188"/>
        <v>-2.5099999999999998</v>
      </c>
      <c r="U10326">
        <v>-2.5099999999999998</v>
      </c>
    </row>
    <row r="10327" spans="1:21" x14ac:dyDescent="0.2">
      <c r="A10327" t="s">
        <v>2198</v>
      </c>
      <c r="B10327" s="10" t="s">
        <v>1716</v>
      </c>
      <c r="C10327">
        <v>19.600000000000001</v>
      </c>
      <c r="D10327">
        <v>-14.11</v>
      </c>
      <c r="E10327">
        <v>8.3000000000000007</v>
      </c>
      <c r="F10327" t="s">
        <v>1694</v>
      </c>
      <c r="G10327">
        <v>200</v>
      </c>
      <c r="H10327">
        <v>17688.22</v>
      </c>
      <c r="I10327">
        <v>105133.96400000001</v>
      </c>
      <c r="J10327" t="s">
        <v>1210</v>
      </c>
      <c r="T10327">
        <f t="shared" si="188"/>
        <v>-5.8099999999999987</v>
      </c>
      <c r="U10327">
        <v>-5.8099999999999987</v>
      </c>
    </row>
    <row r="10328" spans="1:21" x14ac:dyDescent="0.2">
      <c r="A10328" t="s">
        <v>2198</v>
      </c>
      <c r="B10328" s="10" t="s">
        <v>1215</v>
      </c>
      <c r="C10328">
        <v>24.5</v>
      </c>
      <c r="D10328">
        <v>-19.010000000000002</v>
      </c>
      <c r="E10328">
        <v>4.9000000000000004</v>
      </c>
      <c r="F10328" t="s">
        <v>1874</v>
      </c>
      <c r="G10328">
        <v>220</v>
      </c>
      <c r="H10328">
        <v>17688.22</v>
      </c>
      <c r="I10328">
        <v>105133.96400000001</v>
      </c>
      <c r="J10328" t="s">
        <v>1210</v>
      </c>
      <c r="T10328">
        <f t="shared" si="188"/>
        <v>-14.110000000000001</v>
      </c>
      <c r="U10328">
        <v>-14.110000000000001</v>
      </c>
    </row>
    <row r="10329" spans="1:21" x14ac:dyDescent="0.2">
      <c r="A10329" t="s">
        <v>2198</v>
      </c>
      <c r="B10329" s="10" t="s">
        <v>1700</v>
      </c>
      <c r="C10329">
        <v>27.7</v>
      </c>
      <c r="D10329">
        <v>-22.21</v>
      </c>
      <c r="E10329">
        <v>3.2</v>
      </c>
      <c r="F10329" t="s">
        <v>1701</v>
      </c>
      <c r="G10329">
        <v>300</v>
      </c>
      <c r="H10329">
        <v>17688.22</v>
      </c>
      <c r="I10329">
        <v>105133.96400000001</v>
      </c>
      <c r="J10329" t="s">
        <v>1210</v>
      </c>
      <c r="T10329">
        <f t="shared" si="188"/>
        <v>-19.010000000000002</v>
      </c>
      <c r="U10329">
        <v>-19.010000000000002</v>
      </c>
    </row>
    <row r="10330" spans="1:21" x14ac:dyDescent="0.2">
      <c r="A10330" t="s">
        <v>2198</v>
      </c>
      <c r="B10330" s="10" t="s">
        <v>1702</v>
      </c>
      <c r="C10330">
        <v>36.700000000000003</v>
      </c>
      <c r="D10330">
        <v>-31.21</v>
      </c>
      <c r="E10330">
        <v>9</v>
      </c>
      <c r="F10330" t="s">
        <v>1703</v>
      </c>
      <c r="G10330">
        <v>450</v>
      </c>
      <c r="H10330">
        <v>17688.22</v>
      </c>
      <c r="I10330">
        <v>105133.96400000001</v>
      </c>
      <c r="J10330" t="s">
        <v>1210</v>
      </c>
      <c r="T10330">
        <f t="shared" si="188"/>
        <v>-22.21</v>
      </c>
      <c r="U10330">
        <v>-22.21</v>
      </c>
    </row>
    <row r="10331" spans="1:21" x14ac:dyDescent="0.2">
      <c r="A10331" t="s">
        <v>2198</v>
      </c>
      <c r="B10331" s="10" t="s">
        <v>1704</v>
      </c>
      <c r="C10331">
        <v>37.700000000000003</v>
      </c>
      <c r="D10331">
        <v>-32.21</v>
      </c>
      <c r="E10331">
        <v>1</v>
      </c>
      <c r="F10331" t="s">
        <v>1705</v>
      </c>
      <c r="G10331">
        <v>1500</v>
      </c>
      <c r="H10331">
        <v>17688.22</v>
      </c>
      <c r="I10331">
        <v>105133.96400000001</v>
      </c>
      <c r="J10331" t="s">
        <v>1210</v>
      </c>
      <c r="T10331">
        <f t="shared" si="188"/>
        <v>-31.21</v>
      </c>
      <c r="U10331">
        <v>-31.21</v>
      </c>
    </row>
    <row r="10332" spans="1:21" x14ac:dyDescent="0.2">
      <c r="A10332" t="s">
        <v>2198</v>
      </c>
      <c r="B10332" s="10" t="s">
        <v>1709</v>
      </c>
      <c r="C10332">
        <v>39.799999999999997</v>
      </c>
      <c r="D10332">
        <v>-34.31</v>
      </c>
      <c r="E10332">
        <v>2.0999999999999899</v>
      </c>
      <c r="F10332" t="s">
        <v>1710</v>
      </c>
      <c r="G10332">
        <v>4500</v>
      </c>
      <c r="H10332">
        <v>17688.22</v>
      </c>
      <c r="I10332">
        <v>105133.96400000001</v>
      </c>
      <c r="J10332" t="s">
        <v>1210</v>
      </c>
      <c r="T10332">
        <f t="shared" si="188"/>
        <v>-32.210000000000015</v>
      </c>
      <c r="U10332">
        <v>-32.210000000000015</v>
      </c>
    </row>
    <row r="10333" spans="1:21" x14ac:dyDescent="0.2">
      <c r="A10333" t="s">
        <v>2199</v>
      </c>
      <c r="B10333" s="10" t="s">
        <v>1687</v>
      </c>
      <c r="C10333">
        <v>7</v>
      </c>
      <c r="D10333">
        <v>-1.52</v>
      </c>
      <c r="E10333">
        <v>7</v>
      </c>
      <c r="F10333" t="s">
        <v>1688</v>
      </c>
      <c r="G10333">
        <v>70</v>
      </c>
      <c r="H10333">
        <v>17688.22</v>
      </c>
      <c r="I10333">
        <v>105155.46400000001</v>
      </c>
      <c r="J10333" t="s">
        <v>1210</v>
      </c>
      <c r="T10333">
        <f t="shared" si="188"/>
        <v>5.48</v>
      </c>
      <c r="U10333">
        <v>5.48</v>
      </c>
    </row>
    <row r="10334" spans="1:21" x14ac:dyDescent="0.2">
      <c r="A10334" t="s">
        <v>2199</v>
      </c>
      <c r="B10334" s="10" t="s">
        <v>2214</v>
      </c>
      <c r="C10334">
        <v>11.6</v>
      </c>
      <c r="D10334">
        <v>-6.12</v>
      </c>
      <c r="E10334">
        <v>4.5999999999999996</v>
      </c>
      <c r="F10334" t="s">
        <v>1696</v>
      </c>
      <c r="G10334">
        <v>80</v>
      </c>
      <c r="H10334">
        <v>17688.22</v>
      </c>
      <c r="I10334">
        <v>105155.46400000001</v>
      </c>
      <c r="J10334" t="s">
        <v>1210</v>
      </c>
      <c r="T10334">
        <f t="shared" si="188"/>
        <v>-1.5200000000000005</v>
      </c>
      <c r="U10334">
        <v>-1.5200000000000005</v>
      </c>
    </row>
    <row r="10335" spans="1:21" x14ac:dyDescent="0.2">
      <c r="A10335" t="s">
        <v>2199</v>
      </c>
      <c r="B10335" s="10" t="s">
        <v>1716</v>
      </c>
      <c r="C10335">
        <v>19.2</v>
      </c>
      <c r="D10335">
        <v>-13.72</v>
      </c>
      <c r="E10335">
        <v>7.6</v>
      </c>
      <c r="F10335" t="s">
        <v>1694</v>
      </c>
      <c r="G10335">
        <v>200</v>
      </c>
      <c r="H10335">
        <v>17688.22</v>
      </c>
      <c r="I10335">
        <v>105155.46400000001</v>
      </c>
      <c r="J10335" t="s">
        <v>1210</v>
      </c>
      <c r="T10335">
        <f t="shared" si="188"/>
        <v>-6.120000000000001</v>
      </c>
      <c r="U10335">
        <v>-6.120000000000001</v>
      </c>
    </row>
    <row r="10336" spans="1:21" x14ac:dyDescent="0.2">
      <c r="A10336" t="s">
        <v>2199</v>
      </c>
      <c r="B10336" s="10" t="s">
        <v>1215</v>
      </c>
      <c r="C10336">
        <v>22.3</v>
      </c>
      <c r="D10336">
        <v>-16.82</v>
      </c>
      <c r="E10336">
        <v>3.1</v>
      </c>
      <c r="F10336" t="s">
        <v>1874</v>
      </c>
      <c r="G10336">
        <v>220</v>
      </c>
      <c r="H10336">
        <v>17688.22</v>
      </c>
      <c r="I10336">
        <v>105155.46400000001</v>
      </c>
      <c r="J10336" t="s">
        <v>1210</v>
      </c>
      <c r="T10336">
        <f t="shared" si="188"/>
        <v>-13.72</v>
      </c>
      <c r="U10336">
        <v>-13.72</v>
      </c>
    </row>
    <row r="10337" spans="1:21" x14ac:dyDescent="0.2">
      <c r="A10337" t="s">
        <v>2199</v>
      </c>
      <c r="B10337" s="10" t="s">
        <v>1700</v>
      </c>
      <c r="C10337">
        <v>27.1</v>
      </c>
      <c r="D10337">
        <v>-21.62</v>
      </c>
      <c r="E10337">
        <v>4.8</v>
      </c>
      <c r="F10337" t="s">
        <v>1701</v>
      </c>
      <c r="G10337">
        <v>300</v>
      </c>
      <c r="H10337">
        <v>17688.22</v>
      </c>
      <c r="I10337">
        <v>105155.46400000001</v>
      </c>
      <c r="J10337" t="s">
        <v>1210</v>
      </c>
      <c r="T10337">
        <f t="shared" si="188"/>
        <v>-16.82</v>
      </c>
      <c r="U10337">
        <v>-16.82</v>
      </c>
    </row>
    <row r="10338" spans="1:21" x14ac:dyDescent="0.2">
      <c r="A10338" t="s">
        <v>2199</v>
      </c>
      <c r="B10338" s="10" t="s">
        <v>1702</v>
      </c>
      <c r="C10338">
        <v>35.4</v>
      </c>
      <c r="D10338">
        <v>-29.92</v>
      </c>
      <c r="E10338">
        <v>8.3000000000000007</v>
      </c>
      <c r="F10338" t="s">
        <v>1703</v>
      </c>
      <c r="G10338">
        <v>450</v>
      </c>
      <c r="H10338">
        <v>17688.22</v>
      </c>
      <c r="I10338">
        <v>105155.46400000001</v>
      </c>
      <c r="J10338" t="s">
        <v>1210</v>
      </c>
      <c r="T10338">
        <f t="shared" si="188"/>
        <v>-21.62</v>
      </c>
      <c r="U10338">
        <v>-21.62</v>
      </c>
    </row>
    <row r="10339" spans="1:21" x14ac:dyDescent="0.2">
      <c r="A10339" t="s">
        <v>2199</v>
      </c>
      <c r="B10339" s="10" t="s">
        <v>1704</v>
      </c>
      <c r="C10339">
        <v>37</v>
      </c>
      <c r="D10339">
        <v>-31.52</v>
      </c>
      <c r="E10339">
        <v>1.6</v>
      </c>
      <c r="F10339" t="s">
        <v>1705</v>
      </c>
      <c r="G10339">
        <v>1500</v>
      </c>
      <c r="H10339">
        <v>17688.22</v>
      </c>
      <c r="I10339">
        <v>105155.46400000001</v>
      </c>
      <c r="J10339" t="s">
        <v>1210</v>
      </c>
      <c r="T10339">
        <f t="shared" si="188"/>
        <v>-29.919999999999998</v>
      </c>
      <c r="U10339">
        <v>-29.919999999999998</v>
      </c>
    </row>
    <row r="10340" spans="1:21" x14ac:dyDescent="0.2">
      <c r="A10340" t="s">
        <v>2199</v>
      </c>
      <c r="B10340" s="10" t="s">
        <v>1709</v>
      </c>
      <c r="C10340">
        <v>39</v>
      </c>
      <c r="D10340">
        <v>-33.520000000000003</v>
      </c>
      <c r="E10340">
        <v>2</v>
      </c>
      <c r="F10340" t="s">
        <v>1710</v>
      </c>
      <c r="G10340">
        <v>4500</v>
      </c>
      <c r="H10340">
        <v>17688.22</v>
      </c>
      <c r="I10340">
        <v>105155.46400000001</v>
      </c>
      <c r="J10340" t="s">
        <v>1210</v>
      </c>
      <c r="T10340">
        <f t="shared" si="188"/>
        <v>-31.520000000000003</v>
      </c>
      <c r="U10340">
        <v>-31.520000000000003</v>
      </c>
    </row>
    <row r="10341" spans="1:21" x14ac:dyDescent="0.2">
      <c r="A10341" t="s">
        <v>2200</v>
      </c>
      <c r="B10341" s="10" t="s">
        <v>1687</v>
      </c>
      <c r="C10341">
        <v>6</v>
      </c>
      <c r="D10341">
        <v>-0.64</v>
      </c>
      <c r="E10341">
        <v>6</v>
      </c>
      <c r="F10341" t="s">
        <v>1688</v>
      </c>
      <c r="G10341">
        <v>70</v>
      </c>
      <c r="H10341">
        <v>17688.22</v>
      </c>
      <c r="I10341">
        <v>105174.96400000001</v>
      </c>
      <c r="J10341" t="s">
        <v>1210</v>
      </c>
      <c r="T10341">
        <f t="shared" si="188"/>
        <v>5.36</v>
      </c>
      <c r="U10341">
        <v>5.36</v>
      </c>
    </row>
    <row r="10342" spans="1:21" x14ac:dyDescent="0.2">
      <c r="A10342" t="s">
        <v>2200</v>
      </c>
      <c r="B10342" s="10" t="s">
        <v>2214</v>
      </c>
      <c r="C10342">
        <v>10</v>
      </c>
      <c r="D10342">
        <v>-4.6399999999999997</v>
      </c>
      <c r="E10342">
        <v>4</v>
      </c>
      <c r="F10342" t="s">
        <v>1696</v>
      </c>
      <c r="G10342">
        <v>80</v>
      </c>
      <c r="H10342">
        <v>17688.22</v>
      </c>
      <c r="I10342">
        <v>105174.96400000001</v>
      </c>
      <c r="J10342" t="s">
        <v>1210</v>
      </c>
      <c r="T10342">
        <f t="shared" si="188"/>
        <v>-0.63999999999999968</v>
      </c>
      <c r="U10342">
        <v>-0.63999999999999968</v>
      </c>
    </row>
    <row r="10343" spans="1:21" x14ac:dyDescent="0.2">
      <c r="A10343" t="s">
        <v>2200</v>
      </c>
      <c r="B10343" s="10" t="s">
        <v>1695</v>
      </c>
      <c r="C10343">
        <v>10.8</v>
      </c>
      <c r="D10343">
        <v>-5.44</v>
      </c>
      <c r="E10343">
        <v>0.80000000000000104</v>
      </c>
      <c r="F10343" t="s">
        <v>1870</v>
      </c>
      <c r="G10343">
        <v>180</v>
      </c>
      <c r="H10343">
        <v>17688.22</v>
      </c>
      <c r="I10343">
        <v>105174.96400000001</v>
      </c>
      <c r="J10343" t="s">
        <v>1210</v>
      </c>
      <c r="T10343">
        <f t="shared" si="188"/>
        <v>-4.6399999999999997</v>
      </c>
      <c r="U10343">
        <v>-4.6399999999999997</v>
      </c>
    </row>
    <row r="10344" spans="1:21" x14ac:dyDescent="0.2">
      <c r="A10344" t="s">
        <v>2200</v>
      </c>
      <c r="B10344" s="10" t="s">
        <v>1716</v>
      </c>
      <c r="C10344">
        <v>19</v>
      </c>
      <c r="D10344">
        <v>-13.64</v>
      </c>
      <c r="E10344">
        <v>8.1999999999999993</v>
      </c>
      <c r="F10344" t="s">
        <v>1694</v>
      </c>
      <c r="G10344">
        <v>200</v>
      </c>
      <c r="H10344">
        <v>17688.22</v>
      </c>
      <c r="I10344">
        <v>105174.96400000001</v>
      </c>
      <c r="J10344" t="s">
        <v>1210</v>
      </c>
      <c r="T10344">
        <f t="shared" si="188"/>
        <v>-5.4400000000000013</v>
      </c>
      <c r="U10344">
        <v>-5.4400000000000013</v>
      </c>
    </row>
    <row r="10345" spans="1:21" x14ac:dyDescent="0.2">
      <c r="A10345" t="s">
        <v>2200</v>
      </c>
      <c r="B10345" s="10" t="s">
        <v>1215</v>
      </c>
      <c r="C10345">
        <v>21</v>
      </c>
      <c r="D10345">
        <v>-15.64</v>
      </c>
      <c r="E10345">
        <v>2</v>
      </c>
      <c r="F10345" t="s">
        <v>1874</v>
      </c>
      <c r="G10345">
        <v>220</v>
      </c>
      <c r="H10345">
        <v>17688.22</v>
      </c>
      <c r="I10345">
        <v>105174.96400000001</v>
      </c>
      <c r="J10345" t="s">
        <v>1210</v>
      </c>
      <c r="T10345">
        <f t="shared" si="188"/>
        <v>-13.64</v>
      </c>
      <c r="U10345">
        <v>-13.64</v>
      </c>
    </row>
    <row r="10346" spans="1:21" x14ac:dyDescent="0.2">
      <c r="A10346" t="s">
        <v>2200</v>
      </c>
      <c r="B10346" s="10" t="s">
        <v>1700</v>
      </c>
      <c r="C10346">
        <v>26.8</v>
      </c>
      <c r="D10346">
        <v>-21.44</v>
      </c>
      <c r="E10346">
        <v>5.8</v>
      </c>
      <c r="F10346" t="s">
        <v>1701</v>
      </c>
      <c r="G10346">
        <v>300</v>
      </c>
      <c r="H10346">
        <v>17688.22</v>
      </c>
      <c r="I10346">
        <v>105174.96400000001</v>
      </c>
      <c r="J10346" t="s">
        <v>1210</v>
      </c>
      <c r="T10346">
        <f t="shared" si="188"/>
        <v>-15.64</v>
      </c>
      <c r="U10346">
        <v>-15.64</v>
      </c>
    </row>
    <row r="10347" spans="1:21" x14ac:dyDescent="0.2">
      <c r="A10347" t="s">
        <v>2200</v>
      </c>
      <c r="B10347" s="10" t="s">
        <v>1702</v>
      </c>
      <c r="C10347">
        <v>37</v>
      </c>
      <c r="D10347">
        <v>-31.64</v>
      </c>
      <c r="E10347">
        <v>10.199999999999999</v>
      </c>
      <c r="F10347" t="s">
        <v>1703</v>
      </c>
      <c r="G10347">
        <v>450</v>
      </c>
      <c r="H10347">
        <v>17688.22</v>
      </c>
      <c r="I10347">
        <v>105174.96400000001</v>
      </c>
      <c r="J10347" t="s">
        <v>1210</v>
      </c>
      <c r="T10347">
        <f t="shared" si="188"/>
        <v>-21.44</v>
      </c>
      <c r="U10347">
        <v>-21.44</v>
      </c>
    </row>
    <row r="10348" spans="1:21" x14ac:dyDescent="0.2">
      <c r="A10348" t="s">
        <v>2200</v>
      </c>
      <c r="B10348" s="10" t="s">
        <v>1704</v>
      </c>
      <c r="C10348">
        <v>38.5</v>
      </c>
      <c r="D10348">
        <v>-33.14</v>
      </c>
      <c r="E10348">
        <v>1.5</v>
      </c>
      <c r="F10348" t="s">
        <v>1705</v>
      </c>
      <c r="G10348">
        <v>1500</v>
      </c>
      <c r="H10348">
        <v>17688.22</v>
      </c>
      <c r="I10348">
        <v>105174.96400000001</v>
      </c>
      <c r="J10348" t="s">
        <v>1210</v>
      </c>
      <c r="T10348">
        <f t="shared" si="188"/>
        <v>-31.64</v>
      </c>
      <c r="U10348">
        <v>-31.64</v>
      </c>
    </row>
    <row r="10349" spans="1:21" x14ac:dyDescent="0.2">
      <c r="A10349" t="s">
        <v>2200</v>
      </c>
      <c r="B10349" s="10" t="s">
        <v>1709</v>
      </c>
      <c r="C10349">
        <v>40.4</v>
      </c>
      <c r="D10349">
        <v>-35.04</v>
      </c>
      <c r="E10349">
        <v>1.9</v>
      </c>
      <c r="F10349" t="s">
        <v>1710</v>
      </c>
      <c r="G10349">
        <v>4500</v>
      </c>
      <c r="H10349">
        <v>17688.22</v>
      </c>
      <c r="I10349">
        <v>105174.96400000001</v>
      </c>
      <c r="J10349" t="s">
        <v>1210</v>
      </c>
      <c r="T10349">
        <f t="shared" si="188"/>
        <v>-33.14</v>
      </c>
      <c r="U10349">
        <v>-33.14</v>
      </c>
    </row>
    <row r="10350" spans="1:21" x14ac:dyDescent="0.2">
      <c r="A10350" t="s">
        <v>2201</v>
      </c>
      <c r="B10350" s="10" t="s">
        <v>1687</v>
      </c>
      <c r="C10350">
        <v>9.3000000000000007</v>
      </c>
      <c r="D10350">
        <v>-3.94</v>
      </c>
      <c r="E10350">
        <v>9.3000000000000007</v>
      </c>
      <c r="F10350" t="s">
        <v>1688</v>
      </c>
      <c r="G10350">
        <v>70</v>
      </c>
      <c r="H10350">
        <v>17666.939999999999</v>
      </c>
      <c r="I10350">
        <v>105046.96400000001</v>
      </c>
      <c r="J10350" t="s">
        <v>1210</v>
      </c>
      <c r="T10350">
        <f t="shared" si="188"/>
        <v>5.3600000000000012</v>
      </c>
      <c r="U10350">
        <v>5.3600000000000012</v>
      </c>
    </row>
    <row r="10351" spans="1:21" x14ac:dyDescent="0.2">
      <c r="A10351" t="s">
        <v>2201</v>
      </c>
      <c r="B10351" s="10" t="s">
        <v>2214</v>
      </c>
      <c r="C10351">
        <v>11.5</v>
      </c>
      <c r="D10351">
        <v>-6.14</v>
      </c>
      <c r="E10351">
        <v>2.2000000000000002</v>
      </c>
      <c r="F10351" t="s">
        <v>1696</v>
      </c>
      <c r="G10351">
        <v>80</v>
      </c>
      <c r="H10351">
        <v>17666.939999999999</v>
      </c>
      <c r="I10351">
        <v>105046.96400000001</v>
      </c>
      <c r="J10351" t="s">
        <v>1210</v>
      </c>
      <c r="T10351">
        <f t="shared" si="188"/>
        <v>-3.9399999999999995</v>
      </c>
      <c r="U10351">
        <v>-3.9399999999999995</v>
      </c>
    </row>
    <row r="10352" spans="1:21" x14ac:dyDescent="0.2">
      <c r="A10352" t="s">
        <v>2201</v>
      </c>
      <c r="B10352" s="10" t="s">
        <v>1695</v>
      </c>
      <c r="C10352">
        <v>13</v>
      </c>
      <c r="D10352">
        <v>-7.64</v>
      </c>
      <c r="E10352">
        <v>1.5</v>
      </c>
      <c r="F10352" t="s">
        <v>1870</v>
      </c>
      <c r="G10352">
        <v>180</v>
      </c>
      <c r="H10352">
        <v>17666.939999999999</v>
      </c>
      <c r="I10352">
        <v>105046.96400000001</v>
      </c>
      <c r="J10352" t="s">
        <v>1210</v>
      </c>
      <c r="T10352">
        <f t="shared" si="188"/>
        <v>-6.14</v>
      </c>
      <c r="U10352">
        <v>-6.14</v>
      </c>
    </row>
    <row r="10353" spans="1:21" x14ac:dyDescent="0.2">
      <c r="A10353" t="s">
        <v>2201</v>
      </c>
      <c r="B10353" s="10" t="s">
        <v>1716</v>
      </c>
      <c r="C10353">
        <v>19.2</v>
      </c>
      <c r="D10353">
        <v>-13.84</v>
      </c>
      <c r="E10353">
        <v>6.2</v>
      </c>
      <c r="F10353" t="s">
        <v>1694</v>
      </c>
      <c r="G10353">
        <v>200</v>
      </c>
      <c r="H10353">
        <v>17666.939999999999</v>
      </c>
      <c r="I10353">
        <v>105046.96400000001</v>
      </c>
      <c r="J10353" t="s">
        <v>1210</v>
      </c>
      <c r="T10353">
        <f t="shared" si="188"/>
        <v>-7.64</v>
      </c>
      <c r="U10353">
        <v>-7.64</v>
      </c>
    </row>
    <row r="10354" spans="1:21" x14ac:dyDescent="0.2">
      <c r="A10354" t="s">
        <v>2201</v>
      </c>
      <c r="B10354" s="10" t="s">
        <v>1215</v>
      </c>
      <c r="C10354">
        <v>21.4</v>
      </c>
      <c r="D10354">
        <v>-16.04</v>
      </c>
      <c r="E10354">
        <v>2.2000000000000002</v>
      </c>
      <c r="F10354" t="s">
        <v>1874</v>
      </c>
      <c r="G10354">
        <v>220</v>
      </c>
      <c r="H10354">
        <v>17666.939999999999</v>
      </c>
      <c r="I10354">
        <v>105046.96400000001</v>
      </c>
      <c r="J10354" t="s">
        <v>1210</v>
      </c>
      <c r="T10354">
        <f t="shared" si="188"/>
        <v>-13.84</v>
      </c>
      <c r="U10354">
        <v>-13.84</v>
      </c>
    </row>
    <row r="10355" spans="1:21" x14ac:dyDescent="0.2">
      <c r="A10355" t="s">
        <v>2201</v>
      </c>
      <c r="B10355" s="10" t="s">
        <v>1700</v>
      </c>
      <c r="C10355">
        <v>26.3</v>
      </c>
      <c r="D10355">
        <v>-20.94</v>
      </c>
      <c r="E10355">
        <v>4.9000000000000004</v>
      </c>
      <c r="F10355" t="s">
        <v>1701</v>
      </c>
      <c r="G10355">
        <v>300</v>
      </c>
      <c r="H10355">
        <v>17666.939999999999</v>
      </c>
      <c r="I10355">
        <v>105046.96400000001</v>
      </c>
      <c r="J10355" t="s">
        <v>1210</v>
      </c>
      <c r="T10355">
        <f t="shared" si="188"/>
        <v>-16.04</v>
      </c>
      <c r="U10355">
        <v>-16.04</v>
      </c>
    </row>
    <row r="10356" spans="1:21" x14ac:dyDescent="0.2">
      <c r="A10356" t="s">
        <v>2201</v>
      </c>
      <c r="B10356" s="10" t="s">
        <v>1702</v>
      </c>
      <c r="C10356">
        <v>31.4</v>
      </c>
      <c r="D10356">
        <v>-26.04</v>
      </c>
      <c r="E10356">
        <v>5.0999999999999996</v>
      </c>
      <c r="F10356" t="s">
        <v>1703</v>
      </c>
      <c r="G10356">
        <v>450</v>
      </c>
      <c r="H10356">
        <v>17666.939999999999</v>
      </c>
      <c r="I10356">
        <v>105046.96400000001</v>
      </c>
      <c r="J10356" t="s">
        <v>1210</v>
      </c>
      <c r="T10356">
        <f t="shared" si="188"/>
        <v>-20.939999999999998</v>
      </c>
      <c r="U10356">
        <v>-20.939999999999998</v>
      </c>
    </row>
    <row r="10357" spans="1:21" x14ac:dyDescent="0.2">
      <c r="A10357" t="s">
        <v>2202</v>
      </c>
      <c r="B10357" s="10" t="s">
        <v>1687</v>
      </c>
      <c r="C10357">
        <v>8.1999999999999993</v>
      </c>
      <c r="D10357">
        <v>-3.24</v>
      </c>
      <c r="E10357">
        <v>8.1999999999999993</v>
      </c>
      <c r="F10357" t="s">
        <v>1688</v>
      </c>
      <c r="G10357">
        <v>70</v>
      </c>
      <c r="H10357">
        <v>17666.939999999999</v>
      </c>
      <c r="I10357">
        <v>105067.96</v>
      </c>
      <c r="J10357" t="s">
        <v>1210</v>
      </c>
      <c r="T10357">
        <f t="shared" si="188"/>
        <v>4.9599999999999991</v>
      </c>
      <c r="U10357">
        <v>4.9599999999999991</v>
      </c>
    </row>
    <row r="10358" spans="1:21" x14ac:dyDescent="0.2">
      <c r="A10358" t="s">
        <v>2202</v>
      </c>
      <c r="B10358" s="10" t="s">
        <v>2214</v>
      </c>
      <c r="C10358">
        <v>10.3</v>
      </c>
      <c r="D10358">
        <v>-5.34</v>
      </c>
      <c r="E10358">
        <v>2.1</v>
      </c>
      <c r="F10358" t="s">
        <v>1696</v>
      </c>
      <c r="G10358">
        <v>80</v>
      </c>
      <c r="H10358">
        <v>17666.939999999999</v>
      </c>
      <c r="I10358">
        <v>105067.96</v>
      </c>
      <c r="J10358" t="s">
        <v>1210</v>
      </c>
      <c r="T10358">
        <f t="shared" si="188"/>
        <v>-3.2399999999999998</v>
      </c>
      <c r="U10358">
        <v>-3.2399999999999998</v>
      </c>
    </row>
    <row r="10359" spans="1:21" x14ac:dyDescent="0.2">
      <c r="A10359" t="s">
        <v>2202</v>
      </c>
      <c r="B10359" s="10" t="s">
        <v>1695</v>
      </c>
      <c r="C10359">
        <v>11.7</v>
      </c>
      <c r="D10359">
        <v>-6.74</v>
      </c>
      <c r="E10359">
        <v>1.4</v>
      </c>
      <c r="F10359" t="s">
        <v>1870</v>
      </c>
      <c r="G10359">
        <v>180</v>
      </c>
      <c r="H10359">
        <v>17666.939999999999</v>
      </c>
      <c r="I10359">
        <v>105067.96</v>
      </c>
      <c r="J10359" t="s">
        <v>1210</v>
      </c>
      <c r="T10359">
        <f t="shared" si="188"/>
        <v>-5.34</v>
      </c>
      <c r="U10359">
        <v>-5.34</v>
      </c>
    </row>
    <row r="10360" spans="1:21" x14ac:dyDescent="0.2">
      <c r="A10360" t="s">
        <v>2202</v>
      </c>
      <c r="B10360" s="10" t="s">
        <v>1716</v>
      </c>
      <c r="C10360">
        <v>18.399999999999999</v>
      </c>
      <c r="D10360">
        <v>-13.44</v>
      </c>
      <c r="E10360">
        <v>6.7</v>
      </c>
      <c r="F10360" t="s">
        <v>1694</v>
      </c>
      <c r="G10360">
        <v>200</v>
      </c>
      <c r="H10360">
        <v>17666.939999999999</v>
      </c>
      <c r="I10360">
        <v>105067.96</v>
      </c>
      <c r="J10360" t="s">
        <v>1210</v>
      </c>
      <c r="T10360">
        <f t="shared" si="188"/>
        <v>-6.7399999999999993</v>
      </c>
      <c r="U10360">
        <v>-6.7399999999999993</v>
      </c>
    </row>
    <row r="10361" spans="1:21" x14ac:dyDescent="0.2">
      <c r="A10361" t="s">
        <v>2202</v>
      </c>
      <c r="B10361" s="10" t="s">
        <v>1215</v>
      </c>
      <c r="C10361">
        <v>22.5</v>
      </c>
      <c r="D10361">
        <v>-17.54</v>
      </c>
      <c r="E10361">
        <v>4.0999999999999996</v>
      </c>
      <c r="F10361" t="s">
        <v>1874</v>
      </c>
      <c r="G10361">
        <v>220</v>
      </c>
      <c r="H10361">
        <v>17666.939999999999</v>
      </c>
      <c r="I10361">
        <v>105067.96</v>
      </c>
      <c r="J10361" t="s">
        <v>1210</v>
      </c>
      <c r="T10361">
        <f t="shared" si="188"/>
        <v>-13.44</v>
      </c>
      <c r="U10361">
        <v>-13.44</v>
      </c>
    </row>
    <row r="10362" spans="1:21" x14ac:dyDescent="0.2">
      <c r="A10362" t="s">
        <v>2202</v>
      </c>
      <c r="B10362" s="10" t="s">
        <v>1700</v>
      </c>
      <c r="C10362">
        <v>28.6</v>
      </c>
      <c r="D10362">
        <v>-23.64</v>
      </c>
      <c r="E10362">
        <v>6.1</v>
      </c>
      <c r="F10362" t="s">
        <v>1701</v>
      </c>
      <c r="G10362">
        <v>300</v>
      </c>
      <c r="H10362">
        <v>17666.939999999999</v>
      </c>
      <c r="I10362">
        <v>105067.96</v>
      </c>
      <c r="J10362" t="s">
        <v>1210</v>
      </c>
      <c r="T10362">
        <f t="shared" si="188"/>
        <v>-17.54</v>
      </c>
      <c r="U10362">
        <v>-17.54</v>
      </c>
    </row>
    <row r="10363" spans="1:21" x14ac:dyDescent="0.2">
      <c r="A10363" t="s">
        <v>2202</v>
      </c>
      <c r="B10363" s="10" t="s">
        <v>1702</v>
      </c>
      <c r="C10363">
        <v>34.6</v>
      </c>
      <c r="D10363">
        <v>-29.64</v>
      </c>
      <c r="E10363">
        <v>6</v>
      </c>
      <c r="F10363" t="s">
        <v>1703</v>
      </c>
      <c r="G10363">
        <v>450</v>
      </c>
      <c r="H10363">
        <v>17666.939999999999</v>
      </c>
      <c r="I10363">
        <v>105067.96</v>
      </c>
      <c r="J10363" t="s">
        <v>1210</v>
      </c>
      <c r="T10363">
        <f t="shared" si="188"/>
        <v>-23.64</v>
      </c>
      <c r="U10363">
        <v>-23.64</v>
      </c>
    </row>
    <row r="10364" spans="1:21" x14ac:dyDescent="0.2">
      <c r="A10364" t="s">
        <v>2203</v>
      </c>
      <c r="B10364" s="10" t="s">
        <v>1687</v>
      </c>
      <c r="C10364">
        <v>9.3000000000000007</v>
      </c>
      <c r="D10364">
        <v>-4.42</v>
      </c>
      <c r="E10364">
        <v>9.3000000000000007</v>
      </c>
      <c r="F10364" t="s">
        <v>1688</v>
      </c>
      <c r="G10364">
        <v>70</v>
      </c>
      <c r="H10364">
        <v>17666.939999999999</v>
      </c>
      <c r="I10364">
        <v>105088.96400000001</v>
      </c>
      <c r="J10364" t="s">
        <v>1210</v>
      </c>
      <c r="T10364">
        <f t="shared" si="188"/>
        <v>4.8800000000000008</v>
      </c>
      <c r="U10364">
        <v>4.8800000000000008</v>
      </c>
    </row>
    <row r="10365" spans="1:21" x14ac:dyDescent="0.2">
      <c r="A10365" t="s">
        <v>2203</v>
      </c>
      <c r="B10365" s="10" t="s">
        <v>2214</v>
      </c>
      <c r="C10365">
        <v>11.1</v>
      </c>
      <c r="D10365">
        <v>-6.22</v>
      </c>
      <c r="E10365">
        <v>1.8</v>
      </c>
      <c r="F10365" t="s">
        <v>1696</v>
      </c>
      <c r="G10365">
        <v>80</v>
      </c>
      <c r="H10365">
        <v>17666.939999999999</v>
      </c>
      <c r="I10365">
        <v>105088.96400000001</v>
      </c>
      <c r="J10365" t="s">
        <v>1210</v>
      </c>
      <c r="T10365">
        <f t="shared" si="188"/>
        <v>-4.42</v>
      </c>
      <c r="U10365">
        <v>-4.42</v>
      </c>
    </row>
    <row r="10366" spans="1:21" x14ac:dyDescent="0.2">
      <c r="A10366" t="s">
        <v>2203</v>
      </c>
      <c r="B10366" s="10" t="s">
        <v>1716</v>
      </c>
      <c r="C10366">
        <v>18.5</v>
      </c>
      <c r="D10366">
        <v>-13.62</v>
      </c>
      <c r="E10366">
        <v>7.4</v>
      </c>
      <c r="F10366" t="s">
        <v>1694</v>
      </c>
      <c r="G10366">
        <v>200</v>
      </c>
      <c r="H10366">
        <v>17666.939999999999</v>
      </c>
      <c r="I10366">
        <v>105088.96400000001</v>
      </c>
      <c r="J10366" t="s">
        <v>1210</v>
      </c>
      <c r="T10366">
        <f t="shared" si="188"/>
        <v>-6.2199999999999989</v>
      </c>
      <c r="U10366">
        <v>-6.2199999999999989</v>
      </c>
    </row>
    <row r="10367" spans="1:21" x14ac:dyDescent="0.2">
      <c r="A10367" t="s">
        <v>2203</v>
      </c>
      <c r="B10367" s="10" t="s">
        <v>1215</v>
      </c>
      <c r="C10367">
        <v>21.3</v>
      </c>
      <c r="D10367">
        <v>-16.420000000000002</v>
      </c>
      <c r="E10367">
        <v>2.8</v>
      </c>
      <c r="F10367" t="s">
        <v>1874</v>
      </c>
      <c r="G10367">
        <v>220</v>
      </c>
      <c r="H10367">
        <v>17666.939999999999</v>
      </c>
      <c r="I10367">
        <v>105088.96400000001</v>
      </c>
      <c r="J10367" t="s">
        <v>1210</v>
      </c>
      <c r="T10367">
        <f t="shared" si="188"/>
        <v>-13.620000000000001</v>
      </c>
      <c r="U10367">
        <v>-13.620000000000001</v>
      </c>
    </row>
    <row r="10368" spans="1:21" x14ac:dyDescent="0.2">
      <c r="A10368" t="s">
        <v>2203</v>
      </c>
      <c r="B10368" s="10" t="s">
        <v>1700</v>
      </c>
      <c r="C10368">
        <v>26.8</v>
      </c>
      <c r="D10368">
        <v>-21.92</v>
      </c>
      <c r="E10368">
        <v>5.5</v>
      </c>
      <c r="F10368" t="s">
        <v>1701</v>
      </c>
      <c r="G10368">
        <v>300</v>
      </c>
      <c r="H10368">
        <v>17666.939999999999</v>
      </c>
      <c r="I10368">
        <v>105088.96400000001</v>
      </c>
      <c r="J10368" t="s">
        <v>1210</v>
      </c>
      <c r="T10368">
        <f t="shared" si="188"/>
        <v>-16.420000000000002</v>
      </c>
      <c r="U10368">
        <v>-16.420000000000002</v>
      </c>
    </row>
    <row r="10369" spans="1:21" x14ac:dyDescent="0.2">
      <c r="A10369" t="s">
        <v>2203</v>
      </c>
      <c r="B10369" s="10" t="s">
        <v>1702</v>
      </c>
      <c r="C10369">
        <v>32.1</v>
      </c>
      <c r="D10369">
        <v>-27.22</v>
      </c>
      <c r="E10369">
        <v>5.3</v>
      </c>
      <c r="F10369" t="s">
        <v>1703</v>
      </c>
      <c r="G10369">
        <v>450</v>
      </c>
      <c r="H10369">
        <v>17666.939999999999</v>
      </c>
      <c r="I10369">
        <v>105088.96400000001</v>
      </c>
      <c r="J10369" t="s">
        <v>1210</v>
      </c>
      <c r="T10369">
        <f t="shared" si="188"/>
        <v>-21.919999999999998</v>
      </c>
      <c r="U10369">
        <v>-21.919999999999998</v>
      </c>
    </row>
    <row r="10370" spans="1:21" x14ac:dyDescent="0.2">
      <c r="A10370" t="s">
        <v>2204</v>
      </c>
      <c r="B10370" s="10" t="s">
        <v>1687</v>
      </c>
      <c r="C10370">
        <v>6.5</v>
      </c>
      <c r="D10370">
        <v>-1.51</v>
      </c>
      <c r="E10370">
        <v>6.5</v>
      </c>
      <c r="F10370" t="s">
        <v>1688</v>
      </c>
      <c r="G10370">
        <v>70</v>
      </c>
      <c r="H10370">
        <v>17666.939999999999</v>
      </c>
      <c r="I10370">
        <v>105111.46400000001</v>
      </c>
      <c r="J10370" t="s">
        <v>1210</v>
      </c>
      <c r="T10370">
        <f t="shared" si="188"/>
        <v>4.99</v>
      </c>
      <c r="U10370">
        <v>4.99</v>
      </c>
    </row>
    <row r="10371" spans="1:21" x14ac:dyDescent="0.2">
      <c r="A10371" t="s">
        <v>2204</v>
      </c>
      <c r="B10371" s="10" t="s">
        <v>2214</v>
      </c>
      <c r="C10371">
        <v>9.8000000000000007</v>
      </c>
      <c r="D10371">
        <v>-4.8099999999999996</v>
      </c>
      <c r="E10371">
        <v>3.3</v>
      </c>
      <c r="F10371" t="s">
        <v>1696</v>
      </c>
      <c r="G10371">
        <v>80</v>
      </c>
      <c r="H10371">
        <v>17666.939999999999</v>
      </c>
      <c r="I10371">
        <v>105111.46400000001</v>
      </c>
      <c r="J10371" t="s">
        <v>1210</v>
      </c>
      <c r="T10371">
        <f t="shared" ref="T10371:T10434" si="189">D10371+E10371</f>
        <v>-1.5099999999999998</v>
      </c>
      <c r="U10371">
        <v>-1.5099999999999998</v>
      </c>
    </row>
    <row r="10372" spans="1:21" x14ac:dyDescent="0.2">
      <c r="A10372" t="s">
        <v>2204</v>
      </c>
      <c r="B10372" s="10" t="s">
        <v>1695</v>
      </c>
      <c r="C10372">
        <v>11.5</v>
      </c>
      <c r="D10372">
        <v>-6.51</v>
      </c>
      <c r="E10372">
        <v>1.7</v>
      </c>
      <c r="F10372" t="s">
        <v>1870</v>
      </c>
      <c r="G10372">
        <v>180</v>
      </c>
      <c r="H10372">
        <v>17666.939999999999</v>
      </c>
      <c r="I10372">
        <v>105111.46400000001</v>
      </c>
      <c r="J10372" t="s">
        <v>1210</v>
      </c>
      <c r="T10372">
        <f t="shared" si="189"/>
        <v>-4.8099999999999996</v>
      </c>
      <c r="U10372">
        <v>-4.8099999999999996</v>
      </c>
    </row>
    <row r="10373" spans="1:21" x14ac:dyDescent="0.2">
      <c r="A10373" t="s">
        <v>2204</v>
      </c>
      <c r="B10373" s="10" t="s">
        <v>1716</v>
      </c>
      <c r="C10373">
        <v>18.5</v>
      </c>
      <c r="D10373">
        <v>-13.51</v>
      </c>
      <c r="E10373">
        <v>7</v>
      </c>
      <c r="F10373" t="s">
        <v>1694</v>
      </c>
      <c r="G10373">
        <v>200</v>
      </c>
      <c r="H10373">
        <v>17666.939999999999</v>
      </c>
      <c r="I10373">
        <v>105111.46400000001</v>
      </c>
      <c r="J10373" t="s">
        <v>1210</v>
      </c>
      <c r="T10373">
        <f t="shared" si="189"/>
        <v>-6.51</v>
      </c>
      <c r="U10373">
        <v>-6.51</v>
      </c>
    </row>
    <row r="10374" spans="1:21" x14ac:dyDescent="0.2">
      <c r="A10374" t="s">
        <v>2204</v>
      </c>
      <c r="B10374" s="10" t="s">
        <v>1215</v>
      </c>
      <c r="C10374">
        <v>24.3</v>
      </c>
      <c r="D10374">
        <v>-19.309999999999999</v>
      </c>
      <c r="E10374">
        <v>5.8</v>
      </c>
      <c r="F10374" t="s">
        <v>1874</v>
      </c>
      <c r="G10374">
        <v>220</v>
      </c>
      <c r="H10374">
        <v>17666.939999999999</v>
      </c>
      <c r="I10374">
        <v>105111.46400000001</v>
      </c>
      <c r="J10374" t="s">
        <v>1210</v>
      </c>
      <c r="T10374">
        <f t="shared" si="189"/>
        <v>-13.509999999999998</v>
      </c>
      <c r="U10374">
        <v>-13.509999999999998</v>
      </c>
    </row>
    <row r="10375" spans="1:21" x14ac:dyDescent="0.2">
      <c r="A10375" t="s">
        <v>2204</v>
      </c>
      <c r="B10375" s="10" t="s">
        <v>1700</v>
      </c>
      <c r="C10375">
        <v>28.1</v>
      </c>
      <c r="D10375">
        <v>-23.11</v>
      </c>
      <c r="E10375">
        <v>3.8</v>
      </c>
      <c r="F10375" t="s">
        <v>1701</v>
      </c>
      <c r="G10375">
        <v>300</v>
      </c>
      <c r="H10375">
        <v>17666.939999999999</v>
      </c>
      <c r="I10375">
        <v>105111.46400000001</v>
      </c>
      <c r="J10375" t="s">
        <v>1210</v>
      </c>
      <c r="T10375">
        <f t="shared" si="189"/>
        <v>-19.309999999999999</v>
      </c>
      <c r="U10375">
        <v>-19.309999999999999</v>
      </c>
    </row>
    <row r="10376" spans="1:21" x14ac:dyDescent="0.2">
      <c r="A10376" t="s">
        <v>2204</v>
      </c>
      <c r="B10376" s="10" t="s">
        <v>1702</v>
      </c>
      <c r="C10376">
        <v>34</v>
      </c>
      <c r="D10376">
        <v>-29.01</v>
      </c>
      <c r="E10376">
        <v>5.9</v>
      </c>
      <c r="F10376" t="s">
        <v>1703</v>
      </c>
      <c r="G10376">
        <v>450</v>
      </c>
      <c r="H10376">
        <v>17666.939999999999</v>
      </c>
      <c r="I10376">
        <v>105111.46400000001</v>
      </c>
      <c r="J10376" t="s">
        <v>1210</v>
      </c>
      <c r="T10376">
        <f t="shared" si="189"/>
        <v>-23.11</v>
      </c>
      <c r="U10376">
        <v>-23.11</v>
      </c>
    </row>
    <row r="10377" spans="1:21" x14ac:dyDescent="0.2">
      <c r="A10377" t="s">
        <v>2205</v>
      </c>
      <c r="B10377" s="10" t="s">
        <v>1687</v>
      </c>
      <c r="C10377">
        <v>6.8</v>
      </c>
      <c r="D10377">
        <v>-1.66</v>
      </c>
      <c r="E10377">
        <v>6.8</v>
      </c>
      <c r="F10377" t="s">
        <v>1688</v>
      </c>
      <c r="G10377">
        <v>70</v>
      </c>
      <c r="H10377">
        <v>17666.939999999999</v>
      </c>
      <c r="I10377">
        <v>105133.96400000001</v>
      </c>
      <c r="J10377" t="s">
        <v>1210</v>
      </c>
      <c r="T10377">
        <f t="shared" si="189"/>
        <v>5.14</v>
      </c>
      <c r="U10377">
        <v>5.14</v>
      </c>
    </row>
    <row r="10378" spans="1:21" x14ac:dyDescent="0.2">
      <c r="A10378" t="s">
        <v>2205</v>
      </c>
      <c r="B10378" s="10" t="s">
        <v>2214</v>
      </c>
      <c r="C10378">
        <v>11</v>
      </c>
      <c r="D10378">
        <v>-5.86</v>
      </c>
      <c r="E10378">
        <v>4.2</v>
      </c>
      <c r="F10378" t="s">
        <v>1696</v>
      </c>
      <c r="G10378">
        <v>80</v>
      </c>
      <c r="H10378">
        <v>17666.939999999999</v>
      </c>
      <c r="I10378">
        <v>105133.96400000001</v>
      </c>
      <c r="J10378" t="s">
        <v>1210</v>
      </c>
      <c r="T10378">
        <f t="shared" si="189"/>
        <v>-1.6600000000000001</v>
      </c>
      <c r="U10378">
        <v>-1.6600000000000001</v>
      </c>
    </row>
    <row r="10379" spans="1:21" x14ac:dyDescent="0.2">
      <c r="A10379" t="s">
        <v>2205</v>
      </c>
      <c r="B10379" s="10" t="s">
        <v>1695</v>
      </c>
      <c r="C10379">
        <v>15</v>
      </c>
      <c r="D10379">
        <v>-9.86</v>
      </c>
      <c r="E10379">
        <v>4</v>
      </c>
      <c r="F10379" t="s">
        <v>1870</v>
      </c>
      <c r="G10379">
        <v>180</v>
      </c>
      <c r="H10379">
        <v>17666.939999999999</v>
      </c>
      <c r="I10379">
        <v>105133.96400000001</v>
      </c>
      <c r="J10379" t="s">
        <v>1210</v>
      </c>
      <c r="T10379">
        <f t="shared" si="189"/>
        <v>-5.8599999999999994</v>
      </c>
      <c r="U10379">
        <v>-5.8599999999999994</v>
      </c>
    </row>
    <row r="10380" spans="1:21" x14ac:dyDescent="0.2">
      <c r="A10380" t="s">
        <v>2205</v>
      </c>
      <c r="B10380" s="10" t="s">
        <v>1716</v>
      </c>
      <c r="C10380">
        <v>18.8</v>
      </c>
      <c r="D10380">
        <v>-13.66</v>
      </c>
      <c r="E10380">
        <v>3.8</v>
      </c>
      <c r="F10380" t="s">
        <v>1694</v>
      </c>
      <c r="G10380">
        <v>200</v>
      </c>
      <c r="H10380">
        <v>17666.939999999999</v>
      </c>
      <c r="I10380">
        <v>105133.96400000001</v>
      </c>
      <c r="J10380" t="s">
        <v>1210</v>
      </c>
      <c r="T10380">
        <f t="shared" si="189"/>
        <v>-9.86</v>
      </c>
      <c r="U10380">
        <v>-9.86</v>
      </c>
    </row>
    <row r="10381" spans="1:21" x14ac:dyDescent="0.2">
      <c r="A10381" t="s">
        <v>2205</v>
      </c>
      <c r="B10381" s="10" t="s">
        <v>1215</v>
      </c>
      <c r="C10381">
        <v>24.5</v>
      </c>
      <c r="D10381">
        <v>-19.36</v>
      </c>
      <c r="E10381">
        <v>5.7</v>
      </c>
      <c r="F10381" t="s">
        <v>1874</v>
      </c>
      <c r="G10381">
        <v>220</v>
      </c>
      <c r="H10381">
        <v>17666.939999999999</v>
      </c>
      <c r="I10381">
        <v>105133.96400000001</v>
      </c>
      <c r="J10381" t="s">
        <v>1210</v>
      </c>
      <c r="T10381">
        <f t="shared" si="189"/>
        <v>-13.66</v>
      </c>
      <c r="U10381">
        <v>-13.66</v>
      </c>
    </row>
    <row r="10382" spans="1:21" x14ac:dyDescent="0.2">
      <c r="A10382" t="s">
        <v>2205</v>
      </c>
      <c r="B10382" s="10" t="s">
        <v>1700</v>
      </c>
      <c r="C10382">
        <v>27.5</v>
      </c>
      <c r="D10382">
        <v>-22.36</v>
      </c>
      <c r="E10382">
        <v>3</v>
      </c>
      <c r="F10382" t="s">
        <v>1701</v>
      </c>
      <c r="G10382">
        <v>300</v>
      </c>
      <c r="H10382">
        <v>17666.939999999999</v>
      </c>
      <c r="I10382">
        <v>105133.96400000001</v>
      </c>
      <c r="J10382" t="s">
        <v>1210</v>
      </c>
      <c r="T10382">
        <f t="shared" si="189"/>
        <v>-19.36</v>
      </c>
      <c r="U10382">
        <v>-19.36</v>
      </c>
    </row>
    <row r="10383" spans="1:21" x14ac:dyDescent="0.2">
      <c r="A10383" t="s">
        <v>2205</v>
      </c>
      <c r="B10383" s="10" t="s">
        <v>1702</v>
      </c>
      <c r="C10383">
        <v>36.299999999999997</v>
      </c>
      <c r="D10383">
        <v>-31.16</v>
      </c>
      <c r="E10383">
        <v>8.8000000000000007</v>
      </c>
      <c r="F10383" t="s">
        <v>1703</v>
      </c>
      <c r="G10383">
        <v>450</v>
      </c>
      <c r="H10383">
        <v>17666.939999999999</v>
      </c>
      <c r="I10383">
        <v>105133.96400000001</v>
      </c>
      <c r="J10383" t="s">
        <v>1210</v>
      </c>
      <c r="T10383">
        <f t="shared" si="189"/>
        <v>-22.36</v>
      </c>
      <c r="U10383">
        <v>-22.36</v>
      </c>
    </row>
    <row r="10384" spans="1:21" x14ac:dyDescent="0.2">
      <c r="A10384" t="s">
        <v>2205</v>
      </c>
      <c r="B10384" s="10" t="s">
        <v>1704</v>
      </c>
      <c r="C10384">
        <v>37.799999999999997</v>
      </c>
      <c r="D10384">
        <v>-32.659999999999997</v>
      </c>
      <c r="E10384">
        <v>1.5</v>
      </c>
      <c r="F10384" t="s">
        <v>1705</v>
      </c>
      <c r="G10384">
        <v>1500</v>
      </c>
      <c r="H10384">
        <v>17666.939999999999</v>
      </c>
      <c r="I10384">
        <v>105133.96400000001</v>
      </c>
      <c r="J10384" t="s">
        <v>1210</v>
      </c>
      <c r="T10384">
        <f t="shared" si="189"/>
        <v>-31.159999999999997</v>
      </c>
      <c r="U10384">
        <v>-31.159999999999997</v>
      </c>
    </row>
    <row r="10385" spans="1:21" x14ac:dyDescent="0.2">
      <c r="A10385" t="s">
        <v>2205</v>
      </c>
      <c r="B10385" s="10" t="s">
        <v>1709</v>
      </c>
      <c r="C10385">
        <v>39.299999999999997</v>
      </c>
      <c r="D10385">
        <v>-34.159999999999997</v>
      </c>
      <c r="E10385">
        <v>1.5</v>
      </c>
      <c r="F10385" t="s">
        <v>1710</v>
      </c>
      <c r="G10385">
        <v>4500</v>
      </c>
      <c r="H10385">
        <v>17666.939999999999</v>
      </c>
      <c r="I10385">
        <v>105133.96400000001</v>
      </c>
      <c r="J10385" t="s">
        <v>1210</v>
      </c>
      <c r="T10385">
        <f t="shared" si="189"/>
        <v>-32.659999999999997</v>
      </c>
      <c r="U10385">
        <v>-32.659999999999997</v>
      </c>
    </row>
    <row r="10386" spans="1:21" x14ac:dyDescent="0.2">
      <c r="A10386" t="s">
        <v>2207</v>
      </c>
      <c r="B10386" s="10" t="s">
        <v>1687</v>
      </c>
      <c r="C10386">
        <v>8.5</v>
      </c>
      <c r="D10386">
        <v>-3.24</v>
      </c>
      <c r="E10386">
        <v>8.5</v>
      </c>
      <c r="F10386" t="s">
        <v>1688</v>
      </c>
      <c r="G10386">
        <v>70</v>
      </c>
      <c r="H10386">
        <v>17666.939999999999</v>
      </c>
      <c r="I10386">
        <v>105155.46400000001</v>
      </c>
      <c r="J10386" t="s">
        <v>1210</v>
      </c>
      <c r="T10386">
        <f t="shared" si="189"/>
        <v>5.26</v>
      </c>
      <c r="U10386">
        <v>5.26</v>
      </c>
    </row>
    <row r="10387" spans="1:21" x14ac:dyDescent="0.2">
      <c r="A10387" t="s">
        <v>2207</v>
      </c>
      <c r="B10387" s="10" t="s">
        <v>1716</v>
      </c>
      <c r="C10387">
        <v>18</v>
      </c>
      <c r="D10387">
        <v>-12.74</v>
      </c>
      <c r="E10387">
        <v>9.5</v>
      </c>
      <c r="F10387" t="s">
        <v>1694</v>
      </c>
      <c r="G10387">
        <v>200</v>
      </c>
      <c r="H10387">
        <v>17666.939999999999</v>
      </c>
      <c r="I10387">
        <v>105155.46400000001</v>
      </c>
      <c r="J10387" t="s">
        <v>1210</v>
      </c>
      <c r="T10387">
        <f t="shared" si="189"/>
        <v>-3.24</v>
      </c>
      <c r="U10387">
        <v>-3.24</v>
      </c>
    </row>
    <row r="10388" spans="1:21" x14ac:dyDescent="0.2">
      <c r="A10388" t="s">
        <v>2207</v>
      </c>
      <c r="B10388" s="10" t="s">
        <v>1215</v>
      </c>
      <c r="C10388">
        <v>21.4</v>
      </c>
      <c r="D10388">
        <v>-16.14</v>
      </c>
      <c r="E10388">
        <v>3.4</v>
      </c>
      <c r="F10388" t="s">
        <v>1874</v>
      </c>
      <c r="G10388">
        <v>220</v>
      </c>
      <c r="H10388">
        <v>17666.939999999999</v>
      </c>
      <c r="I10388">
        <v>105155.46400000001</v>
      </c>
      <c r="J10388" t="s">
        <v>1210</v>
      </c>
      <c r="T10388">
        <f t="shared" si="189"/>
        <v>-12.74</v>
      </c>
      <c r="U10388">
        <v>-12.74</v>
      </c>
    </row>
    <row r="10389" spans="1:21" x14ac:dyDescent="0.2">
      <c r="A10389" t="s">
        <v>2207</v>
      </c>
      <c r="B10389" s="10" t="s">
        <v>1700</v>
      </c>
      <c r="C10389">
        <v>27.2</v>
      </c>
      <c r="D10389">
        <v>-21.94</v>
      </c>
      <c r="E10389">
        <v>5.8</v>
      </c>
      <c r="F10389" t="s">
        <v>1701</v>
      </c>
      <c r="G10389">
        <v>300</v>
      </c>
      <c r="H10389">
        <v>17666.939999999999</v>
      </c>
      <c r="I10389">
        <v>105155.46400000001</v>
      </c>
      <c r="J10389" t="s">
        <v>1210</v>
      </c>
      <c r="T10389">
        <f t="shared" si="189"/>
        <v>-16.14</v>
      </c>
      <c r="U10389">
        <v>-16.14</v>
      </c>
    </row>
    <row r="10390" spans="1:21" x14ac:dyDescent="0.2">
      <c r="A10390" t="s">
        <v>2207</v>
      </c>
      <c r="B10390" s="10" t="s">
        <v>1702</v>
      </c>
      <c r="C10390">
        <v>35.1</v>
      </c>
      <c r="D10390">
        <v>-29.84</v>
      </c>
      <c r="E10390">
        <v>7.9</v>
      </c>
      <c r="F10390" t="s">
        <v>1703</v>
      </c>
      <c r="G10390">
        <v>450</v>
      </c>
      <c r="H10390">
        <v>17666.939999999999</v>
      </c>
      <c r="I10390">
        <v>105155.46400000001</v>
      </c>
      <c r="J10390" t="s">
        <v>1210</v>
      </c>
      <c r="T10390">
        <f t="shared" si="189"/>
        <v>-21.939999999999998</v>
      </c>
      <c r="U10390">
        <v>-21.939999999999998</v>
      </c>
    </row>
    <row r="10391" spans="1:21" x14ac:dyDescent="0.2">
      <c r="A10391" t="s">
        <v>2207</v>
      </c>
      <c r="B10391" s="10" t="s">
        <v>1704</v>
      </c>
      <c r="C10391">
        <v>36.1</v>
      </c>
      <c r="D10391">
        <v>-30.84</v>
      </c>
      <c r="E10391">
        <v>1</v>
      </c>
      <c r="F10391" t="s">
        <v>1705</v>
      </c>
      <c r="G10391">
        <v>1500</v>
      </c>
      <c r="H10391">
        <v>17666.939999999999</v>
      </c>
      <c r="I10391">
        <v>105155.46400000001</v>
      </c>
      <c r="J10391" t="s">
        <v>1210</v>
      </c>
      <c r="T10391">
        <f t="shared" si="189"/>
        <v>-29.84</v>
      </c>
      <c r="U10391">
        <v>-29.84</v>
      </c>
    </row>
    <row r="10392" spans="1:21" x14ac:dyDescent="0.2">
      <c r="A10392" t="s">
        <v>2207</v>
      </c>
      <c r="B10392" s="10" t="s">
        <v>1709</v>
      </c>
      <c r="C10392">
        <v>38.5</v>
      </c>
      <c r="D10392">
        <v>-33.24</v>
      </c>
      <c r="E10392">
        <v>2.4</v>
      </c>
      <c r="F10392" t="s">
        <v>1710</v>
      </c>
      <c r="G10392">
        <v>4500</v>
      </c>
      <c r="H10392">
        <v>17666.939999999999</v>
      </c>
      <c r="I10392">
        <v>105155.46400000001</v>
      </c>
      <c r="J10392" t="s">
        <v>1210</v>
      </c>
      <c r="T10392">
        <f t="shared" si="189"/>
        <v>-30.840000000000003</v>
      </c>
      <c r="U10392">
        <v>-30.840000000000003</v>
      </c>
    </row>
    <row r="10393" spans="1:21" x14ac:dyDescent="0.2">
      <c r="A10393" t="s">
        <v>2208</v>
      </c>
      <c r="B10393" s="10" t="s">
        <v>1687</v>
      </c>
      <c r="C10393">
        <v>7.8</v>
      </c>
      <c r="D10393">
        <v>-2.46</v>
      </c>
      <c r="E10393">
        <v>7.8</v>
      </c>
      <c r="F10393" t="s">
        <v>1688</v>
      </c>
      <c r="G10393">
        <v>70</v>
      </c>
      <c r="H10393">
        <v>17666.939999999999</v>
      </c>
      <c r="I10393">
        <v>105174.96400000001</v>
      </c>
      <c r="J10393" t="s">
        <v>1210</v>
      </c>
      <c r="T10393">
        <f t="shared" si="189"/>
        <v>5.34</v>
      </c>
      <c r="U10393">
        <v>5.34</v>
      </c>
    </row>
    <row r="10394" spans="1:21" x14ac:dyDescent="0.2">
      <c r="A10394" t="s">
        <v>2208</v>
      </c>
      <c r="B10394" s="10" t="s">
        <v>2214</v>
      </c>
      <c r="C10394">
        <v>10</v>
      </c>
      <c r="D10394">
        <v>-4.66</v>
      </c>
      <c r="E10394">
        <v>2.2000000000000002</v>
      </c>
      <c r="F10394" t="s">
        <v>1696</v>
      </c>
      <c r="G10394">
        <v>80</v>
      </c>
      <c r="H10394">
        <v>17666.939999999999</v>
      </c>
      <c r="I10394">
        <v>105174.96400000001</v>
      </c>
      <c r="J10394" t="s">
        <v>1210</v>
      </c>
      <c r="T10394">
        <f t="shared" si="189"/>
        <v>-2.46</v>
      </c>
      <c r="U10394">
        <v>-2.46</v>
      </c>
    </row>
    <row r="10395" spans="1:21" x14ac:dyDescent="0.2">
      <c r="A10395" t="s">
        <v>2208</v>
      </c>
      <c r="B10395" s="10" t="s">
        <v>1716</v>
      </c>
      <c r="C10395">
        <v>18.5</v>
      </c>
      <c r="D10395">
        <v>-13.16</v>
      </c>
      <c r="E10395">
        <v>8.5</v>
      </c>
      <c r="F10395" t="s">
        <v>1694</v>
      </c>
      <c r="G10395">
        <v>200</v>
      </c>
      <c r="H10395">
        <v>17666.939999999999</v>
      </c>
      <c r="I10395">
        <v>105174.96400000001</v>
      </c>
      <c r="J10395" t="s">
        <v>1210</v>
      </c>
      <c r="T10395">
        <f t="shared" si="189"/>
        <v>-4.66</v>
      </c>
      <c r="U10395">
        <v>-4.66</v>
      </c>
    </row>
    <row r="10396" spans="1:21" x14ac:dyDescent="0.2">
      <c r="A10396" t="s">
        <v>2208</v>
      </c>
      <c r="B10396" s="10" t="s">
        <v>1215</v>
      </c>
      <c r="C10396">
        <v>21.5</v>
      </c>
      <c r="D10396">
        <v>-16.16</v>
      </c>
      <c r="E10396">
        <v>3</v>
      </c>
      <c r="F10396" t="s">
        <v>1874</v>
      </c>
      <c r="G10396">
        <v>220</v>
      </c>
      <c r="H10396">
        <v>17666.939999999999</v>
      </c>
      <c r="I10396">
        <v>105174.96400000001</v>
      </c>
      <c r="J10396" t="s">
        <v>1210</v>
      </c>
      <c r="T10396">
        <f t="shared" si="189"/>
        <v>-13.16</v>
      </c>
      <c r="U10396">
        <v>-13.16</v>
      </c>
    </row>
    <row r="10397" spans="1:21" x14ac:dyDescent="0.2">
      <c r="A10397" t="s">
        <v>2208</v>
      </c>
      <c r="B10397" s="10" t="s">
        <v>1700</v>
      </c>
      <c r="C10397">
        <v>28.3</v>
      </c>
      <c r="D10397">
        <v>-22.96</v>
      </c>
      <c r="E10397">
        <v>6.8</v>
      </c>
      <c r="F10397" t="s">
        <v>1701</v>
      </c>
      <c r="G10397">
        <v>300</v>
      </c>
      <c r="H10397">
        <v>17666.939999999999</v>
      </c>
      <c r="I10397">
        <v>105174.96400000001</v>
      </c>
      <c r="J10397" t="s">
        <v>1210</v>
      </c>
      <c r="T10397">
        <f t="shared" si="189"/>
        <v>-16.16</v>
      </c>
      <c r="U10397">
        <v>-16.16</v>
      </c>
    </row>
    <row r="10398" spans="1:21" x14ac:dyDescent="0.2">
      <c r="A10398" t="s">
        <v>2208</v>
      </c>
      <c r="B10398" s="10" t="s">
        <v>1702</v>
      </c>
      <c r="C10398">
        <v>35.5</v>
      </c>
      <c r="D10398">
        <v>-30.16</v>
      </c>
      <c r="E10398">
        <v>7.2</v>
      </c>
      <c r="F10398" t="s">
        <v>1703</v>
      </c>
      <c r="G10398">
        <v>450</v>
      </c>
      <c r="H10398">
        <v>17666.939999999999</v>
      </c>
      <c r="I10398">
        <v>105174.96400000001</v>
      </c>
      <c r="J10398" t="s">
        <v>1210</v>
      </c>
      <c r="T10398">
        <f t="shared" si="189"/>
        <v>-22.96</v>
      </c>
      <c r="U10398">
        <v>-22.96</v>
      </c>
    </row>
    <row r="10399" spans="1:21" x14ac:dyDescent="0.2">
      <c r="A10399" t="s">
        <v>2208</v>
      </c>
      <c r="B10399" s="10" t="s">
        <v>1704</v>
      </c>
      <c r="C10399">
        <v>36.200000000000003</v>
      </c>
      <c r="D10399">
        <v>-30.86</v>
      </c>
      <c r="E10399">
        <v>0.70000000000000295</v>
      </c>
      <c r="F10399" t="s">
        <v>1705</v>
      </c>
      <c r="G10399">
        <v>1500</v>
      </c>
      <c r="H10399">
        <v>17666.939999999999</v>
      </c>
      <c r="I10399">
        <v>105174.96400000001</v>
      </c>
      <c r="J10399" t="s">
        <v>1210</v>
      </c>
      <c r="T10399">
        <f t="shared" si="189"/>
        <v>-30.159999999999997</v>
      </c>
      <c r="U10399">
        <v>-30.159999999999997</v>
      </c>
    </row>
    <row r="10400" spans="1:21" x14ac:dyDescent="0.2">
      <c r="A10400" t="s">
        <v>2208</v>
      </c>
      <c r="B10400" s="10" t="s">
        <v>1709</v>
      </c>
      <c r="C10400">
        <v>38.6</v>
      </c>
      <c r="D10400">
        <v>-33.26</v>
      </c>
      <c r="E10400">
        <v>2.4</v>
      </c>
      <c r="F10400" t="s">
        <v>1710</v>
      </c>
      <c r="G10400">
        <v>4500</v>
      </c>
      <c r="H10400">
        <v>17666.939999999999</v>
      </c>
      <c r="I10400">
        <v>105174.96400000001</v>
      </c>
      <c r="J10400" t="s">
        <v>1210</v>
      </c>
      <c r="T10400">
        <f t="shared" si="189"/>
        <v>-30.86</v>
      </c>
      <c r="U10400">
        <v>-30.86</v>
      </c>
    </row>
    <row r="10401" spans="1:21" x14ac:dyDescent="0.2">
      <c r="A10401" t="s">
        <v>2215</v>
      </c>
      <c r="B10401" s="10" t="s">
        <v>1706</v>
      </c>
      <c r="C10401">
        <v>5</v>
      </c>
      <c r="D10401">
        <v>0.11</v>
      </c>
      <c r="E10401">
        <v>5</v>
      </c>
      <c r="F10401" t="s">
        <v>1756</v>
      </c>
      <c r="G10401">
        <v>100</v>
      </c>
      <c r="H10401">
        <v>17564.482</v>
      </c>
      <c r="I10401">
        <v>105569.518</v>
      </c>
      <c r="J10401" t="s">
        <v>1250</v>
      </c>
      <c r="T10401">
        <f t="shared" si="189"/>
        <v>5.1100000000000003</v>
      </c>
      <c r="U10401">
        <v>5.1100000000000003</v>
      </c>
    </row>
    <row r="10402" spans="1:21" x14ac:dyDescent="0.2">
      <c r="A10402" t="s">
        <v>2215</v>
      </c>
      <c r="B10402" s="10" t="s">
        <v>1687</v>
      </c>
      <c r="C10402">
        <v>7</v>
      </c>
      <c r="D10402">
        <v>-1.89</v>
      </c>
      <c r="E10402">
        <v>2</v>
      </c>
      <c r="F10402" t="s">
        <v>1688</v>
      </c>
      <c r="G10402">
        <v>70</v>
      </c>
      <c r="H10402">
        <v>17564.482</v>
      </c>
      <c r="I10402">
        <v>105569.518</v>
      </c>
      <c r="J10402" t="s">
        <v>1250</v>
      </c>
      <c r="T10402">
        <f t="shared" si="189"/>
        <v>0.1100000000000001</v>
      </c>
      <c r="U10402">
        <v>0.1100000000000001</v>
      </c>
    </row>
    <row r="10403" spans="1:21" x14ac:dyDescent="0.2">
      <c r="A10403" t="s">
        <v>2215</v>
      </c>
      <c r="B10403" s="10" t="s">
        <v>1689</v>
      </c>
      <c r="C10403">
        <v>10.8</v>
      </c>
      <c r="D10403">
        <v>-5.69</v>
      </c>
      <c r="E10403">
        <v>3.8</v>
      </c>
      <c r="F10403" t="s">
        <v>1690</v>
      </c>
      <c r="G10403">
        <v>50</v>
      </c>
      <c r="H10403">
        <v>17564.482</v>
      </c>
      <c r="I10403">
        <v>105569.518</v>
      </c>
      <c r="J10403" t="s">
        <v>1250</v>
      </c>
      <c r="T10403">
        <f t="shared" si="189"/>
        <v>-1.8900000000000006</v>
      </c>
      <c r="U10403">
        <v>-1.8900000000000006</v>
      </c>
    </row>
    <row r="10404" spans="1:21" x14ac:dyDescent="0.2">
      <c r="A10404" t="s">
        <v>2215</v>
      </c>
      <c r="B10404" s="10" t="s">
        <v>1711</v>
      </c>
      <c r="C10404">
        <v>17</v>
      </c>
      <c r="D10404">
        <v>-11.89</v>
      </c>
      <c r="E10404">
        <v>6.2</v>
      </c>
      <c r="F10404" t="s">
        <v>1712</v>
      </c>
      <c r="G10404">
        <v>160</v>
      </c>
      <c r="H10404">
        <v>17564.482</v>
      </c>
      <c r="I10404">
        <v>105569.518</v>
      </c>
      <c r="J10404" t="s">
        <v>1250</v>
      </c>
      <c r="T10404">
        <f t="shared" si="189"/>
        <v>-5.69</v>
      </c>
      <c r="U10404">
        <v>-5.69</v>
      </c>
    </row>
    <row r="10405" spans="1:21" x14ac:dyDescent="0.2">
      <c r="A10405" t="s">
        <v>2215</v>
      </c>
      <c r="B10405" s="10" t="s">
        <v>1693</v>
      </c>
      <c r="C10405">
        <v>21</v>
      </c>
      <c r="D10405">
        <v>-15.89</v>
      </c>
      <c r="E10405">
        <v>4</v>
      </c>
      <c r="F10405" t="s">
        <v>1694</v>
      </c>
      <c r="G10405">
        <v>200</v>
      </c>
      <c r="H10405">
        <v>17564.482</v>
      </c>
      <c r="I10405">
        <v>105569.518</v>
      </c>
      <c r="J10405" t="s">
        <v>1250</v>
      </c>
      <c r="T10405">
        <f t="shared" si="189"/>
        <v>-11.89</v>
      </c>
      <c r="U10405">
        <v>-11.89</v>
      </c>
    </row>
    <row r="10406" spans="1:21" x14ac:dyDescent="0.2">
      <c r="A10406" t="s">
        <v>2215</v>
      </c>
      <c r="B10406" s="10" t="s">
        <v>1215</v>
      </c>
      <c r="C10406">
        <v>25</v>
      </c>
      <c r="D10406">
        <v>-19.89</v>
      </c>
      <c r="E10406">
        <v>4</v>
      </c>
      <c r="F10406" t="s">
        <v>1874</v>
      </c>
      <c r="G10406">
        <v>220</v>
      </c>
      <c r="H10406">
        <v>17564.482</v>
      </c>
      <c r="I10406">
        <v>105569.518</v>
      </c>
      <c r="J10406" t="s">
        <v>1250</v>
      </c>
      <c r="T10406">
        <f t="shared" si="189"/>
        <v>-15.89</v>
      </c>
      <c r="U10406">
        <v>-15.89</v>
      </c>
    </row>
    <row r="10407" spans="1:21" x14ac:dyDescent="0.2">
      <c r="A10407" t="s">
        <v>2215</v>
      </c>
      <c r="B10407" s="10" t="s">
        <v>1700</v>
      </c>
      <c r="C10407">
        <v>27</v>
      </c>
      <c r="D10407">
        <v>-21.89</v>
      </c>
      <c r="E10407">
        <v>2</v>
      </c>
      <c r="F10407" t="s">
        <v>2273</v>
      </c>
      <c r="G10407">
        <v>350</v>
      </c>
      <c r="H10407">
        <v>17564.482</v>
      </c>
      <c r="I10407">
        <v>105569.518</v>
      </c>
      <c r="J10407" t="s">
        <v>1250</v>
      </c>
      <c r="T10407">
        <f t="shared" si="189"/>
        <v>-19.89</v>
      </c>
      <c r="U10407">
        <v>-19.89</v>
      </c>
    </row>
    <row r="10408" spans="1:21" x14ac:dyDescent="0.2">
      <c r="A10408" t="s">
        <v>2215</v>
      </c>
      <c r="B10408" s="10" t="s">
        <v>1875</v>
      </c>
      <c r="C10408">
        <v>35</v>
      </c>
      <c r="D10408">
        <v>-29.89</v>
      </c>
      <c r="E10408">
        <v>8</v>
      </c>
      <c r="F10408" t="s">
        <v>2274</v>
      </c>
      <c r="G10408">
        <v>600</v>
      </c>
      <c r="H10408">
        <v>17564.482</v>
      </c>
      <c r="I10408">
        <v>105569.518</v>
      </c>
      <c r="J10408" t="s">
        <v>1250</v>
      </c>
      <c r="T10408">
        <f t="shared" si="189"/>
        <v>-21.89</v>
      </c>
      <c r="U10408">
        <v>-21.89</v>
      </c>
    </row>
    <row r="10409" spans="1:21" x14ac:dyDescent="0.2">
      <c r="A10409" t="s">
        <v>2215</v>
      </c>
      <c r="B10409" s="10" t="s">
        <v>1877</v>
      </c>
      <c r="C10409">
        <v>39</v>
      </c>
      <c r="D10409">
        <v>-33.89</v>
      </c>
      <c r="E10409">
        <v>4</v>
      </c>
      <c r="F10409" t="s">
        <v>2275</v>
      </c>
      <c r="G10409">
        <v>900</v>
      </c>
      <c r="H10409">
        <v>17564.482</v>
      </c>
      <c r="I10409">
        <v>105569.518</v>
      </c>
      <c r="J10409" t="s">
        <v>1250</v>
      </c>
      <c r="T10409">
        <f t="shared" si="189"/>
        <v>-29.89</v>
      </c>
      <c r="U10409">
        <v>-29.89</v>
      </c>
    </row>
    <row r="10410" spans="1:21" x14ac:dyDescent="0.2">
      <c r="A10410" t="s">
        <v>2215</v>
      </c>
      <c r="B10410" s="10" t="s">
        <v>1879</v>
      </c>
      <c r="C10410">
        <v>41.1</v>
      </c>
      <c r="D10410">
        <v>-35.99</v>
      </c>
      <c r="E10410">
        <v>2.1</v>
      </c>
      <c r="F10410" t="s">
        <v>2276</v>
      </c>
      <c r="G10410">
        <v>1200</v>
      </c>
      <c r="H10410">
        <v>17564.482</v>
      </c>
      <c r="I10410">
        <v>105569.518</v>
      </c>
      <c r="J10410" t="s">
        <v>1250</v>
      </c>
      <c r="T10410">
        <f t="shared" si="189"/>
        <v>-33.89</v>
      </c>
      <c r="U10410">
        <v>-33.89</v>
      </c>
    </row>
    <row r="10411" spans="1:21" x14ac:dyDescent="0.2">
      <c r="A10411" t="s">
        <v>2215</v>
      </c>
      <c r="B10411" s="10" t="s">
        <v>1709</v>
      </c>
      <c r="C10411">
        <v>46</v>
      </c>
      <c r="D10411">
        <v>-40.89</v>
      </c>
      <c r="E10411">
        <v>4.9000000000000004</v>
      </c>
      <c r="F10411" t="s">
        <v>2277</v>
      </c>
      <c r="G10411">
        <v>4500</v>
      </c>
      <c r="H10411">
        <v>17564.482</v>
      </c>
      <c r="I10411">
        <v>105569.518</v>
      </c>
      <c r="J10411" t="s">
        <v>1250</v>
      </c>
      <c r="T10411">
        <f t="shared" si="189"/>
        <v>-35.99</v>
      </c>
      <c r="U10411">
        <v>-35.99</v>
      </c>
    </row>
    <row r="10412" spans="1:21" x14ac:dyDescent="0.2">
      <c r="A10412" t="s">
        <v>2226</v>
      </c>
      <c r="B10412" s="10" t="s">
        <v>1687</v>
      </c>
      <c r="C10412">
        <v>7.6</v>
      </c>
      <c r="D10412">
        <v>-2.4700000000000002</v>
      </c>
      <c r="E10412">
        <v>7.6</v>
      </c>
      <c r="F10412" t="s">
        <v>1688</v>
      </c>
      <c r="G10412">
        <v>70</v>
      </c>
      <c r="H10412">
        <v>17553.227999999999</v>
      </c>
      <c r="I10412">
        <v>105570.58900000001</v>
      </c>
      <c r="J10412" t="s">
        <v>1250</v>
      </c>
      <c r="T10412">
        <f t="shared" si="189"/>
        <v>5.129999999999999</v>
      </c>
      <c r="U10412">
        <v>5.129999999999999</v>
      </c>
    </row>
    <row r="10413" spans="1:21" x14ac:dyDescent="0.2">
      <c r="A10413" t="s">
        <v>2226</v>
      </c>
      <c r="B10413" s="10" t="s">
        <v>1689</v>
      </c>
      <c r="C10413">
        <v>9.6</v>
      </c>
      <c r="D10413">
        <v>-4.47</v>
      </c>
      <c r="E10413">
        <v>2</v>
      </c>
      <c r="F10413" t="s">
        <v>1690</v>
      </c>
      <c r="G10413">
        <v>50</v>
      </c>
      <c r="H10413">
        <v>17553.227999999999</v>
      </c>
      <c r="I10413">
        <v>105570.58900000001</v>
      </c>
      <c r="J10413" t="s">
        <v>1250</v>
      </c>
      <c r="T10413">
        <f t="shared" si="189"/>
        <v>-2.4699999999999998</v>
      </c>
      <c r="U10413">
        <v>-2.4699999999999998</v>
      </c>
    </row>
    <row r="10414" spans="1:21" x14ac:dyDescent="0.2">
      <c r="A10414" t="s">
        <v>2226</v>
      </c>
      <c r="B10414" s="10" t="s">
        <v>1711</v>
      </c>
      <c r="C10414">
        <v>13.6</v>
      </c>
      <c r="D10414">
        <v>-8.4700000000000006</v>
      </c>
      <c r="E10414">
        <v>4</v>
      </c>
      <c r="F10414" t="s">
        <v>1712</v>
      </c>
      <c r="G10414">
        <v>160</v>
      </c>
      <c r="H10414">
        <v>17553.227999999999</v>
      </c>
      <c r="I10414">
        <v>105570.58900000001</v>
      </c>
      <c r="J10414" t="s">
        <v>1250</v>
      </c>
      <c r="T10414">
        <f t="shared" si="189"/>
        <v>-4.4700000000000006</v>
      </c>
      <c r="U10414">
        <v>-4.4700000000000006</v>
      </c>
    </row>
    <row r="10415" spans="1:21" x14ac:dyDescent="0.2">
      <c r="A10415" t="s">
        <v>2226</v>
      </c>
      <c r="B10415" s="10" t="s">
        <v>1693</v>
      </c>
      <c r="C10415">
        <v>21</v>
      </c>
      <c r="D10415">
        <v>-15.87</v>
      </c>
      <c r="E10415">
        <v>7.4</v>
      </c>
      <c r="F10415" t="s">
        <v>1694</v>
      </c>
      <c r="G10415">
        <v>200</v>
      </c>
      <c r="H10415">
        <v>17553.227999999999</v>
      </c>
      <c r="I10415">
        <v>105570.58900000001</v>
      </c>
      <c r="J10415" t="s">
        <v>1250</v>
      </c>
      <c r="T10415">
        <f t="shared" si="189"/>
        <v>-8.4699999999999989</v>
      </c>
      <c r="U10415">
        <v>-8.4699999999999989</v>
      </c>
    </row>
    <row r="10416" spans="1:21" x14ac:dyDescent="0.2">
      <c r="A10416" t="s">
        <v>2226</v>
      </c>
      <c r="B10416" s="10" t="s">
        <v>1215</v>
      </c>
      <c r="C10416">
        <v>28.8</v>
      </c>
      <c r="D10416">
        <v>-23.67</v>
      </c>
      <c r="E10416">
        <v>7.8</v>
      </c>
      <c r="F10416" t="s">
        <v>1874</v>
      </c>
      <c r="G10416">
        <v>220</v>
      </c>
      <c r="H10416">
        <v>17553.227999999999</v>
      </c>
      <c r="I10416">
        <v>105570.58900000001</v>
      </c>
      <c r="J10416" t="s">
        <v>1250</v>
      </c>
      <c r="T10416">
        <f t="shared" si="189"/>
        <v>-15.870000000000001</v>
      </c>
      <c r="U10416">
        <v>-15.870000000000001</v>
      </c>
    </row>
    <row r="10417" spans="1:21" x14ac:dyDescent="0.2">
      <c r="A10417" t="s">
        <v>2226</v>
      </c>
      <c r="B10417" s="10" t="s">
        <v>1700</v>
      </c>
      <c r="C10417">
        <v>34.799999999999997</v>
      </c>
      <c r="D10417">
        <v>-29.67</v>
      </c>
      <c r="E10417">
        <v>6</v>
      </c>
      <c r="F10417" t="s">
        <v>2273</v>
      </c>
      <c r="G10417">
        <v>350</v>
      </c>
      <c r="H10417">
        <v>17553.227999999999</v>
      </c>
      <c r="I10417">
        <v>105570.58900000001</v>
      </c>
      <c r="J10417" t="s">
        <v>1250</v>
      </c>
      <c r="T10417">
        <f t="shared" si="189"/>
        <v>-23.67</v>
      </c>
      <c r="U10417">
        <v>-23.67</v>
      </c>
    </row>
    <row r="10418" spans="1:21" x14ac:dyDescent="0.2">
      <c r="A10418" t="s">
        <v>2226</v>
      </c>
      <c r="B10418" s="10" t="s">
        <v>1875</v>
      </c>
      <c r="C10418">
        <v>37.799999999999997</v>
      </c>
      <c r="D10418">
        <v>-32.67</v>
      </c>
      <c r="E10418">
        <v>3</v>
      </c>
      <c r="F10418" t="s">
        <v>2274</v>
      </c>
      <c r="G10418">
        <v>600</v>
      </c>
      <c r="H10418">
        <v>17553.227999999999</v>
      </c>
      <c r="I10418">
        <v>105570.58900000001</v>
      </c>
      <c r="J10418" t="s">
        <v>1250</v>
      </c>
      <c r="T10418">
        <f t="shared" si="189"/>
        <v>-29.67</v>
      </c>
      <c r="U10418">
        <v>-29.67</v>
      </c>
    </row>
    <row r="10419" spans="1:21" x14ac:dyDescent="0.2">
      <c r="A10419" t="s">
        <v>2226</v>
      </c>
      <c r="B10419" s="10" t="s">
        <v>1877</v>
      </c>
      <c r="C10419">
        <v>41.2</v>
      </c>
      <c r="D10419">
        <v>-36.07</v>
      </c>
      <c r="E10419">
        <v>3.4000000000000101</v>
      </c>
      <c r="F10419" t="s">
        <v>2275</v>
      </c>
      <c r="G10419">
        <v>900</v>
      </c>
      <c r="H10419">
        <v>17553.227999999999</v>
      </c>
      <c r="I10419">
        <v>105570.58900000001</v>
      </c>
      <c r="J10419" t="s">
        <v>1250</v>
      </c>
      <c r="T10419">
        <f t="shared" si="189"/>
        <v>-32.669999999999987</v>
      </c>
      <c r="U10419">
        <v>-32.669999999999987</v>
      </c>
    </row>
    <row r="10420" spans="1:21" x14ac:dyDescent="0.2">
      <c r="A10420" t="s">
        <v>2226</v>
      </c>
      <c r="B10420" s="10" t="s">
        <v>1704</v>
      </c>
      <c r="C10420">
        <v>43.2</v>
      </c>
      <c r="D10420">
        <v>-38.07</v>
      </c>
      <c r="E10420">
        <v>2</v>
      </c>
      <c r="F10420" t="s">
        <v>2278</v>
      </c>
      <c r="G10420">
        <v>2000</v>
      </c>
      <c r="H10420">
        <v>17553.227999999999</v>
      </c>
      <c r="I10420">
        <v>105570.58900000001</v>
      </c>
      <c r="J10420" t="s">
        <v>1250</v>
      </c>
      <c r="T10420">
        <f t="shared" si="189"/>
        <v>-36.07</v>
      </c>
      <c r="U10420">
        <v>-36.07</v>
      </c>
    </row>
    <row r="10421" spans="1:21" x14ac:dyDescent="0.2">
      <c r="A10421" t="s">
        <v>2226</v>
      </c>
      <c r="B10421" s="10" t="s">
        <v>1709</v>
      </c>
      <c r="C10421">
        <v>46</v>
      </c>
      <c r="D10421">
        <v>-40.869999999999997</v>
      </c>
      <c r="E10421">
        <v>2.8</v>
      </c>
      <c r="F10421" t="s">
        <v>2277</v>
      </c>
      <c r="G10421">
        <v>4500</v>
      </c>
      <c r="H10421">
        <v>17553.227999999999</v>
      </c>
      <c r="I10421">
        <v>105570.58900000001</v>
      </c>
      <c r="J10421" t="s">
        <v>1250</v>
      </c>
      <c r="T10421">
        <f t="shared" si="189"/>
        <v>-38.07</v>
      </c>
      <c r="U10421">
        <v>-38.07</v>
      </c>
    </row>
    <row r="10422" spans="1:21" x14ac:dyDescent="0.2">
      <c r="A10422" t="s">
        <v>2237</v>
      </c>
      <c r="B10422" s="10" t="s">
        <v>1687</v>
      </c>
      <c r="C10422">
        <v>7.8</v>
      </c>
      <c r="D10422">
        <v>-2.6019999999999999</v>
      </c>
      <c r="E10422">
        <v>7.8</v>
      </c>
      <c r="F10422" t="s">
        <v>1688</v>
      </c>
      <c r="G10422">
        <v>70</v>
      </c>
      <c r="H10422">
        <v>17529.227999999999</v>
      </c>
      <c r="I10422">
        <v>105570.58900000001</v>
      </c>
      <c r="J10422" t="s">
        <v>1250</v>
      </c>
      <c r="T10422">
        <f t="shared" si="189"/>
        <v>5.1980000000000004</v>
      </c>
      <c r="U10422">
        <v>5.1980000000000004</v>
      </c>
    </row>
    <row r="10423" spans="1:21" x14ac:dyDescent="0.2">
      <c r="A10423" t="s">
        <v>2237</v>
      </c>
      <c r="B10423" s="10" t="s">
        <v>1689</v>
      </c>
      <c r="C10423">
        <v>9.6</v>
      </c>
      <c r="D10423">
        <v>-4.4020000000000001</v>
      </c>
      <c r="E10423">
        <v>1.8</v>
      </c>
      <c r="F10423" t="s">
        <v>1690</v>
      </c>
      <c r="G10423">
        <v>50</v>
      </c>
      <c r="H10423">
        <v>17529.227999999999</v>
      </c>
      <c r="I10423">
        <v>105570.58900000001</v>
      </c>
      <c r="J10423" t="s">
        <v>1250</v>
      </c>
      <c r="T10423">
        <f t="shared" si="189"/>
        <v>-2.6020000000000003</v>
      </c>
      <c r="U10423">
        <v>-2.6020000000000003</v>
      </c>
    </row>
    <row r="10424" spans="1:21" x14ac:dyDescent="0.2">
      <c r="A10424" t="s">
        <v>2237</v>
      </c>
      <c r="B10424" s="10" t="s">
        <v>1711</v>
      </c>
      <c r="C10424">
        <v>13.6</v>
      </c>
      <c r="D10424">
        <v>-8.4019999999999992</v>
      </c>
      <c r="E10424">
        <v>4</v>
      </c>
      <c r="F10424" t="s">
        <v>1712</v>
      </c>
      <c r="G10424">
        <v>160</v>
      </c>
      <c r="H10424">
        <v>17529.227999999999</v>
      </c>
      <c r="I10424">
        <v>105570.58900000001</v>
      </c>
      <c r="J10424" t="s">
        <v>1250</v>
      </c>
      <c r="T10424">
        <f t="shared" si="189"/>
        <v>-4.4019999999999992</v>
      </c>
      <c r="U10424">
        <v>-4.4019999999999992</v>
      </c>
    </row>
    <row r="10425" spans="1:21" x14ac:dyDescent="0.2">
      <c r="A10425" t="s">
        <v>2237</v>
      </c>
      <c r="B10425" s="10" t="s">
        <v>1693</v>
      </c>
      <c r="C10425">
        <v>21.3</v>
      </c>
      <c r="D10425">
        <v>-16.102</v>
      </c>
      <c r="E10425">
        <v>7.7</v>
      </c>
      <c r="F10425" t="s">
        <v>1694</v>
      </c>
      <c r="G10425">
        <v>200</v>
      </c>
      <c r="H10425">
        <v>17529.227999999999</v>
      </c>
      <c r="I10425">
        <v>105570.58900000001</v>
      </c>
      <c r="J10425" t="s">
        <v>1250</v>
      </c>
      <c r="T10425">
        <f t="shared" si="189"/>
        <v>-8.402000000000001</v>
      </c>
      <c r="U10425">
        <v>-8.402000000000001</v>
      </c>
    </row>
    <row r="10426" spans="1:21" x14ac:dyDescent="0.2">
      <c r="A10426" t="s">
        <v>2237</v>
      </c>
      <c r="B10426" s="10" t="s">
        <v>1215</v>
      </c>
      <c r="C10426">
        <v>28.6</v>
      </c>
      <c r="D10426">
        <v>-23.402000000000001</v>
      </c>
      <c r="E10426">
        <v>7.3</v>
      </c>
      <c r="F10426" t="s">
        <v>1874</v>
      </c>
      <c r="G10426">
        <v>220</v>
      </c>
      <c r="H10426">
        <v>17529.227999999999</v>
      </c>
      <c r="I10426">
        <v>105570.58900000001</v>
      </c>
      <c r="J10426" t="s">
        <v>1250</v>
      </c>
      <c r="T10426">
        <f t="shared" si="189"/>
        <v>-16.102</v>
      </c>
      <c r="U10426">
        <v>-16.102</v>
      </c>
    </row>
    <row r="10427" spans="1:21" x14ac:dyDescent="0.2">
      <c r="A10427" t="s">
        <v>2237</v>
      </c>
      <c r="B10427" s="10" t="s">
        <v>1700</v>
      </c>
      <c r="C10427">
        <v>32.6</v>
      </c>
      <c r="D10427">
        <v>-27.402000000000001</v>
      </c>
      <c r="E10427">
        <v>4</v>
      </c>
      <c r="F10427" t="s">
        <v>2273</v>
      </c>
      <c r="G10427">
        <v>350</v>
      </c>
      <c r="H10427">
        <v>17529.227999999999</v>
      </c>
      <c r="I10427">
        <v>105570.58900000001</v>
      </c>
      <c r="J10427" t="s">
        <v>1250</v>
      </c>
      <c r="T10427">
        <f t="shared" si="189"/>
        <v>-23.402000000000001</v>
      </c>
      <c r="U10427">
        <v>-23.402000000000001</v>
      </c>
    </row>
    <row r="10428" spans="1:21" x14ac:dyDescent="0.2">
      <c r="A10428" t="s">
        <v>2237</v>
      </c>
      <c r="B10428" s="10" t="s">
        <v>1875</v>
      </c>
      <c r="C10428">
        <v>36.5</v>
      </c>
      <c r="D10428">
        <v>-31.302</v>
      </c>
      <c r="E10428">
        <v>3.9</v>
      </c>
      <c r="F10428" t="s">
        <v>2274</v>
      </c>
      <c r="G10428">
        <v>600</v>
      </c>
      <c r="H10428">
        <v>17529.227999999999</v>
      </c>
      <c r="I10428">
        <v>105570.58900000001</v>
      </c>
      <c r="J10428" t="s">
        <v>1250</v>
      </c>
      <c r="T10428">
        <f t="shared" si="189"/>
        <v>-27.402000000000001</v>
      </c>
      <c r="U10428">
        <v>-27.402000000000001</v>
      </c>
    </row>
    <row r="10429" spans="1:21" x14ac:dyDescent="0.2">
      <c r="A10429" t="s">
        <v>2237</v>
      </c>
      <c r="B10429" s="10" t="s">
        <v>1877</v>
      </c>
      <c r="C10429">
        <v>40.299999999999997</v>
      </c>
      <c r="D10429">
        <v>-35.101999999999997</v>
      </c>
      <c r="E10429">
        <v>3.8</v>
      </c>
      <c r="F10429" t="s">
        <v>2275</v>
      </c>
      <c r="G10429">
        <v>900</v>
      </c>
      <c r="H10429">
        <v>17529.227999999999</v>
      </c>
      <c r="I10429">
        <v>105570.58900000001</v>
      </c>
      <c r="J10429" t="s">
        <v>1250</v>
      </c>
      <c r="T10429">
        <f t="shared" si="189"/>
        <v>-31.301999999999996</v>
      </c>
      <c r="U10429">
        <v>-31.301999999999996</v>
      </c>
    </row>
    <row r="10430" spans="1:21" x14ac:dyDescent="0.2">
      <c r="A10430" t="s">
        <v>2237</v>
      </c>
      <c r="B10430" s="10" t="s">
        <v>1704</v>
      </c>
      <c r="C10430">
        <v>42</v>
      </c>
      <c r="D10430">
        <v>-36.802</v>
      </c>
      <c r="E10430">
        <v>1.7</v>
      </c>
      <c r="F10430" t="s">
        <v>2278</v>
      </c>
      <c r="G10430">
        <v>2000</v>
      </c>
      <c r="H10430">
        <v>17529.227999999999</v>
      </c>
      <c r="I10430">
        <v>105570.58900000001</v>
      </c>
      <c r="J10430" t="s">
        <v>1250</v>
      </c>
      <c r="T10430">
        <f t="shared" si="189"/>
        <v>-35.101999999999997</v>
      </c>
      <c r="U10430">
        <v>-35.101999999999997</v>
      </c>
    </row>
    <row r="10431" spans="1:21" x14ac:dyDescent="0.2">
      <c r="A10431" t="s">
        <v>2237</v>
      </c>
      <c r="B10431" s="10" t="s">
        <v>1709</v>
      </c>
      <c r="C10431">
        <v>46</v>
      </c>
      <c r="D10431">
        <v>-40.802</v>
      </c>
      <c r="E10431">
        <v>4</v>
      </c>
      <c r="F10431" t="s">
        <v>2277</v>
      </c>
      <c r="G10431">
        <v>4500</v>
      </c>
      <c r="H10431">
        <v>17529.227999999999</v>
      </c>
      <c r="I10431">
        <v>105570.58900000001</v>
      </c>
      <c r="J10431" t="s">
        <v>1250</v>
      </c>
      <c r="T10431">
        <f t="shared" si="189"/>
        <v>-36.802</v>
      </c>
      <c r="U10431">
        <v>-36.802</v>
      </c>
    </row>
    <row r="10432" spans="1:21" x14ac:dyDescent="0.2">
      <c r="A10432" t="s">
        <v>2248</v>
      </c>
      <c r="B10432" s="10" t="s">
        <v>1687</v>
      </c>
      <c r="C10432">
        <v>7.2</v>
      </c>
      <c r="D10432">
        <v>-2.06</v>
      </c>
      <c r="E10432">
        <v>7.2</v>
      </c>
      <c r="F10432" t="s">
        <v>1688</v>
      </c>
      <c r="G10432">
        <v>70</v>
      </c>
      <c r="H10432">
        <v>17505.227999999999</v>
      </c>
      <c r="I10432">
        <v>105570.58900000001</v>
      </c>
      <c r="J10432" t="s">
        <v>1250</v>
      </c>
      <c r="T10432">
        <f t="shared" si="189"/>
        <v>5.1400000000000006</v>
      </c>
      <c r="U10432">
        <v>5.1400000000000006</v>
      </c>
    </row>
    <row r="10433" spans="1:21" x14ac:dyDescent="0.2">
      <c r="A10433" t="s">
        <v>2248</v>
      </c>
      <c r="B10433" s="10" t="s">
        <v>1689</v>
      </c>
      <c r="C10433">
        <v>9.1999999999999993</v>
      </c>
      <c r="D10433">
        <v>-4.0599999999999996</v>
      </c>
      <c r="E10433">
        <v>2</v>
      </c>
      <c r="F10433" t="s">
        <v>1690</v>
      </c>
      <c r="G10433">
        <v>50</v>
      </c>
      <c r="H10433">
        <v>17505.227999999999</v>
      </c>
      <c r="I10433">
        <v>105570.58900000001</v>
      </c>
      <c r="J10433" t="s">
        <v>1250</v>
      </c>
      <c r="T10433">
        <f t="shared" si="189"/>
        <v>-2.0599999999999996</v>
      </c>
      <c r="U10433">
        <v>-2.0599999999999996</v>
      </c>
    </row>
    <row r="10434" spans="1:21" x14ac:dyDescent="0.2">
      <c r="A10434" t="s">
        <v>2248</v>
      </c>
      <c r="B10434" s="10" t="s">
        <v>1711</v>
      </c>
      <c r="C10434">
        <v>13.2</v>
      </c>
      <c r="D10434">
        <v>-8.06</v>
      </c>
      <c r="E10434">
        <v>4</v>
      </c>
      <c r="F10434" t="s">
        <v>1712</v>
      </c>
      <c r="G10434">
        <v>160</v>
      </c>
      <c r="H10434">
        <v>17505.227999999999</v>
      </c>
      <c r="I10434">
        <v>105570.58900000001</v>
      </c>
      <c r="J10434" t="s">
        <v>1250</v>
      </c>
      <c r="T10434">
        <f t="shared" si="189"/>
        <v>-4.0600000000000005</v>
      </c>
      <c r="U10434">
        <v>-4.0600000000000005</v>
      </c>
    </row>
    <row r="10435" spans="1:21" x14ac:dyDescent="0.2">
      <c r="A10435" t="s">
        <v>2248</v>
      </c>
      <c r="B10435" s="10" t="s">
        <v>1693</v>
      </c>
      <c r="C10435">
        <v>22.6</v>
      </c>
      <c r="D10435">
        <v>-17.46</v>
      </c>
      <c r="E10435">
        <v>9.4</v>
      </c>
      <c r="F10435" t="s">
        <v>1694</v>
      </c>
      <c r="G10435">
        <v>200</v>
      </c>
      <c r="H10435">
        <v>17505.227999999999</v>
      </c>
      <c r="I10435">
        <v>105570.58900000001</v>
      </c>
      <c r="J10435" t="s">
        <v>1250</v>
      </c>
      <c r="T10435">
        <f t="shared" ref="T10435:T10498" si="190">D10435+E10435</f>
        <v>-8.06</v>
      </c>
      <c r="U10435">
        <v>-8.06</v>
      </c>
    </row>
    <row r="10436" spans="1:21" x14ac:dyDescent="0.2">
      <c r="A10436" t="s">
        <v>2248</v>
      </c>
      <c r="B10436" s="10" t="s">
        <v>1215</v>
      </c>
      <c r="C10436">
        <v>28</v>
      </c>
      <c r="D10436">
        <v>-22.86</v>
      </c>
      <c r="E10436">
        <v>5.4</v>
      </c>
      <c r="F10436" t="s">
        <v>1874</v>
      </c>
      <c r="G10436">
        <v>220</v>
      </c>
      <c r="H10436">
        <v>17505.227999999999</v>
      </c>
      <c r="I10436">
        <v>105570.58900000001</v>
      </c>
      <c r="J10436" t="s">
        <v>1250</v>
      </c>
      <c r="T10436">
        <f t="shared" si="190"/>
        <v>-17.46</v>
      </c>
      <c r="U10436">
        <v>-17.46</v>
      </c>
    </row>
    <row r="10437" spans="1:21" x14ac:dyDescent="0.2">
      <c r="A10437" t="s">
        <v>2248</v>
      </c>
      <c r="B10437" s="10" t="s">
        <v>1700</v>
      </c>
      <c r="C10437">
        <v>35.799999999999997</v>
      </c>
      <c r="D10437">
        <v>-30.66</v>
      </c>
      <c r="E10437">
        <v>7.8</v>
      </c>
      <c r="F10437" t="s">
        <v>2273</v>
      </c>
      <c r="G10437">
        <v>350</v>
      </c>
      <c r="H10437">
        <v>17505.227999999999</v>
      </c>
      <c r="I10437">
        <v>105570.58900000001</v>
      </c>
      <c r="J10437" t="s">
        <v>1250</v>
      </c>
      <c r="T10437">
        <f t="shared" si="190"/>
        <v>-22.86</v>
      </c>
      <c r="U10437">
        <v>-22.86</v>
      </c>
    </row>
    <row r="10438" spans="1:21" x14ac:dyDescent="0.2">
      <c r="A10438" t="s">
        <v>2248</v>
      </c>
      <c r="B10438" s="10" t="s">
        <v>1875</v>
      </c>
      <c r="C10438">
        <v>37.200000000000003</v>
      </c>
      <c r="D10438">
        <v>-32.06</v>
      </c>
      <c r="E10438">
        <v>1.4000000000000099</v>
      </c>
      <c r="F10438" t="s">
        <v>2274</v>
      </c>
      <c r="G10438">
        <v>600</v>
      </c>
      <c r="H10438">
        <v>17505.227999999999</v>
      </c>
      <c r="I10438">
        <v>105570.58900000001</v>
      </c>
      <c r="J10438" t="s">
        <v>1250</v>
      </c>
      <c r="T10438">
        <f t="shared" si="190"/>
        <v>-30.659999999999993</v>
      </c>
      <c r="U10438">
        <v>-30.659999999999993</v>
      </c>
    </row>
    <row r="10439" spans="1:21" x14ac:dyDescent="0.2">
      <c r="A10439" t="s">
        <v>2248</v>
      </c>
      <c r="B10439" s="10" t="s">
        <v>1877</v>
      </c>
      <c r="C10439">
        <v>38.299999999999997</v>
      </c>
      <c r="D10439">
        <v>-33.159999999999997</v>
      </c>
      <c r="E10439">
        <v>1.0999999999999901</v>
      </c>
      <c r="F10439" t="s">
        <v>2275</v>
      </c>
      <c r="G10439">
        <v>900</v>
      </c>
      <c r="H10439">
        <v>17505.227999999999</v>
      </c>
      <c r="I10439">
        <v>105570.58900000001</v>
      </c>
      <c r="J10439" t="s">
        <v>1250</v>
      </c>
      <c r="T10439">
        <f t="shared" si="190"/>
        <v>-32.060000000000009</v>
      </c>
      <c r="U10439">
        <v>-32.060000000000009</v>
      </c>
    </row>
    <row r="10440" spans="1:21" x14ac:dyDescent="0.2">
      <c r="A10440" t="s">
        <v>2248</v>
      </c>
      <c r="B10440" s="10" t="s">
        <v>1704</v>
      </c>
      <c r="C10440">
        <v>39.200000000000003</v>
      </c>
      <c r="D10440">
        <v>-34.06</v>
      </c>
      <c r="E10440">
        <v>0.90000000000000602</v>
      </c>
      <c r="F10440" t="s">
        <v>2278</v>
      </c>
      <c r="G10440">
        <v>2000</v>
      </c>
      <c r="H10440">
        <v>17505.227999999999</v>
      </c>
      <c r="I10440">
        <v>105570.58900000001</v>
      </c>
      <c r="J10440" t="s">
        <v>1250</v>
      </c>
      <c r="T10440">
        <f t="shared" si="190"/>
        <v>-33.159999999999997</v>
      </c>
      <c r="U10440">
        <v>-33.159999999999997</v>
      </c>
    </row>
    <row r="10441" spans="1:21" x14ac:dyDescent="0.2">
      <c r="A10441" t="s">
        <v>2248</v>
      </c>
      <c r="B10441" s="10" t="s">
        <v>1709</v>
      </c>
      <c r="C10441">
        <v>41.6</v>
      </c>
      <c r="D10441">
        <v>-36.46</v>
      </c>
      <c r="E10441">
        <v>2.4</v>
      </c>
      <c r="F10441" t="s">
        <v>2277</v>
      </c>
      <c r="G10441">
        <v>4500</v>
      </c>
      <c r="H10441">
        <v>17505.227999999999</v>
      </c>
      <c r="I10441">
        <v>105570.58900000001</v>
      </c>
      <c r="J10441" t="s">
        <v>1250</v>
      </c>
      <c r="T10441">
        <f t="shared" si="190"/>
        <v>-34.06</v>
      </c>
      <c r="U10441">
        <v>-34.06</v>
      </c>
    </row>
    <row r="10442" spans="1:21" x14ac:dyDescent="0.2">
      <c r="A10442" t="s">
        <v>2259</v>
      </c>
      <c r="B10442" s="10" t="s">
        <v>1687</v>
      </c>
      <c r="C10442">
        <v>7.5</v>
      </c>
      <c r="D10442">
        <v>-2.48</v>
      </c>
      <c r="E10442">
        <v>7.5</v>
      </c>
      <c r="F10442" t="s">
        <v>1688</v>
      </c>
      <c r="G10442">
        <v>70</v>
      </c>
      <c r="H10442">
        <v>17481.227999999999</v>
      </c>
      <c r="I10442">
        <v>105570.58900000001</v>
      </c>
      <c r="J10442" t="s">
        <v>1250</v>
      </c>
      <c r="T10442">
        <f t="shared" si="190"/>
        <v>5.0199999999999996</v>
      </c>
      <c r="U10442">
        <v>5.0199999999999996</v>
      </c>
    </row>
    <row r="10443" spans="1:21" x14ac:dyDescent="0.2">
      <c r="A10443" t="s">
        <v>2259</v>
      </c>
      <c r="B10443" s="10" t="s">
        <v>1689</v>
      </c>
      <c r="C10443">
        <v>9.1999999999999993</v>
      </c>
      <c r="D10443">
        <v>-4.18</v>
      </c>
      <c r="E10443">
        <v>1.7</v>
      </c>
      <c r="F10443" t="s">
        <v>1690</v>
      </c>
      <c r="G10443">
        <v>50</v>
      </c>
      <c r="H10443">
        <v>17481.227999999999</v>
      </c>
      <c r="I10443">
        <v>105570.58900000001</v>
      </c>
      <c r="J10443" t="s">
        <v>1250</v>
      </c>
      <c r="T10443">
        <f t="shared" si="190"/>
        <v>-2.4799999999999995</v>
      </c>
      <c r="U10443">
        <v>-2.4799999999999995</v>
      </c>
    </row>
    <row r="10444" spans="1:21" x14ac:dyDescent="0.2">
      <c r="A10444" t="s">
        <v>2259</v>
      </c>
      <c r="B10444" s="10" t="s">
        <v>1711</v>
      </c>
      <c r="C10444">
        <v>12.8</v>
      </c>
      <c r="D10444">
        <v>-7.78</v>
      </c>
      <c r="E10444">
        <v>3.6</v>
      </c>
      <c r="F10444" t="s">
        <v>1712</v>
      </c>
      <c r="G10444">
        <v>160</v>
      </c>
      <c r="H10444">
        <v>17481.227999999999</v>
      </c>
      <c r="I10444">
        <v>105570.58900000001</v>
      </c>
      <c r="J10444" t="s">
        <v>1250</v>
      </c>
      <c r="T10444">
        <f t="shared" si="190"/>
        <v>-4.18</v>
      </c>
      <c r="U10444">
        <v>-4.18</v>
      </c>
    </row>
    <row r="10445" spans="1:21" x14ac:dyDescent="0.2">
      <c r="A10445" t="s">
        <v>2259</v>
      </c>
      <c r="B10445" s="10" t="s">
        <v>1693</v>
      </c>
      <c r="C10445">
        <v>18.8</v>
      </c>
      <c r="D10445">
        <v>-13.78</v>
      </c>
      <c r="E10445">
        <v>6</v>
      </c>
      <c r="F10445" t="s">
        <v>1694</v>
      </c>
      <c r="G10445">
        <v>200</v>
      </c>
      <c r="H10445">
        <v>17481.227999999999</v>
      </c>
      <c r="I10445">
        <v>105570.58900000001</v>
      </c>
      <c r="J10445" t="s">
        <v>1250</v>
      </c>
      <c r="T10445">
        <f t="shared" si="190"/>
        <v>-7.7799999999999994</v>
      </c>
      <c r="U10445">
        <v>-7.7799999999999994</v>
      </c>
    </row>
    <row r="10446" spans="1:21" x14ac:dyDescent="0.2">
      <c r="A10446" t="s">
        <v>2259</v>
      </c>
      <c r="B10446" s="10" t="s">
        <v>1215</v>
      </c>
      <c r="C10446">
        <v>26.8</v>
      </c>
      <c r="D10446">
        <v>-21.78</v>
      </c>
      <c r="E10446">
        <v>8</v>
      </c>
      <c r="F10446" t="s">
        <v>1874</v>
      </c>
      <c r="G10446">
        <v>220</v>
      </c>
      <c r="H10446">
        <v>17481.227999999999</v>
      </c>
      <c r="I10446">
        <v>105570.58900000001</v>
      </c>
      <c r="J10446" t="s">
        <v>1250</v>
      </c>
      <c r="T10446">
        <f t="shared" si="190"/>
        <v>-13.780000000000001</v>
      </c>
      <c r="U10446">
        <v>-13.780000000000001</v>
      </c>
    </row>
    <row r="10447" spans="1:21" x14ac:dyDescent="0.2">
      <c r="A10447" t="s">
        <v>2259</v>
      </c>
      <c r="B10447" s="10" t="s">
        <v>1700</v>
      </c>
      <c r="C10447">
        <v>30.6</v>
      </c>
      <c r="D10447">
        <v>-25.58</v>
      </c>
      <c r="E10447">
        <v>3.8</v>
      </c>
      <c r="F10447" t="s">
        <v>2273</v>
      </c>
      <c r="G10447">
        <v>350</v>
      </c>
      <c r="H10447">
        <v>17481.227999999999</v>
      </c>
      <c r="I10447">
        <v>105570.58900000001</v>
      </c>
      <c r="J10447" t="s">
        <v>1250</v>
      </c>
      <c r="T10447">
        <f t="shared" si="190"/>
        <v>-21.779999999999998</v>
      </c>
      <c r="U10447">
        <v>-21.779999999999998</v>
      </c>
    </row>
    <row r="10448" spans="1:21" x14ac:dyDescent="0.2">
      <c r="A10448" t="s">
        <v>2259</v>
      </c>
      <c r="B10448" s="10" t="s">
        <v>1875</v>
      </c>
      <c r="C10448">
        <v>34.6</v>
      </c>
      <c r="D10448">
        <v>-29.58</v>
      </c>
      <c r="E10448">
        <v>4</v>
      </c>
      <c r="F10448" t="s">
        <v>2274</v>
      </c>
      <c r="G10448">
        <v>600</v>
      </c>
      <c r="H10448">
        <v>17481.227999999999</v>
      </c>
      <c r="I10448">
        <v>105570.58900000001</v>
      </c>
      <c r="J10448" t="s">
        <v>1250</v>
      </c>
      <c r="T10448">
        <f t="shared" si="190"/>
        <v>-25.58</v>
      </c>
      <c r="U10448">
        <v>-25.58</v>
      </c>
    </row>
    <row r="10449" spans="1:21" x14ac:dyDescent="0.2">
      <c r="A10449" t="s">
        <v>2259</v>
      </c>
      <c r="B10449" s="10" t="s">
        <v>1877</v>
      </c>
      <c r="C10449">
        <v>38.6</v>
      </c>
      <c r="D10449">
        <v>-33.58</v>
      </c>
      <c r="E10449">
        <v>4</v>
      </c>
      <c r="F10449" t="s">
        <v>2275</v>
      </c>
      <c r="G10449">
        <v>900</v>
      </c>
      <c r="H10449">
        <v>17481.227999999999</v>
      </c>
      <c r="I10449">
        <v>105570.58900000001</v>
      </c>
      <c r="J10449" t="s">
        <v>1250</v>
      </c>
      <c r="T10449">
        <f t="shared" si="190"/>
        <v>-29.58</v>
      </c>
      <c r="U10449">
        <v>-29.58</v>
      </c>
    </row>
    <row r="10450" spans="1:21" x14ac:dyDescent="0.2">
      <c r="A10450" t="s">
        <v>2259</v>
      </c>
      <c r="B10450" s="10" t="s">
        <v>1704</v>
      </c>
      <c r="C10450">
        <v>40.6</v>
      </c>
      <c r="D10450">
        <v>-35.58</v>
      </c>
      <c r="E10450">
        <v>2</v>
      </c>
      <c r="F10450" t="s">
        <v>2278</v>
      </c>
      <c r="G10450">
        <v>2000</v>
      </c>
      <c r="H10450">
        <v>17481.227999999999</v>
      </c>
      <c r="I10450">
        <v>105570.58900000001</v>
      </c>
      <c r="J10450" t="s">
        <v>1250</v>
      </c>
      <c r="T10450">
        <f t="shared" si="190"/>
        <v>-33.58</v>
      </c>
      <c r="U10450">
        <v>-33.58</v>
      </c>
    </row>
    <row r="10451" spans="1:21" x14ac:dyDescent="0.2">
      <c r="A10451" t="s">
        <v>2259</v>
      </c>
      <c r="B10451" s="10" t="s">
        <v>1709</v>
      </c>
      <c r="C10451">
        <v>43.7</v>
      </c>
      <c r="D10451">
        <v>-38.68</v>
      </c>
      <c r="E10451">
        <v>3.1</v>
      </c>
      <c r="F10451" t="s">
        <v>2277</v>
      </c>
      <c r="G10451">
        <v>4500</v>
      </c>
      <c r="H10451">
        <v>17481.227999999999</v>
      </c>
      <c r="I10451">
        <v>105570.58900000001</v>
      </c>
      <c r="J10451" t="s">
        <v>1250</v>
      </c>
      <c r="T10451">
        <f t="shared" si="190"/>
        <v>-35.58</v>
      </c>
      <c r="U10451">
        <v>-35.58</v>
      </c>
    </row>
    <row r="10452" spans="1:21" x14ac:dyDescent="0.2">
      <c r="A10452" t="s">
        <v>2269</v>
      </c>
      <c r="B10452" s="10" t="s">
        <v>1687</v>
      </c>
      <c r="C10452">
        <v>7.6</v>
      </c>
      <c r="D10452">
        <v>-2.4900000000000002</v>
      </c>
      <c r="E10452">
        <v>7.6</v>
      </c>
      <c r="F10452" t="s">
        <v>1688</v>
      </c>
      <c r="G10452">
        <v>70</v>
      </c>
      <c r="H10452">
        <v>17457.227999999999</v>
      </c>
      <c r="I10452">
        <v>105570.58900000001</v>
      </c>
      <c r="J10452" t="s">
        <v>1250</v>
      </c>
      <c r="T10452">
        <f t="shared" si="190"/>
        <v>5.1099999999999994</v>
      </c>
      <c r="U10452">
        <v>5.1099999999999994</v>
      </c>
    </row>
    <row r="10453" spans="1:21" x14ac:dyDescent="0.2">
      <c r="A10453" t="s">
        <v>2269</v>
      </c>
      <c r="B10453" s="10" t="s">
        <v>1689</v>
      </c>
      <c r="C10453">
        <v>9.6</v>
      </c>
      <c r="D10453">
        <v>-4.49</v>
      </c>
      <c r="E10453">
        <v>2</v>
      </c>
      <c r="F10453" t="s">
        <v>1690</v>
      </c>
      <c r="G10453">
        <v>50</v>
      </c>
      <c r="H10453">
        <v>17457.227999999999</v>
      </c>
      <c r="I10453">
        <v>105570.58900000001</v>
      </c>
      <c r="J10453" t="s">
        <v>1250</v>
      </c>
      <c r="T10453">
        <f t="shared" si="190"/>
        <v>-2.4900000000000002</v>
      </c>
      <c r="U10453">
        <v>-2.4900000000000002</v>
      </c>
    </row>
    <row r="10454" spans="1:21" x14ac:dyDescent="0.2">
      <c r="A10454" t="s">
        <v>2269</v>
      </c>
      <c r="B10454" s="10" t="s">
        <v>1711</v>
      </c>
      <c r="C10454">
        <v>11.6</v>
      </c>
      <c r="D10454">
        <v>-6.49</v>
      </c>
      <c r="E10454">
        <v>2</v>
      </c>
      <c r="F10454" t="s">
        <v>1712</v>
      </c>
      <c r="G10454">
        <v>160</v>
      </c>
      <c r="H10454">
        <v>17457.227999999999</v>
      </c>
      <c r="I10454">
        <v>105570.58900000001</v>
      </c>
      <c r="J10454" t="s">
        <v>1250</v>
      </c>
      <c r="T10454">
        <f t="shared" si="190"/>
        <v>-4.49</v>
      </c>
      <c r="U10454">
        <v>-4.49</v>
      </c>
    </row>
    <row r="10455" spans="1:21" x14ac:dyDescent="0.2">
      <c r="A10455" t="s">
        <v>2269</v>
      </c>
      <c r="B10455" s="10" t="s">
        <v>1693</v>
      </c>
      <c r="C10455">
        <v>20.8</v>
      </c>
      <c r="D10455">
        <v>-15.69</v>
      </c>
      <c r="E10455">
        <v>9.1999999999999993</v>
      </c>
      <c r="F10455" t="s">
        <v>1694</v>
      </c>
      <c r="G10455">
        <v>200</v>
      </c>
      <c r="H10455">
        <v>17457.227999999999</v>
      </c>
      <c r="I10455">
        <v>105570.58900000001</v>
      </c>
      <c r="J10455" t="s">
        <v>1250</v>
      </c>
      <c r="T10455">
        <f t="shared" si="190"/>
        <v>-6.49</v>
      </c>
      <c r="U10455">
        <v>-6.49</v>
      </c>
    </row>
    <row r="10456" spans="1:21" x14ac:dyDescent="0.2">
      <c r="A10456" t="s">
        <v>2269</v>
      </c>
      <c r="B10456" s="10" t="s">
        <v>1215</v>
      </c>
      <c r="C10456">
        <v>30.6</v>
      </c>
      <c r="D10456">
        <v>-25.49</v>
      </c>
      <c r="E10456">
        <v>9.8000000000000007</v>
      </c>
      <c r="F10456" t="s">
        <v>1874</v>
      </c>
      <c r="G10456">
        <v>220</v>
      </c>
      <c r="H10456">
        <v>17457.227999999999</v>
      </c>
      <c r="I10456">
        <v>105570.58900000001</v>
      </c>
      <c r="J10456" t="s">
        <v>1250</v>
      </c>
      <c r="T10456">
        <f t="shared" si="190"/>
        <v>-15.689999999999998</v>
      </c>
      <c r="U10456">
        <v>-15.689999999999998</v>
      </c>
    </row>
    <row r="10457" spans="1:21" x14ac:dyDescent="0.2">
      <c r="A10457" t="s">
        <v>2269</v>
      </c>
      <c r="B10457" s="10" t="s">
        <v>1700</v>
      </c>
      <c r="C10457">
        <v>45.6</v>
      </c>
      <c r="D10457">
        <v>-40.49</v>
      </c>
      <c r="E10457">
        <v>15</v>
      </c>
      <c r="F10457" t="s">
        <v>2273</v>
      </c>
      <c r="G10457">
        <v>350</v>
      </c>
      <c r="H10457">
        <v>17457.227999999999</v>
      </c>
      <c r="I10457">
        <v>105570.58900000001</v>
      </c>
      <c r="J10457" t="s">
        <v>1250</v>
      </c>
      <c r="T10457">
        <f t="shared" si="190"/>
        <v>-25.490000000000002</v>
      </c>
      <c r="U10457">
        <v>-25.490000000000002</v>
      </c>
    </row>
    <row r="10458" spans="1:21" x14ac:dyDescent="0.2">
      <c r="A10458" t="s">
        <v>2269</v>
      </c>
      <c r="B10458" s="10" t="s">
        <v>1875</v>
      </c>
      <c r="C10458">
        <v>46.6</v>
      </c>
      <c r="D10458">
        <v>-41.49</v>
      </c>
      <c r="E10458">
        <v>1</v>
      </c>
      <c r="F10458" t="s">
        <v>2274</v>
      </c>
      <c r="G10458">
        <v>600</v>
      </c>
      <c r="H10458">
        <v>17457.227999999999</v>
      </c>
      <c r="I10458">
        <v>105570.58900000001</v>
      </c>
      <c r="J10458" t="s">
        <v>1250</v>
      </c>
      <c r="T10458">
        <f t="shared" si="190"/>
        <v>-40.49</v>
      </c>
      <c r="U10458">
        <v>-40.49</v>
      </c>
    </row>
    <row r="10459" spans="1:21" x14ac:dyDescent="0.2">
      <c r="A10459" t="s">
        <v>2269</v>
      </c>
      <c r="B10459" s="10" t="s">
        <v>1704</v>
      </c>
      <c r="C10459">
        <v>48.2</v>
      </c>
      <c r="D10459">
        <v>-43.09</v>
      </c>
      <c r="E10459">
        <v>1.6</v>
      </c>
      <c r="F10459" t="s">
        <v>2278</v>
      </c>
      <c r="G10459">
        <v>2000</v>
      </c>
      <c r="H10459">
        <v>17457.227999999999</v>
      </c>
      <c r="I10459">
        <v>105570.58900000001</v>
      </c>
      <c r="J10459" t="s">
        <v>1250</v>
      </c>
      <c r="T10459">
        <f t="shared" si="190"/>
        <v>-41.49</v>
      </c>
      <c r="U10459">
        <v>-41.49</v>
      </c>
    </row>
    <row r="10460" spans="1:21" x14ac:dyDescent="0.2">
      <c r="A10460" t="s">
        <v>2269</v>
      </c>
      <c r="B10460" s="10" t="s">
        <v>1709</v>
      </c>
      <c r="C10460">
        <v>51.2</v>
      </c>
      <c r="D10460">
        <v>-46.09</v>
      </c>
      <c r="E10460">
        <v>3</v>
      </c>
      <c r="F10460" t="s">
        <v>2277</v>
      </c>
      <c r="G10460">
        <v>4500</v>
      </c>
      <c r="H10460">
        <v>17457.227999999999</v>
      </c>
      <c r="I10460">
        <v>105570.58900000001</v>
      </c>
      <c r="J10460" t="s">
        <v>1250</v>
      </c>
      <c r="T10460">
        <f t="shared" si="190"/>
        <v>-43.09</v>
      </c>
      <c r="U10460">
        <v>-43.09</v>
      </c>
    </row>
    <row r="10461" spans="1:21" x14ac:dyDescent="0.2">
      <c r="A10461" t="s">
        <v>2270</v>
      </c>
      <c r="B10461" s="10" t="s">
        <v>1687</v>
      </c>
      <c r="C10461">
        <v>6.8</v>
      </c>
      <c r="D10461">
        <v>-1.73</v>
      </c>
      <c r="E10461">
        <v>6.8</v>
      </c>
      <c r="F10461" t="s">
        <v>1688</v>
      </c>
      <c r="G10461">
        <v>70</v>
      </c>
      <c r="H10461">
        <v>17433.227999999999</v>
      </c>
      <c r="I10461">
        <v>105570.58900000001</v>
      </c>
      <c r="J10461" t="s">
        <v>1250</v>
      </c>
      <c r="T10461">
        <f t="shared" si="190"/>
        <v>5.07</v>
      </c>
      <c r="U10461">
        <v>5.07</v>
      </c>
    </row>
    <row r="10462" spans="1:21" x14ac:dyDescent="0.2">
      <c r="A10462" t="s">
        <v>2270</v>
      </c>
      <c r="B10462" s="10" t="s">
        <v>1689</v>
      </c>
      <c r="C10462">
        <v>10.8</v>
      </c>
      <c r="D10462">
        <v>-5.73</v>
      </c>
      <c r="E10462">
        <v>4</v>
      </c>
      <c r="F10462" t="s">
        <v>1690</v>
      </c>
      <c r="G10462">
        <v>50</v>
      </c>
      <c r="H10462">
        <v>17433.227999999999</v>
      </c>
      <c r="I10462">
        <v>105570.58900000001</v>
      </c>
      <c r="J10462" t="s">
        <v>1250</v>
      </c>
      <c r="T10462">
        <f t="shared" si="190"/>
        <v>-1.7300000000000004</v>
      </c>
      <c r="U10462">
        <v>-1.7300000000000004</v>
      </c>
    </row>
    <row r="10463" spans="1:21" x14ac:dyDescent="0.2">
      <c r="A10463" t="s">
        <v>2270</v>
      </c>
      <c r="B10463" s="10" t="s">
        <v>1711</v>
      </c>
      <c r="C10463">
        <v>12.8</v>
      </c>
      <c r="D10463">
        <v>-7.73</v>
      </c>
      <c r="E10463">
        <v>2</v>
      </c>
      <c r="F10463" t="s">
        <v>1712</v>
      </c>
      <c r="G10463">
        <v>160</v>
      </c>
      <c r="H10463">
        <v>17433.227999999999</v>
      </c>
      <c r="I10463">
        <v>105570.58900000001</v>
      </c>
      <c r="J10463" t="s">
        <v>1250</v>
      </c>
      <c r="T10463">
        <f t="shared" si="190"/>
        <v>-5.73</v>
      </c>
      <c r="U10463">
        <v>-5.73</v>
      </c>
    </row>
    <row r="10464" spans="1:21" x14ac:dyDescent="0.2">
      <c r="A10464" t="s">
        <v>2270</v>
      </c>
      <c r="B10464" s="10" t="s">
        <v>1693</v>
      </c>
      <c r="C10464">
        <v>18.600000000000001</v>
      </c>
      <c r="D10464">
        <v>-13.53</v>
      </c>
      <c r="E10464">
        <v>5.8</v>
      </c>
      <c r="F10464" t="s">
        <v>1694</v>
      </c>
      <c r="G10464">
        <v>200</v>
      </c>
      <c r="H10464">
        <v>17433.227999999999</v>
      </c>
      <c r="I10464">
        <v>105570.58900000001</v>
      </c>
      <c r="J10464" t="s">
        <v>1250</v>
      </c>
      <c r="T10464">
        <f t="shared" si="190"/>
        <v>-7.7299999999999995</v>
      </c>
      <c r="U10464">
        <v>-7.7299999999999995</v>
      </c>
    </row>
    <row r="10465" spans="1:21" x14ac:dyDescent="0.2">
      <c r="A10465" t="s">
        <v>2270</v>
      </c>
      <c r="B10465" s="10" t="s">
        <v>1215</v>
      </c>
      <c r="C10465">
        <v>26.6</v>
      </c>
      <c r="D10465">
        <v>-21.53</v>
      </c>
      <c r="E10465">
        <v>8</v>
      </c>
      <c r="F10465" t="s">
        <v>1874</v>
      </c>
      <c r="G10465">
        <v>220</v>
      </c>
      <c r="H10465">
        <v>17433.227999999999</v>
      </c>
      <c r="I10465">
        <v>105570.58900000001</v>
      </c>
      <c r="J10465" t="s">
        <v>1250</v>
      </c>
      <c r="T10465">
        <f t="shared" si="190"/>
        <v>-13.530000000000001</v>
      </c>
      <c r="U10465">
        <v>-13.530000000000001</v>
      </c>
    </row>
    <row r="10466" spans="1:21" x14ac:dyDescent="0.2">
      <c r="A10466" t="s">
        <v>2270</v>
      </c>
      <c r="B10466" s="10" t="s">
        <v>1700</v>
      </c>
      <c r="C10466">
        <v>36</v>
      </c>
      <c r="D10466">
        <v>-30.93</v>
      </c>
      <c r="E10466">
        <v>9.4</v>
      </c>
      <c r="F10466" t="s">
        <v>2273</v>
      </c>
      <c r="G10466">
        <v>350</v>
      </c>
      <c r="H10466">
        <v>17433.227999999999</v>
      </c>
      <c r="I10466">
        <v>105570.58900000001</v>
      </c>
      <c r="J10466" t="s">
        <v>1250</v>
      </c>
      <c r="T10466">
        <f t="shared" si="190"/>
        <v>-21.53</v>
      </c>
      <c r="U10466">
        <v>-21.53</v>
      </c>
    </row>
    <row r="10467" spans="1:21" x14ac:dyDescent="0.2">
      <c r="A10467" t="s">
        <v>2270</v>
      </c>
      <c r="B10467" s="10" t="s">
        <v>1875</v>
      </c>
      <c r="C10467">
        <v>40.799999999999997</v>
      </c>
      <c r="D10467">
        <v>-35.729999999999997</v>
      </c>
      <c r="E10467">
        <v>4.8</v>
      </c>
      <c r="F10467" t="s">
        <v>2274</v>
      </c>
      <c r="G10467">
        <v>600</v>
      </c>
      <c r="H10467">
        <v>17433.227999999999</v>
      </c>
      <c r="I10467">
        <v>105570.58900000001</v>
      </c>
      <c r="J10467" t="s">
        <v>1250</v>
      </c>
      <c r="T10467">
        <f t="shared" si="190"/>
        <v>-30.929999999999996</v>
      </c>
      <c r="U10467">
        <v>-30.929999999999996</v>
      </c>
    </row>
    <row r="10468" spans="1:21" x14ac:dyDescent="0.2">
      <c r="A10468" t="s">
        <v>2270</v>
      </c>
      <c r="B10468" s="10" t="s">
        <v>1877</v>
      </c>
      <c r="C10468">
        <v>46.5</v>
      </c>
      <c r="D10468">
        <v>-41.43</v>
      </c>
      <c r="E10468">
        <v>5.7</v>
      </c>
      <c r="F10468" t="s">
        <v>2275</v>
      </c>
      <c r="G10468">
        <v>900</v>
      </c>
      <c r="H10468">
        <v>17433.227999999999</v>
      </c>
      <c r="I10468">
        <v>105570.58900000001</v>
      </c>
      <c r="J10468" t="s">
        <v>1250</v>
      </c>
      <c r="T10468">
        <f t="shared" si="190"/>
        <v>-35.729999999999997</v>
      </c>
      <c r="U10468">
        <v>-35.729999999999997</v>
      </c>
    </row>
    <row r="10469" spans="1:21" x14ac:dyDescent="0.2">
      <c r="A10469" t="s">
        <v>2270</v>
      </c>
      <c r="B10469" s="10" t="s">
        <v>1879</v>
      </c>
      <c r="C10469">
        <v>51</v>
      </c>
      <c r="D10469">
        <v>-45.93</v>
      </c>
      <c r="E10469">
        <v>4.5</v>
      </c>
      <c r="F10469" t="s">
        <v>2276</v>
      </c>
      <c r="G10469">
        <v>1200</v>
      </c>
      <c r="H10469">
        <v>17433.227999999999</v>
      </c>
      <c r="I10469">
        <v>105570.58900000001</v>
      </c>
      <c r="J10469" t="s">
        <v>1250</v>
      </c>
      <c r="T10469">
        <f t="shared" si="190"/>
        <v>-41.43</v>
      </c>
      <c r="U10469">
        <v>-41.43</v>
      </c>
    </row>
    <row r="10470" spans="1:21" x14ac:dyDescent="0.2">
      <c r="A10470" t="s">
        <v>2271</v>
      </c>
      <c r="B10470" s="10" t="s">
        <v>1706</v>
      </c>
      <c r="C10470">
        <v>2.5</v>
      </c>
      <c r="D10470">
        <v>2.5299999999999998</v>
      </c>
      <c r="E10470">
        <v>2.5</v>
      </c>
      <c r="F10470" t="s">
        <v>1756</v>
      </c>
      <c r="G10470">
        <v>100</v>
      </c>
      <c r="H10470">
        <v>17409.227999999999</v>
      </c>
      <c r="I10470">
        <v>105570.58900000001</v>
      </c>
      <c r="J10470" t="s">
        <v>1250</v>
      </c>
      <c r="T10470">
        <f t="shared" si="190"/>
        <v>5.0299999999999994</v>
      </c>
      <c r="U10470">
        <v>5.0299999999999994</v>
      </c>
    </row>
    <row r="10471" spans="1:21" x14ac:dyDescent="0.2">
      <c r="A10471" t="s">
        <v>2271</v>
      </c>
      <c r="B10471" s="10" t="s">
        <v>1687</v>
      </c>
      <c r="C10471">
        <v>7.6</v>
      </c>
      <c r="D10471">
        <v>-2.57</v>
      </c>
      <c r="E10471">
        <v>5.0999999999999996</v>
      </c>
      <c r="F10471" t="s">
        <v>1688</v>
      </c>
      <c r="G10471">
        <v>70</v>
      </c>
      <c r="H10471">
        <v>17409.227999999999</v>
      </c>
      <c r="I10471">
        <v>105570.58900000001</v>
      </c>
      <c r="J10471" t="s">
        <v>1250</v>
      </c>
      <c r="T10471">
        <f t="shared" si="190"/>
        <v>2.5299999999999998</v>
      </c>
      <c r="U10471">
        <v>2.5299999999999998</v>
      </c>
    </row>
    <row r="10472" spans="1:21" x14ac:dyDescent="0.2">
      <c r="A10472" t="s">
        <v>2271</v>
      </c>
      <c r="B10472" s="10" t="s">
        <v>1689</v>
      </c>
      <c r="C10472">
        <v>10.8</v>
      </c>
      <c r="D10472">
        <v>-5.77</v>
      </c>
      <c r="E10472">
        <v>3.2</v>
      </c>
      <c r="F10472" t="s">
        <v>1690</v>
      </c>
      <c r="G10472">
        <v>50</v>
      </c>
      <c r="H10472">
        <v>17409.227999999999</v>
      </c>
      <c r="I10472">
        <v>105570.58900000001</v>
      </c>
      <c r="J10472" t="s">
        <v>1250</v>
      </c>
      <c r="T10472">
        <f t="shared" si="190"/>
        <v>-2.5699999999999994</v>
      </c>
      <c r="U10472">
        <v>-2.5699999999999994</v>
      </c>
    </row>
    <row r="10473" spans="1:21" x14ac:dyDescent="0.2">
      <c r="A10473" t="s">
        <v>2271</v>
      </c>
      <c r="B10473" s="10" t="s">
        <v>1711</v>
      </c>
      <c r="C10473">
        <v>16.600000000000001</v>
      </c>
      <c r="D10473">
        <v>-11.57</v>
      </c>
      <c r="E10473">
        <v>5.8</v>
      </c>
      <c r="F10473" t="s">
        <v>1712</v>
      </c>
      <c r="G10473">
        <v>160</v>
      </c>
      <c r="H10473">
        <v>17409.227999999999</v>
      </c>
      <c r="I10473">
        <v>105570.58900000001</v>
      </c>
      <c r="J10473" t="s">
        <v>1250</v>
      </c>
      <c r="T10473">
        <f t="shared" si="190"/>
        <v>-5.7700000000000005</v>
      </c>
      <c r="U10473">
        <v>-5.7700000000000005</v>
      </c>
    </row>
    <row r="10474" spans="1:21" x14ac:dyDescent="0.2">
      <c r="A10474" t="s">
        <v>2271</v>
      </c>
      <c r="B10474" s="10" t="s">
        <v>1693</v>
      </c>
      <c r="C10474">
        <v>21</v>
      </c>
      <c r="D10474">
        <v>-15.97</v>
      </c>
      <c r="E10474">
        <v>4.4000000000000004</v>
      </c>
      <c r="F10474" t="s">
        <v>1694</v>
      </c>
      <c r="G10474">
        <v>200</v>
      </c>
      <c r="H10474">
        <v>17409.227999999999</v>
      </c>
      <c r="I10474">
        <v>105570.58900000001</v>
      </c>
      <c r="J10474" t="s">
        <v>1250</v>
      </c>
      <c r="T10474">
        <f t="shared" si="190"/>
        <v>-11.57</v>
      </c>
      <c r="U10474">
        <v>-11.57</v>
      </c>
    </row>
    <row r="10475" spans="1:21" x14ac:dyDescent="0.2">
      <c r="A10475" t="s">
        <v>2271</v>
      </c>
      <c r="B10475" s="10" t="s">
        <v>1215</v>
      </c>
      <c r="C10475">
        <v>27.5</v>
      </c>
      <c r="D10475">
        <v>-22.47</v>
      </c>
      <c r="E10475">
        <v>6.5</v>
      </c>
      <c r="F10475" t="s">
        <v>1874</v>
      </c>
      <c r="G10475">
        <v>220</v>
      </c>
      <c r="H10475">
        <v>17409.227999999999</v>
      </c>
      <c r="I10475">
        <v>105570.58900000001</v>
      </c>
      <c r="J10475" t="s">
        <v>1250</v>
      </c>
      <c r="T10475">
        <f t="shared" si="190"/>
        <v>-15.969999999999999</v>
      </c>
      <c r="U10475">
        <v>-15.969999999999999</v>
      </c>
    </row>
    <row r="10476" spans="1:21" x14ac:dyDescent="0.2">
      <c r="A10476" t="s">
        <v>2271</v>
      </c>
      <c r="B10476" s="10" t="s">
        <v>1700</v>
      </c>
      <c r="C10476">
        <v>33</v>
      </c>
      <c r="D10476">
        <v>-27.97</v>
      </c>
      <c r="E10476">
        <v>5.5</v>
      </c>
      <c r="F10476" t="s">
        <v>2273</v>
      </c>
      <c r="G10476">
        <v>350</v>
      </c>
      <c r="H10476">
        <v>17409.227999999999</v>
      </c>
      <c r="I10476">
        <v>105570.58900000001</v>
      </c>
      <c r="J10476" t="s">
        <v>1250</v>
      </c>
      <c r="T10476">
        <f t="shared" si="190"/>
        <v>-22.47</v>
      </c>
      <c r="U10476">
        <v>-22.47</v>
      </c>
    </row>
    <row r="10477" spans="1:21" x14ac:dyDescent="0.2">
      <c r="A10477" t="s">
        <v>2271</v>
      </c>
      <c r="B10477" s="10" t="s">
        <v>1875</v>
      </c>
      <c r="C10477">
        <v>39.5</v>
      </c>
      <c r="D10477">
        <v>-34.47</v>
      </c>
      <c r="E10477">
        <v>6.5</v>
      </c>
      <c r="F10477" t="s">
        <v>2274</v>
      </c>
      <c r="G10477">
        <v>600</v>
      </c>
      <c r="H10477">
        <v>17409.227999999999</v>
      </c>
      <c r="I10477">
        <v>105570.58900000001</v>
      </c>
      <c r="J10477" t="s">
        <v>1250</v>
      </c>
      <c r="T10477">
        <f t="shared" si="190"/>
        <v>-27.97</v>
      </c>
      <c r="U10477">
        <v>-27.97</v>
      </c>
    </row>
    <row r="10478" spans="1:21" x14ac:dyDescent="0.2">
      <c r="A10478" t="s">
        <v>2271</v>
      </c>
      <c r="B10478" s="10" t="s">
        <v>1877</v>
      </c>
      <c r="C10478">
        <v>45</v>
      </c>
      <c r="D10478">
        <v>-39.97</v>
      </c>
      <c r="E10478">
        <v>5.5</v>
      </c>
      <c r="F10478" t="s">
        <v>2275</v>
      </c>
      <c r="G10478">
        <v>900</v>
      </c>
      <c r="H10478">
        <v>17409.227999999999</v>
      </c>
      <c r="I10478">
        <v>105570.58900000001</v>
      </c>
      <c r="J10478" t="s">
        <v>1250</v>
      </c>
      <c r="T10478">
        <f t="shared" si="190"/>
        <v>-34.47</v>
      </c>
      <c r="U10478">
        <v>-34.47</v>
      </c>
    </row>
    <row r="10479" spans="1:21" x14ac:dyDescent="0.2">
      <c r="A10479" t="s">
        <v>2271</v>
      </c>
      <c r="B10479" s="10" t="s">
        <v>1879</v>
      </c>
      <c r="C10479">
        <v>58.2</v>
      </c>
      <c r="D10479">
        <v>-53.17</v>
      </c>
      <c r="E10479">
        <v>13.2</v>
      </c>
      <c r="F10479" t="s">
        <v>2276</v>
      </c>
      <c r="G10479">
        <v>1200</v>
      </c>
      <c r="H10479">
        <v>17409.227999999999</v>
      </c>
      <c r="I10479">
        <v>105570.58900000001</v>
      </c>
      <c r="J10479" t="s">
        <v>1250</v>
      </c>
      <c r="T10479">
        <f t="shared" si="190"/>
        <v>-39.97</v>
      </c>
      <c r="U10479">
        <v>-39.97</v>
      </c>
    </row>
    <row r="10480" spans="1:21" x14ac:dyDescent="0.2">
      <c r="A10480" t="s">
        <v>2271</v>
      </c>
      <c r="B10480" s="10" t="s">
        <v>1704</v>
      </c>
      <c r="C10480">
        <v>62.3</v>
      </c>
      <c r="D10480">
        <v>-57.27</v>
      </c>
      <c r="E10480">
        <v>4.0999999999999899</v>
      </c>
      <c r="F10480" t="s">
        <v>2278</v>
      </c>
      <c r="G10480">
        <v>2000</v>
      </c>
      <c r="H10480">
        <v>17409.227999999999</v>
      </c>
      <c r="I10480">
        <v>105570.58900000001</v>
      </c>
      <c r="J10480" t="s">
        <v>1250</v>
      </c>
      <c r="T10480">
        <f t="shared" si="190"/>
        <v>-53.170000000000016</v>
      </c>
      <c r="U10480">
        <v>-53.170000000000016</v>
      </c>
    </row>
    <row r="10481" spans="1:21" x14ac:dyDescent="0.2">
      <c r="A10481" t="s">
        <v>2272</v>
      </c>
      <c r="B10481" s="10" t="s">
        <v>1706</v>
      </c>
      <c r="C10481">
        <v>2.4</v>
      </c>
      <c r="D10481">
        <v>2.69</v>
      </c>
      <c r="E10481">
        <v>2.4</v>
      </c>
      <c r="F10481" t="s">
        <v>1756</v>
      </c>
      <c r="G10481">
        <v>100</v>
      </c>
      <c r="H10481">
        <v>17385.227999999999</v>
      </c>
      <c r="I10481">
        <v>105570.58900000001</v>
      </c>
      <c r="J10481" t="s">
        <v>1250</v>
      </c>
      <c r="T10481">
        <f t="shared" si="190"/>
        <v>5.09</v>
      </c>
      <c r="U10481">
        <v>5.09</v>
      </c>
    </row>
    <row r="10482" spans="1:21" x14ac:dyDescent="0.2">
      <c r="A10482" t="s">
        <v>2272</v>
      </c>
      <c r="B10482" s="10" t="s">
        <v>1687</v>
      </c>
      <c r="C10482">
        <v>6.6</v>
      </c>
      <c r="D10482">
        <v>-1.51</v>
      </c>
      <c r="E10482">
        <v>4.2</v>
      </c>
      <c r="F10482" t="s">
        <v>1688</v>
      </c>
      <c r="G10482">
        <v>70</v>
      </c>
      <c r="H10482">
        <v>17385.227999999999</v>
      </c>
      <c r="I10482">
        <v>105570.58900000001</v>
      </c>
      <c r="J10482" t="s">
        <v>1250</v>
      </c>
      <c r="T10482">
        <f t="shared" si="190"/>
        <v>2.6900000000000004</v>
      </c>
      <c r="U10482">
        <v>2.6900000000000004</v>
      </c>
    </row>
    <row r="10483" spans="1:21" x14ac:dyDescent="0.2">
      <c r="A10483" t="s">
        <v>2272</v>
      </c>
      <c r="B10483" s="10" t="s">
        <v>1689</v>
      </c>
      <c r="C10483">
        <v>10.6</v>
      </c>
      <c r="D10483">
        <v>-5.51</v>
      </c>
      <c r="E10483">
        <v>4</v>
      </c>
      <c r="F10483" t="s">
        <v>1690</v>
      </c>
      <c r="G10483">
        <v>50</v>
      </c>
      <c r="H10483">
        <v>17385.227999999999</v>
      </c>
      <c r="I10483">
        <v>105570.58900000001</v>
      </c>
      <c r="J10483" t="s">
        <v>1250</v>
      </c>
      <c r="T10483">
        <f t="shared" si="190"/>
        <v>-1.5099999999999998</v>
      </c>
      <c r="U10483">
        <v>-1.5099999999999998</v>
      </c>
    </row>
    <row r="10484" spans="1:21" x14ac:dyDescent="0.2">
      <c r="A10484" t="s">
        <v>2272</v>
      </c>
      <c r="B10484" s="10" t="s">
        <v>1711</v>
      </c>
      <c r="C10484">
        <v>16.3</v>
      </c>
      <c r="D10484">
        <v>-11.21</v>
      </c>
      <c r="E10484">
        <v>5.7</v>
      </c>
      <c r="F10484" t="s">
        <v>1712</v>
      </c>
      <c r="G10484">
        <v>160</v>
      </c>
      <c r="H10484">
        <v>17385.227999999999</v>
      </c>
      <c r="I10484">
        <v>105570.58900000001</v>
      </c>
      <c r="J10484" t="s">
        <v>1250</v>
      </c>
      <c r="T10484">
        <f t="shared" si="190"/>
        <v>-5.5100000000000007</v>
      </c>
      <c r="U10484">
        <v>-5.5100000000000007</v>
      </c>
    </row>
    <row r="10485" spans="1:21" x14ac:dyDescent="0.2">
      <c r="A10485" t="s">
        <v>2272</v>
      </c>
      <c r="B10485" s="10" t="s">
        <v>1693</v>
      </c>
      <c r="C10485">
        <v>20.8</v>
      </c>
      <c r="D10485">
        <v>-15.71</v>
      </c>
      <c r="E10485">
        <v>4.5</v>
      </c>
      <c r="F10485" t="s">
        <v>1694</v>
      </c>
      <c r="G10485">
        <v>200</v>
      </c>
      <c r="H10485">
        <v>17385.227999999999</v>
      </c>
      <c r="I10485">
        <v>105570.58900000001</v>
      </c>
      <c r="J10485" t="s">
        <v>1250</v>
      </c>
      <c r="T10485">
        <f t="shared" si="190"/>
        <v>-11.21</v>
      </c>
      <c r="U10485">
        <v>-11.21</v>
      </c>
    </row>
    <row r="10486" spans="1:21" x14ac:dyDescent="0.2">
      <c r="A10486" t="s">
        <v>2272</v>
      </c>
      <c r="B10486" s="10" t="s">
        <v>1215</v>
      </c>
      <c r="C10486">
        <v>29.5</v>
      </c>
      <c r="D10486">
        <v>-24.41</v>
      </c>
      <c r="E10486">
        <v>8.6999999999999993</v>
      </c>
      <c r="F10486" t="s">
        <v>1874</v>
      </c>
      <c r="G10486">
        <v>220</v>
      </c>
      <c r="H10486">
        <v>17385.227999999999</v>
      </c>
      <c r="I10486">
        <v>105570.58900000001</v>
      </c>
      <c r="J10486" t="s">
        <v>1250</v>
      </c>
      <c r="T10486">
        <f t="shared" si="190"/>
        <v>-15.71</v>
      </c>
      <c r="U10486">
        <v>-15.71</v>
      </c>
    </row>
    <row r="10487" spans="1:21" x14ac:dyDescent="0.2">
      <c r="A10487" t="s">
        <v>2272</v>
      </c>
      <c r="B10487" s="10" t="s">
        <v>1700</v>
      </c>
      <c r="C10487">
        <v>33.5</v>
      </c>
      <c r="D10487">
        <v>-28.41</v>
      </c>
      <c r="E10487">
        <v>4</v>
      </c>
      <c r="F10487" t="s">
        <v>2273</v>
      </c>
      <c r="G10487">
        <v>350</v>
      </c>
      <c r="H10487">
        <v>17385.227999999999</v>
      </c>
      <c r="I10487">
        <v>105570.58900000001</v>
      </c>
      <c r="J10487" t="s">
        <v>1250</v>
      </c>
      <c r="T10487">
        <f t="shared" si="190"/>
        <v>-24.41</v>
      </c>
      <c r="U10487">
        <v>-24.41</v>
      </c>
    </row>
    <row r="10488" spans="1:21" x14ac:dyDescent="0.2">
      <c r="A10488" t="s">
        <v>2272</v>
      </c>
      <c r="B10488" s="10" t="s">
        <v>1875</v>
      </c>
      <c r="C10488">
        <v>39.5</v>
      </c>
      <c r="D10488">
        <v>-34.409999999999997</v>
      </c>
      <c r="E10488">
        <v>6</v>
      </c>
      <c r="F10488" t="s">
        <v>2274</v>
      </c>
      <c r="G10488">
        <v>600</v>
      </c>
      <c r="H10488">
        <v>17385.227999999999</v>
      </c>
      <c r="I10488">
        <v>105570.58900000001</v>
      </c>
      <c r="J10488" t="s">
        <v>1250</v>
      </c>
      <c r="T10488">
        <f t="shared" si="190"/>
        <v>-28.409999999999997</v>
      </c>
      <c r="U10488">
        <v>-28.409999999999997</v>
      </c>
    </row>
    <row r="10489" spans="1:21" x14ac:dyDescent="0.2">
      <c r="A10489" t="s">
        <v>2272</v>
      </c>
      <c r="B10489" s="10" t="s">
        <v>1877</v>
      </c>
      <c r="C10489">
        <v>45.5</v>
      </c>
      <c r="D10489">
        <v>-40.409999999999997</v>
      </c>
      <c r="E10489">
        <v>6</v>
      </c>
      <c r="F10489" t="s">
        <v>2275</v>
      </c>
      <c r="G10489">
        <v>900</v>
      </c>
      <c r="H10489">
        <v>17385.227999999999</v>
      </c>
      <c r="I10489">
        <v>105570.58900000001</v>
      </c>
      <c r="J10489" t="s">
        <v>1250</v>
      </c>
      <c r="T10489">
        <f t="shared" si="190"/>
        <v>-34.409999999999997</v>
      </c>
      <c r="U10489">
        <v>-34.409999999999997</v>
      </c>
    </row>
    <row r="10490" spans="1:21" x14ac:dyDescent="0.2">
      <c r="A10490" t="s">
        <v>2272</v>
      </c>
      <c r="B10490" s="10" t="s">
        <v>1879</v>
      </c>
      <c r="C10490">
        <v>51</v>
      </c>
      <c r="D10490">
        <v>-45.91</v>
      </c>
      <c r="E10490">
        <v>5.5</v>
      </c>
      <c r="F10490" t="s">
        <v>2276</v>
      </c>
      <c r="G10490">
        <v>1200</v>
      </c>
      <c r="H10490">
        <v>17385.227999999999</v>
      </c>
      <c r="I10490">
        <v>105570.58900000001</v>
      </c>
      <c r="J10490" t="s">
        <v>1250</v>
      </c>
      <c r="T10490">
        <f t="shared" si="190"/>
        <v>-40.409999999999997</v>
      </c>
      <c r="U10490">
        <v>-40.409999999999997</v>
      </c>
    </row>
    <row r="10491" spans="1:21" x14ac:dyDescent="0.2">
      <c r="A10491" t="s">
        <v>2216</v>
      </c>
      <c r="B10491" s="10" t="s">
        <v>1687</v>
      </c>
      <c r="C10491">
        <v>1</v>
      </c>
      <c r="D10491">
        <v>4.1500000000000004</v>
      </c>
      <c r="E10491">
        <v>1</v>
      </c>
      <c r="F10491" t="s">
        <v>1688</v>
      </c>
      <c r="G10491">
        <v>70</v>
      </c>
      <c r="H10491">
        <v>17361.227999999999</v>
      </c>
      <c r="I10491">
        <v>105570.58900000001</v>
      </c>
      <c r="J10491" t="s">
        <v>1250</v>
      </c>
      <c r="T10491">
        <f t="shared" si="190"/>
        <v>5.15</v>
      </c>
      <c r="U10491">
        <v>5.15</v>
      </c>
    </row>
    <row r="10492" spans="1:21" x14ac:dyDescent="0.2">
      <c r="A10492" t="s">
        <v>2216</v>
      </c>
      <c r="B10492" s="10" t="s">
        <v>1706</v>
      </c>
      <c r="C10492">
        <v>3</v>
      </c>
      <c r="D10492">
        <v>2.15</v>
      </c>
      <c r="E10492">
        <v>2</v>
      </c>
      <c r="F10492" t="s">
        <v>1756</v>
      </c>
      <c r="G10492">
        <v>100</v>
      </c>
      <c r="H10492">
        <v>17361.227999999999</v>
      </c>
      <c r="I10492">
        <v>105570.58900000001</v>
      </c>
      <c r="J10492" t="s">
        <v>1250</v>
      </c>
      <c r="T10492">
        <f t="shared" si="190"/>
        <v>4.1500000000000004</v>
      </c>
      <c r="U10492">
        <v>4.1500000000000004</v>
      </c>
    </row>
    <row r="10493" spans="1:21" x14ac:dyDescent="0.2">
      <c r="A10493" t="s">
        <v>2216</v>
      </c>
      <c r="B10493" s="10" t="s">
        <v>1687</v>
      </c>
      <c r="C10493">
        <v>7.5</v>
      </c>
      <c r="D10493">
        <v>-2.35</v>
      </c>
      <c r="E10493">
        <v>4.5</v>
      </c>
      <c r="F10493" t="s">
        <v>1688</v>
      </c>
      <c r="G10493">
        <v>70</v>
      </c>
      <c r="H10493">
        <v>17361.227999999999</v>
      </c>
      <c r="I10493">
        <v>105570.58900000001</v>
      </c>
      <c r="J10493" t="s">
        <v>1250</v>
      </c>
      <c r="T10493">
        <f t="shared" si="190"/>
        <v>2.15</v>
      </c>
      <c r="U10493">
        <v>2.15</v>
      </c>
    </row>
    <row r="10494" spans="1:21" x14ac:dyDescent="0.2">
      <c r="A10494" t="s">
        <v>2216</v>
      </c>
      <c r="B10494" s="10" t="s">
        <v>1689</v>
      </c>
      <c r="C10494">
        <v>10.7</v>
      </c>
      <c r="D10494">
        <v>-5.55</v>
      </c>
      <c r="E10494">
        <v>3.2</v>
      </c>
      <c r="F10494" t="s">
        <v>1690</v>
      </c>
      <c r="G10494">
        <v>50</v>
      </c>
      <c r="H10494">
        <v>17361.227999999999</v>
      </c>
      <c r="I10494">
        <v>105570.58900000001</v>
      </c>
      <c r="J10494" t="s">
        <v>1250</v>
      </c>
      <c r="T10494">
        <f t="shared" si="190"/>
        <v>-2.3499999999999996</v>
      </c>
      <c r="U10494">
        <v>-2.3499999999999996</v>
      </c>
    </row>
    <row r="10495" spans="1:21" x14ac:dyDescent="0.2">
      <c r="A10495" t="s">
        <v>2216</v>
      </c>
      <c r="B10495" s="10" t="s">
        <v>1711</v>
      </c>
      <c r="C10495">
        <v>12.2</v>
      </c>
      <c r="D10495">
        <v>-7.05</v>
      </c>
      <c r="E10495">
        <v>1.5</v>
      </c>
      <c r="F10495" t="s">
        <v>1712</v>
      </c>
      <c r="G10495">
        <v>160</v>
      </c>
      <c r="H10495">
        <v>17361.227999999999</v>
      </c>
      <c r="I10495">
        <v>105570.58900000001</v>
      </c>
      <c r="J10495" t="s">
        <v>1250</v>
      </c>
      <c r="T10495">
        <f t="shared" si="190"/>
        <v>-5.55</v>
      </c>
      <c r="U10495">
        <v>-5.55</v>
      </c>
    </row>
    <row r="10496" spans="1:21" x14ac:dyDescent="0.2">
      <c r="A10496" t="s">
        <v>2216</v>
      </c>
      <c r="B10496" s="10" t="s">
        <v>1693</v>
      </c>
      <c r="C10496">
        <v>14</v>
      </c>
      <c r="D10496">
        <v>-8.85</v>
      </c>
      <c r="E10496">
        <v>1.8</v>
      </c>
      <c r="F10496" t="s">
        <v>1694</v>
      </c>
      <c r="G10496">
        <v>200</v>
      </c>
      <c r="H10496">
        <v>17361.227999999999</v>
      </c>
      <c r="I10496">
        <v>105570.58900000001</v>
      </c>
      <c r="J10496" t="s">
        <v>1250</v>
      </c>
      <c r="T10496">
        <f t="shared" si="190"/>
        <v>-7.05</v>
      </c>
      <c r="U10496">
        <v>-7.05</v>
      </c>
    </row>
    <row r="10497" spans="1:21" x14ac:dyDescent="0.2">
      <c r="A10497" t="s">
        <v>2216</v>
      </c>
      <c r="B10497" s="10" t="s">
        <v>1711</v>
      </c>
      <c r="C10497">
        <v>16.5</v>
      </c>
      <c r="D10497">
        <v>-11.35</v>
      </c>
      <c r="E10497">
        <v>2.5</v>
      </c>
      <c r="F10497" t="s">
        <v>1712</v>
      </c>
      <c r="G10497">
        <v>160</v>
      </c>
      <c r="H10497">
        <v>17361.227999999999</v>
      </c>
      <c r="I10497">
        <v>105570.58900000001</v>
      </c>
      <c r="J10497" t="s">
        <v>1250</v>
      </c>
      <c r="T10497">
        <f t="shared" si="190"/>
        <v>-8.85</v>
      </c>
      <c r="U10497">
        <v>-8.85</v>
      </c>
    </row>
    <row r="10498" spans="1:21" x14ac:dyDescent="0.2">
      <c r="A10498" t="s">
        <v>2216</v>
      </c>
      <c r="B10498" s="10" t="s">
        <v>1693</v>
      </c>
      <c r="C10498">
        <v>21.3</v>
      </c>
      <c r="D10498">
        <v>-16.149999999999999</v>
      </c>
      <c r="E10498">
        <v>4.8</v>
      </c>
      <c r="F10498" t="s">
        <v>1694</v>
      </c>
      <c r="G10498">
        <v>200</v>
      </c>
      <c r="H10498">
        <v>17361.227999999999</v>
      </c>
      <c r="I10498">
        <v>105570.58900000001</v>
      </c>
      <c r="J10498" t="s">
        <v>1250</v>
      </c>
      <c r="T10498">
        <f t="shared" si="190"/>
        <v>-11.349999999999998</v>
      </c>
      <c r="U10498">
        <v>-11.349999999999998</v>
      </c>
    </row>
    <row r="10499" spans="1:21" x14ac:dyDescent="0.2">
      <c r="A10499" t="s">
        <v>2216</v>
      </c>
      <c r="B10499" s="10" t="s">
        <v>1215</v>
      </c>
      <c r="C10499">
        <v>27.5</v>
      </c>
      <c r="D10499">
        <v>-22.35</v>
      </c>
      <c r="E10499">
        <v>6.2</v>
      </c>
      <c r="F10499" t="s">
        <v>1874</v>
      </c>
      <c r="G10499">
        <v>220</v>
      </c>
      <c r="H10499">
        <v>17361.227999999999</v>
      </c>
      <c r="I10499">
        <v>105570.58900000001</v>
      </c>
      <c r="J10499" t="s">
        <v>1250</v>
      </c>
      <c r="T10499">
        <f t="shared" ref="T10499:T10562" si="191">D10499+E10499</f>
        <v>-16.150000000000002</v>
      </c>
      <c r="U10499">
        <v>-16.150000000000002</v>
      </c>
    </row>
    <row r="10500" spans="1:21" x14ac:dyDescent="0.2">
      <c r="A10500" t="s">
        <v>2216</v>
      </c>
      <c r="B10500" s="10" t="s">
        <v>1700</v>
      </c>
      <c r="C10500">
        <v>31</v>
      </c>
      <c r="D10500">
        <v>-25.85</v>
      </c>
      <c r="E10500">
        <v>3.5</v>
      </c>
      <c r="F10500" t="s">
        <v>2273</v>
      </c>
      <c r="G10500">
        <v>350</v>
      </c>
      <c r="H10500">
        <v>17361.227999999999</v>
      </c>
      <c r="I10500">
        <v>105570.58900000001</v>
      </c>
      <c r="J10500" t="s">
        <v>1250</v>
      </c>
      <c r="T10500">
        <f t="shared" si="191"/>
        <v>-22.35</v>
      </c>
      <c r="U10500">
        <v>-22.35</v>
      </c>
    </row>
    <row r="10501" spans="1:21" x14ac:dyDescent="0.2">
      <c r="A10501" t="s">
        <v>2216</v>
      </c>
      <c r="B10501" s="10" t="s">
        <v>1875</v>
      </c>
      <c r="C10501">
        <v>39</v>
      </c>
      <c r="D10501">
        <v>-33.85</v>
      </c>
      <c r="E10501">
        <v>8</v>
      </c>
      <c r="F10501" t="s">
        <v>2274</v>
      </c>
      <c r="G10501">
        <v>600</v>
      </c>
      <c r="H10501">
        <v>17361.227999999999</v>
      </c>
      <c r="I10501">
        <v>105570.58900000001</v>
      </c>
      <c r="J10501" t="s">
        <v>1250</v>
      </c>
      <c r="T10501">
        <f t="shared" si="191"/>
        <v>-25.85</v>
      </c>
      <c r="U10501">
        <v>-25.85</v>
      </c>
    </row>
    <row r="10502" spans="1:21" x14ac:dyDescent="0.2">
      <c r="A10502" t="s">
        <v>2216</v>
      </c>
      <c r="B10502" s="10" t="s">
        <v>1877</v>
      </c>
      <c r="C10502">
        <v>46.5</v>
      </c>
      <c r="D10502">
        <v>-41.35</v>
      </c>
      <c r="E10502">
        <v>7.5</v>
      </c>
      <c r="F10502" t="s">
        <v>2275</v>
      </c>
      <c r="G10502">
        <v>900</v>
      </c>
      <c r="H10502">
        <v>17361.227999999999</v>
      </c>
      <c r="I10502">
        <v>105570.58900000001</v>
      </c>
      <c r="J10502" t="s">
        <v>1250</v>
      </c>
      <c r="T10502">
        <f t="shared" si="191"/>
        <v>-33.85</v>
      </c>
      <c r="U10502">
        <v>-33.85</v>
      </c>
    </row>
    <row r="10503" spans="1:21" x14ac:dyDescent="0.2">
      <c r="A10503" t="s">
        <v>2216</v>
      </c>
      <c r="B10503" s="10" t="s">
        <v>1879</v>
      </c>
      <c r="C10503">
        <v>54</v>
      </c>
      <c r="D10503">
        <v>-48.85</v>
      </c>
      <c r="E10503">
        <v>7.5</v>
      </c>
      <c r="F10503" t="s">
        <v>2276</v>
      </c>
      <c r="G10503">
        <v>1200</v>
      </c>
      <c r="H10503">
        <v>17361.227999999999</v>
      </c>
      <c r="I10503">
        <v>105570.58900000001</v>
      </c>
      <c r="J10503" t="s">
        <v>1250</v>
      </c>
      <c r="T10503">
        <f t="shared" si="191"/>
        <v>-41.35</v>
      </c>
      <c r="U10503">
        <v>-41.35</v>
      </c>
    </row>
    <row r="10504" spans="1:21" x14ac:dyDescent="0.2">
      <c r="A10504" t="s">
        <v>2216</v>
      </c>
      <c r="B10504" s="10" t="s">
        <v>1704</v>
      </c>
      <c r="C10504">
        <v>58.1</v>
      </c>
      <c r="D10504">
        <v>-52.95</v>
      </c>
      <c r="E10504">
        <v>4.0999999999999996</v>
      </c>
      <c r="F10504" t="s">
        <v>2278</v>
      </c>
      <c r="G10504">
        <v>2000</v>
      </c>
      <c r="H10504">
        <v>17361.227999999999</v>
      </c>
      <c r="I10504">
        <v>105570.58900000001</v>
      </c>
      <c r="J10504" t="s">
        <v>1250</v>
      </c>
      <c r="T10504">
        <f t="shared" si="191"/>
        <v>-48.85</v>
      </c>
      <c r="U10504">
        <v>-48.85</v>
      </c>
    </row>
    <row r="10505" spans="1:21" x14ac:dyDescent="0.2">
      <c r="A10505" t="s">
        <v>2217</v>
      </c>
      <c r="B10505" s="10" t="s">
        <v>1687</v>
      </c>
      <c r="C10505">
        <v>7.4</v>
      </c>
      <c r="D10505">
        <v>-2.35</v>
      </c>
      <c r="E10505">
        <v>7.4</v>
      </c>
      <c r="F10505" t="s">
        <v>1688</v>
      </c>
      <c r="G10505">
        <v>70</v>
      </c>
      <c r="H10505">
        <v>17337.227999999999</v>
      </c>
      <c r="I10505">
        <v>105570.58900000001</v>
      </c>
      <c r="J10505" t="s">
        <v>1250</v>
      </c>
      <c r="T10505">
        <f t="shared" si="191"/>
        <v>5.0500000000000007</v>
      </c>
      <c r="U10505">
        <v>5.0500000000000007</v>
      </c>
    </row>
    <row r="10506" spans="1:21" x14ac:dyDescent="0.2">
      <c r="A10506" t="s">
        <v>2217</v>
      </c>
      <c r="B10506" s="10" t="s">
        <v>1689</v>
      </c>
      <c r="C10506">
        <v>11.2</v>
      </c>
      <c r="D10506">
        <v>-6.15</v>
      </c>
      <c r="E10506">
        <v>3.8</v>
      </c>
      <c r="F10506" t="s">
        <v>1690</v>
      </c>
      <c r="G10506">
        <v>50</v>
      </c>
      <c r="H10506">
        <v>17337.227999999999</v>
      </c>
      <c r="I10506">
        <v>105570.58900000001</v>
      </c>
      <c r="J10506" t="s">
        <v>1250</v>
      </c>
      <c r="T10506">
        <f t="shared" si="191"/>
        <v>-2.3500000000000005</v>
      </c>
      <c r="U10506">
        <v>-2.3500000000000005</v>
      </c>
    </row>
    <row r="10507" spans="1:21" x14ac:dyDescent="0.2">
      <c r="A10507" t="s">
        <v>2217</v>
      </c>
      <c r="B10507" s="10" t="s">
        <v>1711</v>
      </c>
      <c r="C10507">
        <v>13</v>
      </c>
      <c r="D10507">
        <v>-7.95</v>
      </c>
      <c r="E10507">
        <v>1.8</v>
      </c>
      <c r="F10507" t="s">
        <v>1712</v>
      </c>
      <c r="G10507">
        <v>160</v>
      </c>
      <c r="H10507">
        <v>17337.227999999999</v>
      </c>
      <c r="I10507">
        <v>105570.58900000001</v>
      </c>
      <c r="J10507" t="s">
        <v>1250</v>
      </c>
      <c r="T10507">
        <f t="shared" si="191"/>
        <v>-6.15</v>
      </c>
      <c r="U10507">
        <v>-6.15</v>
      </c>
    </row>
    <row r="10508" spans="1:21" x14ac:dyDescent="0.2">
      <c r="A10508" t="s">
        <v>2217</v>
      </c>
      <c r="B10508" s="10" t="s">
        <v>1693</v>
      </c>
      <c r="C10508">
        <v>14.4</v>
      </c>
      <c r="D10508">
        <v>-9.35</v>
      </c>
      <c r="E10508">
        <v>1.4</v>
      </c>
      <c r="F10508" t="s">
        <v>1694</v>
      </c>
      <c r="G10508">
        <v>200</v>
      </c>
      <c r="H10508">
        <v>17337.227999999999</v>
      </c>
      <c r="I10508">
        <v>105570.58900000001</v>
      </c>
      <c r="J10508" t="s">
        <v>1250</v>
      </c>
      <c r="T10508">
        <f t="shared" si="191"/>
        <v>-7.9499999999999993</v>
      </c>
      <c r="U10508">
        <v>-7.9499999999999993</v>
      </c>
    </row>
    <row r="10509" spans="1:21" x14ac:dyDescent="0.2">
      <c r="A10509" t="s">
        <v>2217</v>
      </c>
      <c r="B10509" s="10" t="s">
        <v>1711</v>
      </c>
      <c r="C10509">
        <v>15.5</v>
      </c>
      <c r="D10509">
        <v>-10.45</v>
      </c>
      <c r="E10509">
        <v>1.1000000000000001</v>
      </c>
      <c r="F10509" t="s">
        <v>1712</v>
      </c>
      <c r="G10509">
        <v>160</v>
      </c>
      <c r="H10509">
        <v>17337.227999999999</v>
      </c>
      <c r="I10509">
        <v>105570.58900000001</v>
      </c>
      <c r="J10509" t="s">
        <v>1250</v>
      </c>
      <c r="T10509">
        <f t="shared" si="191"/>
        <v>-9.35</v>
      </c>
      <c r="U10509">
        <v>-9.35</v>
      </c>
    </row>
    <row r="10510" spans="1:21" x14ac:dyDescent="0.2">
      <c r="A10510" t="s">
        <v>2217</v>
      </c>
      <c r="B10510" s="10" t="s">
        <v>1693</v>
      </c>
      <c r="C10510">
        <v>17.7</v>
      </c>
      <c r="D10510">
        <v>-12.65</v>
      </c>
      <c r="E10510">
        <v>2.2000000000000002</v>
      </c>
      <c r="F10510" t="s">
        <v>1694</v>
      </c>
      <c r="G10510">
        <v>200</v>
      </c>
      <c r="H10510">
        <v>17337.227999999999</v>
      </c>
      <c r="I10510">
        <v>105570.58900000001</v>
      </c>
      <c r="J10510" t="s">
        <v>1250</v>
      </c>
      <c r="T10510">
        <f t="shared" si="191"/>
        <v>-10.45</v>
      </c>
      <c r="U10510">
        <v>-10.45</v>
      </c>
    </row>
    <row r="10511" spans="1:21" x14ac:dyDescent="0.2">
      <c r="A10511" t="s">
        <v>2217</v>
      </c>
      <c r="B10511" s="10" t="s">
        <v>1711</v>
      </c>
      <c r="C10511">
        <v>21.5</v>
      </c>
      <c r="D10511">
        <v>-16.45</v>
      </c>
      <c r="E10511">
        <v>3.8</v>
      </c>
      <c r="F10511" t="s">
        <v>1712</v>
      </c>
      <c r="G10511">
        <v>160</v>
      </c>
      <c r="H10511">
        <v>17337.227999999999</v>
      </c>
      <c r="I10511">
        <v>105570.58900000001</v>
      </c>
      <c r="J10511" t="s">
        <v>1250</v>
      </c>
      <c r="T10511">
        <f t="shared" si="191"/>
        <v>-12.649999999999999</v>
      </c>
      <c r="U10511">
        <v>-12.649999999999999</v>
      </c>
    </row>
    <row r="10512" spans="1:21" x14ac:dyDescent="0.2">
      <c r="A10512" t="s">
        <v>2217</v>
      </c>
      <c r="B10512" s="10" t="s">
        <v>1215</v>
      </c>
      <c r="C10512">
        <v>28</v>
      </c>
      <c r="D10512">
        <v>-22.95</v>
      </c>
      <c r="E10512">
        <v>6.5</v>
      </c>
      <c r="F10512" t="s">
        <v>1874</v>
      </c>
      <c r="G10512">
        <v>220</v>
      </c>
      <c r="H10512">
        <v>17337.227999999999</v>
      </c>
      <c r="I10512">
        <v>105570.58900000001</v>
      </c>
      <c r="J10512" t="s">
        <v>1250</v>
      </c>
      <c r="T10512">
        <f t="shared" si="191"/>
        <v>-16.45</v>
      </c>
      <c r="U10512">
        <v>-16.45</v>
      </c>
    </row>
    <row r="10513" spans="1:21" x14ac:dyDescent="0.2">
      <c r="A10513" t="s">
        <v>2217</v>
      </c>
      <c r="B10513" s="10" t="s">
        <v>1700</v>
      </c>
      <c r="C10513">
        <v>33</v>
      </c>
      <c r="D10513">
        <v>-27.95</v>
      </c>
      <c r="E10513">
        <v>5</v>
      </c>
      <c r="F10513" t="s">
        <v>2273</v>
      </c>
      <c r="G10513">
        <v>350</v>
      </c>
      <c r="H10513">
        <v>17337.227999999999</v>
      </c>
      <c r="I10513">
        <v>105570.58900000001</v>
      </c>
      <c r="J10513" t="s">
        <v>1250</v>
      </c>
      <c r="T10513">
        <f t="shared" si="191"/>
        <v>-22.95</v>
      </c>
      <c r="U10513">
        <v>-22.95</v>
      </c>
    </row>
    <row r="10514" spans="1:21" x14ac:dyDescent="0.2">
      <c r="A10514" t="s">
        <v>2217</v>
      </c>
      <c r="B10514" s="10" t="s">
        <v>1875</v>
      </c>
      <c r="C10514">
        <v>39</v>
      </c>
      <c r="D10514">
        <v>-33.950000000000003</v>
      </c>
      <c r="E10514">
        <v>6</v>
      </c>
      <c r="F10514" t="s">
        <v>2274</v>
      </c>
      <c r="G10514">
        <v>600</v>
      </c>
      <c r="H10514">
        <v>17337.227999999999</v>
      </c>
      <c r="I10514">
        <v>105570.58900000001</v>
      </c>
      <c r="J10514" t="s">
        <v>1250</v>
      </c>
      <c r="T10514">
        <f t="shared" si="191"/>
        <v>-27.950000000000003</v>
      </c>
      <c r="U10514">
        <v>-27.950000000000003</v>
      </c>
    </row>
    <row r="10515" spans="1:21" x14ac:dyDescent="0.2">
      <c r="A10515" t="s">
        <v>2217</v>
      </c>
      <c r="B10515" s="10" t="s">
        <v>1877</v>
      </c>
      <c r="C10515">
        <v>45</v>
      </c>
      <c r="D10515">
        <v>-39.950000000000003</v>
      </c>
      <c r="E10515">
        <v>6</v>
      </c>
      <c r="F10515" t="s">
        <v>2275</v>
      </c>
      <c r="G10515">
        <v>900</v>
      </c>
      <c r="H10515">
        <v>17337.227999999999</v>
      </c>
      <c r="I10515">
        <v>105570.58900000001</v>
      </c>
      <c r="J10515" t="s">
        <v>1250</v>
      </c>
      <c r="T10515">
        <f t="shared" si="191"/>
        <v>-33.950000000000003</v>
      </c>
      <c r="U10515">
        <v>-33.950000000000003</v>
      </c>
    </row>
    <row r="10516" spans="1:21" x14ac:dyDescent="0.2">
      <c r="A10516" t="s">
        <v>2217</v>
      </c>
      <c r="B10516" s="10" t="s">
        <v>1879</v>
      </c>
      <c r="C10516">
        <v>56.5</v>
      </c>
      <c r="D10516">
        <v>-51.45</v>
      </c>
      <c r="E10516">
        <v>11.5</v>
      </c>
      <c r="F10516" t="s">
        <v>2276</v>
      </c>
      <c r="G10516">
        <v>1200</v>
      </c>
      <c r="H10516">
        <v>17337.227999999999</v>
      </c>
      <c r="I10516">
        <v>105570.58900000001</v>
      </c>
      <c r="J10516" t="s">
        <v>1250</v>
      </c>
      <c r="T10516">
        <f t="shared" si="191"/>
        <v>-39.950000000000003</v>
      </c>
      <c r="U10516">
        <v>-39.950000000000003</v>
      </c>
    </row>
    <row r="10517" spans="1:21" x14ac:dyDescent="0.2">
      <c r="A10517" t="s">
        <v>2217</v>
      </c>
      <c r="B10517" s="10" t="s">
        <v>1704</v>
      </c>
      <c r="C10517">
        <v>58</v>
      </c>
      <c r="D10517">
        <v>-52.95</v>
      </c>
      <c r="E10517">
        <v>1.5</v>
      </c>
      <c r="F10517" t="s">
        <v>2278</v>
      </c>
      <c r="G10517">
        <v>2000</v>
      </c>
      <c r="H10517">
        <v>17337.227999999999</v>
      </c>
      <c r="I10517">
        <v>105570.58900000001</v>
      </c>
      <c r="J10517" t="s">
        <v>1250</v>
      </c>
      <c r="T10517">
        <f t="shared" si="191"/>
        <v>-51.45</v>
      </c>
      <c r="U10517">
        <v>-51.45</v>
      </c>
    </row>
    <row r="10518" spans="1:21" x14ac:dyDescent="0.2">
      <c r="A10518" t="s">
        <v>2217</v>
      </c>
      <c r="B10518" s="10" t="s">
        <v>1709</v>
      </c>
      <c r="C10518">
        <v>60.7</v>
      </c>
      <c r="D10518">
        <v>-55.65</v>
      </c>
      <c r="E10518">
        <v>2.7</v>
      </c>
      <c r="F10518" t="s">
        <v>2277</v>
      </c>
      <c r="G10518">
        <v>4500</v>
      </c>
      <c r="H10518">
        <v>17337.227999999999</v>
      </c>
      <c r="I10518">
        <v>105570.58900000001</v>
      </c>
      <c r="J10518" t="s">
        <v>1250</v>
      </c>
      <c r="T10518">
        <f t="shared" si="191"/>
        <v>-52.949999999999996</v>
      </c>
      <c r="U10518">
        <v>-52.949999999999996</v>
      </c>
    </row>
    <row r="10519" spans="1:21" x14ac:dyDescent="0.2">
      <c r="A10519" t="s">
        <v>2218</v>
      </c>
      <c r="B10519" s="10" t="s">
        <v>1687</v>
      </c>
      <c r="C10519">
        <v>7.4</v>
      </c>
      <c r="D10519">
        <v>-3.19</v>
      </c>
      <c r="E10519">
        <v>7.4</v>
      </c>
      <c r="F10519" t="s">
        <v>1688</v>
      </c>
      <c r="G10519">
        <v>70</v>
      </c>
      <c r="H10519">
        <v>17313.227999999999</v>
      </c>
      <c r="I10519">
        <v>105570.58900000001</v>
      </c>
      <c r="J10519" t="s">
        <v>1250</v>
      </c>
      <c r="T10519">
        <f t="shared" si="191"/>
        <v>4.2100000000000009</v>
      </c>
      <c r="U10519">
        <v>4.2100000000000009</v>
      </c>
    </row>
    <row r="10520" spans="1:21" x14ac:dyDescent="0.2">
      <c r="A10520" t="s">
        <v>2218</v>
      </c>
      <c r="B10520" s="10" t="s">
        <v>1689</v>
      </c>
      <c r="C10520">
        <v>10.8</v>
      </c>
      <c r="D10520">
        <v>-6.59</v>
      </c>
      <c r="E10520">
        <v>3.4</v>
      </c>
      <c r="F10520" t="s">
        <v>1690</v>
      </c>
      <c r="G10520">
        <v>50</v>
      </c>
      <c r="H10520">
        <v>17313.227999999999</v>
      </c>
      <c r="I10520">
        <v>105570.58900000001</v>
      </c>
      <c r="J10520" t="s">
        <v>1250</v>
      </c>
      <c r="T10520">
        <f t="shared" si="191"/>
        <v>-3.19</v>
      </c>
      <c r="U10520">
        <v>-3.19</v>
      </c>
    </row>
    <row r="10521" spans="1:21" x14ac:dyDescent="0.2">
      <c r="A10521" t="s">
        <v>2218</v>
      </c>
      <c r="B10521" s="10" t="s">
        <v>1711</v>
      </c>
      <c r="C10521">
        <v>14</v>
      </c>
      <c r="D10521">
        <v>-9.7899999999999991</v>
      </c>
      <c r="E10521">
        <v>3.2</v>
      </c>
      <c r="F10521" t="s">
        <v>1712</v>
      </c>
      <c r="G10521">
        <v>160</v>
      </c>
      <c r="H10521">
        <v>17313.227999999999</v>
      </c>
      <c r="I10521">
        <v>105570.58900000001</v>
      </c>
      <c r="J10521" t="s">
        <v>1250</v>
      </c>
      <c r="T10521">
        <f t="shared" si="191"/>
        <v>-6.589999999999999</v>
      </c>
      <c r="U10521">
        <v>-6.589999999999999</v>
      </c>
    </row>
    <row r="10522" spans="1:21" x14ac:dyDescent="0.2">
      <c r="A10522" t="s">
        <v>2218</v>
      </c>
      <c r="B10522" s="10" t="s">
        <v>1693</v>
      </c>
      <c r="C10522">
        <v>16</v>
      </c>
      <c r="D10522">
        <v>-11.79</v>
      </c>
      <c r="E10522">
        <v>2</v>
      </c>
      <c r="F10522" t="s">
        <v>1694</v>
      </c>
      <c r="G10522">
        <v>200</v>
      </c>
      <c r="H10522">
        <v>17313.227999999999</v>
      </c>
      <c r="I10522">
        <v>105570.58900000001</v>
      </c>
      <c r="J10522" t="s">
        <v>1250</v>
      </c>
      <c r="T10522">
        <f t="shared" si="191"/>
        <v>-9.7899999999999991</v>
      </c>
      <c r="U10522">
        <v>-9.7899999999999991</v>
      </c>
    </row>
    <row r="10523" spans="1:21" x14ac:dyDescent="0.2">
      <c r="A10523" t="s">
        <v>2218</v>
      </c>
      <c r="B10523" s="10" t="s">
        <v>1711</v>
      </c>
      <c r="C10523">
        <v>20</v>
      </c>
      <c r="D10523">
        <v>-15.79</v>
      </c>
      <c r="E10523">
        <v>4</v>
      </c>
      <c r="F10523" t="s">
        <v>1712</v>
      </c>
      <c r="G10523">
        <v>160</v>
      </c>
      <c r="H10523">
        <v>17313.227999999999</v>
      </c>
      <c r="I10523">
        <v>105570.58900000001</v>
      </c>
      <c r="J10523" t="s">
        <v>1250</v>
      </c>
      <c r="T10523">
        <f t="shared" si="191"/>
        <v>-11.79</v>
      </c>
      <c r="U10523">
        <v>-11.79</v>
      </c>
    </row>
    <row r="10524" spans="1:21" x14ac:dyDescent="0.2">
      <c r="A10524" t="s">
        <v>2218</v>
      </c>
      <c r="B10524" s="10" t="s">
        <v>1693</v>
      </c>
      <c r="C10524">
        <v>21</v>
      </c>
      <c r="D10524">
        <v>-16.79</v>
      </c>
      <c r="E10524">
        <v>1</v>
      </c>
      <c r="F10524" t="s">
        <v>1694</v>
      </c>
      <c r="G10524">
        <v>200</v>
      </c>
      <c r="H10524">
        <v>17313.227999999999</v>
      </c>
      <c r="I10524">
        <v>105570.58900000001</v>
      </c>
      <c r="J10524" t="s">
        <v>1250</v>
      </c>
      <c r="T10524">
        <f t="shared" si="191"/>
        <v>-15.79</v>
      </c>
      <c r="U10524">
        <v>-15.79</v>
      </c>
    </row>
    <row r="10525" spans="1:21" x14ac:dyDescent="0.2">
      <c r="A10525" t="s">
        <v>2218</v>
      </c>
      <c r="B10525" s="10" t="s">
        <v>1215</v>
      </c>
      <c r="C10525">
        <v>26</v>
      </c>
      <c r="D10525">
        <v>-21.79</v>
      </c>
      <c r="E10525">
        <v>5</v>
      </c>
      <c r="F10525" t="s">
        <v>1874</v>
      </c>
      <c r="G10525">
        <v>220</v>
      </c>
      <c r="H10525">
        <v>17313.227999999999</v>
      </c>
      <c r="I10525">
        <v>105570.58900000001</v>
      </c>
      <c r="J10525" t="s">
        <v>1250</v>
      </c>
      <c r="T10525">
        <f t="shared" si="191"/>
        <v>-16.79</v>
      </c>
      <c r="U10525">
        <v>-16.79</v>
      </c>
    </row>
    <row r="10526" spans="1:21" x14ac:dyDescent="0.2">
      <c r="A10526" t="s">
        <v>2218</v>
      </c>
      <c r="B10526" s="10" t="s">
        <v>1700</v>
      </c>
      <c r="C10526">
        <v>31.5</v>
      </c>
      <c r="D10526">
        <v>-27.29</v>
      </c>
      <c r="E10526">
        <v>5.5</v>
      </c>
      <c r="F10526" t="s">
        <v>2273</v>
      </c>
      <c r="G10526">
        <v>350</v>
      </c>
      <c r="H10526">
        <v>17313.227999999999</v>
      </c>
      <c r="I10526">
        <v>105570.58900000001</v>
      </c>
      <c r="J10526" t="s">
        <v>1250</v>
      </c>
      <c r="T10526">
        <f t="shared" si="191"/>
        <v>-21.79</v>
      </c>
      <c r="U10526">
        <v>-21.79</v>
      </c>
    </row>
    <row r="10527" spans="1:21" x14ac:dyDescent="0.2">
      <c r="A10527" t="s">
        <v>2218</v>
      </c>
      <c r="B10527" s="10" t="s">
        <v>1875</v>
      </c>
      <c r="C10527">
        <v>39</v>
      </c>
      <c r="D10527">
        <v>-34.79</v>
      </c>
      <c r="E10527">
        <v>7.5</v>
      </c>
      <c r="F10527" t="s">
        <v>2274</v>
      </c>
      <c r="G10527">
        <v>600</v>
      </c>
      <c r="H10527">
        <v>17313.227999999999</v>
      </c>
      <c r="I10527">
        <v>105570.58900000001</v>
      </c>
      <c r="J10527" t="s">
        <v>1250</v>
      </c>
      <c r="T10527">
        <f t="shared" si="191"/>
        <v>-27.29</v>
      </c>
      <c r="U10527">
        <v>-27.29</v>
      </c>
    </row>
    <row r="10528" spans="1:21" x14ac:dyDescent="0.2">
      <c r="A10528" t="s">
        <v>2218</v>
      </c>
      <c r="B10528" s="10" t="s">
        <v>1877</v>
      </c>
      <c r="C10528">
        <v>46.5</v>
      </c>
      <c r="D10528">
        <v>-42.29</v>
      </c>
      <c r="E10528">
        <v>7.5</v>
      </c>
      <c r="F10528" t="s">
        <v>2275</v>
      </c>
      <c r="G10528">
        <v>900</v>
      </c>
      <c r="H10528">
        <v>17313.227999999999</v>
      </c>
      <c r="I10528">
        <v>105570.58900000001</v>
      </c>
      <c r="J10528" t="s">
        <v>1250</v>
      </c>
      <c r="T10528">
        <f t="shared" si="191"/>
        <v>-34.79</v>
      </c>
      <c r="U10528">
        <v>-34.79</v>
      </c>
    </row>
    <row r="10529" spans="1:21" x14ac:dyDescent="0.2">
      <c r="A10529" t="s">
        <v>2218</v>
      </c>
      <c r="B10529" s="10" t="s">
        <v>1879</v>
      </c>
      <c r="C10529">
        <v>56.8</v>
      </c>
      <c r="D10529">
        <v>-52.59</v>
      </c>
      <c r="E10529">
        <v>10.3</v>
      </c>
      <c r="F10529" t="s">
        <v>2276</v>
      </c>
      <c r="G10529">
        <v>1200</v>
      </c>
      <c r="H10529">
        <v>17313.227999999999</v>
      </c>
      <c r="I10529">
        <v>105570.58900000001</v>
      </c>
      <c r="J10529" t="s">
        <v>1250</v>
      </c>
      <c r="T10529">
        <f t="shared" si="191"/>
        <v>-42.290000000000006</v>
      </c>
      <c r="U10529">
        <v>-42.290000000000006</v>
      </c>
    </row>
    <row r="10530" spans="1:21" x14ac:dyDescent="0.2">
      <c r="A10530" t="s">
        <v>2218</v>
      </c>
      <c r="B10530" s="10" t="s">
        <v>1704</v>
      </c>
      <c r="C10530">
        <v>64.2</v>
      </c>
      <c r="D10530">
        <v>-59.99</v>
      </c>
      <c r="E10530">
        <v>7.4000000000000101</v>
      </c>
      <c r="F10530" t="s">
        <v>2278</v>
      </c>
      <c r="G10530">
        <v>2000</v>
      </c>
      <c r="H10530">
        <v>17313.227999999999</v>
      </c>
      <c r="I10530">
        <v>105570.58900000001</v>
      </c>
      <c r="J10530" t="s">
        <v>1250</v>
      </c>
      <c r="T10530">
        <f t="shared" si="191"/>
        <v>-52.589999999999989</v>
      </c>
      <c r="U10530">
        <v>-52.589999999999989</v>
      </c>
    </row>
    <row r="10531" spans="1:21" x14ac:dyDescent="0.2">
      <c r="A10531" t="s">
        <v>2219</v>
      </c>
      <c r="B10531" s="10" t="s">
        <v>1687</v>
      </c>
      <c r="C10531">
        <v>2.5</v>
      </c>
      <c r="D10531">
        <v>3.14</v>
      </c>
      <c r="E10531">
        <v>2.5</v>
      </c>
      <c r="F10531" t="s">
        <v>1688</v>
      </c>
      <c r="G10531">
        <v>70</v>
      </c>
      <c r="H10531">
        <v>17294.171999999999</v>
      </c>
      <c r="I10531">
        <v>105572.757</v>
      </c>
      <c r="J10531" t="s">
        <v>1250</v>
      </c>
      <c r="T10531">
        <f t="shared" si="191"/>
        <v>5.6400000000000006</v>
      </c>
      <c r="U10531">
        <v>5.6400000000000006</v>
      </c>
    </row>
    <row r="10532" spans="1:21" x14ac:dyDescent="0.2">
      <c r="A10532" t="s">
        <v>2219</v>
      </c>
      <c r="B10532" s="10" t="s">
        <v>1706</v>
      </c>
      <c r="C10532">
        <v>12.1</v>
      </c>
      <c r="D10532">
        <v>-6.46</v>
      </c>
      <c r="E10532">
        <v>9.6</v>
      </c>
      <c r="F10532" t="s">
        <v>1756</v>
      </c>
      <c r="G10532">
        <v>100</v>
      </c>
      <c r="H10532">
        <v>17294.171999999999</v>
      </c>
      <c r="I10532">
        <v>105572.757</v>
      </c>
      <c r="J10532" t="s">
        <v>1250</v>
      </c>
      <c r="T10532">
        <f t="shared" si="191"/>
        <v>3.1399999999999997</v>
      </c>
      <c r="U10532">
        <v>3.1399999999999997</v>
      </c>
    </row>
    <row r="10533" spans="1:21" x14ac:dyDescent="0.2">
      <c r="A10533" t="s">
        <v>2219</v>
      </c>
      <c r="B10533" s="10" t="s">
        <v>1711</v>
      </c>
      <c r="C10533">
        <v>14</v>
      </c>
      <c r="D10533">
        <v>-8.36</v>
      </c>
      <c r="E10533">
        <v>1.9</v>
      </c>
      <c r="F10533" t="s">
        <v>1712</v>
      </c>
      <c r="G10533">
        <v>160</v>
      </c>
      <c r="H10533">
        <v>17294.171999999999</v>
      </c>
      <c r="I10533">
        <v>105572.757</v>
      </c>
      <c r="J10533" t="s">
        <v>1250</v>
      </c>
      <c r="T10533">
        <f t="shared" si="191"/>
        <v>-6.4599999999999991</v>
      </c>
      <c r="U10533">
        <v>-6.4599999999999991</v>
      </c>
    </row>
    <row r="10534" spans="1:21" x14ac:dyDescent="0.2">
      <c r="A10534" t="s">
        <v>2219</v>
      </c>
      <c r="B10534" s="10" t="s">
        <v>1693</v>
      </c>
      <c r="C10534">
        <v>21.4</v>
      </c>
      <c r="D10534">
        <v>-15.76</v>
      </c>
      <c r="E10534">
        <v>7.4</v>
      </c>
      <c r="F10534" t="s">
        <v>1694</v>
      </c>
      <c r="G10534">
        <v>200</v>
      </c>
      <c r="H10534">
        <v>17294.171999999999</v>
      </c>
      <c r="I10534">
        <v>105572.757</v>
      </c>
      <c r="J10534" t="s">
        <v>1250</v>
      </c>
      <c r="T10534">
        <f t="shared" si="191"/>
        <v>-8.36</v>
      </c>
      <c r="U10534">
        <v>-8.36</v>
      </c>
    </row>
    <row r="10535" spans="1:21" x14ac:dyDescent="0.2">
      <c r="A10535" t="s">
        <v>2219</v>
      </c>
      <c r="B10535" s="10" t="s">
        <v>1215</v>
      </c>
      <c r="C10535">
        <v>23.8</v>
      </c>
      <c r="D10535">
        <v>-18.16</v>
      </c>
      <c r="E10535">
        <v>2.4</v>
      </c>
      <c r="F10535" t="s">
        <v>1874</v>
      </c>
      <c r="G10535">
        <v>220</v>
      </c>
      <c r="H10535">
        <v>17294.171999999999</v>
      </c>
      <c r="I10535">
        <v>105572.757</v>
      </c>
      <c r="J10535" t="s">
        <v>1250</v>
      </c>
      <c r="T10535">
        <f t="shared" si="191"/>
        <v>-15.76</v>
      </c>
      <c r="U10535">
        <v>-15.76</v>
      </c>
    </row>
    <row r="10536" spans="1:21" x14ac:dyDescent="0.2">
      <c r="A10536" t="s">
        <v>2219</v>
      </c>
      <c r="B10536" s="10" t="s">
        <v>1700</v>
      </c>
      <c r="C10536">
        <v>28.6</v>
      </c>
      <c r="D10536">
        <v>-22.96</v>
      </c>
      <c r="E10536">
        <v>4.8</v>
      </c>
      <c r="F10536" t="s">
        <v>2273</v>
      </c>
      <c r="G10536">
        <v>350</v>
      </c>
      <c r="H10536">
        <v>17294.171999999999</v>
      </c>
      <c r="I10536">
        <v>105572.757</v>
      </c>
      <c r="J10536" t="s">
        <v>1250</v>
      </c>
      <c r="T10536">
        <f t="shared" si="191"/>
        <v>-18.16</v>
      </c>
      <c r="U10536">
        <v>-18.16</v>
      </c>
    </row>
    <row r="10537" spans="1:21" x14ac:dyDescent="0.2">
      <c r="A10537" t="s">
        <v>2219</v>
      </c>
      <c r="B10537" s="10" t="s">
        <v>1875</v>
      </c>
      <c r="C10537">
        <v>38.5</v>
      </c>
      <c r="D10537">
        <v>-32.86</v>
      </c>
      <c r="E10537">
        <v>9.9</v>
      </c>
      <c r="F10537" t="s">
        <v>2274</v>
      </c>
      <c r="G10537">
        <v>600</v>
      </c>
      <c r="H10537">
        <v>17294.171999999999</v>
      </c>
      <c r="I10537">
        <v>105572.757</v>
      </c>
      <c r="J10537" t="s">
        <v>1250</v>
      </c>
      <c r="T10537">
        <f t="shared" si="191"/>
        <v>-22.96</v>
      </c>
      <c r="U10537">
        <v>-22.96</v>
      </c>
    </row>
    <row r="10538" spans="1:21" x14ac:dyDescent="0.2">
      <c r="A10538" t="s">
        <v>2219</v>
      </c>
      <c r="B10538" s="10" t="s">
        <v>1877</v>
      </c>
      <c r="C10538">
        <v>50.7</v>
      </c>
      <c r="D10538">
        <v>-45.06</v>
      </c>
      <c r="E10538">
        <v>12.2</v>
      </c>
      <c r="F10538" t="s">
        <v>2275</v>
      </c>
      <c r="G10538">
        <v>900</v>
      </c>
      <c r="H10538">
        <v>17294.171999999999</v>
      </c>
      <c r="I10538">
        <v>105572.757</v>
      </c>
      <c r="J10538" t="s">
        <v>1250</v>
      </c>
      <c r="T10538">
        <f t="shared" si="191"/>
        <v>-32.86</v>
      </c>
      <c r="U10538">
        <v>-32.86</v>
      </c>
    </row>
    <row r="10539" spans="1:21" x14ac:dyDescent="0.2">
      <c r="A10539" t="s">
        <v>2219</v>
      </c>
      <c r="B10539" s="10" t="s">
        <v>1879</v>
      </c>
      <c r="C10539">
        <v>62</v>
      </c>
      <c r="D10539">
        <v>-56.36</v>
      </c>
      <c r="E10539">
        <v>11.3</v>
      </c>
      <c r="F10539" t="s">
        <v>2276</v>
      </c>
      <c r="G10539">
        <v>1200</v>
      </c>
      <c r="H10539">
        <v>17294.171999999999</v>
      </c>
      <c r="I10539">
        <v>105572.757</v>
      </c>
      <c r="J10539" t="s">
        <v>1250</v>
      </c>
      <c r="T10539">
        <f t="shared" si="191"/>
        <v>-45.06</v>
      </c>
      <c r="U10539">
        <v>-45.06</v>
      </c>
    </row>
    <row r="10540" spans="1:21" x14ac:dyDescent="0.2">
      <c r="A10540" t="s">
        <v>2219</v>
      </c>
      <c r="B10540" s="10" t="s">
        <v>1704</v>
      </c>
      <c r="C10540">
        <v>67.099999999999994</v>
      </c>
      <c r="D10540">
        <v>-61.46</v>
      </c>
      <c r="E10540">
        <v>5.0999999999999899</v>
      </c>
      <c r="F10540" t="s">
        <v>2278</v>
      </c>
      <c r="G10540">
        <v>2000</v>
      </c>
      <c r="H10540">
        <v>17294.171999999999</v>
      </c>
      <c r="I10540">
        <v>105572.757</v>
      </c>
      <c r="J10540" t="s">
        <v>1250</v>
      </c>
      <c r="T10540">
        <f t="shared" si="191"/>
        <v>-56.360000000000014</v>
      </c>
      <c r="U10540">
        <v>-56.360000000000014</v>
      </c>
    </row>
    <row r="10541" spans="1:21" x14ac:dyDescent="0.2">
      <c r="A10541" t="s">
        <v>2220</v>
      </c>
      <c r="B10541" s="10" t="s">
        <v>1706</v>
      </c>
      <c r="C10541">
        <v>1.4</v>
      </c>
      <c r="D10541">
        <v>4.07</v>
      </c>
      <c r="E10541">
        <v>1.4</v>
      </c>
      <c r="F10541" t="s">
        <v>1756</v>
      </c>
      <c r="G10541">
        <v>100</v>
      </c>
      <c r="H10541">
        <v>17564.132000000001</v>
      </c>
      <c r="I10541">
        <v>105549.421</v>
      </c>
      <c r="J10541" t="s">
        <v>1250</v>
      </c>
      <c r="T10541">
        <f t="shared" si="191"/>
        <v>5.4700000000000006</v>
      </c>
      <c r="U10541">
        <v>5.4700000000000006</v>
      </c>
    </row>
    <row r="10542" spans="1:21" x14ac:dyDescent="0.2">
      <c r="A10542" t="s">
        <v>2220</v>
      </c>
      <c r="B10542" s="10" t="s">
        <v>1687</v>
      </c>
      <c r="C10542">
        <v>8.4</v>
      </c>
      <c r="D10542">
        <v>-2.93</v>
      </c>
      <c r="E10542">
        <v>7</v>
      </c>
      <c r="F10542" t="s">
        <v>1688</v>
      </c>
      <c r="G10542">
        <v>70</v>
      </c>
      <c r="H10542">
        <v>17564.132000000001</v>
      </c>
      <c r="I10542">
        <v>105549.421</v>
      </c>
      <c r="J10542" t="s">
        <v>1250</v>
      </c>
      <c r="T10542">
        <f t="shared" si="191"/>
        <v>4.07</v>
      </c>
      <c r="U10542">
        <v>4.07</v>
      </c>
    </row>
    <row r="10543" spans="1:21" x14ac:dyDescent="0.2">
      <c r="A10543" t="s">
        <v>2220</v>
      </c>
      <c r="B10543" s="10" t="s">
        <v>1689</v>
      </c>
      <c r="C10543">
        <v>10.5</v>
      </c>
      <c r="D10543">
        <v>-5.03</v>
      </c>
      <c r="E10543">
        <v>2.1</v>
      </c>
      <c r="F10543" t="s">
        <v>1690</v>
      </c>
      <c r="G10543">
        <v>50</v>
      </c>
      <c r="H10543">
        <v>17564.132000000001</v>
      </c>
      <c r="I10543">
        <v>105549.421</v>
      </c>
      <c r="J10543" t="s">
        <v>1250</v>
      </c>
      <c r="T10543">
        <f t="shared" si="191"/>
        <v>-2.93</v>
      </c>
      <c r="U10543">
        <v>-2.93</v>
      </c>
    </row>
    <row r="10544" spans="1:21" x14ac:dyDescent="0.2">
      <c r="A10544" t="s">
        <v>2220</v>
      </c>
      <c r="B10544" s="10" t="s">
        <v>1711</v>
      </c>
      <c r="C10544">
        <v>15.3</v>
      </c>
      <c r="D10544">
        <v>-9.83</v>
      </c>
      <c r="E10544">
        <v>4.8</v>
      </c>
      <c r="F10544" t="s">
        <v>1712</v>
      </c>
      <c r="G10544">
        <v>160</v>
      </c>
      <c r="H10544">
        <v>17564.132000000001</v>
      </c>
      <c r="I10544">
        <v>105549.421</v>
      </c>
      <c r="J10544" t="s">
        <v>1250</v>
      </c>
      <c r="T10544">
        <f t="shared" si="191"/>
        <v>-5.03</v>
      </c>
      <c r="U10544">
        <v>-5.03</v>
      </c>
    </row>
    <row r="10545" spans="1:21" x14ac:dyDescent="0.2">
      <c r="A10545" t="s">
        <v>2220</v>
      </c>
      <c r="B10545" s="10" t="s">
        <v>1693</v>
      </c>
      <c r="C10545">
        <v>20</v>
      </c>
      <c r="D10545">
        <v>-14.53</v>
      </c>
      <c r="E10545">
        <v>4.7</v>
      </c>
      <c r="F10545" t="s">
        <v>1694</v>
      </c>
      <c r="G10545">
        <v>200</v>
      </c>
      <c r="H10545">
        <v>17564.132000000001</v>
      </c>
      <c r="I10545">
        <v>105549.421</v>
      </c>
      <c r="J10545" t="s">
        <v>1250</v>
      </c>
      <c r="T10545">
        <f t="shared" si="191"/>
        <v>-9.8299999999999983</v>
      </c>
      <c r="U10545">
        <v>-9.8299999999999983</v>
      </c>
    </row>
    <row r="10546" spans="1:21" x14ac:dyDescent="0.2">
      <c r="A10546" t="s">
        <v>2220</v>
      </c>
      <c r="B10546" s="10" t="s">
        <v>1215</v>
      </c>
      <c r="C10546">
        <v>24.5</v>
      </c>
      <c r="D10546">
        <v>-19.03</v>
      </c>
      <c r="E10546">
        <v>4.5</v>
      </c>
      <c r="F10546" t="s">
        <v>1874</v>
      </c>
      <c r="G10546">
        <v>220</v>
      </c>
      <c r="H10546">
        <v>17564.132000000001</v>
      </c>
      <c r="I10546">
        <v>105549.421</v>
      </c>
      <c r="J10546" t="s">
        <v>1250</v>
      </c>
      <c r="T10546">
        <f t="shared" si="191"/>
        <v>-14.530000000000001</v>
      </c>
      <c r="U10546">
        <v>-14.530000000000001</v>
      </c>
    </row>
    <row r="10547" spans="1:21" x14ac:dyDescent="0.2">
      <c r="A10547" t="s">
        <v>2220</v>
      </c>
      <c r="B10547" s="10" t="s">
        <v>1700</v>
      </c>
      <c r="C10547">
        <v>26.5</v>
      </c>
      <c r="D10547">
        <v>-21.03</v>
      </c>
      <c r="E10547">
        <v>2</v>
      </c>
      <c r="F10547" t="s">
        <v>2273</v>
      </c>
      <c r="G10547">
        <v>350</v>
      </c>
      <c r="H10547">
        <v>17564.132000000001</v>
      </c>
      <c r="I10547">
        <v>105549.421</v>
      </c>
      <c r="J10547" t="s">
        <v>1250</v>
      </c>
      <c r="T10547">
        <f t="shared" si="191"/>
        <v>-19.03</v>
      </c>
      <c r="U10547">
        <v>-19.03</v>
      </c>
    </row>
    <row r="10548" spans="1:21" x14ac:dyDescent="0.2">
      <c r="A10548" t="s">
        <v>2220</v>
      </c>
      <c r="B10548" s="10" t="s">
        <v>1875</v>
      </c>
      <c r="C10548">
        <v>34</v>
      </c>
      <c r="D10548">
        <v>-28.53</v>
      </c>
      <c r="E10548">
        <v>7.5</v>
      </c>
      <c r="F10548" t="s">
        <v>2274</v>
      </c>
      <c r="G10548">
        <v>600</v>
      </c>
      <c r="H10548">
        <v>17564.132000000001</v>
      </c>
      <c r="I10548">
        <v>105549.421</v>
      </c>
      <c r="J10548" t="s">
        <v>1250</v>
      </c>
      <c r="T10548">
        <f t="shared" si="191"/>
        <v>-21.03</v>
      </c>
      <c r="U10548">
        <v>-21.03</v>
      </c>
    </row>
    <row r="10549" spans="1:21" x14ac:dyDescent="0.2">
      <c r="A10549" t="s">
        <v>2220</v>
      </c>
      <c r="B10549" s="10" t="s">
        <v>1877</v>
      </c>
      <c r="C10549">
        <v>36.1</v>
      </c>
      <c r="D10549">
        <v>-30.63</v>
      </c>
      <c r="E10549">
        <v>2.1</v>
      </c>
      <c r="F10549" t="s">
        <v>2275</v>
      </c>
      <c r="G10549">
        <v>900</v>
      </c>
      <c r="H10549">
        <v>17564.132000000001</v>
      </c>
      <c r="I10549">
        <v>105549.421</v>
      </c>
      <c r="J10549" t="s">
        <v>1250</v>
      </c>
      <c r="T10549">
        <f t="shared" si="191"/>
        <v>-28.529999999999998</v>
      </c>
      <c r="U10549">
        <v>-28.529999999999998</v>
      </c>
    </row>
    <row r="10550" spans="1:21" x14ac:dyDescent="0.2">
      <c r="A10550" t="s">
        <v>2220</v>
      </c>
      <c r="B10550" s="10" t="s">
        <v>1879</v>
      </c>
      <c r="C10550">
        <v>38.1</v>
      </c>
      <c r="D10550">
        <v>-32.630000000000003</v>
      </c>
      <c r="E10550">
        <v>2</v>
      </c>
      <c r="F10550" t="s">
        <v>2276</v>
      </c>
      <c r="G10550">
        <v>1200</v>
      </c>
      <c r="H10550">
        <v>17564.132000000001</v>
      </c>
      <c r="I10550">
        <v>105549.421</v>
      </c>
      <c r="J10550" t="s">
        <v>1250</v>
      </c>
      <c r="T10550">
        <f t="shared" si="191"/>
        <v>-30.630000000000003</v>
      </c>
      <c r="U10550">
        <v>-30.630000000000003</v>
      </c>
    </row>
    <row r="10551" spans="1:21" x14ac:dyDescent="0.2">
      <c r="A10551" t="s">
        <v>2220</v>
      </c>
      <c r="B10551" s="10" t="s">
        <v>1704</v>
      </c>
      <c r="C10551">
        <v>39</v>
      </c>
      <c r="D10551">
        <v>-33.53</v>
      </c>
      <c r="E10551">
        <v>0.89999999999999902</v>
      </c>
      <c r="F10551" t="s">
        <v>2278</v>
      </c>
      <c r="G10551">
        <v>2000</v>
      </c>
      <c r="H10551">
        <v>17564.132000000001</v>
      </c>
      <c r="I10551">
        <v>105549.421</v>
      </c>
      <c r="J10551" t="s">
        <v>1250</v>
      </c>
      <c r="T10551">
        <f t="shared" si="191"/>
        <v>-32.630000000000003</v>
      </c>
      <c r="U10551">
        <v>-32.630000000000003</v>
      </c>
    </row>
    <row r="10552" spans="1:21" x14ac:dyDescent="0.2">
      <c r="A10552" t="s">
        <v>2220</v>
      </c>
      <c r="B10552" s="10" t="s">
        <v>1709</v>
      </c>
      <c r="C10552">
        <v>42</v>
      </c>
      <c r="D10552">
        <v>-36.53</v>
      </c>
      <c r="E10552">
        <v>3</v>
      </c>
      <c r="F10552" t="s">
        <v>2277</v>
      </c>
      <c r="G10552">
        <v>4500</v>
      </c>
      <c r="H10552">
        <v>17564.132000000001</v>
      </c>
      <c r="I10552">
        <v>105549.421</v>
      </c>
      <c r="J10552" t="s">
        <v>1250</v>
      </c>
      <c r="T10552">
        <f t="shared" si="191"/>
        <v>-33.53</v>
      </c>
      <c r="U10552">
        <v>-33.53</v>
      </c>
    </row>
    <row r="10553" spans="1:21" x14ac:dyDescent="0.2">
      <c r="A10553" t="s">
        <v>2221</v>
      </c>
      <c r="B10553" s="10" t="s">
        <v>1687</v>
      </c>
      <c r="C10553">
        <v>1.2</v>
      </c>
      <c r="D10553">
        <v>4.25</v>
      </c>
      <c r="E10553">
        <v>1.2</v>
      </c>
      <c r="F10553" t="s">
        <v>1688</v>
      </c>
      <c r="G10553">
        <v>70</v>
      </c>
      <c r="H10553">
        <v>17294.181</v>
      </c>
      <c r="I10553">
        <v>105550.035</v>
      </c>
      <c r="J10553" t="s">
        <v>1250</v>
      </c>
      <c r="T10553">
        <f t="shared" si="191"/>
        <v>5.45</v>
      </c>
      <c r="U10553">
        <v>5.45</v>
      </c>
    </row>
    <row r="10554" spans="1:21" x14ac:dyDescent="0.2">
      <c r="A10554" t="s">
        <v>2221</v>
      </c>
      <c r="B10554" s="10" t="s">
        <v>1706</v>
      </c>
      <c r="C10554">
        <v>11.9</v>
      </c>
      <c r="D10554">
        <v>-6.45</v>
      </c>
      <c r="E10554">
        <v>10.7</v>
      </c>
      <c r="F10554" t="s">
        <v>1756</v>
      </c>
      <c r="G10554">
        <v>100</v>
      </c>
      <c r="H10554">
        <v>17294.181</v>
      </c>
      <c r="I10554">
        <v>105550.035</v>
      </c>
      <c r="J10554" t="s">
        <v>1250</v>
      </c>
      <c r="T10554">
        <f t="shared" si="191"/>
        <v>4.2499999999999991</v>
      </c>
      <c r="U10554">
        <v>4.2499999999999991</v>
      </c>
    </row>
    <row r="10555" spans="1:21" x14ac:dyDescent="0.2">
      <c r="A10555" t="s">
        <v>2221</v>
      </c>
      <c r="B10555" s="10" t="s">
        <v>1711</v>
      </c>
      <c r="C10555">
        <v>20.5</v>
      </c>
      <c r="D10555">
        <v>-15.05</v>
      </c>
      <c r="E10555">
        <v>8.6</v>
      </c>
      <c r="F10555" t="s">
        <v>1712</v>
      </c>
      <c r="G10555">
        <v>160</v>
      </c>
      <c r="H10555">
        <v>17294.181</v>
      </c>
      <c r="I10555">
        <v>105550.035</v>
      </c>
      <c r="J10555" t="s">
        <v>1250</v>
      </c>
      <c r="T10555">
        <f t="shared" si="191"/>
        <v>-6.4500000000000011</v>
      </c>
      <c r="U10555">
        <v>-6.4500000000000011</v>
      </c>
    </row>
    <row r="10556" spans="1:21" x14ac:dyDescent="0.2">
      <c r="A10556" t="s">
        <v>2221</v>
      </c>
      <c r="B10556" s="10" t="s">
        <v>1693</v>
      </c>
      <c r="C10556">
        <v>22.9</v>
      </c>
      <c r="D10556">
        <v>-17.45</v>
      </c>
      <c r="E10556">
        <v>2.4</v>
      </c>
      <c r="F10556" t="s">
        <v>1694</v>
      </c>
      <c r="G10556">
        <v>200</v>
      </c>
      <c r="H10556">
        <v>17294.181</v>
      </c>
      <c r="I10556">
        <v>105550.035</v>
      </c>
      <c r="J10556" t="s">
        <v>1250</v>
      </c>
      <c r="T10556">
        <f t="shared" si="191"/>
        <v>-15.049999999999999</v>
      </c>
      <c r="U10556">
        <v>-15.049999999999999</v>
      </c>
    </row>
    <row r="10557" spans="1:21" x14ac:dyDescent="0.2">
      <c r="A10557" t="s">
        <v>2221</v>
      </c>
      <c r="B10557" s="10" t="s">
        <v>1215</v>
      </c>
      <c r="C10557">
        <v>27</v>
      </c>
      <c r="D10557">
        <v>-21.55</v>
      </c>
      <c r="E10557">
        <v>4.0999999999999996</v>
      </c>
      <c r="F10557" t="s">
        <v>1874</v>
      </c>
      <c r="G10557">
        <v>220</v>
      </c>
      <c r="H10557">
        <v>17294.181</v>
      </c>
      <c r="I10557">
        <v>105550.035</v>
      </c>
      <c r="J10557" t="s">
        <v>1250</v>
      </c>
      <c r="T10557">
        <f t="shared" si="191"/>
        <v>-17.450000000000003</v>
      </c>
      <c r="U10557">
        <v>-17.450000000000003</v>
      </c>
    </row>
    <row r="10558" spans="1:21" x14ac:dyDescent="0.2">
      <c r="A10558" t="s">
        <v>2221</v>
      </c>
      <c r="B10558" s="10" t="s">
        <v>1700</v>
      </c>
      <c r="C10558">
        <v>39</v>
      </c>
      <c r="D10558">
        <v>-33.549999999999997</v>
      </c>
      <c r="E10558">
        <v>12</v>
      </c>
      <c r="F10558" t="s">
        <v>2273</v>
      </c>
      <c r="G10558">
        <v>350</v>
      </c>
      <c r="H10558">
        <v>17294.181</v>
      </c>
      <c r="I10558">
        <v>105550.035</v>
      </c>
      <c r="J10558" t="s">
        <v>1250</v>
      </c>
      <c r="T10558">
        <f t="shared" si="191"/>
        <v>-21.549999999999997</v>
      </c>
      <c r="U10558">
        <v>-21.549999999999997</v>
      </c>
    </row>
    <row r="10559" spans="1:21" x14ac:dyDescent="0.2">
      <c r="A10559" t="s">
        <v>2221</v>
      </c>
      <c r="B10559" s="10" t="s">
        <v>1875</v>
      </c>
      <c r="C10559">
        <v>45.6</v>
      </c>
      <c r="D10559">
        <v>-40.15</v>
      </c>
      <c r="E10559">
        <v>6.6</v>
      </c>
      <c r="F10559" t="s">
        <v>2274</v>
      </c>
      <c r="G10559">
        <v>600</v>
      </c>
      <c r="H10559">
        <v>17294.181</v>
      </c>
      <c r="I10559">
        <v>105550.035</v>
      </c>
      <c r="J10559" t="s">
        <v>1250</v>
      </c>
      <c r="T10559">
        <f t="shared" si="191"/>
        <v>-33.549999999999997</v>
      </c>
      <c r="U10559">
        <v>-33.549999999999997</v>
      </c>
    </row>
    <row r="10560" spans="1:21" x14ac:dyDescent="0.2">
      <c r="A10560" t="s">
        <v>2221</v>
      </c>
      <c r="B10560" s="10" t="s">
        <v>1877</v>
      </c>
      <c r="C10560">
        <v>49.1</v>
      </c>
      <c r="D10560">
        <v>-43.65</v>
      </c>
      <c r="E10560">
        <v>3.5</v>
      </c>
      <c r="F10560" t="s">
        <v>2275</v>
      </c>
      <c r="G10560">
        <v>900</v>
      </c>
      <c r="H10560">
        <v>17294.181</v>
      </c>
      <c r="I10560">
        <v>105550.035</v>
      </c>
      <c r="J10560" t="s">
        <v>1250</v>
      </c>
      <c r="T10560">
        <f t="shared" si="191"/>
        <v>-40.15</v>
      </c>
      <c r="U10560">
        <v>-40.15</v>
      </c>
    </row>
    <row r="10561" spans="1:21" x14ac:dyDescent="0.2">
      <c r="A10561" t="s">
        <v>2222</v>
      </c>
      <c r="B10561" s="10" t="s">
        <v>1687</v>
      </c>
      <c r="C10561">
        <v>1.2</v>
      </c>
      <c r="D10561">
        <v>4.1900000000000004</v>
      </c>
      <c r="E10561">
        <v>1.2</v>
      </c>
      <c r="F10561" t="s">
        <v>1688</v>
      </c>
      <c r="G10561">
        <v>70</v>
      </c>
      <c r="H10561">
        <v>17564.572</v>
      </c>
      <c r="I10561">
        <v>105523.2</v>
      </c>
      <c r="J10561" t="s">
        <v>1250</v>
      </c>
      <c r="T10561">
        <f t="shared" si="191"/>
        <v>5.3900000000000006</v>
      </c>
      <c r="U10561">
        <v>5.3900000000000006</v>
      </c>
    </row>
    <row r="10562" spans="1:21" x14ac:dyDescent="0.2">
      <c r="A10562" t="s">
        <v>2222</v>
      </c>
      <c r="B10562" s="10" t="s">
        <v>1706</v>
      </c>
      <c r="C10562">
        <v>2.8</v>
      </c>
      <c r="D10562">
        <v>2.59</v>
      </c>
      <c r="E10562">
        <v>1.6</v>
      </c>
      <c r="F10562" t="s">
        <v>1756</v>
      </c>
      <c r="G10562">
        <v>100</v>
      </c>
      <c r="H10562">
        <v>17564.572</v>
      </c>
      <c r="I10562">
        <v>105523.2</v>
      </c>
      <c r="J10562" t="s">
        <v>1250</v>
      </c>
      <c r="T10562">
        <f t="shared" si="191"/>
        <v>4.1899999999999995</v>
      </c>
      <c r="U10562">
        <v>4.1899999999999995</v>
      </c>
    </row>
    <row r="10563" spans="1:21" x14ac:dyDescent="0.2">
      <c r="A10563" t="s">
        <v>2222</v>
      </c>
      <c r="B10563" s="10" t="s">
        <v>1687</v>
      </c>
      <c r="C10563">
        <v>8.4</v>
      </c>
      <c r="D10563">
        <v>-3.01</v>
      </c>
      <c r="E10563">
        <v>5.6</v>
      </c>
      <c r="F10563" t="s">
        <v>1688</v>
      </c>
      <c r="G10563">
        <v>70</v>
      </c>
      <c r="H10563">
        <v>17564.572</v>
      </c>
      <c r="I10563">
        <v>105523.2</v>
      </c>
      <c r="J10563" t="s">
        <v>1250</v>
      </c>
      <c r="T10563">
        <f t="shared" ref="T10563:T10626" si="192">D10563+E10563</f>
        <v>2.59</v>
      </c>
      <c r="U10563">
        <v>2.59</v>
      </c>
    </row>
    <row r="10564" spans="1:21" x14ac:dyDescent="0.2">
      <c r="A10564" t="s">
        <v>2222</v>
      </c>
      <c r="B10564" s="10" t="s">
        <v>1689</v>
      </c>
      <c r="C10564">
        <v>10.4</v>
      </c>
      <c r="D10564">
        <v>-5.01</v>
      </c>
      <c r="E10564">
        <v>2</v>
      </c>
      <c r="F10564" t="s">
        <v>1690</v>
      </c>
      <c r="G10564">
        <v>50</v>
      </c>
      <c r="H10564">
        <v>17564.572</v>
      </c>
      <c r="I10564">
        <v>105523.2</v>
      </c>
      <c r="J10564" t="s">
        <v>1250</v>
      </c>
      <c r="T10564">
        <f t="shared" si="192"/>
        <v>-3.01</v>
      </c>
      <c r="U10564">
        <v>-3.01</v>
      </c>
    </row>
    <row r="10565" spans="1:21" x14ac:dyDescent="0.2">
      <c r="A10565" t="s">
        <v>2222</v>
      </c>
      <c r="B10565" s="10" t="s">
        <v>1711</v>
      </c>
      <c r="C10565">
        <v>14.6</v>
      </c>
      <c r="D10565">
        <v>-9.2100000000000009</v>
      </c>
      <c r="E10565">
        <v>4.2</v>
      </c>
      <c r="F10565" t="s">
        <v>1712</v>
      </c>
      <c r="G10565">
        <v>160</v>
      </c>
      <c r="H10565">
        <v>17564.572</v>
      </c>
      <c r="I10565">
        <v>105523.2</v>
      </c>
      <c r="J10565" t="s">
        <v>1250</v>
      </c>
      <c r="T10565">
        <f t="shared" si="192"/>
        <v>-5.0100000000000007</v>
      </c>
      <c r="U10565">
        <v>-5.0100000000000007</v>
      </c>
    </row>
    <row r="10566" spans="1:21" x14ac:dyDescent="0.2">
      <c r="A10566" t="s">
        <v>2222</v>
      </c>
      <c r="B10566" s="10" t="s">
        <v>1693</v>
      </c>
      <c r="C10566">
        <v>18.100000000000001</v>
      </c>
      <c r="D10566">
        <v>-12.71</v>
      </c>
      <c r="E10566">
        <v>3.5</v>
      </c>
      <c r="F10566" t="s">
        <v>1694</v>
      </c>
      <c r="G10566">
        <v>200</v>
      </c>
      <c r="H10566">
        <v>17564.572</v>
      </c>
      <c r="I10566">
        <v>105523.2</v>
      </c>
      <c r="J10566" t="s">
        <v>1250</v>
      </c>
      <c r="T10566">
        <f t="shared" si="192"/>
        <v>-9.2100000000000009</v>
      </c>
      <c r="U10566">
        <v>-9.2100000000000009</v>
      </c>
    </row>
    <row r="10567" spans="1:21" x14ac:dyDescent="0.2">
      <c r="A10567" t="s">
        <v>2222</v>
      </c>
      <c r="B10567" s="10" t="s">
        <v>1215</v>
      </c>
      <c r="C10567">
        <v>22.5</v>
      </c>
      <c r="D10567">
        <v>-17.11</v>
      </c>
      <c r="E10567">
        <v>4.4000000000000004</v>
      </c>
      <c r="F10567" t="s">
        <v>1874</v>
      </c>
      <c r="G10567">
        <v>220</v>
      </c>
      <c r="H10567">
        <v>17564.572</v>
      </c>
      <c r="I10567">
        <v>105523.2</v>
      </c>
      <c r="J10567" t="s">
        <v>1250</v>
      </c>
      <c r="T10567">
        <f t="shared" si="192"/>
        <v>-12.709999999999999</v>
      </c>
      <c r="U10567">
        <v>-12.709999999999999</v>
      </c>
    </row>
    <row r="10568" spans="1:21" x14ac:dyDescent="0.2">
      <c r="A10568" t="s">
        <v>2222</v>
      </c>
      <c r="B10568" s="10" t="s">
        <v>1700</v>
      </c>
      <c r="C10568">
        <v>25.2</v>
      </c>
      <c r="D10568">
        <v>-19.809999999999999</v>
      </c>
      <c r="E10568">
        <v>2.7</v>
      </c>
      <c r="F10568" t="s">
        <v>2273</v>
      </c>
      <c r="G10568">
        <v>350</v>
      </c>
      <c r="H10568">
        <v>17564.572</v>
      </c>
      <c r="I10568">
        <v>105523.2</v>
      </c>
      <c r="J10568" t="s">
        <v>1250</v>
      </c>
      <c r="T10568">
        <f t="shared" si="192"/>
        <v>-17.11</v>
      </c>
      <c r="U10568">
        <v>-17.11</v>
      </c>
    </row>
    <row r="10569" spans="1:21" x14ac:dyDescent="0.2">
      <c r="A10569" t="s">
        <v>2222</v>
      </c>
      <c r="B10569" s="10" t="s">
        <v>1875</v>
      </c>
      <c r="C10569">
        <v>32.4</v>
      </c>
      <c r="D10569">
        <v>-27.01</v>
      </c>
      <c r="E10569">
        <v>7.2</v>
      </c>
      <c r="F10569" t="s">
        <v>2274</v>
      </c>
      <c r="G10569">
        <v>600</v>
      </c>
      <c r="H10569">
        <v>17564.572</v>
      </c>
      <c r="I10569">
        <v>105523.2</v>
      </c>
      <c r="J10569" t="s">
        <v>1250</v>
      </c>
      <c r="T10569">
        <f t="shared" si="192"/>
        <v>-19.810000000000002</v>
      </c>
      <c r="U10569">
        <v>-19.810000000000002</v>
      </c>
    </row>
    <row r="10570" spans="1:21" x14ac:dyDescent="0.2">
      <c r="A10570" t="s">
        <v>2222</v>
      </c>
      <c r="B10570" s="10" t="s">
        <v>1877</v>
      </c>
      <c r="C10570">
        <v>36.799999999999997</v>
      </c>
      <c r="D10570">
        <v>-31.41</v>
      </c>
      <c r="E10570">
        <v>4.4000000000000004</v>
      </c>
      <c r="F10570" t="s">
        <v>2275</v>
      </c>
      <c r="G10570">
        <v>900</v>
      </c>
      <c r="H10570">
        <v>17564.572</v>
      </c>
      <c r="I10570">
        <v>105523.2</v>
      </c>
      <c r="J10570" t="s">
        <v>1250</v>
      </c>
      <c r="T10570">
        <f t="shared" si="192"/>
        <v>-27.009999999999998</v>
      </c>
      <c r="U10570">
        <v>-27.009999999999998</v>
      </c>
    </row>
    <row r="10571" spans="1:21" x14ac:dyDescent="0.2">
      <c r="A10571" t="s">
        <v>2222</v>
      </c>
      <c r="B10571" s="10" t="s">
        <v>1879</v>
      </c>
      <c r="C10571">
        <v>40</v>
      </c>
      <c r="D10571">
        <v>-34.61</v>
      </c>
      <c r="E10571">
        <v>3.2</v>
      </c>
      <c r="F10571" t="s">
        <v>2276</v>
      </c>
      <c r="G10571">
        <v>1200</v>
      </c>
      <c r="H10571">
        <v>17564.572</v>
      </c>
      <c r="I10571">
        <v>105523.2</v>
      </c>
      <c r="J10571" t="s">
        <v>1250</v>
      </c>
      <c r="T10571">
        <f t="shared" si="192"/>
        <v>-31.41</v>
      </c>
      <c r="U10571">
        <v>-31.41</v>
      </c>
    </row>
    <row r="10572" spans="1:21" x14ac:dyDescent="0.2">
      <c r="A10572" t="s">
        <v>2222</v>
      </c>
      <c r="B10572" s="10" t="s">
        <v>1704</v>
      </c>
      <c r="C10572">
        <v>40.6</v>
      </c>
      <c r="D10572">
        <v>-35.21</v>
      </c>
      <c r="E10572">
        <v>0.60000000000000098</v>
      </c>
      <c r="F10572" t="s">
        <v>2278</v>
      </c>
      <c r="G10572">
        <v>2000</v>
      </c>
      <c r="H10572">
        <v>17564.572</v>
      </c>
      <c r="I10572">
        <v>105523.2</v>
      </c>
      <c r="J10572" t="s">
        <v>1250</v>
      </c>
      <c r="T10572">
        <f t="shared" si="192"/>
        <v>-34.61</v>
      </c>
      <c r="U10572">
        <v>-34.61</v>
      </c>
    </row>
    <row r="10573" spans="1:21" x14ac:dyDescent="0.2">
      <c r="A10573" t="s">
        <v>2222</v>
      </c>
      <c r="B10573" s="10" t="s">
        <v>1709</v>
      </c>
      <c r="C10573">
        <v>43.7</v>
      </c>
      <c r="D10573">
        <v>-38.31</v>
      </c>
      <c r="E10573">
        <v>3.1</v>
      </c>
      <c r="F10573" t="s">
        <v>2277</v>
      </c>
      <c r="G10573">
        <v>4500</v>
      </c>
      <c r="H10573">
        <v>17564.572</v>
      </c>
      <c r="I10573">
        <v>105523.2</v>
      </c>
      <c r="J10573" t="s">
        <v>1250</v>
      </c>
      <c r="T10573">
        <f t="shared" si="192"/>
        <v>-35.21</v>
      </c>
      <c r="U10573">
        <v>-35.21</v>
      </c>
    </row>
    <row r="10574" spans="1:21" x14ac:dyDescent="0.2">
      <c r="A10574" t="s">
        <v>2223</v>
      </c>
      <c r="B10574" s="10" t="s">
        <v>1687</v>
      </c>
      <c r="C10574">
        <v>8.5</v>
      </c>
      <c r="D10574">
        <v>-3.29</v>
      </c>
      <c r="E10574">
        <v>8.5</v>
      </c>
      <c r="F10574" t="s">
        <v>1688</v>
      </c>
      <c r="G10574">
        <v>70</v>
      </c>
      <c r="H10574">
        <v>17529.227999999999</v>
      </c>
      <c r="I10574">
        <v>105525.08900000001</v>
      </c>
      <c r="J10574" t="s">
        <v>1250</v>
      </c>
      <c r="T10574">
        <f t="shared" si="192"/>
        <v>5.21</v>
      </c>
      <c r="U10574">
        <v>5.21</v>
      </c>
    </row>
    <row r="10575" spans="1:21" x14ac:dyDescent="0.2">
      <c r="A10575" t="s">
        <v>2223</v>
      </c>
      <c r="B10575" s="10" t="s">
        <v>1689</v>
      </c>
      <c r="C10575">
        <v>10.5</v>
      </c>
      <c r="D10575">
        <v>-5.29</v>
      </c>
      <c r="E10575">
        <v>2</v>
      </c>
      <c r="F10575" t="s">
        <v>1690</v>
      </c>
      <c r="G10575">
        <v>50</v>
      </c>
      <c r="H10575">
        <v>17529.227999999999</v>
      </c>
      <c r="I10575">
        <v>105525.08900000001</v>
      </c>
      <c r="J10575" t="s">
        <v>1250</v>
      </c>
      <c r="T10575">
        <f t="shared" si="192"/>
        <v>-3.29</v>
      </c>
      <c r="U10575">
        <v>-3.29</v>
      </c>
    </row>
    <row r="10576" spans="1:21" x14ac:dyDescent="0.2">
      <c r="A10576" t="s">
        <v>2223</v>
      </c>
      <c r="B10576" s="10" t="s">
        <v>1711</v>
      </c>
      <c r="C10576">
        <v>11.8</v>
      </c>
      <c r="D10576">
        <v>-6.59</v>
      </c>
      <c r="E10576">
        <v>1.3</v>
      </c>
      <c r="F10576" t="s">
        <v>1712</v>
      </c>
      <c r="G10576">
        <v>160</v>
      </c>
      <c r="H10576">
        <v>17529.227999999999</v>
      </c>
      <c r="I10576">
        <v>105525.08900000001</v>
      </c>
      <c r="J10576" t="s">
        <v>1250</v>
      </c>
      <c r="T10576">
        <f t="shared" si="192"/>
        <v>-5.29</v>
      </c>
      <c r="U10576">
        <v>-5.29</v>
      </c>
    </row>
    <row r="10577" spans="1:21" x14ac:dyDescent="0.2">
      <c r="A10577" t="s">
        <v>2223</v>
      </c>
      <c r="B10577" s="10" t="s">
        <v>1693</v>
      </c>
      <c r="C10577">
        <v>18.5</v>
      </c>
      <c r="D10577">
        <v>-13.29</v>
      </c>
      <c r="E10577">
        <v>6.7</v>
      </c>
      <c r="F10577" t="s">
        <v>1694</v>
      </c>
      <c r="G10577">
        <v>200</v>
      </c>
      <c r="H10577">
        <v>17529.227999999999</v>
      </c>
      <c r="I10577">
        <v>105525.08900000001</v>
      </c>
      <c r="J10577" t="s">
        <v>1250</v>
      </c>
      <c r="T10577">
        <f t="shared" si="192"/>
        <v>-6.589999999999999</v>
      </c>
      <c r="U10577">
        <v>-6.589999999999999</v>
      </c>
    </row>
    <row r="10578" spans="1:21" x14ac:dyDescent="0.2">
      <c r="A10578" t="s">
        <v>2223</v>
      </c>
      <c r="B10578" s="10" t="s">
        <v>1215</v>
      </c>
      <c r="C10578">
        <v>24.6</v>
      </c>
      <c r="D10578">
        <v>-19.39</v>
      </c>
      <c r="E10578">
        <v>6.1</v>
      </c>
      <c r="F10578" t="s">
        <v>1874</v>
      </c>
      <c r="G10578">
        <v>220</v>
      </c>
      <c r="H10578">
        <v>17529.227999999999</v>
      </c>
      <c r="I10578">
        <v>105525.08900000001</v>
      </c>
      <c r="J10578" t="s">
        <v>1250</v>
      </c>
      <c r="T10578">
        <f t="shared" si="192"/>
        <v>-13.290000000000001</v>
      </c>
      <c r="U10578">
        <v>-13.290000000000001</v>
      </c>
    </row>
    <row r="10579" spans="1:21" x14ac:dyDescent="0.2">
      <c r="A10579" t="s">
        <v>2223</v>
      </c>
      <c r="B10579" s="10" t="s">
        <v>1700</v>
      </c>
      <c r="C10579">
        <v>31.6</v>
      </c>
      <c r="D10579">
        <v>-26.39</v>
      </c>
      <c r="E10579">
        <v>7</v>
      </c>
      <c r="F10579" t="s">
        <v>2273</v>
      </c>
      <c r="G10579">
        <v>350</v>
      </c>
      <c r="H10579">
        <v>17529.227999999999</v>
      </c>
      <c r="I10579">
        <v>105525.08900000001</v>
      </c>
      <c r="J10579" t="s">
        <v>1250</v>
      </c>
      <c r="T10579">
        <f t="shared" si="192"/>
        <v>-19.39</v>
      </c>
      <c r="U10579">
        <v>-19.39</v>
      </c>
    </row>
    <row r="10580" spans="1:21" x14ac:dyDescent="0.2">
      <c r="A10580" t="s">
        <v>2223</v>
      </c>
      <c r="B10580" s="10" t="s">
        <v>1875</v>
      </c>
      <c r="C10580">
        <v>34.4</v>
      </c>
      <c r="D10580">
        <v>-29.19</v>
      </c>
      <c r="E10580">
        <v>2.8</v>
      </c>
      <c r="F10580" t="s">
        <v>2274</v>
      </c>
      <c r="G10580">
        <v>600</v>
      </c>
      <c r="H10580">
        <v>17529.227999999999</v>
      </c>
      <c r="I10580">
        <v>105525.08900000001</v>
      </c>
      <c r="J10580" t="s">
        <v>1250</v>
      </c>
      <c r="T10580">
        <f t="shared" si="192"/>
        <v>-26.39</v>
      </c>
      <c r="U10580">
        <v>-26.39</v>
      </c>
    </row>
    <row r="10581" spans="1:21" x14ac:dyDescent="0.2">
      <c r="A10581" t="s">
        <v>2223</v>
      </c>
      <c r="B10581" s="10" t="s">
        <v>1877</v>
      </c>
      <c r="C10581">
        <v>36.4</v>
      </c>
      <c r="D10581">
        <v>-31.19</v>
      </c>
      <c r="E10581">
        <v>2</v>
      </c>
      <c r="F10581" t="s">
        <v>2275</v>
      </c>
      <c r="G10581">
        <v>900</v>
      </c>
      <c r="H10581">
        <v>17529.227999999999</v>
      </c>
      <c r="I10581">
        <v>105525.08900000001</v>
      </c>
      <c r="J10581" t="s">
        <v>1250</v>
      </c>
      <c r="T10581">
        <f t="shared" si="192"/>
        <v>-29.19</v>
      </c>
      <c r="U10581">
        <v>-29.19</v>
      </c>
    </row>
    <row r="10582" spans="1:21" x14ac:dyDescent="0.2">
      <c r="A10582" t="s">
        <v>2223</v>
      </c>
      <c r="B10582" s="10" t="s">
        <v>1879</v>
      </c>
      <c r="C10582">
        <v>38</v>
      </c>
      <c r="D10582">
        <v>-32.79</v>
      </c>
      <c r="E10582">
        <v>1.6</v>
      </c>
      <c r="F10582" t="s">
        <v>2276</v>
      </c>
      <c r="G10582">
        <v>1200</v>
      </c>
      <c r="H10582">
        <v>17529.227999999999</v>
      </c>
      <c r="I10582">
        <v>105525.08900000001</v>
      </c>
      <c r="J10582" t="s">
        <v>1250</v>
      </c>
      <c r="T10582">
        <f t="shared" si="192"/>
        <v>-31.189999999999998</v>
      </c>
      <c r="U10582">
        <v>-31.189999999999998</v>
      </c>
    </row>
    <row r="10583" spans="1:21" x14ac:dyDescent="0.2">
      <c r="A10583" t="s">
        <v>2223</v>
      </c>
      <c r="B10583" s="10" t="s">
        <v>1704</v>
      </c>
      <c r="C10583">
        <v>39</v>
      </c>
      <c r="D10583">
        <v>-33.79</v>
      </c>
      <c r="E10583">
        <v>1</v>
      </c>
      <c r="F10583" t="s">
        <v>2278</v>
      </c>
      <c r="G10583">
        <v>2000</v>
      </c>
      <c r="H10583">
        <v>17529.227999999999</v>
      </c>
      <c r="I10583">
        <v>105525.08900000001</v>
      </c>
      <c r="J10583" t="s">
        <v>1250</v>
      </c>
      <c r="T10583">
        <f t="shared" si="192"/>
        <v>-32.79</v>
      </c>
      <c r="U10583">
        <v>-32.79</v>
      </c>
    </row>
    <row r="10584" spans="1:21" x14ac:dyDescent="0.2">
      <c r="A10584" t="s">
        <v>2223</v>
      </c>
      <c r="B10584" s="10" t="s">
        <v>1709</v>
      </c>
      <c r="C10584">
        <v>43.1</v>
      </c>
      <c r="D10584">
        <v>-37.89</v>
      </c>
      <c r="E10584">
        <v>4.0999999999999996</v>
      </c>
      <c r="F10584" t="s">
        <v>2277</v>
      </c>
      <c r="G10584">
        <v>4500</v>
      </c>
      <c r="H10584">
        <v>17529.227999999999</v>
      </c>
      <c r="I10584">
        <v>105525.08900000001</v>
      </c>
      <c r="J10584" t="s">
        <v>1250</v>
      </c>
      <c r="T10584">
        <f t="shared" si="192"/>
        <v>-33.79</v>
      </c>
      <c r="U10584">
        <v>-33.79</v>
      </c>
    </row>
    <row r="10585" spans="1:21" x14ac:dyDescent="0.2">
      <c r="A10585" t="s">
        <v>2224</v>
      </c>
      <c r="B10585" s="10" t="s">
        <v>1687</v>
      </c>
      <c r="C10585">
        <v>6</v>
      </c>
      <c r="D10585">
        <v>-0.84</v>
      </c>
      <c r="E10585">
        <v>6</v>
      </c>
      <c r="F10585" t="s">
        <v>1688</v>
      </c>
      <c r="G10585">
        <v>70</v>
      </c>
      <c r="H10585">
        <v>17505.227999999999</v>
      </c>
      <c r="I10585">
        <v>105525.08900000001</v>
      </c>
      <c r="J10585" t="s">
        <v>1250</v>
      </c>
      <c r="T10585">
        <f t="shared" si="192"/>
        <v>5.16</v>
      </c>
      <c r="U10585">
        <v>5.16</v>
      </c>
    </row>
    <row r="10586" spans="1:21" x14ac:dyDescent="0.2">
      <c r="A10586" t="s">
        <v>2224</v>
      </c>
      <c r="B10586" s="10" t="s">
        <v>1689</v>
      </c>
      <c r="C10586">
        <v>11.8</v>
      </c>
      <c r="D10586">
        <v>-6.64</v>
      </c>
      <c r="E10586">
        <v>5.8</v>
      </c>
      <c r="F10586" t="s">
        <v>1690</v>
      </c>
      <c r="G10586">
        <v>50</v>
      </c>
      <c r="H10586">
        <v>17505.227999999999</v>
      </c>
      <c r="I10586">
        <v>105525.08900000001</v>
      </c>
      <c r="J10586" t="s">
        <v>1250</v>
      </c>
      <c r="T10586">
        <f t="shared" si="192"/>
        <v>-0.83999999999999986</v>
      </c>
      <c r="U10586">
        <v>-0.83999999999999986</v>
      </c>
    </row>
    <row r="10587" spans="1:21" x14ac:dyDescent="0.2">
      <c r="A10587" t="s">
        <v>2224</v>
      </c>
      <c r="B10587" s="10" t="s">
        <v>1711</v>
      </c>
      <c r="C10587">
        <v>13.8</v>
      </c>
      <c r="D10587">
        <v>-8.64</v>
      </c>
      <c r="E10587">
        <v>2</v>
      </c>
      <c r="F10587" t="s">
        <v>1712</v>
      </c>
      <c r="G10587">
        <v>160</v>
      </c>
      <c r="H10587">
        <v>17505.227999999999</v>
      </c>
      <c r="I10587">
        <v>105525.08900000001</v>
      </c>
      <c r="J10587" t="s">
        <v>1250</v>
      </c>
      <c r="T10587">
        <f t="shared" si="192"/>
        <v>-6.6400000000000006</v>
      </c>
      <c r="U10587">
        <v>-6.6400000000000006</v>
      </c>
    </row>
    <row r="10588" spans="1:21" x14ac:dyDescent="0.2">
      <c r="A10588" t="s">
        <v>2224</v>
      </c>
      <c r="B10588" s="10" t="s">
        <v>1693</v>
      </c>
      <c r="C10588">
        <v>22</v>
      </c>
      <c r="D10588">
        <v>-16.84</v>
      </c>
      <c r="E10588">
        <v>8.1999999999999993</v>
      </c>
      <c r="F10588" t="s">
        <v>1694</v>
      </c>
      <c r="G10588">
        <v>200</v>
      </c>
      <c r="H10588">
        <v>17505.227999999999</v>
      </c>
      <c r="I10588">
        <v>105525.08900000001</v>
      </c>
      <c r="J10588" t="s">
        <v>1250</v>
      </c>
      <c r="T10588">
        <f t="shared" si="192"/>
        <v>-8.64</v>
      </c>
      <c r="U10588">
        <v>-8.64</v>
      </c>
    </row>
    <row r="10589" spans="1:21" x14ac:dyDescent="0.2">
      <c r="A10589" t="s">
        <v>2224</v>
      </c>
      <c r="B10589" s="10" t="s">
        <v>1215</v>
      </c>
      <c r="C10589">
        <v>26</v>
      </c>
      <c r="D10589">
        <v>-20.84</v>
      </c>
      <c r="E10589">
        <v>4</v>
      </c>
      <c r="F10589" t="s">
        <v>1874</v>
      </c>
      <c r="G10589">
        <v>220</v>
      </c>
      <c r="H10589">
        <v>17505.227999999999</v>
      </c>
      <c r="I10589">
        <v>105525.08900000001</v>
      </c>
      <c r="J10589" t="s">
        <v>1250</v>
      </c>
      <c r="T10589">
        <f t="shared" si="192"/>
        <v>-16.84</v>
      </c>
      <c r="U10589">
        <v>-16.84</v>
      </c>
    </row>
    <row r="10590" spans="1:21" x14ac:dyDescent="0.2">
      <c r="A10590" t="s">
        <v>2224</v>
      </c>
      <c r="B10590" s="10" t="s">
        <v>1700</v>
      </c>
      <c r="C10590">
        <v>29.8</v>
      </c>
      <c r="D10590">
        <v>-24.64</v>
      </c>
      <c r="E10590">
        <v>3.8</v>
      </c>
      <c r="F10590" t="s">
        <v>2273</v>
      </c>
      <c r="G10590">
        <v>350</v>
      </c>
      <c r="H10590">
        <v>17505.227999999999</v>
      </c>
      <c r="I10590">
        <v>105525.08900000001</v>
      </c>
      <c r="J10590" t="s">
        <v>1250</v>
      </c>
      <c r="T10590">
        <f t="shared" si="192"/>
        <v>-20.84</v>
      </c>
      <c r="U10590">
        <v>-20.84</v>
      </c>
    </row>
    <row r="10591" spans="1:21" x14ac:dyDescent="0.2">
      <c r="A10591" t="s">
        <v>2224</v>
      </c>
      <c r="B10591" s="10" t="s">
        <v>1875</v>
      </c>
      <c r="C10591">
        <v>31.8</v>
      </c>
      <c r="D10591">
        <v>-26.64</v>
      </c>
      <c r="E10591">
        <v>2</v>
      </c>
      <c r="F10591" t="s">
        <v>2274</v>
      </c>
      <c r="G10591">
        <v>600</v>
      </c>
      <c r="H10591">
        <v>17505.227999999999</v>
      </c>
      <c r="I10591">
        <v>105525.08900000001</v>
      </c>
      <c r="J10591" t="s">
        <v>1250</v>
      </c>
      <c r="T10591">
        <f t="shared" si="192"/>
        <v>-24.64</v>
      </c>
      <c r="U10591">
        <v>-24.64</v>
      </c>
    </row>
    <row r="10592" spans="1:21" x14ac:dyDescent="0.2">
      <c r="A10592" t="s">
        <v>2224</v>
      </c>
      <c r="B10592" s="10" t="s">
        <v>1877</v>
      </c>
      <c r="C10592">
        <v>33.799999999999997</v>
      </c>
      <c r="D10592">
        <v>-28.64</v>
      </c>
      <c r="E10592">
        <v>2</v>
      </c>
      <c r="F10592" t="s">
        <v>2275</v>
      </c>
      <c r="G10592">
        <v>900</v>
      </c>
      <c r="H10592">
        <v>17505.227999999999</v>
      </c>
      <c r="I10592">
        <v>105525.08900000001</v>
      </c>
      <c r="J10592" t="s">
        <v>1250</v>
      </c>
      <c r="T10592">
        <f t="shared" si="192"/>
        <v>-26.64</v>
      </c>
      <c r="U10592">
        <v>-26.64</v>
      </c>
    </row>
    <row r="10593" spans="1:21" x14ac:dyDescent="0.2">
      <c r="A10593" t="s">
        <v>2224</v>
      </c>
      <c r="B10593" s="10" t="s">
        <v>1879</v>
      </c>
      <c r="C10593">
        <v>35.299999999999997</v>
      </c>
      <c r="D10593">
        <v>-30.14</v>
      </c>
      <c r="E10593">
        <v>1.5</v>
      </c>
      <c r="F10593" t="s">
        <v>2276</v>
      </c>
      <c r="G10593">
        <v>1200</v>
      </c>
      <c r="H10593">
        <v>17505.227999999999</v>
      </c>
      <c r="I10593">
        <v>105525.08900000001</v>
      </c>
      <c r="J10593" t="s">
        <v>1250</v>
      </c>
      <c r="T10593">
        <f t="shared" si="192"/>
        <v>-28.64</v>
      </c>
      <c r="U10593">
        <v>-28.64</v>
      </c>
    </row>
    <row r="10594" spans="1:21" x14ac:dyDescent="0.2">
      <c r="A10594" t="s">
        <v>2224</v>
      </c>
      <c r="B10594" s="10" t="s">
        <v>1704</v>
      </c>
      <c r="C10594">
        <v>36.299999999999997</v>
      </c>
      <c r="D10594">
        <v>-31.14</v>
      </c>
      <c r="E10594">
        <v>1</v>
      </c>
      <c r="F10594" t="s">
        <v>2278</v>
      </c>
      <c r="G10594">
        <v>2000</v>
      </c>
      <c r="H10594">
        <v>17505.227999999999</v>
      </c>
      <c r="I10594">
        <v>105525.08900000001</v>
      </c>
      <c r="J10594" t="s">
        <v>1250</v>
      </c>
      <c r="T10594">
        <f t="shared" si="192"/>
        <v>-30.14</v>
      </c>
      <c r="U10594">
        <v>-30.14</v>
      </c>
    </row>
    <row r="10595" spans="1:21" x14ac:dyDescent="0.2">
      <c r="A10595" t="s">
        <v>2224</v>
      </c>
      <c r="B10595" s="10" t="s">
        <v>1709</v>
      </c>
      <c r="C10595">
        <v>39.799999999999997</v>
      </c>
      <c r="D10595">
        <v>-34.64</v>
      </c>
      <c r="E10595">
        <v>3.5</v>
      </c>
      <c r="F10595" t="s">
        <v>2277</v>
      </c>
      <c r="G10595">
        <v>4500</v>
      </c>
      <c r="H10595">
        <v>17505.227999999999</v>
      </c>
      <c r="I10595">
        <v>105525.08900000001</v>
      </c>
      <c r="J10595" t="s">
        <v>1250</v>
      </c>
      <c r="T10595">
        <f t="shared" si="192"/>
        <v>-31.14</v>
      </c>
      <c r="U10595">
        <v>-31.14</v>
      </c>
    </row>
    <row r="10596" spans="1:21" x14ac:dyDescent="0.2">
      <c r="A10596" t="s">
        <v>2225</v>
      </c>
      <c r="B10596" s="10" t="s">
        <v>1706</v>
      </c>
      <c r="C10596">
        <v>3.1</v>
      </c>
      <c r="D10596">
        <v>2.08</v>
      </c>
      <c r="E10596">
        <v>3.1</v>
      </c>
      <c r="F10596" t="s">
        <v>1756</v>
      </c>
      <c r="G10596">
        <v>100</v>
      </c>
      <c r="H10596">
        <v>17457.227999999999</v>
      </c>
      <c r="I10596">
        <v>105525.08900000001</v>
      </c>
      <c r="J10596" t="s">
        <v>1250</v>
      </c>
      <c r="T10596">
        <f t="shared" si="192"/>
        <v>5.18</v>
      </c>
      <c r="U10596">
        <v>5.18</v>
      </c>
    </row>
    <row r="10597" spans="1:21" x14ac:dyDescent="0.2">
      <c r="A10597" t="s">
        <v>2225</v>
      </c>
      <c r="B10597" s="10" t="s">
        <v>1687</v>
      </c>
      <c r="C10597">
        <v>7.9</v>
      </c>
      <c r="D10597">
        <v>-2.72</v>
      </c>
      <c r="E10597">
        <v>4.8</v>
      </c>
      <c r="F10597" t="s">
        <v>1688</v>
      </c>
      <c r="G10597">
        <v>70</v>
      </c>
      <c r="H10597">
        <v>17457.227999999999</v>
      </c>
      <c r="I10597">
        <v>105525.08900000001</v>
      </c>
      <c r="J10597" t="s">
        <v>1250</v>
      </c>
      <c r="T10597">
        <f t="shared" si="192"/>
        <v>2.0799999999999996</v>
      </c>
      <c r="U10597">
        <v>2.0799999999999996</v>
      </c>
    </row>
    <row r="10598" spans="1:21" x14ac:dyDescent="0.2">
      <c r="A10598" t="s">
        <v>2225</v>
      </c>
      <c r="B10598" s="10" t="s">
        <v>1689</v>
      </c>
      <c r="C10598">
        <v>9.8000000000000007</v>
      </c>
      <c r="D10598">
        <v>-4.62</v>
      </c>
      <c r="E10598">
        <v>1.9</v>
      </c>
      <c r="F10598" t="s">
        <v>1690</v>
      </c>
      <c r="G10598">
        <v>50</v>
      </c>
      <c r="H10598">
        <v>17457.227999999999</v>
      </c>
      <c r="I10598">
        <v>105525.08900000001</v>
      </c>
      <c r="J10598" t="s">
        <v>1250</v>
      </c>
      <c r="T10598">
        <f t="shared" si="192"/>
        <v>-2.72</v>
      </c>
      <c r="U10598">
        <v>-2.72</v>
      </c>
    </row>
    <row r="10599" spans="1:21" x14ac:dyDescent="0.2">
      <c r="A10599" t="s">
        <v>2225</v>
      </c>
      <c r="B10599" s="10" t="s">
        <v>1711</v>
      </c>
      <c r="C10599">
        <v>11.3</v>
      </c>
      <c r="D10599">
        <v>-6.12</v>
      </c>
      <c r="E10599">
        <v>1.5</v>
      </c>
      <c r="F10599" t="s">
        <v>1712</v>
      </c>
      <c r="G10599">
        <v>160</v>
      </c>
      <c r="H10599">
        <v>17457.227999999999</v>
      </c>
      <c r="I10599">
        <v>105525.08900000001</v>
      </c>
      <c r="J10599" t="s">
        <v>1250</v>
      </c>
      <c r="T10599">
        <f t="shared" si="192"/>
        <v>-4.62</v>
      </c>
      <c r="U10599">
        <v>-4.62</v>
      </c>
    </row>
    <row r="10600" spans="1:21" x14ac:dyDescent="0.2">
      <c r="A10600" t="s">
        <v>2225</v>
      </c>
      <c r="B10600" s="10" t="s">
        <v>1693</v>
      </c>
      <c r="C10600">
        <v>23.2</v>
      </c>
      <c r="D10600">
        <v>-18.02</v>
      </c>
      <c r="E10600">
        <v>11.9</v>
      </c>
      <c r="F10600" t="s">
        <v>1694</v>
      </c>
      <c r="G10600">
        <v>200</v>
      </c>
      <c r="H10600">
        <v>17457.227999999999</v>
      </c>
      <c r="I10600">
        <v>105525.08900000001</v>
      </c>
      <c r="J10600" t="s">
        <v>1250</v>
      </c>
      <c r="T10600">
        <f t="shared" si="192"/>
        <v>-6.1199999999999992</v>
      </c>
      <c r="U10600">
        <v>-6.1199999999999992</v>
      </c>
    </row>
    <row r="10601" spans="1:21" x14ac:dyDescent="0.2">
      <c r="A10601" t="s">
        <v>2225</v>
      </c>
      <c r="B10601" s="10" t="s">
        <v>1215</v>
      </c>
      <c r="C10601">
        <v>27.8</v>
      </c>
      <c r="D10601">
        <v>-22.62</v>
      </c>
      <c r="E10601">
        <v>4.5999999999999996</v>
      </c>
      <c r="F10601" t="s">
        <v>1874</v>
      </c>
      <c r="G10601">
        <v>220</v>
      </c>
      <c r="H10601">
        <v>17457.227999999999</v>
      </c>
      <c r="I10601">
        <v>105525.08900000001</v>
      </c>
      <c r="J10601" t="s">
        <v>1250</v>
      </c>
      <c r="T10601">
        <f t="shared" si="192"/>
        <v>-18.020000000000003</v>
      </c>
      <c r="U10601">
        <v>-18.020000000000003</v>
      </c>
    </row>
    <row r="10602" spans="1:21" x14ac:dyDescent="0.2">
      <c r="A10602" t="s">
        <v>2225</v>
      </c>
      <c r="B10602" s="10" t="s">
        <v>1700</v>
      </c>
      <c r="C10602">
        <v>33.6</v>
      </c>
      <c r="D10602">
        <v>-28.42</v>
      </c>
      <c r="E10602">
        <v>5.8</v>
      </c>
      <c r="F10602" t="s">
        <v>2273</v>
      </c>
      <c r="G10602">
        <v>350</v>
      </c>
      <c r="H10602">
        <v>17457.227999999999</v>
      </c>
      <c r="I10602">
        <v>105525.08900000001</v>
      </c>
      <c r="J10602" t="s">
        <v>1250</v>
      </c>
      <c r="T10602">
        <f t="shared" si="192"/>
        <v>-22.62</v>
      </c>
      <c r="U10602">
        <v>-22.62</v>
      </c>
    </row>
    <row r="10603" spans="1:21" x14ac:dyDescent="0.2">
      <c r="A10603" t="s">
        <v>2225</v>
      </c>
      <c r="B10603" s="10" t="s">
        <v>1875</v>
      </c>
      <c r="C10603">
        <v>38.700000000000003</v>
      </c>
      <c r="D10603">
        <v>-33.520000000000003</v>
      </c>
      <c r="E10603">
        <v>5.0999999999999996</v>
      </c>
      <c r="F10603" t="s">
        <v>2274</v>
      </c>
      <c r="G10603">
        <v>600</v>
      </c>
      <c r="H10603">
        <v>17457.227999999999</v>
      </c>
      <c r="I10603">
        <v>105525.08900000001</v>
      </c>
      <c r="J10603" t="s">
        <v>1250</v>
      </c>
      <c r="T10603">
        <f t="shared" si="192"/>
        <v>-28.42</v>
      </c>
      <c r="U10603">
        <v>-28.42</v>
      </c>
    </row>
    <row r="10604" spans="1:21" x14ac:dyDescent="0.2">
      <c r="A10604" t="s">
        <v>2225</v>
      </c>
      <c r="B10604" s="10" t="s">
        <v>1877</v>
      </c>
      <c r="C10604">
        <v>44.2</v>
      </c>
      <c r="D10604">
        <v>-39.020000000000003</v>
      </c>
      <c r="E10604">
        <v>5.5</v>
      </c>
      <c r="F10604" t="s">
        <v>2275</v>
      </c>
      <c r="G10604">
        <v>900</v>
      </c>
      <c r="H10604">
        <v>17457.227999999999</v>
      </c>
      <c r="I10604">
        <v>105525.08900000001</v>
      </c>
      <c r="J10604" t="s">
        <v>1250</v>
      </c>
      <c r="T10604">
        <f t="shared" si="192"/>
        <v>-33.520000000000003</v>
      </c>
      <c r="U10604">
        <v>-33.520000000000003</v>
      </c>
    </row>
    <row r="10605" spans="1:21" x14ac:dyDescent="0.2">
      <c r="A10605" t="s">
        <v>2225</v>
      </c>
      <c r="B10605" s="10" t="s">
        <v>1704</v>
      </c>
      <c r="C10605">
        <v>45.3</v>
      </c>
      <c r="D10605">
        <v>-40.119999999999997</v>
      </c>
      <c r="E10605">
        <v>1.0999999999999901</v>
      </c>
      <c r="F10605" t="s">
        <v>2278</v>
      </c>
      <c r="G10605">
        <v>2000</v>
      </c>
      <c r="H10605">
        <v>17457.227999999999</v>
      </c>
      <c r="I10605">
        <v>105525.08900000001</v>
      </c>
      <c r="J10605" t="s">
        <v>1250</v>
      </c>
      <c r="T10605">
        <f t="shared" si="192"/>
        <v>-39.02000000000001</v>
      </c>
      <c r="U10605">
        <v>-39.02000000000001</v>
      </c>
    </row>
    <row r="10606" spans="1:21" x14ac:dyDescent="0.2">
      <c r="A10606" t="s">
        <v>2225</v>
      </c>
      <c r="B10606" s="10" t="s">
        <v>1709</v>
      </c>
      <c r="C10606">
        <v>49.5</v>
      </c>
      <c r="D10606">
        <v>-44.32</v>
      </c>
      <c r="E10606">
        <v>4.2</v>
      </c>
      <c r="F10606" t="s">
        <v>2277</v>
      </c>
      <c r="G10606">
        <v>4500</v>
      </c>
      <c r="H10606">
        <v>17457.227999999999</v>
      </c>
      <c r="I10606">
        <v>105525.08900000001</v>
      </c>
      <c r="J10606" t="s">
        <v>1250</v>
      </c>
      <c r="T10606">
        <f t="shared" si="192"/>
        <v>-40.119999999999997</v>
      </c>
      <c r="U10606">
        <v>-40.119999999999997</v>
      </c>
    </row>
    <row r="10607" spans="1:21" x14ac:dyDescent="0.2">
      <c r="A10607" t="s">
        <v>2227</v>
      </c>
      <c r="B10607" s="10" t="s">
        <v>1687</v>
      </c>
      <c r="C10607">
        <v>9.8000000000000007</v>
      </c>
      <c r="D10607">
        <v>-4.74</v>
      </c>
      <c r="E10607">
        <v>9.8000000000000007</v>
      </c>
      <c r="F10607" t="s">
        <v>1688</v>
      </c>
      <c r="G10607">
        <v>70</v>
      </c>
      <c r="H10607">
        <v>17409.227999999999</v>
      </c>
      <c r="I10607">
        <v>105525.08900000001</v>
      </c>
      <c r="J10607" t="s">
        <v>1250</v>
      </c>
      <c r="T10607">
        <f t="shared" si="192"/>
        <v>5.0600000000000005</v>
      </c>
      <c r="U10607">
        <v>5.0600000000000005</v>
      </c>
    </row>
    <row r="10608" spans="1:21" x14ac:dyDescent="0.2">
      <c r="A10608" t="s">
        <v>2227</v>
      </c>
      <c r="B10608" s="10" t="s">
        <v>1689</v>
      </c>
      <c r="C10608">
        <v>10.1</v>
      </c>
      <c r="D10608">
        <v>-5.04</v>
      </c>
      <c r="E10608">
        <v>0.29999999999999899</v>
      </c>
      <c r="F10608" t="s">
        <v>1690</v>
      </c>
      <c r="G10608">
        <v>50</v>
      </c>
      <c r="H10608">
        <v>17409.227999999999</v>
      </c>
      <c r="I10608">
        <v>105525.08900000001</v>
      </c>
      <c r="J10608" t="s">
        <v>1250</v>
      </c>
      <c r="T10608">
        <f t="shared" si="192"/>
        <v>-4.7400000000000011</v>
      </c>
      <c r="U10608">
        <v>-4.7400000000000011</v>
      </c>
    </row>
    <row r="10609" spans="1:21" x14ac:dyDescent="0.2">
      <c r="A10609" t="s">
        <v>2227</v>
      </c>
      <c r="B10609" s="10" t="s">
        <v>1711</v>
      </c>
      <c r="C10609">
        <v>13.8</v>
      </c>
      <c r="D10609">
        <v>-8.74</v>
      </c>
      <c r="E10609">
        <v>3.7</v>
      </c>
      <c r="F10609" t="s">
        <v>1712</v>
      </c>
      <c r="G10609">
        <v>160</v>
      </c>
      <c r="H10609">
        <v>17409.227999999999</v>
      </c>
      <c r="I10609">
        <v>105525.08900000001</v>
      </c>
      <c r="J10609" t="s">
        <v>1250</v>
      </c>
      <c r="T10609">
        <f t="shared" si="192"/>
        <v>-5.04</v>
      </c>
      <c r="U10609">
        <v>-5.04</v>
      </c>
    </row>
    <row r="10610" spans="1:21" x14ac:dyDescent="0.2">
      <c r="A10610" t="s">
        <v>2227</v>
      </c>
      <c r="B10610" s="10" t="s">
        <v>1693</v>
      </c>
      <c r="C10610">
        <v>15.6</v>
      </c>
      <c r="D10610">
        <v>-10.54</v>
      </c>
      <c r="E10610">
        <v>1.8</v>
      </c>
      <c r="F10610" t="s">
        <v>1694</v>
      </c>
      <c r="G10610">
        <v>200</v>
      </c>
      <c r="H10610">
        <v>17409.227999999999</v>
      </c>
      <c r="I10610">
        <v>105525.08900000001</v>
      </c>
      <c r="J10610" t="s">
        <v>1250</v>
      </c>
      <c r="T10610">
        <f t="shared" si="192"/>
        <v>-8.7399999999999984</v>
      </c>
      <c r="U10610">
        <v>-8.7399999999999984</v>
      </c>
    </row>
    <row r="10611" spans="1:21" x14ac:dyDescent="0.2">
      <c r="A10611" t="s">
        <v>2227</v>
      </c>
      <c r="B10611" s="10" t="s">
        <v>1711</v>
      </c>
      <c r="C10611">
        <v>19.600000000000001</v>
      </c>
      <c r="D10611">
        <v>-14.54</v>
      </c>
      <c r="E10611">
        <v>4</v>
      </c>
      <c r="F10611" t="s">
        <v>1712</v>
      </c>
      <c r="G10611">
        <v>160</v>
      </c>
      <c r="H10611">
        <v>17409.227999999999</v>
      </c>
      <c r="I10611">
        <v>105525.08900000001</v>
      </c>
      <c r="J10611" t="s">
        <v>1250</v>
      </c>
      <c r="T10611">
        <f t="shared" si="192"/>
        <v>-10.54</v>
      </c>
      <c r="U10611">
        <v>-10.54</v>
      </c>
    </row>
    <row r="10612" spans="1:21" x14ac:dyDescent="0.2">
      <c r="A10612" t="s">
        <v>2227</v>
      </c>
      <c r="B10612" s="10" t="s">
        <v>1693</v>
      </c>
      <c r="C10612">
        <v>21.8</v>
      </c>
      <c r="D10612">
        <v>-16.739999999999998</v>
      </c>
      <c r="E10612">
        <v>2.2000000000000002</v>
      </c>
      <c r="F10612" t="s">
        <v>1694</v>
      </c>
      <c r="G10612">
        <v>200</v>
      </c>
      <c r="H10612">
        <v>17409.227999999999</v>
      </c>
      <c r="I10612">
        <v>105525.08900000001</v>
      </c>
      <c r="J10612" t="s">
        <v>1250</v>
      </c>
      <c r="T10612">
        <f t="shared" si="192"/>
        <v>-14.54</v>
      </c>
      <c r="U10612">
        <v>-14.54</v>
      </c>
    </row>
    <row r="10613" spans="1:21" x14ac:dyDescent="0.2">
      <c r="A10613" t="s">
        <v>2227</v>
      </c>
      <c r="B10613" s="10" t="s">
        <v>1215</v>
      </c>
      <c r="C10613">
        <v>27.6</v>
      </c>
      <c r="D10613">
        <v>-22.54</v>
      </c>
      <c r="E10613">
        <v>5.8</v>
      </c>
      <c r="F10613" t="s">
        <v>1874</v>
      </c>
      <c r="G10613">
        <v>220</v>
      </c>
      <c r="H10613">
        <v>17409.227999999999</v>
      </c>
      <c r="I10613">
        <v>105525.08900000001</v>
      </c>
      <c r="J10613" t="s">
        <v>1250</v>
      </c>
      <c r="T10613">
        <f t="shared" si="192"/>
        <v>-16.739999999999998</v>
      </c>
      <c r="U10613">
        <v>-16.739999999999998</v>
      </c>
    </row>
    <row r="10614" spans="1:21" x14ac:dyDescent="0.2">
      <c r="A10614" t="s">
        <v>2227</v>
      </c>
      <c r="B10614" s="10" t="s">
        <v>1700</v>
      </c>
      <c r="C10614">
        <v>33.6</v>
      </c>
      <c r="D10614">
        <v>-28.54</v>
      </c>
      <c r="E10614">
        <v>6</v>
      </c>
      <c r="F10614" t="s">
        <v>2273</v>
      </c>
      <c r="G10614">
        <v>350</v>
      </c>
      <c r="H10614">
        <v>17409.227999999999</v>
      </c>
      <c r="I10614">
        <v>105525.08900000001</v>
      </c>
      <c r="J10614" t="s">
        <v>1250</v>
      </c>
      <c r="T10614">
        <f t="shared" si="192"/>
        <v>-22.54</v>
      </c>
      <c r="U10614">
        <v>-22.54</v>
      </c>
    </row>
    <row r="10615" spans="1:21" x14ac:dyDescent="0.2">
      <c r="A10615" t="s">
        <v>2227</v>
      </c>
      <c r="B10615" s="10" t="s">
        <v>1875</v>
      </c>
      <c r="C10615">
        <v>39.5</v>
      </c>
      <c r="D10615">
        <v>-34.44</v>
      </c>
      <c r="E10615">
        <v>5.9</v>
      </c>
      <c r="F10615" t="s">
        <v>2274</v>
      </c>
      <c r="G10615">
        <v>600</v>
      </c>
      <c r="H10615">
        <v>17409.227999999999</v>
      </c>
      <c r="I10615">
        <v>105525.08900000001</v>
      </c>
      <c r="J10615" t="s">
        <v>1250</v>
      </c>
      <c r="T10615">
        <f t="shared" si="192"/>
        <v>-28.54</v>
      </c>
      <c r="U10615">
        <v>-28.54</v>
      </c>
    </row>
    <row r="10616" spans="1:21" x14ac:dyDescent="0.2">
      <c r="A10616" t="s">
        <v>2227</v>
      </c>
      <c r="B10616" s="10" t="s">
        <v>1877</v>
      </c>
      <c r="C10616">
        <v>43.8</v>
      </c>
      <c r="D10616">
        <v>-38.74</v>
      </c>
      <c r="E10616">
        <v>4.3</v>
      </c>
      <c r="F10616" t="s">
        <v>2275</v>
      </c>
      <c r="G10616">
        <v>900</v>
      </c>
      <c r="H10616">
        <v>17409.227999999999</v>
      </c>
      <c r="I10616">
        <v>105525.08900000001</v>
      </c>
      <c r="J10616" t="s">
        <v>1250</v>
      </c>
      <c r="T10616">
        <f t="shared" si="192"/>
        <v>-34.440000000000005</v>
      </c>
      <c r="U10616">
        <v>-34.440000000000005</v>
      </c>
    </row>
    <row r="10617" spans="1:21" x14ac:dyDescent="0.2">
      <c r="A10617" t="s">
        <v>2227</v>
      </c>
      <c r="B10617" s="10" t="s">
        <v>1879</v>
      </c>
      <c r="C10617">
        <v>45.4</v>
      </c>
      <c r="D10617">
        <v>-40.340000000000003</v>
      </c>
      <c r="E10617">
        <v>1.6</v>
      </c>
      <c r="F10617" t="s">
        <v>2276</v>
      </c>
      <c r="G10617">
        <v>1200</v>
      </c>
      <c r="H10617">
        <v>17409.227999999999</v>
      </c>
      <c r="I10617">
        <v>105525.08900000001</v>
      </c>
      <c r="J10617" t="s">
        <v>1250</v>
      </c>
      <c r="T10617">
        <f t="shared" si="192"/>
        <v>-38.74</v>
      </c>
      <c r="U10617">
        <v>-38.74</v>
      </c>
    </row>
    <row r="10618" spans="1:21" x14ac:dyDescent="0.2">
      <c r="A10618" t="s">
        <v>2227</v>
      </c>
      <c r="B10618" s="10" t="s">
        <v>1704</v>
      </c>
      <c r="C10618">
        <v>46.8</v>
      </c>
      <c r="D10618">
        <v>-41.74</v>
      </c>
      <c r="E10618">
        <v>1.4</v>
      </c>
      <c r="F10618" t="s">
        <v>2278</v>
      </c>
      <c r="G10618">
        <v>2000</v>
      </c>
      <c r="H10618">
        <v>17409.227999999999</v>
      </c>
      <c r="I10618">
        <v>105525.08900000001</v>
      </c>
      <c r="J10618" t="s">
        <v>1250</v>
      </c>
      <c r="T10618">
        <f t="shared" si="192"/>
        <v>-40.340000000000003</v>
      </c>
      <c r="U10618">
        <v>-40.340000000000003</v>
      </c>
    </row>
    <row r="10619" spans="1:21" x14ac:dyDescent="0.2">
      <c r="A10619" t="s">
        <v>2227</v>
      </c>
      <c r="B10619" s="10" t="s">
        <v>1709</v>
      </c>
      <c r="C10619">
        <v>50.9</v>
      </c>
      <c r="D10619">
        <v>-45.84</v>
      </c>
      <c r="E10619">
        <v>4.0999999999999996</v>
      </c>
      <c r="F10619" t="s">
        <v>2277</v>
      </c>
      <c r="G10619">
        <v>4500</v>
      </c>
      <c r="H10619">
        <v>17409.227999999999</v>
      </c>
      <c r="I10619">
        <v>105525.08900000001</v>
      </c>
      <c r="J10619" t="s">
        <v>1250</v>
      </c>
      <c r="T10619">
        <f t="shared" si="192"/>
        <v>-41.74</v>
      </c>
      <c r="U10619">
        <v>-41.74</v>
      </c>
    </row>
    <row r="10620" spans="1:21" x14ac:dyDescent="0.2">
      <c r="A10620" t="s">
        <v>2228</v>
      </c>
      <c r="B10620" s="10" t="s">
        <v>1687</v>
      </c>
      <c r="C10620">
        <v>8.1999999999999993</v>
      </c>
      <c r="D10620">
        <v>-3.07</v>
      </c>
      <c r="E10620">
        <v>8.1999999999999993</v>
      </c>
      <c r="F10620" t="s">
        <v>1688</v>
      </c>
      <c r="G10620">
        <v>70</v>
      </c>
      <c r="H10620">
        <v>17361.227999999999</v>
      </c>
      <c r="I10620">
        <v>105525.08900000001</v>
      </c>
      <c r="J10620" t="s">
        <v>1250</v>
      </c>
      <c r="T10620">
        <f t="shared" si="192"/>
        <v>5.129999999999999</v>
      </c>
      <c r="U10620">
        <v>5.129999999999999</v>
      </c>
    </row>
    <row r="10621" spans="1:21" x14ac:dyDescent="0.2">
      <c r="A10621" t="s">
        <v>2228</v>
      </c>
      <c r="B10621" s="10" t="s">
        <v>1689</v>
      </c>
      <c r="C10621">
        <v>12.5</v>
      </c>
      <c r="D10621">
        <v>-7.37</v>
      </c>
      <c r="E10621">
        <v>4.3</v>
      </c>
      <c r="F10621" t="s">
        <v>1690</v>
      </c>
      <c r="G10621">
        <v>50</v>
      </c>
      <c r="H10621">
        <v>17361.227999999999</v>
      </c>
      <c r="I10621">
        <v>105525.08900000001</v>
      </c>
      <c r="J10621" t="s">
        <v>1250</v>
      </c>
      <c r="T10621">
        <f t="shared" si="192"/>
        <v>-3.0700000000000003</v>
      </c>
      <c r="U10621">
        <v>-3.0700000000000003</v>
      </c>
    </row>
    <row r="10622" spans="1:21" x14ac:dyDescent="0.2">
      <c r="A10622" t="s">
        <v>2228</v>
      </c>
      <c r="B10622" s="10" t="s">
        <v>1711</v>
      </c>
      <c r="C10622">
        <v>13.6</v>
      </c>
      <c r="D10622">
        <v>-8.4700000000000006</v>
      </c>
      <c r="E10622">
        <v>1.1000000000000001</v>
      </c>
      <c r="F10622" t="s">
        <v>1712</v>
      </c>
      <c r="G10622">
        <v>160</v>
      </c>
      <c r="H10622">
        <v>17361.227999999999</v>
      </c>
      <c r="I10622">
        <v>105525.08900000001</v>
      </c>
      <c r="J10622" t="s">
        <v>1250</v>
      </c>
      <c r="T10622">
        <f t="shared" si="192"/>
        <v>-7.370000000000001</v>
      </c>
      <c r="U10622">
        <v>-7.370000000000001</v>
      </c>
    </row>
    <row r="10623" spans="1:21" x14ac:dyDescent="0.2">
      <c r="A10623" t="s">
        <v>2228</v>
      </c>
      <c r="B10623" s="10" t="s">
        <v>1693</v>
      </c>
      <c r="C10623">
        <v>17.100000000000001</v>
      </c>
      <c r="D10623">
        <v>-11.97</v>
      </c>
      <c r="E10623">
        <v>3.5</v>
      </c>
      <c r="F10623" t="s">
        <v>1694</v>
      </c>
      <c r="G10623">
        <v>200</v>
      </c>
      <c r="H10623">
        <v>17361.227999999999</v>
      </c>
      <c r="I10623">
        <v>105525.08900000001</v>
      </c>
      <c r="J10623" t="s">
        <v>1250</v>
      </c>
      <c r="T10623">
        <f t="shared" si="192"/>
        <v>-8.4700000000000006</v>
      </c>
      <c r="U10623">
        <v>-8.4700000000000006</v>
      </c>
    </row>
    <row r="10624" spans="1:21" x14ac:dyDescent="0.2">
      <c r="A10624" t="s">
        <v>2228</v>
      </c>
      <c r="B10624" s="10" t="s">
        <v>1711</v>
      </c>
      <c r="C10624">
        <v>24.5</v>
      </c>
      <c r="D10624">
        <v>-19.37</v>
      </c>
      <c r="E10624">
        <v>7.4</v>
      </c>
      <c r="F10624" t="s">
        <v>1712</v>
      </c>
      <c r="G10624">
        <v>160</v>
      </c>
      <c r="H10624">
        <v>17361.227999999999</v>
      </c>
      <c r="I10624">
        <v>105525.08900000001</v>
      </c>
      <c r="J10624" t="s">
        <v>1250</v>
      </c>
      <c r="T10624">
        <f t="shared" si="192"/>
        <v>-11.97</v>
      </c>
      <c r="U10624">
        <v>-11.97</v>
      </c>
    </row>
    <row r="10625" spans="1:21" x14ac:dyDescent="0.2">
      <c r="A10625" t="s">
        <v>2228</v>
      </c>
      <c r="B10625" s="10" t="s">
        <v>1215</v>
      </c>
      <c r="C10625">
        <v>32</v>
      </c>
      <c r="D10625">
        <v>-26.87</v>
      </c>
      <c r="E10625">
        <v>7.5</v>
      </c>
      <c r="F10625" t="s">
        <v>1874</v>
      </c>
      <c r="G10625">
        <v>220</v>
      </c>
      <c r="H10625">
        <v>17361.227999999999</v>
      </c>
      <c r="I10625">
        <v>105525.08900000001</v>
      </c>
      <c r="J10625" t="s">
        <v>1250</v>
      </c>
      <c r="T10625">
        <f t="shared" si="192"/>
        <v>-19.37</v>
      </c>
      <c r="U10625">
        <v>-19.37</v>
      </c>
    </row>
    <row r="10626" spans="1:21" x14ac:dyDescent="0.2">
      <c r="A10626" t="s">
        <v>2228</v>
      </c>
      <c r="B10626" s="10" t="s">
        <v>1700</v>
      </c>
      <c r="C10626">
        <v>36</v>
      </c>
      <c r="D10626">
        <v>-30.87</v>
      </c>
      <c r="E10626">
        <v>4</v>
      </c>
      <c r="F10626" t="s">
        <v>2273</v>
      </c>
      <c r="G10626">
        <v>350</v>
      </c>
      <c r="H10626">
        <v>17361.227999999999</v>
      </c>
      <c r="I10626">
        <v>105525.08900000001</v>
      </c>
      <c r="J10626" t="s">
        <v>1250</v>
      </c>
      <c r="T10626">
        <f t="shared" si="192"/>
        <v>-26.87</v>
      </c>
      <c r="U10626">
        <v>-26.87</v>
      </c>
    </row>
    <row r="10627" spans="1:21" x14ac:dyDescent="0.2">
      <c r="A10627" t="s">
        <v>2228</v>
      </c>
      <c r="B10627" s="10" t="s">
        <v>1875</v>
      </c>
      <c r="C10627">
        <v>40</v>
      </c>
      <c r="D10627">
        <v>-34.869999999999997</v>
      </c>
      <c r="E10627">
        <v>4</v>
      </c>
      <c r="F10627" t="s">
        <v>2274</v>
      </c>
      <c r="G10627">
        <v>600</v>
      </c>
      <c r="H10627">
        <v>17361.227999999999</v>
      </c>
      <c r="I10627">
        <v>105525.08900000001</v>
      </c>
      <c r="J10627" t="s">
        <v>1250</v>
      </c>
      <c r="T10627">
        <f t="shared" ref="T10627:T10690" si="193">D10627+E10627</f>
        <v>-30.869999999999997</v>
      </c>
      <c r="U10627">
        <v>-30.869999999999997</v>
      </c>
    </row>
    <row r="10628" spans="1:21" x14ac:dyDescent="0.2">
      <c r="A10628" t="s">
        <v>2228</v>
      </c>
      <c r="B10628" s="10" t="s">
        <v>1877</v>
      </c>
      <c r="C10628">
        <v>46</v>
      </c>
      <c r="D10628">
        <v>-40.869999999999997</v>
      </c>
      <c r="E10628">
        <v>6</v>
      </c>
      <c r="F10628" t="s">
        <v>2275</v>
      </c>
      <c r="G10628">
        <v>900</v>
      </c>
      <c r="H10628">
        <v>17361.227999999999</v>
      </c>
      <c r="I10628">
        <v>105525.08900000001</v>
      </c>
      <c r="J10628" t="s">
        <v>1250</v>
      </c>
      <c r="T10628">
        <f t="shared" si="193"/>
        <v>-34.869999999999997</v>
      </c>
      <c r="U10628">
        <v>-34.869999999999997</v>
      </c>
    </row>
    <row r="10629" spans="1:21" x14ac:dyDescent="0.2">
      <c r="A10629" t="s">
        <v>2228</v>
      </c>
      <c r="B10629" s="10" t="s">
        <v>1879</v>
      </c>
      <c r="C10629">
        <v>49</v>
      </c>
      <c r="D10629">
        <v>-43.87</v>
      </c>
      <c r="E10629">
        <v>3</v>
      </c>
      <c r="F10629" t="s">
        <v>2276</v>
      </c>
      <c r="G10629">
        <v>1200</v>
      </c>
      <c r="H10629">
        <v>17361.227999999999</v>
      </c>
      <c r="I10629">
        <v>105525.08900000001</v>
      </c>
      <c r="J10629" t="s">
        <v>1250</v>
      </c>
      <c r="T10629">
        <f t="shared" si="193"/>
        <v>-40.869999999999997</v>
      </c>
      <c r="U10629">
        <v>-40.869999999999997</v>
      </c>
    </row>
    <row r="10630" spans="1:21" x14ac:dyDescent="0.2">
      <c r="A10630" t="s">
        <v>2228</v>
      </c>
      <c r="B10630" s="10" t="s">
        <v>1704</v>
      </c>
      <c r="C10630">
        <v>51</v>
      </c>
      <c r="D10630">
        <v>-45.87</v>
      </c>
      <c r="E10630">
        <v>2</v>
      </c>
      <c r="F10630" t="s">
        <v>2278</v>
      </c>
      <c r="G10630">
        <v>2000</v>
      </c>
      <c r="H10630">
        <v>17361.227999999999</v>
      </c>
      <c r="I10630">
        <v>105525.08900000001</v>
      </c>
      <c r="J10630" t="s">
        <v>1250</v>
      </c>
      <c r="T10630">
        <f t="shared" si="193"/>
        <v>-43.87</v>
      </c>
      <c r="U10630">
        <v>-43.87</v>
      </c>
    </row>
    <row r="10631" spans="1:21" x14ac:dyDescent="0.2">
      <c r="A10631" t="s">
        <v>2228</v>
      </c>
      <c r="B10631" s="10" t="s">
        <v>1709</v>
      </c>
      <c r="C10631">
        <v>54</v>
      </c>
      <c r="D10631">
        <v>-48.87</v>
      </c>
      <c r="E10631">
        <v>3</v>
      </c>
      <c r="F10631" t="s">
        <v>2277</v>
      </c>
      <c r="G10631">
        <v>4500</v>
      </c>
      <c r="H10631">
        <v>17361.227999999999</v>
      </c>
      <c r="I10631">
        <v>105525.08900000001</v>
      </c>
      <c r="J10631" t="s">
        <v>1250</v>
      </c>
      <c r="T10631">
        <f t="shared" si="193"/>
        <v>-45.87</v>
      </c>
      <c r="U10631">
        <v>-45.87</v>
      </c>
    </row>
    <row r="10632" spans="1:21" x14ac:dyDescent="0.2">
      <c r="A10632" t="s">
        <v>2229</v>
      </c>
      <c r="B10632" s="10" t="s">
        <v>1687</v>
      </c>
      <c r="C10632">
        <v>7.6</v>
      </c>
      <c r="D10632">
        <v>-2.52</v>
      </c>
      <c r="E10632">
        <v>7.6</v>
      </c>
      <c r="F10632" t="s">
        <v>1688</v>
      </c>
      <c r="G10632">
        <v>70</v>
      </c>
      <c r="H10632">
        <v>17313.227999999999</v>
      </c>
      <c r="I10632">
        <v>105525.08900000001</v>
      </c>
      <c r="J10632" t="s">
        <v>1250</v>
      </c>
      <c r="T10632">
        <f t="shared" si="193"/>
        <v>5.08</v>
      </c>
      <c r="U10632">
        <v>5.08</v>
      </c>
    </row>
    <row r="10633" spans="1:21" x14ac:dyDescent="0.2">
      <c r="A10633" t="s">
        <v>2229</v>
      </c>
      <c r="B10633" s="10" t="s">
        <v>1689</v>
      </c>
      <c r="C10633">
        <v>9.5</v>
      </c>
      <c r="D10633">
        <v>-4.42</v>
      </c>
      <c r="E10633">
        <v>1.9</v>
      </c>
      <c r="F10633" t="s">
        <v>1690</v>
      </c>
      <c r="G10633">
        <v>50</v>
      </c>
      <c r="H10633">
        <v>17313.227999999999</v>
      </c>
      <c r="I10633">
        <v>105525.08900000001</v>
      </c>
      <c r="J10633" t="s">
        <v>1250</v>
      </c>
      <c r="T10633">
        <f t="shared" si="193"/>
        <v>-2.52</v>
      </c>
      <c r="U10633">
        <v>-2.52</v>
      </c>
    </row>
    <row r="10634" spans="1:21" x14ac:dyDescent="0.2">
      <c r="A10634" t="s">
        <v>2229</v>
      </c>
      <c r="B10634" s="10" t="s">
        <v>1711</v>
      </c>
      <c r="C10634">
        <v>15.5</v>
      </c>
      <c r="D10634">
        <v>-10.42</v>
      </c>
      <c r="E10634">
        <v>6</v>
      </c>
      <c r="F10634" t="s">
        <v>1712</v>
      </c>
      <c r="G10634">
        <v>160</v>
      </c>
      <c r="H10634">
        <v>17313.227999999999</v>
      </c>
      <c r="I10634">
        <v>105525.08900000001</v>
      </c>
      <c r="J10634" t="s">
        <v>1250</v>
      </c>
      <c r="T10634">
        <f t="shared" si="193"/>
        <v>-4.42</v>
      </c>
      <c r="U10634">
        <v>-4.42</v>
      </c>
    </row>
    <row r="10635" spans="1:21" x14ac:dyDescent="0.2">
      <c r="A10635" t="s">
        <v>2229</v>
      </c>
      <c r="B10635" s="10" t="s">
        <v>1693</v>
      </c>
      <c r="C10635">
        <v>21</v>
      </c>
      <c r="D10635">
        <v>-15.92</v>
      </c>
      <c r="E10635">
        <v>5.5</v>
      </c>
      <c r="F10635" t="s">
        <v>1694</v>
      </c>
      <c r="G10635">
        <v>200</v>
      </c>
      <c r="H10635">
        <v>17313.227999999999</v>
      </c>
      <c r="I10635">
        <v>105525.08900000001</v>
      </c>
      <c r="J10635" t="s">
        <v>1250</v>
      </c>
      <c r="T10635">
        <f t="shared" si="193"/>
        <v>-10.42</v>
      </c>
      <c r="U10635">
        <v>-10.42</v>
      </c>
    </row>
    <row r="10636" spans="1:21" x14ac:dyDescent="0.2">
      <c r="A10636" t="s">
        <v>2229</v>
      </c>
      <c r="B10636" s="10" t="s">
        <v>1215</v>
      </c>
      <c r="C10636">
        <v>32.799999999999997</v>
      </c>
      <c r="D10636">
        <v>-27.72</v>
      </c>
      <c r="E10636">
        <v>11.8</v>
      </c>
      <c r="F10636" t="s">
        <v>1874</v>
      </c>
      <c r="G10636">
        <v>220</v>
      </c>
      <c r="H10636">
        <v>17313.227999999999</v>
      </c>
      <c r="I10636">
        <v>105525.08900000001</v>
      </c>
      <c r="J10636" t="s">
        <v>1250</v>
      </c>
      <c r="T10636">
        <f t="shared" si="193"/>
        <v>-15.919999999999998</v>
      </c>
      <c r="U10636">
        <v>-15.919999999999998</v>
      </c>
    </row>
    <row r="10637" spans="1:21" x14ac:dyDescent="0.2">
      <c r="A10637" t="s">
        <v>2229</v>
      </c>
      <c r="B10637" s="10" t="s">
        <v>1700</v>
      </c>
      <c r="C10637">
        <v>37.5</v>
      </c>
      <c r="D10637">
        <v>-32.42</v>
      </c>
      <c r="E10637">
        <v>4.7</v>
      </c>
      <c r="F10637" t="s">
        <v>2273</v>
      </c>
      <c r="G10637">
        <v>350</v>
      </c>
      <c r="H10637">
        <v>17313.227999999999</v>
      </c>
      <c r="I10637">
        <v>105525.08900000001</v>
      </c>
      <c r="J10637" t="s">
        <v>1250</v>
      </c>
      <c r="T10637">
        <f t="shared" si="193"/>
        <v>-27.720000000000002</v>
      </c>
      <c r="U10637">
        <v>-27.720000000000002</v>
      </c>
    </row>
    <row r="10638" spans="1:21" x14ac:dyDescent="0.2">
      <c r="A10638" t="s">
        <v>2229</v>
      </c>
      <c r="B10638" s="10" t="s">
        <v>1875</v>
      </c>
      <c r="C10638">
        <v>44.6</v>
      </c>
      <c r="D10638">
        <v>-39.520000000000003</v>
      </c>
      <c r="E10638">
        <v>7.1</v>
      </c>
      <c r="F10638" t="s">
        <v>2274</v>
      </c>
      <c r="G10638">
        <v>600</v>
      </c>
      <c r="H10638">
        <v>17313.227999999999</v>
      </c>
      <c r="I10638">
        <v>105525.08900000001</v>
      </c>
      <c r="J10638" t="s">
        <v>1250</v>
      </c>
      <c r="T10638">
        <f t="shared" si="193"/>
        <v>-32.42</v>
      </c>
      <c r="U10638">
        <v>-32.42</v>
      </c>
    </row>
    <row r="10639" spans="1:21" x14ac:dyDescent="0.2">
      <c r="A10639" t="s">
        <v>2229</v>
      </c>
      <c r="B10639" s="10" t="s">
        <v>1877</v>
      </c>
      <c r="C10639">
        <v>50</v>
      </c>
      <c r="D10639">
        <v>-44.92</v>
      </c>
      <c r="E10639">
        <v>5.4</v>
      </c>
      <c r="F10639" t="s">
        <v>2275</v>
      </c>
      <c r="G10639">
        <v>900</v>
      </c>
      <c r="H10639">
        <v>17313.227999999999</v>
      </c>
      <c r="I10639">
        <v>105525.08900000001</v>
      </c>
      <c r="J10639" t="s">
        <v>1250</v>
      </c>
      <c r="T10639">
        <f t="shared" si="193"/>
        <v>-39.520000000000003</v>
      </c>
      <c r="U10639">
        <v>-39.520000000000003</v>
      </c>
    </row>
    <row r="10640" spans="1:21" x14ac:dyDescent="0.2">
      <c r="A10640" t="s">
        <v>2229</v>
      </c>
      <c r="B10640" s="10" t="s">
        <v>1879</v>
      </c>
      <c r="C10640">
        <v>57</v>
      </c>
      <c r="D10640">
        <v>-51.92</v>
      </c>
      <c r="E10640">
        <v>7</v>
      </c>
      <c r="F10640" t="s">
        <v>2276</v>
      </c>
      <c r="G10640">
        <v>1200</v>
      </c>
      <c r="H10640">
        <v>17313.227999999999</v>
      </c>
      <c r="I10640">
        <v>105525.08900000001</v>
      </c>
      <c r="J10640" t="s">
        <v>1250</v>
      </c>
      <c r="T10640">
        <f t="shared" si="193"/>
        <v>-44.92</v>
      </c>
      <c r="U10640">
        <v>-44.92</v>
      </c>
    </row>
    <row r="10641" spans="1:21" x14ac:dyDescent="0.2">
      <c r="A10641" t="s">
        <v>2229</v>
      </c>
      <c r="B10641" s="10" t="s">
        <v>1704</v>
      </c>
      <c r="C10641">
        <v>61.1</v>
      </c>
      <c r="D10641">
        <v>-56.02</v>
      </c>
      <c r="E10641">
        <v>4.0999999999999996</v>
      </c>
      <c r="F10641" t="s">
        <v>2278</v>
      </c>
      <c r="G10641">
        <v>2000</v>
      </c>
      <c r="H10641">
        <v>17313.227999999999</v>
      </c>
      <c r="I10641">
        <v>105525.08900000001</v>
      </c>
      <c r="J10641" t="s">
        <v>1250</v>
      </c>
      <c r="T10641">
        <f t="shared" si="193"/>
        <v>-51.92</v>
      </c>
      <c r="U10641">
        <v>-51.92</v>
      </c>
    </row>
    <row r="10642" spans="1:21" x14ac:dyDescent="0.2">
      <c r="A10642" t="s">
        <v>2230</v>
      </c>
      <c r="B10642" s="10" t="s">
        <v>1687</v>
      </c>
      <c r="C10642">
        <v>1.3</v>
      </c>
      <c r="D10642">
        <v>4.49</v>
      </c>
      <c r="E10642">
        <v>1.3</v>
      </c>
      <c r="F10642" t="s">
        <v>1688</v>
      </c>
      <c r="G10642">
        <v>70</v>
      </c>
      <c r="H10642">
        <v>17294.661</v>
      </c>
      <c r="I10642">
        <v>105526.508</v>
      </c>
      <c r="J10642" t="s">
        <v>1250</v>
      </c>
      <c r="T10642">
        <f t="shared" si="193"/>
        <v>5.79</v>
      </c>
      <c r="U10642">
        <v>5.79</v>
      </c>
    </row>
    <row r="10643" spans="1:21" x14ac:dyDescent="0.2">
      <c r="A10643" t="s">
        <v>2230</v>
      </c>
      <c r="B10643" s="10" t="s">
        <v>1706</v>
      </c>
      <c r="C10643">
        <v>12.5</v>
      </c>
      <c r="D10643">
        <v>-6.71</v>
      </c>
      <c r="E10643">
        <v>11.2</v>
      </c>
      <c r="F10643" t="s">
        <v>1756</v>
      </c>
      <c r="G10643">
        <v>100</v>
      </c>
      <c r="H10643">
        <v>17294.661</v>
      </c>
      <c r="I10643">
        <v>105526.508</v>
      </c>
      <c r="J10643" t="s">
        <v>1250</v>
      </c>
      <c r="T10643">
        <f t="shared" si="193"/>
        <v>4.4899999999999993</v>
      </c>
      <c r="U10643">
        <v>4.4899999999999993</v>
      </c>
    </row>
    <row r="10644" spans="1:21" x14ac:dyDescent="0.2">
      <c r="A10644" t="s">
        <v>2230</v>
      </c>
      <c r="B10644" s="10" t="s">
        <v>1711</v>
      </c>
      <c r="C10644">
        <v>14.5</v>
      </c>
      <c r="D10644">
        <v>-8.7100000000000009</v>
      </c>
      <c r="E10644">
        <v>2</v>
      </c>
      <c r="F10644" t="s">
        <v>1712</v>
      </c>
      <c r="G10644">
        <v>160</v>
      </c>
      <c r="H10644">
        <v>17294.661</v>
      </c>
      <c r="I10644">
        <v>105526.508</v>
      </c>
      <c r="J10644" t="s">
        <v>1250</v>
      </c>
      <c r="T10644">
        <f t="shared" si="193"/>
        <v>-6.7100000000000009</v>
      </c>
      <c r="U10644">
        <v>-6.7100000000000009</v>
      </c>
    </row>
    <row r="10645" spans="1:21" x14ac:dyDescent="0.2">
      <c r="A10645" t="s">
        <v>2230</v>
      </c>
      <c r="B10645" s="10" t="s">
        <v>1693</v>
      </c>
      <c r="C10645">
        <v>22</v>
      </c>
      <c r="D10645">
        <v>-16.21</v>
      </c>
      <c r="E10645">
        <v>7.5</v>
      </c>
      <c r="F10645" t="s">
        <v>1694</v>
      </c>
      <c r="G10645">
        <v>200</v>
      </c>
      <c r="H10645">
        <v>17294.661</v>
      </c>
      <c r="I10645">
        <v>105526.508</v>
      </c>
      <c r="J10645" t="s">
        <v>1250</v>
      </c>
      <c r="T10645">
        <f t="shared" si="193"/>
        <v>-8.7100000000000009</v>
      </c>
      <c r="U10645">
        <v>-8.7100000000000009</v>
      </c>
    </row>
    <row r="10646" spans="1:21" x14ac:dyDescent="0.2">
      <c r="A10646" t="s">
        <v>2230</v>
      </c>
      <c r="B10646" s="10" t="s">
        <v>1215</v>
      </c>
      <c r="C10646">
        <v>34.5</v>
      </c>
      <c r="D10646">
        <v>-28.71</v>
      </c>
      <c r="E10646">
        <v>12.5</v>
      </c>
      <c r="F10646" t="s">
        <v>1874</v>
      </c>
      <c r="G10646">
        <v>220</v>
      </c>
      <c r="H10646">
        <v>17294.661</v>
      </c>
      <c r="I10646">
        <v>105526.508</v>
      </c>
      <c r="J10646" t="s">
        <v>1250</v>
      </c>
      <c r="T10646">
        <f t="shared" si="193"/>
        <v>-16.21</v>
      </c>
      <c r="U10646">
        <v>-16.21</v>
      </c>
    </row>
    <row r="10647" spans="1:21" x14ac:dyDescent="0.2">
      <c r="A10647" t="s">
        <v>2230</v>
      </c>
      <c r="B10647" s="10" t="s">
        <v>1700</v>
      </c>
      <c r="C10647">
        <v>40.5</v>
      </c>
      <c r="D10647">
        <v>-34.71</v>
      </c>
      <c r="E10647">
        <v>6</v>
      </c>
      <c r="F10647" t="s">
        <v>2273</v>
      </c>
      <c r="G10647">
        <v>350</v>
      </c>
      <c r="H10647">
        <v>17294.661</v>
      </c>
      <c r="I10647">
        <v>105526.508</v>
      </c>
      <c r="J10647" t="s">
        <v>1250</v>
      </c>
      <c r="T10647">
        <f t="shared" si="193"/>
        <v>-28.71</v>
      </c>
      <c r="U10647">
        <v>-28.71</v>
      </c>
    </row>
    <row r="10648" spans="1:21" x14ac:dyDescent="0.2">
      <c r="A10648" t="s">
        <v>2230</v>
      </c>
      <c r="B10648" s="10" t="s">
        <v>1875</v>
      </c>
      <c r="C10648">
        <v>49.6</v>
      </c>
      <c r="D10648">
        <v>-43.81</v>
      </c>
      <c r="E10648">
        <v>9.1</v>
      </c>
      <c r="F10648" t="s">
        <v>2274</v>
      </c>
      <c r="G10648">
        <v>600</v>
      </c>
      <c r="H10648">
        <v>17294.661</v>
      </c>
      <c r="I10648">
        <v>105526.508</v>
      </c>
      <c r="J10648" t="s">
        <v>1250</v>
      </c>
      <c r="T10648">
        <f t="shared" si="193"/>
        <v>-34.71</v>
      </c>
      <c r="U10648">
        <v>-34.71</v>
      </c>
    </row>
    <row r="10649" spans="1:21" x14ac:dyDescent="0.2">
      <c r="A10649" t="s">
        <v>2230</v>
      </c>
      <c r="B10649" s="10" t="s">
        <v>1877</v>
      </c>
      <c r="C10649">
        <v>57</v>
      </c>
      <c r="D10649">
        <v>-51.21</v>
      </c>
      <c r="E10649">
        <v>7.4</v>
      </c>
      <c r="F10649" t="s">
        <v>2275</v>
      </c>
      <c r="G10649">
        <v>900</v>
      </c>
      <c r="H10649">
        <v>17294.661</v>
      </c>
      <c r="I10649">
        <v>105526.508</v>
      </c>
      <c r="J10649" t="s">
        <v>1250</v>
      </c>
      <c r="T10649">
        <f t="shared" si="193"/>
        <v>-43.81</v>
      </c>
      <c r="U10649">
        <v>-43.81</v>
      </c>
    </row>
    <row r="10650" spans="1:21" x14ac:dyDescent="0.2">
      <c r="A10650" t="s">
        <v>2230</v>
      </c>
      <c r="B10650" s="10" t="s">
        <v>1704</v>
      </c>
      <c r="C10650">
        <v>61.4</v>
      </c>
      <c r="D10650">
        <v>-55.61</v>
      </c>
      <c r="E10650">
        <v>4.4000000000000004</v>
      </c>
      <c r="F10650" t="s">
        <v>2278</v>
      </c>
      <c r="G10650">
        <v>2000</v>
      </c>
      <c r="H10650">
        <v>17294.661</v>
      </c>
      <c r="I10650">
        <v>105526.508</v>
      </c>
      <c r="J10650" t="s">
        <v>1250</v>
      </c>
      <c r="T10650">
        <f t="shared" si="193"/>
        <v>-51.21</v>
      </c>
      <c r="U10650">
        <v>-51.21</v>
      </c>
    </row>
    <row r="10651" spans="1:21" x14ac:dyDescent="0.2">
      <c r="A10651" t="s">
        <v>2231</v>
      </c>
      <c r="B10651" s="10" t="s">
        <v>1687</v>
      </c>
      <c r="C10651">
        <v>1.5</v>
      </c>
      <c r="D10651">
        <v>3.86</v>
      </c>
      <c r="E10651">
        <v>1.5</v>
      </c>
      <c r="F10651" t="s">
        <v>1688</v>
      </c>
      <c r="G10651">
        <v>70</v>
      </c>
      <c r="H10651">
        <v>17564.534</v>
      </c>
      <c r="I10651">
        <v>105499.01300000001</v>
      </c>
      <c r="J10651" t="s">
        <v>1250</v>
      </c>
      <c r="T10651">
        <f t="shared" si="193"/>
        <v>5.3599999999999994</v>
      </c>
      <c r="U10651">
        <v>5.3599999999999994</v>
      </c>
    </row>
    <row r="10652" spans="1:21" x14ac:dyDescent="0.2">
      <c r="A10652" t="s">
        <v>2231</v>
      </c>
      <c r="B10652" s="10" t="s">
        <v>1706</v>
      </c>
      <c r="C10652">
        <v>3</v>
      </c>
      <c r="D10652">
        <v>2.36</v>
      </c>
      <c r="E10652">
        <v>1.5</v>
      </c>
      <c r="F10652" t="s">
        <v>1756</v>
      </c>
      <c r="G10652">
        <v>100</v>
      </c>
      <c r="H10652">
        <v>17564.534</v>
      </c>
      <c r="I10652">
        <v>105499.01300000001</v>
      </c>
      <c r="J10652" t="s">
        <v>1250</v>
      </c>
      <c r="T10652">
        <f t="shared" si="193"/>
        <v>3.86</v>
      </c>
      <c r="U10652">
        <v>3.86</v>
      </c>
    </row>
    <row r="10653" spans="1:21" x14ac:dyDescent="0.2">
      <c r="A10653" t="s">
        <v>2231</v>
      </c>
      <c r="B10653" s="10" t="s">
        <v>1687</v>
      </c>
      <c r="C10653">
        <v>5</v>
      </c>
      <c r="D10653">
        <v>0.36</v>
      </c>
      <c r="E10653">
        <v>2</v>
      </c>
      <c r="F10653" t="s">
        <v>1688</v>
      </c>
      <c r="G10653">
        <v>70</v>
      </c>
      <c r="H10653">
        <v>17564.534</v>
      </c>
      <c r="I10653">
        <v>105499.01300000001</v>
      </c>
      <c r="J10653" t="s">
        <v>1250</v>
      </c>
      <c r="T10653">
        <f t="shared" si="193"/>
        <v>2.36</v>
      </c>
      <c r="U10653">
        <v>2.36</v>
      </c>
    </row>
    <row r="10654" spans="1:21" x14ac:dyDescent="0.2">
      <c r="A10654" t="s">
        <v>2231</v>
      </c>
      <c r="B10654" s="10" t="s">
        <v>1689</v>
      </c>
      <c r="C10654">
        <v>10.9</v>
      </c>
      <c r="D10654">
        <v>-5.54</v>
      </c>
      <c r="E10654">
        <v>5.9</v>
      </c>
      <c r="F10654" t="s">
        <v>1690</v>
      </c>
      <c r="G10654">
        <v>50</v>
      </c>
      <c r="H10654">
        <v>17564.534</v>
      </c>
      <c r="I10654">
        <v>105499.01300000001</v>
      </c>
      <c r="J10654" t="s">
        <v>1250</v>
      </c>
      <c r="T10654">
        <f t="shared" si="193"/>
        <v>0.36000000000000032</v>
      </c>
      <c r="U10654">
        <v>0.36000000000000032</v>
      </c>
    </row>
    <row r="10655" spans="1:21" x14ac:dyDescent="0.2">
      <c r="A10655" t="s">
        <v>2231</v>
      </c>
      <c r="B10655" s="10" t="s">
        <v>1711</v>
      </c>
      <c r="C10655">
        <v>13.9</v>
      </c>
      <c r="D10655">
        <v>-8.5399999999999991</v>
      </c>
      <c r="E10655">
        <v>3</v>
      </c>
      <c r="F10655" t="s">
        <v>1712</v>
      </c>
      <c r="G10655">
        <v>160</v>
      </c>
      <c r="H10655">
        <v>17564.534</v>
      </c>
      <c r="I10655">
        <v>105499.01300000001</v>
      </c>
      <c r="J10655" t="s">
        <v>1250</v>
      </c>
      <c r="T10655">
        <f t="shared" si="193"/>
        <v>-5.5399999999999991</v>
      </c>
      <c r="U10655">
        <v>-5.5399999999999991</v>
      </c>
    </row>
    <row r="10656" spans="1:21" x14ac:dyDescent="0.2">
      <c r="A10656" t="s">
        <v>2231</v>
      </c>
      <c r="B10656" s="10" t="s">
        <v>1693</v>
      </c>
      <c r="C10656">
        <v>17.600000000000001</v>
      </c>
      <c r="D10656">
        <v>-12.24</v>
      </c>
      <c r="E10656">
        <v>3.7</v>
      </c>
      <c r="F10656" t="s">
        <v>1694</v>
      </c>
      <c r="G10656">
        <v>200</v>
      </c>
      <c r="H10656">
        <v>17564.534</v>
      </c>
      <c r="I10656">
        <v>105499.01300000001</v>
      </c>
      <c r="J10656" t="s">
        <v>1250</v>
      </c>
      <c r="T10656">
        <f t="shared" si="193"/>
        <v>-8.5399999999999991</v>
      </c>
      <c r="U10656">
        <v>-8.5399999999999991</v>
      </c>
    </row>
    <row r="10657" spans="1:21" x14ac:dyDescent="0.2">
      <c r="A10657" t="s">
        <v>2231</v>
      </c>
      <c r="B10657" s="10" t="s">
        <v>1215</v>
      </c>
      <c r="C10657">
        <v>24.8</v>
      </c>
      <c r="D10657">
        <v>-19.440000000000001</v>
      </c>
      <c r="E10657">
        <v>7.2</v>
      </c>
      <c r="F10657" t="s">
        <v>1874</v>
      </c>
      <c r="G10657">
        <v>220</v>
      </c>
      <c r="H10657">
        <v>17564.534</v>
      </c>
      <c r="I10657">
        <v>105499.01300000001</v>
      </c>
      <c r="J10657" t="s">
        <v>1250</v>
      </c>
      <c r="T10657">
        <f t="shared" si="193"/>
        <v>-12.240000000000002</v>
      </c>
      <c r="U10657">
        <v>-12.240000000000002</v>
      </c>
    </row>
    <row r="10658" spans="1:21" x14ac:dyDescent="0.2">
      <c r="A10658" t="s">
        <v>2231</v>
      </c>
      <c r="B10658" s="10" t="s">
        <v>1700</v>
      </c>
      <c r="C10658">
        <v>28.8</v>
      </c>
      <c r="D10658">
        <v>-23.44</v>
      </c>
      <c r="E10658">
        <v>4</v>
      </c>
      <c r="F10658" t="s">
        <v>2273</v>
      </c>
      <c r="G10658">
        <v>350</v>
      </c>
      <c r="H10658">
        <v>17564.534</v>
      </c>
      <c r="I10658">
        <v>105499.01300000001</v>
      </c>
      <c r="J10658" t="s">
        <v>1250</v>
      </c>
      <c r="T10658">
        <f t="shared" si="193"/>
        <v>-19.440000000000001</v>
      </c>
      <c r="U10658">
        <v>-19.440000000000001</v>
      </c>
    </row>
    <row r="10659" spans="1:21" x14ac:dyDescent="0.2">
      <c r="A10659" t="s">
        <v>2231</v>
      </c>
      <c r="B10659" s="10" t="s">
        <v>1875</v>
      </c>
      <c r="C10659">
        <v>30</v>
      </c>
      <c r="D10659">
        <v>-24.64</v>
      </c>
      <c r="E10659">
        <v>1.2</v>
      </c>
      <c r="F10659" t="s">
        <v>2274</v>
      </c>
      <c r="G10659">
        <v>600</v>
      </c>
      <c r="H10659">
        <v>17564.534</v>
      </c>
      <c r="I10659">
        <v>105499.01300000001</v>
      </c>
      <c r="J10659" t="s">
        <v>1250</v>
      </c>
      <c r="T10659">
        <f t="shared" si="193"/>
        <v>-23.44</v>
      </c>
      <c r="U10659">
        <v>-23.44</v>
      </c>
    </row>
    <row r="10660" spans="1:21" x14ac:dyDescent="0.2">
      <c r="A10660" t="s">
        <v>2231</v>
      </c>
      <c r="B10660" s="10" t="s">
        <v>1877</v>
      </c>
      <c r="C10660">
        <v>34.799999999999997</v>
      </c>
      <c r="D10660">
        <v>-29.44</v>
      </c>
      <c r="E10660">
        <v>4.8</v>
      </c>
      <c r="F10660" t="s">
        <v>2275</v>
      </c>
      <c r="G10660">
        <v>900</v>
      </c>
      <c r="H10660">
        <v>17564.534</v>
      </c>
      <c r="I10660">
        <v>105499.01300000001</v>
      </c>
      <c r="J10660" t="s">
        <v>1250</v>
      </c>
      <c r="T10660">
        <f t="shared" si="193"/>
        <v>-24.64</v>
      </c>
      <c r="U10660">
        <v>-24.64</v>
      </c>
    </row>
    <row r="10661" spans="1:21" x14ac:dyDescent="0.2">
      <c r="A10661" t="s">
        <v>2231</v>
      </c>
      <c r="B10661" s="10" t="s">
        <v>1879</v>
      </c>
      <c r="C10661">
        <v>38.5</v>
      </c>
      <c r="D10661">
        <v>-33.14</v>
      </c>
      <c r="E10661">
        <v>3.7</v>
      </c>
      <c r="F10661" t="s">
        <v>2276</v>
      </c>
      <c r="G10661">
        <v>1200</v>
      </c>
      <c r="H10661">
        <v>17564.534</v>
      </c>
      <c r="I10661">
        <v>105499.01300000001</v>
      </c>
      <c r="J10661" t="s">
        <v>1250</v>
      </c>
      <c r="T10661">
        <f t="shared" si="193"/>
        <v>-29.44</v>
      </c>
      <c r="U10661">
        <v>-29.44</v>
      </c>
    </row>
    <row r="10662" spans="1:21" x14ac:dyDescent="0.2">
      <c r="A10662" t="s">
        <v>2231</v>
      </c>
      <c r="B10662" s="10" t="s">
        <v>1704</v>
      </c>
      <c r="C10662">
        <v>40.5</v>
      </c>
      <c r="D10662">
        <v>-35.14</v>
      </c>
      <c r="E10662">
        <v>2</v>
      </c>
      <c r="F10662" t="s">
        <v>2278</v>
      </c>
      <c r="G10662">
        <v>2000</v>
      </c>
      <c r="H10662">
        <v>17564.534</v>
      </c>
      <c r="I10662">
        <v>105499.01300000001</v>
      </c>
      <c r="J10662" t="s">
        <v>1250</v>
      </c>
      <c r="T10662">
        <f t="shared" si="193"/>
        <v>-33.14</v>
      </c>
      <c r="U10662">
        <v>-33.14</v>
      </c>
    </row>
    <row r="10663" spans="1:21" x14ac:dyDescent="0.2">
      <c r="A10663" t="s">
        <v>2231</v>
      </c>
      <c r="B10663" s="10" t="s">
        <v>1709</v>
      </c>
      <c r="C10663">
        <v>44.8</v>
      </c>
      <c r="D10663">
        <v>-39.44</v>
      </c>
      <c r="E10663">
        <v>4.3</v>
      </c>
      <c r="F10663" t="s">
        <v>2277</v>
      </c>
      <c r="G10663">
        <v>4500</v>
      </c>
      <c r="H10663">
        <v>17564.534</v>
      </c>
      <c r="I10663">
        <v>105499.01300000001</v>
      </c>
      <c r="J10663" t="s">
        <v>1250</v>
      </c>
      <c r="T10663">
        <f t="shared" si="193"/>
        <v>-35.14</v>
      </c>
      <c r="U10663">
        <v>-35.14</v>
      </c>
    </row>
    <row r="10664" spans="1:21" x14ac:dyDescent="0.2">
      <c r="A10664" t="s">
        <v>2232</v>
      </c>
      <c r="B10664" s="10" t="s">
        <v>1687</v>
      </c>
      <c r="C10664">
        <v>1.2</v>
      </c>
      <c r="D10664">
        <v>4.4400000000000004</v>
      </c>
      <c r="E10664">
        <v>1.2</v>
      </c>
      <c r="F10664" t="s">
        <v>1688</v>
      </c>
      <c r="G10664">
        <v>70</v>
      </c>
      <c r="H10664">
        <v>17294.776000000002</v>
      </c>
      <c r="I10664">
        <v>105499.435</v>
      </c>
      <c r="J10664" t="s">
        <v>1250</v>
      </c>
      <c r="T10664">
        <f t="shared" si="193"/>
        <v>5.6400000000000006</v>
      </c>
      <c r="U10664">
        <v>5.6400000000000006</v>
      </c>
    </row>
    <row r="10665" spans="1:21" x14ac:dyDescent="0.2">
      <c r="A10665" t="s">
        <v>2232</v>
      </c>
      <c r="B10665" s="10" t="s">
        <v>1706</v>
      </c>
      <c r="C10665">
        <v>11.5</v>
      </c>
      <c r="D10665">
        <v>-5.86</v>
      </c>
      <c r="E10665">
        <v>10.3</v>
      </c>
      <c r="F10665" t="s">
        <v>1756</v>
      </c>
      <c r="G10665">
        <v>100</v>
      </c>
      <c r="H10665">
        <v>17294.776000000002</v>
      </c>
      <c r="I10665">
        <v>105499.435</v>
      </c>
      <c r="J10665" t="s">
        <v>1250</v>
      </c>
      <c r="T10665">
        <f t="shared" si="193"/>
        <v>4.4400000000000004</v>
      </c>
      <c r="U10665">
        <v>4.4400000000000004</v>
      </c>
    </row>
    <row r="10666" spans="1:21" x14ac:dyDescent="0.2">
      <c r="A10666" t="s">
        <v>2232</v>
      </c>
      <c r="B10666" s="10" t="s">
        <v>1711</v>
      </c>
      <c r="C10666">
        <v>20</v>
      </c>
      <c r="D10666">
        <v>-14.36</v>
      </c>
      <c r="E10666">
        <v>8.5</v>
      </c>
      <c r="F10666" t="s">
        <v>1712</v>
      </c>
      <c r="G10666">
        <v>160</v>
      </c>
      <c r="H10666">
        <v>17294.776000000002</v>
      </c>
      <c r="I10666">
        <v>105499.435</v>
      </c>
      <c r="J10666" t="s">
        <v>1250</v>
      </c>
      <c r="T10666">
        <f t="shared" si="193"/>
        <v>-5.8599999999999994</v>
      </c>
      <c r="U10666">
        <v>-5.8599999999999994</v>
      </c>
    </row>
    <row r="10667" spans="1:21" x14ac:dyDescent="0.2">
      <c r="A10667" t="s">
        <v>2232</v>
      </c>
      <c r="B10667" s="10" t="s">
        <v>1693</v>
      </c>
      <c r="C10667">
        <v>22.8</v>
      </c>
      <c r="D10667">
        <v>-17.16</v>
      </c>
      <c r="E10667">
        <v>2.8</v>
      </c>
      <c r="F10667" t="s">
        <v>1694</v>
      </c>
      <c r="G10667">
        <v>200</v>
      </c>
      <c r="H10667">
        <v>17294.776000000002</v>
      </c>
      <c r="I10667">
        <v>105499.435</v>
      </c>
      <c r="J10667" t="s">
        <v>1250</v>
      </c>
      <c r="T10667">
        <f t="shared" si="193"/>
        <v>-14.36</v>
      </c>
      <c r="U10667">
        <v>-14.36</v>
      </c>
    </row>
    <row r="10668" spans="1:21" x14ac:dyDescent="0.2">
      <c r="A10668" t="s">
        <v>2232</v>
      </c>
      <c r="B10668" s="10" t="s">
        <v>1215</v>
      </c>
      <c r="C10668">
        <v>28</v>
      </c>
      <c r="D10668">
        <v>-22.36</v>
      </c>
      <c r="E10668">
        <v>5.2</v>
      </c>
      <c r="F10668" t="s">
        <v>1874</v>
      </c>
      <c r="G10668">
        <v>220</v>
      </c>
      <c r="H10668">
        <v>17294.776000000002</v>
      </c>
      <c r="I10668">
        <v>105499.435</v>
      </c>
      <c r="J10668" t="s">
        <v>1250</v>
      </c>
      <c r="T10668">
        <f t="shared" si="193"/>
        <v>-17.16</v>
      </c>
      <c r="U10668">
        <v>-17.16</v>
      </c>
    </row>
    <row r="10669" spans="1:21" x14ac:dyDescent="0.2">
      <c r="A10669" t="s">
        <v>2232</v>
      </c>
      <c r="B10669" s="10" t="s">
        <v>1700</v>
      </c>
      <c r="C10669">
        <v>35</v>
      </c>
      <c r="D10669">
        <v>-29.36</v>
      </c>
      <c r="E10669">
        <v>7</v>
      </c>
      <c r="F10669" t="s">
        <v>2273</v>
      </c>
      <c r="G10669">
        <v>350</v>
      </c>
      <c r="H10669">
        <v>17294.776000000002</v>
      </c>
      <c r="I10669">
        <v>105499.435</v>
      </c>
      <c r="J10669" t="s">
        <v>1250</v>
      </c>
      <c r="T10669">
        <f t="shared" si="193"/>
        <v>-22.36</v>
      </c>
      <c r="U10669">
        <v>-22.36</v>
      </c>
    </row>
    <row r="10670" spans="1:21" x14ac:dyDescent="0.2">
      <c r="A10670" t="s">
        <v>2232</v>
      </c>
      <c r="B10670" s="10" t="s">
        <v>1875</v>
      </c>
      <c r="C10670">
        <v>39.4</v>
      </c>
      <c r="D10670">
        <v>-33.76</v>
      </c>
      <c r="E10670">
        <v>4.4000000000000004</v>
      </c>
      <c r="F10670" t="s">
        <v>2274</v>
      </c>
      <c r="G10670">
        <v>600</v>
      </c>
      <c r="H10670">
        <v>17294.776000000002</v>
      </c>
      <c r="I10670">
        <v>105499.435</v>
      </c>
      <c r="J10670" t="s">
        <v>1250</v>
      </c>
      <c r="T10670">
        <f t="shared" si="193"/>
        <v>-29.36</v>
      </c>
      <c r="U10670">
        <v>-29.36</v>
      </c>
    </row>
    <row r="10671" spans="1:21" x14ac:dyDescent="0.2">
      <c r="A10671" t="s">
        <v>2232</v>
      </c>
      <c r="B10671" s="10" t="s">
        <v>1877</v>
      </c>
      <c r="C10671">
        <v>49.1</v>
      </c>
      <c r="D10671">
        <v>-43.46</v>
      </c>
      <c r="E10671">
        <v>9.6999999999999993</v>
      </c>
      <c r="F10671" t="s">
        <v>2275</v>
      </c>
      <c r="G10671">
        <v>900</v>
      </c>
      <c r="H10671">
        <v>17294.776000000002</v>
      </c>
      <c r="I10671">
        <v>105499.435</v>
      </c>
      <c r="J10671" t="s">
        <v>1250</v>
      </c>
      <c r="T10671">
        <f t="shared" si="193"/>
        <v>-33.760000000000005</v>
      </c>
      <c r="U10671">
        <v>-33.760000000000005</v>
      </c>
    </row>
    <row r="10672" spans="1:21" x14ac:dyDescent="0.2">
      <c r="A10672" t="s">
        <v>2233</v>
      </c>
      <c r="B10672" s="10" t="s">
        <v>1687</v>
      </c>
      <c r="C10672">
        <v>1.4</v>
      </c>
      <c r="D10672">
        <v>3.96</v>
      </c>
      <c r="E10672">
        <v>1.4</v>
      </c>
      <c r="F10672" t="s">
        <v>1688</v>
      </c>
      <c r="G10672">
        <v>70</v>
      </c>
      <c r="H10672">
        <v>17564.759999999998</v>
      </c>
      <c r="I10672">
        <v>105475.76</v>
      </c>
      <c r="J10672" t="s">
        <v>1250</v>
      </c>
      <c r="T10672">
        <f t="shared" si="193"/>
        <v>5.3599999999999994</v>
      </c>
      <c r="U10672">
        <v>5.3599999999999994</v>
      </c>
    </row>
    <row r="10673" spans="1:21" x14ac:dyDescent="0.2">
      <c r="A10673" t="s">
        <v>2233</v>
      </c>
      <c r="B10673" s="10" t="s">
        <v>1706</v>
      </c>
      <c r="C10673">
        <v>2.4</v>
      </c>
      <c r="D10673">
        <v>2.96</v>
      </c>
      <c r="E10673">
        <v>1</v>
      </c>
      <c r="F10673" t="s">
        <v>1756</v>
      </c>
      <c r="G10673">
        <v>100</v>
      </c>
      <c r="H10673">
        <v>17564.759999999998</v>
      </c>
      <c r="I10673">
        <v>105475.76</v>
      </c>
      <c r="J10673" t="s">
        <v>1250</v>
      </c>
      <c r="T10673">
        <f t="shared" si="193"/>
        <v>3.96</v>
      </c>
      <c r="U10673">
        <v>3.96</v>
      </c>
    </row>
    <row r="10674" spans="1:21" x14ac:dyDescent="0.2">
      <c r="A10674" t="s">
        <v>2233</v>
      </c>
      <c r="B10674" s="10" t="s">
        <v>1687</v>
      </c>
      <c r="C10674">
        <v>8</v>
      </c>
      <c r="D10674">
        <v>-2.64</v>
      </c>
      <c r="E10674">
        <v>5.6</v>
      </c>
      <c r="F10674" t="s">
        <v>1688</v>
      </c>
      <c r="G10674">
        <v>70</v>
      </c>
      <c r="H10674">
        <v>17564.759999999998</v>
      </c>
      <c r="I10674">
        <v>105475.76</v>
      </c>
      <c r="J10674" t="s">
        <v>1250</v>
      </c>
      <c r="T10674">
        <f t="shared" si="193"/>
        <v>2.9599999999999995</v>
      </c>
      <c r="U10674">
        <v>2.9599999999999995</v>
      </c>
    </row>
    <row r="10675" spans="1:21" x14ac:dyDescent="0.2">
      <c r="A10675" t="s">
        <v>2233</v>
      </c>
      <c r="B10675" s="10" t="s">
        <v>1689</v>
      </c>
      <c r="C10675">
        <v>10.8</v>
      </c>
      <c r="D10675">
        <v>-5.44</v>
      </c>
      <c r="E10675">
        <v>2.8</v>
      </c>
      <c r="F10675" t="s">
        <v>1690</v>
      </c>
      <c r="G10675">
        <v>50</v>
      </c>
      <c r="H10675">
        <v>17564.759999999998</v>
      </c>
      <c r="I10675">
        <v>105475.76</v>
      </c>
      <c r="J10675" t="s">
        <v>1250</v>
      </c>
      <c r="T10675">
        <f t="shared" si="193"/>
        <v>-2.6400000000000006</v>
      </c>
      <c r="U10675">
        <v>-2.6400000000000006</v>
      </c>
    </row>
    <row r="10676" spans="1:21" x14ac:dyDescent="0.2">
      <c r="A10676" t="s">
        <v>2233</v>
      </c>
      <c r="B10676" s="10" t="s">
        <v>1711</v>
      </c>
      <c r="C10676">
        <v>13.2</v>
      </c>
      <c r="D10676">
        <v>-7.84</v>
      </c>
      <c r="E10676">
        <v>2.4</v>
      </c>
      <c r="F10676" t="s">
        <v>1712</v>
      </c>
      <c r="G10676">
        <v>160</v>
      </c>
      <c r="H10676">
        <v>17564.759999999998</v>
      </c>
      <c r="I10676">
        <v>105475.76</v>
      </c>
      <c r="J10676" t="s">
        <v>1250</v>
      </c>
      <c r="T10676">
        <f t="shared" si="193"/>
        <v>-5.4399999999999995</v>
      </c>
      <c r="U10676">
        <v>-5.4399999999999995</v>
      </c>
    </row>
    <row r="10677" spans="1:21" x14ac:dyDescent="0.2">
      <c r="A10677" t="s">
        <v>2233</v>
      </c>
      <c r="B10677" s="10" t="s">
        <v>1693</v>
      </c>
      <c r="C10677">
        <v>18</v>
      </c>
      <c r="D10677">
        <v>-12.64</v>
      </c>
      <c r="E10677">
        <v>4.8</v>
      </c>
      <c r="F10677" t="s">
        <v>1694</v>
      </c>
      <c r="G10677">
        <v>200</v>
      </c>
      <c r="H10677">
        <v>17564.759999999998</v>
      </c>
      <c r="I10677">
        <v>105475.76</v>
      </c>
      <c r="J10677" t="s">
        <v>1250</v>
      </c>
      <c r="T10677">
        <f t="shared" si="193"/>
        <v>-7.8400000000000007</v>
      </c>
      <c r="U10677">
        <v>-7.8400000000000007</v>
      </c>
    </row>
    <row r="10678" spans="1:21" x14ac:dyDescent="0.2">
      <c r="A10678" t="s">
        <v>2233</v>
      </c>
      <c r="B10678" s="10" t="s">
        <v>1215</v>
      </c>
      <c r="C10678">
        <v>22.5</v>
      </c>
      <c r="D10678">
        <v>-17.14</v>
      </c>
      <c r="E10678">
        <v>4.5</v>
      </c>
      <c r="F10678" t="s">
        <v>1874</v>
      </c>
      <c r="G10678">
        <v>220</v>
      </c>
      <c r="H10678">
        <v>17564.759999999998</v>
      </c>
      <c r="I10678">
        <v>105475.76</v>
      </c>
      <c r="J10678" t="s">
        <v>1250</v>
      </c>
      <c r="T10678">
        <f t="shared" si="193"/>
        <v>-12.64</v>
      </c>
      <c r="U10678">
        <v>-12.64</v>
      </c>
    </row>
    <row r="10679" spans="1:21" x14ac:dyDescent="0.2">
      <c r="A10679" t="s">
        <v>2233</v>
      </c>
      <c r="B10679" s="10" t="s">
        <v>1700</v>
      </c>
      <c r="C10679">
        <v>28</v>
      </c>
      <c r="D10679">
        <v>-22.64</v>
      </c>
      <c r="E10679">
        <v>5.5</v>
      </c>
      <c r="F10679" t="s">
        <v>2273</v>
      </c>
      <c r="G10679">
        <v>350</v>
      </c>
      <c r="H10679">
        <v>17564.759999999998</v>
      </c>
      <c r="I10679">
        <v>105475.76</v>
      </c>
      <c r="J10679" t="s">
        <v>1250</v>
      </c>
      <c r="T10679">
        <f t="shared" si="193"/>
        <v>-17.14</v>
      </c>
      <c r="U10679">
        <v>-17.14</v>
      </c>
    </row>
    <row r="10680" spans="1:21" x14ac:dyDescent="0.2">
      <c r="A10680" t="s">
        <v>2233</v>
      </c>
      <c r="B10680" s="10" t="s">
        <v>1875</v>
      </c>
      <c r="C10680">
        <v>30</v>
      </c>
      <c r="D10680">
        <v>-24.64</v>
      </c>
      <c r="E10680">
        <v>2</v>
      </c>
      <c r="F10680" t="s">
        <v>2274</v>
      </c>
      <c r="G10680">
        <v>600</v>
      </c>
      <c r="H10680">
        <v>17564.759999999998</v>
      </c>
      <c r="I10680">
        <v>105475.76</v>
      </c>
      <c r="J10680" t="s">
        <v>1250</v>
      </c>
      <c r="T10680">
        <f t="shared" si="193"/>
        <v>-22.64</v>
      </c>
      <c r="U10680">
        <v>-22.64</v>
      </c>
    </row>
    <row r="10681" spans="1:21" x14ac:dyDescent="0.2">
      <c r="A10681" t="s">
        <v>2233</v>
      </c>
      <c r="B10681" s="10" t="s">
        <v>1877</v>
      </c>
      <c r="C10681">
        <v>32.4</v>
      </c>
      <c r="D10681">
        <v>-27.04</v>
      </c>
      <c r="E10681">
        <v>2.4</v>
      </c>
      <c r="F10681" t="s">
        <v>2275</v>
      </c>
      <c r="G10681">
        <v>900</v>
      </c>
      <c r="H10681">
        <v>17564.759999999998</v>
      </c>
      <c r="I10681">
        <v>105475.76</v>
      </c>
      <c r="J10681" t="s">
        <v>1250</v>
      </c>
      <c r="T10681">
        <f t="shared" si="193"/>
        <v>-24.64</v>
      </c>
      <c r="U10681">
        <v>-24.64</v>
      </c>
    </row>
    <row r="10682" spans="1:21" x14ac:dyDescent="0.2">
      <c r="A10682" t="s">
        <v>2233</v>
      </c>
      <c r="B10682" s="10" t="s">
        <v>1879</v>
      </c>
      <c r="C10682">
        <v>36.5</v>
      </c>
      <c r="D10682">
        <v>-31.14</v>
      </c>
      <c r="E10682">
        <v>4.0999999999999996</v>
      </c>
      <c r="F10682" t="s">
        <v>2276</v>
      </c>
      <c r="G10682">
        <v>1200</v>
      </c>
      <c r="H10682">
        <v>17564.759999999998</v>
      </c>
      <c r="I10682">
        <v>105475.76</v>
      </c>
      <c r="J10682" t="s">
        <v>1250</v>
      </c>
      <c r="T10682">
        <f t="shared" si="193"/>
        <v>-27.04</v>
      </c>
      <c r="U10682">
        <v>-27.04</v>
      </c>
    </row>
    <row r="10683" spans="1:21" x14ac:dyDescent="0.2">
      <c r="A10683" t="s">
        <v>2233</v>
      </c>
      <c r="B10683" s="10" t="s">
        <v>1704</v>
      </c>
      <c r="C10683">
        <v>37.5</v>
      </c>
      <c r="D10683">
        <v>-32.14</v>
      </c>
      <c r="E10683">
        <v>1</v>
      </c>
      <c r="F10683" t="s">
        <v>2278</v>
      </c>
      <c r="G10683">
        <v>2000</v>
      </c>
      <c r="H10683">
        <v>17564.759999999998</v>
      </c>
      <c r="I10683">
        <v>105475.76</v>
      </c>
      <c r="J10683" t="s">
        <v>1250</v>
      </c>
      <c r="T10683">
        <f t="shared" si="193"/>
        <v>-31.14</v>
      </c>
      <c r="U10683">
        <v>-31.14</v>
      </c>
    </row>
    <row r="10684" spans="1:21" x14ac:dyDescent="0.2">
      <c r="A10684" t="s">
        <v>2233</v>
      </c>
      <c r="B10684" s="10" t="s">
        <v>1709</v>
      </c>
      <c r="C10684">
        <v>40.799999999999997</v>
      </c>
      <c r="D10684">
        <v>-35.44</v>
      </c>
      <c r="E10684">
        <v>3.3</v>
      </c>
      <c r="F10684" t="s">
        <v>2277</v>
      </c>
      <c r="G10684">
        <v>4500</v>
      </c>
      <c r="H10684">
        <v>17564.759999999998</v>
      </c>
      <c r="I10684">
        <v>105475.76</v>
      </c>
      <c r="J10684" t="s">
        <v>1250</v>
      </c>
      <c r="T10684">
        <f t="shared" si="193"/>
        <v>-32.14</v>
      </c>
      <c r="U10684">
        <v>-32.14</v>
      </c>
    </row>
    <row r="10685" spans="1:21" x14ac:dyDescent="0.2">
      <c r="A10685" t="s">
        <v>2234</v>
      </c>
      <c r="B10685" s="10" t="s">
        <v>1706</v>
      </c>
      <c r="C10685">
        <v>3.5</v>
      </c>
      <c r="D10685">
        <v>1.46</v>
      </c>
      <c r="E10685">
        <v>3.5</v>
      </c>
      <c r="F10685" t="s">
        <v>1756</v>
      </c>
      <c r="G10685">
        <v>100</v>
      </c>
      <c r="H10685">
        <v>17529.227999999999</v>
      </c>
      <c r="I10685">
        <v>105477.08900000001</v>
      </c>
      <c r="J10685" t="s">
        <v>1250</v>
      </c>
      <c r="T10685">
        <f t="shared" si="193"/>
        <v>4.96</v>
      </c>
      <c r="U10685">
        <v>4.96</v>
      </c>
    </row>
    <row r="10686" spans="1:21" x14ac:dyDescent="0.2">
      <c r="A10686" t="s">
        <v>2234</v>
      </c>
      <c r="B10686" s="10" t="s">
        <v>1687</v>
      </c>
      <c r="C10686">
        <v>6.6</v>
      </c>
      <c r="D10686">
        <v>-1.64</v>
      </c>
      <c r="E10686">
        <v>3.1</v>
      </c>
      <c r="F10686" t="s">
        <v>1688</v>
      </c>
      <c r="G10686">
        <v>70</v>
      </c>
      <c r="H10686">
        <v>17529.227999999999</v>
      </c>
      <c r="I10686">
        <v>105477.08900000001</v>
      </c>
      <c r="J10686" t="s">
        <v>1250</v>
      </c>
      <c r="T10686">
        <f t="shared" si="193"/>
        <v>1.4600000000000002</v>
      </c>
      <c r="U10686">
        <v>1.4600000000000002</v>
      </c>
    </row>
    <row r="10687" spans="1:21" x14ac:dyDescent="0.2">
      <c r="A10687" t="s">
        <v>2234</v>
      </c>
      <c r="B10687" s="10" t="s">
        <v>1689</v>
      </c>
      <c r="C10687">
        <v>9.8000000000000007</v>
      </c>
      <c r="D10687">
        <v>-4.84</v>
      </c>
      <c r="E10687">
        <v>3.2</v>
      </c>
      <c r="F10687" t="s">
        <v>1690</v>
      </c>
      <c r="G10687">
        <v>50</v>
      </c>
      <c r="H10687">
        <v>17529.227999999999</v>
      </c>
      <c r="I10687">
        <v>105477.08900000001</v>
      </c>
      <c r="J10687" t="s">
        <v>1250</v>
      </c>
      <c r="T10687">
        <f t="shared" si="193"/>
        <v>-1.6399999999999997</v>
      </c>
      <c r="U10687">
        <v>-1.6399999999999997</v>
      </c>
    </row>
    <row r="10688" spans="1:21" x14ac:dyDescent="0.2">
      <c r="A10688" t="s">
        <v>2234</v>
      </c>
      <c r="B10688" s="10" t="s">
        <v>1711</v>
      </c>
      <c r="C10688">
        <v>10.8</v>
      </c>
      <c r="D10688">
        <v>-5.84</v>
      </c>
      <c r="E10688">
        <v>1</v>
      </c>
      <c r="F10688" t="s">
        <v>1712</v>
      </c>
      <c r="G10688">
        <v>160</v>
      </c>
      <c r="H10688">
        <v>17529.227999999999</v>
      </c>
      <c r="I10688">
        <v>105477.08900000001</v>
      </c>
      <c r="J10688" t="s">
        <v>1250</v>
      </c>
      <c r="T10688">
        <f t="shared" si="193"/>
        <v>-4.84</v>
      </c>
      <c r="U10688">
        <v>-4.84</v>
      </c>
    </row>
    <row r="10689" spans="1:21" x14ac:dyDescent="0.2">
      <c r="A10689" t="s">
        <v>2234</v>
      </c>
      <c r="B10689" s="10" t="s">
        <v>1693</v>
      </c>
      <c r="C10689">
        <v>21.4</v>
      </c>
      <c r="D10689">
        <v>-16.440000000000001</v>
      </c>
      <c r="E10689">
        <v>10.6</v>
      </c>
      <c r="F10689" t="s">
        <v>1694</v>
      </c>
      <c r="G10689">
        <v>200</v>
      </c>
      <c r="H10689">
        <v>17529.227999999999</v>
      </c>
      <c r="I10689">
        <v>105477.08900000001</v>
      </c>
      <c r="J10689" t="s">
        <v>1250</v>
      </c>
      <c r="T10689">
        <f t="shared" si="193"/>
        <v>-5.8400000000000016</v>
      </c>
      <c r="U10689">
        <v>-5.8400000000000016</v>
      </c>
    </row>
    <row r="10690" spans="1:21" x14ac:dyDescent="0.2">
      <c r="A10690" t="s">
        <v>2234</v>
      </c>
      <c r="B10690" s="10" t="s">
        <v>1215</v>
      </c>
      <c r="C10690">
        <v>25.8</v>
      </c>
      <c r="D10690">
        <v>-20.84</v>
      </c>
      <c r="E10690">
        <v>4.4000000000000004</v>
      </c>
      <c r="F10690" t="s">
        <v>1874</v>
      </c>
      <c r="G10690">
        <v>220</v>
      </c>
      <c r="H10690">
        <v>17529.227999999999</v>
      </c>
      <c r="I10690">
        <v>105477.08900000001</v>
      </c>
      <c r="J10690" t="s">
        <v>1250</v>
      </c>
      <c r="T10690">
        <f t="shared" si="193"/>
        <v>-16.439999999999998</v>
      </c>
      <c r="U10690">
        <v>-16.439999999999998</v>
      </c>
    </row>
    <row r="10691" spans="1:21" x14ac:dyDescent="0.2">
      <c r="A10691" t="s">
        <v>2234</v>
      </c>
      <c r="B10691" s="10" t="s">
        <v>1700</v>
      </c>
      <c r="C10691">
        <v>31.8</v>
      </c>
      <c r="D10691">
        <v>-26.84</v>
      </c>
      <c r="E10691">
        <v>6</v>
      </c>
      <c r="F10691" t="s">
        <v>2273</v>
      </c>
      <c r="G10691">
        <v>350</v>
      </c>
      <c r="H10691">
        <v>17529.227999999999</v>
      </c>
      <c r="I10691">
        <v>105477.08900000001</v>
      </c>
      <c r="J10691" t="s">
        <v>1250</v>
      </c>
      <c r="T10691">
        <f t="shared" ref="T10691:T10754" si="194">D10691+E10691</f>
        <v>-20.84</v>
      </c>
      <c r="U10691">
        <v>-20.84</v>
      </c>
    </row>
    <row r="10692" spans="1:21" x14ac:dyDescent="0.2">
      <c r="A10692" t="s">
        <v>2234</v>
      </c>
      <c r="B10692" s="10" t="s">
        <v>1875</v>
      </c>
      <c r="C10692">
        <v>37.799999999999997</v>
      </c>
      <c r="D10692">
        <v>-32.840000000000003</v>
      </c>
      <c r="E10692">
        <v>6</v>
      </c>
      <c r="F10692" t="s">
        <v>2274</v>
      </c>
      <c r="G10692">
        <v>600</v>
      </c>
      <c r="H10692">
        <v>17529.227999999999</v>
      </c>
      <c r="I10692">
        <v>105477.08900000001</v>
      </c>
      <c r="J10692" t="s">
        <v>1250</v>
      </c>
      <c r="T10692">
        <f t="shared" si="194"/>
        <v>-26.840000000000003</v>
      </c>
      <c r="U10692">
        <v>-26.840000000000003</v>
      </c>
    </row>
    <row r="10693" spans="1:21" x14ac:dyDescent="0.2">
      <c r="A10693" t="s">
        <v>2234</v>
      </c>
      <c r="B10693" s="10" t="s">
        <v>1877</v>
      </c>
      <c r="C10693">
        <v>42</v>
      </c>
      <c r="D10693">
        <v>-37.04</v>
      </c>
      <c r="E10693">
        <v>4.2</v>
      </c>
      <c r="F10693" t="s">
        <v>2275</v>
      </c>
      <c r="G10693">
        <v>900</v>
      </c>
      <c r="H10693">
        <v>17529.227999999999</v>
      </c>
      <c r="I10693">
        <v>105477.08900000001</v>
      </c>
      <c r="J10693" t="s">
        <v>1250</v>
      </c>
      <c r="T10693">
        <f t="shared" si="194"/>
        <v>-32.839999999999996</v>
      </c>
      <c r="U10693">
        <v>-32.839999999999996</v>
      </c>
    </row>
    <row r="10694" spans="1:21" x14ac:dyDescent="0.2">
      <c r="A10694" t="s">
        <v>2234</v>
      </c>
      <c r="B10694" s="10" t="s">
        <v>1704</v>
      </c>
      <c r="C10694">
        <v>43.2</v>
      </c>
      <c r="D10694">
        <v>-38.24</v>
      </c>
      <c r="E10694">
        <v>1.2</v>
      </c>
      <c r="F10694" t="s">
        <v>2278</v>
      </c>
      <c r="G10694">
        <v>2000</v>
      </c>
      <c r="H10694">
        <v>17529.227999999999</v>
      </c>
      <c r="I10694">
        <v>105477.08900000001</v>
      </c>
      <c r="J10694" t="s">
        <v>1250</v>
      </c>
      <c r="T10694">
        <f t="shared" si="194"/>
        <v>-37.04</v>
      </c>
      <c r="U10694">
        <v>-37.04</v>
      </c>
    </row>
    <row r="10695" spans="1:21" x14ac:dyDescent="0.2">
      <c r="A10695" t="s">
        <v>2234</v>
      </c>
      <c r="B10695" s="10" t="s">
        <v>1709</v>
      </c>
      <c r="C10695">
        <v>46.3</v>
      </c>
      <c r="D10695">
        <v>-41.34</v>
      </c>
      <c r="E10695">
        <v>3.0999999999999899</v>
      </c>
      <c r="F10695" t="s">
        <v>2277</v>
      </c>
      <c r="G10695">
        <v>4500</v>
      </c>
      <c r="H10695">
        <v>17529.227999999999</v>
      </c>
      <c r="I10695">
        <v>105477.08900000001</v>
      </c>
      <c r="J10695" t="s">
        <v>1250</v>
      </c>
      <c r="T10695">
        <f t="shared" si="194"/>
        <v>-38.240000000000016</v>
      </c>
      <c r="U10695">
        <v>-38.240000000000016</v>
      </c>
    </row>
    <row r="10696" spans="1:21" x14ac:dyDescent="0.2">
      <c r="A10696" t="s">
        <v>2235</v>
      </c>
      <c r="B10696" s="10" t="s">
        <v>1687</v>
      </c>
      <c r="C10696">
        <v>5.8</v>
      </c>
      <c r="D10696">
        <v>-0.64999999999999902</v>
      </c>
      <c r="E10696">
        <v>5.8</v>
      </c>
      <c r="F10696" t="s">
        <v>1688</v>
      </c>
      <c r="G10696">
        <v>70</v>
      </c>
      <c r="H10696">
        <v>17505.227999999999</v>
      </c>
      <c r="I10696">
        <v>105477.08900000001</v>
      </c>
      <c r="J10696" t="s">
        <v>1250</v>
      </c>
      <c r="T10696">
        <f t="shared" si="194"/>
        <v>5.15</v>
      </c>
      <c r="U10696">
        <v>5.15</v>
      </c>
    </row>
    <row r="10697" spans="1:21" x14ac:dyDescent="0.2">
      <c r="A10697" t="s">
        <v>2235</v>
      </c>
      <c r="B10697" s="10" t="s">
        <v>1689</v>
      </c>
      <c r="C10697">
        <v>9</v>
      </c>
      <c r="D10697">
        <v>-3.85</v>
      </c>
      <c r="E10697">
        <v>3.2</v>
      </c>
      <c r="F10697" t="s">
        <v>1690</v>
      </c>
      <c r="G10697">
        <v>50</v>
      </c>
      <c r="H10697">
        <v>17505.227999999999</v>
      </c>
      <c r="I10697">
        <v>105477.08900000001</v>
      </c>
      <c r="J10697" t="s">
        <v>1250</v>
      </c>
      <c r="T10697">
        <f t="shared" si="194"/>
        <v>-0.64999999999999991</v>
      </c>
      <c r="U10697">
        <v>-0.64999999999999991</v>
      </c>
    </row>
    <row r="10698" spans="1:21" x14ac:dyDescent="0.2">
      <c r="A10698" t="s">
        <v>2235</v>
      </c>
      <c r="B10698" s="10" t="s">
        <v>1711</v>
      </c>
      <c r="C10698">
        <v>16.5</v>
      </c>
      <c r="D10698">
        <v>-11.35</v>
      </c>
      <c r="E10698">
        <v>7.5</v>
      </c>
      <c r="F10698" t="s">
        <v>1712</v>
      </c>
      <c r="G10698">
        <v>160</v>
      </c>
      <c r="H10698">
        <v>17505.227999999999</v>
      </c>
      <c r="I10698">
        <v>105477.08900000001</v>
      </c>
      <c r="J10698" t="s">
        <v>1250</v>
      </c>
      <c r="T10698">
        <f t="shared" si="194"/>
        <v>-3.8499999999999996</v>
      </c>
      <c r="U10698">
        <v>-3.8499999999999996</v>
      </c>
    </row>
    <row r="10699" spans="1:21" x14ac:dyDescent="0.2">
      <c r="A10699" t="s">
        <v>2235</v>
      </c>
      <c r="B10699" s="10" t="s">
        <v>1693</v>
      </c>
      <c r="C10699">
        <v>19.8</v>
      </c>
      <c r="D10699">
        <v>-14.65</v>
      </c>
      <c r="E10699">
        <v>3.3</v>
      </c>
      <c r="F10699" t="s">
        <v>1694</v>
      </c>
      <c r="G10699">
        <v>200</v>
      </c>
      <c r="H10699">
        <v>17505.227999999999</v>
      </c>
      <c r="I10699">
        <v>105477.08900000001</v>
      </c>
      <c r="J10699" t="s">
        <v>1250</v>
      </c>
      <c r="T10699">
        <f t="shared" si="194"/>
        <v>-11.350000000000001</v>
      </c>
      <c r="U10699">
        <v>-11.350000000000001</v>
      </c>
    </row>
    <row r="10700" spans="1:21" x14ac:dyDescent="0.2">
      <c r="A10700" t="s">
        <v>2235</v>
      </c>
      <c r="B10700" s="10" t="s">
        <v>1215</v>
      </c>
      <c r="C10700">
        <v>23.8</v>
      </c>
      <c r="D10700">
        <v>-18.649999999999999</v>
      </c>
      <c r="E10700">
        <v>4</v>
      </c>
      <c r="F10700" t="s">
        <v>1874</v>
      </c>
      <c r="G10700">
        <v>220</v>
      </c>
      <c r="H10700">
        <v>17505.227999999999</v>
      </c>
      <c r="I10700">
        <v>105477.08900000001</v>
      </c>
      <c r="J10700" t="s">
        <v>1250</v>
      </c>
      <c r="T10700">
        <f t="shared" si="194"/>
        <v>-14.649999999999999</v>
      </c>
      <c r="U10700">
        <v>-14.649999999999999</v>
      </c>
    </row>
    <row r="10701" spans="1:21" x14ac:dyDescent="0.2">
      <c r="A10701" t="s">
        <v>2235</v>
      </c>
      <c r="B10701" s="10" t="s">
        <v>1700</v>
      </c>
      <c r="C10701">
        <v>25.8</v>
      </c>
      <c r="D10701">
        <v>-20.65</v>
      </c>
      <c r="E10701">
        <v>2</v>
      </c>
      <c r="F10701" t="s">
        <v>2273</v>
      </c>
      <c r="G10701">
        <v>350</v>
      </c>
      <c r="H10701">
        <v>17505.227999999999</v>
      </c>
      <c r="I10701">
        <v>105477.08900000001</v>
      </c>
      <c r="J10701" t="s">
        <v>1250</v>
      </c>
      <c r="T10701">
        <f t="shared" si="194"/>
        <v>-18.649999999999999</v>
      </c>
      <c r="U10701">
        <v>-18.649999999999999</v>
      </c>
    </row>
    <row r="10702" spans="1:21" x14ac:dyDescent="0.2">
      <c r="A10702" t="s">
        <v>2235</v>
      </c>
      <c r="B10702" s="10" t="s">
        <v>1875</v>
      </c>
      <c r="C10702">
        <v>28.6</v>
      </c>
      <c r="D10702">
        <v>-23.45</v>
      </c>
      <c r="E10702">
        <v>2.8</v>
      </c>
      <c r="F10702" t="s">
        <v>2274</v>
      </c>
      <c r="G10702">
        <v>600</v>
      </c>
      <c r="H10702">
        <v>17505.227999999999</v>
      </c>
      <c r="I10702">
        <v>105477.08900000001</v>
      </c>
      <c r="J10702" t="s">
        <v>1250</v>
      </c>
      <c r="T10702">
        <f t="shared" si="194"/>
        <v>-20.65</v>
      </c>
      <c r="U10702">
        <v>-20.65</v>
      </c>
    </row>
    <row r="10703" spans="1:21" x14ac:dyDescent="0.2">
      <c r="A10703" t="s">
        <v>2235</v>
      </c>
      <c r="B10703" s="10" t="s">
        <v>1704</v>
      </c>
      <c r="C10703">
        <v>38.5</v>
      </c>
      <c r="D10703">
        <v>-33.35</v>
      </c>
      <c r="E10703">
        <v>9.9</v>
      </c>
      <c r="F10703" t="s">
        <v>2278</v>
      </c>
      <c r="G10703">
        <v>2000</v>
      </c>
      <c r="H10703">
        <v>17505.227999999999</v>
      </c>
      <c r="I10703">
        <v>105477.08900000001</v>
      </c>
      <c r="J10703" t="s">
        <v>1250</v>
      </c>
      <c r="T10703">
        <f t="shared" si="194"/>
        <v>-23.450000000000003</v>
      </c>
      <c r="U10703">
        <v>-23.450000000000003</v>
      </c>
    </row>
    <row r="10704" spans="1:21" x14ac:dyDescent="0.2">
      <c r="A10704" t="s">
        <v>2236</v>
      </c>
      <c r="B10704" s="10" t="s">
        <v>1706</v>
      </c>
      <c r="C10704">
        <v>5.8</v>
      </c>
      <c r="D10704">
        <v>-0.34</v>
      </c>
      <c r="E10704">
        <v>5.8</v>
      </c>
      <c r="F10704" t="s">
        <v>1756</v>
      </c>
      <c r="G10704">
        <v>100</v>
      </c>
      <c r="H10704">
        <v>17457.227999999999</v>
      </c>
      <c r="I10704">
        <v>105477.08900000001</v>
      </c>
      <c r="J10704" t="s">
        <v>1250</v>
      </c>
      <c r="T10704">
        <f t="shared" si="194"/>
        <v>5.46</v>
      </c>
      <c r="U10704">
        <v>5.46</v>
      </c>
    </row>
    <row r="10705" spans="1:21" x14ac:dyDescent="0.2">
      <c r="A10705" t="s">
        <v>2236</v>
      </c>
      <c r="B10705" s="10" t="s">
        <v>1687</v>
      </c>
      <c r="C10705">
        <v>10.199999999999999</v>
      </c>
      <c r="D10705">
        <v>-4.74</v>
      </c>
      <c r="E10705">
        <v>4.4000000000000004</v>
      </c>
      <c r="F10705" t="s">
        <v>1688</v>
      </c>
      <c r="G10705">
        <v>70</v>
      </c>
      <c r="H10705">
        <v>17457.227999999999</v>
      </c>
      <c r="I10705">
        <v>105477.08900000001</v>
      </c>
      <c r="J10705" t="s">
        <v>1250</v>
      </c>
      <c r="T10705">
        <f t="shared" si="194"/>
        <v>-0.33999999999999986</v>
      </c>
      <c r="U10705">
        <v>-0.33999999999999986</v>
      </c>
    </row>
    <row r="10706" spans="1:21" x14ac:dyDescent="0.2">
      <c r="A10706" t="s">
        <v>2236</v>
      </c>
      <c r="B10706" s="10" t="s">
        <v>1689</v>
      </c>
      <c r="C10706">
        <v>11.8</v>
      </c>
      <c r="D10706">
        <v>-6.34</v>
      </c>
      <c r="E10706">
        <v>1.6</v>
      </c>
      <c r="F10706" t="s">
        <v>1690</v>
      </c>
      <c r="G10706">
        <v>50</v>
      </c>
      <c r="H10706">
        <v>17457.227999999999</v>
      </c>
      <c r="I10706">
        <v>105477.08900000001</v>
      </c>
      <c r="J10706" t="s">
        <v>1250</v>
      </c>
      <c r="T10706">
        <f t="shared" si="194"/>
        <v>-4.74</v>
      </c>
      <c r="U10706">
        <v>-4.74</v>
      </c>
    </row>
    <row r="10707" spans="1:21" x14ac:dyDescent="0.2">
      <c r="A10707" t="s">
        <v>2236</v>
      </c>
      <c r="B10707" s="10" t="s">
        <v>1711</v>
      </c>
      <c r="C10707">
        <v>14</v>
      </c>
      <c r="D10707">
        <v>-8.5399999999999991</v>
      </c>
      <c r="E10707">
        <v>2.2000000000000002</v>
      </c>
      <c r="F10707" t="s">
        <v>1712</v>
      </c>
      <c r="G10707">
        <v>160</v>
      </c>
      <c r="H10707">
        <v>17457.227999999999</v>
      </c>
      <c r="I10707">
        <v>105477.08900000001</v>
      </c>
      <c r="J10707" t="s">
        <v>1250</v>
      </c>
      <c r="T10707">
        <f t="shared" si="194"/>
        <v>-6.339999999999999</v>
      </c>
      <c r="U10707">
        <v>-6.339999999999999</v>
      </c>
    </row>
    <row r="10708" spans="1:21" x14ac:dyDescent="0.2">
      <c r="A10708" t="s">
        <v>2236</v>
      </c>
      <c r="B10708" s="10" t="s">
        <v>1693</v>
      </c>
      <c r="C10708">
        <v>21.6</v>
      </c>
      <c r="D10708">
        <v>-16.14</v>
      </c>
      <c r="E10708">
        <v>7.6</v>
      </c>
      <c r="F10708" t="s">
        <v>1694</v>
      </c>
      <c r="G10708">
        <v>200</v>
      </c>
      <c r="H10708">
        <v>17457.227999999999</v>
      </c>
      <c r="I10708">
        <v>105477.08900000001</v>
      </c>
      <c r="J10708" t="s">
        <v>1250</v>
      </c>
      <c r="T10708">
        <f t="shared" si="194"/>
        <v>-8.5400000000000009</v>
      </c>
      <c r="U10708">
        <v>-8.5400000000000009</v>
      </c>
    </row>
    <row r="10709" spans="1:21" x14ac:dyDescent="0.2">
      <c r="A10709" t="s">
        <v>2236</v>
      </c>
      <c r="B10709" s="10" t="s">
        <v>1215</v>
      </c>
      <c r="C10709">
        <v>24.6</v>
      </c>
      <c r="D10709">
        <v>-19.14</v>
      </c>
      <c r="E10709">
        <v>3</v>
      </c>
      <c r="F10709" t="s">
        <v>1874</v>
      </c>
      <c r="G10709">
        <v>220</v>
      </c>
      <c r="H10709">
        <v>17457.227999999999</v>
      </c>
      <c r="I10709">
        <v>105477.08900000001</v>
      </c>
      <c r="J10709" t="s">
        <v>1250</v>
      </c>
      <c r="T10709">
        <f t="shared" si="194"/>
        <v>-16.14</v>
      </c>
      <c r="U10709">
        <v>-16.14</v>
      </c>
    </row>
    <row r="10710" spans="1:21" x14ac:dyDescent="0.2">
      <c r="A10710" t="s">
        <v>2236</v>
      </c>
      <c r="B10710" s="10" t="s">
        <v>1700</v>
      </c>
      <c r="C10710">
        <v>29.6</v>
      </c>
      <c r="D10710">
        <v>-24.14</v>
      </c>
      <c r="E10710">
        <v>5</v>
      </c>
      <c r="F10710" t="s">
        <v>2273</v>
      </c>
      <c r="G10710">
        <v>350</v>
      </c>
      <c r="H10710">
        <v>17457.227999999999</v>
      </c>
      <c r="I10710">
        <v>105477.08900000001</v>
      </c>
      <c r="J10710" t="s">
        <v>1250</v>
      </c>
      <c r="T10710">
        <f t="shared" si="194"/>
        <v>-19.14</v>
      </c>
      <c r="U10710">
        <v>-19.14</v>
      </c>
    </row>
    <row r="10711" spans="1:21" x14ac:dyDescent="0.2">
      <c r="A10711" t="s">
        <v>2236</v>
      </c>
      <c r="B10711" s="10" t="s">
        <v>1875</v>
      </c>
      <c r="C10711">
        <v>31.8</v>
      </c>
      <c r="D10711">
        <v>-26.34</v>
      </c>
      <c r="E10711">
        <v>2.2000000000000002</v>
      </c>
      <c r="F10711" t="s">
        <v>2274</v>
      </c>
      <c r="G10711">
        <v>600</v>
      </c>
      <c r="H10711">
        <v>17457.227999999999</v>
      </c>
      <c r="I10711">
        <v>105477.08900000001</v>
      </c>
      <c r="J10711" t="s">
        <v>1250</v>
      </c>
      <c r="T10711">
        <f t="shared" si="194"/>
        <v>-24.14</v>
      </c>
      <c r="U10711">
        <v>-24.14</v>
      </c>
    </row>
    <row r="10712" spans="1:21" x14ac:dyDescent="0.2">
      <c r="A10712" t="s">
        <v>2236</v>
      </c>
      <c r="B10712" s="10" t="s">
        <v>1877</v>
      </c>
      <c r="C10712">
        <v>34.5</v>
      </c>
      <c r="D10712">
        <v>-29.04</v>
      </c>
      <c r="E10712">
        <v>2.7</v>
      </c>
      <c r="F10712" t="s">
        <v>2275</v>
      </c>
      <c r="G10712">
        <v>900</v>
      </c>
      <c r="H10712">
        <v>17457.227999999999</v>
      </c>
      <c r="I10712">
        <v>105477.08900000001</v>
      </c>
      <c r="J10712" t="s">
        <v>1250</v>
      </c>
      <c r="T10712">
        <f t="shared" si="194"/>
        <v>-26.34</v>
      </c>
      <c r="U10712">
        <v>-26.34</v>
      </c>
    </row>
    <row r="10713" spans="1:21" x14ac:dyDescent="0.2">
      <c r="A10713" t="s">
        <v>2236</v>
      </c>
      <c r="B10713" s="10" t="s">
        <v>1709</v>
      </c>
      <c r="C10713">
        <v>37.5</v>
      </c>
      <c r="D10713">
        <v>-32.04</v>
      </c>
      <c r="E10713">
        <v>3</v>
      </c>
      <c r="F10713" t="s">
        <v>2277</v>
      </c>
      <c r="G10713">
        <v>4500</v>
      </c>
      <c r="H10713">
        <v>17457.227999999999</v>
      </c>
      <c r="I10713">
        <v>105477.08900000001</v>
      </c>
      <c r="J10713" t="s">
        <v>1250</v>
      </c>
      <c r="T10713">
        <f t="shared" si="194"/>
        <v>-29.04</v>
      </c>
      <c r="U10713">
        <v>-29.04</v>
      </c>
    </row>
    <row r="10714" spans="1:21" x14ac:dyDescent="0.2">
      <c r="A10714" t="s">
        <v>2238</v>
      </c>
      <c r="B10714" s="10" t="s">
        <v>1706</v>
      </c>
      <c r="C10714">
        <v>3.1</v>
      </c>
      <c r="D10714">
        <v>2.0099999999999998</v>
      </c>
      <c r="E10714">
        <v>3.1</v>
      </c>
      <c r="F10714" t="s">
        <v>1756</v>
      </c>
      <c r="G10714">
        <v>100</v>
      </c>
      <c r="H10714">
        <v>17409.227999999999</v>
      </c>
      <c r="I10714">
        <v>105477.08900000001</v>
      </c>
      <c r="J10714" t="s">
        <v>1250</v>
      </c>
      <c r="T10714">
        <f t="shared" si="194"/>
        <v>5.1099999999999994</v>
      </c>
      <c r="U10714">
        <v>5.1099999999999994</v>
      </c>
    </row>
    <row r="10715" spans="1:21" x14ac:dyDescent="0.2">
      <c r="A10715" t="s">
        <v>2238</v>
      </c>
      <c r="B10715" s="10" t="s">
        <v>1687</v>
      </c>
      <c r="C10715">
        <v>5</v>
      </c>
      <c r="D10715">
        <v>0.11</v>
      </c>
      <c r="E10715">
        <v>1.9</v>
      </c>
      <c r="F10715" t="s">
        <v>1688</v>
      </c>
      <c r="G10715">
        <v>70</v>
      </c>
      <c r="H10715">
        <v>17409.227999999999</v>
      </c>
      <c r="I10715">
        <v>105477.08900000001</v>
      </c>
      <c r="J10715" t="s">
        <v>1250</v>
      </c>
      <c r="T10715">
        <f t="shared" si="194"/>
        <v>2.0099999999999998</v>
      </c>
      <c r="U10715">
        <v>2.0099999999999998</v>
      </c>
    </row>
    <row r="10716" spans="1:21" x14ac:dyDescent="0.2">
      <c r="A10716" t="s">
        <v>2238</v>
      </c>
      <c r="B10716" s="10" t="s">
        <v>1689</v>
      </c>
      <c r="C10716">
        <v>10.8</v>
      </c>
      <c r="D10716">
        <v>-5.69</v>
      </c>
      <c r="E10716">
        <v>5.8</v>
      </c>
      <c r="F10716" t="s">
        <v>1690</v>
      </c>
      <c r="G10716">
        <v>50</v>
      </c>
      <c r="H10716">
        <v>17409.227999999999</v>
      </c>
      <c r="I10716">
        <v>105477.08900000001</v>
      </c>
      <c r="J10716" t="s">
        <v>1250</v>
      </c>
      <c r="T10716">
        <f t="shared" si="194"/>
        <v>0.10999999999999943</v>
      </c>
      <c r="U10716">
        <v>0.10999999999999943</v>
      </c>
    </row>
    <row r="10717" spans="1:21" x14ac:dyDescent="0.2">
      <c r="A10717" t="s">
        <v>2238</v>
      </c>
      <c r="B10717" s="10" t="s">
        <v>1693</v>
      </c>
      <c r="C10717">
        <v>13.5</v>
      </c>
      <c r="D10717">
        <v>-8.39</v>
      </c>
      <c r="E10717">
        <v>2.7</v>
      </c>
      <c r="F10717" t="s">
        <v>1694</v>
      </c>
      <c r="G10717">
        <v>200</v>
      </c>
      <c r="H10717">
        <v>17409.227999999999</v>
      </c>
      <c r="I10717">
        <v>105477.08900000001</v>
      </c>
      <c r="J10717" t="s">
        <v>1250</v>
      </c>
      <c r="T10717">
        <f t="shared" si="194"/>
        <v>-5.69</v>
      </c>
      <c r="U10717">
        <v>-5.69</v>
      </c>
    </row>
    <row r="10718" spans="1:21" x14ac:dyDescent="0.2">
      <c r="A10718" t="s">
        <v>2238</v>
      </c>
      <c r="B10718" s="10" t="s">
        <v>1711</v>
      </c>
      <c r="C10718">
        <v>17.5</v>
      </c>
      <c r="D10718">
        <v>-12.39</v>
      </c>
      <c r="E10718">
        <v>4</v>
      </c>
      <c r="F10718" t="s">
        <v>1712</v>
      </c>
      <c r="G10718">
        <v>160</v>
      </c>
      <c r="H10718">
        <v>17409.227999999999</v>
      </c>
      <c r="I10718">
        <v>105477.08900000001</v>
      </c>
      <c r="J10718" t="s">
        <v>1250</v>
      </c>
      <c r="T10718">
        <f t="shared" si="194"/>
        <v>-8.39</v>
      </c>
      <c r="U10718">
        <v>-8.39</v>
      </c>
    </row>
    <row r="10719" spans="1:21" x14ac:dyDescent="0.2">
      <c r="A10719" t="s">
        <v>2238</v>
      </c>
      <c r="B10719" s="10" t="s">
        <v>1215</v>
      </c>
      <c r="C10719">
        <v>25.6</v>
      </c>
      <c r="D10719">
        <v>-20.49</v>
      </c>
      <c r="E10719">
        <v>8.1</v>
      </c>
      <c r="F10719" t="s">
        <v>1874</v>
      </c>
      <c r="G10719">
        <v>220</v>
      </c>
      <c r="H10719">
        <v>17409.227999999999</v>
      </c>
      <c r="I10719">
        <v>105477.08900000001</v>
      </c>
      <c r="J10719" t="s">
        <v>1250</v>
      </c>
      <c r="T10719">
        <f t="shared" si="194"/>
        <v>-12.389999999999999</v>
      </c>
      <c r="U10719">
        <v>-12.389999999999999</v>
      </c>
    </row>
    <row r="10720" spans="1:21" x14ac:dyDescent="0.2">
      <c r="A10720" t="s">
        <v>2238</v>
      </c>
      <c r="B10720" s="10" t="s">
        <v>1700</v>
      </c>
      <c r="C10720">
        <v>30.6</v>
      </c>
      <c r="D10720">
        <v>-25.49</v>
      </c>
      <c r="E10720">
        <v>5</v>
      </c>
      <c r="F10720" t="s">
        <v>2273</v>
      </c>
      <c r="G10720">
        <v>350</v>
      </c>
      <c r="H10720">
        <v>17409.227999999999</v>
      </c>
      <c r="I10720">
        <v>105477.08900000001</v>
      </c>
      <c r="J10720" t="s">
        <v>1250</v>
      </c>
      <c r="T10720">
        <f t="shared" si="194"/>
        <v>-20.49</v>
      </c>
      <c r="U10720">
        <v>-20.49</v>
      </c>
    </row>
    <row r="10721" spans="1:21" x14ac:dyDescent="0.2">
      <c r="A10721" t="s">
        <v>2238</v>
      </c>
      <c r="B10721" s="10" t="s">
        <v>1875</v>
      </c>
      <c r="C10721">
        <v>37.5</v>
      </c>
      <c r="D10721">
        <v>-32.39</v>
      </c>
      <c r="E10721">
        <v>6.9</v>
      </c>
      <c r="F10721" t="s">
        <v>2274</v>
      </c>
      <c r="G10721">
        <v>600</v>
      </c>
      <c r="H10721">
        <v>17409.227999999999</v>
      </c>
      <c r="I10721">
        <v>105477.08900000001</v>
      </c>
      <c r="J10721" t="s">
        <v>1250</v>
      </c>
      <c r="T10721">
        <f t="shared" si="194"/>
        <v>-25.490000000000002</v>
      </c>
      <c r="U10721">
        <v>-25.490000000000002</v>
      </c>
    </row>
    <row r="10722" spans="1:21" x14ac:dyDescent="0.2">
      <c r="A10722" t="s">
        <v>2238</v>
      </c>
      <c r="B10722" s="10" t="s">
        <v>1877</v>
      </c>
      <c r="C10722">
        <v>40.700000000000003</v>
      </c>
      <c r="D10722">
        <v>-35.590000000000003</v>
      </c>
      <c r="E10722">
        <v>3.2</v>
      </c>
      <c r="F10722" t="s">
        <v>2275</v>
      </c>
      <c r="G10722">
        <v>900</v>
      </c>
      <c r="H10722">
        <v>17409.227999999999</v>
      </c>
      <c r="I10722">
        <v>105477.08900000001</v>
      </c>
      <c r="J10722" t="s">
        <v>1250</v>
      </c>
      <c r="T10722">
        <f t="shared" si="194"/>
        <v>-32.39</v>
      </c>
      <c r="U10722">
        <v>-32.39</v>
      </c>
    </row>
    <row r="10723" spans="1:21" x14ac:dyDescent="0.2">
      <c r="A10723" t="s">
        <v>2238</v>
      </c>
      <c r="B10723" s="10" t="s">
        <v>1879</v>
      </c>
      <c r="C10723">
        <v>44.4</v>
      </c>
      <c r="D10723">
        <v>-39.29</v>
      </c>
      <c r="E10723">
        <v>3.7</v>
      </c>
      <c r="F10723" t="s">
        <v>2276</v>
      </c>
      <c r="G10723">
        <v>1200</v>
      </c>
      <c r="H10723">
        <v>17409.227999999999</v>
      </c>
      <c r="I10723">
        <v>105477.08900000001</v>
      </c>
      <c r="J10723" t="s">
        <v>1250</v>
      </c>
      <c r="T10723">
        <f t="shared" si="194"/>
        <v>-35.589999999999996</v>
      </c>
      <c r="U10723">
        <v>-35.589999999999996</v>
      </c>
    </row>
    <row r="10724" spans="1:21" x14ac:dyDescent="0.2">
      <c r="A10724" t="s">
        <v>2238</v>
      </c>
      <c r="B10724" s="10" t="s">
        <v>1704</v>
      </c>
      <c r="C10724">
        <v>46.9</v>
      </c>
      <c r="D10724">
        <v>-41.79</v>
      </c>
      <c r="E10724">
        <v>2.5</v>
      </c>
      <c r="F10724" t="s">
        <v>2278</v>
      </c>
      <c r="G10724">
        <v>2000</v>
      </c>
      <c r="H10724">
        <v>17409.227999999999</v>
      </c>
      <c r="I10724">
        <v>105477.08900000001</v>
      </c>
      <c r="J10724" t="s">
        <v>1250</v>
      </c>
      <c r="T10724">
        <f t="shared" si="194"/>
        <v>-39.29</v>
      </c>
      <c r="U10724">
        <v>-39.29</v>
      </c>
    </row>
    <row r="10725" spans="1:21" x14ac:dyDescent="0.2">
      <c r="A10725" t="s">
        <v>2238</v>
      </c>
      <c r="B10725" s="10" t="s">
        <v>1709</v>
      </c>
      <c r="C10725">
        <v>50.9</v>
      </c>
      <c r="D10725">
        <v>-45.79</v>
      </c>
      <c r="E10725">
        <v>4</v>
      </c>
      <c r="F10725" t="s">
        <v>2277</v>
      </c>
      <c r="G10725">
        <v>4500</v>
      </c>
      <c r="H10725">
        <v>17409.227999999999</v>
      </c>
      <c r="I10725">
        <v>105477.08900000001</v>
      </c>
      <c r="J10725" t="s">
        <v>1250</v>
      </c>
      <c r="T10725">
        <f t="shared" si="194"/>
        <v>-41.79</v>
      </c>
      <c r="U10725">
        <v>-41.79</v>
      </c>
    </row>
    <row r="10726" spans="1:21" x14ac:dyDescent="0.2">
      <c r="A10726" t="s">
        <v>2239</v>
      </c>
      <c r="B10726" s="10" t="s">
        <v>1687</v>
      </c>
      <c r="C10726">
        <v>8</v>
      </c>
      <c r="D10726">
        <v>-2.92</v>
      </c>
      <c r="E10726">
        <v>8</v>
      </c>
      <c r="F10726" t="s">
        <v>1688</v>
      </c>
      <c r="G10726">
        <v>70</v>
      </c>
      <c r="H10726">
        <v>17361.227999999999</v>
      </c>
      <c r="I10726">
        <v>105477.08900000001</v>
      </c>
      <c r="J10726" t="s">
        <v>1250</v>
      </c>
      <c r="T10726">
        <f t="shared" si="194"/>
        <v>5.08</v>
      </c>
      <c r="U10726">
        <v>5.08</v>
      </c>
    </row>
    <row r="10727" spans="1:21" x14ac:dyDescent="0.2">
      <c r="A10727" t="s">
        <v>2239</v>
      </c>
      <c r="B10727" s="10" t="s">
        <v>1689</v>
      </c>
      <c r="C10727">
        <v>10.199999999999999</v>
      </c>
      <c r="D10727">
        <v>-5.12</v>
      </c>
      <c r="E10727">
        <v>2.2000000000000002</v>
      </c>
      <c r="F10727" t="s">
        <v>1690</v>
      </c>
      <c r="G10727">
        <v>50</v>
      </c>
      <c r="H10727">
        <v>17361.227999999999</v>
      </c>
      <c r="I10727">
        <v>105477.08900000001</v>
      </c>
      <c r="J10727" t="s">
        <v>1250</v>
      </c>
      <c r="T10727">
        <f t="shared" si="194"/>
        <v>-2.92</v>
      </c>
      <c r="U10727">
        <v>-2.92</v>
      </c>
    </row>
    <row r="10728" spans="1:21" x14ac:dyDescent="0.2">
      <c r="A10728" t="s">
        <v>2239</v>
      </c>
      <c r="B10728" s="10" t="s">
        <v>1711</v>
      </c>
      <c r="C10728">
        <v>12.5</v>
      </c>
      <c r="D10728">
        <v>-7.42</v>
      </c>
      <c r="E10728">
        <v>2.2999999999999998</v>
      </c>
      <c r="F10728" t="s">
        <v>1712</v>
      </c>
      <c r="G10728">
        <v>160</v>
      </c>
      <c r="H10728">
        <v>17361.227999999999</v>
      </c>
      <c r="I10728">
        <v>105477.08900000001</v>
      </c>
      <c r="J10728" t="s">
        <v>1250</v>
      </c>
      <c r="T10728">
        <f t="shared" si="194"/>
        <v>-5.12</v>
      </c>
      <c r="U10728">
        <v>-5.12</v>
      </c>
    </row>
    <row r="10729" spans="1:21" x14ac:dyDescent="0.2">
      <c r="A10729" t="s">
        <v>2239</v>
      </c>
      <c r="B10729" s="10" t="s">
        <v>1693</v>
      </c>
      <c r="C10729">
        <v>16.3</v>
      </c>
      <c r="D10729">
        <v>-11.22</v>
      </c>
      <c r="E10729">
        <v>3.8</v>
      </c>
      <c r="F10729" t="s">
        <v>1694</v>
      </c>
      <c r="G10729">
        <v>200</v>
      </c>
      <c r="H10729">
        <v>17361.227999999999</v>
      </c>
      <c r="I10729">
        <v>105477.08900000001</v>
      </c>
      <c r="J10729" t="s">
        <v>1250</v>
      </c>
      <c r="T10729">
        <f t="shared" si="194"/>
        <v>-7.4200000000000008</v>
      </c>
      <c r="U10729">
        <v>-7.4200000000000008</v>
      </c>
    </row>
    <row r="10730" spans="1:21" x14ac:dyDescent="0.2">
      <c r="A10730" t="s">
        <v>2239</v>
      </c>
      <c r="B10730" s="10" t="s">
        <v>1711</v>
      </c>
      <c r="C10730">
        <v>21.8</v>
      </c>
      <c r="D10730">
        <v>-16.72</v>
      </c>
      <c r="E10730">
        <v>5.5</v>
      </c>
      <c r="F10730" t="s">
        <v>1712</v>
      </c>
      <c r="G10730">
        <v>160</v>
      </c>
      <c r="H10730">
        <v>17361.227999999999</v>
      </c>
      <c r="I10730">
        <v>105477.08900000001</v>
      </c>
      <c r="J10730" t="s">
        <v>1250</v>
      </c>
      <c r="T10730">
        <f t="shared" si="194"/>
        <v>-11.219999999999999</v>
      </c>
      <c r="U10730">
        <v>-11.219999999999999</v>
      </c>
    </row>
    <row r="10731" spans="1:21" x14ac:dyDescent="0.2">
      <c r="A10731" t="s">
        <v>2239</v>
      </c>
      <c r="B10731" s="10" t="s">
        <v>1215</v>
      </c>
      <c r="C10731">
        <v>27.8</v>
      </c>
      <c r="D10731">
        <v>-22.72</v>
      </c>
      <c r="E10731">
        <v>6</v>
      </c>
      <c r="F10731" t="s">
        <v>1874</v>
      </c>
      <c r="G10731">
        <v>220</v>
      </c>
      <c r="H10731">
        <v>17361.227999999999</v>
      </c>
      <c r="I10731">
        <v>105477.08900000001</v>
      </c>
      <c r="J10731" t="s">
        <v>1250</v>
      </c>
      <c r="T10731">
        <f t="shared" si="194"/>
        <v>-16.72</v>
      </c>
      <c r="U10731">
        <v>-16.72</v>
      </c>
    </row>
    <row r="10732" spans="1:21" x14ac:dyDescent="0.2">
      <c r="A10732" t="s">
        <v>2239</v>
      </c>
      <c r="B10732" s="10" t="s">
        <v>1700</v>
      </c>
      <c r="C10732">
        <v>33</v>
      </c>
      <c r="D10732">
        <v>-27.92</v>
      </c>
      <c r="E10732">
        <v>5.2</v>
      </c>
      <c r="F10732" t="s">
        <v>2273</v>
      </c>
      <c r="G10732">
        <v>350</v>
      </c>
      <c r="H10732">
        <v>17361.227999999999</v>
      </c>
      <c r="I10732">
        <v>105477.08900000001</v>
      </c>
      <c r="J10732" t="s">
        <v>1250</v>
      </c>
      <c r="T10732">
        <f t="shared" si="194"/>
        <v>-22.720000000000002</v>
      </c>
      <c r="U10732">
        <v>-22.720000000000002</v>
      </c>
    </row>
    <row r="10733" spans="1:21" x14ac:dyDescent="0.2">
      <c r="A10733" t="s">
        <v>2239</v>
      </c>
      <c r="B10733" s="10" t="s">
        <v>1875</v>
      </c>
      <c r="C10733">
        <v>40</v>
      </c>
      <c r="D10733">
        <v>-34.92</v>
      </c>
      <c r="E10733">
        <v>7</v>
      </c>
      <c r="F10733" t="s">
        <v>2274</v>
      </c>
      <c r="G10733">
        <v>600</v>
      </c>
      <c r="H10733">
        <v>17361.227999999999</v>
      </c>
      <c r="I10733">
        <v>105477.08900000001</v>
      </c>
      <c r="J10733" t="s">
        <v>1250</v>
      </c>
      <c r="T10733">
        <f t="shared" si="194"/>
        <v>-27.92</v>
      </c>
      <c r="U10733">
        <v>-27.92</v>
      </c>
    </row>
    <row r="10734" spans="1:21" x14ac:dyDescent="0.2">
      <c r="A10734" t="s">
        <v>2239</v>
      </c>
      <c r="B10734" s="10" t="s">
        <v>1877</v>
      </c>
      <c r="C10734">
        <v>46</v>
      </c>
      <c r="D10734">
        <v>-40.92</v>
      </c>
      <c r="E10734">
        <v>6</v>
      </c>
      <c r="F10734" t="s">
        <v>2275</v>
      </c>
      <c r="G10734">
        <v>900</v>
      </c>
      <c r="H10734">
        <v>17361.227999999999</v>
      </c>
      <c r="I10734">
        <v>105477.08900000001</v>
      </c>
      <c r="J10734" t="s">
        <v>1250</v>
      </c>
      <c r="T10734">
        <f t="shared" si="194"/>
        <v>-34.92</v>
      </c>
      <c r="U10734">
        <v>-34.92</v>
      </c>
    </row>
    <row r="10735" spans="1:21" x14ac:dyDescent="0.2">
      <c r="A10735" t="s">
        <v>2239</v>
      </c>
      <c r="B10735" s="10" t="s">
        <v>1879</v>
      </c>
      <c r="C10735">
        <v>49</v>
      </c>
      <c r="D10735">
        <v>-43.92</v>
      </c>
      <c r="E10735">
        <v>3</v>
      </c>
      <c r="F10735" t="s">
        <v>2276</v>
      </c>
      <c r="G10735">
        <v>1200</v>
      </c>
      <c r="H10735">
        <v>17361.227999999999</v>
      </c>
      <c r="I10735">
        <v>105477.08900000001</v>
      </c>
      <c r="J10735" t="s">
        <v>1250</v>
      </c>
      <c r="T10735">
        <f t="shared" si="194"/>
        <v>-40.92</v>
      </c>
      <c r="U10735">
        <v>-40.92</v>
      </c>
    </row>
    <row r="10736" spans="1:21" x14ac:dyDescent="0.2">
      <c r="A10736" t="s">
        <v>2239</v>
      </c>
      <c r="B10736" s="10" t="s">
        <v>1704</v>
      </c>
      <c r="C10736">
        <v>53.4</v>
      </c>
      <c r="D10736">
        <v>-48.32</v>
      </c>
      <c r="E10736">
        <v>4.4000000000000004</v>
      </c>
      <c r="F10736" t="s">
        <v>2278</v>
      </c>
      <c r="G10736">
        <v>2000</v>
      </c>
      <c r="H10736">
        <v>17361.227999999999</v>
      </c>
      <c r="I10736">
        <v>105477.08900000001</v>
      </c>
      <c r="J10736" t="s">
        <v>1250</v>
      </c>
      <c r="T10736">
        <f t="shared" si="194"/>
        <v>-43.92</v>
      </c>
      <c r="U10736">
        <v>-43.92</v>
      </c>
    </row>
    <row r="10737" spans="1:21" x14ac:dyDescent="0.2">
      <c r="A10737" t="s">
        <v>2240</v>
      </c>
      <c r="B10737" s="10" t="s">
        <v>1687</v>
      </c>
      <c r="C10737">
        <v>8.1999999999999993</v>
      </c>
      <c r="D10737">
        <v>-2.74</v>
      </c>
      <c r="E10737">
        <v>8.1999999999999993</v>
      </c>
      <c r="F10737" t="s">
        <v>1688</v>
      </c>
      <c r="G10737">
        <v>70</v>
      </c>
      <c r="H10737">
        <v>17313.227999999999</v>
      </c>
      <c r="I10737">
        <v>105477.08900000001</v>
      </c>
      <c r="J10737" t="s">
        <v>1250</v>
      </c>
      <c r="T10737">
        <f t="shared" si="194"/>
        <v>5.4599999999999991</v>
      </c>
      <c r="U10737">
        <v>5.4599999999999991</v>
      </c>
    </row>
    <row r="10738" spans="1:21" x14ac:dyDescent="0.2">
      <c r="A10738" t="s">
        <v>2240</v>
      </c>
      <c r="B10738" s="10" t="s">
        <v>1689</v>
      </c>
      <c r="C10738">
        <v>10.199999999999999</v>
      </c>
      <c r="D10738">
        <v>-4.74</v>
      </c>
      <c r="E10738">
        <v>2</v>
      </c>
      <c r="F10738" t="s">
        <v>1690</v>
      </c>
      <c r="G10738">
        <v>50</v>
      </c>
      <c r="H10738">
        <v>17313.227999999999</v>
      </c>
      <c r="I10738">
        <v>105477.08900000001</v>
      </c>
      <c r="J10738" t="s">
        <v>1250</v>
      </c>
      <c r="T10738">
        <f t="shared" si="194"/>
        <v>-2.74</v>
      </c>
      <c r="U10738">
        <v>-2.74</v>
      </c>
    </row>
    <row r="10739" spans="1:21" x14ac:dyDescent="0.2">
      <c r="A10739" t="s">
        <v>2240</v>
      </c>
      <c r="B10739" s="10" t="s">
        <v>1711</v>
      </c>
      <c r="C10739">
        <v>16.5</v>
      </c>
      <c r="D10739">
        <v>-11.04</v>
      </c>
      <c r="E10739">
        <v>6.3</v>
      </c>
      <c r="F10739" t="s">
        <v>1712</v>
      </c>
      <c r="G10739">
        <v>160</v>
      </c>
      <c r="H10739">
        <v>17313.227999999999</v>
      </c>
      <c r="I10739">
        <v>105477.08900000001</v>
      </c>
      <c r="J10739" t="s">
        <v>1250</v>
      </c>
      <c r="T10739">
        <f t="shared" si="194"/>
        <v>-4.7399999999999993</v>
      </c>
      <c r="U10739">
        <v>-4.7399999999999993</v>
      </c>
    </row>
    <row r="10740" spans="1:21" x14ac:dyDescent="0.2">
      <c r="A10740" t="s">
        <v>2240</v>
      </c>
      <c r="B10740" s="10" t="s">
        <v>1693</v>
      </c>
      <c r="C10740">
        <v>17.8</v>
      </c>
      <c r="D10740">
        <v>-12.34</v>
      </c>
      <c r="E10740">
        <v>1.3</v>
      </c>
      <c r="F10740" t="s">
        <v>1694</v>
      </c>
      <c r="G10740">
        <v>200</v>
      </c>
      <c r="H10740">
        <v>17313.227999999999</v>
      </c>
      <c r="I10740">
        <v>105477.08900000001</v>
      </c>
      <c r="J10740" t="s">
        <v>1250</v>
      </c>
      <c r="T10740">
        <f t="shared" si="194"/>
        <v>-11.04</v>
      </c>
      <c r="U10740">
        <v>-11.04</v>
      </c>
    </row>
    <row r="10741" spans="1:21" x14ac:dyDescent="0.2">
      <c r="A10741" t="s">
        <v>2240</v>
      </c>
      <c r="B10741" s="10" t="s">
        <v>1711</v>
      </c>
      <c r="C10741">
        <v>19.8</v>
      </c>
      <c r="D10741">
        <v>-14.34</v>
      </c>
      <c r="E10741">
        <v>2</v>
      </c>
      <c r="F10741" t="s">
        <v>1712</v>
      </c>
      <c r="G10741">
        <v>160</v>
      </c>
      <c r="H10741">
        <v>17313.227999999999</v>
      </c>
      <c r="I10741">
        <v>105477.08900000001</v>
      </c>
      <c r="J10741" t="s">
        <v>1250</v>
      </c>
      <c r="T10741">
        <f t="shared" si="194"/>
        <v>-12.34</v>
      </c>
      <c r="U10741">
        <v>-12.34</v>
      </c>
    </row>
    <row r="10742" spans="1:21" x14ac:dyDescent="0.2">
      <c r="A10742" t="s">
        <v>2240</v>
      </c>
      <c r="B10742" s="10" t="s">
        <v>1693</v>
      </c>
      <c r="C10742">
        <v>21.7</v>
      </c>
      <c r="D10742">
        <v>-16.239999999999998</v>
      </c>
      <c r="E10742">
        <v>1.9</v>
      </c>
      <c r="F10742" t="s">
        <v>1694</v>
      </c>
      <c r="G10742">
        <v>200</v>
      </c>
      <c r="H10742">
        <v>17313.227999999999</v>
      </c>
      <c r="I10742">
        <v>105477.08900000001</v>
      </c>
      <c r="J10742" t="s">
        <v>1250</v>
      </c>
      <c r="T10742">
        <f t="shared" si="194"/>
        <v>-14.339999999999998</v>
      </c>
      <c r="U10742">
        <v>-14.339999999999998</v>
      </c>
    </row>
    <row r="10743" spans="1:21" x14ac:dyDescent="0.2">
      <c r="A10743" t="s">
        <v>2240</v>
      </c>
      <c r="B10743" s="10" t="s">
        <v>1215</v>
      </c>
      <c r="C10743">
        <v>23.8</v>
      </c>
      <c r="D10743">
        <v>-18.34</v>
      </c>
      <c r="E10743">
        <v>2.1</v>
      </c>
      <c r="F10743" t="s">
        <v>1874</v>
      </c>
      <c r="G10743">
        <v>220</v>
      </c>
      <c r="H10743">
        <v>17313.227999999999</v>
      </c>
      <c r="I10743">
        <v>105477.08900000001</v>
      </c>
      <c r="J10743" t="s">
        <v>1250</v>
      </c>
      <c r="T10743">
        <f t="shared" si="194"/>
        <v>-16.239999999999998</v>
      </c>
      <c r="U10743">
        <v>-16.239999999999998</v>
      </c>
    </row>
    <row r="10744" spans="1:21" x14ac:dyDescent="0.2">
      <c r="A10744" t="s">
        <v>2240</v>
      </c>
      <c r="B10744" s="10" t="s">
        <v>1700</v>
      </c>
      <c r="C10744">
        <v>32.200000000000003</v>
      </c>
      <c r="D10744">
        <v>-26.74</v>
      </c>
      <c r="E10744">
        <v>8.4</v>
      </c>
      <c r="F10744" t="s">
        <v>2273</v>
      </c>
      <c r="G10744">
        <v>350</v>
      </c>
      <c r="H10744">
        <v>17313.227999999999</v>
      </c>
      <c r="I10744">
        <v>105477.08900000001</v>
      </c>
      <c r="J10744" t="s">
        <v>1250</v>
      </c>
      <c r="T10744">
        <f t="shared" si="194"/>
        <v>-18.339999999999996</v>
      </c>
      <c r="U10744">
        <v>-18.339999999999996</v>
      </c>
    </row>
    <row r="10745" spans="1:21" x14ac:dyDescent="0.2">
      <c r="A10745" t="s">
        <v>2240</v>
      </c>
      <c r="B10745" s="10" t="s">
        <v>1875</v>
      </c>
      <c r="C10745">
        <v>40.799999999999997</v>
      </c>
      <c r="D10745">
        <v>-35.340000000000003</v>
      </c>
      <c r="E10745">
        <v>8.5999999999999908</v>
      </c>
      <c r="F10745" t="s">
        <v>2274</v>
      </c>
      <c r="G10745">
        <v>600</v>
      </c>
      <c r="H10745">
        <v>17313.227999999999</v>
      </c>
      <c r="I10745">
        <v>105477.08900000001</v>
      </c>
      <c r="J10745" t="s">
        <v>1250</v>
      </c>
      <c r="T10745">
        <f t="shared" si="194"/>
        <v>-26.740000000000013</v>
      </c>
      <c r="U10745">
        <v>-26.740000000000013</v>
      </c>
    </row>
    <row r="10746" spans="1:21" x14ac:dyDescent="0.2">
      <c r="A10746" t="s">
        <v>2240</v>
      </c>
      <c r="B10746" s="10" t="s">
        <v>1877</v>
      </c>
      <c r="C10746">
        <v>47.8</v>
      </c>
      <c r="D10746">
        <v>-42.34</v>
      </c>
      <c r="E10746">
        <v>7</v>
      </c>
      <c r="F10746" t="s">
        <v>2275</v>
      </c>
      <c r="G10746">
        <v>900</v>
      </c>
      <c r="H10746">
        <v>17313.227999999999</v>
      </c>
      <c r="I10746">
        <v>105477.08900000001</v>
      </c>
      <c r="J10746" t="s">
        <v>1250</v>
      </c>
      <c r="T10746">
        <f t="shared" si="194"/>
        <v>-35.340000000000003</v>
      </c>
      <c r="U10746">
        <v>-35.340000000000003</v>
      </c>
    </row>
    <row r="10747" spans="1:21" x14ac:dyDescent="0.2">
      <c r="A10747" t="s">
        <v>2240</v>
      </c>
      <c r="B10747" s="10" t="s">
        <v>1879</v>
      </c>
      <c r="C10747">
        <v>53</v>
      </c>
      <c r="D10747">
        <v>-47.54</v>
      </c>
      <c r="E10747">
        <v>5.2</v>
      </c>
      <c r="F10747" t="s">
        <v>2276</v>
      </c>
      <c r="G10747">
        <v>1200</v>
      </c>
      <c r="H10747">
        <v>17313.227999999999</v>
      </c>
      <c r="I10747">
        <v>105477.08900000001</v>
      </c>
      <c r="J10747" t="s">
        <v>1250</v>
      </c>
      <c r="T10747">
        <f t="shared" si="194"/>
        <v>-42.339999999999996</v>
      </c>
      <c r="U10747">
        <v>-42.339999999999996</v>
      </c>
    </row>
    <row r="10748" spans="1:21" x14ac:dyDescent="0.2">
      <c r="A10748" t="s">
        <v>2240</v>
      </c>
      <c r="B10748" s="10" t="s">
        <v>1709</v>
      </c>
      <c r="C10748">
        <v>56.3</v>
      </c>
      <c r="D10748">
        <v>-50.84</v>
      </c>
      <c r="E10748">
        <v>3.3</v>
      </c>
      <c r="F10748" t="s">
        <v>2277</v>
      </c>
      <c r="G10748">
        <v>4500</v>
      </c>
      <c r="H10748">
        <v>17313.227999999999</v>
      </c>
      <c r="I10748">
        <v>105477.08900000001</v>
      </c>
      <c r="J10748" t="s">
        <v>1250</v>
      </c>
      <c r="T10748">
        <f t="shared" si="194"/>
        <v>-47.540000000000006</v>
      </c>
      <c r="U10748">
        <v>-47.540000000000006</v>
      </c>
    </row>
    <row r="10749" spans="1:21" x14ac:dyDescent="0.2">
      <c r="A10749" t="s">
        <v>2241</v>
      </c>
      <c r="B10749" s="10" t="s">
        <v>1706</v>
      </c>
      <c r="C10749">
        <v>11.5</v>
      </c>
      <c r="D10749">
        <v>-6.33</v>
      </c>
      <c r="E10749">
        <v>11.5</v>
      </c>
      <c r="F10749" t="s">
        <v>1756</v>
      </c>
      <c r="G10749">
        <v>100</v>
      </c>
      <c r="H10749">
        <v>17294.187999999998</v>
      </c>
      <c r="I10749">
        <v>105476.24800000001</v>
      </c>
      <c r="J10749" t="s">
        <v>1250</v>
      </c>
      <c r="T10749">
        <f t="shared" si="194"/>
        <v>5.17</v>
      </c>
      <c r="U10749">
        <v>5.17</v>
      </c>
    </row>
    <row r="10750" spans="1:21" x14ac:dyDescent="0.2">
      <c r="A10750" t="s">
        <v>2241</v>
      </c>
      <c r="B10750" s="10" t="s">
        <v>1711</v>
      </c>
      <c r="C10750">
        <v>13.5</v>
      </c>
      <c r="D10750">
        <v>-8.33</v>
      </c>
      <c r="E10750">
        <v>2</v>
      </c>
      <c r="F10750" t="s">
        <v>1712</v>
      </c>
      <c r="G10750">
        <v>160</v>
      </c>
      <c r="H10750">
        <v>17294.187999999998</v>
      </c>
      <c r="I10750">
        <v>105476.24800000001</v>
      </c>
      <c r="J10750" t="s">
        <v>1250</v>
      </c>
      <c r="T10750">
        <f t="shared" si="194"/>
        <v>-6.33</v>
      </c>
      <c r="U10750">
        <v>-6.33</v>
      </c>
    </row>
    <row r="10751" spans="1:21" x14ac:dyDescent="0.2">
      <c r="A10751" t="s">
        <v>2241</v>
      </c>
      <c r="B10751" s="10" t="s">
        <v>1693</v>
      </c>
      <c r="C10751">
        <v>22.5</v>
      </c>
      <c r="D10751">
        <v>-17.329999999999998</v>
      </c>
      <c r="E10751">
        <v>9</v>
      </c>
      <c r="F10751" t="s">
        <v>1694</v>
      </c>
      <c r="G10751">
        <v>200</v>
      </c>
      <c r="H10751">
        <v>17294.187999999998</v>
      </c>
      <c r="I10751">
        <v>105476.24800000001</v>
      </c>
      <c r="J10751" t="s">
        <v>1250</v>
      </c>
      <c r="T10751">
        <f t="shared" si="194"/>
        <v>-8.3299999999999983</v>
      </c>
      <c r="U10751">
        <v>-8.3299999999999983</v>
      </c>
    </row>
    <row r="10752" spans="1:21" x14ac:dyDescent="0.2">
      <c r="A10752" t="s">
        <v>2241</v>
      </c>
      <c r="B10752" s="10" t="s">
        <v>1215</v>
      </c>
      <c r="C10752">
        <v>35</v>
      </c>
      <c r="D10752">
        <v>-29.83</v>
      </c>
      <c r="E10752">
        <v>12.5</v>
      </c>
      <c r="F10752" t="s">
        <v>1874</v>
      </c>
      <c r="G10752">
        <v>220</v>
      </c>
      <c r="H10752">
        <v>17294.187999999998</v>
      </c>
      <c r="I10752">
        <v>105476.24800000001</v>
      </c>
      <c r="J10752" t="s">
        <v>1250</v>
      </c>
      <c r="T10752">
        <f t="shared" si="194"/>
        <v>-17.329999999999998</v>
      </c>
      <c r="U10752">
        <v>-17.329999999999998</v>
      </c>
    </row>
    <row r="10753" spans="1:21" x14ac:dyDescent="0.2">
      <c r="A10753" t="s">
        <v>2241</v>
      </c>
      <c r="B10753" s="10" t="s">
        <v>1700</v>
      </c>
      <c r="C10753">
        <v>39.1</v>
      </c>
      <c r="D10753">
        <v>-33.93</v>
      </c>
      <c r="E10753">
        <v>4.0999999999999996</v>
      </c>
      <c r="F10753" t="s">
        <v>2273</v>
      </c>
      <c r="G10753">
        <v>350</v>
      </c>
      <c r="H10753">
        <v>17294.187999999998</v>
      </c>
      <c r="I10753">
        <v>105476.24800000001</v>
      </c>
      <c r="J10753" t="s">
        <v>1250</v>
      </c>
      <c r="T10753">
        <f t="shared" si="194"/>
        <v>-29.83</v>
      </c>
      <c r="U10753">
        <v>-29.83</v>
      </c>
    </row>
    <row r="10754" spans="1:21" x14ac:dyDescent="0.2">
      <c r="A10754" t="s">
        <v>2241</v>
      </c>
      <c r="B10754" s="10" t="s">
        <v>1875</v>
      </c>
      <c r="C10754">
        <v>49.6</v>
      </c>
      <c r="D10754">
        <v>-44.43</v>
      </c>
      <c r="E10754">
        <v>10.5</v>
      </c>
      <c r="F10754" t="s">
        <v>2274</v>
      </c>
      <c r="G10754">
        <v>600</v>
      </c>
      <c r="H10754">
        <v>17294.187999999998</v>
      </c>
      <c r="I10754">
        <v>105476.24800000001</v>
      </c>
      <c r="J10754" t="s">
        <v>1250</v>
      </c>
      <c r="T10754">
        <f t="shared" si="194"/>
        <v>-33.93</v>
      </c>
      <c r="U10754">
        <v>-33.93</v>
      </c>
    </row>
    <row r="10755" spans="1:21" x14ac:dyDescent="0.2">
      <c r="A10755" t="s">
        <v>2241</v>
      </c>
      <c r="B10755" s="10" t="s">
        <v>1877</v>
      </c>
      <c r="C10755">
        <v>52</v>
      </c>
      <c r="D10755">
        <v>-46.83</v>
      </c>
      <c r="E10755">
        <v>2.4</v>
      </c>
      <c r="F10755" t="s">
        <v>2275</v>
      </c>
      <c r="G10755">
        <v>900</v>
      </c>
      <c r="H10755">
        <v>17294.187999999998</v>
      </c>
      <c r="I10755">
        <v>105476.24800000001</v>
      </c>
      <c r="J10755" t="s">
        <v>1250</v>
      </c>
      <c r="T10755">
        <f t="shared" ref="T10755:T10818" si="195">D10755+E10755</f>
        <v>-44.43</v>
      </c>
      <c r="U10755">
        <v>-44.43</v>
      </c>
    </row>
    <row r="10756" spans="1:21" x14ac:dyDescent="0.2">
      <c r="A10756" t="s">
        <v>2241</v>
      </c>
      <c r="B10756" s="10" t="s">
        <v>1704</v>
      </c>
      <c r="C10756">
        <v>55</v>
      </c>
      <c r="D10756">
        <v>-49.83</v>
      </c>
      <c r="E10756">
        <v>3</v>
      </c>
      <c r="F10756" t="s">
        <v>2278</v>
      </c>
      <c r="G10756">
        <v>2000</v>
      </c>
      <c r="H10756">
        <v>17294.187999999998</v>
      </c>
      <c r="I10756">
        <v>105476.24800000001</v>
      </c>
      <c r="J10756" t="s">
        <v>1250</v>
      </c>
      <c r="T10756">
        <f t="shared" si="195"/>
        <v>-46.83</v>
      </c>
      <c r="U10756">
        <v>-46.83</v>
      </c>
    </row>
    <row r="10757" spans="1:21" x14ac:dyDescent="0.2">
      <c r="A10757" t="s">
        <v>2241</v>
      </c>
      <c r="B10757" s="10" t="s">
        <v>1709</v>
      </c>
      <c r="C10757">
        <v>58</v>
      </c>
      <c r="D10757">
        <v>-52.83</v>
      </c>
      <c r="E10757">
        <v>3</v>
      </c>
      <c r="F10757" t="s">
        <v>2277</v>
      </c>
      <c r="G10757">
        <v>4500</v>
      </c>
      <c r="H10757">
        <v>17294.187999999998</v>
      </c>
      <c r="I10757">
        <v>105476.24800000001</v>
      </c>
      <c r="J10757" t="s">
        <v>1250</v>
      </c>
      <c r="T10757">
        <f t="shared" si="195"/>
        <v>-49.83</v>
      </c>
      <c r="U10757">
        <v>-49.83</v>
      </c>
    </row>
    <row r="10758" spans="1:21" x14ac:dyDescent="0.2">
      <c r="A10758" t="s">
        <v>2242</v>
      </c>
      <c r="B10758" s="10" t="s">
        <v>1687</v>
      </c>
      <c r="C10758">
        <v>9</v>
      </c>
      <c r="D10758">
        <v>-2.2000000000000002</v>
      </c>
      <c r="E10758">
        <v>9</v>
      </c>
      <c r="F10758" t="s">
        <v>1688</v>
      </c>
      <c r="G10758">
        <v>70</v>
      </c>
      <c r="H10758">
        <v>17562.503000000001</v>
      </c>
      <c r="I10758">
        <v>105451.35</v>
      </c>
      <c r="J10758" t="s">
        <v>1250</v>
      </c>
      <c r="T10758">
        <f t="shared" si="195"/>
        <v>6.8</v>
      </c>
      <c r="U10758">
        <v>6.8</v>
      </c>
    </row>
    <row r="10759" spans="1:21" x14ac:dyDescent="0.2">
      <c r="A10759" t="s">
        <v>2242</v>
      </c>
      <c r="B10759" s="10" t="s">
        <v>1689</v>
      </c>
      <c r="C10759">
        <v>12.8</v>
      </c>
      <c r="D10759">
        <v>-6</v>
      </c>
      <c r="E10759">
        <v>3.8</v>
      </c>
      <c r="F10759" t="s">
        <v>1690</v>
      </c>
      <c r="G10759">
        <v>50</v>
      </c>
      <c r="H10759">
        <v>17562.503000000001</v>
      </c>
      <c r="I10759">
        <v>105451.35</v>
      </c>
      <c r="J10759" t="s">
        <v>1250</v>
      </c>
      <c r="T10759">
        <f t="shared" si="195"/>
        <v>-2.2000000000000002</v>
      </c>
      <c r="U10759">
        <v>-2.2000000000000002</v>
      </c>
    </row>
    <row r="10760" spans="1:21" x14ac:dyDescent="0.2">
      <c r="A10760" t="s">
        <v>2242</v>
      </c>
      <c r="B10760" s="10" t="s">
        <v>1711</v>
      </c>
      <c r="C10760">
        <v>15.6</v>
      </c>
      <c r="D10760">
        <v>-8.8000000000000007</v>
      </c>
      <c r="E10760">
        <v>2.8</v>
      </c>
      <c r="F10760" t="s">
        <v>1712</v>
      </c>
      <c r="G10760">
        <v>160</v>
      </c>
      <c r="H10760">
        <v>17562.503000000001</v>
      </c>
      <c r="I10760">
        <v>105451.35</v>
      </c>
      <c r="J10760" t="s">
        <v>1250</v>
      </c>
      <c r="T10760">
        <f t="shared" si="195"/>
        <v>-6.0000000000000009</v>
      </c>
      <c r="U10760">
        <v>-6.0000000000000009</v>
      </c>
    </row>
    <row r="10761" spans="1:21" x14ac:dyDescent="0.2">
      <c r="A10761" t="s">
        <v>2242</v>
      </c>
      <c r="B10761" s="10" t="s">
        <v>1693</v>
      </c>
      <c r="C10761">
        <v>20.5</v>
      </c>
      <c r="D10761">
        <v>-13.7</v>
      </c>
      <c r="E10761">
        <v>4.9000000000000004</v>
      </c>
      <c r="F10761" t="s">
        <v>1694</v>
      </c>
      <c r="G10761">
        <v>200</v>
      </c>
      <c r="H10761">
        <v>17562.503000000001</v>
      </c>
      <c r="I10761">
        <v>105451.35</v>
      </c>
      <c r="J10761" t="s">
        <v>1250</v>
      </c>
      <c r="T10761">
        <f t="shared" si="195"/>
        <v>-8.7999999999999989</v>
      </c>
      <c r="U10761">
        <v>-8.7999999999999989</v>
      </c>
    </row>
    <row r="10762" spans="1:21" x14ac:dyDescent="0.2">
      <c r="A10762" t="s">
        <v>2242</v>
      </c>
      <c r="B10762" s="10" t="s">
        <v>1215</v>
      </c>
      <c r="C10762">
        <v>26</v>
      </c>
      <c r="D10762">
        <v>-19.2</v>
      </c>
      <c r="E10762">
        <v>5.5</v>
      </c>
      <c r="F10762" t="s">
        <v>1874</v>
      </c>
      <c r="G10762">
        <v>220</v>
      </c>
      <c r="H10762">
        <v>17562.503000000001</v>
      </c>
      <c r="I10762">
        <v>105451.35</v>
      </c>
      <c r="J10762" t="s">
        <v>1250</v>
      </c>
      <c r="T10762">
        <f t="shared" si="195"/>
        <v>-13.7</v>
      </c>
      <c r="U10762">
        <v>-13.7</v>
      </c>
    </row>
    <row r="10763" spans="1:21" x14ac:dyDescent="0.2">
      <c r="A10763" t="s">
        <v>2242</v>
      </c>
      <c r="B10763" s="10" t="s">
        <v>1700</v>
      </c>
      <c r="C10763">
        <v>33</v>
      </c>
      <c r="D10763">
        <v>-26.2</v>
      </c>
      <c r="E10763">
        <v>7</v>
      </c>
      <c r="F10763" t="s">
        <v>2273</v>
      </c>
      <c r="G10763">
        <v>350</v>
      </c>
      <c r="H10763">
        <v>17562.503000000001</v>
      </c>
      <c r="I10763">
        <v>105451.35</v>
      </c>
      <c r="J10763" t="s">
        <v>1250</v>
      </c>
      <c r="T10763">
        <f t="shared" si="195"/>
        <v>-19.2</v>
      </c>
      <c r="U10763">
        <v>-19.2</v>
      </c>
    </row>
    <row r="10764" spans="1:21" x14ac:dyDescent="0.2">
      <c r="A10764" t="s">
        <v>2242</v>
      </c>
      <c r="B10764" s="10" t="s">
        <v>1875</v>
      </c>
      <c r="C10764">
        <v>35.6</v>
      </c>
      <c r="D10764">
        <v>-28.8</v>
      </c>
      <c r="E10764">
        <v>2.6</v>
      </c>
      <c r="F10764" t="s">
        <v>2274</v>
      </c>
      <c r="G10764">
        <v>600</v>
      </c>
      <c r="H10764">
        <v>17562.503000000001</v>
      </c>
      <c r="I10764">
        <v>105451.35</v>
      </c>
      <c r="J10764" t="s">
        <v>1250</v>
      </c>
      <c r="T10764">
        <f t="shared" si="195"/>
        <v>-26.2</v>
      </c>
      <c r="U10764">
        <v>-26.2</v>
      </c>
    </row>
    <row r="10765" spans="1:21" x14ac:dyDescent="0.2">
      <c r="A10765" t="s">
        <v>2242</v>
      </c>
      <c r="B10765" s="10" t="s">
        <v>1877</v>
      </c>
      <c r="C10765">
        <v>39</v>
      </c>
      <c r="D10765">
        <v>-32.200000000000003</v>
      </c>
      <c r="E10765">
        <v>3.4</v>
      </c>
      <c r="F10765" t="s">
        <v>2275</v>
      </c>
      <c r="G10765">
        <v>900</v>
      </c>
      <c r="H10765">
        <v>17562.503000000001</v>
      </c>
      <c r="I10765">
        <v>105451.35</v>
      </c>
      <c r="J10765" t="s">
        <v>1250</v>
      </c>
      <c r="T10765">
        <f t="shared" si="195"/>
        <v>-28.800000000000004</v>
      </c>
      <c r="U10765">
        <v>-28.800000000000004</v>
      </c>
    </row>
    <row r="10766" spans="1:21" x14ac:dyDescent="0.2">
      <c r="A10766" t="s">
        <v>2242</v>
      </c>
      <c r="B10766" s="10" t="s">
        <v>1704</v>
      </c>
      <c r="C10766">
        <v>42.7</v>
      </c>
      <c r="D10766">
        <v>-35.9</v>
      </c>
      <c r="E10766">
        <v>3.7</v>
      </c>
      <c r="F10766" t="s">
        <v>2278</v>
      </c>
      <c r="G10766">
        <v>2000</v>
      </c>
      <c r="H10766">
        <v>17562.503000000001</v>
      </c>
      <c r="I10766">
        <v>105451.35</v>
      </c>
      <c r="J10766" t="s">
        <v>1250</v>
      </c>
      <c r="T10766">
        <f t="shared" si="195"/>
        <v>-32.199999999999996</v>
      </c>
      <c r="U10766">
        <v>-32.199999999999996</v>
      </c>
    </row>
    <row r="10767" spans="1:21" x14ac:dyDescent="0.2">
      <c r="A10767" t="s">
        <v>2242</v>
      </c>
      <c r="B10767" s="10" t="s">
        <v>1709</v>
      </c>
      <c r="C10767">
        <v>46.1</v>
      </c>
      <c r="D10767">
        <v>-39.299999999999997</v>
      </c>
      <c r="E10767">
        <v>3.4</v>
      </c>
      <c r="F10767" t="s">
        <v>2277</v>
      </c>
      <c r="G10767">
        <v>4500</v>
      </c>
      <c r="H10767">
        <v>17562.503000000001</v>
      </c>
      <c r="I10767">
        <v>105451.35</v>
      </c>
      <c r="J10767" t="s">
        <v>1250</v>
      </c>
      <c r="T10767">
        <f t="shared" si="195"/>
        <v>-35.9</v>
      </c>
      <c r="U10767">
        <v>-35.9</v>
      </c>
    </row>
    <row r="10768" spans="1:21" x14ac:dyDescent="0.2">
      <c r="A10768" t="s">
        <v>2243</v>
      </c>
      <c r="B10768" s="10" t="s">
        <v>1706</v>
      </c>
      <c r="C10768">
        <v>11</v>
      </c>
      <c r="D10768">
        <v>-5.29</v>
      </c>
      <c r="E10768">
        <v>11</v>
      </c>
      <c r="F10768" t="s">
        <v>1756</v>
      </c>
      <c r="G10768">
        <v>100</v>
      </c>
      <c r="H10768">
        <v>17294.061000000002</v>
      </c>
      <c r="I10768">
        <v>105452.89</v>
      </c>
      <c r="J10768" t="s">
        <v>1250</v>
      </c>
      <c r="T10768">
        <f t="shared" si="195"/>
        <v>5.71</v>
      </c>
      <c r="U10768">
        <v>5.71</v>
      </c>
    </row>
    <row r="10769" spans="1:21" x14ac:dyDescent="0.2">
      <c r="A10769" t="s">
        <v>2243</v>
      </c>
      <c r="B10769" s="10" t="s">
        <v>1711</v>
      </c>
      <c r="C10769">
        <v>15.8</v>
      </c>
      <c r="D10769">
        <v>-10.09</v>
      </c>
      <c r="E10769">
        <v>4.8</v>
      </c>
      <c r="F10769" t="s">
        <v>1712</v>
      </c>
      <c r="G10769">
        <v>160</v>
      </c>
      <c r="H10769">
        <v>17294.061000000002</v>
      </c>
      <c r="I10769">
        <v>105452.89</v>
      </c>
      <c r="J10769" t="s">
        <v>1250</v>
      </c>
      <c r="T10769">
        <f t="shared" si="195"/>
        <v>-5.29</v>
      </c>
      <c r="U10769">
        <v>-5.29</v>
      </c>
    </row>
    <row r="10770" spans="1:21" x14ac:dyDescent="0.2">
      <c r="A10770" t="s">
        <v>2243</v>
      </c>
      <c r="B10770" s="10" t="s">
        <v>1693</v>
      </c>
      <c r="C10770">
        <v>22.1</v>
      </c>
      <c r="D10770">
        <v>-16.39</v>
      </c>
      <c r="E10770">
        <v>6.3</v>
      </c>
      <c r="F10770" t="s">
        <v>1694</v>
      </c>
      <c r="G10770">
        <v>200</v>
      </c>
      <c r="H10770">
        <v>17294.061000000002</v>
      </c>
      <c r="I10770">
        <v>105452.89</v>
      </c>
      <c r="J10770" t="s">
        <v>1250</v>
      </c>
      <c r="T10770">
        <f t="shared" si="195"/>
        <v>-10.09</v>
      </c>
      <c r="U10770">
        <v>-10.09</v>
      </c>
    </row>
    <row r="10771" spans="1:21" x14ac:dyDescent="0.2">
      <c r="A10771" t="s">
        <v>2243</v>
      </c>
      <c r="B10771" s="10" t="s">
        <v>1215</v>
      </c>
      <c r="C10771">
        <v>37.1</v>
      </c>
      <c r="D10771">
        <v>-31.39</v>
      </c>
      <c r="E10771">
        <v>15</v>
      </c>
      <c r="F10771" t="s">
        <v>1874</v>
      </c>
      <c r="G10771">
        <v>220</v>
      </c>
      <c r="H10771">
        <v>17294.061000000002</v>
      </c>
      <c r="I10771">
        <v>105452.89</v>
      </c>
      <c r="J10771" t="s">
        <v>1250</v>
      </c>
      <c r="T10771">
        <f t="shared" si="195"/>
        <v>-16.39</v>
      </c>
      <c r="U10771">
        <v>-16.39</v>
      </c>
    </row>
    <row r="10772" spans="1:21" x14ac:dyDescent="0.2">
      <c r="A10772" t="s">
        <v>2243</v>
      </c>
      <c r="B10772" s="10" t="s">
        <v>1700</v>
      </c>
      <c r="C10772">
        <v>43.1</v>
      </c>
      <c r="D10772">
        <v>-37.39</v>
      </c>
      <c r="E10772">
        <v>6</v>
      </c>
      <c r="F10772" t="s">
        <v>2273</v>
      </c>
      <c r="G10772">
        <v>350</v>
      </c>
      <c r="H10772">
        <v>17294.061000000002</v>
      </c>
      <c r="I10772">
        <v>105452.89</v>
      </c>
      <c r="J10772" t="s">
        <v>1250</v>
      </c>
      <c r="T10772">
        <f t="shared" si="195"/>
        <v>-31.39</v>
      </c>
      <c r="U10772">
        <v>-31.39</v>
      </c>
    </row>
    <row r="10773" spans="1:21" x14ac:dyDescent="0.2">
      <c r="A10773" t="s">
        <v>2243</v>
      </c>
      <c r="B10773" s="10" t="s">
        <v>1875</v>
      </c>
      <c r="C10773">
        <v>46.3</v>
      </c>
      <c r="D10773">
        <v>-40.590000000000003</v>
      </c>
      <c r="E10773">
        <v>3.2</v>
      </c>
      <c r="F10773" t="s">
        <v>2274</v>
      </c>
      <c r="G10773">
        <v>600</v>
      </c>
      <c r="H10773">
        <v>17294.061000000002</v>
      </c>
      <c r="I10773">
        <v>105452.89</v>
      </c>
      <c r="J10773" t="s">
        <v>1250</v>
      </c>
      <c r="T10773">
        <f t="shared" si="195"/>
        <v>-37.39</v>
      </c>
      <c r="U10773">
        <v>-37.39</v>
      </c>
    </row>
    <row r="10774" spans="1:21" x14ac:dyDescent="0.2">
      <c r="A10774" t="s">
        <v>2243</v>
      </c>
      <c r="B10774" s="10" t="s">
        <v>1877</v>
      </c>
      <c r="C10774">
        <v>47.5</v>
      </c>
      <c r="D10774">
        <v>-41.79</v>
      </c>
      <c r="E10774">
        <v>1.2</v>
      </c>
      <c r="F10774" t="s">
        <v>2275</v>
      </c>
      <c r="G10774">
        <v>900</v>
      </c>
      <c r="H10774">
        <v>17294.061000000002</v>
      </c>
      <c r="I10774">
        <v>105452.89</v>
      </c>
      <c r="J10774" t="s">
        <v>1250</v>
      </c>
      <c r="T10774">
        <f t="shared" si="195"/>
        <v>-40.589999999999996</v>
      </c>
      <c r="U10774">
        <v>-40.589999999999996</v>
      </c>
    </row>
    <row r="10775" spans="1:21" x14ac:dyDescent="0.2">
      <c r="A10775" t="s">
        <v>2243</v>
      </c>
      <c r="B10775" s="10" t="s">
        <v>1704</v>
      </c>
      <c r="C10775">
        <v>50.4</v>
      </c>
      <c r="D10775">
        <v>-44.69</v>
      </c>
      <c r="E10775">
        <v>2.9</v>
      </c>
      <c r="F10775" t="s">
        <v>2278</v>
      </c>
      <c r="G10775">
        <v>2000</v>
      </c>
      <c r="H10775">
        <v>17294.061000000002</v>
      </c>
      <c r="I10775">
        <v>105452.89</v>
      </c>
      <c r="J10775" t="s">
        <v>1250</v>
      </c>
      <c r="T10775">
        <f t="shared" si="195"/>
        <v>-41.79</v>
      </c>
      <c r="U10775">
        <v>-41.79</v>
      </c>
    </row>
    <row r="10776" spans="1:21" x14ac:dyDescent="0.2">
      <c r="A10776" t="s">
        <v>2244</v>
      </c>
      <c r="B10776" s="10" t="s">
        <v>1687</v>
      </c>
      <c r="C10776">
        <v>2</v>
      </c>
      <c r="D10776">
        <v>4.78</v>
      </c>
      <c r="E10776">
        <v>2</v>
      </c>
      <c r="F10776" t="s">
        <v>1688</v>
      </c>
      <c r="G10776">
        <v>70</v>
      </c>
      <c r="H10776">
        <v>17562.623</v>
      </c>
      <c r="I10776">
        <v>105426.614</v>
      </c>
      <c r="J10776" t="s">
        <v>1250</v>
      </c>
      <c r="T10776">
        <f t="shared" si="195"/>
        <v>6.78</v>
      </c>
      <c r="U10776">
        <v>6.78</v>
      </c>
    </row>
    <row r="10777" spans="1:21" x14ac:dyDescent="0.2">
      <c r="A10777" t="s">
        <v>2244</v>
      </c>
      <c r="B10777" s="10" t="s">
        <v>1706</v>
      </c>
      <c r="C10777">
        <v>7</v>
      </c>
      <c r="D10777">
        <v>-0.22</v>
      </c>
      <c r="E10777">
        <v>5</v>
      </c>
      <c r="F10777" t="s">
        <v>1756</v>
      </c>
      <c r="G10777">
        <v>100</v>
      </c>
      <c r="H10777">
        <v>17562.623</v>
      </c>
      <c r="I10777">
        <v>105426.614</v>
      </c>
      <c r="J10777" t="s">
        <v>1250</v>
      </c>
      <c r="T10777">
        <f t="shared" si="195"/>
        <v>4.78</v>
      </c>
      <c r="U10777">
        <v>4.78</v>
      </c>
    </row>
    <row r="10778" spans="1:21" x14ac:dyDescent="0.2">
      <c r="A10778" t="s">
        <v>2244</v>
      </c>
      <c r="B10778" s="10" t="s">
        <v>1687</v>
      </c>
      <c r="C10778">
        <v>9.5</v>
      </c>
      <c r="D10778">
        <v>-2.72</v>
      </c>
      <c r="E10778">
        <v>2.5</v>
      </c>
      <c r="F10778" t="s">
        <v>1688</v>
      </c>
      <c r="G10778">
        <v>70</v>
      </c>
      <c r="H10778">
        <v>17562.623</v>
      </c>
      <c r="I10778">
        <v>105426.614</v>
      </c>
      <c r="J10778" t="s">
        <v>1250</v>
      </c>
      <c r="T10778">
        <f t="shared" si="195"/>
        <v>-0.2200000000000002</v>
      </c>
      <c r="U10778">
        <v>-0.2200000000000002</v>
      </c>
    </row>
    <row r="10779" spans="1:21" x14ac:dyDescent="0.2">
      <c r="A10779" t="s">
        <v>2244</v>
      </c>
      <c r="B10779" s="10" t="s">
        <v>1689</v>
      </c>
      <c r="C10779">
        <v>12</v>
      </c>
      <c r="D10779">
        <v>-5.22</v>
      </c>
      <c r="E10779">
        <v>2.5</v>
      </c>
      <c r="F10779" t="s">
        <v>1690</v>
      </c>
      <c r="G10779">
        <v>50</v>
      </c>
      <c r="H10779">
        <v>17562.623</v>
      </c>
      <c r="I10779">
        <v>105426.614</v>
      </c>
      <c r="J10779" t="s">
        <v>1250</v>
      </c>
      <c r="T10779">
        <f t="shared" si="195"/>
        <v>-2.7199999999999998</v>
      </c>
      <c r="U10779">
        <v>-2.7199999999999998</v>
      </c>
    </row>
    <row r="10780" spans="1:21" x14ac:dyDescent="0.2">
      <c r="A10780" t="s">
        <v>2244</v>
      </c>
      <c r="B10780" s="10" t="s">
        <v>1711</v>
      </c>
      <c r="C10780">
        <v>14</v>
      </c>
      <c r="D10780">
        <v>-7.22</v>
      </c>
      <c r="E10780">
        <v>2</v>
      </c>
      <c r="F10780" t="s">
        <v>1712</v>
      </c>
      <c r="G10780">
        <v>160</v>
      </c>
      <c r="H10780">
        <v>17562.623</v>
      </c>
      <c r="I10780">
        <v>105426.614</v>
      </c>
      <c r="J10780" t="s">
        <v>1250</v>
      </c>
      <c r="T10780">
        <f t="shared" si="195"/>
        <v>-5.22</v>
      </c>
      <c r="U10780">
        <v>-5.22</v>
      </c>
    </row>
    <row r="10781" spans="1:21" x14ac:dyDescent="0.2">
      <c r="A10781" t="s">
        <v>2244</v>
      </c>
      <c r="B10781" s="10" t="s">
        <v>1693</v>
      </c>
      <c r="C10781">
        <v>21</v>
      </c>
      <c r="D10781">
        <v>-14.22</v>
      </c>
      <c r="E10781">
        <v>7</v>
      </c>
      <c r="F10781" t="s">
        <v>1694</v>
      </c>
      <c r="G10781">
        <v>200</v>
      </c>
      <c r="H10781">
        <v>17562.623</v>
      </c>
      <c r="I10781">
        <v>105426.614</v>
      </c>
      <c r="J10781" t="s">
        <v>1250</v>
      </c>
      <c r="T10781">
        <f t="shared" si="195"/>
        <v>-7.2200000000000006</v>
      </c>
      <c r="U10781">
        <v>-7.2200000000000006</v>
      </c>
    </row>
    <row r="10782" spans="1:21" x14ac:dyDescent="0.2">
      <c r="A10782" t="s">
        <v>2244</v>
      </c>
      <c r="B10782" s="10" t="s">
        <v>1215</v>
      </c>
      <c r="C10782">
        <v>26</v>
      </c>
      <c r="D10782">
        <v>-19.22</v>
      </c>
      <c r="E10782">
        <v>5</v>
      </c>
      <c r="F10782" t="s">
        <v>1874</v>
      </c>
      <c r="G10782">
        <v>220</v>
      </c>
      <c r="H10782">
        <v>17562.623</v>
      </c>
      <c r="I10782">
        <v>105426.614</v>
      </c>
      <c r="J10782" t="s">
        <v>1250</v>
      </c>
      <c r="T10782">
        <f t="shared" si="195"/>
        <v>-14.219999999999999</v>
      </c>
      <c r="U10782">
        <v>-14.219999999999999</v>
      </c>
    </row>
    <row r="10783" spans="1:21" x14ac:dyDescent="0.2">
      <c r="A10783" t="s">
        <v>2244</v>
      </c>
      <c r="B10783" s="10" t="s">
        <v>1700</v>
      </c>
      <c r="C10783">
        <v>33.5</v>
      </c>
      <c r="D10783">
        <v>-26.72</v>
      </c>
      <c r="E10783">
        <v>7.5</v>
      </c>
      <c r="F10783" t="s">
        <v>2273</v>
      </c>
      <c r="G10783">
        <v>350</v>
      </c>
      <c r="H10783">
        <v>17562.623</v>
      </c>
      <c r="I10783">
        <v>105426.614</v>
      </c>
      <c r="J10783" t="s">
        <v>1250</v>
      </c>
      <c r="T10783">
        <f t="shared" si="195"/>
        <v>-19.22</v>
      </c>
      <c r="U10783">
        <v>-19.22</v>
      </c>
    </row>
    <row r="10784" spans="1:21" x14ac:dyDescent="0.2">
      <c r="A10784" t="s">
        <v>2244</v>
      </c>
      <c r="B10784" s="10" t="s">
        <v>1875</v>
      </c>
      <c r="C10784">
        <v>37.799999999999997</v>
      </c>
      <c r="D10784">
        <v>-31.02</v>
      </c>
      <c r="E10784">
        <v>4.3</v>
      </c>
      <c r="F10784" t="s">
        <v>2274</v>
      </c>
      <c r="G10784">
        <v>600</v>
      </c>
      <c r="H10784">
        <v>17562.623</v>
      </c>
      <c r="I10784">
        <v>105426.614</v>
      </c>
      <c r="J10784" t="s">
        <v>1250</v>
      </c>
      <c r="T10784">
        <f t="shared" si="195"/>
        <v>-26.72</v>
      </c>
      <c r="U10784">
        <v>-26.72</v>
      </c>
    </row>
    <row r="10785" spans="1:21" x14ac:dyDescent="0.2">
      <c r="A10785" t="s">
        <v>2244</v>
      </c>
      <c r="B10785" s="10" t="s">
        <v>1877</v>
      </c>
      <c r="C10785">
        <v>42</v>
      </c>
      <c r="D10785">
        <v>-35.22</v>
      </c>
      <c r="E10785">
        <v>4.2</v>
      </c>
      <c r="F10785" t="s">
        <v>2275</v>
      </c>
      <c r="G10785">
        <v>900</v>
      </c>
      <c r="H10785">
        <v>17562.623</v>
      </c>
      <c r="I10785">
        <v>105426.614</v>
      </c>
      <c r="J10785" t="s">
        <v>1250</v>
      </c>
      <c r="T10785">
        <f t="shared" si="195"/>
        <v>-31.02</v>
      </c>
      <c r="U10785">
        <v>-31.02</v>
      </c>
    </row>
    <row r="10786" spans="1:21" x14ac:dyDescent="0.2">
      <c r="A10786" t="s">
        <v>2244</v>
      </c>
      <c r="B10786" s="10" t="s">
        <v>1704</v>
      </c>
      <c r="C10786">
        <v>45.5</v>
      </c>
      <c r="D10786">
        <v>-38.72</v>
      </c>
      <c r="E10786">
        <v>3.5</v>
      </c>
      <c r="F10786" t="s">
        <v>2278</v>
      </c>
      <c r="G10786">
        <v>2000</v>
      </c>
      <c r="H10786">
        <v>17562.623</v>
      </c>
      <c r="I10786">
        <v>105426.614</v>
      </c>
      <c r="J10786" t="s">
        <v>1250</v>
      </c>
      <c r="T10786">
        <f t="shared" si="195"/>
        <v>-35.22</v>
      </c>
      <c r="U10786">
        <v>-35.22</v>
      </c>
    </row>
    <row r="10787" spans="1:21" x14ac:dyDescent="0.2">
      <c r="A10787" t="s">
        <v>2244</v>
      </c>
      <c r="B10787" s="10" t="s">
        <v>1709</v>
      </c>
      <c r="C10787">
        <v>48.9</v>
      </c>
      <c r="D10787">
        <v>-42.12</v>
      </c>
      <c r="E10787">
        <v>3.4</v>
      </c>
      <c r="F10787" t="s">
        <v>2277</v>
      </c>
      <c r="G10787">
        <v>4500</v>
      </c>
      <c r="H10787">
        <v>17562.623</v>
      </c>
      <c r="I10787">
        <v>105426.614</v>
      </c>
      <c r="J10787" t="s">
        <v>1250</v>
      </c>
      <c r="T10787">
        <f t="shared" si="195"/>
        <v>-38.72</v>
      </c>
      <c r="U10787">
        <v>-38.72</v>
      </c>
    </row>
    <row r="10788" spans="1:21" x14ac:dyDescent="0.2">
      <c r="A10788" t="s">
        <v>2245</v>
      </c>
      <c r="B10788" s="10" t="s">
        <v>1687</v>
      </c>
      <c r="C10788">
        <v>2</v>
      </c>
      <c r="D10788">
        <v>4.95</v>
      </c>
      <c r="E10788">
        <v>2</v>
      </c>
      <c r="F10788" t="s">
        <v>1688</v>
      </c>
      <c r="G10788">
        <v>70</v>
      </c>
      <c r="H10788">
        <v>17529.227999999999</v>
      </c>
      <c r="I10788">
        <v>105429.08900000001</v>
      </c>
      <c r="J10788" t="s">
        <v>1250</v>
      </c>
      <c r="T10788">
        <f t="shared" si="195"/>
        <v>6.95</v>
      </c>
      <c r="U10788">
        <v>6.95</v>
      </c>
    </row>
    <row r="10789" spans="1:21" x14ac:dyDescent="0.2">
      <c r="A10789" t="s">
        <v>2245</v>
      </c>
      <c r="B10789" s="10" t="s">
        <v>1706</v>
      </c>
      <c r="C10789">
        <v>4.5</v>
      </c>
      <c r="D10789">
        <v>2.4500000000000002</v>
      </c>
      <c r="E10789">
        <v>2.5</v>
      </c>
      <c r="F10789" t="s">
        <v>1756</v>
      </c>
      <c r="G10789">
        <v>100</v>
      </c>
      <c r="H10789">
        <v>17529.227999999999</v>
      </c>
      <c r="I10789">
        <v>105429.08900000001</v>
      </c>
      <c r="J10789" t="s">
        <v>1250</v>
      </c>
      <c r="T10789">
        <f t="shared" si="195"/>
        <v>4.95</v>
      </c>
      <c r="U10789">
        <v>4.95</v>
      </c>
    </row>
    <row r="10790" spans="1:21" x14ac:dyDescent="0.2">
      <c r="A10790" t="s">
        <v>2245</v>
      </c>
      <c r="B10790" s="10" t="s">
        <v>1687</v>
      </c>
      <c r="C10790">
        <v>9</v>
      </c>
      <c r="D10790">
        <v>-2.0499999999999998</v>
      </c>
      <c r="E10790">
        <v>4.5</v>
      </c>
      <c r="F10790" t="s">
        <v>1688</v>
      </c>
      <c r="G10790">
        <v>70</v>
      </c>
      <c r="H10790">
        <v>17529.227999999999</v>
      </c>
      <c r="I10790">
        <v>105429.08900000001</v>
      </c>
      <c r="J10790" t="s">
        <v>1250</v>
      </c>
      <c r="T10790">
        <f t="shared" si="195"/>
        <v>2.4500000000000002</v>
      </c>
      <c r="U10790">
        <v>2.4500000000000002</v>
      </c>
    </row>
    <row r="10791" spans="1:21" x14ac:dyDescent="0.2">
      <c r="A10791" t="s">
        <v>2245</v>
      </c>
      <c r="B10791" s="10" t="s">
        <v>1689</v>
      </c>
      <c r="C10791">
        <v>12.6</v>
      </c>
      <c r="D10791">
        <v>-5.65</v>
      </c>
      <c r="E10791">
        <v>3.6</v>
      </c>
      <c r="F10791" t="s">
        <v>1690</v>
      </c>
      <c r="G10791">
        <v>50</v>
      </c>
      <c r="H10791">
        <v>17529.227999999999</v>
      </c>
      <c r="I10791">
        <v>105429.08900000001</v>
      </c>
      <c r="J10791" t="s">
        <v>1250</v>
      </c>
      <c r="T10791">
        <f t="shared" si="195"/>
        <v>-2.0500000000000003</v>
      </c>
      <c r="U10791">
        <v>-2.0500000000000003</v>
      </c>
    </row>
    <row r="10792" spans="1:21" x14ac:dyDescent="0.2">
      <c r="A10792" t="s">
        <v>2245</v>
      </c>
      <c r="B10792" s="10" t="s">
        <v>1711</v>
      </c>
      <c r="C10792">
        <v>14.8</v>
      </c>
      <c r="D10792">
        <v>-7.85</v>
      </c>
      <c r="E10792">
        <v>2.2000000000000002</v>
      </c>
      <c r="F10792" t="s">
        <v>1712</v>
      </c>
      <c r="G10792">
        <v>160</v>
      </c>
      <c r="H10792">
        <v>17529.227999999999</v>
      </c>
      <c r="I10792">
        <v>105429.08900000001</v>
      </c>
      <c r="J10792" t="s">
        <v>1250</v>
      </c>
      <c r="T10792">
        <f t="shared" si="195"/>
        <v>-5.6499999999999995</v>
      </c>
      <c r="U10792">
        <v>-5.6499999999999995</v>
      </c>
    </row>
    <row r="10793" spans="1:21" x14ac:dyDescent="0.2">
      <c r="A10793" t="s">
        <v>2245</v>
      </c>
      <c r="B10793" s="10" t="s">
        <v>1693</v>
      </c>
      <c r="C10793">
        <v>20</v>
      </c>
      <c r="D10793">
        <v>-13.05</v>
      </c>
      <c r="E10793">
        <v>5.2</v>
      </c>
      <c r="F10793" t="s">
        <v>1694</v>
      </c>
      <c r="G10793">
        <v>200</v>
      </c>
      <c r="H10793">
        <v>17529.227999999999</v>
      </c>
      <c r="I10793">
        <v>105429.08900000001</v>
      </c>
      <c r="J10793" t="s">
        <v>1250</v>
      </c>
      <c r="T10793">
        <f t="shared" si="195"/>
        <v>-7.8500000000000005</v>
      </c>
      <c r="U10793">
        <v>-7.8500000000000005</v>
      </c>
    </row>
    <row r="10794" spans="1:21" x14ac:dyDescent="0.2">
      <c r="A10794" t="s">
        <v>2245</v>
      </c>
      <c r="B10794" s="10" t="s">
        <v>1215</v>
      </c>
      <c r="C10794">
        <v>25</v>
      </c>
      <c r="D10794">
        <v>-18.05</v>
      </c>
      <c r="E10794">
        <v>5</v>
      </c>
      <c r="F10794" t="s">
        <v>1874</v>
      </c>
      <c r="G10794">
        <v>220</v>
      </c>
      <c r="H10794">
        <v>17529.227999999999</v>
      </c>
      <c r="I10794">
        <v>105429.08900000001</v>
      </c>
      <c r="J10794" t="s">
        <v>1250</v>
      </c>
      <c r="T10794">
        <f t="shared" si="195"/>
        <v>-13.05</v>
      </c>
      <c r="U10794">
        <v>-13.05</v>
      </c>
    </row>
    <row r="10795" spans="1:21" x14ac:dyDescent="0.2">
      <c r="A10795" t="s">
        <v>2245</v>
      </c>
      <c r="B10795" s="10" t="s">
        <v>1700</v>
      </c>
      <c r="C10795">
        <v>33.5</v>
      </c>
      <c r="D10795">
        <v>-26.55</v>
      </c>
      <c r="E10795">
        <v>8.5</v>
      </c>
      <c r="F10795" t="s">
        <v>2273</v>
      </c>
      <c r="G10795">
        <v>350</v>
      </c>
      <c r="H10795">
        <v>17529.227999999999</v>
      </c>
      <c r="I10795">
        <v>105429.08900000001</v>
      </c>
      <c r="J10795" t="s">
        <v>1250</v>
      </c>
      <c r="T10795">
        <f t="shared" si="195"/>
        <v>-18.05</v>
      </c>
      <c r="U10795">
        <v>-18.05</v>
      </c>
    </row>
    <row r="10796" spans="1:21" x14ac:dyDescent="0.2">
      <c r="A10796" t="s">
        <v>2245</v>
      </c>
      <c r="B10796" s="10" t="s">
        <v>1875</v>
      </c>
      <c r="C10796">
        <v>39.700000000000003</v>
      </c>
      <c r="D10796">
        <v>-32.75</v>
      </c>
      <c r="E10796">
        <v>6.2</v>
      </c>
      <c r="F10796" t="s">
        <v>2274</v>
      </c>
      <c r="G10796">
        <v>600</v>
      </c>
      <c r="H10796">
        <v>17529.227999999999</v>
      </c>
      <c r="I10796">
        <v>105429.08900000001</v>
      </c>
      <c r="J10796" t="s">
        <v>1250</v>
      </c>
      <c r="T10796">
        <f t="shared" si="195"/>
        <v>-26.55</v>
      </c>
      <c r="U10796">
        <v>-26.55</v>
      </c>
    </row>
    <row r="10797" spans="1:21" x14ac:dyDescent="0.2">
      <c r="A10797" t="s">
        <v>2245</v>
      </c>
      <c r="B10797" s="10" t="s">
        <v>1877</v>
      </c>
      <c r="C10797">
        <v>43.6</v>
      </c>
      <c r="D10797">
        <v>-36.65</v>
      </c>
      <c r="E10797">
        <v>3.9</v>
      </c>
      <c r="F10797" t="s">
        <v>2275</v>
      </c>
      <c r="G10797">
        <v>900</v>
      </c>
      <c r="H10797">
        <v>17529.227999999999</v>
      </c>
      <c r="I10797">
        <v>105429.08900000001</v>
      </c>
      <c r="J10797" t="s">
        <v>1250</v>
      </c>
      <c r="T10797">
        <f t="shared" si="195"/>
        <v>-32.75</v>
      </c>
      <c r="U10797">
        <v>-32.75</v>
      </c>
    </row>
    <row r="10798" spans="1:21" x14ac:dyDescent="0.2">
      <c r="A10798" t="s">
        <v>2245</v>
      </c>
      <c r="B10798" s="10" t="s">
        <v>1704</v>
      </c>
      <c r="C10798">
        <v>45.6</v>
      </c>
      <c r="D10798">
        <v>-38.65</v>
      </c>
      <c r="E10798">
        <v>2</v>
      </c>
      <c r="F10798" t="s">
        <v>2278</v>
      </c>
      <c r="G10798">
        <v>2000</v>
      </c>
      <c r="H10798">
        <v>17529.227999999999</v>
      </c>
      <c r="I10798">
        <v>105429.08900000001</v>
      </c>
      <c r="J10798" t="s">
        <v>1250</v>
      </c>
      <c r="T10798">
        <f t="shared" si="195"/>
        <v>-36.65</v>
      </c>
      <c r="U10798">
        <v>-36.65</v>
      </c>
    </row>
    <row r="10799" spans="1:21" x14ac:dyDescent="0.2">
      <c r="A10799" t="s">
        <v>2245</v>
      </c>
      <c r="B10799" s="10" t="s">
        <v>1709</v>
      </c>
      <c r="C10799">
        <v>48.6</v>
      </c>
      <c r="D10799">
        <v>-41.65</v>
      </c>
      <c r="E10799">
        <v>3</v>
      </c>
      <c r="F10799" t="s">
        <v>2277</v>
      </c>
      <c r="G10799">
        <v>4500</v>
      </c>
      <c r="H10799">
        <v>17529.227999999999</v>
      </c>
      <c r="I10799">
        <v>105429.08900000001</v>
      </c>
      <c r="J10799" t="s">
        <v>1250</v>
      </c>
      <c r="T10799">
        <f t="shared" si="195"/>
        <v>-38.65</v>
      </c>
      <c r="U10799">
        <v>-38.65</v>
      </c>
    </row>
    <row r="10800" spans="1:21" x14ac:dyDescent="0.2">
      <c r="A10800" t="s">
        <v>2246</v>
      </c>
      <c r="B10800" s="10" t="s">
        <v>1687</v>
      </c>
      <c r="C10800">
        <v>9.5</v>
      </c>
      <c r="D10800">
        <v>-2.74</v>
      </c>
      <c r="E10800">
        <v>9.5</v>
      </c>
      <c r="F10800" t="s">
        <v>1688</v>
      </c>
      <c r="G10800">
        <v>70</v>
      </c>
      <c r="H10800">
        <v>17505.227999999999</v>
      </c>
      <c r="I10800">
        <v>105429.08900000001</v>
      </c>
      <c r="J10800" t="s">
        <v>1250</v>
      </c>
      <c r="T10800">
        <f t="shared" si="195"/>
        <v>6.76</v>
      </c>
      <c r="U10800">
        <v>6.76</v>
      </c>
    </row>
    <row r="10801" spans="1:21" x14ac:dyDescent="0.2">
      <c r="A10801" t="s">
        <v>2246</v>
      </c>
      <c r="B10801" s="10" t="s">
        <v>1689</v>
      </c>
      <c r="C10801">
        <v>12.5</v>
      </c>
      <c r="D10801">
        <v>-5.74</v>
      </c>
      <c r="E10801">
        <v>3</v>
      </c>
      <c r="F10801" t="s">
        <v>1690</v>
      </c>
      <c r="G10801">
        <v>50</v>
      </c>
      <c r="H10801">
        <v>17505.227999999999</v>
      </c>
      <c r="I10801">
        <v>105429.08900000001</v>
      </c>
      <c r="J10801" t="s">
        <v>1250</v>
      </c>
      <c r="T10801">
        <f t="shared" si="195"/>
        <v>-2.74</v>
      </c>
      <c r="U10801">
        <v>-2.74</v>
      </c>
    </row>
    <row r="10802" spans="1:21" x14ac:dyDescent="0.2">
      <c r="A10802" t="s">
        <v>2246</v>
      </c>
      <c r="B10802" s="10" t="s">
        <v>1711</v>
      </c>
      <c r="C10802">
        <v>16.5</v>
      </c>
      <c r="D10802">
        <v>-9.74</v>
      </c>
      <c r="E10802">
        <v>4</v>
      </c>
      <c r="F10802" t="s">
        <v>1712</v>
      </c>
      <c r="G10802">
        <v>160</v>
      </c>
      <c r="H10802">
        <v>17505.227999999999</v>
      </c>
      <c r="I10802">
        <v>105429.08900000001</v>
      </c>
      <c r="J10802" t="s">
        <v>1250</v>
      </c>
      <c r="T10802">
        <f t="shared" si="195"/>
        <v>-5.74</v>
      </c>
      <c r="U10802">
        <v>-5.74</v>
      </c>
    </row>
    <row r="10803" spans="1:21" x14ac:dyDescent="0.2">
      <c r="A10803" t="s">
        <v>2246</v>
      </c>
      <c r="B10803" s="10" t="s">
        <v>1693</v>
      </c>
      <c r="C10803">
        <v>19.5</v>
      </c>
      <c r="D10803">
        <v>-12.74</v>
      </c>
      <c r="E10803">
        <v>3</v>
      </c>
      <c r="F10803" t="s">
        <v>1694</v>
      </c>
      <c r="G10803">
        <v>200</v>
      </c>
      <c r="H10803">
        <v>17505.227999999999</v>
      </c>
      <c r="I10803">
        <v>105429.08900000001</v>
      </c>
      <c r="J10803" t="s">
        <v>1250</v>
      </c>
      <c r="T10803">
        <f t="shared" si="195"/>
        <v>-9.74</v>
      </c>
      <c r="U10803">
        <v>-9.74</v>
      </c>
    </row>
    <row r="10804" spans="1:21" x14ac:dyDescent="0.2">
      <c r="A10804" t="s">
        <v>2246</v>
      </c>
      <c r="B10804" s="10" t="s">
        <v>1215</v>
      </c>
      <c r="C10804">
        <v>23</v>
      </c>
      <c r="D10804">
        <v>-16.239999999999998</v>
      </c>
      <c r="E10804">
        <v>3.5</v>
      </c>
      <c r="F10804" t="s">
        <v>1874</v>
      </c>
      <c r="G10804">
        <v>220</v>
      </c>
      <c r="H10804">
        <v>17505.227999999999</v>
      </c>
      <c r="I10804">
        <v>105429.08900000001</v>
      </c>
      <c r="J10804" t="s">
        <v>1250</v>
      </c>
      <c r="T10804">
        <f t="shared" si="195"/>
        <v>-12.739999999999998</v>
      </c>
      <c r="U10804">
        <v>-12.739999999999998</v>
      </c>
    </row>
    <row r="10805" spans="1:21" x14ac:dyDescent="0.2">
      <c r="A10805" t="s">
        <v>2246</v>
      </c>
      <c r="B10805" s="10" t="s">
        <v>1700</v>
      </c>
      <c r="C10805">
        <v>30</v>
      </c>
      <c r="D10805">
        <v>-23.24</v>
      </c>
      <c r="E10805">
        <v>7</v>
      </c>
      <c r="F10805" t="s">
        <v>2273</v>
      </c>
      <c r="G10805">
        <v>350</v>
      </c>
      <c r="H10805">
        <v>17505.227999999999</v>
      </c>
      <c r="I10805">
        <v>105429.08900000001</v>
      </c>
      <c r="J10805" t="s">
        <v>1250</v>
      </c>
      <c r="T10805">
        <f t="shared" si="195"/>
        <v>-16.239999999999998</v>
      </c>
      <c r="U10805">
        <v>-16.239999999999998</v>
      </c>
    </row>
    <row r="10806" spans="1:21" x14ac:dyDescent="0.2">
      <c r="A10806" t="s">
        <v>2246</v>
      </c>
      <c r="B10806" s="10" t="s">
        <v>1875</v>
      </c>
      <c r="C10806">
        <v>33.799999999999997</v>
      </c>
      <c r="D10806">
        <v>-27.04</v>
      </c>
      <c r="E10806">
        <v>3.8</v>
      </c>
      <c r="F10806" t="s">
        <v>2274</v>
      </c>
      <c r="G10806">
        <v>600</v>
      </c>
      <c r="H10806">
        <v>17505.227999999999</v>
      </c>
      <c r="I10806">
        <v>105429.08900000001</v>
      </c>
      <c r="J10806" t="s">
        <v>1250</v>
      </c>
      <c r="T10806">
        <f t="shared" si="195"/>
        <v>-23.24</v>
      </c>
      <c r="U10806">
        <v>-23.24</v>
      </c>
    </row>
    <row r="10807" spans="1:21" x14ac:dyDescent="0.2">
      <c r="A10807" t="s">
        <v>2246</v>
      </c>
      <c r="B10807" s="10" t="s">
        <v>1877</v>
      </c>
      <c r="C10807">
        <v>35.299999999999997</v>
      </c>
      <c r="D10807">
        <v>-28.54</v>
      </c>
      <c r="E10807">
        <v>1.5</v>
      </c>
      <c r="F10807" t="s">
        <v>2275</v>
      </c>
      <c r="G10807">
        <v>900</v>
      </c>
      <c r="H10807">
        <v>17505.227999999999</v>
      </c>
      <c r="I10807">
        <v>105429.08900000001</v>
      </c>
      <c r="J10807" t="s">
        <v>1250</v>
      </c>
      <c r="T10807">
        <f t="shared" si="195"/>
        <v>-27.04</v>
      </c>
      <c r="U10807">
        <v>-27.04</v>
      </c>
    </row>
    <row r="10808" spans="1:21" x14ac:dyDescent="0.2">
      <c r="A10808" t="s">
        <v>2246</v>
      </c>
      <c r="B10808" s="10" t="s">
        <v>1704</v>
      </c>
      <c r="C10808">
        <v>39.799999999999997</v>
      </c>
      <c r="D10808">
        <v>-33.04</v>
      </c>
      <c r="E10808">
        <v>4.5</v>
      </c>
      <c r="F10808" t="s">
        <v>2278</v>
      </c>
      <c r="G10808">
        <v>2000</v>
      </c>
      <c r="H10808">
        <v>17505.227999999999</v>
      </c>
      <c r="I10808">
        <v>105429.08900000001</v>
      </c>
      <c r="J10808" t="s">
        <v>1250</v>
      </c>
      <c r="T10808">
        <f t="shared" si="195"/>
        <v>-28.54</v>
      </c>
      <c r="U10808">
        <v>-28.54</v>
      </c>
    </row>
    <row r="10809" spans="1:21" x14ac:dyDescent="0.2">
      <c r="A10809" t="s">
        <v>2247</v>
      </c>
      <c r="B10809" s="10" t="s">
        <v>1687</v>
      </c>
      <c r="C10809">
        <v>8</v>
      </c>
      <c r="D10809">
        <v>-1.87</v>
      </c>
      <c r="E10809">
        <v>8</v>
      </c>
      <c r="F10809" t="s">
        <v>1688</v>
      </c>
      <c r="G10809">
        <v>70</v>
      </c>
      <c r="H10809">
        <v>17457.227999999999</v>
      </c>
      <c r="I10809">
        <v>105429.08900000001</v>
      </c>
      <c r="J10809" t="s">
        <v>1250</v>
      </c>
      <c r="T10809">
        <f t="shared" si="195"/>
        <v>6.13</v>
      </c>
      <c r="U10809">
        <v>6.13</v>
      </c>
    </row>
    <row r="10810" spans="1:21" x14ac:dyDescent="0.2">
      <c r="A10810" t="s">
        <v>2247</v>
      </c>
      <c r="B10810" s="10" t="s">
        <v>1689</v>
      </c>
      <c r="C10810">
        <v>12</v>
      </c>
      <c r="D10810">
        <v>-5.87</v>
      </c>
      <c r="E10810">
        <v>4</v>
      </c>
      <c r="F10810" t="s">
        <v>1690</v>
      </c>
      <c r="G10810">
        <v>50</v>
      </c>
      <c r="H10810">
        <v>17457.227999999999</v>
      </c>
      <c r="I10810">
        <v>105429.08900000001</v>
      </c>
      <c r="J10810" t="s">
        <v>1250</v>
      </c>
      <c r="T10810">
        <f t="shared" si="195"/>
        <v>-1.87</v>
      </c>
      <c r="U10810">
        <v>-1.87</v>
      </c>
    </row>
    <row r="10811" spans="1:21" x14ac:dyDescent="0.2">
      <c r="A10811" t="s">
        <v>2247</v>
      </c>
      <c r="B10811" s="10" t="s">
        <v>1693</v>
      </c>
      <c r="C10811">
        <v>20</v>
      </c>
      <c r="D10811">
        <v>-13.87</v>
      </c>
      <c r="E10811">
        <v>8</v>
      </c>
      <c r="F10811" t="s">
        <v>1694</v>
      </c>
      <c r="G10811">
        <v>200</v>
      </c>
      <c r="H10811">
        <v>17457.227999999999</v>
      </c>
      <c r="I10811">
        <v>105429.08900000001</v>
      </c>
      <c r="J10811" t="s">
        <v>1250</v>
      </c>
      <c r="T10811">
        <f t="shared" si="195"/>
        <v>-5.8699999999999992</v>
      </c>
      <c r="U10811">
        <v>-5.8699999999999992</v>
      </c>
    </row>
    <row r="10812" spans="1:21" x14ac:dyDescent="0.2">
      <c r="A10812" t="s">
        <v>2247</v>
      </c>
      <c r="B10812" s="10" t="s">
        <v>1215</v>
      </c>
      <c r="C10812">
        <v>22</v>
      </c>
      <c r="D10812">
        <v>-15.87</v>
      </c>
      <c r="E10812">
        <v>2</v>
      </c>
      <c r="F10812" t="s">
        <v>1874</v>
      </c>
      <c r="G10812">
        <v>220</v>
      </c>
      <c r="H10812">
        <v>17457.227999999999</v>
      </c>
      <c r="I10812">
        <v>105429.08900000001</v>
      </c>
      <c r="J10812" t="s">
        <v>1250</v>
      </c>
      <c r="T10812">
        <f t="shared" si="195"/>
        <v>-13.87</v>
      </c>
      <c r="U10812">
        <v>-13.87</v>
      </c>
    </row>
    <row r="10813" spans="1:21" x14ac:dyDescent="0.2">
      <c r="A10813" t="s">
        <v>2247</v>
      </c>
      <c r="B10813" s="10" t="s">
        <v>1700</v>
      </c>
      <c r="C10813">
        <v>24.3</v>
      </c>
      <c r="D10813">
        <v>-18.170000000000002</v>
      </c>
      <c r="E10813">
        <v>2.2999999999999998</v>
      </c>
      <c r="F10813" t="s">
        <v>2273</v>
      </c>
      <c r="G10813">
        <v>350</v>
      </c>
      <c r="H10813">
        <v>17457.227999999999</v>
      </c>
      <c r="I10813">
        <v>105429.08900000001</v>
      </c>
      <c r="J10813" t="s">
        <v>1250</v>
      </c>
      <c r="T10813">
        <f t="shared" si="195"/>
        <v>-15.870000000000001</v>
      </c>
      <c r="U10813">
        <v>-15.870000000000001</v>
      </c>
    </row>
    <row r="10814" spans="1:21" x14ac:dyDescent="0.2">
      <c r="A10814" t="s">
        <v>2247</v>
      </c>
      <c r="B10814" s="10" t="s">
        <v>1704</v>
      </c>
      <c r="C10814">
        <v>28.5</v>
      </c>
      <c r="D10814">
        <v>-22.37</v>
      </c>
      <c r="E10814">
        <v>4.2</v>
      </c>
      <c r="F10814" t="s">
        <v>2278</v>
      </c>
      <c r="G10814">
        <v>2000</v>
      </c>
      <c r="H10814">
        <v>17457.227999999999</v>
      </c>
      <c r="I10814">
        <v>105429.08900000001</v>
      </c>
      <c r="J10814" t="s">
        <v>1250</v>
      </c>
      <c r="T10814">
        <f t="shared" si="195"/>
        <v>-18.170000000000002</v>
      </c>
      <c r="U10814">
        <v>-18.170000000000002</v>
      </c>
    </row>
    <row r="10815" spans="1:21" x14ac:dyDescent="0.2">
      <c r="A10815" t="s">
        <v>2247</v>
      </c>
      <c r="B10815" s="10" t="s">
        <v>1709</v>
      </c>
      <c r="C10815">
        <v>31.8</v>
      </c>
      <c r="D10815">
        <v>-25.67</v>
      </c>
      <c r="E10815">
        <v>3.3</v>
      </c>
      <c r="F10815" t="s">
        <v>2277</v>
      </c>
      <c r="G10815">
        <v>4500</v>
      </c>
      <c r="H10815">
        <v>17457.227999999999</v>
      </c>
      <c r="I10815">
        <v>105429.08900000001</v>
      </c>
      <c r="J10815" t="s">
        <v>1250</v>
      </c>
      <c r="T10815">
        <f t="shared" si="195"/>
        <v>-22.37</v>
      </c>
      <c r="U10815">
        <v>-22.37</v>
      </c>
    </row>
    <row r="10816" spans="1:21" x14ac:dyDescent="0.2">
      <c r="A10816" t="s">
        <v>2249</v>
      </c>
      <c r="B10816" s="10" t="s">
        <v>1687</v>
      </c>
      <c r="C10816">
        <v>9</v>
      </c>
      <c r="D10816">
        <v>-2.98</v>
      </c>
      <c r="E10816">
        <v>9</v>
      </c>
      <c r="F10816" t="s">
        <v>1688</v>
      </c>
      <c r="G10816">
        <v>70</v>
      </c>
      <c r="H10816">
        <v>17409.227999999999</v>
      </c>
      <c r="I10816">
        <v>105429.08900000001</v>
      </c>
      <c r="J10816" t="s">
        <v>1250</v>
      </c>
      <c r="T10816">
        <f t="shared" si="195"/>
        <v>6.02</v>
      </c>
      <c r="U10816">
        <v>6.02</v>
      </c>
    </row>
    <row r="10817" spans="1:21" x14ac:dyDescent="0.2">
      <c r="A10817" t="s">
        <v>2249</v>
      </c>
      <c r="B10817" s="10" t="s">
        <v>1689</v>
      </c>
      <c r="C10817">
        <v>12</v>
      </c>
      <c r="D10817">
        <v>-5.98</v>
      </c>
      <c r="E10817">
        <v>3</v>
      </c>
      <c r="F10817" t="s">
        <v>1690</v>
      </c>
      <c r="G10817">
        <v>50</v>
      </c>
      <c r="H10817">
        <v>17409.227999999999</v>
      </c>
      <c r="I10817">
        <v>105429.08900000001</v>
      </c>
      <c r="J10817" t="s">
        <v>1250</v>
      </c>
      <c r="T10817">
        <f t="shared" si="195"/>
        <v>-2.9800000000000004</v>
      </c>
      <c r="U10817">
        <v>-2.9800000000000004</v>
      </c>
    </row>
    <row r="10818" spans="1:21" x14ac:dyDescent="0.2">
      <c r="A10818" t="s">
        <v>2249</v>
      </c>
      <c r="B10818" s="10" t="s">
        <v>1693</v>
      </c>
      <c r="C10818">
        <v>19</v>
      </c>
      <c r="D10818">
        <v>-12.98</v>
      </c>
      <c r="E10818">
        <v>7</v>
      </c>
      <c r="F10818" t="s">
        <v>1694</v>
      </c>
      <c r="G10818">
        <v>200</v>
      </c>
      <c r="H10818">
        <v>17409.227999999999</v>
      </c>
      <c r="I10818">
        <v>105429.08900000001</v>
      </c>
      <c r="J10818" t="s">
        <v>1250</v>
      </c>
      <c r="T10818">
        <f t="shared" si="195"/>
        <v>-5.98</v>
      </c>
      <c r="U10818">
        <v>-5.98</v>
      </c>
    </row>
    <row r="10819" spans="1:21" x14ac:dyDescent="0.2">
      <c r="A10819" t="s">
        <v>2249</v>
      </c>
      <c r="B10819" s="10" t="s">
        <v>1215</v>
      </c>
      <c r="C10819">
        <v>26</v>
      </c>
      <c r="D10819">
        <v>-19.98</v>
      </c>
      <c r="E10819">
        <v>7</v>
      </c>
      <c r="F10819" t="s">
        <v>1874</v>
      </c>
      <c r="G10819">
        <v>220</v>
      </c>
      <c r="H10819">
        <v>17409.227999999999</v>
      </c>
      <c r="I10819">
        <v>105429.08900000001</v>
      </c>
      <c r="J10819" t="s">
        <v>1250</v>
      </c>
      <c r="T10819">
        <f t="shared" ref="T10819:T10882" si="196">D10819+E10819</f>
        <v>-12.98</v>
      </c>
      <c r="U10819">
        <v>-12.98</v>
      </c>
    </row>
    <row r="10820" spans="1:21" x14ac:dyDescent="0.2">
      <c r="A10820" t="s">
        <v>2249</v>
      </c>
      <c r="B10820" s="10" t="s">
        <v>1700</v>
      </c>
      <c r="C10820">
        <v>30</v>
      </c>
      <c r="D10820">
        <v>-23.98</v>
      </c>
      <c r="E10820">
        <v>4</v>
      </c>
      <c r="F10820" t="s">
        <v>2273</v>
      </c>
      <c r="G10820">
        <v>350</v>
      </c>
      <c r="H10820">
        <v>17409.227999999999</v>
      </c>
      <c r="I10820">
        <v>105429.08900000001</v>
      </c>
      <c r="J10820" t="s">
        <v>1250</v>
      </c>
      <c r="T10820">
        <f t="shared" si="196"/>
        <v>-19.98</v>
      </c>
      <c r="U10820">
        <v>-19.98</v>
      </c>
    </row>
    <row r="10821" spans="1:21" x14ac:dyDescent="0.2">
      <c r="A10821" t="s">
        <v>2249</v>
      </c>
      <c r="B10821" s="10" t="s">
        <v>1875</v>
      </c>
      <c r="C10821">
        <v>34.799999999999997</v>
      </c>
      <c r="D10821">
        <v>-28.78</v>
      </c>
      <c r="E10821">
        <v>4.8</v>
      </c>
      <c r="F10821" t="s">
        <v>2274</v>
      </c>
      <c r="G10821">
        <v>600</v>
      </c>
      <c r="H10821">
        <v>17409.227999999999</v>
      </c>
      <c r="I10821">
        <v>105429.08900000001</v>
      </c>
      <c r="J10821" t="s">
        <v>1250</v>
      </c>
      <c r="T10821">
        <f t="shared" si="196"/>
        <v>-23.98</v>
      </c>
      <c r="U10821">
        <v>-23.98</v>
      </c>
    </row>
    <row r="10822" spans="1:21" x14ac:dyDescent="0.2">
      <c r="A10822" t="s">
        <v>2249</v>
      </c>
      <c r="B10822" s="10" t="s">
        <v>1877</v>
      </c>
      <c r="C10822">
        <v>40.799999999999997</v>
      </c>
      <c r="D10822">
        <v>-34.78</v>
      </c>
      <c r="E10822">
        <v>6</v>
      </c>
      <c r="F10822" t="s">
        <v>2275</v>
      </c>
      <c r="G10822">
        <v>900</v>
      </c>
      <c r="H10822">
        <v>17409.227999999999</v>
      </c>
      <c r="I10822">
        <v>105429.08900000001</v>
      </c>
      <c r="J10822" t="s">
        <v>1250</v>
      </c>
      <c r="T10822">
        <f t="shared" si="196"/>
        <v>-28.78</v>
      </c>
      <c r="U10822">
        <v>-28.78</v>
      </c>
    </row>
    <row r="10823" spans="1:21" x14ac:dyDescent="0.2">
      <c r="A10823" t="s">
        <v>2249</v>
      </c>
      <c r="B10823" s="10" t="s">
        <v>1879</v>
      </c>
      <c r="C10823">
        <v>44.7</v>
      </c>
      <c r="D10823">
        <v>-38.68</v>
      </c>
      <c r="E10823">
        <v>3.9000000000000101</v>
      </c>
      <c r="F10823" t="s">
        <v>2276</v>
      </c>
      <c r="G10823">
        <v>1200</v>
      </c>
      <c r="H10823">
        <v>17409.227999999999</v>
      </c>
      <c r="I10823">
        <v>105429.08900000001</v>
      </c>
      <c r="J10823" t="s">
        <v>1250</v>
      </c>
      <c r="T10823">
        <f t="shared" si="196"/>
        <v>-34.779999999999987</v>
      </c>
      <c r="U10823">
        <v>-34.779999999999987</v>
      </c>
    </row>
    <row r="10824" spans="1:21" x14ac:dyDescent="0.2">
      <c r="A10824" t="s">
        <v>2249</v>
      </c>
      <c r="B10824" s="10" t="s">
        <v>1704</v>
      </c>
      <c r="C10824">
        <v>46.8</v>
      </c>
      <c r="D10824">
        <v>-40.78</v>
      </c>
      <c r="E10824">
        <v>2.0999999999999899</v>
      </c>
      <c r="F10824" t="s">
        <v>2278</v>
      </c>
      <c r="G10824">
        <v>2000</v>
      </c>
      <c r="H10824">
        <v>17409.227999999999</v>
      </c>
      <c r="I10824">
        <v>105429.08900000001</v>
      </c>
      <c r="J10824" t="s">
        <v>1250</v>
      </c>
      <c r="T10824">
        <f t="shared" si="196"/>
        <v>-38.680000000000014</v>
      </c>
      <c r="U10824">
        <v>-38.680000000000014</v>
      </c>
    </row>
    <row r="10825" spans="1:21" x14ac:dyDescent="0.2">
      <c r="A10825" t="s">
        <v>2249</v>
      </c>
      <c r="B10825" s="10" t="s">
        <v>1709</v>
      </c>
      <c r="C10825">
        <v>49</v>
      </c>
      <c r="D10825">
        <v>-42.98</v>
      </c>
      <c r="E10825">
        <v>2.2000000000000002</v>
      </c>
      <c r="F10825" t="s">
        <v>2277</v>
      </c>
      <c r="G10825">
        <v>4500</v>
      </c>
      <c r="H10825">
        <v>17409.227999999999</v>
      </c>
      <c r="I10825">
        <v>105429.08900000001</v>
      </c>
      <c r="J10825" t="s">
        <v>1250</v>
      </c>
      <c r="T10825">
        <f t="shared" si="196"/>
        <v>-40.779999999999994</v>
      </c>
      <c r="U10825">
        <v>-40.779999999999994</v>
      </c>
    </row>
    <row r="10826" spans="1:21" x14ac:dyDescent="0.2">
      <c r="A10826" t="s">
        <v>2250</v>
      </c>
      <c r="B10826" s="10" t="s">
        <v>1687</v>
      </c>
      <c r="C10826">
        <v>8.3000000000000007</v>
      </c>
      <c r="D10826">
        <v>-2.3199999999999998</v>
      </c>
      <c r="E10826">
        <v>8.3000000000000007</v>
      </c>
      <c r="F10826" t="s">
        <v>1688</v>
      </c>
      <c r="G10826">
        <v>70</v>
      </c>
      <c r="H10826">
        <v>17361.227999999999</v>
      </c>
      <c r="I10826">
        <v>105429.08900000001</v>
      </c>
      <c r="J10826" t="s">
        <v>1250</v>
      </c>
      <c r="T10826">
        <f t="shared" si="196"/>
        <v>5.98</v>
      </c>
      <c r="U10826">
        <v>5.98</v>
      </c>
    </row>
    <row r="10827" spans="1:21" x14ac:dyDescent="0.2">
      <c r="A10827" t="s">
        <v>2250</v>
      </c>
      <c r="B10827" s="10" t="s">
        <v>1689</v>
      </c>
      <c r="C10827">
        <v>11.4</v>
      </c>
      <c r="D10827">
        <v>-5.42</v>
      </c>
      <c r="E10827">
        <v>3.1</v>
      </c>
      <c r="F10827" t="s">
        <v>1690</v>
      </c>
      <c r="G10827">
        <v>50</v>
      </c>
      <c r="H10827">
        <v>17361.227999999999</v>
      </c>
      <c r="I10827">
        <v>105429.08900000001</v>
      </c>
      <c r="J10827" t="s">
        <v>1250</v>
      </c>
      <c r="T10827">
        <f t="shared" si="196"/>
        <v>-2.3199999999999998</v>
      </c>
      <c r="U10827">
        <v>-2.3199999999999998</v>
      </c>
    </row>
    <row r="10828" spans="1:21" x14ac:dyDescent="0.2">
      <c r="A10828" t="s">
        <v>2250</v>
      </c>
      <c r="B10828" s="10" t="s">
        <v>1693</v>
      </c>
      <c r="C10828">
        <v>20.7</v>
      </c>
      <c r="D10828">
        <v>-14.72</v>
      </c>
      <c r="E10828">
        <v>9.3000000000000007</v>
      </c>
      <c r="F10828" t="s">
        <v>1694</v>
      </c>
      <c r="G10828">
        <v>200</v>
      </c>
      <c r="H10828">
        <v>17361.227999999999</v>
      </c>
      <c r="I10828">
        <v>105429.08900000001</v>
      </c>
      <c r="J10828" t="s">
        <v>1250</v>
      </c>
      <c r="T10828">
        <f t="shared" si="196"/>
        <v>-5.42</v>
      </c>
      <c r="U10828">
        <v>-5.42</v>
      </c>
    </row>
    <row r="10829" spans="1:21" x14ac:dyDescent="0.2">
      <c r="A10829" t="s">
        <v>2250</v>
      </c>
      <c r="B10829" s="10" t="s">
        <v>1215</v>
      </c>
      <c r="C10829">
        <v>25</v>
      </c>
      <c r="D10829">
        <v>-19.02</v>
      </c>
      <c r="E10829">
        <v>4.3</v>
      </c>
      <c r="F10829" t="s">
        <v>1874</v>
      </c>
      <c r="G10829">
        <v>220</v>
      </c>
      <c r="H10829">
        <v>17361.227999999999</v>
      </c>
      <c r="I10829">
        <v>105429.08900000001</v>
      </c>
      <c r="J10829" t="s">
        <v>1250</v>
      </c>
      <c r="T10829">
        <f t="shared" si="196"/>
        <v>-14.719999999999999</v>
      </c>
      <c r="U10829">
        <v>-14.719999999999999</v>
      </c>
    </row>
    <row r="10830" spans="1:21" x14ac:dyDescent="0.2">
      <c r="A10830" t="s">
        <v>2250</v>
      </c>
      <c r="B10830" s="10" t="s">
        <v>1700</v>
      </c>
      <c r="C10830">
        <v>29.2</v>
      </c>
      <c r="D10830">
        <v>-23.22</v>
      </c>
      <c r="E10830">
        <v>4.2</v>
      </c>
      <c r="F10830" t="s">
        <v>2273</v>
      </c>
      <c r="G10830">
        <v>350</v>
      </c>
      <c r="H10830">
        <v>17361.227999999999</v>
      </c>
      <c r="I10830">
        <v>105429.08900000001</v>
      </c>
      <c r="J10830" t="s">
        <v>1250</v>
      </c>
      <c r="T10830">
        <f t="shared" si="196"/>
        <v>-19.02</v>
      </c>
      <c r="U10830">
        <v>-19.02</v>
      </c>
    </row>
    <row r="10831" spans="1:21" x14ac:dyDescent="0.2">
      <c r="A10831" t="s">
        <v>2250</v>
      </c>
      <c r="B10831" s="10" t="s">
        <v>1875</v>
      </c>
      <c r="C10831">
        <v>35.200000000000003</v>
      </c>
      <c r="D10831">
        <v>-29.22</v>
      </c>
      <c r="E10831">
        <v>6</v>
      </c>
      <c r="F10831" t="s">
        <v>2274</v>
      </c>
      <c r="G10831">
        <v>600</v>
      </c>
      <c r="H10831">
        <v>17361.227999999999</v>
      </c>
      <c r="I10831">
        <v>105429.08900000001</v>
      </c>
      <c r="J10831" t="s">
        <v>1250</v>
      </c>
      <c r="T10831">
        <f t="shared" si="196"/>
        <v>-23.22</v>
      </c>
      <c r="U10831">
        <v>-23.22</v>
      </c>
    </row>
    <row r="10832" spans="1:21" x14ac:dyDescent="0.2">
      <c r="A10832" t="s">
        <v>2250</v>
      </c>
      <c r="B10832" s="10" t="s">
        <v>1877</v>
      </c>
      <c r="C10832">
        <v>42.6</v>
      </c>
      <c r="D10832">
        <v>-36.619999999999997</v>
      </c>
      <c r="E10832">
        <v>7.4</v>
      </c>
      <c r="F10832" t="s">
        <v>2275</v>
      </c>
      <c r="G10832">
        <v>900</v>
      </c>
      <c r="H10832">
        <v>17361.227999999999</v>
      </c>
      <c r="I10832">
        <v>105429.08900000001</v>
      </c>
      <c r="J10832" t="s">
        <v>1250</v>
      </c>
      <c r="T10832">
        <f t="shared" si="196"/>
        <v>-29.22</v>
      </c>
      <c r="U10832">
        <v>-29.22</v>
      </c>
    </row>
    <row r="10833" spans="1:21" x14ac:dyDescent="0.2">
      <c r="A10833" t="s">
        <v>2250</v>
      </c>
      <c r="B10833" s="10" t="s">
        <v>1879</v>
      </c>
      <c r="C10833">
        <v>53.2</v>
      </c>
      <c r="D10833">
        <v>-47.22</v>
      </c>
      <c r="E10833">
        <v>10.6</v>
      </c>
      <c r="F10833" t="s">
        <v>2276</v>
      </c>
      <c r="G10833">
        <v>1200</v>
      </c>
      <c r="H10833">
        <v>17361.227999999999</v>
      </c>
      <c r="I10833">
        <v>105429.08900000001</v>
      </c>
      <c r="J10833" t="s">
        <v>1250</v>
      </c>
      <c r="T10833">
        <f t="shared" si="196"/>
        <v>-36.619999999999997</v>
      </c>
      <c r="U10833">
        <v>-36.619999999999997</v>
      </c>
    </row>
    <row r="10834" spans="1:21" x14ac:dyDescent="0.2">
      <c r="A10834" t="s">
        <v>2250</v>
      </c>
      <c r="B10834" s="10" t="s">
        <v>1709</v>
      </c>
      <c r="C10834">
        <v>56.8</v>
      </c>
      <c r="D10834">
        <v>-50.82</v>
      </c>
      <c r="E10834">
        <v>3.5999999999999899</v>
      </c>
      <c r="F10834" t="s">
        <v>2277</v>
      </c>
      <c r="G10834">
        <v>4500</v>
      </c>
      <c r="H10834">
        <v>17361.227999999999</v>
      </c>
      <c r="I10834">
        <v>105429.08900000001</v>
      </c>
      <c r="J10834" t="s">
        <v>1250</v>
      </c>
      <c r="T10834">
        <f t="shared" si="196"/>
        <v>-47.220000000000013</v>
      </c>
      <c r="U10834">
        <v>-47.220000000000013</v>
      </c>
    </row>
    <row r="10835" spans="1:21" x14ac:dyDescent="0.2">
      <c r="A10835" t="s">
        <v>2251</v>
      </c>
      <c r="B10835" s="10" t="s">
        <v>1706</v>
      </c>
      <c r="C10835">
        <v>1.5</v>
      </c>
      <c r="D10835">
        <v>4.32</v>
      </c>
      <c r="E10835">
        <v>1.5</v>
      </c>
      <c r="F10835" t="s">
        <v>1756</v>
      </c>
      <c r="G10835">
        <v>100</v>
      </c>
      <c r="H10835">
        <v>17313.227999999999</v>
      </c>
      <c r="I10835">
        <v>105429.08900000001</v>
      </c>
      <c r="J10835" t="s">
        <v>1250</v>
      </c>
      <c r="T10835">
        <f t="shared" si="196"/>
        <v>5.82</v>
      </c>
      <c r="U10835">
        <v>5.82</v>
      </c>
    </row>
    <row r="10836" spans="1:21" x14ac:dyDescent="0.2">
      <c r="A10836" t="s">
        <v>2251</v>
      </c>
      <c r="B10836" s="10" t="s">
        <v>1687</v>
      </c>
      <c r="C10836">
        <v>7.5</v>
      </c>
      <c r="D10836">
        <v>-1.68</v>
      </c>
      <c r="E10836">
        <v>6</v>
      </c>
      <c r="F10836" t="s">
        <v>1688</v>
      </c>
      <c r="G10836">
        <v>70</v>
      </c>
      <c r="H10836">
        <v>17313.227999999999</v>
      </c>
      <c r="I10836">
        <v>105429.08900000001</v>
      </c>
      <c r="J10836" t="s">
        <v>1250</v>
      </c>
      <c r="T10836">
        <f t="shared" si="196"/>
        <v>4.32</v>
      </c>
      <c r="U10836">
        <v>4.32</v>
      </c>
    </row>
    <row r="10837" spans="1:21" x14ac:dyDescent="0.2">
      <c r="A10837" t="s">
        <v>2251</v>
      </c>
      <c r="B10837" s="10" t="s">
        <v>1689</v>
      </c>
      <c r="C10837">
        <v>10.1</v>
      </c>
      <c r="D10837">
        <v>-4.28</v>
      </c>
      <c r="E10837">
        <v>2.6</v>
      </c>
      <c r="F10837" t="s">
        <v>1690</v>
      </c>
      <c r="G10837">
        <v>50</v>
      </c>
      <c r="H10837">
        <v>17313.227999999999</v>
      </c>
      <c r="I10837">
        <v>105429.08900000001</v>
      </c>
      <c r="J10837" t="s">
        <v>1250</v>
      </c>
      <c r="T10837">
        <f t="shared" si="196"/>
        <v>-1.6800000000000002</v>
      </c>
      <c r="U10837">
        <v>-1.6800000000000002</v>
      </c>
    </row>
    <row r="10838" spans="1:21" x14ac:dyDescent="0.2">
      <c r="A10838" t="s">
        <v>2251</v>
      </c>
      <c r="B10838" s="10" t="s">
        <v>1711</v>
      </c>
      <c r="C10838">
        <v>17</v>
      </c>
      <c r="D10838">
        <v>-11.18</v>
      </c>
      <c r="E10838">
        <v>6.9</v>
      </c>
      <c r="F10838" t="s">
        <v>1712</v>
      </c>
      <c r="G10838">
        <v>160</v>
      </c>
      <c r="H10838">
        <v>17313.227999999999</v>
      </c>
      <c r="I10838">
        <v>105429.08900000001</v>
      </c>
      <c r="J10838" t="s">
        <v>1250</v>
      </c>
      <c r="T10838">
        <f t="shared" si="196"/>
        <v>-4.2799999999999994</v>
      </c>
      <c r="U10838">
        <v>-4.2799999999999994</v>
      </c>
    </row>
    <row r="10839" spans="1:21" x14ac:dyDescent="0.2">
      <c r="A10839" t="s">
        <v>2251</v>
      </c>
      <c r="B10839" s="10" t="s">
        <v>1693</v>
      </c>
      <c r="C10839">
        <v>22</v>
      </c>
      <c r="D10839">
        <v>-16.18</v>
      </c>
      <c r="E10839">
        <v>5</v>
      </c>
      <c r="F10839" t="s">
        <v>1694</v>
      </c>
      <c r="G10839">
        <v>200</v>
      </c>
      <c r="H10839">
        <v>17313.227999999999</v>
      </c>
      <c r="I10839">
        <v>105429.08900000001</v>
      </c>
      <c r="J10839" t="s">
        <v>1250</v>
      </c>
      <c r="T10839">
        <f t="shared" si="196"/>
        <v>-11.18</v>
      </c>
      <c r="U10839">
        <v>-11.18</v>
      </c>
    </row>
    <row r="10840" spans="1:21" x14ac:dyDescent="0.2">
      <c r="A10840" t="s">
        <v>2251</v>
      </c>
      <c r="B10840" s="10" t="s">
        <v>1215</v>
      </c>
      <c r="C10840">
        <v>32</v>
      </c>
      <c r="D10840">
        <v>-26.18</v>
      </c>
      <c r="E10840">
        <v>10</v>
      </c>
      <c r="F10840" t="s">
        <v>1874</v>
      </c>
      <c r="G10840">
        <v>220</v>
      </c>
      <c r="H10840">
        <v>17313.227999999999</v>
      </c>
      <c r="I10840">
        <v>105429.08900000001</v>
      </c>
      <c r="J10840" t="s">
        <v>1250</v>
      </c>
      <c r="T10840">
        <f t="shared" si="196"/>
        <v>-16.18</v>
      </c>
      <c r="U10840">
        <v>-16.18</v>
      </c>
    </row>
    <row r="10841" spans="1:21" x14ac:dyDescent="0.2">
      <c r="A10841" t="s">
        <v>2251</v>
      </c>
      <c r="B10841" s="10" t="s">
        <v>1700</v>
      </c>
      <c r="C10841">
        <v>40</v>
      </c>
      <c r="D10841">
        <v>-34.18</v>
      </c>
      <c r="E10841">
        <v>8</v>
      </c>
      <c r="F10841" t="s">
        <v>2273</v>
      </c>
      <c r="G10841">
        <v>350</v>
      </c>
      <c r="H10841">
        <v>17313.227999999999</v>
      </c>
      <c r="I10841">
        <v>105429.08900000001</v>
      </c>
      <c r="J10841" t="s">
        <v>1250</v>
      </c>
      <c r="T10841">
        <f t="shared" si="196"/>
        <v>-26.18</v>
      </c>
      <c r="U10841">
        <v>-26.18</v>
      </c>
    </row>
    <row r="10842" spans="1:21" x14ac:dyDescent="0.2">
      <c r="A10842" t="s">
        <v>2251</v>
      </c>
      <c r="B10842" s="10" t="s">
        <v>1875</v>
      </c>
      <c r="C10842">
        <v>43.5</v>
      </c>
      <c r="D10842">
        <v>-37.68</v>
      </c>
      <c r="E10842">
        <v>3.5</v>
      </c>
      <c r="F10842" t="s">
        <v>2274</v>
      </c>
      <c r="G10842">
        <v>600</v>
      </c>
      <c r="H10842">
        <v>17313.227999999999</v>
      </c>
      <c r="I10842">
        <v>105429.08900000001</v>
      </c>
      <c r="J10842" t="s">
        <v>1250</v>
      </c>
      <c r="T10842">
        <f t="shared" si="196"/>
        <v>-34.18</v>
      </c>
      <c r="U10842">
        <v>-34.18</v>
      </c>
    </row>
    <row r="10843" spans="1:21" x14ac:dyDescent="0.2">
      <c r="A10843" t="s">
        <v>2251</v>
      </c>
      <c r="B10843" s="10" t="s">
        <v>1877</v>
      </c>
      <c r="C10843">
        <v>47</v>
      </c>
      <c r="D10843">
        <v>-41.18</v>
      </c>
      <c r="E10843">
        <v>3.5</v>
      </c>
      <c r="F10843" t="s">
        <v>2275</v>
      </c>
      <c r="G10843">
        <v>900</v>
      </c>
      <c r="H10843">
        <v>17313.227999999999</v>
      </c>
      <c r="I10843">
        <v>105429.08900000001</v>
      </c>
      <c r="J10843" t="s">
        <v>1250</v>
      </c>
      <c r="T10843">
        <f t="shared" si="196"/>
        <v>-37.68</v>
      </c>
      <c r="U10843">
        <v>-37.68</v>
      </c>
    </row>
    <row r="10844" spans="1:21" x14ac:dyDescent="0.2">
      <c r="A10844" t="s">
        <v>2251</v>
      </c>
      <c r="B10844" s="10" t="s">
        <v>1704</v>
      </c>
      <c r="C10844">
        <v>48.1</v>
      </c>
      <c r="D10844">
        <v>-42.28</v>
      </c>
      <c r="E10844">
        <v>1.1000000000000001</v>
      </c>
      <c r="F10844" t="s">
        <v>2278</v>
      </c>
      <c r="G10844">
        <v>2000</v>
      </c>
      <c r="H10844">
        <v>17313.227999999999</v>
      </c>
      <c r="I10844">
        <v>105429.08900000001</v>
      </c>
      <c r="J10844" t="s">
        <v>1250</v>
      </c>
      <c r="T10844">
        <f t="shared" si="196"/>
        <v>-41.18</v>
      </c>
      <c r="U10844">
        <v>-41.18</v>
      </c>
    </row>
    <row r="10845" spans="1:21" x14ac:dyDescent="0.2">
      <c r="A10845" t="s">
        <v>2251</v>
      </c>
      <c r="B10845" s="10" t="s">
        <v>1709</v>
      </c>
      <c r="C10845">
        <v>50.3</v>
      </c>
      <c r="D10845">
        <v>-44.48</v>
      </c>
      <c r="E10845">
        <v>2.2000000000000002</v>
      </c>
      <c r="F10845" t="s">
        <v>2277</v>
      </c>
      <c r="G10845">
        <v>4500</v>
      </c>
      <c r="H10845">
        <v>17313.227999999999</v>
      </c>
      <c r="I10845">
        <v>105429.08900000001</v>
      </c>
      <c r="J10845" t="s">
        <v>1250</v>
      </c>
      <c r="T10845">
        <f t="shared" si="196"/>
        <v>-42.279999999999994</v>
      </c>
      <c r="U10845">
        <v>-42.279999999999994</v>
      </c>
    </row>
    <row r="10846" spans="1:21" x14ac:dyDescent="0.2">
      <c r="A10846" t="s">
        <v>2252</v>
      </c>
      <c r="B10846" s="10" t="s">
        <v>1706</v>
      </c>
      <c r="C10846">
        <v>11</v>
      </c>
      <c r="D10846">
        <v>-5.28</v>
      </c>
      <c r="E10846">
        <v>11</v>
      </c>
      <c r="F10846" t="s">
        <v>1756</v>
      </c>
      <c r="G10846">
        <v>100</v>
      </c>
      <c r="H10846">
        <v>17294.109</v>
      </c>
      <c r="I10846">
        <v>105429.298</v>
      </c>
      <c r="J10846" t="s">
        <v>1250</v>
      </c>
      <c r="T10846">
        <f t="shared" si="196"/>
        <v>5.72</v>
      </c>
      <c r="U10846">
        <v>5.72</v>
      </c>
    </row>
    <row r="10847" spans="1:21" x14ac:dyDescent="0.2">
      <c r="A10847" t="s">
        <v>2252</v>
      </c>
      <c r="B10847" s="10" t="s">
        <v>1711</v>
      </c>
      <c r="C10847">
        <v>16</v>
      </c>
      <c r="D10847">
        <v>-10.28</v>
      </c>
      <c r="E10847">
        <v>5</v>
      </c>
      <c r="F10847" t="s">
        <v>1712</v>
      </c>
      <c r="G10847">
        <v>160</v>
      </c>
      <c r="H10847">
        <v>17294.109</v>
      </c>
      <c r="I10847">
        <v>105429.298</v>
      </c>
      <c r="J10847" t="s">
        <v>1250</v>
      </c>
      <c r="T10847">
        <f t="shared" si="196"/>
        <v>-5.2799999999999994</v>
      </c>
      <c r="U10847">
        <v>-5.2799999999999994</v>
      </c>
    </row>
    <row r="10848" spans="1:21" x14ac:dyDescent="0.2">
      <c r="A10848" t="s">
        <v>2252</v>
      </c>
      <c r="B10848" s="10" t="s">
        <v>1693</v>
      </c>
      <c r="C10848">
        <v>22</v>
      </c>
      <c r="D10848">
        <v>-16.28</v>
      </c>
      <c r="E10848">
        <v>6</v>
      </c>
      <c r="F10848" t="s">
        <v>1694</v>
      </c>
      <c r="G10848">
        <v>200</v>
      </c>
      <c r="H10848">
        <v>17294.109</v>
      </c>
      <c r="I10848">
        <v>105429.298</v>
      </c>
      <c r="J10848" t="s">
        <v>1250</v>
      </c>
      <c r="T10848">
        <f t="shared" si="196"/>
        <v>-10.280000000000001</v>
      </c>
      <c r="U10848">
        <v>-10.280000000000001</v>
      </c>
    </row>
    <row r="10849" spans="1:21" x14ac:dyDescent="0.2">
      <c r="A10849" t="s">
        <v>2252</v>
      </c>
      <c r="B10849" s="10" t="s">
        <v>1215</v>
      </c>
      <c r="C10849">
        <v>32</v>
      </c>
      <c r="D10849">
        <v>-26.28</v>
      </c>
      <c r="E10849">
        <v>10</v>
      </c>
      <c r="F10849" t="s">
        <v>1874</v>
      </c>
      <c r="G10849">
        <v>220</v>
      </c>
      <c r="H10849">
        <v>17294.109</v>
      </c>
      <c r="I10849">
        <v>105429.298</v>
      </c>
      <c r="J10849" t="s">
        <v>1250</v>
      </c>
      <c r="T10849">
        <f t="shared" si="196"/>
        <v>-16.28</v>
      </c>
      <c r="U10849">
        <v>-16.28</v>
      </c>
    </row>
    <row r="10850" spans="1:21" x14ac:dyDescent="0.2">
      <c r="A10850" t="s">
        <v>2252</v>
      </c>
      <c r="B10850" s="10" t="s">
        <v>1700</v>
      </c>
      <c r="C10850">
        <v>37</v>
      </c>
      <c r="D10850">
        <v>-31.28</v>
      </c>
      <c r="E10850">
        <v>5</v>
      </c>
      <c r="F10850" t="s">
        <v>2273</v>
      </c>
      <c r="G10850">
        <v>350</v>
      </c>
      <c r="H10850">
        <v>17294.109</v>
      </c>
      <c r="I10850">
        <v>105429.298</v>
      </c>
      <c r="J10850" t="s">
        <v>1250</v>
      </c>
      <c r="T10850">
        <f t="shared" si="196"/>
        <v>-26.28</v>
      </c>
      <c r="U10850">
        <v>-26.28</v>
      </c>
    </row>
    <row r="10851" spans="1:21" x14ac:dyDescent="0.2">
      <c r="A10851" t="s">
        <v>2252</v>
      </c>
      <c r="B10851" s="10" t="s">
        <v>1875</v>
      </c>
      <c r="C10851">
        <v>42</v>
      </c>
      <c r="D10851">
        <v>-36.28</v>
      </c>
      <c r="E10851">
        <v>5</v>
      </c>
      <c r="F10851" t="s">
        <v>2274</v>
      </c>
      <c r="G10851">
        <v>600</v>
      </c>
      <c r="H10851">
        <v>17294.109</v>
      </c>
      <c r="I10851">
        <v>105429.298</v>
      </c>
      <c r="J10851" t="s">
        <v>1250</v>
      </c>
      <c r="T10851">
        <f t="shared" si="196"/>
        <v>-31.28</v>
      </c>
      <c r="U10851">
        <v>-31.28</v>
      </c>
    </row>
    <row r="10852" spans="1:21" x14ac:dyDescent="0.2">
      <c r="A10852" t="s">
        <v>2252</v>
      </c>
      <c r="B10852" s="10" t="s">
        <v>1877</v>
      </c>
      <c r="C10852">
        <v>45</v>
      </c>
      <c r="D10852">
        <v>-39.28</v>
      </c>
      <c r="E10852">
        <v>3</v>
      </c>
      <c r="F10852" t="s">
        <v>2275</v>
      </c>
      <c r="G10852">
        <v>900</v>
      </c>
      <c r="H10852">
        <v>17294.109</v>
      </c>
      <c r="I10852">
        <v>105429.298</v>
      </c>
      <c r="J10852" t="s">
        <v>1250</v>
      </c>
      <c r="T10852">
        <f t="shared" si="196"/>
        <v>-36.28</v>
      </c>
      <c r="U10852">
        <v>-36.28</v>
      </c>
    </row>
    <row r="10853" spans="1:21" x14ac:dyDescent="0.2">
      <c r="A10853" t="s">
        <v>2252</v>
      </c>
      <c r="B10853" s="10" t="s">
        <v>1709</v>
      </c>
      <c r="C10853">
        <v>48.1</v>
      </c>
      <c r="D10853">
        <v>-42.38</v>
      </c>
      <c r="E10853">
        <v>3.1</v>
      </c>
      <c r="F10853" t="s">
        <v>2277</v>
      </c>
      <c r="G10853">
        <v>4500</v>
      </c>
      <c r="H10853">
        <v>17294.109</v>
      </c>
      <c r="I10853">
        <v>105429.298</v>
      </c>
      <c r="J10853" t="s">
        <v>1250</v>
      </c>
      <c r="T10853">
        <f t="shared" si="196"/>
        <v>-39.28</v>
      </c>
      <c r="U10853">
        <v>-39.28</v>
      </c>
    </row>
    <row r="10854" spans="1:21" x14ac:dyDescent="0.2">
      <c r="A10854" t="s">
        <v>2253</v>
      </c>
      <c r="B10854" s="10" t="s">
        <v>1687</v>
      </c>
      <c r="C10854">
        <v>9</v>
      </c>
      <c r="D10854">
        <v>-2.52</v>
      </c>
      <c r="E10854">
        <v>9</v>
      </c>
      <c r="F10854" t="s">
        <v>1688</v>
      </c>
      <c r="G10854">
        <v>70</v>
      </c>
      <c r="H10854">
        <v>17562.385999999999</v>
      </c>
      <c r="I10854">
        <v>105403.41499999999</v>
      </c>
      <c r="J10854" t="s">
        <v>1250</v>
      </c>
      <c r="T10854">
        <f t="shared" si="196"/>
        <v>6.48</v>
      </c>
      <c r="U10854">
        <v>6.48</v>
      </c>
    </row>
    <row r="10855" spans="1:21" x14ac:dyDescent="0.2">
      <c r="A10855" t="s">
        <v>2253</v>
      </c>
      <c r="B10855" s="10" t="s">
        <v>1689</v>
      </c>
      <c r="C10855">
        <v>12.5</v>
      </c>
      <c r="D10855">
        <v>-6.02</v>
      </c>
      <c r="E10855">
        <v>3.5</v>
      </c>
      <c r="F10855" t="s">
        <v>1690</v>
      </c>
      <c r="G10855">
        <v>50</v>
      </c>
      <c r="H10855">
        <v>17562.385999999999</v>
      </c>
      <c r="I10855">
        <v>105403.41499999999</v>
      </c>
      <c r="J10855" t="s">
        <v>1250</v>
      </c>
      <c r="T10855">
        <f t="shared" si="196"/>
        <v>-2.5199999999999996</v>
      </c>
      <c r="U10855">
        <v>-2.5199999999999996</v>
      </c>
    </row>
    <row r="10856" spans="1:21" x14ac:dyDescent="0.2">
      <c r="A10856" t="s">
        <v>2253</v>
      </c>
      <c r="B10856" s="10" t="s">
        <v>1693</v>
      </c>
      <c r="C10856">
        <v>20.2</v>
      </c>
      <c r="D10856">
        <v>-13.72</v>
      </c>
      <c r="E10856">
        <v>7.7</v>
      </c>
      <c r="F10856" t="s">
        <v>1694</v>
      </c>
      <c r="G10856">
        <v>200</v>
      </c>
      <c r="H10856">
        <v>17562.385999999999</v>
      </c>
      <c r="I10856">
        <v>105403.41499999999</v>
      </c>
      <c r="J10856" t="s">
        <v>1250</v>
      </c>
      <c r="T10856">
        <f t="shared" si="196"/>
        <v>-6.0200000000000005</v>
      </c>
      <c r="U10856">
        <v>-6.0200000000000005</v>
      </c>
    </row>
    <row r="10857" spans="1:21" x14ac:dyDescent="0.2">
      <c r="A10857" t="s">
        <v>2253</v>
      </c>
      <c r="B10857" s="10" t="s">
        <v>1215</v>
      </c>
      <c r="C10857">
        <v>27</v>
      </c>
      <c r="D10857">
        <v>-20.52</v>
      </c>
      <c r="E10857">
        <v>6.8</v>
      </c>
      <c r="F10857" t="s">
        <v>1874</v>
      </c>
      <c r="G10857">
        <v>220</v>
      </c>
      <c r="H10857">
        <v>17562.385999999999</v>
      </c>
      <c r="I10857">
        <v>105403.41499999999</v>
      </c>
      <c r="J10857" t="s">
        <v>1250</v>
      </c>
      <c r="T10857">
        <f t="shared" si="196"/>
        <v>-13.719999999999999</v>
      </c>
      <c r="U10857">
        <v>-13.719999999999999</v>
      </c>
    </row>
    <row r="10858" spans="1:21" x14ac:dyDescent="0.2">
      <c r="A10858" t="s">
        <v>2253</v>
      </c>
      <c r="B10858" s="10" t="s">
        <v>1700</v>
      </c>
      <c r="C10858">
        <v>34</v>
      </c>
      <c r="D10858">
        <v>-27.52</v>
      </c>
      <c r="E10858">
        <v>7</v>
      </c>
      <c r="F10858" t="s">
        <v>2273</v>
      </c>
      <c r="G10858">
        <v>350</v>
      </c>
      <c r="H10858">
        <v>17562.385999999999</v>
      </c>
      <c r="I10858">
        <v>105403.41499999999</v>
      </c>
      <c r="J10858" t="s">
        <v>1250</v>
      </c>
      <c r="T10858">
        <f t="shared" si="196"/>
        <v>-20.52</v>
      </c>
      <c r="U10858">
        <v>-20.52</v>
      </c>
    </row>
    <row r="10859" spans="1:21" x14ac:dyDescent="0.2">
      <c r="A10859" t="s">
        <v>2253</v>
      </c>
      <c r="B10859" s="10" t="s">
        <v>1875</v>
      </c>
      <c r="C10859">
        <v>39.6</v>
      </c>
      <c r="D10859">
        <v>-33.119999999999997</v>
      </c>
      <c r="E10859">
        <v>5.6</v>
      </c>
      <c r="F10859" t="s">
        <v>2274</v>
      </c>
      <c r="G10859">
        <v>600</v>
      </c>
      <c r="H10859">
        <v>17562.385999999999</v>
      </c>
      <c r="I10859">
        <v>105403.41499999999</v>
      </c>
      <c r="J10859" t="s">
        <v>1250</v>
      </c>
      <c r="T10859">
        <f t="shared" si="196"/>
        <v>-27.519999999999996</v>
      </c>
      <c r="U10859">
        <v>-27.519999999999996</v>
      </c>
    </row>
    <row r="10860" spans="1:21" x14ac:dyDescent="0.2">
      <c r="A10860" t="s">
        <v>2253</v>
      </c>
      <c r="B10860" s="10" t="s">
        <v>1877</v>
      </c>
      <c r="C10860">
        <v>44.5</v>
      </c>
      <c r="D10860">
        <v>-38.020000000000003</v>
      </c>
      <c r="E10860">
        <v>4.9000000000000004</v>
      </c>
      <c r="F10860" t="s">
        <v>2275</v>
      </c>
      <c r="G10860">
        <v>900</v>
      </c>
      <c r="H10860">
        <v>17562.385999999999</v>
      </c>
      <c r="I10860">
        <v>105403.41499999999</v>
      </c>
      <c r="J10860" t="s">
        <v>1250</v>
      </c>
      <c r="T10860">
        <f t="shared" si="196"/>
        <v>-33.120000000000005</v>
      </c>
      <c r="U10860">
        <v>-33.120000000000005</v>
      </c>
    </row>
    <row r="10861" spans="1:21" x14ac:dyDescent="0.2">
      <c r="A10861" t="s">
        <v>2253</v>
      </c>
      <c r="B10861" s="10" t="s">
        <v>1879</v>
      </c>
      <c r="C10861">
        <v>47</v>
      </c>
      <c r="D10861">
        <v>-40.520000000000003</v>
      </c>
      <c r="E10861">
        <v>2.5</v>
      </c>
      <c r="F10861" t="s">
        <v>2276</v>
      </c>
      <c r="G10861">
        <v>1200</v>
      </c>
      <c r="H10861">
        <v>17562.385999999999</v>
      </c>
      <c r="I10861">
        <v>105403.41499999999</v>
      </c>
      <c r="J10861" t="s">
        <v>1250</v>
      </c>
      <c r="T10861">
        <f t="shared" si="196"/>
        <v>-38.020000000000003</v>
      </c>
      <c r="U10861">
        <v>-38.020000000000003</v>
      </c>
    </row>
    <row r="10862" spans="1:21" x14ac:dyDescent="0.2">
      <c r="A10862" t="s">
        <v>2253</v>
      </c>
      <c r="B10862" s="10" t="s">
        <v>1704</v>
      </c>
      <c r="C10862">
        <v>51</v>
      </c>
      <c r="D10862">
        <v>-44.52</v>
      </c>
      <c r="E10862">
        <v>4</v>
      </c>
      <c r="F10862" t="s">
        <v>2278</v>
      </c>
      <c r="G10862">
        <v>2000</v>
      </c>
      <c r="H10862">
        <v>17562.385999999999</v>
      </c>
      <c r="I10862">
        <v>105403.41499999999</v>
      </c>
      <c r="J10862" t="s">
        <v>1250</v>
      </c>
      <c r="T10862">
        <f t="shared" si="196"/>
        <v>-40.520000000000003</v>
      </c>
      <c r="U10862">
        <v>-40.520000000000003</v>
      </c>
    </row>
    <row r="10863" spans="1:21" x14ac:dyDescent="0.2">
      <c r="A10863" t="s">
        <v>2254</v>
      </c>
      <c r="B10863" s="10" t="s">
        <v>1706</v>
      </c>
      <c r="C10863">
        <v>11.6</v>
      </c>
      <c r="D10863">
        <v>-6.42</v>
      </c>
      <c r="E10863">
        <v>11.6</v>
      </c>
      <c r="F10863" t="s">
        <v>1756</v>
      </c>
      <c r="G10863">
        <v>100</v>
      </c>
      <c r="H10863">
        <v>17293.631000000001</v>
      </c>
      <c r="I10863">
        <v>105406.545</v>
      </c>
      <c r="J10863" t="s">
        <v>1250</v>
      </c>
      <c r="T10863">
        <f t="shared" si="196"/>
        <v>5.18</v>
      </c>
      <c r="U10863">
        <v>5.18</v>
      </c>
    </row>
    <row r="10864" spans="1:21" x14ac:dyDescent="0.2">
      <c r="A10864" t="s">
        <v>2254</v>
      </c>
      <c r="B10864" s="10" t="s">
        <v>1711</v>
      </c>
      <c r="C10864">
        <v>16</v>
      </c>
      <c r="D10864">
        <v>-10.82</v>
      </c>
      <c r="E10864">
        <v>4.4000000000000004</v>
      </c>
      <c r="F10864" t="s">
        <v>1712</v>
      </c>
      <c r="G10864">
        <v>160</v>
      </c>
      <c r="H10864">
        <v>17293.631000000001</v>
      </c>
      <c r="I10864">
        <v>105406.545</v>
      </c>
      <c r="J10864" t="s">
        <v>1250</v>
      </c>
      <c r="T10864">
        <f t="shared" si="196"/>
        <v>-6.42</v>
      </c>
      <c r="U10864">
        <v>-6.42</v>
      </c>
    </row>
    <row r="10865" spans="1:21" x14ac:dyDescent="0.2">
      <c r="A10865" t="s">
        <v>2254</v>
      </c>
      <c r="B10865" s="10" t="s">
        <v>1693</v>
      </c>
      <c r="C10865">
        <v>21</v>
      </c>
      <c r="D10865">
        <v>-15.82</v>
      </c>
      <c r="E10865">
        <v>5</v>
      </c>
      <c r="F10865" t="s">
        <v>1694</v>
      </c>
      <c r="G10865">
        <v>200</v>
      </c>
      <c r="H10865">
        <v>17293.631000000001</v>
      </c>
      <c r="I10865">
        <v>105406.545</v>
      </c>
      <c r="J10865" t="s">
        <v>1250</v>
      </c>
      <c r="T10865">
        <f t="shared" si="196"/>
        <v>-10.82</v>
      </c>
      <c r="U10865">
        <v>-10.82</v>
      </c>
    </row>
    <row r="10866" spans="1:21" x14ac:dyDescent="0.2">
      <c r="A10866" t="s">
        <v>2254</v>
      </c>
      <c r="B10866" s="10" t="s">
        <v>1215</v>
      </c>
      <c r="C10866">
        <v>35</v>
      </c>
      <c r="D10866">
        <v>-29.82</v>
      </c>
      <c r="E10866">
        <v>14</v>
      </c>
      <c r="F10866" t="s">
        <v>1874</v>
      </c>
      <c r="G10866">
        <v>220</v>
      </c>
      <c r="H10866">
        <v>17293.631000000001</v>
      </c>
      <c r="I10866">
        <v>105406.545</v>
      </c>
      <c r="J10866" t="s">
        <v>1250</v>
      </c>
      <c r="T10866">
        <f t="shared" si="196"/>
        <v>-15.82</v>
      </c>
      <c r="U10866">
        <v>-15.82</v>
      </c>
    </row>
    <row r="10867" spans="1:21" x14ac:dyDescent="0.2">
      <c r="A10867" t="s">
        <v>2254</v>
      </c>
      <c r="B10867" s="10" t="s">
        <v>1700</v>
      </c>
      <c r="C10867">
        <v>41</v>
      </c>
      <c r="D10867">
        <v>-35.82</v>
      </c>
      <c r="E10867">
        <v>6</v>
      </c>
      <c r="F10867" t="s">
        <v>2273</v>
      </c>
      <c r="G10867">
        <v>350</v>
      </c>
      <c r="H10867">
        <v>17293.631000000001</v>
      </c>
      <c r="I10867">
        <v>105406.545</v>
      </c>
      <c r="J10867" t="s">
        <v>1250</v>
      </c>
      <c r="T10867">
        <f t="shared" si="196"/>
        <v>-29.82</v>
      </c>
      <c r="U10867">
        <v>-29.82</v>
      </c>
    </row>
    <row r="10868" spans="1:21" x14ac:dyDescent="0.2">
      <c r="A10868" t="s">
        <v>2254</v>
      </c>
      <c r="B10868" s="10" t="s">
        <v>1875</v>
      </c>
      <c r="C10868">
        <v>45.6</v>
      </c>
      <c r="D10868">
        <v>-40.42</v>
      </c>
      <c r="E10868">
        <v>4.5999999999999996</v>
      </c>
      <c r="F10868" t="s">
        <v>2274</v>
      </c>
      <c r="G10868">
        <v>600</v>
      </c>
      <c r="H10868">
        <v>17293.631000000001</v>
      </c>
      <c r="I10868">
        <v>105406.545</v>
      </c>
      <c r="J10868" t="s">
        <v>1250</v>
      </c>
      <c r="T10868">
        <f t="shared" si="196"/>
        <v>-35.82</v>
      </c>
      <c r="U10868">
        <v>-35.82</v>
      </c>
    </row>
    <row r="10869" spans="1:21" x14ac:dyDescent="0.2">
      <c r="A10869" t="s">
        <v>2254</v>
      </c>
      <c r="B10869" s="10" t="s">
        <v>1877</v>
      </c>
      <c r="C10869">
        <v>49.1</v>
      </c>
      <c r="D10869">
        <v>-43.92</v>
      </c>
      <c r="E10869">
        <v>3.5</v>
      </c>
      <c r="F10869" t="s">
        <v>2275</v>
      </c>
      <c r="G10869">
        <v>900</v>
      </c>
      <c r="H10869">
        <v>17293.631000000001</v>
      </c>
      <c r="I10869">
        <v>105406.545</v>
      </c>
      <c r="J10869" t="s">
        <v>1250</v>
      </c>
      <c r="T10869">
        <f t="shared" si="196"/>
        <v>-40.42</v>
      </c>
      <c r="U10869">
        <v>-40.42</v>
      </c>
    </row>
    <row r="10870" spans="1:21" x14ac:dyDescent="0.2">
      <c r="A10870" t="s">
        <v>2254</v>
      </c>
      <c r="B10870" s="10" t="s">
        <v>1704</v>
      </c>
      <c r="C10870">
        <v>51.4</v>
      </c>
      <c r="D10870">
        <v>-46.22</v>
      </c>
      <c r="E10870">
        <v>2.2999999999999998</v>
      </c>
      <c r="F10870" t="s">
        <v>2278</v>
      </c>
      <c r="G10870">
        <v>2000</v>
      </c>
      <c r="H10870">
        <v>17293.631000000001</v>
      </c>
      <c r="I10870">
        <v>105406.545</v>
      </c>
      <c r="J10870" t="s">
        <v>1250</v>
      </c>
      <c r="T10870">
        <f t="shared" si="196"/>
        <v>-43.92</v>
      </c>
      <c r="U10870">
        <v>-43.92</v>
      </c>
    </row>
    <row r="10871" spans="1:21" x14ac:dyDescent="0.2">
      <c r="A10871" t="s">
        <v>2255</v>
      </c>
      <c r="B10871" s="10" t="s">
        <v>1687</v>
      </c>
      <c r="C10871">
        <v>8</v>
      </c>
      <c r="D10871">
        <v>-1.94</v>
      </c>
      <c r="E10871">
        <v>8</v>
      </c>
      <c r="F10871" t="s">
        <v>1688</v>
      </c>
      <c r="G10871">
        <v>70</v>
      </c>
      <c r="H10871">
        <v>17562.379000000001</v>
      </c>
      <c r="I10871">
        <v>105382.383</v>
      </c>
      <c r="J10871" t="s">
        <v>1250</v>
      </c>
      <c r="T10871">
        <f t="shared" si="196"/>
        <v>6.0600000000000005</v>
      </c>
      <c r="U10871">
        <v>6.0600000000000005</v>
      </c>
    </row>
    <row r="10872" spans="1:21" x14ac:dyDescent="0.2">
      <c r="A10872" t="s">
        <v>2255</v>
      </c>
      <c r="B10872" s="10" t="s">
        <v>1689</v>
      </c>
      <c r="C10872">
        <v>12</v>
      </c>
      <c r="D10872">
        <v>-5.94</v>
      </c>
      <c r="E10872">
        <v>4</v>
      </c>
      <c r="F10872" t="s">
        <v>1690</v>
      </c>
      <c r="G10872">
        <v>50</v>
      </c>
      <c r="H10872">
        <v>17562.379000000001</v>
      </c>
      <c r="I10872">
        <v>105382.383</v>
      </c>
      <c r="J10872" t="s">
        <v>1250</v>
      </c>
      <c r="T10872">
        <f t="shared" si="196"/>
        <v>-1.9400000000000004</v>
      </c>
      <c r="U10872">
        <v>-1.9400000000000004</v>
      </c>
    </row>
    <row r="10873" spans="1:21" x14ac:dyDescent="0.2">
      <c r="A10873" t="s">
        <v>2255</v>
      </c>
      <c r="B10873" s="10" t="s">
        <v>1711</v>
      </c>
      <c r="C10873">
        <v>13</v>
      </c>
      <c r="D10873">
        <v>-6.94</v>
      </c>
      <c r="E10873">
        <v>1</v>
      </c>
      <c r="F10873" t="s">
        <v>1712</v>
      </c>
      <c r="G10873">
        <v>160</v>
      </c>
      <c r="H10873">
        <v>17562.379000000001</v>
      </c>
      <c r="I10873">
        <v>105382.383</v>
      </c>
      <c r="J10873" t="s">
        <v>1250</v>
      </c>
      <c r="T10873">
        <f t="shared" si="196"/>
        <v>-5.94</v>
      </c>
      <c r="U10873">
        <v>-5.94</v>
      </c>
    </row>
    <row r="10874" spans="1:21" x14ac:dyDescent="0.2">
      <c r="A10874" t="s">
        <v>2255</v>
      </c>
      <c r="B10874" s="10" t="s">
        <v>1693</v>
      </c>
      <c r="C10874">
        <v>19.600000000000001</v>
      </c>
      <c r="D10874">
        <v>-13.54</v>
      </c>
      <c r="E10874">
        <v>6.6</v>
      </c>
      <c r="F10874" t="s">
        <v>1694</v>
      </c>
      <c r="G10874">
        <v>200</v>
      </c>
      <c r="H10874">
        <v>17562.379000000001</v>
      </c>
      <c r="I10874">
        <v>105382.383</v>
      </c>
      <c r="J10874" t="s">
        <v>1250</v>
      </c>
      <c r="T10874">
        <f t="shared" si="196"/>
        <v>-6.9399999999999995</v>
      </c>
      <c r="U10874">
        <v>-6.9399999999999995</v>
      </c>
    </row>
    <row r="10875" spans="1:21" x14ac:dyDescent="0.2">
      <c r="A10875" t="s">
        <v>2255</v>
      </c>
      <c r="B10875" s="10" t="s">
        <v>1215</v>
      </c>
      <c r="C10875">
        <v>32</v>
      </c>
      <c r="D10875">
        <v>-25.94</v>
      </c>
      <c r="E10875">
        <v>12.4</v>
      </c>
      <c r="F10875" t="s">
        <v>1874</v>
      </c>
      <c r="G10875">
        <v>220</v>
      </c>
      <c r="H10875">
        <v>17562.379000000001</v>
      </c>
      <c r="I10875">
        <v>105382.383</v>
      </c>
      <c r="J10875" t="s">
        <v>1250</v>
      </c>
      <c r="T10875">
        <f t="shared" si="196"/>
        <v>-13.540000000000001</v>
      </c>
      <c r="U10875">
        <v>-13.540000000000001</v>
      </c>
    </row>
    <row r="10876" spans="1:21" x14ac:dyDescent="0.2">
      <c r="A10876" t="s">
        <v>2255</v>
      </c>
      <c r="B10876" s="10" t="s">
        <v>1700</v>
      </c>
      <c r="C10876">
        <v>36</v>
      </c>
      <c r="D10876">
        <v>-29.94</v>
      </c>
      <c r="E10876">
        <v>4</v>
      </c>
      <c r="F10876" t="s">
        <v>2273</v>
      </c>
      <c r="G10876">
        <v>350</v>
      </c>
      <c r="H10876">
        <v>17562.379000000001</v>
      </c>
      <c r="I10876">
        <v>105382.383</v>
      </c>
      <c r="J10876" t="s">
        <v>1250</v>
      </c>
      <c r="T10876">
        <f t="shared" si="196"/>
        <v>-25.94</v>
      </c>
      <c r="U10876">
        <v>-25.94</v>
      </c>
    </row>
    <row r="10877" spans="1:21" x14ac:dyDescent="0.2">
      <c r="A10877" t="s">
        <v>2255</v>
      </c>
      <c r="B10877" s="10" t="s">
        <v>1875</v>
      </c>
      <c r="C10877">
        <v>40</v>
      </c>
      <c r="D10877">
        <v>-33.94</v>
      </c>
      <c r="E10877">
        <v>4</v>
      </c>
      <c r="F10877" t="s">
        <v>2274</v>
      </c>
      <c r="G10877">
        <v>600</v>
      </c>
      <c r="H10877">
        <v>17562.379000000001</v>
      </c>
      <c r="I10877">
        <v>105382.383</v>
      </c>
      <c r="J10877" t="s">
        <v>1250</v>
      </c>
      <c r="T10877">
        <f t="shared" si="196"/>
        <v>-29.939999999999998</v>
      </c>
      <c r="U10877">
        <v>-29.939999999999998</v>
      </c>
    </row>
    <row r="10878" spans="1:21" x14ac:dyDescent="0.2">
      <c r="A10878" t="s">
        <v>2255</v>
      </c>
      <c r="B10878" s="10" t="s">
        <v>1877</v>
      </c>
      <c r="C10878">
        <v>41</v>
      </c>
      <c r="D10878">
        <v>-34.94</v>
      </c>
      <c r="E10878">
        <v>1</v>
      </c>
      <c r="F10878" t="s">
        <v>2275</v>
      </c>
      <c r="G10878">
        <v>900</v>
      </c>
      <c r="H10878">
        <v>17562.379000000001</v>
      </c>
      <c r="I10878">
        <v>105382.383</v>
      </c>
      <c r="J10878" t="s">
        <v>1250</v>
      </c>
      <c r="T10878">
        <f t="shared" si="196"/>
        <v>-33.94</v>
      </c>
      <c r="U10878">
        <v>-33.94</v>
      </c>
    </row>
    <row r="10879" spans="1:21" x14ac:dyDescent="0.2">
      <c r="A10879" t="s">
        <v>2255</v>
      </c>
      <c r="B10879" s="10" t="s">
        <v>1879</v>
      </c>
      <c r="C10879">
        <v>47</v>
      </c>
      <c r="D10879">
        <v>-40.94</v>
      </c>
      <c r="E10879">
        <v>6</v>
      </c>
      <c r="F10879" t="s">
        <v>2276</v>
      </c>
      <c r="G10879">
        <v>1200</v>
      </c>
      <c r="H10879">
        <v>17562.379000000001</v>
      </c>
      <c r="I10879">
        <v>105382.383</v>
      </c>
      <c r="J10879" t="s">
        <v>1250</v>
      </c>
      <c r="T10879">
        <f t="shared" si="196"/>
        <v>-34.94</v>
      </c>
      <c r="U10879">
        <v>-34.94</v>
      </c>
    </row>
    <row r="10880" spans="1:21" x14ac:dyDescent="0.2">
      <c r="A10880" t="s">
        <v>2255</v>
      </c>
      <c r="B10880" s="10" t="s">
        <v>1704</v>
      </c>
      <c r="C10880">
        <v>51.6</v>
      </c>
      <c r="D10880">
        <v>-45.54</v>
      </c>
      <c r="E10880">
        <v>4.5999999999999996</v>
      </c>
      <c r="F10880" t="s">
        <v>2278</v>
      </c>
      <c r="G10880">
        <v>2000</v>
      </c>
      <c r="H10880">
        <v>17562.379000000001</v>
      </c>
      <c r="I10880">
        <v>105382.383</v>
      </c>
      <c r="J10880" t="s">
        <v>1250</v>
      </c>
      <c r="T10880">
        <f t="shared" si="196"/>
        <v>-40.94</v>
      </c>
      <c r="U10880">
        <v>-40.94</v>
      </c>
    </row>
    <row r="10881" spans="1:21" x14ac:dyDescent="0.2">
      <c r="A10881" t="s">
        <v>2256</v>
      </c>
      <c r="B10881" s="10" t="s">
        <v>1687</v>
      </c>
      <c r="C10881">
        <v>8.5</v>
      </c>
      <c r="D10881">
        <v>-2.58</v>
      </c>
      <c r="E10881">
        <v>8.5</v>
      </c>
      <c r="F10881" t="s">
        <v>1688</v>
      </c>
      <c r="G10881">
        <v>70</v>
      </c>
      <c r="H10881">
        <v>17553.227999999999</v>
      </c>
      <c r="I10881">
        <v>105381.428</v>
      </c>
      <c r="J10881" t="s">
        <v>1250</v>
      </c>
      <c r="T10881">
        <f t="shared" si="196"/>
        <v>5.92</v>
      </c>
      <c r="U10881">
        <v>5.92</v>
      </c>
    </row>
    <row r="10882" spans="1:21" x14ac:dyDescent="0.2">
      <c r="A10882" t="s">
        <v>2256</v>
      </c>
      <c r="B10882" s="10" t="s">
        <v>1689</v>
      </c>
      <c r="C10882">
        <v>11.5</v>
      </c>
      <c r="D10882">
        <v>-5.58</v>
      </c>
      <c r="E10882">
        <v>3</v>
      </c>
      <c r="F10882" t="s">
        <v>1690</v>
      </c>
      <c r="G10882">
        <v>50</v>
      </c>
      <c r="H10882">
        <v>17553.227999999999</v>
      </c>
      <c r="I10882">
        <v>105381.428</v>
      </c>
      <c r="J10882" t="s">
        <v>1250</v>
      </c>
      <c r="T10882">
        <f t="shared" si="196"/>
        <v>-2.58</v>
      </c>
      <c r="U10882">
        <v>-2.58</v>
      </c>
    </row>
    <row r="10883" spans="1:21" x14ac:dyDescent="0.2">
      <c r="A10883" t="s">
        <v>2256</v>
      </c>
      <c r="B10883" s="10" t="s">
        <v>1711</v>
      </c>
      <c r="C10883">
        <v>13</v>
      </c>
      <c r="D10883">
        <v>-7.08</v>
      </c>
      <c r="E10883">
        <v>1.5</v>
      </c>
      <c r="F10883" t="s">
        <v>1712</v>
      </c>
      <c r="G10883">
        <v>160</v>
      </c>
      <c r="H10883">
        <v>17553.227999999999</v>
      </c>
      <c r="I10883">
        <v>105381.428</v>
      </c>
      <c r="J10883" t="s">
        <v>1250</v>
      </c>
      <c r="T10883">
        <f t="shared" ref="T10883:T10946" si="197">D10883+E10883</f>
        <v>-5.58</v>
      </c>
      <c r="U10883">
        <v>-5.58</v>
      </c>
    </row>
    <row r="10884" spans="1:21" x14ac:dyDescent="0.2">
      <c r="A10884" t="s">
        <v>2256</v>
      </c>
      <c r="B10884" s="10" t="s">
        <v>1693</v>
      </c>
      <c r="C10884">
        <v>19.2</v>
      </c>
      <c r="D10884">
        <v>-13.28</v>
      </c>
      <c r="E10884">
        <v>6.2</v>
      </c>
      <c r="F10884" t="s">
        <v>1694</v>
      </c>
      <c r="G10884">
        <v>200</v>
      </c>
      <c r="H10884">
        <v>17553.227999999999</v>
      </c>
      <c r="I10884">
        <v>105381.428</v>
      </c>
      <c r="J10884" t="s">
        <v>1250</v>
      </c>
      <c r="T10884">
        <f t="shared" si="197"/>
        <v>-7.0799999999999992</v>
      </c>
      <c r="U10884">
        <v>-7.0799999999999992</v>
      </c>
    </row>
    <row r="10885" spans="1:21" x14ac:dyDescent="0.2">
      <c r="A10885" t="s">
        <v>2256</v>
      </c>
      <c r="B10885" s="10" t="s">
        <v>1215</v>
      </c>
      <c r="C10885">
        <v>30</v>
      </c>
      <c r="D10885">
        <v>-24.08</v>
      </c>
      <c r="E10885">
        <v>10.8</v>
      </c>
      <c r="F10885" t="s">
        <v>1874</v>
      </c>
      <c r="G10885">
        <v>220</v>
      </c>
      <c r="H10885">
        <v>17553.227999999999</v>
      </c>
      <c r="I10885">
        <v>105381.428</v>
      </c>
      <c r="J10885" t="s">
        <v>1250</v>
      </c>
      <c r="T10885">
        <f t="shared" si="197"/>
        <v>-13.279999999999998</v>
      </c>
      <c r="U10885">
        <v>-13.279999999999998</v>
      </c>
    </row>
    <row r="10886" spans="1:21" x14ac:dyDescent="0.2">
      <c r="A10886" t="s">
        <v>2256</v>
      </c>
      <c r="B10886" s="10" t="s">
        <v>1700</v>
      </c>
      <c r="C10886">
        <v>33</v>
      </c>
      <c r="D10886">
        <v>-27.08</v>
      </c>
      <c r="E10886">
        <v>3</v>
      </c>
      <c r="F10886" t="s">
        <v>2273</v>
      </c>
      <c r="G10886">
        <v>350</v>
      </c>
      <c r="H10886">
        <v>17553.227999999999</v>
      </c>
      <c r="I10886">
        <v>105381.428</v>
      </c>
      <c r="J10886" t="s">
        <v>1250</v>
      </c>
      <c r="T10886">
        <f t="shared" si="197"/>
        <v>-24.08</v>
      </c>
      <c r="U10886">
        <v>-24.08</v>
      </c>
    </row>
    <row r="10887" spans="1:21" x14ac:dyDescent="0.2">
      <c r="A10887" t="s">
        <v>2256</v>
      </c>
      <c r="B10887" s="10" t="s">
        <v>1875</v>
      </c>
      <c r="C10887">
        <v>36</v>
      </c>
      <c r="D10887">
        <v>-30.08</v>
      </c>
      <c r="E10887">
        <v>3</v>
      </c>
      <c r="F10887" t="s">
        <v>2274</v>
      </c>
      <c r="G10887">
        <v>600</v>
      </c>
      <c r="H10887">
        <v>17553.227999999999</v>
      </c>
      <c r="I10887">
        <v>105381.428</v>
      </c>
      <c r="J10887" t="s">
        <v>1250</v>
      </c>
      <c r="T10887">
        <f t="shared" si="197"/>
        <v>-27.08</v>
      </c>
      <c r="U10887">
        <v>-27.08</v>
      </c>
    </row>
    <row r="10888" spans="1:21" x14ac:dyDescent="0.2">
      <c r="A10888" t="s">
        <v>2256</v>
      </c>
      <c r="B10888" s="10" t="s">
        <v>1877</v>
      </c>
      <c r="C10888">
        <v>37.799999999999997</v>
      </c>
      <c r="D10888">
        <v>-31.88</v>
      </c>
      <c r="E10888">
        <v>1.8</v>
      </c>
      <c r="F10888" t="s">
        <v>2275</v>
      </c>
      <c r="G10888">
        <v>900</v>
      </c>
      <c r="H10888">
        <v>17553.227999999999</v>
      </c>
      <c r="I10888">
        <v>105381.428</v>
      </c>
      <c r="J10888" t="s">
        <v>1250</v>
      </c>
      <c r="T10888">
        <f t="shared" si="197"/>
        <v>-30.08</v>
      </c>
      <c r="U10888">
        <v>-30.08</v>
      </c>
    </row>
    <row r="10889" spans="1:21" x14ac:dyDescent="0.2">
      <c r="A10889" t="s">
        <v>2256</v>
      </c>
      <c r="B10889" s="10" t="s">
        <v>1879</v>
      </c>
      <c r="C10889">
        <v>38.5</v>
      </c>
      <c r="D10889">
        <v>-32.58</v>
      </c>
      <c r="E10889">
        <v>0.70000000000000295</v>
      </c>
      <c r="F10889" t="s">
        <v>2276</v>
      </c>
      <c r="G10889">
        <v>1200</v>
      </c>
      <c r="H10889">
        <v>17553.227999999999</v>
      </c>
      <c r="I10889">
        <v>105381.428</v>
      </c>
      <c r="J10889" t="s">
        <v>1250</v>
      </c>
      <c r="T10889">
        <f t="shared" si="197"/>
        <v>-31.879999999999995</v>
      </c>
      <c r="U10889">
        <v>-31.879999999999995</v>
      </c>
    </row>
    <row r="10890" spans="1:21" x14ac:dyDescent="0.2">
      <c r="A10890" t="s">
        <v>2256</v>
      </c>
      <c r="B10890" s="10" t="s">
        <v>1704</v>
      </c>
      <c r="C10890">
        <v>42.5</v>
      </c>
      <c r="D10890">
        <v>-36.58</v>
      </c>
      <c r="E10890">
        <v>4</v>
      </c>
      <c r="F10890" t="s">
        <v>2278</v>
      </c>
      <c r="G10890">
        <v>2000</v>
      </c>
      <c r="H10890">
        <v>17553.227999999999</v>
      </c>
      <c r="I10890">
        <v>105381.428</v>
      </c>
      <c r="J10890" t="s">
        <v>1250</v>
      </c>
      <c r="T10890">
        <f t="shared" si="197"/>
        <v>-32.58</v>
      </c>
      <c r="U10890">
        <v>-32.58</v>
      </c>
    </row>
    <row r="10891" spans="1:21" x14ac:dyDescent="0.2">
      <c r="A10891" t="s">
        <v>2257</v>
      </c>
      <c r="B10891" s="10" t="s">
        <v>1714</v>
      </c>
      <c r="C10891">
        <v>5</v>
      </c>
      <c r="D10891">
        <v>1.1000000000000001</v>
      </c>
      <c r="E10891">
        <v>5</v>
      </c>
      <c r="F10891" t="s">
        <v>1760</v>
      </c>
      <c r="G10891">
        <v>100</v>
      </c>
      <c r="H10891">
        <v>17529.227999999999</v>
      </c>
      <c r="I10891">
        <v>105381.428</v>
      </c>
      <c r="J10891" t="s">
        <v>1250</v>
      </c>
      <c r="T10891">
        <f t="shared" si="197"/>
        <v>6.1</v>
      </c>
      <c r="U10891">
        <v>6.1</v>
      </c>
    </row>
    <row r="10892" spans="1:21" x14ac:dyDescent="0.2">
      <c r="A10892" t="s">
        <v>2257</v>
      </c>
      <c r="B10892" s="10" t="s">
        <v>1687</v>
      </c>
      <c r="C10892">
        <v>8.5</v>
      </c>
      <c r="D10892">
        <v>-2.4</v>
      </c>
      <c r="E10892">
        <v>3.5</v>
      </c>
      <c r="F10892" t="s">
        <v>1688</v>
      </c>
      <c r="G10892">
        <v>70</v>
      </c>
      <c r="H10892">
        <v>17529.227999999999</v>
      </c>
      <c r="I10892">
        <v>105381.428</v>
      </c>
      <c r="J10892" t="s">
        <v>1250</v>
      </c>
      <c r="T10892">
        <f t="shared" si="197"/>
        <v>1.1000000000000001</v>
      </c>
      <c r="U10892">
        <v>1.1000000000000001</v>
      </c>
    </row>
    <row r="10893" spans="1:21" x14ac:dyDescent="0.2">
      <c r="A10893" t="s">
        <v>2257</v>
      </c>
      <c r="B10893" s="10" t="s">
        <v>1689</v>
      </c>
      <c r="C10893">
        <v>12</v>
      </c>
      <c r="D10893">
        <v>-5.9</v>
      </c>
      <c r="E10893">
        <v>3.5</v>
      </c>
      <c r="F10893" t="s">
        <v>1690</v>
      </c>
      <c r="G10893">
        <v>50</v>
      </c>
      <c r="H10893">
        <v>17529.227999999999</v>
      </c>
      <c r="I10893">
        <v>105381.428</v>
      </c>
      <c r="J10893" t="s">
        <v>1250</v>
      </c>
      <c r="T10893">
        <f t="shared" si="197"/>
        <v>-2.4000000000000004</v>
      </c>
      <c r="U10893">
        <v>-2.4000000000000004</v>
      </c>
    </row>
    <row r="10894" spans="1:21" x14ac:dyDescent="0.2">
      <c r="A10894" t="s">
        <v>2257</v>
      </c>
      <c r="B10894" s="10" t="s">
        <v>1711</v>
      </c>
      <c r="C10894">
        <v>13.7</v>
      </c>
      <c r="D10894">
        <v>-7.6</v>
      </c>
      <c r="E10894">
        <v>1.7</v>
      </c>
      <c r="F10894" t="s">
        <v>1712</v>
      </c>
      <c r="G10894">
        <v>160</v>
      </c>
      <c r="H10894">
        <v>17529.227999999999</v>
      </c>
      <c r="I10894">
        <v>105381.428</v>
      </c>
      <c r="J10894" t="s">
        <v>1250</v>
      </c>
      <c r="T10894">
        <f t="shared" si="197"/>
        <v>-5.8999999999999995</v>
      </c>
      <c r="U10894">
        <v>-5.8999999999999995</v>
      </c>
    </row>
    <row r="10895" spans="1:21" x14ac:dyDescent="0.2">
      <c r="A10895" t="s">
        <v>2257</v>
      </c>
      <c r="B10895" s="10" t="s">
        <v>1693</v>
      </c>
      <c r="C10895">
        <v>18</v>
      </c>
      <c r="D10895">
        <v>-11.9</v>
      </c>
      <c r="E10895">
        <v>4.3</v>
      </c>
      <c r="F10895" t="s">
        <v>1694</v>
      </c>
      <c r="G10895">
        <v>200</v>
      </c>
      <c r="H10895">
        <v>17529.227999999999</v>
      </c>
      <c r="I10895">
        <v>105381.428</v>
      </c>
      <c r="J10895" t="s">
        <v>1250</v>
      </c>
      <c r="T10895">
        <f t="shared" si="197"/>
        <v>-7.6000000000000005</v>
      </c>
      <c r="U10895">
        <v>-7.6000000000000005</v>
      </c>
    </row>
    <row r="10896" spans="1:21" x14ac:dyDescent="0.2">
      <c r="A10896" t="s">
        <v>2257</v>
      </c>
      <c r="B10896" s="10" t="s">
        <v>1711</v>
      </c>
      <c r="C10896">
        <v>19</v>
      </c>
      <c r="D10896">
        <v>-12.9</v>
      </c>
      <c r="E10896">
        <v>1</v>
      </c>
      <c r="F10896" t="s">
        <v>1712</v>
      </c>
      <c r="G10896">
        <v>160</v>
      </c>
      <c r="H10896">
        <v>17529.227999999999</v>
      </c>
      <c r="I10896">
        <v>105381.428</v>
      </c>
      <c r="J10896" t="s">
        <v>1250</v>
      </c>
      <c r="T10896">
        <f t="shared" si="197"/>
        <v>-11.9</v>
      </c>
      <c r="U10896">
        <v>-11.9</v>
      </c>
    </row>
    <row r="10897" spans="1:21" x14ac:dyDescent="0.2">
      <c r="A10897" t="s">
        <v>2257</v>
      </c>
      <c r="B10897" s="10" t="s">
        <v>1693</v>
      </c>
      <c r="C10897">
        <v>20</v>
      </c>
      <c r="D10897">
        <v>-13.9</v>
      </c>
      <c r="E10897">
        <v>1</v>
      </c>
      <c r="F10897" t="s">
        <v>1694</v>
      </c>
      <c r="G10897">
        <v>200</v>
      </c>
      <c r="H10897">
        <v>17529.227999999999</v>
      </c>
      <c r="I10897">
        <v>105381.428</v>
      </c>
      <c r="J10897" t="s">
        <v>1250</v>
      </c>
      <c r="T10897">
        <f t="shared" si="197"/>
        <v>-12.9</v>
      </c>
      <c r="U10897">
        <v>-12.9</v>
      </c>
    </row>
    <row r="10898" spans="1:21" x14ac:dyDescent="0.2">
      <c r="A10898" t="s">
        <v>2257</v>
      </c>
      <c r="B10898" s="10" t="s">
        <v>1215</v>
      </c>
      <c r="C10898">
        <v>26.5</v>
      </c>
      <c r="D10898">
        <v>-20.399999999999999</v>
      </c>
      <c r="E10898">
        <v>6.5</v>
      </c>
      <c r="F10898" t="s">
        <v>1874</v>
      </c>
      <c r="G10898">
        <v>220</v>
      </c>
      <c r="H10898">
        <v>17529.227999999999</v>
      </c>
      <c r="I10898">
        <v>105381.428</v>
      </c>
      <c r="J10898" t="s">
        <v>1250</v>
      </c>
      <c r="T10898">
        <f t="shared" si="197"/>
        <v>-13.899999999999999</v>
      </c>
      <c r="U10898">
        <v>-13.899999999999999</v>
      </c>
    </row>
    <row r="10899" spans="1:21" x14ac:dyDescent="0.2">
      <c r="A10899" t="s">
        <v>2257</v>
      </c>
      <c r="B10899" s="10" t="s">
        <v>1700</v>
      </c>
      <c r="C10899">
        <v>31</v>
      </c>
      <c r="D10899">
        <v>-24.9</v>
      </c>
      <c r="E10899">
        <v>4.5</v>
      </c>
      <c r="F10899" t="s">
        <v>2273</v>
      </c>
      <c r="G10899">
        <v>350</v>
      </c>
      <c r="H10899">
        <v>17529.227999999999</v>
      </c>
      <c r="I10899">
        <v>105381.428</v>
      </c>
      <c r="J10899" t="s">
        <v>1250</v>
      </c>
      <c r="T10899">
        <f t="shared" si="197"/>
        <v>-20.399999999999999</v>
      </c>
      <c r="U10899">
        <v>-20.399999999999999</v>
      </c>
    </row>
    <row r="10900" spans="1:21" x14ac:dyDescent="0.2">
      <c r="A10900" t="s">
        <v>2257</v>
      </c>
      <c r="B10900" s="10" t="s">
        <v>1875</v>
      </c>
      <c r="C10900">
        <v>33.6</v>
      </c>
      <c r="D10900">
        <v>-27.5</v>
      </c>
      <c r="E10900">
        <v>2.6</v>
      </c>
      <c r="F10900" t="s">
        <v>2274</v>
      </c>
      <c r="G10900">
        <v>600</v>
      </c>
      <c r="H10900">
        <v>17529.227999999999</v>
      </c>
      <c r="I10900">
        <v>105381.428</v>
      </c>
      <c r="J10900" t="s">
        <v>1250</v>
      </c>
      <c r="T10900">
        <f t="shared" si="197"/>
        <v>-24.9</v>
      </c>
      <c r="U10900">
        <v>-24.9</v>
      </c>
    </row>
    <row r="10901" spans="1:21" x14ac:dyDescent="0.2">
      <c r="A10901" t="s">
        <v>2257</v>
      </c>
      <c r="B10901" s="10" t="s">
        <v>1877</v>
      </c>
      <c r="C10901">
        <v>34.5</v>
      </c>
      <c r="D10901">
        <v>-28.4</v>
      </c>
      <c r="E10901">
        <v>0.89999999999999902</v>
      </c>
      <c r="F10901" t="s">
        <v>2275</v>
      </c>
      <c r="G10901">
        <v>900</v>
      </c>
      <c r="H10901">
        <v>17529.227999999999</v>
      </c>
      <c r="I10901">
        <v>105381.428</v>
      </c>
      <c r="J10901" t="s">
        <v>1250</v>
      </c>
      <c r="T10901">
        <f t="shared" si="197"/>
        <v>-27.5</v>
      </c>
      <c r="U10901">
        <v>-27.5</v>
      </c>
    </row>
    <row r="10902" spans="1:21" x14ac:dyDescent="0.2">
      <c r="A10902" t="s">
        <v>2257</v>
      </c>
      <c r="B10902" s="10" t="s">
        <v>1879</v>
      </c>
      <c r="C10902">
        <v>35.5</v>
      </c>
      <c r="D10902">
        <v>-29.4</v>
      </c>
      <c r="E10902">
        <v>1</v>
      </c>
      <c r="F10902" t="s">
        <v>2276</v>
      </c>
      <c r="G10902">
        <v>1200</v>
      </c>
      <c r="H10902">
        <v>17529.227999999999</v>
      </c>
      <c r="I10902">
        <v>105381.428</v>
      </c>
      <c r="J10902" t="s">
        <v>1250</v>
      </c>
      <c r="T10902">
        <f t="shared" si="197"/>
        <v>-28.4</v>
      </c>
      <c r="U10902">
        <v>-28.4</v>
      </c>
    </row>
    <row r="10903" spans="1:21" x14ac:dyDescent="0.2">
      <c r="A10903" t="s">
        <v>2257</v>
      </c>
      <c r="B10903" s="10" t="s">
        <v>1704</v>
      </c>
      <c r="C10903">
        <v>38</v>
      </c>
      <c r="D10903">
        <v>-31.9</v>
      </c>
      <c r="E10903">
        <v>2.5</v>
      </c>
      <c r="F10903" t="s">
        <v>2278</v>
      </c>
      <c r="G10903">
        <v>2000</v>
      </c>
      <c r="H10903">
        <v>17529.227999999999</v>
      </c>
      <c r="I10903">
        <v>105381.428</v>
      </c>
      <c r="J10903" t="s">
        <v>1250</v>
      </c>
      <c r="T10903">
        <f t="shared" si="197"/>
        <v>-29.4</v>
      </c>
      <c r="U10903">
        <v>-29.4</v>
      </c>
    </row>
    <row r="10904" spans="1:21" x14ac:dyDescent="0.2">
      <c r="A10904" t="s">
        <v>2257</v>
      </c>
      <c r="B10904" s="10" t="s">
        <v>1709</v>
      </c>
      <c r="C10904">
        <v>41.1</v>
      </c>
      <c r="D10904">
        <v>-35</v>
      </c>
      <c r="E10904">
        <v>3.1</v>
      </c>
      <c r="F10904" t="s">
        <v>2277</v>
      </c>
      <c r="G10904">
        <v>4500</v>
      </c>
      <c r="H10904">
        <v>17529.227999999999</v>
      </c>
      <c r="I10904">
        <v>105381.428</v>
      </c>
      <c r="J10904" t="s">
        <v>1250</v>
      </c>
      <c r="T10904">
        <f t="shared" si="197"/>
        <v>-31.9</v>
      </c>
      <c r="U10904">
        <v>-31.9</v>
      </c>
    </row>
    <row r="10905" spans="1:21" x14ac:dyDescent="0.2">
      <c r="A10905" t="s">
        <v>2258</v>
      </c>
      <c r="B10905" s="10" t="s">
        <v>1714</v>
      </c>
      <c r="C10905">
        <v>5</v>
      </c>
      <c r="D10905">
        <v>1.2</v>
      </c>
      <c r="E10905">
        <v>5</v>
      </c>
      <c r="F10905" t="s">
        <v>1760</v>
      </c>
      <c r="G10905">
        <v>100</v>
      </c>
      <c r="H10905">
        <v>17505.227999999999</v>
      </c>
      <c r="I10905">
        <v>105381.428</v>
      </c>
      <c r="J10905" t="s">
        <v>1250</v>
      </c>
      <c r="T10905">
        <f t="shared" si="197"/>
        <v>6.2</v>
      </c>
      <c r="U10905">
        <v>6.2</v>
      </c>
    </row>
    <row r="10906" spans="1:21" x14ac:dyDescent="0.2">
      <c r="A10906" t="s">
        <v>2258</v>
      </c>
      <c r="B10906" s="10" t="s">
        <v>1706</v>
      </c>
      <c r="C10906">
        <v>7.8</v>
      </c>
      <c r="D10906">
        <v>-1.6</v>
      </c>
      <c r="E10906">
        <v>2.8</v>
      </c>
      <c r="F10906" t="s">
        <v>1756</v>
      </c>
      <c r="G10906">
        <v>100</v>
      </c>
      <c r="H10906">
        <v>17505.227999999999</v>
      </c>
      <c r="I10906">
        <v>105381.428</v>
      </c>
      <c r="J10906" t="s">
        <v>1250</v>
      </c>
      <c r="T10906">
        <f t="shared" si="197"/>
        <v>1.1999999999999997</v>
      </c>
      <c r="U10906">
        <v>1.1999999999999997</v>
      </c>
    </row>
    <row r="10907" spans="1:21" x14ac:dyDescent="0.2">
      <c r="A10907" t="s">
        <v>2258</v>
      </c>
      <c r="B10907" s="10" t="s">
        <v>1689</v>
      </c>
      <c r="C10907">
        <v>13</v>
      </c>
      <c r="D10907">
        <v>-6.8</v>
      </c>
      <c r="E10907">
        <v>5.2</v>
      </c>
      <c r="F10907" t="s">
        <v>1690</v>
      </c>
      <c r="G10907">
        <v>50</v>
      </c>
      <c r="H10907">
        <v>17505.227999999999</v>
      </c>
      <c r="I10907">
        <v>105381.428</v>
      </c>
      <c r="J10907" t="s">
        <v>1250</v>
      </c>
      <c r="T10907">
        <f t="shared" si="197"/>
        <v>-1.5999999999999996</v>
      </c>
      <c r="U10907">
        <v>-1.5999999999999996</v>
      </c>
    </row>
    <row r="10908" spans="1:21" x14ac:dyDescent="0.2">
      <c r="A10908" t="s">
        <v>2258</v>
      </c>
      <c r="B10908" s="10" t="s">
        <v>1693</v>
      </c>
      <c r="C10908">
        <v>16.5</v>
      </c>
      <c r="D10908">
        <v>-10.3</v>
      </c>
      <c r="E10908">
        <v>3.5</v>
      </c>
      <c r="F10908" t="s">
        <v>1694</v>
      </c>
      <c r="G10908">
        <v>200</v>
      </c>
      <c r="H10908">
        <v>17505.227999999999</v>
      </c>
      <c r="I10908">
        <v>105381.428</v>
      </c>
      <c r="J10908" t="s">
        <v>1250</v>
      </c>
      <c r="T10908">
        <f t="shared" si="197"/>
        <v>-6.8000000000000007</v>
      </c>
      <c r="U10908">
        <v>-6.8000000000000007</v>
      </c>
    </row>
    <row r="10909" spans="1:21" x14ac:dyDescent="0.2">
      <c r="A10909" t="s">
        <v>2258</v>
      </c>
      <c r="B10909" s="10" t="s">
        <v>1711</v>
      </c>
      <c r="C10909">
        <v>19</v>
      </c>
      <c r="D10909">
        <v>-12.8</v>
      </c>
      <c r="E10909">
        <v>2.5</v>
      </c>
      <c r="F10909" t="s">
        <v>1712</v>
      </c>
      <c r="G10909">
        <v>160</v>
      </c>
      <c r="H10909">
        <v>17505.227999999999</v>
      </c>
      <c r="I10909">
        <v>105381.428</v>
      </c>
      <c r="J10909" t="s">
        <v>1250</v>
      </c>
      <c r="T10909">
        <f t="shared" si="197"/>
        <v>-10.3</v>
      </c>
      <c r="U10909">
        <v>-10.3</v>
      </c>
    </row>
    <row r="10910" spans="1:21" x14ac:dyDescent="0.2">
      <c r="A10910" t="s">
        <v>2258</v>
      </c>
      <c r="B10910" s="10" t="s">
        <v>1693</v>
      </c>
      <c r="C10910">
        <v>20.6</v>
      </c>
      <c r="D10910">
        <v>-14.4</v>
      </c>
      <c r="E10910">
        <v>1.6</v>
      </c>
      <c r="F10910" t="s">
        <v>1694</v>
      </c>
      <c r="G10910">
        <v>200</v>
      </c>
      <c r="H10910">
        <v>17505.227999999999</v>
      </c>
      <c r="I10910">
        <v>105381.428</v>
      </c>
      <c r="J10910" t="s">
        <v>1250</v>
      </c>
      <c r="T10910">
        <f t="shared" si="197"/>
        <v>-12.8</v>
      </c>
      <c r="U10910">
        <v>-12.8</v>
      </c>
    </row>
    <row r="10911" spans="1:21" x14ac:dyDescent="0.2">
      <c r="A10911" t="s">
        <v>2258</v>
      </c>
      <c r="B10911" s="10" t="s">
        <v>1215</v>
      </c>
      <c r="C10911">
        <v>21.5</v>
      </c>
      <c r="D10911">
        <v>-15.3</v>
      </c>
      <c r="E10911">
        <v>0.89999999999999902</v>
      </c>
      <c r="F10911" t="s">
        <v>1874</v>
      </c>
      <c r="G10911">
        <v>220</v>
      </c>
      <c r="H10911">
        <v>17505.227999999999</v>
      </c>
      <c r="I10911">
        <v>105381.428</v>
      </c>
      <c r="J10911" t="s">
        <v>1250</v>
      </c>
      <c r="T10911">
        <f t="shared" si="197"/>
        <v>-14.400000000000002</v>
      </c>
      <c r="U10911">
        <v>-14.400000000000002</v>
      </c>
    </row>
    <row r="10912" spans="1:21" x14ac:dyDescent="0.2">
      <c r="A10912" t="s">
        <v>2258</v>
      </c>
      <c r="B10912" s="10" t="s">
        <v>1700</v>
      </c>
      <c r="C10912">
        <v>25.5</v>
      </c>
      <c r="D10912">
        <v>-19.3</v>
      </c>
      <c r="E10912">
        <v>4</v>
      </c>
      <c r="F10912" t="s">
        <v>2273</v>
      </c>
      <c r="G10912">
        <v>350</v>
      </c>
      <c r="H10912">
        <v>17505.227999999999</v>
      </c>
      <c r="I10912">
        <v>105381.428</v>
      </c>
      <c r="J10912" t="s">
        <v>1250</v>
      </c>
      <c r="T10912">
        <f t="shared" si="197"/>
        <v>-15.3</v>
      </c>
      <c r="U10912">
        <v>-15.3</v>
      </c>
    </row>
    <row r="10913" spans="1:21" x14ac:dyDescent="0.2">
      <c r="A10913" t="s">
        <v>2258</v>
      </c>
      <c r="B10913" s="10" t="s">
        <v>1875</v>
      </c>
      <c r="C10913">
        <v>30</v>
      </c>
      <c r="D10913">
        <v>-23.8</v>
      </c>
      <c r="E10913">
        <v>4.5</v>
      </c>
      <c r="F10913" t="s">
        <v>2274</v>
      </c>
      <c r="G10913">
        <v>600</v>
      </c>
      <c r="H10913">
        <v>17505.227999999999</v>
      </c>
      <c r="I10913">
        <v>105381.428</v>
      </c>
      <c r="J10913" t="s">
        <v>1250</v>
      </c>
      <c r="T10913">
        <f t="shared" si="197"/>
        <v>-19.3</v>
      </c>
      <c r="U10913">
        <v>-19.3</v>
      </c>
    </row>
    <row r="10914" spans="1:21" x14ac:dyDescent="0.2">
      <c r="A10914" t="s">
        <v>2258</v>
      </c>
      <c r="B10914" s="10" t="s">
        <v>1877</v>
      </c>
      <c r="C10914">
        <v>33</v>
      </c>
      <c r="D10914">
        <v>-26.8</v>
      </c>
      <c r="E10914">
        <v>3</v>
      </c>
      <c r="F10914" t="s">
        <v>2275</v>
      </c>
      <c r="G10914">
        <v>900</v>
      </c>
      <c r="H10914">
        <v>17505.227999999999</v>
      </c>
      <c r="I10914">
        <v>105381.428</v>
      </c>
      <c r="J10914" t="s">
        <v>1250</v>
      </c>
      <c r="T10914">
        <f t="shared" si="197"/>
        <v>-23.8</v>
      </c>
      <c r="U10914">
        <v>-23.8</v>
      </c>
    </row>
    <row r="10915" spans="1:21" x14ac:dyDescent="0.2">
      <c r="A10915" t="s">
        <v>2258</v>
      </c>
      <c r="B10915" s="10" t="s">
        <v>1879</v>
      </c>
      <c r="C10915">
        <v>34.700000000000003</v>
      </c>
      <c r="D10915">
        <v>-28.5</v>
      </c>
      <c r="E10915">
        <v>1.7</v>
      </c>
      <c r="F10915" t="s">
        <v>2276</v>
      </c>
      <c r="G10915">
        <v>1200</v>
      </c>
      <c r="H10915">
        <v>17505.227999999999</v>
      </c>
      <c r="I10915">
        <v>105381.428</v>
      </c>
      <c r="J10915" t="s">
        <v>1250</v>
      </c>
      <c r="T10915">
        <f t="shared" si="197"/>
        <v>-26.8</v>
      </c>
      <c r="U10915">
        <v>-26.8</v>
      </c>
    </row>
    <row r="10916" spans="1:21" x14ac:dyDescent="0.2">
      <c r="A10916" t="s">
        <v>2258</v>
      </c>
      <c r="B10916" s="10" t="s">
        <v>1704</v>
      </c>
      <c r="C10916">
        <v>37.6</v>
      </c>
      <c r="D10916">
        <v>-31.4</v>
      </c>
      <c r="E10916">
        <v>2.9</v>
      </c>
      <c r="F10916" t="s">
        <v>2278</v>
      </c>
      <c r="G10916">
        <v>2000</v>
      </c>
      <c r="H10916">
        <v>17505.227999999999</v>
      </c>
      <c r="I10916">
        <v>105381.428</v>
      </c>
      <c r="J10916" t="s">
        <v>1250</v>
      </c>
      <c r="T10916">
        <f t="shared" si="197"/>
        <v>-28.5</v>
      </c>
      <c r="U10916">
        <v>-28.5</v>
      </c>
    </row>
    <row r="10917" spans="1:21" x14ac:dyDescent="0.2">
      <c r="A10917" t="s">
        <v>2258</v>
      </c>
      <c r="B10917" s="10" t="s">
        <v>1709</v>
      </c>
      <c r="C10917">
        <v>39.700000000000003</v>
      </c>
      <c r="D10917">
        <v>-33.5</v>
      </c>
      <c r="E10917">
        <v>2.1</v>
      </c>
      <c r="F10917" t="s">
        <v>2277</v>
      </c>
      <c r="G10917">
        <v>4500</v>
      </c>
      <c r="H10917">
        <v>17505.227999999999</v>
      </c>
      <c r="I10917">
        <v>105381.428</v>
      </c>
      <c r="J10917" t="s">
        <v>1250</v>
      </c>
      <c r="T10917">
        <f t="shared" si="197"/>
        <v>-31.4</v>
      </c>
      <c r="U10917">
        <v>-31.4</v>
      </c>
    </row>
    <row r="10918" spans="1:21" x14ac:dyDescent="0.2">
      <c r="A10918" t="s">
        <v>2260</v>
      </c>
      <c r="B10918" s="10" t="s">
        <v>1714</v>
      </c>
      <c r="C10918">
        <v>8.5</v>
      </c>
      <c r="D10918">
        <v>-2.33</v>
      </c>
      <c r="E10918">
        <v>8.5</v>
      </c>
      <c r="F10918" t="s">
        <v>1760</v>
      </c>
      <c r="G10918">
        <v>100</v>
      </c>
      <c r="H10918">
        <v>17481.227999999999</v>
      </c>
      <c r="I10918">
        <v>105381.428</v>
      </c>
      <c r="J10918" t="s">
        <v>1250</v>
      </c>
      <c r="T10918">
        <f t="shared" si="197"/>
        <v>6.17</v>
      </c>
      <c r="U10918">
        <v>6.17</v>
      </c>
    </row>
    <row r="10919" spans="1:21" x14ac:dyDescent="0.2">
      <c r="A10919" t="s">
        <v>2260</v>
      </c>
      <c r="B10919" s="10" t="s">
        <v>1689</v>
      </c>
      <c r="C10919">
        <v>13.5</v>
      </c>
      <c r="D10919">
        <v>-7.33</v>
      </c>
      <c r="E10919">
        <v>5</v>
      </c>
      <c r="F10919" t="s">
        <v>1690</v>
      </c>
      <c r="G10919">
        <v>50</v>
      </c>
      <c r="H10919">
        <v>17481.227999999999</v>
      </c>
      <c r="I10919">
        <v>105381.428</v>
      </c>
      <c r="J10919" t="s">
        <v>1250</v>
      </c>
      <c r="T10919">
        <f t="shared" si="197"/>
        <v>-2.33</v>
      </c>
      <c r="U10919">
        <v>-2.33</v>
      </c>
    </row>
    <row r="10920" spans="1:21" x14ac:dyDescent="0.2">
      <c r="A10920" t="s">
        <v>2260</v>
      </c>
      <c r="B10920" s="10" t="s">
        <v>1693</v>
      </c>
      <c r="C10920">
        <v>16.5</v>
      </c>
      <c r="D10920">
        <v>-10.33</v>
      </c>
      <c r="E10920">
        <v>3</v>
      </c>
      <c r="F10920" t="s">
        <v>1694</v>
      </c>
      <c r="G10920">
        <v>200</v>
      </c>
      <c r="H10920">
        <v>17481.227999999999</v>
      </c>
      <c r="I10920">
        <v>105381.428</v>
      </c>
      <c r="J10920" t="s">
        <v>1250</v>
      </c>
      <c r="T10920">
        <f t="shared" si="197"/>
        <v>-7.33</v>
      </c>
      <c r="U10920">
        <v>-7.33</v>
      </c>
    </row>
    <row r="10921" spans="1:21" x14ac:dyDescent="0.2">
      <c r="A10921" t="s">
        <v>2260</v>
      </c>
      <c r="B10921" s="10" t="s">
        <v>1711</v>
      </c>
      <c r="C10921">
        <v>17.8</v>
      </c>
      <c r="D10921">
        <v>-11.63</v>
      </c>
      <c r="E10921">
        <v>1.3</v>
      </c>
      <c r="F10921" t="s">
        <v>1712</v>
      </c>
      <c r="G10921">
        <v>160</v>
      </c>
      <c r="H10921">
        <v>17481.227999999999</v>
      </c>
      <c r="I10921">
        <v>105381.428</v>
      </c>
      <c r="J10921" t="s">
        <v>1250</v>
      </c>
      <c r="T10921">
        <f t="shared" si="197"/>
        <v>-10.33</v>
      </c>
      <c r="U10921">
        <v>-10.33</v>
      </c>
    </row>
    <row r="10922" spans="1:21" x14ac:dyDescent="0.2">
      <c r="A10922" t="s">
        <v>2260</v>
      </c>
      <c r="B10922" s="10" t="s">
        <v>1693</v>
      </c>
      <c r="C10922">
        <v>21</v>
      </c>
      <c r="D10922">
        <v>-14.83</v>
      </c>
      <c r="E10922">
        <v>3.2</v>
      </c>
      <c r="F10922" t="s">
        <v>1694</v>
      </c>
      <c r="G10922">
        <v>200</v>
      </c>
      <c r="H10922">
        <v>17481.227999999999</v>
      </c>
      <c r="I10922">
        <v>105381.428</v>
      </c>
      <c r="J10922" t="s">
        <v>1250</v>
      </c>
      <c r="T10922">
        <f t="shared" si="197"/>
        <v>-11.629999999999999</v>
      </c>
      <c r="U10922">
        <v>-11.629999999999999</v>
      </c>
    </row>
    <row r="10923" spans="1:21" x14ac:dyDescent="0.2">
      <c r="A10923" t="s">
        <v>2260</v>
      </c>
      <c r="B10923" s="10" t="s">
        <v>1215</v>
      </c>
      <c r="C10923">
        <v>23</v>
      </c>
      <c r="D10923">
        <v>-16.829999999999998</v>
      </c>
      <c r="E10923">
        <v>2</v>
      </c>
      <c r="F10923" t="s">
        <v>1874</v>
      </c>
      <c r="G10923">
        <v>220</v>
      </c>
      <c r="H10923">
        <v>17481.227999999999</v>
      </c>
      <c r="I10923">
        <v>105381.428</v>
      </c>
      <c r="J10923" t="s">
        <v>1250</v>
      </c>
      <c r="T10923">
        <f t="shared" si="197"/>
        <v>-14.829999999999998</v>
      </c>
      <c r="U10923">
        <v>-14.829999999999998</v>
      </c>
    </row>
    <row r="10924" spans="1:21" x14ac:dyDescent="0.2">
      <c r="A10924" t="s">
        <v>2260</v>
      </c>
      <c r="B10924" s="10" t="s">
        <v>1700</v>
      </c>
      <c r="C10924">
        <v>27</v>
      </c>
      <c r="D10924">
        <v>-20.83</v>
      </c>
      <c r="E10924">
        <v>4</v>
      </c>
      <c r="F10924" t="s">
        <v>2273</v>
      </c>
      <c r="G10924">
        <v>350</v>
      </c>
      <c r="H10924">
        <v>17481.227999999999</v>
      </c>
      <c r="I10924">
        <v>105381.428</v>
      </c>
      <c r="J10924" t="s">
        <v>1250</v>
      </c>
      <c r="T10924">
        <f t="shared" si="197"/>
        <v>-16.829999999999998</v>
      </c>
      <c r="U10924">
        <v>-16.829999999999998</v>
      </c>
    </row>
    <row r="10925" spans="1:21" x14ac:dyDescent="0.2">
      <c r="A10925" t="s">
        <v>2260</v>
      </c>
      <c r="B10925" s="10" t="s">
        <v>1875</v>
      </c>
      <c r="C10925">
        <v>28.5</v>
      </c>
      <c r="D10925">
        <v>-22.33</v>
      </c>
      <c r="E10925">
        <v>1.5</v>
      </c>
      <c r="F10925" t="s">
        <v>2274</v>
      </c>
      <c r="G10925">
        <v>600</v>
      </c>
      <c r="H10925">
        <v>17481.227999999999</v>
      </c>
      <c r="I10925">
        <v>105381.428</v>
      </c>
      <c r="J10925" t="s">
        <v>1250</v>
      </c>
      <c r="T10925">
        <f t="shared" si="197"/>
        <v>-20.83</v>
      </c>
      <c r="U10925">
        <v>-20.83</v>
      </c>
    </row>
    <row r="10926" spans="1:21" x14ac:dyDescent="0.2">
      <c r="A10926" t="s">
        <v>2260</v>
      </c>
      <c r="B10926" s="10" t="s">
        <v>1877</v>
      </c>
      <c r="C10926">
        <v>30</v>
      </c>
      <c r="D10926">
        <v>-23.83</v>
      </c>
      <c r="E10926">
        <v>1.5</v>
      </c>
      <c r="F10926" t="s">
        <v>2275</v>
      </c>
      <c r="G10926">
        <v>900</v>
      </c>
      <c r="H10926">
        <v>17481.227999999999</v>
      </c>
      <c r="I10926">
        <v>105381.428</v>
      </c>
      <c r="J10926" t="s">
        <v>1250</v>
      </c>
      <c r="T10926">
        <f t="shared" si="197"/>
        <v>-22.33</v>
      </c>
      <c r="U10926">
        <v>-22.33</v>
      </c>
    </row>
    <row r="10927" spans="1:21" x14ac:dyDescent="0.2">
      <c r="A10927" t="s">
        <v>2260</v>
      </c>
      <c r="B10927" s="10" t="s">
        <v>1704</v>
      </c>
      <c r="C10927">
        <v>34</v>
      </c>
      <c r="D10927">
        <v>-27.83</v>
      </c>
      <c r="E10927">
        <v>4</v>
      </c>
      <c r="F10927" t="s">
        <v>2278</v>
      </c>
      <c r="G10927">
        <v>2000</v>
      </c>
      <c r="H10927">
        <v>17481.227999999999</v>
      </c>
      <c r="I10927">
        <v>105381.428</v>
      </c>
      <c r="J10927" t="s">
        <v>1250</v>
      </c>
      <c r="T10927">
        <f t="shared" si="197"/>
        <v>-23.83</v>
      </c>
      <c r="U10927">
        <v>-23.83</v>
      </c>
    </row>
    <row r="10928" spans="1:21" x14ac:dyDescent="0.2">
      <c r="A10928" t="s">
        <v>2260</v>
      </c>
      <c r="B10928" s="10" t="s">
        <v>1709</v>
      </c>
      <c r="C10928">
        <v>36.799999999999997</v>
      </c>
      <c r="D10928">
        <v>-30.63</v>
      </c>
      <c r="E10928">
        <v>2.8</v>
      </c>
      <c r="F10928" t="s">
        <v>2277</v>
      </c>
      <c r="G10928">
        <v>4500</v>
      </c>
      <c r="H10928">
        <v>17481.227999999999</v>
      </c>
      <c r="I10928">
        <v>105381.428</v>
      </c>
      <c r="J10928" t="s">
        <v>1250</v>
      </c>
      <c r="T10928">
        <f t="shared" si="197"/>
        <v>-27.83</v>
      </c>
      <c r="U10928">
        <v>-27.83</v>
      </c>
    </row>
    <row r="10929" spans="1:21" x14ac:dyDescent="0.2">
      <c r="A10929" t="s">
        <v>2261</v>
      </c>
      <c r="B10929" s="10" t="s">
        <v>1687</v>
      </c>
      <c r="C10929">
        <v>8.9</v>
      </c>
      <c r="D10929">
        <v>-2.56</v>
      </c>
      <c r="E10929">
        <v>8.9</v>
      </c>
      <c r="F10929" t="s">
        <v>1688</v>
      </c>
      <c r="G10929">
        <v>70</v>
      </c>
      <c r="H10929">
        <v>17457.227999999999</v>
      </c>
      <c r="I10929">
        <v>105381.428</v>
      </c>
      <c r="J10929" t="s">
        <v>1250</v>
      </c>
      <c r="T10929">
        <f t="shared" si="197"/>
        <v>6.34</v>
      </c>
      <c r="U10929">
        <v>6.34</v>
      </c>
    </row>
    <row r="10930" spans="1:21" x14ac:dyDescent="0.2">
      <c r="A10930" t="s">
        <v>2261</v>
      </c>
      <c r="B10930" s="10" t="s">
        <v>1689</v>
      </c>
      <c r="C10930">
        <v>12.5</v>
      </c>
      <c r="D10930">
        <v>-6.16</v>
      </c>
      <c r="E10930">
        <v>3.6</v>
      </c>
      <c r="F10930" t="s">
        <v>1690</v>
      </c>
      <c r="G10930">
        <v>50</v>
      </c>
      <c r="H10930">
        <v>17457.227999999999</v>
      </c>
      <c r="I10930">
        <v>105381.428</v>
      </c>
      <c r="J10930" t="s">
        <v>1250</v>
      </c>
      <c r="T10930">
        <f t="shared" si="197"/>
        <v>-2.56</v>
      </c>
      <c r="U10930">
        <v>-2.56</v>
      </c>
    </row>
    <row r="10931" spans="1:21" x14ac:dyDescent="0.2">
      <c r="A10931" t="s">
        <v>2261</v>
      </c>
      <c r="B10931" s="10" t="s">
        <v>1693</v>
      </c>
      <c r="C10931">
        <v>21.9</v>
      </c>
      <c r="D10931">
        <v>-15.56</v>
      </c>
      <c r="E10931">
        <v>9.4</v>
      </c>
      <c r="F10931" t="s">
        <v>1694</v>
      </c>
      <c r="G10931">
        <v>200</v>
      </c>
      <c r="H10931">
        <v>17457.227999999999</v>
      </c>
      <c r="I10931">
        <v>105381.428</v>
      </c>
      <c r="J10931" t="s">
        <v>1250</v>
      </c>
      <c r="T10931">
        <f t="shared" si="197"/>
        <v>-6.16</v>
      </c>
      <c r="U10931">
        <v>-6.16</v>
      </c>
    </row>
    <row r="10932" spans="1:21" x14ac:dyDescent="0.2">
      <c r="A10932" t="s">
        <v>2261</v>
      </c>
      <c r="B10932" s="10" t="s">
        <v>1215</v>
      </c>
      <c r="C10932">
        <v>26</v>
      </c>
      <c r="D10932">
        <v>-19.66</v>
      </c>
      <c r="E10932">
        <v>4.0999999999999996</v>
      </c>
      <c r="F10932" t="s">
        <v>1874</v>
      </c>
      <c r="G10932">
        <v>220</v>
      </c>
      <c r="H10932">
        <v>17457.227999999999</v>
      </c>
      <c r="I10932">
        <v>105381.428</v>
      </c>
      <c r="J10932" t="s">
        <v>1250</v>
      </c>
      <c r="T10932">
        <f t="shared" si="197"/>
        <v>-15.56</v>
      </c>
      <c r="U10932">
        <v>-15.56</v>
      </c>
    </row>
    <row r="10933" spans="1:21" x14ac:dyDescent="0.2">
      <c r="A10933" t="s">
        <v>2261</v>
      </c>
      <c r="B10933" s="10" t="s">
        <v>1700</v>
      </c>
      <c r="C10933">
        <v>28.5</v>
      </c>
      <c r="D10933">
        <v>-22.16</v>
      </c>
      <c r="E10933">
        <v>2.5</v>
      </c>
      <c r="F10933" t="s">
        <v>2273</v>
      </c>
      <c r="G10933">
        <v>350</v>
      </c>
      <c r="H10933">
        <v>17457.227999999999</v>
      </c>
      <c r="I10933">
        <v>105381.428</v>
      </c>
      <c r="J10933" t="s">
        <v>1250</v>
      </c>
      <c r="T10933">
        <f t="shared" si="197"/>
        <v>-19.66</v>
      </c>
      <c r="U10933">
        <v>-19.66</v>
      </c>
    </row>
    <row r="10934" spans="1:21" x14ac:dyDescent="0.2">
      <c r="A10934" t="s">
        <v>2261</v>
      </c>
      <c r="B10934" s="10" t="s">
        <v>1875</v>
      </c>
      <c r="C10934">
        <v>31.5</v>
      </c>
      <c r="D10934">
        <v>-25.16</v>
      </c>
      <c r="E10934">
        <v>3</v>
      </c>
      <c r="F10934" t="s">
        <v>2274</v>
      </c>
      <c r="G10934">
        <v>600</v>
      </c>
      <c r="H10934">
        <v>17457.227999999999</v>
      </c>
      <c r="I10934">
        <v>105381.428</v>
      </c>
      <c r="J10934" t="s">
        <v>1250</v>
      </c>
      <c r="T10934">
        <f t="shared" si="197"/>
        <v>-22.16</v>
      </c>
      <c r="U10934">
        <v>-22.16</v>
      </c>
    </row>
    <row r="10935" spans="1:21" x14ac:dyDescent="0.2">
      <c r="A10935" t="s">
        <v>2261</v>
      </c>
      <c r="B10935" s="10" t="s">
        <v>1877</v>
      </c>
      <c r="C10935">
        <v>33.5</v>
      </c>
      <c r="D10935">
        <v>-27.16</v>
      </c>
      <c r="E10935">
        <v>2</v>
      </c>
      <c r="F10935" t="s">
        <v>2275</v>
      </c>
      <c r="G10935">
        <v>900</v>
      </c>
      <c r="H10935">
        <v>17457.227999999999</v>
      </c>
      <c r="I10935">
        <v>105381.428</v>
      </c>
      <c r="J10935" t="s">
        <v>1250</v>
      </c>
      <c r="T10935">
        <f t="shared" si="197"/>
        <v>-25.16</v>
      </c>
      <c r="U10935">
        <v>-25.16</v>
      </c>
    </row>
    <row r="10936" spans="1:21" x14ac:dyDescent="0.2">
      <c r="A10936" t="s">
        <v>2261</v>
      </c>
      <c r="B10936" s="10" t="s">
        <v>1879</v>
      </c>
      <c r="C10936">
        <v>35.799999999999997</v>
      </c>
      <c r="D10936">
        <v>-29.46</v>
      </c>
      <c r="E10936">
        <v>2.2999999999999998</v>
      </c>
      <c r="F10936" t="s">
        <v>2276</v>
      </c>
      <c r="G10936">
        <v>1200</v>
      </c>
      <c r="H10936">
        <v>17457.227999999999</v>
      </c>
      <c r="I10936">
        <v>105381.428</v>
      </c>
      <c r="J10936" t="s">
        <v>1250</v>
      </c>
      <c r="T10936">
        <f t="shared" si="197"/>
        <v>-27.16</v>
      </c>
      <c r="U10936">
        <v>-27.16</v>
      </c>
    </row>
    <row r="10937" spans="1:21" x14ac:dyDescent="0.2">
      <c r="A10937" t="s">
        <v>2261</v>
      </c>
      <c r="B10937" s="10" t="s">
        <v>1704</v>
      </c>
      <c r="C10937">
        <v>41</v>
      </c>
      <c r="D10937">
        <v>-34.659999999999997</v>
      </c>
      <c r="E10937">
        <v>5.2</v>
      </c>
      <c r="F10937" t="s">
        <v>2278</v>
      </c>
      <c r="G10937">
        <v>2000</v>
      </c>
      <c r="H10937">
        <v>17457.227999999999</v>
      </c>
      <c r="I10937">
        <v>105381.428</v>
      </c>
      <c r="J10937" t="s">
        <v>1250</v>
      </c>
      <c r="T10937">
        <f t="shared" si="197"/>
        <v>-29.459999999999997</v>
      </c>
      <c r="U10937">
        <v>-29.459999999999997</v>
      </c>
    </row>
    <row r="10938" spans="1:21" x14ac:dyDescent="0.2">
      <c r="A10938" t="s">
        <v>2261</v>
      </c>
      <c r="B10938" s="10" t="s">
        <v>1709</v>
      </c>
      <c r="C10938">
        <v>44</v>
      </c>
      <c r="D10938">
        <v>-37.659999999999997</v>
      </c>
      <c r="E10938">
        <v>3</v>
      </c>
      <c r="F10938" t="s">
        <v>2277</v>
      </c>
      <c r="G10938">
        <v>4500</v>
      </c>
      <c r="H10938">
        <v>17457.227999999999</v>
      </c>
      <c r="I10938">
        <v>105381.428</v>
      </c>
      <c r="J10938" t="s">
        <v>1250</v>
      </c>
      <c r="T10938">
        <f t="shared" si="197"/>
        <v>-34.659999999999997</v>
      </c>
      <c r="U10938">
        <v>-34.659999999999997</v>
      </c>
    </row>
    <row r="10939" spans="1:21" x14ac:dyDescent="0.2">
      <c r="A10939" t="s">
        <v>2262</v>
      </c>
      <c r="B10939" s="10" t="s">
        <v>1687</v>
      </c>
      <c r="C10939">
        <v>8</v>
      </c>
      <c r="D10939">
        <v>-1.81</v>
      </c>
      <c r="E10939">
        <v>8</v>
      </c>
      <c r="F10939" t="s">
        <v>1688</v>
      </c>
      <c r="G10939">
        <v>70</v>
      </c>
      <c r="H10939">
        <v>17433.227999999999</v>
      </c>
      <c r="I10939">
        <v>105381.428</v>
      </c>
      <c r="J10939" t="s">
        <v>1250</v>
      </c>
      <c r="T10939">
        <f t="shared" si="197"/>
        <v>6.1899999999999995</v>
      </c>
      <c r="U10939">
        <v>6.1899999999999995</v>
      </c>
    </row>
    <row r="10940" spans="1:21" x14ac:dyDescent="0.2">
      <c r="A10940" t="s">
        <v>2262</v>
      </c>
      <c r="B10940" s="10" t="s">
        <v>1689</v>
      </c>
      <c r="C10940">
        <v>11</v>
      </c>
      <c r="D10940">
        <v>-4.8099999999999996</v>
      </c>
      <c r="E10940">
        <v>3</v>
      </c>
      <c r="F10940" t="s">
        <v>1690</v>
      </c>
      <c r="G10940">
        <v>50</v>
      </c>
      <c r="H10940">
        <v>17433.227999999999</v>
      </c>
      <c r="I10940">
        <v>105381.428</v>
      </c>
      <c r="J10940" t="s">
        <v>1250</v>
      </c>
      <c r="T10940">
        <f t="shared" si="197"/>
        <v>-1.8099999999999996</v>
      </c>
      <c r="U10940">
        <v>-1.8099999999999996</v>
      </c>
    </row>
    <row r="10941" spans="1:21" x14ac:dyDescent="0.2">
      <c r="A10941" t="s">
        <v>2262</v>
      </c>
      <c r="B10941" s="10" t="s">
        <v>1693</v>
      </c>
      <c r="C10941">
        <v>18.5</v>
      </c>
      <c r="D10941">
        <v>-12.31</v>
      </c>
      <c r="E10941">
        <v>7.5</v>
      </c>
      <c r="F10941" t="s">
        <v>1694</v>
      </c>
      <c r="G10941">
        <v>200</v>
      </c>
      <c r="H10941">
        <v>17433.227999999999</v>
      </c>
      <c r="I10941">
        <v>105381.428</v>
      </c>
      <c r="J10941" t="s">
        <v>1250</v>
      </c>
      <c r="T10941">
        <f t="shared" si="197"/>
        <v>-4.8100000000000005</v>
      </c>
      <c r="U10941">
        <v>-4.8100000000000005</v>
      </c>
    </row>
    <row r="10942" spans="1:21" x14ac:dyDescent="0.2">
      <c r="A10942" t="s">
        <v>2262</v>
      </c>
      <c r="B10942" s="10" t="s">
        <v>1711</v>
      </c>
      <c r="C10942">
        <v>19.5</v>
      </c>
      <c r="D10942">
        <v>-13.31</v>
      </c>
      <c r="E10942">
        <v>1</v>
      </c>
      <c r="F10942" t="s">
        <v>1712</v>
      </c>
      <c r="G10942">
        <v>160</v>
      </c>
      <c r="H10942">
        <v>17433.227999999999</v>
      </c>
      <c r="I10942">
        <v>105381.428</v>
      </c>
      <c r="J10942" t="s">
        <v>1250</v>
      </c>
      <c r="T10942">
        <f t="shared" si="197"/>
        <v>-12.31</v>
      </c>
      <c r="U10942">
        <v>-12.31</v>
      </c>
    </row>
    <row r="10943" spans="1:21" x14ac:dyDescent="0.2">
      <c r="A10943" t="s">
        <v>2262</v>
      </c>
      <c r="B10943" s="10" t="s">
        <v>1693</v>
      </c>
      <c r="C10943">
        <v>21.7</v>
      </c>
      <c r="D10943">
        <v>-15.51</v>
      </c>
      <c r="E10943">
        <v>2.2000000000000002</v>
      </c>
      <c r="F10943" t="s">
        <v>1694</v>
      </c>
      <c r="G10943">
        <v>200</v>
      </c>
      <c r="H10943">
        <v>17433.227999999999</v>
      </c>
      <c r="I10943">
        <v>105381.428</v>
      </c>
      <c r="J10943" t="s">
        <v>1250</v>
      </c>
      <c r="T10943">
        <f t="shared" si="197"/>
        <v>-13.309999999999999</v>
      </c>
      <c r="U10943">
        <v>-13.309999999999999</v>
      </c>
    </row>
    <row r="10944" spans="1:21" x14ac:dyDescent="0.2">
      <c r="A10944" t="s">
        <v>2262</v>
      </c>
      <c r="B10944" s="10" t="s">
        <v>1215</v>
      </c>
      <c r="C10944">
        <v>27</v>
      </c>
      <c r="D10944">
        <v>-20.81</v>
      </c>
      <c r="E10944">
        <v>5.3</v>
      </c>
      <c r="F10944" t="s">
        <v>1874</v>
      </c>
      <c r="G10944">
        <v>220</v>
      </c>
      <c r="H10944">
        <v>17433.227999999999</v>
      </c>
      <c r="I10944">
        <v>105381.428</v>
      </c>
      <c r="J10944" t="s">
        <v>1250</v>
      </c>
      <c r="T10944">
        <f t="shared" si="197"/>
        <v>-15.509999999999998</v>
      </c>
      <c r="U10944">
        <v>-15.509999999999998</v>
      </c>
    </row>
    <row r="10945" spans="1:21" x14ac:dyDescent="0.2">
      <c r="A10945" t="s">
        <v>2262</v>
      </c>
      <c r="B10945" s="10" t="s">
        <v>1700</v>
      </c>
      <c r="C10945">
        <v>31</v>
      </c>
      <c r="D10945">
        <v>-24.81</v>
      </c>
      <c r="E10945">
        <v>4</v>
      </c>
      <c r="F10945" t="s">
        <v>2273</v>
      </c>
      <c r="G10945">
        <v>350</v>
      </c>
      <c r="H10945">
        <v>17433.227999999999</v>
      </c>
      <c r="I10945">
        <v>105381.428</v>
      </c>
      <c r="J10945" t="s">
        <v>1250</v>
      </c>
      <c r="T10945">
        <f t="shared" si="197"/>
        <v>-20.81</v>
      </c>
      <c r="U10945">
        <v>-20.81</v>
      </c>
    </row>
    <row r="10946" spans="1:21" x14ac:dyDescent="0.2">
      <c r="A10946" t="s">
        <v>2262</v>
      </c>
      <c r="B10946" s="10" t="s">
        <v>1875</v>
      </c>
      <c r="C10946">
        <v>38</v>
      </c>
      <c r="D10946">
        <v>-31.81</v>
      </c>
      <c r="E10946">
        <v>7</v>
      </c>
      <c r="F10946" t="s">
        <v>2274</v>
      </c>
      <c r="G10946">
        <v>600</v>
      </c>
      <c r="H10946">
        <v>17433.227999999999</v>
      </c>
      <c r="I10946">
        <v>105381.428</v>
      </c>
      <c r="J10946" t="s">
        <v>1250</v>
      </c>
      <c r="T10946">
        <f t="shared" si="197"/>
        <v>-24.81</v>
      </c>
      <c r="U10946">
        <v>-24.81</v>
      </c>
    </row>
    <row r="10947" spans="1:21" x14ac:dyDescent="0.2">
      <c r="A10947" t="s">
        <v>2262</v>
      </c>
      <c r="B10947" s="10" t="s">
        <v>1877</v>
      </c>
      <c r="C10947">
        <v>40</v>
      </c>
      <c r="D10947">
        <v>-33.81</v>
      </c>
      <c r="E10947">
        <v>2</v>
      </c>
      <c r="F10947" t="s">
        <v>2275</v>
      </c>
      <c r="G10947">
        <v>900</v>
      </c>
      <c r="H10947">
        <v>17433.227999999999</v>
      </c>
      <c r="I10947">
        <v>105381.428</v>
      </c>
      <c r="J10947" t="s">
        <v>1250</v>
      </c>
      <c r="T10947">
        <f t="shared" ref="T10947:T11010" si="198">D10947+E10947</f>
        <v>-31.810000000000002</v>
      </c>
      <c r="U10947">
        <v>-31.810000000000002</v>
      </c>
    </row>
    <row r="10948" spans="1:21" x14ac:dyDescent="0.2">
      <c r="A10948" t="s">
        <v>2262</v>
      </c>
      <c r="B10948" s="10" t="s">
        <v>1879</v>
      </c>
      <c r="C10948">
        <v>46.1</v>
      </c>
      <c r="D10948">
        <v>-39.909999999999997</v>
      </c>
      <c r="E10948">
        <v>6.1</v>
      </c>
      <c r="F10948" t="s">
        <v>2276</v>
      </c>
      <c r="G10948">
        <v>1200</v>
      </c>
      <c r="H10948">
        <v>17433.227999999999</v>
      </c>
      <c r="I10948">
        <v>105381.428</v>
      </c>
      <c r="J10948" t="s">
        <v>1250</v>
      </c>
      <c r="T10948">
        <f t="shared" si="198"/>
        <v>-33.809999999999995</v>
      </c>
      <c r="U10948">
        <v>-33.809999999999995</v>
      </c>
    </row>
    <row r="10949" spans="1:21" x14ac:dyDescent="0.2">
      <c r="A10949" t="s">
        <v>2262</v>
      </c>
      <c r="B10949" s="10" t="s">
        <v>1704</v>
      </c>
      <c r="C10949">
        <v>49.8</v>
      </c>
      <c r="D10949">
        <v>-43.61</v>
      </c>
      <c r="E10949">
        <v>3.7</v>
      </c>
      <c r="F10949" t="s">
        <v>2278</v>
      </c>
      <c r="G10949">
        <v>2000</v>
      </c>
      <c r="H10949">
        <v>17433.227999999999</v>
      </c>
      <c r="I10949">
        <v>105381.428</v>
      </c>
      <c r="J10949" t="s">
        <v>1250</v>
      </c>
      <c r="T10949">
        <f t="shared" si="198"/>
        <v>-39.909999999999997</v>
      </c>
      <c r="U10949">
        <v>-39.909999999999997</v>
      </c>
    </row>
    <row r="10950" spans="1:21" x14ac:dyDescent="0.2">
      <c r="A10950" t="s">
        <v>2263</v>
      </c>
      <c r="B10950" s="10" t="s">
        <v>1706</v>
      </c>
      <c r="C10950">
        <v>7</v>
      </c>
      <c r="D10950">
        <v>-1.1299999999999999</v>
      </c>
      <c r="E10950">
        <v>7</v>
      </c>
      <c r="F10950" t="s">
        <v>1756</v>
      </c>
      <c r="G10950">
        <v>100</v>
      </c>
      <c r="H10950">
        <v>17409.227999999999</v>
      </c>
      <c r="I10950">
        <v>105381.428</v>
      </c>
      <c r="J10950" t="s">
        <v>1250</v>
      </c>
      <c r="T10950">
        <f t="shared" si="198"/>
        <v>5.87</v>
      </c>
      <c r="U10950">
        <v>5.87</v>
      </c>
    </row>
    <row r="10951" spans="1:21" x14ac:dyDescent="0.2">
      <c r="A10951" t="s">
        <v>2263</v>
      </c>
      <c r="B10951" s="10" t="s">
        <v>1689</v>
      </c>
      <c r="C10951">
        <v>11.3</v>
      </c>
      <c r="D10951">
        <v>-5.43</v>
      </c>
      <c r="E10951">
        <v>4.3</v>
      </c>
      <c r="F10951" t="s">
        <v>1690</v>
      </c>
      <c r="G10951">
        <v>50</v>
      </c>
      <c r="H10951">
        <v>17409.227999999999</v>
      </c>
      <c r="I10951">
        <v>105381.428</v>
      </c>
      <c r="J10951" t="s">
        <v>1250</v>
      </c>
      <c r="T10951">
        <f t="shared" si="198"/>
        <v>-1.1299999999999999</v>
      </c>
      <c r="U10951">
        <v>-1.1299999999999999</v>
      </c>
    </row>
    <row r="10952" spans="1:21" x14ac:dyDescent="0.2">
      <c r="A10952" t="s">
        <v>2263</v>
      </c>
      <c r="B10952" s="10" t="s">
        <v>1693</v>
      </c>
      <c r="C10952">
        <v>21.3</v>
      </c>
      <c r="D10952">
        <v>-15.43</v>
      </c>
      <c r="E10952">
        <v>10</v>
      </c>
      <c r="F10952" t="s">
        <v>1694</v>
      </c>
      <c r="G10952">
        <v>200</v>
      </c>
      <c r="H10952">
        <v>17409.227999999999</v>
      </c>
      <c r="I10952">
        <v>105381.428</v>
      </c>
      <c r="J10952" t="s">
        <v>1250</v>
      </c>
      <c r="T10952">
        <f t="shared" si="198"/>
        <v>-5.43</v>
      </c>
      <c r="U10952">
        <v>-5.43</v>
      </c>
    </row>
    <row r="10953" spans="1:21" x14ac:dyDescent="0.2">
      <c r="A10953" t="s">
        <v>2263</v>
      </c>
      <c r="B10953" s="10" t="s">
        <v>1215</v>
      </c>
      <c r="C10953">
        <v>22.7</v>
      </c>
      <c r="D10953">
        <v>-16.829999999999998</v>
      </c>
      <c r="E10953">
        <v>1.4</v>
      </c>
      <c r="F10953" t="s">
        <v>1874</v>
      </c>
      <c r="G10953">
        <v>220</v>
      </c>
      <c r="H10953">
        <v>17409.227999999999</v>
      </c>
      <c r="I10953">
        <v>105381.428</v>
      </c>
      <c r="J10953" t="s">
        <v>1250</v>
      </c>
      <c r="T10953">
        <f t="shared" si="198"/>
        <v>-15.429999999999998</v>
      </c>
      <c r="U10953">
        <v>-15.429999999999998</v>
      </c>
    </row>
    <row r="10954" spans="1:21" x14ac:dyDescent="0.2">
      <c r="A10954" t="s">
        <v>2263</v>
      </c>
      <c r="B10954" s="10" t="s">
        <v>1700</v>
      </c>
      <c r="C10954">
        <v>26.5</v>
      </c>
      <c r="D10954">
        <v>-20.63</v>
      </c>
      <c r="E10954">
        <v>3.8</v>
      </c>
      <c r="F10954" t="s">
        <v>2273</v>
      </c>
      <c r="G10954">
        <v>350</v>
      </c>
      <c r="H10954">
        <v>17409.227999999999</v>
      </c>
      <c r="I10954">
        <v>105381.428</v>
      </c>
      <c r="J10954" t="s">
        <v>1250</v>
      </c>
      <c r="T10954">
        <f t="shared" si="198"/>
        <v>-16.829999999999998</v>
      </c>
      <c r="U10954">
        <v>-16.829999999999998</v>
      </c>
    </row>
    <row r="10955" spans="1:21" x14ac:dyDescent="0.2">
      <c r="A10955" t="s">
        <v>2263</v>
      </c>
      <c r="B10955" s="10" t="s">
        <v>1875</v>
      </c>
      <c r="C10955">
        <v>30.8</v>
      </c>
      <c r="D10955">
        <v>-24.93</v>
      </c>
      <c r="E10955">
        <v>4.3</v>
      </c>
      <c r="F10955" t="s">
        <v>2274</v>
      </c>
      <c r="G10955">
        <v>600</v>
      </c>
      <c r="H10955">
        <v>17409.227999999999</v>
      </c>
      <c r="I10955">
        <v>105381.428</v>
      </c>
      <c r="J10955" t="s">
        <v>1250</v>
      </c>
      <c r="T10955">
        <f t="shared" si="198"/>
        <v>-20.63</v>
      </c>
      <c r="U10955">
        <v>-20.63</v>
      </c>
    </row>
    <row r="10956" spans="1:21" x14ac:dyDescent="0.2">
      <c r="A10956" t="s">
        <v>2263</v>
      </c>
      <c r="B10956" s="10" t="s">
        <v>1877</v>
      </c>
      <c r="C10956">
        <v>36.5</v>
      </c>
      <c r="D10956">
        <v>-30.63</v>
      </c>
      <c r="E10956">
        <v>5.7</v>
      </c>
      <c r="F10956" t="s">
        <v>2275</v>
      </c>
      <c r="G10956">
        <v>900</v>
      </c>
      <c r="H10956">
        <v>17409.227999999999</v>
      </c>
      <c r="I10956">
        <v>105381.428</v>
      </c>
      <c r="J10956" t="s">
        <v>1250</v>
      </c>
      <c r="T10956">
        <f t="shared" si="198"/>
        <v>-24.93</v>
      </c>
      <c r="U10956">
        <v>-24.93</v>
      </c>
    </row>
    <row r="10957" spans="1:21" x14ac:dyDescent="0.2">
      <c r="A10957" t="s">
        <v>2263</v>
      </c>
      <c r="B10957" s="10" t="s">
        <v>1879</v>
      </c>
      <c r="C10957">
        <v>44.4</v>
      </c>
      <c r="D10957">
        <v>-38.53</v>
      </c>
      <c r="E10957">
        <v>7.9</v>
      </c>
      <c r="F10957" t="s">
        <v>2276</v>
      </c>
      <c r="G10957">
        <v>1200</v>
      </c>
      <c r="H10957">
        <v>17409.227999999999</v>
      </c>
      <c r="I10957">
        <v>105381.428</v>
      </c>
      <c r="J10957" t="s">
        <v>1250</v>
      </c>
      <c r="T10957">
        <f t="shared" si="198"/>
        <v>-30.630000000000003</v>
      </c>
      <c r="U10957">
        <v>-30.630000000000003</v>
      </c>
    </row>
    <row r="10958" spans="1:21" x14ac:dyDescent="0.2">
      <c r="A10958" t="s">
        <v>2263</v>
      </c>
      <c r="B10958" s="10" t="s">
        <v>1704</v>
      </c>
      <c r="C10958">
        <v>48.4</v>
      </c>
      <c r="D10958">
        <v>-42.53</v>
      </c>
      <c r="E10958">
        <v>4</v>
      </c>
      <c r="F10958" t="s">
        <v>2278</v>
      </c>
      <c r="G10958">
        <v>2000</v>
      </c>
      <c r="H10958">
        <v>17409.227999999999</v>
      </c>
      <c r="I10958">
        <v>105381.428</v>
      </c>
      <c r="J10958" t="s">
        <v>1250</v>
      </c>
      <c r="T10958">
        <f t="shared" si="198"/>
        <v>-38.53</v>
      </c>
      <c r="U10958">
        <v>-38.53</v>
      </c>
    </row>
    <row r="10959" spans="1:21" x14ac:dyDescent="0.2">
      <c r="A10959" t="s">
        <v>2264</v>
      </c>
      <c r="B10959" s="10" t="s">
        <v>1687</v>
      </c>
      <c r="C10959">
        <v>6.8</v>
      </c>
      <c r="D10959">
        <v>-1.05</v>
      </c>
      <c r="E10959">
        <v>6.8</v>
      </c>
      <c r="F10959" t="s">
        <v>1688</v>
      </c>
      <c r="G10959">
        <v>70</v>
      </c>
      <c r="H10959">
        <v>17385.227999999999</v>
      </c>
      <c r="I10959">
        <v>105381.428</v>
      </c>
      <c r="J10959" t="s">
        <v>1250</v>
      </c>
      <c r="T10959">
        <f t="shared" si="198"/>
        <v>5.75</v>
      </c>
      <c r="U10959">
        <v>5.75</v>
      </c>
    </row>
    <row r="10960" spans="1:21" x14ac:dyDescent="0.2">
      <c r="A10960" t="s">
        <v>2264</v>
      </c>
      <c r="B10960" s="10" t="s">
        <v>1689</v>
      </c>
      <c r="C10960">
        <v>11.8</v>
      </c>
      <c r="D10960">
        <v>-6.05</v>
      </c>
      <c r="E10960">
        <v>5</v>
      </c>
      <c r="F10960" t="s">
        <v>1690</v>
      </c>
      <c r="G10960">
        <v>50</v>
      </c>
      <c r="H10960">
        <v>17385.227999999999</v>
      </c>
      <c r="I10960">
        <v>105381.428</v>
      </c>
      <c r="J10960" t="s">
        <v>1250</v>
      </c>
      <c r="T10960">
        <f t="shared" si="198"/>
        <v>-1.0499999999999998</v>
      </c>
      <c r="U10960">
        <v>-1.0499999999999998</v>
      </c>
    </row>
    <row r="10961" spans="1:21" x14ac:dyDescent="0.2">
      <c r="A10961" t="s">
        <v>2264</v>
      </c>
      <c r="B10961" s="10" t="s">
        <v>1693</v>
      </c>
      <c r="C10961">
        <v>20.100000000000001</v>
      </c>
      <c r="D10961">
        <v>-14.35</v>
      </c>
      <c r="E10961">
        <v>8.3000000000000007</v>
      </c>
      <c r="F10961" t="s">
        <v>1694</v>
      </c>
      <c r="G10961">
        <v>200</v>
      </c>
      <c r="H10961">
        <v>17385.227999999999</v>
      </c>
      <c r="I10961">
        <v>105381.428</v>
      </c>
      <c r="J10961" t="s">
        <v>1250</v>
      </c>
      <c r="T10961">
        <f t="shared" si="198"/>
        <v>-6.0499999999999989</v>
      </c>
      <c r="U10961">
        <v>-6.0499999999999989</v>
      </c>
    </row>
    <row r="10962" spans="1:21" x14ac:dyDescent="0.2">
      <c r="A10962" t="s">
        <v>2264</v>
      </c>
      <c r="B10962" s="10" t="s">
        <v>1215</v>
      </c>
      <c r="C10962">
        <v>24.8</v>
      </c>
      <c r="D10962">
        <v>-19.05</v>
      </c>
      <c r="E10962">
        <v>4.7</v>
      </c>
      <c r="F10962" t="s">
        <v>1874</v>
      </c>
      <c r="G10962">
        <v>220</v>
      </c>
      <c r="H10962">
        <v>17385.227999999999</v>
      </c>
      <c r="I10962">
        <v>105381.428</v>
      </c>
      <c r="J10962" t="s">
        <v>1250</v>
      </c>
      <c r="T10962">
        <f t="shared" si="198"/>
        <v>-14.350000000000001</v>
      </c>
      <c r="U10962">
        <v>-14.350000000000001</v>
      </c>
    </row>
    <row r="10963" spans="1:21" x14ac:dyDescent="0.2">
      <c r="A10963" t="s">
        <v>2264</v>
      </c>
      <c r="B10963" s="10" t="s">
        <v>1700</v>
      </c>
      <c r="C10963">
        <v>27.4</v>
      </c>
      <c r="D10963">
        <v>-21.65</v>
      </c>
      <c r="E10963">
        <v>2.6</v>
      </c>
      <c r="F10963" t="s">
        <v>2273</v>
      </c>
      <c r="G10963">
        <v>350</v>
      </c>
      <c r="H10963">
        <v>17385.227999999999</v>
      </c>
      <c r="I10963">
        <v>105381.428</v>
      </c>
      <c r="J10963" t="s">
        <v>1250</v>
      </c>
      <c r="T10963">
        <f t="shared" si="198"/>
        <v>-19.049999999999997</v>
      </c>
      <c r="U10963">
        <v>-19.049999999999997</v>
      </c>
    </row>
    <row r="10964" spans="1:21" x14ac:dyDescent="0.2">
      <c r="A10964" t="s">
        <v>2264</v>
      </c>
      <c r="B10964" s="10" t="s">
        <v>1875</v>
      </c>
      <c r="C10964">
        <v>31.2</v>
      </c>
      <c r="D10964">
        <v>-25.45</v>
      </c>
      <c r="E10964">
        <v>3.8</v>
      </c>
      <c r="F10964" t="s">
        <v>2274</v>
      </c>
      <c r="G10964">
        <v>600</v>
      </c>
      <c r="H10964">
        <v>17385.227999999999</v>
      </c>
      <c r="I10964">
        <v>105381.428</v>
      </c>
      <c r="J10964" t="s">
        <v>1250</v>
      </c>
      <c r="T10964">
        <f t="shared" si="198"/>
        <v>-21.65</v>
      </c>
      <c r="U10964">
        <v>-21.65</v>
      </c>
    </row>
    <row r="10965" spans="1:21" x14ac:dyDescent="0.2">
      <c r="A10965" t="s">
        <v>2264</v>
      </c>
      <c r="B10965" s="10" t="s">
        <v>1877</v>
      </c>
      <c r="C10965">
        <v>35.4</v>
      </c>
      <c r="D10965">
        <v>-29.65</v>
      </c>
      <c r="E10965">
        <v>4.2</v>
      </c>
      <c r="F10965" t="s">
        <v>2275</v>
      </c>
      <c r="G10965">
        <v>900</v>
      </c>
      <c r="H10965">
        <v>17385.227999999999</v>
      </c>
      <c r="I10965">
        <v>105381.428</v>
      </c>
      <c r="J10965" t="s">
        <v>1250</v>
      </c>
      <c r="T10965">
        <f t="shared" si="198"/>
        <v>-25.45</v>
      </c>
      <c r="U10965">
        <v>-25.45</v>
      </c>
    </row>
    <row r="10966" spans="1:21" x14ac:dyDescent="0.2">
      <c r="A10966" t="s">
        <v>2264</v>
      </c>
      <c r="B10966" s="10" t="s">
        <v>1879</v>
      </c>
      <c r="C10966">
        <v>50.6</v>
      </c>
      <c r="D10966">
        <v>-44.85</v>
      </c>
      <c r="E10966">
        <v>15.2</v>
      </c>
      <c r="F10966" t="s">
        <v>2276</v>
      </c>
      <c r="G10966">
        <v>1200</v>
      </c>
      <c r="H10966">
        <v>17385.227999999999</v>
      </c>
      <c r="I10966">
        <v>105381.428</v>
      </c>
      <c r="J10966" t="s">
        <v>1250</v>
      </c>
      <c r="T10966">
        <f t="shared" si="198"/>
        <v>-29.650000000000002</v>
      </c>
      <c r="U10966">
        <v>-29.650000000000002</v>
      </c>
    </row>
    <row r="10967" spans="1:21" x14ac:dyDescent="0.2">
      <c r="A10967" t="s">
        <v>2265</v>
      </c>
      <c r="B10967" s="10" t="s">
        <v>1687</v>
      </c>
      <c r="C10967">
        <v>7.2</v>
      </c>
      <c r="D10967">
        <v>-1.24</v>
      </c>
      <c r="E10967">
        <v>7.2</v>
      </c>
      <c r="F10967" t="s">
        <v>1688</v>
      </c>
      <c r="G10967">
        <v>70</v>
      </c>
      <c r="H10967">
        <v>17361.227999999999</v>
      </c>
      <c r="I10967">
        <v>105381.428</v>
      </c>
      <c r="J10967" t="s">
        <v>1250</v>
      </c>
      <c r="T10967">
        <f t="shared" si="198"/>
        <v>5.96</v>
      </c>
      <c r="U10967">
        <v>5.96</v>
      </c>
    </row>
    <row r="10968" spans="1:21" x14ac:dyDescent="0.2">
      <c r="A10968" t="s">
        <v>2265</v>
      </c>
      <c r="B10968" s="10" t="s">
        <v>1689</v>
      </c>
      <c r="C10968">
        <v>12.1</v>
      </c>
      <c r="D10968">
        <v>-6.14</v>
      </c>
      <c r="E10968">
        <v>4.9000000000000004</v>
      </c>
      <c r="F10968" t="s">
        <v>1690</v>
      </c>
      <c r="G10968">
        <v>50</v>
      </c>
      <c r="H10968">
        <v>17361.227999999999</v>
      </c>
      <c r="I10968">
        <v>105381.428</v>
      </c>
      <c r="J10968" t="s">
        <v>1250</v>
      </c>
      <c r="T10968">
        <f t="shared" si="198"/>
        <v>-1.2399999999999993</v>
      </c>
      <c r="U10968">
        <v>-1.2399999999999993</v>
      </c>
    </row>
    <row r="10969" spans="1:21" x14ac:dyDescent="0.2">
      <c r="A10969" t="s">
        <v>2265</v>
      </c>
      <c r="B10969" s="10" t="s">
        <v>1693</v>
      </c>
      <c r="C10969">
        <v>19.100000000000001</v>
      </c>
      <c r="D10969">
        <v>-13.14</v>
      </c>
      <c r="E10969">
        <v>7</v>
      </c>
      <c r="F10969" t="s">
        <v>1694</v>
      </c>
      <c r="G10969">
        <v>200</v>
      </c>
      <c r="H10969">
        <v>17361.227999999999</v>
      </c>
      <c r="I10969">
        <v>105381.428</v>
      </c>
      <c r="J10969" t="s">
        <v>1250</v>
      </c>
      <c r="T10969">
        <f t="shared" si="198"/>
        <v>-6.1400000000000006</v>
      </c>
      <c r="U10969">
        <v>-6.1400000000000006</v>
      </c>
    </row>
    <row r="10970" spans="1:21" x14ac:dyDescent="0.2">
      <c r="A10970" t="s">
        <v>2265</v>
      </c>
      <c r="B10970" s="10" t="s">
        <v>1215</v>
      </c>
      <c r="C10970">
        <v>25.9</v>
      </c>
      <c r="D10970">
        <v>-19.940000000000001</v>
      </c>
      <c r="E10970">
        <v>6.8</v>
      </c>
      <c r="F10970" t="s">
        <v>1874</v>
      </c>
      <c r="G10970">
        <v>220</v>
      </c>
      <c r="H10970">
        <v>17361.227999999999</v>
      </c>
      <c r="I10970">
        <v>105381.428</v>
      </c>
      <c r="J10970" t="s">
        <v>1250</v>
      </c>
      <c r="T10970">
        <f t="shared" si="198"/>
        <v>-13.14</v>
      </c>
      <c r="U10970">
        <v>-13.14</v>
      </c>
    </row>
    <row r="10971" spans="1:21" x14ac:dyDescent="0.2">
      <c r="A10971" t="s">
        <v>2265</v>
      </c>
      <c r="B10971" s="10" t="s">
        <v>1700</v>
      </c>
      <c r="C10971">
        <v>29.5</v>
      </c>
      <c r="D10971">
        <v>-23.54</v>
      </c>
      <c r="E10971">
        <v>3.6</v>
      </c>
      <c r="F10971" t="s">
        <v>2273</v>
      </c>
      <c r="G10971">
        <v>350</v>
      </c>
      <c r="H10971">
        <v>17361.227999999999</v>
      </c>
      <c r="I10971">
        <v>105381.428</v>
      </c>
      <c r="J10971" t="s">
        <v>1250</v>
      </c>
      <c r="T10971">
        <f t="shared" si="198"/>
        <v>-19.939999999999998</v>
      </c>
      <c r="U10971">
        <v>-19.939999999999998</v>
      </c>
    </row>
    <row r="10972" spans="1:21" x14ac:dyDescent="0.2">
      <c r="A10972" t="s">
        <v>2265</v>
      </c>
      <c r="B10972" s="10" t="s">
        <v>1875</v>
      </c>
      <c r="C10972">
        <v>37.799999999999997</v>
      </c>
      <c r="D10972">
        <v>-31.84</v>
      </c>
      <c r="E10972">
        <v>8.3000000000000007</v>
      </c>
      <c r="F10972" t="s">
        <v>2274</v>
      </c>
      <c r="G10972">
        <v>600</v>
      </c>
      <c r="H10972">
        <v>17361.227999999999</v>
      </c>
      <c r="I10972">
        <v>105381.428</v>
      </c>
      <c r="J10972" t="s">
        <v>1250</v>
      </c>
      <c r="T10972">
        <f t="shared" si="198"/>
        <v>-23.54</v>
      </c>
      <c r="U10972">
        <v>-23.54</v>
      </c>
    </row>
    <row r="10973" spans="1:21" x14ac:dyDescent="0.2">
      <c r="A10973" t="s">
        <v>2265</v>
      </c>
      <c r="B10973" s="10" t="s">
        <v>1877</v>
      </c>
      <c r="C10973">
        <v>44.2</v>
      </c>
      <c r="D10973">
        <v>-38.24</v>
      </c>
      <c r="E10973">
        <v>6.4000000000000101</v>
      </c>
      <c r="F10973" t="s">
        <v>2275</v>
      </c>
      <c r="G10973">
        <v>900</v>
      </c>
      <c r="H10973">
        <v>17361.227999999999</v>
      </c>
      <c r="I10973">
        <v>105381.428</v>
      </c>
      <c r="J10973" t="s">
        <v>1250</v>
      </c>
      <c r="T10973">
        <f t="shared" si="198"/>
        <v>-31.839999999999993</v>
      </c>
      <c r="U10973">
        <v>-31.839999999999993</v>
      </c>
    </row>
    <row r="10974" spans="1:21" x14ac:dyDescent="0.2">
      <c r="A10974" t="s">
        <v>2265</v>
      </c>
      <c r="B10974" s="10" t="s">
        <v>1879</v>
      </c>
      <c r="C10974">
        <v>49.3</v>
      </c>
      <c r="D10974">
        <v>-43.34</v>
      </c>
      <c r="E10974">
        <v>5.0999999999999899</v>
      </c>
      <c r="F10974" t="s">
        <v>2276</v>
      </c>
      <c r="G10974">
        <v>1200</v>
      </c>
      <c r="H10974">
        <v>17361.227999999999</v>
      </c>
      <c r="I10974">
        <v>105381.428</v>
      </c>
      <c r="J10974" t="s">
        <v>1250</v>
      </c>
      <c r="T10974">
        <f t="shared" si="198"/>
        <v>-38.240000000000016</v>
      </c>
      <c r="U10974">
        <v>-38.240000000000016</v>
      </c>
    </row>
    <row r="10975" spans="1:21" x14ac:dyDescent="0.2">
      <c r="A10975" t="s">
        <v>2265</v>
      </c>
      <c r="B10975" s="10" t="s">
        <v>1704</v>
      </c>
      <c r="C10975">
        <v>51.8</v>
      </c>
      <c r="D10975">
        <v>-45.84</v>
      </c>
      <c r="E10975">
        <v>2.5</v>
      </c>
      <c r="F10975" t="s">
        <v>2278</v>
      </c>
      <c r="G10975">
        <v>2000</v>
      </c>
      <c r="H10975">
        <v>17361.227999999999</v>
      </c>
      <c r="I10975">
        <v>105381.428</v>
      </c>
      <c r="J10975" t="s">
        <v>1250</v>
      </c>
      <c r="T10975">
        <f t="shared" si="198"/>
        <v>-43.34</v>
      </c>
      <c r="U10975">
        <v>-43.34</v>
      </c>
    </row>
    <row r="10976" spans="1:21" x14ac:dyDescent="0.2">
      <c r="A10976" t="s">
        <v>2265</v>
      </c>
      <c r="B10976" s="10" t="s">
        <v>1709</v>
      </c>
      <c r="C10976">
        <v>54.1</v>
      </c>
      <c r="D10976">
        <v>-48.14</v>
      </c>
      <c r="E10976">
        <v>2.2999999999999998</v>
      </c>
      <c r="F10976" t="s">
        <v>2277</v>
      </c>
      <c r="G10976">
        <v>4500</v>
      </c>
      <c r="H10976">
        <v>17361.227999999999</v>
      </c>
      <c r="I10976">
        <v>105381.428</v>
      </c>
      <c r="J10976" t="s">
        <v>1250</v>
      </c>
      <c r="T10976">
        <f t="shared" si="198"/>
        <v>-45.84</v>
      </c>
      <c r="U10976">
        <v>-45.84</v>
      </c>
    </row>
    <row r="10977" spans="1:21" x14ac:dyDescent="0.2">
      <c r="A10977" t="s">
        <v>2266</v>
      </c>
      <c r="B10977" s="10" t="s">
        <v>1687</v>
      </c>
      <c r="C10977">
        <v>1.9</v>
      </c>
      <c r="D10977">
        <v>3.8</v>
      </c>
      <c r="E10977">
        <v>1.9</v>
      </c>
      <c r="F10977" t="s">
        <v>1688</v>
      </c>
      <c r="G10977">
        <v>70</v>
      </c>
      <c r="H10977">
        <v>17337.227999999999</v>
      </c>
      <c r="I10977">
        <v>105381.428</v>
      </c>
      <c r="J10977" t="s">
        <v>1250</v>
      </c>
      <c r="T10977">
        <f t="shared" si="198"/>
        <v>5.6999999999999993</v>
      </c>
      <c r="U10977">
        <v>5.6999999999999993</v>
      </c>
    </row>
    <row r="10978" spans="1:21" x14ac:dyDescent="0.2">
      <c r="A10978" t="s">
        <v>2266</v>
      </c>
      <c r="B10978" s="10" t="s">
        <v>1706</v>
      </c>
      <c r="C10978">
        <v>4.0999999999999996</v>
      </c>
      <c r="D10978">
        <v>1.6</v>
      </c>
      <c r="E10978">
        <v>2.2000000000000002</v>
      </c>
      <c r="F10978" t="s">
        <v>1756</v>
      </c>
      <c r="G10978">
        <v>100</v>
      </c>
      <c r="H10978">
        <v>17337.227999999999</v>
      </c>
      <c r="I10978">
        <v>105381.428</v>
      </c>
      <c r="J10978" t="s">
        <v>1250</v>
      </c>
      <c r="T10978">
        <f t="shared" si="198"/>
        <v>3.8000000000000003</v>
      </c>
      <c r="U10978">
        <v>3.8000000000000003</v>
      </c>
    </row>
    <row r="10979" spans="1:21" x14ac:dyDescent="0.2">
      <c r="A10979" t="s">
        <v>2266</v>
      </c>
      <c r="B10979" s="10" t="s">
        <v>1687</v>
      </c>
      <c r="C10979">
        <v>6.5</v>
      </c>
      <c r="D10979">
        <v>-0.8</v>
      </c>
      <c r="E10979">
        <v>2.4</v>
      </c>
      <c r="F10979" t="s">
        <v>1688</v>
      </c>
      <c r="G10979">
        <v>70</v>
      </c>
      <c r="H10979">
        <v>17337.227999999999</v>
      </c>
      <c r="I10979">
        <v>105381.428</v>
      </c>
      <c r="J10979" t="s">
        <v>1250</v>
      </c>
      <c r="T10979">
        <f t="shared" si="198"/>
        <v>1.5999999999999999</v>
      </c>
      <c r="U10979">
        <v>1.5999999999999999</v>
      </c>
    </row>
    <row r="10980" spans="1:21" x14ac:dyDescent="0.2">
      <c r="A10980" t="s">
        <v>2266</v>
      </c>
      <c r="B10980" s="10" t="s">
        <v>1689</v>
      </c>
      <c r="C10980">
        <v>11.2</v>
      </c>
      <c r="D10980">
        <v>-5.5</v>
      </c>
      <c r="E10980">
        <v>4.7</v>
      </c>
      <c r="F10980" t="s">
        <v>1690</v>
      </c>
      <c r="G10980">
        <v>50</v>
      </c>
      <c r="H10980">
        <v>17337.227999999999</v>
      </c>
      <c r="I10980">
        <v>105381.428</v>
      </c>
      <c r="J10980" t="s">
        <v>1250</v>
      </c>
      <c r="T10980">
        <f t="shared" si="198"/>
        <v>-0.79999999999999982</v>
      </c>
      <c r="U10980">
        <v>-0.79999999999999982</v>
      </c>
    </row>
    <row r="10981" spans="1:21" x14ac:dyDescent="0.2">
      <c r="A10981" t="s">
        <v>2266</v>
      </c>
      <c r="B10981" s="10" t="s">
        <v>1693</v>
      </c>
      <c r="C10981">
        <v>19.5</v>
      </c>
      <c r="D10981">
        <v>-13.8</v>
      </c>
      <c r="E10981">
        <v>8.3000000000000007</v>
      </c>
      <c r="F10981" t="s">
        <v>1694</v>
      </c>
      <c r="G10981">
        <v>200</v>
      </c>
      <c r="H10981">
        <v>17337.227999999999</v>
      </c>
      <c r="I10981">
        <v>105381.428</v>
      </c>
      <c r="J10981" t="s">
        <v>1250</v>
      </c>
      <c r="T10981">
        <f t="shared" si="198"/>
        <v>-5.5</v>
      </c>
      <c r="U10981">
        <v>-5.5</v>
      </c>
    </row>
    <row r="10982" spans="1:21" x14ac:dyDescent="0.2">
      <c r="A10982" t="s">
        <v>2266</v>
      </c>
      <c r="B10982" s="10" t="s">
        <v>1215</v>
      </c>
      <c r="C10982">
        <v>26.1</v>
      </c>
      <c r="D10982">
        <v>-20.399999999999999</v>
      </c>
      <c r="E10982">
        <v>6.6</v>
      </c>
      <c r="F10982" t="s">
        <v>1874</v>
      </c>
      <c r="G10982">
        <v>220</v>
      </c>
      <c r="H10982">
        <v>17337.227999999999</v>
      </c>
      <c r="I10982">
        <v>105381.428</v>
      </c>
      <c r="J10982" t="s">
        <v>1250</v>
      </c>
      <c r="T10982">
        <f t="shared" si="198"/>
        <v>-13.799999999999999</v>
      </c>
      <c r="U10982">
        <v>-13.799999999999999</v>
      </c>
    </row>
    <row r="10983" spans="1:21" x14ac:dyDescent="0.2">
      <c r="A10983" t="s">
        <v>2266</v>
      </c>
      <c r="B10983" s="10" t="s">
        <v>1700</v>
      </c>
      <c r="C10983">
        <v>31.6</v>
      </c>
      <c r="D10983">
        <v>-25.9</v>
      </c>
      <c r="E10983">
        <v>5.5</v>
      </c>
      <c r="F10983" t="s">
        <v>2273</v>
      </c>
      <c r="G10983">
        <v>350</v>
      </c>
      <c r="H10983">
        <v>17337.227999999999</v>
      </c>
      <c r="I10983">
        <v>105381.428</v>
      </c>
      <c r="J10983" t="s">
        <v>1250</v>
      </c>
      <c r="T10983">
        <f t="shared" si="198"/>
        <v>-20.399999999999999</v>
      </c>
      <c r="U10983">
        <v>-20.399999999999999</v>
      </c>
    </row>
    <row r="10984" spans="1:21" x14ac:dyDescent="0.2">
      <c r="A10984" t="s">
        <v>2266</v>
      </c>
      <c r="B10984" s="10" t="s">
        <v>1875</v>
      </c>
      <c r="C10984">
        <v>37.5</v>
      </c>
      <c r="D10984">
        <v>-31.8</v>
      </c>
      <c r="E10984">
        <v>5.9</v>
      </c>
      <c r="F10984" t="s">
        <v>2274</v>
      </c>
      <c r="G10984">
        <v>600</v>
      </c>
      <c r="H10984">
        <v>17337.227999999999</v>
      </c>
      <c r="I10984">
        <v>105381.428</v>
      </c>
      <c r="J10984" t="s">
        <v>1250</v>
      </c>
      <c r="T10984">
        <f t="shared" si="198"/>
        <v>-25.9</v>
      </c>
      <c r="U10984">
        <v>-25.9</v>
      </c>
    </row>
    <row r="10985" spans="1:21" x14ac:dyDescent="0.2">
      <c r="A10985" t="s">
        <v>2266</v>
      </c>
      <c r="B10985" s="10" t="s">
        <v>1877</v>
      </c>
      <c r="C10985">
        <v>45.2</v>
      </c>
      <c r="D10985">
        <v>-39.5</v>
      </c>
      <c r="E10985">
        <v>7.7</v>
      </c>
      <c r="F10985" t="s">
        <v>2275</v>
      </c>
      <c r="G10985">
        <v>900</v>
      </c>
      <c r="H10985">
        <v>17337.227999999999</v>
      </c>
      <c r="I10985">
        <v>105381.428</v>
      </c>
      <c r="J10985" t="s">
        <v>1250</v>
      </c>
      <c r="T10985">
        <f t="shared" si="198"/>
        <v>-31.8</v>
      </c>
      <c r="U10985">
        <v>-31.8</v>
      </c>
    </row>
    <row r="10986" spans="1:21" x14ac:dyDescent="0.2">
      <c r="A10986" t="s">
        <v>2266</v>
      </c>
      <c r="B10986" s="10" t="s">
        <v>1879</v>
      </c>
      <c r="C10986">
        <v>50</v>
      </c>
      <c r="D10986">
        <v>-44.3</v>
      </c>
      <c r="E10986">
        <v>4.8</v>
      </c>
      <c r="F10986" t="s">
        <v>2276</v>
      </c>
      <c r="G10986">
        <v>1200</v>
      </c>
      <c r="H10986">
        <v>17337.227999999999</v>
      </c>
      <c r="I10986">
        <v>105381.428</v>
      </c>
      <c r="J10986" t="s">
        <v>1250</v>
      </c>
      <c r="T10986">
        <f t="shared" si="198"/>
        <v>-39.5</v>
      </c>
      <c r="U10986">
        <v>-39.5</v>
      </c>
    </row>
    <row r="10987" spans="1:21" x14ac:dyDescent="0.2">
      <c r="A10987" t="s">
        <v>2267</v>
      </c>
      <c r="B10987" s="10" t="s">
        <v>1687</v>
      </c>
      <c r="C10987">
        <v>8</v>
      </c>
      <c r="D10987">
        <v>-2.33</v>
      </c>
      <c r="E10987">
        <v>8</v>
      </c>
      <c r="F10987" t="s">
        <v>1688</v>
      </c>
      <c r="G10987">
        <v>70</v>
      </c>
      <c r="H10987">
        <v>17313.227999999999</v>
      </c>
      <c r="I10987">
        <v>105381.428</v>
      </c>
      <c r="J10987" t="s">
        <v>1250</v>
      </c>
      <c r="T10987">
        <f t="shared" si="198"/>
        <v>5.67</v>
      </c>
      <c r="U10987">
        <v>5.67</v>
      </c>
    </row>
    <row r="10988" spans="1:21" x14ac:dyDescent="0.2">
      <c r="A10988" t="s">
        <v>2267</v>
      </c>
      <c r="B10988" s="10" t="s">
        <v>1706</v>
      </c>
      <c r="C10988">
        <v>10</v>
      </c>
      <c r="D10988">
        <v>-4.33</v>
      </c>
      <c r="E10988">
        <v>2</v>
      </c>
      <c r="F10988" t="s">
        <v>1756</v>
      </c>
      <c r="G10988">
        <v>100</v>
      </c>
      <c r="H10988">
        <v>17313.227999999999</v>
      </c>
      <c r="I10988">
        <v>105381.428</v>
      </c>
      <c r="J10988" t="s">
        <v>1250</v>
      </c>
      <c r="T10988">
        <f t="shared" si="198"/>
        <v>-2.33</v>
      </c>
      <c r="U10988">
        <v>-2.33</v>
      </c>
    </row>
    <row r="10989" spans="1:21" x14ac:dyDescent="0.2">
      <c r="A10989" t="s">
        <v>2267</v>
      </c>
      <c r="B10989" s="10" t="s">
        <v>1689</v>
      </c>
      <c r="C10989">
        <v>11.5</v>
      </c>
      <c r="D10989">
        <v>-5.83</v>
      </c>
      <c r="E10989">
        <v>1.5</v>
      </c>
      <c r="F10989" t="s">
        <v>1690</v>
      </c>
      <c r="G10989">
        <v>50</v>
      </c>
      <c r="H10989">
        <v>17313.227999999999</v>
      </c>
      <c r="I10989">
        <v>105381.428</v>
      </c>
      <c r="J10989" t="s">
        <v>1250</v>
      </c>
      <c r="T10989">
        <f t="shared" si="198"/>
        <v>-4.33</v>
      </c>
      <c r="U10989">
        <v>-4.33</v>
      </c>
    </row>
    <row r="10990" spans="1:21" x14ac:dyDescent="0.2">
      <c r="A10990" t="s">
        <v>2267</v>
      </c>
      <c r="B10990" s="10" t="s">
        <v>1693</v>
      </c>
      <c r="C10990">
        <v>20</v>
      </c>
      <c r="D10990">
        <v>-14.33</v>
      </c>
      <c r="E10990">
        <v>8.5</v>
      </c>
      <c r="F10990" t="s">
        <v>1694</v>
      </c>
      <c r="G10990">
        <v>200</v>
      </c>
      <c r="H10990">
        <v>17313.227999999999</v>
      </c>
      <c r="I10990">
        <v>105381.428</v>
      </c>
      <c r="J10990" t="s">
        <v>1250</v>
      </c>
      <c r="T10990">
        <f t="shared" si="198"/>
        <v>-5.83</v>
      </c>
      <c r="U10990">
        <v>-5.83</v>
      </c>
    </row>
    <row r="10991" spans="1:21" x14ac:dyDescent="0.2">
      <c r="A10991" t="s">
        <v>2267</v>
      </c>
      <c r="B10991" s="10" t="s">
        <v>1215</v>
      </c>
      <c r="C10991">
        <v>38</v>
      </c>
      <c r="D10991">
        <v>-32.33</v>
      </c>
      <c r="E10991">
        <v>18</v>
      </c>
      <c r="F10991" t="s">
        <v>1874</v>
      </c>
      <c r="G10991">
        <v>220</v>
      </c>
      <c r="H10991">
        <v>17313.227999999999</v>
      </c>
      <c r="I10991">
        <v>105381.428</v>
      </c>
      <c r="J10991" t="s">
        <v>1250</v>
      </c>
      <c r="T10991">
        <f t="shared" si="198"/>
        <v>-14.329999999999998</v>
      </c>
      <c r="U10991">
        <v>-14.329999999999998</v>
      </c>
    </row>
    <row r="10992" spans="1:21" x14ac:dyDescent="0.2">
      <c r="A10992" t="s">
        <v>2267</v>
      </c>
      <c r="B10992" s="10" t="s">
        <v>1700</v>
      </c>
      <c r="C10992">
        <v>51</v>
      </c>
      <c r="D10992">
        <v>-45.33</v>
      </c>
      <c r="E10992">
        <v>13</v>
      </c>
      <c r="F10992" t="s">
        <v>2273</v>
      </c>
      <c r="G10992">
        <v>350</v>
      </c>
      <c r="H10992">
        <v>17313.227999999999</v>
      </c>
      <c r="I10992">
        <v>105381.428</v>
      </c>
      <c r="J10992" t="s">
        <v>1250</v>
      </c>
      <c r="T10992">
        <f t="shared" si="198"/>
        <v>-32.33</v>
      </c>
      <c r="U10992">
        <v>-32.33</v>
      </c>
    </row>
    <row r="10993" spans="1:21" x14ac:dyDescent="0.2">
      <c r="A10993" t="s">
        <v>2267</v>
      </c>
      <c r="B10993" s="10" t="s">
        <v>1875</v>
      </c>
      <c r="C10993">
        <v>53.6</v>
      </c>
      <c r="D10993">
        <v>-47.93</v>
      </c>
      <c r="E10993">
        <v>2.6</v>
      </c>
      <c r="F10993" t="s">
        <v>2274</v>
      </c>
      <c r="G10993">
        <v>600</v>
      </c>
      <c r="H10993">
        <v>17313.227999999999</v>
      </c>
      <c r="I10993">
        <v>105381.428</v>
      </c>
      <c r="J10993" t="s">
        <v>1250</v>
      </c>
      <c r="T10993">
        <f t="shared" si="198"/>
        <v>-45.33</v>
      </c>
      <c r="U10993">
        <v>-45.33</v>
      </c>
    </row>
    <row r="10994" spans="1:21" x14ac:dyDescent="0.2">
      <c r="A10994" t="s">
        <v>2267</v>
      </c>
      <c r="B10994" s="10" t="s">
        <v>1877</v>
      </c>
      <c r="C10994">
        <v>57.5</v>
      </c>
      <c r="D10994">
        <v>-51.83</v>
      </c>
      <c r="E10994">
        <v>3.9</v>
      </c>
      <c r="F10994" t="s">
        <v>2275</v>
      </c>
      <c r="G10994">
        <v>900</v>
      </c>
      <c r="H10994">
        <v>17313.227999999999</v>
      </c>
      <c r="I10994">
        <v>105381.428</v>
      </c>
      <c r="J10994" t="s">
        <v>1250</v>
      </c>
      <c r="T10994">
        <f t="shared" si="198"/>
        <v>-47.93</v>
      </c>
      <c r="U10994">
        <v>-47.93</v>
      </c>
    </row>
    <row r="10995" spans="1:21" x14ac:dyDescent="0.2">
      <c r="A10995" t="s">
        <v>2267</v>
      </c>
      <c r="B10995" s="10" t="s">
        <v>1879</v>
      </c>
      <c r="C10995">
        <v>63</v>
      </c>
      <c r="D10995">
        <v>-57.33</v>
      </c>
      <c r="E10995">
        <v>5.5</v>
      </c>
      <c r="F10995" t="s">
        <v>2276</v>
      </c>
      <c r="G10995">
        <v>1200</v>
      </c>
      <c r="H10995">
        <v>17313.227999999999</v>
      </c>
      <c r="I10995">
        <v>105381.428</v>
      </c>
      <c r="J10995" t="s">
        <v>1250</v>
      </c>
      <c r="T10995">
        <f t="shared" si="198"/>
        <v>-51.83</v>
      </c>
      <c r="U10995">
        <v>-51.83</v>
      </c>
    </row>
    <row r="10996" spans="1:21" x14ac:dyDescent="0.2">
      <c r="A10996" t="s">
        <v>2267</v>
      </c>
      <c r="B10996" s="10" t="s">
        <v>1704</v>
      </c>
      <c r="C10996">
        <v>68</v>
      </c>
      <c r="D10996">
        <v>-62.33</v>
      </c>
      <c r="E10996">
        <v>5</v>
      </c>
      <c r="F10996" t="s">
        <v>2278</v>
      </c>
      <c r="G10996">
        <v>2000</v>
      </c>
      <c r="H10996">
        <v>17313.227999999999</v>
      </c>
      <c r="I10996">
        <v>105381.428</v>
      </c>
      <c r="J10996" t="s">
        <v>1250</v>
      </c>
      <c r="T10996">
        <f t="shared" si="198"/>
        <v>-57.33</v>
      </c>
      <c r="U10996">
        <v>-57.33</v>
      </c>
    </row>
    <row r="10997" spans="1:21" x14ac:dyDescent="0.2">
      <c r="A10997" t="s">
        <v>2267</v>
      </c>
      <c r="B10997" s="10" t="s">
        <v>1709</v>
      </c>
      <c r="C10997">
        <v>71</v>
      </c>
      <c r="D10997">
        <v>-65.33</v>
      </c>
      <c r="E10997">
        <v>3</v>
      </c>
      <c r="F10997" t="s">
        <v>2277</v>
      </c>
      <c r="G10997">
        <v>4500</v>
      </c>
      <c r="H10997">
        <v>17313.227999999999</v>
      </c>
      <c r="I10997">
        <v>105381.428</v>
      </c>
      <c r="J10997" t="s">
        <v>1250</v>
      </c>
      <c r="T10997">
        <f t="shared" si="198"/>
        <v>-62.33</v>
      </c>
      <c r="U10997">
        <v>-62.33</v>
      </c>
    </row>
    <row r="10998" spans="1:21" x14ac:dyDescent="0.2">
      <c r="A10998" t="s">
        <v>2268</v>
      </c>
      <c r="B10998" s="10" t="s">
        <v>1706</v>
      </c>
      <c r="C10998">
        <v>12.5</v>
      </c>
      <c r="D10998">
        <v>-6.98</v>
      </c>
      <c r="E10998">
        <v>12.5</v>
      </c>
      <c r="F10998" t="s">
        <v>1756</v>
      </c>
      <c r="G10998">
        <v>100</v>
      </c>
      <c r="H10998">
        <v>17294.006000000001</v>
      </c>
      <c r="I10998">
        <v>105381.394</v>
      </c>
      <c r="J10998" t="s">
        <v>1250</v>
      </c>
      <c r="T10998">
        <f t="shared" si="198"/>
        <v>5.52</v>
      </c>
      <c r="U10998">
        <v>5.52</v>
      </c>
    </row>
    <row r="10999" spans="1:21" x14ac:dyDescent="0.2">
      <c r="A10999" t="s">
        <v>2268</v>
      </c>
      <c r="B10999" s="10" t="s">
        <v>1711</v>
      </c>
      <c r="C10999">
        <v>14.9</v>
      </c>
      <c r="D10999">
        <v>-9.3800000000000008</v>
      </c>
      <c r="E10999">
        <v>2.4</v>
      </c>
      <c r="F10999" t="s">
        <v>1712</v>
      </c>
      <c r="G10999">
        <v>160</v>
      </c>
      <c r="H10999">
        <v>17294.006000000001</v>
      </c>
      <c r="I10999">
        <v>105381.394</v>
      </c>
      <c r="J10999" t="s">
        <v>1250</v>
      </c>
      <c r="T10999">
        <f t="shared" si="198"/>
        <v>-6.98</v>
      </c>
      <c r="U10999">
        <v>-6.98</v>
      </c>
    </row>
    <row r="11000" spans="1:21" x14ac:dyDescent="0.2">
      <c r="A11000" t="s">
        <v>2268</v>
      </c>
      <c r="B11000" s="10" t="s">
        <v>1693</v>
      </c>
      <c r="C11000">
        <v>21.8</v>
      </c>
      <c r="D11000">
        <v>-16.28</v>
      </c>
      <c r="E11000">
        <v>6.9</v>
      </c>
      <c r="F11000" t="s">
        <v>1694</v>
      </c>
      <c r="G11000">
        <v>200</v>
      </c>
      <c r="H11000">
        <v>17294.006000000001</v>
      </c>
      <c r="I11000">
        <v>105381.394</v>
      </c>
      <c r="J11000" t="s">
        <v>1250</v>
      </c>
      <c r="T11000">
        <f t="shared" si="198"/>
        <v>-9.3800000000000008</v>
      </c>
      <c r="U11000">
        <v>-9.3800000000000008</v>
      </c>
    </row>
    <row r="11001" spans="1:21" x14ac:dyDescent="0.2">
      <c r="A11001" t="s">
        <v>2268</v>
      </c>
      <c r="B11001" s="10" t="s">
        <v>1215</v>
      </c>
      <c r="C11001">
        <v>24</v>
      </c>
      <c r="D11001">
        <v>-18.48</v>
      </c>
      <c r="E11001">
        <v>2.2000000000000002</v>
      </c>
      <c r="F11001" t="s">
        <v>1874</v>
      </c>
      <c r="G11001">
        <v>220</v>
      </c>
      <c r="H11001">
        <v>17294.006000000001</v>
      </c>
      <c r="I11001">
        <v>105381.394</v>
      </c>
      <c r="J11001" t="s">
        <v>1250</v>
      </c>
      <c r="T11001">
        <f t="shared" si="198"/>
        <v>-16.28</v>
      </c>
      <c r="U11001">
        <v>-16.28</v>
      </c>
    </row>
    <row r="11002" spans="1:21" x14ac:dyDescent="0.2">
      <c r="A11002" t="s">
        <v>2268</v>
      </c>
      <c r="B11002" s="10" t="s">
        <v>1700</v>
      </c>
      <c r="C11002">
        <v>31.8</v>
      </c>
      <c r="D11002">
        <v>-26.28</v>
      </c>
      <c r="E11002">
        <v>7.8</v>
      </c>
      <c r="F11002" t="s">
        <v>2273</v>
      </c>
      <c r="G11002">
        <v>350</v>
      </c>
      <c r="H11002">
        <v>17294.006000000001</v>
      </c>
      <c r="I11002">
        <v>105381.394</v>
      </c>
      <c r="J11002" t="s">
        <v>1250</v>
      </c>
      <c r="T11002">
        <f t="shared" si="198"/>
        <v>-18.48</v>
      </c>
      <c r="U11002">
        <v>-18.48</v>
      </c>
    </row>
    <row r="11003" spans="1:21" x14ac:dyDescent="0.2">
      <c r="A11003" t="s">
        <v>2268</v>
      </c>
      <c r="B11003" s="10" t="s">
        <v>1875</v>
      </c>
      <c r="C11003">
        <v>42.3</v>
      </c>
      <c r="D11003">
        <v>-36.78</v>
      </c>
      <c r="E11003">
        <v>10.5</v>
      </c>
      <c r="F11003" t="s">
        <v>2274</v>
      </c>
      <c r="G11003">
        <v>600</v>
      </c>
      <c r="H11003">
        <v>17294.006000000001</v>
      </c>
      <c r="I11003">
        <v>105381.394</v>
      </c>
      <c r="J11003" t="s">
        <v>1250</v>
      </c>
      <c r="T11003">
        <f t="shared" si="198"/>
        <v>-26.28</v>
      </c>
      <c r="U11003">
        <v>-26.28</v>
      </c>
    </row>
    <row r="11004" spans="1:21" x14ac:dyDescent="0.2">
      <c r="A11004" t="s">
        <v>2268</v>
      </c>
      <c r="B11004" s="10" t="s">
        <v>1877</v>
      </c>
      <c r="C11004">
        <v>46.5</v>
      </c>
      <c r="D11004">
        <v>-40.98</v>
      </c>
      <c r="E11004">
        <v>4.2</v>
      </c>
      <c r="F11004" t="s">
        <v>2275</v>
      </c>
      <c r="G11004">
        <v>900</v>
      </c>
      <c r="H11004">
        <v>17294.006000000001</v>
      </c>
      <c r="I11004">
        <v>105381.394</v>
      </c>
      <c r="J11004" t="s">
        <v>1250</v>
      </c>
      <c r="T11004">
        <f t="shared" si="198"/>
        <v>-36.779999999999994</v>
      </c>
      <c r="U11004">
        <v>-36.779999999999994</v>
      </c>
    </row>
    <row r="11005" spans="1:21" x14ac:dyDescent="0.2">
      <c r="A11005" t="s">
        <v>2268</v>
      </c>
      <c r="B11005" s="10" t="s">
        <v>1879</v>
      </c>
      <c r="C11005">
        <v>58.8</v>
      </c>
      <c r="D11005">
        <v>-53.28</v>
      </c>
      <c r="E11005">
        <v>12.3</v>
      </c>
      <c r="F11005" t="s">
        <v>2276</v>
      </c>
      <c r="G11005">
        <v>1200</v>
      </c>
      <c r="H11005">
        <v>17294.006000000001</v>
      </c>
      <c r="I11005">
        <v>105381.394</v>
      </c>
      <c r="J11005" t="s">
        <v>1250</v>
      </c>
      <c r="T11005">
        <f t="shared" si="198"/>
        <v>-40.980000000000004</v>
      </c>
      <c r="U11005">
        <v>-40.980000000000004</v>
      </c>
    </row>
    <row r="11006" spans="1:21" x14ac:dyDescent="0.2">
      <c r="A11006" t="s">
        <v>2268</v>
      </c>
      <c r="B11006" s="10" t="s">
        <v>1704</v>
      </c>
      <c r="C11006">
        <v>63.5</v>
      </c>
      <c r="D11006">
        <v>-57.98</v>
      </c>
      <c r="E11006">
        <v>4.7</v>
      </c>
      <c r="F11006" t="s">
        <v>2278</v>
      </c>
      <c r="G11006">
        <v>2000</v>
      </c>
      <c r="H11006">
        <v>17294.006000000001</v>
      </c>
      <c r="I11006">
        <v>105381.394</v>
      </c>
      <c r="J11006" t="s">
        <v>1250</v>
      </c>
      <c r="T11006">
        <f t="shared" si="198"/>
        <v>-53.279999999999994</v>
      </c>
      <c r="U11006">
        <v>-53.279999999999994</v>
      </c>
    </row>
    <row r="11007" spans="1:21" x14ac:dyDescent="0.2">
      <c r="A11007" t="s">
        <v>1289</v>
      </c>
      <c r="B11007" s="10" t="s">
        <v>1687</v>
      </c>
      <c r="C11007">
        <v>2</v>
      </c>
      <c r="D11007">
        <v>1.71</v>
      </c>
      <c r="E11007">
        <v>2</v>
      </c>
      <c r="F11007" t="s">
        <v>1688</v>
      </c>
      <c r="G11007">
        <v>100</v>
      </c>
      <c r="H11007">
        <v>17549.723000000002</v>
      </c>
      <c r="I11007">
        <v>105459.66099999999</v>
      </c>
      <c r="J11007" t="s">
        <v>1252</v>
      </c>
      <c r="T11007">
        <f t="shared" si="198"/>
        <v>3.71</v>
      </c>
      <c r="U11007">
        <v>3.71</v>
      </c>
    </row>
    <row r="11008" spans="1:21" x14ac:dyDescent="0.2">
      <c r="A11008" t="s">
        <v>1289</v>
      </c>
      <c r="B11008" s="10" t="s">
        <v>1706</v>
      </c>
      <c r="C11008">
        <v>3</v>
      </c>
      <c r="D11008">
        <v>0.71</v>
      </c>
      <c r="E11008">
        <v>1</v>
      </c>
      <c r="F11008" t="s">
        <v>1715</v>
      </c>
      <c r="G11008">
        <v>120</v>
      </c>
      <c r="H11008">
        <v>17549.723000000002</v>
      </c>
      <c r="I11008">
        <v>105459.66099999999</v>
      </c>
      <c r="J11008" t="s">
        <v>1252</v>
      </c>
      <c r="T11008">
        <f t="shared" si="198"/>
        <v>1.71</v>
      </c>
      <c r="U11008">
        <v>1.71</v>
      </c>
    </row>
    <row r="11009" spans="1:21" x14ac:dyDescent="0.2">
      <c r="A11009" t="s">
        <v>1289</v>
      </c>
      <c r="B11009" s="10" t="s">
        <v>1687</v>
      </c>
      <c r="C11009">
        <v>6.1</v>
      </c>
      <c r="D11009">
        <v>-2.39</v>
      </c>
      <c r="E11009">
        <v>3.1</v>
      </c>
      <c r="F11009" t="s">
        <v>1688</v>
      </c>
      <c r="G11009">
        <v>100</v>
      </c>
      <c r="H11009">
        <v>17549.723000000002</v>
      </c>
      <c r="I11009">
        <v>105459.66099999999</v>
      </c>
      <c r="J11009" t="s">
        <v>1252</v>
      </c>
      <c r="T11009">
        <f t="shared" si="198"/>
        <v>0.71</v>
      </c>
      <c r="U11009">
        <v>0.71</v>
      </c>
    </row>
    <row r="11010" spans="1:21" x14ac:dyDescent="0.2">
      <c r="A11010" t="s">
        <v>1289</v>
      </c>
      <c r="B11010" s="10" t="s">
        <v>1689</v>
      </c>
      <c r="C11010">
        <v>8.1999999999999993</v>
      </c>
      <c r="D11010">
        <v>-4.49</v>
      </c>
      <c r="E11010">
        <v>2.1</v>
      </c>
      <c r="F11010" t="s">
        <v>1690</v>
      </c>
      <c r="G11010">
        <v>60</v>
      </c>
      <c r="H11010">
        <v>17549.723000000002</v>
      </c>
      <c r="I11010">
        <v>105459.66099999999</v>
      </c>
      <c r="J11010" t="s">
        <v>1252</v>
      </c>
      <c r="T11010">
        <f t="shared" si="198"/>
        <v>-2.39</v>
      </c>
      <c r="U11010">
        <v>-2.39</v>
      </c>
    </row>
    <row r="11011" spans="1:21" x14ac:dyDescent="0.2">
      <c r="A11011" t="s">
        <v>1289</v>
      </c>
      <c r="B11011" s="10" t="s">
        <v>1711</v>
      </c>
      <c r="C11011">
        <v>11.6</v>
      </c>
      <c r="D11011">
        <v>-7.89</v>
      </c>
      <c r="E11011">
        <v>3.4</v>
      </c>
      <c r="F11011" t="s">
        <v>2073</v>
      </c>
      <c r="G11011">
        <v>160</v>
      </c>
      <c r="H11011">
        <v>17549.723000000002</v>
      </c>
      <c r="I11011">
        <v>105459.66099999999</v>
      </c>
      <c r="J11011" t="s">
        <v>1252</v>
      </c>
      <c r="T11011">
        <f t="shared" ref="T11011:T11074" si="199">D11011+E11011</f>
        <v>-4.49</v>
      </c>
      <c r="U11011">
        <v>-4.49</v>
      </c>
    </row>
    <row r="11012" spans="1:21" x14ac:dyDescent="0.2">
      <c r="A11012" t="s">
        <v>1289</v>
      </c>
      <c r="B11012" s="10" t="s">
        <v>1693</v>
      </c>
      <c r="C11012">
        <v>17.2</v>
      </c>
      <c r="D11012">
        <v>-13.49</v>
      </c>
      <c r="E11012">
        <v>5.6</v>
      </c>
      <c r="F11012" t="s">
        <v>1694</v>
      </c>
      <c r="G11012">
        <v>200</v>
      </c>
      <c r="H11012">
        <v>17549.723000000002</v>
      </c>
      <c r="I11012">
        <v>105459.66099999999</v>
      </c>
      <c r="J11012" t="s">
        <v>1252</v>
      </c>
      <c r="T11012">
        <f t="shared" si="199"/>
        <v>-7.8900000000000006</v>
      </c>
      <c r="U11012">
        <v>-7.8900000000000006</v>
      </c>
    </row>
    <row r="11013" spans="1:21" x14ac:dyDescent="0.2">
      <c r="A11013" t="s">
        <v>1289</v>
      </c>
      <c r="B11013" s="10" t="s">
        <v>1215</v>
      </c>
      <c r="C11013">
        <v>22.8</v>
      </c>
      <c r="D11013">
        <v>-19.09</v>
      </c>
      <c r="E11013">
        <v>5.6</v>
      </c>
      <c r="F11013" t="s">
        <v>2279</v>
      </c>
      <c r="G11013">
        <v>220</v>
      </c>
      <c r="H11013">
        <v>17549.723000000002</v>
      </c>
      <c r="I11013">
        <v>105459.66099999999</v>
      </c>
      <c r="J11013" t="s">
        <v>1252</v>
      </c>
      <c r="T11013">
        <f t="shared" si="199"/>
        <v>-13.49</v>
      </c>
      <c r="U11013">
        <v>-13.49</v>
      </c>
    </row>
    <row r="11014" spans="1:21" x14ac:dyDescent="0.2">
      <c r="A11014" t="s">
        <v>1289</v>
      </c>
      <c r="B11014" s="10" t="s">
        <v>1700</v>
      </c>
      <c r="C11014">
        <v>30</v>
      </c>
      <c r="D11014">
        <v>-26.29</v>
      </c>
      <c r="E11014">
        <v>7.2</v>
      </c>
      <c r="F11014" t="s">
        <v>1764</v>
      </c>
      <c r="G11014">
        <v>350</v>
      </c>
      <c r="H11014">
        <v>17549.723000000002</v>
      </c>
      <c r="I11014">
        <v>105459.66099999999</v>
      </c>
      <c r="J11014" t="s">
        <v>1252</v>
      </c>
      <c r="T11014">
        <f t="shared" si="199"/>
        <v>-19.09</v>
      </c>
      <c r="U11014">
        <v>-19.09</v>
      </c>
    </row>
    <row r="11015" spans="1:21" x14ac:dyDescent="0.2">
      <c r="A11015" t="s">
        <v>1289</v>
      </c>
      <c r="B11015" s="10" t="s">
        <v>1875</v>
      </c>
      <c r="C11015">
        <v>36.799999999999997</v>
      </c>
      <c r="D11015">
        <v>-33.090000000000003</v>
      </c>
      <c r="E11015">
        <v>6.8</v>
      </c>
      <c r="F11015" t="s">
        <v>1976</v>
      </c>
      <c r="G11015">
        <v>600</v>
      </c>
      <c r="H11015">
        <v>17549.723000000002</v>
      </c>
      <c r="I11015">
        <v>105459.66099999999</v>
      </c>
      <c r="J11015" t="s">
        <v>1252</v>
      </c>
      <c r="T11015">
        <f t="shared" si="199"/>
        <v>-26.290000000000003</v>
      </c>
      <c r="U11015">
        <v>-26.290000000000003</v>
      </c>
    </row>
    <row r="11016" spans="1:21" x14ac:dyDescent="0.2">
      <c r="A11016" t="s">
        <v>1289</v>
      </c>
      <c r="B11016" s="10" t="s">
        <v>1704</v>
      </c>
      <c r="C11016">
        <v>41.8</v>
      </c>
      <c r="D11016">
        <v>-38.090000000000003</v>
      </c>
      <c r="E11016">
        <v>5</v>
      </c>
      <c r="F11016" t="s">
        <v>1977</v>
      </c>
      <c r="G11016">
        <v>1500</v>
      </c>
      <c r="H11016">
        <v>17549.723000000002</v>
      </c>
      <c r="I11016">
        <v>105459.66099999999</v>
      </c>
      <c r="J11016" t="s">
        <v>1252</v>
      </c>
      <c r="T11016">
        <f t="shared" si="199"/>
        <v>-33.090000000000003</v>
      </c>
      <c r="U11016">
        <v>-33.090000000000003</v>
      </c>
    </row>
    <row r="11017" spans="1:21" x14ac:dyDescent="0.2">
      <c r="A11017" t="s">
        <v>1289</v>
      </c>
      <c r="B11017" s="10" t="s">
        <v>1709</v>
      </c>
      <c r="C11017">
        <v>50.8</v>
      </c>
      <c r="D11017">
        <v>-47.09</v>
      </c>
      <c r="E11017">
        <v>9</v>
      </c>
      <c r="F11017" t="s">
        <v>1769</v>
      </c>
      <c r="G11017">
        <v>3000</v>
      </c>
      <c r="H11017">
        <v>17549.723000000002</v>
      </c>
      <c r="I11017">
        <v>105459.66099999999</v>
      </c>
      <c r="J11017" t="s">
        <v>1252</v>
      </c>
      <c r="T11017">
        <f t="shared" si="199"/>
        <v>-38.090000000000003</v>
      </c>
      <c r="U11017">
        <v>-38.090000000000003</v>
      </c>
    </row>
    <row r="11018" spans="1:21" x14ac:dyDescent="0.2">
      <c r="A11018" t="s">
        <v>1300</v>
      </c>
      <c r="B11018" s="10" t="s">
        <v>1687</v>
      </c>
      <c r="C11018">
        <v>6</v>
      </c>
      <c r="D11018">
        <v>-2.16</v>
      </c>
      <c r="E11018">
        <v>6</v>
      </c>
      <c r="F11018" t="s">
        <v>1688</v>
      </c>
      <c r="G11018">
        <v>100</v>
      </c>
      <c r="H11018">
        <v>17555.864000000001</v>
      </c>
      <c r="I11018">
        <v>105464.588</v>
      </c>
      <c r="J11018" t="s">
        <v>1252</v>
      </c>
      <c r="T11018">
        <f t="shared" si="199"/>
        <v>3.84</v>
      </c>
      <c r="U11018">
        <v>3.84</v>
      </c>
    </row>
    <row r="11019" spans="1:21" x14ac:dyDescent="0.2">
      <c r="A11019" t="s">
        <v>1300</v>
      </c>
      <c r="B11019" s="10" t="s">
        <v>1689</v>
      </c>
      <c r="C11019">
        <v>8.1</v>
      </c>
      <c r="D11019">
        <v>-4.26</v>
      </c>
      <c r="E11019">
        <v>2.1</v>
      </c>
      <c r="F11019" t="s">
        <v>1690</v>
      </c>
      <c r="G11019">
        <v>60</v>
      </c>
      <c r="H11019">
        <v>17555.864000000001</v>
      </c>
      <c r="I11019">
        <v>105464.588</v>
      </c>
      <c r="J11019" t="s">
        <v>1252</v>
      </c>
      <c r="T11019">
        <f t="shared" si="199"/>
        <v>-2.1599999999999997</v>
      </c>
      <c r="U11019">
        <v>-2.1599999999999997</v>
      </c>
    </row>
    <row r="11020" spans="1:21" x14ac:dyDescent="0.2">
      <c r="A11020" t="s">
        <v>1300</v>
      </c>
      <c r="B11020" s="10" t="s">
        <v>1711</v>
      </c>
      <c r="C11020">
        <v>11.8</v>
      </c>
      <c r="D11020">
        <v>-7.96</v>
      </c>
      <c r="E11020">
        <v>3.7</v>
      </c>
      <c r="F11020" t="s">
        <v>2073</v>
      </c>
      <c r="G11020">
        <v>160</v>
      </c>
      <c r="H11020">
        <v>17555.864000000001</v>
      </c>
      <c r="I11020">
        <v>105464.588</v>
      </c>
      <c r="J11020" t="s">
        <v>1252</v>
      </c>
      <c r="T11020">
        <f t="shared" si="199"/>
        <v>-4.26</v>
      </c>
      <c r="U11020">
        <v>-4.26</v>
      </c>
    </row>
    <row r="11021" spans="1:21" x14ac:dyDescent="0.2">
      <c r="A11021" t="s">
        <v>1300</v>
      </c>
      <c r="B11021" s="10" t="s">
        <v>1693</v>
      </c>
      <c r="C11021">
        <v>19.399999999999999</v>
      </c>
      <c r="D11021">
        <v>-15.56</v>
      </c>
      <c r="E11021">
        <v>7.6</v>
      </c>
      <c r="F11021" t="s">
        <v>1694</v>
      </c>
      <c r="G11021">
        <v>200</v>
      </c>
      <c r="H11021">
        <v>17555.864000000001</v>
      </c>
      <c r="I11021">
        <v>105464.588</v>
      </c>
      <c r="J11021" t="s">
        <v>1252</v>
      </c>
      <c r="T11021">
        <f t="shared" si="199"/>
        <v>-7.9600000000000009</v>
      </c>
      <c r="U11021">
        <v>-7.9600000000000009</v>
      </c>
    </row>
    <row r="11022" spans="1:21" x14ac:dyDescent="0.2">
      <c r="A11022" t="s">
        <v>1300</v>
      </c>
      <c r="B11022" s="10" t="s">
        <v>1215</v>
      </c>
      <c r="C11022">
        <v>21</v>
      </c>
      <c r="D11022">
        <v>-17.16</v>
      </c>
      <c r="E11022">
        <v>1.6</v>
      </c>
      <c r="F11022" t="s">
        <v>2279</v>
      </c>
      <c r="G11022">
        <v>220</v>
      </c>
      <c r="H11022">
        <v>17555.864000000001</v>
      </c>
      <c r="I11022">
        <v>105464.588</v>
      </c>
      <c r="J11022" t="s">
        <v>1252</v>
      </c>
      <c r="T11022">
        <f t="shared" si="199"/>
        <v>-15.56</v>
      </c>
      <c r="U11022">
        <v>-15.56</v>
      </c>
    </row>
    <row r="11023" spans="1:21" x14ac:dyDescent="0.2">
      <c r="A11023" t="s">
        <v>1300</v>
      </c>
      <c r="B11023" s="10" t="s">
        <v>1700</v>
      </c>
      <c r="C11023">
        <v>30.5</v>
      </c>
      <c r="D11023">
        <v>-26.66</v>
      </c>
      <c r="E11023">
        <v>9.5</v>
      </c>
      <c r="F11023" t="s">
        <v>1764</v>
      </c>
      <c r="G11023">
        <v>350</v>
      </c>
      <c r="H11023">
        <v>17555.864000000001</v>
      </c>
      <c r="I11023">
        <v>105464.588</v>
      </c>
      <c r="J11023" t="s">
        <v>1252</v>
      </c>
      <c r="T11023">
        <f t="shared" si="199"/>
        <v>-17.16</v>
      </c>
      <c r="U11023">
        <v>-17.16</v>
      </c>
    </row>
    <row r="11024" spans="1:21" x14ac:dyDescent="0.2">
      <c r="A11024" t="s">
        <v>1300</v>
      </c>
      <c r="B11024" s="10" t="s">
        <v>1702</v>
      </c>
      <c r="C11024">
        <v>37.200000000000003</v>
      </c>
      <c r="D11024">
        <v>-33.36</v>
      </c>
      <c r="E11024">
        <v>6.7</v>
      </c>
      <c r="F11024" t="s">
        <v>1976</v>
      </c>
      <c r="G11024">
        <v>600</v>
      </c>
      <c r="H11024">
        <v>17555.864000000001</v>
      </c>
      <c r="I11024">
        <v>105464.588</v>
      </c>
      <c r="J11024" t="s">
        <v>1252</v>
      </c>
      <c r="T11024">
        <f t="shared" si="199"/>
        <v>-26.66</v>
      </c>
      <c r="U11024">
        <v>-26.66</v>
      </c>
    </row>
    <row r="11025" spans="1:21" x14ac:dyDescent="0.2">
      <c r="A11025" t="s">
        <v>1300</v>
      </c>
      <c r="B11025" s="10" t="s">
        <v>1704</v>
      </c>
      <c r="C11025">
        <v>42.4</v>
      </c>
      <c r="D11025">
        <v>-38.56</v>
      </c>
      <c r="E11025">
        <v>5.2</v>
      </c>
      <c r="F11025" t="s">
        <v>1977</v>
      </c>
      <c r="G11025">
        <v>1500</v>
      </c>
      <c r="H11025">
        <v>17555.864000000001</v>
      </c>
      <c r="I11025">
        <v>105464.588</v>
      </c>
      <c r="J11025" t="s">
        <v>1252</v>
      </c>
      <c r="T11025">
        <f t="shared" si="199"/>
        <v>-33.36</v>
      </c>
      <c r="U11025">
        <v>-33.36</v>
      </c>
    </row>
    <row r="11026" spans="1:21" x14ac:dyDescent="0.2">
      <c r="A11026" t="s">
        <v>1300</v>
      </c>
      <c r="B11026" s="10" t="s">
        <v>1709</v>
      </c>
      <c r="C11026">
        <v>48.06</v>
      </c>
      <c r="D11026">
        <v>-44.22</v>
      </c>
      <c r="E11026">
        <v>5.66</v>
      </c>
      <c r="F11026" t="s">
        <v>1769</v>
      </c>
      <c r="G11026">
        <v>3000</v>
      </c>
      <c r="H11026">
        <v>17555.864000000001</v>
      </c>
      <c r="I11026">
        <v>105464.588</v>
      </c>
      <c r="J11026" t="s">
        <v>1252</v>
      </c>
      <c r="T11026">
        <f t="shared" si="199"/>
        <v>-38.56</v>
      </c>
      <c r="U11026">
        <v>-38.56</v>
      </c>
    </row>
    <row r="11027" spans="1:21" x14ac:dyDescent="0.2">
      <c r="A11027" t="s">
        <v>1311</v>
      </c>
      <c r="B11027" s="10" t="s">
        <v>1714</v>
      </c>
      <c r="C11027">
        <v>5.0999999999999996</v>
      </c>
      <c r="D11027">
        <v>-0.86</v>
      </c>
      <c r="E11027">
        <v>5.0999999999999996</v>
      </c>
      <c r="F11027" t="s">
        <v>1756</v>
      </c>
      <c r="G11027">
        <v>90</v>
      </c>
      <c r="H11027">
        <v>17555.620999999999</v>
      </c>
      <c r="I11027">
        <v>105511.178</v>
      </c>
      <c r="J11027" t="s">
        <v>1252</v>
      </c>
      <c r="T11027">
        <f t="shared" si="199"/>
        <v>4.2399999999999993</v>
      </c>
      <c r="U11027">
        <v>4.2399999999999993</v>
      </c>
    </row>
    <row r="11028" spans="1:21" x14ac:dyDescent="0.2">
      <c r="A11028" t="s">
        <v>1311</v>
      </c>
      <c r="B11028" s="10" t="s">
        <v>1689</v>
      </c>
      <c r="C11028">
        <v>9.8000000000000007</v>
      </c>
      <c r="D11028">
        <v>-5.56</v>
      </c>
      <c r="E11028">
        <v>4.7</v>
      </c>
      <c r="F11028" t="s">
        <v>1690</v>
      </c>
      <c r="G11028">
        <v>60</v>
      </c>
      <c r="H11028">
        <v>17555.620999999999</v>
      </c>
      <c r="I11028">
        <v>105511.178</v>
      </c>
      <c r="J11028" t="s">
        <v>1252</v>
      </c>
      <c r="T11028">
        <f t="shared" si="199"/>
        <v>-0.85999999999999943</v>
      </c>
      <c r="U11028">
        <v>-0.85999999999999943</v>
      </c>
    </row>
    <row r="11029" spans="1:21" x14ac:dyDescent="0.2">
      <c r="A11029" t="s">
        <v>1311</v>
      </c>
      <c r="B11029" s="10" t="s">
        <v>1711</v>
      </c>
      <c r="C11029">
        <v>10.1</v>
      </c>
      <c r="D11029">
        <v>-5.86</v>
      </c>
      <c r="E11029">
        <v>0.3</v>
      </c>
      <c r="F11029" t="s">
        <v>2073</v>
      </c>
      <c r="G11029">
        <v>160</v>
      </c>
      <c r="H11029">
        <v>17555.620999999999</v>
      </c>
      <c r="I11029">
        <v>105511.178</v>
      </c>
      <c r="J11029" t="s">
        <v>1252</v>
      </c>
      <c r="T11029">
        <f t="shared" si="199"/>
        <v>-5.5600000000000005</v>
      </c>
      <c r="U11029">
        <v>-5.5600000000000005</v>
      </c>
    </row>
    <row r="11030" spans="1:21" x14ac:dyDescent="0.2">
      <c r="A11030" t="s">
        <v>1311</v>
      </c>
      <c r="B11030" s="10" t="s">
        <v>1693</v>
      </c>
      <c r="C11030">
        <v>19.5</v>
      </c>
      <c r="D11030">
        <v>-15.26</v>
      </c>
      <c r="E11030">
        <v>9.4</v>
      </c>
      <c r="F11030" t="s">
        <v>1694</v>
      </c>
      <c r="G11030">
        <v>200</v>
      </c>
      <c r="H11030">
        <v>17555.620999999999</v>
      </c>
      <c r="I11030">
        <v>105511.178</v>
      </c>
      <c r="J11030" t="s">
        <v>1252</v>
      </c>
      <c r="T11030">
        <f t="shared" si="199"/>
        <v>-5.8599999999999994</v>
      </c>
      <c r="U11030">
        <v>-5.8599999999999994</v>
      </c>
    </row>
    <row r="11031" spans="1:21" x14ac:dyDescent="0.2">
      <c r="A11031" t="s">
        <v>1311</v>
      </c>
      <c r="B11031" s="10" t="s">
        <v>1215</v>
      </c>
      <c r="C11031">
        <v>21</v>
      </c>
      <c r="D11031">
        <v>-16.760000000000002</v>
      </c>
      <c r="E11031">
        <v>1.5</v>
      </c>
      <c r="F11031" t="s">
        <v>2279</v>
      </c>
      <c r="G11031">
        <v>220</v>
      </c>
      <c r="H11031">
        <v>17555.620999999999</v>
      </c>
      <c r="I11031">
        <v>105511.178</v>
      </c>
      <c r="J11031" t="s">
        <v>1252</v>
      </c>
      <c r="T11031">
        <f t="shared" si="199"/>
        <v>-15.260000000000002</v>
      </c>
      <c r="U11031">
        <v>-15.260000000000002</v>
      </c>
    </row>
    <row r="11032" spans="1:21" x14ac:dyDescent="0.2">
      <c r="A11032" t="s">
        <v>1311</v>
      </c>
      <c r="B11032" s="10" t="s">
        <v>1700</v>
      </c>
      <c r="C11032">
        <v>22.5</v>
      </c>
      <c r="D11032">
        <v>-18.260000000000002</v>
      </c>
      <c r="E11032">
        <v>1.5</v>
      </c>
      <c r="F11032" t="s">
        <v>1764</v>
      </c>
      <c r="G11032">
        <v>350</v>
      </c>
      <c r="H11032">
        <v>17555.620999999999</v>
      </c>
      <c r="I11032">
        <v>105511.178</v>
      </c>
      <c r="J11032" t="s">
        <v>1252</v>
      </c>
      <c r="T11032">
        <f t="shared" si="199"/>
        <v>-16.760000000000002</v>
      </c>
      <c r="U11032">
        <v>-16.760000000000002</v>
      </c>
    </row>
    <row r="11033" spans="1:21" x14ac:dyDescent="0.2">
      <c r="A11033" t="s">
        <v>1311</v>
      </c>
      <c r="B11033" s="10" t="s">
        <v>1875</v>
      </c>
      <c r="C11033">
        <v>28</v>
      </c>
      <c r="D11033">
        <v>-23.76</v>
      </c>
      <c r="E11033">
        <v>5.5</v>
      </c>
      <c r="F11033" t="s">
        <v>1976</v>
      </c>
      <c r="G11033">
        <v>600</v>
      </c>
      <c r="H11033">
        <v>17555.620999999999</v>
      </c>
      <c r="I11033">
        <v>105511.178</v>
      </c>
      <c r="J11033" t="s">
        <v>1252</v>
      </c>
      <c r="T11033">
        <f t="shared" si="199"/>
        <v>-18.260000000000002</v>
      </c>
      <c r="U11033">
        <v>-18.260000000000002</v>
      </c>
    </row>
    <row r="11034" spans="1:21" x14ac:dyDescent="0.2">
      <c r="A11034" t="s">
        <v>1311</v>
      </c>
      <c r="B11034" s="10" t="s">
        <v>1877</v>
      </c>
      <c r="C11034">
        <v>34.700000000000003</v>
      </c>
      <c r="D11034">
        <v>-30.46</v>
      </c>
      <c r="E11034">
        <v>6.7</v>
      </c>
      <c r="F11034" t="s">
        <v>1977</v>
      </c>
      <c r="G11034">
        <v>1500</v>
      </c>
      <c r="H11034">
        <v>17555.620999999999</v>
      </c>
      <c r="I11034">
        <v>105511.178</v>
      </c>
      <c r="J11034" t="s">
        <v>1252</v>
      </c>
      <c r="T11034">
        <f t="shared" si="199"/>
        <v>-23.76</v>
      </c>
      <c r="U11034">
        <v>-23.76</v>
      </c>
    </row>
    <row r="11035" spans="1:21" x14ac:dyDescent="0.2">
      <c r="A11035" t="s">
        <v>1311</v>
      </c>
      <c r="B11035" s="10" t="s">
        <v>1709</v>
      </c>
      <c r="C11035">
        <v>43.1</v>
      </c>
      <c r="D11035">
        <v>-38.85</v>
      </c>
      <c r="E11035">
        <v>8.4</v>
      </c>
      <c r="F11035" t="s">
        <v>1769</v>
      </c>
      <c r="G11035">
        <v>3000</v>
      </c>
      <c r="H11035">
        <v>17555.620999999999</v>
      </c>
      <c r="I11035">
        <v>105511.178</v>
      </c>
      <c r="J11035" t="s">
        <v>1252</v>
      </c>
      <c r="T11035">
        <f t="shared" si="199"/>
        <v>-30.450000000000003</v>
      </c>
      <c r="U11035">
        <v>-30.450000000000003</v>
      </c>
    </row>
    <row r="11036" spans="1:21" x14ac:dyDescent="0.2">
      <c r="A11036" t="s">
        <v>1322</v>
      </c>
      <c r="B11036" s="10" t="s">
        <v>1687</v>
      </c>
      <c r="C11036">
        <v>2.2000000000000002</v>
      </c>
      <c r="D11036">
        <v>2.2000000000000002</v>
      </c>
      <c r="E11036">
        <v>2.2000000000000002</v>
      </c>
      <c r="F11036" t="s">
        <v>1688</v>
      </c>
      <c r="G11036">
        <v>100</v>
      </c>
      <c r="H11036">
        <v>17550.476999999999</v>
      </c>
      <c r="I11036">
        <v>105516.114</v>
      </c>
      <c r="J11036" t="s">
        <v>1252</v>
      </c>
      <c r="T11036">
        <f t="shared" si="199"/>
        <v>4.4000000000000004</v>
      </c>
      <c r="U11036">
        <v>4.4000000000000004</v>
      </c>
    </row>
    <row r="11037" spans="1:21" x14ac:dyDescent="0.2">
      <c r="A11037" t="s">
        <v>1322</v>
      </c>
      <c r="B11037" s="10" t="s">
        <v>1706</v>
      </c>
      <c r="C11037">
        <v>3</v>
      </c>
      <c r="D11037">
        <v>1.4</v>
      </c>
      <c r="E11037">
        <v>0.8</v>
      </c>
      <c r="F11037" t="s">
        <v>1715</v>
      </c>
      <c r="G11037">
        <v>120</v>
      </c>
      <c r="H11037">
        <v>17550.476999999999</v>
      </c>
      <c r="I11037">
        <v>105516.114</v>
      </c>
      <c r="J11037" t="s">
        <v>1252</v>
      </c>
      <c r="T11037">
        <f t="shared" si="199"/>
        <v>2.2000000000000002</v>
      </c>
      <c r="U11037">
        <v>2.2000000000000002</v>
      </c>
    </row>
    <row r="11038" spans="1:21" x14ac:dyDescent="0.2">
      <c r="A11038" t="s">
        <v>1322</v>
      </c>
      <c r="B11038" s="10" t="s">
        <v>1687</v>
      </c>
      <c r="C11038">
        <v>6</v>
      </c>
      <c r="D11038">
        <v>-1.6</v>
      </c>
      <c r="E11038">
        <v>3</v>
      </c>
      <c r="F11038" t="s">
        <v>1688</v>
      </c>
      <c r="G11038">
        <v>100</v>
      </c>
      <c r="H11038">
        <v>17550.476999999999</v>
      </c>
      <c r="I11038">
        <v>105516.114</v>
      </c>
      <c r="J11038" t="s">
        <v>1252</v>
      </c>
      <c r="T11038">
        <f t="shared" si="199"/>
        <v>1.4</v>
      </c>
      <c r="U11038">
        <v>1.4</v>
      </c>
    </row>
    <row r="11039" spans="1:21" x14ac:dyDescent="0.2">
      <c r="A11039" t="s">
        <v>1322</v>
      </c>
      <c r="B11039" s="10" t="s">
        <v>1689</v>
      </c>
      <c r="C11039">
        <v>9.1999999999999993</v>
      </c>
      <c r="D11039">
        <v>-4.8</v>
      </c>
      <c r="E11039">
        <v>3.2</v>
      </c>
      <c r="F11039" t="s">
        <v>1690</v>
      </c>
      <c r="G11039">
        <v>60</v>
      </c>
      <c r="H11039">
        <v>17550.476999999999</v>
      </c>
      <c r="I11039">
        <v>105516.114</v>
      </c>
      <c r="J11039" t="s">
        <v>1252</v>
      </c>
      <c r="T11039">
        <f t="shared" si="199"/>
        <v>-1.5999999999999996</v>
      </c>
      <c r="U11039">
        <v>-1.5999999999999996</v>
      </c>
    </row>
    <row r="11040" spans="1:21" x14ac:dyDescent="0.2">
      <c r="A11040" t="s">
        <v>1322</v>
      </c>
      <c r="B11040" s="10" t="s">
        <v>1711</v>
      </c>
      <c r="C11040">
        <v>15</v>
      </c>
      <c r="D11040">
        <v>-10.6</v>
      </c>
      <c r="E11040">
        <v>5.8</v>
      </c>
      <c r="F11040" t="s">
        <v>2073</v>
      </c>
      <c r="G11040">
        <v>160</v>
      </c>
      <c r="H11040">
        <v>17550.476999999999</v>
      </c>
      <c r="I11040">
        <v>105516.114</v>
      </c>
      <c r="J11040" t="s">
        <v>1252</v>
      </c>
      <c r="T11040">
        <f t="shared" si="199"/>
        <v>-4.8</v>
      </c>
      <c r="U11040">
        <v>-4.8</v>
      </c>
    </row>
    <row r="11041" spans="1:21" x14ac:dyDescent="0.2">
      <c r="A11041" t="s">
        <v>1322</v>
      </c>
      <c r="B11041" s="10" t="s">
        <v>1693</v>
      </c>
      <c r="C11041">
        <v>19</v>
      </c>
      <c r="D11041">
        <v>-14.6</v>
      </c>
      <c r="E11041">
        <v>4</v>
      </c>
      <c r="F11041" t="s">
        <v>1694</v>
      </c>
      <c r="G11041">
        <v>200</v>
      </c>
      <c r="H11041">
        <v>17550.476999999999</v>
      </c>
      <c r="I11041">
        <v>105516.114</v>
      </c>
      <c r="J11041" t="s">
        <v>1252</v>
      </c>
      <c r="T11041">
        <f t="shared" si="199"/>
        <v>-10.6</v>
      </c>
      <c r="U11041">
        <v>-10.6</v>
      </c>
    </row>
    <row r="11042" spans="1:21" x14ac:dyDescent="0.2">
      <c r="A11042" t="s">
        <v>1322</v>
      </c>
      <c r="B11042" s="10" t="s">
        <v>1215</v>
      </c>
      <c r="C11042">
        <v>22.2</v>
      </c>
      <c r="D11042">
        <v>-17.8</v>
      </c>
      <c r="E11042">
        <v>3.2</v>
      </c>
      <c r="F11042" t="s">
        <v>2279</v>
      </c>
      <c r="G11042">
        <v>220</v>
      </c>
      <c r="H11042">
        <v>17550.476999999999</v>
      </c>
      <c r="I11042">
        <v>105516.114</v>
      </c>
      <c r="J11042" t="s">
        <v>1252</v>
      </c>
      <c r="T11042">
        <f t="shared" si="199"/>
        <v>-14.600000000000001</v>
      </c>
      <c r="U11042">
        <v>-14.600000000000001</v>
      </c>
    </row>
    <row r="11043" spans="1:21" x14ac:dyDescent="0.2">
      <c r="A11043" t="s">
        <v>1322</v>
      </c>
      <c r="B11043" s="10" t="s">
        <v>1700</v>
      </c>
      <c r="C11043">
        <v>26.2</v>
      </c>
      <c r="D11043">
        <v>-21.8</v>
      </c>
      <c r="E11043">
        <v>4</v>
      </c>
      <c r="F11043" t="s">
        <v>1764</v>
      </c>
      <c r="G11043">
        <v>350</v>
      </c>
      <c r="H11043">
        <v>17550.476999999999</v>
      </c>
      <c r="I11043">
        <v>105516.114</v>
      </c>
      <c r="J11043" t="s">
        <v>1252</v>
      </c>
      <c r="T11043">
        <f t="shared" si="199"/>
        <v>-17.8</v>
      </c>
      <c r="U11043">
        <v>-17.8</v>
      </c>
    </row>
    <row r="11044" spans="1:21" x14ac:dyDescent="0.2">
      <c r="A11044" t="s">
        <v>1322</v>
      </c>
      <c r="B11044" s="10" t="s">
        <v>1875</v>
      </c>
      <c r="C11044">
        <v>30.1</v>
      </c>
      <c r="D11044">
        <v>-25.7</v>
      </c>
      <c r="E11044">
        <v>3.9</v>
      </c>
      <c r="F11044" t="s">
        <v>1976</v>
      </c>
      <c r="G11044">
        <v>600</v>
      </c>
      <c r="H11044">
        <v>17550.476999999999</v>
      </c>
      <c r="I11044">
        <v>105516.114</v>
      </c>
      <c r="J11044" t="s">
        <v>1252</v>
      </c>
      <c r="T11044">
        <f t="shared" si="199"/>
        <v>-21.8</v>
      </c>
      <c r="U11044">
        <v>-21.8</v>
      </c>
    </row>
    <row r="11045" spans="1:21" x14ac:dyDescent="0.2">
      <c r="A11045" t="s">
        <v>1322</v>
      </c>
      <c r="B11045" s="10" t="s">
        <v>1877</v>
      </c>
      <c r="C11045">
        <v>34.799999999999997</v>
      </c>
      <c r="D11045">
        <v>-30.4</v>
      </c>
      <c r="E11045">
        <v>4.7</v>
      </c>
      <c r="F11045" t="s">
        <v>1976</v>
      </c>
      <c r="G11045">
        <v>900</v>
      </c>
      <c r="H11045">
        <v>17550.476999999999</v>
      </c>
      <c r="I11045">
        <v>105516.114</v>
      </c>
      <c r="J11045" t="s">
        <v>1252</v>
      </c>
      <c r="T11045">
        <f t="shared" si="199"/>
        <v>-25.7</v>
      </c>
      <c r="U11045">
        <v>-25.7</v>
      </c>
    </row>
    <row r="11046" spans="1:21" x14ac:dyDescent="0.2">
      <c r="A11046" t="s">
        <v>1322</v>
      </c>
      <c r="B11046" s="10" t="s">
        <v>1704</v>
      </c>
      <c r="C11046">
        <v>36.799999999999997</v>
      </c>
      <c r="D11046">
        <v>-32.4</v>
      </c>
      <c r="E11046">
        <v>2</v>
      </c>
      <c r="F11046" t="s">
        <v>1977</v>
      </c>
      <c r="G11046">
        <v>1500</v>
      </c>
      <c r="H11046">
        <v>17550.476999999999</v>
      </c>
      <c r="I11046">
        <v>105516.114</v>
      </c>
      <c r="J11046" t="s">
        <v>1252</v>
      </c>
      <c r="T11046">
        <f t="shared" si="199"/>
        <v>-30.4</v>
      </c>
      <c r="U11046">
        <v>-30.4</v>
      </c>
    </row>
    <row r="11047" spans="1:21" x14ac:dyDescent="0.2">
      <c r="A11047" t="s">
        <v>1322</v>
      </c>
      <c r="B11047" s="10" t="s">
        <v>1709</v>
      </c>
      <c r="C11047">
        <v>41.31</v>
      </c>
      <c r="D11047">
        <v>-36.909999999999997</v>
      </c>
      <c r="E11047">
        <v>4.51</v>
      </c>
      <c r="F11047" t="s">
        <v>1769</v>
      </c>
      <c r="G11047">
        <v>3000</v>
      </c>
      <c r="H11047">
        <v>17550.476999999999</v>
      </c>
      <c r="I11047">
        <v>105516.114</v>
      </c>
      <c r="J11047" t="s">
        <v>1252</v>
      </c>
      <c r="T11047">
        <f t="shared" si="199"/>
        <v>-32.4</v>
      </c>
      <c r="U11047">
        <v>-32.4</v>
      </c>
    </row>
    <row r="11048" spans="1:21" x14ac:dyDescent="0.2">
      <c r="A11048" t="s">
        <v>1333</v>
      </c>
      <c r="B11048" s="10" t="s">
        <v>1687</v>
      </c>
      <c r="C11048">
        <v>3.1</v>
      </c>
      <c r="D11048">
        <v>-2.3199999999999998</v>
      </c>
      <c r="E11048">
        <v>3.1</v>
      </c>
      <c r="F11048" t="s">
        <v>1688</v>
      </c>
      <c r="G11048">
        <v>100</v>
      </c>
      <c r="H11048">
        <v>17508.098999999998</v>
      </c>
      <c r="I11048">
        <v>105512.492</v>
      </c>
      <c r="J11048" t="s">
        <v>1252</v>
      </c>
      <c r="T11048">
        <f t="shared" si="199"/>
        <v>0.78000000000000025</v>
      </c>
      <c r="U11048">
        <v>0.78000000000000025</v>
      </c>
    </row>
    <row r="11049" spans="1:21" x14ac:dyDescent="0.2">
      <c r="A11049" t="s">
        <v>1333</v>
      </c>
      <c r="B11049" s="10" t="s">
        <v>1689</v>
      </c>
      <c r="C11049">
        <v>6.5</v>
      </c>
      <c r="D11049">
        <v>-5.72</v>
      </c>
      <c r="E11049">
        <v>3.4</v>
      </c>
      <c r="F11049" t="s">
        <v>1690</v>
      </c>
      <c r="G11049">
        <v>60</v>
      </c>
      <c r="H11049">
        <v>17508.098999999998</v>
      </c>
      <c r="I11049">
        <v>105512.492</v>
      </c>
      <c r="J11049" t="s">
        <v>1252</v>
      </c>
      <c r="T11049">
        <f t="shared" si="199"/>
        <v>-2.3199999999999998</v>
      </c>
      <c r="U11049">
        <v>-2.3199999999999998</v>
      </c>
    </row>
    <row r="11050" spans="1:21" x14ac:dyDescent="0.2">
      <c r="A11050" t="s">
        <v>1333</v>
      </c>
      <c r="B11050" s="10" t="s">
        <v>1711</v>
      </c>
      <c r="C11050">
        <v>8.6</v>
      </c>
      <c r="D11050">
        <v>-7.82</v>
      </c>
      <c r="E11050">
        <v>2.1</v>
      </c>
      <c r="F11050" t="s">
        <v>2073</v>
      </c>
      <c r="G11050">
        <v>160</v>
      </c>
      <c r="H11050">
        <v>17508.098999999998</v>
      </c>
      <c r="I11050">
        <v>105512.492</v>
      </c>
      <c r="J11050" t="s">
        <v>1252</v>
      </c>
      <c r="T11050">
        <f t="shared" si="199"/>
        <v>-5.7200000000000006</v>
      </c>
      <c r="U11050">
        <v>-5.7200000000000006</v>
      </c>
    </row>
    <row r="11051" spans="1:21" x14ac:dyDescent="0.2">
      <c r="A11051" t="s">
        <v>1333</v>
      </c>
      <c r="B11051" s="10" t="s">
        <v>1693</v>
      </c>
      <c r="C11051">
        <v>13.4</v>
      </c>
      <c r="D11051">
        <v>-12.62</v>
      </c>
      <c r="E11051">
        <v>4.8</v>
      </c>
      <c r="F11051" t="s">
        <v>1694</v>
      </c>
      <c r="G11051">
        <v>200</v>
      </c>
      <c r="H11051">
        <v>17508.098999999998</v>
      </c>
      <c r="I11051">
        <v>105512.492</v>
      </c>
      <c r="J11051" t="s">
        <v>1252</v>
      </c>
      <c r="T11051">
        <f t="shared" si="199"/>
        <v>-7.8199999999999994</v>
      </c>
      <c r="U11051">
        <v>-7.8199999999999994</v>
      </c>
    </row>
    <row r="11052" spans="1:21" x14ac:dyDescent="0.2">
      <c r="A11052" t="s">
        <v>1333</v>
      </c>
      <c r="B11052" s="10" t="s">
        <v>1711</v>
      </c>
      <c r="C11052">
        <v>15.9</v>
      </c>
      <c r="D11052">
        <v>-15.12</v>
      </c>
      <c r="E11052">
        <v>2.5</v>
      </c>
      <c r="F11052" t="s">
        <v>2073</v>
      </c>
      <c r="G11052">
        <v>160</v>
      </c>
      <c r="H11052">
        <v>17508.098999999998</v>
      </c>
      <c r="I11052">
        <v>105512.492</v>
      </c>
      <c r="J11052" t="s">
        <v>1252</v>
      </c>
      <c r="T11052">
        <f t="shared" si="199"/>
        <v>-12.62</v>
      </c>
      <c r="U11052">
        <v>-12.62</v>
      </c>
    </row>
    <row r="11053" spans="1:21" x14ac:dyDescent="0.2">
      <c r="A11053" t="s">
        <v>1333</v>
      </c>
      <c r="B11053" s="10" t="s">
        <v>1215</v>
      </c>
      <c r="C11053">
        <v>24.5</v>
      </c>
      <c r="D11053">
        <v>-23.72</v>
      </c>
      <c r="E11053">
        <v>8.6</v>
      </c>
      <c r="F11053" t="s">
        <v>2279</v>
      </c>
      <c r="G11053">
        <v>220</v>
      </c>
      <c r="H11053">
        <v>17508.098999999998</v>
      </c>
      <c r="I11053">
        <v>105512.492</v>
      </c>
      <c r="J11053" t="s">
        <v>1252</v>
      </c>
      <c r="T11053">
        <f t="shared" si="199"/>
        <v>-15.12</v>
      </c>
      <c r="U11053">
        <v>-15.12</v>
      </c>
    </row>
    <row r="11054" spans="1:21" x14ac:dyDescent="0.2">
      <c r="A11054" t="s">
        <v>1333</v>
      </c>
      <c r="B11054" s="10" t="s">
        <v>1700</v>
      </c>
      <c r="C11054">
        <v>27.5</v>
      </c>
      <c r="D11054">
        <v>-26.72</v>
      </c>
      <c r="E11054">
        <v>3</v>
      </c>
      <c r="F11054" t="s">
        <v>1764</v>
      </c>
      <c r="G11054">
        <v>350</v>
      </c>
      <c r="H11054">
        <v>17508.098999999998</v>
      </c>
      <c r="I11054">
        <v>105512.492</v>
      </c>
      <c r="J11054" t="s">
        <v>1252</v>
      </c>
      <c r="T11054">
        <f t="shared" si="199"/>
        <v>-23.72</v>
      </c>
      <c r="U11054">
        <v>-23.72</v>
      </c>
    </row>
    <row r="11055" spans="1:21" x14ac:dyDescent="0.2">
      <c r="A11055" t="s">
        <v>1333</v>
      </c>
      <c r="B11055" s="10" t="s">
        <v>1704</v>
      </c>
      <c r="C11055">
        <v>27.62</v>
      </c>
      <c r="D11055">
        <v>-26.84</v>
      </c>
      <c r="E11055">
        <v>0.12</v>
      </c>
      <c r="F11055" t="s">
        <v>1977</v>
      </c>
      <c r="G11055">
        <v>1500</v>
      </c>
      <c r="H11055">
        <v>17508.098999999998</v>
      </c>
      <c r="I11055">
        <v>105512.492</v>
      </c>
      <c r="J11055" t="s">
        <v>1252</v>
      </c>
      <c r="T11055">
        <f t="shared" si="199"/>
        <v>-26.72</v>
      </c>
      <c r="U11055">
        <v>-26.72</v>
      </c>
    </row>
    <row r="11056" spans="1:21" x14ac:dyDescent="0.2">
      <c r="A11056" t="s">
        <v>1333</v>
      </c>
      <c r="B11056" s="10" t="s">
        <v>1709</v>
      </c>
      <c r="C11056">
        <v>34.950000000000003</v>
      </c>
      <c r="D11056">
        <v>-34.17</v>
      </c>
      <c r="E11056">
        <v>7.33</v>
      </c>
      <c r="F11056" t="s">
        <v>1769</v>
      </c>
      <c r="G11056">
        <v>3000</v>
      </c>
      <c r="H11056">
        <v>17508.098999999998</v>
      </c>
      <c r="I11056">
        <v>105512.492</v>
      </c>
      <c r="J11056" t="s">
        <v>1252</v>
      </c>
      <c r="T11056">
        <f t="shared" si="199"/>
        <v>-26.840000000000003</v>
      </c>
      <c r="U11056">
        <v>-26.840000000000003</v>
      </c>
    </row>
    <row r="11057" spans="1:21" x14ac:dyDescent="0.2">
      <c r="A11057" t="s">
        <v>1344</v>
      </c>
      <c r="B11057" s="10" t="s">
        <v>1687</v>
      </c>
      <c r="C11057">
        <v>2</v>
      </c>
      <c r="D11057">
        <v>-1.77</v>
      </c>
      <c r="E11057">
        <v>2</v>
      </c>
      <c r="F11057" t="s">
        <v>1688</v>
      </c>
      <c r="G11057">
        <v>100</v>
      </c>
      <c r="H11057">
        <v>17500.580999999998</v>
      </c>
      <c r="I11057">
        <v>105511.80499999999</v>
      </c>
      <c r="J11057" t="s">
        <v>1252</v>
      </c>
      <c r="T11057">
        <f t="shared" si="199"/>
        <v>0.22999999999999998</v>
      </c>
      <c r="U11057">
        <v>0.22999999999999998</v>
      </c>
    </row>
    <row r="11058" spans="1:21" x14ac:dyDescent="0.2">
      <c r="A11058" t="s">
        <v>1344</v>
      </c>
      <c r="B11058" s="10" t="s">
        <v>1689</v>
      </c>
      <c r="C11058">
        <v>8</v>
      </c>
      <c r="D11058">
        <v>-7.77</v>
      </c>
      <c r="E11058">
        <v>6</v>
      </c>
      <c r="F11058" t="s">
        <v>1690</v>
      </c>
      <c r="G11058">
        <v>60</v>
      </c>
      <c r="H11058">
        <v>17500.580999999998</v>
      </c>
      <c r="I11058">
        <v>105511.80499999999</v>
      </c>
      <c r="J11058" t="s">
        <v>1252</v>
      </c>
      <c r="T11058">
        <f t="shared" si="199"/>
        <v>-1.7699999999999996</v>
      </c>
      <c r="U11058">
        <v>-1.7699999999999996</v>
      </c>
    </row>
    <row r="11059" spans="1:21" x14ac:dyDescent="0.2">
      <c r="A11059" t="s">
        <v>1344</v>
      </c>
      <c r="B11059" s="10" t="s">
        <v>1693</v>
      </c>
      <c r="C11059">
        <v>14</v>
      </c>
      <c r="D11059">
        <v>-13.77</v>
      </c>
      <c r="E11059">
        <v>6</v>
      </c>
      <c r="F11059" t="s">
        <v>1694</v>
      </c>
      <c r="G11059">
        <v>200</v>
      </c>
      <c r="H11059">
        <v>17500.580999999998</v>
      </c>
      <c r="I11059">
        <v>105511.80499999999</v>
      </c>
      <c r="J11059" t="s">
        <v>1252</v>
      </c>
      <c r="T11059">
        <f t="shared" si="199"/>
        <v>-7.77</v>
      </c>
      <c r="U11059">
        <v>-7.77</v>
      </c>
    </row>
    <row r="11060" spans="1:21" x14ac:dyDescent="0.2">
      <c r="A11060" t="s">
        <v>1344</v>
      </c>
      <c r="B11060" s="10" t="s">
        <v>1711</v>
      </c>
      <c r="C11060">
        <v>20</v>
      </c>
      <c r="D11060">
        <v>-19.77</v>
      </c>
      <c r="E11060">
        <v>6</v>
      </c>
      <c r="F11060" t="s">
        <v>2073</v>
      </c>
      <c r="G11060">
        <v>160</v>
      </c>
      <c r="H11060">
        <v>17500.580999999998</v>
      </c>
      <c r="I11060">
        <v>105511.80499999999</v>
      </c>
      <c r="J11060" t="s">
        <v>1252</v>
      </c>
      <c r="T11060">
        <f t="shared" si="199"/>
        <v>-13.77</v>
      </c>
      <c r="U11060">
        <v>-13.77</v>
      </c>
    </row>
    <row r="11061" spans="1:21" x14ac:dyDescent="0.2">
      <c r="A11061" t="s">
        <v>1344</v>
      </c>
      <c r="B11061" s="10" t="s">
        <v>1215</v>
      </c>
      <c r="C11061">
        <v>24</v>
      </c>
      <c r="D11061">
        <v>-23.77</v>
      </c>
      <c r="E11061">
        <v>4</v>
      </c>
      <c r="F11061" t="s">
        <v>2279</v>
      </c>
      <c r="G11061">
        <v>220</v>
      </c>
      <c r="H11061">
        <v>17500.580999999998</v>
      </c>
      <c r="I11061">
        <v>105511.80499999999</v>
      </c>
      <c r="J11061" t="s">
        <v>1252</v>
      </c>
      <c r="T11061">
        <f t="shared" si="199"/>
        <v>-19.77</v>
      </c>
      <c r="U11061">
        <v>-19.77</v>
      </c>
    </row>
    <row r="11062" spans="1:21" x14ac:dyDescent="0.2">
      <c r="A11062" t="s">
        <v>1344</v>
      </c>
      <c r="B11062" s="10" t="s">
        <v>1700</v>
      </c>
      <c r="C11062">
        <v>29</v>
      </c>
      <c r="D11062">
        <v>-28.77</v>
      </c>
      <c r="E11062">
        <v>5</v>
      </c>
      <c r="F11062" t="s">
        <v>1764</v>
      </c>
      <c r="G11062">
        <v>350</v>
      </c>
      <c r="H11062">
        <v>17500.580999999998</v>
      </c>
      <c r="I11062">
        <v>105511.80499999999</v>
      </c>
      <c r="J11062" t="s">
        <v>1252</v>
      </c>
      <c r="T11062">
        <f t="shared" si="199"/>
        <v>-23.77</v>
      </c>
      <c r="U11062">
        <v>-23.77</v>
      </c>
    </row>
    <row r="11063" spans="1:21" x14ac:dyDescent="0.2">
      <c r="A11063" t="s">
        <v>1344</v>
      </c>
      <c r="B11063" s="10" t="s">
        <v>1704</v>
      </c>
      <c r="C11063">
        <v>29.5</v>
      </c>
      <c r="D11063">
        <v>-29.27</v>
      </c>
      <c r="E11063">
        <v>0.5</v>
      </c>
      <c r="F11063" t="s">
        <v>1977</v>
      </c>
      <c r="G11063">
        <v>1500</v>
      </c>
      <c r="H11063">
        <v>17500.580999999998</v>
      </c>
      <c r="I11063">
        <v>105511.80499999999</v>
      </c>
      <c r="J11063" t="s">
        <v>1252</v>
      </c>
      <c r="T11063">
        <f t="shared" si="199"/>
        <v>-28.77</v>
      </c>
      <c r="U11063">
        <v>-28.77</v>
      </c>
    </row>
    <row r="11064" spans="1:21" x14ac:dyDescent="0.2">
      <c r="A11064" t="s">
        <v>1344</v>
      </c>
      <c r="B11064" s="10" t="s">
        <v>1709</v>
      </c>
      <c r="C11064">
        <v>39.200000000000003</v>
      </c>
      <c r="D11064">
        <v>-38.97</v>
      </c>
      <c r="E11064">
        <v>9.6999999999999993</v>
      </c>
      <c r="F11064" t="s">
        <v>1769</v>
      </c>
      <c r="G11064">
        <v>3000</v>
      </c>
      <c r="H11064">
        <v>17500.580999999998</v>
      </c>
      <c r="I11064">
        <v>105511.80499999999</v>
      </c>
      <c r="J11064" t="s">
        <v>1252</v>
      </c>
      <c r="T11064">
        <f t="shared" si="199"/>
        <v>-29.27</v>
      </c>
      <c r="U11064">
        <v>-29.27</v>
      </c>
    </row>
    <row r="11065" spans="1:21" x14ac:dyDescent="0.2">
      <c r="A11065" t="s">
        <v>1355</v>
      </c>
      <c r="B11065" s="10" t="s">
        <v>1706</v>
      </c>
      <c r="C11065">
        <v>1</v>
      </c>
      <c r="D11065">
        <v>1.02</v>
      </c>
      <c r="E11065">
        <v>1</v>
      </c>
      <c r="F11065" t="s">
        <v>1715</v>
      </c>
      <c r="G11065">
        <v>120</v>
      </c>
      <c r="H11065">
        <v>17499.184000000001</v>
      </c>
      <c r="I11065">
        <v>105464.6</v>
      </c>
      <c r="J11065" t="s">
        <v>1252</v>
      </c>
      <c r="T11065">
        <f t="shared" si="199"/>
        <v>2.02</v>
      </c>
      <c r="U11065">
        <v>2.02</v>
      </c>
    </row>
    <row r="11066" spans="1:21" x14ac:dyDescent="0.2">
      <c r="A11066" t="s">
        <v>1355</v>
      </c>
      <c r="B11066" s="10" t="s">
        <v>1687</v>
      </c>
      <c r="C11066">
        <v>7.5</v>
      </c>
      <c r="D11066">
        <v>-5.48</v>
      </c>
      <c r="E11066">
        <v>6.5</v>
      </c>
      <c r="F11066" t="s">
        <v>1688</v>
      </c>
      <c r="G11066">
        <v>100</v>
      </c>
      <c r="H11066">
        <v>17499.184000000001</v>
      </c>
      <c r="I11066">
        <v>105464.6</v>
      </c>
      <c r="J11066" t="s">
        <v>1252</v>
      </c>
      <c r="T11066">
        <f t="shared" si="199"/>
        <v>1.0199999999999996</v>
      </c>
      <c r="U11066">
        <v>1.0199999999999996</v>
      </c>
    </row>
    <row r="11067" spans="1:21" x14ac:dyDescent="0.2">
      <c r="A11067" t="s">
        <v>1355</v>
      </c>
      <c r="B11067" s="10" t="s">
        <v>1689</v>
      </c>
      <c r="C11067">
        <v>7.8</v>
      </c>
      <c r="D11067">
        <v>-5.78</v>
      </c>
      <c r="E11067">
        <v>0.3</v>
      </c>
      <c r="F11067" t="s">
        <v>1690</v>
      </c>
      <c r="G11067">
        <v>60</v>
      </c>
      <c r="H11067">
        <v>17499.184000000001</v>
      </c>
      <c r="I11067">
        <v>105464.6</v>
      </c>
      <c r="J11067" t="s">
        <v>1252</v>
      </c>
      <c r="T11067">
        <f t="shared" si="199"/>
        <v>-5.48</v>
      </c>
      <c r="U11067">
        <v>-5.48</v>
      </c>
    </row>
    <row r="11068" spans="1:21" x14ac:dyDescent="0.2">
      <c r="A11068" t="s">
        <v>1355</v>
      </c>
      <c r="B11068" s="10" t="s">
        <v>1711</v>
      </c>
      <c r="C11068">
        <v>9.8000000000000007</v>
      </c>
      <c r="D11068">
        <v>-7.78</v>
      </c>
      <c r="E11068">
        <v>2</v>
      </c>
      <c r="F11068" t="s">
        <v>2073</v>
      </c>
      <c r="G11068">
        <v>160</v>
      </c>
      <c r="H11068">
        <v>17499.184000000001</v>
      </c>
      <c r="I11068">
        <v>105464.6</v>
      </c>
      <c r="J11068" t="s">
        <v>1252</v>
      </c>
      <c r="T11068">
        <f t="shared" si="199"/>
        <v>-5.78</v>
      </c>
      <c r="U11068">
        <v>-5.78</v>
      </c>
    </row>
    <row r="11069" spans="1:21" x14ac:dyDescent="0.2">
      <c r="A11069" t="s">
        <v>1355</v>
      </c>
      <c r="B11069" s="10" t="s">
        <v>1693</v>
      </c>
      <c r="C11069">
        <v>10.5</v>
      </c>
      <c r="D11069">
        <v>-8.48</v>
      </c>
      <c r="E11069">
        <v>0.7</v>
      </c>
      <c r="F11069" t="s">
        <v>1694</v>
      </c>
      <c r="G11069">
        <v>200</v>
      </c>
      <c r="H11069">
        <v>17499.184000000001</v>
      </c>
      <c r="I11069">
        <v>105464.6</v>
      </c>
      <c r="J11069" t="s">
        <v>1252</v>
      </c>
      <c r="T11069">
        <f t="shared" si="199"/>
        <v>-7.78</v>
      </c>
      <c r="U11069">
        <v>-7.78</v>
      </c>
    </row>
    <row r="11070" spans="1:21" x14ac:dyDescent="0.2">
      <c r="A11070" t="s">
        <v>1355</v>
      </c>
      <c r="B11070" s="10" t="s">
        <v>1711</v>
      </c>
      <c r="C11070">
        <v>12</v>
      </c>
      <c r="D11070">
        <v>-9.98</v>
      </c>
      <c r="E11070">
        <v>1.5</v>
      </c>
      <c r="F11070" t="s">
        <v>2073</v>
      </c>
      <c r="G11070">
        <v>160</v>
      </c>
      <c r="H11070">
        <v>17499.184000000001</v>
      </c>
      <c r="I11070">
        <v>105464.6</v>
      </c>
      <c r="J11070" t="s">
        <v>1252</v>
      </c>
      <c r="T11070">
        <f t="shared" si="199"/>
        <v>-8.48</v>
      </c>
      <c r="U11070">
        <v>-8.48</v>
      </c>
    </row>
    <row r="11071" spans="1:21" x14ac:dyDescent="0.2">
      <c r="A11071" t="s">
        <v>1355</v>
      </c>
      <c r="B11071" s="10" t="s">
        <v>1693</v>
      </c>
      <c r="C11071">
        <v>14.6</v>
      </c>
      <c r="D11071">
        <v>-12.58</v>
      </c>
      <c r="E11071">
        <v>2.6</v>
      </c>
      <c r="F11071" t="s">
        <v>1694</v>
      </c>
      <c r="G11071">
        <v>200</v>
      </c>
      <c r="H11071">
        <v>17499.184000000001</v>
      </c>
      <c r="I11071">
        <v>105464.6</v>
      </c>
      <c r="J11071" t="s">
        <v>1252</v>
      </c>
      <c r="T11071">
        <f t="shared" si="199"/>
        <v>-9.98</v>
      </c>
      <c r="U11071">
        <v>-9.98</v>
      </c>
    </row>
    <row r="11072" spans="1:21" x14ac:dyDescent="0.2">
      <c r="A11072" t="s">
        <v>1355</v>
      </c>
      <c r="B11072" s="10" t="s">
        <v>1215</v>
      </c>
      <c r="C11072">
        <v>19.5</v>
      </c>
      <c r="D11072">
        <v>-17.48</v>
      </c>
      <c r="E11072">
        <v>4.9000000000000004</v>
      </c>
      <c r="F11072" t="s">
        <v>2279</v>
      </c>
      <c r="G11072">
        <v>220</v>
      </c>
      <c r="H11072">
        <v>17499.184000000001</v>
      </c>
      <c r="I11072">
        <v>105464.6</v>
      </c>
      <c r="J11072" t="s">
        <v>1252</v>
      </c>
      <c r="T11072">
        <f t="shared" si="199"/>
        <v>-12.58</v>
      </c>
      <c r="U11072">
        <v>-12.58</v>
      </c>
    </row>
    <row r="11073" spans="1:21" x14ac:dyDescent="0.2">
      <c r="A11073" t="s">
        <v>1355</v>
      </c>
      <c r="B11073" s="10" t="s">
        <v>1700</v>
      </c>
      <c r="C11073">
        <v>21</v>
      </c>
      <c r="D11073">
        <v>-18.98</v>
      </c>
      <c r="E11073">
        <v>1.5</v>
      </c>
      <c r="F11073" t="s">
        <v>1764</v>
      </c>
      <c r="G11073">
        <v>350</v>
      </c>
      <c r="H11073">
        <v>17499.184000000001</v>
      </c>
      <c r="I11073">
        <v>105464.6</v>
      </c>
      <c r="J11073" t="s">
        <v>1252</v>
      </c>
      <c r="T11073">
        <f t="shared" si="199"/>
        <v>-17.48</v>
      </c>
      <c r="U11073">
        <v>-17.48</v>
      </c>
    </row>
    <row r="11074" spans="1:21" x14ac:dyDescent="0.2">
      <c r="A11074" t="s">
        <v>1355</v>
      </c>
      <c r="B11074" s="10" t="s">
        <v>1875</v>
      </c>
      <c r="C11074">
        <v>23</v>
      </c>
      <c r="D11074">
        <v>-20.95</v>
      </c>
      <c r="E11074">
        <v>2</v>
      </c>
      <c r="F11074" t="s">
        <v>1976</v>
      </c>
      <c r="G11074">
        <v>600</v>
      </c>
      <c r="H11074">
        <v>17499.184000000001</v>
      </c>
      <c r="I11074">
        <v>105464.6</v>
      </c>
      <c r="J11074" t="s">
        <v>1252</v>
      </c>
      <c r="T11074">
        <f t="shared" si="199"/>
        <v>-18.95</v>
      </c>
      <c r="U11074">
        <v>-18.95</v>
      </c>
    </row>
    <row r="11075" spans="1:21" x14ac:dyDescent="0.2">
      <c r="A11075" t="s">
        <v>1355</v>
      </c>
      <c r="B11075" s="10" t="s">
        <v>1704</v>
      </c>
      <c r="C11075">
        <v>23.5</v>
      </c>
      <c r="D11075">
        <v>-21.48</v>
      </c>
      <c r="E11075">
        <v>0.5</v>
      </c>
      <c r="F11075" t="s">
        <v>1977</v>
      </c>
      <c r="G11075">
        <v>1500</v>
      </c>
      <c r="H11075">
        <v>17499.184000000001</v>
      </c>
      <c r="I11075">
        <v>105464.6</v>
      </c>
      <c r="J11075" t="s">
        <v>1252</v>
      </c>
      <c r="T11075">
        <f t="shared" ref="T11075:T11138" si="200">D11075+E11075</f>
        <v>-20.98</v>
      </c>
      <c r="U11075">
        <v>-20.98</v>
      </c>
    </row>
    <row r="11076" spans="1:21" x14ac:dyDescent="0.2">
      <c r="A11076" t="s">
        <v>1355</v>
      </c>
      <c r="B11076" s="10" t="s">
        <v>1709</v>
      </c>
      <c r="C11076">
        <v>31.2</v>
      </c>
      <c r="D11076">
        <v>-29.18</v>
      </c>
      <c r="E11076">
        <v>7.7</v>
      </c>
      <c r="F11076" t="s">
        <v>1769</v>
      </c>
      <c r="G11076">
        <v>3000</v>
      </c>
      <c r="H11076">
        <v>17499.184000000001</v>
      </c>
      <c r="I11076">
        <v>105464.6</v>
      </c>
      <c r="J11076" t="s">
        <v>1252</v>
      </c>
      <c r="T11076">
        <f t="shared" si="200"/>
        <v>-21.48</v>
      </c>
      <c r="U11076">
        <v>-21.48</v>
      </c>
    </row>
    <row r="11077" spans="1:21" x14ac:dyDescent="0.2">
      <c r="A11077" t="s">
        <v>1366</v>
      </c>
      <c r="B11077" s="10" t="s">
        <v>1687</v>
      </c>
      <c r="C11077">
        <v>4.5</v>
      </c>
      <c r="D11077">
        <v>-3.36</v>
      </c>
      <c r="E11077">
        <v>4.5</v>
      </c>
      <c r="F11077" t="s">
        <v>1688</v>
      </c>
      <c r="G11077">
        <v>100</v>
      </c>
      <c r="H11077">
        <v>17504.244999999999</v>
      </c>
      <c r="I11077">
        <v>105459.717</v>
      </c>
      <c r="J11077" t="s">
        <v>1252</v>
      </c>
      <c r="T11077">
        <f t="shared" si="200"/>
        <v>1.1400000000000001</v>
      </c>
      <c r="U11077">
        <v>1.1400000000000001</v>
      </c>
    </row>
    <row r="11078" spans="1:21" x14ac:dyDescent="0.2">
      <c r="A11078" t="s">
        <v>1366</v>
      </c>
      <c r="B11078" s="10" t="s">
        <v>1689</v>
      </c>
      <c r="C11078">
        <v>7.3</v>
      </c>
      <c r="D11078">
        <v>-6.16</v>
      </c>
      <c r="E11078">
        <v>2.8</v>
      </c>
      <c r="F11078" t="s">
        <v>1690</v>
      </c>
      <c r="G11078">
        <v>60</v>
      </c>
      <c r="H11078">
        <v>17504.244999999999</v>
      </c>
      <c r="I11078">
        <v>105459.717</v>
      </c>
      <c r="J11078" t="s">
        <v>1252</v>
      </c>
      <c r="T11078">
        <f t="shared" si="200"/>
        <v>-3.3600000000000003</v>
      </c>
      <c r="U11078">
        <v>-3.3600000000000003</v>
      </c>
    </row>
    <row r="11079" spans="1:21" x14ac:dyDescent="0.2">
      <c r="A11079" t="s">
        <v>1366</v>
      </c>
      <c r="B11079" s="10" t="s">
        <v>1711</v>
      </c>
      <c r="C11079">
        <v>8.3000000000000007</v>
      </c>
      <c r="D11079">
        <v>-7.16</v>
      </c>
      <c r="E11079">
        <v>1</v>
      </c>
      <c r="F11079" t="s">
        <v>2073</v>
      </c>
      <c r="G11079">
        <v>160</v>
      </c>
      <c r="H11079">
        <v>17504.244999999999</v>
      </c>
      <c r="I11079">
        <v>105459.717</v>
      </c>
      <c r="J11079" t="s">
        <v>1252</v>
      </c>
      <c r="T11079">
        <f t="shared" si="200"/>
        <v>-6.16</v>
      </c>
      <c r="U11079">
        <v>-6.16</v>
      </c>
    </row>
    <row r="11080" spans="1:21" x14ac:dyDescent="0.2">
      <c r="A11080" t="s">
        <v>1366</v>
      </c>
      <c r="B11080" s="10" t="s">
        <v>1693</v>
      </c>
      <c r="C11080">
        <v>9.9</v>
      </c>
      <c r="D11080">
        <v>-8.76</v>
      </c>
      <c r="E11080">
        <v>1.68</v>
      </c>
      <c r="F11080" t="s">
        <v>1694</v>
      </c>
      <c r="G11080">
        <v>200</v>
      </c>
      <c r="H11080">
        <v>17504.244999999999</v>
      </c>
      <c r="I11080">
        <v>105459.717</v>
      </c>
      <c r="J11080" t="s">
        <v>1252</v>
      </c>
      <c r="T11080">
        <f t="shared" si="200"/>
        <v>-7.08</v>
      </c>
      <c r="U11080">
        <v>-7.08</v>
      </c>
    </row>
    <row r="11081" spans="1:21" x14ac:dyDescent="0.2">
      <c r="A11081" t="s">
        <v>1366</v>
      </c>
      <c r="B11081" s="10" t="s">
        <v>1711</v>
      </c>
      <c r="C11081">
        <v>13.3</v>
      </c>
      <c r="D11081">
        <v>-12.16</v>
      </c>
      <c r="E11081">
        <v>3.4</v>
      </c>
      <c r="F11081" t="s">
        <v>2073</v>
      </c>
      <c r="G11081">
        <v>160</v>
      </c>
      <c r="H11081">
        <v>17504.244999999999</v>
      </c>
      <c r="I11081">
        <v>105459.717</v>
      </c>
      <c r="J11081" t="s">
        <v>1252</v>
      </c>
      <c r="T11081">
        <f t="shared" si="200"/>
        <v>-8.76</v>
      </c>
      <c r="U11081">
        <v>-8.76</v>
      </c>
    </row>
    <row r="11082" spans="1:21" x14ac:dyDescent="0.2">
      <c r="A11082" t="s">
        <v>1366</v>
      </c>
      <c r="B11082" s="10" t="s">
        <v>1215</v>
      </c>
      <c r="C11082">
        <v>17</v>
      </c>
      <c r="D11082">
        <v>-15.86</v>
      </c>
      <c r="E11082">
        <v>3.7</v>
      </c>
      <c r="F11082" t="s">
        <v>2279</v>
      </c>
      <c r="G11082">
        <v>220</v>
      </c>
      <c r="H11082">
        <v>17504.244999999999</v>
      </c>
      <c r="I11082">
        <v>105459.717</v>
      </c>
      <c r="J11082" t="s">
        <v>1252</v>
      </c>
      <c r="T11082">
        <f t="shared" si="200"/>
        <v>-12.16</v>
      </c>
      <c r="U11082">
        <v>-12.16</v>
      </c>
    </row>
    <row r="11083" spans="1:21" x14ac:dyDescent="0.2">
      <c r="A11083" t="s">
        <v>1366</v>
      </c>
      <c r="B11083" s="10" t="s">
        <v>1700</v>
      </c>
      <c r="C11083">
        <v>20.9</v>
      </c>
      <c r="D11083">
        <v>-19.760000000000002</v>
      </c>
      <c r="E11083">
        <v>3.9</v>
      </c>
      <c r="F11083" t="s">
        <v>1764</v>
      </c>
      <c r="G11083">
        <v>350</v>
      </c>
      <c r="H11083">
        <v>17504.244999999999</v>
      </c>
      <c r="I11083">
        <v>105459.717</v>
      </c>
      <c r="J11083" t="s">
        <v>1252</v>
      </c>
      <c r="T11083">
        <f t="shared" si="200"/>
        <v>-15.860000000000001</v>
      </c>
      <c r="U11083">
        <v>-15.860000000000001</v>
      </c>
    </row>
    <row r="11084" spans="1:21" x14ac:dyDescent="0.2">
      <c r="A11084" t="s">
        <v>1366</v>
      </c>
      <c r="B11084" s="10" t="s">
        <v>1875</v>
      </c>
      <c r="C11084">
        <v>25.3</v>
      </c>
      <c r="D11084">
        <v>-24.16</v>
      </c>
      <c r="E11084">
        <v>4.4000000000000004</v>
      </c>
      <c r="F11084" t="s">
        <v>1976</v>
      </c>
      <c r="G11084">
        <v>600</v>
      </c>
      <c r="H11084">
        <v>17504.244999999999</v>
      </c>
      <c r="I11084">
        <v>105459.717</v>
      </c>
      <c r="J11084" t="s">
        <v>1252</v>
      </c>
      <c r="T11084">
        <f t="shared" si="200"/>
        <v>-19.759999999999998</v>
      </c>
      <c r="U11084">
        <v>-19.759999999999998</v>
      </c>
    </row>
    <row r="11085" spans="1:21" x14ac:dyDescent="0.2">
      <c r="A11085" t="s">
        <v>1366</v>
      </c>
      <c r="B11085" s="10" t="s">
        <v>1704</v>
      </c>
      <c r="C11085">
        <v>26.3</v>
      </c>
      <c r="D11085">
        <v>-25.16</v>
      </c>
      <c r="E11085">
        <v>1</v>
      </c>
      <c r="F11085" t="s">
        <v>1977</v>
      </c>
      <c r="G11085">
        <v>1500</v>
      </c>
      <c r="H11085">
        <v>17504.244999999999</v>
      </c>
      <c r="I11085">
        <v>105459.717</v>
      </c>
      <c r="J11085" t="s">
        <v>1252</v>
      </c>
      <c r="T11085">
        <f t="shared" si="200"/>
        <v>-24.16</v>
      </c>
      <c r="U11085">
        <v>-24.16</v>
      </c>
    </row>
    <row r="11086" spans="1:21" x14ac:dyDescent="0.2">
      <c r="A11086" t="s">
        <v>1366</v>
      </c>
      <c r="B11086" s="10" t="s">
        <v>1709</v>
      </c>
      <c r="C11086">
        <v>31.4</v>
      </c>
      <c r="D11086">
        <v>-30.26</v>
      </c>
      <c r="E11086">
        <v>5.0999999999999996</v>
      </c>
      <c r="F11086" t="s">
        <v>1769</v>
      </c>
      <c r="G11086">
        <v>3000</v>
      </c>
      <c r="H11086">
        <v>17504.244999999999</v>
      </c>
      <c r="I11086">
        <v>105459.717</v>
      </c>
      <c r="J11086" t="s">
        <v>1252</v>
      </c>
      <c r="T11086">
        <f t="shared" si="200"/>
        <v>-25.160000000000004</v>
      </c>
      <c r="U11086">
        <v>-25.160000000000004</v>
      </c>
    </row>
    <row r="11087" spans="1:21" x14ac:dyDescent="0.2">
      <c r="A11087" t="s">
        <v>1376</v>
      </c>
      <c r="B11087" s="10" t="s">
        <v>1687</v>
      </c>
      <c r="C11087">
        <v>2.2999999999999998</v>
      </c>
      <c r="D11087">
        <v>0.15</v>
      </c>
      <c r="E11087">
        <v>2.2999999999999998</v>
      </c>
      <c r="F11087" t="s">
        <v>1688</v>
      </c>
      <c r="G11087">
        <v>100</v>
      </c>
      <c r="H11087">
        <v>17538.736000000001</v>
      </c>
      <c r="I11087">
        <v>105474.423</v>
      </c>
      <c r="J11087" t="s">
        <v>1252</v>
      </c>
      <c r="T11087">
        <f t="shared" si="200"/>
        <v>2.4499999999999997</v>
      </c>
      <c r="U11087">
        <v>2.4499999999999997</v>
      </c>
    </row>
    <row r="11088" spans="1:21" x14ac:dyDescent="0.2">
      <c r="A11088" t="s">
        <v>1376</v>
      </c>
      <c r="B11088" s="10" t="s">
        <v>1689</v>
      </c>
      <c r="C11088">
        <v>6.9</v>
      </c>
      <c r="D11088">
        <v>-4.45</v>
      </c>
      <c r="E11088">
        <v>4.5999999999999996</v>
      </c>
      <c r="F11088" t="s">
        <v>1690</v>
      </c>
      <c r="G11088">
        <v>60</v>
      </c>
      <c r="H11088">
        <v>17538.736000000001</v>
      </c>
      <c r="I11088">
        <v>105474.423</v>
      </c>
      <c r="J11088" t="s">
        <v>1252</v>
      </c>
      <c r="T11088">
        <f t="shared" si="200"/>
        <v>0.14999999999999947</v>
      </c>
      <c r="U11088">
        <v>0.14999999999999947</v>
      </c>
    </row>
    <row r="11089" spans="1:21" x14ac:dyDescent="0.2">
      <c r="A11089" t="s">
        <v>1376</v>
      </c>
      <c r="B11089" s="10" t="s">
        <v>1711</v>
      </c>
      <c r="C11089">
        <v>8.1</v>
      </c>
      <c r="D11089">
        <v>-5.65</v>
      </c>
      <c r="E11089">
        <v>1.2</v>
      </c>
      <c r="F11089" t="s">
        <v>2073</v>
      </c>
      <c r="G11089">
        <v>160</v>
      </c>
      <c r="H11089">
        <v>17538.736000000001</v>
      </c>
      <c r="I11089">
        <v>105474.423</v>
      </c>
      <c r="J11089" t="s">
        <v>1252</v>
      </c>
      <c r="T11089">
        <f t="shared" si="200"/>
        <v>-4.45</v>
      </c>
      <c r="U11089">
        <v>-4.45</v>
      </c>
    </row>
    <row r="11090" spans="1:21" x14ac:dyDescent="0.2">
      <c r="A11090" t="s">
        <v>1376</v>
      </c>
      <c r="B11090" s="10" t="s">
        <v>1693</v>
      </c>
      <c r="C11090">
        <v>19.2</v>
      </c>
      <c r="D11090">
        <v>-16.75</v>
      </c>
      <c r="E11090">
        <v>11.1</v>
      </c>
      <c r="F11090" t="s">
        <v>1694</v>
      </c>
      <c r="G11090">
        <v>200</v>
      </c>
      <c r="H11090">
        <v>17538.736000000001</v>
      </c>
      <c r="I11090">
        <v>105474.423</v>
      </c>
      <c r="J11090" t="s">
        <v>1252</v>
      </c>
      <c r="T11090">
        <f t="shared" si="200"/>
        <v>-5.65</v>
      </c>
      <c r="U11090">
        <v>-5.65</v>
      </c>
    </row>
    <row r="11091" spans="1:21" x14ac:dyDescent="0.2">
      <c r="A11091" t="s">
        <v>1376</v>
      </c>
      <c r="B11091" s="10" t="s">
        <v>1215</v>
      </c>
      <c r="C11091">
        <v>22</v>
      </c>
      <c r="D11091">
        <v>-19.55</v>
      </c>
      <c r="E11091">
        <v>2.8</v>
      </c>
      <c r="F11091" t="s">
        <v>2279</v>
      </c>
      <c r="G11091">
        <v>220</v>
      </c>
      <c r="H11091">
        <v>17538.736000000001</v>
      </c>
      <c r="I11091">
        <v>105474.423</v>
      </c>
      <c r="J11091" t="s">
        <v>1252</v>
      </c>
      <c r="T11091">
        <f t="shared" si="200"/>
        <v>-16.75</v>
      </c>
      <c r="U11091">
        <v>-16.75</v>
      </c>
    </row>
    <row r="11092" spans="1:21" x14ac:dyDescent="0.2">
      <c r="A11092" t="s">
        <v>1376</v>
      </c>
      <c r="B11092" s="10" t="s">
        <v>1700</v>
      </c>
      <c r="C11092">
        <v>24</v>
      </c>
      <c r="D11092">
        <v>-21.55</v>
      </c>
      <c r="E11092">
        <v>2</v>
      </c>
      <c r="F11092" t="s">
        <v>1764</v>
      </c>
      <c r="G11092">
        <v>350</v>
      </c>
      <c r="H11092">
        <v>17538.736000000001</v>
      </c>
      <c r="I11092">
        <v>105474.423</v>
      </c>
      <c r="J11092" t="s">
        <v>1252</v>
      </c>
      <c r="T11092">
        <f t="shared" si="200"/>
        <v>-19.55</v>
      </c>
      <c r="U11092">
        <v>-19.55</v>
      </c>
    </row>
    <row r="11093" spans="1:21" x14ac:dyDescent="0.2">
      <c r="A11093" t="s">
        <v>1376</v>
      </c>
      <c r="B11093" s="10" t="s">
        <v>1875</v>
      </c>
      <c r="C11093">
        <v>31</v>
      </c>
      <c r="D11093">
        <v>-28.55</v>
      </c>
      <c r="E11093">
        <v>7</v>
      </c>
      <c r="F11093" t="s">
        <v>1976</v>
      </c>
      <c r="G11093">
        <v>600</v>
      </c>
      <c r="H11093">
        <v>17538.736000000001</v>
      </c>
      <c r="I11093">
        <v>105474.423</v>
      </c>
      <c r="J11093" t="s">
        <v>1252</v>
      </c>
      <c r="T11093">
        <f t="shared" si="200"/>
        <v>-21.55</v>
      </c>
      <c r="U11093">
        <v>-21.55</v>
      </c>
    </row>
    <row r="11094" spans="1:21" x14ac:dyDescent="0.2">
      <c r="A11094" t="s">
        <v>1376</v>
      </c>
      <c r="B11094" s="10" t="s">
        <v>1877</v>
      </c>
      <c r="C11094">
        <v>36</v>
      </c>
      <c r="D11094">
        <v>-33.549999999999997</v>
      </c>
      <c r="E11094">
        <v>5</v>
      </c>
      <c r="F11094" t="s">
        <v>1976</v>
      </c>
      <c r="G11094">
        <v>900</v>
      </c>
      <c r="H11094">
        <v>17538.736000000001</v>
      </c>
      <c r="I11094">
        <v>105474.423</v>
      </c>
      <c r="J11094" t="s">
        <v>1252</v>
      </c>
      <c r="T11094">
        <f t="shared" si="200"/>
        <v>-28.549999999999997</v>
      </c>
      <c r="U11094">
        <v>-28.549999999999997</v>
      </c>
    </row>
    <row r="11095" spans="1:21" x14ac:dyDescent="0.2">
      <c r="A11095" t="s">
        <v>1376</v>
      </c>
      <c r="B11095" s="10" t="s">
        <v>1879</v>
      </c>
      <c r="C11095">
        <v>37.1</v>
      </c>
      <c r="D11095">
        <v>-34.65</v>
      </c>
      <c r="E11095">
        <v>1.1000000000000001</v>
      </c>
      <c r="F11095" t="s">
        <v>1976</v>
      </c>
      <c r="G11095">
        <v>1200</v>
      </c>
      <c r="H11095">
        <v>17538.736000000001</v>
      </c>
      <c r="I11095">
        <v>105474.423</v>
      </c>
      <c r="J11095" t="s">
        <v>1252</v>
      </c>
      <c r="T11095">
        <f t="shared" si="200"/>
        <v>-33.549999999999997</v>
      </c>
      <c r="U11095">
        <v>-33.549999999999997</v>
      </c>
    </row>
    <row r="11096" spans="1:21" x14ac:dyDescent="0.2">
      <c r="A11096" t="s">
        <v>1376</v>
      </c>
      <c r="B11096" s="10" t="s">
        <v>1704</v>
      </c>
      <c r="C11096">
        <v>41.5</v>
      </c>
      <c r="D11096">
        <v>-39.049999999999997</v>
      </c>
      <c r="E11096">
        <v>4.4000000000000004</v>
      </c>
      <c r="F11096" t="s">
        <v>1977</v>
      </c>
      <c r="G11096">
        <v>1500</v>
      </c>
      <c r="H11096">
        <v>17538.736000000001</v>
      </c>
      <c r="I11096">
        <v>105474.423</v>
      </c>
      <c r="J11096" t="s">
        <v>1252</v>
      </c>
      <c r="T11096">
        <f t="shared" si="200"/>
        <v>-34.65</v>
      </c>
      <c r="U11096">
        <v>-34.65</v>
      </c>
    </row>
    <row r="11097" spans="1:21" x14ac:dyDescent="0.2">
      <c r="A11097" t="s">
        <v>1376</v>
      </c>
      <c r="B11097" s="10" t="s">
        <v>1709</v>
      </c>
      <c r="C11097">
        <v>50.05</v>
      </c>
      <c r="D11097">
        <v>-47.59</v>
      </c>
      <c r="E11097">
        <v>8.5399999999999991</v>
      </c>
      <c r="F11097" t="s">
        <v>1769</v>
      </c>
      <c r="G11097">
        <v>3000</v>
      </c>
      <c r="H11097">
        <v>17538.736000000001</v>
      </c>
      <c r="I11097">
        <v>105474.423</v>
      </c>
      <c r="J11097" t="s">
        <v>1252</v>
      </c>
      <c r="T11097">
        <f t="shared" si="200"/>
        <v>-39.050000000000004</v>
      </c>
      <c r="U11097">
        <v>-39.050000000000004</v>
      </c>
    </row>
    <row r="11098" spans="1:21" x14ac:dyDescent="0.2">
      <c r="A11098" t="s">
        <v>1290</v>
      </c>
      <c r="B11098" s="10" t="s">
        <v>1687</v>
      </c>
      <c r="C11098">
        <v>3.8</v>
      </c>
      <c r="D11098">
        <v>-0.69</v>
      </c>
      <c r="E11098">
        <v>3.8</v>
      </c>
      <c r="F11098" t="s">
        <v>1688</v>
      </c>
      <c r="G11098">
        <v>100</v>
      </c>
      <c r="H11098">
        <v>17537.553</v>
      </c>
      <c r="I11098">
        <v>105482.844</v>
      </c>
      <c r="J11098" t="s">
        <v>1252</v>
      </c>
      <c r="T11098">
        <f t="shared" si="200"/>
        <v>3.11</v>
      </c>
      <c r="U11098">
        <v>3.11</v>
      </c>
    </row>
    <row r="11099" spans="1:21" x14ac:dyDescent="0.2">
      <c r="A11099" t="s">
        <v>1290</v>
      </c>
      <c r="B11099" s="10" t="s">
        <v>1689</v>
      </c>
      <c r="C11099">
        <v>8.5</v>
      </c>
      <c r="D11099">
        <v>-5.39</v>
      </c>
      <c r="E11099">
        <v>4.7</v>
      </c>
      <c r="F11099" t="s">
        <v>1690</v>
      </c>
      <c r="G11099">
        <v>60</v>
      </c>
      <c r="H11099">
        <v>17537.553</v>
      </c>
      <c r="I11099">
        <v>105482.844</v>
      </c>
      <c r="J11099" t="s">
        <v>1252</v>
      </c>
      <c r="T11099">
        <f t="shared" si="200"/>
        <v>-0.6899999999999995</v>
      </c>
      <c r="U11099">
        <v>-0.6899999999999995</v>
      </c>
    </row>
    <row r="11100" spans="1:21" x14ac:dyDescent="0.2">
      <c r="A11100" t="s">
        <v>1290</v>
      </c>
      <c r="B11100" s="10" t="s">
        <v>1693</v>
      </c>
      <c r="C11100">
        <v>18.5</v>
      </c>
      <c r="D11100">
        <v>-15.39</v>
      </c>
      <c r="E11100">
        <v>10</v>
      </c>
      <c r="F11100" t="s">
        <v>1694</v>
      </c>
      <c r="G11100">
        <v>200</v>
      </c>
      <c r="H11100">
        <v>17537.553</v>
      </c>
      <c r="I11100">
        <v>105482.844</v>
      </c>
      <c r="J11100" t="s">
        <v>1252</v>
      </c>
      <c r="T11100">
        <f t="shared" si="200"/>
        <v>-5.3900000000000006</v>
      </c>
      <c r="U11100">
        <v>-5.3900000000000006</v>
      </c>
    </row>
    <row r="11101" spans="1:21" x14ac:dyDescent="0.2">
      <c r="A11101" t="s">
        <v>1290</v>
      </c>
      <c r="B11101" s="10" t="s">
        <v>1215</v>
      </c>
      <c r="C11101">
        <v>22</v>
      </c>
      <c r="D11101">
        <v>-18.89</v>
      </c>
      <c r="E11101">
        <v>3.5</v>
      </c>
      <c r="F11101" t="s">
        <v>2279</v>
      </c>
      <c r="G11101">
        <v>220</v>
      </c>
      <c r="H11101">
        <v>17537.553</v>
      </c>
      <c r="I11101">
        <v>105482.844</v>
      </c>
      <c r="J11101" t="s">
        <v>1252</v>
      </c>
      <c r="T11101">
        <f t="shared" si="200"/>
        <v>-15.39</v>
      </c>
      <c r="U11101">
        <v>-15.39</v>
      </c>
    </row>
    <row r="11102" spans="1:21" x14ac:dyDescent="0.2">
      <c r="A11102" t="s">
        <v>1290</v>
      </c>
      <c r="B11102" s="10" t="s">
        <v>1700</v>
      </c>
      <c r="C11102">
        <v>25</v>
      </c>
      <c r="D11102">
        <v>-21.89</v>
      </c>
      <c r="E11102">
        <v>3</v>
      </c>
      <c r="F11102" t="s">
        <v>1764</v>
      </c>
      <c r="G11102">
        <v>350</v>
      </c>
      <c r="H11102">
        <v>17537.553</v>
      </c>
      <c r="I11102">
        <v>105482.844</v>
      </c>
      <c r="J11102" t="s">
        <v>1252</v>
      </c>
      <c r="T11102">
        <f t="shared" si="200"/>
        <v>-18.89</v>
      </c>
      <c r="U11102">
        <v>-18.89</v>
      </c>
    </row>
    <row r="11103" spans="1:21" x14ac:dyDescent="0.2">
      <c r="A11103" t="s">
        <v>1290</v>
      </c>
      <c r="B11103" s="10" t="s">
        <v>1875</v>
      </c>
      <c r="C11103">
        <v>29.6</v>
      </c>
      <c r="D11103">
        <v>-26.49</v>
      </c>
      <c r="E11103">
        <v>4.5999999999999996</v>
      </c>
      <c r="F11103" t="s">
        <v>1976</v>
      </c>
      <c r="G11103">
        <v>600</v>
      </c>
      <c r="H11103">
        <v>17537.553</v>
      </c>
      <c r="I11103">
        <v>105482.844</v>
      </c>
      <c r="J11103" t="s">
        <v>1252</v>
      </c>
      <c r="T11103">
        <f t="shared" si="200"/>
        <v>-21.89</v>
      </c>
      <c r="U11103">
        <v>-21.89</v>
      </c>
    </row>
    <row r="11104" spans="1:21" x14ac:dyDescent="0.2">
      <c r="A11104" t="s">
        <v>1290</v>
      </c>
      <c r="B11104" s="10" t="s">
        <v>1877</v>
      </c>
      <c r="C11104">
        <v>34.799999999999997</v>
      </c>
      <c r="D11104">
        <v>-31.69</v>
      </c>
      <c r="E11104">
        <v>5.2</v>
      </c>
      <c r="F11104" t="s">
        <v>1976</v>
      </c>
      <c r="G11104">
        <v>900</v>
      </c>
      <c r="H11104">
        <v>17537.553</v>
      </c>
      <c r="I11104">
        <v>105482.844</v>
      </c>
      <c r="J11104" t="s">
        <v>1252</v>
      </c>
      <c r="T11104">
        <f t="shared" si="200"/>
        <v>-26.490000000000002</v>
      </c>
      <c r="U11104">
        <v>-26.490000000000002</v>
      </c>
    </row>
    <row r="11105" spans="1:21" x14ac:dyDescent="0.2">
      <c r="A11105" t="s">
        <v>1290</v>
      </c>
      <c r="B11105" s="10" t="s">
        <v>1704</v>
      </c>
      <c r="C11105">
        <v>43.1</v>
      </c>
      <c r="D11105">
        <v>-39.99</v>
      </c>
      <c r="E11105">
        <v>8.3000000000000007</v>
      </c>
      <c r="F11105" t="s">
        <v>1977</v>
      </c>
      <c r="G11105">
        <v>1500</v>
      </c>
      <c r="H11105">
        <v>17537.553</v>
      </c>
      <c r="I11105">
        <v>105482.844</v>
      </c>
      <c r="J11105" t="s">
        <v>1252</v>
      </c>
      <c r="T11105">
        <f t="shared" si="200"/>
        <v>-31.69</v>
      </c>
      <c r="U11105">
        <v>-31.69</v>
      </c>
    </row>
    <row r="11106" spans="1:21" x14ac:dyDescent="0.2">
      <c r="A11106" t="s">
        <v>1290</v>
      </c>
      <c r="B11106" s="10" t="s">
        <v>1709</v>
      </c>
      <c r="C11106">
        <v>52.7</v>
      </c>
      <c r="D11106">
        <v>-49.59</v>
      </c>
      <c r="E11106">
        <v>9.6</v>
      </c>
      <c r="F11106" t="s">
        <v>1769</v>
      </c>
      <c r="G11106">
        <v>3000</v>
      </c>
      <c r="H11106">
        <v>17537.553</v>
      </c>
      <c r="I11106">
        <v>105482.844</v>
      </c>
      <c r="J11106" t="s">
        <v>1252</v>
      </c>
      <c r="T11106">
        <f t="shared" si="200"/>
        <v>-39.99</v>
      </c>
      <c r="U11106">
        <v>-39.99</v>
      </c>
    </row>
    <row r="11107" spans="1:21" x14ac:dyDescent="0.2">
      <c r="A11107" t="s">
        <v>1291</v>
      </c>
      <c r="B11107" s="10" t="s">
        <v>1687</v>
      </c>
      <c r="C11107">
        <v>3.5</v>
      </c>
      <c r="D11107">
        <v>-1.4</v>
      </c>
      <c r="E11107">
        <v>3.5</v>
      </c>
      <c r="F11107" t="s">
        <v>1688</v>
      </c>
      <c r="G11107">
        <v>100</v>
      </c>
      <c r="H11107">
        <v>17537.531999999999</v>
      </c>
      <c r="I11107">
        <v>105492.91800000001</v>
      </c>
      <c r="J11107" t="s">
        <v>1252</v>
      </c>
      <c r="T11107">
        <f t="shared" si="200"/>
        <v>2.1</v>
      </c>
      <c r="U11107">
        <v>2.1</v>
      </c>
    </row>
    <row r="11108" spans="1:21" x14ac:dyDescent="0.2">
      <c r="A11108" t="s">
        <v>1291</v>
      </c>
      <c r="B11108" s="10" t="s">
        <v>1689</v>
      </c>
      <c r="C11108">
        <v>6.7</v>
      </c>
      <c r="D11108">
        <v>-4.5999999999999996</v>
      </c>
      <c r="E11108">
        <v>3.2</v>
      </c>
      <c r="F11108" t="s">
        <v>1690</v>
      </c>
      <c r="G11108">
        <v>60</v>
      </c>
      <c r="H11108">
        <v>17537.531999999999</v>
      </c>
      <c r="I11108">
        <v>105492.91800000001</v>
      </c>
      <c r="J11108" t="s">
        <v>1252</v>
      </c>
      <c r="T11108">
        <f t="shared" si="200"/>
        <v>-1.3999999999999995</v>
      </c>
      <c r="U11108">
        <v>-1.3999999999999995</v>
      </c>
    </row>
    <row r="11109" spans="1:21" x14ac:dyDescent="0.2">
      <c r="A11109" t="s">
        <v>1291</v>
      </c>
      <c r="B11109" s="10" t="s">
        <v>1711</v>
      </c>
      <c r="C11109">
        <v>8.8000000000000007</v>
      </c>
      <c r="D11109">
        <v>-6.7</v>
      </c>
      <c r="E11109">
        <v>2.1</v>
      </c>
      <c r="F11109" t="s">
        <v>2073</v>
      </c>
      <c r="G11109">
        <v>160</v>
      </c>
      <c r="H11109">
        <v>17537.531999999999</v>
      </c>
      <c r="I11109">
        <v>105492.91800000001</v>
      </c>
      <c r="J11109" t="s">
        <v>1252</v>
      </c>
      <c r="T11109">
        <f t="shared" si="200"/>
        <v>-4.5999999999999996</v>
      </c>
      <c r="U11109">
        <v>-4.5999999999999996</v>
      </c>
    </row>
    <row r="11110" spans="1:21" x14ac:dyDescent="0.2">
      <c r="A11110" t="s">
        <v>1291</v>
      </c>
      <c r="B11110" s="10" t="s">
        <v>1693</v>
      </c>
      <c r="C11110">
        <v>19</v>
      </c>
      <c r="D11110">
        <v>-16.899999999999999</v>
      </c>
      <c r="E11110">
        <v>10.199999999999999</v>
      </c>
      <c r="F11110" t="s">
        <v>1694</v>
      </c>
      <c r="G11110">
        <v>200</v>
      </c>
      <c r="H11110">
        <v>17537.531999999999</v>
      </c>
      <c r="I11110">
        <v>105492.91800000001</v>
      </c>
      <c r="J11110" t="s">
        <v>1252</v>
      </c>
      <c r="T11110">
        <f t="shared" si="200"/>
        <v>-6.6999999999999993</v>
      </c>
      <c r="U11110">
        <v>-6.6999999999999993</v>
      </c>
    </row>
    <row r="11111" spans="1:21" x14ac:dyDescent="0.2">
      <c r="A11111" t="s">
        <v>1291</v>
      </c>
      <c r="B11111" s="10" t="s">
        <v>1215</v>
      </c>
      <c r="C11111">
        <v>21</v>
      </c>
      <c r="D11111">
        <v>-18.899999999999999</v>
      </c>
      <c r="E11111">
        <v>2</v>
      </c>
      <c r="F11111" t="s">
        <v>2279</v>
      </c>
      <c r="G11111">
        <v>220</v>
      </c>
      <c r="H11111">
        <v>17537.531999999999</v>
      </c>
      <c r="I11111">
        <v>105492.91800000001</v>
      </c>
      <c r="J11111" t="s">
        <v>1252</v>
      </c>
      <c r="T11111">
        <f t="shared" si="200"/>
        <v>-16.899999999999999</v>
      </c>
      <c r="U11111">
        <v>-16.899999999999999</v>
      </c>
    </row>
    <row r="11112" spans="1:21" x14ac:dyDescent="0.2">
      <c r="A11112" t="s">
        <v>1291</v>
      </c>
      <c r="B11112" s="10" t="s">
        <v>1700</v>
      </c>
      <c r="C11112">
        <v>23.9</v>
      </c>
      <c r="D11112">
        <v>-21.8</v>
      </c>
      <c r="E11112">
        <v>2.9</v>
      </c>
      <c r="F11112" t="s">
        <v>1764</v>
      </c>
      <c r="G11112">
        <v>350</v>
      </c>
      <c r="H11112">
        <v>17537.531999999999</v>
      </c>
      <c r="I11112">
        <v>105492.91800000001</v>
      </c>
      <c r="J11112" t="s">
        <v>1252</v>
      </c>
      <c r="T11112">
        <f t="shared" si="200"/>
        <v>-18.900000000000002</v>
      </c>
      <c r="U11112">
        <v>-18.900000000000002</v>
      </c>
    </row>
    <row r="11113" spans="1:21" x14ac:dyDescent="0.2">
      <c r="A11113" t="s">
        <v>1291</v>
      </c>
      <c r="B11113" s="10" t="s">
        <v>1875</v>
      </c>
      <c r="C11113">
        <v>31.6</v>
      </c>
      <c r="D11113">
        <v>-29.5</v>
      </c>
      <c r="E11113">
        <v>7.7</v>
      </c>
      <c r="F11113" t="s">
        <v>1976</v>
      </c>
      <c r="G11113">
        <v>600</v>
      </c>
      <c r="H11113">
        <v>17537.531999999999</v>
      </c>
      <c r="I11113">
        <v>105492.91800000001</v>
      </c>
      <c r="J11113" t="s">
        <v>1252</v>
      </c>
      <c r="T11113">
        <f t="shared" si="200"/>
        <v>-21.8</v>
      </c>
      <c r="U11113">
        <v>-21.8</v>
      </c>
    </row>
    <row r="11114" spans="1:21" x14ac:dyDescent="0.2">
      <c r="A11114" t="s">
        <v>1291</v>
      </c>
      <c r="B11114" s="10" t="s">
        <v>1704</v>
      </c>
      <c r="C11114">
        <v>35</v>
      </c>
      <c r="D11114">
        <v>-32.9</v>
      </c>
      <c r="E11114">
        <v>3.4</v>
      </c>
      <c r="F11114" t="s">
        <v>1977</v>
      </c>
      <c r="G11114">
        <v>1500</v>
      </c>
      <c r="H11114">
        <v>17537.531999999999</v>
      </c>
      <c r="I11114">
        <v>105492.91800000001</v>
      </c>
      <c r="J11114" t="s">
        <v>1252</v>
      </c>
      <c r="T11114">
        <f t="shared" si="200"/>
        <v>-29.5</v>
      </c>
      <c r="U11114">
        <v>-29.5</v>
      </c>
    </row>
    <row r="11115" spans="1:21" x14ac:dyDescent="0.2">
      <c r="A11115" t="s">
        <v>1291</v>
      </c>
      <c r="B11115" s="10" t="s">
        <v>1879</v>
      </c>
      <c r="C11115">
        <v>38.200000000000003</v>
      </c>
      <c r="D11115">
        <v>-36.1</v>
      </c>
      <c r="E11115">
        <v>3.2</v>
      </c>
      <c r="F11115" t="s">
        <v>1976</v>
      </c>
      <c r="G11115">
        <v>1200</v>
      </c>
      <c r="H11115">
        <v>17537.531999999999</v>
      </c>
      <c r="I11115">
        <v>105492.91800000001</v>
      </c>
      <c r="J11115" t="s">
        <v>1252</v>
      </c>
      <c r="T11115">
        <f t="shared" si="200"/>
        <v>-32.9</v>
      </c>
      <c r="U11115">
        <v>-32.9</v>
      </c>
    </row>
    <row r="11116" spans="1:21" x14ac:dyDescent="0.2">
      <c r="A11116" t="s">
        <v>1291</v>
      </c>
      <c r="B11116" s="10" t="s">
        <v>1704</v>
      </c>
      <c r="C11116">
        <v>44</v>
      </c>
      <c r="D11116">
        <v>-41.9</v>
      </c>
      <c r="E11116">
        <v>5.8</v>
      </c>
      <c r="F11116" t="s">
        <v>1977</v>
      </c>
      <c r="G11116">
        <v>1500</v>
      </c>
      <c r="H11116">
        <v>17537.531999999999</v>
      </c>
      <c r="I11116">
        <v>105492.91800000001</v>
      </c>
      <c r="J11116" t="s">
        <v>1252</v>
      </c>
      <c r="T11116">
        <f t="shared" si="200"/>
        <v>-36.1</v>
      </c>
      <c r="U11116">
        <v>-36.1</v>
      </c>
    </row>
    <row r="11117" spans="1:21" x14ac:dyDescent="0.2">
      <c r="A11117" t="s">
        <v>1291</v>
      </c>
      <c r="B11117" s="10" t="s">
        <v>1709</v>
      </c>
      <c r="C11117">
        <v>51.75</v>
      </c>
      <c r="D11117">
        <v>-49.65</v>
      </c>
      <c r="E11117">
        <v>7.75</v>
      </c>
      <c r="F11117" t="s">
        <v>1769</v>
      </c>
      <c r="G11117">
        <v>3000</v>
      </c>
      <c r="H11117">
        <v>17537.531999999999</v>
      </c>
      <c r="I11117">
        <v>105492.91800000001</v>
      </c>
      <c r="J11117" t="s">
        <v>1252</v>
      </c>
      <c r="T11117">
        <f t="shared" si="200"/>
        <v>-41.9</v>
      </c>
      <c r="U11117">
        <v>-41.9</v>
      </c>
    </row>
    <row r="11118" spans="1:21" x14ac:dyDescent="0.2">
      <c r="A11118" t="s">
        <v>1292</v>
      </c>
      <c r="B11118" s="10" t="s">
        <v>1687</v>
      </c>
      <c r="C11118">
        <v>4.4000000000000004</v>
      </c>
      <c r="D11118">
        <v>-1.63</v>
      </c>
      <c r="E11118">
        <v>4.4000000000000004</v>
      </c>
      <c r="F11118" t="s">
        <v>1688</v>
      </c>
      <c r="G11118">
        <v>100</v>
      </c>
      <c r="H11118">
        <v>17537.992999999999</v>
      </c>
      <c r="I11118">
        <v>105501.701</v>
      </c>
      <c r="J11118" t="s">
        <v>1252</v>
      </c>
      <c r="T11118">
        <f t="shared" si="200"/>
        <v>2.7700000000000005</v>
      </c>
      <c r="U11118">
        <v>2.7700000000000005</v>
      </c>
    </row>
    <row r="11119" spans="1:21" x14ac:dyDescent="0.2">
      <c r="A11119" t="s">
        <v>1292</v>
      </c>
      <c r="B11119" s="10" t="s">
        <v>1689</v>
      </c>
      <c r="C11119">
        <v>7.1</v>
      </c>
      <c r="D11119">
        <v>-4.33</v>
      </c>
      <c r="E11119">
        <v>2.7</v>
      </c>
      <c r="F11119" t="s">
        <v>1690</v>
      </c>
      <c r="G11119">
        <v>60</v>
      </c>
      <c r="H11119">
        <v>17537.992999999999</v>
      </c>
      <c r="I11119">
        <v>105501.701</v>
      </c>
      <c r="J11119" t="s">
        <v>1252</v>
      </c>
      <c r="T11119">
        <f t="shared" si="200"/>
        <v>-1.63</v>
      </c>
      <c r="U11119">
        <v>-1.63</v>
      </c>
    </row>
    <row r="11120" spans="1:21" x14ac:dyDescent="0.2">
      <c r="A11120" t="s">
        <v>1292</v>
      </c>
      <c r="B11120" s="10" t="s">
        <v>1711</v>
      </c>
      <c r="C11120">
        <v>8.6</v>
      </c>
      <c r="D11120">
        <v>-5.83</v>
      </c>
      <c r="E11120">
        <v>1.5</v>
      </c>
      <c r="F11120" t="s">
        <v>2073</v>
      </c>
      <c r="G11120">
        <v>160</v>
      </c>
      <c r="H11120">
        <v>17537.992999999999</v>
      </c>
      <c r="I11120">
        <v>105501.701</v>
      </c>
      <c r="J11120" t="s">
        <v>1252</v>
      </c>
      <c r="T11120">
        <f t="shared" si="200"/>
        <v>-4.33</v>
      </c>
      <c r="U11120">
        <v>-4.33</v>
      </c>
    </row>
    <row r="11121" spans="1:21" x14ac:dyDescent="0.2">
      <c r="A11121" t="s">
        <v>1292</v>
      </c>
      <c r="B11121" s="10" t="s">
        <v>1693</v>
      </c>
      <c r="C11121">
        <v>18.2</v>
      </c>
      <c r="D11121">
        <v>-15.43</v>
      </c>
      <c r="E11121">
        <v>9.6</v>
      </c>
      <c r="F11121" t="s">
        <v>1694</v>
      </c>
      <c r="G11121">
        <v>200</v>
      </c>
      <c r="H11121">
        <v>17537.992999999999</v>
      </c>
      <c r="I11121">
        <v>105501.701</v>
      </c>
      <c r="J11121" t="s">
        <v>1252</v>
      </c>
      <c r="T11121">
        <f t="shared" si="200"/>
        <v>-5.83</v>
      </c>
      <c r="U11121">
        <v>-5.83</v>
      </c>
    </row>
    <row r="11122" spans="1:21" x14ac:dyDescent="0.2">
      <c r="A11122" t="s">
        <v>1292</v>
      </c>
      <c r="B11122" s="10" t="s">
        <v>1215</v>
      </c>
      <c r="C11122">
        <v>21.6</v>
      </c>
      <c r="D11122">
        <v>-18.829999999999998</v>
      </c>
      <c r="E11122">
        <v>3.4</v>
      </c>
      <c r="F11122" t="s">
        <v>2279</v>
      </c>
      <c r="G11122">
        <v>220</v>
      </c>
      <c r="H11122">
        <v>17537.992999999999</v>
      </c>
      <c r="I11122">
        <v>105501.701</v>
      </c>
      <c r="J11122" t="s">
        <v>1252</v>
      </c>
      <c r="T11122">
        <f t="shared" si="200"/>
        <v>-15.429999999999998</v>
      </c>
      <c r="U11122">
        <v>-15.429999999999998</v>
      </c>
    </row>
    <row r="11123" spans="1:21" x14ac:dyDescent="0.2">
      <c r="A11123" t="s">
        <v>1292</v>
      </c>
      <c r="B11123" s="10" t="s">
        <v>1700</v>
      </c>
      <c r="C11123">
        <v>25</v>
      </c>
      <c r="D11123">
        <v>-22.23</v>
      </c>
      <c r="E11123">
        <v>3.4</v>
      </c>
      <c r="F11123" t="s">
        <v>1764</v>
      </c>
      <c r="G11123">
        <v>350</v>
      </c>
      <c r="H11123">
        <v>17537.992999999999</v>
      </c>
      <c r="I11123">
        <v>105501.701</v>
      </c>
      <c r="J11123" t="s">
        <v>1252</v>
      </c>
      <c r="T11123">
        <f t="shared" si="200"/>
        <v>-18.830000000000002</v>
      </c>
      <c r="U11123">
        <v>-18.830000000000002</v>
      </c>
    </row>
    <row r="11124" spans="1:21" x14ac:dyDescent="0.2">
      <c r="A11124" t="s">
        <v>1292</v>
      </c>
      <c r="B11124" s="10" t="s">
        <v>1875</v>
      </c>
      <c r="C11124">
        <v>30</v>
      </c>
      <c r="D11124">
        <v>-27.23</v>
      </c>
      <c r="E11124">
        <v>5</v>
      </c>
      <c r="F11124" t="s">
        <v>1976</v>
      </c>
      <c r="G11124">
        <v>600</v>
      </c>
      <c r="H11124">
        <v>17537.992999999999</v>
      </c>
      <c r="I11124">
        <v>105501.701</v>
      </c>
      <c r="J11124" t="s">
        <v>1252</v>
      </c>
      <c r="T11124">
        <f t="shared" si="200"/>
        <v>-22.23</v>
      </c>
      <c r="U11124">
        <v>-22.23</v>
      </c>
    </row>
    <row r="11125" spans="1:21" x14ac:dyDescent="0.2">
      <c r="A11125" t="s">
        <v>1292</v>
      </c>
      <c r="B11125" s="10" t="s">
        <v>1877</v>
      </c>
      <c r="C11125">
        <v>37</v>
      </c>
      <c r="D11125">
        <v>-34.229999999999997</v>
      </c>
      <c r="E11125">
        <v>7</v>
      </c>
      <c r="F11125" t="s">
        <v>1976</v>
      </c>
      <c r="G11125">
        <v>900</v>
      </c>
      <c r="H11125">
        <v>17537.992999999999</v>
      </c>
      <c r="I11125">
        <v>105501.701</v>
      </c>
      <c r="J11125" t="s">
        <v>1252</v>
      </c>
      <c r="T11125">
        <f t="shared" si="200"/>
        <v>-27.229999999999997</v>
      </c>
      <c r="U11125">
        <v>-27.229999999999997</v>
      </c>
    </row>
    <row r="11126" spans="1:21" x14ac:dyDescent="0.2">
      <c r="A11126" t="s">
        <v>1292</v>
      </c>
      <c r="B11126" s="10" t="s">
        <v>1704</v>
      </c>
      <c r="C11126">
        <v>46.7</v>
      </c>
      <c r="D11126">
        <v>-43.93</v>
      </c>
      <c r="E11126">
        <v>9.6999999999999993</v>
      </c>
      <c r="F11126" t="s">
        <v>1977</v>
      </c>
      <c r="G11126">
        <v>1500</v>
      </c>
      <c r="H11126">
        <v>17537.992999999999</v>
      </c>
      <c r="I11126">
        <v>105501.701</v>
      </c>
      <c r="J11126" t="s">
        <v>1252</v>
      </c>
      <c r="T11126">
        <f t="shared" si="200"/>
        <v>-34.230000000000004</v>
      </c>
      <c r="U11126">
        <v>-34.230000000000004</v>
      </c>
    </row>
    <row r="11127" spans="1:21" x14ac:dyDescent="0.2">
      <c r="A11127" t="s">
        <v>1292</v>
      </c>
      <c r="B11127" s="10" t="s">
        <v>1709</v>
      </c>
      <c r="C11127">
        <v>54.2</v>
      </c>
      <c r="D11127">
        <v>-51.43</v>
      </c>
      <c r="E11127">
        <v>7.5</v>
      </c>
      <c r="F11127" t="s">
        <v>1769</v>
      </c>
      <c r="G11127">
        <v>3000</v>
      </c>
      <c r="H11127">
        <v>17537.992999999999</v>
      </c>
      <c r="I11127">
        <v>105501.701</v>
      </c>
      <c r="J11127" t="s">
        <v>1252</v>
      </c>
      <c r="T11127">
        <f t="shared" si="200"/>
        <v>-43.93</v>
      </c>
      <c r="U11127">
        <v>-43.93</v>
      </c>
    </row>
    <row r="11128" spans="1:21" x14ac:dyDescent="0.2">
      <c r="A11128" t="s">
        <v>1293</v>
      </c>
      <c r="B11128" s="10" t="s">
        <v>1687</v>
      </c>
      <c r="C11128">
        <v>4.0999999999999996</v>
      </c>
      <c r="D11128">
        <v>-1.96</v>
      </c>
      <c r="E11128">
        <v>4.0999999999999996</v>
      </c>
      <c r="F11128" t="s">
        <v>1688</v>
      </c>
      <c r="G11128">
        <v>100</v>
      </c>
      <c r="H11128">
        <v>17530.385999999999</v>
      </c>
      <c r="I11128">
        <v>105501.594</v>
      </c>
      <c r="J11128" t="s">
        <v>1252</v>
      </c>
      <c r="T11128">
        <f t="shared" si="200"/>
        <v>2.1399999999999997</v>
      </c>
      <c r="U11128">
        <v>2.1399999999999997</v>
      </c>
    </row>
    <row r="11129" spans="1:21" x14ac:dyDescent="0.2">
      <c r="A11129" t="s">
        <v>1293</v>
      </c>
      <c r="B11129" s="10" t="s">
        <v>1689</v>
      </c>
      <c r="C11129">
        <v>6.7</v>
      </c>
      <c r="D11129">
        <v>-4.5599999999999996</v>
      </c>
      <c r="E11129">
        <v>2.6</v>
      </c>
      <c r="F11129" t="s">
        <v>1690</v>
      </c>
      <c r="G11129">
        <v>60</v>
      </c>
      <c r="H11129">
        <v>17530.385999999999</v>
      </c>
      <c r="I11129">
        <v>105501.594</v>
      </c>
      <c r="J11129" t="s">
        <v>1252</v>
      </c>
      <c r="T11129">
        <f t="shared" si="200"/>
        <v>-1.9599999999999995</v>
      </c>
      <c r="U11129">
        <v>-1.9599999999999995</v>
      </c>
    </row>
    <row r="11130" spans="1:21" x14ac:dyDescent="0.2">
      <c r="A11130" t="s">
        <v>1293</v>
      </c>
      <c r="B11130" s="10" t="s">
        <v>1711</v>
      </c>
      <c r="C11130">
        <v>8.1999999999999993</v>
      </c>
      <c r="D11130">
        <v>-6.06</v>
      </c>
      <c r="E11130">
        <v>1.5</v>
      </c>
      <c r="F11130" t="s">
        <v>2073</v>
      </c>
      <c r="G11130">
        <v>160</v>
      </c>
      <c r="H11130">
        <v>17530.385999999999</v>
      </c>
      <c r="I11130">
        <v>105501.594</v>
      </c>
      <c r="J11130" t="s">
        <v>1252</v>
      </c>
      <c r="T11130">
        <f t="shared" si="200"/>
        <v>-4.5599999999999996</v>
      </c>
      <c r="U11130">
        <v>-4.5599999999999996</v>
      </c>
    </row>
    <row r="11131" spans="1:21" x14ac:dyDescent="0.2">
      <c r="A11131" t="s">
        <v>1293</v>
      </c>
      <c r="B11131" s="10" t="s">
        <v>1693</v>
      </c>
      <c r="C11131">
        <v>15.6</v>
      </c>
      <c r="D11131">
        <v>-13.46</v>
      </c>
      <c r="E11131">
        <v>7.4</v>
      </c>
      <c r="F11131" t="s">
        <v>1694</v>
      </c>
      <c r="G11131">
        <v>200</v>
      </c>
      <c r="H11131">
        <v>17530.385999999999</v>
      </c>
      <c r="I11131">
        <v>105501.594</v>
      </c>
      <c r="J11131" t="s">
        <v>1252</v>
      </c>
      <c r="T11131">
        <f t="shared" si="200"/>
        <v>-6.0600000000000005</v>
      </c>
      <c r="U11131">
        <v>-6.0600000000000005</v>
      </c>
    </row>
    <row r="11132" spans="1:21" x14ac:dyDescent="0.2">
      <c r="A11132" t="s">
        <v>1293</v>
      </c>
      <c r="B11132" s="10" t="s">
        <v>1711</v>
      </c>
      <c r="C11132">
        <v>16.7</v>
      </c>
      <c r="D11132">
        <v>-14.56</v>
      </c>
      <c r="E11132">
        <v>1.1000000000000001</v>
      </c>
      <c r="F11132" t="s">
        <v>2073</v>
      </c>
      <c r="G11132">
        <v>160</v>
      </c>
      <c r="H11132">
        <v>17530.385999999999</v>
      </c>
      <c r="I11132">
        <v>105501.594</v>
      </c>
      <c r="J11132" t="s">
        <v>1252</v>
      </c>
      <c r="T11132">
        <f t="shared" si="200"/>
        <v>-13.46</v>
      </c>
      <c r="U11132">
        <v>-13.46</v>
      </c>
    </row>
    <row r="11133" spans="1:21" x14ac:dyDescent="0.2">
      <c r="A11133" t="s">
        <v>1293</v>
      </c>
      <c r="B11133" s="10" t="s">
        <v>1693</v>
      </c>
      <c r="C11133">
        <v>21</v>
      </c>
      <c r="D11133">
        <v>-18.86</v>
      </c>
      <c r="E11133">
        <v>4.3</v>
      </c>
      <c r="F11133" t="s">
        <v>1694</v>
      </c>
      <c r="G11133">
        <v>200</v>
      </c>
      <c r="H11133">
        <v>17530.385999999999</v>
      </c>
      <c r="I11133">
        <v>105501.594</v>
      </c>
      <c r="J11133" t="s">
        <v>1252</v>
      </c>
      <c r="T11133">
        <f t="shared" si="200"/>
        <v>-14.559999999999999</v>
      </c>
      <c r="U11133">
        <v>-14.559999999999999</v>
      </c>
    </row>
    <row r="11134" spans="1:21" x14ac:dyDescent="0.2">
      <c r="A11134" t="s">
        <v>1293</v>
      </c>
      <c r="B11134" s="10" t="s">
        <v>1215</v>
      </c>
      <c r="C11134">
        <v>24.1</v>
      </c>
      <c r="D11134">
        <v>-21.96</v>
      </c>
      <c r="E11134">
        <v>3.1</v>
      </c>
      <c r="F11134" t="s">
        <v>2279</v>
      </c>
      <c r="G11134">
        <v>220</v>
      </c>
      <c r="H11134">
        <v>17530.385999999999</v>
      </c>
      <c r="I11134">
        <v>105501.594</v>
      </c>
      <c r="J11134" t="s">
        <v>1252</v>
      </c>
      <c r="T11134">
        <f t="shared" si="200"/>
        <v>-18.86</v>
      </c>
      <c r="U11134">
        <v>-18.86</v>
      </c>
    </row>
    <row r="11135" spans="1:21" x14ac:dyDescent="0.2">
      <c r="A11135" t="s">
        <v>1293</v>
      </c>
      <c r="B11135" s="10" t="s">
        <v>1700</v>
      </c>
      <c r="C11135">
        <v>27.6</v>
      </c>
      <c r="D11135">
        <v>-25.46</v>
      </c>
      <c r="E11135">
        <v>3.5</v>
      </c>
      <c r="F11135" t="s">
        <v>1764</v>
      </c>
      <c r="G11135">
        <v>350</v>
      </c>
      <c r="H11135">
        <v>17530.385999999999</v>
      </c>
      <c r="I11135">
        <v>105501.594</v>
      </c>
      <c r="J11135" t="s">
        <v>1252</v>
      </c>
      <c r="T11135">
        <f t="shared" si="200"/>
        <v>-21.96</v>
      </c>
      <c r="U11135">
        <v>-21.96</v>
      </c>
    </row>
    <row r="11136" spans="1:21" x14ac:dyDescent="0.2">
      <c r="A11136" t="s">
        <v>1293</v>
      </c>
      <c r="B11136" s="10" t="s">
        <v>1875</v>
      </c>
      <c r="C11136">
        <v>31.6</v>
      </c>
      <c r="D11136">
        <v>-29.46</v>
      </c>
      <c r="E11136">
        <v>4</v>
      </c>
      <c r="F11136" t="s">
        <v>1976</v>
      </c>
      <c r="G11136">
        <v>600</v>
      </c>
      <c r="H11136">
        <v>17530.385999999999</v>
      </c>
      <c r="I11136">
        <v>105501.594</v>
      </c>
      <c r="J11136" t="s">
        <v>1252</v>
      </c>
      <c r="T11136">
        <f t="shared" si="200"/>
        <v>-25.46</v>
      </c>
      <c r="U11136">
        <v>-25.46</v>
      </c>
    </row>
    <row r="11137" spans="1:21" x14ac:dyDescent="0.2">
      <c r="A11137" t="s">
        <v>1293</v>
      </c>
      <c r="B11137" s="10" t="s">
        <v>1704</v>
      </c>
      <c r="C11137">
        <v>35.799999999999997</v>
      </c>
      <c r="D11137">
        <v>-33.659999999999997</v>
      </c>
      <c r="E11137">
        <v>4.2</v>
      </c>
      <c r="F11137" t="s">
        <v>1977</v>
      </c>
      <c r="G11137">
        <v>1500</v>
      </c>
      <c r="H11137">
        <v>17530.385999999999</v>
      </c>
      <c r="I11137">
        <v>105501.594</v>
      </c>
      <c r="J11137" t="s">
        <v>1252</v>
      </c>
      <c r="T11137">
        <f t="shared" si="200"/>
        <v>-29.459999999999997</v>
      </c>
      <c r="U11137">
        <v>-29.459999999999997</v>
      </c>
    </row>
    <row r="11138" spans="1:21" x14ac:dyDescent="0.2">
      <c r="A11138" t="s">
        <v>1293</v>
      </c>
      <c r="B11138" s="10" t="s">
        <v>1709</v>
      </c>
      <c r="C11138">
        <v>43.5</v>
      </c>
      <c r="D11138">
        <v>-41.45</v>
      </c>
      <c r="E11138">
        <v>7.79</v>
      </c>
      <c r="F11138" t="s">
        <v>1769</v>
      </c>
      <c r="G11138">
        <v>3000</v>
      </c>
      <c r="H11138">
        <v>17530.385999999999</v>
      </c>
      <c r="I11138">
        <v>105501.594</v>
      </c>
      <c r="J11138" t="s">
        <v>1252</v>
      </c>
      <c r="T11138">
        <f t="shared" si="200"/>
        <v>-33.660000000000004</v>
      </c>
      <c r="U11138">
        <v>-33.660000000000004</v>
      </c>
    </row>
    <row r="11139" spans="1:21" x14ac:dyDescent="0.2">
      <c r="A11139" t="s">
        <v>1294</v>
      </c>
      <c r="B11139" s="10" t="s">
        <v>1687</v>
      </c>
      <c r="C11139">
        <v>4.0999999999999996</v>
      </c>
      <c r="D11139">
        <v>-1.98</v>
      </c>
      <c r="E11139">
        <v>4.0999999999999996</v>
      </c>
      <c r="F11139" t="s">
        <v>1688</v>
      </c>
      <c r="G11139">
        <v>100</v>
      </c>
      <c r="H11139">
        <v>17524.314999999999</v>
      </c>
      <c r="I11139">
        <v>105500.698</v>
      </c>
      <c r="J11139" t="s">
        <v>1252</v>
      </c>
      <c r="T11139">
        <f t="shared" ref="T11139:T11202" si="201">D11139+E11139</f>
        <v>2.1199999999999997</v>
      </c>
      <c r="U11139">
        <v>2.1199999999999997</v>
      </c>
    </row>
    <row r="11140" spans="1:21" x14ac:dyDescent="0.2">
      <c r="A11140" t="s">
        <v>1294</v>
      </c>
      <c r="B11140" s="10" t="s">
        <v>1689</v>
      </c>
      <c r="C11140">
        <v>7.1</v>
      </c>
      <c r="D11140">
        <v>-4.9800000000000004</v>
      </c>
      <c r="E11140">
        <v>3</v>
      </c>
      <c r="F11140" t="s">
        <v>1690</v>
      </c>
      <c r="G11140">
        <v>60</v>
      </c>
      <c r="H11140">
        <v>17524.314999999999</v>
      </c>
      <c r="I11140">
        <v>105500.698</v>
      </c>
      <c r="J11140" t="s">
        <v>1252</v>
      </c>
      <c r="T11140">
        <f t="shared" si="201"/>
        <v>-1.9800000000000004</v>
      </c>
      <c r="U11140">
        <v>-1.9800000000000004</v>
      </c>
    </row>
    <row r="11141" spans="1:21" x14ac:dyDescent="0.2">
      <c r="A11141" t="s">
        <v>1294</v>
      </c>
      <c r="B11141" s="10" t="s">
        <v>1711</v>
      </c>
      <c r="C11141">
        <v>9</v>
      </c>
      <c r="D11141">
        <v>-6.88</v>
      </c>
      <c r="E11141">
        <v>1.9</v>
      </c>
      <c r="F11141" t="s">
        <v>2073</v>
      </c>
      <c r="G11141">
        <v>160</v>
      </c>
      <c r="H11141">
        <v>17524.314999999999</v>
      </c>
      <c r="I11141">
        <v>105500.698</v>
      </c>
      <c r="J11141" t="s">
        <v>1252</v>
      </c>
      <c r="T11141">
        <f t="shared" si="201"/>
        <v>-4.9800000000000004</v>
      </c>
      <c r="U11141">
        <v>-4.9800000000000004</v>
      </c>
    </row>
    <row r="11142" spans="1:21" x14ac:dyDescent="0.2">
      <c r="A11142" t="s">
        <v>1294</v>
      </c>
      <c r="B11142" s="10" t="s">
        <v>1693</v>
      </c>
      <c r="C11142">
        <v>16.2</v>
      </c>
      <c r="D11142">
        <v>-14.08</v>
      </c>
      <c r="E11142">
        <v>7.2</v>
      </c>
      <c r="F11142" t="s">
        <v>1694</v>
      </c>
      <c r="G11142">
        <v>200</v>
      </c>
      <c r="H11142">
        <v>17524.314999999999</v>
      </c>
      <c r="I11142">
        <v>105500.698</v>
      </c>
      <c r="J11142" t="s">
        <v>1252</v>
      </c>
      <c r="T11142">
        <f t="shared" si="201"/>
        <v>-6.88</v>
      </c>
      <c r="U11142">
        <v>-6.88</v>
      </c>
    </row>
    <row r="11143" spans="1:21" x14ac:dyDescent="0.2">
      <c r="A11143" t="s">
        <v>1294</v>
      </c>
      <c r="B11143" s="10" t="s">
        <v>1215</v>
      </c>
      <c r="C11143">
        <v>20.6</v>
      </c>
      <c r="D11143">
        <v>-18.48</v>
      </c>
      <c r="E11143">
        <v>4.4000000000000004</v>
      </c>
      <c r="F11143" t="s">
        <v>2279</v>
      </c>
      <c r="G11143">
        <v>220</v>
      </c>
      <c r="H11143">
        <v>17524.314999999999</v>
      </c>
      <c r="I11143">
        <v>105500.698</v>
      </c>
      <c r="J11143" t="s">
        <v>1252</v>
      </c>
      <c r="T11143">
        <f t="shared" si="201"/>
        <v>-14.08</v>
      </c>
      <c r="U11143">
        <v>-14.08</v>
      </c>
    </row>
    <row r="11144" spans="1:21" x14ac:dyDescent="0.2">
      <c r="A11144" t="s">
        <v>1294</v>
      </c>
      <c r="B11144" s="10" t="s">
        <v>1700</v>
      </c>
      <c r="C11144">
        <v>25.5</v>
      </c>
      <c r="D11144">
        <v>-23.38</v>
      </c>
      <c r="E11144">
        <v>4.9000000000000004</v>
      </c>
      <c r="F11144" t="s">
        <v>1764</v>
      </c>
      <c r="G11144">
        <v>350</v>
      </c>
      <c r="H11144">
        <v>17524.314999999999</v>
      </c>
      <c r="I11144">
        <v>105500.698</v>
      </c>
      <c r="J11144" t="s">
        <v>1252</v>
      </c>
      <c r="T11144">
        <f t="shared" si="201"/>
        <v>-18.479999999999997</v>
      </c>
      <c r="U11144">
        <v>-18.479999999999997</v>
      </c>
    </row>
    <row r="11145" spans="1:21" x14ac:dyDescent="0.2">
      <c r="A11145" t="s">
        <v>1294</v>
      </c>
      <c r="B11145" s="10" t="s">
        <v>1875</v>
      </c>
      <c r="C11145">
        <v>29.1</v>
      </c>
      <c r="D11145">
        <v>-26.98</v>
      </c>
      <c r="E11145">
        <v>3.6</v>
      </c>
      <c r="F11145" t="s">
        <v>1976</v>
      </c>
      <c r="G11145">
        <v>600</v>
      </c>
      <c r="H11145">
        <v>17524.314999999999</v>
      </c>
      <c r="I11145">
        <v>105500.698</v>
      </c>
      <c r="J11145" t="s">
        <v>1252</v>
      </c>
      <c r="T11145">
        <f t="shared" si="201"/>
        <v>-23.38</v>
      </c>
      <c r="U11145">
        <v>-23.38</v>
      </c>
    </row>
    <row r="11146" spans="1:21" x14ac:dyDescent="0.2">
      <c r="A11146" t="s">
        <v>1294</v>
      </c>
      <c r="B11146" s="10" t="s">
        <v>1704</v>
      </c>
      <c r="C11146">
        <v>32</v>
      </c>
      <c r="D11146">
        <v>-29.88</v>
      </c>
      <c r="E11146">
        <v>2.9</v>
      </c>
      <c r="F11146" t="s">
        <v>1977</v>
      </c>
      <c r="G11146">
        <v>1500</v>
      </c>
      <c r="H11146">
        <v>17524.314999999999</v>
      </c>
      <c r="I11146">
        <v>105500.698</v>
      </c>
      <c r="J11146" t="s">
        <v>1252</v>
      </c>
      <c r="T11146">
        <f t="shared" si="201"/>
        <v>-26.98</v>
      </c>
      <c r="U11146">
        <v>-26.98</v>
      </c>
    </row>
    <row r="11147" spans="1:21" x14ac:dyDescent="0.2">
      <c r="A11147" t="s">
        <v>1294</v>
      </c>
      <c r="B11147" s="10" t="s">
        <v>1709</v>
      </c>
      <c r="C11147">
        <v>39.200000000000003</v>
      </c>
      <c r="D11147">
        <v>-37.08</v>
      </c>
      <c r="E11147">
        <v>7.2</v>
      </c>
      <c r="F11147" t="s">
        <v>1769</v>
      </c>
      <c r="G11147">
        <v>3000</v>
      </c>
      <c r="H11147">
        <v>17524.314999999999</v>
      </c>
      <c r="I11147">
        <v>105500.698</v>
      </c>
      <c r="J11147" t="s">
        <v>1252</v>
      </c>
      <c r="T11147">
        <f t="shared" si="201"/>
        <v>-29.88</v>
      </c>
      <c r="U11147">
        <v>-29.88</v>
      </c>
    </row>
    <row r="11148" spans="1:21" x14ac:dyDescent="0.2">
      <c r="A11148" t="s">
        <v>1295</v>
      </c>
      <c r="B11148" s="10" t="s">
        <v>1687</v>
      </c>
      <c r="C11148">
        <v>3.9</v>
      </c>
      <c r="D11148">
        <v>-1.86</v>
      </c>
      <c r="E11148">
        <v>3.9</v>
      </c>
      <c r="F11148" t="s">
        <v>1688</v>
      </c>
      <c r="G11148">
        <v>100</v>
      </c>
      <c r="H11148">
        <v>17517.666000000001</v>
      </c>
      <c r="I11148">
        <v>105501.454</v>
      </c>
      <c r="J11148" t="s">
        <v>1252</v>
      </c>
      <c r="T11148">
        <f t="shared" si="201"/>
        <v>2.04</v>
      </c>
      <c r="U11148">
        <v>2.04</v>
      </c>
    </row>
    <row r="11149" spans="1:21" x14ac:dyDescent="0.2">
      <c r="A11149" t="s">
        <v>1295</v>
      </c>
      <c r="B11149" s="10" t="s">
        <v>1689</v>
      </c>
      <c r="C11149">
        <v>6.4</v>
      </c>
      <c r="D11149">
        <v>-4.3600000000000003</v>
      </c>
      <c r="E11149">
        <v>2.5</v>
      </c>
      <c r="F11149" t="s">
        <v>1690</v>
      </c>
      <c r="G11149">
        <v>60</v>
      </c>
      <c r="H11149">
        <v>17517.666000000001</v>
      </c>
      <c r="I11149">
        <v>105501.454</v>
      </c>
      <c r="J11149" t="s">
        <v>1252</v>
      </c>
      <c r="T11149">
        <f t="shared" si="201"/>
        <v>-1.8600000000000003</v>
      </c>
      <c r="U11149">
        <v>-1.8600000000000003</v>
      </c>
    </row>
    <row r="11150" spans="1:21" x14ac:dyDescent="0.2">
      <c r="A11150" t="s">
        <v>1295</v>
      </c>
      <c r="B11150" s="10" t="s">
        <v>1711</v>
      </c>
      <c r="C11150">
        <v>8.8000000000000007</v>
      </c>
      <c r="D11150">
        <v>-6.36</v>
      </c>
      <c r="E11150">
        <v>2.4</v>
      </c>
      <c r="F11150" t="s">
        <v>2073</v>
      </c>
      <c r="G11150">
        <v>160</v>
      </c>
      <c r="H11150">
        <v>17517.666000000001</v>
      </c>
      <c r="I11150">
        <v>105501.454</v>
      </c>
      <c r="J11150" t="s">
        <v>1252</v>
      </c>
      <c r="T11150">
        <f t="shared" si="201"/>
        <v>-3.9600000000000004</v>
      </c>
      <c r="U11150">
        <v>-3.9600000000000004</v>
      </c>
    </row>
    <row r="11151" spans="1:21" x14ac:dyDescent="0.2">
      <c r="A11151" t="s">
        <v>1295</v>
      </c>
      <c r="B11151" s="10" t="s">
        <v>1693</v>
      </c>
      <c r="C11151">
        <v>17</v>
      </c>
      <c r="D11151">
        <v>-14.96</v>
      </c>
      <c r="E11151">
        <v>8.1999999999999993</v>
      </c>
      <c r="F11151" t="s">
        <v>1694</v>
      </c>
      <c r="G11151">
        <v>200</v>
      </c>
      <c r="H11151">
        <v>17517.666000000001</v>
      </c>
      <c r="I11151">
        <v>105501.454</v>
      </c>
      <c r="J11151" t="s">
        <v>1252</v>
      </c>
      <c r="T11151">
        <f t="shared" si="201"/>
        <v>-6.7600000000000016</v>
      </c>
      <c r="U11151">
        <v>-6.7600000000000016</v>
      </c>
    </row>
    <row r="11152" spans="1:21" x14ac:dyDescent="0.2">
      <c r="A11152" t="s">
        <v>1295</v>
      </c>
      <c r="B11152" s="10" t="s">
        <v>1711</v>
      </c>
      <c r="C11152">
        <v>18</v>
      </c>
      <c r="D11152">
        <v>-15.96</v>
      </c>
      <c r="E11152">
        <v>1</v>
      </c>
      <c r="F11152" t="s">
        <v>2073</v>
      </c>
      <c r="G11152">
        <v>160</v>
      </c>
      <c r="H11152">
        <v>17517.666000000001</v>
      </c>
      <c r="I11152">
        <v>105501.454</v>
      </c>
      <c r="J11152" t="s">
        <v>1252</v>
      </c>
      <c r="T11152">
        <f t="shared" si="201"/>
        <v>-14.96</v>
      </c>
      <c r="U11152">
        <v>-14.96</v>
      </c>
    </row>
    <row r="11153" spans="1:21" x14ac:dyDescent="0.2">
      <c r="A11153" t="s">
        <v>1295</v>
      </c>
      <c r="B11153" s="10" t="s">
        <v>1693</v>
      </c>
      <c r="C11153">
        <v>18.600000000000001</v>
      </c>
      <c r="D11153">
        <v>-16.559999999999999</v>
      </c>
      <c r="E11153">
        <v>0.6</v>
      </c>
      <c r="F11153" t="s">
        <v>1694</v>
      </c>
      <c r="G11153">
        <v>200</v>
      </c>
      <c r="H11153">
        <v>17517.666000000001</v>
      </c>
      <c r="I11153">
        <v>105501.454</v>
      </c>
      <c r="J11153" t="s">
        <v>1252</v>
      </c>
      <c r="T11153">
        <f t="shared" si="201"/>
        <v>-15.959999999999999</v>
      </c>
      <c r="U11153">
        <v>-15.959999999999999</v>
      </c>
    </row>
    <row r="11154" spans="1:21" x14ac:dyDescent="0.2">
      <c r="A11154" t="s">
        <v>1295</v>
      </c>
      <c r="B11154" s="10" t="s">
        <v>1215</v>
      </c>
      <c r="C11154">
        <v>21.6</v>
      </c>
      <c r="D11154">
        <v>-19.559999999999999</v>
      </c>
      <c r="E11154">
        <v>3</v>
      </c>
      <c r="F11154" t="s">
        <v>2279</v>
      </c>
      <c r="G11154">
        <v>220</v>
      </c>
      <c r="H11154">
        <v>17517.666000000001</v>
      </c>
      <c r="I11154">
        <v>105501.454</v>
      </c>
      <c r="J11154" t="s">
        <v>1252</v>
      </c>
      <c r="T11154">
        <f t="shared" si="201"/>
        <v>-16.559999999999999</v>
      </c>
      <c r="U11154">
        <v>-16.559999999999999</v>
      </c>
    </row>
    <row r="11155" spans="1:21" x14ac:dyDescent="0.2">
      <c r="A11155" t="s">
        <v>1295</v>
      </c>
      <c r="B11155" s="10" t="s">
        <v>1700</v>
      </c>
      <c r="C11155">
        <v>25.6</v>
      </c>
      <c r="D11155">
        <v>-23.56</v>
      </c>
      <c r="E11155">
        <v>4</v>
      </c>
      <c r="F11155" t="s">
        <v>1764</v>
      </c>
      <c r="G11155">
        <v>350</v>
      </c>
      <c r="H11155">
        <v>17517.666000000001</v>
      </c>
      <c r="I11155">
        <v>105501.454</v>
      </c>
      <c r="J11155" t="s">
        <v>1252</v>
      </c>
      <c r="T11155">
        <f t="shared" si="201"/>
        <v>-19.559999999999999</v>
      </c>
      <c r="U11155">
        <v>-19.559999999999999</v>
      </c>
    </row>
    <row r="11156" spans="1:21" x14ac:dyDescent="0.2">
      <c r="A11156" t="s">
        <v>1295</v>
      </c>
      <c r="B11156" s="10" t="s">
        <v>1875</v>
      </c>
      <c r="C11156">
        <v>26.5</v>
      </c>
      <c r="D11156">
        <v>-24.46</v>
      </c>
      <c r="E11156">
        <v>0.9</v>
      </c>
      <c r="F11156" t="s">
        <v>1976</v>
      </c>
      <c r="G11156">
        <v>600</v>
      </c>
      <c r="H11156">
        <v>17517.666000000001</v>
      </c>
      <c r="I11156">
        <v>105501.454</v>
      </c>
      <c r="J11156" t="s">
        <v>1252</v>
      </c>
      <c r="T11156">
        <f t="shared" si="201"/>
        <v>-23.560000000000002</v>
      </c>
      <c r="U11156">
        <v>-23.560000000000002</v>
      </c>
    </row>
    <row r="11157" spans="1:21" x14ac:dyDescent="0.2">
      <c r="A11157" t="s">
        <v>1295</v>
      </c>
      <c r="B11157" s="10" t="s">
        <v>1704</v>
      </c>
      <c r="C11157">
        <v>27</v>
      </c>
      <c r="D11157">
        <v>-24.96</v>
      </c>
      <c r="E11157">
        <v>0.5</v>
      </c>
      <c r="F11157" t="s">
        <v>1977</v>
      </c>
      <c r="G11157">
        <v>1500</v>
      </c>
      <c r="H11157">
        <v>17517.666000000001</v>
      </c>
      <c r="I11157">
        <v>105501.454</v>
      </c>
      <c r="J11157" t="s">
        <v>1252</v>
      </c>
      <c r="T11157">
        <f t="shared" si="201"/>
        <v>-24.46</v>
      </c>
      <c r="U11157">
        <v>-24.46</v>
      </c>
    </row>
    <row r="11158" spans="1:21" x14ac:dyDescent="0.2">
      <c r="A11158" t="s">
        <v>1295</v>
      </c>
      <c r="B11158" s="10" t="s">
        <v>1709</v>
      </c>
      <c r="C11158">
        <v>35.15</v>
      </c>
      <c r="D11158">
        <v>-33.11</v>
      </c>
      <c r="E11158">
        <v>8.15</v>
      </c>
      <c r="F11158" t="s">
        <v>1769</v>
      </c>
      <c r="G11158">
        <v>3000</v>
      </c>
      <c r="H11158">
        <v>17517.666000000001</v>
      </c>
      <c r="I11158">
        <v>105501.454</v>
      </c>
      <c r="J11158" t="s">
        <v>1252</v>
      </c>
      <c r="T11158">
        <f t="shared" si="201"/>
        <v>-24.96</v>
      </c>
      <c r="U11158">
        <v>-24.96</v>
      </c>
    </row>
    <row r="11159" spans="1:21" x14ac:dyDescent="0.2">
      <c r="A11159" t="s">
        <v>1296</v>
      </c>
      <c r="B11159" s="10" t="s">
        <v>1687</v>
      </c>
      <c r="C11159">
        <v>3.1</v>
      </c>
      <c r="D11159">
        <v>-0.9</v>
      </c>
      <c r="E11159">
        <v>3.1</v>
      </c>
      <c r="F11159" t="s">
        <v>1688</v>
      </c>
      <c r="G11159">
        <v>100</v>
      </c>
      <c r="H11159">
        <v>17521.562000000002</v>
      </c>
      <c r="I11159">
        <v>105491.72900000001</v>
      </c>
      <c r="J11159" t="s">
        <v>1252</v>
      </c>
      <c r="T11159">
        <f t="shared" si="201"/>
        <v>2.2000000000000002</v>
      </c>
      <c r="U11159">
        <v>2.2000000000000002</v>
      </c>
    </row>
    <row r="11160" spans="1:21" x14ac:dyDescent="0.2">
      <c r="A11160" t="s">
        <v>1296</v>
      </c>
      <c r="B11160" s="10" t="s">
        <v>1689</v>
      </c>
      <c r="C11160">
        <v>6.8</v>
      </c>
      <c r="D11160">
        <v>-4.5999999999999996</v>
      </c>
      <c r="E11160">
        <v>3.7</v>
      </c>
      <c r="F11160" t="s">
        <v>1690</v>
      </c>
      <c r="G11160">
        <v>60</v>
      </c>
      <c r="H11160">
        <v>17521.562000000002</v>
      </c>
      <c r="I11160">
        <v>105491.72900000001</v>
      </c>
      <c r="J11160" t="s">
        <v>1252</v>
      </c>
      <c r="T11160">
        <f t="shared" si="201"/>
        <v>-0.89999999999999947</v>
      </c>
      <c r="U11160">
        <v>-0.89999999999999947</v>
      </c>
    </row>
    <row r="11161" spans="1:21" x14ac:dyDescent="0.2">
      <c r="A11161" t="s">
        <v>1296</v>
      </c>
      <c r="B11161" s="10" t="s">
        <v>1711</v>
      </c>
      <c r="C11161">
        <v>11</v>
      </c>
      <c r="D11161">
        <v>-8.8000000000000007</v>
      </c>
      <c r="E11161">
        <v>4.2</v>
      </c>
      <c r="F11161" t="s">
        <v>2073</v>
      </c>
      <c r="G11161">
        <v>160</v>
      </c>
      <c r="H11161">
        <v>17521.562000000002</v>
      </c>
      <c r="I11161">
        <v>105491.72900000001</v>
      </c>
      <c r="J11161" t="s">
        <v>1252</v>
      </c>
      <c r="T11161">
        <f t="shared" si="201"/>
        <v>-4.6000000000000005</v>
      </c>
      <c r="U11161">
        <v>-4.6000000000000005</v>
      </c>
    </row>
    <row r="11162" spans="1:21" x14ac:dyDescent="0.2">
      <c r="A11162" t="s">
        <v>1296</v>
      </c>
      <c r="B11162" s="10" t="s">
        <v>1693</v>
      </c>
      <c r="C11162">
        <v>18</v>
      </c>
      <c r="D11162">
        <v>-15.8</v>
      </c>
      <c r="E11162">
        <v>7</v>
      </c>
      <c r="F11162" t="s">
        <v>1694</v>
      </c>
      <c r="G11162">
        <v>200</v>
      </c>
      <c r="H11162">
        <v>17521.562000000002</v>
      </c>
      <c r="I11162">
        <v>105491.72900000001</v>
      </c>
      <c r="J11162" t="s">
        <v>1252</v>
      </c>
      <c r="T11162">
        <f t="shared" si="201"/>
        <v>-8.8000000000000007</v>
      </c>
      <c r="U11162">
        <v>-8.8000000000000007</v>
      </c>
    </row>
    <row r="11163" spans="1:21" x14ac:dyDescent="0.2">
      <c r="A11163" t="s">
        <v>1296</v>
      </c>
      <c r="B11163" s="10" t="s">
        <v>1215</v>
      </c>
      <c r="C11163">
        <v>20.5</v>
      </c>
      <c r="D11163">
        <v>-18.3</v>
      </c>
      <c r="E11163">
        <v>2.5</v>
      </c>
      <c r="F11163" t="s">
        <v>2279</v>
      </c>
      <c r="G11163">
        <v>220</v>
      </c>
      <c r="H11163">
        <v>17521.562000000002</v>
      </c>
      <c r="I11163">
        <v>105491.72900000001</v>
      </c>
      <c r="J11163" t="s">
        <v>1252</v>
      </c>
      <c r="T11163">
        <f t="shared" si="201"/>
        <v>-15.8</v>
      </c>
      <c r="U11163">
        <v>-15.8</v>
      </c>
    </row>
    <row r="11164" spans="1:21" x14ac:dyDescent="0.2">
      <c r="A11164" t="s">
        <v>1296</v>
      </c>
      <c r="B11164" s="10" t="s">
        <v>1700</v>
      </c>
      <c r="C11164">
        <v>23.5</v>
      </c>
      <c r="D11164">
        <v>-21.3</v>
      </c>
      <c r="E11164">
        <v>3</v>
      </c>
      <c r="F11164" t="s">
        <v>1764</v>
      </c>
      <c r="G11164">
        <v>350</v>
      </c>
      <c r="H11164">
        <v>17521.562000000002</v>
      </c>
      <c r="I11164">
        <v>105491.72900000001</v>
      </c>
      <c r="J11164" t="s">
        <v>1252</v>
      </c>
      <c r="T11164">
        <f t="shared" si="201"/>
        <v>-18.3</v>
      </c>
      <c r="U11164">
        <v>-18.3</v>
      </c>
    </row>
    <row r="11165" spans="1:21" x14ac:dyDescent="0.2">
      <c r="A11165" t="s">
        <v>1296</v>
      </c>
      <c r="B11165" s="10" t="s">
        <v>1875</v>
      </c>
      <c r="C11165">
        <v>25</v>
      </c>
      <c r="D11165">
        <v>-22.8</v>
      </c>
      <c r="E11165">
        <v>1.5</v>
      </c>
      <c r="F11165" t="s">
        <v>1976</v>
      </c>
      <c r="G11165">
        <v>600</v>
      </c>
      <c r="H11165">
        <v>17521.562000000002</v>
      </c>
      <c r="I11165">
        <v>105491.72900000001</v>
      </c>
      <c r="J11165" t="s">
        <v>1252</v>
      </c>
      <c r="T11165">
        <f t="shared" si="201"/>
        <v>-21.3</v>
      </c>
      <c r="U11165">
        <v>-21.3</v>
      </c>
    </row>
    <row r="11166" spans="1:21" x14ac:dyDescent="0.2">
      <c r="A11166" t="s">
        <v>1296</v>
      </c>
      <c r="B11166" s="10" t="s">
        <v>1704</v>
      </c>
      <c r="C11166">
        <v>28.8</v>
      </c>
      <c r="D11166">
        <v>-26.6</v>
      </c>
      <c r="E11166">
        <v>3.8</v>
      </c>
      <c r="F11166" t="s">
        <v>1977</v>
      </c>
      <c r="G11166">
        <v>1500</v>
      </c>
      <c r="H11166">
        <v>17521.562000000002</v>
      </c>
      <c r="I11166">
        <v>105491.72900000001</v>
      </c>
      <c r="J11166" t="s">
        <v>1252</v>
      </c>
      <c r="T11166">
        <f t="shared" si="201"/>
        <v>-22.8</v>
      </c>
      <c r="U11166">
        <v>-22.8</v>
      </c>
    </row>
    <row r="11167" spans="1:21" x14ac:dyDescent="0.2">
      <c r="A11167" t="s">
        <v>1296</v>
      </c>
      <c r="B11167" s="10" t="s">
        <v>1709</v>
      </c>
      <c r="C11167">
        <v>36.700000000000003</v>
      </c>
      <c r="D11167">
        <v>-34.5</v>
      </c>
      <c r="E11167">
        <v>7.9</v>
      </c>
      <c r="F11167" t="s">
        <v>1769</v>
      </c>
      <c r="G11167">
        <v>3000</v>
      </c>
      <c r="H11167">
        <v>17521.562000000002</v>
      </c>
      <c r="I11167">
        <v>105491.72900000001</v>
      </c>
      <c r="J11167" t="s">
        <v>1252</v>
      </c>
      <c r="T11167">
        <f t="shared" si="201"/>
        <v>-26.6</v>
      </c>
      <c r="U11167">
        <v>-26.6</v>
      </c>
    </row>
    <row r="11168" spans="1:21" x14ac:dyDescent="0.2">
      <c r="A11168" t="s">
        <v>1297</v>
      </c>
      <c r="B11168" s="10" t="s">
        <v>1687</v>
      </c>
      <c r="C11168">
        <v>3.5</v>
      </c>
      <c r="D11168">
        <v>-1.38</v>
      </c>
      <c r="E11168">
        <v>3.5</v>
      </c>
      <c r="F11168" t="s">
        <v>1688</v>
      </c>
      <c r="G11168">
        <v>100</v>
      </c>
      <c r="H11168">
        <v>17518.718000000001</v>
      </c>
      <c r="I11168">
        <v>105483.791</v>
      </c>
      <c r="J11168" t="s">
        <v>1252</v>
      </c>
      <c r="T11168">
        <f t="shared" si="201"/>
        <v>2.12</v>
      </c>
      <c r="U11168">
        <v>2.12</v>
      </c>
    </row>
    <row r="11169" spans="1:21" x14ac:dyDescent="0.2">
      <c r="A11169" t="s">
        <v>1297</v>
      </c>
      <c r="B11169" s="10" t="s">
        <v>1689</v>
      </c>
      <c r="C11169">
        <v>6.8</v>
      </c>
      <c r="D11169">
        <v>-4.68</v>
      </c>
      <c r="E11169">
        <v>3.3</v>
      </c>
      <c r="F11169" t="s">
        <v>1690</v>
      </c>
      <c r="G11169">
        <v>60</v>
      </c>
      <c r="H11169">
        <v>17518.718000000001</v>
      </c>
      <c r="I11169">
        <v>105483.791</v>
      </c>
      <c r="J11169" t="s">
        <v>1252</v>
      </c>
      <c r="T11169">
        <f t="shared" si="201"/>
        <v>-1.38</v>
      </c>
      <c r="U11169">
        <v>-1.38</v>
      </c>
    </row>
    <row r="11170" spans="1:21" x14ac:dyDescent="0.2">
      <c r="A11170" t="s">
        <v>1297</v>
      </c>
      <c r="B11170" s="10" t="s">
        <v>1711</v>
      </c>
      <c r="C11170">
        <v>9.1</v>
      </c>
      <c r="D11170">
        <v>-6.98</v>
      </c>
      <c r="E11170">
        <v>2.2999999999999998</v>
      </c>
      <c r="F11170" t="s">
        <v>2073</v>
      </c>
      <c r="G11170">
        <v>160</v>
      </c>
      <c r="H11170">
        <v>17518.718000000001</v>
      </c>
      <c r="I11170">
        <v>105483.791</v>
      </c>
      <c r="J11170" t="s">
        <v>1252</v>
      </c>
      <c r="T11170">
        <f t="shared" si="201"/>
        <v>-4.6800000000000006</v>
      </c>
      <c r="U11170">
        <v>-4.6800000000000006</v>
      </c>
    </row>
    <row r="11171" spans="1:21" x14ac:dyDescent="0.2">
      <c r="A11171" t="s">
        <v>1297</v>
      </c>
      <c r="B11171" s="10" t="s">
        <v>1693</v>
      </c>
      <c r="C11171">
        <v>18.2</v>
      </c>
      <c r="D11171">
        <v>-16.079999999999998</v>
      </c>
      <c r="E11171">
        <v>9.1</v>
      </c>
      <c r="F11171" t="s">
        <v>1694</v>
      </c>
      <c r="G11171">
        <v>200</v>
      </c>
      <c r="H11171">
        <v>17518.718000000001</v>
      </c>
      <c r="I11171">
        <v>105483.791</v>
      </c>
      <c r="J11171" t="s">
        <v>1252</v>
      </c>
      <c r="T11171">
        <f t="shared" si="201"/>
        <v>-6.9799999999999986</v>
      </c>
      <c r="U11171">
        <v>-6.9799999999999986</v>
      </c>
    </row>
    <row r="11172" spans="1:21" x14ac:dyDescent="0.2">
      <c r="A11172" t="s">
        <v>1297</v>
      </c>
      <c r="B11172" s="10" t="s">
        <v>1215</v>
      </c>
      <c r="C11172">
        <v>21</v>
      </c>
      <c r="D11172">
        <v>-18.88</v>
      </c>
      <c r="E11172">
        <v>2.8</v>
      </c>
      <c r="F11172" t="s">
        <v>2279</v>
      </c>
      <c r="G11172">
        <v>220</v>
      </c>
      <c r="H11172">
        <v>17518.718000000001</v>
      </c>
      <c r="I11172">
        <v>105483.791</v>
      </c>
      <c r="J11172" t="s">
        <v>1252</v>
      </c>
      <c r="T11172">
        <f t="shared" si="201"/>
        <v>-16.079999999999998</v>
      </c>
      <c r="U11172">
        <v>-16.079999999999998</v>
      </c>
    </row>
    <row r="11173" spans="1:21" x14ac:dyDescent="0.2">
      <c r="A11173" t="s">
        <v>1297</v>
      </c>
      <c r="B11173" s="10" t="s">
        <v>1700</v>
      </c>
      <c r="C11173">
        <v>23</v>
      </c>
      <c r="D11173">
        <v>-20.88</v>
      </c>
      <c r="E11173">
        <v>2</v>
      </c>
      <c r="F11173" t="s">
        <v>1764</v>
      </c>
      <c r="G11173">
        <v>350</v>
      </c>
      <c r="H11173">
        <v>17518.718000000001</v>
      </c>
      <c r="I11173">
        <v>105483.791</v>
      </c>
      <c r="J11173" t="s">
        <v>1252</v>
      </c>
      <c r="T11173">
        <f t="shared" si="201"/>
        <v>-18.88</v>
      </c>
      <c r="U11173">
        <v>-18.88</v>
      </c>
    </row>
    <row r="11174" spans="1:21" x14ac:dyDescent="0.2">
      <c r="A11174" t="s">
        <v>1297</v>
      </c>
      <c r="B11174" s="10" t="s">
        <v>1875</v>
      </c>
      <c r="C11174">
        <v>25.7</v>
      </c>
      <c r="D11174">
        <v>-23.58</v>
      </c>
      <c r="E11174">
        <v>2.7</v>
      </c>
      <c r="F11174" t="s">
        <v>1976</v>
      </c>
      <c r="G11174">
        <v>600</v>
      </c>
      <c r="H11174">
        <v>17518.718000000001</v>
      </c>
      <c r="I11174">
        <v>105483.791</v>
      </c>
      <c r="J11174" t="s">
        <v>1252</v>
      </c>
      <c r="T11174">
        <f t="shared" si="201"/>
        <v>-20.88</v>
      </c>
      <c r="U11174">
        <v>-20.88</v>
      </c>
    </row>
    <row r="11175" spans="1:21" x14ac:dyDescent="0.2">
      <c r="A11175" t="s">
        <v>1297</v>
      </c>
      <c r="B11175" s="10" t="s">
        <v>1704</v>
      </c>
      <c r="C11175">
        <v>26</v>
      </c>
      <c r="D11175">
        <v>-23.88</v>
      </c>
      <c r="E11175">
        <v>0.3</v>
      </c>
      <c r="F11175" t="s">
        <v>1977</v>
      </c>
      <c r="G11175">
        <v>1500</v>
      </c>
      <c r="H11175">
        <v>17518.718000000001</v>
      </c>
      <c r="I11175">
        <v>105483.791</v>
      </c>
      <c r="J11175" t="s">
        <v>1252</v>
      </c>
      <c r="T11175">
        <f t="shared" si="201"/>
        <v>-23.58</v>
      </c>
      <c r="U11175">
        <v>-23.58</v>
      </c>
    </row>
    <row r="11176" spans="1:21" x14ac:dyDescent="0.2">
      <c r="A11176" t="s">
        <v>1297</v>
      </c>
      <c r="B11176" s="10" t="s">
        <v>1709</v>
      </c>
      <c r="C11176">
        <v>30.8</v>
      </c>
      <c r="D11176">
        <v>-28.68</v>
      </c>
      <c r="E11176">
        <v>4.8</v>
      </c>
      <c r="F11176" t="s">
        <v>1769</v>
      </c>
      <c r="G11176">
        <v>3000</v>
      </c>
      <c r="H11176">
        <v>17518.718000000001</v>
      </c>
      <c r="I11176">
        <v>105483.791</v>
      </c>
      <c r="J11176" t="s">
        <v>1252</v>
      </c>
      <c r="T11176">
        <f t="shared" si="201"/>
        <v>-23.88</v>
      </c>
      <c r="U11176">
        <v>-23.88</v>
      </c>
    </row>
    <row r="11177" spans="1:21" x14ac:dyDescent="0.2">
      <c r="A11177" t="s">
        <v>1298</v>
      </c>
      <c r="B11177" s="10" t="s">
        <v>1687</v>
      </c>
      <c r="C11177">
        <v>3.1</v>
      </c>
      <c r="D11177">
        <v>-2.02</v>
      </c>
      <c r="E11177">
        <v>3.1</v>
      </c>
      <c r="F11177" t="s">
        <v>1688</v>
      </c>
      <c r="G11177">
        <v>100</v>
      </c>
      <c r="H11177">
        <v>17517.737000000001</v>
      </c>
      <c r="I11177">
        <v>105474.86199999999</v>
      </c>
      <c r="J11177" t="s">
        <v>1252</v>
      </c>
      <c r="T11177">
        <f t="shared" si="201"/>
        <v>1.08</v>
      </c>
      <c r="U11177">
        <v>1.08</v>
      </c>
    </row>
    <row r="11178" spans="1:21" x14ac:dyDescent="0.2">
      <c r="A11178" t="s">
        <v>1298</v>
      </c>
      <c r="B11178" s="10" t="s">
        <v>1689</v>
      </c>
      <c r="C11178">
        <v>7.1</v>
      </c>
      <c r="D11178">
        <v>-6.02</v>
      </c>
      <c r="E11178">
        <v>4</v>
      </c>
      <c r="F11178" t="s">
        <v>1690</v>
      </c>
      <c r="G11178">
        <v>60</v>
      </c>
      <c r="H11178">
        <v>17517.737000000001</v>
      </c>
      <c r="I11178">
        <v>105474.86199999999</v>
      </c>
      <c r="J11178" t="s">
        <v>1252</v>
      </c>
      <c r="T11178">
        <f t="shared" si="201"/>
        <v>-2.0199999999999996</v>
      </c>
      <c r="U11178">
        <v>-2.0199999999999996</v>
      </c>
    </row>
    <row r="11179" spans="1:21" x14ac:dyDescent="0.2">
      <c r="A11179" t="s">
        <v>1298</v>
      </c>
      <c r="B11179" s="10" t="s">
        <v>1711</v>
      </c>
      <c r="C11179">
        <v>8.3000000000000007</v>
      </c>
      <c r="D11179">
        <v>-7.22</v>
      </c>
      <c r="E11179">
        <v>1.2</v>
      </c>
      <c r="F11179" t="s">
        <v>2073</v>
      </c>
      <c r="G11179">
        <v>160</v>
      </c>
      <c r="H11179">
        <v>17517.737000000001</v>
      </c>
      <c r="I11179">
        <v>105474.86199999999</v>
      </c>
      <c r="J11179" t="s">
        <v>1252</v>
      </c>
      <c r="T11179">
        <f t="shared" si="201"/>
        <v>-6.02</v>
      </c>
      <c r="U11179">
        <v>-6.02</v>
      </c>
    </row>
    <row r="11180" spans="1:21" x14ac:dyDescent="0.2">
      <c r="A11180" t="s">
        <v>1298</v>
      </c>
      <c r="B11180" s="10" t="s">
        <v>1693</v>
      </c>
      <c r="C11180">
        <v>9.4</v>
      </c>
      <c r="D11180">
        <v>-8.32</v>
      </c>
      <c r="E11180">
        <v>1.1000000000000001</v>
      </c>
      <c r="F11180" t="s">
        <v>1694</v>
      </c>
      <c r="G11180">
        <v>200</v>
      </c>
      <c r="H11180">
        <v>17517.737000000001</v>
      </c>
      <c r="I11180">
        <v>105474.86199999999</v>
      </c>
      <c r="J11180" t="s">
        <v>1252</v>
      </c>
      <c r="T11180">
        <f t="shared" si="201"/>
        <v>-7.2200000000000006</v>
      </c>
      <c r="U11180">
        <v>-7.2200000000000006</v>
      </c>
    </row>
    <row r="11181" spans="1:21" x14ac:dyDescent="0.2">
      <c r="A11181" t="s">
        <v>1298</v>
      </c>
      <c r="B11181" s="10" t="s">
        <v>1711</v>
      </c>
      <c r="C11181">
        <v>12</v>
      </c>
      <c r="D11181">
        <v>-10.92</v>
      </c>
      <c r="E11181">
        <v>2.6</v>
      </c>
      <c r="F11181" t="s">
        <v>2073</v>
      </c>
      <c r="G11181">
        <v>160</v>
      </c>
      <c r="H11181">
        <v>17517.737000000001</v>
      </c>
      <c r="I11181">
        <v>105474.86199999999</v>
      </c>
      <c r="J11181" t="s">
        <v>1252</v>
      </c>
      <c r="T11181">
        <f t="shared" si="201"/>
        <v>-8.32</v>
      </c>
      <c r="U11181">
        <v>-8.32</v>
      </c>
    </row>
    <row r="11182" spans="1:21" x14ac:dyDescent="0.2">
      <c r="A11182" t="s">
        <v>1298</v>
      </c>
      <c r="B11182" s="10" t="s">
        <v>1693</v>
      </c>
      <c r="C11182">
        <v>16.5</v>
      </c>
      <c r="D11182">
        <v>-15.42</v>
      </c>
      <c r="E11182">
        <v>4.5</v>
      </c>
      <c r="F11182" t="s">
        <v>1694</v>
      </c>
      <c r="G11182">
        <v>200</v>
      </c>
      <c r="H11182">
        <v>17517.737000000001</v>
      </c>
      <c r="I11182">
        <v>105474.86199999999</v>
      </c>
      <c r="J11182" t="s">
        <v>1252</v>
      </c>
      <c r="T11182">
        <f t="shared" si="201"/>
        <v>-10.92</v>
      </c>
      <c r="U11182">
        <v>-10.92</v>
      </c>
    </row>
    <row r="11183" spans="1:21" x14ac:dyDescent="0.2">
      <c r="A11183" t="s">
        <v>1298</v>
      </c>
      <c r="B11183" s="10" t="s">
        <v>1215</v>
      </c>
      <c r="C11183">
        <v>23.5</v>
      </c>
      <c r="D11183">
        <v>-22.42</v>
      </c>
      <c r="E11183">
        <v>7</v>
      </c>
      <c r="F11183" t="s">
        <v>2279</v>
      </c>
      <c r="G11183">
        <v>220</v>
      </c>
      <c r="H11183">
        <v>17517.737000000001</v>
      </c>
      <c r="I11183">
        <v>105474.86199999999</v>
      </c>
      <c r="J11183" t="s">
        <v>1252</v>
      </c>
      <c r="T11183">
        <f t="shared" si="201"/>
        <v>-15.420000000000002</v>
      </c>
      <c r="U11183">
        <v>-15.420000000000002</v>
      </c>
    </row>
    <row r="11184" spans="1:21" x14ac:dyDescent="0.2">
      <c r="A11184" t="s">
        <v>1298</v>
      </c>
      <c r="B11184" s="10" t="s">
        <v>1704</v>
      </c>
      <c r="C11184">
        <v>24</v>
      </c>
      <c r="D11184">
        <v>-22.92</v>
      </c>
      <c r="E11184">
        <v>0.5</v>
      </c>
      <c r="F11184" t="s">
        <v>1977</v>
      </c>
      <c r="G11184">
        <v>1500</v>
      </c>
      <c r="H11184">
        <v>17517.737000000001</v>
      </c>
      <c r="I11184">
        <v>105474.86199999999</v>
      </c>
      <c r="J11184" t="s">
        <v>1252</v>
      </c>
      <c r="T11184">
        <f t="shared" si="201"/>
        <v>-22.42</v>
      </c>
      <c r="U11184">
        <v>-22.42</v>
      </c>
    </row>
    <row r="11185" spans="1:21" x14ac:dyDescent="0.2">
      <c r="A11185" t="s">
        <v>1298</v>
      </c>
      <c r="B11185" s="10" t="s">
        <v>1709</v>
      </c>
      <c r="C11185">
        <v>31.1</v>
      </c>
      <c r="D11185">
        <v>-30.02</v>
      </c>
      <c r="E11185">
        <v>7.1</v>
      </c>
      <c r="F11185" t="s">
        <v>1769</v>
      </c>
      <c r="G11185">
        <v>3000</v>
      </c>
      <c r="H11185">
        <v>17517.737000000001</v>
      </c>
      <c r="I11185">
        <v>105474.86199999999</v>
      </c>
      <c r="J11185" t="s">
        <v>1252</v>
      </c>
      <c r="T11185">
        <f t="shared" si="201"/>
        <v>-22.92</v>
      </c>
      <c r="U11185">
        <v>-22.92</v>
      </c>
    </row>
    <row r="11186" spans="1:21" x14ac:dyDescent="0.2">
      <c r="A11186" t="s">
        <v>1299</v>
      </c>
      <c r="B11186" s="10" t="s">
        <v>1687</v>
      </c>
      <c r="C11186">
        <v>3</v>
      </c>
      <c r="D11186">
        <v>-0.81</v>
      </c>
      <c r="E11186">
        <v>3</v>
      </c>
      <c r="F11186" t="s">
        <v>1688</v>
      </c>
      <c r="G11186">
        <v>100</v>
      </c>
      <c r="H11186">
        <v>17524.134999999998</v>
      </c>
      <c r="I11186">
        <v>105474.97199999999</v>
      </c>
      <c r="J11186" t="s">
        <v>1252</v>
      </c>
      <c r="T11186">
        <f t="shared" si="201"/>
        <v>2.19</v>
      </c>
      <c r="U11186">
        <v>2.19</v>
      </c>
    </row>
    <row r="11187" spans="1:21" x14ac:dyDescent="0.2">
      <c r="A11187" t="s">
        <v>1299</v>
      </c>
      <c r="B11187" s="10" t="s">
        <v>1689</v>
      </c>
      <c r="C11187">
        <v>5.9</v>
      </c>
      <c r="D11187">
        <v>-3.71</v>
      </c>
      <c r="E11187">
        <v>2.9</v>
      </c>
      <c r="F11187" t="s">
        <v>1690</v>
      </c>
      <c r="G11187">
        <v>60</v>
      </c>
      <c r="H11187">
        <v>17524.134999999998</v>
      </c>
      <c r="I11187">
        <v>105474.97199999999</v>
      </c>
      <c r="J11187" t="s">
        <v>1252</v>
      </c>
      <c r="T11187">
        <f t="shared" si="201"/>
        <v>-0.81</v>
      </c>
      <c r="U11187">
        <v>-0.81</v>
      </c>
    </row>
    <row r="11188" spans="1:21" x14ac:dyDescent="0.2">
      <c r="A11188" t="s">
        <v>1299</v>
      </c>
      <c r="B11188" s="10" t="s">
        <v>1711</v>
      </c>
      <c r="C11188">
        <v>12.1</v>
      </c>
      <c r="D11188">
        <v>-9.91</v>
      </c>
      <c r="E11188">
        <v>6.2</v>
      </c>
      <c r="F11188" t="s">
        <v>2073</v>
      </c>
      <c r="G11188">
        <v>160</v>
      </c>
      <c r="H11188">
        <v>17524.134999999998</v>
      </c>
      <c r="I11188">
        <v>105474.97199999999</v>
      </c>
      <c r="J11188" t="s">
        <v>1252</v>
      </c>
      <c r="T11188">
        <f t="shared" si="201"/>
        <v>-3.71</v>
      </c>
      <c r="U11188">
        <v>-3.71</v>
      </c>
    </row>
    <row r="11189" spans="1:21" x14ac:dyDescent="0.2">
      <c r="A11189" t="s">
        <v>1299</v>
      </c>
      <c r="B11189" s="10" t="s">
        <v>1693</v>
      </c>
      <c r="C11189">
        <v>17.5</v>
      </c>
      <c r="D11189">
        <v>-15.31</v>
      </c>
      <c r="E11189">
        <v>5.4</v>
      </c>
      <c r="F11189" t="s">
        <v>1694</v>
      </c>
      <c r="G11189">
        <v>200</v>
      </c>
      <c r="H11189">
        <v>17524.134999999998</v>
      </c>
      <c r="I11189">
        <v>105474.97199999999</v>
      </c>
      <c r="J11189" t="s">
        <v>1252</v>
      </c>
      <c r="T11189">
        <f t="shared" si="201"/>
        <v>-9.91</v>
      </c>
      <c r="U11189">
        <v>-9.91</v>
      </c>
    </row>
    <row r="11190" spans="1:21" x14ac:dyDescent="0.2">
      <c r="A11190" t="s">
        <v>1299</v>
      </c>
      <c r="B11190" s="10" t="s">
        <v>1215</v>
      </c>
      <c r="C11190">
        <v>22</v>
      </c>
      <c r="D11190">
        <v>-19.809999999999999</v>
      </c>
      <c r="E11190">
        <v>4.5</v>
      </c>
      <c r="F11190" t="s">
        <v>2279</v>
      </c>
      <c r="G11190">
        <v>220</v>
      </c>
      <c r="H11190">
        <v>17524.134999999998</v>
      </c>
      <c r="I11190">
        <v>105474.97199999999</v>
      </c>
      <c r="J11190" t="s">
        <v>1252</v>
      </c>
      <c r="T11190">
        <f t="shared" si="201"/>
        <v>-15.309999999999999</v>
      </c>
      <c r="U11190">
        <v>-15.309999999999999</v>
      </c>
    </row>
    <row r="11191" spans="1:21" x14ac:dyDescent="0.2">
      <c r="A11191" t="s">
        <v>1299</v>
      </c>
      <c r="B11191" s="10" t="s">
        <v>1700</v>
      </c>
      <c r="C11191">
        <v>23</v>
      </c>
      <c r="D11191">
        <v>-20.81</v>
      </c>
      <c r="E11191">
        <v>1</v>
      </c>
      <c r="F11191" t="s">
        <v>1764</v>
      </c>
      <c r="G11191">
        <v>350</v>
      </c>
      <c r="H11191">
        <v>17524.134999999998</v>
      </c>
      <c r="I11191">
        <v>105474.97199999999</v>
      </c>
      <c r="J11191" t="s">
        <v>1252</v>
      </c>
      <c r="T11191">
        <f t="shared" si="201"/>
        <v>-19.809999999999999</v>
      </c>
      <c r="U11191">
        <v>-19.809999999999999</v>
      </c>
    </row>
    <row r="11192" spans="1:21" x14ac:dyDescent="0.2">
      <c r="A11192" t="s">
        <v>1299</v>
      </c>
      <c r="B11192" s="10" t="s">
        <v>1875</v>
      </c>
      <c r="C11192">
        <v>26.2</v>
      </c>
      <c r="D11192">
        <v>-24.01</v>
      </c>
      <c r="E11192">
        <v>3.2</v>
      </c>
      <c r="F11192" t="s">
        <v>1976</v>
      </c>
      <c r="G11192">
        <v>600</v>
      </c>
      <c r="H11192">
        <v>17524.134999999998</v>
      </c>
      <c r="I11192">
        <v>105474.97199999999</v>
      </c>
      <c r="J11192" t="s">
        <v>1252</v>
      </c>
      <c r="T11192">
        <f t="shared" si="201"/>
        <v>-20.810000000000002</v>
      </c>
      <c r="U11192">
        <v>-20.810000000000002</v>
      </c>
    </row>
    <row r="11193" spans="1:21" x14ac:dyDescent="0.2">
      <c r="A11193" t="s">
        <v>1299</v>
      </c>
      <c r="B11193" s="10" t="s">
        <v>1704</v>
      </c>
      <c r="C11193">
        <v>27</v>
      </c>
      <c r="D11193">
        <v>-24.81</v>
      </c>
      <c r="E11193">
        <v>0.8</v>
      </c>
      <c r="F11193" t="s">
        <v>1977</v>
      </c>
      <c r="G11193">
        <v>1500</v>
      </c>
      <c r="H11193">
        <v>17524.134999999998</v>
      </c>
      <c r="I11193">
        <v>105474.97199999999</v>
      </c>
      <c r="J11193" t="s">
        <v>1252</v>
      </c>
      <c r="T11193">
        <f t="shared" si="201"/>
        <v>-24.009999999999998</v>
      </c>
      <c r="U11193">
        <v>-24.009999999999998</v>
      </c>
    </row>
    <row r="11194" spans="1:21" x14ac:dyDescent="0.2">
      <c r="A11194" t="s">
        <v>1299</v>
      </c>
      <c r="B11194" s="10" t="s">
        <v>1709</v>
      </c>
      <c r="C11194">
        <v>33.700000000000003</v>
      </c>
      <c r="D11194">
        <v>-31.51</v>
      </c>
      <c r="E11194">
        <v>6.7</v>
      </c>
      <c r="F11194" t="s">
        <v>1769</v>
      </c>
      <c r="G11194">
        <v>3000</v>
      </c>
      <c r="H11194">
        <v>17524.134999999998</v>
      </c>
      <c r="I11194">
        <v>105474.97199999999</v>
      </c>
      <c r="J11194" t="s">
        <v>1252</v>
      </c>
      <c r="T11194">
        <f t="shared" si="201"/>
        <v>-24.810000000000002</v>
      </c>
      <c r="U11194">
        <v>-24.810000000000002</v>
      </c>
    </row>
    <row r="11195" spans="1:21" x14ac:dyDescent="0.2">
      <c r="A11195" t="s">
        <v>1301</v>
      </c>
      <c r="B11195" s="10" t="s">
        <v>1687</v>
      </c>
      <c r="C11195">
        <v>3.6</v>
      </c>
      <c r="D11195">
        <v>-0.8</v>
      </c>
      <c r="E11195">
        <v>3.6</v>
      </c>
      <c r="F11195" t="s">
        <v>1688</v>
      </c>
      <c r="G11195">
        <v>100</v>
      </c>
      <c r="H11195">
        <v>17524.391</v>
      </c>
      <c r="I11195">
        <v>105482.89200000001</v>
      </c>
      <c r="J11195" t="s">
        <v>1252</v>
      </c>
      <c r="T11195">
        <f t="shared" si="201"/>
        <v>2.8</v>
      </c>
      <c r="U11195">
        <v>2.8</v>
      </c>
    </row>
    <row r="11196" spans="1:21" x14ac:dyDescent="0.2">
      <c r="A11196" t="s">
        <v>1301</v>
      </c>
      <c r="B11196" s="10" t="s">
        <v>1689</v>
      </c>
      <c r="C11196">
        <v>8.5</v>
      </c>
      <c r="D11196">
        <v>-5.7</v>
      </c>
      <c r="E11196">
        <v>4.9000000000000004</v>
      </c>
      <c r="F11196" t="s">
        <v>1690</v>
      </c>
      <c r="G11196">
        <v>60</v>
      </c>
      <c r="H11196">
        <v>17524.391</v>
      </c>
      <c r="I11196">
        <v>105482.89200000001</v>
      </c>
      <c r="J11196" t="s">
        <v>1252</v>
      </c>
      <c r="T11196">
        <f t="shared" si="201"/>
        <v>-0.79999999999999982</v>
      </c>
      <c r="U11196">
        <v>-0.79999999999999982</v>
      </c>
    </row>
    <row r="11197" spans="1:21" x14ac:dyDescent="0.2">
      <c r="A11197" t="s">
        <v>1301</v>
      </c>
      <c r="B11197" s="10" t="s">
        <v>1711</v>
      </c>
      <c r="C11197">
        <v>9.5</v>
      </c>
      <c r="D11197">
        <v>-6.7</v>
      </c>
      <c r="E11197">
        <v>1</v>
      </c>
      <c r="F11197" t="s">
        <v>2073</v>
      </c>
      <c r="G11197">
        <v>160</v>
      </c>
      <c r="H11197">
        <v>17524.391</v>
      </c>
      <c r="I11197">
        <v>105482.89200000001</v>
      </c>
      <c r="J11197" t="s">
        <v>1252</v>
      </c>
      <c r="T11197">
        <f t="shared" si="201"/>
        <v>-5.7</v>
      </c>
      <c r="U11197">
        <v>-5.7</v>
      </c>
    </row>
    <row r="11198" spans="1:21" x14ac:dyDescent="0.2">
      <c r="A11198" t="s">
        <v>1301</v>
      </c>
      <c r="B11198" s="10" t="s">
        <v>1693</v>
      </c>
      <c r="C11198">
        <v>18.899999999999999</v>
      </c>
      <c r="D11198">
        <v>-16.100000000000001</v>
      </c>
      <c r="E11198">
        <v>9.4</v>
      </c>
      <c r="F11198" t="s">
        <v>1694</v>
      </c>
      <c r="G11198">
        <v>200</v>
      </c>
      <c r="H11198">
        <v>17524.391</v>
      </c>
      <c r="I11198">
        <v>105482.89200000001</v>
      </c>
      <c r="J11198" t="s">
        <v>1252</v>
      </c>
      <c r="T11198">
        <f t="shared" si="201"/>
        <v>-6.7000000000000011</v>
      </c>
      <c r="U11198">
        <v>-6.7000000000000011</v>
      </c>
    </row>
    <row r="11199" spans="1:21" x14ac:dyDescent="0.2">
      <c r="A11199" t="s">
        <v>1301</v>
      </c>
      <c r="B11199" s="10" t="s">
        <v>1215</v>
      </c>
      <c r="C11199">
        <v>21</v>
      </c>
      <c r="D11199">
        <v>-18.2</v>
      </c>
      <c r="E11199">
        <v>2.1</v>
      </c>
      <c r="F11199" t="s">
        <v>2279</v>
      </c>
      <c r="G11199">
        <v>220</v>
      </c>
      <c r="H11199">
        <v>17524.391</v>
      </c>
      <c r="I11199">
        <v>105482.89200000001</v>
      </c>
      <c r="J11199" t="s">
        <v>1252</v>
      </c>
      <c r="T11199">
        <f t="shared" si="201"/>
        <v>-16.099999999999998</v>
      </c>
      <c r="U11199">
        <v>-16.099999999999998</v>
      </c>
    </row>
    <row r="11200" spans="1:21" x14ac:dyDescent="0.2">
      <c r="A11200" t="s">
        <v>1301</v>
      </c>
      <c r="B11200" s="10" t="s">
        <v>1700</v>
      </c>
      <c r="C11200">
        <v>25</v>
      </c>
      <c r="D11200">
        <v>-22.2</v>
      </c>
      <c r="E11200">
        <v>4</v>
      </c>
      <c r="F11200" t="s">
        <v>1764</v>
      </c>
      <c r="G11200">
        <v>350</v>
      </c>
      <c r="H11200">
        <v>17524.391</v>
      </c>
      <c r="I11200">
        <v>105482.89200000001</v>
      </c>
      <c r="J11200" t="s">
        <v>1252</v>
      </c>
      <c r="T11200">
        <f t="shared" si="201"/>
        <v>-18.2</v>
      </c>
      <c r="U11200">
        <v>-18.2</v>
      </c>
    </row>
    <row r="11201" spans="1:21" x14ac:dyDescent="0.2">
      <c r="A11201" t="s">
        <v>1301</v>
      </c>
      <c r="B11201" s="10" t="s">
        <v>1875</v>
      </c>
      <c r="C11201">
        <v>30.2</v>
      </c>
      <c r="D11201">
        <v>-27.4</v>
      </c>
      <c r="E11201">
        <v>5.2</v>
      </c>
      <c r="F11201" t="s">
        <v>1976</v>
      </c>
      <c r="G11201">
        <v>600</v>
      </c>
      <c r="H11201">
        <v>17524.391</v>
      </c>
      <c r="I11201">
        <v>105482.89200000001</v>
      </c>
      <c r="J11201" t="s">
        <v>1252</v>
      </c>
      <c r="T11201">
        <f t="shared" si="201"/>
        <v>-22.2</v>
      </c>
      <c r="U11201">
        <v>-22.2</v>
      </c>
    </row>
    <row r="11202" spans="1:21" x14ac:dyDescent="0.2">
      <c r="A11202" t="s">
        <v>1301</v>
      </c>
      <c r="B11202" s="10" t="s">
        <v>1704</v>
      </c>
      <c r="C11202">
        <v>34.799999999999997</v>
      </c>
      <c r="D11202">
        <v>-32</v>
      </c>
      <c r="E11202">
        <v>4.5999999999999996</v>
      </c>
      <c r="F11202" t="s">
        <v>1977</v>
      </c>
      <c r="G11202">
        <v>1500</v>
      </c>
      <c r="H11202">
        <v>17524.391</v>
      </c>
      <c r="I11202">
        <v>105482.89200000001</v>
      </c>
      <c r="J11202" t="s">
        <v>1252</v>
      </c>
      <c r="T11202">
        <f t="shared" si="201"/>
        <v>-27.4</v>
      </c>
      <c r="U11202">
        <v>-27.4</v>
      </c>
    </row>
    <row r="11203" spans="1:21" x14ac:dyDescent="0.2">
      <c r="A11203" t="s">
        <v>1301</v>
      </c>
      <c r="B11203" s="10" t="s">
        <v>1709</v>
      </c>
      <c r="C11203">
        <v>39.799999999999997</v>
      </c>
      <c r="D11203">
        <v>-37</v>
      </c>
      <c r="E11203">
        <v>5</v>
      </c>
      <c r="F11203" t="s">
        <v>1769</v>
      </c>
      <c r="G11203">
        <v>3000</v>
      </c>
      <c r="H11203">
        <v>17524.391</v>
      </c>
      <c r="I11203">
        <v>105482.89200000001</v>
      </c>
      <c r="J11203" t="s">
        <v>1252</v>
      </c>
      <c r="T11203">
        <f t="shared" ref="T11203:T11266" si="202">D11203+E11203</f>
        <v>-32</v>
      </c>
      <c r="U11203">
        <v>-32</v>
      </c>
    </row>
    <row r="11204" spans="1:21" x14ac:dyDescent="0.2">
      <c r="A11204" t="s">
        <v>1302</v>
      </c>
      <c r="B11204" s="10" t="s">
        <v>1687</v>
      </c>
      <c r="C11204">
        <v>4.4000000000000004</v>
      </c>
      <c r="D11204">
        <v>-1.83</v>
      </c>
      <c r="E11204">
        <v>4.4000000000000004</v>
      </c>
      <c r="F11204" t="s">
        <v>1688</v>
      </c>
      <c r="G11204">
        <v>100</v>
      </c>
      <c r="H11204">
        <v>17530.516</v>
      </c>
      <c r="I11204">
        <v>105482.961</v>
      </c>
      <c r="J11204" t="s">
        <v>1252</v>
      </c>
      <c r="T11204">
        <f t="shared" si="202"/>
        <v>2.5700000000000003</v>
      </c>
      <c r="U11204">
        <v>2.5700000000000003</v>
      </c>
    </row>
    <row r="11205" spans="1:21" x14ac:dyDescent="0.2">
      <c r="A11205" t="s">
        <v>1302</v>
      </c>
      <c r="B11205" s="10" t="s">
        <v>1689</v>
      </c>
      <c r="C11205">
        <v>8</v>
      </c>
      <c r="D11205">
        <v>-5.43</v>
      </c>
      <c r="E11205">
        <v>3.6</v>
      </c>
      <c r="F11205" t="s">
        <v>1690</v>
      </c>
      <c r="G11205">
        <v>60</v>
      </c>
      <c r="H11205">
        <v>17530.516</v>
      </c>
      <c r="I11205">
        <v>105482.961</v>
      </c>
      <c r="J11205" t="s">
        <v>1252</v>
      </c>
      <c r="T11205">
        <f t="shared" si="202"/>
        <v>-1.8299999999999996</v>
      </c>
      <c r="U11205">
        <v>-1.8299999999999996</v>
      </c>
    </row>
    <row r="11206" spans="1:21" x14ac:dyDescent="0.2">
      <c r="A11206" t="s">
        <v>1302</v>
      </c>
      <c r="B11206" s="10" t="s">
        <v>1711</v>
      </c>
      <c r="C11206">
        <v>10</v>
      </c>
      <c r="D11206">
        <v>-7.43</v>
      </c>
      <c r="E11206">
        <v>2</v>
      </c>
      <c r="F11206" t="s">
        <v>2073</v>
      </c>
      <c r="G11206">
        <v>160</v>
      </c>
      <c r="H11206">
        <v>17530.516</v>
      </c>
      <c r="I11206">
        <v>105482.961</v>
      </c>
      <c r="J11206" t="s">
        <v>1252</v>
      </c>
      <c r="T11206">
        <f t="shared" si="202"/>
        <v>-5.43</v>
      </c>
      <c r="U11206">
        <v>-5.43</v>
      </c>
    </row>
    <row r="11207" spans="1:21" x14ac:dyDescent="0.2">
      <c r="A11207" t="s">
        <v>1302</v>
      </c>
      <c r="B11207" s="10" t="s">
        <v>1693</v>
      </c>
      <c r="C11207">
        <v>19</v>
      </c>
      <c r="D11207">
        <v>-16.43</v>
      </c>
      <c r="E11207">
        <v>9</v>
      </c>
      <c r="F11207" t="s">
        <v>1694</v>
      </c>
      <c r="G11207">
        <v>200</v>
      </c>
      <c r="H11207">
        <v>17530.516</v>
      </c>
      <c r="I11207">
        <v>105482.961</v>
      </c>
      <c r="J11207" t="s">
        <v>1252</v>
      </c>
      <c r="T11207">
        <f t="shared" si="202"/>
        <v>-7.43</v>
      </c>
      <c r="U11207">
        <v>-7.43</v>
      </c>
    </row>
    <row r="11208" spans="1:21" x14ac:dyDescent="0.2">
      <c r="A11208" t="s">
        <v>1302</v>
      </c>
      <c r="B11208" s="10" t="s">
        <v>1711</v>
      </c>
      <c r="C11208">
        <v>22.8</v>
      </c>
      <c r="D11208">
        <v>-20.23</v>
      </c>
      <c r="E11208">
        <v>3.8</v>
      </c>
      <c r="F11208" t="s">
        <v>2073</v>
      </c>
      <c r="G11208">
        <v>160</v>
      </c>
      <c r="H11208">
        <v>17530.516</v>
      </c>
      <c r="I11208">
        <v>105482.961</v>
      </c>
      <c r="J11208" t="s">
        <v>1252</v>
      </c>
      <c r="T11208">
        <f t="shared" si="202"/>
        <v>-16.43</v>
      </c>
      <c r="U11208">
        <v>-16.43</v>
      </c>
    </row>
    <row r="11209" spans="1:21" x14ac:dyDescent="0.2">
      <c r="A11209" t="s">
        <v>1302</v>
      </c>
      <c r="B11209" s="10" t="s">
        <v>1215</v>
      </c>
      <c r="C11209">
        <v>25</v>
      </c>
      <c r="D11209">
        <v>-22.43</v>
      </c>
      <c r="E11209">
        <v>2.2000000000000002</v>
      </c>
      <c r="F11209" t="s">
        <v>2279</v>
      </c>
      <c r="G11209">
        <v>220</v>
      </c>
      <c r="H11209">
        <v>17530.516</v>
      </c>
      <c r="I11209">
        <v>105482.961</v>
      </c>
      <c r="J11209" t="s">
        <v>1252</v>
      </c>
      <c r="T11209">
        <f t="shared" si="202"/>
        <v>-20.23</v>
      </c>
      <c r="U11209">
        <v>-20.23</v>
      </c>
    </row>
    <row r="11210" spans="1:21" x14ac:dyDescent="0.2">
      <c r="A11210" t="s">
        <v>1302</v>
      </c>
      <c r="B11210" s="10" t="s">
        <v>1700</v>
      </c>
      <c r="C11210">
        <v>27.6</v>
      </c>
      <c r="D11210">
        <v>-25.03</v>
      </c>
      <c r="E11210">
        <v>2.6</v>
      </c>
      <c r="F11210" t="s">
        <v>1764</v>
      </c>
      <c r="G11210">
        <v>350</v>
      </c>
      <c r="H11210">
        <v>17530.516</v>
      </c>
      <c r="I11210">
        <v>105482.961</v>
      </c>
      <c r="J11210" t="s">
        <v>1252</v>
      </c>
      <c r="T11210">
        <f t="shared" si="202"/>
        <v>-22.43</v>
      </c>
      <c r="U11210">
        <v>-22.43</v>
      </c>
    </row>
    <row r="11211" spans="1:21" x14ac:dyDescent="0.2">
      <c r="A11211" t="s">
        <v>1302</v>
      </c>
      <c r="B11211" s="10" t="s">
        <v>1875</v>
      </c>
      <c r="C11211">
        <v>35.299999999999997</v>
      </c>
      <c r="D11211">
        <v>-32.729999999999997</v>
      </c>
      <c r="E11211">
        <v>7.7</v>
      </c>
      <c r="F11211" t="s">
        <v>1976</v>
      </c>
      <c r="G11211">
        <v>600</v>
      </c>
      <c r="H11211">
        <v>17530.516</v>
      </c>
      <c r="I11211">
        <v>105482.961</v>
      </c>
      <c r="J11211" t="s">
        <v>1252</v>
      </c>
      <c r="T11211">
        <f t="shared" si="202"/>
        <v>-25.029999999999998</v>
      </c>
      <c r="U11211">
        <v>-25.029999999999998</v>
      </c>
    </row>
    <row r="11212" spans="1:21" x14ac:dyDescent="0.2">
      <c r="A11212" t="s">
        <v>1302</v>
      </c>
      <c r="B11212" s="10" t="s">
        <v>1704</v>
      </c>
      <c r="C11212">
        <v>39.6</v>
      </c>
      <c r="D11212">
        <v>-37.03</v>
      </c>
      <c r="E11212">
        <v>4.3</v>
      </c>
      <c r="F11212" t="s">
        <v>1977</v>
      </c>
      <c r="G11212">
        <v>1500</v>
      </c>
      <c r="H11212">
        <v>17530.516</v>
      </c>
      <c r="I11212">
        <v>105482.961</v>
      </c>
      <c r="J11212" t="s">
        <v>1252</v>
      </c>
      <c r="T11212">
        <f t="shared" si="202"/>
        <v>-32.730000000000004</v>
      </c>
      <c r="U11212">
        <v>-32.730000000000004</v>
      </c>
    </row>
    <row r="11213" spans="1:21" x14ac:dyDescent="0.2">
      <c r="A11213" t="s">
        <v>1302</v>
      </c>
      <c r="B11213" s="10" t="s">
        <v>1709</v>
      </c>
      <c r="C11213">
        <v>45.6</v>
      </c>
      <c r="D11213">
        <v>-43.03</v>
      </c>
      <c r="E11213">
        <v>6</v>
      </c>
      <c r="F11213" t="s">
        <v>1769</v>
      </c>
      <c r="G11213">
        <v>3000</v>
      </c>
      <c r="H11213">
        <v>17530.516</v>
      </c>
      <c r="I11213">
        <v>105482.961</v>
      </c>
      <c r="J11213" t="s">
        <v>1252</v>
      </c>
      <c r="T11213">
        <f t="shared" si="202"/>
        <v>-37.03</v>
      </c>
      <c r="U11213">
        <v>-37.03</v>
      </c>
    </row>
    <row r="11214" spans="1:21" x14ac:dyDescent="0.2">
      <c r="A11214" t="s">
        <v>1303</v>
      </c>
      <c r="B11214" s="10" t="s">
        <v>1687</v>
      </c>
      <c r="C11214">
        <v>3.5</v>
      </c>
      <c r="D11214">
        <v>-1.64</v>
      </c>
      <c r="E11214">
        <v>3.5</v>
      </c>
      <c r="F11214" t="s">
        <v>1688</v>
      </c>
      <c r="G11214">
        <v>100</v>
      </c>
      <c r="H11214">
        <v>17530.444</v>
      </c>
      <c r="I11214">
        <v>105492.844</v>
      </c>
      <c r="J11214" t="s">
        <v>1252</v>
      </c>
      <c r="T11214">
        <f t="shared" si="202"/>
        <v>1.86</v>
      </c>
      <c r="U11214">
        <v>1.86</v>
      </c>
    </row>
    <row r="11215" spans="1:21" x14ac:dyDescent="0.2">
      <c r="A11215" t="s">
        <v>1303</v>
      </c>
      <c r="B11215" s="10" t="s">
        <v>1689</v>
      </c>
      <c r="C11215">
        <v>7.6</v>
      </c>
      <c r="D11215">
        <v>-5.74</v>
      </c>
      <c r="E11215">
        <v>4.0999999999999996</v>
      </c>
      <c r="F11215" t="s">
        <v>1690</v>
      </c>
      <c r="G11215">
        <v>60</v>
      </c>
      <c r="H11215">
        <v>17530.444</v>
      </c>
      <c r="I11215">
        <v>105492.844</v>
      </c>
      <c r="J11215" t="s">
        <v>1252</v>
      </c>
      <c r="T11215">
        <f t="shared" si="202"/>
        <v>-1.6400000000000006</v>
      </c>
      <c r="U11215">
        <v>-1.6400000000000006</v>
      </c>
    </row>
    <row r="11216" spans="1:21" x14ac:dyDescent="0.2">
      <c r="A11216" t="s">
        <v>1303</v>
      </c>
      <c r="B11216" s="10" t="s">
        <v>1711</v>
      </c>
      <c r="C11216">
        <v>8.6999999999999993</v>
      </c>
      <c r="D11216">
        <v>-6.84</v>
      </c>
      <c r="E11216">
        <v>1.1000000000000001</v>
      </c>
      <c r="F11216" t="s">
        <v>2073</v>
      </c>
      <c r="G11216">
        <v>160</v>
      </c>
      <c r="H11216">
        <v>17530.444</v>
      </c>
      <c r="I11216">
        <v>105492.844</v>
      </c>
      <c r="J11216" t="s">
        <v>1252</v>
      </c>
      <c r="T11216">
        <f t="shared" si="202"/>
        <v>-5.74</v>
      </c>
      <c r="U11216">
        <v>-5.74</v>
      </c>
    </row>
    <row r="11217" spans="1:21" x14ac:dyDescent="0.2">
      <c r="A11217" t="s">
        <v>1303</v>
      </c>
      <c r="B11217" s="10" t="s">
        <v>1693</v>
      </c>
      <c r="C11217">
        <v>19.2</v>
      </c>
      <c r="D11217">
        <v>-17.34</v>
      </c>
      <c r="E11217">
        <v>10.5</v>
      </c>
      <c r="F11217" t="s">
        <v>1694</v>
      </c>
      <c r="G11217">
        <v>200</v>
      </c>
      <c r="H11217">
        <v>17530.444</v>
      </c>
      <c r="I11217">
        <v>105492.844</v>
      </c>
      <c r="J11217" t="s">
        <v>1252</v>
      </c>
      <c r="T11217">
        <f t="shared" si="202"/>
        <v>-6.84</v>
      </c>
      <c r="U11217">
        <v>-6.84</v>
      </c>
    </row>
    <row r="11218" spans="1:21" x14ac:dyDescent="0.2">
      <c r="A11218" t="s">
        <v>1303</v>
      </c>
      <c r="B11218" s="10" t="s">
        <v>1215</v>
      </c>
      <c r="C11218">
        <v>21</v>
      </c>
      <c r="D11218">
        <v>-19.170000000000002</v>
      </c>
      <c r="E11218">
        <v>1.8</v>
      </c>
      <c r="F11218" t="s">
        <v>2279</v>
      </c>
      <c r="G11218">
        <v>220</v>
      </c>
      <c r="H11218">
        <v>17530.444</v>
      </c>
      <c r="I11218">
        <v>105492.844</v>
      </c>
      <c r="J11218" t="s">
        <v>1252</v>
      </c>
      <c r="T11218">
        <f t="shared" si="202"/>
        <v>-17.37</v>
      </c>
      <c r="U11218">
        <v>-17.37</v>
      </c>
    </row>
    <row r="11219" spans="1:21" x14ac:dyDescent="0.2">
      <c r="A11219" t="s">
        <v>1303</v>
      </c>
      <c r="B11219" s="10" t="s">
        <v>1700</v>
      </c>
      <c r="C11219">
        <v>25</v>
      </c>
      <c r="D11219">
        <v>-23.14</v>
      </c>
      <c r="E11219">
        <v>4</v>
      </c>
      <c r="F11219" t="s">
        <v>1764</v>
      </c>
      <c r="G11219">
        <v>350</v>
      </c>
      <c r="H11219">
        <v>17530.444</v>
      </c>
      <c r="I11219">
        <v>105492.844</v>
      </c>
      <c r="J11219" t="s">
        <v>1252</v>
      </c>
      <c r="T11219">
        <f t="shared" si="202"/>
        <v>-19.14</v>
      </c>
      <c r="U11219">
        <v>-19.14</v>
      </c>
    </row>
    <row r="11220" spans="1:21" x14ac:dyDescent="0.2">
      <c r="A11220" t="s">
        <v>1303</v>
      </c>
      <c r="B11220" s="10" t="s">
        <v>1875</v>
      </c>
      <c r="C11220">
        <v>28</v>
      </c>
      <c r="D11220">
        <v>-26.14</v>
      </c>
      <c r="E11220">
        <v>3</v>
      </c>
      <c r="F11220" t="s">
        <v>1976</v>
      </c>
      <c r="G11220">
        <v>600</v>
      </c>
      <c r="H11220">
        <v>17530.444</v>
      </c>
      <c r="I11220">
        <v>105492.844</v>
      </c>
      <c r="J11220" t="s">
        <v>1252</v>
      </c>
      <c r="T11220">
        <f t="shared" si="202"/>
        <v>-23.14</v>
      </c>
      <c r="U11220">
        <v>-23.14</v>
      </c>
    </row>
    <row r="11221" spans="1:21" x14ac:dyDescent="0.2">
      <c r="A11221" t="s">
        <v>1303</v>
      </c>
      <c r="B11221" s="10" t="s">
        <v>1877</v>
      </c>
      <c r="C11221">
        <v>35.700000000000003</v>
      </c>
      <c r="D11221">
        <v>-33.840000000000003</v>
      </c>
      <c r="E11221">
        <v>7.7</v>
      </c>
      <c r="F11221" t="s">
        <v>1976</v>
      </c>
      <c r="G11221">
        <v>900</v>
      </c>
      <c r="H11221">
        <v>17530.444</v>
      </c>
      <c r="I11221">
        <v>105492.844</v>
      </c>
      <c r="J11221" t="s">
        <v>1252</v>
      </c>
      <c r="T11221">
        <f t="shared" si="202"/>
        <v>-26.140000000000004</v>
      </c>
      <c r="U11221">
        <v>-26.140000000000004</v>
      </c>
    </row>
    <row r="11222" spans="1:21" x14ac:dyDescent="0.2">
      <c r="A11222" t="s">
        <v>1303</v>
      </c>
      <c r="B11222" s="10" t="s">
        <v>1704</v>
      </c>
      <c r="C11222">
        <v>39</v>
      </c>
      <c r="D11222">
        <v>-37.14</v>
      </c>
      <c r="E11222">
        <v>3.3</v>
      </c>
      <c r="F11222" t="s">
        <v>1977</v>
      </c>
      <c r="G11222">
        <v>1500</v>
      </c>
      <c r="H11222">
        <v>17530.444</v>
      </c>
      <c r="I11222">
        <v>105492.844</v>
      </c>
      <c r="J11222" t="s">
        <v>1252</v>
      </c>
      <c r="T11222">
        <f t="shared" si="202"/>
        <v>-33.840000000000003</v>
      </c>
      <c r="U11222">
        <v>-33.840000000000003</v>
      </c>
    </row>
    <row r="11223" spans="1:21" x14ac:dyDescent="0.2">
      <c r="A11223" t="s">
        <v>1303</v>
      </c>
      <c r="B11223" s="10" t="s">
        <v>1709</v>
      </c>
      <c r="C11223">
        <v>44.78</v>
      </c>
      <c r="D11223">
        <v>-42.92</v>
      </c>
      <c r="E11223">
        <v>5.78</v>
      </c>
      <c r="F11223" t="s">
        <v>1769</v>
      </c>
      <c r="G11223">
        <v>3000</v>
      </c>
      <c r="H11223">
        <v>17530.444</v>
      </c>
      <c r="I11223">
        <v>105492.844</v>
      </c>
      <c r="J11223" t="s">
        <v>1252</v>
      </c>
      <c r="T11223">
        <f t="shared" si="202"/>
        <v>-37.14</v>
      </c>
      <c r="U11223">
        <v>-37.14</v>
      </c>
    </row>
    <row r="11224" spans="1:21" x14ac:dyDescent="0.2">
      <c r="A11224" t="s">
        <v>1304</v>
      </c>
      <c r="B11224" s="10" t="s">
        <v>1687</v>
      </c>
      <c r="C11224">
        <v>4.7</v>
      </c>
      <c r="D11224">
        <v>-2.46</v>
      </c>
      <c r="E11224">
        <v>4.7</v>
      </c>
      <c r="F11224" t="s">
        <v>1688</v>
      </c>
      <c r="G11224">
        <v>100</v>
      </c>
      <c r="H11224">
        <v>17525.001</v>
      </c>
      <c r="I11224">
        <v>105492.758</v>
      </c>
      <c r="J11224" t="s">
        <v>1252</v>
      </c>
      <c r="T11224">
        <f t="shared" si="202"/>
        <v>2.2400000000000002</v>
      </c>
      <c r="U11224">
        <v>2.2400000000000002</v>
      </c>
    </row>
    <row r="11225" spans="1:21" x14ac:dyDescent="0.2">
      <c r="A11225" t="s">
        <v>1304</v>
      </c>
      <c r="B11225" s="10" t="s">
        <v>1689</v>
      </c>
      <c r="C11225">
        <v>7.5</v>
      </c>
      <c r="D11225">
        <v>-5.26</v>
      </c>
      <c r="E11225">
        <v>2.8</v>
      </c>
      <c r="F11225" t="s">
        <v>1690</v>
      </c>
      <c r="G11225">
        <v>60</v>
      </c>
      <c r="H11225">
        <v>17525.001</v>
      </c>
      <c r="I11225">
        <v>105492.758</v>
      </c>
      <c r="J11225" t="s">
        <v>1252</v>
      </c>
      <c r="T11225">
        <f t="shared" si="202"/>
        <v>-2.46</v>
      </c>
      <c r="U11225">
        <v>-2.46</v>
      </c>
    </row>
    <row r="11226" spans="1:21" x14ac:dyDescent="0.2">
      <c r="A11226" t="s">
        <v>1304</v>
      </c>
      <c r="B11226" s="10" t="s">
        <v>1711</v>
      </c>
      <c r="C11226">
        <v>9.4</v>
      </c>
      <c r="D11226">
        <v>-7.16</v>
      </c>
      <c r="E11226">
        <v>1.9</v>
      </c>
      <c r="F11226" t="s">
        <v>2073</v>
      </c>
      <c r="G11226">
        <v>160</v>
      </c>
      <c r="H11226">
        <v>17525.001</v>
      </c>
      <c r="I11226">
        <v>105492.758</v>
      </c>
      <c r="J11226" t="s">
        <v>1252</v>
      </c>
      <c r="T11226">
        <f t="shared" si="202"/>
        <v>-5.26</v>
      </c>
      <c r="U11226">
        <v>-5.26</v>
      </c>
    </row>
    <row r="11227" spans="1:21" x14ac:dyDescent="0.2">
      <c r="A11227" t="s">
        <v>1304</v>
      </c>
      <c r="B11227" s="10" t="s">
        <v>1693</v>
      </c>
      <c r="C11227">
        <v>17.5</v>
      </c>
      <c r="D11227">
        <v>-15.26</v>
      </c>
      <c r="E11227">
        <v>8.1</v>
      </c>
      <c r="F11227" t="s">
        <v>1694</v>
      </c>
      <c r="G11227">
        <v>200</v>
      </c>
      <c r="H11227">
        <v>17525.001</v>
      </c>
      <c r="I11227">
        <v>105492.758</v>
      </c>
      <c r="J11227" t="s">
        <v>1252</v>
      </c>
      <c r="T11227">
        <f t="shared" si="202"/>
        <v>-7.16</v>
      </c>
      <c r="U11227">
        <v>-7.16</v>
      </c>
    </row>
    <row r="11228" spans="1:21" x14ac:dyDescent="0.2">
      <c r="A11228" t="s">
        <v>1304</v>
      </c>
      <c r="B11228" s="10" t="s">
        <v>1215</v>
      </c>
      <c r="C11228">
        <v>20</v>
      </c>
      <c r="D11228">
        <v>-17.760000000000002</v>
      </c>
      <c r="E11228">
        <v>2.5</v>
      </c>
      <c r="F11228" t="s">
        <v>2279</v>
      </c>
      <c r="G11228">
        <v>220</v>
      </c>
      <c r="H11228">
        <v>17525.001</v>
      </c>
      <c r="I11228">
        <v>105492.758</v>
      </c>
      <c r="J11228" t="s">
        <v>1252</v>
      </c>
      <c r="T11228">
        <f t="shared" si="202"/>
        <v>-15.260000000000002</v>
      </c>
      <c r="U11228">
        <v>-15.260000000000002</v>
      </c>
    </row>
    <row r="11229" spans="1:21" x14ac:dyDescent="0.2">
      <c r="A11229" t="s">
        <v>1304</v>
      </c>
      <c r="B11229" s="10" t="s">
        <v>1700</v>
      </c>
      <c r="C11229">
        <v>22.6</v>
      </c>
      <c r="D11229">
        <v>-20.36</v>
      </c>
      <c r="E11229">
        <v>2.6</v>
      </c>
      <c r="F11229" t="s">
        <v>1764</v>
      </c>
      <c r="G11229">
        <v>350</v>
      </c>
      <c r="H11229">
        <v>17525.001</v>
      </c>
      <c r="I11229">
        <v>105492.758</v>
      </c>
      <c r="J11229" t="s">
        <v>1252</v>
      </c>
      <c r="T11229">
        <f t="shared" si="202"/>
        <v>-17.759999999999998</v>
      </c>
      <c r="U11229">
        <v>-17.759999999999998</v>
      </c>
    </row>
    <row r="11230" spans="1:21" x14ac:dyDescent="0.2">
      <c r="A11230" t="s">
        <v>1304</v>
      </c>
      <c r="B11230" s="10" t="s">
        <v>1875</v>
      </c>
      <c r="C11230">
        <v>27</v>
      </c>
      <c r="D11230">
        <v>-24.76</v>
      </c>
      <c r="E11230">
        <v>4.4000000000000004</v>
      </c>
      <c r="F11230" t="s">
        <v>1976</v>
      </c>
      <c r="G11230">
        <v>600</v>
      </c>
      <c r="H11230">
        <v>17525.001</v>
      </c>
      <c r="I11230">
        <v>105492.758</v>
      </c>
      <c r="J11230" t="s">
        <v>1252</v>
      </c>
      <c r="T11230">
        <f t="shared" si="202"/>
        <v>-20.36</v>
      </c>
      <c r="U11230">
        <v>-20.36</v>
      </c>
    </row>
    <row r="11231" spans="1:21" x14ac:dyDescent="0.2">
      <c r="A11231" t="s">
        <v>1304</v>
      </c>
      <c r="B11231" s="10" t="s">
        <v>1709</v>
      </c>
      <c r="C11231">
        <v>32.9</v>
      </c>
      <c r="D11231">
        <v>-30.66</v>
      </c>
      <c r="E11231">
        <v>5.9</v>
      </c>
      <c r="F11231" t="s">
        <v>1769</v>
      </c>
      <c r="G11231">
        <v>3000</v>
      </c>
      <c r="H11231">
        <v>17525.001</v>
      </c>
      <c r="I11231">
        <v>105492.758</v>
      </c>
      <c r="J11231" t="s">
        <v>1252</v>
      </c>
      <c r="T11231">
        <f t="shared" si="202"/>
        <v>-24.759999999999998</v>
      </c>
      <c r="U11231">
        <v>-24.759999999999998</v>
      </c>
    </row>
    <row r="11232" spans="1:21" x14ac:dyDescent="0.2">
      <c r="A11232" t="s">
        <v>1305</v>
      </c>
      <c r="B11232" s="10" t="s">
        <v>1687</v>
      </c>
      <c r="C11232">
        <v>3.1</v>
      </c>
      <c r="D11232">
        <v>-1.89</v>
      </c>
      <c r="E11232">
        <v>3.1</v>
      </c>
      <c r="F11232" t="s">
        <v>1688</v>
      </c>
      <c r="G11232">
        <v>100</v>
      </c>
      <c r="H11232">
        <v>17440.723000000002</v>
      </c>
      <c r="I11232">
        <v>105502.94</v>
      </c>
      <c r="J11232" t="s">
        <v>1252</v>
      </c>
      <c r="T11232">
        <f t="shared" si="202"/>
        <v>1.2100000000000002</v>
      </c>
      <c r="U11232">
        <v>1.2100000000000002</v>
      </c>
    </row>
    <row r="11233" spans="1:21" x14ac:dyDescent="0.2">
      <c r="A11233" t="s">
        <v>1305</v>
      </c>
      <c r="B11233" s="10" t="s">
        <v>1689</v>
      </c>
      <c r="C11233">
        <v>6.1</v>
      </c>
      <c r="D11233">
        <v>-4.8899999999999997</v>
      </c>
      <c r="E11233">
        <v>3</v>
      </c>
      <c r="F11233" t="s">
        <v>1690</v>
      </c>
      <c r="G11233">
        <v>60</v>
      </c>
      <c r="H11233">
        <v>17440.723000000002</v>
      </c>
      <c r="I11233">
        <v>105502.94</v>
      </c>
      <c r="J11233" t="s">
        <v>1252</v>
      </c>
      <c r="T11233">
        <f t="shared" si="202"/>
        <v>-1.8899999999999997</v>
      </c>
      <c r="U11233">
        <v>-1.8899999999999997</v>
      </c>
    </row>
    <row r="11234" spans="1:21" x14ac:dyDescent="0.2">
      <c r="A11234" t="s">
        <v>1305</v>
      </c>
      <c r="B11234" s="10" t="s">
        <v>1711</v>
      </c>
      <c r="C11234">
        <v>8.1</v>
      </c>
      <c r="D11234">
        <v>-6.89</v>
      </c>
      <c r="E11234">
        <v>2</v>
      </c>
      <c r="F11234" t="s">
        <v>2073</v>
      </c>
      <c r="G11234">
        <v>160</v>
      </c>
      <c r="H11234">
        <v>17440.723000000002</v>
      </c>
      <c r="I11234">
        <v>105502.94</v>
      </c>
      <c r="J11234" t="s">
        <v>1252</v>
      </c>
      <c r="T11234">
        <f t="shared" si="202"/>
        <v>-4.8899999999999997</v>
      </c>
      <c r="U11234">
        <v>-4.8899999999999997</v>
      </c>
    </row>
    <row r="11235" spans="1:21" x14ac:dyDescent="0.2">
      <c r="A11235" t="s">
        <v>1305</v>
      </c>
      <c r="B11235" s="10" t="s">
        <v>1693</v>
      </c>
      <c r="C11235">
        <v>10.9</v>
      </c>
      <c r="D11235">
        <v>-9.69</v>
      </c>
      <c r="E11235">
        <v>2.8</v>
      </c>
      <c r="F11235" t="s">
        <v>1694</v>
      </c>
      <c r="G11235">
        <v>200</v>
      </c>
      <c r="H11235">
        <v>17440.723000000002</v>
      </c>
      <c r="I11235">
        <v>105502.94</v>
      </c>
      <c r="J11235" t="s">
        <v>1252</v>
      </c>
      <c r="T11235">
        <f t="shared" si="202"/>
        <v>-6.89</v>
      </c>
      <c r="U11235">
        <v>-6.89</v>
      </c>
    </row>
    <row r="11236" spans="1:21" x14ac:dyDescent="0.2">
      <c r="A11236" t="s">
        <v>1305</v>
      </c>
      <c r="B11236" s="10" t="s">
        <v>1711</v>
      </c>
      <c r="C11236">
        <v>12.9</v>
      </c>
      <c r="D11236">
        <v>-11.69</v>
      </c>
      <c r="E11236">
        <v>2</v>
      </c>
      <c r="F11236" t="s">
        <v>2073</v>
      </c>
      <c r="G11236">
        <v>160</v>
      </c>
      <c r="H11236">
        <v>17440.723000000002</v>
      </c>
      <c r="I11236">
        <v>105502.94</v>
      </c>
      <c r="J11236" t="s">
        <v>1252</v>
      </c>
      <c r="T11236">
        <f t="shared" si="202"/>
        <v>-9.69</v>
      </c>
      <c r="U11236">
        <v>-9.69</v>
      </c>
    </row>
    <row r="11237" spans="1:21" x14ac:dyDescent="0.2">
      <c r="A11237" t="s">
        <v>1305</v>
      </c>
      <c r="B11237" s="10" t="s">
        <v>1693</v>
      </c>
      <c r="C11237">
        <v>13.8</v>
      </c>
      <c r="D11237">
        <v>-12.59</v>
      </c>
      <c r="E11237">
        <v>0.9</v>
      </c>
      <c r="F11237" t="s">
        <v>1694</v>
      </c>
      <c r="G11237">
        <v>200</v>
      </c>
      <c r="H11237">
        <v>17440.723000000002</v>
      </c>
      <c r="I11237">
        <v>105502.94</v>
      </c>
      <c r="J11237" t="s">
        <v>1252</v>
      </c>
      <c r="T11237">
        <f t="shared" si="202"/>
        <v>-11.69</v>
      </c>
      <c r="U11237">
        <v>-11.69</v>
      </c>
    </row>
    <row r="11238" spans="1:21" x14ac:dyDescent="0.2">
      <c r="A11238" t="s">
        <v>1305</v>
      </c>
      <c r="B11238" s="10" t="s">
        <v>1711</v>
      </c>
      <c r="C11238">
        <v>15</v>
      </c>
      <c r="D11238">
        <v>-13.79</v>
      </c>
      <c r="E11238">
        <v>1.2</v>
      </c>
      <c r="F11238" t="s">
        <v>2073</v>
      </c>
      <c r="G11238">
        <v>160</v>
      </c>
      <c r="H11238">
        <v>17440.723000000002</v>
      </c>
      <c r="I11238">
        <v>105502.94</v>
      </c>
      <c r="J11238" t="s">
        <v>1252</v>
      </c>
      <c r="T11238">
        <f t="shared" si="202"/>
        <v>-12.59</v>
      </c>
      <c r="U11238">
        <v>-12.59</v>
      </c>
    </row>
    <row r="11239" spans="1:21" x14ac:dyDescent="0.2">
      <c r="A11239" t="s">
        <v>1305</v>
      </c>
      <c r="B11239" s="10" t="s">
        <v>1693</v>
      </c>
      <c r="C11239">
        <v>17.600000000000001</v>
      </c>
      <c r="D11239">
        <v>-16.39</v>
      </c>
      <c r="E11239">
        <v>2.6</v>
      </c>
      <c r="F11239" t="s">
        <v>1694</v>
      </c>
      <c r="G11239">
        <v>200</v>
      </c>
      <c r="H11239">
        <v>17440.723000000002</v>
      </c>
      <c r="I11239">
        <v>105502.94</v>
      </c>
      <c r="J11239" t="s">
        <v>1252</v>
      </c>
      <c r="T11239">
        <f t="shared" si="202"/>
        <v>-13.790000000000001</v>
      </c>
      <c r="U11239">
        <v>-13.790000000000001</v>
      </c>
    </row>
    <row r="11240" spans="1:21" x14ac:dyDescent="0.2">
      <c r="A11240" t="s">
        <v>1305</v>
      </c>
      <c r="B11240" s="10" t="s">
        <v>1215</v>
      </c>
      <c r="C11240">
        <v>20</v>
      </c>
      <c r="D11240">
        <v>-18.79</v>
      </c>
      <c r="E11240">
        <v>2.4</v>
      </c>
      <c r="F11240" t="s">
        <v>2279</v>
      </c>
      <c r="G11240">
        <v>220</v>
      </c>
      <c r="H11240">
        <v>17440.723000000002</v>
      </c>
      <c r="I11240">
        <v>105502.94</v>
      </c>
      <c r="J11240" t="s">
        <v>1252</v>
      </c>
      <c r="T11240">
        <f t="shared" si="202"/>
        <v>-16.39</v>
      </c>
      <c r="U11240">
        <v>-16.39</v>
      </c>
    </row>
    <row r="11241" spans="1:21" x14ac:dyDescent="0.2">
      <c r="A11241" t="s">
        <v>1305</v>
      </c>
      <c r="B11241" s="10" t="s">
        <v>1700</v>
      </c>
      <c r="C11241">
        <v>26</v>
      </c>
      <c r="D11241">
        <v>-24.79</v>
      </c>
      <c r="E11241">
        <v>6</v>
      </c>
      <c r="F11241" t="s">
        <v>1764</v>
      </c>
      <c r="G11241">
        <v>350</v>
      </c>
      <c r="H11241">
        <v>17440.723000000002</v>
      </c>
      <c r="I11241">
        <v>105502.94</v>
      </c>
      <c r="J11241" t="s">
        <v>1252</v>
      </c>
      <c r="T11241">
        <f t="shared" si="202"/>
        <v>-18.79</v>
      </c>
      <c r="U11241">
        <v>-18.79</v>
      </c>
    </row>
    <row r="11242" spans="1:21" x14ac:dyDescent="0.2">
      <c r="A11242" t="s">
        <v>1305</v>
      </c>
      <c r="B11242" s="10" t="s">
        <v>1875</v>
      </c>
      <c r="C11242">
        <v>38.799999999999997</v>
      </c>
      <c r="D11242">
        <v>-37.5</v>
      </c>
      <c r="E11242">
        <v>12.8</v>
      </c>
      <c r="F11242" t="s">
        <v>1976</v>
      </c>
      <c r="G11242">
        <v>600</v>
      </c>
      <c r="H11242">
        <v>17440.723000000002</v>
      </c>
      <c r="I11242">
        <v>105502.94</v>
      </c>
      <c r="J11242" t="s">
        <v>1252</v>
      </c>
      <c r="T11242">
        <f t="shared" si="202"/>
        <v>-24.7</v>
      </c>
      <c r="U11242">
        <v>-24.7</v>
      </c>
    </row>
    <row r="11243" spans="1:21" x14ac:dyDescent="0.2">
      <c r="A11243" t="s">
        <v>1305</v>
      </c>
      <c r="B11243" s="10" t="s">
        <v>1704</v>
      </c>
      <c r="C11243">
        <v>39</v>
      </c>
      <c r="D11243">
        <v>-37.79</v>
      </c>
      <c r="E11243">
        <v>0.2</v>
      </c>
      <c r="F11243" t="s">
        <v>1977</v>
      </c>
      <c r="G11243">
        <v>1500</v>
      </c>
      <c r="H11243">
        <v>17440.723000000002</v>
      </c>
      <c r="I11243">
        <v>105502.94</v>
      </c>
      <c r="J11243" t="s">
        <v>1252</v>
      </c>
      <c r="T11243">
        <f t="shared" si="202"/>
        <v>-37.589999999999996</v>
      </c>
      <c r="U11243">
        <v>-37.589999999999996</v>
      </c>
    </row>
    <row r="11244" spans="1:21" x14ac:dyDescent="0.2">
      <c r="A11244" t="s">
        <v>1305</v>
      </c>
      <c r="B11244" s="10" t="s">
        <v>1709</v>
      </c>
      <c r="C11244">
        <v>46.8</v>
      </c>
      <c r="D11244">
        <v>-45.59</v>
      </c>
      <c r="E11244">
        <v>7.8</v>
      </c>
      <c r="F11244" t="s">
        <v>1769</v>
      </c>
      <c r="G11244">
        <v>3000</v>
      </c>
      <c r="H11244">
        <v>17440.723000000002</v>
      </c>
      <c r="I11244">
        <v>105502.94</v>
      </c>
      <c r="J11244" t="s">
        <v>1252</v>
      </c>
      <c r="T11244">
        <f t="shared" si="202"/>
        <v>-37.790000000000006</v>
      </c>
      <c r="U11244">
        <v>-37.790000000000006</v>
      </c>
    </row>
    <row r="11245" spans="1:21" x14ac:dyDescent="0.2">
      <c r="A11245" t="s">
        <v>1306</v>
      </c>
      <c r="B11245" s="10" t="s">
        <v>1687</v>
      </c>
      <c r="C11245">
        <v>3.4</v>
      </c>
      <c r="D11245">
        <v>-1.95</v>
      </c>
      <c r="E11245">
        <v>3.4</v>
      </c>
      <c r="F11245" t="s">
        <v>1688</v>
      </c>
      <c r="G11245">
        <v>100</v>
      </c>
      <c r="H11245">
        <v>17444.312999999998</v>
      </c>
      <c r="I11245">
        <v>105507.469</v>
      </c>
      <c r="J11245" t="s">
        <v>1252</v>
      </c>
      <c r="T11245">
        <f t="shared" si="202"/>
        <v>1.45</v>
      </c>
      <c r="U11245">
        <v>1.45</v>
      </c>
    </row>
    <row r="11246" spans="1:21" x14ac:dyDescent="0.2">
      <c r="A11246" t="s">
        <v>1306</v>
      </c>
      <c r="B11246" s="10" t="s">
        <v>1689</v>
      </c>
      <c r="C11246">
        <v>7.3</v>
      </c>
      <c r="D11246">
        <v>-5.85</v>
      </c>
      <c r="E11246">
        <v>3.9</v>
      </c>
      <c r="F11246" t="s">
        <v>1690</v>
      </c>
      <c r="G11246">
        <v>60</v>
      </c>
      <c r="H11246">
        <v>17444.312999999998</v>
      </c>
      <c r="I11246">
        <v>105507.469</v>
      </c>
      <c r="J11246" t="s">
        <v>1252</v>
      </c>
      <c r="T11246">
        <f t="shared" si="202"/>
        <v>-1.9499999999999997</v>
      </c>
      <c r="U11246">
        <v>-1.9499999999999997</v>
      </c>
    </row>
    <row r="11247" spans="1:21" x14ac:dyDescent="0.2">
      <c r="A11247" t="s">
        <v>1306</v>
      </c>
      <c r="B11247" s="10" t="s">
        <v>1711</v>
      </c>
      <c r="C11247">
        <v>9.1999999999999993</v>
      </c>
      <c r="D11247">
        <v>-7.75</v>
      </c>
      <c r="E11247">
        <v>1.9</v>
      </c>
      <c r="F11247" t="s">
        <v>2073</v>
      </c>
      <c r="G11247">
        <v>160</v>
      </c>
      <c r="H11247">
        <v>17444.312999999998</v>
      </c>
      <c r="I11247">
        <v>105507.469</v>
      </c>
      <c r="J11247" t="s">
        <v>1252</v>
      </c>
      <c r="T11247">
        <f t="shared" si="202"/>
        <v>-5.85</v>
      </c>
      <c r="U11247">
        <v>-5.85</v>
      </c>
    </row>
    <row r="11248" spans="1:21" x14ac:dyDescent="0.2">
      <c r="A11248" t="s">
        <v>1306</v>
      </c>
      <c r="B11248" s="10" t="s">
        <v>1693</v>
      </c>
      <c r="C11248">
        <v>11</v>
      </c>
      <c r="D11248">
        <v>-9.5500000000000007</v>
      </c>
      <c r="E11248">
        <v>1.8</v>
      </c>
      <c r="F11248" t="s">
        <v>1694</v>
      </c>
      <c r="G11248">
        <v>200</v>
      </c>
      <c r="H11248">
        <v>17444.312999999998</v>
      </c>
      <c r="I11248">
        <v>105507.469</v>
      </c>
      <c r="J11248" t="s">
        <v>1252</v>
      </c>
      <c r="T11248">
        <f t="shared" si="202"/>
        <v>-7.7500000000000009</v>
      </c>
      <c r="U11248">
        <v>-7.7500000000000009</v>
      </c>
    </row>
    <row r="11249" spans="1:21" x14ac:dyDescent="0.2">
      <c r="A11249" t="s">
        <v>1306</v>
      </c>
      <c r="B11249" s="10" t="s">
        <v>1711</v>
      </c>
      <c r="C11249">
        <v>13</v>
      </c>
      <c r="D11249">
        <v>-11.55</v>
      </c>
      <c r="E11249">
        <v>2</v>
      </c>
      <c r="F11249" t="s">
        <v>2073</v>
      </c>
      <c r="G11249">
        <v>160</v>
      </c>
      <c r="H11249">
        <v>17444.312999999998</v>
      </c>
      <c r="I11249">
        <v>105507.469</v>
      </c>
      <c r="J11249" t="s">
        <v>1252</v>
      </c>
      <c r="T11249">
        <f t="shared" si="202"/>
        <v>-9.5500000000000007</v>
      </c>
      <c r="U11249">
        <v>-9.5500000000000007</v>
      </c>
    </row>
    <row r="11250" spans="1:21" x14ac:dyDescent="0.2">
      <c r="A11250" t="s">
        <v>1306</v>
      </c>
      <c r="B11250" s="10" t="s">
        <v>1693</v>
      </c>
      <c r="C11250">
        <v>18.100000000000001</v>
      </c>
      <c r="D11250">
        <v>-16.649999999999999</v>
      </c>
      <c r="E11250">
        <v>5.0999999999999996</v>
      </c>
      <c r="F11250" t="s">
        <v>1694</v>
      </c>
      <c r="G11250">
        <v>200</v>
      </c>
      <c r="H11250">
        <v>17444.312999999998</v>
      </c>
      <c r="I11250">
        <v>105507.469</v>
      </c>
      <c r="J11250" t="s">
        <v>1252</v>
      </c>
      <c r="T11250">
        <f t="shared" si="202"/>
        <v>-11.549999999999999</v>
      </c>
      <c r="U11250">
        <v>-11.549999999999999</v>
      </c>
    </row>
    <row r="11251" spans="1:21" x14ac:dyDescent="0.2">
      <c r="A11251" t="s">
        <v>1306</v>
      </c>
      <c r="B11251" s="10" t="s">
        <v>1215</v>
      </c>
      <c r="C11251">
        <v>26</v>
      </c>
      <c r="D11251">
        <v>-24.55</v>
      </c>
      <c r="E11251">
        <v>7.9</v>
      </c>
      <c r="F11251" t="s">
        <v>2279</v>
      </c>
      <c r="G11251">
        <v>220</v>
      </c>
      <c r="H11251">
        <v>17444.312999999998</v>
      </c>
      <c r="I11251">
        <v>105507.469</v>
      </c>
      <c r="J11251" t="s">
        <v>1252</v>
      </c>
      <c r="T11251">
        <f t="shared" si="202"/>
        <v>-16.649999999999999</v>
      </c>
      <c r="U11251">
        <v>-16.649999999999999</v>
      </c>
    </row>
    <row r="11252" spans="1:21" x14ac:dyDescent="0.2">
      <c r="A11252" t="s">
        <v>1306</v>
      </c>
      <c r="B11252" s="10" t="s">
        <v>1700</v>
      </c>
      <c r="C11252">
        <v>31.5</v>
      </c>
      <c r="D11252">
        <v>-30.05</v>
      </c>
      <c r="E11252">
        <v>5.5</v>
      </c>
      <c r="F11252" t="s">
        <v>1764</v>
      </c>
      <c r="G11252">
        <v>350</v>
      </c>
      <c r="H11252">
        <v>17444.312999999998</v>
      </c>
      <c r="I11252">
        <v>105507.469</v>
      </c>
      <c r="J11252" t="s">
        <v>1252</v>
      </c>
      <c r="T11252">
        <f t="shared" si="202"/>
        <v>-24.55</v>
      </c>
      <c r="U11252">
        <v>-24.55</v>
      </c>
    </row>
    <row r="11253" spans="1:21" x14ac:dyDescent="0.2">
      <c r="A11253" t="s">
        <v>1306</v>
      </c>
      <c r="B11253" s="10" t="s">
        <v>1875</v>
      </c>
      <c r="C11253">
        <v>35.5</v>
      </c>
      <c r="D11253">
        <v>-34.049999999999997</v>
      </c>
      <c r="E11253">
        <v>4</v>
      </c>
      <c r="F11253" t="s">
        <v>1976</v>
      </c>
      <c r="G11253">
        <v>600</v>
      </c>
      <c r="H11253">
        <v>17444.312999999998</v>
      </c>
      <c r="I11253">
        <v>105507.469</v>
      </c>
      <c r="J11253" t="s">
        <v>1252</v>
      </c>
      <c r="T11253">
        <f t="shared" si="202"/>
        <v>-30.049999999999997</v>
      </c>
      <c r="U11253">
        <v>-30.049999999999997</v>
      </c>
    </row>
    <row r="11254" spans="1:21" x14ac:dyDescent="0.2">
      <c r="A11254" t="s">
        <v>1306</v>
      </c>
      <c r="B11254" s="10" t="s">
        <v>1877</v>
      </c>
      <c r="C11254">
        <v>37.200000000000003</v>
      </c>
      <c r="D11254">
        <v>-35.75</v>
      </c>
      <c r="E11254">
        <v>1.7</v>
      </c>
      <c r="F11254" t="s">
        <v>1976</v>
      </c>
      <c r="G11254">
        <v>900</v>
      </c>
      <c r="H11254">
        <v>17444.312999999998</v>
      </c>
      <c r="I11254">
        <v>105507.469</v>
      </c>
      <c r="J11254" t="s">
        <v>1252</v>
      </c>
      <c r="T11254">
        <f t="shared" si="202"/>
        <v>-34.049999999999997</v>
      </c>
      <c r="U11254">
        <v>-34.049999999999997</v>
      </c>
    </row>
    <row r="11255" spans="1:21" x14ac:dyDescent="0.2">
      <c r="A11255" t="s">
        <v>1306</v>
      </c>
      <c r="B11255" s="10" t="s">
        <v>1704</v>
      </c>
      <c r="C11255">
        <v>37.5</v>
      </c>
      <c r="D11255">
        <v>-36.049999999999997</v>
      </c>
      <c r="E11255">
        <v>0.3</v>
      </c>
      <c r="F11255" t="s">
        <v>1977</v>
      </c>
      <c r="G11255">
        <v>1500</v>
      </c>
      <c r="H11255">
        <v>17444.312999999998</v>
      </c>
      <c r="I11255">
        <v>105507.469</v>
      </c>
      <c r="J11255" t="s">
        <v>1252</v>
      </c>
      <c r="T11255">
        <f t="shared" si="202"/>
        <v>-35.75</v>
      </c>
      <c r="U11255">
        <v>-35.75</v>
      </c>
    </row>
    <row r="11256" spans="1:21" x14ac:dyDescent="0.2">
      <c r="A11256" t="s">
        <v>1306</v>
      </c>
      <c r="B11256" s="10" t="s">
        <v>1709</v>
      </c>
      <c r="C11256">
        <v>42.96</v>
      </c>
      <c r="D11256">
        <v>-41.51</v>
      </c>
      <c r="E11256">
        <v>5.46</v>
      </c>
      <c r="F11256" t="s">
        <v>1769</v>
      </c>
      <c r="G11256">
        <v>3000</v>
      </c>
      <c r="H11256">
        <v>17444.312999999998</v>
      </c>
      <c r="I11256">
        <v>105507.469</v>
      </c>
      <c r="J11256" t="s">
        <v>1252</v>
      </c>
      <c r="T11256">
        <f t="shared" si="202"/>
        <v>-36.049999999999997</v>
      </c>
      <c r="U11256">
        <v>-36.049999999999997</v>
      </c>
    </row>
    <row r="11257" spans="1:21" x14ac:dyDescent="0.2">
      <c r="A11257" t="s">
        <v>1307</v>
      </c>
      <c r="B11257" s="10" t="s">
        <v>1687</v>
      </c>
      <c r="C11257">
        <v>5</v>
      </c>
      <c r="D11257">
        <v>-1.95</v>
      </c>
      <c r="E11257">
        <v>5</v>
      </c>
      <c r="F11257" t="s">
        <v>1688</v>
      </c>
      <c r="G11257">
        <v>100</v>
      </c>
      <c r="H11257">
        <v>17444.296999999999</v>
      </c>
      <c r="I11257">
        <v>105546.129</v>
      </c>
      <c r="J11257" t="s">
        <v>1252</v>
      </c>
      <c r="T11257">
        <f t="shared" si="202"/>
        <v>3.05</v>
      </c>
      <c r="U11257">
        <v>3.05</v>
      </c>
    </row>
    <row r="11258" spans="1:21" x14ac:dyDescent="0.2">
      <c r="A11258" t="s">
        <v>1307</v>
      </c>
      <c r="B11258" s="10" t="s">
        <v>1689</v>
      </c>
      <c r="C11258">
        <v>7</v>
      </c>
      <c r="D11258">
        <v>-3.23</v>
      </c>
      <c r="E11258">
        <v>2</v>
      </c>
      <c r="F11258" t="s">
        <v>1690</v>
      </c>
      <c r="G11258">
        <v>60</v>
      </c>
      <c r="H11258">
        <v>17444.296999999999</v>
      </c>
      <c r="I11258">
        <v>105546.129</v>
      </c>
      <c r="J11258" t="s">
        <v>1252</v>
      </c>
      <c r="T11258">
        <f t="shared" si="202"/>
        <v>-1.23</v>
      </c>
      <c r="U11258">
        <v>-1.23</v>
      </c>
    </row>
    <row r="11259" spans="1:21" x14ac:dyDescent="0.2">
      <c r="A11259" t="s">
        <v>1307</v>
      </c>
      <c r="B11259" s="10" t="s">
        <v>1711</v>
      </c>
      <c r="C11259">
        <v>9</v>
      </c>
      <c r="D11259">
        <v>-5.23</v>
      </c>
      <c r="E11259">
        <v>2</v>
      </c>
      <c r="F11259" t="s">
        <v>2073</v>
      </c>
      <c r="G11259">
        <v>160</v>
      </c>
      <c r="H11259">
        <v>17444.296999999999</v>
      </c>
      <c r="I11259">
        <v>105546.129</v>
      </c>
      <c r="J11259" t="s">
        <v>1252</v>
      </c>
      <c r="T11259">
        <f t="shared" si="202"/>
        <v>-3.2300000000000004</v>
      </c>
      <c r="U11259">
        <v>-3.2300000000000004</v>
      </c>
    </row>
    <row r="11260" spans="1:21" x14ac:dyDescent="0.2">
      <c r="A11260" t="s">
        <v>1307</v>
      </c>
      <c r="B11260" s="10" t="s">
        <v>1693</v>
      </c>
      <c r="C11260">
        <v>9.6999999999999993</v>
      </c>
      <c r="D11260">
        <v>-7.93</v>
      </c>
      <c r="E11260">
        <v>0.7</v>
      </c>
      <c r="F11260" t="s">
        <v>1694</v>
      </c>
      <c r="G11260">
        <v>200</v>
      </c>
      <c r="H11260">
        <v>17444.296999999999</v>
      </c>
      <c r="I11260">
        <v>105546.129</v>
      </c>
      <c r="J11260" t="s">
        <v>1252</v>
      </c>
      <c r="T11260">
        <f t="shared" si="202"/>
        <v>-7.2299999999999995</v>
      </c>
      <c r="U11260">
        <v>-7.2299999999999995</v>
      </c>
    </row>
    <row r="11261" spans="1:21" x14ac:dyDescent="0.2">
      <c r="A11261" t="s">
        <v>1307</v>
      </c>
      <c r="B11261" s="10" t="s">
        <v>1711</v>
      </c>
      <c r="C11261">
        <v>11</v>
      </c>
      <c r="D11261">
        <v>-9.23</v>
      </c>
      <c r="E11261">
        <v>1.3</v>
      </c>
      <c r="F11261" t="s">
        <v>2073</v>
      </c>
      <c r="G11261">
        <v>160</v>
      </c>
      <c r="H11261">
        <v>17444.296999999999</v>
      </c>
      <c r="I11261">
        <v>105546.129</v>
      </c>
      <c r="J11261" t="s">
        <v>1252</v>
      </c>
      <c r="T11261">
        <f t="shared" si="202"/>
        <v>-7.9300000000000006</v>
      </c>
      <c r="U11261">
        <v>-7.9300000000000006</v>
      </c>
    </row>
    <row r="11262" spans="1:21" x14ac:dyDescent="0.2">
      <c r="A11262" t="s">
        <v>1307</v>
      </c>
      <c r="B11262" s="10" t="s">
        <v>1693</v>
      </c>
      <c r="C11262">
        <v>17.8</v>
      </c>
      <c r="D11262">
        <v>-16.03</v>
      </c>
      <c r="E11262">
        <v>6.8</v>
      </c>
      <c r="F11262" t="s">
        <v>1694</v>
      </c>
      <c r="G11262">
        <v>200</v>
      </c>
      <c r="H11262">
        <v>17444.296999999999</v>
      </c>
      <c r="I11262">
        <v>105546.129</v>
      </c>
      <c r="J11262" t="s">
        <v>1252</v>
      </c>
      <c r="T11262">
        <f t="shared" si="202"/>
        <v>-9.23</v>
      </c>
      <c r="U11262">
        <v>-9.23</v>
      </c>
    </row>
    <row r="11263" spans="1:21" x14ac:dyDescent="0.2">
      <c r="A11263" t="s">
        <v>1307</v>
      </c>
      <c r="B11263" s="10" t="s">
        <v>1215</v>
      </c>
      <c r="C11263">
        <v>31</v>
      </c>
      <c r="D11263">
        <v>-29.23</v>
      </c>
      <c r="E11263">
        <v>13.2</v>
      </c>
      <c r="F11263" t="s">
        <v>2279</v>
      </c>
      <c r="G11263">
        <v>220</v>
      </c>
      <c r="H11263">
        <v>17444.296999999999</v>
      </c>
      <c r="I11263">
        <v>105546.129</v>
      </c>
      <c r="J11263" t="s">
        <v>1252</v>
      </c>
      <c r="T11263">
        <f t="shared" si="202"/>
        <v>-16.03</v>
      </c>
      <c r="U11263">
        <v>-16.03</v>
      </c>
    </row>
    <row r="11264" spans="1:21" x14ac:dyDescent="0.2">
      <c r="A11264" t="s">
        <v>1307</v>
      </c>
      <c r="B11264" s="10" t="s">
        <v>1700</v>
      </c>
      <c r="C11264">
        <v>35</v>
      </c>
      <c r="D11264">
        <v>-33.229999999999997</v>
      </c>
      <c r="E11264">
        <v>4</v>
      </c>
      <c r="F11264" t="s">
        <v>1764</v>
      </c>
      <c r="G11264">
        <v>350</v>
      </c>
      <c r="H11264">
        <v>17444.296999999999</v>
      </c>
      <c r="I11264">
        <v>105546.129</v>
      </c>
      <c r="J11264" t="s">
        <v>1252</v>
      </c>
      <c r="T11264">
        <f t="shared" si="202"/>
        <v>-29.229999999999997</v>
      </c>
      <c r="U11264">
        <v>-29.229999999999997</v>
      </c>
    </row>
    <row r="11265" spans="1:21" x14ac:dyDescent="0.2">
      <c r="A11265" t="s">
        <v>1307</v>
      </c>
      <c r="B11265" s="10" t="s">
        <v>1875</v>
      </c>
      <c r="C11265">
        <v>47</v>
      </c>
      <c r="D11265">
        <v>-45.23</v>
      </c>
      <c r="E11265">
        <v>12</v>
      </c>
      <c r="F11265" t="s">
        <v>1976</v>
      </c>
      <c r="G11265">
        <v>600</v>
      </c>
      <c r="H11265">
        <v>17444.296999999999</v>
      </c>
      <c r="I11265">
        <v>105546.129</v>
      </c>
      <c r="J11265" t="s">
        <v>1252</v>
      </c>
      <c r="T11265">
        <f t="shared" si="202"/>
        <v>-33.229999999999997</v>
      </c>
      <c r="U11265">
        <v>-33.229999999999997</v>
      </c>
    </row>
    <row r="11266" spans="1:21" x14ac:dyDescent="0.2">
      <c r="A11266" t="s">
        <v>1307</v>
      </c>
      <c r="B11266" s="10" t="s">
        <v>1877</v>
      </c>
      <c r="C11266">
        <v>48.1</v>
      </c>
      <c r="D11266">
        <v>-46.33</v>
      </c>
      <c r="E11266">
        <v>1.1000000000000001</v>
      </c>
      <c r="F11266" t="s">
        <v>1976</v>
      </c>
      <c r="G11266">
        <v>900</v>
      </c>
      <c r="H11266">
        <v>17444.296999999999</v>
      </c>
      <c r="I11266">
        <v>105546.129</v>
      </c>
      <c r="J11266" t="s">
        <v>1252</v>
      </c>
      <c r="T11266">
        <f t="shared" si="202"/>
        <v>-45.23</v>
      </c>
      <c r="U11266">
        <v>-45.23</v>
      </c>
    </row>
    <row r="11267" spans="1:21" x14ac:dyDescent="0.2">
      <c r="A11267" t="s">
        <v>1307</v>
      </c>
      <c r="B11267" s="10" t="s">
        <v>1704</v>
      </c>
      <c r="C11267">
        <v>49.7</v>
      </c>
      <c r="D11267">
        <v>-47.93</v>
      </c>
      <c r="E11267">
        <v>1.6</v>
      </c>
      <c r="F11267" t="s">
        <v>1977</v>
      </c>
      <c r="G11267">
        <v>1500</v>
      </c>
      <c r="H11267">
        <v>17444.296999999999</v>
      </c>
      <c r="I11267">
        <v>105546.129</v>
      </c>
      <c r="J11267" t="s">
        <v>1252</v>
      </c>
      <c r="T11267">
        <f t="shared" ref="T11267:T11330" si="203">D11267+E11267</f>
        <v>-46.33</v>
      </c>
      <c r="U11267">
        <v>-46.33</v>
      </c>
    </row>
    <row r="11268" spans="1:21" x14ac:dyDescent="0.2">
      <c r="A11268" t="s">
        <v>1307</v>
      </c>
      <c r="B11268" s="10" t="s">
        <v>1709</v>
      </c>
      <c r="C11268">
        <v>56.75</v>
      </c>
      <c r="D11268">
        <v>-54.98</v>
      </c>
      <c r="E11268">
        <v>7.05</v>
      </c>
      <c r="F11268" t="s">
        <v>1769</v>
      </c>
      <c r="G11268">
        <v>3000</v>
      </c>
      <c r="H11268">
        <v>17444.296999999999</v>
      </c>
      <c r="I11268">
        <v>105546.129</v>
      </c>
      <c r="J11268" t="s">
        <v>1252</v>
      </c>
      <c r="T11268">
        <f t="shared" si="203"/>
        <v>-47.93</v>
      </c>
      <c r="U11268">
        <v>-47.93</v>
      </c>
    </row>
    <row r="11269" spans="1:21" x14ac:dyDescent="0.2">
      <c r="A11269" t="s">
        <v>1308</v>
      </c>
      <c r="B11269" s="10" t="s">
        <v>1687</v>
      </c>
      <c r="C11269">
        <v>3.3</v>
      </c>
      <c r="D11269">
        <v>-2.0099999999999998</v>
      </c>
      <c r="E11269">
        <v>3.3</v>
      </c>
      <c r="F11269" t="s">
        <v>1688</v>
      </c>
      <c r="G11269">
        <v>100</v>
      </c>
      <c r="H11269">
        <v>17440.062999999998</v>
      </c>
      <c r="I11269">
        <v>105550.52</v>
      </c>
      <c r="J11269" t="s">
        <v>1252</v>
      </c>
      <c r="T11269">
        <f t="shared" si="203"/>
        <v>1.29</v>
      </c>
      <c r="U11269">
        <v>1.29</v>
      </c>
    </row>
    <row r="11270" spans="1:21" x14ac:dyDescent="0.2">
      <c r="A11270" t="s">
        <v>1308</v>
      </c>
      <c r="B11270" s="10" t="s">
        <v>1689</v>
      </c>
      <c r="C11270">
        <v>7.1</v>
      </c>
      <c r="D11270">
        <v>-5.81</v>
      </c>
      <c r="E11270">
        <v>3.8</v>
      </c>
      <c r="F11270" t="s">
        <v>1690</v>
      </c>
      <c r="G11270">
        <v>60</v>
      </c>
      <c r="H11270">
        <v>17440.062999999998</v>
      </c>
      <c r="I11270">
        <v>105550.52</v>
      </c>
      <c r="J11270" t="s">
        <v>1252</v>
      </c>
      <c r="T11270">
        <f t="shared" si="203"/>
        <v>-2.0099999999999998</v>
      </c>
      <c r="U11270">
        <v>-2.0099999999999998</v>
      </c>
    </row>
    <row r="11271" spans="1:21" x14ac:dyDescent="0.2">
      <c r="A11271" t="s">
        <v>1308</v>
      </c>
      <c r="B11271" s="10" t="s">
        <v>1711</v>
      </c>
      <c r="C11271">
        <v>8.6</v>
      </c>
      <c r="D11271">
        <v>-7.31</v>
      </c>
      <c r="E11271">
        <v>1.5</v>
      </c>
      <c r="F11271" t="s">
        <v>2073</v>
      </c>
      <c r="G11271">
        <v>160</v>
      </c>
      <c r="H11271">
        <v>17440.062999999998</v>
      </c>
      <c r="I11271">
        <v>105550.52</v>
      </c>
      <c r="J11271" t="s">
        <v>1252</v>
      </c>
      <c r="T11271">
        <f t="shared" si="203"/>
        <v>-5.81</v>
      </c>
      <c r="U11271">
        <v>-5.81</v>
      </c>
    </row>
    <row r="11272" spans="1:21" x14ac:dyDescent="0.2">
      <c r="A11272" t="s">
        <v>1308</v>
      </c>
      <c r="B11272" s="10" t="s">
        <v>1693</v>
      </c>
      <c r="C11272">
        <v>9.3000000000000007</v>
      </c>
      <c r="D11272">
        <v>-8.01</v>
      </c>
      <c r="E11272">
        <v>0.7</v>
      </c>
      <c r="F11272" t="s">
        <v>1694</v>
      </c>
      <c r="G11272">
        <v>200</v>
      </c>
      <c r="H11272">
        <v>17440.062999999998</v>
      </c>
      <c r="I11272">
        <v>105550.52</v>
      </c>
      <c r="J11272" t="s">
        <v>1252</v>
      </c>
      <c r="T11272">
        <f t="shared" si="203"/>
        <v>-7.31</v>
      </c>
      <c r="U11272">
        <v>-7.31</v>
      </c>
    </row>
    <row r="11273" spans="1:21" x14ac:dyDescent="0.2">
      <c r="A11273" t="s">
        <v>1308</v>
      </c>
      <c r="B11273" s="10" t="s">
        <v>1711</v>
      </c>
      <c r="C11273">
        <v>11.3</v>
      </c>
      <c r="D11273">
        <v>-10.01</v>
      </c>
      <c r="E11273">
        <v>2</v>
      </c>
      <c r="F11273" t="s">
        <v>2073</v>
      </c>
      <c r="G11273">
        <v>160</v>
      </c>
      <c r="H11273">
        <v>17440.062999999998</v>
      </c>
      <c r="I11273">
        <v>105550.52</v>
      </c>
      <c r="J11273" t="s">
        <v>1252</v>
      </c>
      <c r="T11273">
        <f t="shared" si="203"/>
        <v>-8.01</v>
      </c>
      <c r="U11273">
        <v>-8.01</v>
      </c>
    </row>
    <row r="11274" spans="1:21" x14ac:dyDescent="0.2">
      <c r="A11274" t="s">
        <v>1308</v>
      </c>
      <c r="B11274" s="10" t="s">
        <v>1693</v>
      </c>
      <c r="C11274">
        <v>16</v>
      </c>
      <c r="D11274">
        <v>-14.71</v>
      </c>
      <c r="E11274">
        <v>4.7</v>
      </c>
      <c r="F11274" t="s">
        <v>1694</v>
      </c>
      <c r="G11274">
        <v>200</v>
      </c>
      <c r="H11274">
        <v>17440.062999999998</v>
      </c>
      <c r="I11274">
        <v>105550.52</v>
      </c>
      <c r="J11274" t="s">
        <v>1252</v>
      </c>
      <c r="T11274">
        <f t="shared" si="203"/>
        <v>-10.010000000000002</v>
      </c>
      <c r="U11274">
        <v>-10.010000000000002</v>
      </c>
    </row>
    <row r="11275" spans="1:21" x14ac:dyDescent="0.2">
      <c r="A11275" t="s">
        <v>1308</v>
      </c>
      <c r="B11275" s="10" t="s">
        <v>1215</v>
      </c>
      <c r="C11275">
        <v>27.5</v>
      </c>
      <c r="D11275">
        <v>-26.21</v>
      </c>
      <c r="E11275">
        <v>11.5</v>
      </c>
      <c r="F11275" t="s">
        <v>2279</v>
      </c>
      <c r="G11275">
        <v>220</v>
      </c>
      <c r="H11275">
        <v>17440.062999999998</v>
      </c>
      <c r="I11275">
        <v>105550.52</v>
      </c>
      <c r="J11275" t="s">
        <v>1252</v>
      </c>
      <c r="T11275">
        <f t="shared" si="203"/>
        <v>-14.71</v>
      </c>
      <c r="U11275">
        <v>-14.71</v>
      </c>
    </row>
    <row r="11276" spans="1:21" x14ac:dyDescent="0.2">
      <c r="A11276" t="s">
        <v>1308</v>
      </c>
      <c r="B11276" s="10" t="s">
        <v>1700</v>
      </c>
      <c r="C11276">
        <v>33</v>
      </c>
      <c r="D11276">
        <v>-31.71</v>
      </c>
      <c r="E11276">
        <v>5.5</v>
      </c>
      <c r="F11276" t="s">
        <v>1764</v>
      </c>
      <c r="G11276">
        <v>350</v>
      </c>
      <c r="H11276">
        <v>17440.062999999998</v>
      </c>
      <c r="I11276">
        <v>105550.52</v>
      </c>
      <c r="J11276" t="s">
        <v>1252</v>
      </c>
      <c r="T11276">
        <f t="shared" si="203"/>
        <v>-26.21</v>
      </c>
      <c r="U11276">
        <v>-26.21</v>
      </c>
    </row>
    <row r="11277" spans="1:21" x14ac:dyDescent="0.2">
      <c r="A11277" t="s">
        <v>1308</v>
      </c>
      <c r="B11277" s="10" t="s">
        <v>1875</v>
      </c>
      <c r="C11277">
        <v>39.5</v>
      </c>
      <c r="D11277">
        <v>-38.21</v>
      </c>
      <c r="E11277">
        <v>6.5</v>
      </c>
      <c r="F11277" t="s">
        <v>1976</v>
      </c>
      <c r="G11277">
        <v>600</v>
      </c>
      <c r="H11277">
        <v>17440.062999999998</v>
      </c>
      <c r="I11277">
        <v>105550.52</v>
      </c>
      <c r="J11277" t="s">
        <v>1252</v>
      </c>
      <c r="T11277">
        <f t="shared" si="203"/>
        <v>-31.71</v>
      </c>
      <c r="U11277">
        <v>-31.71</v>
      </c>
    </row>
    <row r="11278" spans="1:21" x14ac:dyDescent="0.2">
      <c r="A11278" t="s">
        <v>1308</v>
      </c>
      <c r="B11278" s="10" t="s">
        <v>1877</v>
      </c>
      <c r="C11278">
        <v>47</v>
      </c>
      <c r="D11278">
        <v>-45.71</v>
      </c>
      <c r="E11278">
        <v>7.5</v>
      </c>
      <c r="F11278" t="s">
        <v>1976</v>
      </c>
      <c r="G11278">
        <v>900</v>
      </c>
      <c r="H11278">
        <v>17440.062999999998</v>
      </c>
      <c r="I11278">
        <v>105550.52</v>
      </c>
      <c r="J11278" t="s">
        <v>1252</v>
      </c>
      <c r="T11278">
        <f t="shared" si="203"/>
        <v>-38.21</v>
      </c>
      <c r="U11278">
        <v>-38.21</v>
      </c>
    </row>
    <row r="11279" spans="1:21" x14ac:dyDescent="0.2">
      <c r="A11279" t="s">
        <v>1308</v>
      </c>
      <c r="B11279" s="10" t="s">
        <v>1879</v>
      </c>
      <c r="C11279">
        <v>48.8</v>
      </c>
      <c r="D11279">
        <v>-47.51</v>
      </c>
      <c r="E11279">
        <v>1.8</v>
      </c>
      <c r="F11279" t="s">
        <v>1976</v>
      </c>
      <c r="G11279">
        <v>1200</v>
      </c>
      <c r="H11279">
        <v>17440.062999999998</v>
      </c>
      <c r="I11279">
        <v>105550.52</v>
      </c>
      <c r="J11279" t="s">
        <v>1252</v>
      </c>
      <c r="T11279">
        <f t="shared" si="203"/>
        <v>-45.71</v>
      </c>
      <c r="U11279">
        <v>-45.71</v>
      </c>
    </row>
    <row r="11280" spans="1:21" x14ac:dyDescent="0.2">
      <c r="A11280" t="s">
        <v>1308</v>
      </c>
      <c r="B11280" s="10" t="s">
        <v>1704</v>
      </c>
      <c r="C11280">
        <v>50.1</v>
      </c>
      <c r="D11280">
        <v>-48.81</v>
      </c>
      <c r="E11280">
        <v>1.3</v>
      </c>
      <c r="F11280" t="s">
        <v>1977</v>
      </c>
      <c r="G11280">
        <v>1500</v>
      </c>
      <c r="H11280">
        <v>17440.062999999998</v>
      </c>
      <c r="I11280">
        <v>105550.52</v>
      </c>
      <c r="J11280" t="s">
        <v>1252</v>
      </c>
      <c r="T11280">
        <f t="shared" si="203"/>
        <v>-47.510000000000005</v>
      </c>
      <c r="U11280">
        <v>-47.510000000000005</v>
      </c>
    </row>
    <row r="11281" spans="1:21" x14ac:dyDescent="0.2">
      <c r="A11281" t="s">
        <v>1308</v>
      </c>
      <c r="B11281" s="10" t="s">
        <v>1709</v>
      </c>
      <c r="C11281">
        <v>55.31</v>
      </c>
      <c r="D11281">
        <v>-54.02</v>
      </c>
      <c r="E11281">
        <v>5.21</v>
      </c>
      <c r="F11281" t="s">
        <v>1769</v>
      </c>
      <c r="G11281">
        <v>3000</v>
      </c>
      <c r="H11281">
        <v>17440.062999999998</v>
      </c>
      <c r="I11281">
        <v>105550.52</v>
      </c>
      <c r="J11281" t="s">
        <v>1252</v>
      </c>
      <c r="T11281">
        <f t="shared" si="203"/>
        <v>-48.81</v>
      </c>
      <c r="U11281">
        <v>-48.81</v>
      </c>
    </row>
    <row r="11282" spans="1:21" x14ac:dyDescent="0.2">
      <c r="A11282" t="s">
        <v>1309</v>
      </c>
      <c r="B11282" s="10" t="s">
        <v>1687</v>
      </c>
      <c r="C11282">
        <v>2.1</v>
      </c>
      <c r="D11282">
        <v>-1.34</v>
      </c>
      <c r="E11282">
        <v>2.1</v>
      </c>
      <c r="F11282" t="s">
        <v>1688</v>
      </c>
      <c r="G11282">
        <v>100</v>
      </c>
      <c r="H11282">
        <v>17401.59</v>
      </c>
      <c r="I11282">
        <v>105549.47500000001</v>
      </c>
      <c r="J11282" t="s">
        <v>1252</v>
      </c>
      <c r="T11282">
        <f t="shared" si="203"/>
        <v>0.76</v>
      </c>
      <c r="U11282">
        <v>0.76</v>
      </c>
    </row>
    <row r="11283" spans="1:21" x14ac:dyDescent="0.2">
      <c r="A11283" t="s">
        <v>1309</v>
      </c>
      <c r="B11283" s="10" t="s">
        <v>1689</v>
      </c>
      <c r="C11283">
        <v>6.4</v>
      </c>
      <c r="D11283">
        <v>-5.64</v>
      </c>
      <c r="E11283">
        <v>4.3</v>
      </c>
      <c r="F11283" t="s">
        <v>1690</v>
      </c>
      <c r="G11283">
        <v>60</v>
      </c>
      <c r="H11283">
        <v>17401.59</v>
      </c>
      <c r="I11283">
        <v>105549.47500000001</v>
      </c>
      <c r="J11283" t="s">
        <v>1252</v>
      </c>
      <c r="T11283">
        <f t="shared" si="203"/>
        <v>-1.3399999999999999</v>
      </c>
      <c r="U11283">
        <v>-1.3399999999999999</v>
      </c>
    </row>
    <row r="11284" spans="1:21" x14ac:dyDescent="0.2">
      <c r="A11284" t="s">
        <v>1309</v>
      </c>
      <c r="B11284" s="10" t="s">
        <v>1711</v>
      </c>
      <c r="C11284">
        <v>8.1</v>
      </c>
      <c r="D11284">
        <v>-7.34</v>
      </c>
      <c r="E11284">
        <v>1.7</v>
      </c>
      <c r="F11284" t="s">
        <v>2073</v>
      </c>
      <c r="G11284">
        <v>160</v>
      </c>
      <c r="H11284">
        <v>17401.59</v>
      </c>
      <c r="I11284">
        <v>105549.47500000001</v>
      </c>
      <c r="J11284" t="s">
        <v>1252</v>
      </c>
      <c r="T11284">
        <f t="shared" si="203"/>
        <v>-5.64</v>
      </c>
      <c r="U11284">
        <v>-5.64</v>
      </c>
    </row>
    <row r="11285" spans="1:21" x14ac:dyDescent="0.2">
      <c r="A11285" t="s">
        <v>1309</v>
      </c>
      <c r="B11285" s="10" t="s">
        <v>1693</v>
      </c>
      <c r="C11285">
        <v>16.5</v>
      </c>
      <c r="D11285">
        <v>-15.74</v>
      </c>
      <c r="E11285">
        <v>8.4</v>
      </c>
      <c r="F11285" t="s">
        <v>1694</v>
      </c>
      <c r="G11285">
        <v>200</v>
      </c>
      <c r="H11285">
        <v>17401.59</v>
      </c>
      <c r="I11285">
        <v>105549.47500000001</v>
      </c>
      <c r="J11285" t="s">
        <v>1252</v>
      </c>
      <c r="T11285">
        <f t="shared" si="203"/>
        <v>-7.34</v>
      </c>
      <c r="U11285">
        <v>-7.34</v>
      </c>
    </row>
    <row r="11286" spans="1:21" x14ac:dyDescent="0.2">
      <c r="A11286" t="s">
        <v>1309</v>
      </c>
      <c r="B11286" s="10" t="s">
        <v>1215</v>
      </c>
      <c r="C11286">
        <v>24</v>
      </c>
      <c r="D11286">
        <v>-23.24</v>
      </c>
      <c r="E11286">
        <v>7.5</v>
      </c>
      <c r="F11286" t="s">
        <v>2279</v>
      </c>
      <c r="G11286">
        <v>220</v>
      </c>
      <c r="H11286">
        <v>17401.59</v>
      </c>
      <c r="I11286">
        <v>105549.47500000001</v>
      </c>
      <c r="J11286" t="s">
        <v>1252</v>
      </c>
      <c r="T11286">
        <f t="shared" si="203"/>
        <v>-15.739999999999998</v>
      </c>
      <c r="U11286">
        <v>-15.739999999999998</v>
      </c>
    </row>
    <row r="11287" spans="1:21" x14ac:dyDescent="0.2">
      <c r="A11287" t="s">
        <v>1309</v>
      </c>
      <c r="B11287" s="10" t="s">
        <v>1700</v>
      </c>
      <c r="C11287">
        <v>29</v>
      </c>
      <c r="D11287">
        <v>-28.24</v>
      </c>
      <c r="E11287">
        <v>5</v>
      </c>
      <c r="F11287" t="s">
        <v>1764</v>
      </c>
      <c r="G11287">
        <v>350</v>
      </c>
      <c r="H11287">
        <v>17401.59</v>
      </c>
      <c r="I11287">
        <v>105549.47500000001</v>
      </c>
      <c r="J11287" t="s">
        <v>1252</v>
      </c>
      <c r="T11287">
        <f t="shared" si="203"/>
        <v>-23.24</v>
      </c>
      <c r="U11287">
        <v>-23.24</v>
      </c>
    </row>
    <row r="11288" spans="1:21" x14ac:dyDescent="0.2">
      <c r="A11288" t="s">
        <v>1309</v>
      </c>
      <c r="B11288" s="10" t="s">
        <v>1875</v>
      </c>
      <c r="C11288">
        <v>39</v>
      </c>
      <c r="D11288">
        <v>-38.24</v>
      </c>
      <c r="E11288">
        <v>10</v>
      </c>
      <c r="F11288" t="s">
        <v>1976</v>
      </c>
      <c r="G11288">
        <v>600</v>
      </c>
      <c r="H11288">
        <v>17401.59</v>
      </c>
      <c r="I11288">
        <v>105549.47500000001</v>
      </c>
      <c r="J11288" t="s">
        <v>1252</v>
      </c>
      <c r="T11288">
        <f t="shared" si="203"/>
        <v>-28.240000000000002</v>
      </c>
      <c r="U11288">
        <v>-28.240000000000002</v>
      </c>
    </row>
    <row r="11289" spans="1:21" x14ac:dyDescent="0.2">
      <c r="A11289" t="s">
        <v>1309</v>
      </c>
      <c r="B11289" s="10" t="s">
        <v>1877</v>
      </c>
      <c r="C11289">
        <v>46</v>
      </c>
      <c r="D11289">
        <v>-45.24</v>
      </c>
      <c r="E11289">
        <v>7</v>
      </c>
      <c r="F11289" t="s">
        <v>1976</v>
      </c>
      <c r="G11289">
        <v>900</v>
      </c>
      <c r="H11289">
        <v>17401.59</v>
      </c>
      <c r="I11289">
        <v>105549.47500000001</v>
      </c>
      <c r="J11289" t="s">
        <v>1252</v>
      </c>
      <c r="T11289">
        <f t="shared" si="203"/>
        <v>-38.24</v>
      </c>
      <c r="U11289">
        <v>-38.24</v>
      </c>
    </row>
    <row r="11290" spans="1:21" x14ac:dyDescent="0.2">
      <c r="A11290" t="s">
        <v>1309</v>
      </c>
      <c r="B11290" s="10" t="s">
        <v>1879</v>
      </c>
      <c r="C11290">
        <v>52</v>
      </c>
      <c r="D11290">
        <v>-51.24</v>
      </c>
      <c r="E11290">
        <v>6</v>
      </c>
      <c r="F11290" t="s">
        <v>1976</v>
      </c>
      <c r="G11290">
        <v>1200</v>
      </c>
      <c r="H11290">
        <v>17401.59</v>
      </c>
      <c r="I11290">
        <v>105549.47500000001</v>
      </c>
      <c r="J11290" t="s">
        <v>1252</v>
      </c>
      <c r="T11290">
        <f t="shared" si="203"/>
        <v>-45.24</v>
      </c>
      <c r="U11290">
        <v>-45.24</v>
      </c>
    </row>
    <row r="11291" spans="1:21" x14ac:dyDescent="0.2">
      <c r="A11291" t="s">
        <v>1309</v>
      </c>
      <c r="B11291" s="10" t="s">
        <v>1704</v>
      </c>
      <c r="C11291">
        <v>53.5</v>
      </c>
      <c r="D11291">
        <v>-52.74</v>
      </c>
      <c r="E11291">
        <v>1.5</v>
      </c>
      <c r="F11291" t="s">
        <v>1977</v>
      </c>
      <c r="G11291">
        <v>1500</v>
      </c>
      <c r="H11291">
        <v>17401.59</v>
      </c>
      <c r="I11291">
        <v>105549.47500000001</v>
      </c>
      <c r="J11291" t="s">
        <v>1252</v>
      </c>
      <c r="T11291">
        <f t="shared" si="203"/>
        <v>-51.24</v>
      </c>
      <c r="U11291">
        <v>-51.24</v>
      </c>
    </row>
    <row r="11292" spans="1:21" x14ac:dyDescent="0.2">
      <c r="A11292" t="s">
        <v>1309</v>
      </c>
      <c r="B11292" s="10" t="s">
        <v>1709</v>
      </c>
      <c r="C11292">
        <v>61.5</v>
      </c>
      <c r="D11292">
        <v>-60.74</v>
      </c>
      <c r="E11292">
        <v>8</v>
      </c>
      <c r="F11292" t="s">
        <v>1769</v>
      </c>
      <c r="G11292">
        <v>3000</v>
      </c>
      <c r="H11292">
        <v>17401.59</v>
      </c>
      <c r="I11292">
        <v>105549.47500000001</v>
      </c>
      <c r="J11292" t="s">
        <v>1252</v>
      </c>
      <c r="T11292">
        <f t="shared" si="203"/>
        <v>-52.74</v>
      </c>
      <c r="U11292">
        <v>-52.74</v>
      </c>
    </row>
    <row r="11293" spans="1:21" x14ac:dyDescent="0.2">
      <c r="A11293" t="s">
        <v>1310</v>
      </c>
      <c r="B11293" s="10" t="s">
        <v>1687</v>
      </c>
      <c r="C11293">
        <v>3.4</v>
      </c>
      <c r="D11293">
        <v>-1.68</v>
      </c>
      <c r="E11293">
        <v>3.4</v>
      </c>
      <c r="F11293" t="s">
        <v>1688</v>
      </c>
      <c r="G11293">
        <v>100</v>
      </c>
      <c r="H11293">
        <v>17396.895</v>
      </c>
      <c r="I11293">
        <v>105546.652</v>
      </c>
      <c r="J11293" t="s">
        <v>1252</v>
      </c>
      <c r="T11293">
        <f t="shared" si="203"/>
        <v>1.72</v>
      </c>
      <c r="U11293">
        <v>1.72</v>
      </c>
    </row>
    <row r="11294" spans="1:21" x14ac:dyDescent="0.2">
      <c r="A11294" t="s">
        <v>1310</v>
      </c>
      <c r="B11294" s="10" t="s">
        <v>1689</v>
      </c>
      <c r="C11294">
        <v>7.1</v>
      </c>
      <c r="D11294">
        <v>-5.38</v>
      </c>
      <c r="E11294">
        <v>3.7</v>
      </c>
      <c r="F11294" t="s">
        <v>1690</v>
      </c>
      <c r="G11294">
        <v>60</v>
      </c>
      <c r="H11294">
        <v>17396.895</v>
      </c>
      <c r="I11294">
        <v>105546.652</v>
      </c>
      <c r="J11294" t="s">
        <v>1252</v>
      </c>
      <c r="T11294">
        <f t="shared" si="203"/>
        <v>-1.6799999999999997</v>
      </c>
      <c r="U11294">
        <v>-1.6799999999999997</v>
      </c>
    </row>
    <row r="11295" spans="1:21" x14ac:dyDescent="0.2">
      <c r="A11295" t="s">
        <v>1310</v>
      </c>
      <c r="B11295" s="10" t="s">
        <v>1711</v>
      </c>
      <c r="C11295">
        <v>9.6</v>
      </c>
      <c r="D11295">
        <v>-7.88</v>
      </c>
      <c r="E11295">
        <v>2.5</v>
      </c>
      <c r="F11295" t="s">
        <v>2073</v>
      </c>
      <c r="G11295">
        <v>160</v>
      </c>
      <c r="H11295">
        <v>17396.895</v>
      </c>
      <c r="I11295">
        <v>105546.652</v>
      </c>
      <c r="J11295" t="s">
        <v>1252</v>
      </c>
      <c r="T11295">
        <f t="shared" si="203"/>
        <v>-5.38</v>
      </c>
      <c r="U11295">
        <v>-5.38</v>
      </c>
    </row>
    <row r="11296" spans="1:21" x14ac:dyDescent="0.2">
      <c r="A11296" t="s">
        <v>1310</v>
      </c>
      <c r="B11296" s="10" t="s">
        <v>1693</v>
      </c>
      <c r="C11296">
        <v>13.8</v>
      </c>
      <c r="D11296">
        <v>-12.08</v>
      </c>
      <c r="E11296">
        <v>4.2</v>
      </c>
      <c r="F11296" t="s">
        <v>1694</v>
      </c>
      <c r="G11296">
        <v>200</v>
      </c>
      <c r="H11296">
        <v>17396.895</v>
      </c>
      <c r="I11296">
        <v>105546.652</v>
      </c>
      <c r="J11296" t="s">
        <v>1252</v>
      </c>
      <c r="T11296">
        <f t="shared" si="203"/>
        <v>-7.88</v>
      </c>
      <c r="U11296">
        <v>-7.88</v>
      </c>
    </row>
    <row r="11297" spans="1:21" x14ac:dyDescent="0.2">
      <c r="A11297" t="s">
        <v>1310</v>
      </c>
      <c r="B11297" s="10" t="s">
        <v>1215</v>
      </c>
      <c r="C11297">
        <v>23.6</v>
      </c>
      <c r="D11297">
        <v>-21.88</v>
      </c>
      <c r="E11297">
        <v>9.8000000000000007</v>
      </c>
      <c r="F11297" t="s">
        <v>2279</v>
      </c>
      <c r="G11297">
        <v>220</v>
      </c>
      <c r="H11297">
        <v>17396.895</v>
      </c>
      <c r="I11297">
        <v>105546.652</v>
      </c>
      <c r="J11297" t="s">
        <v>1252</v>
      </c>
      <c r="T11297">
        <f t="shared" si="203"/>
        <v>-12.079999999999998</v>
      </c>
      <c r="U11297">
        <v>-12.079999999999998</v>
      </c>
    </row>
    <row r="11298" spans="1:21" x14ac:dyDescent="0.2">
      <c r="A11298" t="s">
        <v>1310</v>
      </c>
      <c r="B11298" s="10" t="s">
        <v>1700</v>
      </c>
      <c r="C11298">
        <v>31.6</v>
      </c>
      <c r="D11298">
        <v>-29.88</v>
      </c>
      <c r="E11298">
        <v>8</v>
      </c>
      <c r="F11298" t="s">
        <v>1764</v>
      </c>
      <c r="G11298">
        <v>350</v>
      </c>
      <c r="H11298">
        <v>17396.895</v>
      </c>
      <c r="I11298">
        <v>105546.652</v>
      </c>
      <c r="J11298" t="s">
        <v>1252</v>
      </c>
      <c r="T11298">
        <f t="shared" si="203"/>
        <v>-21.88</v>
      </c>
      <c r="U11298">
        <v>-21.88</v>
      </c>
    </row>
    <row r="11299" spans="1:21" x14ac:dyDescent="0.2">
      <c r="A11299" t="s">
        <v>1310</v>
      </c>
      <c r="B11299" s="10" t="s">
        <v>1875</v>
      </c>
      <c r="C11299">
        <v>37</v>
      </c>
      <c r="D11299">
        <v>-35.28</v>
      </c>
      <c r="E11299">
        <v>5.4</v>
      </c>
      <c r="F11299" t="s">
        <v>1976</v>
      </c>
      <c r="G11299">
        <v>600</v>
      </c>
      <c r="H11299">
        <v>17396.895</v>
      </c>
      <c r="I11299">
        <v>105546.652</v>
      </c>
      <c r="J11299" t="s">
        <v>1252</v>
      </c>
      <c r="T11299">
        <f t="shared" si="203"/>
        <v>-29.880000000000003</v>
      </c>
      <c r="U11299">
        <v>-29.880000000000003</v>
      </c>
    </row>
    <row r="11300" spans="1:21" x14ac:dyDescent="0.2">
      <c r="A11300" t="s">
        <v>1310</v>
      </c>
      <c r="B11300" s="10" t="s">
        <v>1877</v>
      </c>
      <c r="C11300">
        <v>44.2</v>
      </c>
      <c r="D11300">
        <v>-42.48</v>
      </c>
      <c r="E11300">
        <v>7.2</v>
      </c>
      <c r="F11300" t="s">
        <v>1976</v>
      </c>
      <c r="G11300">
        <v>900</v>
      </c>
      <c r="H11300">
        <v>17396.895</v>
      </c>
      <c r="I11300">
        <v>105546.652</v>
      </c>
      <c r="J11300" t="s">
        <v>1252</v>
      </c>
      <c r="T11300">
        <f t="shared" si="203"/>
        <v>-35.279999999999994</v>
      </c>
      <c r="U11300">
        <v>-35.279999999999994</v>
      </c>
    </row>
    <row r="11301" spans="1:21" x14ac:dyDescent="0.2">
      <c r="A11301" t="s">
        <v>1310</v>
      </c>
      <c r="B11301" s="10" t="s">
        <v>1879</v>
      </c>
      <c r="C11301">
        <v>46.2</v>
      </c>
      <c r="D11301">
        <v>-44.48</v>
      </c>
      <c r="E11301">
        <v>2</v>
      </c>
      <c r="F11301" t="s">
        <v>1976</v>
      </c>
      <c r="G11301">
        <v>1200</v>
      </c>
      <c r="H11301">
        <v>17396.895</v>
      </c>
      <c r="I11301">
        <v>105546.652</v>
      </c>
      <c r="J11301" t="s">
        <v>1252</v>
      </c>
      <c r="T11301">
        <f t="shared" si="203"/>
        <v>-42.48</v>
      </c>
      <c r="U11301">
        <v>-42.48</v>
      </c>
    </row>
    <row r="11302" spans="1:21" x14ac:dyDescent="0.2">
      <c r="A11302" t="s">
        <v>1310</v>
      </c>
      <c r="B11302" s="10" t="s">
        <v>1704</v>
      </c>
      <c r="C11302">
        <v>50.2</v>
      </c>
      <c r="D11302">
        <v>-48.48</v>
      </c>
      <c r="E11302">
        <v>4</v>
      </c>
      <c r="F11302" t="s">
        <v>1977</v>
      </c>
      <c r="G11302">
        <v>1500</v>
      </c>
      <c r="H11302">
        <v>17396.895</v>
      </c>
      <c r="I11302">
        <v>105546.652</v>
      </c>
      <c r="J11302" t="s">
        <v>1252</v>
      </c>
      <c r="T11302">
        <f t="shared" si="203"/>
        <v>-44.48</v>
      </c>
      <c r="U11302">
        <v>-44.48</v>
      </c>
    </row>
    <row r="11303" spans="1:21" x14ac:dyDescent="0.2">
      <c r="A11303" t="s">
        <v>1310</v>
      </c>
      <c r="B11303" s="10" t="s">
        <v>1709</v>
      </c>
      <c r="C11303">
        <v>54.4</v>
      </c>
      <c r="D11303">
        <v>-52.68</v>
      </c>
      <c r="E11303">
        <v>4.2</v>
      </c>
      <c r="F11303" t="s">
        <v>1769</v>
      </c>
      <c r="G11303">
        <v>3000</v>
      </c>
      <c r="H11303">
        <v>17396.895</v>
      </c>
      <c r="I11303">
        <v>105546.652</v>
      </c>
      <c r="J11303" t="s">
        <v>1252</v>
      </c>
      <c r="T11303">
        <f t="shared" si="203"/>
        <v>-48.48</v>
      </c>
      <c r="U11303">
        <v>-48.48</v>
      </c>
    </row>
    <row r="11304" spans="1:21" x14ac:dyDescent="0.2">
      <c r="A11304" t="s">
        <v>1312</v>
      </c>
      <c r="B11304" s="10" t="s">
        <v>1687</v>
      </c>
      <c r="C11304">
        <v>3.1</v>
      </c>
      <c r="D11304">
        <v>-1.31</v>
      </c>
      <c r="E11304">
        <v>3.1</v>
      </c>
      <c r="F11304" t="s">
        <v>1688</v>
      </c>
      <c r="G11304">
        <v>100</v>
      </c>
      <c r="H11304">
        <v>17396.983</v>
      </c>
      <c r="I11304">
        <v>105507.36</v>
      </c>
      <c r="J11304" t="s">
        <v>1252</v>
      </c>
      <c r="T11304">
        <f t="shared" si="203"/>
        <v>1.79</v>
      </c>
      <c r="U11304">
        <v>1.79</v>
      </c>
    </row>
    <row r="11305" spans="1:21" x14ac:dyDescent="0.2">
      <c r="A11305" t="s">
        <v>1312</v>
      </c>
      <c r="B11305" s="10" t="s">
        <v>1689</v>
      </c>
      <c r="C11305">
        <v>7.2</v>
      </c>
      <c r="D11305">
        <v>-5.41</v>
      </c>
      <c r="E11305">
        <v>4.0999999999999996</v>
      </c>
      <c r="F11305" t="s">
        <v>1690</v>
      </c>
      <c r="G11305">
        <v>60</v>
      </c>
      <c r="H11305">
        <v>17396.983</v>
      </c>
      <c r="I11305">
        <v>105507.36</v>
      </c>
      <c r="J11305" t="s">
        <v>1252</v>
      </c>
      <c r="T11305">
        <f t="shared" si="203"/>
        <v>-1.3100000000000005</v>
      </c>
      <c r="U11305">
        <v>-1.3100000000000005</v>
      </c>
    </row>
    <row r="11306" spans="1:21" x14ac:dyDescent="0.2">
      <c r="A11306" t="s">
        <v>1312</v>
      </c>
      <c r="B11306" s="10" t="s">
        <v>1693</v>
      </c>
      <c r="C11306">
        <v>10.8</v>
      </c>
      <c r="D11306">
        <v>-9.01</v>
      </c>
      <c r="E11306">
        <v>3.6</v>
      </c>
      <c r="F11306" t="s">
        <v>1694</v>
      </c>
      <c r="G11306">
        <v>200</v>
      </c>
      <c r="H11306">
        <v>17396.983</v>
      </c>
      <c r="I11306">
        <v>105507.36</v>
      </c>
      <c r="J11306" t="s">
        <v>1252</v>
      </c>
      <c r="T11306">
        <f t="shared" si="203"/>
        <v>-5.41</v>
      </c>
      <c r="U11306">
        <v>-5.41</v>
      </c>
    </row>
    <row r="11307" spans="1:21" x14ac:dyDescent="0.2">
      <c r="A11307" t="s">
        <v>1312</v>
      </c>
      <c r="B11307" s="10" t="s">
        <v>1711</v>
      </c>
      <c r="C11307">
        <v>14.3</v>
      </c>
      <c r="D11307">
        <v>-12.51</v>
      </c>
      <c r="E11307">
        <v>3.5</v>
      </c>
      <c r="F11307" t="s">
        <v>2073</v>
      </c>
      <c r="G11307">
        <v>160</v>
      </c>
      <c r="H11307">
        <v>17396.983</v>
      </c>
      <c r="I11307">
        <v>105507.36</v>
      </c>
      <c r="J11307" t="s">
        <v>1252</v>
      </c>
      <c r="T11307">
        <f t="shared" si="203"/>
        <v>-9.01</v>
      </c>
      <c r="U11307">
        <v>-9.01</v>
      </c>
    </row>
    <row r="11308" spans="1:21" x14ac:dyDescent="0.2">
      <c r="A11308" t="s">
        <v>1312</v>
      </c>
      <c r="B11308" s="10" t="s">
        <v>1693</v>
      </c>
      <c r="C11308">
        <v>18.8</v>
      </c>
      <c r="D11308">
        <v>-17.010000000000002</v>
      </c>
      <c r="E11308">
        <v>4.5</v>
      </c>
      <c r="F11308" t="s">
        <v>1694</v>
      </c>
      <c r="G11308">
        <v>200</v>
      </c>
      <c r="H11308">
        <v>17396.983</v>
      </c>
      <c r="I11308">
        <v>105507.36</v>
      </c>
      <c r="J11308" t="s">
        <v>1252</v>
      </c>
      <c r="T11308">
        <f t="shared" si="203"/>
        <v>-12.510000000000002</v>
      </c>
      <c r="U11308">
        <v>-12.510000000000002</v>
      </c>
    </row>
    <row r="11309" spans="1:21" x14ac:dyDescent="0.2">
      <c r="A11309" t="s">
        <v>1312</v>
      </c>
      <c r="B11309" s="10" t="s">
        <v>1215</v>
      </c>
      <c r="C11309">
        <v>30</v>
      </c>
      <c r="D11309">
        <v>-28.21</v>
      </c>
      <c r="E11309">
        <v>11.2</v>
      </c>
      <c r="F11309" t="s">
        <v>2279</v>
      </c>
      <c r="G11309">
        <v>220</v>
      </c>
      <c r="H11309">
        <v>17396.983</v>
      </c>
      <c r="I11309">
        <v>105507.36</v>
      </c>
      <c r="J11309" t="s">
        <v>1252</v>
      </c>
      <c r="T11309">
        <f t="shared" si="203"/>
        <v>-17.010000000000002</v>
      </c>
      <c r="U11309">
        <v>-17.010000000000002</v>
      </c>
    </row>
    <row r="11310" spans="1:21" x14ac:dyDescent="0.2">
      <c r="A11310" t="s">
        <v>1312</v>
      </c>
      <c r="B11310" s="10" t="s">
        <v>1700</v>
      </c>
      <c r="C11310">
        <v>33</v>
      </c>
      <c r="D11310">
        <v>-31.21</v>
      </c>
      <c r="E11310">
        <v>3</v>
      </c>
      <c r="F11310" t="s">
        <v>1764</v>
      </c>
      <c r="G11310">
        <v>350</v>
      </c>
      <c r="H11310">
        <v>17396.983</v>
      </c>
      <c r="I11310">
        <v>105507.36</v>
      </c>
      <c r="J11310" t="s">
        <v>1252</v>
      </c>
      <c r="T11310">
        <f t="shared" si="203"/>
        <v>-28.21</v>
      </c>
      <c r="U11310">
        <v>-28.21</v>
      </c>
    </row>
    <row r="11311" spans="1:21" x14ac:dyDescent="0.2">
      <c r="A11311" t="s">
        <v>1312</v>
      </c>
      <c r="B11311" s="10" t="s">
        <v>1875</v>
      </c>
      <c r="C11311">
        <v>38.6</v>
      </c>
      <c r="D11311">
        <v>-36.81</v>
      </c>
      <c r="E11311">
        <v>5.6</v>
      </c>
      <c r="F11311" t="s">
        <v>1976</v>
      </c>
      <c r="G11311">
        <v>600</v>
      </c>
      <c r="H11311">
        <v>17396.983</v>
      </c>
      <c r="I11311">
        <v>105507.36</v>
      </c>
      <c r="J11311" t="s">
        <v>1252</v>
      </c>
      <c r="T11311">
        <f t="shared" si="203"/>
        <v>-31.21</v>
      </c>
      <c r="U11311">
        <v>-31.21</v>
      </c>
    </row>
    <row r="11312" spans="1:21" x14ac:dyDescent="0.2">
      <c r="A11312" t="s">
        <v>1312</v>
      </c>
      <c r="B11312" s="10" t="s">
        <v>1877</v>
      </c>
      <c r="C11312">
        <v>44.2</v>
      </c>
      <c r="D11312">
        <v>-42.41</v>
      </c>
      <c r="E11312">
        <v>5.6</v>
      </c>
      <c r="F11312" t="s">
        <v>1976</v>
      </c>
      <c r="G11312">
        <v>900</v>
      </c>
      <c r="H11312">
        <v>17396.983</v>
      </c>
      <c r="I11312">
        <v>105507.36</v>
      </c>
      <c r="J11312" t="s">
        <v>1252</v>
      </c>
      <c r="T11312">
        <f t="shared" si="203"/>
        <v>-36.809999999999995</v>
      </c>
      <c r="U11312">
        <v>-36.809999999999995</v>
      </c>
    </row>
    <row r="11313" spans="1:21" x14ac:dyDescent="0.2">
      <c r="A11313" t="s">
        <v>1312</v>
      </c>
      <c r="B11313" s="10" t="s">
        <v>1704</v>
      </c>
      <c r="C11313">
        <v>45.2</v>
      </c>
      <c r="D11313">
        <v>-43.41</v>
      </c>
      <c r="E11313">
        <v>1</v>
      </c>
      <c r="F11313" t="s">
        <v>1977</v>
      </c>
      <c r="G11313">
        <v>1500</v>
      </c>
      <c r="H11313">
        <v>17396.983</v>
      </c>
      <c r="I11313">
        <v>105507.36</v>
      </c>
      <c r="J11313" t="s">
        <v>1252</v>
      </c>
      <c r="T11313">
        <f t="shared" si="203"/>
        <v>-42.41</v>
      </c>
      <c r="U11313">
        <v>-42.41</v>
      </c>
    </row>
    <row r="11314" spans="1:21" x14ac:dyDescent="0.2">
      <c r="A11314" t="s">
        <v>1312</v>
      </c>
      <c r="B11314" s="10" t="s">
        <v>1709</v>
      </c>
      <c r="C11314">
        <v>53.3</v>
      </c>
      <c r="D11314">
        <v>-51.51</v>
      </c>
      <c r="E11314">
        <v>8.1</v>
      </c>
      <c r="F11314" t="s">
        <v>1769</v>
      </c>
      <c r="G11314">
        <v>3000</v>
      </c>
      <c r="H11314">
        <v>17396.983</v>
      </c>
      <c r="I11314">
        <v>105507.36</v>
      </c>
      <c r="J11314" t="s">
        <v>1252</v>
      </c>
      <c r="T11314">
        <f t="shared" si="203"/>
        <v>-43.41</v>
      </c>
      <c r="U11314">
        <v>-43.41</v>
      </c>
    </row>
    <row r="11315" spans="1:21" x14ac:dyDescent="0.2">
      <c r="A11315" t="s">
        <v>1313</v>
      </c>
      <c r="B11315" s="10" t="s">
        <v>1687</v>
      </c>
      <c r="C11315">
        <v>3.2</v>
      </c>
      <c r="D11315">
        <v>-1.1499999999999999</v>
      </c>
      <c r="E11315">
        <v>3.2</v>
      </c>
      <c r="F11315" t="s">
        <v>1688</v>
      </c>
      <c r="G11315">
        <v>100</v>
      </c>
      <c r="H11315">
        <v>17401.246999999999</v>
      </c>
      <c r="I11315">
        <v>105503.201</v>
      </c>
      <c r="J11315" t="s">
        <v>1252</v>
      </c>
      <c r="T11315">
        <f t="shared" si="203"/>
        <v>2.0500000000000003</v>
      </c>
      <c r="U11315">
        <v>2.0500000000000003</v>
      </c>
    </row>
    <row r="11316" spans="1:21" x14ac:dyDescent="0.2">
      <c r="A11316" t="s">
        <v>1313</v>
      </c>
      <c r="B11316" s="10" t="s">
        <v>1689</v>
      </c>
      <c r="C11316">
        <v>7.2</v>
      </c>
      <c r="D11316">
        <v>-5.15</v>
      </c>
      <c r="E11316">
        <v>4</v>
      </c>
      <c r="F11316" t="s">
        <v>1690</v>
      </c>
      <c r="G11316">
        <v>60</v>
      </c>
      <c r="H11316">
        <v>17401.246999999999</v>
      </c>
      <c r="I11316">
        <v>105503.201</v>
      </c>
      <c r="J11316" t="s">
        <v>1252</v>
      </c>
      <c r="T11316">
        <f t="shared" si="203"/>
        <v>-1.1500000000000004</v>
      </c>
      <c r="U11316">
        <v>-1.1500000000000004</v>
      </c>
    </row>
    <row r="11317" spans="1:21" x14ac:dyDescent="0.2">
      <c r="A11317" t="s">
        <v>1313</v>
      </c>
      <c r="B11317" s="10" t="s">
        <v>1693</v>
      </c>
      <c r="C11317">
        <v>11.1</v>
      </c>
      <c r="D11317">
        <v>-9.0500000000000007</v>
      </c>
      <c r="E11317">
        <v>3.9</v>
      </c>
      <c r="F11317" t="s">
        <v>1694</v>
      </c>
      <c r="G11317">
        <v>200</v>
      </c>
      <c r="H11317">
        <v>17401.246999999999</v>
      </c>
      <c r="I11317">
        <v>105503.201</v>
      </c>
      <c r="J11317" t="s">
        <v>1252</v>
      </c>
      <c r="T11317">
        <f t="shared" si="203"/>
        <v>-5.15</v>
      </c>
      <c r="U11317">
        <v>-5.15</v>
      </c>
    </row>
    <row r="11318" spans="1:21" x14ac:dyDescent="0.2">
      <c r="A11318" t="s">
        <v>1313</v>
      </c>
      <c r="B11318" s="10" t="s">
        <v>1711</v>
      </c>
      <c r="C11318">
        <v>17.5</v>
      </c>
      <c r="D11318">
        <v>-15.45</v>
      </c>
      <c r="E11318">
        <v>6.4</v>
      </c>
      <c r="F11318" t="s">
        <v>2073</v>
      </c>
      <c r="G11318">
        <v>160</v>
      </c>
      <c r="H11318">
        <v>17401.246999999999</v>
      </c>
      <c r="I11318">
        <v>105503.201</v>
      </c>
      <c r="J11318" t="s">
        <v>1252</v>
      </c>
      <c r="T11318">
        <f t="shared" si="203"/>
        <v>-9.0499999999999989</v>
      </c>
      <c r="U11318">
        <v>-9.0499999999999989</v>
      </c>
    </row>
    <row r="11319" spans="1:21" x14ac:dyDescent="0.2">
      <c r="A11319" t="s">
        <v>1313</v>
      </c>
      <c r="B11319" s="10" t="s">
        <v>1215</v>
      </c>
      <c r="C11319">
        <v>23</v>
      </c>
      <c r="D11319">
        <v>-20.95</v>
      </c>
      <c r="E11319">
        <v>5.5</v>
      </c>
      <c r="F11319" t="s">
        <v>2279</v>
      </c>
      <c r="G11319">
        <v>220</v>
      </c>
      <c r="H11319">
        <v>17401.246999999999</v>
      </c>
      <c r="I11319">
        <v>105503.201</v>
      </c>
      <c r="J11319" t="s">
        <v>1252</v>
      </c>
      <c r="T11319">
        <f t="shared" si="203"/>
        <v>-15.45</v>
      </c>
      <c r="U11319">
        <v>-15.45</v>
      </c>
    </row>
    <row r="11320" spans="1:21" x14ac:dyDescent="0.2">
      <c r="A11320" t="s">
        <v>1313</v>
      </c>
      <c r="B11320" s="10" t="s">
        <v>1700</v>
      </c>
      <c r="C11320">
        <v>32</v>
      </c>
      <c r="D11320">
        <v>-29.95</v>
      </c>
      <c r="E11320">
        <v>9</v>
      </c>
      <c r="F11320" t="s">
        <v>1764</v>
      </c>
      <c r="G11320">
        <v>350</v>
      </c>
      <c r="H11320">
        <v>17401.246999999999</v>
      </c>
      <c r="I11320">
        <v>105503.201</v>
      </c>
      <c r="J11320" t="s">
        <v>1252</v>
      </c>
      <c r="T11320">
        <f t="shared" si="203"/>
        <v>-20.95</v>
      </c>
      <c r="U11320">
        <v>-20.95</v>
      </c>
    </row>
    <row r="11321" spans="1:21" x14ac:dyDescent="0.2">
      <c r="A11321" t="s">
        <v>1313</v>
      </c>
      <c r="B11321" s="10" t="s">
        <v>1875</v>
      </c>
      <c r="C11321">
        <v>43.7</v>
      </c>
      <c r="D11321">
        <v>-41.65</v>
      </c>
      <c r="E11321">
        <v>11.7</v>
      </c>
      <c r="F11321" t="s">
        <v>1976</v>
      </c>
      <c r="G11321">
        <v>600</v>
      </c>
      <c r="H11321">
        <v>17401.246999999999</v>
      </c>
      <c r="I11321">
        <v>105503.201</v>
      </c>
      <c r="J11321" t="s">
        <v>1252</v>
      </c>
      <c r="T11321">
        <f t="shared" si="203"/>
        <v>-29.95</v>
      </c>
      <c r="U11321">
        <v>-29.95</v>
      </c>
    </row>
    <row r="11322" spans="1:21" x14ac:dyDescent="0.2">
      <c r="A11322" t="s">
        <v>1313</v>
      </c>
      <c r="B11322" s="10" t="s">
        <v>1704</v>
      </c>
      <c r="C11322">
        <v>43.8</v>
      </c>
      <c r="D11322">
        <v>-41.75</v>
      </c>
      <c r="E11322">
        <v>0.1</v>
      </c>
      <c r="F11322" t="s">
        <v>1977</v>
      </c>
      <c r="G11322">
        <v>1500</v>
      </c>
      <c r="H11322">
        <v>17401.246999999999</v>
      </c>
      <c r="I11322">
        <v>105503.201</v>
      </c>
      <c r="J11322" t="s">
        <v>1252</v>
      </c>
      <c r="T11322">
        <f t="shared" si="203"/>
        <v>-41.65</v>
      </c>
      <c r="U11322">
        <v>-41.65</v>
      </c>
    </row>
    <row r="11323" spans="1:21" x14ac:dyDescent="0.2">
      <c r="A11323" t="s">
        <v>1313</v>
      </c>
      <c r="B11323" s="10" t="s">
        <v>1709</v>
      </c>
      <c r="C11323">
        <v>49.24</v>
      </c>
      <c r="D11323">
        <v>-47.19</v>
      </c>
      <c r="E11323">
        <v>5.44</v>
      </c>
      <c r="F11323" t="s">
        <v>1769</v>
      </c>
      <c r="G11323">
        <v>3000</v>
      </c>
      <c r="H11323">
        <v>17401.246999999999</v>
      </c>
      <c r="I11323">
        <v>105503.201</v>
      </c>
      <c r="J11323" t="s">
        <v>1252</v>
      </c>
      <c r="T11323">
        <f t="shared" si="203"/>
        <v>-41.75</v>
      </c>
      <c r="U11323">
        <v>-41.75</v>
      </c>
    </row>
    <row r="11324" spans="1:21" x14ac:dyDescent="0.2">
      <c r="A11324" t="s">
        <v>1314</v>
      </c>
      <c r="B11324" s="10" t="s">
        <v>1687</v>
      </c>
      <c r="C11324">
        <v>2.5</v>
      </c>
      <c r="D11324">
        <v>-2.0299999999999998</v>
      </c>
      <c r="E11324">
        <v>2.5</v>
      </c>
      <c r="F11324" t="s">
        <v>1688</v>
      </c>
      <c r="G11324">
        <v>100</v>
      </c>
      <c r="H11324">
        <v>17430.243999999999</v>
      </c>
      <c r="I11324">
        <v>105518.05100000001</v>
      </c>
      <c r="J11324" t="s">
        <v>1252</v>
      </c>
      <c r="T11324">
        <f t="shared" si="203"/>
        <v>0.4700000000000002</v>
      </c>
      <c r="U11324">
        <v>0.4700000000000002</v>
      </c>
    </row>
    <row r="11325" spans="1:21" x14ac:dyDescent="0.2">
      <c r="A11325" t="s">
        <v>1314</v>
      </c>
      <c r="B11325" s="10" t="s">
        <v>1689</v>
      </c>
      <c r="C11325">
        <v>6.4</v>
      </c>
      <c r="D11325">
        <v>-5.93</v>
      </c>
      <c r="E11325">
        <v>3.9</v>
      </c>
      <c r="F11325" t="s">
        <v>1690</v>
      </c>
      <c r="G11325">
        <v>60</v>
      </c>
      <c r="H11325">
        <v>17430.243999999999</v>
      </c>
      <c r="I11325">
        <v>105518.05100000001</v>
      </c>
      <c r="J11325" t="s">
        <v>1252</v>
      </c>
      <c r="T11325">
        <f t="shared" si="203"/>
        <v>-2.0299999999999998</v>
      </c>
      <c r="U11325">
        <v>-2.0299999999999998</v>
      </c>
    </row>
    <row r="11326" spans="1:21" x14ac:dyDescent="0.2">
      <c r="A11326" t="s">
        <v>1314</v>
      </c>
      <c r="B11326" s="10" t="s">
        <v>1711</v>
      </c>
      <c r="C11326">
        <v>7.5</v>
      </c>
      <c r="D11326">
        <v>-7.03</v>
      </c>
      <c r="E11326">
        <v>1.1000000000000001</v>
      </c>
      <c r="F11326" t="s">
        <v>2073</v>
      </c>
      <c r="G11326">
        <v>160</v>
      </c>
      <c r="H11326">
        <v>17430.243999999999</v>
      </c>
      <c r="I11326">
        <v>105518.05100000001</v>
      </c>
      <c r="J11326" t="s">
        <v>1252</v>
      </c>
      <c r="T11326">
        <f t="shared" si="203"/>
        <v>-5.93</v>
      </c>
      <c r="U11326">
        <v>-5.93</v>
      </c>
    </row>
    <row r="11327" spans="1:21" x14ac:dyDescent="0.2">
      <c r="A11327" t="s">
        <v>1314</v>
      </c>
      <c r="B11327" s="10" t="s">
        <v>1693</v>
      </c>
      <c r="C11327">
        <v>8.5</v>
      </c>
      <c r="D11327">
        <v>-8.0299999999999994</v>
      </c>
      <c r="E11327">
        <v>1</v>
      </c>
      <c r="F11327" t="s">
        <v>1694</v>
      </c>
      <c r="G11327">
        <v>200</v>
      </c>
      <c r="H11327">
        <v>17430.243999999999</v>
      </c>
      <c r="I11327">
        <v>105518.05100000001</v>
      </c>
      <c r="J11327" t="s">
        <v>1252</v>
      </c>
      <c r="T11327">
        <f t="shared" si="203"/>
        <v>-7.0299999999999994</v>
      </c>
      <c r="U11327">
        <v>-7.0299999999999994</v>
      </c>
    </row>
    <row r="11328" spans="1:21" x14ac:dyDescent="0.2">
      <c r="A11328" t="s">
        <v>1314</v>
      </c>
      <c r="B11328" s="10" t="s">
        <v>1711</v>
      </c>
      <c r="C11328">
        <v>9.5</v>
      </c>
      <c r="D11328">
        <v>-9.0299999999999994</v>
      </c>
      <c r="E11328">
        <v>1</v>
      </c>
      <c r="F11328" t="s">
        <v>2073</v>
      </c>
      <c r="G11328">
        <v>160</v>
      </c>
      <c r="H11328">
        <v>17430.243999999999</v>
      </c>
      <c r="I11328">
        <v>105518.05100000001</v>
      </c>
      <c r="J11328" t="s">
        <v>1252</v>
      </c>
      <c r="T11328">
        <f t="shared" si="203"/>
        <v>-8.0299999999999994</v>
      </c>
      <c r="U11328">
        <v>-8.0299999999999994</v>
      </c>
    </row>
    <row r="11329" spans="1:21" x14ac:dyDescent="0.2">
      <c r="A11329" t="s">
        <v>1314</v>
      </c>
      <c r="B11329" s="10" t="s">
        <v>1693</v>
      </c>
      <c r="C11329">
        <v>16</v>
      </c>
      <c r="D11329">
        <v>-15.53</v>
      </c>
      <c r="E11329">
        <v>6.5</v>
      </c>
      <c r="F11329" t="s">
        <v>1694</v>
      </c>
      <c r="G11329">
        <v>200</v>
      </c>
      <c r="H11329">
        <v>17430.243999999999</v>
      </c>
      <c r="I11329">
        <v>105518.05100000001</v>
      </c>
      <c r="J11329" t="s">
        <v>1252</v>
      </c>
      <c r="T11329">
        <f t="shared" si="203"/>
        <v>-9.0299999999999994</v>
      </c>
      <c r="U11329">
        <v>-9.0299999999999994</v>
      </c>
    </row>
    <row r="11330" spans="1:21" x14ac:dyDescent="0.2">
      <c r="A11330" t="s">
        <v>1314</v>
      </c>
      <c r="B11330" s="10" t="s">
        <v>1215</v>
      </c>
      <c r="C11330">
        <v>24</v>
      </c>
      <c r="D11330">
        <v>-23.53</v>
      </c>
      <c r="E11330">
        <v>8</v>
      </c>
      <c r="F11330" t="s">
        <v>2279</v>
      </c>
      <c r="G11330">
        <v>220</v>
      </c>
      <c r="H11330">
        <v>17430.243999999999</v>
      </c>
      <c r="I11330">
        <v>105518.05100000001</v>
      </c>
      <c r="J11330" t="s">
        <v>1252</v>
      </c>
      <c r="T11330">
        <f t="shared" si="203"/>
        <v>-15.530000000000001</v>
      </c>
      <c r="U11330">
        <v>-15.530000000000001</v>
      </c>
    </row>
    <row r="11331" spans="1:21" x14ac:dyDescent="0.2">
      <c r="A11331" t="s">
        <v>1314</v>
      </c>
      <c r="B11331" s="10" t="s">
        <v>1700</v>
      </c>
      <c r="C11331">
        <v>32</v>
      </c>
      <c r="D11331">
        <v>-31.53</v>
      </c>
      <c r="E11331">
        <v>8</v>
      </c>
      <c r="F11331" t="s">
        <v>1764</v>
      </c>
      <c r="G11331">
        <v>350</v>
      </c>
      <c r="H11331">
        <v>17430.243999999999</v>
      </c>
      <c r="I11331">
        <v>105518.05100000001</v>
      </c>
      <c r="J11331" t="s">
        <v>1252</v>
      </c>
      <c r="T11331">
        <f t="shared" ref="T11331:T11394" si="204">D11331+E11331</f>
        <v>-23.53</v>
      </c>
      <c r="U11331">
        <v>-23.53</v>
      </c>
    </row>
    <row r="11332" spans="1:21" x14ac:dyDescent="0.2">
      <c r="A11332" t="s">
        <v>1314</v>
      </c>
      <c r="B11332" s="10" t="s">
        <v>1875</v>
      </c>
      <c r="C11332">
        <v>40</v>
      </c>
      <c r="D11332">
        <v>-39.53</v>
      </c>
      <c r="E11332">
        <v>8</v>
      </c>
      <c r="F11332" t="s">
        <v>1976</v>
      </c>
      <c r="G11332">
        <v>600</v>
      </c>
      <c r="H11332">
        <v>17430.243999999999</v>
      </c>
      <c r="I11332">
        <v>105518.05100000001</v>
      </c>
      <c r="J11332" t="s">
        <v>1252</v>
      </c>
      <c r="T11332">
        <f t="shared" si="204"/>
        <v>-31.53</v>
      </c>
      <c r="U11332">
        <v>-31.53</v>
      </c>
    </row>
    <row r="11333" spans="1:21" x14ac:dyDescent="0.2">
      <c r="A11333" t="s">
        <v>1314</v>
      </c>
      <c r="B11333" s="10" t="s">
        <v>1877</v>
      </c>
      <c r="C11333">
        <v>42.5</v>
      </c>
      <c r="D11333">
        <v>-42.03</v>
      </c>
      <c r="E11333">
        <v>2.5</v>
      </c>
      <c r="F11333" t="s">
        <v>1976</v>
      </c>
      <c r="G11333">
        <v>900</v>
      </c>
      <c r="H11333">
        <v>17430.243999999999</v>
      </c>
      <c r="I11333">
        <v>105518.05100000001</v>
      </c>
      <c r="J11333" t="s">
        <v>1252</v>
      </c>
      <c r="T11333">
        <f t="shared" si="204"/>
        <v>-39.53</v>
      </c>
      <c r="U11333">
        <v>-39.53</v>
      </c>
    </row>
    <row r="11334" spans="1:21" x14ac:dyDescent="0.2">
      <c r="A11334" t="s">
        <v>1314</v>
      </c>
      <c r="B11334" s="10" t="s">
        <v>1879</v>
      </c>
      <c r="C11334">
        <v>43.8</v>
      </c>
      <c r="D11334">
        <v>-43.33</v>
      </c>
      <c r="E11334">
        <v>1.3</v>
      </c>
      <c r="F11334" t="s">
        <v>1976</v>
      </c>
      <c r="G11334">
        <v>1200</v>
      </c>
      <c r="H11334">
        <v>17430.243999999999</v>
      </c>
      <c r="I11334">
        <v>105518.05100000001</v>
      </c>
      <c r="J11334" t="s">
        <v>1252</v>
      </c>
      <c r="T11334">
        <f t="shared" si="204"/>
        <v>-42.03</v>
      </c>
      <c r="U11334">
        <v>-42.03</v>
      </c>
    </row>
    <row r="11335" spans="1:21" x14ac:dyDescent="0.2">
      <c r="A11335" t="s">
        <v>1314</v>
      </c>
      <c r="B11335" s="10" t="s">
        <v>1704</v>
      </c>
      <c r="C11335">
        <v>45.5</v>
      </c>
      <c r="D11335">
        <v>-45.03</v>
      </c>
      <c r="E11335">
        <v>1.7</v>
      </c>
      <c r="F11335" t="s">
        <v>1977</v>
      </c>
      <c r="G11335">
        <v>1500</v>
      </c>
      <c r="H11335">
        <v>17430.243999999999</v>
      </c>
      <c r="I11335">
        <v>105518.05100000001</v>
      </c>
      <c r="J11335" t="s">
        <v>1252</v>
      </c>
      <c r="T11335">
        <f t="shared" si="204"/>
        <v>-43.33</v>
      </c>
      <c r="U11335">
        <v>-43.33</v>
      </c>
    </row>
    <row r="11336" spans="1:21" x14ac:dyDescent="0.2">
      <c r="A11336" t="s">
        <v>1314</v>
      </c>
      <c r="B11336" s="10" t="s">
        <v>1709</v>
      </c>
      <c r="C11336">
        <v>52.93</v>
      </c>
      <c r="D11336">
        <v>-52.46</v>
      </c>
      <c r="E11336">
        <v>7.43</v>
      </c>
      <c r="F11336" t="s">
        <v>1769</v>
      </c>
      <c r="G11336">
        <v>3000</v>
      </c>
      <c r="H11336">
        <v>17430.243999999999</v>
      </c>
      <c r="I11336">
        <v>105518.05100000001</v>
      </c>
      <c r="J11336" t="s">
        <v>1252</v>
      </c>
      <c r="T11336">
        <f t="shared" si="204"/>
        <v>-45.03</v>
      </c>
      <c r="U11336">
        <v>-45.03</v>
      </c>
    </row>
    <row r="11337" spans="1:21" x14ac:dyDescent="0.2">
      <c r="A11337" t="s">
        <v>1315</v>
      </c>
      <c r="B11337" s="10" t="s">
        <v>1687</v>
      </c>
      <c r="C11337">
        <v>2.5</v>
      </c>
      <c r="D11337">
        <v>-2.25</v>
      </c>
      <c r="E11337">
        <v>2.5</v>
      </c>
      <c r="F11337" t="s">
        <v>1688</v>
      </c>
      <c r="G11337">
        <v>100</v>
      </c>
      <c r="H11337">
        <v>17430.023000000001</v>
      </c>
      <c r="I11337">
        <v>105526.133</v>
      </c>
      <c r="J11337" t="s">
        <v>1252</v>
      </c>
      <c r="T11337">
        <f t="shared" si="204"/>
        <v>0.25</v>
      </c>
      <c r="U11337">
        <v>0.25</v>
      </c>
    </row>
    <row r="11338" spans="1:21" x14ac:dyDescent="0.2">
      <c r="A11338" t="s">
        <v>1315</v>
      </c>
      <c r="B11338" s="10" t="s">
        <v>1689</v>
      </c>
      <c r="C11338">
        <v>6.5</v>
      </c>
      <c r="D11338">
        <v>-6.25</v>
      </c>
      <c r="E11338">
        <v>4</v>
      </c>
      <c r="F11338" t="s">
        <v>1690</v>
      </c>
      <c r="G11338">
        <v>60</v>
      </c>
      <c r="H11338">
        <v>17430.023000000001</v>
      </c>
      <c r="I11338">
        <v>105526.133</v>
      </c>
      <c r="J11338" t="s">
        <v>1252</v>
      </c>
      <c r="T11338">
        <f t="shared" si="204"/>
        <v>-2.25</v>
      </c>
      <c r="U11338">
        <v>-2.25</v>
      </c>
    </row>
    <row r="11339" spans="1:21" x14ac:dyDescent="0.2">
      <c r="A11339" t="s">
        <v>1315</v>
      </c>
      <c r="B11339" s="10" t="s">
        <v>1711</v>
      </c>
      <c r="C11339">
        <v>7.1</v>
      </c>
      <c r="D11339">
        <v>-6.85</v>
      </c>
      <c r="E11339">
        <v>0.6</v>
      </c>
      <c r="F11339" t="s">
        <v>2073</v>
      </c>
      <c r="G11339">
        <v>160</v>
      </c>
      <c r="H11339">
        <v>17430.023000000001</v>
      </c>
      <c r="I11339">
        <v>105526.133</v>
      </c>
      <c r="J11339" t="s">
        <v>1252</v>
      </c>
      <c r="T11339">
        <f t="shared" si="204"/>
        <v>-6.25</v>
      </c>
      <c r="U11339">
        <v>-6.25</v>
      </c>
    </row>
    <row r="11340" spans="1:21" x14ac:dyDescent="0.2">
      <c r="A11340" t="s">
        <v>1315</v>
      </c>
      <c r="B11340" s="10" t="s">
        <v>1693</v>
      </c>
      <c r="C11340">
        <v>10.5</v>
      </c>
      <c r="D11340">
        <v>-10.25</v>
      </c>
      <c r="E11340">
        <v>3.4</v>
      </c>
      <c r="F11340" t="s">
        <v>1694</v>
      </c>
      <c r="G11340">
        <v>200</v>
      </c>
      <c r="H11340">
        <v>17430.023000000001</v>
      </c>
      <c r="I11340">
        <v>105526.133</v>
      </c>
      <c r="J11340" t="s">
        <v>1252</v>
      </c>
      <c r="T11340">
        <f t="shared" si="204"/>
        <v>-6.85</v>
      </c>
      <c r="U11340">
        <v>-6.85</v>
      </c>
    </row>
    <row r="11341" spans="1:21" x14ac:dyDescent="0.2">
      <c r="A11341" t="s">
        <v>1315</v>
      </c>
      <c r="B11341" s="10" t="s">
        <v>1711</v>
      </c>
      <c r="C11341">
        <v>11.5</v>
      </c>
      <c r="D11341">
        <v>-11.25</v>
      </c>
      <c r="E11341">
        <v>1</v>
      </c>
      <c r="F11341" t="s">
        <v>2073</v>
      </c>
      <c r="G11341">
        <v>160</v>
      </c>
      <c r="H11341">
        <v>17430.023000000001</v>
      </c>
      <c r="I11341">
        <v>105526.133</v>
      </c>
      <c r="J11341" t="s">
        <v>1252</v>
      </c>
      <c r="T11341">
        <f t="shared" si="204"/>
        <v>-10.25</v>
      </c>
      <c r="U11341">
        <v>-10.25</v>
      </c>
    </row>
    <row r="11342" spans="1:21" x14ac:dyDescent="0.2">
      <c r="A11342" t="s">
        <v>1315</v>
      </c>
      <c r="B11342" s="10" t="s">
        <v>1693</v>
      </c>
      <c r="C11342">
        <v>16.8</v>
      </c>
      <c r="D11342">
        <v>-16.55</v>
      </c>
      <c r="E11342">
        <v>5.3</v>
      </c>
      <c r="F11342" t="s">
        <v>1694</v>
      </c>
      <c r="G11342">
        <v>200</v>
      </c>
      <c r="H11342">
        <v>17430.023000000001</v>
      </c>
      <c r="I11342">
        <v>105526.133</v>
      </c>
      <c r="J11342" t="s">
        <v>1252</v>
      </c>
      <c r="T11342">
        <f t="shared" si="204"/>
        <v>-11.25</v>
      </c>
      <c r="U11342">
        <v>-11.25</v>
      </c>
    </row>
    <row r="11343" spans="1:21" x14ac:dyDescent="0.2">
      <c r="A11343" t="s">
        <v>1315</v>
      </c>
      <c r="B11343" s="10" t="s">
        <v>1215</v>
      </c>
      <c r="C11343">
        <v>27</v>
      </c>
      <c r="D11343">
        <v>-26.75</v>
      </c>
      <c r="E11343">
        <v>10.199999999999999</v>
      </c>
      <c r="F11343" t="s">
        <v>2279</v>
      </c>
      <c r="G11343">
        <v>220</v>
      </c>
      <c r="H11343">
        <v>17430.023000000001</v>
      </c>
      <c r="I11343">
        <v>105526.133</v>
      </c>
      <c r="J11343" t="s">
        <v>1252</v>
      </c>
      <c r="T11343">
        <f t="shared" si="204"/>
        <v>-16.55</v>
      </c>
      <c r="U11343">
        <v>-16.55</v>
      </c>
    </row>
    <row r="11344" spans="1:21" x14ac:dyDescent="0.2">
      <c r="A11344" t="s">
        <v>1315</v>
      </c>
      <c r="B11344" s="10" t="s">
        <v>1700</v>
      </c>
      <c r="C11344">
        <v>36</v>
      </c>
      <c r="D11344">
        <v>-35.75</v>
      </c>
      <c r="E11344">
        <v>9</v>
      </c>
      <c r="F11344" t="s">
        <v>1764</v>
      </c>
      <c r="G11344">
        <v>350</v>
      </c>
      <c r="H11344">
        <v>17430.023000000001</v>
      </c>
      <c r="I11344">
        <v>105526.133</v>
      </c>
      <c r="J11344" t="s">
        <v>1252</v>
      </c>
      <c r="T11344">
        <f t="shared" si="204"/>
        <v>-26.75</v>
      </c>
      <c r="U11344">
        <v>-26.75</v>
      </c>
    </row>
    <row r="11345" spans="1:21" x14ac:dyDescent="0.2">
      <c r="A11345" t="s">
        <v>1315</v>
      </c>
      <c r="B11345" s="10" t="s">
        <v>1875</v>
      </c>
      <c r="C11345">
        <v>40</v>
      </c>
      <c r="D11345">
        <v>-39.53</v>
      </c>
      <c r="E11345">
        <v>4</v>
      </c>
      <c r="F11345" t="s">
        <v>1976</v>
      </c>
      <c r="G11345">
        <v>600</v>
      </c>
      <c r="H11345">
        <v>17430.023000000001</v>
      </c>
      <c r="I11345">
        <v>105526.133</v>
      </c>
      <c r="J11345" t="s">
        <v>1252</v>
      </c>
      <c r="T11345">
        <f t="shared" si="204"/>
        <v>-35.53</v>
      </c>
      <c r="U11345">
        <v>-35.53</v>
      </c>
    </row>
    <row r="11346" spans="1:21" x14ac:dyDescent="0.2">
      <c r="A11346" t="s">
        <v>1315</v>
      </c>
      <c r="B11346" s="10" t="s">
        <v>1877</v>
      </c>
      <c r="C11346">
        <v>43</v>
      </c>
      <c r="D11346">
        <v>-42.75</v>
      </c>
      <c r="E11346">
        <v>3</v>
      </c>
      <c r="F11346" t="s">
        <v>1976</v>
      </c>
      <c r="G11346">
        <v>900</v>
      </c>
      <c r="H11346">
        <v>17430.023000000001</v>
      </c>
      <c r="I11346">
        <v>105526.133</v>
      </c>
      <c r="J11346" t="s">
        <v>1252</v>
      </c>
      <c r="T11346">
        <f t="shared" si="204"/>
        <v>-39.75</v>
      </c>
      <c r="U11346">
        <v>-39.75</v>
      </c>
    </row>
    <row r="11347" spans="1:21" x14ac:dyDescent="0.2">
      <c r="A11347" t="s">
        <v>1315</v>
      </c>
      <c r="B11347" s="10" t="s">
        <v>1879</v>
      </c>
      <c r="C11347">
        <v>44.4</v>
      </c>
      <c r="D11347">
        <v>-44.16</v>
      </c>
      <c r="E11347">
        <v>1.4</v>
      </c>
      <c r="F11347" t="s">
        <v>1976</v>
      </c>
      <c r="G11347">
        <v>1200</v>
      </c>
      <c r="H11347">
        <v>17430.023000000001</v>
      </c>
      <c r="I11347">
        <v>105526.133</v>
      </c>
      <c r="J11347" t="s">
        <v>1252</v>
      </c>
      <c r="T11347">
        <f t="shared" si="204"/>
        <v>-42.76</v>
      </c>
      <c r="U11347">
        <v>-42.76</v>
      </c>
    </row>
    <row r="11348" spans="1:21" x14ac:dyDescent="0.2">
      <c r="A11348" t="s">
        <v>1315</v>
      </c>
      <c r="B11348" s="10" t="s">
        <v>1704</v>
      </c>
      <c r="C11348">
        <v>45.5</v>
      </c>
      <c r="D11348">
        <v>-45.25</v>
      </c>
      <c r="E11348">
        <v>1.1000000000000001</v>
      </c>
      <c r="F11348" t="s">
        <v>1977</v>
      </c>
      <c r="G11348">
        <v>1500</v>
      </c>
      <c r="H11348">
        <v>17430.023000000001</v>
      </c>
      <c r="I11348">
        <v>105526.133</v>
      </c>
      <c r="J11348" t="s">
        <v>1252</v>
      </c>
      <c r="T11348">
        <f t="shared" si="204"/>
        <v>-44.15</v>
      </c>
      <c r="U11348">
        <v>-44.15</v>
      </c>
    </row>
    <row r="11349" spans="1:21" x14ac:dyDescent="0.2">
      <c r="A11349" t="s">
        <v>1315</v>
      </c>
      <c r="B11349" s="10" t="s">
        <v>1709</v>
      </c>
      <c r="C11349">
        <v>53</v>
      </c>
      <c r="D11349">
        <v>-52.75</v>
      </c>
      <c r="E11349">
        <v>7.5</v>
      </c>
      <c r="F11349" t="s">
        <v>1769</v>
      </c>
      <c r="G11349">
        <v>3000</v>
      </c>
      <c r="H11349">
        <v>17430.023000000001</v>
      </c>
      <c r="I11349">
        <v>105526.133</v>
      </c>
      <c r="J11349" t="s">
        <v>1252</v>
      </c>
      <c r="T11349">
        <f t="shared" si="204"/>
        <v>-45.25</v>
      </c>
      <c r="U11349">
        <v>-45.25</v>
      </c>
    </row>
    <row r="11350" spans="1:21" x14ac:dyDescent="0.2">
      <c r="A11350" t="s">
        <v>1316</v>
      </c>
      <c r="B11350" s="10" t="s">
        <v>1687</v>
      </c>
      <c r="C11350">
        <v>3.8</v>
      </c>
      <c r="D11350">
        <v>-1.74</v>
      </c>
      <c r="E11350">
        <v>3.8</v>
      </c>
      <c r="F11350" t="s">
        <v>1688</v>
      </c>
      <c r="G11350">
        <v>100</v>
      </c>
      <c r="H11350">
        <v>17429.682000000001</v>
      </c>
      <c r="I11350">
        <v>105535.829</v>
      </c>
      <c r="J11350" t="s">
        <v>1252</v>
      </c>
      <c r="T11350">
        <f t="shared" si="204"/>
        <v>2.0599999999999996</v>
      </c>
      <c r="U11350">
        <v>2.0599999999999996</v>
      </c>
    </row>
    <row r="11351" spans="1:21" x14ac:dyDescent="0.2">
      <c r="A11351" t="s">
        <v>1316</v>
      </c>
      <c r="B11351" s="10" t="s">
        <v>1689</v>
      </c>
      <c r="C11351">
        <v>7.8</v>
      </c>
      <c r="D11351">
        <v>-5.74</v>
      </c>
      <c r="E11351">
        <v>4</v>
      </c>
      <c r="F11351" t="s">
        <v>1690</v>
      </c>
      <c r="G11351">
        <v>60</v>
      </c>
      <c r="H11351">
        <v>17429.682000000001</v>
      </c>
      <c r="I11351">
        <v>105535.829</v>
      </c>
      <c r="J11351" t="s">
        <v>1252</v>
      </c>
      <c r="T11351">
        <f t="shared" si="204"/>
        <v>-1.7400000000000002</v>
      </c>
      <c r="U11351">
        <v>-1.7400000000000002</v>
      </c>
    </row>
    <row r="11352" spans="1:21" x14ac:dyDescent="0.2">
      <c r="A11352" t="s">
        <v>1316</v>
      </c>
      <c r="B11352" s="10" t="s">
        <v>1711</v>
      </c>
      <c r="C11352">
        <v>8.8000000000000007</v>
      </c>
      <c r="D11352">
        <v>-6.74</v>
      </c>
      <c r="E11352">
        <v>1</v>
      </c>
      <c r="F11352" t="s">
        <v>2073</v>
      </c>
      <c r="G11352">
        <v>160</v>
      </c>
      <c r="H11352">
        <v>17429.682000000001</v>
      </c>
      <c r="I11352">
        <v>105535.829</v>
      </c>
      <c r="J11352" t="s">
        <v>1252</v>
      </c>
      <c r="T11352">
        <f t="shared" si="204"/>
        <v>-5.74</v>
      </c>
      <c r="U11352">
        <v>-5.74</v>
      </c>
    </row>
    <row r="11353" spans="1:21" x14ac:dyDescent="0.2">
      <c r="A11353" t="s">
        <v>1316</v>
      </c>
      <c r="B11353" s="10" t="s">
        <v>1693</v>
      </c>
      <c r="C11353">
        <v>10.8</v>
      </c>
      <c r="D11353">
        <v>-8.74</v>
      </c>
      <c r="E11353">
        <v>2</v>
      </c>
      <c r="F11353" t="s">
        <v>1694</v>
      </c>
      <c r="G11353">
        <v>200</v>
      </c>
      <c r="H11353">
        <v>17429.682000000001</v>
      </c>
      <c r="I11353">
        <v>105535.829</v>
      </c>
      <c r="J11353" t="s">
        <v>1252</v>
      </c>
      <c r="T11353">
        <f t="shared" si="204"/>
        <v>-6.74</v>
      </c>
      <c r="U11353">
        <v>-6.74</v>
      </c>
    </row>
    <row r="11354" spans="1:21" x14ac:dyDescent="0.2">
      <c r="A11354" t="s">
        <v>1316</v>
      </c>
      <c r="B11354" s="10" t="s">
        <v>1711</v>
      </c>
      <c r="C11354">
        <v>11.6</v>
      </c>
      <c r="D11354">
        <v>-9.5399999999999991</v>
      </c>
      <c r="E11354">
        <v>0.8</v>
      </c>
      <c r="F11354" t="s">
        <v>2073</v>
      </c>
      <c r="G11354">
        <v>160</v>
      </c>
      <c r="H11354">
        <v>17429.682000000001</v>
      </c>
      <c r="I11354">
        <v>105535.829</v>
      </c>
      <c r="J11354" t="s">
        <v>1252</v>
      </c>
      <c r="T11354">
        <f t="shared" si="204"/>
        <v>-8.7399999999999984</v>
      </c>
      <c r="U11354">
        <v>-8.7399999999999984</v>
      </c>
    </row>
    <row r="11355" spans="1:21" x14ac:dyDescent="0.2">
      <c r="A11355" t="s">
        <v>1316</v>
      </c>
      <c r="B11355" s="10" t="s">
        <v>1693</v>
      </c>
      <c r="C11355">
        <v>18.2</v>
      </c>
      <c r="D11355">
        <v>-16.14</v>
      </c>
      <c r="E11355">
        <v>6.6</v>
      </c>
      <c r="F11355" t="s">
        <v>1694</v>
      </c>
      <c r="G11355">
        <v>200</v>
      </c>
      <c r="H11355">
        <v>17429.682000000001</v>
      </c>
      <c r="I11355">
        <v>105535.829</v>
      </c>
      <c r="J11355" t="s">
        <v>1252</v>
      </c>
      <c r="T11355">
        <f t="shared" si="204"/>
        <v>-9.5400000000000009</v>
      </c>
      <c r="U11355">
        <v>-9.5400000000000009</v>
      </c>
    </row>
    <row r="11356" spans="1:21" x14ac:dyDescent="0.2">
      <c r="A11356" t="s">
        <v>1316</v>
      </c>
      <c r="B11356" s="10" t="s">
        <v>1215</v>
      </c>
      <c r="C11356">
        <v>28</v>
      </c>
      <c r="D11356">
        <v>-25.94</v>
      </c>
      <c r="E11356">
        <v>9.8000000000000007</v>
      </c>
      <c r="F11356" t="s">
        <v>2279</v>
      </c>
      <c r="G11356">
        <v>220</v>
      </c>
      <c r="H11356">
        <v>17429.682000000001</v>
      </c>
      <c r="I11356">
        <v>105535.829</v>
      </c>
      <c r="J11356" t="s">
        <v>1252</v>
      </c>
      <c r="T11356">
        <f t="shared" si="204"/>
        <v>-16.14</v>
      </c>
      <c r="U11356">
        <v>-16.14</v>
      </c>
    </row>
    <row r="11357" spans="1:21" x14ac:dyDescent="0.2">
      <c r="A11357" t="s">
        <v>1316</v>
      </c>
      <c r="B11357" s="10" t="s">
        <v>1700</v>
      </c>
      <c r="C11357">
        <v>34</v>
      </c>
      <c r="D11357">
        <v>-31.94</v>
      </c>
      <c r="E11357">
        <v>6</v>
      </c>
      <c r="F11357" t="s">
        <v>1764</v>
      </c>
      <c r="G11357">
        <v>350</v>
      </c>
      <c r="H11357">
        <v>17429.682000000001</v>
      </c>
      <c r="I11357">
        <v>105535.829</v>
      </c>
      <c r="J11357" t="s">
        <v>1252</v>
      </c>
      <c r="T11357">
        <f t="shared" si="204"/>
        <v>-25.94</v>
      </c>
      <c r="U11357">
        <v>-25.94</v>
      </c>
    </row>
    <row r="11358" spans="1:21" x14ac:dyDescent="0.2">
      <c r="A11358" t="s">
        <v>1316</v>
      </c>
      <c r="B11358" s="10" t="s">
        <v>1875</v>
      </c>
      <c r="C11358">
        <v>45</v>
      </c>
      <c r="D11358">
        <v>-42.94</v>
      </c>
      <c r="E11358">
        <v>11</v>
      </c>
      <c r="F11358" t="s">
        <v>1976</v>
      </c>
      <c r="G11358">
        <v>600</v>
      </c>
      <c r="H11358">
        <v>17429.682000000001</v>
      </c>
      <c r="I11358">
        <v>105535.829</v>
      </c>
      <c r="J11358" t="s">
        <v>1252</v>
      </c>
      <c r="T11358">
        <f t="shared" si="204"/>
        <v>-31.939999999999998</v>
      </c>
      <c r="U11358">
        <v>-31.939999999999998</v>
      </c>
    </row>
    <row r="11359" spans="1:21" x14ac:dyDescent="0.2">
      <c r="A11359" t="s">
        <v>1316</v>
      </c>
      <c r="B11359" s="10" t="s">
        <v>1877</v>
      </c>
      <c r="C11359">
        <v>48</v>
      </c>
      <c r="D11359">
        <v>-45.94</v>
      </c>
      <c r="E11359">
        <v>3</v>
      </c>
      <c r="F11359" t="s">
        <v>1976</v>
      </c>
      <c r="G11359">
        <v>900</v>
      </c>
      <c r="H11359">
        <v>17429.682000000001</v>
      </c>
      <c r="I11359">
        <v>105535.829</v>
      </c>
      <c r="J11359" t="s">
        <v>1252</v>
      </c>
      <c r="T11359">
        <f t="shared" si="204"/>
        <v>-42.94</v>
      </c>
      <c r="U11359">
        <v>-42.94</v>
      </c>
    </row>
    <row r="11360" spans="1:21" x14ac:dyDescent="0.2">
      <c r="A11360" t="s">
        <v>1316</v>
      </c>
      <c r="B11360" s="10" t="s">
        <v>1879</v>
      </c>
      <c r="C11360">
        <v>49.7</v>
      </c>
      <c r="D11360">
        <v>-47.64</v>
      </c>
      <c r="E11360">
        <v>1.7</v>
      </c>
      <c r="F11360" t="s">
        <v>1976</v>
      </c>
      <c r="G11360">
        <v>1200</v>
      </c>
      <c r="H11360">
        <v>17429.682000000001</v>
      </c>
      <c r="I11360">
        <v>105535.829</v>
      </c>
      <c r="J11360" t="s">
        <v>1252</v>
      </c>
      <c r="T11360">
        <f t="shared" si="204"/>
        <v>-45.94</v>
      </c>
      <c r="U11360">
        <v>-45.94</v>
      </c>
    </row>
    <row r="11361" spans="1:21" x14ac:dyDescent="0.2">
      <c r="A11361" t="s">
        <v>1316</v>
      </c>
      <c r="B11361" s="10" t="s">
        <v>1704</v>
      </c>
      <c r="C11361">
        <v>51.2</v>
      </c>
      <c r="D11361">
        <v>-49.14</v>
      </c>
      <c r="E11361">
        <v>1.5</v>
      </c>
      <c r="F11361" t="s">
        <v>1977</v>
      </c>
      <c r="G11361">
        <v>1500</v>
      </c>
      <c r="H11361">
        <v>17429.682000000001</v>
      </c>
      <c r="I11361">
        <v>105535.829</v>
      </c>
      <c r="J11361" t="s">
        <v>1252</v>
      </c>
      <c r="T11361">
        <f t="shared" si="204"/>
        <v>-47.64</v>
      </c>
      <c r="U11361">
        <v>-47.64</v>
      </c>
    </row>
    <row r="11362" spans="1:21" x14ac:dyDescent="0.2">
      <c r="A11362" t="s">
        <v>1316</v>
      </c>
      <c r="B11362" s="10" t="s">
        <v>1709</v>
      </c>
      <c r="C11362">
        <v>59.61</v>
      </c>
      <c r="D11362">
        <v>-57.55</v>
      </c>
      <c r="E11362">
        <v>8.41</v>
      </c>
      <c r="F11362" t="s">
        <v>1769</v>
      </c>
      <c r="G11362">
        <v>3000</v>
      </c>
      <c r="H11362">
        <v>17429.682000000001</v>
      </c>
      <c r="I11362">
        <v>105535.829</v>
      </c>
      <c r="J11362" t="s">
        <v>1252</v>
      </c>
      <c r="T11362">
        <f t="shared" si="204"/>
        <v>-49.14</v>
      </c>
      <c r="U11362">
        <v>-49.14</v>
      </c>
    </row>
    <row r="11363" spans="1:21" x14ac:dyDescent="0.2">
      <c r="A11363" t="s">
        <v>1317</v>
      </c>
      <c r="B11363" s="10" t="s">
        <v>1687</v>
      </c>
      <c r="C11363">
        <v>1.8</v>
      </c>
      <c r="D11363">
        <v>-1.66</v>
      </c>
      <c r="E11363">
        <v>1.8</v>
      </c>
      <c r="F11363" t="s">
        <v>1688</v>
      </c>
      <c r="G11363">
        <v>100</v>
      </c>
      <c r="H11363">
        <v>17420.664000000001</v>
      </c>
      <c r="I11363">
        <v>105535.82399999999</v>
      </c>
      <c r="J11363" t="s">
        <v>1252</v>
      </c>
      <c r="T11363">
        <f t="shared" si="204"/>
        <v>0.14000000000000012</v>
      </c>
      <c r="U11363">
        <v>0.14000000000000012</v>
      </c>
    </row>
    <row r="11364" spans="1:21" x14ac:dyDescent="0.2">
      <c r="A11364" t="s">
        <v>1317</v>
      </c>
      <c r="B11364" s="10" t="s">
        <v>1689</v>
      </c>
      <c r="C11364">
        <v>6</v>
      </c>
      <c r="D11364">
        <v>-5.86</v>
      </c>
      <c r="E11364">
        <v>4.2</v>
      </c>
      <c r="F11364" t="s">
        <v>1690</v>
      </c>
      <c r="G11364">
        <v>60</v>
      </c>
      <c r="H11364">
        <v>17420.664000000001</v>
      </c>
      <c r="I11364">
        <v>105535.82399999999</v>
      </c>
      <c r="J11364" t="s">
        <v>1252</v>
      </c>
      <c r="T11364">
        <f t="shared" si="204"/>
        <v>-1.6600000000000001</v>
      </c>
      <c r="U11364">
        <v>-1.6600000000000001</v>
      </c>
    </row>
    <row r="11365" spans="1:21" x14ac:dyDescent="0.2">
      <c r="A11365" t="s">
        <v>1317</v>
      </c>
      <c r="B11365" s="10" t="s">
        <v>1693</v>
      </c>
      <c r="C11365">
        <v>15.9</v>
      </c>
      <c r="D11365">
        <v>-15.76</v>
      </c>
      <c r="E11365">
        <v>9.9</v>
      </c>
      <c r="F11365" t="s">
        <v>1694</v>
      </c>
      <c r="G11365">
        <v>200</v>
      </c>
      <c r="H11365">
        <v>17420.664000000001</v>
      </c>
      <c r="I11365">
        <v>105535.82399999999</v>
      </c>
      <c r="J11365" t="s">
        <v>1252</v>
      </c>
      <c r="T11365">
        <f t="shared" si="204"/>
        <v>-5.8599999999999994</v>
      </c>
      <c r="U11365">
        <v>-5.8599999999999994</v>
      </c>
    </row>
    <row r="11366" spans="1:21" x14ac:dyDescent="0.2">
      <c r="A11366" t="s">
        <v>1317</v>
      </c>
      <c r="B11366" s="10" t="s">
        <v>1215</v>
      </c>
      <c r="C11366">
        <v>23</v>
      </c>
      <c r="D11366">
        <v>-22.86</v>
      </c>
      <c r="E11366">
        <v>7.1</v>
      </c>
      <c r="F11366" t="s">
        <v>2279</v>
      </c>
      <c r="G11366">
        <v>220</v>
      </c>
      <c r="H11366">
        <v>17420.664000000001</v>
      </c>
      <c r="I11366">
        <v>105535.82399999999</v>
      </c>
      <c r="J11366" t="s">
        <v>1252</v>
      </c>
      <c r="T11366">
        <f t="shared" si="204"/>
        <v>-15.76</v>
      </c>
      <c r="U11366">
        <v>-15.76</v>
      </c>
    </row>
    <row r="11367" spans="1:21" x14ac:dyDescent="0.2">
      <c r="A11367" t="s">
        <v>1317</v>
      </c>
      <c r="B11367" s="10" t="s">
        <v>1700</v>
      </c>
      <c r="C11367">
        <v>28</v>
      </c>
      <c r="D11367">
        <v>-27.86</v>
      </c>
      <c r="E11367">
        <v>5</v>
      </c>
      <c r="F11367" t="s">
        <v>1764</v>
      </c>
      <c r="G11367">
        <v>350</v>
      </c>
      <c r="H11367">
        <v>17420.664000000001</v>
      </c>
      <c r="I11367">
        <v>105535.82399999999</v>
      </c>
      <c r="J11367" t="s">
        <v>1252</v>
      </c>
      <c r="T11367">
        <f t="shared" si="204"/>
        <v>-22.86</v>
      </c>
      <c r="U11367">
        <v>-22.86</v>
      </c>
    </row>
    <row r="11368" spans="1:21" x14ac:dyDescent="0.2">
      <c r="A11368" t="s">
        <v>1317</v>
      </c>
      <c r="B11368" s="10" t="s">
        <v>1875</v>
      </c>
      <c r="C11368">
        <v>35</v>
      </c>
      <c r="D11368">
        <v>-34.86</v>
      </c>
      <c r="E11368">
        <v>7</v>
      </c>
      <c r="F11368" t="s">
        <v>1976</v>
      </c>
      <c r="G11368">
        <v>600</v>
      </c>
      <c r="H11368">
        <v>17420.664000000001</v>
      </c>
      <c r="I11368">
        <v>105535.82399999999</v>
      </c>
      <c r="J11368" t="s">
        <v>1252</v>
      </c>
      <c r="T11368">
        <f t="shared" si="204"/>
        <v>-27.86</v>
      </c>
      <c r="U11368">
        <v>-27.86</v>
      </c>
    </row>
    <row r="11369" spans="1:21" x14ac:dyDescent="0.2">
      <c r="A11369" t="s">
        <v>1317</v>
      </c>
      <c r="B11369" s="10" t="s">
        <v>1877</v>
      </c>
      <c r="C11369">
        <v>41</v>
      </c>
      <c r="D11369">
        <v>-40.86</v>
      </c>
      <c r="E11369">
        <v>6</v>
      </c>
      <c r="F11369" t="s">
        <v>1976</v>
      </c>
      <c r="G11369">
        <v>900</v>
      </c>
      <c r="H11369">
        <v>17420.664000000001</v>
      </c>
      <c r="I11369">
        <v>105535.82399999999</v>
      </c>
      <c r="J11369" t="s">
        <v>1252</v>
      </c>
      <c r="T11369">
        <f t="shared" si="204"/>
        <v>-34.86</v>
      </c>
      <c r="U11369">
        <v>-34.86</v>
      </c>
    </row>
    <row r="11370" spans="1:21" x14ac:dyDescent="0.2">
      <c r="A11370" t="s">
        <v>1317</v>
      </c>
      <c r="B11370" s="10" t="s">
        <v>1879</v>
      </c>
      <c r="C11370">
        <v>45.2</v>
      </c>
      <c r="D11370">
        <v>-45.06</v>
      </c>
      <c r="E11370">
        <v>4.2</v>
      </c>
      <c r="F11370" t="s">
        <v>1976</v>
      </c>
      <c r="G11370">
        <v>1200</v>
      </c>
      <c r="H11370">
        <v>17420.664000000001</v>
      </c>
      <c r="I11370">
        <v>105535.82399999999</v>
      </c>
      <c r="J11370" t="s">
        <v>1252</v>
      </c>
      <c r="T11370">
        <f t="shared" si="204"/>
        <v>-40.86</v>
      </c>
      <c r="U11370">
        <v>-40.86</v>
      </c>
    </row>
    <row r="11371" spans="1:21" x14ac:dyDescent="0.2">
      <c r="A11371" t="s">
        <v>1317</v>
      </c>
      <c r="B11371" s="10" t="s">
        <v>1704</v>
      </c>
      <c r="C11371">
        <v>49.2</v>
      </c>
      <c r="D11371">
        <v>-49.06</v>
      </c>
      <c r="E11371">
        <v>4</v>
      </c>
      <c r="F11371" t="s">
        <v>1977</v>
      </c>
      <c r="G11371">
        <v>1500</v>
      </c>
      <c r="H11371">
        <v>17420.664000000001</v>
      </c>
      <c r="I11371">
        <v>105535.82399999999</v>
      </c>
      <c r="J11371" t="s">
        <v>1252</v>
      </c>
      <c r="T11371">
        <f t="shared" si="204"/>
        <v>-45.06</v>
      </c>
      <c r="U11371">
        <v>-45.06</v>
      </c>
    </row>
    <row r="11372" spans="1:21" x14ac:dyDescent="0.2">
      <c r="A11372" t="s">
        <v>1317</v>
      </c>
      <c r="B11372" s="10" t="s">
        <v>1709</v>
      </c>
      <c r="C11372">
        <v>57.5</v>
      </c>
      <c r="D11372">
        <v>-57.36</v>
      </c>
      <c r="E11372">
        <v>8.3000000000000007</v>
      </c>
      <c r="F11372" t="s">
        <v>1769</v>
      </c>
      <c r="G11372">
        <v>3000</v>
      </c>
      <c r="H11372">
        <v>17420.664000000001</v>
      </c>
      <c r="I11372">
        <v>105535.82399999999</v>
      </c>
      <c r="J11372" t="s">
        <v>1252</v>
      </c>
      <c r="T11372">
        <f t="shared" si="204"/>
        <v>-49.06</v>
      </c>
      <c r="U11372">
        <v>-49.06</v>
      </c>
    </row>
    <row r="11373" spans="1:21" x14ac:dyDescent="0.2">
      <c r="A11373" t="s">
        <v>1318</v>
      </c>
      <c r="B11373" s="10" t="s">
        <v>1687</v>
      </c>
      <c r="C11373">
        <v>1.3</v>
      </c>
      <c r="D11373">
        <v>-1.1299999999999999</v>
      </c>
      <c r="E11373">
        <v>1.3</v>
      </c>
      <c r="F11373" t="s">
        <v>1688</v>
      </c>
      <c r="G11373">
        <v>100</v>
      </c>
      <c r="H11373">
        <v>17412.656999999999</v>
      </c>
      <c r="I11373">
        <v>105535.838</v>
      </c>
      <c r="J11373" t="s">
        <v>1252</v>
      </c>
      <c r="T11373">
        <f t="shared" si="204"/>
        <v>0.17000000000000015</v>
      </c>
      <c r="U11373">
        <v>0.17000000000000015</v>
      </c>
    </row>
    <row r="11374" spans="1:21" x14ac:dyDescent="0.2">
      <c r="A11374" t="s">
        <v>1318</v>
      </c>
      <c r="B11374" s="10" t="s">
        <v>1689</v>
      </c>
      <c r="C11374">
        <v>5.5</v>
      </c>
      <c r="D11374">
        <v>-5.33</v>
      </c>
      <c r="E11374">
        <v>4.2</v>
      </c>
      <c r="F11374" t="s">
        <v>1690</v>
      </c>
      <c r="G11374">
        <v>60</v>
      </c>
      <c r="H11374">
        <v>17412.656999999999</v>
      </c>
      <c r="I11374">
        <v>105535.838</v>
      </c>
      <c r="J11374" t="s">
        <v>1252</v>
      </c>
      <c r="T11374">
        <f t="shared" si="204"/>
        <v>-1.1299999999999999</v>
      </c>
      <c r="U11374">
        <v>-1.1299999999999999</v>
      </c>
    </row>
    <row r="11375" spans="1:21" x14ac:dyDescent="0.2">
      <c r="A11375" t="s">
        <v>1318</v>
      </c>
      <c r="B11375" s="10" t="s">
        <v>1711</v>
      </c>
      <c r="C11375">
        <v>7</v>
      </c>
      <c r="D11375">
        <v>-6.83</v>
      </c>
      <c r="E11375">
        <v>1.5</v>
      </c>
      <c r="F11375" t="s">
        <v>2073</v>
      </c>
      <c r="G11375">
        <v>160</v>
      </c>
      <c r="H11375">
        <v>17412.656999999999</v>
      </c>
      <c r="I11375">
        <v>105535.838</v>
      </c>
      <c r="J11375" t="s">
        <v>1252</v>
      </c>
      <c r="T11375">
        <f t="shared" si="204"/>
        <v>-5.33</v>
      </c>
      <c r="U11375">
        <v>-5.33</v>
      </c>
    </row>
    <row r="11376" spans="1:21" x14ac:dyDescent="0.2">
      <c r="A11376" t="s">
        <v>1318</v>
      </c>
      <c r="B11376" s="10" t="s">
        <v>1693</v>
      </c>
      <c r="C11376">
        <v>16.5</v>
      </c>
      <c r="D11376">
        <v>-16.329999999999998</v>
      </c>
      <c r="E11376">
        <v>9.5</v>
      </c>
      <c r="F11376" t="s">
        <v>1694</v>
      </c>
      <c r="G11376">
        <v>200</v>
      </c>
      <c r="H11376">
        <v>17412.656999999999</v>
      </c>
      <c r="I11376">
        <v>105535.838</v>
      </c>
      <c r="J11376" t="s">
        <v>1252</v>
      </c>
      <c r="T11376">
        <f t="shared" si="204"/>
        <v>-6.8299999999999983</v>
      </c>
      <c r="U11376">
        <v>-6.8299999999999983</v>
      </c>
    </row>
    <row r="11377" spans="1:21" x14ac:dyDescent="0.2">
      <c r="A11377" t="s">
        <v>1318</v>
      </c>
      <c r="B11377" s="10" t="s">
        <v>1215</v>
      </c>
      <c r="C11377">
        <v>25</v>
      </c>
      <c r="D11377">
        <v>-24.83</v>
      </c>
      <c r="E11377">
        <v>8.5</v>
      </c>
      <c r="F11377" t="s">
        <v>2279</v>
      </c>
      <c r="G11377">
        <v>220</v>
      </c>
      <c r="H11377">
        <v>17412.656999999999</v>
      </c>
      <c r="I11377">
        <v>105535.838</v>
      </c>
      <c r="J11377" t="s">
        <v>1252</v>
      </c>
      <c r="T11377">
        <f t="shared" si="204"/>
        <v>-16.329999999999998</v>
      </c>
      <c r="U11377">
        <v>-16.329999999999998</v>
      </c>
    </row>
    <row r="11378" spans="1:21" x14ac:dyDescent="0.2">
      <c r="A11378" t="s">
        <v>1318</v>
      </c>
      <c r="B11378" s="10" t="s">
        <v>1700</v>
      </c>
      <c r="C11378">
        <v>30</v>
      </c>
      <c r="D11378">
        <v>-29.83</v>
      </c>
      <c r="E11378">
        <v>5</v>
      </c>
      <c r="F11378" t="s">
        <v>1764</v>
      </c>
      <c r="G11378">
        <v>350</v>
      </c>
      <c r="H11378">
        <v>17412.656999999999</v>
      </c>
      <c r="I11378">
        <v>105535.838</v>
      </c>
      <c r="J11378" t="s">
        <v>1252</v>
      </c>
      <c r="T11378">
        <f t="shared" si="204"/>
        <v>-24.83</v>
      </c>
      <c r="U11378">
        <v>-24.83</v>
      </c>
    </row>
    <row r="11379" spans="1:21" x14ac:dyDescent="0.2">
      <c r="A11379" t="s">
        <v>1318</v>
      </c>
      <c r="B11379" s="10" t="s">
        <v>1875</v>
      </c>
      <c r="C11379">
        <v>35</v>
      </c>
      <c r="D11379">
        <v>-34.83</v>
      </c>
      <c r="E11379">
        <v>5</v>
      </c>
      <c r="F11379" t="s">
        <v>1976</v>
      </c>
      <c r="G11379">
        <v>600</v>
      </c>
      <c r="H11379">
        <v>17412.656999999999</v>
      </c>
      <c r="I11379">
        <v>105535.838</v>
      </c>
      <c r="J11379" t="s">
        <v>1252</v>
      </c>
      <c r="T11379">
        <f t="shared" si="204"/>
        <v>-29.83</v>
      </c>
      <c r="U11379">
        <v>-29.83</v>
      </c>
    </row>
    <row r="11380" spans="1:21" x14ac:dyDescent="0.2">
      <c r="A11380" t="s">
        <v>1318</v>
      </c>
      <c r="B11380" s="10" t="s">
        <v>1877</v>
      </c>
      <c r="C11380">
        <v>42.1</v>
      </c>
      <c r="D11380">
        <v>-41.93</v>
      </c>
      <c r="E11380">
        <v>7.1</v>
      </c>
      <c r="F11380" t="s">
        <v>1976</v>
      </c>
      <c r="G11380">
        <v>900</v>
      </c>
      <c r="H11380">
        <v>17412.656999999999</v>
      </c>
      <c r="I11380">
        <v>105535.838</v>
      </c>
      <c r="J11380" t="s">
        <v>1252</v>
      </c>
      <c r="T11380">
        <f t="shared" si="204"/>
        <v>-34.83</v>
      </c>
      <c r="U11380">
        <v>-34.83</v>
      </c>
    </row>
    <row r="11381" spans="1:21" x14ac:dyDescent="0.2">
      <c r="A11381" t="s">
        <v>1318</v>
      </c>
      <c r="B11381" s="10" t="s">
        <v>1879</v>
      </c>
      <c r="C11381">
        <v>46.6</v>
      </c>
      <c r="D11381">
        <v>-46.43</v>
      </c>
      <c r="E11381">
        <v>4.5</v>
      </c>
      <c r="F11381" t="s">
        <v>1976</v>
      </c>
      <c r="G11381">
        <v>1200</v>
      </c>
      <c r="H11381">
        <v>17412.656999999999</v>
      </c>
      <c r="I11381">
        <v>105535.838</v>
      </c>
      <c r="J11381" t="s">
        <v>1252</v>
      </c>
      <c r="T11381">
        <f t="shared" si="204"/>
        <v>-41.93</v>
      </c>
      <c r="U11381">
        <v>-41.93</v>
      </c>
    </row>
    <row r="11382" spans="1:21" x14ac:dyDescent="0.2">
      <c r="A11382" t="s">
        <v>1318</v>
      </c>
      <c r="B11382" s="10" t="s">
        <v>1704</v>
      </c>
      <c r="C11382">
        <v>51</v>
      </c>
      <c r="D11382">
        <v>-50.83</v>
      </c>
      <c r="E11382">
        <v>4.4000000000000004</v>
      </c>
      <c r="F11382" t="s">
        <v>1977</v>
      </c>
      <c r="G11382">
        <v>1500</v>
      </c>
      <c r="H11382">
        <v>17412.656999999999</v>
      </c>
      <c r="I11382">
        <v>105535.838</v>
      </c>
      <c r="J11382" t="s">
        <v>1252</v>
      </c>
      <c r="T11382">
        <f t="shared" si="204"/>
        <v>-46.43</v>
      </c>
      <c r="U11382">
        <v>-46.43</v>
      </c>
    </row>
    <row r="11383" spans="1:21" x14ac:dyDescent="0.2">
      <c r="A11383" t="s">
        <v>1318</v>
      </c>
      <c r="B11383" s="10" t="s">
        <v>1709</v>
      </c>
      <c r="C11383">
        <v>58.27</v>
      </c>
      <c r="D11383">
        <v>-58.1</v>
      </c>
      <c r="E11383">
        <v>7.27</v>
      </c>
      <c r="F11383" t="s">
        <v>1769</v>
      </c>
      <c r="G11383">
        <v>3000</v>
      </c>
      <c r="H11383">
        <v>17412.656999999999</v>
      </c>
      <c r="I11383">
        <v>105535.838</v>
      </c>
      <c r="J11383" t="s">
        <v>1252</v>
      </c>
      <c r="T11383">
        <f t="shared" si="204"/>
        <v>-50.83</v>
      </c>
      <c r="U11383">
        <v>-50.83</v>
      </c>
    </row>
    <row r="11384" spans="1:21" x14ac:dyDescent="0.2">
      <c r="A11384" t="s">
        <v>1319</v>
      </c>
      <c r="B11384" s="10" t="s">
        <v>1687</v>
      </c>
      <c r="C11384">
        <v>3.1</v>
      </c>
      <c r="D11384">
        <v>-2.04</v>
      </c>
      <c r="E11384">
        <v>3.1</v>
      </c>
      <c r="F11384" t="s">
        <v>1688</v>
      </c>
      <c r="G11384">
        <v>100</v>
      </c>
      <c r="H11384">
        <v>17412.739000000001</v>
      </c>
      <c r="I11384">
        <v>105517.78200000001</v>
      </c>
      <c r="J11384" t="s">
        <v>1252</v>
      </c>
      <c r="T11384">
        <f t="shared" si="204"/>
        <v>1.06</v>
      </c>
      <c r="U11384">
        <v>1.06</v>
      </c>
    </row>
    <row r="11385" spans="1:21" x14ac:dyDescent="0.2">
      <c r="A11385" t="s">
        <v>1319</v>
      </c>
      <c r="B11385" s="10" t="s">
        <v>1689</v>
      </c>
      <c r="C11385">
        <v>7.3</v>
      </c>
      <c r="D11385">
        <v>-6.24</v>
      </c>
      <c r="E11385">
        <v>4.2</v>
      </c>
      <c r="F11385" t="s">
        <v>1690</v>
      </c>
      <c r="G11385">
        <v>60</v>
      </c>
      <c r="H11385">
        <v>17412.739000000001</v>
      </c>
      <c r="I11385">
        <v>105517.78200000001</v>
      </c>
      <c r="J11385" t="s">
        <v>1252</v>
      </c>
      <c r="T11385">
        <f t="shared" si="204"/>
        <v>-2.04</v>
      </c>
      <c r="U11385">
        <v>-2.04</v>
      </c>
    </row>
    <row r="11386" spans="1:21" x14ac:dyDescent="0.2">
      <c r="A11386" t="s">
        <v>1319</v>
      </c>
      <c r="B11386" s="10" t="s">
        <v>1693</v>
      </c>
      <c r="C11386">
        <v>14.1</v>
      </c>
      <c r="D11386">
        <v>-13.04</v>
      </c>
      <c r="E11386">
        <v>6.8</v>
      </c>
      <c r="F11386" t="s">
        <v>1694</v>
      </c>
      <c r="G11386">
        <v>200</v>
      </c>
      <c r="H11386">
        <v>17412.739000000001</v>
      </c>
      <c r="I11386">
        <v>105517.78200000001</v>
      </c>
      <c r="J11386" t="s">
        <v>1252</v>
      </c>
      <c r="T11386">
        <f t="shared" si="204"/>
        <v>-6.2399999999999993</v>
      </c>
      <c r="U11386">
        <v>-6.2399999999999993</v>
      </c>
    </row>
    <row r="11387" spans="1:21" x14ac:dyDescent="0.2">
      <c r="A11387" t="s">
        <v>1319</v>
      </c>
      <c r="B11387" s="10" t="s">
        <v>1711</v>
      </c>
      <c r="C11387">
        <v>14.8</v>
      </c>
      <c r="D11387">
        <v>-13.74</v>
      </c>
      <c r="E11387">
        <v>0.7</v>
      </c>
      <c r="F11387" t="s">
        <v>2073</v>
      </c>
      <c r="G11387">
        <v>160</v>
      </c>
      <c r="H11387">
        <v>17412.739000000001</v>
      </c>
      <c r="I11387">
        <v>105517.78200000001</v>
      </c>
      <c r="J11387" t="s">
        <v>1252</v>
      </c>
      <c r="T11387">
        <f t="shared" si="204"/>
        <v>-13.040000000000001</v>
      </c>
      <c r="U11387">
        <v>-13.040000000000001</v>
      </c>
    </row>
    <row r="11388" spans="1:21" x14ac:dyDescent="0.2">
      <c r="A11388" t="s">
        <v>1319</v>
      </c>
      <c r="B11388" s="10" t="s">
        <v>1693</v>
      </c>
      <c r="C11388">
        <v>16.8</v>
      </c>
      <c r="D11388">
        <v>-15.74</v>
      </c>
      <c r="E11388">
        <v>2</v>
      </c>
      <c r="F11388" t="s">
        <v>1694</v>
      </c>
      <c r="G11388">
        <v>200</v>
      </c>
      <c r="H11388">
        <v>17412.739000000001</v>
      </c>
      <c r="I11388">
        <v>105517.78200000001</v>
      </c>
      <c r="J11388" t="s">
        <v>1252</v>
      </c>
      <c r="T11388">
        <f t="shared" si="204"/>
        <v>-13.74</v>
      </c>
      <c r="U11388">
        <v>-13.74</v>
      </c>
    </row>
    <row r="11389" spans="1:21" x14ac:dyDescent="0.2">
      <c r="A11389" t="s">
        <v>1319</v>
      </c>
      <c r="B11389" s="10" t="s">
        <v>1215</v>
      </c>
      <c r="C11389">
        <v>22.5</v>
      </c>
      <c r="D11389">
        <v>-21.44</v>
      </c>
      <c r="E11389">
        <v>5.7</v>
      </c>
      <c r="F11389" t="s">
        <v>2279</v>
      </c>
      <c r="G11389">
        <v>220</v>
      </c>
      <c r="H11389">
        <v>17412.739000000001</v>
      </c>
      <c r="I11389">
        <v>105517.78200000001</v>
      </c>
      <c r="J11389" t="s">
        <v>1252</v>
      </c>
      <c r="T11389">
        <f t="shared" si="204"/>
        <v>-15.740000000000002</v>
      </c>
      <c r="U11389">
        <v>-15.740000000000002</v>
      </c>
    </row>
    <row r="11390" spans="1:21" x14ac:dyDescent="0.2">
      <c r="A11390" t="s">
        <v>1319</v>
      </c>
      <c r="B11390" s="10" t="s">
        <v>1700</v>
      </c>
      <c r="C11390">
        <v>28</v>
      </c>
      <c r="D11390">
        <v>-26.94</v>
      </c>
      <c r="E11390">
        <v>5.5</v>
      </c>
      <c r="F11390" t="s">
        <v>1764</v>
      </c>
      <c r="G11390">
        <v>350</v>
      </c>
      <c r="H11390">
        <v>17412.739000000001</v>
      </c>
      <c r="I11390">
        <v>105517.78200000001</v>
      </c>
      <c r="J11390" t="s">
        <v>1252</v>
      </c>
      <c r="T11390">
        <f t="shared" si="204"/>
        <v>-21.44</v>
      </c>
      <c r="U11390">
        <v>-21.44</v>
      </c>
    </row>
    <row r="11391" spans="1:21" x14ac:dyDescent="0.2">
      <c r="A11391" t="s">
        <v>1319</v>
      </c>
      <c r="B11391" s="10" t="s">
        <v>1875</v>
      </c>
      <c r="C11391">
        <v>43.8</v>
      </c>
      <c r="D11391">
        <v>-42.74</v>
      </c>
      <c r="E11391">
        <v>15.8</v>
      </c>
      <c r="F11391" t="s">
        <v>1976</v>
      </c>
      <c r="G11391">
        <v>600</v>
      </c>
      <c r="H11391">
        <v>17412.739000000001</v>
      </c>
      <c r="I11391">
        <v>105517.78200000001</v>
      </c>
      <c r="J11391" t="s">
        <v>1252</v>
      </c>
      <c r="T11391">
        <f t="shared" si="204"/>
        <v>-26.94</v>
      </c>
      <c r="U11391">
        <v>-26.94</v>
      </c>
    </row>
    <row r="11392" spans="1:21" x14ac:dyDescent="0.2">
      <c r="A11392" t="s">
        <v>1319</v>
      </c>
      <c r="B11392" s="10" t="s">
        <v>1879</v>
      </c>
      <c r="C11392">
        <v>45.8</v>
      </c>
      <c r="D11392">
        <v>-44.74</v>
      </c>
      <c r="E11392">
        <v>2</v>
      </c>
      <c r="F11392" t="s">
        <v>1976</v>
      </c>
      <c r="G11392">
        <v>1200</v>
      </c>
      <c r="H11392">
        <v>17412.739000000001</v>
      </c>
      <c r="I11392">
        <v>105517.78200000001</v>
      </c>
      <c r="J11392" t="s">
        <v>1252</v>
      </c>
      <c r="T11392">
        <f t="shared" si="204"/>
        <v>-42.74</v>
      </c>
      <c r="U11392">
        <v>-42.74</v>
      </c>
    </row>
    <row r="11393" spans="1:21" x14ac:dyDescent="0.2">
      <c r="A11393" t="s">
        <v>1319</v>
      </c>
      <c r="B11393" s="10" t="s">
        <v>1704</v>
      </c>
      <c r="C11393">
        <v>52.8</v>
      </c>
      <c r="D11393">
        <v>-51.74</v>
      </c>
      <c r="E11393">
        <v>7</v>
      </c>
      <c r="F11393" t="s">
        <v>1977</v>
      </c>
      <c r="G11393">
        <v>1500</v>
      </c>
      <c r="H11393">
        <v>17412.739000000001</v>
      </c>
      <c r="I11393">
        <v>105517.78200000001</v>
      </c>
      <c r="J11393" t="s">
        <v>1252</v>
      </c>
      <c r="T11393">
        <f t="shared" si="204"/>
        <v>-44.74</v>
      </c>
      <c r="U11393">
        <v>-44.74</v>
      </c>
    </row>
    <row r="11394" spans="1:21" x14ac:dyDescent="0.2">
      <c r="A11394" t="s">
        <v>1319</v>
      </c>
      <c r="B11394" s="10" t="s">
        <v>1709</v>
      </c>
      <c r="C11394">
        <v>59.8</v>
      </c>
      <c r="D11394">
        <v>-58.74</v>
      </c>
      <c r="E11394">
        <v>7</v>
      </c>
      <c r="F11394" t="s">
        <v>1769</v>
      </c>
      <c r="G11394">
        <v>3000</v>
      </c>
      <c r="H11394">
        <v>17412.739000000001</v>
      </c>
      <c r="I11394">
        <v>105517.78200000001</v>
      </c>
      <c r="J11394" t="s">
        <v>1252</v>
      </c>
      <c r="T11394">
        <f t="shared" si="204"/>
        <v>-51.74</v>
      </c>
      <c r="U11394">
        <v>-51.74</v>
      </c>
    </row>
    <row r="11395" spans="1:21" x14ac:dyDescent="0.2">
      <c r="A11395" t="s">
        <v>1320</v>
      </c>
      <c r="B11395" s="10" t="s">
        <v>1687</v>
      </c>
      <c r="C11395">
        <v>3.5</v>
      </c>
      <c r="D11395">
        <v>-1.87</v>
      </c>
      <c r="E11395">
        <v>3.5</v>
      </c>
      <c r="F11395" t="s">
        <v>1688</v>
      </c>
      <c r="G11395">
        <v>100</v>
      </c>
      <c r="H11395">
        <v>17420.666000000001</v>
      </c>
      <c r="I11395">
        <v>105517.84</v>
      </c>
      <c r="J11395" t="s">
        <v>1252</v>
      </c>
      <c r="T11395">
        <f t="shared" ref="T11395:T11458" si="205">D11395+E11395</f>
        <v>1.63</v>
      </c>
      <c r="U11395">
        <v>1.63</v>
      </c>
    </row>
    <row r="11396" spans="1:21" x14ac:dyDescent="0.2">
      <c r="A11396" t="s">
        <v>1320</v>
      </c>
      <c r="B11396" s="10" t="s">
        <v>1689</v>
      </c>
      <c r="C11396">
        <v>7.2</v>
      </c>
      <c r="D11396">
        <v>-5.57</v>
      </c>
      <c r="E11396">
        <v>3.7</v>
      </c>
      <c r="F11396" t="s">
        <v>1690</v>
      </c>
      <c r="G11396">
        <v>60</v>
      </c>
      <c r="H11396">
        <v>17420.666000000001</v>
      </c>
      <c r="I11396">
        <v>105517.84</v>
      </c>
      <c r="J11396" t="s">
        <v>1252</v>
      </c>
      <c r="T11396">
        <f t="shared" si="205"/>
        <v>-1.87</v>
      </c>
      <c r="U11396">
        <v>-1.87</v>
      </c>
    </row>
    <row r="11397" spans="1:21" x14ac:dyDescent="0.2">
      <c r="A11397" t="s">
        <v>1320</v>
      </c>
      <c r="B11397" s="10" t="s">
        <v>1711</v>
      </c>
      <c r="C11397">
        <v>7.5</v>
      </c>
      <c r="D11397">
        <v>-5.87</v>
      </c>
      <c r="E11397">
        <v>0.3</v>
      </c>
      <c r="F11397" t="s">
        <v>2073</v>
      </c>
      <c r="G11397">
        <v>160</v>
      </c>
      <c r="H11397">
        <v>17420.666000000001</v>
      </c>
      <c r="I11397">
        <v>105517.84</v>
      </c>
      <c r="J11397" t="s">
        <v>1252</v>
      </c>
      <c r="T11397">
        <f t="shared" si="205"/>
        <v>-5.57</v>
      </c>
      <c r="U11397">
        <v>-5.57</v>
      </c>
    </row>
    <row r="11398" spans="1:21" x14ac:dyDescent="0.2">
      <c r="A11398" t="s">
        <v>1320</v>
      </c>
      <c r="B11398" s="10" t="s">
        <v>1693</v>
      </c>
      <c r="C11398">
        <v>16.8</v>
      </c>
      <c r="D11398">
        <v>-15.17</v>
      </c>
      <c r="E11398">
        <v>9.3000000000000007</v>
      </c>
      <c r="F11398" t="s">
        <v>1694</v>
      </c>
      <c r="G11398">
        <v>200</v>
      </c>
      <c r="H11398">
        <v>17420.666000000001</v>
      </c>
      <c r="I11398">
        <v>105517.84</v>
      </c>
      <c r="J11398" t="s">
        <v>1252</v>
      </c>
      <c r="T11398">
        <f t="shared" si="205"/>
        <v>-5.8699999999999992</v>
      </c>
      <c r="U11398">
        <v>-5.8699999999999992</v>
      </c>
    </row>
    <row r="11399" spans="1:21" x14ac:dyDescent="0.2">
      <c r="A11399" t="s">
        <v>1320</v>
      </c>
      <c r="B11399" s="10" t="s">
        <v>1215</v>
      </c>
      <c r="C11399">
        <v>26</v>
      </c>
      <c r="D11399">
        <v>-24.37</v>
      </c>
      <c r="E11399">
        <v>9.1999999999999993</v>
      </c>
      <c r="F11399" t="s">
        <v>2279</v>
      </c>
      <c r="G11399">
        <v>220</v>
      </c>
      <c r="H11399">
        <v>17420.666000000001</v>
      </c>
      <c r="I11399">
        <v>105517.84</v>
      </c>
      <c r="J11399" t="s">
        <v>1252</v>
      </c>
      <c r="T11399">
        <f t="shared" si="205"/>
        <v>-15.170000000000002</v>
      </c>
      <c r="U11399">
        <v>-15.170000000000002</v>
      </c>
    </row>
    <row r="11400" spans="1:21" x14ac:dyDescent="0.2">
      <c r="A11400" t="s">
        <v>1320</v>
      </c>
      <c r="B11400" s="10" t="s">
        <v>1700</v>
      </c>
      <c r="C11400">
        <v>29.3</v>
      </c>
      <c r="D11400">
        <v>-27.67</v>
      </c>
      <c r="E11400">
        <v>3.3</v>
      </c>
      <c r="F11400" t="s">
        <v>1764</v>
      </c>
      <c r="G11400">
        <v>350</v>
      </c>
      <c r="H11400">
        <v>17420.666000000001</v>
      </c>
      <c r="I11400">
        <v>105517.84</v>
      </c>
      <c r="J11400" t="s">
        <v>1252</v>
      </c>
      <c r="T11400">
        <f t="shared" si="205"/>
        <v>-24.37</v>
      </c>
      <c r="U11400">
        <v>-24.37</v>
      </c>
    </row>
    <row r="11401" spans="1:21" x14ac:dyDescent="0.2">
      <c r="A11401" t="s">
        <v>1320</v>
      </c>
      <c r="B11401" s="10" t="s">
        <v>1875</v>
      </c>
      <c r="C11401">
        <v>34</v>
      </c>
      <c r="D11401">
        <v>-32.369999999999997</v>
      </c>
      <c r="E11401">
        <v>4.7</v>
      </c>
      <c r="F11401" t="s">
        <v>1976</v>
      </c>
      <c r="G11401">
        <v>600</v>
      </c>
      <c r="H11401">
        <v>17420.666000000001</v>
      </c>
      <c r="I11401">
        <v>105517.84</v>
      </c>
      <c r="J11401" t="s">
        <v>1252</v>
      </c>
      <c r="T11401">
        <f t="shared" si="205"/>
        <v>-27.669999999999998</v>
      </c>
      <c r="U11401">
        <v>-27.669999999999998</v>
      </c>
    </row>
    <row r="11402" spans="1:21" x14ac:dyDescent="0.2">
      <c r="A11402" t="s">
        <v>1320</v>
      </c>
      <c r="B11402" s="10" t="s">
        <v>1877</v>
      </c>
      <c r="C11402">
        <v>45</v>
      </c>
      <c r="D11402">
        <v>-43.37</v>
      </c>
      <c r="E11402">
        <v>11</v>
      </c>
      <c r="F11402" t="s">
        <v>1976</v>
      </c>
      <c r="G11402">
        <v>900</v>
      </c>
      <c r="H11402">
        <v>17420.666000000001</v>
      </c>
      <c r="I11402">
        <v>105517.84</v>
      </c>
      <c r="J11402" t="s">
        <v>1252</v>
      </c>
      <c r="T11402">
        <f t="shared" si="205"/>
        <v>-32.369999999999997</v>
      </c>
      <c r="U11402">
        <v>-32.369999999999997</v>
      </c>
    </row>
    <row r="11403" spans="1:21" x14ac:dyDescent="0.2">
      <c r="A11403" t="s">
        <v>1320</v>
      </c>
      <c r="B11403" s="10" t="s">
        <v>1879</v>
      </c>
      <c r="C11403">
        <v>48.6</v>
      </c>
      <c r="D11403">
        <v>-46.97</v>
      </c>
      <c r="E11403">
        <v>3.6</v>
      </c>
      <c r="F11403" t="s">
        <v>1976</v>
      </c>
      <c r="G11403">
        <v>1200</v>
      </c>
      <c r="H11403">
        <v>17420.666000000001</v>
      </c>
      <c r="I11403">
        <v>105517.84</v>
      </c>
      <c r="J11403" t="s">
        <v>1252</v>
      </c>
      <c r="T11403">
        <f t="shared" si="205"/>
        <v>-43.37</v>
      </c>
      <c r="U11403">
        <v>-43.37</v>
      </c>
    </row>
    <row r="11404" spans="1:21" x14ac:dyDescent="0.2">
      <c r="A11404" t="s">
        <v>1320</v>
      </c>
      <c r="B11404" s="10" t="s">
        <v>1704</v>
      </c>
      <c r="C11404">
        <v>50.36</v>
      </c>
      <c r="D11404">
        <v>-48.73</v>
      </c>
      <c r="E11404">
        <v>1.76</v>
      </c>
      <c r="F11404" t="s">
        <v>1977</v>
      </c>
      <c r="G11404">
        <v>1500</v>
      </c>
      <c r="H11404">
        <v>17420.666000000001</v>
      </c>
      <c r="I11404">
        <v>105517.84</v>
      </c>
      <c r="J11404" t="s">
        <v>1252</v>
      </c>
      <c r="T11404">
        <f t="shared" si="205"/>
        <v>-46.97</v>
      </c>
      <c r="U11404">
        <v>-46.97</v>
      </c>
    </row>
    <row r="11405" spans="1:21" x14ac:dyDescent="0.2">
      <c r="A11405" t="s">
        <v>1320</v>
      </c>
      <c r="B11405" s="10" t="s">
        <v>1709</v>
      </c>
      <c r="C11405">
        <v>57.51</v>
      </c>
      <c r="D11405">
        <v>-55.88</v>
      </c>
      <c r="E11405">
        <v>7.15</v>
      </c>
      <c r="F11405" t="s">
        <v>1769</v>
      </c>
      <c r="G11405">
        <v>3000</v>
      </c>
      <c r="H11405">
        <v>17420.666000000001</v>
      </c>
      <c r="I11405">
        <v>105517.84</v>
      </c>
      <c r="J11405" t="s">
        <v>1252</v>
      </c>
      <c r="T11405">
        <f t="shared" si="205"/>
        <v>-48.730000000000004</v>
      </c>
      <c r="U11405">
        <v>-48.730000000000004</v>
      </c>
    </row>
    <row r="11406" spans="1:21" x14ac:dyDescent="0.2">
      <c r="A11406" t="s">
        <v>1321</v>
      </c>
      <c r="B11406" s="10" t="s">
        <v>1687</v>
      </c>
      <c r="C11406">
        <v>2.5</v>
      </c>
      <c r="D11406">
        <v>-2.4</v>
      </c>
      <c r="E11406">
        <v>2.5</v>
      </c>
      <c r="F11406" t="s">
        <v>1688</v>
      </c>
      <c r="G11406">
        <v>100</v>
      </c>
      <c r="H11406">
        <v>17419.701000000001</v>
      </c>
      <c r="I11406">
        <v>105527.077</v>
      </c>
      <c r="J11406" t="s">
        <v>1252</v>
      </c>
      <c r="T11406">
        <f t="shared" si="205"/>
        <v>0.10000000000000009</v>
      </c>
      <c r="U11406">
        <v>0.10000000000000009</v>
      </c>
    </row>
    <row r="11407" spans="1:21" x14ac:dyDescent="0.2">
      <c r="A11407" t="s">
        <v>1321</v>
      </c>
      <c r="B11407" s="10" t="s">
        <v>1689</v>
      </c>
      <c r="C11407">
        <v>6.1</v>
      </c>
      <c r="D11407">
        <v>-6.06</v>
      </c>
      <c r="E11407">
        <v>3.6</v>
      </c>
      <c r="F11407" t="s">
        <v>1690</v>
      </c>
      <c r="G11407">
        <v>60</v>
      </c>
      <c r="H11407">
        <v>17419.701000000001</v>
      </c>
      <c r="I11407">
        <v>105527.077</v>
      </c>
      <c r="J11407" t="s">
        <v>1252</v>
      </c>
      <c r="T11407">
        <f t="shared" si="205"/>
        <v>-2.4599999999999995</v>
      </c>
      <c r="U11407">
        <v>-2.4599999999999995</v>
      </c>
    </row>
    <row r="11408" spans="1:21" x14ac:dyDescent="0.2">
      <c r="A11408" t="s">
        <v>1321</v>
      </c>
      <c r="B11408" s="10" t="s">
        <v>1711</v>
      </c>
      <c r="C11408">
        <v>7.5</v>
      </c>
      <c r="D11408">
        <v>-7.46</v>
      </c>
      <c r="E11408">
        <v>1.4</v>
      </c>
      <c r="F11408" t="s">
        <v>2073</v>
      </c>
      <c r="G11408">
        <v>160</v>
      </c>
      <c r="H11408">
        <v>17419.701000000001</v>
      </c>
      <c r="I11408">
        <v>105527.077</v>
      </c>
      <c r="J11408" t="s">
        <v>1252</v>
      </c>
      <c r="T11408">
        <f t="shared" si="205"/>
        <v>-6.0600000000000005</v>
      </c>
      <c r="U11408">
        <v>-6.0600000000000005</v>
      </c>
    </row>
    <row r="11409" spans="1:21" x14ac:dyDescent="0.2">
      <c r="A11409" t="s">
        <v>1321</v>
      </c>
      <c r="B11409" s="10" t="s">
        <v>1693</v>
      </c>
      <c r="C11409">
        <v>16.100000000000001</v>
      </c>
      <c r="D11409">
        <v>-16.059999999999999</v>
      </c>
      <c r="E11409">
        <v>8.6</v>
      </c>
      <c r="F11409" t="s">
        <v>1694</v>
      </c>
      <c r="G11409">
        <v>200</v>
      </c>
      <c r="H11409">
        <v>17419.701000000001</v>
      </c>
      <c r="I11409">
        <v>105527.077</v>
      </c>
      <c r="J11409" t="s">
        <v>1252</v>
      </c>
      <c r="T11409">
        <f t="shared" si="205"/>
        <v>-7.4599999999999991</v>
      </c>
      <c r="U11409">
        <v>-7.4599999999999991</v>
      </c>
    </row>
    <row r="11410" spans="1:21" x14ac:dyDescent="0.2">
      <c r="A11410" t="s">
        <v>1321</v>
      </c>
      <c r="B11410" s="10" t="s">
        <v>1215</v>
      </c>
      <c r="C11410">
        <v>23.8</v>
      </c>
      <c r="D11410">
        <v>-23.76</v>
      </c>
      <c r="E11410">
        <v>7.7</v>
      </c>
      <c r="F11410" t="s">
        <v>2279</v>
      </c>
      <c r="G11410">
        <v>220</v>
      </c>
      <c r="H11410">
        <v>17419.701000000001</v>
      </c>
      <c r="I11410">
        <v>105527.077</v>
      </c>
      <c r="J11410" t="s">
        <v>1252</v>
      </c>
      <c r="T11410">
        <f t="shared" si="205"/>
        <v>-16.060000000000002</v>
      </c>
      <c r="U11410">
        <v>-16.060000000000002</v>
      </c>
    </row>
    <row r="11411" spans="1:21" x14ac:dyDescent="0.2">
      <c r="A11411" t="s">
        <v>1321</v>
      </c>
      <c r="B11411" s="10" t="s">
        <v>1700</v>
      </c>
      <c r="C11411">
        <v>30.9</v>
      </c>
      <c r="D11411">
        <v>-30.86</v>
      </c>
      <c r="E11411">
        <v>7.1</v>
      </c>
      <c r="F11411" t="s">
        <v>1764</v>
      </c>
      <c r="G11411">
        <v>350</v>
      </c>
      <c r="H11411">
        <v>17419.701000000001</v>
      </c>
      <c r="I11411">
        <v>105527.077</v>
      </c>
      <c r="J11411" t="s">
        <v>1252</v>
      </c>
      <c r="T11411">
        <f t="shared" si="205"/>
        <v>-23.759999999999998</v>
      </c>
      <c r="U11411">
        <v>-23.759999999999998</v>
      </c>
    </row>
    <row r="11412" spans="1:21" x14ac:dyDescent="0.2">
      <c r="A11412" t="s">
        <v>1321</v>
      </c>
      <c r="B11412" s="10" t="s">
        <v>1875</v>
      </c>
      <c r="C11412">
        <v>41</v>
      </c>
      <c r="D11412">
        <v>-40.96</v>
      </c>
      <c r="E11412">
        <v>10.1</v>
      </c>
      <c r="F11412" t="s">
        <v>1976</v>
      </c>
      <c r="G11412">
        <v>600</v>
      </c>
      <c r="H11412">
        <v>17419.701000000001</v>
      </c>
      <c r="I11412">
        <v>105527.077</v>
      </c>
      <c r="J11412" t="s">
        <v>1252</v>
      </c>
      <c r="T11412">
        <f t="shared" si="205"/>
        <v>-30.86</v>
      </c>
      <c r="U11412">
        <v>-30.86</v>
      </c>
    </row>
    <row r="11413" spans="1:21" x14ac:dyDescent="0.2">
      <c r="A11413" t="s">
        <v>1321</v>
      </c>
      <c r="B11413" s="10" t="s">
        <v>1877</v>
      </c>
      <c r="C11413">
        <v>45.2</v>
      </c>
      <c r="D11413">
        <v>-45.16</v>
      </c>
      <c r="E11413">
        <v>4.2</v>
      </c>
      <c r="F11413" t="s">
        <v>1976</v>
      </c>
      <c r="G11413">
        <v>900</v>
      </c>
      <c r="H11413">
        <v>17419.701000000001</v>
      </c>
      <c r="I11413">
        <v>105527.077</v>
      </c>
      <c r="J11413" t="s">
        <v>1252</v>
      </c>
      <c r="T11413">
        <f t="shared" si="205"/>
        <v>-40.959999999999994</v>
      </c>
      <c r="U11413">
        <v>-40.959999999999994</v>
      </c>
    </row>
    <row r="11414" spans="1:21" x14ac:dyDescent="0.2">
      <c r="A11414" t="s">
        <v>1321</v>
      </c>
      <c r="B11414" s="10" t="s">
        <v>1704</v>
      </c>
      <c r="C11414">
        <v>45.8</v>
      </c>
      <c r="D11414">
        <v>-45.76</v>
      </c>
      <c r="E11414">
        <v>0.6</v>
      </c>
      <c r="F11414" t="s">
        <v>1977</v>
      </c>
      <c r="G11414">
        <v>1500</v>
      </c>
      <c r="H11414">
        <v>17419.701000000001</v>
      </c>
      <c r="I11414">
        <v>105527.077</v>
      </c>
      <c r="J11414" t="s">
        <v>1252</v>
      </c>
      <c r="T11414">
        <f t="shared" si="205"/>
        <v>-45.16</v>
      </c>
      <c r="U11414">
        <v>-45.16</v>
      </c>
    </row>
    <row r="11415" spans="1:21" x14ac:dyDescent="0.2">
      <c r="A11415" t="s">
        <v>1321</v>
      </c>
      <c r="B11415" s="10" t="s">
        <v>1709</v>
      </c>
      <c r="C11415">
        <v>50</v>
      </c>
      <c r="D11415">
        <v>-49.96</v>
      </c>
      <c r="E11415">
        <v>4.2</v>
      </c>
      <c r="F11415" t="s">
        <v>1769</v>
      </c>
      <c r="G11415">
        <v>3000</v>
      </c>
      <c r="H11415">
        <v>17419.701000000001</v>
      </c>
      <c r="I11415">
        <v>105527.077</v>
      </c>
      <c r="J11415" t="s">
        <v>1252</v>
      </c>
      <c r="T11415">
        <f t="shared" si="205"/>
        <v>-45.76</v>
      </c>
      <c r="U11415">
        <v>-45.76</v>
      </c>
    </row>
    <row r="11416" spans="1:21" x14ac:dyDescent="0.2">
      <c r="A11416" t="s">
        <v>1321</v>
      </c>
      <c r="B11416" s="10" t="s">
        <v>1704</v>
      </c>
      <c r="C11416">
        <v>51</v>
      </c>
      <c r="D11416">
        <v>-50.96</v>
      </c>
      <c r="E11416">
        <v>1</v>
      </c>
      <c r="F11416" t="s">
        <v>1977</v>
      </c>
      <c r="G11416">
        <v>1500</v>
      </c>
      <c r="H11416">
        <v>17419.701000000001</v>
      </c>
      <c r="I11416">
        <v>105527.077</v>
      </c>
      <c r="J11416" t="s">
        <v>1252</v>
      </c>
      <c r="T11416">
        <f t="shared" si="205"/>
        <v>-49.96</v>
      </c>
      <c r="U11416">
        <v>-49.96</v>
      </c>
    </row>
    <row r="11417" spans="1:21" x14ac:dyDescent="0.2">
      <c r="A11417" t="s">
        <v>1321</v>
      </c>
      <c r="B11417" s="10" t="s">
        <v>1709</v>
      </c>
      <c r="C11417">
        <v>56.58</v>
      </c>
      <c r="D11417">
        <v>-56.54</v>
      </c>
      <c r="E11417">
        <v>5.58</v>
      </c>
      <c r="F11417" t="s">
        <v>1769</v>
      </c>
      <c r="G11417">
        <v>3000</v>
      </c>
      <c r="H11417">
        <v>17419.701000000001</v>
      </c>
      <c r="I11417">
        <v>105527.077</v>
      </c>
      <c r="J11417" t="s">
        <v>1252</v>
      </c>
      <c r="T11417">
        <f t="shared" si="205"/>
        <v>-50.96</v>
      </c>
      <c r="U11417">
        <v>-50.96</v>
      </c>
    </row>
    <row r="11418" spans="1:21" x14ac:dyDescent="0.2">
      <c r="A11418" t="s">
        <v>1323</v>
      </c>
      <c r="B11418" s="10" t="s">
        <v>1687</v>
      </c>
      <c r="C11418">
        <v>1.5</v>
      </c>
      <c r="D11418">
        <v>2.91</v>
      </c>
      <c r="E11418">
        <v>1.5</v>
      </c>
      <c r="F11418" t="s">
        <v>1688</v>
      </c>
      <c r="G11418">
        <v>100</v>
      </c>
      <c r="H11418">
        <v>17533.705000000002</v>
      </c>
      <c r="I11418">
        <v>105405.674</v>
      </c>
      <c r="J11418" t="s">
        <v>1252</v>
      </c>
      <c r="T11418">
        <f t="shared" si="205"/>
        <v>4.41</v>
      </c>
      <c r="U11418">
        <v>4.41</v>
      </c>
    </row>
    <row r="11419" spans="1:21" x14ac:dyDescent="0.2">
      <c r="A11419" t="s">
        <v>1323</v>
      </c>
      <c r="B11419" s="10" t="s">
        <v>1706</v>
      </c>
      <c r="C11419">
        <v>2.1</v>
      </c>
      <c r="D11419">
        <v>2.31</v>
      </c>
      <c r="E11419">
        <v>0.6</v>
      </c>
      <c r="F11419" t="s">
        <v>1715</v>
      </c>
      <c r="G11419">
        <v>120</v>
      </c>
      <c r="H11419">
        <v>17533.705000000002</v>
      </c>
      <c r="I11419">
        <v>105405.674</v>
      </c>
      <c r="J11419" t="s">
        <v>1252</v>
      </c>
      <c r="T11419">
        <f t="shared" si="205"/>
        <v>2.91</v>
      </c>
      <c r="U11419">
        <v>2.91</v>
      </c>
    </row>
    <row r="11420" spans="1:21" x14ac:dyDescent="0.2">
      <c r="A11420" t="s">
        <v>1323</v>
      </c>
      <c r="B11420" s="10" t="s">
        <v>1687</v>
      </c>
      <c r="C11420">
        <v>4.0999999999999996</v>
      </c>
      <c r="D11420">
        <v>0.31</v>
      </c>
      <c r="E11420">
        <v>2</v>
      </c>
      <c r="F11420" t="s">
        <v>1688</v>
      </c>
      <c r="G11420">
        <v>100</v>
      </c>
      <c r="H11420">
        <v>17533.705000000002</v>
      </c>
      <c r="I11420">
        <v>105405.674</v>
      </c>
      <c r="J11420" t="s">
        <v>1252</v>
      </c>
      <c r="T11420">
        <f t="shared" si="205"/>
        <v>2.31</v>
      </c>
      <c r="U11420">
        <v>2.31</v>
      </c>
    </row>
    <row r="11421" spans="1:21" x14ac:dyDescent="0.2">
      <c r="A11421" t="s">
        <v>1323</v>
      </c>
      <c r="B11421" s="10" t="s">
        <v>1706</v>
      </c>
      <c r="C11421">
        <v>6.1</v>
      </c>
      <c r="D11421">
        <v>-1.69</v>
      </c>
      <c r="E11421">
        <v>2</v>
      </c>
      <c r="F11421" t="s">
        <v>1715</v>
      </c>
      <c r="G11421">
        <v>120</v>
      </c>
      <c r="H11421">
        <v>17533.705000000002</v>
      </c>
      <c r="I11421">
        <v>105405.674</v>
      </c>
      <c r="J11421" t="s">
        <v>1252</v>
      </c>
      <c r="T11421">
        <f t="shared" si="205"/>
        <v>0.31000000000000005</v>
      </c>
      <c r="U11421">
        <v>0.31000000000000005</v>
      </c>
    </row>
    <row r="11422" spans="1:21" x14ac:dyDescent="0.2">
      <c r="A11422" t="s">
        <v>1323</v>
      </c>
      <c r="B11422" s="10" t="s">
        <v>1689</v>
      </c>
      <c r="C11422">
        <v>8.1</v>
      </c>
      <c r="D11422">
        <v>-3.69</v>
      </c>
      <c r="E11422">
        <v>2</v>
      </c>
      <c r="F11422" t="s">
        <v>1690</v>
      </c>
      <c r="G11422">
        <v>60</v>
      </c>
      <c r="H11422">
        <v>17533.705000000002</v>
      </c>
      <c r="I11422">
        <v>105405.674</v>
      </c>
      <c r="J11422" t="s">
        <v>1252</v>
      </c>
      <c r="T11422">
        <f t="shared" si="205"/>
        <v>-1.69</v>
      </c>
      <c r="U11422">
        <v>-1.69</v>
      </c>
    </row>
    <row r="11423" spans="1:21" x14ac:dyDescent="0.2">
      <c r="A11423" t="s">
        <v>1323</v>
      </c>
      <c r="B11423" s="10" t="s">
        <v>1693</v>
      </c>
      <c r="C11423">
        <v>14.1</v>
      </c>
      <c r="D11423">
        <v>-9.69</v>
      </c>
      <c r="E11423">
        <v>6</v>
      </c>
      <c r="F11423" t="s">
        <v>2073</v>
      </c>
      <c r="G11423">
        <v>160</v>
      </c>
      <c r="H11423">
        <v>17533.705000000002</v>
      </c>
      <c r="I11423">
        <v>105405.674</v>
      </c>
      <c r="J11423" t="s">
        <v>1252</v>
      </c>
      <c r="T11423">
        <f t="shared" si="205"/>
        <v>-3.6899999999999995</v>
      </c>
      <c r="U11423">
        <v>-3.6899999999999995</v>
      </c>
    </row>
    <row r="11424" spans="1:21" x14ac:dyDescent="0.2">
      <c r="A11424" t="s">
        <v>1323</v>
      </c>
      <c r="B11424" s="10" t="s">
        <v>1711</v>
      </c>
      <c r="C11424">
        <v>15</v>
      </c>
      <c r="D11424">
        <v>-10.59</v>
      </c>
      <c r="E11424">
        <v>0.9</v>
      </c>
      <c r="F11424" t="s">
        <v>1694</v>
      </c>
      <c r="G11424">
        <v>200</v>
      </c>
      <c r="H11424">
        <v>17533.705000000002</v>
      </c>
      <c r="I11424">
        <v>105405.674</v>
      </c>
      <c r="J11424" t="s">
        <v>1252</v>
      </c>
      <c r="T11424">
        <f t="shared" si="205"/>
        <v>-9.69</v>
      </c>
      <c r="U11424">
        <v>-9.69</v>
      </c>
    </row>
    <row r="11425" spans="1:21" x14ac:dyDescent="0.2">
      <c r="A11425" t="s">
        <v>1323</v>
      </c>
      <c r="B11425" s="10" t="s">
        <v>1215</v>
      </c>
      <c r="C11425">
        <v>21</v>
      </c>
      <c r="D11425">
        <v>-16.59</v>
      </c>
      <c r="E11425">
        <v>6</v>
      </c>
      <c r="F11425" t="s">
        <v>2279</v>
      </c>
      <c r="G11425">
        <v>220</v>
      </c>
      <c r="H11425">
        <v>17533.705000000002</v>
      </c>
      <c r="I11425">
        <v>105405.674</v>
      </c>
      <c r="J11425" t="s">
        <v>1252</v>
      </c>
      <c r="T11425">
        <f t="shared" si="205"/>
        <v>-10.59</v>
      </c>
      <c r="U11425">
        <v>-10.59</v>
      </c>
    </row>
    <row r="11426" spans="1:21" x14ac:dyDescent="0.2">
      <c r="A11426" t="s">
        <v>1323</v>
      </c>
      <c r="B11426" s="10" t="s">
        <v>1700</v>
      </c>
      <c r="C11426">
        <v>30</v>
      </c>
      <c r="D11426">
        <v>-25.59</v>
      </c>
      <c r="E11426">
        <v>9</v>
      </c>
      <c r="F11426" t="s">
        <v>1764</v>
      </c>
      <c r="G11426">
        <v>350</v>
      </c>
      <c r="H11426">
        <v>17533.705000000002</v>
      </c>
      <c r="I11426">
        <v>105405.674</v>
      </c>
      <c r="J11426" t="s">
        <v>1252</v>
      </c>
      <c r="T11426">
        <f t="shared" si="205"/>
        <v>-16.59</v>
      </c>
      <c r="U11426">
        <v>-16.59</v>
      </c>
    </row>
    <row r="11427" spans="1:21" x14ac:dyDescent="0.2">
      <c r="A11427" t="s">
        <v>1323</v>
      </c>
      <c r="B11427" s="10" t="s">
        <v>1875</v>
      </c>
      <c r="C11427">
        <v>35</v>
      </c>
      <c r="D11427">
        <v>-30.59</v>
      </c>
      <c r="E11427">
        <v>5</v>
      </c>
      <c r="F11427" t="s">
        <v>1976</v>
      </c>
      <c r="G11427">
        <v>600</v>
      </c>
      <c r="H11427">
        <v>17533.705000000002</v>
      </c>
      <c r="I11427">
        <v>105405.674</v>
      </c>
      <c r="J11427" t="s">
        <v>1252</v>
      </c>
      <c r="T11427">
        <f t="shared" si="205"/>
        <v>-25.59</v>
      </c>
      <c r="U11427">
        <v>-25.59</v>
      </c>
    </row>
    <row r="11428" spans="1:21" x14ac:dyDescent="0.2">
      <c r="A11428" t="s">
        <v>1323</v>
      </c>
      <c r="B11428" s="10" t="s">
        <v>1877</v>
      </c>
      <c r="C11428">
        <v>39</v>
      </c>
      <c r="D11428">
        <v>-34.590000000000003</v>
      </c>
      <c r="E11428">
        <v>4</v>
      </c>
      <c r="F11428" t="s">
        <v>1976</v>
      </c>
      <c r="G11428">
        <v>900</v>
      </c>
      <c r="H11428">
        <v>17533.705000000002</v>
      </c>
      <c r="I11428">
        <v>105405.674</v>
      </c>
      <c r="J11428" t="s">
        <v>1252</v>
      </c>
      <c r="T11428">
        <f t="shared" si="205"/>
        <v>-30.590000000000003</v>
      </c>
      <c r="U11428">
        <v>-30.590000000000003</v>
      </c>
    </row>
    <row r="11429" spans="1:21" x14ac:dyDescent="0.2">
      <c r="A11429" t="s">
        <v>1323</v>
      </c>
      <c r="B11429" s="10" t="s">
        <v>1704</v>
      </c>
      <c r="C11429">
        <v>42.5</v>
      </c>
      <c r="D11429">
        <v>-38.090000000000003</v>
      </c>
      <c r="E11429">
        <v>3.5</v>
      </c>
      <c r="F11429" t="s">
        <v>1977</v>
      </c>
      <c r="G11429">
        <v>1500</v>
      </c>
      <c r="H11429">
        <v>17533.705000000002</v>
      </c>
      <c r="I11429">
        <v>105405.674</v>
      </c>
      <c r="J11429" t="s">
        <v>1252</v>
      </c>
      <c r="T11429">
        <f t="shared" si="205"/>
        <v>-34.590000000000003</v>
      </c>
      <c r="U11429">
        <v>-34.590000000000003</v>
      </c>
    </row>
    <row r="11430" spans="1:21" x14ac:dyDescent="0.2">
      <c r="A11430" t="s">
        <v>1323</v>
      </c>
      <c r="B11430" s="10" t="s">
        <v>1709</v>
      </c>
      <c r="C11430">
        <v>46</v>
      </c>
      <c r="D11430">
        <v>-41.59</v>
      </c>
      <c r="E11430">
        <v>3.5</v>
      </c>
      <c r="F11430" t="s">
        <v>1769</v>
      </c>
      <c r="G11430">
        <v>3000</v>
      </c>
      <c r="H11430">
        <v>17533.705000000002</v>
      </c>
      <c r="I11430">
        <v>105405.674</v>
      </c>
      <c r="J11430" t="s">
        <v>1252</v>
      </c>
      <c r="T11430">
        <f t="shared" si="205"/>
        <v>-38.090000000000003</v>
      </c>
      <c r="U11430">
        <v>-38.090000000000003</v>
      </c>
    </row>
    <row r="11431" spans="1:21" x14ac:dyDescent="0.2">
      <c r="A11431" t="s">
        <v>1324</v>
      </c>
      <c r="B11431" s="10" t="s">
        <v>1687</v>
      </c>
      <c r="C11431">
        <v>6</v>
      </c>
      <c r="D11431">
        <v>-1.53</v>
      </c>
      <c r="E11431">
        <v>6</v>
      </c>
      <c r="F11431" t="s">
        <v>1688</v>
      </c>
      <c r="G11431">
        <v>100</v>
      </c>
      <c r="H11431">
        <v>17505.169000000002</v>
      </c>
      <c r="I11431">
        <v>105405.045</v>
      </c>
      <c r="J11431" t="s">
        <v>1252</v>
      </c>
      <c r="T11431">
        <f t="shared" si="205"/>
        <v>4.47</v>
      </c>
      <c r="U11431">
        <v>4.47</v>
      </c>
    </row>
    <row r="11432" spans="1:21" x14ac:dyDescent="0.2">
      <c r="A11432" t="s">
        <v>1324</v>
      </c>
      <c r="B11432" s="10" t="s">
        <v>1689</v>
      </c>
      <c r="C11432">
        <v>10</v>
      </c>
      <c r="D11432">
        <v>-5.5529999999999999</v>
      </c>
      <c r="E11432">
        <v>4</v>
      </c>
      <c r="F11432" t="s">
        <v>1690</v>
      </c>
      <c r="G11432">
        <v>60</v>
      </c>
      <c r="H11432">
        <v>17505.169000000002</v>
      </c>
      <c r="I11432">
        <v>105405.045</v>
      </c>
      <c r="J11432" t="s">
        <v>1252</v>
      </c>
      <c r="T11432">
        <f t="shared" si="205"/>
        <v>-1.5529999999999999</v>
      </c>
      <c r="U11432">
        <v>-1.5529999999999999</v>
      </c>
    </row>
    <row r="11433" spans="1:21" x14ac:dyDescent="0.2">
      <c r="A11433" t="s">
        <v>1324</v>
      </c>
      <c r="B11433" s="10" t="s">
        <v>1693</v>
      </c>
      <c r="C11433">
        <v>14</v>
      </c>
      <c r="D11433">
        <v>-9.5299999999999994</v>
      </c>
      <c r="E11433">
        <v>4</v>
      </c>
      <c r="F11433" t="s">
        <v>1694</v>
      </c>
      <c r="G11433">
        <v>200</v>
      </c>
      <c r="H11433">
        <v>17505.169000000002</v>
      </c>
      <c r="I11433">
        <v>105405.045</v>
      </c>
      <c r="J11433" t="s">
        <v>1252</v>
      </c>
      <c r="T11433">
        <f t="shared" si="205"/>
        <v>-5.5299999999999994</v>
      </c>
      <c r="U11433">
        <v>-5.5299999999999994</v>
      </c>
    </row>
    <row r="11434" spans="1:21" x14ac:dyDescent="0.2">
      <c r="A11434" t="s">
        <v>1324</v>
      </c>
      <c r="B11434" s="10" t="s">
        <v>1711</v>
      </c>
      <c r="C11434">
        <v>16</v>
      </c>
      <c r="D11434">
        <v>-11.53</v>
      </c>
      <c r="E11434">
        <v>2</v>
      </c>
      <c r="F11434" t="s">
        <v>2073</v>
      </c>
      <c r="G11434">
        <v>160</v>
      </c>
      <c r="H11434">
        <v>17505.169000000002</v>
      </c>
      <c r="I11434">
        <v>105405.045</v>
      </c>
      <c r="J11434" t="s">
        <v>1252</v>
      </c>
      <c r="T11434">
        <f t="shared" si="205"/>
        <v>-9.5299999999999994</v>
      </c>
      <c r="U11434">
        <v>-9.5299999999999994</v>
      </c>
    </row>
    <row r="11435" spans="1:21" x14ac:dyDescent="0.2">
      <c r="A11435" t="s">
        <v>1324</v>
      </c>
      <c r="B11435" s="10" t="s">
        <v>1215</v>
      </c>
      <c r="C11435">
        <v>19.5</v>
      </c>
      <c r="D11435">
        <v>-15.03</v>
      </c>
      <c r="E11435">
        <v>3.5</v>
      </c>
      <c r="F11435" t="s">
        <v>2279</v>
      </c>
      <c r="G11435">
        <v>220</v>
      </c>
      <c r="H11435">
        <v>17505.169000000002</v>
      </c>
      <c r="I11435">
        <v>105405.045</v>
      </c>
      <c r="J11435" t="s">
        <v>1252</v>
      </c>
      <c r="T11435">
        <f t="shared" si="205"/>
        <v>-11.53</v>
      </c>
      <c r="U11435">
        <v>-11.53</v>
      </c>
    </row>
    <row r="11436" spans="1:21" x14ac:dyDescent="0.2">
      <c r="A11436" t="s">
        <v>1324</v>
      </c>
      <c r="B11436" s="10" t="s">
        <v>1700</v>
      </c>
      <c r="C11436">
        <v>27.5</v>
      </c>
      <c r="D11436">
        <v>-23.03</v>
      </c>
      <c r="E11436">
        <v>8</v>
      </c>
      <c r="F11436" t="s">
        <v>1764</v>
      </c>
      <c r="G11436">
        <v>350</v>
      </c>
      <c r="H11436">
        <v>17505.169000000002</v>
      </c>
      <c r="I11436">
        <v>105405.045</v>
      </c>
      <c r="J11436" t="s">
        <v>1252</v>
      </c>
      <c r="T11436">
        <f t="shared" si="205"/>
        <v>-15.030000000000001</v>
      </c>
      <c r="U11436">
        <v>-15.030000000000001</v>
      </c>
    </row>
    <row r="11437" spans="1:21" x14ac:dyDescent="0.2">
      <c r="A11437" t="s">
        <v>1324</v>
      </c>
      <c r="B11437" s="10" t="s">
        <v>1875</v>
      </c>
      <c r="C11437">
        <v>30.3</v>
      </c>
      <c r="D11437">
        <v>-25.83</v>
      </c>
      <c r="E11437">
        <v>2.8</v>
      </c>
      <c r="F11437" t="s">
        <v>1976</v>
      </c>
      <c r="G11437">
        <v>600</v>
      </c>
      <c r="H11437">
        <v>17505.169000000002</v>
      </c>
      <c r="I11437">
        <v>105405.045</v>
      </c>
      <c r="J11437" t="s">
        <v>1252</v>
      </c>
      <c r="T11437">
        <f t="shared" si="205"/>
        <v>-23.029999999999998</v>
      </c>
      <c r="U11437">
        <v>-23.029999999999998</v>
      </c>
    </row>
    <row r="11438" spans="1:21" x14ac:dyDescent="0.2">
      <c r="A11438" t="s">
        <v>1324</v>
      </c>
      <c r="B11438" s="10" t="s">
        <v>1704</v>
      </c>
      <c r="C11438">
        <v>32.299999999999997</v>
      </c>
      <c r="D11438">
        <v>-27.83</v>
      </c>
      <c r="E11438">
        <v>2</v>
      </c>
      <c r="F11438" t="s">
        <v>1977</v>
      </c>
      <c r="G11438">
        <v>1500</v>
      </c>
      <c r="H11438">
        <v>17505.169000000002</v>
      </c>
      <c r="I11438">
        <v>105405.045</v>
      </c>
      <c r="J11438" t="s">
        <v>1252</v>
      </c>
      <c r="T11438">
        <f t="shared" si="205"/>
        <v>-25.83</v>
      </c>
      <c r="U11438">
        <v>-25.83</v>
      </c>
    </row>
    <row r="11439" spans="1:21" x14ac:dyDescent="0.2">
      <c r="A11439" t="s">
        <v>1324</v>
      </c>
      <c r="B11439" s="10" t="s">
        <v>1709</v>
      </c>
      <c r="C11439">
        <v>36.700000000000003</v>
      </c>
      <c r="D11439">
        <v>-32.24</v>
      </c>
      <c r="E11439">
        <v>4.4000000000000004</v>
      </c>
      <c r="F11439" t="s">
        <v>1769</v>
      </c>
      <c r="G11439">
        <v>3000</v>
      </c>
      <c r="H11439">
        <v>17505.169000000002</v>
      </c>
      <c r="I11439">
        <v>105405.045</v>
      </c>
      <c r="J11439" t="s">
        <v>1252</v>
      </c>
      <c r="T11439">
        <f t="shared" si="205"/>
        <v>-27.840000000000003</v>
      </c>
      <c r="U11439">
        <v>-27.840000000000003</v>
      </c>
    </row>
    <row r="11440" spans="1:21" x14ac:dyDescent="0.2">
      <c r="A11440" t="s">
        <v>1325</v>
      </c>
      <c r="B11440" s="10" t="s">
        <v>1687</v>
      </c>
      <c r="C11440">
        <v>1.8</v>
      </c>
      <c r="D11440">
        <v>1.77</v>
      </c>
      <c r="E11440">
        <v>1.8</v>
      </c>
      <c r="F11440" t="s">
        <v>1688</v>
      </c>
      <c r="G11440">
        <v>100</v>
      </c>
      <c r="H11440">
        <v>17481.194</v>
      </c>
      <c r="I11440">
        <v>105404.928</v>
      </c>
      <c r="J11440" t="s">
        <v>1252</v>
      </c>
      <c r="T11440">
        <f t="shared" si="205"/>
        <v>3.5700000000000003</v>
      </c>
      <c r="U11440">
        <v>3.5700000000000003</v>
      </c>
    </row>
    <row r="11441" spans="1:21" x14ac:dyDescent="0.2">
      <c r="A11441" t="s">
        <v>1325</v>
      </c>
      <c r="B11441" s="10" t="s">
        <v>1689</v>
      </c>
      <c r="C11441">
        <v>6.3</v>
      </c>
      <c r="D11441">
        <v>-2.73</v>
      </c>
      <c r="E11441">
        <v>4.5</v>
      </c>
      <c r="F11441" t="s">
        <v>1690</v>
      </c>
      <c r="G11441">
        <v>60</v>
      </c>
      <c r="H11441">
        <v>17481.194</v>
      </c>
      <c r="I11441">
        <v>105404.928</v>
      </c>
      <c r="J11441" t="s">
        <v>1252</v>
      </c>
      <c r="T11441">
        <f t="shared" si="205"/>
        <v>1.77</v>
      </c>
      <c r="U11441">
        <v>1.77</v>
      </c>
    </row>
    <row r="11442" spans="1:21" x14ac:dyDescent="0.2">
      <c r="A11442" t="s">
        <v>1325</v>
      </c>
      <c r="B11442" s="10" t="s">
        <v>1693</v>
      </c>
      <c r="C11442">
        <v>12.3</v>
      </c>
      <c r="D11442">
        <v>-8.33</v>
      </c>
      <c r="E11442">
        <v>6</v>
      </c>
      <c r="F11442" t="s">
        <v>1694</v>
      </c>
      <c r="G11442">
        <v>200</v>
      </c>
      <c r="H11442">
        <v>17481.194</v>
      </c>
      <c r="I11442">
        <v>105404.928</v>
      </c>
      <c r="J11442" t="s">
        <v>1252</v>
      </c>
      <c r="T11442">
        <f t="shared" si="205"/>
        <v>-2.33</v>
      </c>
      <c r="U11442">
        <v>-2.33</v>
      </c>
    </row>
    <row r="11443" spans="1:21" x14ac:dyDescent="0.2">
      <c r="A11443" t="s">
        <v>1325</v>
      </c>
      <c r="B11443" s="10" t="s">
        <v>1711</v>
      </c>
      <c r="C11443">
        <v>13.3</v>
      </c>
      <c r="D11443">
        <v>-9.73</v>
      </c>
      <c r="E11443">
        <v>1</v>
      </c>
      <c r="F11443" t="s">
        <v>2073</v>
      </c>
      <c r="G11443">
        <v>160</v>
      </c>
      <c r="H11443">
        <v>17481.194</v>
      </c>
      <c r="I11443">
        <v>105404.928</v>
      </c>
      <c r="J11443" t="s">
        <v>1252</v>
      </c>
      <c r="T11443">
        <f t="shared" si="205"/>
        <v>-8.73</v>
      </c>
      <c r="U11443">
        <v>-8.73</v>
      </c>
    </row>
    <row r="11444" spans="1:21" x14ac:dyDescent="0.2">
      <c r="A11444" t="s">
        <v>1325</v>
      </c>
      <c r="B11444" s="10" t="s">
        <v>1215</v>
      </c>
      <c r="C11444">
        <v>16.3</v>
      </c>
      <c r="D11444">
        <v>-12.73</v>
      </c>
      <c r="E11444">
        <v>3</v>
      </c>
      <c r="F11444" t="s">
        <v>2279</v>
      </c>
      <c r="G11444">
        <v>220</v>
      </c>
      <c r="H11444">
        <v>17481.194</v>
      </c>
      <c r="I11444">
        <v>105404.928</v>
      </c>
      <c r="J11444" t="s">
        <v>1252</v>
      </c>
      <c r="T11444">
        <f t="shared" si="205"/>
        <v>-9.73</v>
      </c>
      <c r="U11444">
        <v>-9.73</v>
      </c>
    </row>
    <row r="11445" spans="1:21" x14ac:dyDescent="0.2">
      <c r="A11445" t="s">
        <v>1325</v>
      </c>
      <c r="B11445" s="10" t="s">
        <v>1700</v>
      </c>
      <c r="C11445">
        <v>18.3</v>
      </c>
      <c r="D11445">
        <v>-14.73</v>
      </c>
      <c r="E11445">
        <v>2</v>
      </c>
      <c r="F11445" t="s">
        <v>1764</v>
      </c>
      <c r="G11445">
        <v>350</v>
      </c>
      <c r="H11445">
        <v>17481.194</v>
      </c>
      <c r="I11445">
        <v>105404.928</v>
      </c>
      <c r="J11445" t="s">
        <v>1252</v>
      </c>
      <c r="T11445">
        <f t="shared" si="205"/>
        <v>-12.73</v>
      </c>
      <c r="U11445">
        <v>-12.73</v>
      </c>
    </row>
    <row r="11446" spans="1:21" x14ac:dyDescent="0.2">
      <c r="A11446" t="s">
        <v>1325</v>
      </c>
      <c r="B11446" s="10" t="s">
        <v>1704</v>
      </c>
      <c r="C11446">
        <v>24.4</v>
      </c>
      <c r="D11446">
        <v>-20.83</v>
      </c>
      <c r="E11446">
        <v>6.1</v>
      </c>
      <c r="F11446" t="s">
        <v>1977</v>
      </c>
      <c r="G11446">
        <v>1500</v>
      </c>
      <c r="H11446">
        <v>17481.194</v>
      </c>
      <c r="I11446">
        <v>105404.928</v>
      </c>
      <c r="J11446" t="s">
        <v>1252</v>
      </c>
      <c r="T11446">
        <f t="shared" si="205"/>
        <v>-14.729999999999999</v>
      </c>
      <c r="U11446">
        <v>-14.729999999999999</v>
      </c>
    </row>
    <row r="11447" spans="1:21" x14ac:dyDescent="0.2">
      <c r="A11447" t="s">
        <v>1325</v>
      </c>
      <c r="B11447" s="10" t="s">
        <v>1709</v>
      </c>
      <c r="C11447">
        <v>27.43</v>
      </c>
      <c r="D11447">
        <v>-23.86</v>
      </c>
      <c r="E11447">
        <v>3.03</v>
      </c>
      <c r="F11447" t="s">
        <v>1769</v>
      </c>
      <c r="G11447">
        <v>3000</v>
      </c>
      <c r="H11447">
        <v>17481.194</v>
      </c>
      <c r="I11447">
        <v>105404.928</v>
      </c>
      <c r="J11447" t="s">
        <v>1252</v>
      </c>
      <c r="T11447">
        <f t="shared" si="205"/>
        <v>-20.83</v>
      </c>
      <c r="U11447">
        <v>-20.83</v>
      </c>
    </row>
    <row r="11448" spans="1:21" x14ac:dyDescent="0.2">
      <c r="A11448" t="s">
        <v>1326</v>
      </c>
      <c r="B11448" s="10" t="s">
        <v>1687</v>
      </c>
      <c r="C11448">
        <v>5.2</v>
      </c>
      <c r="D11448">
        <v>-0.56999999999999995</v>
      </c>
      <c r="E11448">
        <v>5.2</v>
      </c>
      <c r="F11448" t="s">
        <v>1688</v>
      </c>
      <c r="G11448">
        <v>100</v>
      </c>
      <c r="H11448">
        <v>17454.412</v>
      </c>
      <c r="I11448">
        <v>105406.72500000001</v>
      </c>
      <c r="J11448" t="s">
        <v>1252</v>
      </c>
      <c r="T11448">
        <f t="shared" si="205"/>
        <v>4.63</v>
      </c>
      <c r="U11448">
        <v>4.63</v>
      </c>
    </row>
    <row r="11449" spans="1:21" x14ac:dyDescent="0.2">
      <c r="A11449" t="s">
        <v>1326</v>
      </c>
      <c r="B11449" s="10" t="s">
        <v>1689</v>
      </c>
      <c r="C11449">
        <v>8.6999999999999993</v>
      </c>
      <c r="D11449">
        <v>-4.07</v>
      </c>
      <c r="E11449">
        <v>3.5</v>
      </c>
      <c r="F11449" t="s">
        <v>1690</v>
      </c>
      <c r="G11449">
        <v>60</v>
      </c>
      <c r="H11449">
        <v>17454.412</v>
      </c>
      <c r="I11449">
        <v>105406.72500000001</v>
      </c>
      <c r="J11449" t="s">
        <v>1252</v>
      </c>
      <c r="T11449">
        <f t="shared" si="205"/>
        <v>-0.57000000000000028</v>
      </c>
      <c r="U11449">
        <v>-0.57000000000000028</v>
      </c>
    </row>
    <row r="11450" spans="1:21" x14ac:dyDescent="0.2">
      <c r="A11450" t="s">
        <v>1326</v>
      </c>
      <c r="B11450" s="10" t="s">
        <v>1693</v>
      </c>
      <c r="C11450">
        <v>18</v>
      </c>
      <c r="D11450">
        <v>-13.37</v>
      </c>
      <c r="E11450">
        <v>9.3000000000000007</v>
      </c>
      <c r="F11450" t="s">
        <v>1694</v>
      </c>
      <c r="G11450">
        <v>200</v>
      </c>
      <c r="H11450">
        <v>17454.412</v>
      </c>
      <c r="I11450">
        <v>105406.72500000001</v>
      </c>
      <c r="J11450" t="s">
        <v>1252</v>
      </c>
      <c r="T11450">
        <f t="shared" si="205"/>
        <v>-4.0699999999999985</v>
      </c>
      <c r="U11450">
        <v>-4.0699999999999985</v>
      </c>
    </row>
    <row r="11451" spans="1:21" x14ac:dyDescent="0.2">
      <c r="A11451" t="s">
        <v>1326</v>
      </c>
      <c r="B11451" s="10" t="s">
        <v>1700</v>
      </c>
      <c r="C11451">
        <v>21.4</v>
      </c>
      <c r="D11451">
        <v>-16.77</v>
      </c>
      <c r="E11451">
        <v>3.4</v>
      </c>
      <c r="F11451" t="s">
        <v>1764</v>
      </c>
      <c r="G11451">
        <v>350</v>
      </c>
      <c r="H11451">
        <v>17454.412</v>
      </c>
      <c r="I11451">
        <v>105406.72500000001</v>
      </c>
      <c r="J11451" t="s">
        <v>1252</v>
      </c>
      <c r="T11451">
        <f t="shared" si="205"/>
        <v>-13.37</v>
      </c>
      <c r="U11451">
        <v>-13.37</v>
      </c>
    </row>
    <row r="11452" spans="1:21" x14ac:dyDescent="0.2">
      <c r="A11452" t="s">
        <v>1326</v>
      </c>
      <c r="B11452" s="10" t="s">
        <v>1704</v>
      </c>
      <c r="C11452">
        <v>23.4</v>
      </c>
      <c r="D11452">
        <v>-18.77</v>
      </c>
      <c r="E11452">
        <v>2</v>
      </c>
      <c r="F11452" t="s">
        <v>1977</v>
      </c>
      <c r="G11452">
        <v>1500</v>
      </c>
      <c r="H11452">
        <v>17454.412</v>
      </c>
      <c r="I11452">
        <v>105406.72500000001</v>
      </c>
      <c r="J11452" t="s">
        <v>1252</v>
      </c>
      <c r="T11452">
        <f t="shared" si="205"/>
        <v>-16.77</v>
      </c>
      <c r="U11452">
        <v>-16.77</v>
      </c>
    </row>
    <row r="11453" spans="1:21" x14ac:dyDescent="0.2">
      <c r="A11453" t="s">
        <v>1326</v>
      </c>
      <c r="B11453" s="10" t="s">
        <v>1709</v>
      </c>
      <c r="C11453">
        <v>28.4</v>
      </c>
      <c r="D11453">
        <v>-23.77</v>
      </c>
      <c r="E11453">
        <v>5</v>
      </c>
      <c r="F11453" t="s">
        <v>1769</v>
      </c>
      <c r="G11453">
        <v>3000</v>
      </c>
      <c r="H11453">
        <v>17454.412</v>
      </c>
      <c r="I11453">
        <v>105406.72500000001</v>
      </c>
      <c r="J11453" t="s">
        <v>1252</v>
      </c>
      <c r="T11453">
        <f t="shared" si="205"/>
        <v>-18.77</v>
      </c>
      <c r="U11453">
        <v>-18.77</v>
      </c>
    </row>
    <row r="11454" spans="1:21" x14ac:dyDescent="0.2">
      <c r="A11454" t="s">
        <v>1327</v>
      </c>
      <c r="B11454" s="10" t="s">
        <v>1687</v>
      </c>
      <c r="C11454">
        <v>3.8</v>
      </c>
      <c r="D11454">
        <v>0.48</v>
      </c>
      <c r="E11454">
        <v>3.8</v>
      </c>
      <c r="F11454" t="s">
        <v>1688</v>
      </c>
      <c r="G11454">
        <v>100</v>
      </c>
      <c r="H11454">
        <v>17433.826000000001</v>
      </c>
      <c r="I11454">
        <v>105409.338</v>
      </c>
      <c r="J11454" t="s">
        <v>1252</v>
      </c>
      <c r="T11454">
        <f t="shared" si="205"/>
        <v>4.2799999999999994</v>
      </c>
      <c r="U11454">
        <v>4.2799999999999994</v>
      </c>
    </row>
    <row r="11455" spans="1:21" x14ac:dyDescent="0.2">
      <c r="A11455" t="s">
        <v>1327</v>
      </c>
      <c r="B11455" s="10" t="s">
        <v>1689</v>
      </c>
      <c r="C11455">
        <v>9.1999999999999993</v>
      </c>
      <c r="D11455">
        <v>-4.92</v>
      </c>
      <c r="E11455">
        <v>5.4</v>
      </c>
      <c r="F11455" t="s">
        <v>1690</v>
      </c>
      <c r="G11455">
        <v>60</v>
      </c>
      <c r="H11455">
        <v>17433.826000000001</v>
      </c>
      <c r="I11455">
        <v>105409.338</v>
      </c>
      <c r="J11455" t="s">
        <v>1252</v>
      </c>
      <c r="T11455">
        <f t="shared" si="205"/>
        <v>0.48000000000000043</v>
      </c>
      <c r="U11455">
        <v>0.48000000000000043</v>
      </c>
    </row>
    <row r="11456" spans="1:21" x14ac:dyDescent="0.2">
      <c r="A11456" t="s">
        <v>1327</v>
      </c>
      <c r="B11456" s="10" t="s">
        <v>1693</v>
      </c>
      <c r="C11456">
        <v>17.5</v>
      </c>
      <c r="D11456">
        <v>-13.22</v>
      </c>
      <c r="E11456">
        <v>8.3000000000000007</v>
      </c>
      <c r="F11456" t="s">
        <v>1694</v>
      </c>
      <c r="G11456">
        <v>200</v>
      </c>
      <c r="H11456">
        <v>17433.826000000001</v>
      </c>
      <c r="I11456">
        <v>105409.338</v>
      </c>
      <c r="J11456" t="s">
        <v>1252</v>
      </c>
      <c r="T11456">
        <f t="shared" si="205"/>
        <v>-4.92</v>
      </c>
      <c r="U11456">
        <v>-4.92</v>
      </c>
    </row>
    <row r="11457" spans="1:21" x14ac:dyDescent="0.2">
      <c r="A11457" t="s">
        <v>1327</v>
      </c>
      <c r="B11457" s="10" t="s">
        <v>1711</v>
      </c>
      <c r="C11457">
        <v>19.5</v>
      </c>
      <c r="D11457">
        <v>-15.22</v>
      </c>
      <c r="E11457">
        <v>2</v>
      </c>
      <c r="F11457" t="s">
        <v>2073</v>
      </c>
      <c r="G11457">
        <v>160</v>
      </c>
      <c r="H11457">
        <v>17433.826000000001</v>
      </c>
      <c r="I11457">
        <v>105409.338</v>
      </c>
      <c r="J11457" t="s">
        <v>1252</v>
      </c>
      <c r="T11457">
        <f t="shared" si="205"/>
        <v>-13.22</v>
      </c>
      <c r="U11457">
        <v>-13.22</v>
      </c>
    </row>
    <row r="11458" spans="1:21" x14ac:dyDescent="0.2">
      <c r="A11458" t="s">
        <v>1327</v>
      </c>
      <c r="B11458" s="10" t="s">
        <v>1215</v>
      </c>
      <c r="C11458">
        <v>21.5</v>
      </c>
      <c r="D11458">
        <v>-17.73</v>
      </c>
      <c r="E11458">
        <v>2</v>
      </c>
      <c r="F11458" t="s">
        <v>2279</v>
      </c>
      <c r="G11458">
        <v>220</v>
      </c>
      <c r="H11458">
        <v>17433.826000000001</v>
      </c>
      <c r="I11458">
        <v>105409.338</v>
      </c>
      <c r="J11458" t="s">
        <v>1252</v>
      </c>
      <c r="T11458">
        <f t="shared" si="205"/>
        <v>-15.73</v>
      </c>
      <c r="U11458">
        <v>-15.73</v>
      </c>
    </row>
    <row r="11459" spans="1:21" x14ac:dyDescent="0.2">
      <c r="A11459" t="s">
        <v>1327</v>
      </c>
      <c r="B11459" s="10" t="s">
        <v>1700</v>
      </c>
      <c r="C11459">
        <v>23</v>
      </c>
      <c r="D11459">
        <v>-18.72</v>
      </c>
      <c r="E11459">
        <v>1.5</v>
      </c>
      <c r="F11459" t="s">
        <v>1764</v>
      </c>
      <c r="G11459">
        <v>350</v>
      </c>
      <c r="H11459">
        <v>17433.826000000001</v>
      </c>
      <c r="I11459">
        <v>105409.338</v>
      </c>
      <c r="J11459" t="s">
        <v>1252</v>
      </c>
      <c r="T11459">
        <f t="shared" ref="T11459:T11522" si="206">D11459+E11459</f>
        <v>-17.22</v>
      </c>
      <c r="U11459">
        <v>-17.22</v>
      </c>
    </row>
    <row r="11460" spans="1:21" x14ac:dyDescent="0.2">
      <c r="A11460" t="s">
        <v>1327</v>
      </c>
      <c r="B11460" s="10" t="s">
        <v>1875</v>
      </c>
      <c r="C11460">
        <v>27.5</v>
      </c>
      <c r="D11460">
        <v>-23.22</v>
      </c>
      <c r="E11460">
        <v>4.5</v>
      </c>
      <c r="F11460" t="s">
        <v>1976</v>
      </c>
      <c r="G11460">
        <v>600</v>
      </c>
      <c r="H11460">
        <v>17433.826000000001</v>
      </c>
      <c r="I11460">
        <v>105409.338</v>
      </c>
      <c r="J11460" t="s">
        <v>1252</v>
      </c>
      <c r="T11460">
        <f t="shared" si="206"/>
        <v>-18.72</v>
      </c>
      <c r="U11460">
        <v>-18.72</v>
      </c>
    </row>
    <row r="11461" spans="1:21" x14ac:dyDescent="0.2">
      <c r="A11461" t="s">
        <v>1327</v>
      </c>
      <c r="B11461" s="10" t="s">
        <v>1704</v>
      </c>
      <c r="C11461">
        <v>29.5</v>
      </c>
      <c r="D11461">
        <v>-25.22</v>
      </c>
      <c r="E11461">
        <v>2</v>
      </c>
      <c r="F11461" t="s">
        <v>1977</v>
      </c>
      <c r="G11461">
        <v>1500</v>
      </c>
      <c r="H11461">
        <v>17433.826000000001</v>
      </c>
      <c r="I11461">
        <v>105409.338</v>
      </c>
      <c r="J11461" t="s">
        <v>1252</v>
      </c>
      <c r="T11461">
        <f t="shared" si="206"/>
        <v>-23.22</v>
      </c>
      <c r="U11461">
        <v>-23.22</v>
      </c>
    </row>
    <row r="11462" spans="1:21" x14ac:dyDescent="0.2">
      <c r="A11462" t="s">
        <v>1327</v>
      </c>
      <c r="B11462" s="10" t="s">
        <v>1709</v>
      </c>
      <c r="C11462">
        <v>33.6</v>
      </c>
      <c r="D11462">
        <v>-29.32</v>
      </c>
      <c r="E11462">
        <v>4.0999999999999996</v>
      </c>
      <c r="F11462" t="s">
        <v>1769</v>
      </c>
      <c r="G11462">
        <v>3000</v>
      </c>
      <c r="H11462">
        <v>17433.826000000001</v>
      </c>
      <c r="I11462">
        <v>105409.338</v>
      </c>
      <c r="J11462" t="s">
        <v>1252</v>
      </c>
      <c r="T11462">
        <f t="shared" si="206"/>
        <v>-25.22</v>
      </c>
      <c r="U11462">
        <v>-25.22</v>
      </c>
    </row>
    <row r="11463" spans="1:21" x14ac:dyDescent="0.2">
      <c r="A11463" t="s">
        <v>1328</v>
      </c>
      <c r="B11463" s="10" t="s">
        <v>1687</v>
      </c>
      <c r="C11463">
        <v>3.5</v>
      </c>
      <c r="D11463">
        <v>-1.47</v>
      </c>
      <c r="E11463">
        <v>3.5</v>
      </c>
      <c r="F11463" t="s">
        <v>1688</v>
      </c>
      <c r="G11463">
        <v>100</v>
      </c>
      <c r="H11463">
        <v>17409.008999999998</v>
      </c>
      <c r="I11463">
        <v>105406.39999999999</v>
      </c>
      <c r="J11463" t="s">
        <v>1252</v>
      </c>
      <c r="T11463">
        <f t="shared" si="206"/>
        <v>2.0300000000000002</v>
      </c>
      <c r="U11463">
        <v>2.0300000000000002</v>
      </c>
    </row>
    <row r="11464" spans="1:21" x14ac:dyDescent="0.2">
      <c r="A11464" t="s">
        <v>1328</v>
      </c>
      <c r="B11464" s="10" t="s">
        <v>1689</v>
      </c>
      <c r="C11464">
        <v>7.5</v>
      </c>
      <c r="D11464">
        <v>-5.47</v>
      </c>
      <c r="E11464">
        <v>4</v>
      </c>
      <c r="F11464" t="s">
        <v>1690</v>
      </c>
      <c r="G11464">
        <v>60</v>
      </c>
      <c r="H11464">
        <v>17409.008999999998</v>
      </c>
      <c r="I11464">
        <v>105406.39999999999</v>
      </c>
      <c r="J11464" t="s">
        <v>1252</v>
      </c>
      <c r="T11464">
        <f t="shared" si="206"/>
        <v>-1.4699999999999998</v>
      </c>
      <c r="U11464">
        <v>-1.4699999999999998</v>
      </c>
    </row>
    <row r="11465" spans="1:21" x14ac:dyDescent="0.2">
      <c r="A11465" t="s">
        <v>1328</v>
      </c>
      <c r="B11465" s="10" t="s">
        <v>1693</v>
      </c>
      <c r="C11465">
        <v>17</v>
      </c>
      <c r="D11465">
        <v>-14.97</v>
      </c>
      <c r="E11465">
        <v>9.5</v>
      </c>
      <c r="F11465" t="s">
        <v>1694</v>
      </c>
      <c r="G11465">
        <v>200</v>
      </c>
      <c r="H11465">
        <v>17409.008999999998</v>
      </c>
      <c r="I11465">
        <v>105406.39999999999</v>
      </c>
      <c r="J11465" t="s">
        <v>1252</v>
      </c>
      <c r="T11465">
        <f t="shared" si="206"/>
        <v>-5.4700000000000006</v>
      </c>
      <c r="U11465">
        <v>-5.4700000000000006</v>
      </c>
    </row>
    <row r="11466" spans="1:21" x14ac:dyDescent="0.2">
      <c r="A11466" t="s">
        <v>1328</v>
      </c>
      <c r="B11466" s="10" t="s">
        <v>1215</v>
      </c>
      <c r="C11466">
        <v>25</v>
      </c>
      <c r="D11466">
        <v>-22.97</v>
      </c>
      <c r="E11466">
        <v>8</v>
      </c>
      <c r="F11466" t="s">
        <v>2279</v>
      </c>
      <c r="G11466">
        <v>220</v>
      </c>
      <c r="H11466">
        <v>17409.008999999998</v>
      </c>
      <c r="I11466">
        <v>105406.39999999999</v>
      </c>
      <c r="J11466" t="s">
        <v>1252</v>
      </c>
      <c r="T11466">
        <f t="shared" si="206"/>
        <v>-14.969999999999999</v>
      </c>
      <c r="U11466">
        <v>-14.969999999999999</v>
      </c>
    </row>
    <row r="11467" spans="1:21" x14ac:dyDescent="0.2">
      <c r="A11467" t="s">
        <v>1328</v>
      </c>
      <c r="B11467" s="10" t="s">
        <v>1700</v>
      </c>
      <c r="C11467">
        <v>29</v>
      </c>
      <c r="D11467">
        <v>-26.97</v>
      </c>
      <c r="E11467">
        <v>4</v>
      </c>
      <c r="F11467" t="s">
        <v>1764</v>
      </c>
      <c r="G11467">
        <v>350</v>
      </c>
      <c r="H11467">
        <v>17409.008999999998</v>
      </c>
      <c r="I11467">
        <v>105406.39999999999</v>
      </c>
      <c r="J11467" t="s">
        <v>1252</v>
      </c>
      <c r="T11467">
        <f t="shared" si="206"/>
        <v>-22.97</v>
      </c>
      <c r="U11467">
        <v>-22.97</v>
      </c>
    </row>
    <row r="11468" spans="1:21" x14ac:dyDescent="0.2">
      <c r="A11468" t="s">
        <v>1328</v>
      </c>
      <c r="B11468" s="10" t="s">
        <v>1875</v>
      </c>
      <c r="C11468">
        <v>38</v>
      </c>
      <c r="D11468">
        <v>-35.97</v>
      </c>
      <c r="E11468">
        <v>9</v>
      </c>
      <c r="F11468" t="s">
        <v>1976</v>
      </c>
      <c r="G11468">
        <v>600</v>
      </c>
      <c r="H11468">
        <v>17409.008999999998</v>
      </c>
      <c r="I11468">
        <v>105406.39999999999</v>
      </c>
      <c r="J11468" t="s">
        <v>1252</v>
      </c>
      <c r="T11468">
        <f t="shared" si="206"/>
        <v>-26.97</v>
      </c>
      <c r="U11468">
        <v>-26.97</v>
      </c>
    </row>
    <row r="11469" spans="1:21" x14ac:dyDescent="0.2">
      <c r="A11469" t="s">
        <v>1328</v>
      </c>
      <c r="B11469" s="10" t="s">
        <v>1879</v>
      </c>
      <c r="C11469">
        <v>39.299999999999997</v>
      </c>
      <c r="D11469">
        <v>-37.270000000000003</v>
      </c>
      <c r="E11469">
        <v>1.3</v>
      </c>
      <c r="F11469" t="s">
        <v>1976</v>
      </c>
      <c r="G11469">
        <v>1200</v>
      </c>
      <c r="H11469">
        <v>17409.008999999998</v>
      </c>
      <c r="I11469">
        <v>105406.39999999999</v>
      </c>
      <c r="J11469" t="s">
        <v>1252</v>
      </c>
      <c r="T11469">
        <f t="shared" si="206"/>
        <v>-35.970000000000006</v>
      </c>
      <c r="U11469">
        <v>-35.970000000000006</v>
      </c>
    </row>
    <row r="11470" spans="1:21" x14ac:dyDescent="0.2">
      <c r="A11470" t="s">
        <v>1328</v>
      </c>
      <c r="B11470" s="10" t="s">
        <v>1704</v>
      </c>
      <c r="C11470">
        <v>40.799999999999997</v>
      </c>
      <c r="D11470">
        <v>-38.770000000000003</v>
      </c>
      <c r="E11470">
        <v>1.5</v>
      </c>
      <c r="F11470" t="s">
        <v>1977</v>
      </c>
      <c r="G11470">
        <v>1500</v>
      </c>
      <c r="H11470">
        <v>17409.008999999998</v>
      </c>
      <c r="I11470">
        <v>105406.39999999999</v>
      </c>
      <c r="J11470" t="s">
        <v>1252</v>
      </c>
      <c r="T11470">
        <f t="shared" si="206"/>
        <v>-37.270000000000003</v>
      </c>
      <c r="U11470">
        <v>-37.270000000000003</v>
      </c>
    </row>
    <row r="11471" spans="1:21" x14ac:dyDescent="0.2">
      <c r="A11471" t="s">
        <v>1328</v>
      </c>
      <c r="B11471" s="10" t="s">
        <v>1709</v>
      </c>
      <c r="C11471">
        <v>46.55</v>
      </c>
      <c r="D11471">
        <v>-44.52</v>
      </c>
      <c r="E11471">
        <v>5.75</v>
      </c>
      <c r="F11471" t="s">
        <v>1769</v>
      </c>
      <c r="G11471">
        <v>3000</v>
      </c>
      <c r="H11471">
        <v>17409.008999999998</v>
      </c>
      <c r="I11471">
        <v>105406.39999999999</v>
      </c>
      <c r="J11471" t="s">
        <v>1252</v>
      </c>
      <c r="T11471">
        <f t="shared" si="206"/>
        <v>-38.770000000000003</v>
      </c>
      <c r="U11471">
        <v>-38.770000000000003</v>
      </c>
    </row>
    <row r="11472" spans="1:21" x14ac:dyDescent="0.2">
      <c r="A11472" t="s">
        <v>1329</v>
      </c>
      <c r="B11472" s="10" t="s">
        <v>1687</v>
      </c>
      <c r="C11472">
        <v>2.9</v>
      </c>
      <c r="D11472">
        <v>-1.1100000000000001</v>
      </c>
      <c r="E11472">
        <v>2.9</v>
      </c>
      <c r="F11472" t="s">
        <v>1688</v>
      </c>
      <c r="G11472">
        <v>100</v>
      </c>
      <c r="H11472">
        <v>17384.888999999999</v>
      </c>
      <c r="I11472">
        <v>105405.13400000001</v>
      </c>
      <c r="J11472" t="s">
        <v>1252</v>
      </c>
      <c r="T11472">
        <f t="shared" si="206"/>
        <v>1.7899999999999998</v>
      </c>
      <c r="U11472">
        <v>1.7899999999999998</v>
      </c>
    </row>
    <row r="11473" spans="1:21" x14ac:dyDescent="0.2">
      <c r="A11473" t="s">
        <v>1329</v>
      </c>
      <c r="B11473" s="10" t="s">
        <v>1689</v>
      </c>
      <c r="C11473">
        <v>7.2</v>
      </c>
      <c r="D11473">
        <v>-5.41</v>
      </c>
      <c r="E11473">
        <v>4.3</v>
      </c>
      <c r="F11473" t="s">
        <v>1690</v>
      </c>
      <c r="G11473">
        <v>60</v>
      </c>
      <c r="H11473">
        <v>17384.888999999999</v>
      </c>
      <c r="I11473">
        <v>105405.13400000001</v>
      </c>
      <c r="J11473" t="s">
        <v>1252</v>
      </c>
      <c r="T11473">
        <f t="shared" si="206"/>
        <v>-1.1100000000000003</v>
      </c>
      <c r="U11473">
        <v>-1.1100000000000003</v>
      </c>
    </row>
    <row r="11474" spans="1:21" x14ac:dyDescent="0.2">
      <c r="A11474" t="s">
        <v>1329</v>
      </c>
      <c r="B11474" s="10" t="s">
        <v>1693</v>
      </c>
      <c r="C11474">
        <v>13.2</v>
      </c>
      <c r="D11474">
        <v>-11.41</v>
      </c>
      <c r="E11474">
        <v>6</v>
      </c>
      <c r="F11474" t="s">
        <v>1694</v>
      </c>
      <c r="G11474">
        <v>200</v>
      </c>
      <c r="H11474">
        <v>17384.888999999999</v>
      </c>
      <c r="I11474">
        <v>105405.13400000001</v>
      </c>
      <c r="J11474" t="s">
        <v>1252</v>
      </c>
      <c r="T11474">
        <f t="shared" si="206"/>
        <v>-5.41</v>
      </c>
      <c r="U11474">
        <v>-5.41</v>
      </c>
    </row>
    <row r="11475" spans="1:21" x14ac:dyDescent="0.2">
      <c r="A11475" t="s">
        <v>1329</v>
      </c>
      <c r="B11475" s="10" t="s">
        <v>1215</v>
      </c>
      <c r="C11475">
        <v>24</v>
      </c>
      <c r="D11475">
        <v>-22.21</v>
      </c>
      <c r="E11475">
        <v>10.8</v>
      </c>
      <c r="F11475" t="s">
        <v>2279</v>
      </c>
      <c r="G11475">
        <v>220</v>
      </c>
      <c r="H11475">
        <v>17384.888999999999</v>
      </c>
      <c r="I11475">
        <v>105405.13400000001</v>
      </c>
      <c r="J11475" t="s">
        <v>1252</v>
      </c>
      <c r="T11475">
        <f t="shared" si="206"/>
        <v>-11.41</v>
      </c>
      <c r="U11475">
        <v>-11.41</v>
      </c>
    </row>
    <row r="11476" spans="1:21" x14ac:dyDescent="0.2">
      <c r="A11476" t="s">
        <v>1329</v>
      </c>
      <c r="B11476" s="10" t="s">
        <v>1700</v>
      </c>
      <c r="C11476">
        <v>29</v>
      </c>
      <c r="D11476">
        <v>-27.21</v>
      </c>
      <c r="E11476">
        <v>5</v>
      </c>
      <c r="F11476" t="s">
        <v>1764</v>
      </c>
      <c r="G11476">
        <v>350</v>
      </c>
      <c r="H11476">
        <v>17384.888999999999</v>
      </c>
      <c r="I11476">
        <v>105405.13400000001</v>
      </c>
      <c r="J11476" t="s">
        <v>1252</v>
      </c>
      <c r="T11476">
        <f t="shared" si="206"/>
        <v>-22.21</v>
      </c>
      <c r="U11476">
        <v>-22.21</v>
      </c>
    </row>
    <row r="11477" spans="1:21" x14ac:dyDescent="0.2">
      <c r="A11477" t="s">
        <v>1329</v>
      </c>
      <c r="B11477" s="10" t="s">
        <v>1875</v>
      </c>
      <c r="C11477">
        <v>44</v>
      </c>
      <c r="D11477">
        <v>-42.21</v>
      </c>
      <c r="E11477">
        <v>15</v>
      </c>
      <c r="F11477" t="s">
        <v>1976</v>
      </c>
      <c r="G11477">
        <v>600</v>
      </c>
      <c r="H11477">
        <v>17384.888999999999</v>
      </c>
      <c r="I11477">
        <v>105405.13400000001</v>
      </c>
      <c r="J11477" t="s">
        <v>1252</v>
      </c>
      <c r="T11477">
        <f t="shared" si="206"/>
        <v>-27.21</v>
      </c>
      <c r="U11477">
        <v>-27.21</v>
      </c>
    </row>
    <row r="11478" spans="1:21" x14ac:dyDescent="0.2">
      <c r="A11478" t="s">
        <v>1329</v>
      </c>
      <c r="B11478" s="10" t="s">
        <v>1877</v>
      </c>
      <c r="C11478">
        <v>45.8</v>
      </c>
      <c r="D11478">
        <v>-44.01</v>
      </c>
      <c r="E11478">
        <v>1.8</v>
      </c>
      <c r="F11478" t="s">
        <v>1976</v>
      </c>
      <c r="G11478">
        <v>900</v>
      </c>
      <c r="H11478">
        <v>17384.888999999999</v>
      </c>
      <c r="I11478">
        <v>105405.13400000001</v>
      </c>
      <c r="J11478" t="s">
        <v>1252</v>
      </c>
      <c r="T11478">
        <f t="shared" si="206"/>
        <v>-42.21</v>
      </c>
      <c r="U11478">
        <v>-42.21</v>
      </c>
    </row>
    <row r="11479" spans="1:21" x14ac:dyDescent="0.2">
      <c r="A11479" t="s">
        <v>1329</v>
      </c>
      <c r="B11479" s="10" t="s">
        <v>1879</v>
      </c>
      <c r="C11479">
        <v>47.5</v>
      </c>
      <c r="D11479">
        <v>-45.71</v>
      </c>
      <c r="E11479">
        <v>1.7</v>
      </c>
      <c r="F11479" t="s">
        <v>1976</v>
      </c>
      <c r="G11479">
        <v>1200</v>
      </c>
      <c r="H11479">
        <v>17384.888999999999</v>
      </c>
      <c r="I11479">
        <v>105405.13400000001</v>
      </c>
      <c r="J11479" t="s">
        <v>1252</v>
      </c>
      <c r="T11479">
        <f t="shared" si="206"/>
        <v>-44.01</v>
      </c>
      <c r="U11479">
        <v>-44.01</v>
      </c>
    </row>
    <row r="11480" spans="1:21" x14ac:dyDescent="0.2">
      <c r="A11480" t="s">
        <v>1329</v>
      </c>
      <c r="B11480" s="10" t="s">
        <v>1704</v>
      </c>
      <c r="C11480">
        <v>50</v>
      </c>
      <c r="D11480">
        <v>-48.21</v>
      </c>
      <c r="E11480">
        <v>2.5</v>
      </c>
      <c r="F11480" t="s">
        <v>1977</v>
      </c>
      <c r="G11480">
        <v>1500</v>
      </c>
      <c r="H11480">
        <v>17384.888999999999</v>
      </c>
      <c r="I11480">
        <v>105405.13400000001</v>
      </c>
      <c r="J11480" t="s">
        <v>1252</v>
      </c>
      <c r="T11480">
        <f t="shared" si="206"/>
        <v>-45.71</v>
      </c>
      <c r="U11480">
        <v>-45.71</v>
      </c>
    </row>
    <row r="11481" spans="1:21" x14ac:dyDescent="0.2">
      <c r="A11481" t="s">
        <v>1329</v>
      </c>
      <c r="B11481" s="10" t="s">
        <v>1709</v>
      </c>
      <c r="C11481">
        <v>54.73</v>
      </c>
      <c r="D11481">
        <v>-52.94</v>
      </c>
      <c r="E11481">
        <v>4.7300000000000004</v>
      </c>
      <c r="F11481" t="s">
        <v>1769</v>
      </c>
      <c r="G11481">
        <v>3000</v>
      </c>
      <c r="H11481">
        <v>17384.888999999999</v>
      </c>
      <c r="I11481">
        <v>105405.13400000001</v>
      </c>
      <c r="J11481" t="s">
        <v>1252</v>
      </c>
      <c r="T11481">
        <f t="shared" si="206"/>
        <v>-48.209999999999994</v>
      </c>
      <c r="U11481">
        <v>-48.209999999999994</v>
      </c>
    </row>
    <row r="11482" spans="1:21" x14ac:dyDescent="0.2">
      <c r="A11482" t="s">
        <v>1330</v>
      </c>
      <c r="B11482" s="10" t="s">
        <v>1687</v>
      </c>
      <c r="C11482">
        <v>2.2999999999999998</v>
      </c>
      <c r="D11482">
        <v>-0.76</v>
      </c>
      <c r="E11482">
        <v>2.2999999999999998</v>
      </c>
      <c r="F11482" t="s">
        <v>1688</v>
      </c>
      <c r="G11482">
        <v>100</v>
      </c>
      <c r="H11482">
        <v>17361.039000000001</v>
      </c>
      <c r="I11482">
        <v>105404.841</v>
      </c>
      <c r="J11482" t="s">
        <v>1252</v>
      </c>
      <c r="T11482">
        <f t="shared" si="206"/>
        <v>1.5399999999999998</v>
      </c>
      <c r="U11482">
        <v>1.5399999999999998</v>
      </c>
    </row>
    <row r="11483" spans="1:21" x14ac:dyDescent="0.2">
      <c r="A11483" t="s">
        <v>1330</v>
      </c>
      <c r="B11483" s="10" t="s">
        <v>1689</v>
      </c>
      <c r="C11483">
        <v>7.2</v>
      </c>
      <c r="D11483">
        <v>-5.66</v>
      </c>
      <c r="E11483">
        <v>4.9000000000000004</v>
      </c>
      <c r="F11483" t="s">
        <v>1690</v>
      </c>
      <c r="G11483">
        <v>60</v>
      </c>
      <c r="H11483">
        <v>17361.039000000001</v>
      </c>
      <c r="I11483">
        <v>105404.841</v>
      </c>
      <c r="J11483" t="s">
        <v>1252</v>
      </c>
      <c r="T11483">
        <f t="shared" si="206"/>
        <v>-0.75999999999999979</v>
      </c>
      <c r="U11483">
        <v>-0.75999999999999979</v>
      </c>
    </row>
    <row r="11484" spans="1:21" x14ac:dyDescent="0.2">
      <c r="A11484" t="s">
        <v>1330</v>
      </c>
      <c r="B11484" s="10" t="s">
        <v>1711</v>
      </c>
      <c r="C11484">
        <v>8.6999999999999993</v>
      </c>
      <c r="D11484">
        <v>-7.16</v>
      </c>
      <c r="E11484">
        <v>1.5</v>
      </c>
      <c r="F11484" t="s">
        <v>2073</v>
      </c>
      <c r="G11484">
        <v>160</v>
      </c>
      <c r="H11484">
        <v>17361.039000000001</v>
      </c>
      <c r="I11484">
        <v>105404.841</v>
      </c>
      <c r="J11484" t="s">
        <v>1252</v>
      </c>
      <c r="T11484">
        <f t="shared" si="206"/>
        <v>-5.66</v>
      </c>
      <c r="U11484">
        <v>-5.66</v>
      </c>
    </row>
    <row r="11485" spans="1:21" x14ac:dyDescent="0.2">
      <c r="A11485" t="s">
        <v>1330</v>
      </c>
      <c r="B11485" s="10" t="s">
        <v>1693</v>
      </c>
      <c r="C11485">
        <v>16.8</v>
      </c>
      <c r="D11485">
        <v>-15.26</v>
      </c>
      <c r="E11485">
        <v>8.1</v>
      </c>
      <c r="F11485" t="s">
        <v>1694</v>
      </c>
      <c r="G11485">
        <v>200</v>
      </c>
      <c r="H11485">
        <v>17361.039000000001</v>
      </c>
      <c r="I11485">
        <v>105404.841</v>
      </c>
      <c r="J11485" t="s">
        <v>1252</v>
      </c>
      <c r="T11485">
        <f t="shared" si="206"/>
        <v>-7.16</v>
      </c>
      <c r="U11485">
        <v>-7.16</v>
      </c>
    </row>
    <row r="11486" spans="1:21" x14ac:dyDescent="0.2">
      <c r="A11486" t="s">
        <v>1330</v>
      </c>
      <c r="B11486" s="10" t="s">
        <v>1215</v>
      </c>
      <c r="C11486">
        <v>26</v>
      </c>
      <c r="D11486">
        <v>-24.46</v>
      </c>
      <c r="E11486">
        <v>9.1999999999999993</v>
      </c>
      <c r="F11486" t="s">
        <v>2279</v>
      </c>
      <c r="G11486">
        <v>220</v>
      </c>
      <c r="H11486">
        <v>17361.039000000001</v>
      </c>
      <c r="I11486">
        <v>105404.841</v>
      </c>
      <c r="J11486" t="s">
        <v>1252</v>
      </c>
      <c r="T11486">
        <f t="shared" si="206"/>
        <v>-15.260000000000002</v>
      </c>
      <c r="U11486">
        <v>-15.260000000000002</v>
      </c>
    </row>
    <row r="11487" spans="1:21" x14ac:dyDescent="0.2">
      <c r="A11487" t="s">
        <v>1330</v>
      </c>
      <c r="B11487" s="10" t="s">
        <v>1700</v>
      </c>
      <c r="C11487">
        <v>35</v>
      </c>
      <c r="D11487">
        <v>-33.46</v>
      </c>
      <c r="E11487">
        <v>9</v>
      </c>
      <c r="F11487" t="s">
        <v>1764</v>
      </c>
      <c r="G11487">
        <v>350</v>
      </c>
      <c r="H11487">
        <v>17361.039000000001</v>
      </c>
      <c r="I11487">
        <v>105404.841</v>
      </c>
      <c r="J11487" t="s">
        <v>1252</v>
      </c>
      <c r="T11487">
        <f t="shared" si="206"/>
        <v>-24.46</v>
      </c>
      <c r="U11487">
        <v>-24.46</v>
      </c>
    </row>
    <row r="11488" spans="1:21" x14ac:dyDescent="0.2">
      <c r="A11488" t="s">
        <v>1330</v>
      </c>
      <c r="B11488" s="10" t="s">
        <v>1875</v>
      </c>
      <c r="C11488">
        <v>45</v>
      </c>
      <c r="D11488">
        <v>-43.46</v>
      </c>
      <c r="E11488">
        <v>10.08</v>
      </c>
      <c r="F11488" t="s">
        <v>1976</v>
      </c>
      <c r="G11488">
        <v>600</v>
      </c>
      <c r="H11488">
        <v>17361.039000000001</v>
      </c>
      <c r="I11488">
        <v>105404.841</v>
      </c>
      <c r="J11488" t="s">
        <v>1252</v>
      </c>
      <c r="T11488">
        <f t="shared" si="206"/>
        <v>-33.380000000000003</v>
      </c>
      <c r="U11488">
        <v>-33.380000000000003</v>
      </c>
    </row>
    <row r="11489" spans="1:21" x14ac:dyDescent="0.2">
      <c r="A11489" t="s">
        <v>1330</v>
      </c>
      <c r="B11489" s="10" t="s">
        <v>1877</v>
      </c>
      <c r="C11489">
        <v>47</v>
      </c>
      <c r="D11489">
        <v>-45.46</v>
      </c>
      <c r="E11489">
        <v>2</v>
      </c>
      <c r="F11489" t="s">
        <v>1976</v>
      </c>
      <c r="G11489">
        <v>900</v>
      </c>
      <c r="H11489">
        <v>17361.039000000001</v>
      </c>
      <c r="I11489">
        <v>105404.841</v>
      </c>
      <c r="J11489" t="s">
        <v>1252</v>
      </c>
      <c r="T11489">
        <f t="shared" si="206"/>
        <v>-43.46</v>
      </c>
      <c r="U11489">
        <v>-43.46</v>
      </c>
    </row>
    <row r="11490" spans="1:21" x14ac:dyDescent="0.2">
      <c r="A11490" t="s">
        <v>1330</v>
      </c>
      <c r="B11490" s="10" t="s">
        <v>1879</v>
      </c>
      <c r="C11490">
        <v>48.4</v>
      </c>
      <c r="D11490">
        <v>-46.86</v>
      </c>
      <c r="E11490">
        <v>1.4</v>
      </c>
      <c r="F11490" t="s">
        <v>1976</v>
      </c>
      <c r="G11490">
        <v>1200</v>
      </c>
      <c r="H11490">
        <v>17361.039000000001</v>
      </c>
      <c r="I11490">
        <v>105404.841</v>
      </c>
      <c r="J11490" t="s">
        <v>1252</v>
      </c>
      <c r="T11490">
        <f t="shared" si="206"/>
        <v>-45.46</v>
      </c>
      <c r="U11490">
        <v>-45.46</v>
      </c>
    </row>
    <row r="11491" spans="1:21" x14ac:dyDescent="0.2">
      <c r="A11491" t="s">
        <v>1330</v>
      </c>
      <c r="B11491" s="10" t="s">
        <v>1704</v>
      </c>
      <c r="C11491">
        <v>49</v>
      </c>
      <c r="D11491">
        <v>-47.466000000000001</v>
      </c>
      <c r="E11491">
        <v>0.6</v>
      </c>
      <c r="F11491" t="s">
        <v>1977</v>
      </c>
      <c r="G11491">
        <v>1500</v>
      </c>
      <c r="H11491">
        <v>17361.039000000001</v>
      </c>
      <c r="I11491">
        <v>105404.841</v>
      </c>
      <c r="J11491" t="s">
        <v>1252</v>
      </c>
      <c r="T11491">
        <f t="shared" si="206"/>
        <v>-46.866</v>
      </c>
      <c r="U11491">
        <v>-46.866</v>
      </c>
    </row>
    <row r="11492" spans="1:21" x14ac:dyDescent="0.2">
      <c r="A11492" t="s">
        <v>1330</v>
      </c>
      <c r="B11492" s="10" t="s">
        <v>1709</v>
      </c>
      <c r="C11492">
        <v>52.82</v>
      </c>
      <c r="D11492">
        <v>-51.28</v>
      </c>
      <c r="E11492">
        <v>3.82</v>
      </c>
      <c r="F11492" t="s">
        <v>1769</v>
      </c>
      <c r="G11492">
        <v>3000</v>
      </c>
      <c r="H11492">
        <v>17361.039000000001</v>
      </c>
      <c r="I11492">
        <v>105404.841</v>
      </c>
      <c r="J11492" t="s">
        <v>1252</v>
      </c>
      <c r="T11492">
        <f t="shared" si="206"/>
        <v>-47.46</v>
      </c>
      <c r="U11492">
        <v>-47.46</v>
      </c>
    </row>
    <row r="11493" spans="1:21" x14ac:dyDescent="0.2">
      <c r="A11493" t="s">
        <v>1331</v>
      </c>
      <c r="B11493" s="10" t="s">
        <v>1687</v>
      </c>
      <c r="C11493">
        <v>4.8</v>
      </c>
      <c r="D11493">
        <v>-0.85</v>
      </c>
      <c r="E11493">
        <v>4</v>
      </c>
      <c r="F11493" t="s">
        <v>1688</v>
      </c>
      <c r="G11493">
        <v>100</v>
      </c>
      <c r="H11493">
        <v>17337.219000000001</v>
      </c>
      <c r="I11493">
        <v>105401.879</v>
      </c>
      <c r="J11493" t="s">
        <v>1252</v>
      </c>
      <c r="T11493">
        <f t="shared" si="206"/>
        <v>3.15</v>
      </c>
      <c r="U11493">
        <v>3.15</v>
      </c>
    </row>
    <row r="11494" spans="1:21" x14ac:dyDescent="0.2">
      <c r="A11494" t="s">
        <v>1331</v>
      </c>
      <c r="B11494" s="10" t="s">
        <v>1689</v>
      </c>
      <c r="C11494">
        <v>9.1999999999999993</v>
      </c>
      <c r="D11494">
        <v>-6.05</v>
      </c>
      <c r="E11494">
        <v>5.2</v>
      </c>
      <c r="F11494" t="s">
        <v>1690</v>
      </c>
      <c r="G11494">
        <v>60</v>
      </c>
      <c r="H11494">
        <v>17337.219000000001</v>
      </c>
      <c r="I11494">
        <v>105401.879</v>
      </c>
      <c r="J11494" t="s">
        <v>1252</v>
      </c>
      <c r="T11494">
        <f t="shared" si="206"/>
        <v>-0.84999999999999964</v>
      </c>
      <c r="U11494">
        <v>-0.84999999999999964</v>
      </c>
    </row>
    <row r="11495" spans="1:21" x14ac:dyDescent="0.2">
      <c r="A11495" t="s">
        <v>1331</v>
      </c>
      <c r="B11495" s="10" t="s">
        <v>1693</v>
      </c>
      <c r="C11495">
        <v>16.7</v>
      </c>
      <c r="D11495">
        <v>-13.55</v>
      </c>
      <c r="E11495">
        <v>7.5</v>
      </c>
      <c r="F11495" t="s">
        <v>1694</v>
      </c>
      <c r="G11495">
        <v>200</v>
      </c>
      <c r="H11495">
        <v>17337.219000000001</v>
      </c>
      <c r="I11495">
        <v>105401.879</v>
      </c>
      <c r="J11495" t="s">
        <v>1252</v>
      </c>
      <c r="T11495">
        <f t="shared" si="206"/>
        <v>-6.0500000000000007</v>
      </c>
      <c r="U11495">
        <v>-6.0500000000000007</v>
      </c>
    </row>
    <row r="11496" spans="1:21" x14ac:dyDescent="0.2">
      <c r="A11496" t="s">
        <v>1331</v>
      </c>
      <c r="B11496" s="10" t="s">
        <v>1711</v>
      </c>
      <c r="C11496">
        <v>18</v>
      </c>
      <c r="D11496">
        <v>-14.85</v>
      </c>
      <c r="E11496">
        <v>1.3</v>
      </c>
      <c r="F11496" t="s">
        <v>2073</v>
      </c>
      <c r="G11496">
        <v>160</v>
      </c>
      <c r="H11496">
        <v>17337.219000000001</v>
      </c>
      <c r="I11496">
        <v>105401.879</v>
      </c>
      <c r="J11496" t="s">
        <v>1252</v>
      </c>
      <c r="T11496">
        <f t="shared" si="206"/>
        <v>-13.549999999999999</v>
      </c>
      <c r="U11496">
        <v>-13.549999999999999</v>
      </c>
    </row>
    <row r="11497" spans="1:21" x14ac:dyDescent="0.2">
      <c r="A11497" t="s">
        <v>1331</v>
      </c>
      <c r="B11497" s="10" t="s">
        <v>1215</v>
      </c>
      <c r="C11497">
        <v>28.5</v>
      </c>
      <c r="D11497">
        <v>-25.35</v>
      </c>
      <c r="E11497">
        <v>10.5</v>
      </c>
      <c r="F11497" t="s">
        <v>2279</v>
      </c>
      <c r="G11497">
        <v>220</v>
      </c>
      <c r="H11497">
        <v>17337.219000000001</v>
      </c>
      <c r="I11497">
        <v>105401.879</v>
      </c>
      <c r="J11497" t="s">
        <v>1252</v>
      </c>
      <c r="T11497">
        <f t="shared" si="206"/>
        <v>-14.850000000000001</v>
      </c>
      <c r="U11497">
        <v>-14.850000000000001</v>
      </c>
    </row>
    <row r="11498" spans="1:21" x14ac:dyDescent="0.2">
      <c r="A11498" t="s">
        <v>1331</v>
      </c>
      <c r="B11498" s="10" t="s">
        <v>1700</v>
      </c>
      <c r="C11498">
        <v>39</v>
      </c>
      <c r="D11498">
        <v>-35.85</v>
      </c>
      <c r="E11498">
        <v>10.5</v>
      </c>
      <c r="F11498" t="s">
        <v>1764</v>
      </c>
      <c r="G11498">
        <v>350</v>
      </c>
      <c r="H11498">
        <v>17337.219000000001</v>
      </c>
      <c r="I11498">
        <v>105401.879</v>
      </c>
      <c r="J11498" t="s">
        <v>1252</v>
      </c>
      <c r="T11498">
        <f t="shared" si="206"/>
        <v>-25.35</v>
      </c>
      <c r="U11498">
        <v>-25.35</v>
      </c>
    </row>
    <row r="11499" spans="1:21" x14ac:dyDescent="0.2">
      <c r="A11499" t="s">
        <v>1331</v>
      </c>
      <c r="B11499" s="10" t="s">
        <v>1875</v>
      </c>
      <c r="C11499">
        <v>48</v>
      </c>
      <c r="D11499">
        <v>-44.85</v>
      </c>
      <c r="E11499">
        <v>9</v>
      </c>
      <c r="F11499" t="s">
        <v>1976</v>
      </c>
      <c r="G11499">
        <v>600</v>
      </c>
      <c r="H11499">
        <v>17337.219000000001</v>
      </c>
      <c r="I11499">
        <v>105401.879</v>
      </c>
      <c r="J11499" t="s">
        <v>1252</v>
      </c>
      <c r="T11499">
        <f t="shared" si="206"/>
        <v>-35.85</v>
      </c>
      <c r="U11499">
        <v>-35.85</v>
      </c>
    </row>
    <row r="11500" spans="1:21" x14ac:dyDescent="0.2">
      <c r="A11500" t="s">
        <v>1331</v>
      </c>
      <c r="B11500" s="10" t="s">
        <v>1877</v>
      </c>
      <c r="C11500">
        <v>50</v>
      </c>
      <c r="D11500">
        <v>-46.85</v>
      </c>
      <c r="E11500">
        <v>2</v>
      </c>
      <c r="F11500" t="s">
        <v>1976</v>
      </c>
      <c r="G11500">
        <v>900</v>
      </c>
      <c r="H11500">
        <v>17337.219000000001</v>
      </c>
      <c r="I11500">
        <v>105401.879</v>
      </c>
      <c r="J11500" t="s">
        <v>1252</v>
      </c>
      <c r="T11500">
        <f t="shared" si="206"/>
        <v>-44.85</v>
      </c>
      <c r="U11500">
        <v>-44.85</v>
      </c>
    </row>
    <row r="11501" spans="1:21" x14ac:dyDescent="0.2">
      <c r="A11501" t="s">
        <v>1331</v>
      </c>
      <c r="B11501" s="10" t="s">
        <v>1879</v>
      </c>
      <c r="C11501">
        <v>54</v>
      </c>
      <c r="D11501">
        <v>-50.85</v>
      </c>
      <c r="E11501">
        <v>4</v>
      </c>
      <c r="F11501" t="s">
        <v>1976</v>
      </c>
      <c r="G11501">
        <v>1200</v>
      </c>
      <c r="H11501">
        <v>17337.219000000001</v>
      </c>
      <c r="I11501">
        <v>105401.879</v>
      </c>
      <c r="J11501" t="s">
        <v>1252</v>
      </c>
      <c r="T11501">
        <f t="shared" si="206"/>
        <v>-46.85</v>
      </c>
      <c r="U11501">
        <v>-46.85</v>
      </c>
    </row>
    <row r="11502" spans="1:21" x14ac:dyDescent="0.2">
      <c r="A11502" t="s">
        <v>1331</v>
      </c>
      <c r="B11502" s="10" t="s">
        <v>1704</v>
      </c>
      <c r="C11502">
        <v>58.7</v>
      </c>
      <c r="D11502">
        <v>-55.55</v>
      </c>
      <c r="E11502">
        <v>4.7</v>
      </c>
      <c r="F11502" t="s">
        <v>1977</v>
      </c>
      <c r="G11502">
        <v>1500</v>
      </c>
      <c r="H11502">
        <v>17337.219000000001</v>
      </c>
      <c r="I11502">
        <v>105401.879</v>
      </c>
      <c r="J11502" t="s">
        <v>1252</v>
      </c>
      <c r="T11502">
        <f t="shared" si="206"/>
        <v>-50.849999999999994</v>
      </c>
      <c r="U11502">
        <v>-50.849999999999994</v>
      </c>
    </row>
    <row r="11503" spans="1:21" x14ac:dyDescent="0.2">
      <c r="A11503" t="s">
        <v>1331</v>
      </c>
      <c r="B11503" s="10" t="s">
        <v>1709</v>
      </c>
      <c r="C11503">
        <v>62.68</v>
      </c>
      <c r="D11503">
        <v>-59.53</v>
      </c>
      <c r="E11503">
        <v>3.98</v>
      </c>
      <c r="F11503" t="s">
        <v>1769</v>
      </c>
      <c r="G11503">
        <v>3000</v>
      </c>
      <c r="H11503">
        <v>17337.219000000001</v>
      </c>
      <c r="I11503">
        <v>105401.879</v>
      </c>
      <c r="J11503" t="s">
        <v>1252</v>
      </c>
      <c r="T11503">
        <f t="shared" si="206"/>
        <v>-55.550000000000004</v>
      </c>
      <c r="U11503">
        <v>-55.550000000000004</v>
      </c>
    </row>
    <row r="11504" spans="1:21" x14ac:dyDescent="0.2">
      <c r="A11504" t="s">
        <v>1332</v>
      </c>
      <c r="B11504" s="10" t="s">
        <v>1687</v>
      </c>
      <c r="C11504">
        <v>6</v>
      </c>
      <c r="D11504">
        <v>-0.7</v>
      </c>
      <c r="E11504">
        <v>6</v>
      </c>
      <c r="F11504" t="s">
        <v>1688</v>
      </c>
      <c r="G11504">
        <v>100</v>
      </c>
      <c r="H11504">
        <v>17313.124</v>
      </c>
      <c r="I11504">
        <v>105405.08100000001</v>
      </c>
      <c r="J11504" t="s">
        <v>1252</v>
      </c>
      <c r="T11504">
        <f t="shared" si="206"/>
        <v>5.3</v>
      </c>
      <c r="U11504">
        <v>5.3</v>
      </c>
    </row>
    <row r="11505" spans="1:21" x14ac:dyDescent="0.2">
      <c r="A11505" t="s">
        <v>1332</v>
      </c>
      <c r="B11505" s="10" t="s">
        <v>1706</v>
      </c>
      <c r="C11505">
        <v>8.8000000000000007</v>
      </c>
      <c r="D11505">
        <v>-3.5</v>
      </c>
      <c r="E11505">
        <v>2.8</v>
      </c>
      <c r="F11505" t="s">
        <v>1715</v>
      </c>
      <c r="G11505">
        <v>120</v>
      </c>
      <c r="H11505">
        <v>17313.124</v>
      </c>
      <c r="I11505">
        <v>105405.08100000001</v>
      </c>
      <c r="J11505" t="s">
        <v>1252</v>
      </c>
      <c r="T11505">
        <f t="shared" si="206"/>
        <v>-0.70000000000000018</v>
      </c>
      <c r="U11505">
        <v>-0.70000000000000018</v>
      </c>
    </row>
    <row r="11506" spans="1:21" x14ac:dyDescent="0.2">
      <c r="A11506" t="s">
        <v>1332</v>
      </c>
      <c r="B11506" s="10" t="s">
        <v>1689</v>
      </c>
      <c r="C11506">
        <v>10.5</v>
      </c>
      <c r="D11506">
        <v>-5.2</v>
      </c>
      <c r="E11506">
        <v>1.7</v>
      </c>
      <c r="F11506" t="s">
        <v>1690</v>
      </c>
      <c r="G11506">
        <v>60</v>
      </c>
      <c r="H11506">
        <v>17313.124</v>
      </c>
      <c r="I11506">
        <v>105405.08100000001</v>
      </c>
      <c r="J11506" t="s">
        <v>1252</v>
      </c>
      <c r="T11506">
        <f t="shared" si="206"/>
        <v>-3.5</v>
      </c>
      <c r="U11506">
        <v>-3.5</v>
      </c>
    </row>
    <row r="11507" spans="1:21" x14ac:dyDescent="0.2">
      <c r="A11507" t="s">
        <v>1332</v>
      </c>
      <c r="B11507" s="10" t="s">
        <v>1693</v>
      </c>
      <c r="C11507">
        <v>14.8</v>
      </c>
      <c r="D11507">
        <v>-9.5</v>
      </c>
      <c r="E11507">
        <v>4.3</v>
      </c>
      <c r="F11507" t="s">
        <v>1694</v>
      </c>
      <c r="G11507">
        <v>200</v>
      </c>
      <c r="H11507">
        <v>17313.124</v>
      </c>
      <c r="I11507">
        <v>105405.08100000001</v>
      </c>
      <c r="J11507" t="s">
        <v>1252</v>
      </c>
      <c r="T11507">
        <f t="shared" si="206"/>
        <v>-5.2</v>
      </c>
      <c r="U11507">
        <v>-5.2</v>
      </c>
    </row>
    <row r="11508" spans="1:21" x14ac:dyDescent="0.2">
      <c r="A11508" t="s">
        <v>1332</v>
      </c>
      <c r="B11508" s="10" t="s">
        <v>1711</v>
      </c>
      <c r="C11508">
        <v>18</v>
      </c>
      <c r="D11508">
        <v>-12.7</v>
      </c>
      <c r="E11508">
        <v>3.2</v>
      </c>
      <c r="F11508" t="s">
        <v>2073</v>
      </c>
      <c r="G11508">
        <v>160</v>
      </c>
      <c r="H11508">
        <v>17313.124</v>
      </c>
      <c r="I11508">
        <v>105405.08100000001</v>
      </c>
      <c r="J11508" t="s">
        <v>1252</v>
      </c>
      <c r="T11508">
        <f t="shared" si="206"/>
        <v>-9.5</v>
      </c>
      <c r="U11508">
        <v>-9.5</v>
      </c>
    </row>
    <row r="11509" spans="1:21" x14ac:dyDescent="0.2">
      <c r="A11509" t="s">
        <v>1332</v>
      </c>
      <c r="B11509" s="10" t="s">
        <v>1711</v>
      </c>
      <c r="C11509">
        <v>21.6</v>
      </c>
      <c r="D11509">
        <v>-16.3</v>
      </c>
      <c r="E11509">
        <v>3.6</v>
      </c>
      <c r="F11509" t="s">
        <v>1694</v>
      </c>
      <c r="G11509">
        <v>200</v>
      </c>
      <c r="H11509">
        <v>17313.124</v>
      </c>
      <c r="I11509">
        <v>105405.08100000001</v>
      </c>
      <c r="J11509" t="s">
        <v>1252</v>
      </c>
      <c r="T11509">
        <f t="shared" si="206"/>
        <v>-12.700000000000001</v>
      </c>
      <c r="U11509">
        <v>-12.700000000000001</v>
      </c>
    </row>
    <row r="11510" spans="1:21" x14ac:dyDescent="0.2">
      <c r="A11510" t="s">
        <v>1332</v>
      </c>
      <c r="B11510" s="10" t="s">
        <v>1693</v>
      </c>
      <c r="C11510">
        <v>22</v>
      </c>
      <c r="D11510">
        <v>-16.7</v>
      </c>
      <c r="E11510">
        <v>0.4</v>
      </c>
      <c r="F11510" t="s">
        <v>2073</v>
      </c>
      <c r="G11510">
        <v>160</v>
      </c>
      <c r="H11510">
        <v>17313.124</v>
      </c>
      <c r="I11510">
        <v>105405.08100000001</v>
      </c>
      <c r="J11510" t="s">
        <v>1252</v>
      </c>
      <c r="T11510">
        <f t="shared" si="206"/>
        <v>-16.3</v>
      </c>
      <c r="U11510">
        <v>-16.3</v>
      </c>
    </row>
    <row r="11511" spans="1:21" x14ac:dyDescent="0.2">
      <c r="A11511" t="s">
        <v>1332</v>
      </c>
      <c r="B11511" s="10" t="s">
        <v>1215</v>
      </c>
      <c r="C11511">
        <v>30</v>
      </c>
      <c r="D11511">
        <v>-24.7</v>
      </c>
      <c r="E11511">
        <v>8</v>
      </c>
      <c r="F11511" t="s">
        <v>2279</v>
      </c>
      <c r="G11511">
        <v>220</v>
      </c>
      <c r="H11511">
        <v>17313.124</v>
      </c>
      <c r="I11511">
        <v>105405.08100000001</v>
      </c>
      <c r="J11511" t="s">
        <v>1252</v>
      </c>
      <c r="T11511">
        <f t="shared" si="206"/>
        <v>-16.7</v>
      </c>
      <c r="U11511">
        <v>-16.7</v>
      </c>
    </row>
    <row r="11512" spans="1:21" x14ac:dyDescent="0.2">
      <c r="A11512" t="s">
        <v>1332</v>
      </c>
      <c r="B11512" s="10" t="s">
        <v>1700</v>
      </c>
      <c r="C11512">
        <v>36</v>
      </c>
      <c r="D11512">
        <v>-30.7</v>
      </c>
      <c r="E11512">
        <v>6</v>
      </c>
      <c r="F11512" t="s">
        <v>1764</v>
      </c>
      <c r="G11512">
        <v>350</v>
      </c>
      <c r="H11512">
        <v>17313.124</v>
      </c>
      <c r="I11512">
        <v>105405.08100000001</v>
      </c>
      <c r="J11512" t="s">
        <v>1252</v>
      </c>
      <c r="T11512">
        <f t="shared" si="206"/>
        <v>-24.7</v>
      </c>
      <c r="U11512">
        <v>-24.7</v>
      </c>
    </row>
    <row r="11513" spans="1:21" x14ac:dyDescent="0.2">
      <c r="A11513" t="s">
        <v>1332</v>
      </c>
      <c r="B11513" s="10" t="s">
        <v>1875</v>
      </c>
      <c r="C11513">
        <v>48</v>
      </c>
      <c r="D11513">
        <v>-42.7</v>
      </c>
      <c r="E11513">
        <v>12</v>
      </c>
      <c r="F11513" t="s">
        <v>1976</v>
      </c>
      <c r="G11513">
        <v>600</v>
      </c>
      <c r="H11513">
        <v>17313.124</v>
      </c>
      <c r="I11513">
        <v>105405.08100000001</v>
      </c>
      <c r="J11513" t="s">
        <v>1252</v>
      </c>
      <c r="T11513">
        <f t="shared" si="206"/>
        <v>-30.700000000000003</v>
      </c>
      <c r="U11513">
        <v>-30.700000000000003</v>
      </c>
    </row>
    <row r="11514" spans="1:21" x14ac:dyDescent="0.2">
      <c r="A11514" t="s">
        <v>1332</v>
      </c>
      <c r="B11514" s="10" t="s">
        <v>1877</v>
      </c>
      <c r="C11514">
        <v>55</v>
      </c>
      <c r="D11514">
        <v>-49.7</v>
      </c>
      <c r="E11514">
        <v>7</v>
      </c>
      <c r="F11514" t="s">
        <v>1976</v>
      </c>
      <c r="G11514">
        <v>900</v>
      </c>
      <c r="H11514">
        <v>17313.124</v>
      </c>
      <c r="I11514">
        <v>105405.08100000001</v>
      </c>
      <c r="J11514" t="s">
        <v>1252</v>
      </c>
      <c r="T11514">
        <f t="shared" si="206"/>
        <v>-42.7</v>
      </c>
      <c r="U11514">
        <v>-42.7</v>
      </c>
    </row>
    <row r="11515" spans="1:21" x14ac:dyDescent="0.2">
      <c r="A11515" t="s">
        <v>1332</v>
      </c>
      <c r="B11515" s="10" t="s">
        <v>1879</v>
      </c>
      <c r="C11515">
        <v>55.6</v>
      </c>
      <c r="D11515">
        <v>-50.3</v>
      </c>
      <c r="E11515">
        <v>0.6</v>
      </c>
      <c r="F11515" t="s">
        <v>1976</v>
      </c>
      <c r="G11515">
        <v>1200</v>
      </c>
      <c r="H11515">
        <v>17313.124</v>
      </c>
      <c r="I11515">
        <v>105405.08100000001</v>
      </c>
      <c r="J11515" t="s">
        <v>1252</v>
      </c>
      <c r="T11515">
        <f t="shared" si="206"/>
        <v>-49.699999999999996</v>
      </c>
      <c r="U11515">
        <v>-49.699999999999996</v>
      </c>
    </row>
    <row r="11516" spans="1:21" x14ac:dyDescent="0.2">
      <c r="A11516" t="s">
        <v>1332</v>
      </c>
      <c r="B11516" s="10" t="s">
        <v>1704</v>
      </c>
      <c r="C11516">
        <v>58.6</v>
      </c>
      <c r="D11516">
        <v>-53.3</v>
      </c>
      <c r="E11516">
        <v>3</v>
      </c>
      <c r="F11516" t="s">
        <v>1977</v>
      </c>
      <c r="G11516">
        <v>1500</v>
      </c>
      <c r="H11516">
        <v>17313.124</v>
      </c>
      <c r="I11516">
        <v>105405.08100000001</v>
      </c>
      <c r="J11516" t="s">
        <v>1252</v>
      </c>
      <c r="T11516">
        <f t="shared" si="206"/>
        <v>-50.3</v>
      </c>
      <c r="U11516">
        <v>-50.3</v>
      </c>
    </row>
    <row r="11517" spans="1:21" x14ac:dyDescent="0.2">
      <c r="A11517" t="s">
        <v>1332</v>
      </c>
      <c r="B11517" s="10" t="s">
        <v>1709</v>
      </c>
      <c r="C11517">
        <v>63.05</v>
      </c>
      <c r="D11517">
        <v>-57.75</v>
      </c>
      <c r="E11517">
        <v>4.45</v>
      </c>
      <c r="F11517" t="s">
        <v>1769</v>
      </c>
      <c r="G11517">
        <v>3000</v>
      </c>
      <c r="H11517">
        <v>17313.124</v>
      </c>
      <c r="I11517">
        <v>105405.08100000001</v>
      </c>
      <c r="J11517" t="s">
        <v>1252</v>
      </c>
      <c r="T11517">
        <f t="shared" si="206"/>
        <v>-53.3</v>
      </c>
      <c r="U11517">
        <v>-53.3</v>
      </c>
    </row>
    <row r="11518" spans="1:21" x14ac:dyDescent="0.2">
      <c r="A11518" t="s">
        <v>1334</v>
      </c>
      <c r="B11518" s="10" t="s">
        <v>1687</v>
      </c>
      <c r="C11518">
        <v>7</v>
      </c>
      <c r="D11518">
        <v>-4.92</v>
      </c>
      <c r="E11518">
        <v>7</v>
      </c>
      <c r="F11518" t="s">
        <v>1688</v>
      </c>
      <c r="G11518">
        <v>100</v>
      </c>
      <c r="H11518">
        <v>17481.148000000001</v>
      </c>
      <c r="I11518">
        <v>105429.027</v>
      </c>
      <c r="J11518" t="s">
        <v>1252</v>
      </c>
      <c r="T11518">
        <f t="shared" si="206"/>
        <v>2.08</v>
      </c>
      <c r="U11518">
        <v>2.08</v>
      </c>
    </row>
    <row r="11519" spans="1:21" x14ac:dyDescent="0.2">
      <c r="A11519" t="s">
        <v>1334</v>
      </c>
      <c r="B11519" s="10" t="s">
        <v>1689</v>
      </c>
      <c r="C11519">
        <v>7.8</v>
      </c>
      <c r="D11519">
        <v>-5.72</v>
      </c>
      <c r="E11519">
        <v>1.7</v>
      </c>
      <c r="F11519" t="s">
        <v>1690</v>
      </c>
      <c r="G11519">
        <v>60</v>
      </c>
      <c r="H11519">
        <v>17481.148000000001</v>
      </c>
      <c r="I11519">
        <v>105429.027</v>
      </c>
      <c r="J11519" t="s">
        <v>1252</v>
      </c>
      <c r="T11519">
        <f t="shared" si="206"/>
        <v>-4.0199999999999996</v>
      </c>
      <c r="U11519">
        <v>-4.0199999999999996</v>
      </c>
    </row>
    <row r="11520" spans="1:21" x14ac:dyDescent="0.2">
      <c r="A11520" t="s">
        <v>1334</v>
      </c>
      <c r="B11520" s="10" t="s">
        <v>1711</v>
      </c>
      <c r="C11520">
        <v>9.8000000000000007</v>
      </c>
      <c r="D11520">
        <v>-7.72</v>
      </c>
      <c r="E11520">
        <v>3.6</v>
      </c>
      <c r="F11520" t="s">
        <v>1694</v>
      </c>
      <c r="G11520">
        <v>200</v>
      </c>
      <c r="H11520">
        <v>17481.148000000001</v>
      </c>
      <c r="I11520">
        <v>105429.027</v>
      </c>
      <c r="J11520" t="s">
        <v>1252</v>
      </c>
      <c r="T11520">
        <f t="shared" si="206"/>
        <v>-4.1199999999999992</v>
      </c>
      <c r="U11520">
        <v>-4.1199999999999992</v>
      </c>
    </row>
    <row r="11521" spans="1:21" x14ac:dyDescent="0.2">
      <c r="A11521" t="s">
        <v>1334</v>
      </c>
      <c r="B11521" s="10" t="s">
        <v>1693</v>
      </c>
      <c r="C11521">
        <v>15.3</v>
      </c>
      <c r="D11521">
        <v>-13.22</v>
      </c>
      <c r="E11521">
        <v>5.5</v>
      </c>
      <c r="F11521" t="s">
        <v>2073</v>
      </c>
      <c r="G11521">
        <v>160</v>
      </c>
      <c r="H11521">
        <v>17481.148000000001</v>
      </c>
      <c r="I11521">
        <v>105429.027</v>
      </c>
      <c r="J11521" t="s">
        <v>1252</v>
      </c>
      <c r="T11521">
        <f t="shared" si="206"/>
        <v>-7.7200000000000006</v>
      </c>
      <c r="U11521">
        <v>-7.7200000000000006</v>
      </c>
    </row>
    <row r="11522" spans="1:21" x14ac:dyDescent="0.2">
      <c r="A11522" t="s">
        <v>1334</v>
      </c>
      <c r="B11522" s="10" t="s">
        <v>1215</v>
      </c>
      <c r="C11522">
        <v>17.5</v>
      </c>
      <c r="D11522">
        <v>-15.42</v>
      </c>
      <c r="E11522">
        <v>2.2000000000000002</v>
      </c>
      <c r="F11522" t="s">
        <v>2279</v>
      </c>
      <c r="G11522">
        <v>220</v>
      </c>
      <c r="H11522">
        <v>17481.148000000001</v>
      </c>
      <c r="I11522">
        <v>105429.027</v>
      </c>
      <c r="J11522" t="s">
        <v>1252</v>
      </c>
      <c r="T11522">
        <f t="shared" si="206"/>
        <v>-13.219999999999999</v>
      </c>
      <c r="U11522">
        <v>-13.219999999999999</v>
      </c>
    </row>
    <row r="11523" spans="1:21" x14ac:dyDescent="0.2">
      <c r="A11523" t="s">
        <v>1334</v>
      </c>
      <c r="B11523" s="10" t="s">
        <v>1700</v>
      </c>
      <c r="C11523">
        <v>19</v>
      </c>
      <c r="D11523">
        <v>-16.920000000000002</v>
      </c>
      <c r="E11523">
        <v>1.5</v>
      </c>
      <c r="F11523" t="s">
        <v>1764</v>
      </c>
      <c r="G11523">
        <v>350</v>
      </c>
      <c r="H11523">
        <v>17481.148000000001</v>
      </c>
      <c r="I11523">
        <v>105429.027</v>
      </c>
      <c r="J11523" t="s">
        <v>1252</v>
      </c>
      <c r="T11523">
        <f t="shared" ref="T11523:T11586" si="207">D11523+E11523</f>
        <v>-15.420000000000002</v>
      </c>
      <c r="U11523">
        <v>-15.420000000000002</v>
      </c>
    </row>
    <row r="11524" spans="1:21" x14ac:dyDescent="0.2">
      <c r="A11524" t="s">
        <v>1334</v>
      </c>
      <c r="B11524" s="10" t="s">
        <v>1875</v>
      </c>
      <c r="C11524">
        <v>20.8</v>
      </c>
      <c r="D11524">
        <v>-18.72</v>
      </c>
      <c r="E11524">
        <v>1.8</v>
      </c>
      <c r="F11524" t="s">
        <v>1976</v>
      </c>
      <c r="G11524">
        <v>600</v>
      </c>
      <c r="H11524">
        <v>17481.148000000001</v>
      </c>
      <c r="I11524">
        <v>105429.027</v>
      </c>
      <c r="J11524" t="s">
        <v>1252</v>
      </c>
      <c r="T11524">
        <f t="shared" si="207"/>
        <v>-16.919999999999998</v>
      </c>
      <c r="U11524">
        <v>-16.919999999999998</v>
      </c>
    </row>
    <row r="11525" spans="1:21" x14ac:dyDescent="0.2">
      <c r="A11525" t="s">
        <v>1334</v>
      </c>
      <c r="B11525" s="10" t="s">
        <v>1704</v>
      </c>
      <c r="C11525">
        <v>22.6</v>
      </c>
      <c r="D11525">
        <v>-20.52</v>
      </c>
      <c r="E11525">
        <v>1.8</v>
      </c>
      <c r="F11525" t="s">
        <v>1977</v>
      </c>
      <c r="G11525">
        <v>1500</v>
      </c>
      <c r="H11525">
        <v>17481.148000000001</v>
      </c>
      <c r="I11525">
        <v>105429.027</v>
      </c>
      <c r="J11525" t="s">
        <v>1252</v>
      </c>
      <c r="T11525">
        <f t="shared" si="207"/>
        <v>-18.72</v>
      </c>
      <c r="U11525">
        <v>-18.72</v>
      </c>
    </row>
    <row r="11526" spans="1:21" x14ac:dyDescent="0.2">
      <c r="A11526" t="s">
        <v>1334</v>
      </c>
      <c r="B11526" s="10" t="s">
        <v>1709</v>
      </c>
      <c r="C11526">
        <v>26.5</v>
      </c>
      <c r="D11526">
        <v>-24.42</v>
      </c>
      <c r="E11526">
        <v>3.9</v>
      </c>
      <c r="F11526" t="s">
        <v>1769</v>
      </c>
      <c r="G11526">
        <v>3000</v>
      </c>
      <c r="H11526">
        <v>17481.148000000001</v>
      </c>
      <c r="I11526">
        <v>105429.027</v>
      </c>
      <c r="J11526" t="s">
        <v>1252</v>
      </c>
      <c r="T11526">
        <f t="shared" si="207"/>
        <v>-20.520000000000003</v>
      </c>
      <c r="U11526">
        <v>-20.520000000000003</v>
      </c>
    </row>
    <row r="11527" spans="1:21" x14ac:dyDescent="0.2">
      <c r="A11527" t="s">
        <v>1335</v>
      </c>
      <c r="B11527" s="10" t="s">
        <v>1687</v>
      </c>
      <c r="C11527">
        <v>5.0999999999999996</v>
      </c>
      <c r="D11527">
        <v>-2.16</v>
      </c>
      <c r="E11527">
        <v>5.0999999999999996</v>
      </c>
      <c r="F11527" t="s">
        <v>1688</v>
      </c>
      <c r="G11527">
        <v>100</v>
      </c>
      <c r="H11527">
        <v>17433.117999999999</v>
      </c>
      <c r="I11527">
        <v>105429.052</v>
      </c>
      <c r="J11527" t="s">
        <v>1252</v>
      </c>
      <c r="T11527">
        <f t="shared" si="207"/>
        <v>2.9399999999999995</v>
      </c>
      <c r="U11527">
        <v>2.9399999999999995</v>
      </c>
    </row>
    <row r="11528" spans="1:21" x14ac:dyDescent="0.2">
      <c r="A11528" t="s">
        <v>1335</v>
      </c>
      <c r="B11528" s="10" t="s">
        <v>1689</v>
      </c>
      <c r="C11528">
        <v>7.8</v>
      </c>
      <c r="D11528">
        <v>-4.8600000000000003</v>
      </c>
      <c r="E11528">
        <v>2.7</v>
      </c>
      <c r="F11528" t="s">
        <v>1690</v>
      </c>
      <c r="G11528">
        <v>60</v>
      </c>
      <c r="H11528">
        <v>17433.117999999999</v>
      </c>
      <c r="I11528">
        <v>105429.052</v>
      </c>
      <c r="J11528" t="s">
        <v>1252</v>
      </c>
      <c r="T11528">
        <f t="shared" si="207"/>
        <v>-2.16</v>
      </c>
      <c r="U11528">
        <v>-2.16</v>
      </c>
    </row>
    <row r="11529" spans="1:21" x14ac:dyDescent="0.2">
      <c r="A11529" t="s">
        <v>1335</v>
      </c>
      <c r="B11529" s="10" t="s">
        <v>1693</v>
      </c>
      <c r="C11529">
        <v>14.7</v>
      </c>
      <c r="D11529">
        <v>-11.76</v>
      </c>
      <c r="E11529">
        <v>6.9</v>
      </c>
      <c r="F11529" t="s">
        <v>1694</v>
      </c>
      <c r="G11529">
        <v>200</v>
      </c>
      <c r="H11529">
        <v>17433.117999999999</v>
      </c>
      <c r="I11529">
        <v>105429.052</v>
      </c>
      <c r="J11529" t="s">
        <v>1252</v>
      </c>
      <c r="T11529">
        <f t="shared" si="207"/>
        <v>-4.8599999999999994</v>
      </c>
      <c r="U11529">
        <v>-4.8599999999999994</v>
      </c>
    </row>
    <row r="11530" spans="1:21" x14ac:dyDescent="0.2">
      <c r="A11530" t="s">
        <v>1335</v>
      </c>
      <c r="B11530" s="10" t="s">
        <v>1215</v>
      </c>
      <c r="C11530">
        <v>19.600000000000001</v>
      </c>
      <c r="D11530">
        <v>-16.66</v>
      </c>
      <c r="E11530">
        <v>4.9000000000000004</v>
      </c>
      <c r="F11530" t="s">
        <v>2279</v>
      </c>
      <c r="G11530">
        <v>220</v>
      </c>
      <c r="H11530">
        <v>17433.117999999999</v>
      </c>
      <c r="I11530">
        <v>105429.052</v>
      </c>
      <c r="J11530" t="s">
        <v>1252</v>
      </c>
      <c r="T11530">
        <f t="shared" si="207"/>
        <v>-11.76</v>
      </c>
      <c r="U11530">
        <v>-11.76</v>
      </c>
    </row>
    <row r="11531" spans="1:21" x14ac:dyDescent="0.2">
      <c r="A11531" t="s">
        <v>1335</v>
      </c>
      <c r="B11531" s="10" t="s">
        <v>1700</v>
      </c>
      <c r="C11531">
        <v>23.6</v>
      </c>
      <c r="D11531">
        <v>-20.66</v>
      </c>
      <c r="E11531">
        <v>4</v>
      </c>
      <c r="F11531" t="s">
        <v>1764</v>
      </c>
      <c r="G11531">
        <v>350</v>
      </c>
      <c r="H11531">
        <v>17433.117999999999</v>
      </c>
      <c r="I11531">
        <v>105429.052</v>
      </c>
      <c r="J11531" t="s">
        <v>1252</v>
      </c>
      <c r="T11531">
        <f t="shared" si="207"/>
        <v>-16.66</v>
      </c>
      <c r="U11531">
        <v>-16.66</v>
      </c>
    </row>
    <row r="11532" spans="1:21" x14ac:dyDescent="0.2">
      <c r="A11532" t="s">
        <v>1335</v>
      </c>
      <c r="B11532" s="10" t="s">
        <v>1875</v>
      </c>
      <c r="C11532">
        <v>31.6</v>
      </c>
      <c r="D11532">
        <v>-28.66</v>
      </c>
      <c r="E11532">
        <v>8</v>
      </c>
      <c r="F11532" t="s">
        <v>1976</v>
      </c>
      <c r="G11532">
        <v>600</v>
      </c>
      <c r="H11532">
        <v>17433.117999999999</v>
      </c>
      <c r="I11532">
        <v>105429.052</v>
      </c>
      <c r="J11532" t="s">
        <v>1252</v>
      </c>
      <c r="T11532">
        <f t="shared" si="207"/>
        <v>-20.66</v>
      </c>
      <c r="U11532">
        <v>-20.66</v>
      </c>
    </row>
    <row r="11533" spans="1:21" x14ac:dyDescent="0.2">
      <c r="A11533" t="s">
        <v>1335</v>
      </c>
      <c r="B11533" s="10" t="s">
        <v>1879</v>
      </c>
      <c r="C11533">
        <v>38.6</v>
      </c>
      <c r="D11533">
        <v>-35.659999999999997</v>
      </c>
      <c r="E11533">
        <v>7</v>
      </c>
      <c r="F11533" t="s">
        <v>1976</v>
      </c>
      <c r="G11533">
        <v>1200</v>
      </c>
      <c r="H11533">
        <v>17433.117999999999</v>
      </c>
      <c r="I11533">
        <v>105429.052</v>
      </c>
      <c r="J11533" t="s">
        <v>1252</v>
      </c>
      <c r="T11533">
        <f t="shared" si="207"/>
        <v>-28.659999999999997</v>
      </c>
      <c r="U11533">
        <v>-28.659999999999997</v>
      </c>
    </row>
    <row r="11534" spans="1:21" x14ac:dyDescent="0.2">
      <c r="A11534" t="s">
        <v>1335</v>
      </c>
      <c r="B11534" s="10" t="s">
        <v>1704</v>
      </c>
      <c r="C11534">
        <v>40.6</v>
      </c>
      <c r="D11534">
        <v>-37.659999999999997</v>
      </c>
      <c r="E11534">
        <v>2</v>
      </c>
      <c r="F11534" t="s">
        <v>1977</v>
      </c>
      <c r="G11534">
        <v>1500</v>
      </c>
      <c r="H11534">
        <v>17433.117999999999</v>
      </c>
      <c r="I11534">
        <v>105429.052</v>
      </c>
      <c r="J11534" t="s">
        <v>1252</v>
      </c>
      <c r="T11534">
        <f t="shared" si="207"/>
        <v>-35.659999999999997</v>
      </c>
      <c r="U11534">
        <v>-35.659999999999997</v>
      </c>
    </row>
    <row r="11535" spans="1:21" x14ac:dyDescent="0.2">
      <c r="A11535" t="s">
        <v>1335</v>
      </c>
      <c r="B11535" s="10" t="s">
        <v>1709</v>
      </c>
      <c r="C11535">
        <v>44.2</v>
      </c>
      <c r="D11535">
        <v>-41.26</v>
      </c>
      <c r="E11535">
        <v>3.6</v>
      </c>
      <c r="F11535" t="s">
        <v>1769</v>
      </c>
      <c r="G11535">
        <v>3000</v>
      </c>
      <c r="H11535">
        <v>17433.117999999999</v>
      </c>
      <c r="I11535">
        <v>105429.052</v>
      </c>
      <c r="J11535" t="s">
        <v>1252</v>
      </c>
      <c r="T11535">
        <f t="shared" si="207"/>
        <v>-37.659999999999997</v>
      </c>
      <c r="U11535">
        <v>-37.659999999999997</v>
      </c>
    </row>
    <row r="11536" spans="1:21" x14ac:dyDescent="0.2">
      <c r="A11536" t="s">
        <v>1336</v>
      </c>
      <c r="B11536" s="10" t="s">
        <v>1687</v>
      </c>
      <c r="C11536">
        <v>3.2</v>
      </c>
      <c r="D11536">
        <v>-1.73</v>
      </c>
      <c r="E11536">
        <v>3.2</v>
      </c>
      <c r="F11536" t="s">
        <v>1688</v>
      </c>
      <c r="G11536">
        <v>100</v>
      </c>
      <c r="H11536">
        <v>17385.056</v>
      </c>
      <c r="I11536">
        <v>105429.08199999999</v>
      </c>
      <c r="J11536" t="s">
        <v>1252</v>
      </c>
      <c r="T11536">
        <f t="shared" si="207"/>
        <v>1.4700000000000002</v>
      </c>
      <c r="U11536">
        <v>1.4700000000000002</v>
      </c>
    </row>
    <row r="11537" spans="1:21" x14ac:dyDescent="0.2">
      <c r="A11537" t="s">
        <v>1336</v>
      </c>
      <c r="B11537" s="10" t="s">
        <v>1689</v>
      </c>
      <c r="C11537">
        <v>7.2</v>
      </c>
      <c r="D11537">
        <v>-5.73</v>
      </c>
      <c r="E11537">
        <v>4</v>
      </c>
      <c r="F11537" t="s">
        <v>1690</v>
      </c>
      <c r="G11537">
        <v>60</v>
      </c>
      <c r="H11537">
        <v>17385.056</v>
      </c>
      <c r="I11537">
        <v>105429.08199999999</v>
      </c>
      <c r="J11537" t="s">
        <v>1252</v>
      </c>
      <c r="T11537">
        <f t="shared" si="207"/>
        <v>-1.7300000000000004</v>
      </c>
      <c r="U11537">
        <v>-1.7300000000000004</v>
      </c>
    </row>
    <row r="11538" spans="1:21" x14ac:dyDescent="0.2">
      <c r="A11538" t="s">
        <v>1336</v>
      </c>
      <c r="B11538" s="10" t="s">
        <v>1693</v>
      </c>
      <c r="C11538">
        <v>20.8</v>
      </c>
      <c r="D11538">
        <v>-19.329999999999998</v>
      </c>
      <c r="E11538">
        <v>13.6</v>
      </c>
      <c r="F11538" t="s">
        <v>1694</v>
      </c>
      <c r="G11538">
        <v>200</v>
      </c>
      <c r="H11538">
        <v>17385.056</v>
      </c>
      <c r="I11538">
        <v>105429.08199999999</v>
      </c>
      <c r="J11538" t="s">
        <v>1252</v>
      </c>
      <c r="T11538">
        <f t="shared" si="207"/>
        <v>-5.7299999999999986</v>
      </c>
      <c r="U11538">
        <v>-5.7299999999999986</v>
      </c>
    </row>
    <row r="11539" spans="1:21" x14ac:dyDescent="0.2">
      <c r="A11539" t="s">
        <v>1336</v>
      </c>
      <c r="B11539" s="10" t="s">
        <v>1215</v>
      </c>
      <c r="C11539">
        <v>24.8</v>
      </c>
      <c r="D11539">
        <v>-23.33</v>
      </c>
      <c r="E11539">
        <v>4</v>
      </c>
      <c r="F11539" t="s">
        <v>2279</v>
      </c>
      <c r="G11539">
        <v>220</v>
      </c>
      <c r="H11539">
        <v>17385.056</v>
      </c>
      <c r="I11539">
        <v>105429.08199999999</v>
      </c>
      <c r="J11539" t="s">
        <v>1252</v>
      </c>
      <c r="T11539">
        <f t="shared" si="207"/>
        <v>-19.329999999999998</v>
      </c>
      <c r="U11539">
        <v>-19.329999999999998</v>
      </c>
    </row>
    <row r="11540" spans="1:21" x14ac:dyDescent="0.2">
      <c r="A11540" t="s">
        <v>1336</v>
      </c>
      <c r="B11540" s="10" t="s">
        <v>1700</v>
      </c>
      <c r="C11540">
        <v>33.200000000000003</v>
      </c>
      <c r="D11540">
        <v>-31.73</v>
      </c>
      <c r="E11540">
        <v>8.4</v>
      </c>
      <c r="F11540" t="s">
        <v>1764</v>
      </c>
      <c r="G11540">
        <v>350</v>
      </c>
      <c r="H11540">
        <v>17385.056</v>
      </c>
      <c r="I11540">
        <v>105429.08199999999</v>
      </c>
      <c r="J11540" t="s">
        <v>1252</v>
      </c>
      <c r="T11540">
        <f t="shared" si="207"/>
        <v>-23.33</v>
      </c>
      <c r="U11540">
        <v>-23.33</v>
      </c>
    </row>
    <row r="11541" spans="1:21" x14ac:dyDescent="0.2">
      <c r="A11541" t="s">
        <v>1336</v>
      </c>
      <c r="B11541" s="10" t="s">
        <v>1875</v>
      </c>
      <c r="C11541">
        <v>36</v>
      </c>
      <c r="D11541">
        <v>-34.53</v>
      </c>
      <c r="E11541">
        <v>2.8</v>
      </c>
      <c r="F11541" t="s">
        <v>1976</v>
      </c>
      <c r="G11541">
        <v>600</v>
      </c>
      <c r="H11541">
        <v>17385.056</v>
      </c>
      <c r="I11541">
        <v>105429.08199999999</v>
      </c>
      <c r="J11541" t="s">
        <v>1252</v>
      </c>
      <c r="T11541">
        <f t="shared" si="207"/>
        <v>-31.73</v>
      </c>
      <c r="U11541">
        <v>-31.73</v>
      </c>
    </row>
    <row r="11542" spans="1:21" x14ac:dyDescent="0.2">
      <c r="A11542" t="s">
        <v>1336</v>
      </c>
      <c r="B11542" s="10" t="s">
        <v>1877</v>
      </c>
      <c r="C11542">
        <v>40</v>
      </c>
      <c r="D11542">
        <v>-38.53</v>
      </c>
      <c r="E11542">
        <v>4</v>
      </c>
      <c r="F11542" t="s">
        <v>1976</v>
      </c>
      <c r="G11542">
        <v>900</v>
      </c>
      <c r="H11542">
        <v>17385.056</v>
      </c>
      <c r="I11542">
        <v>105429.08199999999</v>
      </c>
      <c r="J11542" t="s">
        <v>1252</v>
      </c>
      <c r="T11542">
        <f t="shared" si="207"/>
        <v>-34.53</v>
      </c>
      <c r="U11542">
        <v>-34.53</v>
      </c>
    </row>
    <row r="11543" spans="1:21" x14ac:dyDescent="0.2">
      <c r="A11543" t="s">
        <v>1336</v>
      </c>
      <c r="B11543" s="10" t="s">
        <v>1879</v>
      </c>
      <c r="C11543">
        <v>42</v>
      </c>
      <c r="D11543">
        <v>-40.53</v>
      </c>
      <c r="E11543">
        <v>2</v>
      </c>
      <c r="F11543" t="s">
        <v>1976</v>
      </c>
      <c r="G11543">
        <v>1200</v>
      </c>
      <c r="H11543">
        <v>17385.056</v>
      </c>
      <c r="I11543">
        <v>105429.08199999999</v>
      </c>
      <c r="J11543" t="s">
        <v>1252</v>
      </c>
      <c r="T11543">
        <f t="shared" si="207"/>
        <v>-38.53</v>
      </c>
      <c r="U11543">
        <v>-38.53</v>
      </c>
    </row>
    <row r="11544" spans="1:21" x14ac:dyDescent="0.2">
      <c r="A11544" t="s">
        <v>1336</v>
      </c>
      <c r="B11544" s="10" t="s">
        <v>1704</v>
      </c>
      <c r="C11544">
        <v>47.4</v>
      </c>
      <c r="D11544">
        <v>-45.93</v>
      </c>
      <c r="E11544">
        <v>5.4</v>
      </c>
      <c r="F11544" t="s">
        <v>1977</v>
      </c>
      <c r="G11544">
        <v>1500</v>
      </c>
      <c r="H11544">
        <v>17385.056</v>
      </c>
      <c r="I11544">
        <v>105429.08199999999</v>
      </c>
      <c r="J11544" t="s">
        <v>1252</v>
      </c>
      <c r="T11544">
        <f t="shared" si="207"/>
        <v>-40.53</v>
      </c>
      <c r="U11544">
        <v>-40.53</v>
      </c>
    </row>
    <row r="11545" spans="1:21" x14ac:dyDescent="0.2">
      <c r="A11545" t="s">
        <v>1336</v>
      </c>
      <c r="B11545" s="10" t="s">
        <v>1709</v>
      </c>
      <c r="C11545">
        <v>50.49</v>
      </c>
      <c r="D11545">
        <v>-49.22</v>
      </c>
      <c r="E11545">
        <v>3.29</v>
      </c>
      <c r="F11545" t="s">
        <v>1769</v>
      </c>
      <c r="G11545">
        <v>3000</v>
      </c>
      <c r="H11545">
        <v>17385.056</v>
      </c>
      <c r="I11545">
        <v>105429.08199999999</v>
      </c>
      <c r="J11545" t="s">
        <v>1252</v>
      </c>
      <c r="T11545">
        <f t="shared" si="207"/>
        <v>-45.93</v>
      </c>
      <c r="U11545">
        <v>-45.93</v>
      </c>
    </row>
    <row r="11546" spans="1:21" x14ac:dyDescent="0.2">
      <c r="A11546" t="s">
        <v>1337</v>
      </c>
      <c r="B11546" s="10" t="s">
        <v>1687</v>
      </c>
      <c r="C11546">
        <v>3</v>
      </c>
      <c r="D11546">
        <v>1.89</v>
      </c>
      <c r="E11546">
        <v>3</v>
      </c>
      <c r="F11546" t="s">
        <v>1688</v>
      </c>
      <c r="G11546">
        <v>100</v>
      </c>
      <c r="H11546">
        <v>17337.665000000001</v>
      </c>
      <c r="I11546">
        <v>105425.518</v>
      </c>
      <c r="J11546" t="s">
        <v>1252</v>
      </c>
      <c r="T11546">
        <f t="shared" si="207"/>
        <v>4.8899999999999997</v>
      </c>
      <c r="U11546">
        <v>4.8899999999999997</v>
      </c>
    </row>
    <row r="11547" spans="1:21" x14ac:dyDescent="0.2">
      <c r="A11547" t="s">
        <v>1337</v>
      </c>
      <c r="B11547" s="10" t="s">
        <v>1689</v>
      </c>
      <c r="C11547">
        <v>7</v>
      </c>
      <c r="D11547">
        <v>-2.11</v>
      </c>
      <c r="E11547">
        <v>4</v>
      </c>
      <c r="F11547" t="s">
        <v>1690</v>
      </c>
      <c r="G11547">
        <v>60</v>
      </c>
      <c r="H11547">
        <v>17337.665000000001</v>
      </c>
      <c r="I11547">
        <v>105425.518</v>
      </c>
      <c r="J11547" t="s">
        <v>1252</v>
      </c>
      <c r="T11547">
        <f t="shared" si="207"/>
        <v>1.8900000000000001</v>
      </c>
      <c r="U11547">
        <v>1.8900000000000001</v>
      </c>
    </row>
    <row r="11548" spans="1:21" x14ac:dyDescent="0.2">
      <c r="A11548" t="s">
        <v>1337</v>
      </c>
      <c r="B11548" s="10" t="s">
        <v>1693</v>
      </c>
      <c r="C11548">
        <v>10.5</v>
      </c>
      <c r="D11548">
        <v>-5.61</v>
      </c>
      <c r="E11548">
        <v>3.5</v>
      </c>
      <c r="F11548" t="s">
        <v>1694</v>
      </c>
      <c r="G11548">
        <v>200</v>
      </c>
      <c r="H11548">
        <v>17337.665000000001</v>
      </c>
      <c r="I11548">
        <v>105425.518</v>
      </c>
      <c r="J11548" t="s">
        <v>1252</v>
      </c>
      <c r="T11548">
        <f t="shared" si="207"/>
        <v>-2.1100000000000003</v>
      </c>
      <c r="U11548">
        <v>-2.1100000000000003</v>
      </c>
    </row>
    <row r="11549" spans="1:21" x14ac:dyDescent="0.2">
      <c r="A11549" t="s">
        <v>1337</v>
      </c>
      <c r="B11549" s="10" t="s">
        <v>1711</v>
      </c>
      <c r="C11549">
        <v>20.8</v>
      </c>
      <c r="D11549">
        <v>-15.91</v>
      </c>
      <c r="E11549">
        <v>10.3</v>
      </c>
      <c r="F11549" t="s">
        <v>2073</v>
      </c>
      <c r="G11549">
        <v>160</v>
      </c>
      <c r="H11549">
        <v>17337.665000000001</v>
      </c>
      <c r="I11549">
        <v>105425.518</v>
      </c>
      <c r="J11549" t="s">
        <v>1252</v>
      </c>
      <c r="T11549">
        <f t="shared" si="207"/>
        <v>-5.6099999999999994</v>
      </c>
      <c r="U11549">
        <v>-5.6099999999999994</v>
      </c>
    </row>
    <row r="11550" spans="1:21" x14ac:dyDescent="0.2">
      <c r="A11550" t="s">
        <v>1337</v>
      </c>
      <c r="B11550" s="10" t="s">
        <v>1215</v>
      </c>
      <c r="C11550">
        <v>25.6</v>
      </c>
      <c r="D11550">
        <v>-20.71</v>
      </c>
      <c r="E11550">
        <v>4.8</v>
      </c>
      <c r="F11550" t="s">
        <v>2279</v>
      </c>
      <c r="G11550">
        <v>220</v>
      </c>
      <c r="H11550">
        <v>17337.665000000001</v>
      </c>
      <c r="I11550">
        <v>105425.518</v>
      </c>
      <c r="J11550" t="s">
        <v>1252</v>
      </c>
      <c r="T11550">
        <f t="shared" si="207"/>
        <v>-15.91</v>
      </c>
      <c r="U11550">
        <v>-15.91</v>
      </c>
    </row>
    <row r="11551" spans="1:21" x14ac:dyDescent="0.2">
      <c r="A11551" t="s">
        <v>1337</v>
      </c>
      <c r="B11551" s="10" t="s">
        <v>1700</v>
      </c>
      <c r="C11551">
        <v>33</v>
      </c>
      <c r="D11551">
        <v>-28.11</v>
      </c>
      <c r="E11551">
        <v>7.4</v>
      </c>
      <c r="F11551" t="s">
        <v>1764</v>
      </c>
      <c r="G11551">
        <v>350</v>
      </c>
      <c r="H11551">
        <v>17337.665000000001</v>
      </c>
      <c r="I11551">
        <v>105425.518</v>
      </c>
      <c r="J11551" t="s">
        <v>1252</v>
      </c>
      <c r="T11551">
        <f t="shared" si="207"/>
        <v>-20.71</v>
      </c>
      <c r="U11551">
        <v>-20.71</v>
      </c>
    </row>
    <row r="11552" spans="1:21" x14ac:dyDescent="0.2">
      <c r="A11552" t="s">
        <v>1337</v>
      </c>
      <c r="B11552" s="10" t="s">
        <v>1875</v>
      </c>
      <c r="C11552">
        <v>40</v>
      </c>
      <c r="D11552">
        <v>-35.11</v>
      </c>
      <c r="E11552">
        <v>7</v>
      </c>
      <c r="F11552" t="s">
        <v>1976</v>
      </c>
      <c r="G11552">
        <v>600</v>
      </c>
      <c r="H11552">
        <v>17337.665000000001</v>
      </c>
      <c r="I11552">
        <v>105425.518</v>
      </c>
      <c r="J11552" t="s">
        <v>1252</v>
      </c>
      <c r="T11552">
        <f t="shared" si="207"/>
        <v>-28.11</v>
      </c>
      <c r="U11552">
        <v>-28.11</v>
      </c>
    </row>
    <row r="11553" spans="1:21" x14ac:dyDescent="0.2">
      <c r="A11553" t="s">
        <v>1337</v>
      </c>
      <c r="B11553" s="10" t="s">
        <v>1877</v>
      </c>
      <c r="C11553">
        <v>45</v>
      </c>
      <c r="D11553">
        <v>-40.11</v>
      </c>
      <c r="E11553">
        <v>5</v>
      </c>
      <c r="F11553" t="s">
        <v>1976</v>
      </c>
      <c r="G11553">
        <v>900</v>
      </c>
      <c r="H11553">
        <v>17337.665000000001</v>
      </c>
      <c r="I11553">
        <v>105425.518</v>
      </c>
      <c r="J11553" t="s">
        <v>1252</v>
      </c>
      <c r="T11553">
        <f t="shared" si="207"/>
        <v>-35.11</v>
      </c>
      <c r="U11553">
        <v>-35.11</v>
      </c>
    </row>
    <row r="11554" spans="1:21" x14ac:dyDescent="0.2">
      <c r="A11554" t="s">
        <v>1337</v>
      </c>
      <c r="B11554" s="10" t="s">
        <v>1879</v>
      </c>
      <c r="C11554">
        <v>47</v>
      </c>
      <c r="D11554">
        <v>-42.11</v>
      </c>
      <c r="E11554">
        <v>2</v>
      </c>
      <c r="F11554" t="s">
        <v>1976</v>
      </c>
      <c r="G11554">
        <v>1200</v>
      </c>
      <c r="H11554">
        <v>17337.665000000001</v>
      </c>
      <c r="I11554">
        <v>105425.518</v>
      </c>
      <c r="J11554" t="s">
        <v>1252</v>
      </c>
      <c r="T11554">
        <f t="shared" si="207"/>
        <v>-40.11</v>
      </c>
      <c r="U11554">
        <v>-40.11</v>
      </c>
    </row>
    <row r="11555" spans="1:21" x14ac:dyDescent="0.2">
      <c r="A11555" t="s">
        <v>1337</v>
      </c>
      <c r="B11555" s="10" t="s">
        <v>1704</v>
      </c>
      <c r="C11555">
        <v>47.5</v>
      </c>
      <c r="D11555">
        <v>-42.61</v>
      </c>
      <c r="E11555">
        <v>0.5</v>
      </c>
      <c r="F11555" t="s">
        <v>1977</v>
      </c>
      <c r="G11555">
        <v>1500</v>
      </c>
      <c r="H11555">
        <v>17337.665000000001</v>
      </c>
      <c r="I11555">
        <v>105425.518</v>
      </c>
      <c r="J11555" t="s">
        <v>1252</v>
      </c>
      <c r="T11555">
        <f t="shared" si="207"/>
        <v>-42.11</v>
      </c>
      <c r="U11555">
        <v>-42.11</v>
      </c>
    </row>
    <row r="11556" spans="1:21" x14ac:dyDescent="0.2">
      <c r="A11556" t="s">
        <v>1337</v>
      </c>
      <c r="B11556" s="10" t="s">
        <v>1709</v>
      </c>
      <c r="C11556">
        <v>51.64</v>
      </c>
      <c r="D11556">
        <v>-46.75</v>
      </c>
      <c r="E11556">
        <v>4.1399999999999997</v>
      </c>
      <c r="F11556" t="s">
        <v>1769</v>
      </c>
      <c r="G11556">
        <v>3000</v>
      </c>
      <c r="H11556">
        <v>17337.665000000001</v>
      </c>
      <c r="I11556">
        <v>105425.518</v>
      </c>
      <c r="J11556" t="s">
        <v>1252</v>
      </c>
      <c r="T11556">
        <f t="shared" si="207"/>
        <v>-42.61</v>
      </c>
      <c r="U11556">
        <v>-42.61</v>
      </c>
    </row>
    <row r="11557" spans="1:21" x14ac:dyDescent="0.2">
      <c r="A11557" t="s">
        <v>1338</v>
      </c>
      <c r="B11557" s="10" t="s">
        <v>1687</v>
      </c>
      <c r="C11557">
        <v>3.9</v>
      </c>
      <c r="D11557">
        <v>-1.97</v>
      </c>
      <c r="E11557">
        <v>3.9</v>
      </c>
      <c r="F11557" t="s">
        <v>1688</v>
      </c>
      <c r="G11557">
        <v>100</v>
      </c>
      <c r="H11557">
        <v>17529.466</v>
      </c>
      <c r="I11557">
        <v>105452.61900000001</v>
      </c>
      <c r="J11557" t="s">
        <v>1252</v>
      </c>
      <c r="T11557">
        <f t="shared" si="207"/>
        <v>1.93</v>
      </c>
      <c r="U11557">
        <v>1.93</v>
      </c>
    </row>
    <row r="11558" spans="1:21" x14ac:dyDescent="0.2">
      <c r="A11558" t="s">
        <v>1338</v>
      </c>
      <c r="B11558" s="10" t="s">
        <v>1689</v>
      </c>
      <c r="C11558">
        <v>7.8</v>
      </c>
      <c r="D11558">
        <v>-5.87</v>
      </c>
      <c r="E11558">
        <v>3.9</v>
      </c>
      <c r="F11558" t="s">
        <v>1690</v>
      </c>
      <c r="G11558">
        <v>60</v>
      </c>
      <c r="H11558">
        <v>17529.466</v>
      </c>
      <c r="I11558">
        <v>105452.61900000001</v>
      </c>
      <c r="J11558" t="s">
        <v>1252</v>
      </c>
      <c r="T11558">
        <f t="shared" si="207"/>
        <v>-1.9700000000000002</v>
      </c>
      <c r="U11558">
        <v>-1.9700000000000002</v>
      </c>
    </row>
    <row r="11559" spans="1:21" x14ac:dyDescent="0.2">
      <c r="A11559" t="s">
        <v>1338</v>
      </c>
      <c r="B11559" s="10" t="s">
        <v>1711</v>
      </c>
      <c r="C11559">
        <v>9.6999999999999993</v>
      </c>
      <c r="D11559">
        <v>-7.77</v>
      </c>
      <c r="E11559">
        <v>1.9</v>
      </c>
      <c r="F11559" t="s">
        <v>1694</v>
      </c>
      <c r="G11559">
        <v>200</v>
      </c>
      <c r="H11559">
        <v>17529.466</v>
      </c>
      <c r="I11559">
        <v>105452.61900000001</v>
      </c>
      <c r="J11559" t="s">
        <v>1252</v>
      </c>
      <c r="T11559">
        <f t="shared" si="207"/>
        <v>-5.8699999999999992</v>
      </c>
      <c r="U11559">
        <v>-5.8699999999999992</v>
      </c>
    </row>
    <row r="11560" spans="1:21" x14ac:dyDescent="0.2">
      <c r="A11560" t="s">
        <v>1338</v>
      </c>
      <c r="B11560" s="10" t="s">
        <v>1693</v>
      </c>
      <c r="C11560">
        <v>11.5</v>
      </c>
      <c r="D11560">
        <v>-9.57</v>
      </c>
      <c r="E11560">
        <v>1.8</v>
      </c>
      <c r="F11560" t="s">
        <v>2073</v>
      </c>
      <c r="G11560">
        <v>160</v>
      </c>
      <c r="H11560">
        <v>17529.466</v>
      </c>
      <c r="I11560">
        <v>105452.61900000001</v>
      </c>
      <c r="J11560" t="s">
        <v>1252</v>
      </c>
      <c r="T11560">
        <f t="shared" si="207"/>
        <v>-7.7700000000000005</v>
      </c>
      <c r="U11560">
        <v>-7.7700000000000005</v>
      </c>
    </row>
    <row r="11561" spans="1:21" x14ac:dyDescent="0.2">
      <c r="A11561" t="s">
        <v>1338</v>
      </c>
      <c r="B11561" s="10" t="s">
        <v>1711</v>
      </c>
      <c r="C11561">
        <v>13</v>
      </c>
      <c r="D11561">
        <v>-11.07</v>
      </c>
      <c r="E11561">
        <v>1.5</v>
      </c>
      <c r="F11561" t="s">
        <v>1694</v>
      </c>
      <c r="G11561">
        <v>200</v>
      </c>
      <c r="H11561">
        <v>17529.466</v>
      </c>
      <c r="I11561">
        <v>105452.61900000001</v>
      </c>
      <c r="J11561" t="s">
        <v>1252</v>
      </c>
      <c r="T11561">
        <f t="shared" si="207"/>
        <v>-9.57</v>
      </c>
      <c r="U11561">
        <v>-9.57</v>
      </c>
    </row>
    <row r="11562" spans="1:21" x14ac:dyDescent="0.2">
      <c r="A11562" t="s">
        <v>1338</v>
      </c>
      <c r="B11562" s="10" t="s">
        <v>1693</v>
      </c>
      <c r="C11562">
        <v>17.899999999999999</v>
      </c>
      <c r="D11562">
        <v>-15.97</v>
      </c>
      <c r="E11562">
        <v>4.9000000000000004</v>
      </c>
      <c r="F11562" t="s">
        <v>2073</v>
      </c>
      <c r="G11562">
        <v>160</v>
      </c>
      <c r="H11562">
        <v>17529.466</v>
      </c>
      <c r="I11562">
        <v>105452.61900000001</v>
      </c>
      <c r="J11562" t="s">
        <v>1252</v>
      </c>
      <c r="T11562">
        <f t="shared" si="207"/>
        <v>-11.07</v>
      </c>
      <c r="U11562">
        <v>-11.07</v>
      </c>
    </row>
    <row r="11563" spans="1:21" x14ac:dyDescent="0.2">
      <c r="A11563" t="s">
        <v>1338</v>
      </c>
      <c r="B11563" s="10" t="s">
        <v>1215</v>
      </c>
      <c r="C11563">
        <v>20.5</v>
      </c>
      <c r="D11563">
        <v>-18.57</v>
      </c>
      <c r="E11563">
        <v>2.6</v>
      </c>
      <c r="F11563" t="s">
        <v>2279</v>
      </c>
      <c r="G11563">
        <v>220</v>
      </c>
      <c r="H11563">
        <v>17529.466</v>
      </c>
      <c r="I11563">
        <v>105452.61900000001</v>
      </c>
      <c r="J11563" t="s">
        <v>1252</v>
      </c>
      <c r="T11563">
        <f t="shared" si="207"/>
        <v>-15.97</v>
      </c>
      <c r="U11563">
        <v>-15.97</v>
      </c>
    </row>
    <row r="11564" spans="1:21" x14ac:dyDescent="0.2">
      <c r="A11564" t="s">
        <v>1338</v>
      </c>
      <c r="B11564" s="10" t="s">
        <v>1700</v>
      </c>
      <c r="C11564">
        <v>23.5</v>
      </c>
      <c r="D11564">
        <v>-21.57</v>
      </c>
      <c r="E11564">
        <v>3</v>
      </c>
      <c r="F11564" t="s">
        <v>1764</v>
      </c>
      <c r="G11564">
        <v>350</v>
      </c>
      <c r="H11564">
        <v>17529.466</v>
      </c>
      <c r="I11564">
        <v>105452.61900000001</v>
      </c>
      <c r="J11564" t="s">
        <v>1252</v>
      </c>
      <c r="T11564">
        <f t="shared" si="207"/>
        <v>-18.57</v>
      </c>
      <c r="U11564">
        <v>-18.57</v>
      </c>
    </row>
    <row r="11565" spans="1:21" x14ac:dyDescent="0.2">
      <c r="A11565" t="s">
        <v>1338</v>
      </c>
      <c r="B11565" s="10" t="s">
        <v>1875</v>
      </c>
      <c r="C11565">
        <v>30</v>
      </c>
      <c r="D11565">
        <v>-28.07</v>
      </c>
      <c r="E11565">
        <v>6.5</v>
      </c>
      <c r="F11565" t="s">
        <v>1976</v>
      </c>
      <c r="G11565">
        <v>600</v>
      </c>
      <c r="H11565">
        <v>17529.466</v>
      </c>
      <c r="I11565">
        <v>105452.61900000001</v>
      </c>
      <c r="J11565" t="s">
        <v>1252</v>
      </c>
      <c r="T11565">
        <f t="shared" si="207"/>
        <v>-21.57</v>
      </c>
      <c r="U11565">
        <v>-21.57</v>
      </c>
    </row>
    <row r="11566" spans="1:21" x14ac:dyDescent="0.2">
      <c r="A11566" t="s">
        <v>1338</v>
      </c>
      <c r="B11566" s="10" t="s">
        <v>1877</v>
      </c>
      <c r="C11566">
        <v>33.799999999999997</v>
      </c>
      <c r="D11566">
        <v>-31.87</v>
      </c>
      <c r="E11566">
        <v>3.8</v>
      </c>
      <c r="F11566" t="s">
        <v>1976</v>
      </c>
      <c r="G11566">
        <v>900</v>
      </c>
      <c r="H11566">
        <v>17529.466</v>
      </c>
      <c r="I11566">
        <v>105452.61900000001</v>
      </c>
      <c r="J11566" t="s">
        <v>1252</v>
      </c>
      <c r="T11566">
        <f t="shared" si="207"/>
        <v>-28.07</v>
      </c>
      <c r="U11566">
        <v>-28.07</v>
      </c>
    </row>
    <row r="11567" spans="1:21" x14ac:dyDescent="0.2">
      <c r="A11567" t="s">
        <v>1338</v>
      </c>
      <c r="B11567" s="10" t="s">
        <v>1704</v>
      </c>
      <c r="C11567">
        <v>52.6</v>
      </c>
      <c r="D11567">
        <v>-50.67</v>
      </c>
      <c r="E11567">
        <v>18.8</v>
      </c>
      <c r="F11567" t="s">
        <v>1977</v>
      </c>
      <c r="G11567">
        <v>1500</v>
      </c>
      <c r="H11567">
        <v>17529.466</v>
      </c>
      <c r="I11567">
        <v>105452.61900000001</v>
      </c>
      <c r="J11567" t="s">
        <v>1252</v>
      </c>
      <c r="T11567">
        <f t="shared" si="207"/>
        <v>-31.87</v>
      </c>
      <c r="U11567">
        <v>-31.87</v>
      </c>
    </row>
    <row r="11568" spans="1:21" x14ac:dyDescent="0.2">
      <c r="A11568" t="s">
        <v>1338</v>
      </c>
      <c r="B11568" s="10" t="s">
        <v>1709</v>
      </c>
      <c r="C11568">
        <v>55.4</v>
      </c>
      <c r="D11568">
        <v>-53.47</v>
      </c>
      <c r="E11568">
        <v>2.8</v>
      </c>
      <c r="F11568" t="s">
        <v>1769</v>
      </c>
      <c r="G11568">
        <v>3000</v>
      </c>
      <c r="H11568">
        <v>17529.466</v>
      </c>
      <c r="I11568">
        <v>105452.61900000001</v>
      </c>
      <c r="J11568" t="s">
        <v>1252</v>
      </c>
      <c r="T11568">
        <f t="shared" si="207"/>
        <v>-50.67</v>
      </c>
      <c r="U11568">
        <v>-50.67</v>
      </c>
    </row>
    <row r="11569" spans="1:21" x14ac:dyDescent="0.2">
      <c r="A11569" t="s">
        <v>1339</v>
      </c>
      <c r="B11569" s="10" t="s">
        <v>1687</v>
      </c>
      <c r="C11569">
        <v>5.5</v>
      </c>
      <c r="D11569">
        <v>-3.79</v>
      </c>
      <c r="E11569">
        <v>5.5</v>
      </c>
      <c r="F11569" t="s">
        <v>1688</v>
      </c>
      <c r="G11569">
        <v>100</v>
      </c>
      <c r="H11569">
        <v>17481.225999999999</v>
      </c>
      <c r="I11569">
        <v>105453.018</v>
      </c>
      <c r="J11569" t="s">
        <v>1252</v>
      </c>
      <c r="T11569">
        <f t="shared" si="207"/>
        <v>1.71</v>
      </c>
      <c r="U11569">
        <v>1.71</v>
      </c>
    </row>
    <row r="11570" spans="1:21" x14ac:dyDescent="0.2">
      <c r="A11570" t="s">
        <v>1339</v>
      </c>
      <c r="B11570" s="10" t="s">
        <v>1689</v>
      </c>
      <c r="C11570">
        <v>7.2</v>
      </c>
      <c r="D11570">
        <v>-5.49</v>
      </c>
      <c r="E11570">
        <v>1.7</v>
      </c>
      <c r="F11570" t="s">
        <v>1690</v>
      </c>
      <c r="G11570">
        <v>60</v>
      </c>
      <c r="H11570">
        <v>17481.225999999999</v>
      </c>
      <c r="I11570">
        <v>105453.018</v>
      </c>
      <c r="J11570" t="s">
        <v>1252</v>
      </c>
      <c r="T11570">
        <f t="shared" si="207"/>
        <v>-3.79</v>
      </c>
      <c r="U11570">
        <v>-3.79</v>
      </c>
    </row>
    <row r="11571" spans="1:21" x14ac:dyDescent="0.2">
      <c r="A11571" t="s">
        <v>1339</v>
      </c>
      <c r="B11571" s="10" t="s">
        <v>1711</v>
      </c>
      <c r="C11571">
        <v>8.5</v>
      </c>
      <c r="D11571">
        <v>-6.79</v>
      </c>
      <c r="E11571">
        <v>1.3</v>
      </c>
      <c r="F11571" t="s">
        <v>1694</v>
      </c>
      <c r="G11571">
        <v>200</v>
      </c>
      <c r="H11571">
        <v>17481.225999999999</v>
      </c>
      <c r="I11571">
        <v>105453.018</v>
      </c>
      <c r="J11571" t="s">
        <v>1252</v>
      </c>
      <c r="T11571">
        <f t="shared" si="207"/>
        <v>-5.49</v>
      </c>
      <c r="U11571">
        <v>-5.49</v>
      </c>
    </row>
    <row r="11572" spans="1:21" x14ac:dyDescent="0.2">
      <c r="A11572" t="s">
        <v>1339</v>
      </c>
      <c r="B11572" s="10" t="s">
        <v>1693</v>
      </c>
      <c r="C11572">
        <v>14.4</v>
      </c>
      <c r="D11572">
        <v>-12.69</v>
      </c>
      <c r="E11572">
        <v>5.9</v>
      </c>
      <c r="F11572" t="s">
        <v>2073</v>
      </c>
      <c r="G11572">
        <v>160</v>
      </c>
      <c r="H11572">
        <v>17481.225999999999</v>
      </c>
      <c r="I11572">
        <v>105453.018</v>
      </c>
      <c r="J11572" t="s">
        <v>1252</v>
      </c>
      <c r="T11572">
        <f t="shared" si="207"/>
        <v>-6.7899999999999991</v>
      </c>
      <c r="U11572">
        <v>-6.7899999999999991</v>
      </c>
    </row>
    <row r="11573" spans="1:21" x14ac:dyDescent="0.2">
      <c r="A11573" t="s">
        <v>1339</v>
      </c>
      <c r="B11573" s="10" t="s">
        <v>1215</v>
      </c>
      <c r="C11573">
        <v>16.5</v>
      </c>
      <c r="D11573">
        <v>-14.79</v>
      </c>
      <c r="E11573">
        <v>2.1</v>
      </c>
      <c r="F11573" t="s">
        <v>2279</v>
      </c>
      <c r="G11573">
        <v>220</v>
      </c>
      <c r="H11573">
        <v>17481.225999999999</v>
      </c>
      <c r="I11573">
        <v>105453.018</v>
      </c>
      <c r="J11573" t="s">
        <v>1252</v>
      </c>
      <c r="T11573">
        <f t="shared" si="207"/>
        <v>-12.69</v>
      </c>
      <c r="U11573">
        <v>-12.69</v>
      </c>
    </row>
    <row r="11574" spans="1:21" x14ac:dyDescent="0.2">
      <c r="A11574" t="s">
        <v>1339</v>
      </c>
      <c r="B11574" s="10" t="s">
        <v>1700</v>
      </c>
      <c r="C11574">
        <v>18</v>
      </c>
      <c r="D11574">
        <v>-16.29</v>
      </c>
      <c r="E11574">
        <v>1.5</v>
      </c>
      <c r="F11574" t="s">
        <v>1764</v>
      </c>
      <c r="G11574">
        <v>350</v>
      </c>
      <c r="H11574">
        <v>17481.225999999999</v>
      </c>
      <c r="I11574">
        <v>105453.018</v>
      </c>
      <c r="J11574" t="s">
        <v>1252</v>
      </c>
      <c r="T11574">
        <f t="shared" si="207"/>
        <v>-14.79</v>
      </c>
      <c r="U11574">
        <v>-14.79</v>
      </c>
    </row>
    <row r="11575" spans="1:21" x14ac:dyDescent="0.2">
      <c r="A11575" t="s">
        <v>1339</v>
      </c>
      <c r="B11575" s="10" t="s">
        <v>1875</v>
      </c>
      <c r="C11575">
        <v>21.5</v>
      </c>
      <c r="D11575">
        <v>-19.79</v>
      </c>
      <c r="E11575">
        <v>3.5</v>
      </c>
      <c r="F11575" t="s">
        <v>1976</v>
      </c>
      <c r="G11575">
        <v>600</v>
      </c>
      <c r="H11575">
        <v>17481.225999999999</v>
      </c>
      <c r="I11575">
        <v>105453.018</v>
      </c>
      <c r="J11575" t="s">
        <v>1252</v>
      </c>
      <c r="T11575">
        <f t="shared" si="207"/>
        <v>-16.29</v>
      </c>
      <c r="U11575">
        <v>-16.29</v>
      </c>
    </row>
    <row r="11576" spans="1:21" x14ac:dyDescent="0.2">
      <c r="A11576" t="s">
        <v>1339</v>
      </c>
      <c r="B11576" s="10" t="s">
        <v>1704</v>
      </c>
      <c r="C11576">
        <v>22</v>
      </c>
      <c r="D11576">
        <v>-20.29</v>
      </c>
      <c r="E11576">
        <v>0.5</v>
      </c>
      <c r="F11576" t="s">
        <v>1977</v>
      </c>
      <c r="G11576">
        <v>1500</v>
      </c>
      <c r="H11576">
        <v>17481.225999999999</v>
      </c>
      <c r="I11576">
        <v>105453.018</v>
      </c>
      <c r="J11576" t="s">
        <v>1252</v>
      </c>
      <c r="T11576">
        <f t="shared" si="207"/>
        <v>-19.79</v>
      </c>
      <c r="U11576">
        <v>-19.79</v>
      </c>
    </row>
    <row r="11577" spans="1:21" x14ac:dyDescent="0.2">
      <c r="A11577" t="s">
        <v>1339</v>
      </c>
      <c r="B11577" s="10" t="s">
        <v>1709</v>
      </c>
      <c r="C11577">
        <v>25.3</v>
      </c>
      <c r="D11577">
        <v>-23.59</v>
      </c>
      <c r="E11577">
        <v>3.3</v>
      </c>
      <c r="F11577" t="s">
        <v>1769</v>
      </c>
      <c r="G11577">
        <v>3000</v>
      </c>
      <c r="H11577">
        <v>17481.225999999999</v>
      </c>
      <c r="I11577">
        <v>105453.018</v>
      </c>
      <c r="J11577" t="s">
        <v>1252</v>
      </c>
      <c r="T11577">
        <f t="shared" si="207"/>
        <v>-20.29</v>
      </c>
      <c r="U11577">
        <v>-20.29</v>
      </c>
    </row>
    <row r="11578" spans="1:21" x14ac:dyDescent="0.2">
      <c r="A11578" t="s">
        <v>1340</v>
      </c>
      <c r="B11578" s="10" t="s">
        <v>1687</v>
      </c>
      <c r="C11578">
        <v>5.2</v>
      </c>
      <c r="D11578">
        <v>-3.43</v>
      </c>
      <c r="E11578">
        <v>5.2</v>
      </c>
      <c r="F11578" t="s">
        <v>1688</v>
      </c>
      <c r="G11578">
        <v>100</v>
      </c>
      <c r="H11578">
        <v>17457.169999999998</v>
      </c>
      <c r="I11578">
        <v>105453.03</v>
      </c>
      <c r="J11578" t="s">
        <v>1252</v>
      </c>
      <c r="T11578">
        <f t="shared" si="207"/>
        <v>1.77</v>
      </c>
      <c r="U11578">
        <v>1.77</v>
      </c>
    </row>
    <row r="11579" spans="1:21" x14ac:dyDescent="0.2">
      <c r="A11579" t="s">
        <v>1340</v>
      </c>
      <c r="B11579" s="10" t="s">
        <v>1689</v>
      </c>
      <c r="C11579">
        <v>7</v>
      </c>
      <c r="D11579">
        <v>-5.23</v>
      </c>
      <c r="E11579">
        <v>1.8</v>
      </c>
      <c r="F11579" t="s">
        <v>1690</v>
      </c>
      <c r="G11579">
        <v>60</v>
      </c>
      <c r="H11579">
        <v>17457.169999999998</v>
      </c>
      <c r="I11579">
        <v>105453.03</v>
      </c>
      <c r="J11579" t="s">
        <v>1252</v>
      </c>
      <c r="T11579">
        <f t="shared" si="207"/>
        <v>-3.4300000000000006</v>
      </c>
      <c r="U11579">
        <v>-3.4300000000000006</v>
      </c>
    </row>
    <row r="11580" spans="1:21" x14ac:dyDescent="0.2">
      <c r="A11580" t="s">
        <v>1340</v>
      </c>
      <c r="B11580" s="10" t="s">
        <v>1711</v>
      </c>
      <c r="C11580">
        <v>8.8000000000000007</v>
      </c>
      <c r="D11580">
        <v>-7.03</v>
      </c>
      <c r="E11580">
        <v>1.8</v>
      </c>
      <c r="F11580" t="s">
        <v>1694</v>
      </c>
      <c r="G11580">
        <v>200</v>
      </c>
      <c r="H11580">
        <v>17457.169999999998</v>
      </c>
      <c r="I11580">
        <v>105453.03</v>
      </c>
      <c r="J11580" t="s">
        <v>1252</v>
      </c>
      <c r="T11580">
        <f t="shared" si="207"/>
        <v>-5.23</v>
      </c>
      <c r="U11580">
        <v>-5.23</v>
      </c>
    </row>
    <row r="11581" spans="1:21" x14ac:dyDescent="0.2">
      <c r="A11581" t="s">
        <v>1340</v>
      </c>
      <c r="B11581" s="10" t="s">
        <v>1693</v>
      </c>
      <c r="C11581">
        <v>14</v>
      </c>
      <c r="D11581">
        <v>-12.23</v>
      </c>
      <c r="E11581">
        <v>5.2</v>
      </c>
      <c r="F11581" t="s">
        <v>2073</v>
      </c>
      <c r="G11581">
        <v>160</v>
      </c>
      <c r="H11581">
        <v>17457.169999999998</v>
      </c>
      <c r="I11581">
        <v>105453.03</v>
      </c>
      <c r="J11581" t="s">
        <v>1252</v>
      </c>
      <c r="T11581">
        <f t="shared" si="207"/>
        <v>-7.03</v>
      </c>
      <c r="U11581">
        <v>-7.03</v>
      </c>
    </row>
    <row r="11582" spans="1:21" x14ac:dyDescent="0.2">
      <c r="A11582" t="s">
        <v>1340</v>
      </c>
      <c r="B11582" s="10" t="s">
        <v>1215</v>
      </c>
      <c r="C11582">
        <v>15</v>
      </c>
      <c r="D11582">
        <v>-13.23</v>
      </c>
      <c r="E11582">
        <v>1</v>
      </c>
      <c r="F11582" t="s">
        <v>2279</v>
      </c>
      <c r="G11582">
        <v>220</v>
      </c>
      <c r="H11582">
        <v>17457.169999999998</v>
      </c>
      <c r="I11582">
        <v>105453.03</v>
      </c>
      <c r="J11582" t="s">
        <v>1252</v>
      </c>
      <c r="T11582">
        <f t="shared" si="207"/>
        <v>-12.23</v>
      </c>
      <c r="U11582">
        <v>-12.23</v>
      </c>
    </row>
    <row r="11583" spans="1:21" x14ac:dyDescent="0.2">
      <c r="A11583" t="s">
        <v>1340</v>
      </c>
      <c r="B11583" s="10" t="s">
        <v>1700</v>
      </c>
      <c r="C11583">
        <v>16.5</v>
      </c>
      <c r="D11583">
        <v>-14.73</v>
      </c>
      <c r="E11583">
        <v>1.5</v>
      </c>
      <c r="F11583" t="s">
        <v>1764</v>
      </c>
      <c r="G11583">
        <v>350</v>
      </c>
      <c r="H11583">
        <v>17457.169999999998</v>
      </c>
      <c r="I11583">
        <v>105453.03</v>
      </c>
      <c r="J11583" t="s">
        <v>1252</v>
      </c>
      <c r="T11583">
        <f t="shared" si="207"/>
        <v>-13.23</v>
      </c>
      <c r="U11583">
        <v>-13.23</v>
      </c>
    </row>
    <row r="11584" spans="1:21" x14ac:dyDescent="0.2">
      <c r="A11584" t="s">
        <v>1340</v>
      </c>
      <c r="B11584" s="10" t="s">
        <v>1875</v>
      </c>
      <c r="C11584">
        <v>17</v>
      </c>
      <c r="D11584">
        <v>-15.23</v>
      </c>
      <c r="E11584">
        <v>0.5</v>
      </c>
      <c r="F11584" t="s">
        <v>1976</v>
      </c>
      <c r="G11584">
        <v>600</v>
      </c>
      <c r="H11584">
        <v>17457.169999999998</v>
      </c>
      <c r="I11584">
        <v>105453.03</v>
      </c>
      <c r="J11584" t="s">
        <v>1252</v>
      </c>
      <c r="T11584">
        <f t="shared" si="207"/>
        <v>-14.73</v>
      </c>
      <c r="U11584">
        <v>-14.73</v>
      </c>
    </row>
    <row r="11585" spans="1:21" x14ac:dyDescent="0.2">
      <c r="A11585" t="s">
        <v>1340</v>
      </c>
      <c r="B11585" s="10" t="s">
        <v>1709</v>
      </c>
      <c r="C11585">
        <v>22.9</v>
      </c>
      <c r="D11585">
        <v>-21.13</v>
      </c>
      <c r="E11585">
        <v>5.9</v>
      </c>
      <c r="F11585" t="s">
        <v>1769</v>
      </c>
      <c r="G11585">
        <v>3000</v>
      </c>
      <c r="H11585">
        <v>17457.169999999998</v>
      </c>
      <c r="I11585">
        <v>105453.03</v>
      </c>
      <c r="J11585" t="s">
        <v>1252</v>
      </c>
      <c r="T11585">
        <f t="shared" si="207"/>
        <v>-15.229999999999999</v>
      </c>
      <c r="U11585">
        <v>-15.229999999999999</v>
      </c>
    </row>
    <row r="11586" spans="1:21" x14ac:dyDescent="0.2">
      <c r="A11586" t="s">
        <v>1341</v>
      </c>
      <c r="B11586" s="10" t="s">
        <v>1687</v>
      </c>
      <c r="C11586">
        <v>3.8</v>
      </c>
      <c r="D11586">
        <v>-1.91</v>
      </c>
      <c r="E11586">
        <v>3.8</v>
      </c>
      <c r="F11586" t="s">
        <v>1688</v>
      </c>
      <c r="G11586">
        <v>100</v>
      </c>
      <c r="H11586">
        <v>17433.195</v>
      </c>
      <c r="I11586">
        <v>105453.03200000001</v>
      </c>
      <c r="J11586" t="s">
        <v>1252</v>
      </c>
      <c r="T11586">
        <f t="shared" si="207"/>
        <v>1.89</v>
      </c>
      <c r="U11586">
        <v>1.89</v>
      </c>
    </row>
    <row r="11587" spans="1:21" x14ac:dyDescent="0.2">
      <c r="A11587" t="s">
        <v>1341</v>
      </c>
      <c r="B11587" s="10" t="s">
        <v>1711</v>
      </c>
      <c r="C11587">
        <v>6.2</v>
      </c>
      <c r="D11587">
        <v>-4.32</v>
      </c>
      <c r="E11587">
        <v>2.4</v>
      </c>
      <c r="F11587" t="s">
        <v>1694</v>
      </c>
      <c r="G11587">
        <v>200</v>
      </c>
      <c r="H11587">
        <v>17433.195</v>
      </c>
      <c r="I11587">
        <v>105453.03200000001</v>
      </c>
      <c r="J11587" t="s">
        <v>1252</v>
      </c>
      <c r="T11587">
        <f t="shared" ref="T11587:T11650" si="208">D11587+E11587</f>
        <v>-1.9200000000000004</v>
      </c>
      <c r="U11587">
        <v>-1.9200000000000004</v>
      </c>
    </row>
    <row r="11588" spans="1:21" x14ac:dyDescent="0.2">
      <c r="A11588" t="s">
        <v>1341</v>
      </c>
      <c r="B11588" s="10" t="s">
        <v>1693</v>
      </c>
      <c r="C11588">
        <v>21.8</v>
      </c>
      <c r="D11588">
        <v>-19.91</v>
      </c>
      <c r="E11588">
        <v>15.6</v>
      </c>
      <c r="F11588" t="s">
        <v>2073</v>
      </c>
      <c r="G11588">
        <v>160</v>
      </c>
      <c r="H11588">
        <v>17433.195</v>
      </c>
      <c r="I11588">
        <v>105453.03200000001</v>
      </c>
      <c r="J11588" t="s">
        <v>1252</v>
      </c>
      <c r="T11588">
        <f t="shared" si="208"/>
        <v>-4.3100000000000005</v>
      </c>
      <c r="U11588">
        <v>-4.3100000000000005</v>
      </c>
    </row>
    <row r="11589" spans="1:21" x14ac:dyDescent="0.2">
      <c r="A11589" t="s">
        <v>1341</v>
      </c>
      <c r="B11589" s="10" t="s">
        <v>1215</v>
      </c>
      <c r="C11589">
        <v>25</v>
      </c>
      <c r="D11589">
        <v>-23.11</v>
      </c>
      <c r="E11589">
        <v>3.2</v>
      </c>
      <c r="F11589" t="s">
        <v>2279</v>
      </c>
      <c r="G11589">
        <v>220</v>
      </c>
      <c r="H11589">
        <v>17433.195</v>
      </c>
      <c r="I11589">
        <v>105453.03200000001</v>
      </c>
      <c r="J11589" t="s">
        <v>1252</v>
      </c>
      <c r="T11589">
        <f t="shared" si="208"/>
        <v>-19.91</v>
      </c>
      <c r="U11589">
        <v>-19.91</v>
      </c>
    </row>
    <row r="11590" spans="1:21" x14ac:dyDescent="0.2">
      <c r="A11590" t="s">
        <v>1341</v>
      </c>
      <c r="B11590" s="10" t="s">
        <v>1700</v>
      </c>
      <c r="C11590">
        <v>29</v>
      </c>
      <c r="D11590">
        <v>-27.11</v>
      </c>
      <c r="E11590">
        <v>4</v>
      </c>
      <c r="F11590" t="s">
        <v>1764</v>
      </c>
      <c r="G11590">
        <v>350</v>
      </c>
      <c r="H11590">
        <v>17433.195</v>
      </c>
      <c r="I11590">
        <v>105453.03200000001</v>
      </c>
      <c r="J11590" t="s">
        <v>1252</v>
      </c>
      <c r="T11590">
        <f t="shared" si="208"/>
        <v>-23.11</v>
      </c>
      <c r="U11590">
        <v>-23.11</v>
      </c>
    </row>
    <row r="11591" spans="1:21" x14ac:dyDescent="0.2">
      <c r="A11591" t="s">
        <v>1341</v>
      </c>
      <c r="B11591" s="10" t="s">
        <v>1875</v>
      </c>
      <c r="C11591">
        <v>33</v>
      </c>
      <c r="D11591">
        <v>-31.11</v>
      </c>
      <c r="E11591">
        <v>4</v>
      </c>
      <c r="F11591" t="s">
        <v>1976</v>
      </c>
      <c r="G11591">
        <v>600</v>
      </c>
      <c r="H11591">
        <v>17433.195</v>
      </c>
      <c r="I11591">
        <v>105453.03200000001</v>
      </c>
      <c r="J11591" t="s">
        <v>1252</v>
      </c>
      <c r="T11591">
        <f t="shared" si="208"/>
        <v>-27.11</v>
      </c>
      <c r="U11591">
        <v>-27.11</v>
      </c>
    </row>
    <row r="11592" spans="1:21" x14ac:dyDescent="0.2">
      <c r="A11592" t="s">
        <v>1341</v>
      </c>
      <c r="B11592" s="10" t="s">
        <v>1877</v>
      </c>
      <c r="C11592">
        <v>36.9</v>
      </c>
      <c r="D11592">
        <v>-35.01</v>
      </c>
      <c r="E11592">
        <v>3.9</v>
      </c>
      <c r="F11592" t="s">
        <v>1976</v>
      </c>
      <c r="G11592">
        <v>900</v>
      </c>
      <c r="H11592">
        <v>17433.195</v>
      </c>
      <c r="I11592">
        <v>105453.03200000001</v>
      </c>
      <c r="J11592" t="s">
        <v>1252</v>
      </c>
      <c r="T11592">
        <f t="shared" si="208"/>
        <v>-31.11</v>
      </c>
      <c r="U11592">
        <v>-31.11</v>
      </c>
    </row>
    <row r="11593" spans="1:21" x14ac:dyDescent="0.2">
      <c r="A11593" t="s">
        <v>1341</v>
      </c>
      <c r="B11593" s="10" t="s">
        <v>1709</v>
      </c>
      <c r="C11593">
        <v>42.3</v>
      </c>
      <c r="D11593">
        <v>-40.409999999999997</v>
      </c>
      <c r="E11593">
        <v>5.4</v>
      </c>
      <c r="F11593" t="s">
        <v>1769</v>
      </c>
      <c r="G11593">
        <v>3000</v>
      </c>
      <c r="H11593">
        <v>17433.195</v>
      </c>
      <c r="I11593">
        <v>105453.03200000001</v>
      </c>
      <c r="J11593" t="s">
        <v>1252</v>
      </c>
      <c r="T11593">
        <f t="shared" si="208"/>
        <v>-35.01</v>
      </c>
      <c r="U11593">
        <v>-35.01</v>
      </c>
    </row>
    <row r="11594" spans="1:21" x14ac:dyDescent="0.2">
      <c r="A11594" t="s">
        <v>1342</v>
      </c>
      <c r="B11594" s="10" t="s">
        <v>1687</v>
      </c>
      <c r="C11594">
        <v>3.1</v>
      </c>
      <c r="D11594">
        <v>-1.25</v>
      </c>
      <c r="E11594">
        <v>3.1</v>
      </c>
      <c r="F11594" t="s">
        <v>1688</v>
      </c>
      <c r="G11594">
        <v>100</v>
      </c>
      <c r="H11594">
        <v>17408.025000000001</v>
      </c>
      <c r="I11594">
        <v>105456.07399999999</v>
      </c>
      <c r="J11594" t="s">
        <v>1252</v>
      </c>
      <c r="T11594">
        <f t="shared" si="208"/>
        <v>1.85</v>
      </c>
      <c r="U11594">
        <v>1.85</v>
      </c>
    </row>
    <row r="11595" spans="1:21" x14ac:dyDescent="0.2">
      <c r="A11595" t="s">
        <v>1342</v>
      </c>
      <c r="B11595" s="10" t="s">
        <v>1689</v>
      </c>
      <c r="C11595">
        <v>7.2</v>
      </c>
      <c r="D11595">
        <v>-5.35</v>
      </c>
      <c r="E11595">
        <v>4.0999999999999996</v>
      </c>
      <c r="F11595" t="s">
        <v>1690</v>
      </c>
      <c r="G11595">
        <v>60</v>
      </c>
      <c r="H11595">
        <v>17408.025000000001</v>
      </c>
      <c r="I11595">
        <v>105456.07399999999</v>
      </c>
      <c r="J11595" t="s">
        <v>1252</v>
      </c>
      <c r="T11595">
        <f t="shared" si="208"/>
        <v>-1.25</v>
      </c>
      <c r="U11595">
        <v>-1.25</v>
      </c>
    </row>
    <row r="11596" spans="1:21" x14ac:dyDescent="0.2">
      <c r="A11596" t="s">
        <v>1342</v>
      </c>
      <c r="B11596" s="10" t="s">
        <v>1693</v>
      </c>
      <c r="C11596">
        <v>18</v>
      </c>
      <c r="D11596">
        <v>-16.149999999999999</v>
      </c>
      <c r="E11596">
        <v>10.8</v>
      </c>
      <c r="F11596" t="s">
        <v>1694</v>
      </c>
      <c r="G11596">
        <v>200</v>
      </c>
      <c r="H11596">
        <v>17408.025000000001</v>
      </c>
      <c r="I11596">
        <v>105456.07399999999</v>
      </c>
      <c r="J11596" t="s">
        <v>1252</v>
      </c>
      <c r="T11596">
        <f t="shared" si="208"/>
        <v>-5.3499999999999979</v>
      </c>
      <c r="U11596">
        <v>-5.3499999999999979</v>
      </c>
    </row>
    <row r="11597" spans="1:21" x14ac:dyDescent="0.2">
      <c r="A11597" t="s">
        <v>1342</v>
      </c>
      <c r="B11597" s="10" t="s">
        <v>1215</v>
      </c>
      <c r="C11597">
        <v>23</v>
      </c>
      <c r="D11597">
        <v>-21.15</v>
      </c>
      <c r="E11597">
        <v>5</v>
      </c>
      <c r="F11597" t="s">
        <v>2279</v>
      </c>
      <c r="G11597">
        <v>220</v>
      </c>
      <c r="H11597">
        <v>17408.025000000001</v>
      </c>
      <c r="I11597">
        <v>105456.07399999999</v>
      </c>
      <c r="J11597" t="s">
        <v>1252</v>
      </c>
      <c r="T11597">
        <f t="shared" si="208"/>
        <v>-16.149999999999999</v>
      </c>
      <c r="U11597">
        <v>-16.149999999999999</v>
      </c>
    </row>
    <row r="11598" spans="1:21" x14ac:dyDescent="0.2">
      <c r="A11598" t="s">
        <v>1342</v>
      </c>
      <c r="B11598" s="10" t="s">
        <v>1700</v>
      </c>
      <c r="C11598">
        <v>26</v>
      </c>
      <c r="D11598">
        <v>-24.15</v>
      </c>
      <c r="E11598">
        <v>3</v>
      </c>
      <c r="F11598" t="s">
        <v>1764</v>
      </c>
      <c r="G11598">
        <v>350</v>
      </c>
      <c r="H11598">
        <v>17408.025000000001</v>
      </c>
      <c r="I11598">
        <v>105456.07399999999</v>
      </c>
      <c r="J11598" t="s">
        <v>1252</v>
      </c>
      <c r="T11598">
        <f t="shared" si="208"/>
        <v>-21.15</v>
      </c>
      <c r="U11598">
        <v>-21.15</v>
      </c>
    </row>
    <row r="11599" spans="1:21" x14ac:dyDescent="0.2">
      <c r="A11599" t="s">
        <v>1342</v>
      </c>
      <c r="B11599" s="10" t="s">
        <v>1875</v>
      </c>
      <c r="C11599">
        <v>30</v>
      </c>
      <c r="D11599">
        <v>-28.15</v>
      </c>
      <c r="E11599">
        <v>4</v>
      </c>
      <c r="F11599" t="s">
        <v>1976</v>
      </c>
      <c r="G11599">
        <v>600</v>
      </c>
      <c r="H11599">
        <v>17408.025000000001</v>
      </c>
      <c r="I11599">
        <v>105456.07399999999</v>
      </c>
      <c r="J11599" t="s">
        <v>1252</v>
      </c>
      <c r="T11599">
        <f t="shared" si="208"/>
        <v>-24.15</v>
      </c>
      <c r="U11599">
        <v>-24.15</v>
      </c>
    </row>
    <row r="11600" spans="1:21" x14ac:dyDescent="0.2">
      <c r="A11600" t="s">
        <v>1342</v>
      </c>
      <c r="B11600" s="10" t="s">
        <v>1877</v>
      </c>
      <c r="C11600">
        <v>36</v>
      </c>
      <c r="D11600">
        <v>-34.15</v>
      </c>
      <c r="E11600">
        <v>6</v>
      </c>
      <c r="F11600" t="s">
        <v>1976</v>
      </c>
      <c r="G11600">
        <v>900</v>
      </c>
      <c r="H11600">
        <v>17408.025000000001</v>
      </c>
      <c r="I11600">
        <v>105456.07399999999</v>
      </c>
      <c r="J11600" t="s">
        <v>1252</v>
      </c>
      <c r="T11600">
        <f t="shared" si="208"/>
        <v>-28.15</v>
      </c>
      <c r="U11600">
        <v>-28.15</v>
      </c>
    </row>
    <row r="11601" spans="1:21" x14ac:dyDescent="0.2">
      <c r="A11601" t="s">
        <v>1342</v>
      </c>
      <c r="B11601" s="10" t="s">
        <v>1879</v>
      </c>
      <c r="C11601">
        <v>42</v>
      </c>
      <c r="D11601">
        <v>-40.15</v>
      </c>
      <c r="E11601">
        <v>6</v>
      </c>
      <c r="F11601" t="s">
        <v>1976</v>
      </c>
      <c r="G11601">
        <v>1200</v>
      </c>
      <c r="H11601">
        <v>17408.025000000001</v>
      </c>
      <c r="I11601">
        <v>105456.07399999999</v>
      </c>
      <c r="J11601" t="s">
        <v>1252</v>
      </c>
      <c r="T11601">
        <f t="shared" si="208"/>
        <v>-34.15</v>
      </c>
      <c r="U11601">
        <v>-34.15</v>
      </c>
    </row>
    <row r="11602" spans="1:21" x14ac:dyDescent="0.2">
      <c r="A11602" t="s">
        <v>1342</v>
      </c>
      <c r="B11602" s="10" t="s">
        <v>1704</v>
      </c>
      <c r="C11602">
        <v>42.5</v>
      </c>
      <c r="D11602">
        <v>-40.65</v>
      </c>
      <c r="E11602">
        <v>0.5</v>
      </c>
      <c r="F11602" t="s">
        <v>1977</v>
      </c>
      <c r="G11602">
        <v>1500</v>
      </c>
      <c r="H11602">
        <v>17408.025000000001</v>
      </c>
      <c r="I11602">
        <v>105456.07399999999</v>
      </c>
      <c r="J11602" t="s">
        <v>1252</v>
      </c>
      <c r="T11602">
        <f t="shared" si="208"/>
        <v>-40.15</v>
      </c>
      <c r="U11602">
        <v>-40.15</v>
      </c>
    </row>
    <row r="11603" spans="1:21" x14ac:dyDescent="0.2">
      <c r="A11603" t="s">
        <v>1342</v>
      </c>
      <c r="B11603" s="10" t="s">
        <v>1709</v>
      </c>
      <c r="C11603">
        <v>47</v>
      </c>
      <c r="D11603">
        <v>-45.15</v>
      </c>
      <c r="E11603">
        <v>4.5</v>
      </c>
      <c r="F11603" t="s">
        <v>1769</v>
      </c>
      <c r="G11603">
        <v>3000</v>
      </c>
      <c r="H11603">
        <v>17408.025000000001</v>
      </c>
      <c r="I11603">
        <v>105456.07399999999</v>
      </c>
      <c r="J11603" t="s">
        <v>1252</v>
      </c>
      <c r="T11603">
        <f t="shared" si="208"/>
        <v>-40.65</v>
      </c>
      <c r="U11603">
        <v>-40.65</v>
      </c>
    </row>
    <row r="11604" spans="1:21" x14ac:dyDescent="0.2">
      <c r="A11604" t="s">
        <v>1343</v>
      </c>
      <c r="B11604" s="10" t="s">
        <v>1687</v>
      </c>
      <c r="C11604">
        <v>2.7</v>
      </c>
      <c r="D11604">
        <v>-1.53</v>
      </c>
      <c r="E11604">
        <v>2.7</v>
      </c>
      <c r="F11604" t="s">
        <v>1688</v>
      </c>
      <c r="G11604">
        <v>100</v>
      </c>
      <c r="H11604">
        <v>17385.179</v>
      </c>
      <c r="I11604">
        <v>105453.101</v>
      </c>
      <c r="J11604" t="s">
        <v>1252</v>
      </c>
      <c r="T11604">
        <f t="shared" si="208"/>
        <v>1.1700000000000002</v>
      </c>
      <c r="U11604">
        <v>1.1700000000000002</v>
      </c>
    </row>
    <row r="11605" spans="1:21" x14ac:dyDescent="0.2">
      <c r="A11605" t="s">
        <v>1343</v>
      </c>
      <c r="B11605" s="10" t="s">
        <v>1689</v>
      </c>
      <c r="C11605">
        <v>7.1</v>
      </c>
      <c r="D11605">
        <v>-5.93</v>
      </c>
      <c r="E11605">
        <v>4.4000000000000004</v>
      </c>
      <c r="F11605" t="s">
        <v>1690</v>
      </c>
      <c r="G11605">
        <v>60</v>
      </c>
      <c r="H11605">
        <v>17385.179</v>
      </c>
      <c r="I11605">
        <v>105453.101</v>
      </c>
      <c r="J11605" t="s">
        <v>1252</v>
      </c>
      <c r="T11605">
        <f t="shared" si="208"/>
        <v>-1.5299999999999994</v>
      </c>
      <c r="U11605">
        <v>-1.5299999999999994</v>
      </c>
    </row>
    <row r="11606" spans="1:21" x14ac:dyDescent="0.2">
      <c r="A11606" t="s">
        <v>1343</v>
      </c>
      <c r="B11606" s="10" t="s">
        <v>1711</v>
      </c>
      <c r="C11606">
        <v>8.9</v>
      </c>
      <c r="D11606">
        <v>-7.73</v>
      </c>
      <c r="E11606">
        <v>1.8</v>
      </c>
      <c r="F11606" t="s">
        <v>2073</v>
      </c>
      <c r="G11606">
        <v>160</v>
      </c>
      <c r="H11606">
        <v>17385.179</v>
      </c>
      <c r="I11606">
        <v>105453.101</v>
      </c>
      <c r="J11606" t="s">
        <v>1252</v>
      </c>
      <c r="T11606">
        <f t="shared" si="208"/>
        <v>-5.9300000000000006</v>
      </c>
      <c r="U11606">
        <v>-5.9300000000000006</v>
      </c>
    </row>
    <row r="11607" spans="1:21" x14ac:dyDescent="0.2">
      <c r="A11607" t="s">
        <v>1343</v>
      </c>
      <c r="B11607" s="10" t="s">
        <v>1693</v>
      </c>
      <c r="C11607">
        <v>19.3</v>
      </c>
      <c r="D11607">
        <v>-18.13</v>
      </c>
      <c r="E11607">
        <v>10.4</v>
      </c>
      <c r="F11607" t="s">
        <v>1694</v>
      </c>
      <c r="G11607">
        <v>200</v>
      </c>
      <c r="H11607">
        <v>17385.179</v>
      </c>
      <c r="I11607">
        <v>105453.101</v>
      </c>
      <c r="J11607" t="s">
        <v>1252</v>
      </c>
      <c r="T11607">
        <f t="shared" si="208"/>
        <v>-7.7299999999999986</v>
      </c>
      <c r="U11607">
        <v>-7.7299999999999986</v>
      </c>
    </row>
    <row r="11608" spans="1:21" x14ac:dyDescent="0.2">
      <c r="A11608" t="s">
        <v>1343</v>
      </c>
      <c r="B11608" s="10" t="s">
        <v>1215</v>
      </c>
      <c r="C11608">
        <v>22.9</v>
      </c>
      <c r="D11608">
        <v>-21.73</v>
      </c>
      <c r="E11608">
        <v>3.6</v>
      </c>
      <c r="F11608" t="s">
        <v>2279</v>
      </c>
      <c r="G11608">
        <v>220</v>
      </c>
      <c r="H11608">
        <v>17385.179</v>
      </c>
      <c r="I11608">
        <v>105453.101</v>
      </c>
      <c r="J11608" t="s">
        <v>1252</v>
      </c>
      <c r="T11608">
        <f t="shared" si="208"/>
        <v>-18.13</v>
      </c>
      <c r="U11608">
        <v>-18.13</v>
      </c>
    </row>
    <row r="11609" spans="1:21" x14ac:dyDescent="0.2">
      <c r="A11609" t="s">
        <v>1343</v>
      </c>
      <c r="B11609" s="10" t="s">
        <v>1700</v>
      </c>
      <c r="C11609">
        <v>38.700000000000003</v>
      </c>
      <c r="D11609">
        <v>-37.53</v>
      </c>
      <c r="E11609">
        <v>15.8</v>
      </c>
      <c r="F11609" t="s">
        <v>1764</v>
      </c>
      <c r="G11609">
        <v>350</v>
      </c>
      <c r="H11609">
        <v>17385.179</v>
      </c>
      <c r="I11609">
        <v>105453.101</v>
      </c>
      <c r="J11609" t="s">
        <v>1252</v>
      </c>
      <c r="T11609">
        <f t="shared" si="208"/>
        <v>-21.73</v>
      </c>
      <c r="U11609">
        <v>-21.73</v>
      </c>
    </row>
    <row r="11610" spans="1:21" x14ac:dyDescent="0.2">
      <c r="A11610" t="s">
        <v>1343</v>
      </c>
      <c r="B11610" s="10" t="s">
        <v>1875</v>
      </c>
      <c r="C11610">
        <v>44</v>
      </c>
      <c r="D11610">
        <v>-42.83</v>
      </c>
      <c r="E11610">
        <v>5.3</v>
      </c>
      <c r="F11610" t="s">
        <v>1976</v>
      </c>
      <c r="G11610">
        <v>600</v>
      </c>
      <c r="H11610">
        <v>17385.179</v>
      </c>
      <c r="I11610">
        <v>105453.101</v>
      </c>
      <c r="J11610" t="s">
        <v>1252</v>
      </c>
      <c r="T11610">
        <f t="shared" si="208"/>
        <v>-37.53</v>
      </c>
      <c r="U11610">
        <v>-37.53</v>
      </c>
    </row>
    <row r="11611" spans="1:21" x14ac:dyDescent="0.2">
      <c r="A11611" t="s">
        <v>1343</v>
      </c>
      <c r="B11611" s="10" t="s">
        <v>1704</v>
      </c>
      <c r="C11611">
        <v>49.5</v>
      </c>
      <c r="D11611">
        <v>-48.33</v>
      </c>
      <c r="E11611">
        <v>5.5</v>
      </c>
      <c r="F11611" t="s">
        <v>1977</v>
      </c>
      <c r="G11611">
        <v>1500</v>
      </c>
      <c r="H11611">
        <v>17385.179</v>
      </c>
      <c r="I11611">
        <v>105453.101</v>
      </c>
      <c r="J11611" t="s">
        <v>1252</v>
      </c>
      <c r="T11611">
        <f t="shared" si="208"/>
        <v>-42.83</v>
      </c>
      <c r="U11611">
        <v>-42.83</v>
      </c>
    </row>
    <row r="11612" spans="1:21" x14ac:dyDescent="0.2">
      <c r="A11612" t="s">
        <v>1343</v>
      </c>
      <c r="B11612" s="10" t="s">
        <v>1709</v>
      </c>
      <c r="C11612">
        <v>52.8</v>
      </c>
      <c r="D11612">
        <v>-51.63</v>
      </c>
      <c r="E11612">
        <v>3.3</v>
      </c>
      <c r="F11612" t="s">
        <v>1769</v>
      </c>
      <c r="G11612">
        <v>3000</v>
      </c>
      <c r="H11612">
        <v>17385.179</v>
      </c>
      <c r="I11612">
        <v>105453.101</v>
      </c>
      <c r="J11612" t="s">
        <v>1252</v>
      </c>
      <c r="T11612">
        <f t="shared" si="208"/>
        <v>-48.330000000000005</v>
      </c>
      <c r="U11612">
        <v>-48.330000000000005</v>
      </c>
    </row>
    <row r="11613" spans="1:21" x14ac:dyDescent="0.2">
      <c r="A11613" t="s">
        <v>1345</v>
      </c>
      <c r="B11613" s="10" t="s">
        <v>1687</v>
      </c>
      <c r="C11613">
        <v>3.1</v>
      </c>
      <c r="D11613">
        <v>-2.29</v>
      </c>
      <c r="E11613">
        <v>3.1</v>
      </c>
      <c r="F11613" t="s">
        <v>1688</v>
      </c>
      <c r="G11613">
        <v>100</v>
      </c>
      <c r="H11613">
        <v>17361.146000000001</v>
      </c>
      <c r="I11613">
        <v>105453.007</v>
      </c>
      <c r="J11613" t="s">
        <v>1252</v>
      </c>
      <c r="T11613">
        <f t="shared" si="208"/>
        <v>0.81</v>
      </c>
      <c r="U11613">
        <v>0.81</v>
      </c>
    </row>
    <row r="11614" spans="1:21" x14ac:dyDescent="0.2">
      <c r="A11614" t="s">
        <v>1345</v>
      </c>
      <c r="B11614" s="10" t="s">
        <v>1689</v>
      </c>
      <c r="C11614">
        <v>7.2</v>
      </c>
      <c r="D11614">
        <v>-6.39</v>
      </c>
      <c r="E11614">
        <v>4.0999999999999996</v>
      </c>
      <c r="F11614" t="s">
        <v>1690</v>
      </c>
      <c r="G11614">
        <v>60</v>
      </c>
      <c r="H11614">
        <v>17361.146000000001</v>
      </c>
      <c r="I11614">
        <v>105453.007</v>
      </c>
      <c r="J11614" t="s">
        <v>1252</v>
      </c>
      <c r="T11614">
        <f t="shared" si="208"/>
        <v>-2.29</v>
      </c>
      <c r="U11614">
        <v>-2.29</v>
      </c>
    </row>
    <row r="11615" spans="1:21" x14ac:dyDescent="0.2">
      <c r="A11615" t="s">
        <v>1345</v>
      </c>
      <c r="B11615" s="10" t="s">
        <v>1693</v>
      </c>
      <c r="C11615">
        <v>12.4</v>
      </c>
      <c r="D11615">
        <v>-11.59</v>
      </c>
      <c r="E11615">
        <v>5.2</v>
      </c>
      <c r="F11615" t="s">
        <v>1694</v>
      </c>
      <c r="G11615">
        <v>200</v>
      </c>
      <c r="H11615">
        <v>17361.146000000001</v>
      </c>
      <c r="I11615">
        <v>105453.007</v>
      </c>
      <c r="J11615" t="s">
        <v>1252</v>
      </c>
      <c r="T11615">
        <f t="shared" si="208"/>
        <v>-6.39</v>
      </c>
      <c r="U11615">
        <v>-6.39</v>
      </c>
    </row>
    <row r="11616" spans="1:21" x14ac:dyDescent="0.2">
      <c r="A11616" t="s">
        <v>1345</v>
      </c>
      <c r="B11616" s="10" t="s">
        <v>1711</v>
      </c>
      <c r="C11616">
        <v>13.5</v>
      </c>
      <c r="D11616">
        <v>-12.69</v>
      </c>
      <c r="E11616">
        <v>1.1000000000000001</v>
      </c>
      <c r="F11616" t="s">
        <v>2073</v>
      </c>
      <c r="G11616">
        <v>160</v>
      </c>
      <c r="H11616">
        <v>17361.146000000001</v>
      </c>
      <c r="I11616">
        <v>105453.007</v>
      </c>
      <c r="J11616" t="s">
        <v>1252</v>
      </c>
      <c r="T11616">
        <f t="shared" si="208"/>
        <v>-11.59</v>
      </c>
      <c r="U11616">
        <v>-11.59</v>
      </c>
    </row>
    <row r="11617" spans="1:21" x14ac:dyDescent="0.2">
      <c r="A11617" t="s">
        <v>1345</v>
      </c>
      <c r="B11617" s="10" t="s">
        <v>1693</v>
      </c>
      <c r="C11617">
        <v>16.2</v>
      </c>
      <c r="D11617">
        <v>-15.39</v>
      </c>
      <c r="E11617">
        <v>2.7</v>
      </c>
      <c r="F11617" t="s">
        <v>1694</v>
      </c>
      <c r="G11617">
        <v>200</v>
      </c>
      <c r="H11617">
        <v>17361.146000000001</v>
      </c>
      <c r="I11617">
        <v>105453.007</v>
      </c>
      <c r="J11617" t="s">
        <v>1252</v>
      </c>
      <c r="T11617">
        <f t="shared" si="208"/>
        <v>-12.690000000000001</v>
      </c>
      <c r="U11617">
        <v>-12.690000000000001</v>
      </c>
    </row>
    <row r="11618" spans="1:21" x14ac:dyDescent="0.2">
      <c r="A11618" t="s">
        <v>1345</v>
      </c>
      <c r="B11618" s="10" t="s">
        <v>1215</v>
      </c>
      <c r="C11618">
        <v>19</v>
      </c>
      <c r="D11618">
        <v>-18.190000000000001</v>
      </c>
      <c r="E11618">
        <v>2.8</v>
      </c>
      <c r="F11618" t="s">
        <v>2279</v>
      </c>
      <c r="G11618">
        <v>220</v>
      </c>
      <c r="H11618">
        <v>17361.146000000001</v>
      </c>
      <c r="I11618">
        <v>105453.007</v>
      </c>
      <c r="J11618" t="s">
        <v>1252</v>
      </c>
      <c r="T11618">
        <f t="shared" si="208"/>
        <v>-15.39</v>
      </c>
      <c r="U11618">
        <v>-15.39</v>
      </c>
    </row>
    <row r="11619" spans="1:21" x14ac:dyDescent="0.2">
      <c r="A11619" t="s">
        <v>1345</v>
      </c>
      <c r="B11619" s="10" t="s">
        <v>1700</v>
      </c>
      <c r="C11619">
        <v>38.5</v>
      </c>
      <c r="D11619">
        <v>-37.69</v>
      </c>
      <c r="E11619">
        <v>19.5</v>
      </c>
      <c r="F11619" t="s">
        <v>1764</v>
      </c>
      <c r="G11619">
        <v>350</v>
      </c>
      <c r="H11619">
        <v>17361.146000000001</v>
      </c>
      <c r="I11619">
        <v>105453.007</v>
      </c>
      <c r="J11619" t="s">
        <v>1252</v>
      </c>
      <c r="T11619">
        <f t="shared" si="208"/>
        <v>-18.189999999999998</v>
      </c>
      <c r="U11619">
        <v>-18.189999999999998</v>
      </c>
    </row>
    <row r="11620" spans="1:21" x14ac:dyDescent="0.2">
      <c r="A11620" t="s">
        <v>1345</v>
      </c>
      <c r="B11620" s="10" t="s">
        <v>1875</v>
      </c>
      <c r="C11620">
        <v>47.4</v>
      </c>
      <c r="D11620">
        <v>-46.59</v>
      </c>
      <c r="E11620">
        <v>8.9</v>
      </c>
      <c r="F11620" t="s">
        <v>1976</v>
      </c>
      <c r="G11620">
        <v>600</v>
      </c>
      <c r="H11620">
        <v>17361.146000000001</v>
      </c>
      <c r="I11620">
        <v>105453.007</v>
      </c>
      <c r="J11620" t="s">
        <v>1252</v>
      </c>
      <c r="T11620">
        <f t="shared" si="208"/>
        <v>-37.690000000000005</v>
      </c>
      <c r="U11620">
        <v>-37.690000000000005</v>
      </c>
    </row>
    <row r="11621" spans="1:21" x14ac:dyDescent="0.2">
      <c r="A11621" t="s">
        <v>1345</v>
      </c>
      <c r="B11621" s="10" t="s">
        <v>1704</v>
      </c>
      <c r="C11621">
        <v>51.2</v>
      </c>
      <c r="D11621">
        <v>-50.39</v>
      </c>
      <c r="E11621">
        <v>3.8</v>
      </c>
      <c r="F11621" t="s">
        <v>1977</v>
      </c>
      <c r="G11621">
        <v>1500</v>
      </c>
      <c r="H11621">
        <v>17361.146000000001</v>
      </c>
      <c r="I11621">
        <v>105453.007</v>
      </c>
      <c r="J11621" t="s">
        <v>1252</v>
      </c>
      <c r="T11621">
        <f t="shared" si="208"/>
        <v>-46.59</v>
      </c>
      <c r="U11621">
        <v>-46.59</v>
      </c>
    </row>
    <row r="11622" spans="1:21" x14ac:dyDescent="0.2">
      <c r="A11622" t="s">
        <v>1345</v>
      </c>
      <c r="B11622" s="10" t="s">
        <v>1709</v>
      </c>
      <c r="C11622">
        <v>54.56</v>
      </c>
      <c r="D11622">
        <v>-53.75</v>
      </c>
      <c r="E11622">
        <v>3.36</v>
      </c>
      <c r="F11622" t="s">
        <v>1769</v>
      </c>
      <c r="G11622">
        <v>3000</v>
      </c>
      <c r="H11622">
        <v>17361.146000000001</v>
      </c>
      <c r="I11622">
        <v>105453.007</v>
      </c>
      <c r="J11622" t="s">
        <v>1252</v>
      </c>
      <c r="T11622">
        <f t="shared" si="208"/>
        <v>-50.39</v>
      </c>
      <c r="U11622">
        <v>-50.39</v>
      </c>
    </row>
    <row r="11623" spans="1:21" x14ac:dyDescent="0.2">
      <c r="A11623" t="s">
        <v>1346</v>
      </c>
      <c r="B11623" s="10" t="s">
        <v>1687</v>
      </c>
      <c r="C11623">
        <v>3.4</v>
      </c>
      <c r="D11623">
        <v>-1.97</v>
      </c>
      <c r="E11623">
        <v>3.4</v>
      </c>
      <c r="F11623" t="s">
        <v>1688</v>
      </c>
      <c r="G11623">
        <v>100</v>
      </c>
      <c r="H11623">
        <v>17337.13</v>
      </c>
      <c r="I11623">
        <v>105453.041</v>
      </c>
      <c r="J11623" t="s">
        <v>1252</v>
      </c>
      <c r="T11623">
        <f t="shared" si="208"/>
        <v>1.43</v>
      </c>
      <c r="U11623">
        <v>1.43</v>
      </c>
    </row>
    <row r="11624" spans="1:21" x14ac:dyDescent="0.2">
      <c r="A11624" t="s">
        <v>1346</v>
      </c>
      <c r="B11624" s="10" t="s">
        <v>1689</v>
      </c>
      <c r="C11624">
        <v>6.8</v>
      </c>
      <c r="D11624">
        <v>-5.37</v>
      </c>
      <c r="E11624">
        <v>3.4</v>
      </c>
      <c r="F11624" t="s">
        <v>1690</v>
      </c>
      <c r="G11624">
        <v>60</v>
      </c>
      <c r="H11624">
        <v>17337.13</v>
      </c>
      <c r="I11624">
        <v>105453.041</v>
      </c>
      <c r="J11624" t="s">
        <v>1252</v>
      </c>
      <c r="T11624">
        <f t="shared" si="208"/>
        <v>-1.9700000000000002</v>
      </c>
      <c r="U11624">
        <v>-1.9700000000000002</v>
      </c>
    </row>
    <row r="11625" spans="1:21" x14ac:dyDescent="0.2">
      <c r="A11625" t="s">
        <v>1346</v>
      </c>
      <c r="B11625" s="10" t="s">
        <v>1711</v>
      </c>
      <c r="C11625">
        <v>11.4</v>
      </c>
      <c r="D11625">
        <v>-9.9700000000000006</v>
      </c>
      <c r="E11625">
        <v>4.5999999999999996</v>
      </c>
      <c r="F11625" t="s">
        <v>1694</v>
      </c>
      <c r="G11625">
        <v>200</v>
      </c>
      <c r="H11625">
        <v>17337.13</v>
      </c>
      <c r="I11625">
        <v>105453.041</v>
      </c>
      <c r="J11625" t="s">
        <v>1252</v>
      </c>
      <c r="T11625">
        <f t="shared" si="208"/>
        <v>-5.370000000000001</v>
      </c>
      <c r="U11625">
        <v>-5.370000000000001</v>
      </c>
    </row>
    <row r="11626" spans="1:21" x14ac:dyDescent="0.2">
      <c r="A11626" t="s">
        <v>1346</v>
      </c>
      <c r="B11626" s="10" t="s">
        <v>1693</v>
      </c>
      <c r="C11626">
        <v>19.100000000000001</v>
      </c>
      <c r="D11626">
        <v>-17.670000000000002</v>
      </c>
      <c r="E11626">
        <v>7.7</v>
      </c>
      <c r="F11626" t="s">
        <v>2073</v>
      </c>
      <c r="G11626">
        <v>160</v>
      </c>
      <c r="H11626">
        <v>17337.13</v>
      </c>
      <c r="I11626">
        <v>105453.041</v>
      </c>
      <c r="J11626" t="s">
        <v>1252</v>
      </c>
      <c r="T11626">
        <f t="shared" si="208"/>
        <v>-9.9700000000000024</v>
      </c>
      <c r="U11626">
        <v>-9.9700000000000024</v>
      </c>
    </row>
    <row r="11627" spans="1:21" x14ac:dyDescent="0.2">
      <c r="A11627" t="s">
        <v>1346</v>
      </c>
      <c r="B11627" s="10" t="s">
        <v>1215</v>
      </c>
      <c r="C11627">
        <v>23</v>
      </c>
      <c r="D11627">
        <v>-21.57</v>
      </c>
      <c r="E11627">
        <v>3.9</v>
      </c>
      <c r="F11627" t="s">
        <v>2279</v>
      </c>
      <c r="G11627">
        <v>220</v>
      </c>
      <c r="H11627">
        <v>17337.13</v>
      </c>
      <c r="I11627">
        <v>105453.041</v>
      </c>
      <c r="J11627" t="s">
        <v>1252</v>
      </c>
      <c r="T11627">
        <f t="shared" si="208"/>
        <v>-17.670000000000002</v>
      </c>
      <c r="U11627">
        <v>-17.670000000000002</v>
      </c>
    </row>
    <row r="11628" spans="1:21" x14ac:dyDescent="0.2">
      <c r="A11628" t="s">
        <v>1346</v>
      </c>
      <c r="B11628" s="10" t="s">
        <v>1700</v>
      </c>
      <c r="C11628">
        <v>30.5</v>
      </c>
      <c r="D11628">
        <v>-29.07</v>
      </c>
      <c r="E11628">
        <v>7.5</v>
      </c>
      <c r="F11628" t="s">
        <v>1764</v>
      </c>
      <c r="G11628">
        <v>350</v>
      </c>
      <c r="H11628">
        <v>17337.13</v>
      </c>
      <c r="I11628">
        <v>105453.041</v>
      </c>
      <c r="J11628" t="s">
        <v>1252</v>
      </c>
      <c r="T11628">
        <f t="shared" si="208"/>
        <v>-21.57</v>
      </c>
      <c r="U11628">
        <v>-21.57</v>
      </c>
    </row>
    <row r="11629" spans="1:21" x14ac:dyDescent="0.2">
      <c r="A11629" t="s">
        <v>1346</v>
      </c>
      <c r="B11629" s="10" t="s">
        <v>1875</v>
      </c>
      <c r="C11629">
        <v>45.6</v>
      </c>
      <c r="D11629">
        <v>-44.17</v>
      </c>
      <c r="E11629">
        <v>15.1</v>
      </c>
      <c r="F11629" t="s">
        <v>1976</v>
      </c>
      <c r="G11629">
        <v>600</v>
      </c>
      <c r="H11629">
        <v>17337.13</v>
      </c>
      <c r="I11629">
        <v>105453.041</v>
      </c>
      <c r="J11629" t="s">
        <v>1252</v>
      </c>
      <c r="T11629">
        <f t="shared" si="208"/>
        <v>-29.07</v>
      </c>
      <c r="U11629">
        <v>-29.07</v>
      </c>
    </row>
    <row r="11630" spans="1:21" x14ac:dyDescent="0.2">
      <c r="A11630" t="s">
        <v>1346</v>
      </c>
      <c r="B11630" s="10" t="s">
        <v>1877</v>
      </c>
      <c r="C11630">
        <v>48.6</v>
      </c>
      <c r="D11630">
        <v>-47.17</v>
      </c>
      <c r="E11630">
        <v>3</v>
      </c>
      <c r="F11630" t="s">
        <v>1976</v>
      </c>
      <c r="G11630">
        <v>900</v>
      </c>
      <c r="H11630">
        <v>17337.13</v>
      </c>
      <c r="I11630">
        <v>105453.041</v>
      </c>
      <c r="J11630" t="s">
        <v>1252</v>
      </c>
      <c r="T11630">
        <f t="shared" si="208"/>
        <v>-44.17</v>
      </c>
      <c r="U11630">
        <v>-44.17</v>
      </c>
    </row>
    <row r="11631" spans="1:21" x14ac:dyDescent="0.2">
      <c r="A11631" t="s">
        <v>1346</v>
      </c>
      <c r="B11631" s="10" t="s">
        <v>1879</v>
      </c>
      <c r="C11631">
        <v>50.2</v>
      </c>
      <c r="D11631">
        <v>-48.77</v>
      </c>
      <c r="E11631">
        <v>1.6</v>
      </c>
      <c r="F11631" t="s">
        <v>1976</v>
      </c>
      <c r="G11631">
        <v>1200</v>
      </c>
      <c r="H11631">
        <v>17337.13</v>
      </c>
      <c r="I11631">
        <v>105453.041</v>
      </c>
      <c r="J11631" t="s">
        <v>1252</v>
      </c>
      <c r="T11631">
        <f t="shared" si="208"/>
        <v>-47.17</v>
      </c>
      <c r="U11631">
        <v>-47.17</v>
      </c>
    </row>
    <row r="11632" spans="1:21" x14ac:dyDescent="0.2">
      <c r="A11632" t="s">
        <v>1346</v>
      </c>
      <c r="B11632" s="10" t="s">
        <v>1704</v>
      </c>
      <c r="C11632">
        <v>51.3</v>
      </c>
      <c r="D11632">
        <v>-49.87</v>
      </c>
      <c r="E11632">
        <v>1.1000000000000001</v>
      </c>
      <c r="F11632" t="s">
        <v>1977</v>
      </c>
      <c r="G11632">
        <v>1500</v>
      </c>
      <c r="H11632">
        <v>17337.13</v>
      </c>
      <c r="I11632">
        <v>105453.041</v>
      </c>
      <c r="J11632" t="s">
        <v>1252</v>
      </c>
      <c r="T11632">
        <f t="shared" si="208"/>
        <v>-48.769999999999996</v>
      </c>
      <c r="U11632">
        <v>-48.769999999999996</v>
      </c>
    </row>
    <row r="11633" spans="1:21" x14ac:dyDescent="0.2">
      <c r="A11633" t="s">
        <v>1346</v>
      </c>
      <c r="B11633" s="10" t="s">
        <v>1709</v>
      </c>
      <c r="C11633">
        <v>54.9</v>
      </c>
      <c r="D11633">
        <v>-53.47</v>
      </c>
      <c r="E11633">
        <v>3.6</v>
      </c>
      <c r="F11633" t="s">
        <v>1769</v>
      </c>
      <c r="G11633">
        <v>3000</v>
      </c>
      <c r="H11633">
        <v>17337.13</v>
      </c>
      <c r="I11633">
        <v>105453.041</v>
      </c>
      <c r="J11633" t="s">
        <v>1252</v>
      </c>
      <c r="T11633">
        <f t="shared" si="208"/>
        <v>-49.87</v>
      </c>
      <c r="U11633">
        <v>-49.87</v>
      </c>
    </row>
    <row r="11634" spans="1:21" x14ac:dyDescent="0.2">
      <c r="A11634" t="s">
        <v>1347</v>
      </c>
      <c r="B11634" s="10" t="s">
        <v>1687</v>
      </c>
      <c r="C11634">
        <v>3.6</v>
      </c>
      <c r="D11634">
        <v>-1.51</v>
      </c>
      <c r="E11634">
        <v>3.6</v>
      </c>
      <c r="F11634" t="s">
        <v>1688</v>
      </c>
      <c r="G11634">
        <v>100</v>
      </c>
      <c r="H11634">
        <v>17313.136999999999</v>
      </c>
      <c r="I11634">
        <v>105452.88400000001</v>
      </c>
      <c r="J11634" t="s">
        <v>1252</v>
      </c>
      <c r="T11634">
        <f t="shared" si="208"/>
        <v>2.09</v>
      </c>
      <c r="U11634">
        <v>2.09</v>
      </c>
    </row>
    <row r="11635" spans="1:21" x14ac:dyDescent="0.2">
      <c r="A11635" t="s">
        <v>1347</v>
      </c>
      <c r="B11635" s="10" t="s">
        <v>1689</v>
      </c>
      <c r="C11635">
        <v>7.7</v>
      </c>
      <c r="D11635">
        <v>-5.61</v>
      </c>
      <c r="E11635">
        <v>4.0999999999999996</v>
      </c>
      <c r="F11635" t="s">
        <v>1690</v>
      </c>
      <c r="G11635">
        <v>60</v>
      </c>
      <c r="H11635">
        <v>17313.136999999999</v>
      </c>
      <c r="I11635">
        <v>105452.88400000001</v>
      </c>
      <c r="J11635" t="s">
        <v>1252</v>
      </c>
      <c r="T11635">
        <f t="shared" si="208"/>
        <v>-1.5100000000000007</v>
      </c>
      <c r="U11635">
        <v>-1.5100000000000007</v>
      </c>
    </row>
    <row r="11636" spans="1:21" x14ac:dyDescent="0.2">
      <c r="A11636" t="s">
        <v>1347</v>
      </c>
      <c r="B11636" s="10" t="s">
        <v>1711</v>
      </c>
      <c r="C11636">
        <v>12.1</v>
      </c>
      <c r="D11636">
        <v>-10.01</v>
      </c>
      <c r="E11636">
        <v>4.4000000000000004</v>
      </c>
      <c r="F11636" t="s">
        <v>2073</v>
      </c>
      <c r="G11636">
        <v>160</v>
      </c>
      <c r="H11636">
        <v>17313.136999999999</v>
      </c>
      <c r="I11636">
        <v>105452.88400000001</v>
      </c>
      <c r="J11636" t="s">
        <v>1252</v>
      </c>
      <c r="T11636">
        <f t="shared" si="208"/>
        <v>-5.6099999999999994</v>
      </c>
      <c r="U11636">
        <v>-5.6099999999999994</v>
      </c>
    </row>
    <row r="11637" spans="1:21" x14ac:dyDescent="0.2">
      <c r="A11637" t="s">
        <v>1347</v>
      </c>
      <c r="B11637" s="10" t="s">
        <v>1693</v>
      </c>
      <c r="C11637">
        <v>15.6</v>
      </c>
      <c r="D11637">
        <v>-13.51</v>
      </c>
      <c r="E11637">
        <v>3.5</v>
      </c>
      <c r="F11637" t="s">
        <v>1694</v>
      </c>
      <c r="G11637">
        <v>200</v>
      </c>
      <c r="H11637">
        <v>17313.136999999999</v>
      </c>
      <c r="I11637">
        <v>105452.88400000001</v>
      </c>
      <c r="J11637" t="s">
        <v>1252</v>
      </c>
      <c r="T11637">
        <f t="shared" si="208"/>
        <v>-10.01</v>
      </c>
      <c r="U11637">
        <v>-10.01</v>
      </c>
    </row>
    <row r="11638" spans="1:21" x14ac:dyDescent="0.2">
      <c r="A11638" t="s">
        <v>1347</v>
      </c>
      <c r="B11638" s="10" t="s">
        <v>2280</v>
      </c>
      <c r="C11638">
        <v>18.100000000000001</v>
      </c>
      <c r="D11638">
        <v>-16.010000000000002</v>
      </c>
      <c r="E11638">
        <v>2.5</v>
      </c>
      <c r="F11638" t="s">
        <v>2172</v>
      </c>
      <c r="G11638">
        <v>160</v>
      </c>
      <c r="H11638">
        <v>17313.136999999999</v>
      </c>
      <c r="I11638">
        <v>105452.88400000001</v>
      </c>
      <c r="J11638" t="s">
        <v>1252</v>
      </c>
      <c r="T11638">
        <f t="shared" si="208"/>
        <v>-13.510000000000002</v>
      </c>
      <c r="U11638">
        <v>-13.510000000000002</v>
      </c>
    </row>
    <row r="11639" spans="1:21" x14ac:dyDescent="0.2">
      <c r="A11639" t="s">
        <v>1347</v>
      </c>
      <c r="B11639" s="10" t="s">
        <v>1693</v>
      </c>
      <c r="C11639">
        <v>20.3</v>
      </c>
      <c r="D11639">
        <v>-18.21</v>
      </c>
      <c r="E11639">
        <v>2.2000000000000002</v>
      </c>
      <c r="F11639" t="s">
        <v>2073</v>
      </c>
      <c r="G11639">
        <v>160</v>
      </c>
      <c r="H11639">
        <v>17313.136999999999</v>
      </c>
      <c r="I11639">
        <v>105452.88400000001</v>
      </c>
      <c r="J11639" t="s">
        <v>1252</v>
      </c>
      <c r="T11639">
        <f t="shared" si="208"/>
        <v>-16.010000000000002</v>
      </c>
      <c r="U11639">
        <v>-16.010000000000002</v>
      </c>
    </row>
    <row r="11640" spans="1:21" x14ac:dyDescent="0.2">
      <c r="A11640" t="s">
        <v>1347</v>
      </c>
      <c r="B11640" s="10" t="s">
        <v>1215</v>
      </c>
      <c r="C11640">
        <v>27.8</v>
      </c>
      <c r="D11640">
        <v>-25.71</v>
      </c>
      <c r="E11640">
        <v>7.5</v>
      </c>
      <c r="F11640" t="s">
        <v>2279</v>
      </c>
      <c r="G11640">
        <v>220</v>
      </c>
      <c r="H11640">
        <v>17313.136999999999</v>
      </c>
      <c r="I11640">
        <v>105452.88400000001</v>
      </c>
      <c r="J11640" t="s">
        <v>1252</v>
      </c>
      <c r="T11640">
        <f t="shared" si="208"/>
        <v>-18.21</v>
      </c>
      <c r="U11640">
        <v>-18.21</v>
      </c>
    </row>
    <row r="11641" spans="1:21" x14ac:dyDescent="0.2">
      <c r="A11641" t="s">
        <v>1347</v>
      </c>
      <c r="B11641" s="10" t="s">
        <v>1700</v>
      </c>
      <c r="C11641">
        <v>33.6</v>
      </c>
      <c r="D11641">
        <v>-31.51</v>
      </c>
      <c r="E11641">
        <v>5.8</v>
      </c>
      <c r="F11641" t="s">
        <v>1764</v>
      </c>
      <c r="G11641">
        <v>350</v>
      </c>
      <c r="H11641">
        <v>17313.136999999999</v>
      </c>
      <c r="I11641">
        <v>105452.88400000001</v>
      </c>
      <c r="J11641" t="s">
        <v>1252</v>
      </c>
      <c r="T11641">
        <f t="shared" si="208"/>
        <v>-25.71</v>
      </c>
      <c r="U11641">
        <v>-25.71</v>
      </c>
    </row>
    <row r="11642" spans="1:21" x14ac:dyDescent="0.2">
      <c r="A11642" t="s">
        <v>1347</v>
      </c>
      <c r="B11642" s="10" t="s">
        <v>1875</v>
      </c>
      <c r="C11642">
        <v>42.5</v>
      </c>
      <c r="D11642">
        <v>-40.409999999999997</v>
      </c>
      <c r="E11642">
        <v>8.9</v>
      </c>
      <c r="F11642" t="s">
        <v>1976</v>
      </c>
      <c r="G11642">
        <v>600</v>
      </c>
      <c r="H11642">
        <v>17313.136999999999</v>
      </c>
      <c r="I11642">
        <v>105452.88400000001</v>
      </c>
      <c r="J11642" t="s">
        <v>1252</v>
      </c>
      <c r="T11642">
        <f t="shared" si="208"/>
        <v>-31.509999999999998</v>
      </c>
      <c r="U11642">
        <v>-31.509999999999998</v>
      </c>
    </row>
    <row r="11643" spans="1:21" x14ac:dyDescent="0.2">
      <c r="A11643" t="s">
        <v>1347</v>
      </c>
      <c r="B11643" s="10" t="s">
        <v>1709</v>
      </c>
      <c r="C11643">
        <v>44.5</v>
      </c>
      <c r="D11643">
        <v>-42.41</v>
      </c>
      <c r="E11643">
        <v>2</v>
      </c>
      <c r="F11643" t="s">
        <v>1769</v>
      </c>
      <c r="G11643">
        <v>3000</v>
      </c>
      <c r="H11643">
        <v>17313.136999999999</v>
      </c>
      <c r="I11643">
        <v>105452.88400000001</v>
      </c>
      <c r="J11643" t="s">
        <v>1252</v>
      </c>
      <c r="T11643">
        <f t="shared" si="208"/>
        <v>-40.409999999999997</v>
      </c>
      <c r="U11643">
        <v>-40.409999999999997</v>
      </c>
    </row>
    <row r="11644" spans="1:21" x14ac:dyDescent="0.2">
      <c r="A11644" t="s">
        <v>1347</v>
      </c>
      <c r="B11644" s="10" t="s">
        <v>1704</v>
      </c>
      <c r="C11644">
        <v>46.5</v>
      </c>
      <c r="D11644">
        <v>-44.41</v>
      </c>
      <c r="E11644">
        <v>2</v>
      </c>
      <c r="F11644" t="s">
        <v>1977</v>
      </c>
      <c r="G11644">
        <v>1500</v>
      </c>
      <c r="H11644">
        <v>17313.136999999999</v>
      </c>
      <c r="I11644">
        <v>105452.88400000001</v>
      </c>
      <c r="J11644" t="s">
        <v>1252</v>
      </c>
      <c r="T11644">
        <f t="shared" si="208"/>
        <v>-42.41</v>
      </c>
      <c r="U11644">
        <v>-42.41</v>
      </c>
    </row>
    <row r="11645" spans="1:21" x14ac:dyDescent="0.2">
      <c r="A11645" t="s">
        <v>1347</v>
      </c>
      <c r="B11645" s="10" t="s">
        <v>1709</v>
      </c>
      <c r="C11645">
        <v>51.68</v>
      </c>
      <c r="D11645">
        <v>-49.59</v>
      </c>
      <c r="E11645">
        <v>5.18</v>
      </c>
      <c r="F11645" t="s">
        <v>1769</v>
      </c>
      <c r="G11645">
        <v>3000</v>
      </c>
      <c r="H11645">
        <v>17313.136999999999</v>
      </c>
      <c r="I11645">
        <v>105452.88400000001</v>
      </c>
      <c r="J11645" t="s">
        <v>1252</v>
      </c>
      <c r="T11645">
        <f t="shared" si="208"/>
        <v>-44.410000000000004</v>
      </c>
      <c r="U11645">
        <v>-44.410000000000004</v>
      </c>
    </row>
    <row r="11646" spans="1:21" x14ac:dyDescent="0.2">
      <c r="A11646" t="s">
        <v>1348</v>
      </c>
      <c r="B11646" s="10" t="s">
        <v>1687</v>
      </c>
      <c r="C11646">
        <v>5.3</v>
      </c>
      <c r="D11646">
        <v>-1.29</v>
      </c>
      <c r="E11646">
        <v>5.3</v>
      </c>
      <c r="F11646" t="s">
        <v>1688</v>
      </c>
      <c r="G11646">
        <v>100</v>
      </c>
      <c r="H11646">
        <v>17554.222000000002</v>
      </c>
      <c r="I11646">
        <v>105487.967</v>
      </c>
      <c r="J11646" t="s">
        <v>1252</v>
      </c>
      <c r="T11646">
        <f t="shared" si="208"/>
        <v>4.01</v>
      </c>
      <c r="U11646">
        <v>4.01</v>
      </c>
    </row>
    <row r="11647" spans="1:21" x14ac:dyDescent="0.2">
      <c r="A11647" t="s">
        <v>1348</v>
      </c>
      <c r="B11647" s="10" t="s">
        <v>1689</v>
      </c>
      <c r="C11647">
        <v>8.5</v>
      </c>
      <c r="D11647">
        <v>-4.49</v>
      </c>
      <c r="E11647">
        <v>3.2</v>
      </c>
      <c r="F11647" t="s">
        <v>1690</v>
      </c>
      <c r="G11647">
        <v>60</v>
      </c>
      <c r="H11647">
        <v>17554.222000000002</v>
      </c>
      <c r="I11647">
        <v>105487.967</v>
      </c>
      <c r="J11647" t="s">
        <v>1252</v>
      </c>
      <c r="T11647">
        <f t="shared" si="208"/>
        <v>-1.29</v>
      </c>
      <c r="U11647">
        <v>-1.29</v>
      </c>
    </row>
    <row r="11648" spans="1:21" x14ac:dyDescent="0.2">
      <c r="A11648" t="s">
        <v>1348</v>
      </c>
      <c r="B11648" s="10" t="s">
        <v>1711</v>
      </c>
      <c r="C11648">
        <v>11.5</v>
      </c>
      <c r="D11648">
        <v>-7.49</v>
      </c>
      <c r="E11648">
        <v>3</v>
      </c>
      <c r="F11648" t="s">
        <v>2073</v>
      </c>
      <c r="G11648">
        <v>160</v>
      </c>
      <c r="H11648">
        <v>17554.222000000002</v>
      </c>
      <c r="I11648">
        <v>105487.967</v>
      </c>
      <c r="J11648" t="s">
        <v>1252</v>
      </c>
      <c r="T11648">
        <f t="shared" si="208"/>
        <v>-4.49</v>
      </c>
      <c r="U11648">
        <v>-4.49</v>
      </c>
    </row>
    <row r="11649" spans="1:21" x14ac:dyDescent="0.2">
      <c r="A11649" t="s">
        <v>1348</v>
      </c>
      <c r="B11649" s="10" t="s">
        <v>1693</v>
      </c>
      <c r="C11649">
        <v>16.5</v>
      </c>
      <c r="D11649">
        <v>-12.49</v>
      </c>
      <c r="E11649">
        <v>5</v>
      </c>
      <c r="F11649" t="s">
        <v>1694</v>
      </c>
      <c r="G11649">
        <v>200</v>
      </c>
      <c r="H11649">
        <v>17554.222000000002</v>
      </c>
      <c r="I11649">
        <v>105487.967</v>
      </c>
      <c r="J11649" t="s">
        <v>1252</v>
      </c>
      <c r="T11649">
        <f t="shared" si="208"/>
        <v>-7.49</v>
      </c>
      <c r="U11649">
        <v>-7.49</v>
      </c>
    </row>
    <row r="11650" spans="1:21" x14ac:dyDescent="0.2">
      <c r="A11650" t="s">
        <v>1348</v>
      </c>
      <c r="B11650" s="10" t="s">
        <v>1711</v>
      </c>
      <c r="C11650">
        <v>18.899999999999999</v>
      </c>
      <c r="D11650">
        <v>-14.89</v>
      </c>
      <c r="E11650">
        <v>2.4</v>
      </c>
      <c r="F11650" t="s">
        <v>2073</v>
      </c>
      <c r="G11650">
        <v>160</v>
      </c>
      <c r="H11650">
        <v>17554.222000000002</v>
      </c>
      <c r="I11650">
        <v>105487.967</v>
      </c>
      <c r="J11650" t="s">
        <v>1252</v>
      </c>
      <c r="T11650">
        <f t="shared" si="208"/>
        <v>-12.49</v>
      </c>
      <c r="U11650">
        <v>-12.49</v>
      </c>
    </row>
    <row r="11651" spans="1:21" x14ac:dyDescent="0.2">
      <c r="A11651" t="s">
        <v>1348</v>
      </c>
      <c r="B11651" s="10" t="s">
        <v>1215</v>
      </c>
      <c r="C11651">
        <v>25.5</v>
      </c>
      <c r="D11651">
        <v>-21.49</v>
      </c>
      <c r="E11651">
        <v>6.6</v>
      </c>
      <c r="F11651" t="s">
        <v>2279</v>
      </c>
      <c r="G11651">
        <v>220</v>
      </c>
      <c r="H11651">
        <v>17554.222000000002</v>
      </c>
      <c r="I11651">
        <v>105487.967</v>
      </c>
      <c r="J11651" t="s">
        <v>1252</v>
      </c>
      <c r="T11651">
        <f t="shared" ref="T11651:T11714" si="209">D11651+E11651</f>
        <v>-14.889999999999999</v>
      </c>
      <c r="U11651">
        <v>-14.889999999999999</v>
      </c>
    </row>
    <row r="11652" spans="1:21" x14ac:dyDescent="0.2">
      <c r="A11652" t="s">
        <v>1348</v>
      </c>
      <c r="B11652" s="10" t="s">
        <v>1700</v>
      </c>
      <c r="C11652">
        <v>31</v>
      </c>
      <c r="D11652">
        <v>-26.99</v>
      </c>
      <c r="E11652">
        <v>5.5</v>
      </c>
      <c r="F11652" t="s">
        <v>1764</v>
      </c>
      <c r="G11652">
        <v>350</v>
      </c>
      <c r="H11652">
        <v>17554.222000000002</v>
      </c>
      <c r="I11652">
        <v>105487.967</v>
      </c>
      <c r="J11652" t="s">
        <v>1252</v>
      </c>
      <c r="T11652">
        <f t="shared" si="209"/>
        <v>-21.49</v>
      </c>
      <c r="U11652">
        <v>-21.49</v>
      </c>
    </row>
    <row r="11653" spans="1:21" x14ac:dyDescent="0.2">
      <c r="A11653" t="s">
        <v>1348</v>
      </c>
      <c r="B11653" s="10" t="s">
        <v>1875</v>
      </c>
      <c r="C11653">
        <v>35.6</v>
      </c>
      <c r="D11653">
        <v>-31.59</v>
      </c>
      <c r="E11653">
        <v>4.5999999999999996</v>
      </c>
      <c r="F11653" t="s">
        <v>1976</v>
      </c>
      <c r="G11653">
        <v>600</v>
      </c>
      <c r="H11653">
        <v>17554.222000000002</v>
      </c>
      <c r="I11653">
        <v>105487.967</v>
      </c>
      <c r="J11653" t="s">
        <v>1252</v>
      </c>
      <c r="T11653">
        <f t="shared" si="209"/>
        <v>-26.990000000000002</v>
      </c>
      <c r="U11653">
        <v>-26.990000000000002</v>
      </c>
    </row>
    <row r="11654" spans="1:21" x14ac:dyDescent="0.2">
      <c r="A11654" t="s">
        <v>1348</v>
      </c>
      <c r="B11654" s="10" t="s">
        <v>1704</v>
      </c>
      <c r="C11654">
        <v>37</v>
      </c>
      <c r="D11654">
        <v>-32.99</v>
      </c>
      <c r="E11654">
        <v>1.4</v>
      </c>
      <c r="F11654" t="s">
        <v>1977</v>
      </c>
      <c r="G11654">
        <v>1500</v>
      </c>
      <c r="H11654">
        <v>17554.222000000002</v>
      </c>
      <c r="I11654">
        <v>105487.967</v>
      </c>
      <c r="J11654" t="s">
        <v>1252</v>
      </c>
      <c r="T11654">
        <f t="shared" si="209"/>
        <v>-31.590000000000003</v>
      </c>
      <c r="U11654">
        <v>-31.590000000000003</v>
      </c>
    </row>
    <row r="11655" spans="1:21" x14ac:dyDescent="0.2">
      <c r="A11655" t="s">
        <v>1348</v>
      </c>
      <c r="B11655" s="10" t="s">
        <v>1709</v>
      </c>
      <c r="C11655">
        <v>44.1</v>
      </c>
      <c r="D11655">
        <v>-40.090000000000003</v>
      </c>
      <c r="E11655">
        <v>7.1</v>
      </c>
      <c r="F11655" t="s">
        <v>1769</v>
      </c>
      <c r="G11655">
        <v>3000</v>
      </c>
      <c r="H11655">
        <v>17554.222000000002</v>
      </c>
      <c r="I11655">
        <v>105487.967</v>
      </c>
      <c r="J11655" t="s">
        <v>1252</v>
      </c>
      <c r="T11655">
        <f t="shared" si="209"/>
        <v>-32.99</v>
      </c>
      <c r="U11655">
        <v>-32.99</v>
      </c>
    </row>
    <row r="11656" spans="1:21" x14ac:dyDescent="0.2">
      <c r="A11656" t="s">
        <v>1349</v>
      </c>
      <c r="B11656" s="10" t="s">
        <v>1687</v>
      </c>
      <c r="C11656">
        <v>1.7</v>
      </c>
      <c r="D11656">
        <v>-1.66</v>
      </c>
      <c r="E11656">
        <v>1.7</v>
      </c>
      <c r="F11656" t="s">
        <v>1688</v>
      </c>
      <c r="G11656">
        <v>100</v>
      </c>
      <c r="H11656">
        <v>17504.998</v>
      </c>
      <c r="I11656">
        <v>105484.58199999999</v>
      </c>
      <c r="J11656" t="s">
        <v>1252</v>
      </c>
      <c r="T11656">
        <f t="shared" si="209"/>
        <v>4.0000000000000036E-2</v>
      </c>
      <c r="U11656">
        <v>4.0000000000000036E-2</v>
      </c>
    </row>
    <row r="11657" spans="1:21" x14ac:dyDescent="0.2">
      <c r="A11657" t="s">
        <v>1349</v>
      </c>
      <c r="B11657" s="10" t="s">
        <v>1689</v>
      </c>
      <c r="C11657">
        <v>6.2</v>
      </c>
      <c r="D11657">
        <v>-6.16</v>
      </c>
      <c r="E11657">
        <v>4.5</v>
      </c>
      <c r="F11657" t="s">
        <v>1690</v>
      </c>
      <c r="G11657">
        <v>60</v>
      </c>
      <c r="H11657">
        <v>17504.998</v>
      </c>
      <c r="I11657">
        <v>105484.58199999999</v>
      </c>
      <c r="J11657" t="s">
        <v>1252</v>
      </c>
      <c r="T11657">
        <f t="shared" si="209"/>
        <v>-1.6600000000000001</v>
      </c>
      <c r="U11657">
        <v>-1.6600000000000001</v>
      </c>
    </row>
    <row r="11658" spans="1:21" x14ac:dyDescent="0.2">
      <c r="A11658" t="s">
        <v>1349</v>
      </c>
      <c r="B11658" s="10" t="s">
        <v>1693</v>
      </c>
      <c r="C11658">
        <v>9.4</v>
      </c>
      <c r="D11658">
        <v>-9.36</v>
      </c>
      <c r="E11658">
        <v>3.2</v>
      </c>
      <c r="F11658" t="s">
        <v>2073</v>
      </c>
      <c r="G11658">
        <v>160</v>
      </c>
      <c r="H11658">
        <v>17504.998</v>
      </c>
      <c r="I11658">
        <v>105484.58199999999</v>
      </c>
      <c r="J11658" t="s">
        <v>1252</v>
      </c>
      <c r="T11658">
        <f t="shared" si="209"/>
        <v>-6.1599999999999993</v>
      </c>
      <c r="U11658">
        <v>-6.1599999999999993</v>
      </c>
    </row>
    <row r="11659" spans="1:21" x14ac:dyDescent="0.2">
      <c r="A11659" t="s">
        <v>1349</v>
      </c>
      <c r="B11659" s="10" t="s">
        <v>1711</v>
      </c>
      <c r="C11659">
        <v>10.199999999999999</v>
      </c>
      <c r="D11659">
        <v>-10.16</v>
      </c>
      <c r="E11659">
        <v>0.8</v>
      </c>
      <c r="F11659" t="s">
        <v>1694</v>
      </c>
      <c r="G11659">
        <v>200</v>
      </c>
      <c r="H11659">
        <v>17504.998</v>
      </c>
      <c r="I11659">
        <v>105484.58199999999</v>
      </c>
      <c r="J11659" t="s">
        <v>1252</v>
      </c>
      <c r="T11659">
        <f t="shared" si="209"/>
        <v>-9.36</v>
      </c>
      <c r="U11659">
        <v>-9.36</v>
      </c>
    </row>
    <row r="11660" spans="1:21" x14ac:dyDescent="0.2">
      <c r="A11660" t="s">
        <v>1349</v>
      </c>
      <c r="B11660" s="10" t="s">
        <v>1693</v>
      </c>
      <c r="C11660">
        <v>12.1</v>
      </c>
      <c r="D11660">
        <v>-12.06</v>
      </c>
      <c r="E11660">
        <v>1.9</v>
      </c>
      <c r="F11660" t="s">
        <v>2073</v>
      </c>
      <c r="G11660">
        <v>160</v>
      </c>
      <c r="H11660">
        <v>17504.998</v>
      </c>
      <c r="I11660">
        <v>105484.58199999999</v>
      </c>
      <c r="J11660" t="s">
        <v>1252</v>
      </c>
      <c r="T11660">
        <f t="shared" si="209"/>
        <v>-10.16</v>
      </c>
      <c r="U11660">
        <v>-10.16</v>
      </c>
    </row>
    <row r="11661" spans="1:21" x14ac:dyDescent="0.2">
      <c r="A11661" t="s">
        <v>1349</v>
      </c>
      <c r="B11661" s="10" t="s">
        <v>1711</v>
      </c>
      <c r="C11661">
        <v>14.9</v>
      </c>
      <c r="D11661">
        <v>-14.86</v>
      </c>
      <c r="E11661">
        <v>2.8</v>
      </c>
      <c r="F11661" t="s">
        <v>1694</v>
      </c>
      <c r="G11661">
        <v>200</v>
      </c>
      <c r="H11661">
        <v>17504.998</v>
      </c>
      <c r="I11661">
        <v>105484.58199999999</v>
      </c>
      <c r="J11661" t="s">
        <v>1252</v>
      </c>
      <c r="T11661">
        <f t="shared" si="209"/>
        <v>-12.059999999999999</v>
      </c>
      <c r="U11661">
        <v>-12.059999999999999</v>
      </c>
    </row>
    <row r="11662" spans="1:21" x14ac:dyDescent="0.2">
      <c r="A11662" t="s">
        <v>1349</v>
      </c>
      <c r="B11662" s="10" t="s">
        <v>1693</v>
      </c>
      <c r="C11662">
        <v>15.7</v>
      </c>
      <c r="D11662">
        <v>-15.66</v>
      </c>
      <c r="E11662">
        <v>0.8</v>
      </c>
      <c r="F11662" t="s">
        <v>2073</v>
      </c>
      <c r="G11662">
        <v>160</v>
      </c>
      <c r="H11662">
        <v>17504.998</v>
      </c>
      <c r="I11662">
        <v>105484.58199999999</v>
      </c>
      <c r="J11662" t="s">
        <v>1252</v>
      </c>
      <c r="T11662">
        <f t="shared" si="209"/>
        <v>-14.86</v>
      </c>
      <c r="U11662">
        <v>-14.86</v>
      </c>
    </row>
    <row r="11663" spans="1:21" x14ac:dyDescent="0.2">
      <c r="A11663" t="s">
        <v>1349</v>
      </c>
      <c r="B11663" s="10" t="s">
        <v>1215</v>
      </c>
      <c r="C11663">
        <v>19</v>
      </c>
      <c r="D11663">
        <v>-18.96</v>
      </c>
      <c r="E11663">
        <v>3.3</v>
      </c>
      <c r="F11663" t="s">
        <v>2279</v>
      </c>
      <c r="G11663">
        <v>220</v>
      </c>
      <c r="H11663">
        <v>17504.998</v>
      </c>
      <c r="I11663">
        <v>105484.58199999999</v>
      </c>
      <c r="J11663" t="s">
        <v>1252</v>
      </c>
      <c r="T11663">
        <f t="shared" si="209"/>
        <v>-15.66</v>
      </c>
      <c r="U11663">
        <v>-15.66</v>
      </c>
    </row>
    <row r="11664" spans="1:21" x14ac:dyDescent="0.2">
      <c r="A11664" t="s">
        <v>1349</v>
      </c>
      <c r="B11664" s="10" t="s">
        <v>1700</v>
      </c>
      <c r="C11664">
        <v>21.2</v>
      </c>
      <c r="D11664">
        <v>-21.16</v>
      </c>
      <c r="E11664">
        <v>2.2000000000000002</v>
      </c>
      <c r="F11664" t="s">
        <v>1764</v>
      </c>
      <c r="G11664">
        <v>350</v>
      </c>
      <c r="H11664">
        <v>17504.998</v>
      </c>
      <c r="I11664">
        <v>105484.58199999999</v>
      </c>
      <c r="J11664" t="s">
        <v>1252</v>
      </c>
      <c r="T11664">
        <f t="shared" si="209"/>
        <v>-18.96</v>
      </c>
      <c r="U11664">
        <v>-18.96</v>
      </c>
    </row>
    <row r="11665" spans="1:21" x14ac:dyDescent="0.2">
      <c r="A11665" t="s">
        <v>1349</v>
      </c>
      <c r="B11665" s="10" t="s">
        <v>1875</v>
      </c>
      <c r="C11665">
        <v>23.6</v>
      </c>
      <c r="D11665">
        <v>-23.56</v>
      </c>
      <c r="E11665">
        <v>2.4</v>
      </c>
      <c r="F11665" t="s">
        <v>1976</v>
      </c>
      <c r="G11665">
        <v>600</v>
      </c>
      <c r="H11665">
        <v>17504.998</v>
      </c>
      <c r="I11665">
        <v>105484.58199999999</v>
      </c>
      <c r="J11665" t="s">
        <v>1252</v>
      </c>
      <c r="T11665">
        <f t="shared" si="209"/>
        <v>-21.16</v>
      </c>
      <c r="U11665">
        <v>-21.16</v>
      </c>
    </row>
    <row r="11666" spans="1:21" x14ac:dyDescent="0.2">
      <c r="A11666" t="s">
        <v>1349</v>
      </c>
      <c r="B11666" s="10" t="s">
        <v>1877</v>
      </c>
      <c r="C11666">
        <v>24.4</v>
      </c>
      <c r="D11666">
        <v>-24.36</v>
      </c>
      <c r="E11666">
        <v>0.8</v>
      </c>
      <c r="F11666" t="s">
        <v>1976</v>
      </c>
      <c r="G11666">
        <v>900</v>
      </c>
      <c r="H11666">
        <v>17504.998</v>
      </c>
      <c r="I11666">
        <v>105484.58199999999</v>
      </c>
      <c r="J11666" t="s">
        <v>1252</v>
      </c>
      <c r="T11666">
        <f t="shared" si="209"/>
        <v>-23.56</v>
      </c>
      <c r="U11666">
        <v>-23.56</v>
      </c>
    </row>
    <row r="11667" spans="1:21" x14ac:dyDescent="0.2">
      <c r="A11667" t="s">
        <v>1349</v>
      </c>
      <c r="B11667" s="10" t="s">
        <v>1704</v>
      </c>
      <c r="C11667">
        <v>26.2</v>
      </c>
      <c r="D11667">
        <v>-26.16</v>
      </c>
      <c r="E11667">
        <v>1.8</v>
      </c>
      <c r="F11667" t="s">
        <v>1977</v>
      </c>
      <c r="G11667">
        <v>1500</v>
      </c>
      <c r="H11667">
        <v>17504.998</v>
      </c>
      <c r="I11667">
        <v>105484.58199999999</v>
      </c>
      <c r="J11667" t="s">
        <v>1252</v>
      </c>
      <c r="T11667">
        <f t="shared" si="209"/>
        <v>-24.36</v>
      </c>
      <c r="U11667">
        <v>-24.36</v>
      </c>
    </row>
    <row r="11668" spans="1:21" x14ac:dyDescent="0.2">
      <c r="A11668" t="s">
        <v>1349</v>
      </c>
      <c r="B11668" s="10" t="s">
        <v>1709</v>
      </c>
      <c r="C11668">
        <v>32</v>
      </c>
      <c r="D11668">
        <v>-31.96</v>
      </c>
      <c r="E11668">
        <v>5.8</v>
      </c>
      <c r="F11668" t="s">
        <v>1769</v>
      </c>
      <c r="G11668">
        <v>3000</v>
      </c>
      <c r="H11668">
        <v>17504.998</v>
      </c>
      <c r="I11668">
        <v>105484.58199999999</v>
      </c>
      <c r="J11668" t="s">
        <v>1252</v>
      </c>
      <c r="T11668">
        <f t="shared" si="209"/>
        <v>-26.16</v>
      </c>
      <c r="U11668">
        <v>-26.16</v>
      </c>
    </row>
    <row r="11669" spans="1:21" x14ac:dyDescent="0.2">
      <c r="A11669" t="s">
        <v>1350</v>
      </c>
      <c r="B11669" s="10" t="s">
        <v>1687</v>
      </c>
      <c r="C11669">
        <v>3.9</v>
      </c>
      <c r="D11669">
        <v>-2.36</v>
      </c>
      <c r="E11669">
        <v>3.9</v>
      </c>
      <c r="F11669" t="s">
        <v>1688</v>
      </c>
      <c r="G11669">
        <v>100</v>
      </c>
      <c r="H11669">
        <v>17481.149000000001</v>
      </c>
      <c r="I11669">
        <v>105477.024</v>
      </c>
      <c r="J11669" t="s">
        <v>1252</v>
      </c>
      <c r="T11669">
        <f t="shared" si="209"/>
        <v>1.54</v>
      </c>
      <c r="U11669">
        <v>1.54</v>
      </c>
    </row>
    <row r="11670" spans="1:21" x14ac:dyDescent="0.2">
      <c r="A11670" t="s">
        <v>1350</v>
      </c>
      <c r="B11670" s="10" t="s">
        <v>1689</v>
      </c>
      <c r="C11670">
        <v>6.8</v>
      </c>
      <c r="D11670">
        <v>-5.26</v>
      </c>
      <c r="E11670">
        <v>2.9</v>
      </c>
      <c r="F11670" t="s">
        <v>1690</v>
      </c>
      <c r="G11670">
        <v>60</v>
      </c>
      <c r="H11670">
        <v>17481.149000000001</v>
      </c>
      <c r="I11670">
        <v>105477.024</v>
      </c>
      <c r="J11670" t="s">
        <v>1252</v>
      </c>
      <c r="T11670">
        <f t="shared" si="209"/>
        <v>-2.36</v>
      </c>
      <c r="U11670">
        <v>-2.36</v>
      </c>
    </row>
    <row r="11671" spans="1:21" x14ac:dyDescent="0.2">
      <c r="A11671" t="s">
        <v>1350</v>
      </c>
      <c r="B11671" s="10" t="s">
        <v>1711</v>
      </c>
      <c r="C11671">
        <v>8.5</v>
      </c>
      <c r="D11671">
        <v>-6.96</v>
      </c>
      <c r="E11671">
        <v>1.7</v>
      </c>
      <c r="F11671" t="s">
        <v>1694</v>
      </c>
      <c r="G11671">
        <v>200</v>
      </c>
      <c r="H11671">
        <v>17481.149000000001</v>
      </c>
      <c r="I11671">
        <v>105477.024</v>
      </c>
      <c r="J11671" t="s">
        <v>1252</v>
      </c>
      <c r="T11671">
        <f t="shared" si="209"/>
        <v>-5.26</v>
      </c>
      <c r="U11671">
        <v>-5.26</v>
      </c>
    </row>
    <row r="11672" spans="1:21" x14ac:dyDescent="0.2">
      <c r="A11672" t="s">
        <v>1350</v>
      </c>
      <c r="B11672" s="10" t="s">
        <v>1693</v>
      </c>
      <c r="C11672">
        <v>13.2</v>
      </c>
      <c r="D11672">
        <v>-11.66</v>
      </c>
      <c r="E11672">
        <v>4.7</v>
      </c>
      <c r="F11672" t="s">
        <v>2073</v>
      </c>
      <c r="G11672">
        <v>160</v>
      </c>
      <c r="H11672">
        <v>17481.149000000001</v>
      </c>
      <c r="I11672">
        <v>105477.024</v>
      </c>
      <c r="J11672" t="s">
        <v>1252</v>
      </c>
      <c r="T11672">
        <f t="shared" si="209"/>
        <v>-6.96</v>
      </c>
      <c r="U11672">
        <v>-6.96</v>
      </c>
    </row>
    <row r="11673" spans="1:21" x14ac:dyDescent="0.2">
      <c r="A11673" t="s">
        <v>1350</v>
      </c>
      <c r="B11673" s="10" t="s">
        <v>1711</v>
      </c>
      <c r="C11673">
        <v>16.8</v>
      </c>
      <c r="D11673">
        <v>-15.26</v>
      </c>
      <c r="E11673">
        <v>3.6</v>
      </c>
      <c r="F11673" t="s">
        <v>1694</v>
      </c>
      <c r="G11673">
        <v>200</v>
      </c>
      <c r="H11673">
        <v>17481.149000000001</v>
      </c>
      <c r="I11673">
        <v>105477.024</v>
      </c>
      <c r="J11673" t="s">
        <v>1252</v>
      </c>
      <c r="T11673">
        <f t="shared" si="209"/>
        <v>-11.66</v>
      </c>
      <c r="U11673">
        <v>-11.66</v>
      </c>
    </row>
    <row r="11674" spans="1:21" x14ac:dyDescent="0.2">
      <c r="A11674" t="s">
        <v>1350</v>
      </c>
      <c r="B11674" s="10" t="s">
        <v>1693</v>
      </c>
      <c r="C11674">
        <v>18</v>
      </c>
      <c r="D11674">
        <v>-16.46</v>
      </c>
      <c r="E11674">
        <v>1.2</v>
      </c>
      <c r="F11674" t="s">
        <v>2073</v>
      </c>
      <c r="G11674">
        <v>160</v>
      </c>
      <c r="H11674">
        <v>17481.149000000001</v>
      </c>
      <c r="I11674">
        <v>105477.024</v>
      </c>
      <c r="J11674" t="s">
        <v>1252</v>
      </c>
      <c r="T11674">
        <f t="shared" si="209"/>
        <v>-15.260000000000002</v>
      </c>
      <c r="U11674">
        <v>-15.260000000000002</v>
      </c>
    </row>
    <row r="11675" spans="1:21" x14ac:dyDescent="0.2">
      <c r="A11675" t="s">
        <v>1350</v>
      </c>
      <c r="B11675" s="10" t="s">
        <v>1215</v>
      </c>
      <c r="C11675">
        <v>19</v>
      </c>
      <c r="D11675">
        <v>-17.46</v>
      </c>
      <c r="E11675">
        <v>1</v>
      </c>
      <c r="F11675" t="s">
        <v>2279</v>
      </c>
      <c r="G11675">
        <v>220</v>
      </c>
      <c r="H11675">
        <v>17481.149000000001</v>
      </c>
      <c r="I11675">
        <v>105477.024</v>
      </c>
      <c r="J11675" t="s">
        <v>1252</v>
      </c>
      <c r="T11675">
        <f t="shared" si="209"/>
        <v>-16.46</v>
      </c>
      <c r="U11675">
        <v>-16.46</v>
      </c>
    </row>
    <row r="11676" spans="1:21" x14ac:dyDescent="0.2">
      <c r="A11676" t="s">
        <v>1350</v>
      </c>
      <c r="B11676" s="10" t="s">
        <v>1700</v>
      </c>
      <c r="C11676">
        <v>22.4</v>
      </c>
      <c r="D11676">
        <v>-20.86</v>
      </c>
      <c r="E11676">
        <v>3.4</v>
      </c>
      <c r="F11676" t="s">
        <v>1764</v>
      </c>
      <c r="G11676">
        <v>350</v>
      </c>
      <c r="H11676">
        <v>17481.149000000001</v>
      </c>
      <c r="I11676">
        <v>105477.024</v>
      </c>
      <c r="J11676" t="s">
        <v>1252</v>
      </c>
      <c r="T11676">
        <f t="shared" si="209"/>
        <v>-17.46</v>
      </c>
      <c r="U11676">
        <v>-17.46</v>
      </c>
    </row>
    <row r="11677" spans="1:21" x14ac:dyDescent="0.2">
      <c r="A11677" t="s">
        <v>1350</v>
      </c>
      <c r="B11677" s="10" t="s">
        <v>1875</v>
      </c>
      <c r="C11677">
        <v>26.5</v>
      </c>
      <c r="D11677">
        <v>-24.96</v>
      </c>
      <c r="E11677">
        <v>4.0999999999999996</v>
      </c>
      <c r="F11677" t="s">
        <v>1976</v>
      </c>
      <c r="G11677">
        <v>600</v>
      </c>
      <c r="H11677">
        <v>17481.149000000001</v>
      </c>
      <c r="I11677">
        <v>105477.024</v>
      </c>
      <c r="J11677" t="s">
        <v>1252</v>
      </c>
      <c r="T11677">
        <f t="shared" si="209"/>
        <v>-20.86</v>
      </c>
      <c r="U11677">
        <v>-20.86</v>
      </c>
    </row>
    <row r="11678" spans="1:21" x14ac:dyDescent="0.2">
      <c r="A11678" t="s">
        <v>1350</v>
      </c>
      <c r="B11678" s="10" t="s">
        <v>1704</v>
      </c>
      <c r="C11678">
        <v>27</v>
      </c>
      <c r="D11678">
        <v>-25.46</v>
      </c>
      <c r="E11678">
        <v>0.5</v>
      </c>
      <c r="F11678" t="s">
        <v>1977</v>
      </c>
      <c r="G11678">
        <v>1500</v>
      </c>
      <c r="H11678">
        <v>17481.149000000001</v>
      </c>
      <c r="I11678">
        <v>105477.024</v>
      </c>
      <c r="J11678" t="s">
        <v>1252</v>
      </c>
      <c r="T11678">
        <f t="shared" si="209"/>
        <v>-24.96</v>
      </c>
      <c r="U11678">
        <v>-24.96</v>
      </c>
    </row>
    <row r="11679" spans="1:21" x14ac:dyDescent="0.2">
      <c r="A11679" t="s">
        <v>1350</v>
      </c>
      <c r="B11679" s="10" t="s">
        <v>1709</v>
      </c>
      <c r="C11679">
        <v>30.1</v>
      </c>
      <c r="D11679">
        <v>-28.56</v>
      </c>
      <c r="E11679">
        <v>3.1</v>
      </c>
      <c r="F11679" t="s">
        <v>1769</v>
      </c>
      <c r="G11679">
        <v>3000</v>
      </c>
      <c r="H11679">
        <v>17481.149000000001</v>
      </c>
      <c r="I11679">
        <v>105477.024</v>
      </c>
      <c r="J11679" t="s">
        <v>1252</v>
      </c>
      <c r="T11679">
        <f t="shared" si="209"/>
        <v>-25.459999999999997</v>
      </c>
      <c r="U11679">
        <v>-25.459999999999997</v>
      </c>
    </row>
    <row r="11680" spans="1:21" x14ac:dyDescent="0.2">
      <c r="A11680" t="s">
        <v>1351</v>
      </c>
      <c r="B11680" s="10" t="s">
        <v>1687</v>
      </c>
      <c r="C11680">
        <v>4.2</v>
      </c>
      <c r="D11680">
        <v>-2.4300000000000002</v>
      </c>
      <c r="E11680">
        <v>4.2</v>
      </c>
      <c r="F11680" t="s">
        <v>1688</v>
      </c>
      <c r="G11680">
        <v>100</v>
      </c>
      <c r="H11680">
        <v>17433.221000000001</v>
      </c>
      <c r="I11680">
        <v>105477.086</v>
      </c>
      <c r="J11680" t="s">
        <v>1252</v>
      </c>
      <c r="T11680">
        <f t="shared" si="209"/>
        <v>1.77</v>
      </c>
      <c r="U11680">
        <v>1.77</v>
      </c>
    </row>
    <row r="11681" spans="1:21" x14ac:dyDescent="0.2">
      <c r="A11681" t="s">
        <v>1351</v>
      </c>
      <c r="B11681" s="10" t="s">
        <v>1689</v>
      </c>
      <c r="C11681">
        <v>6.1</v>
      </c>
      <c r="D11681">
        <v>-4.33</v>
      </c>
      <c r="E11681">
        <v>1.9</v>
      </c>
      <c r="F11681" t="s">
        <v>1690</v>
      </c>
      <c r="G11681">
        <v>60</v>
      </c>
      <c r="H11681">
        <v>17433.221000000001</v>
      </c>
      <c r="I11681">
        <v>105477.086</v>
      </c>
      <c r="J11681" t="s">
        <v>1252</v>
      </c>
      <c r="T11681">
        <f t="shared" si="209"/>
        <v>-2.4300000000000002</v>
      </c>
      <c r="U11681">
        <v>-2.4300000000000002</v>
      </c>
    </row>
    <row r="11682" spans="1:21" x14ac:dyDescent="0.2">
      <c r="A11682" t="s">
        <v>1351</v>
      </c>
      <c r="B11682" s="10" t="s">
        <v>1693</v>
      </c>
      <c r="C11682">
        <v>15</v>
      </c>
      <c r="D11682">
        <v>-13.23</v>
      </c>
      <c r="E11682">
        <v>7</v>
      </c>
      <c r="F11682" t="s">
        <v>1694</v>
      </c>
      <c r="G11682">
        <v>200</v>
      </c>
      <c r="H11682">
        <v>17433.221000000001</v>
      </c>
      <c r="I11682">
        <v>105477.086</v>
      </c>
      <c r="J11682" t="s">
        <v>1252</v>
      </c>
      <c r="T11682">
        <f t="shared" si="209"/>
        <v>-6.23</v>
      </c>
      <c r="U11682">
        <v>-6.23</v>
      </c>
    </row>
    <row r="11683" spans="1:21" x14ac:dyDescent="0.2">
      <c r="A11683" t="s">
        <v>1351</v>
      </c>
      <c r="B11683" s="10" t="s">
        <v>1215</v>
      </c>
      <c r="C11683">
        <v>19.5</v>
      </c>
      <c r="D11683">
        <v>-17.73</v>
      </c>
      <c r="E11683">
        <v>4.5</v>
      </c>
      <c r="F11683" t="s">
        <v>2279</v>
      </c>
      <c r="G11683">
        <v>220</v>
      </c>
      <c r="H11683">
        <v>17433.221000000001</v>
      </c>
      <c r="I11683">
        <v>105477.086</v>
      </c>
      <c r="J11683" t="s">
        <v>1252</v>
      </c>
      <c r="T11683">
        <f t="shared" si="209"/>
        <v>-13.23</v>
      </c>
      <c r="U11683">
        <v>-13.23</v>
      </c>
    </row>
    <row r="11684" spans="1:21" x14ac:dyDescent="0.2">
      <c r="A11684" t="s">
        <v>1351</v>
      </c>
      <c r="B11684" s="10" t="s">
        <v>1700</v>
      </c>
      <c r="C11684">
        <v>25</v>
      </c>
      <c r="D11684">
        <v>-23.23</v>
      </c>
      <c r="E11684">
        <v>5.5</v>
      </c>
      <c r="F11684" t="s">
        <v>1764</v>
      </c>
      <c r="G11684">
        <v>350</v>
      </c>
      <c r="H11684">
        <v>17433.221000000001</v>
      </c>
      <c r="I11684">
        <v>105477.086</v>
      </c>
      <c r="J11684" t="s">
        <v>1252</v>
      </c>
      <c r="T11684">
        <f t="shared" si="209"/>
        <v>-17.73</v>
      </c>
      <c r="U11684">
        <v>-17.73</v>
      </c>
    </row>
    <row r="11685" spans="1:21" x14ac:dyDescent="0.2">
      <c r="A11685" t="s">
        <v>1351</v>
      </c>
      <c r="B11685" s="10" t="s">
        <v>1875</v>
      </c>
      <c r="C11685">
        <v>33</v>
      </c>
      <c r="D11685">
        <v>-31.23</v>
      </c>
      <c r="E11685">
        <v>8</v>
      </c>
      <c r="F11685" t="s">
        <v>1976</v>
      </c>
      <c r="G11685">
        <v>600</v>
      </c>
      <c r="H11685">
        <v>17433.221000000001</v>
      </c>
      <c r="I11685">
        <v>105477.086</v>
      </c>
      <c r="J11685" t="s">
        <v>1252</v>
      </c>
      <c r="T11685">
        <f t="shared" si="209"/>
        <v>-23.23</v>
      </c>
      <c r="U11685">
        <v>-23.23</v>
      </c>
    </row>
    <row r="11686" spans="1:21" x14ac:dyDescent="0.2">
      <c r="A11686" t="s">
        <v>1351</v>
      </c>
      <c r="B11686" s="10" t="s">
        <v>1877</v>
      </c>
      <c r="C11686">
        <v>39</v>
      </c>
      <c r="D11686">
        <v>-37.229999999999997</v>
      </c>
      <c r="E11686">
        <v>6</v>
      </c>
      <c r="F11686" t="s">
        <v>1976</v>
      </c>
      <c r="G11686">
        <v>900</v>
      </c>
      <c r="H11686">
        <v>17433.221000000001</v>
      </c>
      <c r="I11686">
        <v>105477.086</v>
      </c>
      <c r="J11686" t="s">
        <v>1252</v>
      </c>
      <c r="T11686">
        <f t="shared" si="209"/>
        <v>-31.229999999999997</v>
      </c>
      <c r="U11686">
        <v>-31.229999999999997</v>
      </c>
    </row>
    <row r="11687" spans="1:21" x14ac:dyDescent="0.2">
      <c r="A11687" t="s">
        <v>1351</v>
      </c>
      <c r="B11687" s="10" t="s">
        <v>1879</v>
      </c>
      <c r="C11687">
        <v>42.1</v>
      </c>
      <c r="D11687">
        <v>-40.33</v>
      </c>
      <c r="E11687">
        <v>3.1</v>
      </c>
      <c r="F11687" t="s">
        <v>1976</v>
      </c>
      <c r="G11687">
        <v>1200</v>
      </c>
      <c r="H11687">
        <v>17433.221000000001</v>
      </c>
      <c r="I11687">
        <v>105477.086</v>
      </c>
      <c r="J11687" t="s">
        <v>1252</v>
      </c>
      <c r="T11687">
        <f t="shared" si="209"/>
        <v>-37.229999999999997</v>
      </c>
      <c r="U11687">
        <v>-37.229999999999997</v>
      </c>
    </row>
    <row r="11688" spans="1:21" x14ac:dyDescent="0.2">
      <c r="A11688" t="s">
        <v>1351</v>
      </c>
      <c r="B11688" s="10" t="s">
        <v>1704</v>
      </c>
      <c r="C11688">
        <v>43.1</v>
      </c>
      <c r="D11688">
        <v>-41.33</v>
      </c>
      <c r="E11688">
        <v>1</v>
      </c>
      <c r="F11688" t="s">
        <v>1977</v>
      </c>
      <c r="G11688">
        <v>1500</v>
      </c>
      <c r="H11688">
        <v>17433.221000000001</v>
      </c>
      <c r="I11688">
        <v>105477.086</v>
      </c>
      <c r="J11688" t="s">
        <v>1252</v>
      </c>
      <c r="T11688">
        <f t="shared" si="209"/>
        <v>-40.33</v>
      </c>
      <c r="U11688">
        <v>-40.33</v>
      </c>
    </row>
    <row r="11689" spans="1:21" x14ac:dyDescent="0.2">
      <c r="A11689" t="s">
        <v>1351</v>
      </c>
      <c r="B11689" s="10" t="s">
        <v>1709</v>
      </c>
      <c r="C11689">
        <v>46.3</v>
      </c>
      <c r="D11689">
        <v>-44.53</v>
      </c>
      <c r="E11689">
        <v>3.2</v>
      </c>
      <c r="F11689" t="s">
        <v>1769</v>
      </c>
      <c r="G11689">
        <v>3000</v>
      </c>
      <c r="H11689">
        <v>17433.221000000001</v>
      </c>
      <c r="I11689">
        <v>105477.086</v>
      </c>
      <c r="J11689" t="s">
        <v>1252</v>
      </c>
      <c r="T11689">
        <f t="shared" si="209"/>
        <v>-41.33</v>
      </c>
      <c r="U11689">
        <v>-41.33</v>
      </c>
    </row>
    <row r="11690" spans="1:21" x14ac:dyDescent="0.2">
      <c r="A11690" t="s">
        <v>1352</v>
      </c>
      <c r="B11690" s="10" t="s">
        <v>1687</v>
      </c>
      <c r="C11690">
        <v>3.6</v>
      </c>
      <c r="D11690">
        <v>-2.44</v>
      </c>
      <c r="E11690">
        <v>3.6</v>
      </c>
      <c r="F11690" t="s">
        <v>1688</v>
      </c>
      <c r="G11690">
        <v>100</v>
      </c>
      <c r="H11690">
        <v>17385.201000000001</v>
      </c>
      <c r="I11690">
        <v>105477.003</v>
      </c>
      <c r="J11690" t="s">
        <v>1252</v>
      </c>
      <c r="T11690">
        <f t="shared" si="209"/>
        <v>1.1600000000000001</v>
      </c>
      <c r="U11690">
        <v>1.1600000000000001</v>
      </c>
    </row>
    <row r="11691" spans="1:21" x14ac:dyDescent="0.2">
      <c r="A11691" t="s">
        <v>1352</v>
      </c>
      <c r="B11691" s="10" t="s">
        <v>1689</v>
      </c>
      <c r="C11691">
        <v>6.7</v>
      </c>
      <c r="D11691">
        <v>-5.54</v>
      </c>
      <c r="E11691">
        <v>3.1</v>
      </c>
      <c r="F11691" t="s">
        <v>1690</v>
      </c>
      <c r="G11691">
        <v>60</v>
      </c>
      <c r="H11691">
        <v>17385.201000000001</v>
      </c>
      <c r="I11691">
        <v>105477.003</v>
      </c>
      <c r="J11691" t="s">
        <v>1252</v>
      </c>
      <c r="T11691">
        <f t="shared" si="209"/>
        <v>-2.44</v>
      </c>
      <c r="U11691">
        <v>-2.44</v>
      </c>
    </row>
    <row r="11692" spans="1:21" x14ac:dyDescent="0.2">
      <c r="A11692" t="s">
        <v>1352</v>
      </c>
      <c r="B11692" s="10" t="s">
        <v>1693</v>
      </c>
      <c r="C11692">
        <v>15.8</v>
      </c>
      <c r="D11692">
        <v>-14.64</v>
      </c>
      <c r="E11692">
        <v>9.1</v>
      </c>
      <c r="F11692" t="s">
        <v>1694</v>
      </c>
      <c r="G11692">
        <v>200</v>
      </c>
      <c r="H11692">
        <v>17385.201000000001</v>
      </c>
      <c r="I11692">
        <v>105477.003</v>
      </c>
      <c r="J11692" t="s">
        <v>1252</v>
      </c>
      <c r="T11692">
        <f t="shared" si="209"/>
        <v>-5.5400000000000009</v>
      </c>
      <c r="U11692">
        <v>-5.5400000000000009</v>
      </c>
    </row>
    <row r="11693" spans="1:21" x14ac:dyDescent="0.2">
      <c r="A11693" t="s">
        <v>1352</v>
      </c>
      <c r="B11693" s="10" t="s">
        <v>1215</v>
      </c>
      <c r="C11693">
        <v>23</v>
      </c>
      <c r="D11693">
        <v>-21.84</v>
      </c>
      <c r="E11693">
        <v>7.2</v>
      </c>
      <c r="F11693" t="s">
        <v>2279</v>
      </c>
      <c r="G11693">
        <v>220</v>
      </c>
      <c r="H11693">
        <v>17385.201000000001</v>
      </c>
      <c r="I11693">
        <v>105477.003</v>
      </c>
      <c r="J11693" t="s">
        <v>1252</v>
      </c>
      <c r="T11693">
        <f t="shared" si="209"/>
        <v>-14.64</v>
      </c>
      <c r="U11693">
        <v>-14.64</v>
      </c>
    </row>
    <row r="11694" spans="1:21" x14ac:dyDescent="0.2">
      <c r="A11694" t="s">
        <v>1352</v>
      </c>
      <c r="B11694" s="10" t="s">
        <v>1700</v>
      </c>
      <c r="C11694">
        <v>31.7</v>
      </c>
      <c r="D11694">
        <v>-30.54</v>
      </c>
      <c r="E11694">
        <v>8.6999999999999993</v>
      </c>
      <c r="F11694" t="s">
        <v>1764</v>
      </c>
      <c r="G11694">
        <v>350</v>
      </c>
      <c r="H11694">
        <v>17385.201000000001</v>
      </c>
      <c r="I11694">
        <v>105477.003</v>
      </c>
      <c r="J11694" t="s">
        <v>1252</v>
      </c>
      <c r="T11694">
        <f t="shared" si="209"/>
        <v>-21.84</v>
      </c>
      <c r="U11694">
        <v>-21.84</v>
      </c>
    </row>
    <row r="11695" spans="1:21" x14ac:dyDescent="0.2">
      <c r="A11695" t="s">
        <v>1352</v>
      </c>
      <c r="B11695" s="10" t="s">
        <v>1875</v>
      </c>
      <c r="C11695">
        <v>43</v>
      </c>
      <c r="D11695">
        <v>-41.84</v>
      </c>
      <c r="E11695">
        <v>11.3</v>
      </c>
      <c r="F11695" t="s">
        <v>1976</v>
      </c>
      <c r="G11695">
        <v>600</v>
      </c>
      <c r="H11695">
        <v>17385.201000000001</v>
      </c>
      <c r="I11695">
        <v>105477.003</v>
      </c>
      <c r="J11695" t="s">
        <v>1252</v>
      </c>
      <c r="T11695">
        <f t="shared" si="209"/>
        <v>-30.540000000000003</v>
      </c>
      <c r="U11695">
        <v>-30.540000000000003</v>
      </c>
    </row>
    <row r="11696" spans="1:21" x14ac:dyDescent="0.2">
      <c r="A11696" t="s">
        <v>1352</v>
      </c>
      <c r="B11696" s="10" t="s">
        <v>1879</v>
      </c>
      <c r="C11696">
        <v>46.5</v>
      </c>
      <c r="D11696">
        <v>-45.34</v>
      </c>
      <c r="E11696">
        <v>3.5</v>
      </c>
      <c r="F11696" t="s">
        <v>1976</v>
      </c>
      <c r="G11696">
        <v>1200</v>
      </c>
      <c r="H11696">
        <v>17385.201000000001</v>
      </c>
      <c r="I11696">
        <v>105477.003</v>
      </c>
      <c r="J11696" t="s">
        <v>1252</v>
      </c>
      <c r="T11696">
        <f t="shared" si="209"/>
        <v>-41.84</v>
      </c>
      <c r="U11696">
        <v>-41.84</v>
      </c>
    </row>
    <row r="11697" spans="1:21" x14ac:dyDescent="0.2">
      <c r="A11697" t="s">
        <v>1352</v>
      </c>
      <c r="B11697" s="10" t="s">
        <v>1704</v>
      </c>
      <c r="C11697">
        <v>47</v>
      </c>
      <c r="D11697">
        <v>-45.84</v>
      </c>
      <c r="E11697">
        <v>0.5</v>
      </c>
      <c r="F11697" t="s">
        <v>1977</v>
      </c>
      <c r="G11697">
        <v>1500</v>
      </c>
      <c r="H11697">
        <v>17385.201000000001</v>
      </c>
      <c r="I11697">
        <v>105477.003</v>
      </c>
      <c r="J11697" t="s">
        <v>1252</v>
      </c>
      <c r="T11697">
        <f t="shared" si="209"/>
        <v>-45.34</v>
      </c>
      <c r="U11697">
        <v>-45.34</v>
      </c>
    </row>
    <row r="11698" spans="1:21" x14ac:dyDescent="0.2">
      <c r="A11698" t="s">
        <v>1352</v>
      </c>
      <c r="B11698" s="10" t="s">
        <v>1709</v>
      </c>
      <c r="C11698">
        <v>52.5</v>
      </c>
      <c r="D11698">
        <v>-51.34</v>
      </c>
      <c r="E11698">
        <v>5.5</v>
      </c>
      <c r="F11698" t="s">
        <v>1769</v>
      </c>
      <c r="G11698">
        <v>3000</v>
      </c>
      <c r="H11698">
        <v>17385.201000000001</v>
      </c>
      <c r="I11698">
        <v>105477.003</v>
      </c>
      <c r="J11698" t="s">
        <v>1252</v>
      </c>
      <c r="T11698">
        <f t="shared" si="209"/>
        <v>-45.84</v>
      </c>
      <c r="U11698">
        <v>-45.84</v>
      </c>
    </row>
    <row r="11699" spans="1:21" x14ac:dyDescent="0.2">
      <c r="A11699" t="s">
        <v>1353</v>
      </c>
      <c r="B11699" s="10" t="s">
        <v>1687</v>
      </c>
      <c r="C11699">
        <v>4</v>
      </c>
      <c r="D11699">
        <v>-1.1000000000000001</v>
      </c>
      <c r="E11699">
        <v>4</v>
      </c>
      <c r="F11699" t="s">
        <v>1688</v>
      </c>
      <c r="G11699">
        <v>100</v>
      </c>
      <c r="H11699">
        <v>17337.437000000002</v>
      </c>
      <c r="I11699">
        <v>105477.045</v>
      </c>
      <c r="J11699" t="s">
        <v>1252</v>
      </c>
      <c r="T11699">
        <f t="shared" si="209"/>
        <v>2.9</v>
      </c>
      <c r="U11699">
        <v>2.9</v>
      </c>
    </row>
    <row r="11700" spans="1:21" x14ac:dyDescent="0.2">
      <c r="A11700" t="s">
        <v>1353</v>
      </c>
      <c r="B11700" s="10" t="s">
        <v>1689</v>
      </c>
      <c r="C11700">
        <v>7</v>
      </c>
      <c r="D11700">
        <v>-4.0999999999999996</v>
      </c>
      <c r="E11700">
        <v>3</v>
      </c>
      <c r="F11700" t="s">
        <v>1690</v>
      </c>
      <c r="G11700">
        <v>60</v>
      </c>
      <c r="H11700">
        <v>17337.437000000002</v>
      </c>
      <c r="I11700">
        <v>105477.045</v>
      </c>
      <c r="J11700" t="s">
        <v>1252</v>
      </c>
      <c r="T11700">
        <f t="shared" si="209"/>
        <v>-1.0999999999999996</v>
      </c>
      <c r="U11700">
        <v>-1.0999999999999996</v>
      </c>
    </row>
    <row r="11701" spans="1:21" x14ac:dyDescent="0.2">
      <c r="A11701" t="s">
        <v>1353</v>
      </c>
      <c r="B11701" s="10" t="s">
        <v>1711</v>
      </c>
      <c r="C11701">
        <v>8.1999999999999993</v>
      </c>
      <c r="D11701">
        <v>-5.3</v>
      </c>
      <c r="E11701">
        <v>1.2</v>
      </c>
      <c r="F11701" t="s">
        <v>1694</v>
      </c>
      <c r="G11701">
        <v>200</v>
      </c>
      <c r="H11701">
        <v>17337.437000000002</v>
      </c>
      <c r="I11701">
        <v>105477.045</v>
      </c>
      <c r="J11701" t="s">
        <v>1252</v>
      </c>
      <c r="T11701">
        <f t="shared" si="209"/>
        <v>-4.0999999999999996</v>
      </c>
      <c r="U11701">
        <v>-4.0999999999999996</v>
      </c>
    </row>
    <row r="11702" spans="1:21" x14ac:dyDescent="0.2">
      <c r="A11702" t="s">
        <v>1353</v>
      </c>
      <c r="B11702" s="10" t="s">
        <v>1693</v>
      </c>
      <c r="C11702">
        <v>10.5</v>
      </c>
      <c r="D11702">
        <v>-7.6</v>
      </c>
      <c r="E11702">
        <v>2.2999999999999998</v>
      </c>
      <c r="F11702" t="s">
        <v>2073</v>
      </c>
      <c r="G11702">
        <v>160</v>
      </c>
      <c r="H11702">
        <v>17337.437000000002</v>
      </c>
      <c r="I11702">
        <v>105477.045</v>
      </c>
      <c r="J11702" t="s">
        <v>1252</v>
      </c>
      <c r="T11702">
        <f t="shared" si="209"/>
        <v>-5.3</v>
      </c>
      <c r="U11702">
        <v>-5.3</v>
      </c>
    </row>
    <row r="11703" spans="1:21" x14ac:dyDescent="0.2">
      <c r="A11703" t="s">
        <v>1353</v>
      </c>
      <c r="B11703" s="10" t="s">
        <v>1711</v>
      </c>
      <c r="C11703">
        <v>15.8</v>
      </c>
      <c r="D11703">
        <v>-12.9</v>
      </c>
      <c r="E11703">
        <v>5.3</v>
      </c>
      <c r="F11703" t="s">
        <v>1694</v>
      </c>
      <c r="G11703">
        <v>200</v>
      </c>
      <c r="H11703">
        <v>17337.437000000002</v>
      </c>
      <c r="I11703">
        <v>105477.045</v>
      </c>
      <c r="J11703" t="s">
        <v>1252</v>
      </c>
      <c r="T11703">
        <f t="shared" si="209"/>
        <v>-7.6000000000000005</v>
      </c>
      <c r="U11703">
        <v>-7.6000000000000005</v>
      </c>
    </row>
    <row r="11704" spans="1:21" x14ac:dyDescent="0.2">
      <c r="A11704" t="s">
        <v>1353</v>
      </c>
      <c r="B11704" s="10" t="s">
        <v>1693</v>
      </c>
      <c r="C11704">
        <v>18.600000000000001</v>
      </c>
      <c r="D11704">
        <v>-15.7</v>
      </c>
      <c r="E11704">
        <v>2.8</v>
      </c>
      <c r="F11704" t="s">
        <v>2073</v>
      </c>
      <c r="G11704">
        <v>160</v>
      </c>
      <c r="H11704">
        <v>17337.437000000002</v>
      </c>
      <c r="I11704">
        <v>105477.045</v>
      </c>
      <c r="J11704" t="s">
        <v>1252</v>
      </c>
      <c r="T11704">
        <f t="shared" si="209"/>
        <v>-12.899999999999999</v>
      </c>
      <c r="U11704">
        <v>-12.899999999999999</v>
      </c>
    </row>
    <row r="11705" spans="1:21" x14ac:dyDescent="0.2">
      <c r="A11705" t="s">
        <v>1353</v>
      </c>
      <c r="B11705" s="10" t="s">
        <v>1215</v>
      </c>
      <c r="C11705">
        <v>23.8</v>
      </c>
      <c r="D11705">
        <v>-20.9</v>
      </c>
      <c r="E11705">
        <v>5.2</v>
      </c>
      <c r="F11705" t="s">
        <v>2279</v>
      </c>
      <c r="G11705">
        <v>220</v>
      </c>
      <c r="H11705">
        <v>17337.437000000002</v>
      </c>
      <c r="I11705">
        <v>105477.045</v>
      </c>
      <c r="J11705" t="s">
        <v>1252</v>
      </c>
      <c r="T11705">
        <f t="shared" si="209"/>
        <v>-15.7</v>
      </c>
      <c r="U11705">
        <v>-15.7</v>
      </c>
    </row>
    <row r="11706" spans="1:21" x14ac:dyDescent="0.2">
      <c r="A11706" t="s">
        <v>1353</v>
      </c>
      <c r="B11706" s="10" t="s">
        <v>1700</v>
      </c>
      <c r="C11706">
        <v>37.799999999999997</v>
      </c>
      <c r="D11706">
        <v>-34.9</v>
      </c>
      <c r="E11706">
        <v>14</v>
      </c>
      <c r="F11706" t="s">
        <v>1764</v>
      </c>
      <c r="G11706">
        <v>350</v>
      </c>
      <c r="H11706">
        <v>17337.437000000002</v>
      </c>
      <c r="I11706">
        <v>105477.045</v>
      </c>
      <c r="J11706" t="s">
        <v>1252</v>
      </c>
      <c r="T11706">
        <f t="shared" si="209"/>
        <v>-20.9</v>
      </c>
      <c r="U11706">
        <v>-20.9</v>
      </c>
    </row>
    <row r="11707" spans="1:21" x14ac:dyDescent="0.2">
      <c r="A11707" t="s">
        <v>1353</v>
      </c>
      <c r="B11707" s="10" t="s">
        <v>1875</v>
      </c>
      <c r="C11707">
        <v>48</v>
      </c>
      <c r="D11707">
        <v>-45.1</v>
      </c>
      <c r="E11707">
        <v>10.199999999999999</v>
      </c>
      <c r="F11707" t="s">
        <v>1976</v>
      </c>
      <c r="G11707">
        <v>600</v>
      </c>
      <c r="H11707">
        <v>17337.437000000002</v>
      </c>
      <c r="I11707">
        <v>105477.045</v>
      </c>
      <c r="J11707" t="s">
        <v>1252</v>
      </c>
      <c r="T11707">
        <f t="shared" si="209"/>
        <v>-34.900000000000006</v>
      </c>
      <c r="U11707">
        <v>-34.900000000000006</v>
      </c>
    </row>
    <row r="11708" spans="1:21" x14ac:dyDescent="0.2">
      <c r="A11708" t="s">
        <v>1353</v>
      </c>
      <c r="B11708" s="10" t="s">
        <v>1877</v>
      </c>
      <c r="C11708">
        <v>51</v>
      </c>
      <c r="D11708">
        <v>-48.1</v>
      </c>
      <c r="E11708">
        <v>3</v>
      </c>
      <c r="F11708" t="s">
        <v>1976</v>
      </c>
      <c r="G11708">
        <v>900</v>
      </c>
      <c r="H11708">
        <v>17337.437000000002</v>
      </c>
      <c r="I11708">
        <v>105477.045</v>
      </c>
      <c r="J11708" t="s">
        <v>1252</v>
      </c>
      <c r="T11708">
        <f t="shared" si="209"/>
        <v>-45.1</v>
      </c>
      <c r="U11708">
        <v>-45.1</v>
      </c>
    </row>
    <row r="11709" spans="1:21" x14ac:dyDescent="0.2">
      <c r="A11709" t="s">
        <v>1353</v>
      </c>
      <c r="B11709" s="10" t="s">
        <v>1879</v>
      </c>
      <c r="C11709">
        <v>55.6</v>
      </c>
      <c r="D11709">
        <v>-52.7</v>
      </c>
      <c r="E11709">
        <v>4.5999999999999996</v>
      </c>
      <c r="F11709" t="s">
        <v>1976</v>
      </c>
      <c r="G11709">
        <v>1200</v>
      </c>
      <c r="H11709">
        <v>17337.437000000002</v>
      </c>
      <c r="I11709">
        <v>105477.045</v>
      </c>
      <c r="J11709" t="s">
        <v>1252</v>
      </c>
      <c r="T11709">
        <f t="shared" si="209"/>
        <v>-48.1</v>
      </c>
      <c r="U11709">
        <v>-48.1</v>
      </c>
    </row>
    <row r="11710" spans="1:21" x14ac:dyDescent="0.2">
      <c r="A11710" t="s">
        <v>1353</v>
      </c>
      <c r="B11710" s="10" t="s">
        <v>1704</v>
      </c>
      <c r="C11710">
        <v>59</v>
      </c>
      <c r="D11710">
        <v>-56.1</v>
      </c>
      <c r="E11710">
        <v>3.4</v>
      </c>
      <c r="F11710" t="s">
        <v>1977</v>
      </c>
      <c r="G11710">
        <v>1500</v>
      </c>
      <c r="H11710">
        <v>17337.437000000002</v>
      </c>
      <c r="I11710">
        <v>105477.045</v>
      </c>
      <c r="J11710" t="s">
        <v>1252</v>
      </c>
      <c r="T11710">
        <f t="shared" si="209"/>
        <v>-52.7</v>
      </c>
      <c r="U11710">
        <v>-52.7</v>
      </c>
    </row>
    <row r="11711" spans="1:21" x14ac:dyDescent="0.2">
      <c r="A11711" t="s">
        <v>1353</v>
      </c>
      <c r="B11711" s="10" t="s">
        <v>1709</v>
      </c>
      <c r="C11711">
        <v>62.8</v>
      </c>
      <c r="D11711">
        <v>-59.9</v>
      </c>
      <c r="E11711">
        <v>3.8</v>
      </c>
      <c r="F11711" t="s">
        <v>1769</v>
      </c>
      <c r="G11711">
        <v>3000</v>
      </c>
      <c r="H11711">
        <v>17337.437000000002</v>
      </c>
      <c r="I11711">
        <v>105477.045</v>
      </c>
      <c r="J11711" t="s">
        <v>1252</v>
      </c>
      <c r="T11711">
        <f t="shared" si="209"/>
        <v>-56.1</v>
      </c>
      <c r="U11711">
        <v>-56.1</v>
      </c>
    </row>
    <row r="11712" spans="1:21" x14ac:dyDescent="0.2">
      <c r="A11712" t="s">
        <v>1354</v>
      </c>
      <c r="B11712" s="10" t="s">
        <v>1687</v>
      </c>
      <c r="C11712">
        <v>2.1</v>
      </c>
      <c r="D11712">
        <v>-2.2200000000000002</v>
      </c>
      <c r="E11712">
        <v>2.1</v>
      </c>
      <c r="F11712" t="s">
        <v>1688</v>
      </c>
      <c r="G11712">
        <v>100</v>
      </c>
      <c r="H11712">
        <v>17482.201000000001</v>
      </c>
      <c r="I11712">
        <v>105501.89200000001</v>
      </c>
      <c r="J11712" t="s">
        <v>1252</v>
      </c>
      <c r="T11712">
        <f t="shared" si="209"/>
        <v>-0.12000000000000011</v>
      </c>
      <c r="U11712">
        <v>-0.12000000000000011</v>
      </c>
    </row>
    <row r="11713" spans="1:21" x14ac:dyDescent="0.2">
      <c r="A11713" t="s">
        <v>1354</v>
      </c>
      <c r="B11713" s="10" t="s">
        <v>1689</v>
      </c>
      <c r="C11713">
        <v>5</v>
      </c>
      <c r="D11713">
        <v>-5.12</v>
      </c>
      <c r="E11713">
        <v>2.9</v>
      </c>
      <c r="F11713" t="s">
        <v>1690</v>
      </c>
      <c r="G11713">
        <v>60</v>
      </c>
      <c r="H11713">
        <v>17482.201000000001</v>
      </c>
      <c r="I11713">
        <v>105501.89200000001</v>
      </c>
      <c r="J11713" t="s">
        <v>1252</v>
      </c>
      <c r="T11713">
        <f t="shared" si="209"/>
        <v>-2.2200000000000002</v>
      </c>
      <c r="U11713">
        <v>-2.2200000000000002</v>
      </c>
    </row>
    <row r="11714" spans="1:21" x14ac:dyDescent="0.2">
      <c r="A11714" t="s">
        <v>1354</v>
      </c>
      <c r="B11714" s="10" t="s">
        <v>1711</v>
      </c>
      <c r="C11714">
        <v>6.9</v>
      </c>
      <c r="D11714">
        <v>-7.02</v>
      </c>
      <c r="E11714">
        <v>1.9</v>
      </c>
      <c r="F11714" t="s">
        <v>1694</v>
      </c>
      <c r="G11714">
        <v>200</v>
      </c>
      <c r="H11714">
        <v>17482.201000000001</v>
      </c>
      <c r="I11714">
        <v>105501.89200000001</v>
      </c>
      <c r="J11714" t="s">
        <v>1252</v>
      </c>
      <c r="T11714">
        <f t="shared" si="209"/>
        <v>-5.1199999999999992</v>
      </c>
      <c r="U11714">
        <v>-5.1199999999999992</v>
      </c>
    </row>
    <row r="11715" spans="1:21" x14ac:dyDescent="0.2">
      <c r="A11715" t="s">
        <v>1354</v>
      </c>
      <c r="B11715" s="10" t="s">
        <v>1693</v>
      </c>
      <c r="C11715">
        <v>8.8000000000000007</v>
      </c>
      <c r="D11715">
        <v>-8.92</v>
      </c>
      <c r="E11715">
        <v>1.9</v>
      </c>
      <c r="F11715" t="s">
        <v>2073</v>
      </c>
      <c r="G11715">
        <v>160</v>
      </c>
      <c r="H11715">
        <v>17482.201000000001</v>
      </c>
      <c r="I11715">
        <v>105501.89200000001</v>
      </c>
      <c r="J11715" t="s">
        <v>1252</v>
      </c>
      <c r="T11715">
        <f t="shared" ref="T11715:T11778" si="210">D11715+E11715</f>
        <v>-7.02</v>
      </c>
      <c r="U11715">
        <v>-7.02</v>
      </c>
    </row>
    <row r="11716" spans="1:21" x14ac:dyDescent="0.2">
      <c r="A11716" t="s">
        <v>1354</v>
      </c>
      <c r="B11716" s="10" t="s">
        <v>1711</v>
      </c>
      <c r="C11716">
        <v>11.4</v>
      </c>
      <c r="D11716">
        <v>-11.52</v>
      </c>
      <c r="E11716">
        <v>2.6</v>
      </c>
      <c r="F11716" t="s">
        <v>1694</v>
      </c>
      <c r="G11716">
        <v>200</v>
      </c>
      <c r="H11716">
        <v>17482.201000000001</v>
      </c>
      <c r="I11716">
        <v>105501.89200000001</v>
      </c>
      <c r="J11716" t="s">
        <v>1252</v>
      </c>
      <c r="T11716">
        <f t="shared" si="210"/>
        <v>-8.92</v>
      </c>
      <c r="U11716">
        <v>-8.92</v>
      </c>
    </row>
    <row r="11717" spans="1:21" x14ac:dyDescent="0.2">
      <c r="A11717" t="s">
        <v>1354</v>
      </c>
      <c r="B11717" s="10" t="s">
        <v>1693</v>
      </c>
      <c r="C11717">
        <v>17.7</v>
      </c>
      <c r="D11717">
        <v>-17.82</v>
      </c>
      <c r="E11717">
        <v>6.3</v>
      </c>
      <c r="F11717" t="s">
        <v>2073</v>
      </c>
      <c r="G11717">
        <v>160</v>
      </c>
      <c r="H11717">
        <v>17482.201000000001</v>
      </c>
      <c r="I11717">
        <v>105501.89200000001</v>
      </c>
      <c r="J11717" t="s">
        <v>1252</v>
      </c>
      <c r="T11717">
        <f t="shared" si="210"/>
        <v>-11.52</v>
      </c>
      <c r="U11717">
        <v>-11.52</v>
      </c>
    </row>
    <row r="11718" spans="1:21" x14ac:dyDescent="0.2">
      <c r="A11718" t="s">
        <v>1354</v>
      </c>
      <c r="B11718" s="10" t="s">
        <v>1215</v>
      </c>
      <c r="C11718">
        <v>22.4</v>
      </c>
      <c r="D11718">
        <v>-22.5</v>
      </c>
      <c r="E11718">
        <v>4.7</v>
      </c>
      <c r="F11718" t="s">
        <v>2279</v>
      </c>
      <c r="G11718">
        <v>220</v>
      </c>
      <c r="H11718">
        <v>17482.201000000001</v>
      </c>
      <c r="I11718">
        <v>105501.89200000001</v>
      </c>
      <c r="J11718" t="s">
        <v>1252</v>
      </c>
      <c r="T11718">
        <f t="shared" si="210"/>
        <v>-17.8</v>
      </c>
      <c r="U11718">
        <v>-17.8</v>
      </c>
    </row>
    <row r="11719" spans="1:21" x14ac:dyDescent="0.2">
      <c r="A11719" t="s">
        <v>1354</v>
      </c>
      <c r="B11719" s="10" t="s">
        <v>1700</v>
      </c>
      <c r="C11719">
        <v>25</v>
      </c>
      <c r="D11719">
        <v>-25.12</v>
      </c>
      <c r="E11719">
        <v>2.6</v>
      </c>
      <c r="F11719" t="s">
        <v>1764</v>
      </c>
      <c r="G11719">
        <v>350</v>
      </c>
      <c r="H11719">
        <v>17482.201000000001</v>
      </c>
      <c r="I11719">
        <v>105501.89200000001</v>
      </c>
      <c r="J11719" t="s">
        <v>1252</v>
      </c>
      <c r="T11719">
        <f t="shared" si="210"/>
        <v>-22.52</v>
      </c>
      <c r="U11719">
        <v>-22.52</v>
      </c>
    </row>
    <row r="11720" spans="1:21" x14ac:dyDescent="0.2">
      <c r="A11720" t="s">
        <v>1354</v>
      </c>
      <c r="B11720" s="10" t="s">
        <v>1875</v>
      </c>
      <c r="C11720">
        <v>26.9</v>
      </c>
      <c r="D11720">
        <v>-27.02</v>
      </c>
      <c r="E11720">
        <v>1.9</v>
      </c>
      <c r="F11720" t="s">
        <v>1976</v>
      </c>
      <c r="G11720">
        <v>600</v>
      </c>
      <c r="H11720">
        <v>17482.201000000001</v>
      </c>
      <c r="I11720">
        <v>105501.89200000001</v>
      </c>
      <c r="J11720" t="s">
        <v>1252</v>
      </c>
      <c r="T11720">
        <f t="shared" si="210"/>
        <v>-25.12</v>
      </c>
      <c r="U11720">
        <v>-25.12</v>
      </c>
    </row>
    <row r="11721" spans="1:21" x14ac:dyDescent="0.2">
      <c r="A11721" t="s">
        <v>1354</v>
      </c>
      <c r="B11721" s="10" t="s">
        <v>1877</v>
      </c>
      <c r="C11721">
        <v>28.1</v>
      </c>
      <c r="D11721">
        <v>-28.22</v>
      </c>
      <c r="E11721">
        <v>1.2</v>
      </c>
      <c r="F11721" t="s">
        <v>1976</v>
      </c>
      <c r="G11721">
        <v>900</v>
      </c>
      <c r="H11721">
        <v>17482.201000000001</v>
      </c>
      <c r="I11721">
        <v>105501.89200000001</v>
      </c>
      <c r="J11721" t="s">
        <v>1252</v>
      </c>
      <c r="T11721">
        <f t="shared" si="210"/>
        <v>-27.02</v>
      </c>
      <c r="U11721">
        <v>-27.02</v>
      </c>
    </row>
    <row r="11722" spans="1:21" x14ac:dyDescent="0.2">
      <c r="A11722" t="s">
        <v>1354</v>
      </c>
      <c r="B11722" s="10" t="s">
        <v>1879</v>
      </c>
      <c r="C11722">
        <v>29.3</v>
      </c>
      <c r="D11722">
        <v>-29.42</v>
      </c>
      <c r="E11722">
        <v>1.2</v>
      </c>
      <c r="F11722" t="s">
        <v>1976</v>
      </c>
      <c r="G11722">
        <v>1200</v>
      </c>
      <c r="H11722">
        <v>17482.201000000001</v>
      </c>
      <c r="I11722">
        <v>105501.89200000001</v>
      </c>
      <c r="J11722" t="s">
        <v>1252</v>
      </c>
      <c r="T11722">
        <f t="shared" si="210"/>
        <v>-28.220000000000002</v>
      </c>
      <c r="U11722">
        <v>-28.220000000000002</v>
      </c>
    </row>
    <row r="11723" spans="1:21" x14ac:dyDescent="0.2">
      <c r="A11723" t="s">
        <v>1354</v>
      </c>
      <c r="B11723" s="10" t="s">
        <v>1704</v>
      </c>
      <c r="C11723">
        <v>31.4</v>
      </c>
      <c r="D11723">
        <v>-31.52</v>
      </c>
      <c r="E11723">
        <v>2.1</v>
      </c>
      <c r="F11723" t="s">
        <v>1977</v>
      </c>
      <c r="G11723">
        <v>1500</v>
      </c>
      <c r="H11723">
        <v>17482.201000000001</v>
      </c>
      <c r="I11723">
        <v>105501.89200000001</v>
      </c>
      <c r="J11723" t="s">
        <v>1252</v>
      </c>
      <c r="T11723">
        <f t="shared" si="210"/>
        <v>-29.419999999999998</v>
      </c>
      <c r="U11723">
        <v>-29.419999999999998</v>
      </c>
    </row>
    <row r="11724" spans="1:21" x14ac:dyDescent="0.2">
      <c r="A11724" t="s">
        <v>1354</v>
      </c>
      <c r="B11724" s="10" t="s">
        <v>1709</v>
      </c>
      <c r="C11724">
        <v>35.200000000000003</v>
      </c>
      <c r="D11724">
        <v>-35.32</v>
      </c>
      <c r="E11724">
        <v>3.8</v>
      </c>
      <c r="F11724" t="s">
        <v>1769</v>
      </c>
      <c r="G11724">
        <v>3000</v>
      </c>
      <c r="H11724">
        <v>17482.201000000001</v>
      </c>
      <c r="I11724">
        <v>105501.89200000001</v>
      </c>
      <c r="J11724" t="s">
        <v>1252</v>
      </c>
      <c r="T11724">
        <f t="shared" si="210"/>
        <v>-31.52</v>
      </c>
      <c r="U11724">
        <v>-31.52</v>
      </c>
    </row>
    <row r="11725" spans="1:21" x14ac:dyDescent="0.2">
      <c r="A11725" t="s">
        <v>1356</v>
      </c>
      <c r="B11725" s="10" t="s">
        <v>1687</v>
      </c>
      <c r="C11725">
        <v>3.5</v>
      </c>
      <c r="D11725">
        <v>-1.93</v>
      </c>
      <c r="E11725">
        <v>3.5</v>
      </c>
      <c r="F11725" t="s">
        <v>1688</v>
      </c>
      <c r="G11725">
        <v>100</v>
      </c>
      <c r="H11725">
        <v>17457.116999999998</v>
      </c>
      <c r="I11725">
        <v>105500.969</v>
      </c>
      <c r="J11725" t="s">
        <v>1252</v>
      </c>
      <c r="T11725">
        <f t="shared" si="210"/>
        <v>1.57</v>
      </c>
      <c r="U11725">
        <v>1.57</v>
      </c>
    </row>
    <row r="11726" spans="1:21" x14ac:dyDescent="0.2">
      <c r="A11726" t="s">
        <v>1356</v>
      </c>
      <c r="B11726" s="10" t="s">
        <v>1689</v>
      </c>
      <c r="C11726">
        <v>6.5</v>
      </c>
      <c r="D11726">
        <v>-4.93</v>
      </c>
      <c r="E11726">
        <v>3</v>
      </c>
      <c r="F11726" t="s">
        <v>1690</v>
      </c>
      <c r="G11726">
        <v>60</v>
      </c>
      <c r="H11726">
        <v>17457.116999999998</v>
      </c>
      <c r="I11726">
        <v>105500.969</v>
      </c>
      <c r="J11726" t="s">
        <v>1252</v>
      </c>
      <c r="T11726">
        <f t="shared" si="210"/>
        <v>-1.9299999999999997</v>
      </c>
      <c r="U11726">
        <v>-1.9299999999999997</v>
      </c>
    </row>
    <row r="11727" spans="1:21" x14ac:dyDescent="0.2">
      <c r="A11727" t="s">
        <v>1356</v>
      </c>
      <c r="B11727" s="10" t="s">
        <v>1711</v>
      </c>
      <c r="C11727">
        <v>8.5</v>
      </c>
      <c r="D11727">
        <v>-6.93</v>
      </c>
      <c r="E11727">
        <v>2</v>
      </c>
      <c r="F11727" t="s">
        <v>1694</v>
      </c>
      <c r="G11727">
        <v>200</v>
      </c>
      <c r="H11727">
        <v>17457.116999999998</v>
      </c>
      <c r="I11727">
        <v>105500.969</v>
      </c>
      <c r="J11727" t="s">
        <v>1252</v>
      </c>
      <c r="T11727">
        <f t="shared" si="210"/>
        <v>-4.93</v>
      </c>
      <c r="U11727">
        <v>-4.93</v>
      </c>
    </row>
    <row r="11728" spans="1:21" x14ac:dyDescent="0.2">
      <c r="A11728" t="s">
        <v>1356</v>
      </c>
      <c r="B11728" s="10" t="s">
        <v>1693</v>
      </c>
      <c r="C11728">
        <v>10.199999999999999</v>
      </c>
      <c r="D11728">
        <v>-8.6300000000000008</v>
      </c>
      <c r="E11728">
        <v>1.7</v>
      </c>
      <c r="F11728" t="s">
        <v>2073</v>
      </c>
      <c r="G11728">
        <v>160</v>
      </c>
      <c r="H11728">
        <v>17457.116999999998</v>
      </c>
      <c r="I11728">
        <v>105500.969</v>
      </c>
      <c r="J11728" t="s">
        <v>1252</v>
      </c>
      <c r="T11728">
        <f t="shared" si="210"/>
        <v>-6.9300000000000006</v>
      </c>
      <c r="U11728">
        <v>-6.9300000000000006</v>
      </c>
    </row>
    <row r="11729" spans="1:21" x14ac:dyDescent="0.2">
      <c r="A11729" t="s">
        <v>1356</v>
      </c>
      <c r="B11729" s="10" t="s">
        <v>1711</v>
      </c>
      <c r="C11729">
        <v>13.14</v>
      </c>
      <c r="D11729">
        <v>-11.57</v>
      </c>
      <c r="E11729">
        <v>2.94</v>
      </c>
      <c r="F11729" t="s">
        <v>1694</v>
      </c>
      <c r="G11729">
        <v>200</v>
      </c>
      <c r="H11729">
        <v>17457.116999999998</v>
      </c>
      <c r="I11729">
        <v>105500.969</v>
      </c>
      <c r="J11729" t="s">
        <v>1252</v>
      </c>
      <c r="T11729">
        <f t="shared" si="210"/>
        <v>-8.6300000000000008</v>
      </c>
      <c r="U11729">
        <v>-8.6300000000000008</v>
      </c>
    </row>
    <row r="11730" spans="1:21" x14ac:dyDescent="0.2">
      <c r="A11730" t="s">
        <v>1356</v>
      </c>
      <c r="B11730" s="10" t="s">
        <v>1693</v>
      </c>
      <c r="C11730">
        <v>18</v>
      </c>
      <c r="D11730">
        <v>-16.43</v>
      </c>
      <c r="E11730">
        <v>4.8600000000000003</v>
      </c>
      <c r="F11730" t="s">
        <v>2073</v>
      </c>
      <c r="G11730">
        <v>160</v>
      </c>
      <c r="H11730">
        <v>17457.116999999998</v>
      </c>
      <c r="I11730">
        <v>105500.969</v>
      </c>
      <c r="J11730" t="s">
        <v>1252</v>
      </c>
      <c r="T11730">
        <f t="shared" si="210"/>
        <v>-11.57</v>
      </c>
      <c r="U11730">
        <v>-11.57</v>
      </c>
    </row>
    <row r="11731" spans="1:21" x14ac:dyDescent="0.2">
      <c r="A11731" t="s">
        <v>1356</v>
      </c>
      <c r="B11731" s="10" t="s">
        <v>1215</v>
      </c>
      <c r="C11731">
        <v>21</v>
      </c>
      <c r="D11731">
        <v>-19.43</v>
      </c>
      <c r="E11731">
        <v>3</v>
      </c>
      <c r="F11731" t="s">
        <v>2279</v>
      </c>
      <c r="G11731">
        <v>220</v>
      </c>
      <c r="H11731">
        <v>17457.116999999998</v>
      </c>
      <c r="I11731">
        <v>105500.969</v>
      </c>
      <c r="J11731" t="s">
        <v>1252</v>
      </c>
      <c r="T11731">
        <f t="shared" si="210"/>
        <v>-16.43</v>
      </c>
      <c r="U11731">
        <v>-16.43</v>
      </c>
    </row>
    <row r="11732" spans="1:21" x14ac:dyDescent="0.2">
      <c r="A11732" t="s">
        <v>1356</v>
      </c>
      <c r="B11732" s="10" t="s">
        <v>1700</v>
      </c>
      <c r="C11732">
        <v>30</v>
      </c>
      <c r="D11732">
        <v>-28.43</v>
      </c>
      <c r="E11732">
        <v>9</v>
      </c>
      <c r="F11732" t="s">
        <v>1764</v>
      </c>
      <c r="G11732">
        <v>350</v>
      </c>
      <c r="H11732">
        <v>17457.116999999998</v>
      </c>
      <c r="I11732">
        <v>105500.969</v>
      </c>
      <c r="J11732" t="s">
        <v>1252</v>
      </c>
      <c r="T11732">
        <f t="shared" si="210"/>
        <v>-19.43</v>
      </c>
      <c r="U11732">
        <v>-19.43</v>
      </c>
    </row>
    <row r="11733" spans="1:21" x14ac:dyDescent="0.2">
      <c r="A11733" t="s">
        <v>1356</v>
      </c>
      <c r="B11733" s="10" t="s">
        <v>1875</v>
      </c>
      <c r="C11733">
        <v>36</v>
      </c>
      <c r="D11733">
        <v>-34.43</v>
      </c>
      <c r="E11733">
        <v>6</v>
      </c>
      <c r="F11733" t="s">
        <v>1976</v>
      </c>
      <c r="G11733">
        <v>600</v>
      </c>
      <c r="H11733">
        <v>17457.116999999998</v>
      </c>
      <c r="I11733">
        <v>105500.969</v>
      </c>
      <c r="J11733" t="s">
        <v>1252</v>
      </c>
      <c r="T11733">
        <f t="shared" si="210"/>
        <v>-28.43</v>
      </c>
      <c r="U11733">
        <v>-28.43</v>
      </c>
    </row>
    <row r="11734" spans="1:21" x14ac:dyDescent="0.2">
      <c r="A11734" t="s">
        <v>1356</v>
      </c>
      <c r="B11734" s="10" t="s">
        <v>1704</v>
      </c>
      <c r="C11734">
        <v>37</v>
      </c>
      <c r="D11734">
        <v>-35.43</v>
      </c>
      <c r="E11734">
        <v>1</v>
      </c>
      <c r="F11734" t="s">
        <v>1977</v>
      </c>
      <c r="G11734">
        <v>1500</v>
      </c>
      <c r="H11734">
        <v>17457.116999999998</v>
      </c>
      <c r="I11734">
        <v>105500.969</v>
      </c>
      <c r="J11734" t="s">
        <v>1252</v>
      </c>
      <c r="T11734">
        <f t="shared" si="210"/>
        <v>-34.43</v>
      </c>
      <c r="U11734">
        <v>-34.43</v>
      </c>
    </row>
    <row r="11735" spans="1:21" x14ac:dyDescent="0.2">
      <c r="A11735" t="s">
        <v>1356</v>
      </c>
      <c r="B11735" s="10" t="s">
        <v>1709</v>
      </c>
      <c r="C11735">
        <v>40.56</v>
      </c>
      <c r="D11735">
        <v>-38.99</v>
      </c>
      <c r="E11735">
        <v>3.56</v>
      </c>
      <c r="F11735" t="s">
        <v>1769</v>
      </c>
      <c r="G11735">
        <v>3000</v>
      </c>
      <c r="H11735">
        <v>17457.116999999998</v>
      </c>
      <c r="I11735">
        <v>105500.969</v>
      </c>
      <c r="J11735" t="s">
        <v>1252</v>
      </c>
      <c r="T11735">
        <f t="shared" si="210"/>
        <v>-35.43</v>
      </c>
      <c r="U11735">
        <v>-35.43</v>
      </c>
    </row>
    <row r="11736" spans="1:21" x14ac:dyDescent="0.2">
      <c r="A11736" t="s">
        <v>1357</v>
      </c>
      <c r="B11736" s="10" t="s">
        <v>1687</v>
      </c>
      <c r="C11736">
        <v>3.5</v>
      </c>
      <c r="D11736">
        <v>-2.46</v>
      </c>
      <c r="E11736">
        <v>3.5</v>
      </c>
      <c r="F11736" t="s">
        <v>1688</v>
      </c>
      <c r="G11736">
        <v>100</v>
      </c>
      <c r="H11736">
        <v>17420.723999999998</v>
      </c>
      <c r="I11736">
        <v>105504.82399999999</v>
      </c>
      <c r="J11736" t="s">
        <v>1252</v>
      </c>
      <c r="T11736">
        <f t="shared" si="210"/>
        <v>1.04</v>
      </c>
      <c r="U11736">
        <v>1.04</v>
      </c>
    </row>
    <row r="11737" spans="1:21" x14ac:dyDescent="0.2">
      <c r="A11737" t="s">
        <v>1357</v>
      </c>
      <c r="B11737" s="10" t="s">
        <v>1689</v>
      </c>
      <c r="C11737">
        <v>7.3</v>
      </c>
      <c r="D11737">
        <v>-6.26</v>
      </c>
      <c r="E11737">
        <v>3.8</v>
      </c>
      <c r="F11737" t="s">
        <v>1690</v>
      </c>
      <c r="G11737">
        <v>60</v>
      </c>
      <c r="H11737">
        <v>17420.723999999998</v>
      </c>
      <c r="I11737">
        <v>105504.82399999999</v>
      </c>
      <c r="J11737" t="s">
        <v>1252</v>
      </c>
      <c r="T11737">
        <f t="shared" si="210"/>
        <v>-2.46</v>
      </c>
      <c r="U11737">
        <v>-2.46</v>
      </c>
    </row>
    <row r="11738" spans="1:21" x14ac:dyDescent="0.2">
      <c r="A11738" t="s">
        <v>1357</v>
      </c>
      <c r="B11738" s="10" t="s">
        <v>1693</v>
      </c>
      <c r="C11738">
        <v>11.8</v>
      </c>
      <c r="D11738">
        <v>-10.76</v>
      </c>
      <c r="E11738">
        <v>4.5</v>
      </c>
      <c r="F11738" t="s">
        <v>2073</v>
      </c>
      <c r="G11738">
        <v>160</v>
      </c>
      <c r="H11738">
        <v>17420.723999999998</v>
      </c>
      <c r="I11738">
        <v>105504.82399999999</v>
      </c>
      <c r="J11738" t="s">
        <v>1252</v>
      </c>
      <c r="T11738">
        <f t="shared" si="210"/>
        <v>-6.26</v>
      </c>
      <c r="U11738">
        <v>-6.26</v>
      </c>
    </row>
    <row r="11739" spans="1:21" x14ac:dyDescent="0.2">
      <c r="A11739" t="s">
        <v>1357</v>
      </c>
      <c r="B11739" s="10" t="s">
        <v>1711</v>
      </c>
      <c r="C11739">
        <v>13.5</v>
      </c>
      <c r="D11739">
        <v>-12.46</v>
      </c>
      <c r="E11739">
        <v>1.7</v>
      </c>
      <c r="F11739" t="s">
        <v>1694</v>
      </c>
      <c r="G11739">
        <v>200</v>
      </c>
      <c r="H11739">
        <v>17420.723999999998</v>
      </c>
      <c r="I11739">
        <v>105504.82399999999</v>
      </c>
      <c r="J11739" t="s">
        <v>1252</v>
      </c>
      <c r="T11739">
        <f t="shared" si="210"/>
        <v>-10.760000000000002</v>
      </c>
      <c r="U11739">
        <v>-10.760000000000002</v>
      </c>
    </row>
    <row r="11740" spans="1:21" x14ac:dyDescent="0.2">
      <c r="A11740" t="s">
        <v>1357</v>
      </c>
      <c r="B11740" s="10" t="s">
        <v>1693</v>
      </c>
      <c r="C11740">
        <v>16.100000000000001</v>
      </c>
      <c r="D11740">
        <v>-15.06</v>
      </c>
      <c r="E11740">
        <v>2.6</v>
      </c>
      <c r="F11740" t="s">
        <v>2073</v>
      </c>
      <c r="G11740">
        <v>160</v>
      </c>
      <c r="H11740">
        <v>17420.723999999998</v>
      </c>
      <c r="I11740">
        <v>105504.82399999999</v>
      </c>
      <c r="J11740" t="s">
        <v>1252</v>
      </c>
      <c r="T11740">
        <f t="shared" si="210"/>
        <v>-12.46</v>
      </c>
      <c r="U11740">
        <v>-12.46</v>
      </c>
    </row>
    <row r="11741" spans="1:21" x14ac:dyDescent="0.2">
      <c r="A11741" t="s">
        <v>1357</v>
      </c>
      <c r="B11741" s="10" t="s">
        <v>1215</v>
      </c>
      <c r="C11741">
        <v>21</v>
      </c>
      <c r="D11741">
        <v>-19.96</v>
      </c>
      <c r="E11741">
        <v>4.9000000000000004</v>
      </c>
      <c r="F11741" t="s">
        <v>2279</v>
      </c>
      <c r="G11741">
        <v>220</v>
      </c>
      <c r="H11741">
        <v>17420.723999999998</v>
      </c>
      <c r="I11741">
        <v>105504.82399999999</v>
      </c>
      <c r="J11741" t="s">
        <v>1252</v>
      </c>
      <c r="T11741">
        <f t="shared" si="210"/>
        <v>-15.06</v>
      </c>
      <c r="U11741">
        <v>-15.06</v>
      </c>
    </row>
    <row r="11742" spans="1:21" x14ac:dyDescent="0.2">
      <c r="A11742" t="s">
        <v>1357</v>
      </c>
      <c r="B11742" s="10" t="s">
        <v>1700</v>
      </c>
      <c r="C11742">
        <v>27</v>
      </c>
      <c r="D11742">
        <v>-25.96</v>
      </c>
      <c r="E11742">
        <v>6</v>
      </c>
      <c r="F11742" t="s">
        <v>1764</v>
      </c>
      <c r="G11742">
        <v>350</v>
      </c>
      <c r="H11742">
        <v>17420.723999999998</v>
      </c>
      <c r="I11742">
        <v>105504.82399999999</v>
      </c>
      <c r="J11742" t="s">
        <v>1252</v>
      </c>
      <c r="T11742">
        <f t="shared" si="210"/>
        <v>-19.96</v>
      </c>
      <c r="U11742">
        <v>-19.96</v>
      </c>
    </row>
    <row r="11743" spans="1:21" x14ac:dyDescent="0.2">
      <c r="A11743" t="s">
        <v>1357</v>
      </c>
      <c r="B11743" s="10" t="s">
        <v>1875</v>
      </c>
      <c r="C11743">
        <v>37.1</v>
      </c>
      <c r="D11743">
        <v>-36.06</v>
      </c>
      <c r="E11743">
        <v>10.1</v>
      </c>
      <c r="F11743" t="s">
        <v>1976</v>
      </c>
      <c r="G11743">
        <v>600</v>
      </c>
      <c r="H11743">
        <v>17420.723999999998</v>
      </c>
      <c r="I11743">
        <v>105504.82399999999</v>
      </c>
      <c r="J11743" t="s">
        <v>1252</v>
      </c>
      <c r="T11743">
        <f t="shared" si="210"/>
        <v>-25.96</v>
      </c>
      <c r="U11743">
        <v>-25.96</v>
      </c>
    </row>
    <row r="11744" spans="1:21" x14ac:dyDescent="0.2">
      <c r="A11744" t="s">
        <v>1357</v>
      </c>
      <c r="B11744" s="10" t="s">
        <v>1877</v>
      </c>
      <c r="C11744">
        <v>42.9</v>
      </c>
      <c r="D11744">
        <v>-41.86</v>
      </c>
      <c r="E11744">
        <v>5.8</v>
      </c>
      <c r="F11744" t="s">
        <v>1976</v>
      </c>
      <c r="G11744">
        <v>900</v>
      </c>
      <c r="H11744">
        <v>17420.723999999998</v>
      </c>
      <c r="I11744">
        <v>105504.82399999999</v>
      </c>
      <c r="J11744" t="s">
        <v>1252</v>
      </c>
      <c r="T11744">
        <f t="shared" si="210"/>
        <v>-36.06</v>
      </c>
      <c r="U11744">
        <v>-36.06</v>
      </c>
    </row>
    <row r="11745" spans="1:21" x14ac:dyDescent="0.2">
      <c r="A11745" t="s">
        <v>1357</v>
      </c>
      <c r="B11745" s="10" t="s">
        <v>1704</v>
      </c>
      <c r="C11745">
        <v>44.9</v>
      </c>
      <c r="D11745">
        <v>-43.86</v>
      </c>
      <c r="E11745">
        <v>2</v>
      </c>
      <c r="F11745" t="s">
        <v>1977</v>
      </c>
      <c r="G11745">
        <v>1500</v>
      </c>
      <c r="H11745">
        <v>17420.723999999998</v>
      </c>
      <c r="I11745">
        <v>105504.82399999999</v>
      </c>
      <c r="J11745" t="s">
        <v>1252</v>
      </c>
      <c r="T11745">
        <f t="shared" si="210"/>
        <v>-41.86</v>
      </c>
      <c r="U11745">
        <v>-41.86</v>
      </c>
    </row>
    <row r="11746" spans="1:21" x14ac:dyDescent="0.2">
      <c r="A11746" t="s">
        <v>1357</v>
      </c>
      <c r="B11746" s="10" t="s">
        <v>1709</v>
      </c>
      <c r="C11746">
        <v>47.8</v>
      </c>
      <c r="D11746">
        <v>-45.96</v>
      </c>
      <c r="E11746">
        <v>2.1</v>
      </c>
      <c r="F11746" t="s">
        <v>1769</v>
      </c>
      <c r="G11746">
        <v>3000</v>
      </c>
      <c r="H11746">
        <v>17420.723999999998</v>
      </c>
      <c r="I11746">
        <v>105504.82399999999</v>
      </c>
      <c r="J11746" t="s">
        <v>1252</v>
      </c>
      <c r="T11746">
        <f t="shared" si="210"/>
        <v>-43.86</v>
      </c>
      <c r="U11746">
        <v>-43.86</v>
      </c>
    </row>
    <row r="11747" spans="1:21" x14ac:dyDescent="0.2">
      <c r="A11747" t="s">
        <v>1357</v>
      </c>
      <c r="B11747" s="10" t="s">
        <v>1704</v>
      </c>
      <c r="C11747">
        <v>49.5</v>
      </c>
      <c r="D11747">
        <v>-48.46</v>
      </c>
      <c r="E11747">
        <v>2.5</v>
      </c>
      <c r="F11747" t="s">
        <v>1977</v>
      </c>
      <c r="G11747">
        <v>1500</v>
      </c>
      <c r="H11747">
        <v>17420.723999999998</v>
      </c>
      <c r="I11747">
        <v>105504.82399999999</v>
      </c>
      <c r="J11747" t="s">
        <v>1252</v>
      </c>
      <c r="T11747">
        <f t="shared" si="210"/>
        <v>-45.96</v>
      </c>
      <c r="U11747">
        <v>-45.96</v>
      </c>
    </row>
    <row r="11748" spans="1:21" x14ac:dyDescent="0.2">
      <c r="A11748" t="s">
        <v>1357</v>
      </c>
      <c r="B11748" s="10" t="s">
        <v>1709</v>
      </c>
      <c r="C11748">
        <v>55.6</v>
      </c>
      <c r="D11748">
        <v>-54.56</v>
      </c>
      <c r="E11748">
        <v>6.1</v>
      </c>
      <c r="F11748" t="s">
        <v>1769</v>
      </c>
      <c r="G11748">
        <v>3000</v>
      </c>
      <c r="H11748">
        <v>17420.723999999998</v>
      </c>
      <c r="I11748">
        <v>105504.82399999999</v>
      </c>
      <c r="J11748" t="s">
        <v>1252</v>
      </c>
      <c r="T11748">
        <f t="shared" si="210"/>
        <v>-48.46</v>
      </c>
      <c r="U11748">
        <v>-48.46</v>
      </c>
    </row>
    <row r="11749" spans="1:21" x14ac:dyDescent="0.2">
      <c r="A11749" t="s">
        <v>1358</v>
      </c>
      <c r="B11749" s="10" t="s">
        <v>1687</v>
      </c>
      <c r="C11749">
        <v>4.2</v>
      </c>
      <c r="D11749">
        <v>-2.33</v>
      </c>
      <c r="E11749">
        <v>4.2</v>
      </c>
      <c r="F11749" t="s">
        <v>1688</v>
      </c>
      <c r="G11749">
        <v>100</v>
      </c>
      <c r="H11749">
        <v>17385.082999999999</v>
      </c>
      <c r="I11749">
        <v>105500.95699999999</v>
      </c>
      <c r="J11749" t="s">
        <v>1252</v>
      </c>
      <c r="T11749">
        <f t="shared" si="210"/>
        <v>1.87</v>
      </c>
      <c r="U11749">
        <v>1.87</v>
      </c>
    </row>
    <row r="11750" spans="1:21" x14ac:dyDescent="0.2">
      <c r="A11750" t="s">
        <v>1358</v>
      </c>
      <c r="B11750" s="10" t="s">
        <v>1689</v>
      </c>
      <c r="C11750">
        <v>7.6</v>
      </c>
      <c r="D11750">
        <v>-5.73</v>
      </c>
      <c r="E11750">
        <v>3.4</v>
      </c>
      <c r="F11750" t="s">
        <v>1690</v>
      </c>
      <c r="G11750">
        <v>60</v>
      </c>
      <c r="H11750">
        <v>17385.082999999999</v>
      </c>
      <c r="I11750">
        <v>105500.95699999999</v>
      </c>
      <c r="J11750" t="s">
        <v>1252</v>
      </c>
      <c r="T11750">
        <f t="shared" si="210"/>
        <v>-2.3300000000000005</v>
      </c>
      <c r="U11750">
        <v>-2.3300000000000005</v>
      </c>
    </row>
    <row r="11751" spans="1:21" x14ac:dyDescent="0.2">
      <c r="A11751" t="s">
        <v>1358</v>
      </c>
      <c r="B11751" s="10" t="s">
        <v>1693</v>
      </c>
      <c r="C11751">
        <v>11.4</v>
      </c>
      <c r="D11751">
        <v>-9.5299999999999994</v>
      </c>
      <c r="E11751">
        <v>3.8</v>
      </c>
      <c r="F11751" t="s">
        <v>2073</v>
      </c>
      <c r="G11751">
        <v>160</v>
      </c>
      <c r="H11751">
        <v>17385.082999999999</v>
      </c>
      <c r="I11751">
        <v>105500.95699999999</v>
      </c>
      <c r="J11751" t="s">
        <v>1252</v>
      </c>
      <c r="T11751">
        <f t="shared" si="210"/>
        <v>-5.7299999999999995</v>
      </c>
      <c r="U11751">
        <v>-5.7299999999999995</v>
      </c>
    </row>
    <row r="11752" spans="1:21" x14ac:dyDescent="0.2">
      <c r="A11752" t="s">
        <v>1358</v>
      </c>
      <c r="B11752" s="10" t="s">
        <v>1711</v>
      </c>
      <c r="C11752">
        <v>17.2</v>
      </c>
      <c r="D11752">
        <v>-15.33</v>
      </c>
      <c r="E11752">
        <v>5.8</v>
      </c>
      <c r="F11752" t="s">
        <v>1694</v>
      </c>
      <c r="G11752">
        <v>200</v>
      </c>
      <c r="H11752">
        <v>17385.082999999999</v>
      </c>
      <c r="I11752">
        <v>105500.95699999999</v>
      </c>
      <c r="J11752" t="s">
        <v>1252</v>
      </c>
      <c r="T11752">
        <f t="shared" si="210"/>
        <v>-9.5300000000000011</v>
      </c>
      <c r="U11752">
        <v>-9.5300000000000011</v>
      </c>
    </row>
    <row r="11753" spans="1:21" x14ac:dyDescent="0.2">
      <c r="A11753" t="s">
        <v>1358</v>
      </c>
      <c r="B11753" s="10" t="s">
        <v>1693</v>
      </c>
      <c r="C11753">
        <v>18.2</v>
      </c>
      <c r="D11753">
        <v>-16.329999999999998</v>
      </c>
      <c r="E11753">
        <v>1</v>
      </c>
      <c r="F11753" t="s">
        <v>2073</v>
      </c>
      <c r="G11753">
        <v>160</v>
      </c>
      <c r="H11753">
        <v>17385.082999999999</v>
      </c>
      <c r="I11753">
        <v>105500.95699999999</v>
      </c>
      <c r="J11753" t="s">
        <v>1252</v>
      </c>
      <c r="T11753">
        <f t="shared" si="210"/>
        <v>-15.329999999999998</v>
      </c>
      <c r="U11753">
        <v>-15.329999999999998</v>
      </c>
    </row>
    <row r="11754" spans="1:21" x14ac:dyDescent="0.2">
      <c r="A11754" t="s">
        <v>1358</v>
      </c>
      <c r="B11754" s="10" t="s">
        <v>1215</v>
      </c>
      <c r="C11754">
        <v>21.9</v>
      </c>
      <c r="D11754">
        <v>-20.03</v>
      </c>
      <c r="E11754">
        <v>3.7</v>
      </c>
      <c r="F11754" t="s">
        <v>2279</v>
      </c>
      <c r="G11754">
        <v>220</v>
      </c>
      <c r="H11754">
        <v>17385.082999999999</v>
      </c>
      <c r="I11754">
        <v>105500.95699999999</v>
      </c>
      <c r="J11754" t="s">
        <v>1252</v>
      </c>
      <c r="T11754">
        <f t="shared" si="210"/>
        <v>-16.330000000000002</v>
      </c>
      <c r="U11754">
        <v>-16.330000000000002</v>
      </c>
    </row>
    <row r="11755" spans="1:21" x14ac:dyDescent="0.2">
      <c r="A11755" t="s">
        <v>1358</v>
      </c>
      <c r="B11755" s="10" t="s">
        <v>1700</v>
      </c>
      <c r="C11755">
        <v>33.799999999999997</v>
      </c>
      <c r="D11755">
        <v>-31.93</v>
      </c>
      <c r="E11755">
        <v>11.9</v>
      </c>
      <c r="F11755" t="s">
        <v>1764</v>
      </c>
      <c r="G11755">
        <v>350</v>
      </c>
      <c r="H11755">
        <v>17385.082999999999</v>
      </c>
      <c r="I11755">
        <v>105500.95699999999</v>
      </c>
      <c r="J11755" t="s">
        <v>1252</v>
      </c>
      <c r="T11755">
        <f t="shared" si="210"/>
        <v>-20.03</v>
      </c>
      <c r="U11755">
        <v>-20.03</v>
      </c>
    </row>
    <row r="11756" spans="1:21" x14ac:dyDescent="0.2">
      <c r="A11756" t="s">
        <v>1358</v>
      </c>
      <c r="B11756" s="10" t="s">
        <v>1875</v>
      </c>
      <c r="C11756">
        <v>41.5</v>
      </c>
      <c r="D11756">
        <v>-39.630000000000003</v>
      </c>
      <c r="E11756">
        <v>7.7</v>
      </c>
      <c r="F11756" t="s">
        <v>1976</v>
      </c>
      <c r="G11756">
        <v>600</v>
      </c>
      <c r="H11756">
        <v>17385.082999999999</v>
      </c>
      <c r="I11756">
        <v>105500.95699999999</v>
      </c>
      <c r="J11756" t="s">
        <v>1252</v>
      </c>
      <c r="T11756">
        <f t="shared" si="210"/>
        <v>-31.930000000000003</v>
      </c>
      <c r="U11756">
        <v>-31.930000000000003</v>
      </c>
    </row>
    <row r="11757" spans="1:21" x14ac:dyDescent="0.2">
      <c r="A11757" t="s">
        <v>1358</v>
      </c>
      <c r="B11757" s="10" t="s">
        <v>1877</v>
      </c>
      <c r="C11757">
        <v>44.3</v>
      </c>
      <c r="D11757">
        <v>-42.43</v>
      </c>
      <c r="E11757">
        <v>2.8</v>
      </c>
      <c r="F11757" t="s">
        <v>1976</v>
      </c>
      <c r="G11757">
        <v>900</v>
      </c>
      <c r="H11757">
        <v>17385.082999999999</v>
      </c>
      <c r="I11757">
        <v>105500.95699999999</v>
      </c>
      <c r="J11757" t="s">
        <v>1252</v>
      </c>
      <c r="T11757">
        <f t="shared" si="210"/>
        <v>-39.630000000000003</v>
      </c>
      <c r="U11757">
        <v>-39.630000000000003</v>
      </c>
    </row>
    <row r="11758" spans="1:21" x14ac:dyDescent="0.2">
      <c r="A11758" t="s">
        <v>1358</v>
      </c>
      <c r="B11758" s="10" t="s">
        <v>1879</v>
      </c>
      <c r="C11758">
        <v>45.4</v>
      </c>
      <c r="D11758">
        <v>-43.53</v>
      </c>
      <c r="E11758">
        <v>1.1000000000000001</v>
      </c>
      <c r="F11758" t="s">
        <v>1976</v>
      </c>
      <c r="G11758">
        <v>1500</v>
      </c>
      <c r="H11758">
        <v>17385.082999999999</v>
      </c>
      <c r="I11758">
        <v>105500.95699999999</v>
      </c>
      <c r="J11758" t="s">
        <v>1252</v>
      </c>
      <c r="T11758">
        <f t="shared" si="210"/>
        <v>-42.43</v>
      </c>
      <c r="U11758">
        <v>-42.43</v>
      </c>
    </row>
    <row r="11759" spans="1:21" x14ac:dyDescent="0.2">
      <c r="A11759" t="s">
        <v>1358</v>
      </c>
      <c r="B11759" s="10" t="s">
        <v>1704</v>
      </c>
      <c r="C11759">
        <v>47.2</v>
      </c>
      <c r="D11759">
        <v>-45.33</v>
      </c>
      <c r="E11759">
        <v>1.8</v>
      </c>
      <c r="F11759" t="s">
        <v>1977</v>
      </c>
      <c r="G11759">
        <v>1500</v>
      </c>
      <c r="H11759">
        <v>17385.082999999999</v>
      </c>
      <c r="I11759">
        <v>105500.95699999999</v>
      </c>
      <c r="J11759" t="s">
        <v>1252</v>
      </c>
      <c r="T11759">
        <f t="shared" si="210"/>
        <v>-43.53</v>
      </c>
      <c r="U11759">
        <v>-43.53</v>
      </c>
    </row>
    <row r="11760" spans="1:21" x14ac:dyDescent="0.2">
      <c r="A11760" t="s">
        <v>1358</v>
      </c>
      <c r="B11760" s="10" t="s">
        <v>1709</v>
      </c>
      <c r="C11760">
        <v>50.74</v>
      </c>
      <c r="D11760">
        <v>-48.87</v>
      </c>
      <c r="E11760">
        <v>3.54</v>
      </c>
      <c r="F11760" t="s">
        <v>1769</v>
      </c>
      <c r="G11760">
        <v>3000</v>
      </c>
      <c r="H11760">
        <v>17385.082999999999</v>
      </c>
      <c r="I11760">
        <v>105500.95699999999</v>
      </c>
      <c r="J11760" t="s">
        <v>1252</v>
      </c>
      <c r="T11760">
        <f t="shared" si="210"/>
        <v>-45.33</v>
      </c>
      <c r="U11760">
        <v>-45.33</v>
      </c>
    </row>
    <row r="11761" spans="1:21" x14ac:dyDescent="0.2">
      <c r="A11761" t="s">
        <v>1359</v>
      </c>
      <c r="B11761" s="10" t="s">
        <v>1687</v>
      </c>
      <c r="C11761">
        <v>2.8</v>
      </c>
      <c r="D11761">
        <v>-0.99</v>
      </c>
      <c r="E11761">
        <v>2.8</v>
      </c>
      <c r="F11761" t="s">
        <v>1688</v>
      </c>
      <c r="G11761">
        <v>100</v>
      </c>
      <c r="H11761">
        <v>17361.172999999999</v>
      </c>
      <c r="I11761">
        <v>105500.965</v>
      </c>
      <c r="J11761" t="s">
        <v>1252</v>
      </c>
      <c r="T11761">
        <f t="shared" si="210"/>
        <v>1.8099999999999998</v>
      </c>
      <c r="U11761">
        <v>1.8099999999999998</v>
      </c>
    </row>
    <row r="11762" spans="1:21" x14ac:dyDescent="0.2">
      <c r="A11762" t="s">
        <v>1359</v>
      </c>
      <c r="B11762" s="10" t="s">
        <v>1689</v>
      </c>
      <c r="C11762">
        <v>7.2</v>
      </c>
      <c r="D11762">
        <v>-5.39</v>
      </c>
      <c r="E11762">
        <v>4.4000000000000004</v>
      </c>
      <c r="F11762" t="s">
        <v>1690</v>
      </c>
      <c r="G11762">
        <v>60</v>
      </c>
      <c r="H11762">
        <v>17361.172999999999</v>
      </c>
      <c r="I11762">
        <v>105500.965</v>
      </c>
      <c r="J11762" t="s">
        <v>1252</v>
      </c>
      <c r="T11762">
        <f t="shared" si="210"/>
        <v>-0.98999999999999932</v>
      </c>
      <c r="U11762">
        <v>-0.98999999999999932</v>
      </c>
    </row>
    <row r="11763" spans="1:21" x14ac:dyDescent="0.2">
      <c r="A11763" t="s">
        <v>1359</v>
      </c>
      <c r="B11763" s="10" t="s">
        <v>1711</v>
      </c>
      <c r="C11763">
        <v>10.6</v>
      </c>
      <c r="D11763">
        <v>-8.7899999999999991</v>
      </c>
      <c r="E11763">
        <v>3.4</v>
      </c>
      <c r="F11763" t="s">
        <v>1694</v>
      </c>
      <c r="G11763">
        <v>200</v>
      </c>
      <c r="H11763">
        <v>17361.172999999999</v>
      </c>
      <c r="I11763">
        <v>105500.965</v>
      </c>
      <c r="J11763" t="s">
        <v>1252</v>
      </c>
      <c r="T11763">
        <f t="shared" si="210"/>
        <v>-5.3899999999999988</v>
      </c>
      <c r="U11763">
        <v>-5.3899999999999988</v>
      </c>
    </row>
    <row r="11764" spans="1:21" x14ac:dyDescent="0.2">
      <c r="A11764" t="s">
        <v>1359</v>
      </c>
      <c r="B11764" s="10" t="s">
        <v>1693</v>
      </c>
      <c r="C11764">
        <v>12.9</v>
      </c>
      <c r="D11764">
        <v>-11.09</v>
      </c>
      <c r="E11764">
        <v>2.2999999999999998</v>
      </c>
      <c r="F11764" t="s">
        <v>2073</v>
      </c>
      <c r="G11764">
        <v>160</v>
      </c>
      <c r="H11764">
        <v>17361.172999999999</v>
      </c>
      <c r="I11764">
        <v>105500.965</v>
      </c>
      <c r="J11764" t="s">
        <v>1252</v>
      </c>
      <c r="T11764">
        <f t="shared" si="210"/>
        <v>-8.7899999999999991</v>
      </c>
      <c r="U11764">
        <v>-8.7899999999999991</v>
      </c>
    </row>
    <row r="11765" spans="1:21" x14ac:dyDescent="0.2">
      <c r="A11765" t="s">
        <v>1359</v>
      </c>
      <c r="B11765" s="10" t="s">
        <v>1711</v>
      </c>
      <c r="C11765">
        <v>15.8</v>
      </c>
      <c r="D11765">
        <v>-13.99</v>
      </c>
      <c r="E11765">
        <v>2.9</v>
      </c>
      <c r="F11765" t="s">
        <v>1694</v>
      </c>
      <c r="G11765">
        <v>200</v>
      </c>
      <c r="H11765">
        <v>17361.172999999999</v>
      </c>
      <c r="I11765">
        <v>105500.965</v>
      </c>
      <c r="J11765" t="s">
        <v>1252</v>
      </c>
      <c r="T11765">
        <f t="shared" si="210"/>
        <v>-11.09</v>
      </c>
      <c r="U11765">
        <v>-11.09</v>
      </c>
    </row>
    <row r="11766" spans="1:21" x14ac:dyDescent="0.2">
      <c r="A11766" t="s">
        <v>1359</v>
      </c>
      <c r="B11766" s="10" t="s">
        <v>1693</v>
      </c>
      <c r="C11766">
        <v>21</v>
      </c>
      <c r="D11766">
        <v>-19.190000000000001</v>
      </c>
      <c r="E11766">
        <v>5.2</v>
      </c>
      <c r="F11766" t="s">
        <v>2073</v>
      </c>
      <c r="G11766">
        <v>160</v>
      </c>
      <c r="H11766">
        <v>17361.172999999999</v>
      </c>
      <c r="I11766">
        <v>105500.965</v>
      </c>
      <c r="J11766" t="s">
        <v>1252</v>
      </c>
      <c r="T11766">
        <f t="shared" si="210"/>
        <v>-13.990000000000002</v>
      </c>
      <c r="U11766">
        <v>-13.990000000000002</v>
      </c>
    </row>
    <row r="11767" spans="1:21" x14ac:dyDescent="0.2">
      <c r="A11767" t="s">
        <v>1359</v>
      </c>
      <c r="B11767" s="10" t="s">
        <v>1215</v>
      </c>
      <c r="C11767">
        <v>24.7</v>
      </c>
      <c r="D11767">
        <v>-22.89</v>
      </c>
      <c r="E11767">
        <v>3.7</v>
      </c>
      <c r="F11767" t="s">
        <v>2279</v>
      </c>
      <c r="G11767">
        <v>220</v>
      </c>
      <c r="H11767">
        <v>17361.172999999999</v>
      </c>
      <c r="I11767">
        <v>105500.965</v>
      </c>
      <c r="J11767" t="s">
        <v>1252</v>
      </c>
      <c r="T11767">
        <f t="shared" si="210"/>
        <v>-19.190000000000001</v>
      </c>
      <c r="U11767">
        <v>-19.190000000000001</v>
      </c>
    </row>
    <row r="11768" spans="1:21" x14ac:dyDescent="0.2">
      <c r="A11768" t="s">
        <v>1359</v>
      </c>
      <c r="B11768" s="10" t="s">
        <v>1700</v>
      </c>
      <c r="C11768">
        <v>34.299999999999997</v>
      </c>
      <c r="D11768">
        <v>-32.49</v>
      </c>
      <c r="E11768">
        <v>9.6</v>
      </c>
      <c r="F11768" t="s">
        <v>1764</v>
      </c>
      <c r="G11768">
        <v>350</v>
      </c>
      <c r="H11768">
        <v>17361.172999999999</v>
      </c>
      <c r="I11768">
        <v>105500.965</v>
      </c>
      <c r="J11768" t="s">
        <v>1252</v>
      </c>
      <c r="T11768">
        <f t="shared" si="210"/>
        <v>-22.89</v>
      </c>
      <c r="U11768">
        <v>-22.89</v>
      </c>
    </row>
    <row r="11769" spans="1:21" x14ac:dyDescent="0.2">
      <c r="A11769" t="s">
        <v>1359</v>
      </c>
      <c r="B11769" s="10" t="s">
        <v>1875</v>
      </c>
      <c r="C11769">
        <v>46.7</v>
      </c>
      <c r="D11769">
        <v>-44.89</v>
      </c>
      <c r="E11769">
        <v>12.4</v>
      </c>
      <c r="F11769" t="s">
        <v>1976</v>
      </c>
      <c r="G11769">
        <v>600</v>
      </c>
      <c r="H11769">
        <v>17361.172999999999</v>
      </c>
      <c r="I11769">
        <v>105500.965</v>
      </c>
      <c r="J11769" t="s">
        <v>1252</v>
      </c>
      <c r="T11769">
        <f t="shared" si="210"/>
        <v>-32.49</v>
      </c>
      <c r="U11769">
        <v>-32.49</v>
      </c>
    </row>
    <row r="11770" spans="1:21" x14ac:dyDescent="0.2">
      <c r="A11770" t="s">
        <v>1359</v>
      </c>
      <c r="B11770" s="10" t="s">
        <v>1877</v>
      </c>
      <c r="C11770">
        <v>50.2</v>
      </c>
      <c r="D11770">
        <v>-48.39</v>
      </c>
      <c r="E11770">
        <v>3.5</v>
      </c>
      <c r="F11770" t="s">
        <v>1976</v>
      </c>
      <c r="G11770">
        <v>900</v>
      </c>
      <c r="H11770">
        <v>17361.172999999999</v>
      </c>
      <c r="I11770">
        <v>105500.965</v>
      </c>
      <c r="J11770" t="s">
        <v>1252</v>
      </c>
      <c r="T11770">
        <f t="shared" si="210"/>
        <v>-44.89</v>
      </c>
      <c r="U11770">
        <v>-44.89</v>
      </c>
    </row>
    <row r="11771" spans="1:21" x14ac:dyDescent="0.2">
      <c r="A11771" t="s">
        <v>1359</v>
      </c>
      <c r="B11771" s="10" t="s">
        <v>1704</v>
      </c>
      <c r="C11771">
        <v>52.3</v>
      </c>
      <c r="D11771">
        <v>-50.49</v>
      </c>
      <c r="E11771">
        <v>2.1</v>
      </c>
      <c r="F11771" t="s">
        <v>1977</v>
      </c>
      <c r="G11771">
        <v>1500</v>
      </c>
      <c r="H11771">
        <v>17361.172999999999</v>
      </c>
      <c r="I11771">
        <v>105500.965</v>
      </c>
      <c r="J11771" t="s">
        <v>1252</v>
      </c>
      <c r="T11771">
        <f t="shared" si="210"/>
        <v>-48.39</v>
      </c>
      <c r="U11771">
        <v>-48.39</v>
      </c>
    </row>
    <row r="11772" spans="1:21" x14ac:dyDescent="0.2">
      <c r="A11772" t="s">
        <v>1359</v>
      </c>
      <c r="B11772" s="10" t="s">
        <v>1709</v>
      </c>
      <c r="C11772">
        <v>57.8</v>
      </c>
      <c r="D11772">
        <v>-55.99</v>
      </c>
      <c r="E11772">
        <v>5.5</v>
      </c>
      <c r="F11772" t="s">
        <v>1769</v>
      </c>
      <c r="G11772">
        <v>3000</v>
      </c>
      <c r="H11772">
        <v>17361.172999999999</v>
      </c>
      <c r="I11772">
        <v>105500.965</v>
      </c>
      <c r="J11772" t="s">
        <v>1252</v>
      </c>
      <c r="T11772">
        <f t="shared" si="210"/>
        <v>-50.49</v>
      </c>
      <c r="U11772">
        <v>-50.49</v>
      </c>
    </row>
    <row r="11773" spans="1:21" x14ac:dyDescent="0.2">
      <c r="A11773" t="s">
        <v>1360</v>
      </c>
      <c r="B11773" s="10" t="s">
        <v>1687</v>
      </c>
      <c r="C11773">
        <v>3.4</v>
      </c>
      <c r="D11773">
        <v>-1.74</v>
      </c>
      <c r="E11773">
        <v>3.4</v>
      </c>
      <c r="F11773" t="s">
        <v>1688</v>
      </c>
      <c r="G11773">
        <v>100</v>
      </c>
      <c r="H11773">
        <v>17338.541000000001</v>
      </c>
      <c r="I11773">
        <v>105500.363</v>
      </c>
      <c r="J11773" t="s">
        <v>1252</v>
      </c>
      <c r="T11773">
        <f t="shared" si="210"/>
        <v>1.66</v>
      </c>
      <c r="U11773">
        <v>1.66</v>
      </c>
    </row>
    <row r="11774" spans="1:21" x14ac:dyDescent="0.2">
      <c r="A11774" t="s">
        <v>1360</v>
      </c>
      <c r="B11774" s="10" t="s">
        <v>1689</v>
      </c>
      <c r="C11774">
        <v>6.6</v>
      </c>
      <c r="D11774">
        <v>-4.9400000000000004</v>
      </c>
      <c r="E11774">
        <v>3.2</v>
      </c>
      <c r="F11774" t="s">
        <v>1690</v>
      </c>
      <c r="G11774">
        <v>60</v>
      </c>
      <c r="H11774">
        <v>17338.541000000001</v>
      </c>
      <c r="I11774">
        <v>105500.363</v>
      </c>
      <c r="J11774" t="s">
        <v>1252</v>
      </c>
      <c r="T11774">
        <f t="shared" si="210"/>
        <v>-1.7400000000000002</v>
      </c>
      <c r="U11774">
        <v>-1.7400000000000002</v>
      </c>
    </row>
    <row r="11775" spans="1:21" x14ac:dyDescent="0.2">
      <c r="A11775" t="s">
        <v>1360</v>
      </c>
      <c r="B11775" s="10" t="s">
        <v>1711</v>
      </c>
      <c r="C11775">
        <v>16.5</v>
      </c>
      <c r="D11775">
        <v>-14.84</v>
      </c>
      <c r="E11775">
        <v>9.9</v>
      </c>
      <c r="F11775" t="s">
        <v>1694</v>
      </c>
      <c r="G11775">
        <v>200</v>
      </c>
      <c r="H11775">
        <v>17338.541000000001</v>
      </c>
      <c r="I11775">
        <v>105500.363</v>
      </c>
      <c r="J11775" t="s">
        <v>1252</v>
      </c>
      <c r="T11775">
        <f t="shared" si="210"/>
        <v>-4.9399999999999995</v>
      </c>
      <c r="U11775">
        <v>-4.9399999999999995</v>
      </c>
    </row>
    <row r="11776" spans="1:21" x14ac:dyDescent="0.2">
      <c r="A11776" t="s">
        <v>1360</v>
      </c>
      <c r="B11776" s="10" t="s">
        <v>1693</v>
      </c>
      <c r="C11776">
        <v>17.8</v>
      </c>
      <c r="D11776">
        <v>-16.14</v>
      </c>
      <c r="E11776">
        <v>1.3</v>
      </c>
      <c r="F11776" t="s">
        <v>2073</v>
      </c>
      <c r="G11776">
        <v>160</v>
      </c>
      <c r="H11776">
        <v>17338.541000000001</v>
      </c>
      <c r="I11776">
        <v>105500.363</v>
      </c>
      <c r="J11776" t="s">
        <v>1252</v>
      </c>
      <c r="T11776">
        <f t="shared" si="210"/>
        <v>-14.84</v>
      </c>
      <c r="U11776">
        <v>-14.84</v>
      </c>
    </row>
    <row r="11777" spans="1:21" x14ac:dyDescent="0.2">
      <c r="A11777" t="s">
        <v>1360</v>
      </c>
      <c r="B11777" s="10" t="s">
        <v>1215</v>
      </c>
      <c r="C11777">
        <v>25</v>
      </c>
      <c r="D11777">
        <v>-23.34</v>
      </c>
      <c r="E11777">
        <v>7.2</v>
      </c>
      <c r="F11777" t="s">
        <v>2279</v>
      </c>
      <c r="G11777">
        <v>220</v>
      </c>
      <c r="H11777">
        <v>17338.541000000001</v>
      </c>
      <c r="I11777">
        <v>105500.363</v>
      </c>
      <c r="J11777" t="s">
        <v>1252</v>
      </c>
      <c r="T11777">
        <f t="shared" si="210"/>
        <v>-16.14</v>
      </c>
      <c r="U11777">
        <v>-16.14</v>
      </c>
    </row>
    <row r="11778" spans="1:21" x14ac:dyDescent="0.2">
      <c r="A11778" t="s">
        <v>1360</v>
      </c>
      <c r="B11778" s="10" t="s">
        <v>1700</v>
      </c>
      <c r="C11778">
        <v>32</v>
      </c>
      <c r="D11778">
        <v>-30.34</v>
      </c>
      <c r="E11778">
        <v>7</v>
      </c>
      <c r="F11778" t="s">
        <v>1764</v>
      </c>
      <c r="G11778">
        <v>350</v>
      </c>
      <c r="H11778">
        <v>17338.541000000001</v>
      </c>
      <c r="I11778">
        <v>105500.363</v>
      </c>
      <c r="J11778" t="s">
        <v>1252</v>
      </c>
      <c r="T11778">
        <f t="shared" si="210"/>
        <v>-23.34</v>
      </c>
      <c r="U11778">
        <v>-23.34</v>
      </c>
    </row>
    <row r="11779" spans="1:21" x14ac:dyDescent="0.2">
      <c r="A11779" t="s">
        <v>1360</v>
      </c>
      <c r="B11779" s="10" t="s">
        <v>1875</v>
      </c>
      <c r="C11779">
        <v>42</v>
      </c>
      <c r="D11779">
        <v>-40.340000000000003</v>
      </c>
      <c r="E11779">
        <v>10</v>
      </c>
      <c r="F11779" t="s">
        <v>1976</v>
      </c>
      <c r="G11779">
        <v>600</v>
      </c>
      <c r="H11779">
        <v>17338.541000000001</v>
      </c>
      <c r="I11779">
        <v>105500.363</v>
      </c>
      <c r="J11779" t="s">
        <v>1252</v>
      </c>
      <c r="T11779">
        <f t="shared" ref="T11779:T11842" si="211">D11779+E11779</f>
        <v>-30.340000000000003</v>
      </c>
      <c r="U11779">
        <v>-30.340000000000003</v>
      </c>
    </row>
    <row r="11780" spans="1:21" x14ac:dyDescent="0.2">
      <c r="A11780" t="s">
        <v>1360</v>
      </c>
      <c r="B11780" s="10" t="s">
        <v>1877</v>
      </c>
      <c r="C11780">
        <v>52</v>
      </c>
      <c r="D11780">
        <v>-50.34</v>
      </c>
      <c r="E11780">
        <v>10</v>
      </c>
      <c r="F11780" t="s">
        <v>1976</v>
      </c>
      <c r="G11780">
        <v>900</v>
      </c>
      <c r="H11780">
        <v>17338.541000000001</v>
      </c>
      <c r="I11780">
        <v>105500.363</v>
      </c>
      <c r="J11780" t="s">
        <v>1252</v>
      </c>
      <c r="T11780">
        <f t="shared" si="211"/>
        <v>-40.340000000000003</v>
      </c>
      <c r="U11780">
        <v>-40.340000000000003</v>
      </c>
    </row>
    <row r="11781" spans="1:21" x14ac:dyDescent="0.2">
      <c r="A11781" t="s">
        <v>1360</v>
      </c>
      <c r="B11781" s="10" t="s">
        <v>1879</v>
      </c>
      <c r="C11781">
        <v>56.8</v>
      </c>
      <c r="D11781">
        <v>-55.14</v>
      </c>
      <c r="E11781">
        <v>4.8</v>
      </c>
      <c r="F11781" t="s">
        <v>1976</v>
      </c>
      <c r="G11781">
        <v>1500</v>
      </c>
      <c r="H11781">
        <v>17338.541000000001</v>
      </c>
      <c r="I11781">
        <v>105500.363</v>
      </c>
      <c r="J11781" t="s">
        <v>1252</v>
      </c>
      <c r="T11781">
        <f t="shared" si="211"/>
        <v>-50.34</v>
      </c>
      <c r="U11781">
        <v>-50.34</v>
      </c>
    </row>
    <row r="11782" spans="1:21" x14ac:dyDescent="0.2">
      <c r="A11782" t="s">
        <v>1360</v>
      </c>
      <c r="B11782" s="10" t="s">
        <v>1704</v>
      </c>
      <c r="C11782">
        <v>68.5</v>
      </c>
      <c r="D11782">
        <v>-66.84</v>
      </c>
      <c r="E11782">
        <v>11.7</v>
      </c>
      <c r="F11782" t="s">
        <v>1977</v>
      </c>
      <c r="G11782">
        <v>1500</v>
      </c>
      <c r="H11782">
        <v>17338.541000000001</v>
      </c>
      <c r="I11782">
        <v>105500.363</v>
      </c>
      <c r="J11782" t="s">
        <v>1252</v>
      </c>
      <c r="T11782">
        <f t="shared" si="211"/>
        <v>-55.14</v>
      </c>
      <c r="U11782">
        <v>-55.14</v>
      </c>
    </row>
    <row r="11783" spans="1:21" x14ac:dyDescent="0.2">
      <c r="A11783" t="s">
        <v>1360</v>
      </c>
      <c r="B11783" s="10" t="s">
        <v>1709</v>
      </c>
      <c r="C11783">
        <v>72.989999999999995</v>
      </c>
      <c r="D11783">
        <v>-71.33</v>
      </c>
      <c r="E11783">
        <v>4.49</v>
      </c>
      <c r="F11783" t="s">
        <v>1769</v>
      </c>
      <c r="G11783">
        <v>3000</v>
      </c>
      <c r="H11783">
        <v>17338.541000000001</v>
      </c>
      <c r="I11783">
        <v>105500.363</v>
      </c>
      <c r="J11783" t="s">
        <v>1252</v>
      </c>
      <c r="T11783">
        <f t="shared" si="211"/>
        <v>-66.84</v>
      </c>
      <c r="U11783">
        <v>-66.84</v>
      </c>
    </row>
    <row r="11784" spans="1:21" x14ac:dyDescent="0.2">
      <c r="A11784" t="s">
        <v>1361</v>
      </c>
      <c r="B11784" s="10" t="s">
        <v>1706</v>
      </c>
      <c r="C11784">
        <v>0.9</v>
      </c>
      <c r="D11784">
        <v>1.58</v>
      </c>
      <c r="E11784">
        <v>0.9</v>
      </c>
      <c r="F11784" t="s">
        <v>1715</v>
      </c>
      <c r="G11784">
        <v>120</v>
      </c>
      <c r="H11784">
        <v>17313.953000000001</v>
      </c>
      <c r="I11784">
        <v>105499.72199999999</v>
      </c>
      <c r="J11784" t="s">
        <v>1252</v>
      </c>
      <c r="T11784">
        <f t="shared" si="211"/>
        <v>2.48</v>
      </c>
      <c r="U11784">
        <v>2.48</v>
      </c>
    </row>
    <row r="11785" spans="1:21" x14ac:dyDescent="0.2">
      <c r="A11785" t="s">
        <v>1361</v>
      </c>
      <c r="B11785" s="10" t="s">
        <v>1687</v>
      </c>
      <c r="C11785">
        <v>4.2</v>
      </c>
      <c r="D11785">
        <v>-1.71</v>
      </c>
      <c r="E11785">
        <v>3.3</v>
      </c>
      <c r="F11785" t="s">
        <v>1688</v>
      </c>
      <c r="G11785">
        <v>100</v>
      </c>
      <c r="H11785">
        <v>17313.953000000001</v>
      </c>
      <c r="I11785">
        <v>105499.72199999999</v>
      </c>
      <c r="J11785" t="s">
        <v>1252</v>
      </c>
      <c r="T11785">
        <f t="shared" si="211"/>
        <v>1.5899999999999999</v>
      </c>
      <c r="U11785">
        <v>1.5899999999999999</v>
      </c>
    </row>
    <row r="11786" spans="1:21" x14ac:dyDescent="0.2">
      <c r="A11786" t="s">
        <v>1361</v>
      </c>
      <c r="B11786" s="10" t="s">
        <v>1689</v>
      </c>
      <c r="C11786">
        <v>8.5</v>
      </c>
      <c r="D11786">
        <v>-6.02</v>
      </c>
      <c r="E11786">
        <v>4.3</v>
      </c>
      <c r="F11786" t="s">
        <v>1690</v>
      </c>
      <c r="G11786">
        <v>60</v>
      </c>
      <c r="H11786">
        <v>17313.953000000001</v>
      </c>
      <c r="I11786">
        <v>105499.72199999999</v>
      </c>
      <c r="J11786" t="s">
        <v>1252</v>
      </c>
      <c r="T11786">
        <f t="shared" si="211"/>
        <v>-1.7199999999999998</v>
      </c>
      <c r="U11786">
        <v>-1.7199999999999998</v>
      </c>
    </row>
    <row r="11787" spans="1:21" x14ac:dyDescent="0.2">
      <c r="A11787" t="s">
        <v>1361</v>
      </c>
      <c r="B11787" s="10" t="s">
        <v>1711</v>
      </c>
      <c r="C11787">
        <v>10.3</v>
      </c>
      <c r="D11787">
        <v>-7.82</v>
      </c>
      <c r="E11787">
        <v>1.8</v>
      </c>
      <c r="F11787" t="s">
        <v>1694</v>
      </c>
      <c r="G11787">
        <v>200</v>
      </c>
      <c r="H11787">
        <v>17313.953000000001</v>
      </c>
      <c r="I11787">
        <v>105499.72199999999</v>
      </c>
      <c r="J11787" t="s">
        <v>1252</v>
      </c>
      <c r="T11787">
        <f t="shared" si="211"/>
        <v>-6.0200000000000005</v>
      </c>
      <c r="U11787">
        <v>-6.0200000000000005</v>
      </c>
    </row>
    <row r="11788" spans="1:21" x14ac:dyDescent="0.2">
      <c r="A11788" t="s">
        <v>1361</v>
      </c>
      <c r="B11788" s="10" t="s">
        <v>1693</v>
      </c>
      <c r="C11788">
        <v>12.5</v>
      </c>
      <c r="D11788">
        <v>-10.02</v>
      </c>
      <c r="E11788">
        <v>2.2000000000000002</v>
      </c>
      <c r="F11788" t="s">
        <v>2073</v>
      </c>
      <c r="G11788">
        <v>160</v>
      </c>
      <c r="H11788">
        <v>17313.953000000001</v>
      </c>
      <c r="I11788">
        <v>105499.72199999999</v>
      </c>
      <c r="J11788" t="s">
        <v>1252</v>
      </c>
      <c r="T11788">
        <f t="shared" si="211"/>
        <v>-7.8199999999999994</v>
      </c>
      <c r="U11788">
        <v>-7.8199999999999994</v>
      </c>
    </row>
    <row r="11789" spans="1:21" x14ac:dyDescent="0.2">
      <c r="A11789" t="s">
        <v>1361</v>
      </c>
      <c r="B11789" s="10" t="s">
        <v>1711</v>
      </c>
      <c r="C11789">
        <v>18.100000000000001</v>
      </c>
      <c r="D11789">
        <v>-15.62</v>
      </c>
      <c r="E11789">
        <v>5.6</v>
      </c>
      <c r="F11789" t="s">
        <v>1694</v>
      </c>
      <c r="G11789">
        <v>200</v>
      </c>
      <c r="H11789">
        <v>17313.953000000001</v>
      </c>
      <c r="I11789">
        <v>105499.72199999999</v>
      </c>
      <c r="J11789" t="s">
        <v>1252</v>
      </c>
      <c r="T11789">
        <f t="shared" si="211"/>
        <v>-10.02</v>
      </c>
      <c r="U11789">
        <v>-10.02</v>
      </c>
    </row>
    <row r="11790" spans="1:21" x14ac:dyDescent="0.2">
      <c r="A11790" t="s">
        <v>1361</v>
      </c>
      <c r="B11790" s="10" t="s">
        <v>1693</v>
      </c>
      <c r="C11790">
        <v>21</v>
      </c>
      <c r="D11790">
        <v>-18.52</v>
      </c>
      <c r="E11790">
        <v>2.9</v>
      </c>
      <c r="F11790" t="s">
        <v>2073</v>
      </c>
      <c r="G11790">
        <v>160</v>
      </c>
      <c r="H11790">
        <v>17313.953000000001</v>
      </c>
      <c r="I11790">
        <v>105499.72199999999</v>
      </c>
      <c r="J11790" t="s">
        <v>1252</v>
      </c>
      <c r="T11790">
        <f t="shared" si="211"/>
        <v>-15.62</v>
      </c>
      <c r="U11790">
        <v>-15.62</v>
      </c>
    </row>
    <row r="11791" spans="1:21" x14ac:dyDescent="0.2">
      <c r="A11791" t="s">
        <v>1361</v>
      </c>
      <c r="B11791" s="10" t="s">
        <v>1215</v>
      </c>
      <c r="C11791">
        <v>27.5</v>
      </c>
      <c r="D11791">
        <v>-25.02</v>
      </c>
      <c r="E11791">
        <v>6.5</v>
      </c>
      <c r="F11791" t="s">
        <v>2279</v>
      </c>
      <c r="G11791">
        <v>220</v>
      </c>
      <c r="H11791">
        <v>17313.953000000001</v>
      </c>
      <c r="I11791">
        <v>105499.72199999999</v>
      </c>
      <c r="J11791" t="s">
        <v>1252</v>
      </c>
      <c r="T11791">
        <f t="shared" si="211"/>
        <v>-18.52</v>
      </c>
      <c r="U11791">
        <v>-18.52</v>
      </c>
    </row>
    <row r="11792" spans="1:21" x14ac:dyDescent="0.2">
      <c r="A11792" t="s">
        <v>1361</v>
      </c>
      <c r="B11792" s="10" t="s">
        <v>1700</v>
      </c>
      <c r="C11792">
        <v>33.832999999999998</v>
      </c>
      <c r="D11792">
        <v>-30.52</v>
      </c>
      <c r="E11792">
        <v>5.5</v>
      </c>
      <c r="F11792" t="s">
        <v>1764</v>
      </c>
      <c r="G11792">
        <v>350</v>
      </c>
      <c r="H11792">
        <v>17313.953000000001</v>
      </c>
      <c r="I11792">
        <v>105499.72199999999</v>
      </c>
      <c r="J11792" t="s">
        <v>1252</v>
      </c>
      <c r="T11792">
        <f t="shared" si="211"/>
        <v>-25.02</v>
      </c>
      <c r="U11792">
        <v>-25.02</v>
      </c>
    </row>
    <row r="11793" spans="1:21" x14ac:dyDescent="0.2">
      <c r="A11793" t="s">
        <v>1361</v>
      </c>
      <c r="B11793" s="10" t="s">
        <v>1875</v>
      </c>
      <c r="C11793">
        <v>45</v>
      </c>
      <c r="D11793">
        <v>-42.52</v>
      </c>
      <c r="E11793">
        <v>12</v>
      </c>
      <c r="F11793" t="s">
        <v>1976</v>
      </c>
      <c r="G11793">
        <v>600</v>
      </c>
      <c r="H11793">
        <v>17313.953000000001</v>
      </c>
      <c r="I11793">
        <v>105499.72199999999</v>
      </c>
      <c r="J11793" t="s">
        <v>1252</v>
      </c>
      <c r="T11793">
        <f t="shared" si="211"/>
        <v>-30.520000000000003</v>
      </c>
      <c r="U11793">
        <v>-30.520000000000003</v>
      </c>
    </row>
    <row r="11794" spans="1:21" x14ac:dyDescent="0.2">
      <c r="A11794" t="s">
        <v>1361</v>
      </c>
      <c r="B11794" s="10" t="s">
        <v>1877</v>
      </c>
      <c r="C11794">
        <v>54</v>
      </c>
      <c r="D11794">
        <v>-51.52</v>
      </c>
      <c r="E11794">
        <v>9</v>
      </c>
      <c r="F11794" t="s">
        <v>1976</v>
      </c>
      <c r="G11794">
        <v>900</v>
      </c>
      <c r="H11794">
        <v>17313.953000000001</v>
      </c>
      <c r="I11794">
        <v>105499.72199999999</v>
      </c>
      <c r="J11794" t="s">
        <v>1252</v>
      </c>
      <c r="T11794">
        <f t="shared" si="211"/>
        <v>-42.52</v>
      </c>
      <c r="U11794">
        <v>-42.52</v>
      </c>
    </row>
    <row r="11795" spans="1:21" x14ac:dyDescent="0.2">
      <c r="A11795" t="s">
        <v>1361</v>
      </c>
      <c r="B11795" s="10" t="s">
        <v>1879</v>
      </c>
      <c r="C11795">
        <v>55</v>
      </c>
      <c r="D11795">
        <v>-52.52</v>
      </c>
      <c r="E11795">
        <v>1</v>
      </c>
      <c r="F11795" t="s">
        <v>1976</v>
      </c>
      <c r="G11795">
        <v>1500</v>
      </c>
      <c r="H11795">
        <v>17313.953000000001</v>
      </c>
      <c r="I11795">
        <v>105499.72199999999</v>
      </c>
      <c r="J11795" t="s">
        <v>1252</v>
      </c>
      <c r="T11795">
        <f t="shared" si="211"/>
        <v>-51.52</v>
      </c>
      <c r="U11795">
        <v>-51.52</v>
      </c>
    </row>
    <row r="11796" spans="1:21" x14ac:dyDescent="0.2">
      <c r="A11796" t="s">
        <v>1361</v>
      </c>
      <c r="B11796" s="10" t="s">
        <v>1704</v>
      </c>
      <c r="C11796">
        <v>56.7</v>
      </c>
      <c r="D11796">
        <v>-54.22</v>
      </c>
      <c r="E11796">
        <v>1.7</v>
      </c>
      <c r="F11796" t="s">
        <v>1977</v>
      </c>
      <c r="G11796">
        <v>1500</v>
      </c>
      <c r="H11796">
        <v>17313.953000000001</v>
      </c>
      <c r="I11796">
        <v>105499.72199999999</v>
      </c>
      <c r="J11796" t="s">
        <v>1252</v>
      </c>
      <c r="T11796">
        <f t="shared" si="211"/>
        <v>-52.519999999999996</v>
      </c>
      <c r="U11796">
        <v>-52.519999999999996</v>
      </c>
    </row>
    <row r="11797" spans="1:21" x14ac:dyDescent="0.2">
      <c r="A11797" t="s">
        <v>1361</v>
      </c>
      <c r="B11797" s="10" t="s">
        <v>1709</v>
      </c>
      <c r="C11797">
        <v>60.1</v>
      </c>
      <c r="D11797">
        <v>-57.61</v>
      </c>
      <c r="E11797">
        <v>3.4</v>
      </c>
      <c r="F11797" t="s">
        <v>1769</v>
      </c>
      <c r="G11797">
        <v>3000</v>
      </c>
      <c r="H11797">
        <v>17313.953000000001</v>
      </c>
      <c r="I11797">
        <v>105499.72199999999</v>
      </c>
      <c r="J11797" t="s">
        <v>1252</v>
      </c>
      <c r="T11797">
        <f t="shared" si="211"/>
        <v>-54.21</v>
      </c>
      <c r="U11797">
        <v>-54.21</v>
      </c>
    </row>
    <row r="11798" spans="1:21" x14ac:dyDescent="0.2">
      <c r="A11798" t="s">
        <v>1362</v>
      </c>
      <c r="B11798" s="10" t="s">
        <v>1687</v>
      </c>
      <c r="C11798">
        <v>3.1</v>
      </c>
      <c r="D11798">
        <v>-1.6</v>
      </c>
      <c r="E11798">
        <v>3.1</v>
      </c>
      <c r="F11798" t="s">
        <v>1688</v>
      </c>
      <c r="G11798">
        <v>100</v>
      </c>
      <c r="H11798">
        <v>17481.255000000001</v>
      </c>
      <c r="I11798">
        <v>105524.948</v>
      </c>
      <c r="J11798" t="s">
        <v>1252</v>
      </c>
      <c r="T11798">
        <f t="shared" si="211"/>
        <v>1.5</v>
      </c>
      <c r="U11798">
        <v>1.5</v>
      </c>
    </row>
    <row r="11799" spans="1:21" x14ac:dyDescent="0.2">
      <c r="A11799" t="s">
        <v>1362</v>
      </c>
      <c r="B11799" s="10" t="s">
        <v>1689</v>
      </c>
      <c r="C11799">
        <v>7.5</v>
      </c>
      <c r="D11799">
        <v>-6</v>
      </c>
      <c r="E11799">
        <v>4.4000000000000004</v>
      </c>
      <c r="F11799" t="s">
        <v>1690</v>
      </c>
      <c r="G11799">
        <v>60</v>
      </c>
      <c r="H11799">
        <v>17481.255000000001</v>
      </c>
      <c r="I11799">
        <v>105524.948</v>
      </c>
      <c r="J11799" t="s">
        <v>1252</v>
      </c>
      <c r="T11799">
        <f t="shared" si="211"/>
        <v>-1.5999999999999996</v>
      </c>
      <c r="U11799">
        <v>-1.5999999999999996</v>
      </c>
    </row>
    <row r="11800" spans="1:21" x14ac:dyDescent="0.2">
      <c r="A11800" t="s">
        <v>1362</v>
      </c>
      <c r="B11800" s="10" t="s">
        <v>1711</v>
      </c>
      <c r="C11800">
        <v>9.6999999999999993</v>
      </c>
      <c r="D11800">
        <v>-8.1999999999999993</v>
      </c>
      <c r="E11800">
        <v>2.2000000000000002</v>
      </c>
      <c r="F11800" t="s">
        <v>1694</v>
      </c>
      <c r="G11800">
        <v>200</v>
      </c>
      <c r="H11800">
        <v>17481.255000000001</v>
      </c>
      <c r="I11800">
        <v>105524.948</v>
      </c>
      <c r="J11800" t="s">
        <v>1252</v>
      </c>
      <c r="T11800">
        <f t="shared" si="211"/>
        <v>-5.9999999999999991</v>
      </c>
      <c r="U11800">
        <v>-5.9999999999999991</v>
      </c>
    </row>
    <row r="11801" spans="1:21" x14ac:dyDescent="0.2">
      <c r="A11801" t="s">
        <v>1362</v>
      </c>
      <c r="B11801" s="10" t="s">
        <v>1693</v>
      </c>
      <c r="C11801">
        <v>17</v>
      </c>
      <c r="D11801">
        <v>-15.5</v>
      </c>
      <c r="E11801">
        <v>7.3</v>
      </c>
      <c r="F11801" t="s">
        <v>2073</v>
      </c>
      <c r="G11801">
        <v>160</v>
      </c>
      <c r="H11801">
        <v>17481.255000000001</v>
      </c>
      <c r="I11801">
        <v>105524.948</v>
      </c>
      <c r="J11801" t="s">
        <v>1252</v>
      </c>
      <c r="T11801">
        <f t="shared" si="211"/>
        <v>-8.1999999999999993</v>
      </c>
      <c r="U11801">
        <v>-8.1999999999999993</v>
      </c>
    </row>
    <row r="11802" spans="1:21" x14ac:dyDescent="0.2">
      <c r="A11802" t="s">
        <v>1362</v>
      </c>
      <c r="B11802" s="10" t="s">
        <v>1215</v>
      </c>
      <c r="C11802">
        <v>23.5</v>
      </c>
      <c r="D11802">
        <v>-22</v>
      </c>
      <c r="E11802">
        <v>6.5</v>
      </c>
      <c r="F11802" t="s">
        <v>2279</v>
      </c>
      <c r="G11802">
        <v>220</v>
      </c>
      <c r="H11802">
        <v>17481.255000000001</v>
      </c>
      <c r="I11802">
        <v>105524.948</v>
      </c>
      <c r="J11802" t="s">
        <v>1252</v>
      </c>
      <c r="T11802">
        <f t="shared" si="211"/>
        <v>-15.5</v>
      </c>
      <c r="U11802">
        <v>-15.5</v>
      </c>
    </row>
    <row r="11803" spans="1:21" x14ac:dyDescent="0.2">
      <c r="A11803" t="s">
        <v>1362</v>
      </c>
      <c r="B11803" s="10" t="s">
        <v>1700</v>
      </c>
      <c r="C11803">
        <v>27.5</v>
      </c>
      <c r="D11803">
        <v>-26</v>
      </c>
      <c r="E11803">
        <v>4</v>
      </c>
      <c r="F11803" t="s">
        <v>1764</v>
      </c>
      <c r="G11803">
        <v>350</v>
      </c>
      <c r="H11803">
        <v>17481.255000000001</v>
      </c>
      <c r="I11803">
        <v>105524.948</v>
      </c>
      <c r="J11803" t="s">
        <v>1252</v>
      </c>
      <c r="T11803">
        <f t="shared" si="211"/>
        <v>-22</v>
      </c>
      <c r="U11803">
        <v>-22</v>
      </c>
    </row>
    <row r="11804" spans="1:21" x14ac:dyDescent="0.2">
      <c r="A11804" t="s">
        <v>1362</v>
      </c>
      <c r="B11804" s="10" t="s">
        <v>1875</v>
      </c>
      <c r="C11804">
        <v>31</v>
      </c>
      <c r="D11804">
        <v>-29.5</v>
      </c>
      <c r="E11804">
        <v>3.5</v>
      </c>
      <c r="F11804" t="s">
        <v>1976</v>
      </c>
      <c r="G11804">
        <v>600</v>
      </c>
      <c r="H11804">
        <v>17481.255000000001</v>
      </c>
      <c r="I11804">
        <v>105524.948</v>
      </c>
      <c r="J11804" t="s">
        <v>1252</v>
      </c>
      <c r="T11804">
        <f t="shared" si="211"/>
        <v>-26</v>
      </c>
      <c r="U11804">
        <v>-26</v>
      </c>
    </row>
    <row r="11805" spans="1:21" x14ac:dyDescent="0.2">
      <c r="A11805" t="s">
        <v>1362</v>
      </c>
      <c r="B11805" s="10" t="s">
        <v>1877</v>
      </c>
      <c r="C11805">
        <v>33</v>
      </c>
      <c r="D11805">
        <v>-31.5</v>
      </c>
      <c r="E11805">
        <v>2</v>
      </c>
      <c r="F11805" t="s">
        <v>1976</v>
      </c>
      <c r="G11805">
        <v>900</v>
      </c>
      <c r="H11805">
        <v>17481.255000000001</v>
      </c>
      <c r="I11805">
        <v>105524.948</v>
      </c>
      <c r="J11805" t="s">
        <v>1252</v>
      </c>
      <c r="T11805">
        <f t="shared" si="211"/>
        <v>-29.5</v>
      </c>
      <c r="U11805">
        <v>-29.5</v>
      </c>
    </row>
    <row r="11806" spans="1:21" x14ac:dyDescent="0.2">
      <c r="A11806" t="s">
        <v>1362</v>
      </c>
      <c r="B11806" s="10" t="s">
        <v>1879</v>
      </c>
      <c r="C11806">
        <v>35.299999999999997</v>
      </c>
      <c r="D11806">
        <v>-33.799999999999997</v>
      </c>
      <c r="E11806">
        <v>2.2999999999999998</v>
      </c>
      <c r="F11806" t="s">
        <v>1976</v>
      </c>
      <c r="G11806">
        <v>1500</v>
      </c>
      <c r="H11806">
        <v>17481.255000000001</v>
      </c>
      <c r="I11806">
        <v>105524.948</v>
      </c>
      <c r="J11806" t="s">
        <v>1252</v>
      </c>
      <c r="T11806">
        <f t="shared" si="211"/>
        <v>-31.499999999999996</v>
      </c>
      <c r="U11806">
        <v>-31.499999999999996</v>
      </c>
    </row>
    <row r="11807" spans="1:21" x14ac:dyDescent="0.2">
      <c r="A11807" t="s">
        <v>1362</v>
      </c>
      <c r="B11807" s="10" t="s">
        <v>1704</v>
      </c>
      <c r="C11807">
        <v>37</v>
      </c>
      <c r="D11807">
        <v>-35.5</v>
      </c>
      <c r="E11807">
        <v>1.7</v>
      </c>
      <c r="F11807" t="s">
        <v>1977</v>
      </c>
      <c r="G11807">
        <v>1500</v>
      </c>
      <c r="H11807">
        <v>17481.255000000001</v>
      </c>
      <c r="I11807">
        <v>105524.948</v>
      </c>
      <c r="J11807" t="s">
        <v>1252</v>
      </c>
      <c r="T11807">
        <f t="shared" si="211"/>
        <v>-33.799999999999997</v>
      </c>
      <c r="U11807">
        <v>-33.799999999999997</v>
      </c>
    </row>
    <row r="11808" spans="1:21" x14ac:dyDescent="0.2">
      <c r="A11808" t="s">
        <v>1362</v>
      </c>
      <c r="B11808" s="10" t="s">
        <v>1709</v>
      </c>
      <c r="C11808">
        <v>40.770000000000003</v>
      </c>
      <c r="D11808">
        <v>-39.270000000000003</v>
      </c>
      <c r="E11808">
        <v>3.77</v>
      </c>
      <c r="F11808" t="s">
        <v>1769</v>
      </c>
      <c r="G11808">
        <v>3000</v>
      </c>
      <c r="H11808">
        <v>17481.255000000001</v>
      </c>
      <c r="I11808">
        <v>105524.948</v>
      </c>
      <c r="J11808" t="s">
        <v>1252</v>
      </c>
      <c r="T11808">
        <f t="shared" si="211"/>
        <v>-35.5</v>
      </c>
      <c r="U11808">
        <v>-35.5</v>
      </c>
    </row>
    <row r="11809" spans="1:21" x14ac:dyDescent="0.2">
      <c r="A11809" t="s">
        <v>1363</v>
      </c>
      <c r="B11809" s="10" t="s">
        <v>1687</v>
      </c>
      <c r="C11809">
        <v>2.8</v>
      </c>
      <c r="D11809">
        <v>-1.97</v>
      </c>
      <c r="E11809">
        <v>2.8</v>
      </c>
      <c r="F11809" t="s">
        <v>1688</v>
      </c>
      <c r="G11809">
        <v>100</v>
      </c>
      <c r="H11809">
        <v>17442.689999999999</v>
      </c>
      <c r="I11809">
        <v>105526.81600000001</v>
      </c>
      <c r="J11809" t="s">
        <v>1252</v>
      </c>
      <c r="T11809">
        <f t="shared" si="211"/>
        <v>0.82999999999999985</v>
      </c>
      <c r="U11809">
        <v>0.82999999999999985</v>
      </c>
    </row>
    <row r="11810" spans="1:21" x14ac:dyDescent="0.2">
      <c r="A11810" t="s">
        <v>1363</v>
      </c>
      <c r="B11810" s="10" t="s">
        <v>1689</v>
      </c>
      <c r="C11810">
        <v>5.7</v>
      </c>
      <c r="D11810">
        <v>-4.87</v>
      </c>
      <c r="E11810">
        <v>2.9</v>
      </c>
      <c r="F11810" t="s">
        <v>1690</v>
      </c>
      <c r="G11810">
        <v>60</v>
      </c>
      <c r="H11810">
        <v>17442.689999999999</v>
      </c>
      <c r="I11810">
        <v>105526.81600000001</v>
      </c>
      <c r="J11810" t="s">
        <v>1252</v>
      </c>
      <c r="T11810">
        <f t="shared" si="211"/>
        <v>-1.9700000000000002</v>
      </c>
      <c r="U11810">
        <v>-1.9700000000000002</v>
      </c>
    </row>
    <row r="11811" spans="1:21" x14ac:dyDescent="0.2">
      <c r="A11811" t="s">
        <v>1363</v>
      </c>
      <c r="B11811" s="10" t="s">
        <v>1711</v>
      </c>
      <c r="C11811">
        <v>8</v>
      </c>
      <c r="D11811">
        <v>-7.17</v>
      </c>
      <c r="E11811">
        <v>2.2999999999999998</v>
      </c>
      <c r="F11811" t="s">
        <v>1694</v>
      </c>
      <c r="G11811">
        <v>200</v>
      </c>
      <c r="H11811">
        <v>17442.689999999999</v>
      </c>
      <c r="I11811">
        <v>105526.81600000001</v>
      </c>
      <c r="J11811" t="s">
        <v>1252</v>
      </c>
      <c r="T11811">
        <f t="shared" si="211"/>
        <v>-4.87</v>
      </c>
      <c r="U11811">
        <v>-4.87</v>
      </c>
    </row>
    <row r="11812" spans="1:21" x14ac:dyDescent="0.2">
      <c r="A11812" t="s">
        <v>1363</v>
      </c>
      <c r="B11812" s="10" t="s">
        <v>1693</v>
      </c>
      <c r="C11812">
        <v>9.5</v>
      </c>
      <c r="D11812">
        <v>-8.67</v>
      </c>
      <c r="E11812">
        <v>1.5</v>
      </c>
      <c r="F11812" t="s">
        <v>2073</v>
      </c>
      <c r="G11812">
        <v>160</v>
      </c>
      <c r="H11812">
        <v>17442.689999999999</v>
      </c>
      <c r="I11812">
        <v>105526.81600000001</v>
      </c>
      <c r="J11812" t="s">
        <v>1252</v>
      </c>
      <c r="T11812">
        <f t="shared" si="211"/>
        <v>-7.17</v>
      </c>
      <c r="U11812">
        <v>-7.17</v>
      </c>
    </row>
    <row r="11813" spans="1:21" x14ac:dyDescent="0.2">
      <c r="A11813" t="s">
        <v>1363</v>
      </c>
      <c r="B11813" s="10" t="s">
        <v>1711</v>
      </c>
      <c r="C11813">
        <v>10.5</v>
      </c>
      <c r="D11813">
        <v>-9.67</v>
      </c>
      <c r="E11813">
        <v>1</v>
      </c>
      <c r="F11813" t="s">
        <v>1694</v>
      </c>
      <c r="G11813">
        <v>200</v>
      </c>
      <c r="H11813">
        <v>17442.689999999999</v>
      </c>
      <c r="I11813">
        <v>105526.81600000001</v>
      </c>
      <c r="J11813" t="s">
        <v>1252</v>
      </c>
      <c r="T11813">
        <f t="shared" si="211"/>
        <v>-8.67</v>
      </c>
      <c r="U11813">
        <v>-8.67</v>
      </c>
    </row>
    <row r="11814" spans="1:21" x14ac:dyDescent="0.2">
      <c r="A11814" t="s">
        <v>1363</v>
      </c>
      <c r="B11814" s="10" t="s">
        <v>1693</v>
      </c>
      <c r="C11814">
        <v>17.5</v>
      </c>
      <c r="D11814">
        <v>-16.670000000000002</v>
      </c>
      <c r="E11814">
        <v>7</v>
      </c>
      <c r="F11814" t="s">
        <v>2073</v>
      </c>
      <c r="G11814">
        <v>160</v>
      </c>
      <c r="H11814">
        <v>17442.689999999999</v>
      </c>
      <c r="I11814">
        <v>105526.81600000001</v>
      </c>
      <c r="J11814" t="s">
        <v>1252</v>
      </c>
      <c r="T11814">
        <f t="shared" si="211"/>
        <v>-9.6700000000000017</v>
      </c>
      <c r="U11814">
        <v>-9.6700000000000017</v>
      </c>
    </row>
    <row r="11815" spans="1:21" x14ac:dyDescent="0.2">
      <c r="A11815" t="s">
        <v>1363</v>
      </c>
      <c r="B11815" s="10" t="s">
        <v>1215</v>
      </c>
      <c r="C11815">
        <v>27</v>
      </c>
      <c r="D11815">
        <v>-26.17</v>
      </c>
      <c r="E11815">
        <v>9.5</v>
      </c>
      <c r="F11815" t="s">
        <v>2279</v>
      </c>
      <c r="G11815">
        <v>220</v>
      </c>
      <c r="H11815">
        <v>17442.689999999999</v>
      </c>
      <c r="I11815">
        <v>105526.81600000001</v>
      </c>
      <c r="J11815" t="s">
        <v>1252</v>
      </c>
      <c r="T11815">
        <f t="shared" si="211"/>
        <v>-16.670000000000002</v>
      </c>
      <c r="U11815">
        <v>-16.670000000000002</v>
      </c>
    </row>
    <row r="11816" spans="1:21" x14ac:dyDescent="0.2">
      <c r="A11816" t="s">
        <v>1363</v>
      </c>
      <c r="B11816" s="10" t="s">
        <v>1700</v>
      </c>
      <c r="C11816">
        <v>31</v>
      </c>
      <c r="D11816">
        <v>-30.17</v>
      </c>
      <c r="E11816">
        <v>4</v>
      </c>
      <c r="F11816" t="s">
        <v>1764</v>
      </c>
      <c r="G11816">
        <v>350</v>
      </c>
      <c r="H11816">
        <v>17442.689999999999</v>
      </c>
      <c r="I11816">
        <v>105526.81600000001</v>
      </c>
      <c r="J11816" t="s">
        <v>1252</v>
      </c>
      <c r="T11816">
        <f t="shared" si="211"/>
        <v>-26.17</v>
      </c>
      <c r="U11816">
        <v>-26.17</v>
      </c>
    </row>
    <row r="11817" spans="1:21" x14ac:dyDescent="0.2">
      <c r="A11817" t="s">
        <v>1363</v>
      </c>
      <c r="B11817" s="10" t="s">
        <v>1875</v>
      </c>
      <c r="C11817">
        <v>42</v>
      </c>
      <c r="D11817">
        <v>-41.17</v>
      </c>
      <c r="E11817">
        <v>11</v>
      </c>
      <c r="F11817" t="s">
        <v>1976</v>
      </c>
      <c r="G11817">
        <v>600</v>
      </c>
      <c r="H11817">
        <v>17442.689999999999</v>
      </c>
      <c r="I11817">
        <v>105526.81600000001</v>
      </c>
      <c r="J11817" t="s">
        <v>1252</v>
      </c>
      <c r="T11817">
        <f t="shared" si="211"/>
        <v>-30.17</v>
      </c>
      <c r="U11817">
        <v>-30.17</v>
      </c>
    </row>
    <row r="11818" spans="1:21" x14ac:dyDescent="0.2">
      <c r="A11818" t="s">
        <v>1363</v>
      </c>
      <c r="B11818" s="10" t="s">
        <v>1879</v>
      </c>
      <c r="C11818">
        <v>44.6</v>
      </c>
      <c r="D11818">
        <v>-43.77</v>
      </c>
      <c r="E11818">
        <v>2.6</v>
      </c>
      <c r="F11818" t="s">
        <v>1976</v>
      </c>
      <c r="G11818">
        <v>1500</v>
      </c>
      <c r="H11818">
        <v>17442.689999999999</v>
      </c>
      <c r="I11818">
        <v>105526.81600000001</v>
      </c>
      <c r="J11818" t="s">
        <v>1252</v>
      </c>
      <c r="T11818">
        <f t="shared" si="211"/>
        <v>-41.17</v>
      </c>
      <c r="U11818">
        <v>-41.17</v>
      </c>
    </row>
    <row r="11819" spans="1:21" x14ac:dyDescent="0.2">
      <c r="A11819" t="s">
        <v>1363</v>
      </c>
      <c r="B11819" s="10" t="s">
        <v>1704</v>
      </c>
      <c r="C11819">
        <v>46.3</v>
      </c>
      <c r="D11819">
        <v>-45.47</v>
      </c>
      <c r="E11819">
        <v>1.7</v>
      </c>
      <c r="F11819" t="s">
        <v>1977</v>
      </c>
      <c r="G11819">
        <v>1500</v>
      </c>
      <c r="H11819">
        <v>17442.689999999999</v>
      </c>
      <c r="I11819">
        <v>105526.81600000001</v>
      </c>
      <c r="J11819" t="s">
        <v>1252</v>
      </c>
      <c r="T11819">
        <f t="shared" si="211"/>
        <v>-43.769999999999996</v>
      </c>
      <c r="U11819">
        <v>-43.769999999999996</v>
      </c>
    </row>
    <row r="11820" spans="1:21" x14ac:dyDescent="0.2">
      <c r="A11820" t="s">
        <v>1363</v>
      </c>
      <c r="B11820" s="10" t="s">
        <v>1709</v>
      </c>
      <c r="C11820">
        <v>51.78</v>
      </c>
      <c r="D11820">
        <v>-50.95</v>
      </c>
      <c r="E11820">
        <v>5.48</v>
      </c>
      <c r="F11820" t="s">
        <v>1769</v>
      </c>
      <c r="G11820">
        <v>3000</v>
      </c>
      <c r="H11820">
        <v>17442.689999999999</v>
      </c>
      <c r="I11820">
        <v>105526.81600000001</v>
      </c>
      <c r="J11820" t="s">
        <v>1252</v>
      </c>
      <c r="T11820">
        <f t="shared" si="211"/>
        <v>-45.47</v>
      </c>
      <c r="U11820">
        <v>-45.47</v>
      </c>
    </row>
    <row r="11821" spans="1:21" x14ac:dyDescent="0.2">
      <c r="A11821" t="s">
        <v>1364</v>
      </c>
      <c r="B11821" s="10" t="s">
        <v>1687</v>
      </c>
      <c r="C11821">
        <v>2.5</v>
      </c>
      <c r="D11821">
        <v>-1.17</v>
      </c>
      <c r="E11821">
        <v>2.5</v>
      </c>
      <c r="F11821" t="s">
        <v>1688</v>
      </c>
      <c r="G11821">
        <v>100</v>
      </c>
      <c r="H11821">
        <v>17388.460999999999</v>
      </c>
      <c r="I11821">
        <v>105525.603</v>
      </c>
      <c r="J11821" t="s">
        <v>1252</v>
      </c>
      <c r="T11821">
        <f t="shared" si="211"/>
        <v>1.33</v>
      </c>
      <c r="U11821">
        <v>1.33</v>
      </c>
    </row>
    <row r="11822" spans="1:21" x14ac:dyDescent="0.2">
      <c r="A11822" t="s">
        <v>1364</v>
      </c>
      <c r="B11822" s="10" t="s">
        <v>1689</v>
      </c>
      <c r="C11822">
        <v>7.2</v>
      </c>
      <c r="D11822">
        <v>-5.87</v>
      </c>
      <c r="E11822">
        <v>4.7</v>
      </c>
      <c r="F11822" t="s">
        <v>1690</v>
      </c>
      <c r="G11822">
        <v>60</v>
      </c>
      <c r="H11822">
        <v>17388.460999999999</v>
      </c>
      <c r="I11822">
        <v>105525.603</v>
      </c>
      <c r="J11822" t="s">
        <v>1252</v>
      </c>
      <c r="T11822">
        <f t="shared" si="211"/>
        <v>-1.17</v>
      </c>
      <c r="U11822">
        <v>-1.17</v>
      </c>
    </row>
    <row r="11823" spans="1:21" x14ac:dyDescent="0.2">
      <c r="A11823" t="s">
        <v>1364</v>
      </c>
      <c r="B11823" s="10" t="s">
        <v>1711</v>
      </c>
      <c r="C11823">
        <v>10.5</v>
      </c>
      <c r="D11823">
        <v>-9.17</v>
      </c>
      <c r="E11823">
        <v>3.3</v>
      </c>
      <c r="F11823" t="s">
        <v>1694</v>
      </c>
      <c r="G11823">
        <v>200</v>
      </c>
      <c r="H11823">
        <v>17388.460999999999</v>
      </c>
      <c r="I11823">
        <v>105525.603</v>
      </c>
      <c r="J11823" t="s">
        <v>1252</v>
      </c>
      <c r="T11823">
        <f t="shared" si="211"/>
        <v>-5.87</v>
      </c>
      <c r="U11823">
        <v>-5.87</v>
      </c>
    </row>
    <row r="11824" spans="1:21" x14ac:dyDescent="0.2">
      <c r="A11824" t="s">
        <v>1364</v>
      </c>
      <c r="B11824" s="10" t="s">
        <v>1693</v>
      </c>
      <c r="C11824">
        <v>12.1</v>
      </c>
      <c r="D11824">
        <v>-10.77</v>
      </c>
      <c r="E11824">
        <v>1.6</v>
      </c>
      <c r="F11824" t="s">
        <v>2073</v>
      </c>
      <c r="G11824">
        <v>160</v>
      </c>
      <c r="H11824">
        <v>17388.460999999999</v>
      </c>
      <c r="I11824">
        <v>105525.603</v>
      </c>
      <c r="J11824" t="s">
        <v>1252</v>
      </c>
      <c r="T11824">
        <f t="shared" si="211"/>
        <v>-9.17</v>
      </c>
      <c r="U11824">
        <v>-9.17</v>
      </c>
    </row>
    <row r="11825" spans="1:21" x14ac:dyDescent="0.2">
      <c r="A11825" t="s">
        <v>1364</v>
      </c>
      <c r="B11825" s="10" t="s">
        <v>1711</v>
      </c>
      <c r="C11825">
        <v>15.8</v>
      </c>
      <c r="D11825">
        <v>-14.47</v>
      </c>
      <c r="E11825">
        <v>3.7</v>
      </c>
      <c r="F11825" t="s">
        <v>1694</v>
      </c>
      <c r="G11825">
        <v>200</v>
      </c>
      <c r="H11825">
        <v>17388.460999999999</v>
      </c>
      <c r="I11825">
        <v>105525.603</v>
      </c>
      <c r="J11825" t="s">
        <v>1252</v>
      </c>
      <c r="T11825">
        <f t="shared" si="211"/>
        <v>-10.77</v>
      </c>
      <c r="U11825">
        <v>-10.77</v>
      </c>
    </row>
    <row r="11826" spans="1:21" x14ac:dyDescent="0.2">
      <c r="A11826" t="s">
        <v>1364</v>
      </c>
      <c r="B11826" s="10" t="s">
        <v>1693</v>
      </c>
      <c r="C11826">
        <v>18.2</v>
      </c>
      <c r="D11826">
        <v>-16.87</v>
      </c>
      <c r="E11826">
        <v>2.4</v>
      </c>
      <c r="F11826" t="s">
        <v>2073</v>
      </c>
      <c r="G11826">
        <v>160</v>
      </c>
      <c r="H11826">
        <v>17388.460999999999</v>
      </c>
      <c r="I11826">
        <v>105525.603</v>
      </c>
      <c r="J11826" t="s">
        <v>1252</v>
      </c>
      <c r="T11826">
        <f t="shared" si="211"/>
        <v>-14.47</v>
      </c>
      <c r="U11826">
        <v>-14.47</v>
      </c>
    </row>
    <row r="11827" spans="1:21" x14ac:dyDescent="0.2">
      <c r="A11827" t="s">
        <v>1364</v>
      </c>
      <c r="B11827" s="10" t="s">
        <v>1215</v>
      </c>
      <c r="C11827">
        <v>22.5</v>
      </c>
      <c r="D11827">
        <v>-21.17</v>
      </c>
      <c r="E11827">
        <v>4.3</v>
      </c>
      <c r="F11827" t="s">
        <v>2279</v>
      </c>
      <c r="G11827">
        <v>220</v>
      </c>
      <c r="H11827">
        <v>17388.460999999999</v>
      </c>
      <c r="I11827">
        <v>105525.603</v>
      </c>
      <c r="J11827" t="s">
        <v>1252</v>
      </c>
      <c r="T11827">
        <f t="shared" si="211"/>
        <v>-16.87</v>
      </c>
      <c r="U11827">
        <v>-16.87</v>
      </c>
    </row>
    <row r="11828" spans="1:21" x14ac:dyDescent="0.2">
      <c r="A11828" t="s">
        <v>1364</v>
      </c>
      <c r="B11828" s="10" t="s">
        <v>1700</v>
      </c>
      <c r="C11828">
        <v>31</v>
      </c>
      <c r="D11828">
        <v>-29.67</v>
      </c>
      <c r="E11828">
        <v>8.5</v>
      </c>
      <c r="F11828" t="s">
        <v>1764</v>
      </c>
      <c r="G11828">
        <v>350</v>
      </c>
      <c r="H11828">
        <v>17388.460999999999</v>
      </c>
      <c r="I11828">
        <v>105525.603</v>
      </c>
      <c r="J11828" t="s">
        <v>1252</v>
      </c>
      <c r="T11828">
        <f t="shared" si="211"/>
        <v>-21.17</v>
      </c>
      <c r="U11828">
        <v>-21.17</v>
      </c>
    </row>
    <row r="11829" spans="1:21" x14ac:dyDescent="0.2">
      <c r="A11829" t="s">
        <v>1364</v>
      </c>
      <c r="B11829" s="10" t="s">
        <v>1875</v>
      </c>
      <c r="C11829">
        <v>42.2</v>
      </c>
      <c r="D11829">
        <v>-40.869999999999997</v>
      </c>
      <c r="E11829">
        <v>11.2</v>
      </c>
      <c r="F11829" t="s">
        <v>1976</v>
      </c>
      <c r="G11829">
        <v>600</v>
      </c>
      <c r="H11829">
        <v>17388.460999999999</v>
      </c>
      <c r="I11829">
        <v>105525.603</v>
      </c>
      <c r="J11829" t="s">
        <v>1252</v>
      </c>
      <c r="T11829">
        <f t="shared" si="211"/>
        <v>-29.669999999999998</v>
      </c>
      <c r="U11829">
        <v>-29.669999999999998</v>
      </c>
    </row>
    <row r="11830" spans="1:21" x14ac:dyDescent="0.2">
      <c r="A11830" t="s">
        <v>1364</v>
      </c>
      <c r="B11830" s="10" t="s">
        <v>1877</v>
      </c>
      <c r="C11830">
        <v>47.5</v>
      </c>
      <c r="D11830">
        <v>-46.17</v>
      </c>
      <c r="E11830">
        <v>5.3</v>
      </c>
      <c r="F11830" t="s">
        <v>1976</v>
      </c>
      <c r="G11830">
        <v>900</v>
      </c>
      <c r="H11830">
        <v>17388.460999999999</v>
      </c>
      <c r="I11830">
        <v>105525.603</v>
      </c>
      <c r="J11830" t="s">
        <v>1252</v>
      </c>
      <c r="T11830">
        <f t="shared" si="211"/>
        <v>-40.870000000000005</v>
      </c>
      <c r="U11830">
        <v>-40.870000000000005</v>
      </c>
    </row>
    <row r="11831" spans="1:21" x14ac:dyDescent="0.2">
      <c r="A11831" t="s">
        <v>1364</v>
      </c>
      <c r="B11831" s="10" t="s">
        <v>1879</v>
      </c>
      <c r="C11831">
        <v>51.8</v>
      </c>
      <c r="D11831">
        <v>-50.47</v>
      </c>
      <c r="E11831">
        <v>4.3</v>
      </c>
      <c r="F11831" t="s">
        <v>1976</v>
      </c>
      <c r="G11831">
        <v>1500</v>
      </c>
      <c r="H11831">
        <v>17388.460999999999</v>
      </c>
      <c r="I11831">
        <v>105525.603</v>
      </c>
      <c r="J11831" t="s">
        <v>1252</v>
      </c>
      <c r="T11831">
        <f t="shared" si="211"/>
        <v>-46.17</v>
      </c>
      <c r="U11831">
        <v>-46.17</v>
      </c>
    </row>
    <row r="11832" spans="1:21" x14ac:dyDescent="0.2">
      <c r="A11832" t="s">
        <v>1364</v>
      </c>
      <c r="B11832" s="10" t="s">
        <v>1704</v>
      </c>
      <c r="C11832">
        <v>56</v>
      </c>
      <c r="D11832">
        <v>-54.67</v>
      </c>
      <c r="E11832">
        <v>4.2</v>
      </c>
      <c r="F11832" t="s">
        <v>1977</v>
      </c>
      <c r="G11832">
        <v>1500</v>
      </c>
      <c r="H11832">
        <v>17388.460999999999</v>
      </c>
      <c r="I11832">
        <v>105525.603</v>
      </c>
      <c r="J11832" t="s">
        <v>1252</v>
      </c>
      <c r="T11832">
        <f t="shared" si="211"/>
        <v>-50.47</v>
      </c>
      <c r="U11832">
        <v>-50.47</v>
      </c>
    </row>
    <row r="11833" spans="1:21" x14ac:dyDescent="0.2">
      <c r="A11833" t="s">
        <v>1364</v>
      </c>
      <c r="B11833" s="10" t="s">
        <v>1709</v>
      </c>
      <c r="C11833">
        <v>59.55</v>
      </c>
      <c r="D11833">
        <v>-58.22</v>
      </c>
      <c r="E11833">
        <v>3.55</v>
      </c>
      <c r="F11833" t="s">
        <v>1769</v>
      </c>
      <c r="G11833">
        <v>3000</v>
      </c>
      <c r="H11833">
        <v>17388.460999999999</v>
      </c>
      <c r="I11833">
        <v>105525.603</v>
      </c>
      <c r="J11833" t="s">
        <v>1252</v>
      </c>
      <c r="T11833">
        <f t="shared" si="211"/>
        <v>-54.67</v>
      </c>
      <c r="U11833">
        <v>-54.67</v>
      </c>
    </row>
    <row r="11834" spans="1:21" x14ac:dyDescent="0.2">
      <c r="A11834" t="s">
        <v>1365</v>
      </c>
      <c r="B11834" s="10" t="s">
        <v>1687</v>
      </c>
      <c r="C11834">
        <v>3.5</v>
      </c>
      <c r="D11834">
        <v>-1.82</v>
      </c>
      <c r="E11834">
        <v>3.5</v>
      </c>
      <c r="F11834" t="s">
        <v>1688</v>
      </c>
      <c r="G11834">
        <v>100</v>
      </c>
      <c r="H11834">
        <v>17337.332999999999</v>
      </c>
      <c r="I11834">
        <v>105525.125</v>
      </c>
      <c r="J11834" t="s">
        <v>1252</v>
      </c>
      <c r="T11834">
        <f t="shared" si="211"/>
        <v>1.68</v>
      </c>
      <c r="U11834">
        <v>1.68</v>
      </c>
    </row>
    <row r="11835" spans="1:21" x14ac:dyDescent="0.2">
      <c r="A11835" t="s">
        <v>1365</v>
      </c>
      <c r="B11835" s="10" t="s">
        <v>1689</v>
      </c>
      <c r="C11835">
        <v>6.8</v>
      </c>
      <c r="D11835">
        <v>-5.12</v>
      </c>
      <c r="E11835">
        <v>3.3</v>
      </c>
      <c r="F11835" t="s">
        <v>1690</v>
      </c>
      <c r="G11835">
        <v>60</v>
      </c>
      <c r="H11835">
        <v>17337.332999999999</v>
      </c>
      <c r="I11835">
        <v>105525.125</v>
      </c>
      <c r="J11835" t="s">
        <v>1252</v>
      </c>
      <c r="T11835">
        <f t="shared" si="211"/>
        <v>-1.8200000000000003</v>
      </c>
      <c r="U11835">
        <v>-1.8200000000000003</v>
      </c>
    </row>
    <row r="11836" spans="1:21" x14ac:dyDescent="0.2">
      <c r="A11836" t="s">
        <v>1365</v>
      </c>
      <c r="B11836" s="10" t="s">
        <v>1711</v>
      </c>
      <c r="C11836">
        <v>16.8</v>
      </c>
      <c r="D11836">
        <v>-15.12</v>
      </c>
      <c r="E11836">
        <v>10</v>
      </c>
      <c r="F11836" t="s">
        <v>1694</v>
      </c>
      <c r="G11836">
        <v>200</v>
      </c>
      <c r="H11836">
        <v>17337.332999999999</v>
      </c>
      <c r="I11836">
        <v>105525.125</v>
      </c>
      <c r="J11836" t="s">
        <v>1252</v>
      </c>
      <c r="T11836">
        <f t="shared" si="211"/>
        <v>-5.1199999999999992</v>
      </c>
      <c r="U11836">
        <v>-5.1199999999999992</v>
      </c>
    </row>
    <row r="11837" spans="1:21" x14ac:dyDescent="0.2">
      <c r="A11837" t="s">
        <v>1365</v>
      </c>
      <c r="B11837" s="10" t="s">
        <v>1215</v>
      </c>
      <c r="C11837">
        <v>29</v>
      </c>
      <c r="D11837">
        <v>-27.32</v>
      </c>
      <c r="E11837">
        <v>12.2</v>
      </c>
      <c r="F11837" t="s">
        <v>2279</v>
      </c>
      <c r="G11837">
        <v>220</v>
      </c>
      <c r="H11837">
        <v>17337.332999999999</v>
      </c>
      <c r="I11837">
        <v>105525.125</v>
      </c>
      <c r="J11837" t="s">
        <v>1252</v>
      </c>
      <c r="T11837">
        <f t="shared" si="211"/>
        <v>-15.120000000000001</v>
      </c>
      <c r="U11837">
        <v>-15.120000000000001</v>
      </c>
    </row>
    <row r="11838" spans="1:21" x14ac:dyDescent="0.2">
      <c r="A11838" t="s">
        <v>1365</v>
      </c>
      <c r="B11838" s="10" t="s">
        <v>1700</v>
      </c>
      <c r="C11838">
        <v>34</v>
      </c>
      <c r="D11838">
        <v>-32.32</v>
      </c>
      <c r="E11838">
        <v>5</v>
      </c>
      <c r="F11838" t="s">
        <v>1764</v>
      </c>
      <c r="G11838">
        <v>350</v>
      </c>
      <c r="H11838">
        <v>17337.332999999999</v>
      </c>
      <c r="I11838">
        <v>105525.125</v>
      </c>
      <c r="J11838" t="s">
        <v>1252</v>
      </c>
      <c r="T11838">
        <f t="shared" si="211"/>
        <v>-27.32</v>
      </c>
      <c r="U11838">
        <v>-27.32</v>
      </c>
    </row>
    <row r="11839" spans="1:21" x14ac:dyDescent="0.2">
      <c r="A11839" t="s">
        <v>1365</v>
      </c>
      <c r="B11839" s="10" t="s">
        <v>1875</v>
      </c>
      <c r="C11839">
        <v>41</v>
      </c>
      <c r="D11839">
        <v>-39.32</v>
      </c>
      <c r="E11839">
        <v>7</v>
      </c>
      <c r="F11839" t="s">
        <v>1976</v>
      </c>
      <c r="G11839">
        <v>600</v>
      </c>
      <c r="H11839">
        <v>17337.332999999999</v>
      </c>
      <c r="I11839">
        <v>105525.125</v>
      </c>
      <c r="J11839" t="s">
        <v>1252</v>
      </c>
      <c r="T11839">
        <f t="shared" si="211"/>
        <v>-32.32</v>
      </c>
      <c r="U11839">
        <v>-32.32</v>
      </c>
    </row>
    <row r="11840" spans="1:21" x14ac:dyDescent="0.2">
      <c r="A11840" t="s">
        <v>1365</v>
      </c>
      <c r="B11840" s="10" t="s">
        <v>1877</v>
      </c>
      <c r="C11840">
        <v>51</v>
      </c>
      <c r="D11840">
        <v>-49.32</v>
      </c>
      <c r="E11840">
        <v>10</v>
      </c>
      <c r="F11840" t="s">
        <v>1976</v>
      </c>
      <c r="G11840">
        <v>900</v>
      </c>
      <c r="H11840">
        <v>17337.332999999999</v>
      </c>
      <c r="I11840">
        <v>105525.125</v>
      </c>
      <c r="J11840" t="s">
        <v>1252</v>
      </c>
      <c r="T11840">
        <f t="shared" si="211"/>
        <v>-39.32</v>
      </c>
      <c r="U11840">
        <v>-39.32</v>
      </c>
    </row>
    <row r="11841" spans="1:21" x14ac:dyDescent="0.2">
      <c r="A11841" t="s">
        <v>1365</v>
      </c>
      <c r="B11841" s="10" t="s">
        <v>1879</v>
      </c>
      <c r="C11841">
        <v>56</v>
      </c>
      <c r="D11841">
        <v>-54.32</v>
      </c>
      <c r="E11841">
        <v>5</v>
      </c>
      <c r="F11841" t="s">
        <v>1976</v>
      </c>
      <c r="G11841">
        <v>1500</v>
      </c>
      <c r="H11841">
        <v>17337.332999999999</v>
      </c>
      <c r="I11841">
        <v>105525.125</v>
      </c>
      <c r="J11841" t="s">
        <v>1252</v>
      </c>
      <c r="T11841">
        <f t="shared" si="211"/>
        <v>-49.32</v>
      </c>
      <c r="U11841">
        <v>-49.32</v>
      </c>
    </row>
    <row r="11842" spans="1:21" x14ac:dyDescent="0.2">
      <c r="A11842" t="s">
        <v>1365</v>
      </c>
      <c r="B11842" s="10" t="s">
        <v>1704</v>
      </c>
      <c r="C11842">
        <v>59.6</v>
      </c>
      <c r="D11842">
        <v>-57.92</v>
      </c>
      <c r="E11842">
        <v>3.6</v>
      </c>
      <c r="F11842" t="s">
        <v>1977</v>
      </c>
      <c r="G11842">
        <v>1500</v>
      </c>
      <c r="H11842">
        <v>17337.332999999999</v>
      </c>
      <c r="I11842">
        <v>105525.125</v>
      </c>
      <c r="J11842" t="s">
        <v>1252</v>
      </c>
      <c r="T11842">
        <f t="shared" si="211"/>
        <v>-54.32</v>
      </c>
      <c r="U11842">
        <v>-54.32</v>
      </c>
    </row>
    <row r="11843" spans="1:21" x14ac:dyDescent="0.2">
      <c r="A11843" t="s">
        <v>1365</v>
      </c>
      <c r="B11843" s="10" t="s">
        <v>1709</v>
      </c>
      <c r="C11843">
        <v>63</v>
      </c>
      <c r="D11843">
        <v>-61.32</v>
      </c>
      <c r="E11843">
        <v>3.4</v>
      </c>
      <c r="F11843" t="s">
        <v>1769</v>
      </c>
      <c r="G11843">
        <v>3000</v>
      </c>
      <c r="H11843">
        <v>17337.332999999999</v>
      </c>
      <c r="I11843">
        <v>105525.125</v>
      </c>
      <c r="J11843" t="s">
        <v>1252</v>
      </c>
      <c r="T11843">
        <f t="shared" ref="T11843:T11906" si="212">D11843+E11843</f>
        <v>-57.92</v>
      </c>
      <c r="U11843">
        <v>-57.92</v>
      </c>
    </row>
    <row r="11844" spans="1:21" x14ac:dyDescent="0.2">
      <c r="A11844" t="s">
        <v>1367</v>
      </c>
      <c r="B11844" s="10" t="s">
        <v>1687</v>
      </c>
      <c r="C11844">
        <v>4.5</v>
      </c>
      <c r="D11844">
        <v>-0.56999999999999995</v>
      </c>
      <c r="E11844">
        <v>4.5</v>
      </c>
      <c r="F11844" t="s">
        <v>1688</v>
      </c>
      <c r="G11844">
        <v>100</v>
      </c>
      <c r="H11844">
        <v>17534.175999999999</v>
      </c>
      <c r="I11844">
        <v>105549.037</v>
      </c>
      <c r="J11844" t="s">
        <v>1252</v>
      </c>
      <c r="T11844">
        <f t="shared" si="212"/>
        <v>3.93</v>
      </c>
      <c r="U11844">
        <v>3.93</v>
      </c>
    </row>
    <row r="11845" spans="1:21" x14ac:dyDescent="0.2">
      <c r="A11845" t="s">
        <v>1367</v>
      </c>
      <c r="B11845" s="10" t="s">
        <v>1689</v>
      </c>
      <c r="C11845">
        <v>8.1</v>
      </c>
      <c r="D11845">
        <v>-4.17</v>
      </c>
      <c r="E11845">
        <v>3.6</v>
      </c>
      <c r="F11845" t="s">
        <v>1690</v>
      </c>
      <c r="G11845">
        <v>60</v>
      </c>
      <c r="H11845">
        <v>17534.175999999999</v>
      </c>
      <c r="I11845">
        <v>105549.037</v>
      </c>
      <c r="J11845" t="s">
        <v>1252</v>
      </c>
      <c r="T11845">
        <f t="shared" si="212"/>
        <v>-0.56999999999999984</v>
      </c>
      <c r="U11845">
        <v>-0.56999999999999984</v>
      </c>
    </row>
    <row r="11846" spans="1:21" x14ac:dyDescent="0.2">
      <c r="A11846" t="s">
        <v>1367</v>
      </c>
      <c r="B11846" s="10" t="s">
        <v>1711</v>
      </c>
      <c r="C11846">
        <v>12.3</v>
      </c>
      <c r="D11846">
        <v>-8.3699999999999992</v>
      </c>
      <c r="E11846">
        <v>4.2</v>
      </c>
      <c r="F11846" t="s">
        <v>1694</v>
      </c>
      <c r="G11846">
        <v>200</v>
      </c>
      <c r="H11846">
        <v>17534.175999999999</v>
      </c>
      <c r="I11846">
        <v>105549.037</v>
      </c>
      <c r="J11846" t="s">
        <v>1252</v>
      </c>
      <c r="T11846">
        <f t="shared" si="212"/>
        <v>-4.169999999999999</v>
      </c>
      <c r="U11846">
        <v>-4.169999999999999</v>
      </c>
    </row>
    <row r="11847" spans="1:21" x14ac:dyDescent="0.2">
      <c r="A11847" t="s">
        <v>1367</v>
      </c>
      <c r="B11847" s="10" t="s">
        <v>1693</v>
      </c>
      <c r="C11847">
        <v>17.899999999999999</v>
      </c>
      <c r="D11847">
        <v>-13.97</v>
      </c>
      <c r="E11847">
        <v>5.6</v>
      </c>
      <c r="F11847" t="s">
        <v>2073</v>
      </c>
      <c r="G11847">
        <v>160</v>
      </c>
      <c r="H11847">
        <v>17534.175999999999</v>
      </c>
      <c r="I11847">
        <v>105549.037</v>
      </c>
      <c r="J11847" t="s">
        <v>1252</v>
      </c>
      <c r="T11847">
        <f t="shared" si="212"/>
        <v>-8.370000000000001</v>
      </c>
      <c r="U11847">
        <v>-8.370000000000001</v>
      </c>
    </row>
    <row r="11848" spans="1:21" x14ac:dyDescent="0.2">
      <c r="A11848" t="s">
        <v>1367</v>
      </c>
      <c r="B11848" s="10" t="s">
        <v>2281</v>
      </c>
      <c r="C11848">
        <v>18.5</v>
      </c>
      <c r="D11848">
        <v>-14.57</v>
      </c>
      <c r="E11848">
        <v>0.6</v>
      </c>
      <c r="F11848" t="s">
        <v>1694</v>
      </c>
      <c r="G11848">
        <v>200</v>
      </c>
      <c r="H11848">
        <v>17534.175999999999</v>
      </c>
      <c r="I11848">
        <v>105549.037</v>
      </c>
      <c r="J11848" t="s">
        <v>1252</v>
      </c>
      <c r="T11848">
        <f t="shared" si="212"/>
        <v>-13.97</v>
      </c>
      <c r="U11848">
        <v>-13.97</v>
      </c>
    </row>
    <row r="11849" spans="1:21" x14ac:dyDescent="0.2">
      <c r="A11849" t="s">
        <v>1367</v>
      </c>
      <c r="B11849" s="10" t="s">
        <v>1215</v>
      </c>
      <c r="C11849">
        <v>23</v>
      </c>
      <c r="D11849">
        <v>-19.07</v>
      </c>
      <c r="E11849">
        <v>4.5</v>
      </c>
      <c r="F11849" t="s">
        <v>2279</v>
      </c>
      <c r="G11849">
        <v>220</v>
      </c>
      <c r="H11849">
        <v>17534.175999999999</v>
      </c>
      <c r="I11849">
        <v>105549.037</v>
      </c>
      <c r="J11849" t="s">
        <v>1252</v>
      </c>
      <c r="T11849">
        <f t="shared" si="212"/>
        <v>-14.57</v>
      </c>
      <c r="U11849">
        <v>-14.57</v>
      </c>
    </row>
    <row r="11850" spans="1:21" x14ac:dyDescent="0.2">
      <c r="A11850" t="s">
        <v>1367</v>
      </c>
      <c r="B11850" s="10" t="s">
        <v>1700</v>
      </c>
      <c r="C11850">
        <v>25</v>
      </c>
      <c r="D11850">
        <v>-21.07</v>
      </c>
      <c r="E11850">
        <v>2</v>
      </c>
      <c r="F11850" t="s">
        <v>1764</v>
      </c>
      <c r="G11850">
        <v>350</v>
      </c>
      <c r="H11850">
        <v>17534.175999999999</v>
      </c>
      <c r="I11850">
        <v>105549.037</v>
      </c>
      <c r="J11850" t="s">
        <v>1252</v>
      </c>
      <c r="T11850">
        <f t="shared" si="212"/>
        <v>-19.07</v>
      </c>
      <c r="U11850">
        <v>-19.07</v>
      </c>
    </row>
    <row r="11851" spans="1:21" x14ac:dyDescent="0.2">
      <c r="A11851" t="s">
        <v>1367</v>
      </c>
      <c r="B11851" s="10" t="s">
        <v>1875</v>
      </c>
      <c r="C11851">
        <v>35</v>
      </c>
      <c r="D11851">
        <v>-31.07</v>
      </c>
      <c r="E11851">
        <v>10</v>
      </c>
      <c r="F11851" t="s">
        <v>1976</v>
      </c>
      <c r="G11851">
        <v>600</v>
      </c>
      <c r="H11851">
        <v>17534.175999999999</v>
      </c>
      <c r="I11851">
        <v>105549.037</v>
      </c>
      <c r="J11851" t="s">
        <v>1252</v>
      </c>
      <c r="T11851">
        <f t="shared" si="212"/>
        <v>-21.07</v>
      </c>
      <c r="U11851">
        <v>-21.07</v>
      </c>
    </row>
    <row r="11852" spans="1:21" x14ac:dyDescent="0.2">
      <c r="A11852" t="s">
        <v>1367</v>
      </c>
      <c r="B11852" s="10" t="s">
        <v>1877</v>
      </c>
      <c r="C11852">
        <v>38.6</v>
      </c>
      <c r="D11852">
        <v>-34.67</v>
      </c>
      <c r="E11852">
        <v>3.6</v>
      </c>
      <c r="F11852" t="s">
        <v>1976</v>
      </c>
      <c r="G11852">
        <v>900</v>
      </c>
      <c r="H11852">
        <v>17534.175999999999</v>
      </c>
      <c r="I11852">
        <v>105549.037</v>
      </c>
      <c r="J11852" t="s">
        <v>1252</v>
      </c>
      <c r="T11852">
        <f t="shared" si="212"/>
        <v>-31.07</v>
      </c>
      <c r="U11852">
        <v>-31.07</v>
      </c>
    </row>
    <row r="11853" spans="1:21" x14ac:dyDescent="0.2">
      <c r="A11853" t="s">
        <v>1367</v>
      </c>
      <c r="B11853" s="10" t="s">
        <v>1704</v>
      </c>
      <c r="C11853">
        <v>40</v>
      </c>
      <c r="D11853">
        <v>-36.07</v>
      </c>
      <c r="E11853">
        <v>1.4</v>
      </c>
      <c r="F11853" t="s">
        <v>1977</v>
      </c>
      <c r="G11853">
        <v>1500</v>
      </c>
      <c r="H11853">
        <v>17534.175999999999</v>
      </c>
      <c r="I11853">
        <v>105549.037</v>
      </c>
      <c r="J11853" t="s">
        <v>1252</v>
      </c>
      <c r="T11853">
        <f t="shared" si="212"/>
        <v>-34.67</v>
      </c>
      <c r="U11853">
        <v>-34.67</v>
      </c>
    </row>
    <row r="11854" spans="1:21" x14ac:dyDescent="0.2">
      <c r="A11854" t="s">
        <v>1367</v>
      </c>
      <c r="B11854" s="10" t="s">
        <v>1709</v>
      </c>
      <c r="C11854">
        <v>43.1</v>
      </c>
      <c r="D11854">
        <v>-39.17</v>
      </c>
      <c r="E11854">
        <v>3.1</v>
      </c>
      <c r="F11854" t="s">
        <v>1769</v>
      </c>
      <c r="G11854">
        <v>3000</v>
      </c>
      <c r="H11854">
        <v>17534.175999999999</v>
      </c>
      <c r="I11854">
        <v>105549.037</v>
      </c>
      <c r="J11854" t="s">
        <v>1252</v>
      </c>
      <c r="T11854">
        <f t="shared" si="212"/>
        <v>-36.07</v>
      </c>
      <c r="U11854">
        <v>-36.07</v>
      </c>
    </row>
    <row r="11855" spans="1:21" x14ac:dyDescent="0.2">
      <c r="A11855" t="s">
        <v>1368</v>
      </c>
      <c r="B11855" s="10" t="s">
        <v>1706</v>
      </c>
      <c r="C11855">
        <v>0.5</v>
      </c>
      <c r="D11855">
        <v>3.14</v>
      </c>
      <c r="E11855">
        <v>0.5</v>
      </c>
      <c r="F11855" t="s">
        <v>1715</v>
      </c>
      <c r="G11855">
        <v>120</v>
      </c>
      <c r="H11855">
        <v>17507.794000000002</v>
      </c>
      <c r="I11855">
        <v>105548.757</v>
      </c>
      <c r="J11855" t="s">
        <v>1252</v>
      </c>
      <c r="T11855">
        <f t="shared" si="212"/>
        <v>3.64</v>
      </c>
      <c r="U11855">
        <v>3.64</v>
      </c>
    </row>
    <row r="11856" spans="1:21" x14ac:dyDescent="0.2">
      <c r="A11856" t="s">
        <v>1368</v>
      </c>
      <c r="B11856" s="10" t="s">
        <v>1687</v>
      </c>
      <c r="C11856">
        <v>6.2</v>
      </c>
      <c r="D11856">
        <v>-2.56</v>
      </c>
      <c r="E11856">
        <v>5.7</v>
      </c>
      <c r="F11856" t="s">
        <v>1688</v>
      </c>
      <c r="G11856">
        <v>100</v>
      </c>
      <c r="H11856">
        <v>17507.794000000002</v>
      </c>
      <c r="I11856">
        <v>105548.757</v>
      </c>
      <c r="J11856" t="s">
        <v>1252</v>
      </c>
      <c r="T11856">
        <f t="shared" si="212"/>
        <v>3.14</v>
      </c>
      <c r="U11856">
        <v>3.14</v>
      </c>
    </row>
    <row r="11857" spans="1:21" x14ac:dyDescent="0.2">
      <c r="A11857" t="s">
        <v>1368</v>
      </c>
      <c r="B11857" s="10" t="s">
        <v>1689</v>
      </c>
      <c r="C11857">
        <v>9.5</v>
      </c>
      <c r="D11857">
        <v>-5.86</v>
      </c>
      <c r="E11857">
        <v>3.3</v>
      </c>
      <c r="F11857" t="s">
        <v>1690</v>
      </c>
      <c r="G11857">
        <v>60</v>
      </c>
      <c r="H11857">
        <v>17507.794000000002</v>
      </c>
      <c r="I11857">
        <v>105548.757</v>
      </c>
      <c r="J11857" t="s">
        <v>1252</v>
      </c>
      <c r="T11857">
        <f t="shared" si="212"/>
        <v>-2.5600000000000005</v>
      </c>
      <c r="U11857">
        <v>-2.5600000000000005</v>
      </c>
    </row>
    <row r="11858" spans="1:21" x14ac:dyDescent="0.2">
      <c r="A11858" t="s">
        <v>1368</v>
      </c>
      <c r="B11858" s="10" t="s">
        <v>1711</v>
      </c>
      <c r="C11858">
        <v>12.1</v>
      </c>
      <c r="D11858">
        <v>-8.4600000000000009</v>
      </c>
      <c r="E11858">
        <v>2.6</v>
      </c>
      <c r="F11858" t="s">
        <v>1694</v>
      </c>
      <c r="G11858">
        <v>200</v>
      </c>
      <c r="H11858">
        <v>17507.794000000002</v>
      </c>
      <c r="I11858">
        <v>105548.757</v>
      </c>
      <c r="J11858" t="s">
        <v>1252</v>
      </c>
      <c r="T11858">
        <f t="shared" si="212"/>
        <v>-5.8600000000000012</v>
      </c>
      <c r="U11858">
        <v>-5.8600000000000012</v>
      </c>
    </row>
    <row r="11859" spans="1:21" x14ac:dyDescent="0.2">
      <c r="A11859" t="s">
        <v>1368</v>
      </c>
      <c r="B11859" s="10" t="s">
        <v>1693</v>
      </c>
      <c r="C11859">
        <v>19.2</v>
      </c>
      <c r="D11859">
        <v>-15.56</v>
      </c>
      <c r="E11859">
        <v>7.1</v>
      </c>
      <c r="F11859" t="s">
        <v>2073</v>
      </c>
      <c r="G11859">
        <v>160</v>
      </c>
      <c r="H11859">
        <v>17507.794000000002</v>
      </c>
      <c r="I11859">
        <v>105548.757</v>
      </c>
      <c r="J11859" t="s">
        <v>1252</v>
      </c>
      <c r="T11859">
        <f t="shared" si="212"/>
        <v>-8.4600000000000009</v>
      </c>
      <c r="U11859">
        <v>-8.4600000000000009</v>
      </c>
    </row>
    <row r="11860" spans="1:21" x14ac:dyDescent="0.2">
      <c r="A11860" t="s">
        <v>1368</v>
      </c>
      <c r="B11860" s="10" t="s">
        <v>1215</v>
      </c>
      <c r="C11860">
        <v>24.5</v>
      </c>
      <c r="D11860">
        <v>-20.86</v>
      </c>
      <c r="E11860">
        <v>5.3</v>
      </c>
      <c r="F11860" t="s">
        <v>2279</v>
      </c>
      <c r="G11860">
        <v>220</v>
      </c>
      <c r="H11860">
        <v>17507.794000000002</v>
      </c>
      <c r="I11860">
        <v>105548.757</v>
      </c>
      <c r="J11860" t="s">
        <v>1252</v>
      </c>
      <c r="T11860">
        <f t="shared" si="212"/>
        <v>-15.559999999999999</v>
      </c>
      <c r="U11860">
        <v>-15.559999999999999</v>
      </c>
    </row>
    <row r="11861" spans="1:21" x14ac:dyDescent="0.2">
      <c r="A11861" t="s">
        <v>1368</v>
      </c>
      <c r="B11861" s="10" t="s">
        <v>1700</v>
      </c>
      <c r="C11861">
        <v>26.5</v>
      </c>
      <c r="D11861">
        <v>-22.86</v>
      </c>
      <c r="E11861">
        <v>2</v>
      </c>
      <c r="F11861" t="s">
        <v>1764</v>
      </c>
      <c r="G11861">
        <v>350</v>
      </c>
      <c r="H11861">
        <v>17507.794000000002</v>
      </c>
      <c r="I11861">
        <v>105548.757</v>
      </c>
      <c r="J11861" t="s">
        <v>1252</v>
      </c>
      <c r="T11861">
        <f t="shared" si="212"/>
        <v>-20.86</v>
      </c>
      <c r="U11861">
        <v>-20.86</v>
      </c>
    </row>
    <row r="11862" spans="1:21" x14ac:dyDescent="0.2">
      <c r="A11862" t="s">
        <v>1368</v>
      </c>
      <c r="B11862" s="10" t="s">
        <v>1875</v>
      </c>
      <c r="C11862">
        <v>30</v>
      </c>
      <c r="D11862">
        <v>-26.36</v>
      </c>
      <c r="E11862">
        <v>3.5</v>
      </c>
      <c r="F11862" t="s">
        <v>1976</v>
      </c>
      <c r="G11862">
        <v>600</v>
      </c>
      <c r="H11862">
        <v>17507.794000000002</v>
      </c>
      <c r="I11862">
        <v>105548.757</v>
      </c>
      <c r="J11862" t="s">
        <v>1252</v>
      </c>
      <c r="T11862">
        <f t="shared" si="212"/>
        <v>-22.86</v>
      </c>
      <c r="U11862">
        <v>-22.86</v>
      </c>
    </row>
    <row r="11863" spans="1:21" x14ac:dyDescent="0.2">
      <c r="A11863" t="s">
        <v>1368</v>
      </c>
      <c r="B11863" s="10" t="s">
        <v>1877</v>
      </c>
      <c r="C11863">
        <v>34</v>
      </c>
      <c r="D11863">
        <v>-30.36</v>
      </c>
      <c r="E11863">
        <v>4</v>
      </c>
      <c r="F11863" t="s">
        <v>1976</v>
      </c>
      <c r="G11863">
        <v>900</v>
      </c>
      <c r="H11863">
        <v>17507.794000000002</v>
      </c>
      <c r="I11863">
        <v>105548.757</v>
      </c>
      <c r="J11863" t="s">
        <v>1252</v>
      </c>
      <c r="T11863">
        <f t="shared" si="212"/>
        <v>-26.36</v>
      </c>
      <c r="U11863">
        <v>-26.36</v>
      </c>
    </row>
    <row r="11864" spans="1:21" x14ac:dyDescent="0.2">
      <c r="A11864" t="s">
        <v>1368</v>
      </c>
      <c r="B11864" s="10" t="s">
        <v>1879</v>
      </c>
      <c r="C11864">
        <v>35</v>
      </c>
      <c r="D11864">
        <v>-31.36</v>
      </c>
      <c r="E11864">
        <v>1</v>
      </c>
      <c r="F11864" t="s">
        <v>1976</v>
      </c>
      <c r="G11864">
        <v>1500</v>
      </c>
      <c r="H11864">
        <v>17507.794000000002</v>
      </c>
      <c r="I11864">
        <v>105548.757</v>
      </c>
      <c r="J11864" t="s">
        <v>1252</v>
      </c>
      <c r="T11864">
        <f t="shared" si="212"/>
        <v>-30.36</v>
      </c>
      <c r="U11864">
        <v>-30.36</v>
      </c>
    </row>
    <row r="11865" spans="1:21" x14ac:dyDescent="0.2">
      <c r="A11865" t="s">
        <v>1368</v>
      </c>
      <c r="B11865" s="10" t="s">
        <v>1704</v>
      </c>
      <c r="C11865">
        <v>35.5</v>
      </c>
      <c r="D11865">
        <v>-31.86</v>
      </c>
      <c r="E11865">
        <v>0.5</v>
      </c>
      <c r="F11865" t="s">
        <v>1977</v>
      </c>
      <c r="G11865">
        <v>1500</v>
      </c>
      <c r="H11865">
        <v>17507.794000000002</v>
      </c>
      <c r="I11865">
        <v>105548.757</v>
      </c>
      <c r="J11865" t="s">
        <v>1252</v>
      </c>
      <c r="T11865">
        <f t="shared" si="212"/>
        <v>-31.36</v>
      </c>
      <c r="U11865">
        <v>-31.36</v>
      </c>
    </row>
    <row r="11866" spans="1:21" x14ac:dyDescent="0.2">
      <c r="A11866" t="s">
        <v>1368</v>
      </c>
      <c r="B11866" s="10" t="s">
        <v>1709</v>
      </c>
      <c r="C11866">
        <v>41.5</v>
      </c>
      <c r="D11866">
        <v>-37.86</v>
      </c>
      <c r="E11866">
        <v>6</v>
      </c>
      <c r="F11866" t="s">
        <v>1769</v>
      </c>
      <c r="G11866">
        <v>3000</v>
      </c>
      <c r="H11866">
        <v>17507.794000000002</v>
      </c>
      <c r="I11866">
        <v>105548.757</v>
      </c>
      <c r="J11866" t="s">
        <v>1252</v>
      </c>
      <c r="T11866">
        <f t="shared" si="212"/>
        <v>-31.86</v>
      </c>
      <c r="U11866">
        <v>-31.86</v>
      </c>
    </row>
    <row r="11867" spans="1:21" x14ac:dyDescent="0.2">
      <c r="A11867" t="s">
        <v>1369</v>
      </c>
      <c r="B11867" s="10" t="s">
        <v>1687</v>
      </c>
      <c r="C11867">
        <v>3.2</v>
      </c>
      <c r="D11867">
        <v>-2.23</v>
      </c>
      <c r="E11867">
        <v>3.2</v>
      </c>
      <c r="F11867" t="s">
        <v>1688</v>
      </c>
      <c r="G11867">
        <v>100</v>
      </c>
      <c r="H11867">
        <v>17481.208999999999</v>
      </c>
      <c r="I11867">
        <v>105549.02800000001</v>
      </c>
      <c r="J11867" t="s">
        <v>1252</v>
      </c>
      <c r="T11867">
        <f t="shared" si="212"/>
        <v>0.9700000000000002</v>
      </c>
      <c r="U11867">
        <v>0.9700000000000002</v>
      </c>
    </row>
    <row r="11868" spans="1:21" x14ac:dyDescent="0.2">
      <c r="A11868" t="s">
        <v>1369</v>
      </c>
      <c r="B11868" s="10" t="s">
        <v>1689</v>
      </c>
      <c r="C11868">
        <v>6.8</v>
      </c>
      <c r="D11868">
        <v>-5.83</v>
      </c>
      <c r="E11868">
        <v>3.6</v>
      </c>
      <c r="F11868" t="s">
        <v>1690</v>
      </c>
      <c r="G11868">
        <v>60</v>
      </c>
      <c r="H11868">
        <v>17481.208999999999</v>
      </c>
      <c r="I11868">
        <v>105549.02800000001</v>
      </c>
      <c r="J11868" t="s">
        <v>1252</v>
      </c>
      <c r="T11868">
        <f t="shared" si="212"/>
        <v>-2.23</v>
      </c>
      <c r="U11868">
        <v>-2.23</v>
      </c>
    </row>
    <row r="11869" spans="1:21" x14ac:dyDescent="0.2">
      <c r="A11869" t="s">
        <v>1369</v>
      </c>
      <c r="B11869" s="10" t="s">
        <v>1711</v>
      </c>
      <c r="C11869">
        <v>10</v>
      </c>
      <c r="D11869">
        <v>-9.0299999999999994</v>
      </c>
      <c r="E11869">
        <v>3.2</v>
      </c>
      <c r="F11869" t="s">
        <v>1694</v>
      </c>
      <c r="G11869">
        <v>200</v>
      </c>
      <c r="H11869">
        <v>17481.208999999999</v>
      </c>
      <c r="I11869">
        <v>105549.02800000001</v>
      </c>
      <c r="J11869" t="s">
        <v>1252</v>
      </c>
      <c r="T11869">
        <f t="shared" si="212"/>
        <v>-5.8299999999999992</v>
      </c>
      <c r="U11869">
        <v>-5.8299999999999992</v>
      </c>
    </row>
    <row r="11870" spans="1:21" x14ac:dyDescent="0.2">
      <c r="A11870" t="s">
        <v>1369</v>
      </c>
      <c r="B11870" s="10" t="s">
        <v>1693</v>
      </c>
      <c r="C11870">
        <v>17</v>
      </c>
      <c r="D11870">
        <v>-16.03</v>
      </c>
      <c r="E11870">
        <v>7</v>
      </c>
      <c r="F11870" t="s">
        <v>2073</v>
      </c>
      <c r="G11870">
        <v>160</v>
      </c>
      <c r="H11870">
        <v>17481.208999999999</v>
      </c>
      <c r="I11870">
        <v>105549.02800000001</v>
      </c>
      <c r="J11870" t="s">
        <v>1252</v>
      </c>
      <c r="T11870">
        <f t="shared" si="212"/>
        <v>-9.0300000000000011</v>
      </c>
      <c r="U11870">
        <v>-9.0300000000000011</v>
      </c>
    </row>
    <row r="11871" spans="1:21" x14ac:dyDescent="0.2">
      <c r="A11871" t="s">
        <v>1369</v>
      </c>
      <c r="B11871" s="10" t="s">
        <v>1215</v>
      </c>
      <c r="C11871">
        <v>27</v>
      </c>
      <c r="D11871">
        <v>-26.03</v>
      </c>
      <c r="E11871">
        <v>10</v>
      </c>
      <c r="F11871" t="s">
        <v>2279</v>
      </c>
      <c r="G11871">
        <v>220</v>
      </c>
      <c r="H11871">
        <v>17481.208999999999</v>
      </c>
      <c r="I11871">
        <v>105549.02800000001</v>
      </c>
      <c r="J11871" t="s">
        <v>1252</v>
      </c>
      <c r="T11871">
        <f t="shared" si="212"/>
        <v>-16.03</v>
      </c>
      <c r="U11871">
        <v>-16.03</v>
      </c>
    </row>
    <row r="11872" spans="1:21" x14ac:dyDescent="0.2">
      <c r="A11872" t="s">
        <v>1369</v>
      </c>
      <c r="B11872" s="10" t="s">
        <v>1700</v>
      </c>
      <c r="C11872">
        <v>31</v>
      </c>
      <c r="D11872">
        <v>-30.03</v>
      </c>
      <c r="E11872">
        <v>4</v>
      </c>
      <c r="F11872" t="s">
        <v>1764</v>
      </c>
      <c r="G11872">
        <v>350</v>
      </c>
      <c r="H11872">
        <v>17481.208999999999</v>
      </c>
      <c r="I11872">
        <v>105549.02800000001</v>
      </c>
      <c r="J11872" t="s">
        <v>1252</v>
      </c>
      <c r="T11872">
        <f t="shared" si="212"/>
        <v>-26.03</v>
      </c>
      <c r="U11872">
        <v>-26.03</v>
      </c>
    </row>
    <row r="11873" spans="1:21" x14ac:dyDescent="0.2">
      <c r="A11873" t="s">
        <v>1369</v>
      </c>
      <c r="B11873" s="10" t="s">
        <v>1875</v>
      </c>
      <c r="C11873">
        <v>37</v>
      </c>
      <c r="D11873">
        <v>-36.03</v>
      </c>
      <c r="E11873">
        <v>6</v>
      </c>
      <c r="F11873" t="s">
        <v>1976</v>
      </c>
      <c r="G11873">
        <v>600</v>
      </c>
      <c r="H11873">
        <v>17481.208999999999</v>
      </c>
      <c r="I11873">
        <v>105549.02800000001</v>
      </c>
      <c r="J11873" t="s">
        <v>1252</v>
      </c>
      <c r="T11873">
        <f t="shared" si="212"/>
        <v>-30.03</v>
      </c>
      <c r="U11873">
        <v>-30.03</v>
      </c>
    </row>
    <row r="11874" spans="1:21" x14ac:dyDescent="0.2">
      <c r="A11874" t="s">
        <v>1369</v>
      </c>
      <c r="B11874" s="10" t="s">
        <v>1879</v>
      </c>
      <c r="C11874">
        <v>38.299999999999997</v>
      </c>
      <c r="D11874">
        <v>-37.33</v>
      </c>
      <c r="E11874">
        <v>1.3</v>
      </c>
      <c r="F11874" t="s">
        <v>1976</v>
      </c>
      <c r="G11874">
        <v>1200</v>
      </c>
      <c r="H11874">
        <v>17481.208999999999</v>
      </c>
      <c r="I11874">
        <v>105549.02800000001</v>
      </c>
      <c r="J11874" t="s">
        <v>1252</v>
      </c>
      <c r="T11874">
        <f t="shared" si="212"/>
        <v>-36.03</v>
      </c>
      <c r="U11874">
        <v>-36.03</v>
      </c>
    </row>
    <row r="11875" spans="1:21" x14ac:dyDescent="0.2">
      <c r="A11875" t="s">
        <v>1369</v>
      </c>
      <c r="B11875" s="10" t="s">
        <v>1704</v>
      </c>
      <c r="C11875">
        <v>39</v>
      </c>
      <c r="D11875">
        <v>-38.03</v>
      </c>
      <c r="E11875">
        <v>0.7</v>
      </c>
      <c r="F11875" t="s">
        <v>1977</v>
      </c>
      <c r="G11875">
        <v>1500</v>
      </c>
      <c r="H11875">
        <v>17481.208999999999</v>
      </c>
      <c r="I11875">
        <v>105549.02800000001</v>
      </c>
      <c r="J11875" t="s">
        <v>1252</v>
      </c>
      <c r="T11875">
        <f t="shared" si="212"/>
        <v>-37.33</v>
      </c>
      <c r="U11875">
        <v>-37.33</v>
      </c>
    </row>
    <row r="11876" spans="1:21" x14ac:dyDescent="0.2">
      <c r="A11876" t="s">
        <v>1369</v>
      </c>
      <c r="B11876" s="10" t="s">
        <v>1709</v>
      </c>
      <c r="C11876">
        <v>42.5</v>
      </c>
      <c r="D11876">
        <v>-41.53</v>
      </c>
      <c r="E11876">
        <v>3.5</v>
      </c>
      <c r="F11876" t="s">
        <v>1769</v>
      </c>
      <c r="G11876">
        <v>3000</v>
      </c>
      <c r="H11876">
        <v>17481.208999999999</v>
      </c>
      <c r="I11876">
        <v>105549.02800000001</v>
      </c>
      <c r="J11876" t="s">
        <v>1252</v>
      </c>
      <c r="T11876">
        <f t="shared" si="212"/>
        <v>-38.03</v>
      </c>
      <c r="U11876">
        <v>-38.03</v>
      </c>
    </row>
    <row r="11877" spans="1:21" x14ac:dyDescent="0.2">
      <c r="A11877" t="s">
        <v>1370</v>
      </c>
      <c r="B11877" s="10" t="s">
        <v>1687</v>
      </c>
      <c r="C11877">
        <v>3</v>
      </c>
      <c r="D11877">
        <v>-1.7</v>
      </c>
      <c r="E11877">
        <v>3</v>
      </c>
      <c r="F11877" t="s">
        <v>1688</v>
      </c>
      <c r="G11877">
        <v>100</v>
      </c>
      <c r="H11877">
        <v>17457.174999999999</v>
      </c>
      <c r="I11877">
        <v>105548.99400000001</v>
      </c>
      <c r="J11877" t="s">
        <v>1252</v>
      </c>
      <c r="T11877">
        <f t="shared" si="212"/>
        <v>1.3</v>
      </c>
      <c r="U11877">
        <v>1.3</v>
      </c>
    </row>
    <row r="11878" spans="1:21" x14ac:dyDescent="0.2">
      <c r="A11878" t="s">
        <v>1370</v>
      </c>
      <c r="B11878" s="10" t="s">
        <v>1689</v>
      </c>
      <c r="C11878">
        <v>7</v>
      </c>
      <c r="D11878">
        <v>-5.7</v>
      </c>
      <c r="E11878">
        <v>4</v>
      </c>
      <c r="F11878" t="s">
        <v>1690</v>
      </c>
      <c r="G11878">
        <v>60</v>
      </c>
      <c r="H11878">
        <v>17457.174999999999</v>
      </c>
      <c r="I11878">
        <v>105548.99400000001</v>
      </c>
      <c r="J11878" t="s">
        <v>1252</v>
      </c>
      <c r="T11878">
        <f t="shared" si="212"/>
        <v>-1.7000000000000002</v>
      </c>
      <c r="U11878">
        <v>-1.7000000000000002</v>
      </c>
    </row>
    <row r="11879" spans="1:21" x14ac:dyDescent="0.2">
      <c r="A11879" t="s">
        <v>1370</v>
      </c>
      <c r="B11879" s="10" t="s">
        <v>1693</v>
      </c>
      <c r="C11879">
        <v>17.7</v>
      </c>
      <c r="D11879">
        <v>-16.399999999999999</v>
      </c>
      <c r="E11879">
        <v>10.7</v>
      </c>
      <c r="F11879" t="s">
        <v>2073</v>
      </c>
      <c r="G11879">
        <v>160</v>
      </c>
      <c r="H11879">
        <v>17457.174999999999</v>
      </c>
      <c r="I11879">
        <v>105548.99400000001</v>
      </c>
      <c r="J11879" t="s">
        <v>1252</v>
      </c>
      <c r="T11879">
        <f t="shared" si="212"/>
        <v>-5.6999999999999993</v>
      </c>
      <c r="U11879">
        <v>-5.6999999999999993</v>
      </c>
    </row>
    <row r="11880" spans="1:21" x14ac:dyDescent="0.2">
      <c r="A11880" t="s">
        <v>1370</v>
      </c>
      <c r="B11880" s="10" t="s">
        <v>1215</v>
      </c>
      <c r="C11880">
        <v>24</v>
      </c>
      <c r="D11880">
        <v>-22.7</v>
      </c>
      <c r="E11880">
        <v>6.3</v>
      </c>
      <c r="F11880" t="s">
        <v>2279</v>
      </c>
      <c r="G11880">
        <v>220</v>
      </c>
      <c r="H11880">
        <v>17457.174999999999</v>
      </c>
      <c r="I11880">
        <v>105548.99400000001</v>
      </c>
      <c r="J11880" t="s">
        <v>1252</v>
      </c>
      <c r="T11880">
        <f t="shared" si="212"/>
        <v>-16.399999999999999</v>
      </c>
      <c r="U11880">
        <v>-16.399999999999999</v>
      </c>
    </row>
    <row r="11881" spans="1:21" x14ac:dyDescent="0.2">
      <c r="A11881" t="s">
        <v>1370</v>
      </c>
      <c r="B11881" s="10" t="s">
        <v>1700</v>
      </c>
      <c r="C11881">
        <v>31</v>
      </c>
      <c r="D11881">
        <v>-29.7</v>
      </c>
      <c r="E11881">
        <v>7</v>
      </c>
      <c r="F11881" t="s">
        <v>1764</v>
      </c>
      <c r="G11881">
        <v>350</v>
      </c>
      <c r="H11881">
        <v>17457.174999999999</v>
      </c>
      <c r="I11881">
        <v>105548.99400000001</v>
      </c>
      <c r="J11881" t="s">
        <v>1252</v>
      </c>
      <c r="T11881">
        <f t="shared" si="212"/>
        <v>-22.7</v>
      </c>
      <c r="U11881">
        <v>-22.7</v>
      </c>
    </row>
    <row r="11882" spans="1:21" x14ac:dyDescent="0.2">
      <c r="A11882" t="s">
        <v>1370</v>
      </c>
      <c r="B11882" s="10" t="s">
        <v>1875</v>
      </c>
      <c r="C11882">
        <v>44</v>
      </c>
      <c r="D11882">
        <v>-42.7</v>
      </c>
      <c r="E11882">
        <v>13</v>
      </c>
      <c r="F11882" t="s">
        <v>1976</v>
      </c>
      <c r="G11882">
        <v>600</v>
      </c>
      <c r="H11882">
        <v>17457.174999999999</v>
      </c>
      <c r="I11882">
        <v>105548.99400000001</v>
      </c>
      <c r="J11882" t="s">
        <v>1252</v>
      </c>
      <c r="T11882">
        <f t="shared" si="212"/>
        <v>-29.700000000000003</v>
      </c>
      <c r="U11882">
        <v>-29.700000000000003</v>
      </c>
    </row>
    <row r="11883" spans="1:21" x14ac:dyDescent="0.2">
      <c r="A11883" t="s">
        <v>1370</v>
      </c>
      <c r="B11883" s="10" t="s">
        <v>1879</v>
      </c>
      <c r="C11883">
        <v>44.9</v>
      </c>
      <c r="D11883">
        <v>-43.6</v>
      </c>
      <c r="E11883">
        <v>0.9</v>
      </c>
      <c r="F11883" t="s">
        <v>1976</v>
      </c>
      <c r="G11883">
        <v>1200</v>
      </c>
      <c r="H11883">
        <v>17457.174999999999</v>
      </c>
      <c r="I11883">
        <v>105548.99400000001</v>
      </c>
      <c r="J11883" t="s">
        <v>1252</v>
      </c>
      <c r="T11883">
        <f t="shared" si="212"/>
        <v>-42.7</v>
      </c>
      <c r="U11883">
        <v>-42.7</v>
      </c>
    </row>
    <row r="11884" spans="1:21" x14ac:dyDescent="0.2">
      <c r="A11884" t="s">
        <v>1370</v>
      </c>
      <c r="B11884" s="10" t="s">
        <v>1704</v>
      </c>
      <c r="C11884">
        <v>46.6</v>
      </c>
      <c r="D11884">
        <v>-45.3</v>
      </c>
      <c r="E11884">
        <v>1.7</v>
      </c>
      <c r="F11884" t="s">
        <v>1977</v>
      </c>
      <c r="G11884">
        <v>1500</v>
      </c>
      <c r="H11884">
        <v>17457.174999999999</v>
      </c>
      <c r="I11884">
        <v>105548.99400000001</v>
      </c>
      <c r="J11884" t="s">
        <v>1252</v>
      </c>
      <c r="T11884">
        <f t="shared" si="212"/>
        <v>-43.599999999999994</v>
      </c>
      <c r="U11884">
        <v>-43.599999999999994</v>
      </c>
    </row>
    <row r="11885" spans="1:21" x14ac:dyDescent="0.2">
      <c r="A11885" t="s">
        <v>1370</v>
      </c>
      <c r="B11885" s="10" t="s">
        <v>1709</v>
      </c>
      <c r="C11885">
        <v>50.93</v>
      </c>
      <c r="D11885">
        <v>-49.63</v>
      </c>
      <c r="E11885">
        <v>4.33</v>
      </c>
      <c r="F11885" t="s">
        <v>1769</v>
      </c>
      <c r="G11885">
        <v>3000</v>
      </c>
      <c r="H11885">
        <v>17457.174999999999</v>
      </c>
      <c r="I11885">
        <v>105548.99400000001</v>
      </c>
      <c r="J11885" t="s">
        <v>1252</v>
      </c>
      <c r="T11885">
        <f t="shared" si="212"/>
        <v>-45.300000000000004</v>
      </c>
      <c r="U11885">
        <v>-45.300000000000004</v>
      </c>
    </row>
    <row r="11886" spans="1:21" x14ac:dyDescent="0.2">
      <c r="A11886" t="s">
        <v>1371</v>
      </c>
      <c r="B11886" s="10" t="s">
        <v>1687</v>
      </c>
      <c r="C11886">
        <v>2.6</v>
      </c>
      <c r="D11886">
        <v>-2.19</v>
      </c>
      <c r="E11886">
        <v>2.6</v>
      </c>
      <c r="F11886" t="s">
        <v>1688</v>
      </c>
      <c r="G11886">
        <v>100</v>
      </c>
      <c r="H11886">
        <v>17420.588</v>
      </c>
      <c r="I11886">
        <v>105548.823</v>
      </c>
      <c r="J11886" t="s">
        <v>1252</v>
      </c>
      <c r="T11886">
        <f t="shared" si="212"/>
        <v>0.41000000000000014</v>
      </c>
      <c r="U11886">
        <v>0.41000000000000014</v>
      </c>
    </row>
    <row r="11887" spans="1:21" x14ac:dyDescent="0.2">
      <c r="A11887" t="s">
        <v>1371</v>
      </c>
      <c r="B11887" s="10" t="s">
        <v>1689</v>
      </c>
      <c r="C11887">
        <v>6.1</v>
      </c>
      <c r="D11887">
        <v>-5.69</v>
      </c>
      <c r="E11887">
        <v>3.5</v>
      </c>
      <c r="F11887" t="s">
        <v>1690</v>
      </c>
      <c r="G11887">
        <v>60</v>
      </c>
      <c r="H11887">
        <v>17420.588</v>
      </c>
      <c r="I11887">
        <v>105548.823</v>
      </c>
      <c r="J11887" t="s">
        <v>1252</v>
      </c>
      <c r="T11887">
        <f t="shared" si="212"/>
        <v>-2.1900000000000004</v>
      </c>
      <c r="U11887">
        <v>-2.1900000000000004</v>
      </c>
    </row>
    <row r="11888" spans="1:21" x14ac:dyDescent="0.2">
      <c r="A11888" t="s">
        <v>1371</v>
      </c>
      <c r="B11888" s="10" t="s">
        <v>1711</v>
      </c>
      <c r="C11888">
        <v>7.8</v>
      </c>
      <c r="D11888">
        <v>-7.39</v>
      </c>
      <c r="E11888">
        <v>1.7</v>
      </c>
      <c r="F11888" t="s">
        <v>1694</v>
      </c>
      <c r="G11888">
        <v>200</v>
      </c>
      <c r="H11888">
        <v>17420.588</v>
      </c>
      <c r="I11888">
        <v>105548.823</v>
      </c>
      <c r="J11888" t="s">
        <v>1252</v>
      </c>
      <c r="T11888">
        <f t="shared" si="212"/>
        <v>-5.6899999999999995</v>
      </c>
      <c r="U11888">
        <v>-5.6899999999999995</v>
      </c>
    </row>
    <row r="11889" spans="1:21" x14ac:dyDescent="0.2">
      <c r="A11889" t="s">
        <v>1371</v>
      </c>
      <c r="B11889" s="10" t="s">
        <v>1693</v>
      </c>
      <c r="C11889">
        <v>16.2</v>
      </c>
      <c r="D11889">
        <v>-15.79</v>
      </c>
      <c r="E11889">
        <v>8.4</v>
      </c>
      <c r="F11889" t="s">
        <v>2073</v>
      </c>
      <c r="G11889">
        <v>160</v>
      </c>
      <c r="H11889">
        <v>17420.588</v>
      </c>
      <c r="I11889">
        <v>105548.823</v>
      </c>
      <c r="J11889" t="s">
        <v>1252</v>
      </c>
      <c r="T11889">
        <f t="shared" si="212"/>
        <v>-7.3899999999999988</v>
      </c>
      <c r="U11889">
        <v>-7.3899999999999988</v>
      </c>
    </row>
    <row r="11890" spans="1:21" x14ac:dyDescent="0.2">
      <c r="A11890" t="s">
        <v>1371</v>
      </c>
      <c r="B11890" s="10" t="s">
        <v>1215</v>
      </c>
      <c r="C11890">
        <v>24</v>
      </c>
      <c r="D11890">
        <v>-23.59</v>
      </c>
      <c r="E11890">
        <v>7.8</v>
      </c>
      <c r="F11890" t="s">
        <v>2279</v>
      </c>
      <c r="G11890">
        <v>220</v>
      </c>
      <c r="H11890">
        <v>17420.588</v>
      </c>
      <c r="I11890">
        <v>105548.823</v>
      </c>
      <c r="J11890" t="s">
        <v>1252</v>
      </c>
      <c r="T11890">
        <f t="shared" si="212"/>
        <v>-15.79</v>
      </c>
      <c r="U11890">
        <v>-15.79</v>
      </c>
    </row>
    <row r="11891" spans="1:21" x14ac:dyDescent="0.2">
      <c r="A11891" t="s">
        <v>1371</v>
      </c>
      <c r="B11891" s="10" t="s">
        <v>1700</v>
      </c>
      <c r="C11891">
        <v>29</v>
      </c>
      <c r="D11891">
        <v>-28.59</v>
      </c>
      <c r="E11891">
        <v>5</v>
      </c>
      <c r="F11891" t="s">
        <v>1764</v>
      </c>
      <c r="G11891">
        <v>350</v>
      </c>
      <c r="H11891">
        <v>17420.588</v>
      </c>
      <c r="I11891">
        <v>105548.823</v>
      </c>
      <c r="J11891" t="s">
        <v>1252</v>
      </c>
      <c r="T11891">
        <f t="shared" si="212"/>
        <v>-23.59</v>
      </c>
      <c r="U11891">
        <v>-23.59</v>
      </c>
    </row>
    <row r="11892" spans="1:21" x14ac:dyDescent="0.2">
      <c r="A11892" t="s">
        <v>1371</v>
      </c>
      <c r="B11892" s="10" t="s">
        <v>1875</v>
      </c>
      <c r="C11892">
        <v>36</v>
      </c>
      <c r="D11892">
        <v>-35.590000000000003</v>
      </c>
      <c r="E11892">
        <v>7</v>
      </c>
      <c r="F11892" t="s">
        <v>1976</v>
      </c>
      <c r="G11892">
        <v>600</v>
      </c>
      <c r="H11892">
        <v>17420.588</v>
      </c>
      <c r="I11892">
        <v>105548.823</v>
      </c>
      <c r="J11892" t="s">
        <v>1252</v>
      </c>
      <c r="T11892">
        <f t="shared" si="212"/>
        <v>-28.590000000000003</v>
      </c>
      <c r="U11892">
        <v>-28.590000000000003</v>
      </c>
    </row>
    <row r="11893" spans="1:21" x14ac:dyDescent="0.2">
      <c r="A11893" t="s">
        <v>1371</v>
      </c>
      <c r="B11893" s="10" t="s">
        <v>1877</v>
      </c>
      <c r="C11893">
        <v>45</v>
      </c>
      <c r="D11893">
        <v>-44.59</v>
      </c>
      <c r="E11893">
        <v>9</v>
      </c>
      <c r="F11893" t="s">
        <v>1976</v>
      </c>
      <c r="G11893">
        <v>900</v>
      </c>
      <c r="H11893">
        <v>17420.588</v>
      </c>
      <c r="I11893">
        <v>105548.823</v>
      </c>
      <c r="J11893" t="s">
        <v>1252</v>
      </c>
      <c r="T11893">
        <f t="shared" si="212"/>
        <v>-35.590000000000003</v>
      </c>
      <c r="U11893">
        <v>-35.590000000000003</v>
      </c>
    </row>
    <row r="11894" spans="1:21" x14ac:dyDescent="0.2">
      <c r="A11894" t="s">
        <v>1371</v>
      </c>
      <c r="B11894" s="10" t="s">
        <v>1879</v>
      </c>
      <c r="C11894">
        <v>49.1</v>
      </c>
      <c r="D11894">
        <v>-48.69</v>
      </c>
      <c r="E11894">
        <v>4.0999999999999996</v>
      </c>
      <c r="F11894" t="s">
        <v>1976</v>
      </c>
      <c r="G11894">
        <v>1500</v>
      </c>
      <c r="H11894">
        <v>17420.588</v>
      </c>
      <c r="I11894">
        <v>105548.823</v>
      </c>
      <c r="J11894" t="s">
        <v>1252</v>
      </c>
      <c r="T11894">
        <f t="shared" si="212"/>
        <v>-44.589999999999996</v>
      </c>
      <c r="U11894">
        <v>-44.589999999999996</v>
      </c>
    </row>
    <row r="11895" spans="1:21" x14ac:dyDescent="0.2">
      <c r="A11895" t="s">
        <v>1371</v>
      </c>
      <c r="B11895" s="10" t="s">
        <v>1704</v>
      </c>
      <c r="C11895">
        <v>56.5</v>
      </c>
      <c r="D11895">
        <v>-56.09</v>
      </c>
      <c r="E11895">
        <v>7.4</v>
      </c>
      <c r="F11895" t="s">
        <v>1977</v>
      </c>
      <c r="G11895">
        <v>1500</v>
      </c>
      <c r="H11895">
        <v>17420.588</v>
      </c>
      <c r="I11895">
        <v>105548.823</v>
      </c>
      <c r="J11895" t="s">
        <v>1252</v>
      </c>
      <c r="T11895">
        <f t="shared" si="212"/>
        <v>-48.690000000000005</v>
      </c>
      <c r="U11895">
        <v>-48.690000000000005</v>
      </c>
    </row>
    <row r="11896" spans="1:21" x14ac:dyDescent="0.2">
      <c r="A11896" t="s">
        <v>1371</v>
      </c>
      <c r="B11896" s="10" t="s">
        <v>1709</v>
      </c>
      <c r="C11896">
        <v>63.69</v>
      </c>
      <c r="D11896">
        <v>-63.28</v>
      </c>
      <c r="E11896">
        <v>7.19</v>
      </c>
      <c r="F11896" t="s">
        <v>1769</v>
      </c>
      <c r="G11896">
        <v>3000</v>
      </c>
      <c r="H11896">
        <v>17420.588</v>
      </c>
      <c r="I11896">
        <v>105548.823</v>
      </c>
      <c r="J11896" t="s">
        <v>1252</v>
      </c>
      <c r="T11896">
        <f t="shared" si="212"/>
        <v>-56.09</v>
      </c>
      <c r="U11896">
        <v>-56.09</v>
      </c>
    </row>
    <row r="11897" spans="1:21" x14ac:dyDescent="0.2">
      <c r="A11897" t="s">
        <v>1372</v>
      </c>
      <c r="B11897" s="10" t="s">
        <v>1687</v>
      </c>
      <c r="C11897">
        <v>2.6</v>
      </c>
      <c r="D11897">
        <v>-1.2</v>
      </c>
      <c r="E11897">
        <v>2.6</v>
      </c>
      <c r="F11897" t="s">
        <v>1688</v>
      </c>
      <c r="G11897">
        <v>100</v>
      </c>
      <c r="H11897">
        <v>17385.222000000002</v>
      </c>
      <c r="I11897">
        <v>105548.985</v>
      </c>
      <c r="J11897" t="s">
        <v>1252</v>
      </c>
      <c r="T11897">
        <f t="shared" si="212"/>
        <v>1.4000000000000001</v>
      </c>
      <c r="U11897">
        <v>1.4000000000000001</v>
      </c>
    </row>
    <row r="11898" spans="1:21" x14ac:dyDescent="0.2">
      <c r="A11898" t="s">
        <v>1372</v>
      </c>
      <c r="B11898" s="10" t="s">
        <v>1689</v>
      </c>
      <c r="C11898">
        <v>6.3</v>
      </c>
      <c r="D11898">
        <v>-4.9000000000000004</v>
      </c>
      <c r="E11898">
        <v>3.7</v>
      </c>
      <c r="F11898" t="s">
        <v>1690</v>
      </c>
      <c r="G11898">
        <v>60</v>
      </c>
      <c r="H11898">
        <v>17385.222000000002</v>
      </c>
      <c r="I11898">
        <v>105548.985</v>
      </c>
      <c r="J11898" t="s">
        <v>1252</v>
      </c>
      <c r="T11898">
        <f t="shared" si="212"/>
        <v>-1.2000000000000002</v>
      </c>
      <c r="U11898">
        <v>-1.2000000000000002</v>
      </c>
    </row>
    <row r="11899" spans="1:21" x14ac:dyDescent="0.2">
      <c r="A11899" t="s">
        <v>1372</v>
      </c>
      <c r="B11899" s="10" t="s">
        <v>1711</v>
      </c>
      <c r="C11899">
        <v>9.1999999999999993</v>
      </c>
      <c r="D11899">
        <v>-7.8</v>
      </c>
      <c r="E11899">
        <v>2.9</v>
      </c>
      <c r="F11899" t="s">
        <v>1694</v>
      </c>
      <c r="G11899">
        <v>200</v>
      </c>
      <c r="H11899">
        <v>17385.222000000002</v>
      </c>
      <c r="I11899">
        <v>105548.985</v>
      </c>
      <c r="J11899" t="s">
        <v>1252</v>
      </c>
      <c r="T11899">
        <f t="shared" si="212"/>
        <v>-4.9000000000000004</v>
      </c>
      <c r="U11899">
        <v>-4.9000000000000004</v>
      </c>
    </row>
    <row r="11900" spans="1:21" x14ac:dyDescent="0.2">
      <c r="A11900" t="s">
        <v>1372</v>
      </c>
      <c r="B11900" s="10" t="s">
        <v>1693</v>
      </c>
      <c r="C11900">
        <v>14.2</v>
      </c>
      <c r="D11900">
        <v>-12.8</v>
      </c>
      <c r="E11900">
        <v>5</v>
      </c>
      <c r="F11900" t="s">
        <v>2073</v>
      </c>
      <c r="G11900">
        <v>160</v>
      </c>
      <c r="H11900">
        <v>17385.222000000002</v>
      </c>
      <c r="I11900">
        <v>105548.985</v>
      </c>
      <c r="J11900" t="s">
        <v>1252</v>
      </c>
      <c r="T11900">
        <f t="shared" si="212"/>
        <v>-7.8000000000000007</v>
      </c>
      <c r="U11900">
        <v>-7.8000000000000007</v>
      </c>
    </row>
    <row r="11901" spans="1:21" x14ac:dyDescent="0.2">
      <c r="A11901" t="s">
        <v>1372</v>
      </c>
      <c r="B11901" s="10" t="s">
        <v>1215</v>
      </c>
      <c r="C11901">
        <v>30.6</v>
      </c>
      <c r="D11901">
        <v>-29.2</v>
      </c>
      <c r="E11901">
        <v>16.399999999999999</v>
      </c>
      <c r="F11901" t="s">
        <v>2279</v>
      </c>
      <c r="G11901">
        <v>220</v>
      </c>
      <c r="H11901">
        <v>17385.222000000002</v>
      </c>
      <c r="I11901">
        <v>105548.985</v>
      </c>
      <c r="J11901" t="s">
        <v>1252</v>
      </c>
      <c r="T11901">
        <f t="shared" si="212"/>
        <v>-12.8</v>
      </c>
      <c r="U11901">
        <v>-12.8</v>
      </c>
    </row>
    <row r="11902" spans="1:21" x14ac:dyDescent="0.2">
      <c r="A11902" t="s">
        <v>1372</v>
      </c>
      <c r="B11902" s="10" t="s">
        <v>1700</v>
      </c>
      <c r="C11902">
        <v>36.6</v>
      </c>
      <c r="D11902">
        <v>-35.200000000000003</v>
      </c>
      <c r="E11902">
        <v>6</v>
      </c>
      <c r="F11902" t="s">
        <v>1764</v>
      </c>
      <c r="G11902">
        <v>350</v>
      </c>
      <c r="H11902">
        <v>17385.222000000002</v>
      </c>
      <c r="I11902">
        <v>105548.985</v>
      </c>
      <c r="J11902" t="s">
        <v>1252</v>
      </c>
      <c r="T11902">
        <f t="shared" si="212"/>
        <v>-29.200000000000003</v>
      </c>
      <c r="U11902">
        <v>-29.200000000000003</v>
      </c>
    </row>
    <row r="11903" spans="1:21" x14ac:dyDescent="0.2">
      <c r="A11903" t="s">
        <v>1372</v>
      </c>
      <c r="B11903" s="10" t="s">
        <v>1875</v>
      </c>
      <c r="C11903">
        <v>45</v>
      </c>
      <c r="D11903">
        <v>-43.6</v>
      </c>
      <c r="E11903">
        <v>8.4</v>
      </c>
      <c r="F11903" t="s">
        <v>1976</v>
      </c>
      <c r="G11903">
        <v>600</v>
      </c>
      <c r="H11903">
        <v>17385.222000000002</v>
      </c>
      <c r="I11903">
        <v>105548.985</v>
      </c>
      <c r="J11903" t="s">
        <v>1252</v>
      </c>
      <c r="T11903">
        <f t="shared" si="212"/>
        <v>-35.200000000000003</v>
      </c>
      <c r="U11903">
        <v>-35.200000000000003</v>
      </c>
    </row>
    <row r="11904" spans="1:21" x14ac:dyDescent="0.2">
      <c r="A11904" t="s">
        <v>1372</v>
      </c>
      <c r="B11904" s="10" t="s">
        <v>1877</v>
      </c>
      <c r="C11904">
        <v>51.5</v>
      </c>
      <c r="D11904">
        <v>-50.1</v>
      </c>
      <c r="E11904">
        <v>6.5</v>
      </c>
      <c r="F11904" t="s">
        <v>1976</v>
      </c>
      <c r="G11904">
        <v>900</v>
      </c>
      <c r="H11904">
        <v>17385.222000000002</v>
      </c>
      <c r="I11904">
        <v>105548.985</v>
      </c>
      <c r="J11904" t="s">
        <v>1252</v>
      </c>
      <c r="T11904">
        <f t="shared" si="212"/>
        <v>-43.6</v>
      </c>
      <c r="U11904">
        <v>-43.6</v>
      </c>
    </row>
    <row r="11905" spans="1:21" x14ac:dyDescent="0.2">
      <c r="A11905" t="s">
        <v>1372</v>
      </c>
      <c r="B11905" s="10" t="s">
        <v>1879</v>
      </c>
      <c r="C11905">
        <v>54.8</v>
      </c>
      <c r="D11905">
        <v>-53.4</v>
      </c>
      <c r="E11905">
        <v>3.3</v>
      </c>
      <c r="F11905" t="s">
        <v>1976</v>
      </c>
      <c r="G11905">
        <v>1500</v>
      </c>
      <c r="H11905">
        <v>17385.222000000002</v>
      </c>
      <c r="I11905">
        <v>105548.985</v>
      </c>
      <c r="J11905" t="s">
        <v>1252</v>
      </c>
      <c r="T11905">
        <f t="shared" si="212"/>
        <v>-50.1</v>
      </c>
      <c r="U11905">
        <v>-50.1</v>
      </c>
    </row>
    <row r="11906" spans="1:21" x14ac:dyDescent="0.2">
      <c r="A11906" t="s">
        <v>1372</v>
      </c>
      <c r="B11906" s="10" t="s">
        <v>1704</v>
      </c>
      <c r="C11906">
        <v>56</v>
      </c>
      <c r="D11906">
        <v>-54.6</v>
      </c>
      <c r="E11906">
        <v>1.2</v>
      </c>
      <c r="F11906" t="s">
        <v>1977</v>
      </c>
      <c r="G11906">
        <v>1500</v>
      </c>
      <c r="H11906">
        <v>17385.222000000002</v>
      </c>
      <c r="I11906">
        <v>105548.985</v>
      </c>
      <c r="J11906" t="s">
        <v>1252</v>
      </c>
      <c r="T11906">
        <f t="shared" si="212"/>
        <v>-53.4</v>
      </c>
      <c r="U11906">
        <v>-53.4</v>
      </c>
    </row>
    <row r="11907" spans="1:21" x14ac:dyDescent="0.2">
      <c r="A11907" t="s">
        <v>1372</v>
      </c>
      <c r="B11907" s="10" t="s">
        <v>1709</v>
      </c>
      <c r="C11907">
        <v>59.73</v>
      </c>
      <c r="D11907">
        <v>-58.33</v>
      </c>
      <c r="E11907">
        <v>3.73</v>
      </c>
      <c r="F11907" t="s">
        <v>1769</v>
      </c>
      <c r="G11907">
        <v>3000</v>
      </c>
      <c r="H11907">
        <v>17385.222000000002</v>
      </c>
      <c r="I11907">
        <v>105548.985</v>
      </c>
      <c r="J11907" t="s">
        <v>1252</v>
      </c>
      <c r="T11907">
        <f t="shared" ref="T11907:T11970" si="213">D11907+E11907</f>
        <v>-54.6</v>
      </c>
      <c r="U11907">
        <v>-54.6</v>
      </c>
    </row>
    <row r="11908" spans="1:21" x14ac:dyDescent="0.2">
      <c r="A11908" t="s">
        <v>1373</v>
      </c>
      <c r="B11908" s="10" t="s">
        <v>1687</v>
      </c>
      <c r="C11908">
        <v>2.9</v>
      </c>
      <c r="D11908">
        <v>-1.98</v>
      </c>
      <c r="E11908">
        <v>2.9</v>
      </c>
      <c r="F11908" t="s">
        <v>1688</v>
      </c>
      <c r="G11908">
        <v>100</v>
      </c>
      <c r="H11908">
        <v>17361.166000000001</v>
      </c>
      <c r="I11908">
        <v>105548.899</v>
      </c>
      <c r="J11908" t="s">
        <v>1252</v>
      </c>
      <c r="T11908">
        <f t="shared" si="213"/>
        <v>0.91999999999999993</v>
      </c>
      <c r="U11908">
        <v>0.91999999999999993</v>
      </c>
    </row>
    <row r="11909" spans="1:21" x14ac:dyDescent="0.2">
      <c r="A11909" t="s">
        <v>1373</v>
      </c>
      <c r="B11909" s="10" t="s">
        <v>1689</v>
      </c>
      <c r="C11909">
        <v>6.9</v>
      </c>
      <c r="D11909">
        <v>-5.98</v>
      </c>
      <c r="E11909">
        <v>4</v>
      </c>
      <c r="F11909" t="s">
        <v>1690</v>
      </c>
      <c r="G11909">
        <v>60</v>
      </c>
      <c r="H11909">
        <v>17361.166000000001</v>
      </c>
      <c r="I11909">
        <v>105548.899</v>
      </c>
      <c r="J11909" t="s">
        <v>1252</v>
      </c>
      <c r="T11909">
        <f t="shared" si="213"/>
        <v>-1.9800000000000004</v>
      </c>
      <c r="U11909">
        <v>-1.9800000000000004</v>
      </c>
    </row>
    <row r="11910" spans="1:21" x14ac:dyDescent="0.2">
      <c r="A11910" t="s">
        <v>1373</v>
      </c>
      <c r="B11910" s="10" t="s">
        <v>1711</v>
      </c>
      <c r="C11910">
        <v>9.5</v>
      </c>
      <c r="D11910">
        <v>-8.58</v>
      </c>
      <c r="E11910">
        <v>2.6</v>
      </c>
      <c r="F11910" t="s">
        <v>1694</v>
      </c>
      <c r="G11910">
        <v>200</v>
      </c>
      <c r="H11910">
        <v>17361.166000000001</v>
      </c>
      <c r="I11910">
        <v>105548.899</v>
      </c>
      <c r="J11910" t="s">
        <v>1252</v>
      </c>
      <c r="T11910">
        <f t="shared" si="213"/>
        <v>-5.98</v>
      </c>
      <c r="U11910">
        <v>-5.98</v>
      </c>
    </row>
    <row r="11911" spans="1:21" x14ac:dyDescent="0.2">
      <c r="A11911" t="s">
        <v>1373</v>
      </c>
      <c r="B11911" s="10" t="s">
        <v>1693</v>
      </c>
      <c r="C11911">
        <v>11.5</v>
      </c>
      <c r="D11911">
        <v>-10.58</v>
      </c>
      <c r="E11911">
        <v>2</v>
      </c>
      <c r="F11911" t="s">
        <v>2073</v>
      </c>
      <c r="G11911">
        <v>160</v>
      </c>
      <c r="H11911">
        <v>17361.166000000001</v>
      </c>
      <c r="I11911">
        <v>105548.899</v>
      </c>
      <c r="J11911" t="s">
        <v>1252</v>
      </c>
      <c r="T11911">
        <f t="shared" si="213"/>
        <v>-8.58</v>
      </c>
      <c r="U11911">
        <v>-8.58</v>
      </c>
    </row>
    <row r="11912" spans="1:21" x14ac:dyDescent="0.2">
      <c r="A11912" t="s">
        <v>1373</v>
      </c>
      <c r="B11912" s="10" t="s">
        <v>1711</v>
      </c>
      <c r="C11912">
        <v>15.8</v>
      </c>
      <c r="D11912">
        <v>-14.88</v>
      </c>
      <c r="E11912">
        <v>4.3</v>
      </c>
      <c r="F11912" t="s">
        <v>1694</v>
      </c>
      <c r="G11912">
        <v>200</v>
      </c>
      <c r="H11912">
        <v>17361.166000000001</v>
      </c>
      <c r="I11912">
        <v>105548.899</v>
      </c>
      <c r="J11912" t="s">
        <v>1252</v>
      </c>
      <c r="T11912">
        <f t="shared" si="213"/>
        <v>-10.580000000000002</v>
      </c>
      <c r="U11912">
        <v>-10.580000000000002</v>
      </c>
    </row>
    <row r="11913" spans="1:21" x14ac:dyDescent="0.2">
      <c r="A11913" t="s">
        <v>1373</v>
      </c>
      <c r="B11913" s="10" t="s">
        <v>1215</v>
      </c>
      <c r="C11913">
        <v>22.9</v>
      </c>
      <c r="D11913">
        <v>-21.98</v>
      </c>
      <c r="E11913">
        <v>7.1</v>
      </c>
      <c r="F11913" t="s">
        <v>2279</v>
      </c>
      <c r="G11913">
        <v>220</v>
      </c>
      <c r="H11913">
        <v>17361.166000000001</v>
      </c>
      <c r="I11913">
        <v>105548.899</v>
      </c>
      <c r="J11913" t="s">
        <v>1252</v>
      </c>
      <c r="T11913">
        <f t="shared" si="213"/>
        <v>-14.88</v>
      </c>
      <c r="U11913">
        <v>-14.88</v>
      </c>
    </row>
    <row r="11914" spans="1:21" x14ac:dyDescent="0.2">
      <c r="A11914" t="s">
        <v>1373</v>
      </c>
      <c r="B11914" s="10" t="s">
        <v>1700</v>
      </c>
      <c r="C11914">
        <v>32.9</v>
      </c>
      <c r="D11914">
        <v>-31.98</v>
      </c>
      <c r="E11914">
        <v>10</v>
      </c>
      <c r="F11914" t="s">
        <v>1764</v>
      </c>
      <c r="G11914">
        <v>350</v>
      </c>
      <c r="H11914">
        <v>17361.166000000001</v>
      </c>
      <c r="I11914">
        <v>105548.899</v>
      </c>
      <c r="J11914" t="s">
        <v>1252</v>
      </c>
      <c r="T11914">
        <f t="shared" si="213"/>
        <v>-21.98</v>
      </c>
      <c r="U11914">
        <v>-21.98</v>
      </c>
    </row>
    <row r="11915" spans="1:21" x14ac:dyDescent="0.2">
      <c r="A11915" t="s">
        <v>1373</v>
      </c>
      <c r="B11915" s="10" t="s">
        <v>1875</v>
      </c>
      <c r="C11915">
        <v>38</v>
      </c>
      <c r="D11915">
        <v>-37.08</v>
      </c>
      <c r="E11915">
        <v>5.0999999999999996</v>
      </c>
      <c r="F11915" t="s">
        <v>1976</v>
      </c>
      <c r="G11915">
        <v>600</v>
      </c>
      <c r="H11915">
        <v>17361.166000000001</v>
      </c>
      <c r="I11915">
        <v>105548.899</v>
      </c>
      <c r="J11915" t="s">
        <v>1252</v>
      </c>
      <c r="T11915">
        <f t="shared" si="213"/>
        <v>-31.979999999999997</v>
      </c>
      <c r="U11915">
        <v>-31.979999999999997</v>
      </c>
    </row>
    <row r="11916" spans="1:21" x14ac:dyDescent="0.2">
      <c r="A11916" t="s">
        <v>1373</v>
      </c>
      <c r="B11916" s="10" t="s">
        <v>1877</v>
      </c>
      <c r="C11916">
        <v>46</v>
      </c>
      <c r="D11916">
        <v>-45.08</v>
      </c>
      <c r="E11916">
        <v>8</v>
      </c>
      <c r="F11916" t="s">
        <v>1976</v>
      </c>
      <c r="G11916">
        <v>900</v>
      </c>
      <c r="H11916">
        <v>17361.166000000001</v>
      </c>
      <c r="I11916">
        <v>105548.899</v>
      </c>
      <c r="J11916" t="s">
        <v>1252</v>
      </c>
      <c r="T11916">
        <f t="shared" si="213"/>
        <v>-37.08</v>
      </c>
      <c r="U11916">
        <v>-37.08</v>
      </c>
    </row>
    <row r="11917" spans="1:21" x14ac:dyDescent="0.2">
      <c r="A11917" t="s">
        <v>1373</v>
      </c>
      <c r="B11917" s="10" t="s">
        <v>1879</v>
      </c>
      <c r="C11917">
        <v>51.6</v>
      </c>
      <c r="D11917">
        <v>-50.68</v>
      </c>
      <c r="E11917">
        <v>5.6</v>
      </c>
      <c r="F11917" t="s">
        <v>1976</v>
      </c>
      <c r="G11917">
        <v>1500</v>
      </c>
      <c r="H11917">
        <v>17361.166000000001</v>
      </c>
      <c r="I11917">
        <v>105548.899</v>
      </c>
      <c r="J11917" t="s">
        <v>1252</v>
      </c>
      <c r="T11917">
        <f t="shared" si="213"/>
        <v>-45.08</v>
      </c>
      <c r="U11917">
        <v>-45.08</v>
      </c>
    </row>
    <row r="11918" spans="1:21" x14ac:dyDescent="0.2">
      <c r="A11918" t="s">
        <v>1373</v>
      </c>
      <c r="B11918" s="10" t="s">
        <v>1704</v>
      </c>
      <c r="C11918">
        <v>54.2</v>
      </c>
      <c r="D11918">
        <v>-53.28</v>
      </c>
      <c r="E11918">
        <v>2.6</v>
      </c>
      <c r="F11918" t="s">
        <v>1977</v>
      </c>
      <c r="G11918">
        <v>1500</v>
      </c>
      <c r="H11918">
        <v>17361.166000000001</v>
      </c>
      <c r="I11918">
        <v>105548.899</v>
      </c>
      <c r="J11918" t="s">
        <v>1252</v>
      </c>
      <c r="T11918">
        <f t="shared" si="213"/>
        <v>-50.68</v>
      </c>
      <c r="U11918">
        <v>-50.68</v>
      </c>
    </row>
    <row r="11919" spans="1:21" x14ac:dyDescent="0.2">
      <c r="A11919" t="s">
        <v>1373</v>
      </c>
      <c r="B11919" s="10" t="s">
        <v>1709</v>
      </c>
      <c r="C11919">
        <v>58.44</v>
      </c>
      <c r="D11919">
        <v>-57.52</v>
      </c>
      <c r="E11919">
        <v>4.24</v>
      </c>
      <c r="F11919" t="s">
        <v>1769</v>
      </c>
      <c r="G11919">
        <v>3000</v>
      </c>
      <c r="H11919">
        <v>17361.166000000001</v>
      </c>
      <c r="I11919">
        <v>105548.899</v>
      </c>
      <c r="J11919" t="s">
        <v>1252</v>
      </c>
      <c r="T11919">
        <f t="shared" si="213"/>
        <v>-53.28</v>
      </c>
      <c r="U11919">
        <v>-53.28</v>
      </c>
    </row>
    <row r="11920" spans="1:21" x14ac:dyDescent="0.2">
      <c r="A11920" t="s">
        <v>1374</v>
      </c>
      <c r="B11920" s="10" t="s">
        <v>1687</v>
      </c>
      <c r="C11920">
        <v>3.5</v>
      </c>
      <c r="D11920">
        <v>-1.44</v>
      </c>
      <c r="E11920">
        <v>3.5</v>
      </c>
      <c r="F11920" t="s">
        <v>1688</v>
      </c>
      <c r="G11920">
        <v>100</v>
      </c>
      <c r="H11920">
        <v>17337.145</v>
      </c>
      <c r="I11920">
        <v>105549.042</v>
      </c>
      <c r="J11920" t="s">
        <v>1252</v>
      </c>
      <c r="T11920">
        <f t="shared" si="213"/>
        <v>2.06</v>
      </c>
      <c r="U11920">
        <v>2.06</v>
      </c>
    </row>
    <row r="11921" spans="1:21" x14ac:dyDescent="0.2">
      <c r="A11921" t="s">
        <v>1374</v>
      </c>
      <c r="B11921" s="10" t="s">
        <v>1689</v>
      </c>
      <c r="C11921">
        <v>7.2</v>
      </c>
      <c r="D11921">
        <v>-5.14</v>
      </c>
      <c r="E11921">
        <v>3.7</v>
      </c>
      <c r="F11921" t="s">
        <v>1690</v>
      </c>
      <c r="G11921">
        <v>60</v>
      </c>
      <c r="H11921">
        <v>17337.145</v>
      </c>
      <c r="I11921">
        <v>105549.042</v>
      </c>
      <c r="J11921" t="s">
        <v>1252</v>
      </c>
      <c r="T11921">
        <f t="shared" si="213"/>
        <v>-1.4399999999999995</v>
      </c>
      <c r="U11921">
        <v>-1.4399999999999995</v>
      </c>
    </row>
    <row r="11922" spans="1:21" x14ac:dyDescent="0.2">
      <c r="A11922" t="s">
        <v>1374</v>
      </c>
      <c r="B11922" s="10" t="s">
        <v>1711</v>
      </c>
      <c r="C11922">
        <v>15.4</v>
      </c>
      <c r="D11922">
        <v>-13.34</v>
      </c>
      <c r="E11922">
        <v>8.1999999999999993</v>
      </c>
      <c r="F11922" t="s">
        <v>1694</v>
      </c>
      <c r="G11922">
        <v>200</v>
      </c>
      <c r="H11922">
        <v>17337.145</v>
      </c>
      <c r="I11922">
        <v>105549.042</v>
      </c>
      <c r="J11922" t="s">
        <v>1252</v>
      </c>
      <c r="T11922">
        <f t="shared" si="213"/>
        <v>-5.1400000000000006</v>
      </c>
      <c r="U11922">
        <v>-5.1400000000000006</v>
      </c>
    </row>
    <row r="11923" spans="1:21" x14ac:dyDescent="0.2">
      <c r="A11923" t="s">
        <v>1374</v>
      </c>
      <c r="B11923" s="10" t="s">
        <v>1215</v>
      </c>
      <c r="C11923">
        <v>25</v>
      </c>
      <c r="D11923">
        <v>-22.94</v>
      </c>
      <c r="E11923">
        <v>9.6</v>
      </c>
      <c r="F11923" t="s">
        <v>2279</v>
      </c>
      <c r="G11923">
        <v>220</v>
      </c>
      <c r="H11923">
        <v>17337.145</v>
      </c>
      <c r="I11923">
        <v>105549.042</v>
      </c>
      <c r="J11923" t="s">
        <v>1252</v>
      </c>
      <c r="T11923">
        <f t="shared" si="213"/>
        <v>-13.340000000000002</v>
      </c>
      <c r="U11923">
        <v>-13.340000000000002</v>
      </c>
    </row>
    <row r="11924" spans="1:21" x14ac:dyDescent="0.2">
      <c r="A11924" t="s">
        <v>1374</v>
      </c>
      <c r="B11924" s="10" t="s">
        <v>1700</v>
      </c>
      <c r="C11924">
        <v>33.5</v>
      </c>
      <c r="D11924">
        <v>-31.44</v>
      </c>
      <c r="E11924">
        <v>8.5</v>
      </c>
      <c r="F11924" t="s">
        <v>1764</v>
      </c>
      <c r="G11924">
        <v>350</v>
      </c>
      <c r="H11924">
        <v>17337.145</v>
      </c>
      <c r="I11924">
        <v>105549.042</v>
      </c>
      <c r="J11924" t="s">
        <v>1252</v>
      </c>
      <c r="T11924">
        <f t="shared" si="213"/>
        <v>-22.94</v>
      </c>
      <c r="U11924">
        <v>-22.94</v>
      </c>
    </row>
    <row r="11925" spans="1:21" x14ac:dyDescent="0.2">
      <c r="A11925" t="s">
        <v>1374</v>
      </c>
      <c r="B11925" s="10" t="s">
        <v>1875</v>
      </c>
      <c r="C11925">
        <v>40</v>
      </c>
      <c r="D11925">
        <v>-37.94</v>
      </c>
      <c r="E11925">
        <v>6.5</v>
      </c>
      <c r="F11925" t="s">
        <v>1976</v>
      </c>
      <c r="G11925">
        <v>600</v>
      </c>
      <c r="H11925">
        <v>17337.145</v>
      </c>
      <c r="I11925">
        <v>105549.042</v>
      </c>
      <c r="J11925" t="s">
        <v>1252</v>
      </c>
      <c r="T11925">
        <f t="shared" si="213"/>
        <v>-31.439999999999998</v>
      </c>
      <c r="U11925">
        <v>-31.439999999999998</v>
      </c>
    </row>
    <row r="11926" spans="1:21" x14ac:dyDescent="0.2">
      <c r="A11926" t="s">
        <v>1374</v>
      </c>
      <c r="B11926" s="10" t="s">
        <v>1879</v>
      </c>
      <c r="C11926">
        <v>47.2</v>
      </c>
      <c r="D11926">
        <v>-45.14</v>
      </c>
      <c r="E11926">
        <v>7.2</v>
      </c>
      <c r="F11926" t="s">
        <v>1976</v>
      </c>
      <c r="G11926">
        <v>1500</v>
      </c>
      <c r="H11926">
        <v>17337.145</v>
      </c>
      <c r="I11926">
        <v>105549.042</v>
      </c>
      <c r="J11926" t="s">
        <v>1252</v>
      </c>
      <c r="T11926">
        <f t="shared" si="213"/>
        <v>-37.94</v>
      </c>
      <c r="U11926">
        <v>-37.94</v>
      </c>
    </row>
    <row r="11927" spans="1:21" x14ac:dyDescent="0.2">
      <c r="A11927" t="s">
        <v>1374</v>
      </c>
      <c r="B11927" s="10" t="s">
        <v>1709</v>
      </c>
      <c r="C11927">
        <v>53.22</v>
      </c>
      <c r="D11927">
        <v>-51.16</v>
      </c>
      <c r="E11927">
        <v>6.02</v>
      </c>
      <c r="F11927" t="s">
        <v>1769</v>
      </c>
      <c r="G11927">
        <v>3000</v>
      </c>
      <c r="H11927">
        <v>17337.145</v>
      </c>
      <c r="I11927">
        <v>105549.042</v>
      </c>
      <c r="J11927" t="s">
        <v>1252</v>
      </c>
      <c r="T11927">
        <f t="shared" si="213"/>
        <v>-45.14</v>
      </c>
      <c r="U11927">
        <v>-45.14</v>
      </c>
    </row>
    <row r="11928" spans="1:21" x14ac:dyDescent="0.2">
      <c r="A11928" t="s">
        <v>1375</v>
      </c>
      <c r="B11928" s="10" t="s">
        <v>1687</v>
      </c>
      <c r="C11928">
        <v>3.7</v>
      </c>
      <c r="D11928">
        <v>-1.7</v>
      </c>
      <c r="E11928">
        <v>3.7</v>
      </c>
      <c r="F11928" t="s">
        <v>1688</v>
      </c>
      <c r="G11928">
        <v>100</v>
      </c>
      <c r="H11928">
        <v>17313.285</v>
      </c>
      <c r="I11928">
        <v>105549.357</v>
      </c>
      <c r="J11928" t="s">
        <v>1252</v>
      </c>
      <c r="T11928">
        <f t="shared" si="213"/>
        <v>2</v>
      </c>
      <c r="U11928">
        <v>2</v>
      </c>
    </row>
    <row r="11929" spans="1:21" x14ac:dyDescent="0.2">
      <c r="A11929" t="s">
        <v>1375</v>
      </c>
      <c r="B11929" s="10" t="s">
        <v>1689</v>
      </c>
      <c r="C11929">
        <v>7.7</v>
      </c>
      <c r="D11929">
        <v>-5.7</v>
      </c>
      <c r="E11929">
        <v>4</v>
      </c>
      <c r="F11929" t="s">
        <v>1690</v>
      </c>
      <c r="G11929">
        <v>60</v>
      </c>
      <c r="H11929">
        <v>17313.285</v>
      </c>
      <c r="I11929">
        <v>105549.357</v>
      </c>
      <c r="J11929" t="s">
        <v>1252</v>
      </c>
      <c r="T11929">
        <f t="shared" si="213"/>
        <v>-1.7000000000000002</v>
      </c>
      <c r="U11929">
        <v>-1.7000000000000002</v>
      </c>
    </row>
    <row r="11930" spans="1:21" x14ac:dyDescent="0.2">
      <c r="A11930" t="s">
        <v>1375</v>
      </c>
      <c r="B11930" s="10" t="s">
        <v>1711</v>
      </c>
      <c r="C11930">
        <v>10.5</v>
      </c>
      <c r="D11930">
        <v>-8.5</v>
      </c>
      <c r="E11930">
        <v>2.8</v>
      </c>
      <c r="F11930" t="s">
        <v>1694</v>
      </c>
      <c r="G11930">
        <v>200</v>
      </c>
      <c r="H11930">
        <v>17313.285</v>
      </c>
      <c r="I11930">
        <v>105549.357</v>
      </c>
      <c r="J11930" t="s">
        <v>1252</v>
      </c>
      <c r="T11930">
        <f t="shared" si="213"/>
        <v>-5.7</v>
      </c>
      <c r="U11930">
        <v>-5.7</v>
      </c>
    </row>
    <row r="11931" spans="1:21" x14ac:dyDescent="0.2">
      <c r="A11931" t="s">
        <v>1375</v>
      </c>
      <c r="B11931" s="10" t="s">
        <v>1693</v>
      </c>
      <c r="C11931">
        <v>11.05</v>
      </c>
      <c r="D11931">
        <v>-9.0500000000000007</v>
      </c>
      <c r="E11931">
        <v>0.55000000000000004</v>
      </c>
      <c r="F11931" t="s">
        <v>2073</v>
      </c>
      <c r="G11931">
        <v>160</v>
      </c>
      <c r="H11931">
        <v>17313.285</v>
      </c>
      <c r="I11931">
        <v>105549.357</v>
      </c>
      <c r="J11931" t="s">
        <v>1252</v>
      </c>
      <c r="T11931">
        <f t="shared" si="213"/>
        <v>-8.5</v>
      </c>
      <c r="U11931">
        <v>-8.5</v>
      </c>
    </row>
    <row r="11932" spans="1:21" x14ac:dyDescent="0.2">
      <c r="A11932" t="s">
        <v>1375</v>
      </c>
      <c r="B11932" s="10" t="s">
        <v>1711</v>
      </c>
      <c r="C11932">
        <v>12.7</v>
      </c>
      <c r="D11932">
        <v>-10.7</v>
      </c>
      <c r="E11932">
        <v>1.65</v>
      </c>
      <c r="F11932" t="s">
        <v>1694</v>
      </c>
      <c r="G11932">
        <v>200</v>
      </c>
      <c r="H11932">
        <v>17313.285</v>
      </c>
      <c r="I11932">
        <v>105549.357</v>
      </c>
      <c r="J11932" t="s">
        <v>1252</v>
      </c>
      <c r="T11932">
        <f t="shared" si="213"/>
        <v>-9.0499999999999989</v>
      </c>
      <c r="U11932">
        <v>-9.0499999999999989</v>
      </c>
    </row>
    <row r="11933" spans="1:21" x14ac:dyDescent="0.2">
      <c r="A11933" t="s">
        <v>1375</v>
      </c>
      <c r="B11933" s="10" t="s">
        <v>1693</v>
      </c>
      <c r="C11933">
        <v>13.7</v>
      </c>
      <c r="D11933">
        <v>-11.7</v>
      </c>
      <c r="E11933">
        <v>1</v>
      </c>
      <c r="F11933" t="s">
        <v>2073</v>
      </c>
      <c r="G11933">
        <v>160</v>
      </c>
      <c r="H11933">
        <v>17313.285</v>
      </c>
      <c r="I11933">
        <v>105549.357</v>
      </c>
      <c r="J11933" t="s">
        <v>1252</v>
      </c>
      <c r="T11933">
        <f t="shared" si="213"/>
        <v>-10.7</v>
      </c>
      <c r="U11933">
        <v>-10.7</v>
      </c>
    </row>
    <row r="11934" spans="1:21" x14ac:dyDescent="0.2">
      <c r="A11934" t="s">
        <v>1375</v>
      </c>
      <c r="B11934" s="10" t="s">
        <v>1711</v>
      </c>
      <c r="C11934">
        <v>16.7</v>
      </c>
      <c r="D11934">
        <v>-14.7</v>
      </c>
      <c r="E11934">
        <v>3</v>
      </c>
      <c r="F11934" t="s">
        <v>1694</v>
      </c>
      <c r="G11934">
        <v>220</v>
      </c>
      <c r="H11934">
        <v>17313.285</v>
      </c>
      <c r="I11934">
        <v>105549.357</v>
      </c>
      <c r="J11934" t="s">
        <v>1252</v>
      </c>
      <c r="T11934">
        <f t="shared" si="213"/>
        <v>-11.7</v>
      </c>
      <c r="U11934">
        <v>-11.7</v>
      </c>
    </row>
    <row r="11935" spans="1:21" x14ac:dyDescent="0.2">
      <c r="A11935" t="s">
        <v>1375</v>
      </c>
      <c r="B11935" s="10" t="s">
        <v>1215</v>
      </c>
      <c r="C11935">
        <v>28</v>
      </c>
      <c r="D11935">
        <v>-26</v>
      </c>
      <c r="E11935">
        <v>11.3</v>
      </c>
      <c r="F11935" t="s">
        <v>2279</v>
      </c>
      <c r="G11935">
        <v>220</v>
      </c>
      <c r="H11935">
        <v>17313.285</v>
      </c>
      <c r="I11935">
        <v>105549.357</v>
      </c>
      <c r="J11935" t="s">
        <v>1252</v>
      </c>
      <c r="T11935">
        <f t="shared" si="213"/>
        <v>-14.7</v>
      </c>
      <c r="U11935">
        <v>-14.7</v>
      </c>
    </row>
    <row r="11936" spans="1:21" x14ac:dyDescent="0.2">
      <c r="A11936" t="s">
        <v>1375</v>
      </c>
      <c r="B11936" s="10" t="s">
        <v>1700</v>
      </c>
      <c r="C11936">
        <v>38.700000000000003</v>
      </c>
      <c r="D11936">
        <v>-36.700000000000003</v>
      </c>
      <c r="E11936">
        <v>10.7</v>
      </c>
      <c r="F11936" t="s">
        <v>1764</v>
      </c>
      <c r="G11936">
        <v>350</v>
      </c>
      <c r="H11936">
        <v>17313.285</v>
      </c>
      <c r="I11936">
        <v>105549.357</v>
      </c>
      <c r="J11936" t="s">
        <v>1252</v>
      </c>
      <c r="T11936">
        <f t="shared" si="213"/>
        <v>-26.000000000000004</v>
      </c>
      <c r="U11936">
        <v>-26.000000000000004</v>
      </c>
    </row>
    <row r="11937" spans="1:21" x14ac:dyDescent="0.2">
      <c r="A11937" t="s">
        <v>1375</v>
      </c>
      <c r="B11937" s="10" t="s">
        <v>1875</v>
      </c>
      <c r="C11937">
        <v>45</v>
      </c>
      <c r="D11937">
        <v>-43</v>
      </c>
      <c r="E11937">
        <v>6.3</v>
      </c>
      <c r="F11937" t="s">
        <v>1976</v>
      </c>
      <c r="G11937">
        <v>600</v>
      </c>
      <c r="H11937">
        <v>17313.285</v>
      </c>
      <c r="I11937">
        <v>105549.357</v>
      </c>
      <c r="J11937" t="s">
        <v>1252</v>
      </c>
      <c r="T11937">
        <f t="shared" si="213"/>
        <v>-36.700000000000003</v>
      </c>
      <c r="U11937">
        <v>-36.700000000000003</v>
      </c>
    </row>
    <row r="11938" spans="1:21" x14ac:dyDescent="0.2">
      <c r="A11938" t="s">
        <v>1375</v>
      </c>
      <c r="B11938" s="10" t="s">
        <v>1877</v>
      </c>
      <c r="C11938">
        <v>53.8</v>
      </c>
      <c r="D11938">
        <v>-51.8</v>
      </c>
      <c r="E11938">
        <v>8.8000000000000007</v>
      </c>
      <c r="F11938" t="s">
        <v>1976</v>
      </c>
      <c r="G11938">
        <v>900</v>
      </c>
      <c r="H11938">
        <v>17313.285</v>
      </c>
      <c r="I11938">
        <v>105549.357</v>
      </c>
      <c r="J11938" t="s">
        <v>1252</v>
      </c>
      <c r="T11938">
        <f t="shared" si="213"/>
        <v>-43</v>
      </c>
      <c r="U11938">
        <v>-43</v>
      </c>
    </row>
    <row r="11939" spans="1:21" x14ac:dyDescent="0.2">
      <c r="A11939" t="s">
        <v>1375</v>
      </c>
      <c r="B11939" s="10" t="s">
        <v>1879</v>
      </c>
      <c r="C11939">
        <v>57.8</v>
      </c>
      <c r="D11939">
        <v>-55.8</v>
      </c>
      <c r="E11939">
        <v>4</v>
      </c>
      <c r="F11939" t="s">
        <v>1976</v>
      </c>
      <c r="G11939">
        <v>1500</v>
      </c>
      <c r="H11939">
        <v>17313.285</v>
      </c>
      <c r="I11939">
        <v>105549.357</v>
      </c>
      <c r="J11939" t="s">
        <v>1252</v>
      </c>
      <c r="T11939">
        <f t="shared" si="213"/>
        <v>-51.8</v>
      </c>
      <c r="U11939">
        <v>-51.8</v>
      </c>
    </row>
    <row r="11940" spans="1:21" x14ac:dyDescent="0.2">
      <c r="A11940" t="s">
        <v>1375</v>
      </c>
      <c r="B11940" s="10" t="s">
        <v>1704</v>
      </c>
      <c r="C11940">
        <v>59.3</v>
      </c>
      <c r="D11940">
        <v>-57.3</v>
      </c>
      <c r="E11940">
        <v>1.5</v>
      </c>
      <c r="F11940" t="s">
        <v>1977</v>
      </c>
      <c r="G11940">
        <v>1500</v>
      </c>
      <c r="H11940">
        <v>17313.285</v>
      </c>
      <c r="I11940">
        <v>105549.357</v>
      </c>
      <c r="J11940" t="s">
        <v>1252</v>
      </c>
      <c r="T11940">
        <f t="shared" si="213"/>
        <v>-55.8</v>
      </c>
      <c r="U11940">
        <v>-55.8</v>
      </c>
    </row>
    <row r="11941" spans="1:21" x14ac:dyDescent="0.2">
      <c r="A11941" t="s">
        <v>1375</v>
      </c>
      <c r="B11941" s="10" t="s">
        <v>1709</v>
      </c>
      <c r="C11941">
        <v>64.67</v>
      </c>
      <c r="D11941">
        <v>-62.67</v>
      </c>
      <c r="E11941">
        <v>5.37</v>
      </c>
      <c r="F11941" t="s">
        <v>1769</v>
      </c>
      <c r="G11941">
        <v>3000</v>
      </c>
      <c r="H11941">
        <v>17313.285</v>
      </c>
      <c r="I11941">
        <v>105549.357</v>
      </c>
      <c r="J11941" t="s">
        <v>1252</v>
      </c>
      <c r="T11941">
        <f t="shared" si="213"/>
        <v>-57.300000000000004</v>
      </c>
      <c r="U11941">
        <v>-57.300000000000004</v>
      </c>
    </row>
    <row r="11942" spans="1:21" x14ac:dyDescent="0.2">
      <c r="A11942" t="s">
        <v>2282</v>
      </c>
      <c r="B11942" s="10" t="s">
        <v>1687</v>
      </c>
      <c r="C11942">
        <v>4.3</v>
      </c>
      <c r="D11942">
        <v>0.2</v>
      </c>
      <c r="E11942">
        <v>4.3</v>
      </c>
      <c r="F11942" t="s">
        <v>1688</v>
      </c>
      <c r="G11942">
        <v>70</v>
      </c>
      <c r="H11942">
        <v>18070.169999999998</v>
      </c>
      <c r="I11942">
        <v>103737.72</v>
      </c>
      <c r="J11942" t="s">
        <v>2293</v>
      </c>
      <c r="T11942">
        <f t="shared" si="213"/>
        <v>4.5</v>
      </c>
      <c r="U11942">
        <v>4.5</v>
      </c>
    </row>
    <row r="11943" spans="1:21" x14ac:dyDescent="0.2">
      <c r="A11943" t="s">
        <v>2282</v>
      </c>
      <c r="B11943" s="10" t="s">
        <v>1714</v>
      </c>
      <c r="C11943">
        <v>7.8</v>
      </c>
      <c r="D11943">
        <v>-3.3</v>
      </c>
      <c r="E11943">
        <v>3.5</v>
      </c>
      <c r="F11943" t="s">
        <v>1715</v>
      </c>
      <c r="G11943">
        <v>100</v>
      </c>
      <c r="H11943">
        <v>18070.169999999998</v>
      </c>
      <c r="I11943">
        <v>103737.72</v>
      </c>
      <c r="J11943" t="s">
        <v>2293</v>
      </c>
      <c r="T11943">
        <f t="shared" si="213"/>
        <v>0.20000000000000018</v>
      </c>
      <c r="U11943">
        <v>0.20000000000000018</v>
      </c>
    </row>
    <row r="11944" spans="1:21" x14ac:dyDescent="0.2">
      <c r="A11944" t="s">
        <v>2282</v>
      </c>
      <c r="B11944" s="10" t="s">
        <v>1689</v>
      </c>
      <c r="C11944">
        <v>9.5</v>
      </c>
      <c r="D11944">
        <v>-5</v>
      </c>
      <c r="E11944">
        <v>1.7</v>
      </c>
      <c r="F11944" t="s">
        <v>1696</v>
      </c>
      <c r="G11944">
        <v>60</v>
      </c>
      <c r="H11944">
        <v>18070.169999999998</v>
      </c>
      <c r="I11944">
        <v>103737.72</v>
      </c>
      <c r="J11944" t="s">
        <v>2293</v>
      </c>
      <c r="T11944">
        <f t="shared" si="213"/>
        <v>-3.3</v>
      </c>
      <c r="U11944">
        <v>-3.3</v>
      </c>
    </row>
    <row r="11945" spans="1:21" x14ac:dyDescent="0.2">
      <c r="A11945" t="s">
        <v>2282</v>
      </c>
      <c r="B11945" s="10" t="s">
        <v>1711</v>
      </c>
      <c r="C11945">
        <v>11.5</v>
      </c>
      <c r="D11945">
        <v>-7</v>
      </c>
      <c r="E11945">
        <v>2</v>
      </c>
      <c r="F11945" t="s">
        <v>1712</v>
      </c>
      <c r="G11945">
        <v>180</v>
      </c>
      <c r="H11945">
        <v>18070.169999999998</v>
      </c>
      <c r="I11945">
        <v>103737.72</v>
      </c>
      <c r="J11945" t="s">
        <v>2293</v>
      </c>
      <c r="T11945">
        <f t="shared" si="213"/>
        <v>-5</v>
      </c>
      <c r="U11945">
        <v>-5</v>
      </c>
    </row>
    <row r="11946" spans="1:21" x14ac:dyDescent="0.2">
      <c r="A11946" t="s">
        <v>2282</v>
      </c>
      <c r="B11946" s="10" t="s">
        <v>1695</v>
      </c>
      <c r="C11946">
        <v>12.7</v>
      </c>
      <c r="D11946">
        <v>-8.1999999999999993</v>
      </c>
      <c r="E11946">
        <v>1.2</v>
      </c>
      <c r="F11946" t="s">
        <v>1696</v>
      </c>
      <c r="G11946">
        <v>80</v>
      </c>
      <c r="H11946">
        <v>18070.169999999998</v>
      </c>
      <c r="I11946">
        <v>103737.72</v>
      </c>
      <c r="J11946" t="s">
        <v>2293</v>
      </c>
      <c r="T11946">
        <f t="shared" si="213"/>
        <v>-6.9999999999999991</v>
      </c>
      <c r="U11946">
        <v>-6.9999999999999991</v>
      </c>
    </row>
    <row r="11947" spans="1:21" x14ac:dyDescent="0.2">
      <c r="A11947" t="s">
        <v>2282</v>
      </c>
      <c r="B11947" s="10" t="s">
        <v>1697</v>
      </c>
      <c r="C11947">
        <v>17.600000000000001</v>
      </c>
      <c r="D11947">
        <v>-13.1</v>
      </c>
      <c r="E11947">
        <v>4.9000000000000004</v>
      </c>
      <c r="F11947" t="s">
        <v>1694</v>
      </c>
      <c r="G11947">
        <v>240</v>
      </c>
      <c r="H11947">
        <v>18070.169999999998</v>
      </c>
      <c r="I11947">
        <v>103737.72</v>
      </c>
      <c r="J11947" t="s">
        <v>2293</v>
      </c>
      <c r="T11947">
        <f t="shared" si="213"/>
        <v>-8.1999999999999993</v>
      </c>
      <c r="U11947">
        <v>-8.1999999999999993</v>
      </c>
    </row>
    <row r="11948" spans="1:21" x14ac:dyDescent="0.2">
      <c r="A11948" t="s">
        <v>2282</v>
      </c>
      <c r="B11948" s="10" t="s">
        <v>1713</v>
      </c>
      <c r="C11948">
        <v>20.8</v>
      </c>
      <c r="D11948">
        <v>-16.3</v>
      </c>
      <c r="E11948">
        <v>3.2</v>
      </c>
      <c r="F11948" t="s">
        <v>1699</v>
      </c>
      <c r="G11948">
        <v>220</v>
      </c>
      <c r="H11948">
        <v>18070.169999999998</v>
      </c>
      <c r="I11948">
        <v>103737.72</v>
      </c>
      <c r="J11948" t="s">
        <v>2293</v>
      </c>
      <c r="T11948">
        <f t="shared" si="213"/>
        <v>-13.100000000000001</v>
      </c>
      <c r="U11948">
        <v>-13.100000000000001</v>
      </c>
    </row>
    <row r="11949" spans="1:21" x14ac:dyDescent="0.2">
      <c r="A11949" t="s">
        <v>2282</v>
      </c>
      <c r="B11949" s="10" t="s">
        <v>1698</v>
      </c>
      <c r="C11949">
        <v>29.3</v>
      </c>
      <c r="D11949">
        <v>-24.8</v>
      </c>
      <c r="E11949">
        <v>8.5</v>
      </c>
      <c r="F11949" t="s">
        <v>1699</v>
      </c>
      <c r="G11949">
        <v>250</v>
      </c>
      <c r="H11949">
        <v>18070.169999999998</v>
      </c>
      <c r="I11949">
        <v>103737.72</v>
      </c>
      <c r="J11949" t="s">
        <v>2293</v>
      </c>
      <c r="T11949">
        <f t="shared" si="213"/>
        <v>-16.3</v>
      </c>
      <c r="U11949">
        <v>-16.3</v>
      </c>
    </row>
    <row r="11950" spans="1:21" x14ac:dyDescent="0.2">
      <c r="A11950" t="s">
        <v>2283</v>
      </c>
      <c r="B11950" s="10" t="s">
        <v>1687</v>
      </c>
      <c r="C11950">
        <v>2</v>
      </c>
      <c r="D11950">
        <v>2.97</v>
      </c>
      <c r="E11950">
        <v>2</v>
      </c>
      <c r="F11950" t="s">
        <v>1688</v>
      </c>
      <c r="G11950">
        <v>70</v>
      </c>
      <c r="H11950">
        <v>18092.25</v>
      </c>
      <c r="I11950">
        <v>103761.07</v>
      </c>
      <c r="J11950" t="s">
        <v>2293</v>
      </c>
      <c r="T11950">
        <f t="shared" si="213"/>
        <v>4.9700000000000006</v>
      </c>
      <c r="U11950">
        <v>4.9700000000000006</v>
      </c>
    </row>
    <row r="11951" spans="1:21" x14ac:dyDescent="0.2">
      <c r="A11951" t="s">
        <v>2283</v>
      </c>
      <c r="B11951" s="10" t="s">
        <v>1714</v>
      </c>
      <c r="C11951">
        <v>5.2</v>
      </c>
      <c r="D11951">
        <v>-0.23</v>
      </c>
      <c r="E11951">
        <v>3.2</v>
      </c>
      <c r="F11951" t="s">
        <v>1715</v>
      </c>
      <c r="G11951">
        <v>100</v>
      </c>
      <c r="H11951">
        <v>18092.25</v>
      </c>
      <c r="I11951">
        <v>103761.07</v>
      </c>
      <c r="J11951" t="s">
        <v>2293</v>
      </c>
      <c r="T11951">
        <f t="shared" si="213"/>
        <v>2.97</v>
      </c>
      <c r="U11951">
        <v>2.97</v>
      </c>
    </row>
    <row r="11952" spans="1:21" x14ac:dyDescent="0.2">
      <c r="A11952" t="s">
        <v>2283</v>
      </c>
      <c r="B11952" s="10" t="s">
        <v>1689</v>
      </c>
      <c r="C11952">
        <v>8.6</v>
      </c>
      <c r="D11952">
        <v>-3.64</v>
      </c>
      <c r="E11952">
        <v>3.4</v>
      </c>
      <c r="F11952" t="s">
        <v>1696</v>
      </c>
      <c r="G11952">
        <v>60</v>
      </c>
      <c r="H11952">
        <v>18092.25</v>
      </c>
      <c r="I11952">
        <v>103761.07</v>
      </c>
      <c r="J11952" t="s">
        <v>2293</v>
      </c>
      <c r="T11952">
        <f t="shared" si="213"/>
        <v>-0.24000000000000021</v>
      </c>
      <c r="U11952">
        <v>-0.24000000000000021</v>
      </c>
    </row>
    <row r="11953" spans="1:21" x14ac:dyDescent="0.2">
      <c r="A11953" t="s">
        <v>2283</v>
      </c>
      <c r="B11953" s="10" t="s">
        <v>1691</v>
      </c>
      <c r="C11953">
        <v>9</v>
      </c>
      <c r="D11953">
        <v>-4.03</v>
      </c>
      <c r="E11953">
        <v>0.4</v>
      </c>
      <c r="F11953" t="s">
        <v>1692</v>
      </c>
      <c r="G11953">
        <v>110</v>
      </c>
      <c r="H11953">
        <v>18092.25</v>
      </c>
      <c r="I11953">
        <v>103761.07</v>
      </c>
      <c r="J11953" t="s">
        <v>2293</v>
      </c>
      <c r="T11953">
        <f t="shared" si="213"/>
        <v>-3.6300000000000003</v>
      </c>
      <c r="U11953">
        <v>-3.6300000000000003</v>
      </c>
    </row>
    <row r="11954" spans="1:21" x14ac:dyDescent="0.2">
      <c r="A11954" t="s">
        <v>2283</v>
      </c>
      <c r="B11954" s="10" t="s">
        <v>1711</v>
      </c>
      <c r="C11954">
        <v>10.8</v>
      </c>
      <c r="D11954">
        <v>-5.84</v>
      </c>
      <c r="E11954">
        <v>1.8</v>
      </c>
      <c r="F11954" t="s">
        <v>1712</v>
      </c>
      <c r="G11954">
        <v>180</v>
      </c>
      <c r="H11954">
        <v>18092.25</v>
      </c>
      <c r="I11954">
        <v>103761.07</v>
      </c>
      <c r="J11954" t="s">
        <v>2293</v>
      </c>
      <c r="T11954">
        <f t="shared" si="213"/>
        <v>-4.04</v>
      </c>
      <c r="U11954">
        <v>-4.04</v>
      </c>
    </row>
    <row r="11955" spans="1:21" x14ac:dyDescent="0.2">
      <c r="A11955" t="s">
        <v>2283</v>
      </c>
      <c r="B11955" s="10" t="s">
        <v>1695</v>
      </c>
      <c r="C11955">
        <v>12.3</v>
      </c>
      <c r="D11955">
        <v>-5.84</v>
      </c>
      <c r="E11955">
        <v>1.5</v>
      </c>
      <c r="F11955" t="s">
        <v>1696</v>
      </c>
      <c r="G11955">
        <v>80</v>
      </c>
      <c r="H11955">
        <v>18092.25</v>
      </c>
      <c r="I11955">
        <v>103761.07</v>
      </c>
      <c r="J11955" t="s">
        <v>2293</v>
      </c>
      <c r="T11955">
        <f t="shared" si="213"/>
        <v>-4.34</v>
      </c>
      <c r="U11955">
        <v>-4.34</v>
      </c>
    </row>
    <row r="11956" spans="1:21" x14ac:dyDescent="0.2">
      <c r="A11956" t="s">
        <v>2283</v>
      </c>
      <c r="B11956" s="10" t="s">
        <v>1697</v>
      </c>
      <c r="C11956">
        <v>18.8</v>
      </c>
      <c r="D11956">
        <v>-13.83</v>
      </c>
      <c r="E11956">
        <v>6.5</v>
      </c>
      <c r="F11956" t="s">
        <v>1694</v>
      </c>
      <c r="G11956">
        <v>240</v>
      </c>
      <c r="H11956">
        <v>18092.25</v>
      </c>
      <c r="I11956">
        <v>103761.07</v>
      </c>
      <c r="J11956" t="s">
        <v>2293</v>
      </c>
      <c r="T11956">
        <f t="shared" si="213"/>
        <v>-7.33</v>
      </c>
      <c r="U11956">
        <v>-7.33</v>
      </c>
    </row>
    <row r="11957" spans="1:21" x14ac:dyDescent="0.2">
      <c r="A11957" t="s">
        <v>2283</v>
      </c>
      <c r="B11957" s="10" t="s">
        <v>1713</v>
      </c>
      <c r="C11957">
        <v>23</v>
      </c>
      <c r="D11957">
        <v>-18.03</v>
      </c>
      <c r="E11957">
        <v>4.2</v>
      </c>
      <c r="F11957" t="s">
        <v>1699</v>
      </c>
      <c r="G11957">
        <v>220</v>
      </c>
      <c r="H11957">
        <v>18092.25</v>
      </c>
      <c r="I11957">
        <v>103761.07</v>
      </c>
      <c r="J11957" t="s">
        <v>2293</v>
      </c>
      <c r="T11957">
        <f t="shared" si="213"/>
        <v>-13.830000000000002</v>
      </c>
      <c r="U11957">
        <v>-13.830000000000002</v>
      </c>
    </row>
    <row r="11958" spans="1:21" x14ac:dyDescent="0.2">
      <c r="A11958" t="s">
        <v>2283</v>
      </c>
      <c r="B11958" s="10" t="s">
        <v>1698</v>
      </c>
      <c r="C11958">
        <v>25.5</v>
      </c>
      <c r="D11958">
        <v>-20.53</v>
      </c>
      <c r="E11958">
        <v>2.5</v>
      </c>
      <c r="F11958" t="s">
        <v>1699</v>
      </c>
      <c r="G11958">
        <v>250</v>
      </c>
      <c r="H11958">
        <v>18092.25</v>
      </c>
      <c r="I11958">
        <v>103761.07</v>
      </c>
      <c r="J11958" t="s">
        <v>2293</v>
      </c>
      <c r="T11958">
        <f t="shared" si="213"/>
        <v>-18.03</v>
      </c>
      <c r="U11958">
        <v>-18.03</v>
      </c>
    </row>
    <row r="11959" spans="1:21" x14ac:dyDescent="0.2">
      <c r="A11959" t="s">
        <v>2284</v>
      </c>
      <c r="B11959" s="10" t="s">
        <v>1687</v>
      </c>
      <c r="C11959">
        <v>2.1</v>
      </c>
      <c r="D11959">
        <v>2.68</v>
      </c>
      <c r="E11959">
        <v>2.1</v>
      </c>
      <c r="F11959" t="s">
        <v>1688</v>
      </c>
      <c r="G11959">
        <v>70</v>
      </c>
      <c r="H11959">
        <v>18071.14</v>
      </c>
      <c r="I11959">
        <v>103807.44</v>
      </c>
      <c r="J11959" t="s">
        <v>2293</v>
      </c>
      <c r="T11959">
        <f t="shared" si="213"/>
        <v>4.78</v>
      </c>
      <c r="U11959">
        <v>4.78</v>
      </c>
    </row>
    <row r="11960" spans="1:21" x14ac:dyDescent="0.2">
      <c r="A11960" t="s">
        <v>2284</v>
      </c>
      <c r="B11960" s="10" t="s">
        <v>1714</v>
      </c>
      <c r="C11960">
        <v>4.5</v>
      </c>
      <c r="D11960">
        <v>0.28000000000000003</v>
      </c>
      <c r="E11960">
        <v>2.4</v>
      </c>
      <c r="F11960" t="s">
        <v>1715</v>
      </c>
      <c r="G11960">
        <v>100</v>
      </c>
      <c r="H11960">
        <v>18071.14</v>
      </c>
      <c r="I11960">
        <v>103807.44</v>
      </c>
      <c r="J11960" t="s">
        <v>2293</v>
      </c>
      <c r="T11960">
        <f t="shared" si="213"/>
        <v>2.6799999999999997</v>
      </c>
      <c r="U11960">
        <v>2.6799999999999997</v>
      </c>
    </row>
    <row r="11961" spans="1:21" x14ac:dyDescent="0.2">
      <c r="A11961" t="s">
        <v>2284</v>
      </c>
      <c r="B11961" s="10" t="s">
        <v>1722</v>
      </c>
      <c r="C11961">
        <v>6.5</v>
      </c>
      <c r="D11961">
        <v>-1.72</v>
      </c>
      <c r="E11961">
        <v>2</v>
      </c>
      <c r="F11961" t="s">
        <v>1692</v>
      </c>
      <c r="G11961">
        <v>60</v>
      </c>
      <c r="H11961">
        <v>18071.14</v>
      </c>
      <c r="I11961">
        <v>103807.44</v>
      </c>
      <c r="J11961" t="s">
        <v>2293</v>
      </c>
      <c r="T11961">
        <f t="shared" si="213"/>
        <v>0.28000000000000003</v>
      </c>
      <c r="U11961">
        <v>0.28000000000000003</v>
      </c>
    </row>
    <row r="11962" spans="1:21" x14ac:dyDescent="0.2">
      <c r="A11962" t="s">
        <v>2284</v>
      </c>
      <c r="B11962" s="10" t="s">
        <v>1689</v>
      </c>
      <c r="C11962">
        <v>9.4</v>
      </c>
      <c r="D11962">
        <v>-4.62</v>
      </c>
      <c r="E11962">
        <v>2.9</v>
      </c>
      <c r="F11962" t="s">
        <v>1696</v>
      </c>
      <c r="G11962">
        <v>110</v>
      </c>
      <c r="H11962">
        <v>18071.14</v>
      </c>
      <c r="I11962">
        <v>103807.44</v>
      </c>
      <c r="J11962" t="s">
        <v>2293</v>
      </c>
      <c r="T11962">
        <f t="shared" si="213"/>
        <v>-1.7200000000000002</v>
      </c>
      <c r="U11962">
        <v>-1.7200000000000002</v>
      </c>
    </row>
    <row r="11963" spans="1:21" x14ac:dyDescent="0.2">
      <c r="A11963" t="s">
        <v>2284</v>
      </c>
      <c r="B11963" s="10" t="s">
        <v>1691</v>
      </c>
      <c r="C11963">
        <v>11.6</v>
      </c>
      <c r="D11963">
        <v>-6.82</v>
      </c>
      <c r="E11963">
        <v>2.2000000000000002</v>
      </c>
      <c r="F11963" t="s">
        <v>1692</v>
      </c>
      <c r="G11963">
        <v>180</v>
      </c>
      <c r="H11963">
        <v>18071.14</v>
      </c>
      <c r="I11963">
        <v>103807.44</v>
      </c>
      <c r="J11963" t="s">
        <v>2293</v>
      </c>
      <c r="T11963">
        <f t="shared" si="213"/>
        <v>-4.62</v>
      </c>
      <c r="U11963">
        <v>-4.62</v>
      </c>
    </row>
    <row r="11964" spans="1:21" x14ac:dyDescent="0.2">
      <c r="A11964" t="s">
        <v>2284</v>
      </c>
      <c r="B11964" s="10" t="s">
        <v>1695</v>
      </c>
      <c r="C11964">
        <v>15.2</v>
      </c>
      <c r="D11964">
        <v>-10.42</v>
      </c>
      <c r="E11964">
        <v>3.6</v>
      </c>
      <c r="F11964" t="s">
        <v>1696</v>
      </c>
      <c r="G11964">
        <v>80</v>
      </c>
      <c r="H11964">
        <v>18071.14</v>
      </c>
      <c r="I11964">
        <v>103807.44</v>
      </c>
      <c r="J11964" t="s">
        <v>2293</v>
      </c>
      <c r="T11964">
        <f t="shared" si="213"/>
        <v>-6.82</v>
      </c>
      <c r="U11964">
        <v>-6.82</v>
      </c>
    </row>
    <row r="11965" spans="1:21" x14ac:dyDescent="0.2">
      <c r="A11965" t="s">
        <v>2284</v>
      </c>
      <c r="B11965" s="10" t="s">
        <v>1697</v>
      </c>
      <c r="C11965">
        <v>19.5</v>
      </c>
      <c r="D11965">
        <v>-14.72</v>
      </c>
      <c r="E11965">
        <v>4.3</v>
      </c>
      <c r="F11965" t="s">
        <v>1694</v>
      </c>
      <c r="G11965">
        <v>240</v>
      </c>
      <c r="H11965">
        <v>18071.14</v>
      </c>
      <c r="I11965">
        <v>103807.44</v>
      </c>
      <c r="J11965" t="s">
        <v>2293</v>
      </c>
      <c r="T11965">
        <f t="shared" si="213"/>
        <v>-10.420000000000002</v>
      </c>
      <c r="U11965">
        <v>-10.420000000000002</v>
      </c>
    </row>
    <row r="11966" spans="1:21" x14ac:dyDescent="0.2">
      <c r="A11966" t="s">
        <v>2284</v>
      </c>
      <c r="B11966" s="10" t="s">
        <v>1713</v>
      </c>
      <c r="C11966">
        <v>21</v>
      </c>
      <c r="D11966">
        <v>-16.22</v>
      </c>
      <c r="E11966">
        <v>1.5</v>
      </c>
      <c r="F11966" t="s">
        <v>1699</v>
      </c>
      <c r="G11966">
        <v>220</v>
      </c>
      <c r="H11966">
        <v>18071.14</v>
      </c>
      <c r="I11966">
        <v>103807.44</v>
      </c>
      <c r="J11966" t="s">
        <v>2293</v>
      </c>
      <c r="T11966">
        <f t="shared" si="213"/>
        <v>-14.719999999999999</v>
      </c>
      <c r="U11966">
        <v>-14.719999999999999</v>
      </c>
    </row>
    <row r="11967" spans="1:21" x14ac:dyDescent="0.2">
      <c r="A11967" t="s">
        <v>2284</v>
      </c>
      <c r="B11967" s="10" t="s">
        <v>1698</v>
      </c>
      <c r="C11967">
        <v>27.7</v>
      </c>
      <c r="D11967">
        <v>-22.92</v>
      </c>
      <c r="E11967">
        <v>6.7</v>
      </c>
      <c r="F11967" t="s">
        <v>1699</v>
      </c>
      <c r="G11967">
        <v>250</v>
      </c>
      <c r="H11967">
        <v>18071.14</v>
      </c>
      <c r="I11967">
        <v>103807.44</v>
      </c>
      <c r="J11967" t="s">
        <v>2293</v>
      </c>
      <c r="T11967">
        <f t="shared" si="213"/>
        <v>-16.220000000000002</v>
      </c>
      <c r="U11967">
        <v>-16.220000000000002</v>
      </c>
    </row>
    <row r="11968" spans="1:21" x14ac:dyDescent="0.2">
      <c r="A11968" t="s">
        <v>2285</v>
      </c>
      <c r="B11968" s="10" t="s">
        <v>1714</v>
      </c>
      <c r="C11968">
        <v>4.4000000000000004</v>
      </c>
      <c r="D11968">
        <v>0.51</v>
      </c>
      <c r="E11968">
        <v>4.4000000000000004</v>
      </c>
      <c r="F11968" t="s">
        <v>1715</v>
      </c>
      <c r="G11968">
        <v>100</v>
      </c>
      <c r="H11968">
        <v>18091.599999999999</v>
      </c>
      <c r="I11968">
        <v>103826.71400000001</v>
      </c>
      <c r="J11968" t="s">
        <v>2293</v>
      </c>
      <c r="T11968">
        <f t="shared" si="213"/>
        <v>4.91</v>
      </c>
      <c r="U11968">
        <v>4.91</v>
      </c>
    </row>
    <row r="11969" spans="1:21" x14ac:dyDescent="0.2">
      <c r="A11969" t="s">
        <v>2285</v>
      </c>
      <c r="B11969" s="10" t="s">
        <v>1689</v>
      </c>
      <c r="C11969">
        <v>8.6</v>
      </c>
      <c r="D11969">
        <v>-3.69</v>
      </c>
      <c r="E11969">
        <v>4.2</v>
      </c>
      <c r="F11969" t="s">
        <v>1696</v>
      </c>
      <c r="G11969">
        <v>60</v>
      </c>
      <c r="H11969">
        <v>18091.599999999999</v>
      </c>
      <c r="I11969">
        <v>103826.71400000001</v>
      </c>
      <c r="J11969" t="s">
        <v>2293</v>
      </c>
      <c r="T11969">
        <f t="shared" si="213"/>
        <v>0.51000000000000023</v>
      </c>
      <c r="U11969">
        <v>0.51000000000000023</v>
      </c>
    </row>
    <row r="11970" spans="1:21" x14ac:dyDescent="0.2">
      <c r="A11970" t="s">
        <v>2285</v>
      </c>
      <c r="B11970" s="10" t="s">
        <v>1691</v>
      </c>
      <c r="C11970">
        <v>12.1</v>
      </c>
      <c r="D11970">
        <v>-7.19</v>
      </c>
      <c r="E11970">
        <v>3.5</v>
      </c>
      <c r="F11970" t="s">
        <v>1692</v>
      </c>
      <c r="G11970">
        <v>110</v>
      </c>
      <c r="H11970">
        <v>18091.599999999999</v>
      </c>
      <c r="I11970">
        <v>103826.71400000001</v>
      </c>
      <c r="J11970" t="s">
        <v>2293</v>
      </c>
      <c r="T11970">
        <f t="shared" si="213"/>
        <v>-3.6900000000000004</v>
      </c>
      <c r="U11970">
        <v>-3.6900000000000004</v>
      </c>
    </row>
    <row r="11971" spans="1:21" x14ac:dyDescent="0.2">
      <c r="A11971" t="s">
        <v>2285</v>
      </c>
      <c r="B11971" s="10" t="s">
        <v>1693</v>
      </c>
      <c r="C11971">
        <v>14.9</v>
      </c>
      <c r="D11971">
        <v>-9.99</v>
      </c>
      <c r="E11971">
        <v>2.8</v>
      </c>
      <c r="F11971" t="s">
        <v>1694</v>
      </c>
      <c r="G11971">
        <v>220</v>
      </c>
      <c r="H11971">
        <v>18091.599999999999</v>
      </c>
      <c r="I11971">
        <v>103826.71400000001</v>
      </c>
      <c r="J11971" t="s">
        <v>2293</v>
      </c>
      <c r="T11971">
        <f t="shared" ref="T11971:T12033" si="214">D11971+E11971</f>
        <v>-7.19</v>
      </c>
      <c r="U11971">
        <v>-7.19</v>
      </c>
    </row>
    <row r="11972" spans="1:21" x14ac:dyDescent="0.2">
      <c r="A11972" t="s">
        <v>2285</v>
      </c>
      <c r="B11972" s="10" t="s">
        <v>1721</v>
      </c>
      <c r="C11972">
        <v>17.5</v>
      </c>
      <c r="D11972">
        <v>-12.59</v>
      </c>
      <c r="E11972">
        <v>2.6</v>
      </c>
      <c r="F11972" t="s">
        <v>1712</v>
      </c>
      <c r="G11972">
        <v>180</v>
      </c>
      <c r="H11972">
        <v>18091.599999999999</v>
      </c>
      <c r="I11972">
        <v>103826.71400000001</v>
      </c>
      <c r="J11972" t="s">
        <v>2293</v>
      </c>
      <c r="T11972">
        <f t="shared" si="214"/>
        <v>-9.99</v>
      </c>
      <c r="U11972">
        <v>-9.99</v>
      </c>
    </row>
    <row r="11973" spans="1:21" x14ac:dyDescent="0.2">
      <c r="A11973" t="s">
        <v>2285</v>
      </c>
      <c r="B11973" s="10" t="s">
        <v>1697</v>
      </c>
      <c r="C11973">
        <v>21.8</v>
      </c>
      <c r="D11973">
        <v>-16.89</v>
      </c>
      <c r="E11973">
        <v>4.3</v>
      </c>
      <c r="F11973" t="s">
        <v>1694</v>
      </c>
      <c r="G11973">
        <v>240</v>
      </c>
      <c r="H11973">
        <v>18091.599999999999</v>
      </c>
      <c r="I11973">
        <v>103826.71400000001</v>
      </c>
      <c r="J11973" t="s">
        <v>2293</v>
      </c>
      <c r="T11973">
        <f t="shared" si="214"/>
        <v>-12.59</v>
      </c>
      <c r="U11973">
        <v>-12.59</v>
      </c>
    </row>
    <row r="11974" spans="1:21" x14ac:dyDescent="0.2">
      <c r="A11974" t="s">
        <v>2285</v>
      </c>
      <c r="B11974" s="10" t="s">
        <v>1713</v>
      </c>
      <c r="C11974">
        <v>23.7</v>
      </c>
      <c r="D11974">
        <v>-18.79</v>
      </c>
      <c r="E11974">
        <v>1.9</v>
      </c>
      <c r="F11974" t="s">
        <v>1699</v>
      </c>
      <c r="G11974">
        <v>220</v>
      </c>
      <c r="H11974">
        <v>18091.599999999999</v>
      </c>
      <c r="I11974">
        <v>103826.71400000001</v>
      </c>
      <c r="J11974" t="s">
        <v>2293</v>
      </c>
      <c r="T11974">
        <f t="shared" si="214"/>
        <v>-16.89</v>
      </c>
      <c r="U11974">
        <v>-16.89</v>
      </c>
    </row>
    <row r="11975" spans="1:21" x14ac:dyDescent="0.2">
      <c r="A11975" t="s">
        <v>2285</v>
      </c>
      <c r="B11975" s="10" t="s">
        <v>1700</v>
      </c>
      <c r="C11975">
        <v>29.4</v>
      </c>
      <c r="D11975">
        <v>-24.49</v>
      </c>
      <c r="E11975">
        <v>5.7</v>
      </c>
      <c r="F11975" t="s">
        <v>1764</v>
      </c>
      <c r="G11975">
        <v>350</v>
      </c>
      <c r="H11975">
        <v>18091.599999999999</v>
      </c>
      <c r="I11975">
        <v>103826.71400000001</v>
      </c>
      <c r="J11975" t="s">
        <v>2293</v>
      </c>
      <c r="T11975">
        <f t="shared" si="214"/>
        <v>-18.79</v>
      </c>
      <c r="U11975">
        <v>-18.79</v>
      </c>
    </row>
    <row r="11976" spans="1:21" x14ac:dyDescent="0.2">
      <c r="A11976" t="s">
        <v>2285</v>
      </c>
      <c r="B11976" s="10" t="s">
        <v>1702</v>
      </c>
      <c r="C11976">
        <v>31.3</v>
      </c>
      <c r="D11976">
        <v>-26.39</v>
      </c>
      <c r="E11976">
        <v>1.9</v>
      </c>
      <c r="F11976" t="s">
        <v>1976</v>
      </c>
      <c r="G11976">
        <v>500</v>
      </c>
      <c r="H11976">
        <v>18091.599999999999</v>
      </c>
      <c r="I11976">
        <v>103826.71400000001</v>
      </c>
      <c r="J11976" t="s">
        <v>2293</v>
      </c>
      <c r="T11976">
        <f t="shared" si="214"/>
        <v>-24.490000000000002</v>
      </c>
      <c r="U11976">
        <v>-24.490000000000002</v>
      </c>
    </row>
    <row r="11977" spans="1:21" x14ac:dyDescent="0.2">
      <c r="A11977" t="s">
        <v>2286</v>
      </c>
      <c r="B11977" s="10" t="s">
        <v>1687</v>
      </c>
      <c r="C11977">
        <v>0.9</v>
      </c>
      <c r="D11977">
        <v>4</v>
      </c>
      <c r="E11977">
        <v>0.9</v>
      </c>
      <c r="F11977" t="s">
        <v>1688</v>
      </c>
      <c r="G11977">
        <v>70</v>
      </c>
      <c r="H11977">
        <v>18091.78</v>
      </c>
      <c r="I11977">
        <v>103898.18</v>
      </c>
      <c r="J11977" t="s">
        <v>2293</v>
      </c>
      <c r="T11977">
        <f t="shared" si="214"/>
        <v>4.9000000000000004</v>
      </c>
      <c r="U11977">
        <v>4.9000000000000004</v>
      </c>
    </row>
    <row r="11978" spans="1:21" x14ac:dyDescent="0.2">
      <c r="A11978" t="s">
        <v>2286</v>
      </c>
      <c r="B11978" s="10" t="s">
        <v>1714</v>
      </c>
      <c r="C11978">
        <v>5.2</v>
      </c>
      <c r="D11978">
        <v>-0.3</v>
      </c>
      <c r="E11978">
        <v>4.3</v>
      </c>
      <c r="F11978" t="s">
        <v>1715</v>
      </c>
      <c r="G11978">
        <v>100</v>
      </c>
      <c r="H11978">
        <v>18091.78</v>
      </c>
      <c r="I11978">
        <v>103898.18</v>
      </c>
      <c r="J11978" t="s">
        <v>2293</v>
      </c>
      <c r="T11978">
        <f t="shared" si="214"/>
        <v>4</v>
      </c>
      <c r="U11978">
        <v>4</v>
      </c>
    </row>
    <row r="11979" spans="1:21" x14ac:dyDescent="0.2">
      <c r="A11979" t="s">
        <v>2286</v>
      </c>
      <c r="B11979" s="10" t="s">
        <v>1687</v>
      </c>
      <c r="C11979">
        <v>8.1</v>
      </c>
      <c r="D11979">
        <v>-3.2</v>
      </c>
      <c r="E11979">
        <v>2.9</v>
      </c>
      <c r="F11979" t="s">
        <v>1688</v>
      </c>
      <c r="G11979">
        <v>60</v>
      </c>
      <c r="H11979">
        <v>18091.78</v>
      </c>
      <c r="I11979">
        <v>103898.18</v>
      </c>
      <c r="J11979" t="s">
        <v>2293</v>
      </c>
      <c r="T11979">
        <f t="shared" si="214"/>
        <v>-0.30000000000000027</v>
      </c>
      <c r="U11979">
        <v>-0.30000000000000027</v>
      </c>
    </row>
    <row r="11980" spans="1:21" x14ac:dyDescent="0.2">
      <c r="A11980" t="s">
        <v>2286</v>
      </c>
      <c r="B11980" s="10" t="s">
        <v>1714</v>
      </c>
      <c r="C11980">
        <v>11.4</v>
      </c>
      <c r="D11980">
        <v>-6.5</v>
      </c>
      <c r="E11980">
        <v>3.3</v>
      </c>
      <c r="F11980" t="s">
        <v>1715</v>
      </c>
      <c r="G11980">
        <v>100</v>
      </c>
      <c r="H11980">
        <v>18091.78</v>
      </c>
      <c r="I11980">
        <v>103898.18</v>
      </c>
      <c r="J11980" t="s">
        <v>2293</v>
      </c>
      <c r="T11980">
        <f t="shared" si="214"/>
        <v>-3.2</v>
      </c>
      <c r="U11980">
        <v>-3.2</v>
      </c>
    </row>
    <row r="11981" spans="1:21" x14ac:dyDescent="0.2">
      <c r="A11981" t="s">
        <v>2286</v>
      </c>
      <c r="B11981" s="10" t="s">
        <v>1689</v>
      </c>
      <c r="C11981">
        <v>13.8</v>
      </c>
      <c r="D11981">
        <v>-8.9</v>
      </c>
      <c r="E11981">
        <v>2.4</v>
      </c>
      <c r="F11981" t="s">
        <v>1696</v>
      </c>
      <c r="G11981">
        <v>60</v>
      </c>
      <c r="H11981">
        <v>18091.78</v>
      </c>
      <c r="I11981">
        <v>103898.18</v>
      </c>
      <c r="J11981" t="s">
        <v>2293</v>
      </c>
      <c r="T11981">
        <f t="shared" si="214"/>
        <v>-6.5</v>
      </c>
      <c r="U11981">
        <v>-6.5</v>
      </c>
    </row>
    <row r="11982" spans="1:21" x14ac:dyDescent="0.2">
      <c r="A11982" t="s">
        <v>2286</v>
      </c>
      <c r="B11982" s="10" t="s">
        <v>1693</v>
      </c>
      <c r="C11982">
        <v>17.399999999999999</v>
      </c>
      <c r="D11982">
        <v>-12.5</v>
      </c>
      <c r="E11982">
        <v>3.6</v>
      </c>
      <c r="F11982" t="s">
        <v>1694</v>
      </c>
      <c r="G11982">
        <v>220</v>
      </c>
      <c r="H11982">
        <v>18091.78</v>
      </c>
      <c r="I11982">
        <v>103898.18</v>
      </c>
      <c r="J11982" t="s">
        <v>2293</v>
      </c>
      <c r="T11982">
        <f t="shared" si="214"/>
        <v>-8.9</v>
      </c>
      <c r="U11982">
        <v>-8.9</v>
      </c>
    </row>
    <row r="11983" spans="1:21" x14ac:dyDescent="0.2">
      <c r="A11983" t="s">
        <v>2286</v>
      </c>
      <c r="B11983" s="10" t="s">
        <v>1721</v>
      </c>
      <c r="C11983">
        <v>18.600000000000001</v>
      </c>
      <c r="D11983">
        <v>-13.7</v>
      </c>
      <c r="E11983">
        <v>1.2</v>
      </c>
      <c r="F11983" t="s">
        <v>1712</v>
      </c>
      <c r="G11983">
        <v>180</v>
      </c>
      <c r="H11983">
        <v>18091.78</v>
      </c>
      <c r="I11983">
        <v>103898.18</v>
      </c>
      <c r="J11983" t="s">
        <v>2293</v>
      </c>
      <c r="T11983">
        <f t="shared" si="214"/>
        <v>-12.5</v>
      </c>
      <c r="U11983">
        <v>-12.5</v>
      </c>
    </row>
    <row r="11984" spans="1:21" x14ac:dyDescent="0.2">
      <c r="A11984" t="s">
        <v>2286</v>
      </c>
      <c r="B11984" s="10" t="s">
        <v>1697</v>
      </c>
      <c r="C11984">
        <v>21.2</v>
      </c>
      <c r="D11984">
        <v>-16.3</v>
      </c>
      <c r="E11984">
        <v>2.6</v>
      </c>
      <c r="F11984" t="s">
        <v>1694</v>
      </c>
      <c r="G11984">
        <v>240</v>
      </c>
      <c r="H11984">
        <v>18091.78</v>
      </c>
      <c r="I11984">
        <v>103898.18</v>
      </c>
      <c r="J11984" t="s">
        <v>2293</v>
      </c>
      <c r="T11984">
        <f t="shared" si="214"/>
        <v>-13.700000000000001</v>
      </c>
      <c r="U11984">
        <v>-13.700000000000001</v>
      </c>
    </row>
    <row r="11985" spans="1:21" x14ac:dyDescent="0.2">
      <c r="A11985" t="s">
        <v>2286</v>
      </c>
      <c r="B11985" s="10" t="s">
        <v>1713</v>
      </c>
      <c r="C11985">
        <v>24</v>
      </c>
      <c r="D11985">
        <v>-19.100000000000001</v>
      </c>
      <c r="E11985">
        <v>2.8</v>
      </c>
      <c r="F11985" t="s">
        <v>1699</v>
      </c>
      <c r="G11985">
        <v>220</v>
      </c>
      <c r="H11985">
        <v>18091.78</v>
      </c>
      <c r="I11985">
        <v>103898.18</v>
      </c>
      <c r="J11985" t="s">
        <v>2293</v>
      </c>
      <c r="T11985">
        <f t="shared" si="214"/>
        <v>-16.3</v>
      </c>
      <c r="U11985">
        <v>-16.3</v>
      </c>
    </row>
    <row r="11986" spans="1:21" x14ac:dyDescent="0.2">
      <c r="A11986" t="s">
        <v>2286</v>
      </c>
      <c r="B11986" s="10" t="s">
        <v>1698</v>
      </c>
      <c r="C11986">
        <v>29.6</v>
      </c>
      <c r="D11986">
        <v>-24.7</v>
      </c>
      <c r="E11986">
        <v>5.6</v>
      </c>
      <c r="F11986" t="s">
        <v>1699</v>
      </c>
      <c r="G11986">
        <v>250</v>
      </c>
      <c r="H11986">
        <v>18091.78</v>
      </c>
      <c r="I11986">
        <v>103898.18</v>
      </c>
      <c r="J11986" t="s">
        <v>2293</v>
      </c>
      <c r="T11986">
        <f t="shared" si="214"/>
        <v>-19.100000000000001</v>
      </c>
      <c r="U11986">
        <v>-19.100000000000001</v>
      </c>
    </row>
    <row r="11987" spans="1:21" x14ac:dyDescent="0.2">
      <c r="A11987" t="s">
        <v>2287</v>
      </c>
      <c r="B11987" s="10" t="s">
        <v>1687</v>
      </c>
      <c r="C11987">
        <v>4.3</v>
      </c>
      <c r="D11987">
        <v>0.44</v>
      </c>
      <c r="E11987">
        <v>4.3</v>
      </c>
      <c r="F11987" t="s">
        <v>1688</v>
      </c>
      <c r="G11987">
        <v>70</v>
      </c>
      <c r="H11987">
        <v>18059.919999999998</v>
      </c>
      <c r="I11987">
        <v>103931.99</v>
      </c>
      <c r="J11987" t="s">
        <v>2293</v>
      </c>
      <c r="T11987">
        <f t="shared" si="214"/>
        <v>4.74</v>
      </c>
      <c r="U11987">
        <v>4.74</v>
      </c>
    </row>
    <row r="11988" spans="1:21" x14ac:dyDescent="0.2">
      <c r="A11988" t="s">
        <v>2287</v>
      </c>
      <c r="B11988" s="10" t="s">
        <v>1714</v>
      </c>
      <c r="C11988">
        <v>9.3000000000000007</v>
      </c>
      <c r="D11988">
        <v>-4.5599999999999996</v>
      </c>
      <c r="E11988">
        <v>5</v>
      </c>
      <c r="F11988" t="s">
        <v>1715</v>
      </c>
      <c r="G11988">
        <v>100</v>
      </c>
      <c r="H11988">
        <v>18059.919999999998</v>
      </c>
      <c r="I11988">
        <v>103931.99</v>
      </c>
      <c r="J11988" t="s">
        <v>2293</v>
      </c>
      <c r="T11988">
        <f t="shared" si="214"/>
        <v>0.44000000000000039</v>
      </c>
      <c r="U11988">
        <v>0.44000000000000039</v>
      </c>
    </row>
    <row r="11989" spans="1:21" x14ac:dyDescent="0.2">
      <c r="A11989" t="s">
        <v>2287</v>
      </c>
      <c r="B11989" s="10" t="s">
        <v>1687</v>
      </c>
      <c r="C11989">
        <v>11.4</v>
      </c>
      <c r="D11989">
        <v>-6.66</v>
      </c>
      <c r="E11989">
        <v>2.1</v>
      </c>
      <c r="F11989" t="s">
        <v>1688</v>
      </c>
      <c r="G11989">
        <v>70</v>
      </c>
      <c r="H11989">
        <v>18059.919999999998</v>
      </c>
      <c r="I11989">
        <v>103931.99</v>
      </c>
      <c r="J11989" t="s">
        <v>2293</v>
      </c>
      <c r="T11989">
        <f t="shared" si="214"/>
        <v>-4.5600000000000005</v>
      </c>
      <c r="U11989">
        <v>-4.5600000000000005</v>
      </c>
    </row>
    <row r="11990" spans="1:21" x14ac:dyDescent="0.2">
      <c r="A11990" t="s">
        <v>2287</v>
      </c>
      <c r="B11990" s="10" t="s">
        <v>1714</v>
      </c>
      <c r="C11990">
        <v>12.2</v>
      </c>
      <c r="D11990">
        <v>-7.46</v>
      </c>
      <c r="E11990">
        <v>0.8</v>
      </c>
      <c r="F11990" t="s">
        <v>1715</v>
      </c>
      <c r="G11990">
        <v>100</v>
      </c>
      <c r="H11990">
        <v>18059.919999999998</v>
      </c>
      <c r="I11990">
        <v>103931.99</v>
      </c>
      <c r="J11990" t="s">
        <v>2293</v>
      </c>
      <c r="T11990">
        <f t="shared" si="214"/>
        <v>-6.66</v>
      </c>
      <c r="U11990">
        <v>-6.66</v>
      </c>
    </row>
    <row r="11991" spans="1:21" x14ac:dyDescent="0.2">
      <c r="A11991" t="s">
        <v>2287</v>
      </c>
      <c r="B11991" s="10" t="s">
        <v>1689</v>
      </c>
      <c r="C11991">
        <v>13.5</v>
      </c>
      <c r="D11991">
        <v>-8.76</v>
      </c>
      <c r="E11991">
        <v>1.3</v>
      </c>
      <c r="F11991" t="s">
        <v>1696</v>
      </c>
      <c r="G11991">
        <v>60</v>
      </c>
      <c r="H11991">
        <v>18059.919999999998</v>
      </c>
      <c r="I11991">
        <v>103931.99</v>
      </c>
      <c r="J11991" t="s">
        <v>2293</v>
      </c>
      <c r="T11991">
        <f t="shared" si="214"/>
        <v>-7.46</v>
      </c>
      <c r="U11991">
        <v>-7.46</v>
      </c>
    </row>
    <row r="11992" spans="1:21" x14ac:dyDescent="0.2">
      <c r="A11992" t="s">
        <v>2287</v>
      </c>
      <c r="B11992" s="10" t="s">
        <v>1691</v>
      </c>
      <c r="C11992">
        <v>14.5</v>
      </c>
      <c r="D11992">
        <v>-9.76</v>
      </c>
      <c r="E11992">
        <v>1</v>
      </c>
      <c r="F11992" t="s">
        <v>1692</v>
      </c>
      <c r="G11992">
        <v>110</v>
      </c>
      <c r="H11992">
        <v>18059.919999999998</v>
      </c>
      <c r="I11992">
        <v>103931.99</v>
      </c>
      <c r="J11992" t="s">
        <v>2293</v>
      </c>
      <c r="T11992">
        <f t="shared" si="214"/>
        <v>-8.76</v>
      </c>
      <c r="U11992">
        <v>-8.76</v>
      </c>
    </row>
    <row r="11993" spans="1:21" x14ac:dyDescent="0.2">
      <c r="A11993" t="s">
        <v>2287</v>
      </c>
      <c r="B11993" s="10" t="s">
        <v>1697</v>
      </c>
      <c r="C11993">
        <v>21</v>
      </c>
      <c r="D11993">
        <v>-16.260000000000002</v>
      </c>
      <c r="E11993">
        <v>6.5</v>
      </c>
      <c r="F11993" t="s">
        <v>1694</v>
      </c>
      <c r="G11993">
        <v>240</v>
      </c>
      <c r="H11993">
        <v>18059.919999999998</v>
      </c>
      <c r="I11993">
        <v>103931.99</v>
      </c>
      <c r="J11993" t="s">
        <v>2293</v>
      </c>
      <c r="T11993">
        <f t="shared" si="214"/>
        <v>-9.7600000000000016</v>
      </c>
      <c r="U11993">
        <v>-9.7600000000000016</v>
      </c>
    </row>
    <row r="11994" spans="1:21" x14ac:dyDescent="0.2">
      <c r="A11994" t="s">
        <v>2287</v>
      </c>
      <c r="B11994" s="10" t="s">
        <v>1700</v>
      </c>
      <c r="C11994">
        <v>28.5</v>
      </c>
      <c r="D11994">
        <v>-23.76</v>
      </c>
      <c r="E11994">
        <v>7.5</v>
      </c>
      <c r="F11994" t="s">
        <v>1764</v>
      </c>
      <c r="G11994">
        <v>350</v>
      </c>
      <c r="H11994">
        <v>18059.919999999998</v>
      </c>
      <c r="I11994">
        <v>103931.99</v>
      </c>
      <c r="J11994" t="s">
        <v>2293</v>
      </c>
      <c r="T11994">
        <f t="shared" si="214"/>
        <v>-16.260000000000002</v>
      </c>
      <c r="U11994">
        <v>-16.260000000000002</v>
      </c>
    </row>
    <row r="11995" spans="1:21" x14ac:dyDescent="0.2">
      <c r="A11995" t="s">
        <v>2287</v>
      </c>
      <c r="B11995" s="10" t="s">
        <v>1702</v>
      </c>
      <c r="C11995">
        <v>34.17</v>
      </c>
      <c r="D11995">
        <v>-29.41</v>
      </c>
      <c r="E11995">
        <v>5.65</v>
      </c>
      <c r="F11995" t="s">
        <v>1976</v>
      </c>
      <c r="G11995">
        <v>500</v>
      </c>
      <c r="H11995">
        <v>18059.919999999998</v>
      </c>
      <c r="I11995">
        <v>103931.99</v>
      </c>
      <c r="J11995" t="s">
        <v>2293</v>
      </c>
      <c r="T11995">
        <f t="shared" si="214"/>
        <v>-23.759999999999998</v>
      </c>
      <c r="U11995">
        <v>-23.759999999999998</v>
      </c>
    </row>
    <row r="11996" spans="1:21" x14ac:dyDescent="0.2">
      <c r="A11996" t="s">
        <v>2288</v>
      </c>
      <c r="B11996" s="10" t="s">
        <v>1687</v>
      </c>
      <c r="C11996">
        <v>0.8</v>
      </c>
      <c r="D11996">
        <v>3.82</v>
      </c>
      <c r="E11996">
        <v>0.8</v>
      </c>
      <c r="F11996" t="s">
        <v>1688</v>
      </c>
      <c r="G11996">
        <v>70</v>
      </c>
      <c r="H11996">
        <v>18091.5</v>
      </c>
      <c r="I11996">
        <v>103961.28</v>
      </c>
      <c r="J11996" t="s">
        <v>2293</v>
      </c>
      <c r="T11996">
        <f t="shared" si="214"/>
        <v>4.62</v>
      </c>
      <c r="U11996">
        <v>4.62</v>
      </c>
    </row>
    <row r="11997" spans="1:21" x14ac:dyDescent="0.2">
      <c r="A11997" t="s">
        <v>2288</v>
      </c>
      <c r="B11997" s="10" t="s">
        <v>1714</v>
      </c>
      <c r="C11997">
        <v>5</v>
      </c>
      <c r="D11997">
        <v>-0.38</v>
      </c>
      <c r="E11997">
        <v>4.2</v>
      </c>
      <c r="F11997" t="s">
        <v>1715</v>
      </c>
      <c r="G11997">
        <v>100</v>
      </c>
      <c r="H11997">
        <v>18091.5</v>
      </c>
      <c r="I11997">
        <v>103961.28</v>
      </c>
      <c r="J11997" t="s">
        <v>2293</v>
      </c>
      <c r="T11997">
        <f t="shared" si="214"/>
        <v>3.8200000000000003</v>
      </c>
      <c r="U11997">
        <v>3.8200000000000003</v>
      </c>
    </row>
    <row r="11998" spans="1:21" x14ac:dyDescent="0.2">
      <c r="A11998" t="s">
        <v>2288</v>
      </c>
      <c r="B11998" s="10" t="s">
        <v>1689</v>
      </c>
      <c r="C11998">
        <v>9.6999999999999993</v>
      </c>
      <c r="D11998">
        <v>-5.08</v>
      </c>
      <c r="E11998">
        <v>1.3</v>
      </c>
      <c r="F11998" t="s">
        <v>1696</v>
      </c>
      <c r="G11998">
        <v>60</v>
      </c>
      <c r="H11998">
        <v>18091.5</v>
      </c>
      <c r="I11998">
        <v>103961.28</v>
      </c>
      <c r="J11998" t="s">
        <v>2293</v>
      </c>
      <c r="T11998">
        <f t="shared" si="214"/>
        <v>-3.7800000000000002</v>
      </c>
      <c r="U11998">
        <v>-3.7800000000000002</v>
      </c>
    </row>
    <row r="11999" spans="1:21" x14ac:dyDescent="0.2">
      <c r="A11999" t="s">
        <v>2288</v>
      </c>
      <c r="B11999" s="10" t="s">
        <v>1693</v>
      </c>
      <c r="C11999">
        <v>16.399999999999999</v>
      </c>
      <c r="D11999">
        <v>-11.78</v>
      </c>
      <c r="E11999">
        <v>6.7</v>
      </c>
      <c r="F11999" t="s">
        <v>1694</v>
      </c>
      <c r="G11999">
        <v>220</v>
      </c>
      <c r="H11999">
        <v>18091.5</v>
      </c>
      <c r="I11999">
        <v>103961.28</v>
      </c>
      <c r="J11999" t="s">
        <v>2293</v>
      </c>
      <c r="T11999">
        <f t="shared" si="214"/>
        <v>-5.0799999999999992</v>
      </c>
      <c r="U11999">
        <v>-5.0799999999999992</v>
      </c>
    </row>
    <row r="12000" spans="1:21" x14ac:dyDescent="0.2">
      <c r="A12000" t="s">
        <v>2288</v>
      </c>
      <c r="B12000" s="10" t="s">
        <v>1697</v>
      </c>
      <c r="C12000">
        <v>20.8</v>
      </c>
      <c r="D12000">
        <v>-16.18</v>
      </c>
      <c r="E12000">
        <v>4.4000000000000004</v>
      </c>
      <c r="F12000" t="s">
        <v>1694</v>
      </c>
      <c r="G12000">
        <v>240</v>
      </c>
      <c r="H12000">
        <v>18091.5</v>
      </c>
      <c r="I12000">
        <v>103961.28</v>
      </c>
      <c r="J12000" t="s">
        <v>2293</v>
      </c>
      <c r="T12000">
        <f t="shared" si="214"/>
        <v>-11.78</v>
      </c>
      <c r="U12000">
        <v>-11.78</v>
      </c>
    </row>
    <row r="12001" spans="1:21" x14ac:dyDescent="0.2">
      <c r="A12001" t="s">
        <v>2288</v>
      </c>
      <c r="B12001" s="10" t="s">
        <v>1713</v>
      </c>
      <c r="C12001">
        <v>23.5</v>
      </c>
      <c r="D12001">
        <v>-18.88</v>
      </c>
      <c r="E12001">
        <v>2.7</v>
      </c>
      <c r="F12001" t="s">
        <v>1699</v>
      </c>
      <c r="G12001">
        <v>220</v>
      </c>
      <c r="H12001">
        <v>18091.5</v>
      </c>
      <c r="I12001">
        <v>103961.28</v>
      </c>
      <c r="J12001" t="s">
        <v>2293</v>
      </c>
      <c r="T12001">
        <f t="shared" si="214"/>
        <v>-16.18</v>
      </c>
      <c r="U12001">
        <v>-16.18</v>
      </c>
    </row>
    <row r="12002" spans="1:21" x14ac:dyDescent="0.2">
      <c r="A12002" t="s">
        <v>2288</v>
      </c>
      <c r="B12002" s="10" t="s">
        <v>1700</v>
      </c>
      <c r="C12002">
        <v>29</v>
      </c>
      <c r="D12002">
        <v>-24.38</v>
      </c>
      <c r="E12002">
        <v>5.5</v>
      </c>
      <c r="F12002" t="s">
        <v>1764</v>
      </c>
      <c r="G12002">
        <v>350</v>
      </c>
      <c r="H12002">
        <v>18091.5</v>
      </c>
      <c r="I12002">
        <v>103961.28</v>
      </c>
      <c r="J12002" t="s">
        <v>2293</v>
      </c>
      <c r="T12002">
        <f t="shared" si="214"/>
        <v>-18.88</v>
      </c>
      <c r="U12002">
        <v>-18.88</v>
      </c>
    </row>
    <row r="12003" spans="1:21" x14ac:dyDescent="0.2">
      <c r="A12003" t="s">
        <v>2288</v>
      </c>
      <c r="B12003" s="10" t="s">
        <v>1702</v>
      </c>
      <c r="C12003">
        <v>35.4</v>
      </c>
      <c r="D12003">
        <v>-30.78</v>
      </c>
      <c r="E12003">
        <v>6.4</v>
      </c>
      <c r="F12003" t="s">
        <v>1976</v>
      </c>
      <c r="G12003">
        <v>500</v>
      </c>
      <c r="H12003">
        <v>18091.5</v>
      </c>
      <c r="I12003">
        <v>103961.28</v>
      </c>
      <c r="J12003" t="s">
        <v>2293</v>
      </c>
      <c r="T12003">
        <f t="shared" si="214"/>
        <v>-24.380000000000003</v>
      </c>
      <c r="U12003">
        <v>-24.380000000000003</v>
      </c>
    </row>
    <row r="12004" spans="1:21" x14ac:dyDescent="0.2">
      <c r="A12004" t="s">
        <v>2289</v>
      </c>
      <c r="B12004" s="10" t="s">
        <v>1687</v>
      </c>
      <c r="C12004">
        <v>2.4</v>
      </c>
      <c r="D12004">
        <v>1.94</v>
      </c>
      <c r="E12004">
        <v>2.4</v>
      </c>
      <c r="F12004" t="s">
        <v>1688</v>
      </c>
      <c r="G12004">
        <v>70</v>
      </c>
      <c r="H12004">
        <v>18061.63</v>
      </c>
      <c r="I12004">
        <v>104002.96</v>
      </c>
      <c r="J12004" t="s">
        <v>2293</v>
      </c>
      <c r="T12004">
        <f t="shared" si="214"/>
        <v>4.34</v>
      </c>
      <c r="U12004">
        <v>4.34</v>
      </c>
    </row>
    <row r="12005" spans="1:21" x14ac:dyDescent="0.2">
      <c r="A12005" t="s">
        <v>2289</v>
      </c>
      <c r="B12005" s="10" t="s">
        <v>1714</v>
      </c>
      <c r="C12005">
        <v>7.9</v>
      </c>
      <c r="D12005">
        <v>-3.56</v>
      </c>
      <c r="E12005">
        <v>5.5</v>
      </c>
      <c r="F12005" t="s">
        <v>1715</v>
      </c>
      <c r="G12005">
        <v>100</v>
      </c>
      <c r="H12005">
        <v>18061.63</v>
      </c>
      <c r="I12005">
        <v>104002.96</v>
      </c>
      <c r="J12005" t="s">
        <v>2293</v>
      </c>
      <c r="T12005">
        <f t="shared" si="214"/>
        <v>1.94</v>
      </c>
      <c r="U12005">
        <v>1.94</v>
      </c>
    </row>
    <row r="12006" spans="1:21" x14ac:dyDescent="0.2">
      <c r="A12006" t="s">
        <v>2289</v>
      </c>
      <c r="B12006" s="10" t="s">
        <v>1687</v>
      </c>
      <c r="C12006">
        <v>8.9</v>
      </c>
      <c r="D12006">
        <v>-4.5599999999999996</v>
      </c>
      <c r="E12006">
        <v>1</v>
      </c>
      <c r="F12006" t="s">
        <v>1688</v>
      </c>
      <c r="G12006">
        <v>70</v>
      </c>
      <c r="H12006">
        <v>18061.63</v>
      </c>
      <c r="I12006">
        <v>104002.96</v>
      </c>
      <c r="J12006" t="s">
        <v>2293</v>
      </c>
      <c r="T12006">
        <f t="shared" si="214"/>
        <v>-3.5599999999999996</v>
      </c>
      <c r="U12006">
        <v>-3.5599999999999996</v>
      </c>
    </row>
    <row r="12007" spans="1:21" x14ac:dyDescent="0.2">
      <c r="A12007" t="s">
        <v>2289</v>
      </c>
      <c r="B12007" s="10" t="s">
        <v>1693</v>
      </c>
      <c r="C12007">
        <v>12.9</v>
      </c>
      <c r="D12007">
        <v>-8.56</v>
      </c>
      <c r="E12007">
        <v>4</v>
      </c>
      <c r="F12007" t="s">
        <v>1694</v>
      </c>
      <c r="G12007">
        <v>220</v>
      </c>
      <c r="H12007">
        <v>18061.63</v>
      </c>
      <c r="I12007">
        <v>104002.96</v>
      </c>
      <c r="J12007" t="s">
        <v>2293</v>
      </c>
      <c r="T12007">
        <f t="shared" si="214"/>
        <v>-4.5600000000000005</v>
      </c>
      <c r="U12007">
        <v>-4.5600000000000005</v>
      </c>
    </row>
    <row r="12008" spans="1:21" x14ac:dyDescent="0.2">
      <c r="A12008" t="s">
        <v>2289</v>
      </c>
      <c r="B12008" s="10" t="s">
        <v>1721</v>
      </c>
      <c r="C12008">
        <v>14</v>
      </c>
      <c r="D12008">
        <v>-9.66</v>
      </c>
      <c r="E12008">
        <v>2.6</v>
      </c>
      <c r="F12008" t="s">
        <v>1712</v>
      </c>
      <c r="G12008">
        <v>180</v>
      </c>
      <c r="H12008">
        <v>18061.63</v>
      </c>
      <c r="I12008">
        <v>104002.96</v>
      </c>
      <c r="J12008" t="s">
        <v>2293</v>
      </c>
      <c r="T12008">
        <f t="shared" si="214"/>
        <v>-7.0600000000000005</v>
      </c>
      <c r="U12008">
        <v>-7.0600000000000005</v>
      </c>
    </row>
    <row r="12009" spans="1:21" x14ac:dyDescent="0.2">
      <c r="A12009" t="s">
        <v>2289</v>
      </c>
      <c r="B12009" s="10" t="s">
        <v>1697</v>
      </c>
      <c r="C12009">
        <v>16.600000000000001</v>
      </c>
      <c r="D12009">
        <v>-12.26</v>
      </c>
      <c r="E12009">
        <v>3.2</v>
      </c>
      <c r="F12009" t="s">
        <v>1694</v>
      </c>
      <c r="G12009">
        <v>240</v>
      </c>
      <c r="H12009">
        <v>18061.63</v>
      </c>
      <c r="I12009">
        <v>104002.96</v>
      </c>
      <c r="J12009" t="s">
        <v>2293</v>
      </c>
      <c r="T12009">
        <f t="shared" si="214"/>
        <v>-9.0599999999999987</v>
      </c>
      <c r="U12009">
        <v>-9.0599999999999987</v>
      </c>
    </row>
    <row r="12010" spans="1:21" x14ac:dyDescent="0.2">
      <c r="A12010" t="s">
        <v>2289</v>
      </c>
      <c r="B12010" s="10" t="s">
        <v>1716</v>
      </c>
      <c r="C12010">
        <v>19.8</v>
      </c>
      <c r="D12010">
        <v>-15.46</v>
      </c>
      <c r="E12010">
        <v>3.2</v>
      </c>
      <c r="F12010" t="s">
        <v>1712</v>
      </c>
      <c r="G12010">
        <v>160</v>
      </c>
      <c r="H12010">
        <v>18061.63</v>
      </c>
      <c r="I12010">
        <v>104002.96</v>
      </c>
      <c r="J12010" t="s">
        <v>2293</v>
      </c>
      <c r="T12010">
        <f t="shared" si="214"/>
        <v>-12.260000000000002</v>
      </c>
      <c r="U12010">
        <v>-12.260000000000002</v>
      </c>
    </row>
    <row r="12011" spans="1:21" x14ac:dyDescent="0.2">
      <c r="A12011" t="s">
        <v>2289</v>
      </c>
      <c r="B12011" s="10" t="s">
        <v>1700</v>
      </c>
      <c r="C12011">
        <v>31.4</v>
      </c>
      <c r="D12011">
        <v>-27.06</v>
      </c>
      <c r="E12011">
        <v>11.6</v>
      </c>
      <c r="F12011" t="s">
        <v>1764</v>
      </c>
      <c r="G12011">
        <v>350</v>
      </c>
      <c r="H12011">
        <v>18061.63</v>
      </c>
      <c r="I12011">
        <v>104002.96</v>
      </c>
      <c r="J12011" t="s">
        <v>2293</v>
      </c>
      <c r="T12011">
        <f t="shared" si="214"/>
        <v>-15.459999999999999</v>
      </c>
      <c r="U12011">
        <v>-15.459999999999999</v>
      </c>
    </row>
    <row r="12012" spans="1:21" x14ac:dyDescent="0.2">
      <c r="A12012" t="s">
        <v>2290</v>
      </c>
      <c r="B12012" s="10" t="s">
        <v>1687</v>
      </c>
      <c r="C12012">
        <v>4.05</v>
      </c>
      <c r="D12012">
        <v>0.31</v>
      </c>
      <c r="E12012">
        <v>4.05</v>
      </c>
      <c r="F12012" t="s">
        <v>1688</v>
      </c>
      <c r="G12012">
        <v>70</v>
      </c>
      <c r="H12012">
        <v>18052.509999999998</v>
      </c>
      <c r="I12012">
        <v>104046.18</v>
      </c>
      <c r="J12012" t="s">
        <v>2293</v>
      </c>
      <c r="T12012">
        <f t="shared" si="214"/>
        <v>4.3599999999999994</v>
      </c>
      <c r="U12012">
        <v>4.3599999999999994</v>
      </c>
    </row>
    <row r="12013" spans="1:21" x14ac:dyDescent="0.2">
      <c r="A12013" t="s">
        <v>2290</v>
      </c>
      <c r="B12013" s="10" t="s">
        <v>1714</v>
      </c>
      <c r="C12013">
        <v>8.8000000000000007</v>
      </c>
      <c r="D12013">
        <v>-4.4400000000000004</v>
      </c>
      <c r="E12013">
        <v>4.75</v>
      </c>
      <c r="F12013" t="s">
        <v>1715</v>
      </c>
      <c r="G12013">
        <v>100</v>
      </c>
      <c r="H12013">
        <v>18052.509999999998</v>
      </c>
      <c r="I12013">
        <v>104046.18</v>
      </c>
      <c r="J12013" t="s">
        <v>2293</v>
      </c>
      <c r="T12013">
        <f t="shared" si="214"/>
        <v>0.30999999999999961</v>
      </c>
      <c r="U12013">
        <v>0.30999999999999961</v>
      </c>
    </row>
    <row r="12014" spans="1:21" x14ac:dyDescent="0.2">
      <c r="A12014" t="s">
        <v>2290</v>
      </c>
      <c r="B12014" s="10" t="s">
        <v>1689</v>
      </c>
      <c r="C12014">
        <v>13.5</v>
      </c>
      <c r="D12014">
        <v>-9.14</v>
      </c>
      <c r="E12014">
        <v>4.7</v>
      </c>
      <c r="F12014" t="s">
        <v>1696</v>
      </c>
      <c r="G12014">
        <v>60</v>
      </c>
      <c r="H12014">
        <v>18052.509999999998</v>
      </c>
      <c r="I12014">
        <v>104046.18</v>
      </c>
      <c r="J12014" t="s">
        <v>2293</v>
      </c>
      <c r="T12014">
        <f t="shared" si="214"/>
        <v>-4.4400000000000004</v>
      </c>
      <c r="U12014">
        <v>-4.4400000000000004</v>
      </c>
    </row>
    <row r="12015" spans="1:21" x14ac:dyDescent="0.2">
      <c r="A12015" t="s">
        <v>2290</v>
      </c>
      <c r="B12015" s="10" t="s">
        <v>1691</v>
      </c>
      <c r="C12015">
        <v>14.8</v>
      </c>
      <c r="D12015">
        <v>-10.44</v>
      </c>
      <c r="E12015">
        <v>1.3</v>
      </c>
      <c r="F12015" t="s">
        <v>1692</v>
      </c>
      <c r="G12015">
        <v>110</v>
      </c>
      <c r="H12015">
        <v>18052.509999999998</v>
      </c>
      <c r="I12015">
        <v>104046.18</v>
      </c>
      <c r="J12015" t="s">
        <v>2293</v>
      </c>
      <c r="T12015">
        <f t="shared" si="214"/>
        <v>-9.1399999999999988</v>
      </c>
      <c r="U12015">
        <v>-9.1399999999999988</v>
      </c>
    </row>
    <row r="12016" spans="1:21" x14ac:dyDescent="0.2">
      <c r="A12016" t="s">
        <v>2290</v>
      </c>
      <c r="B12016" s="10" t="s">
        <v>1693</v>
      </c>
      <c r="C12016">
        <v>16.7</v>
      </c>
      <c r="D12016">
        <v>-12.34</v>
      </c>
      <c r="E12016">
        <v>1.9</v>
      </c>
      <c r="F12016" t="s">
        <v>1694</v>
      </c>
      <c r="G12016">
        <v>220</v>
      </c>
      <c r="H12016">
        <v>18052.509999999998</v>
      </c>
      <c r="I12016">
        <v>104046.18</v>
      </c>
      <c r="J12016" t="s">
        <v>2293</v>
      </c>
      <c r="T12016">
        <f t="shared" si="214"/>
        <v>-10.44</v>
      </c>
      <c r="U12016">
        <v>-10.44</v>
      </c>
    </row>
    <row r="12017" spans="1:21" x14ac:dyDescent="0.2">
      <c r="A12017" t="s">
        <v>2290</v>
      </c>
      <c r="B12017" s="10" t="s">
        <v>1721</v>
      </c>
      <c r="C12017">
        <v>19</v>
      </c>
      <c r="D12017">
        <v>-14.64</v>
      </c>
      <c r="E12017">
        <v>2.2999999999999998</v>
      </c>
      <c r="F12017" t="s">
        <v>1712</v>
      </c>
      <c r="G12017">
        <v>180</v>
      </c>
      <c r="H12017">
        <v>18052.509999999998</v>
      </c>
      <c r="I12017">
        <v>104046.18</v>
      </c>
      <c r="J12017" t="s">
        <v>2293</v>
      </c>
      <c r="T12017">
        <f t="shared" si="214"/>
        <v>-12.34</v>
      </c>
      <c r="U12017">
        <v>-12.34</v>
      </c>
    </row>
    <row r="12018" spans="1:21" x14ac:dyDescent="0.2">
      <c r="A12018" t="s">
        <v>2290</v>
      </c>
      <c r="B12018" s="10" t="s">
        <v>1697</v>
      </c>
      <c r="C12018">
        <v>20.5</v>
      </c>
      <c r="D12018">
        <v>-16.14</v>
      </c>
      <c r="E12018">
        <v>1.5</v>
      </c>
      <c r="F12018" t="s">
        <v>1694</v>
      </c>
      <c r="G12018">
        <v>240</v>
      </c>
      <c r="H12018">
        <v>18052.509999999998</v>
      </c>
      <c r="I12018">
        <v>104046.18</v>
      </c>
      <c r="J12018" t="s">
        <v>2293</v>
      </c>
      <c r="T12018">
        <f t="shared" si="214"/>
        <v>-14.64</v>
      </c>
      <c r="U12018">
        <v>-14.64</v>
      </c>
    </row>
    <row r="12019" spans="1:21" x14ac:dyDescent="0.2">
      <c r="A12019" t="s">
        <v>2290</v>
      </c>
      <c r="B12019" s="10" t="s">
        <v>1713</v>
      </c>
      <c r="C12019">
        <v>24.2</v>
      </c>
      <c r="D12019">
        <v>-19.84</v>
      </c>
      <c r="E12019">
        <v>3.7</v>
      </c>
      <c r="F12019" t="s">
        <v>1699</v>
      </c>
      <c r="G12019">
        <v>220</v>
      </c>
      <c r="H12019">
        <v>18052.509999999998</v>
      </c>
      <c r="I12019">
        <v>104046.18</v>
      </c>
      <c r="J12019" t="s">
        <v>2293</v>
      </c>
      <c r="T12019">
        <f t="shared" si="214"/>
        <v>-16.14</v>
      </c>
      <c r="U12019">
        <v>-16.14</v>
      </c>
    </row>
    <row r="12020" spans="1:21" x14ac:dyDescent="0.2">
      <c r="A12020" t="s">
        <v>2290</v>
      </c>
      <c r="B12020" s="10" t="s">
        <v>1700</v>
      </c>
      <c r="C12020">
        <v>27</v>
      </c>
      <c r="D12020">
        <v>-22.64</v>
      </c>
      <c r="E12020">
        <v>2.8</v>
      </c>
      <c r="F12020" t="s">
        <v>1764</v>
      </c>
      <c r="G12020">
        <v>350</v>
      </c>
      <c r="H12020">
        <v>18052.509999999998</v>
      </c>
      <c r="I12020">
        <v>104046.18</v>
      </c>
      <c r="J12020" t="s">
        <v>2293</v>
      </c>
      <c r="T12020">
        <f t="shared" si="214"/>
        <v>-19.84</v>
      </c>
      <c r="U12020">
        <v>-19.84</v>
      </c>
    </row>
    <row r="12021" spans="1:21" x14ac:dyDescent="0.2">
      <c r="A12021" t="s">
        <v>2290</v>
      </c>
      <c r="B12021" s="10" t="s">
        <v>1702</v>
      </c>
      <c r="C12021">
        <v>36.1</v>
      </c>
      <c r="D12021">
        <v>-31.74</v>
      </c>
      <c r="E12021">
        <v>9.1</v>
      </c>
      <c r="F12021" t="s">
        <v>1976</v>
      </c>
      <c r="G12021">
        <v>500</v>
      </c>
      <c r="H12021">
        <v>18052.509999999998</v>
      </c>
      <c r="I12021">
        <v>104046.18</v>
      </c>
      <c r="J12021" t="s">
        <v>2293</v>
      </c>
      <c r="T12021">
        <f t="shared" si="214"/>
        <v>-22.64</v>
      </c>
      <c r="U12021">
        <v>-22.64</v>
      </c>
    </row>
    <row r="12022" spans="1:21" x14ac:dyDescent="0.2">
      <c r="A12022" t="s">
        <v>1386</v>
      </c>
      <c r="B12022" s="10" t="s">
        <v>1687</v>
      </c>
      <c r="C12022">
        <v>8.1</v>
      </c>
      <c r="D12022">
        <v>-2.73</v>
      </c>
      <c r="E12022">
        <v>8.1</v>
      </c>
      <c r="F12022" t="s">
        <v>1688</v>
      </c>
      <c r="G12022">
        <v>70</v>
      </c>
      <c r="H12022">
        <v>18071.331999999999</v>
      </c>
      <c r="I12022">
        <v>104205.511</v>
      </c>
      <c r="J12022" t="s">
        <v>2293</v>
      </c>
      <c r="T12022">
        <f t="shared" si="214"/>
        <v>5.3699999999999992</v>
      </c>
      <c r="U12022">
        <v>5.3699999999999992</v>
      </c>
    </row>
    <row r="12023" spans="1:21" x14ac:dyDescent="0.2">
      <c r="A12023" t="s">
        <v>1386</v>
      </c>
      <c r="B12023" s="10" t="s">
        <v>1689</v>
      </c>
      <c r="C12023">
        <v>10.5</v>
      </c>
      <c r="D12023">
        <v>-5.13</v>
      </c>
      <c r="E12023">
        <v>2.4</v>
      </c>
      <c r="F12023" t="s">
        <v>1696</v>
      </c>
      <c r="G12023">
        <v>60</v>
      </c>
      <c r="H12023">
        <v>18071.331999999999</v>
      </c>
      <c r="I12023">
        <v>104205.511</v>
      </c>
      <c r="J12023" t="s">
        <v>2293</v>
      </c>
      <c r="T12023">
        <f t="shared" si="214"/>
        <v>-2.73</v>
      </c>
      <c r="U12023">
        <v>-2.73</v>
      </c>
    </row>
    <row r="12024" spans="1:21" x14ac:dyDescent="0.2">
      <c r="A12024" t="s">
        <v>1386</v>
      </c>
      <c r="B12024" s="10" t="s">
        <v>1693</v>
      </c>
      <c r="C12024">
        <v>19</v>
      </c>
      <c r="D12024">
        <v>-13.63</v>
      </c>
      <c r="E12024">
        <v>8.5</v>
      </c>
      <c r="F12024" t="s">
        <v>1694</v>
      </c>
      <c r="G12024">
        <v>220</v>
      </c>
      <c r="H12024">
        <v>18071.331999999999</v>
      </c>
      <c r="I12024">
        <v>104205.511</v>
      </c>
      <c r="J12024" t="s">
        <v>2293</v>
      </c>
      <c r="T12024">
        <f t="shared" si="214"/>
        <v>-5.1300000000000008</v>
      </c>
      <c r="U12024">
        <v>-5.1300000000000008</v>
      </c>
    </row>
    <row r="12025" spans="1:21" x14ac:dyDescent="0.2">
      <c r="A12025" t="s">
        <v>1386</v>
      </c>
      <c r="B12025" s="10" t="s">
        <v>1697</v>
      </c>
      <c r="C12025">
        <v>21.3</v>
      </c>
      <c r="D12025">
        <v>-15.93</v>
      </c>
      <c r="E12025">
        <v>2.2999999999999998</v>
      </c>
      <c r="F12025" t="s">
        <v>1694</v>
      </c>
      <c r="G12025">
        <v>240</v>
      </c>
      <c r="H12025">
        <v>18071.331999999999</v>
      </c>
      <c r="I12025">
        <v>104205.511</v>
      </c>
      <c r="J12025" t="s">
        <v>2293</v>
      </c>
      <c r="T12025">
        <f t="shared" si="214"/>
        <v>-13.629999999999999</v>
      </c>
      <c r="U12025">
        <v>-13.629999999999999</v>
      </c>
    </row>
    <row r="12026" spans="1:21" x14ac:dyDescent="0.2">
      <c r="A12026" t="s">
        <v>1386</v>
      </c>
      <c r="B12026" s="10" t="s">
        <v>1713</v>
      </c>
      <c r="C12026">
        <v>25.5</v>
      </c>
      <c r="D12026">
        <v>-20.13</v>
      </c>
      <c r="E12026">
        <v>4.2</v>
      </c>
      <c r="F12026" t="s">
        <v>1699</v>
      </c>
      <c r="G12026">
        <v>220</v>
      </c>
      <c r="H12026">
        <v>18071.331999999999</v>
      </c>
      <c r="I12026">
        <v>104205.511</v>
      </c>
      <c r="J12026" t="s">
        <v>2293</v>
      </c>
      <c r="T12026">
        <f t="shared" si="214"/>
        <v>-15.93</v>
      </c>
      <c r="U12026">
        <v>-15.93</v>
      </c>
    </row>
    <row r="12027" spans="1:21" x14ac:dyDescent="0.2">
      <c r="A12027" t="s">
        <v>1386</v>
      </c>
      <c r="B12027" s="10" t="s">
        <v>1698</v>
      </c>
      <c r="C12027">
        <v>28.2</v>
      </c>
      <c r="D12027">
        <v>-22.83</v>
      </c>
      <c r="E12027">
        <v>2.7</v>
      </c>
      <c r="F12027" t="s">
        <v>1699</v>
      </c>
      <c r="G12027">
        <v>250</v>
      </c>
      <c r="H12027">
        <v>18071.331999999999</v>
      </c>
      <c r="I12027">
        <v>104205.511</v>
      </c>
      <c r="J12027" t="s">
        <v>2293</v>
      </c>
      <c r="T12027">
        <f t="shared" si="214"/>
        <v>-20.13</v>
      </c>
      <c r="U12027">
        <v>-20.13</v>
      </c>
    </row>
    <row r="12028" spans="1:21" x14ac:dyDescent="0.2">
      <c r="A12028" t="s">
        <v>1386</v>
      </c>
      <c r="B12028" s="10" t="s">
        <v>1700</v>
      </c>
      <c r="C12028">
        <v>32.5</v>
      </c>
      <c r="D12028">
        <v>-27.13</v>
      </c>
      <c r="E12028">
        <v>4.3</v>
      </c>
      <c r="F12028" t="s">
        <v>1764</v>
      </c>
      <c r="G12028">
        <v>350</v>
      </c>
      <c r="H12028">
        <v>18071.331999999999</v>
      </c>
      <c r="I12028">
        <v>104205.511</v>
      </c>
      <c r="J12028" t="s">
        <v>2293</v>
      </c>
      <c r="T12028">
        <f t="shared" si="214"/>
        <v>-22.83</v>
      </c>
      <c r="U12028">
        <v>-22.83</v>
      </c>
    </row>
    <row r="12029" spans="1:21" x14ac:dyDescent="0.2">
      <c r="A12029" t="s">
        <v>1386</v>
      </c>
      <c r="B12029" s="10" t="s">
        <v>1702</v>
      </c>
      <c r="C12029">
        <v>36.6</v>
      </c>
      <c r="D12029">
        <v>-31.23</v>
      </c>
      <c r="E12029">
        <v>4.0999999999999996</v>
      </c>
      <c r="F12029" t="s">
        <v>1976</v>
      </c>
      <c r="G12029">
        <v>500</v>
      </c>
      <c r="H12029">
        <v>18071.331999999999</v>
      </c>
      <c r="I12029">
        <v>104205.511</v>
      </c>
      <c r="J12029" t="s">
        <v>2293</v>
      </c>
      <c r="T12029">
        <f t="shared" si="214"/>
        <v>-27.130000000000003</v>
      </c>
      <c r="U12029">
        <v>-27.130000000000003</v>
      </c>
    </row>
    <row r="12030" spans="1:21" x14ac:dyDescent="0.2">
      <c r="A12030" t="s">
        <v>1396</v>
      </c>
      <c r="B12030" s="10" t="s">
        <v>1687</v>
      </c>
      <c r="C12030">
        <v>4.5</v>
      </c>
      <c r="D12030">
        <v>7.0000000000000007E-2</v>
      </c>
      <c r="E12030">
        <v>4.5</v>
      </c>
      <c r="F12030" t="s">
        <v>1688</v>
      </c>
      <c r="G12030">
        <v>70</v>
      </c>
      <c r="H12030">
        <v>18077.82</v>
      </c>
      <c r="I12030">
        <v>104096.26</v>
      </c>
      <c r="J12030" t="s">
        <v>2293</v>
      </c>
      <c r="T12030">
        <f t="shared" si="214"/>
        <v>4.57</v>
      </c>
      <c r="U12030">
        <v>4.57</v>
      </c>
    </row>
    <row r="12031" spans="1:21" x14ac:dyDescent="0.2">
      <c r="A12031" t="s">
        <v>1396</v>
      </c>
      <c r="B12031" s="10" t="s">
        <v>1714</v>
      </c>
      <c r="C12031">
        <v>8.6</v>
      </c>
      <c r="D12031">
        <v>-4.03</v>
      </c>
      <c r="E12031">
        <v>4.0999999999999996</v>
      </c>
      <c r="F12031" t="s">
        <v>1715</v>
      </c>
      <c r="G12031">
        <v>100</v>
      </c>
      <c r="H12031">
        <v>18077.82</v>
      </c>
      <c r="I12031">
        <v>104096.26</v>
      </c>
      <c r="J12031" t="s">
        <v>2293</v>
      </c>
      <c r="T12031">
        <f t="shared" si="214"/>
        <v>6.9999999999999396E-2</v>
      </c>
      <c r="U12031">
        <v>6.9999999999999396E-2</v>
      </c>
    </row>
    <row r="12032" spans="1:21" x14ac:dyDescent="0.2">
      <c r="A12032" t="s">
        <v>1396</v>
      </c>
      <c r="B12032" s="10" t="s">
        <v>1693</v>
      </c>
      <c r="C12032">
        <v>14.4</v>
      </c>
      <c r="D12032">
        <v>-9.83</v>
      </c>
      <c r="E12032">
        <v>5.8</v>
      </c>
      <c r="F12032" t="s">
        <v>1694</v>
      </c>
      <c r="G12032">
        <v>220</v>
      </c>
      <c r="H12032">
        <v>18077.82</v>
      </c>
      <c r="I12032">
        <v>104096.26</v>
      </c>
      <c r="J12032" t="s">
        <v>2293</v>
      </c>
      <c r="T12032">
        <f t="shared" si="214"/>
        <v>-4.03</v>
      </c>
      <c r="U12032">
        <v>-4.03</v>
      </c>
    </row>
    <row r="12033" spans="1:21" x14ac:dyDescent="0.2">
      <c r="A12033" t="s">
        <v>1396</v>
      </c>
      <c r="B12033" s="10" t="s">
        <v>1721</v>
      </c>
      <c r="C12033">
        <v>15.4</v>
      </c>
      <c r="D12033">
        <v>-10.83</v>
      </c>
      <c r="E12033">
        <v>1</v>
      </c>
      <c r="F12033" t="s">
        <v>1712</v>
      </c>
      <c r="G12033">
        <v>180</v>
      </c>
      <c r="H12033">
        <v>18077.82</v>
      </c>
      <c r="I12033">
        <v>104096.26</v>
      </c>
      <c r="J12033" t="s">
        <v>2293</v>
      </c>
      <c r="T12033">
        <f t="shared" si="214"/>
        <v>-9.83</v>
      </c>
      <c r="U12033">
        <v>-9.83</v>
      </c>
    </row>
    <row r="12034" spans="1:21" x14ac:dyDescent="0.2">
      <c r="A12034" t="s">
        <v>1396</v>
      </c>
      <c r="B12034" s="10" t="s">
        <v>1697</v>
      </c>
      <c r="C12034">
        <v>21.7</v>
      </c>
      <c r="D12034">
        <v>-17.13</v>
      </c>
      <c r="E12034">
        <v>6.3</v>
      </c>
      <c r="F12034" t="s">
        <v>1694</v>
      </c>
      <c r="G12034">
        <v>240</v>
      </c>
      <c r="H12034">
        <v>18077.82</v>
      </c>
      <c r="I12034">
        <v>104096.26</v>
      </c>
      <c r="J12034" t="s">
        <v>2293</v>
      </c>
      <c r="T12034">
        <f t="shared" ref="T12034:T12097" si="215">D12034+E12034</f>
        <v>-10.829999999999998</v>
      </c>
      <c r="U12034">
        <v>-10.829999999999998</v>
      </c>
    </row>
    <row r="12035" spans="1:21" x14ac:dyDescent="0.2">
      <c r="A12035" t="s">
        <v>1396</v>
      </c>
      <c r="B12035" s="10" t="s">
        <v>1700</v>
      </c>
      <c r="C12035">
        <v>26.7</v>
      </c>
      <c r="D12035">
        <v>-22.13</v>
      </c>
      <c r="E12035">
        <v>5</v>
      </c>
      <c r="F12035" t="s">
        <v>1764</v>
      </c>
      <c r="G12035">
        <v>350</v>
      </c>
      <c r="H12035">
        <v>18077.82</v>
      </c>
      <c r="I12035">
        <v>104096.26</v>
      </c>
      <c r="J12035" t="s">
        <v>2293</v>
      </c>
      <c r="T12035">
        <f t="shared" si="215"/>
        <v>-17.13</v>
      </c>
      <c r="U12035">
        <v>-17.13</v>
      </c>
    </row>
    <row r="12036" spans="1:21" x14ac:dyDescent="0.2">
      <c r="A12036" t="s">
        <v>1396</v>
      </c>
      <c r="B12036" s="10" t="s">
        <v>1702</v>
      </c>
      <c r="C12036">
        <v>34.5</v>
      </c>
      <c r="D12036">
        <v>-29.93</v>
      </c>
      <c r="E12036">
        <v>7.8</v>
      </c>
      <c r="F12036" t="s">
        <v>1976</v>
      </c>
      <c r="G12036">
        <v>500</v>
      </c>
      <c r="H12036">
        <v>18077.82</v>
      </c>
      <c r="I12036">
        <v>104096.26</v>
      </c>
      <c r="J12036" t="s">
        <v>2293</v>
      </c>
      <c r="T12036">
        <f t="shared" si="215"/>
        <v>-22.13</v>
      </c>
      <c r="U12036">
        <v>-22.13</v>
      </c>
    </row>
    <row r="12037" spans="1:21" x14ac:dyDescent="0.2">
      <c r="A12037" t="s">
        <v>1387</v>
      </c>
      <c r="B12037" s="10" t="s">
        <v>1687</v>
      </c>
      <c r="C12037">
        <v>7.8</v>
      </c>
      <c r="D12037">
        <v>-3.83</v>
      </c>
      <c r="E12037">
        <v>7.8</v>
      </c>
      <c r="F12037" t="s">
        <v>1688</v>
      </c>
      <c r="G12037">
        <v>70</v>
      </c>
      <c r="H12037">
        <v>18012.98</v>
      </c>
      <c r="I12037">
        <v>104304.9</v>
      </c>
      <c r="J12037" t="s">
        <v>2293</v>
      </c>
      <c r="T12037">
        <f t="shared" si="215"/>
        <v>3.9699999999999998</v>
      </c>
      <c r="U12037">
        <v>3.9699999999999998</v>
      </c>
    </row>
    <row r="12038" spans="1:21" x14ac:dyDescent="0.2">
      <c r="A12038" t="s">
        <v>1387</v>
      </c>
      <c r="B12038" s="10" t="s">
        <v>1689</v>
      </c>
      <c r="C12038">
        <v>14.7</v>
      </c>
      <c r="D12038">
        <v>-10.72</v>
      </c>
      <c r="E12038">
        <v>6.9</v>
      </c>
      <c r="F12038" t="s">
        <v>1696</v>
      </c>
      <c r="G12038">
        <v>60</v>
      </c>
      <c r="H12038">
        <v>18012.98</v>
      </c>
      <c r="I12038">
        <v>104304.9</v>
      </c>
      <c r="J12038" t="s">
        <v>2293</v>
      </c>
      <c r="T12038">
        <f t="shared" si="215"/>
        <v>-3.8200000000000003</v>
      </c>
      <c r="U12038">
        <v>-3.8200000000000003</v>
      </c>
    </row>
    <row r="12039" spans="1:21" x14ac:dyDescent="0.2">
      <c r="A12039" t="s">
        <v>1387</v>
      </c>
      <c r="B12039" s="10" t="s">
        <v>1711</v>
      </c>
      <c r="C12039">
        <v>16.600000000000001</v>
      </c>
      <c r="D12039">
        <v>-12.63</v>
      </c>
      <c r="E12039">
        <v>1.9</v>
      </c>
      <c r="F12039" t="s">
        <v>1712</v>
      </c>
      <c r="G12039">
        <v>180</v>
      </c>
      <c r="H12039">
        <v>18012.98</v>
      </c>
      <c r="I12039">
        <v>104304.9</v>
      </c>
      <c r="J12039" t="s">
        <v>2293</v>
      </c>
      <c r="T12039">
        <f t="shared" si="215"/>
        <v>-10.73</v>
      </c>
      <c r="U12039">
        <v>-10.73</v>
      </c>
    </row>
    <row r="12040" spans="1:21" x14ac:dyDescent="0.2">
      <c r="A12040" t="s">
        <v>1387</v>
      </c>
      <c r="B12040" s="10" t="s">
        <v>1693</v>
      </c>
      <c r="C12040">
        <v>17.899999999999999</v>
      </c>
      <c r="D12040">
        <v>-13.92</v>
      </c>
      <c r="E12040">
        <v>1.3</v>
      </c>
      <c r="F12040" t="s">
        <v>1694</v>
      </c>
      <c r="G12040">
        <v>220</v>
      </c>
      <c r="H12040">
        <v>18012.98</v>
      </c>
      <c r="I12040">
        <v>104304.9</v>
      </c>
      <c r="J12040" t="s">
        <v>2293</v>
      </c>
      <c r="T12040">
        <f t="shared" si="215"/>
        <v>-12.62</v>
      </c>
      <c r="U12040">
        <v>-12.62</v>
      </c>
    </row>
    <row r="12041" spans="1:21" x14ac:dyDescent="0.2">
      <c r="A12041" t="s">
        <v>1387</v>
      </c>
      <c r="B12041" s="10" t="s">
        <v>1697</v>
      </c>
      <c r="C12041">
        <v>19.600000000000001</v>
      </c>
      <c r="D12041">
        <v>-15.63</v>
      </c>
      <c r="E12041">
        <v>1.7</v>
      </c>
      <c r="F12041" t="s">
        <v>1694</v>
      </c>
      <c r="G12041">
        <v>240</v>
      </c>
      <c r="H12041">
        <v>18012.98</v>
      </c>
      <c r="I12041">
        <v>104304.9</v>
      </c>
      <c r="J12041" t="s">
        <v>2293</v>
      </c>
      <c r="T12041">
        <f t="shared" si="215"/>
        <v>-13.930000000000001</v>
      </c>
      <c r="U12041">
        <v>-13.930000000000001</v>
      </c>
    </row>
    <row r="12042" spans="1:21" x14ac:dyDescent="0.2">
      <c r="A12042" t="s">
        <v>1387</v>
      </c>
      <c r="B12042" s="10" t="s">
        <v>1698</v>
      </c>
      <c r="C12042">
        <v>22</v>
      </c>
      <c r="D12042">
        <v>-18.03</v>
      </c>
      <c r="E12042">
        <v>2.4</v>
      </c>
      <c r="F12042" t="s">
        <v>1699</v>
      </c>
      <c r="G12042">
        <v>250</v>
      </c>
      <c r="H12042">
        <v>18012.98</v>
      </c>
      <c r="I12042">
        <v>104304.9</v>
      </c>
      <c r="J12042" t="s">
        <v>2293</v>
      </c>
      <c r="T12042">
        <f t="shared" si="215"/>
        <v>-15.63</v>
      </c>
      <c r="U12042">
        <v>-15.63</v>
      </c>
    </row>
    <row r="12043" spans="1:21" x14ac:dyDescent="0.2">
      <c r="A12043" t="s">
        <v>1387</v>
      </c>
      <c r="B12043" s="10" t="s">
        <v>1700</v>
      </c>
      <c r="C12043">
        <v>22.8</v>
      </c>
      <c r="D12043">
        <v>-18.82</v>
      </c>
      <c r="E12043">
        <v>0.8</v>
      </c>
      <c r="F12043" t="s">
        <v>1764</v>
      </c>
      <c r="G12043">
        <v>350</v>
      </c>
      <c r="H12043">
        <v>18012.98</v>
      </c>
      <c r="I12043">
        <v>104304.9</v>
      </c>
      <c r="J12043" t="s">
        <v>2293</v>
      </c>
      <c r="T12043">
        <f t="shared" si="215"/>
        <v>-18.02</v>
      </c>
      <c r="U12043">
        <v>-18.02</v>
      </c>
    </row>
    <row r="12044" spans="1:21" x14ac:dyDescent="0.2">
      <c r="A12044" t="s">
        <v>1387</v>
      </c>
      <c r="B12044" s="10" t="s">
        <v>1702</v>
      </c>
      <c r="C12044">
        <v>24.2</v>
      </c>
      <c r="D12044">
        <v>-20.23</v>
      </c>
      <c r="E12044">
        <v>1.4</v>
      </c>
      <c r="F12044" t="s">
        <v>1976</v>
      </c>
      <c r="G12044">
        <v>500</v>
      </c>
      <c r="H12044">
        <v>18012.98</v>
      </c>
      <c r="I12044">
        <v>104304.9</v>
      </c>
      <c r="J12044" t="s">
        <v>2293</v>
      </c>
      <c r="T12044">
        <f t="shared" si="215"/>
        <v>-18.830000000000002</v>
      </c>
      <c r="U12044">
        <v>-18.830000000000002</v>
      </c>
    </row>
    <row r="12045" spans="1:21" x14ac:dyDescent="0.2">
      <c r="A12045" t="s">
        <v>1387</v>
      </c>
      <c r="B12045" s="10" t="s">
        <v>1704</v>
      </c>
      <c r="C12045">
        <v>25.2</v>
      </c>
      <c r="D12045">
        <v>-21.23</v>
      </c>
      <c r="E12045">
        <v>1</v>
      </c>
      <c r="F12045" t="s">
        <v>1767</v>
      </c>
      <c r="G12045">
        <v>1500</v>
      </c>
      <c r="H12045">
        <v>18012.98</v>
      </c>
      <c r="I12045">
        <v>104304.9</v>
      </c>
      <c r="J12045" t="s">
        <v>2293</v>
      </c>
      <c r="T12045">
        <f t="shared" si="215"/>
        <v>-20.23</v>
      </c>
      <c r="U12045">
        <v>-20.23</v>
      </c>
    </row>
    <row r="12046" spans="1:21" x14ac:dyDescent="0.2">
      <c r="A12046" t="s">
        <v>1387</v>
      </c>
      <c r="B12046" s="10" t="s">
        <v>1709</v>
      </c>
      <c r="C12046">
        <v>34.200000000000003</v>
      </c>
      <c r="D12046">
        <v>-30.23</v>
      </c>
      <c r="E12046">
        <v>9</v>
      </c>
      <c r="F12046" t="s">
        <v>1769</v>
      </c>
      <c r="G12046">
        <v>3000</v>
      </c>
      <c r="H12046">
        <v>18012.98</v>
      </c>
      <c r="I12046">
        <v>104304.9</v>
      </c>
      <c r="J12046" t="s">
        <v>2293</v>
      </c>
      <c r="T12046">
        <f t="shared" si="215"/>
        <v>-21.23</v>
      </c>
      <c r="U12046">
        <v>-21.23</v>
      </c>
    </row>
    <row r="12047" spans="1:21" x14ac:dyDescent="0.2">
      <c r="A12047" t="s">
        <v>1388</v>
      </c>
      <c r="B12047" s="10" t="s">
        <v>1687</v>
      </c>
      <c r="C12047">
        <v>5.4</v>
      </c>
      <c r="D12047">
        <v>-1.71</v>
      </c>
      <c r="E12047">
        <v>5.4</v>
      </c>
      <c r="F12047" t="s">
        <v>1688</v>
      </c>
      <c r="G12047">
        <v>70</v>
      </c>
      <c r="H12047">
        <v>17993.197</v>
      </c>
      <c r="I12047">
        <v>104432.682</v>
      </c>
      <c r="J12047" t="s">
        <v>2293</v>
      </c>
      <c r="T12047">
        <f t="shared" si="215"/>
        <v>3.6900000000000004</v>
      </c>
      <c r="U12047">
        <v>3.6900000000000004</v>
      </c>
    </row>
    <row r="12048" spans="1:21" x14ac:dyDescent="0.2">
      <c r="A12048" t="s">
        <v>1388</v>
      </c>
      <c r="B12048" s="10" t="s">
        <v>1689</v>
      </c>
      <c r="C12048">
        <v>12.6</v>
      </c>
      <c r="D12048">
        <v>-8.91</v>
      </c>
      <c r="E12048">
        <v>7.2</v>
      </c>
      <c r="F12048" t="s">
        <v>1696</v>
      </c>
      <c r="G12048">
        <v>60</v>
      </c>
      <c r="H12048">
        <v>17993.197</v>
      </c>
      <c r="I12048">
        <v>104432.682</v>
      </c>
      <c r="J12048" t="s">
        <v>2293</v>
      </c>
      <c r="T12048">
        <f t="shared" si="215"/>
        <v>-1.71</v>
      </c>
      <c r="U12048">
        <v>-1.71</v>
      </c>
    </row>
    <row r="12049" spans="1:21" x14ac:dyDescent="0.2">
      <c r="A12049" t="s">
        <v>1388</v>
      </c>
      <c r="B12049" s="10" t="s">
        <v>1691</v>
      </c>
      <c r="C12049">
        <v>14.1</v>
      </c>
      <c r="D12049">
        <v>-10.41</v>
      </c>
      <c r="E12049">
        <v>1.5</v>
      </c>
      <c r="F12049" t="s">
        <v>1692</v>
      </c>
      <c r="G12049">
        <v>110</v>
      </c>
      <c r="H12049">
        <v>17993.197</v>
      </c>
      <c r="I12049">
        <v>104432.682</v>
      </c>
      <c r="J12049" t="s">
        <v>2293</v>
      </c>
      <c r="T12049">
        <f t="shared" si="215"/>
        <v>-8.91</v>
      </c>
      <c r="U12049">
        <v>-8.91</v>
      </c>
    </row>
    <row r="12050" spans="1:21" x14ac:dyDescent="0.2">
      <c r="A12050" t="s">
        <v>1388</v>
      </c>
      <c r="B12050" s="10" t="s">
        <v>1693</v>
      </c>
      <c r="C12050">
        <v>18.5</v>
      </c>
      <c r="D12050">
        <v>-14.81</v>
      </c>
      <c r="E12050">
        <v>4.4000000000000004</v>
      </c>
      <c r="F12050" t="s">
        <v>1694</v>
      </c>
      <c r="G12050">
        <v>220</v>
      </c>
      <c r="H12050">
        <v>17993.197</v>
      </c>
      <c r="I12050">
        <v>104432.682</v>
      </c>
      <c r="J12050" t="s">
        <v>2293</v>
      </c>
      <c r="T12050">
        <f t="shared" si="215"/>
        <v>-10.41</v>
      </c>
      <c r="U12050">
        <v>-10.41</v>
      </c>
    </row>
    <row r="12051" spans="1:21" x14ac:dyDescent="0.2">
      <c r="A12051" t="s">
        <v>1388</v>
      </c>
      <c r="B12051" s="10" t="s">
        <v>1698</v>
      </c>
      <c r="C12051">
        <v>21.5</v>
      </c>
      <c r="D12051">
        <v>-17.809999999999999</v>
      </c>
      <c r="E12051">
        <v>3</v>
      </c>
      <c r="F12051" t="s">
        <v>1699</v>
      </c>
      <c r="G12051">
        <v>250</v>
      </c>
      <c r="H12051">
        <v>17993.197</v>
      </c>
      <c r="I12051">
        <v>104432.682</v>
      </c>
      <c r="J12051" t="s">
        <v>2293</v>
      </c>
      <c r="T12051">
        <f t="shared" si="215"/>
        <v>-14.809999999999999</v>
      </c>
      <c r="U12051">
        <v>-14.809999999999999</v>
      </c>
    </row>
    <row r="12052" spans="1:21" x14ac:dyDescent="0.2">
      <c r="A12052" t="s">
        <v>1388</v>
      </c>
      <c r="B12052" s="10" t="s">
        <v>1700</v>
      </c>
      <c r="C12052">
        <v>23.7</v>
      </c>
      <c r="D12052">
        <v>-20.010000000000002</v>
      </c>
      <c r="E12052">
        <v>2.2000000000000002</v>
      </c>
      <c r="F12052" t="s">
        <v>1764</v>
      </c>
      <c r="G12052">
        <v>350</v>
      </c>
      <c r="H12052">
        <v>17993.197</v>
      </c>
      <c r="I12052">
        <v>104432.682</v>
      </c>
      <c r="J12052" t="s">
        <v>2293</v>
      </c>
      <c r="T12052">
        <f t="shared" si="215"/>
        <v>-17.810000000000002</v>
      </c>
      <c r="U12052">
        <v>-17.810000000000002</v>
      </c>
    </row>
    <row r="12053" spans="1:21" x14ac:dyDescent="0.2">
      <c r="A12053" t="s">
        <v>1388</v>
      </c>
      <c r="B12053" s="10" t="s">
        <v>1702</v>
      </c>
      <c r="C12053">
        <v>24.5</v>
      </c>
      <c r="D12053">
        <v>-20.81</v>
      </c>
      <c r="E12053">
        <v>0.8</v>
      </c>
      <c r="F12053" t="s">
        <v>1976</v>
      </c>
      <c r="G12053">
        <v>500</v>
      </c>
      <c r="H12053">
        <v>17993.197</v>
      </c>
      <c r="I12053">
        <v>104432.682</v>
      </c>
      <c r="J12053" t="s">
        <v>2293</v>
      </c>
      <c r="T12053">
        <f t="shared" si="215"/>
        <v>-20.009999999999998</v>
      </c>
      <c r="U12053">
        <v>-20.009999999999998</v>
      </c>
    </row>
    <row r="12054" spans="1:21" x14ac:dyDescent="0.2">
      <c r="A12054" t="s">
        <v>1388</v>
      </c>
      <c r="B12054" s="10" t="s">
        <v>1704</v>
      </c>
      <c r="C12054">
        <v>25.7</v>
      </c>
      <c r="D12054">
        <v>-22.01</v>
      </c>
      <c r="E12054">
        <v>1.2</v>
      </c>
      <c r="F12054" t="s">
        <v>1767</v>
      </c>
      <c r="G12054">
        <v>1500</v>
      </c>
      <c r="H12054">
        <v>17993.197</v>
      </c>
      <c r="I12054">
        <v>104432.682</v>
      </c>
      <c r="J12054" t="s">
        <v>2293</v>
      </c>
      <c r="T12054">
        <f t="shared" si="215"/>
        <v>-20.810000000000002</v>
      </c>
      <c r="U12054">
        <v>-20.810000000000002</v>
      </c>
    </row>
    <row r="12055" spans="1:21" x14ac:dyDescent="0.2">
      <c r="A12055" t="s">
        <v>1388</v>
      </c>
      <c r="B12055" s="10" t="s">
        <v>1709</v>
      </c>
      <c r="C12055">
        <v>31</v>
      </c>
      <c r="D12055">
        <v>-27.31</v>
      </c>
      <c r="E12055">
        <v>5.3</v>
      </c>
      <c r="F12055" t="s">
        <v>1769</v>
      </c>
      <c r="G12055">
        <v>3000</v>
      </c>
      <c r="H12055">
        <v>17993.197</v>
      </c>
      <c r="I12055">
        <v>104432.682</v>
      </c>
      <c r="J12055" t="s">
        <v>2293</v>
      </c>
      <c r="T12055">
        <f t="shared" si="215"/>
        <v>-22.009999999999998</v>
      </c>
      <c r="U12055">
        <v>-22.009999999999998</v>
      </c>
    </row>
    <row r="12056" spans="1:21" x14ac:dyDescent="0.2">
      <c r="A12056" t="s">
        <v>1389</v>
      </c>
      <c r="B12056" s="10" t="s">
        <v>1687</v>
      </c>
      <c r="C12056">
        <v>5.3</v>
      </c>
      <c r="D12056">
        <v>-0.84</v>
      </c>
      <c r="E12056">
        <v>5.3</v>
      </c>
      <c r="F12056" t="s">
        <v>1688</v>
      </c>
      <c r="G12056">
        <v>70</v>
      </c>
      <c r="H12056">
        <v>17943.601999999999</v>
      </c>
      <c r="I12056">
        <v>104495.34299999999</v>
      </c>
      <c r="J12056" t="s">
        <v>2293</v>
      </c>
      <c r="T12056">
        <f t="shared" si="215"/>
        <v>4.46</v>
      </c>
      <c r="U12056">
        <v>4.46</v>
      </c>
    </row>
    <row r="12057" spans="1:21" x14ac:dyDescent="0.2">
      <c r="A12057" t="s">
        <v>1389</v>
      </c>
      <c r="B12057" s="10" t="s">
        <v>1722</v>
      </c>
      <c r="C12057">
        <v>7.2</v>
      </c>
      <c r="D12057">
        <v>-2.74</v>
      </c>
      <c r="E12057">
        <v>1.9</v>
      </c>
      <c r="F12057" t="s">
        <v>1692</v>
      </c>
      <c r="G12057">
        <v>100</v>
      </c>
      <c r="H12057">
        <v>17943.601999999999</v>
      </c>
      <c r="I12057">
        <v>104495.34299999999</v>
      </c>
      <c r="J12057" t="s">
        <v>2293</v>
      </c>
      <c r="T12057">
        <f t="shared" si="215"/>
        <v>-0.8400000000000003</v>
      </c>
      <c r="U12057">
        <v>-0.8400000000000003</v>
      </c>
    </row>
    <row r="12058" spans="1:21" x14ac:dyDescent="0.2">
      <c r="A12058" t="s">
        <v>1389</v>
      </c>
      <c r="B12058" s="10" t="s">
        <v>1689</v>
      </c>
      <c r="C12058">
        <v>13.9</v>
      </c>
      <c r="D12058">
        <v>-9.44</v>
      </c>
      <c r="E12058">
        <v>6.7</v>
      </c>
      <c r="F12058" t="s">
        <v>1696</v>
      </c>
      <c r="G12058">
        <v>60</v>
      </c>
      <c r="H12058">
        <v>17943.601999999999</v>
      </c>
      <c r="I12058">
        <v>104495.34299999999</v>
      </c>
      <c r="J12058" t="s">
        <v>2293</v>
      </c>
      <c r="T12058">
        <f t="shared" si="215"/>
        <v>-2.7399999999999993</v>
      </c>
      <c r="U12058">
        <v>-2.7399999999999993</v>
      </c>
    </row>
    <row r="12059" spans="1:21" x14ac:dyDescent="0.2">
      <c r="A12059" t="s">
        <v>1389</v>
      </c>
      <c r="B12059" s="10" t="s">
        <v>1693</v>
      </c>
      <c r="C12059">
        <v>19.100000000000001</v>
      </c>
      <c r="D12059">
        <v>-14.64</v>
      </c>
      <c r="E12059">
        <v>5.2</v>
      </c>
      <c r="F12059" t="s">
        <v>1694</v>
      </c>
      <c r="G12059">
        <v>220</v>
      </c>
      <c r="H12059">
        <v>17943.601999999999</v>
      </c>
      <c r="I12059">
        <v>104495.34299999999</v>
      </c>
      <c r="J12059" t="s">
        <v>2293</v>
      </c>
      <c r="T12059">
        <f t="shared" si="215"/>
        <v>-9.4400000000000013</v>
      </c>
      <c r="U12059">
        <v>-9.4400000000000013</v>
      </c>
    </row>
    <row r="12060" spans="1:21" x14ac:dyDescent="0.2">
      <c r="A12060" t="s">
        <v>1389</v>
      </c>
      <c r="B12060" s="10" t="s">
        <v>1713</v>
      </c>
      <c r="C12060">
        <v>20.100000000000001</v>
      </c>
      <c r="D12060">
        <v>-15.64</v>
      </c>
      <c r="E12060">
        <v>1</v>
      </c>
      <c r="F12060" t="s">
        <v>1699</v>
      </c>
      <c r="G12060">
        <v>220</v>
      </c>
      <c r="H12060">
        <v>17943.601999999999</v>
      </c>
      <c r="I12060">
        <v>104495.34299999999</v>
      </c>
      <c r="J12060" t="s">
        <v>2293</v>
      </c>
      <c r="T12060">
        <f t="shared" si="215"/>
        <v>-14.64</v>
      </c>
      <c r="U12060">
        <v>-14.64</v>
      </c>
    </row>
    <row r="12061" spans="1:21" x14ac:dyDescent="0.2">
      <c r="A12061" t="s">
        <v>1389</v>
      </c>
      <c r="B12061" s="10" t="s">
        <v>1698</v>
      </c>
      <c r="C12061">
        <v>23.5</v>
      </c>
      <c r="D12061">
        <v>-19.04</v>
      </c>
      <c r="E12061">
        <v>3.4</v>
      </c>
      <c r="F12061" t="s">
        <v>1699</v>
      </c>
      <c r="G12061">
        <v>250</v>
      </c>
      <c r="H12061">
        <v>17943.601999999999</v>
      </c>
      <c r="I12061">
        <v>104495.34299999999</v>
      </c>
      <c r="J12061" t="s">
        <v>2293</v>
      </c>
      <c r="T12061">
        <f t="shared" si="215"/>
        <v>-15.639999999999999</v>
      </c>
      <c r="U12061">
        <v>-15.639999999999999</v>
      </c>
    </row>
    <row r="12062" spans="1:21" x14ac:dyDescent="0.2">
      <c r="A12062" t="s">
        <v>1389</v>
      </c>
      <c r="B12062" s="10" t="s">
        <v>1700</v>
      </c>
      <c r="C12062">
        <v>29.2</v>
      </c>
      <c r="D12062">
        <v>-24.74</v>
      </c>
      <c r="E12062">
        <v>5.7</v>
      </c>
      <c r="F12062" t="s">
        <v>1764</v>
      </c>
      <c r="G12062">
        <v>350</v>
      </c>
      <c r="H12062">
        <v>17943.601999999999</v>
      </c>
      <c r="I12062">
        <v>104495.34299999999</v>
      </c>
      <c r="J12062" t="s">
        <v>2293</v>
      </c>
      <c r="T12062">
        <f t="shared" si="215"/>
        <v>-19.04</v>
      </c>
      <c r="U12062">
        <v>-19.04</v>
      </c>
    </row>
    <row r="12063" spans="1:21" x14ac:dyDescent="0.2">
      <c r="A12063" t="s">
        <v>1389</v>
      </c>
      <c r="B12063" s="10" t="s">
        <v>1702</v>
      </c>
      <c r="C12063">
        <v>38.6</v>
      </c>
      <c r="D12063">
        <v>-34.14</v>
      </c>
      <c r="E12063">
        <v>9.4</v>
      </c>
      <c r="F12063" t="s">
        <v>1976</v>
      </c>
      <c r="G12063">
        <v>500</v>
      </c>
      <c r="H12063">
        <v>17943.601999999999</v>
      </c>
      <c r="I12063">
        <v>104495.34299999999</v>
      </c>
      <c r="J12063" t="s">
        <v>2293</v>
      </c>
      <c r="T12063">
        <f t="shared" si="215"/>
        <v>-24.740000000000002</v>
      </c>
      <c r="U12063">
        <v>-24.740000000000002</v>
      </c>
    </row>
    <row r="12064" spans="1:21" x14ac:dyDescent="0.2">
      <c r="A12064" t="s">
        <v>1390</v>
      </c>
      <c r="B12064" s="10" t="s">
        <v>1687</v>
      </c>
      <c r="C12064">
        <v>5.5</v>
      </c>
      <c r="D12064">
        <v>-2.56</v>
      </c>
      <c r="E12064">
        <v>5.5</v>
      </c>
      <c r="F12064" t="s">
        <v>1688</v>
      </c>
      <c r="G12064">
        <v>70</v>
      </c>
      <c r="H12064">
        <v>17929.43</v>
      </c>
      <c r="I12064">
        <v>104603.045</v>
      </c>
      <c r="J12064" t="s">
        <v>2293</v>
      </c>
      <c r="T12064">
        <f t="shared" si="215"/>
        <v>2.94</v>
      </c>
      <c r="U12064">
        <v>2.94</v>
      </c>
    </row>
    <row r="12065" spans="1:21" x14ac:dyDescent="0.2">
      <c r="A12065" t="s">
        <v>1390</v>
      </c>
      <c r="B12065" s="10" t="s">
        <v>1689</v>
      </c>
      <c r="C12065">
        <v>12.2</v>
      </c>
      <c r="D12065">
        <v>-9.25</v>
      </c>
      <c r="E12065">
        <v>6.7</v>
      </c>
      <c r="F12065" t="s">
        <v>1696</v>
      </c>
      <c r="G12065">
        <v>60</v>
      </c>
      <c r="H12065">
        <v>17929.43</v>
      </c>
      <c r="I12065">
        <v>104603.045</v>
      </c>
      <c r="J12065" t="s">
        <v>2293</v>
      </c>
      <c r="T12065">
        <f t="shared" si="215"/>
        <v>-2.5499999999999998</v>
      </c>
      <c r="U12065">
        <v>-2.5499999999999998</v>
      </c>
    </row>
    <row r="12066" spans="1:21" x14ac:dyDescent="0.2">
      <c r="A12066" t="s">
        <v>1390</v>
      </c>
      <c r="B12066" s="10" t="s">
        <v>1693</v>
      </c>
      <c r="C12066">
        <v>18</v>
      </c>
      <c r="D12066">
        <v>-15.06</v>
      </c>
      <c r="E12066">
        <v>5.8</v>
      </c>
      <c r="F12066" t="s">
        <v>1694</v>
      </c>
      <c r="G12066">
        <v>220</v>
      </c>
      <c r="H12066">
        <v>17929.43</v>
      </c>
      <c r="I12066">
        <v>104603.045</v>
      </c>
      <c r="J12066" t="s">
        <v>2293</v>
      </c>
      <c r="T12066">
        <f t="shared" si="215"/>
        <v>-9.2600000000000016</v>
      </c>
      <c r="U12066">
        <v>-9.2600000000000016</v>
      </c>
    </row>
    <row r="12067" spans="1:21" x14ac:dyDescent="0.2">
      <c r="A12067" t="s">
        <v>1390</v>
      </c>
      <c r="B12067" s="10" t="s">
        <v>1698</v>
      </c>
      <c r="C12067">
        <v>21</v>
      </c>
      <c r="D12067">
        <v>-18.059999999999999</v>
      </c>
      <c r="E12067">
        <v>3</v>
      </c>
      <c r="F12067" t="s">
        <v>1699</v>
      </c>
      <c r="G12067">
        <v>250</v>
      </c>
      <c r="H12067">
        <v>17929.43</v>
      </c>
      <c r="I12067">
        <v>104603.045</v>
      </c>
      <c r="J12067" t="s">
        <v>2293</v>
      </c>
      <c r="T12067">
        <f t="shared" si="215"/>
        <v>-15.059999999999999</v>
      </c>
      <c r="U12067">
        <v>-15.059999999999999</v>
      </c>
    </row>
    <row r="12068" spans="1:21" x14ac:dyDescent="0.2">
      <c r="A12068" t="s">
        <v>1390</v>
      </c>
      <c r="B12068" s="10" t="s">
        <v>1700</v>
      </c>
      <c r="C12068">
        <v>26</v>
      </c>
      <c r="D12068">
        <v>-23.06</v>
      </c>
      <c r="E12068">
        <v>5</v>
      </c>
      <c r="F12068" t="s">
        <v>1764</v>
      </c>
      <c r="G12068">
        <v>350</v>
      </c>
      <c r="H12068">
        <v>17929.43</v>
      </c>
      <c r="I12068">
        <v>104603.045</v>
      </c>
      <c r="J12068" t="s">
        <v>2293</v>
      </c>
      <c r="T12068">
        <f t="shared" si="215"/>
        <v>-18.059999999999999</v>
      </c>
      <c r="U12068">
        <v>-18.059999999999999</v>
      </c>
    </row>
    <row r="12069" spans="1:21" x14ac:dyDescent="0.2">
      <c r="A12069" t="s">
        <v>1390</v>
      </c>
      <c r="B12069" s="10" t="s">
        <v>1702</v>
      </c>
      <c r="C12069">
        <v>35.4</v>
      </c>
      <c r="D12069">
        <v>-32.46</v>
      </c>
      <c r="E12069">
        <v>9.4</v>
      </c>
      <c r="F12069" t="s">
        <v>1976</v>
      </c>
      <c r="G12069">
        <v>500</v>
      </c>
      <c r="H12069">
        <v>17929.43</v>
      </c>
      <c r="I12069">
        <v>104603.045</v>
      </c>
      <c r="J12069" t="s">
        <v>2293</v>
      </c>
      <c r="T12069">
        <f t="shared" si="215"/>
        <v>-23.060000000000002</v>
      </c>
      <c r="U12069">
        <v>-23.060000000000002</v>
      </c>
    </row>
    <row r="12070" spans="1:21" x14ac:dyDescent="0.2">
      <c r="A12070" t="s">
        <v>1391</v>
      </c>
      <c r="B12070" s="10" t="s">
        <v>1687</v>
      </c>
      <c r="C12070">
        <v>3.9</v>
      </c>
      <c r="D12070">
        <v>-1.2</v>
      </c>
      <c r="E12070">
        <v>3.9</v>
      </c>
      <c r="F12070" t="s">
        <v>1688</v>
      </c>
      <c r="G12070">
        <v>70</v>
      </c>
      <c r="H12070">
        <v>17860.665000000001</v>
      </c>
      <c r="I12070">
        <v>104718.2</v>
      </c>
      <c r="J12070" t="s">
        <v>2293</v>
      </c>
      <c r="T12070">
        <f t="shared" si="215"/>
        <v>2.7</v>
      </c>
      <c r="U12070">
        <v>2.7</v>
      </c>
    </row>
    <row r="12071" spans="1:21" x14ac:dyDescent="0.2">
      <c r="A12071" t="s">
        <v>1391</v>
      </c>
      <c r="B12071" s="10" t="s">
        <v>1689</v>
      </c>
      <c r="C12071">
        <v>5.7</v>
      </c>
      <c r="D12071">
        <v>-3</v>
      </c>
      <c r="E12071">
        <v>1.8</v>
      </c>
      <c r="F12071" t="s">
        <v>1696</v>
      </c>
      <c r="G12071">
        <v>100</v>
      </c>
      <c r="H12071">
        <v>17860.665000000001</v>
      </c>
      <c r="I12071">
        <v>104718.2</v>
      </c>
      <c r="J12071" t="s">
        <v>2293</v>
      </c>
      <c r="T12071">
        <f t="shared" si="215"/>
        <v>-1.2</v>
      </c>
      <c r="U12071">
        <v>-1.2</v>
      </c>
    </row>
    <row r="12072" spans="1:21" x14ac:dyDescent="0.2">
      <c r="A12072" t="s">
        <v>1391</v>
      </c>
      <c r="B12072" s="10" t="s">
        <v>1691</v>
      </c>
      <c r="C12072">
        <v>9.5</v>
      </c>
      <c r="D12072">
        <v>-6.8</v>
      </c>
      <c r="E12072">
        <v>3.8</v>
      </c>
      <c r="F12072" t="s">
        <v>1692</v>
      </c>
      <c r="G12072">
        <v>60</v>
      </c>
      <c r="H12072">
        <v>17860.665000000001</v>
      </c>
      <c r="I12072">
        <v>104718.2</v>
      </c>
      <c r="J12072" t="s">
        <v>2293</v>
      </c>
      <c r="T12072">
        <f t="shared" si="215"/>
        <v>-3</v>
      </c>
      <c r="U12072">
        <v>-3</v>
      </c>
    </row>
    <row r="12073" spans="1:21" x14ac:dyDescent="0.2">
      <c r="A12073" t="s">
        <v>1391</v>
      </c>
      <c r="B12073" s="10" t="s">
        <v>1693</v>
      </c>
      <c r="C12073">
        <v>12.8</v>
      </c>
      <c r="D12073">
        <v>-10.1</v>
      </c>
      <c r="E12073">
        <v>3.3</v>
      </c>
      <c r="F12073" t="s">
        <v>1694</v>
      </c>
      <c r="G12073">
        <v>220</v>
      </c>
      <c r="H12073">
        <v>17860.665000000001</v>
      </c>
      <c r="I12073">
        <v>104718.2</v>
      </c>
      <c r="J12073" t="s">
        <v>2293</v>
      </c>
      <c r="T12073">
        <f t="shared" si="215"/>
        <v>-6.8</v>
      </c>
      <c r="U12073">
        <v>-6.8</v>
      </c>
    </row>
    <row r="12074" spans="1:21" x14ac:dyDescent="0.2">
      <c r="A12074" t="s">
        <v>1391</v>
      </c>
      <c r="B12074" s="10" t="s">
        <v>1721</v>
      </c>
      <c r="C12074">
        <v>16.5</v>
      </c>
      <c r="D12074">
        <v>-13.8</v>
      </c>
      <c r="E12074">
        <v>3.7</v>
      </c>
      <c r="F12074" t="s">
        <v>1712</v>
      </c>
      <c r="G12074">
        <v>180</v>
      </c>
      <c r="H12074">
        <v>17860.665000000001</v>
      </c>
      <c r="I12074">
        <v>104718.2</v>
      </c>
      <c r="J12074" t="s">
        <v>2293</v>
      </c>
      <c r="T12074">
        <f t="shared" si="215"/>
        <v>-10.100000000000001</v>
      </c>
      <c r="U12074">
        <v>-10.100000000000001</v>
      </c>
    </row>
    <row r="12075" spans="1:21" x14ac:dyDescent="0.2">
      <c r="A12075" t="s">
        <v>1391</v>
      </c>
      <c r="B12075" s="10" t="s">
        <v>1697</v>
      </c>
      <c r="C12075">
        <v>18.8</v>
      </c>
      <c r="D12075">
        <v>-16.100000000000001</v>
      </c>
      <c r="E12075">
        <v>2.2999999999999998</v>
      </c>
      <c r="F12075" t="s">
        <v>1694</v>
      </c>
      <c r="G12075">
        <v>240</v>
      </c>
      <c r="H12075">
        <v>17860.665000000001</v>
      </c>
      <c r="I12075">
        <v>104718.2</v>
      </c>
      <c r="J12075" t="s">
        <v>2293</v>
      </c>
      <c r="T12075">
        <f t="shared" si="215"/>
        <v>-13.8</v>
      </c>
      <c r="U12075">
        <v>-13.8</v>
      </c>
    </row>
    <row r="12076" spans="1:21" x14ac:dyDescent="0.2">
      <c r="A12076" t="s">
        <v>1391</v>
      </c>
      <c r="B12076" s="10" t="s">
        <v>1713</v>
      </c>
      <c r="C12076">
        <v>25.5</v>
      </c>
      <c r="D12076">
        <v>-22.8</v>
      </c>
      <c r="E12076">
        <v>6.7</v>
      </c>
      <c r="F12076" t="s">
        <v>1699</v>
      </c>
      <c r="G12076">
        <v>220</v>
      </c>
      <c r="H12076">
        <v>17860.665000000001</v>
      </c>
      <c r="I12076">
        <v>104718.2</v>
      </c>
      <c r="J12076" t="s">
        <v>2293</v>
      </c>
      <c r="T12076">
        <f t="shared" si="215"/>
        <v>-16.100000000000001</v>
      </c>
      <c r="U12076">
        <v>-16.100000000000001</v>
      </c>
    </row>
    <row r="12077" spans="1:21" x14ac:dyDescent="0.2">
      <c r="A12077" t="s">
        <v>1391</v>
      </c>
      <c r="B12077" s="10" t="s">
        <v>1698</v>
      </c>
      <c r="C12077">
        <v>28</v>
      </c>
      <c r="D12077">
        <v>-25.3</v>
      </c>
      <c r="E12077">
        <v>2.5</v>
      </c>
      <c r="F12077" t="s">
        <v>1699</v>
      </c>
      <c r="G12077">
        <v>250</v>
      </c>
      <c r="H12077">
        <v>17860.665000000001</v>
      </c>
      <c r="I12077">
        <v>104718.2</v>
      </c>
      <c r="J12077" t="s">
        <v>2293</v>
      </c>
      <c r="T12077">
        <f t="shared" si="215"/>
        <v>-22.8</v>
      </c>
      <c r="U12077">
        <v>-22.8</v>
      </c>
    </row>
    <row r="12078" spans="1:21" x14ac:dyDescent="0.2">
      <c r="A12078" t="s">
        <v>1391</v>
      </c>
      <c r="B12078" s="10" t="s">
        <v>1700</v>
      </c>
      <c r="C12078">
        <v>31.15</v>
      </c>
      <c r="D12078">
        <v>-28.45</v>
      </c>
      <c r="E12078">
        <v>3.15</v>
      </c>
      <c r="F12078" t="s">
        <v>1764</v>
      </c>
      <c r="G12078">
        <v>350</v>
      </c>
      <c r="H12078">
        <v>17860.665000000001</v>
      </c>
      <c r="I12078">
        <v>104718.2</v>
      </c>
      <c r="J12078" t="s">
        <v>2293</v>
      </c>
      <c r="T12078">
        <f t="shared" si="215"/>
        <v>-25.3</v>
      </c>
      <c r="U12078">
        <v>-25.3</v>
      </c>
    </row>
    <row r="12079" spans="1:21" x14ac:dyDescent="0.2">
      <c r="A12079" t="s">
        <v>1392</v>
      </c>
      <c r="B12079" s="10" t="s">
        <v>1687</v>
      </c>
      <c r="C12079">
        <v>2.5</v>
      </c>
      <c r="D12079">
        <v>1.1299999999999999</v>
      </c>
      <c r="E12079">
        <v>2.5</v>
      </c>
      <c r="F12079" t="s">
        <v>1688</v>
      </c>
      <c r="G12079">
        <v>70</v>
      </c>
      <c r="H12079">
        <v>17870.010999999999</v>
      </c>
      <c r="I12079">
        <v>104773.84699999999</v>
      </c>
      <c r="J12079" t="s">
        <v>2293</v>
      </c>
      <c r="T12079">
        <f t="shared" si="215"/>
        <v>3.63</v>
      </c>
      <c r="U12079">
        <v>3.63</v>
      </c>
    </row>
    <row r="12080" spans="1:21" x14ac:dyDescent="0.2">
      <c r="A12080" t="s">
        <v>1392</v>
      </c>
      <c r="B12080" s="10" t="s">
        <v>1706</v>
      </c>
      <c r="C12080">
        <v>6.2</v>
      </c>
      <c r="D12080">
        <v>-2.57</v>
      </c>
      <c r="E12080">
        <v>3.7</v>
      </c>
      <c r="F12080" t="s">
        <v>1707</v>
      </c>
      <c r="G12080">
        <v>80</v>
      </c>
      <c r="H12080">
        <v>17870.010999999999</v>
      </c>
      <c r="I12080">
        <v>104773.84699999999</v>
      </c>
      <c r="J12080" t="s">
        <v>2293</v>
      </c>
      <c r="T12080">
        <f t="shared" si="215"/>
        <v>1.1300000000000003</v>
      </c>
      <c r="U12080">
        <v>1.1300000000000003</v>
      </c>
    </row>
    <row r="12081" spans="1:21" x14ac:dyDescent="0.2">
      <c r="A12081" t="s">
        <v>1392</v>
      </c>
      <c r="B12081" s="10" t="s">
        <v>1689</v>
      </c>
      <c r="C12081">
        <v>9.3000000000000007</v>
      </c>
      <c r="D12081">
        <v>-5.67</v>
      </c>
      <c r="E12081">
        <v>3.1</v>
      </c>
      <c r="F12081" t="s">
        <v>1696</v>
      </c>
      <c r="G12081">
        <v>60</v>
      </c>
      <c r="H12081">
        <v>17870.010999999999</v>
      </c>
      <c r="I12081">
        <v>104773.84699999999</v>
      </c>
      <c r="J12081" t="s">
        <v>2293</v>
      </c>
      <c r="T12081">
        <f t="shared" si="215"/>
        <v>-2.57</v>
      </c>
      <c r="U12081">
        <v>-2.57</v>
      </c>
    </row>
    <row r="12082" spans="1:21" x14ac:dyDescent="0.2">
      <c r="A12082" t="s">
        <v>1392</v>
      </c>
      <c r="B12082" s="10" t="s">
        <v>1693</v>
      </c>
      <c r="C12082">
        <v>14</v>
      </c>
      <c r="D12082">
        <v>-10.37</v>
      </c>
      <c r="E12082">
        <v>4.7</v>
      </c>
      <c r="F12082" t="s">
        <v>1694</v>
      </c>
      <c r="G12082">
        <v>220</v>
      </c>
      <c r="H12082">
        <v>17870.010999999999</v>
      </c>
      <c r="I12082">
        <v>104773.84699999999</v>
      </c>
      <c r="J12082" t="s">
        <v>2293</v>
      </c>
      <c r="T12082">
        <f t="shared" si="215"/>
        <v>-5.669999999999999</v>
      </c>
      <c r="U12082">
        <v>-5.669999999999999</v>
      </c>
    </row>
    <row r="12083" spans="1:21" x14ac:dyDescent="0.2">
      <c r="A12083" t="s">
        <v>1392</v>
      </c>
      <c r="B12083" s="10" t="s">
        <v>1697</v>
      </c>
      <c r="C12083">
        <v>19.100000000000001</v>
      </c>
      <c r="D12083">
        <v>-15.47</v>
      </c>
      <c r="E12083">
        <v>5.0999999999999996</v>
      </c>
      <c r="F12083" t="s">
        <v>1694</v>
      </c>
      <c r="G12083">
        <v>240</v>
      </c>
      <c r="H12083">
        <v>17870.010999999999</v>
      </c>
      <c r="I12083">
        <v>104773.84699999999</v>
      </c>
      <c r="J12083" t="s">
        <v>2293</v>
      </c>
      <c r="T12083">
        <f t="shared" si="215"/>
        <v>-10.370000000000001</v>
      </c>
      <c r="U12083">
        <v>-10.370000000000001</v>
      </c>
    </row>
    <row r="12084" spans="1:21" x14ac:dyDescent="0.2">
      <c r="A12084" t="s">
        <v>1392</v>
      </c>
      <c r="B12084" s="10" t="s">
        <v>1698</v>
      </c>
      <c r="C12084">
        <v>26</v>
      </c>
      <c r="D12084">
        <v>-22.37</v>
      </c>
      <c r="E12084">
        <v>6.9</v>
      </c>
      <c r="F12084" t="s">
        <v>1699</v>
      </c>
      <c r="G12084">
        <v>250</v>
      </c>
      <c r="H12084">
        <v>17870.010999999999</v>
      </c>
      <c r="I12084">
        <v>104773.84699999999</v>
      </c>
      <c r="J12084" t="s">
        <v>2293</v>
      </c>
      <c r="T12084">
        <f t="shared" si="215"/>
        <v>-15.47</v>
      </c>
      <c r="U12084">
        <v>-15.47</v>
      </c>
    </row>
    <row r="12085" spans="1:21" x14ac:dyDescent="0.2">
      <c r="A12085" t="s">
        <v>1392</v>
      </c>
      <c r="B12085" s="10" t="s">
        <v>1700</v>
      </c>
      <c r="C12085">
        <v>28</v>
      </c>
      <c r="D12085">
        <v>-24.37</v>
      </c>
      <c r="E12085">
        <v>2</v>
      </c>
      <c r="F12085" t="s">
        <v>1764</v>
      </c>
      <c r="G12085">
        <v>350</v>
      </c>
      <c r="H12085">
        <v>17870.010999999999</v>
      </c>
      <c r="I12085">
        <v>104773.84699999999</v>
      </c>
      <c r="J12085" t="s">
        <v>2293</v>
      </c>
      <c r="T12085">
        <f t="shared" si="215"/>
        <v>-22.37</v>
      </c>
      <c r="U12085">
        <v>-22.37</v>
      </c>
    </row>
    <row r="12086" spans="1:21" x14ac:dyDescent="0.2">
      <c r="A12086" t="s">
        <v>1392</v>
      </c>
      <c r="B12086" s="10" t="s">
        <v>1702</v>
      </c>
      <c r="C12086">
        <v>31.45</v>
      </c>
      <c r="D12086">
        <v>-27.82</v>
      </c>
      <c r="E12086">
        <v>3.45</v>
      </c>
      <c r="F12086" t="s">
        <v>1976</v>
      </c>
      <c r="G12086">
        <v>500</v>
      </c>
      <c r="H12086">
        <v>17870.010999999999</v>
      </c>
      <c r="I12086">
        <v>104773.84699999999</v>
      </c>
      <c r="J12086" t="s">
        <v>2293</v>
      </c>
      <c r="T12086">
        <f t="shared" si="215"/>
        <v>-24.37</v>
      </c>
      <c r="U12086">
        <v>-24.37</v>
      </c>
    </row>
    <row r="12087" spans="1:21" x14ac:dyDescent="0.2">
      <c r="A12087" t="s">
        <v>1393</v>
      </c>
      <c r="B12087" s="10" t="s">
        <v>1687</v>
      </c>
      <c r="C12087">
        <v>2.1</v>
      </c>
      <c r="D12087">
        <v>1.23</v>
      </c>
      <c r="E12087">
        <v>2.1</v>
      </c>
      <c r="F12087" t="s">
        <v>1688</v>
      </c>
      <c r="G12087">
        <v>70</v>
      </c>
      <c r="H12087">
        <v>17841.024000000001</v>
      </c>
      <c r="I12087">
        <v>104783.6</v>
      </c>
      <c r="J12087" t="s">
        <v>2293</v>
      </c>
      <c r="T12087">
        <f t="shared" si="215"/>
        <v>3.33</v>
      </c>
      <c r="U12087">
        <v>3.33</v>
      </c>
    </row>
    <row r="12088" spans="1:21" x14ac:dyDescent="0.2">
      <c r="A12088" t="s">
        <v>1393</v>
      </c>
      <c r="B12088" s="10" t="s">
        <v>1714</v>
      </c>
      <c r="C12088">
        <v>5.3</v>
      </c>
      <c r="D12088">
        <v>-1.98</v>
      </c>
      <c r="E12088">
        <v>3.2</v>
      </c>
      <c r="F12088" t="s">
        <v>1715</v>
      </c>
      <c r="G12088">
        <v>80</v>
      </c>
      <c r="H12088">
        <v>17841.024000000001</v>
      </c>
      <c r="I12088">
        <v>104783.6</v>
      </c>
      <c r="J12088" t="s">
        <v>2293</v>
      </c>
      <c r="T12088">
        <f t="shared" si="215"/>
        <v>1.2200000000000002</v>
      </c>
      <c r="U12088">
        <v>1.2200000000000002</v>
      </c>
    </row>
    <row r="12089" spans="1:21" x14ac:dyDescent="0.2">
      <c r="A12089" t="s">
        <v>1393</v>
      </c>
      <c r="B12089" s="10" t="s">
        <v>1689</v>
      </c>
      <c r="C12089">
        <v>8.8000000000000007</v>
      </c>
      <c r="D12089">
        <v>-5.4</v>
      </c>
      <c r="E12089">
        <v>3.5</v>
      </c>
      <c r="F12089" t="s">
        <v>1696</v>
      </c>
      <c r="G12089">
        <v>60</v>
      </c>
      <c r="H12089">
        <v>17841.024000000001</v>
      </c>
      <c r="I12089">
        <v>104783.6</v>
      </c>
      <c r="J12089" t="s">
        <v>2293</v>
      </c>
      <c r="T12089">
        <f t="shared" si="215"/>
        <v>-1.9000000000000004</v>
      </c>
      <c r="U12089">
        <v>-1.9000000000000004</v>
      </c>
    </row>
    <row r="12090" spans="1:21" x14ac:dyDescent="0.2">
      <c r="A12090" t="s">
        <v>1393</v>
      </c>
      <c r="B12090" s="10" t="s">
        <v>1711</v>
      </c>
      <c r="C12090">
        <v>10.1</v>
      </c>
      <c r="D12090">
        <v>-6.78</v>
      </c>
      <c r="E12090">
        <v>1.3</v>
      </c>
      <c r="F12090" t="s">
        <v>1712</v>
      </c>
      <c r="G12090">
        <v>180</v>
      </c>
      <c r="H12090">
        <v>17841.024000000001</v>
      </c>
      <c r="I12090">
        <v>104783.6</v>
      </c>
      <c r="J12090" t="s">
        <v>2293</v>
      </c>
      <c r="T12090">
        <f t="shared" si="215"/>
        <v>-5.48</v>
      </c>
      <c r="U12090">
        <v>-5.48</v>
      </c>
    </row>
    <row r="12091" spans="1:21" x14ac:dyDescent="0.2">
      <c r="A12091" t="s">
        <v>1393</v>
      </c>
      <c r="B12091" s="10" t="s">
        <v>1693</v>
      </c>
      <c r="C12091">
        <v>18.600000000000001</v>
      </c>
      <c r="D12091">
        <v>-15.28</v>
      </c>
      <c r="E12091">
        <v>8.5</v>
      </c>
      <c r="F12091" t="s">
        <v>1694</v>
      </c>
      <c r="G12091">
        <v>220</v>
      </c>
      <c r="H12091">
        <v>17841.024000000001</v>
      </c>
      <c r="I12091">
        <v>104783.6</v>
      </c>
      <c r="J12091" t="s">
        <v>2293</v>
      </c>
      <c r="T12091">
        <f t="shared" si="215"/>
        <v>-6.7799999999999994</v>
      </c>
      <c r="U12091">
        <v>-6.7799999999999994</v>
      </c>
    </row>
    <row r="12092" spans="1:21" x14ac:dyDescent="0.2">
      <c r="A12092" t="s">
        <v>1393</v>
      </c>
      <c r="B12092" s="10" t="s">
        <v>1697</v>
      </c>
      <c r="C12092">
        <v>19</v>
      </c>
      <c r="D12092">
        <v>-15.67</v>
      </c>
      <c r="E12092">
        <v>0.4</v>
      </c>
      <c r="F12092" t="s">
        <v>1694</v>
      </c>
      <c r="G12092">
        <v>240</v>
      </c>
      <c r="H12092">
        <v>17841.024000000001</v>
      </c>
      <c r="I12092">
        <v>104783.6</v>
      </c>
      <c r="J12092" t="s">
        <v>2293</v>
      </c>
      <c r="T12092">
        <f t="shared" si="215"/>
        <v>-15.27</v>
      </c>
      <c r="U12092">
        <v>-15.27</v>
      </c>
    </row>
    <row r="12093" spans="1:21" x14ac:dyDescent="0.2">
      <c r="A12093" t="s">
        <v>1393</v>
      </c>
      <c r="B12093" s="10" t="s">
        <v>1713</v>
      </c>
      <c r="C12093">
        <v>21.6</v>
      </c>
      <c r="D12093">
        <v>-18.28</v>
      </c>
      <c r="E12093">
        <v>2.6</v>
      </c>
      <c r="F12093" t="s">
        <v>1699</v>
      </c>
      <c r="G12093">
        <v>220</v>
      </c>
      <c r="H12093">
        <v>17841.024000000001</v>
      </c>
      <c r="I12093">
        <v>104783.6</v>
      </c>
      <c r="J12093" t="s">
        <v>2293</v>
      </c>
      <c r="T12093">
        <f t="shared" si="215"/>
        <v>-15.680000000000001</v>
      </c>
      <c r="U12093">
        <v>-15.680000000000001</v>
      </c>
    </row>
    <row r="12094" spans="1:21" x14ac:dyDescent="0.2">
      <c r="A12094" t="s">
        <v>1393</v>
      </c>
      <c r="B12094" s="10" t="s">
        <v>1698</v>
      </c>
      <c r="C12094">
        <v>27</v>
      </c>
      <c r="D12094">
        <v>-23.67</v>
      </c>
      <c r="E12094">
        <v>5.4</v>
      </c>
      <c r="F12094" t="s">
        <v>1699</v>
      </c>
      <c r="G12094">
        <v>250</v>
      </c>
      <c r="H12094">
        <v>17841.024000000001</v>
      </c>
      <c r="I12094">
        <v>104783.6</v>
      </c>
      <c r="J12094" t="s">
        <v>2293</v>
      </c>
      <c r="T12094">
        <f t="shared" si="215"/>
        <v>-18.270000000000003</v>
      </c>
      <c r="U12094">
        <v>-18.270000000000003</v>
      </c>
    </row>
    <row r="12095" spans="1:21" x14ac:dyDescent="0.2">
      <c r="A12095" t="s">
        <v>1393</v>
      </c>
      <c r="B12095" s="10" t="s">
        <v>1700</v>
      </c>
      <c r="C12095">
        <v>31.2</v>
      </c>
      <c r="D12095">
        <v>-27.88</v>
      </c>
      <c r="E12095">
        <v>4.2</v>
      </c>
      <c r="F12095" t="s">
        <v>1764</v>
      </c>
      <c r="G12095">
        <v>350</v>
      </c>
      <c r="H12095">
        <v>17841.024000000001</v>
      </c>
      <c r="I12095">
        <v>104783.6</v>
      </c>
      <c r="J12095" t="s">
        <v>2293</v>
      </c>
      <c r="T12095">
        <f t="shared" si="215"/>
        <v>-23.68</v>
      </c>
      <c r="U12095">
        <v>-23.68</v>
      </c>
    </row>
    <row r="12096" spans="1:21" x14ac:dyDescent="0.2">
      <c r="A12096" t="s">
        <v>1394</v>
      </c>
      <c r="B12096" s="10" t="s">
        <v>1687</v>
      </c>
      <c r="C12096">
        <v>5.0999999999999996</v>
      </c>
      <c r="D12096">
        <v>-2.12</v>
      </c>
      <c r="E12096">
        <v>5.0999999999999996</v>
      </c>
      <c r="F12096" t="s">
        <v>1688</v>
      </c>
      <c r="G12096">
        <v>70</v>
      </c>
      <c r="H12096">
        <v>17853.486000000001</v>
      </c>
      <c r="I12096">
        <v>104853.7</v>
      </c>
      <c r="J12096" t="s">
        <v>2293</v>
      </c>
      <c r="T12096">
        <f t="shared" si="215"/>
        <v>2.9799999999999995</v>
      </c>
      <c r="U12096">
        <v>2.9799999999999995</v>
      </c>
    </row>
    <row r="12097" spans="1:21" x14ac:dyDescent="0.2">
      <c r="A12097" t="s">
        <v>1394</v>
      </c>
      <c r="B12097" s="10" t="s">
        <v>1689</v>
      </c>
      <c r="C12097">
        <v>7.1</v>
      </c>
      <c r="D12097">
        <v>-4.12</v>
      </c>
      <c r="E12097">
        <v>2</v>
      </c>
      <c r="F12097" t="s">
        <v>1696</v>
      </c>
      <c r="G12097">
        <v>60</v>
      </c>
      <c r="H12097">
        <v>17853.486000000001</v>
      </c>
      <c r="I12097">
        <v>104853.7</v>
      </c>
      <c r="J12097" t="s">
        <v>2293</v>
      </c>
      <c r="T12097">
        <f t="shared" si="215"/>
        <v>-2.12</v>
      </c>
      <c r="U12097">
        <v>-2.12</v>
      </c>
    </row>
    <row r="12098" spans="1:21" x14ac:dyDescent="0.2">
      <c r="A12098" t="s">
        <v>1394</v>
      </c>
      <c r="B12098" s="10" t="s">
        <v>1711</v>
      </c>
      <c r="C12098">
        <v>8.5</v>
      </c>
      <c r="D12098">
        <v>-5.52</v>
      </c>
      <c r="E12098">
        <v>1.4</v>
      </c>
      <c r="F12098" t="s">
        <v>1712</v>
      </c>
      <c r="G12098">
        <v>180</v>
      </c>
      <c r="H12098">
        <v>17853.486000000001</v>
      </c>
      <c r="I12098">
        <v>104853.7</v>
      </c>
      <c r="J12098" t="s">
        <v>2293</v>
      </c>
      <c r="T12098">
        <f t="shared" ref="T12098:T12161" si="216">D12098+E12098</f>
        <v>-4.1199999999999992</v>
      </c>
      <c r="U12098">
        <v>-4.1199999999999992</v>
      </c>
    </row>
    <row r="12099" spans="1:21" x14ac:dyDescent="0.2">
      <c r="A12099" t="s">
        <v>1394</v>
      </c>
      <c r="B12099" s="10" t="s">
        <v>1693</v>
      </c>
      <c r="C12099">
        <v>18.399999999999999</v>
      </c>
      <c r="D12099">
        <v>-15.41</v>
      </c>
      <c r="E12099">
        <v>9.9</v>
      </c>
      <c r="F12099" t="s">
        <v>1694</v>
      </c>
      <c r="G12099">
        <v>220</v>
      </c>
      <c r="H12099">
        <v>17853.486000000001</v>
      </c>
      <c r="I12099">
        <v>104853.7</v>
      </c>
      <c r="J12099" t="s">
        <v>2293</v>
      </c>
      <c r="T12099">
        <f t="shared" si="216"/>
        <v>-5.51</v>
      </c>
      <c r="U12099">
        <v>-5.51</v>
      </c>
    </row>
    <row r="12100" spans="1:21" x14ac:dyDescent="0.2">
      <c r="A12100" t="s">
        <v>1394</v>
      </c>
      <c r="B12100" s="10" t="s">
        <v>1697</v>
      </c>
      <c r="C12100">
        <v>21.7</v>
      </c>
      <c r="D12100">
        <v>-18.72</v>
      </c>
      <c r="E12100">
        <v>3.3</v>
      </c>
      <c r="F12100" t="s">
        <v>1694</v>
      </c>
      <c r="G12100">
        <v>240</v>
      </c>
      <c r="H12100">
        <v>17853.486000000001</v>
      </c>
      <c r="I12100">
        <v>104853.7</v>
      </c>
      <c r="J12100" t="s">
        <v>2293</v>
      </c>
      <c r="T12100">
        <f t="shared" si="216"/>
        <v>-15.419999999999998</v>
      </c>
      <c r="U12100">
        <v>-15.419999999999998</v>
      </c>
    </row>
    <row r="12101" spans="1:21" x14ac:dyDescent="0.2">
      <c r="A12101" t="s">
        <v>1394</v>
      </c>
      <c r="B12101" s="10" t="s">
        <v>1698</v>
      </c>
      <c r="C12101">
        <v>25</v>
      </c>
      <c r="D12101">
        <v>-22.02</v>
      </c>
      <c r="E12101">
        <v>3.3</v>
      </c>
      <c r="F12101" t="s">
        <v>1699</v>
      </c>
      <c r="G12101">
        <v>250</v>
      </c>
      <c r="H12101">
        <v>17853.486000000001</v>
      </c>
      <c r="I12101">
        <v>104853.7</v>
      </c>
      <c r="J12101" t="s">
        <v>2293</v>
      </c>
      <c r="T12101">
        <f t="shared" si="216"/>
        <v>-18.72</v>
      </c>
      <c r="U12101">
        <v>-18.72</v>
      </c>
    </row>
    <row r="12102" spans="1:21" x14ac:dyDescent="0.2">
      <c r="A12102" t="s">
        <v>1394</v>
      </c>
      <c r="B12102" s="10" t="s">
        <v>1700</v>
      </c>
      <c r="C12102">
        <v>28</v>
      </c>
      <c r="D12102">
        <v>-25.02</v>
      </c>
      <c r="E12102">
        <v>3</v>
      </c>
      <c r="F12102" t="s">
        <v>1764</v>
      </c>
      <c r="G12102">
        <v>350</v>
      </c>
      <c r="H12102">
        <v>17853.486000000001</v>
      </c>
      <c r="I12102">
        <v>104853.7</v>
      </c>
      <c r="J12102" t="s">
        <v>2293</v>
      </c>
      <c r="T12102">
        <f t="shared" si="216"/>
        <v>-22.02</v>
      </c>
      <c r="U12102">
        <v>-22.02</v>
      </c>
    </row>
    <row r="12103" spans="1:21" x14ac:dyDescent="0.2">
      <c r="A12103" t="s">
        <v>1394</v>
      </c>
      <c r="B12103" s="10" t="s">
        <v>1702</v>
      </c>
      <c r="C12103">
        <v>38.5</v>
      </c>
      <c r="D12103">
        <v>-35.520000000000003</v>
      </c>
      <c r="E12103">
        <v>10.5</v>
      </c>
      <c r="F12103" t="s">
        <v>1976</v>
      </c>
      <c r="G12103">
        <v>500</v>
      </c>
      <c r="H12103">
        <v>17853.486000000001</v>
      </c>
      <c r="I12103">
        <v>104853.7</v>
      </c>
      <c r="J12103" t="s">
        <v>2293</v>
      </c>
      <c r="T12103">
        <f t="shared" si="216"/>
        <v>-25.020000000000003</v>
      </c>
      <c r="U12103">
        <v>-25.020000000000003</v>
      </c>
    </row>
    <row r="12104" spans="1:21" x14ac:dyDescent="0.2">
      <c r="A12104" t="s">
        <v>1395</v>
      </c>
      <c r="B12104" s="10" t="s">
        <v>1687</v>
      </c>
      <c r="C12104">
        <v>4.7</v>
      </c>
      <c r="D12104">
        <v>-0.8</v>
      </c>
      <c r="E12104">
        <v>4.7</v>
      </c>
      <c r="F12104" t="s">
        <v>1688</v>
      </c>
      <c r="G12104">
        <v>70</v>
      </c>
      <c r="H12104">
        <v>17845.027999999998</v>
      </c>
      <c r="I12104">
        <v>104930.586</v>
      </c>
      <c r="J12104" t="s">
        <v>2293</v>
      </c>
      <c r="T12104">
        <f t="shared" si="216"/>
        <v>3.9000000000000004</v>
      </c>
      <c r="U12104">
        <v>3.9000000000000004</v>
      </c>
    </row>
    <row r="12105" spans="1:21" x14ac:dyDescent="0.2">
      <c r="A12105" t="s">
        <v>1395</v>
      </c>
      <c r="B12105" s="10" t="s">
        <v>1706</v>
      </c>
      <c r="C12105">
        <v>6.9</v>
      </c>
      <c r="D12105">
        <v>-3</v>
      </c>
      <c r="E12105">
        <v>2.2000000000000002</v>
      </c>
      <c r="F12105" t="s">
        <v>1707</v>
      </c>
      <c r="G12105">
        <v>80</v>
      </c>
      <c r="H12105">
        <v>17845.027999999998</v>
      </c>
      <c r="I12105">
        <v>104930.586</v>
      </c>
      <c r="J12105" t="s">
        <v>2293</v>
      </c>
      <c r="T12105">
        <f t="shared" si="216"/>
        <v>-0.79999999999999982</v>
      </c>
      <c r="U12105">
        <v>-0.79999999999999982</v>
      </c>
    </row>
    <row r="12106" spans="1:21" x14ac:dyDescent="0.2">
      <c r="A12106" t="s">
        <v>1395</v>
      </c>
      <c r="B12106" s="10" t="s">
        <v>1689</v>
      </c>
      <c r="C12106">
        <v>8.3000000000000007</v>
      </c>
      <c r="D12106">
        <v>-4.4000000000000004</v>
      </c>
      <c r="E12106">
        <v>1.4</v>
      </c>
      <c r="F12106" t="s">
        <v>1696</v>
      </c>
      <c r="G12106">
        <v>60</v>
      </c>
      <c r="H12106">
        <v>17845.027999999998</v>
      </c>
      <c r="I12106">
        <v>104930.586</v>
      </c>
      <c r="J12106" t="s">
        <v>2293</v>
      </c>
      <c r="T12106">
        <f t="shared" si="216"/>
        <v>-3.0000000000000004</v>
      </c>
      <c r="U12106">
        <v>-3.0000000000000004</v>
      </c>
    </row>
    <row r="12107" spans="1:21" x14ac:dyDescent="0.2">
      <c r="A12107" t="s">
        <v>1395</v>
      </c>
      <c r="B12107" s="10" t="s">
        <v>1711</v>
      </c>
      <c r="C12107">
        <v>10.5</v>
      </c>
      <c r="D12107">
        <v>-6.6</v>
      </c>
      <c r="E12107">
        <v>2.2000000000000002</v>
      </c>
      <c r="F12107" t="s">
        <v>1712</v>
      </c>
      <c r="G12107">
        <v>180</v>
      </c>
      <c r="H12107">
        <v>17845.027999999998</v>
      </c>
      <c r="I12107">
        <v>104930.586</v>
      </c>
      <c r="J12107" t="s">
        <v>2293</v>
      </c>
      <c r="T12107">
        <f t="shared" si="216"/>
        <v>-4.3999999999999995</v>
      </c>
      <c r="U12107">
        <v>-4.3999999999999995</v>
      </c>
    </row>
    <row r="12108" spans="1:21" x14ac:dyDescent="0.2">
      <c r="A12108" t="s">
        <v>1395</v>
      </c>
      <c r="B12108" s="10" t="s">
        <v>1693</v>
      </c>
      <c r="C12108">
        <v>18.399999999999999</v>
      </c>
      <c r="D12108">
        <v>-14.5</v>
      </c>
      <c r="E12108">
        <v>7.9</v>
      </c>
      <c r="F12108" t="s">
        <v>1694</v>
      </c>
      <c r="G12108">
        <v>220</v>
      </c>
      <c r="H12108">
        <v>17845.027999999998</v>
      </c>
      <c r="I12108">
        <v>104930.586</v>
      </c>
      <c r="J12108" t="s">
        <v>2293</v>
      </c>
      <c r="T12108">
        <f t="shared" si="216"/>
        <v>-6.6</v>
      </c>
      <c r="U12108">
        <v>-6.6</v>
      </c>
    </row>
    <row r="12109" spans="1:21" x14ac:dyDescent="0.2">
      <c r="A12109" t="s">
        <v>1395</v>
      </c>
      <c r="B12109" s="10" t="s">
        <v>1697</v>
      </c>
      <c r="C12109">
        <v>21.2</v>
      </c>
      <c r="D12109">
        <v>-17.3</v>
      </c>
      <c r="E12109">
        <v>2.8</v>
      </c>
      <c r="F12109" t="s">
        <v>1694</v>
      </c>
      <c r="G12109">
        <v>240</v>
      </c>
      <c r="H12109">
        <v>17845.027999999998</v>
      </c>
      <c r="I12109">
        <v>104930.586</v>
      </c>
      <c r="J12109" t="s">
        <v>2293</v>
      </c>
      <c r="T12109">
        <f t="shared" si="216"/>
        <v>-14.5</v>
      </c>
      <c r="U12109">
        <v>-14.5</v>
      </c>
    </row>
    <row r="12110" spans="1:21" x14ac:dyDescent="0.2">
      <c r="A12110" t="s">
        <v>1395</v>
      </c>
      <c r="B12110" s="10" t="s">
        <v>1698</v>
      </c>
      <c r="C12110">
        <v>25.5</v>
      </c>
      <c r="D12110">
        <v>-21.6</v>
      </c>
      <c r="E12110">
        <v>4.3</v>
      </c>
      <c r="F12110" t="s">
        <v>1699</v>
      </c>
      <c r="G12110">
        <v>250</v>
      </c>
      <c r="H12110">
        <v>17845.027999999998</v>
      </c>
      <c r="I12110">
        <v>104930.586</v>
      </c>
      <c r="J12110" t="s">
        <v>2293</v>
      </c>
      <c r="T12110">
        <f t="shared" si="216"/>
        <v>-17.3</v>
      </c>
      <c r="U12110">
        <v>-17.3</v>
      </c>
    </row>
    <row r="12111" spans="1:21" x14ac:dyDescent="0.2">
      <c r="A12111" t="s">
        <v>1395</v>
      </c>
      <c r="B12111" s="10" t="s">
        <v>1700</v>
      </c>
      <c r="C12111">
        <v>29.5</v>
      </c>
      <c r="D12111">
        <v>-25.6</v>
      </c>
      <c r="E12111">
        <v>4</v>
      </c>
      <c r="F12111" t="s">
        <v>1764</v>
      </c>
      <c r="G12111">
        <v>350</v>
      </c>
      <c r="H12111">
        <v>17845.027999999998</v>
      </c>
      <c r="I12111">
        <v>104930.586</v>
      </c>
      <c r="J12111" t="s">
        <v>2293</v>
      </c>
      <c r="T12111">
        <f t="shared" si="216"/>
        <v>-21.6</v>
      </c>
      <c r="U12111">
        <v>-21.6</v>
      </c>
    </row>
    <row r="12112" spans="1:21" x14ac:dyDescent="0.2">
      <c r="A12112" t="s">
        <v>1397</v>
      </c>
      <c r="B12112" s="10" t="s">
        <v>1689</v>
      </c>
      <c r="C12112">
        <v>3.4</v>
      </c>
      <c r="D12112">
        <v>-3.87</v>
      </c>
      <c r="E12112">
        <v>3.4</v>
      </c>
      <c r="F12112" t="s">
        <v>1696</v>
      </c>
      <c r="G12112">
        <v>60</v>
      </c>
      <c r="H12112">
        <v>18068.03</v>
      </c>
      <c r="I12112">
        <v>104140.86</v>
      </c>
      <c r="J12112" t="s">
        <v>2293</v>
      </c>
      <c r="T12112">
        <f t="shared" si="216"/>
        <v>-0.4700000000000002</v>
      </c>
      <c r="U12112">
        <v>-0.4700000000000002</v>
      </c>
    </row>
    <row r="12113" spans="1:21" x14ac:dyDescent="0.2">
      <c r="A12113" t="s">
        <v>1397</v>
      </c>
      <c r="B12113" s="10" t="s">
        <v>1691</v>
      </c>
      <c r="C12113">
        <v>7.6</v>
      </c>
      <c r="D12113">
        <v>-8.07</v>
      </c>
      <c r="E12113">
        <v>4.2</v>
      </c>
      <c r="F12113" t="s">
        <v>1692</v>
      </c>
      <c r="G12113">
        <v>110</v>
      </c>
      <c r="H12113">
        <v>18068.03</v>
      </c>
      <c r="I12113">
        <v>104140.86</v>
      </c>
      <c r="J12113" t="s">
        <v>2293</v>
      </c>
      <c r="T12113">
        <f t="shared" si="216"/>
        <v>-3.87</v>
      </c>
      <c r="U12113">
        <v>-3.87</v>
      </c>
    </row>
    <row r="12114" spans="1:21" x14ac:dyDescent="0.2">
      <c r="A12114" t="s">
        <v>1397</v>
      </c>
      <c r="B12114" s="10" t="s">
        <v>1693</v>
      </c>
      <c r="C12114">
        <v>9.9</v>
      </c>
      <c r="D12114">
        <v>-10.37</v>
      </c>
      <c r="E12114">
        <v>2.2999999999999998</v>
      </c>
      <c r="F12114" t="s">
        <v>1694</v>
      </c>
      <c r="G12114">
        <v>220</v>
      </c>
      <c r="H12114">
        <v>18068.03</v>
      </c>
      <c r="I12114">
        <v>104140.86</v>
      </c>
      <c r="J12114" t="s">
        <v>2293</v>
      </c>
      <c r="T12114">
        <f t="shared" si="216"/>
        <v>-8.07</v>
      </c>
      <c r="U12114">
        <v>-8.07</v>
      </c>
    </row>
    <row r="12115" spans="1:21" x14ac:dyDescent="0.2">
      <c r="A12115" t="s">
        <v>1397</v>
      </c>
      <c r="B12115" s="10" t="s">
        <v>1721</v>
      </c>
      <c r="C12115">
        <v>11.8</v>
      </c>
      <c r="D12115">
        <v>-12.27</v>
      </c>
      <c r="E12115">
        <v>1.9</v>
      </c>
      <c r="F12115" t="s">
        <v>1712</v>
      </c>
      <c r="G12115">
        <v>180</v>
      </c>
      <c r="H12115">
        <v>18068.03</v>
      </c>
      <c r="I12115">
        <v>104140.86</v>
      </c>
      <c r="J12115" t="s">
        <v>2293</v>
      </c>
      <c r="T12115">
        <f t="shared" si="216"/>
        <v>-10.37</v>
      </c>
      <c r="U12115">
        <v>-10.37</v>
      </c>
    </row>
    <row r="12116" spans="1:21" x14ac:dyDescent="0.2">
      <c r="A12116" t="s">
        <v>1397</v>
      </c>
      <c r="B12116" s="10" t="s">
        <v>1697</v>
      </c>
      <c r="C12116">
        <v>15.3</v>
      </c>
      <c r="D12116">
        <v>-15.77</v>
      </c>
      <c r="E12116">
        <v>3.5</v>
      </c>
      <c r="F12116" t="s">
        <v>1694</v>
      </c>
      <c r="G12116">
        <v>240</v>
      </c>
      <c r="H12116">
        <v>18068.03</v>
      </c>
      <c r="I12116">
        <v>104140.86</v>
      </c>
      <c r="J12116" t="s">
        <v>2293</v>
      </c>
      <c r="T12116">
        <f t="shared" si="216"/>
        <v>-12.27</v>
      </c>
      <c r="U12116">
        <v>-12.27</v>
      </c>
    </row>
    <row r="12117" spans="1:21" x14ac:dyDescent="0.2">
      <c r="A12117" t="s">
        <v>1397</v>
      </c>
      <c r="B12117" s="10" t="s">
        <v>1698</v>
      </c>
      <c r="C12117">
        <v>16.100000000000001</v>
      </c>
      <c r="D12117">
        <v>-16.57</v>
      </c>
      <c r="E12117">
        <v>0.8</v>
      </c>
      <c r="F12117" t="s">
        <v>1699</v>
      </c>
      <c r="G12117">
        <v>250</v>
      </c>
      <c r="H12117">
        <v>18068.03</v>
      </c>
      <c r="I12117">
        <v>104140.86</v>
      </c>
      <c r="J12117" t="s">
        <v>2293</v>
      </c>
      <c r="T12117">
        <f t="shared" si="216"/>
        <v>-15.77</v>
      </c>
      <c r="U12117">
        <v>-15.77</v>
      </c>
    </row>
    <row r="12118" spans="1:21" x14ac:dyDescent="0.2">
      <c r="A12118" t="s">
        <v>1397</v>
      </c>
      <c r="B12118" s="10" t="s">
        <v>1700</v>
      </c>
      <c r="C12118">
        <v>20.5</v>
      </c>
      <c r="D12118">
        <v>-20.97</v>
      </c>
      <c r="E12118">
        <v>4.4000000000000004</v>
      </c>
      <c r="F12118" t="s">
        <v>1764</v>
      </c>
      <c r="G12118">
        <v>350</v>
      </c>
      <c r="H12118">
        <v>18068.03</v>
      </c>
      <c r="I12118">
        <v>104140.86</v>
      </c>
      <c r="J12118" t="s">
        <v>2293</v>
      </c>
      <c r="T12118">
        <f t="shared" si="216"/>
        <v>-16.57</v>
      </c>
      <c r="U12118">
        <v>-16.57</v>
      </c>
    </row>
    <row r="12119" spans="1:21" x14ac:dyDescent="0.2">
      <c r="A12119" t="s">
        <v>1397</v>
      </c>
      <c r="B12119" s="10" t="s">
        <v>1702</v>
      </c>
      <c r="C12119">
        <v>32.5</v>
      </c>
      <c r="D12119">
        <v>-32.97</v>
      </c>
      <c r="E12119">
        <v>12</v>
      </c>
      <c r="F12119" t="s">
        <v>1976</v>
      </c>
      <c r="G12119">
        <v>500</v>
      </c>
      <c r="H12119">
        <v>18068.03</v>
      </c>
      <c r="I12119">
        <v>104140.86</v>
      </c>
      <c r="J12119" t="s">
        <v>2293</v>
      </c>
      <c r="T12119">
        <f t="shared" si="216"/>
        <v>-20.97</v>
      </c>
      <c r="U12119">
        <v>-20.97</v>
      </c>
    </row>
    <row r="12120" spans="1:21" x14ac:dyDescent="0.2">
      <c r="A12120" t="s">
        <v>1398</v>
      </c>
      <c r="B12120" s="10" t="s">
        <v>1689</v>
      </c>
      <c r="C12120">
        <v>4.2</v>
      </c>
      <c r="D12120">
        <v>-4.4400000000000004</v>
      </c>
      <c r="E12120">
        <v>4.2</v>
      </c>
      <c r="F12120" t="s">
        <v>1696</v>
      </c>
      <c r="G12120">
        <v>60</v>
      </c>
      <c r="H12120">
        <v>18036.82</v>
      </c>
      <c r="I12120">
        <v>104158.72</v>
      </c>
      <c r="J12120" t="s">
        <v>2293</v>
      </c>
      <c r="T12120">
        <f t="shared" si="216"/>
        <v>-0.24000000000000021</v>
      </c>
      <c r="U12120">
        <v>-0.24000000000000021</v>
      </c>
    </row>
    <row r="12121" spans="1:21" x14ac:dyDescent="0.2">
      <c r="A12121" t="s">
        <v>1398</v>
      </c>
      <c r="B12121" s="10" t="s">
        <v>1693</v>
      </c>
      <c r="C12121">
        <v>7.8</v>
      </c>
      <c r="D12121">
        <v>-8.0399999999999991</v>
      </c>
      <c r="E12121">
        <v>3.6</v>
      </c>
      <c r="F12121" t="s">
        <v>1694</v>
      </c>
      <c r="G12121">
        <v>220</v>
      </c>
      <c r="H12121">
        <v>18036.82</v>
      </c>
      <c r="I12121">
        <v>104158.72</v>
      </c>
      <c r="J12121" t="s">
        <v>2293</v>
      </c>
      <c r="T12121">
        <f t="shared" si="216"/>
        <v>-4.4399999999999995</v>
      </c>
      <c r="U12121">
        <v>-4.4399999999999995</v>
      </c>
    </row>
    <row r="12122" spans="1:21" x14ac:dyDescent="0.2">
      <c r="A12122" t="s">
        <v>1398</v>
      </c>
      <c r="B12122" s="10" t="s">
        <v>1721</v>
      </c>
      <c r="C12122">
        <v>9.6</v>
      </c>
      <c r="D12122">
        <v>-9.84</v>
      </c>
      <c r="E12122">
        <v>1.8</v>
      </c>
      <c r="F12122" t="s">
        <v>1712</v>
      </c>
      <c r="G12122">
        <v>180</v>
      </c>
      <c r="H12122">
        <v>18036.82</v>
      </c>
      <c r="I12122">
        <v>104158.72</v>
      </c>
      <c r="J12122" t="s">
        <v>2293</v>
      </c>
      <c r="T12122">
        <f t="shared" si="216"/>
        <v>-8.0399999999999991</v>
      </c>
      <c r="U12122">
        <v>-8.0399999999999991</v>
      </c>
    </row>
    <row r="12123" spans="1:21" x14ac:dyDescent="0.2">
      <c r="A12123" t="s">
        <v>1398</v>
      </c>
      <c r="B12123" s="10" t="s">
        <v>1697</v>
      </c>
      <c r="C12123">
        <v>15.4</v>
      </c>
      <c r="D12123">
        <v>-15.64</v>
      </c>
      <c r="E12123">
        <v>5.8</v>
      </c>
      <c r="F12123" t="s">
        <v>1694</v>
      </c>
      <c r="G12123">
        <v>240</v>
      </c>
      <c r="H12123">
        <v>18036.82</v>
      </c>
      <c r="I12123">
        <v>104158.72</v>
      </c>
      <c r="J12123" t="s">
        <v>2293</v>
      </c>
      <c r="T12123">
        <f t="shared" si="216"/>
        <v>-9.84</v>
      </c>
      <c r="U12123">
        <v>-9.84</v>
      </c>
    </row>
    <row r="12124" spans="1:21" x14ac:dyDescent="0.2">
      <c r="A12124" t="s">
        <v>1398</v>
      </c>
      <c r="B12124" s="10" t="s">
        <v>1698</v>
      </c>
      <c r="C12124">
        <v>17.2</v>
      </c>
      <c r="D12124">
        <v>-17.440000000000001</v>
      </c>
      <c r="E12124">
        <v>1.8</v>
      </c>
      <c r="F12124" t="s">
        <v>1699</v>
      </c>
      <c r="G12124">
        <v>250</v>
      </c>
      <c r="H12124">
        <v>18036.82</v>
      </c>
      <c r="I12124">
        <v>104158.72</v>
      </c>
      <c r="J12124" t="s">
        <v>2293</v>
      </c>
      <c r="T12124">
        <f t="shared" si="216"/>
        <v>-15.64</v>
      </c>
      <c r="U12124">
        <v>-15.64</v>
      </c>
    </row>
    <row r="12125" spans="1:21" x14ac:dyDescent="0.2">
      <c r="A12125" t="s">
        <v>1398</v>
      </c>
      <c r="B12125" s="10" t="s">
        <v>1700</v>
      </c>
      <c r="C12125">
        <v>20.8</v>
      </c>
      <c r="D12125">
        <v>-21.04</v>
      </c>
      <c r="E12125">
        <v>3.6</v>
      </c>
      <c r="F12125" t="s">
        <v>1764</v>
      </c>
      <c r="G12125">
        <v>350</v>
      </c>
      <c r="H12125">
        <v>18036.82</v>
      </c>
      <c r="I12125">
        <v>104158.72</v>
      </c>
      <c r="J12125" t="s">
        <v>2293</v>
      </c>
      <c r="T12125">
        <f t="shared" si="216"/>
        <v>-17.439999999999998</v>
      </c>
      <c r="U12125">
        <v>-17.439999999999998</v>
      </c>
    </row>
    <row r="12126" spans="1:21" x14ac:dyDescent="0.2">
      <c r="A12126" t="s">
        <v>1398</v>
      </c>
      <c r="B12126" s="10" t="s">
        <v>1702</v>
      </c>
      <c r="C12126">
        <v>30.2</v>
      </c>
      <c r="D12126">
        <v>-30.44</v>
      </c>
      <c r="E12126">
        <v>9.4</v>
      </c>
      <c r="F12126" t="s">
        <v>1976</v>
      </c>
      <c r="G12126">
        <v>500</v>
      </c>
      <c r="H12126">
        <v>18036.82</v>
      </c>
      <c r="I12126">
        <v>104158.72</v>
      </c>
      <c r="J12126" t="s">
        <v>2293</v>
      </c>
      <c r="T12126">
        <f t="shared" si="216"/>
        <v>-21.04</v>
      </c>
      <c r="U12126">
        <v>-21.04</v>
      </c>
    </row>
    <row r="12127" spans="1:21" x14ac:dyDescent="0.2">
      <c r="A12127" t="s">
        <v>1399</v>
      </c>
      <c r="B12127" s="10" t="s">
        <v>1687</v>
      </c>
      <c r="C12127">
        <v>7.5</v>
      </c>
      <c r="D12127">
        <v>-1.47</v>
      </c>
      <c r="E12127">
        <v>7.5</v>
      </c>
      <c r="F12127" t="s">
        <v>1688</v>
      </c>
      <c r="G12127">
        <v>70</v>
      </c>
      <c r="H12127">
        <v>18022.240000000002</v>
      </c>
      <c r="I12127">
        <v>104201.17</v>
      </c>
      <c r="J12127" t="s">
        <v>2293</v>
      </c>
      <c r="T12127">
        <f t="shared" si="216"/>
        <v>6.03</v>
      </c>
      <c r="U12127">
        <v>6.03</v>
      </c>
    </row>
    <row r="12128" spans="1:21" x14ac:dyDescent="0.2">
      <c r="A12128" t="s">
        <v>1399</v>
      </c>
      <c r="B12128" s="10" t="s">
        <v>1689</v>
      </c>
      <c r="C12128">
        <v>11.5</v>
      </c>
      <c r="D12128">
        <v>-5.47</v>
      </c>
      <c r="E12128">
        <v>4</v>
      </c>
      <c r="F12128" t="s">
        <v>1696</v>
      </c>
      <c r="G12128">
        <v>60</v>
      </c>
      <c r="H12128">
        <v>18022.240000000002</v>
      </c>
      <c r="I12128">
        <v>104201.17</v>
      </c>
      <c r="J12128" t="s">
        <v>2293</v>
      </c>
      <c r="T12128">
        <f t="shared" si="216"/>
        <v>-1.4699999999999998</v>
      </c>
      <c r="U12128">
        <v>-1.4699999999999998</v>
      </c>
    </row>
    <row r="12129" spans="1:21" x14ac:dyDescent="0.2">
      <c r="A12129" t="s">
        <v>1399</v>
      </c>
      <c r="B12129" s="10" t="s">
        <v>1691</v>
      </c>
      <c r="C12129">
        <v>13</v>
      </c>
      <c r="D12129">
        <v>-6.97</v>
      </c>
      <c r="E12129">
        <v>1.5</v>
      </c>
      <c r="F12129" t="s">
        <v>1692</v>
      </c>
      <c r="G12129">
        <v>110</v>
      </c>
      <c r="H12129">
        <v>18022.240000000002</v>
      </c>
      <c r="I12129">
        <v>104201.17</v>
      </c>
      <c r="J12129" t="s">
        <v>2293</v>
      </c>
      <c r="T12129">
        <f t="shared" si="216"/>
        <v>-5.47</v>
      </c>
      <c r="U12129">
        <v>-5.47</v>
      </c>
    </row>
    <row r="12130" spans="1:21" x14ac:dyDescent="0.2">
      <c r="A12130" t="s">
        <v>1399</v>
      </c>
      <c r="B12130" s="10" t="s">
        <v>1693</v>
      </c>
      <c r="C12130">
        <v>19</v>
      </c>
      <c r="D12130">
        <v>-12.97</v>
      </c>
      <c r="E12130">
        <v>6</v>
      </c>
      <c r="F12130" t="s">
        <v>1694</v>
      </c>
      <c r="G12130">
        <v>220</v>
      </c>
      <c r="H12130">
        <v>18022.240000000002</v>
      </c>
      <c r="I12130">
        <v>104201.17</v>
      </c>
      <c r="J12130" t="s">
        <v>2293</v>
      </c>
      <c r="T12130">
        <f t="shared" si="216"/>
        <v>-6.9700000000000006</v>
      </c>
      <c r="U12130">
        <v>-6.9700000000000006</v>
      </c>
    </row>
    <row r="12131" spans="1:21" x14ac:dyDescent="0.2">
      <c r="A12131" t="s">
        <v>1399</v>
      </c>
      <c r="B12131" s="10" t="s">
        <v>1697</v>
      </c>
      <c r="C12131">
        <v>22.8</v>
      </c>
      <c r="D12131">
        <v>-16.77</v>
      </c>
      <c r="E12131">
        <v>3.8</v>
      </c>
      <c r="F12131" t="s">
        <v>1694</v>
      </c>
      <c r="G12131">
        <v>240</v>
      </c>
      <c r="H12131">
        <v>18022.240000000002</v>
      </c>
      <c r="I12131">
        <v>104201.17</v>
      </c>
      <c r="J12131" t="s">
        <v>2293</v>
      </c>
      <c r="T12131">
        <f t="shared" si="216"/>
        <v>-12.969999999999999</v>
      </c>
      <c r="U12131">
        <v>-12.969999999999999</v>
      </c>
    </row>
    <row r="12132" spans="1:21" x14ac:dyDescent="0.2">
      <c r="A12132" t="s">
        <v>1399</v>
      </c>
      <c r="B12132" s="10" t="s">
        <v>1713</v>
      </c>
      <c r="C12132">
        <v>25</v>
      </c>
      <c r="D12132">
        <v>-18.97</v>
      </c>
      <c r="E12132">
        <v>2.2000000000000002</v>
      </c>
      <c r="F12132" t="s">
        <v>1699</v>
      </c>
      <c r="G12132">
        <v>220</v>
      </c>
      <c r="H12132">
        <v>18022.240000000002</v>
      </c>
      <c r="I12132">
        <v>104201.17</v>
      </c>
      <c r="J12132" t="s">
        <v>2293</v>
      </c>
      <c r="T12132">
        <f t="shared" si="216"/>
        <v>-16.77</v>
      </c>
      <c r="U12132">
        <v>-16.77</v>
      </c>
    </row>
    <row r="12133" spans="1:21" x14ac:dyDescent="0.2">
      <c r="A12133" t="s">
        <v>1399</v>
      </c>
      <c r="B12133" s="10" t="s">
        <v>1698</v>
      </c>
      <c r="C12133">
        <v>28.8</v>
      </c>
      <c r="D12133">
        <v>-22.77</v>
      </c>
      <c r="E12133">
        <v>3.8</v>
      </c>
      <c r="F12133" t="s">
        <v>1699</v>
      </c>
      <c r="G12133">
        <v>250</v>
      </c>
      <c r="H12133">
        <v>18022.240000000002</v>
      </c>
      <c r="I12133">
        <v>104201.17</v>
      </c>
      <c r="J12133" t="s">
        <v>2293</v>
      </c>
      <c r="T12133">
        <f t="shared" si="216"/>
        <v>-18.97</v>
      </c>
      <c r="U12133">
        <v>-18.97</v>
      </c>
    </row>
    <row r="12134" spans="1:21" x14ac:dyDescent="0.2">
      <c r="A12134" t="s">
        <v>1399</v>
      </c>
      <c r="B12134" s="10" t="s">
        <v>1700</v>
      </c>
      <c r="C12134">
        <v>29.5</v>
      </c>
      <c r="D12134">
        <v>-23.47</v>
      </c>
      <c r="E12134">
        <v>0.7</v>
      </c>
      <c r="F12134" t="s">
        <v>1764</v>
      </c>
      <c r="G12134">
        <v>350</v>
      </c>
      <c r="H12134">
        <v>18022.240000000002</v>
      </c>
      <c r="I12134">
        <v>104201.17</v>
      </c>
      <c r="J12134" t="s">
        <v>2293</v>
      </c>
      <c r="T12134">
        <f t="shared" si="216"/>
        <v>-22.77</v>
      </c>
      <c r="U12134">
        <v>-22.77</v>
      </c>
    </row>
    <row r="12135" spans="1:21" x14ac:dyDescent="0.2">
      <c r="A12135" t="s">
        <v>1399</v>
      </c>
      <c r="B12135" s="10" t="s">
        <v>1702</v>
      </c>
      <c r="C12135">
        <v>36.200000000000003</v>
      </c>
      <c r="D12135">
        <v>-30.17</v>
      </c>
      <c r="E12135">
        <v>6.7</v>
      </c>
      <c r="F12135" t="s">
        <v>1976</v>
      </c>
      <c r="G12135">
        <v>500</v>
      </c>
      <c r="H12135">
        <v>18022.240000000002</v>
      </c>
      <c r="I12135">
        <v>104201.17</v>
      </c>
      <c r="J12135" t="s">
        <v>2293</v>
      </c>
      <c r="T12135">
        <f t="shared" si="216"/>
        <v>-23.470000000000002</v>
      </c>
      <c r="U12135">
        <v>-23.470000000000002</v>
      </c>
    </row>
    <row r="12136" spans="1:21" x14ac:dyDescent="0.2">
      <c r="A12136" t="s">
        <v>1400</v>
      </c>
      <c r="B12136" s="10" t="s">
        <v>1687</v>
      </c>
      <c r="C12136">
        <v>9</v>
      </c>
      <c r="D12136">
        <v>-4.75</v>
      </c>
      <c r="E12136">
        <v>9</v>
      </c>
      <c r="F12136" t="s">
        <v>1688</v>
      </c>
      <c r="G12136">
        <v>70</v>
      </c>
      <c r="H12136">
        <v>18008.655999999999</v>
      </c>
      <c r="I12136">
        <v>104264.552</v>
      </c>
      <c r="J12136" t="s">
        <v>2293</v>
      </c>
      <c r="T12136">
        <f t="shared" si="216"/>
        <v>4.25</v>
      </c>
      <c r="U12136">
        <v>4.25</v>
      </c>
    </row>
    <row r="12137" spans="1:21" x14ac:dyDescent="0.2">
      <c r="A12137" t="s">
        <v>1400</v>
      </c>
      <c r="B12137" s="10" t="s">
        <v>1689</v>
      </c>
      <c r="C12137">
        <v>18.2</v>
      </c>
      <c r="D12137">
        <v>-13.95</v>
      </c>
      <c r="E12137">
        <v>9.1999999999999993</v>
      </c>
      <c r="F12137" t="s">
        <v>1696</v>
      </c>
      <c r="G12137">
        <v>60</v>
      </c>
      <c r="H12137">
        <v>18008.655999999999</v>
      </c>
      <c r="I12137">
        <v>104264.552</v>
      </c>
      <c r="J12137" t="s">
        <v>2293</v>
      </c>
      <c r="T12137">
        <f t="shared" si="216"/>
        <v>-4.75</v>
      </c>
      <c r="U12137">
        <v>-4.75</v>
      </c>
    </row>
    <row r="12138" spans="1:21" x14ac:dyDescent="0.2">
      <c r="A12138" t="s">
        <v>1400</v>
      </c>
      <c r="B12138" s="10" t="s">
        <v>1693</v>
      </c>
      <c r="C12138">
        <v>20.2</v>
      </c>
      <c r="D12138">
        <v>-15.95</v>
      </c>
      <c r="E12138">
        <v>2</v>
      </c>
      <c r="F12138" t="s">
        <v>1694</v>
      </c>
      <c r="G12138">
        <v>220</v>
      </c>
      <c r="H12138">
        <v>18008.655999999999</v>
      </c>
      <c r="I12138">
        <v>104264.552</v>
      </c>
      <c r="J12138" t="s">
        <v>2293</v>
      </c>
      <c r="T12138">
        <f t="shared" si="216"/>
        <v>-13.95</v>
      </c>
      <c r="U12138">
        <v>-13.95</v>
      </c>
    </row>
    <row r="12139" spans="1:21" x14ac:dyDescent="0.2">
      <c r="A12139" t="s">
        <v>1400</v>
      </c>
      <c r="B12139" s="10" t="s">
        <v>1697</v>
      </c>
      <c r="C12139">
        <v>22.1</v>
      </c>
      <c r="D12139">
        <v>-17.850000000000001</v>
      </c>
      <c r="E12139">
        <v>1.9</v>
      </c>
      <c r="F12139" t="s">
        <v>1694</v>
      </c>
      <c r="G12139">
        <v>240</v>
      </c>
      <c r="H12139">
        <v>18008.655999999999</v>
      </c>
      <c r="I12139">
        <v>104264.552</v>
      </c>
      <c r="J12139" t="s">
        <v>2293</v>
      </c>
      <c r="T12139">
        <f t="shared" si="216"/>
        <v>-15.950000000000001</v>
      </c>
      <c r="U12139">
        <v>-15.950000000000001</v>
      </c>
    </row>
    <row r="12140" spans="1:21" x14ac:dyDescent="0.2">
      <c r="A12140" t="s">
        <v>1400</v>
      </c>
      <c r="B12140" s="10" t="s">
        <v>1713</v>
      </c>
      <c r="C12140">
        <v>24.3</v>
      </c>
      <c r="D12140">
        <v>-20.05</v>
      </c>
      <c r="E12140">
        <v>2.2000000000000002</v>
      </c>
      <c r="F12140" t="s">
        <v>1699</v>
      </c>
      <c r="G12140">
        <v>220</v>
      </c>
      <c r="H12140">
        <v>18008.655999999999</v>
      </c>
      <c r="I12140">
        <v>104264.552</v>
      </c>
      <c r="J12140" t="s">
        <v>2293</v>
      </c>
      <c r="T12140">
        <f t="shared" si="216"/>
        <v>-17.850000000000001</v>
      </c>
      <c r="U12140">
        <v>-17.850000000000001</v>
      </c>
    </row>
    <row r="12141" spans="1:21" x14ac:dyDescent="0.2">
      <c r="A12141" t="s">
        <v>1400</v>
      </c>
      <c r="B12141" s="10" t="s">
        <v>1700</v>
      </c>
      <c r="C12141">
        <v>26</v>
      </c>
      <c r="D12141">
        <v>-21.75</v>
      </c>
      <c r="E12141">
        <v>1.7</v>
      </c>
      <c r="F12141" t="s">
        <v>1764</v>
      </c>
      <c r="G12141">
        <v>350</v>
      </c>
      <c r="H12141">
        <v>18008.655999999999</v>
      </c>
      <c r="I12141">
        <v>104264.552</v>
      </c>
      <c r="J12141" t="s">
        <v>2293</v>
      </c>
      <c r="T12141">
        <f t="shared" si="216"/>
        <v>-20.05</v>
      </c>
      <c r="U12141">
        <v>-20.05</v>
      </c>
    </row>
    <row r="12142" spans="1:21" x14ac:dyDescent="0.2">
      <c r="A12142" t="s">
        <v>1400</v>
      </c>
      <c r="B12142" s="10" t="s">
        <v>1702</v>
      </c>
      <c r="C12142">
        <v>32</v>
      </c>
      <c r="D12142">
        <v>-27.75</v>
      </c>
      <c r="E12142">
        <v>6</v>
      </c>
      <c r="F12142" t="s">
        <v>1976</v>
      </c>
      <c r="G12142">
        <v>500</v>
      </c>
      <c r="H12142">
        <v>18008.655999999999</v>
      </c>
      <c r="I12142">
        <v>104264.552</v>
      </c>
      <c r="J12142" t="s">
        <v>2293</v>
      </c>
      <c r="T12142">
        <f t="shared" si="216"/>
        <v>-21.75</v>
      </c>
      <c r="U12142">
        <v>-21.75</v>
      </c>
    </row>
    <row r="12143" spans="1:21" x14ac:dyDescent="0.2">
      <c r="A12143" t="s">
        <v>1400</v>
      </c>
      <c r="B12143" s="10" t="s">
        <v>1704</v>
      </c>
      <c r="C12143">
        <v>33.200000000000003</v>
      </c>
      <c r="D12143">
        <v>-28.95</v>
      </c>
      <c r="E12143">
        <v>1.2</v>
      </c>
      <c r="F12143" t="s">
        <v>1767</v>
      </c>
      <c r="G12143">
        <v>1500</v>
      </c>
      <c r="H12143">
        <v>18008.655999999999</v>
      </c>
      <c r="I12143">
        <v>104264.552</v>
      </c>
      <c r="J12143" t="s">
        <v>2293</v>
      </c>
      <c r="T12143">
        <f t="shared" si="216"/>
        <v>-27.75</v>
      </c>
      <c r="U12143">
        <v>-27.75</v>
      </c>
    </row>
    <row r="12144" spans="1:21" x14ac:dyDescent="0.2">
      <c r="A12144" t="s">
        <v>1400</v>
      </c>
      <c r="B12144" s="10" t="s">
        <v>1709</v>
      </c>
      <c r="C12144">
        <v>38.299999999999997</v>
      </c>
      <c r="D12144">
        <v>-34.049999999999997</v>
      </c>
      <c r="E12144">
        <v>5.0999999999999996</v>
      </c>
      <c r="F12144" t="s">
        <v>1769</v>
      </c>
      <c r="G12144">
        <v>3000</v>
      </c>
      <c r="H12144">
        <v>18008.655999999999</v>
      </c>
      <c r="I12144">
        <v>104264.552</v>
      </c>
      <c r="J12144" t="s">
        <v>2293</v>
      </c>
      <c r="T12144">
        <f t="shared" si="216"/>
        <v>-28.949999999999996</v>
      </c>
      <c r="U12144">
        <v>-28.949999999999996</v>
      </c>
    </row>
    <row r="12145" spans="1:21" x14ac:dyDescent="0.2">
      <c r="A12145" t="s">
        <v>1401</v>
      </c>
      <c r="B12145" s="10" t="s">
        <v>1687</v>
      </c>
      <c r="C12145">
        <v>4</v>
      </c>
      <c r="D12145">
        <v>-1.1100000000000001</v>
      </c>
      <c r="E12145">
        <v>4</v>
      </c>
      <c r="F12145" t="s">
        <v>1688</v>
      </c>
      <c r="G12145">
        <v>70</v>
      </c>
      <c r="H12145">
        <v>17989.044000000002</v>
      </c>
      <c r="I12145">
        <v>104337.68</v>
      </c>
      <c r="J12145" t="s">
        <v>2293</v>
      </c>
      <c r="T12145">
        <f t="shared" si="216"/>
        <v>2.8899999999999997</v>
      </c>
      <c r="U12145">
        <v>2.8899999999999997</v>
      </c>
    </row>
    <row r="12146" spans="1:21" x14ac:dyDescent="0.2">
      <c r="A12146" t="s">
        <v>1401</v>
      </c>
      <c r="B12146" s="10" t="s">
        <v>1706</v>
      </c>
      <c r="C12146">
        <v>8</v>
      </c>
      <c r="D12146">
        <v>-5.1100000000000003</v>
      </c>
      <c r="E12146">
        <v>4</v>
      </c>
      <c r="F12146" t="s">
        <v>1707</v>
      </c>
      <c r="G12146">
        <v>80</v>
      </c>
      <c r="H12146">
        <v>17989.044000000002</v>
      </c>
      <c r="I12146">
        <v>104337.68</v>
      </c>
      <c r="J12146" t="s">
        <v>2293</v>
      </c>
      <c r="T12146">
        <f t="shared" si="216"/>
        <v>-1.1100000000000003</v>
      </c>
      <c r="U12146">
        <v>-1.1100000000000003</v>
      </c>
    </row>
    <row r="12147" spans="1:21" x14ac:dyDescent="0.2">
      <c r="A12147" t="s">
        <v>1401</v>
      </c>
      <c r="B12147" s="10" t="s">
        <v>1722</v>
      </c>
      <c r="C12147">
        <v>9.4</v>
      </c>
      <c r="D12147">
        <v>-6.51</v>
      </c>
      <c r="E12147">
        <v>1.4</v>
      </c>
      <c r="F12147" t="s">
        <v>1692</v>
      </c>
      <c r="G12147">
        <v>100</v>
      </c>
      <c r="H12147">
        <v>17989.044000000002</v>
      </c>
      <c r="I12147">
        <v>104337.68</v>
      </c>
      <c r="J12147" t="s">
        <v>2293</v>
      </c>
      <c r="T12147">
        <f t="shared" si="216"/>
        <v>-5.1099999999999994</v>
      </c>
      <c r="U12147">
        <v>-5.1099999999999994</v>
      </c>
    </row>
    <row r="12148" spans="1:21" x14ac:dyDescent="0.2">
      <c r="A12148" t="s">
        <v>1401</v>
      </c>
      <c r="B12148" s="10" t="s">
        <v>1689</v>
      </c>
      <c r="C12148">
        <v>14</v>
      </c>
      <c r="D12148">
        <v>-11.11</v>
      </c>
      <c r="E12148">
        <v>4.5999999999999996</v>
      </c>
      <c r="F12148" t="s">
        <v>1696</v>
      </c>
      <c r="G12148">
        <v>60</v>
      </c>
      <c r="H12148">
        <v>17989.044000000002</v>
      </c>
      <c r="I12148">
        <v>104337.68</v>
      </c>
      <c r="J12148" t="s">
        <v>2293</v>
      </c>
      <c r="T12148">
        <f t="shared" si="216"/>
        <v>-6.51</v>
      </c>
      <c r="U12148">
        <v>-6.51</v>
      </c>
    </row>
    <row r="12149" spans="1:21" x14ac:dyDescent="0.2">
      <c r="A12149" t="s">
        <v>1401</v>
      </c>
      <c r="B12149" s="10" t="s">
        <v>1691</v>
      </c>
      <c r="C12149">
        <v>15.5</v>
      </c>
      <c r="D12149">
        <v>-12.61</v>
      </c>
      <c r="E12149">
        <v>1.5</v>
      </c>
      <c r="F12149" t="s">
        <v>1692</v>
      </c>
      <c r="G12149">
        <v>110</v>
      </c>
      <c r="H12149">
        <v>17989.044000000002</v>
      </c>
      <c r="I12149">
        <v>104337.68</v>
      </c>
      <c r="J12149" t="s">
        <v>2293</v>
      </c>
      <c r="T12149">
        <f t="shared" si="216"/>
        <v>-11.11</v>
      </c>
      <c r="U12149">
        <v>-11.11</v>
      </c>
    </row>
    <row r="12150" spans="1:21" x14ac:dyDescent="0.2">
      <c r="A12150" t="s">
        <v>1401</v>
      </c>
      <c r="B12150" s="10" t="s">
        <v>1693</v>
      </c>
      <c r="C12150">
        <v>19.2</v>
      </c>
      <c r="D12150">
        <v>-16.309999999999999</v>
      </c>
      <c r="E12150">
        <v>3.7</v>
      </c>
      <c r="F12150" t="s">
        <v>1694</v>
      </c>
      <c r="G12150">
        <v>220</v>
      </c>
      <c r="H12150">
        <v>17989.044000000002</v>
      </c>
      <c r="I12150">
        <v>104337.68</v>
      </c>
      <c r="J12150" t="s">
        <v>2293</v>
      </c>
      <c r="T12150">
        <f t="shared" si="216"/>
        <v>-12.61</v>
      </c>
      <c r="U12150">
        <v>-12.61</v>
      </c>
    </row>
    <row r="12151" spans="1:21" x14ac:dyDescent="0.2">
      <c r="A12151" t="s">
        <v>1401</v>
      </c>
      <c r="B12151" s="10" t="s">
        <v>1698</v>
      </c>
      <c r="C12151">
        <v>20</v>
      </c>
      <c r="D12151">
        <v>-17.11</v>
      </c>
      <c r="E12151">
        <v>0.8</v>
      </c>
      <c r="F12151" t="s">
        <v>1699</v>
      </c>
      <c r="G12151">
        <v>250</v>
      </c>
      <c r="H12151">
        <v>17989.044000000002</v>
      </c>
      <c r="I12151">
        <v>104337.68</v>
      </c>
      <c r="J12151" t="s">
        <v>2293</v>
      </c>
      <c r="T12151">
        <f t="shared" si="216"/>
        <v>-16.309999999999999</v>
      </c>
      <c r="U12151">
        <v>-16.309999999999999</v>
      </c>
    </row>
    <row r="12152" spans="1:21" x14ac:dyDescent="0.2">
      <c r="A12152" t="s">
        <v>1401</v>
      </c>
      <c r="B12152" s="10" t="s">
        <v>1702</v>
      </c>
      <c r="C12152">
        <v>21</v>
      </c>
      <c r="D12152">
        <v>-18.11</v>
      </c>
      <c r="E12152">
        <v>1</v>
      </c>
      <c r="F12152" t="s">
        <v>1976</v>
      </c>
      <c r="G12152">
        <v>500</v>
      </c>
      <c r="H12152">
        <v>17989.044000000002</v>
      </c>
      <c r="I12152">
        <v>104337.68</v>
      </c>
      <c r="J12152" t="s">
        <v>2293</v>
      </c>
      <c r="T12152">
        <f t="shared" si="216"/>
        <v>-17.11</v>
      </c>
      <c r="U12152">
        <v>-17.11</v>
      </c>
    </row>
    <row r="12153" spans="1:21" x14ac:dyDescent="0.2">
      <c r="A12153" t="s">
        <v>1401</v>
      </c>
      <c r="B12153" s="10" t="s">
        <v>1704</v>
      </c>
      <c r="C12153">
        <v>25</v>
      </c>
      <c r="D12153">
        <v>-22.11</v>
      </c>
      <c r="E12153">
        <v>4</v>
      </c>
      <c r="F12153" t="s">
        <v>1767</v>
      </c>
      <c r="G12153">
        <v>1500</v>
      </c>
      <c r="H12153">
        <v>17989.044000000002</v>
      </c>
      <c r="I12153">
        <v>104337.68</v>
      </c>
      <c r="J12153" t="s">
        <v>2293</v>
      </c>
      <c r="T12153">
        <f t="shared" si="216"/>
        <v>-18.11</v>
      </c>
      <c r="U12153">
        <v>-18.11</v>
      </c>
    </row>
    <row r="12154" spans="1:21" x14ac:dyDescent="0.2">
      <c r="A12154" t="s">
        <v>1401</v>
      </c>
      <c r="B12154" s="10" t="s">
        <v>1709</v>
      </c>
      <c r="C12154">
        <v>30</v>
      </c>
      <c r="D12154">
        <v>-27.11</v>
      </c>
      <c r="E12154">
        <v>5</v>
      </c>
      <c r="F12154" t="s">
        <v>1769</v>
      </c>
      <c r="G12154">
        <v>3000</v>
      </c>
      <c r="H12154">
        <v>17989.044000000002</v>
      </c>
      <c r="I12154">
        <v>104337.68</v>
      </c>
      <c r="J12154" t="s">
        <v>2293</v>
      </c>
      <c r="T12154">
        <f t="shared" si="216"/>
        <v>-22.11</v>
      </c>
      <c r="U12154">
        <v>-22.11</v>
      </c>
    </row>
    <row r="12155" spans="1:21" x14ac:dyDescent="0.2">
      <c r="A12155" t="s">
        <v>1402</v>
      </c>
      <c r="B12155" s="10" t="s">
        <v>1687</v>
      </c>
      <c r="C12155">
        <v>4.0999999999999996</v>
      </c>
      <c r="D12155">
        <v>-1.57</v>
      </c>
      <c r="E12155">
        <v>4.0999999999999996</v>
      </c>
      <c r="F12155" t="s">
        <v>1688</v>
      </c>
      <c r="G12155">
        <v>70</v>
      </c>
      <c r="H12155">
        <v>18001.743999999999</v>
      </c>
      <c r="I12155">
        <v>104390.14</v>
      </c>
      <c r="J12155" t="s">
        <v>2293</v>
      </c>
      <c r="T12155">
        <f t="shared" si="216"/>
        <v>2.5299999999999994</v>
      </c>
      <c r="U12155">
        <v>2.5299999999999994</v>
      </c>
    </row>
    <row r="12156" spans="1:21" x14ac:dyDescent="0.2">
      <c r="A12156" t="s">
        <v>1402</v>
      </c>
      <c r="B12156" s="10" t="s">
        <v>1706</v>
      </c>
      <c r="C12156">
        <v>7.3</v>
      </c>
      <c r="D12156">
        <v>-4.7699999999999996</v>
      </c>
      <c r="E12156">
        <v>3.2</v>
      </c>
      <c r="F12156" t="s">
        <v>1707</v>
      </c>
      <c r="G12156">
        <v>80</v>
      </c>
      <c r="H12156">
        <v>18001.743999999999</v>
      </c>
      <c r="I12156">
        <v>104390.14</v>
      </c>
      <c r="J12156" t="s">
        <v>2293</v>
      </c>
      <c r="T12156">
        <f t="shared" si="216"/>
        <v>-1.5699999999999994</v>
      </c>
      <c r="U12156">
        <v>-1.5699999999999994</v>
      </c>
    </row>
    <row r="12157" spans="1:21" x14ac:dyDescent="0.2">
      <c r="A12157" t="s">
        <v>1402</v>
      </c>
      <c r="B12157" s="10" t="s">
        <v>1689</v>
      </c>
      <c r="C12157">
        <v>15.5</v>
      </c>
      <c r="D12157">
        <v>-12.97</v>
      </c>
      <c r="E12157">
        <v>8.1999999999999993</v>
      </c>
      <c r="F12157" t="s">
        <v>1696</v>
      </c>
      <c r="G12157">
        <v>60</v>
      </c>
      <c r="H12157">
        <v>18001.743999999999</v>
      </c>
      <c r="I12157">
        <v>104390.14</v>
      </c>
      <c r="J12157" t="s">
        <v>2293</v>
      </c>
      <c r="T12157">
        <f t="shared" si="216"/>
        <v>-4.7700000000000014</v>
      </c>
      <c r="U12157">
        <v>-4.7700000000000014</v>
      </c>
    </row>
    <row r="12158" spans="1:21" x14ac:dyDescent="0.2">
      <c r="A12158" t="s">
        <v>1402</v>
      </c>
      <c r="B12158" s="10" t="s">
        <v>1693</v>
      </c>
      <c r="C12158">
        <v>19</v>
      </c>
      <c r="D12158">
        <v>-16.47</v>
      </c>
      <c r="E12158">
        <v>3.5</v>
      </c>
      <c r="F12158" t="s">
        <v>1694</v>
      </c>
      <c r="G12158">
        <v>220</v>
      </c>
      <c r="H12158">
        <v>18001.743999999999</v>
      </c>
      <c r="I12158">
        <v>104390.14</v>
      </c>
      <c r="J12158" t="s">
        <v>2293</v>
      </c>
      <c r="T12158">
        <f t="shared" si="216"/>
        <v>-12.969999999999999</v>
      </c>
      <c r="U12158">
        <v>-12.969999999999999</v>
      </c>
    </row>
    <row r="12159" spans="1:21" x14ac:dyDescent="0.2">
      <c r="A12159" t="s">
        <v>1402</v>
      </c>
      <c r="B12159" s="10" t="s">
        <v>1698</v>
      </c>
      <c r="C12159">
        <v>22.8</v>
      </c>
      <c r="D12159">
        <v>-20.27</v>
      </c>
      <c r="E12159">
        <v>3.8</v>
      </c>
      <c r="F12159" t="s">
        <v>1699</v>
      </c>
      <c r="G12159">
        <v>250</v>
      </c>
      <c r="H12159">
        <v>18001.743999999999</v>
      </c>
      <c r="I12159">
        <v>104390.14</v>
      </c>
      <c r="J12159" t="s">
        <v>2293</v>
      </c>
      <c r="T12159">
        <f t="shared" si="216"/>
        <v>-16.47</v>
      </c>
      <c r="U12159">
        <v>-16.47</v>
      </c>
    </row>
    <row r="12160" spans="1:21" x14ac:dyDescent="0.2">
      <c r="A12160" t="s">
        <v>1402</v>
      </c>
      <c r="B12160" s="10" t="s">
        <v>1700</v>
      </c>
      <c r="C12160">
        <v>25.3</v>
      </c>
      <c r="D12160">
        <v>-22.77</v>
      </c>
      <c r="E12160">
        <v>2.5</v>
      </c>
      <c r="F12160" t="s">
        <v>1764</v>
      </c>
      <c r="G12160">
        <v>350</v>
      </c>
      <c r="H12160">
        <v>18001.743999999999</v>
      </c>
      <c r="I12160">
        <v>104390.14</v>
      </c>
      <c r="J12160" t="s">
        <v>2293</v>
      </c>
      <c r="T12160">
        <f t="shared" si="216"/>
        <v>-20.27</v>
      </c>
      <c r="U12160">
        <v>-20.27</v>
      </c>
    </row>
    <row r="12161" spans="1:21" x14ac:dyDescent="0.2">
      <c r="A12161" t="s">
        <v>1402</v>
      </c>
      <c r="B12161" s="10" t="s">
        <v>1702</v>
      </c>
      <c r="C12161">
        <v>26.2</v>
      </c>
      <c r="D12161">
        <v>-23.67</v>
      </c>
      <c r="E12161">
        <v>0.9</v>
      </c>
      <c r="F12161" t="s">
        <v>1976</v>
      </c>
      <c r="G12161">
        <v>500</v>
      </c>
      <c r="H12161">
        <v>18001.743999999999</v>
      </c>
      <c r="I12161">
        <v>104390.14</v>
      </c>
      <c r="J12161" t="s">
        <v>2293</v>
      </c>
      <c r="T12161">
        <f t="shared" si="216"/>
        <v>-22.770000000000003</v>
      </c>
      <c r="U12161">
        <v>-22.770000000000003</v>
      </c>
    </row>
    <row r="12162" spans="1:21" x14ac:dyDescent="0.2">
      <c r="A12162" t="s">
        <v>1402</v>
      </c>
      <c r="B12162" s="10" t="s">
        <v>1704</v>
      </c>
      <c r="C12162">
        <v>26.5</v>
      </c>
      <c r="D12162">
        <v>-23.97</v>
      </c>
      <c r="E12162">
        <v>0.3</v>
      </c>
      <c r="F12162" t="s">
        <v>1767</v>
      </c>
      <c r="G12162">
        <v>1500</v>
      </c>
      <c r="H12162">
        <v>18001.743999999999</v>
      </c>
      <c r="I12162">
        <v>104390.14</v>
      </c>
      <c r="J12162" t="s">
        <v>2293</v>
      </c>
      <c r="T12162">
        <f t="shared" ref="T12162:T12225" si="217">D12162+E12162</f>
        <v>-23.669999999999998</v>
      </c>
      <c r="U12162">
        <v>-23.669999999999998</v>
      </c>
    </row>
    <row r="12163" spans="1:21" x14ac:dyDescent="0.2">
      <c r="A12163" t="s">
        <v>1402</v>
      </c>
      <c r="B12163" s="10" t="s">
        <v>1709</v>
      </c>
      <c r="C12163">
        <v>31.6</v>
      </c>
      <c r="D12163">
        <v>-29.07</v>
      </c>
      <c r="E12163">
        <v>5.0999999999999996</v>
      </c>
      <c r="F12163" t="s">
        <v>1769</v>
      </c>
      <c r="G12163">
        <v>3000</v>
      </c>
      <c r="H12163">
        <v>18001.743999999999</v>
      </c>
      <c r="I12163">
        <v>104390.14</v>
      </c>
      <c r="J12163" t="s">
        <v>2293</v>
      </c>
      <c r="T12163">
        <f t="shared" si="217"/>
        <v>-23.97</v>
      </c>
      <c r="U12163">
        <v>-23.97</v>
      </c>
    </row>
    <row r="12164" spans="1:21" x14ac:dyDescent="0.2">
      <c r="A12164" t="s">
        <v>1403</v>
      </c>
      <c r="B12164" s="10" t="s">
        <v>1687</v>
      </c>
      <c r="C12164">
        <v>8.6</v>
      </c>
      <c r="D12164">
        <v>-2.86</v>
      </c>
      <c r="E12164">
        <v>8.6</v>
      </c>
      <c r="F12164" t="s">
        <v>1688</v>
      </c>
      <c r="G12164">
        <v>70</v>
      </c>
      <c r="H12164">
        <v>17936.728999999999</v>
      </c>
      <c r="I12164">
        <v>104538.208</v>
      </c>
      <c r="J12164" t="s">
        <v>2293</v>
      </c>
      <c r="T12164">
        <f t="shared" si="217"/>
        <v>5.74</v>
      </c>
      <c r="U12164">
        <v>5.74</v>
      </c>
    </row>
    <row r="12165" spans="1:21" x14ac:dyDescent="0.2">
      <c r="A12165" t="s">
        <v>1403</v>
      </c>
      <c r="B12165" s="10" t="s">
        <v>1722</v>
      </c>
      <c r="C12165">
        <v>9.6999999999999993</v>
      </c>
      <c r="D12165">
        <v>-3.96</v>
      </c>
      <c r="E12165">
        <v>1.1000000000000001</v>
      </c>
      <c r="F12165" t="s">
        <v>1692</v>
      </c>
      <c r="G12165">
        <v>100</v>
      </c>
      <c r="H12165">
        <v>17936.728999999999</v>
      </c>
      <c r="I12165">
        <v>104538.208</v>
      </c>
      <c r="J12165" t="s">
        <v>2293</v>
      </c>
      <c r="T12165">
        <f t="shared" si="217"/>
        <v>-2.86</v>
      </c>
      <c r="U12165">
        <v>-2.86</v>
      </c>
    </row>
    <row r="12166" spans="1:21" x14ac:dyDescent="0.2">
      <c r="A12166" t="s">
        <v>1403</v>
      </c>
      <c r="B12166" s="10" t="s">
        <v>1689</v>
      </c>
      <c r="C12166">
        <v>15.1</v>
      </c>
      <c r="D12166">
        <v>-9.36</v>
      </c>
      <c r="E12166">
        <v>5.4</v>
      </c>
      <c r="F12166" t="s">
        <v>1696</v>
      </c>
      <c r="G12166">
        <v>60</v>
      </c>
      <c r="H12166">
        <v>17936.728999999999</v>
      </c>
      <c r="I12166">
        <v>104538.208</v>
      </c>
      <c r="J12166" t="s">
        <v>2293</v>
      </c>
      <c r="T12166">
        <f t="shared" si="217"/>
        <v>-3.9599999999999991</v>
      </c>
      <c r="U12166">
        <v>-3.9599999999999991</v>
      </c>
    </row>
    <row r="12167" spans="1:21" x14ac:dyDescent="0.2">
      <c r="A12167" t="s">
        <v>1403</v>
      </c>
      <c r="B12167" s="10" t="s">
        <v>1691</v>
      </c>
      <c r="C12167">
        <v>17.899999999999999</v>
      </c>
      <c r="D12167">
        <v>-12.16</v>
      </c>
      <c r="E12167">
        <v>2.8</v>
      </c>
      <c r="F12167" t="s">
        <v>1692</v>
      </c>
      <c r="G12167">
        <v>110</v>
      </c>
      <c r="H12167">
        <v>17936.728999999999</v>
      </c>
      <c r="I12167">
        <v>104538.208</v>
      </c>
      <c r="J12167" t="s">
        <v>2293</v>
      </c>
      <c r="T12167">
        <f t="shared" si="217"/>
        <v>-9.36</v>
      </c>
      <c r="U12167">
        <v>-9.36</v>
      </c>
    </row>
    <row r="12168" spans="1:21" x14ac:dyDescent="0.2">
      <c r="A12168" t="s">
        <v>1403</v>
      </c>
      <c r="B12168" s="10" t="s">
        <v>1693</v>
      </c>
      <c r="C12168">
        <v>21.3</v>
      </c>
      <c r="D12168">
        <v>-15.56</v>
      </c>
      <c r="E12168">
        <v>3.4</v>
      </c>
      <c r="F12168" t="s">
        <v>1694</v>
      </c>
      <c r="G12168">
        <v>220</v>
      </c>
      <c r="H12168">
        <v>17936.728999999999</v>
      </c>
      <c r="I12168">
        <v>104538.208</v>
      </c>
      <c r="J12168" t="s">
        <v>2293</v>
      </c>
      <c r="T12168">
        <f t="shared" si="217"/>
        <v>-12.16</v>
      </c>
      <c r="U12168">
        <v>-12.16</v>
      </c>
    </row>
    <row r="12169" spans="1:21" x14ac:dyDescent="0.2">
      <c r="A12169" t="s">
        <v>1403</v>
      </c>
      <c r="B12169" s="10" t="s">
        <v>1713</v>
      </c>
      <c r="C12169">
        <v>25.8</v>
      </c>
      <c r="D12169">
        <v>-20.059999999999999</v>
      </c>
      <c r="E12169">
        <v>4.5</v>
      </c>
      <c r="F12169" t="s">
        <v>1699</v>
      </c>
      <c r="G12169">
        <v>220</v>
      </c>
      <c r="H12169">
        <v>17936.728999999999</v>
      </c>
      <c r="I12169">
        <v>104538.208</v>
      </c>
      <c r="J12169" t="s">
        <v>2293</v>
      </c>
      <c r="T12169">
        <f t="shared" si="217"/>
        <v>-15.559999999999999</v>
      </c>
      <c r="U12169">
        <v>-15.559999999999999</v>
      </c>
    </row>
    <row r="12170" spans="1:21" x14ac:dyDescent="0.2">
      <c r="A12170" t="s">
        <v>1403</v>
      </c>
      <c r="B12170" s="10" t="s">
        <v>1700</v>
      </c>
      <c r="C12170">
        <v>29.9</v>
      </c>
      <c r="D12170">
        <v>-24.16</v>
      </c>
      <c r="E12170">
        <v>4.0999999999999996</v>
      </c>
      <c r="F12170" t="s">
        <v>1764</v>
      </c>
      <c r="G12170">
        <v>350</v>
      </c>
      <c r="H12170">
        <v>17936.728999999999</v>
      </c>
      <c r="I12170">
        <v>104538.208</v>
      </c>
      <c r="J12170" t="s">
        <v>2293</v>
      </c>
      <c r="T12170">
        <f t="shared" si="217"/>
        <v>-20.060000000000002</v>
      </c>
      <c r="U12170">
        <v>-20.060000000000002</v>
      </c>
    </row>
    <row r="12171" spans="1:21" x14ac:dyDescent="0.2">
      <c r="A12171" t="s">
        <v>1403</v>
      </c>
      <c r="B12171" s="10" t="s">
        <v>1702</v>
      </c>
      <c r="C12171">
        <v>37.5</v>
      </c>
      <c r="D12171">
        <v>-31.76</v>
      </c>
      <c r="E12171">
        <v>7.6</v>
      </c>
      <c r="F12171" t="s">
        <v>1976</v>
      </c>
      <c r="G12171">
        <v>500</v>
      </c>
      <c r="H12171">
        <v>17936.728999999999</v>
      </c>
      <c r="I12171">
        <v>104538.208</v>
      </c>
      <c r="J12171" t="s">
        <v>2293</v>
      </c>
      <c r="T12171">
        <f t="shared" si="217"/>
        <v>-24.160000000000004</v>
      </c>
      <c r="U12171">
        <v>-24.160000000000004</v>
      </c>
    </row>
    <row r="12172" spans="1:21" x14ac:dyDescent="0.2">
      <c r="A12172" t="s">
        <v>1404</v>
      </c>
      <c r="B12172" s="10" t="s">
        <v>1687</v>
      </c>
      <c r="C12172">
        <v>4.9000000000000004</v>
      </c>
      <c r="D12172">
        <v>-2.34</v>
      </c>
      <c r="E12172">
        <v>4.9000000000000004</v>
      </c>
      <c r="F12172" t="s">
        <v>1688</v>
      </c>
      <c r="G12172">
        <v>70</v>
      </c>
      <c r="H12172">
        <v>17942.704000000002</v>
      </c>
      <c r="I12172">
        <v>104617.319</v>
      </c>
      <c r="J12172" t="s">
        <v>2293</v>
      </c>
      <c r="T12172">
        <f t="shared" si="217"/>
        <v>2.5600000000000005</v>
      </c>
      <c r="U12172">
        <v>2.5600000000000005</v>
      </c>
    </row>
    <row r="12173" spans="1:21" x14ac:dyDescent="0.2">
      <c r="A12173" t="s">
        <v>1404</v>
      </c>
      <c r="B12173" s="10" t="s">
        <v>1722</v>
      </c>
      <c r="C12173">
        <v>6.9</v>
      </c>
      <c r="D12173">
        <v>-4.34</v>
      </c>
      <c r="E12173">
        <v>2</v>
      </c>
      <c r="F12173" t="s">
        <v>1692</v>
      </c>
      <c r="G12173">
        <v>100</v>
      </c>
      <c r="H12173">
        <v>17942.704000000002</v>
      </c>
      <c r="I12173">
        <v>104617.319</v>
      </c>
      <c r="J12173" t="s">
        <v>2293</v>
      </c>
      <c r="T12173">
        <f t="shared" si="217"/>
        <v>-2.34</v>
      </c>
      <c r="U12173">
        <v>-2.34</v>
      </c>
    </row>
    <row r="12174" spans="1:21" x14ac:dyDescent="0.2">
      <c r="A12174" t="s">
        <v>1404</v>
      </c>
      <c r="B12174" s="10" t="s">
        <v>1689</v>
      </c>
      <c r="C12174">
        <v>13</v>
      </c>
      <c r="D12174">
        <v>-10.44</v>
      </c>
      <c r="E12174">
        <v>6.1</v>
      </c>
      <c r="F12174" t="s">
        <v>1696</v>
      </c>
      <c r="G12174">
        <v>60</v>
      </c>
      <c r="H12174">
        <v>17942.704000000002</v>
      </c>
      <c r="I12174">
        <v>104617.319</v>
      </c>
      <c r="J12174" t="s">
        <v>2293</v>
      </c>
      <c r="T12174">
        <f t="shared" si="217"/>
        <v>-4.34</v>
      </c>
      <c r="U12174">
        <v>-4.34</v>
      </c>
    </row>
    <row r="12175" spans="1:21" x14ac:dyDescent="0.2">
      <c r="A12175" t="s">
        <v>1404</v>
      </c>
      <c r="B12175" s="10" t="s">
        <v>1711</v>
      </c>
      <c r="C12175">
        <v>15.3</v>
      </c>
      <c r="D12175">
        <v>-12.74</v>
      </c>
      <c r="E12175">
        <v>2.2999999999999998</v>
      </c>
      <c r="F12175" t="s">
        <v>1712</v>
      </c>
      <c r="G12175">
        <v>180</v>
      </c>
      <c r="H12175">
        <v>17942.704000000002</v>
      </c>
      <c r="I12175">
        <v>104617.319</v>
      </c>
      <c r="J12175" t="s">
        <v>2293</v>
      </c>
      <c r="T12175">
        <f t="shared" si="217"/>
        <v>-10.440000000000001</v>
      </c>
      <c r="U12175">
        <v>-10.440000000000001</v>
      </c>
    </row>
    <row r="12176" spans="1:21" x14ac:dyDescent="0.2">
      <c r="A12176" t="s">
        <v>1404</v>
      </c>
      <c r="B12176" s="10" t="s">
        <v>1693</v>
      </c>
      <c r="C12176">
        <v>19</v>
      </c>
      <c r="D12176">
        <v>-16.440000000000001</v>
      </c>
      <c r="E12176">
        <v>3.7</v>
      </c>
      <c r="F12176" t="s">
        <v>1694</v>
      </c>
      <c r="G12176">
        <v>220</v>
      </c>
      <c r="H12176">
        <v>17942.704000000002</v>
      </c>
      <c r="I12176">
        <v>104617.319</v>
      </c>
      <c r="J12176" t="s">
        <v>2293</v>
      </c>
      <c r="T12176">
        <f t="shared" si="217"/>
        <v>-12.740000000000002</v>
      </c>
      <c r="U12176">
        <v>-12.740000000000002</v>
      </c>
    </row>
    <row r="12177" spans="1:21" x14ac:dyDescent="0.2">
      <c r="A12177" t="s">
        <v>1404</v>
      </c>
      <c r="B12177" s="10" t="s">
        <v>1713</v>
      </c>
      <c r="C12177">
        <v>20.7</v>
      </c>
      <c r="D12177">
        <v>-18.14</v>
      </c>
      <c r="E12177">
        <v>1.7</v>
      </c>
      <c r="F12177" t="s">
        <v>1699</v>
      </c>
      <c r="G12177">
        <v>220</v>
      </c>
      <c r="H12177">
        <v>17942.704000000002</v>
      </c>
      <c r="I12177">
        <v>104617.319</v>
      </c>
      <c r="J12177" t="s">
        <v>2293</v>
      </c>
      <c r="T12177">
        <f t="shared" si="217"/>
        <v>-16.440000000000001</v>
      </c>
      <c r="U12177">
        <v>-16.440000000000001</v>
      </c>
    </row>
    <row r="12178" spans="1:21" x14ac:dyDescent="0.2">
      <c r="A12178" t="s">
        <v>1404</v>
      </c>
      <c r="B12178" s="10" t="s">
        <v>1698</v>
      </c>
      <c r="C12178">
        <v>24.1</v>
      </c>
      <c r="D12178">
        <v>-21.54</v>
      </c>
      <c r="E12178">
        <v>3.4</v>
      </c>
      <c r="F12178" t="s">
        <v>1699</v>
      </c>
      <c r="G12178">
        <v>250</v>
      </c>
      <c r="H12178">
        <v>17942.704000000002</v>
      </c>
      <c r="I12178">
        <v>104617.319</v>
      </c>
      <c r="J12178" t="s">
        <v>2293</v>
      </c>
      <c r="T12178">
        <f t="shared" si="217"/>
        <v>-18.14</v>
      </c>
      <c r="U12178">
        <v>-18.14</v>
      </c>
    </row>
    <row r="12179" spans="1:21" x14ac:dyDescent="0.2">
      <c r="A12179" t="s">
        <v>1404</v>
      </c>
      <c r="B12179" s="10" t="s">
        <v>1700</v>
      </c>
      <c r="C12179">
        <v>27.5</v>
      </c>
      <c r="D12179">
        <v>-24.94</v>
      </c>
      <c r="E12179">
        <v>3.4</v>
      </c>
      <c r="F12179" t="s">
        <v>1764</v>
      </c>
      <c r="G12179">
        <v>350</v>
      </c>
      <c r="H12179">
        <v>17942.704000000002</v>
      </c>
      <c r="I12179">
        <v>104617.319</v>
      </c>
      <c r="J12179" t="s">
        <v>2293</v>
      </c>
      <c r="T12179">
        <f t="shared" si="217"/>
        <v>-21.540000000000003</v>
      </c>
      <c r="U12179">
        <v>-21.540000000000003</v>
      </c>
    </row>
    <row r="12180" spans="1:21" x14ac:dyDescent="0.2">
      <c r="A12180" t="s">
        <v>1404</v>
      </c>
      <c r="B12180" s="10" t="s">
        <v>1702</v>
      </c>
      <c r="C12180">
        <v>39.6</v>
      </c>
      <c r="D12180">
        <v>-37.04</v>
      </c>
      <c r="E12180">
        <v>12.1</v>
      </c>
      <c r="F12180" t="s">
        <v>1976</v>
      </c>
      <c r="G12180">
        <v>500</v>
      </c>
      <c r="H12180">
        <v>17942.704000000002</v>
      </c>
      <c r="I12180">
        <v>104617.319</v>
      </c>
      <c r="J12180" t="s">
        <v>2293</v>
      </c>
      <c r="T12180">
        <f t="shared" si="217"/>
        <v>-24.939999999999998</v>
      </c>
      <c r="U12180">
        <v>-24.939999999999998</v>
      </c>
    </row>
    <row r="12181" spans="1:21" x14ac:dyDescent="0.2">
      <c r="A12181" t="s">
        <v>1405</v>
      </c>
      <c r="B12181" s="10" t="s">
        <v>1687</v>
      </c>
      <c r="C12181">
        <v>4.5</v>
      </c>
      <c r="D12181">
        <v>-1.73</v>
      </c>
      <c r="E12181">
        <v>4.5</v>
      </c>
      <c r="F12181" t="s">
        <v>1688</v>
      </c>
      <c r="G12181">
        <v>70</v>
      </c>
      <c r="H12181">
        <v>17919.798999999999</v>
      </c>
      <c r="I12181">
        <v>104704.00199999999</v>
      </c>
      <c r="J12181" t="s">
        <v>2293</v>
      </c>
      <c r="T12181">
        <f t="shared" si="217"/>
        <v>2.77</v>
      </c>
      <c r="U12181">
        <v>2.77</v>
      </c>
    </row>
    <row r="12182" spans="1:21" x14ac:dyDescent="0.2">
      <c r="A12182" t="s">
        <v>1405</v>
      </c>
      <c r="B12182" s="10" t="s">
        <v>1722</v>
      </c>
      <c r="C12182">
        <v>5.5</v>
      </c>
      <c r="D12182">
        <v>-2.73</v>
      </c>
      <c r="E12182">
        <v>1</v>
      </c>
      <c r="F12182" t="s">
        <v>1692</v>
      </c>
      <c r="G12182">
        <v>100</v>
      </c>
      <c r="H12182">
        <v>17919.798999999999</v>
      </c>
      <c r="I12182">
        <v>104704.00199999999</v>
      </c>
      <c r="J12182" t="s">
        <v>2293</v>
      </c>
      <c r="T12182">
        <f t="shared" si="217"/>
        <v>-1.73</v>
      </c>
      <c r="U12182">
        <v>-1.73</v>
      </c>
    </row>
    <row r="12183" spans="1:21" x14ac:dyDescent="0.2">
      <c r="A12183" t="s">
        <v>1405</v>
      </c>
      <c r="B12183" s="10" t="s">
        <v>1689</v>
      </c>
      <c r="C12183">
        <v>8.4</v>
      </c>
      <c r="D12183">
        <v>-5.63</v>
      </c>
      <c r="E12183">
        <v>2.9</v>
      </c>
      <c r="F12183" t="s">
        <v>1696</v>
      </c>
      <c r="G12183">
        <v>60</v>
      </c>
      <c r="H12183">
        <v>17919.798999999999</v>
      </c>
      <c r="I12183">
        <v>104704.00199999999</v>
      </c>
      <c r="J12183" t="s">
        <v>2293</v>
      </c>
      <c r="T12183">
        <f t="shared" si="217"/>
        <v>-2.73</v>
      </c>
      <c r="U12183">
        <v>-2.73</v>
      </c>
    </row>
    <row r="12184" spans="1:21" x14ac:dyDescent="0.2">
      <c r="A12184" t="s">
        <v>1405</v>
      </c>
      <c r="B12184" s="10" t="s">
        <v>1693</v>
      </c>
      <c r="C12184">
        <v>12.9</v>
      </c>
      <c r="D12184">
        <v>-10.130000000000001</v>
      </c>
      <c r="E12184">
        <v>4.5</v>
      </c>
      <c r="F12184" t="s">
        <v>1694</v>
      </c>
      <c r="G12184">
        <v>220</v>
      </c>
      <c r="H12184">
        <v>17919.798999999999</v>
      </c>
      <c r="I12184">
        <v>104704.00199999999</v>
      </c>
      <c r="J12184" t="s">
        <v>2293</v>
      </c>
      <c r="T12184">
        <f t="shared" si="217"/>
        <v>-5.6300000000000008</v>
      </c>
      <c r="U12184">
        <v>-5.6300000000000008</v>
      </c>
    </row>
    <row r="12185" spans="1:21" x14ac:dyDescent="0.2">
      <c r="A12185" t="s">
        <v>1405</v>
      </c>
      <c r="B12185" s="10" t="s">
        <v>1721</v>
      </c>
      <c r="C12185">
        <v>13.6</v>
      </c>
      <c r="D12185">
        <v>-10.83</v>
      </c>
      <c r="E12185">
        <v>0.7</v>
      </c>
      <c r="F12185" t="s">
        <v>1712</v>
      </c>
      <c r="G12185">
        <v>180</v>
      </c>
      <c r="H12185">
        <v>17919.798999999999</v>
      </c>
      <c r="I12185">
        <v>104704.00199999999</v>
      </c>
      <c r="J12185" t="s">
        <v>2293</v>
      </c>
      <c r="T12185">
        <f t="shared" si="217"/>
        <v>-10.130000000000001</v>
      </c>
      <c r="U12185">
        <v>-10.130000000000001</v>
      </c>
    </row>
    <row r="12186" spans="1:21" x14ac:dyDescent="0.2">
      <c r="A12186" t="s">
        <v>1405</v>
      </c>
      <c r="B12186" s="10" t="s">
        <v>1697</v>
      </c>
      <c r="C12186">
        <v>19.399999999999999</v>
      </c>
      <c r="D12186">
        <v>-16.63</v>
      </c>
      <c r="E12186">
        <v>5.8</v>
      </c>
      <c r="F12186" t="s">
        <v>1694</v>
      </c>
      <c r="G12186">
        <v>240</v>
      </c>
      <c r="H12186">
        <v>17919.798999999999</v>
      </c>
      <c r="I12186">
        <v>104704.00199999999</v>
      </c>
      <c r="J12186" t="s">
        <v>2293</v>
      </c>
      <c r="T12186">
        <f t="shared" si="217"/>
        <v>-10.829999999999998</v>
      </c>
      <c r="U12186">
        <v>-10.829999999999998</v>
      </c>
    </row>
    <row r="12187" spans="1:21" x14ac:dyDescent="0.2">
      <c r="A12187" t="s">
        <v>1405</v>
      </c>
      <c r="B12187" s="10" t="s">
        <v>1713</v>
      </c>
      <c r="C12187">
        <v>21.6</v>
      </c>
      <c r="D12187">
        <v>-18.829999999999998</v>
      </c>
      <c r="E12187">
        <v>2.2000000000000002</v>
      </c>
      <c r="F12187" t="s">
        <v>1699</v>
      </c>
      <c r="G12187">
        <v>220</v>
      </c>
      <c r="H12187">
        <v>17919.798999999999</v>
      </c>
      <c r="I12187">
        <v>104704.00199999999</v>
      </c>
      <c r="J12187" t="s">
        <v>2293</v>
      </c>
      <c r="T12187">
        <f t="shared" si="217"/>
        <v>-16.63</v>
      </c>
      <c r="U12187">
        <v>-16.63</v>
      </c>
    </row>
    <row r="12188" spans="1:21" x14ac:dyDescent="0.2">
      <c r="A12188" t="s">
        <v>1405</v>
      </c>
      <c r="B12188" s="10" t="s">
        <v>1698</v>
      </c>
      <c r="C12188">
        <v>25.9</v>
      </c>
      <c r="D12188">
        <v>-23.13</v>
      </c>
      <c r="E12188">
        <v>4.3</v>
      </c>
      <c r="F12188" t="s">
        <v>1699</v>
      </c>
      <c r="G12188">
        <v>250</v>
      </c>
      <c r="H12188">
        <v>17919.798999999999</v>
      </c>
      <c r="I12188">
        <v>104704.00199999999</v>
      </c>
      <c r="J12188" t="s">
        <v>2293</v>
      </c>
      <c r="T12188">
        <f t="shared" si="217"/>
        <v>-18.829999999999998</v>
      </c>
      <c r="U12188">
        <v>-18.829999999999998</v>
      </c>
    </row>
    <row r="12189" spans="1:21" x14ac:dyDescent="0.2">
      <c r="A12189" t="s">
        <v>1405</v>
      </c>
      <c r="B12189" s="10" t="s">
        <v>1700</v>
      </c>
      <c r="C12189">
        <v>30.6</v>
      </c>
      <c r="D12189">
        <v>-27.83</v>
      </c>
      <c r="E12189">
        <v>4.7</v>
      </c>
      <c r="F12189" t="s">
        <v>1764</v>
      </c>
      <c r="G12189">
        <v>350</v>
      </c>
      <c r="H12189">
        <v>17919.798999999999</v>
      </c>
      <c r="I12189">
        <v>104704.00199999999</v>
      </c>
      <c r="J12189" t="s">
        <v>2293</v>
      </c>
      <c r="T12189">
        <f t="shared" si="217"/>
        <v>-23.13</v>
      </c>
      <c r="U12189">
        <v>-23.13</v>
      </c>
    </row>
    <row r="12190" spans="1:21" x14ac:dyDescent="0.2">
      <c r="A12190" t="s">
        <v>1405</v>
      </c>
      <c r="B12190" s="10" t="s">
        <v>1702</v>
      </c>
      <c r="C12190">
        <v>35.799999999999997</v>
      </c>
      <c r="D12190">
        <v>-33.03</v>
      </c>
      <c r="E12190">
        <v>5.2</v>
      </c>
      <c r="F12190" t="s">
        <v>1976</v>
      </c>
      <c r="G12190">
        <v>500</v>
      </c>
      <c r="H12190">
        <v>17919.798999999999</v>
      </c>
      <c r="I12190">
        <v>104704.00199999999</v>
      </c>
      <c r="J12190" t="s">
        <v>2293</v>
      </c>
      <c r="T12190">
        <f t="shared" si="217"/>
        <v>-27.830000000000002</v>
      </c>
      <c r="U12190">
        <v>-27.830000000000002</v>
      </c>
    </row>
    <row r="12191" spans="1:21" x14ac:dyDescent="0.2">
      <c r="A12191" t="s">
        <v>1406</v>
      </c>
      <c r="B12191" s="10" t="s">
        <v>1687</v>
      </c>
      <c r="C12191">
        <v>5.0999999999999996</v>
      </c>
      <c r="D12191">
        <v>-0.95</v>
      </c>
      <c r="E12191">
        <v>5.0999999999999996</v>
      </c>
      <c r="F12191" t="s">
        <v>1688</v>
      </c>
      <c r="G12191">
        <v>70</v>
      </c>
      <c r="H12191">
        <v>17901.686000000002</v>
      </c>
      <c r="I12191">
        <v>104772.40700000001</v>
      </c>
      <c r="J12191" t="s">
        <v>2293</v>
      </c>
      <c r="T12191">
        <f t="shared" si="217"/>
        <v>4.1499999999999995</v>
      </c>
      <c r="U12191">
        <v>4.1499999999999995</v>
      </c>
    </row>
    <row r="12192" spans="1:21" x14ac:dyDescent="0.2">
      <c r="A12192" t="s">
        <v>1406</v>
      </c>
      <c r="B12192" s="10" t="s">
        <v>1706</v>
      </c>
      <c r="C12192">
        <v>8</v>
      </c>
      <c r="D12192">
        <v>-3.85</v>
      </c>
      <c r="E12192">
        <v>2.9</v>
      </c>
      <c r="F12192" t="s">
        <v>1707</v>
      </c>
      <c r="G12192">
        <v>80</v>
      </c>
      <c r="H12192">
        <v>17901.686000000002</v>
      </c>
      <c r="I12192">
        <v>104772.40700000001</v>
      </c>
      <c r="J12192" t="s">
        <v>2293</v>
      </c>
      <c r="T12192">
        <f t="shared" si="217"/>
        <v>-0.95000000000000018</v>
      </c>
      <c r="U12192">
        <v>-0.95000000000000018</v>
      </c>
    </row>
    <row r="12193" spans="1:21" x14ac:dyDescent="0.2">
      <c r="A12193" t="s">
        <v>1406</v>
      </c>
      <c r="B12193" s="10" t="s">
        <v>1689</v>
      </c>
      <c r="C12193">
        <v>10.5</v>
      </c>
      <c r="D12193">
        <v>-6.35</v>
      </c>
      <c r="E12193">
        <v>2.5</v>
      </c>
      <c r="F12193" t="s">
        <v>1696</v>
      </c>
      <c r="G12193">
        <v>60</v>
      </c>
      <c r="H12193">
        <v>17901.686000000002</v>
      </c>
      <c r="I12193">
        <v>104772.40700000001</v>
      </c>
      <c r="J12193" t="s">
        <v>2293</v>
      </c>
      <c r="T12193">
        <f t="shared" si="217"/>
        <v>-3.8499999999999996</v>
      </c>
      <c r="U12193">
        <v>-3.8499999999999996</v>
      </c>
    </row>
    <row r="12194" spans="1:21" x14ac:dyDescent="0.2">
      <c r="A12194" t="s">
        <v>1406</v>
      </c>
      <c r="B12194" s="10" t="s">
        <v>1711</v>
      </c>
      <c r="C12194">
        <v>12.5</v>
      </c>
      <c r="D12194">
        <v>-8.35</v>
      </c>
      <c r="E12194">
        <v>2</v>
      </c>
      <c r="F12194" t="s">
        <v>1712</v>
      </c>
      <c r="G12194">
        <v>180</v>
      </c>
      <c r="H12194">
        <v>17901.686000000002</v>
      </c>
      <c r="I12194">
        <v>104772.40700000001</v>
      </c>
      <c r="J12194" t="s">
        <v>2293</v>
      </c>
      <c r="T12194">
        <f t="shared" si="217"/>
        <v>-6.35</v>
      </c>
      <c r="U12194">
        <v>-6.35</v>
      </c>
    </row>
    <row r="12195" spans="1:21" x14ac:dyDescent="0.2">
      <c r="A12195" t="s">
        <v>1406</v>
      </c>
      <c r="B12195" s="10" t="s">
        <v>1693</v>
      </c>
      <c r="C12195">
        <v>15.4</v>
      </c>
      <c r="D12195">
        <v>-11.25</v>
      </c>
      <c r="E12195">
        <v>2.9</v>
      </c>
      <c r="F12195" t="s">
        <v>1694</v>
      </c>
      <c r="G12195">
        <v>220</v>
      </c>
      <c r="H12195">
        <v>17901.686000000002</v>
      </c>
      <c r="I12195">
        <v>104772.40700000001</v>
      </c>
      <c r="J12195" t="s">
        <v>2293</v>
      </c>
      <c r="T12195">
        <f t="shared" si="217"/>
        <v>-8.35</v>
      </c>
      <c r="U12195">
        <v>-8.35</v>
      </c>
    </row>
    <row r="12196" spans="1:21" x14ac:dyDescent="0.2">
      <c r="A12196" t="s">
        <v>1406</v>
      </c>
      <c r="B12196" s="10" t="s">
        <v>1697</v>
      </c>
      <c r="C12196">
        <v>20</v>
      </c>
      <c r="D12196">
        <v>-15.85</v>
      </c>
      <c r="E12196">
        <v>4.5999999999999996</v>
      </c>
      <c r="F12196" t="s">
        <v>1694</v>
      </c>
      <c r="G12196">
        <v>240</v>
      </c>
      <c r="H12196">
        <v>17901.686000000002</v>
      </c>
      <c r="I12196">
        <v>104772.40700000001</v>
      </c>
      <c r="J12196" t="s">
        <v>2293</v>
      </c>
      <c r="T12196">
        <f t="shared" si="217"/>
        <v>-11.25</v>
      </c>
      <c r="U12196">
        <v>-11.25</v>
      </c>
    </row>
    <row r="12197" spans="1:21" x14ac:dyDescent="0.2">
      <c r="A12197" t="s">
        <v>1406</v>
      </c>
      <c r="B12197" s="10" t="s">
        <v>1713</v>
      </c>
      <c r="C12197">
        <v>26</v>
      </c>
      <c r="D12197">
        <v>-21.85</v>
      </c>
      <c r="E12197">
        <v>6</v>
      </c>
      <c r="F12197" t="s">
        <v>1699</v>
      </c>
      <c r="G12197">
        <v>220</v>
      </c>
      <c r="H12197">
        <v>17901.686000000002</v>
      </c>
      <c r="I12197">
        <v>104772.40700000001</v>
      </c>
      <c r="J12197" t="s">
        <v>2293</v>
      </c>
      <c r="T12197">
        <f t="shared" si="217"/>
        <v>-15.850000000000001</v>
      </c>
      <c r="U12197">
        <v>-15.850000000000001</v>
      </c>
    </row>
    <row r="12198" spans="1:21" x14ac:dyDescent="0.2">
      <c r="A12198" t="s">
        <v>1406</v>
      </c>
      <c r="B12198" s="10" t="s">
        <v>1698</v>
      </c>
      <c r="C12198">
        <v>29.8</v>
      </c>
      <c r="D12198">
        <v>-25.65</v>
      </c>
      <c r="E12198">
        <v>3.8</v>
      </c>
      <c r="F12198" t="s">
        <v>1699</v>
      </c>
      <c r="G12198">
        <v>250</v>
      </c>
      <c r="H12198">
        <v>17901.686000000002</v>
      </c>
      <c r="I12198">
        <v>104772.40700000001</v>
      </c>
      <c r="J12198" t="s">
        <v>2293</v>
      </c>
      <c r="T12198">
        <f t="shared" si="217"/>
        <v>-21.849999999999998</v>
      </c>
      <c r="U12198">
        <v>-21.849999999999998</v>
      </c>
    </row>
    <row r="12199" spans="1:21" x14ac:dyDescent="0.2">
      <c r="A12199" t="s">
        <v>1406</v>
      </c>
      <c r="B12199" s="10" t="s">
        <v>1700</v>
      </c>
      <c r="C12199">
        <v>36</v>
      </c>
      <c r="D12199">
        <v>-31.85</v>
      </c>
      <c r="E12199">
        <v>6.2</v>
      </c>
      <c r="F12199" t="s">
        <v>1764</v>
      </c>
      <c r="G12199">
        <v>350</v>
      </c>
      <c r="H12199">
        <v>17901.686000000002</v>
      </c>
      <c r="I12199">
        <v>104772.40700000001</v>
      </c>
      <c r="J12199" t="s">
        <v>2293</v>
      </c>
      <c r="T12199">
        <f t="shared" si="217"/>
        <v>-25.650000000000002</v>
      </c>
      <c r="U12199">
        <v>-25.650000000000002</v>
      </c>
    </row>
    <row r="12200" spans="1:21" x14ac:dyDescent="0.2">
      <c r="A12200" t="s">
        <v>1406</v>
      </c>
      <c r="B12200" s="10" t="s">
        <v>1702</v>
      </c>
      <c r="C12200">
        <v>40.5</v>
      </c>
      <c r="D12200">
        <v>-36.35</v>
      </c>
      <c r="E12200">
        <v>4.5</v>
      </c>
      <c r="F12200" t="s">
        <v>1976</v>
      </c>
      <c r="G12200">
        <v>500</v>
      </c>
      <c r="H12200">
        <v>17901.686000000002</v>
      </c>
      <c r="I12200">
        <v>104772.40700000001</v>
      </c>
      <c r="J12200" t="s">
        <v>2293</v>
      </c>
      <c r="T12200">
        <f t="shared" si="217"/>
        <v>-31.85</v>
      </c>
      <c r="U12200">
        <v>-31.85</v>
      </c>
    </row>
    <row r="12201" spans="1:21" x14ac:dyDescent="0.2">
      <c r="A12201" t="s">
        <v>1407</v>
      </c>
      <c r="B12201" s="10" t="s">
        <v>1687</v>
      </c>
      <c r="C12201">
        <v>4.2</v>
      </c>
      <c r="D12201">
        <v>-1.38</v>
      </c>
      <c r="E12201">
        <v>4.2</v>
      </c>
      <c r="F12201" t="s">
        <v>1688</v>
      </c>
      <c r="G12201">
        <v>70</v>
      </c>
      <c r="H12201">
        <v>17880.337</v>
      </c>
      <c r="I12201">
        <v>104852.23699999999</v>
      </c>
      <c r="J12201" t="s">
        <v>2293</v>
      </c>
      <c r="T12201">
        <f t="shared" si="217"/>
        <v>2.8200000000000003</v>
      </c>
      <c r="U12201">
        <v>2.8200000000000003</v>
      </c>
    </row>
    <row r="12202" spans="1:21" x14ac:dyDescent="0.2">
      <c r="A12202" t="s">
        <v>1407</v>
      </c>
      <c r="B12202" s="10" t="s">
        <v>1689</v>
      </c>
      <c r="C12202">
        <v>7.8</v>
      </c>
      <c r="D12202">
        <v>-4.9800000000000004</v>
      </c>
      <c r="E12202">
        <v>3.6</v>
      </c>
      <c r="F12202" t="s">
        <v>1696</v>
      </c>
      <c r="G12202">
        <v>60</v>
      </c>
      <c r="H12202">
        <v>17880.337</v>
      </c>
      <c r="I12202">
        <v>104852.23699999999</v>
      </c>
      <c r="J12202" t="s">
        <v>2293</v>
      </c>
      <c r="T12202">
        <f t="shared" si="217"/>
        <v>-1.3800000000000003</v>
      </c>
      <c r="U12202">
        <v>-1.3800000000000003</v>
      </c>
    </row>
    <row r="12203" spans="1:21" x14ac:dyDescent="0.2">
      <c r="A12203" t="s">
        <v>1407</v>
      </c>
      <c r="B12203" s="10" t="s">
        <v>1711</v>
      </c>
      <c r="C12203">
        <v>9.1</v>
      </c>
      <c r="D12203">
        <v>-6.28</v>
      </c>
      <c r="E12203">
        <v>1.3</v>
      </c>
      <c r="F12203" t="s">
        <v>1712</v>
      </c>
      <c r="G12203">
        <v>180</v>
      </c>
      <c r="H12203">
        <v>17880.337</v>
      </c>
      <c r="I12203">
        <v>104852.23699999999</v>
      </c>
      <c r="J12203" t="s">
        <v>2293</v>
      </c>
      <c r="T12203">
        <f t="shared" si="217"/>
        <v>-4.9800000000000004</v>
      </c>
      <c r="U12203">
        <v>-4.9800000000000004</v>
      </c>
    </row>
    <row r="12204" spans="1:21" x14ac:dyDescent="0.2">
      <c r="A12204" t="s">
        <v>1407</v>
      </c>
      <c r="B12204" s="10" t="s">
        <v>1693</v>
      </c>
      <c r="C12204">
        <v>17.7</v>
      </c>
      <c r="D12204">
        <v>-14.88</v>
      </c>
      <c r="E12204">
        <v>8.6</v>
      </c>
      <c r="F12204" t="s">
        <v>1694</v>
      </c>
      <c r="G12204">
        <v>220</v>
      </c>
      <c r="H12204">
        <v>17880.337</v>
      </c>
      <c r="I12204">
        <v>104852.23699999999</v>
      </c>
      <c r="J12204" t="s">
        <v>2293</v>
      </c>
      <c r="T12204">
        <f t="shared" si="217"/>
        <v>-6.2800000000000011</v>
      </c>
      <c r="U12204">
        <v>-6.2800000000000011</v>
      </c>
    </row>
    <row r="12205" spans="1:21" x14ac:dyDescent="0.2">
      <c r="A12205" t="s">
        <v>1407</v>
      </c>
      <c r="B12205" s="10" t="s">
        <v>1697</v>
      </c>
      <c r="C12205">
        <v>20.8</v>
      </c>
      <c r="D12205">
        <v>-17.98</v>
      </c>
      <c r="E12205">
        <v>3.1</v>
      </c>
      <c r="F12205" t="s">
        <v>1694</v>
      </c>
      <c r="G12205">
        <v>240</v>
      </c>
      <c r="H12205">
        <v>17880.337</v>
      </c>
      <c r="I12205">
        <v>104852.23699999999</v>
      </c>
      <c r="J12205" t="s">
        <v>2293</v>
      </c>
      <c r="T12205">
        <f t="shared" si="217"/>
        <v>-14.88</v>
      </c>
      <c r="U12205">
        <v>-14.88</v>
      </c>
    </row>
    <row r="12206" spans="1:21" x14ac:dyDescent="0.2">
      <c r="A12206" t="s">
        <v>1407</v>
      </c>
      <c r="B12206" s="10" t="s">
        <v>1713</v>
      </c>
      <c r="C12206">
        <v>24.2</v>
      </c>
      <c r="D12206">
        <v>-21.38</v>
      </c>
      <c r="E12206">
        <v>3.4</v>
      </c>
      <c r="F12206" t="s">
        <v>1699</v>
      </c>
      <c r="G12206">
        <v>220</v>
      </c>
      <c r="H12206">
        <v>17880.337</v>
      </c>
      <c r="I12206">
        <v>104852.23699999999</v>
      </c>
      <c r="J12206" t="s">
        <v>2293</v>
      </c>
      <c r="T12206">
        <f t="shared" si="217"/>
        <v>-17.98</v>
      </c>
      <c r="U12206">
        <v>-17.98</v>
      </c>
    </row>
    <row r="12207" spans="1:21" x14ac:dyDescent="0.2">
      <c r="A12207" t="s">
        <v>1407</v>
      </c>
      <c r="B12207" s="10" t="s">
        <v>1698</v>
      </c>
      <c r="C12207">
        <v>27.6</v>
      </c>
      <c r="D12207">
        <v>-24.78</v>
      </c>
      <c r="E12207">
        <v>3.4</v>
      </c>
      <c r="F12207" t="s">
        <v>1699</v>
      </c>
      <c r="G12207">
        <v>250</v>
      </c>
      <c r="H12207">
        <v>17880.337</v>
      </c>
      <c r="I12207">
        <v>104852.23699999999</v>
      </c>
      <c r="J12207" t="s">
        <v>2293</v>
      </c>
      <c r="T12207">
        <f t="shared" si="217"/>
        <v>-21.380000000000003</v>
      </c>
      <c r="U12207">
        <v>-21.380000000000003</v>
      </c>
    </row>
    <row r="12208" spans="1:21" x14ac:dyDescent="0.2">
      <c r="A12208" t="s">
        <v>1407</v>
      </c>
      <c r="B12208" s="10" t="s">
        <v>1700</v>
      </c>
      <c r="C12208">
        <v>32.5</v>
      </c>
      <c r="D12208">
        <v>-29.68</v>
      </c>
      <c r="E12208">
        <v>4.9000000000000004</v>
      </c>
      <c r="F12208" t="s">
        <v>1764</v>
      </c>
      <c r="G12208">
        <v>350</v>
      </c>
      <c r="H12208">
        <v>17880.337</v>
      </c>
      <c r="I12208">
        <v>104852.23699999999</v>
      </c>
      <c r="J12208" t="s">
        <v>2293</v>
      </c>
      <c r="T12208">
        <f t="shared" si="217"/>
        <v>-24.78</v>
      </c>
      <c r="U12208">
        <v>-24.78</v>
      </c>
    </row>
    <row r="12209" spans="1:21" x14ac:dyDescent="0.2">
      <c r="A12209" t="s">
        <v>3384</v>
      </c>
      <c r="B12209" s="10" t="s">
        <v>1702</v>
      </c>
      <c r="C12209">
        <v>33.799999999999997</v>
      </c>
      <c r="D12209">
        <v>-30.98</v>
      </c>
      <c r="E12209">
        <v>1.3</v>
      </c>
      <c r="F12209" t="s">
        <v>1976</v>
      </c>
      <c r="G12209">
        <v>500</v>
      </c>
      <c r="H12209">
        <v>17880.337</v>
      </c>
      <c r="I12209">
        <v>104852.23699999999</v>
      </c>
      <c r="J12209" t="s">
        <v>2293</v>
      </c>
      <c r="T12209">
        <f t="shared" si="217"/>
        <v>-29.68</v>
      </c>
      <c r="U12209">
        <v>-29.68</v>
      </c>
    </row>
    <row r="12210" spans="1:21" x14ac:dyDescent="0.2">
      <c r="A12210" t="s">
        <v>1408</v>
      </c>
      <c r="B12210" s="10" t="s">
        <v>1687</v>
      </c>
      <c r="C12210">
        <v>5.5</v>
      </c>
      <c r="D12210">
        <v>-1.45</v>
      </c>
      <c r="E12210">
        <v>5.5</v>
      </c>
      <c r="F12210" t="s">
        <v>1688</v>
      </c>
      <c r="G12210">
        <v>70</v>
      </c>
      <c r="H12210">
        <v>17818.75</v>
      </c>
      <c r="I12210">
        <v>105033.12</v>
      </c>
      <c r="J12210" t="s">
        <v>2293</v>
      </c>
      <c r="T12210">
        <f t="shared" si="217"/>
        <v>4.05</v>
      </c>
      <c r="U12210">
        <v>4.05</v>
      </c>
    </row>
    <row r="12211" spans="1:21" x14ac:dyDescent="0.2">
      <c r="A12211" t="s">
        <v>1408</v>
      </c>
      <c r="B12211" s="10" t="s">
        <v>1722</v>
      </c>
      <c r="C12211">
        <v>6.6</v>
      </c>
      <c r="D12211">
        <v>-2.5499999999999998</v>
      </c>
      <c r="E12211">
        <v>1.1000000000000001</v>
      </c>
      <c r="F12211" t="s">
        <v>1692</v>
      </c>
      <c r="G12211">
        <v>100</v>
      </c>
      <c r="H12211">
        <v>17818.75</v>
      </c>
      <c r="I12211">
        <v>105033.12</v>
      </c>
      <c r="J12211" t="s">
        <v>2293</v>
      </c>
      <c r="T12211">
        <f t="shared" si="217"/>
        <v>-1.4499999999999997</v>
      </c>
      <c r="U12211">
        <v>-1.4499999999999997</v>
      </c>
    </row>
    <row r="12212" spans="1:21" x14ac:dyDescent="0.2">
      <c r="A12212" t="s">
        <v>1408</v>
      </c>
      <c r="B12212" s="10" t="s">
        <v>1689</v>
      </c>
      <c r="C12212">
        <v>9.5</v>
      </c>
      <c r="D12212">
        <v>-5.45</v>
      </c>
      <c r="E12212">
        <v>2.9</v>
      </c>
      <c r="F12212" t="s">
        <v>1696</v>
      </c>
      <c r="G12212">
        <v>60</v>
      </c>
      <c r="H12212">
        <v>17818.75</v>
      </c>
      <c r="I12212">
        <v>105033.12</v>
      </c>
      <c r="J12212" t="s">
        <v>2293</v>
      </c>
      <c r="T12212">
        <f t="shared" si="217"/>
        <v>-2.5500000000000003</v>
      </c>
      <c r="U12212">
        <v>-2.5500000000000003</v>
      </c>
    </row>
    <row r="12213" spans="1:21" x14ac:dyDescent="0.2">
      <c r="A12213" t="s">
        <v>1408</v>
      </c>
      <c r="B12213" s="10" t="s">
        <v>1711</v>
      </c>
      <c r="C12213">
        <v>10.7</v>
      </c>
      <c r="D12213">
        <v>-6.65</v>
      </c>
      <c r="E12213">
        <v>1.2</v>
      </c>
      <c r="F12213" t="s">
        <v>1712</v>
      </c>
      <c r="G12213">
        <v>180</v>
      </c>
      <c r="H12213">
        <v>17818.75</v>
      </c>
      <c r="I12213">
        <v>105033.12</v>
      </c>
      <c r="J12213" t="s">
        <v>2293</v>
      </c>
      <c r="T12213">
        <f t="shared" si="217"/>
        <v>-5.45</v>
      </c>
      <c r="U12213">
        <v>-5.45</v>
      </c>
    </row>
    <row r="12214" spans="1:21" x14ac:dyDescent="0.2">
      <c r="A12214" t="s">
        <v>1408</v>
      </c>
      <c r="B12214" s="10" t="s">
        <v>1693</v>
      </c>
      <c r="C12214">
        <v>16</v>
      </c>
      <c r="D12214">
        <v>-11.95</v>
      </c>
      <c r="E12214">
        <v>5.3</v>
      </c>
      <c r="F12214" t="s">
        <v>1694</v>
      </c>
      <c r="G12214">
        <v>220</v>
      </c>
      <c r="H12214">
        <v>17818.75</v>
      </c>
      <c r="I12214">
        <v>105033.12</v>
      </c>
      <c r="J12214" t="s">
        <v>2293</v>
      </c>
      <c r="T12214">
        <f t="shared" si="217"/>
        <v>-6.6499999999999995</v>
      </c>
      <c r="U12214">
        <v>-6.6499999999999995</v>
      </c>
    </row>
    <row r="12215" spans="1:21" x14ac:dyDescent="0.2">
      <c r="A12215" t="s">
        <v>1408</v>
      </c>
      <c r="B12215" s="10" t="s">
        <v>1697</v>
      </c>
      <c r="C12215">
        <v>19</v>
      </c>
      <c r="D12215">
        <v>-14.95</v>
      </c>
      <c r="E12215">
        <v>3</v>
      </c>
      <c r="F12215" t="s">
        <v>1694</v>
      </c>
      <c r="G12215">
        <v>240</v>
      </c>
      <c r="H12215">
        <v>17818.75</v>
      </c>
      <c r="I12215">
        <v>105033.12</v>
      </c>
      <c r="J12215" t="s">
        <v>2293</v>
      </c>
      <c r="T12215">
        <f t="shared" si="217"/>
        <v>-11.95</v>
      </c>
      <c r="U12215">
        <v>-11.95</v>
      </c>
    </row>
    <row r="12216" spans="1:21" x14ac:dyDescent="0.2">
      <c r="A12216" t="s">
        <v>1408</v>
      </c>
      <c r="B12216" s="10" t="s">
        <v>1716</v>
      </c>
      <c r="C12216">
        <v>20.2</v>
      </c>
      <c r="D12216">
        <v>-16.149999999999999</v>
      </c>
      <c r="E12216">
        <v>1.2</v>
      </c>
      <c r="F12216" t="s">
        <v>1712</v>
      </c>
      <c r="G12216">
        <v>160</v>
      </c>
      <c r="H12216">
        <v>17818.75</v>
      </c>
      <c r="I12216">
        <v>105033.12</v>
      </c>
      <c r="J12216" t="s">
        <v>2293</v>
      </c>
      <c r="T12216">
        <f t="shared" si="217"/>
        <v>-14.95</v>
      </c>
      <c r="U12216">
        <v>-14.95</v>
      </c>
    </row>
    <row r="12217" spans="1:21" x14ac:dyDescent="0.2">
      <c r="A12217" t="s">
        <v>1408</v>
      </c>
      <c r="B12217" s="10" t="s">
        <v>1713</v>
      </c>
      <c r="C12217">
        <v>24.2</v>
      </c>
      <c r="D12217">
        <v>-20.149999999999999</v>
      </c>
      <c r="E12217">
        <v>4</v>
      </c>
      <c r="F12217" t="s">
        <v>1699</v>
      </c>
      <c r="G12217">
        <v>220</v>
      </c>
      <c r="H12217">
        <v>17818.75</v>
      </c>
      <c r="I12217">
        <v>105033.12</v>
      </c>
      <c r="J12217" t="s">
        <v>2293</v>
      </c>
      <c r="T12217">
        <f t="shared" si="217"/>
        <v>-16.149999999999999</v>
      </c>
      <c r="U12217">
        <v>-16.149999999999999</v>
      </c>
    </row>
    <row r="12218" spans="1:21" x14ac:dyDescent="0.2">
      <c r="A12218" t="s">
        <v>1408</v>
      </c>
      <c r="B12218" s="10" t="s">
        <v>1698</v>
      </c>
      <c r="C12218">
        <v>30.97</v>
      </c>
      <c r="D12218">
        <v>-26.92</v>
      </c>
      <c r="E12218">
        <v>6.77</v>
      </c>
      <c r="F12218" t="s">
        <v>1699</v>
      </c>
      <c r="G12218">
        <v>250</v>
      </c>
      <c r="H12218">
        <v>17818.75</v>
      </c>
      <c r="I12218">
        <v>105033.12</v>
      </c>
      <c r="J12218" t="s">
        <v>2293</v>
      </c>
      <c r="T12218">
        <f t="shared" si="217"/>
        <v>-20.150000000000002</v>
      </c>
      <c r="U12218">
        <v>-20.150000000000002</v>
      </c>
    </row>
    <row r="12219" spans="1:21" x14ac:dyDescent="0.2">
      <c r="A12219" t="s">
        <v>1409</v>
      </c>
      <c r="B12219" s="10" t="s">
        <v>1687</v>
      </c>
      <c r="C12219">
        <v>2</v>
      </c>
      <c r="D12219">
        <v>2.21</v>
      </c>
      <c r="E12219">
        <v>2</v>
      </c>
      <c r="F12219" t="s">
        <v>1688</v>
      </c>
      <c r="G12219">
        <v>70</v>
      </c>
      <c r="H12219">
        <v>17840.72</v>
      </c>
      <c r="I12219">
        <v>105051.09</v>
      </c>
      <c r="J12219" t="s">
        <v>2293</v>
      </c>
      <c r="T12219">
        <f t="shared" si="217"/>
        <v>4.21</v>
      </c>
      <c r="U12219">
        <v>4.21</v>
      </c>
    </row>
    <row r="12220" spans="1:21" x14ac:dyDescent="0.2">
      <c r="A12220" t="s">
        <v>1409</v>
      </c>
      <c r="B12220" s="10" t="s">
        <v>1714</v>
      </c>
      <c r="C12220">
        <v>4.5999999999999996</v>
      </c>
      <c r="D12220">
        <v>-0.39</v>
      </c>
      <c r="E12220">
        <v>2.6</v>
      </c>
      <c r="F12220" t="s">
        <v>1715</v>
      </c>
      <c r="G12220">
        <v>100</v>
      </c>
      <c r="H12220">
        <v>17840.72</v>
      </c>
      <c r="I12220">
        <v>105051.09</v>
      </c>
      <c r="J12220" t="s">
        <v>2293</v>
      </c>
      <c r="T12220">
        <f t="shared" si="217"/>
        <v>2.21</v>
      </c>
      <c r="U12220">
        <v>2.21</v>
      </c>
    </row>
    <row r="12221" spans="1:21" x14ac:dyDescent="0.2">
      <c r="A12221" t="s">
        <v>1409</v>
      </c>
      <c r="B12221" s="10" t="s">
        <v>1722</v>
      </c>
      <c r="C12221">
        <v>7.3</v>
      </c>
      <c r="D12221">
        <v>-3.09</v>
      </c>
      <c r="E12221">
        <v>2.7</v>
      </c>
      <c r="F12221" t="s">
        <v>1692</v>
      </c>
      <c r="G12221">
        <v>100</v>
      </c>
      <c r="H12221">
        <v>17840.72</v>
      </c>
      <c r="I12221">
        <v>105051.09</v>
      </c>
      <c r="J12221" t="s">
        <v>2293</v>
      </c>
      <c r="T12221">
        <f t="shared" si="217"/>
        <v>-0.38999999999999968</v>
      </c>
      <c r="U12221">
        <v>-0.38999999999999968</v>
      </c>
    </row>
    <row r="12222" spans="1:21" x14ac:dyDescent="0.2">
      <c r="A12222" t="s">
        <v>1409</v>
      </c>
      <c r="B12222" s="10" t="s">
        <v>1689</v>
      </c>
      <c r="C12222">
        <v>9</v>
      </c>
      <c r="D12222">
        <v>-4.79</v>
      </c>
      <c r="E12222">
        <v>1.7</v>
      </c>
      <c r="F12222" t="s">
        <v>1696</v>
      </c>
      <c r="G12222">
        <v>60</v>
      </c>
      <c r="H12222">
        <v>17840.72</v>
      </c>
      <c r="I12222">
        <v>105051.09</v>
      </c>
      <c r="J12222" t="s">
        <v>2293</v>
      </c>
      <c r="T12222">
        <f t="shared" si="217"/>
        <v>-3.09</v>
      </c>
      <c r="U12222">
        <v>-3.09</v>
      </c>
    </row>
    <row r="12223" spans="1:21" x14ac:dyDescent="0.2">
      <c r="A12223" t="s">
        <v>1409</v>
      </c>
      <c r="B12223" s="10" t="s">
        <v>1711</v>
      </c>
      <c r="C12223">
        <v>11.4</v>
      </c>
      <c r="D12223">
        <v>-7.19</v>
      </c>
      <c r="E12223">
        <v>2.4</v>
      </c>
      <c r="F12223" t="s">
        <v>1712</v>
      </c>
      <c r="G12223">
        <v>180</v>
      </c>
      <c r="H12223">
        <v>17840.72</v>
      </c>
      <c r="I12223">
        <v>105051.09</v>
      </c>
      <c r="J12223" t="s">
        <v>2293</v>
      </c>
      <c r="T12223">
        <f t="shared" si="217"/>
        <v>-4.7900000000000009</v>
      </c>
      <c r="U12223">
        <v>-4.7900000000000009</v>
      </c>
    </row>
    <row r="12224" spans="1:21" x14ac:dyDescent="0.2">
      <c r="A12224" t="s">
        <v>1409</v>
      </c>
      <c r="B12224" s="10" t="s">
        <v>1693</v>
      </c>
      <c r="C12224">
        <v>17.3</v>
      </c>
      <c r="D12224">
        <v>-13.09</v>
      </c>
      <c r="E12224">
        <v>5.9</v>
      </c>
      <c r="F12224" t="s">
        <v>1694</v>
      </c>
      <c r="G12224">
        <v>220</v>
      </c>
      <c r="H12224">
        <v>17840.72</v>
      </c>
      <c r="I12224">
        <v>105051.09</v>
      </c>
      <c r="J12224" t="s">
        <v>2293</v>
      </c>
      <c r="T12224">
        <f t="shared" si="217"/>
        <v>-7.1899999999999995</v>
      </c>
      <c r="U12224">
        <v>-7.1899999999999995</v>
      </c>
    </row>
    <row r="12225" spans="1:21" x14ac:dyDescent="0.2">
      <c r="A12225" t="s">
        <v>1409</v>
      </c>
      <c r="B12225" s="10" t="s">
        <v>1698</v>
      </c>
      <c r="C12225">
        <v>19.3</v>
      </c>
      <c r="D12225">
        <v>-15.09</v>
      </c>
      <c r="E12225">
        <v>2</v>
      </c>
      <c r="F12225" t="s">
        <v>1699</v>
      </c>
      <c r="G12225">
        <v>250</v>
      </c>
      <c r="H12225">
        <v>17840.72</v>
      </c>
      <c r="I12225">
        <v>105051.09</v>
      </c>
      <c r="J12225" t="s">
        <v>2293</v>
      </c>
      <c r="T12225">
        <f t="shared" si="217"/>
        <v>-13.09</v>
      </c>
      <c r="U12225">
        <v>-13.09</v>
      </c>
    </row>
    <row r="12226" spans="1:21" x14ac:dyDescent="0.2">
      <c r="A12226" t="s">
        <v>1409</v>
      </c>
      <c r="B12226" s="10" t="s">
        <v>1700</v>
      </c>
      <c r="C12226">
        <v>22.8</v>
      </c>
      <c r="D12226">
        <v>-18.59</v>
      </c>
      <c r="E12226">
        <v>3.5</v>
      </c>
      <c r="F12226" t="s">
        <v>1764</v>
      </c>
      <c r="G12226">
        <v>350</v>
      </c>
      <c r="H12226">
        <v>17840.72</v>
      </c>
      <c r="I12226">
        <v>105051.09</v>
      </c>
      <c r="J12226" t="s">
        <v>2293</v>
      </c>
      <c r="T12226">
        <f t="shared" ref="T12226:T12289" si="218">D12226+E12226</f>
        <v>-15.09</v>
      </c>
      <c r="U12226">
        <v>-15.09</v>
      </c>
    </row>
    <row r="12227" spans="1:21" x14ac:dyDescent="0.2">
      <c r="A12227" t="s">
        <v>1409</v>
      </c>
      <c r="B12227" s="10" t="s">
        <v>1702</v>
      </c>
      <c r="C12227">
        <v>34.5</v>
      </c>
      <c r="D12227">
        <v>-30.29</v>
      </c>
      <c r="E12227">
        <v>11.7</v>
      </c>
      <c r="F12227" t="s">
        <v>1976</v>
      </c>
      <c r="G12227">
        <v>500</v>
      </c>
      <c r="H12227">
        <v>17840.72</v>
      </c>
      <c r="I12227">
        <v>105051.09</v>
      </c>
      <c r="J12227" t="s">
        <v>2293</v>
      </c>
      <c r="T12227">
        <f t="shared" si="218"/>
        <v>-18.59</v>
      </c>
      <c r="U12227">
        <v>-18.59</v>
      </c>
    </row>
    <row r="12228" spans="1:21" x14ac:dyDescent="0.2">
      <c r="A12228" t="s">
        <v>1410</v>
      </c>
      <c r="B12228" s="10" t="s">
        <v>1687</v>
      </c>
      <c r="C12228">
        <v>1.7</v>
      </c>
      <c r="D12228">
        <v>2.91</v>
      </c>
      <c r="E12228">
        <v>1.7</v>
      </c>
      <c r="F12228" t="s">
        <v>1688</v>
      </c>
      <c r="G12228">
        <v>70</v>
      </c>
      <c r="H12228">
        <v>17838.240000000002</v>
      </c>
      <c r="I12228">
        <v>105171.1</v>
      </c>
      <c r="J12228" t="s">
        <v>2293</v>
      </c>
      <c r="T12228">
        <f t="shared" si="218"/>
        <v>4.6100000000000003</v>
      </c>
      <c r="U12228">
        <v>4.6100000000000003</v>
      </c>
    </row>
    <row r="12229" spans="1:21" x14ac:dyDescent="0.2">
      <c r="A12229" t="s">
        <v>1410</v>
      </c>
      <c r="B12229" s="10" t="s">
        <v>1714</v>
      </c>
      <c r="C12229">
        <v>3.2</v>
      </c>
      <c r="D12229">
        <v>1.41</v>
      </c>
      <c r="E12229">
        <v>1.5</v>
      </c>
      <c r="F12229" t="s">
        <v>1715</v>
      </c>
      <c r="G12229">
        <v>100</v>
      </c>
      <c r="H12229">
        <v>17838.240000000002</v>
      </c>
      <c r="I12229">
        <v>105171.1</v>
      </c>
      <c r="J12229" t="s">
        <v>2293</v>
      </c>
      <c r="T12229">
        <f t="shared" si="218"/>
        <v>2.91</v>
      </c>
      <c r="U12229">
        <v>2.91</v>
      </c>
    </row>
    <row r="12230" spans="1:21" x14ac:dyDescent="0.2">
      <c r="A12230" t="s">
        <v>1410</v>
      </c>
      <c r="B12230" s="10" t="s">
        <v>1687</v>
      </c>
      <c r="C12230">
        <v>5.7</v>
      </c>
      <c r="D12230">
        <v>-1.0900000000000001</v>
      </c>
      <c r="E12230">
        <v>2.5</v>
      </c>
      <c r="F12230" t="s">
        <v>1688</v>
      </c>
      <c r="G12230">
        <v>70</v>
      </c>
      <c r="H12230">
        <v>17838.240000000002</v>
      </c>
      <c r="I12230">
        <v>105171.1</v>
      </c>
      <c r="J12230" t="s">
        <v>2293</v>
      </c>
      <c r="T12230">
        <f t="shared" si="218"/>
        <v>1.41</v>
      </c>
      <c r="U12230">
        <v>1.41</v>
      </c>
    </row>
    <row r="12231" spans="1:21" x14ac:dyDescent="0.2">
      <c r="A12231" t="s">
        <v>1410</v>
      </c>
      <c r="B12231" s="10" t="s">
        <v>1722</v>
      </c>
      <c r="C12231">
        <v>7.6</v>
      </c>
      <c r="D12231">
        <v>-2.99</v>
      </c>
      <c r="E12231">
        <v>1.9</v>
      </c>
      <c r="F12231" t="s">
        <v>1692</v>
      </c>
      <c r="G12231">
        <v>100</v>
      </c>
      <c r="H12231">
        <v>17838.240000000002</v>
      </c>
      <c r="I12231">
        <v>105171.1</v>
      </c>
      <c r="J12231" t="s">
        <v>2293</v>
      </c>
      <c r="T12231">
        <f t="shared" si="218"/>
        <v>-1.0900000000000003</v>
      </c>
      <c r="U12231">
        <v>-1.0900000000000003</v>
      </c>
    </row>
    <row r="12232" spans="1:21" x14ac:dyDescent="0.2">
      <c r="A12232" t="s">
        <v>1410</v>
      </c>
      <c r="B12232" s="10" t="s">
        <v>1689</v>
      </c>
      <c r="C12232">
        <v>10.7</v>
      </c>
      <c r="D12232">
        <v>-6.09</v>
      </c>
      <c r="E12232">
        <v>3.1</v>
      </c>
      <c r="F12232" t="s">
        <v>1696</v>
      </c>
      <c r="G12232">
        <v>60</v>
      </c>
      <c r="H12232">
        <v>17838.240000000002</v>
      </c>
      <c r="I12232">
        <v>105171.1</v>
      </c>
      <c r="J12232" t="s">
        <v>2293</v>
      </c>
      <c r="T12232">
        <f t="shared" si="218"/>
        <v>-2.9899999999999998</v>
      </c>
      <c r="U12232">
        <v>-2.9899999999999998</v>
      </c>
    </row>
    <row r="12233" spans="1:21" x14ac:dyDescent="0.2">
      <c r="A12233" t="s">
        <v>1410</v>
      </c>
      <c r="B12233" s="10" t="s">
        <v>1711</v>
      </c>
      <c r="C12233">
        <v>11.2</v>
      </c>
      <c r="D12233">
        <v>-6.59</v>
      </c>
      <c r="E12233">
        <v>0.5</v>
      </c>
      <c r="F12233" t="s">
        <v>1712</v>
      </c>
      <c r="G12233">
        <v>180</v>
      </c>
      <c r="H12233">
        <v>17838.240000000002</v>
      </c>
      <c r="I12233">
        <v>105171.1</v>
      </c>
      <c r="J12233" t="s">
        <v>2293</v>
      </c>
      <c r="T12233">
        <f t="shared" si="218"/>
        <v>-6.09</v>
      </c>
      <c r="U12233">
        <v>-6.09</v>
      </c>
    </row>
    <row r="12234" spans="1:21" x14ac:dyDescent="0.2">
      <c r="A12234" t="s">
        <v>1410</v>
      </c>
      <c r="B12234" s="10" t="s">
        <v>1693</v>
      </c>
      <c r="C12234">
        <v>15.1</v>
      </c>
      <c r="D12234">
        <v>-10.49</v>
      </c>
      <c r="E12234">
        <v>3.9</v>
      </c>
      <c r="F12234" t="s">
        <v>1694</v>
      </c>
      <c r="G12234">
        <v>220</v>
      </c>
      <c r="H12234">
        <v>17838.240000000002</v>
      </c>
      <c r="I12234">
        <v>105171.1</v>
      </c>
      <c r="J12234" t="s">
        <v>2293</v>
      </c>
      <c r="T12234">
        <f t="shared" si="218"/>
        <v>-6.59</v>
      </c>
      <c r="U12234">
        <v>-6.59</v>
      </c>
    </row>
    <row r="12235" spans="1:21" x14ac:dyDescent="0.2">
      <c r="A12235" t="s">
        <v>1410</v>
      </c>
      <c r="B12235" s="10" t="s">
        <v>1721</v>
      </c>
      <c r="C12235">
        <v>17.3</v>
      </c>
      <c r="D12235">
        <v>-12.69</v>
      </c>
      <c r="E12235">
        <v>2.2000000000000002</v>
      </c>
      <c r="F12235" t="s">
        <v>1712</v>
      </c>
      <c r="G12235">
        <v>180</v>
      </c>
      <c r="H12235">
        <v>17838.240000000002</v>
      </c>
      <c r="I12235">
        <v>105171.1</v>
      </c>
      <c r="J12235" t="s">
        <v>2293</v>
      </c>
      <c r="T12235">
        <f t="shared" si="218"/>
        <v>-10.489999999999998</v>
      </c>
      <c r="U12235">
        <v>-10.489999999999998</v>
      </c>
    </row>
    <row r="12236" spans="1:21" x14ac:dyDescent="0.2">
      <c r="A12236" t="s">
        <v>1410</v>
      </c>
      <c r="B12236" s="10" t="s">
        <v>1713</v>
      </c>
      <c r="C12236">
        <v>20.2</v>
      </c>
      <c r="D12236">
        <v>-15.59</v>
      </c>
      <c r="E12236">
        <v>2.9</v>
      </c>
      <c r="F12236" t="s">
        <v>1699</v>
      </c>
      <c r="G12236">
        <v>220</v>
      </c>
      <c r="H12236">
        <v>17838.240000000002</v>
      </c>
      <c r="I12236">
        <v>105171.1</v>
      </c>
      <c r="J12236" t="s">
        <v>2293</v>
      </c>
      <c r="T12236">
        <f t="shared" si="218"/>
        <v>-12.69</v>
      </c>
      <c r="U12236">
        <v>-12.69</v>
      </c>
    </row>
    <row r="12237" spans="1:21" x14ac:dyDescent="0.2">
      <c r="A12237" t="s">
        <v>1410</v>
      </c>
      <c r="B12237" s="10" t="s">
        <v>1698</v>
      </c>
      <c r="C12237">
        <v>26.7</v>
      </c>
      <c r="D12237">
        <v>-22.09</v>
      </c>
      <c r="E12237">
        <v>6.5</v>
      </c>
      <c r="F12237" t="s">
        <v>1699</v>
      </c>
      <c r="G12237">
        <v>250</v>
      </c>
      <c r="H12237">
        <v>17838.240000000002</v>
      </c>
      <c r="I12237">
        <v>105171.1</v>
      </c>
      <c r="J12237" t="s">
        <v>2293</v>
      </c>
      <c r="T12237">
        <f t="shared" si="218"/>
        <v>-15.59</v>
      </c>
      <c r="U12237">
        <v>-15.59</v>
      </c>
    </row>
    <row r="12238" spans="1:21" x14ac:dyDescent="0.2">
      <c r="A12238" t="s">
        <v>1411</v>
      </c>
      <c r="B12238" s="10" t="s">
        <v>1687</v>
      </c>
      <c r="C12238">
        <v>5.5</v>
      </c>
      <c r="D12238">
        <v>-0.66</v>
      </c>
      <c r="E12238">
        <v>5.5</v>
      </c>
      <c r="F12238" t="s">
        <v>1688</v>
      </c>
      <c r="G12238">
        <v>70</v>
      </c>
      <c r="H12238">
        <v>17811.109</v>
      </c>
      <c r="I12238">
        <v>105175.67999999999</v>
      </c>
      <c r="J12238" t="s">
        <v>2293</v>
      </c>
      <c r="T12238">
        <f t="shared" si="218"/>
        <v>4.84</v>
      </c>
      <c r="U12238">
        <v>4.84</v>
      </c>
    </row>
    <row r="12239" spans="1:21" x14ac:dyDescent="0.2">
      <c r="A12239" t="s">
        <v>1411</v>
      </c>
      <c r="B12239" s="10" t="s">
        <v>1689</v>
      </c>
      <c r="C12239">
        <v>7.2</v>
      </c>
      <c r="D12239">
        <v>-2.36</v>
      </c>
      <c r="E12239">
        <v>1.7</v>
      </c>
      <c r="F12239" t="s">
        <v>1696</v>
      </c>
      <c r="G12239">
        <v>60</v>
      </c>
      <c r="H12239">
        <v>17811.109</v>
      </c>
      <c r="I12239">
        <v>105175.67999999999</v>
      </c>
      <c r="J12239" t="s">
        <v>2293</v>
      </c>
      <c r="T12239">
        <f t="shared" si="218"/>
        <v>-0.65999999999999992</v>
      </c>
      <c r="U12239">
        <v>-0.65999999999999992</v>
      </c>
    </row>
    <row r="12240" spans="1:21" x14ac:dyDescent="0.2">
      <c r="A12240" t="s">
        <v>1411</v>
      </c>
      <c r="B12240" s="10" t="s">
        <v>1711</v>
      </c>
      <c r="C12240">
        <v>12.9</v>
      </c>
      <c r="D12240">
        <v>-8.06</v>
      </c>
      <c r="E12240">
        <v>5.7</v>
      </c>
      <c r="F12240" t="s">
        <v>1712</v>
      </c>
      <c r="G12240">
        <v>180</v>
      </c>
      <c r="H12240">
        <v>17811.109</v>
      </c>
      <c r="I12240">
        <v>105175.67999999999</v>
      </c>
      <c r="J12240" t="s">
        <v>2293</v>
      </c>
      <c r="T12240">
        <f t="shared" si="218"/>
        <v>-2.3600000000000003</v>
      </c>
      <c r="U12240">
        <v>-2.3600000000000003</v>
      </c>
    </row>
    <row r="12241" spans="1:21" x14ac:dyDescent="0.2">
      <c r="A12241" t="s">
        <v>1411</v>
      </c>
      <c r="B12241" s="10" t="s">
        <v>1693</v>
      </c>
      <c r="C12241">
        <v>17.7</v>
      </c>
      <c r="D12241">
        <v>-12.86</v>
      </c>
      <c r="E12241">
        <v>4.8</v>
      </c>
      <c r="F12241" t="s">
        <v>1694</v>
      </c>
      <c r="G12241">
        <v>220</v>
      </c>
      <c r="H12241">
        <v>17811.109</v>
      </c>
      <c r="I12241">
        <v>105175.67999999999</v>
      </c>
      <c r="J12241" t="s">
        <v>2293</v>
      </c>
      <c r="T12241">
        <f t="shared" si="218"/>
        <v>-8.0599999999999987</v>
      </c>
      <c r="U12241">
        <v>-8.0599999999999987</v>
      </c>
    </row>
    <row r="12242" spans="1:21" x14ac:dyDescent="0.2">
      <c r="A12242" t="s">
        <v>1411</v>
      </c>
      <c r="B12242" s="10" t="s">
        <v>1713</v>
      </c>
      <c r="C12242">
        <v>23</v>
      </c>
      <c r="D12242">
        <v>-18.16</v>
      </c>
      <c r="E12242">
        <v>5.3</v>
      </c>
      <c r="F12242" t="s">
        <v>1699</v>
      </c>
      <c r="G12242">
        <v>220</v>
      </c>
      <c r="H12242">
        <v>17811.109</v>
      </c>
      <c r="I12242">
        <v>105175.67999999999</v>
      </c>
      <c r="J12242" t="s">
        <v>2293</v>
      </c>
      <c r="T12242">
        <f t="shared" si="218"/>
        <v>-12.86</v>
      </c>
      <c r="U12242">
        <v>-12.86</v>
      </c>
    </row>
    <row r="12243" spans="1:21" x14ac:dyDescent="0.2">
      <c r="A12243" t="s">
        <v>1411</v>
      </c>
      <c r="B12243" s="10" t="s">
        <v>1698</v>
      </c>
      <c r="C12243">
        <v>31.72</v>
      </c>
      <c r="D12243">
        <v>-26.88</v>
      </c>
      <c r="E12243">
        <v>8.7200000000000006</v>
      </c>
      <c r="F12243" t="s">
        <v>1699</v>
      </c>
      <c r="G12243">
        <v>250</v>
      </c>
      <c r="H12243">
        <v>17811.109</v>
      </c>
      <c r="I12243">
        <v>105175.67999999999</v>
      </c>
      <c r="J12243" t="s">
        <v>2293</v>
      </c>
      <c r="T12243">
        <f t="shared" si="218"/>
        <v>-18.159999999999997</v>
      </c>
      <c r="U12243">
        <v>-18.159999999999997</v>
      </c>
    </row>
    <row r="12244" spans="1:21" x14ac:dyDescent="0.2">
      <c r="A12244" t="s">
        <v>1412</v>
      </c>
      <c r="B12244" s="10" t="s">
        <v>1687</v>
      </c>
      <c r="C12244">
        <v>2.8</v>
      </c>
      <c r="D12244">
        <v>1.85</v>
      </c>
      <c r="E12244">
        <v>2.8</v>
      </c>
      <c r="F12244" t="s">
        <v>1688</v>
      </c>
      <c r="G12244">
        <v>70</v>
      </c>
      <c r="H12244">
        <v>17832.310000000001</v>
      </c>
      <c r="I12244">
        <v>105280.76</v>
      </c>
      <c r="J12244" t="s">
        <v>2293</v>
      </c>
      <c r="T12244">
        <f t="shared" si="218"/>
        <v>4.6500000000000004</v>
      </c>
      <c r="U12244">
        <v>4.6500000000000004</v>
      </c>
    </row>
    <row r="12245" spans="1:21" x14ac:dyDescent="0.2">
      <c r="A12245" t="s">
        <v>1412</v>
      </c>
      <c r="B12245" s="10" t="s">
        <v>1714</v>
      </c>
      <c r="C12245">
        <v>9.1</v>
      </c>
      <c r="D12245">
        <v>-4.45</v>
      </c>
      <c r="E12245">
        <v>6.3</v>
      </c>
      <c r="F12245" t="s">
        <v>1715</v>
      </c>
      <c r="G12245">
        <v>100</v>
      </c>
      <c r="H12245">
        <v>17832.310000000001</v>
      </c>
      <c r="I12245">
        <v>105280.76</v>
      </c>
      <c r="J12245" t="s">
        <v>2293</v>
      </c>
      <c r="T12245">
        <f t="shared" si="218"/>
        <v>1.8499999999999996</v>
      </c>
      <c r="U12245">
        <v>1.8499999999999996</v>
      </c>
    </row>
    <row r="12246" spans="1:21" x14ac:dyDescent="0.2">
      <c r="A12246" t="s">
        <v>1412</v>
      </c>
      <c r="B12246" s="10" t="s">
        <v>1689</v>
      </c>
      <c r="C12246">
        <v>9.6999999999999993</v>
      </c>
      <c r="D12246">
        <v>-5.05</v>
      </c>
      <c r="E12246">
        <v>0.6</v>
      </c>
      <c r="F12246" t="s">
        <v>1696</v>
      </c>
      <c r="G12246">
        <v>60</v>
      </c>
      <c r="H12246">
        <v>17832.310000000001</v>
      </c>
      <c r="I12246">
        <v>105280.76</v>
      </c>
      <c r="J12246" t="s">
        <v>2293</v>
      </c>
      <c r="T12246">
        <f t="shared" si="218"/>
        <v>-4.45</v>
      </c>
      <c r="U12246">
        <v>-4.45</v>
      </c>
    </row>
    <row r="12247" spans="1:21" x14ac:dyDescent="0.2">
      <c r="A12247" t="s">
        <v>1412</v>
      </c>
      <c r="B12247" s="10" t="s">
        <v>1693</v>
      </c>
      <c r="C12247">
        <v>15.4</v>
      </c>
      <c r="D12247">
        <v>-10.75</v>
      </c>
      <c r="E12247">
        <v>5.7</v>
      </c>
      <c r="F12247" t="s">
        <v>1694</v>
      </c>
      <c r="G12247">
        <v>220</v>
      </c>
      <c r="H12247">
        <v>17832.310000000001</v>
      </c>
      <c r="I12247">
        <v>105280.76</v>
      </c>
      <c r="J12247" t="s">
        <v>2293</v>
      </c>
      <c r="T12247">
        <f t="shared" si="218"/>
        <v>-5.05</v>
      </c>
      <c r="U12247">
        <v>-5.05</v>
      </c>
    </row>
    <row r="12248" spans="1:21" x14ac:dyDescent="0.2">
      <c r="A12248" t="s">
        <v>1412</v>
      </c>
      <c r="B12248" s="10" t="s">
        <v>1697</v>
      </c>
      <c r="C12248">
        <v>17.3</v>
      </c>
      <c r="D12248">
        <v>-12.65</v>
      </c>
      <c r="E12248">
        <v>1.9</v>
      </c>
      <c r="F12248" t="s">
        <v>1694</v>
      </c>
      <c r="G12248">
        <v>240</v>
      </c>
      <c r="H12248">
        <v>17832.310000000001</v>
      </c>
      <c r="I12248">
        <v>105280.76</v>
      </c>
      <c r="J12248" t="s">
        <v>2293</v>
      </c>
      <c r="T12248">
        <f t="shared" si="218"/>
        <v>-10.75</v>
      </c>
      <c r="U12248">
        <v>-10.75</v>
      </c>
    </row>
    <row r="12249" spans="1:21" x14ac:dyDescent="0.2">
      <c r="A12249" t="s">
        <v>1412</v>
      </c>
      <c r="B12249" s="10" t="s">
        <v>1713</v>
      </c>
      <c r="C12249">
        <v>19.5</v>
      </c>
      <c r="D12249">
        <v>-14.85</v>
      </c>
      <c r="E12249">
        <v>2.2000000000000002</v>
      </c>
      <c r="F12249" t="s">
        <v>1699</v>
      </c>
      <c r="G12249">
        <v>220</v>
      </c>
      <c r="H12249">
        <v>17832.310000000001</v>
      </c>
      <c r="I12249">
        <v>105280.76</v>
      </c>
      <c r="J12249" t="s">
        <v>2293</v>
      </c>
      <c r="T12249">
        <f t="shared" si="218"/>
        <v>-12.649999999999999</v>
      </c>
      <c r="U12249">
        <v>-12.649999999999999</v>
      </c>
    </row>
    <row r="12250" spans="1:21" x14ac:dyDescent="0.2">
      <c r="A12250" t="s">
        <v>1412</v>
      </c>
      <c r="B12250" s="10" t="s">
        <v>1698</v>
      </c>
      <c r="C12250">
        <v>22</v>
      </c>
      <c r="D12250">
        <v>-17.350000000000001</v>
      </c>
      <c r="E12250">
        <v>2.5</v>
      </c>
      <c r="F12250" t="s">
        <v>1699</v>
      </c>
      <c r="G12250">
        <v>250</v>
      </c>
      <c r="H12250">
        <v>17832.310000000001</v>
      </c>
      <c r="I12250">
        <v>105280.76</v>
      </c>
      <c r="J12250" t="s">
        <v>2293</v>
      </c>
      <c r="T12250">
        <f t="shared" si="218"/>
        <v>-14.850000000000001</v>
      </c>
      <c r="U12250">
        <v>-14.850000000000001</v>
      </c>
    </row>
    <row r="12251" spans="1:21" x14ac:dyDescent="0.2">
      <c r="A12251" t="s">
        <v>1412</v>
      </c>
      <c r="B12251" s="10" t="s">
        <v>1700</v>
      </c>
      <c r="C12251">
        <v>27.1</v>
      </c>
      <c r="D12251">
        <v>-22.45</v>
      </c>
      <c r="E12251">
        <v>5.0999999999999996</v>
      </c>
      <c r="F12251" t="s">
        <v>1764</v>
      </c>
      <c r="G12251">
        <v>350</v>
      </c>
      <c r="H12251">
        <v>17832.310000000001</v>
      </c>
      <c r="I12251">
        <v>105280.76</v>
      </c>
      <c r="J12251" t="s">
        <v>2293</v>
      </c>
      <c r="T12251">
        <f t="shared" si="218"/>
        <v>-17.350000000000001</v>
      </c>
      <c r="U12251">
        <v>-17.350000000000001</v>
      </c>
    </row>
    <row r="12252" spans="1:21" x14ac:dyDescent="0.2">
      <c r="A12252" t="s">
        <v>1413</v>
      </c>
      <c r="B12252" s="10" t="s">
        <v>1687</v>
      </c>
      <c r="C12252">
        <v>5.5</v>
      </c>
      <c r="D12252">
        <v>-0.81</v>
      </c>
      <c r="E12252">
        <v>5.5</v>
      </c>
      <c r="F12252" t="s">
        <v>1688</v>
      </c>
      <c r="G12252">
        <v>70</v>
      </c>
      <c r="H12252">
        <v>17806.532999999999</v>
      </c>
      <c r="I12252">
        <v>105283.696</v>
      </c>
      <c r="J12252" t="s">
        <v>2293</v>
      </c>
      <c r="T12252">
        <f t="shared" si="218"/>
        <v>4.6899999999999995</v>
      </c>
      <c r="U12252">
        <v>4.6899999999999995</v>
      </c>
    </row>
    <row r="12253" spans="1:21" x14ac:dyDescent="0.2">
      <c r="A12253" t="s">
        <v>1413</v>
      </c>
      <c r="B12253" s="10" t="s">
        <v>1722</v>
      </c>
      <c r="C12253">
        <v>8.1</v>
      </c>
      <c r="D12253">
        <v>-3.41</v>
      </c>
      <c r="E12253">
        <v>2.6</v>
      </c>
      <c r="F12253" t="s">
        <v>1692</v>
      </c>
      <c r="G12253">
        <v>100</v>
      </c>
      <c r="H12253">
        <v>17806.532999999999</v>
      </c>
      <c r="I12253">
        <v>105283.696</v>
      </c>
      <c r="J12253" t="s">
        <v>2293</v>
      </c>
      <c r="T12253">
        <f t="shared" si="218"/>
        <v>-0.81</v>
      </c>
      <c r="U12253">
        <v>-0.81</v>
      </c>
    </row>
    <row r="12254" spans="1:21" x14ac:dyDescent="0.2">
      <c r="A12254" t="s">
        <v>1413</v>
      </c>
      <c r="B12254" s="10" t="s">
        <v>1689</v>
      </c>
      <c r="C12254">
        <v>9.1999999999999993</v>
      </c>
      <c r="D12254">
        <v>-4.51</v>
      </c>
      <c r="E12254">
        <v>1.1000000000000001</v>
      </c>
      <c r="F12254" t="s">
        <v>1696</v>
      </c>
      <c r="G12254">
        <v>60</v>
      </c>
      <c r="H12254">
        <v>17806.532999999999</v>
      </c>
      <c r="I12254">
        <v>105283.696</v>
      </c>
      <c r="J12254" t="s">
        <v>2293</v>
      </c>
      <c r="T12254">
        <f t="shared" si="218"/>
        <v>-3.4099999999999997</v>
      </c>
      <c r="U12254">
        <v>-3.4099999999999997</v>
      </c>
    </row>
    <row r="12255" spans="1:21" x14ac:dyDescent="0.2">
      <c r="A12255" t="s">
        <v>1413</v>
      </c>
      <c r="B12255" s="10" t="s">
        <v>1711</v>
      </c>
      <c r="C12255">
        <v>10.4</v>
      </c>
      <c r="D12255">
        <v>-5.71</v>
      </c>
      <c r="E12255">
        <v>1.2</v>
      </c>
      <c r="F12255" t="s">
        <v>1712</v>
      </c>
      <c r="G12255">
        <v>180</v>
      </c>
      <c r="H12255">
        <v>17806.532999999999</v>
      </c>
      <c r="I12255">
        <v>105283.696</v>
      </c>
      <c r="J12255" t="s">
        <v>2293</v>
      </c>
      <c r="T12255">
        <f t="shared" si="218"/>
        <v>-4.51</v>
      </c>
      <c r="U12255">
        <v>-4.51</v>
      </c>
    </row>
    <row r="12256" spans="1:21" x14ac:dyDescent="0.2">
      <c r="A12256" t="s">
        <v>1413</v>
      </c>
      <c r="B12256" s="10" t="s">
        <v>1693</v>
      </c>
      <c r="C12256">
        <v>16.5</v>
      </c>
      <c r="D12256">
        <v>-11.81</v>
      </c>
      <c r="E12256">
        <v>6.1</v>
      </c>
      <c r="F12256" t="s">
        <v>1694</v>
      </c>
      <c r="G12256">
        <v>220</v>
      </c>
      <c r="H12256">
        <v>17806.532999999999</v>
      </c>
      <c r="I12256">
        <v>105283.696</v>
      </c>
      <c r="J12256" t="s">
        <v>2293</v>
      </c>
      <c r="T12256">
        <f t="shared" si="218"/>
        <v>-5.7100000000000009</v>
      </c>
      <c r="U12256">
        <v>-5.7100000000000009</v>
      </c>
    </row>
    <row r="12257" spans="1:21" x14ac:dyDescent="0.2">
      <c r="A12257" t="s">
        <v>1413</v>
      </c>
      <c r="B12257" s="10" t="s">
        <v>1713</v>
      </c>
      <c r="C12257">
        <v>17.5</v>
      </c>
      <c r="D12257">
        <v>-12.81</v>
      </c>
      <c r="E12257">
        <v>1</v>
      </c>
      <c r="F12257" t="s">
        <v>1699</v>
      </c>
      <c r="G12257">
        <v>220</v>
      </c>
      <c r="H12257">
        <v>17806.532999999999</v>
      </c>
      <c r="I12257">
        <v>105283.696</v>
      </c>
      <c r="J12257" t="s">
        <v>2293</v>
      </c>
      <c r="T12257">
        <f t="shared" si="218"/>
        <v>-11.81</v>
      </c>
      <c r="U12257">
        <v>-11.81</v>
      </c>
    </row>
    <row r="12258" spans="1:21" x14ac:dyDescent="0.2">
      <c r="A12258" t="s">
        <v>1413</v>
      </c>
      <c r="B12258" s="10" t="s">
        <v>1698</v>
      </c>
      <c r="C12258">
        <v>24.7</v>
      </c>
      <c r="D12258">
        <v>-20.010000000000002</v>
      </c>
      <c r="E12258">
        <v>7.2</v>
      </c>
      <c r="F12258" t="s">
        <v>1699</v>
      </c>
      <c r="G12258">
        <v>220</v>
      </c>
      <c r="H12258">
        <v>17806.532999999999</v>
      </c>
      <c r="I12258">
        <v>105283.696</v>
      </c>
      <c r="J12258" t="s">
        <v>2293</v>
      </c>
      <c r="T12258">
        <f t="shared" si="218"/>
        <v>-12.810000000000002</v>
      </c>
      <c r="U12258">
        <v>-12.810000000000002</v>
      </c>
    </row>
    <row r="12259" spans="1:21" x14ac:dyDescent="0.2">
      <c r="A12259" t="s">
        <v>1262</v>
      </c>
      <c r="B12259" s="10" t="s">
        <v>1714</v>
      </c>
      <c r="C12259">
        <v>7.6</v>
      </c>
      <c r="D12259">
        <v>-3.43</v>
      </c>
      <c r="E12259">
        <v>7.6</v>
      </c>
      <c r="F12259" t="s">
        <v>1715</v>
      </c>
      <c r="G12259">
        <v>100</v>
      </c>
      <c r="H12259">
        <v>18065.740000000002</v>
      </c>
      <c r="I12259">
        <v>103657.60000000001</v>
      </c>
      <c r="J12259" t="s">
        <v>2293</v>
      </c>
      <c r="T12259">
        <f t="shared" si="218"/>
        <v>4.17</v>
      </c>
      <c r="U12259">
        <v>4.17</v>
      </c>
    </row>
    <row r="12260" spans="1:21" x14ac:dyDescent="0.2">
      <c r="A12260" t="s">
        <v>1262</v>
      </c>
      <c r="B12260" s="10" t="s">
        <v>1689</v>
      </c>
      <c r="C12260">
        <v>14.2</v>
      </c>
      <c r="D12260">
        <v>-10.029999999999999</v>
      </c>
      <c r="E12260">
        <v>6.6</v>
      </c>
      <c r="F12260" t="s">
        <v>1696</v>
      </c>
      <c r="G12260">
        <v>60</v>
      </c>
      <c r="H12260">
        <v>18065.740000000002</v>
      </c>
      <c r="I12260">
        <v>103657.60000000001</v>
      </c>
      <c r="J12260" t="s">
        <v>2293</v>
      </c>
      <c r="T12260">
        <f t="shared" si="218"/>
        <v>-3.4299999999999997</v>
      </c>
      <c r="U12260">
        <v>-3.4299999999999997</v>
      </c>
    </row>
    <row r="12261" spans="1:21" x14ac:dyDescent="0.2">
      <c r="A12261" t="s">
        <v>1262</v>
      </c>
      <c r="B12261" s="10" t="s">
        <v>1697</v>
      </c>
      <c r="C12261">
        <v>17.100000000000001</v>
      </c>
      <c r="D12261">
        <v>-12.93</v>
      </c>
      <c r="E12261">
        <v>2.9</v>
      </c>
      <c r="F12261" t="s">
        <v>1694</v>
      </c>
      <c r="G12261">
        <v>240</v>
      </c>
      <c r="H12261">
        <v>18065.740000000002</v>
      </c>
      <c r="I12261">
        <v>103657.60000000001</v>
      </c>
      <c r="J12261" t="s">
        <v>2293</v>
      </c>
      <c r="T12261">
        <f t="shared" si="218"/>
        <v>-10.029999999999999</v>
      </c>
      <c r="U12261">
        <v>-10.029999999999999</v>
      </c>
    </row>
    <row r="12262" spans="1:21" x14ac:dyDescent="0.2">
      <c r="A12262" t="s">
        <v>1262</v>
      </c>
      <c r="B12262" s="10" t="s">
        <v>1713</v>
      </c>
      <c r="C12262">
        <v>24</v>
      </c>
      <c r="D12262">
        <v>-19.829999999999998</v>
      </c>
      <c r="E12262">
        <v>6.9</v>
      </c>
      <c r="F12262" t="s">
        <v>1699</v>
      </c>
      <c r="G12262">
        <v>220</v>
      </c>
      <c r="H12262">
        <v>18065.740000000002</v>
      </c>
      <c r="I12262">
        <v>103657.60000000001</v>
      </c>
      <c r="J12262" t="s">
        <v>2293</v>
      </c>
      <c r="T12262">
        <f t="shared" si="218"/>
        <v>-12.929999999999998</v>
      </c>
      <c r="U12262">
        <v>-12.929999999999998</v>
      </c>
    </row>
    <row r="12263" spans="1:21" x14ac:dyDescent="0.2">
      <c r="A12263" t="s">
        <v>1262</v>
      </c>
      <c r="B12263" s="10" t="s">
        <v>1698</v>
      </c>
      <c r="C12263">
        <v>27.4</v>
      </c>
      <c r="D12263">
        <v>-23.23</v>
      </c>
      <c r="E12263">
        <v>3.4</v>
      </c>
      <c r="F12263" t="s">
        <v>1699</v>
      </c>
      <c r="G12263">
        <v>250</v>
      </c>
      <c r="H12263">
        <v>18065.740000000002</v>
      </c>
      <c r="I12263">
        <v>103657.60000000001</v>
      </c>
      <c r="J12263" t="s">
        <v>2293</v>
      </c>
      <c r="T12263">
        <f t="shared" si="218"/>
        <v>-19.830000000000002</v>
      </c>
      <c r="U12263">
        <v>-19.830000000000002</v>
      </c>
    </row>
    <row r="12264" spans="1:21" x14ac:dyDescent="0.2">
      <c r="A12264" t="s">
        <v>1262</v>
      </c>
      <c r="B12264" s="10" t="s">
        <v>1700</v>
      </c>
      <c r="C12264">
        <v>40.1</v>
      </c>
      <c r="D12264">
        <v>-35.93</v>
      </c>
      <c r="E12264">
        <v>12.7</v>
      </c>
      <c r="F12264" t="s">
        <v>1764</v>
      </c>
      <c r="G12264">
        <v>350</v>
      </c>
      <c r="H12264">
        <v>18065.740000000002</v>
      </c>
      <c r="I12264">
        <v>103657.60000000001</v>
      </c>
      <c r="J12264" t="s">
        <v>2293</v>
      </c>
      <c r="T12264">
        <f t="shared" si="218"/>
        <v>-23.23</v>
      </c>
      <c r="U12264">
        <v>-23.23</v>
      </c>
    </row>
    <row r="12265" spans="1:21" x14ac:dyDescent="0.2">
      <c r="A12265" t="s">
        <v>1263</v>
      </c>
      <c r="B12265" s="10" t="s">
        <v>1687</v>
      </c>
      <c r="C12265">
        <v>1.8</v>
      </c>
      <c r="D12265">
        <v>2.59</v>
      </c>
      <c r="E12265">
        <v>1.8</v>
      </c>
      <c r="F12265" t="s">
        <v>1688</v>
      </c>
      <c r="G12265">
        <v>70</v>
      </c>
      <c r="H12265">
        <v>18061.37</v>
      </c>
      <c r="I12265">
        <v>104093.08</v>
      </c>
      <c r="J12265" t="s">
        <v>2293</v>
      </c>
      <c r="T12265">
        <f t="shared" si="218"/>
        <v>4.3899999999999997</v>
      </c>
      <c r="U12265">
        <v>4.3899999999999997</v>
      </c>
    </row>
    <row r="12266" spans="1:21" x14ac:dyDescent="0.2">
      <c r="A12266" t="s">
        <v>1263</v>
      </c>
      <c r="B12266" s="10" t="s">
        <v>1714</v>
      </c>
      <c r="C12266">
        <v>7.8</v>
      </c>
      <c r="D12266">
        <v>-3.41</v>
      </c>
      <c r="E12266">
        <v>6</v>
      </c>
      <c r="F12266" t="s">
        <v>1715</v>
      </c>
      <c r="G12266">
        <v>100</v>
      </c>
      <c r="H12266">
        <v>18061.37</v>
      </c>
      <c r="I12266">
        <v>104093.08</v>
      </c>
      <c r="J12266" t="s">
        <v>2293</v>
      </c>
      <c r="T12266">
        <f t="shared" si="218"/>
        <v>2.59</v>
      </c>
      <c r="U12266">
        <v>2.59</v>
      </c>
    </row>
    <row r="12267" spans="1:21" x14ac:dyDescent="0.2">
      <c r="A12267" t="s">
        <v>1263</v>
      </c>
      <c r="B12267" s="10" t="s">
        <v>1689</v>
      </c>
      <c r="C12267">
        <v>9.6</v>
      </c>
      <c r="D12267">
        <v>-5.21</v>
      </c>
      <c r="E12267">
        <v>1.8</v>
      </c>
      <c r="F12267" t="s">
        <v>1696</v>
      </c>
      <c r="G12267">
        <v>60</v>
      </c>
      <c r="H12267">
        <v>18061.37</v>
      </c>
      <c r="I12267">
        <v>104093.08</v>
      </c>
      <c r="J12267" t="s">
        <v>2293</v>
      </c>
      <c r="T12267">
        <f t="shared" si="218"/>
        <v>-3.41</v>
      </c>
      <c r="U12267">
        <v>-3.41</v>
      </c>
    </row>
    <row r="12268" spans="1:21" x14ac:dyDescent="0.2">
      <c r="A12268" t="s">
        <v>1263</v>
      </c>
      <c r="B12268" s="10" t="s">
        <v>1691</v>
      </c>
      <c r="C12268">
        <v>11.7</v>
      </c>
      <c r="D12268">
        <v>-7.31</v>
      </c>
      <c r="E12268">
        <v>2.1</v>
      </c>
      <c r="F12268" t="s">
        <v>1692</v>
      </c>
      <c r="G12268">
        <v>110</v>
      </c>
      <c r="H12268">
        <v>18061.37</v>
      </c>
      <c r="I12268">
        <v>104093.08</v>
      </c>
      <c r="J12268" t="s">
        <v>2293</v>
      </c>
      <c r="T12268">
        <f t="shared" si="218"/>
        <v>-5.2099999999999991</v>
      </c>
      <c r="U12268">
        <v>-5.2099999999999991</v>
      </c>
    </row>
    <row r="12269" spans="1:21" x14ac:dyDescent="0.2">
      <c r="A12269" t="s">
        <v>1263</v>
      </c>
      <c r="B12269" s="10" t="s">
        <v>1711</v>
      </c>
      <c r="C12269">
        <v>13.5</v>
      </c>
      <c r="D12269">
        <v>-9.11</v>
      </c>
      <c r="E12269">
        <v>1.8</v>
      </c>
      <c r="F12269" t="s">
        <v>1712</v>
      </c>
      <c r="G12269">
        <v>180</v>
      </c>
      <c r="H12269">
        <v>18061.37</v>
      </c>
      <c r="I12269">
        <v>104093.08</v>
      </c>
      <c r="J12269" t="s">
        <v>2293</v>
      </c>
      <c r="T12269">
        <f t="shared" si="218"/>
        <v>-7.31</v>
      </c>
      <c r="U12269">
        <v>-7.31</v>
      </c>
    </row>
    <row r="12270" spans="1:21" x14ac:dyDescent="0.2">
      <c r="A12270" t="s">
        <v>1263</v>
      </c>
      <c r="B12270" s="10" t="s">
        <v>1693</v>
      </c>
      <c r="C12270">
        <v>17.600000000000001</v>
      </c>
      <c r="D12270">
        <v>-13.21</v>
      </c>
      <c r="E12270">
        <v>4.0999999999999996</v>
      </c>
      <c r="F12270" t="s">
        <v>1694</v>
      </c>
      <c r="G12270">
        <v>220</v>
      </c>
      <c r="H12270">
        <v>18061.37</v>
      </c>
      <c r="I12270">
        <v>104093.08</v>
      </c>
      <c r="J12270" t="s">
        <v>2293</v>
      </c>
      <c r="T12270">
        <f t="shared" si="218"/>
        <v>-9.1100000000000012</v>
      </c>
      <c r="U12270">
        <v>-9.1100000000000012</v>
      </c>
    </row>
    <row r="12271" spans="1:21" x14ac:dyDescent="0.2">
      <c r="A12271" t="s">
        <v>1263</v>
      </c>
      <c r="B12271" s="10" t="s">
        <v>1721</v>
      </c>
      <c r="C12271">
        <v>20</v>
      </c>
      <c r="D12271">
        <v>-15.61</v>
      </c>
      <c r="E12271">
        <v>2.4</v>
      </c>
      <c r="F12271" t="s">
        <v>1712</v>
      </c>
      <c r="G12271">
        <v>180</v>
      </c>
      <c r="H12271">
        <v>18061.37</v>
      </c>
      <c r="I12271">
        <v>104093.08</v>
      </c>
      <c r="J12271" t="s">
        <v>2293</v>
      </c>
      <c r="T12271">
        <f t="shared" si="218"/>
        <v>-13.209999999999999</v>
      </c>
      <c r="U12271">
        <v>-13.209999999999999</v>
      </c>
    </row>
    <row r="12272" spans="1:21" x14ac:dyDescent="0.2">
      <c r="A12272" t="s">
        <v>1263</v>
      </c>
      <c r="B12272" s="10" t="s">
        <v>1697</v>
      </c>
      <c r="C12272">
        <v>22.3</v>
      </c>
      <c r="D12272">
        <v>-17.91</v>
      </c>
      <c r="E12272">
        <v>2.2999999999999998</v>
      </c>
      <c r="F12272" t="s">
        <v>1694</v>
      </c>
      <c r="G12272">
        <v>240</v>
      </c>
      <c r="H12272">
        <v>18061.37</v>
      </c>
      <c r="I12272">
        <v>104093.08</v>
      </c>
      <c r="J12272" t="s">
        <v>2293</v>
      </c>
      <c r="T12272">
        <f t="shared" si="218"/>
        <v>-15.61</v>
      </c>
      <c r="U12272">
        <v>-15.61</v>
      </c>
    </row>
    <row r="12273" spans="1:21" x14ac:dyDescent="0.2">
      <c r="A12273" t="s">
        <v>1263</v>
      </c>
      <c r="B12273" s="10" t="s">
        <v>1713</v>
      </c>
      <c r="C12273">
        <v>26.5</v>
      </c>
      <c r="D12273">
        <v>-22.11</v>
      </c>
      <c r="E12273">
        <v>4.2</v>
      </c>
      <c r="F12273" t="s">
        <v>1699</v>
      </c>
      <c r="G12273">
        <v>220</v>
      </c>
      <c r="H12273">
        <v>18061.37</v>
      </c>
      <c r="I12273">
        <v>104093.08</v>
      </c>
      <c r="J12273" t="s">
        <v>2293</v>
      </c>
      <c r="T12273">
        <f t="shared" si="218"/>
        <v>-17.91</v>
      </c>
      <c r="U12273">
        <v>-17.91</v>
      </c>
    </row>
    <row r="12274" spans="1:21" x14ac:dyDescent="0.2">
      <c r="A12274" t="s">
        <v>1263</v>
      </c>
      <c r="B12274" s="10" t="s">
        <v>1698</v>
      </c>
      <c r="C12274">
        <v>32.700000000000003</v>
      </c>
      <c r="D12274">
        <v>-28.31</v>
      </c>
      <c r="E12274">
        <v>6.2</v>
      </c>
      <c r="F12274" t="s">
        <v>1699</v>
      </c>
      <c r="G12274">
        <v>250</v>
      </c>
      <c r="H12274">
        <v>18061.37</v>
      </c>
      <c r="I12274">
        <v>104093.08</v>
      </c>
      <c r="J12274" t="s">
        <v>2293</v>
      </c>
      <c r="T12274">
        <f t="shared" si="218"/>
        <v>-22.11</v>
      </c>
      <c r="U12274">
        <v>-22.11</v>
      </c>
    </row>
    <row r="12275" spans="1:21" x14ac:dyDescent="0.2">
      <c r="A12275" t="s">
        <v>1263</v>
      </c>
      <c r="B12275" s="10" t="s">
        <v>1700</v>
      </c>
      <c r="C12275">
        <v>37.299999999999997</v>
      </c>
      <c r="D12275">
        <v>-32.909999999999997</v>
      </c>
      <c r="E12275">
        <v>4.5999999999999996</v>
      </c>
      <c r="F12275" t="s">
        <v>1764</v>
      </c>
      <c r="G12275">
        <v>350</v>
      </c>
      <c r="H12275">
        <v>18061.37</v>
      </c>
      <c r="I12275">
        <v>104093.08</v>
      </c>
      <c r="J12275" t="s">
        <v>2293</v>
      </c>
      <c r="T12275">
        <f t="shared" si="218"/>
        <v>-28.309999999999995</v>
      </c>
      <c r="U12275">
        <v>-28.309999999999995</v>
      </c>
    </row>
    <row r="12276" spans="1:21" x14ac:dyDescent="0.2">
      <c r="A12276" t="s">
        <v>1263</v>
      </c>
      <c r="B12276" s="10" t="s">
        <v>1702</v>
      </c>
      <c r="C12276">
        <v>40.1</v>
      </c>
      <c r="D12276">
        <v>-35.71</v>
      </c>
      <c r="E12276">
        <v>2.8</v>
      </c>
      <c r="F12276" t="s">
        <v>1976</v>
      </c>
      <c r="G12276">
        <v>500</v>
      </c>
      <c r="H12276">
        <v>18061.37</v>
      </c>
      <c r="I12276">
        <v>104093.08</v>
      </c>
      <c r="J12276" t="s">
        <v>2293</v>
      </c>
      <c r="T12276">
        <f t="shared" si="218"/>
        <v>-32.910000000000004</v>
      </c>
      <c r="U12276">
        <v>-32.910000000000004</v>
      </c>
    </row>
    <row r="12277" spans="1:21" x14ac:dyDescent="0.2">
      <c r="A12277" t="s">
        <v>1281</v>
      </c>
      <c r="B12277" s="10" t="s">
        <v>1687</v>
      </c>
      <c r="C12277">
        <v>3.1</v>
      </c>
      <c r="D12277">
        <v>1.35</v>
      </c>
      <c r="E12277">
        <v>3.1</v>
      </c>
      <c r="F12277" t="s">
        <v>1688</v>
      </c>
      <c r="G12277">
        <v>70</v>
      </c>
      <c r="H12277">
        <v>18092.240000000002</v>
      </c>
      <c r="I12277">
        <v>103692.42</v>
      </c>
      <c r="J12277" t="s">
        <v>2293</v>
      </c>
      <c r="T12277">
        <f t="shared" si="218"/>
        <v>4.45</v>
      </c>
      <c r="U12277">
        <v>4.45</v>
      </c>
    </row>
    <row r="12278" spans="1:21" x14ac:dyDescent="0.2">
      <c r="A12278" t="s">
        <v>1281</v>
      </c>
      <c r="B12278" s="10" t="s">
        <v>1714</v>
      </c>
      <c r="C12278">
        <v>6.9</v>
      </c>
      <c r="D12278">
        <v>-2.4500000000000002</v>
      </c>
      <c r="E12278">
        <v>3.8</v>
      </c>
      <c r="F12278" t="s">
        <v>1715</v>
      </c>
      <c r="G12278">
        <v>100</v>
      </c>
      <c r="H12278">
        <v>18092.240000000002</v>
      </c>
      <c r="I12278">
        <v>103692.42</v>
      </c>
      <c r="J12278" t="s">
        <v>2293</v>
      </c>
      <c r="T12278">
        <f t="shared" si="218"/>
        <v>1.3499999999999996</v>
      </c>
      <c r="U12278">
        <v>1.3499999999999996</v>
      </c>
    </row>
    <row r="12279" spans="1:21" x14ac:dyDescent="0.2">
      <c r="A12279" t="s">
        <v>1281</v>
      </c>
      <c r="B12279" s="10" t="s">
        <v>1689</v>
      </c>
      <c r="C12279">
        <v>10.8</v>
      </c>
      <c r="D12279">
        <v>-6.35</v>
      </c>
      <c r="E12279">
        <v>3.9</v>
      </c>
      <c r="F12279" t="s">
        <v>1696</v>
      </c>
      <c r="G12279">
        <v>60</v>
      </c>
      <c r="H12279">
        <v>18092.240000000002</v>
      </c>
      <c r="I12279">
        <v>103692.42</v>
      </c>
      <c r="J12279" t="s">
        <v>2293</v>
      </c>
      <c r="T12279">
        <f t="shared" si="218"/>
        <v>-2.4499999999999997</v>
      </c>
      <c r="U12279">
        <v>-2.4499999999999997</v>
      </c>
    </row>
    <row r="12280" spans="1:21" x14ac:dyDescent="0.2">
      <c r="A12280" t="s">
        <v>1281</v>
      </c>
      <c r="B12280" s="10" t="s">
        <v>1711</v>
      </c>
      <c r="C12280">
        <v>12</v>
      </c>
      <c r="D12280">
        <v>-7.55</v>
      </c>
      <c r="E12280">
        <v>1.2</v>
      </c>
      <c r="F12280" t="s">
        <v>1712</v>
      </c>
      <c r="G12280">
        <v>180</v>
      </c>
      <c r="H12280">
        <v>18092.240000000002</v>
      </c>
      <c r="I12280">
        <v>103692.42</v>
      </c>
      <c r="J12280" t="s">
        <v>2293</v>
      </c>
      <c r="T12280">
        <f t="shared" si="218"/>
        <v>-6.35</v>
      </c>
      <c r="U12280">
        <v>-6.35</v>
      </c>
    </row>
    <row r="12281" spans="1:21" x14ac:dyDescent="0.2">
      <c r="A12281" t="s">
        <v>1281</v>
      </c>
      <c r="B12281" s="10" t="s">
        <v>1695</v>
      </c>
      <c r="C12281">
        <v>15.6</v>
      </c>
      <c r="D12281">
        <v>-11.15</v>
      </c>
      <c r="E12281">
        <v>3.6</v>
      </c>
      <c r="F12281" t="s">
        <v>1696</v>
      </c>
      <c r="G12281">
        <v>80</v>
      </c>
      <c r="H12281">
        <v>18092.240000000002</v>
      </c>
      <c r="I12281">
        <v>103692.42</v>
      </c>
      <c r="J12281" t="s">
        <v>2293</v>
      </c>
      <c r="T12281">
        <f t="shared" si="218"/>
        <v>-7.5500000000000007</v>
      </c>
      <c r="U12281">
        <v>-7.5500000000000007</v>
      </c>
    </row>
    <row r="12282" spans="1:21" x14ac:dyDescent="0.2">
      <c r="A12282" t="s">
        <v>1281</v>
      </c>
      <c r="B12282" s="10" t="s">
        <v>1697</v>
      </c>
      <c r="C12282">
        <v>20</v>
      </c>
      <c r="D12282">
        <v>-15.55</v>
      </c>
      <c r="E12282">
        <v>4.4000000000000004</v>
      </c>
      <c r="F12282" t="s">
        <v>1694</v>
      </c>
      <c r="G12282">
        <v>240</v>
      </c>
      <c r="H12282">
        <v>18092.240000000002</v>
      </c>
      <c r="I12282">
        <v>103692.42</v>
      </c>
      <c r="J12282" t="s">
        <v>2293</v>
      </c>
      <c r="T12282">
        <f t="shared" si="218"/>
        <v>-11.15</v>
      </c>
      <c r="U12282">
        <v>-11.15</v>
      </c>
    </row>
    <row r="12283" spans="1:21" x14ac:dyDescent="0.2">
      <c r="A12283" t="s">
        <v>1281</v>
      </c>
      <c r="B12283" s="10" t="s">
        <v>1713</v>
      </c>
      <c r="C12283">
        <v>22</v>
      </c>
      <c r="D12283">
        <v>-17.55</v>
      </c>
      <c r="E12283">
        <v>2</v>
      </c>
      <c r="F12283" t="s">
        <v>1699</v>
      </c>
      <c r="G12283">
        <v>220</v>
      </c>
      <c r="H12283">
        <v>18092.240000000002</v>
      </c>
      <c r="I12283">
        <v>103692.42</v>
      </c>
      <c r="J12283" t="s">
        <v>2293</v>
      </c>
      <c r="T12283">
        <f t="shared" si="218"/>
        <v>-15.55</v>
      </c>
      <c r="U12283">
        <v>-15.55</v>
      </c>
    </row>
    <row r="12284" spans="1:21" x14ac:dyDescent="0.2">
      <c r="A12284" t="s">
        <v>1281</v>
      </c>
      <c r="B12284" s="10" t="s">
        <v>1698</v>
      </c>
      <c r="C12284">
        <v>32</v>
      </c>
      <c r="D12284">
        <v>-27.55</v>
      </c>
      <c r="E12284">
        <v>10</v>
      </c>
      <c r="F12284" t="s">
        <v>1699</v>
      </c>
      <c r="G12284">
        <v>250</v>
      </c>
      <c r="H12284">
        <v>18092.240000000002</v>
      </c>
      <c r="I12284">
        <v>103692.42</v>
      </c>
      <c r="J12284" t="s">
        <v>2293</v>
      </c>
      <c r="T12284">
        <f t="shared" si="218"/>
        <v>-17.55</v>
      </c>
      <c r="U12284">
        <v>-17.55</v>
      </c>
    </row>
    <row r="12285" spans="1:21" x14ac:dyDescent="0.2">
      <c r="A12285" t="s">
        <v>1281</v>
      </c>
      <c r="B12285" s="10" t="s">
        <v>1700</v>
      </c>
      <c r="C12285">
        <v>37.299999999999997</v>
      </c>
      <c r="D12285">
        <v>-32.85</v>
      </c>
      <c r="E12285">
        <v>5.3</v>
      </c>
      <c r="F12285" t="s">
        <v>1764</v>
      </c>
      <c r="G12285">
        <v>350</v>
      </c>
      <c r="H12285">
        <v>18092.240000000002</v>
      </c>
      <c r="I12285">
        <v>103692.42</v>
      </c>
      <c r="J12285" t="s">
        <v>2293</v>
      </c>
      <c r="T12285">
        <f t="shared" si="218"/>
        <v>-27.55</v>
      </c>
      <c r="U12285">
        <v>-27.55</v>
      </c>
    </row>
    <row r="12286" spans="1:21" x14ac:dyDescent="0.2">
      <c r="A12286" t="s">
        <v>1282</v>
      </c>
      <c r="B12286" s="10" t="s">
        <v>1687</v>
      </c>
      <c r="C12286">
        <v>4.8</v>
      </c>
      <c r="D12286">
        <v>-0.28000000000000003</v>
      </c>
      <c r="E12286">
        <v>4.8</v>
      </c>
      <c r="F12286" t="s">
        <v>1688</v>
      </c>
      <c r="G12286">
        <v>70</v>
      </c>
      <c r="H12286">
        <v>18062.650000000001</v>
      </c>
      <c r="I12286">
        <v>103683.18</v>
      </c>
      <c r="J12286" t="s">
        <v>2293</v>
      </c>
      <c r="T12286">
        <f t="shared" si="218"/>
        <v>4.5199999999999996</v>
      </c>
      <c r="U12286">
        <v>4.5199999999999996</v>
      </c>
    </row>
    <row r="12287" spans="1:21" x14ac:dyDescent="0.2">
      <c r="A12287" t="s">
        <v>1282</v>
      </c>
      <c r="B12287" s="10" t="s">
        <v>1714</v>
      </c>
      <c r="C12287">
        <v>7.3</v>
      </c>
      <c r="D12287">
        <v>-2.78</v>
      </c>
      <c r="E12287">
        <v>2.5</v>
      </c>
      <c r="F12287" t="s">
        <v>1715</v>
      </c>
      <c r="G12287">
        <v>100</v>
      </c>
      <c r="H12287">
        <v>18062.650000000001</v>
      </c>
      <c r="I12287">
        <v>103683.18</v>
      </c>
      <c r="J12287" t="s">
        <v>2293</v>
      </c>
      <c r="T12287">
        <f t="shared" si="218"/>
        <v>-0.2799999999999998</v>
      </c>
      <c r="U12287">
        <v>-0.2799999999999998</v>
      </c>
    </row>
    <row r="12288" spans="1:21" x14ac:dyDescent="0.2">
      <c r="A12288" t="s">
        <v>1282</v>
      </c>
      <c r="B12288" s="10" t="s">
        <v>1689</v>
      </c>
      <c r="C12288">
        <v>9.3000000000000007</v>
      </c>
      <c r="D12288">
        <v>-4.78</v>
      </c>
      <c r="E12288">
        <v>2</v>
      </c>
      <c r="F12288" t="s">
        <v>1696</v>
      </c>
      <c r="G12288">
        <v>60</v>
      </c>
      <c r="H12288">
        <v>18062.650000000001</v>
      </c>
      <c r="I12288">
        <v>103683.18</v>
      </c>
      <c r="J12288" t="s">
        <v>2293</v>
      </c>
      <c r="T12288">
        <f t="shared" si="218"/>
        <v>-2.7800000000000002</v>
      </c>
      <c r="U12288">
        <v>-2.7800000000000002</v>
      </c>
    </row>
    <row r="12289" spans="1:21" x14ac:dyDescent="0.2">
      <c r="A12289" t="s">
        <v>1282</v>
      </c>
      <c r="B12289" s="10" t="s">
        <v>1711</v>
      </c>
      <c r="C12289">
        <v>12</v>
      </c>
      <c r="D12289">
        <v>-7.48</v>
      </c>
      <c r="E12289">
        <v>2.7</v>
      </c>
      <c r="F12289" t="s">
        <v>1712</v>
      </c>
      <c r="G12289">
        <v>180</v>
      </c>
      <c r="H12289">
        <v>18062.650000000001</v>
      </c>
      <c r="I12289">
        <v>103683.18</v>
      </c>
      <c r="J12289" t="s">
        <v>2293</v>
      </c>
      <c r="T12289">
        <f t="shared" si="218"/>
        <v>-4.78</v>
      </c>
      <c r="U12289">
        <v>-4.78</v>
      </c>
    </row>
    <row r="12290" spans="1:21" x14ac:dyDescent="0.2">
      <c r="A12290" t="s">
        <v>1282</v>
      </c>
      <c r="B12290" s="10" t="s">
        <v>1695</v>
      </c>
      <c r="C12290">
        <v>14</v>
      </c>
      <c r="D12290">
        <v>-9.48</v>
      </c>
      <c r="E12290">
        <v>2</v>
      </c>
      <c r="F12290" t="s">
        <v>1696</v>
      </c>
      <c r="G12290">
        <v>80</v>
      </c>
      <c r="H12290">
        <v>18062.650000000001</v>
      </c>
      <c r="I12290">
        <v>103683.18</v>
      </c>
      <c r="J12290" t="s">
        <v>2293</v>
      </c>
      <c r="T12290">
        <f t="shared" ref="T12290:T12353" si="219">D12290+E12290</f>
        <v>-7.48</v>
      </c>
      <c r="U12290">
        <v>-7.48</v>
      </c>
    </row>
    <row r="12291" spans="1:21" x14ac:dyDescent="0.2">
      <c r="A12291" t="s">
        <v>1282</v>
      </c>
      <c r="B12291" s="10" t="s">
        <v>1697</v>
      </c>
      <c r="C12291">
        <v>18</v>
      </c>
      <c r="D12291">
        <v>-13.48</v>
      </c>
      <c r="E12291">
        <v>4</v>
      </c>
      <c r="F12291" t="s">
        <v>1694</v>
      </c>
      <c r="G12291">
        <v>240</v>
      </c>
      <c r="H12291">
        <v>18062.650000000001</v>
      </c>
      <c r="I12291">
        <v>103683.18</v>
      </c>
      <c r="J12291" t="s">
        <v>2293</v>
      </c>
      <c r="T12291">
        <f t="shared" si="219"/>
        <v>-9.48</v>
      </c>
      <c r="U12291">
        <v>-9.48</v>
      </c>
    </row>
    <row r="12292" spans="1:21" x14ac:dyDescent="0.2">
      <c r="A12292" t="s">
        <v>1282</v>
      </c>
      <c r="B12292" s="10" t="s">
        <v>1713</v>
      </c>
      <c r="C12292">
        <v>21</v>
      </c>
      <c r="D12292">
        <v>-16.48</v>
      </c>
      <c r="E12292">
        <v>3</v>
      </c>
      <c r="F12292" t="s">
        <v>1699</v>
      </c>
      <c r="G12292">
        <v>220</v>
      </c>
      <c r="H12292">
        <v>18062.650000000001</v>
      </c>
      <c r="I12292">
        <v>103683.18</v>
      </c>
      <c r="J12292" t="s">
        <v>2293</v>
      </c>
      <c r="T12292">
        <f t="shared" si="219"/>
        <v>-13.48</v>
      </c>
      <c r="U12292">
        <v>-13.48</v>
      </c>
    </row>
    <row r="12293" spans="1:21" x14ac:dyDescent="0.2">
      <c r="A12293" t="s">
        <v>1282</v>
      </c>
      <c r="B12293" s="10" t="s">
        <v>1698</v>
      </c>
      <c r="C12293">
        <v>35</v>
      </c>
      <c r="D12293">
        <v>-30.48</v>
      </c>
      <c r="E12293">
        <v>14</v>
      </c>
      <c r="F12293" t="s">
        <v>1699</v>
      </c>
      <c r="G12293">
        <v>250</v>
      </c>
      <c r="H12293">
        <v>18062.650000000001</v>
      </c>
      <c r="I12293">
        <v>103683.18</v>
      </c>
      <c r="J12293" t="s">
        <v>2293</v>
      </c>
      <c r="T12293">
        <f t="shared" si="219"/>
        <v>-16.48</v>
      </c>
      <c r="U12293">
        <v>-16.48</v>
      </c>
    </row>
    <row r="12294" spans="1:21" x14ac:dyDescent="0.2">
      <c r="A12294" t="s">
        <v>1282</v>
      </c>
      <c r="B12294" s="10" t="s">
        <v>1700</v>
      </c>
      <c r="C12294">
        <v>39.5</v>
      </c>
      <c r="D12294">
        <v>-34.979999999999997</v>
      </c>
      <c r="E12294">
        <v>4.5</v>
      </c>
      <c r="F12294" t="s">
        <v>1764</v>
      </c>
      <c r="G12294">
        <v>350</v>
      </c>
      <c r="H12294">
        <v>18062.650000000001</v>
      </c>
      <c r="I12294">
        <v>103683.18</v>
      </c>
      <c r="J12294" t="s">
        <v>2293</v>
      </c>
      <c r="T12294">
        <f t="shared" si="219"/>
        <v>-30.479999999999997</v>
      </c>
      <c r="U12294">
        <v>-30.479999999999997</v>
      </c>
    </row>
    <row r="12295" spans="1:21" x14ac:dyDescent="0.2">
      <c r="A12295" t="s">
        <v>1282</v>
      </c>
      <c r="B12295" s="10" t="s">
        <v>1702</v>
      </c>
      <c r="C12295">
        <v>46.6</v>
      </c>
      <c r="D12295">
        <v>-42.08</v>
      </c>
      <c r="E12295">
        <v>7.1</v>
      </c>
      <c r="F12295" t="s">
        <v>1976</v>
      </c>
      <c r="G12295">
        <v>500</v>
      </c>
      <c r="H12295">
        <v>18062.650000000001</v>
      </c>
      <c r="I12295">
        <v>103683.18</v>
      </c>
      <c r="J12295" t="s">
        <v>2293</v>
      </c>
      <c r="T12295">
        <f t="shared" si="219"/>
        <v>-34.979999999999997</v>
      </c>
      <c r="U12295">
        <v>-34.979999999999997</v>
      </c>
    </row>
    <row r="12296" spans="1:21" x14ac:dyDescent="0.2">
      <c r="A12296" t="s">
        <v>1283</v>
      </c>
      <c r="B12296" s="10" t="s">
        <v>1687</v>
      </c>
      <c r="C12296">
        <v>4.2</v>
      </c>
      <c r="D12296">
        <v>0.72</v>
      </c>
      <c r="E12296">
        <v>4.2</v>
      </c>
      <c r="F12296" t="s">
        <v>1688</v>
      </c>
      <c r="G12296">
        <v>70</v>
      </c>
      <c r="H12296">
        <v>18062.63</v>
      </c>
      <c r="I12296">
        <v>103859.7</v>
      </c>
      <c r="J12296" t="s">
        <v>2293</v>
      </c>
      <c r="T12296">
        <f t="shared" si="219"/>
        <v>4.92</v>
      </c>
      <c r="U12296">
        <v>4.92</v>
      </c>
    </row>
    <row r="12297" spans="1:21" x14ac:dyDescent="0.2">
      <c r="A12297" t="s">
        <v>1283</v>
      </c>
      <c r="B12297" s="10" t="s">
        <v>1714</v>
      </c>
      <c r="C12297">
        <v>5.6</v>
      </c>
      <c r="D12297">
        <v>-0.68</v>
      </c>
      <c r="E12297">
        <v>1.4</v>
      </c>
      <c r="F12297" t="s">
        <v>1715</v>
      </c>
      <c r="G12297">
        <v>100</v>
      </c>
      <c r="H12297">
        <v>18062.63</v>
      </c>
      <c r="I12297">
        <v>103859.7</v>
      </c>
      <c r="J12297" t="s">
        <v>2293</v>
      </c>
      <c r="T12297">
        <f t="shared" si="219"/>
        <v>0.71999999999999986</v>
      </c>
      <c r="U12297">
        <v>0.71999999999999986</v>
      </c>
    </row>
    <row r="12298" spans="1:21" x14ac:dyDescent="0.2">
      <c r="A12298" t="s">
        <v>1283</v>
      </c>
      <c r="B12298" s="10" t="s">
        <v>1722</v>
      </c>
      <c r="C12298">
        <v>7.5</v>
      </c>
      <c r="D12298">
        <v>-2.58</v>
      </c>
      <c r="E12298">
        <v>1.9</v>
      </c>
      <c r="F12298" t="s">
        <v>1692</v>
      </c>
      <c r="G12298">
        <v>100</v>
      </c>
      <c r="H12298">
        <v>18062.63</v>
      </c>
      <c r="I12298">
        <v>103859.7</v>
      </c>
      <c r="J12298" t="s">
        <v>2293</v>
      </c>
      <c r="T12298">
        <f t="shared" si="219"/>
        <v>-0.68000000000000016</v>
      </c>
      <c r="U12298">
        <v>-0.68000000000000016</v>
      </c>
    </row>
    <row r="12299" spans="1:21" x14ac:dyDescent="0.2">
      <c r="A12299" t="s">
        <v>1283</v>
      </c>
      <c r="B12299" s="10" t="s">
        <v>1689</v>
      </c>
      <c r="C12299">
        <v>8.8000000000000007</v>
      </c>
      <c r="D12299">
        <v>-3.88</v>
      </c>
      <c r="E12299">
        <v>1.3</v>
      </c>
      <c r="F12299" t="s">
        <v>1696</v>
      </c>
      <c r="G12299">
        <v>60</v>
      </c>
      <c r="H12299">
        <v>18062.63</v>
      </c>
      <c r="I12299">
        <v>103859.7</v>
      </c>
      <c r="J12299" t="s">
        <v>2293</v>
      </c>
      <c r="T12299">
        <f t="shared" si="219"/>
        <v>-2.58</v>
      </c>
      <c r="U12299">
        <v>-2.58</v>
      </c>
    </row>
    <row r="12300" spans="1:21" x14ac:dyDescent="0.2">
      <c r="A12300" t="s">
        <v>1283</v>
      </c>
      <c r="B12300" s="10" t="s">
        <v>1693</v>
      </c>
      <c r="C12300">
        <v>17.7</v>
      </c>
      <c r="D12300">
        <v>-12.78</v>
      </c>
      <c r="E12300">
        <v>8.9</v>
      </c>
      <c r="F12300" t="s">
        <v>1694</v>
      </c>
      <c r="G12300">
        <v>220</v>
      </c>
      <c r="H12300">
        <v>18062.63</v>
      </c>
      <c r="I12300">
        <v>103859.7</v>
      </c>
      <c r="J12300" t="s">
        <v>2293</v>
      </c>
      <c r="T12300">
        <f t="shared" si="219"/>
        <v>-3.879999999999999</v>
      </c>
      <c r="U12300">
        <v>-3.879999999999999</v>
      </c>
    </row>
    <row r="12301" spans="1:21" x14ac:dyDescent="0.2">
      <c r="A12301" t="s">
        <v>1283</v>
      </c>
      <c r="B12301" s="10" t="s">
        <v>1697</v>
      </c>
      <c r="C12301">
        <v>21.7</v>
      </c>
      <c r="D12301">
        <v>-16.78</v>
      </c>
      <c r="E12301">
        <v>4</v>
      </c>
      <c r="F12301" t="s">
        <v>1694</v>
      </c>
      <c r="G12301">
        <v>240</v>
      </c>
      <c r="H12301">
        <v>18062.63</v>
      </c>
      <c r="I12301">
        <v>103859.7</v>
      </c>
      <c r="J12301" t="s">
        <v>2293</v>
      </c>
      <c r="T12301">
        <f t="shared" si="219"/>
        <v>-12.780000000000001</v>
      </c>
      <c r="U12301">
        <v>-12.780000000000001</v>
      </c>
    </row>
    <row r="12302" spans="1:21" x14ac:dyDescent="0.2">
      <c r="A12302" t="s">
        <v>1283</v>
      </c>
      <c r="B12302" s="10" t="s">
        <v>1713</v>
      </c>
      <c r="C12302">
        <v>24</v>
      </c>
      <c r="D12302">
        <v>-19.079999999999998</v>
      </c>
      <c r="E12302">
        <v>2.2999999999999998</v>
      </c>
      <c r="F12302" t="s">
        <v>1699</v>
      </c>
      <c r="G12302">
        <v>220</v>
      </c>
      <c r="H12302">
        <v>18062.63</v>
      </c>
      <c r="I12302">
        <v>103859.7</v>
      </c>
      <c r="J12302" t="s">
        <v>2293</v>
      </c>
      <c r="T12302">
        <f t="shared" si="219"/>
        <v>-16.779999999999998</v>
      </c>
      <c r="U12302">
        <v>-16.779999999999998</v>
      </c>
    </row>
    <row r="12303" spans="1:21" x14ac:dyDescent="0.2">
      <c r="A12303" t="s">
        <v>1283</v>
      </c>
      <c r="B12303" s="10" t="s">
        <v>1698</v>
      </c>
      <c r="C12303">
        <v>33.700000000000003</v>
      </c>
      <c r="D12303">
        <v>-28.78</v>
      </c>
      <c r="E12303">
        <v>9.6999999999999993</v>
      </c>
      <c r="F12303" t="s">
        <v>1699</v>
      </c>
      <c r="G12303">
        <v>250</v>
      </c>
      <c r="H12303">
        <v>18062.63</v>
      </c>
      <c r="I12303">
        <v>103859.7</v>
      </c>
      <c r="J12303" t="s">
        <v>2293</v>
      </c>
      <c r="T12303">
        <f t="shared" si="219"/>
        <v>-19.080000000000002</v>
      </c>
      <c r="U12303">
        <v>-19.080000000000002</v>
      </c>
    </row>
    <row r="12304" spans="1:21" x14ac:dyDescent="0.2">
      <c r="A12304" t="s">
        <v>1284</v>
      </c>
      <c r="B12304" s="10" t="s">
        <v>1687</v>
      </c>
      <c r="C12304">
        <v>1</v>
      </c>
      <c r="D12304">
        <v>3.6</v>
      </c>
      <c r="E12304">
        <v>1</v>
      </c>
      <c r="F12304" t="s">
        <v>1688</v>
      </c>
      <c r="G12304">
        <v>70</v>
      </c>
      <c r="H12304">
        <v>18090.259999999998</v>
      </c>
      <c r="I12304">
        <v>104008.6</v>
      </c>
      <c r="J12304" t="s">
        <v>2293</v>
      </c>
      <c r="T12304">
        <f t="shared" si="219"/>
        <v>4.5999999999999996</v>
      </c>
      <c r="U12304">
        <v>4.5999999999999996</v>
      </c>
    </row>
    <row r="12305" spans="1:21" x14ac:dyDescent="0.2">
      <c r="A12305" t="s">
        <v>1284</v>
      </c>
      <c r="B12305" s="10" t="s">
        <v>1714</v>
      </c>
      <c r="C12305">
        <v>7</v>
      </c>
      <c r="D12305">
        <v>-2.4</v>
      </c>
      <c r="E12305">
        <v>6</v>
      </c>
      <c r="F12305" t="s">
        <v>1715</v>
      </c>
      <c r="G12305">
        <v>100</v>
      </c>
      <c r="H12305">
        <v>18090.259999999998</v>
      </c>
      <c r="I12305">
        <v>104008.6</v>
      </c>
      <c r="J12305" t="s">
        <v>2293</v>
      </c>
      <c r="T12305">
        <f t="shared" si="219"/>
        <v>3.6</v>
      </c>
      <c r="U12305">
        <v>3.6</v>
      </c>
    </row>
    <row r="12306" spans="1:21" x14ac:dyDescent="0.2">
      <c r="A12306" t="s">
        <v>1284</v>
      </c>
      <c r="B12306" s="10" t="s">
        <v>1687</v>
      </c>
      <c r="C12306">
        <v>10.3</v>
      </c>
      <c r="D12306">
        <v>-5.7</v>
      </c>
      <c r="E12306">
        <v>3.3</v>
      </c>
      <c r="F12306" t="s">
        <v>1688</v>
      </c>
      <c r="G12306">
        <v>70</v>
      </c>
      <c r="H12306">
        <v>18090.259999999998</v>
      </c>
      <c r="I12306">
        <v>104008.6</v>
      </c>
      <c r="J12306" t="s">
        <v>2293</v>
      </c>
      <c r="T12306">
        <f t="shared" si="219"/>
        <v>-2.4000000000000004</v>
      </c>
      <c r="U12306">
        <v>-2.4000000000000004</v>
      </c>
    </row>
    <row r="12307" spans="1:21" x14ac:dyDescent="0.2">
      <c r="A12307" t="s">
        <v>1284</v>
      </c>
      <c r="B12307" s="10" t="s">
        <v>1693</v>
      </c>
      <c r="C12307">
        <v>18.600000000000001</v>
      </c>
      <c r="D12307">
        <v>-14</v>
      </c>
      <c r="E12307">
        <v>8.3000000000000007</v>
      </c>
      <c r="F12307" t="s">
        <v>1694</v>
      </c>
      <c r="G12307">
        <v>220</v>
      </c>
      <c r="H12307">
        <v>18090.259999999998</v>
      </c>
      <c r="I12307">
        <v>104008.6</v>
      </c>
      <c r="J12307" t="s">
        <v>2293</v>
      </c>
      <c r="T12307">
        <f t="shared" si="219"/>
        <v>-5.6999999999999993</v>
      </c>
      <c r="U12307">
        <v>-5.6999999999999993</v>
      </c>
    </row>
    <row r="12308" spans="1:21" x14ac:dyDescent="0.2">
      <c r="A12308" t="s">
        <v>1284</v>
      </c>
      <c r="B12308" s="10" t="s">
        <v>1721</v>
      </c>
      <c r="C12308">
        <v>20</v>
      </c>
      <c r="D12308">
        <v>-15.4</v>
      </c>
      <c r="E12308">
        <v>1.4</v>
      </c>
      <c r="F12308" t="s">
        <v>1712</v>
      </c>
      <c r="G12308">
        <v>180</v>
      </c>
      <c r="H12308">
        <v>18090.259999999998</v>
      </c>
      <c r="I12308">
        <v>104008.6</v>
      </c>
      <c r="J12308" t="s">
        <v>2293</v>
      </c>
      <c r="T12308">
        <f t="shared" si="219"/>
        <v>-14</v>
      </c>
      <c r="U12308">
        <v>-14</v>
      </c>
    </row>
    <row r="12309" spans="1:21" x14ac:dyDescent="0.2">
      <c r="A12309" t="s">
        <v>1284</v>
      </c>
      <c r="B12309" s="10" t="s">
        <v>1698</v>
      </c>
      <c r="C12309">
        <v>24.5</v>
      </c>
      <c r="D12309">
        <v>-19.899999999999999</v>
      </c>
      <c r="E12309">
        <v>4.5</v>
      </c>
      <c r="F12309" t="s">
        <v>1699</v>
      </c>
      <c r="G12309">
        <v>250</v>
      </c>
      <c r="H12309">
        <v>18090.259999999998</v>
      </c>
      <c r="I12309">
        <v>104008.6</v>
      </c>
      <c r="J12309" t="s">
        <v>2293</v>
      </c>
      <c r="T12309">
        <f t="shared" si="219"/>
        <v>-15.399999999999999</v>
      </c>
      <c r="U12309">
        <v>-15.399999999999999</v>
      </c>
    </row>
    <row r="12310" spans="1:21" x14ac:dyDescent="0.2">
      <c r="A12310" t="s">
        <v>1284</v>
      </c>
      <c r="B12310" s="10" t="s">
        <v>1700</v>
      </c>
      <c r="C12310">
        <v>31</v>
      </c>
      <c r="D12310">
        <v>-26.4</v>
      </c>
      <c r="E12310">
        <v>6.5</v>
      </c>
      <c r="F12310" t="s">
        <v>1764</v>
      </c>
      <c r="G12310">
        <v>350</v>
      </c>
      <c r="H12310">
        <v>18090.259999999998</v>
      </c>
      <c r="I12310">
        <v>104008.6</v>
      </c>
      <c r="J12310" t="s">
        <v>2293</v>
      </c>
      <c r="T12310">
        <f t="shared" si="219"/>
        <v>-19.899999999999999</v>
      </c>
      <c r="U12310">
        <v>-19.899999999999999</v>
      </c>
    </row>
    <row r="12311" spans="1:21" x14ac:dyDescent="0.2">
      <c r="A12311" t="s">
        <v>1284</v>
      </c>
      <c r="B12311" s="10" t="s">
        <v>1702</v>
      </c>
      <c r="C12311">
        <v>43</v>
      </c>
      <c r="D12311">
        <v>-38.4</v>
      </c>
      <c r="E12311">
        <v>12</v>
      </c>
      <c r="F12311" t="s">
        <v>1976</v>
      </c>
      <c r="G12311">
        <v>500</v>
      </c>
      <c r="H12311">
        <v>18090.259999999998</v>
      </c>
      <c r="I12311">
        <v>104008.6</v>
      </c>
      <c r="J12311" t="s">
        <v>2293</v>
      </c>
      <c r="T12311">
        <f t="shared" si="219"/>
        <v>-26.4</v>
      </c>
      <c r="U12311">
        <v>-26.4</v>
      </c>
    </row>
    <row r="12312" spans="1:21" x14ac:dyDescent="0.2">
      <c r="A12312" t="s">
        <v>1285</v>
      </c>
      <c r="B12312" s="10" t="s">
        <v>1687</v>
      </c>
      <c r="C12312">
        <v>7.2</v>
      </c>
      <c r="D12312">
        <v>-1.78</v>
      </c>
      <c r="E12312">
        <v>7.2</v>
      </c>
      <c r="F12312" t="s">
        <v>1688</v>
      </c>
      <c r="G12312">
        <v>70</v>
      </c>
      <c r="H12312">
        <v>18040.66</v>
      </c>
      <c r="I12312">
        <v>104209.34</v>
      </c>
      <c r="J12312" t="s">
        <v>2293</v>
      </c>
      <c r="T12312">
        <f t="shared" si="219"/>
        <v>5.42</v>
      </c>
      <c r="U12312">
        <v>5.42</v>
      </c>
    </row>
    <row r="12313" spans="1:21" x14ac:dyDescent="0.2">
      <c r="A12313" t="s">
        <v>1285</v>
      </c>
      <c r="B12313" s="10" t="s">
        <v>1722</v>
      </c>
      <c r="C12313">
        <v>8.8000000000000007</v>
      </c>
      <c r="D12313">
        <v>-3.38</v>
      </c>
      <c r="E12313">
        <v>1.6</v>
      </c>
      <c r="F12313" t="s">
        <v>1692</v>
      </c>
      <c r="G12313">
        <v>100</v>
      </c>
      <c r="H12313">
        <v>18040.66</v>
      </c>
      <c r="I12313">
        <v>104209.34</v>
      </c>
      <c r="J12313" t="s">
        <v>2293</v>
      </c>
      <c r="T12313">
        <f t="shared" si="219"/>
        <v>-1.7799999999999998</v>
      </c>
      <c r="U12313">
        <v>-1.7799999999999998</v>
      </c>
    </row>
    <row r="12314" spans="1:21" x14ac:dyDescent="0.2">
      <c r="A12314" t="s">
        <v>1285</v>
      </c>
      <c r="B12314" s="10" t="s">
        <v>1689</v>
      </c>
      <c r="C12314">
        <v>10.9</v>
      </c>
      <c r="D12314">
        <v>-5.48</v>
      </c>
      <c r="E12314">
        <v>2.1</v>
      </c>
      <c r="F12314" t="s">
        <v>1696</v>
      </c>
      <c r="G12314">
        <v>60</v>
      </c>
      <c r="H12314">
        <v>18040.66</v>
      </c>
      <c r="I12314">
        <v>104209.34</v>
      </c>
      <c r="J12314" t="s">
        <v>2293</v>
      </c>
      <c r="T12314">
        <f t="shared" si="219"/>
        <v>-3.3800000000000003</v>
      </c>
      <c r="U12314">
        <v>-3.3800000000000003</v>
      </c>
    </row>
    <row r="12315" spans="1:21" x14ac:dyDescent="0.2">
      <c r="A12315" t="s">
        <v>1285</v>
      </c>
      <c r="B12315" s="10" t="s">
        <v>1693</v>
      </c>
      <c r="C12315">
        <v>20.9</v>
      </c>
      <c r="D12315">
        <v>-15.48</v>
      </c>
      <c r="E12315">
        <v>10</v>
      </c>
      <c r="F12315" t="s">
        <v>1694</v>
      </c>
      <c r="G12315">
        <v>220</v>
      </c>
      <c r="H12315">
        <v>18040.66</v>
      </c>
      <c r="I12315">
        <v>104209.34</v>
      </c>
      <c r="J12315" t="s">
        <v>2293</v>
      </c>
      <c r="T12315">
        <f t="shared" si="219"/>
        <v>-5.48</v>
      </c>
      <c r="U12315">
        <v>-5.48</v>
      </c>
    </row>
    <row r="12316" spans="1:21" x14ac:dyDescent="0.2">
      <c r="A12316" t="s">
        <v>1285</v>
      </c>
      <c r="B12316" s="10" t="s">
        <v>1713</v>
      </c>
      <c r="C12316">
        <v>22.7</v>
      </c>
      <c r="D12316">
        <v>-17.28</v>
      </c>
      <c r="E12316">
        <v>1.8</v>
      </c>
      <c r="F12316" t="s">
        <v>1699</v>
      </c>
      <c r="G12316">
        <v>220</v>
      </c>
      <c r="H12316">
        <v>18040.66</v>
      </c>
      <c r="I12316">
        <v>104209.34</v>
      </c>
      <c r="J12316" t="s">
        <v>2293</v>
      </c>
      <c r="T12316">
        <f t="shared" si="219"/>
        <v>-15.48</v>
      </c>
      <c r="U12316">
        <v>-15.48</v>
      </c>
    </row>
    <row r="12317" spans="1:21" x14ac:dyDescent="0.2">
      <c r="A12317" t="s">
        <v>1285</v>
      </c>
      <c r="B12317" s="10" t="s">
        <v>1698</v>
      </c>
      <c r="C12317">
        <v>24.7</v>
      </c>
      <c r="D12317">
        <v>-19.28</v>
      </c>
      <c r="E12317">
        <v>2</v>
      </c>
      <c r="F12317" t="s">
        <v>1699</v>
      </c>
      <c r="G12317">
        <v>250</v>
      </c>
      <c r="H12317">
        <v>18040.66</v>
      </c>
      <c r="I12317">
        <v>104209.34</v>
      </c>
      <c r="J12317" t="s">
        <v>2293</v>
      </c>
      <c r="T12317">
        <f t="shared" si="219"/>
        <v>-17.28</v>
      </c>
      <c r="U12317">
        <v>-17.28</v>
      </c>
    </row>
    <row r="12318" spans="1:21" x14ac:dyDescent="0.2">
      <c r="A12318" t="s">
        <v>1285</v>
      </c>
      <c r="B12318" s="10" t="s">
        <v>1700</v>
      </c>
      <c r="C12318">
        <v>29.2</v>
      </c>
      <c r="D12318">
        <v>-23.78</v>
      </c>
      <c r="E12318">
        <v>4.5</v>
      </c>
      <c r="F12318" t="s">
        <v>1764</v>
      </c>
      <c r="G12318">
        <v>350</v>
      </c>
      <c r="H12318">
        <v>18040.66</v>
      </c>
      <c r="I12318">
        <v>104209.34</v>
      </c>
      <c r="J12318" t="s">
        <v>2293</v>
      </c>
      <c r="T12318">
        <f t="shared" si="219"/>
        <v>-19.28</v>
      </c>
      <c r="U12318">
        <v>-19.28</v>
      </c>
    </row>
    <row r="12319" spans="1:21" x14ac:dyDescent="0.2">
      <c r="A12319" t="s">
        <v>1285</v>
      </c>
      <c r="B12319" s="10" t="s">
        <v>1702</v>
      </c>
      <c r="C12319">
        <v>35.4</v>
      </c>
      <c r="D12319">
        <v>-29.98</v>
      </c>
      <c r="E12319">
        <v>6.2</v>
      </c>
      <c r="F12319" t="s">
        <v>1976</v>
      </c>
      <c r="G12319">
        <v>500</v>
      </c>
      <c r="H12319">
        <v>18040.66</v>
      </c>
      <c r="I12319">
        <v>104209.34</v>
      </c>
      <c r="J12319" t="s">
        <v>2293</v>
      </c>
      <c r="T12319">
        <f t="shared" si="219"/>
        <v>-23.78</v>
      </c>
      <c r="U12319">
        <v>-23.78</v>
      </c>
    </row>
    <row r="12320" spans="1:21" x14ac:dyDescent="0.2">
      <c r="A12320" t="s">
        <v>1285</v>
      </c>
      <c r="B12320" s="10" t="s">
        <v>1704</v>
      </c>
      <c r="C12320">
        <v>35.799999999999997</v>
      </c>
      <c r="D12320">
        <v>-30.38</v>
      </c>
      <c r="E12320">
        <v>0.4</v>
      </c>
      <c r="F12320" t="s">
        <v>1767</v>
      </c>
      <c r="G12320">
        <v>1500</v>
      </c>
      <c r="H12320">
        <v>18040.66</v>
      </c>
      <c r="I12320">
        <v>104209.34</v>
      </c>
      <c r="J12320" t="s">
        <v>2293</v>
      </c>
      <c r="T12320">
        <f t="shared" si="219"/>
        <v>-29.98</v>
      </c>
      <c r="U12320">
        <v>-29.98</v>
      </c>
    </row>
    <row r="12321" spans="1:21" x14ac:dyDescent="0.2">
      <c r="A12321" t="s">
        <v>1285</v>
      </c>
      <c r="B12321" s="10" t="s">
        <v>1709</v>
      </c>
      <c r="C12321">
        <v>37.08</v>
      </c>
      <c r="D12321">
        <v>-31.66</v>
      </c>
      <c r="E12321">
        <v>1.28</v>
      </c>
      <c r="F12321" t="s">
        <v>1769</v>
      </c>
      <c r="G12321">
        <v>3000</v>
      </c>
      <c r="H12321">
        <v>18040.66</v>
      </c>
      <c r="I12321">
        <v>104209.34</v>
      </c>
      <c r="J12321" t="s">
        <v>2293</v>
      </c>
      <c r="T12321">
        <f t="shared" si="219"/>
        <v>-30.38</v>
      </c>
      <c r="U12321">
        <v>-30.38</v>
      </c>
    </row>
    <row r="12322" spans="1:21" x14ac:dyDescent="0.2">
      <c r="A12322" t="s">
        <v>1286</v>
      </c>
      <c r="B12322" s="10" t="s">
        <v>1687</v>
      </c>
      <c r="C12322">
        <v>4.4000000000000004</v>
      </c>
      <c r="D12322">
        <v>-0.68</v>
      </c>
      <c r="E12322">
        <v>4.4000000000000004</v>
      </c>
      <c r="F12322" t="s">
        <v>1688</v>
      </c>
      <c r="G12322">
        <v>70</v>
      </c>
      <c r="H12322">
        <v>18026.39</v>
      </c>
      <c r="I12322">
        <v>104341.75999999999</v>
      </c>
      <c r="J12322" t="s">
        <v>2293</v>
      </c>
      <c r="T12322">
        <f t="shared" si="219"/>
        <v>3.72</v>
      </c>
      <c r="U12322">
        <v>3.72</v>
      </c>
    </row>
    <row r="12323" spans="1:21" x14ac:dyDescent="0.2">
      <c r="A12323" t="s">
        <v>1286</v>
      </c>
      <c r="B12323" s="10" t="s">
        <v>1722</v>
      </c>
      <c r="C12323">
        <v>7.3</v>
      </c>
      <c r="D12323">
        <v>-3.58</v>
      </c>
      <c r="E12323">
        <v>2.9</v>
      </c>
      <c r="F12323" t="s">
        <v>1692</v>
      </c>
      <c r="G12323">
        <v>100</v>
      </c>
      <c r="H12323">
        <v>18026.39</v>
      </c>
      <c r="I12323">
        <v>104341.75999999999</v>
      </c>
      <c r="J12323" t="s">
        <v>2293</v>
      </c>
      <c r="T12323">
        <f t="shared" si="219"/>
        <v>-0.68000000000000016</v>
      </c>
      <c r="U12323">
        <v>-0.68000000000000016</v>
      </c>
    </row>
    <row r="12324" spans="1:21" x14ac:dyDescent="0.2">
      <c r="A12324" t="s">
        <v>1286</v>
      </c>
      <c r="B12324" s="10" t="s">
        <v>1689</v>
      </c>
      <c r="C12324">
        <v>14.8</v>
      </c>
      <c r="D12324">
        <v>-11.08</v>
      </c>
      <c r="E12324">
        <v>7.5</v>
      </c>
      <c r="F12324" t="s">
        <v>1696</v>
      </c>
      <c r="G12324">
        <v>60</v>
      </c>
      <c r="H12324">
        <v>18026.39</v>
      </c>
      <c r="I12324">
        <v>104341.75999999999</v>
      </c>
      <c r="J12324" t="s">
        <v>2293</v>
      </c>
      <c r="T12324">
        <f t="shared" si="219"/>
        <v>-3.58</v>
      </c>
      <c r="U12324">
        <v>-3.58</v>
      </c>
    </row>
    <row r="12325" spans="1:21" x14ac:dyDescent="0.2">
      <c r="A12325" t="s">
        <v>1286</v>
      </c>
      <c r="B12325" s="10" t="s">
        <v>1693</v>
      </c>
      <c r="C12325">
        <v>19.100000000000001</v>
      </c>
      <c r="D12325">
        <v>-15.38</v>
      </c>
      <c r="E12325">
        <v>4.3</v>
      </c>
      <c r="F12325" t="s">
        <v>1694</v>
      </c>
      <c r="G12325">
        <v>220</v>
      </c>
      <c r="H12325">
        <v>18026.39</v>
      </c>
      <c r="I12325">
        <v>104341.75999999999</v>
      </c>
      <c r="J12325" t="s">
        <v>2293</v>
      </c>
      <c r="T12325">
        <f t="shared" si="219"/>
        <v>-11.080000000000002</v>
      </c>
      <c r="U12325">
        <v>-11.080000000000002</v>
      </c>
    </row>
    <row r="12326" spans="1:21" x14ac:dyDescent="0.2">
      <c r="A12326" t="s">
        <v>1286</v>
      </c>
      <c r="B12326" s="10" t="s">
        <v>1698</v>
      </c>
      <c r="C12326">
        <v>20.2</v>
      </c>
      <c r="D12326">
        <v>-16.48</v>
      </c>
      <c r="E12326">
        <v>1.1000000000000001</v>
      </c>
      <c r="F12326" t="s">
        <v>1699</v>
      </c>
      <c r="G12326">
        <v>250</v>
      </c>
      <c r="H12326">
        <v>18026.39</v>
      </c>
      <c r="I12326">
        <v>104341.75999999999</v>
      </c>
      <c r="J12326" t="s">
        <v>2293</v>
      </c>
      <c r="T12326">
        <f t="shared" si="219"/>
        <v>-15.38</v>
      </c>
      <c r="U12326">
        <v>-15.38</v>
      </c>
    </row>
    <row r="12327" spans="1:21" x14ac:dyDescent="0.2">
      <c r="A12327" t="s">
        <v>1286</v>
      </c>
      <c r="B12327" s="10" t="s">
        <v>1700</v>
      </c>
      <c r="C12327">
        <v>22</v>
      </c>
      <c r="D12327">
        <v>-18.28</v>
      </c>
      <c r="E12327">
        <v>1.8</v>
      </c>
      <c r="F12327" t="s">
        <v>1764</v>
      </c>
      <c r="G12327">
        <v>350</v>
      </c>
      <c r="H12327">
        <v>18026.39</v>
      </c>
      <c r="I12327">
        <v>104341.75999999999</v>
      </c>
      <c r="J12327" t="s">
        <v>2293</v>
      </c>
      <c r="T12327">
        <f t="shared" si="219"/>
        <v>-16.48</v>
      </c>
      <c r="U12327">
        <v>-16.48</v>
      </c>
    </row>
    <row r="12328" spans="1:21" x14ac:dyDescent="0.2">
      <c r="A12328" t="s">
        <v>1286</v>
      </c>
      <c r="B12328" s="10" t="s">
        <v>1702</v>
      </c>
      <c r="C12328">
        <v>24.7</v>
      </c>
      <c r="D12328">
        <v>-20.98</v>
      </c>
      <c r="E12328">
        <v>2.7</v>
      </c>
      <c r="F12328" t="s">
        <v>1976</v>
      </c>
      <c r="G12328">
        <v>500</v>
      </c>
      <c r="H12328">
        <v>18026.39</v>
      </c>
      <c r="I12328">
        <v>104341.75999999999</v>
      </c>
      <c r="J12328" t="s">
        <v>2293</v>
      </c>
      <c r="T12328">
        <f t="shared" si="219"/>
        <v>-18.28</v>
      </c>
      <c r="U12328">
        <v>-18.28</v>
      </c>
    </row>
    <row r="12329" spans="1:21" x14ac:dyDescent="0.2">
      <c r="A12329" t="s">
        <v>1286</v>
      </c>
      <c r="B12329" s="10" t="s">
        <v>1709</v>
      </c>
      <c r="C12329">
        <v>29.9</v>
      </c>
      <c r="D12329">
        <v>-26.18</v>
      </c>
      <c r="E12329">
        <v>5.2</v>
      </c>
      <c r="F12329" t="s">
        <v>1769</v>
      </c>
      <c r="G12329">
        <v>3000</v>
      </c>
      <c r="H12329">
        <v>18026.39</v>
      </c>
      <c r="I12329">
        <v>104341.75999999999</v>
      </c>
      <c r="J12329" t="s">
        <v>2293</v>
      </c>
      <c r="T12329">
        <f t="shared" si="219"/>
        <v>-20.98</v>
      </c>
      <c r="U12329">
        <v>-20.98</v>
      </c>
    </row>
    <row r="12330" spans="1:21" x14ac:dyDescent="0.2">
      <c r="A12330" t="s">
        <v>1287</v>
      </c>
      <c r="B12330" s="10" t="s">
        <v>1687</v>
      </c>
      <c r="C12330">
        <v>1.4</v>
      </c>
      <c r="D12330">
        <v>2.71</v>
      </c>
      <c r="E12330">
        <v>1.4</v>
      </c>
      <c r="F12330" t="s">
        <v>1688</v>
      </c>
      <c r="G12330">
        <v>70</v>
      </c>
      <c r="H12330">
        <v>17971.79</v>
      </c>
      <c r="I12330">
        <v>104422.73</v>
      </c>
      <c r="J12330" t="s">
        <v>2293</v>
      </c>
      <c r="T12330">
        <f t="shared" si="219"/>
        <v>4.1099999999999994</v>
      </c>
      <c r="U12330">
        <v>4.1099999999999994</v>
      </c>
    </row>
    <row r="12331" spans="1:21" x14ac:dyDescent="0.2">
      <c r="A12331" t="s">
        <v>1287</v>
      </c>
      <c r="B12331" s="10" t="s">
        <v>1706</v>
      </c>
      <c r="C12331">
        <v>3.6</v>
      </c>
      <c r="D12331">
        <v>0.51</v>
      </c>
      <c r="E12331">
        <v>2.2000000000000002</v>
      </c>
      <c r="F12331" t="s">
        <v>1707</v>
      </c>
      <c r="G12331">
        <v>80</v>
      </c>
      <c r="H12331">
        <v>17971.79</v>
      </c>
      <c r="I12331">
        <v>104422.73</v>
      </c>
      <c r="J12331" t="s">
        <v>2293</v>
      </c>
      <c r="T12331">
        <f t="shared" si="219"/>
        <v>2.71</v>
      </c>
      <c r="U12331">
        <v>2.71</v>
      </c>
    </row>
    <row r="12332" spans="1:21" x14ac:dyDescent="0.2">
      <c r="A12332" t="s">
        <v>1287</v>
      </c>
      <c r="B12332" s="10" t="s">
        <v>1722</v>
      </c>
      <c r="C12332">
        <v>6.7</v>
      </c>
      <c r="D12332">
        <v>-2.59</v>
      </c>
      <c r="E12332">
        <v>3.1</v>
      </c>
      <c r="F12332" t="s">
        <v>1692</v>
      </c>
      <c r="G12332">
        <v>100</v>
      </c>
      <c r="H12332">
        <v>17971.79</v>
      </c>
      <c r="I12332">
        <v>104422.73</v>
      </c>
      <c r="J12332" t="s">
        <v>2293</v>
      </c>
      <c r="T12332">
        <f t="shared" si="219"/>
        <v>0.51000000000000023</v>
      </c>
      <c r="U12332">
        <v>0.51000000000000023</v>
      </c>
    </row>
    <row r="12333" spans="1:21" x14ac:dyDescent="0.2">
      <c r="A12333" t="s">
        <v>1287</v>
      </c>
      <c r="B12333" s="10" t="s">
        <v>1689</v>
      </c>
      <c r="C12333">
        <v>13.2</v>
      </c>
      <c r="D12333">
        <v>-9.09</v>
      </c>
      <c r="E12333">
        <v>6.5</v>
      </c>
      <c r="F12333" t="s">
        <v>1696</v>
      </c>
      <c r="G12333">
        <v>60</v>
      </c>
      <c r="H12333">
        <v>17971.79</v>
      </c>
      <c r="I12333">
        <v>104422.73</v>
      </c>
      <c r="J12333" t="s">
        <v>2293</v>
      </c>
      <c r="T12333">
        <f t="shared" si="219"/>
        <v>-2.59</v>
      </c>
      <c r="U12333">
        <v>-2.59</v>
      </c>
    </row>
    <row r="12334" spans="1:21" x14ac:dyDescent="0.2">
      <c r="A12334" t="s">
        <v>1287</v>
      </c>
      <c r="B12334" s="10" t="s">
        <v>1693</v>
      </c>
      <c r="C12334">
        <v>17</v>
      </c>
      <c r="D12334">
        <v>-12.89</v>
      </c>
      <c r="E12334">
        <v>3.8</v>
      </c>
      <c r="F12334" t="s">
        <v>1694</v>
      </c>
      <c r="G12334">
        <v>220</v>
      </c>
      <c r="H12334">
        <v>17971.79</v>
      </c>
      <c r="I12334">
        <v>104422.73</v>
      </c>
      <c r="J12334" t="s">
        <v>2293</v>
      </c>
      <c r="T12334">
        <f t="shared" si="219"/>
        <v>-9.09</v>
      </c>
      <c r="U12334">
        <v>-9.09</v>
      </c>
    </row>
    <row r="12335" spans="1:21" x14ac:dyDescent="0.2">
      <c r="A12335" t="s">
        <v>1287</v>
      </c>
      <c r="B12335" s="10" t="s">
        <v>1697</v>
      </c>
      <c r="C12335">
        <v>19.7</v>
      </c>
      <c r="D12335">
        <v>-15.59</v>
      </c>
      <c r="E12335">
        <v>2.7</v>
      </c>
      <c r="F12335" t="s">
        <v>1694</v>
      </c>
      <c r="G12335">
        <v>240</v>
      </c>
      <c r="H12335">
        <v>17971.79</v>
      </c>
      <c r="I12335">
        <v>104422.73</v>
      </c>
      <c r="J12335" t="s">
        <v>2293</v>
      </c>
      <c r="T12335">
        <f t="shared" si="219"/>
        <v>-12.89</v>
      </c>
      <c r="U12335">
        <v>-12.89</v>
      </c>
    </row>
    <row r="12336" spans="1:21" x14ac:dyDescent="0.2">
      <c r="A12336" t="s">
        <v>1287</v>
      </c>
      <c r="B12336" s="10" t="s">
        <v>1698</v>
      </c>
      <c r="C12336">
        <v>21.8</v>
      </c>
      <c r="D12336">
        <v>-17.690000000000001</v>
      </c>
      <c r="E12336">
        <v>2.1</v>
      </c>
      <c r="F12336" t="s">
        <v>1699</v>
      </c>
      <c r="G12336">
        <v>250</v>
      </c>
      <c r="H12336">
        <v>17971.79</v>
      </c>
      <c r="I12336">
        <v>104422.73</v>
      </c>
      <c r="J12336" t="s">
        <v>2293</v>
      </c>
      <c r="T12336">
        <f t="shared" si="219"/>
        <v>-15.590000000000002</v>
      </c>
      <c r="U12336">
        <v>-15.590000000000002</v>
      </c>
    </row>
    <row r="12337" spans="1:21" x14ac:dyDescent="0.2">
      <c r="A12337" t="s">
        <v>1287</v>
      </c>
      <c r="B12337" s="10" t="s">
        <v>1700</v>
      </c>
      <c r="C12337">
        <v>23.7</v>
      </c>
      <c r="D12337">
        <v>-19.59</v>
      </c>
      <c r="E12337">
        <v>1.9</v>
      </c>
      <c r="F12337" t="s">
        <v>1764</v>
      </c>
      <c r="G12337">
        <v>350</v>
      </c>
      <c r="H12337">
        <v>17971.79</v>
      </c>
      <c r="I12337">
        <v>104422.73</v>
      </c>
      <c r="J12337" t="s">
        <v>2293</v>
      </c>
      <c r="T12337">
        <f t="shared" si="219"/>
        <v>-17.690000000000001</v>
      </c>
      <c r="U12337">
        <v>-17.690000000000001</v>
      </c>
    </row>
    <row r="12338" spans="1:21" x14ac:dyDescent="0.2">
      <c r="A12338" t="s">
        <v>1287</v>
      </c>
      <c r="B12338" s="10" t="s">
        <v>1702</v>
      </c>
      <c r="C12338">
        <v>24.6</v>
      </c>
      <c r="D12338">
        <v>-20.49</v>
      </c>
      <c r="E12338">
        <v>0.9</v>
      </c>
      <c r="F12338" t="s">
        <v>1976</v>
      </c>
      <c r="G12338">
        <v>500</v>
      </c>
      <c r="H12338">
        <v>17971.79</v>
      </c>
      <c r="I12338">
        <v>104422.73</v>
      </c>
      <c r="J12338" t="s">
        <v>2293</v>
      </c>
      <c r="T12338">
        <f t="shared" si="219"/>
        <v>-19.59</v>
      </c>
      <c r="U12338">
        <v>-19.59</v>
      </c>
    </row>
    <row r="12339" spans="1:21" x14ac:dyDescent="0.2">
      <c r="A12339" t="s">
        <v>1287</v>
      </c>
      <c r="B12339" s="10" t="s">
        <v>1704</v>
      </c>
      <c r="C12339">
        <v>25.2</v>
      </c>
      <c r="D12339">
        <v>-21.09</v>
      </c>
      <c r="E12339">
        <v>0.6</v>
      </c>
      <c r="F12339" t="s">
        <v>1767</v>
      </c>
      <c r="G12339">
        <v>1500</v>
      </c>
      <c r="H12339">
        <v>17971.79</v>
      </c>
      <c r="I12339">
        <v>104422.73</v>
      </c>
      <c r="J12339" t="s">
        <v>2293</v>
      </c>
      <c r="T12339">
        <f t="shared" si="219"/>
        <v>-20.49</v>
      </c>
      <c r="U12339">
        <v>-20.49</v>
      </c>
    </row>
    <row r="12340" spans="1:21" x14ac:dyDescent="0.2">
      <c r="A12340" t="s">
        <v>1287</v>
      </c>
      <c r="B12340" s="10" t="s">
        <v>1709</v>
      </c>
      <c r="C12340">
        <v>34.1</v>
      </c>
      <c r="D12340">
        <v>-29.99</v>
      </c>
      <c r="E12340">
        <v>8.9</v>
      </c>
      <c r="F12340" t="s">
        <v>1769</v>
      </c>
      <c r="G12340">
        <v>3000</v>
      </c>
      <c r="H12340">
        <v>17971.79</v>
      </c>
      <c r="I12340">
        <v>104422.73</v>
      </c>
      <c r="J12340" t="s">
        <v>2293</v>
      </c>
      <c r="T12340">
        <f t="shared" si="219"/>
        <v>-21.089999999999996</v>
      </c>
      <c r="U12340">
        <v>-21.089999999999996</v>
      </c>
    </row>
    <row r="12341" spans="1:21" x14ac:dyDescent="0.2">
      <c r="A12341" t="s">
        <v>1288</v>
      </c>
      <c r="B12341" s="10" t="s">
        <v>1687</v>
      </c>
      <c r="C12341">
        <v>8</v>
      </c>
      <c r="D12341">
        <v>-2.95</v>
      </c>
      <c r="E12341">
        <v>8</v>
      </c>
      <c r="F12341" t="s">
        <v>1688</v>
      </c>
      <c r="G12341">
        <v>70</v>
      </c>
      <c r="H12341">
        <v>17956.57</v>
      </c>
      <c r="I12341">
        <v>104532.03</v>
      </c>
      <c r="J12341" t="s">
        <v>2293</v>
      </c>
      <c r="T12341">
        <f t="shared" si="219"/>
        <v>5.05</v>
      </c>
      <c r="U12341">
        <v>5.05</v>
      </c>
    </row>
    <row r="12342" spans="1:21" x14ac:dyDescent="0.2">
      <c r="A12342" t="s">
        <v>1288</v>
      </c>
      <c r="B12342" s="10" t="s">
        <v>1722</v>
      </c>
      <c r="C12342">
        <v>8.8000000000000007</v>
      </c>
      <c r="D12342">
        <v>-3.75</v>
      </c>
      <c r="E12342">
        <v>0.8</v>
      </c>
      <c r="F12342" t="s">
        <v>1692</v>
      </c>
      <c r="G12342">
        <v>100</v>
      </c>
      <c r="H12342">
        <v>17956.57</v>
      </c>
      <c r="I12342">
        <v>104532.03</v>
      </c>
      <c r="J12342" t="s">
        <v>2293</v>
      </c>
      <c r="T12342">
        <f t="shared" si="219"/>
        <v>-2.95</v>
      </c>
      <c r="U12342">
        <v>-2.95</v>
      </c>
    </row>
    <row r="12343" spans="1:21" x14ac:dyDescent="0.2">
      <c r="A12343" t="s">
        <v>1288</v>
      </c>
      <c r="B12343" s="10" t="s">
        <v>1689</v>
      </c>
      <c r="C12343">
        <v>14.1</v>
      </c>
      <c r="D12343">
        <v>-9.0500000000000007</v>
      </c>
      <c r="E12343">
        <v>5.3</v>
      </c>
      <c r="F12343" t="s">
        <v>1696</v>
      </c>
      <c r="G12343">
        <v>60</v>
      </c>
      <c r="H12343">
        <v>17956.57</v>
      </c>
      <c r="I12343">
        <v>104532.03</v>
      </c>
      <c r="J12343" t="s">
        <v>2293</v>
      </c>
      <c r="T12343">
        <f t="shared" si="219"/>
        <v>-3.7500000000000009</v>
      </c>
      <c r="U12343">
        <v>-3.7500000000000009</v>
      </c>
    </row>
    <row r="12344" spans="1:21" x14ac:dyDescent="0.2">
      <c r="A12344" t="s">
        <v>1288</v>
      </c>
      <c r="B12344" s="10" t="s">
        <v>1693</v>
      </c>
      <c r="C12344">
        <v>20.2</v>
      </c>
      <c r="D12344">
        <v>-15.15</v>
      </c>
      <c r="E12344">
        <v>6.1</v>
      </c>
      <c r="F12344" t="s">
        <v>1694</v>
      </c>
      <c r="G12344">
        <v>220</v>
      </c>
      <c r="H12344">
        <v>17956.57</v>
      </c>
      <c r="I12344">
        <v>104532.03</v>
      </c>
      <c r="J12344" t="s">
        <v>2293</v>
      </c>
      <c r="T12344">
        <f t="shared" si="219"/>
        <v>-9.0500000000000007</v>
      </c>
      <c r="U12344">
        <v>-9.0500000000000007</v>
      </c>
    </row>
    <row r="12345" spans="1:21" x14ac:dyDescent="0.2">
      <c r="A12345" t="s">
        <v>1288</v>
      </c>
      <c r="B12345" s="10" t="s">
        <v>1698</v>
      </c>
      <c r="C12345">
        <v>27.5</v>
      </c>
      <c r="D12345">
        <v>-22.45</v>
      </c>
      <c r="E12345">
        <v>7.3</v>
      </c>
      <c r="F12345" t="s">
        <v>1699</v>
      </c>
      <c r="G12345">
        <v>250</v>
      </c>
      <c r="H12345">
        <v>17956.57</v>
      </c>
      <c r="I12345">
        <v>104532.03</v>
      </c>
      <c r="J12345" t="s">
        <v>2293</v>
      </c>
      <c r="T12345">
        <f t="shared" si="219"/>
        <v>-15.149999999999999</v>
      </c>
      <c r="U12345">
        <v>-15.149999999999999</v>
      </c>
    </row>
    <row r="12346" spans="1:21" x14ac:dyDescent="0.2">
      <c r="A12346" t="s">
        <v>1288</v>
      </c>
      <c r="B12346" s="10" t="s">
        <v>1700</v>
      </c>
      <c r="C12346">
        <v>30.2</v>
      </c>
      <c r="D12346">
        <v>-25.15</v>
      </c>
      <c r="E12346">
        <v>2.7</v>
      </c>
      <c r="F12346" t="s">
        <v>1764</v>
      </c>
      <c r="G12346">
        <v>350</v>
      </c>
      <c r="H12346">
        <v>17956.57</v>
      </c>
      <c r="I12346">
        <v>104532.03</v>
      </c>
      <c r="J12346" t="s">
        <v>2293</v>
      </c>
      <c r="T12346">
        <f t="shared" si="219"/>
        <v>-22.45</v>
      </c>
      <c r="U12346">
        <v>-22.45</v>
      </c>
    </row>
    <row r="12347" spans="1:21" x14ac:dyDescent="0.2">
      <c r="A12347" t="s">
        <v>1288</v>
      </c>
      <c r="B12347" s="10" t="s">
        <v>1702</v>
      </c>
      <c r="C12347">
        <v>38.200000000000003</v>
      </c>
      <c r="D12347">
        <v>-33.15</v>
      </c>
      <c r="E12347">
        <v>8</v>
      </c>
      <c r="F12347" t="s">
        <v>1976</v>
      </c>
      <c r="G12347">
        <v>500</v>
      </c>
      <c r="H12347">
        <v>17956.57</v>
      </c>
      <c r="I12347">
        <v>104532.03</v>
      </c>
      <c r="J12347" t="s">
        <v>2293</v>
      </c>
      <c r="T12347">
        <f t="shared" si="219"/>
        <v>-25.15</v>
      </c>
      <c r="U12347">
        <v>-25.15</v>
      </c>
    </row>
    <row r="12348" spans="1:21" x14ac:dyDescent="0.2">
      <c r="A12348" t="s">
        <v>1264</v>
      </c>
      <c r="B12348" s="10" t="s">
        <v>1687</v>
      </c>
      <c r="C12348">
        <v>2.6</v>
      </c>
      <c r="D12348">
        <v>0.4</v>
      </c>
      <c r="E12348">
        <v>2.6</v>
      </c>
      <c r="F12348" t="s">
        <v>1688</v>
      </c>
      <c r="G12348">
        <v>70</v>
      </c>
      <c r="H12348">
        <v>17904.2</v>
      </c>
      <c r="I12348">
        <v>104600.17</v>
      </c>
      <c r="J12348" t="s">
        <v>2293</v>
      </c>
      <c r="T12348">
        <f t="shared" si="219"/>
        <v>3</v>
      </c>
      <c r="U12348">
        <v>3</v>
      </c>
    </row>
    <row r="12349" spans="1:21" x14ac:dyDescent="0.2">
      <c r="A12349" t="s">
        <v>1264</v>
      </c>
      <c r="B12349" s="10" t="s">
        <v>1706</v>
      </c>
      <c r="C12349">
        <v>7.2</v>
      </c>
      <c r="D12349">
        <v>-4.2</v>
      </c>
      <c r="E12349">
        <v>4.5999999999999996</v>
      </c>
      <c r="F12349" t="s">
        <v>1707</v>
      </c>
      <c r="G12349">
        <v>80</v>
      </c>
      <c r="H12349">
        <v>17904.2</v>
      </c>
      <c r="I12349">
        <v>104600.17</v>
      </c>
      <c r="J12349" t="s">
        <v>2293</v>
      </c>
      <c r="T12349">
        <f t="shared" si="219"/>
        <v>0.39999999999999947</v>
      </c>
      <c r="U12349">
        <v>0.39999999999999947</v>
      </c>
    </row>
    <row r="12350" spans="1:21" x14ac:dyDescent="0.2">
      <c r="A12350" t="s">
        <v>1264</v>
      </c>
      <c r="B12350" s="10" t="s">
        <v>1689</v>
      </c>
      <c r="C12350">
        <v>13.3</v>
      </c>
      <c r="D12350">
        <v>-10.3</v>
      </c>
      <c r="E12350">
        <v>6.1</v>
      </c>
      <c r="F12350" t="s">
        <v>1696</v>
      </c>
      <c r="G12350">
        <v>60</v>
      </c>
      <c r="H12350">
        <v>17904.2</v>
      </c>
      <c r="I12350">
        <v>104600.17</v>
      </c>
      <c r="J12350" t="s">
        <v>2293</v>
      </c>
      <c r="T12350">
        <f t="shared" si="219"/>
        <v>-4.2000000000000011</v>
      </c>
      <c r="U12350">
        <v>-4.2000000000000011</v>
      </c>
    </row>
    <row r="12351" spans="1:21" x14ac:dyDescent="0.2">
      <c r="A12351" t="s">
        <v>1264</v>
      </c>
      <c r="B12351" s="10" t="s">
        <v>1711</v>
      </c>
      <c r="C12351">
        <v>16.399999999999999</v>
      </c>
      <c r="D12351">
        <v>-13.4</v>
      </c>
      <c r="E12351">
        <v>3.1</v>
      </c>
      <c r="F12351" t="s">
        <v>1712</v>
      </c>
      <c r="G12351">
        <v>180</v>
      </c>
      <c r="H12351">
        <v>17904.2</v>
      </c>
      <c r="I12351">
        <v>104600.17</v>
      </c>
      <c r="J12351" t="s">
        <v>2293</v>
      </c>
      <c r="T12351">
        <f t="shared" si="219"/>
        <v>-10.3</v>
      </c>
      <c r="U12351">
        <v>-10.3</v>
      </c>
    </row>
    <row r="12352" spans="1:21" x14ac:dyDescent="0.2">
      <c r="A12352" t="s">
        <v>1264</v>
      </c>
      <c r="B12352" s="10" t="s">
        <v>1695</v>
      </c>
      <c r="C12352">
        <v>18</v>
      </c>
      <c r="D12352">
        <v>-15</v>
      </c>
      <c r="E12352">
        <v>1.6</v>
      </c>
      <c r="F12352" t="s">
        <v>1696</v>
      </c>
      <c r="G12352">
        <v>80</v>
      </c>
      <c r="H12352">
        <v>17904.2</v>
      </c>
      <c r="I12352">
        <v>104600.17</v>
      </c>
      <c r="J12352" t="s">
        <v>2293</v>
      </c>
      <c r="T12352">
        <f t="shared" si="219"/>
        <v>-13.4</v>
      </c>
      <c r="U12352">
        <v>-13.4</v>
      </c>
    </row>
    <row r="12353" spans="1:21" x14ac:dyDescent="0.2">
      <c r="A12353" t="s">
        <v>1264</v>
      </c>
      <c r="B12353" s="10" t="s">
        <v>1697</v>
      </c>
      <c r="C12353">
        <v>18.399999999999999</v>
      </c>
      <c r="D12353">
        <v>-15.4</v>
      </c>
      <c r="E12353">
        <v>0.4</v>
      </c>
      <c r="F12353" t="s">
        <v>1694</v>
      </c>
      <c r="G12353">
        <v>240</v>
      </c>
      <c r="H12353">
        <v>17904.2</v>
      </c>
      <c r="I12353">
        <v>104600.17</v>
      </c>
      <c r="J12353" t="s">
        <v>2293</v>
      </c>
      <c r="T12353">
        <f t="shared" si="219"/>
        <v>-15</v>
      </c>
      <c r="U12353">
        <v>-15</v>
      </c>
    </row>
    <row r="12354" spans="1:21" x14ac:dyDescent="0.2">
      <c r="A12354" t="s">
        <v>1264</v>
      </c>
      <c r="B12354" s="10" t="s">
        <v>1698</v>
      </c>
      <c r="C12354">
        <v>24</v>
      </c>
      <c r="D12354">
        <v>-21</v>
      </c>
      <c r="E12354">
        <v>5.6</v>
      </c>
      <c r="F12354" t="s">
        <v>1699</v>
      </c>
      <c r="G12354">
        <v>250</v>
      </c>
      <c r="H12354">
        <v>17904.2</v>
      </c>
      <c r="I12354">
        <v>104600.17</v>
      </c>
      <c r="J12354" t="s">
        <v>2293</v>
      </c>
      <c r="T12354">
        <f t="shared" ref="T12354:T12417" si="220">D12354+E12354</f>
        <v>-15.4</v>
      </c>
      <c r="U12354">
        <v>-15.4</v>
      </c>
    </row>
    <row r="12355" spans="1:21" x14ac:dyDescent="0.2">
      <c r="A12355" t="s">
        <v>1264</v>
      </c>
      <c r="B12355" s="10" t="s">
        <v>1700</v>
      </c>
      <c r="C12355">
        <v>24.5</v>
      </c>
      <c r="D12355">
        <v>-21.5</v>
      </c>
      <c r="E12355">
        <v>0.5</v>
      </c>
      <c r="F12355" t="s">
        <v>1764</v>
      </c>
      <c r="G12355">
        <v>350</v>
      </c>
      <c r="H12355">
        <v>17904.2</v>
      </c>
      <c r="I12355">
        <v>104600.17</v>
      </c>
      <c r="J12355" t="s">
        <v>2293</v>
      </c>
      <c r="T12355">
        <f t="shared" si="220"/>
        <v>-21</v>
      </c>
      <c r="U12355">
        <v>-21</v>
      </c>
    </row>
    <row r="12356" spans="1:21" x14ac:dyDescent="0.2">
      <c r="A12356" t="s">
        <v>1264</v>
      </c>
      <c r="B12356" s="10" t="s">
        <v>1702</v>
      </c>
      <c r="C12356">
        <v>34.46</v>
      </c>
      <c r="D12356">
        <v>-31.46</v>
      </c>
      <c r="E12356">
        <v>9.9600000000000009</v>
      </c>
      <c r="F12356" t="s">
        <v>1976</v>
      </c>
      <c r="G12356">
        <v>500</v>
      </c>
      <c r="H12356">
        <v>17904.2</v>
      </c>
      <c r="I12356">
        <v>104600.17</v>
      </c>
      <c r="J12356" t="s">
        <v>2293</v>
      </c>
      <c r="T12356">
        <f t="shared" si="220"/>
        <v>-21.5</v>
      </c>
      <c r="U12356">
        <v>-21.5</v>
      </c>
    </row>
    <row r="12357" spans="1:21" x14ac:dyDescent="0.2">
      <c r="A12357" t="s">
        <v>1265</v>
      </c>
      <c r="B12357" s="10" t="s">
        <v>1687</v>
      </c>
      <c r="C12357">
        <v>4.2</v>
      </c>
      <c r="D12357">
        <v>-1.46</v>
      </c>
      <c r="E12357">
        <v>4.2</v>
      </c>
      <c r="F12357" t="s">
        <v>1688</v>
      </c>
      <c r="G12357">
        <v>70</v>
      </c>
      <c r="H12357">
        <v>17891.759999999998</v>
      </c>
      <c r="I12357">
        <v>104708.46</v>
      </c>
      <c r="J12357" t="s">
        <v>2293</v>
      </c>
      <c r="T12357">
        <f t="shared" si="220"/>
        <v>2.74</v>
      </c>
      <c r="U12357">
        <v>2.74</v>
      </c>
    </row>
    <row r="12358" spans="1:21" x14ac:dyDescent="0.2">
      <c r="A12358" t="s">
        <v>1265</v>
      </c>
      <c r="B12358" s="10" t="s">
        <v>1722</v>
      </c>
      <c r="C12358">
        <v>6.5</v>
      </c>
      <c r="D12358">
        <v>-3.76</v>
      </c>
      <c r="E12358">
        <v>2.2999999999999998</v>
      </c>
      <c r="F12358" t="s">
        <v>1692</v>
      </c>
      <c r="G12358">
        <v>100</v>
      </c>
      <c r="H12358">
        <v>17891.759999999998</v>
      </c>
      <c r="I12358">
        <v>104708.46</v>
      </c>
      <c r="J12358" t="s">
        <v>2293</v>
      </c>
      <c r="T12358">
        <f t="shared" si="220"/>
        <v>-1.46</v>
      </c>
      <c r="U12358">
        <v>-1.46</v>
      </c>
    </row>
    <row r="12359" spans="1:21" x14ac:dyDescent="0.2">
      <c r="A12359" t="s">
        <v>1265</v>
      </c>
      <c r="B12359" s="10" t="s">
        <v>1689</v>
      </c>
      <c r="C12359">
        <v>8.8000000000000007</v>
      </c>
      <c r="D12359">
        <v>-6.06</v>
      </c>
      <c r="E12359">
        <v>2.2999999999999998</v>
      </c>
      <c r="F12359" t="s">
        <v>1696</v>
      </c>
      <c r="G12359">
        <v>60</v>
      </c>
      <c r="H12359">
        <v>17891.759999999998</v>
      </c>
      <c r="I12359">
        <v>104708.46</v>
      </c>
      <c r="J12359" t="s">
        <v>2293</v>
      </c>
      <c r="T12359">
        <f t="shared" si="220"/>
        <v>-3.76</v>
      </c>
      <c r="U12359">
        <v>-3.76</v>
      </c>
    </row>
    <row r="12360" spans="1:21" x14ac:dyDescent="0.2">
      <c r="A12360" t="s">
        <v>1265</v>
      </c>
      <c r="B12360" s="10" t="s">
        <v>1711</v>
      </c>
      <c r="C12360">
        <v>10.1</v>
      </c>
      <c r="D12360">
        <v>-7.36</v>
      </c>
      <c r="E12360">
        <v>1.3</v>
      </c>
      <c r="F12360" t="s">
        <v>1712</v>
      </c>
      <c r="G12360">
        <v>180</v>
      </c>
      <c r="H12360">
        <v>17891.759999999998</v>
      </c>
      <c r="I12360">
        <v>104708.46</v>
      </c>
      <c r="J12360" t="s">
        <v>2293</v>
      </c>
      <c r="T12360">
        <f t="shared" si="220"/>
        <v>-6.0600000000000005</v>
      </c>
      <c r="U12360">
        <v>-6.0600000000000005</v>
      </c>
    </row>
    <row r="12361" spans="1:21" x14ac:dyDescent="0.2">
      <c r="A12361" t="s">
        <v>1265</v>
      </c>
      <c r="B12361" s="10" t="s">
        <v>1693</v>
      </c>
      <c r="C12361">
        <v>14.9</v>
      </c>
      <c r="D12361">
        <v>-12.16</v>
      </c>
      <c r="E12361">
        <v>4.8</v>
      </c>
      <c r="F12361" t="s">
        <v>1694</v>
      </c>
      <c r="G12361">
        <v>220</v>
      </c>
      <c r="H12361">
        <v>17891.759999999998</v>
      </c>
      <c r="I12361">
        <v>104708.46</v>
      </c>
      <c r="J12361" t="s">
        <v>2293</v>
      </c>
      <c r="T12361">
        <f t="shared" si="220"/>
        <v>-7.36</v>
      </c>
      <c r="U12361">
        <v>-7.36</v>
      </c>
    </row>
    <row r="12362" spans="1:21" x14ac:dyDescent="0.2">
      <c r="A12362" t="s">
        <v>1265</v>
      </c>
      <c r="B12362" s="10" t="s">
        <v>1695</v>
      </c>
      <c r="C12362">
        <v>16.100000000000001</v>
      </c>
      <c r="D12362">
        <v>-13.36</v>
      </c>
      <c r="E12362">
        <v>1.2</v>
      </c>
      <c r="F12362" t="s">
        <v>1696</v>
      </c>
      <c r="G12362">
        <v>80</v>
      </c>
      <c r="H12362">
        <v>17891.759999999998</v>
      </c>
      <c r="I12362">
        <v>104708.46</v>
      </c>
      <c r="J12362" t="s">
        <v>2293</v>
      </c>
      <c r="T12362">
        <f t="shared" si="220"/>
        <v>-12.16</v>
      </c>
      <c r="U12362">
        <v>-12.16</v>
      </c>
    </row>
    <row r="12363" spans="1:21" x14ac:dyDescent="0.2">
      <c r="A12363" t="s">
        <v>1265</v>
      </c>
      <c r="B12363" s="10" t="s">
        <v>1697</v>
      </c>
      <c r="C12363">
        <v>19</v>
      </c>
      <c r="D12363">
        <v>-16.260000000000002</v>
      </c>
      <c r="E12363">
        <v>2.9</v>
      </c>
      <c r="F12363" t="s">
        <v>1694</v>
      </c>
      <c r="G12363">
        <v>240</v>
      </c>
      <c r="H12363">
        <v>17891.759999999998</v>
      </c>
      <c r="I12363">
        <v>104708.46</v>
      </c>
      <c r="J12363" t="s">
        <v>2293</v>
      </c>
      <c r="T12363">
        <f t="shared" si="220"/>
        <v>-13.360000000000001</v>
      </c>
      <c r="U12363">
        <v>-13.360000000000001</v>
      </c>
    </row>
    <row r="12364" spans="1:21" x14ac:dyDescent="0.2">
      <c r="A12364" t="s">
        <v>1265</v>
      </c>
      <c r="B12364" s="10" t="s">
        <v>1713</v>
      </c>
      <c r="C12364">
        <v>24</v>
      </c>
      <c r="D12364">
        <v>-21.26</v>
      </c>
      <c r="E12364">
        <v>5</v>
      </c>
      <c r="F12364" t="s">
        <v>1699</v>
      </c>
      <c r="G12364">
        <v>220</v>
      </c>
      <c r="H12364">
        <v>17891.759999999998</v>
      </c>
      <c r="I12364">
        <v>104708.46</v>
      </c>
      <c r="J12364" t="s">
        <v>2293</v>
      </c>
      <c r="T12364">
        <f t="shared" si="220"/>
        <v>-16.260000000000002</v>
      </c>
      <c r="U12364">
        <v>-16.260000000000002</v>
      </c>
    </row>
    <row r="12365" spans="1:21" x14ac:dyDescent="0.2">
      <c r="A12365" t="s">
        <v>1265</v>
      </c>
      <c r="B12365" s="10" t="s">
        <v>1698</v>
      </c>
      <c r="C12365">
        <v>28</v>
      </c>
      <c r="D12365">
        <v>-25.26</v>
      </c>
      <c r="E12365">
        <v>4</v>
      </c>
      <c r="F12365" t="s">
        <v>1699</v>
      </c>
      <c r="G12365">
        <v>250</v>
      </c>
      <c r="H12365">
        <v>17891.759999999998</v>
      </c>
      <c r="I12365">
        <v>104708.46</v>
      </c>
      <c r="J12365" t="s">
        <v>2293</v>
      </c>
      <c r="T12365">
        <f t="shared" si="220"/>
        <v>-21.26</v>
      </c>
      <c r="U12365">
        <v>-21.26</v>
      </c>
    </row>
    <row r="12366" spans="1:21" x14ac:dyDescent="0.2">
      <c r="A12366" t="s">
        <v>1265</v>
      </c>
      <c r="B12366" s="10" t="s">
        <v>1700</v>
      </c>
      <c r="C12366">
        <v>31.5</v>
      </c>
      <c r="D12366">
        <v>-28.76</v>
      </c>
      <c r="E12366">
        <v>3.5</v>
      </c>
      <c r="F12366" t="s">
        <v>1764</v>
      </c>
      <c r="G12366">
        <v>350</v>
      </c>
      <c r="H12366">
        <v>17891.759999999998</v>
      </c>
      <c r="I12366">
        <v>104708.46</v>
      </c>
      <c r="J12366" t="s">
        <v>2293</v>
      </c>
      <c r="T12366">
        <f t="shared" si="220"/>
        <v>-25.26</v>
      </c>
      <c r="U12366">
        <v>-25.26</v>
      </c>
    </row>
    <row r="12367" spans="1:21" x14ac:dyDescent="0.2">
      <c r="A12367" t="s">
        <v>1265</v>
      </c>
      <c r="B12367" s="10" t="s">
        <v>1702</v>
      </c>
      <c r="C12367">
        <v>41.1</v>
      </c>
      <c r="D12367">
        <v>-38.36</v>
      </c>
      <c r="E12367">
        <v>9.6</v>
      </c>
      <c r="F12367" t="s">
        <v>1976</v>
      </c>
      <c r="G12367">
        <v>500</v>
      </c>
      <c r="H12367">
        <v>17891.759999999998</v>
      </c>
      <c r="I12367">
        <v>104708.46</v>
      </c>
      <c r="J12367" t="s">
        <v>2293</v>
      </c>
      <c r="T12367">
        <f t="shared" si="220"/>
        <v>-28.759999999999998</v>
      </c>
      <c r="U12367">
        <v>-28.759999999999998</v>
      </c>
    </row>
    <row r="12368" spans="1:21" x14ac:dyDescent="0.2">
      <c r="A12368" t="s">
        <v>1266</v>
      </c>
      <c r="B12368" s="10" t="s">
        <v>1687</v>
      </c>
      <c r="C12368">
        <v>4.2</v>
      </c>
      <c r="D12368">
        <v>-0.82</v>
      </c>
      <c r="E12368">
        <v>4.2</v>
      </c>
      <c r="F12368" t="s">
        <v>1688</v>
      </c>
      <c r="G12368">
        <v>70</v>
      </c>
      <c r="H12368">
        <v>17825.919999999998</v>
      </c>
      <c r="I12368">
        <v>104853.52</v>
      </c>
      <c r="J12368" t="s">
        <v>2293</v>
      </c>
      <c r="T12368">
        <f t="shared" si="220"/>
        <v>3.3800000000000003</v>
      </c>
      <c r="U12368">
        <v>3.3800000000000003</v>
      </c>
    </row>
    <row r="12369" spans="1:21" x14ac:dyDescent="0.2">
      <c r="A12369" t="s">
        <v>1266</v>
      </c>
      <c r="B12369" s="10" t="s">
        <v>1722</v>
      </c>
      <c r="C12369">
        <v>4.5999999999999996</v>
      </c>
      <c r="D12369">
        <v>-1.22</v>
      </c>
      <c r="E12369">
        <v>0.4</v>
      </c>
      <c r="F12369" t="s">
        <v>1692</v>
      </c>
      <c r="G12369">
        <v>100</v>
      </c>
      <c r="H12369">
        <v>17825.919999999998</v>
      </c>
      <c r="I12369">
        <v>104853.52</v>
      </c>
      <c r="J12369" t="s">
        <v>2293</v>
      </c>
      <c r="T12369">
        <f t="shared" si="220"/>
        <v>-0.82</v>
      </c>
      <c r="U12369">
        <v>-0.82</v>
      </c>
    </row>
    <row r="12370" spans="1:21" x14ac:dyDescent="0.2">
      <c r="A12370" t="s">
        <v>1266</v>
      </c>
      <c r="B12370" s="10" t="s">
        <v>1689</v>
      </c>
      <c r="C12370">
        <v>7.8</v>
      </c>
      <c r="D12370">
        <v>-4.42</v>
      </c>
      <c r="E12370">
        <v>3.2</v>
      </c>
      <c r="F12370" t="s">
        <v>1696</v>
      </c>
      <c r="G12370">
        <v>60</v>
      </c>
      <c r="H12370">
        <v>17825.919999999998</v>
      </c>
      <c r="I12370">
        <v>104853.52</v>
      </c>
      <c r="J12370" t="s">
        <v>2293</v>
      </c>
      <c r="T12370">
        <f t="shared" si="220"/>
        <v>-1.2199999999999998</v>
      </c>
      <c r="U12370">
        <v>-1.2199999999999998</v>
      </c>
    </row>
    <row r="12371" spans="1:21" x14ac:dyDescent="0.2">
      <c r="A12371" t="s">
        <v>1266</v>
      </c>
      <c r="B12371" s="10" t="s">
        <v>1711</v>
      </c>
      <c r="C12371">
        <v>9.6999999999999993</v>
      </c>
      <c r="D12371">
        <v>-6.32</v>
      </c>
      <c r="E12371">
        <v>1.9</v>
      </c>
      <c r="F12371" t="s">
        <v>1712</v>
      </c>
      <c r="G12371">
        <v>180</v>
      </c>
      <c r="H12371">
        <v>17825.919999999998</v>
      </c>
      <c r="I12371">
        <v>104853.52</v>
      </c>
      <c r="J12371" t="s">
        <v>2293</v>
      </c>
      <c r="T12371">
        <f t="shared" si="220"/>
        <v>-4.42</v>
      </c>
      <c r="U12371">
        <v>-4.42</v>
      </c>
    </row>
    <row r="12372" spans="1:21" x14ac:dyDescent="0.2">
      <c r="A12372" t="s">
        <v>1266</v>
      </c>
      <c r="B12372" s="10" t="s">
        <v>1693</v>
      </c>
      <c r="C12372">
        <v>13.7</v>
      </c>
      <c r="D12372">
        <v>-10.32</v>
      </c>
      <c r="E12372">
        <v>4</v>
      </c>
      <c r="F12372" t="s">
        <v>1694</v>
      </c>
      <c r="G12372">
        <v>220</v>
      </c>
      <c r="H12372">
        <v>17825.919999999998</v>
      </c>
      <c r="I12372">
        <v>104853.52</v>
      </c>
      <c r="J12372" t="s">
        <v>2293</v>
      </c>
      <c r="T12372">
        <f t="shared" si="220"/>
        <v>-6.32</v>
      </c>
      <c r="U12372">
        <v>-6.32</v>
      </c>
    </row>
    <row r="12373" spans="1:21" x14ac:dyDescent="0.2">
      <c r="A12373" t="s">
        <v>1266</v>
      </c>
      <c r="B12373" s="10" t="s">
        <v>1721</v>
      </c>
      <c r="C12373">
        <v>16</v>
      </c>
      <c r="D12373">
        <v>-12.62</v>
      </c>
      <c r="E12373">
        <v>2.2999999999999998</v>
      </c>
      <c r="F12373" t="s">
        <v>1712</v>
      </c>
      <c r="G12373">
        <v>180</v>
      </c>
      <c r="H12373">
        <v>17825.919999999998</v>
      </c>
      <c r="I12373">
        <v>104853.52</v>
      </c>
      <c r="J12373" t="s">
        <v>2293</v>
      </c>
      <c r="T12373">
        <f t="shared" si="220"/>
        <v>-10.32</v>
      </c>
      <c r="U12373">
        <v>-10.32</v>
      </c>
    </row>
    <row r="12374" spans="1:21" x14ac:dyDescent="0.2">
      <c r="A12374" t="s">
        <v>1266</v>
      </c>
      <c r="B12374" s="10" t="s">
        <v>1697</v>
      </c>
      <c r="C12374">
        <v>20.2</v>
      </c>
      <c r="D12374">
        <v>-16.82</v>
      </c>
      <c r="E12374">
        <v>4.2</v>
      </c>
      <c r="F12374" t="s">
        <v>1694</v>
      </c>
      <c r="G12374">
        <v>240</v>
      </c>
      <c r="H12374">
        <v>17825.919999999998</v>
      </c>
      <c r="I12374">
        <v>104853.52</v>
      </c>
      <c r="J12374" t="s">
        <v>2293</v>
      </c>
      <c r="T12374">
        <f t="shared" si="220"/>
        <v>-12.620000000000001</v>
      </c>
      <c r="U12374">
        <v>-12.620000000000001</v>
      </c>
    </row>
    <row r="12375" spans="1:21" x14ac:dyDescent="0.2">
      <c r="A12375" t="s">
        <v>1266</v>
      </c>
      <c r="B12375" s="10" t="s">
        <v>1713</v>
      </c>
      <c r="C12375">
        <v>23.2</v>
      </c>
      <c r="D12375">
        <v>-19.82</v>
      </c>
      <c r="E12375">
        <v>3</v>
      </c>
      <c r="F12375" t="s">
        <v>1699</v>
      </c>
      <c r="G12375">
        <v>220</v>
      </c>
      <c r="H12375">
        <v>17825.919999999998</v>
      </c>
      <c r="I12375">
        <v>104853.52</v>
      </c>
      <c r="J12375" t="s">
        <v>2293</v>
      </c>
      <c r="T12375">
        <f t="shared" si="220"/>
        <v>-16.82</v>
      </c>
      <c r="U12375">
        <v>-16.82</v>
      </c>
    </row>
    <row r="12376" spans="1:21" x14ac:dyDescent="0.2">
      <c r="A12376" t="s">
        <v>1266</v>
      </c>
      <c r="B12376" s="10" t="s">
        <v>1698</v>
      </c>
      <c r="C12376">
        <v>28.7</v>
      </c>
      <c r="D12376">
        <v>-25.32</v>
      </c>
      <c r="E12376">
        <v>5.5</v>
      </c>
      <c r="F12376" t="s">
        <v>1699</v>
      </c>
      <c r="G12376">
        <v>250</v>
      </c>
      <c r="H12376">
        <v>17825.919999999998</v>
      </c>
      <c r="I12376">
        <v>104853.52</v>
      </c>
      <c r="J12376" t="s">
        <v>2293</v>
      </c>
      <c r="T12376">
        <f t="shared" si="220"/>
        <v>-19.82</v>
      </c>
      <c r="U12376">
        <v>-19.82</v>
      </c>
    </row>
    <row r="12377" spans="1:21" x14ac:dyDescent="0.2">
      <c r="A12377" t="s">
        <v>1267</v>
      </c>
      <c r="B12377" s="10" t="s">
        <v>1687</v>
      </c>
      <c r="C12377">
        <v>5.5</v>
      </c>
      <c r="D12377">
        <v>-1.38</v>
      </c>
      <c r="E12377">
        <v>5.5</v>
      </c>
      <c r="F12377" t="s">
        <v>1688</v>
      </c>
      <c r="G12377">
        <v>70</v>
      </c>
      <c r="H12377">
        <v>17841.79</v>
      </c>
      <c r="I12377">
        <v>104976.9</v>
      </c>
      <c r="J12377" t="s">
        <v>2293</v>
      </c>
      <c r="T12377">
        <f t="shared" si="220"/>
        <v>4.12</v>
      </c>
      <c r="U12377">
        <v>4.12</v>
      </c>
    </row>
    <row r="12378" spans="1:21" x14ac:dyDescent="0.2">
      <c r="A12378" t="s">
        <v>1267</v>
      </c>
      <c r="B12378" s="10" t="s">
        <v>1722</v>
      </c>
      <c r="C12378">
        <v>7.5</v>
      </c>
      <c r="D12378">
        <v>-3.38</v>
      </c>
      <c r="E12378">
        <v>2</v>
      </c>
      <c r="F12378" t="s">
        <v>1692</v>
      </c>
      <c r="G12378">
        <v>100</v>
      </c>
      <c r="H12378">
        <v>17841.79</v>
      </c>
      <c r="I12378">
        <v>104976.9</v>
      </c>
      <c r="J12378" t="s">
        <v>2293</v>
      </c>
      <c r="T12378">
        <f t="shared" si="220"/>
        <v>-1.38</v>
      </c>
      <c r="U12378">
        <v>-1.38</v>
      </c>
    </row>
    <row r="12379" spans="1:21" x14ac:dyDescent="0.2">
      <c r="A12379" t="s">
        <v>1267</v>
      </c>
      <c r="B12379" s="10" t="s">
        <v>1689</v>
      </c>
      <c r="C12379">
        <v>9</v>
      </c>
      <c r="D12379">
        <v>-4</v>
      </c>
      <c r="E12379">
        <v>1.5</v>
      </c>
      <c r="F12379" t="s">
        <v>1696</v>
      </c>
      <c r="G12379">
        <v>60</v>
      </c>
      <c r="H12379">
        <v>17841.79</v>
      </c>
      <c r="I12379">
        <v>104976.9</v>
      </c>
      <c r="J12379" t="s">
        <v>2293</v>
      </c>
      <c r="T12379">
        <f t="shared" si="220"/>
        <v>-2.5</v>
      </c>
      <c r="U12379">
        <v>-2.5</v>
      </c>
    </row>
    <row r="12380" spans="1:21" x14ac:dyDescent="0.2">
      <c r="A12380" t="s">
        <v>1267</v>
      </c>
      <c r="B12380" s="10" t="s">
        <v>1693</v>
      </c>
      <c r="C12380">
        <v>17.2</v>
      </c>
      <c r="D12380">
        <v>-13.08</v>
      </c>
      <c r="E12380">
        <v>8.1999999999999993</v>
      </c>
      <c r="F12380" t="s">
        <v>1694</v>
      </c>
      <c r="G12380">
        <v>220</v>
      </c>
      <c r="H12380">
        <v>17841.79</v>
      </c>
      <c r="I12380">
        <v>104976.9</v>
      </c>
      <c r="J12380" t="s">
        <v>2293</v>
      </c>
      <c r="T12380">
        <f t="shared" si="220"/>
        <v>-4.8800000000000008</v>
      </c>
      <c r="U12380">
        <v>-4.8800000000000008</v>
      </c>
    </row>
    <row r="12381" spans="1:21" x14ac:dyDescent="0.2">
      <c r="A12381" t="s">
        <v>1267</v>
      </c>
      <c r="B12381" s="10" t="s">
        <v>1695</v>
      </c>
      <c r="C12381">
        <v>18.2</v>
      </c>
      <c r="D12381">
        <v>-14.08</v>
      </c>
      <c r="E12381">
        <v>1</v>
      </c>
      <c r="F12381" t="s">
        <v>1696</v>
      </c>
      <c r="G12381">
        <v>80</v>
      </c>
      <c r="H12381">
        <v>17841.79</v>
      </c>
      <c r="I12381">
        <v>104976.9</v>
      </c>
      <c r="J12381" t="s">
        <v>2293</v>
      </c>
      <c r="T12381">
        <f t="shared" si="220"/>
        <v>-13.08</v>
      </c>
      <c r="U12381">
        <v>-13.08</v>
      </c>
    </row>
    <row r="12382" spans="1:21" x14ac:dyDescent="0.2">
      <c r="A12382" t="s">
        <v>1267</v>
      </c>
      <c r="B12382" s="10" t="s">
        <v>1716</v>
      </c>
      <c r="C12382">
        <v>19.2</v>
      </c>
      <c r="D12382">
        <v>-15.08</v>
      </c>
      <c r="E12382">
        <v>1</v>
      </c>
      <c r="F12382" t="s">
        <v>1712</v>
      </c>
      <c r="G12382">
        <v>160</v>
      </c>
      <c r="H12382">
        <v>17841.79</v>
      </c>
      <c r="I12382">
        <v>104976.9</v>
      </c>
      <c r="J12382" t="s">
        <v>2293</v>
      </c>
      <c r="T12382">
        <f t="shared" si="220"/>
        <v>-14.08</v>
      </c>
      <c r="U12382">
        <v>-14.08</v>
      </c>
    </row>
    <row r="12383" spans="1:21" x14ac:dyDescent="0.2">
      <c r="A12383" t="s">
        <v>1267</v>
      </c>
      <c r="B12383" s="10" t="s">
        <v>1697</v>
      </c>
      <c r="C12383">
        <v>22.5</v>
      </c>
      <c r="D12383">
        <v>-18.38</v>
      </c>
      <c r="E12383">
        <v>3.3</v>
      </c>
      <c r="F12383" t="s">
        <v>1694</v>
      </c>
      <c r="G12383">
        <v>240</v>
      </c>
      <c r="H12383">
        <v>17841.79</v>
      </c>
      <c r="I12383">
        <v>104976.9</v>
      </c>
      <c r="J12383" t="s">
        <v>2293</v>
      </c>
      <c r="T12383">
        <f t="shared" si="220"/>
        <v>-15.079999999999998</v>
      </c>
      <c r="U12383">
        <v>-15.079999999999998</v>
      </c>
    </row>
    <row r="12384" spans="1:21" x14ac:dyDescent="0.2">
      <c r="A12384" t="s">
        <v>1267</v>
      </c>
      <c r="B12384" s="10" t="s">
        <v>1698</v>
      </c>
      <c r="C12384">
        <v>26</v>
      </c>
      <c r="D12384">
        <v>-21.88</v>
      </c>
      <c r="E12384">
        <v>3.5</v>
      </c>
      <c r="F12384" t="s">
        <v>1699</v>
      </c>
      <c r="G12384">
        <v>250</v>
      </c>
      <c r="H12384">
        <v>17841.79</v>
      </c>
      <c r="I12384">
        <v>104976.9</v>
      </c>
      <c r="J12384" t="s">
        <v>2293</v>
      </c>
      <c r="T12384">
        <f t="shared" si="220"/>
        <v>-18.38</v>
      </c>
      <c r="U12384">
        <v>-18.38</v>
      </c>
    </row>
    <row r="12385" spans="1:21" x14ac:dyDescent="0.2">
      <c r="A12385" t="s">
        <v>1267</v>
      </c>
      <c r="B12385" s="10" t="s">
        <v>1700</v>
      </c>
      <c r="C12385">
        <v>30.3</v>
      </c>
      <c r="D12385">
        <v>-26.18</v>
      </c>
      <c r="E12385">
        <v>4.3</v>
      </c>
      <c r="F12385" t="s">
        <v>1764</v>
      </c>
      <c r="G12385">
        <v>350</v>
      </c>
      <c r="H12385">
        <v>17841.79</v>
      </c>
      <c r="I12385">
        <v>104976.9</v>
      </c>
      <c r="J12385" t="s">
        <v>2293</v>
      </c>
      <c r="T12385">
        <f t="shared" si="220"/>
        <v>-21.88</v>
      </c>
      <c r="U12385">
        <v>-21.88</v>
      </c>
    </row>
    <row r="12386" spans="1:21" x14ac:dyDescent="0.2">
      <c r="A12386" t="s">
        <v>1268</v>
      </c>
      <c r="B12386" s="10" t="s">
        <v>1687</v>
      </c>
      <c r="C12386">
        <v>5.6</v>
      </c>
      <c r="D12386">
        <v>-1</v>
      </c>
      <c r="E12386">
        <v>5.6</v>
      </c>
      <c r="F12386" t="s">
        <v>1688</v>
      </c>
      <c r="G12386">
        <v>70</v>
      </c>
      <c r="H12386">
        <v>17840.3</v>
      </c>
      <c r="I12386">
        <v>105112.25</v>
      </c>
      <c r="J12386" t="s">
        <v>2293</v>
      </c>
      <c r="T12386">
        <f t="shared" si="220"/>
        <v>4.5999999999999996</v>
      </c>
      <c r="U12386">
        <v>4.5999999999999996</v>
      </c>
    </row>
    <row r="12387" spans="1:21" x14ac:dyDescent="0.2">
      <c r="A12387" t="s">
        <v>1268</v>
      </c>
      <c r="B12387" s="10" t="s">
        <v>1722</v>
      </c>
      <c r="C12387">
        <v>7.45</v>
      </c>
      <c r="D12387">
        <v>-2.85</v>
      </c>
      <c r="E12387">
        <v>1.85</v>
      </c>
      <c r="F12387" t="s">
        <v>1692</v>
      </c>
      <c r="G12387">
        <v>100</v>
      </c>
      <c r="H12387">
        <v>17840.3</v>
      </c>
      <c r="I12387">
        <v>105112.25</v>
      </c>
      <c r="J12387" t="s">
        <v>2293</v>
      </c>
      <c r="T12387">
        <f t="shared" si="220"/>
        <v>-1</v>
      </c>
      <c r="U12387">
        <v>-1</v>
      </c>
    </row>
    <row r="12388" spans="1:21" x14ac:dyDescent="0.2">
      <c r="A12388" t="s">
        <v>1268</v>
      </c>
      <c r="B12388" s="10" t="s">
        <v>1689</v>
      </c>
      <c r="C12388">
        <v>9</v>
      </c>
      <c r="D12388">
        <v>-4.4000000000000004</v>
      </c>
      <c r="E12388">
        <v>1.55</v>
      </c>
      <c r="F12388" t="s">
        <v>1696</v>
      </c>
      <c r="G12388">
        <v>60</v>
      </c>
      <c r="H12388">
        <v>17840.3</v>
      </c>
      <c r="I12388">
        <v>105112.25</v>
      </c>
      <c r="J12388" t="s">
        <v>2293</v>
      </c>
      <c r="T12388">
        <f t="shared" si="220"/>
        <v>-2.8500000000000005</v>
      </c>
      <c r="U12388">
        <v>-2.8500000000000005</v>
      </c>
    </row>
    <row r="12389" spans="1:21" x14ac:dyDescent="0.2">
      <c r="A12389" t="s">
        <v>1268</v>
      </c>
      <c r="B12389" s="10" t="s">
        <v>1693</v>
      </c>
      <c r="C12389">
        <v>18.100000000000001</v>
      </c>
      <c r="D12389">
        <v>-13.5</v>
      </c>
      <c r="E12389">
        <v>9.1</v>
      </c>
      <c r="F12389" t="s">
        <v>1694</v>
      </c>
      <c r="G12389">
        <v>220</v>
      </c>
      <c r="H12389">
        <v>17840.3</v>
      </c>
      <c r="I12389">
        <v>105112.25</v>
      </c>
      <c r="J12389" t="s">
        <v>2293</v>
      </c>
      <c r="T12389">
        <f t="shared" si="220"/>
        <v>-4.4000000000000004</v>
      </c>
      <c r="U12389">
        <v>-4.4000000000000004</v>
      </c>
    </row>
    <row r="12390" spans="1:21" x14ac:dyDescent="0.2">
      <c r="A12390" t="s">
        <v>1268</v>
      </c>
      <c r="B12390" s="10" t="s">
        <v>1713</v>
      </c>
      <c r="C12390">
        <v>20.5</v>
      </c>
      <c r="D12390">
        <v>-15.9</v>
      </c>
      <c r="E12390">
        <v>2.4</v>
      </c>
      <c r="F12390" t="s">
        <v>1699</v>
      </c>
      <c r="G12390">
        <v>220</v>
      </c>
      <c r="H12390">
        <v>17840.3</v>
      </c>
      <c r="I12390">
        <v>105112.25</v>
      </c>
      <c r="J12390" t="s">
        <v>2293</v>
      </c>
      <c r="T12390">
        <f t="shared" si="220"/>
        <v>-13.5</v>
      </c>
      <c r="U12390">
        <v>-13.5</v>
      </c>
    </row>
    <row r="12391" spans="1:21" x14ac:dyDescent="0.2">
      <c r="A12391" t="s">
        <v>1268</v>
      </c>
      <c r="B12391" s="10" t="s">
        <v>1698</v>
      </c>
      <c r="C12391">
        <v>22</v>
      </c>
      <c r="D12391">
        <v>-17.399999999999999</v>
      </c>
      <c r="E12391">
        <v>1.5</v>
      </c>
      <c r="F12391" t="s">
        <v>1699</v>
      </c>
      <c r="G12391">
        <v>250</v>
      </c>
      <c r="H12391">
        <v>17840.3</v>
      </c>
      <c r="I12391">
        <v>105112.25</v>
      </c>
      <c r="J12391" t="s">
        <v>2293</v>
      </c>
      <c r="T12391">
        <f t="shared" si="220"/>
        <v>-15.899999999999999</v>
      </c>
      <c r="U12391">
        <v>-15.899999999999999</v>
      </c>
    </row>
    <row r="12392" spans="1:21" x14ac:dyDescent="0.2">
      <c r="A12392" t="s">
        <v>1268</v>
      </c>
      <c r="B12392" s="10" t="s">
        <v>1700</v>
      </c>
      <c r="C12392">
        <v>25.5</v>
      </c>
      <c r="D12392">
        <v>-20.9</v>
      </c>
      <c r="E12392">
        <v>3.5</v>
      </c>
      <c r="F12392" t="s">
        <v>1764</v>
      </c>
      <c r="G12392">
        <v>350</v>
      </c>
      <c r="H12392">
        <v>17840.3</v>
      </c>
      <c r="I12392">
        <v>105112.25</v>
      </c>
      <c r="J12392" t="s">
        <v>2293</v>
      </c>
      <c r="T12392">
        <f t="shared" si="220"/>
        <v>-17.399999999999999</v>
      </c>
      <c r="U12392">
        <v>-17.399999999999999</v>
      </c>
    </row>
    <row r="12393" spans="1:21" x14ac:dyDescent="0.2">
      <c r="A12393" t="s">
        <v>1268</v>
      </c>
      <c r="B12393" s="10" t="s">
        <v>1702</v>
      </c>
      <c r="C12393">
        <v>44.43</v>
      </c>
      <c r="D12393">
        <v>-39.83</v>
      </c>
      <c r="E12393">
        <v>18.93</v>
      </c>
      <c r="F12393" t="s">
        <v>1976</v>
      </c>
      <c r="G12393">
        <v>500</v>
      </c>
      <c r="H12393">
        <v>17840.3</v>
      </c>
      <c r="I12393">
        <v>105112.25</v>
      </c>
      <c r="J12393" t="s">
        <v>2293</v>
      </c>
      <c r="T12393">
        <f t="shared" si="220"/>
        <v>-20.9</v>
      </c>
      <c r="U12393">
        <v>-20.9</v>
      </c>
    </row>
    <row r="12394" spans="1:21" x14ac:dyDescent="0.2">
      <c r="A12394" t="s">
        <v>1269</v>
      </c>
      <c r="B12394" s="10" t="s">
        <v>1687</v>
      </c>
      <c r="C12394">
        <v>5.7</v>
      </c>
      <c r="D12394">
        <v>-1.05</v>
      </c>
      <c r="E12394">
        <v>5.7</v>
      </c>
      <c r="F12394" t="s">
        <v>1688</v>
      </c>
      <c r="G12394">
        <v>70</v>
      </c>
      <c r="H12394">
        <v>17815.96</v>
      </c>
      <c r="I12394">
        <v>105112.49</v>
      </c>
      <c r="J12394" t="s">
        <v>2293</v>
      </c>
      <c r="T12394">
        <f t="shared" si="220"/>
        <v>4.6500000000000004</v>
      </c>
      <c r="U12394">
        <v>4.6500000000000004</v>
      </c>
    </row>
    <row r="12395" spans="1:21" x14ac:dyDescent="0.2">
      <c r="A12395" t="s">
        <v>1269</v>
      </c>
      <c r="B12395" s="10" t="s">
        <v>1722</v>
      </c>
      <c r="C12395">
        <v>7.3</v>
      </c>
      <c r="D12395">
        <v>-2.65</v>
      </c>
      <c r="E12395">
        <v>1.6</v>
      </c>
      <c r="F12395" t="s">
        <v>1692</v>
      </c>
      <c r="G12395">
        <v>100</v>
      </c>
      <c r="H12395">
        <v>17815.96</v>
      </c>
      <c r="I12395">
        <v>105112.49</v>
      </c>
      <c r="J12395" t="s">
        <v>2293</v>
      </c>
      <c r="T12395">
        <f t="shared" si="220"/>
        <v>-1.0499999999999998</v>
      </c>
      <c r="U12395">
        <v>-1.0499999999999998</v>
      </c>
    </row>
    <row r="12396" spans="1:21" x14ac:dyDescent="0.2">
      <c r="A12396" t="s">
        <v>1269</v>
      </c>
      <c r="B12396" s="10" t="s">
        <v>1689</v>
      </c>
      <c r="C12396">
        <v>9</v>
      </c>
      <c r="D12396">
        <v>-4.3499999999999996</v>
      </c>
      <c r="E12396">
        <v>1.7</v>
      </c>
      <c r="F12396" t="s">
        <v>1696</v>
      </c>
      <c r="G12396">
        <v>60</v>
      </c>
      <c r="H12396">
        <v>17815.96</v>
      </c>
      <c r="I12396">
        <v>105112.49</v>
      </c>
      <c r="J12396" t="s">
        <v>2293</v>
      </c>
      <c r="T12396">
        <f t="shared" si="220"/>
        <v>-2.6499999999999995</v>
      </c>
      <c r="U12396">
        <v>-2.6499999999999995</v>
      </c>
    </row>
    <row r="12397" spans="1:21" x14ac:dyDescent="0.2">
      <c r="A12397" t="s">
        <v>1269</v>
      </c>
      <c r="B12397" s="10" t="s">
        <v>1693</v>
      </c>
      <c r="C12397">
        <v>17.600000000000001</v>
      </c>
      <c r="D12397">
        <v>-12.95</v>
      </c>
      <c r="E12397">
        <v>8.6</v>
      </c>
      <c r="F12397" t="s">
        <v>1694</v>
      </c>
      <c r="G12397">
        <v>220</v>
      </c>
      <c r="H12397">
        <v>17815.96</v>
      </c>
      <c r="I12397">
        <v>105112.49</v>
      </c>
      <c r="J12397" t="s">
        <v>2293</v>
      </c>
      <c r="T12397">
        <f t="shared" si="220"/>
        <v>-4.3499999999999996</v>
      </c>
      <c r="U12397">
        <v>-4.3499999999999996</v>
      </c>
    </row>
    <row r="12398" spans="1:21" x14ac:dyDescent="0.2">
      <c r="A12398" t="s">
        <v>1269</v>
      </c>
      <c r="B12398" s="10" t="s">
        <v>1713</v>
      </c>
      <c r="C12398">
        <v>23</v>
      </c>
      <c r="D12398">
        <v>-18.350000000000001</v>
      </c>
      <c r="E12398">
        <v>5.4</v>
      </c>
      <c r="F12398" t="s">
        <v>1699</v>
      </c>
      <c r="G12398">
        <v>220</v>
      </c>
      <c r="H12398">
        <v>17815.96</v>
      </c>
      <c r="I12398">
        <v>105112.49</v>
      </c>
      <c r="J12398" t="s">
        <v>2293</v>
      </c>
      <c r="T12398">
        <f t="shared" si="220"/>
        <v>-12.950000000000001</v>
      </c>
      <c r="U12398">
        <v>-12.950000000000001</v>
      </c>
    </row>
    <row r="12399" spans="1:21" x14ac:dyDescent="0.2">
      <c r="A12399" t="s">
        <v>1269</v>
      </c>
      <c r="B12399" s="10" t="s">
        <v>1698</v>
      </c>
      <c r="C12399">
        <v>26</v>
      </c>
      <c r="D12399">
        <v>-21.35</v>
      </c>
      <c r="E12399">
        <v>3</v>
      </c>
      <c r="F12399" t="s">
        <v>1699</v>
      </c>
      <c r="G12399">
        <v>250</v>
      </c>
      <c r="H12399">
        <v>17815.96</v>
      </c>
      <c r="I12399">
        <v>105112.49</v>
      </c>
      <c r="J12399" t="s">
        <v>2293</v>
      </c>
      <c r="T12399">
        <f t="shared" si="220"/>
        <v>-18.350000000000001</v>
      </c>
      <c r="U12399">
        <v>-18.350000000000001</v>
      </c>
    </row>
    <row r="12400" spans="1:21" x14ac:dyDescent="0.2">
      <c r="A12400" t="s">
        <v>1269</v>
      </c>
      <c r="B12400" s="10" t="s">
        <v>1700</v>
      </c>
      <c r="C12400">
        <v>30.5</v>
      </c>
      <c r="D12400">
        <v>-25.85</v>
      </c>
      <c r="E12400">
        <v>4.5</v>
      </c>
      <c r="F12400" t="s">
        <v>1764</v>
      </c>
      <c r="G12400">
        <v>350</v>
      </c>
      <c r="H12400">
        <v>17815.96</v>
      </c>
      <c r="I12400">
        <v>105112.49</v>
      </c>
      <c r="J12400" t="s">
        <v>2293</v>
      </c>
      <c r="T12400">
        <f t="shared" si="220"/>
        <v>-21.35</v>
      </c>
      <c r="U12400">
        <v>-21.35</v>
      </c>
    </row>
    <row r="12401" spans="1:21" x14ac:dyDescent="0.2">
      <c r="A12401" t="s">
        <v>1269</v>
      </c>
      <c r="B12401" s="10" t="s">
        <v>1702</v>
      </c>
      <c r="C12401">
        <v>35</v>
      </c>
      <c r="D12401">
        <v>-30.35</v>
      </c>
      <c r="E12401">
        <v>4.5</v>
      </c>
      <c r="F12401" t="s">
        <v>1976</v>
      </c>
      <c r="G12401">
        <v>500</v>
      </c>
      <c r="H12401">
        <v>17815.96</v>
      </c>
      <c r="I12401">
        <v>105112.49</v>
      </c>
      <c r="J12401" t="s">
        <v>2293</v>
      </c>
      <c r="T12401">
        <f t="shared" si="220"/>
        <v>-25.85</v>
      </c>
      <c r="U12401">
        <v>-25.85</v>
      </c>
    </row>
    <row r="12402" spans="1:21" x14ac:dyDescent="0.2">
      <c r="A12402" t="s">
        <v>1270</v>
      </c>
      <c r="B12402" s="10" t="s">
        <v>1687</v>
      </c>
      <c r="C12402">
        <v>4.3</v>
      </c>
      <c r="D12402">
        <v>0.32</v>
      </c>
      <c r="E12402">
        <v>4.3</v>
      </c>
      <c r="F12402" t="s">
        <v>1688</v>
      </c>
      <c r="G12402">
        <v>70</v>
      </c>
      <c r="H12402">
        <v>17839.12</v>
      </c>
      <c r="I12402">
        <v>105221.16</v>
      </c>
      <c r="J12402" t="s">
        <v>2293</v>
      </c>
      <c r="T12402">
        <f t="shared" si="220"/>
        <v>4.62</v>
      </c>
      <c r="U12402">
        <v>4.62</v>
      </c>
    </row>
    <row r="12403" spans="1:21" x14ac:dyDescent="0.2">
      <c r="A12403" t="s">
        <v>1270</v>
      </c>
      <c r="B12403" s="10" t="s">
        <v>1714</v>
      </c>
      <c r="C12403">
        <v>6.9</v>
      </c>
      <c r="D12403">
        <v>-2.2799999999999998</v>
      </c>
      <c r="E12403">
        <v>2.6</v>
      </c>
      <c r="F12403" t="s">
        <v>1715</v>
      </c>
      <c r="G12403">
        <v>100</v>
      </c>
      <c r="H12403">
        <v>17839.12</v>
      </c>
      <c r="I12403">
        <v>105221.16</v>
      </c>
      <c r="J12403" t="s">
        <v>2293</v>
      </c>
      <c r="T12403">
        <f t="shared" si="220"/>
        <v>0.32000000000000028</v>
      </c>
      <c r="U12403">
        <v>0.32000000000000028</v>
      </c>
    </row>
    <row r="12404" spans="1:21" x14ac:dyDescent="0.2">
      <c r="A12404" t="s">
        <v>1270</v>
      </c>
      <c r="B12404" s="10" t="s">
        <v>1722</v>
      </c>
      <c r="C12404">
        <v>7.9</v>
      </c>
      <c r="D12404">
        <v>-3.28</v>
      </c>
      <c r="E12404">
        <v>1</v>
      </c>
      <c r="F12404" t="s">
        <v>1692</v>
      </c>
      <c r="G12404">
        <v>100</v>
      </c>
      <c r="H12404">
        <v>17839.12</v>
      </c>
      <c r="I12404">
        <v>105221.16</v>
      </c>
      <c r="J12404" t="s">
        <v>2293</v>
      </c>
      <c r="T12404">
        <f t="shared" si="220"/>
        <v>-2.2799999999999998</v>
      </c>
      <c r="U12404">
        <v>-2.2799999999999998</v>
      </c>
    </row>
    <row r="12405" spans="1:21" x14ac:dyDescent="0.2">
      <c r="A12405" t="s">
        <v>1270</v>
      </c>
      <c r="B12405" s="10" t="s">
        <v>1689</v>
      </c>
      <c r="C12405">
        <v>9.6</v>
      </c>
      <c r="D12405">
        <v>-4.9800000000000004</v>
      </c>
      <c r="E12405">
        <v>1.7</v>
      </c>
      <c r="F12405" t="s">
        <v>1696</v>
      </c>
      <c r="G12405">
        <v>60</v>
      </c>
      <c r="H12405">
        <v>17839.12</v>
      </c>
      <c r="I12405">
        <v>105221.16</v>
      </c>
      <c r="J12405" t="s">
        <v>2293</v>
      </c>
      <c r="T12405">
        <f t="shared" si="220"/>
        <v>-3.2800000000000002</v>
      </c>
      <c r="U12405">
        <v>-3.2800000000000002</v>
      </c>
    </row>
    <row r="12406" spans="1:21" x14ac:dyDescent="0.2">
      <c r="A12406" t="s">
        <v>1270</v>
      </c>
      <c r="B12406" s="10" t="s">
        <v>1711</v>
      </c>
      <c r="C12406">
        <v>10.5</v>
      </c>
      <c r="D12406">
        <v>-5.88</v>
      </c>
      <c r="E12406">
        <v>0.9</v>
      </c>
      <c r="F12406" t="s">
        <v>1712</v>
      </c>
      <c r="G12406">
        <v>180</v>
      </c>
      <c r="H12406">
        <v>17839.12</v>
      </c>
      <c r="I12406">
        <v>105221.16</v>
      </c>
      <c r="J12406" t="s">
        <v>2293</v>
      </c>
      <c r="T12406">
        <f t="shared" si="220"/>
        <v>-4.9799999999999995</v>
      </c>
      <c r="U12406">
        <v>-4.9799999999999995</v>
      </c>
    </row>
    <row r="12407" spans="1:21" x14ac:dyDescent="0.2">
      <c r="A12407" t="s">
        <v>1270</v>
      </c>
      <c r="B12407" s="10" t="s">
        <v>1693</v>
      </c>
      <c r="C12407">
        <v>15.8</v>
      </c>
      <c r="D12407">
        <v>-11.18</v>
      </c>
      <c r="E12407">
        <v>5.3</v>
      </c>
      <c r="F12407" t="s">
        <v>1694</v>
      </c>
      <c r="G12407">
        <v>220</v>
      </c>
      <c r="H12407">
        <v>17839.12</v>
      </c>
      <c r="I12407">
        <v>105221.16</v>
      </c>
      <c r="J12407" t="s">
        <v>2293</v>
      </c>
      <c r="T12407">
        <f t="shared" si="220"/>
        <v>-5.88</v>
      </c>
      <c r="U12407">
        <v>-5.88</v>
      </c>
    </row>
    <row r="12408" spans="1:21" x14ac:dyDescent="0.2">
      <c r="A12408" t="s">
        <v>1270</v>
      </c>
      <c r="B12408" s="10" t="s">
        <v>1713</v>
      </c>
      <c r="C12408">
        <v>22.3</v>
      </c>
      <c r="D12408">
        <v>-17.68</v>
      </c>
      <c r="E12408">
        <v>6.5</v>
      </c>
      <c r="F12408" t="s">
        <v>1699</v>
      </c>
      <c r="G12408">
        <v>220</v>
      </c>
      <c r="H12408">
        <v>17839.12</v>
      </c>
      <c r="I12408">
        <v>105221.16</v>
      </c>
      <c r="J12408" t="s">
        <v>2293</v>
      </c>
      <c r="T12408">
        <f t="shared" si="220"/>
        <v>-11.18</v>
      </c>
      <c r="U12408">
        <v>-11.18</v>
      </c>
    </row>
    <row r="12409" spans="1:21" x14ac:dyDescent="0.2">
      <c r="A12409" t="s">
        <v>1270</v>
      </c>
      <c r="B12409" s="10" t="s">
        <v>1698</v>
      </c>
      <c r="C12409">
        <v>30.5</v>
      </c>
      <c r="D12409">
        <v>-25.88</v>
      </c>
      <c r="E12409">
        <v>8.1999999999999993</v>
      </c>
      <c r="F12409" t="s">
        <v>1699</v>
      </c>
      <c r="G12409">
        <v>250</v>
      </c>
      <c r="H12409">
        <v>17839.12</v>
      </c>
      <c r="I12409">
        <v>105221.16</v>
      </c>
      <c r="J12409" t="s">
        <v>2293</v>
      </c>
      <c r="T12409">
        <f t="shared" si="220"/>
        <v>-17.68</v>
      </c>
      <c r="U12409">
        <v>-17.68</v>
      </c>
    </row>
    <row r="12410" spans="1:21" x14ac:dyDescent="0.2">
      <c r="A12410" t="s">
        <v>1270</v>
      </c>
      <c r="B12410" s="10" t="s">
        <v>1700</v>
      </c>
      <c r="C12410">
        <v>35</v>
      </c>
      <c r="D12410">
        <v>-30.35</v>
      </c>
      <c r="E12410">
        <v>4.5</v>
      </c>
      <c r="F12410" t="s">
        <v>1764</v>
      </c>
      <c r="G12410">
        <v>350</v>
      </c>
      <c r="H12410">
        <v>17839.12</v>
      </c>
      <c r="I12410">
        <v>105221.16</v>
      </c>
      <c r="J12410" t="s">
        <v>2293</v>
      </c>
      <c r="T12410">
        <f t="shared" si="220"/>
        <v>-25.85</v>
      </c>
      <c r="U12410">
        <v>-25.85</v>
      </c>
    </row>
    <row r="12411" spans="1:21" x14ac:dyDescent="0.2">
      <c r="A12411" t="s">
        <v>1271</v>
      </c>
      <c r="B12411" s="10" t="s">
        <v>1687</v>
      </c>
      <c r="C12411">
        <v>5.8</v>
      </c>
      <c r="D12411">
        <v>-1.1399999999999999</v>
      </c>
      <c r="E12411">
        <v>5.8</v>
      </c>
      <c r="F12411" t="s">
        <v>1688</v>
      </c>
      <c r="G12411">
        <v>70</v>
      </c>
      <c r="H12411">
        <v>17815.04</v>
      </c>
      <c r="I12411">
        <v>105221.9</v>
      </c>
      <c r="J12411" t="s">
        <v>2293</v>
      </c>
      <c r="T12411">
        <f t="shared" si="220"/>
        <v>4.66</v>
      </c>
      <c r="U12411">
        <v>4.66</v>
      </c>
    </row>
    <row r="12412" spans="1:21" x14ac:dyDescent="0.2">
      <c r="A12412" t="s">
        <v>1271</v>
      </c>
      <c r="B12412" s="10" t="s">
        <v>1722</v>
      </c>
      <c r="C12412">
        <v>7.7</v>
      </c>
      <c r="D12412">
        <v>-3.04</v>
      </c>
      <c r="E12412">
        <v>1.9</v>
      </c>
      <c r="F12412" t="s">
        <v>1692</v>
      </c>
      <c r="G12412">
        <v>100</v>
      </c>
      <c r="H12412">
        <v>17815.04</v>
      </c>
      <c r="I12412">
        <v>105221.9</v>
      </c>
      <c r="J12412" t="s">
        <v>2293</v>
      </c>
      <c r="T12412">
        <f t="shared" si="220"/>
        <v>-1.1400000000000001</v>
      </c>
      <c r="U12412">
        <v>-1.1400000000000001</v>
      </c>
    </row>
    <row r="12413" spans="1:21" x14ac:dyDescent="0.2">
      <c r="A12413" t="s">
        <v>1271</v>
      </c>
      <c r="B12413" s="10" t="s">
        <v>1689</v>
      </c>
      <c r="C12413">
        <v>9.3000000000000007</v>
      </c>
      <c r="D12413">
        <v>-4.6399999999999997</v>
      </c>
      <c r="E12413">
        <v>1.6</v>
      </c>
      <c r="F12413" t="s">
        <v>1696</v>
      </c>
      <c r="G12413">
        <v>60</v>
      </c>
      <c r="H12413">
        <v>17815.04</v>
      </c>
      <c r="I12413">
        <v>105221.9</v>
      </c>
      <c r="J12413" t="s">
        <v>2293</v>
      </c>
      <c r="T12413">
        <f t="shared" si="220"/>
        <v>-3.0399999999999996</v>
      </c>
      <c r="U12413">
        <v>-3.0399999999999996</v>
      </c>
    </row>
    <row r="12414" spans="1:21" x14ac:dyDescent="0.2">
      <c r="A12414" t="s">
        <v>1271</v>
      </c>
      <c r="B12414" s="10" t="s">
        <v>1711</v>
      </c>
      <c r="C12414">
        <v>10.8</v>
      </c>
      <c r="D12414">
        <v>-6.14</v>
      </c>
      <c r="E12414">
        <v>1.5</v>
      </c>
      <c r="F12414" t="s">
        <v>1712</v>
      </c>
      <c r="G12414">
        <v>180</v>
      </c>
      <c r="H12414">
        <v>17815.04</v>
      </c>
      <c r="I12414">
        <v>105221.9</v>
      </c>
      <c r="J12414" t="s">
        <v>2293</v>
      </c>
      <c r="T12414">
        <f t="shared" si="220"/>
        <v>-4.6399999999999997</v>
      </c>
      <c r="U12414">
        <v>-4.6399999999999997</v>
      </c>
    </row>
    <row r="12415" spans="1:21" x14ac:dyDescent="0.2">
      <c r="A12415" t="s">
        <v>1271</v>
      </c>
      <c r="B12415" s="10" t="s">
        <v>1693</v>
      </c>
      <c r="C12415">
        <v>17.3</v>
      </c>
      <c r="D12415">
        <v>-12.64</v>
      </c>
      <c r="E12415">
        <v>6.5</v>
      </c>
      <c r="F12415" t="s">
        <v>1694</v>
      </c>
      <c r="G12415">
        <v>220</v>
      </c>
      <c r="H12415">
        <v>17815.04</v>
      </c>
      <c r="I12415">
        <v>105221.9</v>
      </c>
      <c r="J12415" t="s">
        <v>2293</v>
      </c>
      <c r="T12415">
        <f t="shared" si="220"/>
        <v>-6.1400000000000006</v>
      </c>
      <c r="U12415">
        <v>-6.1400000000000006</v>
      </c>
    </row>
    <row r="12416" spans="1:21" x14ac:dyDescent="0.2">
      <c r="A12416" t="s">
        <v>1271</v>
      </c>
      <c r="B12416" s="10" t="s">
        <v>1713</v>
      </c>
      <c r="C12416">
        <v>22</v>
      </c>
      <c r="D12416">
        <v>-17.34</v>
      </c>
      <c r="E12416">
        <v>4.7</v>
      </c>
      <c r="F12416" t="s">
        <v>1699</v>
      </c>
      <c r="G12416">
        <v>220</v>
      </c>
      <c r="H12416">
        <v>17815.04</v>
      </c>
      <c r="I12416">
        <v>105221.9</v>
      </c>
      <c r="J12416" t="s">
        <v>2293</v>
      </c>
      <c r="T12416">
        <f t="shared" si="220"/>
        <v>-12.64</v>
      </c>
      <c r="U12416">
        <v>-12.64</v>
      </c>
    </row>
    <row r="12417" spans="1:21" x14ac:dyDescent="0.2">
      <c r="A12417" t="s">
        <v>1271</v>
      </c>
      <c r="B12417" s="10" t="s">
        <v>1698</v>
      </c>
      <c r="C12417">
        <v>26</v>
      </c>
      <c r="D12417">
        <v>-21.34</v>
      </c>
      <c r="E12417">
        <v>4</v>
      </c>
      <c r="F12417" t="s">
        <v>1699</v>
      </c>
      <c r="G12417">
        <v>250</v>
      </c>
      <c r="H12417">
        <v>17815.04</v>
      </c>
      <c r="I12417">
        <v>105221.9</v>
      </c>
      <c r="J12417" t="s">
        <v>2293</v>
      </c>
      <c r="T12417">
        <f t="shared" si="220"/>
        <v>-17.34</v>
      </c>
      <c r="U12417">
        <v>-17.34</v>
      </c>
    </row>
    <row r="12418" spans="1:21" x14ac:dyDescent="0.2">
      <c r="A12418" t="s">
        <v>1271</v>
      </c>
      <c r="B12418" s="10" t="s">
        <v>1700</v>
      </c>
      <c r="C12418">
        <v>32</v>
      </c>
      <c r="D12418">
        <v>-27.34</v>
      </c>
      <c r="E12418">
        <v>6</v>
      </c>
      <c r="F12418" t="s">
        <v>1764</v>
      </c>
      <c r="G12418">
        <v>350</v>
      </c>
      <c r="H12418">
        <v>17815.04</v>
      </c>
      <c r="I12418">
        <v>105221.9</v>
      </c>
      <c r="J12418" t="s">
        <v>2293</v>
      </c>
      <c r="T12418">
        <f t="shared" ref="T12418:T12481" si="221">D12418+E12418</f>
        <v>-21.34</v>
      </c>
      <c r="U12418">
        <v>-21.34</v>
      </c>
    </row>
    <row r="12419" spans="1:21" x14ac:dyDescent="0.2">
      <c r="A12419" t="s">
        <v>1271</v>
      </c>
      <c r="B12419" s="10" t="s">
        <v>1702</v>
      </c>
      <c r="C12419">
        <v>35.5</v>
      </c>
      <c r="D12419">
        <v>-30.84</v>
      </c>
      <c r="E12419">
        <v>3.5</v>
      </c>
      <c r="F12419" t="s">
        <v>1976</v>
      </c>
      <c r="G12419">
        <v>500</v>
      </c>
      <c r="H12419">
        <v>17815.04</v>
      </c>
      <c r="I12419">
        <v>105221.9</v>
      </c>
      <c r="J12419" t="s">
        <v>2293</v>
      </c>
      <c r="T12419">
        <f t="shared" si="221"/>
        <v>-27.34</v>
      </c>
      <c r="U12419">
        <v>-27.34</v>
      </c>
    </row>
    <row r="12420" spans="1:21" x14ac:dyDescent="0.2">
      <c r="A12420" t="s">
        <v>1272</v>
      </c>
      <c r="B12420" s="10" t="s">
        <v>1687</v>
      </c>
      <c r="C12420">
        <v>2.9</v>
      </c>
      <c r="D12420">
        <v>1.69</v>
      </c>
      <c r="E12420">
        <v>2.9</v>
      </c>
      <c r="F12420" t="s">
        <v>1688</v>
      </c>
      <c r="G12420">
        <v>70</v>
      </c>
      <c r="H12420">
        <v>17841.68</v>
      </c>
      <c r="I12420">
        <v>105321.25</v>
      </c>
      <c r="J12420" t="s">
        <v>2293</v>
      </c>
      <c r="T12420">
        <f t="shared" si="221"/>
        <v>4.59</v>
      </c>
      <c r="U12420">
        <v>4.59</v>
      </c>
    </row>
    <row r="12421" spans="1:21" x14ac:dyDescent="0.2">
      <c r="A12421" t="s">
        <v>1272</v>
      </c>
      <c r="B12421" s="10" t="s">
        <v>1714</v>
      </c>
      <c r="C12421">
        <v>7.9</v>
      </c>
      <c r="D12421">
        <v>-3.31</v>
      </c>
      <c r="E12421">
        <v>5</v>
      </c>
      <c r="F12421" t="s">
        <v>1715</v>
      </c>
      <c r="G12421">
        <v>100</v>
      </c>
      <c r="H12421">
        <v>17841.68</v>
      </c>
      <c r="I12421">
        <v>105321.25</v>
      </c>
      <c r="J12421" t="s">
        <v>2293</v>
      </c>
      <c r="T12421">
        <f t="shared" si="221"/>
        <v>1.69</v>
      </c>
      <c r="U12421">
        <v>1.69</v>
      </c>
    </row>
    <row r="12422" spans="1:21" x14ac:dyDescent="0.2">
      <c r="A12422" t="s">
        <v>1272</v>
      </c>
      <c r="B12422" s="10" t="s">
        <v>1689</v>
      </c>
      <c r="C12422">
        <v>9.1999999999999993</v>
      </c>
      <c r="D12422">
        <v>-4.6100000000000003</v>
      </c>
      <c r="E12422">
        <v>1.3</v>
      </c>
      <c r="F12422" t="s">
        <v>1696</v>
      </c>
      <c r="G12422">
        <v>60</v>
      </c>
      <c r="H12422">
        <v>17841.68</v>
      </c>
      <c r="I12422">
        <v>105321.25</v>
      </c>
      <c r="J12422" t="s">
        <v>2293</v>
      </c>
      <c r="T12422">
        <f t="shared" si="221"/>
        <v>-3.3100000000000005</v>
      </c>
      <c r="U12422">
        <v>-3.3100000000000005</v>
      </c>
    </row>
    <row r="12423" spans="1:21" x14ac:dyDescent="0.2">
      <c r="A12423" t="s">
        <v>1272</v>
      </c>
      <c r="B12423" s="10" t="s">
        <v>1711</v>
      </c>
      <c r="C12423">
        <v>10.85</v>
      </c>
      <c r="D12423">
        <v>-6.26</v>
      </c>
      <c r="E12423">
        <v>1.65</v>
      </c>
      <c r="F12423" t="s">
        <v>1712</v>
      </c>
      <c r="G12423">
        <v>180</v>
      </c>
      <c r="H12423">
        <v>17841.68</v>
      </c>
      <c r="I12423">
        <v>105321.25</v>
      </c>
      <c r="J12423" t="s">
        <v>2293</v>
      </c>
      <c r="T12423">
        <f t="shared" si="221"/>
        <v>-4.6099999999999994</v>
      </c>
      <c r="U12423">
        <v>-4.6099999999999994</v>
      </c>
    </row>
    <row r="12424" spans="1:21" x14ac:dyDescent="0.2">
      <c r="A12424" t="s">
        <v>1272</v>
      </c>
      <c r="B12424" s="10" t="s">
        <v>1693</v>
      </c>
      <c r="C12424">
        <v>17.5</v>
      </c>
      <c r="D12424">
        <v>-12.91</v>
      </c>
      <c r="E12424">
        <v>6.65</v>
      </c>
      <c r="F12424" t="s">
        <v>1694</v>
      </c>
      <c r="G12424">
        <v>220</v>
      </c>
      <c r="H12424">
        <v>17841.68</v>
      </c>
      <c r="I12424">
        <v>105321.25</v>
      </c>
      <c r="J12424" t="s">
        <v>2293</v>
      </c>
      <c r="T12424">
        <f t="shared" si="221"/>
        <v>-6.26</v>
      </c>
      <c r="U12424">
        <v>-6.26</v>
      </c>
    </row>
    <row r="12425" spans="1:21" x14ac:dyDescent="0.2">
      <c r="A12425" t="s">
        <v>1272</v>
      </c>
      <c r="B12425" s="10" t="s">
        <v>1698</v>
      </c>
      <c r="C12425">
        <v>25</v>
      </c>
      <c r="D12425">
        <v>-20.41</v>
      </c>
      <c r="E12425">
        <v>7.5</v>
      </c>
      <c r="F12425" t="s">
        <v>1699</v>
      </c>
      <c r="G12425">
        <v>250</v>
      </c>
      <c r="H12425">
        <v>17841.68</v>
      </c>
      <c r="I12425">
        <v>105321.25</v>
      </c>
      <c r="J12425" t="s">
        <v>2293</v>
      </c>
      <c r="T12425">
        <f t="shared" si="221"/>
        <v>-12.91</v>
      </c>
      <c r="U12425">
        <v>-12.91</v>
      </c>
    </row>
    <row r="12426" spans="1:21" x14ac:dyDescent="0.2">
      <c r="A12426" t="s">
        <v>1272</v>
      </c>
      <c r="B12426" s="10" t="s">
        <v>1700</v>
      </c>
      <c r="C12426">
        <v>28</v>
      </c>
      <c r="D12426">
        <v>-23.41</v>
      </c>
      <c r="E12426">
        <v>3</v>
      </c>
      <c r="F12426" t="s">
        <v>1764</v>
      </c>
      <c r="G12426">
        <v>350</v>
      </c>
      <c r="H12426">
        <v>17841.68</v>
      </c>
      <c r="I12426">
        <v>105321.25</v>
      </c>
      <c r="J12426" t="s">
        <v>2293</v>
      </c>
      <c r="T12426">
        <f t="shared" si="221"/>
        <v>-20.41</v>
      </c>
      <c r="U12426">
        <v>-20.41</v>
      </c>
    </row>
    <row r="12427" spans="1:21" x14ac:dyDescent="0.2">
      <c r="A12427" t="s">
        <v>1272</v>
      </c>
      <c r="B12427" s="10" t="s">
        <v>1702</v>
      </c>
      <c r="C12427">
        <v>35.450000000000003</v>
      </c>
      <c r="D12427">
        <v>-29.86</v>
      </c>
      <c r="E12427">
        <v>6.45</v>
      </c>
      <c r="F12427" t="s">
        <v>1976</v>
      </c>
      <c r="G12427">
        <v>500</v>
      </c>
      <c r="H12427">
        <v>17841.68</v>
      </c>
      <c r="I12427">
        <v>105321.25</v>
      </c>
      <c r="J12427" t="s">
        <v>2293</v>
      </c>
      <c r="T12427">
        <f t="shared" si="221"/>
        <v>-23.41</v>
      </c>
      <c r="U12427">
        <v>-23.41</v>
      </c>
    </row>
    <row r="12428" spans="1:21" x14ac:dyDescent="0.2">
      <c r="A12428" t="s">
        <v>1273</v>
      </c>
      <c r="B12428" s="10" t="s">
        <v>1687</v>
      </c>
      <c r="C12428">
        <v>2.2000000000000002</v>
      </c>
      <c r="D12428">
        <v>2.4700000000000002</v>
      </c>
      <c r="E12428">
        <v>2.2000000000000002</v>
      </c>
      <c r="F12428" t="s">
        <v>1688</v>
      </c>
      <c r="G12428">
        <v>70</v>
      </c>
      <c r="H12428">
        <v>17819.23</v>
      </c>
      <c r="I12428">
        <v>105321.65</v>
      </c>
      <c r="J12428" t="s">
        <v>2293</v>
      </c>
      <c r="T12428">
        <f t="shared" si="221"/>
        <v>4.67</v>
      </c>
      <c r="U12428">
        <v>4.67</v>
      </c>
    </row>
    <row r="12429" spans="1:21" x14ac:dyDescent="0.2">
      <c r="A12429" t="s">
        <v>1273</v>
      </c>
      <c r="B12429" s="10" t="s">
        <v>1714</v>
      </c>
      <c r="C12429">
        <v>6.3</v>
      </c>
      <c r="D12429">
        <v>-1.63</v>
      </c>
      <c r="E12429">
        <v>4.0999999999999996</v>
      </c>
      <c r="F12429" t="s">
        <v>1715</v>
      </c>
      <c r="G12429">
        <v>100</v>
      </c>
      <c r="H12429">
        <v>17819.23</v>
      </c>
      <c r="I12429">
        <v>105321.65</v>
      </c>
      <c r="J12429" t="s">
        <v>2293</v>
      </c>
      <c r="T12429">
        <f t="shared" si="221"/>
        <v>2.4699999999999998</v>
      </c>
      <c r="U12429">
        <v>2.4699999999999998</v>
      </c>
    </row>
    <row r="12430" spans="1:21" x14ac:dyDescent="0.2">
      <c r="A12430" t="s">
        <v>1273</v>
      </c>
      <c r="B12430" s="10" t="s">
        <v>1722</v>
      </c>
      <c r="C12430">
        <v>8.3000000000000007</v>
      </c>
      <c r="D12430">
        <v>-3.63</v>
      </c>
      <c r="E12430">
        <v>2</v>
      </c>
      <c r="F12430" t="s">
        <v>1692</v>
      </c>
      <c r="G12430">
        <v>100</v>
      </c>
      <c r="H12430">
        <v>17819.23</v>
      </c>
      <c r="I12430">
        <v>105321.65</v>
      </c>
      <c r="J12430" t="s">
        <v>2293</v>
      </c>
      <c r="T12430">
        <f t="shared" si="221"/>
        <v>-1.63</v>
      </c>
      <c r="U12430">
        <v>-1.63</v>
      </c>
    </row>
    <row r="12431" spans="1:21" x14ac:dyDescent="0.2">
      <c r="A12431" t="s">
        <v>1273</v>
      </c>
      <c r="B12431" s="10" t="s">
        <v>1689</v>
      </c>
      <c r="C12431">
        <v>9.3000000000000007</v>
      </c>
      <c r="D12431">
        <v>-4.63</v>
      </c>
      <c r="E12431">
        <v>1</v>
      </c>
      <c r="F12431" t="s">
        <v>1696</v>
      </c>
      <c r="G12431">
        <v>60</v>
      </c>
      <c r="H12431">
        <v>17819.23</v>
      </c>
      <c r="I12431">
        <v>105321.65</v>
      </c>
      <c r="J12431" t="s">
        <v>2293</v>
      </c>
      <c r="T12431">
        <f t="shared" si="221"/>
        <v>-3.63</v>
      </c>
      <c r="U12431">
        <v>-3.63</v>
      </c>
    </row>
    <row r="12432" spans="1:21" x14ac:dyDescent="0.2">
      <c r="A12432" t="s">
        <v>1273</v>
      </c>
      <c r="B12432" s="10" t="s">
        <v>1711</v>
      </c>
      <c r="C12432">
        <v>11</v>
      </c>
      <c r="D12432">
        <v>-6.33</v>
      </c>
      <c r="E12432">
        <v>1.7</v>
      </c>
      <c r="F12432" t="s">
        <v>1712</v>
      </c>
      <c r="G12432">
        <v>180</v>
      </c>
      <c r="H12432">
        <v>17819.23</v>
      </c>
      <c r="I12432">
        <v>105321.65</v>
      </c>
      <c r="J12432" t="s">
        <v>2293</v>
      </c>
      <c r="T12432">
        <f t="shared" si="221"/>
        <v>-4.63</v>
      </c>
      <c r="U12432">
        <v>-4.63</v>
      </c>
    </row>
    <row r="12433" spans="1:21" x14ac:dyDescent="0.2">
      <c r="A12433" t="s">
        <v>1273</v>
      </c>
      <c r="B12433" s="10" t="s">
        <v>1693</v>
      </c>
      <c r="C12433">
        <v>18.5</v>
      </c>
      <c r="D12433">
        <v>-13.83</v>
      </c>
      <c r="E12433">
        <v>7.5</v>
      </c>
      <c r="F12433" t="s">
        <v>1694</v>
      </c>
      <c r="G12433">
        <v>220</v>
      </c>
      <c r="H12433">
        <v>17819.23</v>
      </c>
      <c r="I12433">
        <v>105321.65</v>
      </c>
      <c r="J12433" t="s">
        <v>2293</v>
      </c>
      <c r="T12433">
        <f t="shared" si="221"/>
        <v>-6.33</v>
      </c>
      <c r="U12433">
        <v>-6.33</v>
      </c>
    </row>
    <row r="12434" spans="1:21" x14ac:dyDescent="0.2">
      <c r="A12434" t="s">
        <v>1273</v>
      </c>
      <c r="B12434" s="10" t="s">
        <v>1713</v>
      </c>
      <c r="C12434">
        <v>23.5</v>
      </c>
      <c r="D12434">
        <v>-18.829999999999998</v>
      </c>
      <c r="E12434">
        <v>5</v>
      </c>
      <c r="F12434" t="s">
        <v>1699</v>
      </c>
      <c r="G12434">
        <v>220</v>
      </c>
      <c r="H12434">
        <v>17819.23</v>
      </c>
      <c r="I12434">
        <v>105321.65</v>
      </c>
      <c r="J12434" t="s">
        <v>2293</v>
      </c>
      <c r="T12434">
        <f t="shared" si="221"/>
        <v>-13.829999999999998</v>
      </c>
      <c r="U12434">
        <v>-13.829999999999998</v>
      </c>
    </row>
    <row r="12435" spans="1:21" x14ac:dyDescent="0.2">
      <c r="A12435" t="s">
        <v>1273</v>
      </c>
      <c r="B12435" s="10" t="s">
        <v>1698</v>
      </c>
      <c r="C12435">
        <v>30.5</v>
      </c>
      <c r="D12435">
        <v>-25.83</v>
      </c>
      <c r="E12435">
        <v>7</v>
      </c>
      <c r="F12435" t="s">
        <v>1699</v>
      </c>
      <c r="G12435">
        <v>250</v>
      </c>
      <c r="H12435">
        <v>17819.23</v>
      </c>
      <c r="I12435">
        <v>105321.65</v>
      </c>
      <c r="J12435" t="s">
        <v>2293</v>
      </c>
      <c r="T12435">
        <f t="shared" si="221"/>
        <v>-18.829999999999998</v>
      </c>
      <c r="U12435">
        <v>-18.829999999999998</v>
      </c>
    </row>
    <row r="12436" spans="1:21" x14ac:dyDescent="0.2">
      <c r="A12436" t="s">
        <v>1273</v>
      </c>
      <c r="B12436" s="10" t="s">
        <v>1700</v>
      </c>
      <c r="C12436">
        <v>35.5</v>
      </c>
      <c r="D12436">
        <v>-30.83</v>
      </c>
      <c r="E12436">
        <v>5</v>
      </c>
      <c r="F12436" t="s">
        <v>1764</v>
      </c>
      <c r="G12436">
        <v>350</v>
      </c>
      <c r="H12436">
        <v>17819.23</v>
      </c>
      <c r="I12436">
        <v>105321.65</v>
      </c>
      <c r="J12436" t="s">
        <v>2293</v>
      </c>
      <c r="T12436">
        <f t="shared" si="221"/>
        <v>-25.83</v>
      </c>
      <c r="U12436">
        <v>-25.83</v>
      </c>
    </row>
    <row r="12437" spans="1:21" x14ac:dyDescent="0.2">
      <c r="A12437" t="s">
        <v>1273</v>
      </c>
      <c r="B12437" s="10" t="s">
        <v>1702</v>
      </c>
      <c r="C12437">
        <v>43.15</v>
      </c>
      <c r="D12437">
        <v>-38.479999999999997</v>
      </c>
      <c r="E12437">
        <v>7.65</v>
      </c>
      <c r="F12437" t="s">
        <v>1976</v>
      </c>
      <c r="G12437">
        <v>500</v>
      </c>
      <c r="H12437">
        <v>17819.23</v>
      </c>
      <c r="I12437">
        <v>105321.65</v>
      </c>
      <c r="J12437" t="s">
        <v>2293</v>
      </c>
      <c r="T12437">
        <f t="shared" si="221"/>
        <v>-30.83</v>
      </c>
      <c r="U12437">
        <v>-30.83</v>
      </c>
    </row>
    <row r="12438" spans="1:21" x14ac:dyDescent="0.2">
      <c r="A12438" t="s">
        <v>1497</v>
      </c>
      <c r="B12438" s="10" t="s">
        <v>1687</v>
      </c>
      <c r="C12438">
        <v>2.1</v>
      </c>
      <c r="D12438">
        <v>2.11</v>
      </c>
      <c r="E12438">
        <v>2.1</v>
      </c>
      <c r="F12438" t="s">
        <v>1688</v>
      </c>
      <c r="G12438">
        <v>70</v>
      </c>
      <c r="H12438">
        <v>18091.259999999998</v>
      </c>
      <c r="I12438">
        <v>103612.28</v>
      </c>
      <c r="J12438" t="s">
        <v>2293</v>
      </c>
      <c r="T12438">
        <f t="shared" si="221"/>
        <v>4.21</v>
      </c>
      <c r="U12438">
        <v>4.21</v>
      </c>
    </row>
    <row r="12439" spans="1:21" x14ac:dyDescent="0.2">
      <c r="A12439" t="s">
        <v>1497</v>
      </c>
      <c r="B12439" s="10" t="s">
        <v>1714</v>
      </c>
      <c r="C12439">
        <v>5.2</v>
      </c>
      <c r="D12439">
        <v>-0.99</v>
      </c>
      <c r="E12439">
        <v>3.1</v>
      </c>
      <c r="F12439" t="s">
        <v>1715</v>
      </c>
      <c r="G12439">
        <v>100</v>
      </c>
      <c r="H12439">
        <v>18091.259999999998</v>
      </c>
      <c r="I12439">
        <v>103612.28</v>
      </c>
      <c r="J12439" t="s">
        <v>2293</v>
      </c>
      <c r="T12439">
        <f t="shared" si="221"/>
        <v>2.1100000000000003</v>
      </c>
      <c r="U12439">
        <v>2.1100000000000003</v>
      </c>
    </row>
    <row r="12440" spans="1:21" x14ac:dyDescent="0.2">
      <c r="A12440" t="s">
        <v>1497</v>
      </c>
      <c r="B12440" s="10" t="s">
        <v>1689</v>
      </c>
      <c r="C12440">
        <v>8.6</v>
      </c>
      <c r="D12440">
        <v>-4.3899999999999997</v>
      </c>
      <c r="E12440">
        <v>3.4</v>
      </c>
      <c r="F12440" t="s">
        <v>1696</v>
      </c>
      <c r="G12440">
        <v>60</v>
      </c>
      <c r="H12440">
        <v>18091.259999999998</v>
      </c>
      <c r="I12440">
        <v>103612.28</v>
      </c>
      <c r="J12440" t="s">
        <v>2293</v>
      </c>
      <c r="T12440">
        <f t="shared" si="221"/>
        <v>-0.98999999999999977</v>
      </c>
      <c r="U12440">
        <v>-0.98999999999999977</v>
      </c>
    </row>
    <row r="12441" spans="1:21" x14ac:dyDescent="0.2">
      <c r="A12441" t="s">
        <v>1497</v>
      </c>
      <c r="B12441" s="10" t="s">
        <v>1711</v>
      </c>
      <c r="C12441">
        <v>15.9</v>
      </c>
      <c r="D12441">
        <v>-11.69</v>
      </c>
      <c r="E12441">
        <v>7.3</v>
      </c>
      <c r="F12441" t="s">
        <v>1712</v>
      </c>
      <c r="G12441">
        <v>180</v>
      </c>
      <c r="H12441">
        <v>18091.259999999998</v>
      </c>
      <c r="I12441">
        <v>103612.28</v>
      </c>
      <c r="J12441" t="s">
        <v>2293</v>
      </c>
      <c r="T12441">
        <f t="shared" si="221"/>
        <v>-4.3899999999999997</v>
      </c>
      <c r="U12441">
        <v>-4.3899999999999997</v>
      </c>
    </row>
    <row r="12442" spans="1:21" x14ac:dyDescent="0.2">
      <c r="A12442" t="s">
        <v>1497</v>
      </c>
      <c r="B12442" s="10" t="s">
        <v>1713</v>
      </c>
      <c r="C12442">
        <v>22.7</v>
      </c>
      <c r="D12442">
        <v>-18.489999999999998</v>
      </c>
      <c r="E12442">
        <v>6.8</v>
      </c>
      <c r="F12442" t="s">
        <v>1699</v>
      </c>
      <c r="G12442">
        <v>220</v>
      </c>
      <c r="H12442">
        <v>18091.259999999998</v>
      </c>
      <c r="I12442">
        <v>103612.28</v>
      </c>
      <c r="J12442" t="s">
        <v>2293</v>
      </c>
      <c r="T12442">
        <f t="shared" si="221"/>
        <v>-11.689999999999998</v>
      </c>
      <c r="U12442">
        <v>-11.689999999999998</v>
      </c>
    </row>
    <row r="12443" spans="1:21" x14ac:dyDescent="0.2">
      <c r="A12443" t="s">
        <v>1497</v>
      </c>
      <c r="B12443" s="10" t="s">
        <v>1698</v>
      </c>
      <c r="C12443">
        <v>28.8</v>
      </c>
      <c r="D12443">
        <v>-24.59</v>
      </c>
      <c r="E12443">
        <v>6.1</v>
      </c>
      <c r="F12443" t="s">
        <v>1699</v>
      </c>
      <c r="G12443">
        <v>250</v>
      </c>
      <c r="H12443">
        <v>18091.259999999998</v>
      </c>
      <c r="I12443">
        <v>103612.28</v>
      </c>
      <c r="J12443" t="s">
        <v>2293</v>
      </c>
      <c r="T12443">
        <f t="shared" si="221"/>
        <v>-18.490000000000002</v>
      </c>
      <c r="U12443">
        <v>-18.490000000000002</v>
      </c>
    </row>
    <row r="12444" spans="1:21" x14ac:dyDescent="0.2">
      <c r="A12444" t="s">
        <v>1497</v>
      </c>
      <c r="B12444" s="10" t="s">
        <v>1700</v>
      </c>
      <c r="C12444">
        <v>33.5</v>
      </c>
      <c r="D12444">
        <v>-29.29</v>
      </c>
      <c r="E12444">
        <v>4.7</v>
      </c>
      <c r="F12444" t="s">
        <v>1764</v>
      </c>
      <c r="G12444">
        <v>350</v>
      </c>
      <c r="H12444">
        <v>18091.259999999998</v>
      </c>
      <c r="I12444">
        <v>103612.28</v>
      </c>
      <c r="J12444" t="s">
        <v>2293</v>
      </c>
      <c r="T12444">
        <f t="shared" si="221"/>
        <v>-24.59</v>
      </c>
      <c r="U12444">
        <v>-24.59</v>
      </c>
    </row>
    <row r="12445" spans="1:21" x14ac:dyDescent="0.2">
      <c r="A12445" t="s">
        <v>1498</v>
      </c>
      <c r="B12445" s="10" t="s">
        <v>1687</v>
      </c>
      <c r="C12445">
        <v>4</v>
      </c>
      <c r="D12445">
        <v>0.17</v>
      </c>
      <c r="E12445">
        <v>4</v>
      </c>
      <c r="F12445" t="s">
        <v>1688</v>
      </c>
      <c r="G12445">
        <v>70</v>
      </c>
      <c r="H12445">
        <v>18073.560000000001</v>
      </c>
      <c r="I12445">
        <v>103619.12</v>
      </c>
      <c r="J12445" t="s">
        <v>2293</v>
      </c>
      <c r="T12445">
        <f t="shared" si="221"/>
        <v>4.17</v>
      </c>
      <c r="U12445">
        <v>4.17</v>
      </c>
    </row>
    <row r="12446" spans="1:21" x14ac:dyDescent="0.2">
      <c r="A12446" t="s">
        <v>1498</v>
      </c>
      <c r="B12446" s="10" t="s">
        <v>1714</v>
      </c>
      <c r="C12446">
        <v>5.8</v>
      </c>
      <c r="D12446">
        <v>-1.63</v>
      </c>
      <c r="E12446">
        <v>1.8</v>
      </c>
      <c r="F12446" t="s">
        <v>1715</v>
      </c>
      <c r="G12446">
        <v>100</v>
      </c>
      <c r="H12446">
        <v>18073.560000000001</v>
      </c>
      <c r="I12446">
        <v>103619.12</v>
      </c>
      <c r="J12446" t="s">
        <v>2293</v>
      </c>
      <c r="T12446">
        <f t="shared" si="221"/>
        <v>0.17000000000000015</v>
      </c>
      <c r="U12446">
        <v>0.17000000000000015</v>
      </c>
    </row>
    <row r="12447" spans="1:21" x14ac:dyDescent="0.2">
      <c r="A12447" t="s">
        <v>1498</v>
      </c>
      <c r="B12447" s="10" t="s">
        <v>1689</v>
      </c>
      <c r="C12447">
        <v>8.5</v>
      </c>
      <c r="D12447">
        <v>-4.33</v>
      </c>
      <c r="E12447">
        <v>2.7</v>
      </c>
      <c r="F12447" t="s">
        <v>1696</v>
      </c>
      <c r="G12447">
        <v>60</v>
      </c>
      <c r="H12447">
        <v>18073.560000000001</v>
      </c>
      <c r="I12447">
        <v>103619.12</v>
      </c>
      <c r="J12447" t="s">
        <v>2293</v>
      </c>
      <c r="T12447">
        <f t="shared" si="221"/>
        <v>-1.63</v>
      </c>
      <c r="U12447">
        <v>-1.63</v>
      </c>
    </row>
    <row r="12448" spans="1:21" x14ac:dyDescent="0.2">
      <c r="A12448" t="s">
        <v>1498</v>
      </c>
      <c r="B12448" s="10" t="s">
        <v>1693</v>
      </c>
      <c r="C12448">
        <v>10.199999999999999</v>
      </c>
      <c r="D12448">
        <v>-6.03</v>
      </c>
      <c r="E12448">
        <v>1.7</v>
      </c>
      <c r="F12448" t="s">
        <v>1694</v>
      </c>
      <c r="G12448">
        <v>220</v>
      </c>
      <c r="H12448">
        <v>18073.560000000001</v>
      </c>
      <c r="I12448">
        <v>103619.12</v>
      </c>
      <c r="J12448" t="s">
        <v>2293</v>
      </c>
      <c r="T12448">
        <f t="shared" si="221"/>
        <v>-4.33</v>
      </c>
      <c r="U12448">
        <v>-4.33</v>
      </c>
    </row>
    <row r="12449" spans="1:21" x14ac:dyDescent="0.2">
      <c r="A12449" t="s">
        <v>1498</v>
      </c>
      <c r="B12449" s="10" t="s">
        <v>1711</v>
      </c>
      <c r="C12449">
        <v>14.7</v>
      </c>
      <c r="D12449">
        <v>-10.53</v>
      </c>
      <c r="E12449">
        <v>4.5</v>
      </c>
      <c r="F12449" t="s">
        <v>1712</v>
      </c>
      <c r="G12449">
        <v>180</v>
      </c>
      <c r="H12449">
        <v>18073.560000000001</v>
      </c>
      <c r="I12449">
        <v>103619.12</v>
      </c>
      <c r="J12449" t="s">
        <v>2293</v>
      </c>
      <c r="T12449">
        <f t="shared" si="221"/>
        <v>-6.0299999999999994</v>
      </c>
      <c r="U12449">
        <v>-6.0299999999999994</v>
      </c>
    </row>
    <row r="12450" spans="1:21" x14ac:dyDescent="0.2">
      <c r="A12450" t="s">
        <v>1498</v>
      </c>
      <c r="B12450" s="10" t="s">
        <v>1693</v>
      </c>
      <c r="C12450">
        <v>17.399999999999999</v>
      </c>
      <c r="D12450">
        <v>-13.23</v>
      </c>
      <c r="E12450">
        <v>2.7</v>
      </c>
      <c r="F12450" t="s">
        <v>1694</v>
      </c>
      <c r="G12450">
        <v>220</v>
      </c>
      <c r="H12450">
        <v>18073.560000000001</v>
      </c>
      <c r="I12450">
        <v>103619.12</v>
      </c>
      <c r="J12450" t="s">
        <v>2293</v>
      </c>
      <c r="T12450">
        <f t="shared" si="221"/>
        <v>-10.530000000000001</v>
      </c>
      <c r="U12450">
        <v>-10.530000000000001</v>
      </c>
    </row>
    <row r="12451" spans="1:21" x14ac:dyDescent="0.2">
      <c r="A12451" t="s">
        <v>1498</v>
      </c>
      <c r="B12451" s="10" t="s">
        <v>1713</v>
      </c>
      <c r="C12451">
        <v>21</v>
      </c>
      <c r="D12451">
        <v>-16.829999999999998</v>
      </c>
      <c r="E12451">
        <v>3.6</v>
      </c>
      <c r="F12451" t="s">
        <v>1699</v>
      </c>
      <c r="G12451">
        <v>220</v>
      </c>
      <c r="H12451">
        <v>18073.560000000001</v>
      </c>
      <c r="I12451">
        <v>103619.12</v>
      </c>
      <c r="J12451" t="s">
        <v>2293</v>
      </c>
      <c r="T12451">
        <f t="shared" si="221"/>
        <v>-13.229999999999999</v>
      </c>
      <c r="U12451">
        <v>-13.229999999999999</v>
      </c>
    </row>
    <row r="12452" spans="1:21" x14ac:dyDescent="0.2">
      <c r="A12452" t="s">
        <v>1498</v>
      </c>
      <c r="B12452" s="10" t="s">
        <v>1698</v>
      </c>
      <c r="C12452">
        <v>26.5</v>
      </c>
      <c r="D12452">
        <v>-22.33</v>
      </c>
      <c r="E12452">
        <v>5.5</v>
      </c>
      <c r="F12452" t="s">
        <v>1699</v>
      </c>
      <c r="G12452">
        <v>250</v>
      </c>
      <c r="H12452">
        <v>18073.560000000001</v>
      </c>
      <c r="I12452">
        <v>103619.12</v>
      </c>
      <c r="J12452" t="s">
        <v>2293</v>
      </c>
      <c r="T12452">
        <f t="shared" si="221"/>
        <v>-16.829999999999998</v>
      </c>
      <c r="U12452">
        <v>-16.829999999999998</v>
      </c>
    </row>
    <row r="12453" spans="1:21" x14ac:dyDescent="0.2">
      <c r="A12453" t="s">
        <v>1498</v>
      </c>
      <c r="B12453" s="10" t="s">
        <v>1700</v>
      </c>
      <c r="C12453">
        <v>31.5</v>
      </c>
      <c r="D12453">
        <v>-27.33</v>
      </c>
      <c r="E12453">
        <v>5</v>
      </c>
      <c r="F12453" t="s">
        <v>1764</v>
      </c>
      <c r="G12453">
        <v>350</v>
      </c>
      <c r="H12453">
        <v>18073.560000000001</v>
      </c>
      <c r="I12453">
        <v>103619.12</v>
      </c>
      <c r="J12453" t="s">
        <v>2293</v>
      </c>
      <c r="T12453">
        <f t="shared" si="221"/>
        <v>-22.33</v>
      </c>
      <c r="U12453">
        <v>-22.33</v>
      </c>
    </row>
    <row r="12454" spans="1:21" x14ac:dyDescent="0.2">
      <c r="A12454" t="s">
        <v>1498</v>
      </c>
      <c r="B12454" s="10" t="s">
        <v>1702</v>
      </c>
      <c r="C12454">
        <v>41.6</v>
      </c>
      <c r="D12454">
        <v>-37.43</v>
      </c>
      <c r="E12454">
        <v>10.1</v>
      </c>
      <c r="F12454" t="s">
        <v>1976</v>
      </c>
      <c r="G12454">
        <v>500</v>
      </c>
      <c r="H12454">
        <v>18073.560000000001</v>
      </c>
      <c r="I12454">
        <v>103619.12</v>
      </c>
      <c r="J12454" t="s">
        <v>2293</v>
      </c>
      <c r="T12454">
        <f t="shared" si="221"/>
        <v>-27.33</v>
      </c>
      <c r="U12454">
        <v>-27.33</v>
      </c>
    </row>
    <row r="12455" spans="1:21" x14ac:dyDescent="0.2">
      <c r="A12455" t="s">
        <v>2291</v>
      </c>
      <c r="B12455" s="10" t="s">
        <v>1687</v>
      </c>
      <c r="C12455">
        <v>5.7</v>
      </c>
      <c r="D12455">
        <v>-1.19</v>
      </c>
      <c r="E12455">
        <v>5.7</v>
      </c>
      <c r="F12455" t="s">
        <v>1688</v>
      </c>
      <c r="G12455">
        <v>70</v>
      </c>
      <c r="H12455">
        <v>17831.490000000002</v>
      </c>
      <c r="I12455">
        <v>105370.45</v>
      </c>
      <c r="J12455" t="s">
        <v>2293</v>
      </c>
      <c r="T12455">
        <f t="shared" si="221"/>
        <v>4.51</v>
      </c>
      <c r="U12455">
        <v>4.51</v>
      </c>
    </row>
    <row r="12456" spans="1:21" x14ac:dyDescent="0.2">
      <c r="A12456" t="s">
        <v>2291</v>
      </c>
      <c r="B12456" s="10" t="s">
        <v>1714</v>
      </c>
      <c r="C12456">
        <v>6.5</v>
      </c>
      <c r="D12456">
        <v>-1.99</v>
      </c>
      <c r="E12456">
        <v>0.8</v>
      </c>
      <c r="F12456" t="s">
        <v>1715</v>
      </c>
      <c r="G12456">
        <v>100</v>
      </c>
      <c r="H12456">
        <v>17831.490000000002</v>
      </c>
      <c r="I12456">
        <v>105370.45</v>
      </c>
      <c r="J12456" t="s">
        <v>2293</v>
      </c>
      <c r="T12456">
        <f t="shared" si="221"/>
        <v>-1.19</v>
      </c>
      <c r="U12456">
        <v>-1.19</v>
      </c>
    </row>
    <row r="12457" spans="1:21" x14ac:dyDescent="0.2">
      <c r="A12457" t="s">
        <v>2291</v>
      </c>
      <c r="B12457" s="10" t="s">
        <v>1722</v>
      </c>
      <c r="C12457">
        <v>7.9</v>
      </c>
      <c r="D12457">
        <v>-3.39</v>
      </c>
      <c r="E12457">
        <v>1.4</v>
      </c>
      <c r="F12457" t="s">
        <v>1692</v>
      </c>
      <c r="G12457">
        <v>100</v>
      </c>
      <c r="H12457">
        <v>17831.490000000002</v>
      </c>
      <c r="I12457">
        <v>105370.45</v>
      </c>
      <c r="J12457" t="s">
        <v>2293</v>
      </c>
      <c r="T12457">
        <f t="shared" si="221"/>
        <v>-1.9900000000000002</v>
      </c>
      <c r="U12457">
        <v>-1.9900000000000002</v>
      </c>
    </row>
    <row r="12458" spans="1:21" x14ac:dyDescent="0.2">
      <c r="A12458" t="s">
        <v>2291</v>
      </c>
      <c r="B12458" s="10" t="s">
        <v>1689</v>
      </c>
      <c r="C12458">
        <v>9.4</v>
      </c>
      <c r="D12458">
        <v>-4.8899999999999997</v>
      </c>
      <c r="E12458">
        <v>1.5</v>
      </c>
      <c r="F12458" t="s">
        <v>1696</v>
      </c>
      <c r="G12458">
        <v>60</v>
      </c>
      <c r="H12458">
        <v>17831.490000000002</v>
      </c>
      <c r="I12458">
        <v>105370.45</v>
      </c>
      <c r="J12458" t="s">
        <v>2293</v>
      </c>
      <c r="T12458">
        <f t="shared" si="221"/>
        <v>-3.3899999999999997</v>
      </c>
      <c r="U12458">
        <v>-3.3899999999999997</v>
      </c>
    </row>
    <row r="12459" spans="1:21" x14ac:dyDescent="0.2">
      <c r="A12459" t="s">
        <v>2291</v>
      </c>
      <c r="B12459" s="10" t="s">
        <v>1711</v>
      </c>
      <c r="C12459">
        <v>11.4</v>
      </c>
      <c r="D12459">
        <v>-6.89</v>
      </c>
      <c r="E12459">
        <v>2</v>
      </c>
      <c r="F12459" t="s">
        <v>1712</v>
      </c>
      <c r="G12459">
        <v>180</v>
      </c>
      <c r="H12459">
        <v>17831.490000000002</v>
      </c>
      <c r="I12459">
        <v>105370.45</v>
      </c>
      <c r="J12459" t="s">
        <v>2293</v>
      </c>
      <c r="T12459">
        <f t="shared" si="221"/>
        <v>-4.8899999999999997</v>
      </c>
      <c r="U12459">
        <v>-4.8899999999999997</v>
      </c>
    </row>
    <row r="12460" spans="1:21" x14ac:dyDescent="0.2">
      <c r="A12460" t="s">
        <v>2291</v>
      </c>
      <c r="B12460" s="10" t="s">
        <v>1693</v>
      </c>
      <c r="C12460">
        <v>17.7</v>
      </c>
      <c r="D12460">
        <v>-13.19</v>
      </c>
      <c r="E12460">
        <v>6.3</v>
      </c>
      <c r="F12460" t="s">
        <v>1694</v>
      </c>
      <c r="G12460">
        <v>220</v>
      </c>
      <c r="H12460">
        <v>17831.490000000002</v>
      </c>
      <c r="I12460">
        <v>105370.45</v>
      </c>
      <c r="J12460" t="s">
        <v>2293</v>
      </c>
      <c r="T12460">
        <f t="shared" si="221"/>
        <v>-6.89</v>
      </c>
      <c r="U12460">
        <v>-6.89</v>
      </c>
    </row>
    <row r="12461" spans="1:21" x14ac:dyDescent="0.2">
      <c r="A12461" t="s">
        <v>2291</v>
      </c>
      <c r="B12461" s="10" t="s">
        <v>1713</v>
      </c>
      <c r="C12461">
        <v>22</v>
      </c>
      <c r="D12461">
        <v>-17.489999999999998</v>
      </c>
      <c r="E12461">
        <v>4.3</v>
      </c>
      <c r="F12461" t="s">
        <v>1699</v>
      </c>
      <c r="G12461">
        <v>220</v>
      </c>
      <c r="H12461">
        <v>17831.490000000002</v>
      </c>
      <c r="I12461">
        <v>105370.45</v>
      </c>
      <c r="J12461" t="s">
        <v>2293</v>
      </c>
      <c r="T12461">
        <f t="shared" si="221"/>
        <v>-13.189999999999998</v>
      </c>
      <c r="U12461">
        <v>-13.189999999999998</v>
      </c>
    </row>
    <row r="12462" spans="1:21" x14ac:dyDescent="0.2">
      <c r="A12462" t="s">
        <v>2291</v>
      </c>
      <c r="B12462" s="10" t="s">
        <v>1698</v>
      </c>
      <c r="C12462">
        <v>31.4</v>
      </c>
      <c r="D12462">
        <v>-26.89</v>
      </c>
      <c r="E12462">
        <v>9.4</v>
      </c>
      <c r="F12462" t="s">
        <v>1699</v>
      </c>
      <c r="G12462">
        <v>250</v>
      </c>
      <c r="H12462">
        <v>17831.490000000002</v>
      </c>
      <c r="I12462">
        <v>105370.45</v>
      </c>
      <c r="J12462" t="s">
        <v>2293</v>
      </c>
      <c r="T12462">
        <f t="shared" si="221"/>
        <v>-17.490000000000002</v>
      </c>
      <c r="U12462">
        <v>-17.490000000000002</v>
      </c>
    </row>
    <row r="12463" spans="1:21" x14ac:dyDescent="0.2">
      <c r="A12463" t="s">
        <v>2292</v>
      </c>
      <c r="B12463" s="10" t="s">
        <v>1687</v>
      </c>
      <c r="C12463">
        <v>4.7</v>
      </c>
      <c r="D12463">
        <v>0</v>
      </c>
      <c r="E12463">
        <v>4.7</v>
      </c>
      <c r="F12463" t="s">
        <v>1688</v>
      </c>
      <c r="G12463">
        <v>70</v>
      </c>
      <c r="H12463">
        <v>17809.32</v>
      </c>
      <c r="I12463">
        <v>105370.08</v>
      </c>
      <c r="J12463" t="s">
        <v>2293</v>
      </c>
      <c r="T12463">
        <f t="shared" si="221"/>
        <v>4.7</v>
      </c>
      <c r="U12463">
        <v>4.7</v>
      </c>
    </row>
    <row r="12464" spans="1:21" x14ac:dyDescent="0.2">
      <c r="A12464" t="s">
        <v>2292</v>
      </c>
      <c r="B12464" s="10" t="s">
        <v>1714</v>
      </c>
      <c r="C12464">
        <v>6.5</v>
      </c>
      <c r="D12464">
        <v>1.8</v>
      </c>
      <c r="E12464">
        <v>1.8</v>
      </c>
      <c r="F12464" t="s">
        <v>1715</v>
      </c>
      <c r="G12464">
        <v>100</v>
      </c>
      <c r="H12464">
        <v>17809.32</v>
      </c>
      <c r="I12464">
        <v>105370.08</v>
      </c>
      <c r="J12464" t="s">
        <v>2293</v>
      </c>
      <c r="T12464">
        <f t="shared" si="221"/>
        <v>3.6</v>
      </c>
      <c r="U12464">
        <v>3.6</v>
      </c>
    </row>
    <row r="12465" spans="1:21" x14ac:dyDescent="0.2">
      <c r="A12465" t="s">
        <v>2292</v>
      </c>
      <c r="B12465" s="10" t="s">
        <v>1722</v>
      </c>
      <c r="C12465">
        <v>9.6</v>
      </c>
      <c r="D12465">
        <v>-4.9000000000000004</v>
      </c>
      <c r="E12465">
        <v>3.1</v>
      </c>
      <c r="F12465" t="s">
        <v>1692</v>
      </c>
      <c r="G12465">
        <v>70</v>
      </c>
      <c r="H12465">
        <v>17809.32</v>
      </c>
      <c r="I12465">
        <v>105370.08</v>
      </c>
      <c r="J12465" t="s">
        <v>2293</v>
      </c>
      <c r="T12465">
        <f t="shared" si="221"/>
        <v>-1.8000000000000003</v>
      </c>
      <c r="U12465">
        <v>-1.8000000000000003</v>
      </c>
    </row>
    <row r="12466" spans="1:21" x14ac:dyDescent="0.2">
      <c r="A12466" t="s">
        <v>2292</v>
      </c>
      <c r="B12466" s="10" t="s">
        <v>1711</v>
      </c>
      <c r="C12466">
        <v>11</v>
      </c>
      <c r="D12466">
        <v>-6.3</v>
      </c>
      <c r="E12466">
        <v>1.4</v>
      </c>
      <c r="F12466" t="s">
        <v>1712</v>
      </c>
      <c r="G12466">
        <v>180</v>
      </c>
      <c r="H12466">
        <v>17809.32</v>
      </c>
      <c r="I12466">
        <v>105370.08</v>
      </c>
      <c r="J12466" t="s">
        <v>2293</v>
      </c>
      <c r="T12466">
        <f t="shared" si="221"/>
        <v>-4.9000000000000004</v>
      </c>
      <c r="U12466">
        <v>-4.9000000000000004</v>
      </c>
    </row>
    <row r="12467" spans="1:21" x14ac:dyDescent="0.2">
      <c r="A12467" t="s">
        <v>2292</v>
      </c>
      <c r="B12467" s="10" t="s">
        <v>1693</v>
      </c>
      <c r="C12467">
        <v>19</v>
      </c>
      <c r="D12467">
        <v>-14.3</v>
      </c>
      <c r="E12467">
        <v>8</v>
      </c>
      <c r="F12467" t="s">
        <v>1694</v>
      </c>
      <c r="G12467">
        <v>220</v>
      </c>
      <c r="H12467">
        <v>17809.32</v>
      </c>
      <c r="I12467">
        <v>105370.08</v>
      </c>
      <c r="J12467" t="s">
        <v>2293</v>
      </c>
      <c r="T12467">
        <f t="shared" si="221"/>
        <v>-6.3000000000000007</v>
      </c>
      <c r="U12467">
        <v>-6.3000000000000007</v>
      </c>
    </row>
    <row r="12468" spans="1:21" x14ac:dyDescent="0.2">
      <c r="A12468" t="s">
        <v>2292</v>
      </c>
      <c r="B12468" s="10" t="s">
        <v>1713</v>
      </c>
      <c r="C12468">
        <v>23</v>
      </c>
      <c r="D12468">
        <v>-18.3</v>
      </c>
      <c r="E12468">
        <v>4</v>
      </c>
      <c r="F12468" t="s">
        <v>1699</v>
      </c>
      <c r="G12468">
        <v>220</v>
      </c>
      <c r="H12468">
        <v>17809.32</v>
      </c>
      <c r="I12468">
        <v>105370.08</v>
      </c>
      <c r="J12468" t="s">
        <v>2293</v>
      </c>
      <c r="T12468">
        <f t="shared" si="221"/>
        <v>-14.3</v>
      </c>
      <c r="U12468">
        <v>-14.3</v>
      </c>
    </row>
    <row r="12469" spans="1:21" x14ac:dyDescent="0.2">
      <c r="A12469" t="s">
        <v>2292</v>
      </c>
      <c r="B12469" s="10" t="s">
        <v>1698</v>
      </c>
      <c r="C12469">
        <v>38.799999999999997</v>
      </c>
      <c r="D12469">
        <v>-34.1</v>
      </c>
      <c r="E12469">
        <v>15.8</v>
      </c>
      <c r="F12469" t="s">
        <v>1699</v>
      </c>
      <c r="G12469">
        <v>250</v>
      </c>
      <c r="H12469">
        <v>17809.32</v>
      </c>
      <c r="I12469">
        <v>105370.08</v>
      </c>
      <c r="J12469" t="s">
        <v>2293</v>
      </c>
      <c r="T12469">
        <f t="shared" si="221"/>
        <v>-18.3</v>
      </c>
      <c r="U12469">
        <v>-18.3</v>
      </c>
    </row>
    <row r="12470" spans="1:21" x14ac:dyDescent="0.2">
      <c r="A12470" t="s">
        <v>1261</v>
      </c>
      <c r="B12470" s="10" t="s">
        <v>1687</v>
      </c>
      <c r="C12470">
        <v>1.3</v>
      </c>
      <c r="D12470">
        <v>3.06</v>
      </c>
      <c r="E12470">
        <v>1.3</v>
      </c>
      <c r="F12470" t="s">
        <v>1688</v>
      </c>
      <c r="G12470">
        <v>70</v>
      </c>
      <c r="H12470">
        <v>18079.95</v>
      </c>
      <c r="I12470">
        <v>103506.03</v>
      </c>
      <c r="J12470" t="s">
        <v>2295</v>
      </c>
      <c r="T12470">
        <f t="shared" si="221"/>
        <v>4.3600000000000003</v>
      </c>
      <c r="U12470">
        <v>4.3600000000000003</v>
      </c>
    </row>
    <row r="12471" spans="1:21" x14ac:dyDescent="0.2">
      <c r="A12471" t="s">
        <v>1261</v>
      </c>
      <c r="B12471" s="10" t="s">
        <v>1714</v>
      </c>
      <c r="C12471">
        <v>4.2</v>
      </c>
      <c r="D12471">
        <v>0.16</v>
      </c>
      <c r="E12471">
        <v>2.9</v>
      </c>
      <c r="F12471" t="s">
        <v>1715</v>
      </c>
      <c r="G12471">
        <v>110</v>
      </c>
      <c r="H12471">
        <v>18079.95</v>
      </c>
      <c r="I12471">
        <v>103506.03</v>
      </c>
      <c r="J12471" t="s">
        <v>2295</v>
      </c>
      <c r="T12471">
        <f t="shared" si="221"/>
        <v>3.06</v>
      </c>
      <c r="U12471">
        <v>3.06</v>
      </c>
    </row>
    <row r="12472" spans="1:21" x14ac:dyDescent="0.2">
      <c r="A12472" t="s">
        <v>1261</v>
      </c>
      <c r="B12472" s="10" t="s">
        <v>1687</v>
      </c>
      <c r="C12472">
        <v>5.8</v>
      </c>
      <c r="D12472">
        <v>-1.44</v>
      </c>
      <c r="E12472">
        <v>1.6</v>
      </c>
      <c r="F12472" t="s">
        <v>1688</v>
      </c>
      <c r="G12472">
        <v>70</v>
      </c>
      <c r="H12472">
        <v>18079.95</v>
      </c>
      <c r="I12472">
        <v>103506.03</v>
      </c>
      <c r="J12472" t="s">
        <v>2295</v>
      </c>
      <c r="T12472">
        <f t="shared" si="221"/>
        <v>0.16000000000000014</v>
      </c>
      <c r="U12472">
        <v>0.16000000000000014</v>
      </c>
    </row>
    <row r="12473" spans="1:21" x14ac:dyDescent="0.2">
      <c r="A12473" t="s">
        <v>1261</v>
      </c>
      <c r="B12473" s="10" t="s">
        <v>1689</v>
      </c>
      <c r="C12473">
        <v>6.7</v>
      </c>
      <c r="D12473">
        <v>-2.34</v>
      </c>
      <c r="E12473">
        <v>0.9</v>
      </c>
      <c r="F12473" t="s">
        <v>1696</v>
      </c>
      <c r="G12473">
        <v>65</v>
      </c>
      <c r="H12473">
        <v>18079.95</v>
      </c>
      <c r="I12473">
        <v>103506.03</v>
      </c>
      <c r="J12473" t="s">
        <v>2295</v>
      </c>
      <c r="T12473">
        <f t="shared" si="221"/>
        <v>-1.44</v>
      </c>
      <c r="U12473">
        <v>-1.44</v>
      </c>
    </row>
    <row r="12474" spans="1:21" x14ac:dyDescent="0.2">
      <c r="A12474" t="s">
        <v>1261</v>
      </c>
      <c r="B12474" s="10" t="s">
        <v>1711</v>
      </c>
      <c r="C12474">
        <v>10.3</v>
      </c>
      <c r="D12474">
        <v>-5.94</v>
      </c>
      <c r="E12474">
        <v>3.6</v>
      </c>
      <c r="F12474" t="s">
        <v>1712</v>
      </c>
      <c r="G12474">
        <v>180</v>
      </c>
      <c r="H12474">
        <v>18079.95</v>
      </c>
      <c r="I12474">
        <v>103506.03</v>
      </c>
      <c r="J12474" t="s">
        <v>2295</v>
      </c>
      <c r="T12474">
        <f t="shared" si="221"/>
        <v>-2.3400000000000003</v>
      </c>
      <c r="U12474">
        <v>-2.3400000000000003</v>
      </c>
    </row>
    <row r="12475" spans="1:21" x14ac:dyDescent="0.2">
      <c r="A12475" t="s">
        <v>1261</v>
      </c>
      <c r="B12475" s="10" t="s">
        <v>1713</v>
      </c>
      <c r="C12475">
        <v>22</v>
      </c>
      <c r="D12475">
        <v>-17.64</v>
      </c>
      <c r="E12475">
        <v>11.7</v>
      </c>
      <c r="F12475" t="s">
        <v>2296</v>
      </c>
      <c r="G12475">
        <v>220</v>
      </c>
      <c r="H12475">
        <v>18079.95</v>
      </c>
      <c r="I12475">
        <v>103506.03</v>
      </c>
      <c r="J12475" t="s">
        <v>2295</v>
      </c>
      <c r="T12475">
        <f t="shared" si="221"/>
        <v>-5.9400000000000013</v>
      </c>
      <c r="U12475">
        <v>-5.9400000000000013</v>
      </c>
    </row>
    <row r="12476" spans="1:21" x14ac:dyDescent="0.2">
      <c r="A12476" t="s">
        <v>1261</v>
      </c>
      <c r="B12476" s="10" t="s">
        <v>1698</v>
      </c>
      <c r="C12476">
        <v>40</v>
      </c>
      <c r="D12476">
        <v>-35.64</v>
      </c>
      <c r="E12476">
        <v>18</v>
      </c>
      <c r="F12476" t="s">
        <v>2296</v>
      </c>
      <c r="G12476">
        <v>250</v>
      </c>
      <c r="H12476">
        <v>18079.95</v>
      </c>
      <c r="I12476">
        <v>103506.03</v>
      </c>
      <c r="J12476" t="s">
        <v>2295</v>
      </c>
      <c r="T12476">
        <f t="shared" si="221"/>
        <v>-17.64</v>
      </c>
      <c r="U12476">
        <v>-17.64</v>
      </c>
    </row>
    <row r="12477" spans="1:21" x14ac:dyDescent="0.2">
      <c r="A12477" t="s">
        <v>1261</v>
      </c>
      <c r="B12477" s="10" t="s">
        <v>1700</v>
      </c>
      <c r="C12477">
        <v>45.65</v>
      </c>
      <c r="D12477">
        <v>-41.29</v>
      </c>
      <c r="E12477">
        <v>5.65</v>
      </c>
      <c r="F12477" t="s">
        <v>1701</v>
      </c>
      <c r="G12477">
        <v>350</v>
      </c>
      <c r="H12477">
        <v>18079.95</v>
      </c>
      <c r="I12477">
        <v>103506.03</v>
      </c>
      <c r="J12477" t="s">
        <v>2295</v>
      </c>
      <c r="T12477">
        <f t="shared" si="221"/>
        <v>-35.64</v>
      </c>
      <c r="U12477">
        <v>-35.64</v>
      </c>
    </row>
    <row r="12478" spans="1:21" x14ac:dyDescent="0.2">
      <c r="A12478" t="s">
        <v>1260</v>
      </c>
      <c r="B12478" s="10" t="s">
        <v>1687</v>
      </c>
      <c r="C12478">
        <v>6.7</v>
      </c>
      <c r="D12478">
        <v>-2.42</v>
      </c>
      <c r="E12478">
        <v>6.7</v>
      </c>
      <c r="F12478" t="s">
        <v>1688</v>
      </c>
      <c r="G12478">
        <v>70</v>
      </c>
      <c r="H12478">
        <v>18063.939999999999</v>
      </c>
      <c r="I12478">
        <v>103195.9</v>
      </c>
      <c r="J12478" t="s">
        <v>2295</v>
      </c>
      <c r="T12478">
        <f t="shared" si="221"/>
        <v>4.28</v>
      </c>
      <c r="U12478">
        <v>4.28</v>
      </c>
    </row>
    <row r="12479" spans="1:21" x14ac:dyDescent="0.2">
      <c r="A12479" t="s">
        <v>1260</v>
      </c>
      <c r="B12479" s="10" t="s">
        <v>1689</v>
      </c>
      <c r="C12479">
        <v>7.6</v>
      </c>
      <c r="D12479">
        <v>-3.32</v>
      </c>
      <c r="E12479">
        <v>0.9</v>
      </c>
      <c r="F12479" t="s">
        <v>1696</v>
      </c>
      <c r="G12479">
        <v>65</v>
      </c>
      <c r="H12479">
        <v>18063.939999999999</v>
      </c>
      <c r="I12479">
        <v>103195.9</v>
      </c>
      <c r="J12479" t="s">
        <v>2295</v>
      </c>
      <c r="T12479">
        <f t="shared" si="221"/>
        <v>-2.42</v>
      </c>
      <c r="U12479">
        <v>-2.42</v>
      </c>
    </row>
    <row r="12480" spans="1:21" x14ac:dyDescent="0.2">
      <c r="A12480" t="s">
        <v>1260</v>
      </c>
      <c r="B12480" s="10" t="s">
        <v>1691</v>
      </c>
      <c r="C12480">
        <v>10.199999999999999</v>
      </c>
      <c r="D12480">
        <v>-5.92</v>
      </c>
      <c r="E12480">
        <v>2.6</v>
      </c>
      <c r="F12480" t="s">
        <v>2297</v>
      </c>
      <c r="G12480">
        <v>120</v>
      </c>
      <c r="H12480">
        <v>18063.939999999999</v>
      </c>
      <c r="I12480">
        <v>103195.9</v>
      </c>
      <c r="J12480" t="s">
        <v>2295</v>
      </c>
      <c r="T12480">
        <f t="shared" si="221"/>
        <v>-3.32</v>
      </c>
      <c r="U12480">
        <v>-3.32</v>
      </c>
    </row>
    <row r="12481" spans="1:21" x14ac:dyDescent="0.2">
      <c r="A12481" t="s">
        <v>1260</v>
      </c>
      <c r="B12481" s="10" t="s">
        <v>1711</v>
      </c>
      <c r="C12481">
        <v>14.1</v>
      </c>
      <c r="D12481">
        <v>-9.82</v>
      </c>
      <c r="E12481">
        <v>3.9</v>
      </c>
      <c r="F12481" t="s">
        <v>1712</v>
      </c>
      <c r="G12481">
        <v>180</v>
      </c>
      <c r="H12481">
        <v>18063.939999999999</v>
      </c>
      <c r="I12481">
        <v>103195.9</v>
      </c>
      <c r="J12481" t="s">
        <v>2295</v>
      </c>
      <c r="T12481">
        <f t="shared" si="221"/>
        <v>-5.92</v>
      </c>
      <c r="U12481">
        <v>-5.92</v>
      </c>
    </row>
    <row r="12482" spans="1:21" x14ac:dyDescent="0.2">
      <c r="A12482" t="s">
        <v>1260</v>
      </c>
      <c r="B12482" s="10" t="s">
        <v>1713</v>
      </c>
      <c r="C12482">
        <v>21</v>
      </c>
      <c r="D12482">
        <v>-16.72</v>
      </c>
      <c r="E12482">
        <v>6.9</v>
      </c>
      <c r="F12482" t="s">
        <v>2296</v>
      </c>
      <c r="G12482">
        <v>220</v>
      </c>
      <c r="H12482">
        <v>18063.939999999999</v>
      </c>
      <c r="I12482">
        <v>103195.9</v>
      </c>
      <c r="J12482" t="s">
        <v>2295</v>
      </c>
      <c r="T12482">
        <f t="shared" ref="T12482:T12545" si="222">D12482+E12482</f>
        <v>-9.8199999999999985</v>
      </c>
      <c r="U12482">
        <v>-9.8199999999999985</v>
      </c>
    </row>
    <row r="12483" spans="1:21" x14ac:dyDescent="0.2">
      <c r="A12483" t="s">
        <v>1260</v>
      </c>
      <c r="B12483" s="10" t="s">
        <v>1698</v>
      </c>
      <c r="C12483">
        <v>24</v>
      </c>
      <c r="D12483">
        <v>-19.72</v>
      </c>
      <c r="E12483">
        <v>3</v>
      </c>
      <c r="F12483" t="s">
        <v>2296</v>
      </c>
      <c r="G12483">
        <v>250</v>
      </c>
      <c r="H12483">
        <v>18063.939999999999</v>
      </c>
      <c r="I12483">
        <v>103195.9</v>
      </c>
      <c r="J12483" t="s">
        <v>2295</v>
      </c>
      <c r="T12483">
        <f t="shared" si="222"/>
        <v>-16.72</v>
      </c>
      <c r="U12483">
        <v>-16.72</v>
      </c>
    </row>
    <row r="12484" spans="1:21" x14ac:dyDescent="0.2">
      <c r="A12484" t="s">
        <v>1260</v>
      </c>
      <c r="B12484" s="10" t="s">
        <v>1700</v>
      </c>
      <c r="C12484">
        <v>28</v>
      </c>
      <c r="D12484">
        <v>-23.72</v>
      </c>
      <c r="E12484">
        <v>4</v>
      </c>
      <c r="F12484" t="s">
        <v>1701</v>
      </c>
      <c r="G12484">
        <v>350</v>
      </c>
      <c r="H12484">
        <v>18063.939999999999</v>
      </c>
      <c r="I12484">
        <v>103195.9</v>
      </c>
      <c r="J12484" t="s">
        <v>2295</v>
      </c>
      <c r="T12484">
        <f t="shared" si="222"/>
        <v>-19.72</v>
      </c>
      <c r="U12484">
        <v>-19.72</v>
      </c>
    </row>
    <row r="12485" spans="1:21" x14ac:dyDescent="0.2">
      <c r="A12485" t="s">
        <v>1260</v>
      </c>
      <c r="B12485" s="10" t="s">
        <v>1702</v>
      </c>
      <c r="C12485">
        <v>43.2</v>
      </c>
      <c r="D12485">
        <v>-38.92</v>
      </c>
      <c r="E12485">
        <v>15.2</v>
      </c>
      <c r="F12485" t="s">
        <v>1703</v>
      </c>
      <c r="G12485">
        <v>500</v>
      </c>
      <c r="H12485">
        <v>18063.939999999999</v>
      </c>
      <c r="I12485">
        <v>103195.9</v>
      </c>
      <c r="J12485" t="s">
        <v>2295</v>
      </c>
      <c r="T12485">
        <f t="shared" si="222"/>
        <v>-23.720000000000002</v>
      </c>
      <c r="U12485">
        <v>-23.720000000000002</v>
      </c>
    </row>
    <row r="12486" spans="1:21" x14ac:dyDescent="0.2">
      <c r="A12486" t="s">
        <v>1260</v>
      </c>
      <c r="B12486" s="10" t="s">
        <v>1704</v>
      </c>
      <c r="C12486">
        <v>47.5</v>
      </c>
      <c r="D12486">
        <v>-43.22</v>
      </c>
      <c r="E12486">
        <v>4.3</v>
      </c>
      <c r="F12486" t="s">
        <v>1705</v>
      </c>
      <c r="G12486">
        <v>1500</v>
      </c>
      <c r="H12486">
        <v>18063.939999999999</v>
      </c>
      <c r="I12486">
        <v>103195.9</v>
      </c>
      <c r="J12486" t="s">
        <v>2295</v>
      </c>
      <c r="T12486">
        <f t="shared" si="222"/>
        <v>-38.92</v>
      </c>
      <c r="U12486">
        <v>-38.92</v>
      </c>
    </row>
    <row r="12487" spans="1:21" x14ac:dyDescent="0.2">
      <c r="A12487" t="s">
        <v>1260</v>
      </c>
      <c r="B12487" s="10" t="s">
        <v>1709</v>
      </c>
      <c r="C12487">
        <v>53.8</v>
      </c>
      <c r="D12487">
        <v>-49.52</v>
      </c>
      <c r="E12487">
        <v>6.3</v>
      </c>
      <c r="F12487" t="s">
        <v>1710</v>
      </c>
      <c r="G12487">
        <v>3000</v>
      </c>
      <c r="H12487">
        <v>18063.939999999999</v>
      </c>
      <c r="I12487">
        <v>103195.9</v>
      </c>
      <c r="J12487" t="s">
        <v>2295</v>
      </c>
      <c r="T12487">
        <f t="shared" si="222"/>
        <v>-43.220000000000006</v>
      </c>
      <c r="U12487">
        <v>-43.220000000000006</v>
      </c>
    </row>
    <row r="12488" spans="1:21" x14ac:dyDescent="0.2">
      <c r="A12488" t="s">
        <v>1280</v>
      </c>
      <c r="B12488" s="10" t="s">
        <v>1687</v>
      </c>
      <c r="C12488">
        <v>2</v>
      </c>
      <c r="D12488">
        <v>2.38</v>
      </c>
      <c r="E12488">
        <v>2</v>
      </c>
      <c r="F12488" t="s">
        <v>1688</v>
      </c>
      <c r="G12488">
        <v>70</v>
      </c>
      <c r="H12488">
        <v>18089.91</v>
      </c>
      <c r="I12488">
        <v>103559.9</v>
      </c>
      <c r="J12488" t="s">
        <v>2295</v>
      </c>
      <c r="T12488">
        <f t="shared" si="222"/>
        <v>4.38</v>
      </c>
      <c r="U12488">
        <v>4.38</v>
      </c>
    </row>
    <row r="12489" spans="1:21" x14ac:dyDescent="0.2">
      <c r="A12489" t="s">
        <v>1280</v>
      </c>
      <c r="B12489" s="10" t="s">
        <v>1714</v>
      </c>
      <c r="C12489">
        <v>3.7</v>
      </c>
      <c r="D12489">
        <v>0.68</v>
      </c>
      <c r="E12489">
        <v>1.7</v>
      </c>
      <c r="F12489" t="s">
        <v>1715</v>
      </c>
      <c r="G12489">
        <v>110</v>
      </c>
      <c r="H12489">
        <v>18089.91</v>
      </c>
      <c r="I12489">
        <v>103559.9</v>
      </c>
      <c r="J12489" t="s">
        <v>2295</v>
      </c>
      <c r="T12489">
        <f t="shared" si="222"/>
        <v>2.38</v>
      </c>
      <c r="U12489">
        <v>2.38</v>
      </c>
    </row>
    <row r="12490" spans="1:21" x14ac:dyDescent="0.2">
      <c r="A12490" t="s">
        <v>1280</v>
      </c>
      <c r="B12490" s="10" t="s">
        <v>1689</v>
      </c>
      <c r="C12490">
        <v>8.4</v>
      </c>
      <c r="D12490">
        <v>-4.0199999999999996</v>
      </c>
      <c r="E12490">
        <v>4.7</v>
      </c>
      <c r="F12490" t="s">
        <v>1696</v>
      </c>
      <c r="G12490">
        <v>65</v>
      </c>
      <c r="H12490">
        <v>18089.91</v>
      </c>
      <c r="I12490">
        <v>103559.9</v>
      </c>
      <c r="J12490" t="s">
        <v>2295</v>
      </c>
      <c r="T12490">
        <f t="shared" si="222"/>
        <v>0.6800000000000006</v>
      </c>
      <c r="U12490">
        <v>0.6800000000000006</v>
      </c>
    </row>
    <row r="12491" spans="1:21" x14ac:dyDescent="0.2">
      <c r="A12491" t="s">
        <v>1280</v>
      </c>
      <c r="B12491" s="10" t="s">
        <v>1691</v>
      </c>
      <c r="C12491">
        <v>12.6</v>
      </c>
      <c r="D12491">
        <v>-8.2200000000000006</v>
      </c>
      <c r="E12491">
        <v>4.2</v>
      </c>
      <c r="F12491" t="s">
        <v>2297</v>
      </c>
      <c r="G12491">
        <v>120</v>
      </c>
      <c r="H12491">
        <v>18089.91</v>
      </c>
      <c r="I12491">
        <v>103559.9</v>
      </c>
      <c r="J12491" t="s">
        <v>2295</v>
      </c>
      <c r="T12491">
        <f t="shared" si="222"/>
        <v>-4.0200000000000005</v>
      </c>
      <c r="U12491">
        <v>-4.0200000000000005</v>
      </c>
    </row>
    <row r="12492" spans="1:21" x14ac:dyDescent="0.2">
      <c r="A12492" t="s">
        <v>1280</v>
      </c>
      <c r="B12492" s="10" t="s">
        <v>1711</v>
      </c>
      <c r="C12492">
        <v>13.4</v>
      </c>
      <c r="D12492">
        <v>-9.02</v>
      </c>
      <c r="E12492">
        <v>0.8</v>
      </c>
      <c r="F12492" t="s">
        <v>1712</v>
      </c>
      <c r="G12492">
        <v>180</v>
      </c>
      <c r="H12492">
        <v>18089.91</v>
      </c>
      <c r="I12492">
        <v>103559.9</v>
      </c>
      <c r="J12492" t="s">
        <v>2295</v>
      </c>
      <c r="T12492">
        <f t="shared" si="222"/>
        <v>-8.2199999999999989</v>
      </c>
      <c r="U12492">
        <v>-8.2199999999999989</v>
      </c>
    </row>
    <row r="12493" spans="1:21" x14ac:dyDescent="0.2">
      <c r="A12493" t="s">
        <v>1280</v>
      </c>
      <c r="B12493" s="10" t="s">
        <v>1693</v>
      </c>
      <c r="C12493">
        <v>17.899999999999999</v>
      </c>
      <c r="D12493">
        <v>-13.52</v>
      </c>
      <c r="E12493">
        <v>4.5</v>
      </c>
      <c r="F12493" t="s">
        <v>1694</v>
      </c>
      <c r="G12493">
        <v>200</v>
      </c>
      <c r="H12493">
        <v>18089.91</v>
      </c>
      <c r="I12493">
        <v>103559.9</v>
      </c>
      <c r="J12493" t="s">
        <v>2295</v>
      </c>
      <c r="T12493">
        <f t="shared" si="222"/>
        <v>-9.02</v>
      </c>
      <c r="U12493">
        <v>-9.02</v>
      </c>
    </row>
    <row r="12494" spans="1:21" x14ac:dyDescent="0.2">
      <c r="A12494" t="s">
        <v>1280</v>
      </c>
      <c r="B12494" s="10" t="s">
        <v>1698</v>
      </c>
      <c r="C12494">
        <v>27</v>
      </c>
      <c r="D12494">
        <v>-22.62</v>
      </c>
      <c r="E12494">
        <v>9</v>
      </c>
      <c r="F12494" t="s">
        <v>2296</v>
      </c>
      <c r="G12494">
        <v>250</v>
      </c>
      <c r="H12494">
        <v>18089.91</v>
      </c>
      <c r="I12494">
        <v>103559.9</v>
      </c>
      <c r="J12494" t="s">
        <v>2295</v>
      </c>
      <c r="T12494">
        <f t="shared" si="222"/>
        <v>-13.620000000000001</v>
      </c>
      <c r="U12494">
        <v>-13.620000000000001</v>
      </c>
    </row>
    <row r="12495" spans="1:21" x14ac:dyDescent="0.2">
      <c r="A12495" t="s">
        <v>1280</v>
      </c>
      <c r="B12495" s="10" t="s">
        <v>1700</v>
      </c>
      <c r="C12495">
        <v>37.200000000000003</v>
      </c>
      <c r="D12495">
        <v>-32.82</v>
      </c>
      <c r="E12495">
        <v>10.199999999999999</v>
      </c>
      <c r="F12495" t="s">
        <v>1701</v>
      </c>
      <c r="G12495">
        <v>350</v>
      </c>
      <c r="H12495">
        <v>18089.91</v>
      </c>
      <c r="I12495">
        <v>103559.9</v>
      </c>
      <c r="J12495" t="s">
        <v>2295</v>
      </c>
      <c r="T12495">
        <f t="shared" si="222"/>
        <v>-22.62</v>
      </c>
      <c r="U12495">
        <v>-22.62</v>
      </c>
    </row>
    <row r="12496" spans="1:21" x14ac:dyDescent="0.2">
      <c r="A12496" t="s">
        <v>1279</v>
      </c>
      <c r="B12496" s="10" t="s">
        <v>1687</v>
      </c>
      <c r="C12496">
        <v>2.1</v>
      </c>
      <c r="D12496">
        <v>2.5099999999999998</v>
      </c>
      <c r="E12496">
        <v>2.1</v>
      </c>
      <c r="F12496" t="s">
        <v>1688</v>
      </c>
      <c r="G12496">
        <v>70</v>
      </c>
      <c r="H12496">
        <v>18057.12</v>
      </c>
      <c r="I12496">
        <v>103468.73</v>
      </c>
      <c r="J12496" t="s">
        <v>2295</v>
      </c>
      <c r="T12496">
        <f t="shared" si="222"/>
        <v>4.6099999999999994</v>
      </c>
      <c r="U12496">
        <v>4.6099999999999994</v>
      </c>
    </row>
    <row r="12497" spans="1:21" x14ac:dyDescent="0.2">
      <c r="A12497" t="s">
        <v>1279</v>
      </c>
      <c r="B12497" s="10" t="s">
        <v>1714</v>
      </c>
      <c r="C12497">
        <v>6.2</v>
      </c>
      <c r="D12497">
        <v>-1.59</v>
      </c>
      <c r="E12497">
        <v>4.0999999999999996</v>
      </c>
      <c r="F12497" t="s">
        <v>1715</v>
      </c>
      <c r="G12497">
        <v>110</v>
      </c>
      <c r="H12497">
        <v>18057.12</v>
      </c>
      <c r="I12497">
        <v>103468.73</v>
      </c>
      <c r="J12497" t="s">
        <v>2295</v>
      </c>
      <c r="T12497">
        <f t="shared" si="222"/>
        <v>2.5099999999999998</v>
      </c>
      <c r="U12497">
        <v>2.5099999999999998</v>
      </c>
    </row>
    <row r="12498" spans="1:21" x14ac:dyDescent="0.2">
      <c r="A12498" t="s">
        <v>1279</v>
      </c>
      <c r="B12498" s="10" t="s">
        <v>1689</v>
      </c>
      <c r="C12498">
        <v>8</v>
      </c>
      <c r="D12498">
        <v>-3.39</v>
      </c>
      <c r="E12498">
        <v>1.8</v>
      </c>
      <c r="F12498" t="s">
        <v>1696</v>
      </c>
      <c r="G12498">
        <v>65</v>
      </c>
      <c r="H12498">
        <v>18057.12</v>
      </c>
      <c r="I12498">
        <v>103468.73</v>
      </c>
      <c r="J12498" t="s">
        <v>2295</v>
      </c>
      <c r="T12498">
        <f t="shared" si="222"/>
        <v>-1.59</v>
      </c>
      <c r="U12498">
        <v>-1.59</v>
      </c>
    </row>
    <row r="12499" spans="1:21" x14ac:dyDescent="0.2">
      <c r="A12499" t="s">
        <v>1279</v>
      </c>
      <c r="B12499" s="10" t="s">
        <v>1691</v>
      </c>
      <c r="C12499">
        <v>8.5</v>
      </c>
      <c r="D12499">
        <v>-3.89</v>
      </c>
      <c r="E12499">
        <v>0.5</v>
      </c>
      <c r="F12499" t="s">
        <v>2297</v>
      </c>
      <c r="G12499">
        <v>120</v>
      </c>
      <c r="H12499">
        <v>18057.12</v>
      </c>
      <c r="I12499">
        <v>103468.73</v>
      </c>
      <c r="J12499" t="s">
        <v>2295</v>
      </c>
      <c r="T12499">
        <f t="shared" si="222"/>
        <v>-3.39</v>
      </c>
      <c r="U12499">
        <v>-3.39</v>
      </c>
    </row>
    <row r="12500" spans="1:21" x14ac:dyDescent="0.2">
      <c r="A12500" t="s">
        <v>1279</v>
      </c>
      <c r="B12500" s="10" t="s">
        <v>1713</v>
      </c>
      <c r="C12500">
        <v>16</v>
      </c>
      <c r="D12500">
        <v>-11.39</v>
      </c>
      <c r="E12500">
        <v>7.5</v>
      </c>
      <c r="F12500" t="s">
        <v>2296</v>
      </c>
      <c r="G12500">
        <v>220</v>
      </c>
      <c r="H12500">
        <v>18057.12</v>
      </c>
      <c r="I12500">
        <v>103468.73</v>
      </c>
      <c r="J12500" t="s">
        <v>2295</v>
      </c>
      <c r="T12500">
        <f t="shared" si="222"/>
        <v>-3.8900000000000006</v>
      </c>
      <c r="U12500">
        <v>-3.8900000000000006</v>
      </c>
    </row>
    <row r="12501" spans="1:21" x14ac:dyDescent="0.2">
      <c r="A12501" t="s">
        <v>1279</v>
      </c>
      <c r="B12501" s="10" t="s">
        <v>1698</v>
      </c>
      <c r="C12501">
        <v>28</v>
      </c>
      <c r="D12501">
        <v>-23.39</v>
      </c>
      <c r="E12501">
        <v>12</v>
      </c>
      <c r="F12501" t="s">
        <v>2296</v>
      </c>
      <c r="G12501">
        <v>250</v>
      </c>
      <c r="H12501">
        <v>18057.12</v>
      </c>
      <c r="I12501">
        <v>103468.73</v>
      </c>
      <c r="J12501" t="s">
        <v>2295</v>
      </c>
      <c r="T12501">
        <f t="shared" si="222"/>
        <v>-11.39</v>
      </c>
      <c r="U12501">
        <v>-11.39</v>
      </c>
    </row>
    <row r="12502" spans="1:21" x14ac:dyDescent="0.2">
      <c r="A12502" t="s">
        <v>1279</v>
      </c>
      <c r="B12502" s="10" t="s">
        <v>1700</v>
      </c>
      <c r="C12502">
        <v>41</v>
      </c>
      <c r="D12502">
        <v>-36.39</v>
      </c>
      <c r="E12502">
        <v>13</v>
      </c>
      <c r="F12502" t="s">
        <v>1701</v>
      </c>
      <c r="G12502">
        <v>350</v>
      </c>
      <c r="H12502">
        <v>18057.12</v>
      </c>
      <c r="I12502">
        <v>103468.73</v>
      </c>
      <c r="J12502" t="s">
        <v>2295</v>
      </c>
      <c r="T12502">
        <f t="shared" si="222"/>
        <v>-23.39</v>
      </c>
      <c r="U12502">
        <v>-23.39</v>
      </c>
    </row>
    <row r="12503" spans="1:21" x14ac:dyDescent="0.2">
      <c r="A12503" t="s">
        <v>1279</v>
      </c>
      <c r="B12503" s="10" t="s">
        <v>1702</v>
      </c>
      <c r="C12503">
        <v>44.2</v>
      </c>
      <c r="D12503">
        <v>-39.590000000000003</v>
      </c>
      <c r="E12503">
        <v>3.2</v>
      </c>
      <c r="F12503" t="s">
        <v>1703</v>
      </c>
      <c r="G12503">
        <v>500</v>
      </c>
      <c r="H12503">
        <v>18057.12</v>
      </c>
      <c r="I12503">
        <v>103468.73</v>
      </c>
      <c r="J12503" t="s">
        <v>2295</v>
      </c>
      <c r="T12503">
        <f t="shared" si="222"/>
        <v>-36.39</v>
      </c>
      <c r="U12503">
        <v>-36.39</v>
      </c>
    </row>
    <row r="12504" spans="1:21" x14ac:dyDescent="0.2">
      <c r="A12504" t="s">
        <v>1278</v>
      </c>
      <c r="B12504" s="10" t="s">
        <v>1687</v>
      </c>
      <c r="C12504">
        <v>1.6</v>
      </c>
      <c r="D12504">
        <v>3.19</v>
      </c>
      <c r="E12504">
        <v>1.6</v>
      </c>
      <c r="F12504" t="s">
        <v>1688</v>
      </c>
      <c r="G12504">
        <v>70</v>
      </c>
      <c r="H12504">
        <v>18088.490000000002</v>
      </c>
      <c r="I12504">
        <v>103467.8</v>
      </c>
      <c r="J12504" t="s">
        <v>2295</v>
      </c>
      <c r="T12504">
        <f t="shared" si="222"/>
        <v>4.79</v>
      </c>
      <c r="U12504">
        <v>4.79</v>
      </c>
    </row>
    <row r="12505" spans="1:21" x14ac:dyDescent="0.2">
      <c r="A12505" t="s">
        <v>1278</v>
      </c>
      <c r="B12505" s="10" t="s">
        <v>1714</v>
      </c>
      <c r="C12505">
        <v>4.8</v>
      </c>
      <c r="D12505">
        <v>-0.01</v>
      </c>
      <c r="E12505">
        <v>3.2</v>
      </c>
      <c r="F12505" t="s">
        <v>1715</v>
      </c>
      <c r="G12505">
        <v>110</v>
      </c>
      <c r="H12505">
        <v>18088.490000000002</v>
      </c>
      <c r="I12505">
        <v>103467.8</v>
      </c>
      <c r="J12505" t="s">
        <v>2295</v>
      </c>
      <c r="T12505">
        <f t="shared" si="222"/>
        <v>3.1900000000000004</v>
      </c>
      <c r="U12505">
        <v>3.1900000000000004</v>
      </c>
    </row>
    <row r="12506" spans="1:21" x14ac:dyDescent="0.2">
      <c r="A12506" t="s">
        <v>1278</v>
      </c>
      <c r="B12506" s="10" t="s">
        <v>1687</v>
      </c>
      <c r="C12506">
        <v>7</v>
      </c>
      <c r="D12506">
        <v>-2.21</v>
      </c>
      <c r="E12506">
        <v>2.2000000000000002</v>
      </c>
      <c r="F12506" t="s">
        <v>1688</v>
      </c>
      <c r="G12506">
        <v>70</v>
      </c>
      <c r="H12506">
        <v>18088.490000000002</v>
      </c>
      <c r="I12506">
        <v>103467.8</v>
      </c>
      <c r="J12506" t="s">
        <v>2295</v>
      </c>
      <c r="T12506">
        <f t="shared" si="222"/>
        <v>-9.9999999999997868E-3</v>
      </c>
      <c r="U12506">
        <v>-9.9999999999997868E-3</v>
      </c>
    </row>
    <row r="12507" spans="1:21" x14ac:dyDescent="0.2">
      <c r="A12507" t="s">
        <v>1278</v>
      </c>
      <c r="B12507" s="10" t="s">
        <v>1689</v>
      </c>
      <c r="C12507">
        <v>8.9</v>
      </c>
      <c r="D12507">
        <v>-4.1100000000000003</v>
      </c>
      <c r="E12507">
        <v>1.9</v>
      </c>
      <c r="F12507" t="s">
        <v>1696</v>
      </c>
      <c r="G12507">
        <v>65</v>
      </c>
      <c r="H12507">
        <v>18088.490000000002</v>
      </c>
      <c r="I12507">
        <v>103467.8</v>
      </c>
      <c r="J12507" t="s">
        <v>2295</v>
      </c>
      <c r="T12507">
        <f t="shared" si="222"/>
        <v>-2.2100000000000004</v>
      </c>
      <c r="U12507">
        <v>-2.2100000000000004</v>
      </c>
    </row>
    <row r="12508" spans="1:21" x14ac:dyDescent="0.2">
      <c r="A12508" t="s">
        <v>1278</v>
      </c>
      <c r="B12508" s="10" t="s">
        <v>1713</v>
      </c>
      <c r="C12508">
        <v>12</v>
      </c>
      <c r="D12508">
        <v>-7.21</v>
      </c>
      <c r="E12508">
        <v>3.1</v>
      </c>
      <c r="F12508" t="s">
        <v>2296</v>
      </c>
      <c r="G12508">
        <v>220</v>
      </c>
      <c r="H12508">
        <v>18088.490000000002</v>
      </c>
      <c r="I12508">
        <v>103467.8</v>
      </c>
      <c r="J12508" t="s">
        <v>2295</v>
      </c>
      <c r="T12508">
        <f t="shared" si="222"/>
        <v>-4.1099999999999994</v>
      </c>
      <c r="U12508">
        <v>-4.1099999999999994</v>
      </c>
    </row>
    <row r="12509" spans="1:21" x14ac:dyDescent="0.2">
      <c r="A12509" t="s">
        <v>1278</v>
      </c>
      <c r="B12509" s="10" t="s">
        <v>1698</v>
      </c>
      <c r="C12509">
        <v>36.4</v>
      </c>
      <c r="D12509">
        <v>-31.61</v>
      </c>
      <c r="E12509">
        <v>24.4</v>
      </c>
      <c r="F12509" t="s">
        <v>2296</v>
      </c>
      <c r="G12509">
        <v>250</v>
      </c>
      <c r="H12509">
        <v>18088.490000000002</v>
      </c>
      <c r="I12509">
        <v>103467.8</v>
      </c>
      <c r="J12509" t="s">
        <v>2295</v>
      </c>
      <c r="T12509">
        <f t="shared" si="222"/>
        <v>-7.2100000000000009</v>
      </c>
      <c r="U12509">
        <v>-7.2100000000000009</v>
      </c>
    </row>
    <row r="12510" spans="1:21" x14ac:dyDescent="0.2">
      <c r="A12510" t="s">
        <v>1276</v>
      </c>
      <c r="B12510" s="10" t="s">
        <v>1687</v>
      </c>
      <c r="C12510">
        <v>5.5</v>
      </c>
      <c r="D12510">
        <v>-0.73</v>
      </c>
      <c r="E12510">
        <v>5.5</v>
      </c>
      <c r="F12510" t="s">
        <v>1688</v>
      </c>
      <c r="G12510">
        <v>70</v>
      </c>
      <c r="H12510">
        <v>18088.37</v>
      </c>
      <c r="I12510">
        <v>103293.14</v>
      </c>
      <c r="J12510" t="s">
        <v>2295</v>
      </c>
      <c r="T12510">
        <f t="shared" si="222"/>
        <v>4.7699999999999996</v>
      </c>
      <c r="U12510">
        <v>4.7699999999999996</v>
      </c>
    </row>
    <row r="12511" spans="1:21" x14ac:dyDescent="0.2">
      <c r="A12511" t="s">
        <v>1276</v>
      </c>
      <c r="B12511" s="10" t="s">
        <v>1689</v>
      </c>
      <c r="C12511">
        <v>10.4</v>
      </c>
      <c r="D12511">
        <v>-5.63</v>
      </c>
      <c r="E12511">
        <v>4.9000000000000004</v>
      </c>
      <c r="F12511" t="s">
        <v>1696</v>
      </c>
      <c r="G12511">
        <v>65</v>
      </c>
      <c r="H12511">
        <v>18088.37</v>
      </c>
      <c r="I12511">
        <v>103293.14</v>
      </c>
      <c r="J12511" t="s">
        <v>2295</v>
      </c>
      <c r="T12511">
        <f t="shared" si="222"/>
        <v>-0.72999999999999954</v>
      </c>
      <c r="U12511">
        <v>-0.72999999999999954</v>
      </c>
    </row>
    <row r="12512" spans="1:21" x14ac:dyDescent="0.2">
      <c r="A12512" t="s">
        <v>1276</v>
      </c>
      <c r="B12512" s="10" t="s">
        <v>1713</v>
      </c>
      <c r="C12512">
        <v>12</v>
      </c>
      <c r="D12512">
        <v>-7.23</v>
      </c>
      <c r="E12512">
        <v>1.6</v>
      </c>
      <c r="F12512" t="s">
        <v>2296</v>
      </c>
      <c r="G12512">
        <v>220</v>
      </c>
      <c r="H12512">
        <v>18088.37</v>
      </c>
      <c r="I12512">
        <v>103293.14</v>
      </c>
      <c r="J12512" t="s">
        <v>2295</v>
      </c>
      <c r="T12512">
        <f t="shared" si="222"/>
        <v>-5.6300000000000008</v>
      </c>
      <c r="U12512">
        <v>-5.6300000000000008</v>
      </c>
    </row>
    <row r="12513" spans="1:21" x14ac:dyDescent="0.2">
      <c r="A12513" t="s">
        <v>1276</v>
      </c>
      <c r="B12513" s="10" t="s">
        <v>1698</v>
      </c>
      <c r="C12513">
        <v>29.5</v>
      </c>
      <c r="D12513">
        <v>-24.73</v>
      </c>
      <c r="E12513">
        <v>17.5</v>
      </c>
      <c r="F12513" t="s">
        <v>2296</v>
      </c>
      <c r="G12513">
        <v>250</v>
      </c>
      <c r="H12513">
        <v>18088.37</v>
      </c>
      <c r="I12513">
        <v>103293.14</v>
      </c>
      <c r="J12513" t="s">
        <v>2295</v>
      </c>
      <c r="T12513">
        <f t="shared" si="222"/>
        <v>-7.23</v>
      </c>
      <c r="U12513">
        <v>-7.23</v>
      </c>
    </row>
    <row r="12514" spans="1:21" x14ac:dyDescent="0.2">
      <c r="A12514" t="s">
        <v>1276</v>
      </c>
      <c r="B12514" s="10" t="s">
        <v>1700</v>
      </c>
      <c r="C12514">
        <v>34.700000000000003</v>
      </c>
      <c r="D12514">
        <v>-29.93</v>
      </c>
      <c r="E12514">
        <v>5.2</v>
      </c>
      <c r="F12514" t="s">
        <v>1701</v>
      </c>
      <c r="G12514">
        <v>350</v>
      </c>
      <c r="H12514">
        <v>18088.37</v>
      </c>
      <c r="I12514">
        <v>103293.14</v>
      </c>
      <c r="J12514" t="s">
        <v>2295</v>
      </c>
      <c r="T12514">
        <f t="shared" si="222"/>
        <v>-24.73</v>
      </c>
      <c r="U12514">
        <v>-24.73</v>
      </c>
    </row>
    <row r="12515" spans="1:21" x14ac:dyDescent="0.2">
      <c r="A12515" t="s">
        <v>1277</v>
      </c>
      <c r="B12515" s="10" t="s">
        <v>1687</v>
      </c>
      <c r="C12515">
        <v>4.5</v>
      </c>
      <c r="D12515">
        <v>0.42</v>
      </c>
      <c r="E12515">
        <v>4.5</v>
      </c>
      <c r="F12515" t="s">
        <v>1688</v>
      </c>
      <c r="G12515">
        <v>70</v>
      </c>
      <c r="H12515">
        <v>18057.93</v>
      </c>
      <c r="I12515">
        <v>103396.76</v>
      </c>
      <c r="J12515" t="s">
        <v>2295</v>
      </c>
      <c r="T12515">
        <f t="shared" si="222"/>
        <v>4.92</v>
      </c>
      <c r="U12515">
        <v>4.92</v>
      </c>
    </row>
    <row r="12516" spans="1:21" x14ac:dyDescent="0.2">
      <c r="A12516" t="s">
        <v>1277</v>
      </c>
      <c r="B12516" s="10" t="s">
        <v>1714</v>
      </c>
      <c r="C12516">
        <v>7.4</v>
      </c>
      <c r="D12516">
        <v>-2.48</v>
      </c>
      <c r="E12516">
        <v>2.9</v>
      </c>
      <c r="F12516" t="s">
        <v>1715</v>
      </c>
      <c r="G12516">
        <v>110</v>
      </c>
      <c r="H12516">
        <v>18057.93</v>
      </c>
      <c r="I12516">
        <v>103396.76</v>
      </c>
      <c r="J12516" t="s">
        <v>2295</v>
      </c>
      <c r="T12516">
        <f t="shared" si="222"/>
        <v>0.41999999999999993</v>
      </c>
      <c r="U12516">
        <v>0.41999999999999993</v>
      </c>
    </row>
    <row r="12517" spans="1:21" x14ac:dyDescent="0.2">
      <c r="A12517" t="s">
        <v>1277</v>
      </c>
      <c r="B12517" s="10" t="s">
        <v>1689</v>
      </c>
      <c r="C12517">
        <v>8</v>
      </c>
      <c r="D12517">
        <v>-3</v>
      </c>
      <c r="E12517">
        <v>0.6</v>
      </c>
      <c r="F12517" t="s">
        <v>1696</v>
      </c>
      <c r="G12517">
        <v>65</v>
      </c>
      <c r="H12517">
        <v>18057.93</v>
      </c>
      <c r="I12517">
        <v>103396.76</v>
      </c>
      <c r="J12517" t="s">
        <v>2295</v>
      </c>
      <c r="T12517">
        <f t="shared" si="222"/>
        <v>-2.4</v>
      </c>
      <c r="U12517">
        <v>-2.4</v>
      </c>
    </row>
    <row r="12518" spans="1:21" x14ac:dyDescent="0.2">
      <c r="A12518" t="s">
        <v>1277</v>
      </c>
      <c r="B12518" s="10" t="s">
        <v>1713</v>
      </c>
      <c r="C12518">
        <v>15</v>
      </c>
      <c r="D12518">
        <v>-10.08</v>
      </c>
      <c r="E12518">
        <v>7</v>
      </c>
      <c r="F12518" t="s">
        <v>2296</v>
      </c>
      <c r="G12518">
        <v>220</v>
      </c>
      <c r="H12518">
        <v>18057.93</v>
      </c>
      <c r="I12518">
        <v>103396.76</v>
      </c>
      <c r="J12518" t="s">
        <v>2295</v>
      </c>
      <c r="T12518">
        <f t="shared" si="222"/>
        <v>-3.08</v>
      </c>
      <c r="U12518">
        <v>-3.08</v>
      </c>
    </row>
    <row r="12519" spans="1:21" x14ac:dyDescent="0.2">
      <c r="A12519" t="s">
        <v>1277</v>
      </c>
      <c r="B12519" s="10" t="s">
        <v>1698</v>
      </c>
      <c r="C12519">
        <v>26</v>
      </c>
      <c r="D12519">
        <v>-21.08</v>
      </c>
      <c r="E12519">
        <v>11</v>
      </c>
      <c r="F12519" t="s">
        <v>2296</v>
      </c>
      <c r="G12519">
        <v>250</v>
      </c>
      <c r="H12519">
        <v>18057.93</v>
      </c>
      <c r="I12519">
        <v>103396.76</v>
      </c>
      <c r="J12519" t="s">
        <v>2295</v>
      </c>
      <c r="T12519">
        <f t="shared" si="222"/>
        <v>-10.079999999999998</v>
      </c>
      <c r="U12519">
        <v>-10.079999999999998</v>
      </c>
    </row>
    <row r="12520" spans="1:21" x14ac:dyDescent="0.2">
      <c r="A12520" t="s">
        <v>1277</v>
      </c>
      <c r="B12520" s="10" t="s">
        <v>1700</v>
      </c>
      <c r="C12520">
        <v>33</v>
      </c>
      <c r="D12520">
        <v>-28</v>
      </c>
      <c r="E12520">
        <v>7</v>
      </c>
      <c r="F12520" t="s">
        <v>1701</v>
      </c>
      <c r="G12520">
        <v>350</v>
      </c>
      <c r="H12520">
        <v>18057.93</v>
      </c>
      <c r="I12520">
        <v>103396.76</v>
      </c>
      <c r="J12520" t="s">
        <v>2295</v>
      </c>
      <c r="T12520">
        <f t="shared" si="222"/>
        <v>-21</v>
      </c>
      <c r="U12520">
        <v>-21</v>
      </c>
    </row>
    <row r="12521" spans="1:21" x14ac:dyDescent="0.2">
      <c r="A12521" t="s">
        <v>1277</v>
      </c>
      <c r="B12521" s="10" t="s">
        <v>1702</v>
      </c>
      <c r="C12521">
        <v>35.799999999999997</v>
      </c>
      <c r="D12521">
        <v>-30.88</v>
      </c>
      <c r="E12521">
        <v>2.8</v>
      </c>
      <c r="F12521" t="s">
        <v>1703</v>
      </c>
      <c r="G12521">
        <v>500</v>
      </c>
      <c r="H12521">
        <v>18057.93</v>
      </c>
      <c r="I12521">
        <v>103396.76</v>
      </c>
      <c r="J12521" t="s">
        <v>2295</v>
      </c>
      <c r="T12521">
        <f t="shared" si="222"/>
        <v>-28.08</v>
      </c>
      <c r="U12521">
        <v>-28.08</v>
      </c>
    </row>
    <row r="12522" spans="1:21" x14ac:dyDescent="0.2">
      <c r="A12522" t="s">
        <v>1275</v>
      </c>
      <c r="B12522" s="10" t="s">
        <v>1687</v>
      </c>
      <c r="C12522">
        <v>5.7</v>
      </c>
      <c r="D12522">
        <v>-1.22</v>
      </c>
      <c r="E12522">
        <v>5.7</v>
      </c>
      <c r="F12522" t="s">
        <v>1688</v>
      </c>
      <c r="G12522">
        <v>70</v>
      </c>
      <c r="H12522">
        <v>18096.82</v>
      </c>
      <c r="I12522">
        <v>103191.67</v>
      </c>
      <c r="J12522" t="s">
        <v>2295</v>
      </c>
      <c r="T12522">
        <f t="shared" si="222"/>
        <v>4.4800000000000004</v>
      </c>
      <c r="U12522">
        <v>4.4800000000000004</v>
      </c>
    </row>
    <row r="12523" spans="1:21" x14ac:dyDescent="0.2">
      <c r="A12523" t="s">
        <v>1275</v>
      </c>
      <c r="B12523" s="10" t="s">
        <v>1689</v>
      </c>
      <c r="C12523">
        <v>7.6</v>
      </c>
      <c r="D12523">
        <v>-3.12</v>
      </c>
      <c r="E12523">
        <v>1.9</v>
      </c>
      <c r="F12523" t="s">
        <v>1696</v>
      </c>
      <c r="G12523">
        <v>65</v>
      </c>
      <c r="H12523">
        <v>18096.82</v>
      </c>
      <c r="I12523">
        <v>103191.67</v>
      </c>
      <c r="J12523" t="s">
        <v>2295</v>
      </c>
      <c r="T12523">
        <f t="shared" si="222"/>
        <v>-1.2200000000000002</v>
      </c>
      <c r="U12523">
        <v>-1.2200000000000002</v>
      </c>
    </row>
    <row r="12524" spans="1:21" x14ac:dyDescent="0.2">
      <c r="A12524" t="s">
        <v>1275</v>
      </c>
      <c r="B12524" s="10" t="s">
        <v>1691</v>
      </c>
      <c r="C12524">
        <v>9.4499999999999993</v>
      </c>
      <c r="D12524">
        <v>-4.97</v>
      </c>
      <c r="E12524">
        <v>1.85</v>
      </c>
      <c r="F12524" t="s">
        <v>2297</v>
      </c>
      <c r="G12524">
        <v>120</v>
      </c>
      <c r="H12524">
        <v>18096.82</v>
      </c>
      <c r="I12524">
        <v>103191.67</v>
      </c>
      <c r="J12524" t="s">
        <v>2295</v>
      </c>
      <c r="T12524">
        <f t="shared" si="222"/>
        <v>-3.1199999999999997</v>
      </c>
      <c r="U12524">
        <v>-3.1199999999999997</v>
      </c>
    </row>
    <row r="12525" spans="1:21" x14ac:dyDescent="0.2">
      <c r="A12525" t="s">
        <v>1275</v>
      </c>
      <c r="B12525" s="10" t="s">
        <v>1713</v>
      </c>
      <c r="C12525">
        <v>21</v>
      </c>
      <c r="D12525">
        <v>-16.52</v>
      </c>
      <c r="E12525">
        <v>11.55</v>
      </c>
      <c r="F12525" t="s">
        <v>2296</v>
      </c>
      <c r="G12525">
        <v>220</v>
      </c>
      <c r="H12525">
        <v>18096.82</v>
      </c>
      <c r="I12525">
        <v>103191.67</v>
      </c>
      <c r="J12525" t="s">
        <v>2295</v>
      </c>
      <c r="T12525">
        <f t="shared" si="222"/>
        <v>-4.9699999999999989</v>
      </c>
      <c r="U12525">
        <v>-4.9699999999999989</v>
      </c>
    </row>
    <row r="12526" spans="1:21" x14ac:dyDescent="0.2">
      <c r="A12526" t="s">
        <v>1275</v>
      </c>
      <c r="B12526" s="10" t="s">
        <v>1698</v>
      </c>
      <c r="C12526">
        <v>35</v>
      </c>
      <c r="D12526">
        <v>-30.52</v>
      </c>
      <c r="E12526">
        <v>14</v>
      </c>
      <c r="F12526" t="s">
        <v>2296</v>
      </c>
      <c r="G12526">
        <v>250</v>
      </c>
      <c r="H12526">
        <v>18096.82</v>
      </c>
      <c r="I12526">
        <v>103191.67</v>
      </c>
      <c r="J12526" t="s">
        <v>2295</v>
      </c>
      <c r="T12526">
        <f t="shared" si="222"/>
        <v>-16.52</v>
      </c>
      <c r="U12526">
        <v>-16.52</v>
      </c>
    </row>
    <row r="12527" spans="1:21" x14ac:dyDescent="0.2">
      <c r="A12527" t="s">
        <v>1275</v>
      </c>
      <c r="B12527" s="10" t="s">
        <v>1700</v>
      </c>
      <c r="C12527">
        <v>43</v>
      </c>
      <c r="D12527">
        <v>-39.32</v>
      </c>
      <c r="E12527">
        <v>8.8000000000000007</v>
      </c>
      <c r="F12527" t="s">
        <v>1701</v>
      </c>
      <c r="G12527">
        <v>350</v>
      </c>
      <c r="H12527">
        <v>18096.82</v>
      </c>
      <c r="I12527">
        <v>103191.67</v>
      </c>
      <c r="J12527" t="s">
        <v>2295</v>
      </c>
      <c r="T12527">
        <f t="shared" si="222"/>
        <v>-30.52</v>
      </c>
      <c r="U12527">
        <v>-30.52</v>
      </c>
    </row>
    <row r="12528" spans="1:21" x14ac:dyDescent="0.2">
      <c r="A12528" t="s">
        <v>1496</v>
      </c>
      <c r="B12528" s="10" t="s">
        <v>1687</v>
      </c>
      <c r="C12528">
        <v>0.5</v>
      </c>
      <c r="D12528">
        <v>3.8</v>
      </c>
      <c r="E12528">
        <v>0.5</v>
      </c>
      <c r="F12528" t="s">
        <v>1688</v>
      </c>
      <c r="G12528">
        <v>70</v>
      </c>
      <c r="H12528">
        <v>18107.84</v>
      </c>
      <c r="I12528">
        <v>103620.87</v>
      </c>
      <c r="J12528" t="s">
        <v>2295</v>
      </c>
      <c r="T12528">
        <f t="shared" si="222"/>
        <v>4.3</v>
      </c>
      <c r="U12528">
        <v>4.3</v>
      </c>
    </row>
    <row r="12529" spans="1:21" x14ac:dyDescent="0.2">
      <c r="A12529" t="s">
        <v>1496</v>
      </c>
      <c r="B12529" s="10" t="s">
        <v>1714</v>
      </c>
      <c r="C12529">
        <v>2.1</v>
      </c>
      <c r="D12529">
        <v>2.2000000000000002</v>
      </c>
      <c r="E12529">
        <v>1.6</v>
      </c>
      <c r="F12529" t="s">
        <v>1715</v>
      </c>
      <c r="G12529">
        <v>110</v>
      </c>
      <c r="H12529">
        <v>18107.84</v>
      </c>
      <c r="I12529">
        <v>103620.87</v>
      </c>
      <c r="J12529" t="s">
        <v>2295</v>
      </c>
      <c r="T12529">
        <f t="shared" si="222"/>
        <v>3.8000000000000003</v>
      </c>
      <c r="U12529">
        <v>3.8000000000000003</v>
      </c>
    </row>
    <row r="12530" spans="1:21" x14ac:dyDescent="0.2">
      <c r="A12530" t="s">
        <v>1496</v>
      </c>
      <c r="B12530" s="10" t="s">
        <v>1689</v>
      </c>
      <c r="C12530">
        <v>8.4</v>
      </c>
      <c r="D12530">
        <v>-4.0999999999999996</v>
      </c>
      <c r="E12530">
        <v>6.3</v>
      </c>
      <c r="F12530" t="s">
        <v>1696</v>
      </c>
      <c r="G12530">
        <v>65</v>
      </c>
      <c r="H12530">
        <v>18107.84</v>
      </c>
      <c r="I12530">
        <v>103620.87</v>
      </c>
      <c r="J12530" t="s">
        <v>2295</v>
      </c>
      <c r="T12530">
        <f t="shared" si="222"/>
        <v>2.2000000000000002</v>
      </c>
      <c r="U12530">
        <v>2.2000000000000002</v>
      </c>
    </row>
    <row r="12531" spans="1:21" x14ac:dyDescent="0.2">
      <c r="A12531" t="s">
        <v>1496</v>
      </c>
      <c r="B12531" s="10" t="s">
        <v>1691</v>
      </c>
      <c r="C12531">
        <v>10.199999999999999</v>
      </c>
      <c r="D12531">
        <v>-5.9</v>
      </c>
      <c r="E12531">
        <v>1.8</v>
      </c>
      <c r="F12531" t="s">
        <v>2297</v>
      </c>
      <c r="G12531">
        <v>120</v>
      </c>
      <c r="H12531">
        <v>18107.84</v>
      </c>
      <c r="I12531">
        <v>103620.87</v>
      </c>
      <c r="J12531" t="s">
        <v>2295</v>
      </c>
      <c r="T12531">
        <f t="shared" si="222"/>
        <v>-4.1000000000000005</v>
      </c>
      <c r="U12531">
        <v>-4.1000000000000005</v>
      </c>
    </row>
    <row r="12532" spans="1:21" x14ac:dyDescent="0.2">
      <c r="A12532" t="s">
        <v>1496</v>
      </c>
      <c r="B12532" s="10" t="s">
        <v>1711</v>
      </c>
      <c r="C12532">
        <v>13.4</v>
      </c>
      <c r="D12532">
        <v>-9.1</v>
      </c>
      <c r="E12532">
        <v>3.2</v>
      </c>
      <c r="F12532" t="s">
        <v>1712</v>
      </c>
      <c r="G12532">
        <v>180</v>
      </c>
      <c r="H12532">
        <v>18107.84</v>
      </c>
      <c r="I12532">
        <v>103620.87</v>
      </c>
      <c r="J12532" t="s">
        <v>2295</v>
      </c>
      <c r="T12532">
        <f t="shared" si="222"/>
        <v>-5.8999999999999995</v>
      </c>
      <c r="U12532">
        <v>-5.8999999999999995</v>
      </c>
    </row>
    <row r="12533" spans="1:21" x14ac:dyDescent="0.2">
      <c r="A12533" t="s">
        <v>1496</v>
      </c>
      <c r="B12533" s="10" t="s">
        <v>1693</v>
      </c>
      <c r="C12533">
        <v>15.7</v>
      </c>
      <c r="D12533">
        <v>-11.4</v>
      </c>
      <c r="E12533">
        <v>2.2999999999999998</v>
      </c>
      <c r="F12533" t="s">
        <v>1694</v>
      </c>
      <c r="G12533">
        <v>200</v>
      </c>
      <c r="H12533">
        <v>18107.84</v>
      </c>
      <c r="I12533">
        <v>103620.87</v>
      </c>
      <c r="J12533" t="s">
        <v>2295</v>
      </c>
      <c r="T12533">
        <f t="shared" si="222"/>
        <v>-9.1000000000000014</v>
      </c>
      <c r="U12533">
        <v>-9.1000000000000014</v>
      </c>
    </row>
    <row r="12534" spans="1:21" x14ac:dyDescent="0.2">
      <c r="A12534" t="s">
        <v>1496</v>
      </c>
      <c r="B12534" s="10" t="s">
        <v>1713</v>
      </c>
      <c r="C12534">
        <v>18</v>
      </c>
      <c r="D12534">
        <v>-13.7</v>
      </c>
      <c r="E12534">
        <v>2.2999999999999998</v>
      </c>
      <c r="F12534" t="s">
        <v>2296</v>
      </c>
      <c r="G12534">
        <v>220</v>
      </c>
      <c r="H12534">
        <v>18107.84</v>
      </c>
      <c r="I12534">
        <v>103620.87</v>
      </c>
      <c r="J12534" t="s">
        <v>2295</v>
      </c>
      <c r="T12534">
        <f t="shared" si="222"/>
        <v>-11.399999999999999</v>
      </c>
      <c r="U12534">
        <v>-11.399999999999999</v>
      </c>
    </row>
    <row r="12535" spans="1:21" x14ac:dyDescent="0.2">
      <c r="A12535" t="s">
        <v>1496</v>
      </c>
      <c r="B12535" s="10" t="s">
        <v>1698</v>
      </c>
      <c r="C12535">
        <v>24.8</v>
      </c>
      <c r="D12535">
        <v>-20.5</v>
      </c>
      <c r="E12535">
        <v>6.8</v>
      </c>
      <c r="F12535" t="s">
        <v>2296</v>
      </c>
      <c r="G12535">
        <v>250</v>
      </c>
      <c r="H12535">
        <v>18107.84</v>
      </c>
      <c r="I12535">
        <v>103620.87</v>
      </c>
      <c r="J12535" t="s">
        <v>2295</v>
      </c>
      <c r="T12535">
        <f t="shared" si="222"/>
        <v>-13.7</v>
      </c>
      <c r="U12535">
        <v>-13.7</v>
      </c>
    </row>
    <row r="12536" spans="1:21" x14ac:dyDescent="0.2">
      <c r="A12536" t="s">
        <v>1496</v>
      </c>
      <c r="B12536" s="10" t="s">
        <v>1700</v>
      </c>
      <c r="C12536">
        <v>33.299999999999997</v>
      </c>
      <c r="D12536">
        <v>-29</v>
      </c>
      <c r="E12536">
        <v>8.5</v>
      </c>
      <c r="F12536" t="s">
        <v>1701</v>
      </c>
      <c r="G12536">
        <v>350</v>
      </c>
      <c r="H12536">
        <v>18107.84</v>
      </c>
      <c r="I12536">
        <v>103620.87</v>
      </c>
      <c r="J12536" t="s">
        <v>2295</v>
      </c>
      <c r="T12536">
        <f t="shared" si="222"/>
        <v>-20.5</v>
      </c>
      <c r="U12536">
        <v>-20.5</v>
      </c>
    </row>
    <row r="12537" spans="1:21" x14ac:dyDescent="0.2">
      <c r="A12537" t="s">
        <v>1496</v>
      </c>
      <c r="B12537" s="10" t="s">
        <v>1702</v>
      </c>
      <c r="C12537">
        <v>41.5</v>
      </c>
      <c r="D12537">
        <v>-37.200000000000003</v>
      </c>
      <c r="E12537">
        <v>8.1999999999999993</v>
      </c>
      <c r="F12537" t="s">
        <v>1703</v>
      </c>
      <c r="G12537">
        <v>500</v>
      </c>
      <c r="H12537">
        <v>18107.84</v>
      </c>
      <c r="I12537">
        <v>103620.87</v>
      </c>
      <c r="J12537" t="s">
        <v>2295</v>
      </c>
      <c r="T12537">
        <f t="shared" si="222"/>
        <v>-29.000000000000004</v>
      </c>
      <c r="U12537">
        <v>-29.000000000000004</v>
      </c>
    </row>
    <row r="12538" spans="1:21" x14ac:dyDescent="0.2">
      <c r="A12538" t="s">
        <v>1495</v>
      </c>
      <c r="B12538" s="10" t="s">
        <v>1687</v>
      </c>
      <c r="C12538">
        <v>2.6</v>
      </c>
      <c r="D12538">
        <v>1.8</v>
      </c>
      <c r="E12538">
        <v>2.6</v>
      </c>
      <c r="F12538" t="s">
        <v>1688</v>
      </c>
      <c r="G12538">
        <v>70</v>
      </c>
      <c r="H12538">
        <v>18073.310000000001</v>
      </c>
      <c r="I12538">
        <v>103591.47</v>
      </c>
      <c r="J12538" t="s">
        <v>2295</v>
      </c>
      <c r="T12538">
        <f t="shared" si="222"/>
        <v>4.4000000000000004</v>
      </c>
      <c r="U12538">
        <v>4.4000000000000004</v>
      </c>
    </row>
    <row r="12539" spans="1:21" x14ac:dyDescent="0.2">
      <c r="A12539" t="s">
        <v>1495</v>
      </c>
      <c r="B12539" s="10" t="s">
        <v>1714</v>
      </c>
      <c r="C12539">
        <v>7.9</v>
      </c>
      <c r="D12539">
        <v>-3.5</v>
      </c>
      <c r="E12539">
        <v>5.3</v>
      </c>
      <c r="F12539" t="s">
        <v>1715</v>
      </c>
      <c r="G12539">
        <v>110</v>
      </c>
      <c r="H12539">
        <v>18073.310000000001</v>
      </c>
      <c r="I12539">
        <v>103591.47</v>
      </c>
      <c r="J12539" t="s">
        <v>2295</v>
      </c>
      <c r="T12539">
        <f t="shared" si="222"/>
        <v>1.7999999999999998</v>
      </c>
      <c r="U12539">
        <v>1.7999999999999998</v>
      </c>
    </row>
    <row r="12540" spans="1:21" x14ac:dyDescent="0.2">
      <c r="A12540" t="s">
        <v>1495</v>
      </c>
      <c r="B12540" s="10" t="s">
        <v>1689</v>
      </c>
      <c r="C12540">
        <v>8.6</v>
      </c>
      <c r="D12540">
        <v>-4.2</v>
      </c>
      <c r="E12540">
        <v>0.7</v>
      </c>
      <c r="F12540" t="s">
        <v>1696</v>
      </c>
      <c r="G12540">
        <v>65</v>
      </c>
      <c r="H12540">
        <v>18073.310000000001</v>
      </c>
      <c r="I12540">
        <v>103591.47</v>
      </c>
      <c r="J12540" t="s">
        <v>2295</v>
      </c>
      <c r="T12540">
        <f t="shared" si="222"/>
        <v>-3.5</v>
      </c>
      <c r="U12540">
        <v>-3.5</v>
      </c>
    </row>
    <row r="12541" spans="1:21" x14ac:dyDescent="0.2">
      <c r="A12541" t="s">
        <v>1495</v>
      </c>
      <c r="B12541" s="10" t="s">
        <v>1711</v>
      </c>
      <c r="C12541">
        <v>16.5</v>
      </c>
      <c r="D12541">
        <v>-12.1</v>
      </c>
      <c r="E12541">
        <v>7.9</v>
      </c>
      <c r="F12541" t="s">
        <v>1712</v>
      </c>
      <c r="G12541">
        <v>180</v>
      </c>
      <c r="H12541">
        <v>18073.310000000001</v>
      </c>
      <c r="I12541">
        <v>103591.47</v>
      </c>
      <c r="J12541" t="s">
        <v>2295</v>
      </c>
      <c r="T12541">
        <f t="shared" si="222"/>
        <v>-4.1999999999999993</v>
      </c>
      <c r="U12541">
        <v>-4.1999999999999993</v>
      </c>
    </row>
    <row r="12542" spans="1:21" x14ac:dyDescent="0.2">
      <c r="A12542" t="s">
        <v>1495</v>
      </c>
      <c r="B12542" s="10" t="s">
        <v>1693</v>
      </c>
      <c r="C12542">
        <v>17.399999999999999</v>
      </c>
      <c r="D12542">
        <v>-13</v>
      </c>
      <c r="E12542">
        <v>0.9</v>
      </c>
      <c r="F12542" t="s">
        <v>1694</v>
      </c>
      <c r="G12542">
        <v>200</v>
      </c>
      <c r="H12542">
        <v>18073.310000000001</v>
      </c>
      <c r="I12542">
        <v>103591.47</v>
      </c>
      <c r="J12542" t="s">
        <v>2295</v>
      </c>
      <c r="T12542">
        <f t="shared" si="222"/>
        <v>-12.1</v>
      </c>
      <c r="U12542">
        <v>-12.1</v>
      </c>
    </row>
    <row r="12543" spans="1:21" x14ac:dyDescent="0.2">
      <c r="A12543" t="s">
        <v>1495</v>
      </c>
      <c r="B12543" s="10" t="s">
        <v>1713</v>
      </c>
      <c r="C12543">
        <v>24.6</v>
      </c>
      <c r="D12543">
        <v>-20.2</v>
      </c>
      <c r="E12543">
        <v>7.2</v>
      </c>
      <c r="F12543" t="s">
        <v>2296</v>
      </c>
      <c r="G12543">
        <v>220</v>
      </c>
      <c r="H12543">
        <v>18073.310000000001</v>
      </c>
      <c r="I12543">
        <v>103591.47</v>
      </c>
      <c r="J12543" t="s">
        <v>2295</v>
      </c>
      <c r="T12543">
        <f t="shared" si="222"/>
        <v>-13</v>
      </c>
      <c r="U12543">
        <v>-13</v>
      </c>
    </row>
    <row r="12544" spans="1:21" x14ac:dyDescent="0.2">
      <c r="A12544" t="s">
        <v>1495</v>
      </c>
      <c r="B12544" s="10" t="s">
        <v>1698</v>
      </c>
      <c r="C12544">
        <v>29.8</v>
      </c>
      <c r="D12544">
        <v>-25.4</v>
      </c>
      <c r="E12544">
        <v>5.2</v>
      </c>
      <c r="F12544" t="s">
        <v>2296</v>
      </c>
      <c r="G12544">
        <v>250</v>
      </c>
      <c r="H12544">
        <v>18073.310000000001</v>
      </c>
      <c r="I12544">
        <v>103591.47</v>
      </c>
      <c r="J12544" t="s">
        <v>2295</v>
      </c>
      <c r="T12544">
        <f t="shared" si="222"/>
        <v>-20.2</v>
      </c>
      <c r="U12544">
        <v>-20.2</v>
      </c>
    </row>
    <row r="12545" spans="1:21" x14ac:dyDescent="0.2">
      <c r="A12545" t="s">
        <v>1495</v>
      </c>
      <c r="B12545" s="10" t="s">
        <v>1700</v>
      </c>
      <c r="C12545">
        <v>33.5</v>
      </c>
      <c r="D12545">
        <v>-29.1</v>
      </c>
      <c r="E12545">
        <v>3.7</v>
      </c>
      <c r="F12545" t="s">
        <v>1701</v>
      </c>
      <c r="G12545">
        <v>350</v>
      </c>
      <c r="H12545">
        <v>18073.310000000001</v>
      </c>
      <c r="I12545">
        <v>103591.47</v>
      </c>
      <c r="J12545" t="s">
        <v>2295</v>
      </c>
      <c r="T12545">
        <f t="shared" si="222"/>
        <v>-25.400000000000002</v>
      </c>
      <c r="U12545">
        <v>-25.400000000000002</v>
      </c>
    </row>
    <row r="12546" spans="1:21" x14ac:dyDescent="0.2">
      <c r="A12546" t="s">
        <v>1494</v>
      </c>
      <c r="B12546" s="10" t="s">
        <v>1687</v>
      </c>
      <c r="C12546">
        <v>1.9</v>
      </c>
      <c r="D12546">
        <v>2.2400000000000002</v>
      </c>
      <c r="E12546">
        <v>1.9</v>
      </c>
      <c r="F12546" t="s">
        <v>1688</v>
      </c>
      <c r="G12546">
        <v>70</v>
      </c>
      <c r="H12546">
        <v>18087.88</v>
      </c>
      <c r="I12546">
        <v>103591.44</v>
      </c>
      <c r="J12546" t="s">
        <v>2295</v>
      </c>
      <c r="T12546">
        <f t="shared" ref="T12546:T12609" si="223">D12546+E12546</f>
        <v>4.1400000000000006</v>
      </c>
      <c r="U12546">
        <v>4.1400000000000006</v>
      </c>
    </row>
    <row r="12547" spans="1:21" x14ac:dyDescent="0.2">
      <c r="A12547" t="s">
        <v>1494</v>
      </c>
      <c r="B12547" s="10" t="s">
        <v>1714</v>
      </c>
      <c r="C12547">
        <v>6.2</v>
      </c>
      <c r="D12547">
        <v>-2.06</v>
      </c>
      <c r="E12547">
        <v>4.3</v>
      </c>
      <c r="F12547" t="s">
        <v>1715</v>
      </c>
      <c r="G12547">
        <v>110</v>
      </c>
      <c r="H12547">
        <v>18087.88</v>
      </c>
      <c r="I12547">
        <v>103591.44</v>
      </c>
      <c r="J12547" t="s">
        <v>2295</v>
      </c>
      <c r="T12547">
        <f t="shared" si="223"/>
        <v>2.2399999999999998</v>
      </c>
      <c r="U12547">
        <v>2.2399999999999998</v>
      </c>
    </row>
    <row r="12548" spans="1:21" x14ac:dyDescent="0.2">
      <c r="A12548" t="s">
        <v>1494</v>
      </c>
      <c r="B12548" s="10" t="s">
        <v>1687</v>
      </c>
      <c r="C12548">
        <v>7</v>
      </c>
      <c r="D12548">
        <v>-2.86</v>
      </c>
      <c r="E12548">
        <v>0.8</v>
      </c>
      <c r="F12548" t="s">
        <v>1688</v>
      </c>
      <c r="G12548">
        <v>65</v>
      </c>
      <c r="H12548">
        <v>18087.88</v>
      </c>
      <c r="I12548">
        <v>103591.44</v>
      </c>
      <c r="J12548" t="s">
        <v>2295</v>
      </c>
      <c r="T12548">
        <f t="shared" si="223"/>
        <v>-2.0599999999999996</v>
      </c>
      <c r="U12548">
        <v>-2.0599999999999996</v>
      </c>
    </row>
    <row r="12549" spans="1:21" x14ac:dyDescent="0.2">
      <c r="A12549" t="s">
        <v>1494</v>
      </c>
      <c r="B12549" s="10" t="s">
        <v>1689</v>
      </c>
      <c r="C12549">
        <v>8.1</v>
      </c>
      <c r="D12549">
        <v>-3.96</v>
      </c>
      <c r="E12549">
        <v>1.1000000000000001</v>
      </c>
      <c r="F12549" t="s">
        <v>1696</v>
      </c>
      <c r="G12549">
        <v>180</v>
      </c>
      <c r="H12549">
        <v>18087.88</v>
      </c>
      <c r="I12549">
        <v>103591.44</v>
      </c>
      <c r="J12549" t="s">
        <v>2295</v>
      </c>
      <c r="T12549">
        <f t="shared" si="223"/>
        <v>-2.86</v>
      </c>
      <c r="U12549">
        <v>-2.86</v>
      </c>
    </row>
    <row r="12550" spans="1:21" x14ac:dyDescent="0.2">
      <c r="A12550" t="s">
        <v>1494</v>
      </c>
      <c r="B12550" s="10" t="s">
        <v>1711</v>
      </c>
      <c r="C12550">
        <v>16.7</v>
      </c>
      <c r="D12550">
        <v>-12.56</v>
      </c>
      <c r="E12550">
        <v>8.6</v>
      </c>
      <c r="F12550" t="s">
        <v>1712</v>
      </c>
      <c r="G12550">
        <v>200</v>
      </c>
      <c r="H12550">
        <v>18087.88</v>
      </c>
      <c r="I12550">
        <v>103591.44</v>
      </c>
      <c r="J12550" t="s">
        <v>2295</v>
      </c>
      <c r="T12550">
        <f t="shared" si="223"/>
        <v>-3.9600000000000009</v>
      </c>
      <c r="U12550">
        <v>-3.9600000000000009</v>
      </c>
    </row>
    <row r="12551" spans="1:21" x14ac:dyDescent="0.2">
      <c r="A12551" t="s">
        <v>1494</v>
      </c>
      <c r="B12551" s="10" t="s">
        <v>1713</v>
      </c>
      <c r="C12551">
        <v>25</v>
      </c>
      <c r="D12551">
        <v>-20.86</v>
      </c>
      <c r="E12551">
        <v>8.3000000000000007</v>
      </c>
      <c r="F12551" t="s">
        <v>2296</v>
      </c>
      <c r="G12551">
        <v>220</v>
      </c>
      <c r="H12551">
        <v>18087.88</v>
      </c>
      <c r="I12551">
        <v>103591.44</v>
      </c>
      <c r="J12551" t="s">
        <v>2295</v>
      </c>
      <c r="T12551">
        <f t="shared" si="223"/>
        <v>-12.559999999999999</v>
      </c>
      <c r="U12551">
        <v>-12.559999999999999</v>
      </c>
    </row>
    <row r="12552" spans="1:21" x14ac:dyDescent="0.2">
      <c r="A12552" t="s">
        <v>1494</v>
      </c>
      <c r="B12552" s="10" t="s">
        <v>1698</v>
      </c>
      <c r="C12552">
        <v>30.4</v>
      </c>
      <c r="D12552">
        <v>-26.26</v>
      </c>
      <c r="E12552">
        <v>5.4</v>
      </c>
      <c r="F12552" t="s">
        <v>2296</v>
      </c>
      <c r="G12552">
        <v>250</v>
      </c>
      <c r="H12552">
        <v>18087.88</v>
      </c>
      <c r="I12552">
        <v>103591.44</v>
      </c>
      <c r="J12552" t="s">
        <v>2295</v>
      </c>
      <c r="T12552">
        <f t="shared" si="223"/>
        <v>-20.86</v>
      </c>
      <c r="U12552">
        <v>-20.86</v>
      </c>
    </row>
    <row r="12553" spans="1:21" x14ac:dyDescent="0.2">
      <c r="A12553" t="s">
        <v>1494</v>
      </c>
      <c r="B12553" s="10" t="s">
        <v>1700</v>
      </c>
      <c r="C12553">
        <v>33.6</v>
      </c>
      <c r="D12553">
        <v>-29.46</v>
      </c>
      <c r="E12553">
        <v>3.2</v>
      </c>
      <c r="F12553" t="s">
        <v>1701</v>
      </c>
      <c r="G12553">
        <v>350</v>
      </c>
      <c r="H12553">
        <v>18087.88</v>
      </c>
      <c r="I12553">
        <v>103591.44</v>
      </c>
      <c r="J12553" t="s">
        <v>2295</v>
      </c>
      <c r="T12553">
        <f t="shared" si="223"/>
        <v>-26.26</v>
      </c>
      <c r="U12553">
        <v>-26.26</v>
      </c>
    </row>
    <row r="12554" spans="1:21" x14ac:dyDescent="0.2">
      <c r="A12554" t="s">
        <v>1494</v>
      </c>
      <c r="B12554" s="10" t="s">
        <v>1702</v>
      </c>
      <c r="C12554">
        <v>42</v>
      </c>
      <c r="D12554">
        <v>-37.86</v>
      </c>
      <c r="E12554">
        <v>8.4</v>
      </c>
      <c r="F12554" t="s">
        <v>1703</v>
      </c>
      <c r="G12554">
        <v>500</v>
      </c>
      <c r="H12554">
        <v>18087.88</v>
      </c>
      <c r="I12554">
        <v>103591.44</v>
      </c>
      <c r="J12554" t="s">
        <v>2295</v>
      </c>
      <c r="T12554">
        <f t="shared" si="223"/>
        <v>-29.46</v>
      </c>
      <c r="U12554">
        <v>-29.46</v>
      </c>
    </row>
    <row r="12555" spans="1:21" x14ac:dyDescent="0.2">
      <c r="A12555" t="s">
        <v>1492</v>
      </c>
      <c r="B12555" s="10" t="s">
        <v>1687</v>
      </c>
      <c r="C12555">
        <v>2.8</v>
      </c>
      <c r="D12555">
        <v>1.42</v>
      </c>
      <c r="E12555">
        <v>2.8</v>
      </c>
      <c r="F12555" t="s">
        <v>1688</v>
      </c>
      <c r="G12555">
        <v>70</v>
      </c>
      <c r="H12555">
        <v>18072.990000000002</v>
      </c>
      <c r="I12555">
        <v>103560.22</v>
      </c>
      <c r="J12555" t="s">
        <v>2295</v>
      </c>
      <c r="T12555">
        <f t="shared" si="223"/>
        <v>4.22</v>
      </c>
      <c r="U12555">
        <v>4.22</v>
      </c>
    </row>
    <row r="12556" spans="1:21" x14ac:dyDescent="0.2">
      <c r="A12556" t="s">
        <v>1492</v>
      </c>
      <c r="B12556" s="10" t="s">
        <v>1714</v>
      </c>
      <c r="C12556">
        <v>7.1</v>
      </c>
      <c r="D12556">
        <v>-2.88</v>
      </c>
      <c r="E12556">
        <v>4.3</v>
      </c>
      <c r="F12556" t="s">
        <v>1715</v>
      </c>
      <c r="G12556">
        <v>110</v>
      </c>
      <c r="H12556">
        <v>18072.990000000002</v>
      </c>
      <c r="I12556">
        <v>103560.22</v>
      </c>
      <c r="J12556" t="s">
        <v>2295</v>
      </c>
      <c r="T12556">
        <f t="shared" si="223"/>
        <v>1.42</v>
      </c>
      <c r="U12556">
        <v>1.42</v>
      </c>
    </row>
    <row r="12557" spans="1:21" x14ac:dyDescent="0.2">
      <c r="A12557" t="s">
        <v>1492</v>
      </c>
      <c r="B12557" s="10" t="s">
        <v>1689</v>
      </c>
      <c r="C12557">
        <v>8.4</v>
      </c>
      <c r="D12557">
        <v>-4.18</v>
      </c>
      <c r="E12557">
        <v>1.3</v>
      </c>
      <c r="F12557" t="s">
        <v>1696</v>
      </c>
      <c r="G12557">
        <v>180</v>
      </c>
      <c r="H12557">
        <v>18072.990000000002</v>
      </c>
      <c r="I12557">
        <v>103560.22</v>
      </c>
      <c r="J12557" t="s">
        <v>2295</v>
      </c>
      <c r="T12557">
        <f t="shared" si="223"/>
        <v>-2.88</v>
      </c>
      <c r="U12557">
        <v>-2.88</v>
      </c>
    </row>
    <row r="12558" spans="1:21" x14ac:dyDescent="0.2">
      <c r="A12558" t="s">
        <v>1492</v>
      </c>
      <c r="B12558" s="10" t="s">
        <v>1693</v>
      </c>
      <c r="C12558">
        <v>11.3</v>
      </c>
      <c r="D12558">
        <v>-7.08</v>
      </c>
      <c r="E12558">
        <v>2.9</v>
      </c>
      <c r="F12558" t="s">
        <v>1694</v>
      </c>
      <c r="H12558">
        <v>18072.990000000002</v>
      </c>
      <c r="I12558">
        <v>103560.22</v>
      </c>
      <c r="J12558" t="s">
        <v>2295</v>
      </c>
      <c r="T12558">
        <f t="shared" si="223"/>
        <v>-4.18</v>
      </c>
      <c r="U12558">
        <v>-4.18</v>
      </c>
    </row>
    <row r="12559" spans="1:21" x14ac:dyDescent="0.2">
      <c r="A12559" t="s">
        <v>1492</v>
      </c>
      <c r="B12559" s="10" t="s">
        <v>1711</v>
      </c>
      <c r="C12559">
        <v>14.3</v>
      </c>
      <c r="D12559">
        <v>-10.08</v>
      </c>
      <c r="E12559">
        <v>3</v>
      </c>
      <c r="F12559" t="s">
        <v>1712</v>
      </c>
      <c r="G12559">
        <v>200</v>
      </c>
      <c r="H12559">
        <v>18072.990000000002</v>
      </c>
      <c r="I12559">
        <v>103560.22</v>
      </c>
      <c r="J12559" t="s">
        <v>2295</v>
      </c>
      <c r="T12559">
        <f t="shared" si="223"/>
        <v>-7.08</v>
      </c>
      <c r="U12559">
        <v>-7.08</v>
      </c>
    </row>
    <row r="12560" spans="1:21" x14ac:dyDescent="0.2">
      <c r="A12560" t="s">
        <v>1492</v>
      </c>
      <c r="B12560" s="10" t="s">
        <v>1693</v>
      </c>
      <c r="C12560">
        <v>16.399999999999999</v>
      </c>
      <c r="D12560">
        <v>-12.18</v>
      </c>
      <c r="E12560">
        <v>2.1</v>
      </c>
      <c r="F12560" t="s">
        <v>1694</v>
      </c>
      <c r="H12560">
        <v>18072.990000000002</v>
      </c>
      <c r="I12560">
        <v>103560.22</v>
      </c>
      <c r="J12560" t="s">
        <v>2295</v>
      </c>
      <c r="T12560">
        <f t="shared" si="223"/>
        <v>-10.08</v>
      </c>
      <c r="U12560">
        <v>-10.08</v>
      </c>
    </row>
    <row r="12561" spans="1:21" x14ac:dyDescent="0.2">
      <c r="A12561" t="s">
        <v>1492</v>
      </c>
      <c r="B12561" s="10" t="s">
        <v>1713</v>
      </c>
      <c r="C12561">
        <v>23</v>
      </c>
      <c r="D12561">
        <v>-18.78</v>
      </c>
      <c r="E12561">
        <v>6.6</v>
      </c>
      <c r="F12561" t="s">
        <v>2296</v>
      </c>
      <c r="G12561">
        <v>220</v>
      </c>
      <c r="H12561">
        <v>18072.990000000002</v>
      </c>
      <c r="I12561">
        <v>103560.22</v>
      </c>
      <c r="J12561" t="s">
        <v>2295</v>
      </c>
      <c r="T12561">
        <f t="shared" si="223"/>
        <v>-12.180000000000001</v>
      </c>
      <c r="U12561">
        <v>-12.180000000000001</v>
      </c>
    </row>
    <row r="12562" spans="1:21" x14ac:dyDescent="0.2">
      <c r="A12562" t="s">
        <v>1492</v>
      </c>
      <c r="B12562" s="10" t="s">
        <v>1698</v>
      </c>
      <c r="C12562">
        <v>32.200000000000003</v>
      </c>
      <c r="D12562">
        <v>-27.98</v>
      </c>
      <c r="E12562">
        <v>9.1999999999999993</v>
      </c>
      <c r="F12562" t="s">
        <v>2296</v>
      </c>
      <c r="G12562">
        <v>250</v>
      </c>
      <c r="H12562">
        <v>18072.990000000002</v>
      </c>
      <c r="I12562">
        <v>103560.22</v>
      </c>
      <c r="J12562" t="s">
        <v>2295</v>
      </c>
      <c r="T12562">
        <f t="shared" si="223"/>
        <v>-18.78</v>
      </c>
      <c r="U12562">
        <v>-18.78</v>
      </c>
    </row>
    <row r="12563" spans="1:21" x14ac:dyDescent="0.2">
      <c r="A12563" t="s">
        <v>1492</v>
      </c>
      <c r="B12563" s="10" t="s">
        <v>1700</v>
      </c>
      <c r="C12563">
        <v>33.5</v>
      </c>
      <c r="D12563">
        <v>-29.28</v>
      </c>
      <c r="E12563">
        <v>1.3</v>
      </c>
      <c r="F12563" t="s">
        <v>1701</v>
      </c>
      <c r="G12563">
        <v>350</v>
      </c>
      <c r="H12563">
        <v>18072.990000000002</v>
      </c>
      <c r="I12563">
        <v>103560.22</v>
      </c>
      <c r="J12563" t="s">
        <v>2295</v>
      </c>
      <c r="T12563">
        <f t="shared" si="223"/>
        <v>-27.98</v>
      </c>
      <c r="U12563">
        <v>-27.98</v>
      </c>
    </row>
    <row r="12564" spans="1:21" x14ac:dyDescent="0.2">
      <c r="A12564" t="s">
        <v>1491</v>
      </c>
      <c r="B12564" s="10" t="s">
        <v>1687</v>
      </c>
      <c r="C12564">
        <v>3.5</v>
      </c>
      <c r="D12564">
        <v>1</v>
      </c>
      <c r="E12564">
        <v>3.5</v>
      </c>
      <c r="F12564" t="s">
        <v>1688</v>
      </c>
      <c r="G12564">
        <v>70</v>
      </c>
      <c r="H12564">
        <v>18073</v>
      </c>
      <c r="I12564">
        <v>103531.01</v>
      </c>
      <c r="J12564" t="s">
        <v>2295</v>
      </c>
      <c r="T12564">
        <f t="shared" si="223"/>
        <v>4.5</v>
      </c>
      <c r="U12564">
        <v>4.5</v>
      </c>
    </row>
    <row r="12565" spans="1:21" x14ac:dyDescent="0.2">
      <c r="A12565" t="s">
        <v>1491</v>
      </c>
      <c r="B12565" s="10" t="s">
        <v>1714</v>
      </c>
      <c r="C12565">
        <v>7</v>
      </c>
      <c r="D12565">
        <v>-2.5</v>
      </c>
      <c r="E12565">
        <v>3.5</v>
      </c>
      <c r="F12565" t="s">
        <v>1715</v>
      </c>
      <c r="G12565">
        <v>110</v>
      </c>
      <c r="H12565">
        <v>18073</v>
      </c>
      <c r="I12565">
        <v>103531.01</v>
      </c>
      <c r="J12565" t="s">
        <v>2295</v>
      </c>
      <c r="T12565">
        <f t="shared" si="223"/>
        <v>1</v>
      </c>
      <c r="U12565">
        <v>1</v>
      </c>
    </row>
    <row r="12566" spans="1:21" x14ac:dyDescent="0.2">
      <c r="A12566" t="s">
        <v>1491</v>
      </c>
      <c r="B12566" s="10" t="s">
        <v>1689</v>
      </c>
      <c r="C12566">
        <v>8.5</v>
      </c>
      <c r="D12566">
        <v>-4</v>
      </c>
      <c r="E12566">
        <v>1.5</v>
      </c>
      <c r="F12566" t="s">
        <v>1696</v>
      </c>
      <c r="G12566">
        <v>65</v>
      </c>
      <c r="H12566">
        <v>18073</v>
      </c>
      <c r="I12566">
        <v>103531.01</v>
      </c>
      <c r="J12566" t="s">
        <v>2295</v>
      </c>
      <c r="T12566">
        <f t="shared" si="223"/>
        <v>-2.5</v>
      </c>
      <c r="U12566">
        <v>-2.5</v>
      </c>
    </row>
    <row r="12567" spans="1:21" x14ac:dyDescent="0.2">
      <c r="A12567" t="s">
        <v>1491</v>
      </c>
      <c r="B12567" s="10" t="s">
        <v>1691</v>
      </c>
      <c r="C12567">
        <v>10.6</v>
      </c>
      <c r="D12567">
        <v>-6.1</v>
      </c>
      <c r="E12567">
        <v>2.1</v>
      </c>
      <c r="F12567" t="s">
        <v>2297</v>
      </c>
      <c r="G12567">
        <v>120</v>
      </c>
      <c r="H12567">
        <v>18073</v>
      </c>
      <c r="I12567">
        <v>103531.01</v>
      </c>
      <c r="J12567" t="s">
        <v>2295</v>
      </c>
      <c r="T12567">
        <f t="shared" si="223"/>
        <v>-3.9999999999999996</v>
      </c>
      <c r="U12567">
        <v>-3.9999999999999996</v>
      </c>
    </row>
    <row r="12568" spans="1:21" x14ac:dyDescent="0.2">
      <c r="A12568" t="s">
        <v>1491</v>
      </c>
      <c r="B12568" s="10" t="s">
        <v>1693</v>
      </c>
      <c r="C12568">
        <v>15</v>
      </c>
      <c r="D12568">
        <v>-10.5</v>
      </c>
      <c r="E12568">
        <v>4.4000000000000004</v>
      </c>
      <c r="F12568" t="s">
        <v>1694</v>
      </c>
      <c r="G12568">
        <v>200</v>
      </c>
      <c r="H12568">
        <v>18073</v>
      </c>
      <c r="I12568">
        <v>103531.01</v>
      </c>
      <c r="J12568" t="s">
        <v>2295</v>
      </c>
      <c r="T12568">
        <f t="shared" si="223"/>
        <v>-6.1</v>
      </c>
      <c r="U12568">
        <v>-6.1</v>
      </c>
    </row>
    <row r="12569" spans="1:21" x14ac:dyDescent="0.2">
      <c r="A12569" t="s">
        <v>1491</v>
      </c>
      <c r="B12569" s="10" t="s">
        <v>1713</v>
      </c>
      <c r="C12569">
        <v>25</v>
      </c>
      <c r="D12569">
        <v>-20.5</v>
      </c>
      <c r="E12569">
        <v>10</v>
      </c>
      <c r="F12569" t="s">
        <v>2296</v>
      </c>
      <c r="G12569">
        <v>220</v>
      </c>
      <c r="H12569">
        <v>18073</v>
      </c>
      <c r="I12569">
        <v>103531.01</v>
      </c>
      <c r="J12569" t="s">
        <v>2295</v>
      </c>
      <c r="T12569">
        <f t="shared" si="223"/>
        <v>-10.5</v>
      </c>
      <c r="U12569">
        <v>-10.5</v>
      </c>
    </row>
    <row r="12570" spans="1:21" x14ac:dyDescent="0.2">
      <c r="A12570" t="s">
        <v>1491</v>
      </c>
      <c r="B12570" s="10" t="s">
        <v>1698</v>
      </c>
      <c r="C12570">
        <v>31</v>
      </c>
      <c r="D12570">
        <v>-26.5</v>
      </c>
      <c r="E12570">
        <v>6</v>
      </c>
      <c r="F12570" t="s">
        <v>2296</v>
      </c>
      <c r="G12570">
        <v>250</v>
      </c>
      <c r="H12570">
        <v>18073</v>
      </c>
      <c r="I12570">
        <v>103531.01</v>
      </c>
      <c r="J12570" t="s">
        <v>2295</v>
      </c>
      <c r="T12570">
        <f t="shared" si="223"/>
        <v>-20.5</v>
      </c>
      <c r="U12570">
        <v>-20.5</v>
      </c>
    </row>
    <row r="12571" spans="1:21" x14ac:dyDescent="0.2">
      <c r="A12571" t="s">
        <v>1491</v>
      </c>
      <c r="B12571" s="10" t="s">
        <v>1700</v>
      </c>
      <c r="C12571">
        <v>42</v>
      </c>
      <c r="D12571">
        <v>-38.1</v>
      </c>
      <c r="E12571">
        <v>11.6</v>
      </c>
      <c r="F12571" t="s">
        <v>1701</v>
      </c>
      <c r="G12571">
        <v>350</v>
      </c>
      <c r="H12571">
        <v>18073</v>
      </c>
      <c r="I12571">
        <v>103531.01</v>
      </c>
      <c r="J12571" t="s">
        <v>2295</v>
      </c>
      <c r="T12571">
        <f t="shared" si="223"/>
        <v>-26.5</v>
      </c>
      <c r="U12571">
        <v>-26.5</v>
      </c>
    </row>
    <row r="12572" spans="1:21" x14ac:dyDescent="0.2">
      <c r="A12572" t="s">
        <v>1490</v>
      </c>
      <c r="B12572" s="10" t="s">
        <v>1687</v>
      </c>
      <c r="C12572">
        <v>1.2</v>
      </c>
      <c r="D12572">
        <v>3.3</v>
      </c>
      <c r="E12572">
        <v>1.2</v>
      </c>
      <c r="F12572" t="s">
        <v>1688</v>
      </c>
      <c r="G12572">
        <v>70</v>
      </c>
      <c r="H12572">
        <v>18088.25</v>
      </c>
      <c r="I12572">
        <v>103530.68</v>
      </c>
      <c r="J12572" t="s">
        <v>2295</v>
      </c>
      <c r="T12572">
        <f t="shared" si="223"/>
        <v>4.5</v>
      </c>
      <c r="U12572">
        <v>4.5</v>
      </c>
    </row>
    <row r="12573" spans="1:21" x14ac:dyDescent="0.2">
      <c r="A12573" t="s">
        <v>1490</v>
      </c>
      <c r="B12573" s="10" t="s">
        <v>1714</v>
      </c>
      <c r="C12573">
        <v>3.9</v>
      </c>
      <c r="D12573">
        <v>0.6</v>
      </c>
      <c r="E12573">
        <v>2.7</v>
      </c>
      <c r="F12573" t="s">
        <v>1715</v>
      </c>
      <c r="G12573">
        <v>110</v>
      </c>
      <c r="H12573">
        <v>18088.25</v>
      </c>
      <c r="I12573">
        <v>103530.68</v>
      </c>
      <c r="J12573" t="s">
        <v>2295</v>
      </c>
      <c r="T12573">
        <f t="shared" si="223"/>
        <v>3.3000000000000003</v>
      </c>
      <c r="U12573">
        <v>3.3000000000000003</v>
      </c>
    </row>
    <row r="12574" spans="1:21" x14ac:dyDescent="0.2">
      <c r="A12574" t="s">
        <v>1490</v>
      </c>
      <c r="B12574" s="10" t="s">
        <v>1689</v>
      </c>
      <c r="C12574">
        <v>8.6</v>
      </c>
      <c r="D12574">
        <v>-4.0999999999999996</v>
      </c>
      <c r="E12574">
        <v>4.7</v>
      </c>
      <c r="F12574" t="s">
        <v>1696</v>
      </c>
      <c r="G12574">
        <v>65</v>
      </c>
      <c r="H12574">
        <v>18088.25</v>
      </c>
      <c r="I12574">
        <v>103530.68</v>
      </c>
      <c r="J12574" t="s">
        <v>2295</v>
      </c>
      <c r="T12574">
        <f t="shared" si="223"/>
        <v>0.60000000000000053</v>
      </c>
      <c r="U12574">
        <v>0.60000000000000053</v>
      </c>
    </row>
    <row r="12575" spans="1:21" x14ac:dyDescent="0.2">
      <c r="A12575" t="s">
        <v>1490</v>
      </c>
      <c r="B12575" s="10" t="s">
        <v>1691</v>
      </c>
      <c r="C12575">
        <v>10.1</v>
      </c>
      <c r="D12575">
        <v>-5.6</v>
      </c>
      <c r="E12575">
        <v>1.5</v>
      </c>
      <c r="F12575" t="s">
        <v>2297</v>
      </c>
      <c r="G12575">
        <v>120</v>
      </c>
      <c r="H12575">
        <v>18088.25</v>
      </c>
      <c r="I12575">
        <v>103530.68</v>
      </c>
      <c r="J12575" t="s">
        <v>2295</v>
      </c>
      <c r="T12575">
        <f t="shared" si="223"/>
        <v>-4.0999999999999996</v>
      </c>
      <c r="U12575">
        <v>-4.0999999999999996</v>
      </c>
    </row>
    <row r="12576" spans="1:21" x14ac:dyDescent="0.2">
      <c r="A12576" t="s">
        <v>1490</v>
      </c>
      <c r="B12576" s="10" t="s">
        <v>1711</v>
      </c>
      <c r="C12576">
        <v>13.3</v>
      </c>
      <c r="D12576">
        <v>-8.8000000000000007</v>
      </c>
      <c r="E12576">
        <v>3.2</v>
      </c>
      <c r="F12576" t="s">
        <v>1712</v>
      </c>
      <c r="G12576">
        <v>180</v>
      </c>
      <c r="H12576">
        <v>18088.25</v>
      </c>
      <c r="I12576">
        <v>103530.68</v>
      </c>
      <c r="J12576" t="s">
        <v>2295</v>
      </c>
      <c r="T12576">
        <f t="shared" si="223"/>
        <v>-5.6000000000000005</v>
      </c>
      <c r="U12576">
        <v>-5.6000000000000005</v>
      </c>
    </row>
    <row r="12577" spans="1:21" x14ac:dyDescent="0.2">
      <c r="A12577" t="s">
        <v>1490</v>
      </c>
      <c r="B12577" s="10" t="s">
        <v>1713</v>
      </c>
      <c r="C12577">
        <v>23.8</v>
      </c>
      <c r="D12577">
        <v>-19.3</v>
      </c>
      <c r="E12577">
        <v>10.5</v>
      </c>
      <c r="F12577" t="s">
        <v>2296</v>
      </c>
      <c r="G12577">
        <v>220</v>
      </c>
      <c r="H12577">
        <v>18088.25</v>
      </c>
      <c r="I12577">
        <v>103530.68</v>
      </c>
      <c r="J12577" t="s">
        <v>2295</v>
      </c>
      <c r="T12577">
        <f t="shared" si="223"/>
        <v>-8.8000000000000007</v>
      </c>
      <c r="U12577">
        <v>-8.8000000000000007</v>
      </c>
    </row>
    <row r="12578" spans="1:21" x14ac:dyDescent="0.2">
      <c r="A12578" t="s">
        <v>1490</v>
      </c>
      <c r="B12578" s="10" t="s">
        <v>1698</v>
      </c>
      <c r="C12578">
        <v>31.9</v>
      </c>
      <c r="D12578">
        <v>-27.4</v>
      </c>
      <c r="E12578">
        <v>8.1</v>
      </c>
      <c r="F12578" t="s">
        <v>2296</v>
      </c>
      <c r="G12578">
        <v>250</v>
      </c>
      <c r="H12578">
        <v>18088.25</v>
      </c>
      <c r="I12578">
        <v>103530.68</v>
      </c>
      <c r="J12578" t="s">
        <v>2295</v>
      </c>
      <c r="T12578">
        <f t="shared" si="223"/>
        <v>-19.299999999999997</v>
      </c>
      <c r="U12578">
        <v>-19.299999999999997</v>
      </c>
    </row>
    <row r="12579" spans="1:21" x14ac:dyDescent="0.2">
      <c r="A12579" t="s">
        <v>1490</v>
      </c>
      <c r="B12579" s="10" t="s">
        <v>1700</v>
      </c>
      <c r="C12579">
        <v>33.700000000000003</v>
      </c>
      <c r="D12579">
        <v>-29.2</v>
      </c>
      <c r="E12579">
        <v>1.8</v>
      </c>
      <c r="F12579" t="s">
        <v>1701</v>
      </c>
      <c r="G12579">
        <v>350</v>
      </c>
      <c r="H12579">
        <v>18088.25</v>
      </c>
      <c r="I12579">
        <v>103530.68</v>
      </c>
      <c r="J12579" t="s">
        <v>2295</v>
      </c>
      <c r="T12579">
        <f t="shared" si="223"/>
        <v>-27.4</v>
      </c>
      <c r="U12579">
        <v>-27.4</v>
      </c>
    </row>
    <row r="12580" spans="1:21" x14ac:dyDescent="0.2">
      <c r="A12580" t="s">
        <v>1489</v>
      </c>
      <c r="B12580" s="10" t="s">
        <v>1687</v>
      </c>
      <c r="C12580">
        <v>2.7</v>
      </c>
      <c r="D12580">
        <v>1.75</v>
      </c>
      <c r="E12580">
        <v>2.7</v>
      </c>
      <c r="F12580" t="s">
        <v>1688</v>
      </c>
      <c r="G12580">
        <v>70</v>
      </c>
      <c r="H12580">
        <v>18073.98</v>
      </c>
      <c r="I12580">
        <v>103495.86</v>
      </c>
      <c r="J12580" t="s">
        <v>2295</v>
      </c>
      <c r="T12580">
        <f t="shared" si="223"/>
        <v>4.45</v>
      </c>
      <c r="U12580">
        <v>4.45</v>
      </c>
    </row>
    <row r="12581" spans="1:21" x14ac:dyDescent="0.2">
      <c r="A12581" t="s">
        <v>1489</v>
      </c>
      <c r="B12581" s="10" t="s">
        <v>1714</v>
      </c>
      <c r="C12581">
        <v>5.6</v>
      </c>
      <c r="D12581">
        <v>-1.1499999999999999</v>
      </c>
      <c r="E12581">
        <v>2.9</v>
      </c>
      <c r="F12581" t="s">
        <v>1715</v>
      </c>
      <c r="G12581">
        <v>110</v>
      </c>
      <c r="H12581">
        <v>18073.98</v>
      </c>
      <c r="I12581">
        <v>103495.86</v>
      </c>
      <c r="J12581" t="s">
        <v>2295</v>
      </c>
      <c r="T12581">
        <f t="shared" si="223"/>
        <v>1.75</v>
      </c>
      <c r="U12581">
        <v>1.75</v>
      </c>
    </row>
    <row r="12582" spans="1:21" x14ac:dyDescent="0.2">
      <c r="A12582" t="s">
        <v>1489</v>
      </c>
      <c r="B12582" s="10" t="s">
        <v>1687</v>
      </c>
      <c r="C12582">
        <v>6.7</v>
      </c>
      <c r="D12582">
        <v>-2.25</v>
      </c>
      <c r="E12582">
        <v>1.1000000000000001</v>
      </c>
      <c r="F12582" t="s">
        <v>1688</v>
      </c>
      <c r="G12582">
        <v>75</v>
      </c>
      <c r="H12582">
        <v>18073.98</v>
      </c>
      <c r="I12582">
        <v>103495.86</v>
      </c>
      <c r="J12582" t="s">
        <v>2295</v>
      </c>
      <c r="T12582">
        <f t="shared" si="223"/>
        <v>-1.1499999999999999</v>
      </c>
      <c r="U12582">
        <v>-1.1499999999999999</v>
      </c>
    </row>
    <row r="12583" spans="1:21" x14ac:dyDescent="0.2">
      <c r="A12583" t="s">
        <v>1489</v>
      </c>
      <c r="B12583" s="10" t="s">
        <v>2529</v>
      </c>
      <c r="C12583">
        <v>8.1999999999999993</v>
      </c>
      <c r="D12583">
        <v>-3.75</v>
      </c>
      <c r="E12583">
        <v>1.5</v>
      </c>
      <c r="F12583" t="s">
        <v>2533</v>
      </c>
      <c r="G12583">
        <v>180</v>
      </c>
      <c r="H12583">
        <v>18073.98</v>
      </c>
      <c r="I12583">
        <v>103495.86</v>
      </c>
      <c r="J12583" t="s">
        <v>2295</v>
      </c>
      <c r="T12583">
        <f t="shared" si="223"/>
        <v>-2.25</v>
      </c>
      <c r="U12583">
        <v>-2.25</v>
      </c>
    </row>
    <row r="12584" spans="1:21" x14ac:dyDescent="0.2">
      <c r="A12584" t="s">
        <v>1489</v>
      </c>
      <c r="B12584" s="10" t="s">
        <v>2530</v>
      </c>
      <c r="C12584">
        <v>8.8000000000000007</v>
      </c>
      <c r="D12584">
        <v>-4.3499999999999996</v>
      </c>
      <c r="E12584">
        <v>0.6</v>
      </c>
      <c r="F12584" t="s">
        <v>1712</v>
      </c>
      <c r="G12584">
        <v>220</v>
      </c>
      <c r="H12584">
        <v>18073.98</v>
      </c>
      <c r="I12584">
        <v>103495.86</v>
      </c>
      <c r="J12584" t="s">
        <v>2295</v>
      </c>
      <c r="T12584">
        <f t="shared" si="223"/>
        <v>-3.7499999999999996</v>
      </c>
      <c r="U12584">
        <v>-3.7499999999999996</v>
      </c>
    </row>
    <row r="12585" spans="1:21" x14ac:dyDescent="0.2">
      <c r="A12585" t="s">
        <v>1489</v>
      </c>
      <c r="B12585" s="10" t="s">
        <v>2531</v>
      </c>
      <c r="C12585">
        <v>25.6</v>
      </c>
      <c r="D12585">
        <v>-21.15</v>
      </c>
      <c r="E12585">
        <v>16.8</v>
      </c>
      <c r="F12585" t="s">
        <v>2296</v>
      </c>
      <c r="G12585">
        <v>250</v>
      </c>
      <c r="H12585">
        <v>18073.98</v>
      </c>
      <c r="I12585">
        <v>103495.86</v>
      </c>
      <c r="J12585" t="s">
        <v>2295</v>
      </c>
      <c r="T12585">
        <f t="shared" si="223"/>
        <v>-4.3499999999999979</v>
      </c>
      <c r="U12585">
        <v>-4.3499999999999979</v>
      </c>
    </row>
    <row r="12586" spans="1:21" x14ac:dyDescent="0.2">
      <c r="A12586" t="s">
        <v>1489</v>
      </c>
      <c r="B12586" s="10" t="s">
        <v>2532</v>
      </c>
      <c r="C12586">
        <v>33.5</v>
      </c>
      <c r="D12586">
        <v>-29.05</v>
      </c>
      <c r="E12586">
        <v>7.9</v>
      </c>
      <c r="F12586" t="s">
        <v>2296</v>
      </c>
      <c r="G12586">
        <v>350</v>
      </c>
      <c r="H12586">
        <v>18073.98</v>
      </c>
      <c r="I12586">
        <v>103495.86</v>
      </c>
      <c r="J12586" t="s">
        <v>2295</v>
      </c>
      <c r="T12586">
        <f t="shared" si="223"/>
        <v>-21.15</v>
      </c>
      <c r="U12586">
        <v>-21.15</v>
      </c>
    </row>
    <row r="12587" spans="1:21" x14ac:dyDescent="0.2">
      <c r="A12587" t="s">
        <v>1487</v>
      </c>
      <c r="B12587" s="10" t="s">
        <v>1687</v>
      </c>
      <c r="C12587">
        <v>1.7</v>
      </c>
      <c r="D12587">
        <v>2.9</v>
      </c>
      <c r="E12587">
        <v>1.7</v>
      </c>
      <c r="F12587" t="s">
        <v>1688</v>
      </c>
      <c r="G12587">
        <v>70</v>
      </c>
      <c r="H12587">
        <v>18073.96</v>
      </c>
      <c r="I12587">
        <v>103468.67</v>
      </c>
      <c r="J12587" t="s">
        <v>2295</v>
      </c>
      <c r="T12587">
        <f t="shared" si="223"/>
        <v>4.5999999999999996</v>
      </c>
      <c r="U12587">
        <v>4.5999999999999996</v>
      </c>
    </row>
    <row r="12588" spans="1:21" x14ac:dyDescent="0.2">
      <c r="A12588" t="s">
        <v>1487</v>
      </c>
      <c r="B12588" s="10" t="s">
        <v>1714</v>
      </c>
      <c r="C12588">
        <v>3.2</v>
      </c>
      <c r="D12588">
        <v>1.4</v>
      </c>
      <c r="E12588">
        <v>1.5</v>
      </c>
      <c r="F12588" t="s">
        <v>1715</v>
      </c>
      <c r="G12588">
        <v>110</v>
      </c>
      <c r="H12588">
        <v>18073.96</v>
      </c>
      <c r="I12588">
        <v>103468.67</v>
      </c>
      <c r="J12588" t="s">
        <v>2295</v>
      </c>
      <c r="T12588">
        <f t="shared" si="223"/>
        <v>2.9</v>
      </c>
      <c r="U12588">
        <v>2.9</v>
      </c>
    </row>
    <row r="12589" spans="1:21" x14ac:dyDescent="0.2">
      <c r="A12589" t="s">
        <v>1487</v>
      </c>
      <c r="B12589" s="10" t="s">
        <v>1687</v>
      </c>
      <c r="C12589">
        <v>6.1</v>
      </c>
      <c r="D12589">
        <v>-1.5</v>
      </c>
      <c r="E12589">
        <v>2.9</v>
      </c>
      <c r="F12589" t="s">
        <v>1688</v>
      </c>
      <c r="G12589">
        <v>70</v>
      </c>
      <c r="H12589">
        <v>18073.96</v>
      </c>
      <c r="I12589">
        <v>103468.67</v>
      </c>
      <c r="J12589" t="s">
        <v>2295</v>
      </c>
      <c r="T12589">
        <f t="shared" si="223"/>
        <v>1.4</v>
      </c>
      <c r="U12589">
        <v>1.4</v>
      </c>
    </row>
    <row r="12590" spans="1:21" x14ac:dyDescent="0.2">
      <c r="A12590" t="s">
        <v>1487</v>
      </c>
      <c r="B12590" s="10" t="s">
        <v>1689</v>
      </c>
      <c r="C12590">
        <v>8.3000000000000007</v>
      </c>
      <c r="D12590">
        <v>-3.7</v>
      </c>
      <c r="E12590">
        <v>2.2000000000000002</v>
      </c>
      <c r="F12590" t="s">
        <v>1696</v>
      </c>
      <c r="G12590">
        <v>65</v>
      </c>
      <c r="H12590">
        <v>18073.96</v>
      </c>
      <c r="I12590">
        <v>103468.67</v>
      </c>
      <c r="J12590" t="s">
        <v>2295</v>
      </c>
      <c r="T12590">
        <f t="shared" si="223"/>
        <v>-1.5</v>
      </c>
      <c r="U12590">
        <v>-1.5</v>
      </c>
    </row>
    <row r="12591" spans="1:21" x14ac:dyDescent="0.2">
      <c r="A12591" t="s">
        <v>1487</v>
      </c>
      <c r="B12591" s="10" t="s">
        <v>1691</v>
      </c>
      <c r="C12591">
        <v>8.9</v>
      </c>
      <c r="D12591">
        <v>-4.3</v>
      </c>
      <c r="E12591">
        <v>0.6</v>
      </c>
      <c r="F12591" t="s">
        <v>2297</v>
      </c>
      <c r="G12591">
        <v>120</v>
      </c>
      <c r="H12591">
        <v>18073.96</v>
      </c>
      <c r="I12591">
        <v>103468.67</v>
      </c>
      <c r="J12591" t="s">
        <v>2295</v>
      </c>
      <c r="T12591">
        <f t="shared" si="223"/>
        <v>-3.6999999999999997</v>
      </c>
      <c r="U12591">
        <v>-3.6999999999999997</v>
      </c>
    </row>
    <row r="12592" spans="1:21" x14ac:dyDescent="0.2">
      <c r="A12592" t="s">
        <v>1487</v>
      </c>
      <c r="B12592" s="10" t="s">
        <v>1713</v>
      </c>
      <c r="C12592">
        <v>25</v>
      </c>
      <c r="D12592">
        <v>-20.399999999999999</v>
      </c>
      <c r="E12592">
        <v>16.100000000000001</v>
      </c>
      <c r="F12592" t="s">
        <v>2296</v>
      </c>
      <c r="G12592">
        <v>220</v>
      </c>
      <c r="H12592">
        <v>18073.96</v>
      </c>
      <c r="I12592">
        <v>103468.67</v>
      </c>
      <c r="J12592" t="s">
        <v>2295</v>
      </c>
      <c r="T12592">
        <f t="shared" si="223"/>
        <v>-4.2999999999999972</v>
      </c>
      <c r="U12592">
        <v>-4.2999999999999972</v>
      </c>
    </row>
    <row r="12593" spans="1:21" x14ac:dyDescent="0.2">
      <c r="A12593" t="s">
        <v>1487</v>
      </c>
      <c r="B12593" s="10" t="s">
        <v>1698</v>
      </c>
      <c r="C12593">
        <v>34.5</v>
      </c>
      <c r="D12593">
        <v>-29.9</v>
      </c>
      <c r="E12593">
        <v>9.5</v>
      </c>
      <c r="F12593" t="s">
        <v>2296</v>
      </c>
      <c r="G12593">
        <v>250</v>
      </c>
      <c r="H12593">
        <v>18073.96</v>
      </c>
      <c r="I12593">
        <v>103468.67</v>
      </c>
      <c r="J12593" t="s">
        <v>2295</v>
      </c>
      <c r="T12593">
        <f t="shared" si="223"/>
        <v>-20.399999999999999</v>
      </c>
      <c r="U12593">
        <v>-20.399999999999999</v>
      </c>
    </row>
    <row r="12594" spans="1:21" x14ac:dyDescent="0.2">
      <c r="A12594" t="s">
        <v>1486</v>
      </c>
      <c r="B12594" s="10" t="s">
        <v>1687</v>
      </c>
      <c r="C12594">
        <v>3.1</v>
      </c>
      <c r="D12594">
        <v>1.7</v>
      </c>
      <c r="E12594">
        <v>3.1</v>
      </c>
      <c r="F12594" t="s">
        <v>1688</v>
      </c>
      <c r="G12594">
        <v>70</v>
      </c>
      <c r="H12594">
        <v>18073.54</v>
      </c>
      <c r="I12594">
        <v>103440.77</v>
      </c>
      <c r="J12594" t="s">
        <v>2295</v>
      </c>
      <c r="T12594">
        <f t="shared" si="223"/>
        <v>4.8</v>
      </c>
      <c r="U12594">
        <v>4.8</v>
      </c>
    </row>
    <row r="12595" spans="1:21" x14ac:dyDescent="0.2">
      <c r="A12595" t="s">
        <v>1486</v>
      </c>
      <c r="B12595" s="10" t="s">
        <v>1714</v>
      </c>
      <c r="C12595">
        <v>5.5</v>
      </c>
      <c r="D12595">
        <v>-0.7</v>
      </c>
      <c r="E12595">
        <v>5.4</v>
      </c>
      <c r="F12595" t="s">
        <v>1715</v>
      </c>
      <c r="G12595">
        <v>110</v>
      </c>
      <c r="H12595">
        <v>18073.54</v>
      </c>
      <c r="I12595">
        <v>103440.77</v>
      </c>
      <c r="J12595" t="s">
        <v>2295</v>
      </c>
      <c r="T12595">
        <f t="shared" si="223"/>
        <v>4.7</v>
      </c>
      <c r="U12595">
        <v>4.7</v>
      </c>
    </row>
    <row r="12596" spans="1:21" x14ac:dyDescent="0.2">
      <c r="A12596" t="s">
        <v>1486</v>
      </c>
      <c r="B12596" s="10" t="s">
        <v>1687</v>
      </c>
      <c r="C12596">
        <v>8</v>
      </c>
      <c r="D12596">
        <v>-3.2</v>
      </c>
      <c r="E12596">
        <v>2.5</v>
      </c>
      <c r="F12596" t="s">
        <v>1688</v>
      </c>
      <c r="G12596">
        <v>70</v>
      </c>
      <c r="H12596">
        <v>18073.54</v>
      </c>
      <c r="I12596">
        <v>103440.77</v>
      </c>
      <c r="J12596" t="s">
        <v>2295</v>
      </c>
      <c r="T12596">
        <f t="shared" si="223"/>
        <v>-0.70000000000000018</v>
      </c>
      <c r="U12596">
        <v>-0.70000000000000018</v>
      </c>
    </row>
    <row r="12597" spans="1:21" x14ac:dyDescent="0.2">
      <c r="A12597" t="s">
        <v>1486</v>
      </c>
      <c r="B12597" s="10" t="s">
        <v>1689</v>
      </c>
      <c r="C12597">
        <v>8.4</v>
      </c>
      <c r="D12597">
        <v>-3.6</v>
      </c>
      <c r="E12597">
        <v>0.4</v>
      </c>
      <c r="F12597" t="s">
        <v>1696</v>
      </c>
      <c r="G12597">
        <v>65</v>
      </c>
      <c r="H12597">
        <v>18073.54</v>
      </c>
      <c r="I12597">
        <v>103440.77</v>
      </c>
      <c r="J12597" t="s">
        <v>2295</v>
      </c>
      <c r="T12597">
        <f t="shared" si="223"/>
        <v>-3.2</v>
      </c>
      <c r="U12597">
        <v>-3.2</v>
      </c>
    </row>
    <row r="12598" spans="1:21" x14ac:dyDescent="0.2">
      <c r="A12598" t="s">
        <v>1486</v>
      </c>
      <c r="B12598" s="10" t="s">
        <v>1713</v>
      </c>
      <c r="C12598">
        <v>24</v>
      </c>
      <c r="D12598">
        <v>-19.2</v>
      </c>
      <c r="E12598">
        <v>15.6</v>
      </c>
      <c r="F12598" t="s">
        <v>2296</v>
      </c>
      <c r="G12598">
        <v>220</v>
      </c>
      <c r="H12598">
        <v>18073.54</v>
      </c>
      <c r="I12598">
        <v>103440.77</v>
      </c>
      <c r="J12598" t="s">
        <v>2295</v>
      </c>
      <c r="T12598">
        <f t="shared" si="223"/>
        <v>-3.5999999999999996</v>
      </c>
      <c r="U12598">
        <v>-3.5999999999999996</v>
      </c>
    </row>
    <row r="12599" spans="1:21" x14ac:dyDescent="0.2">
      <c r="A12599" t="s">
        <v>1486</v>
      </c>
      <c r="B12599" s="10" t="s">
        <v>1698</v>
      </c>
      <c r="C12599">
        <v>37.6</v>
      </c>
      <c r="D12599">
        <v>-32.799999999999997</v>
      </c>
      <c r="E12599">
        <v>13.6</v>
      </c>
      <c r="F12599" t="s">
        <v>2296</v>
      </c>
      <c r="G12599">
        <v>250</v>
      </c>
      <c r="H12599">
        <v>18073.54</v>
      </c>
      <c r="I12599">
        <v>103440.77</v>
      </c>
      <c r="J12599" t="s">
        <v>2295</v>
      </c>
      <c r="T12599">
        <f t="shared" si="223"/>
        <v>-19.199999999999996</v>
      </c>
      <c r="U12599">
        <v>-19.199999999999996</v>
      </c>
    </row>
    <row r="12600" spans="1:21" x14ac:dyDescent="0.2">
      <c r="A12600" t="s">
        <v>1486</v>
      </c>
      <c r="B12600" s="10" t="s">
        <v>1700</v>
      </c>
      <c r="C12600">
        <v>43.5</v>
      </c>
      <c r="D12600">
        <v>-38.700000000000003</v>
      </c>
      <c r="E12600">
        <v>5.9</v>
      </c>
      <c r="F12600" t="s">
        <v>1701</v>
      </c>
      <c r="G12600">
        <v>350</v>
      </c>
      <c r="H12600">
        <v>18073.54</v>
      </c>
      <c r="I12600">
        <v>103440.77</v>
      </c>
      <c r="J12600" t="s">
        <v>2295</v>
      </c>
      <c r="T12600">
        <f t="shared" si="223"/>
        <v>-32.800000000000004</v>
      </c>
      <c r="U12600">
        <v>-32.800000000000004</v>
      </c>
    </row>
    <row r="12601" spans="1:21" x14ac:dyDescent="0.2">
      <c r="A12601" t="s">
        <v>1484</v>
      </c>
      <c r="B12601" s="10" t="s">
        <v>1687</v>
      </c>
      <c r="C12601">
        <v>3.2</v>
      </c>
      <c r="D12601">
        <v>1.6</v>
      </c>
      <c r="E12601">
        <v>3.2</v>
      </c>
      <c r="F12601" t="s">
        <v>1688</v>
      </c>
      <c r="G12601">
        <v>70</v>
      </c>
      <c r="H12601">
        <v>18073.54</v>
      </c>
      <c r="I12601">
        <v>103414.03</v>
      </c>
      <c r="J12601" t="s">
        <v>2295</v>
      </c>
      <c r="T12601">
        <f t="shared" si="223"/>
        <v>4.8000000000000007</v>
      </c>
      <c r="U12601">
        <v>4.8000000000000007</v>
      </c>
    </row>
    <row r="12602" spans="1:21" x14ac:dyDescent="0.2">
      <c r="A12602" t="s">
        <v>1484</v>
      </c>
      <c r="B12602" s="10" t="s">
        <v>1714</v>
      </c>
      <c r="C12602">
        <v>5.6</v>
      </c>
      <c r="D12602">
        <v>-0.8</v>
      </c>
      <c r="E12602">
        <v>2.4</v>
      </c>
      <c r="F12602" t="s">
        <v>1715</v>
      </c>
      <c r="G12602">
        <v>110</v>
      </c>
      <c r="H12602">
        <v>18073.54</v>
      </c>
      <c r="I12602">
        <v>103414.03</v>
      </c>
      <c r="J12602" t="s">
        <v>2295</v>
      </c>
      <c r="T12602">
        <f t="shared" si="223"/>
        <v>1.5999999999999999</v>
      </c>
      <c r="U12602">
        <v>1.5999999999999999</v>
      </c>
    </row>
    <row r="12603" spans="1:21" x14ac:dyDescent="0.2">
      <c r="A12603" t="s">
        <v>1484</v>
      </c>
      <c r="B12603" s="10" t="s">
        <v>1687</v>
      </c>
      <c r="C12603">
        <v>7.9</v>
      </c>
      <c r="D12603">
        <v>-3.1</v>
      </c>
      <c r="E12603">
        <v>2.2999999999999998</v>
      </c>
      <c r="F12603" t="s">
        <v>1688</v>
      </c>
      <c r="G12603">
        <v>70</v>
      </c>
      <c r="H12603">
        <v>18073.54</v>
      </c>
      <c r="I12603">
        <v>103414.03</v>
      </c>
      <c r="J12603" t="s">
        <v>2295</v>
      </c>
      <c r="T12603">
        <f t="shared" si="223"/>
        <v>-0.80000000000000027</v>
      </c>
      <c r="U12603">
        <v>-0.80000000000000027</v>
      </c>
    </row>
    <row r="12604" spans="1:21" x14ac:dyDescent="0.2">
      <c r="A12604" t="s">
        <v>1484</v>
      </c>
      <c r="B12604" s="10" t="s">
        <v>1689</v>
      </c>
      <c r="C12604">
        <v>8.5</v>
      </c>
      <c r="D12604">
        <v>-3.7</v>
      </c>
      <c r="E12604">
        <v>0.6</v>
      </c>
      <c r="F12604" t="s">
        <v>1696</v>
      </c>
      <c r="G12604">
        <v>65</v>
      </c>
      <c r="H12604">
        <v>18073.54</v>
      </c>
      <c r="I12604">
        <v>103414.03</v>
      </c>
      <c r="J12604" t="s">
        <v>2295</v>
      </c>
      <c r="T12604">
        <f t="shared" si="223"/>
        <v>-3.1</v>
      </c>
      <c r="U12604">
        <v>-3.1</v>
      </c>
    </row>
    <row r="12605" spans="1:21" x14ac:dyDescent="0.2">
      <c r="A12605" t="s">
        <v>1484</v>
      </c>
      <c r="B12605" s="10" t="s">
        <v>1693</v>
      </c>
      <c r="C12605">
        <v>9.1</v>
      </c>
      <c r="D12605">
        <v>-4.3</v>
      </c>
      <c r="E12605">
        <v>0.6</v>
      </c>
      <c r="F12605" t="s">
        <v>1694</v>
      </c>
      <c r="G12605">
        <v>200</v>
      </c>
      <c r="H12605">
        <v>18073.54</v>
      </c>
      <c r="I12605">
        <v>103414.03</v>
      </c>
      <c r="J12605" t="s">
        <v>2295</v>
      </c>
      <c r="T12605">
        <f t="shared" si="223"/>
        <v>-3.6999999999999997</v>
      </c>
      <c r="U12605">
        <v>-3.6999999999999997</v>
      </c>
    </row>
    <row r="12606" spans="1:21" x14ac:dyDescent="0.2">
      <c r="A12606" t="s">
        <v>1484</v>
      </c>
      <c r="B12606" s="10" t="s">
        <v>1713</v>
      </c>
      <c r="C12606">
        <v>24.6</v>
      </c>
      <c r="D12606">
        <v>-19.8</v>
      </c>
      <c r="E12606">
        <v>15.5</v>
      </c>
      <c r="F12606" t="s">
        <v>2296</v>
      </c>
      <c r="G12606">
        <v>220</v>
      </c>
      <c r="H12606">
        <v>18073.54</v>
      </c>
      <c r="I12606">
        <v>103414.03</v>
      </c>
      <c r="J12606" t="s">
        <v>2295</v>
      </c>
      <c r="T12606">
        <f t="shared" si="223"/>
        <v>-4.3000000000000007</v>
      </c>
      <c r="U12606">
        <v>-4.3000000000000007</v>
      </c>
    </row>
    <row r="12607" spans="1:21" x14ac:dyDescent="0.2">
      <c r="A12607" t="s">
        <v>1484</v>
      </c>
      <c r="B12607" s="10" t="s">
        <v>1698</v>
      </c>
      <c r="C12607">
        <v>34.5</v>
      </c>
      <c r="D12607">
        <v>-29.7</v>
      </c>
      <c r="E12607">
        <v>9.9</v>
      </c>
      <c r="F12607" t="s">
        <v>2296</v>
      </c>
      <c r="G12607">
        <v>250</v>
      </c>
      <c r="H12607">
        <v>18073.54</v>
      </c>
      <c r="I12607">
        <v>103414.03</v>
      </c>
      <c r="J12607" t="s">
        <v>2295</v>
      </c>
      <c r="T12607">
        <f t="shared" si="223"/>
        <v>-19.799999999999997</v>
      </c>
      <c r="U12607">
        <v>-19.799999999999997</v>
      </c>
    </row>
    <row r="12608" spans="1:21" x14ac:dyDescent="0.2">
      <c r="A12608" t="s">
        <v>1485</v>
      </c>
      <c r="B12608" s="10" t="s">
        <v>1687</v>
      </c>
      <c r="C12608">
        <v>1.3</v>
      </c>
      <c r="D12608">
        <v>3.5</v>
      </c>
      <c r="E12608">
        <v>1.3</v>
      </c>
      <c r="F12608" t="s">
        <v>1688</v>
      </c>
      <c r="G12608">
        <v>70</v>
      </c>
      <c r="H12608">
        <v>18090.759999999998</v>
      </c>
      <c r="I12608">
        <v>103442.76</v>
      </c>
      <c r="J12608" t="s">
        <v>2295</v>
      </c>
      <c r="T12608">
        <f t="shared" si="223"/>
        <v>4.8</v>
      </c>
      <c r="U12608">
        <v>4.8</v>
      </c>
    </row>
    <row r="12609" spans="1:21" x14ac:dyDescent="0.2">
      <c r="A12609" t="s">
        <v>1485</v>
      </c>
      <c r="B12609" s="10" t="s">
        <v>1714</v>
      </c>
      <c r="C12609">
        <v>6.3</v>
      </c>
      <c r="D12609">
        <v>-1.5</v>
      </c>
      <c r="E12609">
        <v>5</v>
      </c>
      <c r="F12609" t="s">
        <v>1715</v>
      </c>
      <c r="G12609">
        <v>110</v>
      </c>
      <c r="H12609">
        <v>18090.759999999998</v>
      </c>
      <c r="I12609">
        <v>103442.76</v>
      </c>
      <c r="J12609" t="s">
        <v>2295</v>
      </c>
      <c r="T12609">
        <f t="shared" si="223"/>
        <v>3.5</v>
      </c>
      <c r="U12609">
        <v>3.5</v>
      </c>
    </row>
    <row r="12610" spans="1:21" x14ac:dyDescent="0.2">
      <c r="A12610" t="s">
        <v>1485</v>
      </c>
      <c r="B12610" s="10" t="s">
        <v>1687</v>
      </c>
      <c r="C12610">
        <v>7</v>
      </c>
      <c r="D12610">
        <v>-2.2000000000000002</v>
      </c>
      <c r="E12610">
        <v>0.7</v>
      </c>
      <c r="F12610" t="s">
        <v>1688</v>
      </c>
      <c r="G12610">
        <v>70</v>
      </c>
      <c r="H12610">
        <v>18090.759999999998</v>
      </c>
      <c r="I12610">
        <v>103442.76</v>
      </c>
      <c r="J12610" t="s">
        <v>2295</v>
      </c>
      <c r="T12610">
        <f t="shared" ref="T12610:T12673" si="224">D12610+E12610</f>
        <v>-1.5000000000000002</v>
      </c>
      <c r="U12610">
        <v>-1.5000000000000002</v>
      </c>
    </row>
    <row r="12611" spans="1:21" x14ac:dyDescent="0.2">
      <c r="A12611" t="s">
        <v>1485</v>
      </c>
      <c r="B12611" s="10" t="s">
        <v>1689</v>
      </c>
      <c r="C12611">
        <v>8.8000000000000007</v>
      </c>
      <c r="D12611">
        <v>-4</v>
      </c>
      <c r="E12611">
        <v>1.8</v>
      </c>
      <c r="F12611" t="s">
        <v>1696</v>
      </c>
      <c r="G12611">
        <v>65</v>
      </c>
      <c r="H12611">
        <v>18090.759999999998</v>
      </c>
      <c r="I12611">
        <v>103442.76</v>
      </c>
      <c r="J12611" t="s">
        <v>2295</v>
      </c>
      <c r="T12611">
        <f t="shared" si="224"/>
        <v>-2.2000000000000002</v>
      </c>
      <c r="U12611">
        <v>-2.2000000000000002</v>
      </c>
    </row>
    <row r="12612" spans="1:21" x14ac:dyDescent="0.2">
      <c r="A12612" t="s">
        <v>1485</v>
      </c>
      <c r="B12612" s="10" t="s">
        <v>1713</v>
      </c>
      <c r="C12612">
        <v>25</v>
      </c>
      <c r="D12612">
        <v>-20.2</v>
      </c>
      <c r="E12612">
        <v>16.2</v>
      </c>
      <c r="F12612" t="s">
        <v>2296</v>
      </c>
      <c r="G12612">
        <v>220</v>
      </c>
      <c r="H12612">
        <v>18090.759999999998</v>
      </c>
      <c r="I12612">
        <v>103442.76</v>
      </c>
      <c r="J12612" t="s">
        <v>2295</v>
      </c>
      <c r="T12612">
        <f t="shared" si="224"/>
        <v>-4</v>
      </c>
      <c r="U12612">
        <v>-4</v>
      </c>
    </row>
    <row r="12613" spans="1:21" x14ac:dyDescent="0.2">
      <c r="A12613" t="s">
        <v>1485</v>
      </c>
      <c r="B12613" s="10" t="s">
        <v>1698</v>
      </c>
      <c r="C12613">
        <v>34.5</v>
      </c>
      <c r="D12613">
        <v>-29.7</v>
      </c>
      <c r="E12613">
        <v>9.5</v>
      </c>
      <c r="F12613" t="s">
        <v>2296</v>
      </c>
      <c r="G12613">
        <v>250</v>
      </c>
      <c r="H12613">
        <v>18090.759999999998</v>
      </c>
      <c r="I12613">
        <v>103442.76</v>
      </c>
      <c r="J12613" t="s">
        <v>2295</v>
      </c>
      <c r="T12613">
        <f t="shared" si="224"/>
        <v>-20.2</v>
      </c>
      <c r="U12613">
        <v>-20.2</v>
      </c>
    </row>
    <row r="12614" spans="1:21" x14ac:dyDescent="0.2">
      <c r="A12614" t="s">
        <v>1483</v>
      </c>
      <c r="B12614" s="10" t="s">
        <v>1687</v>
      </c>
      <c r="C12614">
        <v>0.8</v>
      </c>
      <c r="D12614">
        <v>4</v>
      </c>
      <c r="E12614">
        <v>0.8</v>
      </c>
      <c r="F12614" t="s">
        <v>1688</v>
      </c>
      <c r="G12614">
        <v>70</v>
      </c>
      <c r="H12614">
        <v>18090.78</v>
      </c>
      <c r="I12614">
        <v>103416.03</v>
      </c>
      <c r="J12614" t="s">
        <v>2295</v>
      </c>
      <c r="T12614">
        <f t="shared" si="224"/>
        <v>4.8</v>
      </c>
      <c r="U12614">
        <v>4.8</v>
      </c>
    </row>
    <row r="12615" spans="1:21" x14ac:dyDescent="0.2">
      <c r="A12615" t="s">
        <v>1483</v>
      </c>
      <c r="B12615" s="10" t="s">
        <v>1714</v>
      </c>
      <c r="C12615">
        <v>5.0999999999999996</v>
      </c>
      <c r="D12615">
        <v>-0.3</v>
      </c>
      <c r="E12615">
        <v>4.3</v>
      </c>
      <c r="F12615" t="s">
        <v>1715</v>
      </c>
      <c r="G12615">
        <v>110</v>
      </c>
      <c r="H12615">
        <v>18090.78</v>
      </c>
      <c r="I12615">
        <v>103416.03</v>
      </c>
      <c r="J12615" t="s">
        <v>2295</v>
      </c>
      <c r="T12615">
        <f t="shared" si="224"/>
        <v>4</v>
      </c>
      <c r="U12615">
        <v>4</v>
      </c>
    </row>
    <row r="12616" spans="1:21" x14ac:dyDescent="0.2">
      <c r="A12616" t="s">
        <v>1483</v>
      </c>
      <c r="B12616" s="10" t="s">
        <v>1687</v>
      </c>
      <c r="C12616">
        <v>6.4</v>
      </c>
      <c r="D12616">
        <v>-1.6</v>
      </c>
      <c r="E12616">
        <v>1.3</v>
      </c>
      <c r="F12616" t="s">
        <v>1688</v>
      </c>
      <c r="G12616">
        <v>70</v>
      </c>
      <c r="H12616">
        <v>18090.78</v>
      </c>
      <c r="I12616">
        <v>103416.03</v>
      </c>
      <c r="J12616" t="s">
        <v>2295</v>
      </c>
      <c r="T12616">
        <f t="shared" si="224"/>
        <v>-0.30000000000000004</v>
      </c>
      <c r="U12616">
        <v>-0.30000000000000004</v>
      </c>
    </row>
    <row r="12617" spans="1:21" x14ac:dyDescent="0.2">
      <c r="A12617" t="s">
        <v>1483</v>
      </c>
      <c r="B12617" s="10" t="s">
        <v>1689</v>
      </c>
      <c r="C12617">
        <v>8.5</v>
      </c>
      <c r="D12617">
        <v>-3.7</v>
      </c>
      <c r="E12617">
        <v>2.1</v>
      </c>
      <c r="F12617" t="s">
        <v>1696</v>
      </c>
      <c r="G12617">
        <v>65</v>
      </c>
      <c r="H12617">
        <v>18090.78</v>
      </c>
      <c r="I12617">
        <v>103416.03</v>
      </c>
      <c r="J12617" t="s">
        <v>2295</v>
      </c>
      <c r="T12617">
        <f t="shared" si="224"/>
        <v>-1.6</v>
      </c>
      <c r="U12617">
        <v>-1.6</v>
      </c>
    </row>
    <row r="12618" spans="1:21" x14ac:dyDescent="0.2">
      <c r="A12618" t="s">
        <v>1483</v>
      </c>
      <c r="B12618" s="10" t="s">
        <v>1693</v>
      </c>
      <c r="C12618">
        <v>9</v>
      </c>
      <c r="D12618">
        <v>-4.2</v>
      </c>
      <c r="E12618">
        <v>0.5</v>
      </c>
      <c r="F12618" t="s">
        <v>1694</v>
      </c>
      <c r="G12618">
        <v>200</v>
      </c>
      <c r="H12618">
        <v>18090.78</v>
      </c>
      <c r="I12618">
        <v>103416.03</v>
      </c>
      <c r="J12618" t="s">
        <v>2295</v>
      </c>
      <c r="T12618">
        <f t="shared" si="224"/>
        <v>-3.7</v>
      </c>
      <c r="U12618">
        <v>-3.7</v>
      </c>
    </row>
    <row r="12619" spans="1:21" x14ac:dyDescent="0.2">
      <c r="A12619" t="s">
        <v>1483</v>
      </c>
      <c r="B12619" s="10" t="s">
        <v>1713</v>
      </c>
      <c r="C12619">
        <v>25</v>
      </c>
      <c r="D12619">
        <v>-20.2</v>
      </c>
      <c r="E12619">
        <v>16</v>
      </c>
      <c r="F12619" t="s">
        <v>2296</v>
      </c>
      <c r="G12619">
        <v>220</v>
      </c>
      <c r="H12619">
        <v>18090.78</v>
      </c>
      <c r="I12619">
        <v>103416.03</v>
      </c>
      <c r="J12619" t="s">
        <v>2295</v>
      </c>
      <c r="T12619">
        <f t="shared" si="224"/>
        <v>-4.1999999999999993</v>
      </c>
      <c r="U12619">
        <v>-4.1999999999999993</v>
      </c>
    </row>
    <row r="12620" spans="1:21" x14ac:dyDescent="0.2">
      <c r="A12620" t="s">
        <v>1483</v>
      </c>
      <c r="B12620" s="10" t="s">
        <v>1698</v>
      </c>
      <c r="C12620">
        <v>40.200000000000003</v>
      </c>
      <c r="D12620">
        <v>-35.4</v>
      </c>
      <c r="E12620">
        <v>15.2</v>
      </c>
      <c r="F12620" t="s">
        <v>2296</v>
      </c>
      <c r="G12620">
        <v>250</v>
      </c>
      <c r="H12620">
        <v>18090.78</v>
      </c>
      <c r="I12620">
        <v>103416.03</v>
      </c>
      <c r="J12620" t="s">
        <v>2295</v>
      </c>
      <c r="T12620">
        <f t="shared" si="224"/>
        <v>-20.2</v>
      </c>
      <c r="U12620">
        <v>-20.2</v>
      </c>
    </row>
    <row r="12621" spans="1:21" x14ac:dyDescent="0.2">
      <c r="A12621" t="s">
        <v>1483</v>
      </c>
      <c r="B12621" s="10" t="s">
        <v>1700</v>
      </c>
      <c r="C12621">
        <v>43.7</v>
      </c>
      <c r="D12621">
        <v>-38.9</v>
      </c>
      <c r="E12621">
        <v>3.5</v>
      </c>
      <c r="F12621" t="s">
        <v>1701</v>
      </c>
      <c r="G12621">
        <v>350</v>
      </c>
      <c r="H12621">
        <v>18090.78</v>
      </c>
      <c r="I12621">
        <v>103416.03</v>
      </c>
      <c r="J12621" t="s">
        <v>2295</v>
      </c>
      <c r="T12621">
        <f t="shared" si="224"/>
        <v>-35.4</v>
      </c>
      <c r="U12621">
        <v>-35.4</v>
      </c>
    </row>
    <row r="12622" spans="1:21" x14ac:dyDescent="0.2">
      <c r="A12622" t="s">
        <v>1481</v>
      </c>
      <c r="B12622" s="10" t="s">
        <v>1687</v>
      </c>
      <c r="C12622">
        <v>3.5</v>
      </c>
      <c r="D12622">
        <v>1.3</v>
      </c>
      <c r="E12622">
        <v>3.5</v>
      </c>
      <c r="F12622" t="s">
        <v>1688</v>
      </c>
      <c r="G12622">
        <v>70</v>
      </c>
      <c r="H12622">
        <v>18073.330000000002</v>
      </c>
      <c r="I12622">
        <v>103388.35</v>
      </c>
      <c r="J12622" t="s">
        <v>2295</v>
      </c>
      <c r="T12622">
        <f t="shared" si="224"/>
        <v>4.8</v>
      </c>
      <c r="U12622">
        <v>4.8</v>
      </c>
    </row>
    <row r="12623" spans="1:21" x14ac:dyDescent="0.2">
      <c r="A12623" t="s">
        <v>1481</v>
      </c>
      <c r="B12623" s="10" t="s">
        <v>1714</v>
      </c>
      <c r="C12623">
        <v>5.8</v>
      </c>
      <c r="D12623">
        <v>-1</v>
      </c>
      <c r="E12623">
        <v>2.2999999999999998</v>
      </c>
      <c r="F12623" t="s">
        <v>1715</v>
      </c>
      <c r="G12623">
        <v>110</v>
      </c>
      <c r="H12623">
        <v>18073.330000000002</v>
      </c>
      <c r="I12623">
        <v>103388.35</v>
      </c>
      <c r="J12623" t="s">
        <v>2295</v>
      </c>
      <c r="T12623">
        <f t="shared" si="224"/>
        <v>1.2999999999999998</v>
      </c>
      <c r="U12623">
        <v>1.2999999999999998</v>
      </c>
    </row>
    <row r="12624" spans="1:21" x14ac:dyDescent="0.2">
      <c r="A12624" t="s">
        <v>1481</v>
      </c>
      <c r="B12624" s="10" t="s">
        <v>1689</v>
      </c>
      <c r="C12624">
        <v>9.1999999999999993</v>
      </c>
      <c r="D12624">
        <v>-4.4000000000000004</v>
      </c>
      <c r="E12624">
        <v>3.4</v>
      </c>
      <c r="F12624" t="s">
        <v>1696</v>
      </c>
      <c r="G12624">
        <v>65</v>
      </c>
      <c r="H12624">
        <v>18073.330000000002</v>
      </c>
      <c r="I12624">
        <v>103388.35</v>
      </c>
      <c r="J12624" t="s">
        <v>2295</v>
      </c>
      <c r="T12624">
        <f t="shared" si="224"/>
        <v>-1.0000000000000004</v>
      </c>
      <c r="U12624">
        <v>-1.0000000000000004</v>
      </c>
    </row>
    <row r="12625" spans="1:21" x14ac:dyDescent="0.2">
      <c r="A12625" t="s">
        <v>1481</v>
      </c>
      <c r="B12625" s="10" t="s">
        <v>1713</v>
      </c>
      <c r="C12625">
        <v>23</v>
      </c>
      <c r="D12625">
        <v>-18.2</v>
      </c>
      <c r="E12625">
        <v>13.8</v>
      </c>
      <c r="F12625" t="s">
        <v>2296</v>
      </c>
      <c r="G12625">
        <v>220</v>
      </c>
      <c r="H12625">
        <v>18073.330000000002</v>
      </c>
      <c r="I12625">
        <v>103388.35</v>
      </c>
      <c r="J12625" t="s">
        <v>2295</v>
      </c>
      <c r="T12625">
        <f t="shared" si="224"/>
        <v>-4.3999999999999986</v>
      </c>
      <c r="U12625">
        <v>-4.3999999999999986</v>
      </c>
    </row>
    <row r="12626" spans="1:21" x14ac:dyDescent="0.2">
      <c r="A12626" t="s">
        <v>1481</v>
      </c>
      <c r="B12626" s="10" t="s">
        <v>1698</v>
      </c>
      <c r="C12626">
        <v>27.8</v>
      </c>
      <c r="D12626">
        <v>-23</v>
      </c>
      <c r="E12626">
        <v>4.8</v>
      </c>
      <c r="F12626" t="s">
        <v>2296</v>
      </c>
      <c r="G12626">
        <v>250</v>
      </c>
      <c r="H12626">
        <v>18073.330000000002</v>
      </c>
      <c r="I12626">
        <v>103388.35</v>
      </c>
      <c r="J12626" t="s">
        <v>2295</v>
      </c>
      <c r="T12626">
        <f t="shared" si="224"/>
        <v>-18.2</v>
      </c>
      <c r="U12626">
        <v>-18.2</v>
      </c>
    </row>
    <row r="12627" spans="1:21" x14ac:dyDescent="0.2">
      <c r="A12627" t="s">
        <v>1481</v>
      </c>
      <c r="B12627" s="10" t="s">
        <v>1700</v>
      </c>
      <c r="C12627">
        <v>31.4</v>
      </c>
      <c r="D12627">
        <v>-26.6</v>
      </c>
      <c r="E12627">
        <v>3.6</v>
      </c>
      <c r="F12627" t="s">
        <v>1701</v>
      </c>
      <c r="G12627">
        <v>350</v>
      </c>
      <c r="H12627">
        <v>18073.330000000002</v>
      </c>
      <c r="I12627">
        <v>103388.35</v>
      </c>
      <c r="J12627" t="s">
        <v>2295</v>
      </c>
      <c r="T12627">
        <f t="shared" si="224"/>
        <v>-23</v>
      </c>
      <c r="U12627">
        <v>-23</v>
      </c>
    </row>
    <row r="12628" spans="1:21" x14ac:dyDescent="0.2">
      <c r="A12628" t="s">
        <v>1481</v>
      </c>
      <c r="B12628" s="10" t="s">
        <v>1702</v>
      </c>
      <c r="C12628">
        <v>43.5</v>
      </c>
      <c r="D12628">
        <v>-38.700000000000003</v>
      </c>
      <c r="E12628">
        <v>12.1</v>
      </c>
      <c r="F12628" t="s">
        <v>1703</v>
      </c>
      <c r="G12628">
        <v>500</v>
      </c>
      <c r="H12628">
        <v>18073.330000000002</v>
      </c>
      <c r="I12628">
        <v>103388.35</v>
      </c>
      <c r="J12628" t="s">
        <v>2295</v>
      </c>
      <c r="T12628">
        <f t="shared" si="224"/>
        <v>-26.6</v>
      </c>
      <c r="U12628">
        <v>-26.6</v>
      </c>
    </row>
    <row r="12629" spans="1:21" x14ac:dyDescent="0.2">
      <c r="A12629" t="s">
        <v>1480</v>
      </c>
      <c r="B12629" s="10" t="s">
        <v>1687</v>
      </c>
      <c r="C12629">
        <v>2.6</v>
      </c>
      <c r="D12629">
        <v>2.23</v>
      </c>
      <c r="E12629">
        <v>2.6</v>
      </c>
      <c r="F12629" t="s">
        <v>1688</v>
      </c>
      <c r="G12629">
        <v>70</v>
      </c>
      <c r="H12629">
        <v>18091.95</v>
      </c>
      <c r="I12629">
        <v>103386.9</v>
      </c>
      <c r="J12629" t="s">
        <v>2295</v>
      </c>
      <c r="T12629">
        <f t="shared" si="224"/>
        <v>4.83</v>
      </c>
      <c r="U12629">
        <v>4.83</v>
      </c>
    </row>
    <row r="12630" spans="1:21" x14ac:dyDescent="0.2">
      <c r="A12630" t="s">
        <v>1480</v>
      </c>
      <c r="B12630" s="10" t="s">
        <v>1714</v>
      </c>
      <c r="C12630">
        <v>5.6</v>
      </c>
      <c r="D12630">
        <v>-0.77</v>
      </c>
      <c r="E12630">
        <v>3</v>
      </c>
      <c r="F12630" t="s">
        <v>1715</v>
      </c>
      <c r="G12630">
        <v>110</v>
      </c>
      <c r="H12630">
        <v>18091.95</v>
      </c>
      <c r="I12630">
        <v>103386.9</v>
      </c>
      <c r="J12630" t="s">
        <v>2295</v>
      </c>
      <c r="T12630">
        <f t="shared" si="224"/>
        <v>2.23</v>
      </c>
      <c r="U12630">
        <v>2.23</v>
      </c>
    </row>
    <row r="12631" spans="1:21" x14ac:dyDescent="0.2">
      <c r="A12631" t="s">
        <v>1480</v>
      </c>
      <c r="B12631" s="10" t="s">
        <v>1689</v>
      </c>
      <c r="C12631">
        <v>8.4</v>
      </c>
      <c r="D12631">
        <v>-3.57</v>
      </c>
      <c r="E12631">
        <v>2.8</v>
      </c>
      <c r="F12631" t="s">
        <v>1696</v>
      </c>
      <c r="G12631">
        <v>65</v>
      </c>
      <c r="H12631">
        <v>18091.95</v>
      </c>
      <c r="I12631">
        <v>103386.9</v>
      </c>
      <c r="J12631" t="s">
        <v>2295</v>
      </c>
      <c r="T12631">
        <f t="shared" si="224"/>
        <v>-0.77</v>
      </c>
      <c r="U12631">
        <v>-0.77</v>
      </c>
    </row>
    <row r="12632" spans="1:21" x14ac:dyDescent="0.2">
      <c r="A12632" t="s">
        <v>1480</v>
      </c>
      <c r="B12632" s="10" t="s">
        <v>1713</v>
      </c>
      <c r="C12632">
        <v>24</v>
      </c>
      <c r="D12632">
        <v>-19.170000000000002</v>
      </c>
      <c r="E12632">
        <v>15.6</v>
      </c>
      <c r="F12632" t="s">
        <v>2296</v>
      </c>
      <c r="G12632">
        <v>220</v>
      </c>
      <c r="H12632">
        <v>18091.95</v>
      </c>
      <c r="I12632">
        <v>103386.9</v>
      </c>
      <c r="J12632" t="s">
        <v>2295</v>
      </c>
      <c r="T12632">
        <f t="shared" si="224"/>
        <v>-3.5700000000000021</v>
      </c>
      <c r="U12632">
        <v>-3.5700000000000021</v>
      </c>
    </row>
    <row r="12633" spans="1:21" x14ac:dyDescent="0.2">
      <c r="A12633" t="s">
        <v>1480</v>
      </c>
      <c r="B12633" s="10" t="s">
        <v>1698</v>
      </c>
      <c r="C12633">
        <v>34.5</v>
      </c>
      <c r="D12633">
        <v>-29.67</v>
      </c>
      <c r="E12633">
        <v>10.5</v>
      </c>
      <c r="F12633" t="s">
        <v>2296</v>
      </c>
      <c r="G12633">
        <v>250</v>
      </c>
      <c r="H12633">
        <v>18091.95</v>
      </c>
      <c r="I12633">
        <v>103386.9</v>
      </c>
      <c r="J12633" t="s">
        <v>2295</v>
      </c>
      <c r="T12633">
        <f t="shared" si="224"/>
        <v>-19.170000000000002</v>
      </c>
      <c r="U12633">
        <v>-19.170000000000002</v>
      </c>
    </row>
    <row r="12634" spans="1:21" x14ac:dyDescent="0.2">
      <c r="A12634" t="s">
        <v>1479</v>
      </c>
      <c r="B12634" s="10" t="s">
        <v>1687</v>
      </c>
      <c r="C12634">
        <v>4.0999999999999996</v>
      </c>
      <c r="D12634">
        <v>0.69</v>
      </c>
      <c r="E12634">
        <v>4.0999999999999996</v>
      </c>
      <c r="F12634" t="s">
        <v>1688</v>
      </c>
      <c r="G12634">
        <v>70</v>
      </c>
      <c r="H12634">
        <v>18073.669999999998</v>
      </c>
      <c r="I12634">
        <v>103358.77</v>
      </c>
      <c r="J12634" t="s">
        <v>2295</v>
      </c>
      <c r="T12634">
        <f t="shared" si="224"/>
        <v>4.7899999999999991</v>
      </c>
      <c r="U12634">
        <v>4.7899999999999991</v>
      </c>
    </row>
    <row r="12635" spans="1:21" x14ac:dyDescent="0.2">
      <c r="A12635" t="s">
        <v>1479</v>
      </c>
      <c r="B12635" s="10" t="s">
        <v>1714</v>
      </c>
      <c r="C12635">
        <v>8</v>
      </c>
      <c r="D12635">
        <v>-3.21</v>
      </c>
      <c r="E12635">
        <v>3.9</v>
      </c>
      <c r="F12635" t="s">
        <v>1715</v>
      </c>
      <c r="G12635">
        <v>110</v>
      </c>
      <c r="H12635">
        <v>18073.669999999998</v>
      </c>
      <c r="I12635">
        <v>103358.77</v>
      </c>
      <c r="J12635" t="s">
        <v>2295</v>
      </c>
      <c r="T12635">
        <f t="shared" si="224"/>
        <v>0.69</v>
      </c>
      <c r="U12635">
        <v>0.69</v>
      </c>
    </row>
    <row r="12636" spans="1:21" x14ac:dyDescent="0.2">
      <c r="A12636" t="s">
        <v>1479</v>
      </c>
      <c r="B12636" s="10" t="s">
        <v>1689</v>
      </c>
      <c r="C12636">
        <v>9.1999999999999993</v>
      </c>
      <c r="D12636">
        <v>-4.41</v>
      </c>
      <c r="E12636">
        <v>1.2</v>
      </c>
      <c r="F12636" t="s">
        <v>1696</v>
      </c>
      <c r="G12636">
        <v>65</v>
      </c>
      <c r="H12636">
        <v>18073.669999999998</v>
      </c>
      <c r="I12636">
        <v>103358.77</v>
      </c>
      <c r="J12636" t="s">
        <v>2295</v>
      </c>
      <c r="T12636">
        <f t="shared" si="224"/>
        <v>-3.21</v>
      </c>
      <c r="U12636">
        <v>-3.21</v>
      </c>
    </row>
    <row r="12637" spans="1:21" x14ac:dyDescent="0.2">
      <c r="A12637" t="s">
        <v>1479</v>
      </c>
      <c r="B12637" s="10" t="s">
        <v>1691</v>
      </c>
      <c r="C12637">
        <v>13</v>
      </c>
      <c r="D12637">
        <v>-8.2100000000000009</v>
      </c>
      <c r="E12637">
        <v>3.8</v>
      </c>
      <c r="F12637" t="s">
        <v>2297</v>
      </c>
      <c r="G12637">
        <v>120</v>
      </c>
      <c r="H12637">
        <v>18073.669999999998</v>
      </c>
      <c r="I12637">
        <v>103358.77</v>
      </c>
      <c r="J12637" t="s">
        <v>2295</v>
      </c>
      <c r="T12637">
        <f t="shared" si="224"/>
        <v>-4.410000000000001</v>
      </c>
      <c r="U12637">
        <v>-4.410000000000001</v>
      </c>
    </row>
    <row r="12638" spans="1:21" x14ac:dyDescent="0.2">
      <c r="A12638" t="s">
        <v>1479</v>
      </c>
      <c r="B12638" s="10" t="s">
        <v>1713</v>
      </c>
      <c r="C12638">
        <v>26</v>
      </c>
      <c r="D12638">
        <v>-21.21</v>
      </c>
      <c r="E12638">
        <v>13</v>
      </c>
      <c r="F12638" t="s">
        <v>2296</v>
      </c>
      <c r="G12638">
        <v>220</v>
      </c>
      <c r="H12638">
        <v>18073.669999999998</v>
      </c>
      <c r="I12638">
        <v>103358.77</v>
      </c>
      <c r="J12638" t="s">
        <v>2295</v>
      </c>
      <c r="T12638">
        <f t="shared" si="224"/>
        <v>-8.2100000000000009</v>
      </c>
      <c r="U12638">
        <v>-8.2100000000000009</v>
      </c>
    </row>
    <row r="12639" spans="1:21" x14ac:dyDescent="0.2">
      <c r="A12639" t="s">
        <v>1479</v>
      </c>
      <c r="B12639" s="10" t="s">
        <v>1698</v>
      </c>
      <c r="C12639">
        <v>31</v>
      </c>
      <c r="D12639">
        <v>-26.21</v>
      </c>
      <c r="E12639">
        <v>5</v>
      </c>
      <c r="F12639" t="s">
        <v>2296</v>
      </c>
      <c r="G12639">
        <v>250</v>
      </c>
      <c r="H12639">
        <v>18073.669999999998</v>
      </c>
      <c r="I12639">
        <v>103358.77</v>
      </c>
      <c r="J12639" t="s">
        <v>2295</v>
      </c>
      <c r="T12639">
        <f t="shared" si="224"/>
        <v>-21.21</v>
      </c>
      <c r="U12639">
        <v>-21.21</v>
      </c>
    </row>
    <row r="12640" spans="1:21" x14ac:dyDescent="0.2">
      <c r="A12640" t="s">
        <v>1479</v>
      </c>
      <c r="B12640" s="10" t="s">
        <v>1700</v>
      </c>
      <c r="C12640">
        <v>34.5</v>
      </c>
      <c r="D12640">
        <v>-29.71</v>
      </c>
      <c r="E12640">
        <v>3.5</v>
      </c>
      <c r="F12640" t="s">
        <v>1701</v>
      </c>
      <c r="G12640">
        <v>350</v>
      </c>
      <c r="H12640">
        <v>18073.669999999998</v>
      </c>
      <c r="I12640">
        <v>103358.77</v>
      </c>
      <c r="J12640" t="s">
        <v>2295</v>
      </c>
      <c r="T12640">
        <f t="shared" si="224"/>
        <v>-26.21</v>
      </c>
      <c r="U12640">
        <v>-26.21</v>
      </c>
    </row>
    <row r="12641" spans="1:21" x14ac:dyDescent="0.2">
      <c r="A12641" t="s">
        <v>1478</v>
      </c>
      <c r="B12641" s="10" t="s">
        <v>1687</v>
      </c>
      <c r="C12641">
        <v>2.8</v>
      </c>
      <c r="D12641">
        <v>2.06</v>
      </c>
      <c r="E12641">
        <v>2.8</v>
      </c>
      <c r="F12641" t="s">
        <v>1688</v>
      </c>
      <c r="G12641">
        <v>70</v>
      </c>
      <c r="H12641">
        <v>18093.87</v>
      </c>
      <c r="I12641">
        <v>103358.43</v>
      </c>
      <c r="J12641" t="s">
        <v>2295</v>
      </c>
      <c r="T12641">
        <f t="shared" si="224"/>
        <v>4.8599999999999994</v>
      </c>
      <c r="U12641">
        <v>4.8599999999999994</v>
      </c>
    </row>
    <row r="12642" spans="1:21" x14ac:dyDescent="0.2">
      <c r="A12642" t="s">
        <v>1478</v>
      </c>
      <c r="B12642" s="10" t="s">
        <v>1714</v>
      </c>
      <c r="C12642">
        <v>6.3</v>
      </c>
      <c r="D12642">
        <v>-1.44</v>
      </c>
      <c r="E12642">
        <v>3.5</v>
      </c>
      <c r="F12642" t="s">
        <v>1715</v>
      </c>
      <c r="G12642">
        <v>110</v>
      </c>
      <c r="H12642">
        <v>18093.87</v>
      </c>
      <c r="I12642">
        <v>103358.43</v>
      </c>
      <c r="J12642" t="s">
        <v>2295</v>
      </c>
      <c r="T12642">
        <f t="shared" si="224"/>
        <v>2.06</v>
      </c>
      <c r="U12642">
        <v>2.06</v>
      </c>
    </row>
    <row r="12643" spans="1:21" x14ac:dyDescent="0.2">
      <c r="A12643" t="s">
        <v>1478</v>
      </c>
      <c r="B12643" s="10" t="s">
        <v>1689</v>
      </c>
      <c r="C12643">
        <v>7.9</v>
      </c>
      <c r="D12643">
        <v>-3.04</v>
      </c>
      <c r="E12643">
        <v>1.6</v>
      </c>
      <c r="F12643" t="s">
        <v>1696</v>
      </c>
      <c r="G12643">
        <v>65</v>
      </c>
      <c r="H12643">
        <v>18093.87</v>
      </c>
      <c r="I12643">
        <v>103358.43</v>
      </c>
      <c r="J12643" t="s">
        <v>2295</v>
      </c>
      <c r="T12643">
        <f t="shared" si="224"/>
        <v>-1.44</v>
      </c>
      <c r="U12643">
        <v>-1.44</v>
      </c>
    </row>
    <row r="12644" spans="1:21" x14ac:dyDescent="0.2">
      <c r="A12644" t="s">
        <v>1478</v>
      </c>
      <c r="B12644" s="10" t="s">
        <v>1693</v>
      </c>
      <c r="C12644">
        <v>9.6</v>
      </c>
      <c r="D12644">
        <v>-4.74</v>
      </c>
      <c r="E12644">
        <v>1.7</v>
      </c>
      <c r="F12644" t="s">
        <v>2297</v>
      </c>
      <c r="G12644">
        <v>200</v>
      </c>
      <c r="H12644">
        <v>18093.87</v>
      </c>
      <c r="I12644">
        <v>103358.43</v>
      </c>
      <c r="J12644" t="s">
        <v>2295</v>
      </c>
      <c r="T12644">
        <f t="shared" si="224"/>
        <v>-3.04</v>
      </c>
      <c r="U12644">
        <v>-3.04</v>
      </c>
    </row>
    <row r="12645" spans="1:21" x14ac:dyDescent="0.2">
      <c r="A12645" t="s">
        <v>1478</v>
      </c>
      <c r="B12645" s="10" t="s">
        <v>1713</v>
      </c>
      <c r="C12645">
        <v>22</v>
      </c>
      <c r="D12645">
        <v>-17.14</v>
      </c>
      <c r="E12645">
        <v>12.4</v>
      </c>
      <c r="F12645" t="s">
        <v>2296</v>
      </c>
      <c r="G12645">
        <v>220</v>
      </c>
      <c r="H12645">
        <v>18093.87</v>
      </c>
      <c r="I12645">
        <v>103358.43</v>
      </c>
      <c r="J12645" t="s">
        <v>2295</v>
      </c>
      <c r="T12645">
        <f t="shared" si="224"/>
        <v>-4.74</v>
      </c>
      <c r="U12645">
        <v>-4.74</v>
      </c>
    </row>
    <row r="12646" spans="1:21" x14ac:dyDescent="0.2">
      <c r="A12646" t="s">
        <v>1478</v>
      </c>
      <c r="B12646" s="10" t="s">
        <v>1698</v>
      </c>
      <c r="C12646">
        <v>38.200000000000003</v>
      </c>
      <c r="D12646">
        <v>-33.340000000000003</v>
      </c>
      <c r="E12646">
        <v>16.2</v>
      </c>
      <c r="F12646" t="s">
        <v>2296</v>
      </c>
      <c r="G12646">
        <v>250</v>
      </c>
      <c r="H12646">
        <v>18093.87</v>
      </c>
      <c r="I12646">
        <v>103358.43</v>
      </c>
      <c r="J12646" t="s">
        <v>2295</v>
      </c>
      <c r="T12646">
        <f t="shared" si="224"/>
        <v>-17.140000000000004</v>
      </c>
      <c r="U12646">
        <v>-17.140000000000004</v>
      </c>
    </row>
    <row r="12647" spans="1:21" x14ac:dyDescent="0.2">
      <c r="A12647" t="s">
        <v>1478</v>
      </c>
      <c r="B12647" s="10" t="s">
        <v>1700</v>
      </c>
      <c r="C12647">
        <v>43.6</v>
      </c>
      <c r="D12647">
        <v>-38.74</v>
      </c>
      <c r="E12647">
        <v>5.4</v>
      </c>
      <c r="F12647" t="s">
        <v>1701</v>
      </c>
      <c r="G12647">
        <v>350</v>
      </c>
      <c r="H12647">
        <v>18093.87</v>
      </c>
      <c r="I12647">
        <v>103358.43</v>
      </c>
      <c r="J12647" t="s">
        <v>2295</v>
      </c>
      <c r="T12647">
        <f t="shared" si="224"/>
        <v>-33.340000000000003</v>
      </c>
      <c r="U12647">
        <v>-33.340000000000003</v>
      </c>
    </row>
    <row r="12648" spans="1:21" x14ac:dyDescent="0.2">
      <c r="A12648" t="s">
        <v>1476</v>
      </c>
      <c r="B12648" s="10" t="s">
        <v>1687</v>
      </c>
      <c r="C12648">
        <v>1.7</v>
      </c>
      <c r="D12648">
        <v>3.3</v>
      </c>
      <c r="E12648">
        <v>1.7</v>
      </c>
      <c r="F12648" t="s">
        <v>1688</v>
      </c>
      <c r="G12648">
        <v>70</v>
      </c>
      <c r="H12648">
        <v>18102.080000000002</v>
      </c>
      <c r="I12648">
        <v>103341.61</v>
      </c>
      <c r="J12648" t="s">
        <v>2295</v>
      </c>
      <c r="T12648">
        <f t="shared" si="224"/>
        <v>5</v>
      </c>
      <c r="U12648">
        <v>5</v>
      </c>
    </row>
    <row r="12649" spans="1:21" x14ac:dyDescent="0.2">
      <c r="A12649" t="s">
        <v>1476</v>
      </c>
      <c r="B12649" s="10" t="s">
        <v>1714</v>
      </c>
      <c r="C12649">
        <v>4.5999999999999996</v>
      </c>
      <c r="D12649">
        <v>0.4</v>
      </c>
      <c r="E12649">
        <v>2.9</v>
      </c>
      <c r="F12649" t="s">
        <v>1715</v>
      </c>
      <c r="G12649">
        <v>110</v>
      </c>
      <c r="H12649">
        <v>18102.080000000002</v>
      </c>
      <c r="I12649">
        <v>103341.61</v>
      </c>
      <c r="J12649" t="s">
        <v>2295</v>
      </c>
      <c r="T12649">
        <f t="shared" si="224"/>
        <v>3.3</v>
      </c>
      <c r="U12649">
        <v>3.3</v>
      </c>
    </row>
    <row r="12650" spans="1:21" x14ac:dyDescent="0.2">
      <c r="A12650" t="s">
        <v>1476</v>
      </c>
      <c r="B12650" s="10" t="s">
        <v>1689</v>
      </c>
      <c r="C12650">
        <v>9.5</v>
      </c>
      <c r="D12650">
        <v>-4.5</v>
      </c>
      <c r="E12650">
        <v>4.9000000000000004</v>
      </c>
      <c r="F12650" t="s">
        <v>1696</v>
      </c>
      <c r="G12650">
        <v>65</v>
      </c>
      <c r="H12650">
        <v>18102.080000000002</v>
      </c>
      <c r="I12650">
        <v>103341.61</v>
      </c>
      <c r="J12650" t="s">
        <v>2295</v>
      </c>
      <c r="T12650">
        <f t="shared" si="224"/>
        <v>0.40000000000000036</v>
      </c>
      <c r="U12650">
        <v>0.40000000000000036</v>
      </c>
    </row>
    <row r="12651" spans="1:21" x14ac:dyDescent="0.2">
      <c r="A12651" t="s">
        <v>1476</v>
      </c>
      <c r="B12651" s="10" t="s">
        <v>1691</v>
      </c>
      <c r="C12651">
        <v>12.9</v>
      </c>
      <c r="D12651">
        <v>-7.9</v>
      </c>
      <c r="E12651">
        <v>3.4</v>
      </c>
      <c r="F12651" t="s">
        <v>2297</v>
      </c>
      <c r="G12651">
        <v>120</v>
      </c>
      <c r="H12651">
        <v>18102.080000000002</v>
      </c>
      <c r="I12651">
        <v>103341.61</v>
      </c>
      <c r="J12651" t="s">
        <v>2295</v>
      </c>
      <c r="T12651">
        <f t="shared" si="224"/>
        <v>-4.5</v>
      </c>
      <c r="U12651">
        <v>-4.5</v>
      </c>
    </row>
    <row r="12652" spans="1:21" x14ac:dyDescent="0.2">
      <c r="A12652" t="s">
        <v>1476</v>
      </c>
      <c r="B12652" s="10" t="s">
        <v>1713</v>
      </c>
      <c r="C12652">
        <v>20</v>
      </c>
      <c r="D12652">
        <v>-15</v>
      </c>
      <c r="E12652">
        <v>7.1</v>
      </c>
      <c r="F12652" t="s">
        <v>2296</v>
      </c>
      <c r="G12652">
        <v>220</v>
      </c>
      <c r="H12652">
        <v>18102.080000000002</v>
      </c>
      <c r="I12652">
        <v>103341.61</v>
      </c>
      <c r="J12652" t="s">
        <v>2295</v>
      </c>
      <c r="T12652">
        <f t="shared" si="224"/>
        <v>-7.9</v>
      </c>
      <c r="U12652">
        <v>-7.9</v>
      </c>
    </row>
    <row r="12653" spans="1:21" x14ac:dyDescent="0.2">
      <c r="A12653" t="s">
        <v>1476</v>
      </c>
      <c r="B12653" s="10" t="s">
        <v>1698</v>
      </c>
      <c r="C12653">
        <v>35</v>
      </c>
      <c r="D12653">
        <v>-30</v>
      </c>
      <c r="E12653">
        <v>15</v>
      </c>
      <c r="F12653" t="s">
        <v>2296</v>
      </c>
      <c r="G12653">
        <v>250</v>
      </c>
      <c r="H12653">
        <v>18102.080000000002</v>
      </c>
      <c r="I12653">
        <v>103341.61</v>
      </c>
      <c r="J12653" t="s">
        <v>2295</v>
      </c>
      <c r="T12653">
        <f t="shared" si="224"/>
        <v>-15</v>
      </c>
      <c r="U12653">
        <v>-15</v>
      </c>
    </row>
    <row r="12654" spans="1:21" x14ac:dyDescent="0.2">
      <c r="A12654" t="s">
        <v>1477</v>
      </c>
      <c r="B12654" s="10" t="s">
        <v>1687</v>
      </c>
      <c r="C12654">
        <v>1.8</v>
      </c>
      <c r="D12654">
        <v>3.1</v>
      </c>
      <c r="E12654">
        <v>1.8</v>
      </c>
      <c r="F12654" t="s">
        <v>1688</v>
      </c>
      <c r="G12654">
        <v>70</v>
      </c>
      <c r="H12654">
        <v>18113.400000000001</v>
      </c>
      <c r="I12654">
        <v>103358.74</v>
      </c>
      <c r="J12654" t="s">
        <v>2295</v>
      </c>
      <c r="T12654">
        <f t="shared" si="224"/>
        <v>4.9000000000000004</v>
      </c>
      <c r="U12654">
        <v>4.9000000000000004</v>
      </c>
    </row>
    <row r="12655" spans="1:21" x14ac:dyDescent="0.2">
      <c r="A12655" t="s">
        <v>1477</v>
      </c>
      <c r="B12655" s="10" t="s">
        <v>1714</v>
      </c>
      <c r="C12655">
        <v>7.4</v>
      </c>
      <c r="D12655">
        <v>-2.5</v>
      </c>
      <c r="E12655">
        <v>5.6</v>
      </c>
      <c r="F12655" t="s">
        <v>1715</v>
      </c>
      <c r="G12655">
        <v>110</v>
      </c>
      <c r="H12655">
        <v>18113.400000000001</v>
      </c>
      <c r="I12655">
        <v>103358.74</v>
      </c>
      <c r="J12655" t="s">
        <v>2295</v>
      </c>
      <c r="T12655">
        <f t="shared" si="224"/>
        <v>3.0999999999999996</v>
      </c>
      <c r="U12655">
        <v>3.0999999999999996</v>
      </c>
    </row>
    <row r="12656" spans="1:21" x14ac:dyDescent="0.2">
      <c r="A12656" t="s">
        <v>1477</v>
      </c>
      <c r="B12656" s="10" t="s">
        <v>1689</v>
      </c>
      <c r="C12656">
        <v>8.8000000000000007</v>
      </c>
      <c r="D12656">
        <v>-3.9</v>
      </c>
      <c r="E12656">
        <v>1.4</v>
      </c>
      <c r="F12656" t="s">
        <v>1696</v>
      </c>
      <c r="G12656">
        <v>65</v>
      </c>
      <c r="H12656">
        <v>18113.400000000001</v>
      </c>
      <c r="I12656">
        <v>103358.74</v>
      </c>
      <c r="J12656" t="s">
        <v>2295</v>
      </c>
      <c r="T12656">
        <f t="shared" si="224"/>
        <v>-2.5</v>
      </c>
      <c r="U12656">
        <v>-2.5</v>
      </c>
    </row>
    <row r="12657" spans="1:21" x14ac:dyDescent="0.2">
      <c r="A12657" t="s">
        <v>1477</v>
      </c>
      <c r="B12657" s="10" t="s">
        <v>1691</v>
      </c>
      <c r="C12657">
        <v>10.5</v>
      </c>
      <c r="D12657">
        <v>-5.6</v>
      </c>
      <c r="E12657">
        <v>1.7</v>
      </c>
      <c r="F12657" t="s">
        <v>2297</v>
      </c>
      <c r="G12657">
        <v>120</v>
      </c>
      <c r="H12657">
        <v>18113.400000000001</v>
      </c>
      <c r="I12657">
        <v>103358.74</v>
      </c>
      <c r="J12657" t="s">
        <v>2295</v>
      </c>
      <c r="T12657">
        <f t="shared" si="224"/>
        <v>-3.8999999999999995</v>
      </c>
      <c r="U12657">
        <v>-3.8999999999999995</v>
      </c>
    </row>
    <row r="12658" spans="1:21" x14ac:dyDescent="0.2">
      <c r="A12658" t="s">
        <v>1477</v>
      </c>
      <c r="B12658" s="10" t="s">
        <v>1713</v>
      </c>
      <c r="C12658">
        <v>23.3</v>
      </c>
      <c r="D12658">
        <v>-18.399999999999999</v>
      </c>
      <c r="E12658">
        <v>12.8</v>
      </c>
      <c r="F12658" t="s">
        <v>2296</v>
      </c>
      <c r="G12658">
        <v>220</v>
      </c>
      <c r="H12658">
        <v>18113.400000000001</v>
      </c>
      <c r="I12658">
        <v>103358.74</v>
      </c>
      <c r="J12658" t="s">
        <v>2295</v>
      </c>
      <c r="T12658">
        <f t="shared" si="224"/>
        <v>-5.5999999999999979</v>
      </c>
      <c r="U12658">
        <v>-5.5999999999999979</v>
      </c>
    </row>
    <row r="12659" spans="1:21" x14ac:dyDescent="0.2">
      <c r="A12659" t="s">
        <v>1477</v>
      </c>
      <c r="B12659" s="10" t="s">
        <v>1698</v>
      </c>
      <c r="C12659">
        <v>31.2</v>
      </c>
      <c r="D12659">
        <v>-26.3</v>
      </c>
      <c r="E12659">
        <v>7.9</v>
      </c>
      <c r="F12659" t="s">
        <v>2296</v>
      </c>
      <c r="G12659">
        <v>250</v>
      </c>
      <c r="H12659">
        <v>18113.400000000001</v>
      </c>
      <c r="I12659">
        <v>103358.74</v>
      </c>
      <c r="J12659" t="s">
        <v>2295</v>
      </c>
      <c r="T12659">
        <f t="shared" si="224"/>
        <v>-18.399999999999999</v>
      </c>
      <c r="U12659">
        <v>-18.399999999999999</v>
      </c>
    </row>
    <row r="12660" spans="1:21" x14ac:dyDescent="0.2">
      <c r="A12660" t="s">
        <v>1477</v>
      </c>
      <c r="B12660" s="10" t="s">
        <v>1700</v>
      </c>
      <c r="C12660">
        <v>34.5</v>
      </c>
      <c r="D12660">
        <v>-29.6</v>
      </c>
      <c r="E12660">
        <v>3.3</v>
      </c>
      <c r="F12660" t="s">
        <v>1701</v>
      </c>
      <c r="G12660">
        <v>350</v>
      </c>
      <c r="H12660">
        <v>18113.400000000001</v>
      </c>
      <c r="I12660">
        <v>103358.74</v>
      </c>
      <c r="J12660" t="s">
        <v>2295</v>
      </c>
      <c r="T12660">
        <f t="shared" si="224"/>
        <v>-26.3</v>
      </c>
      <c r="U12660">
        <v>-26.3</v>
      </c>
    </row>
    <row r="12661" spans="1:21" x14ac:dyDescent="0.2">
      <c r="A12661" t="s">
        <v>1475</v>
      </c>
      <c r="B12661" s="10" t="s">
        <v>1687</v>
      </c>
      <c r="C12661">
        <v>5</v>
      </c>
      <c r="D12661">
        <v>-0.1</v>
      </c>
      <c r="E12661">
        <v>5</v>
      </c>
      <c r="F12661" t="s">
        <v>1688</v>
      </c>
      <c r="G12661">
        <v>70</v>
      </c>
      <c r="H12661">
        <v>18073.34</v>
      </c>
      <c r="I12661">
        <v>103326.3</v>
      </c>
      <c r="J12661" t="s">
        <v>2295</v>
      </c>
      <c r="T12661">
        <f t="shared" si="224"/>
        <v>4.9000000000000004</v>
      </c>
      <c r="U12661">
        <v>4.9000000000000004</v>
      </c>
    </row>
    <row r="12662" spans="1:21" x14ac:dyDescent="0.2">
      <c r="A12662" t="s">
        <v>1475</v>
      </c>
      <c r="B12662" s="10" t="s">
        <v>1714</v>
      </c>
      <c r="C12662">
        <v>8</v>
      </c>
      <c r="D12662">
        <v>-3.1</v>
      </c>
      <c r="E12662">
        <v>3</v>
      </c>
      <c r="F12662" t="s">
        <v>1715</v>
      </c>
      <c r="G12662">
        <v>110</v>
      </c>
      <c r="H12662">
        <v>18073.34</v>
      </c>
      <c r="I12662">
        <v>103326.3</v>
      </c>
      <c r="J12662" t="s">
        <v>2295</v>
      </c>
      <c r="T12662">
        <f t="shared" si="224"/>
        <v>-0.10000000000000009</v>
      </c>
      <c r="U12662">
        <v>-0.10000000000000009</v>
      </c>
    </row>
    <row r="12663" spans="1:21" x14ac:dyDescent="0.2">
      <c r="A12663" t="s">
        <v>1475</v>
      </c>
      <c r="B12663" s="10" t="s">
        <v>1691</v>
      </c>
      <c r="C12663">
        <v>11.75</v>
      </c>
      <c r="D12663">
        <v>-6.85</v>
      </c>
      <c r="E12663">
        <v>3.75</v>
      </c>
      <c r="F12663" t="s">
        <v>2297</v>
      </c>
      <c r="G12663">
        <v>120</v>
      </c>
      <c r="H12663">
        <v>18073.34</v>
      </c>
      <c r="I12663">
        <v>103326.3</v>
      </c>
      <c r="J12663" t="s">
        <v>2295</v>
      </c>
      <c r="T12663">
        <f t="shared" si="224"/>
        <v>-3.0999999999999996</v>
      </c>
      <c r="U12663">
        <v>-3.0999999999999996</v>
      </c>
    </row>
    <row r="12664" spans="1:21" x14ac:dyDescent="0.2">
      <c r="A12664" t="s">
        <v>1475</v>
      </c>
      <c r="B12664" s="10" t="s">
        <v>1713</v>
      </c>
      <c r="C12664">
        <v>21</v>
      </c>
      <c r="D12664">
        <v>-16.100000000000001</v>
      </c>
      <c r="E12664">
        <v>9.25</v>
      </c>
      <c r="F12664" t="s">
        <v>2296</v>
      </c>
      <c r="G12664">
        <v>220</v>
      </c>
      <c r="H12664">
        <v>18073.34</v>
      </c>
      <c r="I12664">
        <v>103326.3</v>
      </c>
      <c r="J12664" t="s">
        <v>2295</v>
      </c>
      <c r="T12664">
        <f t="shared" si="224"/>
        <v>-6.8500000000000014</v>
      </c>
      <c r="U12664">
        <v>-6.8500000000000014</v>
      </c>
    </row>
    <row r="12665" spans="1:21" x14ac:dyDescent="0.2">
      <c r="A12665" t="s">
        <v>1475</v>
      </c>
      <c r="B12665" s="10" t="s">
        <v>1698</v>
      </c>
      <c r="C12665">
        <v>32.5</v>
      </c>
      <c r="D12665">
        <v>-27.6</v>
      </c>
      <c r="E12665">
        <v>11.5</v>
      </c>
      <c r="F12665" t="s">
        <v>2296</v>
      </c>
      <c r="G12665">
        <v>250</v>
      </c>
      <c r="H12665">
        <v>18073.34</v>
      </c>
      <c r="I12665">
        <v>103326.3</v>
      </c>
      <c r="J12665" t="s">
        <v>2295</v>
      </c>
      <c r="T12665">
        <f t="shared" si="224"/>
        <v>-16.100000000000001</v>
      </c>
      <c r="U12665">
        <v>-16.100000000000001</v>
      </c>
    </row>
    <row r="12666" spans="1:21" x14ac:dyDescent="0.2">
      <c r="A12666" t="s">
        <v>1475</v>
      </c>
      <c r="B12666" s="10" t="s">
        <v>1700</v>
      </c>
      <c r="C12666">
        <v>37.6</v>
      </c>
      <c r="D12666">
        <v>-32.6</v>
      </c>
      <c r="E12666">
        <v>5</v>
      </c>
      <c r="F12666" t="s">
        <v>1701</v>
      </c>
      <c r="G12666">
        <v>350</v>
      </c>
      <c r="H12666">
        <v>18073.34</v>
      </c>
      <c r="I12666">
        <v>103326.3</v>
      </c>
      <c r="J12666" t="s">
        <v>2295</v>
      </c>
      <c r="T12666">
        <f t="shared" si="224"/>
        <v>-27.6</v>
      </c>
      <c r="U12666">
        <v>-27.6</v>
      </c>
    </row>
    <row r="12667" spans="1:21" x14ac:dyDescent="0.2">
      <c r="A12667" t="s">
        <v>1475</v>
      </c>
      <c r="B12667" s="10" t="s">
        <v>1702</v>
      </c>
      <c r="C12667">
        <v>43.6</v>
      </c>
      <c r="D12667">
        <v>-38.700000000000003</v>
      </c>
      <c r="E12667">
        <v>6.1</v>
      </c>
      <c r="F12667" t="s">
        <v>1703</v>
      </c>
      <c r="G12667">
        <v>500</v>
      </c>
      <c r="H12667">
        <v>18073.34</v>
      </c>
      <c r="I12667">
        <v>103326.3</v>
      </c>
      <c r="J12667" t="s">
        <v>2295</v>
      </c>
      <c r="T12667">
        <f t="shared" si="224"/>
        <v>-32.6</v>
      </c>
      <c r="U12667">
        <v>-32.6</v>
      </c>
    </row>
    <row r="12668" spans="1:21" x14ac:dyDescent="0.2">
      <c r="A12668" t="s">
        <v>1473</v>
      </c>
      <c r="B12668" s="10" t="s">
        <v>1687</v>
      </c>
      <c r="C12668">
        <v>4.5999999999999996</v>
      </c>
      <c r="D12668">
        <v>0</v>
      </c>
      <c r="E12668">
        <v>4.5999999999999996</v>
      </c>
      <c r="F12668" t="s">
        <v>1688</v>
      </c>
      <c r="G12668">
        <v>70</v>
      </c>
      <c r="H12668">
        <v>18073.13</v>
      </c>
      <c r="I12668">
        <v>103297.55</v>
      </c>
      <c r="J12668" t="s">
        <v>2295</v>
      </c>
      <c r="T12668">
        <f t="shared" si="224"/>
        <v>4.5999999999999996</v>
      </c>
      <c r="U12668">
        <v>4.5999999999999996</v>
      </c>
    </row>
    <row r="12669" spans="1:21" x14ac:dyDescent="0.2">
      <c r="A12669" t="s">
        <v>1473</v>
      </c>
      <c r="B12669" s="10" t="s">
        <v>1714</v>
      </c>
      <c r="C12669">
        <v>8.6</v>
      </c>
      <c r="D12669">
        <v>-4</v>
      </c>
      <c r="E12669">
        <v>4</v>
      </c>
      <c r="F12669" t="s">
        <v>1715</v>
      </c>
      <c r="G12669">
        <v>110</v>
      </c>
      <c r="H12669">
        <v>18073.13</v>
      </c>
      <c r="I12669">
        <v>103297.55</v>
      </c>
      <c r="J12669" t="s">
        <v>2295</v>
      </c>
      <c r="T12669">
        <f t="shared" si="224"/>
        <v>0</v>
      </c>
      <c r="U12669">
        <v>0</v>
      </c>
    </row>
    <row r="12670" spans="1:21" x14ac:dyDescent="0.2">
      <c r="A12670" t="s">
        <v>1473</v>
      </c>
      <c r="B12670" s="10" t="s">
        <v>1691</v>
      </c>
      <c r="C12670">
        <v>10.5</v>
      </c>
      <c r="D12670">
        <v>-5.9</v>
      </c>
      <c r="E12670">
        <v>1.9</v>
      </c>
      <c r="F12670" t="s">
        <v>2297</v>
      </c>
      <c r="G12670">
        <v>120</v>
      </c>
      <c r="H12670">
        <v>18073.13</v>
      </c>
      <c r="I12670">
        <v>103297.55</v>
      </c>
      <c r="J12670" t="s">
        <v>2295</v>
      </c>
      <c r="T12670">
        <f t="shared" si="224"/>
        <v>-4</v>
      </c>
      <c r="U12670">
        <v>-4</v>
      </c>
    </row>
    <row r="12671" spans="1:21" x14ac:dyDescent="0.2">
      <c r="A12671" t="s">
        <v>1473</v>
      </c>
      <c r="B12671" s="10" t="s">
        <v>1713</v>
      </c>
      <c r="C12671">
        <v>25</v>
      </c>
      <c r="D12671">
        <v>-20.399999999999999</v>
      </c>
      <c r="E12671">
        <v>14.5</v>
      </c>
      <c r="F12671" t="s">
        <v>2296</v>
      </c>
      <c r="G12671">
        <v>220</v>
      </c>
      <c r="H12671">
        <v>18073.13</v>
      </c>
      <c r="I12671">
        <v>103297.55</v>
      </c>
      <c r="J12671" t="s">
        <v>2295</v>
      </c>
      <c r="T12671">
        <f t="shared" si="224"/>
        <v>-5.8999999999999986</v>
      </c>
      <c r="U12671">
        <v>-5.8999999999999986</v>
      </c>
    </row>
    <row r="12672" spans="1:21" x14ac:dyDescent="0.2">
      <c r="A12672" t="s">
        <v>1473</v>
      </c>
      <c r="B12672" s="10" t="s">
        <v>1698</v>
      </c>
      <c r="C12672">
        <v>31</v>
      </c>
      <c r="D12672">
        <v>-26.4</v>
      </c>
      <c r="E12672">
        <v>6</v>
      </c>
      <c r="F12672" t="s">
        <v>2296</v>
      </c>
      <c r="G12672">
        <v>250</v>
      </c>
      <c r="H12672">
        <v>18073.13</v>
      </c>
      <c r="I12672">
        <v>103297.55</v>
      </c>
      <c r="J12672" t="s">
        <v>2295</v>
      </c>
      <c r="T12672">
        <f t="shared" si="224"/>
        <v>-20.399999999999999</v>
      </c>
      <c r="U12672">
        <v>-20.399999999999999</v>
      </c>
    </row>
    <row r="12673" spans="1:21" x14ac:dyDescent="0.2">
      <c r="A12673" t="s">
        <v>1473</v>
      </c>
      <c r="B12673" s="10" t="s">
        <v>1700</v>
      </c>
      <c r="C12673">
        <v>33.5</v>
      </c>
      <c r="D12673">
        <v>-28.9</v>
      </c>
      <c r="E12673">
        <v>2.5</v>
      </c>
      <c r="F12673" t="s">
        <v>1701</v>
      </c>
      <c r="G12673">
        <v>350</v>
      </c>
      <c r="H12673">
        <v>18073.13</v>
      </c>
      <c r="I12673">
        <v>103297.55</v>
      </c>
      <c r="J12673" t="s">
        <v>2295</v>
      </c>
      <c r="T12673">
        <f t="shared" si="224"/>
        <v>-26.4</v>
      </c>
      <c r="U12673">
        <v>-26.4</v>
      </c>
    </row>
    <row r="12674" spans="1:21" x14ac:dyDescent="0.2">
      <c r="A12674" t="s">
        <v>1473</v>
      </c>
      <c r="B12674" s="10" t="s">
        <v>1702</v>
      </c>
      <c r="C12674">
        <v>34.4</v>
      </c>
      <c r="D12674">
        <v>-29.8</v>
      </c>
      <c r="E12674">
        <v>0.9</v>
      </c>
      <c r="F12674" t="s">
        <v>1703</v>
      </c>
      <c r="G12674">
        <v>500</v>
      </c>
      <c r="H12674">
        <v>18073.13</v>
      </c>
      <c r="I12674">
        <v>103297.55</v>
      </c>
      <c r="J12674" t="s">
        <v>2295</v>
      </c>
      <c r="T12674">
        <f t="shared" ref="T12674:T12737" si="225">D12674+E12674</f>
        <v>-28.900000000000002</v>
      </c>
      <c r="U12674">
        <v>-28.900000000000002</v>
      </c>
    </row>
    <row r="12675" spans="1:21" x14ac:dyDescent="0.2">
      <c r="A12675" t="s">
        <v>1474</v>
      </c>
      <c r="B12675" s="10" t="s">
        <v>1687</v>
      </c>
      <c r="C12675">
        <v>3.3</v>
      </c>
      <c r="D12675">
        <v>1.5</v>
      </c>
      <c r="E12675">
        <v>3.3</v>
      </c>
      <c r="F12675" t="s">
        <v>1688</v>
      </c>
      <c r="G12675">
        <v>70</v>
      </c>
      <c r="H12675">
        <v>18101.509999999998</v>
      </c>
      <c r="I12675">
        <v>103326.28</v>
      </c>
      <c r="J12675" t="s">
        <v>2295</v>
      </c>
      <c r="T12675">
        <f t="shared" si="225"/>
        <v>4.8</v>
      </c>
      <c r="U12675">
        <v>4.8</v>
      </c>
    </row>
    <row r="12676" spans="1:21" x14ac:dyDescent="0.2">
      <c r="A12676" t="s">
        <v>1474</v>
      </c>
      <c r="B12676" s="10" t="s">
        <v>1714</v>
      </c>
      <c r="C12676">
        <v>4.3</v>
      </c>
      <c r="D12676">
        <v>0.5</v>
      </c>
      <c r="E12676">
        <v>1</v>
      </c>
      <c r="F12676" t="s">
        <v>1715</v>
      </c>
      <c r="G12676">
        <v>110</v>
      </c>
      <c r="H12676">
        <v>18101.509999999998</v>
      </c>
      <c r="I12676">
        <v>103326.28</v>
      </c>
      <c r="J12676" t="s">
        <v>2295</v>
      </c>
      <c r="T12676">
        <f t="shared" si="225"/>
        <v>1.5</v>
      </c>
      <c r="U12676">
        <v>1.5</v>
      </c>
    </row>
    <row r="12677" spans="1:21" x14ac:dyDescent="0.2">
      <c r="A12677" t="s">
        <v>1474</v>
      </c>
      <c r="B12677" s="10" t="s">
        <v>1689</v>
      </c>
      <c r="C12677">
        <v>9.3000000000000007</v>
      </c>
      <c r="D12677">
        <v>-4.5</v>
      </c>
      <c r="E12677">
        <v>5</v>
      </c>
      <c r="F12677" t="s">
        <v>1696</v>
      </c>
      <c r="G12677">
        <v>65</v>
      </c>
      <c r="H12677">
        <v>18101.509999999998</v>
      </c>
      <c r="I12677">
        <v>103326.28</v>
      </c>
      <c r="J12677" t="s">
        <v>2295</v>
      </c>
      <c r="T12677">
        <f t="shared" si="225"/>
        <v>0.5</v>
      </c>
      <c r="U12677">
        <v>0.5</v>
      </c>
    </row>
    <row r="12678" spans="1:21" x14ac:dyDescent="0.2">
      <c r="A12678" t="s">
        <v>1474</v>
      </c>
      <c r="B12678" s="10" t="s">
        <v>1691</v>
      </c>
      <c r="C12678">
        <v>12.3</v>
      </c>
      <c r="D12678">
        <v>-7.5</v>
      </c>
      <c r="E12678">
        <v>3</v>
      </c>
      <c r="F12678" t="s">
        <v>2297</v>
      </c>
      <c r="G12678">
        <v>120</v>
      </c>
      <c r="H12678">
        <v>18101.509999999998</v>
      </c>
      <c r="I12678">
        <v>103326.28</v>
      </c>
      <c r="J12678" t="s">
        <v>2295</v>
      </c>
      <c r="T12678">
        <f t="shared" si="225"/>
        <v>-4.5</v>
      </c>
      <c r="U12678">
        <v>-4.5</v>
      </c>
    </row>
    <row r="12679" spans="1:21" x14ac:dyDescent="0.2">
      <c r="A12679" t="s">
        <v>1474</v>
      </c>
      <c r="B12679" s="10" t="s">
        <v>1713</v>
      </c>
      <c r="C12679">
        <v>17</v>
      </c>
      <c r="D12679">
        <v>-12.2</v>
      </c>
      <c r="E12679">
        <v>4.7</v>
      </c>
      <c r="F12679" t="s">
        <v>2296</v>
      </c>
      <c r="G12679">
        <v>220</v>
      </c>
      <c r="H12679">
        <v>18101.509999999998</v>
      </c>
      <c r="I12679">
        <v>103326.28</v>
      </c>
      <c r="J12679" t="s">
        <v>2295</v>
      </c>
      <c r="T12679">
        <f t="shared" si="225"/>
        <v>-7.4999999999999991</v>
      </c>
      <c r="U12679">
        <v>-7.4999999999999991</v>
      </c>
    </row>
    <row r="12680" spans="1:21" x14ac:dyDescent="0.2">
      <c r="A12680" t="s">
        <v>1474</v>
      </c>
      <c r="B12680" s="10" t="s">
        <v>1698</v>
      </c>
      <c r="C12680">
        <v>35.200000000000003</v>
      </c>
      <c r="D12680">
        <v>-30.4</v>
      </c>
      <c r="E12680">
        <v>18.2</v>
      </c>
      <c r="F12680" t="s">
        <v>2296</v>
      </c>
      <c r="G12680">
        <v>250</v>
      </c>
      <c r="H12680">
        <v>18101.509999999998</v>
      </c>
      <c r="I12680">
        <v>103326.28</v>
      </c>
      <c r="J12680" t="s">
        <v>2295</v>
      </c>
      <c r="T12680">
        <f t="shared" si="225"/>
        <v>-12.2</v>
      </c>
      <c r="U12680">
        <v>-12.2</v>
      </c>
    </row>
    <row r="12681" spans="1:21" x14ac:dyDescent="0.2">
      <c r="A12681" t="s">
        <v>1472</v>
      </c>
      <c r="B12681" s="10" t="s">
        <v>1687</v>
      </c>
      <c r="C12681">
        <v>1.7</v>
      </c>
      <c r="D12681">
        <v>3.1</v>
      </c>
      <c r="E12681">
        <v>1.7</v>
      </c>
      <c r="F12681" t="s">
        <v>1688</v>
      </c>
      <c r="G12681">
        <v>70</v>
      </c>
      <c r="H12681">
        <v>18104.8</v>
      </c>
      <c r="I12681">
        <v>103301.96</v>
      </c>
      <c r="J12681" t="s">
        <v>2295</v>
      </c>
      <c r="T12681">
        <f t="shared" si="225"/>
        <v>4.8</v>
      </c>
      <c r="U12681">
        <v>4.8</v>
      </c>
    </row>
    <row r="12682" spans="1:21" x14ac:dyDescent="0.2">
      <c r="A12682" t="s">
        <v>1472</v>
      </c>
      <c r="B12682" s="10" t="s">
        <v>1714</v>
      </c>
      <c r="C12682">
        <v>3.6</v>
      </c>
      <c r="D12682">
        <v>1.2</v>
      </c>
      <c r="E12682">
        <v>1.9</v>
      </c>
      <c r="F12682" t="s">
        <v>1715</v>
      </c>
      <c r="G12682">
        <v>110</v>
      </c>
      <c r="H12682">
        <v>18104.8</v>
      </c>
      <c r="I12682">
        <v>103301.96</v>
      </c>
      <c r="J12682" t="s">
        <v>2295</v>
      </c>
      <c r="T12682">
        <f t="shared" si="225"/>
        <v>3.0999999999999996</v>
      </c>
      <c r="U12682">
        <v>3.0999999999999996</v>
      </c>
    </row>
    <row r="12683" spans="1:21" x14ac:dyDescent="0.2">
      <c r="A12683" t="s">
        <v>1472</v>
      </c>
      <c r="B12683" s="10" t="s">
        <v>1687</v>
      </c>
      <c r="C12683">
        <v>5.3</v>
      </c>
      <c r="D12683">
        <v>-0.5</v>
      </c>
      <c r="E12683">
        <v>1.7</v>
      </c>
      <c r="F12683" t="s">
        <v>1688</v>
      </c>
      <c r="G12683">
        <v>70</v>
      </c>
      <c r="H12683">
        <v>18104.8</v>
      </c>
      <c r="I12683">
        <v>103301.96</v>
      </c>
      <c r="J12683" t="s">
        <v>2295</v>
      </c>
      <c r="T12683">
        <f t="shared" si="225"/>
        <v>1.2</v>
      </c>
      <c r="U12683">
        <v>1.2</v>
      </c>
    </row>
    <row r="12684" spans="1:21" x14ac:dyDescent="0.2">
      <c r="A12684" t="s">
        <v>1472</v>
      </c>
      <c r="B12684" s="10" t="s">
        <v>1689</v>
      </c>
      <c r="C12684">
        <v>8.1999999999999993</v>
      </c>
      <c r="D12684">
        <v>-3.4</v>
      </c>
      <c r="E12684">
        <v>2.9</v>
      </c>
      <c r="F12684" t="s">
        <v>1696</v>
      </c>
      <c r="G12684">
        <v>65</v>
      </c>
      <c r="H12684">
        <v>18104.8</v>
      </c>
      <c r="I12684">
        <v>103301.96</v>
      </c>
      <c r="J12684" t="s">
        <v>2295</v>
      </c>
      <c r="T12684">
        <f t="shared" si="225"/>
        <v>-0.5</v>
      </c>
      <c r="U12684">
        <v>-0.5</v>
      </c>
    </row>
    <row r="12685" spans="1:21" x14ac:dyDescent="0.2">
      <c r="A12685" t="s">
        <v>1472</v>
      </c>
      <c r="B12685" s="10" t="s">
        <v>1691</v>
      </c>
      <c r="C12685">
        <v>10.4</v>
      </c>
      <c r="D12685">
        <v>-5.6</v>
      </c>
      <c r="E12685">
        <v>2.2000000000000002</v>
      </c>
      <c r="F12685" t="s">
        <v>2297</v>
      </c>
      <c r="G12685">
        <v>120</v>
      </c>
      <c r="H12685">
        <v>18104.8</v>
      </c>
      <c r="I12685">
        <v>103301.96</v>
      </c>
      <c r="J12685" t="s">
        <v>2295</v>
      </c>
      <c r="T12685">
        <f t="shared" si="225"/>
        <v>-3.3999999999999995</v>
      </c>
      <c r="U12685">
        <v>-3.3999999999999995</v>
      </c>
    </row>
    <row r="12686" spans="1:21" x14ac:dyDescent="0.2">
      <c r="A12686" t="s">
        <v>1472</v>
      </c>
      <c r="B12686" s="10" t="s">
        <v>1713</v>
      </c>
      <c r="C12686">
        <v>25</v>
      </c>
      <c r="D12686">
        <v>-20.2</v>
      </c>
      <c r="E12686">
        <v>14.6</v>
      </c>
      <c r="F12686" t="s">
        <v>2296</v>
      </c>
      <c r="G12686">
        <v>220</v>
      </c>
      <c r="H12686">
        <v>18104.8</v>
      </c>
      <c r="I12686">
        <v>103301.96</v>
      </c>
      <c r="J12686" t="s">
        <v>2295</v>
      </c>
      <c r="T12686">
        <f t="shared" si="225"/>
        <v>-5.6</v>
      </c>
      <c r="U12686">
        <v>-5.6</v>
      </c>
    </row>
    <row r="12687" spans="1:21" x14ac:dyDescent="0.2">
      <c r="A12687" t="s">
        <v>1472</v>
      </c>
      <c r="B12687" s="10" t="s">
        <v>1698</v>
      </c>
      <c r="C12687">
        <v>30</v>
      </c>
      <c r="D12687">
        <v>-25.2</v>
      </c>
      <c r="E12687">
        <v>5</v>
      </c>
      <c r="F12687" t="s">
        <v>2296</v>
      </c>
      <c r="G12687">
        <v>250</v>
      </c>
      <c r="H12687">
        <v>18104.8</v>
      </c>
      <c r="I12687">
        <v>103301.96</v>
      </c>
      <c r="J12687" t="s">
        <v>2295</v>
      </c>
      <c r="T12687">
        <f t="shared" si="225"/>
        <v>-20.2</v>
      </c>
      <c r="U12687">
        <v>-20.2</v>
      </c>
    </row>
    <row r="12688" spans="1:21" x14ac:dyDescent="0.2">
      <c r="A12688" t="s">
        <v>1472</v>
      </c>
      <c r="B12688" s="10" t="s">
        <v>1700</v>
      </c>
      <c r="C12688">
        <v>31.5</v>
      </c>
      <c r="D12688">
        <v>-26.7</v>
      </c>
      <c r="E12688">
        <v>1.5</v>
      </c>
      <c r="F12688" t="s">
        <v>1701</v>
      </c>
      <c r="G12688">
        <v>350</v>
      </c>
      <c r="H12688">
        <v>18104.8</v>
      </c>
      <c r="I12688">
        <v>103301.96</v>
      </c>
      <c r="J12688" t="s">
        <v>2295</v>
      </c>
      <c r="T12688">
        <f t="shared" si="225"/>
        <v>-25.2</v>
      </c>
      <c r="U12688">
        <v>-25.2</v>
      </c>
    </row>
    <row r="12689" spans="1:21" x14ac:dyDescent="0.2">
      <c r="A12689" t="s">
        <v>1472</v>
      </c>
      <c r="B12689" s="10" t="s">
        <v>1702</v>
      </c>
      <c r="C12689">
        <v>43.5</v>
      </c>
      <c r="D12689">
        <v>-38.700000000000003</v>
      </c>
      <c r="E12689">
        <v>12</v>
      </c>
      <c r="F12689" t="s">
        <v>1703</v>
      </c>
      <c r="G12689">
        <v>500</v>
      </c>
      <c r="H12689">
        <v>18104.8</v>
      </c>
      <c r="I12689">
        <v>103301.96</v>
      </c>
      <c r="J12689" t="s">
        <v>2295</v>
      </c>
      <c r="T12689">
        <f t="shared" si="225"/>
        <v>-26.700000000000003</v>
      </c>
      <c r="U12689">
        <v>-26.700000000000003</v>
      </c>
    </row>
    <row r="12690" spans="1:21" x14ac:dyDescent="0.2">
      <c r="A12690" t="s">
        <v>1470</v>
      </c>
      <c r="B12690" s="10" t="s">
        <v>1687</v>
      </c>
      <c r="C12690">
        <v>0.7</v>
      </c>
      <c r="D12690">
        <v>4.4000000000000004</v>
      </c>
      <c r="E12690">
        <v>0.7</v>
      </c>
      <c r="F12690" t="s">
        <v>1688</v>
      </c>
      <c r="G12690">
        <v>70</v>
      </c>
      <c r="H12690">
        <v>18056.080000000002</v>
      </c>
      <c r="I12690">
        <v>103258.51</v>
      </c>
      <c r="J12690" t="s">
        <v>2295</v>
      </c>
      <c r="T12690">
        <f t="shared" si="225"/>
        <v>5.1000000000000005</v>
      </c>
      <c r="U12690">
        <v>5.1000000000000005</v>
      </c>
    </row>
    <row r="12691" spans="1:21" x14ac:dyDescent="0.2">
      <c r="A12691" t="s">
        <v>1470</v>
      </c>
      <c r="B12691" s="10" t="s">
        <v>1714</v>
      </c>
      <c r="C12691">
        <v>8.1</v>
      </c>
      <c r="D12691">
        <v>-3</v>
      </c>
      <c r="E12691">
        <v>7.4</v>
      </c>
      <c r="F12691" t="s">
        <v>1715</v>
      </c>
      <c r="G12691">
        <v>110</v>
      </c>
      <c r="H12691">
        <v>18056.080000000002</v>
      </c>
      <c r="I12691">
        <v>103258.51</v>
      </c>
      <c r="J12691" t="s">
        <v>2295</v>
      </c>
      <c r="T12691">
        <f t="shared" si="225"/>
        <v>4.4000000000000004</v>
      </c>
      <c r="U12691">
        <v>4.4000000000000004</v>
      </c>
    </row>
    <row r="12692" spans="1:21" x14ac:dyDescent="0.2">
      <c r="A12692" t="s">
        <v>1470</v>
      </c>
      <c r="B12692" s="10" t="s">
        <v>1689</v>
      </c>
      <c r="C12692">
        <v>9.1</v>
      </c>
      <c r="D12692">
        <v>-4</v>
      </c>
      <c r="E12692">
        <v>1</v>
      </c>
      <c r="F12692" t="s">
        <v>1696</v>
      </c>
      <c r="G12692">
        <v>65</v>
      </c>
      <c r="H12692">
        <v>18056.080000000002</v>
      </c>
      <c r="I12692">
        <v>103258.51</v>
      </c>
      <c r="J12692" t="s">
        <v>2295</v>
      </c>
      <c r="T12692">
        <f t="shared" si="225"/>
        <v>-3</v>
      </c>
      <c r="U12692">
        <v>-3</v>
      </c>
    </row>
    <row r="12693" spans="1:21" x14ac:dyDescent="0.2">
      <c r="A12693" t="s">
        <v>1470</v>
      </c>
      <c r="B12693" s="10" t="s">
        <v>1693</v>
      </c>
      <c r="C12693">
        <v>9.8000000000000007</v>
      </c>
      <c r="D12693">
        <v>-4.7</v>
      </c>
      <c r="E12693">
        <v>0.7</v>
      </c>
      <c r="F12693" t="s">
        <v>2297</v>
      </c>
      <c r="G12693">
        <v>200</v>
      </c>
      <c r="H12693">
        <v>18056.080000000002</v>
      </c>
      <c r="I12693">
        <v>103258.51</v>
      </c>
      <c r="J12693" t="s">
        <v>2295</v>
      </c>
      <c r="T12693">
        <f t="shared" si="225"/>
        <v>-4</v>
      </c>
      <c r="U12693">
        <v>-4</v>
      </c>
    </row>
    <row r="12694" spans="1:21" x14ac:dyDescent="0.2">
      <c r="A12694" t="s">
        <v>1470</v>
      </c>
      <c r="B12694" s="10" t="s">
        <v>1713</v>
      </c>
      <c r="C12694">
        <v>15</v>
      </c>
      <c r="D12694">
        <v>-9.9</v>
      </c>
      <c r="E12694">
        <v>5.2</v>
      </c>
      <c r="F12694" t="s">
        <v>2296</v>
      </c>
      <c r="G12694">
        <v>220</v>
      </c>
      <c r="H12694">
        <v>18056.080000000002</v>
      </c>
      <c r="I12694">
        <v>103258.51</v>
      </c>
      <c r="J12694" t="s">
        <v>2295</v>
      </c>
      <c r="T12694">
        <f t="shared" si="225"/>
        <v>-4.7</v>
      </c>
      <c r="U12694">
        <v>-4.7</v>
      </c>
    </row>
    <row r="12695" spans="1:21" x14ac:dyDescent="0.2">
      <c r="A12695" t="s">
        <v>1470</v>
      </c>
      <c r="B12695" s="10" t="s">
        <v>1698</v>
      </c>
      <c r="C12695">
        <v>22.1</v>
      </c>
      <c r="D12695">
        <v>-17</v>
      </c>
      <c r="E12695">
        <v>7.1</v>
      </c>
      <c r="F12695" t="s">
        <v>2296</v>
      </c>
      <c r="G12695">
        <v>250</v>
      </c>
      <c r="H12695">
        <v>18056.080000000002</v>
      </c>
      <c r="I12695">
        <v>103258.51</v>
      </c>
      <c r="J12695" t="s">
        <v>2295</v>
      </c>
      <c r="T12695">
        <f t="shared" si="225"/>
        <v>-9.9</v>
      </c>
      <c r="U12695">
        <v>-9.9</v>
      </c>
    </row>
    <row r="12696" spans="1:21" x14ac:dyDescent="0.2">
      <c r="A12696" t="s">
        <v>1470</v>
      </c>
      <c r="B12696" s="10" t="s">
        <v>1700</v>
      </c>
      <c r="C12696">
        <v>27.8</v>
      </c>
      <c r="D12696">
        <v>-22.7</v>
      </c>
      <c r="E12696">
        <v>5.7</v>
      </c>
      <c r="F12696" t="s">
        <v>1701</v>
      </c>
      <c r="G12696">
        <v>350</v>
      </c>
      <c r="H12696">
        <v>18056.080000000002</v>
      </c>
      <c r="I12696">
        <v>103258.51</v>
      </c>
      <c r="J12696" t="s">
        <v>2295</v>
      </c>
      <c r="T12696">
        <f t="shared" si="225"/>
        <v>-17</v>
      </c>
      <c r="U12696">
        <v>-17</v>
      </c>
    </row>
    <row r="12697" spans="1:21" x14ac:dyDescent="0.2">
      <c r="A12697" t="s">
        <v>1470</v>
      </c>
      <c r="B12697" s="10" t="s">
        <v>1702</v>
      </c>
      <c r="C12697">
        <v>35.5</v>
      </c>
      <c r="D12697">
        <v>-30.4</v>
      </c>
      <c r="E12697">
        <v>7.7</v>
      </c>
      <c r="F12697" t="s">
        <v>1703</v>
      </c>
      <c r="G12697">
        <v>500</v>
      </c>
      <c r="H12697">
        <v>18056.080000000002</v>
      </c>
      <c r="I12697">
        <v>103258.51</v>
      </c>
      <c r="J12697" t="s">
        <v>2295</v>
      </c>
      <c r="T12697">
        <f t="shared" si="225"/>
        <v>-22.7</v>
      </c>
      <c r="U12697">
        <v>-22.7</v>
      </c>
    </row>
    <row r="12698" spans="1:21" x14ac:dyDescent="0.2">
      <c r="A12698" t="s">
        <v>1471</v>
      </c>
      <c r="B12698" s="10" t="s">
        <v>1687</v>
      </c>
      <c r="C12698">
        <v>0.8</v>
      </c>
      <c r="D12698">
        <v>3.86</v>
      </c>
      <c r="E12698">
        <v>0.8</v>
      </c>
      <c r="F12698" t="s">
        <v>1688</v>
      </c>
      <c r="G12698">
        <v>70</v>
      </c>
      <c r="H12698">
        <v>18056.189999999999</v>
      </c>
      <c r="I12698">
        <v>103286.48</v>
      </c>
      <c r="J12698" t="s">
        <v>2295</v>
      </c>
      <c r="T12698">
        <f t="shared" si="225"/>
        <v>4.66</v>
      </c>
      <c r="U12698">
        <v>4.66</v>
      </c>
    </row>
    <row r="12699" spans="1:21" x14ac:dyDescent="0.2">
      <c r="A12699" t="s">
        <v>1471</v>
      </c>
      <c r="B12699" s="10" t="s">
        <v>1714</v>
      </c>
      <c r="C12699">
        <v>7.1</v>
      </c>
      <c r="D12699">
        <v>-2.44</v>
      </c>
      <c r="E12699">
        <v>6.3</v>
      </c>
      <c r="F12699" t="s">
        <v>1715</v>
      </c>
      <c r="G12699">
        <v>110</v>
      </c>
      <c r="H12699">
        <v>18056.189999999999</v>
      </c>
      <c r="I12699">
        <v>103286.48</v>
      </c>
      <c r="J12699" t="s">
        <v>2295</v>
      </c>
      <c r="T12699">
        <f t="shared" si="225"/>
        <v>3.86</v>
      </c>
      <c r="U12699">
        <v>3.86</v>
      </c>
    </row>
    <row r="12700" spans="1:21" x14ac:dyDescent="0.2">
      <c r="A12700" t="s">
        <v>1471</v>
      </c>
      <c r="B12700" s="10" t="s">
        <v>1689</v>
      </c>
      <c r="C12700">
        <v>10.4</v>
      </c>
      <c r="D12700">
        <v>-5.74</v>
      </c>
      <c r="E12700">
        <v>3.3</v>
      </c>
      <c r="F12700" t="s">
        <v>1696</v>
      </c>
      <c r="G12700">
        <v>65</v>
      </c>
      <c r="H12700">
        <v>18056.189999999999</v>
      </c>
      <c r="I12700">
        <v>103286.48</v>
      </c>
      <c r="J12700" t="s">
        <v>2295</v>
      </c>
      <c r="T12700">
        <f t="shared" si="225"/>
        <v>-2.4400000000000004</v>
      </c>
      <c r="U12700">
        <v>-2.4400000000000004</v>
      </c>
    </row>
    <row r="12701" spans="1:21" x14ac:dyDescent="0.2">
      <c r="A12701" t="s">
        <v>1471</v>
      </c>
      <c r="B12701" s="10" t="s">
        <v>1713</v>
      </c>
      <c r="C12701">
        <v>16</v>
      </c>
      <c r="D12701">
        <v>-11.34</v>
      </c>
      <c r="E12701">
        <v>5.6</v>
      </c>
      <c r="F12701" t="s">
        <v>2296</v>
      </c>
      <c r="G12701">
        <v>220</v>
      </c>
      <c r="H12701">
        <v>18056.189999999999</v>
      </c>
      <c r="I12701">
        <v>103286.48</v>
      </c>
      <c r="J12701" t="s">
        <v>2295</v>
      </c>
      <c r="T12701">
        <f t="shared" si="225"/>
        <v>-5.74</v>
      </c>
      <c r="U12701">
        <v>-5.74</v>
      </c>
    </row>
    <row r="12702" spans="1:21" x14ac:dyDescent="0.2">
      <c r="A12702" t="s">
        <v>1471</v>
      </c>
      <c r="B12702" s="10" t="s">
        <v>1698</v>
      </c>
      <c r="C12702">
        <v>19.8</v>
      </c>
      <c r="D12702">
        <v>-15.14</v>
      </c>
      <c r="E12702">
        <v>3.8</v>
      </c>
      <c r="F12702" t="s">
        <v>2296</v>
      </c>
      <c r="G12702">
        <v>250</v>
      </c>
      <c r="H12702">
        <v>18056.189999999999</v>
      </c>
      <c r="I12702">
        <v>103286.48</v>
      </c>
      <c r="J12702" t="s">
        <v>2295</v>
      </c>
      <c r="T12702">
        <f t="shared" si="225"/>
        <v>-11.34</v>
      </c>
      <c r="U12702">
        <v>-11.34</v>
      </c>
    </row>
    <row r="12703" spans="1:21" x14ac:dyDescent="0.2">
      <c r="A12703" t="s">
        <v>1471</v>
      </c>
      <c r="B12703" s="10" t="s">
        <v>1216</v>
      </c>
      <c r="C12703">
        <v>20.8</v>
      </c>
      <c r="D12703">
        <v>-16.14</v>
      </c>
      <c r="E12703">
        <v>1</v>
      </c>
      <c r="F12703" t="s">
        <v>2298</v>
      </c>
      <c r="H12703">
        <v>18056.189999999999</v>
      </c>
      <c r="I12703">
        <v>103286.48</v>
      </c>
      <c r="J12703" t="s">
        <v>2295</v>
      </c>
      <c r="T12703">
        <f t="shared" si="225"/>
        <v>-15.14</v>
      </c>
      <c r="U12703">
        <v>-15.14</v>
      </c>
    </row>
    <row r="12704" spans="1:21" x14ac:dyDescent="0.2">
      <c r="A12704" t="s">
        <v>1471</v>
      </c>
      <c r="B12704" s="10" t="s">
        <v>1700</v>
      </c>
      <c r="C12704">
        <v>23.8</v>
      </c>
      <c r="D12704">
        <v>-19.14</v>
      </c>
      <c r="E12704">
        <v>3</v>
      </c>
      <c r="F12704" t="s">
        <v>1701</v>
      </c>
      <c r="G12704">
        <v>350</v>
      </c>
      <c r="H12704">
        <v>18056.189999999999</v>
      </c>
      <c r="I12704">
        <v>103286.48</v>
      </c>
      <c r="J12704" t="s">
        <v>2295</v>
      </c>
      <c r="T12704">
        <f t="shared" si="225"/>
        <v>-16.14</v>
      </c>
      <c r="U12704">
        <v>-16.14</v>
      </c>
    </row>
    <row r="12705" spans="1:21" x14ac:dyDescent="0.2">
      <c r="A12705" t="s">
        <v>1471</v>
      </c>
      <c r="B12705" s="10" t="s">
        <v>1216</v>
      </c>
      <c r="C12705">
        <v>24.5</v>
      </c>
      <c r="D12705">
        <v>-19.84</v>
      </c>
      <c r="E12705">
        <v>0.7</v>
      </c>
      <c r="F12705" t="s">
        <v>2298</v>
      </c>
      <c r="H12705">
        <v>18056.189999999999</v>
      </c>
      <c r="I12705">
        <v>103286.48</v>
      </c>
      <c r="J12705" t="s">
        <v>2295</v>
      </c>
      <c r="T12705">
        <f t="shared" si="225"/>
        <v>-19.14</v>
      </c>
      <c r="U12705">
        <v>-19.14</v>
      </c>
    </row>
    <row r="12706" spans="1:21" x14ac:dyDescent="0.2">
      <c r="A12706" t="s">
        <v>1471</v>
      </c>
      <c r="B12706" s="10" t="s">
        <v>1702</v>
      </c>
      <c r="C12706">
        <v>35.5</v>
      </c>
      <c r="D12706">
        <v>-30.84</v>
      </c>
      <c r="E12706">
        <v>11</v>
      </c>
      <c r="F12706" t="s">
        <v>1703</v>
      </c>
      <c r="G12706">
        <v>500</v>
      </c>
      <c r="H12706">
        <v>18056.189999999999</v>
      </c>
      <c r="I12706">
        <v>103286.48</v>
      </c>
      <c r="J12706" t="s">
        <v>2295</v>
      </c>
      <c r="T12706">
        <f t="shared" si="225"/>
        <v>-19.84</v>
      </c>
      <c r="U12706">
        <v>-19.84</v>
      </c>
    </row>
    <row r="12707" spans="1:21" x14ac:dyDescent="0.2">
      <c r="A12707" t="s">
        <v>1468</v>
      </c>
      <c r="B12707" s="10" t="s">
        <v>1687</v>
      </c>
      <c r="C12707">
        <v>3.3</v>
      </c>
      <c r="D12707">
        <v>1.1000000000000001</v>
      </c>
      <c r="E12707">
        <v>3.3</v>
      </c>
      <c r="F12707" t="s">
        <v>1688</v>
      </c>
      <c r="G12707">
        <v>70</v>
      </c>
      <c r="H12707">
        <v>18073.990000000002</v>
      </c>
      <c r="I12707">
        <v>103256.18</v>
      </c>
      <c r="J12707" t="s">
        <v>2295</v>
      </c>
      <c r="T12707">
        <f t="shared" si="225"/>
        <v>4.4000000000000004</v>
      </c>
      <c r="U12707">
        <v>4.4000000000000004</v>
      </c>
    </row>
    <row r="12708" spans="1:21" x14ac:dyDescent="0.2">
      <c r="A12708" t="s">
        <v>1468</v>
      </c>
      <c r="B12708" s="10" t="s">
        <v>1714</v>
      </c>
      <c r="C12708">
        <v>7.7</v>
      </c>
      <c r="D12708">
        <v>-3.3</v>
      </c>
      <c r="E12708">
        <v>4.4000000000000004</v>
      </c>
      <c r="F12708" t="s">
        <v>1715</v>
      </c>
      <c r="G12708">
        <v>110</v>
      </c>
      <c r="H12708">
        <v>18073.990000000002</v>
      </c>
      <c r="I12708">
        <v>103256.18</v>
      </c>
      <c r="J12708" t="s">
        <v>2295</v>
      </c>
      <c r="T12708">
        <f t="shared" si="225"/>
        <v>1.1000000000000005</v>
      </c>
      <c r="U12708">
        <v>1.1000000000000005</v>
      </c>
    </row>
    <row r="12709" spans="1:21" x14ac:dyDescent="0.2">
      <c r="A12709" t="s">
        <v>1468</v>
      </c>
      <c r="B12709" s="10" t="s">
        <v>1691</v>
      </c>
      <c r="C12709">
        <v>9.6</v>
      </c>
      <c r="D12709">
        <v>-5.2</v>
      </c>
      <c r="E12709">
        <v>1.9</v>
      </c>
      <c r="F12709" t="s">
        <v>2297</v>
      </c>
      <c r="G12709">
        <v>65</v>
      </c>
      <c r="H12709">
        <v>18073.990000000002</v>
      </c>
      <c r="I12709">
        <v>103256.18</v>
      </c>
      <c r="J12709" t="s">
        <v>2295</v>
      </c>
      <c r="T12709">
        <f t="shared" si="225"/>
        <v>-3.3000000000000003</v>
      </c>
      <c r="U12709">
        <v>-3.3000000000000003</v>
      </c>
    </row>
    <row r="12710" spans="1:21" x14ac:dyDescent="0.2">
      <c r="A12710" t="s">
        <v>1468</v>
      </c>
      <c r="B12710" s="10" t="s">
        <v>1713</v>
      </c>
      <c r="C12710">
        <v>25</v>
      </c>
      <c r="D12710">
        <v>-20.6</v>
      </c>
      <c r="E12710">
        <v>15.4</v>
      </c>
      <c r="F12710" t="s">
        <v>2296</v>
      </c>
      <c r="G12710">
        <v>120</v>
      </c>
      <c r="H12710">
        <v>18073.990000000002</v>
      </c>
      <c r="I12710">
        <v>103256.18</v>
      </c>
      <c r="J12710" t="s">
        <v>2295</v>
      </c>
      <c r="T12710">
        <f t="shared" si="225"/>
        <v>-5.2000000000000011</v>
      </c>
      <c r="U12710">
        <v>-5.2000000000000011</v>
      </c>
    </row>
    <row r="12711" spans="1:21" x14ac:dyDescent="0.2">
      <c r="A12711" t="s">
        <v>1468</v>
      </c>
      <c r="B12711" s="10" t="s">
        <v>1698</v>
      </c>
      <c r="C12711">
        <v>28</v>
      </c>
      <c r="D12711">
        <v>-23.6</v>
      </c>
      <c r="E12711">
        <v>3</v>
      </c>
      <c r="F12711" t="s">
        <v>2296</v>
      </c>
      <c r="G12711">
        <v>250</v>
      </c>
      <c r="H12711">
        <v>18073.990000000002</v>
      </c>
      <c r="I12711">
        <v>103256.18</v>
      </c>
      <c r="J12711" t="s">
        <v>2295</v>
      </c>
      <c r="T12711">
        <f t="shared" si="225"/>
        <v>-20.6</v>
      </c>
      <c r="U12711">
        <v>-20.6</v>
      </c>
    </row>
    <row r="12712" spans="1:21" x14ac:dyDescent="0.2">
      <c r="A12712" t="s">
        <v>1468</v>
      </c>
      <c r="B12712" s="10" t="s">
        <v>1700</v>
      </c>
      <c r="C12712">
        <v>33.700000000000003</v>
      </c>
      <c r="D12712">
        <v>-29.3</v>
      </c>
      <c r="E12712">
        <v>5.7</v>
      </c>
      <c r="F12712" t="s">
        <v>1701</v>
      </c>
      <c r="G12712">
        <v>350</v>
      </c>
      <c r="H12712">
        <v>18073.990000000002</v>
      </c>
      <c r="I12712">
        <v>103256.18</v>
      </c>
      <c r="J12712" t="s">
        <v>2295</v>
      </c>
      <c r="T12712">
        <f t="shared" si="225"/>
        <v>-23.6</v>
      </c>
      <c r="U12712">
        <v>-23.6</v>
      </c>
    </row>
    <row r="12713" spans="1:21" x14ac:dyDescent="0.2">
      <c r="A12713" t="s">
        <v>1468</v>
      </c>
      <c r="B12713" s="10" t="s">
        <v>1702</v>
      </c>
      <c r="C12713">
        <v>42.5</v>
      </c>
      <c r="D12713">
        <v>-38.1</v>
      </c>
      <c r="E12713">
        <v>8.8000000000000007</v>
      </c>
      <c r="F12713" t="s">
        <v>1703</v>
      </c>
      <c r="G12713">
        <v>500</v>
      </c>
      <c r="H12713">
        <v>18073.990000000002</v>
      </c>
      <c r="I12713">
        <v>103256.18</v>
      </c>
      <c r="J12713" t="s">
        <v>2295</v>
      </c>
      <c r="T12713">
        <f t="shared" si="225"/>
        <v>-29.3</v>
      </c>
      <c r="U12713">
        <v>-29.3</v>
      </c>
    </row>
    <row r="12714" spans="1:21" x14ac:dyDescent="0.2">
      <c r="A12714" t="s">
        <v>1467</v>
      </c>
      <c r="B12714" s="10" t="s">
        <v>1687</v>
      </c>
      <c r="C12714">
        <v>0.5</v>
      </c>
      <c r="D12714">
        <v>3.9</v>
      </c>
      <c r="E12714">
        <v>0.5</v>
      </c>
      <c r="F12714" t="s">
        <v>1688</v>
      </c>
      <c r="G12714">
        <v>70</v>
      </c>
      <c r="H12714">
        <v>18092.900000000001</v>
      </c>
      <c r="I12714">
        <v>103258.51</v>
      </c>
      <c r="J12714" t="s">
        <v>2295</v>
      </c>
      <c r="T12714">
        <f t="shared" si="225"/>
        <v>4.4000000000000004</v>
      </c>
      <c r="U12714">
        <v>4.4000000000000004</v>
      </c>
    </row>
    <row r="12715" spans="1:21" x14ac:dyDescent="0.2">
      <c r="A12715" t="s">
        <v>1467</v>
      </c>
      <c r="B12715" s="10" t="s">
        <v>1714</v>
      </c>
      <c r="C12715">
        <v>6.3</v>
      </c>
      <c r="D12715">
        <v>-1.9</v>
      </c>
      <c r="E12715">
        <v>5.8</v>
      </c>
      <c r="F12715" t="s">
        <v>1715</v>
      </c>
      <c r="G12715">
        <v>110</v>
      </c>
      <c r="H12715">
        <v>18092.900000000001</v>
      </c>
      <c r="I12715">
        <v>103258.51</v>
      </c>
      <c r="J12715" t="s">
        <v>2295</v>
      </c>
      <c r="T12715">
        <f t="shared" si="225"/>
        <v>3.9</v>
      </c>
      <c r="U12715">
        <v>3.9</v>
      </c>
    </row>
    <row r="12716" spans="1:21" x14ac:dyDescent="0.2">
      <c r="A12716" t="s">
        <v>1467</v>
      </c>
      <c r="B12716" s="10" t="s">
        <v>1689</v>
      </c>
      <c r="C12716">
        <v>9.4</v>
      </c>
      <c r="D12716">
        <v>-5</v>
      </c>
      <c r="E12716">
        <v>3.1</v>
      </c>
      <c r="F12716" t="s">
        <v>1696</v>
      </c>
      <c r="G12716">
        <v>65</v>
      </c>
      <c r="H12716">
        <v>18092.900000000001</v>
      </c>
      <c r="I12716">
        <v>103258.51</v>
      </c>
      <c r="J12716" t="s">
        <v>2295</v>
      </c>
      <c r="T12716">
        <f t="shared" si="225"/>
        <v>-1.9</v>
      </c>
      <c r="U12716">
        <v>-1.9</v>
      </c>
    </row>
    <row r="12717" spans="1:21" x14ac:dyDescent="0.2">
      <c r="A12717" t="s">
        <v>1467</v>
      </c>
      <c r="B12717" s="10" t="s">
        <v>1693</v>
      </c>
      <c r="C12717">
        <v>11.7</v>
      </c>
      <c r="D12717">
        <v>-7.3</v>
      </c>
      <c r="E12717">
        <v>2.2999999999999998</v>
      </c>
      <c r="F12717" t="s">
        <v>2297</v>
      </c>
      <c r="G12717">
        <v>200</v>
      </c>
      <c r="H12717">
        <v>18092.900000000001</v>
      </c>
      <c r="I12717">
        <v>103258.51</v>
      </c>
      <c r="J12717" t="s">
        <v>2295</v>
      </c>
      <c r="T12717">
        <f t="shared" si="225"/>
        <v>-5</v>
      </c>
      <c r="U12717">
        <v>-5</v>
      </c>
    </row>
    <row r="12718" spans="1:21" x14ac:dyDescent="0.2">
      <c r="A12718" t="s">
        <v>1467</v>
      </c>
      <c r="B12718" s="10" t="s">
        <v>1713</v>
      </c>
      <c r="C12718">
        <v>28</v>
      </c>
      <c r="D12718">
        <v>-23.6</v>
      </c>
      <c r="E12718">
        <v>16.3</v>
      </c>
      <c r="F12718" t="s">
        <v>2296</v>
      </c>
      <c r="G12718">
        <v>220</v>
      </c>
      <c r="H12718">
        <v>18092.900000000001</v>
      </c>
      <c r="I12718">
        <v>103258.51</v>
      </c>
      <c r="J12718" t="s">
        <v>2295</v>
      </c>
      <c r="T12718">
        <f t="shared" si="225"/>
        <v>-7.3000000000000007</v>
      </c>
      <c r="U12718">
        <v>-7.3000000000000007</v>
      </c>
    </row>
    <row r="12719" spans="1:21" x14ac:dyDescent="0.2">
      <c r="A12719" t="s">
        <v>1467</v>
      </c>
      <c r="B12719" s="10" t="s">
        <v>1698</v>
      </c>
      <c r="C12719">
        <v>30</v>
      </c>
      <c r="D12719">
        <v>-25.6</v>
      </c>
      <c r="E12719">
        <v>2</v>
      </c>
      <c r="F12719" t="s">
        <v>2296</v>
      </c>
      <c r="G12719">
        <v>250</v>
      </c>
      <c r="H12719">
        <v>18092.900000000001</v>
      </c>
      <c r="I12719">
        <v>103258.51</v>
      </c>
      <c r="J12719" t="s">
        <v>2295</v>
      </c>
      <c r="T12719">
        <f t="shared" si="225"/>
        <v>-23.6</v>
      </c>
      <c r="U12719">
        <v>-23.6</v>
      </c>
    </row>
    <row r="12720" spans="1:21" x14ac:dyDescent="0.2">
      <c r="A12720" t="s">
        <v>1467</v>
      </c>
      <c r="B12720" s="10" t="s">
        <v>1700</v>
      </c>
      <c r="C12720">
        <v>32.1</v>
      </c>
      <c r="D12720">
        <v>-27.7</v>
      </c>
      <c r="E12720">
        <v>2.1</v>
      </c>
      <c r="F12720" t="s">
        <v>1701</v>
      </c>
      <c r="G12720">
        <v>350</v>
      </c>
      <c r="H12720">
        <v>18092.900000000001</v>
      </c>
      <c r="I12720">
        <v>103258.51</v>
      </c>
      <c r="J12720" t="s">
        <v>2295</v>
      </c>
      <c r="T12720">
        <f t="shared" si="225"/>
        <v>-25.599999999999998</v>
      </c>
      <c r="U12720">
        <v>-25.599999999999998</v>
      </c>
    </row>
    <row r="12721" spans="1:21" x14ac:dyDescent="0.2">
      <c r="A12721" t="s">
        <v>1467</v>
      </c>
      <c r="B12721" s="10" t="s">
        <v>1702</v>
      </c>
      <c r="C12721">
        <v>42.4</v>
      </c>
      <c r="D12721">
        <v>-38</v>
      </c>
      <c r="E12721">
        <v>10.3</v>
      </c>
      <c r="F12721" t="s">
        <v>1703</v>
      </c>
      <c r="G12721">
        <v>500</v>
      </c>
      <c r="H12721">
        <v>18092.900000000001</v>
      </c>
      <c r="I12721">
        <v>103258.51</v>
      </c>
      <c r="J12721" t="s">
        <v>2295</v>
      </c>
      <c r="T12721">
        <f t="shared" si="225"/>
        <v>-27.7</v>
      </c>
      <c r="U12721">
        <v>-27.7</v>
      </c>
    </row>
    <row r="12722" spans="1:21" x14ac:dyDescent="0.2">
      <c r="A12722" t="s">
        <v>1465</v>
      </c>
      <c r="B12722" s="10" t="s">
        <v>1687</v>
      </c>
      <c r="C12722">
        <v>3.8</v>
      </c>
      <c r="D12722">
        <v>0.5</v>
      </c>
      <c r="E12722">
        <v>3.8</v>
      </c>
      <c r="F12722" t="s">
        <v>1688</v>
      </c>
      <c r="G12722">
        <v>70</v>
      </c>
      <c r="H12722">
        <v>18073.34</v>
      </c>
      <c r="I12722">
        <v>103226.68</v>
      </c>
      <c r="J12722" t="s">
        <v>2295</v>
      </c>
      <c r="T12722">
        <f t="shared" si="225"/>
        <v>4.3</v>
      </c>
      <c r="U12722">
        <v>4.3</v>
      </c>
    </row>
    <row r="12723" spans="1:21" x14ac:dyDescent="0.2">
      <c r="A12723" t="s">
        <v>1465</v>
      </c>
      <c r="B12723" s="10" t="s">
        <v>1714</v>
      </c>
      <c r="C12723">
        <v>7.8</v>
      </c>
      <c r="D12723">
        <v>-3.5</v>
      </c>
      <c r="E12723">
        <v>4</v>
      </c>
      <c r="F12723" t="s">
        <v>1715</v>
      </c>
      <c r="G12723">
        <v>110</v>
      </c>
      <c r="H12723">
        <v>18073.34</v>
      </c>
      <c r="I12723">
        <v>103226.68</v>
      </c>
      <c r="J12723" t="s">
        <v>2295</v>
      </c>
      <c r="T12723">
        <f t="shared" si="225"/>
        <v>0.5</v>
      </c>
      <c r="U12723">
        <v>0.5</v>
      </c>
    </row>
    <row r="12724" spans="1:21" x14ac:dyDescent="0.2">
      <c r="A12724" t="s">
        <v>1465</v>
      </c>
      <c r="B12724" s="10" t="s">
        <v>1689</v>
      </c>
      <c r="C12724">
        <v>9.1</v>
      </c>
      <c r="D12724">
        <v>-4.8</v>
      </c>
      <c r="E12724">
        <v>1.3</v>
      </c>
      <c r="F12724" t="s">
        <v>1696</v>
      </c>
      <c r="G12724">
        <v>65</v>
      </c>
      <c r="H12724">
        <v>18073.34</v>
      </c>
      <c r="I12724">
        <v>103226.68</v>
      </c>
      <c r="J12724" t="s">
        <v>2295</v>
      </c>
      <c r="T12724">
        <f t="shared" si="225"/>
        <v>-3.5</v>
      </c>
      <c r="U12724">
        <v>-3.5</v>
      </c>
    </row>
    <row r="12725" spans="1:21" x14ac:dyDescent="0.2">
      <c r="A12725" t="s">
        <v>1465</v>
      </c>
      <c r="B12725" s="10" t="s">
        <v>1691</v>
      </c>
      <c r="C12725">
        <v>11.1</v>
      </c>
      <c r="D12725">
        <v>-6.8</v>
      </c>
      <c r="E12725">
        <v>2</v>
      </c>
      <c r="F12725" t="s">
        <v>2297</v>
      </c>
      <c r="G12725">
        <v>120</v>
      </c>
      <c r="H12725">
        <v>18073.34</v>
      </c>
      <c r="I12725">
        <v>103226.68</v>
      </c>
      <c r="J12725" t="s">
        <v>2295</v>
      </c>
      <c r="T12725">
        <f t="shared" si="225"/>
        <v>-4.8</v>
      </c>
      <c r="U12725">
        <v>-4.8</v>
      </c>
    </row>
    <row r="12726" spans="1:21" x14ac:dyDescent="0.2">
      <c r="A12726" t="s">
        <v>1465</v>
      </c>
      <c r="B12726" s="10" t="s">
        <v>1693</v>
      </c>
      <c r="C12726">
        <v>13.2</v>
      </c>
      <c r="D12726">
        <v>-8.9</v>
      </c>
      <c r="E12726">
        <v>2.1</v>
      </c>
      <c r="F12726" t="s">
        <v>1694</v>
      </c>
      <c r="G12726">
        <v>200</v>
      </c>
      <c r="H12726">
        <v>18073.34</v>
      </c>
      <c r="I12726">
        <v>103226.68</v>
      </c>
      <c r="J12726" t="s">
        <v>2295</v>
      </c>
      <c r="T12726">
        <f t="shared" si="225"/>
        <v>-6.8000000000000007</v>
      </c>
      <c r="U12726">
        <v>-6.8000000000000007</v>
      </c>
    </row>
    <row r="12727" spans="1:21" x14ac:dyDescent="0.2">
      <c r="A12727" t="s">
        <v>1465</v>
      </c>
      <c r="B12727" s="10" t="s">
        <v>1713</v>
      </c>
      <c r="C12727">
        <v>20</v>
      </c>
      <c r="D12727">
        <v>-15.7</v>
      </c>
      <c r="E12727">
        <v>6.8</v>
      </c>
      <c r="F12727" t="s">
        <v>2296</v>
      </c>
      <c r="G12727">
        <v>220</v>
      </c>
      <c r="H12727">
        <v>18073.34</v>
      </c>
      <c r="I12727">
        <v>103226.68</v>
      </c>
      <c r="J12727" t="s">
        <v>2295</v>
      </c>
      <c r="T12727">
        <f t="shared" si="225"/>
        <v>-8.8999999999999986</v>
      </c>
      <c r="U12727">
        <v>-8.8999999999999986</v>
      </c>
    </row>
    <row r="12728" spans="1:21" x14ac:dyDescent="0.2">
      <c r="A12728" t="s">
        <v>1465</v>
      </c>
      <c r="B12728" s="10" t="s">
        <v>1698</v>
      </c>
      <c r="C12728">
        <v>21.6</v>
      </c>
      <c r="D12728">
        <v>-17.3</v>
      </c>
      <c r="E12728">
        <v>1.6</v>
      </c>
      <c r="F12728" t="s">
        <v>2296</v>
      </c>
      <c r="G12728">
        <v>250</v>
      </c>
      <c r="H12728">
        <v>18073.34</v>
      </c>
      <c r="I12728">
        <v>103226.68</v>
      </c>
      <c r="J12728" t="s">
        <v>2295</v>
      </c>
      <c r="T12728">
        <f t="shared" si="225"/>
        <v>-15.700000000000001</v>
      </c>
      <c r="U12728">
        <v>-15.700000000000001</v>
      </c>
    </row>
    <row r="12729" spans="1:21" x14ac:dyDescent="0.2">
      <c r="A12729" t="s">
        <v>1465</v>
      </c>
      <c r="B12729" s="10" t="s">
        <v>1700</v>
      </c>
      <c r="C12729">
        <v>25</v>
      </c>
      <c r="D12729">
        <v>-20.7</v>
      </c>
      <c r="E12729">
        <v>3.4</v>
      </c>
      <c r="F12729" t="s">
        <v>1701</v>
      </c>
      <c r="G12729">
        <v>350</v>
      </c>
      <c r="H12729">
        <v>18073.34</v>
      </c>
      <c r="I12729">
        <v>103226.68</v>
      </c>
      <c r="J12729" t="s">
        <v>2295</v>
      </c>
      <c r="T12729">
        <f t="shared" si="225"/>
        <v>-17.3</v>
      </c>
      <c r="U12729">
        <v>-17.3</v>
      </c>
    </row>
    <row r="12730" spans="1:21" x14ac:dyDescent="0.2">
      <c r="A12730" t="s">
        <v>1465</v>
      </c>
      <c r="B12730" s="10" t="s">
        <v>1702</v>
      </c>
      <c r="C12730">
        <v>33.4</v>
      </c>
      <c r="D12730">
        <v>-29.1</v>
      </c>
      <c r="E12730">
        <v>8.4</v>
      </c>
      <c r="F12730" t="s">
        <v>1703</v>
      </c>
      <c r="G12730">
        <v>500</v>
      </c>
      <c r="H12730">
        <v>18073.34</v>
      </c>
      <c r="I12730">
        <v>103226.68</v>
      </c>
      <c r="J12730" t="s">
        <v>2295</v>
      </c>
      <c r="T12730">
        <f t="shared" si="225"/>
        <v>-20.700000000000003</v>
      </c>
      <c r="U12730">
        <v>-20.700000000000003</v>
      </c>
    </row>
    <row r="12731" spans="1:21" x14ac:dyDescent="0.2">
      <c r="A12731" t="s">
        <v>1466</v>
      </c>
      <c r="B12731" s="10" t="s">
        <v>1687</v>
      </c>
      <c r="C12731">
        <v>3.3</v>
      </c>
      <c r="D12731">
        <v>1.3</v>
      </c>
      <c r="E12731">
        <v>3.3</v>
      </c>
      <c r="F12731" t="s">
        <v>1688</v>
      </c>
      <c r="G12731">
        <v>70</v>
      </c>
      <c r="H12731">
        <v>18104.45</v>
      </c>
      <c r="I12731">
        <v>103271.1</v>
      </c>
      <c r="J12731" t="s">
        <v>2295</v>
      </c>
      <c r="T12731">
        <f t="shared" si="225"/>
        <v>4.5999999999999996</v>
      </c>
      <c r="U12731">
        <v>4.5999999999999996</v>
      </c>
    </row>
    <row r="12732" spans="1:21" x14ac:dyDescent="0.2">
      <c r="A12732" t="s">
        <v>1466</v>
      </c>
      <c r="B12732" s="10" t="s">
        <v>1706</v>
      </c>
      <c r="C12732">
        <v>5.2</v>
      </c>
      <c r="D12732">
        <v>-0.6</v>
      </c>
      <c r="E12732">
        <v>1.9</v>
      </c>
      <c r="F12732" t="s">
        <v>1715</v>
      </c>
      <c r="G12732">
        <v>110</v>
      </c>
      <c r="H12732">
        <v>18104.45</v>
      </c>
      <c r="I12732">
        <v>103271.1</v>
      </c>
      <c r="J12732" t="s">
        <v>2295</v>
      </c>
      <c r="T12732">
        <f t="shared" si="225"/>
        <v>1.2999999999999998</v>
      </c>
      <c r="U12732">
        <v>1.2999999999999998</v>
      </c>
    </row>
    <row r="12733" spans="1:21" x14ac:dyDescent="0.2">
      <c r="A12733" t="s">
        <v>1466</v>
      </c>
      <c r="B12733" s="10" t="s">
        <v>1689</v>
      </c>
      <c r="C12733">
        <v>8.8000000000000007</v>
      </c>
      <c r="D12733">
        <v>-4.2</v>
      </c>
      <c r="E12733">
        <v>3.6</v>
      </c>
      <c r="F12733" t="s">
        <v>1696</v>
      </c>
      <c r="G12733">
        <v>65</v>
      </c>
      <c r="H12733">
        <v>18104.45</v>
      </c>
      <c r="I12733">
        <v>103271.1</v>
      </c>
      <c r="J12733" t="s">
        <v>2295</v>
      </c>
      <c r="T12733">
        <f t="shared" si="225"/>
        <v>-0.60000000000000009</v>
      </c>
      <c r="U12733">
        <v>-0.60000000000000009</v>
      </c>
    </row>
    <row r="12734" spans="1:21" x14ac:dyDescent="0.2">
      <c r="A12734" t="s">
        <v>1466</v>
      </c>
      <c r="B12734" s="10" t="s">
        <v>1693</v>
      </c>
      <c r="C12734">
        <v>13</v>
      </c>
      <c r="D12734">
        <v>-8.4</v>
      </c>
      <c r="E12734">
        <v>4.2</v>
      </c>
      <c r="F12734" t="s">
        <v>1694</v>
      </c>
      <c r="G12734">
        <v>200</v>
      </c>
      <c r="H12734">
        <v>18104.45</v>
      </c>
      <c r="I12734">
        <v>103271.1</v>
      </c>
      <c r="J12734" t="s">
        <v>2295</v>
      </c>
      <c r="T12734">
        <f t="shared" si="225"/>
        <v>-4.2</v>
      </c>
      <c r="U12734">
        <v>-4.2</v>
      </c>
    </row>
    <row r="12735" spans="1:21" x14ac:dyDescent="0.2">
      <c r="A12735" t="s">
        <v>1466</v>
      </c>
      <c r="B12735" s="10" t="s">
        <v>1713</v>
      </c>
      <c r="C12735">
        <v>17</v>
      </c>
      <c r="D12735">
        <v>-12.4</v>
      </c>
      <c r="E12735">
        <v>4</v>
      </c>
      <c r="F12735" t="s">
        <v>2296</v>
      </c>
      <c r="G12735">
        <v>220</v>
      </c>
      <c r="H12735">
        <v>18104.45</v>
      </c>
      <c r="I12735">
        <v>103271.1</v>
      </c>
      <c r="J12735" t="s">
        <v>2295</v>
      </c>
      <c r="T12735">
        <f t="shared" si="225"/>
        <v>-8.4</v>
      </c>
      <c r="U12735">
        <v>-8.4</v>
      </c>
    </row>
    <row r="12736" spans="1:21" x14ac:dyDescent="0.2">
      <c r="A12736" t="s">
        <v>1466</v>
      </c>
      <c r="B12736" s="10" t="s">
        <v>1698</v>
      </c>
      <c r="C12736">
        <v>34.1</v>
      </c>
      <c r="D12736">
        <v>-29.5</v>
      </c>
      <c r="E12736">
        <v>17.100000000000001</v>
      </c>
      <c r="F12736" t="s">
        <v>2296</v>
      </c>
      <c r="G12736">
        <v>250</v>
      </c>
      <c r="H12736">
        <v>18104.45</v>
      </c>
      <c r="I12736">
        <v>103271.1</v>
      </c>
      <c r="J12736" t="s">
        <v>2295</v>
      </c>
      <c r="T12736">
        <f t="shared" si="225"/>
        <v>-12.399999999999999</v>
      </c>
      <c r="U12736">
        <v>-12.399999999999999</v>
      </c>
    </row>
    <row r="12737" spans="1:21" x14ac:dyDescent="0.2">
      <c r="A12737" t="s">
        <v>1464</v>
      </c>
      <c r="B12737" s="10" t="s">
        <v>1687</v>
      </c>
      <c r="C12737">
        <v>3.5</v>
      </c>
      <c r="D12737">
        <v>0.8</v>
      </c>
      <c r="E12737">
        <v>3.5</v>
      </c>
      <c r="F12737" t="s">
        <v>1688</v>
      </c>
      <c r="G12737">
        <v>70</v>
      </c>
      <c r="H12737">
        <v>18093.87</v>
      </c>
      <c r="I12737">
        <v>103227.67</v>
      </c>
      <c r="J12737" t="s">
        <v>2295</v>
      </c>
      <c r="T12737">
        <f t="shared" si="225"/>
        <v>4.3</v>
      </c>
      <c r="U12737">
        <v>4.3</v>
      </c>
    </row>
    <row r="12738" spans="1:21" x14ac:dyDescent="0.2">
      <c r="A12738" t="s">
        <v>1464</v>
      </c>
      <c r="B12738" s="10" t="s">
        <v>1714</v>
      </c>
      <c r="C12738">
        <v>6.3</v>
      </c>
      <c r="D12738">
        <v>-2</v>
      </c>
      <c r="E12738">
        <v>2.8</v>
      </c>
      <c r="F12738" t="s">
        <v>1715</v>
      </c>
      <c r="G12738">
        <v>110</v>
      </c>
      <c r="H12738">
        <v>18093.87</v>
      </c>
      <c r="I12738">
        <v>103227.67</v>
      </c>
      <c r="J12738" t="s">
        <v>2295</v>
      </c>
      <c r="T12738">
        <f t="shared" ref="T12738:T12801" si="226">D12738+E12738</f>
        <v>0.79999999999999982</v>
      </c>
      <c r="U12738">
        <v>0.79999999999999982</v>
      </c>
    </row>
    <row r="12739" spans="1:21" x14ac:dyDescent="0.2">
      <c r="A12739" t="s">
        <v>1464</v>
      </c>
      <c r="B12739" s="10" t="s">
        <v>1689</v>
      </c>
      <c r="C12739">
        <v>7.4</v>
      </c>
      <c r="D12739">
        <v>-3.1</v>
      </c>
      <c r="E12739">
        <v>1.1000000000000001</v>
      </c>
      <c r="F12739" t="s">
        <v>1696</v>
      </c>
      <c r="G12739">
        <v>65</v>
      </c>
      <c r="H12739">
        <v>18093.87</v>
      </c>
      <c r="I12739">
        <v>103227.67</v>
      </c>
      <c r="J12739" t="s">
        <v>2295</v>
      </c>
      <c r="T12739">
        <f t="shared" si="226"/>
        <v>-2</v>
      </c>
      <c r="U12739">
        <v>-2</v>
      </c>
    </row>
    <row r="12740" spans="1:21" x14ac:dyDescent="0.2">
      <c r="A12740" t="s">
        <v>1464</v>
      </c>
      <c r="B12740" s="10" t="s">
        <v>1693</v>
      </c>
      <c r="C12740">
        <v>10.199999999999999</v>
      </c>
      <c r="D12740">
        <v>-5.9</v>
      </c>
      <c r="E12740">
        <v>2.8</v>
      </c>
      <c r="F12740" t="s">
        <v>1694</v>
      </c>
      <c r="G12740">
        <v>200</v>
      </c>
      <c r="H12740">
        <v>18093.87</v>
      </c>
      <c r="I12740">
        <v>103227.67</v>
      </c>
      <c r="J12740" t="s">
        <v>2295</v>
      </c>
      <c r="T12740">
        <f t="shared" si="226"/>
        <v>-3.1000000000000005</v>
      </c>
      <c r="U12740">
        <v>-3.1000000000000005</v>
      </c>
    </row>
    <row r="12741" spans="1:21" x14ac:dyDescent="0.2">
      <c r="A12741" t="s">
        <v>1464</v>
      </c>
      <c r="B12741" s="10" t="s">
        <v>1711</v>
      </c>
      <c r="C12741">
        <v>12.7</v>
      </c>
      <c r="D12741">
        <v>-8.4</v>
      </c>
      <c r="E12741">
        <v>2.5</v>
      </c>
      <c r="F12741" t="s">
        <v>1712</v>
      </c>
      <c r="G12741">
        <v>180</v>
      </c>
      <c r="H12741">
        <v>18093.87</v>
      </c>
      <c r="I12741">
        <v>103227.67</v>
      </c>
      <c r="J12741" t="s">
        <v>2295</v>
      </c>
      <c r="T12741">
        <f t="shared" si="226"/>
        <v>-5.9</v>
      </c>
      <c r="U12741">
        <v>-5.9</v>
      </c>
    </row>
    <row r="12742" spans="1:21" x14ac:dyDescent="0.2">
      <c r="A12742" t="s">
        <v>1464</v>
      </c>
      <c r="B12742" s="10" t="s">
        <v>1713</v>
      </c>
      <c r="C12742">
        <v>20.95</v>
      </c>
      <c r="D12742">
        <v>-16.649999999999999</v>
      </c>
      <c r="E12742">
        <v>8.25</v>
      </c>
      <c r="F12742" t="s">
        <v>2296</v>
      </c>
      <c r="G12742">
        <v>220</v>
      </c>
      <c r="H12742">
        <v>18093.87</v>
      </c>
      <c r="I12742">
        <v>103227.67</v>
      </c>
      <c r="J12742" t="s">
        <v>2295</v>
      </c>
      <c r="T12742">
        <f t="shared" si="226"/>
        <v>-8.3999999999999986</v>
      </c>
      <c r="U12742">
        <v>-8.3999999999999986</v>
      </c>
    </row>
    <row r="12743" spans="1:21" x14ac:dyDescent="0.2">
      <c r="A12743" t="s">
        <v>1464</v>
      </c>
      <c r="B12743" s="10" t="s">
        <v>1698</v>
      </c>
      <c r="C12743">
        <v>23.75</v>
      </c>
      <c r="D12743">
        <v>-19.45</v>
      </c>
      <c r="E12743">
        <v>2.8</v>
      </c>
      <c r="F12743" t="s">
        <v>2296</v>
      </c>
      <c r="G12743">
        <v>250</v>
      </c>
      <c r="H12743">
        <v>18093.87</v>
      </c>
      <c r="I12743">
        <v>103227.67</v>
      </c>
      <c r="J12743" t="s">
        <v>2295</v>
      </c>
      <c r="T12743">
        <f t="shared" si="226"/>
        <v>-16.649999999999999</v>
      </c>
      <c r="U12743">
        <v>-16.649999999999999</v>
      </c>
    </row>
    <row r="12744" spans="1:21" x14ac:dyDescent="0.2">
      <c r="A12744" t="s">
        <v>1464</v>
      </c>
      <c r="B12744" s="10" t="s">
        <v>1700</v>
      </c>
      <c r="C12744">
        <v>24.5</v>
      </c>
      <c r="D12744">
        <v>-20.2</v>
      </c>
      <c r="E12744">
        <v>0.75</v>
      </c>
      <c r="F12744" t="s">
        <v>1701</v>
      </c>
      <c r="G12744">
        <v>350</v>
      </c>
      <c r="H12744">
        <v>18093.87</v>
      </c>
      <c r="I12744">
        <v>103227.67</v>
      </c>
      <c r="J12744" t="s">
        <v>2295</v>
      </c>
      <c r="T12744">
        <f t="shared" si="226"/>
        <v>-19.45</v>
      </c>
      <c r="U12744">
        <v>-19.45</v>
      </c>
    </row>
    <row r="12745" spans="1:21" x14ac:dyDescent="0.2">
      <c r="A12745" t="s">
        <v>1464</v>
      </c>
      <c r="B12745" s="10" t="s">
        <v>1702</v>
      </c>
      <c r="C12745">
        <v>41.5</v>
      </c>
      <c r="D12745">
        <v>-37.200000000000003</v>
      </c>
      <c r="E12745">
        <v>17</v>
      </c>
      <c r="F12745" t="s">
        <v>1703</v>
      </c>
      <c r="G12745">
        <v>500</v>
      </c>
      <c r="H12745">
        <v>18093.87</v>
      </c>
      <c r="I12745">
        <v>103227.67</v>
      </c>
      <c r="J12745" t="s">
        <v>2295</v>
      </c>
      <c r="T12745">
        <f t="shared" si="226"/>
        <v>-20.200000000000003</v>
      </c>
      <c r="U12745">
        <v>-20.200000000000003</v>
      </c>
    </row>
    <row r="12746" spans="1:21" x14ac:dyDescent="0.2">
      <c r="A12746" t="s">
        <v>1463</v>
      </c>
      <c r="B12746" s="10" t="s">
        <v>1687</v>
      </c>
      <c r="C12746">
        <v>6.7</v>
      </c>
      <c r="D12746">
        <v>-2.6</v>
      </c>
      <c r="E12746">
        <v>6.7</v>
      </c>
      <c r="F12746" t="s">
        <v>1688</v>
      </c>
      <c r="G12746">
        <v>70</v>
      </c>
      <c r="H12746">
        <v>18074.05</v>
      </c>
      <c r="I12746">
        <v>103191.18</v>
      </c>
      <c r="J12746" t="s">
        <v>2295</v>
      </c>
      <c r="T12746">
        <f t="shared" si="226"/>
        <v>4.0999999999999996</v>
      </c>
      <c r="U12746">
        <v>4.0999999999999996</v>
      </c>
    </row>
    <row r="12747" spans="1:21" x14ac:dyDescent="0.2">
      <c r="A12747" t="s">
        <v>1463</v>
      </c>
      <c r="B12747" s="10" t="s">
        <v>1689</v>
      </c>
      <c r="C12747">
        <v>8.1999999999999993</v>
      </c>
      <c r="D12747">
        <v>-4.0999999999999996</v>
      </c>
      <c r="E12747">
        <v>1.5</v>
      </c>
      <c r="F12747" t="s">
        <v>1696</v>
      </c>
      <c r="G12747">
        <v>65</v>
      </c>
      <c r="H12747">
        <v>18074.05</v>
      </c>
      <c r="I12747">
        <v>103191.18</v>
      </c>
      <c r="J12747" t="s">
        <v>2295</v>
      </c>
      <c r="T12747">
        <f t="shared" si="226"/>
        <v>-2.5999999999999996</v>
      </c>
      <c r="U12747">
        <v>-2.5999999999999996</v>
      </c>
    </row>
    <row r="12748" spans="1:21" x14ac:dyDescent="0.2">
      <c r="A12748" t="s">
        <v>1463</v>
      </c>
      <c r="B12748" s="10" t="s">
        <v>1693</v>
      </c>
      <c r="C12748">
        <v>9</v>
      </c>
      <c r="D12748">
        <v>-4.9000000000000004</v>
      </c>
      <c r="E12748">
        <v>0.8</v>
      </c>
      <c r="F12748" t="s">
        <v>1694</v>
      </c>
      <c r="G12748">
        <v>200</v>
      </c>
      <c r="H12748">
        <v>18074.05</v>
      </c>
      <c r="I12748">
        <v>103191.18</v>
      </c>
      <c r="J12748" t="s">
        <v>2295</v>
      </c>
      <c r="T12748">
        <f t="shared" si="226"/>
        <v>-4.1000000000000005</v>
      </c>
      <c r="U12748">
        <v>-4.1000000000000005</v>
      </c>
    </row>
    <row r="12749" spans="1:21" x14ac:dyDescent="0.2">
      <c r="A12749" t="s">
        <v>1463</v>
      </c>
      <c r="B12749" s="10" t="s">
        <v>1713</v>
      </c>
      <c r="C12749">
        <v>22</v>
      </c>
      <c r="D12749">
        <v>-17.899999999999999</v>
      </c>
      <c r="E12749">
        <v>13</v>
      </c>
      <c r="F12749" t="s">
        <v>2296</v>
      </c>
      <c r="G12749">
        <v>220</v>
      </c>
      <c r="H12749">
        <v>18074.05</v>
      </c>
      <c r="I12749">
        <v>103191.18</v>
      </c>
      <c r="J12749" t="s">
        <v>2295</v>
      </c>
      <c r="T12749">
        <f t="shared" si="226"/>
        <v>-4.8999999999999986</v>
      </c>
      <c r="U12749">
        <v>-4.8999999999999986</v>
      </c>
    </row>
    <row r="12750" spans="1:21" x14ac:dyDescent="0.2">
      <c r="A12750" t="s">
        <v>1463</v>
      </c>
      <c r="B12750" s="10" t="s">
        <v>1698</v>
      </c>
      <c r="C12750">
        <v>26</v>
      </c>
      <c r="D12750">
        <v>-21.9</v>
      </c>
      <c r="E12750">
        <v>4</v>
      </c>
      <c r="F12750" t="s">
        <v>2296</v>
      </c>
      <c r="G12750">
        <v>250</v>
      </c>
      <c r="H12750">
        <v>18074.05</v>
      </c>
      <c r="I12750">
        <v>103191.18</v>
      </c>
      <c r="J12750" t="s">
        <v>2295</v>
      </c>
      <c r="T12750">
        <f t="shared" si="226"/>
        <v>-17.899999999999999</v>
      </c>
      <c r="U12750">
        <v>-17.899999999999999</v>
      </c>
    </row>
    <row r="12751" spans="1:21" x14ac:dyDescent="0.2">
      <c r="A12751" t="s">
        <v>1463</v>
      </c>
      <c r="B12751" s="10" t="s">
        <v>1700</v>
      </c>
      <c r="C12751">
        <v>28.3</v>
      </c>
      <c r="D12751">
        <v>-24.2</v>
      </c>
      <c r="E12751">
        <v>2.2999999999999998</v>
      </c>
      <c r="F12751" t="s">
        <v>1701</v>
      </c>
      <c r="G12751">
        <v>350</v>
      </c>
      <c r="H12751">
        <v>18074.05</v>
      </c>
      <c r="I12751">
        <v>103191.18</v>
      </c>
      <c r="J12751" t="s">
        <v>2295</v>
      </c>
      <c r="T12751">
        <f t="shared" si="226"/>
        <v>-21.9</v>
      </c>
      <c r="U12751">
        <v>-21.9</v>
      </c>
    </row>
    <row r="12752" spans="1:21" x14ac:dyDescent="0.2">
      <c r="A12752" t="s">
        <v>1463</v>
      </c>
      <c r="B12752" s="10" t="s">
        <v>1702</v>
      </c>
      <c r="C12752">
        <v>33.299999999999997</v>
      </c>
      <c r="D12752">
        <v>-29.2</v>
      </c>
      <c r="E12752">
        <v>5</v>
      </c>
      <c r="F12752" t="s">
        <v>1703</v>
      </c>
      <c r="G12752">
        <v>500</v>
      </c>
      <c r="H12752">
        <v>18074.05</v>
      </c>
      <c r="I12752">
        <v>103191.18</v>
      </c>
      <c r="J12752" t="s">
        <v>2295</v>
      </c>
      <c r="T12752">
        <f t="shared" si="226"/>
        <v>-24.2</v>
      </c>
      <c r="U12752">
        <v>-24.2</v>
      </c>
    </row>
    <row r="12753" spans="1:21" x14ac:dyDescent="0.2">
      <c r="A12753" t="s">
        <v>1462</v>
      </c>
      <c r="B12753" s="10" t="s">
        <v>1687</v>
      </c>
      <c r="C12753">
        <v>6.3</v>
      </c>
      <c r="D12753">
        <v>-2.25</v>
      </c>
      <c r="E12753">
        <v>6.3</v>
      </c>
      <c r="F12753" t="s">
        <v>1688</v>
      </c>
      <c r="G12753">
        <v>70</v>
      </c>
      <c r="H12753">
        <v>18071.64</v>
      </c>
      <c r="I12753">
        <v>103162.61</v>
      </c>
      <c r="J12753" t="s">
        <v>2295</v>
      </c>
      <c r="T12753">
        <f t="shared" si="226"/>
        <v>4.05</v>
      </c>
      <c r="U12753">
        <v>4.05</v>
      </c>
    </row>
    <row r="12754" spans="1:21" x14ac:dyDescent="0.2">
      <c r="A12754" t="s">
        <v>1462</v>
      </c>
      <c r="B12754" s="10" t="s">
        <v>1689</v>
      </c>
      <c r="C12754">
        <v>8</v>
      </c>
      <c r="D12754">
        <v>-3.95</v>
      </c>
      <c r="E12754">
        <v>1.7</v>
      </c>
      <c r="F12754" t="s">
        <v>1696</v>
      </c>
      <c r="G12754">
        <v>65</v>
      </c>
      <c r="H12754">
        <v>18071.64</v>
      </c>
      <c r="I12754">
        <v>103162.61</v>
      </c>
      <c r="J12754" t="s">
        <v>2295</v>
      </c>
      <c r="T12754">
        <f t="shared" si="226"/>
        <v>-2.25</v>
      </c>
      <c r="U12754">
        <v>-2.25</v>
      </c>
    </row>
    <row r="12755" spans="1:21" x14ac:dyDescent="0.2">
      <c r="A12755" t="s">
        <v>1462</v>
      </c>
      <c r="B12755" s="10" t="s">
        <v>1691</v>
      </c>
      <c r="C12755">
        <v>10</v>
      </c>
      <c r="D12755">
        <v>-5.95</v>
      </c>
      <c r="E12755">
        <v>2</v>
      </c>
      <c r="F12755" t="s">
        <v>2297</v>
      </c>
      <c r="G12755">
        <v>120</v>
      </c>
      <c r="H12755">
        <v>18071.64</v>
      </c>
      <c r="I12755">
        <v>103162.61</v>
      </c>
      <c r="J12755" t="s">
        <v>2295</v>
      </c>
      <c r="T12755">
        <f t="shared" si="226"/>
        <v>-3.95</v>
      </c>
      <c r="U12755">
        <v>-3.95</v>
      </c>
    </row>
    <row r="12756" spans="1:21" x14ac:dyDescent="0.2">
      <c r="A12756" t="s">
        <v>1462</v>
      </c>
      <c r="B12756" s="10" t="s">
        <v>1713</v>
      </c>
      <c r="C12756">
        <v>27</v>
      </c>
      <c r="D12756">
        <v>-22.95</v>
      </c>
      <c r="E12756">
        <v>17</v>
      </c>
      <c r="F12756" t="s">
        <v>2296</v>
      </c>
      <c r="G12756">
        <v>220</v>
      </c>
      <c r="H12756">
        <v>18071.64</v>
      </c>
      <c r="I12756">
        <v>103162.61</v>
      </c>
      <c r="J12756" t="s">
        <v>2295</v>
      </c>
      <c r="T12756">
        <f t="shared" si="226"/>
        <v>-5.9499999999999993</v>
      </c>
      <c r="U12756">
        <v>-5.9499999999999993</v>
      </c>
    </row>
    <row r="12757" spans="1:21" x14ac:dyDescent="0.2">
      <c r="A12757" t="s">
        <v>1462</v>
      </c>
      <c r="B12757" s="10" t="s">
        <v>1698</v>
      </c>
      <c r="C12757">
        <v>29.6</v>
      </c>
      <c r="D12757">
        <v>-25.55</v>
      </c>
      <c r="E12757">
        <v>2.6</v>
      </c>
      <c r="F12757" t="s">
        <v>2296</v>
      </c>
      <c r="G12757">
        <v>250</v>
      </c>
      <c r="H12757">
        <v>18071.64</v>
      </c>
      <c r="I12757">
        <v>103162.61</v>
      </c>
      <c r="J12757" t="s">
        <v>2295</v>
      </c>
      <c r="T12757">
        <f t="shared" si="226"/>
        <v>-22.95</v>
      </c>
      <c r="U12757">
        <v>-22.95</v>
      </c>
    </row>
    <row r="12758" spans="1:21" x14ac:dyDescent="0.2">
      <c r="A12758" t="s">
        <v>1462</v>
      </c>
      <c r="B12758" s="10" t="s">
        <v>1700</v>
      </c>
      <c r="C12758">
        <v>34</v>
      </c>
      <c r="D12758">
        <v>-29.95</v>
      </c>
      <c r="E12758">
        <v>4.4000000000000004</v>
      </c>
      <c r="F12758" t="s">
        <v>1701</v>
      </c>
      <c r="G12758">
        <v>350</v>
      </c>
      <c r="H12758">
        <v>18071.64</v>
      </c>
      <c r="I12758">
        <v>103162.61</v>
      </c>
      <c r="J12758" t="s">
        <v>2295</v>
      </c>
      <c r="T12758">
        <f t="shared" si="226"/>
        <v>-25.549999999999997</v>
      </c>
      <c r="U12758">
        <v>-25.549999999999997</v>
      </c>
    </row>
    <row r="12759" spans="1:21" x14ac:dyDescent="0.2">
      <c r="A12759" t="s">
        <v>1462</v>
      </c>
      <c r="B12759" s="10" t="s">
        <v>1702</v>
      </c>
      <c r="C12759">
        <v>41.5</v>
      </c>
      <c r="D12759">
        <v>-37.450000000000003</v>
      </c>
      <c r="E12759">
        <v>7.5</v>
      </c>
      <c r="F12759" t="s">
        <v>1703</v>
      </c>
      <c r="G12759">
        <v>500</v>
      </c>
      <c r="H12759">
        <v>18071.64</v>
      </c>
      <c r="I12759">
        <v>103162.61</v>
      </c>
      <c r="J12759" t="s">
        <v>2295</v>
      </c>
      <c r="T12759">
        <f t="shared" si="226"/>
        <v>-29.950000000000003</v>
      </c>
      <c r="U12759">
        <v>-29.950000000000003</v>
      </c>
    </row>
    <row r="12760" spans="1:21" x14ac:dyDescent="0.2">
      <c r="A12760" t="s">
        <v>1461</v>
      </c>
      <c r="B12760" s="10" t="s">
        <v>1687</v>
      </c>
      <c r="C12760">
        <v>5.4</v>
      </c>
      <c r="D12760">
        <v>-1.1499999999999999</v>
      </c>
      <c r="E12760">
        <v>5.4</v>
      </c>
      <c r="F12760" t="s">
        <v>1688</v>
      </c>
      <c r="G12760">
        <v>70</v>
      </c>
      <c r="H12760">
        <v>18092.18</v>
      </c>
      <c r="I12760">
        <v>103164.61</v>
      </c>
      <c r="J12760" t="s">
        <v>2295</v>
      </c>
      <c r="T12760">
        <f t="shared" si="226"/>
        <v>4.25</v>
      </c>
      <c r="U12760">
        <v>4.25</v>
      </c>
    </row>
    <row r="12761" spans="1:21" x14ac:dyDescent="0.2">
      <c r="A12761" t="s">
        <v>1461</v>
      </c>
      <c r="B12761" s="10" t="s">
        <v>1689</v>
      </c>
      <c r="C12761">
        <v>8.3000000000000007</v>
      </c>
      <c r="D12761">
        <v>-4.05</v>
      </c>
      <c r="E12761">
        <v>2.9</v>
      </c>
      <c r="F12761" t="s">
        <v>1696</v>
      </c>
      <c r="G12761">
        <v>65</v>
      </c>
      <c r="H12761">
        <v>18092.18</v>
      </c>
      <c r="I12761">
        <v>103164.61</v>
      </c>
      <c r="J12761" t="s">
        <v>2295</v>
      </c>
      <c r="T12761">
        <f t="shared" si="226"/>
        <v>-1.1499999999999999</v>
      </c>
      <c r="U12761">
        <v>-1.1499999999999999</v>
      </c>
    </row>
    <row r="12762" spans="1:21" x14ac:dyDescent="0.2">
      <c r="A12762" t="s">
        <v>1461</v>
      </c>
      <c r="B12762" s="10" t="s">
        <v>1693</v>
      </c>
      <c r="C12762">
        <v>9.1999999999999993</v>
      </c>
      <c r="D12762">
        <v>-4.95</v>
      </c>
      <c r="E12762">
        <v>0.9</v>
      </c>
      <c r="F12762" t="s">
        <v>1694</v>
      </c>
      <c r="G12762">
        <v>200</v>
      </c>
      <c r="H12762">
        <v>18092.18</v>
      </c>
      <c r="I12762">
        <v>103164.61</v>
      </c>
      <c r="J12762" t="s">
        <v>2295</v>
      </c>
      <c r="T12762">
        <f t="shared" si="226"/>
        <v>-4.05</v>
      </c>
      <c r="U12762">
        <v>-4.05</v>
      </c>
    </row>
    <row r="12763" spans="1:21" x14ac:dyDescent="0.2">
      <c r="A12763" t="s">
        <v>1461</v>
      </c>
      <c r="B12763" s="10" t="s">
        <v>1713</v>
      </c>
      <c r="C12763">
        <v>22</v>
      </c>
      <c r="D12763">
        <v>-17.75</v>
      </c>
      <c r="E12763">
        <v>12.8</v>
      </c>
      <c r="F12763" t="s">
        <v>2296</v>
      </c>
      <c r="G12763">
        <v>220</v>
      </c>
      <c r="H12763">
        <v>18092.18</v>
      </c>
      <c r="I12763">
        <v>103164.61</v>
      </c>
      <c r="J12763" t="s">
        <v>2295</v>
      </c>
      <c r="T12763">
        <f t="shared" si="226"/>
        <v>-4.9499999999999993</v>
      </c>
      <c r="U12763">
        <v>-4.9499999999999993</v>
      </c>
    </row>
    <row r="12764" spans="1:21" x14ac:dyDescent="0.2">
      <c r="A12764" t="s">
        <v>1461</v>
      </c>
      <c r="B12764" s="10" t="s">
        <v>1698</v>
      </c>
      <c r="C12764">
        <v>24.5</v>
      </c>
      <c r="D12764">
        <v>-20.25</v>
      </c>
      <c r="E12764">
        <v>2.5</v>
      </c>
      <c r="F12764" t="s">
        <v>2296</v>
      </c>
      <c r="G12764">
        <v>250</v>
      </c>
      <c r="H12764">
        <v>18092.18</v>
      </c>
      <c r="I12764">
        <v>103164.61</v>
      </c>
      <c r="J12764" t="s">
        <v>2295</v>
      </c>
      <c r="T12764">
        <f t="shared" si="226"/>
        <v>-17.75</v>
      </c>
      <c r="U12764">
        <v>-17.75</v>
      </c>
    </row>
    <row r="12765" spans="1:21" x14ac:dyDescent="0.2">
      <c r="A12765" t="s">
        <v>1461</v>
      </c>
      <c r="B12765" s="10" t="s">
        <v>1700</v>
      </c>
      <c r="C12765">
        <v>27.4</v>
      </c>
      <c r="D12765">
        <v>-23.15</v>
      </c>
      <c r="E12765">
        <v>2.9</v>
      </c>
      <c r="F12765" t="s">
        <v>1701</v>
      </c>
      <c r="G12765">
        <v>350</v>
      </c>
      <c r="H12765">
        <v>18092.18</v>
      </c>
      <c r="I12765">
        <v>103164.61</v>
      </c>
      <c r="J12765" t="s">
        <v>2295</v>
      </c>
      <c r="T12765">
        <f t="shared" si="226"/>
        <v>-20.25</v>
      </c>
      <c r="U12765">
        <v>-20.25</v>
      </c>
    </row>
    <row r="12766" spans="1:21" x14ac:dyDescent="0.2">
      <c r="A12766" t="s">
        <v>1461</v>
      </c>
      <c r="B12766" s="10" t="s">
        <v>1702</v>
      </c>
      <c r="C12766">
        <v>33.299999999999997</v>
      </c>
      <c r="D12766">
        <v>-29.05</v>
      </c>
      <c r="E12766">
        <v>5.9</v>
      </c>
      <c r="F12766" t="s">
        <v>1703</v>
      </c>
      <c r="G12766">
        <v>500</v>
      </c>
      <c r="H12766">
        <v>18092.18</v>
      </c>
      <c r="I12766">
        <v>103164.61</v>
      </c>
      <c r="J12766" t="s">
        <v>2295</v>
      </c>
      <c r="T12766">
        <f t="shared" si="226"/>
        <v>-23.15</v>
      </c>
      <c r="U12766">
        <v>-23.15</v>
      </c>
    </row>
    <row r="12767" spans="1:21" x14ac:dyDescent="0.2">
      <c r="A12767" t="s">
        <v>1460</v>
      </c>
      <c r="B12767" s="10" t="s">
        <v>1687</v>
      </c>
      <c r="C12767">
        <v>5.3</v>
      </c>
      <c r="D12767">
        <v>-1.19</v>
      </c>
      <c r="E12767">
        <v>5.3</v>
      </c>
      <c r="F12767" t="s">
        <v>1688</v>
      </c>
      <c r="G12767">
        <v>70</v>
      </c>
      <c r="H12767">
        <v>18057.46</v>
      </c>
      <c r="I12767">
        <v>103140.84</v>
      </c>
      <c r="J12767" t="s">
        <v>2295</v>
      </c>
      <c r="T12767">
        <f t="shared" si="226"/>
        <v>4.1099999999999994</v>
      </c>
      <c r="U12767">
        <v>4.1099999999999994</v>
      </c>
    </row>
    <row r="12768" spans="1:21" x14ac:dyDescent="0.2">
      <c r="A12768" t="s">
        <v>1460</v>
      </c>
      <c r="B12768" s="10" t="s">
        <v>1689</v>
      </c>
      <c r="C12768">
        <v>7.8</v>
      </c>
      <c r="D12768">
        <v>-3.69</v>
      </c>
      <c r="E12768">
        <v>2.5</v>
      </c>
      <c r="F12768" t="s">
        <v>1696</v>
      </c>
      <c r="G12768">
        <v>65</v>
      </c>
      <c r="H12768">
        <v>18057.46</v>
      </c>
      <c r="I12768">
        <v>103140.84</v>
      </c>
      <c r="J12768" t="s">
        <v>2295</v>
      </c>
      <c r="T12768">
        <f t="shared" si="226"/>
        <v>-1.19</v>
      </c>
      <c r="U12768">
        <v>-1.19</v>
      </c>
    </row>
    <row r="12769" spans="1:21" x14ac:dyDescent="0.2">
      <c r="A12769" t="s">
        <v>1460</v>
      </c>
      <c r="B12769" s="10" t="s">
        <v>1693</v>
      </c>
      <c r="C12769">
        <v>9.3000000000000007</v>
      </c>
      <c r="D12769">
        <v>-5.19</v>
      </c>
      <c r="E12769">
        <v>1.5</v>
      </c>
      <c r="F12769" t="s">
        <v>1694</v>
      </c>
      <c r="G12769">
        <v>200</v>
      </c>
      <c r="H12769">
        <v>18057.46</v>
      </c>
      <c r="I12769">
        <v>103140.84</v>
      </c>
      <c r="J12769" t="s">
        <v>2295</v>
      </c>
      <c r="T12769">
        <f t="shared" si="226"/>
        <v>-3.6900000000000004</v>
      </c>
      <c r="U12769">
        <v>-3.6900000000000004</v>
      </c>
    </row>
    <row r="12770" spans="1:21" x14ac:dyDescent="0.2">
      <c r="A12770" t="s">
        <v>1460</v>
      </c>
      <c r="B12770" s="10" t="s">
        <v>1713</v>
      </c>
      <c r="C12770">
        <v>22.6</v>
      </c>
      <c r="D12770">
        <v>-18.489999999999998</v>
      </c>
      <c r="E12770">
        <v>13.3</v>
      </c>
      <c r="F12770" t="s">
        <v>2296</v>
      </c>
      <c r="G12770">
        <v>220</v>
      </c>
      <c r="H12770">
        <v>18057.46</v>
      </c>
      <c r="I12770">
        <v>103140.84</v>
      </c>
      <c r="J12770" t="s">
        <v>2295</v>
      </c>
      <c r="T12770">
        <f t="shared" si="226"/>
        <v>-5.1899999999999977</v>
      </c>
      <c r="U12770">
        <v>-5.1899999999999977</v>
      </c>
    </row>
    <row r="12771" spans="1:21" x14ac:dyDescent="0.2">
      <c r="A12771" t="s">
        <v>1460</v>
      </c>
      <c r="B12771" s="10" t="s">
        <v>1698</v>
      </c>
      <c r="C12771">
        <v>30.9</v>
      </c>
      <c r="D12771">
        <v>-26.79</v>
      </c>
      <c r="E12771">
        <v>8.3000000000000007</v>
      </c>
      <c r="F12771" t="s">
        <v>2296</v>
      </c>
      <c r="G12771">
        <v>250</v>
      </c>
      <c r="H12771">
        <v>18057.46</v>
      </c>
      <c r="I12771">
        <v>103140.84</v>
      </c>
      <c r="J12771" t="s">
        <v>2295</v>
      </c>
      <c r="T12771">
        <f t="shared" si="226"/>
        <v>-18.489999999999998</v>
      </c>
      <c r="U12771">
        <v>-18.489999999999998</v>
      </c>
    </row>
    <row r="12772" spans="1:21" x14ac:dyDescent="0.2">
      <c r="A12772" t="s">
        <v>1460</v>
      </c>
      <c r="B12772" s="10" t="s">
        <v>1700</v>
      </c>
      <c r="C12772">
        <v>35.9</v>
      </c>
      <c r="D12772">
        <v>-31.79</v>
      </c>
      <c r="E12772">
        <v>5</v>
      </c>
      <c r="F12772" t="s">
        <v>1701</v>
      </c>
      <c r="G12772">
        <v>350</v>
      </c>
      <c r="H12772">
        <v>18057.46</v>
      </c>
      <c r="I12772">
        <v>103140.84</v>
      </c>
      <c r="J12772" t="s">
        <v>2295</v>
      </c>
      <c r="T12772">
        <f t="shared" si="226"/>
        <v>-26.79</v>
      </c>
      <c r="U12772">
        <v>-26.79</v>
      </c>
    </row>
    <row r="12773" spans="1:21" x14ac:dyDescent="0.2">
      <c r="A12773" t="s">
        <v>1460</v>
      </c>
      <c r="B12773" s="10" t="s">
        <v>1702</v>
      </c>
      <c r="C12773">
        <v>39</v>
      </c>
      <c r="D12773">
        <v>-34.89</v>
      </c>
      <c r="E12773">
        <v>3.1</v>
      </c>
      <c r="F12773" t="s">
        <v>1703</v>
      </c>
      <c r="G12773">
        <v>500</v>
      </c>
      <c r="H12773">
        <v>18057.46</v>
      </c>
      <c r="I12773">
        <v>103140.84</v>
      </c>
      <c r="J12773" t="s">
        <v>2295</v>
      </c>
      <c r="T12773">
        <f t="shared" si="226"/>
        <v>-31.79</v>
      </c>
      <c r="U12773">
        <v>-31.79</v>
      </c>
    </row>
    <row r="12774" spans="1:21" x14ac:dyDescent="0.2">
      <c r="A12774" t="s">
        <v>1460</v>
      </c>
      <c r="B12774" s="10" t="s">
        <v>1704</v>
      </c>
      <c r="C12774">
        <v>39.65</v>
      </c>
      <c r="D12774">
        <v>-35.54</v>
      </c>
      <c r="E12774">
        <v>0.65</v>
      </c>
      <c r="F12774" t="s">
        <v>1705</v>
      </c>
      <c r="G12774">
        <v>1500</v>
      </c>
      <c r="H12774">
        <v>18057.46</v>
      </c>
      <c r="I12774">
        <v>103140.84</v>
      </c>
      <c r="J12774" t="s">
        <v>2295</v>
      </c>
      <c r="T12774">
        <f t="shared" si="226"/>
        <v>-34.89</v>
      </c>
      <c r="U12774">
        <v>-34.89</v>
      </c>
    </row>
    <row r="12775" spans="1:21" x14ac:dyDescent="0.2">
      <c r="A12775" t="s">
        <v>1460</v>
      </c>
      <c r="B12775" s="10" t="s">
        <v>1709</v>
      </c>
      <c r="C12775">
        <v>41</v>
      </c>
      <c r="D12775">
        <v>-36.89</v>
      </c>
      <c r="E12775">
        <v>1.35</v>
      </c>
      <c r="F12775" t="s">
        <v>2299</v>
      </c>
      <c r="G12775">
        <v>3000</v>
      </c>
      <c r="H12775">
        <v>18057.46</v>
      </c>
      <c r="I12775">
        <v>103140.84</v>
      </c>
      <c r="J12775" t="s">
        <v>2295</v>
      </c>
      <c r="T12775">
        <f t="shared" si="226"/>
        <v>-35.54</v>
      </c>
      <c r="U12775">
        <v>-35.54</v>
      </c>
    </row>
    <row r="12776" spans="1:21" x14ac:dyDescent="0.2">
      <c r="A12776" t="s">
        <v>1459</v>
      </c>
      <c r="B12776" s="10" t="s">
        <v>1687</v>
      </c>
      <c r="C12776">
        <v>6.2</v>
      </c>
      <c r="D12776">
        <v>-2.14</v>
      </c>
      <c r="E12776">
        <v>6.2</v>
      </c>
      <c r="F12776" t="s">
        <v>1688</v>
      </c>
      <c r="G12776">
        <v>70</v>
      </c>
      <c r="H12776">
        <v>18074.310000000001</v>
      </c>
      <c r="I12776">
        <v>103139.77</v>
      </c>
      <c r="J12776" t="s">
        <v>2295</v>
      </c>
      <c r="T12776">
        <f t="shared" si="226"/>
        <v>4.0600000000000005</v>
      </c>
      <c r="U12776">
        <v>4.0600000000000005</v>
      </c>
    </row>
    <row r="12777" spans="1:21" x14ac:dyDescent="0.2">
      <c r="A12777" t="s">
        <v>1459</v>
      </c>
      <c r="B12777" s="10" t="s">
        <v>1689</v>
      </c>
      <c r="C12777">
        <v>8.3000000000000007</v>
      </c>
      <c r="D12777">
        <v>-4.24</v>
      </c>
      <c r="E12777">
        <v>2.1</v>
      </c>
      <c r="F12777" t="s">
        <v>1696</v>
      </c>
      <c r="G12777">
        <v>65</v>
      </c>
      <c r="H12777">
        <v>18074.310000000001</v>
      </c>
      <c r="I12777">
        <v>103139.77</v>
      </c>
      <c r="J12777" t="s">
        <v>2295</v>
      </c>
      <c r="T12777">
        <f t="shared" si="226"/>
        <v>-2.14</v>
      </c>
      <c r="U12777">
        <v>-2.14</v>
      </c>
    </row>
    <row r="12778" spans="1:21" x14ac:dyDescent="0.2">
      <c r="A12778" t="s">
        <v>1459</v>
      </c>
      <c r="B12778" s="10" t="s">
        <v>1693</v>
      </c>
      <c r="C12778">
        <v>9.3000000000000007</v>
      </c>
      <c r="D12778">
        <v>-5.24</v>
      </c>
      <c r="E12778">
        <v>1</v>
      </c>
      <c r="F12778" t="s">
        <v>1694</v>
      </c>
      <c r="G12778">
        <v>200</v>
      </c>
      <c r="H12778">
        <v>18074.310000000001</v>
      </c>
      <c r="I12778">
        <v>103139.77</v>
      </c>
      <c r="J12778" t="s">
        <v>2295</v>
      </c>
      <c r="T12778">
        <f t="shared" si="226"/>
        <v>-4.24</v>
      </c>
      <c r="U12778">
        <v>-4.24</v>
      </c>
    </row>
    <row r="12779" spans="1:21" x14ac:dyDescent="0.2">
      <c r="A12779" t="s">
        <v>1459</v>
      </c>
      <c r="B12779" s="10" t="s">
        <v>1713</v>
      </c>
      <c r="C12779">
        <v>18</v>
      </c>
      <c r="D12779">
        <v>-13.94</v>
      </c>
      <c r="E12779">
        <v>8.6999999999999993</v>
      </c>
      <c r="F12779" t="s">
        <v>2296</v>
      </c>
      <c r="G12779">
        <v>220</v>
      </c>
      <c r="H12779">
        <v>18074.310000000001</v>
      </c>
      <c r="I12779">
        <v>103139.77</v>
      </c>
      <c r="J12779" t="s">
        <v>2295</v>
      </c>
      <c r="T12779">
        <f t="shared" si="226"/>
        <v>-5.24</v>
      </c>
      <c r="U12779">
        <v>-5.24</v>
      </c>
    </row>
    <row r="12780" spans="1:21" x14ac:dyDescent="0.2">
      <c r="A12780" t="s">
        <v>1459</v>
      </c>
      <c r="B12780" s="10" t="s">
        <v>1698</v>
      </c>
      <c r="C12780">
        <v>25.4</v>
      </c>
      <c r="D12780">
        <v>-21.34</v>
      </c>
      <c r="E12780">
        <v>7.4</v>
      </c>
      <c r="F12780" t="s">
        <v>2296</v>
      </c>
      <c r="G12780">
        <v>250</v>
      </c>
      <c r="H12780">
        <v>18074.310000000001</v>
      </c>
      <c r="I12780">
        <v>103139.77</v>
      </c>
      <c r="J12780" t="s">
        <v>2295</v>
      </c>
      <c r="T12780">
        <f t="shared" si="226"/>
        <v>-13.94</v>
      </c>
      <c r="U12780">
        <v>-13.94</v>
      </c>
    </row>
    <row r="12781" spans="1:21" x14ac:dyDescent="0.2">
      <c r="A12781" t="s">
        <v>1459</v>
      </c>
      <c r="B12781" s="10" t="s">
        <v>1700</v>
      </c>
      <c r="C12781">
        <v>28.6</v>
      </c>
      <c r="D12781">
        <v>-24.54</v>
      </c>
      <c r="E12781">
        <v>3.2</v>
      </c>
      <c r="F12781" t="s">
        <v>1701</v>
      </c>
      <c r="G12781">
        <v>350</v>
      </c>
      <c r="H12781">
        <v>18074.310000000001</v>
      </c>
      <c r="I12781">
        <v>103139.77</v>
      </c>
      <c r="J12781" t="s">
        <v>2295</v>
      </c>
      <c r="T12781">
        <f t="shared" si="226"/>
        <v>-21.34</v>
      </c>
      <c r="U12781">
        <v>-21.34</v>
      </c>
    </row>
    <row r="12782" spans="1:21" x14ac:dyDescent="0.2">
      <c r="A12782" t="s">
        <v>1459</v>
      </c>
      <c r="B12782" s="10" t="s">
        <v>1702</v>
      </c>
      <c r="C12782">
        <v>33.299999999999997</v>
      </c>
      <c r="D12782">
        <v>-29.14</v>
      </c>
      <c r="E12782">
        <v>4.5999999999999996</v>
      </c>
      <c r="F12782" t="s">
        <v>1703</v>
      </c>
      <c r="G12782">
        <v>500</v>
      </c>
      <c r="H12782">
        <v>18074.310000000001</v>
      </c>
      <c r="I12782">
        <v>103139.77</v>
      </c>
      <c r="J12782" t="s">
        <v>2295</v>
      </c>
      <c r="T12782">
        <f t="shared" si="226"/>
        <v>-24.54</v>
      </c>
      <c r="U12782">
        <v>-24.54</v>
      </c>
    </row>
    <row r="12783" spans="1:21" x14ac:dyDescent="0.2">
      <c r="A12783" t="s">
        <v>1503</v>
      </c>
      <c r="B12783" s="10" t="s">
        <v>1687</v>
      </c>
      <c r="C12783">
        <v>6</v>
      </c>
      <c r="D12783">
        <v>-1.86</v>
      </c>
      <c r="E12783">
        <v>6</v>
      </c>
      <c r="F12783" t="s">
        <v>1688</v>
      </c>
      <c r="G12783">
        <v>70</v>
      </c>
      <c r="H12783">
        <v>18090.419999999998</v>
      </c>
      <c r="I12783">
        <v>103141.42</v>
      </c>
      <c r="J12783" t="s">
        <v>2295</v>
      </c>
      <c r="T12783">
        <f t="shared" si="226"/>
        <v>4.1399999999999997</v>
      </c>
      <c r="U12783">
        <v>4.1399999999999997</v>
      </c>
    </row>
    <row r="12784" spans="1:21" x14ac:dyDescent="0.2">
      <c r="A12784" t="s">
        <v>1503</v>
      </c>
      <c r="B12784" s="10" t="s">
        <v>1689</v>
      </c>
      <c r="C12784">
        <v>7.8</v>
      </c>
      <c r="D12784">
        <v>-3.66</v>
      </c>
      <c r="E12784">
        <v>1.8</v>
      </c>
      <c r="F12784" t="s">
        <v>1696</v>
      </c>
      <c r="G12784">
        <v>65</v>
      </c>
      <c r="H12784">
        <v>18090.419999999998</v>
      </c>
      <c r="I12784">
        <v>103141.42</v>
      </c>
      <c r="J12784" t="s">
        <v>2295</v>
      </c>
      <c r="T12784">
        <f t="shared" si="226"/>
        <v>-1.86</v>
      </c>
      <c r="U12784">
        <v>-1.86</v>
      </c>
    </row>
    <row r="12785" spans="1:21" x14ac:dyDescent="0.2">
      <c r="A12785" t="s">
        <v>1503</v>
      </c>
      <c r="B12785" s="10" t="s">
        <v>1713</v>
      </c>
      <c r="C12785">
        <v>20</v>
      </c>
      <c r="D12785">
        <v>-15.86</v>
      </c>
      <c r="E12785">
        <v>12.2</v>
      </c>
      <c r="F12785" t="s">
        <v>2296</v>
      </c>
      <c r="G12785">
        <v>220</v>
      </c>
      <c r="H12785">
        <v>18090.419999999998</v>
      </c>
      <c r="I12785">
        <v>103141.42</v>
      </c>
      <c r="J12785" t="s">
        <v>2295</v>
      </c>
      <c r="T12785">
        <f t="shared" si="226"/>
        <v>-3.66</v>
      </c>
      <c r="U12785">
        <v>-3.66</v>
      </c>
    </row>
    <row r="12786" spans="1:21" x14ac:dyDescent="0.2">
      <c r="A12786" t="s">
        <v>1503</v>
      </c>
      <c r="B12786" s="10" t="s">
        <v>1698</v>
      </c>
      <c r="C12786">
        <v>28.8</v>
      </c>
      <c r="D12786">
        <v>-24.66</v>
      </c>
      <c r="E12786">
        <v>8.8000000000000007</v>
      </c>
      <c r="F12786" t="s">
        <v>2296</v>
      </c>
      <c r="G12786">
        <v>250</v>
      </c>
      <c r="H12786">
        <v>18090.419999999998</v>
      </c>
      <c r="I12786">
        <v>103141.42</v>
      </c>
      <c r="J12786" t="s">
        <v>2295</v>
      </c>
      <c r="T12786">
        <f t="shared" si="226"/>
        <v>-15.86</v>
      </c>
      <c r="U12786">
        <v>-15.86</v>
      </c>
    </row>
    <row r="12787" spans="1:21" x14ac:dyDescent="0.2">
      <c r="A12787" t="s">
        <v>1503</v>
      </c>
      <c r="B12787" s="10" t="s">
        <v>1700</v>
      </c>
      <c r="C12787">
        <v>32.5</v>
      </c>
      <c r="D12787">
        <v>-28.36</v>
      </c>
      <c r="E12787">
        <v>3.7</v>
      </c>
      <c r="F12787" t="s">
        <v>1701</v>
      </c>
      <c r="G12787">
        <v>350</v>
      </c>
      <c r="H12787">
        <v>18090.419999999998</v>
      </c>
      <c r="I12787">
        <v>103141.42</v>
      </c>
      <c r="J12787" t="s">
        <v>2295</v>
      </c>
      <c r="T12787">
        <f t="shared" si="226"/>
        <v>-24.66</v>
      </c>
      <c r="U12787">
        <v>-24.66</v>
      </c>
    </row>
    <row r="12788" spans="1:21" x14ac:dyDescent="0.2">
      <c r="A12788" t="s">
        <v>1503</v>
      </c>
      <c r="B12788" s="10" t="s">
        <v>1702</v>
      </c>
      <c r="C12788">
        <v>41</v>
      </c>
      <c r="D12788">
        <v>-36.86</v>
      </c>
      <c r="E12788">
        <v>8.5</v>
      </c>
      <c r="F12788" t="s">
        <v>1703</v>
      </c>
      <c r="G12788">
        <v>500</v>
      </c>
      <c r="H12788">
        <v>18090.419999999998</v>
      </c>
      <c r="I12788">
        <v>103141.42</v>
      </c>
      <c r="J12788" t="s">
        <v>2295</v>
      </c>
      <c r="T12788">
        <f t="shared" si="226"/>
        <v>-28.36</v>
      </c>
      <c r="U12788">
        <v>-28.36</v>
      </c>
    </row>
    <row r="12789" spans="1:21" x14ac:dyDescent="0.2">
      <c r="A12789" t="s">
        <v>1501</v>
      </c>
      <c r="B12789" s="10" t="s">
        <v>1687</v>
      </c>
      <c r="C12789">
        <v>5.0999999999999996</v>
      </c>
      <c r="D12789">
        <v>-0.9</v>
      </c>
      <c r="E12789">
        <v>5.0999999999999996</v>
      </c>
      <c r="F12789" t="s">
        <v>1688</v>
      </c>
      <c r="G12789">
        <v>70</v>
      </c>
      <c r="H12789">
        <v>18018.98</v>
      </c>
      <c r="I12789">
        <v>103125.09</v>
      </c>
      <c r="J12789" t="s">
        <v>2295</v>
      </c>
      <c r="T12789">
        <f t="shared" si="226"/>
        <v>4.1999999999999993</v>
      </c>
      <c r="U12789">
        <v>4.1999999999999993</v>
      </c>
    </row>
    <row r="12790" spans="1:21" x14ac:dyDescent="0.2">
      <c r="A12790" t="s">
        <v>1501</v>
      </c>
      <c r="B12790" s="10" t="s">
        <v>1689</v>
      </c>
      <c r="C12790">
        <v>8</v>
      </c>
      <c r="D12790">
        <v>-3.8</v>
      </c>
      <c r="E12790">
        <v>2.9</v>
      </c>
      <c r="F12790" t="s">
        <v>1696</v>
      </c>
      <c r="G12790">
        <v>65</v>
      </c>
      <c r="H12790">
        <v>18018.98</v>
      </c>
      <c r="I12790">
        <v>103125.09</v>
      </c>
      <c r="J12790" t="s">
        <v>2295</v>
      </c>
      <c r="T12790">
        <f t="shared" si="226"/>
        <v>-0.89999999999999991</v>
      </c>
      <c r="U12790">
        <v>-0.89999999999999991</v>
      </c>
    </row>
    <row r="12791" spans="1:21" x14ac:dyDescent="0.2">
      <c r="A12791" t="s">
        <v>1501</v>
      </c>
      <c r="B12791" s="10" t="s">
        <v>1713</v>
      </c>
      <c r="C12791">
        <v>17</v>
      </c>
      <c r="D12791">
        <v>-12.8</v>
      </c>
      <c r="E12791">
        <v>9</v>
      </c>
      <c r="F12791" t="s">
        <v>2296</v>
      </c>
      <c r="G12791">
        <v>220</v>
      </c>
      <c r="H12791">
        <v>18018.98</v>
      </c>
      <c r="I12791">
        <v>103125.09</v>
      </c>
      <c r="J12791" t="s">
        <v>2295</v>
      </c>
      <c r="T12791">
        <f t="shared" si="226"/>
        <v>-3.8000000000000007</v>
      </c>
      <c r="U12791">
        <v>-3.8000000000000007</v>
      </c>
    </row>
    <row r="12792" spans="1:21" x14ac:dyDescent="0.2">
      <c r="A12792" t="s">
        <v>1501</v>
      </c>
      <c r="B12792" s="10" t="s">
        <v>1698</v>
      </c>
      <c r="C12792">
        <v>27.9</v>
      </c>
      <c r="D12792">
        <v>-23.7</v>
      </c>
      <c r="E12792">
        <v>10.9</v>
      </c>
      <c r="F12792" t="s">
        <v>2296</v>
      </c>
      <c r="G12792">
        <v>250</v>
      </c>
      <c r="H12792">
        <v>18018.98</v>
      </c>
      <c r="I12792">
        <v>103125.09</v>
      </c>
      <c r="J12792" t="s">
        <v>2295</v>
      </c>
      <c r="T12792">
        <f t="shared" si="226"/>
        <v>-12.799999999999999</v>
      </c>
      <c r="U12792">
        <v>-12.799999999999999</v>
      </c>
    </row>
    <row r="12793" spans="1:21" x14ac:dyDescent="0.2">
      <c r="A12793" t="s">
        <v>1501</v>
      </c>
      <c r="B12793" s="10" t="s">
        <v>1700</v>
      </c>
      <c r="C12793">
        <v>33</v>
      </c>
      <c r="D12793">
        <v>-28.8</v>
      </c>
      <c r="E12793">
        <v>5.0999999999999996</v>
      </c>
      <c r="F12793" t="s">
        <v>1701</v>
      </c>
      <c r="G12793">
        <v>350</v>
      </c>
      <c r="H12793">
        <v>18018.98</v>
      </c>
      <c r="I12793">
        <v>103125.09</v>
      </c>
      <c r="J12793" t="s">
        <v>2295</v>
      </c>
      <c r="T12793">
        <f t="shared" si="226"/>
        <v>-23.700000000000003</v>
      </c>
      <c r="U12793">
        <v>-23.700000000000003</v>
      </c>
    </row>
    <row r="12794" spans="1:21" x14ac:dyDescent="0.2">
      <c r="A12794" t="s">
        <v>1502</v>
      </c>
      <c r="B12794" s="10" t="s">
        <v>1687</v>
      </c>
      <c r="C12794">
        <v>7.1</v>
      </c>
      <c r="D12794">
        <v>-2.93</v>
      </c>
      <c r="E12794">
        <v>7.1</v>
      </c>
      <c r="F12794" t="s">
        <v>1688</v>
      </c>
      <c r="G12794">
        <v>70</v>
      </c>
      <c r="H12794">
        <v>18106.45</v>
      </c>
      <c r="I12794">
        <v>103145.15</v>
      </c>
      <c r="J12794" t="s">
        <v>2295</v>
      </c>
      <c r="T12794">
        <f t="shared" si="226"/>
        <v>4.17</v>
      </c>
      <c r="U12794">
        <v>4.17</v>
      </c>
    </row>
    <row r="12795" spans="1:21" x14ac:dyDescent="0.2">
      <c r="A12795" t="s">
        <v>1502</v>
      </c>
      <c r="B12795" s="10" t="s">
        <v>1689</v>
      </c>
      <c r="C12795">
        <v>8.1999999999999993</v>
      </c>
      <c r="D12795">
        <v>-4.03</v>
      </c>
      <c r="E12795">
        <v>1.1000000000000001</v>
      </c>
      <c r="F12795" t="s">
        <v>1696</v>
      </c>
      <c r="G12795">
        <v>65</v>
      </c>
      <c r="H12795">
        <v>18106.45</v>
      </c>
      <c r="I12795">
        <v>103145.15</v>
      </c>
      <c r="J12795" t="s">
        <v>2295</v>
      </c>
      <c r="T12795">
        <f t="shared" si="226"/>
        <v>-2.93</v>
      </c>
      <c r="U12795">
        <v>-2.93</v>
      </c>
    </row>
    <row r="12796" spans="1:21" x14ac:dyDescent="0.2">
      <c r="A12796" t="s">
        <v>1502</v>
      </c>
      <c r="B12796" s="10" t="s">
        <v>1713</v>
      </c>
      <c r="C12796">
        <v>22</v>
      </c>
      <c r="D12796">
        <v>-17.829999999999998</v>
      </c>
      <c r="E12796">
        <v>13.8</v>
      </c>
      <c r="F12796" t="s">
        <v>2296</v>
      </c>
      <c r="G12796">
        <v>220</v>
      </c>
      <c r="H12796">
        <v>18106.45</v>
      </c>
      <c r="I12796">
        <v>103145.15</v>
      </c>
      <c r="J12796" t="s">
        <v>2295</v>
      </c>
      <c r="T12796">
        <f t="shared" si="226"/>
        <v>-4.0299999999999976</v>
      </c>
      <c r="U12796">
        <v>-4.0299999999999976</v>
      </c>
    </row>
    <row r="12797" spans="1:21" x14ac:dyDescent="0.2">
      <c r="A12797" t="s">
        <v>1502</v>
      </c>
      <c r="B12797" s="10" t="s">
        <v>1698</v>
      </c>
      <c r="C12797">
        <v>25.3</v>
      </c>
      <c r="D12797">
        <v>-21.13</v>
      </c>
      <c r="E12797">
        <v>3.3</v>
      </c>
      <c r="F12797" t="s">
        <v>2296</v>
      </c>
      <c r="G12797">
        <v>250</v>
      </c>
      <c r="H12797">
        <v>18106.45</v>
      </c>
      <c r="I12797">
        <v>103145.15</v>
      </c>
      <c r="J12797" t="s">
        <v>2295</v>
      </c>
      <c r="T12797">
        <f t="shared" si="226"/>
        <v>-17.829999999999998</v>
      </c>
      <c r="U12797">
        <v>-17.829999999999998</v>
      </c>
    </row>
    <row r="12798" spans="1:21" x14ac:dyDescent="0.2">
      <c r="A12798" t="s">
        <v>1502</v>
      </c>
      <c r="B12798" s="10" t="s">
        <v>1700</v>
      </c>
      <c r="C12798">
        <v>32.6</v>
      </c>
      <c r="D12798">
        <v>-28.43</v>
      </c>
      <c r="E12798">
        <v>7.3</v>
      </c>
      <c r="F12798" t="s">
        <v>1701</v>
      </c>
      <c r="G12798">
        <v>350</v>
      </c>
      <c r="H12798">
        <v>18106.45</v>
      </c>
      <c r="I12798">
        <v>103145.15</v>
      </c>
      <c r="J12798" t="s">
        <v>2295</v>
      </c>
      <c r="T12798">
        <f t="shared" si="226"/>
        <v>-21.13</v>
      </c>
      <c r="U12798">
        <v>-21.13</v>
      </c>
    </row>
    <row r="12799" spans="1:21" x14ac:dyDescent="0.2">
      <c r="A12799" t="s">
        <v>1500</v>
      </c>
      <c r="B12799" s="10" t="s">
        <v>1687</v>
      </c>
      <c r="C12799">
        <v>6.2</v>
      </c>
      <c r="D12799">
        <v>-2</v>
      </c>
      <c r="E12799">
        <v>6.2</v>
      </c>
      <c r="F12799" t="s">
        <v>1688</v>
      </c>
      <c r="G12799">
        <v>70</v>
      </c>
      <c r="H12799">
        <v>18039.75</v>
      </c>
      <c r="I12799">
        <v>103120.52</v>
      </c>
      <c r="J12799" t="s">
        <v>2295</v>
      </c>
      <c r="T12799">
        <f t="shared" si="226"/>
        <v>4.2</v>
      </c>
      <c r="U12799">
        <v>4.2</v>
      </c>
    </row>
    <row r="12800" spans="1:21" x14ac:dyDescent="0.2">
      <c r="A12800" t="s">
        <v>1500</v>
      </c>
      <c r="B12800" s="10" t="s">
        <v>1689</v>
      </c>
      <c r="C12800">
        <v>7.9</v>
      </c>
      <c r="D12800">
        <v>-3.7</v>
      </c>
      <c r="E12800">
        <v>1.7</v>
      </c>
      <c r="F12800" t="s">
        <v>1696</v>
      </c>
      <c r="G12800">
        <v>65</v>
      </c>
      <c r="H12800">
        <v>18039.75</v>
      </c>
      <c r="I12800">
        <v>103120.52</v>
      </c>
      <c r="J12800" t="s">
        <v>2295</v>
      </c>
      <c r="T12800">
        <f t="shared" si="226"/>
        <v>-2</v>
      </c>
      <c r="U12800">
        <v>-2</v>
      </c>
    </row>
    <row r="12801" spans="1:21" x14ac:dyDescent="0.2">
      <c r="A12801" t="s">
        <v>1500</v>
      </c>
      <c r="B12801" s="10" t="s">
        <v>1693</v>
      </c>
      <c r="C12801">
        <v>9</v>
      </c>
      <c r="D12801">
        <v>-4.8</v>
      </c>
      <c r="E12801">
        <v>1.1000000000000001</v>
      </c>
      <c r="F12801" t="s">
        <v>1694</v>
      </c>
      <c r="G12801">
        <v>200</v>
      </c>
      <c r="H12801">
        <v>18039.75</v>
      </c>
      <c r="I12801">
        <v>103120.52</v>
      </c>
      <c r="J12801" t="s">
        <v>2295</v>
      </c>
      <c r="T12801">
        <f t="shared" si="226"/>
        <v>-3.6999999999999997</v>
      </c>
      <c r="U12801">
        <v>-3.6999999999999997</v>
      </c>
    </row>
    <row r="12802" spans="1:21" x14ac:dyDescent="0.2">
      <c r="A12802" t="s">
        <v>1500</v>
      </c>
      <c r="B12802" s="10" t="s">
        <v>1713</v>
      </c>
      <c r="C12802">
        <v>16.7</v>
      </c>
      <c r="D12802">
        <v>-12.5</v>
      </c>
      <c r="E12802">
        <v>7.7</v>
      </c>
      <c r="F12802" t="s">
        <v>2296</v>
      </c>
      <c r="G12802">
        <v>220</v>
      </c>
      <c r="H12802">
        <v>18039.75</v>
      </c>
      <c r="I12802">
        <v>103120.52</v>
      </c>
      <c r="J12802" t="s">
        <v>2295</v>
      </c>
      <c r="T12802">
        <f t="shared" ref="T12802:T12865" si="227">D12802+E12802</f>
        <v>-4.8</v>
      </c>
      <c r="U12802">
        <v>-4.8</v>
      </c>
    </row>
    <row r="12803" spans="1:21" x14ac:dyDescent="0.2">
      <c r="A12803" t="s">
        <v>1500</v>
      </c>
      <c r="B12803" s="10" t="s">
        <v>1698</v>
      </c>
      <c r="C12803">
        <v>20.9</v>
      </c>
      <c r="D12803">
        <v>-16.7</v>
      </c>
      <c r="E12803">
        <v>4.2</v>
      </c>
      <c r="F12803" t="s">
        <v>2296</v>
      </c>
      <c r="G12803">
        <v>250</v>
      </c>
      <c r="H12803">
        <v>18039.75</v>
      </c>
      <c r="I12803">
        <v>103120.52</v>
      </c>
      <c r="J12803" t="s">
        <v>2295</v>
      </c>
      <c r="T12803">
        <f t="shared" si="227"/>
        <v>-12.5</v>
      </c>
      <c r="U12803">
        <v>-12.5</v>
      </c>
    </row>
    <row r="12804" spans="1:21" x14ac:dyDescent="0.2">
      <c r="A12804" t="s">
        <v>1500</v>
      </c>
      <c r="B12804" s="10" t="s">
        <v>1700</v>
      </c>
      <c r="C12804">
        <v>25.3</v>
      </c>
      <c r="D12804">
        <v>-21.1</v>
      </c>
      <c r="E12804">
        <v>4.4000000000000004</v>
      </c>
      <c r="F12804" t="s">
        <v>1701</v>
      </c>
      <c r="G12804">
        <v>350</v>
      </c>
      <c r="H12804">
        <v>18039.75</v>
      </c>
      <c r="I12804">
        <v>103120.52</v>
      </c>
      <c r="J12804" t="s">
        <v>2295</v>
      </c>
      <c r="T12804">
        <f t="shared" si="227"/>
        <v>-16.700000000000003</v>
      </c>
      <c r="U12804">
        <v>-16.700000000000003</v>
      </c>
    </row>
    <row r="12805" spans="1:21" x14ac:dyDescent="0.2">
      <c r="A12805" t="s">
        <v>1500</v>
      </c>
      <c r="B12805" s="10" t="s">
        <v>1702</v>
      </c>
      <c r="C12805">
        <v>41.7</v>
      </c>
      <c r="D12805">
        <v>-37.5</v>
      </c>
      <c r="E12805">
        <v>16.399999999999999</v>
      </c>
      <c r="F12805" t="s">
        <v>1703</v>
      </c>
      <c r="G12805">
        <v>500</v>
      </c>
      <c r="H12805">
        <v>18039.75</v>
      </c>
      <c r="I12805">
        <v>103120.52</v>
      </c>
      <c r="J12805" t="s">
        <v>2295</v>
      </c>
      <c r="T12805">
        <f t="shared" si="227"/>
        <v>-21.1</v>
      </c>
      <c r="U12805">
        <v>-21.1</v>
      </c>
    </row>
    <row r="12806" spans="1:21" x14ac:dyDescent="0.2">
      <c r="A12806" t="s">
        <v>1499</v>
      </c>
      <c r="B12806" s="10" t="s">
        <v>1687</v>
      </c>
      <c r="C12806">
        <v>5.8</v>
      </c>
      <c r="D12806">
        <v>-1.5</v>
      </c>
      <c r="E12806">
        <v>5.8</v>
      </c>
      <c r="F12806" t="s">
        <v>1688</v>
      </c>
      <c r="G12806">
        <v>70</v>
      </c>
      <c r="H12806">
        <v>18050.330000000002</v>
      </c>
      <c r="I12806">
        <v>103107.17</v>
      </c>
      <c r="J12806" t="s">
        <v>2295</v>
      </c>
      <c r="T12806">
        <f t="shared" si="227"/>
        <v>4.3</v>
      </c>
      <c r="U12806">
        <v>4.3</v>
      </c>
    </row>
    <row r="12807" spans="1:21" x14ac:dyDescent="0.2">
      <c r="A12807" t="s">
        <v>1499</v>
      </c>
      <c r="B12807" s="10" t="s">
        <v>1689</v>
      </c>
      <c r="C12807">
        <v>8.1</v>
      </c>
      <c r="D12807">
        <v>-3.8</v>
      </c>
      <c r="E12807">
        <v>2.2999999999999998</v>
      </c>
      <c r="F12807" t="s">
        <v>1696</v>
      </c>
      <c r="G12807">
        <v>65</v>
      </c>
      <c r="H12807">
        <v>18050.330000000002</v>
      </c>
      <c r="I12807">
        <v>103107.17</v>
      </c>
      <c r="J12807" t="s">
        <v>2295</v>
      </c>
      <c r="T12807">
        <f t="shared" si="227"/>
        <v>-1.5</v>
      </c>
      <c r="U12807">
        <v>-1.5</v>
      </c>
    </row>
    <row r="12808" spans="1:21" x14ac:dyDescent="0.2">
      <c r="A12808" t="s">
        <v>1499</v>
      </c>
      <c r="B12808" s="10" t="s">
        <v>1693</v>
      </c>
      <c r="C12808">
        <v>8.5</v>
      </c>
      <c r="D12808">
        <v>-4.2</v>
      </c>
      <c r="E12808">
        <v>0.4</v>
      </c>
      <c r="F12808" t="s">
        <v>1694</v>
      </c>
      <c r="G12808">
        <v>200</v>
      </c>
      <c r="H12808">
        <v>18050.330000000002</v>
      </c>
      <c r="I12808">
        <v>103107.17</v>
      </c>
      <c r="J12808" t="s">
        <v>2295</v>
      </c>
      <c r="T12808">
        <f t="shared" si="227"/>
        <v>-3.8000000000000003</v>
      </c>
      <c r="U12808">
        <v>-3.8000000000000003</v>
      </c>
    </row>
    <row r="12809" spans="1:21" x14ac:dyDescent="0.2">
      <c r="A12809" t="s">
        <v>1499</v>
      </c>
      <c r="B12809" s="10" t="s">
        <v>1713</v>
      </c>
      <c r="C12809">
        <v>15</v>
      </c>
      <c r="D12809">
        <v>-10.7</v>
      </c>
      <c r="E12809">
        <v>6.5</v>
      </c>
      <c r="F12809" t="s">
        <v>2296</v>
      </c>
      <c r="G12809">
        <v>220</v>
      </c>
      <c r="H12809">
        <v>18050.330000000002</v>
      </c>
      <c r="I12809">
        <v>103107.17</v>
      </c>
      <c r="J12809" t="s">
        <v>2295</v>
      </c>
      <c r="T12809">
        <f t="shared" si="227"/>
        <v>-4.1999999999999993</v>
      </c>
      <c r="U12809">
        <v>-4.1999999999999993</v>
      </c>
    </row>
    <row r="12810" spans="1:21" x14ac:dyDescent="0.2">
      <c r="A12810" t="s">
        <v>1499</v>
      </c>
      <c r="B12810" s="10" t="s">
        <v>1698</v>
      </c>
      <c r="C12810">
        <v>25.8</v>
      </c>
      <c r="D12810">
        <v>-21.5</v>
      </c>
      <c r="E12810">
        <v>10.8</v>
      </c>
      <c r="F12810" t="s">
        <v>2296</v>
      </c>
      <c r="G12810">
        <v>250</v>
      </c>
      <c r="H12810">
        <v>18050.330000000002</v>
      </c>
      <c r="I12810">
        <v>103107.17</v>
      </c>
      <c r="J12810" t="s">
        <v>2295</v>
      </c>
      <c r="T12810">
        <f t="shared" si="227"/>
        <v>-10.7</v>
      </c>
      <c r="U12810">
        <v>-10.7</v>
      </c>
    </row>
    <row r="12811" spans="1:21" x14ac:dyDescent="0.2">
      <c r="A12811" t="s">
        <v>1499</v>
      </c>
      <c r="B12811" s="10" t="s">
        <v>1700</v>
      </c>
      <c r="C12811">
        <v>33.4</v>
      </c>
      <c r="D12811">
        <v>-29.1</v>
      </c>
      <c r="E12811">
        <v>7.6</v>
      </c>
      <c r="F12811" t="s">
        <v>1701</v>
      </c>
      <c r="G12811">
        <v>350</v>
      </c>
      <c r="H12811">
        <v>18050.330000000002</v>
      </c>
      <c r="I12811">
        <v>103107.17</v>
      </c>
      <c r="J12811" t="s">
        <v>2295</v>
      </c>
      <c r="T12811">
        <f t="shared" si="227"/>
        <v>-21.5</v>
      </c>
      <c r="U12811">
        <v>-21.5</v>
      </c>
    </row>
    <row r="12812" spans="1:21" x14ac:dyDescent="0.2">
      <c r="A12812" t="s">
        <v>1469</v>
      </c>
      <c r="B12812" s="10" t="s">
        <v>1687</v>
      </c>
      <c r="C12812">
        <v>6.5</v>
      </c>
      <c r="D12812">
        <v>-2.4</v>
      </c>
      <c r="E12812">
        <v>6.5</v>
      </c>
      <c r="F12812" t="s">
        <v>1688</v>
      </c>
      <c r="G12812">
        <v>70</v>
      </c>
      <c r="H12812">
        <v>18114.490000000002</v>
      </c>
      <c r="I12812">
        <v>103120.92</v>
      </c>
      <c r="J12812" t="s">
        <v>2295</v>
      </c>
      <c r="T12812">
        <f t="shared" si="227"/>
        <v>4.0999999999999996</v>
      </c>
      <c r="U12812">
        <v>4.0999999999999996</v>
      </c>
    </row>
    <row r="12813" spans="1:21" x14ac:dyDescent="0.2">
      <c r="A12813" t="s">
        <v>1469</v>
      </c>
      <c r="B12813" s="10" t="s">
        <v>1689</v>
      </c>
      <c r="C12813">
        <v>8.5</v>
      </c>
      <c r="D12813">
        <v>-4.4000000000000004</v>
      </c>
      <c r="E12813">
        <v>2</v>
      </c>
      <c r="F12813" t="s">
        <v>1696</v>
      </c>
      <c r="G12813">
        <v>65</v>
      </c>
      <c r="H12813">
        <v>18114.490000000002</v>
      </c>
      <c r="I12813">
        <v>103120.92</v>
      </c>
      <c r="J12813" t="s">
        <v>2295</v>
      </c>
      <c r="T12813">
        <f t="shared" si="227"/>
        <v>-2.4000000000000004</v>
      </c>
      <c r="U12813">
        <v>-2.4000000000000004</v>
      </c>
    </row>
    <row r="12814" spans="1:21" x14ac:dyDescent="0.2">
      <c r="A12814" t="s">
        <v>1469</v>
      </c>
      <c r="B12814" s="10" t="s">
        <v>1693</v>
      </c>
      <c r="C12814">
        <v>10.3</v>
      </c>
      <c r="D12814">
        <v>-6.2</v>
      </c>
      <c r="E12814">
        <v>1.8</v>
      </c>
      <c r="F12814" t="s">
        <v>1694</v>
      </c>
      <c r="G12814">
        <v>200</v>
      </c>
      <c r="H12814">
        <v>18114.490000000002</v>
      </c>
      <c r="I12814">
        <v>103120.92</v>
      </c>
      <c r="J12814" t="s">
        <v>2295</v>
      </c>
      <c r="T12814">
        <f t="shared" si="227"/>
        <v>-4.4000000000000004</v>
      </c>
      <c r="U12814">
        <v>-4.4000000000000004</v>
      </c>
    </row>
    <row r="12815" spans="1:21" x14ac:dyDescent="0.2">
      <c r="A12815" t="s">
        <v>1469</v>
      </c>
      <c r="B12815" s="10" t="s">
        <v>1713</v>
      </c>
      <c r="C12815">
        <v>27</v>
      </c>
      <c r="D12815">
        <v>-22.9</v>
      </c>
      <c r="E12815">
        <v>16.7</v>
      </c>
      <c r="F12815" t="s">
        <v>2296</v>
      </c>
      <c r="G12815">
        <v>220</v>
      </c>
      <c r="H12815">
        <v>18114.490000000002</v>
      </c>
      <c r="I12815">
        <v>103120.92</v>
      </c>
      <c r="J12815" t="s">
        <v>2295</v>
      </c>
      <c r="T12815">
        <f t="shared" si="227"/>
        <v>-6.1999999999999993</v>
      </c>
      <c r="U12815">
        <v>-6.1999999999999993</v>
      </c>
    </row>
    <row r="12816" spans="1:21" x14ac:dyDescent="0.2">
      <c r="A12816" t="s">
        <v>1469</v>
      </c>
      <c r="B12816" s="10" t="s">
        <v>1698</v>
      </c>
      <c r="C12816">
        <v>28.8</v>
      </c>
      <c r="D12816">
        <v>-24.7</v>
      </c>
      <c r="E12816">
        <v>1.8</v>
      </c>
      <c r="F12816" t="s">
        <v>2296</v>
      </c>
      <c r="G12816">
        <v>250</v>
      </c>
      <c r="H12816">
        <v>18114.490000000002</v>
      </c>
      <c r="I12816">
        <v>103120.92</v>
      </c>
      <c r="J12816" t="s">
        <v>2295</v>
      </c>
      <c r="T12816">
        <f t="shared" si="227"/>
        <v>-22.9</v>
      </c>
      <c r="U12816">
        <v>-22.9</v>
      </c>
    </row>
    <row r="12817" spans="1:21" x14ac:dyDescent="0.2">
      <c r="A12817" t="s">
        <v>1469</v>
      </c>
      <c r="B12817" s="10" t="s">
        <v>1700</v>
      </c>
      <c r="C12817">
        <v>32.5</v>
      </c>
      <c r="D12817">
        <v>-28.4</v>
      </c>
      <c r="E12817">
        <v>3.7</v>
      </c>
      <c r="F12817" t="s">
        <v>1701</v>
      </c>
      <c r="G12817">
        <v>350</v>
      </c>
      <c r="H12817">
        <v>18114.490000000002</v>
      </c>
      <c r="I12817">
        <v>103120.92</v>
      </c>
      <c r="J12817" t="s">
        <v>2295</v>
      </c>
      <c r="T12817">
        <f t="shared" si="227"/>
        <v>-24.7</v>
      </c>
      <c r="U12817">
        <v>-24.7</v>
      </c>
    </row>
    <row r="12818" spans="1:21" x14ac:dyDescent="0.2">
      <c r="A12818" t="s">
        <v>1469</v>
      </c>
      <c r="B12818" s="10" t="s">
        <v>1702</v>
      </c>
      <c r="C12818">
        <v>38.6</v>
      </c>
      <c r="D12818">
        <v>-34.5</v>
      </c>
      <c r="E12818">
        <v>6.1</v>
      </c>
      <c r="F12818" t="s">
        <v>1703</v>
      </c>
      <c r="G12818">
        <v>500</v>
      </c>
      <c r="H12818">
        <v>18114.490000000002</v>
      </c>
      <c r="I12818">
        <v>103120.92</v>
      </c>
      <c r="J12818" t="s">
        <v>2295</v>
      </c>
      <c r="T12818">
        <f t="shared" si="227"/>
        <v>-28.4</v>
      </c>
      <c r="U12818">
        <v>-28.4</v>
      </c>
    </row>
    <row r="12819" spans="1:21" x14ac:dyDescent="0.2">
      <c r="A12819" t="s">
        <v>1469</v>
      </c>
      <c r="B12819" s="10" t="s">
        <v>1704</v>
      </c>
      <c r="C12819">
        <v>39</v>
      </c>
      <c r="D12819">
        <v>-34.9</v>
      </c>
      <c r="E12819">
        <v>0.4</v>
      </c>
      <c r="F12819" t="s">
        <v>1705</v>
      </c>
      <c r="G12819">
        <v>1500</v>
      </c>
      <c r="H12819">
        <v>18114.490000000002</v>
      </c>
      <c r="I12819">
        <v>103120.92</v>
      </c>
      <c r="J12819" t="s">
        <v>2295</v>
      </c>
      <c r="T12819">
        <f t="shared" si="227"/>
        <v>-34.5</v>
      </c>
      <c r="U12819">
        <v>-34.5</v>
      </c>
    </row>
    <row r="12820" spans="1:21" x14ac:dyDescent="0.2">
      <c r="A12820" t="s">
        <v>1469</v>
      </c>
      <c r="B12820" s="10" t="s">
        <v>1709</v>
      </c>
      <c r="C12820">
        <v>40.6</v>
      </c>
      <c r="D12820">
        <v>-36.5</v>
      </c>
      <c r="E12820">
        <v>1.6</v>
      </c>
      <c r="F12820" t="s">
        <v>2299</v>
      </c>
      <c r="G12820">
        <v>3000</v>
      </c>
      <c r="H12820">
        <v>18114.490000000002</v>
      </c>
      <c r="I12820">
        <v>103120.92</v>
      </c>
      <c r="J12820" t="s">
        <v>2295</v>
      </c>
      <c r="T12820">
        <f t="shared" si="227"/>
        <v>-34.9</v>
      </c>
      <c r="U12820">
        <v>-34.9</v>
      </c>
    </row>
    <row r="12821" spans="1:21" x14ac:dyDescent="0.2">
      <c r="A12821" t="s">
        <v>2301</v>
      </c>
      <c r="B12821" s="10" t="s">
        <v>1714</v>
      </c>
      <c r="C12821">
        <v>5.5</v>
      </c>
      <c r="D12821">
        <v>-0.86</v>
      </c>
      <c r="E12821">
        <v>5.5</v>
      </c>
      <c r="F12821" t="s">
        <v>2308</v>
      </c>
      <c r="G12821">
        <v>100</v>
      </c>
      <c r="H12821">
        <v>17788.740000000002</v>
      </c>
      <c r="I12821">
        <v>105371.06</v>
      </c>
      <c r="J12821" t="s">
        <v>2300</v>
      </c>
      <c r="T12821">
        <f t="shared" si="227"/>
        <v>4.6399999999999997</v>
      </c>
      <c r="U12821">
        <v>4.6399999999999997</v>
      </c>
    </row>
    <row r="12822" spans="1:21" x14ac:dyDescent="0.2">
      <c r="A12822" t="s">
        <v>2301</v>
      </c>
      <c r="B12822" s="10" t="s">
        <v>1722</v>
      </c>
      <c r="C12822">
        <v>6.1</v>
      </c>
      <c r="D12822">
        <v>-1.46</v>
      </c>
      <c r="E12822">
        <v>0.6</v>
      </c>
      <c r="F12822" t="s">
        <v>1692</v>
      </c>
      <c r="G12822">
        <v>110</v>
      </c>
      <c r="H12822">
        <v>17788.740000000002</v>
      </c>
      <c r="I12822">
        <v>105371.06</v>
      </c>
      <c r="J12822" t="s">
        <v>2300</v>
      </c>
      <c r="T12822">
        <f t="shared" si="227"/>
        <v>-0.86</v>
      </c>
      <c r="U12822">
        <v>-0.86</v>
      </c>
    </row>
    <row r="12823" spans="1:21" x14ac:dyDescent="0.2">
      <c r="A12823" t="s">
        <v>2301</v>
      </c>
      <c r="B12823" s="10" t="s">
        <v>1689</v>
      </c>
      <c r="C12823">
        <v>9.1</v>
      </c>
      <c r="D12823">
        <v>-4.46</v>
      </c>
      <c r="E12823">
        <v>3</v>
      </c>
      <c r="F12823" t="s">
        <v>1690</v>
      </c>
      <c r="G12823">
        <v>50</v>
      </c>
      <c r="H12823">
        <v>17788.740000000002</v>
      </c>
      <c r="I12823">
        <v>105371.06</v>
      </c>
      <c r="J12823" t="s">
        <v>2300</v>
      </c>
      <c r="T12823">
        <f t="shared" si="227"/>
        <v>-1.46</v>
      </c>
      <c r="U12823">
        <v>-1.46</v>
      </c>
    </row>
    <row r="12824" spans="1:21" x14ac:dyDescent="0.2">
      <c r="A12824" t="s">
        <v>2301</v>
      </c>
      <c r="B12824" s="10" t="s">
        <v>1711</v>
      </c>
      <c r="C12824">
        <v>10.5</v>
      </c>
      <c r="D12824">
        <v>-5.86</v>
      </c>
      <c r="E12824">
        <v>1.4</v>
      </c>
      <c r="F12824" t="s">
        <v>1712</v>
      </c>
      <c r="G12824">
        <v>200</v>
      </c>
      <c r="H12824">
        <v>17788.740000000002</v>
      </c>
      <c r="I12824">
        <v>105371.06</v>
      </c>
      <c r="J12824" t="s">
        <v>2300</v>
      </c>
      <c r="T12824">
        <f t="shared" si="227"/>
        <v>-4.4600000000000009</v>
      </c>
      <c r="U12824">
        <v>-4.4600000000000009</v>
      </c>
    </row>
    <row r="12825" spans="1:21" x14ac:dyDescent="0.2">
      <c r="A12825" t="s">
        <v>2301</v>
      </c>
      <c r="B12825" s="10" t="s">
        <v>1693</v>
      </c>
      <c r="C12825">
        <v>18.8</v>
      </c>
      <c r="D12825">
        <v>-14.16</v>
      </c>
      <c r="E12825">
        <v>8.3000000000000007</v>
      </c>
      <c r="F12825" t="s">
        <v>1694</v>
      </c>
      <c r="G12825">
        <v>220</v>
      </c>
      <c r="H12825">
        <v>17788.740000000002</v>
      </c>
      <c r="I12825">
        <v>105371.06</v>
      </c>
      <c r="J12825" t="s">
        <v>2300</v>
      </c>
      <c r="T12825">
        <f t="shared" si="227"/>
        <v>-5.8599999999999994</v>
      </c>
      <c r="U12825">
        <v>-5.8599999999999994</v>
      </c>
    </row>
    <row r="12826" spans="1:21" x14ac:dyDescent="0.2">
      <c r="A12826" t="s">
        <v>2301</v>
      </c>
      <c r="B12826" s="10" t="s">
        <v>1713</v>
      </c>
      <c r="C12826">
        <v>23.5</v>
      </c>
      <c r="D12826">
        <v>-18.86</v>
      </c>
      <c r="E12826">
        <v>4.7</v>
      </c>
      <c r="F12826" t="s">
        <v>1699</v>
      </c>
      <c r="G12826">
        <v>220</v>
      </c>
      <c r="H12826">
        <v>17788.740000000002</v>
      </c>
      <c r="I12826">
        <v>105371.06</v>
      </c>
      <c r="J12826" t="s">
        <v>2300</v>
      </c>
      <c r="T12826">
        <f t="shared" si="227"/>
        <v>-14.16</v>
      </c>
      <c r="U12826">
        <v>-14.16</v>
      </c>
    </row>
    <row r="12827" spans="1:21" x14ac:dyDescent="0.2">
      <c r="A12827" t="s">
        <v>2301</v>
      </c>
      <c r="B12827" s="10" t="s">
        <v>1698</v>
      </c>
      <c r="C12827">
        <v>32.5</v>
      </c>
      <c r="D12827">
        <v>-27.86</v>
      </c>
      <c r="E12827">
        <v>9</v>
      </c>
      <c r="F12827" t="s">
        <v>1699</v>
      </c>
      <c r="G12827">
        <v>250</v>
      </c>
      <c r="H12827">
        <v>17788.740000000002</v>
      </c>
      <c r="I12827">
        <v>105371.06</v>
      </c>
      <c r="J12827" t="s">
        <v>2300</v>
      </c>
      <c r="T12827">
        <f t="shared" si="227"/>
        <v>-18.86</v>
      </c>
      <c r="U12827">
        <v>-18.86</v>
      </c>
    </row>
    <row r="12828" spans="1:21" x14ac:dyDescent="0.2">
      <c r="A12828" t="s">
        <v>2302</v>
      </c>
      <c r="B12828" s="10" t="s">
        <v>1687</v>
      </c>
      <c r="C12828">
        <v>2.4</v>
      </c>
      <c r="D12828">
        <v>2.2999999999999998</v>
      </c>
      <c r="E12828">
        <v>2.4</v>
      </c>
      <c r="F12828" t="s">
        <v>1688</v>
      </c>
      <c r="G12828">
        <v>70</v>
      </c>
      <c r="H12828">
        <v>17850.060000000001</v>
      </c>
      <c r="I12828">
        <v>105392.11</v>
      </c>
      <c r="J12828" t="s">
        <v>2300</v>
      </c>
      <c r="T12828">
        <f t="shared" si="227"/>
        <v>4.6999999999999993</v>
      </c>
      <c r="U12828">
        <v>4.6999999999999993</v>
      </c>
    </row>
    <row r="12829" spans="1:21" x14ac:dyDescent="0.2">
      <c r="A12829" t="s">
        <v>2302</v>
      </c>
      <c r="B12829" s="10" t="s">
        <v>1714</v>
      </c>
      <c r="C12829">
        <v>9.1999999999999993</v>
      </c>
      <c r="D12829">
        <v>-4.5</v>
      </c>
      <c r="E12829">
        <v>6.8</v>
      </c>
      <c r="F12829" t="s">
        <v>2308</v>
      </c>
      <c r="G12829">
        <v>100</v>
      </c>
      <c r="H12829">
        <v>17850.060000000001</v>
      </c>
      <c r="I12829">
        <v>105392.11</v>
      </c>
      <c r="J12829" t="s">
        <v>2300</v>
      </c>
      <c r="T12829">
        <f t="shared" si="227"/>
        <v>2.2999999999999998</v>
      </c>
      <c r="U12829">
        <v>2.2999999999999998</v>
      </c>
    </row>
    <row r="12830" spans="1:21" x14ac:dyDescent="0.2">
      <c r="A12830" t="s">
        <v>2302</v>
      </c>
      <c r="B12830" s="10" t="s">
        <v>1722</v>
      </c>
      <c r="C12830">
        <v>9.6999999999999993</v>
      </c>
      <c r="D12830">
        <v>-5</v>
      </c>
      <c r="E12830">
        <v>0.5</v>
      </c>
      <c r="F12830" t="s">
        <v>1692</v>
      </c>
      <c r="G12830">
        <v>110</v>
      </c>
      <c r="H12830">
        <v>17850.060000000001</v>
      </c>
      <c r="I12830">
        <v>105392.11</v>
      </c>
      <c r="J12830" t="s">
        <v>2300</v>
      </c>
      <c r="T12830">
        <f t="shared" si="227"/>
        <v>-4.5</v>
      </c>
      <c r="U12830">
        <v>-4.5</v>
      </c>
    </row>
    <row r="12831" spans="1:21" x14ac:dyDescent="0.2">
      <c r="A12831" t="s">
        <v>2302</v>
      </c>
      <c r="B12831" s="10" t="s">
        <v>1689</v>
      </c>
      <c r="C12831">
        <v>10.199999999999999</v>
      </c>
      <c r="D12831">
        <v>-5.5</v>
      </c>
      <c r="E12831">
        <v>0.5</v>
      </c>
      <c r="F12831" t="s">
        <v>1690</v>
      </c>
      <c r="G12831">
        <v>50</v>
      </c>
      <c r="H12831">
        <v>17850.060000000001</v>
      </c>
      <c r="I12831">
        <v>105392.11</v>
      </c>
      <c r="J12831" t="s">
        <v>2300</v>
      </c>
      <c r="T12831">
        <f t="shared" si="227"/>
        <v>-5</v>
      </c>
      <c r="U12831">
        <v>-5</v>
      </c>
    </row>
    <row r="12832" spans="1:21" x14ac:dyDescent="0.2">
      <c r="A12832" t="s">
        <v>2302</v>
      </c>
      <c r="B12832" s="10" t="s">
        <v>1711</v>
      </c>
      <c r="C12832">
        <v>14.2</v>
      </c>
      <c r="D12832">
        <v>-9.5</v>
      </c>
      <c r="E12832">
        <v>4</v>
      </c>
      <c r="F12832" t="s">
        <v>1712</v>
      </c>
      <c r="G12832">
        <v>200</v>
      </c>
      <c r="H12832">
        <v>17850.060000000001</v>
      </c>
      <c r="I12832">
        <v>105392.11</v>
      </c>
      <c r="J12832" t="s">
        <v>2300</v>
      </c>
      <c r="T12832">
        <f t="shared" si="227"/>
        <v>-5.5</v>
      </c>
      <c r="U12832">
        <v>-5.5</v>
      </c>
    </row>
    <row r="12833" spans="1:21" x14ac:dyDescent="0.2">
      <c r="A12833" t="s">
        <v>2302</v>
      </c>
      <c r="B12833" s="10" t="s">
        <v>1693</v>
      </c>
      <c r="C12833">
        <v>17.2</v>
      </c>
      <c r="D12833">
        <v>-12.5</v>
      </c>
      <c r="E12833">
        <v>3</v>
      </c>
      <c r="F12833" t="s">
        <v>1694</v>
      </c>
      <c r="G12833">
        <v>220</v>
      </c>
      <c r="H12833">
        <v>17850.060000000001</v>
      </c>
      <c r="I12833">
        <v>105392.11</v>
      </c>
      <c r="J12833" t="s">
        <v>2300</v>
      </c>
      <c r="T12833">
        <f t="shared" si="227"/>
        <v>-9.5</v>
      </c>
      <c r="U12833">
        <v>-9.5</v>
      </c>
    </row>
    <row r="12834" spans="1:21" x14ac:dyDescent="0.2">
      <c r="A12834" t="s">
        <v>2302</v>
      </c>
      <c r="B12834" s="10" t="s">
        <v>1713</v>
      </c>
      <c r="C12834">
        <v>23</v>
      </c>
      <c r="D12834">
        <v>-18.3</v>
      </c>
      <c r="E12834">
        <v>5.8</v>
      </c>
      <c r="F12834" t="s">
        <v>1699</v>
      </c>
      <c r="G12834">
        <v>220</v>
      </c>
      <c r="H12834">
        <v>17850.060000000001</v>
      </c>
      <c r="I12834">
        <v>105392.11</v>
      </c>
      <c r="J12834" t="s">
        <v>2300</v>
      </c>
      <c r="T12834">
        <f t="shared" si="227"/>
        <v>-12.5</v>
      </c>
      <c r="U12834">
        <v>-12.5</v>
      </c>
    </row>
    <row r="12835" spans="1:21" x14ac:dyDescent="0.2">
      <c r="A12835" t="s">
        <v>2302</v>
      </c>
      <c r="B12835" s="10" t="s">
        <v>1698</v>
      </c>
      <c r="C12835">
        <v>35.5</v>
      </c>
      <c r="D12835">
        <v>-30.8</v>
      </c>
      <c r="E12835">
        <v>12.5</v>
      </c>
      <c r="F12835" t="s">
        <v>1699</v>
      </c>
      <c r="G12835">
        <v>250</v>
      </c>
      <c r="H12835">
        <v>17850.060000000001</v>
      </c>
      <c r="I12835">
        <v>105392.11</v>
      </c>
      <c r="J12835" t="s">
        <v>2300</v>
      </c>
      <c r="T12835">
        <f t="shared" si="227"/>
        <v>-18.3</v>
      </c>
      <c r="U12835">
        <v>-18.3</v>
      </c>
    </row>
    <row r="12836" spans="1:21" x14ac:dyDescent="0.2">
      <c r="A12836" t="s">
        <v>2302</v>
      </c>
      <c r="B12836" s="10" t="s">
        <v>1700</v>
      </c>
      <c r="C12836">
        <v>40.799999999999997</v>
      </c>
      <c r="D12836">
        <v>-36.1</v>
      </c>
      <c r="E12836">
        <v>5.3</v>
      </c>
      <c r="F12836" t="s">
        <v>1764</v>
      </c>
      <c r="G12836">
        <v>350</v>
      </c>
      <c r="H12836">
        <v>17850.060000000001</v>
      </c>
      <c r="I12836">
        <v>105392.11</v>
      </c>
      <c r="J12836" t="s">
        <v>2300</v>
      </c>
      <c r="T12836">
        <f t="shared" si="227"/>
        <v>-30.8</v>
      </c>
      <c r="U12836">
        <v>-30.8</v>
      </c>
    </row>
    <row r="12837" spans="1:21" x14ac:dyDescent="0.2">
      <c r="A12837" t="s">
        <v>2303</v>
      </c>
      <c r="B12837" s="10" t="s">
        <v>1687</v>
      </c>
      <c r="C12837">
        <v>7.3</v>
      </c>
      <c r="D12837">
        <v>-2.76</v>
      </c>
      <c r="E12837">
        <v>7.3</v>
      </c>
      <c r="F12837" t="s">
        <v>1688</v>
      </c>
      <c r="G12837">
        <v>70</v>
      </c>
      <c r="H12837">
        <v>17831.330000000002</v>
      </c>
      <c r="I12837">
        <v>105394.75</v>
      </c>
      <c r="J12837" t="s">
        <v>2300</v>
      </c>
      <c r="T12837">
        <f t="shared" si="227"/>
        <v>4.54</v>
      </c>
      <c r="U12837">
        <v>4.54</v>
      </c>
    </row>
    <row r="12838" spans="1:21" x14ac:dyDescent="0.2">
      <c r="A12838" t="s">
        <v>2303</v>
      </c>
      <c r="B12838" s="10" t="s">
        <v>1689</v>
      </c>
      <c r="C12838">
        <v>8.6999999999999993</v>
      </c>
      <c r="D12838">
        <v>-4.16</v>
      </c>
      <c r="E12838">
        <v>1.4</v>
      </c>
      <c r="F12838" t="s">
        <v>1690</v>
      </c>
      <c r="G12838">
        <v>50</v>
      </c>
      <c r="H12838">
        <v>17831.330000000002</v>
      </c>
      <c r="I12838">
        <v>105394.75</v>
      </c>
      <c r="J12838" t="s">
        <v>2300</v>
      </c>
      <c r="T12838">
        <f t="shared" si="227"/>
        <v>-2.7600000000000002</v>
      </c>
      <c r="U12838">
        <v>-2.7600000000000002</v>
      </c>
    </row>
    <row r="12839" spans="1:21" x14ac:dyDescent="0.2">
      <c r="A12839" t="s">
        <v>2303</v>
      </c>
      <c r="B12839" s="10" t="s">
        <v>1711</v>
      </c>
      <c r="C12839">
        <v>13.4</v>
      </c>
      <c r="D12839">
        <v>-8.86</v>
      </c>
      <c r="E12839">
        <v>4.7</v>
      </c>
      <c r="F12839" t="s">
        <v>1712</v>
      </c>
      <c r="G12839">
        <v>200</v>
      </c>
      <c r="H12839">
        <v>17831.330000000002</v>
      </c>
      <c r="I12839">
        <v>105394.75</v>
      </c>
      <c r="J12839" t="s">
        <v>2300</v>
      </c>
      <c r="T12839">
        <f t="shared" si="227"/>
        <v>-4.1599999999999993</v>
      </c>
      <c r="U12839">
        <v>-4.1599999999999993</v>
      </c>
    </row>
    <row r="12840" spans="1:21" x14ac:dyDescent="0.2">
      <c r="A12840" t="s">
        <v>2303</v>
      </c>
      <c r="B12840" s="10" t="s">
        <v>1693</v>
      </c>
      <c r="C12840">
        <v>17.600000000000001</v>
      </c>
      <c r="D12840">
        <v>-13.06</v>
      </c>
      <c r="E12840">
        <v>4.2</v>
      </c>
      <c r="F12840" t="s">
        <v>1694</v>
      </c>
      <c r="G12840">
        <v>220</v>
      </c>
      <c r="H12840">
        <v>17831.330000000002</v>
      </c>
      <c r="I12840">
        <v>105394.75</v>
      </c>
      <c r="J12840" t="s">
        <v>2300</v>
      </c>
      <c r="T12840">
        <f t="shared" si="227"/>
        <v>-8.86</v>
      </c>
      <c r="U12840">
        <v>-8.86</v>
      </c>
    </row>
    <row r="12841" spans="1:21" x14ac:dyDescent="0.2">
      <c r="A12841" t="s">
        <v>2303</v>
      </c>
      <c r="B12841" s="10" t="s">
        <v>1713</v>
      </c>
      <c r="C12841">
        <v>24.5</v>
      </c>
      <c r="D12841">
        <v>-19.96</v>
      </c>
      <c r="E12841">
        <v>6.9</v>
      </c>
      <c r="F12841" t="s">
        <v>1699</v>
      </c>
      <c r="G12841">
        <v>220</v>
      </c>
      <c r="H12841">
        <v>17831.330000000002</v>
      </c>
      <c r="I12841">
        <v>105394.75</v>
      </c>
      <c r="J12841" t="s">
        <v>2300</v>
      </c>
      <c r="T12841">
        <f t="shared" si="227"/>
        <v>-13.06</v>
      </c>
      <c r="U12841">
        <v>-13.06</v>
      </c>
    </row>
    <row r="12842" spans="1:21" x14ac:dyDescent="0.2">
      <c r="A12842" t="s">
        <v>2303</v>
      </c>
      <c r="B12842" s="10" t="s">
        <v>1698</v>
      </c>
      <c r="C12842">
        <v>31.5</v>
      </c>
      <c r="D12842">
        <v>-26.96</v>
      </c>
      <c r="E12842">
        <v>7</v>
      </c>
      <c r="F12842" t="s">
        <v>1699</v>
      </c>
      <c r="G12842">
        <v>250</v>
      </c>
      <c r="H12842">
        <v>17831.330000000002</v>
      </c>
      <c r="I12842">
        <v>105394.75</v>
      </c>
      <c r="J12842" t="s">
        <v>2300</v>
      </c>
      <c r="T12842">
        <f t="shared" si="227"/>
        <v>-19.96</v>
      </c>
      <c r="U12842">
        <v>-19.96</v>
      </c>
    </row>
    <row r="12843" spans="1:21" x14ac:dyDescent="0.2">
      <c r="A12843" t="s">
        <v>2304</v>
      </c>
      <c r="B12843" s="10" t="s">
        <v>1687</v>
      </c>
      <c r="C12843">
        <v>6.1</v>
      </c>
      <c r="D12843">
        <v>-0.94</v>
      </c>
      <c r="E12843">
        <v>6.1</v>
      </c>
      <c r="F12843" t="s">
        <v>1688</v>
      </c>
      <c r="G12843">
        <v>70</v>
      </c>
      <c r="H12843">
        <v>17787.490000000002</v>
      </c>
      <c r="I12843">
        <v>105395.24</v>
      </c>
      <c r="J12843" t="s">
        <v>2300</v>
      </c>
      <c r="T12843">
        <f t="shared" si="227"/>
        <v>5.16</v>
      </c>
      <c r="U12843">
        <v>5.16</v>
      </c>
    </row>
    <row r="12844" spans="1:21" x14ac:dyDescent="0.2">
      <c r="A12844" t="s">
        <v>2304</v>
      </c>
      <c r="B12844" s="10" t="s">
        <v>1722</v>
      </c>
      <c r="C12844">
        <v>8</v>
      </c>
      <c r="D12844">
        <v>-2.84</v>
      </c>
      <c r="E12844">
        <v>1.9</v>
      </c>
      <c r="F12844" t="s">
        <v>1692</v>
      </c>
      <c r="G12844">
        <v>110</v>
      </c>
      <c r="H12844">
        <v>17787.490000000002</v>
      </c>
      <c r="I12844">
        <v>105395.24</v>
      </c>
      <c r="J12844" t="s">
        <v>2300</v>
      </c>
      <c r="T12844">
        <f t="shared" si="227"/>
        <v>-0.94</v>
      </c>
      <c r="U12844">
        <v>-0.94</v>
      </c>
    </row>
    <row r="12845" spans="1:21" x14ac:dyDescent="0.2">
      <c r="A12845" t="s">
        <v>2304</v>
      </c>
      <c r="B12845" s="10" t="s">
        <v>1689</v>
      </c>
      <c r="C12845">
        <v>10.1</v>
      </c>
      <c r="D12845">
        <v>-4.9400000000000004</v>
      </c>
      <c r="E12845">
        <v>2.1</v>
      </c>
      <c r="F12845" t="s">
        <v>1690</v>
      </c>
      <c r="G12845">
        <v>50</v>
      </c>
      <c r="H12845">
        <v>17787.490000000002</v>
      </c>
      <c r="I12845">
        <v>105395.24</v>
      </c>
      <c r="J12845" t="s">
        <v>2300</v>
      </c>
      <c r="T12845">
        <f t="shared" si="227"/>
        <v>-2.8400000000000003</v>
      </c>
      <c r="U12845">
        <v>-2.8400000000000003</v>
      </c>
    </row>
    <row r="12846" spans="1:21" x14ac:dyDescent="0.2">
      <c r="A12846" t="s">
        <v>2304</v>
      </c>
      <c r="B12846" s="10" t="s">
        <v>1711</v>
      </c>
      <c r="C12846">
        <v>12.9</v>
      </c>
      <c r="D12846">
        <v>-7.74</v>
      </c>
      <c r="E12846">
        <v>2.8</v>
      </c>
      <c r="F12846" t="s">
        <v>1712</v>
      </c>
      <c r="G12846">
        <v>200</v>
      </c>
      <c r="H12846">
        <v>17787.490000000002</v>
      </c>
      <c r="I12846">
        <v>105395.24</v>
      </c>
      <c r="J12846" t="s">
        <v>2300</v>
      </c>
      <c r="T12846">
        <f t="shared" si="227"/>
        <v>-4.9400000000000004</v>
      </c>
      <c r="U12846">
        <v>-4.9400000000000004</v>
      </c>
    </row>
    <row r="12847" spans="1:21" x14ac:dyDescent="0.2">
      <c r="A12847" t="s">
        <v>2304</v>
      </c>
      <c r="B12847" s="10" t="s">
        <v>1693</v>
      </c>
      <c r="C12847">
        <v>18.899999999999999</v>
      </c>
      <c r="D12847">
        <v>-13.74</v>
      </c>
      <c r="E12847">
        <v>6</v>
      </c>
      <c r="F12847" t="s">
        <v>1694</v>
      </c>
      <c r="G12847">
        <v>220</v>
      </c>
      <c r="H12847">
        <v>17787.490000000002</v>
      </c>
      <c r="I12847">
        <v>105395.24</v>
      </c>
      <c r="J12847" t="s">
        <v>2300</v>
      </c>
      <c r="T12847">
        <f t="shared" si="227"/>
        <v>-7.74</v>
      </c>
      <c r="U12847">
        <v>-7.74</v>
      </c>
    </row>
    <row r="12848" spans="1:21" x14ac:dyDescent="0.2">
      <c r="A12848" t="s">
        <v>2304</v>
      </c>
      <c r="B12848" s="10" t="s">
        <v>1713</v>
      </c>
      <c r="C12848">
        <v>25.4</v>
      </c>
      <c r="D12848">
        <v>-20.239999999999998</v>
      </c>
      <c r="E12848">
        <v>6.5</v>
      </c>
      <c r="F12848" t="s">
        <v>1699</v>
      </c>
      <c r="G12848">
        <v>220</v>
      </c>
      <c r="H12848">
        <v>17787.490000000002</v>
      </c>
      <c r="I12848">
        <v>105395.24</v>
      </c>
      <c r="J12848" t="s">
        <v>2300</v>
      </c>
      <c r="T12848">
        <f t="shared" si="227"/>
        <v>-13.739999999999998</v>
      </c>
      <c r="U12848">
        <v>-13.739999999999998</v>
      </c>
    </row>
    <row r="12849" spans="1:21" x14ac:dyDescent="0.2">
      <c r="A12849" t="s">
        <v>2304</v>
      </c>
      <c r="B12849" s="10" t="s">
        <v>1698</v>
      </c>
      <c r="C12849">
        <v>40.369999999999997</v>
      </c>
      <c r="D12849">
        <v>-35.21</v>
      </c>
      <c r="E12849">
        <v>14.97</v>
      </c>
      <c r="F12849" t="s">
        <v>1699</v>
      </c>
      <c r="G12849">
        <v>250</v>
      </c>
      <c r="H12849">
        <v>17787.490000000002</v>
      </c>
      <c r="I12849">
        <v>105395.24</v>
      </c>
      <c r="J12849" t="s">
        <v>2300</v>
      </c>
      <c r="T12849">
        <f t="shared" si="227"/>
        <v>-20.240000000000002</v>
      </c>
      <c r="U12849">
        <v>-20.240000000000002</v>
      </c>
    </row>
    <row r="12850" spans="1:21" x14ac:dyDescent="0.2">
      <c r="A12850" t="s">
        <v>2305</v>
      </c>
      <c r="B12850" s="10" t="s">
        <v>1687</v>
      </c>
      <c r="C12850">
        <v>2.6</v>
      </c>
      <c r="D12850">
        <v>1.71</v>
      </c>
      <c r="E12850">
        <v>2.6</v>
      </c>
      <c r="F12850" t="s">
        <v>1688</v>
      </c>
      <c r="G12850">
        <v>70</v>
      </c>
      <c r="H12850">
        <v>17849.599999999999</v>
      </c>
      <c r="I12850">
        <v>105418.58</v>
      </c>
      <c r="J12850" t="s">
        <v>2300</v>
      </c>
      <c r="T12850">
        <f t="shared" si="227"/>
        <v>4.3100000000000005</v>
      </c>
      <c r="U12850">
        <v>4.3100000000000005</v>
      </c>
    </row>
    <row r="12851" spans="1:21" x14ac:dyDescent="0.2">
      <c r="A12851" t="s">
        <v>2305</v>
      </c>
      <c r="B12851" s="10" t="s">
        <v>1714</v>
      </c>
      <c r="C12851">
        <v>9.1999999999999993</v>
      </c>
      <c r="D12851">
        <v>-4.8899999999999997</v>
      </c>
      <c r="E12851">
        <v>6.6</v>
      </c>
      <c r="F12851" t="s">
        <v>2308</v>
      </c>
      <c r="G12851">
        <v>100</v>
      </c>
      <c r="H12851">
        <v>17849.599999999999</v>
      </c>
      <c r="I12851">
        <v>105418.58</v>
      </c>
      <c r="J12851" t="s">
        <v>2300</v>
      </c>
      <c r="T12851">
        <f t="shared" si="227"/>
        <v>1.71</v>
      </c>
      <c r="U12851">
        <v>1.71</v>
      </c>
    </row>
    <row r="12852" spans="1:21" x14ac:dyDescent="0.2">
      <c r="A12852" t="s">
        <v>2305</v>
      </c>
      <c r="B12852" s="10" t="s">
        <v>1722</v>
      </c>
      <c r="C12852">
        <v>10.4</v>
      </c>
      <c r="D12852">
        <v>-6.09</v>
      </c>
      <c r="E12852">
        <v>1.2</v>
      </c>
      <c r="F12852" t="s">
        <v>1692</v>
      </c>
      <c r="G12852">
        <v>110</v>
      </c>
      <c r="H12852">
        <v>17849.599999999999</v>
      </c>
      <c r="I12852">
        <v>105418.58</v>
      </c>
      <c r="J12852" t="s">
        <v>2300</v>
      </c>
      <c r="T12852">
        <f t="shared" si="227"/>
        <v>-4.8899999999999997</v>
      </c>
      <c r="U12852">
        <v>-4.8899999999999997</v>
      </c>
    </row>
    <row r="12853" spans="1:21" x14ac:dyDescent="0.2">
      <c r="A12853" t="s">
        <v>2305</v>
      </c>
      <c r="B12853" s="10" t="s">
        <v>1711</v>
      </c>
      <c r="C12853">
        <v>14.5</v>
      </c>
      <c r="D12853">
        <v>-10.19</v>
      </c>
      <c r="E12853">
        <v>4.0999999999999996</v>
      </c>
      <c r="F12853" t="s">
        <v>1712</v>
      </c>
      <c r="G12853">
        <v>200</v>
      </c>
      <c r="H12853">
        <v>17849.599999999999</v>
      </c>
      <c r="I12853">
        <v>105418.58</v>
      </c>
      <c r="J12853" t="s">
        <v>2300</v>
      </c>
      <c r="T12853">
        <f t="shared" si="227"/>
        <v>-6.09</v>
      </c>
      <c r="U12853">
        <v>-6.09</v>
      </c>
    </row>
    <row r="12854" spans="1:21" x14ac:dyDescent="0.2">
      <c r="A12854" t="s">
        <v>2305</v>
      </c>
      <c r="B12854" s="10" t="s">
        <v>1693</v>
      </c>
      <c r="C12854">
        <v>16.7</v>
      </c>
      <c r="D12854">
        <v>-12.39</v>
      </c>
      <c r="E12854">
        <v>2.2000000000000002</v>
      </c>
      <c r="F12854" t="s">
        <v>1694</v>
      </c>
      <c r="G12854">
        <v>220</v>
      </c>
      <c r="H12854">
        <v>17849.599999999999</v>
      </c>
      <c r="I12854">
        <v>105418.58</v>
      </c>
      <c r="J12854" t="s">
        <v>2300</v>
      </c>
      <c r="T12854">
        <f t="shared" si="227"/>
        <v>-10.190000000000001</v>
      </c>
      <c r="U12854">
        <v>-10.190000000000001</v>
      </c>
    </row>
    <row r="12855" spans="1:21" x14ac:dyDescent="0.2">
      <c r="A12855" t="s">
        <v>2305</v>
      </c>
      <c r="B12855" s="10" t="s">
        <v>1713</v>
      </c>
      <c r="C12855">
        <v>21.5</v>
      </c>
      <c r="D12855">
        <v>-17.190000000000001</v>
      </c>
      <c r="E12855">
        <v>4.8</v>
      </c>
      <c r="F12855" t="s">
        <v>1699</v>
      </c>
      <c r="G12855">
        <v>220</v>
      </c>
      <c r="H12855">
        <v>17849.599999999999</v>
      </c>
      <c r="I12855">
        <v>105418.58</v>
      </c>
      <c r="J12855" t="s">
        <v>2300</v>
      </c>
      <c r="T12855">
        <f t="shared" si="227"/>
        <v>-12.39</v>
      </c>
      <c r="U12855">
        <v>-12.39</v>
      </c>
    </row>
    <row r="12856" spans="1:21" x14ac:dyDescent="0.2">
      <c r="A12856" t="s">
        <v>2305</v>
      </c>
      <c r="B12856" s="10" t="s">
        <v>1698</v>
      </c>
      <c r="C12856">
        <v>31.3</v>
      </c>
      <c r="D12856">
        <v>-26.99</v>
      </c>
      <c r="E12856">
        <v>9.8000000000000007</v>
      </c>
      <c r="F12856" t="s">
        <v>1699</v>
      </c>
      <c r="G12856">
        <v>250</v>
      </c>
      <c r="H12856">
        <v>17849.599999999999</v>
      </c>
      <c r="I12856">
        <v>105418.58</v>
      </c>
      <c r="J12856" t="s">
        <v>2300</v>
      </c>
      <c r="T12856">
        <f t="shared" si="227"/>
        <v>-17.189999999999998</v>
      </c>
      <c r="U12856">
        <v>-17.189999999999998</v>
      </c>
    </row>
    <row r="12857" spans="1:21" x14ac:dyDescent="0.2">
      <c r="A12857" t="s">
        <v>2306</v>
      </c>
      <c r="B12857" s="10" t="s">
        <v>1687</v>
      </c>
      <c r="C12857">
        <v>5.4</v>
      </c>
      <c r="D12857">
        <v>-0.76</v>
      </c>
      <c r="E12857">
        <v>5.4</v>
      </c>
      <c r="F12857" t="s">
        <v>1688</v>
      </c>
      <c r="G12857">
        <v>70</v>
      </c>
      <c r="H12857">
        <v>17831.22</v>
      </c>
      <c r="I12857">
        <v>105419.83</v>
      </c>
      <c r="J12857" t="s">
        <v>2300</v>
      </c>
      <c r="T12857">
        <f t="shared" si="227"/>
        <v>4.6400000000000006</v>
      </c>
      <c r="U12857">
        <v>4.6400000000000006</v>
      </c>
    </row>
    <row r="12858" spans="1:21" x14ac:dyDescent="0.2">
      <c r="A12858" t="s">
        <v>2306</v>
      </c>
      <c r="B12858" s="10" t="s">
        <v>1714</v>
      </c>
      <c r="C12858">
        <v>8.6</v>
      </c>
      <c r="D12858">
        <v>-3.96</v>
      </c>
      <c r="E12858">
        <v>3.2</v>
      </c>
      <c r="F12858" t="s">
        <v>2308</v>
      </c>
      <c r="G12858">
        <v>100</v>
      </c>
      <c r="H12858">
        <v>17831.22</v>
      </c>
      <c r="I12858">
        <v>105419.83</v>
      </c>
      <c r="J12858" t="s">
        <v>2300</v>
      </c>
      <c r="T12858">
        <f t="shared" si="227"/>
        <v>-0.75999999999999979</v>
      </c>
      <c r="U12858">
        <v>-0.75999999999999979</v>
      </c>
    </row>
    <row r="12859" spans="1:21" x14ac:dyDescent="0.2">
      <c r="A12859" t="s">
        <v>2306</v>
      </c>
      <c r="B12859" s="10" t="s">
        <v>1689</v>
      </c>
      <c r="C12859">
        <v>10</v>
      </c>
      <c r="D12859">
        <v>-5.36</v>
      </c>
      <c r="E12859">
        <v>1.4</v>
      </c>
      <c r="F12859" t="s">
        <v>1690</v>
      </c>
      <c r="G12859">
        <v>50</v>
      </c>
      <c r="H12859">
        <v>17831.22</v>
      </c>
      <c r="I12859">
        <v>105419.83</v>
      </c>
      <c r="J12859" t="s">
        <v>2300</v>
      </c>
      <c r="T12859">
        <f t="shared" si="227"/>
        <v>-3.9600000000000004</v>
      </c>
      <c r="U12859">
        <v>-3.9600000000000004</v>
      </c>
    </row>
    <row r="12860" spans="1:21" x14ac:dyDescent="0.2">
      <c r="A12860" t="s">
        <v>2306</v>
      </c>
      <c r="B12860" s="10" t="s">
        <v>1711</v>
      </c>
      <c r="C12860">
        <v>13.8</v>
      </c>
      <c r="D12860">
        <v>-9.16</v>
      </c>
      <c r="E12860">
        <v>3.8</v>
      </c>
      <c r="F12860" t="s">
        <v>1712</v>
      </c>
      <c r="G12860">
        <v>200</v>
      </c>
      <c r="H12860">
        <v>17831.22</v>
      </c>
      <c r="I12860">
        <v>105419.83</v>
      </c>
      <c r="J12860" t="s">
        <v>2300</v>
      </c>
      <c r="T12860">
        <f t="shared" si="227"/>
        <v>-5.36</v>
      </c>
      <c r="U12860">
        <v>-5.36</v>
      </c>
    </row>
    <row r="12861" spans="1:21" x14ac:dyDescent="0.2">
      <c r="A12861" t="s">
        <v>2306</v>
      </c>
      <c r="B12861" s="10" t="s">
        <v>1693</v>
      </c>
      <c r="C12861">
        <v>17.899999999999999</v>
      </c>
      <c r="D12861">
        <v>-13.26</v>
      </c>
      <c r="E12861">
        <v>4.0999999999999996</v>
      </c>
      <c r="F12861" t="s">
        <v>1694</v>
      </c>
      <c r="G12861">
        <v>220</v>
      </c>
      <c r="H12861">
        <v>17831.22</v>
      </c>
      <c r="I12861">
        <v>105419.83</v>
      </c>
      <c r="J12861" t="s">
        <v>2300</v>
      </c>
      <c r="T12861">
        <f t="shared" si="227"/>
        <v>-9.16</v>
      </c>
      <c r="U12861">
        <v>-9.16</v>
      </c>
    </row>
    <row r="12862" spans="1:21" x14ac:dyDescent="0.2">
      <c r="A12862" t="s">
        <v>2306</v>
      </c>
      <c r="B12862" s="10" t="s">
        <v>1713</v>
      </c>
      <c r="C12862">
        <v>21.5</v>
      </c>
      <c r="D12862">
        <v>-16.86</v>
      </c>
      <c r="E12862">
        <v>3.6</v>
      </c>
      <c r="F12862" t="s">
        <v>1699</v>
      </c>
      <c r="G12862">
        <v>220</v>
      </c>
      <c r="H12862">
        <v>17831.22</v>
      </c>
      <c r="I12862">
        <v>105419.83</v>
      </c>
      <c r="J12862" t="s">
        <v>2300</v>
      </c>
      <c r="T12862">
        <f t="shared" si="227"/>
        <v>-13.26</v>
      </c>
      <c r="U12862">
        <v>-13.26</v>
      </c>
    </row>
    <row r="12863" spans="1:21" x14ac:dyDescent="0.2">
      <c r="A12863" t="s">
        <v>2306</v>
      </c>
      <c r="B12863" s="10" t="s">
        <v>1698</v>
      </c>
      <c r="C12863">
        <v>34.5</v>
      </c>
      <c r="D12863">
        <v>-29.86</v>
      </c>
      <c r="E12863">
        <v>13</v>
      </c>
      <c r="F12863" t="s">
        <v>1699</v>
      </c>
      <c r="G12863">
        <v>250</v>
      </c>
      <c r="H12863">
        <v>17831.22</v>
      </c>
      <c r="I12863">
        <v>105419.83</v>
      </c>
      <c r="J12863" t="s">
        <v>2300</v>
      </c>
      <c r="T12863">
        <f t="shared" si="227"/>
        <v>-16.86</v>
      </c>
      <c r="U12863">
        <v>-16.86</v>
      </c>
    </row>
    <row r="12864" spans="1:21" x14ac:dyDescent="0.2">
      <c r="A12864" t="s">
        <v>2306</v>
      </c>
      <c r="B12864" s="10" t="s">
        <v>1700</v>
      </c>
      <c r="C12864">
        <v>39.5</v>
      </c>
      <c r="D12864">
        <v>-34.86</v>
      </c>
      <c r="E12864">
        <v>5</v>
      </c>
      <c r="F12864" t="s">
        <v>1764</v>
      </c>
      <c r="G12864">
        <v>350</v>
      </c>
      <c r="H12864">
        <v>17831.22</v>
      </c>
      <c r="I12864">
        <v>105419.83</v>
      </c>
      <c r="J12864" t="s">
        <v>2300</v>
      </c>
      <c r="T12864">
        <f t="shared" si="227"/>
        <v>-29.86</v>
      </c>
      <c r="U12864">
        <v>-29.86</v>
      </c>
    </row>
    <row r="12865" spans="1:21" x14ac:dyDescent="0.2">
      <c r="A12865" t="s">
        <v>2307</v>
      </c>
      <c r="B12865" s="10" t="s">
        <v>1687</v>
      </c>
      <c r="C12865">
        <v>2</v>
      </c>
      <c r="D12865">
        <v>2.57</v>
      </c>
      <c r="E12865">
        <v>2</v>
      </c>
      <c r="F12865" t="s">
        <v>1688</v>
      </c>
      <c r="G12865">
        <v>70</v>
      </c>
      <c r="H12865">
        <v>17806.419999999998</v>
      </c>
      <c r="I12865">
        <v>105417.11</v>
      </c>
      <c r="J12865" t="s">
        <v>2300</v>
      </c>
      <c r="T12865">
        <f t="shared" si="227"/>
        <v>4.57</v>
      </c>
      <c r="U12865">
        <v>4.57</v>
      </c>
    </row>
    <row r="12866" spans="1:21" x14ac:dyDescent="0.2">
      <c r="A12866" t="s">
        <v>2307</v>
      </c>
      <c r="B12866" s="10" t="s">
        <v>1714</v>
      </c>
      <c r="C12866">
        <v>4</v>
      </c>
      <c r="D12866">
        <v>0.56999999999999995</v>
      </c>
      <c r="E12866">
        <v>2</v>
      </c>
      <c r="F12866" t="s">
        <v>2308</v>
      </c>
      <c r="G12866">
        <v>100</v>
      </c>
      <c r="H12866">
        <v>17806.419999999998</v>
      </c>
      <c r="I12866">
        <v>105417.11</v>
      </c>
      <c r="J12866" t="s">
        <v>2300</v>
      </c>
      <c r="T12866">
        <f t="shared" ref="T12866:T12929" si="228">D12866+E12866</f>
        <v>2.57</v>
      </c>
      <c r="U12866">
        <v>2.57</v>
      </c>
    </row>
    <row r="12867" spans="1:21" x14ac:dyDescent="0.2">
      <c r="A12867" t="s">
        <v>2307</v>
      </c>
      <c r="B12867" s="10" t="s">
        <v>1687</v>
      </c>
      <c r="C12867">
        <v>5.0999999999999996</v>
      </c>
      <c r="D12867">
        <v>-0.53</v>
      </c>
      <c r="E12867">
        <v>1.1000000000000001</v>
      </c>
      <c r="F12867" t="s">
        <v>1688</v>
      </c>
      <c r="G12867">
        <v>110</v>
      </c>
      <c r="H12867">
        <v>17806.419999999998</v>
      </c>
      <c r="I12867">
        <v>105417.11</v>
      </c>
      <c r="J12867" t="s">
        <v>2300</v>
      </c>
      <c r="T12867">
        <f t="shared" si="228"/>
        <v>0.57000000000000006</v>
      </c>
      <c r="U12867">
        <v>0.57000000000000006</v>
      </c>
    </row>
    <row r="12868" spans="1:21" x14ac:dyDescent="0.2">
      <c r="A12868" t="s">
        <v>2307</v>
      </c>
      <c r="B12868" s="10" t="s">
        <v>1689</v>
      </c>
      <c r="C12868">
        <v>8.5</v>
      </c>
      <c r="D12868">
        <v>-3.93</v>
      </c>
      <c r="E12868">
        <v>3.4</v>
      </c>
      <c r="F12868" t="s">
        <v>1690</v>
      </c>
      <c r="G12868">
        <v>50</v>
      </c>
      <c r="H12868">
        <v>17806.419999999998</v>
      </c>
      <c r="I12868">
        <v>105417.11</v>
      </c>
      <c r="J12868" t="s">
        <v>2300</v>
      </c>
      <c r="T12868">
        <f t="shared" si="228"/>
        <v>-0.53000000000000025</v>
      </c>
      <c r="U12868">
        <v>-0.53000000000000025</v>
      </c>
    </row>
    <row r="12869" spans="1:21" x14ac:dyDescent="0.2">
      <c r="A12869" t="s">
        <v>2307</v>
      </c>
      <c r="B12869" s="10" t="s">
        <v>1711</v>
      </c>
      <c r="C12869">
        <v>12</v>
      </c>
      <c r="D12869">
        <v>-7.43</v>
      </c>
      <c r="E12869">
        <v>3.5</v>
      </c>
      <c r="F12869" t="s">
        <v>1712</v>
      </c>
      <c r="G12869">
        <v>200</v>
      </c>
      <c r="H12869">
        <v>17806.419999999998</v>
      </c>
      <c r="I12869">
        <v>105417.11</v>
      </c>
      <c r="J12869" t="s">
        <v>2300</v>
      </c>
      <c r="T12869">
        <f t="shared" si="228"/>
        <v>-3.9299999999999997</v>
      </c>
      <c r="U12869">
        <v>-3.9299999999999997</v>
      </c>
    </row>
    <row r="12870" spans="1:21" x14ac:dyDescent="0.2">
      <c r="A12870" t="s">
        <v>2307</v>
      </c>
      <c r="B12870" s="10" t="s">
        <v>1693</v>
      </c>
      <c r="C12870">
        <v>18.2</v>
      </c>
      <c r="D12870">
        <v>-13.63</v>
      </c>
      <c r="E12870">
        <v>6.2</v>
      </c>
      <c r="F12870" t="s">
        <v>1694</v>
      </c>
      <c r="G12870">
        <v>220</v>
      </c>
      <c r="H12870">
        <v>17806.419999999998</v>
      </c>
      <c r="I12870">
        <v>105417.11</v>
      </c>
      <c r="J12870" t="s">
        <v>2300</v>
      </c>
      <c r="T12870">
        <f t="shared" si="228"/>
        <v>-7.4300000000000006</v>
      </c>
      <c r="U12870">
        <v>-7.4300000000000006</v>
      </c>
    </row>
    <row r="12871" spans="1:21" x14ac:dyDescent="0.2">
      <c r="A12871" t="s">
        <v>2307</v>
      </c>
      <c r="B12871" s="10" t="s">
        <v>1713</v>
      </c>
      <c r="C12871">
        <v>20.2</v>
      </c>
      <c r="D12871">
        <v>-15.63</v>
      </c>
      <c r="E12871">
        <v>2</v>
      </c>
      <c r="F12871" t="s">
        <v>1699</v>
      </c>
      <c r="G12871">
        <v>220</v>
      </c>
      <c r="H12871">
        <v>17806.419999999998</v>
      </c>
      <c r="I12871">
        <v>105417.11</v>
      </c>
      <c r="J12871" t="s">
        <v>2300</v>
      </c>
      <c r="T12871">
        <f t="shared" si="228"/>
        <v>-13.63</v>
      </c>
      <c r="U12871">
        <v>-13.63</v>
      </c>
    </row>
    <row r="12872" spans="1:21" x14ac:dyDescent="0.2">
      <c r="A12872" t="s">
        <v>2307</v>
      </c>
      <c r="B12872" s="10" t="s">
        <v>1698</v>
      </c>
      <c r="C12872">
        <v>31.7</v>
      </c>
      <c r="D12872">
        <v>-27.13</v>
      </c>
      <c r="E12872">
        <v>11.5</v>
      </c>
      <c r="F12872" t="s">
        <v>1699</v>
      </c>
      <c r="G12872">
        <v>250</v>
      </c>
      <c r="H12872">
        <v>17806.419999999998</v>
      </c>
      <c r="I12872">
        <v>105417.11</v>
      </c>
      <c r="J12872" t="s">
        <v>2300</v>
      </c>
      <c r="T12872">
        <f t="shared" si="228"/>
        <v>-15.629999999999999</v>
      </c>
      <c r="U12872">
        <v>-15.629999999999999</v>
      </c>
    </row>
    <row r="12873" spans="1:21" x14ac:dyDescent="0.2">
      <c r="A12873" t="s">
        <v>2307</v>
      </c>
      <c r="B12873" s="10" t="s">
        <v>1700</v>
      </c>
      <c r="C12873">
        <v>39.4</v>
      </c>
      <c r="D12873">
        <v>-34.83</v>
      </c>
      <c r="E12873">
        <v>7.7</v>
      </c>
      <c r="F12873" t="s">
        <v>1764</v>
      </c>
      <c r="G12873">
        <v>350</v>
      </c>
      <c r="H12873">
        <v>17806.419999999998</v>
      </c>
      <c r="I12873">
        <v>105417.11</v>
      </c>
      <c r="J12873" t="s">
        <v>2300</v>
      </c>
      <c r="T12873">
        <f t="shared" si="228"/>
        <v>-27.13</v>
      </c>
      <c r="U12873">
        <v>-27.13</v>
      </c>
    </row>
    <row r="12874" spans="1:21" x14ac:dyDescent="0.2">
      <c r="A12874" t="s">
        <v>1513</v>
      </c>
      <c r="B12874" s="10" t="s">
        <v>1687</v>
      </c>
      <c r="C12874">
        <v>5.5</v>
      </c>
      <c r="D12874">
        <v>-0.34</v>
      </c>
      <c r="E12874">
        <v>5.5</v>
      </c>
      <c r="F12874" t="s">
        <v>1688</v>
      </c>
      <c r="G12874">
        <v>70</v>
      </c>
      <c r="H12874">
        <v>17787.66</v>
      </c>
      <c r="I12874">
        <v>105416.55</v>
      </c>
      <c r="J12874" t="s">
        <v>2300</v>
      </c>
      <c r="T12874">
        <f t="shared" si="228"/>
        <v>5.16</v>
      </c>
      <c r="U12874">
        <v>5.16</v>
      </c>
    </row>
    <row r="12875" spans="1:21" x14ac:dyDescent="0.2">
      <c r="A12875" t="s">
        <v>1513</v>
      </c>
      <c r="B12875" s="10" t="s">
        <v>1722</v>
      </c>
      <c r="C12875">
        <v>7.5</v>
      </c>
      <c r="D12875">
        <v>-2.34</v>
      </c>
      <c r="E12875">
        <v>2</v>
      </c>
      <c r="F12875" t="s">
        <v>1692</v>
      </c>
      <c r="G12875">
        <v>110</v>
      </c>
      <c r="H12875">
        <v>17787.66</v>
      </c>
      <c r="I12875">
        <v>105416.55</v>
      </c>
      <c r="J12875" t="s">
        <v>2300</v>
      </c>
      <c r="T12875">
        <f t="shared" si="228"/>
        <v>-0.33999999999999986</v>
      </c>
      <c r="U12875">
        <v>-0.33999999999999986</v>
      </c>
    </row>
    <row r="12876" spans="1:21" x14ac:dyDescent="0.2">
      <c r="A12876" t="s">
        <v>1513</v>
      </c>
      <c r="B12876" s="10" t="s">
        <v>1689</v>
      </c>
      <c r="C12876">
        <v>10</v>
      </c>
      <c r="D12876">
        <v>-4.84</v>
      </c>
      <c r="E12876">
        <v>2.5</v>
      </c>
      <c r="F12876" t="s">
        <v>1690</v>
      </c>
      <c r="G12876">
        <v>50</v>
      </c>
      <c r="H12876">
        <v>17787.66</v>
      </c>
      <c r="I12876">
        <v>105416.55</v>
      </c>
      <c r="J12876" t="s">
        <v>2300</v>
      </c>
      <c r="T12876">
        <f t="shared" si="228"/>
        <v>-2.34</v>
      </c>
      <c r="U12876">
        <v>-2.34</v>
      </c>
    </row>
    <row r="12877" spans="1:21" x14ac:dyDescent="0.2">
      <c r="A12877" t="s">
        <v>1513</v>
      </c>
      <c r="B12877" s="10" t="s">
        <v>1711</v>
      </c>
      <c r="C12877">
        <v>13</v>
      </c>
      <c r="D12877">
        <v>-7.84</v>
      </c>
      <c r="E12877">
        <v>3</v>
      </c>
      <c r="F12877" t="s">
        <v>1712</v>
      </c>
      <c r="G12877">
        <v>200</v>
      </c>
      <c r="H12877">
        <v>17787.66</v>
      </c>
      <c r="I12877">
        <v>105416.55</v>
      </c>
      <c r="J12877" t="s">
        <v>2300</v>
      </c>
      <c r="T12877">
        <f t="shared" si="228"/>
        <v>-4.84</v>
      </c>
      <c r="U12877">
        <v>-4.84</v>
      </c>
    </row>
    <row r="12878" spans="1:21" x14ac:dyDescent="0.2">
      <c r="A12878" t="s">
        <v>1513</v>
      </c>
      <c r="B12878" s="10" t="s">
        <v>1693</v>
      </c>
      <c r="C12878">
        <v>18.3</v>
      </c>
      <c r="D12878">
        <v>-13.14</v>
      </c>
      <c r="E12878">
        <v>5.3</v>
      </c>
      <c r="F12878" t="s">
        <v>1694</v>
      </c>
      <c r="G12878">
        <v>220</v>
      </c>
      <c r="H12878">
        <v>17787.66</v>
      </c>
      <c r="I12878">
        <v>105416.55</v>
      </c>
      <c r="J12878" t="s">
        <v>2300</v>
      </c>
      <c r="T12878">
        <f t="shared" si="228"/>
        <v>-7.8400000000000007</v>
      </c>
      <c r="U12878">
        <v>-7.8400000000000007</v>
      </c>
    </row>
    <row r="12879" spans="1:21" x14ac:dyDescent="0.2">
      <c r="A12879" t="s">
        <v>1513</v>
      </c>
      <c r="B12879" s="10" t="s">
        <v>1713</v>
      </c>
      <c r="C12879">
        <v>26.3</v>
      </c>
      <c r="D12879">
        <v>-21.14</v>
      </c>
      <c r="E12879">
        <v>8</v>
      </c>
      <c r="F12879" t="s">
        <v>1699</v>
      </c>
      <c r="G12879">
        <v>220</v>
      </c>
      <c r="H12879">
        <v>17787.66</v>
      </c>
      <c r="I12879">
        <v>105416.55</v>
      </c>
      <c r="J12879" t="s">
        <v>2300</v>
      </c>
      <c r="T12879">
        <f t="shared" si="228"/>
        <v>-13.14</v>
      </c>
      <c r="U12879">
        <v>-13.14</v>
      </c>
    </row>
    <row r="12880" spans="1:21" x14ac:dyDescent="0.2">
      <c r="A12880" t="s">
        <v>1513</v>
      </c>
      <c r="B12880" s="10" t="s">
        <v>1698</v>
      </c>
      <c r="C12880">
        <v>32</v>
      </c>
      <c r="D12880">
        <v>-26.84</v>
      </c>
      <c r="E12880">
        <v>5.7</v>
      </c>
      <c r="F12880" t="s">
        <v>1699</v>
      </c>
      <c r="G12880">
        <v>250</v>
      </c>
      <c r="H12880">
        <v>17787.66</v>
      </c>
      <c r="I12880">
        <v>105416.55</v>
      </c>
      <c r="J12880" t="s">
        <v>2300</v>
      </c>
      <c r="T12880">
        <f t="shared" si="228"/>
        <v>-21.14</v>
      </c>
      <c r="U12880">
        <v>-21.14</v>
      </c>
    </row>
    <row r="12881" spans="1:21" x14ac:dyDescent="0.2">
      <c r="A12881" t="s">
        <v>1514</v>
      </c>
      <c r="B12881" s="10" t="s">
        <v>1687</v>
      </c>
      <c r="C12881">
        <v>4.7</v>
      </c>
      <c r="D12881">
        <v>0.04</v>
      </c>
      <c r="E12881">
        <v>4.7</v>
      </c>
      <c r="F12881" t="s">
        <v>1688</v>
      </c>
      <c r="G12881">
        <v>70</v>
      </c>
      <c r="H12881">
        <v>17830.68</v>
      </c>
      <c r="I12881">
        <v>105445.2</v>
      </c>
      <c r="J12881" t="s">
        <v>2300</v>
      </c>
      <c r="T12881">
        <f t="shared" si="228"/>
        <v>4.74</v>
      </c>
      <c r="U12881">
        <v>4.74</v>
      </c>
    </row>
    <row r="12882" spans="1:21" x14ac:dyDescent="0.2">
      <c r="A12882" t="s">
        <v>1514</v>
      </c>
      <c r="B12882" s="10" t="s">
        <v>1714</v>
      </c>
      <c r="C12882">
        <v>7.6</v>
      </c>
      <c r="D12882">
        <v>-2.86</v>
      </c>
      <c r="E12882">
        <v>2.9</v>
      </c>
      <c r="F12882" t="s">
        <v>2308</v>
      </c>
      <c r="G12882">
        <v>110</v>
      </c>
      <c r="H12882">
        <v>17830.68</v>
      </c>
      <c r="I12882">
        <v>105445.2</v>
      </c>
      <c r="J12882" t="s">
        <v>2300</v>
      </c>
      <c r="T12882">
        <f t="shared" si="228"/>
        <v>4.0000000000000036E-2</v>
      </c>
      <c r="U12882">
        <v>4.0000000000000036E-2</v>
      </c>
    </row>
    <row r="12883" spans="1:21" x14ac:dyDescent="0.2">
      <c r="A12883" t="s">
        <v>1514</v>
      </c>
      <c r="B12883" s="10" t="s">
        <v>1689</v>
      </c>
      <c r="C12883">
        <v>9.3000000000000007</v>
      </c>
      <c r="D12883">
        <v>-4.5599999999999996</v>
      </c>
      <c r="E12883">
        <v>1.7</v>
      </c>
      <c r="F12883" t="s">
        <v>1690</v>
      </c>
      <c r="G12883">
        <v>50</v>
      </c>
      <c r="H12883">
        <v>17830.68</v>
      </c>
      <c r="I12883">
        <v>105445.2</v>
      </c>
      <c r="J12883" t="s">
        <v>2300</v>
      </c>
      <c r="T12883">
        <f t="shared" si="228"/>
        <v>-2.8599999999999994</v>
      </c>
      <c r="U12883">
        <v>-2.8599999999999994</v>
      </c>
    </row>
    <row r="12884" spans="1:21" x14ac:dyDescent="0.2">
      <c r="A12884" t="s">
        <v>1514</v>
      </c>
      <c r="B12884" s="10" t="s">
        <v>1711</v>
      </c>
      <c r="C12884">
        <v>13</v>
      </c>
      <c r="D12884">
        <v>-8.26</v>
      </c>
      <c r="E12884">
        <v>3.7</v>
      </c>
      <c r="F12884" t="s">
        <v>1712</v>
      </c>
      <c r="G12884">
        <v>200</v>
      </c>
      <c r="H12884">
        <v>17830.68</v>
      </c>
      <c r="I12884">
        <v>105445.2</v>
      </c>
      <c r="J12884" t="s">
        <v>2300</v>
      </c>
      <c r="T12884">
        <f t="shared" si="228"/>
        <v>-4.5599999999999996</v>
      </c>
      <c r="U12884">
        <v>-4.5599999999999996</v>
      </c>
    </row>
    <row r="12885" spans="1:21" x14ac:dyDescent="0.2">
      <c r="A12885" t="s">
        <v>1514</v>
      </c>
      <c r="B12885" s="10" t="s">
        <v>1693</v>
      </c>
      <c r="C12885">
        <v>17.600000000000001</v>
      </c>
      <c r="D12885">
        <v>-12.86</v>
      </c>
      <c r="E12885">
        <v>4.5999999999999996</v>
      </c>
      <c r="F12885" t="s">
        <v>1694</v>
      </c>
      <c r="G12885">
        <v>220</v>
      </c>
      <c r="H12885">
        <v>17830.68</v>
      </c>
      <c r="I12885">
        <v>105445.2</v>
      </c>
      <c r="J12885" t="s">
        <v>2300</v>
      </c>
      <c r="T12885">
        <f t="shared" si="228"/>
        <v>-8.26</v>
      </c>
      <c r="U12885">
        <v>-8.26</v>
      </c>
    </row>
    <row r="12886" spans="1:21" x14ac:dyDescent="0.2">
      <c r="A12886" t="s">
        <v>1514</v>
      </c>
      <c r="B12886" s="10" t="s">
        <v>1698</v>
      </c>
      <c r="C12886">
        <v>29</v>
      </c>
      <c r="D12886">
        <v>-24.26</v>
      </c>
      <c r="E12886">
        <v>11.4</v>
      </c>
      <c r="F12886" t="s">
        <v>1699</v>
      </c>
      <c r="G12886">
        <v>250</v>
      </c>
      <c r="H12886">
        <v>17830.68</v>
      </c>
      <c r="I12886">
        <v>105445.2</v>
      </c>
      <c r="J12886" t="s">
        <v>2300</v>
      </c>
      <c r="T12886">
        <f t="shared" si="228"/>
        <v>-12.860000000000001</v>
      </c>
      <c r="U12886">
        <v>-12.860000000000001</v>
      </c>
    </row>
    <row r="12887" spans="1:21" x14ac:dyDescent="0.2">
      <c r="A12887" t="s">
        <v>1514</v>
      </c>
      <c r="B12887" s="10" t="s">
        <v>1700</v>
      </c>
      <c r="C12887">
        <v>39.5</v>
      </c>
      <c r="D12887">
        <v>-34.76</v>
      </c>
      <c r="E12887">
        <v>10.5</v>
      </c>
      <c r="F12887" t="s">
        <v>1764</v>
      </c>
      <c r="G12887">
        <v>350</v>
      </c>
      <c r="H12887">
        <v>17830.68</v>
      </c>
      <c r="I12887">
        <v>105445.2</v>
      </c>
      <c r="J12887" t="s">
        <v>2300</v>
      </c>
      <c r="T12887">
        <f t="shared" si="228"/>
        <v>-24.259999999999998</v>
      </c>
      <c r="U12887">
        <v>-24.259999999999998</v>
      </c>
    </row>
    <row r="12888" spans="1:21" x14ac:dyDescent="0.2">
      <c r="A12888" t="s">
        <v>1515</v>
      </c>
      <c r="B12888" s="10" t="s">
        <v>1687</v>
      </c>
      <c r="C12888">
        <v>2.5</v>
      </c>
      <c r="D12888">
        <v>2.31</v>
      </c>
      <c r="E12888">
        <v>2.5</v>
      </c>
      <c r="F12888" t="s">
        <v>1688</v>
      </c>
      <c r="G12888">
        <v>70</v>
      </c>
      <c r="H12888">
        <v>17804.990000000002</v>
      </c>
      <c r="I12888">
        <v>105445.1</v>
      </c>
      <c r="J12888" t="s">
        <v>2300</v>
      </c>
      <c r="T12888">
        <f t="shared" si="228"/>
        <v>4.8100000000000005</v>
      </c>
      <c r="U12888">
        <v>4.8100000000000005</v>
      </c>
    </row>
    <row r="12889" spans="1:21" x14ac:dyDescent="0.2">
      <c r="A12889" t="s">
        <v>1515</v>
      </c>
      <c r="B12889" s="10" t="s">
        <v>1714</v>
      </c>
      <c r="C12889">
        <v>9.6</v>
      </c>
      <c r="D12889">
        <v>-4.79</v>
      </c>
      <c r="E12889">
        <v>7.1</v>
      </c>
      <c r="F12889" t="s">
        <v>2308</v>
      </c>
      <c r="G12889">
        <v>110</v>
      </c>
      <c r="H12889">
        <v>17804.990000000002</v>
      </c>
      <c r="I12889">
        <v>105445.1</v>
      </c>
      <c r="J12889" t="s">
        <v>2300</v>
      </c>
      <c r="T12889">
        <f t="shared" si="228"/>
        <v>2.3099999999999996</v>
      </c>
      <c r="U12889">
        <v>2.3099999999999996</v>
      </c>
    </row>
    <row r="12890" spans="1:21" x14ac:dyDescent="0.2">
      <c r="A12890" t="s">
        <v>1515</v>
      </c>
      <c r="B12890" s="10" t="s">
        <v>1711</v>
      </c>
      <c r="C12890">
        <v>13.6</v>
      </c>
      <c r="D12890">
        <v>-8.7899999999999991</v>
      </c>
      <c r="E12890">
        <v>4</v>
      </c>
      <c r="F12890" t="s">
        <v>1712</v>
      </c>
      <c r="G12890">
        <v>200</v>
      </c>
      <c r="H12890">
        <v>17804.990000000002</v>
      </c>
      <c r="I12890">
        <v>105445.1</v>
      </c>
      <c r="J12890" t="s">
        <v>2300</v>
      </c>
      <c r="T12890">
        <f t="shared" si="228"/>
        <v>-4.7899999999999991</v>
      </c>
      <c r="U12890">
        <v>-4.7899999999999991</v>
      </c>
    </row>
    <row r="12891" spans="1:21" x14ac:dyDescent="0.2">
      <c r="A12891" t="s">
        <v>1515</v>
      </c>
      <c r="B12891" s="10" t="s">
        <v>1693</v>
      </c>
      <c r="C12891">
        <v>19.5</v>
      </c>
      <c r="D12891">
        <v>-14.69</v>
      </c>
      <c r="E12891">
        <v>5.9</v>
      </c>
      <c r="F12891" t="s">
        <v>1694</v>
      </c>
      <c r="G12891">
        <v>220</v>
      </c>
      <c r="H12891">
        <v>17804.990000000002</v>
      </c>
      <c r="I12891">
        <v>105445.1</v>
      </c>
      <c r="J12891" t="s">
        <v>2300</v>
      </c>
      <c r="T12891">
        <f t="shared" si="228"/>
        <v>-8.7899999999999991</v>
      </c>
      <c r="U12891">
        <v>-8.7899999999999991</v>
      </c>
    </row>
    <row r="12892" spans="1:21" x14ac:dyDescent="0.2">
      <c r="A12892" t="s">
        <v>1515</v>
      </c>
      <c r="B12892" s="10" t="s">
        <v>1713</v>
      </c>
      <c r="C12892">
        <v>24.5</v>
      </c>
      <c r="D12892">
        <v>-19.690000000000001</v>
      </c>
      <c r="E12892">
        <v>5</v>
      </c>
      <c r="F12892" t="s">
        <v>1699</v>
      </c>
      <c r="G12892">
        <v>220</v>
      </c>
      <c r="H12892">
        <v>17804.990000000002</v>
      </c>
      <c r="I12892">
        <v>105445.1</v>
      </c>
      <c r="J12892" t="s">
        <v>2300</v>
      </c>
      <c r="T12892">
        <f t="shared" si="228"/>
        <v>-14.690000000000001</v>
      </c>
      <c r="U12892">
        <v>-14.690000000000001</v>
      </c>
    </row>
    <row r="12893" spans="1:21" x14ac:dyDescent="0.2">
      <c r="A12893" t="s">
        <v>1515</v>
      </c>
      <c r="B12893" s="10" t="s">
        <v>1698</v>
      </c>
      <c r="C12893">
        <v>31</v>
      </c>
      <c r="D12893">
        <v>-26.19</v>
      </c>
      <c r="E12893">
        <v>6.5</v>
      </c>
      <c r="F12893" t="s">
        <v>1699</v>
      </c>
      <c r="G12893">
        <v>250</v>
      </c>
      <c r="H12893">
        <v>17804.990000000002</v>
      </c>
      <c r="I12893">
        <v>105445.1</v>
      </c>
      <c r="J12893" t="s">
        <v>2300</v>
      </c>
      <c r="T12893">
        <f t="shared" si="228"/>
        <v>-19.690000000000001</v>
      </c>
      <c r="U12893">
        <v>-19.690000000000001</v>
      </c>
    </row>
    <row r="12894" spans="1:21" x14ac:dyDescent="0.2">
      <c r="A12894" t="s">
        <v>1516</v>
      </c>
      <c r="B12894" s="10" t="s">
        <v>1687</v>
      </c>
      <c r="C12894">
        <v>5.2</v>
      </c>
      <c r="D12894">
        <v>-0.28999999999999998</v>
      </c>
      <c r="E12894">
        <v>5.2</v>
      </c>
      <c r="F12894" t="s">
        <v>1688</v>
      </c>
      <c r="G12894">
        <v>70</v>
      </c>
      <c r="H12894">
        <v>17782.75</v>
      </c>
      <c r="I12894">
        <v>105439.71</v>
      </c>
      <c r="J12894" t="s">
        <v>2300</v>
      </c>
      <c r="T12894">
        <f t="shared" si="228"/>
        <v>4.91</v>
      </c>
      <c r="U12894">
        <v>4.91</v>
      </c>
    </row>
    <row r="12895" spans="1:21" x14ac:dyDescent="0.2">
      <c r="A12895" t="s">
        <v>1516</v>
      </c>
      <c r="B12895" s="10" t="s">
        <v>1714</v>
      </c>
      <c r="C12895">
        <v>6.8</v>
      </c>
      <c r="D12895">
        <v>-1.89</v>
      </c>
      <c r="E12895">
        <v>1.6</v>
      </c>
      <c r="F12895" t="s">
        <v>2308</v>
      </c>
      <c r="G12895">
        <v>110</v>
      </c>
      <c r="H12895">
        <v>17782.75</v>
      </c>
      <c r="I12895">
        <v>105439.71</v>
      </c>
      <c r="J12895" t="s">
        <v>2300</v>
      </c>
      <c r="T12895">
        <f t="shared" si="228"/>
        <v>-0.28999999999999981</v>
      </c>
      <c r="U12895">
        <v>-0.28999999999999981</v>
      </c>
    </row>
    <row r="12896" spans="1:21" x14ac:dyDescent="0.2">
      <c r="A12896" t="s">
        <v>1516</v>
      </c>
      <c r="B12896" s="10" t="s">
        <v>1689</v>
      </c>
      <c r="C12896">
        <v>10.5</v>
      </c>
      <c r="D12896">
        <v>-5.59</v>
      </c>
      <c r="E12896">
        <v>3.7</v>
      </c>
      <c r="F12896" t="s">
        <v>1690</v>
      </c>
      <c r="G12896">
        <v>50</v>
      </c>
      <c r="H12896">
        <v>17782.75</v>
      </c>
      <c r="I12896">
        <v>105439.71</v>
      </c>
      <c r="J12896" t="s">
        <v>2300</v>
      </c>
      <c r="T12896">
        <f t="shared" si="228"/>
        <v>-1.8899999999999997</v>
      </c>
      <c r="U12896">
        <v>-1.8899999999999997</v>
      </c>
    </row>
    <row r="12897" spans="1:21" x14ac:dyDescent="0.2">
      <c r="A12897" t="s">
        <v>1516</v>
      </c>
      <c r="B12897" s="10" t="s">
        <v>1711</v>
      </c>
      <c r="C12897">
        <v>13</v>
      </c>
      <c r="D12897">
        <v>-8.09</v>
      </c>
      <c r="E12897">
        <v>2.5</v>
      </c>
      <c r="F12897" t="s">
        <v>1712</v>
      </c>
      <c r="G12897">
        <v>200</v>
      </c>
      <c r="H12897">
        <v>17782.75</v>
      </c>
      <c r="I12897">
        <v>105439.71</v>
      </c>
      <c r="J12897" t="s">
        <v>2300</v>
      </c>
      <c r="T12897">
        <f t="shared" si="228"/>
        <v>-5.59</v>
      </c>
      <c r="U12897">
        <v>-5.59</v>
      </c>
    </row>
    <row r="12898" spans="1:21" x14ac:dyDescent="0.2">
      <c r="A12898" t="s">
        <v>1516</v>
      </c>
      <c r="B12898" s="10" t="s">
        <v>1693</v>
      </c>
      <c r="C12898">
        <v>21.8</v>
      </c>
      <c r="D12898">
        <v>-16.89</v>
      </c>
      <c r="E12898">
        <v>8.8000000000000007</v>
      </c>
      <c r="F12898" t="s">
        <v>1694</v>
      </c>
      <c r="G12898">
        <v>220</v>
      </c>
      <c r="H12898">
        <v>17782.75</v>
      </c>
      <c r="I12898">
        <v>105439.71</v>
      </c>
      <c r="J12898" t="s">
        <v>2300</v>
      </c>
      <c r="T12898">
        <f t="shared" si="228"/>
        <v>-8.09</v>
      </c>
      <c r="U12898">
        <v>-8.09</v>
      </c>
    </row>
    <row r="12899" spans="1:21" x14ac:dyDescent="0.2">
      <c r="A12899" t="s">
        <v>1516</v>
      </c>
      <c r="B12899" s="10" t="s">
        <v>1713</v>
      </c>
      <c r="C12899">
        <v>23.5</v>
      </c>
      <c r="D12899">
        <v>-18.59</v>
      </c>
      <c r="E12899">
        <v>1.7</v>
      </c>
      <c r="F12899" t="s">
        <v>1699</v>
      </c>
      <c r="G12899">
        <v>220</v>
      </c>
      <c r="H12899">
        <v>17782.75</v>
      </c>
      <c r="I12899">
        <v>105439.71</v>
      </c>
      <c r="J12899" t="s">
        <v>2300</v>
      </c>
      <c r="T12899">
        <f t="shared" si="228"/>
        <v>-16.89</v>
      </c>
      <c r="U12899">
        <v>-16.89</v>
      </c>
    </row>
    <row r="12900" spans="1:21" x14ac:dyDescent="0.2">
      <c r="A12900" t="s">
        <v>1516</v>
      </c>
      <c r="B12900" s="10" t="s">
        <v>1698</v>
      </c>
      <c r="C12900">
        <v>28.5</v>
      </c>
      <c r="D12900">
        <v>-23.59</v>
      </c>
      <c r="E12900">
        <v>5</v>
      </c>
      <c r="F12900" t="s">
        <v>1699</v>
      </c>
      <c r="G12900">
        <v>250</v>
      </c>
      <c r="H12900">
        <v>17782.75</v>
      </c>
      <c r="I12900">
        <v>105439.71</v>
      </c>
      <c r="J12900" t="s">
        <v>2300</v>
      </c>
      <c r="T12900">
        <f t="shared" si="228"/>
        <v>-18.59</v>
      </c>
      <c r="U12900">
        <v>-18.59</v>
      </c>
    </row>
    <row r="12901" spans="1:21" x14ac:dyDescent="0.2">
      <c r="A12901" t="s">
        <v>1516</v>
      </c>
      <c r="B12901" s="10" t="s">
        <v>1700</v>
      </c>
      <c r="C12901">
        <v>39</v>
      </c>
      <c r="D12901">
        <v>-34.090000000000003</v>
      </c>
      <c r="E12901">
        <v>10.5</v>
      </c>
      <c r="F12901" t="s">
        <v>1764</v>
      </c>
      <c r="G12901">
        <v>350</v>
      </c>
      <c r="H12901">
        <v>17782.75</v>
      </c>
      <c r="I12901">
        <v>105439.71</v>
      </c>
      <c r="J12901" t="s">
        <v>2300</v>
      </c>
      <c r="T12901">
        <f t="shared" si="228"/>
        <v>-23.590000000000003</v>
      </c>
      <c r="U12901">
        <v>-23.590000000000003</v>
      </c>
    </row>
    <row r="12902" spans="1:21" x14ac:dyDescent="0.2">
      <c r="A12902" t="s">
        <v>1517</v>
      </c>
      <c r="B12902" s="10" t="s">
        <v>1687</v>
      </c>
      <c r="C12902">
        <v>5.5</v>
      </c>
      <c r="D12902">
        <v>-0.65</v>
      </c>
      <c r="E12902">
        <v>5.5</v>
      </c>
      <c r="F12902" t="s">
        <v>1688</v>
      </c>
      <c r="G12902">
        <v>70</v>
      </c>
      <c r="H12902">
        <v>17830.34</v>
      </c>
      <c r="I12902">
        <v>105468.56</v>
      </c>
      <c r="J12902" t="s">
        <v>2300</v>
      </c>
      <c r="T12902">
        <f t="shared" si="228"/>
        <v>4.8499999999999996</v>
      </c>
      <c r="U12902">
        <v>4.8499999999999996</v>
      </c>
    </row>
    <row r="12903" spans="1:21" x14ac:dyDescent="0.2">
      <c r="A12903" t="s">
        <v>1517</v>
      </c>
      <c r="B12903" s="10" t="s">
        <v>1714</v>
      </c>
      <c r="C12903">
        <v>9.5</v>
      </c>
      <c r="D12903">
        <v>-4.6500000000000004</v>
      </c>
      <c r="E12903">
        <v>4</v>
      </c>
      <c r="F12903" t="s">
        <v>2308</v>
      </c>
      <c r="G12903">
        <v>110</v>
      </c>
      <c r="H12903">
        <v>17830.34</v>
      </c>
      <c r="I12903">
        <v>105468.56</v>
      </c>
      <c r="J12903" t="s">
        <v>2300</v>
      </c>
      <c r="T12903">
        <f t="shared" si="228"/>
        <v>-0.65000000000000036</v>
      </c>
      <c r="U12903">
        <v>-0.65000000000000036</v>
      </c>
    </row>
    <row r="12904" spans="1:21" x14ac:dyDescent="0.2">
      <c r="A12904" t="s">
        <v>1517</v>
      </c>
      <c r="B12904" s="10" t="s">
        <v>1689</v>
      </c>
      <c r="C12904">
        <v>10</v>
      </c>
      <c r="D12904">
        <v>-5.15</v>
      </c>
      <c r="E12904">
        <v>0.5</v>
      </c>
      <c r="F12904" t="s">
        <v>1690</v>
      </c>
      <c r="G12904">
        <v>50</v>
      </c>
      <c r="H12904">
        <v>17830.34</v>
      </c>
      <c r="I12904">
        <v>105468.56</v>
      </c>
      <c r="J12904" t="s">
        <v>2300</v>
      </c>
      <c r="T12904">
        <f t="shared" si="228"/>
        <v>-4.6500000000000004</v>
      </c>
      <c r="U12904">
        <v>-4.6500000000000004</v>
      </c>
    </row>
    <row r="12905" spans="1:21" x14ac:dyDescent="0.2">
      <c r="A12905" t="s">
        <v>1517</v>
      </c>
      <c r="B12905" s="10" t="s">
        <v>1711</v>
      </c>
      <c r="C12905">
        <v>13.1</v>
      </c>
      <c r="D12905">
        <v>-8.25</v>
      </c>
      <c r="E12905">
        <v>3.1</v>
      </c>
      <c r="F12905" t="s">
        <v>1712</v>
      </c>
      <c r="G12905">
        <v>200</v>
      </c>
      <c r="H12905">
        <v>17830.34</v>
      </c>
      <c r="I12905">
        <v>105468.56</v>
      </c>
      <c r="J12905" t="s">
        <v>2300</v>
      </c>
      <c r="T12905">
        <f t="shared" si="228"/>
        <v>-5.15</v>
      </c>
      <c r="U12905">
        <v>-5.15</v>
      </c>
    </row>
    <row r="12906" spans="1:21" x14ac:dyDescent="0.2">
      <c r="A12906" t="s">
        <v>1517</v>
      </c>
      <c r="B12906" s="10" t="s">
        <v>1693</v>
      </c>
      <c r="C12906">
        <v>18.5</v>
      </c>
      <c r="D12906">
        <v>-13.65</v>
      </c>
      <c r="E12906">
        <v>5.4</v>
      </c>
      <c r="F12906" t="s">
        <v>1694</v>
      </c>
      <c r="G12906">
        <v>220</v>
      </c>
      <c r="H12906">
        <v>17830.34</v>
      </c>
      <c r="I12906">
        <v>105468.56</v>
      </c>
      <c r="J12906" t="s">
        <v>2300</v>
      </c>
      <c r="T12906">
        <f t="shared" si="228"/>
        <v>-8.25</v>
      </c>
      <c r="U12906">
        <v>-8.25</v>
      </c>
    </row>
    <row r="12907" spans="1:21" x14ac:dyDescent="0.2">
      <c r="A12907" t="s">
        <v>1517</v>
      </c>
      <c r="B12907" s="10" t="s">
        <v>1713</v>
      </c>
      <c r="C12907">
        <v>24.7</v>
      </c>
      <c r="D12907">
        <v>-19.850000000000001</v>
      </c>
      <c r="E12907">
        <v>6.2</v>
      </c>
      <c r="F12907" t="s">
        <v>1699</v>
      </c>
      <c r="G12907">
        <v>220</v>
      </c>
      <c r="H12907">
        <v>17830.34</v>
      </c>
      <c r="I12907">
        <v>105468.56</v>
      </c>
      <c r="J12907" t="s">
        <v>2300</v>
      </c>
      <c r="T12907">
        <f t="shared" si="228"/>
        <v>-13.650000000000002</v>
      </c>
      <c r="U12907">
        <v>-13.650000000000002</v>
      </c>
    </row>
    <row r="12908" spans="1:21" x14ac:dyDescent="0.2">
      <c r="A12908" t="s">
        <v>1518</v>
      </c>
      <c r="B12908" s="10" t="s">
        <v>1687</v>
      </c>
      <c r="C12908">
        <v>3.1</v>
      </c>
      <c r="D12908">
        <v>1.63</v>
      </c>
      <c r="E12908">
        <v>3.1</v>
      </c>
      <c r="F12908" t="s">
        <v>1688</v>
      </c>
      <c r="G12908">
        <v>70</v>
      </c>
      <c r="H12908">
        <v>17804.63</v>
      </c>
      <c r="I12908">
        <v>105469.06</v>
      </c>
      <c r="J12908" t="s">
        <v>2300</v>
      </c>
      <c r="T12908">
        <f t="shared" si="228"/>
        <v>4.7300000000000004</v>
      </c>
      <c r="U12908">
        <v>4.7300000000000004</v>
      </c>
    </row>
    <row r="12909" spans="1:21" x14ac:dyDescent="0.2">
      <c r="A12909" t="s">
        <v>1518</v>
      </c>
      <c r="B12909" s="10" t="s">
        <v>1714</v>
      </c>
      <c r="C12909">
        <v>8.8000000000000007</v>
      </c>
      <c r="D12909">
        <v>-4.07</v>
      </c>
      <c r="E12909">
        <v>5.7</v>
      </c>
      <c r="F12909" t="s">
        <v>2308</v>
      </c>
      <c r="G12909">
        <v>110</v>
      </c>
      <c r="H12909">
        <v>17804.63</v>
      </c>
      <c r="I12909">
        <v>105469.06</v>
      </c>
      <c r="J12909" t="s">
        <v>2300</v>
      </c>
      <c r="T12909">
        <f t="shared" si="228"/>
        <v>1.63</v>
      </c>
      <c r="U12909">
        <v>1.63</v>
      </c>
    </row>
    <row r="12910" spans="1:21" x14ac:dyDescent="0.2">
      <c r="A12910" t="s">
        <v>1518</v>
      </c>
      <c r="B12910" s="10" t="s">
        <v>1711</v>
      </c>
      <c r="C12910">
        <v>12</v>
      </c>
      <c r="D12910">
        <v>-7.27</v>
      </c>
      <c r="E12910">
        <v>3.2</v>
      </c>
      <c r="F12910" t="s">
        <v>1712</v>
      </c>
      <c r="G12910">
        <v>200</v>
      </c>
      <c r="H12910">
        <v>17804.63</v>
      </c>
      <c r="I12910">
        <v>105469.06</v>
      </c>
      <c r="J12910" t="s">
        <v>2300</v>
      </c>
      <c r="T12910">
        <f t="shared" si="228"/>
        <v>-4.0699999999999994</v>
      </c>
      <c r="U12910">
        <v>-4.0699999999999994</v>
      </c>
    </row>
    <row r="12911" spans="1:21" x14ac:dyDescent="0.2">
      <c r="A12911" t="s">
        <v>1518</v>
      </c>
      <c r="B12911" s="10" t="s">
        <v>1693</v>
      </c>
      <c r="C12911">
        <v>17.5</v>
      </c>
      <c r="D12911">
        <v>-12.77</v>
      </c>
      <c r="E12911">
        <v>5.5</v>
      </c>
      <c r="F12911" t="s">
        <v>1694</v>
      </c>
      <c r="G12911">
        <v>220</v>
      </c>
      <c r="H12911">
        <v>17804.63</v>
      </c>
      <c r="I12911">
        <v>105469.06</v>
      </c>
      <c r="J12911" t="s">
        <v>2300</v>
      </c>
      <c r="T12911">
        <f t="shared" si="228"/>
        <v>-7.27</v>
      </c>
      <c r="U12911">
        <v>-7.27</v>
      </c>
    </row>
    <row r="12912" spans="1:21" x14ac:dyDescent="0.2">
      <c r="A12912" t="s">
        <v>1518</v>
      </c>
      <c r="B12912" s="10" t="s">
        <v>1713</v>
      </c>
      <c r="C12912">
        <v>25.5</v>
      </c>
      <c r="D12912">
        <v>-20.77</v>
      </c>
      <c r="E12912">
        <v>8</v>
      </c>
      <c r="F12912" t="s">
        <v>1699</v>
      </c>
      <c r="G12912">
        <v>220</v>
      </c>
      <c r="H12912">
        <v>17804.63</v>
      </c>
      <c r="I12912">
        <v>105469.06</v>
      </c>
      <c r="J12912" t="s">
        <v>2300</v>
      </c>
      <c r="T12912">
        <f t="shared" si="228"/>
        <v>-12.77</v>
      </c>
      <c r="U12912">
        <v>-12.77</v>
      </c>
    </row>
    <row r="12913" spans="1:21" x14ac:dyDescent="0.2">
      <c r="A12913" t="s">
        <v>1518</v>
      </c>
      <c r="B12913" s="10" t="s">
        <v>1698</v>
      </c>
      <c r="C12913">
        <v>29.5</v>
      </c>
      <c r="D12913">
        <v>-24.77</v>
      </c>
      <c r="E12913">
        <v>4</v>
      </c>
      <c r="F12913" t="s">
        <v>1699</v>
      </c>
      <c r="G12913">
        <v>250</v>
      </c>
      <c r="H12913">
        <v>17804.63</v>
      </c>
      <c r="I12913">
        <v>105469.06</v>
      </c>
      <c r="J12913" t="s">
        <v>2300</v>
      </c>
      <c r="T12913">
        <f t="shared" si="228"/>
        <v>-20.77</v>
      </c>
      <c r="U12913">
        <v>-20.77</v>
      </c>
    </row>
    <row r="12914" spans="1:21" x14ac:dyDescent="0.2">
      <c r="A12914" t="s">
        <v>1518</v>
      </c>
      <c r="B12914" s="10" t="s">
        <v>1700</v>
      </c>
      <c r="C12914">
        <v>39.1</v>
      </c>
      <c r="D12914">
        <v>-34.369999999999997</v>
      </c>
      <c r="E12914">
        <v>9.6</v>
      </c>
      <c r="F12914" t="s">
        <v>1764</v>
      </c>
      <c r="G12914">
        <v>350</v>
      </c>
      <c r="H12914">
        <v>17804.63</v>
      </c>
      <c r="I12914">
        <v>105469.06</v>
      </c>
      <c r="J12914" t="s">
        <v>2300</v>
      </c>
      <c r="T12914">
        <f t="shared" si="228"/>
        <v>-24.769999999999996</v>
      </c>
      <c r="U12914">
        <v>-24.769999999999996</v>
      </c>
    </row>
    <row r="12915" spans="1:21" x14ac:dyDescent="0.2">
      <c r="A12915" t="s">
        <v>1519</v>
      </c>
      <c r="B12915" s="10" t="s">
        <v>1714</v>
      </c>
      <c r="C12915">
        <v>4.9000000000000004</v>
      </c>
      <c r="D12915">
        <v>-0.02</v>
      </c>
      <c r="E12915">
        <v>4.9000000000000004</v>
      </c>
      <c r="F12915" t="s">
        <v>2308</v>
      </c>
      <c r="G12915">
        <v>100</v>
      </c>
      <c r="H12915">
        <v>17782.39</v>
      </c>
      <c r="I12915">
        <v>105464.72</v>
      </c>
      <c r="J12915" t="s">
        <v>2300</v>
      </c>
      <c r="T12915">
        <f t="shared" si="228"/>
        <v>4.8800000000000008</v>
      </c>
      <c r="U12915">
        <v>4.8800000000000008</v>
      </c>
    </row>
    <row r="12916" spans="1:21" x14ac:dyDescent="0.2">
      <c r="A12916" t="s">
        <v>1519</v>
      </c>
      <c r="B12916" s="10" t="s">
        <v>1687</v>
      </c>
      <c r="C12916">
        <v>6.2</v>
      </c>
      <c r="D12916">
        <v>-1.32</v>
      </c>
      <c r="E12916">
        <v>1.3</v>
      </c>
      <c r="F12916" t="s">
        <v>1688</v>
      </c>
      <c r="G12916">
        <v>70</v>
      </c>
      <c r="H12916">
        <v>17782.39</v>
      </c>
      <c r="I12916">
        <v>105464.72</v>
      </c>
      <c r="J12916" t="s">
        <v>2300</v>
      </c>
      <c r="T12916">
        <f t="shared" si="228"/>
        <v>-2.0000000000000018E-2</v>
      </c>
      <c r="U12916">
        <v>-2.0000000000000018E-2</v>
      </c>
    </row>
    <row r="12917" spans="1:21" x14ac:dyDescent="0.2">
      <c r="A12917" t="s">
        <v>1519</v>
      </c>
      <c r="B12917" s="10" t="s">
        <v>1689</v>
      </c>
      <c r="C12917">
        <v>9.5</v>
      </c>
      <c r="D12917">
        <v>-4.62</v>
      </c>
      <c r="E12917">
        <v>3.3</v>
      </c>
      <c r="F12917" t="s">
        <v>1690</v>
      </c>
      <c r="G12917">
        <v>50</v>
      </c>
      <c r="H12917">
        <v>17782.39</v>
      </c>
      <c r="I12917">
        <v>105464.72</v>
      </c>
      <c r="J12917" t="s">
        <v>2300</v>
      </c>
      <c r="T12917">
        <f t="shared" si="228"/>
        <v>-1.3200000000000003</v>
      </c>
      <c r="U12917">
        <v>-1.3200000000000003</v>
      </c>
    </row>
    <row r="12918" spans="1:21" x14ac:dyDescent="0.2">
      <c r="A12918" t="s">
        <v>1519</v>
      </c>
      <c r="B12918" s="10" t="s">
        <v>1711</v>
      </c>
      <c r="C12918">
        <v>13.5</v>
      </c>
      <c r="D12918">
        <v>-8.6199999999999992</v>
      </c>
      <c r="E12918">
        <v>4</v>
      </c>
      <c r="F12918" t="s">
        <v>1712</v>
      </c>
      <c r="G12918">
        <v>200</v>
      </c>
      <c r="H12918">
        <v>17782.39</v>
      </c>
      <c r="I12918">
        <v>105464.72</v>
      </c>
      <c r="J12918" t="s">
        <v>2300</v>
      </c>
      <c r="T12918">
        <f t="shared" si="228"/>
        <v>-4.6199999999999992</v>
      </c>
      <c r="U12918">
        <v>-4.6199999999999992</v>
      </c>
    </row>
    <row r="12919" spans="1:21" x14ac:dyDescent="0.2">
      <c r="A12919" t="s">
        <v>1519</v>
      </c>
      <c r="B12919" s="10" t="s">
        <v>1693</v>
      </c>
      <c r="C12919">
        <v>20.9</v>
      </c>
      <c r="D12919">
        <v>-16.02</v>
      </c>
      <c r="E12919">
        <v>7.4</v>
      </c>
      <c r="F12919" t="s">
        <v>1694</v>
      </c>
      <c r="G12919">
        <v>200</v>
      </c>
      <c r="H12919">
        <v>17782.39</v>
      </c>
      <c r="I12919">
        <v>105464.72</v>
      </c>
      <c r="J12919" t="s">
        <v>2300</v>
      </c>
      <c r="T12919">
        <f t="shared" si="228"/>
        <v>-8.6199999999999992</v>
      </c>
      <c r="U12919">
        <v>-8.6199999999999992</v>
      </c>
    </row>
    <row r="12920" spans="1:21" x14ac:dyDescent="0.2">
      <c r="A12920" t="s">
        <v>1519</v>
      </c>
      <c r="B12920" s="10" t="s">
        <v>1713</v>
      </c>
      <c r="C12920">
        <v>25.6</v>
      </c>
      <c r="D12920">
        <v>-20.72</v>
      </c>
      <c r="E12920">
        <v>4.7</v>
      </c>
      <c r="F12920" t="s">
        <v>1699</v>
      </c>
      <c r="G12920">
        <v>220</v>
      </c>
      <c r="H12920">
        <v>17782.39</v>
      </c>
      <c r="I12920">
        <v>105464.72</v>
      </c>
      <c r="J12920" t="s">
        <v>2300</v>
      </c>
      <c r="T12920">
        <f t="shared" si="228"/>
        <v>-16.02</v>
      </c>
      <c r="U12920">
        <v>-16.02</v>
      </c>
    </row>
    <row r="12921" spans="1:21" x14ac:dyDescent="0.2">
      <c r="A12921" t="s">
        <v>1519</v>
      </c>
      <c r="B12921" s="10" t="s">
        <v>1698</v>
      </c>
      <c r="C12921">
        <v>30</v>
      </c>
      <c r="D12921">
        <v>-25.12</v>
      </c>
      <c r="E12921">
        <v>4.4000000000000004</v>
      </c>
      <c r="F12921" t="s">
        <v>1699</v>
      </c>
      <c r="G12921">
        <v>250</v>
      </c>
      <c r="H12921">
        <v>17782.39</v>
      </c>
      <c r="I12921">
        <v>105464.72</v>
      </c>
      <c r="J12921" t="s">
        <v>2300</v>
      </c>
      <c r="T12921">
        <f t="shared" si="228"/>
        <v>-20.72</v>
      </c>
      <c r="U12921">
        <v>-20.72</v>
      </c>
    </row>
    <row r="12922" spans="1:21" x14ac:dyDescent="0.2">
      <c r="A12922" t="s">
        <v>1519</v>
      </c>
      <c r="B12922" s="10" t="s">
        <v>1700</v>
      </c>
      <c r="C12922">
        <v>31.5</v>
      </c>
      <c r="D12922">
        <v>-26.62</v>
      </c>
      <c r="E12922">
        <v>1.5</v>
      </c>
      <c r="F12922" t="s">
        <v>1764</v>
      </c>
      <c r="G12922">
        <v>350</v>
      </c>
      <c r="H12922">
        <v>17782.39</v>
      </c>
      <c r="I12922">
        <v>105464.72</v>
      </c>
      <c r="J12922" t="s">
        <v>2300</v>
      </c>
      <c r="T12922">
        <f t="shared" si="228"/>
        <v>-25.12</v>
      </c>
      <c r="U12922">
        <v>-25.12</v>
      </c>
    </row>
    <row r="12923" spans="1:21" x14ac:dyDescent="0.2">
      <c r="A12923" t="s">
        <v>1520</v>
      </c>
      <c r="B12923" s="10" t="s">
        <v>1687</v>
      </c>
      <c r="C12923">
        <v>2.1</v>
      </c>
      <c r="D12923">
        <v>2.75</v>
      </c>
      <c r="E12923">
        <v>2.1</v>
      </c>
      <c r="F12923" t="s">
        <v>1688</v>
      </c>
      <c r="G12923">
        <v>70</v>
      </c>
      <c r="H12923">
        <v>17827.41</v>
      </c>
      <c r="I12923">
        <v>105498.648</v>
      </c>
      <c r="J12923" t="s">
        <v>2300</v>
      </c>
      <c r="T12923">
        <f t="shared" si="228"/>
        <v>4.8499999999999996</v>
      </c>
      <c r="U12923">
        <v>4.8499999999999996</v>
      </c>
    </row>
    <row r="12924" spans="1:21" x14ac:dyDescent="0.2">
      <c r="A12924" t="s">
        <v>1520</v>
      </c>
      <c r="B12924" s="10" t="s">
        <v>1714</v>
      </c>
      <c r="C12924">
        <v>9.3000000000000007</v>
      </c>
      <c r="D12924">
        <v>-4.45</v>
      </c>
      <c r="E12924">
        <v>7.2</v>
      </c>
      <c r="F12924" t="s">
        <v>2308</v>
      </c>
      <c r="G12924">
        <v>110</v>
      </c>
      <c r="H12924">
        <v>17827.41</v>
      </c>
      <c r="I12924">
        <v>105498.648</v>
      </c>
      <c r="J12924" t="s">
        <v>2300</v>
      </c>
      <c r="T12924">
        <f t="shared" si="228"/>
        <v>2.75</v>
      </c>
      <c r="U12924">
        <v>2.75</v>
      </c>
    </row>
    <row r="12925" spans="1:21" x14ac:dyDescent="0.2">
      <c r="A12925" t="s">
        <v>1520</v>
      </c>
      <c r="B12925" s="10" t="s">
        <v>1689</v>
      </c>
      <c r="C12925">
        <v>10.8</v>
      </c>
      <c r="D12925">
        <v>-5.95</v>
      </c>
      <c r="E12925">
        <v>1.5</v>
      </c>
      <c r="F12925" t="s">
        <v>1690</v>
      </c>
      <c r="G12925">
        <v>50</v>
      </c>
      <c r="H12925">
        <v>17827.41</v>
      </c>
      <c r="I12925">
        <v>105498.648</v>
      </c>
      <c r="J12925" t="s">
        <v>2300</v>
      </c>
      <c r="T12925">
        <f t="shared" si="228"/>
        <v>-4.45</v>
      </c>
      <c r="U12925">
        <v>-4.45</v>
      </c>
    </row>
    <row r="12926" spans="1:21" x14ac:dyDescent="0.2">
      <c r="A12926" t="s">
        <v>1520</v>
      </c>
      <c r="B12926" s="10" t="s">
        <v>1711</v>
      </c>
      <c r="C12926">
        <v>12.9</v>
      </c>
      <c r="D12926">
        <v>-8.0500000000000007</v>
      </c>
      <c r="E12926">
        <v>2.1</v>
      </c>
      <c r="F12926" t="s">
        <v>1712</v>
      </c>
      <c r="G12926">
        <v>200</v>
      </c>
      <c r="H12926">
        <v>17827.41</v>
      </c>
      <c r="I12926">
        <v>105498.648</v>
      </c>
      <c r="J12926" t="s">
        <v>2300</v>
      </c>
      <c r="T12926">
        <f t="shared" si="228"/>
        <v>-5.9500000000000011</v>
      </c>
      <c r="U12926">
        <v>-5.9500000000000011</v>
      </c>
    </row>
    <row r="12927" spans="1:21" x14ac:dyDescent="0.2">
      <c r="A12927" t="s">
        <v>1520</v>
      </c>
      <c r="B12927" s="10" t="s">
        <v>1693</v>
      </c>
      <c r="C12927">
        <v>17.899999999999999</v>
      </c>
      <c r="D12927">
        <v>-13.05</v>
      </c>
      <c r="E12927">
        <v>5</v>
      </c>
      <c r="F12927" t="s">
        <v>1694</v>
      </c>
      <c r="G12927">
        <v>220</v>
      </c>
      <c r="H12927">
        <v>17827.41</v>
      </c>
      <c r="I12927">
        <v>105498.648</v>
      </c>
      <c r="J12927" t="s">
        <v>2300</v>
      </c>
      <c r="T12927">
        <f t="shared" si="228"/>
        <v>-8.0500000000000007</v>
      </c>
      <c r="U12927">
        <v>-8.0500000000000007</v>
      </c>
    </row>
    <row r="12928" spans="1:21" x14ac:dyDescent="0.2">
      <c r="A12928" t="s">
        <v>1520</v>
      </c>
      <c r="B12928" s="10" t="s">
        <v>1713</v>
      </c>
      <c r="C12928">
        <v>26.1</v>
      </c>
      <c r="D12928">
        <v>-21.25</v>
      </c>
      <c r="E12928">
        <v>8.1999999999999993</v>
      </c>
      <c r="F12928" t="s">
        <v>1699</v>
      </c>
      <c r="G12928">
        <v>220</v>
      </c>
      <c r="H12928">
        <v>17827.41</v>
      </c>
      <c r="I12928">
        <v>105498.648</v>
      </c>
      <c r="J12928" t="s">
        <v>2300</v>
      </c>
      <c r="T12928">
        <f t="shared" si="228"/>
        <v>-13.05</v>
      </c>
      <c r="U12928">
        <v>-13.05</v>
      </c>
    </row>
    <row r="12929" spans="1:21" x14ac:dyDescent="0.2">
      <c r="A12929" t="s">
        <v>1520</v>
      </c>
      <c r="B12929" s="10" t="s">
        <v>1698</v>
      </c>
      <c r="C12929">
        <v>32.299999999999997</v>
      </c>
      <c r="D12929">
        <v>-27.45</v>
      </c>
      <c r="E12929">
        <v>6.2</v>
      </c>
      <c r="F12929" t="s">
        <v>1699</v>
      </c>
      <c r="G12929">
        <v>250</v>
      </c>
      <c r="H12929">
        <v>17827.41</v>
      </c>
      <c r="I12929">
        <v>105498.648</v>
      </c>
      <c r="J12929" t="s">
        <v>2300</v>
      </c>
      <c r="T12929">
        <f t="shared" si="228"/>
        <v>-21.25</v>
      </c>
      <c r="U12929">
        <v>-21.25</v>
      </c>
    </row>
    <row r="12930" spans="1:21" x14ac:dyDescent="0.2">
      <c r="A12930" t="s">
        <v>1520</v>
      </c>
      <c r="B12930" s="10" t="s">
        <v>1700</v>
      </c>
      <c r="C12930">
        <v>38.83</v>
      </c>
      <c r="D12930">
        <v>-33.979999999999997</v>
      </c>
      <c r="E12930">
        <v>6.53</v>
      </c>
      <c r="F12930" t="s">
        <v>1764</v>
      </c>
      <c r="G12930">
        <v>350</v>
      </c>
      <c r="H12930">
        <v>17827.41</v>
      </c>
      <c r="I12930">
        <v>105498.648</v>
      </c>
      <c r="J12930" t="s">
        <v>2300</v>
      </c>
      <c r="T12930">
        <f t="shared" ref="T12930:T12993" si="229">D12930+E12930</f>
        <v>-27.449999999999996</v>
      </c>
      <c r="U12930">
        <v>-27.449999999999996</v>
      </c>
    </row>
    <row r="12931" spans="1:21" x14ac:dyDescent="0.2">
      <c r="A12931" t="s">
        <v>1521</v>
      </c>
      <c r="B12931" s="10" t="s">
        <v>1687</v>
      </c>
      <c r="C12931">
        <v>0.5</v>
      </c>
      <c r="D12931">
        <v>4.26</v>
      </c>
      <c r="E12931">
        <v>0.5</v>
      </c>
      <c r="F12931" t="s">
        <v>1688</v>
      </c>
      <c r="G12931">
        <v>70</v>
      </c>
      <c r="H12931">
        <v>17803.509999999998</v>
      </c>
      <c r="I12931">
        <v>105493.18</v>
      </c>
      <c r="J12931" t="s">
        <v>2300</v>
      </c>
      <c r="T12931">
        <f t="shared" si="229"/>
        <v>4.76</v>
      </c>
      <c r="U12931">
        <v>4.76</v>
      </c>
    </row>
    <row r="12932" spans="1:21" x14ac:dyDescent="0.2">
      <c r="A12932" t="s">
        <v>1521</v>
      </c>
      <c r="B12932" s="10" t="s">
        <v>1714</v>
      </c>
      <c r="C12932">
        <v>9.5</v>
      </c>
      <c r="D12932">
        <v>-4.74</v>
      </c>
      <c r="E12932">
        <v>9</v>
      </c>
      <c r="F12932" t="s">
        <v>2308</v>
      </c>
      <c r="G12932">
        <v>110</v>
      </c>
      <c r="H12932">
        <v>17803.509999999998</v>
      </c>
      <c r="I12932">
        <v>105493.18</v>
      </c>
      <c r="J12932" t="s">
        <v>2300</v>
      </c>
      <c r="T12932">
        <f t="shared" si="229"/>
        <v>4.26</v>
      </c>
      <c r="U12932">
        <v>4.26</v>
      </c>
    </row>
    <row r="12933" spans="1:21" x14ac:dyDescent="0.2">
      <c r="A12933" t="s">
        <v>1521</v>
      </c>
      <c r="B12933" s="10" t="s">
        <v>1722</v>
      </c>
      <c r="C12933">
        <v>10</v>
      </c>
      <c r="D12933">
        <v>-5.24</v>
      </c>
      <c r="E12933">
        <v>0.5</v>
      </c>
      <c r="F12933" t="s">
        <v>1692</v>
      </c>
      <c r="G12933">
        <v>50</v>
      </c>
      <c r="H12933">
        <v>17803.509999999998</v>
      </c>
      <c r="I12933">
        <v>105493.18</v>
      </c>
      <c r="J12933" t="s">
        <v>2300</v>
      </c>
      <c r="T12933">
        <f t="shared" si="229"/>
        <v>-4.74</v>
      </c>
      <c r="U12933">
        <v>-4.74</v>
      </c>
    </row>
    <row r="12934" spans="1:21" x14ac:dyDescent="0.2">
      <c r="A12934" t="s">
        <v>1521</v>
      </c>
      <c r="B12934" s="10" t="s">
        <v>1711</v>
      </c>
      <c r="C12934">
        <v>15</v>
      </c>
      <c r="D12934">
        <v>-10.24</v>
      </c>
      <c r="E12934">
        <v>5</v>
      </c>
      <c r="F12934" t="s">
        <v>1712</v>
      </c>
      <c r="G12934">
        <v>200</v>
      </c>
      <c r="H12934">
        <v>17803.509999999998</v>
      </c>
      <c r="I12934">
        <v>105493.18</v>
      </c>
      <c r="J12934" t="s">
        <v>2300</v>
      </c>
      <c r="T12934">
        <f t="shared" si="229"/>
        <v>-5.24</v>
      </c>
      <c r="U12934">
        <v>-5.24</v>
      </c>
    </row>
    <row r="12935" spans="1:21" x14ac:dyDescent="0.2">
      <c r="A12935" t="s">
        <v>1521</v>
      </c>
      <c r="B12935" s="10" t="s">
        <v>1713</v>
      </c>
      <c r="C12935">
        <v>22.3</v>
      </c>
      <c r="D12935">
        <v>-17.54</v>
      </c>
      <c r="E12935">
        <v>7.3</v>
      </c>
      <c r="F12935" t="s">
        <v>1699</v>
      </c>
      <c r="G12935">
        <v>220</v>
      </c>
      <c r="H12935">
        <v>17803.509999999998</v>
      </c>
      <c r="I12935">
        <v>105493.18</v>
      </c>
      <c r="J12935" t="s">
        <v>2300</v>
      </c>
      <c r="T12935">
        <f t="shared" si="229"/>
        <v>-10.239999999999998</v>
      </c>
      <c r="U12935">
        <v>-10.239999999999998</v>
      </c>
    </row>
    <row r="12936" spans="1:21" x14ac:dyDescent="0.2">
      <c r="A12936" t="s">
        <v>1521</v>
      </c>
      <c r="B12936" s="10" t="s">
        <v>1698</v>
      </c>
      <c r="C12936">
        <v>31.1</v>
      </c>
      <c r="D12936">
        <v>-26.34</v>
      </c>
      <c r="E12936">
        <v>8.8000000000000007</v>
      </c>
      <c r="F12936" t="s">
        <v>1699</v>
      </c>
      <c r="G12936">
        <v>250</v>
      </c>
      <c r="H12936">
        <v>17803.509999999998</v>
      </c>
      <c r="I12936">
        <v>105493.18</v>
      </c>
      <c r="J12936" t="s">
        <v>2300</v>
      </c>
      <c r="T12936">
        <f t="shared" si="229"/>
        <v>-17.54</v>
      </c>
      <c r="U12936">
        <v>-17.54</v>
      </c>
    </row>
    <row r="12937" spans="1:21" x14ac:dyDescent="0.2">
      <c r="A12937" t="s">
        <v>1522</v>
      </c>
      <c r="B12937" s="10" t="s">
        <v>1687</v>
      </c>
      <c r="C12937">
        <v>5.6</v>
      </c>
      <c r="D12937">
        <v>-0.72</v>
      </c>
      <c r="E12937">
        <v>5.6</v>
      </c>
      <c r="F12937" t="s">
        <v>1688</v>
      </c>
      <c r="G12937">
        <v>70</v>
      </c>
      <c r="H12937">
        <v>17782.43</v>
      </c>
      <c r="I12937">
        <v>105487.67999999999</v>
      </c>
      <c r="J12937" t="s">
        <v>2300</v>
      </c>
      <c r="T12937">
        <f t="shared" si="229"/>
        <v>4.88</v>
      </c>
      <c r="U12937">
        <v>4.88</v>
      </c>
    </row>
    <row r="12938" spans="1:21" x14ac:dyDescent="0.2">
      <c r="A12938" t="s">
        <v>1522</v>
      </c>
      <c r="B12938" s="10" t="s">
        <v>1689</v>
      </c>
      <c r="C12938">
        <v>9.5</v>
      </c>
      <c r="D12938">
        <v>-4.6100000000000003</v>
      </c>
      <c r="E12938">
        <v>3.9</v>
      </c>
      <c r="F12938" t="s">
        <v>1690</v>
      </c>
      <c r="G12938">
        <v>50</v>
      </c>
      <c r="H12938">
        <v>17782.43</v>
      </c>
      <c r="I12938">
        <v>105487.67999999999</v>
      </c>
      <c r="J12938" t="s">
        <v>2300</v>
      </c>
      <c r="T12938">
        <f t="shared" si="229"/>
        <v>-0.71000000000000041</v>
      </c>
      <c r="U12938">
        <v>-0.71000000000000041</v>
      </c>
    </row>
    <row r="12939" spans="1:21" x14ac:dyDescent="0.2">
      <c r="A12939" t="s">
        <v>1522</v>
      </c>
      <c r="B12939" s="10" t="s">
        <v>1693</v>
      </c>
      <c r="C12939">
        <v>13.6</v>
      </c>
      <c r="D12939">
        <v>-8.7100000000000009</v>
      </c>
      <c r="E12939">
        <v>4.0999999999999996</v>
      </c>
      <c r="F12939" t="s">
        <v>1694</v>
      </c>
      <c r="G12939">
        <v>220</v>
      </c>
      <c r="H12939">
        <v>17782.43</v>
      </c>
      <c r="I12939">
        <v>105487.67999999999</v>
      </c>
      <c r="J12939" t="s">
        <v>2300</v>
      </c>
      <c r="T12939">
        <f t="shared" si="229"/>
        <v>-4.6100000000000012</v>
      </c>
      <c r="U12939">
        <v>-4.6100000000000012</v>
      </c>
    </row>
    <row r="12940" spans="1:21" x14ac:dyDescent="0.2">
      <c r="A12940" t="s">
        <v>1522</v>
      </c>
      <c r="B12940" s="10" t="s">
        <v>1711</v>
      </c>
      <c r="C12940">
        <v>16.5</v>
      </c>
      <c r="D12940">
        <v>-11.61</v>
      </c>
      <c r="E12940">
        <v>2.9</v>
      </c>
      <c r="F12940" t="s">
        <v>1712</v>
      </c>
      <c r="G12940">
        <v>150</v>
      </c>
      <c r="H12940">
        <v>17782.43</v>
      </c>
      <c r="I12940">
        <v>105487.67999999999</v>
      </c>
      <c r="J12940" t="s">
        <v>2300</v>
      </c>
      <c r="T12940">
        <f t="shared" si="229"/>
        <v>-8.7099999999999991</v>
      </c>
      <c r="U12940">
        <v>-8.7099999999999991</v>
      </c>
    </row>
    <row r="12941" spans="1:21" x14ac:dyDescent="0.2">
      <c r="A12941" t="s">
        <v>1522</v>
      </c>
      <c r="B12941" s="10" t="s">
        <v>1693</v>
      </c>
      <c r="C12941">
        <v>19.600000000000001</v>
      </c>
      <c r="D12941">
        <v>-14.71</v>
      </c>
      <c r="E12941">
        <v>3.1</v>
      </c>
      <c r="F12941" t="s">
        <v>1694</v>
      </c>
      <c r="G12941">
        <v>240</v>
      </c>
      <c r="H12941">
        <v>17782.43</v>
      </c>
      <c r="I12941">
        <v>105487.67999999999</v>
      </c>
      <c r="J12941" t="s">
        <v>2300</v>
      </c>
      <c r="T12941">
        <f t="shared" si="229"/>
        <v>-11.610000000000001</v>
      </c>
      <c r="U12941">
        <v>-11.610000000000001</v>
      </c>
    </row>
    <row r="12942" spans="1:21" x14ac:dyDescent="0.2">
      <c r="A12942" t="s">
        <v>1522</v>
      </c>
      <c r="B12942" s="10" t="s">
        <v>1713</v>
      </c>
      <c r="C12942">
        <v>23.5</v>
      </c>
      <c r="D12942">
        <v>-18.61</v>
      </c>
      <c r="E12942">
        <v>3.9</v>
      </c>
      <c r="F12942" t="s">
        <v>1699</v>
      </c>
      <c r="G12942">
        <v>220</v>
      </c>
      <c r="H12942">
        <v>17782.43</v>
      </c>
      <c r="I12942">
        <v>105487.67999999999</v>
      </c>
      <c r="J12942" t="s">
        <v>2300</v>
      </c>
      <c r="T12942">
        <f t="shared" si="229"/>
        <v>-14.709999999999999</v>
      </c>
      <c r="U12942">
        <v>-14.709999999999999</v>
      </c>
    </row>
    <row r="12943" spans="1:21" x14ac:dyDescent="0.2">
      <c r="A12943" t="s">
        <v>1522</v>
      </c>
      <c r="B12943" s="10" t="s">
        <v>1698</v>
      </c>
      <c r="C12943">
        <v>29.4</v>
      </c>
      <c r="D12943">
        <v>-24.51</v>
      </c>
      <c r="E12943">
        <v>5.9</v>
      </c>
      <c r="F12943" t="s">
        <v>1699</v>
      </c>
      <c r="G12943">
        <v>250</v>
      </c>
      <c r="H12943">
        <v>17782.43</v>
      </c>
      <c r="I12943">
        <v>105487.67999999999</v>
      </c>
      <c r="J12943" t="s">
        <v>2300</v>
      </c>
      <c r="T12943">
        <f t="shared" si="229"/>
        <v>-18.61</v>
      </c>
      <c r="U12943">
        <v>-18.61</v>
      </c>
    </row>
    <row r="12944" spans="1:21" x14ac:dyDescent="0.2">
      <c r="A12944" t="s">
        <v>1522</v>
      </c>
      <c r="B12944" s="10" t="s">
        <v>1700</v>
      </c>
      <c r="C12944">
        <v>31.5</v>
      </c>
      <c r="D12944">
        <v>-26.61</v>
      </c>
      <c r="E12944">
        <v>2.1</v>
      </c>
      <c r="F12944" t="s">
        <v>1764</v>
      </c>
      <c r="G12944">
        <v>350</v>
      </c>
      <c r="H12944">
        <v>17782.43</v>
      </c>
      <c r="I12944">
        <v>105487.67999999999</v>
      </c>
      <c r="J12944" t="s">
        <v>2300</v>
      </c>
      <c r="T12944">
        <f t="shared" si="229"/>
        <v>-24.509999999999998</v>
      </c>
      <c r="U12944">
        <v>-24.509999999999998</v>
      </c>
    </row>
    <row r="12945" spans="1:21" x14ac:dyDescent="0.2">
      <c r="A12945" t="s">
        <v>1523</v>
      </c>
      <c r="B12945" s="10" t="s">
        <v>1714</v>
      </c>
      <c r="C12945">
        <v>7.6</v>
      </c>
      <c r="D12945">
        <v>-2.64</v>
      </c>
      <c r="E12945">
        <v>7.6</v>
      </c>
      <c r="F12945" t="s">
        <v>2308</v>
      </c>
      <c r="G12945">
        <v>100</v>
      </c>
      <c r="H12945">
        <v>17830.490000000002</v>
      </c>
      <c r="I12945">
        <v>105512.87</v>
      </c>
      <c r="J12945" t="s">
        <v>2300</v>
      </c>
      <c r="T12945">
        <f t="shared" si="229"/>
        <v>4.9599999999999991</v>
      </c>
      <c r="U12945">
        <v>4.9599999999999991</v>
      </c>
    </row>
    <row r="12946" spans="1:21" x14ac:dyDescent="0.2">
      <c r="A12946" t="s">
        <v>1523</v>
      </c>
      <c r="B12946" s="10" t="s">
        <v>1689</v>
      </c>
      <c r="C12946">
        <v>8.6</v>
      </c>
      <c r="D12946">
        <v>-3.64</v>
      </c>
      <c r="E12946">
        <v>1</v>
      </c>
      <c r="F12946" t="s">
        <v>1690</v>
      </c>
      <c r="G12946">
        <v>50</v>
      </c>
      <c r="H12946">
        <v>17830.490000000002</v>
      </c>
      <c r="I12946">
        <v>105512.87</v>
      </c>
      <c r="J12946" t="s">
        <v>2300</v>
      </c>
      <c r="T12946">
        <f t="shared" si="229"/>
        <v>-2.64</v>
      </c>
      <c r="U12946">
        <v>-2.64</v>
      </c>
    </row>
    <row r="12947" spans="1:21" x14ac:dyDescent="0.2">
      <c r="A12947" t="s">
        <v>1523</v>
      </c>
      <c r="B12947" s="10" t="s">
        <v>1711</v>
      </c>
      <c r="C12947">
        <v>10.4</v>
      </c>
      <c r="D12947">
        <v>-5.44</v>
      </c>
      <c r="E12947">
        <v>1.8</v>
      </c>
      <c r="F12947" t="s">
        <v>1712</v>
      </c>
      <c r="G12947">
        <v>200</v>
      </c>
      <c r="H12947">
        <v>17830.490000000002</v>
      </c>
      <c r="I12947">
        <v>105512.87</v>
      </c>
      <c r="J12947" t="s">
        <v>2300</v>
      </c>
      <c r="T12947">
        <f t="shared" si="229"/>
        <v>-3.6400000000000006</v>
      </c>
      <c r="U12947">
        <v>-3.6400000000000006</v>
      </c>
    </row>
    <row r="12948" spans="1:21" x14ac:dyDescent="0.2">
      <c r="A12948" t="s">
        <v>1523</v>
      </c>
      <c r="B12948" s="10" t="s">
        <v>1693</v>
      </c>
      <c r="C12948">
        <v>15.5</v>
      </c>
      <c r="D12948">
        <v>-10.54</v>
      </c>
      <c r="E12948">
        <v>5.0999999999999996</v>
      </c>
      <c r="F12948" t="s">
        <v>1694</v>
      </c>
      <c r="G12948">
        <v>220</v>
      </c>
      <c r="H12948">
        <v>17830.490000000002</v>
      </c>
      <c r="I12948">
        <v>105512.87</v>
      </c>
      <c r="J12948" t="s">
        <v>2300</v>
      </c>
      <c r="T12948">
        <f t="shared" si="229"/>
        <v>-5.4399999999999995</v>
      </c>
      <c r="U12948">
        <v>-5.4399999999999995</v>
      </c>
    </row>
    <row r="12949" spans="1:21" x14ac:dyDescent="0.2">
      <c r="A12949" t="s">
        <v>1523</v>
      </c>
      <c r="B12949" s="10" t="s">
        <v>1713</v>
      </c>
      <c r="C12949">
        <v>18.2</v>
      </c>
      <c r="D12949">
        <v>-13.24</v>
      </c>
      <c r="E12949">
        <v>2.7</v>
      </c>
      <c r="F12949" t="s">
        <v>1699</v>
      </c>
      <c r="G12949">
        <v>220</v>
      </c>
      <c r="H12949">
        <v>17830.490000000002</v>
      </c>
      <c r="I12949">
        <v>105512.87</v>
      </c>
      <c r="J12949" t="s">
        <v>2300</v>
      </c>
      <c r="T12949">
        <f t="shared" si="229"/>
        <v>-10.54</v>
      </c>
      <c r="U12949">
        <v>-10.54</v>
      </c>
    </row>
    <row r="12950" spans="1:21" x14ac:dyDescent="0.2">
      <c r="A12950" t="s">
        <v>1523</v>
      </c>
      <c r="B12950" s="10" t="s">
        <v>1698</v>
      </c>
      <c r="C12950">
        <v>31.55</v>
      </c>
      <c r="D12950">
        <v>-26.59</v>
      </c>
      <c r="E12950">
        <v>13.35</v>
      </c>
      <c r="F12950" t="s">
        <v>1699</v>
      </c>
      <c r="G12950">
        <v>250</v>
      </c>
      <c r="H12950">
        <v>17830.490000000002</v>
      </c>
      <c r="I12950">
        <v>105512.87</v>
      </c>
      <c r="J12950" t="s">
        <v>2300</v>
      </c>
      <c r="T12950">
        <f t="shared" si="229"/>
        <v>-13.24</v>
      </c>
      <c r="U12950">
        <v>-13.24</v>
      </c>
    </row>
    <row r="12951" spans="1:21" x14ac:dyDescent="0.2">
      <c r="A12951" t="s">
        <v>1524</v>
      </c>
      <c r="B12951" s="10" t="s">
        <v>1687</v>
      </c>
      <c r="C12951">
        <v>4.7</v>
      </c>
      <c r="D12951">
        <v>0.45</v>
      </c>
      <c r="E12951">
        <v>4.7</v>
      </c>
      <c r="F12951" t="s">
        <v>1688</v>
      </c>
      <c r="G12951">
        <v>70</v>
      </c>
      <c r="H12951">
        <v>17789.41</v>
      </c>
      <c r="I12951">
        <v>105509.31</v>
      </c>
      <c r="J12951" t="s">
        <v>2300</v>
      </c>
      <c r="T12951">
        <f t="shared" si="229"/>
        <v>5.15</v>
      </c>
      <c r="U12951">
        <v>5.15</v>
      </c>
    </row>
    <row r="12952" spans="1:21" x14ac:dyDescent="0.2">
      <c r="A12952" t="s">
        <v>1524</v>
      </c>
      <c r="B12952" s="10" t="s">
        <v>1714</v>
      </c>
      <c r="C12952">
        <v>7.6</v>
      </c>
      <c r="D12952">
        <v>-2.4500000000000002</v>
      </c>
      <c r="E12952">
        <v>2.9</v>
      </c>
      <c r="F12952" t="s">
        <v>2308</v>
      </c>
      <c r="G12952">
        <v>100</v>
      </c>
      <c r="H12952">
        <v>17789.41</v>
      </c>
      <c r="I12952">
        <v>105509.31</v>
      </c>
      <c r="J12952" t="s">
        <v>2300</v>
      </c>
      <c r="T12952">
        <f t="shared" si="229"/>
        <v>0.44999999999999973</v>
      </c>
      <c r="U12952">
        <v>0.44999999999999973</v>
      </c>
    </row>
    <row r="12953" spans="1:21" x14ac:dyDescent="0.2">
      <c r="A12953" t="s">
        <v>1524</v>
      </c>
      <c r="B12953" s="10" t="s">
        <v>1689</v>
      </c>
      <c r="C12953">
        <v>9.1</v>
      </c>
      <c r="D12953">
        <v>-3.95</v>
      </c>
      <c r="E12953">
        <v>1.5</v>
      </c>
      <c r="F12953" t="s">
        <v>1690</v>
      </c>
      <c r="G12953">
        <v>50</v>
      </c>
      <c r="H12953">
        <v>17789.41</v>
      </c>
      <c r="I12953">
        <v>105509.31</v>
      </c>
      <c r="J12953" t="s">
        <v>2300</v>
      </c>
      <c r="T12953">
        <f t="shared" si="229"/>
        <v>-2.4500000000000002</v>
      </c>
      <c r="U12953">
        <v>-2.4500000000000002</v>
      </c>
    </row>
    <row r="12954" spans="1:21" x14ac:dyDescent="0.2">
      <c r="A12954" t="s">
        <v>1524</v>
      </c>
      <c r="B12954" s="10" t="s">
        <v>1711</v>
      </c>
      <c r="C12954">
        <v>12.8</v>
      </c>
      <c r="D12954">
        <v>-7.65</v>
      </c>
      <c r="E12954">
        <v>3.7</v>
      </c>
      <c r="F12954" t="s">
        <v>1712</v>
      </c>
      <c r="G12954">
        <v>200</v>
      </c>
      <c r="H12954">
        <v>17789.41</v>
      </c>
      <c r="I12954">
        <v>105509.31</v>
      </c>
      <c r="J12954" t="s">
        <v>2300</v>
      </c>
      <c r="T12954">
        <f t="shared" si="229"/>
        <v>-3.95</v>
      </c>
      <c r="U12954">
        <v>-3.95</v>
      </c>
    </row>
    <row r="12955" spans="1:21" x14ac:dyDescent="0.2">
      <c r="A12955" t="s">
        <v>1524</v>
      </c>
      <c r="B12955" s="10" t="s">
        <v>1693</v>
      </c>
      <c r="C12955">
        <v>17.8</v>
      </c>
      <c r="D12955">
        <v>-12.65</v>
      </c>
      <c r="E12955">
        <v>5</v>
      </c>
      <c r="F12955" t="s">
        <v>1694</v>
      </c>
      <c r="G12955">
        <v>220</v>
      </c>
      <c r="H12955">
        <v>17789.41</v>
      </c>
      <c r="I12955">
        <v>105509.31</v>
      </c>
      <c r="J12955" t="s">
        <v>2300</v>
      </c>
      <c r="T12955">
        <f t="shared" si="229"/>
        <v>-7.65</v>
      </c>
      <c r="U12955">
        <v>-7.65</v>
      </c>
    </row>
    <row r="12956" spans="1:21" x14ac:dyDescent="0.2">
      <c r="A12956" t="s">
        <v>1524</v>
      </c>
      <c r="B12956" s="10" t="s">
        <v>1698</v>
      </c>
      <c r="C12956">
        <v>32.4</v>
      </c>
      <c r="D12956">
        <v>-27.25</v>
      </c>
      <c r="E12956">
        <v>14.6</v>
      </c>
      <c r="F12956" t="s">
        <v>1699</v>
      </c>
      <c r="G12956">
        <v>250</v>
      </c>
      <c r="H12956">
        <v>17789.41</v>
      </c>
      <c r="I12956">
        <v>105509.31</v>
      </c>
      <c r="J12956" t="s">
        <v>2300</v>
      </c>
      <c r="T12956">
        <f t="shared" si="229"/>
        <v>-12.65</v>
      </c>
      <c r="U12956">
        <v>-12.65</v>
      </c>
    </row>
    <row r="12957" spans="1:21" x14ac:dyDescent="0.2">
      <c r="A12957" t="s">
        <v>1524</v>
      </c>
      <c r="B12957" s="10" t="s">
        <v>1700</v>
      </c>
      <c r="C12957">
        <v>36.700000000000003</v>
      </c>
      <c r="D12957">
        <v>-31.55</v>
      </c>
      <c r="E12957">
        <v>4.3</v>
      </c>
      <c r="F12957" t="s">
        <v>1764</v>
      </c>
      <c r="G12957">
        <v>350</v>
      </c>
      <c r="H12957">
        <v>17789.41</v>
      </c>
      <c r="I12957">
        <v>105509.31</v>
      </c>
      <c r="J12957" t="s">
        <v>2300</v>
      </c>
      <c r="T12957">
        <f t="shared" si="229"/>
        <v>-27.25</v>
      </c>
      <c r="U12957">
        <v>-27.25</v>
      </c>
    </row>
    <row r="12958" spans="1:21" x14ac:dyDescent="0.2">
      <c r="A12958" t="s">
        <v>1524</v>
      </c>
      <c r="B12958" s="10" t="s">
        <v>1702</v>
      </c>
      <c r="C12958">
        <v>40.799999999999997</v>
      </c>
      <c r="D12958">
        <v>-35.65</v>
      </c>
      <c r="E12958">
        <v>4.0999999999999996</v>
      </c>
      <c r="F12958" t="s">
        <v>1976</v>
      </c>
      <c r="G12958">
        <v>500</v>
      </c>
      <c r="H12958">
        <v>17789.41</v>
      </c>
      <c r="I12958">
        <v>105509.31</v>
      </c>
      <c r="J12958" t="s">
        <v>2300</v>
      </c>
      <c r="T12958">
        <f t="shared" si="229"/>
        <v>-31.549999999999997</v>
      </c>
      <c r="U12958">
        <v>-31.549999999999997</v>
      </c>
    </row>
    <row r="12959" spans="1:21" x14ac:dyDescent="0.2">
      <c r="A12959" t="s">
        <v>1525</v>
      </c>
      <c r="B12959" s="10" t="s">
        <v>1687</v>
      </c>
      <c r="C12959">
        <v>2.2000000000000002</v>
      </c>
      <c r="D12959">
        <v>2.79</v>
      </c>
      <c r="E12959">
        <v>2.2000000000000002</v>
      </c>
      <c r="F12959" t="s">
        <v>1688</v>
      </c>
      <c r="G12959">
        <v>70</v>
      </c>
      <c r="H12959">
        <v>17829.97</v>
      </c>
      <c r="I12959">
        <v>105529.81</v>
      </c>
      <c r="J12959" t="s">
        <v>2300</v>
      </c>
      <c r="T12959">
        <f t="shared" si="229"/>
        <v>4.99</v>
      </c>
      <c r="U12959">
        <v>4.99</v>
      </c>
    </row>
    <row r="12960" spans="1:21" x14ac:dyDescent="0.2">
      <c r="A12960" t="s">
        <v>1525</v>
      </c>
      <c r="B12960" s="10" t="s">
        <v>1714</v>
      </c>
      <c r="C12960">
        <v>5.8</v>
      </c>
      <c r="D12960">
        <v>-0.81</v>
      </c>
      <c r="E12960">
        <v>3.6</v>
      </c>
      <c r="F12960" t="s">
        <v>2308</v>
      </c>
      <c r="G12960">
        <v>100</v>
      </c>
      <c r="H12960">
        <v>17829.97</v>
      </c>
      <c r="I12960">
        <v>105529.81</v>
      </c>
      <c r="J12960" t="s">
        <v>2300</v>
      </c>
      <c r="T12960">
        <f t="shared" si="229"/>
        <v>2.79</v>
      </c>
      <c r="U12960">
        <v>2.79</v>
      </c>
    </row>
    <row r="12961" spans="1:21" x14ac:dyDescent="0.2">
      <c r="A12961" t="s">
        <v>1525</v>
      </c>
      <c r="B12961" s="10" t="s">
        <v>1689</v>
      </c>
      <c r="C12961">
        <v>8.9</v>
      </c>
      <c r="D12961">
        <v>-3.91</v>
      </c>
      <c r="E12961">
        <v>3.1</v>
      </c>
      <c r="F12961" t="s">
        <v>1690</v>
      </c>
      <c r="G12961">
        <v>50</v>
      </c>
      <c r="H12961">
        <v>17829.97</v>
      </c>
      <c r="I12961">
        <v>105529.81</v>
      </c>
      <c r="J12961" t="s">
        <v>2300</v>
      </c>
      <c r="T12961">
        <f t="shared" si="229"/>
        <v>-0.81</v>
      </c>
      <c r="U12961">
        <v>-0.81</v>
      </c>
    </row>
    <row r="12962" spans="1:21" x14ac:dyDescent="0.2">
      <c r="A12962" t="s">
        <v>1525</v>
      </c>
      <c r="B12962" s="10" t="s">
        <v>1711</v>
      </c>
      <c r="C12962">
        <v>12.68</v>
      </c>
      <c r="D12962">
        <v>-7.69</v>
      </c>
      <c r="E12962">
        <v>3.78</v>
      </c>
      <c r="F12962" t="s">
        <v>1712</v>
      </c>
      <c r="G12962">
        <v>200</v>
      </c>
      <c r="H12962">
        <v>17829.97</v>
      </c>
      <c r="I12962">
        <v>105529.81</v>
      </c>
      <c r="J12962" t="s">
        <v>2300</v>
      </c>
      <c r="T12962">
        <f t="shared" si="229"/>
        <v>-3.9100000000000006</v>
      </c>
      <c r="U12962">
        <v>-3.9100000000000006</v>
      </c>
    </row>
    <row r="12963" spans="1:21" x14ac:dyDescent="0.2">
      <c r="A12963" t="s">
        <v>1525</v>
      </c>
      <c r="B12963" s="10" t="s">
        <v>1693</v>
      </c>
      <c r="C12963">
        <v>13.8</v>
      </c>
      <c r="D12963">
        <v>-8.81</v>
      </c>
      <c r="E12963">
        <v>1.1200000000000001</v>
      </c>
      <c r="F12963" t="s">
        <v>1694</v>
      </c>
      <c r="G12963">
        <v>220</v>
      </c>
      <c r="H12963">
        <v>17829.97</v>
      </c>
      <c r="I12963">
        <v>105529.81</v>
      </c>
      <c r="J12963" t="s">
        <v>2300</v>
      </c>
      <c r="T12963">
        <f t="shared" si="229"/>
        <v>-7.69</v>
      </c>
      <c r="U12963">
        <v>-7.69</v>
      </c>
    </row>
    <row r="12964" spans="1:21" x14ac:dyDescent="0.2">
      <c r="A12964" t="s">
        <v>1525</v>
      </c>
      <c r="B12964" s="10" t="s">
        <v>1711</v>
      </c>
      <c r="C12964">
        <v>15.8</v>
      </c>
      <c r="D12964">
        <v>-10.81</v>
      </c>
      <c r="E12964">
        <v>2</v>
      </c>
      <c r="F12964" t="s">
        <v>1712</v>
      </c>
      <c r="G12964">
        <v>150</v>
      </c>
      <c r="H12964">
        <v>17829.97</v>
      </c>
      <c r="I12964">
        <v>105529.81</v>
      </c>
      <c r="J12964" t="s">
        <v>2300</v>
      </c>
      <c r="T12964">
        <f t="shared" si="229"/>
        <v>-8.81</v>
      </c>
      <c r="U12964">
        <v>-8.81</v>
      </c>
    </row>
    <row r="12965" spans="1:21" x14ac:dyDescent="0.2">
      <c r="A12965" t="s">
        <v>1525</v>
      </c>
      <c r="B12965" s="10" t="s">
        <v>1693</v>
      </c>
      <c r="C12965">
        <v>19</v>
      </c>
      <c r="D12965">
        <v>-14.01</v>
      </c>
      <c r="E12965">
        <v>3.2</v>
      </c>
      <c r="F12965" t="s">
        <v>1694</v>
      </c>
      <c r="G12965">
        <v>240</v>
      </c>
      <c r="H12965">
        <v>17829.97</v>
      </c>
      <c r="I12965">
        <v>105529.81</v>
      </c>
      <c r="J12965" t="s">
        <v>2300</v>
      </c>
      <c r="T12965">
        <f t="shared" si="229"/>
        <v>-10.809999999999999</v>
      </c>
      <c r="U12965">
        <v>-10.809999999999999</v>
      </c>
    </row>
    <row r="12966" spans="1:21" x14ac:dyDescent="0.2">
      <c r="A12966" t="s">
        <v>1525</v>
      </c>
      <c r="B12966" s="10" t="s">
        <v>1713</v>
      </c>
      <c r="C12966">
        <v>23.9</v>
      </c>
      <c r="D12966">
        <v>-18.91</v>
      </c>
      <c r="E12966">
        <v>4.9000000000000004</v>
      </c>
      <c r="F12966" t="s">
        <v>1699</v>
      </c>
      <c r="G12966">
        <v>220</v>
      </c>
      <c r="H12966">
        <v>17829.97</v>
      </c>
      <c r="I12966">
        <v>105529.81</v>
      </c>
      <c r="J12966" t="s">
        <v>2300</v>
      </c>
      <c r="T12966">
        <f t="shared" si="229"/>
        <v>-14.01</v>
      </c>
      <c r="U12966">
        <v>-14.01</v>
      </c>
    </row>
    <row r="12967" spans="1:21" x14ac:dyDescent="0.2">
      <c r="A12967" t="s">
        <v>1525</v>
      </c>
      <c r="B12967" s="10" t="s">
        <v>1698</v>
      </c>
      <c r="C12967">
        <v>29.2</v>
      </c>
      <c r="D12967">
        <v>-24.21</v>
      </c>
      <c r="E12967">
        <v>5.3</v>
      </c>
      <c r="F12967" t="s">
        <v>1699</v>
      </c>
      <c r="G12967">
        <v>250</v>
      </c>
      <c r="H12967">
        <v>17829.97</v>
      </c>
      <c r="I12967">
        <v>105529.81</v>
      </c>
      <c r="J12967" t="s">
        <v>2300</v>
      </c>
      <c r="T12967">
        <f t="shared" si="229"/>
        <v>-18.91</v>
      </c>
      <c r="U12967">
        <v>-18.91</v>
      </c>
    </row>
    <row r="12968" spans="1:21" x14ac:dyDescent="0.2">
      <c r="A12968" t="s">
        <v>1525</v>
      </c>
      <c r="B12968" s="10" t="s">
        <v>1700</v>
      </c>
      <c r="C12968">
        <v>33.200000000000003</v>
      </c>
      <c r="D12968">
        <v>-28.21</v>
      </c>
      <c r="E12968">
        <v>4</v>
      </c>
      <c r="F12968" t="s">
        <v>1764</v>
      </c>
      <c r="G12968">
        <v>350</v>
      </c>
      <c r="H12968">
        <v>17829.97</v>
      </c>
      <c r="I12968">
        <v>105529.81</v>
      </c>
      <c r="J12968" t="s">
        <v>2300</v>
      </c>
      <c r="T12968">
        <f t="shared" si="229"/>
        <v>-24.21</v>
      </c>
      <c r="U12968">
        <v>-24.21</v>
      </c>
    </row>
    <row r="12969" spans="1:21" x14ac:dyDescent="0.2">
      <c r="A12969" t="s">
        <v>1525</v>
      </c>
      <c r="B12969" s="10" t="s">
        <v>1702</v>
      </c>
      <c r="C12969">
        <v>40.619999999999997</v>
      </c>
      <c r="D12969">
        <v>-35.630000000000003</v>
      </c>
      <c r="E12969">
        <v>7.42</v>
      </c>
      <c r="F12969" t="s">
        <v>1976</v>
      </c>
      <c r="G12969">
        <v>500</v>
      </c>
      <c r="H12969">
        <v>17829.97</v>
      </c>
      <c r="I12969">
        <v>105529.81</v>
      </c>
      <c r="J12969" t="s">
        <v>2300</v>
      </c>
      <c r="T12969">
        <f t="shared" si="229"/>
        <v>-28.21</v>
      </c>
      <c r="U12969">
        <v>-28.21</v>
      </c>
    </row>
    <row r="12970" spans="1:21" x14ac:dyDescent="0.2">
      <c r="A12970" t="s">
        <v>1526</v>
      </c>
      <c r="B12970" s="10" t="s">
        <v>1687</v>
      </c>
      <c r="C12970">
        <v>1.7</v>
      </c>
      <c r="D12970">
        <v>3.08</v>
      </c>
      <c r="E12970">
        <v>1.7</v>
      </c>
      <c r="F12970" t="s">
        <v>1688</v>
      </c>
      <c r="G12970">
        <v>70</v>
      </c>
      <c r="H12970">
        <v>17803.933000000001</v>
      </c>
      <c r="I12970">
        <v>105540.535</v>
      </c>
      <c r="J12970" t="s">
        <v>2300</v>
      </c>
      <c r="T12970">
        <f t="shared" si="229"/>
        <v>4.78</v>
      </c>
      <c r="U12970">
        <v>4.78</v>
      </c>
    </row>
    <row r="12971" spans="1:21" x14ac:dyDescent="0.2">
      <c r="A12971" t="s">
        <v>1526</v>
      </c>
      <c r="B12971" s="10" t="s">
        <v>1714</v>
      </c>
      <c r="C12971">
        <v>9.9</v>
      </c>
      <c r="D12971">
        <v>-5.12</v>
      </c>
      <c r="E12971">
        <v>8.1999999999999993</v>
      </c>
      <c r="F12971" t="s">
        <v>2308</v>
      </c>
      <c r="G12971">
        <v>100</v>
      </c>
      <c r="H12971">
        <v>17803.933000000001</v>
      </c>
      <c r="I12971">
        <v>105540.535</v>
      </c>
      <c r="J12971" t="s">
        <v>2300</v>
      </c>
      <c r="T12971">
        <f t="shared" si="229"/>
        <v>3.0799999999999992</v>
      </c>
      <c r="U12971">
        <v>3.0799999999999992</v>
      </c>
    </row>
    <row r="12972" spans="1:21" x14ac:dyDescent="0.2">
      <c r="A12972" t="s">
        <v>1526</v>
      </c>
      <c r="B12972" s="10" t="s">
        <v>1689</v>
      </c>
      <c r="C12972">
        <v>10.199999999999999</v>
      </c>
      <c r="D12972">
        <v>-5.42</v>
      </c>
      <c r="E12972">
        <v>0.3</v>
      </c>
      <c r="F12972" t="s">
        <v>1690</v>
      </c>
      <c r="G12972">
        <v>50</v>
      </c>
      <c r="H12972">
        <v>17803.933000000001</v>
      </c>
      <c r="I12972">
        <v>105540.535</v>
      </c>
      <c r="J12972" t="s">
        <v>2300</v>
      </c>
      <c r="T12972">
        <f t="shared" si="229"/>
        <v>-5.12</v>
      </c>
      <c r="U12972">
        <v>-5.12</v>
      </c>
    </row>
    <row r="12973" spans="1:21" x14ac:dyDescent="0.2">
      <c r="A12973" t="s">
        <v>1526</v>
      </c>
      <c r="B12973" s="10" t="s">
        <v>1711</v>
      </c>
      <c r="C12973">
        <v>14.9</v>
      </c>
      <c r="D12973">
        <v>-10.119999999999999</v>
      </c>
      <c r="E12973">
        <v>4.7</v>
      </c>
      <c r="F12973" t="s">
        <v>1712</v>
      </c>
      <c r="G12973">
        <v>200</v>
      </c>
      <c r="H12973">
        <v>17803.933000000001</v>
      </c>
      <c r="I12973">
        <v>105540.535</v>
      </c>
      <c r="J12973" t="s">
        <v>2300</v>
      </c>
      <c r="T12973">
        <f t="shared" si="229"/>
        <v>-5.419999999999999</v>
      </c>
      <c r="U12973">
        <v>-5.419999999999999</v>
      </c>
    </row>
    <row r="12974" spans="1:21" x14ac:dyDescent="0.2">
      <c r="A12974" t="s">
        <v>1526</v>
      </c>
      <c r="B12974" s="10" t="s">
        <v>1693</v>
      </c>
      <c r="C12974">
        <v>18.2</v>
      </c>
      <c r="D12974">
        <v>-13.42</v>
      </c>
      <c r="E12974">
        <v>3.3</v>
      </c>
      <c r="F12974" t="s">
        <v>1694</v>
      </c>
      <c r="G12974">
        <v>220</v>
      </c>
      <c r="H12974">
        <v>17803.933000000001</v>
      </c>
      <c r="I12974">
        <v>105540.535</v>
      </c>
      <c r="J12974" t="s">
        <v>2300</v>
      </c>
      <c r="T12974">
        <f t="shared" si="229"/>
        <v>-10.120000000000001</v>
      </c>
      <c r="U12974">
        <v>-10.120000000000001</v>
      </c>
    </row>
    <row r="12975" spans="1:21" x14ac:dyDescent="0.2">
      <c r="A12975" t="s">
        <v>1526</v>
      </c>
      <c r="B12975" s="10" t="s">
        <v>1713</v>
      </c>
      <c r="C12975">
        <v>21.4</v>
      </c>
      <c r="D12975">
        <v>-16.62</v>
      </c>
      <c r="E12975">
        <v>3.2</v>
      </c>
      <c r="F12975" t="s">
        <v>1699</v>
      </c>
      <c r="G12975">
        <v>220</v>
      </c>
      <c r="H12975">
        <v>17803.933000000001</v>
      </c>
      <c r="I12975">
        <v>105540.535</v>
      </c>
      <c r="J12975" t="s">
        <v>2300</v>
      </c>
      <c r="T12975">
        <f t="shared" si="229"/>
        <v>-13.420000000000002</v>
      </c>
      <c r="U12975">
        <v>-13.420000000000002</v>
      </c>
    </row>
    <row r="12976" spans="1:21" x14ac:dyDescent="0.2">
      <c r="A12976" t="s">
        <v>1526</v>
      </c>
      <c r="B12976" s="10" t="s">
        <v>1698</v>
      </c>
      <c r="C12976">
        <v>27.3</v>
      </c>
      <c r="D12976">
        <v>-22.52</v>
      </c>
      <c r="E12976">
        <v>5.9</v>
      </c>
      <c r="F12976" t="s">
        <v>1699</v>
      </c>
      <c r="G12976">
        <v>250</v>
      </c>
      <c r="H12976">
        <v>17803.933000000001</v>
      </c>
      <c r="I12976">
        <v>105540.535</v>
      </c>
      <c r="J12976" t="s">
        <v>2300</v>
      </c>
      <c r="T12976">
        <f t="shared" si="229"/>
        <v>-16.619999999999997</v>
      </c>
      <c r="U12976">
        <v>-16.619999999999997</v>
      </c>
    </row>
    <row r="12977" spans="1:21" x14ac:dyDescent="0.2">
      <c r="A12977" t="s">
        <v>1526</v>
      </c>
      <c r="B12977" s="10" t="s">
        <v>1700</v>
      </c>
      <c r="C12977">
        <v>32.26</v>
      </c>
      <c r="D12977">
        <v>-27.48</v>
      </c>
      <c r="E12977">
        <v>4.96</v>
      </c>
      <c r="F12977" t="s">
        <v>1764</v>
      </c>
      <c r="G12977">
        <v>350</v>
      </c>
      <c r="H12977">
        <v>17803.933000000001</v>
      </c>
      <c r="I12977">
        <v>105540.535</v>
      </c>
      <c r="J12977" t="s">
        <v>2300</v>
      </c>
      <c r="T12977">
        <f t="shared" si="229"/>
        <v>-22.52</v>
      </c>
      <c r="U12977">
        <v>-22.52</v>
      </c>
    </row>
    <row r="12978" spans="1:21" x14ac:dyDescent="0.2">
      <c r="A12978" t="s">
        <v>1527</v>
      </c>
      <c r="B12978" s="10" t="s">
        <v>1714</v>
      </c>
      <c r="C12978">
        <v>9.5</v>
      </c>
      <c r="D12978">
        <v>-4.8</v>
      </c>
      <c r="E12978">
        <v>9.5</v>
      </c>
      <c r="F12978" t="s">
        <v>2308</v>
      </c>
      <c r="G12978">
        <v>100</v>
      </c>
      <c r="H12978">
        <v>17789.084999999999</v>
      </c>
      <c r="I12978">
        <v>105539.53599999999</v>
      </c>
      <c r="J12978" t="s">
        <v>2300</v>
      </c>
      <c r="T12978">
        <f t="shared" si="229"/>
        <v>4.7</v>
      </c>
      <c r="U12978">
        <v>4.7</v>
      </c>
    </row>
    <row r="12979" spans="1:21" x14ac:dyDescent="0.2">
      <c r="A12979" t="s">
        <v>1527</v>
      </c>
      <c r="B12979" s="10" t="s">
        <v>1689</v>
      </c>
      <c r="C12979">
        <v>11.8</v>
      </c>
      <c r="D12979">
        <v>-7.1</v>
      </c>
      <c r="E12979">
        <v>2.2999999999999998</v>
      </c>
      <c r="F12979" t="s">
        <v>1690</v>
      </c>
      <c r="G12979">
        <v>50</v>
      </c>
      <c r="H12979">
        <v>17789.084999999999</v>
      </c>
      <c r="I12979">
        <v>105539.53599999999</v>
      </c>
      <c r="J12979" t="s">
        <v>2300</v>
      </c>
      <c r="T12979">
        <f t="shared" si="229"/>
        <v>-4.8</v>
      </c>
      <c r="U12979">
        <v>-4.8</v>
      </c>
    </row>
    <row r="12980" spans="1:21" x14ac:dyDescent="0.2">
      <c r="A12980" t="s">
        <v>1527</v>
      </c>
      <c r="B12980" s="10" t="s">
        <v>1693</v>
      </c>
      <c r="C12980">
        <v>15</v>
      </c>
      <c r="D12980">
        <v>-10.3</v>
      </c>
      <c r="E12980">
        <v>3.2</v>
      </c>
      <c r="F12980" t="s">
        <v>1694</v>
      </c>
      <c r="G12980">
        <v>220</v>
      </c>
      <c r="H12980">
        <v>17789.084999999999</v>
      </c>
      <c r="I12980">
        <v>105539.53599999999</v>
      </c>
      <c r="J12980" t="s">
        <v>2300</v>
      </c>
      <c r="T12980">
        <f t="shared" si="229"/>
        <v>-7.1000000000000005</v>
      </c>
      <c r="U12980">
        <v>-7.1000000000000005</v>
      </c>
    </row>
    <row r="12981" spans="1:21" x14ac:dyDescent="0.2">
      <c r="A12981" t="s">
        <v>1527</v>
      </c>
      <c r="B12981" s="10" t="s">
        <v>1711</v>
      </c>
      <c r="C12981">
        <v>19</v>
      </c>
      <c r="D12981">
        <v>-14.3</v>
      </c>
      <c r="E12981">
        <v>4</v>
      </c>
      <c r="F12981" t="s">
        <v>1712</v>
      </c>
      <c r="G12981">
        <v>150</v>
      </c>
      <c r="H12981">
        <v>17789.084999999999</v>
      </c>
      <c r="I12981">
        <v>105539.53599999999</v>
      </c>
      <c r="J12981" t="s">
        <v>2300</v>
      </c>
      <c r="T12981">
        <f t="shared" si="229"/>
        <v>-10.3</v>
      </c>
      <c r="U12981">
        <v>-10.3</v>
      </c>
    </row>
    <row r="12982" spans="1:21" x14ac:dyDescent="0.2">
      <c r="A12982" t="s">
        <v>1527</v>
      </c>
      <c r="B12982" s="10" t="s">
        <v>1693</v>
      </c>
      <c r="C12982">
        <v>20.5</v>
      </c>
      <c r="D12982">
        <v>-15.8</v>
      </c>
      <c r="E12982">
        <v>1.5</v>
      </c>
      <c r="F12982" t="s">
        <v>1694</v>
      </c>
      <c r="G12982">
        <v>240</v>
      </c>
      <c r="H12982">
        <v>17789.084999999999</v>
      </c>
      <c r="I12982">
        <v>105539.53599999999</v>
      </c>
      <c r="J12982" t="s">
        <v>2300</v>
      </c>
      <c r="T12982">
        <f t="shared" si="229"/>
        <v>-14.3</v>
      </c>
      <c r="U12982">
        <v>-14.3</v>
      </c>
    </row>
    <row r="12983" spans="1:21" x14ac:dyDescent="0.2">
      <c r="A12983" t="s">
        <v>1527</v>
      </c>
      <c r="B12983" s="10" t="s">
        <v>1698</v>
      </c>
      <c r="C12983">
        <v>31.4</v>
      </c>
      <c r="D12983">
        <v>-26.7</v>
      </c>
      <c r="E12983">
        <v>10.9</v>
      </c>
      <c r="F12983" t="s">
        <v>1699</v>
      </c>
      <c r="G12983">
        <v>250</v>
      </c>
      <c r="H12983">
        <v>17789.084999999999</v>
      </c>
      <c r="I12983">
        <v>105539.53599999999</v>
      </c>
      <c r="J12983" t="s">
        <v>2300</v>
      </c>
      <c r="T12983">
        <f t="shared" si="229"/>
        <v>-15.799999999999999</v>
      </c>
      <c r="U12983">
        <v>-15.799999999999999</v>
      </c>
    </row>
    <row r="12984" spans="1:21" x14ac:dyDescent="0.2">
      <c r="A12984" t="s">
        <v>1527</v>
      </c>
      <c r="B12984" s="10" t="s">
        <v>1700</v>
      </c>
      <c r="C12984">
        <v>35.799999999999997</v>
      </c>
      <c r="D12984">
        <v>-31.1</v>
      </c>
      <c r="E12984">
        <v>4.4000000000000004</v>
      </c>
      <c r="F12984" t="s">
        <v>1764</v>
      </c>
      <c r="G12984">
        <v>350</v>
      </c>
      <c r="H12984">
        <v>17789.084999999999</v>
      </c>
      <c r="I12984">
        <v>105539.53599999999</v>
      </c>
      <c r="J12984" t="s">
        <v>2300</v>
      </c>
      <c r="T12984">
        <f t="shared" si="229"/>
        <v>-26.700000000000003</v>
      </c>
      <c r="U12984">
        <v>-26.700000000000003</v>
      </c>
    </row>
    <row r="12985" spans="1:21" x14ac:dyDescent="0.2">
      <c r="A12985" t="s">
        <v>1527</v>
      </c>
      <c r="B12985" s="10" t="s">
        <v>1709</v>
      </c>
      <c r="C12985">
        <v>38.4</v>
      </c>
      <c r="D12985">
        <v>-33.700000000000003</v>
      </c>
      <c r="E12985">
        <v>2.6</v>
      </c>
      <c r="F12985" t="s">
        <v>1769</v>
      </c>
      <c r="G12985">
        <v>1500</v>
      </c>
      <c r="H12985">
        <v>17789.084999999999</v>
      </c>
      <c r="I12985">
        <v>105539.53599999999</v>
      </c>
      <c r="J12985" t="s">
        <v>2300</v>
      </c>
      <c r="T12985">
        <f t="shared" si="229"/>
        <v>-31.1</v>
      </c>
      <c r="U12985">
        <v>-31.1</v>
      </c>
    </row>
    <row r="12986" spans="1:21" x14ac:dyDescent="0.2">
      <c r="A12986" t="s">
        <v>1528</v>
      </c>
      <c r="B12986" s="10" t="s">
        <v>1687</v>
      </c>
      <c r="C12986">
        <v>0.5</v>
      </c>
      <c r="D12986">
        <v>4.0599999999999996</v>
      </c>
      <c r="E12986">
        <v>0.5</v>
      </c>
      <c r="F12986" t="s">
        <v>1688</v>
      </c>
      <c r="G12986">
        <v>70</v>
      </c>
      <c r="H12986">
        <v>17848.242999999999</v>
      </c>
      <c r="I12986">
        <v>105502.329</v>
      </c>
      <c r="J12986" t="s">
        <v>2300</v>
      </c>
      <c r="T12986">
        <f t="shared" si="229"/>
        <v>4.5599999999999996</v>
      </c>
      <c r="U12986">
        <v>4.5599999999999996</v>
      </c>
    </row>
    <row r="12987" spans="1:21" x14ac:dyDescent="0.2">
      <c r="A12987" t="s">
        <v>1528</v>
      </c>
      <c r="B12987" s="10" t="s">
        <v>1714</v>
      </c>
      <c r="C12987">
        <v>4.5</v>
      </c>
      <c r="D12987">
        <v>0.06</v>
      </c>
      <c r="E12987">
        <v>4</v>
      </c>
      <c r="F12987" t="s">
        <v>2308</v>
      </c>
      <c r="G12987">
        <v>100</v>
      </c>
      <c r="H12987">
        <v>17848.242999999999</v>
      </c>
      <c r="I12987">
        <v>105502.329</v>
      </c>
      <c r="J12987" t="s">
        <v>2300</v>
      </c>
      <c r="T12987">
        <f t="shared" si="229"/>
        <v>4.0599999999999996</v>
      </c>
      <c r="U12987">
        <v>4.0599999999999996</v>
      </c>
    </row>
    <row r="12988" spans="1:21" x14ac:dyDescent="0.2">
      <c r="A12988" t="s">
        <v>1528</v>
      </c>
      <c r="B12988" s="10" t="s">
        <v>1689</v>
      </c>
      <c r="C12988">
        <v>9</v>
      </c>
      <c r="D12988">
        <v>-4.4400000000000004</v>
      </c>
      <c r="E12988">
        <v>4.5</v>
      </c>
      <c r="F12988" t="s">
        <v>1690</v>
      </c>
      <c r="G12988">
        <v>50</v>
      </c>
      <c r="H12988">
        <v>17848.242999999999</v>
      </c>
      <c r="I12988">
        <v>105502.329</v>
      </c>
      <c r="J12988" t="s">
        <v>2300</v>
      </c>
      <c r="T12988">
        <f t="shared" si="229"/>
        <v>5.9999999999999609E-2</v>
      </c>
      <c r="U12988">
        <v>5.9999999999999609E-2</v>
      </c>
    </row>
    <row r="12989" spans="1:21" x14ac:dyDescent="0.2">
      <c r="A12989" t="s">
        <v>1528</v>
      </c>
      <c r="B12989" s="10" t="s">
        <v>1711</v>
      </c>
      <c r="C12989">
        <v>10.5</v>
      </c>
      <c r="D12989">
        <v>-5.94</v>
      </c>
      <c r="E12989">
        <v>1.5</v>
      </c>
      <c r="F12989" t="s">
        <v>1712</v>
      </c>
      <c r="G12989">
        <v>200</v>
      </c>
      <c r="H12989">
        <v>17848.242999999999</v>
      </c>
      <c r="I12989">
        <v>105502.329</v>
      </c>
      <c r="J12989" t="s">
        <v>2300</v>
      </c>
      <c r="T12989">
        <f t="shared" si="229"/>
        <v>-4.4400000000000004</v>
      </c>
      <c r="U12989">
        <v>-4.4400000000000004</v>
      </c>
    </row>
    <row r="12990" spans="1:21" x14ac:dyDescent="0.2">
      <c r="A12990" t="s">
        <v>1528</v>
      </c>
      <c r="B12990" s="10" t="s">
        <v>1693</v>
      </c>
      <c r="C12990">
        <v>18.600000000000001</v>
      </c>
      <c r="D12990">
        <v>-14.04</v>
      </c>
      <c r="E12990">
        <v>8.1</v>
      </c>
      <c r="F12990" t="s">
        <v>1694</v>
      </c>
      <c r="G12990">
        <v>220</v>
      </c>
      <c r="H12990">
        <v>17848.242999999999</v>
      </c>
      <c r="I12990">
        <v>105502.329</v>
      </c>
      <c r="J12990" t="s">
        <v>2300</v>
      </c>
      <c r="T12990">
        <f t="shared" si="229"/>
        <v>-5.9399999999999995</v>
      </c>
      <c r="U12990">
        <v>-5.9399999999999995</v>
      </c>
    </row>
    <row r="12991" spans="1:21" x14ac:dyDescent="0.2">
      <c r="A12991" t="s">
        <v>1528</v>
      </c>
      <c r="B12991" s="10" t="s">
        <v>1713</v>
      </c>
      <c r="C12991">
        <v>21.3</v>
      </c>
      <c r="D12991">
        <v>-16.739999999999998</v>
      </c>
      <c r="E12991">
        <v>2.7</v>
      </c>
      <c r="F12991" t="s">
        <v>1699</v>
      </c>
      <c r="G12991">
        <v>220</v>
      </c>
      <c r="H12991">
        <v>17848.242999999999</v>
      </c>
      <c r="I12991">
        <v>105502.329</v>
      </c>
      <c r="J12991" t="s">
        <v>2300</v>
      </c>
      <c r="T12991">
        <f t="shared" si="229"/>
        <v>-14.04</v>
      </c>
      <c r="U12991">
        <v>-14.04</v>
      </c>
    </row>
    <row r="12992" spans="1:21" x14ac:dyDescent="0.2">
      <c r="A12992" t="s">
        <v>1528</v>
      </c>
      <c r="B12992" s="10" t="s">
        <v>1698</v>
      </c>
      <c r="C12992">
        <v>30.5</v>
      </c>
      <c r="D12992">
        <v>-25.94</v>
      </c>
      <c r="E12992">
        <v>9.1999999999999993</v>
      </c>
      <c r="F12992" t="s">
        <v>1699</v>
      </c>
      <c r="G12992">
        <v>250</v>
      </c>
      <c r="H12992">
        <v>17848.242999999999</v>
      </c>
      <c r="I12992">
        <v>105502.329</v>
      </c>
      <c r="J12992" t="s">
        <v>2300</v>
      </c>
      <c r="T12992">
        <f t="shared" si="229"/>
        <v>-16.740000000000002</v>
      </c>
      <c r="U12992">
        <v>-16.740000000000002</v>
      </c>
    </row>
    <row r="12993" spans="1:21" x14ac:dyDescent="0.2">
      <c r="A12993" t="s">
        <v>1529</v>
      </c>
      <c r="B12993" s="10" t="s">
        <v>1687</v>
      </c>
      <c r="C12993">
        <v>0.5</v>
      </c>
      <c r="D12993">
        <v>4.07</v>
      </c>
      <c r="E12993">
        <v>0.5</v>
      </c>
      <c r="F12993" t="s">
        <v>1688</v>
      </c>
      <c r="G12993">
        <v>70</v>
      </c>
      <c r="H12993">
        <v>17848.645</v>
      </c>
      <c r="I12993">
        <v>105530.52899999999</v>
      </c>
      <c r="J12993" t="s">
        <v>2300</v>
      </c>
      <c r="T12993">
        <f t="shared" si="229"/>
        <v>4.57</v>
      </c>
      <c r="U12993">
        <v>4.57</v>
      </c>
    </row>
    <row r="12994" spans="1:21" x14ac:dyDescent="0.2">
      <c r="A12994" t="s">
        <v>1529</v>
      </c>
      <c r="B12994" s="10" t="s">
        <v>1714</v>
      </c>
      <c r="C12994">
        <v>4</v>
      </c>
      <c r="D12994">
        <v>0.56999999999999995</v>
      </c>
      <c r="E12994">
        <v>3.5</v>
      </c>
      <c r="F12994" t="s">
        <v>2308</v>
      </c>
      <c r="G12994">
        <v>100</v>
      </c>
      <c r="H12994">
        <v>17848.645</v>
      </c>
      <c r="I12994">
        <v>105530.52899999999</v>
      </c>
      <c r="J12994" t="s">
        <v>2300</v>
      </c>
      <c r="T12994">
        <f t="shared" ref="T12994:T13057" si="230">D12994+E12994</f>
        <v>4.07</v>
      </c>
      <c r="U12994">
        <v>4.07</v>
      </c>
    </row>
    <row r="12995" spans="1:21" x14ac:dyDescent="0.2">
      <c r="A12995" t="s">
        <v>1529</v>
      </c>
      <c r="B12995" s="10" t="s">
        <v>1687</v>
      </c>
      <c r="C12995">
        <v>5</v>
      </c>
      <c r="D12995">
        <v>-0.43</v>
      </c>
      <c r="E12995">
        <v>1</v>
      </c>
      <c r="F12995" t="s">
        <v>1688</v>
      </c>
      <c r="G12995">
        <v>70</v>
      </c>
      <c r="H12995">
        <v>17848.645</v>
      </c>
      <c r="I12995">
        <v>105530.52899999999</v>
      </c>
      <c r="J12995" t="s">
        <v>2300</v>
      </c>
      <c r="T12995">
        <f t="shared" si="230"/>
        <v>0.57000000000000006</v>
      </c>
      <c r="U12995">
        <v>0.57000000000000006</v>
      </c>
    </row>
    <row r="12996" spans="1:21" x14ac:dyDescent="0.2">
      <c r="A12996" t="s">
        <v>1529</v>
      </c>
      <c r="B12996" s="10" t="s">
        <v>1689</v>
      </c>
      <c r="C12996">
        <v>9.4</v>
      </c>
      <c r="D12996">
        <v>-4.83</v>
      </c>
      <c r="E12996">
        <v>4.4000000000000004</v>
      </c>
      <c r="F12996" t="s">
        <v>1690</v>
      </c>
      <c r="G12996">
        <v>50</v>
      </c>
      <c r="H12996">
        <v>17848.645</v>
      </c>
      <c r="I12996">
        <v>105530.52899999999</v>
      </c>
      <c r="J12996" t="s">
        <v>2300</v>
      </c>
      <c r="T12996">
        <f t="shared" si="230"/>
        <v>-0.42999999999999972</v>
      </c>
      <c r="U12996">
        <v>-0.42999999999999972</v>
      </c>
    </row>
    <row r="12997" spans="1:21" x14ac:dyDescent="0.2">
      <c r="A12997" t="s">
        <v>1529</v>
      </c>
      <c r="B12997" s="10" t="s">
        <v>1711</v>
      </c>
      <c r="C12997">
        <v>11.6</v>
      </c>
      <c r="D12997">
        <v>-7.03</v>
      </c>
      <c r="E12997">
        <v>2.2000000000000002</v>
      </c>
      <c r="F12997" t="s">
        <v>1712</v>
      </c>
      <c r="G12997">
        <v>200</v>
      </c>
      <c r="H12997">
        <v>17848.645</v>
      </c>
      <c r="I12997">
        <v>105530.52899999999</v>
      </c>
      <c r="J12997" t="s">
        <v>2300</v>
      </c>
      <c r="T12997">
        <f t="shared" si="230"/>
        <v>-4.83</v>
      </c>
      <c r="U12997">
        <v>-4.83</v>
      </c>
    </row>
    <row r="12998" spans="1:21" x14ac:dyDescent="0.2">
      <c r="A12998" t="s">
        <v>1529</v>
      </c>
      <c r="B12998" s="10" t="s">
        <v>1693</v>
      </c>
      <c r="C12998">
        <v>18.5</v>
      </c>
      <c r="D12998">
        <v>-13.93</v>
      </c>
      <c r="E12998">
        <v>6.9</v>
      </c>
      <c r="F12998" t="s">
        <v>1694</v>
      </c>
      <c r="G12998">
        <v>220</v>
      </c>
      <c r="H12998">
        <v>17848.645</v>
      </c>
      <c r="I12998">
        <v>105530.52899999999</v>
      </c>
      <c r="J12998" t="s">
        <v>2300</v>
      </c>
      <c r="T12998">
        <f t="shared" si="230"/>
        <v>-7.0299999999999994</v>
      </c>
      <c r="U12998">
        <v>-7.0299999999999994</v>
      </c>
    </row>
    <row r="12999" spans="1:21" x14ac:dyDescent="0.2">
      <c r="A12999" t="s">
        <v>1529</v>
      </c>
      <c r="B12999" s="10" t="s">
        <v>1713</v>
      </c>
      <c r="C12999">
        <v>23.4</v>
      </c>
      <c r="D12999">
        <v>-18.829999999999998</v>
      </c>
      <c r="E12999">
        <v>4.9000000000000004</v>
      </c>
      <c r="F12999" t="s">
        <v>1699</v>
      </c>
      <c r="G12999">
        <v>220</v>
      </c>
      <c r="H12999">
        <v>17848.645</v>
      </c>
      <c r="I12999">
        <v>105530.52899999999</v>
      </c>
      <c r="J12999" t="s">
        <v>2300</v>
      </c>
      <c r="T12999">
        <f t="shared" si="230"/>
        <v>-13.929999999999998</v>
      </c>
      <c r="U12999">
        <v>-13.929999999999998</v>
      </c>
    </row>
    <row r="13000" spans="1:21" x14ac:dyDescent="0.2">
      <c r="A13000" t="s">
        <v>1529</v>
      </c>
      <c r="B13000" s="10" t="s">
        <v>1698</v>
      </c>
      <c r="C13000">
        <v>30.9</v>
      </c>
      <c r="D13000">
        <v>-26.33</v>
      </c>
      <c r="E13000">
        <v>7.5</v>
      </c>
      <c r="F13000" t="s">
        <v>1699</v>
      </c>
      <c r="G13000">
        <v>250</v>
      </c>
      <c r="H13000">
        <v>17848.645</v>
      </c>
      <c r="I13000">
        <v>105530.52899999999</v>
      </c>
      <c r="J13000" t="s">
        <v>2300</v>
      </c>
      <c r="T13000">
        <f t="shared" si="230"/>
        <v>-18.829999999999998</v>
      </c>
      <c r="U13000">
        <v>-18.829999999999998</v>
      </c>
    </row>
    <row r="13001" spans="1:21" x14ac:dyDescent="0.2">
      <c r="A13001" t="s">
        <v>1274</v>
      </c>
      <c r="B13001" s="10" t="s">
        <v>1714</v>
      </c>
      <c r="C13001">
        <v>3.58</v>
      </c>
      <c r="D13001">
        <v>1.4</v>
      </c>
      <c r="E13001">
        <v>3.58</v>
      </c>
      <c r="F13001" t="s">
        <v>2308</v>
      </c>
      <c r="G13001">
        <v>100</v>
      </c>
      <c r="H13001">
        <v>17850.294999999998</v>
      </c>
      <c r="I13001">
        <v>105447.735</v>
      </c>
      <c r="J13001" t="s">
        <v>2300</v>
      </c>
      <c r="T13001">
        <f t="shared" si="230"/>
        <v>4.9800000000000004</v>
      </c>
      <c r="U13001">
        <v>4.9800000000000004</v>
      </c>
    </row>
    <row r="13002" spans="1:21" x14ac:dyDescent="0.2">
      <c r="A13002" t="s">
        <v>1274</v>
      </c>
      <c r="B13002" s="10" t="s">
        <v>1687</v>
      </c>
      <c r="C13002">
        <v>4.0999999999999996</v>
      </c>
      <c r="D13002">
        <v>0.88</v>
      </c>
      <c r="E13002">
        <v>0.52</v>
      </c>
      <c r="F13002" t="s">
        <v>1688</v>
      </c>
      <c r="G13002">
        <v>70</v>
      </c>
      <c r="H13002">
        <v>17850.294999999998</v>
      </c>
      <c r="I13002">
        <v>105447.735</v>
      </c>
      <c r="J13002" t="s">
        <v>2300</v>
      </c>
      <c r="T13002">
        <f t="shared" si="230"/>
        <v>1.4</v>
      </c>
      <c r="U13002">
        <v>1.4</v>
      </c>
    </row>
    <row r="13003" spans="1:21" x14ac:dyDescent="0.2">
      <c r="A13003" t="s">
        <v>1274</v>
      </c>
      <c r="B13003" s="10" t="s">
        <v>1689</v>
      </c>
      <c r="C13003">
        <v>10.1</v>
      </c>
      <c r="D13003">
        <v>-5.12</v>
      </c>
      <c r="E13003">
        <v>6</v>
      </c>
      <c r="F13003" t="s">
        <v>1690</v>
      </c>
      <c r="G13003">
        <v>50</v>
      </c>
      <c r="H13003">
        <v>17850.294999999998</v>
      </c>
      <c r="I13003">
        <v>105447.735</v>
      </c>
      <c r="J13003" t="s">
        <v>2300</v>
      </c>
      <c r="T13003">
        <f t="shared" si="230"/>
        <v>0.87999999999999989</v>
      </c>
      <c r="U13003">
        <v>0.87999999999999989</v>
      </c>
    </row>
    <row r="13004" spans="1:21" x14ac:dyDescent="0.2">
      <c r="A13004" t="s">
        <v>1274</v>
      </c>
      <c r="B13004" s="10" t="s">
        <v>1711</v>
      </c>
      <c r="C13004">
        <v>13.6</v>
      </c>
      <c r="D13004">
        <v>-8.6199999999999992</v>
      </c>
      <c r="E13004">
        <v>3.5</v>
      </c>
      <c r="F13004" t="s">
        <v>1712</v>
      </c>
      <c r="G13004">
        <v>200</v>
      </c>
      <c r="H13004">
        <v>17850.294999999998</v>
      </c>
      <c r="I13004">
        <v>105447.735</v>
      </c>
      <c r="J13004" t="s">
        <v>2300</v>
      </c>
      <c r="T13004">
        <f t="shared" si="230"/>
        <v>-5.1199999999999992</v>
      </c>
      <c r="U13004">
        <v>-5.1199999999999992</v>
      </c>
    </row>
    <row r="13005" spans="1:21" x14ac:dyDescent="0.2">
      <c r="A13005" t="s">
        <v>1274</v>
      </c>
      <c r="B13005" s="10" t="s">
        <v>1693</v>
      </c>
      <c r="C13005">
        <v>18.3</v>
      </c>
      <c r="D13005">
        <v>-13.32</v>
      </c>
      <c r="E13005">
        <v>4.7</v>
      </c>
      <c r="F13005" t="s">
        <v>1694</v>
      </c>
      <c r="G13005">
        <v>220</v>
      </c>
      <c r="H13005">
        <v>17850.294999999998</v>
      </c>
      <c r="I13005">
        <v>105447.735</v>
      </c>
      <c r="J13005" t="s">
        <v>2300</v>
      </c>
      <c r="T13005">
        <f t="shared" si="230"/>
        <v>-8.620000000000001</v>
      </c>
      <c r="U13005">
        <v>-8.620000000000001</v>
      </c>
    </row>
    <row r="13006" spans="1:21" x14ac:dyDescent="0.2">
      <c r="A13006" t="s">
        <v>1274</v>
      </c>
      <c r="B13006" s="10" t="s">
        <v>1713</v>
      </c>
      <c r="C13006">
        <v>22</v>
      </c>
      <c r="D13006">
        <v>-17.02</v>
      </c>
      <c r="E13006">
        <v>3.7</v>
      </c>
      <c r="F13006" t="s">
        <v>1699</v>
      </c>
      <c r="G13006">
        <v>220</v>
      </c>
      <c r="H13006">
        <v>17850.294999999998</v>
      </c>
      <c r="I13006">
        <v>105447.735</v>
      </c>
      <c r="J13006" t="s">
        <v>2300</v>
      </c>
      <c r="T13006">
        <f t="shared" si="230"/>
        <v>-13.32</v>
      </c>
      <c r="U13006">
        <v>-13.32</v>
      </c>
    </row>
    <row r="13007" spans="1:21" x14ac:dyDescent="0.2">
      <c r="A13007" t="s">
        <v>1274</v>
      </c>
      <c r="B13007" s="10" t="s">
        <v>1698</v>
      </c>
      <c r="C13007">
        <v>29.55</v>
      </c>
      <c r="D13007">
        <v>-24.57</v>
      </c>
      <c r="E13007">
        <v>7.55</v>
      </c>
      <c r="F13007" t="s">
        <v>1699</v>
      </c>
      <c r="G13007">
        <v>250</v>
      </c>
      <c r="H13007">
        <v>17850.294999999998</v>
      </c>
      <c r="I13007">
        <v>105447.735</v>
      </c>
      <c r="J13007" t="s">
        <v>2300</v>
      </c>
      <c r="T13007">
        <f t="shared" si="230"/>
        <v>-17.02</v>
      </c>
      <c r="U13007">
        <v>-17.02</v>
      </c>
    </row>
    <row r="13008" spans="1:21" x14ac:dyDescent="0.2">
      <c r="A13008" t="s">
        <v>2309</v>
      </c>
      <c r="B13008" s="10" t="s">
        <v>1687</v>
      </c>
      <c r="C13008">
        <v>0.5</v>
      </c>
      <c r="D13008">
        <v>2.74</v>
      </c>
      <c r="E13008">
        <v>0.5</v>
      </c>
      <c r="F13008" t="s">
        <v>1688</v>
      </c>
      <c r="H13008">
        <v>18217.34</v>
      </c>
      <c r="I13008">
        <v>97443.66</v>
      </c>
      <c r="J13008" t="s">
        <v>1540</v>
      </c>
      <c r="T13008">
        <f t="shared" si="230"/>
        <v>3.24</v>
      </c>
      <c r="U13008">
        <v>3.24</v>
      </c>
    </row>
    <row r="13009" spans="1:21" x14ac:dyDescent="0.2">
      <c r="A13009" t="s">
        <v>2309</v>
      </c>
      <c r="B13009" s="10" t="s">
        <v>1706</v>
      </c>
      <c r="C13009">
        <v>8.4</v>
      </c>
      <c r="D13009">
        <v>-5.16</v>
      </c>
      <c r="E13009">
        <v>7.9</v>
      </c>
      <c r="F13009" t="s">
        <v>1760</v>
      </c>
      <c r="H13009">
        <v>18217.34</v>
      </c>
      <c r="I13009">
        <v>97443.66</v>
      </c>
      <c r="J13009" t="s">
        <v>1540</v>
      </c>
      <c r="T13009">
        <f t="shared" si="230"/>
        <v>2.74</v>
      </c>
      <c r="U13009">
        <v>2.74</v>
      </c>
    </row>
    <row r="13010" spans="1:21" x14ac:dyDescent="0.2">
      <c r="A13010" t="s">
        <v>2309</v>
      </c>
      <c r="B13010" s="10" t="s">
        <v>1722</v>
      </c>
      <c r="C13010">
        <v>12.1</v>
      </c>
      <c r="D13010">
        <v>-8.86</v>
      </c>
      <c r="E13010">
        <v>3.7</v>
      </c>
      <c r="F13010" t="s">
        <v>1690</v>
      </c>
      <c r="H13010">
        <v>18217.34</v>
      </c>
      <c r="I13010">
        <v>97443.66</v>
      </c>
      <c r="J13010" t="s">
        <v>1540</v>
      </c>
      <c r="T13010">
        <f t="shared" si="230"/>
        <v>-5.1599999999999993</v>
      </c>
      <c r="U13010">
        <v>-5.1599999999999993</v>
      </c>
    </row>
    <row r="13011" spans="1:21" x14ac:dyDescent="0.2">
      <c r="A13011" t="s">
        <v>2309</v>
      </c>
      <c r="B13011" s="10" t="s">
        <v>1711</v>
      </c>
      <c r="C13011">
        <v>17.3</v>
      </c>
      <c r="D13011">
        <v>-14.06</v>
      </c>
      <c r="E13011">
        <v>5.2</v>
      </c>
      <c r="F13011" t="s">
        <v>1712</v>
      </c>
      <c r="H13011">
        <v>18217.34</v>
      </c>
      <c r="I13011">
        <v>97443.66</v>
      </c>
      <c r="J13011" t="s">
        <v>1540</v>
      </c>
      <c r="T13011">
        <f t="shared" si="230"/>
        <v>-8.86</v>
      </c>
      <c r="U13011">
        <v>-8.86</v>
      </c>
    </row>
    <row r="13012" spans="1:21" x14ac:dyDescent="0.2">
      <c r="A13012" t="s">
        <v>2309</v>
      </c>
      <c r="B13012" s="10" t="s">
        <v>1215</v>
      </c>
      <c r="C13012">
        <v>24</v>
      </c>
      <c r="D13012">
        <v>-20.76</v>
      </c>
      <c r="E13012">
        <v>6.7</v>
      </c>
      <c r="F13012" t="s">
        <v>1874</v>
      </c>
      <c r="H13012">
        <v>18217.34</v>
      </c>
      <c r="I13012">
        <v>97443.66</v>
      </c>
      <c r="J13012" t="s">
        <v>1540</v>
      </c>
      <c r="T13012">
        <f t="shared" si="230"/>
        <v>-14.060000000000002</v>
      </c>
      <c r="U13012">
        <v>-14.060000000000002</v>
      </c>
    </row>
    <row r="13013" spans="1:21" x14ac:dyDescent="0.2">
      <c r="A13013" t="s">
        <v>2309</v>
      </c>
      <c r="B13013" s="10" t="s">
        <v>1700</v>
      </c>
      <c r="C13013">
        <v>25.1</v>
      </c>
      <c r="D13013">
        <v>-21.86</v>
      </c>
      <c r="E13013">
        <v>1.1000000000000001</v>
      </c>
      <c r="F13013" t="s">
        <v>2273</v>
      </c>
      <c r="H13013">
        <v>18217.34</v>
      </c>
      <c r="I13013">
        <v>97443.66</v>
      </c>
      <c r="J13013" t="s">
        <v>1540</v>
      </c>
      <c r="T13013">
        <f t="shared" si="230"/>
        <v>-20.759999999999998</v>
      </c>
      <c r="U13013">
        <v>-20.759999999999998</v>
      </c>
    </row>
    <row r="13014" spans="1:21" x14ac:dyDescent="0.2">
      <c r="A13014" t="s">
        <v>2309</v>
      </c>
      <c r="B13014" s="10" t="s">
        <v>1702</v>
      </c>
      <c r="C13014">
        <v>30.9</v>
      </c>
      <c r="D13014">
        <v>-27.66</v>
      </c>
      <c r="E13014">
        <v>5.8</v>
      </c>
      <c r="F13014" t="s">
        <v>2361</v>
      </c>
      <c r="H13014">
        <v>18217.34</v>
      </c>
      <c r="I13014">
        <v>97443.66</v>
      </c>
      <c r="J13014" t="s">
        <v>1540</v>
      </c>
      <c r="T13014">
        <f t="shared" si="230"/>
        <v>-21.86</v>
      </c>
      <c r="U13014">
        <v>-21.86</v>
      </c>
    </row>
    <row r="13015" spans="1:21" x14ac:dyDescent="0.2">
      <c r="A13015" t="s">
        <v>2309</v>
      </c>
      <c r="B13015" s="10" t="s">
        <v>1704</v>
      </c>
      <c r="C13015">
        <v>34.5</v>
      </c>
      <c r="D13015">
        <v>-31.26</v>
      </c>
      <c r="E13015">
        <v>3.6</v>
      </c>
      <c r="F13015" t="s">
        <v>2362</v>
      </c>
      <c r="H13015">
        <v>18217.34</v>
      </c>
      <c r="I13015">
        <v>97443.66</v>
      </c>
      <c r="J13015" t="s">
        <v>1540</v>
      </c>
      <c r="T13015">
        <f t="shared" si="230"/>
        <v>-27.66</v>
      </c>
      <c r="U13015">
        <v>-27.66</v>
      </c>
    </row>
    <row r="13016" spans="1:21" x14ac:dyDescent="0.2">
      <c r="A13016" t="s">
        <v>2309</v>
      </c>
      <c r="B13016" s="10" t="s">
        <v>1709</v>
      </c>
      <c r="C13016">
        <v>40.1</v>
      </c>
      <c r="D13016">
        <v>-36.86</v>
      </c>
      <c r="E13016">
        <v>5.6</v>
      </c>
      <c r="F13016" t="s">
        <v>2277</v>
      </c>
      <c r="H13016">
        <v>18217.34</v>
      </c>
      <c r="I13016">
        <v>97443.66</v>
      </c>
      <c r="J13016" t="s">
        <v>1540</v>
      </c>
      <c r="T13016">
        <f t="shared" si="230"/>
        <v>-31.259999999999998</v>
      </c>
      <c r="U13016">
        <v>-31.259999999999998</v>
      </c>
    </row>
    <row r="13017" spans="1:21" x14ac:dyDescent="0.2">
      <c r="A13017" t="s">
        <v>2313</v>
      </c>
      <c r="B13017" s="10" t="s">
        <v>1687</v>
      </c>
      <c r="C13017">
        <v>1</v>
      </c>
      <c r="D13017">
        <v>2.04</v>
      </c>
      <c r="E13017">
        <v>1</v>
      </c>
      <c r="F13017" t="s">
        <v>1688</v>
      </c>
      <c r="H13017">
        <v>18217.96</v>
      </c>
      <c r="I13017">
        <v>97454.04</v>
      </c>
      <c r="J13017" t="s">
        <v>1540</v>
      </c>
      <c r="T13017">
        <f t="shared" si="230"/>
        <v>3.04</v>
      </c>
      <c r="U13017">
        <v>3.04</v>
      </c>
    </row>
    <row r="13018" spans="1:21" x14ac:dyDescent="0.2">
      <c r="A13018" t="s">
        <v>2313</v>
      </c>
      <c r="B13018" s="10" t="s">
        <v>1722</v>
      </c>
      <c r="C13018">
        <v>9.1</v>
      </c>
      <c r="D13018">
        <v>-6.06</v>
      </c>
      <c r="E13018">
        <v>8.1</v>
      </c>
      <c r="F13018" t="s">
        <v>1690</v>
      </c>
      <c r="H13018">
        <v>18217.96</v>
      </c>
      <c r="I13018">
        <v>97454.04</v>
      </c>
      <c r="J13018" t="s">
        <v>1540</v>
      </c>
      <c r="T13018">
        <f t="shared" si="230"/>
        <v>2.04</v>
      </c>
      <c r="U13018">
        <v>2.04</v>
      </c>
    </row>
    <row r="13019" spans="1:21" x14ac:dyDescent="0.2">
      <c r="A13019" t="s">
        <v>2313</v>
      </c>
      <c r="B13019" s="10" t="s">
        <v>1711</v>
      </c>
      <c r="C13019">
        <v>12.7</v>
      </c>
      <c r="D13019">
        <v>-9.66</v>
      </c>
      <c r="E13019">
        <v>3.6</v>
      </c>
      <c r="F13019" t="s">
        <v>1712</v>
      </c>
      <c r="H13019">
        <v>18217.96</v>
      </c>
      <c r="I13019">
        <v>97454.04</v>
      </c>
      <c r="J13019" t="s">
        <v>1540</v>
      </c>
      <c r="T13019">
        <f t="shared" si="230"/>
        <v>-6.0600000000000005</v>
      </c>
      <c r="U13019">
        <v>-6.0600000000000005</v>
      </c>
    </row>
    <row r="13020" spans="1:21" x14ac:dyDescent="0.2">
      <c r="A13020" t="s">
        <v>2313</v>
      </c>
      <c r="B13020" s="10" t="s">
        <v>1721</v>
      </c>
      <c r="C13020">
        <v>16.5</v>
      </c>
      <c r="D13020">
        <v>-13.46</v>
      </c>
      <c r="E13020">
        <v>3.8</v>
      </c>
      <c r="F13020" t="s">
        <v>1696</v>
      </c>
      <c r="H13020">
        <v>18217.96</v>
      </c>
      <c r="I13020">
        <v>97454.04</v>
      </c>
      <c r="J13020" t="s">
        <v>1540</v>
      </c>
      <c r="T13020">
        <f t="shared" si="230"/>
        <v>-9.66</v>
      </c>
      <c r="U13020">
        <v>-9.66</v>
      </c>
    </row>
    <row r="13021" spans="1:21" x14ac:dyDescent="0.2">
      <c r="A13021" t="s">
        <v>2313</v>
      </c>
      <c r="B13021" s="10" t="s">
        <v>1215</v>
      </c>
      <c r="C13021">
        <v>24.3</v>
      </c>
      <c r="D13021">
        <v>-21.26</v>
      </c>
      <c r="E13021">
        <v>7.8</v>
      </c>
      <c r="F13021" t="s">
        <v>1874</v>
      </c>
      <c r="H13021">
        <v>18217.96</v>
      </c>
      <c r="I13021">
        <v>97454.04</v>
      </c>
      <c r="J13021" t="s">
        <v>1540</v>
      </c>
      <c r="T13021">
        <f t="shared" si="230"/>
        <v>-13.46</v>
      </c>
      <c r="U13021">
        <v>-13.46</v>
      </c>
    </row>
    <row r="13022" spans="1:21" x14ac:dyDescent="0.2">
      <c r="A13022" t="s">
        <v>2313</v>
      </c>
      <c r="B13022" s="10" t="s">
        <v>1700</v>
      </c>
      <c r="C13022">
        <v>28.1</v>
      </c>
      <c r="D13022">
        <v>-25.06</v>
      </c>
      <c r="E13022">
        <v>3.8</v>
      </c>
      <c r="F13022" t="s">
        <v>2273</v>
      </c>
      <c r="H13022">
        <v>18217.96</v>
      </c>
      <c r="I13022">
        <v>97454.04</v>
      </c>
      <c r="J13022" t="s">
        <v>1540</v>
      </c>
      <c r="T13022">
        <f t="shared" si="230"/>
        <v>-21.259999999999998</v>
      </c>
      <c r="U13022">
        <v>-21.259999999999998</v>
      </c>
    </row>
    <row r="13023" spans="1:21" x14ac:dyDescent="0.2">
      <c r="A13023" t="s">
        <v>2313</v>
      </c>
      <c r="B13023" s="10" t="s">
        <v>1702</v>
      </c>
      <c r="C13023">
        <v>32</v>
      </c>
      <c r="D13023">
        <v>-28.96</v>
      </c>
      <c r="E13023">
        <v>3.9</v>
      </c>
      <c r="F13023" t="s">
        <v>2361</v>
      </c>
      <c r="H13023">
        <v>18217.96</v>
      </c>
      <c r="I13023">
        <v>97454.04</v>
      </c>
      <c r="J13023" t="s">
        <v>1540</v>
      </c>
      <c r="T13023">
        <f t="shared" si="230"/>
        <v>-25.060000000000002</v>
      </c>
      <c r="U13023">
        <v>-25.060000000000002</v>
      </c>
    </row>
    <row r="13024" spans="1:21" x14ac:dyDescent="0.2">
      <c r="A13024" t="s">
        <v>2313</v>
      </c>
      <c r="B13024" s="10" t="s">
        <v>1704</v>
      </c>
      <c r="C13024">
        <v>36</v>
      </c>
      <c r="D13024">
        <v>-32.96</v>
      </c>
      <c r="E13024">
        <v>4</v>
      </c>
      <c r="F13024" t="s">
        <v>2362</v>
      </c>
      <c r="H13024">
        <v>18217.96</v>
      </c>
      <c r="I13024">
        <v>97454.04</v>
      </c>
      <c r="J13024" t="s">
        <v>1540</v>
      </c>
      <c r="T13024">
        <f t="shared" si="230"/>
        <v>-28.96</v>
      </c>
      <c r="U13024">
        <v>-28.96</v>
      </c>
    </row>
    <row r="13025" spans="1:21" x14ac:dyDescent="0.2">
      <c r="A13025" t="s">
        <v>2313</v>
      </c>
      <c r="B13025" s="10" t="s">
        <v>1709</v>
      </c>
      <c r="C13025">
        <v>41.1</v>
      </c>
      <c r="D13025">
        <v>-38.06</v>
      </c>
      <c r="E13025">
        <v>5.0999999999999996</v>
      </c>
      <c r="F13025" t="s">
        <v>2277</v>
      </c>
      <c r="H13025">
        <v>18217.96</v>
      </c>
      <c r="I13025">
        <v>97454.04</v>
      </c>
      <c r="J13025" t="s">
        <v>1540</v>
      </c>
      <c r="T13025">
        <f t="shared" si="230"/>
        <v>-32.96</v>
      </c>
      <c r="U13025">
        <v>-32.96</v>
      </c>
    </row>
    <row r="13026" spans="1:21" x14ac:dyDescent="0.2">
      <c r="A13026" t="s">
        <v>2314</v>
      </c>
      <c r="B13026" s="10" t="s">
        <v>1687</v>
      </c>
      <c r="C13026">
        <v>2</v>
      </c>
      <c r="D13026">
        <v>2.23</v>
      </c>
      <c r="E13026">
        <v>2</v>
      </c>
      <c r="F13026" t="s">
        <v>1688</v>
      </c>
      <c r="H13026">
        <v>18212.400000000001</v>
      </c>
      <c r="I13026">
        <v>97471.75</v>
      </c>
      <c r="J13026" t="s">
        <v>1540</v>
      </c>
      <c r="T13026">
        <f t="shared" si="230"/>
        <v>4.2300000000000004</v>
      </c>
      <c r="U13026">
        <v>4.2300000000000004</v>
      </c>
    </row>
    <row r="13027" spans="1:21" x14ac:dyDescent="0.2">
      <c r="A13027" t="s">
        <v>2314</v>
      </c>
      <c r="B13027" s="10" t="s">
        <v>1722</v>
      </c>
      <c r="C13027">
        <v>9.8000000000000007</v>
      </c>
      <c r="D13027">
        <v>-5.57</v>
      </c>
      <c r="E13027">
        <v>7.8</v>
      </c>
      <c r="F13027" t="s">
        <v>1690</v>
      </c>
      <c r="H13027">
        <v>18212.400000000001</v>
      </c>
      <c r="I13027">
        <v>97471.75</v>
      </c>
      <c r="J13027" t="s">
        <v>1540</v>
      </c>
      <c r="T13027">
        <f t="shared" si="230"/>
        <v>2.2299999999999995</v>
      </c>
      <c r="U13027">
        <v>2.2299999999999995</v>
      </c>
    </row>
    <row r="13028" spans="1:21" x14ac:dyDescent="0.2">
      <c r="A13028" t="s">
        <v>2314</v>
      </c>
      <c r="B13028" s="10" t="s">
        <v>1711</v>
      </c>
      <c r="C13028">
        <v>20.5</v>
      </c>
      <c r="D13028">
        <v>-16.27</v>
      </c>
      <c r="E13028">
        <v>10.7</v>
      </c>
      <c r="F13028" t="s">
        <v>1712</v>
      </c>
      <c r="H13028">
        <v>18212.400000000001</v>
      </c>
      <c r="I13028">
        <v>97471.75</v>
      </c>
      <c r="J13028" t="s">
        <v>1540</v>
      </c>
      <c r="T13028">
        <f t="shared" si="230"/>
        <v>-5.57</v>
      </c>
      <c r="U13028">
        <v>-5.57</v>
      </c>
    </row>
    <row r="13029" spans="1:21" x14ac:dyDescent="0.2">
      <c r="A13029" t="s">
        <v>2314</v>
      </c>
      <c r="B13029" s="10" t="s">
        <v>1215</v>
      </c>
      <c r="C13029">
        <v>28.3</v>
      </c>
      <c r="D13029">
        <v>-24.07</v>
      </c>
      <c r="E13029">
        <v>7.8</v>
      </c>
      <c r="F13029" t="s">
        <v>1874</v>
      </c>
      <c r="H13029">
        <v>18212.400000000001</v>
      </c>
      <c r="I13029">
        <v>97471.75</v>
      </c>
      <c r="J13029" t="s">
        <v>1540</v>
      </c>
      <c r="T13029">
        <f t="shared" si="230"/>
        <v>-16.27</v>
      </c>
      <c r="U13029">
        <v>-16.27</v>
      </c>
    </row>
    <row r="13030" spans="1:21" x14ac:dyDescent="0.2">
      <c r="A13030" t="s">
        <v>2314</v>
      </c>
      <c r="B13030" s="10" t="s">
        <v>1700</v>
      </c>
      <c r="C13030">
        <v>32.1</v>
      </c>
      <c r="D13030">
        <v>-27.87</v>
      </c>
      <c r="E13030">
        <v>3.8</v>
      </c>
      <c r="F13030" t="s">
        <v>2273</v>
      </c>
      <c r="H13030">
        <v>18212.400000000001</v>
      </c>
      <c r="I13030">
        <v>97471.75</v>
      </c>
      <c r="J13030" t="s">
        <v>1540</v>
      </c>
      <c r="T13030">
        <f t="shared" si="230"/>
        <v>-24.07</v>
      </c>
      <c r="U13030">
        <v>-24.07</v>
      </c>
    </row>
    <row r="13031" spans="1:21" x14ac:dyDescent="0.2">
      <c r="A13031" t="s">
        <v>2314</v>
      </c>
      <c r="B13031" s="10" t="s">
        <v>1702</v>
      </c>
      <c r="C13031">
        <v>33.799999999999997</v>
      </c>
      <c r="D13031">
        <v>-29.57</v>
      </c>
      <c r="E13031">
        <v>1.7</v>
      </c>
      <c r="F13031" t="s">
        <v>2361</v>
      </c>
      <c r="H13031">
        <v>18212.400000000001</v>
      </c>
      <c r="I13031">
        <v>97471.75</v>
      </c>
      <c r="J13031" t="s">
        <v>1540</v>
      </c>
      <c r="T13031">
        <f t="shared" si="230"/>
        <v>-27.87</v>
      </c>
      <c r="U13031">
        <v>-27.87</v>
      </c>
    </row>
    <row r="13032" spans="1:21" x14ac:dyDescent="0.2">
      <c r="A13032" t="s">
        <v>2314</v>
      </c>
      <c r="B13032" s="10" t="s">
        <v>1704</v>
      </c>
      <c r="C13032">
        <v>36.200000000000003</v>
      </c>
      <c r="D13032">
        <v>-31.97</v>
      </c>
      <c r="E13032">
        <v>2.4</v>
      </c>
      <c r="F13032" t="s">
        <v>2362</v>
      </c>
      <c r="H13032">
        <v>18212.400000000001</v>
      </c>
      <c r="I13032">
        <v>97471.75</v>
      </c>
      <c r="J13032" t="s">
        <v>1540</v>
      </c>
      <c r="T13032">
        <f t="shared" si="230"/>
        <v>-29.57</v>
      </c>
      <c r="U13032">
        <v>-29.57</v>
      </c>
    </row>
    <row r="13033" spans="1:21" x14ac:dyDescent="0.2">
      <c r="A13033" t="s">
        <v>2314</v>
      </c>
      <c r="B13033" s="10" t="s">
        <v>1709</v>
      </c>
      <c r="C13033">
        <v>43.1</v>
      </c>
      <c r="D13033">
        <v>-38.869999999999997</v>
      </c>
      <c r="E13033">
        <v>6.9</v>
      </c>
      <c r="F13033" t="s">
        <v>2277</v>
      </c>
      <c r="H13033">
        <v>18212.400000000001</v>
      </c>
      <c r="I13033">
        <v>97471.75</v>
      </c>
      <c r="J13033" t="s">
        <v>1540</v>
      </c>
      <c r="T13033">
        <f t="shared" si="230"/>
        <v>-31.97</v>
      </c>
      <c r="U13033">
        <v>-31.97</v>
      </c>
    </row>
    <row r="13034" spans="1:21" x14ac:dyDescent="0.2">
      <c r="A13034" t="s">
        <v>2315</v>
      </c>
      <c r="B13034" s="10" t="s">
        <v>1722</v>
      </c>
      <c r="C13034">
        <v>9.4</v>
      </c>
      <c r="D13034">
        <v>-6.49</v>
      </c>
      <c r="E13034">
        <v>9.4</v>
      </c>
      <c r="F13034" t="s">
        <v>1690</v>
      </c>
      <c r="H13034">
        <v>18250.47</v>
      </c>
      <c r="I13034">
        <v>97453.89</v>
      </c>
      <c r="J13034" t="s">
        <v>1540</v>
      </c>
      <c r="T13034">
        <f t="shared" si="230"/>
        <v>2.91</v>
      </c>
      <c r="U13034">
        <v>2.91</v>
      </c>
    </row>
    <row r="13035" spans="1:21" x14ac:dyDescent="0.2">
      <c r="A13035" t="s">
        <v>2315</v>
      </c>
      <c r="B13035" s="10" t="s">
        <v>1711</v>
      </c>
      <c r="C13035">
        <v>15.2</v>
      </c>
      <c r="D13035">
        <v>-12.29</v>
      </c>
      <c r="E13035">
        <v>5.8</v>
      </c>
      <c r="F13035" t="s">
        <v>1712</v>
      </c>
      <c r="H13035">
        <v>18250.47</v>
      </c>
      <c r="I13035">
        <v>97453.89</v>
      </c>
      <c r="J13035" t="s">
        <v>1540</v>
      </c>
      <c r="T13035">
        <f t="shared" si="230"/>
        <v>-6.4899999999999993</v>
      </c>
      <c r="U13035">
        <v>-6.4899999999999993</v>
      </c>
    </row>
    <row r="13036" spans="1:21" x14ac:dyDescent="0.2">
      <c r="A13036" t="s">
        <v>2315</v>
      </c>
      <c r="B13036" s="10" t="s">
        <v>1721</v>
      </c>
      <c r="C13036">
        <v>18.100000000000001</v>
      </c>
      <c r="D13036">
        <v>-15.19</v>
      </c>
      <c r="E13036">
        <v>2.9</v>
      </c>
      <c r="F13036" t="s">
        <v>1696</v>
      </c>
      <c r="H13036">
        <v>18250.47</v>
      </c>
      <c r="I13036">
        <v>97453.89</v>
      </c>
      <c r="J13036" t="s">
        <v>1540</v>
      </c>
      <c r="T13036">
        <f t="shared" si="230"/>
        <v>-12.29</v>
      </c>
      <c r="U13036">
        <v>-12.29</v>
      </c>
    </row>
    <row r="13037" spans="1:21" x14ac:dyDescent="0.2">
      <c r="A13037" t="s">
        <v>2315</v>
      </c>
      <c r="B13037" s="10" t="s">
        <v>1215</v>
      </c>
      <c r="C13037">
        <v>23.1</v>
      </c>
      <c r="D13037">
        <v>-20.190000000000001</v>
      </c>
      <c r="E13037">
        <v>5</v>
      </c>
      <c r="F13037" t="s">
        <v>1874</v>
      </c>
      <c r="H13037">
        <v>18250.47</v>
      </c>
      <c r="I13037">
        <v>97453.89</v>
      </c>
      <c r="J13037" t="s">
        <v>1540</v>
      </c>
      <c r="T13037">
        <f t="shared" si="230"/>
        <v>-15.190000000000001</v>
      </c>
      <c r="U13037">
        <v>-15.190000000000001</v>
      </c>
    </row>
    <row r="13038" spans="1:21" x14ac:dyDescent="0.2">
      <c r="A13038" t="s">
        <v>2315</v>
      </c>
      <c r="B13038" s="10" t="s">
        <v>1700</v>
      </c>
      <c r="C13038">
        <v>26</v>
      </c>
      <c r="D13038">
        <v>-23.09</v>
      </c>
      <c r="E13038">
        <v>2.9</v>
      </c>
      <c r="F13038" t="s">
        <v>2273</v>
      </c>
      <c r="H13038">
        <v>18250.47</v>
      </c>
      <c r="I13038">
        <v>97453.89</v>
      </c>
      <c r="J13038" t="s">
        <v>1540</v>
      </c>
      <c r="T13038">
        <f t="shared" si="230"/>
        <v>-20.190000000000001</v>
      </c>
      <c r="U13038">
        <v>-20.190000000000001</v>
      </c>
    </row>
    <row r="13039" spans="1:21" x14ac:dyDescent="0.2">
      <c r="A13039" t="s">
        <v>2315</v>
      </c>
      <c r="B13039" s="10" t="s">
        <v>1702</v>
      </c>
      <c r="C13039">
        <v>29.1</v>
      </c>
      <c r="D13039">
        <v>-26.19</v>
      </c>
      <c r="E13039">
        <v>3.1</v>
      </c>
      <c r="F13039" t="s">
        <v>2361</v>
      </c>
      <c r="H13039">
        <v>18250.47</v>
      </c>
      <c r="I13039">
        <v>97453.89</v>
      </c>
      <c r="J13039" t="s">
        <v>1540</v>
      </c>
      <c r="T13039">
        <f t="shared" si="230"/>
        <v>-23.09</v>
      </c>
      <c r="U13039">
        <v>-23.09</v>
      </c>
    </row>
    <row r="13040" spans="1:21" x14ac:dyDescent="0.2">
      <c r="A13040" t="s">
        <v>2315</v>
      </c>
      <c r="B13040" s="10" t="s">
        <v>1704</v>
      </c>
      <c r="C13040">
        <v>32</v>
      </c>
      <c r="D13040">
        <v>-29.09</v>
      </c>
      <c r="E13040">
        <v>2.9</v>
      </c>
      <c r="F13040" t="s">
        <v>2362</v>
      </c>
      <c r="H13040">
        <v>18250.47</v>
      </c>
      <c r="I13040">
        <v>97453.89</v>
      </c>
      <c r="J13040" t="s">
        <v>1540</v>
      </c>
      <c r="T13040">
        <f t="shared" si="230"/>
        <v>-26.19</v>
      </c>
      <c r="U13040">
        <v>-26.19</v>
      </c>
    </row>
    <row r="13041" spans="1:21" x14ac:dyDescent="0.2">
      <c r="A13041" t="s">
        <v>2315</v>
      </c>
      <c r="B13041" s="10" t="s">
        <v>1709</v>
      </c>
      <c r="C13041">
        <v>38.200000000000003</v>
      </c>
      <c r="D13041">
        <v>-35.29</v>
      </c>
      <c r="E13041">
        <v>6.2</v>
      </c>
      <c r="F13041" t="s">
        <v>2277</v>
      </c>
      <c r="H13041">
        <v>18250.47</v>
      </c>
      <c r="I13041">
        <v>97453.89</v>
      </c>
      <c r="J13041" t="s">
        <v>1540</v>
      </c>
      <c r="T13041">
        <f t="shared" si="230"/>
        <v>-29.09</v>
      </c>
      <c r="U13041">
        <v>-29.09</v>
      </c>
    </row>
    <row r="13042" spans="1:21" x14ac:dyDescent="0.2">
      <c r="A13042" t="s">
        <v>2321</v>
      </c>
      <c r="B13042" s="10" t="s">
        <v>1722</v>
      </c>
      <c r="C13042">
        <v>8.6</v>
      </c>
      <c r="D13042">
        <v>-6.47</v>
      </c>
      <c r="E13042">
        <v>8.6</v>
      </c>
      <c r="F13042" t="s">
        <v>1690</v>
      </c>
      <c r="H13042">
        <v>18251.25</v>
      </c>
      <c r="I13042">
        <v>97464.39</v>
      </c>
      <c r="J13042" t="s">
        <v>1540</v>
      </c>
      <c r="T13042">
        <f t="shared" si="230"/>
        <v>2.13</v>
      </c>
      <c r="U13042">
        <v>2.13</v>
      </c>
    </row>
    <row r="13043" spans="1:21" x14ac:dyDescent="0.2">
      <c r="A13043" t="s">
        <v>2321</v>
      </c>
      <c r="B13043" s="10" t="s">
        <v>1711</v>
      </c>
      <c r="C13043">
        <v>16.8</v>
      </c>
      <c r="D13043">
        <v>-14.67</v>
      </c>
      <c r="E13043">
        <v>8.1999999999999993</v>
      </c>
      <c r="F13043" t="s">
        <v>1712</v>
      </c>
      <c r="H13043">
        <v>18251.25</v>
      </c>
      <c r="I13043">
        <v>97464.39</v>
      </c>
      <c r="J13043" t="s">
        <v>1540</v>
      </c>
      <c r="T13043">
        <f t="shared" si="230"/>
        <v>-6.4700000000000006</v>
      </c>
      <c r="U13043">
        <v>-6.4700000000000006</v>
      </c>
    </row>
    <row r="13044" spans="1:21" x14ac:dyDescent="0.2">
      <c r="A13044" t="s">
        <v>2321</v>
      </c>
      <c r="B13044" s="10" t="s">
        <v>1215</v>
      </c>
      <c r="C13044">
        <v>24</v>
      </c>
      <c r="D13044">
        <v>-21.87</v>
      </c>
      <c r="E13044">
        <v>7.2</v>
      </c>
      <c r="F13044" t="s">
        <v>1874</v>
      </c>
      <c r="H13044">
        <v>18251.25</v>
      </c>
      <c r="I13044">
        <v>97464.39</v>
      </c>
      <c r="J13044" t="s">
        <v>1540</v>
      </c>
      <c r="T13044">
        <f t="shared" si="230"/>
        <v>-14.670000000000002</v>
      </c>
      <c r="U13044">
        <v>-14.670000000000002</v>
      </c>
    </row>
    <row r="13045" spans="1:21" x14ac:dyDescent="0.2">
      <c r="A13045" t="s">
        <v>2321</v>
      </c>
      <c r="B13045" s="10" t="s">
        <v>1700</v>
      </c>
      <c r="C13045">
        <v>27</v>
      </c>
      <c r="D13045">
        <v>-24.87</v>
      </c>
      <c r="E13045">
        <v>3</v>
      </c>
      <c r="F13045" t="s">
        <v>2273</v>
      </c>
      <c r="H13045">
        <v>18251.25</v>
      </c>
      <c r="I13045">
        <v>97464.39</v>
      </c>
      <c r="J13045" t="s">
        <v>1540</v>
      </c>
      <c r="T13045">
        <f t="shared" si="230"/>
        <v>-21.87</v>
      </c>
      <c r="U13045">
        <v>-21.87</v>
      </c>
    </row>
    <row r="13046" spans="1:21" x14ac:dyDescent="0.2">
      <c r="A13046" t="s">
        <v>2321</v>
      </c>
      <c r="B13046" s="10" t="s">
        <v>1702</v>
      </c>
      <c r="C13046">
        <v>30</v>
      </c>
      <c r="D13046">
        <v>-27.87</v>
      </c>
      <c r="E13046">
        <v>3</v>
      </c>
      <c r="F13046" t="s">
        <v>2361</v>
      </c>
      <c r="H13046">
        <v>18251.25</v>
      </c>
      <c r="I13046">
        <v>97464.39</v>
      </c>
      <c r="J13046" t="s">
        <v>1540</v>
      </c>
      <c r="T13046">
        <f t="shared" si="230"/>
        <v>-24.87</v>
      </c>
      <c r="U13046">
        <v>-24.87</v>
      </c>
    </row>
    <row r="13047" spans="1:21" x14ac:dyDescent="0.2">
      <c r="A13047" t="s">
        <v>2321</v>
      </c>
      <c r="B13047" s="10" t="s">
        <v>1704</v>
      </c>
      <c r="C13047">
        <v>32</v>
      </c>
      <c r="D13047">
        <v>-29.87</v>
      </c>
      <c r="E13047">
        <v>2</v>
      </c>
      <c r="F13047" t="s">
        <v>2362</v>
      </c>
      <c r="H13047">
        <v>18251.25</v>
      </c>
      <c r="I13047">
        <v>97464.39</v>
      </c>
      <c r="J13047" t="s">
        <v>1540</v>
      </c>
      <c r="T13047">
        <f t="shared" si="230"/>
        <v>-27.87</v>
      </c>
      <c r="U13047">
        <v>-27.87</v>
      </c>
    </row>
    <row r="13048" spans="1:21" x14ac:dyDescent="0.2">
      <c r="A13048" t="s">
        <v>2321</v>
      </c>
      <c r="B13048" s="10" t="s">
        <v>1709</v>
      </c>
      <c r="C13048">
        <v>37.200000000000003</v>
      </c>
      <c r="D13048">
        <v>-35.07</v>
      </c>
      <c r="E13048">
        <v>5.2</v>
      </c>
      <c r="F13048" t="s">
        <v>2277</v>
      </c>
      <c r="H13048">
        <v>18251.25</v>
      </c>
      <c r="I13048">
        <v>97464.39</v>
      </c>
      <c r="J13048" t="s">
        <v>1540</v>
      </c>
      <c r="T13048">
        <f t="shared" si="230"/>
        <v>-29.87</v>
      </c>
      <c r="U13048">
        <v>-29.87</v>
      </c>
    </row>
    <row r="13049" spans="1:21" x14ac:dyDescent="0.2">
      <c r="A13049" t="s">
        <v>2332</v>
      </c>
      <c r="B13049" s="10" t="s">
        <v>1722</v>
      </c>
      <c r="C13049">
        <v>5.7</v>
      </c>
      <c r="D13049">
        <v>-4.05</v>
      </c>
      <c r="E13049">
        <v>5.7</v>
      </c>
      <c r="F13049" t="s">
        <v>1690</v>
      </c>
      <c r="H13049">
        <v>18245.11</v>
      </c>
      <c r="I13049">
        <v>97471.73</v>
      </c>
      <c r="J13049" t="s">
        <v>1540</v>
      </c>
      <c r="T13049">
        <f t="shared" si="230"/>
        <v>1.6500000000000004</v>
      </c>
      <c r="U13049">
        <v>1.6500000000000004</v>
      </c>
    </row>
    <row r="13050" spans="1:21" x14ac:dyDescent="0.2">
      <c r="A13050" t="s">
        <v>2332</v>
      </c>
      <c r="B13050" s="10" t="s">
        <v>1711</v>
      </c>
      <c r="C13050">
        <v>15.6</v>
      </c>
      <c r="D13050">
        <v>-13.95</v>
      </c>
      <c r="E13050">
        <v>9.9</v>
      </c>
      <c r="F13050" t="s">
        <v>1712</v>
      </c>
      <c r="H13050">
        <v>18245.11</v>
      </c>
      <c r="I13050">
        <v>97471.73</v>
      </c>
      <c r="J13050" t="s">
        <v>1540</v>
      </c>
      <c r="T13050">
        <f t="shared" si="230"/>
        <v>-4.0499999999999989</v>
      </c>
      <c r="U13050">
        <v>-4.0499999999999989</v>
      </c>
    </row>
    <row r="13051" spans="1:21" x14ac:dyDescent="0.2">
      <c r="A13051" t="s">
        <v>2332</v>
      </c>
      <c r="B13051" s="10" t="s">
        <v>1693</v>
      </c>
      <c r="C13051">
        <v>17</v>
      </c>
      <c r="D13051">
        <v>-15.35</v>
      </c>
      <c r="E13051">
        <v>1.4</v>
      </c>
      <c r="F13051" t="s">
        <v>1694</v>
      </c>
      <c r="H13051">
        <v>18245.11</v>
      </c>
      <c r="I13051">
        <v>97471.73</v>
      </c>
      <c r="J13051" t="s">
        <v>1540</v>
      </c>
      <c r="T13051">
        <f t="shared" si="230"/>
        <v>-13.95</v>
      </c>
      <c r="U13051">
        <v>-13.95</v>
      </c>
    </row>
    <row r="13052" spans="1:21" x14ac:dyDescent="0.2">
      <c r="A13052" t="s">
        <v>2332</v>
      </c>
      <c r="B13052" s="10" t="s">
        <v>1215</v>
      </c>
      <c r="C13052">
        <v>21</v>
      </c>
      <c r="D13052">
        <v>-19.350000000000001</v>
      </c>
      <c r="E13052">
        <v>4</v>
      </c>
      <c r="F13052" t="s">
        <v>1874</v>
      </c>
      <c r="H13052">
        <v>18245.11</v>
      </c>
      <c r="I13052">
        <v>97471.73</v>
      </c>
      <c r="J13052" t="s">
        <v>1540</v>
      </c>
      <c r="T13052">
        <f t="shared" si="230"/>
        <v>-15.350000000000001</v>
      </c>
      <c r="U13052">
        <v>-15.350000000000001</v>
      </c>
    </row>
    <row r="13053" spans="1:21" x14ac:dyDescent="0.2">
      <c r="A13053" t="s">
        <v>2332</v>
      </c>
      <c r="B13053" s="10" t="s">
        <v>1700</v>
      </c>
      <c r="C13053">
        <v>28</v>
      </c>
      <c r="D13053">
        <v>-26.35</v>
      </c>
      <c r="E13053">
        <v>7</v>
      </c>
      <c r="F13053" t="s">
        <v>2273</v>
      </c>
      <c r="H13053">
        <v>18245.11</v>
      </c>
      <c r="I13053">
        <v>97471.73</v>
      </c>
      <c r="J13053" t="s">
        <v>1540</v>
      </c>
      <c r="T13053">
        <f t="shared" si="230"/>
        <v>-19.350000000000001</v>
      </c>
      <c r="U13053">
        <v>-19.350000000000001</v>
      </c>
    </row>
    <row r="13054" spans="1:21" x14ac:dyDescent="0.2">
      <c r="A13054" t="s">
        <v>2332</v>
      </c>
      <c r="B13054" s="10" t="s">
        <v>1702</v>
      </c>
      <c r="C13054">
        <v>30.8</v>
      </c>
      <c r="D13054">
        <v>-29.15</v>
      </c>
      <c r="E13054">
        <v>2.8</v>
      </c>
      <c r="F13054" t="s">
        <v>2361</v>
      </c>
      <c r="H13054">
        <v>18245.11</v>
      </c>
      <c r="I13054">
        <v>97471.73</v>
      </c>
      <c r="J13054" t="s">
        <v>1540</v>
      </c>
      <c r="T13054">
        <f t="shared" si="230"/>
        <v>-26.349999999999998</v>
      </c>
      <c r="U13054">
        <v>-26.349999999999998</v>
      </c>
    </row>
    <row r="13055" spans="1:21" x14ac:dyDescent="0.2">
      <c r="A13055" t="s">
        <v>2332</v>
      </c>
      <c r="B13055" s="10" t="s">
        <v>1704</v>
      </c>
      <c r="C13055">
        <v>31.7</v>
      </c>
      <c r="D13055">
        <v>-30.05</v>
      </c>
      <c r="E13055">
        <v>0.9</v>
      </c>
      <c r="F13055" t="s">
        <v>2362</v>
      </c>
      <c r="H13055">
        <v>18245.11</v>
      </c>
      <c r="I13055">
        <v>97471.73</v>
      </c>
      <c r="J13055" t="s">
        <v>1540</v>
      </c>
      <c r="T13055">
        <f t="shared" si="230"/>
        <v>-29.150000000000002</v>
      </c>
      <c r="U13055">
        <v>-29.150000000000002</v>
      </c>
    </row>
    <row r="13056" spans="1:21" x14ac:dyDescent="0.2">
      <c r="A13056" t="s">
        <v>2332</v>
      </c>
      <c r="B13056" s="10" t="s">
        <v>1709</v>
      </c>
      <c r="C13056">
        <v>37</v>
      </c>
      <c r="D13056">
        <v>-35.35</v>
      </c>
      <c r="E13056">
        <v>5.3</v>
      </c>
      <c r="F13056" t="s">
        <v>2277</v>
      </c>
      <c r="H13056">
        <v>18245.11</v>
      </c>
      <c r="I13056">
        <v>97471.73</v>
      </c>
      <c r="J13056" t="s">
        <v>1540</v>
      </c>
      <c r="T13056">
        <f t="shared" si="230"/>
        <v>-30.05</v>
      </c>
      <c r="U13056">
        <v>-30.05</v>
      </c>
    </row>
    <row r="13057" spans="1:21" x14ac:dyDescent="0.2">
      <c r="A13057" t="s">
        <v>2343</v>
      </c>
      <c r="B13057" s="10" t="s">
        <v>1722</v>
      </c>
      <c r="C13057">
        <v>8.1</v>
      </c>
      <c r="D13057">
        <v>-6.69</v>
      </c>
      <c r="E13057">
        <v>8.1</v>
      </c>
      <c r="F13057" t="s">
        <v>1690</v>
      </c>
      <c r="H13057">
        <v>18245.95</v>
      </c>
      <c r="I13057">
        <v>97482.23</v>
      </c>
      <c r="J13057" t="s">
        <v>1540</v>
      </c>
      <c r="T13057">
        <f t="shared" si="230"/>
        <v>1.4099999999999993</v>
      </c>
      <c r="U13057">
        <v>1.4099999999999993</v>
      </c>
    </row>
    <row r="13058" spans="1:21" x14ac:dyDescent="0.2">
      <c r="A13058" t="s">
        <v>2343</v>
      </c>
      <c r="B13058" s="10" t="s">
        <v>1711</v>
      </c>
      <c r="C13058">
        <v>14.8</v>
      </c>
      <c r="D13058">
        <v>-13.39</v>
      </c>
      <c r="E13058">
        <v>6.7</v>
      </c>
      <c r="F13058" t="s">
        <v>1712</v>
      </c>
      <c r="H13058">
        <v>18245.95</v>
      </c>
      <c r="I13058">
        <v>97482.23</v>
      </c>
      <c r="J13058" t="s">
        <v>1540</v>
      </c>
      <c r="T13058">
        <f t="shared" ref="T13058:T13121" si="231">D13058+E13058</f>
        <v>-6.69</v>
      </c>
      <c r="U13058">
        <v>-6.69</v>
      </c>
    </row>
    <row r="13059" spans="1:21" x14ac:dyDescent="0.2">
      <c r="A13059" t="s">
        <v>2343</v>
      </c>
      <c r="B13059" s="10" t="s">
        <v>1721</v>
      </c>
      <c r="C13059">
        <v>17.7</v>
      </c>
      <c r="D13059">
        <v>-16.29</v>
      </c>
      <c r="E13059">
        <v>2.9</v>
      </c>
      <c r="F13059" t="s">
        <v>1696</v>
      </c>
      <c r="H13059">
        <v>18245.95</v>
      </c>
      <c r="I13059">
        <v>97482.23</v>
      </c>
      <c r="J13059" t="s">
        <v>1540</v>
      </c>
      <c r="T13059">
        <f t="shared" si="231"/>
        <v>-13.389999999999999</v>
      </c>
      <c r="U13059">
        <v>-13.389999999999999</v>
      </c>
    </row>
    <row r="13060" spans="1:21" x14ac:dyDescent="0.2">
      <c r="A13060" t="s">
        <v>2343</v>
      </c>
      <c r="B13060" s="10" t="s">
        <v>1215</v>
      </c>
      <c r="C13060">
        <v>21.6</v>
      </c>
      <c r="D13060">
        <v>-20.190000000000001</v>
      </c>
      <c r="E13060">
        <v>3.9</v>
      </c>
      <c r="F13060" t="s">
        <v>1874</v>
      </c>
      <c r="H13060">
        <v>18245.95</v>
      </c>
      <c r="I13060">
        <v>97482.23</v>
      </c>
      <c r="J13060" t="s">
        <v>1540</v>
      </c>
      <c r="T13060">
        <f t="shared" si="231"/>
        <v>-16.290000000000003</v>
      </c>
      <c r="U13060">
        <v>-16.290000000000003</v>
      </c>
    </row>
    <row r="13061" spans="1:21" x14ac:dyDescent="0.2">
      <c r="A13061" t="s">
        <v>2343</v>
      </c>
      <c r="B13061" s="10" t="s">
        <v>1700</v>
      </c>
      <c r="C13061">
        <v>25</v>
      </c>
      <c r="D13061">
        <v>-23.59</v>
      </c>
      <c r="E13061">
        <v>3.4</v>
      </c>
      <c r="F13061" t="s">
        <v>2273</v>
      </c>
      <c r="H13061">
        <v>18245.95</v>
      </c>
      <c r="I13061">
        <v>97482.23</v>
      </c>
      <c r="J13061" t="s">
        <v>1540</v>
      </c>
      <c r="T13061">
        <f t="shared" si="231"/>
        <v>-20.190000000000001</v>
      </c>
      <c r="U13061">
        <v>-20.190000000000001</v>
      </c>
    </row>
    <row r="13062" spans="1:21" x14ac:dyDescent="0.2">
      <c r="A13062" t="s">
        <v>2343</v>
      </c>
      <c r="B13062" s="10" t="s">
        <v>1702</v>
      </c>
      <c r="C13062">
        <v>30</v>
      </c>
      <c r="D13062">
        <v>-28.59</v>
      </c>
      <c r="E13062">
        <v>5</v>
      </c>
      <c r="F13062" t="s">
        <v>2361</v>
      </c>
      <c r="H13062">
        <v>18245.95</v>
      </c>
      <c r="I13062">
        <v>97482.23</v>
      </c>
      <c r="J13062" t="s">
        <v>1540</v>
      </c>
      <c r="T13062">
        <f t="shared" si="231"/>
        <v>-23.59</v>
      </c>
      <c r="U13062">
        <v>-23.59</v>
      </c>
    </row>
    <row r="13063" spans="1:21" x14ac:dyDescent="0.2">
      <c r="A13063" t="s">
        <v>2343</v>
      </c>
      <c r="B13063" s="10" t="s">
        <v>1704</v>
      </c>
      <c r="C13063">
        <v>31.1</v>
      </c>
      <c r="D13063">
        <v>-29.69</v>
      </c>
      <c r="E13063">
        <v>1.1000000000000001</v>
      </c>
      <c r="F13063" t="s">
        <v>2362</v>
      </c>
      <c r="H13063">
        <v>18245.95</v>
      </c>
      <c r="I13063">
        <v>97482.23</v>
      </c>
      <c r="J13063" t="s">
        <v>1540</v>
      </c>
      <c r="T13063">
        <f t="shared" si="231"/>
        <v>-28.59</v>
      </c>
      <c r="U13063">
        <v>-28.59</v>
      </c>
    </row>
    <row r="13064" spans="1:21" x14ac:dyDescent="0.2">
      <c r="A13064" t="s">
        <v>2343</v>
      </c>
      <c r="B13064" s="10" t="s">
        <v>1709</v>
      </c>
      <c r="C13064">
        <v>36.4</v>
      </c>
      <c r="D13064">
        <v>-34.99</v>
      </c>
      <c r="E13064">
        <v>5.3</v>
      </c>
      <c r="F13064" t="s">
        <v>2277</v>
      </c>
      <c r="H13064">
        <v>18245.95</v>
      </c>
      <c r="I13064">
        <v>97482.23</v>
      </c>
      <c r="J13064" t="s">
        <v>1540</v>
      </c>
      <c r="T13064">
        <f t="shared" si="231"/>
        <v>-29.69</v>
      </c>
      <c r="U13064">
        <v>-29.69</v>
      </c>
    </row>
    <row r="13065" spans="1:21" x14ac:dyDescent="0.2">
      <c r="A13065" t="s">
        <v>2354</v>
      </c>
      <c r="B13065" s="10" t="s">
        <v>1722</v>
      </c>
      <c r="C13065">
        <v>9.1</v>
      </c>
      <c r="D13065">
        <v>-6.59</v>
      </c>
      <c r="E13065">
        <v>9.1</v>
      </c>
      <c r="F13065" t="s">
        <v>1690</v>
      </c>
      <c r="H13065">
        <v>18284.009999999998</v>
      </c>
      <c r="I13065">
        <v>97463.99</v>
      </c>
      <c r="J13065" t="s">
        <v>1540</v>
      </c>
      <c r="T13065">
        <f t="shared" si="231"/>
        <v>2.5099999999999998</v>
      </c>
      <c r="U13065">
        <v>2.5099999999999998</v>
      </c>
    </row>
    <row r="13066" spans="1:21" x14ac:dyDescent="0.2">
      <c r="A13066" t="s">
        <v>2354</v>
      </c>
      <c r="B13066" s="10" t="s">
        <v>1711</v>
      </c>
      <c r="C13066">
        <v>15.1</v>
      </c>
      <c r="D13066">
        <v>-12.59</v>
      </c>
      <c r="E13066">
        <v>6</v>
      </c>
      <c r="F13066" t="s">
        <v>1712</v>
      </c>
      <c r="H13066">
        <v>18284.009999999998</v>
      </c>
      <c r="I13066">
        <v>97463.99</v>
      </c>
      <c r="J13066" t="s">
        <v>1540</v>
      </c>
      <c r="T13066">
        <f t="shared" si="231"/>
        <v>-6.59</v>
      </c>
      <c r="U13066">
        <v>-6.59</v>
      </c>
    </row>
    <row r="13067" spans="1:21" x14ac:dyDescent="0.2">
      <c r="A13067" t="s">
        <v>2354</v>
      </c>
      <c r="B13067" s="10" t="s">
        <v>1721</v>
      </c>
      <c r="C13067">
        <v>16</v>
      </c>
      <c r="D13067">
        <v>-13.49</v>
      </c>
      <c r="E13067">
        <v>0.9</v>
      </c>
      <c r="F13067" t="s">
        <v>1696</v>
      </c>
      <c r="H13067">
        <v>18284.009999999998</v>
      </c>
      <c r="I13067">
        <v>97463.99</v>
      </c>
      <c r="J13067" t="s">
        <v>1540</v>
      </c>
      <c r="T13067">
        <f t="shared" si="231"/>
        <v>-12.59</v>
      </c>
      <c r="U13067">
        <v>-12.59</v>
      </c>
    </row>
    <row r="13068" spans="1:21" x14ac:dyDescent="0.2">
      <c r="A13068" t="s">
        <v>2354</v>
      </c>
      <c r="B13068" s="10" t="s">
        <v>1716</v>
      </c>
      <c r="C13068">
        <v>18</v>
      </c>
      <c r="D13068">
        <v>-15.49</v>
      </c>
      <c r="E13068">
        <v>2</v>
      </c>
      <c r="F13068" t="s">
        <v>1694</v>
      </c>
      <c r="H13068">
        <v>18284.009999999998</v>
      </c>
      <c r="I13068">
        <v>97463.99</v>
      </c>
      <c r="J13068" t="s">
        <v>1540</v>
      </c>
      <c r="T13068">
        <f t="shared" si="231"/>
        <v>-13.49</v>
      </c>
      <c r="U13068">
        <v>-13.49</v>
      </c>
    </row>
    <row r="13069" spans="1:21" x14ac:dyDescent="0.2">
      <c r="A13069" t="s">
        <v>2354</v>
      </c>
      <c r="B13069" s="10" t="s">
        <v>1215</v>
      </c>
      <c r="C13069">
        <v>23.3</v>
      </c>
      <c r="D13069">
        <v>-20.79</v>
      </c>
      <c r="E13069">
        <v>5.3</v>
      </c>
      <c r="F13069" t="s">
        <v>1874</v>
      </c>
      <c r="H13069">
        <v>18284.009999999998</v>
      </c>
      <c r="I13069">
        <v>97463.99</v>
      </c>
      <c r="J13069" t="s">
        <v>1540</v>
      </c>
      <c r="T13069">
        <f t="shared" si="231"/>
        <v>-15.489999999999998</v>
      </c>
      <c r="U13069">
        <v>-15.489999999999998</v>
      </c>
    </row>
    <row r="13070" spans="1:21" x14ac:dyDescent="0.2">
      <c r="A13070" t="s">
        <v>2354</v>
      </c>
      <c r="B13070" s="10" t="s">
        <v>1700</v>
      </c>
      <c r="C13070">
        <v>28</v>
      </c>
      <c r="D13070">
        <v>-25.49</v>
      </c>
      <c r="E13070">
        <v>4.7</v>
      </c>
      <c r="F13070" t="s">
        <v>2273</v>
      </c>
      <c r="H13070">
        <v>18284.009999999998</v>
      </c>
      <c r="I13070">
        <v>97463.99</v>
      </c>
      <c r="J13070" t="s">
        <v>1540</v>
      </c>
      <c r="T13070">
        <f t="shared" si="231"/>
        <v>-20.79</v>
      </c>
      <c r="U13070">
        <v>-20.79</v>
      </c>
    </row>
    <row r="13071" spans="1:21" x14ac:dyDescent="0.2">
      <c r="A13071" t="s">
        <v>2354</v>
      </c>
      <c r="B13071" s="10" t="s">
        <v>1702</v>
      </c>
      <c r="C13071">
        <v>31.5</v>
      </c>
      <c r="D13071">
        <v>-28.99</v>
      </c>
      <c r="E13071">
        <v>3.5</v>
      </c>
      <c r="F13071" t="s">
        <v>2361</v>
      </c>
      <c r="H13071">
        <v>18284.009999999998</v>
      </c>
      <c r="I13071">
        <v>97463.99</v>
      </c>
      <c r="J13071" t="s">
        <v>1540</v>
      </c>
      <c r="T13071">
        <f t="shared" si="231"/>
        <v>-25.49</v>
      </c>
      <c r="U13071">
        <v>-25.49</v>
      </c>
    </row>
    <row r="13072" spans="1:21" x14ac:dyDescent="0.2">
      <c r="A13072" t="s">
        <v>2354</v>
      </c>
      <c r="B13072" s="10" t="s">
        <v>1709</v>
      </c>
      <c r="C13072">
        <v>32.1</v>
      </c>
      <c r="D13072">
        <v>-29.59</v>
      </c>
      <c r="E13072">
        <v>0.6</v>
      </c>
      <c r="F13072" t="s">
        <v>2277</v>
      </c>
      <c r="H13072">
        <v>18284.009999999998</v>
      </c>
      <c r="I13072">
        <v>97463.99</v>
      </c>
      <c r="J13072" t="s">
        <v>1540</v>
      </c>
      <c r="T13072">
        <f t="shared" si="231"/>
        <v>-28.99</v>
      </c>
      <c r="U13072">
        <v>-28.99</v>
      </c>
    </row>
    <row r="13073" spans="1:21" x14ac:dyDescent="0.2">
      <c r="A13073" t="s">
        <v>2354</v>
      </c>
      <c r="B13073" s="10" t="s">
        <v>1704</v>
      </c>
      <c r="C13073">
        <v>37</v>
      </c>
      <c r="D13073">
        <v>-34.49</v>
      </c>
      <c r="E13073">
        <v>4.9000000000000004</v>
      </c>
      <c r="F13073" t="s">
        <v>2362</v>
      </c>
      <c r="H13073">
        <v>18284.009999999998</v>
      </c>
      <c r="I13073">
        <v>97463.99</v>
      </c>
      <c r="J13073" t="s">
        <v>1540</v>
      </c>
      <c r="T13073">
        <f t="shared" si="231"/>
        <v>-29.590000000000003</v>
      </c>
      <c r="U13073">
        <v>-29.590000000000003</v>
      </c>
    </row>
    <row r="13074" spans="1:21" x14ac:dyDescent="0.2">
      <c r="A13074" t="s">
        <v>2354</v>
      </c>
      <c r="B13074" s="10" t="s">
        <v>1709</v>
      </c>
      <c r="C13074">
        <v>42.5</v>
      </c>
      <c r="D13074">
        <v>-39.99</v>
      </c>
      <c r="E13074">
        <v>5.5</v>
      </c>
      <c r="F13074" t="s">
        <v>2277</v>
      </c>
      <c r="H13074">
        <v>18284.009999999998</v>
      </c>
      <c r="I13074">
        <v>97463.99</v>
      </c>
      <c r="J13074" t="s">
        <v>1540</v>
      </c>
      <c r="T13074">
        <f t="shared" si="231"/>
        <v>-34.49</v>
      </c>
      <c r="U13074">
        <v>-34.49</v>
      </c>
    </row>
    <row r="13075" spans="1:21" x14ac:dyDescent="0.2">
      <c r="A13075" t="s">
        <v>2310</v>
      </c>
      <c r="B13075" s="10" t="s">
        <v>1722</v>
      </c>
      <c r="C13075">
        <v>9</v>
      </c>
      <c r="D13075">
        <v>-7.03</v>
      </c>
      <c r="E13075">
        <v>9</v>
      </c>
      <c r="F13075" t="s">
        <v>1690</v>
      </c>
      <c r="H13075">
        <v>18284.849999999999</v>
      </c>
      <c r="I13075">
        <v>97474.38</v>
      </c>
      <c r="J13075" t="s">
        <v>1540</v>
      </c>
      <c r="T13075">
        <f t="shared" si="231"/>
        <v>1.9699999999999998</v>
      </c>
      <c r="U13075">
        <v>1.9699999999999998</v>
      </c>
    </row>
    <row r="13076" spans="1:21" x14ac:dyDescent="0.2">
      <c r="A13076" t="s">
        <v>2310</v>
      </c>
      <c r="B13076" s="10" t="s">
        <v>1711</v>
      </c>
      <c r="C13076">
        <v>16.7</v>
      </c>
      <c r="D13076">
        <v>-14.73</v>
      </c>
      <c r="E13076">
        <v>7.7</v>
      </c>
      <c r="F13076" t="s">
        <v>1712</v>
      </c>
      <c r="H13076">
        <v>18284.849999999999</v>
      </c>
      <c r="I13076">
        <v>97474.38</v>
      </c>
      <c r="J13076" t="s">
        <v>1540</v>
      </c>
      <c r="T13076">
        <f t="shared" si="231"/>
        <v>-7.03</v>
      </c>
      <c r="U13076">
        <v>-7.03</v>
      </c>
    </row>
    <row r="13077" spans="1:21" x14ac:dyDescent="0.2">
      <c r="A13077" t="s">
        <v>2310</v>
      </c>
      <c r="B13077" s="10" t="s">
        <v>1693</v>
      </c>
      <c r="C13077">
        <v>18.8</v>
      </c>
      <c r="D13077">
        <v>-16.829999999999998</v>
      </c>
      <c r="E13077">
        <v>2.1</v>
      </c>
      <c r="F13077" t="s">
        <v>1694</v>
      </c>
      <c r="H13077">
        <v>18284.849999999999</v>
      </c>
      <c r="I13077">
        <v>97474.38</v>
      </c>
      <c r="J13077" t="s">
        <v>1540</v>
      </c>
      <c r="T13077">
        <f t="shared" si="231"/>
        <v>-14.729999999999999</v>
      </c>
      <c r="U13077">
        <v>-14.729999999999999</v>
      </c>
    </row>
    <row r="13078" spans="1:21" x14ac:dyDescent="0.2">
      <c r="A13078" t="s">
        <v>2310</v>
      </c>
      <c r="B13078" s="10" t="s">
        <v>1215</v>
      </c>
      <c r="C13078">
        <v>25</v>
      </c>
      <c r="D13078">
        <v>-23.03</v>
      </c>
      <c r="E13078">
        <v>6.2</v>
      </c>
      <c r="F13078" t="s">
        <v>1874</v>
      </c>
      <c r="H13078">
        <v>18284.849999999999</v>
      </c>
      <c r="I13078">
        <v>97474.38</v>
      </c>
      <c r="J13078" t="s">
        <v>1540</v>
      </c>
      <c r="T13078">
        <f t="shared" si="231"/>
        <v>-16.830000000000002</v>
      </c>
      <c r="U13078">
        <v>-16.830000000000002</v>
      </c>
    </row>
    <row r="13079" spans="1:21" x14ac:dyDescent="0.2">
      <c r="A13079" t="s">
        <v>2310</v>
      </c>
      <c r="B13079" s="10" t="s">
        <v>1700</v>
      </c>
      <c r="C13079">
        <v>29.5</v>
      </c>
      <c r="D13079">
        <v>-27.53</v>
      </c>
      <c r="E13079">
        <v>4.5</v>
      </c>
      <c r="F13079" t="s">
        <v>2273</v>
      </c>
      <c r="H13079">
        <v>18284.849999999999</v>
      </c>
      <c r="I13079">
        <v>97474.38</v>
      </c>
      <c r="J13079" t="s">
        <v>1540</v>
      </c>
      <c r="T13079">
        <f t="shared" si="231"/>
        <v>-23.03</v>
      </c>
      <c r="U13079">
        <v>-23.03</v>
      </c>
    </row>
    <row r="13080" spans="1:21" x14ac:dyDescent="0.2">
      <c r="A13080" t="s">
        <v>2310</v>
      </c>
      <c r="B13080" s="10" t="s">
        <v>1702</v>
      </c>
      <c r="C13080">
        <v>34.6</v>
      </c>
      <c r="D13080">
        <v>-32.630000000000003</v>
      </c>
      <c r="E13080">
        <v>5.0999999999999996</v>
      </c>
      <c r="F13080" t="s">
        <v>2361</v>
      </c>
      <c r="H13080">
        <v>18284.849999999999</v>
      </c>
      <c r="I13080">
        <v>97474.38</v>
      </c>
      <c r="J13080" t="s">
        <v>1540</v>
      </c>
      <c r="T13080">
        <f t="shared" si="231"/>
        <v>-27.53</v>
      </c>
      <c r="U13080">
        <v>-27.53</v>
      </c>
    </row>
    <row r="13081" spans="1:21" x14ac:dyDescent="0.2">
      <c r="A13081" t="s">
        <v>2310</v>
      </c>
      <c r="B13081" s="10" t="s">
        <v>1704</v>
      </c>
      <c r="C13081">
        <v>35.6</v>
      </c>
      <c r="D13081">
        <v>-33.630000000000003</v>
      </c>
      <c r="E13081">
        <v>1</v>
      </c>
      <c r="F13081" t="s">
        <v>2362</v>
      </c>
      <c r="H13081">
        <v>18284.849999999999</v>
      </c>
      <c r="I13081">
        <v>97474.38</v>
      </c>
      <c r="J13081" t="s">
        <v>1540</v>
      </c>
      <c r="T13081">
        <f t="shared" si="231"/>
        <v>-32.630000000000003</v>
      </c>
      <c r="U13081">
        <v>-32.630000000000003</v>
      </c>
    </row>
    <row r="13082" spans="1:21" x14ac:dyDescent="0.2">
      <c r="A13082" t="s">
        <v>2310</v>
      </c>
      <c r="B13082" s="10" t="s">
        <v>1709</v>
      </c>
      <c r="C13082">
        <v>40.799999999999997</v>
      </c>
      <c r="D13082">
        <v>-38.83</v>
      </c>
      <c r="E13082">
        <v>5.2</v>
      </c>
      <c r="F13082" t="s">
        <v>2277</v>
      </c>
      <c r="H13082">
        <v>18284.849999999999</v>
      </c>
      <c r="I13082">
        <v>97474.38</v>
      </c>
      <c r="J13082" t="s">
        <v>1540</v>
      </c>
      <c r="T13082">
        <f t="shared" si="231"/>
        <v>-33.629999999999995</v>
      </c>
      <c r="U13082">
        <v>-33.629999999999995</v>
      </c>
    </row>
    <row r="13083" spans="1:21" x14ac:dyDescent="0.2">
      <c r="A13083" t="s">
        <v>2311</v>
      </c>
      <c r="B13083" s="10" t="s">
        <v>1722</v>
      </c>
      <c r="C13083">
        <v>8.1999999999999993</v>
      </c>
      <c r="D13083">
        <v>-6.74</v>
      </c>
      <c r="E13083">
        <v>8.1999999999999993</v>
      </c>
      <c r="F13083" t="s">
        <v>1690</v>
      </c>
      <c r="H13083">
        <v>18278.86</v>
      </c>
      <c r="I13083">
        <v>97481.81</v>
      </c>
      <c r="J13083" t="s">
        <v>1540</v>
      </c>
      <c r="T13083">
        <f t="shared" si="231"/>
        <v>1.4599999999999991</v>
      </c>
      <c r="U13083">
        <v>1.4599999999999991</v>
      </c>
    </row>
    <row r="13084" spans="1:21" x14ac:dyDescent="0.2">
      <c r="A13084" t="s">
        <v>2311</v>
      </c>
      <c r="B13084" s="10" t="s">
        <v>1711</v>
      </c>
      <c r="C13084">
        <v>15.4</v>
      </c>
      <c r="D13084">
        <v>-13.94</v>
      </c>
      <c r="E13084">
        <v>7.2</v>
      </c>
      <c r="F13084" t="s">
        <v>1712</v>
      </c>
      <c r="H13084">
        <v>18278.86</v>
      </c>
      <c r="I13084">
        <v>97481.81</v>
      </c>
      <c r="J13084" t="s">
        <v>1540</v>
      </c>
      <c r="T13084">
        <f t="shared" si="231"/>
        <v>-6.7399999999999993</v>
      </c>
      <c r="U13084">
        <v>-6.7399999999999993</v>
      </c>
    </row>
    <row r="13085" spans="1:21" x14ac:dyDescent="0.2">
      <c r="A13085" t="s">
        <v>2311</v>
      </c>
      <c r="B13085" s="10" t="s">
        <v>1693</v>
      </c>
      <c r="C13085">
        <v>17</v>
      </c>
      <c r="D13085">
        <v>-15.54</v>
      </c>
      <c r="E13085">
        <v>1.6</v>
      </c>
      <c r="F13085" t="s">
        <v>1694</v>
      </c>
      <c r="H13085">
        <v>18278.86</v>
      </c>
      <c r="I13085">
        <v>97481.81</v>
      </c>
      <c r="J13085" t="s">
        <v>1540</v>
      </c>
      <c r="T13085">
        <f t="shared" si="231"/>
        <v>-13.94</v>
      </c>
      <c r="U13085">
        <v>-13.94</v>
      </c>
    </row>
    <row r="13086" spans="1:21" x14ac:dyDescent="0.2">
      <c r="A13086" t="s">
        <v>2311</v>
      </c>
      <c r="B13086" s="10" t="s">
        <v>1721</v>
      </c>
      <c r="C13086">
        <v>19.899999999999999</v>
      </c>
      <c r="D13086">
        <v>-18.440000000000001</v>
      </c>
      <c r="E13086">
        <v>2.9</v>
      </c>
      <c r="F13086" t="s">
        <v>1696</v>
      </c>
      <c r="H13086">
        <v>18278.86</v>
      </c>
      <c r="I13086">
        <v>97481.81</v>
      </c>
      <c r="J13086" t="s">
        <v>1540</v>
      </c>
      <c r="T13086">
        <f t="shared" si="231"/>
        <v>-15.540000000000001</v>
      </c>
      <c r="U13086">
        <v>-15.540000000000001</v>
      </c>
    </row>
    <row r="13087" spans="1:21" x14ac:dyDescent="0.2">
      <c r="A13087" t="s">
        <v>2311</v>
      </c>
      <c r="B13087" s="10" t="s">
        <v>1215</v>
      </c>
      <c r="C13087">
        <v>24.3</v>
      </c>
      <c r="D13087">
        <v>-22.84</v>
      </c>
      <c r="E13087">
        <v>4.4000000000000004</v>
      </c>
      <c r="F13087" t="s">
        <v>1874</v>
      </c>
      <c r="H13087">
        <v>18278.86</v>
      </c>
      <c r="I13087">
        <v>97481.81</v>
      </c>
      <c r="J13087" t="s">
        <v>1540</v>
      </c>
      <c r="T13087">
        <f t="shared" si="231"/>
        <v>-18.439999999999998</v>
      </c>
      <c r="U13087">
        <v>-18.439999999999998</v>
      </c>
    </row>
    <row r="13088" spans="1:21" x14ac:dyDescent="0.2">
      <c r="A13088" t="s">
        <v>2311</v>
      </c>
      <c r="B13088" s="10" t="s">
        <v>1700</v>
      </c>
      <c r="C13088">
        <v>29.7</v>
      </c>
      <c r="D13088">
        <v>-28.24</v>
      </c>
      <c r="E13088">
        <v>5.4</v>
      </c>
      <c r="F13088" t="s">
        <v>2273</v>
      </c>
      <c r="H13088">
        <v>18278.86</v>
      </c>
      <c r="I13088">
        <v>97481.81</v>
      </c>
      <c r="J13088" t="s">
        <v>1540</v>
      </c>
      <c r="T13088">
        <f t="shared" si="231"/>
        <v>-22.839999999999996</v>
      </c>
      <c r="U13088">
        <v>-22.839999999999996</v>
      </c>
    </row>
    <row r="13089" spans="1:21" x14ac:dyDescent="0.2">
      <c r="A13089" t="s">
        <v>2311</v>
      </c>
      <c r="B13089" s="10" t="s">
        <v>1702</v>
      </c>
      <c r="C13089">
        <v>34</v>
      </c>
      <c r="D13089">
        <v>-32.54</v>
      </c>
      <c r="E13089">
        <v>4.3</v>
      </c>
      <c r="F13089" t="s">
        <v>2361</v>
      </c>
      <c r="H13089">
        <v>18278.86</v>
      </c>
      <c r="I13089">
        <v>97481.81</v>
      </c>
      <c r="J13089" t="s">
        <v>1540</v>
      </c>
      <c r="T13089">
        <f t="shared" si="231"/>
        <v>-28.24</v>
      </c>
      <c r="U13089">
        <v>-28.24</v>
      </c>
    </row>
    <row r="13090" spans="1:21" x14ac:dyDescent="0.2">
      <c r="A13090" t="s">
        <v>2311</v>
      </c>
      <c r="B13090" s="10" t="s">
        <v>1704</v>
      </c>
      <c r="C13090">
        <v>36</v>
      </c>
      <c r="D13090">
        <v>-34.54</v>
      </c>
      <c r="E13090">
        <v>2</v>
      </c>
      <c r="F13090" t="s">
        <v>2362</v>
      </c>
      <c r="H13090">
        <v>18278.86</v>
      </c>
      <c r="I13090">
        <v>97481.81</v>
      </c>
      <c r="J13090" t="s">
        <v>1540</v>
      </c>
      <c r="T13090">
        <f t="shared" si="231"/>
        <v>-32.54</v>
      </c>
      <c r="U13090">
        <v>-32.54</v>
      </c>
    </row>
    <row r="13091" spans="1:21" x14ac:dyDescent="0.2">
      <c r="A13091" t="s">
        <v>2311</v>
      </c>
      <c r="B13091" s="10" t="s">
        <v>1709</v>
      </c>
      <c r="C13091">
        <v>41.6</v>
      </c>
      <c r="D13091">
        <v>-40.14</v>
      </c>
      <c r="E13091">
        <v>5.6</v>
      </c>
      <c r="F13091" t="s">
        <v>2277</v>
      </c>
      <c r="H13091">
        <v>18278.86</v>
      </c>
      <c r="I13091">
        <v>97481.81</v>
      </c>
      <c r="J13091" t="s">
        <v>1540</v>
      </c>
      <c r="T13091">
        <f t="shared" si="231"/>
        <v>-34.54</v>
      </c>
      <c r="U13091">
        <v>-34.54</v>
      </c>
    </row>
    <row r="13092" spans="1:21" x14ac:dyDescent="0.2">
      <c r="A13092" t="s">
        <v>2312</v>
      </c>
      <c r="B13092" s="10" t="s">
        <v>1722</v>
      </c>
      <c r="C13092">
        <v>7.4</v>
      </c>
      <c r="D13092">
        <v>-6.56</v>
      </c>
      <c r="E13092">
        <v>7.4</v>
      </c>
      <c r="F13092" t="s">
        <v>1690</v>
      </c>
      <c r="H13092">
        <v>18279.560000000001</v>
      </c>
      <c r="I13092">
        <v>97492</v>
      </c>
      <c r="J13092" t="s">
        <v>1540</v>
      </c>
      <c r="T13092">
        <f t="shared" si="231"/>
        <v>0.84000000000000075</v>
      </c>
      <c r="U13092">
        <v>0.84000000000000075</v>
      </c>
    </row>
    <row r="13093" spans="1:21" x14ac:dyDescent="0.2">
      <c r="A13093" t="s">
        <v>2312</v>
      </c>
      <c r="B13093" s="10" t="s">
        <v>1711</v>
      </c>
      <c r="C13093">
        <v>13.6</v>
      </c>
      <c r="D13093">
        <v>-12.76</v>
      </c>
      <c r="E13093">
        <v>6.2</v>
      </c>
      <c r="F13093" t="s">
        <v>1712</v>
      </c>
      <c r="H13093">
        <v>18279.560000000001</v>
      </c>
      <c r="I13093">
        <v>97492</v>
      </c>
      <c r="J13093" t="s">
        <v>1540</v>
      </c>
      <c r="T13093">
        <f t="shared" si="231"/>
        <v>-6.56</v>
      </c>
      <c r="U13093">
        <v>-6.56</v>
      </c>
    </row>
    <row r="13094" spans="1:21" x14ac:dyDescent="0.2">
      <c r="A13094" t="s">
        <v>2312</v>
      </c>
      <c r="B13094" s="10" t="s">
        <v>1693</v>
      </c>
      <c r="C13094">
        <v>14.8</v>
      </c>
      <c r="D13094">
        <v>-13.96</v>
      </c>
      <c r="E13094">
        <v>1.2</v>
      </c>
      <c r="F13094" t="s">
        <v>1694</v>
      </c>
      <c r="H13094">
        <v>18279.560000000001</v>
      </c>
      <c r="I13094">
        <v>97492</v>
      </c>
      <c r="J13094" t="s">
        <v>1540</v>
      </c>
      <c r="T13094">
        <f t="shared" si="231"/>
        <v>-12.760000000000002</v>
      </c>
      <c r="U13094">
        <v>-12.760000000000002</v>
      </c>
    </row>
    <row r="13095" spans="1:21" x14ac:dyDescent="0.2">
      <c r="A13095" t="s">
        <v>2312</v>
      </c>
      <c r="B13095" s="10" t="s">
        <v>1721</v>
      </c>
      <c r="C13095">
        <v>16</v>
      </c>
      <c r="D13095">
        <v>-15.16</v>
      </c>
      <c r="E13095">
        <v>1.2</v>
      </c>
      <c r="F13095" t="s">
        <v>1696</v>
      </c>
      <c r="H13095">
        <v>18279.560000000001</v>
      </c>
      <c r="I13095">
        <v>97492</v>
      </c>
      <c r="J13095" t="s">
        <v>1540</v>
      </c>
      <c r="T13095">
        <f t="shared" si="231"/>
        <v>-13.96</v>
      </c>
      <c r="U13095">
        <v>-13.96</v>
      </c>
    </row>
    <row r="13096" spans="1:21" x14ac:dyDescent="0.2">
      <c r="A13096" t="s">
        <v>2312</v>
      </c>
      <c r="B13096" s="10" t="s">
        <v>1693</v>
      </c>
      <c r="C13096">
        <v>19.5</v>
      </c>
      <c r="D13096">
        <v>-18.66</v>
      </c>
      <c r="E13096">
        <v>3.5</v>
      </c>
      <c r="F13096" t="s">
        <v>1694</v>
      </c>
      <c r="H13096">
        <v>18279.560000000001</v>
      </c>
      <c r="I13096">
        <v>97492</v>
      </c>
      <c r="J13096" t="s">
        <v>1540</v>
      </c>
      <c r="T13096">
        <f t="shared" si="231"/>
        <v>-15.16</v>
      </c>
      <c r="U13096">
        <v>-15.16</v>
      </c>
    </row>
    <row r="13097" spans="1:21" x14ac:dyDescent="0.2">
      <c r="A13097" t="s">
        <v>2312</v>
      </c>
      <c r="B13097" s="10" t="s">
        <v>1215</v>
      </c>
      <c r="C13097">
        <v>23</v>
      </c>
      <c r="D13097">
        <v>-22.16</v>
      </c>
      <c r="E13097">
        <v>3.5</v>
      </c>
      <c r="F13097" t="s">
        <v>1874</v>
      </c>
      <c r="H13097">
        <v>18279.560000000001</v>
      </c>
      <c r="I13097">
        <v>97492</v>
      </c>
      <c r="J13097" t="s">
        <v>1540</v>
      </c>
      <c r="T13097">
        <f t="shared" si="231"/>
        <v>-18.66</v>
      </c>
      <c r="U13097">
        <v>-18.66</v>
      </c>
    </row>
    <row r="13098" spans="1:21" x14ac:dyDescent="0.2">
      <c r="A13098" t="s">
        <v>2312</v>
      </c>
      <c r="B13098" s="10" t="s">
        <v>1700</v>
      </c>
      <c r="C13098">
        <v>28</v>
      </c>
      <c r="D13098">
        <v>-27.16</v>
      </c>
      <c r="E13098">
        <v>5</v>
      </c>
      <c r="F13098" t="s">
        <v>2273</v>
      </c>
      <c r="H13098">
        <v>18279.560000000001</v>
      </c>
      <c r="I13098">
        <v>97492</v>
      </c>
      <c r="J13098" t="s">
        <v>1540</v>
      </c>
      <c r="T13098">
        <f t="shared" si="231"/>
        <v>-22.16</v>
      </c>
      <c r="U13098">
        <v>-22.16</v>
      </c>
    </row>
    <row r="13099" spans="1:21" x14ac:dyDescent="0.2">
      <c r="A13099" t="s">
        <v>2312</v>
      </c>
      <c r="B13099" s="10" t="s">
        <v>1702</v>
      </c>
      <c r="C13099">
        <v>32.1</v>
      </c>
      <c r="D13099">
        <v>-31.26</v>
      </c>
      <c r="E13099">
        <v>4.0999999999999996</v>
      </c>
      <c r="F13099" t="s">
        <v>2361</v>
      </c>
      <c r="H13099">
        <v>18279.560000000001</v>
      </c>
      <c r="I13099">
        <v>97492</v>
      </c>
      <c r="J13099" t="s">
        <v>1540</v>
      </c>
      <c r="T13099">
        <f t="shared" si="231"/>
        <v>-27.160000000000004</v>
      </c>
      <c r="U13099">
        <v>-27.160000000000004</v>
      </c>
    </row>
    <row r="13100" spans="1:21" x14ac:dyDescent="0.2">
      <c r="A13100" t="s">
        <v>2312</v>
      </c>
      <c r="B13100" s="10" t="s">
        <v>1704</v>
      </c>
      <c r="C13100">
        <v>41.2</v>
      </c>
      <c r="D13100">
        <v>-40.36</v>
      </c>
      <c r="E13100">
        <v>9.1</v>
      </c>
      <c r="F13100" t="s">
        <v>2362</v>
      </c>
      <c r="H13100">
        <v>18279.560000000001</v>
      </c>
      <c r="I13100">
        <v>97492</v>
      </c>
      <c r="J13100" t="s">
        <v>1540</v>
      </c>
      <c r="T13100">
        <f t="shared" si="231"/>
        <v>-31.259999999999998</v>
      </c>
      <c r="U13100">
        <v>-31.259999999999998</v>
      </c>
    </row>
    <row r="13101" spans="1:21" x14ac:dyDescent="0.2">
      <c r="A13101" t="s">
        <v>2312</v>
      </c>
      <c r="B13101" s="10" t="s">
        <v>1709</v>
      </c>
      <c r="C13101">
        <v>46.3</v>
      </c>
      <c r="D13101">
        <v>-45.46</v>
      </c>
      <c r="E13101">
        <v>5.0999999999999996</v>
      </c>
      <c r="F13101" t="s">
        <v>2277</v>
      </c>
      <c r="H13101">
        <v>18279.560000000001</v>
      </c>
      <c r="I13101">
        <v>97492</v>
      </c>
      <c r="J13101" t="s">
        <v>1540</v>
      </c>
      <c r="T13101">
        <f t="shared" si="231"/>
        <v>-40.36</v>
      </c>
      <c r="U13101">
        <v>-40.36</v>
      </c>
    </row>
    <row r="13102" spans="1:21" x14ac:dyDescent="0.2">
      <c r="A13102" t="s">
        <v>2316</v>
      </c>
      <c r="B13102" s="10" t="s">
        <v>1706</v>
      </c>
      <c r="C13102">
        <v>16.8</v>
      </c>
      <c r="D13102">
        <v>-11.66</v>
      </c>
      <c r="E13102">
        <v>16.8</v>
      </c>
      <c r="F13102" t="s">
        <v>1760</v>
      </c>
      <c r="H13102">
        <v>18671.509999999998</v>
      </c>
      <c r="I13102">
        <v>97560.33</v>
      </c>
      <c r="J13102" t="s">
        <v>1540</v>
      </c>
      <c r="T13102">
        <f t="shared" si="231"/>
        <v>5.1400000000000006</v>
      </c>
      <c r="U13102">
        <v>5.1400000000000006</v>
      </c>
    </row>
    <row r="13103" spans="1:21" x14ac:dyDescent="0.2">
      <c r="A13103" t="s">
        <v>2316</v>
      </c>
      <c r="B13103" s="10" t="s">
        <v>1711</v>
      </c>
      <c r="C13103">
        <v>18</v>
      </c>
      <c r="D13103">
        <v>-12.86</v>
      </c>
      <c r="E13103">
        <v>1.2</v>
      </c>
      <c r="F13103" t="s">
        <v>1712</v>
      </c>
      <c r="H13103">
        <v>18671.509999999998</v>
      </c>
      <c r="I13103">
        <v>97560.33</v>
      </c>
      <c r="J13103" t="s">
        <v>1540</v>
      </c>
      <c r="T13103">
        <f t="shared" si="231"/>
        <v>-11.66</v>
      </c>
      <c r="U13103">
        <v>-11.66</v>
      </c>
    </row>
    <row r="13104" spans="1:21" x14ac:dyDescent="0.2">
      <c r="A13104" t="s">
        <v>2316</v>
      </c>
      <c r="B13104" s="10" t="s">
        <v>1721</v>
      </c>
      <c r="C13104">
        <v>19.8</v>
      </c>
      <c r="D13104">
        <v>-14.66</v>
      </c>
      <c r="E13104">
        <v>1.8</v>
      </c>
      <c r="F13104" t="s">
        <v>1696</v>
      </c>
      <c r="H13104">
        <v>18671.509999999998</v>
      </c>
      <c r="I13104">
        <v>97560.33</v>
      </c>
      <c r="J13104" t="s">
        <v>1540</v>
      </c>
      <c r="T13104">
        <f t="shared" si="231"/>
        <v>-12.86</v>
      </c>
      <c r="U13104">
        <v>-12.86</v>
      </c>
    </row>
    <row r="13105" spans="1:21" x14ac:dyDescent="0.2">
      <c r="A13105" t="s">
        <v>2316</v>
      </c>
      <c r="B13105" s="10" t="s">
        <v>1716</v>
      </c>
      <c r="C13105">
        <v>22.3</v>
      </c>
      <c r="D13105">
        <v>-17.16</v>
      </c>
      <c r="E13105">
        <v>2.5</v>
      </c>
      <c r="F13105" t="s">
        <v>1694</v>
      </c>
      <c r="H13105">
        <v>18671.509999999998</v>
      </c>
      <c r="I13105">
        <v>97560.33</v>
      </c>
      <c r="J13105" t="s">
        <v>1540</v>
      </c>
      <c r="T13105">
        <f t="shared" si="231"/>
        <v>-14.66</v>
      </c>
      <c r="U13105">
        <v>-14.66</v>
      </c>
    </row>
    <row r="13106" spans="1:21" x14ac:dyDescent="0.2">
      <c r="A13106" t="s">
        <v>2316</v>
      </c>
      <c r="B13106" s="10" t="s">
        <v>1215</v>
      </c>
      <c r="C13106">
        <v>25</v>
      </c>
      <c r="D13106">
        <v>-19.86</v>
      </c>
      <c r="E13106">
        <v>2.7</v>
      </c>
      <c r="F13106" t="s">
        <v>1874</v>
      </c>
      <c r="H13106">
        <v>18671.509999999998</v>
      </c>
      <c r="I13106">
        <v>97560.33</v>
      </c>
      <c r="J13106" t="s">
        <v>1540</v>
      </c>
      <c r="T13106">
        <f t="shared" si="231"/>
        <v>-17.16</v>
      </c>
      <c r="U13106">
        <v>-17.16</v>
      </c>
    </row>
    <row r="13107" spans="1:21" x14ac:dyDescent="0.2">
      <c r="A13107" t="s">
        <v>2316</v>
      </c>
      <c r="B13107" s="10" t="s">
        <v>1700</v>
      </c>
      <c r="C13107">
        <v>39</v>
      </c>
      <c r="D13107">
        <v>-33.86</v>
      </c>
      <c r="E13107">
        <v>14</v>
      </c>
      <c r="F13107" t="s">
        <v>2273</v>
      </c>
      <c r="H13107">
        <v>18671.509999999998</v>
      </c>
      <c r="I13107">
        <v>97560.33</v>
      </c>
      <c r="J13107" t="s">
        <v>1540</v>
      </c>
      <c r="T13107">
        <f t="shared" si="231"/>
        <v>-19.86</v>
      </c>
      <c r="U13107">
        <v>-19.86</v>
      </c>
    </row>
    <row r="13108" spans="1:21" x14ac:dyDescent="0.2">
      <c r="A13108" t="s">
        <v>2316</v>
      </c>
      <c r="B13108" s="10" t="s">
        <v>1702</v>
      </c>
      <c r="C13108">
        <v>50.8</v>
      </c>
      <c r="D13108">
        <v>-45.66</v>
      </c>
      <c r="E13108">
        <v>11.8</v>
      </c>
      <c r="F13108" t="s">
        <v>2361</v>
      </c>
      <c r="H13108">
        <v>18671.509999999998</v>
      </c>
      <c r="I13108">
        <v>97560.33</v>
      </c>
      <c r="J13108" t="s">
        <v>1540</v>
      </c>
      <c r="T13108">
        <f t="shared" si="231"/>
        <v>-33.86</v>
      </c>
      <c r="U13108">
        <v>-33.86</v>
      </c>
    </row>
    <row r="13109" spans="1:21" x14ac:dyDescent="0.2">
      <c r="A13109" t="s">
        <v>2316</v>
      </c>
      <c r="B13109" s="10" t="s">
        <v>1704</v>
      </c>
      <c r="C13109">
        <v>55</v>
      </c>
      <c r="D13109">
        <v>-49.86</v>
      </c>
      <c r="E13109">
        <v>4.2</v>
      </c>
      <c r="F13109" t="s">
        <v>2362</v>
      </c>
      <c r="H13109">
        <v>18671.509999999998</v>
      </c>
      <c r="I13109">
        <v>97560.33</v>
      </c>
      <c r="J13109" t="s">
        <v>1540</v>
      </c>
      <c r="T13109">
        <f t="shared" si="231"/>
        <v>-45.66</v>
      </c>
      <c r="U13109">
        <v>-45.66</v>
      </c>
    </row>
    <row r="13110" spans="1:21" x14ac:dyDescent="0.2">
      <c r="A13110" t="s">
        <v>2317</v>
      </c>
      <c r="B13110" s="10" t="s">
        <v>1706</v>
      </c>
      <c r="C13110">
        <v>17.5</v>
      </c>
      <c r="D13110">
        <v>-12.33</v>
      </c>
      <c r="E13110">
        <v>17.5</v>
      </c>
      <c r="F13110" t="s">
        <v>1760</v>
      </c>
      <c r="H13110">
        <v>18674.53</v>
      </c>
      <c r="I13110">
        <v>97564.87</v>
      </c>
      <c r="J13110" t="s">
        <v>1540</v>
      </c>
      <c r="T13110">
        <f t="shared" si="231"/>
        <v>5.17</v>
      </c>
      <c r="U13110">
        <v>5.17</v>
      </c>
    </row>
    <row r="13111" spans="1:21" x14ac:dyDescent="0.2">
      <c r="A13111" t="s">
        <v>2317</v>
      </c>
      <c r="B13111" s="10" t="s">
        <v>1711</v>
      </c>
      <c r="C13111">
        <v>19.8</v>
      </c>
      <c r="D13111">
        <v>-14.63</v>
      </c>
      <c r="E13111">
        <v>2.2999999999999998</v>
      </c>
      <c r="F13111" t="s">
        <v>1712</v>
      </c>
      <c r="H13111">
        <v>18674.53</v>
      </c>
      <c r="I13111">
        <v>97564.87</v>
      </c>
      <c r="J13111" t="s">
        <v>1540</v>
      </c>
      <c r="T13111">
        <f t="shared" si="231"/>
        <v>-12.330000000000002</v>
      </c>
      <c r="U13111">
        <v>-12.330000000000002</v>
      </c>
    </row>
    <row r="13112" spans="1:21" x14ac:dyDescent="0.2">
      <c r="A13112" t="s">
        <v>2317</v>
      </c>
      <c r="B13112" s="10" t="s">
        <v>1721</v>
      </c>
      <c r="C13112">
        <v>22</v>
      </c>
      <c r="D13112">
        <v>-16.829999999999998</v>
      </c>
      <c r="E13112">
        <v>2.2000000000000002</v>
      </c>
      <c r="F13112" t="s">
        <v>1696</v>
      </c>
      <c r="H13112">
        <v>18674.53</v>
      </c>
      <c r="I13112">
        <v>97564.87</v>
      </c>
      <c r="J13112" t="s">
        <v>1540</v>
      </c>
      <c r="T13112">
        <f t="shared" si="231"/>
        <v>-14.629999999999999</v>
      </c>
      <c r="U13112">
        <v>-14.629999999999999</v>
      </c>
    </row>
    <row r="13113" spans="1:21" x14ac:dyDescent="0.2">
      <c r="A13113" t="s">
        <v>2317</v>
      </c>
      <c r="B13113" s="10" t="s">
        <v>1716</v>
      </c>
      <c r="C13113">
        <v>25</v>
      </c>
      <c r="D13113">
        <v>-19.829999999999998</v>
      </c>
      <c r="E13113">
        <v>3</v>
      </c>
      <c r="F13113" t="s">
        <v>1694</v>
      </c>
      <c r="H13113">
        <v>18674.53</v>
      </c>
      <c r="I13113">
        <v>97564.87</v>
      </c>
      <c r="J13113" t="s">
        <v>1540</v>
      </c>
      <c r="T13113">
        <f t="shared" si="231"/>
        <v>-16.829999999999998</v>
      </c>
      <c r="U13113">
        <v>-16.829999999999998</v>
      </c>
    </row>
    <row r="13114" spans="1:21" x14ac:dyDescent="0.2">
      <c r="A13114" t="s">
        <v>2317</v>
      </c>
      <c r="B13114" s="10" t="s">
        <v>1215</v>
      </c>
      <c r="C13114">
        <v>39</v>
      </c>
      <c r="D13114">
        <v>-33.83</v>
      </c>
      <c r="E13114">
        <v>14</v>
      </c>
      <c r="F13114" t="s">
        <v>1874</v>
      </c>
      <c r="H13114">
        <v>18674.53</v>
      </c>
      <c r="I13114">
        <v>97564.87</v>
      </c>
      <c r="J13114" t="s">
        <v>1540</v>
      </c>
      <c r="T13114">
        <f t="shared" si="231"/>
        <v>-19.829999999999998</v>
      </c>
      <c r="U13114">
        <v>-19.829999999999998</v>
      </c>
    </row>
    <row r="13115" spans="1:21" x14ac:dyDescent="0.2">
      <c r="A13115" t="s">
        <v>2317</v>
      </c>
      <c r="B13115" s="10" t="s">
        <v>1700</v>
      </c>
      <c r="C13115">
        <v>42</v>
      </c>
      <c r="D13115">
        <v>-36.83</v>
      </c>
      <c r="E13115">
        <v>3</v>
      </c>
      <c r="F13115" t="s">
        <v>2273</v>
      </c>
      <c r="H13115">
        <v>18674.53</v>
      </c>
      <c r="I13115">
        <v>97564.87</v>
      </c>
      <c r="J13115" t="s">
        <v>1540</v>
      </c>
      <c r="T13115">
        <f t="shared" si="231"/>
        <v>-33.83</v>
      </c>
      <c r="U13115">
        <v>-33.83</v>
      </c>
    </row>
    <row r="13116" spans="1:21" x14ac:dyDescent="0.2">
      <c r="A13116" t="s">
        <v>2317</v>
      </c>
      <c r="B13116" s="10" t="s">
        <v>1702</v>
      </c>
      <c r="C13116">
        <v>51</v>
      </c>
      <c r="D13116">
        <v>-45.83</v>
      </c>
      <c r="E13116">
        <v>9</v>
      </c>
      <c r="F13116" t="s">
        <v>2361</v>
      </c>
      <c r="H13116">
        <v>18674.53</v>
      </c>
      <c r="I13116">
        <v>97564.87</v>
      </c>
      <c r="J13116" t="s">
        <v>1540</v>
      </c>
      <c r="T13116">
        <f t="shared" si="231"/>
        <v>-36.83</v>
      </c>
      <c r="U13116">
        <v>-36.83</v>
      </c>
    </row>
    <row r="13117" spans="1:21" x14ac:dyDescent="0.2">
      <c r="A13117" t="s">
        <v>2317</v>
      </c>
      <c r="B13117" s="10" t="s">
        <v>1704</v>
      </c>
      <c r="C13117">
        <v>55</v>
      </c>
      <c r="D13117">
        <v>-49.83</v>
      </c>
      <c r="E13117">
        <v>4</v>
      </c>
      <c r="F13117" t="s">
        <v>2362</v>
      </c>
      <c r="H13117">
        <v>18674.53</v>
      </c>
      <c r="I13117">
        <v>97564.87</v>
      </c>
      <c r="J13117" t="s">
        <v>1540</v>
      </c>
      <c r="T13117">
        <f t="shared" si="231"/>
        <v>-45.83</v>
      </c>
      <c r="U13117">
        <v>-45.83</v>
      </c>
    </row>
    <row r="13118" spans="1:21" x14ac:dyDescent="0.2">
      <c r="A13118" t="s">
        <v>2318</v>
      </c>
      <c r="B13118" s="10" t="s">
        <v>1722</v>
      </c>
      <c r="C13118">
        <v>7.5</v>
      </c>
      <c r="D13118">
        <v>-5.0999999999999996</v>
      </c>
      <c r="E13118">
        <v>7.5</v>
      </c>
      <c r="F13118" t="s">
        <v>1690</v>
      </c>
      <c r="H13118">
        <v>18708.22</v>
      </c>
      <c r="I13118">
        <v>97563.04</v>
      </c>
      <c r="J13118" t="s">
        <v>1540</v>
      </c>
      <c r="T13118">
        <f t="shared" si="231"/>
        <v>2.4000000000000004</v>
      </c>
      <c r="U13118">
        <v>2.4000000000000004</v>
      </c>
    </row>
    <row r="13119" spans="1:21" x14ac:dyDescent="0.2">
      <c r="A13119" t="s">
        <v>2318</v>
      </c>
      <c r="B13119" s="10" t="s">
        <v>1711</v>
      </c>
      <c r="C13119">
        <v>12.8</v>
      </c>
      <c r="D13119">
        <v>-10.4</v>
      </c>
      <c r="E13119">
        <v>5.3</v>
      </c>
      <c r="F13119" t="s">
        <v>1712</v>
      </c>
      <c r="H13119">
        <v>18708.22</v>
      </c>
      <c r="I13119">
        <v>97563.04</v>
      </c>
      <c r="J13119" t="s">
        <v>1540</v>
      </c>
      <c r="T13119">
        <f t="shared" si="231"/>
        <v>-5.1000000000000005</v>
      </c>
      <c r="U13119">
        <v>-5.1000000000000005</v>
      </c>
    </row>
    <row r="13120" spans="1:21" x14ac:dyDescent="0.2">
      <c r="A13120" t="s">
        <v>2318</v>
      </c>
      <c r="B13120" s="10" t="s">
        <v>1721</v>
      </c>
      <c r="C13120">
        <v>14.5</v>
      </c>
      <c r="D13120">
        <v>-12.1</v>
      </c>
      <c r="E13120">
        <v>1.7</v>
      </c>
      <c r="F13120" t="s">
        <v>1696</v>
      </c>
      <c r="H13120">
        <v>18708.22</v>
      </c>
      <c r="I13120">
        <v>97563.04</v>
      </c>
      <c r="J13120" t="s">
        <v>1540</v>
      </c>
      <c r="T13120">
        <f t="shared" si="231"/>
        <v>-10.4</v>
      </c>
      <c r="U13120">
        <v>-10.4</v>
      </c>
    </row>
    <row r="13121" spans="1:21" x14ac:dyDescent="0.2">
      <c r="A13121" t="s">
        <v>2318</v>
      </c>
      <c r="B13121" s="10" t="s">
        <v>1215</v>
      </c>
      <c r="C13121">
        <v>19.5</v>
      </c>
      <c r="D13121">
        <v>-17.100000000000001</v>
      </c>
      <c r="E13121">
        <v>5</v>
      </c>
      <c r="F13121" t="s">
        <v>1874</v>
      </c>
      <c r="H13121">
        <v>18708.22</v>
      </c>
      <c r="I13121">
        <v>97563.04</v>
      </c>
      <c r="J13121" t="s">
        <v>1540</v>
      </c>
      <c r="T13121">
        <f t="shared" si="231"/>
        <v>-12.100000000000001</v>
      </c>
      <c r="U13121">
        <v>-12.100000000000001</v>
      </c>
    </row>
    <row r="13122" spans="1:21" x14ac:dyDescent="0.2">
      <c r="A13122" t="s">
        <v>2318</v>
      </c>
      <c r="B13122" s="10" t="s">
        <v>1700</v>
      </c>
      <c r="C13122">
        <v>31.5</v>
      </c>
      <c r="D13122">
        <v>-29.1</v>
      </c>
      <c r="E13122">
        <v>12</v>
      </c>
      <c r="F13122" t="s">
        <v>2273</v>
      </c>
      <c r="H13122">
        <v>18708.22</v>
      </c>
      <c r="I13122">
        <v>97563.04</v>
      </c>
      <c r="J13122" t="s">
        <v>1540</v>
      </c>
      <c r="T13122">
        <f t="shared" ref="T13122:T13185" si="232">D13122+E13122</f>
        <v>-17.100000000000001</v>
      </c>
      <c r="U13122">
        <v>-17.100000000000001</v>
      </c>
    </row>
    <row r="13123" spans="1:21" x14ac:dyDescent="0.2">
      <c r="A13123" t="s">
        <v>2318</v>
      </c>
      <c r="B13123" s="10" t="s">
        <v>1702</v>
      </c>
      <c r="C13123">
        <v>40.700000000000003</v>
      </c>
      <c r="D13123">
        <v>-38.299999999999997</v>
      </c>
      <c r="E13123">
        <v>9.1999999999999993</v>
      </c>
      <c r="F13123" t="s">
        <v>2361</v>
      </c>
      <c r="H13123">
        <v>18708.22</v>
      </c>
      <c r="I13123">
        <v>97563.04</v>
      </c>
      <c r="J13123" t="s">
        <v>1540</v>
      </c>
      <c r="T13123">
        <f t="shared" si="232"/>
        <v>-29.099999999999998</v>
      </c>
      <c r="U13123">
        <v>-29.099999999999998</v>
      </c>
    </row>
    <row r="13124" spans="1:21" x14ac:dyDescent="0.2">
      <c r="A13124" t="s">
        <v>2318</v>
      </c>
      <c r="B13124" s="10" t="s">
        <v>1704</v>
      </c>
      <c r="C13124">
        <v>49</v>
      </c>
      <c r="D13124">
        <v>-46.6</v>
      </c>
      <c r="E13124">
        <v>8.3000000000000007</v>
      </c>
      <c r="F13124" t="s">
        <v>2362</v>
      </c>
      <c r="H13124">
        <v>18708.22</v>
      </c>
      <c r="I13124">
        <v>97563.04</v>
      </c>
      <c r="J13124" t="s">
        <v>1540</v>
      </c>
      <c r="T13124">
        <f t="shared" si="232"/>
        <v>-38.299999999999997</v>
      </c>
      <c r="U13124">
        <v>-38.299999999999997</v>
      </c>
    </row>
    <row r="13125" spans="1:21" x14ac:dyDescent="0.2">
      <c r="A13125" t="s">
        <v>2318</v>
      </c>
      <c r="B13125" s="10" t="s">
        <v>1709</v>
      </c>
      <c r="C13125">
        <v>54.2</v>
      </c>
      <c r="D13125">
        <v>-51.8</v>
      </c>
      <c r="E13125">
        <v>5.2</v>
      </c>
      <c r="F13125" t="s">
        <v>2277</v>
      </c>
      <c r="H13125">
        <v>18708.22</v>
      </c>
      <c r="I13125">
        <v>97563.04</v>
      </c>
      <c r="J13125" t="s">
        <v>1540</v>
      </c>
      <c r="T13125">
        <f t="shared" si="232"/>
        <v>-46.599999999999994</v>
      </c>
      <c r="U13125">
        <v>-46.599999999999994</v>
      </c>
    </row>
    <row r="13126" spans="1:21" x14ac:dyDescent="0.2">
      <c r="A13126" t="s">
        <v>2319</v>
      </c>
      <c r="B13126" s="10" t="s">
        <v>1722</v>
      </c>
      <c r="C13126">
        <v>8</v>
      </c>
      <c r="D13126">
        <v>-5.51</v>
      </c>
      <c r="E13126">
        <v>8</v>
      </c>
      <c r="F13126" t="s">
        <v>1690</v>
      </c>
      <c r="H13126">
        <v>18705.32</v>
      </c>
      <c r="I13126">
        <v>97576.35</v>
      </c>
      <c r="J13126" t="s">
        <v>1540</v>
      </c>
      <c r="T13126">
        <f t="shared" si="232"/>
        <v>2.4900000000000002</v>
      </c>
      <c r="U13126">
        <v>2.4900000000000002</v>
      </c>
    </row>
    <row r="13127" spans="1:21" x14ac:dyDescent="0.2">
      <c r="A13127" t="s">
        <v>2319</v>
      </c>
      <c r="B13127" s="10" t="s">
        <v>1711</v>
      </c>
      <c r="C13127">
        <v>10.8</v>
      </c>
      <c r="D13127">
        <v>-8.31</v>
      </c>
      <c r="E13127">
        <v>2.8</v>
      </c>
      <c r="F13127" t="s">
        <v>1712</v>
      </c>
      <c r="H13127">
        <v>18705.32</v>
      </c>
      <c r="I13127">
        <v>97576.35</v>
      </c>
      <c r="J13127" t="s">
        <v>1540</v>
      </c>
      <c r="T13127">
        <f t="shared" si="232"/>
        <v>-5.5100000000000007</v>
      </c>
      <c r="U13127">
        <v>-5.5100000000000007</v>
      </c>
    </row>
    <row r="13128" spans="1:21" x14ac:dyDescent="0.2">
      <c r="A13128" t="s">
        <v>2319</v>
      </c>
      <c r="B13128" s="10" t="s">
        <v>1721</v>
      </c>
      <c r="C13128">
        <v>13</v>
      </c>
      <c r="D13128">
        <v>-10.51</v>
      </c>
      <c r="E13128">
        <v>2.2000000000000002</v>
      </c>
      <c r="F13128" t="s">
        <v>1696</v>
      </c>
      <c r="H13128">
        <v>18705.32</v>
      </c>
      <c r="I13128">
        <v>97576.35</v>
      </c>
      <c r="J13128" t="s">
        <v>1540</v>
      </c>
      <c r="T13128">
        <f t="shared" si="232"/>
        <v>-8.3099999999999987</v>
      </c>
      <c r="U13128">
        <v>-8.3099999999999987</v>
      </c>
    </row>
    <row r="13129" spans="1:21" x14ac:dyDescent="0.2">
      <c r="A13129" t="s">
        <v>2319</v>
      </c>
      <c r="B13129" s="10" t="s">
        <v>1716</v>
      </c>
      <c r="C13129">
        <v>17.600000000000001</v>
      </c>
      <c r="D13129">
        <v>-15.11</v>
      </c>
      <c r="E13129">
        <v>4.5999999999999996</v>
      </c>
      <c r="F13129" t="s">
        <v>1694</v>
      </c>
      <c r="H13129">
        <v>18705.32</v>
      </c>
      <c r="I13129">
        <v>97576.35</v>
      </c>
      <c r="J13129" t="s">
        <v>1540</v>
      </c>
      <c r="T13129">
        <f t="shared" si="232"/>
        <v>-10.51</v>
      </c>
      <c r="U13129">
        <v>-10.51</v>
      </c>
    </row>
    <row r="13130" spans="1:21" x14ac:dyDescent="0.2">
      <c r="A13130" t="s">
        <v>2319</v>
      </c>
      <c r="B13130" s="10" t="s">
        <v>1215</v>
      </c>
      <c r="C13130">
        <v>27</v>
      </c>
      <c r="D13130">
        <v>-24.51</v>
      </c>
      <c r="E13130">
        <v>9.4</v>
      </c>
      <c r="F13130" t="s">
        <v>1874</v>
      </c>
      <c r="H13130">
        <v>18705.32</v>
      </c>
      <c r="I13130">
        <v>97576.35</v>
      </c>
      <c r="J13130" t="s">
        <v>1540</v>
      </c>
      <c r="T13130">
        <f t="shared" si="232"/>
        <v>-15.110000000000001</v>
      </c>
      <c r="U13130">
        <v>-15.110000000000001</v>
      </c>
    </row>
    <row r="13131" spans="1:21" x14ac:dyDescent="0.2">
      <c r="A13131" t="s">
        <v>2319</v>
      </c>
      <c r="B13131" s="10" t="s">
        <v>1700</v>
      </c>
      <c r="C13131">
        <v>36.5</v>
      </c>
      <c r="D13131">
        <v>-34.01</v>
      </c>
      <c r="E13131">
        <v>9.5</v>
      </c>
      <c r="F13131" t="s">
        <v>2273</v>
      </c>
      <c r="H13131">
        <v>18705.32</v>
      </c>
      <c r="I13131">
        <v>97576.35</v>
      </c>
      <c r="J13131" t="s">
        <v>1540</v>
      </c>
      <c r="T13131">
        <f t="shared" si="232"/>
        <v>-24.509999999999998</v>
      </c>
      <c r="U13131">
        <v>-24.509999999999998</v>
      </c>
    </row>
    <row r="13132" spans="1:21" x14ac:dyDescent="0.2">
      <c r="A13132" t="s">
        <v>2319</v>
      </c>
      <c r="B13132" s="10" t="s">
        <v>1702</v>
      </c>
      <c r="C13132">
        <v>41.5</v>
      </c>
      <c r="D13132">
        <v>-39.01</v>
      </c>
      <c r="E13132">
        <v>5</v>
      </c>
      <c r="F13132" t="s">
        <v>2361</v>
      </c>
      <c r="H13132">
        <v>18705.32</v>
      </c>
      <c r="I13132">
        <v>97576.35</v>
      </c>
      <c r="J13132" t="s">
        <v>1540</v>
      </c>
      <c r="T13132">
        <f t="shared" si="232"/>
        <v>-34.01</v>
      </c>
      <c r="U13132">
        <v>-34.01</v>
      </c>
    </row>
    <row r="13133" spans="1:21" x14ac:dyDescent="0.2">
      <c r="A13133" t="s">
        <v>2319</v>
      </c>
      <c r="B13133" s="10" t="s">
        <v>1704</v>
      </c>
      <c r="C13133">
        <v>44</v>
      </c>
      <c r="D13133">
        <v>-41.51</v>
      </c>
      <c r="E13133">
        <v>2.5</v>
      </c>
      <c r="F13133" t="s">
        <v>2362</v>
      </c>
      <c r="H13133">
        <v>18705.32</v>
      </c>
      <c r="I13133">
        <v>97576.35</v>
      </c>
      <c r="J13133" t="s">
        <v>1540</v>
      </c>
      <c r="T13133">
        <f t="shared" si="232"/>
        <v>-39.01</v>
      </c>
      <c r="U13133">
        <v>-39.01</v>
      </c>
    </row>
    <row r="13134" spans="1:21" x14ac:dyDescent="0.2">
      <c r="A13134" t="s">
        <v>2319</v>
      </c>
      <c r="B13134" s="10" t="s">
        <v>1709</v>
      </c>
      <c r="C13134">
        <v>49.5</v>
      </c>
      <c r="D13134">
        <v>-47.01</v>
      </c>
      <c r="E13134">
        <v>5.5</v>
      </c>
      <c r="F13134" t="s">
        <v>2277</v>
      </c>
      <c r="H13134">
        <v>18705.32</v>
      </c>
      <c r="I13134">
        <v>97576.35</v>
      </c>
      <c r="J13134" t="s">
        <v>1540</v>
      </c>
      <c r="T13134">
        <f t="shared" si="232"/>
        <v>-41.51</v>
      </c>
      <c r="U13134">
        <v>-41.51</v>
      </c>
    </row>
    <row r="13135" spans="1:21" x14ac:dyDescent="0.2">
      <c r="A13135" t="s">
        <v>2320</v>
      </c>
      <c r="B13135" s="10" t="s">
        <v>1722</v>
      </c>
      <c r="C13135">
        <v>7.9</v>
      </c>
      <c r="D13135">
        <v>-5.01</v>
      </c>
      <c r="E13135">
        <v>7.9</v>
      </c>
      <c r="F13135" t="s">
        <v>1690</v>
      </c>
      <c r="H13135">
        <v>18691.39</v>
      </c>
      <c r="I13135">
        <v>97578.5</v>
      </c>
      <c r="J13135" t="s">
        <v>1540</v>
      </c>
      <c r="T13135">
        <f t="shared" si="232"/>
        <v>2.8900000000000006</v>
      </c>
      <c r="U13135">
        <v>2.8900000000000006</v>
      </c>
    </row>
    <row r="13136" spans="1:21" x14ac:dyDescent="0.2">
      <c r="A13136" t="s">
        <v>2320</v>
      </c>
      <c r="B13136" s="10" t="s">
        <v>1711</v>
      </c>
      <c r="C13136">
        <v>14.6</v>
      </c>
      <c r="D13136">
        <v>-11.71</v>
      </c>
      <c r="E13136">
        <v>6.7</v>
      </c>
      <c r="F13136" t="s">
        <v>1712</v>
      </c>
      <c r="H13136">
        <v>18691.39</v>
      </c>
      <c r="I13136">
        <v>97578.5</v>
      </c>
      <c r="J13136" t="s">
        <v>1540</v>
      </c>
      <c r="T13136">
        <f t="shared" si="232"/>
        <v>-5.0100000000000007</v>
      </c>
      <c r="U13136">
        <v>-5.0100000000000007</v>
      </c>
    </row>
    <row r="13137" spans="1:21" x14ac:dyDescent="0.2">
      <c r="A13137" t="s">
        <v>2320</v>
      </c>
      <c r="B13137" s="10" t="s">
        <v>1716</v>
      </c>
      <c r="C13137">
        <v>18.100000000000001</v>
      </c>
      <c r="D13137">
        <v>-15.21</v>
      </c>
      <c r="E13137">
        <v>3.5</v>
      </c>
      <c r="F13137" t="s">
        <v>1694</v>
      </c>
      <c r="H13137">
        <v>18691.39</v>
      </c>
      <c r="I13137">
        <v>97578.5</v>
      </c>
      <c r="J13137" t="s">
        <v>1540</v>
      </c>
      <c r="T13137">
        <f t="shared" si="232"/>
        <v>-11.71</v>
      </c>
      <c r="U13137">
        <v>-11.71</v>
      </c>
    </row>
    <row r="13138" spans="1:21" x14ac:dyDescent="0.2">
      <c r="A13138" t="s">
        <v>2320</v>
      </c>
      <c r="B13138" s="10" t="s">
        <v>1700</v>
      </c>
      <c r="C13138">
        <v>22.5</v>
      </c>
      <c r="D13138">
        <v>-19.61</v>
      </c>
      <c r="E13138">
        <v>4.4000000000000004</v>
      </c>
      <c r="F13138" t="s">
        <v>2273</v>
      </c>
      <c r="H13138">
        <v>18691.39</v>
      </c>
      <c r="I13138">
        <v>97578.5</v>
      </c>
      <c r="J13138" t="s">
        <v>1540</v>
      </c>
      <c r="T13138">
        <f t="shared" si="232"/>
        <v>-15.209999999999999</v>
      </c>
      <c r="U13138">
        <v>-15.209999999999999</v>
      </c>
    </row>
    <row r="13139" spans="1:21" x14ac:dyDescent="0.2">
      <c r="A13139" t="s">
        <v>2320</v>
      </c>
      <c r="B13139" s="10" t="s">
        <v>1702</v>
      </c>
      <c r="C13139">
        <v>43.6</v>
      </c>
      <c r="D13139">
        <v>-40.71</v>
      </c>
      <c r="E13139">
        <v>21.1</v>
      </c>
      <c r="F13139" t="s">
        <v>2361</v>
      </c>
      <c r="H13139">
        <v>18691.39</v>
      </c>
      <c r="I13139">
        <v>97578.5</v>
      </c>
      <c r="J13139" t="s">
        <v>1540</v>
      </c>
      <c r="T13139">
        <f t="shared" si="232"/>
        <v>-19.61</v>
      </c>
      <c r="U13139">
        <v>-19.61</v>
      </c>
    </row>
    <row r="13140" spans="1:21" x14ac:dyDescent="0.2">
      <c r="A13140" t="s">
        <v>2320</v>
      </c>
      <c r="B13140" s="10" t="s">
        <v>1704</v>
      </c>
      <c r="C13140">
        <v>54.8</v>
      </c>
      <c r="D13140">
        <v>-51.91</v>
      </c>
      <c r="E13140">
        <v>11.2</v>
      </c>
      <c r="F13140" t="s">
        <v>2362</v>
      </c>
      <c r="H13140">
        <v>18691.39</v>
      </c>
      <c r="I13140">
        <v>97578.5</v>
      </c>
      <c r="J13140" t="s">
        <v>1540</v>
      </c>
      <c r="T13140">
        <f t="shared" si="232"/>
        <v>-40.709999999999994</v>
      </c>
      <c r="U13140">
        <v>-40.709999999999994</v>
      </c>
    </row>
    <row r="13141" spans="1:21" x14ac:dyDescent="0.2">
      <c r="A13141" t="s">
        <v>2322</v>
      </c>
      <c r="B13141" s="10" t="s">
        <v>1722</v>
      </c>
      <c r="C13141">
        <v>9.1999999999999993</v>
      </c>
      <c r="D13141">
        <v>-6.02</v>
      </c>
      <c r="E13141">
        <v>9.1999999999999993</v>
      </c>
      <c r="F13141" t="s">
        <v>1690</v>
      </c>
      <c r="H13141">
        <v>18688.62</v>
      </c>
      <c r="I13141">
        <v>97591.59</v>
      </c>
      <c r="J13141" t="s">
        <v>1540</v>
      </c>
      <c r="T13141">
        <f t="shared" si="232"/>
        <v>3.1799999999999997</v>
      </c>
      <c r="U13141">
        <v>3.1799999999999997</v>
      </c>
    </row>
    <row r="13142" spans="1:21" x14ac:dyDescent="0.2">
      <c r="A13142" t="s">
        <v>2322</v>
      </c>
      <c r="B13142" s="10" t="s">
        <v>1711</v>
      </c>
      <c r="C13142">
        <v>13.1</v>
      </c>
      <c r="D13142">
        <v>-9.92</v>
      </c>
      <c r="E13142">
        <v>3.9</v>
      </c>
      <c r="F13142" t="s">
        <v>1712</v>
      </c>
      <c r="H13142">
        <v>18688.62</v>
      </c>
      <c r="I13142">
        <v>97591.59</v>
      </c>
      <c r="J13142" t="s">
        <v>1540</v>
      </c>
      <c r="T13142">
        <f t="shared" si="232"/>
        <v>-6.02</v>
      </c>
      <c r="U13142">
        <v>-6.02</v>
      </c>
    </row>
    <row r="13143" spans="1:21" x14ac:dyDescent="0.2">
      <c r="A13143" t="s">
        <v>2322</v>
      </c>
      <c r="B13143" s="10" t="s">
        <v>1716</v>
      </c>
      <c r="C13143">
        <v>14.7</v>
      </c>
      <c r="D13143">
        <v>-11.52</v>
      </c>
      <c r="E13143">
        <v>1.6</v>
      </c>
      <c r="F13143" t="s">
        <v>1694</v>
      </c>
      <c r="H13143">
        <v>18688.62</v>
      </c>
      <c r="I13143">
        <v>97591.59</v>
      </c>
      <c r="J13143" t="s">
        <v>1540</v>
      </c>
      <c r="T13143">
        <f t="shared" si="232"/>
        <v>-9.92</v>
      </c>
      <c r="U13143">
        <v>-9.92</v>
      </c>
    </row>
    <row r="13144" spans="1:21" x14ac:dyDescent="0.2">
      <c r="A13144" t="s">
        <v>2322</v>
      </c>
      <c r="B13144" s="10" t="s">
        <v>1700</v>
      </c>
      <c r="C13144">
        <v>31.6</v>
      </c>
      <c r="D13144">
        <v>-28.42</v>
      </c>
      <c r="E13144">
        <v>16.899999999999999</v>
      </c>
      <c r="F13144" t="s">
        <v>2273</v>
      </c>
      <c r="H13144">
        <v>18688.62</v>
      </c>
      <c r="I13144">
        <v>97591.59</v>
      </c>
      <c r="J13144" t="s">
        <v>1540</v>
      </c>
      <c r="T13144">
        <f t="shared" si="232"/>
        <v>-11.520000000000003</v>
      </c>
      <c r="U13144">
        <v>-11.520000000000003</v>
      </c>
    </row>
    <row r="13145" spans="1:21" x14ac:dyDescent="0.2">
      <c r="A13145" t="s">
        <v>2322</v>
      </c>
      <c r="B13145" s="10" t="s">
        <v>1702</v>
      </c>
      <c r="C13145">
        <v>46.7</v>
      </c>
      <c r="D13145">
        <v>-43.52</v>
      </c>
      <c r="E13145">
        <v>15.1</v>
      </c>
      <c r="F13145" t="s">
        <v>2361</v>
      </c>
      <c r="H13145">
        <v>18688.62</v>
      </c>
      <c r="I13145">
        <v>97591.59</v>
      </c>
      <c r="J13145" t="s">
        <v>1540</v>
      </c>
      <c r="T13145">
        <f t="shared" si="232"/>
        <v>-28.42</v>
      </c>
      <c r="U13145">
        <v>-28.42</v>
      </c>
    </row>
    <row r="13146" spans="1:21" x14ac:dyDescent="0.2">
      <c r="A13146" t="s">
        <v>2322</v>
      </c>
      <c r="B13146" s="10" t="s">
        <v>1704</v>
      </c>
      <c r="C13146">
        <v>47.1</v>
      </c>
      <c r="D13146">
        <v>-43.92</v>
      </c>
      <c r="E13146">
        <v>0.4</v>
      </c>
      <c r="F13146" t="s">
        <v>2362</v>
      </c>
      <c r="H13146">
        <v>18688.62</v>
      </c>
      <c r="I13146">
        <v>97591.59</v>
      </c>
      <c r="J13146" t="s">
        <v>1540</v>
      </c>
      <c r="T13146">
        <f t="shared" si="232"/>
        <v>-43.52</v>
      </c>
      <c r="U13146">
        <v>-43.52</v>
      </c>
    </row>
    <row r="13147" spans="1:21" x14ac:dyDescent="0.2">
      <c r="A13147" t="s">
        <v>2322</v>
      </c>
      <c r="B13147" s="10" t="s">
        <v>1709</v>
      </c>
      <c r="C13147">
        <v>49.2</v>
      </c>
      <c r="D13147">
        <v>-46.02</v>
      </c>
      <c r="E13147">
        <v>2.1</v>
      </c>
      <c r="F13147" t="s">
        <v>2277</v>
      </c>
      <c r="H13147">
        <v>18688.62</v>
      </c>
      <c r="I13147">
        <v>97591.59</v>
      </c>
      <c r="J13147" t="s">
        <v>1540</v>
      </c>
      <c r="T13147">
        <f t="shared" si="232"/>
        <v>-43.92</v>
      </c>
      <c r="U13147">
        <v>-43.92</v>
      </c>
    </row>
    <row r="13148" spans="1:21" x14ac:dyDescent="0.2">
      <c r="A13148" t="s">
        <v>2322</v>
      </c>
      <c r="B13148" s="10" t="s">
        <v>1704</v>
      </c>
      <c r="C13148">
        <v>52.1</v>
      </c>
      <c r="D13148">
        <v>-48.92</v>
      </c>
      <c r="E13148">
        <v>2.9</v>
      </c>
      <c r="F13148" t="s">
        <v>2362</v>
      </c>
      <c r="H13148">
        <v>18688.62</v>
      </c>
      <c r="I13148">
        <v>97591.59</v>
      </c>
      <c r="J13148" t="s">
        <v>1540</v>
      </c>
      <c r="T13148">
        <f t="shared" si="232"/>
        <v>-46.02</v>
      </c>
      <c r="U13148">
        <v>-46.02</v>
      </c>
    </row>
    <row r="13149" spans="1:21" x14ac:dyDescent="0.2">
      <c r="A13149" t="s">
        <v>2322</v>
      </c>
      <c r="B13149" s="10" t="s">
        <v>1709</v>
      </c>
      <c r="C13149">
        <v>55</v>
      </c>
      <c r="D13149">
        <v>-51.82</v>
      </c>
      <c r="E13149">
        <v>2.9</v>
      </c>
      <c r="F13149" t="s">
        <v>2277</v>
      </c>
      <c r="H13149">
        <v>18688.62</v>
      </c>
      <c r="I13149">
        <v>97591.59</v>
      </c>
      <c r="J13149" t="s">
        <v>1540</v>
      </c>
      <c r="T13149">
        <f t="shared" si="232"/>
        <v>-48.92</v>
      </c>
      <c r="U13149">
        <v>-48.92</v>
      </c>
    </row>
    <row r="13150" spans="1:21" x14ac:dyDescent="0.2">
      <c r="A13150" t="s">
        <v>2323</v>
      </c>
      <c r="B13150" s="10" t="s">
        <v>1706</v>
      </c>
      <c r="C13150">
        <v>6.6</v>
      </c>
      <c r="D13150">
        <v>-2.34</v>
      </c>
      <c r="E13150">
        <v>6.6</v>
      </c>
      <c r="F13150" t="s">
        <v>1760</v>
      </c>
      <c r="H13150">
        <v>19866.61</v>
      </c>
      <c r="I13150">
        <v>98269.86</v>
      </c>
      <c r="J13150" t="s">
        <v>1540</v>
      </c>
      <c r="T13150">
        <f t="shared" si="232"/>
        <v>4.26</v>
      </c>
      <c r="U13150">
        <v>4.26</v>
      </c>
    </row>
    <row r="13151" spans="1:21" x14ac:dyDescent="0.2">
      <c r="A13151" t="s">
        <v>2323</v>
      </c>
      <c r="B13151" s="10" t="s">
        <v>1722</v>
      </c>
      <c r="C13151">
        <v>12.4</v>
      </c>
      <c r="D13151">
        <v>-8.14</v>
      </c>
      <c r="E13151">
        <v>5.8</v>
      </c>
      <c r="F13151" t="s">
        <v>1690</v>
      </c>
      <c r="H13151">
        <v>19866.61</v>
      </c>
      <c r="I13151">
        <v>98269.86</v>
      </c>
      <c r="J13151" t="s">
        <v>1540</v>
      </c>
      <c r="T13151">
        <f t="shared" si="232"/>
        <v>-2.3400000000000007</v>
      </c>
      <c r="U13151">
        <v>-2.3400000000000007</v>
      </c>
    </row>
    <row r="13152" spans="1:21" x14ac:dyDescent="0.2">
      <c r="A13152" t="s">
        <v>2323</v>
      </c>
      <c r="B13152" s="10" t="s">
        <v>1711</v>
      </c>
      <c r="C13152">
        <v>14.3</v>
      </c>
      <c r="D13152">
        <v>-10.039999999999999</v>
      </c>
      <c r="E13152">
        <v>1.9</v>
      </c>
      <c r="F13152" t="s">
        <v>1712</v>
      </c>
      <c r="H13152">
        <v>19866.61</v>
      </c>
      <c r="I13152">
        <v>98269.86</v>
      </c>
      <c r="J13152" t="s">
        <v>1540</v>
      </c>
      <c r="T13152">
        <f t="shared" si="232"/>
        <v>-8.1399999999999988</v>
      </c>
      <c r="U13152">
        <v>-8.1399999999999988</v>
      </c>
    </row>
    <row r="13153" spans="1:21" x14ac:dyDescent="0.2">
      <c r="A13153" t="s">
        <v>2323</v>
      </c>
      <c r="B13153" s="10" t="s">
        <v>1215</v>
      </c>
      <c r="C13153">
        <v>17</v>
      </c>
      <c r="D13153">
        <v>-12.74</v>
      </c>
      <c r="E13153">
        <v>2.7</v>
      </c>
      <c r="F13153" t="s">
        <v>1874</v>
      </c>
      <c r="H13153">
        <v>19866.61</v>
      </c>
      <c r="I13153">
        <v>98269.86</v>
      </c>
      <c r="J13153" t="s">
        <v>1540</v>
      </c>
      <c r="T13153">
        <f t="shared" si="232"/>
        <v>-10.039999999999999</v>
      </c>
      <c r="U13153">
        <v>-10.039999999999999</v>
      </c>
    </row>
    <row r="13154" spans="1:21" x14ac:dyDescent="0.2">
      <c r="A13154" t="s">
        <v>2323</v>
      </c>
      <c r="B13154" s="10" t="s">
        <v>1700</v>
      </c>
      <c r="C13154">
        <v>25.2</v>
      </c>
      <c r="D13154">
        <v>-20.94</v>
      </c>
      <c r="E13154">
        <v>8.1999999999999993</v>
      </c>
      <c r="F13154" t="s">
        <v>2273</v>
      </c>
      <c r="H13154">
        <v>19866.61</v>
      </c>
      <c r="I13154">
        <v>98269.86</v>
      </c>
      <c r="J13154" t="s">
        <v>1540</v>
      </c>
      <c r="T13154">
        <f t="shared" si="232"/>
        <v>-12.740000000000002</v>
      </c>
      <c r="U13154">
        <v>-12.740000000000002</v>
      </c>
    </row>
    <row r="13155" spans="1:21" x14ac:dyDescent="0.2">
      <c r="A13155" t="s">
        <v>2323</v>
      </c>
      <c r="B13155" s="10" t="s">
        <v>1702</v>
      </c>
      <c r="C13155">
        <v>38.299999999999997</v>
      </c>
      <c r="D13155">
        <v>-34.04</v>
      </c>
      <c r="E13155">
        <v>13.1</v>
      </c>
      <c r="F13155" t="s">
        <v>2361</v>
      </c>
      <c r="H13155">
        <v>19866.61</v>
      </c>
      <c r="I13155">
        <v>98269.86</v>
      </c>
      <c r="J13155" t="s">
        <v>1540</v>
      </c>
      <c r="T13155">
        <f t="shared" si="232"/>
        <v>-20.939999999999998</v>
      </c>
      <c r="U13155">
        <v>-20.939999999999998</v>
      </c>
    </row>
    <row r="13156" spans="1:21" x14ac:dyDescent="0.2">
      <c r="A13156" t="s">
        <v>2323</v>
      </c>
      <c r="B13156" s="10" t="s">
        <v>1704</v>
      </c>
      <c r="C13156">
        <v>51</v>
      </c>
      <c r="D13156">
        <v>-46.74</v>
      </c>
      <c r="E13156">
        <v>12.7</v>
      </c>
      <c r="F13156" t="s">
        <v>2362</v>
      </c>
      <c r="H13156">
        <v>19866.61</v>
      </c>
      <c r="I13156">
        <v>98269.86</v>
      </c>
      <c r="J13156" t="s">
        <v>1540</v>
      </c>
      <c r="T13156">
        <f t="shared" si="232"/>
        <v>-34.040000000000006</v>
      </c>
      <c r="U13156">
        <v>-34.040000000000006</v>
      </c>
    </row>
    <row r="13157" spans="1:21" x14ac:dyDescent="0.2">
      <c r="A13157" t="s">
        <v>2323</v>
      </c>
      <c r="B13157" s="10" t="s">
        <v>1709</v>
      </c>
      <c r="C13157">
        <v>53.1</v>
      </c>
      <c r="D13157">
        <v>-48.84</v>
      </c>
      <c r="E13157">
        <v>2.1</v>
      </c>
      <c r="F13157" t="s">
        <v>2277</v>
      </c>
      <c r="H13157">
        <v>19866.61</v>
      </c>
      <c r="I13157">
        <v>98269.86</v>
      </c>
      <c r="J13157" t="s">
        <v>1540</v>
      </c>
      <c r="T13157">
        <f t="shared" si="232"/>
        <v>-46.74</v>
      </c>
      <c r="U13157">
        <v>-46.74</v>
      </c>
    </row>
    <row r="13158" spans="1:21" x14ac:dyDescent="0.2">
      <c r="A13158" t="s">
        <v>2324</v>
      </c>
      <c r="B13158" s="10" t="s">
        <v>1714</v>
      </c>
      <c r="C13158">
        <v>1.4</v>
      </c>
      <c r="D13158">
        <v>2.75</v>
      </c>
      <c r="E13158">
        <v>1.4</v>
      </c>
      <c r="F13158" t="s">
        <v>1756</v>
      </c>
      <c r="H13158">
        <v>19864.310000000001</v>
      </c>
      <c r="I13158">
        <v>98275.43</v>
      </c>
      <c r="J13158" t="s">
        <v>1540</v>
      </c>
      <c r="T13158">
        <f t="shared" si="232"/>
        <v>4.1500000000000004</v>
      </c>
      <c r="U13158">
        <v>4.1500000000000004</v>
      </c>
    </row>
    <row r="13159" spans="1:21" x14ac:dyDescent="0.2">
      <c r="A13159" t="s">
        <v>2324</v>
      </c>
      <c r="B13159" s="10" t="s">
        <v>1706</v>
      </c>
      <c r="C13159">
        <v>8.6</v>
      </c>
      <c r="D13159">
        <v>-4.45</v>
      </c>
      <c r="E13159">
        <v>7.2</v>
      </c>
      <c r="F13159" t="s">
        <v>1760</v>
      </c>
      <c r="H13159">
        <v>19864.310000000001</v>
      </c>
      <c r="I13159">
        <v>98275.43</v>
      </c>
      <c r="J13159" t="s">
        <v>1540</v>
      </c>
      <c r="T13159">
        <f t="shared" si="232"/>
        <v>2.75</v>
      </c>
      <c r="U13159">
        <v>2.75</v>
      </c>
    </row>
    <row r="13160" spans="1:21" x14ac:dyDescent="0.2">
      <c r="A13160" t="s">
        <v>2324</v>
      </c>
      <c r="B13160" s="10" t="s">
        <v>1722</v>
      </c>
      <c r="C13160">
        <v>12.8</v>
      </c>
      <c r="D13160">
        <v>-8.65</v>
      </c>
      <c r="E13160">
        <v>4.2</v>
      </c>
      <c r="F13160" t="s">
        <v>1690</v>
      </c>
      <c r="H13160">
        <v>19864.310000000001</v>
      </c>
      <c r="I13160">
        <v>98275.43</v>
      </c>
      <c r="J13160" t="s">
        <v>1540</v>
      </c>
      <c r="T13160">
        <f t="shared" si="232"/>
        <v>-4.45</v>
      </c>
      <c r="U13160">
        <v>-4.45</v>
      </c>
    </row>
    <row r="13161" spans="1:21" x14ac:dyDescent="0.2">
      <c r="A13161" t="s">
        <v>2324</v>
      </c>
      <c r="B13161" s="10" t="s">
        <v>1215</v>
      </c>
      <c r="C13161">
        <v>18.8</v>
      </c>
      <c r="D13161">
        <v>-14.65</v>
      </c>
      <c r="E13161">
        <v>6</v>
      </c>
      <c r="F13161" t="s">
        <v>1874</v>
      </c>
      <c r="H13161">
        <v>19864.310000000001</v>
      </c>
      <c r="I13161">
        <v>98275.43</v>
      </c>
      <c r="J13161" t="s">
        <v>1540</v>
      </c>
      <c r="T13161">
        <f t="shared" si="232"/>
        <v>-8.65</v>
      </c>
      <c r="U13161">
        <v>-8.65</v>
      </c>
    </row>
    <row r="13162" spans="1:21" x14ac:dyDescent="0.2">
      <c r="A13162" t="s">
        <v>2324</v>
      </c>
      <c r="B13162" s="10" t="s">
        <v>1700</v>
      </c>
      <c r="C13162">
        <v>25.3</v>
      </c>
      <c r="D13162">
        <v>-21.15</v>
      </c>
      <c r="E13162">
        <v>6.5</v>
      </c>
      <c r="F13162" t="s">
        <v>2273</v>
      </c>
      <c r="H13162">
        <v>19864.310000000001</v>
      </c>
      <c r="I13162">
        <v>98275.43</v>
      </c>
      <c r="J13162" t="s">
        <v>1540</v>
      </c>
      <c r="T13162">
        <f t="shared" si="232"/>
        <v>-14.649999999999999</v>
      </c>
      <c r="U13162">
        <v>-14.649999999999999</v>
      </c>
    </row>
    <row r="13163" spans="1:21" x14ac:dyDescent="0.2">
      <c r="A13163" t="s">
        <v>2324</v>
      </c>
      <c r="B13163" s="10" t="s">
        <v>1702</v>
      </c>
      <c r="C13163">
        <v>38.6</v>
      </c>
      <c r="D13163">
        <v>-34.450000000000003</v>
      </c>
      <c r="E13163">
        <v>13.3</v>
      </c>
      <c r="F13163" t="s">
        <v>2361</v>
      </c>
      <c r="H13163">
        <v>19864.310000000001</v>
      </c>
      <c r="I13163">
        <v>98275.43</v>
      </c>
      <c r="J13163" t="s">
        <v>1540</v>
      </c>
      <c r="T13163">
        <f t="shared" si="232"/>
        <v>-21.150000000000002</v>
      </c>
      <c r="U13163">
        <v>-21.150000000000002</v>
      </c>
    </row>
    <row r="13164" spans="1:21" x14ac:dyDescent="0.2">
      <c r="A13164" t="s">
        <v>2324</v>
      </c>
      <c r="B13164" s="10" t="s">
        <v>1704</v>
      </c>
      <c r="C13164">
        <v>48.6</v>
      </c>
      <c r="D13164">
        <v>-44.45</v>
      </c>
      <c r="E13164">
        <v>10</v>
      </c>
      <c r="F13164" t="s">
        <v>2362</v>
      </c>
      <c r="H13164">
        <v>19864.310000000001</v>
      </c>
      <c r="I13164">
        <v>98275.43</v>
      </c>
      <c r="J13164" t="s">
        <v>1540</v>
      </c>
      <c r="T13164">
        <f t="shared" si="232"/>
        <v>-34.450000000000003</v>
      </c>
      <c r="U13164">
        <v>-34.450000000000003</v>
      </c>
    </row>
    <row r="13165" spans="1:21" x14ac:dyDescent="0.2">
      <c r="A13165" t="s">
        <v>2324</v>
      </c>
      <c r="B13165" s="10" t="s">
        <v>1709</v>
      </c>
      <c r="C13165">
        <v>53.8</v>
      </c>
      <c r="D13165">
        <v>-49.65</v>
      </c>
      <c r="E13165">
        <v>5.2</v>
      </c>
      <c r="F13165" t="s">
        <v>2277</v>
      </c>
      <c r="H13165">
        <v>19864.310000000001</v>
      </c>
      <c r="I13165">
        <v>98275.43</v>
      </c>
      <c r="J13165" t="s">
        <v>1540</v>
      </c>
      <c r="T13165">
        <f t="shared" si="232"/>
        <v>-44.449999999999996</v>
      </c>
      <c r="U13165">
        <v>-44.449999999999996</v>
      </c>
    </row>
    <row r="13166" spans="1:21" x14ac:dyDescent="0.2">
      <c r="A13166" t="s">
        <v>2325</v>
      </c>
      <c r="B13166" s="10" t="s">
        <v>1706</v>
      </c>
      <c r="C13166">
        <v>8.4</v>
      </c>
      <c r="D13166">
        <v>-4.53</v>
      </c>
      <c r="E13166">
        <v>8.4</v>
      </c>
      <c r="F13166" t="s">
        <v>1760</v>
      </c>
      <c r="H13166">
        <v>19858.560000000001</v>
      </c>
      <c r="I13166">
        <v>98276</v>
      </c>
      <c r="J13166" t="s">
        <v>1540</v>
      </c>
      <c r="T13166">
        <f t="shared" si="232"/>
        <v>3.87</v>
      </c>
      <c r="U13166">
        <v>3.87</v>
      </c>
    </row>
    <row r="13167" spans="1:21" x14ac:dyDescent="0.2">
      <c r="A13167" t="s">
        <v>2325</v>
      </c>
      <c r="B13167" s="10" t="s">
        <v>1722</v>
      </c>
      <c r="C13167">
        <v>11</v>
      </c>
      <c r="D13167">
        <v>-7.13</v>
      </c>
      <c r="E13167">
        <v>2.6</v>
      </c>
      <c r="F13167" t="s">
        <v>1690</v>
      </c>
      <c r="H13167">
        <v>19858.560000000001</v>
      </c>
      <c r="I13167">
        <v>98276</v>
      </c>
      <c r="J13167" t="s">
        <v>1540</v>
      </c>
      <c r="T13167">
        <f t="shared" si="232"/>
        <v>-4.5299999999999994</v>
      </c>
      <c r="U13167">
        <v>-4.5299999999999994</v>
      </c>
    </row>
    <row r="13168" spans="1:21" x14ac:dyDescent="0.2">
      <c r="A13168" t="s">
        <v>2325</v>
      </c>
      <c r="B13168" s="10" t="s">
        <v>1711</v>
      </c>
      <c r="C13168">
        <v>13.8</v>
      </c>
      <c r="D13168">
        <v>-9.93</v>
      </c>
      <c r="E13168">
        <v>2.8</v>
      </c>
      <c r="F13168" t="s">
        <v>1712</v>
      </c>
      <c r="H13168">
        <v>19858.560000000001</v>
      </c>
      <c r="I13168">
        <v>98276</v>
      </c>
      <c r="J13168" t="s">
        <v>1540</v>
      </c>
      <c r="T13168">
        <f t="shared" si="232"/>
        <v>-7.13</v>
      </c>
      <c r="U13168">
        <v>-7.13</v>
      </c>
    </row>
    <row r="13169" spans="1:21" x14ac:dyDescent="0.2">
      <c r="A13169" t="s">
        <v>2325</v>
      </c>
      <c r="B13169" s="10" t="s">
        <v>1215</v>
      </c>
      <c r="C13169">
        <v>29.8</v>
      </c>
      <c r="D13169">
        <v>-25.93</v>
      </c>
      <c r="E13169">
        <v>16</v>
      </c>
      <c r="F13169" t="s">
        <v>1874</v>
      </c>
      <c r="H13169">
        <v>19858.560000000001</v>
      </c>
      <c r="I13169">
        <v>98276</v>
      </c>
      <c r="J13169" t="s">
        <v>1540</v>
      </c>
      <c r="T13169">
        <f t="shared" si="232"/>
        <v>-9.93</v>
      </c>
      <c r="U13169">
        <v>-9.93</v>
      </c>
    </row>
    <row r="13170" spans="1:21" x14ac:dyDescent="0.2">
      <c r="A13170" t="s">
        <v>2325</v>
      </c>
      <c r="B13170" s="10" t="s">
        <v>1700</v>
      </c>
      <c r="C13170">
        <v>32</v>
      </c>
      <c r="D13170">
        <v>-28.13</v>
      </c>
      <c r="E13170">
        <v>2.2000000000000002</v>
      </c>
      <c r="F13170" t="s">
        <v>2273</v>
      </c>
      <c r="H13170">
        <v>19858.560000000001</v>
      </c>
      <c r="I13170">
        <v>98276</v>
      </c>
      <c r="J13170" t="s">
        <v>1540</v>
      </c>
      <c r="T13170">
        <f t="shared" si="232"/>
        <v>-25.93</v>
      </c>
      <c r="U13170">
        <v>-25.93</v>
      </c>
    </row>
    <row r="13171" spans="1:21" x14ac:dyDescent="0.2">
      <c r="A13171" t="s">
        <v>2325</v>
      </c>
      <c r="B13171" s="10" t="s">
        <v>1702</v>
      </c>
      <c r="C13171">
        <v>38.6</v>
      </c>
      <c r="D13171">
        <v>-34.729999999999997</v>
      </c>
      <c r="E13171">
        <v>6.6</v>
      </c>
      <c r="F13171" t="s">
        <v>2361</v>
      </c>
      <c r="H13171">
        <v>19858.560000000001</v>
      </c>
      <c r="I13171">
        <v>98276</v>
      </c>
      <c r="J13171" t="s">
        <v>1540</v>
      </c>
      <c r="T13171">
        <f t="shared" si="232"/>
        <v>-28.129999999999995</v>
      </c>
      <c r="U13171">
        <v>-28.129999999999995</v>
      </c>
    </row>
    <row r="13172" spans="1:21" x14ac:dyDescent="0.2">
      <c r="A13172" t="s">
        <v>2325</v>
      </c>
      <c r="B13172" s="10" t="s">
        <v>1704</v>
      </c>
      <c r="C13172">
        <v>49.8</v>
      </c>
      <c r="D13172">
        <v>-45.93</v>
      </c>
      <c r="E13172">
        <v>11.2</v>
      </c>
      <c r="F13172" t="s">
        <v>2362</v>
      </c>
      <c r="H13172">
        <v>19858.560000000001</v>
      </c>
      <c r="I13172">
        <v>98276</v>
      </c>
      <c r="J13172" t="s">
        <v>1540</v>
      </c>
      <c r="T13172">
        <f t="shared" si="232"/>
        <v>-34.730000000000004</v>
      </c>
      <c r="U13172">
        <v>-34.730000000000004</v>
      </c>
    </row>
    <row r="13173" spans="1:21" x14ac:dyDescent="0.2">
      <c r="A13173" t="s">
        <v>2325</v>
      </c>
      <c r="B13173" s="10" t="s">
        <v>1709</v>
      </c>
      <c r="C13173">
        <v>54.6</v>
      </c>
      <c r="D13173">
        <v>-50.73</v>
      </c>
      <c r="E13173">
        <v>4.8</v>
      </c>
      <c r="F13173" t="s">
        <v>2277</v>
      </c>
      <c r="H13173">
        <v>19858.560000000001</v>
      </c>
      <c r="I13173">
        <v>98276</v>
      </c>
      <c r="J13173" t="s">
        <v>1540</v>
      </c>
      <c r="T13173">
        <f t="shared" si="232"/>
        <v>-45.93</v>
      </c>
      <c r="U13173">
        <v>-45.93</v>
      </c>
    </row>
    <row r="13174" spans="1:21" x14ac:dyDescent="0.2">
      <c r="A13174" t="s">
        <v>2326</v>
      </c>
      <c r="B13174" s="10" t="s">
        <v>1687</v>
      </c>
      <c r="C13174">
        <v>3.8</v>
      </c>
      <c r="D13174">
        <v>0.78</v>
      </c>
      <c r="E13174">
        <v>3.8</v>
      </c>
      <c r="F13174" t="s">
        <v>1688</v>
      </c>
      <c r="H13174">
        <v>19856.66</v>
      </c>
      <c r="I13174">
        <v>98281.32</v>
      </c>
      <c r="J13174" t="s">
        <v>1540</v>
      </c>
      <c r="T13174">
        <f t="shared" si="232"/>
        <v>4.58</v>
      </c>
      <c r="U13174">
        <v>4.58</v>
      </c>
    </row>
    <row r="13175" spans="1:21" x14ac:dyDescent="0.2">
      <c r="A13175" t="s">
        <v>2326</v>
      </c>
      <c r="B13175" s="10" t="s">
        <v>1706</v>
      </c>
      <c r="C13175">
        <v>7.2</v>
      </c>
      <c r="D13175">
        <v>-2.62</v>
      </c>
      <c r="E13175">
        <v>3.4</v>
      </c>
      <c r="F13175" t="s">
        <v>1760</v>
      </c>
      <c r="H13175">
        <v>19856.66</v>
      </c>
      <c r="I13175">
        <v>98281.32</v>
      </c>
      <c r="J13175" t="s">
        <v>1540</v>
      </c>
      <c r="T13175">
        <f t="shared" si="232"/>
        <v>0.7799999999999998</v>
      </c>
      <c r="U13175">
        <v>0.7799999999999998</v>
      </c>
    </row>
    <row r="13176" spans="1:21" x14ac:dyDescent="0.2">
      <c r="A13176" t="s">
        <v>2326</v>
      </c>
      <c r="B13176" s="10" t="s">
        <v>1687</v>
      </c>
      <c r="C13176">
        <v>8</v>
      </c>
      <c r="D13176">
        <v>-3.42</v>
      </c>
      <c r="E13176">
        <v>0.8</v>
      </c>
      <c r="F13176" t="s">
        <v>1688</v>
      </c>
      <c r="H13176">
        <v>19856.66</v>
      </c>
      <c r="I13176">
        <v>98281.32</v>
      </c>
      <c r="J13176" t="s">
        <v>1540</v>
      </c>
      <c r="T13176">
        <f t="shared" si="232"/>
        <v>-2.62</v>
      </c>
      <c r="U13176">
        <v>-2.62</v>
      </c>
    </row>
    <row r="13177" spans="1:21" x14ac:dyDescent="0.2">
      <c r="A13177" t="s">
        <v>2326</v>
      </c>
      <c r="B13177" s="10" t="s">
        <v>1722</v>
      </c>
      <c r="C13177">
        <v>11.2</v>
      </c>
      <c r="D13177">
        <v>-6.62</v>
      </c>
      <c r="E13177">
        <v>3.2</v>
      </c>
      <c r="F13177" t="s">
        <v>1690</v>
      </c>
      <c r="H13177">
        <v>19856.66</v>
      </c>
      <c r="I13177">
        <v>98281.32</v>
      </c>
      <c r="J13177" t="s">
        <v>1540</v>
      </c>
      <c r="T13177">
        <f t="shared" si="232"/>
        <v>-3.42</v>
      </c>
      <c r="U13177">
        <v>-3.42</v>
      </c>
    </row>
    <row r="13178" spans="1:21" x14ac:dyDescent="0.2">
      <c r="A13178" t="s">
        <v>2326</v>
      </c>
      <c r="B13178" s="10" t="s">
        <v>1711</v>
      </c>
      <c r="C13178">
        <v>13</v>
      </c>
      <c r="D13178">
        <v>-8.42</v>
      </c>
      <c r="E13178">
        <v>1.8</v>
      </c>
      <c r="F13178" t="s">
        <v>1712</v>
      </c>
      <c r="H13178">
        <v>19856.66</v>
      </c>
      <c r="I13178">
        <v>98281.32</v>
      </c>
      <c r="J13178" t="s">
        <v>1540</v>
      </c>
      <c r="T13178">
        <f t="shared" si="232"/>
        <v>-6.62</v>
      </c>
      <c r="U13178">
        <v>-6.62</v>
      </c>
    </row>
    <row r="13179" spans="1:21" x14ac:dyDescent="0.2">
      <c r="A13179" t="s">
        <v>2326</v>
      </c>
      <c r="B13179" s="10" t="s">
        <v>1215</v>
      </c>
      <c r="C13179">
        <v>14.5</v>
      </c>
      <c r="D13179">
        <v>-9.92</v>
      </c>
      <c r="E13179">
        <v>1.5</v>
      </c>
      <c r="F13179" t="s">
        <v>1874</v>
      </c>
      <c r="H13179">
        <v>19856.66</v>
      </c>
      <c r="I13179">
        <v>98281.32</v>
      </c>
      <c r="J13179" t="s">
        <v>1540</v>
      </c>
      <c r="T13179">
        <f t="shared" si="232"/>
        <v>-8.42</v>
      </c>
      <c r="U13179">
        <v>-8.42</v>
      </c>
    </row>
    <row r="13180" spans="1:21" x14ac:dyDescent="0.2">
      <c r="A13180" t="s">
        <v>2326</v>
      </c>
      <c r="B13180" s="10" t="s">
        <v>1700</v>
      </c>
      <c r="C13180">
        <v>34.200000000000003</v>
      </c>
      <c r="D13180">
        <v>-29.62</v>
      </c>
      <c r="E13180">
        <v>19.7</v>
      </c>
      <c r="F13180" t="s">
        <v>2273</v>
      </c>
      <c r="H13180">
        <v>19856.66</v>
      </c>
      <c r="I13180">
        <v>98281.32</v>
      </c>
      <c r="J13180" t="s">
        <v>1540</v>
      </c>
      <c r="T13180">
        <f t="shared" si="232"/>
        <v>-9.9200000000000017</v>
      </c>
      <c r="U13180">
        <v>-9.9200000000000017</v>
      </c>
    </row>
    <row r="13181" spans="1:21" x14ac:dyDescent="0.2">
      <c r="A13181" t="s">
        <v>2326</v>
      </c>
      <c r="B13181" s="10" t="s">
        <v>1702</v>
      </c>
      <c r="C13181">
        <v>38.200000000000003</v>
      </c>
      <c r="D13181">
        <v>-33.619999999999997</v>
      </c>
      <c r="E13181">
        <v>4</v>
      </c>
      <c r="F13181" t="s">
        <v>2361</v>
      </c>
      <c r="H13181">
        <v>19856.66</v>
      </c>
      <c r="I13181">
        <v>98281.32</v>
      </c>
      <c r="J13181" t="s">
        <v>1540</v>
      </c>
      <c r="T13181">
        <f t="shared" si="232"/>
        <v>-29.619999999999997</v>
      </c>
      <c r="U13181">
        <v>-29.619999999999997</v>
      </c>
    </row>
    <row r="13182" spans="1:21" x14ac:dyDescent="0.2">
      <c r="A13182" t="s">
        <v>2326</v>
      </c>
      <c r="B13182" s="10" t="s">
        <v>1704</v>
      </c>
      <c r="C13182">
        <v>47.8</v>
      </c>
      <c r="D13182">
        <v>-43.22</v>
      </c>
      <c r="E13182">
        <v>9.6</v>
      </c>
      <c r="F13182" t="s">
        <v>2362</v>
      </c>
      <c r="H13182">
        <v>19856.66</v>
      </c>
      <c r="I13182">
        <v>98281.32</v>
      </c>
      <c r="J13182" t="s">
        <v>1540</v>
      </c>
      <c r="T13182">
        <f t="shared" si="232"/>
        <v>-33.619999999999997</v>
      </c>
      <c r="U13182">
        <v>-33.619999999999997</v>
      </c>
    </row>
    <row r="13183" spans="1:21" x14ac:dyDescent="0.2">
      <c r="A13183" t="s">
        <v>2326</v>
      </c>
      <c r="B13183" s="10" t="s">
        <v>1709</v>
      </c>
      <c r="C13183">
        <v>53.6</v>
      </c>
      <c r="D13183">
        <v>-49.02</v>
      </c>
      <c r="E13183">
        <v>5.8</v>
      </c>
      <c r="F13183" t="s">
        <v>2277</v>
      </c>
      <c r="H13183">
        <v>19856.66</v>
      </c>
      <c r="I13183">
        <v>98281.32</v>
      </c>
      <c r="J13183" t="s">
        <v>1540</v>
      </c>
      <c r="T13183">
        <f t="shared" si="232"/>
        <v>-43.220000000000006</v>
      </c>
      <c r="U13183">
        <v>-43.220000000000006</v>
      </c>
    </row>
    <row r="13184" spans="1:21" x14ac:dyDescent="0.2">
      <c r="A13184" t="s">
        <v>2327</v>
      </c>
      <c r="B13184" s="10" t="s">
        <v>1687</v>
      </c>
      <c r="C13184">
        <v>2.4</v>
      </c>
      <c r="D13184">
        <v>2.1800000000000002</v>
      </c>
      <c r="E13184">
        <v>2.4</v>
      </c>
      <c r="F13184" t="s">
        <v>1688</v>
      </c>
      <c r="H13184">
        <v>19850.009999999998</v>
      </c>
      <c r="I13184">
        <v>98282.65</v>
      </c>
      <c r="J13184" t="s">
        <v>1540</v>
      </c>
      <c r="T13184">
        <f t="shared" si="232"/>
        <v>4.58</v>
      </c>
      <c r="U13184">
        <v>4.58</v>
      </c>
    </row>
    <row r="13185" spans="1:21" x14ac:dyDescent="0.2">
      <c r="A13185" t="s">
        <v>2327</v>
      </c>
      <c r="B13185" s="10" t="s">
        <v>1706</v>
      </c>
      <c r="C13185">
        <v>9.6</v>
      </c>
      <c r="D13185">
        <v>-5.0199999999999996</v>
      </c>
      <c r="E13185">
        <v>7.2</v>
      </c>
      <c r="F13185" t="s">
        <v>1760</v>
      </c>
      <c r="H13185">
        <v>19850.009999999998</v>
      </c>
      <c r="I13185">
        <v>98282.65</v>
      </c>
      <c r="J13185" t="s">
        <v>1540</v>
      </c>
      <c r="T13185">
        <f t="shared" si="232"/>
        <v>2.1800000000000006</v>
      </c>
      <c r="U13185">
        <v>2.1800000000000006</v>
      </c>
    </row>
    <row r="13186" spans="1:21" x14ac:dyDescent="0.2">
      <c r="A13186" t="s">
        <v>2327</v>
      </c>
      <c r="B13186" s="10" t="s">
        <v>1722</v>
      </c>
      <c r="C13186">
        <v>10.8</v>
      </c>
      <c r="D13186">
        <v>-6.22</v>
      </c>
      <c r="E13186">
        <v>1.2</v>
      </c>
      <c r="F13186" t="s">
        <v>1690</v>
      </c>
      <c r="H13186">
        <v>19850.009999999998</v>
      </c>
      <c r="I13186">
        <v>98282.65</v>
      </c>
      <c r="J13186" t="s">
        <v>1540</v>
      </c>
      <c r="T13186">
        <f t="shared" ref="T13186:T13249" si="233">D13186+E13186</f>
        <v>-5.0199999999999996</v>
      </c>
      <c r="U13186">
        <v>-5.0199999999999996</v>
      </c>
    </row>
    <row r="13187" spans="1:21" x14ac:dyDescent="0.2">
      <c r="A13187" t="s">
        <v>2327</v>
      </c>
      <c r="B13187" s="10" t="s">
        <v>1711</v>
      </c>
      <c r="C13187">
        <v>14.4</v>
      </c>
      <c r="D13187">
        <v>-9.82</v>
      </c>
      <c r="E13187">
        <v>3.6</v>
      </c>
      <c r="F13187" t="s">
        <v>1712</v>
      </c>
      <c r="H13187">
        <v>19850.009999999998</v>
      </c>
      <c r="I13187">
        <v>98282.65</v>
      </c>
      <c r="J13187" t="s">
        <v>1540</v>
      </c>
      <c r="T13187">
        <f t="shared" si="233"/>
        <v>-6.2200000000000006</v>
      </c>
      <c r="U13187">
        <v>-6.2200000000000006</v>
      </c>
    </row>
    <row r="13188" spans="1:21" x14ac:dyDescent="0.2">
      <c r="A13188" t="s">
        <v>2327</v>
      </c>
      <c r="B13188" s="10" t="s">
        <v>1693</v>
      </c>
      <c r="C13188">
        <v>17.899999999999999</v>
      </c>
      <c r="D13188">
        <v>-13.32</v>
      </c>
      <c r="E13188">
        <v>3.5</v>
      </c>
      <c r="F13188" t="s">
        <v>1694</v>
      </c>
      <c r="H13188">
        <v>19850.009999999998</v>
      </c>
      <c r="I13188">
        <v>98282.65</v>
      </c>
      <c r="J13188" t="s">
        <v>1540</v>
      </c>
      <c r="T13188">
        <f t="shared" si="233"/>
        <v>-9.82</v>
      </c>
      <c r="U13188">
        <v>-9.82</v>
      </c>
    </row>
    <row r="13189" spans="1:21" x14ac:dyDescent="0.2">
      <c r="A13189" t="s">
        <v>2327</v>
      </c>
      <c r="B13189" s="10" t="s">
        <v>1215</v>
      </c>
      <c r="C13189">
        <v>21.9</v>
      </c>
      <c r="D13189">
        <v>-17.32</v>
      </c>
      <c r="E13189">
        <v>4</v>
      </c>
      <c r="F13189" t="s">
        <v>1874</v>
      </c>
      <c r="H13189">
        <v>19850.009999999998</v>
      </c>
      <c r="I13189">
        <v>98282.65</v>
      </c>
      <c r="J13189" t="s">
        <v>1540</v>
      </c>
      <c r="T13189">
        <f t="shared" si="233"/>
        <v>-13.32</v>
      </c>
      <c r="U13189">
        <v>-13.32</v>
      </c>
    </row>
    <row r="13190" spans="1:21" x14ac:dyDescent="0.2">
      <c r="A13190" t="s">
        <v>2327</v>
      </c>
      <c r="B13190" s="10" t="s">
        <v>1700</v>
      </c>
      <c r="C13190">
        <v>35.799999999999997</v>
      </c>
      <c r="D13190">
        <v>-31.22</v>
      </c>
      <c r="E13190">
        <v>13.9</v>
      </c>
      <c r="F13190" t="s">
        <v>2273</v>
      </c>
      <c r="H13190">
        <v>19850.009999999998</v>
      </c>
      <c r="I13190">
        <v>98282.65</v>
      </c>
      <c r="J13190" t="s">
        <v>1540</v>
      </c>
      <c r="T13190">
        <f t="shared" si="233"/>
        <v>-17.32</v>
      </c>
      <c r="U13190">
        <v>-17.32</v>
      </c>
    </row>
    <row r="13191" spans="1:21" x14ac:dyDescent="0.2">
      <c r="A13191" t="s">
        <v>2327</v>
      </c>
      <c r="B13191" s="10" t="s">
        <v>1702</v>
      </c>
      <c r="C13191">
        <v>38.200000000000003</v>
      </c>
      <c r="D13191">
        <v>-33.619999999999997</v>
      </c>
      <c r="E13191">
        <v>2.4</v>
      </c>
      <c r="F13191" t="s">
        <v>2361</v>
      </c>
      <c r="H13191">
        <v>19850.009999999998</v>
      </c>
      <c r="I13191">
        <v>98282.65</v>
      </c>
      <c r="J13191" t="s">
        <v>1540</v>
      </c>
      <c r="T13191">
        <f t="shared" si="233"/>
        <v>-31.22</v>
      </c>
      <c r="U13191">
        <v>-31.22</v>
      </c>
    </row>
    <row r="13192" spans="1:21" x14ac:dyDescent="0.2">
      <c r="A13192" t="s">
        <v>2327</v>
      </c>
      <c r="B13192" s="10" t="s">
        <v>1704</v>
      </c>
      <c r="C13192">
        <v>45.1</v>
      </c>
      <c r="D13192">
        <v>-40.520000000000003</v>
      </c>
      <c r="E13192">
        <v>6.9</v>
      </c>
      <c r="F13192" t="s">
        <v>2362</v>
      </c>
      <c r="H13192">
        <v>19850.009999999998</v>
      </c>
      <c r="I13192">
        <v>98282.65</v>
      </c>
      <c r="J13192" t="s">
        <v>1540</v>
      </c>
      <c r="T13192">
        <f t="shared" si="233"/>
        <v>-33.620000000000005</v>
      </c>
      <c r="U13192">
        <v>-33.620000000000005</v>
      </c>
    </row>
    <row r="13193" spans="1:21" x14ac:dyDescent="0.2">
      <c r="A13193" t="s">
        <v>2327</v>
      </c>
      <c r="B13193" s="10" t="s">
        <v>1709</v>
      </c>
      <c r="C13193">
        <v>50.1</v>
      </c>
      <c r="D13193">
        <v>-45.52</v>
      </c>
      <c r="E13193">
        <v>5</v>
      </c>
      <c r="F13193" t="s">
        <v>2277</v>
      </c>
      <c r="H13193">
        <v>19850.009999999998</v>
      </c>
      <c r="I13193">
        <v>98282.65</v>
      </c>
      <c r="J13193" t="s">
        <v>1540</v>
      </c>
      <c r="T13193">
        <f t="shared" si="233"/>
        <v>-40.520000000000003</v>
      </c>
      <c r="U13193">
        <v>-40.520000000000003</v>
      </c>
    </row>
    <row r="13194" spans="1:21" x14ac:dyDescent="0.2">
      <c r="A13194" t="s">
        <v>2328</v>
      </c>
      <c r="B13194" s="10" t="s">
        <v>1687</v>
      </c>
      <c r="C13194">
        <v>1.6</v>
      </c>
      <c r="D13194">
        <v>3.06</v>
      </c>
      <c r="E13194">
        <v>1.6</v>
      </c>
      <c r="F13194" t="s">
        <v>1688</v>
      </c>
      <c r="H13194">
        <v>19848.25</v>
      </c>
      <c r="I13194">
        <v>98288.22</v>
      </c>
      <c r="J13194" t="s">
        <v>1540</v>
      </c>
      <c r="T13194">
        <f t="shared" si="233"/>
        <v>4.66</v>
      </c>
      <c r="U13194">
        <v>4.66</v>
      </c>
    </row>
    <row r="13195" spans="1:21" x14ac:dyDescent="0.2">
      <c r="A13195" t="s">
        <v>2328</v>
      </c>
      <c r="B13195" s="10" t="s">
        <v>1706</v>
      </c>
      <c r="C13195">
        <v>11.4</v>
      </c>
      <c r="D13195">
        <v>-6.74</v>
      </c>
      <c r="E13195">
        <v>9.8000000000000007</v>
      </c>
      <c r="F13195" t="s">
        <v>1760</v>
      </c>
      <c r="H13195">
        <v>19848.25</v>
      </c>
      <c r="I13195">
        <v>98288.22</v>
      </c>
      <c r="J13195" t="s">
        <v>1540</v>
      </c>
      <c r="T13195">
        <f t="shared" si="233"/>
        <v>3.0600000000000005</v>
      </c>
      <c r="U13195">
        <v>3.0600000000000005</v>
      </c>
    </row>
    <row r="13196" spans="1:21" x14ac:dyDescent="0.2">
      <c r="A13196" t="s">
        <v>2328</v>
      </c>
      <c r="B13196" s="10" t="s">
        <v>1722</v>
      </c>
      <c r="C13196">
        <v>13.4</v>
      </c>
      <c r="D13196">
        <v>-8.74</v>
      </c>
      <c r="E13196">
        <v>2</v>
      </c>
      <c r="F13196" t="s">
        <v>1690</v>
      </c>
      <c r="H13196">
        <v>19848.25</v>
      </c>
      <c r="I13196">
        <v>98288.22</v>
      </c>
      <c r="J13196" t="s">
        <v>1540</v>
      </c>
      <c r="T13196">
        <f t="shared" si="233"/>
        <v>-6.74</v>
      </c>
      <c r="U13196">
        <v>-6.74</v>
      </c>
    </row>
    <row r="13197" spans="1:21" x14ac:dyDescent="0.2">
      <c r="A13197" t="s">
        <v>2328</v>
      </c>
      <c r="B13197" s="10" t="s">
        <v>1711</v>
      </c>
      <c r="C13197">
        <v>16.5</v>
      </c>
      <c r="D13197">
        <v>-11.84</v>
      </c>
      <c r="E13197">
        <v>3.1</v>
      </c>
      <c r="F13197" t="s">
        <v>1712</v>
      </c>
      <c r="H13197">
        <v>19848.25</v>
      </c>
      <c r="I13197">
        <v>98288.22</v>
      </c>
      <c r="J13197" t="s">
        <v>1540</v>
      </c>
      <c r="T13197">
        <f t="shared" si="233"/>
        <v>-8.74</v>
      </c>
      <c r="U13197">
        <v>-8.74</v>
      </c>
    </row>
    <row r="13198" spans="1:21" x14ac:dyDescent="0.2">
      <c r="A13198" t="s">
        <v>2328</v>
      </c>
      <c r="B13198" s="10" t="s">
        <v>1215</v>
      </c>
      <c r="C13198">
        <v>32</v>
      </c>
      <c r="D13198">
        <v>-27.34</v>
      </c>
      <c r="E13198">
        <v>15.5</v>
      </c>
      <c r="F13198" t="s">
        <v>1874</v>
      </c>
      <c r="H13198">
        <v>19848.25</v>
      </c>
      <c r="I13198">
        <v>98288.22</v>
      </c>
      <c r="J13198" t="s">
        <v>1540</v>
      </c>
      <c r="T13198">
        <f t="shared" si="233"/>
        <v>-11.84</v>
      </c>
      <c r="U13198">
        <v>-11.84</v>
      </c>
    </row>
    <row r="13199" spans="1:21" x14ac:dyDescent="0.2">
      <c r="A13199" t="s">
        <v>2328</v>
      </c>
      <c r="B13199" s="10" t="s">
        <v>1700</v>
      </c>
      <c r="C13199">
        <v>34.299999999999997</v>
      </c>
      <c r="D13199">
        <v>-29.64</v>
      </c>
      <c r="E13199">
        <v>2.2999999999999998</v>
      </c>
      <c r="F13199" t="s">
        <v>2273</v>
      </c>
      <c r="H13199">
        <v>19848.25</v>
      </c>
      <c r="I13199">
        <v>98288.22</v>
      </c>
      <c r="J13199" t="s">
        <v>1540</v>
      </c>
      <c r="T13199">
        <f t="shared" si="233"/>
        <v>-27.34</v>
      </c>
      <c r="U13199">
        <v>-27.34</v>
      </c>
    </row>
    <row r="13200" spans="1:21" x14ac:dyDescent="0.2">
      <c r="A13200" t="s">
        <v>2328</v>
      </c>
      <c r="B13200" s="10" t="s">
        <v>1702</v>
      </c>
      <c r="C13200">
        <v>36.1</v>
      </c>
      <c r="D13200">
        <v>-31.44</v>
      </c>
      <c r="E13200">
        <v>1.8</v>
      </c>
      <c r="F13200" t="s">
        <v>2361</v>
      </c>
      <c r="H13200">
        <v>19848.25</v>
      </c>
      <c r="I13200">
        <v>98288.22</v>
      </c>
      <c r="J13200" t="s">
        <v>1540</v>
      </c>
      <c r="T13200">
        <f t="shared" si="233"/>
        <v>-29.64</v>
      </c>
      <c r="U13200">
        <v>-29.64</v>
      </c>
    </row>
    <row r="13201" spans="1:21" x14ac:dyDescent="0.2">
      <c r="A13201" t="s">
        <v>2328</v>
      </c>
      <c r="B13201" s="10" t="s">
        <v>1704</v>
      </c>
      <c r="C13201">
        <v>41.1</v>
      </c>
      <c r="D13201">
        <v>-36.44</v>
      </c>
      <c r="E13201">
        <v>5</v>
      </c>
      <c r="F13201" t="s">
        <v>2362</v>
      </c>
      <c r="H13201">
        <v>19848.25</v>
      </c>
      <c r="I13201">
        <v>98288.22</v>
      </c>
      <c r="J13201" t="s">
        <v>1540</v>
      </c>
      <c r="T13201">
        <f t="shared" si="233"/>
        <v>-31.439999999999998</v>
      </c>
      <c r="U13201">
        <v>-31.439999999999998</v>
      </c>
    </row>
    <row r="13202" spans="1:21" x14ac:dyDescent="0.2">
      <c r="A13202" t="s">
        <v>2328</v>
      </c>
      <c r="B13202" s="10" t="s">
        <v>1709</v>
      </c>
      <c r="C13202">
        <v>47</v>
      </c>
      <c r="D13202">
        <v>-42.34</v>
      </c>
      <c r="E13202">
        <v>5.9</v>
      </c>
      <c r="F13202" t="s">
        <v>2277</v>
      </c>
      <c r="H13202">
        <v>19848.25</v>
      </c>
      <c r="I13202">
        <v>98288.22</v>
      </c>
      <c r="J13202" t="s">
        <v>1540</v>
      </c>
      <c r="T13202">
        <f t="shared" si="233"/>
        <v>-36.440000000000005</v>
      </c>
      <c r="U13202">
        <v>-36.440000000000005</v>
      </c>
    </row>
    <row r="13203" spans="1:21" x14ac:dyDescent="0.2">
      <c r="A13203" t="s">
        <v>2329</v>
      </c>
      <c r="B13203" s="10" t="s">
        <v>1687</v>
      </c>
      <c r="C13203">
        <v>1.2</v>
      </c>
      <c r="D13203">
        <v>3.63</v>
      </c>
      <c r="E13203">
        <v>1.2</v>
      </c>
      <c r="F13203" t="s">
        <v>1688</v>
      </c>
      <c r="H13203">
        <v>19842.52</v>
      </c>
      <c r="I13203">
        <v>98287.679999999993</v>
      </c>
      <c r="J13203" t="s">
        <v>1540</v>
      </c>
      <c r="T13203">
        <f t="shared" si="233"/>
        <v>4.83</v>
      </c>
      <c r="U13203">
        <v>4.83</v>
      </c>
    </row>
    <row r="13204" spans="1:21" x14ac:dyDescent="0.2">
      <c r="A13204" t="s">
        <v>2329</v>
      </c>
      <c r="B13204" s="10" t="s">
        <v>1706</v>
      </c>
      <c r="C13204">
        <v>11.8</v>
      </c>
      <c r="D13204">
        <v>-6.97</v>
      </c>
      <c r="E13204">
        <v>10.6</v>
      </c>
      <c r="F13204" t="s">
        <v>1760</v>
      </c>
      <c r="H13204">
        <v>19842.52</v>
      </c>
      <c r="I13204">
        <v>98287.679999999993</v>
      </c>
      <c r="J13204" t="s">
        <v>1540</v>
      </c>
      <c r="T13204">
        <f t="shared" si="233"/>
        <v>3.63</v>
      </c>
      <c r="U13204">
        <v>3.63</v>
      </c>
    </row>
    <row r="13205" spans="1:21" x14ac:dyDescent="0.2">
      <c r="A13205" t="s">
        <v>2329</v>
      </c>
      <c r="B13205" s="10" t="s">
        <v>1722</v>
      </c>
      <c r="C13205">
        <v>13.3</v>
      </c>
      <c r="D13205">
        <v>-8.4700000000000006</v>
      </c>
      <c r="E13205">
        <v>1.5</v>
      </c>
      <c r="F13205" t="s">
        <v>1690</v>
      </c>
      <c r="H13205">
        <v>19842.52</v>
      </c>
      <c r="I13205">
        <v>98287.679999999993</v>
      </c>
      <c r="J13205" t="s">
        <v>1540</v>
      </c>
      <c r="T13205">
        <f t="shared" si="233"/>
        <v>-6.9700000000000006</v>
      </c>
      <c r="U13205">
        <v>-6.9700000000000006</v>
      </c>
    </row>
    <row r="13206" spans="1:21" x14ac:dyDescent="0.2">
      <c r="A13206" t="s">
        <v>2329</v>
      </c>
      <c r="B13206" s="10" t="s">
        <v>1711</v>
      </c>
      <c r="C13206">
        <v>20.100000000000001</v>
      </c>
      <c r="D13206">
        <v>-15.27</v>
      </c>
      <c r="E13206">
        <v>6.8</v>
      </c>
      <c r="F13206" t="s">
        <v>1712</v>
      </c>
      <c r="H13206">
        <v>19842.52</v>
      </c>
      <c r="I13206">
        <v>98287.679999999993</v>
      </c>
      <c r="J13206" t="s">
        <v>1540</v>
      </c>
      <c r="T13206">
        <f t="shared" si="233"/>
        <v>-8.4699999999999989</v>
      </c>
      <c r="U13206">
        <v>-8.4699999999999989</v>
      </c>
    </row>
    <row r="13207" spans="1:21" x14ac:dyDescent="0.2">
      <c r="A13207" t="s">
        <v>2329</v>
      </c>
      <c r="B13207" s="10" t="s">
        <v>1215</v>
      </c>
      <c r="C13207">
        <v>32.5</v>
      </c>
      <c r="D13207">
        <v>-27.67</v>
      </c>
      <c r="E13207">
        <v>12.4</v>
      </c>
      <c r="F13207" t="s">
        <v>1874</v>
      </c>
      <c r="H13207">
        <v>19842.52</v>
      </c>
      <c r="I13207">
        <v>98287.679999999993</v>
      </c>
      <c r="J13207" t="s">
        <v>1540</v>
      </c>
      <c r="T13207">
        <f t="shared" si="233"/>
        <v>-15.270000000000001</v>
      </c>
      <c r="U13207">
        <v>-15.270000000000001</v>
      </c>
    </row>
    <row r="13208" spans="1:21" x14ac:dyDescent="0.2">
      <c r="A13208" t="s">
        <v>2329</v>
      </c>
      <c r="B13208" s="10" t="s">
        <v>1700</v>
      </c>
      <c r="C13208">
        <v>34.799999999999997</v>
      </c>
      <c r="D13208">
        <v>-29.97</v>
      </c>
      <c r="E13208">
        <v>2.2999999999999998</v>
      </c>
      <c r="F13208" t="s">
        <v>2273</v>
      </c>
      <c r="H13208">
        <v>19842.52</v>
      </c>
      <c r="I13208">
        <v>98287.679999999993</v>
      </c>
      <c r="J13208" t="s">
        <v>1540</v>
      </c>
      <c r="T13208">
        <f t="shared" si="233"/>
        <v>-27.669999999999998</v>
      </c>
      <c r="U13208">
        <v>-27.669999999999998</v>
      </c>
    </row>
    <row r="13209" spans="1:21" x14ac:dyDescent="0.2">
      <c r="A13209" t="s">
        <v>2329</v>
      </c>
      <c r="B13209" s="10" t="s">
        <v>1702</v>
      </c>
      <c r="C13209">
        <v>35.799999999999997</v>
      </c>
      <c r="D13209">
        <v>-30.97</v>
      </c>
      <c r="E13209">
        <v>1</v>
      </c>
      <c r="F13209" t="s">
        <v>2361</v>
      </c>
      <c r="H13209">
        <v>19842.52</v>
      </c>
      <c r="I13209">
        <v>98287.679999999993</v>
      </c>
      <c r="J13209" t="s">
        <v>1540</v>
      </c>
      <c r="T13209">
        <f t="shared" si="233"/>
        <v>-29.97</v>
      </c>
      <c r="U13209">
        <v>-29.97</v>
      </c>
    </row>
    <row r="13210" spans="1:21" x14ac:dyDescent="0.2">
      <c r="A13210" t="s">
        <v>2329</v>
      </c>
      <c r="B13210" s="10" t="s">
        <v>1704</v>
      </c>
      <c r="C13210">
        <v>43.8</v>
      </c>
      <c r="D13210">
        <v>-38.97</v>
      </c>
      <c r="E13210">
        <v>8</v>
      </c>
      <c r="F13210" t="s">
        <v>2362</v>
      </c>
      <c r="H13210">
        <v>19842.52</v>
      </c>
      <c r="I13210">
        <v>98287.679999999993</v>
      </c>
      <c r="J13210" t="s">
        <v>1540</v>
      </c>
      <c r="T13210">
        <f t="shared" si="233"/>
        <v>-30.97</v>
      </c>
      <c r="U13210">
        <v>-30.97</v>
      </c>
    </row>
    <row r="13211" spans="1:21" x14ac:dyDescent="0.2">
      <c r="A13211" t="s">
        <v>2329</v>
      </c>
      <c r="B13211" s="10" t="s">
        <v>1709</v>
      </c>
      <c r="C13211">
        <v>49</v>
      </c>
      <c r="D13211">
        <v>-44.17</v>
      </c>
      <c r="E13211">
        <v>5.2</v>
      </c>
      <c r="F13211" t="s">
        <v>2277</v>
      </c>
      <c r="H13211">
        <v>19842.52</v>
      </c>
      <c r="I13211">
        <v>98287.679999999993</v>
      </c>
      <c r="J13211" t="s">
        <v>1540</v>
      </c>
      <c r="T13211">
        <f t="shared" si="233"/>
        <v>-38.97</v>
      </c>
      <c r="U13211">
        <v>-38.97</v>
      </c>
    </row>
    <row r="13212" spans="1:21" x14ac:dyDescent="0.2">
      <c r="A13212" t="s">
        <v>2330</v>
      </c>
      <c r="B13212" s="10" t="s">
        <v>1706</v>
      </c>
      <c r="C13212">
        <v>9.6</v>
      </c>
      <c r="D13212">
        <v>-4.62</v>
      </c>
      <c r="E13212">
        <v>9.6</v>
      </c>
      <c r="F13212" t="s">
        <v>1760</v>
      </c>
      <c r="H13212">
        <v>19882.53</v>
      </c>
      <c r="I13212">
        <v>98296.54</v>
      </c>
      <c r="J13212" t="s">
        <v>1540</v>
      </c>
      <c r="T13212">
        <f t="shared" si="233"/>
        <v>4.9799999999999995</v>
      </c>
      <c r="U13212">
        <v>4.9799999999999995</v>
      </c>
    </row>
    <row r="13213" spans="1:21" x14ac:dyDescent="0.2">
      <c r="A13213" t="s">
        <v>2330</v>
      </c>
      <c r="B13213" s="10" t="s">
        <v>1722</v>
      </c>
      <c r="C13213">
        <v>10.1</v>
      </c>
      <c r="D13213">
        <v>-5.12</v>
      </c>
      <c r="E13213">
        <v>0.5</v>
      </c>
      <c r="F13213" t="s">
        <v>1690</v>
      </c>
      <c r="H13213">
        <v>19882.53</v>
      </c>
      <c r="I13213">
        <v>98296.54</v>
      </c>
      <c r="J13213" t="s">
        <v>1540</v>
      </c>
      <c r="T13213">
        <f t="shared" si="233"/>
        <v>-4.62</v>
      </c>
      <c r="U13213">
        <v>-4.62</v>
      </c>
    </row>
    <row r="13214" spans="1:21" x14ac:dyDescent="0.2">
      <c r="A13214" t="s">
        <v>2330</v>
      </c>
      <c r="B13214" s="10" t="s">
        <v>1711</v>
      </c>
      <c r="C13214">
        <v>14.2</v>
      </c>
      <c r="D13214">
        <v>-9.2200000000000006</v>
      </c>
      <c r="E13214">
        <v>4.0999999999999996</v>
      </c>
      <c r="F13214" t="s">
        <v>1712</v>
      </c>
      <c r="H13214">
        <v>19882.53</v>
      </c>
      <c r="I13214">
        <v>98296.54</v>
      </c>
      <c r="J13214" t="s">
        <v>1540</v>
      </c>
      <c r="T13214">
        <f t="shared" si="233"/>
        <v>-5.120000000000001</v>
      </c>
      <c r="U13214">
        <v>-5.120000000000001</v>
      </c>
    </row>
    <row r="13215" spans="1:21" x14ac:dyDescent="0.2">
      <c r="A13215" t="s">
        <v>2330</v>
      </c>
      <c r="B13215" s="10" t="s">
        <v>1716</v>
      </c>
      <c r="C13215">
        <v>15</v>
      </c>
      <c r="D13215">
        <v>-10.02</v>
      </c>
      <c r="E13215">
        <v>0.8</v>
      </c>
      <c r="F13215" t="s">
        <v>1694</v>
      </c>
      <c r="H13215">
        <v>19882.53</v>
      </c>
      <c r="I13215">
        <v>98296.54</v>
      </c>
      <c r="J13215" t="s">
        <v>1540</v>
      </c>
      <c r="T13215">
        <f t="shared" si="233"/>
        <v>-9.2199999999999989</v>
      </c>
      <c r="U13215">
        <v>-9.2199999999999989</v>
      </c>
    </row>
    <row r="13216" spans="1:21" x14ac:dyDescent="0.2">
      <c r="A13216" t="s">
        <v>2330</v>
      </c>
      <c r="B13216" s="10" t="s">
        <v>1215</v>
      </c>
      <c r="C13216">
        <v>24</v>
      </c>
      <c r="D13216">
        <v>-19.02</v>
      </c>
      <c r="E13216">
        <v>9</v>
      </c>
      <c r="F13216" t="s">
        <v>1874</v>
      </c>
      <c r="H13216">
        <v>19882.53</v>
      </c>
      <c r="I13216">
        <v>98296.54</v>
      </c>
      <c r="J13216" t="s">
        <v>1540</v>
      </c>
      <c r="T13216">
        <f t="shared" si="233"/>
        <v>-10.02</v>
      </c>
      <c r="U13216">
        <v>-10.02</v>
      </c>
    </row>
    <row r="13217" spans="1:21" x14ac:dyDescent="0.2">
      <c r="A13217" t="s">
        <v>2330</v>
      </c>
      <c r="B13217" s="10" t="s">
        <v>1700</v>
      </c>
      <c r="C13217">
        <v>32.5</v>
      </c>
      <c r="D13217">
        <v>-27.52</v>
      </c>
      <c r="E13217">
        <v>8.5</v>
      </c>
      <c r="F13217" t="s">
        <v>2273</v>
      </c>
      <c r="H13217">
        <v>19882.53</v>
      </c>
      <c r="I13217">
        <v>98296.54</v>
      </c>
      <c r="J13217" t="s">
        <v>1540</v>
      </c>
      <c r="T13217">
        <f t="shared" si="233"/>
        <v>-19.02</v>
      </c>
      <c r="U13217">
        <v>-19.02</v>
      </c>
    </row>
    <row r="13218" spans="1:21" x14ac:dyDescent="0.2">
      <c r="A13218" t="s">
        <v>2330</v>
      </c>
      <c r="B13218" s="10" t="s">
        <v>1702</v>
      </c>
      <c r="C13218">
        <v>40.6</v>
      </c>
      <c r="D13218">
        <v>-35.619999999999997</v>
      </c>
      <c r="E13218">
        <v>8.1</v>
      </c>
      <c r="F13218" t="s">
        <v>2361</v>
      </c>
      <c r="H13218">
        <v>19882.53</v>
      </c>
      <c r="I13218">
        <v>98296.54</v>
      </c>
      <c r="J13218" t="s">
        <v>1540</v>
      </c>
      <c r="T13218">
        <f t="shared" si="233"/>
        <v>-27.519999999999996</v>
      </c>
      <c r="U13218">
        <v>-27.519999999999996</v>
      </c>
    </row>
    <row r="13219" spans="1:21" x14ac:dyDescent="0.2">
      <c r="A13219" t="s">
        <v>2330</v>
      </c>
      <c r="B13219" s="10" t="s">
        <v>1704</v>
      </c>
      <c r="C13219">
        <v>46</v>
      </c>
      <c r="D13219">
        <v>-41.02</v>
      </c>
      <c r="E13219">
        <v>5.4</v>
      </c>
      <c r="F13219" t="s">
        <v>2362</v>
      </c>
      <c r="H13219">
        <v>19882.53</v>
      </c>
      <c r="I13219">
        <v>98296.54</v>
      </c>
      <c r="J13219" t="s">
        <v>1540</v>
      </c>
      <c r="T13219">
        <f t="shared" si="233"/>
        <v>-35.620000000000005</v>
      </c>
      <c r="U13219">
        <v>-35.620000000000005</v>
      </c>
    </row>
    <row r="13220" spans="1:21" x14ac:dyDescent="0.2">
      <c r="A13220" t="s">
        <v>2330</v>
      </c>
      <c r="B13220" s="10" t="s">
        <v>1709</v>
      </c>
      <c r="C13220">
        <v>51.7</v>
      </c>
      <c r="D13220">
        <v>-46.72</v>
      </c>
      <c r="E13220">
        <v>5.7</v>
      </c>
      <c r="F13220" t="s">
        <v>2277</v>
      </c>
      <c r="H13220">
        <v>19882.53</v>
      </c>
      <c r="I13220">
        <v>98296.54</v>
      </c>
      <c r="J13220" t="s">
        <v>1540</v>
      </c>
      <c r="T13220">
        <f t="shared" si="233"/>
        <v>-41.019999999999996</v>
      </c>
      <c r="U13220">
        <v>-41.019999999999996</v>
      </c>
    </row>
    <row r="13221" spans="1:21" x14ac:dyDescent="0.2">
      <c r="A13221" t="s">
        <v>2331</v>
      </c>
      <c r="B13221" s="10" t="s">
        <v>1714</v>
      </c>
      <c r="C13221">
        <v>4.5</v>
      </c>
      <c r="D13221">
        <v>1.1599999999999999</v>
      </c>
      <c r="E13221">
        <v>4.5</v>
      </c>
      <c r="F13221" t="s">
        <v>1756</v>
      </c>
      <c r="H13221">
        <v>19878.41</v>
      </c>
      <c r="I13221">
        <v>98304.37</v>
      </c>
      <c r="J13221" t="s">
        <v>1540</v>
      </c>
      <c r="T13221">
        <f t="shared" si="233"/>
        <v>5.66</v>
      </c>
      <c r="U13221">
        <v>5.66</v>
      </c>
    </row>
    <row r="13222" spans="1:21" x14ac:dyDescent="0.2">
      <c r="A13222" t="s">
        <v>2331</v>
      </c>
      <c r="B13222" s="10" t="s">
        <v>1706</v>
      </c>
      <c r="C13222">
        <v>10.199999999999999</v>
      </c>
      <c r="D13222">
        <v>-4.54</v>
      </c>
      <c r="E13222">
        <v>5.7</v>
      </c>
      <c r="F13222" t="s">
        <v>1760</v>
      </c>
      <c r="H13222">
        <v>19878.41</v>
      </c>
      <c r="I13222">
        <v>98304.37</v>
      </c>
      <c r="J13222" t="s">
        <v>1540</v>
      </c>
      <c r="T13222">
        <f t="shared" si="233"/>
        <v>1.1600000000000001</v>
      </c>
      <c r="U13222">
        <v>1.1600000000000001</v>
      </c>
    </row>
    <row r="13223" spans="1:21" x14ac:dyDescent="0.2">
      <c r="A13223" t="s">
        <v>2331</v>
      </c>
      <c r="B13223" s="10" t="s">
        <v>1722</v>
      </c>
      <c r="C13223">
        <v>11.3</v>
      </c>
      <c r="D13223">
        <v>-5.64</v>
      </c>
      <c r="E13223">
        <v>1.1000000000000001</v>
      </c>
      <c r="F13223" t="s">
        <v>1690</v>
      </c>
      <c r="H13223">
        <v>19878.41</v>
      </c>
      <c r="I13223">
        <v>98304.37</v>
      </c>
      <c r="J13223" t="s">
        <v>1540</v>
      </c>
      <c r="T13223">
        <f t="shared" si="233"/>
        <v>-4.5399999999999991</v>
      </c>
      <c r="U13223">
        <v>-4.5399999999999991</v>
      </c>
    </row>
    <row r="13224" spans="1:21" x14ac:dyDescent="0.2">
      <c r="A13224" t="s">
        <v>2331</v>
      </c>
      <c r="B13224" s="10" t="s">
        <v>1711</v>
      </c>
      <c r="C13224">
        <v>16</v>
      </c>
      <c r="D13224">
        <v>-10.34</v>
      </c>
      <c r="E13224">
        <v>4.7</v>
      </c>
      <c r="F13224" t="s">
        <v>1712</v>
      </c>
      <c r="H13224">
        <v>19878.41</v>
      </c>
      <c r="I13224">
        <v>98304.37</v>
      </c>
      <c r="J13224" t="s">
        <v>1540</v>
      </c>
      <c r="T13224">
        <f t="shared" si="233"/>
        <v>-5.64</v>
      </c>
      <c r="U13224">
        <v>-5.64</v>
      </c>
    </row>
    <row r="13225" spans="1:21" x14ac:dyDescent="0.2">
      <c r="A13225" t="s">
        <v>2331</v>
      </c>
      <c r="B13225" s="10" t="s">
        <v>1215</v>
      </c>
      <c r="C13225">
        <v>27</v>
      </c>
      <c r="D13225">
        <v>-21.34</v>
      </c>
      <c r="E13225">
        <v>11</v>
      </c>
      <c r="F13225" t="s">
        <v>1874</v>
      </c>
      <c r="H13225">
        <v>19878.41</v>
      </c>
      <c r="I13225">
        <v>98304.37</v>
      </c>
      <c r="J13225" t="s">
        <v>1540</v>
      </c>
      <c r="T13225">
        <f t="shared" si="233"/>
        <v>-10.34</v>
      </c>
      <c r="U13225">
        <v>-10.34</v>
      </c>
    </row>
    <row r="13226" spans="1:21" x14ac:dyDescent="0.2">
      <c r="A13226" t="s">
        <v>2331</v>
      </c>
      <c r="B13226" s="10" t="s">
        <v>1700</v>
      </c>
      <c r="C13226">
        <v>31.5</v>
      </c>
      <c r="D13226">
        <v>-25.84</v>
      </c>
      <c r="E13226">
        <v>4.5</v>
      </c>
      <c r="F13226" t="s">
        <v>2273</v>
      </c>
      <c r="H13226">
        <v>19878.41</v>
      </c>
      <c r="I13226">
        <v>98304.37</v>
      </c>
      <c r="J13226" t="s">
        <v>1540</v>
      </c>
      <c r="T13226">
        <f t="shared" si="233"/>
        <v>-21.34</v>
      </c>
      <c r="U13226">
        <v>-21.34</v>
      </c>
    </row>
    <row r="13227" spans="1:21" x14ac:dyDescent="0.2">
      <c r="A13227" t="s">
        <v>2331</v>
      </c>
      <c r="B13227" s="10" t="s">
        <v>1702</v>
      </c>
      <c r="C13227">
        <v>35.5</v>
      </c>
      <c r="D13227">
        <v>-29.84</v>
      </c>
      <c r="E13227">
        <v>4</v>
      </c>
      <c r="F13227" t="s">
        <v>2361</v>
      </c>
      <c r="H13227">
        <v>19878.41</v>
      </c>
      <c r="I13227">
        <v>98304.37</v>
      </c>
      <c r="J13227" t="s">
        <v>1540</v>
      </c>
      <c r="T13227">
        <f t="shared" si="233"/>
        <v>-25.84</v>
      </c>
      <c r="U13227">
        <v>-25.84</v>
      </c>
    </row>
    <row r="13228" spans="1:21" x14ac:dyDescent="0.2">
      <c r="A13228" t="s">
        <v>2331</v>
      </c>
      <c r="B13228" s="10" t="s">
        <v>1704</v>
      </c>
      <c r="C13228">
        <v>43.5</v>
      </c>
      <c r="D13228">
        <v>-37.840000000000003</v>
      </c>
      <c r="E13228">
        <v>8</v>
      </c>
      <c r="F13228" t="s">
        <v>2362</v>
      </c>
      <c r="H13228">
        <v>19878.41</v>
      </c>
      <c r="I13228">
        <v>98304.37</v>
      </c>
      <c r="J13228" t="s">
        <v>1540</v>
      </c>
      <c r="T13228">
        <f t="shared" si="233"/>
        <v>-29.840000000000003</v>
      </c>
      <c r="U13228">
        <v>-29.840000000000003</v>
      </c>
    </row>
    <row r="13229" spans="1:21" x14ac:dyDescent="0.2">
      <c r="A13229" t="s">
        <v>2331</v>
      </c>
      <c r="B13229" s="10" t="s">
        <v>1709</v>
      </c>
      <c r="C13229">
        <v>48.6</v>
      </c>
      <c r="D13229">
        <v>-42.94</v>
      </c>
      <c r="E13229">
        <v>5.0999999999999996</v>
      </c>
      <c r="F13229" t="s">
        <v>2277</v>
      </c>
      <c r="H13229">
        <v>19878.41</v>
      </c>
      <c r="I13229">
        <v>98304.37</v>
      </c>
      <c r="J13229" t="s">
        <v>1540</v>
      </c>
      <c r="T13229">
        <f t="shared" si="233"/>
        <v>-37.839999999999996</v>
      </c>
      <c r="U13229">
        <v>-37.839999999999996</v>
      </c>
    </row>
    <row r="13230" spans="1:21" x14ac:dyDescent="0.2">
      <c r="A13230" t="s">
        <v>2333</v>
      </c>
      <c r="B13230" s="10" t="s">
        <v>1714</v>
      </c>
      <c r="C13230">
        <v>1.5</v>
      </c>
      <c r="D13230">
        <v>4.03</v>
      </c>
      <c r="E13230">
        <v>1.5</v>
      </c>
      <c r="F13230" t="s">
        <v>1756</v>
      </c>
      <c r="H13230">
        <v>19869.099999999999</v>
      </c>
      <c r="I13230">
        <v>98306.54</v>
      </c>
      <c r="J13230" t="s">
        <v>1540</v>
      </c>
      <c r="T13230">
        <f t="shared" si="233"/>
        <v>5.53</v>
      </c>
      <c r="U13230">
        <v>5.53</v>
      </c>
    </row>
    <row r="13231" spans="1:21" x14ac:dyDescent="0.2">
      <c r="A13231" t="s">
        <v>2333</v>
      </c>
      <c r="B13231" s="10" t="s">
        <v>1706</v>
      </c>
      <c r="C13231">
        <v>5</v>
      </c>
      <c r="D13231">
        <v>0.53</v>
      </c>
      <c r="E13231">
        <v>3.5</v>
      </c>
      <c r="F13231" t="s">
        <v>1760</v>
      </c>
      <c r="H13231">
        <v>19869.099999999999</v>
      </c>
      <c r="I13231">
        <v>98306.54</v>
      </c>
      <c r="J13231" t="s">
        <v>1540</v>
      </c>
      <c r="T13231">
        <f t="shared" si="233"/>
        <v>4.03</v>
      </c>
      <c r="U13231">
        <v>4.03</v>
      </c>
    </row>
    <row r="13232" spans="1:21" x14ac:dyDescent="0.2">
      <c r="A13232" t="s">
        <v>2333</v>
      </c>
      <c r="B13232" s="10" t="s">
        <v>1714</v>
      </c>
      <c r="C13232">
        <v>10.199999999999999</v>
      </c>
      <c r="D13232">
        <v>-4.67</v>
      </c>
      <c r="E13232">
        <v>5.2</v>
      </c>
      <c r="F13232" t="s">
        <v>1756</v>
      </c>
      <c r="H13232">
        <v>19869.099999999999</v>
      </c>
      <c r="I13232">
        <v>98306.54</v>
      </c>
      <c r="J13232" t="s">
        <v>1540</v>
      </c>
      <c r="T13232">
        <f t="shared" si="233"/>
        <v>0.53000000000000025</v>
      </c>
      <c r="U13232">
        <v>0.53000000000000025</v>
      </c>
    </row>
    <row r="13233" spans="1:21" x14ac:dyDescent="0.2">
      <c r="A13233" t="s">
        <v>2333</v>
      </c>
      <c r="B13233" s="10" t="s">
        <v>1711</v>
      </c>
      <c r="C13233">
        <v>16</v>
      </c>
      <c r="D13233">
        <v>-10.47</v>
      </c>
      <c r="E13233">
        <v>5.8</v>
      </c>
      <c r="F13233" t="s">
        <v>1712</v>
      </c>
      <c r="H13233">
        <v>19869.099999999999</v>
      </c>
      <c r="I13233">
        <v>98306.54</v>
      </c>
      <c r="J13233" t="s">
        <v>1540</v>
      </c>
      <c r="T13233">
        <f t="shared" si="233"/>
        <v>-4.6700000000000008</v>
      </c>
      <c r="U13233">
        <v>-4.6700000000000008</v>
      </c>
    </row>
    <row r="13234" spans="1:21" x14ac:dyDescent="0.2">
      <c r="A13234" t="s">
        <v>2333</v>
      </c>
      <c r="B13234" s="10" t="s">
        <v>1215</v>
      </c>
      <c r="C13234">
        <v>26.8</v>
      </c>
      <c r="D13234">
        <v>-21.27</v>
      </c>
      <c r="E13234">
        <v>10.8</v>
      </c>
      <c r="F13234" t="s">
        <v>1874</v>
      </c>
      <c r="H13234">
        <v>19869.099999999999</v>
      </c>
      <c r="I13234">
        <v>98306.54</v>
      </c>
      <c r="J13234" t="s">
        <v>1540</v>
      </c>
      <c r="T13234">
        <f t="shared" si="233"/>
        <v>-10.469999999999999</v>
      </c>
      <c r="U13234">
        <v>-10.469999999999999</v>
      </c>
    </row>
    <row r="13235" spans="1:21" x14ac:dyDescent="0.2">
      <c r="A13235" t="s">
        <v>2333</v>
      </c>
      <c r="B13235" s="10" t="s">
        <v>1700</v>
      </c>
      <c r="C13235">
        <v>32.5</v>
      </c>
      <c r="D13235">
        <v>-26.97</v>
      </c>
      <c r="E13235">
        <v>5.7</v>
      </c>
      <c r="F13235" t="s">
        <v>2273</v>
      </c>
      <c r="H13235">
        <v>19869.099999999999</v>
      </c>
      <c r="I13235">
        <v>98306.54</v>
      </c>
      <c r="J13235" t="s">
        <v>1540</v>
      </c>
      <c r="T13235">
        <f t="shared" si="233"/>
        <v>-21.27</v>
      </c>
      <c r="U13235">
        <v>-21.27</v>
      </c>
    </row>
    <row r="13236" spans="1:21" x14ac:dyDescent="0.2">
      <c r="A13236" t="s">
        <v>2333</v>
      </c>
      <c r="B13236" s="10" t="s">
        <v>1702</v>
      </c>
      <c r="C13236">
        <v>36.799999999999997</v>
      </c>
      <c r="D13236">
        <v>-31.27</v>
      </c>
      <c r="E13236">
        <v>4.3</v>
      </c>
      <c r="F13236" t="s">
        <v>2361</v>
      </c>
      <c r="H13236">
        <v>19869.099999999999</v>
      </c>
      <c r="I13236">
        <v>98306.54</v>
      </c>
      <c r="J13236" t="s">
        <v>1540</v>
      </c>
      <c r="T13236">
        <f t="shared" si="233"/>
        <v>-26.97</v>
      </c>
      <c r="U13236">
        <v>-26.97</v>
      </c>
    </row>
    <row r="13237" spans="1:21" x14ac:dyDescent="0.2">
      <c r="A13237" t="s">
        <v>2333</v>
      </c>
      <c r="B13237" s="10" t="s">
        <v>1704</v>
      </c>
      <c r="C13237">
        <v>41.5</v>
      </c>
      <c r="D13237">
        <v>-35.97</v>
      </c>
      <c r="E13237">
        <v>4.7</v>
      </c>
      <c r="F13237" t="s">
        <v>2362</v>
      </c>
      <c r="H13237">
        <v>19869.099999999999</v>
      </c>
      <c r="I13237">
        <v>98306.54</v>
      </c>
      <c r="J13237" t="s">
        <v>1540</v>
      </c>
      <c r="T13237">
        <f t="shared" si="233"/>
        <v>-31.27</v>
      </c>
      <c r="U13237">
        <v>-31.27</v>
      </c>
    </row>
    <row r="13238" spans="1:21" x14ac:dyDescent="0.2">
      <c r="A13238" t="s">
        <v>2333</v>
      </c>
      <c r="B13238" s="10" t="s">
        <v>1709</v>
      </c>
      <c r="C13238">
        <v>48.5</v>
      </c>
      <c r="D13238">
        <v>-42.97</v>
      </c>
      <c r="E13238">
        <v>7</v>
      </c>
      <c r="F13238" t="s">
        <v>2277</v>
      </c>
      <c r="H13238">
        <v>19869.099999999999</v>
      </c>
      <c r="I13238">
        <v>98306.54</v>
      </c>
      <c r="J13238" t="s">
        <v>1540</v>
      </c>
      <c r="T13238">
        <f t="shared" si="233"/>
        <v>-35.97</v>
      </c>
      <c r="U13238">
        <v>-35.97</v>
      </c>
    </row>
    <row r="13239" spans="1:21" x14ac:dyDescent="0.2">
      <c r="A13239" t="s">
        <v>2334</v>
      </c>
      <c r="B13239" s="10" t="s">
        <v>1706</v>
      </c>
      <c r="C13239">
        <v>10.6</v>
      </c>
      <c r="D13239">
        <v>-4.53</v>
      </c>
      <c r="E13239">
        <v>10.6</v>
      </c>
      <c r="F13239" t="s">
        <v>1760</v>
      </c>
      <c r="H13239">
        <v>19860.18</v>
      </c>
      <c r="I13239">
        <v>98318.8</v>
      </c>
      <c r="J13239" t="s">
        <v>1540</v>
      </c>
      <c r="T13239">
        <f t="shared" si="233"/>
        <v>6.0699999999999994</v>
      </c>
      <c r="U13239">
        <v>6.0699999999999994</v>
      </c>
    </row>
    <row r="13240" spans="1:21" x14ac:dyDescent="0.2">
      <c r="A13240" t="s">
        <v>2334</v>
      </c>
      <c r="B13240" s="10" t="s">
        <v>1711</v>
      </c>
      <c r="C13240">
        <v>15</v>
      </c>
      <c r="D13240">
        <v>-8.93</v>
      </c>
      <c r="E13240">
        <v>4.4000000000000004</v>
      </c>
      <c r="F13240" t="s">
        <v>1712</v>
      </c>
      <c r="H13240">
        <v>19860.18</v>
      </c>
      <c r="I13240">
        <v>98318.8</v>
      </c>
      <c r="J13240" t="s">
        <v>1540</v>
      </c>
      <c r="T13240">
        <f t="shared" si="233"/>
        <v>-4.5299999999999994</v>
      </c>
      <c r="U13240">
        <v>-4.5299999999999994</v>
      </c>
    </row>
    <row r="13241" spans="1:21" x14ac:dyDescent="0.2">
      <c r="A13241" t="s">
        <v>2334</v>
      </c>
      <c r="B13241" s="10" t="s">
        <v>1215</v>
      </c>
      <c r="C13241">
        <v>29</v>
      </c>
      <c r="D13241">
        <v>-22.93</v>
      </c>
      <c r="E13241">
        <v>14</v>
      </c>
      <c r="F13241" t="s">
        <v>1874</v>
      </c>
      <c r="H13241">
        <v>19860.18</v>
      </c>
      <c r="I13241">
        <v>98318.8</v>
      </c>
      <c r="J13241" t="s">
        <v>1540</v>
      </c>
      <c r="T13241">
        <f t="shared" si="233"/>
        <v>-8.93</v>
      </c>
      <c r="U13241">
        <v>-8.93</v>
      </c>
    </row>
    <row r="13242" spans="1:21" x14ac:dyDescent="0.2">
      <c r="A13242" t="s">
        <v>2334</v>
      </c>
      <c r="B13242" s="10" t="s">
        <v>1700</v>
      </c>
      <c r="C13242">
        <v>34</v>
      </c>
      <c r="D13242">
        <v>-27.93</v>
      </c>
      <c r="E13242">
        <v>5</v>
      </c>
      <c r="F13242" t="s">
        <v>2273</v>
      </c>
      <c r="H13242">
        <v>19860.18</v>
      </c>
      <c r="I13242">
        <v>98318.8</v>
      </c>
      <c r="J13242" t="s">
        <v>1540</v>
      </c>
      <c r="T13242">
        <f t="shared" si="233"/>
        <v>-22.93</v>
      </c>
      <c r="U13242">
        <v>-22.93</v>
      </c>
    </row>
    <row r="13243" spans="1:21" x14ac:dyDescent="0.2">
      <c r="A13243" t="s">
        <v>2334</v>
      </c>
      <c r="B13243" s="10" t="s">
        <v>1702</v>
      </c>
      <c r="C13243">
        <v>38.799999999999997</v>
      </c>
      <c r="D13243">
        <v>-32.729999999999997</v>
      </c>
      <c r="E13243">
        <v>4.8</v>
      </c>
      <c r="F13243" t="s">
        <v>2361</v>
      </c>
      <c r="H13243">
        <v>19860.18</v>
      </c>
      <c r="I13243">
        <v>98318.8</v>
      </c>
      <c r="J13243" t="s">
        <v>1540</v>
      </c>
      <c r="T13243">
        <f t="shared" si="233"/>
        <v>-27.929999999999996</v>
      </c>
      <c r="U13243">
        <v>-27.929999999999996</v>
      </c>
    </row>
    <row r="13244" spans="1:21" x14ac:dyDescent="0.2">
      <c r="A13244" t="s">
        <v>2334</v>
      </c>
      <c r="B13244" s="10" t="s">
        <v>1704</v>
      </c>
      <c r="C13244">
        <v>39.6</v>
      </c>
      <c r="D13244">
        <v>-33.53</v>
      </c>
      <c r="E13244">
        <v>0.8</v>
      </c>
      <c r="F13244" t="s">
        <v>2362</v>
      </c>
      <c r="H13244">
        <v>19860.18</v>
      </c>
      <c r="I13244">
        <v>98318.8</v>
      </c>
      <c r="J13244" t="s">
        <v>1540</v>
      </c>
      <c r="T13244">
        <f t="shared" si="233"/>
        <v>-32.730000000000004</v>
      </c>
      <c r="U13244">
        <v>-32.730000000000004</v>
      </c>
    </row>
    <row r="13245" spans="1:21" x14ac:dyDescent="0.2">
      <c r="A13245" t="s">
        <v>2334</v>
      </c>
      <c r="B13245" s="10" t="s">
        <v>1709</v>
      </c>
      <c r="C13245">
        <v>46.4</v>
      </c>
      <c r="D13245">
        <v>-40.33</v>
      </c>
      <c r="E13245">
        <v>6.8</v>
      </c>
      <c r="F13245" t="s">
        <v>2277</v>
      </c>
      <c r="H13245">
        <v>19860.18</v>
      </c>
      <c r="I13245">
        <v>98318.8</v>
      </c>
      <c r="J13245" t="s">
        <v>1540</v>
      </c>
      <c r="T13245">
        <f t="shared" si="233"/>
        <v>-33.53</v>
      </c>
      <c r="U13245">
        <v>-33.53</v>
      </c>
    </row>
    <row r="13246" spans="1:21" x14ac:dyDescent="0.2">
      <c r="A13246" t="s">
        <v>2335</v>
      </c>
      <c r="B13246" s="10" t="s">
        <v>1714</v>
      </c>
      <c r="C13246">
        <v>1</v>
      </c>
      <c r="D13246">
        <v>4.4400000000000004</v>
      </c>
      <c r="E13246">
        <v>1</v>
      </c>
      <c r="F13246" t="s">
        <v>1756</v>
      </c>
      <c r="H13246">
        <v>19901.240000000002</v>
      </c>
      <c r="I13246">
        <v>98321.53</v>
      </c>
      <c r="J13246" t="s">
        <v>1540</v>
      </c>
      <c r="T13246">
        <f t="shared" si="233"/>
        <v>5.44</v>
      </c>
      <c r="U13246">
        <v>5.44</v>
      </c>
    </row>
    <row r="13247" spans="1:21" x14ac:dyDescent="0.2">
      <c r="A13247" t="s">
        <v>2335</v>
      </c>
      <c r="B13247" s="10" t="s">
        <v>1706</v>
      </c>
      <c r="C13247">
        <v>6</v>
      </c>
      <c r="D13247">
        <v>-0.56000000000000005</v>
      </c>
      <c r="E13247">
        <v>5</v>
      </c>
      <c r="F13247" t="s">
        <v>1760</v>
      </c>
      <c r="H13247">
        <v>19901.240000000002</v>
      </c>
      <c r="I13247">
        <v>98321.53</v>
      </c>
      <c r="J13247" t="s">
        <v>1540</v>
      </c>
      <c r="T13247">
        <f t="shared" si="233"/>
        <v>4.4399999999999995</v>
      </c>
      <c r="U13247">
        <v>4.4399999999999995</v>
      </c>
    </row>
    <row r="13248" spans="1:21" x14ac:dyDescent="0.2">
      <c r="A13248" t="s">
        <v>2335</v>
      </c>
      <c r="B13248" s="10" t="s">
        <v>1714</v>
      </c>
      <c r="C13248">
        <v>9.5</v>
      </c>
      <c r="D13248">
        <v>-4.0599999999999996</v>
      </c>
      <c r="E13248">
        <v>3.5</v>
      </c>
      <c r="F13248" t="s">
        <v>1756</v>
      </c>
      <c r="H13248">
        <v>19901.240000000002</v>
      </c>
      <c r="I13248">
        <v>98321.53</v>
      </c>
      <c r="J13248" t="s">
        <v>1540</v>
      </c>
      <c r="T13248">
        <f t="shared" si="233"/>
        <v>-0.55999999999999961</v>
      </c>
      <c r="U13248">
        <v>-0.55999999999999961</v>
      </c>
    </row>
    <row r="13249" spans="1:21" x14ac:dyDescent="0.2">
      <c r="A13249" t="s">
        <v>2335</v>
      </c>
      <c r="B13249" s="10" t="s">
        <v>1722</v>
      </c>
      <c r="C13249">
        <v>10.3</v>
      </c>
      <c r="D13249">
        <v>-4.8600000000000003</v>
      </c>
      <c r="E13249">
        <v>0.8</v>
      </c>
      <c r="F13249" t="s">
        <v>1690</v>
      </c>
      <c r="H13249">
        <v>19901.240000000002</v>
      </c>
      <c r="I13249">
        <v>98321.53</v>
      </c>
      <c r="J13249" t="s">
        <v>1540</v>
      </c>
      <c r="T13249">
        <f t="shared" si="233"/>
        <v>-4.0600000000000005</v>
      </c>
      <c r="U13249">
        <v>-4.0600000000000005</v>
      </c>
    </row>
    <row r="13250" spans="1:21" x14ac:dyDescent="0.2">
      <c r="A13250" t="s">
        <v>2335</v>
      </c>
      <c r="B13250" s="10" t="s">
        <v>1711</v>
      </c>
      <c r="C13250">
        <v>13.5</v>
      </c>
      <c r="D13250">
        <v>-8.06</v>
      </c>
      <c r="E13250">
        <v>3.2</v>
      </c>
      <c r="F13250" t="s">
        <v>1712</v>
      </c>
      <c r="H13250">
        <v>19901.240000000002</v>
      </c>
      <c r="I13250">
        <v>98321.53</v>
      </c>
      <c r="J13250" t="s">
        <v>1540</v>
      </c>
      <c r="T13250">
        <f t="shared" ref="T13250:T13313" si="234">D13250+E13250</f>
        <v>-4.8600000000000003</v>
      </c>
      <c r="U13250">
        <v>-4.8600000000000003</v>
      </c>
    </row>
    <row r="13251" spans="1:21" x14ac:dyDescent="0.2">
      <c r="A13251" t="s">
        <v>2335</v>
      </c>
      <c r="B13251" s="10" t="s">
        <v>1215</v>
      </c>
      <c r="C13251">
        <v>26</v>
      </c>
      <c r="D13251">
        <v>-20.56</v>
      </c>
      <c r="E13251">
        <v>12.5</v>
      </c>
      <c r="F13251" t="s">
        <v>1874</v>
      </c>
      <c r="H13251">
        <v>19901.240000000002</v>
      </c>
      <c r="I13251">
        <v>98321.53</v>
      </c>
      <c r="J13251" t="s">
        <v>1540</v>
      </c>
      <c r="T13251">
        <f t="shared" si="234"/>
        <v>-8.0599999999999987</v>
      </c>
      <c r="U13251">
        <v>-8.0599999999999987</v>
      </c>
    </row>
    <row r="13252" spans="1:21" x14ac:dyDescent="0.2">
      <c r="A13252" t="s">
        <v>2335</v>
      </c>
      <c r="B13252" s="10" t="s">
        <v>1700</v>
      </c>
      <c r="C13252">
        <v>34</v>
      </c>
      <c r="D13252">
        <v>-28.56</v>
      </c>
      <c r="E13252">
        <v>8</v>
      </c>
      <c r="F13252" t="s">
        <v>2273</v>
      </c>
      <c r="H13252">
        <v>19901.240000000002</v>
      </c>
      <c r="I13252">
        <v>98321.53</v>
      </c>
      <c r="J13252" t="s">
        <v>1540</v>
      </c>
      <c r="T13252">
        <f t="shared" si="234"/>
        <v>-20.56</v>
      </c>
      <c r="U13252">
        <v>-20.56</v>
      </c>
    </row>
    <row r="13253" spans="1:21" x14ac:dyDescent="0.2">
      <c r="A13253" t="s">
        <v>2335</v>
      </c>
      <c r="B13253" s="10" t="s">
        <v>1702</v>
      </c>
      <c r="C13253">
        <v>39.5</v>
      </c>
      <c r="D13253">
        <v>-34.06</v>
      </c>
      <c r="E13253">
        <v>5.5</v>
      </c>
      <c r="F13253" t="s">
        <v>2361</v>
      </c>
      <c r="H13253">
        <v>19901.240000000002</v>
      </c>
      <c r="I13253">
        <v>98321.53</v>
      </c>
      <c r="J13253" t="s">
        <v>1540</v>
      </c>
      <c r="T13253">
        <f t="shared" si="234"/>
        <v>-28.560000000000002</v>
      </c>
      <c r="U13253">
        <v>-28.560000000000002</v>
      </c>
    </row>
    <row r="13254" spans="1:21" x14ac:dyDescent="0.2">
      <c r="A13254" t="s">
        <v>2335</v>
      </c>
      <c r="B13254" s="10" t="s">
        <v>1704</v>
      </c>
      <c r="C13254">
        <v>41.5</v>
      </c>
      <c r="D13254">
        <v>-36.06</v>
      </c>
      <c r="E13254">
        <v>2</v>
      </c>
      <c r="F13254" t="s">
        <v>2362</v>
      </c>
      <c r="H13254">
        <v>19901.240000000002</v>
      </c>
      <c r="I13254">
        <v>98321.53</v>
      </c>
      <c r="J13254" t="s">
        <v>1540</v>
      </c>
      <c r="T13254">
        <f t="shared" si="234"/>
        <v>-34.06</v>
      </c>
      <c r="U13254">
        <v>-34.06</v>
      </c>
    </row>
    <row r="13255" spans="1:21" x14ac:dyDescent="0.2">
      <c r="A13255" t="s">
        <v>2335</v>
      </c>
      <c r="B13255" s="10" t="s">
        <v>1709</v>
      </c>
      <c r="C13255">
        <v>46.8</v>
      </c>
      <c r="D13255">
        <v>-41.36</v>
      </c>
      <c r="E13255">
        <v>5.3</v>
      </c>
      <c r="F13255" t="s">
        <v>2277</v>
      </c>
      <c r="H13255">
        <v>19901.240000000002</v>
      </c>
      <c r="I13255">
        <v>98321.53</v>
      </c>
      <c r="J13255" t="s">
        <v>1540</v>
      </c>
      <c r="T13255">
        <f t="shared" si="234"/>
        <v>-36.06</v>
      </c>
      <c r="U13255">
        <v>-36.06</v>
      </c>
    </row>
    <row r="13256" spans="1:21" x14ac:dyDescent="0.2">
      <c r="A13256" t="s">
        <v>2336</v>
      </c>
      <c r="B13256" s="10" t="s">
        <v>1714</v>
      </c>
      <c r="C13256">
        <v>2.8</v>
      </c>
      <c r="D13256">
        <v>2.94</v>
      </c>
      <c r="E13256">
        <v>2.8</v>
      </c>
      <c r="F13256" t="s">
        <v>1756</v>
      </c>
      <c r="H13256">
        <v>19897.47</v>
      </c>
      <c r="I13256">
        <v>98328.8</v>
      </c>
      <c r="J13256" t="s">
        <v>1540</v>
      </c>
      <c r="T13256">
        <f t="shared" si="234"/>
        <v>5.74</v>
      </c>
      <c r="U13256">
        <v>5.74</v>
      </c>
    </row>
    <row r="13257" spans="1:21" x14ac:dyDescent="0.2">
      <c r="A13257" t="s">
        <v>2336</v>
      </c>
      <c r="B13257" s="10" t="s">
        <v>1706</v>
      </c>
      <c r="C13257">
        <v>6.9</v>
      </c>
      <c r="D13257">
        <v>-1.1599999999999999</v>
      </c>
      <c r="E13257">
        <v>4.0999999999999996</v>
      </c>
      <c r="F13257" t="s">
        <v>1760</v>
      </c>
      <c r="H13257">
        <v>19897.47</v>
      </c>
      <c r="I13257">
        <v>98328.8</v>
      </c>
      <c r="J13257" t="s">
        <v>1540</v>
      </c>
      <c r="T13257">
        <f t="shared" si="234"/>
        <v>2.9399999999999995</v>
      </c>
      <c r="U13257">
        <v>2.9399999999999995</v>
      </c>
    </row>
    <row r="13258" spans="1:21" x14ac:dyDescent="0.2">
      <c r="A13258" t="s">
        <v>2336</v>
      </c>
      <c r="B13258" s="10" t="s">
        <v>1714</v>
      </c>
      <c r="C13258">
        <v>8.4</v>
      </c>
      <c r="D13258">
        <v>-2.66</v>
      </c>
      <c r="E13258">
        <v>1.5</v>
      </c>
      <c r="F13258" t="s">
        <v>1756</v>
      </c>
      <c r="H13258">
        <v>19897.47</v>
      </c>
      <c r="I13258">
        <v>98328.8</v>
      </c>
      <c r="J13258" t="s">
        <v>1540</v>
      </c>
      <c r="T13258">
        <f t="shared" si="234"/>
        <v>-1.1600000000000001</v>
      </c>
      <c r="U13258">
        <v>-1.1600000000000001</v>
      </c>
    </row>
    <row r="13259" spans="1:21" x14ac:dyDescent="0.2">
      <c r="A13259" t="s">
        <v>2336</v>
      </c>
      <c r="B13259" s="10" t="s">
        <v>1706</v>
      </c>
      <c r="C13259">
        <v>10.4</v>
      </c>
      <c r="D13259">
        <v>-4.66</v>
      </c>
      <c r="E13259">
        <v>2</v>
      </c>
      <c r="F13259" t="s">
        <v>1760</v>
      </c>
      <c r="H13259">
        <v>19897.47</v>
      </c>
      <c r="I13259">
        <v>98328.8</v>
      </c>
      <c r="J13259" t="s">
        <v>1540</v>
      </c>
      <c r="T13259">
        <f t="shared" si="234"/>
        <v>-2.66</v>
      </c>
      <c r="U13259">
        <v>-2.66</v>
      </c>
    </row>
    <row r="13260" spans="1:21" x14ac:dyDescent="0.2">
      <c r="A13260" t="s">
        <v>2336</v>
      </c>
      <c r="B13260" s="10" t="s">
        <v>1714</v>
      </c>
      <c r="C13260">
        <v>11.5</v>
      </c>
      <c r="D13260">
        <v>-5.76</v>
      </c>
      <c r="E13260">
        <v>1.1000000000000001</v>
      </c>
      <c r="F13260" t="s">
        <v>1756</v>
      </c>
      <c r="H13260">
        <v>19897.47</v>
      </c>
      <c r="I13260">
        <v>98328.8</v>
      </c>
      <c r="J13260" t="s">
        <v>1540</v>
      </c>
      <c r="T13260">
        <f t="shared" si="234"/>
        <v>-4.66</v>
      </c>
      <c r="U13260">
        <v>-4.66</v>
      </c>
    </row>
    <row r="13261" spans="1:21" x14ac:dyDescent="0.2">
      <c r="A13261" t="s">
        <v>2336</v>
      </c>
      <c r="B13261" s="10" t="s">
        <v>1711</v>
      </c>
      <c r="C13261">
        <v>14.5</v>
      </c>
      <c r="D13261">
        <v>-8.76</v>
      </c>
      <c r="E13261">
        <v>3</v>
      </c>
      <c r="F13261" t="s">
        <v>1712</v>
      </c>
      <c r="H13261">
        <v>19897.47</v>
      </c>
      <c r="I13261">
        <v>98328.8</v>
      </c>
      <c r="J13261" t="s">
        <v>1540</v>
      </c>
      <c r="T13261">
        <f t="shared" si="234"/>
        <v>-5.76</v>
      </c>
      <c r="U13261">
        <v>-5.76</v>
      </c>
    </row>
    <row r="13262" spans="1:21" x14ac:dyDescent="0.2">
      <c r="A13262" t="s">
        <v>2336</v>
      </c>
      <c r="B13262" s="10" t="s">
        <v>1215</v>
      </c>
      <c r="C13262">
        <v>28</v>
      </c>
      <c r="D13262">
        <v>-22.26</v>
      </c>
      <c r="E13262">
        <v>13.5</v>
      </c>
      <c r="F13262" t="s">
        <v>1874</v>
      </c>
      <c r="H13262">
        <v>19897.47</v>
      </c>
      <c r="I13262">
        <v>98328.8</v>
      </c>
      <c r="J13262" t="s">
        <v>1540</v>
      </c>
      <c r="T13262">
        <f t="shared" si="234"/>
        <v>-8.7600000000000016</v>
      </c>
      <c r="U13262">
        <v>-8.7600000000000016</v>
      </c>
    </row>
    <row r="13263" spans="1:21" x14ac:dyDescent="0.2">
      <c r="A13263" t="s">
        <v>2336</v>
      </c>
      <c r="B13263" s="10" t="s">
        <v>1700</v>
      </c>
      <c r="C13263">
        <v>31.5</v>
      </c>
      <c r="D13263">
        <v>-25.76</v>
      </c>
      <c r="E13263">
        <v>3.5</v>
      </c>
      <c r="F13263" t="s">
        <v>2273</v>
      </c>
      <c r="H13263">
        <v>19897.47</v>
      </c>
      <c r="I13263">
        <v>98328.8</v>
      </c>
      <c r="J13263" t="s">
        <v>1540</v>
      </c>
      <c r="T13263">
        <f t="shared" si="234"/>
        <v>-22.26</v>
      </c>
      <c r="U13263">
        <v>-22.26</v>
      </c>
    </row>
    <row r="13264" spans="1:21" x14ac:dyDescent="0.2">
      <c r="A13264" t="s">
        <v>2336</v>
      </c>
      <c r="B13264" s="10" t="s">
        <v>1702</v>
      </c>
      <c r="C13264">
        <v>37.1</v>
      </c>
      <c r="D13264">
        <v>-31.36</v>
      </c>
      <c r="E13264">
        <v>5.6</v>
      </c>
      <c r="F13264" t="s">
        <v>2361</v>
      </c>
      <c r="H13264">
        <v>19897.47</v>
      </c>
      <c r="I13264">
        <v>98328.8</v>
      </c>
      <c r="J13264" t="s">
        <v>1540</v>
      </c>
      <c r="T13264">
        <f t="shared" si="234"/>
        <v>-25.759999999999998</v>
      </c>
      <c r="U13264">
        <v>-25.759999999999998</v>
      </c>
    </row>
    <row r="13265" spans="1:21" x14ac:dyDescent="0.2">
      <c r="A13265" t="s">
        <v>2336</v>
      </c>
      <c r="B13265" s="10" t="s">
        <v>1704</v>
      </c>
      <c r="C13265">
        <v>41</v>
      </c>
      <c r="D13265">
        <v>-35.26</v>
      </c>
      <c r="E13265">
        <v>3.9</v>
      </c>
      <c r="F13265" t="s">
        <v>2362</v>
      </c>
      <c r="H13265">
        <v>19897.47</v>
      </c>
      <c r="I13265">
        <v>98328.8</v>
      </c>
      <c r="J13265" t="s">
        <v>1540</v>
      </c>
      <c r="T13265">
        <f t="shared" si="234"/>
        <v>-31.36</v>
      </c>
      <c r="U13265">
        <v>-31.36</v>
      </c>
    </row>
    <row r="13266" spans="1:21" x14ac:dyDescent="0.2">
      <c r="A13266" t="s">
        <v>2336</v>
      </c>
      <c r="B13266" s="10" t="s">
        <v>1709</v>
      </c>
      <c r="C13266">
        <v>46.4</v>
      </c>
      <c r="D13266">
        <v>-40.659999999999997</v>
      </c>
      <c r="E13266">
        <v>5.4</v>
      </c>
      <c r="F13266" t="s">
        <v>2277</v>
      </c>
      <c r="H13266">
        <v>19897.47</v>
      </c>
      <c r="I13266">
        <v>98328.8</v>
      </c>
      <c r="J13266" t="s">
        <v>1540</v>
      </c>
      <c r="T13266">
        <f t="shared" si="234"/>
        <v>-35.26</v>
      </c>
      <c r="U13266">
        <v>-35.26</v>
      </c>
    </row>
    <row r="13267" spans="1:21" x14ac:dyDescent="0.2">
      <c r="A13267" t="s">
        <v>2337</v>
      </c>
      <c r="B13267" s="10" t="s">
        <v>1687</v>
      </c>
      <c r="C13267">
        <v>1.5</v>
      </c>
      <c r="D13267">
        <v>4.59</v>
      </c>
      <c r="E13267">
        <v>1.5</v>
      </c>
      <c r="F13267" t="s">
        <v>1688</v>
      </c>
      <c r="H13267">
        <v>19881.169999999998</v>
      </c>
      <c r="I13267">
        <v>98336.29</v>
      </c>
      <c r="J13267" t="s">
        <v>1540</v>
      </c>
      <c r="T13267">
        <f t="shared" si="234"/>
        <v>6.09</v>
      </c>
      <c r="U13267">
        <v>6.09</v>
      </c>
    </row>
    <row r="13268" spans="1:21" x14ac:dyDescent="0.2">
      <c r="A13268" t="s">
        <v>2337</v>
      </c>
      <c r="B13268" s="10" t="s">
        <v>1706</v>
      </c>
      <c r="C13268">
        <v>3.2</v>
      </c>
      <c r="D13268">
        <v>2.89</v>
      </c>
      <c r="E13268">
        <v>1.7</v>
      </c>
      <c r="F13268" t="s">
        <v>1760</v>
      </c>
      <c r="H13268">
        <v>19881.169999999998</v>
      </c>
      <c r="I13268">
        <v>98336.29</v>
      </c>
      <c r="J13268" t="s">
        <v>1540</v>
      </c>
      <c r="T13268">
        <f t="shared" si="234"/>
        <v>4.59</v>
      </c>
      <c r="U13268">
        <v>4.59</v>
      </c>
    </row>
    <row r="13269" spans="1:21" x14ac:dyDescent="0.2">
      <c r="A13269" t="s">
        <v>2337</v>
      </c>
      <c r="B13269" s="10" t="s">
        <v>1714</v>
      </c>
      <c r="C13269">
        <v>9</v>
      </c>
      <c r="D13269">
        <v>-2.91</v>
      </c>
      <c r="E13269">
        <v>5.8</v>
      </c>
      <c r="F13269" t="s">
        <v>1756</v>
      </c>
      <c r="H13269">
        <v>19881.169999999998</v>
      </c>
      <c r="I13269">
        <v>98336.29</v>
      </c>
      <c r="J13269" t="s">
        <v>1540</v>
      </c>
      <c r="T13269">
        <f t="shared" si="234"/>
        <v>2.8899999999999997</v>
      </c>
      <c r="U13269">
        <v>2.8899999999999997</v>
      </c>
    </row>
    <row r="13270" spans="1:21" x14ac:dyDescent="0.2">
      <c r="A13270" t="s">
        <v>2337</v>
      </c>
      <c r="B13270" s="10" t="s">
        <v>1706</v>
      </c>
      <c r="C13270">
        <v>10.7</v>
      </c>
      <c r="D13270">
        <v>-4.6100000000000003</v>
      </c>
      <c r="E13270">
        <v>1.7</v>
      </c>
      <c r="F13270" t="s">
        <v>1760</v>
      </c>
      <c r="H13270">
        <v>19881.169999999998</v>
      </c>
      <c r="I13270">
        <v>98336.29</v>
      </c>
      <c r="J13270" t="s">
        <v>1540</v>
      </c>
      <c r="T13270">
        <f t="shared" si="234"/>
        <v>-2.91</v>
      </c>
      <c r="U13270">
        <v>-2.91</v>
      </c>
    </row>
    <row r="13271" spans="1:21" x14ac:dyDescent="0.2">
      <c r="A13271" t="s">
        <v>2337</v>
      </c>
      <c r="B13271" s="10" t="s">
        <v>1687</v>
      </c>
      <c r="C13271">
        <v>12</v>
      </c>
      <c r="D13271">
        <v>-5.91</v>
      </c>
      <c r="E13271">
        <v>1.3</v>
      </c>
      <c r="F13271" t="s">
        <v>1688</v>
      </c>
      <c r="H13271">
        <v>19881.169999999998</v>
      </c>
      <c r="I13271">
        <v>98336.29</v>
      </c>
      <c r="J13271" t="s">
        <v>1540</v>
      </c>
      <c r="T13271">
        <f t="shared" si="234"/>
        <v>-4.6100000000000003</v>
      </c>
      <c r="U13271">
        <v>-4.6100000000000003</v>
      </c>
    </row>
    <row r="13272" spans="1:21" x14ac:dyDescent="0.2">
      <c r="A13272" t="s">
        <v>2337</v>
      </c>
      <c r="B13272" s="10" t="s">
        <v>1215</v>
      </c>
      <c r="C13272">
        <v>24</v>
      </c>
      <c r="D13272">
        <v>-17.91</v>
      </c>
      <c r="E13272">
        <v>12</v>
      </c>
      <c r="F13272" t="s">
        <v>1874</v>
      </c>
      <c r="H13272">
        <v>19881.169999999998</v>
      </c>
      <c r="I13272">
        <v>98336.29</v>
      </c>
      <c r="J13272" t="s">
        <v>1540</v>
      </c>
      <c r="T13272">
        <f t="shared" si="234"/>
        <v>-5.91</v>
      </c>
      <c r="U13272">
        <v>-5.91</v>
      </c>
    </row>
    <row r="13273" spans="1:21" x14ac:dyDescent="0.2">
      <c r="A13273" t="s">
        <v>2337</v>
      </c>
      <c r="B13273" s="10" t="s">
        <v>1700</v>
      </c>
      <c r="C13273">
        <v>30.5</v>
      </c>
      <c r="D13273">
        <v>-24.41</v>
      </c>
      <c r="E13273">
        <v>6.5</v>
      </c>
      <c r="F13273" t="s">
        <v>2273</v>
      </c>
      <c r="H13273">
        <v>19881.169999999998</v>
      </c>
      <c r="I13273">
        <v>98336.29</v>
      </c>
      <c r="J13273" t="s">
        <v>1540</v>
      </c>
      <c r="T13273">
        <f t="shared" si="234"/>
        <v>-17.91</v>
      </c>
      <c r="U13273">
        <v>-17.91</v>
      </c>
    </row>
    <row r="13274" spans="1:21" x14ac:dyDescent="0.2">
      <c r="A13274" t="s">
        <v>2337</v>
      </c>
      <c r="B13274" s="10" t="s">
        <v>1702</v>
      </c>
      <c r="C13274">
        <v>36.200000000000003</v>
      </c>
      <c r="D13274">
        <v>-30.11</v>
      </c>
      <c r="E13274">
        <v>5.7</v>
      </c>
      <c r="F13274" t="s">
        <v>2361</v>
      </c>
      <c r="H13274">
        <v>19881.169999999998</v>
      </c>
      <c r="I13274">
        <v>98336.29</v>
      </c>
      <c r="J13274" t="s">
        <v>1540</v>
      </c>
      <c r="T13274">
        <f t="shared" si="234"/>
        <v>-24.41</v>
      </c>
      <c r="U13274">
        <v>-24.41</v>
      </c>
    </row>
    <row r="13275" spans="1:21" x14ac:dyDescent="0.2">
      <c r="A13275" t="s">
        <v>2337</v>
      </c>
      <c r="B13275" s="10" t="s">
        <v>1704</v>
      </c>
      <c r="C13275">
        <v>41</v>
      </c>
      <c r="D13275">
        <v>-34.909999999999997</v>
      </c>
      <c r="E13275">
        <v>4.8</v>
      </c>
      <c r="F13275" t="s">
        <v>2362</v>
      </c>
      <c r="H13275">
        <v>19881.169999999998</v>
      </c>
      <c r="I13275">
        <v>98336.29</v>
      </c>
      <c r="J13275" t="s">
        <v>1540</v>
      </c>
      <c r="T13275">
        <f t="shared" si="234"/>
        <v>-30.109999999999996</v>
      </c>
      <c r="U13275">
        <v>-30.109999999999996</v>
      </c>
    </row>
    <row r="13276" spans="1:21" x14ac:dyDescent="0.2">
      <c r="A13276" t="s">
        <v>2337</v>
      </c>
      <c r="B13276" s="10" t="s">
        <v>1709</v>
      </c>
      <c r="C13276">
        <v>46</v>
      </c>
      <c r="D13276">
        <v>-39.909999999999997</v>
      </c>
      <c r="E13276">
        <v>5</v>
      </c>
      <c r="F13276" t="s">
        <v>2277</v>
      </c>
      <c r="H13276">
        <v>19881.169999999998</v>
      </c>
      <c r="I13276">
        <v>98336.29</v>
      </c>
      <c r="J13276" t="s">
        <v>1540</v>
      </c>
      <c r="T13276">
        <f t="shared" si="234"/>
        <v>-34.909999999999997</v>
      </c>
      <c r="U13276">
        <v>-34.909999999999997</v>
      </c>
    </row>
    <row r="13277" spans="1:21" x14ac:dyDescent="0.2">
      <c r="A13277" t="s">
        <v>2338</v>
      </c>
      <c r="B13277" s="10" t="s">
        <v>1706</v>
      </c>
      <c r="C13277">
        <v>3.3</v>
      </c>
      <c r="D13277">
        <v>2.37</v>
      </c>
      <c r="E13277">
        <v>3.3</v>
      </c>
      <c r="F13277" t="s">
        <v>1760</v>
      </c>
      <c r="H13277">
        <v>19916.64</v>
      </c>
      <c r="I13277">
        <v>98345.21</v>
      </c>
      <c r="J13277" t="s">
        <v>1540</v>
      </c>
      <c r="T13277">
        <f t="shared" si="234"/>
        <v>5.67</v>
      </c>
      <c r="U13277">
        <v>5.67</v>
      </c>
    </row>
    <row r="13278" spans="1:21" x14ac:dyDescent="0.2">
      <c r="A13278" t="s">
        <v>2338</v>
      </c>
      <c r="B13278" s="10" t="s">
        <v>1714</v>
      </c>
      <c r="C13278">
        <v>9</v>
      </c>
      <c r="D13278">
        <v>-3.33</v>
      </c>
      <c r="E13278">
        <v>5.7</v>
      </c>
      <c r="F13278" t="s">
        <v>1756</v>
      </c>
      <c r="H13278">
        <v>19916.64</v>
      </c>
      <c r="I13278">
        <v>98345.21</v>
      </c>
      <c r="J13278" t="s">
        <v>1540</v>
      </c>
      <c r="T13278">
        <f t="shared" si="234"/>
        <v>2.37</v>
      </c>
      <c r="U13278">
        <v>2.37</v>
      </c>
    </row>
    <row r="13279" spans="1:21" x14ac:dyDescent="0.2">
      <c r="A13279" t="s">
        <v>2338</v>
      </c>
      <c r="B13279" s="10" t="s">
        <v>1722</v>
      </c>
      <c r="C13279">
        <v>10.199999999999999</v>
      </c>
      <c r="D13279">
        <v>-4.53</v>
      </c>
      <c r="E13279">
        <v>1.2</v>
      </c>
      <c r="F13279" t="s">
        <v>1690</v>
      </c>
      <c r="H13279">
        <v>19916.64</v>
      </c>
      <c r="I13279">
        <v>98345.21</v>
      </c>
      <c r="J13279" t="s">
        <v>1540</v>
      </c>
      <c r="T13279">
        <f t="shared" si="234"/>
        <v>-3.33</v>
      </c>
      <c r="U13279">
        <v>-3.33</v>
      </c>
    </row>
    <row r="13280" spans="1:21" x14ac:dyDescent="0.2">
      <c r="A13280" t="s">
        <v>2338</v>
      </c>
      <c r="B13280" s="10" t="s">
        <v>1711</v>
      </c>
      <c r="C13280">
        <v>13</v>
      </c>
      <c r="D13280">
        <v>-7.33</v>
      </c>
      <c r="E13280">
        <v>2.8</v>
      </c>
      <c r="F13280" t="s">
        <v>1712</v>
      </c>
      <c r="H13280">
        <v>19916.64</v>
      </c>
      <c r="I13280">
        <v>98345.21</v>
      </c>
      <c r="J13280" t="s">
        <v>1540</v>
      </c>
      <c r="T13280">
        <f t="shared" si="234"/>
        <v>-4.53</v>
      </c>
      <c r="U13280">
        <v>-4.53</v>
      </c>
    </row>
    <row r="13281" spans="1:21" x14ac:dyDescent="0.2">
      <c r="A13281" t="s">
        <v>2338</v>
      </c>
      <c r="B13281" s="10" t="s">
        <v>1215</v>
      </c>
      <c r="C13281">
        <v>28</v>
      </c>
      <c r="D13281">
        <v>-22.33</v>
      </c>
      <c r="E13281">
        <v>15</v>
      </c>
      <c r="F13281" t="s">
        <v>1874</v>
      </c>
      <c r="H13281">
        <v>19916.64</v>
      </c>
      <c r="I13281">
        <v>98345.21</v>
      </c>
      <c r="J13281" t="s">
        <v>1540</v>
      </c>
      <c r="T13281">
        <f t="shared" si="234"/>
        <v>-7.3299999999999983</v>
      </c>
      <c r="U13281">
        <v>-7.3299999999999983</v>
      </c>
    </row>
    <row r="13282" spans="1:21" x14ac:dyDescent="0.2">
      <c r="A13282" t="s">
        <v>2338</v>
      </c>
      <c r="B13282" s="10" t="s">
        <v>1700</v>
      </c>
      <c r="C13282">
        <v>32.5</v>
      </c>
      <c r="D13282">
        <v>-26.83</v>
      </c>
      <c r="E13282">
        <v>4.5</v>
      </c>
      <c r="F13282" t="s">
        <v>2273</v>
      </c>
      <c r="H13282">
        <v>19916.64</v>
      </c>
      <c r="I13282">
        <v>98345.21</v>
      </c>
      <c r="J13282" t="s">
        <v>1540</v>
      </c>
      <c r="T13282">
        <f t="shared" si="234"/>
        <v>-22.33</v>
      </c>
      <c r="U13282">
        <v>-22.33</v>
      </c>
    </row>
    <row r="13283" spans="1:21" x14ac:dyDescent="0.2">
      <c r="A13283" t="s">
        <v>2338</v>
      </c>
      <c r="B13283" s="10" t="s">
        <v>1702</v>
      </c>
      <c r="C13283">
        <v>36.5</v>
      </c>
      <c r="D13283">
        <v>-30.83</v>
      </c>
      <c r="E13283">
        <v>4</v>
      </c>
      <c r="F13283" t="s">
        <v>2361</v>
      </c>
      <c r="H13283">
        <v>19916.64</v>
      </c>
      <c r="I13283">
        <v>98345.21</v>
      </c>
      <c r="J13283" t="s">
        <v>1540</v>
      </c>
      <c r="T13283">
        <f t="shared" si="234"/>
        <v>-26.83</v>
      </c>
      <c r="U13283">
        <v>-26.83</v>
      </c>
    </row>
    <row r="13284" spans="1:21" x14ac:dyDescent="0.2">
      <c r="A13284" t="s">
        <v>2338</v>
      </c>
      <c r="B13284" s="10" t="s">
        <v>1704</v>
      </c>
      <c r="C13284">
        <v>38</v>
      </c>
      <c r="D13284">
        <v>-32.33</v>
      </c>
      <c r="E13284">
        <v>1.5</v>
      </c>
      <c r="F13284" t="s">
        <v>2362</v>
      </c>
      <c r="H13284">
        <v>19916.64</v>
      </c>
      <c r="I13284">
        <v>98345.21</v>
      </c>
      <c r="J13284" t="s">
        <v>1540</v>
      </c>
      <c r="T13284">
        <f t="shared" si="234"/>
        <v>-30.83</v>
      </c>
      <c r="U13284">
        <v>-30.83</v>
      </c>
    </row>
    <row r="13285" spans="1:21" x14ac:dyDescent="0.2">
      <c r="A13285" t="s">
        <v>2338</v>
      </c>
      <c r="B13285" s="10" t="s">
        <v>1709</v>
      </c>
      <c r="C13285">
        <v>43.5</v>
      </c>
      <c r="D13285">
        <v>-37.83</v>
      </c>
      <c r="E13285">
        <v>5.5</v>
      </c>
      <c r="F13285" t="s">
        <v>2277</v>
      </c>
      <c r="H13285">
        <v>19916.64</v>
      </c>
      <c r="I13285">
        <v>98345.21</v>
      </c>
      <c r="J13285" t="s">
        <v>1540</v>
      </c>
      <c r="T13285">
        <f t="shared" si="234"/>
        <v>-32.33</v>
      </c>
      <c r="U13285">
        <v>-32.33</v>
      </c>
    </row>
    <row r="13286" spans="1:21" x14ac:dyDescent="0.2">
      <c r="A13286" t="s">
        <v>2339</v>
      </c>
      <c r="B13286" s="10" t="s">
        <v>1706</v>
      </c>
      <c r="C13286">
        <v>7.4</v>
      </c>
      <c r="D13286">
        <v>-1.61</v>
      </c>
      <c r="E13286">
        <v>7.4</v>
      </c>
      <c r="F13286" t="s">
        <v>1760</v>
      </c>
      <c r="H13286">
        <v>19916.349999999999</v>
      </c>
      <c r="I13286">
        <v>98349.78</v>
      </c>
      <c r="J13286" t="s">
        <v>1540</v>
      </c>
      <c r="T13286">
        <f t="shared" si="234"/>
        <v>5.79</v>
      </c>
      <c r="U13286">
        <v>5.79</v>
      </c>
    </row>
    <row r="13287" spans="1:21" x14ac:dyDescent="0.2">
      <c r="A13287" t="s">
        <v>2339</v>
      </c>
      <c r="B13287" s="10" t="s">
        <v>1687</v>
      </c>
      <c r="C13287">
        <v>10.8</v>
      </c>
      <c r="D13287">
        <v>-5.01</v>
      </c>
      <c r="E13287">
        <v>3.4</v>
      </c>
      <c r="F13287" t="s">
        <v>1688</v>
      </c>
      <c r="H13287">
        <v>19916.349999999999</v>
      </c>
      <c r="I13287">
        <v>98349.78</v>
      </c>
      <c r="J13287" t="s">
        <v>1540</v>
      </c>
      <c r="T13287">
        <f t="shared" si="234"/>
        <v>-1.6099999999999999</v>
      </c>
      <c r="U13287">
        <v>-1.6099999999999999</v>
      </c>
    </row>
    <row r="13288" spans="1:21" x14ac:dyDescent="0.2">
      <c r="A13288" t="s">
        <v>2339</v>
      </c>
      <c r="B13288" s="10" t="s">
        <v>1689</v>
      </c>
      <c r="C13288">
        <v>11.5</v>
      </c>
      <c r="D13288">
        <v>-5.71</v>
      </c>
      <c r="E13288">
        <v>0.7</v>
      </c>
      <c r="F13288" t="e">
        <v>#N/A</v>
      </c>
      <c r="H13288">
        <v>19916.349999999999</v>
      </c>
      <c r="I13288">
        <v>98349.78</v>
      </c>
      <c r="J13288" t="s">
        <v>1540</v>
      </c>
      <c r="T13288">
        <f t="shared" si="234"/>
        <v>-5.01</v>
      </c>
      <c r="U13288">
        <v>-5.01</v>
      </c>
    </row>
    <row r="13289" spans="1:21" x14ac:dyDescent="0.2">
      <c r="A13289" t="s">
        <v>2339</v>
      </c>
      <c r="B13289" s="10" t="s">
        <v>1711</v>
      </c>
      <c r="C13289">
        <v>13.5</v>
      </c>
      <c r="D13289">
        <v>-7.71</v>
      </c>
      <c r="E13289">
        <v>2</v>
      </c>
      <c r="F13289" t="s">
        <v>1712</v>
      </c>
      <c r="H13289">
        <v>19916.349999999999</v>
      </c>
      <c r="I13289">
        <v>98349.78</v>
      </c>
      <c r="J13289" t="s">
        <v>1540</v>
      </c>
      <c r="T13289">
        <f t="shared" si="234"/>
        <v>-5.71</v>
      </c>
      <c r="U13289">
        <v>-5.71</v>
      </c>
    </row>
    <row r="13290" spans="1:21" x14ac:dyDescent="0.2">
      <c r="A13290" t="s">
        <v>2339</v>
      </c>
      <c r="B13290" s="10" t="s">
        <v>1215</v>
      </c>
      <c r="C13290">
        <v>25</v>
      </c>
      <c r="D13290">
        <v>-19.21</v>
      </c>
      <c r="E13290">
        <v>11.5</v>
      </c>
      <c r="F13290" t="s">
        <v>1874</v>
      </c>
      <c r="H13290">
        <v>19916.349999999999</v>
      </c>
      <c r="I13290">
        <v>98349.78</v>
      </c>
      <c r="J13290" t="s">
        <v>1540</v>
      </c>
      <c r="T13290">
        <f t="shared" si="234"/>
        <v>-7.7100000000000009</v>
      </c>
      <c r="U13290">
        <v>-7.7100000000000009</v>
      </c>
    </row>
    <row r="13291" spans="1:21" x14ac:dyDescent="0.2">
      <c r="A13291" t="s">
        <v>2339</v>
      </c>
      <c r="B13291" s="10" t="s">
        <v>1700</v>
      </c>
      <c r="C13291">
        <v>30</v>
      </c>
      <c r="D13291">
        <v>-24.21</v>
      </c>
      <c r="E13291">
        <v>5</v>
      </c>
      <c r="F13291" t="s">
        <v>2273</v>
      </c>
      <c r="H13291">
        <v>19916.349999999999</v>
      </c>
      <c r="I13291">
        <v>98349.78</v>
      </c>
      <c r="J13291" t="s">
        <v>1540</v>
      </c>
      <c r="T13291">
        <f t="shared" si="234"/>
        <v>-19.21</v>
      </c>
      <c r="U13291">
        <v>-19.21</v>
      </c>
    </row>
    <row r="13292" spans="1:21" x14ac:dyDescent="0.2">
      <c r="A13292" t="s">
        <v>2339</v>
      </c>
      <c r="B13292" s="10" t="s">
        <v>1702</v>
      </c>
      <c r="C13292">
        <v>33.799999999999997</v>
      </c>
      <c r="D13292">
        <v>-28.01</v>
      </c>
      <c r="E13292">
        <v>3.8</v>
      </c>
      <c r="F13292" t="s">
        <v>2361</v>
      </c>
      <c r="H13292">
        <v>19916.349999999999</v>
      </c>
      <c r="I13292">
        <v>98349.78</v>
      </c>
      <c r="J13292" t="s">
        <v>1540</v>
      </c>
      <c r="T13292">
        <f t="shared" si="234"/>
        <v>-24.21</v>
      </c>
      <c r="U13292">
        <v>-24.21</v>
      </c>
    </row>
    <row r="13293" spans="1:21" x14ac:dyDescent="0.2">
      <c r="A13293" t="s">
        <v>2339</v>
      </c>
      <c r="B13293" s="10" t="s">
        <v>1704</v>
      </c>
      <c r="C13293">
        <v>35.6</v>
      </c>
      <c r="D13293">
        <v>-29.81</v>
      </c>
      <c r="E13293">
        <v>1.8</v>
      </c>
      <c r="F13293" t="s">
        <v>2362</v>
      </c>
      <c r="H13293">
        <v>19916.349999999999</v>
      </c>
      <c r="I13293">
        <v>98349.78</v>
      </c>
      <c r="J13293" t="s">
        <v>1540</v>
      </c>
      <c r="T13293">
        <f t="shared" si="234"/>
        <v>-28.009999999999998</v>
      </c>
      <c r="U13293">
        <v>-28.009999999999998</v>
      </c>
    </row>
    <row r="13294" spans="1:21" x14ac:dyDescent="0.2">
      <c r="A13294" t="s">
        <v>2339</v>
      </c>
      <c r="B13294" s="10" t="s">
        <v>1709</v>
      </c>
      <c r="C13294">
        <v>41.8</v>
      </c>
      <c r="D13294">
        <v>-36.01</v>
      </c>
      <c r="E13294">
        <v>6.2</v>
      </c>
      <c r="F13294" t="s">
        <v>2277</v>
      </c>
      <c r="H13294">
        <v>19916.349999999999</v>
      </c>
      <c r="I13294">
        <v>98349.78</v>
      </c>
      <c r="J13294" t="s">
        <v>1540</v>
      </c>
      <c r="T13294">
        <f t="shared" si="234"/>
        <v>-29.81</v>
      </c>
      <c r="U13294">
        <v>-29.81</v>
      </c>
    </row>
    <row r="13295" spans="1:21" x14ac:dyDescent="0.2">
      <c r="A13295" t="s">
        <v>2340</v>
      </c>
      <c r="B13295" s="10" t="s">
        <v>1714</v>
      </c>
      <c r="C13295">
        <v>6.5</v>
      </c>
      <c r="D13295">
        <v>-0.31</v>
      </c>
      <c r="E13295">
        <v>6.5</v>
      </c>
      <c r="F13295" t="s">
        <v>1756</v>
      </c>
      <c r="H13295">
        <v>19901.759999999998</v>
      </c>
      <c r="I13295">
        <v>98355.71</v>
      </c>
      <c r="J13295" t="s">
        <v>1540</v>
      </c>
      <c r="T13295">
        <f t="shared" si="234"/>
        <v>6.19</v>
      </c>
      <c r="U13295">
        <v>6.19</v>
      </c>
    </row>
    <row r="13296" spans="1:21" x14ac:dyDescent="0.2">
      <c r="A13296" t="s">
        <v>2340</v>
      </c>
      <c r="B13296" s="10" t="s">
        <v>1706</v>
      </c>
      <c r="C13296">
        <v>10.1</v>
      </c>
      <c r="D13296">
        <v>-3.91</v>
      </c>
      <c r="E13296">
        <v>3.6</v>
      </c>
      <c r="F13296" t="s">
        <v>1760</v>
      </c>
      <c r="H13296">
        <v>19901.759999999998</v>
      </c>
      <c r="I13296">
        <v>98355.71</v>
      </c>
      <c r="J13296" t="s">
        <v>1540</v>
      </c>
      <c r="T13296">
        <f t="shared" si="234"/>
        <v>-0.31000000000000005</v>
      </c>
      <c r="U13296">
        <v>-0.31000000000000005</v>
      </c>
    </row>
    <row r="13297" spans="1:21" x14ac:dyDescent="0.2">
      <c r="A13297" t="s">
        <v>2340</v>
      </c>
      <c r="B13297" s="10" t="s">
        <v>1722</v>
      </c>
      <c r="C13297">
        <v>10.5</v>
      </c>
      <c r="D13297">
        <v>-4.3099999999999996</v>
      </c>
      <c r="E13297">
        <v>0.4</v>
      </c>
      <c r="F13297" t="s">
        <v>1690</v>
      </c>
      <c r="H13297">
        <v>19901.759999999998</v>
      </c>
      <c r="I13297">
        <v>98355.71</v>
      </c>
      <c r="J13297" t="s">
        <v>1540</v>
      </c>
      <c r="T13297">
        <f t="shared" si="234"/>
        <v>-3.9099999999999997</v>
      </c>
      <c r="U13297">
        <v>-3.9099999999999997</v>
      </c>
    </row>
    <row r="13298" spans="1:21" x14ac:dyDescent="0.2">
      <c r="A13298" t="s">
        <v>2340</v>
      </c>
      <c r="B13298" s="10" t="s">
        <v>1711</v>
      </c>
      <c r="C13298">
        <v>13</v>
      </c>
      <c r="D13298">
        <v>-6.81</v>
      </c>
      <c r="E13298">
        <v>2.5</v>
      </c>
      <c r="F13298" t="s">
        <v>1712</v>
      </c>
      <c r="H13298">
        <v>19901.759999999998</v>
      </c>
      <c r="I13298">
        <v>98355.71</v>
      </c>
      <c r="J13298" t="s">
        <v>1540</v>
      </c>
      <c r="T13298">
        <f t="shared" si="234"/>
        <v>-4.3099999999999996</v>
      </c>
      <c r="U13298">
        <v>-4.3099999999999996</v>
      </c>
    </row>
    <row r="13299" spans="1:21" x14ac:dyDescent="0.2">
      <c r="A13299" t="s">
        <v>2340</v>
      </c>
      <c r="B13299" s="10" t="s">
        <v>1215</v>
      </c>
      <c r="C13299">
        <v>22.3</v>
      </c>
      <c r="D13299">
        <v>-16.11</v>
      </c>
      <c r="E13299">
        <v>9.3000000000000007</v>
      </c>
      <c r="F13299" t="s">
        <v>1874</v>
      </c>
      <c r="H13299">
        <v>19901.759999999998</v>
      </c>
      <c r="I13299">
        <v>98355.71</v>
      </c>
      <c r="J13299" t="s">
        <v>1540</v>
      </c>
      <c r="T13299">
        <f t="shared" si="234"/>
        <v>-6.8099999999999987</v>
      </c>
      <c r="U13299">
        <v>-6.8099999999999987</v>
      </c>
    </row>
    <row r="13300" spans="1:21" x14ac:dyDescent="0.2">
      <c r="A13300" t="s">
        <v>2340</v>
      </c>
      <c r="B13300" s="10" t="s">
        <v>1700</v>
      </c>
      <c r="C13300">
        <v>26.5</v>
      </c>
      <c r="D13300">
        <v>-20.309999999999999</v>
      </c>
      <c r="E13300">
        <v>4.2</v>
      </c>
      <c r="F13300" t="s">
        <v>2273</v>
      </c>
      <c r="H13300">
        <v>19901.759999999998</v>
      </c>
      <c r="I13300">
        <v>98355.71</v>
      </c>
      <c r="J13300" t="s">
        <v>1540</v>
      </c>
      <c r="T13300">
        <f t="shared" si="234"/>
        <v>-16.11</v>
      </c>
      <c r="U13300">
        <v>-16.11</v>
      </c>
    </row>
    <row r="13301" spans="1:21" x14ac:dyDescent="0.2">
      <c r="A13301" t="s">
        <v>2340</v>
      </c>
      <c r="B13301" s="10" t="s">
        <v>1702</v>
      </c>
      <c r="C13301">
        <v>30.5</v>
      </c>
      <c r="D13301">
        <v>-24.31</v>
      </c>
      <c r="E13301">
        <v>4</v>
      </c>
      <c r="F13301" t="s">
        <v>2361</v>
      </c>
      <c r="H13301">
        <v>19901.759999999998</v>
      </c>
      <c r="I13301">
        <v>98355.71</v>
      </c>
      <c r="J13301" t="s">
        <v>1540</v>
      </c>
      <c r="T13301">
        <f t="shared" si="234"/>
        <v>-20.309999999999999</v>
      </c>
      <c r="U13301">
        <v>-20.309999999999999</v>
      </c>
    </row>
    <row r="13302" spans="1:21" x14ac:dyDescent="0.2">
      <c r="A13302" t="s">
        <v>2340</v>
      </c>
      <c r="B13302" s="10" t="s">
        <v>1704</v>
      </c>
      <c r="C13302">
        <v>32.5</v>
      </c>
      <c r="D13302">
        <v>-26.31</v>
      </c>
      <c r="E13302">
        <v>2</v>
      </c>
      <c r="F13302" t="s">
        <v>2362</v>
      </c>
      <c r="H13302">
        <v>19901.759999999998</v>
      </c>
      <c r="I13302">
        <v>98355.71</v>
      </c>
      <c r="J13302" t="s">
        <v>1540</v>
      </c>
      <c r="T13302">
        <f t="shared" si="234"/>
        <v>-24.31</v>
      </c>
      <c r="U13302">
        <v>-24.31</v>
      </c>
    </row>
    <row r="13303" spans="1:21" x14ac:dyDescent="0.2">
      <c r="A13303" t="s">
        <v>2340</v>
      </c>
      <c r="B13303" s="10" t="s">
        <v>1709</v>
      </c>
      <c r="C13303">
        <v>38.799999999999997</v>
      </c>
      <c r="D13303">
        <v>-32.61</v>
      </c>
      <c r="E13303">
        <v>6.3</v>
      </c>
      <c r="F13303" t="s">
        <v>2277</v>
      </c>
      <c r="H13303">
        <v>19901.759999999998</v>
      </c>
      <c r="I13303">
        <v>98355.71</v>
      </c>
      <c r="J13303" t="s">
        <v>1540</v>
      </c>
      <c r="T13303">
        <f t="shared" si="234"/>
        <v>-26.31</v>
      </c>
      <c r="U13303">
        <v>-26.31</v>
      </c>
    </row>
    <row r="13304" spans="1:21" x14ac:dyDescent="0.2">
      <c r="A13304" t="s">
        <v>2341</v>
      </c>
      <c r="B13304" s="10" t="s">
        <v>1714</v>
      </c>
      <c r="C13304">
        <v>6</v>
      </c>
      <c r="D13304">
        <v>0.12</v>
      </c>
      <c r="E13304">
        <v>6</v>
      </c>
      <c r="F13304" t="s">
        <v>1756</v>
      </c>
      <c r="H13304">
        <v>19898.080000000002</v>
      </c>
      <c r="I13304">
        <v>98362.69</v>
      </c>
      <c r="J13304" t="s">
        <v>1540</v>
      </c>
      <c r="T13304">
        <f t="shared" si="234"/>
        <v>6.12</v>
      </c>
      <c r="U13304">
        <v>6.12</v>
      </c>
    </row>
    <row r="13305" spans="1:21" x14ac:dyDescent="0.2">
      <c r="A13305" t="s">
        <v>2341</v>
      </c>
      <c r="B13305" s="10" t="s">
        <v>1706</v>
      </c>
      <c r="C13305">
        <v>10.1</v>
      </c>
      <c r="D13305">
        <v>-3.98</v>
      </c>
      <c r="E13305">
        <v>4.0999999999999996</v>
      </c>
      <c r="F13305" t="s">
        <v>1760</v>
      </c>
      <c r="H13305">
        <v>19898.080000000002</v>
      </c>
      <c r="I13305">
        <v>98362.69</v>
      </c>
      <c r="J13305" t="s">
        <v>1540</v>
      </c>
      <c r="T13305">
        <f t="shared" si="234"/>
        <v>0.11999999999999966</v>
      </c>
      <c r="U13305">
        <v>0.11999999999999966</v>
      </c>
    </row>
    <row r="13306" spans="1:21" x14ac:dyDescent="0.2">
      <c r="A13306" t="s">
        <v>2341</v>
      </c>
      <c r="B13306" s="10" t="s">
        <v>1722</v>
      </c>
      <c r="C13306">
        <v>11.2</v>
      </c>
      <c r="D13306">
        <v>-5.08</v>
      </c>
      <c r="E13306">
        <v>1.1000000000000001</v>
      </c>
      <c r="F13306" t="s">
        <v>1690</v>
      </c>
      <c r="H13306">
        <v>19898.080000000002</v>
      </c>
      <c r="I13306">
        <v>98362.69</v>
      </c>
      <c r="J13306" t="s">
        <v>1540</v>
      </c>
      <c r="T13306">
        <f t="shared" si="234"/>
        <v>-3.98</v>
      </c>
      <c r="U13306">
        <v>-3.98</v>
      </c>
    </row>
    <row r="13307" spans="1:21" x14ac:dyDescent="0.2">
      <c r="A13307" t="s">
        <v>2341</v>
      </c>
      <c r="B13307" s="10" t="s">
        <v>1711</v>
      </c>
      <c r="C13307">
        <v>16</v>
      </c>
      <c r="D13307">
        <v>-9.8800000000000008</v>
      </c>
      <c r="E13307">
        <v>4.8</v>
      </c>
      <c r="F13307" t="s">
        <v>1712</v>
      </c>
      <c r="H13307">
        <v>19898.080000000002</v>
      </c>
      <c r="I13307">
        <v>98362.69</v>
      </c>
      <c r="J13307" t="s">
        <v>1540</v>
      </c>
      <c r="T13307">
        <f t="shared" si="234"/>
        <v>-5.080000000000001</v>
      </c>
      <c r="U13307">
        <v>-5.080000000000001</v>
      </c>
    </row>
    <row r="13308" spans="1:21" x14ac:dyDescent="0.2">
      <c r="A13308" t="s">
        <v>2341</v>
      </c>
      <c r="B13308" s="10" t="s">
        <v>1215</v>
      </c>
      <c r="C13308">
        <v>21.6</v>
      </c>
      <c r="D13308">
        <v>-15.48</v>
      </c>
      <c r="E13308">
        <v>5.6</v>
      </c>
      <c r="F13308" t="s">
        <v>1874</v>
      </c>
      <c r="H13308">
        <v>19898.080000000002</v>
      </c>
      <c r="I13308">
        <v>98362.69</v>
      </c>
      <c r="J13308" t="s">
        <v>1540</v>
      </c>
      <c r="T13308">
        <f t="shared" si="234"/>
        <v>-9.8800000000000008</v>
      </c>
      <c r="U13308">
        <v>-9.8800000000000008</v>
      </c>
    </row>
    <row r="13309" spans="1:21" x14ac:dyDescent="0.2">
      <c r="A13309" t="s">
        <v>2341</v>
      </c>
      <c r="B13309" s="10" t="s">
        <v>1700</v>
      </c>
      <c r="C13309">
        <v>26.5</v>
      </c>
      <c r="D13309">
        <v>-20.38</v>
      </c>
      <c r="E13309">
        <v>4.9000000000000004</v>
      </c>
      <c r="F13309" t="s">
        <v>2273</v>
      </c>
      <c r="H13309">
        <v>19898.080000000002</v>
      </c>
      <c r="I13309">
        <v>98362.69</v>
      </c>
      <c r="J13309" t="s">
        <v>1540</v>
      </c>
      <c r="T13309">
        <f t="shared" si="234"/>
        <v>-15.479999999999999</v>
      </c>
      <c r="U13309">
        <v>-15.479999999999999</v>
      </c>
    </row>
    <row r="13310" spans="1:21" x14ac:dyDescent="0.2">
      <c r="A13310" t="s">
        <v>2341</v>
      </c>
      <c r="B13310" s="10" t="s">
        <v>1702</v>
      </c>
      <c r="C13310">
        <v>30.4</v>
      </c>
      <c r="D13310">
        <v>-24.28</v>
      </c>
      <c r="E13310">
        <v>3.9</v>
      </c>
      <c r="F13310" t="s">
        <v>2361</v>
      </c>
      <c r="H13310">
        <v>19898.080000000002</v>
      </c>
      <c r="I13310">
        <v>98362.69</v>
      </c>
      <c r="J13310" t="s">
        <v>1540</v>
      </c>
      <c r="T13310">
        <f t="shared" si="234"/>
        <v>-20.380000000000003</v>
      </c>
      <c r="U13310">
        <v>-20.380000000000003</v>
      </c>
    </row>
    <row r="13311" spans="1:21" x14ac:dyDescent="0.2">
      <c r="A13311" t="s">
        <v>2341</v>
      </c>
      <c r="B13311" s="10" t="s">
        <v>1704</v>
      </c>
      <c r="C13311">
        <v>35.4</v>
      </c>
      <c r="D13311">
        <v>-29.28</v>
      </c>
      <c r="E13311">
        <v>5</v>
      </c>
      <c r="F13311" t="s">
        <v>2362</v>
      </c>
      <c r="H13311">
        <v>19898.080000000002</v>
      </c>
      <c r="I13311">
        <v>98362.69</v>
      </c>
      <c r="J13311" t="s">
        <v>1540</v>
      </c>
      <c r="T13311">
        <f t="shared" si="234"/>
        <v>-24.28</v>
      </c>
      <c r="U13311">
        <v>-24.28</v>
      </c>
    </row>
    <row r="13312" spans="1:21" x14ac:dyDescent="0.2">
      <c r="A13312" t="s">
        <v>2341</v>
      </c>
      <c r="B13312" s="10" t="s">
        <v>1709</v>
      </c>
      <c r="C13312">
        <v>40.799999999999997</v>
      </c>
      <c r="D13312">
        <v>-34.68</v>
      </c>
      <c r="E13312">
        <v>5.4</v>
      </c>
      <c r="F13312" t="s">
        <v>2277</v>
      </c>
      <c r="H13312">
        <v>19898.080000000002</v>
      </c>
      <c r="I13312">
        <v>98362.69</v>
      </c>
      <c r="J13312" t="s">
        <v>1540</v>
      </c>
      <c r="T13312">
        <f t="shared" si="234"/>
        <v>-29.28</v>
      </c>
      <c r="U13312">
        <v>-29.28</v>
      </c>
    </row>
    <row r="13313" spans="1:21" x14ac:dyDescent="0.2">
      <c r="A13313" t="s">
        <v>2342</v>
      </c>
      <c r="B13313" s="10" t="s">
        <v>1706</v>
      </c>
      <c r="C13313">
        <v>3.1</v>
      </c>
      <c r="D13313">
        <v>3.1</v>
      </c>
      <c r="E13313">
        <v>3.1</v>
      </c>
      <c r="F13313" t="s">
        <v>1760</v>
      </c>
      <c r="H13313">
        <v>19933.27</v>
      </c>
      <c r="I13313">
        <v>98371.32</v>
      </c>
      <c r="J13313" t="s">
        <v>1540</v>
      </c>
      <c r="T13313">
        <f t="shared" si="234"/>
        <v>6.2</v>
      </c>
      <c r="U13313">
        <v>6.2</v>
      </c>
    </row>
    <row r="13314" spans="1:21" x14ac:dyDescent="0.2">
      <c r="A13314" t="s">
        <v>2342</v>
      </c>
      <c r="B13314" s="10" t="s">
        <v>1687</v>
      </c>
      <c r="C13314">
        <v>12.5</v>
      </c>
      <c r="D13314">
        <v>-6.3</v>
      </c>
      <c r="E13314">
        <v>9.4</v>
      </c>
      <c r="F13314" t="s">
        <v>1688</v>
      </c>
      <c r="H13314">
        <v>19933.27</v>
      </c>
      <c r="I13314">
        <v>98371.32</v>
      </c>
      <c r="J13314" t="s">
        <v>1540</v>
      </c>
      <c r="T13314">
        <f t="shared" ref="T13314:T13377" si="235">D13314+E13314</f>
        <v>3.1000000000000005</v>
      </c>
      <c r="U13314">
        <v>3.1000000000000005</v>
      </c>
    </row>
    <row r="13315" spans="1:21" x14ac:dyDescent="0.2">
      <c r="A13315" t="s">
        <v>2342</v>
      </c>
      <c r="B13315" s="10" t="s">
        <v>1711</v>
      </c>
      <c r="C13315">
        <v>14</v>
      </c>
      <c r="D13315">
        <v>-7.8</v>
      </c>
      <c r="E13315">
        <v>1.5</v>
      </c>
      <c r="F13315" t="s">
        <v>1712</v>
      </c>
      <c r="H13315">
        <v>19933.27</v>
      </c>
      <c r="I13315">
        <v>98371.32</v>
      </c>
      <c r="J13315" t="s">
        <v>1540</v>
      </c>
      <c r="T13315">
        <f t="shared" si="235"/>
        <v>-6.3</v>
      </c>
      <c r="U13315">
        <v>-6.3</v>
      </c>
    </row>
    <row r="13316" spans="1:21" x14ac:dyDescent="0.2">
      <c r="A13316" t="s">
        <v>2342</v>
      </c>
      <c r="B13316" s="10" t="s">
        <v>1215</v>
      </c>
      <c r="C13316">
        <v>18</v>
      </c>
      <c r="D13316">
        <v>-11.8</v>
      </c>
      <c r="E13316">
        <v>4</v>
      </c>
      <c r="F13316" t="s">
        <v>1874</v>
      </c>
      <c r="H13316">
        <v>19933.27</v>
      </c>
      <c r="I13316">
        <v>98371.32</v>
      </c>
      <c r="J13316" t="s">
        <v>1540</v>
      </c>
      <c r="T13316">
        <f t="shared" si="235"/>
        <v>-7.8000000000000007</v>
      </c>
      <c r="U13316">
        <v>-7.8000000000000007</v>
      </c>
    </row>
    <row r="13317" spans="1:21" x14ac:dyDescent="0.2">
      <c r="A13317" t="s">
        <v>2342</v>
      </c>
      <c r="B13317" s="10" t="s">
        <v>1700</v>
      </c>
      <c r="C13317">
        <v>22</v>
      </c>
      <c r="D13317">
        <v>-15.8</v>
      </c>
      <c r="E13317">
        <v>4</v>
      </c>
      <c r="F13317" t="s">
        <v>2273</v>
      </c>
      <c r="H13317">
        <v>19933.27</v>
      </c>
      <c r="I13317">
        <v>98371.32</v>
      </c>
      <c r="J13317" t="s">
        <v>1540</v>
      </c>
      <c r="T13317">
        <f t="shared" si="235"/>
        <v>-11.8</v>
      </c>
      <c r="U13317">
        <v>-11.8</v>
      </c>
    </row>
    <row r="13318" spans="1:21" x14ac:dyDescent="0.2">
      <c r="A13318" t="s">
        <v>2342</v>
      </c>
      <c r="B13318" s="10" t="s">
        <v>1702</v>
      </c>
      <c r="C13318">
        <v>25.7</v>
      </c>
      <c r="D13318">
        <v>-19.5</v>
      </c>
      <c r="E13318">
        <v>3.7</v>
      </c>
      <c r="F13318" t="s">
        <v>2361</v>
      </c>
      <c r="H13318">
        <v>19933.27</v>
      </c>
      <c r="I13318">
        <v>98371.32</v>
      </c>
      <c r="J13318" t="s">
        <v>1540</v>
      </c>
      <c r="T13318">
        <f t="shared" si="235"/>
        <v>-15.8</v>
      </c>
      <c r="U13318">
        <v>-15.8</v>
      </c>
    </row>
    <row r="13319" spans="1:21" x14ac:dyDescent="0.2">
      <c r="A13319" t="s">
        <v>2342</v>
      </c>
      <c r="B13319" s="10" t="s">
        <v>1704</v>
      </c>
      <c r="C13319">
        <v>28.5</v>
      </c>
      <c r="D13319">
        <v>-22.3</v>
      </c>
      <c r="E13319">
        <v>2.8</v>
      </c>
      <c r="F13319" t="s">
        <v>2362</v>
      </c>
      <c r="H13319">
        <v>19933.27</v>
      </c>
      <c r="I13319">
        <v>98371.32</v>
      </c>
      <c r="J13319" t="s">
        <v>1540</v>
      </c>
      <c r="T13319">
        <f t="shared" si="235"/>
        <v>-19.5</v>
      </c>
      <c r="U13319">
        <v>-19.5</v>
      </c>
    </row>
    <row r="13320" spans="1:21" x14ac:dyDescent="0.2">
      <c r="A13320" t="s">
        <v>2342</v>
      </c>
      <c r="B13320" s="10" t="s">
        <v>1709</v>
      </c>
      <c r="C13320">
        <v>36.700000000000003</v>
      </c>
      <c r="D13320">
        <v>-30.5</v>
      </c>
      <c r="E13320">
        <v>8.1999999999999993</v>
      </c>
      <c r="F13320" t="s">
        <v>2277</v>
      </c>
      <c r="H13320">
        <v>19933.27</v>
      </c>
      <c r="I13320">
        <v>98371.32</v>
      </c>
      <c r="J13320" t="s">
        <v>1540</v>
      </c>
      <c r="T13320">
        <f t="shared" si="235"/>
        <v>-22.3</v>
      </c>
      <c r="U13320">
        <v>-22.3</v>
      </c>
    </row>
    <row r="13321" spans="1:21" x14ac:dyDescent="0.2">
      <c r="A13321" t="s">
        <v>2344</v>
      </c>
      <c r="B13321" s="10" t="s">
        <v>1714</v>
      </c>
      <c r="C13321">
        <v>1.3</v>
      </c>
      <c r="D13321">
        <v>4.38</v>
      </c>
      <c r="E13321">
        <v>1.3</v>
      </c>
      <c r="F13321" t="s">
        <v>1756</v>
      </c>
      <c r="H13321">
        <v>19919.349999999999</v>
      </c>
      <c r="I13321">
        <v>98384.82</v>
      </c>
      <c r="J13321" t="s">
        <v>1540</v>
      </c>
      <c r="T13321">
        <f t="shared" si="235"/>
        <v>5.68</v>
      </c>
      <c r="U13321">
        <v>5.68</v>
      </c>
    </row>
    <row r="13322" spans="1:21" x14ac:dyDescent="0.2">
      <c r="A13322" t="s">
        <v>2344</v>
      </c>
      <c r="B13322" s="10" t="s">
        <v>1706</v>
      </c>
      <c r="C13322">
        <v>3.9</v>
      </c>
      <c r="D13322">
        <v>1.78</v>
      </c>
      <c r="E13322">
        <v>2.6</v>
      </c>
      <c r="F13322" t="s">
        <v>1760</v>
      </c>
      <c r="H13322">
        <v>19919.349999999999</v>
      </c>
      <c r="I13322">
        <v>98384.82</v>
      </c>
      <c r="J13322" t="s">
        <v>1540</v>
      </c>
      <c r="T13322">
        <f t="shared" si="235"/>
        <v>4.38</v>
      </c>
      <c r="U13322">
        <v>4.38</v>
      </c>
    </row>
    <row r="13323" spans="1:21" x14ac:dyDescent="0.2">
      <c r="A13323" t="s">
        <v>2344</v>
      </c>
      <c r="B13323" s="10" t="s">
        <v>1687</v>
      </c>
      <c r="C13323">
        <v>8</v>
      </c>
      <c r="D13323">
        <v>-2.3199999999999998</v>
      </c>
      <c r="E13323">
        <v>4.0999999999999996</v>
      </c>
      <c r="F13323" t="s">
        <v>1688</v>
      </c>
      <c r="H13323">
        <v>19919.349999999999</v>
      </c>
      <c r="I13323">
        <v>98384.82</v>
      </c>
      <c r="J13323" t="s">
        <v>1540</v>
      </c>
      <c r="T13323">
        <f t="shared" si="235"/>
        <v>1.7799999999999998</v>
      </c>
      <c r="U13323">
        <v>1.7799999999999998</v>
      </c>
    </row>
    <row r="13324" spans="1:21" x14ac:dyDescent="0.2">
      <c r="A13324" t="s">
        <v>2344</v>
      </c>
      <c r="B13324" s="10" t="s">
        <v>1706</v>
      </c>
      <c r="C13324">
        <v>10.3</v>
      </c>
      <c r="D13324">
        <v>-4.62</v>
      </c>
      <c r="E13324">
        <v>2.2999999999999998</v>
      </c>
      <c r="F13324" t="s">
        <v>1760</v>
      </c>
      <c r="H13324">
        <v>19919.349999999999</v>
      </c>
      <c r="I13324">
        <v>98384.82</v>
      </c>
      <c r="J13324" t="s">
        <v>1540</v>
      </c>
      <c r="T13324">
        <f t="shared" si="235"/>
        <v>-2.3200000000000003</v>
      </c>
      <c r="U13324">
        <v>-2.3200000000000003</v>
      </c>
    </row>
    <row r="13325" spans="1:21" x14ac:dyDescent="0.2">
      <c r="A13325" t="s">
        <v>2344</v>
      </c>
      <c r="B13325" s="10" t="s">
        <v>1722</v>
      </c>
      <c r="C13325">
        <v>10.8</v>
      </c>
      <c r="D13325">
        <v>-5.12</v>
      </c>
      <c r="E13325">
        <v>0.5</v>
      </c>
      <c r="F13325" t="s">
        <v>1690</v>
      </c>
      <c r="H13325">
        <v>19919.349999999999</v>
      </c>
      <c r="I13325">
        <v>98384.82</v>
      </c>
      <c r="J13325" t="s">
        <v>1540</v>
      </c>
      <c r="T13325">
        <f t="shared" si="235"/>
        <v>-4.62</v>
      </c>
      <c r="U13325">
        <v>-4.62</v>
      </c>
    </row>
    <row r="13326" spans="1:21" x14ac:dyDescent="0.2">
      <c r="A13326" t="s">
        <v>2344</v>
      </c>
      <c r="B13326" s="10" t="s">
        <v>1711</v>
      </c>
      <c r="C13326">
        <v>13</v>
      </c>
      <c r="D13326">
        <v>-7.32</v>
      </c>
      <c r="E13326">
        <v>2.2000000000000002</v>
      </c>
      <c r="F13326" t="s">
        <v>1712</v>
      </c>
      <c r="H13326">
        <v>19919.349999999999</v>
      </c>
      <c r="I13326">
        <v>98384.82</v>
      </c>
      <c r="J13326" t="s">
        <v>1540</v>
      </c>
      <c r="T13326">
        <f t="shared" si="235"/>
        <v>-5.12</v>
      </c>
      <c r="U13326">
        <v>-5.12</v>
      </c>
    </row>
    <row r="13327" spans="1:21" x14ac:dyDescent="0.2">
      <c r="A13327" t="s">
        <v>2344</v>
      </c>
      <c r="B13327" s="10" t="s">
        <v>1215</v>
      </c>
      <c r="C13327">
        <v>17.5</v>
      </c>
      <c r="D13327">
        <v>-11.82</v>
      </c>
      <c r="E13327">
        <v>4.5</v>
      </c>
      <c r="F13327" t="s">
        <v>1874</v>
      </c>
      <c r="H13327">
        <v>19919.349999999999</v>
      </c>
      <c r="I13327">
        <v>98384.82</v>
      </c>
      <c r="J13327" t="s">
        <v>1540</v>
      </c>
      <c r="T13327">
        <f t="shared" si="235"/>
        <v>-7.32</v>
      </c>
      <c r="U13327">
        <v>-7.32</v>
      </c>
    </row>
    <row r="13328" spans="1:21" x14ac:dyDescent="0.2">
      <c r="A13328" t="s">
        <v>2344</v>
      </c>
      <c r="B13328" s="10" t="s">
        <v>1700</v>
      </c>
      <c r="C13328">
        <v>23</v>
      </c>
      <c r="D13328">
        <v>-17.32</v>
      </c>
      <c r="E13328">
        <v>5.5</v>
      </c>
      <c r="F13328" t="s">
        <v>2273</v>
      </c>
      <c r="H13328">
        <v>19919.349999999999</v>
      </c>
      <c r="I13328">
        <v>98384.82</v>
      </c>
      <c r="J13328" t="s">
        <v>1540</v>
      </c>
      <c r="T13328">
        <f t="shared" si="235"/>
        <v>-11.82</v>
      </c>
      <c r="U13328">
        <v>-11.82</v>
      </c>
    </row>
    <row r="13329" spans="1:21" x14ac:dyDescent="0.2">
      <c r="A13329" t="s">
        <v>2344</v>
      </c>
      <c r="B13329" s="10" t="s">
        <v>1702</v>
      </c>
      <c r="C13329">
        <v>27.5</v>
      </c>
      <c r="D13329">
        <v>-21.82</v>
      </c>
      <c r="E13329">
        <v>4.5</v>
      </c>
      <c r="F13329" t="s">
        <v>2361</v>
      </c>
      <c r="H13329">
        <v>19919.349999999999</v>
      </c>
      <c r="I13329">
        <v>98384.82</v>
      </c>
      <c r="J13329" t="s">
        <v>1540</v>
      </c>
      <c r="T13329">
        <f t="shared" si="235"/>
        <v>-17.32</v>
      </c>
      <c r="U13329">
        <v>-17.32</v>
      </c>
    </row>
    <row r="13330" spans="1:21" x14ac:dyDescent="0.2">
      <c r="A13330" t="s">
        <v>2344</v>
      </c>
      <c r="B13330" s="10" t="s">
        <v>1704</v>
      </c>
      <c r="C13330">
        <v>30.4</v>
      </c>
      <c r="D13330">
        <v>-24.72</v>
      </c>
      <c r="E13330">
        <v>2.9</v>
      </c>
      <c r="F13330" t="s">
        <v>2362</v>
      </c>
      <c r="H13330">
        <v>19919.349999999999</v>
      </c>
      <c r="I13330">
        <v>98384.82</v>
      </c>
      <c r="J13330" t="s">
        <v>1540</v>
      </c>
      <c r="T13330">
        <f t="shared" si="235"/>
        <v>-21.82</v>
      </c>
      <c r="U13330">
        <v>-21.82</v>
      </c>
    </row>
    <row r="13331" spans="1:21" x14ac:dyDescent="0.2">
      <c r="A13331" t="s">
        <v>2344</v>
      </c>
      <c r="B13331" s="10" t="s">
        <v>1709</v>
      </c>
      <c r="C13331">
        <v>38.4</v>
      </c>
      <c r="D13331">
        <v>-32.72</v>
      </c>
      <c r="E13331">
        <v>8</v>
      </c>
      <c r="F13331" t="s">
        <v>2277</v>
      </c>
      <c r="H13331">
        <v>19919.349999999999</v>
      </c>
      <c r="I13331">
        <v>98384.82</v>
      </c>
      <c r="J13331" t="s">
        <v>1540</v>
      </c>
      <c r="T13331">
        <f t="shared" si="235"/>
        <v>-24.72</v>
      </c>
      <c r="U13331">
        <v>-24.72</v>
      </c>
    </row>
    <row r="13332" spans="1:21" x14ac:dyDescent="0.2">
      <c r="A13332" t="s">
        <v>2345</v>
      </c>
      <c r="B13332" s="10" t="s">
        <v>1687</v>
      </c>
      <c r="C13332">
        <v>1.4</v>
      </c>
      <c r="D13332">
        <v>4.1100000000000003</v>
      </c>
      <c r="E13332">
        <v>1.4</v>
      </c>
      <c r="F13332" t="s">
        <v>1688</v>
      </c>
      <c r="H13332">
        <v>19918.830000000002</v>
      </c>
      <c r="I13332">
        <v>98389.7</v>
      </c>
      <c r="J13332" t="s">
        <v>1540</v>
      </c>
      <c r="T13332">
        <f t="shared" si="235"/>
        <v>5.51</v>
      </c>
      <c r="U13332">
        <v>5.51</v>
      </c>
    </row>
    <row r="13333" spans="1:21" x14ac:dyDescent="0.2">
      <c r="A13333" t="s">
        <v>2345</v>
      </c>
      <c r="B13333" s="10" t="s">
        <v>1706</v>
      </c>
      <c r="C13333">
        <v>4.5</v>
      </c>
      <c r="D13333">
        <v>1.01</v>
      </c>
      <c r="E13333">
        <v>3.1</v>
      </c>
      <c r="F13333" t="s">
        <v>1760</v>
      </c>
      <c r="H13333">
        <v>19918.830000000002</v>
      </c>
      <c r="I13333">
        <v>98389.7</v>
      </c>
      <c r="J13333" t="s">
        <v>1540</v>
      </c>
      <c r="T13333">
        <f t="shared" si="235"/>
        <v>4.1100000000000003</v>
      </c>
      <c r="U13333">
        <v>4.1100000000000003</v>
      </c>
    </row>
    <row r="13334" spans="1:21" x14ac:dyDescent="0.2">
      <c r="A13334" t="s">
        <v>2345</v>
      </c>
      <c r="B13334" s="10" t="s">
        <v>1687</v>
      </c>
      <c r="C13334">
        <v>7.9</v>
      </c>
      <c r="D13334">
        <v>-2.39</v>
      </c>
      <c r="E13334">
        <v>3.4</v>
      </c>
      <c r="F13334" t="s">
        <v>1688</v>
      </c>
      <c r="H13334">
        <v>19918.830000000002</v>
      </c>
      <c r="I13334">
        <v>98389.7</v>
      </c>
      <c r="J13334" t="s">
        <v>1540</v>
      </c>
      <c r="T13334">
        <f t="shared" si="235"/>
        <v>1.0099999999999998</v>
      </c>
      <c r="U13334">
        <v>1.0099999999999998</v>
      </c>
    </row>
    <row r="13335" spans="1:21" x14ac:dyDescent="0.2">
      <c r="A13335" t="s">
        <v>2345</v>
      </c>
      <c r="B13335" s="10" t="s">
        <v>1706</v>
      </c>
      <c r="C13335">
        <v>9.9</v>
      </c>
      <c r="D13335">
        <v>-4.3899999999999997</v>
      </c>
      <c r="E13335">
        <v>2</v>
      </c>
      <c r="F13335" t="s">
        <v>1760</v>
      </c>
      <c r="H13335">
        <v>19918.830000000002</v>
      </c>
      <c r="I13335">
        <v>98389.7</v>
      </c>
      <c r="J13335" t="s">
        <v>1540</v>
      </c>
      <c r="T13335">
        <f t="shared" si="235"/>
        <v>-2.3899999999999997</v>
      </c>
      <c r="U13335">
        <v>-2.3899999999999997</v>
      </c>
    </row>
    <row r="13336" spans="1:21" x14ac:dyDescent="0.2">
      <c r="A13336" t="s">
        <v>2345</v>
      </c>
      <c r="B13336" s="10" t="s">
        <v>1722</v>
      </c>
      <c r="C13336">
        <v>11</v>
      </c>
      <c r="D13336">
        <v>-5.49</v>
      </c>
      <c r="E13336">
        <v>1.1000000000000001</v>
      </c>
      <c r="F13336" t="s">
        <v>1690</v>
      </c>
      <c r="H13336">
        <v>19918.830000000002</v>
      </c>
      <c r="I13336">
        <v>98389.7</v>
      </c>
      <c r="J13336" t="s">
        <v>1540</v>
      </c>
      <c r="T13336">
        <f t="shared" si="235"/>
        <v>-4.3900000000000006</v>
      </c>
      <c r="U13336">
        <v>-4.3900000000000006</v>
      </c>
    </row>
    <row r="13337" spans="1:21" x14ac:dyDescent="0.2">
      <c r="A13337" t="s">
        <v>2345</v>
      </c>
      <c r="B13337" s="10" t="s">
        <v>1711</v>
      </c>
      <c r="C13337">
        <v>13.5</v>
      </c>
      <c r="D13337">
        <v>-7.99</v>
      </c>
      <c r="E13337">
        <v>2.5</v>
      </c>
      <c r="F13337" t="s">
        <v>1712</v>
      </c>
      <c r="H13337">
        <v>19918.830000000002</v>
      </c>
      <c r="I13337">
        <v>98389.7</v>
      </c>
      <c r="J13337" t="s">
        <v>1540</v>
      </c>
      <c r="T13337">
        <f t="shared" si="235"/>
        <v>-5.49</v>
      </c>
      <c r="U13337">
        <v>-5.49</v>
      </c>
    </row>
    <row r="13338" spans="1:21" x14ac:dyDescent="0.2">
      <c r="A13338" t="s">
        <v>2345</v>
      </c>
      <c r="B13338" s="10" t="s">
        <v>1215</v>
      </c>
      <c r="C13338">
        <v>21</v>
      </c>
      <c r="D13338">
        <v>-15.49</v>
      </c>
      <c r="E13338">
        <v>7.5</v>
      </c>
      <c r="F13338" t="s">
        <v>1874</v>
      </c>
      <c r="H13338">
        <v>19918.830000000002</v>
      </c>
      <c r="I13338">
        <v>98389.7</v>
      </c>
      <c r="J13338" t="s">
        <v>1540</v>
      </c>
      <c r="T13338">
        <f t="shared" si="235"/>
        <v>-7.99</v>
      </c>
      <c r="U13338">
        <v>-7.99</v>
      </c>
    </row>
    <row r="13339" spans="1:21" x14ac:dyDescent="0.2">
      <c r="A13339" t="s">
        <v>2345</v>
      </c>
      <c r="B13339" s="10" t="s">
        <v>1700</v>
      </c>
      <c r="C13339">
        <v>24.5</v>
      </c>
      <c r="D13339">
        <v>-18.989999999999998</v>
      </c>
      <c r="E13339">
        <v>3.5</v>
      </c>
      <c r="F13339" t="s">
        <v>2273</v>
      </c>
      <c r="H13339">
        <v>19918.830000000002</v>
      </c>
      <c r="I13339">
        <v>98389.7</v>
      </c>
      <c r="J13339" t="s">
        <v>1540</v>
      </c>
      <c r="T13339">
        <f t="shared" si="235"/>
        <v>-15.489999999999998</v>
      </c>
      <c r="U13339">
        <v>-15.489999999999998</v>
      </c>
    </row>
    <row r="13340" spans="1:21" x14ac:dyDescent="0.2">
      <c r="A13340" t="s">
        <v>2345</v>
      </c>
      <c r="B13340" s="10" t="s">
        <v>1702</v>
      </c>
      <c r="C13340">
        <v>28.1</v>
      </c>
      <c r="D13340">
        <v>-22.59</v>
      </c>
      <c r="E13340">
        <v>3.6</v>
      </c>
      <c r="F13340" t="s">
        <v>2361</v>
      </c>
      <c r="H13340">
        <v>19918.830000000002</v>
      </c>
      <c r="I13340">
        <v>98389.7</v>
      </c>
      <c r="J13340" t="s">
        <v>1540</v>
      </c>
      <c r="T13340">
        <f t="shared" si="235"/>
        <v>-18.989999999999998</v>
      </c>
      <c r="U13340">
        <v>-18.989999999999998</v>
      </c>
    </row>
    <row r="13341" spans="1:21" x14ac:dyDescent="0.2">
      <c r="A13341" t="s">
        <v>2345</v>
      </c>
      <c r="B13341" s="10" t="s">
        <v>1704</v>
      </c>
      <c r="C13341">
        <v>32</v>
      </c>
      <c r="D13341">
        <v>-26.49</v>
      </c>
      <c r="E13341">
        <v>3.9</v>
      </c>
      <c r="F13341" t="s">
        <v>2362</v>
      </c>
      <c r="H13341">
        <v>19918.830000000002</v>
      </c>
      <c r="I13341">
        <v>98389.7</v>
      </c>
      <c r="J13341" t="s">
        <v>1540</v>
      </c>
      <c r="T13341">
        <f t="shared" si="235"/>
        <v>-22.59</v>
      </c>
      <c r="U13341">
        <v>-22.59</v>
      </c>
    </row>
    <row r="13342" spans="1:21" x14ac:dyDescent="0.2">
      <c r="A13342" t="s">
        <v>2345</v>
      </c>
      <c r="B13342" s="10" t="s">
        <v>1709</v>
      </c>
      <c r="C13342">
        <v>37.4</v>
      </c>
      <c r="D13342">
        <v>-31.89</v>
      </c>
      <c r="E13342">
        <v>5.4</v>
      </c>
      <c r="F13342" t="s">
        <v>2277</v>
      </c>
      <c r="H13342">
        <v>19918.830000000002</v>
      </c>
      <c r="I13342">
        <v>98389.7</v>
      </c>
      <c r="J13342" t="s">
        <v>1540</v>
      </c>
      <c r="T13342">
        <f t="shared" si="235"/>
        <v>-26.490000000000002</v>
      </c>
      <c r="U13342">
        <v>-26.490000000000002</v>
      </c>
    </row>
    <row r="13343" spans="1:21" x14ac:dyDescent="0.2">
      <c r="A13343" t="s">
        <v>2346</v>
      </c>
      <c r="B13343" s="10" t="s">
        <v>1706</v>
      </c>
      <c r="C13343">
        <v>4.8</v>
      </c>
      <c r="D13343">
        <v>1.07</v>
      </c>
      <c r="E13343">
        <v>4.8</v>
      </c>
      <c r="F13343" t="s">
        <v>1760</v>
      </c>
      <c r="H13343">
        <v>19957.009999999998</v>
      </c>
      <c r="I13343">
        <v>98408.8</v>
      </c>
      <c r="J13343" t="s">
        <v>1540</v>
      </c>
      <c r="T13343">
        <f t="shared" si="235"/>
        <v>5.87</v>
      </c>
      <c r="U13343">
        <v>5.87</v>
      </c>
    </row>
    <row r="13344" spans="1:21" x14ac:dyDescent="0.2">
      <c r="A13344" t="s">
        <v>2346</v>
      </c>
      <c r="B13344" s="10" t="s">
        <v>1687</v>
      </c>
      <c r="C13344">
        <v>10.6</v>
      </c>
      <c r="D13344">
        <v>-4.7300000000000004</v>
      </c>
      <c r="E13344">
        <v>5.8</v>
      </c>
      <c r="F13344" t="s">
        <v>1688</v>
      </c>
      <c r="H13344">
        <v>19957.009999999998</v>
      </c>
      <c r="I13344">
        <v>98408.8</v>
      </c>
      <c r="J13344" t="s">
        <v>1540</v>
      </c>
      <c r="T13344">
        <f t="shared" si="235"/>
        <v>1.0699999999999994</v>
      </c>
      <c r="U13344">
        <v>1.0699999999999994</v>
      </c>
    </row>
    <row r="13345" spans="1:21" x14ac:dyDescent="0.2">
      <c r="A13345" t="s">
        <v>2346</v>
      </c>
      <c r="B13345" s="10" t="s">
        <v>1711</v>
      </c>
      <c r="C13345">
        <v>14</v>
      </c>
      <c r="D13345">
        <v>-8.1300000000000008</v>
      </c>
      <c r="E13345">
        <v>3.4</v>
      </c>
      <c r="F13345" t="s">
        <v>1712</v>
      </c>
      <c r="H13345">
        <v>19957.009999999998</v>
      </c>
      <c r="I13345">
        <v>98408.8</v>
      </c>
      <c r="J13345" t="s">
        <v>1540</v>
      </c>
      <c r="T13345">
        <f t="shared" si="235"/>
        <v>-4.7300000000000004</v>
      </c>
      <c r="U13345">
        <v>-4.7300000000000004</v>
      </c>
    </row>
    <row r="13346" spans="1:21" x14ac:dyDescent="0.2">
      <c r="A13346" t="s">
        <v>2346</v>
      </c>
      <c r="B13346" s="10" t="s">
        <v>1215</v>
      </c>
      <c r="C13346">
        <v>26.5</v>
      </c>
      <c r="D13346">
        <v>-20.63</v>
      </c>
      <c r="E13346">
        <v>12.5</v>
      </c>
      <c r="F13346" t="s">
        <v>1874</v>
      </c>
      <c r="H13346">
        <v>19957.009999999998</v>
      </c>
      <c r="I13346">
        <v>98408.8</v>
      </c>
      <c r="J13346" t="s">
        <v>1540</v>
      </c>
      <c r="T13346">
        <f t="shared" si="235"/>
        <v>-8.129999999999999</v>
      </c>
      <c r="U13346">
        <v>-8.129999999999999</v>
      </c>
    </row>
    <row r="13347" spans="1:21" x14ac:dyDescent="0.2">
      <c r="A13347" t="s">
        <v>2346</v>
      </c>
      <c r="B13347" s="10" t="s">
        <v>1700</v>
      </c>
      <c r="C13347">
        <v>31.5</v>
      </c>
      <c r="D13347">
        <v>-25.63</v>
      </c>
      <c r="E13347">
        <v>5</v>
      </c>
      <c r="F13347" t="s">
        <v>2273</v>
      </c>
      <c r="H13347">
        <v>19957.009999999998</v>
      </c>
      <c r="I13347">
        <v>98408.8</v>
      </c>
      <c r="J13347" t="s">
        <v>1540</v>
      </c>
      <c r="T13347">
        <f t="shared" si="235"/>
        <v>-20.63</v>
      </c>
      <c r="U13347">
        <v>-20.63</v>
      </c>
    </row>
    <row r="13348" spans="1:21" x14ac:dyDescent="0.2">
      <c r="A13348" t="s">
        <v>2346</v>
      </c>
      <c r="B13348" s="10" t="s">
        <v>1702</v>
      </c>
      <c r="C13348">
        <v>37.1</v>
      </c>
      <c r="D13348">
        <v>-31.23</v>
      </c>
      <c r="E13348">
        <v>5.6</v>
      </c>
      <c r="F13348" t="s">
        <v>2361</v>
      </c>
      <c r="H13348">
        <v>19957.009999999998</v>
      </c>
      <c r="I13348">
        <v>98408.8</v>
      </c>
      <c r="J13348" t="s">
        <v>1540</v>
      </c>
      <c r="T13348">
        <f t="shared" si="235"/>
        <v>-25.630000000000003</v>
      </c>
      <c r="U13348">
        <v>-25.630000000000003</v>
      </c>
    </row>
    <row r="13349" spans="1:21" x14ac:dyDescent="0.2">
      <c r="A13349" t="s">
        <v>2346</v>
      </c>
      <c r="B13349" s="10" t="s">
        <v>1704</v>
      </c>
      <c r="C13349">
        <v>39.5</v>
      </c>
      <c r="D13349">
        <v>-33.630000000000003</v>
      </c>
      <c r="E13349">
        <v>2.4</v>
      </c>
      <c r="F13349" t="s">
        <v>2362</v>
      </c>
      <c r="H13349">
        <v>19957.009999999998</v>
      </c>
      <c r="I13349">
        <v>98408.8</v>
      </c>
      <c r="J13349" t="s">
        <v>1540</v>
      </c>
      <c r="T13349">
        <f t="shared" si="235"/>
        <v>-31.230000000000004</v>
      </c>
      <c r="U13349">
        <v>-31.230000000000004</v>
      </c>
    </row>
    <row r="13350" spans="1:21" x14ac:dyDescent="0.2">
      <c r="A13350" t="s">
        <v>2346</v>
      </c>
      <c r="B13350" s="10" t="s">
        <v>1709</v>
      </c>
      <c r="C13350">
        <v>44.6</v>
      </c>
      <c r="D13350">
        <v>-38.729999999999997</v>
      </c>
      <c r="E13350">
        <v>5.0999999999999996</v>
      </c>
      <c r="F13350" t="s">
        <v>2277</v>
      </c>
      <c r="H13350">
        <v>19957.009999999998</v>
      </c>
      <c r="I13350">
        <v>98408.8</v>
      </c>
      <c r="J13350" t="s">
        <v>1540</v>
      </c>
      <c r="T13350">
        <f t="shared" si="235"/>
        <v>-33.629999999999995</v>
      </c>
      <c r="U13350">
        <v>-33.629999999999995</v>
      </c>
    </row>
    <row r="13351" spans="1:21" x14ac:dyDescent="0.2">
      <c r="A13351" t="s">
        <v>2347</v>
      </c>
      <c r="B13351" s="10" t="s">
        <v>1714</v>
      </c>
      <c r="C13351">
        <v>1.8</v>
      </c>
      <c r="D13351">
        <v>4.1399999999999997</v>
      </c>
      <c r="E13351">
        <v>1.8</v>
      </c>
      <c r="F13351" t="s">
        <v>1756</v>
      </c>
      <c r="H13351">
        <v>19943.240000000002</v>
      </c>
      <c r="I13351">
        <v>98420.85</v>
      </c>
      <c r="J13351" t="s">
        <v>1540</v>
      </c>
      <c r="T13351">
        <f t="shared" si="235"/>
        <v>5.9399999999999995</v>
      </c>
      <c r="U13351">
        <v>5.9399999999999995</v>
      </c>
    </row>
    <row r="13352" spans="1:21" x14ac:dyDescent="0.2">
      <c r="A13352" t="s">
        <v>2347</v>
      </c>
      <c r="B13352" s="10" t="s">
        <v>1706</v>
      </c>
      <c r="C13352">
        <v>7.8</v>
      </c>
      <c r="D13352">
        <v>-1.86</v>
      </c>
      <c r="E13352">
        <v>6</v>
      </c>
      <c r="F13352" t="s">
        <v>1760</v>
      </c>
      <c r="H13352">
        <v>19943.240000000002</v>
      </c>
      <c r="I13352">
        <v>98420.85</v>
      </c>
      <c r="J13352" t="s">
        <v>1540</v>
      </c>
      <c r="T13352">
        <f t="shared" si="235"/>
        <v>4.1399999999999997</v>
      </c>
      <c r="U13352">
        <v>4.1399999999999997</v>
      </c>
    </row>
    <row r="13353" spans="1:21" x14ac:dyDescent="0.2">
      <c r="A13353" t="s">
        <v>2347</v>
      </c>
      <c r="B13353" s="10" t="s">
        <v>1714</v>
      </c>
      <c r="C13353">
        <v>11.6</v>
      </c>
      <c r="D13353">
        <v>-5.66</v>
      </c>
      <c r="E13353">
        <v>3.8</v>
      </c>
      <c r="F13353" t="s">
        <v>1756</v>
      </c>
      <c r="H13353">
        <v>19943.240000000002</v>
      </c>
      <c r="I13353">
        <v>98420.85</v>
      </c>
      <c r="J13353" t="s">
        <v>1540</v>
      </c>
      <c r="T13353">
        <f t="shared" si="235"/>
        <v>-1.8600000000000003</v>
      </c>
      <c r="U13353">
        <v>-1.8600000000000003</v>
      </c>
    </row>
    <row r="13354" spans="1:21" x14ac:dyDescent="0.2">
      <c r="A13354" t="s">
        <v>2347</v>
      </c>
      <c r="B13354" s="10" t="s">
        <v>1722</v>
      </c>
      <c r="C13354">
        <v>12.2</v>
      </c>
      <c r="D13354">
        <v>-6.26</v>
      </c>
      <c r="E13354">
        <v>0.6</v>
      </c>
      <c r="F13354" t="s">
        <v>1690</v>
      </c>
      <c r="H13354">
        <v>19943.240000000002</v>
      </c>
      <c r="I13354">
        <v>98420.85</v>
      </c>
      <c r="J13354" t="s">
        <v>1540</v>
      </c>
      <c r="T13354">
        <f t="shared" si="235"/>
        <v>-5.66</v>
      </c>
      <c r="U13354">
        <v>-5.66</v>
      </c>
    </row>
    <row r="13355" spans="1:21" x14ac:dyDescent="0.2">
      <c r="A13355" t="s">
        <v>2347</v>
      </c>
      <c r="B13355" s="10" t="s">
        <v>1215</v>
      </c>
      <c r="C13355">
        <v>23.6</v>
      </c>
      <c r="D13355">
        <v>-17.66</v>
      </c>
      <c r="E13355">
        <v>11.4</v>
      </c>
      <c r="F13355" t="s">
        <v>1874</v>
      </c>
      <c r="H13355">
        <v>19943.240000000002</v>
      </c>
      <c r="I13355">
        <v>98420.85</v>
      </c>
      <c r="J13355" t="s">
        <v>1540</v>
      </c>
      <c r="T13355">
        <f t="shared" si="235"/>
        <v>-6.26</v>
      </c>
      <c r="U13355">
        <v>-6.26</v>
      </c>
    </row>
    <row r="13356" spans="1:21" x14ac:dyDescent="0.2">
      <c r="A13356" t="s">
        <v>2347</v>
      </c>
      <c r="B13356" s="10" t="s">
        <v>1700</v>
      </c>
      <c r="C13356">
        <v>37</v>
      </c>
      <c r="D13356">
        <v>-31.06</v>
      </c>
      <c r="E13356">
        <v>13.4</v>
      </c>
      <c r="F13356" t="s">
        <v>2273</v>
      </c>
      <c r="H13356">
        <v>19943.240000000002</v>
      </c>
      <c r="I13356">
        <v>98420.85</v>
      </c>
      <c r="J13356" t="s">
        <v>1540</v>
      </c>
      <c r="T13356">
        <f t="shared" si="235"/>
        <v>-17.659999999999997</v>
      </c>
      <c r="U13356">
        <v>-17.659999999999997</v>
      </c>
    </row>
    <row r="13357" spans="1:21" x14ac:dyDescent="0.2">
      <c r="A13357" t="s">
        <v>2347</v>
      </c>
      <c r="B13357" s="10" t="s">
        <v>1702</v>
      </c>
      <c r="C13357">
        <v>39.200000000000003</v>
      </c>
      <c r="D13357">
        <v>-33.26</v>
      </c>
      <c r="E13357">
        <v>2.2000000000000002</v>
      </c>
      <c r="F13357" t="s">
        <v>2361</v>
      </c>
      <c r="H13357">
        <v>19943.240000000002</v>
      </c>
      <c r="I13357">
        <v>98420.85</v>
      </c>
      <c r="J13357" t="s">
        <v>1540</v>
      </c>
      <c r="T13357">
        <f t="shared" si="235"/>
        <v>-31.06</v>
      </c>
      <c r="U13357">
        <v>-31.06</v>
      </c>
    </row>
    <row r="13358" spans="1:21" x14ac:dyDescent="0.2">
      <c r="A13358" t="s">
        <v>2347</v>
      </c>
      <c r="B13358" s="10" t="s">
        <v>1704</v>
      </c>
      <c r="C13358">
        <v>44.4</v>
      </c>
      <c r="D13358">
        <v>-38.46</v>
      </c>
      <c r="E13358">
        <v>5.2</v>
      </c>
      <c r="F13358" t="s">
        <v>2362</v>
      </c>
      <c r="H13358">
        <v>19943.240000000002</v>
      </c>
      <c r="I13358">
        <v>98420.85</v>
      </c>
      <c r="J13358" t="s">
        <v>1540</v>
      </c>
      <c r="T13358">
        <f t="shared" si="235"/>
        <v>-33.26</v>
      </c>
      <c r="U13358">
        <v>-33.26</v>
      </c>
    </row>
    <row r="13359" spans="1:21" x14ac:dyDescent="0.2">
      <c r="A13359" t="s">
        <v>2347</v>
      </c>
      <c r="B13359" s="10" t="s">
        <v>1709</v>
      </c>
      <c r="C13359">
        <v>49.4</v>
      </c>
      <c r="D13359">
        <v>-43.46</v>
      </c>
      <c r="E13359">
        <v>5</v>
      </c>
      <c r="F13359" t="s">
        <v>2277</v>
      </c>
      <c r="H13359">
        <v>19943.240000000002</v>
      </c>
      <c r="I13359">
        <v>98420.85</v>
      </c>
      <c r="J13359" t="s">
        <v>1540</v>
      </c>
      <c r="T13359">
        <f t="shared" si="235"/>
        <v>-38.46</v>
      </c>
      <c r="U13359">
        <v>-38.46</v>
      </c>
    </row>
    <row r="13360" spans="1:21" x14ac:dyDescent="0.2">
      <c r="A13360" t="s">
        <v>2348</v>
      </c>
      <c r="B13360" s="10" t="s">
        <v>1687</v>
      </c>
      <c r="C13360">
        <v>2.4</v>
      </c>
      <c r="D13360">
        <v>3.13</v>
      </c>
      <c r="E13360">
        <v>2.4</v>
      </c>
      <c r="F13360" t="s">
        <v>1688</v>
      </c>
      <c r="H13360">
        <v>19943.04</v>
      </c>
      <c r="I13360">
        <v>98426.04</v>
      </c>
      <c r="J13360" t="s">
        <v>1540</v>
      </c>
      <c r="T13360">
        <f t="shared" si="235"/>
        <v>5.5299999999999994</v>
      </c>
      <c r="U13360">
        <v>5.5299999999999994</v>
      </c>
    </row>
    <row r="13361" spans="1:21" x14ac:dyDescent="0.2">
      <c r="A13361" t="s">
        <v>2348</v>
      </c>
      <c r="B13361" s="10" t="s">
        <v>1706</v>
      </c>
      <c r="C13361">
        <v>10.4</v>
      </c>
      <c r="D13361">
        <v>-4.87</v>
      </c>
      <c r="E13361">
        <v>8</v>
      </c>
      <c r="F13361" t="s">
        <v>1760</v>
      </c>
      <c r="H13361">
        <v>19943.04</v>
      </c>
      <c r="I13361">
        <v>98426.04</v>
      </c>
      <c r="J13361" t="s">
        <v>1540</v>
      </c>
      <c r="T13361">
        <f t="shared" si="235"/>
        <v>3.13</v>
      </c>
      <c r="U13361">
        <v>3.13</v>
      </c>
    </row>
    <row r="13362" spans="1:21" x14ac:dyDescent="0.2">
      <c r="A13362" t="s">
        <v>2348</v>
      </c>
      <c r="B13362" s="10" t="s">
        <v>1215</v>
      </c>
      <c r="C13362">
        <v>24.5</v>
      </c>
      <c r="D13362">
        <v>-18.97</v>
      </c>
      <c r="E13362">
        <v>14.1</v>
      </c>
      <c r="F13362" t="s">
        <v>1874</v>
      </c>
      <c r="H13362">
        <v>19943.04</v>
      </c>
      <c r="I13362">
        <v>98426.04</v>
      </c>
      <c r="J13362" t="s">
        <v>1540</v>
      </c>
      <c r="T13362">
        <f t="shared" si="235"/>
        <v>-4.8699999999999992</v>
      </c>
      <c r="U13362">
        <v>-4.8699999999999992</v>
      </c>
    </row>
    <row r="13363" spans="1:21" x14ac:dyDescent="0.2">
      <c r="A13363" t="s">
        <v>2348</v>
      </c>
      <c r="B13363" s="10" t="s">
        <v>1700</v>
      </c>
      <c r="C13363">
        <v>35.4</v>
      </c>
      <c r="D13363">
        <v>-29.87</v>
      </c>
      <c r="E13363">
        <v>10.9</v>
      </c>
      <c r="F13363" t="s">
        <v>2273</v>
      </c>
      <c r="H13363">
        <v>19943.04</v>
      </c>
      <c r="I13363">
        <v>98426.04</v>
      </c>
      <c r="J13363" t="s">
        <v>1540</v>
      </c>
      <c r="T13363">
        <f t="shared" si="235"/>
        <v>-18.97</v>
      </c>
      <c r="U13363">
        <v>-18.97</v>
      </c>
    </row>
    <row r="13364" spans="1:21" x14ac:dyDescent="0.2">
      <c r="A13364" t="s">
        <v>2348</v>
      </c>
      <c r="B13364" s="10" t="s">
        <v>1702</v>
      </c>
      <c r="C13364">
        <v>39.200000000000003</v>
      </c>
      <c r="D13364">
        <v>-33.67</v>
      </c>
      <c r="E13364">
        <v>3.8</v>
      </c>
      <c r="F13364" t="s">
        <v>2361</v>
      </c>
      <c r="H13364">
        <v>19943.04</v>
      </c>
      <c r="I13364">
        <v>98426.04</v>
      </c>
      <c r="J13364" t="s">
        <v>1540</v>
      </c>
      <c r="T13364">
        <f t="shared" si="235"/>
        <v>-29.87</v>
      </c>
      <c r="U13364">
        <v>-29.87</v>
      </c>
    </row>
    <row r="13365" spans="1:21" x14ac:dyDescent="0.2">
      <c r="A13365" t="s">
        <v>2348</v>
      </c>
      <c r="B13365" s="10" t="s">
        <v>1704</v>
      </c>
      <c r="C13365">
        <v>44.3</v>
      </c>
      <c r="D13365">
        <v>-38.770000000000003</v>
      </c>
      <c r="E13365">
        <v>5.0999999999999996</v>
      </c>
      <c r="F13365" t="s">
        <v>2362</v>
      </c>
      <c r="H13365">
        <v>19943.04</v>
      </c>
      <c r="I13365">
        <v>98426.04</v>
      </c>
      <c r="J13365" t="s">
        <v>1540</v>
      </c>
      <c r="T13365">
        <f t="shared" si="235"/>
        <v>-33.67</v>
      </c>
      <c r="U13365">
        <v>-33.67</v>
      </c>
    </row>
    <row r="13366" spans="1:21" x14ac:dyDescent="0.2">
      <c r="A13366" t="s">
        <v>2348</v>
      </c>
      <c r="B13366" s="10" t="s">
        <v>1709</v>
      </c>
      <c r="C13366">
        <v>49.8</v>
      </c>
      <c r="D13366">
        <v>-44.27</v>
      </c>
      <c r="E13366">
        <v>5.5</v>
      </c>
      <c r="F13366" t="s">
        <v>2277</v>
      </c>
      <c r="H13366">
        <v>19943.04</v>
      </c>
      <c r="I13366">
        <v>98426.04</v>
      </c>
      <c r="J13366" t="s">
        <v>1540</v>
      </c>
      <c r="T13366">
        <f t="shared" si="235"/>
        <v>-38.770000000000003</v>
      </c>
      <c r="U13366">
        <v>-38.770000000000003</v>
      </c>
    </row>
    <row r="13367" spans="1:21" x14ac:dyDescent="0.2">
      <c r="A13367" t="s">
        <v>2349</v>
      </c>
      <c r="B13367" s="10" t="s">
        <v>1714</v>
      </c>
      <c r="C13367">
        <v>6</v>
      </c>
      <c r="D13367">
        <v>-0.04</v>
      </c>
      <c r="E13367">
        <v>6</v>
      </c>
      <c r="F13367" t="s">
        <v>1756</v>
      </c>
      <c r="H13367">
        <v>19978.09</v>
      </c>
      <c r="I13367">
        <v>98436.03</v>
      </c>
      <c r="J13367" t="s">
        <v>1540</v>
      </c>
      <c r="T13367">
        <f t="shared" si="235"/>
        <v>5.96</v>
      </c>
      <c r="U13367">
        <v>5.96</v>
      </c>
    </row>
    <row r="13368" spans="1:21" x14ac:dyDescent="0.2">
      <c r="A13368" t="s">
        <v>2349</v>
      </c>
      <c r="B13368" s="10" t="s">
        <v>1706</v>
      </c>
      <c r="C13368">
        <v>9.9</v>
      </c>
      <c r="D13368">
        <v>-3.94</v>
      </c>
      <c r="E13368">
        <v>3.9</v>
      </c>
      <c r="F13368" t="s">
        <v>1760</v>
      </c>
      <c r="H13368">
        <v>19978.09</v>
      </c>
      <c r="I13368">
        <v>98436.03</v>
      </c>
      <c r="J13368" t="s">
        <v>1540</v>
      </c>
      <c r="T13368">
        <f t="shared" si="235"/>
        <v>-4.0000000000000036E-2</v>
      </c>
      <c r="U13368">
        <v>-4.0000000000000036E-2</v>
      </c>
    </row>
    <row r="13369" spans="1:21" x14ac:dyDescent="0.2">
      <c r="A13369" t="s">
        <v>2349</v>
      </c>
      <c r="B13369" s="10" t="s">
        <v>1722</v>
      </c>
      <c r="C13369">
        <v>10.9</v>
      </c>
      <c r="D13369">
        <v>-4.9400000000000004</v>
      </c>
      <c r="E13369">
        <v>1</v>
      </c>
      <c r="F13369" t="s">
        <v>1690</v>
      </c>
      <c r="H13369">
        <v>19978.09</v>
      </c>
      <c r="I13369">
        <v>98436.03</v>
      </c>
      <c r="J13369" t="s">
        <v>1540</v>
      </c>
      <c r="T13369">
        <f t="shared" si="235"/>
        <v>-3.9400000000000004</v>
      </c>
      <c r="U13369">
        <v>-3.9400000000000004</v>
      </c>
    </row>
    <row r="13370" spans="1:21" x14ac:dyDescent="0.2">
      <c r="A13370" t="s">
        <v>2349</v>
      </c>
      <c r="B13370" s="10" t="s">
        <v>1711</v>
      </c>
      <c r="C13370">
        <v>13.5</v>
      </c>
      <c r="D13370">
        <v>-7.54</v>
      </c>
      <c r="E13370">
        <v>2.6</v>
      </c>
      <c r="F13370" t="s">
        <v>1712</v>
      </c>
      <c r="H13370">
        <v>19978.09</v>
      </c>
      <c r="I13370">
        <v>98436.03</v>
      </c>
      <c r="J13370" t="s">
        <v>1540</v>
      </c>
      <c r="T13370">
        <f t="shared" si="235"/>
        <v>-4.9399999999999995</v>
      </c>
      <c r="U13370">
        <v>-4.9399999999999995</v>
      </c>
    </row>
    <row r="13371" spans="1:21" x14ac:dyDescent="0.2">
      <c r="A13371" t="s">
        <v>2349</v>
      </c>
      <c r="B13371" s="10" t="s">
        <v>1215</v>
      </c>
      <c r="C13371">
        <v>27.3</v>
      </c>
      <c r="D13371">
        <v>-21.34</v>
      </c>
      <c r="E13371">
        <v>13.8</v>
      </c>
      <c r="F13371" t="s">
        <v>1874</v>
      </c>
      <c r="H13371">
        <v>19978.09</v>
      </c>
      <c r="I13371">
        <v>98436.03</v>
      </c>
      <c r="J13371" t="s">
        <v>1540</v>
      </c>
      <c r="T13371">
        <f t="shared" si="235"/>
        <v>-7.5399999999999991</v>
      </c>
      <c r="U13371">
        <v>-7.5399999999999991</v>
      </c>
    </row>
    <row r="13372" spans="1:21" x14ac:dyDescent="0.2">
      <c r="A13372" t="s">
        <v>2349</v>
      </c>
      <c r="B13372" s="10" t="s">
        <v>1700</v>
      </c>
      <c r="C13372">
        <v>33</v>
      </c>
      <c r="D13372">
        <v>-27.04</v>
      </c>
      <c r="E13372">
        <v>5.7</v>
      </c>
      <c r="F13372" t="s">
        <v>2273</v>
      </c>
      <c r="H13372">
        <v>19978.09</v>
      </c>
      <c r="I13372">
        <v>98436.03</v>
      </c>
      <c r="J13372" t="s">
        <v>1540</v>
      </c>
      <c r="T13372">
        <f t="shared" si="235"/>
        <v>-21.34</v>
      </c>
      <c r="U13372">
        <v>-21.34</v>
      </c>
    </row>
    <row r="13373" spans="1:21" x14ac:dyDescent="0.2">
      <c r="A13373" t="s">
        <v>2349</v>
      </c>
      <c r="B13373" s="10" t="s">
        <v>1702</v>
      </c>
      <c r="C13373">
        <v>41.7</v>
      </c>
      <c r="D13373">
        <v>-35.74</v>
      </c>
      <c r="E13373">
        <v>8.6999999999999993</v>
      </c>
      <c r="F13373" t="s">
        <v>2361</v>
      </c>
      <c r="H13373">
        <v>19978.09</v>
      </c>
      <c r="I13373">
        <v>98436.03</v>
      </c>
      <c r="J13373" t="s">
        <v>1540</v>
      </c>
      <c r="T13373">
        <f t="shared" si="235"/>
        <v>-27.040000000000003</v>
      </c>
      <c r="U13373">
        <v>-27.040000000000003</v>
      </c>
    </row>
    <row r="13374" spans="1:21" x14ac:dyDescent="0.2">
      <c r="A13374" t="s">
        <v>2349</v>
      </c>
      <c r="B13374" s="10" t="s">
        <v>1704</v>
      </c>
      <c r="C13374">
        <v>43.5</v>
      </c>
      <c r="D13374">
        <v>-37.54</v>
      </c>
      <c r="E13374">
        <v>1.8</v>
      </c>
      <c r="F13374" t="s">
        <v>2362</v>
      </c>
      <c r="H13374">
        <v>19978.09</v>
      </c>
      <c r="I13374">
        <v>98436.03</v>
      </c>
      <c r="J13374" t="s">
        <v>1540</v>
      </c>
      <c r="T13374">
        <f t="shared" si="235"/>
        <v>-35.74</v>
      </c>
      <c r="U13374">
        <v>-35.74</v>
      </c>
    </row>
    <row r="13375" spans="1:21" x14ac:dyDescent="0.2">
      <c r="A13375" t="s">
        <v>2349</v>
      </c>
      <c r="B13375" s="10" t="s">
        <v>1709</v>
      </c>
      <c r="C13375">
        <v>50.2</v>
      </c>
      <c r="D13375">
        <v>-44.24</v>
      </c>
      <c r="E13375">
        <v>6.7</v>
      </c>
      <c r="F13375" t="s">
        <v>2277</v>
      </c>
      <c r="H13375">
        <v>19978.09</v>
      </c>
      <c r="I13375">
        <v>98436.03</v>
      </c>
      <c r="J13375" t="s">
        <v>1540</v>
      </c>
      <c r="T13375">
        <f t="shared" si="235"/>
        <v>-37.54</v>
      </c>
      <c r="U13375">
        <v>-37.54</v>
      </c>
    </row>
    <row r="13376" spans="1:21" x14ac:dyDescent="0.2">
      <c r="A13376" t="s">
        <v>2350</v>
      </c>
      <c r="B13376" s="10" t="s">
        <v>1714</v>
      </c>
      <c r="C13376">
        <v>1.6</v>
      </c>
      <c r="D13376">
        <v>4.41</v>
      </c>
      <c r="E13376">
        <v>1.6</v>
      </c>
      <c r="F13376" t="s">
        <v>1756</v>
      </c>
      <c r="H13376">
        <v>19974.3</v>
      </c>
      <c r="I13376">
        <v>98443.46</v>
      </c>
      <c r="J13376" t="s">
        <v>1540</v>
      </c>
      <c r="T13376">
        <f t="shared" si="235"/>
        <v>6.01</v>
      </c>
      <c r="U13376">
        <v>6.01</v>
      </c>
    </row>
    <row r="13377" spans="1:21" x14ac:dyDescent="0.2">
      <c r="A13377" t="s">
        <v>2350</v>
      </c>
      <c r="B13377" s="10" t="s">
        <v>1706</v>
      </c>
      <c r="C13377">
        <v>11</v>
      </c>
      <c r="D13377">
        <v>-4.99</v>
      </c>
      <c r="E13377">
        <v>9.4</v>
      </c>
      <c r="F13377" t="s">
        <v>1760</v>
      </c>
      <c r="H13377">
        <v>19974.3</v>
      </c>
      <c r="I13377">
        <v>98443.46</v>
      </c>
      <c r="J13377" t="s">
        <v>1540</v>
      </c>
      <c r="T13377">
        <f t="shared" si="235"/>
        <v>4.41</v>
      </c>
      <c r="U13377">
        <v>4.41</v>
      </c>
    </row>
    <row r="13378" spans="1:21" x14ac:dyDescent="0.2">
      <c r="A13378" t="s">
        <v>2350</v>
      </c>
      <c r="B13378" s="10" t="s">
        <v>1722</v>
      </c>
      <c r="C13378">
        <v>11.5</v>
      </c>
      <c r="D13378">
        <v>-5.49</v>
      </c>
      <c r="E13378">
        <v>0.5</v>
      </c>
      <c r="F13378" t="s">
        <v>1690</v>
      </c>
      <c r="H13378">
        <v>19974.3</v>
      </c>
      <c r="I13378">
        <v>98443.46</v>
      </c>
      <c r="J13378" t="s">
        <v>1540</v>
      </c>
      <c r="T13378">
        <f t="shared" ref="T13378:T13441" si="236">D13378+E13378</f>
        <v>-4.99</v>
      </c>
      <c r="U13378">
        <v>-4.99</v>
      </c>
    </row>
    <row r="13379" spans="1:21" x14ac:dyDescent="0.2">
      <c r="A13379" t="s">
        <v>2350</v>
      </c>
      <c r="B13379" s="10" t="s">
        <v>1215</v>
      </c>
      <c r="C13379">
        <v>31</v>
      </c>
      <c r="D13379">
        <v>-24.99</v>
      </c>
      <c r="E13379">
        <v>19.5</v>
      </c>
      <c r="F13379" t="s">
        <v>1874</v>
      </c>
      <c r="H13379">
        <v>19974.3</v>
      </c>
      <c r="I13379">
        <v>98443.46</v>
      </c>
      <c r="J13379" t="s">
        <v>1540</v>
      </c>
      <c r="T13379">
        <f t="shared" si="236"/>
        <v>-5.4899999999999984</v>
      </c>
      <c r="U13379">
        <v>-5.4899999999999984</v>
      </c>
    </row>
    <row r="13380" spans="1:21" x14ac:dyDescent="0.2">
      <c r="A13380" t="s">
        <v>2350</v>
      </c>
      <c r="B13380" s="10" t="s">
        <v>1700</v>
      </c>
      <c r="C13380">
        <v>37.5</v>
      </c>
      <c r="D13380">
        <v>-31.49</v>
      </c>
      <c r="E13380">
        <v>6.5</v>
      </c>
      <c r="F13380" t="s">
        <v>2273</v>
      </c>
      <c r="H13380">
        <v>19974.3</v>
      </c>
      <c r="I13380">
        <v>98443.46</v>
      </c>
      <c r="J13380" t="s">
        <v>1540</v>
      </c>
      <c r="T13380">
        <f t="shared" si="236"/>
        <v>-24.99</v>
      </c>
      <c r="U13380">
        <v>-24.99</v>
      </c>
    </row>
    <row r="13381" spans="1:21" x14ac:dyDescent="0.2">
      <c r="A13381" t="s">
        <v>2350</v>
      </c>
      <c r="B13381" s="10" t="s">
        <v>1702</v>
      </c>
      <c r="C13381">
        <v>43.5</v>
      </c>
      <c r="D13381">
        <v>-37.49</v>
      </c>
      <c r="E13381">
        <v>6</v>
      </c>
      <c r="F13381" t="s">
        <v>2361</v>
      </c>
      <c r="H13381">
        <v>19974.3</v>
      </c>
      <c r="I13381">
        <v>98443.46</v>
      </c>
      <c r="J13381" t="s">
        <v>1540</v>
      </c>
      <c r="T13381">
        <f t="shared" si="236"/>
        <v>-31.490000000000002</v>
      </c>
      <c r="U13381">
        <v>-31.490000000000002</v>
      </c>
    </row>
    <row r="13382" spans="1:21" x14ac:dyDescent="0.2">
      <c r="A13382" t="s">
        <v>2350</v>
      </c>
      <c r="B13382" s="10" t="s">
        <v>1704</v>
      </c>
      <c r="C13382">
        <v>44.8</v>
      </c>
      <c r="D13382">
        <v>-38.79</v>
      </c>
      <c r="E13382">
        <v>1.3</v>
      </c>
      <c r="F13382" t="s">
        <v>2362</v>
      </c>
      <c r="H13382">
        <v>19974.3</v>
      </c>
      <c r="I13382">
        <v>98443.46</v>
      </c>
      <c r="J13382" t="s">
        <v>1540</v>
      </c>
      <c r="T13382">
        <f t="shared" si="236"/>
        <v>-37.49</v>
      </c>
      <c r="U13382">
        <v>-37.49</v>
      </c>
    </row>
    <row r="13383" spans="1:21" x14ac:dyDescent="0.2">
      <c r="A13383" t="s">
        <v>2350</v>
      </c>
      <c r="B13383" s="10" t="s">
        <v>1709</v>
      </c>
      <c r="C13383">
        <v>49.8</v>
      </c>
      <c r="D13383">
        <v>-43.79</v>
      </c>
      <c r="E13383">
        <v>5</v>
      </c>
      <c r="F13383" t="s">
        <v>2277</v>
      </c>
      <c r="H13383">
        <v>19974.3</v>
      </c>
      <c r="I13383">
        <v>98443.46</v>
      </c>
      <c r="J13383" t="s">
        <v>1540</v>
      </c>
      <c r="T13383">
        <f t="shared" si="236"/>
        <v>-38.79</v>
      </c>
      <c r="U13383">
        <v>-38.79</v>
      </c>
    </row>
    <row r="13384" spans="1:21" x14ac:dyDescent="0.2">
      <c r="A13384" t="s">
        <v>2351</v>
      </c>
      <c r="B13384" s="10" t="s">
        <v>1687</v>
      </c>
      <c r="C13384">
        <v>2.4</v>
      </c>
      <c r="D13384">
        <v>4.6100000000000003</v>
      </c>
      <c r="E13384">
        <v>2.4</v>
      </c>
      <c r="F13384" t="s">
        <v>1688</v>
      </c>
      <c r="H13384">
        <v>19957.39</v>
      </c>
      <c r="I13384">
        <v>98448.99</v>
      </c>
      <c r="J13384" t="s">
        <v>1540</v>
      </c>
      <c r="T13384">
        <f t="shared" si="236"/>
        <v>7.01</v>
      </c>
      <c r="U13384">
        <v>7.01</v>
      </c>
    </row>
    <row r="13385" spans="1:21" x14ac:dyDescent="0.2">
      <c r="A13385" t="s">
        <v>2351</v>
      </c>
      <c r="B13385" s="10" t="s">
        <v>1706</v>
      </c>
      <c r="C13385">
        <v>12.6</v>
      </c>
      <c r="D13385">
        <v>-5.59</v>
      </c>
      <c r="E13385">
        <v>10.199999999999999</v>
      </c>
      <c r="F13385" t="s">
        <v>1760</v>
      </c>
      <c r="H13385">
        <v>19957.39</v>
      </c>
      <c r="I13385">
        <v>98448.99</v>
      </c>
      <c r="J13385" t="s">
        <v>1540</v>
      </c>
      <c r="T13385">
        <f t="shared" si="236"/>
        <v>4.6099999999999994</v>
      </c>
      <c r="U13385">
        <v>4.6099999999999994</v>
      </c>
    </row>
    <row r="13386" spans="1:21" x14ac:dyDescent="0.2">
      <c r="A13386" t="s">
        <v>2351</v>
      </c>
      <c r="B13386" s="10" t="s">
        <v>1215</v>
      </c>
      <c r="C13386">
        <v>28.5</v>
      </c>
      <c r="D13386">
        <v>-21.49</v>
      </c>
      <c r="E13386">
        <v>15.9</v>
      </c>
      <c r="F13386" t="s">
        <v>1874</v>
      </c>
      <c r="H13386">
        <v>19957.39</v>
      </c>
      <c r="I13386">
        <v>98448.99</v>
      </c>
      <c r="J13386" t="s">
        <v>1540</v>
      </c>
      <c r="T13386">
        <f t="shared" si="236"/>
        <v>-5.5899999999999981</v>
      </c>
      <c r="U13386">
        <v>-5.5899999999999981</v>
      </c>
    </row>
    <row r="13387" spans="1:21" x14ac:dyDescent="0.2">
      <c r="A13387" t="s">
        <v>2351</v>
      </c>
      <c r="B13387" s="10" t="s">
        <v>1700</v>
      </c>
      <c r="C13387">
        <v>37.5</v>
      </c>
      <c r="D13387">
        <v>-30.49</v>
      </c>
      <c r="E13387">
        <v>9</v>
      </c>
      <c r="F13387" t="s">
        <v>2273</v>
      </c>
      <c r="H13387">
        <v>19957.39</v>
      </c>
      <c r="I13387">
        <v>98448.99</v>
      </c>
      <c r="J13387" t="s">
        <v>1540</v>
      </c>
      <c r="T13387">
        <f t="shared" si="236"/>
        <v>-21.49</v>
      </c>
      <c r="U13387">
        <v>-21.49</v>
      </c>
    </row>
    <row r="13388" spans="1:21" x14ac:dyDescent="0.2">
      <c r="A13388" t="s">
        <v>2351</v>
      </c>
      <c r="B13388" s="10" t="s">
        <v>1702</v>
      </c>
      <c r="C13388">
        <v>43.2</v>
      </c>
      <c r="D13388">
        <v>-36.19</v>
      </c>
      <c r="E13388">
        <v>5.7</v>
      </c>
      <c r="F13388" t="s">
        <v>2361</v>
      </c>
      <c r="H13388">
        <v>19957.39</v>
      </c>
      <c r="I13388">
        <v>98448.99</v>
      </c>
      <c r="J13388" t="s">
        <v>1540</v>
      </c>
      <c r="T13388">
        <f t="shared" si="236"/>
        <v>-30.49</v>
      </c>
      <c r="U13388">
        <v>-30.49</v>
      </c>
    </row>
    <row r="13389" spans="1:21" x14ac:dyDescent="0.2">
      <c r="A13389" t="s">
        <v>2351</v>
      </c>
      <c r="B13389" s="10" t="s">
        <v>1704</v>
      </c>
      <c r="C13389">
        <v>48.4</v>
      </c>
      <c r="D13389">
        <v>-41.39</v>
      </c>
      <c r="E13389">
        <v>5.2</v>
      </c>
      <c r="F13389" t="s">
        <v>2362</v>
      </c>
      <c r="H13389">
        <v>19957.39</v>
      </c>
      <c r="I13389">
        <v>98448.99</v>
      </c>
      <c r="J13389" t="s">
        <v>1540</v>
      </c>
      <c r="T13389">
        <f t="shared" si="236"/>
        <v>-36.19</v>
      </c>
      <c r="U13389">
        <v>-36.19</v>
      </c>
    </row>
    <row r="13390" spans="1:21" x14ac:dyDescent="0.2">
      <c r="A13390" t="s">
        <v>2351</v>
      </c>
      <c r="B13390" s="10" t="s">
        <v>1709</v>
      </c>
      <c r="C13390">
        <v>54.4</v>
      </c>
      <c r="D13390">
        <v>-47.39</v>
      </c>
      <c r="E13390">
        <v>6</v>
      </c>
      <c r="F13390" t="s">
        <v>2277</v>
      </c>
      <c r="H13390">
        <v>19957.39</v>
      </c>
      <c r="I13390">
        <v>98448.99</v>
      </c>
      <c r="J13390" t="s">
        <v>1540</v>
      </c>
      <c r="T13390">
        <f t="shared" si="236"/>
        <v>-41.39</v>
      </c>
      <c r="U13390">
        <v>-41.39</v>
      </c>
    </row>
    <row r="13391" spans="1:21" x14ac:dyDescent="0.2">
      <c r="A13391" t="s">
        <v>2352</v>
      </c>
      <c r="B13391" s="10" t="s">
        <v>1706</v>
      </c>
      <c r="C13391">
        <v>11.1</v>
      </c>
      <c r="D13391">
        <v>-4.97</v>
      </c>
      <c r="E13391">
        <v>11.1</v>
      </c>
      <c r="F13391" t="s">
        <v>1760</v>
      </c>
      <c r="H13391">
        <v>19994.98</v>
      </c>
      <c r="I13391">
        <v>98463.46</v>
      </c>
      <c r="J13391" t="s">
        <v>1540</v>
      </c>
      <c r="T13391">
        <f t="shared" si="236"/>
        <v>6.13</v>
      </c>
      <c r="U13391">
        <v>6.13</v>
      </c>
    </row>
    <row r="13392" spans="1:21" x14ac:dyDescent="0.2">
      <c r="A13392" t="s">
        <v>2352</v>
      </c>
      <c r="B13392" s="10" t="s">
        <v>1711</v>
      </c>
      <c r="C13392">
        <v>15.5</v>
      </c>
      <c r="D13392">
        <v>-9.3699999999999992</v>
      </c>
      <c r="E13392">
        <v>4.4000000000000004</v>
      </c>
      <c r="F13392" t="s">
        <v>1712</v>
      </c>
      <c r="H13392">
        <v>19994.98</v>
      </c>
      <c r="I13392">
        <v>98463.46</v>
      </c>
      <c r="J13392" t="s">
        <v>1540</v>
      </c>
      <c r="T13392">
        <f t="shared" si="236"/>
        <v>-4.9699999999999989</v>
      </c>
      <c r="U13392">
        <v>-4.9699999999999989</v>
      </c>
    </row>
    <row r="13393" spans="1:21" x14ac:dyDescent="0.2">
      <c r="A13393" t="s">
        <v>2352</v>
      </c>
      <c r="B13393" s="10" t="s">
        <v>1215</v>
      </c>
      <c r="C13393">
        <v>29</v>
      </c>
      <c r="D13393">
        <v>-22.87</v>
      </c>
      <c r="E13393">
        <v>13.5</v>
      </c>
      <c r="F13393" t="s">
        <v>1874</v>
      </c>
      <c r="H13393">
        <v>19994.98</v>
      </c>
      <c r="I13393">
        <v>98463.46</v>
      </c>
      <c r="J13393" t="s">
        <v>1540</v>
      </c>
      <c r="T13393">
        <f t="shared" si="236"/>
        <v>-9.370000000000001</v>
      </c>
      <c r="U13393">
        <v>-9.370000000000001</v>
      </c>
    </row>
    <row r="13394" spans="1:21" x14ac:dyDescent="0.2">
      <c r="A13394" t="s">
        <v>2352</v>
      </c>
      <c r="B13394" s="10" t="s">
        <v>1700</v>
      </c>
      <c r="C13394">
        <v>35</v>
      </c>
      <c r="D13394">
        <v>-28.87</v>
      </c>
      <c r="E13394">
        <v>6</v>
      </c>
      <c r="F13394" t="s">
        <v>2273</v>
      </c>
      <c r="H13394">
        <v>19994.98</v>
      </c>
      <c r="I13394">
        <v>98463.46</v>
      </c>
      <c r="J13394" t="s">
        <v>1540</v>
      </c>
      <c r="T13394">
        <f t="shared" si="236"/>
        <v>-22.87</v>
      </c>
      <c r="U13394">
        <v>-22.87</v>
      </c>
    </row>
    <row r="13395" spans="1:21" x14ac:dyDescent="0.2">
      <c r="A13395" t="s">
        <v>2352</v>
      </c>
      <c r="B13395" s="10" t="s">
        <v>1702</v>
      </c>
      <c r="C13395">
        <v>39.5</v>
      </c>
      <c r="D13395">
        <v>-33.369999999999997</v>
      </c>
      <c r="E13395">
        <v>4.5</v>
      </c>
      <c r="F13395" t="s">
        <v>2361</v>
      </c>
      <c r="H13395">
        <v>19994.98</v>
      </c>
      <c r="I13395">
        <v>98463.46</v>
      </c>
      <c r="J13395" t="s">
        <v>1540</v>
      </c>
      <c r="T13395">
        <f t="shared" si="236"/>
        <v>-28.869999999999997</v>
      </c>
      <c r="U13395">
        <v>-28.869999999999997</v>
      </c>
    </row>
    <row r="13396" spans="1:21" x14ac:dyDescent="0.2">
      <c r="A13396" t="s">
        <v>2352</v>
      </c>
      <c r="B13396" s="10" t="s">
        <v>1704</v>
      </c>
      <c r="C13396">
        <v>43.5</v>
      </c>
      <c r="D13396">
        <v>-37.369999999999997</v>
      </c>
      <c r="E13396">
        <v>4</v>
      </c>
      <c r="F13396" t="s">
        <v>2362</v>
      </c>
      <c r="H13396">
        <v>19994.98</v>
      </c>
      <c r="I13396">
        <v>98463.46</v>
      </c>
      <c r="J13396" t="s">
        <v>1540</v>
      </c>
      <c r="T13396">
        <f t="shared" si="236"/>
        <v>-33.369999999999997</v>
      </c>
      <c r="U13396">
        <v>-33.369999999999997</v>
      </c>
    </row>
    <row r="13397" spans="1:21" x14ac:dyDescent="0.2">
      <c r="A13397" t="s">
        <v>2352</v>
      </c>
      <c r="B13397" s="10" t="s">
        <v>1709</v>
      </c>
      <c r="C13397">
        <v>48.9</v>
      </c>
      <c r="D13397">
        <v>-42.77</v>
      </c>
      <c r="E13397">
        <v>5.4</v>
      </c>
      <c r="F13397" t="s">
        <v>2277</v>
      </c>
      <c r="H13397">
        <v>19994.98</v>
      </c>
      <c r="I13397">
        <v>98463.46</v>
      </c>
      <c r="J13397" t="s">
        <v>1540</v>
      </c>
      <c r="T13397">
        <f t="shared" si="236"/>
        <v>-37.370000000000005</v>
      </c>
      <c r="U13397">
        <v>-37.370000000000005</v>
      </c>
    </row>
    <row r="13398" spans="1:21" x14ac:dyDescent="0.2">
      <c r="A13398" t="s">
        <v>2353</v>
      </c>
      <c r="B13398" s="10" t="s">
        <v>1687</v>
      </c>
      <c r="C13398">
        <v>1.4</v>
      </c>
      <c r="D13398">
        <v>4.57</v>
      </c>
      <c r="E13398">
        <v>1.4</v>
      </c>
      <c r="F13398" t="s">
        <v>1688</v>
      </c>
      <c r="H13398">
        <v>19989.86</v>
      </c>
      <c r="I13398">
        <v>98470.85</v>
      </c>
      <c r="J13398" t="s">
        <v>1540</v>
      </c>
      <c r="T13398">
        <f t="shared" si="236"/>
        <v>5.9700000000000006</v>
      </c>
      <c r="U13398">
        <v>5.9700000000000006</v>
      </c>
    </row>
    <row r="13399" spans="1:21" x14ac:dyDescent="0.2">
      <c r="A13399" t="s">
        <v>2353</v>
      </c>
      <c r="B13399" s="10" t="s">
        <v>1706</v>
      </c>
      <c r="C13399">
        <v>9.8000000000000007</v>
      </c>
      <c r="D13399">
        <v>-3.83</v>
      </c>
      <c r="E13399">
        <v>8.4</v>
      </c>
      <c r="F13399" t="s">
        <v>1760</v>
      </c>
      <c r="H13399">
        <v>19989.86</v>
      </c>
      <c r="I13399">
        <v>98470.85</v>
      </c>
      <c r="J13399" t="s">
        <v>1540</v>
      </c>
      <c r="T13399">
        <f t="shared" si="236"/>
        <v>4.57</v>
      </c>
      <c r="U13399">
        <v>4.57</v>
      </c>
    </row>
    <row r="13400" spans="1:21" x14ac:dyDescent="0.2">
      <c r="A13400" t="s">
        <v>2353</v>
      </c>
      <c r="B13400" s="10" t="s">
        <v>1722</v>
      </c>
      <c r="C13400">
        <v>10.7</v>
      </c>
      <c r="D13400">
        <v>-4.7300000000000004</v>
      </c>
      <c r="E13400">
        <v>0.9</v>
      </c>
      <c r="F13400" t="s">
        <v>1690</v>
      </c>
      <c r="H13400">
        <v>19989.86</v>
      </c>
      <c r="I13400">
        <v>98470.85</v>
      </c>
      <c r="J13400" t="s">
        <v>1540</v>
      </c>
      <c r="T13400">
        <f t="shared" si="236"/>
        <v>-3.8300000000000005</v>
      </c>
      <c r="U13400">
        <v>-3.8300000000000005</v>
      </c>
    </row>
    <row r="13401" spans="1:21" x14ac:dyDescent="0.2">
      <c r="A13401" t="s">
        <v>2353</v>
      </c>
      <c r="B13401" s="10" t="s">
        <v>1711</v>
      </c>
      <c r="C13401">
        <v>13</v>
      </c>
      <c r="D13401">
        <v>-7.03</v>
      </c>
      <c r="E13401">
        <v>2.2999999999999998</v>
      </c>
      <c r="F13401" t="s">
        <v>1712</v>
      </c>
      <c r="H13401">
        <v>19989.86</v>
      </c>
      <c r="I13401">
        <v>98470.85</v>
      </c>
      <c r="J13401" t="s">
        <v>1540</v>
      </c>
      <c r="T13401">
        <f t="shared" si="236"/>
        <v>-4.7300000000000004</v>
      </c>
      <c r="U13401">
        <v>-4.7300000000000004</v>
      </c>
    </row>
    <row r="13402" spans="1:21" x14ac:dyDescent="0.2">
      <c r="A13402" t="s">
        <v>2353</v>
      </c>
      <c r="B13402" s="10" t="s">
        <v>1215</v>
      </c>
      <c r="C13402">
        <v>28</v>
      </c>
      <c r="D13402">
        <v>-22.03</v>
      </c>
      <c r="E13402">
        <v>15</v>
      </c>
      <c r="F13402" t="s">
        <v>1874</v>
      </c>
      <c r="H13402">
        <v>19989.86</v>
      </c>
      <c r="I13402">
        <v>98470.85</v>
      </c>
      <c r="J13402" t="s">
        <v>1540</v>
      </c>
      <c r="T13402">
        <f t="shared" si="236"/>
        <v>-7.0300000000000011</v>
      </c>
      <c r="U13402">
        <v>-7.0300000000000011</v>
      </c>
    </row>
    <row r="13403" spans="1:21" x14ac:dyDescent="0.2">
      <c r="A13403" t="s">
        <v>2353</v>
      </c>
      <c r="B13403" s="10" t="s">
        <v>1700</v>
      </c>
      <c r="C13403">
        <v>32</v>
      </c>
      <c r="D13403">
        <v>-26.03</v>
      </c>
      <c r="E13403">
        <v>4</v>
      </c>
      <c r="F13403" t="s">
        <v>2273</v>
      </c>
      <c r="H13403">
        <v>19989.86</v>
      </c>
      <c r="I13403">
        <v>98470.85</v>
      </c>
      <c r="J13403" t="s">
        <v>1540</v>
      </c>
      <c r="T13403">
        <f t="shared" si="236"/>
        <v>-22.03</v>
      </c>
      <c r="U13403">
        <v>-22.03</v>
      </c>
    </row>
    <row r="13404" spans="1:21" x14ac:dyDescent="0.2">
      <c r="A13404" t="s">
        <v>2353</v>
      </c>
      <c r="B13404" s="10" t="s">
        <v>1702</v>
      </c>
      <c r="C13404">
        <v>39.799999999999997</v>
      </c>
      <c r="D13404">
        <v>-33.83</v>
      </c>
      <c r="E13404">
        <v>7.8</v>
      </c>
      <c r="F13404" t="s">
        <v>2361</v>
      </c>
      <c r="H13404">
        <v>19989.86</v>
      </c>
      <c r="I13404">
        <v>98470.85</v>
      </c>
      <c r="J13404" t="s">
        <v>1540</v>
      </c>
      <c r="T13404">
        <f t="shared" si="236"/>
        <v>-26.029999999999998</v>
      </c>
      <c r="U13404">
        <v>-26.029999999999998</v>
      </c>
    </row>
    <row r="13405" spans="1:21" x14ac:dyDescent="0.2">
      <c r="A13405" t="s">
        <v>2353</v>
      </c>
      <c r="B13405" s="10" t="s">
        <v>1704</v>
      </c>
      <c r="C13405">
        <v>44</v>
      </c>
      <c r="D13405">
        <v>-38.03</v>
      </c>
      <c r="E13405">
        <v>4.2</v>
      </c>
      <c r="F13405" t="s">
        <v>2362</v>
      </c>
      <c r="H13405">
        <v>19989.86</v>
      </c>
      <c r="I13405">
        <v>98470.85</v>
      </c>
      <c r="J13405" t="s">
        <v>1540</v>
      </c>
      <c r="T13405">
        <f t="shared" si="236"/>
        <v>-33.83</v>
      </c>
      <c r="U13405">
        <v>-33.83</v>
      </c>
    </row>
    <row r="13406" spans="1:21" x14ac:dyDescent="0.2">
      <c r="A13406" t="s">
        <v>2353</v>
      </c>
      <c r="B13406" s="10" t="s">
        <v>1709</v>
      </c>
      <c r="C13406">
        <v>49.6</v>
      </c>
      <c r="D13406">
        <v>-43.63</v>
      </c>
      <c r="E13406">
        <v>5.6</v>
      </c>
      <c r="F13406" t="s">
        <v>2277</v>
      </c>
      <c r="H13406">
        <v>19989.86</v>
      </c>
      <c r="I13406">
        <v>98470.85</v>
      </c>
      <c r="J13406" t="s">
        <v>1540</v>
      </c>
      <c r="T13406">
        <f t="shared" si="236"/>
        <v>-38.03</v>
      </c>
      <c r="U13406">
        <v>-38.03</v>
      </c>
    </row>
    <row r="13407" spans="1:21" x14ac:dyDescent="0.2">
      <c r="A13407" t="s">
        <v>2355</v>
      </c>
      <c r="B13407" s="10" t="s">
        <v>1687</v>
      </c>
      <c r="C13407">
        <v>1.4</v>
      </c>
      <c r="D13407">
        <v>4.66</v>
      </c>
      <c r="E13407">
        <v>1.4</v>
      </c>
      <c r="F13407" t="s">
        <v>1688</v>
      </c>
      <c r="H13407">
        <v>19981.72</v>
      </c>
      <c r="I13407">
        <v>98471.94</v>
      </c>
      <c r="J13407" t="s">
        <v>1540</v>
      </c>
      <c r="T13407">
        <f t="shared" si="236"/>
        <v>6.0600000000000005</v>
      </c>
      <c r="U13407">
        <v>6.0600000000000005</v>
      </c>
    </row>
    <row r="13408" spans="1:21" x14ac:dyDescent="0.2">
      <c r="A13408" t="s">
        <v>2355</v>
      </c>
      <c r="B13408" s="10" t="s">
        <v>1706</v>
      </c>
      <c r="C13408">
        <v>11.4</v>
      </c>
      <c r="D13408">
        <v>-5.34</v>
      </c>
      <c r="E13408">
        <v>10</v>
      </c>
      <c r="F13408" t="s">
        <v>1760</v>
      </c>
      <c r="H13408">
        <v>19981.72</v>
      </c>
      <c r="I13408">
        <v>98471.94</v>
      </c>
      <c r="J13408" t="s">
        <v>1540</v>
      </c>
      <c r="T13408">
        <f t="shared" si="236"/>
        <v>4.66</v>
      </c>
      <c r="U13408">
        <v>4.66</v>
      </c>
    </row>
    <row r="13409" spans="1:21" x14ac:dyDescent="0.2">
      <c r="A13409" t="s">
        <v>2355</v>
      </c>
      <c r="B13409" s="10" t="s">
        <v>1711</v>
      </c>
      <c r="C13409">
        <v>15.4</v>
      </c>
      <c r="D13409">
        <v>-9.34</v>
      </c>
      <c r="E13409">
        <v>4</v>
      </c>
      <c r="F13409" t="s">
        <v>1712</v>
      </c>
      <c r="H13409">
        <v>19981.72</v>
      </c>
      <c r="I13409">
        <v>98471.94</v>
      </c>
      <c r="J13409" t="s">
        <v>1540</v>
      </c>
      <c r="T13409">
        <f t="shared" si="236"/>
        <v>-5.34</v>
      </c>
      <c r="U13409">
        <v>-5.34</v>
      </c>
    </row>
    <row r="13410" spans="1:21" x14ac:dyDescent="0.2">
      <c r="A13410" t="s">
        <v>2355</v>
      </c>
      <c r="B13410" s="10" t="s">
        <v>1215</v>
      </c>
      <c r="C13410">
        <v>30.4</v>
      </c>
      <c r="D13410">
        <v>-24.34</v>
      </c>
      <c r="E13410">
        <v>15</v>
      </c>
      <c r="F13410" t="s">
        <v>1874</v>
      </c>
      <c r="H13410">
        <v>19981.72</v>
      </c>
      <c r="I13410">
        <v>98471.94</v>
      </c>
      <c r="J13410" t="s">
        <v>1540</v>
      </c>
      <c r="T13410">
        <f t="shared" si="236"/>
        <v>-9.34</v>
      </c>
      <c r="U13410">
        <v>-9.34</v>
      </c>
    </row>
    <row r="13411" spans="1:21" x14ac:dyDescent="0.2">
      <c r="A13411" t="s">
        <v>2355</v>
      </c>
      <c r="B13411" s="10" t="s">
        <v>1700</v>
      </c>
      <c r="C13411">
        <v>39.200000000000003</v>
      </c>
      <c r="D13411">
        <v>-33.14</v>
      </c>
      <c r="E13411">
        <v>8.8000000000000007</v>
      </c>
      <c r="F13411" t="s">
        <v>2273</v>
      </c>
      <c r="H13411">
        <v>19981.72</v>
      </c>
      <c r="I13411">
        <v>98471.94</v>
      </c>
      <c r="J13411" t="s">
        <v>1540</v>
      </c>
      <c r="T13411">
        <f t="shared" si="236"/>
        <v>-24.34</v>
      </c>
      <c r="U13411">
        <v>-24.34</v>
      </c>
    </row>
    <row r="13412" spans="1:21" x14ac:dyDescent="0.2">
      <c r="A13412" t="s">
        <v>2355</v>
      </c>
      <c r="B13412" s="10" t="s">
        <v>1702</v>
      </c>
      <c r="C13412">
        <v>41.8</v>
      </c>
      <c r="D13412">
        <v>-35.74</v>
      </c>
      <c r="E13412">
        <v>2.6</v>
      </c>
      <c r="F13412" t="s">
        <v>2361</v>
      </c>
      <c r="H13412">
        <v>19981.72</v>
      </c>
      <c r="I13412">
        <v>98471.94</v>
      </c>
      <c r="J13412" t="s">
        <v>1540</v>
      </c>
      <c r="T13412">
        <f t="shared" si="236"/>
        <v>-33.14</v>
      </c>
      <c r="U13412">
        <v>-33.14</v>
      </c>
    </row>
    <row r="13413" spans="1:21" x14ac:dyDescent="0.2">
      <c r="A13413" t="s">
        <v>2355</v>
      </c>
      <c r="B13413" s="10" t="s">
        <v>1704</v>
      </c>
      <c r="C13413">
        <v>45.2</v>
      </c>
      <c r="D13413">
        <v>-39.14</v>
      </c>
      <c r="E13413">
        <v>3.4</v>
      </c>
      <c r="F13413" t="s">
        <v>2362</v>
      </c>
      <c r="H13413">
        <v>19981.72</v>
      </c>
      <c r="I13413">
        <v>98471.94</v>
      </c>
      <c r="J13413" t="s">
        <v>1540</v>
      </c>
      <c r="T13413">
        <f t="shared" si="236"/>
        <v>-35.74</v>
      </c>
      <c r="U13413">
        <v>-35.74</v>
      </c>
    </row>
    <row r="13414" spans="1:21" x14ac:dyDescent="0.2">
      <c r="A13414" t="s">
        <v>2355</v>
      </c>
      <c r="B13414" s="10" t="s">
        <v>1709</v>
      </c>
      <c r="C13414">
        <v>51</v>
      </c>
      <c r="D13414">
        <v>-44.94</v>
      </c>
      <c r="E13414">
        <v>5.8</v>
      </c>
      <c r="F13414" t="s">
        <v>2277</v>
      </c>
      <c r="H13414">
        <v>19981.72</v>
      </c>
      <c r="I13414">
        <v>98471.94</v>
      </c>
      <c r="J13414" t="s">
        <v>1540</v>
      </c>
      <c r="T13414">
        <f t="shared" si="236"/>
        <v>-39.14</v>
      </c>
      <c r="U13414">
        <v>-39.14</v>
      </c>
    </row>
    <row r="13415" spans="1:21" x14ac:dyDescent="0.2">
      <c r="A13415" t="s">
        <v>2356</v>
      </c>
      <c r="B13415" s="10" t="s">
        <v>1687</v>
      </c>
      <c r="C13415">
        <v>2.6</v>
      </c>
      <c r="D13415">
        <v>3.8</v>
      </c>
      <c r="E13415">
        <v>2.6</v>
      </c>
      <c r="F13415" t="s">
        <v>1688</v>
      </c>
      <c r="H13415">
        <v>19968.77</v>
      </c>
      <c r="I13415">
        <v>98483.02</v>
      </c>
      <c r="J13415" t="s">
        <v>1540</v>
      </c>
      <c r="T13415">
        <f t="shared" si="236"/>
        <v>6.4</v>
      </c>
      <c r="U13415">
        <v>6.4</v>
      </c>
    </row>
    <row r="13416" spans="1:21" x14ac:dyDescent="0.2">
      <c r="A13416" t="s">
        <v>2356</v>
      </c>
      <c r="B13416" s="10" t="s">
        <v>1706</v>
      </c>
      <c r="C13416">
        <v>12.6</v>
      </c>
      <c r="D13416">
        <v>-6.2</v>
      </c>
      <c r="E13416">
        <v>10</v>
      </c>
      <c r="F13416" t="s">
        <v>1760</v>
      </c>
      <c r="H13416">
        <v>19968.77</v>
      </c>
      <c r="I13416">
        <v>98483.02</v>
      </c>
      <c r="J13416" t="s">
        <v>1540</v>
      </c>
      <c r="T13416">
        <f t="shared" si="236"/>
        <v>3.8</v>
      </c>
      <c r="U13416">
        <v>3.8</v>
      </c>
    </row>
    <row r="13417" spans="1:21" x14ac:dyDescent="0.2">
      <c r="A13417" t="s">
        <v>2356</v>
      </c>
      <c r="B13417" s="10" t="s">
        <v>1215</v>
      </c>
      <c r="C13417">
        <v>26</v>
      </c>
      <c r="D13417">
        <v>-19.600000000000001</v>
      </c>
      <c r="E13417">
        <v>13.4</v>
      </c>
      <c r="F13417" t="s">
        <v>1874</v>
      </c>
      <c r="H13417">
        <v>19968.77</v>
      </c>
      <c r="I13417">
        <v>98483.02</v>
      </c>
      <c r="J13417" t="s">
        <v>1540</v>
      </c>
      <c r="T13417">
        <f t="shared" si="236"/>
        <v>-6.2000000000000011</v>
      </c>
      <c r="U13417">
        <v>-6.2000000000000011</v>
      </c>
    </row>
    <row r="13418" spans="1:21" x14ac:dyDescent="0.2">
      <c r="A13418" t="s">
        <v>2356</v>
      </c>
      <c r="B13418" s="10" t="s">
        <v>1700</v>
      </c>
      <c r="C13418">
        <v>38.4</v>
      </c>
      <c r="D13418">
        <v>-32</v>
      </c>
      <c r="E13418">
        <v>12.4</v>
      </c>
      <c r="F13418" t="s">
        <v>2273</v>
      </c>
      <c r="H13418">
        <v>19968.77</v>
      </c>
      <c r="I13418">
        <v>98483.02</v>
      </c>
      <c r="J13418" t="s">
        <v>1540</v>
      </c>
      <c r="T13418">
        <f t="shared" si="236"/>
        <v>-19.600000000000001</v>
      </c>
      <c r="U13418">
        <v>-19.600000000000001</v>
      </c>
    </row>
    <row r="13419" spans="1:21" x14ac:dyDescent="0.2">
      <c r="A13419" t="s">
        <v>2356</v>
      </c>
      <c r="B13419" s="10" t="s">
        <v>1702</v>
      </c>
      <c r="C13419">
        <v>41.4</v>
      </c>
      <c r="D13419">
        <v>-35</v>
      </c>
      <c r="E13419">
        <v>3</v>
      </c>
      <c r="F13419" t="s">
        <v>2361</v>
      </c>
      <c r="H13419">
        <v>19968.77</v>
      </c>
      <c r="I13419">
        <v>98483.02</v>
      </c>
      <c r="J13419" t="s">
        <v>1540</v>
      </c>
      <c r="T13419">
        <f t="shared" si="236"/>
        <v>-32</v>
      </c>
      <c r="U13419">
        <v>-32</v>
      </c>
    </row>
    <row r="13420" spans="1:21" x14ac:dyDescent="0.2">
      <c r="A13420" t="s">
        <v>2356</v>
      </c>
      <c r="B13420" s="10" t="s">
        <v>1704</v>
      </c>
      <c r="C13420">
        <v>46.1</v>
      </c>
      <c r="D13420">
        <v>-39.700000000000003</v>
      </c>
      <c r="E13420">
        <v>4.7</v>
      </c>
      <c r="F13420" t="s">
        <v>2362</v>
      </c>
      <c r="H13420">
        <v>19968.77</v>
      </c>
      <c r="I13420">
        <v>98483.02</v>
      </c>
      <c r="J13420" t="s">
        <v>1540</v>
      </c>
      <c r="T13420">
        <f t="shared" si="236"/>
        <v>-35</v>
      </c>
      <c r="U13420">
        <v>-35</v>
      </c>
    </row>
    <row r="13421" spans="1:21" x14ac:dyDescent="0.2">
      <c r="A13421" t="s">
        <v>2356</v>
      </c>
      <c r="B13421" s="10" t="s">
        <v>1709</v>
      </c>
      <c r="C13421">
        <v>51.2</v>
      </c>
      <c r="D13421">
        <v>-44.8</v>
      </c>
      <c r="E13421">
        <v>5.0999999999999996</v>
      </c>
      <c r="F13421" t="s">
        <v>2277</v>
      </c>
      <c r="H13421">
        <v>19968.77</v>
      </c>
      <c r="I13421">
        <v>98483.02</v>
      </c>
      <c r="J13421" t="s">
        <v>1540</v>
      </c>
      <c r="T13421">
        <f t="shared" si="236"/>
        <v>-39.699999999999996</v>
      </c>
      <c r="U13421">
        <v>-39.699999999999996</v>
      </c>
    </row>
    <row r="13422" spans="1:21" x14ac:dyDescent="0.2">
      <c r="A13422" t="s">
        <v>2357</v>
      </c>
      <c r="B13422" s="10" t="s">
        <v>1706</v>
      </c>
      <c r="C13422">
        <v>14.8</v>
      </c>
      <c r="D13422">
        <v>-7.85</v>
      </c>
      <c r="E13422">
        <v>14.8</v>
      </c>
      <c r="F13422" t="s">
        <v>1760</v>
      </c>
      <c r="H13422">
        <v>20017.34</v>
      </c>
      <c r="I13422">
        <v>98501.89</v>
      </c>
      <c r="J13422" t="s">
        <v>1540</v>
      </c>
      <c r="T13422">
        <f t="shared" si="236"/>
        <v>6.9500000000000011</v>
      </c>
      <c r="U13422">
        <v>6.9500000000000011</v>
      </c>
    </row>
    <row r="13423" spans="1:21" x14ac:dyDescent="0.2">
      <c r="A13423" t="s">
        <v>2357</v>
      </c>
      <c r="B13423" s="10" t="s">
        <v>1215</v>
      </c>
      <c r="C13423">
        <v>20.8</v>
      </c>
      <c r="D13423">
        <v>-13.85</v>
      </c>
      <c r="E13423">
        <v>6</v>
      </c>
      <c r="F13423" t="s">
        <v>1874</v>
      </c>
      <c r="H13423">
        <v>20017.34</v>
      </c>
      <c r="I13423">
        <v>98501.89</v>
      </c>
      <c r="J13423" t="s">
        <v>1540</v>
      </c>
      <c r="T13423">
        <f t="shared" si="236"/>
        <v>-7.85</v>
      </c>
      <c r="U13423">
        <v>-7.85</v>
      </c>
    </row>
    <row r="13424" spans="1:21" x14ac:dyDescent="0.2">
      <c r="A13424" t="s">
        <v>2357</v>
      </c>
      <c r="B13424" s="10" t="s">
        <v>1700</v>
      </c>
      <c r="C13424">
        <v>32.700000000000003</v>
      </c>
      <c r="D13424">
        <v>-25.75</v>
      </c>
      <c r="E13424">
        <v>11.9</v>
      </c>
      <c r="F13424" t="s">
        <v>2273</v>
      </c>
      <c r="H13424">
        <v>20017.34</v>
      </c>
      <c r="I13424">
        <v>98501.89</v>
      </c>
      <c r="J13424" t="s">
        <v>1540</v>
      </c>
      <c r="T13424">
        <f t="shared" si="236"/>
        <v>-13.85</v>
      </c>
      <c r="U13424">
        <v>-13.85</v>
      </c>
    </row>
    <row r="13425" spans="1:21" x14ac:dyDescent="0.2">
      <c r="A13425" t="s">
        <v>2357</v>
      </c>
      <c r="B13425" s="10" t="s">
        <v>1702</v>
      </c>
      <c r="C13425">
        <v>36.5</v>
      </c>
      <c r="D13425">
        <v>-29.55</v>
      </c>
      <c r="E13425">
        <v>3.8</v>
      </c>
      <c r="F13425" t="s">
        <v>2361</v>
      </c>
      <c r="H13425">
        <v>20017.34</v>
      </c>
      <c r="I13425">
        <v>98501.89</v>
      </c>
      <c r="J13425" t="s">
        <v>1540</v>
      </c>
      <c r="T13425">
        <f t="shared" si="236"/>
        <v>-25.75</v>
      </c>
      <c r="U13425">
        <v>-25.75</v>
      </c>
    </row>
    <row r="13426" spans="1:21" x14ac:dyDescent="0.2">
      <c r="A13426" t="s">
        <v>2357</v>
      </c>
      <c r="B13426" s="10" t="s">
        <v>1704</v>
      </c>
      <c r="C13426">
        <v>43.2</v>
      </c>
      <c r="D13426">
        <v>-36.25</v>
      </c>
      <c r="E13426">
        <v>6.7</v>
      </c>
      <c r="F13426" t="s">
        <v>2362</v>
      </c>
      <c r="H13426">
        <v>20017.34</v>
      </c>
      <c r="I13426">
        <v>98501.89</v>
      </c>
      <c r="J13426" t="s">
        <v>1540</v>
      </c>
      <c r="T13426">
        <f t="shared" si="236"/>
        <v>-29.55</v>
      </c>
      <c r="U13426">
        <v>-29.55</v>
      </c>
    </row>
    <row r="13427" spans="1:21" x14ac:dyDescent="0.2">
      <c r="A13427" t="s">
        <v>2357</v>
      </c>
      <c r="B13427" s="10" t="s">
        <v>1709</v>
      </c>
      <c r="C13427">
        <v>48.2</v>
      </c>
      <c r="D13427">
        <v>-41.25</v>
      </c>
      <c r="E13427">
        <v>5</v>
      </c>
      <c r="F13427" t="s">
        <v>2277</v>
      </c>
      <c r="H13427">
        <v>20017.34</v>
      </c>
      <c r="I13427">
        <v>98501.89</v>
      </c>
      <c r="J13427" t="s">
        <v>1540</v>
      </c>
      <c r="T13427">
        <f t="shared" si="236"/>
        <v>-36.25</v>
      </c>
      <c r="U13427">
        <v>-36.25</v>
      </c>
    </row>
    <row r="13428" spans="1:21" x14ac:dyDescent="0.2">
      <c r="A13428" t="s">
        <v>2358</v>
      </c>
      <c r="B13428" s="10" t="s">
        <v>1706</v>
      </c>
      <c r="C13428">
        <v>11.9</v>
      </c>
      <c r="D13428">
        <v>-5.03</v>
      </c>
      <c r="E13428">
        <v>11.9</v>
      </c>
      <c r="F13428" t="s">
        <v>1760</v>
      </c>
      <c r="H13428">
        <v>20012.22</v>
      </c>
      <c r="I13428">
        <v>98509.06</v>
      </c>
      <c r="J13428" t="s">
        <v>1540</v>
      </c>
      <c r="T13428">
        <f t="shared" si="236"/>
        <v>6.87</v>
      </c>
      <c r="U13428">
        <v>6.87</v>
      </c>
    </row>
    <row r="13429" spans="1:21" x14ac:dyDescent="0.2">
      <c r="A13429" t="s">
        <v>2358</v>
      </c>
      <c r="B13429" s="10" t="s">
        <v>1711</v>
      </c>
      <c r="C13429">
        <v>15</v>
      </c>
      <c r="D13429">
        <v>-8.1300000000000008</v>
      </c>
      <c r="E13429">
        <v>3.1</v>
      </c>
      <c r="F13429" t="s">
        <v>1712</v>
      </c>
      <c r="H13429">
        <v>20012.22</v>
      </c>
      <c r="I13429">
        <v>98509.06</v>
      </c>
      <c r="J13429" t="s">
        <v>1540</v>
      </c>
      <c r="T13429">
        <f t="shared" si="236"/>
        <v>-5.0300000000000011</v>
      </c>
      <c r="U13429">
        <v>-5.0300000000000011</v>
      </c>
    </row>
    <row r="13430" spans="1:21" x14ac:dyDescent="0.2">
      <c r="A13430" t="s">
        <v>2358</v>
      </c>
      <c r="B13430" s="10" t="s">
        <v>1215</v>
      </c>
      <c r="C13430">
        <v>29</v>
      </c>
      <c r="D13430">
        <v>-22.13</v>
      </c>
      <c r="E13430">
        <v>14</v>
      </c>
      <c r="F13430" t="s">
        <v>1874</v>
      </c>
      <c r="H13430">
        <v>20012.22</v>
      </c>
      <c r="I13430">
        <v>98509.06</v>
      </c>
      <c r="J13430" t="s">
        <v>1540</v>
      </c>
      <c r="T13430">
        <f t="shared" si="236"/>
        <v>-8.129999999999999</v>
      </c>
      <c r="U13430">
        <v>-8.129999999999999</v>
      </c>
    </row>
    <row r="13431" spans="1:21" x14ac:dyDescent="0.2">
      <c r="A13431" t="s">
        <v>2358</v>
      </c>
      <c r="B13431" s="10" t="s">
        <v>1700</v>
      </c>
      <c r="C13431">
        <v>33</v>
      </c>
      <c r="D13431">
        <v>-26.13</v>
      </c>
      <c r="E13431">
        <v>4</v>
      </c>
      <c r="F13431" t="s">
        <v>2273</v>
      </c>
      <c r="H13431">
        <v>20012.22</v>
      </c>
      <c r="I13431">
        <v>98509.06</v>
      </c>
      <c r="J13431" t="s">
        <v>1540</v>
      </c>
      <c r="T13431">
        <f t="shared" si="236"/>
        <v>-22.13</v>
      </c>
      <c r="U13431">
        <v>-22.13</v>
      </c>
    </row>
    <row r="13432" spans="1:21" x14ac:dyDescent="0.2">
      <c r="A13432" t="s">
        <v>2358</v>
      </c>
      <c r="B13432" s="10" t="s">
        <v>1702</v>
      </c>
      <c r="C13432">
        <v>38.9</v>
      </c>
      <c r="D13432">
        <v>-32.03</v>
      </c>
      <c r="E13432">
        <v>5.9</v>
      </c>
      <c r="F13432" t="s">
        <v>2361</v>
      </c>
      <c r="H13432">
        <v>20012.22</v>
      </c>
      <c r="I13432">
        <v>98509.06</v>
      </c>
      <c r="J13432" t="s">
        <v>1540</v>
      </c>
      <c r="T13432">
        <f t="shared" si="236"/>
        <v>-26.130000000000003</v>
      </c>
      <c r="U13432">
        <v>-26.130000000000003</v>
      </c>
    </row>
    <row r="13433" spans="1:21" x14ac:dyDescent="0.2">
      <c r="A13433" t="s">
        <v>2358</v>
      </c>
      <c r="B13433" s="10" t="s">
        <v>1704</v>
      </c>
      <c r="C13433">
        <v>44</v>
      </c>
      <c r="D13433">
        <v>-37.130000000000003</v>
      </c>
      <c r="E13433">
        <v>5.0999999999999996</v>
      </c>
      <c r="F13433" t="s">
        <v>2362</v>
      </c>
      <c r="H13433">
        <v>20012.22</v>
      </c>
      <c r="I13433">
        <v>98509.06</v>
      </c>
      <c r="J13433" t="s">
        <v>1540</v>
      </c>
      <c r="T13433">
        <f t="shared" si="236"/>
        <v>-32.03</v>
      </c>
      <c r="U13433">
        <v>-32.03</v>
      </c>
    </row>
    <row r="13434" spans="1:21" x14ac:dyDescent="0.2">
      <c r="A13434" t="s">
        <v>2358</v>
      </c>
      <c r="B13434" s="10" t="s">
        <v>1709</v>
      </c>
      <c r="C13434">
        <v>49</v>
      </c>
      <c r="D13434">
        <v>-42.13</v>
      </c>
      <c r="E13434">
        <v>5</v>
      </c>
      <c r="F13434" t="s">
        <v>2277</v>
      </c>
      <c r="H13434">
        <v>20012.22</v>
      </c>
      <c r="I13434">
        <v>98509.06</v>
      </c>
      <c r="J13434" t="s">
        <v>1540</v>
      </c>
      <c r="T13434">
        <f t="shared" si="236"/>
        <v>-37.130000000000003</v>
      </c>
      <c r="U13434">
        <v>-37.130000000000003</v>
      </c>
    </row>
    <row r="13435" spans="1:21" x14ac:dyDescent="0.2">
      <c r="A13435" t="s">
        <v>2359</v>
      </c>
      <c r="B13435" s="10" t="s">
        <v>1706</v>
      </c>
      <c r="C13435">
        <v>15.2</v>
      </c>
      <c r="D13435">
        <v>-8.1999999999999993</v>
      </c>
      <c r="E13435">
        <v>15.2</v>
      </c>
      <c r="F13435" t="s">
        <v>1760</v>
      </c>
      <c r="H13435">
        <v>20001.09</v>
      </c>
      <c r="I13435">
        <v>98510.92</v>
      </c>
      <c r="J13435" t="s">
        <v>1540</v>
      </c>
      <c r="T13435">
        <f t="shared" si="236"/>
        <v>7</v>
      </c>
      <c r="U13435">
        <v>7</v>
      </c>
    </row>
    <row r="13436" spans="1:21" x14ac:dyDescent="0.2">
      <c r="A13436" t="s">
        <v>2359</v>
      </c>
      <c r="B13436" s="10" t="s">
        <v>1215</v>
      </c>
      <c r="C13436">
        <v>23.2</v>
      </c>
      <c r="D13436">
        <v>-16.2</v>
      </c>
      <c r="E13436">
        <v>8</v>
      </c>
      <c r="F13436" t="s">
        <v>1874</v>
      </c>
      <c r="H13436">
        <v>20001.09</v>
      </c>
      <c r="I13436">
        <v>98510.92</v>
      </c>
      <c r="J13436" t="s">
        <v>1540</v>
      </c>
      <c r="T13436">
        <f t="shared" si="236"/>
        <v>-8.1999999999999993</v>
      </c>
      <c r="U13436">
        <v>-8.1999999999999993</v>
      </c>
    </row>
    <row r="13437" spans="1:21" x14ac:dyDescent="0.2">
      <c r="A13437" t="s">
        <v>2359</v>
      </c>
      <c r="B13437" s="10" t="s">
        <v>1700</v>
      </c>
      <c r="C13437">
        <v>42</v>
      </c>
      <c r="D13437">
        <v>-35</v>
      </c>
      <c r="E13437">
        <v>18.8</v>
      </c>
      <c r="F13437" t="s">
        <v>2273</v>
      </c>
      <c r="H13437">
        <v>20001.09</v>
      </c>
      <c r="I13437">
        <v>98510.92</v>
      </c>
      <c r="J13437" t="s">
        <v>1540</v>
      </c>
      <c r="T13437">
        <f t="shared" si="236"/>
        <v>-16.2</v>
      </c>
      <c r="U13437">
        <v>-16.2</v>
      </c>
    </row>
    <row r="13438" spans="1:21" x14ac:dyDescent="0.2">
      <c r="A13438" t="s">
        <v>2359</v>
      </c>
      <c r="B13438" s="10" t="s">
        <v>1702</v>
      </c>
      <c r="C13438">
        <v>45.4</v>
      </c>
      <c r="D13438">
        <v>-38.4</v>
      </c>
      <c r="E13438">
        <v>3.4</v>
      </c>
      <c r="F13438" t="s">
        <v>2361</v>
      </c>
      <c r="H13438">
        <v>20001.09</v>
      </c>
      <c r="I13438">
        <v>98510.92</v>
      </c>
      <c r="J13438" t="s">
        <v>1540</v>
      </c>
      <c r="T13438">
        <f t="shared" si="236"/>
        <v>-35</v>
      </c>
      <c r="U13438">
        <v>-35</v>
      </c>
    </row>
    <row r="13439" spans="1:21" x14ac:dyDescent="0.2">
      <c r="A13439" t="s">
        <v>2359</v>
      </c>
      <c r="B13439" s="10" t="s">
        <v>1704</v>
      </c>
      <c r="C13439">
        <v>48.9</v>
      </c>
      <c r="D13439">
        <v>-41.9</v>
      </c>
      <c r="E13439">
        <v>3.5</v>
      </c>
      <c r="F13439" t="s">
        <v>2362</v>
      </c>
      <c r="H13439">
        <v>20001.09</v>
      </c>
      <c r="I13439">
        <v>98510.92</v>
      </c>
      <c r="J13439" t="s">
        <v>1540</v>
      </c>
      <c r="T13439">
        <f t="shared" si="236"/>
        <v>-38.4</v>
      </c>
      <c r="U13439">
        <v>-38.4</v>
      </c>
    </row>
    <row r="13440" spans="1:21" x14ac:dyDescent="0.2">
      <c r="A13440" t="s">
        <v>2359</v>
      </c>
      <c r="B13440" s="10" t="s">
        <v>1709</v>
      </c>
      <c r="C13440">
        <v>54.2</v>
      </c>
      <c r="D13440">
        <v>-47.2</v>
      </c>
      <c r="E13440">
        <v>5.3</v>
      </c>
      <c r="F13440" t="s">
        <v>2277</v>
      </c>
      <c r="H13440">
        <v>20001.09</v>
      </c>
      <c r="I13440">
        <v>98510.92</v>
      </c>
      <c r="J13440" t="s">
        <v>1540</v>
      </c>
      <c r="T13440">
        <f t="shared" si="236"/>
        <v>-41.900000000000006</v>
      </c>
      <c r="U13440">
        <v>-41.900000000000006</v>
      </c>
    </row>
    <row r="13441" spans="1:21" x14ac:dyDescent="0.2">
      <c r="A13441" t="s">
        <v>2360</v>
      </c>
      <c r="B13441" s="10" t="s">
        <v>1706</v>
      </c>
      <c r="C13441">
        <v>15.6</v>
      </c>
      <c r="D13441">
        <v>-8.5299999999999994</v>
      </c>
      <c r="E13441">
        <v>15.6</v>
      </c>
      <c r="F13441" t="s">
        <v>1760</v>
      </c>
      <c r="H13441">
        <v>19995.86</v>
      </c>
      <c r="I13441">
        <v>98518.28</v>
      </c>
      <c r="J13441" t="s">
        <v>1540</v>
      </c>
      <c r="T13441">
        <f t="shared" si="236"/>
        <v>7.07</v>
      </c>
      <c r="U13441">
        <v>7.07</v>
      </c>
    </row>
    <row r="13442" spans="1:21" x14ac:dyDescent="0.2">
      <c r="A13442" t="s">
        <v>2360</v>
      </c>
      <c r="B13442" s="10" t="s">
        <v>1711</v>
      </c>
      <c r="C13442">
        <v>17.600000000000001</v>
      </c>
      <c r="D13442">
        <v>-10.53</v>
      </c>
      <c r="E13442">
        <v>2</v>
      </c>
      <c r="F13442" t="s">
        <v>1712</v>
      </c>
      <c r="H13442">
        <v>19995.86</v>
      </c>
      <c r="I13442">
        <v>98518.28</v>
      </c>
      <c r="J13442" t="s">
        <v>1540</v>
      </c>
      <c r="T13442">
        <f t="shared" ref="T13442:T13505" si="237">D13442+E13442</f>
        <v>-8.5299999999999994</v>
      </c>
      <c r="U13442">
        <v>-8.5299999999999994</v>
      </c>
    </row>
    <row r="13443" spans="1:21" x14ac:dyDescent="0.2">
      <c r="A13443" t="s">
        <v>2360</v>
      </c>
      <c r="B13443" s="10" t="s">
        <v>1215</v>
      </c>
      <c r="C13443">
        <v>33.5</v>
      </c>
      <c r="D13443">
        <v>-26.43</v>
      </c>
      <c r="E13443">
        <v>15.9</v>
      </c>
      <c r="F13443" t="s">
        <v>1874</v>
      </c>
      <c r="H13443">
        <v>19995.86</v>
      </c>
      <c r="I13443">
        <v>98518.28</v>
      </c>
      <c r="J13443" t="s">
        <v>1540</v>
      </c>
      <c r="T13443">
        <f t="shared" si="237"/>
        <v>-10.53</v>
      </c>
      <c r="U13443">
        <v>-10.53</v>
      </c>
    </row>
    <row r="13444" spans="1:21" x14ac:dyDescent="0.2">
      <c r="A13444" t="s">
        <v>2360</v>
      </c>
      <c r="B13444" s="10" t="s">
        <v>1700</v>
      </c>
      <c r="C13444">
        <v>40</v>
      </c>
      <c r="D13444">
        <v>-32.93</v>
      </c>
      <c r="E13444">
        <v>6.5</v>
      </c>
      <c r="F13444" t="s">
        <v>2273</v>
      </c>
      <c r="H13444">
        <v>19995.86</v>
      </c>
      <c r="I13444">
        <v>98518.28</v>
      </c>
      <c r="J13444" t="s">
        <v>1540</v>
      </c>
      <c r="T13444">
        <f t="shared" si="237"/>
        <v>-26.43</v>
      </c>
      <c r="U13444">
        <v>-26.43</v>
      </c>
    </row>
    <row r="13445" spans="1:21" x14ac:dyDescent="0.2">
      <c r="A13445" t="s">
        <v>2360</v>
      </c>
      <c r="B13445" s="10" t="s">
        <v>1702</v>
      </c>
      <c r="C13445">
        <v>46.4</v>
      </c>
      <c r="D13445">
        <v>-39.33</v>
      </c>
      <c r="E13445">
        <v>6.4</v>
      </c>
      <c r="F13445" t="s">
        <v>2361</v>
      </c>
      <c r="H13445">
        <v>19995.86</v>
      </c>
      <c r="I13445">
        <v>98518.28</v>
      </c>
      <c r="J13445" t="s">
        <v>1540</v>
      </c>
      <c r="T13445">
        <f t="shared" si="237"/>
        <v>-32.93</v>
      </c>
      <c r="U13445">
        <v>-32.93</v>
      </c>
    </row>
    <row r="13446" spans="1:21" x14ac:dyDescent="0.2">
      <c r="A13446" t="s">
        <v>2360</v>
      </c>
      <c r="B13446" s="10" t="s">
        <v>1704</v>
      </c>
      <c r="C13446">
        <v>49.2</v>
      </c>
      <c r="D13446">
        <v>-42.13</v>
      </c>
      <c r="E13446">
        <v>2.8</v>
      </c>
      <c r="F13446" t="s">
        <v>2362</v>
      </c>
      <c r="H13446">
        <v>19995.86</v>
      </c>
      <c r="I13446">
        <v>98518.28</v>
      </c>
      <c r="J13446" t="s">
        <v>1540</v>
      </c>
      <c r="T13446">
        <f t="shared" si="237"/>
        <v>-39.330000000000005</v>
      </c>
      <c r="U13446">
        <v>-39.330000000000005</v>
      </c>
    </row>
    <row r="13447" spans="1:21" x14ac:dyDescent="0.2">
      <c r="A13447" t="s">
        <v>2360</v>
      </c>
      <c r="B13447" s="10" t="s">
        <v>1709</v>
      </c>
      <c r="C13447">
        <v>54.5</v>
      </c>
      <c r="D13447">
        <v>-47.43</v>
      </c>
      <c r="E13447">
        <v>5.3</v>
      </c>
      <c r="F13447" t="s">
        <v>2277</v>
      </c>
      <c r="H13447">
        <v>19995.86</v>
      </c>
      <c r="I13447">
        <v>98518.28</v>
      </c>
      <c r="J13447" t="s">
        <v>1540</v>
      </c>
      <c r="T13447">
        <f t="shared" si="237"/>
        <v>-42.13</v>
      </c>
      <c r="U13447">
        <v>-42.13</v>
      </c>
    </row>
    <row r="13448" spans="1:21" x14ac:dyDescent="0.2">
      <c r="A13448" t="s">
        <v>2363</v>
      </c>
      <c r="B13448" s="10" t="s">
        <v>1714</v>
      </c>
      <c r="C13448">
        <v>18</v>
      </c>
      <c r="D13448">
        <v>-6.55</v>
      </c>
      <c r="E13448">
        <v>18</v>
      </c>
      <c r="F13448" t="s">
        <v>1715</v>
      </c>
      <c r="H13448">
        <v>19608.766</v>
      </c>
      <c r="I13448">
        <v>98199.827999999994</v>
      </c>
      <c r="J13448" t="s">
        <v>1551</v>
      </c>
      <c r="T13448">
        <f t="shared" si="237"/>
        <v>11.45</v>
      </c>
      <c r="U13448">
        <v>11.45</v>
      </c>
    </row>
    <row r="13449" spans="1:21" x14ac:dyDescent="0.2">
      <c r="A13449" t="s">
        <v>2363</v>
      </c>
      <c r="B13449" s="10" t="s">
        <v>1711</v>
      </c>
      <c r="C13449">
        <v>23.5</v>
      </c>
      <c r="D13449">
        <v>-12.05</v>
      </c>
      <c r="E13449">
        <v>5.5</v>
      </c>
      <c r="F13449" t="s">
        <v>1712</v>
      </c>
      <c r="H13449">
        <v>19608.766</v>
      </c>
      <c r="I13449">
        <v>98199.827999999994</v>
      </c>
      <c r="J13449" t="s">
        <v>1551</v>
      </c>
      <c r="T13449">
        <f t="shared" si="237"/>
        <v>-6.5500000000000007</v>
      </c>
      <c r="U13449">
        <v>-6.5500000000000007</v>
      </c>
    </row>
    <row r="13450" spans="1:21" x14ac:dyDescent="0.2">
      <c r="A13450" t="s">
        <v>2363</v>
      </c>
      <c r="B13450" s="10" t="s">
        <v>1215</v>
      </c>
      <c r="C13450">
        <v>34.1</v>
      </c>
      <c r="D13450">
        <v>-22.65</v>
      </c>
      <c r="E13450">
        <v>10.6</v>
      </c>
      <c r="F13450" t="s">
        <v>2160</v>
      </c>
      <c r="H13450">
        <v>19608.766</v>
      </c>
      <c r="I13450">
        <v>98199.827999999994</v>
      </c>
      <c r="J13450" t="s">
        <v>1551</v>
      </c>
      <c r="T13450">
        <f t="shared" si="237"/>
        <v>-12.049999999999999</v>
      </c>
      <c r="U13450">
        <v>-12.049999999999999</v>
      </c>
    </row>
    <row r="13451" spans="1:21" x14ac:dyDescent="0.2">
      <c r="A13451" t="s">
        <v>2363</v>
      </c>
      <c r="B13451" s="10" t="s">
        <v>1979</v>
      </c>
      <c r="C13451">
        <v>36.9</v>
      </c>
      <c r="D13451">
        <v>-25.45</v>
      </c>
      <c r="E13451">
        <v>2.8</v>
      </c>
      <c r="F13451" t="s">
        <v>2273</v>
      </c>
      <c r="H13451">
        <v>19608.766</v>
      </c>
      <c r="I13451">
        <v>98199.827999999994</v>
      </c>
      <c r="J13451" t="s">
        <v>1551</v>
      </c>
      <c r="T13451">
        <f t="shared" si="237"/>
        <v>-22.65</v>
      </c>
      <c r="U13451">
        <v>-22.65</v>
      </c>
    </row>
    <row r="13452" spans="1:21" x14ac:dyDescent="0.2">
      <c r="A13452" t="s">
        <v>2363</v>
      </c>
      <c r="B13452" s="10" t="s">
        <v>2388</v>
      </c>
      <c r="C13452">
        <v>47.8</v>
      </c>
      <c r="D13452">
        <v>-36.35</v>
      </c>
      <c r="E13452">
        <v>10.9</v>
      </c>
      <c r="F13452" t="s">
        <v>2361</v>
      </c>
      <c r="H13452">
        <v>19608.766</v>
      </c>
      <c r="I13452">
        <v>98199.827999999994</v>
      </c>
      <c r="J13452" t="s">
        <v>1551</v>
      </c>
      <c r="T13452">
        <f t="shared" si="237"/>
        <v>-25.450000000000003</v>
      </c>
      <c r="U13452">
        <v>-25.450000000000003</v>
      </c>
    </row>
    <row r="13453" spans="1:21" x14ac:dyDescent="0.2">
      <c r="A13453" t="s">
        <v>2363</v>
      </c>
      <c r="B13453" s="10" t="s">
        <v>2077</v>
      </c>
      <c r="C13453">
        <v>49.6</v>
      </c>
      <c r="D13453">
        <v>-38.15</v>
      </c>
      <c r="E13453">
        <v>1.8</v>
      </c>
      <c r="F13453" t="s">
        <v>2362</v>
      </c>
      <c r="H13453">
        <v>19608.766</v>
      </c>
      <c r="I13453">
        <v>98199.827999999994</v>
      </c>
      <c r="J13453" t="s">
        <v>1551</v>
      </c>
      <c r="T13453">
        <f t="shared" si="237"/>
        <v>-36.35</v>
      </c>
      <c r="U13453">
        <v>-36.35</v>
      </c>
    </row>
    <row r="13454" spans="1:21" x14ac:dyDescent="0.2">
      <c r="A13454" t="s">
        <v>2363</v>
      </c>
      <c r="B13454" s="10" t="s">
        <v>2079</v>
      </c>
      <c r="C13454">
        <v>53.1</v>
      </c>
      <c r="D13454">
        <v>-41.65</v>
      </c>
      <c r="E13454">
        <v>3.5</v>
      </c>
      <c r="F13454" t="s">
        <v>2277</v>
      </c>
      <c r="H13454">
        <v>19608.766</v>
      </c>
      <c r="I13454">
        <v>98199.827999999994</v>
      </c>
      <c r="J13454" t="s">
        <v>1551</v>
      </c>
      <c r="T13454">
        <f t="shared" si="237"/>
        <v>-38.15</v>
      </c>
      <c r="U13454">
        <v>-38.15</v>
      </c>
    </row>
    <row r="13455" spans="1:21" x14ac:dyDescent="0.2">
      <c r="A13455" t="s">
        <v>2364</v>
      </c>
      <c r="B13455" s="10" t="s">
        <v>1714</v>
      </c>
      <c r="C13455">
        <v>3</v>
      </c>
      <c r="D13455">
        <v>5.34</v>
      </c>
      <c r="E13455">
        <v>3</v>
      </c>
      <c r="F13455" t="s">
        <v>1715</v>
      </c>
      <c r="H13455">
        <v>19551.811000000002</v>
      </c>
      <c r="I13455">
        <v>98199.074999999997</v>
      </c>
      <c r="J13455" t="s">
        <v>1551</v>
      </c>
      <c r="T13455">
        <f t="shared" si="237"/>
        <v>8.34</v>
      </c>
      <c r="U13455">
        <v>8.34</v>
      </c>
    </row>
    <row r="13456" spans="1:21" x14ac:dyDescent="0.2">
      <c r="A13456" t="s">
        <v>2364</v>
      </c>
      <c r="B13456" s="10" t="s">
        <v>1731</v>
      </c>
      <c r="C13456">
        <v>12.4</v>
      </c>
      <c r="D13456">
        <v>-4.0599999999999996</v>
      </c>
      <c r="E13456">
        <v>9.4</v>
      </c>
      <c r="F13456" t="s">
        <v>1756</v>
      </c>
      <c r="H13456">
        <v>19551.811000000002</v>
      </c>
      <c r="I13456">
        <v>98199.074999999997</v>
      </c>
      <c r="J13456" t="s">
        <v>1551</v>
      </c>
      <c r="T13456">
        <f t="shared" si="237"/>
        <v>5.3400000000000007</v>
      </c>
      <c r="U13456">
        <v>5.3400000000000007</v>
      </c>
    </row>
    <row r="13457" spans="1:21" x14ac:dyDescent="0.2">
      <c r="A13457" t="s">
        <v>2364</v>
      </c>
      <c r="B13457" s="10" t="s">
        <v>1711</v>
      </c>
      <c r="C13457">
        <v>21.1</v>
      </c>
      <c r="D13457">
        <v>-12.76</v>
      </c>
      <c r="E13457">
        <v>8.6999999999999993</v>
      </c>
      <c r="F13457" t="s">
        <v>1712</v>
      </c>
      <c r="H13457">
        <v>19551.811000000002</v>
      </c>
      <c r="I13457">
        <v>98199.074999999997</v>
      </c>
      <c r="J13457" t="s">
        <v>1551</v>
      </c>
      <c r="T13457">
        <f t="shared" si="237"/>
        <v>-4.0600000000000005</v>
      </c>
      <c r="U13457">
        <v>-4.0600000000000005</v>
      </c>
    </row>
    <row r="13458" spans="1:21" x14ac:dyDescent="0.2">
      <c r="A13458" t="s">
        <v>2364</v>
      </c>
      <c r="B13458" s="10" t="s">
        <v>1215</v>
      </c>
      <c r="C13458">
        <v>27.5</v>
      </c>
      <c r="D13458">
        <v>-19.16</v>
      </c>
      <c r="E13458">
        <v>6.4</v>
      </c>
      <c r="F13458" t="s">
        <v>2160</v>
      </c>
      <c r="H13458">
        <v>19551.811000000002</v>
      </c>
      <c r="I13458">
        <v>98199.074999999997</v>
      </c>
      <c r="J13458" t="s">
        <v>1551</v>
      </c>
      <c r="T13458">
        <f t="shared" si="237"/>
        <v>-12.76</v>
      </c>
      <c r="U13458">
        <v>-12.76</v>
      </c>
    </row>
    <row r="13459" spans="1:21" x14ac:dyDescent="0.2">
      <c r="A13459" t="s">
        <v>2364</v>
      </c>
      <c r="B13459" s="10" t="s">
        <v>1979</v>
      </c>
      <c r="C13459">
        <v>32.4</v>
      </c>
      <c r="D13459">
        <v>-24.06</v>
      </c>
      <c r="E13459">
        <v>4.9000000000000004</v>
      </c>
      <c r="F13459" t="s">
        <v>2273</v>
      </c>
      <c r="H13459">
        <v>19551.811000000002</v>
      </c>
      <c r="I13459">
        <v>98199.074999999997</v>
      </c>
      <c r="J13459" t="s">
        <v>1551</v>
      </c>
      <c r="T13459">
        <f t="shared" si="237"/>
        <v>-19.159999999999997</v>
      </c>
      <c r="U13459">
        <v>-19.159999999999997</v>
      </c>
    </row>
    <row r="13460" spans="1:21" x14ac:dyDescent="0.2">
      <c r="A13460" t="s">
        <v>2364</v>
      </c>
      <c r="B13460" s="10" t="s">
        <v>2388</v>
      </c>
      <c r="C13460">
        <v>46.4</v>
      </c>
      <c r="D13460">
        <v>-38.06</v>
      </c>
      <c r="E13460">
        <v>14</v>
      </c>
      <c r="F13460" t="s">
        <v>2361</v>
      </c>
      <c r="H13460">
        <v>19551.811000000002</v>
      </c>
      <c r="I13460">
        <v>98199.074999999997</v>
      </c>
      <c r="J13460" t="s">
        <v>1551</v>
      </c>
      <c r="T13460">
        <f t="shared" si="237"/>
        <v>-24.060000000000002</v>
      </c>
      <c r="U13460">
        <v>-24.060000000000002</v>
      </c>
    </row>
    <row r="13461" spans="1:21" x14ac:dyDescent="0.2">
      <c r="A13461" t="s">
        <v>2364</v>
      </c>
      <c r="B13461" s="10" t="s">
        <v>2077</v>
      </c>
      <c r="C13461">
        <v>48.3</v>
      </c>
      <c r="D13461">
        <v>-39.96</v>
      </c>
      <c r="E13461">
        <v>1.9</v>
      </c>
      <c r="F13461" t="s">
        <v>2362</v>
      </c>
      <c r="H13461">
        <v>19551.811000000002</v>
      </c>
      <c r="I13461">
        <v>98199.074999999997</v>
      </c>
      <c r="J13461" t="s">
        <v>1551</v>
      </c>
      <c r="T13461">
        <f t="shared" si="237"/>
        <v>-38.06</v>
      </c>
      <c r="U13461">
        <v>-38.06</v>
      </c>
    </row>
    <row r="13462" spans="1:21" x14ac:dyDescent="0.2">
      <c r="A13462" t="s">
        <v>2364</v>
      </c>
      <c r="B13462" s="10" t="s">
        <v>2079</v>
      </c>
      <c r="C13462">
        <v>52.1</v>
      </c>
      <c r="D13462">
        <v>-43.76</v>
      </c>
      <c r="E13462">
        <v>3.8</v>
      </c>
      <c r="F13462" t="s">
        <v>2277</v>
      </c>
      <c r="H13462">
        <v>19551.811000000002</v>
      </c>
      <c r="I13462">
        <v>98199.074999999997</v>
      </c>
      <c r="J13462" t="s">
        <v>1551</v>
      </c>
      <c r="T13462">
        <f t="shared" si="237"/>
        <v>-39.96</v>
      </c>
      <c r="U13462">
        <v>-39.96</v>
      </c>
    </row>
    <row r="13463" spans="1:21" x14ac:dyDescent="0.2">
      <c r="A13463" t="s">
        <v>2365</v>
      </c>
      <c r="B13463" s="10" t="s">
        <v>1687</v>
      </c>
      <c r="C13463">
        <v>3.6</v>
      </c>
      <c r="D13463">
        <v>4.2</v>
      </c>
      <c r="E13463">
        <v>3.6</v>
      </c>
      <c r="F13463" t="s">
        <v>1762</v>
      </c>
      <c r="H13463">
        <v>19456.095000000001</v>
      </c>
      <c r="I13463">
        <v>98205.198000000004</v>
      </c>
      <c r="J13463" t="s">
        <v>1551</v>
      </c>
      <c r="T13463">
        <f t="shared" si="237"/>
        <v>7.8000000000000007</v>
      </c>
      <c r="U13463">
        <v>7.8000000000000007</v>
      </c>
    </row>
    <row r="13464" spans="1:21" x14ac:dyDescent="0.2">
      <c r="A13464" t="s">
        <v>2365</v>
      </c>
      <c r="B13464" s="10" t="s">
        <v>1689</v>
      </c>
      <c r="C13464">
        <v>11.8</v>
      </c>
      <c r="D13464">
        <v>-4</v>
      </c>
      <c r="E13464">
        <v>8.1999999999999993</v>
      </c>
      <c r="F13464" t="s">
        <v>1690</v>
      </c>
      <c r="H13464">
        <v>19456.095000000001</v>
      </c>
      <c r="I13464">
        <v>98205.198000000004</v>
      </c>
      <c r="J13464" t="s">
        <v>1551</v>
      </c>
      <c r="T13464">
        <f t="shared" si="237"/>
        <v>4.1999999999999993</v>
      </c>
      <c r="U13464">
        <v>4.1999999999999993</v>
      </c>
    </row>
    <row r="13465" spans="1:21" x14ac:dyDescent="0.2">
      <c r="A13465" t="s">
        <v>2365</v>
      </c>
      <c r="B13465" s="10" t="s">
        <v>1711</v>
      </c>
      <c r="C13465">
        <v>18.100000000000001</v>
      </c>
      <c r="D13465">
        <v>-10.3</v>
      </c>
      <c r="E13465">
        <v>6.3</v>
      </c>
      <c r="F13465" t="s">
        <v>1712</v>
      </c>
      <c r="H13465">
        <v>19456.095000000001</v>
      </c>
      <c r="I13465">
        <v>98205.198000000004</v>
      </c>
      <c r="J13465" t="s">
        <v>1551</v>
      </c>
      <c r="T13465">
        <f t="shared" si="237"/>
        <v>-4.0000000000000009</v>
      </c>
      <c r="U13465">
        <v>-4.0000000000000009</v>
      </c>
    </row>
    <row r="13466" spans="1:21" x14ac:dyDescent="0.2">
      <c r="A13466" t="s">
        <v>2365</v>
      </c>
      <c r="B13466" s="10" t="s">
        <v>1721</v>
      </c>
      <c r="C13466">
        <v>22.3</v>
      </c>
      <c r="D13466">
        <v>-14.5</v>
      </c>
      <c r="E13466">
        <v>4.2</v>
      </c>
      <c r="F13466" t="s">
        <v>1696</v>
      </c>
      <c r="H13466">
        <v>19456.095000000001</v>
      </c>
      <c r="I13466">
        <v>98205.198000000004</v>
      </c>
      <c r="J13466" t="s">
        <v>1551</v>
      </c>
      <c r="T13466">
        <f t="shared" si="237"/>
        <v>-10.3</v>
      </c>
      <c r="U13466">
        <v>-10.3</v>
      </c>
    </row>
    <row r="13467" spans="1:21" x14ac:dyDescent="0.2">
      <c r="A13467" t="s">
        <v>2365</v>
      </c>
      <c r="B13467" s="10" t="s">
        <v>1697</v>
      </c>
      <c r="C13467">
        <v>25</v>
      </c>
      <c r="D13467">
        <v>-17.2</v>
      </c>
      <c r="E13467">
        <v>2.7</v>
      </c>
      <c r="F13467" t="s">
        <v>1694</v>
      </c>
      <c r="H13467">
        <v>19456.095000000001</v>
      </c>
      <c r="I13467">
        <v>98205.198000000004</v>
      </c>
      <c r="J13467" t="s">
        <v>1551</v>
      </c>
      <c r="T13467">
        <f t="shared" si="237"/>
        <v>-14.5</v>
      </c>
      <c r="U13467">
        <v>-14.5</v>
      </c>
    </row>
    <row r="13468" spans="1:21" x14ac:dyDescent="0.2">
      <c r="A13468" t="s">
        <v>2365</v>
      </c>
      <c r="B13468" s="10" t="s">
        <v>1215</v>
      </c>
      <c r="C13468">
        <v>30.4</v>
      </c>
      <c r="D13468">
        <v>-22.6</v>
      </c>
      <c r="E13468">
        <v>5.4</v>
      </c>
      <c r="F13468" t="s">
        <v>2160</v>
      </c>
      <c r="H13468">
        <v>19456.095000000001</v>
      </c>
      <c r="I13468">
        <v>98205.198000000004</v>
      </c>
      <c r="J13468" t="s">
        <v>1551</v>
      </c>
      <c r="T13468">
        <f t="shared" si="237"/>
        <v>-17.200000000000003</v>
      </c>
      <c r="U13468">
        <v>-17.200000000000003</v>
      </c>
    </row>
    <row r="13469" spans="1:21" x14ac:dyDescent="0.2">
      <c r="A13469" t="s">
        <v>2365</v>
      </c>
      <c r="B13469" s="10" t="s">
        <v>1979</v>
      </c>
      <c r="C13469">
        <v>33</v>
      </c>
      <c r="D13469">
        <v>-25.2</v>
      </c>
      <c r="E13469">
        <v>2.6</v>
      </c>
      <c r="F13469" t="s">
        <v>2273</v>
      </c>
      <c r="H13469">
        <v>19456.095000000001</v>
      </c>
      <c r="I13469">
        <v>98205.198000000004</v>
      </c>
      <c r="J13469" t="s">
        <v>1551</v>
      </c>
      <c r="T13469">
        <f t="shared" si="237"/>
        <v>-22.599999999999998</v>
      </c>
      <c r="U13469">
        <v>-22.599999999999998</v>
      </c>
    </row>
    <row r="13470" spans="1:21" x14ac:dyDescent="0.2">
      <c r="A13470" t="s">
        <v>2365</v>
      </c>
      <c r="B13470" s="10" t="s">
        <v>2388</v>
      </c>
      <c r="C13470">
        <v>37</v>
      </c>
      <c r="D13470">
        <v>-29.2</v>
      </c>
      <c r="E13470">
        <v>4</v>
      </c>
      <c r="F13470" t="s">
        <v>2361</v>
      </c>
      <c r="H13470">
        <v>19456.095000000001</v>
      </c>
      <c r="I13470">
        <v>98205.198000000004</v>
      </c>
      <c r="J13470" t="s">
        <v>1551</v>
      </c>
      <c r="T13470">
        <f t="shared" si="237"/>
        <v>-25.2</v>
      </c>
      <c r="U13470">
        <v>-25.2</v>
      </c>
    </row>
    <row r="13471" spans="1:21" x14ac:dyDescent="0.2">
      <c r="A13471" t="s">
        <v>2365</v>
      </c>
      <c r="B13471" s="10" t="s">
        <v>2077</v>
      </c>
      <c r="C13471">
        <v>39.5</v>
      </c>
      <c r="D13471">
        <v>-31.7</v>
      </c>
      <c r="E13471">
        <v>2.5</v>
      </c>
      <c r="F13471" t="s">
        <v>2362</v>
      </c>
      <c r="H13471">
        <v>19456.095000000001</v>
      </c>
      <c r="I13471">
        <v>98205.198000000004</v>
      </c>
      <c r="J13471" t="s">
        <v>1551</v>
      </c>
      <c r="T13471">
        <f t="shared" si="237"/>
        <v>-29.2</v>
      </c>
      <c r="U13471">
        <v>-29.2</v>
      </c>
    </row>
    <row r="13472" spans="1:21" x14ac:dyDescent="0.2">
      <c r="A13472" t="s">
        <v>2365</v>
      </c>
      <c r="B13472" s="10" t="s">
        <v>2079</v>
      </c>
      <c r="C13472">
        <v>43.5</v>
      </c>
      <c r="D13472">
        <v>-35.700000000000003</v>
      </c>
      <c r="E13472">
        <v>4</v>
      </c>
      <c r="F13472" t="s">
        <v>2277</v>
      </c>
      <c r="H13472">
        <v>19456.095000000001</v>
      </c>
      <c r="I13472">
        <v>98205.198000000004</v>
      </c>
      <c r="J13472" t="s">
        <v>1551</v>
      </c>
      <c r="T13472">
        <f t="shared" si="237"/>
        <v>-31.700000000000003</v>
      </c>
      <c r="U13472">
        <v>-31.700000000000003</v>
      </c>
    </row>
    <row r="13473" spans="1:21" x14ac:dyDescent="0.2">
      <c r="A13473" t="s">
        <v>2366</v>
      </c>
      <c r="B13473" s="10" t="s">
        <v>1687</v>
      </c>
      <c r="C13473">
        <v>1.1000000000000001</v>
      </c>
      <c r="D13473">
        <v>4.62</v>
      </c>
      <c r="E13473">
        <v>1.1000000000000001</v>
      </c>
      <c r="F13473" t="s">
        <v>1762</v>
      </c>
      <c r="H13473">
        <v>19351.256000000001</v>
      </c>
      <c r="I13473">
        <v>98201.21</v>
      </c>
      <c r="J13473" t="s">
        <v>1551</v>
      </c>
      <c r="T13473">
        <f t="shared" si="237"/>
        <v>5.7200000000000006</v>
      </c>
      <c r="U13473">
        <v>5.7200000000000006</v>
      </c>
    </row>
    <row r="13474" spans="1:21" x14ac:dyDescent="0.2">
      <c r="A13474" t="s">
        <v>2366</v>
      </c>
      <c r="B13474" s="10" t="s">
        <v>1689</v>
      </c>
      <c r="C13474">
        <v>11.6</v>
      </c>
      <c r="D13474">
        <v>-5.88</v>
      </c>
      <c r="E13474">
        <v>10.5</v>
      </c>
      <c r="F13474" t="s">
        <v>1690</v>
      </c>
      <c r="H13474">
        <v>19351.256000000001</v>
      </c>
      <c r="I13474">
        <v>98201.21</v>
      </c>
      <c r="J13474" t="s">
        <v>1551</v>
      </c>
      <c r="T13474">
        <f t="shared" si="237"/>
        <v>4.62</v>
      </c>
      <c r="U13474">
        <v>4.62</v>
      </c>
    </row>
    <row r="13475" spans="1:21" x14ac:dyDescent="0.2">
      <c r="A13475" t="s">
        <v>2366</v>
      </c>
      <c r="B13475" s="10" t="s">
        <v>1711</v>
      </c>
      <c r="C13475">
        <v>13.9</v>
      </c>
      <c r="D13475">
        <v>-8.18</v>
      </c>
      <c r="E13475">
        <v>2.2999999999999998</v>
      </c>
      <c r="F13475" t="s">
        <v>1712</v>
      </c>
      <c r="H13475">
        <v>19351.256000000001</v>
      </c>
      <c r="I13475">
        <v>98201.21</v>
      </c>
      <c r="J13475" t="s">
        <v>1551</v>
      </c>
      <c r="T13475">
        <f t="shared" si="237"/>
        <v>-5.88</v>
      </c>
      <c r="U13475">
        <v>-5.88</v>
      </c>
    </row>
    <row r="13476" spans="1:21" x14ac:dyDescent="0.2">
      <c r="A13476" t="s">
        <v>2366</v>
      </c>
      <c r="B13476" s="10" t="s">
        <v>1721</v>
      </c>
      <c r="C13476">
        <v>16</v>
      </c>
      <c r="D13476">
        <v>-10.28</v>
      </c>
      <c r="E13476">
        <v>2.1</v>
      </c>
      <c r="F13476" t="s">
        <v>1696</v>
      </c>
      <c r="H13476">
        <v>19351.256000000001</v>
      </c>
      <c r="I13476">
        <v>98201.21</v>
      </c>
      <c r="J13476" t="s">
        <v>1551</v>
      </c>
      <c r="T13476">
        <f t="shared" si="237"/>
        <v>-8.18</v>
      </c>
      <c r="U13476">
        <v>-8.18</v>
      </c>
    </row>
    <row r="13477" spans="1:21" x14ac:dyDescent="0.2">
      <c r="A13477" t="s">
        <v>2366</v>
      </c>
      <c r="B13477" s="10" t="s">
        <v>1716</v>
      </c>
      <c r="C13477">
        <v>17.8</v>
      </c>
      <c r="D13477">
        <v>-12.08</v>
      </c>
      <c r="E13477">
        <v>1.8</v>
      </c>
      <c r="F13477" t="s">
        <v>1712</v>
      </c>
      <c r="H13477">
        <v>19351.256000000001</v>
      </c>
      <c r="I13477">
        <v>98201.21</v>
      </c>
      <c r="J13477" t="s">
        <v>1551</v>
      </c>
      <c r="T13477">
        <f t="shared" si="237"/>
        <v>-10.28</v>
      </c>
      <c r="U13477">
        <v>-10.28</v>
      </c>
    </row>
    <row r="13478" spans="1:21" x14ac:dyDescent="0.2">
      <c r="A13478" t="s">
        <v>2366</v>
      </c>
      <c r="B13478" s="10" t="s">
        <v>1697</v>
      </c>
      <c r="C13478">
        <v>22.6</v>
      </c>
      <c r="D13478">
        <v>-16.88</v>
      </c>
      <c r="E13478">
        <v>4.8</v>
      </c>
      <c r="F13478" t="s">
        <v>1694</v>
      </c>
      <c r="H13478">
        <v>19351.256000000001</v>
      </c>
      <c r="I13478">
        <v>98201.21</v>
      </c>
      <c r="J13478" t="s">
        <v>1551</v>
      </c>
      <c r="T13478">
        <f t="shared" si="237"/>
        <v>-12.079999999999998</v>
      </c>
      <c r="U13478">
        <v>-12.079999999999998</v>
      </c>
    </row>
    <row r="13479" spans="1:21" x14ac:dyDescent="0.2">
      <c r="A13479" t="s">
        <v>2366</v>
      </c>
      <c r="B13479" s="10" t="s">
        <v>1215</v>
      </c>
      <c r="C13479">
        <v>24.1</v>
      </c>
      <c r="D13479">
        <v>-18.38</v>
      </c>
      <c r="E13479">
        <v>1.5</v>
      </c>
      <c r="F13479" t="s">
        <v>2160</v>
      </c>
      <c r="H13479">
        <v>19351.256000000001</v>
      </c>
      <c r="I13479">
        <v>98201.21</v>
      </c>
      <c r="J13479" t="s">
        <v>1551</v>
      </c>
      <c r="T13479">
        <f t="shared" si="237"/>
        <v>-16.88</v>
      </c>
      <c r="U13479">
        <v>-16.88</v>
      </c>
    </row>
    <row r="13480" spans="1:21" x14ac:dyDescent="0.2">
      <c r="A13480" t="s">
        <v>2366</v>
      </c>
      <c r="B13480" s="10" t="s">
        <v>1979</v>
      </c>
      <c r="C13480">
        <v>26</v>
      </c>
      <c r="D13480">
        <v>-20.28</v>
      </c>
      <c r="E13480">
        <v>1.9</v>
      </c>
      <c r="F13480" t="s">
        <v>2273</v>
      </c>
      <c r="H13480">
        <v>19351.256000000001</v>
      </c>
      <c r="I13480">
        <v>98201.21</v>
      </c>
      <c r="J13480" t="s">
        <v>1551</v>
      </c>
      <c r="T13480">
        <f t="shared" si="237"/>
        <v>-18.380000000000003</v>
      </c>
      <c r="U13480">
        <v>-18.380000000000003</v>
      </c>
    </row>
    <row r="13481" spans="1:21" x14ac:dyDescent="0.2">
      <c r="A13481" t="s">
        <v>2366</v>
      </c>
      <c r="B13481" s="10" t="s">
        <v>2388</v>
      </c>
      <c r="C13481">
        <v>41</v>
      </c>
      <c r="D13481">
        <v>-35.28</v>
      </c>
      <c r="E13481">
        <v>15</v>
      </c>
      <c r="F13481" t="s">
        <v>2361</v>
      </c>
      <c r="H13481">
        <v>19351.256000000001</v>
      </c>
      <c r="I13481">
        <v>98201.21</v>
      </c>
      <c r="J13481" t="s">
        <v>1551</v>
      </c>
      <c r="T13481">
        <f t="shared" si="237"/>
        <v>-20.28</v>
      </c>
      <c r="U13481">
        <v>-20.28</v>
      </c>
    </row>
    <row r="13482" spans="1:21" x14ac:dyDescent="0.2">
      <c r="A13482" t="s">
        <v>2366</v>
      </c>
      <c r="B13482" s="10" t="s">
        <v>2077</v>
      </c>
      <c r="C13482">
        <v>44.8</v>
      </c>
      <c r="D13482">
        <v>-39.08</v>
      </c>
      <c r="E13482">
        <v>3.8</v>
      </c>
      <c r="F13482" t="s">
        <v>2362</v>
      </c>
      <c r="H13482">
        <v>19351.256000000001</v>
      </c>
      <c r="I13482">
        <v>98201.21</v>
      </c>
      <c r="J13482" t="s">
        <v>1551</v>
      </c>
      <c r="T13482">
        <f t="shared" si="237"/>
        <v>-35.28</v>
      </c>
      <c r="U13482">
        <v>-35.28</v>
      </c>
    </row>
    <row r="13483" spans="1:21" x14ac:dyDescent="0.2">
      <c r="A13483" t="s">
        <v>2366</v>
      </c>
      <c r="B13483" s="10" t="s">
        <v>2079</v>
      </c>
      <c r="C13483">
        <v>48.8</v>
      </c>
      <c r="D13483">
        <v>-43.08</v>
      </c>
      <c r="E13483">
        <v>4</v>
      </c>
      <c r="F13483" t="s">
        <v>2277</v>
      </c>
      <c r="H13483">
        <v>19351.256000000001</v>
      </c>
      <c r="I13483">
        <v>98201.21</v>
      </c>
      <c r="J13483" t="s">
        <v>1551</v>
      </c>
      <c r="T13483">
        <f t="shared" si="237"/>
        <v>-39.08</v>
      </c>
      <c r="U13483">
        <v>-39.08</v>
      </c>
    </row>
    <row r="13484" spans="1:21" x14ac:dyDescent="0.2">
      <c r="A13484" t="s">
        <v>2367</v>
      </c>
      <c r="B13484" s="10" t="s">
        <v>1687</v>
      </c>
      <c r="C13484">
        <v>5.9</v>
      </c>
      <c r="D13484">
        <v>0.2</v>
      </c>
      <c r="E13484">
        <v>5.9</v>
      </c>
      <c r="F13484" t="s">
        <v>1762</v>
      </c>
      <c r="H13484">
        <v>19238.871999999999</v>
      </c>
      <c r="I13484">
        <v>98194.452999999994</v>
      </c>
      <c r="J13484" t="s">
        <v>1551</v>
      </c>
      <c r="T13484">
        <f t="shared" si="237"/>
        <v>6.1000000000000005</v>
      </c>
      <c r="U13484">
        <v>6.1000000000000005</v>
      </c>
    </row>
    <row r="13485" spans="1:21" x14ac:dyDescent="0.2">
      <c r="A13485" t="s">
        <v>2367</v>
      </c>
      <c r="B13485" s="10" t="s">
        <v>1689</v>
      </c>
      <c r="C13485">
        <v>11.8</v>
      </c>
      <c r="D13485">
        <v>-5.78</v>
      </c>
      <c r="E13485">
        <v>5.9</v>
      </c>
      <c r="F13485" t="s">
        <v>1690</v>
      </c>
      <c r="H13485">
        <v>19238.871999999999</v>
      </c>
      <c r="I13485">
        <v>98194.452999999994</v>
      </c>
      <c r="J13485" t="s">
        <v>1551</v>
      </c>
      <c r="T13485">
        <f t="shared" si="237"/>
        <v>0.12000000000000011</v>
      </c>
      <c r="U13485">
        <v>0.12000000000000011</v>
      </c>
    </row>
    <row r="13486" spans="1:21" x14ac:dyDescent="0.2">
      <c r="A13486" t="s">
        <v>2367</v>
      </c>
      <c r="B13486" s="10" t="s">
        <v>1711</v>
      </c>
      <c r="C13486">
        <v>15.6</v>
      </c>
      <c r="D13486">
        <v>-9.58</v>
      </c>
      <c r="E13486">
        <v>3.8</v>
      </c>
      <c r="F13486" t="s">
        <v>1712</v>
      </c>
      <c r="H13486">
        <v>19238.871999999999</v>
      </c>
      <c r="I13486">
        <v>98194.452999999994</v>
      </c>
      <c r="J13486" t="s">
        <v>1551</v>
      </c>
      <c r="T13486">
        <f t="shared" si="237"/>
        <v>-5.78</v>
      </c>
      <c r="U13486">
        <v>-5.78</v>
      </c>
    </row>
    <row r="13487" spans="1:21" x14ac:dyDescent="0.2">
      <c r="A13487" t="s">
        <v>2367</v>
      </c>
      <c r="B13487" s="10" t="s">
        <v>1716</v>
      </c>
      <c r="C13487">
        <v>18.600000000000001</v>
      </c>
      <c r="D13487">
        <v>-12.58</v>
      </c>
      <c r="E13487">
        <v>3</v>
      </c>
      <c r="F13487" t="s">
        <v>1712</v>
      </c>
      <c r="H13487">
        <v>19238.871999999999</v>
      </c>
      <c r="I13487">
        <v>98194.452999999994</v>
      </c>
      <c r="J13487" t="s">
        <v>1551</v>
      </c>
      <c r="T13487">
        <f t="shared" si="237"/>
        <v>-9.58</v>
      </c>
      <c r="U13487">
        <v>-9.58</v>
      </c>
    </row>
    <row r="13488" spans="1:21" x14ac:dyDescent="0.2">
      <c r="A13488" t="s">
        <v>2367</v>
      </c>
      <c r="B13488" s="10" t="s">
        <v>1697</v>
      </c>
      <c r="C13488">
        <v>23</v>
      </c>
      <c r="D13488">
        <v>-16.98</v>
      </c>
      <c r="E13488">
        <v>4.4000000000000004</v>
      </c>
      <c r="F13488" t="s">
        <v>1694</v>
      </c>
      <c r="H13488">
        <v>19238.871999999999</v>
      </c>
      <c r="I13488">
        <v>98194.452999999994</v>
      </c>
      <c r="J13488" t="s">
        <v>1551</v>
      </c>
      <c r="T13488">
        <f t="shared" si="237"/>
        <v>-12.58</v>
      </c>
      <c r="U13488">
        <v>-12.58</v>
      </c>
    </row>
    <row r="13489" spans="1:21" x14ac:dyDescent="0.2">
      <c r="A13489" t="s">
        <v>2367</v>
      </c>
      <c r="B13489" s="10" t="s">
        <v>1215</v>
      </c>
      <c r="C13489">
        <v>27.6</v>
      </c>
      <c r="D13489">
        <v>-21.58</v>
      </c>
      <c r="E13489">
        <v>4.5999999999999996</v>
      </c>
      <c r="F13489" t="s">
        <v>2160</v>
      </c>
      <c r="H13489">
        <v>19238.871999999999</v>
      </c>
      <c r="I13489">
        <v>98194.452999999994</v>
      </c>
      <c r="J13489" t="s">
        <v>1551</v>
      </c>
      <c r="T13489">
        <f t="shared" si="237"/>
        <v>-16.979999999999997</v>
      </c>
      <c r="U13489">
        <v>-16.979999999999997</v>
      </c>
    </row>
    <row r="13490" spans="1:21" x14ac:dyDescent="0.2">
      <c r="A13490" t="s">
        <v>2367</v>
      </c>
      <c r="B13490" s="10" t="s">
        <v>1979</v>
      </c>
      <c r="C13490">
        <v>34.5</v>
      </c>
      <c r="D13490">
        <v>-28.48</v>
      </c>
      <c r="E13490">
        <v>6.9</v>
      </c>
      <c r="F13490" t="s">
        <v>2273</v>
      </c>
      <c r="H13490">
        <v>19238.871999999999</v>
      </c>
      <c r="I13490">
        <v>98194.452999999994</v>
      </c>
      <c r="J13490" t="s">
        <v>1551</v>
      </c>
      <c r="T13490">
        <f t="shared" si="237"/>
        <v>-21.58</v>
      </c>
      <c r="U13490">
        <v>-21.58</v>
      </c>
    </row>
    <row r="13491" spans="1:21" x14ac:dyDescent="0.2">
      <c r="A13491" t="s">
        <v>2367</v>
      </c>
      <c r="B13491" s="10" t="s">
        <v>2388</v>
      </c>
      <c r="C13491">
        <v>41.8</v>
      </c>
      <c r="D13491">
        <v>-35.78</v>
      </c>
      <c r="E13491">
        <v>7.3</v>
      </c>
      <c r="F13491" t="s">
        <v>2361</v>
      </c>
      <c r="H13491">
        <v>19238.871999999999</v>
      </c>
      <c r="I13491">
        <v>98194.452999999994</v>
      </c>
      <c r="J13491" t="s">
        <v>1551</v>
      </c>
      <c r="T13491">
        <f t="shared" si="237"/>
        <v>-28.48</v>
      </c>
      <c r="U13491">
        <v>-28.48</v>
      </c>
    </row>
    <row r="13492" spans="1:21" x14ac:dyDescent="0.2">
      <c r="A13492" t="s">
        <v>2367</v>
      </c>
      <c r="B13492" s="10" t="s">
        <v>2077</v>
      </c>
      <c r="C13492">
        <v>44.3</v>
      </c>
      <c r="D13492">
        <v>-38.28</v>
      </c>
      <c r="E13492">
        <v>2.5</v>
      </c>
      <c r="F13492" t="s">
        <v>2362</v>
      </c>
      <c r="H13492">
        <v>19238.871999999999</v>
      </c>
      <c r="I13492">
        <v>98194.452999999994</v>
      </c>
      <c r="J13492" t="s">
        <v>1551</v>
      </c>
      <c r="T13492">
        <f t="shared" si="237"/>
        <v>-35.78</v>
      </c>
      <c r="U13492">
        <v>-35.78</v>
      </c>
    </row>
    <row r="13493" spans="1:21" x14ac:dyDescent="0.2">
      <c r="A13493" t="s">
        <v>2367</v>
      </c>
      <c r="B13493" s="10" t="s">
        <v>2079</v>
      </c>
      <c r="C13493">
        <v>51.3</v>
      </c>
      <c r="D13493">
        <v>-45.28</v>
      </c>
      <c r="E13493">
        <v>7</v>
      </c>
      <c r="F13493" t="s">
        <v>2277</v>
      </c>
      <c r="H13493">
        <v>19238.871999999999</v>
      </c>
      <c r="I13493">
        <v>98194.452999999994</v>
      </c>
      <c r="J13493" t="s">
        <v>1551</v>
      </c>
      <c r="T13493">
        <f t="shared" si="237"/>
        <v>-38.28</v>
      </c>
      <c r="U13493">
        <v>-38.28</v>
      </c>
    </row>
    <row r="13494" spans="1:21" x14ac:dyDescent="0.2">
      <c r="A13494" t="s">
        <v>2368</v>
      </c>
      <c r="B13494" s="10" t="s">
        <v>1687</v>
      </c>
      <c r="C13494">
        <v>1.5</v>
      </c>
      <c r="D13494">
        <v>6.23</v>
      </c>
      <c r="E13494">
        <v>1.5</v>
      </c>
      <c r="F13494" t="s">
        <v>1762</v>
      </c>
      <c r="H13494">
        <v>19171.244999999999</v>
      </c>
      <c r="I13494">
        <v>98198.289000000004</v>
      </c>
      <c r="J13494" t="s">
        <v>1551</v>
      </c>
      <c r="T13494">
        <f t="shared" si="237"/>
        <v>7.73</v>
      </c>
      <c r="U13494">
        <v>7.73</v>
      </c>
    </row>
    <row r="13495" spans="1:21" x14ac:dyDescent="0.2">
      <c r="A13495" t="s">
        <v>2368</v>
      </c>
      <c r="B13495" s="10" t="s">
        <v>1714</v>
      </c>
      <c r="C13495">
        <v>6.5</v>
      </c>
      <c r="D13495">
        <v>1.23</v>
      </c>
      <c r="E13495">
        <v>5</v>
      </c>
      <c r="F13495" t="s">
        <v>1715</v>
      </c>
      <c r="H13495">
        <v>19171.244999999999</v>
      </c>
      <c r="I13495">
        <v>98198.289000000004</v>
      </c>
      <c r="J13495" t="s">
        <v>1551</v>
      </c>
      <c r="T13495">
        <f t="shared" si="237"/>
        <v>6.23</v>
      </c>
      <c r="U13495">
        <v>6.23</v>
      </c>
    </row>
    <row r="13496" spans="1:21" x14ac:dyDescent="0.2">
      <c r="A13496" t="s">
        <v>2368</v>
      </c>
      <c r="B13496" s="10" t="s">
        <v>1706</v>
      </c>
      <c r="C13496">
        <v>9.5</v>
      </c>
      <c r="D13496">
        <v>-1.77</v>
      </c>
      <c r="E13496">
        <v>3</v>
      </c>
      <c r="F13496" t="s">
        <v>1707</v>
      </c>
      <c r="H13496">
        <v>19171.244999999999</v>
      </c>
      <c r="I13496">
        <v>98198.289000000004</v>
      </c>
      <c r="J13496" t="s">
        <v>1551</v>
      </c>
      <c r="T13496">
        <f t="shared" si="237"/>
        <v>1.23</v>
      </c>
      <c r="U13496">
        <v>1.23</v>
      </c>
    </row>
    <row r="13497" spans="1:21" x14ac:dyDescent="0.2">
      <c r="A13497" t="s">
        <v>2368</v>
      </c>
      <c r="B13497" s="10" t="s">
        <v>1689</v>
      </c>
      <c r="C13497">
        <v>13.3</v>
      </c>
      <c r="D13497">
        <v>-5.57</v>
      </c>
      <c r="E13497">
        <v>3.8</v>
      </c>
      <c r="F13497" t="s">
        <v>1690</v>
      </c>
      <c r="H13497">
        <v>19171.244999999999</v>
      </c>
      <c r="I13497">
        <v>98198.289000000004</v>
      </c>
      <c r="J13497" t="s">
        <v>1551</v>
      </c>
      <c r="T13497">
        <f t="shared" si="237"/>
        <v>-1.7700000000000005</v>
      </c>
      <c r="U13497">
        <v>-1.7700000000000005</v>
      </c>
    </row>
    <row r="13498" spans="1:21" x14ac:dyDescent="0.2">
      <c r="A13498" t="s">
        <v>2368</v>
      </c>
      <c r="B13498" s="10" t="s">
        <v>1711</v>
      </c>
      <c r="C13498">
        <v>21</v>
      </c>
      <c r="D13498">
        <v>-13.27</v>
      </c>
      <c r="E13498">
        <v>7.7</v>
      </c>
      <c r="F13498" t="s">
        <v>1712</v>
      </c>
      <c r="H13498">
        <v>19171.244999999999</v>
      </c>
      <c r="I13498">
        <v>98198.289000000004</v>
      </c>
      <c r="J13498" t="s">
        <v>1551</v>
      </c>
      <c r="T13498">
        <f t="shared" si="237"/>
        <v>-5.5699999999999994</v>
      </c>
      <c r="U13498">
        <v>-5.5699999999999994</v>
      </c>
    </row>
    <row r="13499" spans="1:21" x14ac:dyDescent="0.2">
      <c r="A13499" t="s">
        <v>2368</v>
      </c>
      <c r="B13499" s="10" t="s">
        <v>1721</v>
      </c>
      <c r="C13499">
        <v>23</v>
      </c>
      <c r="D13499">
        <v>-15.27</v>
      </c>
      <c r="E13499">
        <v>2</v>
      </c>
      <c r="F13499" t="s">
        <v>1696</v>
      </c>
      <c r="H13499">
        <v>19171.244999999999</v>
      </c>
      <c r="I13499">
        <v>98198.289000000004</v>
      </c>
      <c r="J13499" t="s">
        <v>1551</v>
      </c>
      <c r="T13499">
        <f t="shared" si="237"/>
        <v>-13.27</v>
      </c>
      <c r="U13499">
        <v>-13.27</v>
      </c>
    </row>
    <row r="13500" spans="1:21" x14ac:dyDescent="0.2">
      <c r="A13500" t="s">
        <v>2368</v>
      </c>
      <c r="B13500" s="10" t="s">
        <v>1697</v>
      </c>
      <c r="C13500">
        <v>23.4</v>
      </c>
      <c r="D13500">
        <v>-15.67</v>
      </c>
      <c r="E13500">
        <v>0.4</v>
      </c>
      <c r="F13500" t="s">
        <v>1694</v>
      </c>
      <c r="H13500">
        <v>19171.244999999999</v>
      </c>
      <c r="I13500">
        <v>98198.289000000004</v>
      </c>
      <c r="J13500" t="s">
        <v>1551</v>
      </c>
      <c r="T13500">
        <f t="shared" si="237"/>
        <v>-15.27</v>
      </c>
      <c r="U13500">
        <v>-15.27</v>
      </c>
    </row>
    <row r="13501" spans="1:21" x14ac:dyDescent="0.2">
      <c r="A13501" t="s">
        <v>2368</v>
      </c>
      <c r="B13501" s="10" t="s">
        <v>1215</v>
      </c>
      <c r="C13501">
        <v>29</v>
      </c>
      <c r="D13501">
        <v>-21.27</v>
      </c>
      <c r="E13501">
        <v>5.6</v>
      </c>
      <c r="F13501" t="s">
        <v>2160</v>
      </c>
      <c r="H13501">
        <v>19171.244999999999</v>
      </c>
      <c r="I13501">
        <v>98198.289000000004</v>
      </c>
      <c r="J13501" t="s">
        <v>1551</v>
      </c>
      <c r="T13501">
        <f t="shared" si="237"/>
        <v>-15.67</v>
      </c>
      <c r="U13501">
        <v>-15.67</v>
      </c>
    </row>
    <row r="13502" spans="1:21" x14ac:dyDescent="0.2">
      <c r="A13502" t="s">
        <v>2368</v>
      </c>
      <c r="B13502" s="10" t="s">
        <v>1979</v>
      </c>
      <c r="C13502">
        <v>34</v>
      </c>
      <c r="D13502">
        <v>-26.27</v>
      </c>
      <c r="E13502">
        <v>5</v>
      </c>
      <c r="F13502" t="s">
        <v>2273</v>
      </c>
      <c r="H13502">
        <v>19171.244999999999</v>
      </c>
      <c r="I13502">
        <v>98198.289000000004</v>
      </c>
      <c r="J13502" t="s">
        <v>1551</v>
      </c>
      <c r="T13502">
        <f t="shared" si="237"/>
        <v>-21.27</v>
      </c>
      <c r="U13502">
        <v>-21.27</v>
      </c>
    </row>
    <row r="13503" spans="1:21" x14ac:dyDescent="0.2">
      <c r="A13503" t="s">
        <v>2368</v>
      </c>
      <c r="B13503" s="10" t="s">
        <v>2388</v>
      </c>
      <c r="C13503">
        <v>39</v>
      </c>
      <c r="D13503">
        <v>-31.27</v>
      </c>
      <c r="E13503">
        <v>5</v>
      </c>
      <c r="F13503" t="s">
        <v>2361</v>
      </c>
      <c r="H13503">
        <v>19171.244999999999</v>
      </c>
      <c r="I13503">
        <v>98198.289000000004</v>
      </c>
      <c r="J13503" t="s">
        <v>1551</v>
      </c>
      <c r="T13503">
        <f t="shared" si="237"/>
        <v>-26.27</v>
      </c>
      <c r="U13503">
        <v>-26.27</v>
      </c>
    </row>
    <row r="13504" spans="1:21" x14ac:dyDescent="0.2">
      <c r="A13504" t="s">
        <v>2368</v>
      </c>
      <c r="B13504" s="10" t="s">
        <v>2077</v>
      </c>
      <c r="C13504">
        <v>39.5</v>
      </c>
      <c r="D13504">
        <v>-31.77</v>
      </c>
      <c r="E13504">
        <v>0.5</v>
      </c>
      <c r="F13504" t="s">
        <v>2362</v>
      </c>
      <c r="H13504">
        <v>19171.244999999999</v>
      </c>
      <c r="I13504">
        <v>98198.289000000004</v>
      </c>
      <c r="J13504" t="s">
        <v>1551</v>
      </c>
      <c r="T13504">
        <f t="shared" si="237"/>
        <v>-31.27</v>
      </c>
      <c r="U13504">
        <v>-31.27</v>
      </c>
    </row>
    <row r="13505" spans="1:21" x14ac:dyDescent="0.2">
      <c r="A13505" t="s">
        <v>2368</v>
      </c>
      <c r="B13505" s="10" t="s">
        <v>2079</v>
      </c>
      <c r="C13505">
        <v>42.7</v>
      </c>
      <c r="D13505">
        <v>-34.97</v>
      </c>
      <c r="E13505">
        <v>3.2</v>
      </c>
      <c r="F13505" t="s">
        <v>2277</v>
      </c>
      <c r="H13505">
        <v>19171.244999999999</v>
      </c>
      <c r="I13505">
        <v>98198.289000000004</v>
      </c>
      <c r="J13505" t="s">
        <v>1551</v>
      </c>
      <c r="T13505">
        <f t="shared" si="237"/>
        <v>-31.77</v>
      </c>
      <c r="U13505">
        <v>-31.77</v>
      </c>
    </row>
    <row r="13506" spans="1:21" x14ac:dyDescent="0.2">
      <c r="A13506" t="s">
        <v>2369</v>
      </c>
      <c r="B13506" s="10" t="s">
        <v>1714</v>
      </c>
      <c r="C13506">
        <v>17.2</v>
      </c>
      <c r="D13506">
        <v>-5.2</v>
      </c>
      <c r="E13506">
        <v>17.2</v>
      </c>
      <c r="F13506" t="s">
        <v>1715</v>
      </c>
      <c r="H13506">
        <v>19054.859</v>
      </c>
      <c r="I13506">
        <v>98200.976999999999</v>
      </c>
      <c r="J13506" t="s">
        <v>1551</v>
      </c>
      <c r="T13506">
        <f t="shared" ref="T13506:T13569" si="238">D13506+E13506</f>
        <v>12</v>
      </c>
      <c r="U13506">
        <v>12</v>
      </c>
    </row>
    <row r="13507" spans="1:21" x14ac:dyDescent="0.2">
      <c r="A13507" t="s">
        <v>2369</v>
      </c>
      <c r="B13507" s="10" t="s">
        <v>1711</v>
      </c>
      <c r="C13507">
        <v>20.5</v>
      </c>
      <c r="D13507">
        <v>-8.5</v>
      </c>
      <c r="E13507">
        <v>3.3</v>
      </c>
      <c r="F13507" t="s">
        <v>1712</v>
      </c>
      <c r="H13507">
        <v>19054.859</v>
      </c>
      <c r="I13507">
        <v>98200.976999999999</v>
      </c>
      <c r="J13507" t="s">
        <v>1551</v>
      </c>
      <c r="T13507">
        <f t="shared" si="238"/>
        <v>-5.2</v>
      </c>
      <c r="U13507">
        <v>-5.2</v>
      </c>
    </row>
    <row r="13508" spans="1:21" x14ac:dyDescent="0.2">
      <c r="A13508" t="s">
        <v>2369</v>
      </c>
      <c r="B13508" s="10" t="s">
        <v>1721</v>
      </c>
      <c r="C13508">
        <v>22.1</v>
      </c>
      <c r="D13508">
        <v>-10.1</v>
      </c>
      <c r="E13508">
        <v>1.6</v>
      </c>
      <c r="F13508" t="s">
        <v>1696</v>
      </c>
      <c r="H13508">
        <v>19054.859</v>
      </c>
      <c r="I13508">
        <v>98200.976999999999</v>
      </c>
      <c r="J13508" t="s">
        <v>1551</v>
      </c>
      <c r="T13508">
        <f t="shared" si="238"/>
        <v>-8.5</v>
      </c>
      <c r="U13508">
        <v>-8.5</v>
      </c>
    </row>
    <row r="13509" spans="1:21" x14ac:dyDescent="0.2">
      <c r="A13509" t="s">
        <v>2369</v>
      </c>
      <c r="B13509" s="10" t="s">
        <v>1697</v>
      </c>
      <c r="C13509">
        <v>24</v>
      </c>
      <c r="D13509">
        <v>-12</v>
      </c>
      <c r="E13509">
        <v>1.9</v>
      </c>
      <c r="F13509" t="s">
        <v>1694</v>
      </c>
      <c r="H13509">
        <v>19054.859</v>
      </c>
      <c r="I13509">
        <v>98200.976999999999</v>
      </c>
      <c r="J13509" t="s">
        <v>1551</v>
      </c>
      <c r="T13509">
        <f t="shared" si="238"/>
        <v>-10.1</v>
      </c>
      <c r="U13509">
        <v>-10.1</v>
      </c>
    </row>
    <row r="13510" spans="1:21" x14ac:dyDescent="0.2">
      <c r="A13510" t="s">
        <v>2369</v>
      </c>
      <c r="B13510" s="10" t="s">
        <v>1215</v>
      </c>
      <c r="C13510">
        <v>33.4</v>
      </c>
      <c r="D13510">
        <v>-21.4</v>
      </c>
      <c r="E13510">
        <v>9.4</v>
      </c>
      <c r="F13510" t="s">
        <v>2160</v>
      </c>
      <c r="H13510">
        <v>19054.859</v>
      </c>
      <c r="I13510">
        <v>98200.976999999999</v>
      </c>
      <c r="J13510" t="s">
        <v>1551</v>
      </c>
      <c r="T13510">
        <f t="shared" si="238"/>
        <v>-11.999999999999998</v>
      </c>
      <c r="U13510">
        <v>-11.999999999999998</v>
      </c>
    </row>
    <row r="13511" spans="1:21" x14ac:dyDescent="0.2">
      <c r="A13511" t="s">
        <v>2369</v>
      </c>
      <c r="B13511" s="10" t="s">
        <v>1979</v>
      </c>
      <c r="C13511">
        <v>37.4</v>
      </c>
      <c r="D13511">
        <v>-25.4</v>
      </c>
      <c r="E13511">
        <v>4</v>
      </c>
      <c r="F13511" t="s">
        <v>2273</v>
      </c>
      <c r="H13511">
        <v>19054.859</v>
      </c>
      <c r="I13511">
        <v>98200.976999999999</v>
      </c>
      <c r="J13511" t="s">
        <v>1551</v>
      </c>
      <c r="T13511">
        <f t="shared" si="238"/>
        <v>-21.4</v>
      </c>
      <c r="U13511">
        <v>-21.4</v>
      </c>
    </row>
    <row r="13512" spans="1:21" x14ac:dyDescent="0.2">
      <c r="A13512" t="s">
        <v>2369</v>
      </c>
      <c r="B13512" s="10" t="s">
        <v>2388</v>
      </c>
      <c r="C13512">
        <v>47.2</v>
      </c>
      <c r="D13512">
        <v>-35.200000000000003</v>
      </c>
      <c r="E13512">
        <v>9.8000000000000007</v>
      </c>
      <c r="F13512" t="s">
        <v>2361</v>
      </c>
      <c r="H13512">
        <v>19054.859</v>
      </c>
      <c r="I13512">
        <v>98200.976999999999</v>
      </c>
      <c r="J13512" t="s">
        <v>1551</v>
      </c>
      <c r="T13512">
        <f t="shared" si="238"/>
        <v>-25.400000000000002</v>
      </c>
      <c r="U13512">
        <v>-25.400000000000002</v>
      </c>
    </row>
    <row r="13513" spans="1:21" x14ac:dyDescent="0.2">
      <c r="A13513" t="s">
        <v>2369</v>
      </c>
      <c r="B13513" s="10" t="s">
        <v>2077</v>
      </c>
      <c r="C13513">
        <v>49</v>
      </c>
      <c r="D13513">
        <v>-37</v>
      </c>
      <c r="E13513">
        <v>1.8</v>
      </c>
      <c r="F13513" t="s">
        <v>2362</v>
      </c>
      <c r="H13513">
        <v>19054.859</v>
      </c>
      <c r="I13513">
        <v>98200.976999999999</v>
      </c>
      <c r="J13513" t="s">
        <v>1551</v>
      </c>
      <c r="T13513">
        <f t="shared" si="238"/>
        <v>-35.200000000000003</v>
      </c>
      <c r="U13513">
        <v>-35.200000000000003</v>
      </c>
    </row>
    <row r="13514" spans="1:21" x14ac:dyDescent="0.2">
      <c r="A13514" t="s">
        <v>2369</v>
      </c>
      <c r="B13514" s="10" t="s">
        <v>2079</v>
      </c>
      <c r="C13514">
        <v>52.5</v>
      </c>
      <c r="D13514">
        <v>-40.5</v>
      </c>
      <c r="E13514">
        <v>3.5</v>
      </c>
      <c r="F13514" t="s">
        <v>2277</v>
      </c>
      <c r="H13514">
        <v>19054.859</v>
      </c>
      <c r="I13514">
        <v>98200.976999999999</v>
      </c>
      <c r="J13514" t="s">
        <v>1551</v>
      </c>
      <c r="T13514">
        <f t="shared" si="238"/>
        <v>-37</v>
      </c>
      <c r="U13514">
        <v>-37</v>
      </c>
    </row>
    <row r="13515" spans="1:21" x14ac:dyDescent="0.2">
      <c r="A13515" t="s">
        <v>2370</v>
      </c>
      <c r="B13515" s="10" t="s">
        <v>1687</v>
      </c>
      <c r="C13515">
        <v>2.5</v>
      </c>
      <c r="D13515">
        <v>3.2</v>
      </c>
      <c r="E13515">
        <v>2.5</v>
      </c>
      <c r="F13515" t="s">
        <v>1762</v>
      </c>
      <c r="H13515">
        <v>18956.373</v>
      </c>
      <c r="I13515">
        <v>98200.926999999996</v>
      </c>
      <c r="J13515" t="s">
        <v>1551</v>
      </c>
      <c r="T13515">
        <f t="shared" si="238"/>
        <v>5.7</v>
      </c>
      <c r="U13515">
        <v>5.7</v>
      </c>
    </row>
    <row r="13516" spans="1:21" x14ac:dyDescent="0.2">
      <c r="A13516" t="s">
        <v>2370</v>
      </c>
      <c r="B13516" s="10" t="s">
        <v>1714</v>
      </c>
      <c r="C13516">
        <v>13.2</v>
      </c>
      <c r="D13516">
        <v>-7.5</v>
      </c>
      <c r="E13516">
        <v>10.7</v>
      </c>
      <c r="F13516" t="s">
        <v>1715</v>
      </c>
      <c r="H13516">
        <v>18956.373</v>
      </c>
      <c r="I13516">
        <v>98200.926999999996</v>
      </c>
      <c r="J13516" t="s">
        <v>1551</v>
      </c>
      <c r="T13516">
        <f t="shared" si="238"/>
        <v>3.1999999999999993</v>
      </c>
      <c r="U13516">
        <v>3.1999999999999993</v>
      </c>
    </row>
    <row r="13517" spans="1:21" x14ac:dyDescent="0.2">
      <c r="A13517" t="s">
        <v>2370</v>
      </c>
      <c r="B13517" s="10" t="s">
        <v>1711</v>
      </c>
      <c r="C13517">
        <v>15.4</v>
      </c>
      <c r="D13517">
        <v>-9.6999999999999993</v>
      </c>
      <c r="E13517">
        <v>2.2000000000000002</v>
      </c>
      <c r="F13517" t="s">
        <v>1712</v>
      </c>
      <c r="H13517">
        <v>18956.373</v>
      </c>
      <c r="I13517">
        <v>98200.926999999996</v>
      </c>
      <c r="J13517" t="s">
        <v>1551</v>
      </c>
      <c r="T13517">
        <f t="shared" si="238"/>
        <v>-7.4999999999999991</v>
      </c>
      <c r="U13517">
        <v>-7.4999999999999991</v>
      </c>
    </row>
    <row r="13518" spans="1:21" x14ac:dyDescent="0.2">
      <c r="A13518" t="s">
        <v>2370</v>
      </c>
      <c r="B13518" s="10" t="s">
        <v>1215</v>
      </c>
      <c r="C13518">
        <v>21.5</v>
      </c>
      <c r="D13518">
        <v>-15.8</v>
      </c>
      <c r="E13518">
        <v>6.1</v>
      </c>
      <c r="F13518" t="s">
        <v>2160</v>
      </c>
      <c r="H13518">
        <v>18956.373</v>
      </c>
      <c r="I13518">
        <v>98200.926999999996</v>
      </c>
      <c r="J13518" t="s">
        <v>1551</v>
      </c>
      <c r="T13518">
        <f t="shared" si="238"/>
        <v>-9.7000000000000011</v>
      </c>
      <c r="U13518">
        <v>-9.7000000000000011</v>
      </c>
    </row>
    <row r="13519" spans="1:21" x14ac:dyDescent="0.2">
      <c r="A13519" t="s">
        <v>2370</v>
      </c>
      <c r="B13519" s="10" t="s">
        <v>1979</v>
      </c>
      <c r="C13519">
        <v>27.3</v>
      </c>
      <c r="D13519">
        <v>-21.6</v>
      </c>
      <c r="E13519">
        <v>5.8</v>
      </c>
      <c r="F13519" t="s">
        <v>2273</v>
      </c>
      <c r="H13519">
        <v>18956.373</v>
      </c>
      <c r="I13519">
        <v>98200.926999999996</v>
      </c>
      <c r="J13519" t="s">
        <v>1551</v>
      </c>
      <c r="T13519">
        <f t="shared" si="238"/>
        <v>-15.8</v>
      </c>
      <c r="U13519">
        <v>-15.8</v>
      </c>
    </row>
    <row r="13520" spans="1:21" x14ac:dyDescent="0.2">
      <c r="A13520" t="s">
        <v>2370</v>
      </c>
      <c r="B13520" s="10" t="s">
        <v>2388</v>
      </c>
      <c r="C13520">
        <v>36.200000000000003</v>
      </c>
      <c r="D13520">
        <v>-30.5</v>
      </c>
      <c r="E13520">
        <v>8.9</v>
      </c>
      <c r="F13520" t="s">
        <v>2361</v>
      </c>
      <c r="H13520">
        <v>18956.373</v>
      </c>
      <c r="I13520">
        <v>98200.926999999996</v>
      </c>
      <c r="J13520" t="s">
        <v>1551</v>
      </c>
      <c r="T13520">
        <f t="shared" si="238"/>
        <v>-21.6</v>
      </c>
      <c r="U13520">
        <v>-21.6</v>
      </c>
    </row>
    <row r="13521" spans="1:21" x14ac:dyDescent="0.2">
      <c r="A13521" t="s">
        <v>2370</v>
      </c>
      <c r="B13521" s="10" t="s">
        <v>2077</v>
      </c>
      <c r="C13521">
        <v>38.200000000000003</v>
      </c>
      <c r="D13521">
        <v>-32.5</v>
      </c>
      <c r="E13521">
        <v>2</v>
      </c>
      <c r="F13521" t="s">
        <v>2362</v>
      </c>
      <c r="H13521">
        <v>18956.373</v>
      </c>
      <c r="I13521">
        <v>98200.926999999996</v>
      </c>
      <c r="J13521" t="s">
        <v>1551</v>
      </c>
      <c r="T13521">
        <f t="shared" si="238"/>
        <v>-30.5</v>
      </c>
      <c r="U13521">
        <v>-30.5</v>
      </c>
    </row>
    <row r="13522" spans="1:21" x14ac:dyDescent="0.2">
      <c r="A13522" t="s">
        <v>2370</v>
      </c>
      <c r="B13522" s="10" t="s">
        <v>2079</v>
      </c>
      <c r="C13522">
        <v>42.2</v>
      </c>
      <c r="D13522">
        <v>-36.5</v>
      </c>
      <c r="E13522">
        <v>4</v>
      </c>
      <c r="F13522" t="s">
        <v>2277</v>
      </c>
      <c r="H13522">
        <v>18956.373</v>
      </c>
      <c r="I13522">
        <v>98200.926999999996</v>
      </c>
      <c r="J13522" t="s">
        <v>1551</v>
      </c>
      <c r="T13522">
        <f t="shared" si="238"/>
        <v>-32.5</v>
      </c>
      <c r="U13522">
        <v>-32.5</v>
      </c>
    </row>
    <row r="13523" spans="1:21" x14ac:dyDescent="0.2">
      <c r="A13523" t="s">
        <v>2371</v>
      </c>
      <c r="B13523" s="10" t="s">
        <v>1687</v>
      </c>
      <c r="C13523">
        <v>0.6</v>
      </c>
      <c r="D13523">
        <v>6.68</v>
      </c>
      <c r="E13523">
        <v>0.6</v>
      </c>
      <c r="F13523" t="s">
        <v>1762</v>
      </c>
      <c r="H13523">
        <v>18856.172999999999</v>
      </c>
      <c r="I13523">
        <v>98199.527000000002</v>
      </c>
      <c r="J13523" t="s">
        <v>1551</v>
      </c>
      <c r="T13523">
        <f t="shared" si="238"/>
        <v>7.2799999999999994</v>
      </c>
      <c r="U13523">
        <v>7.2799999999999994</v>
      </c>
    </row>
    <row r="13524" spans="1:21" x14ac:dyDescent="0.2">
      <c r="A13524" t="s">
        <v>2371</v>
      </c>
      <c r="B13524" s="10" t="s">
        <v>1689</v>
      </c>
      <c r="C13524">
        <v>12</v>
      </c>
      <c r="D13524">
        <v>-4.72</v>
      </c>
      <c r="E13524">
        <v>11.4</v>
      </c>
      <c r="F13524" t="s">
        <v>1690</v>
      </c>
      <c r="H13524">
        <v>18856.172999999999</v>
      </c>
      <c r="I13524">
        <v>98199.527000000002</v>
      </c>
      <c r="J13524" t="s">
        <v>1551</v>
      </c>
      <c r="T13524">
        <f t="shared" si="238"/>
        <v>6.6800000000000006</v>
      </c>
      <c r="U13524">
        <v>6.6800000000000006</v>
      </c>
    </row>
    <row r="13525" spans="1:21" x14ac:dyDescent="0.2">
      <c r="A13525" t="s">
        <v>2371</v>
      </c>
      <c r="B13525" s="10" t="s">
        <v>1711</v>
      </c>
      <c r="C13525">
        <v>13.5</v>
      </c>
      <c r="D13525">
        <v>-6.22</v>
      </c>
      <c r="E13525">
        <v>1.5</v>
      </c>
      <c r="F13525" t="s">
        <v>1712</v>
      </c>
      <c r="H13525">
        <v>18856.172999999999</v>
      </c>
      <c r="I13525">
        <v>98199.527000000002</v>
      </c>
      <c r="J13525" t="s">
        <v>1551</v>
      </c>
      <c r="T13525">
        <f t="shared" si="238"/>
        <v>-4.72</v>
      </c>
      <c r="U13525">
        <v>-4.72</v>
      </c>
    </row>
    <row r="13526" spans="1:21" x14ac:dyDescent="0.2">
      <c r="A13526" t="s">
        <v>2371</v>
      </c>
      <c r="B13526" s="10" t="s">
        <v>1215</v>
      </c>
      <c r="C13526">
        <v>22.6</v>
      </c>
      <c r="D13526">
        <v>-15.32</v>
      </c>
      <c r="E13526">
        <v>9.1</v>
      </c>
      <c r="F13526" t="s">
        <v>2160</v>
      </c>
      <c r="H13526">
        <v>18856.172999999999</v>
      </c>
      <c r="I13526">
        <v>98199.527000000002</v>
      </c>
      <c r="J13526" t="s">
        <v>1551</v>
      </c>
      <c r="T13526">
        <f t="shared" si="238"/>
        <v>-6.2200000000000006</v>
      </c>
      <c r="U13526">
        <v>-6.2200000000000006</v>
      </c>
    </row>
    <row r="13527" spans="1:21" x14ac:dyDescent="0.2">
      <c r="A13527" t="s">
        <v>2371</v>
      </c>
      <c r="B13527" s="10" t="s">
        <v>1979</v>
      </c>
      <c r="C13527">
        <v>25.9</v>
      </c>
      <c r="D13527">
        <v>-18.62</v>
      </c>
      <c r="E13527">
        <v>3.3</v>
      </c>
      <c r="F13527" t="s">
        <v>2273</v>
      </c>
      <c r="H13527">
        <v>18856.172999999999</v>
      </c>
      <c r="I13527">
        <v>98199.527000000002</v>
      </c>
      <c r="J13527" t="s">
        <v>1551</v>
      </c>
      <c r="T13527">
        <f t="shared" si="238"/>
        <v>-15.32</v>
      </c>
      <c r="U13527">
        <v>-15.32</v>
      </c>
    </row>
    <row r="13528" spans="1:21" x14ac:dyDescent="0.2">
      <c r="A13528" t="s">
        <v>2371</v>
      </c>
      <c r="B13528" s="10" t="s">
        <v>2388</v>
      </c>
      <c r="C13528">
        <v>43.3</v>
      </c>
      <c r="D13528">
        <v>-36.020000000000003</v>
      </c>
      <c r="E13528">
        <v>17.399999999999999</v>
      </c>
      <c r="F13528" t="s">
        <v>2361</v>
      </c>
      <c r="H13528">
        <v>18856.172999999999</v>
      </c>
      <c r="I13528">
        <v>98199.527000000002</v>
      </c>
      <c r="J13528" t="s">
        <v>1551</v>
      </c>
      <c r="T13528">
        <f t="shared" si="238"/>
        <v>-18.620000000000005</v>
      </c>
      <c r="U13528">
        <v>-18.620000000000005</v>
      </c>
    </row>
    <row r="13529" spans="1:21" x14ac:dyDescent="0.2">
      <c r="A13529" t="s">
        <v>2371</v>
      </c>
      <c r="B13529" s="10" t="s">
        <v>2077</v>
      </c>
      <c r="C13529">
        <v>53</v>
      </c>
      <c r="D13529">
        <v>-45.72</v>
      </c>
      <c r="E13529">
        <v>9.6999999999999993</v>
      </c>
      <c r="F13529" t="s">
        <v>2362</v>
      </c>
      <c r="H13529">
        <v>18856.172999999999</v>
      </c>
      <c r="I13529">
        <v>98199.527000000002</v>
      </c>
      <c r="J13529" t="s">
        <v>1551</v>
      </c>
      <c r="T13529">
        <f t="shared" si="238"/>
        <v>-36.019999999999996</v>
      </c>
      <c r="U13529">
        <v>-36.019999999999996</v>
      </c>
    </row>
    <row r="13530" spans="1:21" x14ac:dyDescent="0.2">
      <c r="A13530" t="s">
        <v>2371</v>
      </c>
      <c r="B13530" s="10" t="s">
        <v>2079</v>
      </c>
      <c r="C13530">
        <v>58.5</v>
      </c>
      <c r="D13530">
        <v>-51.22</v>
      </c>
      <c r="E13530">
        <v>5.5</v>
      </c>
      <c r="F13530" t="s">
        <v>2277</v>
      </c>
      <c r="H13530">
        <v>18856.172999999999</v>
      </c>
      <c r="I13530">
        <v>98199.527000000002</v>
      </c>
      <c r="J13530" t="s">
        <v>1551</v>
      </c>
      <c r="T13530">
        <f t="shared" si="238"/>
        <v>-45.72</v>
      </c>
      <c r="U13530">
        <v>-45.72</v>
      </c>
    </row>
    <row r="13531" spans="1:21" x14ac:dyDescent="0.2">
      <c r="A13531" t="s">
        <v>2372</v>
      </c>
      <c r="B13531" s="10" t="s">
        <v>1687</v>
      </c>
      <c r="C13531">
        <v>0.8</v>
      </c>
      <c r="D13531">
        <v>8.16</v>
      </c>
      <c r="E13531">
        <v>0.8</v>
      </c>
      <c r="F13531" t="s">
        <v>1762</v>
      </c>
      <c r="H13531">
        <v>19573.719000000001</v>
      </c>
      <c r="I13531">
        <v>98138.846999999994</v>
      </c>
      <c r="J13531" t="s">
        <v>1551</v>
      </c>
      <c r="T13531">
        <f t="shared" si="238"/>
        <v>8.9600000000000009</v>
      </c>
      <c r="U13531">
        <v>8.9600000000000009</v>
      </c>
    </row>
    <row r="13532" spans="1:21" x14ac:dyDescent="0.2">
      <c r="A13532" t="s">
        <v>2372</v>
      </c>
      <c r="B13532" s="10" t="s">
        <v>1714</v>
      </c>
      <c r="C13532">
        <v>14.8</v>
      </c>
      <c r="D13532">
        <v>-5.84</v>
      </c>
      <c r="E13532">
        <v>14</v>
      </c>
      <c r="F13532" t="s">
        <v>1715</v>
      </c>
      <c r="H13532">
        <v>19573.719000000001</v>
      </c>
      <c r="I13532">
        <v>98138.846999999994</v>
      </c>
      <c r="J13532" t="s">
        <v>1551</v>
      </c>
      <c r="T13532">
        <f t="shared" si="238"/>
        <v>8.16</v>
      </c>
      <c r="U13532">
        <v>8.16</v>
      </c>
    </row>
    <row r="13533" spans="1:21" x14ac:dyDescent="0.2">
      <c r="A13533" t="s">
        <v>2372</v>
      </c>
      <c r="B13533" s="10" t="s">
        <v>1689</v>
      </c>
      <c r="C13533">
        <v>17.5</v>
      </c>
      <c r="D13533">
        <v>-8.5399999999999991</v>
      </c>
      <c r="E13533">
        <v>2.7</v>
      </c>
      <c r="F13533" t="s">
        <v>1690</v>
      </c>
      <c r="H13533">
        <v>19573.719000000001</v>
      </c>
      <c r="I13533">
        <v>98138.846999999994</v>
      </c>
      <c r="J13533" t="s">
        <v>1551</v>
      </c>
      <c r="T13533">
        <f t="shared" si="238"/>
        <v>-5.839999999999999</v>
      </c>
      <c r="U13533">
        <v>-5.839999999999999</v>
      </c>
    </row>
    <row r="13534" spans="1:21" x14ac:dyDescent="0.2">
      <c r="A13534" t="s">
        <v>2372</v>
      </c>
      <c r="B13534" s="10" t="s">
        <v>1711</v>
      </c>
      <c r="C13534">
        <v>21.3</v>
      </c>
      <c r="D13534">
        <v>-12.34</v>
      </c>
      <c r="E13534">
        <v>3.8</v>
      </c>
      <c r="F13534" t="s">
        <v>1712</v>
      </c>
      <c r="H13534">
        <v>19573.719000000001</v>
      </c>
      <c r="I13534">
        <v>98138.846999999994</v>
      </c>
      <c r="J13534" t="s">
        <v>1551</v>
      </c>
      <c r="T13534">
        <f t="shared" si="238"/>
        <v>-8.5399999999999991</v>
      </c>
      <c r="U13534">
        <v>-8.5399999999999991</v>
      </c>
    </row>
    <row r="13535" spans="1:21" x14ac:dyDescent="0.2">
      <c r="A13535" t="s">
        <v>2372</v>
      </c>
      <c r="B13535" s="10" t="s">
        <v>1697</v>
      </c>
      <c r="C13535">
        <v>25.3</v>
      </c>
      <c r="D13535">
        <v>-16.34</v>
      </c>
      <c r="E13535">
        <v>4</v>
      </c>
      <c r="F13535" t="s">
        <v>1694</v>
      </c>
      <c r="H13535">
        <v>19573.719000000001</v>
      </c>
      <c r="I13535">
        <v>98138.846999999994</v>
      </c>
      <c r="J13535" t="s">
        <v>1551</v>
      </c>
      <c r="T13535">
        <f t="shared" si="238"/>
        <v>-12.34</v>
      </c>
      <c r="U13535">
        <v>-12.34</v>
      </c>
    </row>
    <row r="13536" spans="1:21" x14ac:dyDescent="0.2">
      <c r="A13536" t="s">
        <v>2372</v>
      </c>
      <c r="B13536" s="10" t="s">
        <v>1215</v>
      </c>
      <c r="C13536">
        <v>32.299999999999997</v>
      </c>
      <c r="D13536">
        <v>-23.34</v>
      </c>
      <c r="E13536">
        <v>7</v>
      </c>
      <c r="F13536" t="s">
        <v>2160</v>
      </c>
      <c r="H13536">
        <v>19573.719000000001</v>
      </c>
      <c r="I13536">
        <v>98138.846999999994</v>
      </c>
      <c r="J13536" t="s">
        <v>1551</v>
      </c>
      <c r="T13536">
        <f t="shared" si="238"/>
        <v>-16.34</v>
      </c>
      <c r="U13536">
        <v>-16.34</v>
      </c>
    </row>
    <row r="13537" spans="1:21" x14ac:dyDescent="0.2">
      <c r="A13537" t="s">
        <v>2372</v>
      </c>
      <c r="B13537" s="10" t="s">
        <v>1979</v>
      </c>
      <c r="C13537">
        <v>34.5</v>
      </c>
      <c r="D13537">
        <v>-25.54</v>
      </c>
      <c r="E13537">
        <v>2.2000000000000002</v>
      </c>
      <c r="F13537" t="s">
        <v>2273</v>
      </c>
      <c r="H13537">
        <v>19573.719000000001</v>
      </c>
      <c r="I13537">
        <v>98138.846999999994</v>
      </c>
      <c r="J13537" t="s">
        <v>1551</v>
      </c>
      <c r="T13537">
        <f t="shared" si="238"/>
        <v>-23.34</v>
      </c>
      <c r="U13537">
        <v>-23.34</v>
      </c>
    </row>
    <row r="13538" spans="1:21" x14ac:dyDescent="0.2">
      <c r="A13538" t="s">
        <v>2372</v>
      </c>
      <c r="B13538" s="10" t="s">
        <v>2388</v>
      </c>
      <c r="C13538">
        <v>54.9</v>
      </c>
      <c r="D13538">
        <v>-45.94</v>
      </c>
      <c r="E13538">
        <v>20.399999999999999</v>
      </c>
      <c r="F13538" t="s">
        <v>2361</v>
      </c>
      <c r="H13538">
        <v>19573.719000000001</v>
      </c>
      <c r="I13538">
        <v>98138.846999999994</v>
      </c>
      <c r="J13538" t="s">
        <v>1551</v>
      </c>
      <c r="T13538">
        <f t="shared" si="238"/>
        <v>-25.54</v>
      </c>
      <c r="U13538">
        <v>-25.54</v>
      </c>
    </row>
    <row r="13539" spans="1:21" x14ac:dyDescent="0.2">
      <c r="A13539" t="s">
        <v>2372</v>
      </c>
      <c r="B13539" s="10" t="s">
        <v>2077</v>
      </c>
      <c r="C13539">
        <v>61.2</v>
      </c>
      <c r="D13539">
        <v>-52.24</v>
      </c>
      <c r="E13539">
        <v>6.3</v>
      </c>
      <c r="F13539" t="s">
        <v>2362</v>
      </c>
      <c r="H13539">
        <v>19573.719000000001</v>
      </c>
      <c r="I13539">
        <v>98138.846999999994</v>
      </c>
      <c r="J13539" t="s">
        <v>1551</v>
      </c>
      <c r="T13539">
        <f t="shared" si="238"/>
        <v>-45.940000000000005</v>
      </c>
      <c r="U13539">
        <v>-45.940000000000005</v>
      </c>
    </row>
    <row r="13540" spans="1:21" x14ac:dyDescent="0.2">
      <c r="A13540" t="s">
        <v>2372</v>
      </c>
      <c r="B13540" s="10" t="s">
        <v>2079</v>
      </c>
      <c r="C13540">
        <v>65.099999999999994</v>
      </c>
      <c r="D13540">
        <v>-56.14</v>
      </c>
      <c r="E13540">
        <v>3.9</v>
      </c>
      <c r="F13540" t="s">
        <v>2277</v>
      </c>
      <c r="H13540">
        <v>19573.719000000001</v>
      </c>
      <c r="I13540">
        <v>98138.846999999994</v>
      </c>
      <c r="J13540" t="s">
        <v>1551</v>
      </c>
      <c r="T13540">
        <f t="shared" si="238"/>
        <v>-52.24</v>
      </c>
      <c r="U13540">
        <v>-52.24</v>
      </c>
    </row>
    <row r="13541" spans="1:21" x14ac:dyDescent="0.2">
      <c r="A13541" t="s">
        <v>2373</v>
      </c>
      <c r="B13541" s="10" t="s">
        <v>1687</v>
      </c>
      <c r="C13541">
        <v>0.9</v>
      </c>
      <c r="D13541">
        <v>6.34</v>
      </c>
      <c r="E13541">
        <v>0.9</v>
      </c>
      <c r="F13541" t="s">
        <v>1762</v>
      </c>
      <c r="H13541">
        <v>19432.168000000001</v>
      </c>
      <c r="I13541">
        <v>98143.127999999997</v>
      </c>
      <c r="J13541" t="s">
        <v>1551</v>
      </c>
      <c r="T13541">
        <f t="shared" si="238"/>
        <v>7.24</v>
      </c>
      <c r="U13541">
        <v>7.24</v>
      </c>
    </row>
    <row r="13542" spans="1:21" x14ac:dyDescent="0.2">
      <c r="A13542" t="s">
        <v>2373</v>
      </c>
      <c r="B13542" s="10" t="s">
        <v>1689</v>
      </c>
      <c r="C13542">
        <v>13.1</v>
      </c>
      <c r="D13542">
        <v>-5.86</v>
      </c>
      <c r="E13542">
        <v>12.2</v>
      </c>
      <c r="F13542" t="s">
        <v>1690</v>
      </c>
      <c r="H13542">
        <v>19432.168000000001</v>
      </c>
      <c r="I13542">
        <v>98143.127999999997</v>
      </c>
      <c r="J13542" t="s">
        <v>1551</v>
      </c>
      <c r="T13542">
        <f t="shared" si="238"/>
        <v>6.339999999999999</v>
      </c>
      <c r="U13542">
        <v>6.339999999999999</v>
      </c>
    </row>
    <row r="13543" spans="1:21" x14ac:dyDescent="0.2">
      <c r="A13543" t="s">
        <v>2373</v>
      </c>
      <c r="B13543" s="10" t="s">
        <v>1711</v>
      </c>
      <c r="C13543">
        <v>19.600000000000001</v>
      </c>
      <c r="D13543">
        <v>-12.36</v>
      </c>
      <c r="E13543">
        <v>6.5</v>
      </c>
      <c r="F13543" t="s">
        <v>1712</v>
      </c>
      <c r="H13543">
        <v>19432.168000000001</v>
      </c>
      <c r="I13543">
        <v>98143.127999999997</v>
      </c>
      <c r="J13543" t="s">
        <v>1551</v>
      </c>
      <c r="T13543">
        <f t="shared" si="238"/>
        <v>-5.8599999999999994</v>
      </c>
      <c r="U13543">
        <v>-5.8599999999999994</v>
      </c>
    </row>
    <row r="13544" spans="1:21" x14ac:dyDescent="0.2">
      <c r="A13544" t="s">
        <v>2373</v>
      </c>
      <c r="B13544" s="10" t="s">
        <v>1721</v>
      </c>
      <c r="C13544">
        <v>22.6</v>
      </c>
      <c r="D13544">
        <v>-15.36</v>
      </c>
      <c r="E13544">
        <v>3</v>
      </c>
      <c r="F13544" t="s">
        <v>1696</v>
      </c>
      <c r="H13544">
        <v>19432.168000000001</v>
      </c>
      <c r="I13544">
        <v>98143.127999999997</v>
      </c>
      <c r="J13544" t="s">
        <v>1551</v>
      </c>
      <c r="T13544">
        <f t="shared" si="238"/>
        <v>-12.36</v>
      </c>
      <c r="U13544">
        <v>-12.36</v>
      </c>
    </row>
    <row r="13545" spans="1:21" x14ac:dyDescent="0.2">
      <c r="A13545" t="s">
        <v>2373</v>
      </c>
      <c r="B13545" s="10" t="s">
        <v>1716</v>
      </c>
      <c r="C13545">
        <v>23.2</v>
      </c>
      <c r="D13545">
        <v>-15.96</v>
      </c>
      <c r="E13545">
        <v>0.6</v>
      </c>
      <c r="F13545" t="s">
        <v>1712</v>
      </c>
      <c r="H13545">
        <v>19432.168000000001</v>
      </c>
      <c r="I13545">
        <v>98143.127999999997</v>
      </c>
      <c r="J13545" t="s">
        <v>1551</v>
      </c>
      <c r="T13545">
        <f t="shared" si="238"/>
        <v>-15.360000000000001</v>
      </c>
      <c r="U13545">
        <v>-15.360000000000001</v>
      </c>
    </row>
    <row r="13546" spans="1:21" x14ac:dyDescent="0.2">
      <c r="A13546" t="s">
        <v>2373</v>
      </c>
      <c r="B13546" s="10" t="s">
        <v>1697</v>
      </c>
      <c r="C13546">
        <v>24.8</v>
      </c>
      <c r="D13546">
        <v>-17.559999999999999</v>
      </c>
      <c r="E13546">
        <v>1.6</v>
      </c>
      <c r="F13546" t="s">
        <v>1694</v>
      </c>
      <c r="H13546">
        <v>19432.168000000001</v>
      </c>
      <c r="I13546">
        <v>98143.127999999997</v>
      </c>
      <c r="J13546" t="s">
        <v>1551</v>
      </c>
      <c r="T13546">
        <f t="shared" si="238"/>
        <v>-15.959999999999999</v>
      </c>
      <c r="U13546">
        <v>-15.959999999999999</v>
      </c>
    </row>
    <row r="13547" spans="1:21" x14ac:dyDescent="0.2">
      <c r="A13547" t="s">
        <v>2373</v>
      </c>
      <c r="B13547" s="10" t="s">
        <v>1215</v>
      </c>
      <c r="C13547">
        <v>30.4</v>
      </c>
      <c r="D13547">
        <v>-23.16</v>
      </c>
      <c r="E13547">
        <v>5.6</v>
      </c>
      <c r="F13547" t="s">
        <v>2160</v>
      </c>
      <c r="H13547">
        <v>19432.168000000001</v>
      </c>
      <c r="I13547">
        <v>98143.127999999997</v>
      </c>
      <c r="J13547" t="s">
        <v>1551</v>
      </c>
      <c r="T13547">
        <f t="shared" si="238"/>
        <v>-17.560000000000002</v>
      </c>
      <c r="U13547">
        <v>-17.560000000000002</v>
      </c>
    </row>
    <row r="13548" spans="1:21" x14ac:dyDescent="0.2">
      <c r="A13548" t="s">
        <v>2373</v>
      </c>
      <c r="B13548" s="10" t="s">
        <v>1979</v>
      </c>
      <c r="C13548">
        <v>37.200000000000003</v>
      </c>
      <c r="D13548">
        <v>-29.96</v>
      </c>
      <c r="E13548">
        <v>6.8</v>
      </c>
      <c r="F13548" t="s">
        <v>2273</v>
      </c>
      <c r="H13548">
        <v>19432.168000000001</v>
      </c>
      <c r="I13548">
        <v>98143.127999999997</v>
      </c>
      <c r="J13548" t="s">
        <v>1551</v>
      </c>
      <c r="T13548">
        <f t="shared" si="238"/>
        <v>-23.16</v>
      </c>
      <c r="U13548">
        <v>-23.16</v>
      </c>
    </row>
    <row r="13549" spans="1:21" x14ac:dyDescent="0.2">
      <c r="A13549" t="s">
        <v>2373</v>
      </c>
      <c r="B13549" s="10" t="s">
        <v>2388</v>
      </c>
      <c r="C13549">
        <v>54.5</v>
      </c>
      <c r="D13549">
        <v>-47.26</v>
      </c>
      <c r="E13549">
        <v>17.3</v>
      </c>
      <c r="F13549" t="s">
        <v>2361</v>
      </c>
      <c r="H13549">
        <v>19432.168000000001</v>
      </c>
      <c r="I13549">
        <v>98143.127999999997</v>
      </c>
      <c r="J13549" t="s">
        <v>1551</v>
      </c>
      <c r="T13549">
        <f t="shared" si="238"/>
        <v>-29.959999999999997</v>
      </c>
      <c r="U13549">
        <v>-29.959999999999997</v>
      </c>
    </row>
    <row r="13550" spans="1:21" x14ac:dyDescent="0.2">
      <c r="A13550" t="s">
        <v>2373</v>
      </c>
      <c r="B13550" s="10" t="s">
        <v>2077</v>
      </c>
      <c r="C13550">
        <v>57</v>
      </c>
      <c r="D13550">
        <v>-49.76</v>
      </c>
      <c r="E13550">
        <v>2.5</v>
      </c>
      <c r="F13550" t="s">
        <v>2362</v>
      </c>
      <c r="H13550">
        <v>19432.168000000001</v>
      </c>
      <c r="I13550">
        <v>98143.127999999997</v>
      </c>
      <c r="J13550" t="s">
        <v>1551</v>
      </c>
      <c r="T13550">
        <f t="shared" si="238"/>
        <v>-47.26</v>
      </c>
      <c r="U13550">
        <v>-47.26</v>
      </c>
    </row>
    <row r="13551" spans="1:21" x14ac:dyDescent="0.2">
      <c r="A13551" t="s">
        <v>2373</v>
      </c>
      <c r="B13551" s="10" t="s">
        <v>2079</v>
      </c>
      <c r="C13551">
        <v>63</v>
      </c>
      <c r="D13551">
        <v>-55.76</v>
      </c>
      <c r="E13551">
        <v>6</v>
      </c>
      <c r="F13551" t="s">
        <v>2277</v>
      </c>
      <c r="H13551">
        <v>19432.168000000001</v>
      </c>
      <c r="I13551">
        <v>98143.127999999997</v>
      </c>
      <c r="J13551" t="s">
        <v>1551</v>
      </c>
      <c r="T13551">
        <f t="shared" si="238"/>
        <v>-49.76</v>
      </c>
      <c r="U13551">
        <v>-49.76</v>
      </c>
    </row>
    <row r="13552" spans="1:21" x14ac:dyDescent="0.2">
      <c r="A13552" t="s">
        <v>2374</v>
      </c>
      <c r="B13552" s="10" t="s">
        <v>1687</v>
      </c>
      <c r="C13552">
        <v>0.6</v>
      </c>
      <c r="D13552">
        <v>5.89</v>
      </c>
      <c r="E13552">
        <v>0.6</v>
      </c>
      <c r="F13552" t="s">
        <v>1762</v>
      </c>
      <c r="H13552">
        <v>19366.295999999998</v>
      </c>
      <c r="I13552">
        <v>98139.198999999993</v>
      </c>
      <c r="J13552" t="s">
        <v>1551</v>
      </c>
      <c r="T13552">
        <f t="shared" si="238"/>
        <v>6.4899999999999993</v>
      </c>
      <c r="U13552">
        <v>6.4899999999999993</v>
      </c>
    </row>
    <row r="13553" spans="1:21" x14ac:dyDescent="0.2">
      <c r="A13553" t="s">
        <v>2374</v>
      </c>
      <c r="B13553" s="10" t="s">
        <v>1689</v>
      </c>
      <c r="C13553">
        <v>12.4</v>
      </c>
      <c r="D13553">
        <v>-5.91</v>
      </c>
      <c r="E13553">
        <v>11.8</v>
      </c>
      <c r="F13553" t="s">
        <v>1690</v>
      </c>
      <c r="H13553">
        <v>19366.295999999998</v>
      </c>
      <c r="I13553">
        <v>98139.198999999993</v>
      </c>
      <c r="J13553" t="s">
        <v>1551</v>
      </c>
      <c r="T13553">
        <f t="shared" si="238"/>
        <v>5.8900000000000006</v>
      </c>
      <c r="U13553">
        <v>5.8900000000000006</v>
      </c>
    </row>
    <row r="13554" spans="1:21" x14ac:dyDescent="0.2">
      <c r="A13554" t="s">
        <v>2374</v>
      </c>
      <c r="B13554" s="10" t="s">
        <v>1711</v>
      </c>
      <c r="C13554">
        <v>16.399999999999999</v>
      </c>
      <c r="D13554">
        <v>-9.91</v>
      </c>
      <c r="E13554">
        <v>4</v>
      </c>
      <c r="F13554" t="s">
        <v>1712</v>
      </c>
      <c r="H13554">
        <v>19366.295999999998</v>
      </c>
      <c r="I13554">
        <v>98139.198999999993</v>
      </c>
      <c r="J13554" t="s">
        <v>1551</v>
      </c>
      <c r="T13554">
        <f t="shared" si="238"/>
        <v>-5.91</v>
      </c>
      <c r="U13554">
        <v>-5.91</v>
      </c>
    </row>
    <row r="13555" spans="1:21" x14ac:dyDescent="0.2">
      <c r="A13555" t="s">
        <v>2374</v>
      </c>
      <c r="B13555" s="10" t="s">
        <v>1716</v>
      </c>
      <c r="C13555">
        <v>19.3</v>
      </c>
      <c r="D13555">
        <v>-12.81</v>
      </c>
      <c r="E13555">
        <v>2.9</v>
      </c>
      <c r="F13555" t="s">
        <v>1712</v>
      </c>
      <c r="H13555">
        <v>19366.295999999998</v>
      </c>
      <c r="I13555">
        <v>98139.198999999993</v>
      </c>
      <c r="J13555" t="s">
        <v>1551</v>
      </c>
      <c r="T13555">
        <f t="shared" si="238"/>
        <v>-9.91</v>
      </c>
      <c r="U13555">
        <v>-9.91</v>
      </c>
    </row>
    <row r="13556" spans="1:21" x14ac:dyDescent="0.2">
      <c r="A13556" t="s">
        <v>2374</v>
      </c>
      <c r="B13556" s="10" t="s">
        <v>1697</v>
      </c>
      <c r="C13556">
        <v>24.5</v>
      </c>
      <c r="D13556">
        <v>-18.010000000000002</v>
      </c>
      <c r="E13556">
        <v>5.2</v>
      </c>
      <c r="F13556" t="s">
        <v>1694</v>
      </c>
      <c r="H13556">
        <v>19366.295999999998</v>
      </c>
      <c r="I13556">
        <v>98139.198999999993</v>
      </c>
      <c r="J13556" t="s">
        <v>1551</v>
      </c>
      <c r="T13556">
        <f t="shared" si="238"/>
        <v>-12.810000000000002</v>
      </c>
      <c r="U13556">
        <v>-12.810000000000002</v>
      </c>
    </row>
    <row r="13557" spans="1:21" x14ac:dyDescent="0.2">
      <c r="A13557" t="s">
        <v>2374</v>
      </c>
      <c r="B13557" s="10" t="s">
        <v>1215</v>
      </c>
      <c r="C13557">
        <v>25.3</v>
      </c>
      <c r="D13557">
        <v>-18.809999999999999</v>
      </c>
      <c r="E13557">
        <v>0.8</v>
      </c>
      <c r="F13557" t="s">
        <v>2160</v>
      </c>
      <c r="H13557">
        <v>19366.295999999998</v>
      </c>
      <c r="I13557">
        <v>98139.198999999993</v>
      </c>
      <c r="J13557" t="s">
        <v>1551</v>
      </c>
      <c r="T13557">
        <f t="shared" si="238"/>
        <v>-18.009999999999998</v>
      </c>
      <c r="U13557">
        <v>-18.009999999999998</v>
      </c>
    </row>
    <row r="13558" spans="1:21" x14ac:dyDescent="0.2">
      <c r="A13558" t="s">
        <v>2374</v>
      </c>
      <c r="B13558" s="10" t="s">
        <v>1979</v>
      </c>
      <c r="C13558">
        <v>31.8</v>
      </c>
      <c r="D13558">
        <v>-25.31</v>
      </c>
      <c r="E13558">
        <v>6.5</v>
      </c>
      <c r="F13558" t="s">
        <v>2273</v>
      </c>
      <c r="H13558">
        <v>19366.295999999998</v>
      </c>
      <c r="I13558">
        <v>98139.198999999993</v>
      </c>
      <c r="J13558" t="s">
        <v>1551</v>
      </c>
      <c r="T13558">
        <f t="shared" si="238"/>
        <v>-18.809999999999999</v>
      </c>
      <c r="U13558">
        <v>-18.809999999999999</v>
      </c>
    </row>
    <row r="13559" spans="1:21" x14ac:dyDescent="0.2">
      <c r="A13559" t="s">
        <v>2374</v>
      </c>
      <c r="B13559" s="10" t="s">
        <v>2388</v>
      </c>
      <c r="C13559">
        <v>53.8</v>
      </c>
      <c r="D13559">
        <v>-47.31</v>
      </c>
      <c r="E13559">
        <v>22</v>
      </c>
      <c r="F13559" t="s">
        <v>2361</v>
      </c>
      <c r="H13559">
        <v>19366.295999999998</v>
      </c>
      <c r="I13559">
        <v>98139.198999999993</v>
      </c>
      <c r="J13559" t="s">
        <v>1551</v>
      </c>
      <c r="T13559">
        <f t="shared" si="238"/>
        <v>-25.310000000000002</v>
      </c>
      <c r="U13559">
        <v>-25.310000000000002</v>
      </c>
    </row>
    <row r="13560" spans="1:21" x14ac:dyDescent="0.2">
      <c r="A13560" t="s">
        <v>2374</v>
      </c>
      <c r="B13560" s="10" t="s">
        <v>2077</v>
      </c>
      <c r="C13560">
        <v>55.8</v>
      </c>
      <c r="D13560">
        <v>-49.31</v>
      </c>
      <c r="E13560">
        <v>2</v>
      </c>
      <c r="F13560" t="s">
        <v>2362</v>
      </c>
      <c r="H13560">
        <v>19366.295999999998</v>
      </c>
      <c r="I13560">
        <v>98139.198999999993</v>
      </c>
      <c r="J13560" t="s">
        <v>1551</v>
      </c>
      <c r="T13560">
        <f t="shared" si="238"/>
        <v>-47.31</v>
      </c>
      <c r="U13560">
        <v>-47.31</v>
      </c>
    </row>
    <row r="13561" spans="1:21" x14ac:dyDescent="0.2">
      <c r="A13561" t="s">
        <v>2374</v>
      </c>
      <c r="B13561" s="10" t="s">
        <v>2079</v>
      </c>
      <c r="C13561">
        <v>59.8</v>
      </c>
      <c r="D13561">
        <v>-53.31</v>
      </c>
      <c r="E13561">
        <v>4</v>
      </c>
      <c r="F13561" t="s">
        <v>2277</v>
      </c>
      <c r="H13561">
        <v>19366.295999999998</v>
      </c>
      <c r="I13561">
        <v>98139.198999999993</v>
      </c>
      <c r="J13561" t="s">
        <v>1551</v>
      </c>
      <c r="T13561">
        <f t="shared" si="238"/>
        <v>-49.31</v>
      </c>
      <c r="U13561">
        <v>-49.31</v>
      </c>
    </row>
    <row r="13562" spans="1:21" x14ac:dyDescent="0.2">
      <c r="A13562" t="s">
        <v>2375</v>
      </c>
      <c r="B13562" s="10" t="s">
        <v>1687</v>
      </c>
      <c r="C13562">
        <v>0.5</v>
      </c>
      <c r="D13562">
        <v>5.79</v>
      </c>
      <c r="E13562">
        <v>0.5</v>
      </c>
      <c r="F13562" t="s">
        <v>1762</v>
      </c>
      <c r="H13562">
        <v>19256.162</v>
      </c>
      <c r="I13562">
        <v>98146.316999999995</v>
      </c>
      <c r="J13562" t="s">
        <v>1551</v>
      </c>
      <c r="T13562">
        <f t="shared" si="238"/>
        <v>6.29</v>
      </c>
      <c r="U13562">
        <v>6.29</v>
      </c>
    </row>
    <row r="13563" spans="1:21" x14ac:dyDescent="0.2">
      <c r="A13563" t="s">
        <v>2375</v>
      </c>
      <c r="B13563" s="10" t="s">
        <v>1689</v>
      </c>
      <c r="C13563">
        <v>12.6</v>
      </c>
      <c r="D13563">
        <v>-6.31</v>
      </c>
      <c r="E13563">
        <v>12.1</v>
      </c>
      <c r="F13563" t="s">
        <v>1690</v>
      </c>
      <c r="H13563">
        <v>19256.162</v>
      </c>
      <c r="I13563">
        <v>98146.316999999995</v>
      </c>
      <c r="J13563" t="s">
        <v>1551</v>
      </c>
      <c r="T13563">
        <f t="shared" si="238"/>
        <v>5.79</v>
      </c>
      <c r="U13563">
        <v>5.79</v>
      </c>
    </row>
    <row r="13564" spans="1:21" x14ac:dyDescent="0.2">
      <c r="A13564" t="s">
        <v>2375</v>
      </c>
      <c r="B13564" s="10" t="s">
        <v>1711</v>
      </c>
      <c r="C13564">
        <v>14</v>
      </c>
      <c r="D13564">
        <v>-7.71</v>
      </c>
      <c r="E13564">
        <v>1.4</v>
      </c>
      <c r="F13564" t="s">
        <v>1712</v>
      </c>
      <c r="H13564">
        <v>19256.162</v>
      </c>
      <c r="I13564">
        <v>98146.316999999995</v>
      </c>
      <c r="J13564" t="s">
        <v>1551</v>
      </c>
      <c r="T13564">
        <f t="shared" si="238"/>
        <v>-6.3100000000000005</v>
      </c>
      <c r="U13564">
        <v>-6.3100000000000005</v>
      </c>
    </row>
    <row r="13565" spans="1:21" x14ac:dyDescent="0.2">
      <c r="A13565" t="s">
        <v>2375</v>
      </c>
      <c r="B13565" s="10" t="s">
        <v>1721</v>
      </c>
      <c r="C13565">
        <v>14.5</v>
      </c>
      <c r="D13565">
        <v>-8.2100000000000009</v>
      </c>
      <c r="E13565">
        <v>0.5</v>
      </c>
      <c r="F13565" t="s">
        <v>1696</v>
      </c>
      <c r="H13565">
        <v>19256.162</v>
      </c>
      <c r="I13565">
        <v>98146.316999999995</v>
      </c>
      <c r="J13565" t="s">
        <v>1551</v>
      </c>
      <c r="T13565">
        <f t="shared" si="238"/>
        <v>-7.7100000000000009</v>
      </c>
      <c r="U13565">
        <v>-7.7100000000000009</v>
      </c>
    </row>
    <row r="13566" spans="1:21" x14ac:dyDescent="0.2">
      <c r="A13566" t="s">
        <v>2375</v>
      </c>
      <c r="B13566" s="10" t="s">
        <v>1716</v>
      </c>
      <c r="C13566">
        <v>16.5</v>
      </c>
      <c r="D13566">
        <v>-10.210000000000001</v>
      </c>
      <c r="E13566">
        <v>2</v>
      </c>
      <c r="F13566" t="s">
        <v>1712</v>
      </c>
      <c r="H13566">
        <v>19256.162</v>
      </c>
      <c r="I13566">
        <v>98146.316999999995</v>
      </c>
      <c r="J13566" t="s">
        <v>1551</v>
      </c>
      <c r="T13566">
        <f t="shared" si="238"/>
        <v>-8.2100000000000009</v>
      </c>
      <c r="U13566">
        <v>-8.2100000000000009</v>
      </c>
    </row>
    <row r="13567" spans="1:21" x14ac:dyDescent="0.2">
      <c r="A13567" t="s">
        <v>2375</v>
      </c>
      <c r="B13567" s="10" t="s">
        <v>1697</v>
      </c>
      <c r="C13567">
        <v>23</v>
      </c>
      <c r="D13567">
        <v>-16.71</v>
      </c>
      <c r="E13567">
        <v>6.5</v>
      </c>
      <c r="F13567" t="s">
        <v>1694</v>
      </c>
      <c r="H13567">
        <v>19256.162</v>
      </c>
      <c r="I13567">
        <v>98146.316999999995</v>
      </c>
      <c r="J13567" t="s">
        <v>1551</v>
      </c>
      <c r="T13567">
        <f t="shared" si="238"/>
        <v>-10.210000000000001</v>
      </c>
      <c r="U13567">
        <v>-10.210000000000001</v>
      </c>
    </row>
    <row r="13568" spans="1:21" x14ac:dyDescent="0.2">
      <c r="A13568" t="s">
        <v>2375</v>
      </c>
      <c r="B13568" s="10" t="s">
        <v>1215</v>
      </c>
      <c r="C13568">
        <v>26.1</v>
      </c>
      <c r="D13568">
        <v>-19.809999999999999</v>
      </c>
      <c r="E13568">
        <v>3.1</v>
      </c>
      <c r="F13568" t="s">
        <v>2160</v>
      </c>
      <c r="H13568">
        <v>19256.162</v>
      </c>
      <c r="I13568">
        <v>98146.316999999995</v>
      </c>
      <c r="J13568" t="s">
        <v>1551</v>
      </c>
      <c r="T13568">
        <f t="shared" si="238"/>
        <v>-16.709999999999997</v>
      </c>
      <c r="U13568">
        <v>-16.709999999999997</v>
      </c>
    </row>
    <row r="13569" spans="1:21" x14ac:dyDescent="0.2">
      <c r="A13569" t="s">
        <v>2375</v>
      </c>
      <c r="B13569" s="10" t="s">
        <v>1979</v>
      </c>
      <c r="C13569">
        <v>30.5</v>
      </c>
      <c r="D13569">
        <v>-24.21</v>
      </c>
      <c r="E13569">
        <v>4.4000000000000004</v>
      </c>
      <c r="F13569" t="s">
        <v>2273</v>
      </c>
      <c r="H13569">
        <v>19256.162</v>
      </c>
      <c r="I13569">
        <v>98146.316999999995</v>
      </c>
      <c r="J13569" t="s">
        <v>1551</v>
      </c>
      <c r="T13569">
        <f t="shared" si="238"/>
        <v>-19.810000000000002</v>
      </c>
      <c r="U13569">
        <v>-19.810000000000002</v>
      </c>
    </row>
    <row r="13570" spans="1:21" x14ac:dyDescent="0.2">
      <c r="A13570" t="s">
        <v>2375</v>
      </c>
      <c r="B13570" s="10" t="s">
        <v>2388</v>
      </c>
      <c r="C13570">
        <v>40.6</v>
      </c>
      <c r="D13570">
        <v>-34.31</v>
      </c>
      <c r="E13570">
        <v>10.1</v>
      </c>
      <c r="F13570" t="s">
        <v>2361</v>
      </c>
      <c r="H13570">
        <v>19256.162</v>
      </c>
      <c r="I13570">
        <v>98146.316999999995</v>
      </c>
      <c r="J13570" t="s">
        <v>1551</v>
      </c>
      <c r="T13570">
        <f t="shared" ref="T13570:T13633" si="239">D13570+E13570</f>
        <v>-24.21</v>
      </c>
      <c r="U13570">
        <v>-24.21</v>
      </c>
    </row>
    <row r="13571" spans="1:21" x14ac:dyDescent="0.2">
      <c r="A13571" t="s">
        <v>2375</v>
      </c>
      <c r="B13571" s="10" t="s">
        <v>2077</v>
      </c>
      <c r="C13571">
        <v>42.6</v>
      </c>
      <c r="D13571">
        <v>-36.31</v>
      </c>
      <c r="E13571">
        <v>2</v>
      </c>
      <c r="F13571" t="s">
        <v>2362</v>
      </c>
      <c r="H13571">
        <v>19256.162</v>
      </c>
      <c r="I13571">
        <v>98146.316999999995</v>
      </c>
      <c r="J13571" t="s">
        <v>1551</v>
      </c>
      <c r="T13571">
        <f t="shared" si="239"/>
        <v>-34.31</v>
      </c>
      <c r="U13571">
        <v>-34.31</v>
      </c>
    </row>
    <row r="13572" spans="1:21" x14ac:dyDescent="0.2">
      <c r="A13572" t="s">
        <v>2375</v>
      </c>
      <c r="B13572" s="10" t="s">
        <v>2079</v>
      </c>
      <c r="C13572">
        <v>46.4</v>
      </c>
      <c r="D13572">
        <v>-40.11</v>
      </c>
      <c r="E13572">
        <v>3.8</v>
      </c>
      <c r="F13572" t="s">
        <v>2277</v>
      </c>
      <c r="H13572">
        <v>19256.162</v>
      </c>
      <c r="I13572">
        <v>98146.316999999995</v>
      </c>
      <c r="J13572" t="s">
        <v>1551</v>
      </c>
      <c r="T13572">
        <f t="shared" si="239"/>
        <v>-36.31</v>
      </c>
      <c r="U13572">
        <v>-36.31</v>
      </c>
    </row>
    <row r="13573" spans="1:21" x14ac:dyDescent="0.2">
      <c r="A13573" t="s">
        <v>2376</v>
      </c>
      <c r="B13573" s="10" t="s">
        <v>1714</v>
      </c>
      <c r="C13573">
        <v>14</v>
      </c>
      <c r="D13573">
        <v>-5.16</v>
      </c>
      <c r="E13573">
        <v>14</v>
      </c>
      <c r="F13573" t="s">
        <v>1715</v>
      </c>
      <c r="H13573">
        <v>19156.616999999998</v>
      </c>
      <c r="I13573">
        <v>98146.145000000004</v>
      </c>
      <c r="J13573" t="s">
        <v>1551</v>
      </c>
      <c r="T13573">
        <f t="shared" si="239"/>
        <v>8.84</v>
      </c>
      <c r="U13573">
        <v>8.84</v>
      </c>
    </row>
    <row r="13574" spans="1:21" x14ac:dyDescent="0.2">
      <c r="A13574" t="s">
        <v>2376</v>
      </c>
      <c r="B13574" s="10" t="s">
        <v>1711</v>
      </c>
      <c r="C13574">
        <v>17.8</v>
      </c>
      <c r="D13574">
        <v>-8.9600000000000009</v>
      </c>
      <c r="E13574">
        <v>3.8</v>
      </c>
      <c r="F13574" t="s">
        <v>1712</v>
      </c>
      <c r="H13574">
        <v>19156.616999999998</v>
      </c>
      <c r="I13574">
        <v>98146.145000000004</v>
      </c>
      <c r="J13574" t="s">
        <v>1551</v>
      </c>
      <c r="T13574">
        <f t="shared" si="239"/>
        <v>-5.160000000000001</v>
      </c>
      <c r="U13574">
        <v>-5.160000000000001</v>
      </c>
    </row>
    <row r="13575" spans="1:21" x14ac:dyDescent="0.2">
      <c r="A13575" t="s">
        <v>2376</v>
      </c>
      <c r="B13575" s="10" t="s">
        <v>1721</v>
      </c>
      <c r="C13575">
        <v>18.7</v>
      </c>
      <c r="D13575">
        <v>-9.86</v>
      </c>
      <c r="E13575">
        <v>0.9</v>
      </c>
      <c r="F13575" t="s">
        <v>1696</v>
      </c>
      <c r="H13575">
        <v>19156.616999999998</v>
      </c>
      <c r="I13575">
        <v>98146.145000000004</v>
      </c>
      <c r="J13575" t="s">
        <v>1551</v>
      </c>
      <c r="T13575">
        <f t="shared" si="239"/>
        <v>-8.9599999999999991</v>
      </c>
      <c r="U13575">
        <v>-8.9599999999999991</v>
      </c>
    </row>
    <row r="13576" spans="1:21" x14ac:dyDescent="0.2">
      <c r="A13576" t="s">
        <v>2376</v>
      </c>
      <c r="B13576" s="10" t="s">
        <v>1697</v>
      </c>
      <c r="C13576">
        <v>21.5</v>
      </c>
      <c r="D13576">
        <v>-12.66</v>
      </c>
      <c r="E13576">
        <v>2.8</v>
      </c>
      <c r="F13576" t="s">
        <v>1694</v>
      </c>
      <c r="H13576">
        <v>19156.616999999998</v>
      </c>
      <c r="I13576">
        <v>98146.145000000004</v>
      </c>
      <c r="J13576" t="s">
        <v>1551</v>
      </c>
      <c r="T13576">
        <f t="shared" si="239"/>
        <v>-9.86</v>
      </c>
      <c r="U13576">
        <v>-9.86</v>
      </c>
    </row>
    <row r="13577" spans="1:21" x14ac:dyDescent="0.2">
      <c r="A13577" t="s">
        <v>2376</v>
      </c>
      <c r="B13577" s="10" t="s">
        <v>1215</v>
      </c>
      <c r="C13577">
        <v>23.5</v>
      </c>
      <c r="D13577">
        <v>-14.66</v>
      </c>
      <c r="E13577">
        <v>2</v>
      </c>
      <c r="F13577" t="s">
        <v>2160</v>
      </c>
      <c r="H13577">
        <v>19156.616999999998</v>
      </c>
      <c r="I13577">
        <v>98146.145000000004</v>
      </c>
      <c r="J13577" t="s">
        <v>1551</v>
      </c>
      <c r="T13577">
        <f t="shared" si="239"/>
        <v>-12.66</v>
      </c>
      <c r="U13577">
        <v>-12.66</v>
      </c>
    </row>
    <row r="13578" spans="1:21" x14ac:dyDescent="0.2">
      <c r="A13578" t="s">
        <v>2376</v>
      </c>
      <c r="B13578" s="10" t="s">
        <v>1979</v>
      </c>
      <c r="C13578">
        <v>30</v>
      </c>
      <c r="D13578">
        <v>-21.16</v>
      </c>
      <c r="E13578">
        <v>6.5</v>
      </c>
      <c r="F13578" t="s">
        <v>2273</v>
      </c>
      <c r="H13578">
        <v>19156.616999999998</v>
      </c>
      <c r="I13578">
        <v>98146.145000000004</v>
      </c>
      <c r="J13578" t="s">
        <v>1551</v>
      </c>
      <c r="T13578">
        <f t="shared" si="239"/>
        <v>-14.66</v>
      </c>
      <c r="U13578">
        <v>-14.66</v>
      </c>
    </row>
    <row r="13579" spans="1:21" x14ac:dyDescent="0.2">
      <c r="A13579" t="s">
        <v>2376</v>
      </c>
      <c r="B13579" s="10" t="s">
        <v>2388</v>
      </c>
      <c r="C13579">
        <v>35</v>
      </c>
      <c r="D13579">
        <v>-26.16</v>
      </c>
      <c r="E13579">
        <v>5</v>
      </c>
      <c r="F13579" t="s">
        <v>2361</v>
      </c>
      <c r="H13579">
        <v>19156.616999999998</v>
      </c>
      <c r="I13579">
        <v>98146.145000000004</v>
      </c>
      <c r="J13579" t="s">
        <v>1551</v>
      </c>
      <c r="T13579">
        <f t="shared" si="239"/>
        <v>-21.16</v>
      </c>
      <c r="U13579">
        <v>-21.16</v>
      </c>
    </row>
    <row r="13580" spans="1:21" x14ac:dyDescent="0.2">
      <c r="A13580" t="s">
        <v>2376</v>
      </c>
      <c r="B13580" s="10" t="s">
        <v>2077</v>
      </c>
      <c r="C13580">
        <v>38</v>
      </c>
      <c r="D13580">
        <v>-29.16</v>
      </c>
      <c r="E13580">
        <v>3</v>
      </c>
      <c r="F13580" t="s">
        <v>2362</v>
      </c>
      <c r="H13580">
        <v>19156.616999999998</v>
      </c>
      <c r="I13580">
        <v>98146.145000000004</v>
      </c>
      <c r="J13580" t="s">
        <v>1551</v>
      </c>
      <c r="T13580">
        <f t="shared" si="239"/>
        <v>-26.16</v>
      </c>
      <c r="U13580">
        <v>-26.16</v>
      </c>
    </row>
    <row r="13581" spans="1:21" x14ac:dyDescent="0.2">
      <c r="A13581" t="s">
        <v>2376</v>
      </c>
      <c r="B13581" s="10" t="s">
        <v>2079</v>
      </c>
      <c r="C13581">
        <v>43.3</v>
      </c>
      <c r="D13581">
        <v>-34.46</v>
      </c>
      <c r="E13581">
        <v>5.3</v>
      </c>
      <c r="F13581" t="s">
        <v>2277</v>
      </c>
      <c r="H13581">
        <v>19156.616999999998</v>
      </c>
      <c r="I13581">
        <v>98146.145000000004</v>
      </c>
      <c r="J13581" t="s">
        <v>1551</v>
      </c>
      <c r="T13581">
        <f t="shared" si="239"/>
        <v>-29.16</v>
      </c>
      <c r="U13581">
        <v>-29.16</v>
      </c>
    </row>
    <row r="13582" spans="1:21" x14ac:dyDescent="0.2">
      <c r="A13582" t="s">
        <v>2377</v>
      </c>
      <c r="B13582" s="10" t="s">
        <v>1714</v>
      </c>
      <c r="C13582">
        <v>17.100000000000001</v>
      </c>
      <c r="D13582">
        <v>-6.34</v>
      </c>
      <c r="E13582">
        <v>17.100000000000001</v>
      </c>
      <c r="F13582" t="s">
        <v>1715</v>
      </c>
      <c r="H13582">
        <v>19055.802</v>
      </c>
      <c r="I13582">
        <v>98145.260999999999</v>
      </c>
      <c r="J13582" t="s">
        <v>1551</v>
      </c>
      <c r="T13582">
        <f t="shared" si="239"/>
        <v>10.760000000000002</v>
      </c>
      <c r="U13582">
        <v>10.760000000000002</v>
      </c>
    </row>
    <row r="13583" spans="1:21" x14ac:dyDescent="0.2">
      <c r="A13583" t="s">
        <v>2377</v>
      </c>
      <c r="B13583" s="10" t="s">
        <v>1711</v>
      </c>
      <c r="C13583">
        <v>20.8</v>
      </c>
      <c r="D13583">
        <v>-10.039999999999999</v>
      </c>
      <c r="E13583">
        <v>3.7</v>
      </c>
      <c r="F13583" t="s">
        <v>1712</v>
      </c>
      <c r="H13583">
        <v>19055.802</v>
      </c>
      <c r="I13583">
        <v>98145.260999999999</v>
      </c>
      <c r="J13583" t="s">
        <v>1551</v>
      </c>
      <c r="T13583">
        <f t="shared" si="239"/>
        <v>-6.339999999999999</v>
      </c>
      <c r="U13583">
        <v>-6.339999999999999</v>
      </c>
    </row>
    <row r="13584" spans="1:21" x14ac:dyDescent="0.2">
      <c r="A13584" t="s">
        <v>2377</v>
      </c>
      <c r="B13584" s="10" t="s">
        <v>1721</v>
      </c>
      <c r="C13584">
        <v>21.3</v>
      </c>
      <c r="D13584">
        <v>-10.54</v>
      </c>
      <c r="E13584">
        <v>0.5</v>
      </c>
      <c r="F13584" t="s">
        <v>1696</v>
      </c>
      <c r="H13584">
        <v>19055.802</v>
      </c>
      <c r="I13584">
        <v>98145.260999999999</v>
      </c>
      <c r="J13584" t="s">
        <v>1551</v>
      </c>
      <c r="T13584">
        <f t="shared" si="239"/>
        <v>-10.039999999999999</v>
      </c>
      <c r="U13584">
        <v>-10.039999999999999</v>
      </c>
    </row>
    <row r="13585" spans="1:21" x14ac:dyDescent="0.2">
      <c r="A13585" t="s">
        <v>2377</v>
      </c>
      <c r="B13585" s="10" t="s">
        <v>1697</v>
      </c>
      <c r="C13585">
        <v>22.1</v>
      </c>
      <c r="D13585">
        <v>-11.34</v>
      </c>
      <c r="E13585">
        <v>0.8</v>
      </c>
      <c r="F13585" t="s">
        <v>1694</v>
      </c>
      <c r="H13585">
        <v>19055.802</v>
      </c>
      <c r="I13585">
        <v>98145.260999999999</v>
      </c>
      <c r="J13585" t="s">
        <v>1551</v>
      </c>
      <c r="T13585">
        <f t="shared" si="239"/>
        <v>-10.54</v>
      </c>
      <c r="U13585">
        <v>-10.54</v>
      </c>
    </row>
    <row r="13586" spans="1:21" x14ac:dyDescent="0.2">
      <c r="A13586" t="s">
        <v>2377</v>
      </c>
      <c r="B13586" s="10" t="s">
        <v>1215</v>
      </c>
      <c r="C13586">
        <v>29.7</v>
      </c>
      <c r="D13586">
        <v>-18.940000000000001</v>
      </c>
      <c r="E13586">
        <v>7.6</v>
      </c>
      <c r="F13586" t="s">
        <v>2160</v>
      </c>
      <c r="H13586">
        <v>19055.802</v>
      </c>
      <c r="I13586">
        <v>98145.260999999999</v>
      </c>
      <c r="J13586" t="s">
        <v>1551</v>
      </c>
      <c r="T13586">
        <f t="shared" si="239"/>
        <v>-11.340000000000002</v>
      </c>
      <c r="U13586">
        <v>-11.340000000000002</v>
      </c>
    </row>
    <row r="13587" spans="1:21" x14ac:dyDescent="0.2">
      <c r="A13587" t="s">
        <v>2377</v>
      </c>
      <c r="B13587" s="10" t="s">
        <v>1979</v>
      </c>
      <c r="C13587">
        <v>37.1</v>
      </c>
      <c r="D13587">
        <v>-26.34</v>
      </c>
      <c r="E13587">
        <v>7.4</v>
      </c>
      <c r="F13587" t="s">
        <v>2273</v>
      </c>
      <c r="H13587">
        <v>19055.802</v>
      </c>
      <c r="I13587">
        <v>98145.260999999999</v>
      </c>
      <c r="J13587" t="s">
        <v>1551</v>
      </c>
      <c r="T13587">
        <f t="shared" si="239"/>
        <v>-18.939999999999998</v>
      </c>
      <c r="U13587">
        <v>-18.939999999999998</v>
      </c>
    </row>
    <row r="13588" spans="1:21" x14ac:dyDescent="0.2">
      <c r="A13588" t="s">
        <v>2377</v>
      </c>
      <c r="B13588" s="10" t="s">
        <v>2388</v>
      </c>
      <c r="C13588">
        <v>44.3</v>
      </c>
      <c r="D13588">
        <v>-33.54</v>
      </c>
      <c r="E13588">
        <v>7.2</v>
      </c>
      <c r="F13588" t="s">
        <v>2361</v>
      </c>
      <c r="H13588">
        <v>19055.802</v>
      </c>
      <c r="I13588">
        <v>98145.260999999999</v>
      </c>
      <c r="J13588" t="s">
        <v>1551</v>
      </c>
      <c r="T13588">
        <f t="shared" si="239"/>
        <v>-26.34</v>
      </c>
      <c r="U13588">
        <v>-26.34</v>
      </c>
    </row>
    <row r="13589" spans="1:21" x14ac:dyDescent="0.2">
      <c r="A13589" t="s">
        <v>2377</v>
      </c>
      <c r="B13589" s="10" t="s">
        <v>2077</v>
      </c>
      <c r="C13589">
        <v>46.1</v>
      </c>
      <c r="D13589">
        <v>-35.340000000000003</v>
      </c>
      <c r="E13589">
        <v>1.8</v>
      </c>
      <c r="F13589" t="s">
        <v>2362</v>
      </c>
      <c r="H13589">
        <v>19055.802</v>
      </c>
      <c r="I13589">
        <v>98145.260999999999</v>
      </c>
      <c r="J13589" t="s">
        <v>1551</v>
      </c>
      <c r="T13589">
        <f t="shared" si="239"/>
        <v>-33.540000000000006</v>
      </c>
      <c r="U13589">
        <v>-33.540000000000006</v>
      </c>
    </row>
    <row r="13590" spans="1:21" x14ac:dyDescent="0.2">
      <c r="A13590" t="s">
        <v>2377</v>
      </c>
      <c r="B13590" s="10" t="s">
        <v>2079</v>
      </c>
      <c r="C13590">
        <v>49.5</v>
      </c>
      <c r="D13590">
        <v>-38.74</v>
      </c>
      <c r="E13590">
        <v>3.4</v>
      </c>
      <c r="F13590" t="s">
        <v>2277</v>
      </c>
      <c r="H13590">
        <v>19055.802</v>
      </c>
      <c r="I13590">
        <v>98145.260999999999</v>
      </c>
      <c r="J13590" t="s">
        <v>1551</v>
      </c>
      <c r="T13590">
        <f t="shared" si="239"/>
        <v>-35.340000000000003</v>
      </c>
      <c r="U13590">
        <v>-35.340000000000003</v>
      </c>
    </row>
    <row r="13591" spans="1:21" x14ac:dyDescent="0.2">
      <c r="A13591" t="s">
        <v>2378</v>
      </c>
      <c r="B13591" s="10" t="s">
        <v>1687</v>
      </c>
      <c r="C13591">
        <v>0.5</v>
      </c>
      <c r="D13591">
        <v>6.85</v>
      </c>
      <c r="E13591">
        <v>0.5</v>
      </c>
      <c r="F13591" t="s">
        <v>1762</v>
      </c>
      <c r="H13591">
        <v>18936.925999999999</v>
      </c>
      <c r="I13591">
        <v>98149.161999999997</v>
      </c>
      <c r="J13591" t="s">
        <v>1551</v>
      </c>
      <c r="T13591">
        <f t="shared" si="239"/>
        <v>7.35</v>
      </c>
      <c r="U13591">
        <v>7.35</v>
      </c>
    </row>
    <row r="13592" spans="1:21" x14ac:dyDescent="0.2">
      <c r="A13592" t="s">
        <v>2378</v>
      </c>
      <c r="B13592" s="10" t="s">
        <v>1689</v>
      </c>
      <c r="C13592">
        <v>12.4</v>
      </c>
      <c r="D13592">
        <v>-5.05</v>
      </c>
      <c r="E13592">
        <v>11.9</v>
      </c>
      <c r="F13592" t="s">
        <v>1690</v>
      </c>
      <c r="H13592">
        <v>18936.925999999999</v>
      </c>
      <c r="I13592">
        <v>98149.161999999997</v>
      </c>
      <c r="J13592" t="s">
        <v>1551</v>
      </c>
      <c r="T13592">
        <f t="shared" si="239"/>
        <v>6.8500000000000005</v>
      </c>
      <c r="U13592">
        <v>6.8500000000000005</v>
      </c>
    </row>
    <row r="13593" spans="1:21" x14ac:dyDescent="0.2">
      <c r="A13593" t="s">
        <v>2378</v>
      </c>
      <c r="B13593" s="10" t="s">
        <v>1711</v>
      </c>
      <c r="C13593">
        <v>13.6</v>
      </c>
      <c r="D13593">
        <v>-6.25</v>
      </c>
      <c r="E13593">
        <v>1.2</v>
      </c>
      <c r="F13593" t="s">
        <v>1712</v>
      </c>
      <c r="H13593">
        <v>18936.925999999999</v>
      </c>
      <c r="I13593">
        <v>98149.161999999997</v>
      </c>
      <c r="J13593" t="s">
        <v>1551</v>
      </c>
      <c r="T13593">
        <f t="shared" si="239"/>
        <v>-5.05</v>
      </c>
      <c r="U13593">
        <v>-5.05</v>
      </c>
    </row>
    <row r="13594" spans="1:21" x14ac:dyDescent="0.2">
      <c r="A13594" t="s">
        <v>2378</v>
      </c>
      <c r="B13594" s="10" t="s">
        <v>1697</v>
      </c>
      <c r="C13594">
        <v>15.9</v>
      </c>
      <c r="D13594">
        <v>-8.5500000000000007</v>
      </c>
      <c r="E13594">
        <v>2.2999999999999998</v>
      </c>
      <c r="F13594" t="s">
        <v>1694</v>
      </c>
      <c r="H13594">
        <v>18936.925999999999</v>
      </c>
      <c r="I13594">
        <v>98149.161999999997</v>
      </c>
      <c r="J13594" t="s">
        <v>1551</v>
      </c>
      <c r="T13594">
        <f t="shared" si="239"/>
        <v>-6.2500000000000009</v>
      </c>
      <c r="U13594">
        <v>-6.2500000000000009</v>
      </c>
    </row>
    <row r="13595" spans="1:21" x14ac:dyDescent="0.2">
      <c r="A13595" t="s">
        <v>2378</v>
      </c>
      <c r="B13595" s="10" t="s">
        <v>1215</v>
      </c>
      <c r="C13595">
        <v>22</v>
      </c>
      <c r="D13595">
        <v>-14.65</v>
      </c>
      <c r="E13595">
        <v>6.1</v>
      </c>
      <c r="F13595" t="s">
        <v>2160</v>
      </c>
      <c r="H13595">
        <v>18936.925999999999</v>
      </c>
      <c r="I13595">
        <v>98149.161999999997</v>
      </c>
      <c r="J13595" t="s">
        <v>1551</v>
      </c>
      <c r="T13595">
        <f t="shared" si="239"/>
        <v>-8.5500000000000007</v>
      </c>
      <c r="U13595">
        <v>-8.5500000000000007</v>
      </c>
    </row>
    <row r="13596" spans="1:21" x14ac:dyDescent="0.2">
      <c r="A13596" t="s">
        <v>2378</v>
      </c>
      <c r="B13596" s="10" t="s">
        <v>1979</v>
      </c>
      <c r="C13596">
        <v>27.7</v>
      </c>
      <c r="D13596">
        <v>-20.350000000000001</v>
      </c>
      <c r="E13596">
        <v>5.7</v>
      </c>
      <c r="F13596" t="s">
        <v>2273</v>
      </c>
      <c r="H13596">
        <v>18936.925999999999</v>
      </c>
      <c r="I13596">
        <v>98149.161999999997</v>
      </c>
      <c r="J13596" t="s">
        <v>1551</v>
      </c>
      <c r="T13596">
        <f t="shared" si="239"/>
        <v>-14.650000000000002</v>
      </c>
      <c r="U13596">
        <v>-14.650000000000002</v>
      </c>
    </row>
    <row r="13597" spans="1:21" x14ac:dyDescent="0.2">
      <c r="A13597" t="s">
        <v>2378</v>
      </c>
      <c r="B13597" s="10" t="s">
        <v>2388</v>
      </c>
      <c r="C13597">
        <v>32.799999999999997</v>
      </c>
      <c r="D13597">
        <v>-25.45</v>
      </c>
      <c r="E13597">
        <v>5.0999999999999996</v>
      </c>
      <c r="F13597" t="s">
        <v>2361</v>
      </c>
      <c r="H13597">
        <v>18936.925999999999</v>
      </c>
      <c r="I13597">
        <v>98149.161999999997</v>
      </c>
      <c r="J13597" t="s">
        <v>1551</v>
      </c>
      <c r="T13597">
        <f t="shared" si="239"/>
        <v>-20.350000000000001</v>
      </c>
      <c r="U13597">
        <v>-20.350000000000001</v>
      </c>
    </row>
    <row r="13598" spans="1:21" x14ac:dyDescent="0.2">
      <c r="A13598" t="s">
        <v>2378</v>
      </c>
      <c r="B13598" s="10" t="s">
        <v>2077</v>
      </c>
      <c r="C13598">
        <v>35.200000000000003</v>
      </c>
      <c r="D13598">
        <v>-27.85</v>
      </c>
      <c r="E13598">
        <v>2.4</v>
      </c>
      <c r="F13598" t="s">
        <v>2362</v>
      </c>
      <c r="H13598">
        <v>18936.925999999999</v>
      </c>
      <c r="I13598">
        <v>98149.161999999997</v>
      </c>
      <c r="J13598" t="s">
        <v>1551</v>
      </c>
      <c r="T13598">
        <f t="shared" si="239"/>
        <v>-25.450000000000003</v>
      </c>
      <c r="U13598">
        <v>-25.450000000000003</v>
      </c>
    </row>
    <row r="13599" spans="1:21" x14ac:dyDescent="0.2">
      <c r="A13599" t="s">
        <v>2378</v>
      </c>
      <c r="B13599" s="10" t="s">
        <v>2079</v>
      </c>
      <c r="C13599">
        <v>40.5</v>
      </c>
      <c r="D13599">
        <v>-33.15</v>
      </c>
      <c r="E13599">
        <v>5.3</v>
      </c>
      <c r="F13599" t="s">
        <v>2277</v>
      </c>
      <c r="H13599">
        <v>18936.925999999999</v>
      </c>
      <c r="I13599">
        <v>98149.161999999997</v>
      </c>
      <c r="J13599" t="s">
        <v>1551</v>
      </c>
      <c r="T13599">
        <f t="shared" si="239"/>
        <v>-27.849999999999998</v>
      </c>
      <c r="U13599">
        <v>-27.849999999999998</v>
      </c>
    </row>
    <row r="13600" spans="1:21" x14ac:dyDescent="0.2">
      <c r="A13600" t="s">
        <v>2379</v>
      </c>
      <c r="B13600" s="10" t="s">
        <v>1687</v>
      </c>
      <c r="C13600">
        <v>0.5</v>
      </c>
      <c r="D13600">
        <v>5.78</v>
      </c>
      <c r="E13600">
        <v>0.5</v>
      </c>
      <c r="F13600" t="s">
        <v>1762</v>
      </c>
      <c r="H13600">
        <v>18856.241000000002</v>
      </c>
      <c r="I13600">
        <v>98145.402000000002</v>
      </c>
      <c r="J13600" t="s">
        <v>1551</v>
      </c>
      <c r="T13600">
        <f t="shared" si="239"/>
        <v>6.28</v>
      </c>
      <c r="U13600">
        <v>6.28</v>
      </c>
    </row>
    <row r="13601" spans="1:21" x14ac:dyDescent="0.2">
      <c r="A13601" t="s">
        <v>2379</v>
      </c>
      <c r="B13601" s="10" t="s">
        <v>1689</v>
      </c>
      <c r="C13601">
        <v>12.1</v>
      </c>
      <c r="D13601">
        <v>-5.82</v>
      </c>
      <c r="E13601">
        <v>11.6</v>
      </c>
      <c r="F13601" t="s">
        <v>1690</v>
      </c>
      <c r="H13601">
        <v>18856.241000000002</v>
      </c>
      <c r="I13601">
        <v>98145.402000000002</v>
      </c>
      <c r="J13601" t="s">
        <v>1551</v>
      </c>
      <c r="T13601">
        <f t="shared" si="239"/>
        <v>5.7799999999999994</v>
      </c>
      <c r="U13601">
        <v>5.7799999999999994</v>
      </c>
    </row>
    <row r="13602" spans="1:21" x14ac:dyDescent="0.2">
      <c r="A13602" t="s">
        <v>2379</v>
      </c>
      <c r="B13602" s="10" t="s">
        <v>1711</v>
      </c>
      <c r="C13602">
        <v>14</v>
      </c>
      <c r="D13602">
        <v>-7.72</v>
      </c>
      <c r="E13602">
        <v>1.9</v>
      </c>
      <c r="F13602" t="s">
        <v>1712</v>
      </c>
      <c r="H13602">
        <v>18856.241000000002</v>
      </c>
      <c r="I13602">
        <v>98145.402000000002</v>
      </c>
      <c r="J13602" t="s">
        <v>1551</v>
      </c>
      <c r="T13602">
        <f t="shared" si="239"/>
        <v>-5.82</v>
      </c>
      <c r="U13602">
        <v>-5.82</v>
      </c>
    </row>
    <row r="13603" spans="1:21" x14ac:dyDescent="0.2">
      <c r="A13603" t="s">
        <v>2379</v>
      </c>
      <c r="B13603" s="10" t="s">
        <v>1697</v>
      </c>
      <c r="C13603">
        <v>15.5</v>
      </c>
      <c r="D13603">
        <v>-9.2200000000000006</v>
      </c>
      <c r="E13603">
        <v>1.5</v>
      </c>
      <c r="F13603" t="s">
        <v>1694</v>
      </c>
      <c r="H13603">
        <v>18856.241000000002</v>
      </c>
      <c r="I13603">
        <v>98145.402000000002</v>
      </c>
      <c r="J13603" t="s">
        <v>1551</v>
      </c>
      <c r="T13603">
        <f t="shared" si="239"/>
        <v>-7.7200000000000006</v>
      </c>
      <c r="U13603">
        <v>-7.7200000000000006</v>
      </c>
    </row>
    <row r="13604" spans="1:21" x14ac:dyDescent="0.2">
      <c r="A13604" t="s">
        <v>2379</v>
      </c>
      <c r="B13604" s="10" t="s">
        <v>1215</v>
      </c>
      <c r="C13604">
        <v>21.4</v>
      </c>
      <c r="D13604">
        <v>-15.12</v>
      </c>
      <c r="E13604">
        <v>5.9</v>
      </c>
      <c r="F13604" t="s">
        <v>2160</v>
      </c>
      <c r="H13604">
        <v>18856.241000000002</v>
      </c>
      <c r="I13604">
        <v>98145.402000000002</v>
      </c>
      <c r="J13604" t="s">
        <v>1551</v>
      </c>
      <c r="T13604">
        <f t="shared" si="239"/>
        <v>-9.2199999999999989</v>
      </c>
      <c r="U13604">
        <v>-9.2199999999999989</v>
      </c>
    </row>
    <row r="13605" spans="1:21" x14ac:dyDescent="0.2">
      <c r="A13605" t="s">
        <v>2379</v>
      </c>
      <c r="B13605" s="10" t="s">
        <v>1979</v>
      </c>
      <c r="C13605">
        <v>23.5</v>
      </c>
      <c r="D13605">
        <v>-17.22</v>
      </c>
      <c r="E13605">
        <v>2.1</v>
      </c>
      <c r="F13605" t="s">
        <v>2273</v>
      </c>
      <c r="H13605">
        <v>18856.241000000002</v>
      </c>
      <c r="I13605">
        <v>98145.402000000002</v>
      </c>
      <c r="J13605" t="s">
        <v>1551</v>
      </c>
      <c r="T13605">
        <f t="shared" si="239"/>
        <v>-15.12</v>
      </c>
      <c r="U13605">
        <v>-15.12</v>
      </c>
    </row>
    <row r="13606" spans="1:21" x14ac:dyDescent="0.2">
      <c r="A13606" t="s">
        <v>2379</v>
      </c>
      <c r="B13606" s="10" t="s">
        <v>2388</v>
      </c>
      <c r="C13606">
        <v>25.7</v>
      </c>
      <c r="D13606">
        <v>-19.420000000000002</v>
      </c>
      <c r="E13606">
        <v>2.2000000000000002</v>
      </c>
      <c r="F13606" t="s">
        <v>2361</v>
      </c>
      <c r="H13606">
        <v>18856.241000000002</v>
      </c>
      <c r="I13606">
        <v>98145.402000000002</v>
      </c>
      <c r="J13606" t="s">
        <v>1551</v>
      </c>
      <c r="T13606">
        <f t="shared" si="239"/>
        <v>-17.220000000000002</v>
      </c>
      <c r="U13606">
        <v>-17.220000000000002</v>
      </c>
    </row>
    <row r="13607" spans="1:21" x14ac:dyDescent="0.2">
      <c r="A13607" t="s">
        <v>2379</v>
      </c>
      <c r="B13607" s="10" t="s">
        <v>2077</v>
      </c>
      <c r="C13607">
        <v>28.8</v>
      </c>
      <c r="D13607">
        <v>-22.52</v>
      </c>
      <c r="E13607">
        <v>3.1</v>
      </c>
      <c r="F13607" t="s">
        <v>2362</v>
      </c>
      <c r="H13607">
        <v>18856.241000000002</v>
      </c>
      <c r="I13607">
        <v>98145.402000000002</v>
      </c>
      <c r="J13607" t="s">
        <v>1551</v>
      </c>
      <c r="T13607">
        <f t="shared" si="239"/>
        <v>-19.419999999999998</v>
      </c>
      <c r="U13607">
        <v>-19.419999999999998</v>
      </c>
    </row>
    <row r="13608" spans="1:21" x14ac:dyDescent="0.2">
      <c r="A13608" t="s">
        <v>2379</v>
      </c>
      <c r="B13608" s="10" t="s">
        <v>2079</v>
      </c>
      <c r="C13608">
        <v>32.5</v>
      </c>
      <c r="D13608">
        <v>-26.22</v>
      </c>
      <c r="E13608">
        <v>3.7</v>
      </c>
      <c r="F13608" t="s">
        <v>2277</v>
      </c>
      <c r="H13608">
        <v>18856.241000000002</v>
      </c>
      <c r="I13608">
        <v>98145.402000000002</v>
      </c>
      <c r="J13608" t="s">
        <v>1551</v>
      </c>
      <c r="T13608">
        <f t="shared" si="239"/>
        <v>-22.52</v>
      </c>
      <c r="U13608">
        <v>-22.52</v>
      </c>
    </row>
    <row r="13609" spans="1:21" x14ac:dyDescent="0.2">
      <c r="A13609" t="s">
        <v>2380</v>
      </c>
      <c r="B13609" s="10" t="s">
        <v>1687</v>
      </c>
      <c r="C13609">
        <v>0.7</v>
      </c>
      <c r="D13609">
        <v>11.35</v>
      </c>
      <c r="E13609">
        <v>0.7</v>
      </c>
      <c r="F13609" t="s">
        <v>1762</v>
      </c>
      <c r="H13609">
        <v>19496.885999999999</v>
      </c>
      <c r="I13609">
        <v>98045.222999999998</v>
      </c>
      <c r="J13609" t="s">
        <v>1551</v>
      </c>
      <c r="T13609">
        <f t="shared" si="239"/>
        <v>12.049999999999999</v>
      </c>
      <c r="U13609">
        <v>12.049999999999999</v>
      </c>
    </row>
    <row r="13610" spans="1:21" x14ac:dyDescent="0.2">
      <c r="A13610" t="s">
        <v>2380</v>
      </c>
      <c r="B13610" s="10" t="s">
        <v>1714</v>
      </c>
      <c r="C13610">
        <v>9.8000000000000007</v>
      </c>
      <c r="D13610">
        <v>2.25</v>
      </c>
      <c r="E13610">
        <v>9.1</v>
      </c>
      <c r="F13610" t="s">
        <v>1715</v>
      </c>
      <c r="H13610">
        <v>19496.885999999999</v>
      </c>
      <c r="I13610">
        <v>98045.222999999998</v>
      </c>
      <c r="J13610" t="s">
        <v>1551</v>
      </c>
      <c r="T13610">
        <f t="shared" si="239"/>
        <v>11.35</v>
      </c>
      <c r="U13610">
        <v>11.35</v>
      </c>
    </row>
    <row r="13611" spans="1:21" x14ac:dyDescent="0.2">
      <c r="A13611" t="s">
        <v>2380</v>
      </c>
      <c r="B13611" s="10" t="s">
        <v>1731</v>
      </c>
      <c r="C13611">
        <v>10.9</v>
      </c>
      <c r="D13611">
        <v>1.1499999999999999</v>
      </c>
      <c r="E13611">
        <v>1.1000000000000001</v>
      </c>
      <c r="F13611" t="s">
        <v>1756</v>
      </c>
      <c r="H13611">
        <v>19496.885999999999</v>
      </c>
      <c r="I13611">
        <v>98045.222999999998</v>
      </c>
      <c r="J13611" t="s">
        <v>1551</v>
      </c>
      <c r="T13611">
        <f t="shared" si="239"/>
        <v>2.25</v>
      </c>
      <c r="U13611">
        <v>2.25</v>
      </c>
    </row>
    <row r="13612" spans="1:21" x14ac:dyDescent="0.2">
      <c r="A13612" t="s">
        <v>2380</v>
      </c>
      <c r="B13612" s="10" t="s">
        <v>1714</v>
      </c>
      <c r="C13612">
        <v>11.7</v>
      </c>
      <c r="D13612">
        <v>0.35</v>
      </c>
      <c r="E13612">
        <v>0.8</v>
      </c>
      <c r="F13612" t="s">
        <v>1715</v>
      </c>
      <c r="H13612">
        <v>19496.885999999999</v>
      </c>
      <c r="I13612">
        <v>98045.222999999998</v>
      </c>
      <c r="J13612" t="s">
        <v>1551</v>
      </c>
      <c r="T13612">
        <f t="shared" si="239"/>
        <v>1.1499999999999999</v>
      </c>
      <c r="U13612">
        <v>1.1499999999999999</v>
      </c>
    </row>
    <row r="13613" spans="1:21" x14ac:dyDescent="0.2">
      <c r="A13613" t="s">
        <v>2380</v>
      </c>
      <c r="B13613" s="10" t="s">
        <v>1687</v>
      </c>
      <c r="C13613">
        <v>14.6</v>
      </c>
      <c r="D13613">
        <v>-2.5499999999999998</v>
      </c>
      <c r="E13613">
        <v>2.9</v>
      </c>
      <c r="F13613" t="s">
        <v>1762</v>
      </c>
      <c r="H13613">
        <v>19496.885999999999</v>
      </c>
      <c r="I13613">
        <v>98045.222999999998</v>
      </c>
      <c r="J13613" t="s">
        <v>1551</v>
      </c>
      <c r="T13613">
        <f t="shared" si="239"/>
        <v>0.35000000000000009</v>
      </c>
      <c r="U13613">
        <v>0.35000000000000009</v>
      </c>
    </row>
    <row r="13614" spans="1:21" x14ac:dyDescent="0.2">
      <c r="A13614" t="s">
        <v>2380</v>
      </c>
      <c r="B13614" s="10" t="s">
        <v>1689</v>
      </c>
      <c r="C13614">
        <v>17.5</v>
      </c>
      <c r="D13614">
        <v>-5.45</v>
      </c>
      <c r="E13614">
        <v>2.9</v>
      </c>
      <c r="F13614" t="s">
        <v>1690</v>
      </c>
      <c r="H13614">
        <v>19496.885999999999</v>
      </c>
      <c r="I13614">
        <v>98045.222999999998</v>
      </c>
      <c r="J13614" t="s">
        <v>1551</v>
      </c>
      <c r="T13614">
        <f t="shared" si="239"/>
        <v>-2.5500000000000003</v>
      </c>
      <c r="U13614">
        <v>-2.5500000000000003</v>
      </c>
    </row>
    <row r="13615" spans="1:21" x14ac:dyDescent="0.2">
      <c r="A13615" t="s">
        <v>2380</v>
      </c>
      <c r="B13615" s="10" t="s">
        <v>1711</v>
      </c>
      <c r="C13615">
        <v>21.6</v>
      </c>
      <c r="D13615">
        <v>-9.5500000000000007</v>
      </c>
      <c r="E13615">
        <v>4.0999999999999996</v>
      </c>
      <c r="F13615" t="s">
        <v>1712</v>
      </c>
      <c r="H13615">
        <v>19496.885999999999</v>
      </c>
      <c r="I13615">
        <v>98045.222999999998</v>
      </c>
      <c r="J13615" t="s">
        <v>1551</v>
      </c>
      <c r="T13615">
        <f t="shared" si="239"/>
        <v>-5.4500000000000011</v>
      </c>
      <c r="U13615">
        <v>-5.4500000000000011</v>
      </c>
    </row>
    <row r="13616" spans="1:21" x14ac:dyDescent="0.2">
      <c r="A13616" t="s">
        <v>2380</v>
      </c>
      <c r="B13616" s="10" t="s">
        <v>1697</v>
      </c>
      <c r="C13616">
        <v>27.6</v>
      </c>
      <c r="D13616">
        <v>-15.55</v>
      </c>
      <c r="E13616">
        <v>6</v>
      </c>
      <c r="F13616" t="s">
        <v>1694</v>
      </c>
      <c r="H13616">
        <v>19496.885999999999</v>
      </c>
      <c r="I13616">
        <v>98045.222999999998</v>
      </c>
      <c r="J13616" t="s">
        <v>1551</v>
      </c>
      <c r="T13616">
        <f t="shared" si="239"/>
        <v>-9.5500000000000007</v>
      </c>
      <c r="U13616">
        <v>-9.5500000000000007</v>
      </c>
    </row>
    <row r="13617" spans="1:21" x14ac:dyDescent="0.2">
      <c r="A13617" t="s">
        <v>2380</v>
      </c>
      <c r="B13617" s="10" t="s">
        <v>1215</v>
      </c>
      <c r="C13617">
        <v>32.4</v>
      </c>
      <c r="D13617">
        <v>-20.350000000000001</v>
      </c>
      <c r="E13617">
        <v>4.8</v>
      </c>
      <c r="F13617" t="s">
        <v>2160</v>
      </c>
      <c r="H13617">
        <v>19496.885999999999</v>
      </c>
      <c r="I13617">
        <v>98045.222999999998</v>
      </c>
      <c r="J13617" t="s">
        <v>1551</v>
      </c>
      <c r="T13617">
        <f t="shared" si="239"/>
        <v>-15.55</v>
      </c>
      <c r="U13617">
        <v>-15.55</v>
      </c>
    </row>
    <row r="13618" spans="1:21" x14ac:dyDescent="0.2">
      <c r="A13618" t="s">
        <v>2380</v>
      </c>
      <c r="B13618" s="10" t="s">
        <v>1979</v>
      </c>
      <c r="C13618">
        <v>35</v>
      </c>
      <c r="D13618">
        <v>-22.95</v>
      </c>
      <c r="E13618">
        <v>2.6</v>
      </c>
      <c r="F13618" t="s">
        <v>2273</v>
      </c>
      <c r="H13618">
        <v>19496.885999999999</v>
      </c>
      <c r="I13618">
        <v>98045.222999999998</v>
      </c>
      <c r="J13618" t="s">
        <v>1551</v>
      </c>
      <c r="T13618">
        <f t="shared" si="239"/>
        <v>-20.349999999999998</v>
      </c>
      <c r="U13618">
        <v>-20.349999999999998</v>
      </c>
    </row>
    <row r="13619" spans="1:21" x14ac:dyDescent="0.2">
      <c r="A13619" t="s">
        <v>2380</v>
      </c>
      <c r="B13619" s="10" t="s">
        <v>2388</v>
      </c>
      <c r="C13619">
        <v>57.9</v>
      </c>
      <c r="D13619">
        <v>-45.85</v>
      </c>
      <c r="E13619">
        <v>22.9</v>
      </c>
      <c r="F13619" t="s">
        <v>2361</v>
      </c>
      <c r="H13619">
        <v>19496.885999999999</v>
      </c>
      <c r="I13619">
        <v>98045.222999999998</v>
      </c>
      <c r="J13619" t="s">
        <v>1551</v>
      </c>
      <c r="T13619">
        <f t="shared" si="239"/>
        <v>-22.950000000000003</v>
      </c>
      <c r="U13619">
        <v>-22.950000000000003</v>
      </c>
    </row>
    <row r="13620" spans="1:21" x14ac:dyDescent="0.2">
      <c r="A13620" t="s">
        <v>2380</v>
      </c>
      <c r="B13620" s="10" t="s">
        <v>2077</v>
      </c>
      <c r="C13620">
        <v>63.3</v>
      </c>
      <c r="D13620">
        <v>-51.25</v>
      </c>
      <c r="E13620">
        <v>5.4</v>
      </c>
      <c r="F13620" t="s">
        <v>2362</v>
      </c>
      <c r="H13620">
        <v>19496.885999999999</v>
      </c>
      <c r="I13620">
        <v>98045.222999999998</v>
      </c>
      <c r="J13620" t="s">
        <v>1551</v>
      </c>
      <c r="T13620">
        <f t="shared" si="239"/>
        <v>-45.85</v>
      </c>
      <c r="U13620">
        <v>-45.85</v>
      </c>
    </row>
    <row r="13621" spans="1:21" x14ac:dyDescent="0.2">
      <c r="A13621" t="s">
        <v>2380</v>
      </c>
      <c r="B13621" s="10" t="s">
        <v>2079</v>
      </c>
      <c r="C13621">
        <v>68.7</v>
      </c>
      <c r="D13621">
        <v>-56.65</v>
      </c>
      <c r="E13621">
        <v>5.4</v>
      </c>
      <c r="F13621" t="s">
        <v>2277</v>
      </c>
      <c r="H13621">
        <v>19496.885999999999</v>
      </c>
      <c r="I13621">
        <v>98045.222999999998</v>
      </c>
      <c r="J13621" t="s">
        <v>1551</v>
      </c>
      <c r="T13621">
        <f t="shared" si="239"/>
        <v>-51.25</v>
      </c>
      <c r="U13621">
        <v>-51.25</v>
      </c>
    </row>
    <row r="13622" spans="1:21" x14ac:dyDescent="0.2">
      <c r="A13622" t="s">
        <v>2381</v>
      </c>
      <c r="B13622" s="10" t="s">
        <v>1687</v>
      </c>
      <c r="C13622">
        <v>8.4</v>
      </c>
      <c r="D13622">
        <v>-1.51</v>
      </c>
      <c r="E13622">
        <v>8.4</v>
      </c>
      <c r="F13622" t="s">
        <v>1762</v>
      </c>
      <c r="H13622">
        <v>19436.866000000002</v>
      </c>
      <c r="I13622">
        <v>98043.256999999998</v>
      </c>
      <c r="J13622" t="s">
        <v>1551</v>
      </c>
      <c r="T13622">
        <f t="shared" si="239"/>
        <v>6.8900000000000006</v>
      </c>
      <c r="U13622">
        <v>6.8900000000000006</v>
      </c>
    </row>
    <row r="13623" spans="1:21" x14ac:dyDescent="0.2">
      <c r="A13623" t="s">
        <v>2381</v>
      </c>
      <c r="B13623" s="10" t="s">
        <v>1689</v>
      </c>
      <c r="C13623">
        <v>14.8</v>
      </c>
      <c r="D13623">
        <v>-7.91</v>
      </c>
      <c r="E13623">
        <v>6.4</v>
      </c>
      <c r="F13623" t="s">
        <v>1690</v>
      </c>
      <c r="H13623">
        <v>19436.866000000002</v>
      </c>
      <c r="I13623">
        <v>98043.256999999998</v>
      </c>
      <c r="J13623" t="s">
        <v>1551</v>
      </c>
      <c r="T13623">
        <f t="shared" si="239"/>
        <v>-1.5099999999999998</v>
      </c>
      <c r="U13623">
        <v>-1.5099999999999998</v>
      </c>
    </row>
    <row r="13624" spans="1:21" x14ac:dyDescent="0.2">
      <c r="A13624" t="s">
        <v>2381</v>
      </c>
      <c r="B13624" s="10" t="s">
        <v>1711</v>
      </c>
      <c r="C13624">
        <v>18.600000000000001</v>
      </c>
      <c r="D13624">
        <v>-11.71</v>
      </c>
      <c r="E13624">
        <v>3.8</v>
      </c>
      <c r="F13624" t="s">
        <v>1712</v>
      </c>
      <c r="H13624">
        <v>19436.866000000002</v>
      </c>
      <c r="I13624">
        <v>98043.256999999998</v>
      </c>
      <c r="J13624" t="s">
        <v>1551</v>
      </c>
      <c r="T13624">
        <f t="shared" si="239"/>
        <v>-7.910000000000001</v>
      </c>
      <c r="U13624">
        <v>-7.910000000000001</v>
      </c>
    </row>
    <row r="13625" spans="1:21" x14ac:dyDescent="0.2">
      <c r="A13625" t="s">
        <v>2381</v>
      </c>
      <c r="B13625" s="10" t="s">
        <v>1697</v>
      </c>
      <c r="C13625">
        <v>23.5</v>
      </c>
      <c r="D13625">
        <v>-16.61</v>
      </c>
      <c r="E13625">
        <v>4.9000000000000004</v>
      </c>
      <c r="F13625" t="s">
        <v>1694</v>
      </c>
      <c r="H13625">
        <v>19436.866000000002</v>
      </c>
      <c r="I13625">
        <v>98043.256999999998</v>
      </c>
      <c r="J13625" t="s">
        <v>1551</v>
      </c>
      <c r="T13625">
        <f t="shared" si="239"/>
        <v>-11.709999999999999</v>
      </c>
      <c r="U13625">
        <v>-11.709999999999999</v>
      </c>
    </row>
    <row r="13626" spans="1:21" x14ac:dyDescent="0.2">
      <c r="A13626" t="s">
        <v>2381</v>
      </c>
      <c r="B13626" s="10" t="s">
        <v>1215</v>
      </c>
      <c r="C13626">
        <v>25.5</v>
      </c>
      <c r="D13626">
        <v>-18.61</v>
      </c>
      <c r="E13626">
        <v>2</v>
      </c>
      <c r="F13626" t="s">
        <v>2160</v>
      </c>
      <c r="H13626">
        <v>19436.866000000002</v>
      </c>
      <c r="I13626">
        <v>98043.256999999998</v>
      </c>
      <c r="J13626" t="s">
        <v>1551</v>
      </c>
      <c r="T13626">
        <f t="shared" si="239"/>
        <v>-16.61</v>
      </c>
      <c r="U13626">
        <v>-16.61</v>
      </c>
    </row>
    <row r="13627" spans="1:21" x14ac:dyDescent="0.2">
      <c r="A13627" t="s">
        <v>2381</v>
      </c>
      <c r="B13627" s="10" t="s">
        <v>1979</v>
      </c>
      <c r="C13627">
        <v>28.7</v>
      </c>
      <c r="D13627">
        <v>-21.81</v>
      </c>
      <c r="E13627">
        <v>3.2</v>
      </c>
      <c r="F13627" t="s">
        <v>2273</v>
      </c>
      <c r="H13627">
        <v>19436.866000000002</v>
      </c>
      <c r="I13627">
        <v>98043.256999999998</v>
      </c>
      <c r="J13627" t="s">
        <v>1551</v>
      </c>
      <c r="T13627">
        <f t="shared" si="239"/>
        <v>-18.61</v>
      </c>
      <c r="U13627">
        <v>-18.61</v>
      </c>
    </row>
    <row r="13628" spans="1:21" x14ac:dyDescent="0.2">
      <c r="A13628" t="s">
        <v>2381</v>
      </c>
      <c r="B13628" s="10" t="s">
        <v>2388</v>
      </c>
      <c r="C13628">
        <v>41.5</v>
      </c>
      <c r="D13628">
        <v>-34.61</v>
      </c>
      <c r="E13628">
        <v>12.8</v>
      </c>
      <c r="F13628" t="s">
        <v>2361</v>
      </c>
      <c r="H13628">
        <v>19436.866000000002</v>
      </c>
      <c r="I13628">
        <v>98043.256999999998</v>
      </c>
      <c r="J13628" t="s">
        <v>1551</v>
      </c>
      <c r="T13628">
        <f t="shared" si="239"/>
        <v>-21.81</v>
      </c>
      <c r="U13628">
        <v>-21.81</v>
      </c>
    </row>
    <row r="13629" spans="1:21" x14ac:dyDescent="0.2">
      <c r="A13629" t="s">
        <v>2381</v>
      </c>
      <c r="B13629" s="10" t="s">
        <v>2077</v>
      </c>
      <c r="C13629">
        <v>44.3</v>
      </c>
      <c r="D13629">
        <v>-37.409999999999997</v>
      </c>
      <c r="E13629">
        <v>2.8</v>
      </c>
      <c r="F13629" t="s">
        <v>2362</v>
      </c>
      <c r="H13629">
        <v>19436.866000000002</v>
      </c>
      <c r="I13629">
        <v>98043.256999999998</v>
      </c>
      <c r="J13629" t="s">
        <v>1551</v>
      </c>
      <c r="T13629">
        <f t="shared" si="239"/>
        <v>-34.61</v>
      </c>
      <c r="U13629">
        <v>-34.61</v>
      </c>
    </row>
    <row r="13630" spans="1:21" x14ac:dyDescent="0.2">
      <c r="A13630" t="s">
        <v>2381</v>
      </c>
      <c r="B13630" s="10" t="s">
        <v>2079</v>
      </c>
      <c r="C13630">
        <v>50</v>
      </c>
      <c r="D13630">
        <v>-43.11</v>
      </c>
      <c r="E13630">
        <v>5.7</v>
      </c>
      <c r="F13630" t="s">
        <v>2277</v>
      </c>
      <c r="H13630">
        <v>19436.866000000002</v>
      </c>
      <c r="I13630">
        <v>98043.256999999998</v>
      </c>
      <c r="J13630" t="s">
        <v>1551</v>
      </c>
      <c r="T13630">
        <f t="shared" si="239"/>
        <v>-37.409999999999997</v>
      </c>
      <c r="U13630">
        <v>-37.409999999999997</v>
      </c>
    </row>
    <row r="13631" spans="1:21" x14ac:dyDescent="0.2">
      <c r="A13631" t="s">
        <v>2382</v>
      </c>
      <c r="B13631" s="10" t="s">
        <v>1687</v>
      </c>
      <c r="C13631">
        <v>0.8</v>
      </c>
      <c r="D13631">
        <v>4.8</v>
      </c>
      <c r="E13631">
        <v>0.8</v>
      </c>
      <c r="F13631" t="s">
        <v>1762</v>
      </c>
      <c r="H13631">
        <v>19356.683000000001</v>
      </c>
      <c r="I13631">
        <v>98043.504000000001</v>
      </c>
      <c r="J13631" t="s">
        <v>1551</v>
      </c>
      <c r="T13631">
        <f t="shared" si="239"/>
        <v>5.6</v>
      </c>
      <c r="U13631">
        <v>5.6</v>
      </c>
    </row>
    <row r="13632" spans="1:21" x14ac:dyDescent="0.2">
      <c r="A13632" t="s">
        <v>2382</v>
      </c>
      <c r="B13632" s="10" t="s">
        <v>1689</v>
      </c>
      <c r="C13632">
        <v>12</v>
      </c>
      <c r="D13632">
        <v>-6.4</v>
      </c>
      <c r="E13632">
        <v>11.2</v>
      </c>
      <c r="F13632" t="s">
        <v>1690</v>
      </c>
      <c r="H13632">
        <v>19356.683000000001</v>
      </c>
      <c r="I13632">
        <v>98043.504000000001</v>
      </c>
      <c r="J13632" t="s">
        <v>1551</v>
      </c>
      <c r="T13632">
        <f t="shared" si="239"/>
        <v>4.7999999999999989</v>
      </c>
      <c r="U13632">
        <v>4.7999999999999989</v>
      </c>
    </row>
    <row r="13633" spans="1:21" x14ac:dyDescent="0.2">
      <c r="A13633" t="s">
        <v>2382</v>
      </c>
      <c r="B13633" s="10" t="s">
        <v>1711</v>
      </c>
      <c r="C13633">
        <v>14.1</v>
      </c>
      <c r="D13633">
        <v>-8.5</v>
      </c>
      <c r="E13633">
        <v>2.1</v>
      </c>
      <c r="F13633" t="s">
        <v>1712</v>
      </c>
      <c r="H13633">
        <v>19356.683000000001</v>
      </c>
      <c r="I13633">
        <v>98043.504000000001</v>
      </c>
      <c r="J13633" t="s">
        <v>1551</v>
      </c>
      <c r="T13633">
        <f t="shared" si="239"/>
        <v>-6.4</v>
      </c>
      <c r="U13633">
        <v>-6.4</v>
      </c>
    </row>
    <row r="13634" spans="1:21" x14ac:dyDescent="0.2">
      <c r="A13634" t="s">
        <v>2382</v>
      </c>
      <c r="B13634" s="10" t="s">
        <v>1721</v>
      </c>
      <c r="C13634">
        <v>15.9</v>
      </c>
      <c r="D13634">
        <v>-10.3</v>
      </c>
      <c r="E13634">
        <v>1.8</v>
      </c>
      <c r="F13634" t="s">
        <v>1696</v>
      </c>
      <c r="H13634">
        <v>19356.683000000001</v>
      </c>
      <c r="I13634">
        <v>98043.504000000001</v>
      </c>
      <c r="J13634" t="s">
        <v>1551</v>
      </c>
      <c r="T13634">
        <f t="shared" ref="T13634:T13697" si="240">D13634+E13634</f>
        <v>-8.5</v>
      </c>
      <c r="U13634">
        <v>-8.5</v>
      </c>
    </row>
    <row r="13635" spans="1:21" x14ac:dyDescent="0.2">
      <c r="A13635" t="s">
        <v>2382</v>
      </c>
      <c r="B13635" s="10" t="s">
        <v>1716</v>
      </c>
      <c r="C13635">
        <v>22.3</v>
      </c>
      <c r="D13635">
        <v>-16.7</v>
      </c>
      <c r="E13635">
        <v>6.4</v>
      </c>
      <c r="F13635" t="s">
        <v>1712</v>
      </c>
      <c r="H13635">
        <v>19356.683000000001</v>
      </c>
      <c r="I13635">
        <v>98043.504000000001</v>
      </c>
      <c r="J13635" t="s">
        <v>1551</v>
      </c>
      <c r="T13635">
        <f t="shared" si="240"/>
        <v>-10.299999999999999</v>
      </c>
      <c r="U13635">
        <v>-10.299999999999999</v>
      </c>
    </row>
    <row r="13636" spans="1:21" x14ac:dyDescent="0.2">
      <c r="A13636" t="s">
        <v>2382</v>
      </c>
      <c r="B13636" s="10" t="s">
        <v>1697</v>
      </c>
      <c r="C13636">
        <v>23.8</v>
      </c>
      <c r="D13636">
        <v>-18.2</v>
      </c>
      <c r="E13636">
        <v>1.5</v>
      </c>
      <c r="F13636" t="s">
        <v>1694</v>
      </c>
      <c r="H13636">
        <v>19356.683000000001</v>
      </c>
      <c r="I13636">
        <v>98043.504000000001</v>
      </c>
      <c r="J13636" t="s">
        <v>1551</v>
      </c>
      <c r="T13636">
        <f t="shared" si="240"/>
        <v>-16.7</v>
      </c>
      <c r="U13636">
        <v>-16.7</v>
      </c>
    </row>
    <row r="13637" spans="1:21" x14ac:dyDescent="0.2">
      <c r="A13637" t="s">
        <v>2382</v>
      </c>
      <c r="B13637" s="10" t="s">
        <v>1215</v>
      </c>
      <c r="C13637">
        <v>24.1</v>
      </c>
      <c r="D13637">
        <v>-18.5</v>
      </c>
      <c r="E13637">
        <v>0.3</v>
      </c>
      <c r="F13637" t="s">
        <v>2160</v>
      </c>
      <c r="H13637">
        <v>19356.683000000001</v>
      </c>
      <c r="I13637">
        <v>98043.504000000001</v>
      </c>
      <c r="J13637" t="s">
        <v>1551</v>
      </c>
      <c r="T13637">
        <f t="shared" si="240"/>
        <v>-18.2</v>
      </c>
      <c r="U13637">
        <v>-18.2</v>
      </c>
    </row>
    <row r="13638" spans="1:21" x14ac:dyDescent="0.2">
      <c r="A13638" t="s">
        <v>2382</v>
      </c>
      <c r="B13638" s="10" t="s">
        <v>2388</v>
      </c>
      <c r="C13638">
        <v>25.1</v>
      </c>
      <c r="D13638">
        <v>-19.5</v>
      </c>
      <c r="E13638">
        <v>1</v>
      </c>
      <c r="F13638" t="s">
        <v>2361</v>
      </c>
      <c r="H13638">
        <v>19356.683000000001</v>
      </c>
      <c r="I13638">
        <v>98043.504000000001</v>
      </c>
      <c r="J13638" t="s">
        <v>1551</v>
      </c>
      <c r="T13638">
        <f t="shared" si="240"/>
        <v>-18.5</v>
      </c>
      <c r="U13638">
        <v>-18.5</v>
      </c>
    </row>
    <row r="13639" spans="1:21" x14ac:dyDescent="0.2">
      <c r="A13639" t="s">
        <v>2382</v>
      </c>
      <c r="B13639" s="10" t="s">
        <v>2077</v>
      </c>
      <c r="C13639">
        <v>39</v>
      </c>
      <c r="D13639">
        <v>-33.4</v>
      </c>
      <c r="E13639">
        <v>13.9</v>
      </c>
      <c r="F13639" t="s">
        <v>2362</v>
      </c>
      <c r="H13639">
        <v>19356.683000000001</v>
      </c>
      <c r="I13639">
        <v>98043.504000000001</v>
      </c>
      <c r="J13639" t="s">
        <v>1551</v>
      </c>
      <c r="T13639">
        <f t="shared" si="240"/>
        <v>-19.5</v>
      </c>
      <c r="U13639">
        <v>-19.5</v>
      </c>
    </row>
    <row r="13640" spans="1:21" x14ac:dyDescent="0.2">
      <c r="A13640" t="s">
        <v>2382</v>
      </c>
      <c r="B13640" s="10" t="s">
        <v>2079</v>
      </c>
      <c r="C13640">
        <v>43</v>
      </c>
      <c r="D13640">
        <v>-37.4</v>
      </c>
      <c r="E13640">
        <v>4</v>
      </c>
      <c r="F13640" t="s">
        <v>2277</v>
      </c>
      <c r="H13640">
        <v>19356.683000000001</v>
      </c>
      <c r="I13640">
        <v>98043.504000000001</v>
      </c>
      <c r="J13640" t="s">
        <v>1551</v>
      </c>
      <c r="T13640">
        <f t="shared" si="240"/>
        <v>-33.4</v>
      </c>
      <c r="U13640">
        <v>-33.4</v>
      </c>
    </row>
    <row r="13641" spans="1:21" x14ac:dyDescent="0.2">
      <c r="A13641" t="s">
        <v>2383</v>
      </c>
      <c r="B13641" s="10" t="s">
        <v>1687</v>
      </c>
      <c r="C13641">
        <v>0.3</v>
      </c>
      <c r="D13641">
        <v>6.65</v>
      </c>
      <c r="E13641">
        <v>0.3</v>
      </c>
      <c r="F13641" t="s">
        <v>1762</v>
      </c>
      <c r="H13641">
        <v>19256.695</v>
      </c>
      <c r="I13641">
        <v>98044.462</v>
      </c>
      <c r="J13641" t="s">
        <v>1551</v>
      </c>
      <c r="T13641">
        <f t="shared" si="240"/>
        <v>6.95</v>
      </c>
      <c r="U13641">
        <v>6.95</v>
      </c>
    </row>
    <row r="13642" spans="1:21" x14ac:dyDescent="0.2">
      <c r="A13642" t="s">
        <v>2383</v>
      </c>
      <c r="B13642" s="10" t="s">
        <v>1689</v>
      </c>
      <c r="C13642">
        <v>13</v>
      </c>
      <c r="D13642">
        <v>-6.05</v>
      </c>
      <c r="E13642">
        <v>12.7</v>
      </c>
      <c r="F13642" t="s">
        <v>1690</v>
      </c>
      <c r="H13642">
        <v>19256.695</v>
      </c>
      <c r="I13642">
        <v>98044.462</v>
      </c>
      <c r="J13642" t="s">
        <v>1551</v>
      </c>
      <c r="T13642">
        <f t="shared" si="240"/>
        <v>6.6499999999999995</v>
      </c>
      <c r="U13642">
        <v>6.6499999999999995</v>
      </c>
    </row>
    <row r="13643" spans="1:21" x14ac:dyDescent="0.2">
      <c r="A13643" t="s">
        <v>2383</v>
      </c>
      <c r="B13643" s="10" t="s">
        <v>1711</v>
      </c>
      <c r="C13643">
        <v>23</v>
      </c>
      <c r="D13643">
        <v>-16.05</v>
      </c>
      <c r="E13643">
        <v>10</v>
      </c>
      <c r="F13643" t="s">
        <v>1712</v>
      </c>
      <c r="H13643">
        <v>19256.695</v>
      </c>
      <c r="I13643">
        <v>98044.462</v>
      </c>
      <c r="J13643" t="s">
        <v>1551</v>
      </c>
      <c r="T13643">
        <f t="shared" si="240"/>
        <v>-6.0500000000000007</v>
      </c>
      <c r="U13643">
        <v>-6.0500000000000007</v>
      </c>
    </row>
    <row r="13644" spans="1:21" x14ac:dyDescent="0.2">
      <c r="A13644" t="s">
        <v>2383</v>
      </c>
      <c r="B13644" s="10" t="s">
        <v>1697</v>
      </c>
      <c r="C13644">
        <v>24.3</v>
      </c>
      <c r="D13644">
        <v>-17.350000000000001</v>
      </c>
      <c r="E13644">
        <v>1.3</v>
      </c>
      <c r="F13644" t="s">
        <v>1694</v>
      </c>
      <c r="H13644">
        <v>19256.695</v>
      </c>
      <c r="I13644">
        <v>98044.462</v>
      </c>
      <c r="J13644" t="s">
        <v>1551</v>
      </c>
      <c r="T13644">
        <f t="shared" si="240"/>
        <v>-16.05</v>
      </c>
      <c r="U13644">
        <v>-16.05</v>
      </c>
    </row>
    <row r="13645" spans="1:21" x14ac:dyDescent="0.2">
      <c r="A13645" t="s">
        <v>2383</v>
      </c>
      <c r="B13645" s="10" t="s">
        <v>1215</v>
      </c>
      <c r="C13645">
        <v>29.5</v>
      </c>
      <c r="D13645">
        <v>-22.55</v>
      </c>
      <c r="E13645">
        <v>5.2</v>
      </c>
      <c r="F13645" t="s">
        <v>2160</v>
      </c>
      <c r="H13645">
        <v>19256.695</v>
      </c>
      <c r="I13645">
        <v>98044.462</v>
      </c>
      <c r="J13645" t="s">
        <v>1551</v>
      </c>
      <c r="T13645">
        <f t="shared" si="240"/>
        <v>-17.350000000000001</v>
      </c>
      <c r="U13645">
        <v>-17.350000000000001</v>
      </c>
    </row>
    <row r="13646" spans="1:21" x14ac:dyDescent="0.2">
      <c r="A13646" t="s">
        <v>2383</v>
      </c>
      <c r="B13646" s="10" t="s">
        <v>1979</v>
      </c>
      <c r="C13646">
        <v>32.5</v>
      </c>
      <c r="D13646">
        <v>-25.55</v>
      </c>
      <c r="E13646">
        <v>3</v>
      </c>
      <c r="F13646" t="s">
        <v>2273</v>
      </c>
      <c r="H13646">
        <v>19256.695</v>
      </c>
      <c r="I13646">
        <v>98044.462</v>
      </c>
      <c r="J13646" t="s">
        <v>1551</v>
      </c>
      <c r="T13646">
        <f t="shared" si="240"/>
        <v>-22.55</v>
      </c>
      <c r="U13646">
        <v>-22.55</v>
      </c>
    </row>
    <row r="13647" spans="1:21" x14ac:dyDescent="0.2">
      <c r="A13647" t="s">
        <v>2383</v>
      </c>
      <c r="B13647" s="10" t="s">
        <v>2388</v>
      </c>
      <c r="C13647">
        <v>38.6</v>
      </c>
      <c r="D13647">
        <v>-31.65</v>
      </c>
      <c r="E13647">
        <v>6.1</v>
      </c>
      <c r="F13647" t="s">
        <v>2361</v>
      </c>
      <c r="H13647">
        <v>19256.695</v>
      </c>
      <c r="I13647">
        <v>98044.462</v>
      </c>
      <c r="J13647" t="s">
        <v>1551</v>
      </c>
      <c r="T13647">
        <f t="shared" si="240"/>
        <v>-25.549999999999997</v>
      </c>
      <c r="U13647">
        <v>-25.549999999999997</v>
      </c>
    </row>
    <row r="13648" spans="1:21" x14ac:dyDescent="0.2">
      <c r="A13648" t="s">
        <v>2383</v>
      </c>
      <c r="B13648" s="10" t="s">
        <v>2077</v>
      </c>
      <c r="C13648">
        <v>40.6</v>
      </c>
      <c r="D13648">
        <v>-33.65</v>
      </c>
      <c r="E13648">
        <v>2</v>
      </c>
      <c r="F13648" t="s">
        <v>2362</v>
      </c>
      <c r="H13648">
        <v>19256.695</v>
      </c>
      <c r="I13648">
        <v>98044.462</v>
      </c>
      <c r="J13648" t="s">
        <v>1551</v>
      </c>
      <c r="T13648">
        <f t="shared" si="240"/>
        <v>-31.65</v>
      </c>
      <c r="U13648">
        <v>-31.65</v>
      </c>
    </row>
    <row r="13649" spans="1:21" x14ac:dyDescent="0.2">
      <c r="A13649" t="s">
        <v>2383</v>
      </c>
      <c r="B13649" s="10" t="s">
        <v>2079</v>
      </c>
      <c r="C13649">
        <v>47.5</v>
      </c>
      <c r="D13649">
        <v>-40.549999999999997</v>
      </c>
      <c r="E13649">
        <v>6.9</v>
      </c>
      <c r="F13649" t="s">
        <v>2277</v>
      </c>
      <c r="H13649">
        <v>19256.695</v>
      </c>
      <c r="I13649">
        <v>98044.462</v>
      </c>
      <c r="J13649" t="s">
        <v>1551</v>
      </c>
      <c r="T13649">
        <f t="shared" si="240"/>
        <v>-33.65</v>
      </c>
      <c r="U13649">
        <v>-33.65</v>
      </c>
    </row>
    <row r="13650" spans="1:21" x14ac:dyDescent="0.2">
      <c r="A13650" t="s">
        <v>2384</v>
      </c>
      <c r="B13650" s="10" t="s">
        <v>1687</v>
      </c>
      <c r="C13650">
        <v>1.5</v>
      </c>
      <c r="D13650">
        <v>6.73</v>
      </c>
      <c r="E13650">
        <v>1.5</v>
      </c>
      <c r="F13650" t="s">
        <v>1762</v>
      </c>
      <c r="H13650">
        <v>19157.475999999999</v>
      </c>
      <c r="I13650">
        <v>98044.096999999994</v>
      </c>
      <c r="J13650" t="s">
        <v>1551</v>
      </c>
      <c r="T13650">
        <f t="shared" si="240"/>
        <v>8.23</v>
      </c>
      <c r="U13650">
        <v>8.23</v>
      </c>
    </row>
    <row r="13651" spans="1:21" x14ac:dyDescent="0.2">
      <c r="A13651" t="s">
        <v>2384</v>
      </c>
      <c r="B13651" s="10" t="s">
        <v>1714</v>
      </c>
      <c r="C13651">
        <v>5.8</v>
      </c>
      <c r="D13651">
        <v>2.4300000000000002</v>
      </c>
      <c r="E13651">
        <v>4.3</v>
      </c>
      <c r="F13651" t="s">
        <v>1715</v>
      </c>
      <c r="H13651">
        <v>19157.475999999999</v>
      </c>
      <c r="I13651">
        <v>98044.096999999994</v>
      </c>
      <c r="J13651" t="s">
        <v>1551</v>
      </c>
      <c r="T13651">
        <f t="shared" si="240"/>
        <v>6.73</v>
      </c>
      <c r="U13651">
        <v>6.73</v>
      </c>
    </row>
    <row r="13652" spans="1:21" x14ac:dyDescent="0.2">
      <c r="A13652" t="s">
        <v>2384</v>
      </c>
      <c r="B13652" s="10" t="s">
        <v>1687</v>
      </c>
      <c r="C13652">
        <v>12.8</v>
      </c>
      <c r="D13652">
        <v>-4.57</v>
      </c>
      <c r="E13652">
        <v>7</v>
      </c>
      <c r="F13652" t="s">
        <v>1762</v>
      </c>
      <c r="H13652">
        <v>19157.475999999999</v>
      </c>
      <c r="I13652">
        <v>98044.096999999994</v>
      </c>
      <c r="J13652" t="s">
        <v>1551</v>
      </c>
      <c r="T13652">
        <f t="shared" si="240"/>
        <v>2.4299999999999997</v>
      </c>
      <c r="U13652">
        <v>2.4299999999999997</v>
      </c>
    </row>
    <row r="13653" spans="1:21" x14ac:dyDescent="0.2">
      <c r="A13653" t="s">
        <v>2384</v>
      </c>
      <c r="B13653" s="10" t="s">
        <v>1689</v>
      </c>
      <c r="C13653">
        <v>15.5</v>
      </c>
      <c r="D13653">
        <v>-7.27</v>
      </c>
      <c r="E13653">
        <v>2.7</v>
      </c>
      <c r="F13653" t="s">
        <v>1690</v>
      </c>
      <c r="H13653">
        <v>19157.475999999999</v>
      </c>
      <c r="I13653">
        <v>98044.096999999994</v>
      </c>
      <c r="J13653" t="s">
        <v>1551</v>
      </c>
      <c r="T13653">
        <f t="shared" si="240"/>
        <v>-4.5699999999999994</v>
      </c>
      <c r="U13653">
        <v>-4.5699999999999994</v>
      </c>
    </row>
    <row r="13654" spans="1:21" x14ac:dyDescent="0.2">
      <c r="A13654" t="s">
        <v>2384</v>
      </c>
      <c r="B13654" s="10" t="s">
        <v>1711</v>
      </c>
      <c r="C13654">
        <v>15.8</v>
      </c>
      <c r="D13654">
        <v>-7.57</v>
      </c>
      <c r="E13654">
        <v>0.3</v>
      </c>
      <c r="F13654" t="s">
        <v>1712</v>
      </c>
      <c r="H13654">
        <v>19157.475999999999</v>
      </c>
      <c r="I13654">
        <v>98044.096999999994</v>
      </c>
      <c r="J13654" t="s">
        <v>1551</v>
      </c>
      <c r="T13654">
        <f t="shared" si="240"/>
        <v>-7.2700000000000005</v>
      </c>
      <c r="U13654">
        <v>-7.2700000000000005</v>
      </c>
    </row>
    <row r="13655" spans="1:21" x14ac:dyDescent="0.2">
      <c r="A13655" t="s">
        <v>2384</v>
      </c>
      <c r="B13655" s="10" t="s">
        <v>1721</v>
      </c>
      <c r="C13655">
        <v>19.8</v>
      </c>
      <c r="D13655">
        <v>-11.57</v>
      </c>
      <c r="E13655">
        <v>4</v>
      </c>
      <c r="F13655" t="s">
        <v>1696</v>
      </c>
      <c r="H13655">
        <v>19157.475999999999</v>
      </c>
      <c r="I13655">
        <v>98044.096999999994</v>
      </c>
      <c r="J13655" t="s">
        <v>1551</v>
      </c>
      <c r="T13655">
        <f t="shared" si="240"/>
        <v>-7.57</v>
      </c>
      <c r="U13655">
        <v>-7.57</v>
      </c>
    </row>
    <row r="13656" spans="1:21" x14ac:dyDescent="0.2">
      <c r="A13656" t="s">
        <v>2384</v>
      </c>
      <c r="B13656" s="10" t="s">
        <v>1697</v>
      </c>
      <c r="C13656">
        <v>22.5</v>
      </c>
      <c r="D13656">
        <v>-14.27</v>
      </c>
      <c r="E13656">
        <v>2.7</v>
      </c>
      <c r="F13656" t="s">
        <v>1694</v>
      </c>
      <c r="H13656">
        <v>19157.475999999999</v>
      </c>
      <c r="I13656">
        <v>98044.096999999994</v>
      </c>
      <c r="J13656" t="s">
        <v>1551</v>
      </c>
      <c r="T13656">
        <f t="shared" si="240"/>
        <v>-11.57</v>
      </c>
      <c r="U13656">
        <v>-11.57</v>
      </c>
    </row>
    <row r="13657" spans="1:21" x14ac:dyDescent="0.2">
      <c r="A13657" t="s">
        <v>2384</v>
      </c>
      <c r="B13657" s="10" t="s">
        <v>1215</v>
      </c>
      <c r="C13657">
        <v>25</v>
      </c>
      <c r="D13657">
        <v>-16.77</v>
      </c>
      <c r="E13657">
        <v>2.5</v>
      </c>
      <c r="F13657" t="s">
        <v>2160</v>
      </c>
      <c r="H13657">
        <v>19157.475999999999</v>
      </c>
      <c r="I13657">
        <v>98044.096999999994</v>
      </c>
      <c r="J13657" t="s">
        <v>1551</v>
      </c>
      <c r="T13657">
        <f t="shared" si="240"/>
        <v>-14.27</v>
      </c>
      <c r="U13657">
        <v>-14.27</v>
      </c>
    </row>
    <row r="13658" spans="1:21" x14ac:dyDescent="0.2">
      <c r="A13658" t="s">
        <v>2384</v>
      </c>
      <c r="B13658" s="10" t="s">
        <v>1979</v>
      </c>
      <c r="C13658">
        <v>29</v>
      </c>
      <c r="D13658">
        <v>-20.77</v>
      </c>
      <c r="E13658">
        <v>4</v>
      </c>
      <c r="F13658" t="s">
        <v>2273</v>
      </c>
      <c r="H13658">
        <v>19157.475999999999</v>
      </c>
      <c r="I13658">
        <v>98044.096999999994</v>
      </c>
      <c r="J13658" t="s">
        <v>1551</v>
      </c>
      <c r="T13658">
        <f t="shared" si="240"/>
        <v>-16.77</v>
      </c>
      <c r="U13658">
        <v>-16.77</v>
      </c>
    </row>
    <row r="13659" spans="1:21" x14ac:dyDescent="0.2">
      <c r="A13659" t="s">
        <v>2384</v>
      </c>
      <c r="B13659" s="10" t="s">
        <v>2388</v>
      </c>
      <c r="C13659">
        <v>31</v>
      </c>
      <c r="D13659">
        <v>-22.77</v>
      </c>
      <c r="E13659">
        <v>2</v>
      </c>
      <c r="F13659" t="s">
        <v>2361</v>
      </c>
      <c r="H13659">
        <v>19157.475999999999</v>
      </c>
      <c r="I13659">
        <v>98044.096999999994</v>
      </c>
      <c r="J13659" t="s">
        <v>1551</v>
      </c>
      <c r="T13659">
        <f t="shared" si="240"/>
        <v>-20.77</v>
      </c>
      <c r="U13659">
        <v>-20.77</v>
      </c>
    </row>
    <row r="13660" spans="1:21" x14ac:dyDescent="0.2">
      <c r="A13660" t="s">
        <v>2384</v>
      </c>
      <c r="B13660" s="10" t="s">
        <v>2077</v>
      </c>
      <c r="C13660">
        <v>33.799999999999997</v>
      </c>
      <c r="D13660">
        <v>-25.57</v>
      </c>
      <c r="E13660">
        <v>2.8</v>
      </c>
      <c r="F13660" t="s">
        <v>2362</v>
      </c>
      <c r="H13660">
        <v>19157.475999999999</v>
      </c>
      <c r="I13660">
        <v>98044.096999999994</v>
      </c>
      <c r="J13660" t="s">
        <v>1551</v>
      </c>
      <c r="T13660">
        <f t="shared" si="240"/>
        <v>-22.77</v>
      </c>
      <c r="U13660">
        <v>-22.77</v>
      </c>
    </row>
    <row r="13661" spans="1:21" x14ac:dyDescent="0.2">
      <c r="A13661" t="s">
        <v>2384</v>
      </c>
      <c r="B13661" s="10" t="s">
        <v>2079</v>
      </c>
      <c r="C13661">
        <v>36.9</v>
      </c>
      <c r="D13661">
        <v>-28.67</v>
      </c>
      <c r="E13661">
        <v>3.1</v>
      </c>
      <c r="F13661" t="s">
        <v>2277</v>
      </c>
      <c r="H13661">
        <v>19157.475999999999</v>
      </c>
      <c r="I13661">
        <v>98044.096999999994</v>
      </c>
      <c r="J13661" t="s">
        <v>1551</v>
      </c>
      <c r="T13661">
        <f t="shared" si="240"/>
        <v>-25.57</v>
      </c>
      <c r="U13661">
        <v>-25.57</v>
      </c>
    </row>
    <row r="13662" spans="1:21" x14ac:dyDescent="0.2">
      <c r="A13662" t="s">
        <v>2385</v>
      </c>
      <c r="B13662" s="10" t="s">
        <v>1687</v>
      </c>
      <c r="C13662">
        <v>1.7</v>
      </c>
      <c r="D13662">
        <v>9.6999999999999993</v>
      </c>
      <c r="E13662">
        <v>1.7</v>
      </c>
      <c r="F13662" t="s">
        <v>1762</v>
      </c>
      <c r="H13662">
        <v>19056.371999999999</v>
      </c>
      <c r="I13662">
        <v>98043.801999999996</v>
      </c>
      <c r="J13662" t="s">
        <v>1551</v>
      </c>
      <c r="T13662">
        <f t="shared" si="240"/>
        <v>11.399999999999999</v>
      </c>
      <c r="U13662">
        <v>11.399999999999999</v>
      </c>
    </row>
    <row r="13663" spans="1:21" x14ac:dyDescent="0.2">
      <c r="A13663" t="s">
        <v>2385</v>
      </c>
      <c r="B13663" s="10" t="s">
        <v>1714</v>
      </c>
      <c r="C13663">
        <v>16</v>
      </c>
      <c r="D13663">
        <v>-4.5999999999999996</v>
      </c>
      <c r="E13663">
        <v>14.3</v>
      </c>
      <c r="F13663" t="s">
        <v>1715</v>
      </c>
      <c r="H13663">
        <v>19056.371999999999</v>
      </c>
      <c r="I13663">
        <v>98043.801999999996</v>
      </c>
      <c r="J13663" t="s">
        <v>1551</v>
      </c>
      <c r="T13663">
        <f t="shared" si="240"/>
        <v>9.7000000000000011</v>
      </c>
      <c r="U13663">
        <v>9.7000000000000011</v>
      </c>
    </row>
    <row r="13664" spans="1:21" x14ac:dyDescent="0.2">
      <c r="A13664" t="s">
        <v>2385</v>
      </c>
      <c r="B13664" s="10" t="s">
        <v>1711</v>
      </c>
      <c r="C13664">
        <v>20</v>
      </c>
      <c r="D13664">
        <v>-8.6</v>
      </c>
      <c r="E13664">
        <v>4</v>
      </c>
      <c r="F13664" t="s">
        <v>1712</v>
      </c>
      <c r="H13664">
        <v>19056.371999999999</v>
      </c>
      <c r="I13664">
        <v>98043.801999999996</v>
      </c>
      <c r="J13664" t="s">
        <v>1551</v>
      </c>
      <c r="T13664">
        <f t="shared" si="240"/>
        <v>-4.5999999999999996</v>
      </c>
      <c r="U13664">
        <v>-4.5999999999999996</v>
      </c>
    </row>
    <row r="13665" spans="1:21" x14ac:dyDescent="0.2">
      <c r="A13665" t="s">
        <v>2385</v>
      </c>
      <c r="B13665" s="10" t="s">
        <v>1697</v>
      </c>
      <c r="C13665">
        <v>22</v>
      </c>
      <c r="D13665">
        <v>-10.6</v>
      </c>
      <c r="E13665">
        <v>2</v>
      </c>
      <c r="F13665" t="s">
        <v>1694</v>
      </c>
      <c r="H13665">
        <v>19056.371999999999</v>
      </c>
      <c r="I13665">
        <v>98043.801999999996</v>
      </c>
      <c r="J13665" t="s">
        <v>1551</v>
      </c>
      <c r="T13665">
        <f t="shared" si="240"/>
        <v>-8.6</v>
      </c>
      <c r="U13665">
        <v>-8.6</v>
      </c>
    </row>
    <row r="13666" spans="1:21" x14ac:dyDescent="0.2">
      <c r="A13666" t="s">
        <v>2385</v>
      </c>
      <c r="B13666" s="10" t="s">
        <v>1215</v>
      </c>
      <c r="C13666">
        <v>30</v>
      </c>
      <c r="D13666">
        <v>-18.600000000000001</v>
      </c>
      <c r="E13666">
        <v>8</v>
      </c>
      <c r="F13666" t="s">
        <v>2160</v>
      </c>
      <c r="H13666">
        <v>19056.371999999999</v>
      </c>
      <c r="I13666">
        <v>98043.801999999996</v>
      </c>
      <c r="J13666" t="s">
        <v>1551</v>
      </c>
      <c r="T13666">
        <f t="shared" si="240"/>
        <v>-10.600000000000001</v>
      </c>
      <c r="U13666">
        <v>-10.600000000000001</v>
      </c>
    </row>
    <row r="13667" spans="1:21" x14ac:dyDescent="0.2">
      <c r="A13667" t="s">
        <v>2385</v>
      </c>
      <c r="B13667" s="10" t="s">
        <v>1979</v>
      </c>
      <c r="C13667">
        <v>32</v>
      </c>
      <c r="D13667">
        <v>-20.6</v>
      </c>
      <c r="E13667">
        <v>2</v>
      </c>
      <c r="F13667" t="s">
        <v>2273</v>
      </c>
      <c r="H13667">
        <v>19056.371999999999</v>
      </c>
      <c r="I13667">
        <v>98043.801999999996</v>
      </c>
      <c r="J13667" t="s">
        <v>1551</v>
      </c>
      <c r="T13667">
        <f t="shared" si="240"/>
        <v>-18.600000000000001</v>
      </c>
      <c r="U13667">
        <v>-18.600000000000001</v>
      </c>
    </row>
    <row r="13668" spans="1:21" x14ac:dyDescent="0.2">
      <c r="A13668" t="s">
        <v>2385</v>
      </c>
      <c r="B13668" s="10" t="s">
        <v>2388</v>
      </c>
      <c r="C13668">
        <v>39</v>
      </c>
      <c r="D13668">
        <v>-27.6</v>
      </c>
      <c r="E13668">
        <v>7</v>
      </c>
      <c r="F13668" t="s">
        <v>2361</v>
      </c>
      <c r="H13668">
        <v>19056.371999999999</v>
      </c>
      <c r="I13668">
        <v>98043.801999999996</v>
      </c>
      <c r="J13668" t="s">
        <v>1551</v>
      </c>
      <c r="T13668">
        <f t="shared" si="240"/>
        <v>-20.6</v>
      </c>
      <c r="U13668">
        <v>-20.6</v>
      </c>
    </row>
    <row r="13669" spans="1:21" x14ac:dyDescent="0.2">
      <c r="A13669" t="s">
        <v>2385</v>
      </c>
      <c r="B13669" s="10" t="s">
        <v>2077</v>
      </c>
      <c r="C13669">
        <v>40.5</v>
      </c>
      <c r="D13669">
        <v>-29.1</v>
      </c>
      <c r="E13669">
        <v>1.5</v>
      </c>
      <c r="F13669" t="s">
        <v>2362</v>
      </c>
      <c r="H13669">
        <v>19056.371999999999</v>
      </c>
      <c r="I13669">
        <v>98043.801999999996</v>
      </c>
      <c r="J13669" t="s">
        <v>1551</v>
      </c>
      <c r="T13669">
        <f t="shared" si="240"/>
        <v>-27.6</v>
      </c>
      <c r="U13669">
        <v>-27.6</v>
      </c>
    </row>
    <row r="13670" spans="1:21" x14ac:dyDescent="0.2">
      <c r="A13670" t="s">
        <v>2385</v>
      </c>
      <c r="B13670" s="10" t="s">
        <v>2079</v>
      </c>
      <c r="C13670">
        <v>43.5</v>
      </c>
      <c r="D13670">
        <v>-32.1</v>
      </c>
      <c r="E13670">
        <v>3</v>
      </c>
      <c r="F13670" t="s">
        <v>2277</v>
      </c>
      <c r="H13670">
        <v>19056.371999999999</v>
      </c>
      <c r="I13670">
        <v>98043.801999999996</v>
      </c>
      <c r="J13670" t="s">
        <v>1551</v>
      </c>
      <c r="T13670">
        <f t="shared" si="240"/>
        <v>-29.1</v>
      </c>
      <c r="U13670">
        <v>-29.1</v>
      </c>
    </row>
    <row r="13671" spans="1:21" x14ac:dyDescent="0.2">
      <c r="A13671" t="s">
        <v>2386</v>
      </c>
      <c r="B13671" s="10" t="s">
        <v>1687</v>
      </c>
      <c r="C13671">
        <v>0.6</v>
      </c>
      <c r="D13671">
        <v>6.7</v>
      </c>
      <c r="E13671">
        <v>0.6</v>
      </c>
      <c r="F13671" t="s">
        <v>1762</v>
      </c>
      <c r="H13671">
        <v>18932.650000000001</v>
      </c>
      <c r="I13671">
        <v>98043.982999999993</v>
      </c>
      <c r="J13671" t="s">
        <v>1551</v>
      </c>
      <c r="T13671">
        <f t="shared" si="240"/>
        <v>7.3</v>
      </c>
      <c r="U13671">
        <v>7.3</v>
      </c>
    </row>
    <row r="13672" spans="1:21" x14ac:dyDescent="0.2">
      <c r="A13672" t="s">
        <v>2386</v>
      </c>
      <c r="B13672" s="10" t="s">
        <v>1689</v>
      </c>
      <c r="C13672">
        <v>12.9</v>
      </c>
      <c r="D13672">
        <v>-5.6</v>
      </c>
      <c r="E13672">
        <v>12.3</v>
      </c>
      <c r="F13672" t="s">
        <v>1690</v>
      </c>
      <c r="H13672">
        <v>18932.650000000001</v>
      </c>
      <c r="I13672">
        <v>98043.982999999993</v>
      </c>
      <c r="J13672" t="s">
        <v>1551</v>
      </c>
      <c r="T13672">
        <f t="shared" si="240"/>
        <v>6.7000000000000011</v>
      </c>
      <c r="U13672">
        <v>6.7000000000000011</v>
      </c>
    </row>
    <row r="13673" spans="1:21" x14ac:dyDescent="0.2">
      <c r="A13673" t="s">
        <v>2386</v>
      </c>
      <c r="B13673" s="10" t="s">
        <v>1711</v>
      </c>
      <c r="C13673">
        <v>16</v>
      </c>
      <c r="D13673">
        <v>-8.6999999999999993</v>
      </c>
      <c r="E13673">
        <v>3.1</v>
      </c>
      <c r="F13673" t="s">
        <v>1712</v>
      </c>
      <c r="H13673">
        <v>18932.650000000001</v>
      </c>
      <c r="I13673">
        <v>98043.982999999993</v>
      </c>
      <c r="J13673" t="s">
        <v>1551</v>
      </c>
      <c r="T13673">
        <f t="shared" si="240"/>
        <v>-5.6</v>
      </c>
      <c r="U13673">
        <v>-5.6</v>
      </c>
    </row>
    <row r="13674" spans="1:21" x14ac:dyDescent="0.2">
      <c r="A13674" t="s">
        <v>2386</v>
      </c>
      <c r="B13674" s="10" t="s">
        <v>1697</v>
      </c>
      <c r="C13674">
        <v>18.600000000000001</v>
      </c>
      <c r="D13674">
        <v>-11.3</v>
      </c>
      <c r="E13674">
        <v>2.6</v>
      </c>
      <c r="F13674" t="s">
        <v>1694</v>
      </c>
      <c r="H13674">
        <v>18932.650000000001</v>
      </c>
      <c r="I13674">
        <v>98043.982999999993</v>
      </c>
      <c r="J13674" t="s">
        <v>1551</v>
      </c>
      <c r="T13674">
        <f t="shared" si="240"/>
        <v>-8.7000000000000011</v>
      </c>
      <c r="U13674">
        <v>-8.7000000000000011</v>
      </c>
    </row>
    <row r="13675" spans="1:21" x14ac:dyDescent="0.2">
      <c r="A13675" t="s">
        <v>2386</v>
      </c>
      <c r="B13675" s="10" t="s">
        <v>1215</v>
      </c>
      <c r="C13675">
        <v>24</v>
      </c>
      <c r="D13675">
        <v>-16.7</v>
      </c>
      <c r="E13675">
        <v>5.4</v>
      </c>
      <c r="F13675" t="s">
        <v>2160</v>
      </c>
      <c r="H13675">
        <v>18932.650000000001</v>
      </c>
      <c r="I13675">
        <v>98043.982999999993</v>
      </c>
      <c r="J13675" t="s">
        <v>1551</v>
      </c>
      <c r="T13675">
        <f t="shared" si="240"/>
        <v>-11.299999999999999</v>
      </c>
      <c r="U13675">
        <v>-11.299999999999999</v>
      </c>
    </row>
    <row r="13676" spans="1:21" x14ac:dyDescent="0.2">
      <c r="A13676" t="s">
        <v>2386</v>
      </c>
      <c r="B13676" s="10" t="s">
        <v>1979</v>
      </c>
      <c r="C13676">
        <v>36</v>
      </c>
      <c r="D13676">
        <v>-28.7</v>
      </c>
      <c r="E13676">
        <v>12</v>
      </c>
      <c r="F13676" t="s">
        <v>2273</v>
      </c>
      <c r="H13676">
        <v>18932.650000000001</v>
      </c>
      <c r="I13676">
        <v>98043.982999999993</v>
      </c>
      <c r="J13676" t="s">
        <v>1551</v>
      </c>
      <c r="T13676">
        <f t="shared" si="240"/>
        <v>-16.7</v>
      </c>
      <c r="U13676">
        <v>-16.7</v>
      </c>
    </row>
    <row r="13677" spans="1:21" x14ac:dyDescent="0.2">
      <c r="A13677" t="s">
        <v>2386</v>
      </c>
      <c r="B13677" s="10" t="s">
        <v>2388</v>
      </c>
      <c r="C13677">
        <v>50.5</v>
      </c>
      <c r="D13677">
        <v>-43.2</v>
      </c>
      <c r="E13677">
        <v>14.5</v>
      </c>
      <c r="F13677" t="s">
        <v>2361</v>
      </c>
      <c r="H13677">
        <v>18932.650000000001</v>
      </c>
      <c r="I13677">
        <v>98043.982999999993</v>
      </c>
      <c r="J13677" t="s">
        <v>1551</v>
      </c>
      <c r="T13677">
        <f t="shared" si="240"/>
        <v>-28.700000000000003</v>
      </c>
      <c r="U13677">
        <v>-28.700000000000003</v>
      </c>
    </row>
    <row r="13678" spans="1:21" x14ac:dyDescent="0.2">
      <c r="A13678" t="s">
        <v>2386</v>
      </c>
      <c r="B13678" s="10" t="s">
        <v>2077</v>
      </c>
      <c r="C13678">
        <v>52.5</v>
      </c>
      <c r="D13678">
        <v>-45.2</v>
      </c>
      <c r="E13678">
        <v>2</v>
      </c>
      <c r="F13678" t="s">
        <v>2362</v>
      </c>
      <c r="H13678">
        <v>18932.650000000001</v>
      </c>
      <c r="I13678">
        <v>98043.982999999993</v>
      </c>
      <c r="J13678" t="s">
        <v>1551</v>
      </c>
      <c r="T13678">
        <f t="shared" si="240"/>
        <v>-43.2</v>
      </c>
      <c r="U13678">
        <v>-43.2</v>
      </c>
    </row>
    <row r="13679" spans="1:21" x14ac:dyDescent="0.2">
      <c r="A13679" t="s">
        <v>2386</v>
      </c>
      <c r="B13679" s="10" t="s">
        <v>2079</v>
      </c>
      <c r="C13679">
        <v>56</v>
      </c>
      <c r="D13679">
        <v>-48.7</v>
      </c>
      <c r="E13679">
        <v>3.5</v>
      </c>
      <c r="F13679" t="s">
        <v>2277</v>
      </c>
      <c r="H13679">
        <v>18932.650000000001</v>
      </c>
      <c r="I13679">
        <v>98043.982999999993</v>
      </c>
      <c r="J13679" t="s">
        <v>1551</v>
      </c>
      <c r="T13679">
        <f t="shared" si="240"/>
        <v>-45.2</v>
      </c>
      <c r="U13679">
        <v>-45.2</v>
      </c>
    </row>
    <row r="13680" spans="1:21" x14ac:dyDescent="0.2">
      <c r="A13680" t="s">
        <v>2387</v>
      </c>
      <c r="B13680" s="10" t="s">
        <v>1687</v>
      </c>
      <c r="C13680">
        <v>0.6</v>
      </c>
      <c r="D13680">
        <v>5.6</v>
      </c>
      <c r="E13680">
        <v>0.6</v>
      </c>
      <c r="F13680" t="s">
        <v>1762</v>
      </c>
      <c r="H13680">
        <v>18858.368999999999</v>
      </c>
      <c r="I13680">
        <v>98046.239000000001</v>
      </c>
      <c r="J13680" t="s">
        <v>1551</v>
      </c>
      <c r="T13680">
        <f t="shared" si="240"/>
        <v>6.1999999999999993</v>
      </c>
      <c r="U13680">
        <v>6.1999999999999993</v>
      </c>
    </row>
    <row r="13681" spans="1:21" x14ac:dyDescent="0.2">
      <c r="A13681" t="s">
        <v>2387</v>
      </c>
      <c r="B13681" s="10" t="s">
        <v>1689</v>
      </c>
      <c r="C13681">
        <v>12.5</v>
      </c>
      <c r="D13681">
        <v>-6.3</v>
      </c>
      <c r="E13681">
        <v>11.9</v>
      </c>
      <c r="F13681" t="s">
        <v>1690</v>
      </c>
      <c r="H13681">
        <v>18858.368999999999</v>
      </c>
      <c r="I13681">
        <v>98046.239000000001</v>
      </c>
      <c r="J13681" t="s">
        <v>1551</v>
      </c>
      <c r="T13681">
        <f t="shared" si="240"/>
        <v>5.6000000000000005</v>
      </c>
      <c r="U13681">
        <v>5.6000000000000005</v>
      </c>
    </row>
    <row r="13682" spans="1:21" x14ac:dyDescent="0.2">
      <c r="A13682" t="s">
        <v>2387</v>
      </c>
      <c r="B13682" s="10" t="s">
        <v>1711</v>
      </c>
      <c r="C13682">
        <v>13.7</v>
      </c>
      <c r="D13682">
        <v>-7.5</v>
      </c>
      <c r="E13682">
        <v>1.2</v>
      </c>
      <c r="F13682" t="s">
        <v>1712</v>
      </c>
      <c r="H13682">
        <v>18858.368999999999</v>
      </c>
      <c r="I13682">
        <v>98046.239000000001</v>
      </c>
      <c r="J13682" t="s">
        <v>1551</v>
      </c>
      <c r="T13682">
        <f t="shared" si="240"/>
        <v>-6.3</v>
      </c>
      <c r="U13682">
        <v>-6.3</v>
      </c>
    </row>
    <row r="13683" spans="1:21" x14ac:dyDescent="0.2">
      <c r="A13683" t="s">
        <v>2387</v>
      </c>
      <c r="B13683" s="10" t="s">
        <v>1215</v>
      </c>
      <c r="C13683">
        <v>29.1</v>
      </c>
      <c r="D13683">
        <v>-22.9</v>
      </c>
      <c r="E13683">
        <v>15.4</v>
      </c>
      <c r="F13683" t="s">
        <v>2160</v>
      </c>
      <c r="H13683">
        <v>18858.368999999999</v>
      </c>
      <c r="I13683">
        <v>98046.239000000001</v>
      </c>
      <c r="J13683" t="s">
        <v>1551</v>
      </c>
      <c r="T13683">
        <f t="shared" si="240"/>
        <v>-7.4999999999999982</v>
      </c>
      <c r="U13683">
        <v>-7.4999999999999982</v>
      </c>
    </row>
    <row r="13684" spans="1:21" x14ac:dyDescent="0.2">
      <c r="A13684" t="s">
        <v>2387</v>
      </c>
      <c r="B13684" s="10" t="s">
        <v>1979</v>
      </c>
      <c r="C13684">
        <v>31.1</v>
      </c>
      <c r="D13684">
        <v>-24.9</v>
      </c>
      <c r="E13684">
        <v>2</v>
      </c>
      <c r="F13684" t="s">
        <v>2273</v>
      </c>
      <c r="H13684">
        <v>18858.368999999999</v>
      </c>
      <c r="I13684">
        <v>98046.239000000001</v>
      </c>
      <c r="J13684" t="s">
        <v>1551</v>
      </c>
      <c r="T13684">
        <f t="shared" si="240"/>
        <v>-22.9</v>
      </c>
      <c r="U13684">
        <v>-22.9</v>
      </c>
    </row>
    <row r="13685" spans="1:21" x14ac:dyDescent="0.2">
      <c r="A13685" t="s">
        <v>2387</v>
      </c>
      <c r="B13685" s="10" t="s">
        <v>2388</v>
      </c>
      <c r="C13685">
        <v>35.700000000000003</v>
      </c>
      <c r="D13685">
        <v>-29.5</v>
      </c>
      <c r="E13685">
        <v>4.5999999999999996</v>
      </c>
      <c r="F13685" t="s">
        <v>2361</v>
      </c>
      <c r="H13685">
        <v>18858.368999999999</v>
      </c>
      <c r="I13685">
        <v>98046.239000000001</v>
      </c>
      <c r="J13685" t="s">
        <v>1551</v>
      </c>
      <c r="T13685">
        <f t="shared" si="240"/>
        <v>-24.9</v>
      </c>
      <c r="U13685">
        <v>-24.9</v>
      </c>
    </row>
    <row r="13686" spans="1:21" x14ac:dyDescent="0.2">
      <c r="A13686" t="s">
        <v>2387</v>
      </c>
      <c r="B13686" s="10" t="s">
        <v>2077</v>
      </c>
      <c r="C13686">
        <v>37.4</v>
      </c>
      <c r="D13686">
        <v>-31.2</v>
      </c>
      <c r="E13686">
        <v>1.7</v>
      </c>
      <c r="F13686" t="s">
        <v>2362</v>
      </c>
      <c r="H13686">
        <v>18858.368999999999</v>
      </c>
      <c r="I13686">
        <v>98046.239000000001</v>
      </c>
      <c r="J13686" t="s">
        <v>1551</v>
      </c>
      <c r="T13686">
        <f t="shared" si="240"/>
        <v>-29.5</v>
      </c>
      <c r="U13686">
        <v>-29.5</v>
      </c>
    </row>
    <row r="13687" spans="1:21" x14ac:dyDescent="0.2">
      <c r="A13687" t="s">
        <v>2387</v>
      </c>
      <c r="B13687" s="10" t="s">
        <v>2079</v>
      </c>
      <c r="C13687">
        <v>43</v>
      </c>
      <c r="D13687">
        <v>-36.799999999999997</v>
      </c>
      <c r="E13687">
        <v>5.6</v>
      </c>
      <c r="F13687" t="s">
        <v>2277</v>
      </c>
      <c r="H13687">
        <v>18858.368999999999</v>
      </c>
      <c r="I13687">
        <v>98046.239000000001</v>
      </c>
      <c r="J13687" t="s">
        <v>1551</v>
      </c>
      <c r="T13687">
        <f t="shared" si="240"/>
        <v>-31.199999999999996</v>
      </c>
      <c r="U13687">
        <v>-31.199999999999996</v>
      </c>
    </row>
    <row r="13688" spans="1:21" x14ac:dyDescent="0.2">
      <c r="A13688" t="s">
        <v>2389</v>
      </c>
      <c r="B13688" s="10" t="s">
        <v>1687</v>
      </c>
      <c r="C13688">
        <v>5.7</v>
      </c>
      <c r="D13688">
        <v>-1.05</v>
      </c>
      <c r="E13688">
        <v>5.7</v>
      </c>
      <c r="F13688" t="s">
        <v>1688</v>
      </c>
      <c r="H13688">
        <v>20250.864000000001</v>
      </c>
      <c r="I13688">
        <v>97876.379000000001</v>
      </c>
      <c r="J13688" t="s">
        <v>1586</v>
      </c>
      <c r="T13688">
        <f t="shared" si="240"/>
        <v>4.6500000000000004</v>
      </c>
      <c r="U13688">
        <v>4.6500000000000004</v>
      </c>
    </row>
    <row r="13689" spans="1:21" x14ac:dyDescent="0.2">
      <c r="A13689" t="s">
        <v>2389</v>
      </c>
      <c r="B13689" s="10" t="s">
        <v>1722</v>
      </c>
      <c r="C13689">
        <v>9.8000000000000007</v>
      </c>
      <c r="D13689">
        <v>-5.15</v>
      </c>
      <c r="E13689">
        <v>4.0999999999999996</v>
      </c>
      <c r="F13689" t="s">
        <v>1690</v>
      </c>
      <c r="H13689">
        <v>20250.864000000001</v>
      </c>
      <c r="I13689">
        <v>97876.379000000001</v>
      </c>
      <c r="J13689" t="s">
        <v>1586</v>
      </c>
      <c r="T13689">
        <f t="shared" si="240"/>
        <v>-1.0500000000000007</v>
      </c>
      <c r="U13689">
        <v>-1.0500000000000007</v>
      </c>
    </row>
    <row r="13690" spans="1:21" x14ac:dyDescent="0.2">
      <c r="A13690" t="s">
        <v>2389</v>
      </c>
      <c r="B13690" s="10" t="s">
        <v>1711</v>
      </c>
      <c r="C13690">
        <v>11.5</v>
      </c>
      <c r="D13690">
        <v>-6.85</v>
      </c>
      <c r="E13690">
        <v>1.7</v>
      </c>
      <c r="F13690" t="s">
        <v>1870</v>
      </c>
      <c r="H13690">
        <v>20250.864000000001</v>
      </c>
      <c r="I13690">
        <v>97876.379000000001</v>
      </c>
      <c r="J13690" t="s">
        <v>1586</v>
      </c>
      <c r="T13690">
        <f t="shared" si="240"/>
        <v>-5.1499999999999995</v>
      </c>
      <c r="U13690">
        <v>-5.1499999999999995</v>
      </c>
    </row>
    <row r="13691" spans="1:21" x14ac:dyDescent="0.2">
      <c r="A13691" t="s">
        <v>2389</v>
      </c>
      <c r="B13691" s="10" t="s">
        <v>1215</v>
      </c>
      <c r="C13691">
        <v>16</v>
      </c>
      <c r="D13691">
        <v>-11.35</v>
      </c>
      <c r="E13691">
        <v>4.5</v>
      </c>
      <c r="F13691" t="s">
        <v>1874</v>
      </c>
      <c r="H13691">
        <v>20250.864000000001</v>
      </c>
      <c r="I13691">
        <v>97876.379000000001</v>
      </c>
      <c r="J13691" t="s">
        <v>1586</v>
      </c>
      <c r="T13691">
        <f t="shared" si="240"/>
        <v>-6.85</v>
      </c>
      <c r="U13691">
        <v>-6.85</v>
      </c>
    </row>
    <row r="13692" spans="1:21" x14ac:dyDescent="0.2">
      <c r="A13692" t="s">
        <v>2389</v>
      </c>
      <c r="B13692" s="10" t="s">
        <v>1979</v>
      </c>
      <c r="C13692">
        <v>17</v>
      </c>
      <c r="D13692">
        <v>-12.35</v>
      </c>
      <c r="E13692">
        <v>1</v>
      </c>
      <c r="F13692" t="s">
        <v>2273</v>
      </c>
      <c r="H13692">
        <v>20250.864000000001</v>
      </c>
      <c r="I13692">
        <v>97876.379000000001</v>
      </c>
      <c r="J13692" t="s">
        <v>1586</v>
      </c>
      <c r="T13692">
        <f t="shared" si="240"/>
        <v>-11.35</v>
      </c>
      <c r="U13692">
        <v>-11.35</v>
      </c>
    </row>
    <row r="13693" spans="1:21" x14ac:dyDescent="0.2">
      <c r="A13693" t="s">
        <v>2389</v>
      </c>
      <c r="B13693" s="10" t="s">
        <v>2388</v>
      </c>
      <c r="C13693">
        <v>18.3</v>
      </c>
      <c r="D13693">
        <v>-13.65</v>
      </c>
      <c r="E13693">
        <v>1.3</v>
      </c>
      <c r="F13693" t="s">
        <v>2361</v>
      </c>
      <c r="H13693">
        <v>20250.864000000001</v>
      </c>
      <c r="I13693">
        <v>97876.379000000001</v>
      </c>
      <c r="J13693" t="s">
        <v>1586</v>
      </c>
      <c r="T13693">
        <f t="shared" si="240"/>
        <v>-12.35</v>
      </c>
      <c r="U13693">
        <v>-12.35</v>
      </c>
    </row>
    <row r="13694" spans="1:21" x14ac:dyDescent="0.2">
      <c r="A13694" t="s">
        <v>2389</v>
      </c>
      <c r="B13694" s="10" t="s">
        <v>2077</v>
      </c>
      <c r="C13694">
        <v>19</v>
      </c>
      <c r="D13694">
        <v>-14.35</v>
      </c>
      <c r="E13694">
        <v>0.7</v>
      </c>
      <c r="F13694" t="s">
        <v>2362</v>
      </c>
      <c r="H13694">
        <v>20250.864000000001</v>
      </c>
      <c r="I13694">
        <v>97876.379000000001</v>
      </c>
      <c r="J13694" t="s">
        <v>1586</v>
      </c>
      <c r="T13694">
        <f t="shared" si="240"/>
        <v>-13.65</v>
      </c>
      <c r="U13694">
        <v>-13.65</v>
      </c>
    </row>
    <row r="13695" spans="1:21" x14ac:dyDescent="0.2">
      <c r="A13695" t="s">
        <v>2389</v>
      </c>
      <c r="B13695" s="10" t="s">
        <v>2079</v>
      </c>
      <c r="C13695">
        <v>24</v>
      </c>
      <c r="D13695">
        <v>-19.350000000000001</v>
      </c>
      <c r="E13695">
        <v>5</v>
      </c>
      <c r="F13695" t="s">
        <v>2277</v>
      </c>
      <c r="H13695">
        <v>20250.864000000001</v>
      </c>
      <c r="I13695">
        <v>97876.379000000001</v>
      </c>
      <c r="J13695" t="s">
        <v>1586</v>
      </c>
      <c r="T13695">
        <f t="shared" si="240"/>
        <v>-14.350000000000001</v>
      </c>
      <c r="U13695">
        <v>-14.350000000000001</v>
      </c>
    </row>
    <row r="13696" spans="1:21" x14ac:dyDescent="0.2">
      <c r="A13696" t="s">
        <v>2390</v>
      </c>
      <c r="B13696" s="10" t="s">
        <v>1687</v>
      </c>
      <c r="C13696">
        <v>2.2999999999999998</v>
      </c>
      <c r="D13696">
        <v>2.2799999999999998</v>
      </c>
      <c r="E13696">
        <v>2.2999999999999998</v>
      </c>
      <c r="F13696" t="s">
        <v>1688</v>
      </c>
      <c r="H13696">
        <v>20235.245999999999</v>
      </c>
      <c r="I13696">
        <v>97858.725999999995</v>
      </c>
      <c r="J13696" t="s">
        <v>1586</v>
      </c>
      <c r="T13696">
        <f t="shared" si="240"/>
        <v>4.58</v>
      </c>
      <c r="U13696">
        <v>4.58</v>
      </c>
    </row>
    <row r="13697" spans="1:21" x14ac:dyDescent="0.2">
      <c r="A13697" t="s">
        <v>2390</v>
      </c>
      <c r="B13697" s="10" t="s">
        <v>1706</v>
      </c>
      <c r="C13697">
        <v>8.1999999999999993</v>
      </c>
      <c r="D13697">
        <v>-3.62</v>
      </c>
      <c r="E13697">
        <v>5.9</v>
      </c>
      <c r="F13697" t="s">
        <v>1760</v>
      </c>
      <c r="H13697">
        <v>20235.245999999999</v>
      </c>
      <c r="I13697">
        <v>97858.725999999995</v>
      </c>
      <c r="J13697" t="s">
        <v>1586</v>
      </c>
      <c r="T13697">
        <f t="shared" si="240"/>
        <v>2.2800000000000002</v>
      </c>
      <c r="U13697">
        <v>2.2800000000000002</v>
      </c>
    </row>
    <row r="13698" spans="1:21" x14ac:dyDescent="0.2">
      <c r="A13698" t="s">
        <v>2390</v>
      </c>
      <c r="B13698" s="10" t="s">
        <v>1722</v>
      </c>
      <c r="C13698">
        <v>9.1999999999999993</v>
      </c>
      <c r="D13698">
        <v>-4.62</v>
      </c>
      <c r="E13698">
        <v>1</v>
      </c>
      <c r="F13698" t="s">
        <v>1690</v>
      </c>
      <c r="H13698">
        <v>20235.245999999999</v>
      </c>
      <c r="I13698">
        <v>97858.725999999995</v>
      </c>
      <c r="J13698" t="s">
        <v>1586</v>
      </c>
      <c r="T13698">
        <f t="shared" ref="T13698:T13761" si="241">D13698+E13698</f>
        <v>-3.62</v>
      </c>
      <c r="U13698">
        <v>-3.62</v>
      </c>
    </row>
    <row r="13699" spans="1:21" x14ac:dyDescent="0.2">
      <c r="A13699" t="s">
        <v>2390</v>
      </c>
      <c r="B13699" s="10" t="s">
        <v>1693</v>
      </c>
      <c r="C13699">
        <v>11.4</v>
      </c>
      <c r="D13699">
        <v>-6.82</v>
      </c>
      <c r="E13699">
        <v>2.2000000000000002</v>
      </c>
      <c r="F13699" t="s">
        <v>2159</v>
      </c>
      <c r="H13699">
        <v>20235.245999999999</v>
      </c>
      <c r="I13699">
        <v>97858.725999999995</v>
      </c>
      <c r="J13699" t="s">
        <v>1586</v>
      </c>
      <c r="T13699">
        <f t="shared" si="241"/>
        <v>-4.62</v>
      </c>
      <c r="U13699">
        <v>-4.62</v>
      </c>
    </row>
    <row r="13700" spans="1:21" x14ac:dyDescent="0.2">
      <c r="A13700" t="s">
        <v>2390</v>
      </c>
      <c r="B13700" s="10" t="s">
        <v>1215</v>
      </c>
      <c r="C13700">
        <v>13.9</v>
      </c>
      <c r="D13700">
        <v>-9.32</v>
      </c>
      <c r="E13700">
        <v>2.5</v>
      </c>
      <c r="F13700" t="s">
        <v>1874</v>
      </c>
      <c r="H13700">
        <v>20235.245999999999</v>
      </c>
      <c r="I13700">
        <v>97858.725999999995</v>
      </c>
      <c r="J13700" t="s">
        <v>1586</v>
      </c>
      <c r="T13700">
        <f t="shared" si="241"/>
        <v>-6.82</v>
      </c>
      <c r="U13700">
        <v>-6.82</v>
      </c>
    </row>
    <row r="13701" spans="1:21" x14ac:dyDescent="0.2">
      <c r="A13701" t="s">
        <v>2390</v>
      </c>
      <c r="B13701" s="10" t="s">
        <v>2388</v>
      </c>
      <c r="C13701">
        <v>14.3</v>
      </c>
      <c r="D13701">
        <v>-9.7200000000000006</v>
      </c>
      <c r="E13701">
        <v>0.4</v>
      </c>
      <c r="F13701" t="s">
        <v>2361</v>
      </c>
      <c r="H13701">
        <v>20235.245999999999</v>
      </c>
      <c r="I13701">
        <v>97858.725999999995</v>
      </c>
      <c r="J13701" t="s">
        <v>1586</v>
      </c>
      <c r="T13701">
        <f t="shared" si="241"/>
        <v>-9.32</v>
      </c>
      <c r="U13701">
        <v>-9.32</v>
      </c>
    </row>
    <row r="13702" spans="1:21" x14ac:dyDescent="0.2">
      <c r="A13702" t="s">
        <v>2390</v>
      </c>
      <c r="B13702" s="10" t="s">
        <v>2077</v>
      </c>
      <c r="C13702">
        <v>14.7</v>
      </c>
      <c r="D13702">
        <v>-10.119999999999999</v>
      </c>
      <c r="E13702">
        <v>0.4</v>
      </c>
      <c r="F13702" t="s">
        <v>2362</v>
      </c>
      <c r="H13702">
        <v>20235.245999999999</v>
      </c>
      <c r="I13702">
        <v>97858.725999999995</v>
      </c>
      <c r="J13702" t="s">
        <v>1586</v>
      </c>
      <c r="T13702">
        <f t="shared" si="241"/>
        <v>-9.7199999999999989</v>
      </c>
      <c r="U13702">
        <v>-9.7199999999999989</v>
      </c>
    </row>
    <row r="13703" spans="1:21" x14ac:dyDescent="0.2">
      <c r="A13703" t="s">
        <v>2390</v>
      </c>
      <c r="B13703" s="10" t="s">
        <v>2079</v>
      </c>
      <c r="C13703">
        <v>20</v>
      </c>
      <c r="D13703">
        <v>-15.42</v>
      </c>
      <c r="E13703">
        <v>5.3</v>
      </c>
      <c r="F13703" t="s">
        <v>2277</v>
      </c>
      <c r="H13703">
        <v>20235.245999999999</v>
      </c>
      <c r="I13703">
        <v>97858.725999999995</v>
      </c>
      <c r="J13703" t="s">
        <v>1586</v>
      </c>
      <c r="T13703">
        <f t="shared" si="241"/>
        <v>-10.120000000000001</v>
      </c>
      <c r="U13703">
        <v>-10.120000000000001</v>
      </c>
    </row>
    <row r="13704" spans="1:21" x14ac:dyDescent="0.2">
      <c r="A13704" t="s">
        <v>2391</v>
      </c>
      <c r="B13704" s="10" t="s">
        <v>1687</v>
      </c>
      <c r="C13704">
        <v>0.8</v>
      </c>
      <c r="D13704">
        <v>3.87</v>
      </c>
      <c r="E13704">
        <v>0.8</v>
      </c>
      <c r="F13704" t="s">
        <v>1688</v>
      </c>
      <c r="H13704">
        <v>20219.469000000001</v>
      </c>
      <c r="I13704">
        <v>97841.259000000005</v>
      </c>
      <c r="J13704" t="s">
        <v>1586</v>
      </c>
      <c r="T13704">
        <f t="shared" si="241"/>
        <v>4.67</v>
      </c>
      <c r="U13704">
        <v>4.67</v>
      </c>
    </row>
    <row r="13705" spans="1:21" x14ac:dyDescent="0.2">
      <c r="A13705" t="s">
        <v>2391</v>
      </c>
      <c r="B13705" s="10" t="s">
        <v>1706</v>
      </c>
      <c r="C13705">
        <v>5.3</v>
      </c>
      <c r="D13705">
        <v>-0.63</v>
      </c>
      <c r="E13705">
        <v>4.5</v>
      </c>
      <c r="F13705" t="s">
        <v>1760</v>
      </c>
      <c r="H13705">
        <v>20219.469000000001</v>
      </c>
      <c r="I13705">
        <v>97841.259000000005</v>
      </c>
      <c r="J13705" t="s">
        <v>1586</v>
      </c>
      <c r="T13705">
        <f t="shared" si="241"/>
        <v>3.87</v>
      </c>
      <c r="U13705">
        <v>3.87</v>
      </c>
    </row>
    <row r="13706" spans="1:21" x14ac:dyDescent="0.2">
      <c r="A13706" t="s">
        <v>2391</v>
      </c>
      <c r="B13706" s="10" t="s">
        <v>1687</v>
      </c>
      <c r="C13706">
        <v>6.4</v>
      </c>
      <c r="D13706">
        <v>-1.73</v>
      </c>
      <c r="E13706">
        <v>1.1000000000000001</v>
      </c>
      <c r="F13706" t="s">
        <v>1688</v>
      </c>
      <c r="H13706">
        <v>20219.469000000001</v>
      </c>
      <c r="I13706">
        <v>97841.259000000005</v>
      </c>
      <c r="J13706" t="s">
        <v>1586</v>
      </c>
      <c r="T13706">
        <f t="shared" si="241"/>
        <v>-0.62999999999999989</v>
      </c>
      <c r="U13706">
        <v>-0.62999999999999989</v>
      </c>
    </row>
    <row r="13707" spans="1:21" x14ac:dyDescent="0.2">
      <c r="A13707" t="s">
        <v>2391</v>
      </c>
      <c r="B13707" s="10" t="s">
        <v>1722</v>
      </c>
      <c r="C13707">
        <v>9.1999999999999993</v>
      </c>
      <c r="D13707">
        <v>-4.53</v>
      </c>
      <c r="E13707">
        <v>2.8</v>
      </c>
      <c r="F13707" t="s">
        <v>1690</v>
      </c>
      <c r="H13707">
        <v>20219.469000000001</v>
      </c>
      <c r="I13707">
        <v>97841.259000000005</v>
      </c>
      <c r="J13707" t="s">
        <v>1586</v>
      </c>
      <c r="T13707">
        <f t="shared" si="241"/>
        <v>-1.7300000000000004</v>
      </c>
      <c r="U13707">
        <v>-1.7300000000000004</v>
      </c>
    </row>
    <row r="13708" spans="1:21" x14ac:dyDescent="0.2">
      <c r="A13708" t="s">
        <v>2391</v>
      </c>
      <c r="B13708" s="10" t="s">
        <v>1711</v>
      </c>
      <c r="C13708">
        <v>9.8000000000000007</v>
      </c>
      <c r="D13708">
        <v>-5.13</v>
      </c>
      <c r="E13708">
        <v>0.6</v>
      </c>
      <c r="F13708" t="s">
        <v>1870</v>
      </c>
      <c r="H13708">
        <v>20219.469000000001</v>
      </c>
      <c r="I13708">
        <v>97841.259000000005</v>
      </c>
      <c r="J13708" t="s">
        <v>1586</v>
      </c>
      <c r="T13708">
        <f t="shared" si="241"/>
        <v>-4.53</v>
      </c>
      <c r="U13708">
        <v>-4.53</v>
      </c>
    </row>
    <row r="13709" spans="1:21" x14ac:dyDescent="0.2">
      <c r="A13709" t="s">
        <v>2391</v>
      </c>
      <c r="B13709" s="10" t="s">
        <v>1693</v>
      </c>
      <c r="C13709">
        <v>10.7</v>
      </c>
      <c r="D13709">
        <v>-6.03</v>
      </c>
      <c r="E13709">
        <v>0.9</v>
      </c>
      <c r="F13709" t="s">
        <v>2159</v>
      </c>
      <c r="H13709">
        <v>20219.469000000001</v>
      </c>
      <c r="I13709">
        <v>97841.259000000005</v>
      </c>
      <c r="J13709" t="s">
        <v>1586</v>
      </c>
      <c r="T13709">
        <f t="shared" si="241"/>
        <v>-5.13</v>
      </c>
      <c r="U13709">
        <v>-5.13</v>
      </c>
    </row>
    <row r="13710" spans="1:21" x14ac:dyDescent="0.2">
      <c r="A13710" t="s">
        <v>2391</v>
      </c>
      <c r="B13710" s="10" t="s">
        <v>1215</v>
      </c>
      <c r="C13710">
        <v>14</v>
      </c>
      <c r="D13710">
        <v>-9.33</v>
      </c>
      <c r="E13710">
        <v>3.3</v>
      </c>
      <c r="F13710" t="s">
        <v>1874</v>
      </c>
      <c r="H13710">
        <v>20219.469000000001</v>
      </c>
      <c r="I13710">
        <v>97841.259000000005</v>
      </c>
      <c r="J13710" t="s">
        <v>1586</v>
      </c>
      <c r="T13710">
        <f t="shared" si="241"/>
        <v>-6.03</v>
      </c>
      <c r="U13710">
        <v>-6.03</v>
      </c>
    </row>
    <row r="13711" spans="1:21" x14ac:dyDescent="0.2">
      <c r="A13711" t="s">
        <v>2391</v>
      </c>
      <c r="B13711" s="10" t="s">
        <v>2388</v>
      </c>
      <c r="C13711">
        <v>14.3</v>
      </c>
      <c r="D13711">
        <v>-9.6300000000000008</v>
      </c>
      <c r="E13711">
        <v>0.3</v>
      </c>
      <c r="F13711" t="s">
        <v>2361</v>
      </c>
      <c r="H13711">
        <v>20219.469000000001</v>
      </c>
      <c r="I13711">
        <v>97841.259000000005</v>
      </c>
      <c r="J13711" t="s">
        <v>1586</v>
      </c>
      <c r="T13711">
        <f t="shared" si="241"/>
        <v>-9.33</v>
      </c>
      <c r="U13711">
        <v>-9.33</v>
      </c>
    </row>
    <row r="13712" spans="1:21" x14ac:dyDescent="0.2">
      <c r="A13712" t="s">
        <v>2391</v>
      </c>
      <c r="B13712" s="10" t="s">
        <v>2077</v>
      </c>
      <c r="C13712">
        <v>15</v>
      </c>
      <c r="D13712">
        <v>-10.33</v>
      </c>
      <c r="E13712">
        <v>0.7</v>
      </c>
      <c r="F13712" t="s">
        <v>2362</v>
      </c>
      <c r="H13712">
        <v>20219.469000000001</v>
      </c>
      <c r="I13712">
        <v>97841.259000000005</v>
      </c>
      <c r="J13712" t="s">
        <v>1586</v>
      </c>
      <c r="T13712">
        <f t="shared" si="241"/>
        <v>-9.6300000000000008</v>
      </c>
      <c r="U13712">
        <v>-9.6300000000000008</v>
      </c>
    </row>
    <row r="13713" spans="1:21" x14ac:dyDescent="0.2">
      <c r="A13713" t="s">
        <v>2391</v>
      </c>
      <c r="B13713" s="10" t="s">
        <v>2079</v>
      </c>
      <c r="C13713">
        <v>20.399999999999999</v>
      </c>
      <c r="D13713">
        <v>-15.73</v>
      </c>
      <c r="E13713">
        <v>5.4</v>
      </c>
      <c r="F13713" t="s">
        <v>2277</v>
      </c>
      <c r="H13713">
        <v>20219.469000000001</v>
      </c>
      <c r="I13713">
        <v>97841.259000000005</v>
      </c>
      <c r="J13713" t="s">
        <v>1586</v>
      </c>
      <c r="T13713">
        <f t="shared" si="241"/>
        <v>-10.33</v>
      </c>
      <c r="U13713">
        <v>-10.33</v>
      </c>
    </row>
    <row r="13714" spans="1:21" x14ac:dyDescent="0.2">
      <c r="A13714" t="s">
        <v>2392</v>
      </c>
      <c r="B13714" s="10" t="s">
        <v>1706</v>
      </c>
      <c r="C13714">
        <v>8</v>
      </c>
      <c r="D13714">
        <v>-3.14</v>
      </c>
      <c r="E13714">
        <v>8</v>
      </c>
      <c r="F13714" t="s">
        <v>1760</v>
      </c>
      <c r="H13714">
        <v>20212.687999999998</v>
      </c>
      <c r="I13714">
        <v>97897.774000000005</v>
      </c>
      <c r="J13714" t="s">
        <v>1586</v>
      </c>
      <c r="T13714">
        <f t="shared" si="241"/>
        <v>4.8599999999999994</v>
      </c>
      <c r="U13714">
        <v>4.8599999999999994</v>
      </c>
    </row>
    <row r="13715" spans="1:21" x14ac:dyDescent="0.2">
      <c r="A13715" t="s">
        <v>2392</v>
      </c>
      <c r="B13715" s="10" t="s">
        <v>1722</v>
      </c>
      <c r="C13715">
        <v>9.8000000000000007</v>
      </c>
      <c r="D13715">
        <v>-4.9400000000000004</v>
      </c>
      <c r="E13715">
        <v>1.8</v>
      </c>
      <c r="F13715" t="s">
        <v>1690</v>
      </c>
      <c r="H13715">
        <v>20212.687999999998</v>
      </c>
      <c r="I13715">
        <v>97897.774000000005</v>
      </c>
      <c r="J13715" t="s">
        <v>1586</v>
      </c>
      <c r="T13715">
        <f t="shared" si="241"/>
        <v>-3.1400000000000006</v>
      </c>
      <c r="U13715">
        <v>-3.1400000000000006</v>
      </c>
    </row>
    <row r="13716" spans="1:21" x14ac:dyDescent="0.2">
      <c r="A13716" t="s">
        <v>2392</v>
      </c>
      <c r="B13716" s="10" t="s">
        <v>1693</v>
      </c>
      <c r="C13716">
        <v>11</v>
      </c>
      <c r="D13716">
        <v>-6.14</v>
      </c>
      <c r="E13716">
        <v>1.2</v>
      </c>
      <c r="F13716" t="s">
        <v>2159</v>
      </c>
      <c r="H13716">
        <v>20212.687999999998</v>
      </c>
      <c r="I13716">
        <v>97897.774000000005</v>
      </c>
      <c r="J13716" t="s">
        <v>1586</v>
      </c>
      <c r="T13716">
        <f t="shared" si="241"/>
        <v>-4.9399999999999995</v>
      </c>
      <c r="U13716">
        <v>-4.9399999999999995</v>
      </c>
    </row>
    <row r="13717" spans="1:21" x14ac:dyDescent="0.2">
      <c r="A13717" t="s">
        <v>2392</v>
      </c>
      <c r="B13717" s="10" t="s">
        <v>1215</v>
      </c>
      <c r="C13717">
        <v>24</v>
      </c>
      <c r="D13717">
        <v>-19.14</v>
      </c>
      <c r="E13717">
        <v>13</v>
      </c>
      <c r="F13717" t="s">
        <v>1874</v>
      </c>
      <c r="H13717">
        <v>20212.687999999998</v>
      </c>
      <c r="I13717">
        <v>97897.774000000005</v>
      </c>
      <c r="J13717" t="s">
        <v>1586</v>
      </c>
      <c r="T13717">
        <f t="shared" si="241"/>
        <v>-6.1400000000000006</v>
      </c>
      <c r="U13717">
        <v>-6.1400000000000006</v>
      </c>
    </row>
    <row r="13718" spans="1:21" x14ac:dyDescent="0.2">
      <c r="A13718" t="s">
        <v>2392</v>
      </c>
      <c r="B13718" s="10" t="s">
        <v>2388</v>
      </c>
      <c r="C13718">
        <v>25.2</v>
      </c>
      <c r="D13718">
        <v>-20.34</v>
      </c>
      <c r="E13718">
        <v>1.2</v>
      </c>
      <c r="F13718" t="s">
        <v>2361</v>
      </c>
      <c r="H13718">
        <v>20212.687999999998</v>
      </c>
      <c r="I13718">
        <v>97897.774000000005</v>
      </c>
      <c r="J13718" t="s">
        <v>1586</v>
      </c>
      <c r="T13718">
        <f t="shared" si="241"/>
        <v>-19.14</v>
      </c>
      <c r="U13718">
        <v>-19.14</v>
      </c>
    </row>
    <row r="13719" spans="1:21" x14ac:dyDescent="0.2">
      <c r="A13719" t="s">
        <v>2392</v>
      </c>
      <c r="B13719" s="10" t="s">
        <v>2077</v>
      </c>
      <c r="C13719">
        <v>25.8</v>
      </c>
      <c r="D13719">
        <v>-20.94</v>
      </c>
      <c r="E13719">
        <v>0.6</v>
      </c>
      <c r="F13719" t="s">
        <v>2362</v>
      </c>
      <c r="H13719">
        <v>20212.687999999998</v>
      </c>
      <c r="I13719">
        <v>97897.774000000005</v>
      </c>
      <c r="J13719" t="s">
        <v>1586</v>
      </c>
      <c r="T13719">
        <f t="shared" si="241"/>
        <v>-20.34</v>
      </c>
      <c r="U13719">
        <v>-20.34</v>
      </c>
    </row>
    <row r="13720" spans="1:21" x14ac:dyDescent="0.2">
      <c r="A13720" t="s">
        <v>2392</v>
      </c>
      <c r="B13720" s="10" t="s">
        <v>2079</v>
      </c>
      <c r="C13720">
        <v>31.1</v>
      </c>
      <c r="D13720">
        <v>-26.24</v>
      </c>
      <c r="E13720">
        <v>5.3</v>
      </c>
      <c r="F13720" t="s">
        <v>2277</v>
      </c>
      <c r="H13720">
        <v>20212.687999999998</v>
      </c>
      <c r="I13720">
        <v>97897.774000000005</v>
      </c>
      <c r="J13720" t="s">
        <v>1586</v>
      </c>
      <c r="T13720">
        <f t="shared" si="241"/>
        <v>-20.939999999999998</v>
      </c>
      <c r="U13720">
        <v>-20.939999999999998</v>
      </c>
    </row>
    <row r="13721" spans="1:21" x14ac:dyDescent="0.2">
      <c r="A13721" t="s">
        <v>2393</v>
      </c>
      <c r="B13721" s="10" t="s">
        <v>2536</v>
      </c>
      <c r="C13721">
        <v>10.5</v>
      </c>
      <c r="D13721">
        <v>-6.16</v>
      </c>
      <c r="E13721">
        <v>10.5</v>
      </c>
      <c r="F13721" t="s">
        <v>2537</v>
      </c>
      <c r="H13721">
        <v>20196.933000000001</v>
      </c>
      <c r="I13721">
        <v>97880.256999999998</v>
      </c>
      <c r="J13721" t="s">
        <v>1586</v>
      </c>
      <c r="T13721">
        <f t="shared" si="241"/>
        <v>4.34</v>
      </c>
      <c r="U13721">
        <v>4.34</v>
      </c>
    </row>
    <row r="13722" spans="1:21" x14ac:dyDescent="0.2">
      <c r="A13722" t="s">
        <v>2393</v>
      </c>
      <c r="B13722" s="10" t="s">
        <v>2538</v>
      </c>
      <c r="C13722">
        <v>20</v>
      </c>
      <c r="D13722">
        <v>-15.66</v>
      </c>
      <c r="E13722">
        <v>9.5</v>
      </c>
      <c r="F13722" t="s">
        <v>1874</v>
      </c>
      <c r="H13722">
        <v>20196.933000000001</v>
      </c>
      <c r="I13722">
        <v>97880.256999999998</v>
      </c>
      <c r="J13722" t="s">
        <v>1586</v>
      </c>
      <c r="T13722">
        <f t="shared" si="241"/>
        <v>-6.16</v>
      </c>
      <c r="U13722">
        <v>-6.16</v>
      </c>
    </row>
    <row r="13723" spans="1:21" x14ac:dyDescent="0.2">
      <c r="A13723" t="s">
        <v>2393</v>
      </c>
      <c r="B13723" s="10" t="s">
        <v>2539</v>
      </c>
      <c r="C13723">
        <v>22</v>
      </c>
      <c r="D13723">
        <v>-17.66</v>
      </c>
      <c r="E13723">
        <v>2</v>
      </c>
      <c r="F13723" t="s">
        <v>2540</v>
      </c>
      <c r="H13723">
        <v>20196.933000000001</v>
      </c>
      <c r="I13723">
        <v>97880.256999999998</v>
      </c>
      <c r="J13723" t="s">
        <v>1586</v>
      </c>
      <c r="T13723">
        <f t="shared" si="241"/>
        <v>-15.66</v>
      </c>
      <c r="U13723">
        <v>-15.66</v>
      </c>
    </row>
    <row r="13724" spans="1:21" x14ac:dyDescent="0.2">
      <c r="A13724" t="s">
        <v>2393</v>
      </c>
      <c r="B13724" s="10" t="s">
        <v>2541</v>
      </c>
      <c r="C13724">
        <v>22.5</v>
      </c>
      <c r="D13724">
        <v>-18.16</v>
      </c>
      <c r="E13724">
        <v>0.5</v>
      </c>
      <c r="F13724" t="s">
        <v>2542</v>
      </c>
      <c r="H13724">
        <v>20196.933000000001</v>
      </c>
      <c r="I13724">
        <v>97880.256999999998</v>
      </c>
      <c r="J13724" t="s">
        <v>1586</v>
      </c>
      <c r="T13724">
        <f t="shared" si="241"/>
        <v>-17.66</v>
      </c>
      <c r="U13724">
        <v>-17.66</v>
      </c>
    </row>
    <row r="13725" spans="1:21" x14ac:dyDescent="0.2">
      <c r="A13725" t="s">
        <v>2393</v>
      </c>
      <c r="B13725" s="10" t="s">
        <v>2543</v>
      </c>
      <c r="C13725">
        <v>27.6</v>
      </c>
      <c r="D13725">
        <v>-23.16</v>
      </c>
      <c r="E13725">
        <v>5</v>
      </c>
      <c r="F13725" t="s">
        <v>2544</v>
      </c>
      <c r="H13725">
        <v>20196.933000000001</v>
      </c>
      <c r="I13725">
        <v>97880.256999999998</v>
      </c>
      <c r="J13725" t="s">
        <v>1586</v>
      </c>
      <c r="T13725">
        <f t="shared" si="241"/>
        <v>-18.16</v>
      </c>
      <c r="U13725">
        <v>-18.16</v>
      </c>
    </row>
    <row r="13726" spans="1:21" x14ac:dyDescent="0.2">
      <c r="A13726" t="s">
        <v>2394</v>
      </c>
      <c r="B13726" s="10" t="s">
        <v>1714</v>
      </c>
      <c r="C13726">
        <v>3.06</v>
      </c>
      <c r="D13726">
        <v>1.34</v>
      </c>
      <c r="E13726">
        <v>3.06</v>
      </c>
      <c r="F13726" t="s">
        <v>1756</v>
      </c>
      <c r="H13726">
        <v>20181.240000000002</v>
      </c>
      <c r="I13726">
        <v>97862.599000000002</v>
      </c>
      <c r="J13726" t="s">
        <v>1586</v>
      </c>
      <c r="T13726">
        <f t="shared" si="241"/>
        <v>4.4000000000000004</v>
      </c>
      <c r="U13726">
        <v>4.4000000000000004</v>
      </c>
    </row>
    <row r="13727" spans="1:21" x14ac:dyDescent="0.2">
      <c r="A13727" t="s">
        <v>2394</v>
      </c>
      <c r="B13727" s="10" t="s">
        <v>1722</v>
      </c>
      <c r="C13727">
        <v>10.16</v>
      </c>
      <c r="D13727">
        <v>-5.76</v>
      </c>
      <c r="E13727">
        <v>7.1</v>
      </c>
      <c r="F13727" t="s">
        <v>1690</v>
      </c>
      <c r="H13727">
        <v>20181.240000000002</v>
      </c>
      <c r="I13727">
        <v>97862.599000000002</v>
      </c>
      <c r="J13727" t="s">
        <v>1586</v>
      </c>
      <c r="T13727">
        <f t="shared" si="241"/>
        <v>1.3399999999999999</v>
      </c>
      <c r="U13727">
        <v>1.3399999999999999</v>
      </c>
    </row>
    <row r="13728" spans="1:21" x14ac:dyDescent="0.2">
      <c r="A13728" t="s">
        <v>2394</v>
      </c>
      <c r="B13728" s="10" t="s">
        <v>1711</v>
      </c>
      <c r="C13728">
        <v>11.06</v>
      </c>
      <c r="D13728">
        <v>-6.66</v>
      </c>
      <c r="E13728">
        <v>0.9</v>
      </c>
      <c r="F13728" t="s">
        <v>1870</v>
      </c>
      <c r="H13728">
        <v>20181.240000000002</v>
      </c>
      <c r="I13728">
        <v>97862.599000000002</v>
      </c>
      <c r="J13728" t="s">
        <v>1586</v>
      </c>
      <c r="T13728">
        <f t="shared" si="241"/>
        <v>-5.76</v>
      </c>
      <c r="U13728">
        <v>-5.76</v>
      </c>
    </row>
    <row r="13729" spans="1:21" x14ac:dyDescent="0.2">
      <c r="A13729" t="s">
        <v>2394</v>
      </c>
      <c r="B13729" s="10" t="s">
        <v>1215</v>
      </c>
      <c r="C13729">
        <v>17.559999999999999</v>
      </c>
      <c r="D13729">
        <v>-13.16</v>
      </c>
      <c r="E13729">
        <v>6.5</v>
      </c>
      <c r="F13729" t="s">
        <v>1874</v>
      </c>
      <c r="H13729">
        <v>20181.240000000002</v>
      </c>
      <c r="I13729">
        <v>97862.599000000002</v>
      </c>
      <c r="J13729" t="s">
        <v>1586</v>
      </c>
      <c r="T13729">
        <f t="shared" si="241"/>
        <v>-6.66</v>
      </c>
      <c r="U13729">
        <v>-6.66</v>
      </c>
    </row>
    <row r="13730" spans="1:21" x14ac:dyDescent="0.2">
      <c r="A13730" t="s">
        <v>2395</v>
      </c>
      <c r="B13730" s="10" t="s">
        <v>1714</v>
      </c>
      <c r="C13730">
        <v>7.2</v>
      </c>
      <c r="D13730">
        <v>1.77</v>
      </c>
      <c r="E13730">
        <v>7.2</v>
      </c>
      <c r="F13730" t="s">
        <v>1756</v>
      </c>
      <c r="H13730">
        <v>20172.824000000001</v>
      </c>
      <c r="I13730">
        <v>97905.926999999996</v>
      </c>
      <c r="J13730" t="s">
        <v>1586</v>
      </c>
      <c r="T13730">
        <f t="shared" si="241"/>
        <v>8.9700000000000006</v>
      </c>
      <c r="U13730">
        <v>8.9700000000000006</v>
      </c>
    </row>
    <row r="13731" spans="1:21" x14ac:dyDescent="0.2">
      <c r="A13731" t="s">
        <v>2395</v>
      </c>
      <c r="B13731" s="10" t="s">
        <v>1722</v>
      </c>
      <c r="C13731">
        <v>13.1</v>
      </c>
      <c r="D13731">
        <v>-4.13</v>
      </c>
      <c r="E13731">
        <v>5.9</v>
      </c>
      <c r="F13731" t="s">
        <v>1690</v>
      </c>
      <c r="H13731">
        <v>20172.824000000001</v>
      </c>
      <c r="I13731">
        <v>97905.926999999996</v>
      </c>
      <c r="J13731" t="s">
        <v>1586</v>
      </c>
      <c r="T13731">
        <f t="shared" si="241"/>
        <v>1.7700000000000005</v>
      </c>
      <c r="U13731">
        <v>1.7700000000000005</v>
      </c>
    </row>
    <row r="13732" spans="1:21" x14ac:dyDescent="0.2">
      <c r="A13732" t="s">
        <v>2395</v>
      </c>
      <c r="B13732" s="10" t="s">
        <v>1693</v>
      </c>
      <c r="C13732">
        <v>15.4</v>
      </c>
      <c r="D13732">
        <v>-6.43</v>
      </c>
      <c r="E13732">
        <v>2.2999999999999998</v>
      </c>
      <c r="F13732" t="s">
        <v>2159</v>
      </c>
      <c r="H13732">
        <v>20172.824000000001</v>
      </c>
      <c r="I13732">
        <v>97905.926999999996</v>
      </c>
      <c r="J13732" t="s">
        <v>1586</v>
      </c>
      <c r="T13732">
        <f t="shared" si="241"/>
        <v>-4.13</v>
      </c>
      <c r="U13732">
        <v>-4.13</v>
      </c>
    </row>
    <row r="13733" spans="1:21" x14ac:dyDescent="0.2">
      <c r="A13733" t="s">
        <v>2395</v>
      </c>
      <c r="B13733" s="10" t="s">
        <v>1215</v>
      </c>
      <c r="C13733">
        <v>20.399999999999999</v>
      </c>
      <c r="D13733">
        <v>-11.43</v>
      </c>
      <c r="E13733">
        <v>5</v>
      </c>
      <c r="F13733" t="s">
        <v>1874</v>
      </c>
      <c r="H13733">
        <v>20172.824000000001</v>
      </c>
      <c r="I13733">
        <v>97905.926999999996</v>
      </c>
      <c r="J13733" t="s">
        <v>1586</v>
      </c>
      <c r="T13733">
        <f t="shared" si="241"/>
        <v>-6.43</v>
      </c>
      <c r="U13733">
        <v>-6.43</v>
      </c>
    </row>
    <row r="13734" spans="1:21" x14ac:dyDescent="0.2">
      <c r="A13734" t="s">
        <v>2396</v>
      </c>
      <c r="B13734" s="10" t="s">
        <v>1714</v>
      </c>
      <c r="C13734">
        <v>8.5</v>
      </c>
      <c r="D13734">
        <v>-1.08</v>
      </c>
      <c r="E13734">
        <v>8.5</v>
      </c>
      <c r="F13734" t="s">
        <v>1756</v>
      </c>
      <c r="H13734">
        <v>20145.165000000001</v>
      </c>
      <c r="I13734">
        <v>97874.960999999996</v>
      </c>
      <c r="J13734" t="s">
        <v>1586</v>
      </c>
      <c r="T13734">
        <f t="shared" si="241"/>
        <v>7.42</v>
      </c>
      <c r="U13734">
        <v>7.42</v>
      </c>
    </row>
    <row r="13735" spans="1:21" x14ac:dyDescent="0.2">
      <c r="A13735" t="s">
        <v>2396</v>
      </c>
      <c r="B13735" s="10" t="s">
        <v>1722</v>
      </c>
      <c r="C13735">
        <v>11.8</v>
      </c>
      <c r="D13735">
        <v>-4.38</v>
      </c>
      <c r="E13735">
        <v>3.3</v>
      </c>
      <c r="F13735" t="s">
        <v>1690</v>
      </c>
      <c r="H13735">
        <v>20145.165000000001</v>
      </c>
      <c r="I13735">
        <v>97874.960999999996</v>
      </c>
      <c r="J13735" t="s">
        <v>1586</v>
      </c>
      <c r="T13735">
        <f t="shared" si="241"/>
        <v>-1.08</v>
      </c>
      <c r="U13735">
        <v>-1.08</v>
      </c>
    </row>
    <row r="13736" spans="1:21" x14ac:dyDescent="0.2">
      <c r="A13736" t="s">
        <v>2396</v>
      </c>
      <c r="B13736" s="10" t="s">
        <v>1711</v>
      </c>
      <c r="C13736">
        <v>13.2</v>
      </c>
      <c r="D13736">
        <v>-5.78</v>
      </c>
      <c r="E13736">
        <v>1.4</v>
      </c>
      <c r="F13736" t="s">
        <v>1870</v>
      </c>
      <c r="H13736">
        <v>20145.165000000001</v>
      </c>
      <c r="I13736">
        <v>97874.960999999996</v>
      </c>
      <c r="J13736" t="s">
        <v>1586</v>
      </c>
      <c r="T13736">
        <f t="shared" si="241"/>
        <v>-4.3800000000000008</v>
      </c>
      <c r="U13736">
        <v>-4.3800000000000008</v>
      </c>
    </row>
    <row r="13737" spans="1:21" x14ac:dyDescent="0.2">
      <c r="A13737" t="s">
        <v>2396</v>
      </c>
      <c r="B13737" s="10" t="s">
        <v>1693</v>
      </c>
      <c r="C13737">
        <v>13.8</v>
      </c>
      <c r="D13737">
        <v>-6.38</v>
      </c>
      <c r="E13737">
        <v>0.6</v>
      </c>
      <c r="F13737" t="s">
        <v>2159</v>
      </c>
      <c r="H13737">
        <v>20145.165000000001</v>
      </c>
      <c r="I13737">
        <v>97874.960999999996</v>
      </c>
      <c r="J13737" t="s">
        <v>1586</v>
      </c>
      <c r="T13737">
        <f t="shared" si="241"/>
        <v>-5.78</v>
      </c>
      <c r="U13737">
        <v>-5.78</v>
      </c>
    </row>
    <row r="13738" spans="1:21" x14ac:dyDescent="0.2">
      <c r="A13738" t="s">
        <v>2396</v>
      </c>
      <c r="B13738" s="10" t="s">
        <v>1215</v>
      </c>
      <c r="C13738">
        <v>18.899999999999999</v>
      </c>
      <c r="D13738">
        <v>-11.48</v>
      </c>
      <c r="E13738">
        <v>5.0999999999999996</v>
      </c>
      <c r="F13738" t="s">
        <v>1874</v>
      </c>
      <c r="H13738">
        <v>20145.165000000001</v>
      </c>
      <c r="I13738">
        <v>97874.960999999996</v>
      </c>
      <c r="J13738" t="s">
        <v>1586</v>
      </c>
      <c r="T13738">
        <f t="shared" si="241"/>
        <v>-6.3800000000000008</v>
      </c>
      <c r="U13738">
        <v>-6.3800000000000008</v>
      </c>
    </row>
    <row r="13739" spans="1:21" x14ac:dyDescent="0.2">
      <c r="A13739" t="s">
        <v>2397</v>
      </c>
      <c r="B13739" s="10" t="s">
        <v>1714</v>
      </c>
      <c r="C13739">
        <v>8.1999999999999993</v>
      </c>
      <c r="D13739">
        <v>1.74</v>
      </c>
      <c r="E13739">
        <v>8.1999999999999993</v>
      </c>
      <c r="F13739" t="s">
        <v>1756</v>
      </c>
      <c r="H13739">
        <v>20132.226999999999</v>
      </c>
      <c r="I13739">
        <v>97912.691000000006</v>
      </c>
      <c r="J13739" t="s">
        <v>1586</v>
      </c>
      <c r="T13739">
        <f t="shared" si="241"/>
        <v>9.94</v>
      </c>
      <c r="U13739">
        <v>9.94</v>
      </c>
    </row>
    <row r="13740" spans="1:21" x14ac:dyDescent="0.2">
      <c r="A13740" t="s">
        <v>2397</v>
      </c>
      <c r="B13740" s="10" t="s">
        <v>1722</v>
      </c>
      <c r="C13740">
        <v>14.5</v>
      </c>
      <c r="D13740">
        <v>-4.5599999999999996</v>
      </c>
      <c r="E13740">
        <v>6.3</v>
      </c>
      <c r="F13740" t="s">
        <v>1690</v>
      </c>
      <c r="H13740">
        <v>20132.226999999999</v>
      </c>
      <c r="I13740">
        <v>97912.691000000006</v>
      </c>
      <c r="J13740" t="s">
        <v>1586</v>
      </c>
      <c r="T13740">
        <f t="shared" si="241"/>
        <v>1.7400000000000002</v>
      </c>
      <c r="U13740">
        <v>1.7400000000000002</v>
      </c>
    </row>
    <row r="13741" spans="1:21" x14ac:dyDescent="0.2">
      <c r="A13741" t="s">
        <v>2397</v>
      </c>
      <c r="B13741" s="10" t="s">
        <v>1215</v>
      </c>
      <c r="C13741">
        <v>20.5</v>
      </c>
      <c r="D13741">
        <v>-10.56</v>
      </c>
      <c r="E13741">
        <v>6</v>
      </c>
      <c r="F13741" t="s">
        <v>1874</v>
      </c>
      <c r="H13741">
        <v>20132.226999999999</v>
      </c>
      <c r="I13741">
        <v>97912.691000000006</v>
      </c>
      <c r="J13741" t="s">
        <v>1586</v>
      </c>
      <c r="T13741">
        <f t="shared" si="241"/>
        <v>-4.5600000000000005</v>
      </c>
      <c r="U13741">
        <v>-4.5600000000000005</v>
      </c>
    </row>
    <row r="13742" spans="1:21" x14ac:dyDescent="0.2">
      <c r="A13742" t="s">
        <v>2398</v>
      </c>
      <c r="B13742" s="10" t="s">
        <v>1714</v>
      </c>
      <c r="C13742">
        <v>8</v>
      </c>
      <c r="D13742">
        <v>-0.3</v>
      </c>
      <c r="E13742">
        <v>8</v>
      </c>
      <c r="F13742" t="s">
        <v>1756</v>
      </c>
      <c r="H13742">
        <v>20105.204000000002</v>
      </c>
      <c r="I13742">
        <v>97892.373999999996</v>
      </c>
      <c r="J13742" t="s">
        <v>1586</v>
      </c>
      <c r="T13742">
        <f t="shared" si="241"/>
        <v>7.7</v>
      </c>
      <c r="U13742">
        <v>7.7</v>
      </c>
    </row>
    <row r="13743" spans="1:21" x14ac:dyDescent="0.2">
      <c r="A13743" t="s">
        <v>2398</v>
      </c>
      <c r="B13743" s="10" t="s">
        <v>1722</v>
      </c>
      <c r="C13743">
        <v>13</v>
      </c>
      <c r="D13743">
        <v>-5.3</v>
      </c>
      <c r="E13743">
        <v>5</v>
      </c>
      <c r="F13743" t="s">
        <v>1690</v>
      </c>
      <c r="H13743">
        <v>20105.204000000002</v>
      </c>
      <c r="I13743">
        <v>97892.373999999996</v>
      </c>
      <c r="J13743" t="s">
        <v>1586</v>
      </c>
      <c r="T13743">
        <f t="shared" si="241"/>
        <v>-0.29999999999999982</v>
      </c>
      <c r="U13743">
        <v>-0.29999999999999982</v>
      </c>
    </row>
    <row r="13744" spans="1:21" x14ac:dyDescent="0.2">
      <c r="A13744" t="s">
        <v>2398</v>
      </c>
      <c r="B13744" s="10" t="s">
        <v>1711</v>
      </c>
      <c r="C13744">
        <v>13.5</v>
      </c>
      <c r="D13744">
        <v>-5.8</v>
      </c>
      <c r="E13744">
        <v>0.5</v>
      </c>
      <c r="F13744" t="s">
        <v>1870</v>
      </c>
      <c r="H13744">
        <v>20105.204000000002</v>
      </c>
      <c r="I13744">
        <v>97892.373999999996</v>
      </c>
      <c r="J13744" t="s">
        <v>1586</v>
      </c>
      <c r="T13744">
        <f t="shared" si="241"/>
        <v>-5.3</v>
      </c>
      <c r="U13744">
        <v>-5.3</v>
      </c>
    </row>
    <row r="13745" spans="1:21" x14ac:dyDescent="0.2">
      <c r="A13745" t="s">
        <v>2398</v>
      </c>
      <c r="B13745" s="10" t="s">
        <v>1693</v>
      </c>
      <c r="C13745">
        <v>15.8</v>
      </c>
      <c r="D13745">
        <v>-8.1</v>
      </c>
      <c r="E13745">
        <v>2.2999999999999998</v>
      </c>
      <c r="F13745" t="s">
        <v>2159</v>
      </c>
      <c r="H13745">
        <v>20105.204000000002</v>
      </c>
      <c r="I13745">
        <v>97892.373999999996</v>
      </c>
      <c r="J13745" t="s">
        <v>1586</v>
      </c>
      <c r="T13745">
        <f t="shared" si="241"/>
        <v>-5.8</v>
      </c>
      <c r="U13745">
        <v>-5.8</v>
      </c>
    </row>
    <row r="13746" spans="1:21" x14ac:dyDescent="0.2">
      <c r="A13746" t="s">
        <v>2398</v>
      </c>
      <c r="B13746" s="10" t="s">
        <v>1215</v>
      </c>
      <c r="C13746">
        <v>20.88</v>
      </c>
      <c r="D13746">
        <v>-13.18</v>
      </c>
      <c r="E13746">
        <v>5.08</v>
      </c>
      <c r="F13746" t="s">
        <v>1874</v>
      </c>
      <c r="H13746">
        <v>20105.204000000002</v>
      </c>
      <c r="I13746">
        <v>97892.373999999996</v>
      </c>
      <c r="J13746" t="s">
        <v>1586</v>
      </c>
      <c r="T13746">
        <f t="shared" si="241"/>
        <v>-8.1</v>
      </c>
      <c r="U13746">
        <v>-8.1</v>
      </c>
    </row>
    <row r="13747" spans="1:21" x14ac:dyDescent="0.2">
      <c r="A13747" t="s">
        <v>2399</v>
      </c>
      <c r="B13747" s="10" t="s">
        <v>1714</v>
      </c>
      <c r="C13747">
        <v>6</v>
      </c>
      <c r="D13747">
        <v>-0.11</v>
      </c>
      <c r="E13747">
        <v>6</v>
      </c>
      <c r="F13747" t="s">
        <v>1756</v>
      </c>
      <c r="H13747">
        <v>20096.955999999998</v>
      </c>
      <c r="I13747">
        <v>97922.683000000005</v>
      </c>
      <c r="J13747" t="s">
        <v>1586</v>
      </c>
      <c r="T13747">
        <f t="shared" si="241"/>
        <v>5.89</v>
      </c>
      <c r="U13747">
        <v>5.89</v>
      </c>
    </row>
    <row r="13748" spans="1:21" x14ac:dyDescent="0.2">
      <c r="A13748" t="s">
        <v>2399</v>
      </c>
      <c r="B13748" s="10" t="s">
        <v>1722</v>
      </c>
      <c r="C13748">
        <v>10.7</v>
      </c>
      <c r="D13748">
        <v>-4.8099999999999996</v>
      </c>
      <c r="E13748">
        <v>4.7</v>
      </c>
      <c r="F13748" t="s">
        <v>1690</v>
      </c>
      <c r="H13748">
        <v>20096.955999999998</v>
      </c>
      <c r="I13748">
        <v>97922.683000000005</v>
      </c>
      <c r="J13748" t="s">
        <v>1586</v>
      </c>
      <c r="T13748">
        <f t="shared" si="241"/>
        <v>-0.10999999999999943</v>
      </c>
      <c r="U13748">
        <v>-0.10999999999999943</v>
      </c>
    </row>
    <row r="13749" spans="1:21" x14ac:dyDescent="0.2">
      <c r="A13749" t="s">
        <v>2399</v>
      </c>
      <c r="B13749" s="10" t="s">
        <v>1711</v>
      </c>
      <c r="C13749">
        <v>11.2</v>
      </c>
      <c r="D13749">
        <v>-5.31</v>
      </c>
      <c r="E13749">
        <v>0.5</v>
      </c>
      <c r="F13749" t="s">
        <v>1870</v>
      </c>
      <c r="H13749">
        <v>20096.955999999998</v>
      </c>
      <c r="I13749">
        <v>97922.683000000005</v>
      </c>
      <c r="J13749" t="s">
        <v>1586</v>
      </c>
      <c r="T13749">
        <f t="shared" si="241"/>
        <v>-4.8099999999999996</v>
      </c>
      <c r="U13749">
        <v>-4.8099999999999996</v>
      </c>
    </row>
    <row r="13750" spans="1:21" x14ac:dyDescent="0.2">
      <c r="A13750" t="s">
        <v>2399</v>
      </c>
      <c r="B13750" s="10" t="s">
        <v>1215</v>
      </c>
      <c r="C13750">
        <v>16</v>
      </c>
      <c r="D13750">
        <v>-10.11</v>
      </c>
      <c r="E13750">
        <v>4.8</v>
      </c>
      <c r="F13750" t="s">
        <v>1874</v>
      </c>
      <c r="H13750">
        <v>20096.955999999998</v>
      </c>
      <c r="I13750">
        <v>97922.683000000005</v>
      </c>
      <c r="J13750" t="s">
        <v>1586</v>
      </c>
      <c r="T13750">
        <f t="shared" si="241"/>
        <v>-5.31</v>
      </c>
      <c r="U13750">
        <v>-5.31</v>
      </c>
    </row>
    <row r="13751" spans="1:21" x14ac:dyDescent="0.2">
      <c r="A13751" t="s">
        <v>2400</v>
      </c>
      <c r="B13751" s="10" t="s">
        <v>1714</v>
      </c>
      <c r="C13751">
        <v>6.5</v>
      </c>
      <c r="D13751">
        <v>-0.04</v>
      </c>
      <c r="E13751">
        <v>6.5</v>
      </c>
      <c r="F13751" t="s">
        <v>1756</v>
      </c>
      <c r="H13751">
        <v>20067.874</v>
      </c>
      <c r="I13751">
        <v>97906.126999999993</v>
      </c>
      <c r="J13751" t="s">
        <v>1586</v>
      </c>
      <c r="T13751">
        <f t="shared" si="241"/>
        <v>6.46</v>
      </c>
      <c r="U13751">
        <v>6.46</v>
      </c>
    </row>
    <row r="13752" spans="1:21" x14ac:dyDescent="0.2">
      <c r="A13752" t="s">
        <v>2400</v>
      </c>
      <c r="B13752" s="10" t="s">
        <v>1722</v>
      </c>
      <c r="C13752">
        <v>13</v>
      </c>
      <c r="D13752">
        <v>-6.54</v>
      </c>
      <c r="E13752">
        <v>6.5</v>
      </c>
      <c r="F13752" t="s">
        <v>1690</v>
      </c>
      <c r="H13752">
        <v>20067.874</v>
      </c>
      <c r="I13752">
        <v>97906.126999999993</v>
      </c>
      <c r="J13752" t="s">
        <v>1586</v>
      </c>
      <c r="T13752">
        <f t="shared" si="241"/>
        <v>-4.0000000000000036E-2</v>
      </c>
      <c r="U13752">
        <v>-4.0000000000000036E-2</v>
      </c>
    </row>
    <row r="13753" spans="1:21" x14ac:dyDescent="0.2">
      <c r="A13753" t="s">
        <v>2400</v>
      </c>
      <c r="B13753" s="10" t="s">
        <v>1215</v>
      </c>
      <c r="C13753">
        <v>18.899999999999999</v>
      </c>
      <c r="D13753">
        <v>-12.44</v>
      </c>
      <c r="E13753">
        <v>5.9</v>
      </c>
      <c r="F13753" t="s">
        <v>1874</v>
      </c>
      <c r="H13753">
        <v>20067.874</v>
      </c>
      <c r="I13753">
        <v>97906.126999999993</v>
      </c>
      <c r="J13753" t="s">
        <v>1586</v>
      </c>
      <c r="T13753">
        <f t="shared" si="241"/>
        <v>-6.5399999999999991</v>
      </c>
      <c r="U13753">
        <v>-6.5399999999999991</v>
      </c>
    </row>
    <row r="13754" spans="1:21" x14ac:dyDescent="0.2">
      <c r="A13754" t="s">
        <v>2401</v>
      </c>
      <c r="B13754" s="10" t="s">
        <v>1714</v>
      </c>
      <c r="C13754">
        <v>5</v>
      </c>
      <c r="D13754">
        <v>2.2200000000000002</v>
      </c>
      <c r="E13754">
        <v>5</v>
      </c>
      <c r="F13754" t="s">
        <v>1756</v>
      </c>
      <c r="H13754">
        <v>20057.284</v>
      </c>
      <c r="I13754">
        <v>97934.74</v>
      </c>
      <c r="J13754" t="s">
        <v>1586</v>
      </c>
      <c r="T13754">
        <f t="shared" si="241"/>
        <v>7.2200000000000006</v>
      </c>
      <c r="U13754">
        <v>7.2200000000000006</v>
      </c>
    </row>
    <row r="13755" spans="1:21" x14ac:dyDescent="0.2">
      <c r="A13755" t="s">
        <v>2401</v>
      </c>
      <c r="B13755" s="10" t="s">
        <v>1722</v>
      </c>
      <c r="C13755">
        <v>12.2</v>
      </c>
      <c r="D13755">
        <v>-4.9800000000000004</v>
      </c>
      <c r="E13755">
        <v>7.2</v>
      </c>
      <c r="F13755" t="s">
        <v>1690</v>
      </c>
      <c r="H13755">
        <v>20057.284</v>
      </c>
      <c r="I13755">
        <v>97934.74</v>
      </c>
      <c r="J13755" t="s">
        <v>1586</v>
      </c>
      <c r="T13755">
        <f t="shared" si="241"/>
        <v>2.2199999999999998</v>
      </c>
      <c r="U13755">
        <v>2.2199999999999998</v>
      </c>
    </row>
    <row r="13756" spans="1:21" x14ac:dyDescent="0.2">
      <c r="A13756" t="s">
        <v>2401</v>
      </c>
      <c r="B13756" s="10" t="s">
        <v>1711</v>
      </c>
      <c r="C13756">
        <v>15</v>
      </c>
      <c r="D13756">
        <v>-7.78</v>
      </c>
      <c r="E13756">
        <v>2.8</v>
      </c>
      <c r="F13756" t="s">
        <v>1870</v>
      </c>
      <c r="H13756">
        <v>20057.284</v>
      </c>
      <c r="I13756">
        <v>97934.74</v>
      </c>
      <c r="J13756" t="s">
        <v>1586</v>
      </c>
      <c r="T13756">
        <f t="shared" si="241"/>
        <v>-4.9800000000000004</v>
      </c>
      <c r="U13756">
        <v>-4.9800000000000004</v>
      </c>
    </row>
    <row r="13757" spans="1:21" x14ac:dyDescent="0.2">
      <c r="A13757" t="s">
        <v>2401</v>
      </c>
      <c r="B13757" s="10" t="s">
        <v>1215</v>
      </c>
      <c r="C13757">
        <v>21.1</v>
      </c>
      <c r="D13757">
        <v>-13.88</v>
      </c>
      <c r="E13757">
        <v>6.1</v>
      </c>
      <c r="F13757" t="s">
        <v>1874</v>
      </c>
      <c r="H13757">
        <v>20057.284</v>
      </c>
      <c r="I13757">
        <v>97934.74</v>
      </c>
      <c r="J13757" t="s">
        <v>1586</v>
      </c>
      <c r="T13757">
        <f t="shared" si="241"/>
        <v>-7.7800000000000011</v>
      </c>
      <c r="U13757">
        <v>-7.7800000000000011</v>
      </c>
    </row>
    <row r="13758" spans="1:21" x14ac:dyDescent="0.2">
      <c r="A13758" t="s">
        <v>2402</v>
      </c>
      <c r="B13758" s="10" t="s">
        <v>1714</v>
      </c>
      <c r="C13758">
        <v>7.6</v>
      </c>
      <c r="D13758">
        <v>-0.47</v>
      </c>
      <c r="E13758">
        <v>7.6</v>
      </c>
      <c r="F13758" t="s">
        <v>1756</v>
      </c>
      <c r="H13758">
        <v>20029.54</v>
      </c>
      <c r="I13758">
        <v>97922.774999999994</v>
      </c>
      <c r="J13758" t="s">
        <v>1586</v>
      </c>
      <c r="T13758">
        <f t="shared" si="241"/>
        <v>7.13</v>
      </c>
      <c r="U13758">
        <v>7.13</v>
      </c>
    </row>
    <row r="13759" spans="1:21" x14ac:dyDescent="0.2">
      <c r="A13759" t="s">
        <v>2402</v>
      </c>
      <c r="B13759" s="10" t="s">
        <v>1722</v>
      </c>
      <c r="C13759">
        <v>11.3</v>
      </c>
      <c r="D13759">
        <v>-4.17</v>
      </c>
      <c r="E13759">
        <v>3.7</v>
      </c>
      <c r="F13759" t="s">
        <v>1690</v>
      </c>
      <c r="H13759">
        <v>20029.54</v>
      </c>
      <c r="I13759">
        <v>97922.774999999994</v>
      </c>
      <c r="J13759" t="s">
        <v>1586</v>
      </c>
      <c r="T13759">
        <f t="shared" si="241"/>
        <v>-0.46999999999999975</v>
      </c>
      <c r="U13759">
        <v>-0.46999999999999975</v>
      </c>
    </row>
    <row r="13760" spans="1:21" x14ac:dyDescent="0.2">
      <c r="A13760" t="s">
        <v>2402</v>
      </c>
      <c r="B13760" s="10" t="s">
        <v>1711</v>
      </c>
      <c r="C13760">
        <v>17.5</v>
      </c>
      <c r="D13760">
        <v>-10.37</v>
      </c>
      <c r="E13760">
        <v>6.2</v>
      </c>
      <c r="F13760" t="s">
        <v>1870</v>
      </c>
      <c r="H13760">
        <v>20029.54</v>
      </c>
      <c r="I13760">
        <v>97922.774999999994</v>
      </c>
      <c r="J13760" t="s">
        <v>1586</v>
      </c>
      <c r="T13760">
        <f t="shared" si="241"/>
        <v>-4.169999999999999</v>
      </c>
      <c r="U13760">
        <v>-4.169999999999999</v>
      </c>
    </row>
    <row r="13761" spans="1:21" x14ac:dyDescent="0.2">
      <c r="A13761" t="s">
        <v>2402</v>
      </c>
      <c r="B13761" s="10" t="s">
        <v>1693</v>
      </c>
      <c r="C13761">
        <v>20</v>
      </c>
      <c r="D13761">
        <v>-12.87</v>
      </c>
      <c r="E13761">
        <v>2.5</v>
      </c>
      <c r="F13761" t="s">
        <v>2159</v>
      </c>
      <c r="H13761">
        <v>20029.54</v>
      </c>
      <c r="I13761">
        <v>97922.774999999994</v>
      </c>
      <c r="J13761" t="s">
        <v>1586</v>
      </c>
      <c r="T13761">
        <f t="shared" si="241"/>
        <v>-10.37</v>
      </c>
      <c r="U13761">
        <v>-10.37</v>
      </c>
    </row>
    <row r="13762" spans="1:21" x14ac:dyDescent="0.2">
      <c r="A13762" t="s">
        <v>2402</v>
      </c>
      <c r="B13762" s="10" t="s">
        <v>1215</v>
      </c>
      <c r="C13762">
        <v>25.5</v>
      </c>
      <c r="D13762">
        <v>-18.37</v>
      </c>
      <c r="E13762">
        <v>5.5</v>
      </c>
      <c r="F13762" t="s">
        <v>1874</v>
      </c>
      <c r="H13762">
        <v>20029.54</v>
      </c>
      <c r="I13762">
        <v>97922.774999999994</v>
      </c>
      <c r="J13762" t="s">
        <v>1586</v>
      </c>
      <c r="T13762">
        <f t="shared" ref="T13762:T13825" si="242">D13762+E13762</f>
        <v>-12.870000000000001</v>
      </c>
      <c r="U13762">
        <v>-12.870000000000001</v>
      </c>
    </row>
    <row r="13763" spans="1:21" x14ac:dyDescent="0.2">
      <c r="A13763" t="s">
        <v>2403</v>
      </c>
      <c r="B13763" s="10" t="s">
        <v>1687</v>
      </c>
      <c r="C13763">
        <v>7.3</v>
      </c>
      <c r="D13763">
        <v>-0.28000000000000003</v>
      </c>
      <c r="E13763">
        <v>7.3</v>
      </c>
      <c r="F13763" t="s">
        <v>1688</v>
      </c>
      <c r="H13763">
        <v>20023.353999999999</v>
      </c>
      <c r="I13763">
        <v>97952.13</v>
      </c>
      <c r="J13763" t="s">
        <v>1586</v>
      </c>
      <c r="T13763">
        <f t="shared" si="242"/>
        <v>7.02</v>
      </c>
      <c r="U13763">
        <v>7.02</v>
      </c>
    </row>
    <row r="13764" spans="1:21" x14ac:dyDescent="0.2">
      <c r="A13764" t="s">
        <v>2403</v>
      </c>
      <c r="B13764" s="10" t="s">
        <v>1722</v>
      </c>
      <c r="C13764">
        <v>12.8</v>
      </c>
      <c r="D13764">
        <v>-5.78</v>
      </c>
      <c r="E13764">
        <v>5.5</v>
      </c>
      <c r="F13764" t="s">
        <v>1690</v>
      </c>
      <c r="H13764">
        <v>20023.353999999999</v>
      </c>
      <c r="I13764">
        <v>97952.13</v>
      </c>
      <c r="J13764" t="s">
        <v>1586</v>
      </c>
      <c r="T13764">
        <f t="shared" si="242"/>
        <v>-0.28000000000000025</v>
      </c>
      <c r="U13764">
        <v>-0.28000000000000025</v>
      </c>
    </row>
    <row r="13765" spans="1:21" x14ac:dyDescent="0.2">
      <c r="A13765" t="s">
        <v>2403</v>
      </c>
      <c r="B13765" s="10" t="s">
        <v>1711</v>
      </c>
      <c r="C13765">
        <v>17.5</v>
      </c>
      <c r="D13765">
        <v>-10.48</v>
      </c>
      <c r="E13765">
        <v>4.7</v>
      </c>
      <c r="F13765" t="s">
        <v>1870</v>
      </c>
      <c r="H13765">
        <v>20023.353999999999</v>
      </c>
      <c r="I13765">
        <v>97952.13</v>
      </c>
      <c r="J13765" t="s">
        <v>1586</v>
      </c>
      <c r="T13765">
        <f t="shared" si="242"/>
        <v>-5.78</v>
      </c>
      <c r="U13765">
        <v>-5.78</v>
      </c>
    </row>
    <row r="13766" spans="1:21" x14ac:dyDescent="0.2">
      <c r="A13766" t="s">
        <v>2403</v>
      </c>
      <c r="B13766" s="10" t="s">
        <v>1721</v>
      </c>
      <c r="C13766">
        <v>18.3</v>
      </c>
      <c r="D13766">
        <v>-11.28</v>
      </c>
      <c r="E13766">
        <v>0.8</v>
      </c>
      <c r="F13766" t="s">
        <v>1696</v>
      </c>
      <c r="H13766">
        <v>20023.353999999999</v>
      </c>
      <c r="I13766">
        <v>97952.13</v>
      </c>
      <c r="J13766" t="s">
        <v>1586</v>
      </c>
      <c r="T13766">
        <f t="shared" si="242"/>
        <v>-10.479999999999999</v>
      </c>
      <c r="U13766">
        <v>-10.479999999999999</v>
      </c>
    </row>
    <row r="13767" spans="1:21" x14ac:dyDescent="0.2">
      <c r="A13767" t="s">
        <v>2403</v>
      </c>
      <c r="B13767" s="10" t="s">
        <v>1215</v>
      </c>
      <c r="C13767">
        <v>19.7</v>
      </c>
      <c r="D13767">
        <v>-12.68</v>
      </c>
      <c r="E13767">
        <v>1.4</v>
      </c>
      <c r="F13767" t="s">
        <v>1874</v>
      </c>
      <c r="H13767">
        <v>20023.353999999999</v>
      </c>
      <c r="I13767">
        <v>97952.13</v>
      </c>
      <c r="J13767" t="s">
        <v>1586</v>
      </c>
      <c r="T13767">
        <f t="shared" si="242"/>
        <v>-11.28</v>
      </c>
      <c r="U13767">
        <v>-11.28</v>
      </c>
    </row>
    <row r="13768" spans="1:21" x14ac:dyDescent="0.2">
      <c r="A13768" t="s">
        <v>2403</v>
      </c>
      <c r="B13768" s="10" t="s">
        <v>2388</v>
      </c>
      <c r="C13768">
        <v>21.8</v>
      </c>
      <c r="D13768">
        <v>-14.78</v>
      </c>
      <c r="E13768">
        <v>2.1</v>
      </c>
      <c r="F13768" t="s">
        <v>2361</v>
      </c>
      <c r="H13768">
        <v>20023.353999999999</v>
      </c>
      <c r="I13768">
        <v>97952.13</v>
      </c>
      <c r="J13768" t="s">
        <v>1586</v>
      </c>
      <c r="T13768">
        <f t="shared" si="242"/>
        <v>-12.68</v>
      </c>
      <c r="U13768">
        <v>-12.68</v>
      </c>
    </row>
    <row r="13769" spans="1:21" x14ac:dyDescent="0.2">
      <c r="A13769" t="s">
        <v>1559</v>
      </c>
      <c r="B13769" s="10" t="s">
        <v>1714</v>
      </c>
      <c r="C13769">
        <v>3.06</v>
      </c>
      <c r="D13769">
        <v>1.05</v>
      </c>
      <c r="E13769">
        <v>3.06</v>
      </c>
      <c r="F13769" t="s">
        <v>1756</v>
      </c>
      <c r="H13769">
        <v>19857.3</v>
      </c>
      <c r="I13769">
        <v>98099.66</v>
      </c>
      <c r="J13769" t="s">
        <v>1586</v>
      </c>
      <c r="T13769">
        <f t="shared" si="242"/>
        <v>4.1100000000000003</v>
      </c>
      <c r="U13769">
        <v>4.1100000000000003</v>
      </c>
    </row>
    <row r="13770" spans="1:21" x14ac:dyDescent="0.2">
      <c r="A13770" t="s">
        <v>1559</v>
      </c>
      <c r="B13770" s="10" t="s">
        <v>1722</v>
      </c>
      <c r="C13770">
        <v>10.16</v>
      </c>
      <c r="D13770">
        <v>-6.05</v>
      </c>
      <c r="E13770">
        <v>7.1</v>
      </c>
      <c r="F13770" t="s">
        <v>1690</v>
      </c>
      <c r="H13770">
        <v>19857.3</v>
      </c>
      <c r="I13770">
        <v>98099.66</v>
      </c>
      <c r="J13770" t="s">
        <v>1586</v>
      </c>
      <c r="T13770">
        <f t="shared" si="242"/>
        <v>1.0499999999999998</v>
      </c>
      <c r="U13770">
        <v>1.0499999999999998</v>
      </c>
    </row>
    <row r="13771" spans="1:21" x14ac:dyDescent="0.2">
      <c r="A13771" t="s">
        <v>1559</v>
      </c>
      <c r="B13771" s="10" t="s">
        <v>1711</v>
      </c>
      <c r="C13771">
        <v>11.06</v>
      </c>
      <c r="D13771">
        <v>-6.95</v>
      </c>
      <c r="E13771">
        <v>0.9</v>
      </c>
      <c r="F13771" t="s">
        <v>1870</v>
      </c>
      <c r="H13771">
        <v>19857.3</v>
      </c>
      <c r="I13771">
        <v>98099.66</v>
      </c>
      <c r="J13771" t="s">
        <v>1586</v>
      </c>
      <c r="T13771">
        <f t="shared" si="242"/>
        <v>-6.05</v>
      </c>
      <c r="U13771">
        <v>-6.05</v>
      </c>
    </row>
    <row r="13772" spans="1:21" x14ac:dyDescent="0.2">
      <c r="A13772" t="s">
        <v>1559</v>
      </c>
      <c r="B13772" s="10" t="s">
        <v>1215</v>
      </c>
      <c r="C13772">
        <v>17.559999999999999</v>
      </c>
      <c r="D13772">
        <v>-13.45</v>
      </c>
      <c r="E13772">
        <v>6.5</v>
      </c>
      <c r="F13772" t="s">
        <v>1874</v>
      </c>
      <c r="H13772">
        <v>19857.3</v>
      </c>
      <c r="I13772">
        <v>98099.66</v>
      </c>
      <c r="J13772" t="s">
        <v>1586</v>
      </c>
      <c r="T13772">
        <f t="shared" si="242"/>
        <v>-6.9499999999999993</v>
      </c>
      <c r="U13772">
        <v>-6.9499999999999993</v>
      </c>
    </row>
    <row r="13773" spans="1:21" x14ac:dyDescent="0.2">
      <c r="A13773" t="s">
        <v>1560</v>
      </c>
      <c r="B13773" s="10" t="s">
        <v>1714</v>
      </c>
      <c r="C13773">
        <v>7.67</v>
      </c>
      <c r="D13773">
        <v>-3.53</v>
      </c>
      <c r="E13773">
        <v>7.67</v>
      </c>
      <c r="F13773" t="s">
        <v>1756</v>
      </c>
      <c r="H13773">
        <v>19885.32</v>
      </c>
      <c r="I13773">
        <v>98093.96</v>
      </c>
      <c r="J13773" t="s">
        <v>1586</v>
      </c>
      <c r="T13773">
        <f t="shared" si="242"/>
        <v>4.1400000000000006</v>
      </c>
      <c r="U13773">
        <v>4.1400000000000006</v>
      </c>
    </row>
    <row r="13774" spans="1:21" x14ac:dyDescent="0.2">
      <c r="A13774" t="s">
        <v>1560</v>
      </c>
      <c r="B13774" s="10" t="s">
        <v>1722</v>
      </c>
      <c r="C13774">
        <v>8.8699999999999992</v>
      </c>
      <c r="D13774">
        <v>-4.7300000000000004</v>
      </c>
      <c r="E13774">
        <v>1.2</v>
      </c>
      <c r="F13774" t="s">
        <v>1690</v>
      </c>
      <c r="H13774">
        <v>19885.32</v>
      </c>
      <c r="I13774">
        <v>98093.96</v>
      </c>
      <c r="J13774" t="s">
        <v>1586</v>
      </c>
      <c r="T13774">
        <f t="shared" si="242"/>
        <v>-3.5300000000000002</v>
      </c>
      <c r="U13774">
        <v>-3.5300000000000002</v>
      </c>
    </row>
    <row r="13775" spans="1:21" x14ac:dyDescent="0.2">
      <c r="A13775" t="s">
        <v>1560</v>
      </c>
      <c r="B13775" s="10" t="s">
        <v>1711</v>
      </c>
      <c r="C13775">
        <v>15.77</v>
      </c>
      <c r="D13775">
        <v>-11.63</v>
      </c>
      <c r="E13775">
        <v>6.9</v>
      </c>
      <c r="F13775" t="s">
        <v>1870</v>
      </c>
      <c r="H13775">
        <v>19885.32</v>
      </c>
      <c r="I13775">
        <v>98093.96</v>
      </c>
      <c r="J13775" t="s">
        <v>1586</v>
      </c>
      <c r="T13775">
        <f t="shared" si="242"/>
        <v>-4.7300000000000004</v>
      </c>
      <c r="U13775">
        <v>-4.7300000000000004</v>
      </c>
    </row>
    <row r="13776" spans="1:21" x14ac:dyDescent="0.2">
      <c r="A13776" t="s">
        <v>1560</v>
      </c>
      <c r="B13776" s="10" t="s">
        <v>1215</v>
      </c>
      <c r="C13776">
        <v>21.27</v>
      </c>
      <c r="D13776">
        <v>-17.13</v>
      </c>
      <c r="E13776">
        <v>5.5</v>
      </c>
      <c r="F13776" t="s">
        <v>1874</v>
      </c>
      <c r="H13776">
        <v>19885.32</v>
      </c>
      <c r="I13776">
        <v>98093.96</v>
      </c>
      <c r="J13776" t="s">
        <v>1586</v>
      </c>
      <c r="T13776">
        <f t="shared" si="242"/>
        <v>-11.629999999999999</v>
      </c>
      <c r="U13776">
        <v>-11.629999999999999</v>
      </c>
    </row>
    <row r="13777" spans="1:21" x14ac:dyDescent="0.2">
      <c r="A13777" t="s">
        <v>1561</v>
      </c>
      <c r="B13777" s="10" t="s">
        <v>1714</v>
      </c>
      <c r="C13777">
        <v>9.6300000000000008</v>
      </c>
      <c r="D13777">
        <v>-3.79</v>
      </c>
      <c r="E13777">
        <v>9.6300000000000008</v>
      </c>
      <c r="F13777" t="s">
        <v>1756</v>
      </c>
      <c r="H13777">
        <v>19878.55</v>
      </c>
      <c r="I13777">
        <v>98056.06</v>
      </c>
      <c r="J13777" t="s">
        <v>1586</v>
      </c>
      <c r="T13777">
        <f t="shared" si="242"/>
        <v>5.8400000000000007</v>
      </c>
      <c r="U13777">
        <v>5.8400000000000007</v>
      </c>
    </row>
    <row r="13778" spans="1:21" x14ac:dyDescent="0.2">
      <c r="A13778" t="s">
        <v>1561</v>
      </c>
      <c r="B13778" s="10" t="s">
        <v>1722</v>
      </c>
      <c r="C13778">
        <v>10.73</v>
      </c>
      <c r="D13778">
        <v>-4.8899999999999997</v>
      </c>
      <c r="E13778">
        <v>1.1000000000000001</v>
      </c>
      <c r="F13778" t="s">
        <v>1690</v>
      </c>
      <c r="H13778">
        <v>19878.55</v>
      </c>
      <c r="I13778">
        <v>98056.06</v>
      </c>
      <c r="J13778" t="s">
        <v>1586</v>
      </c>
      <c r="T13778">
        <f t="shared" si="242"/>
        <v>-3.7899999999999996</v>
      </c>
      <c r="U13778">
        <v>-3.7899999999999996</v>
      </c>
    </row>
    <row r="13779" spans="1:21" x14ac:dyDescent="0.2">
      <c r="A13779" t="s">
        <v>1561</v>
      </c>
      <c r="B13779" s="10" t="s">
        <v>1711</v>
      </c>
      <c r="C13779">
        <v>11.93</v>
      </c>
      <c r="D13779">
        <v>-6.09</v>
      </c>
      <c r="E13779">
        <v>1.2</v>
      </c>
      <c r="F13779" t="s">
        <v>1870</v>
      </c>
      <c r="H13779">
        <v>19878.55</v>
      </c>
      <c r="I13779">
        <v>98056.06</v>
      </c>
      <c r="J13779" t="s">
        <v>1586</v>
      </c>
      <c r="T13779">
        <f t="shared" si="242"/>
        <v>-4.8899999999999997</v>
      </c>
      <c r="U13779">
        <v>-4.8899999999999997</v>
      </c>
    </row>
    <row r="13780" spans="1:21" x14ac:dyDescent="0.2">
      <c r="A13780" t="s">
        <v>1561</v>
      </c>
      <c r="B13780" s="10" t="s">
        <v>1693</v>
      </c>
      <c r="C13780">
        <v>16.53</v>
      </c>
      <c r="D13780">
        <v>-10.69</v>
      </c>
      <c r="E13780">
        <v>4.5999999999999996</v>
      </c>
      <c r="F13780" t="s">
        <v>2159</v>
      </c>
      <c r="H13780">
        <v>19878.55</v>
      </c>
      <c r="I13780">
        <v>98056.06</v>
      </c>
      <c r="J13780" t="s">
        <v>1586</v>
      </c>
      <c r="T13780">
        <f t="shared" si="242"/>
        <v>-6.09</v>
      </c>
      <c r="U13780">
        <v>-6.09</v>
      </c>
    </row>
    <row r="13781" spans="1:21" x14ac:dyDescent="0.2">
      <c r="A13781" t="s">
        <v>1561</v>
      </c>
      <c r="B13781" s="10" t="s">
        <v>1215</v>
      </c>
      <c r="C13781">
        <v>21.53</v>
      </c>
      <c r="D13781">
        <v>-15.69</v>
      </c>
      <c r="E13781">
        <v>5</v>
      </c>
      <c r="F13781" t="s">
        <v>1874</v>
      </c>
      <c r="H13781">
        <v>19878.55</v>
      </c>
      <c r="I13781">
        <v>98056.06</v>
      </c>
      <c r="J13781" t="s">
        <v>1586</v>
      </c>
      <c r="T13781">
        <f t="shared" si="242"/>
        <v>-10.69</v>
      </c>
      <c r="U13781">
        <v>-10.69</v>
      </c>
    </row>
    <row r="13782" spans="1:21" x14ac:dyDescent="0.2">
      <c r="A13782" t="s">
        <v>1562</v>
      </c>
      <c r="B13782" s="10" t="s">
        <v>1714</v>
      </c>
      <c r="C13782">
        <v>6.04</v>
      </c>
      <c r="D13782">
        <v>-1.43</v>
      </c>
      <c r="E13782">
        <v>6.04</v>
      </c>
      <c r="F13782" t="s">
        <v>1756</v>
      </c>
      <c r="H13782">
        <v>19911.11</v>
      </c>
      <c r="I13782">
        <v>98056.88</v>
      </c>
      <c r="J13782" t="s">
        <v>1586</v>
      </c>
      <c r="T13782">
        <f t="shared" si="242"/>
        <v>4.6100000000000003</v>
      </c>
      <c r="U13782">
        <v>4.6100000000000003</v>
      </c>
    </row>
    <row r="13783" spans="1:21" x14ac:dyDescent="0.2">
      <c r="A13783" t="s">
        <v>1562</v>
      </c>
      <c r="B13783" s="10" t="s">
        <v>1722</v>
      </c>
      <c r="C13783">
        <v>8.5399999999999991</v>
      </c>
      <c r="D13783">
        <v>-3.93</v>
      </c>
      <c r="E13783">
        <v>2.5</v>
      </c>
      <c r="F13783" t="s">
        <v>1690</v>
      </c>
      <c r="H13783">
        <v>19911.11</v>
      </c>
      <c r="I13783">
        <v>98056.88</v>
      </c>
      <c r="J13783" t="s">
        <v>1586</v>
      </c>
      <c r="T13783">
        <f t="shared" si="242"/>
        <v>-1.4300000000000002</v>
      </c>
      <c r="U13783">
        <v>-1.4300000000000002</v>
      </c>
    </row>
    <row r="13784" spans="1:21" x14ac:dyDescent="0.2">
      <c r="A13784" t="s">
        <v>1562</v>
      </c>
      <c r="B13784" s="10" t="s">
        <v>1711</v>
      </c>
      <c r="C13784">
        <v>11.34</v>
      </c>
      <c r="D13784">
        <v>-6.73</v>
      </c>
      <c r="E13784">
        <v>2.8</v>
      </c>
      <c r="F13784" t="s">
        <v>1870</v>
      </c>
      <c r="H13784">
        <v>19911.11</v>
      </c>
      <c r="I13784">
        <v>98056.88</v>
      </c>
      <c r="J13784" t="s">
        <v>1586</v>
      </c>
      <c r="T13784">
        <f t="shared" si="242"/>
        <v>-3.9300000000000006</v>
      </c>
      <c r="U13784">
        <v>-3.9300000000000006</v>
      </c>
    </row>
    <row r="13785" spans="1:21" x14ac:dyDescent="0.2">
      <c r="A13785" t="s">
        <v>1562</v>
      </c>
      <c r="B13785" s="10" t="s">
        <v>1693</v>
      </c>
      <c r="C13785">
        <v>14.64</v>
      </c>
      <c r="D13785">
        <v>-10.029999999999999</v>
      </c>
      <c r="E13785">
        <v>3.3</v>
      </c>
      <c r="F13785" t="s">
        <v>2159</v>
      </c>
      <c r="H13785">
        <v>19911.11</v>
      </c>
      <c r="I13785">
        <v>98056.88</v>
      </c>
      <c r="J13785" t="s">
        <v>1586</v>
      </c>
      <c r="T13785">
        <f t="shared" si="242"/>
        <v>-6.7299999999999995</v>
      </c>
      <c r="U13785">
        <v>-6.7299999999999995</v>
      </c>
    </row>
    <row r="13786" spans="1:21" x14ac:dyDescent="0.2">
      <c r="A13786" t="s">
        <v>1562</v>
      </c>
      <c r="B13786" s="10" t="s">
        <v>1215</v>
      </c>
      <c r="C13786">
        <v>19.64</v>
      </c>
      <c r="D13786">
        <v>-15.03</v>
      </c>
      <c r="E13786">
        <v>5</v>
      </c>
      <c r="F13786" t="s">
        <v>1874</v>
      </c>
      <c r="H13786">
        <v>19911.11</v>
      </c>
      <c r="I13786">
        <v>98056.88</v>
      </c>
      <c r="J13786" t="s">
        <v>1586</v>
      </c>
      <c r="T13786">
        <f t="shared" si="242"/>
        <v>-10.029999999999999</v>
      </c>
      <c r="U13786">
        <v>-10.029999999999999</v>
      </c>
    </row>
    <row r="13787" spans="1:21" x14ac:dyDescent="0.2">
      <c r="A13787" t="s">
        <v>1563</v>
      </c>
      <c r="B13787" s="10" t="s">
        <v>1714</v>
      </c>
      <c r="C13787">
        <v>5.27</v>
      </c>
      <c r="D13787">
        <v>-0.72</v>
      </c>
      <c r="E13787">
        <v>5.27</v>
      </c>
      <c r="F13787" t="s">
        <v>1756</v>
      </c>
      <c r="H13787">
        <v>19902.41</v>
      </c>
      <c r="I13787">
        <v>98023.24</v>
      </c>
      <c r="J13787" t="s">
        <v>1586</v>
      </c>
      <c r="T13787">
        <f t="shared" si="242"/>
        <v>4.55</v>
      </c>
      <c r="U13787">
        <v>4.55</v>
      </c>
    </row>
    <row r="13788" spans="1:21" x14ac:dyDescent="0.2">
      <c r="A13788" t="s">
        <v>1563</v>
      </c>
      <c r="B13788" s="10" t="s">
        <v>1722</v>
      </c>
      <c r="C13788">
        <v>8.8699999999999992</v>
      </c>
      <c r="D13788">
        <v>-4.32</v>
      </c>
      <c r="E13788">
        <v>3.6</v>
      </c>
      <c r="F13788" t="s">
        <v>1690</v>
      </c>
      <c r="H13788">
        <v>19902.41</v>
      </c>
      <c r="I13788">
        <v>98023.24</v>
      </c>
      <c r="J13788" t="s">
        <v>1586</v>
      </c>
      <c r="T13788">
        <f t="shared" si="242"/>
        <v>-0.7200000000000002</v>
      </c>
      <c r="U13788">
        <v>-0.7200000000000002</v>
      </c>
    </row>
    <row r="13789" spans="1:21" x14ac:dyDescent="0.2">
      <c r="A13789" t="s">
        <v>1563</v>
      </c>
      <c r="B13789" s="10" t="s">
        <v>1711</v>
      </c>
      <c r="C13789">
        <v>12.17</v>
      </c>
      <c r="D13789">
        <v>-7.62</v>
      </c>
      <c r="E13789">
        <v>3.3</v>
      </c>
      <c r="F13789" t="s">
        <v>1870</v>
      </c>
      <c r="H13789">
        <v>19902.41</v>
      </c>
      <c r="I13789">
        <v>98023.24</v>
      </c>
      <c r="J13789" t="s">
        <v>1586</v>
      </c>
      <c r="T13789">
        <f t="shared" si="242"/>
        <v>-4.32</v>
      </c>
      <c r="U13789">
        <v>-4.32</v>
      </c>
    </row>
    <row r="13790" spans="1:21" x14ac:dyDescent="0.2">
      <c r="A13790" t="s">
        <v>1563</v>
      </c>
      <c r="B13790" s="10" t="s">
        <v>1693</v>
      </c>
      <c r="C13790">
        <v>13.47</v>
      </c>
      <c r="D13790">
        <v>-8.92</v>
      </c>
      <c r="E13790">
        <v>1.3</v>
      </c>
      <c r="F13790" t="s">
        <v>2159</v>
      </c>
      <c r="H13790">
        <v>19902.41</v>
      </c>
      <c r="I13790">
        <v>98023.24</v>
      </c>
      <c r="J13790" t="s">
        <v>1586</v>
      </c>
      <c r="T13790">
        <f t="shared" si="242"/>
        <v>-7.62</v>
      </c>
      <c r="U13790">
        <v>-7.62</v>
      </c>
    </row>
    <row r="13791" spans="1:21" x14ac:dyDescent="0.2">
      <c r="A13791" t="s">
        <v>1563</v>
      </c>
      <c r="B13791" s="10" t="s">
        <v>1215</v>
      </c>
      <c r="C13791">
        <v>18.47</v>
      </c>
      <c r="D13791">
        <v>-13.92</v>
      </c>
      <c r="E13791">
        <v>5</v>
      </c>
      <c r="F13791" t="s">
        <v>1874</v>
      </c>
      <c r="H13791">
        <v>19902.41</v>
      </c>
      <c r="I13791">
        <v>98023.24</v>
      </c>
      <c r="J13791" t="s">
        <v>1586</v>
      </c>
      <c r="T13791">
        <f t="shared" si="242"/>
        <v>-8.92</v>
      </c>
      <c r="U13791">
        <v>-8.92</v>
      </c>
    </row>
    <row r="13792" spans="1:21" x14ac:dyDescent="0.2">
      <c r="A13792" t="s">
        <v>1564</v>
      </c>
      <c r="B13792" s="10" t="s">
        <v>1714</v>
      </c>
      <c r="C13792">
        <v>1.4</v>
      </c>
      <c r="D13792">
        <v>4.47</v>
      </c>
      <c r="E13792">
        <v>1.4</v>
      </c>
      <c r="F13792" t="s">
        <v>1756</v>
      </c>
      <c r="H13792">
        <v>19935.27</v>
      </c>
      <c r="I13792">
        <v>98022.75</v>
      </c>
      <c r="J13792" t="s">
        <v>1586</v>
      </c>
      <c r="T13792">
        <f t="shared" si="242"/>
        <v>5.8699999999999992</v>
      </c>
      <c r="U13792">
        <v>5.8699999999999992</v>
      </c>
    </row>
    <row r="13793" spans="1:21" x14ac:dyDescent="0.2">
      <c r="A13793" t="s">
        <v>1564</v>
      </c>
      <c r="B13793" s="10" t="s">
        <v>1687</v>
      </c>
      <c r="C13793">
        <v>5</v>
      </c>
      <c r="D13793">
        <v>0.87</v>
      </c>
      <c r="E13793">
        <v>3.6</v>
      </c>
      <c r="F13793" t="s">
        <v>1688</v>
      </c>
      <c r="H13793">
        <v>19935.27</v>
      </c>
      <c r="I13793">
        <v>98022.75</v>
      </c>
      <c r="J13793" t="s">
        <v>1586</v>
      </c>
      <c r="T13793">
        <f t="shared" si="242"/>
        <v>4.47</v>
      </c>
      <c r="U13793">
        <v>4.47</v>
      </c>
    </row>
    <row r="13794" spans="1:21" x14ac:dyDescent="0.2">
      <c r="A13794" t="s">
        <v>1564</v>
      </c>
      <c r="B13794" s="10" t="s">
        <v>1722</v>
      </c>
      <c r="C13794">
        <v>11.6</v>
      </c>
      <c r="D13794">
        <v>-5.73</v>
      </c>
      <c r="E13794">
        <v>6.6</v>
      </c>
      <c r="F13794" t="s">
        <v>1690</v>
      </c>
      <c r="H13794">
        <v>19935.27</v>
      </c>
      <c r="I13794">
        <v>98022.75</v>
      </c>
      <c r="J13794" t="s">
        <v>1586</v>
      </c>
      <c r="T13794">
        <f t="shared" si="242"/>
        <v>0.86999999999999922</v>
      </c>
      <c r="U13794">
        <v>0.86999999999999922</v>
      </c>
    </row>
    <row r="13795" spans="1:21" x14ac:dyDescent="0.2">
      <c r="A13795" t="s">
        <v>1564</v>
      </c>
      <c r="B13795" s="10" t="s">
        <v>1711</v>
      </c>
      <c r="C13795">
        <v>12.6</v>
      </c>
      <c r="D13795">
        <v>-6.73</v>
      </c>
      <c r="E13795">
        <v>1</v>
      </c>
      <c r="F13795" t="s">
        <v>1870</v>
      </c>
      <c r="H13795">
        <v>19935.27</v>
      </c>
      <c r="I13795">
        <v>98022.75</v>
      </c>
      <c r="J13795" t="s">
        <v>1586</v>
      </c>
      <c r="T13795">
        <f t="shared" si="242"/>
        <v>-5.73</v>
      </c>
      <c r="U13795">
        <v>-5.73</v>
      </c>
    </row>
    <row r="13796" spans="1:21" x14ac:dyDescent="0.2">
      <c r="A13796" t="s">
        <v>1564</v>
      </c>
      <c r="B13796" s="10" t="s">
        <v>1693</v>
      </c>
      <c r="C13796">
        <v>14.4</v>
      </c>
      <c r="D13796">
        <v>-8.5299999999999994</v>
      </c>
      <c r="E13796">
        <v>1.8</v>
      </c>
      <c r="F13796" t="s">
        <v>2159</v>
      </c>
      <c r="H13796">
        <v>19935.27</v>
      </c>
      <c r="I13796">
        <v>98022.75</v>
      </c>
      <c r="J13796" t="s">
        <v>1586</v>
      </c>
      <c r="T13796">
        <f t="shared" si="242"/>
        <v>-6.7299999999999995</v>
      </c>
      <c r="U13796">
        <v>-6.7299999999999995</v>
      </c>
    </row>
    <row r="13797" spans="1:21" x14ac:dyDescent="0.2">
      <c r="A13797" t="s">
        <v>1564</v>
      </c>
      <c r="B13797" s="10" t="s">
        <v>1695</v>
      </c>
      <c r="C13797">
        <v>16.2</v>
      </c>
      <c r="D13797">
        <v>-10.33</v>
      </c>
      <c r="E13797">
        <v>1.8</v>
      </c>
      <c r="F13797" t="s">
        <v>1712</v>
      </c>
      <c r="H13797">
        <v>19935.27</v>
      </c>
      <c r="I13797">
        <v>98022.75</v>
      </c>
      <c r="J13797" t="s">
        <v>1586</v>
      </c>
      <c r="T13797">
        <f t="shared" si="242"/>
        <v>-8.5299999999999994</v>
      </c>
      <c r="U13797">
        <v>-8.5299999999999994</v>
      </c>
    </row>
    <row r="13798" spans="1:21" x14ac:dyDescent="0.2">
      <c r="A13798" t="s">
        <v>1564</v>
      </c>
      <c r="B13798" s="10" t="s">
        <v>1215</v>
      </c>
      <c r="C13798">
        <v>21.4</v>
      </c>
      <c r="D13798">
        <v>-15.53</v>
      </c>
      <c r="E13798">
        <v>5.2</v>
      </c>
      <c r="F13798" t="s">
        <v>1874</v>
      </c>
      <c r="H13798">
        <v>19935.27</v>
      </c>
      <c r="I13798">
        <v>98022.75</v>
      </c>
      <c r="J13798" t="s">
        <v>1586</v>
      </c>
      <c r="T13798">
        <f t="shared" si="242"/>
        <v>-10.329999999999998</v>
      </c>
      <c r="U13798">
        <v>-10.329999999999998</v>
      </c>
    </row>
    <row r="13799" spans="1:21" x14ac:dyDescent="0.2">
      <c r="A13799" t="s">
        <v>1565</v>
      </c>
      <c r="B13799" s="10" t="s">
        <v>1714</v>
      </c>
      <c r="C13799">
        <v>1.05</v>
      </c>
      <c r="D13799">
        <v>4.16</v>
      </c>
      <c r="E13799">
        <v>1.05</v>
      </c>
      <c r="F13799" t="s">
        <v>1756</v>
      </c>
      <c r="H13799">
        <v>19922.05</v>
      </c>
      <c r="I13799">
        <v>97988.66</v>
      </c>
      <c r="J13799" t="s">
        <v>1586</v>
      </c>
      <c r="T13799">
        <f t="shared" si="242"/>
        <v>5.21</v>
      </c>
      <c r="U13799">
        <v>5.21</v>
      </c>
    </row>
    <row r="13800" spans="1:21" x14ac:dyDescent="0.2">
      <c r="A13800" t="s">
        <v>1565</v>
      </c>
      <c r="B13800" s="10" t="s">
        <v>1687</v>
      </c>
      <c r="C13800">
        <v>6.25</v>
      </c>
      <c r="D13800">
        <v>-1.04</v>
      </c>
      <c r="E13800">
        <v>5.2</v>
      </c>
      <c r="F13800" t="s">
        <v>1688</v>
      </c>
      <c r="H13800">
        <v>19922.05</v>
      </c>
      <c r="I13800">
        <v>97988.66</v>
      </c>
      <c r="J13800" t="s">
        <v>1586</v>
      </c>
      <c r="T13800">
        <f t="shared" si="242"/>
        <v>4.16</v>
      </c>
      <c r="U13800">
        <v>4.16</v>
      </c>
    </row>
    <row r="13801" spans="1:21" x14ac:dyDescent="0.2">
      <c r="A13801" t="s">
        <v>1565</v>
      </c>
      <c r="B13801" s="10" t="s">
        <v>1722</v>
      </c>
      <c r="C13801">
        <v>12.15</v>
      </c>
      <c r="D13801">
        <v>-6.94</v>
      </c>
      <c r="E13801">
        <v>5.9</v>
      </c>
      <c r="F13801" t="s">
        <v>1690</v>
      </c>
      <c r="H13801">
        <v>19922.05</v>
      </c>
      <c r="I13801">
        <v>97988.66</v>
      </c>
      <c r="J13801" t="s">
        <v>1586</v>
      </c>
      <c r="T13801">
        <f t="shared" si="242"/>
        <v>-1.04</v>
      </c>
      <c r="U13801">
        <v>-1.04</v>
      </c>
    </row>
    <row r="13802" spans="1:21" x14ac:dyDescent="0.2">
      <c r="A13802" t="s">
        <v>1565</v>
      </c>
      <c r="B13802" s="10" t="s">
        <v>1215</v>
      </c>
      <c r="C13802">
        <v>17.55</v>
      </c>
      <c r="D13802">
        <v>-12.34</v>
      </c>
      <c r="E13802">
        <v>5.4</v>
      </c>
      <c r="F13802" t="s">
        <v>1874</v>
      </c>
      <c r="H13802">
        <v>19922.05</v>
      </c>
      <c r="I13802">
        <v>97988.66</v>
      </c>
      <c r="J13802" t="s">
        <v>1586</v>
      </c>
      <c r="T13802">
        <f t="shared" si="242"/>
        <v>-6.9399999999999995</v>
      </c>
      <c r="U13802">
        <v>-6.9399999999999995</v>
      </c>
    </row>
    <row r="13803" spans="1:21" x14ac:dyDescent="0.2">
      <c r="A13803" t="s">
        <v>1566</v>
      </c>
      <c r="B13803" s="10" t="s">
        <v>1687</v>
      </c>
      <c r="C13803">
        <v>4.63</v>
      </c>
      <c r="D13803">
        <v>0.08</v>
      </c>
      <c r="E13803">
        <v>4.63</v>
      </c>
      <c r="F13803" t="s">
        <v>1688</v>
      </c>
      <c r="H13803">
        <v>19950.84</v>
      </c>
      <c r="I13803">
        <v>97987.27</v>
      </c>
      <c r="J13803" t="s">
        <v>1586</v>
      </c>
      <c r="T13803">
        <f t="shared" si="242"/>
        <v>4.71</v>
      </c>
      <c r="U13803">
        <v>4.71</v>
      </c>
    </row>
    <row r="13804" spans="1:21" x14ac:dyDescent="0.2">
      <c r="A13804" t="s">
        <v>1566</v>
      </c>
      <c r="B13804" s="10" t="s">
        <v>1722</v>
      </c>
      <c r="C13804">
        <v>10.83</v>
      </c>
      <c r="D13804">
        <v>-6.12</v>
      </c>
      <c r="E13804">
        <v>6.2</v>
      </c>
      <c r="F13804" t="s">
        <v>1690</v>
      </c>
      <c r="H13804">
        <v>19950.84</v>
      </c>
      <c r="I13804">
        <v>97987.27</v>
      </c>
      <c r="J13804" t="s">
        <v>1586</v>
      </c>
      <c r="T13804">
        <f t="shared" si="242"/>
        <v>8.0000000000000071E-2</v>
      </c>
      <c r="U13804">
        <v>8.0000000000000071E-2</v>
      </c>
    </row>
    <row r="13805" spans="1:21" x14ac:dyDescent="0.2">
      <c r="A13805" t="s">
        <v>1566</v>
      </c>
      <c r="B13805" s="10" t="s">
        <v>1711</v>
      </c>
      <c r="C13805">
        <v>12.63</v>
      </c>
      <c r="D13805">
        <v>-7.92</v>
      </c>
      <c r="E13805">
        <v>1.8</v>
      </c>
      <c r="F13805" t="s">
        <v>1870</v>
      </c>
      <c r="H13805">
        <v>19950.84</v>
      </c>
      <c r="I13805">
        <v>97987.27</v>
      </c>
      <c r="J13805" t="s">
        <v>1586</v>
      </c>
      <c r="T13805">
        <f t="shared" si="242"/>
        <v>-6.12</v>
      </c>
      <c r="U13805">
        <v>-6.12</v>
      </c>
    </row>
    <row r="13806" spans="1:21" x14ac:dyDescent="0.2">
      <c r="A13806" t="s">
        <v>1566</v>
      </c>
      <c r="B13806" s="10" t="s">
        <v>1215</v>
      </c>
      <c r="C13806">
        <v>18.13</v>
      </c>
      <c r="D13806">
        <v>-13.42</v>
      </c>
      <c r="E13806">
        <v>5.5</v>
      </c>
      <c r="F13806" t="s">
        <v>1874</v>
      </c>
      <c r="H13806">
        <v>19950.84</v>
      </c>
      <c r="I13806">
        <v>97987.27</v>
      </c>
      <c r="J13806" t="s">
        <v>1586</v>
      </c>
      <c r="T13806">
        <f t="shared" si="242"/>
        <v>-7.92</v>
      </c>
      <c r="U13806">
        <v>-7.92</v>
      </c>
    </row>
    <row r="13807" spans="1:21" x14ac:dyDescent="0.2">
      <c r="A13807" t="s">
        <v>1567</v>
      </c>
      <c r="B13807" s="10" t="s">
        <v>1687</v>
      </c>
      <c r="C13807">
        <v>6.73</v>
      </c>
      <c r="D13807">
        <v>-0.45</v>
      </c>
      <c r="E13807">
        <v>6.73</v>
      </c>
      <c r="F13807" t="s">
        <v>1688</v>
      </c>
      <c r="H13807">
        <v>19960.310000000001</v>
      </c>
      <c r="I13807">
        <v>97963.5</v>
      </c>
      <c r="J13807" t="s">
        <v>1586</v>
      </c>
      <c r="T13807">
        <f t="shared" si="242"/>
        <v>6.28</v>
      </c>
      <c r="U13807">
        <v>6.28</v>
      </c>
    </row>
    <row r="13808" spans="1:21" x14ac:dyDescent="0.2">
      <c r="A13808" t="s">
        <v>1567</v>
      </c>
      <c r="B13808" s="10" t="s">
        <v>1722</v>
      </c>
      <c r="C13808">
        <v>11.23</v>
      </c>
      <c r="D13808">
        <v>-4.95</v>
      </c>
      <c r="E13808">
        <v>4.5</v>
      </c>
      <c r="F13808" t="s">
        <v>1690</v>
      </c>
      <c r="H13808">
        <v>19960.310000000001</v>
      </c>
      <c r="I13808">
        <v>97963.5</v>
      </c>
      <c r="J13808" t="s">
        <v>1586</v>
      </c>
      <c r="T13808">
        <f t="shared" si="242"/>
        <v>-0.45000000000000018</v>
      </c>
      <c r="U13808">
        <v>-0.45000000000000018</v>
      </c>
    </row>
    <row r="13809" spans="1:21" x14ac:dyDescent="0.2">
      <c r="A13809" t="s">
        <v>1567</v>
      </c>
      <c r="B13809" s="10" t="s">
        <v>1693</v>
      </c>
      <c r="C13809">
        <v>12.33</v>
      </c>
      <c r="D13809">
        <v>-6.05</v>
      </c>
      <c r="E13809">
        <v>1.1000000000000001</v>
      </c>
      <c r="F13809" t="s">
        <v>2159</v>
      </c>
      <c r="H13809">
        <v>19960.310000000001</v>
      </c>
      <c r="I13809">
        <v>97963.5</v>
      </c>
      <c r="J13809" t="s">
        <v>1586</v>
      </c>
      <c r="T13809">
        <f t="shared" si="242"/>
        <v>-4.9499999999999993</v>
      </c>
      <c r="U13809">
        <v>-4.9499999999999993</v>
      </c>
    </row>
    <row r="13810" spans="1:21" x14ac:dyDescent="0.2">
      <c r="A13810" t="s">
        <v>1567</v>
      </c>
      <c r="B13810" s="10" t="s">
        <v>1695</v>
      </c>
      <c r="C13810">
        <v>13.53</v>
      </c>
      <c r="D13810">
        <v>-7.25</v>
      </c>
      <c r="E13810">
        <v>1.2</v>
      </c>
      <c r="F13810" t="s">
        <v>1712</v>
      </c>
      <c r="H13810">
        <v>19960.310000000001</v>
      </c>
      <c r="I13810">
        <v>97963.5</v>
      </c>
      <c r="J13810" t="s">
        <v>1586</v>
      </c>
      <c r="T13810">
        <f t="shared" si="242"/>
        <v>-6.05</v>
      </c>
      <c r="U13810">
        <v>-6.05</v>
      </c>
    </row>
    <row r="13811" spans="1:21" x14ac:dyDescent="0.2">
      <c r="A13811" t="s">
        <v>1567</v>
      </c>
      <c r="B13811" s="10" t="s">
        <v>1215</v>
      </c>
      <c r="C13811">
        <v>18.73</v>
      </c>
      <c r="D13811">
        <v>-12.45</v>
      </c>
      <c r="E13811">
        <v>5.2</v>
      </c>
      <c r="F13811" t="s">
        <v>1874</v>
      </c>
      <c r="H13811">
        <v>19960.310000000001</v>
      </c>
      <c r="I13811">
        <v>97963.5</v>
      </c>
      <c r="J13811" t="s">
        <v>1586</v>
      </c>
      <c r="T13811">
        <f t="shared" si="242"/>
        <v>-7.2499999999999991</v>
      </c>
      <c r="U13811">
        <v>-7.2499999999999991</v>
      </c>
    </row>
    <row r="13812" spans="1:21" x14ac:dyDescent="0.2">
      <c r="A13812" t="s">
        <v>2404</v>
      </c>
      <c r="B13812" s="10" t="s">
        <v>1687</v>
      </c>
      <c r="C13812">
        <v>3.1</v>
      </c>
      <c r="D13812">
        <v>1.68</v>
      </c>
      <c r="E13812">
        <v>3.1</v>
      </c>
      <c r="F13812" t="s">
        <v>1688</v>
      </c>
      <c r="H13812">
        <v>20797.894</v>
      </c>
      <c r="I13812">
        <v>96390.601999999999</v>
      </c>
      <c r="J13812" t="s">
        <v>1587</v>
      </c>
      <c r="T13812">
        <f t="shared" si="242"/>
        <v>4.78</v>
      </c>
      <c r="U13812">
        <v>4.78</v>
      </c>
    </row>
    <row r="13813" spans="1:21" x14ac:dyDescent="0.2">
      <c r="A13813" t="s">
        <v>2404</v>
      </c>
      <c r="B13813" s="10" t="s">
        <v>1689</v>
      </c>
      <c r="C13813">
        <v>9.4</v>
      </c>
      <c r="D13813">
        <v>-9.4</v>
      </c>
      <c r="E13813">
        <v>6.3</v>
      </c>
      <c r="F13813" t="s">
        <v>1690</v>
      </c>
      <c r="H13813">
        <v>20797.894</v>
      </c>
      <c r="I13813">
        <v>96390.601999999999</v>
      </c>
      <c r="J13813" t="s">
        <v>1587</v>
      </c>
      <c r="T13813">
        <f t="shared" si="242"/>
        <v>-3.1000000000000005</v>
      </c>
      <c r="U13813">
        <v>-3.1000000000000005</v>
      </c>
    </row>
    <row r="13814" spans="1:21" x14ac:dyDescent="0.2">
      <c r="A13814" t="s">
        <v>2404</v>
      </c>
      <c r="B13814" s="10" t="s">
        <v>1711</v>
      </c>
      <c r="C13814">
        <v>15.5</v>
      </c>
      <c r="D13814">
        <v>-15.5</v>
      </c>
      <c r="E13814">
        <v>6.1</v>
      </c>
      <c r="F13814" t="s">
        <v>1870</v>
      </c>
      <c r="H13814">
        <v>20797.894</v>
      </c>
      <c r="I13814">
        <v>96390.601999999999</v>
      </c>
      <c r="J13814" t="s">
        <v>1587</v>
      </c>
      <c r="T13814">
        <f t="shared" si="242"/>
        <v>-9.4</v>
      </c>
      <c r="U13814">
        <v>-9.4</v>
      </c>
    </row>
    <row r="13815" spans="1:21" x14ac:dyDescent="0.2">
      <c r="A13815" t="s">
        <v>2404</v>
      </c>
      <c r="B13815" s="10" t="s">
        <v>1693</v>
      </c>
      <c r="C13815">
        <v>18.5</v>
      </c>
      <c r="D13815">
        <v>-18.5</v>
      </c>
      <c r="E13815">
        <v>3</v>
      </c>
      <c r="F13815" t="s">
        <v>1694</v>
      </c>
      <c r="H13815">
        <v>20797.894</v>
      </c>
      <c r="I13815">
        <v>96390.601999999999</v>
      </c>
      <c r="J13815" t="s">
        <v>1587</v>
      </c>
      <c r="T13815">
        <f t="shared" si="242"/>
        <v>-15.5</v>
      </c>
      <c r="U13815">
        <v>-15.5</v>
      </c>
    </row>
    <row r="13816" spans="1:21" x14ac:dyDescent="0.2">
      <c r="A13816" t="s">
        <v>2404</v>
      </c>
      <c r="B13816" s="10" t="s">
        <v>1713</v>
      </c>
      <c r="C13816">
        <v>33</v>
      </c>
      <c r="D13816">
        <v>-33</v>
      </c>
      <c r="E13816">
        <v>14.5</v>
      </c>
      <c r="F13816" t="s">
        <v>1874</v>
      </c>
      <c r="H13816">
        <v>20797.894</v>
      </c>
      <c r="I13816">
        <v>96390.601999999999</v>
      </c>
      <c r="J13816" t="s">
        <v>1587</v>
      </c>
      <c r="T13816">
        <f t="shared" si="242"/>
        <v>-18.5</v>
      </c>
      <c r="U13816">
        <v>-18.5</v>
      </c>
    </row>
    <row r="13817" spans="1:21" x14ac:dyDescent="0.2">
      <c r="A13817" t="s">
        <v>2404</v>
      </c>
      <c r="B13817" s="10" t="s">
        <v>1700</v>
      </c>
      <c r="C13817">
        <v>36</v>
      </c>
      <c r="D13817">
        <v>-36</v>
      </c>
      <c r="E13817">
        <v>3</v>
      </c>
      <c r="F13817" t="s">
        <v>2273</v>
      </c>
      <c r="H13817">
        <v>20797.894</v>
      </c>
      <c r="I13817">
        <v>96390.601999999999</v>
      </c>
      <c r="J13817" t="s">
        <v>1587</v>
      </c>
      <c r="T13817">
        <f t="shared" si="242"/>
        <v>-33</v>
      </c>
      <c r="U13817">
        <v>-33</v>
      </c>
    </row>
    <row r="13818" spans="1:21" x14ac:dyDescent="0.2">
      <c r="A13818" t="s">
        <v>2404</v>
      </c>
      <c r="B13818" s="10" t="s">
        <v>1702</v>
      </c>
      <c r="C13818">
        <v>38.5</v>
      </c>
      <c r="D13818">
        <v>-38.5</v>
      </c>
      <c r="E13818">
        <v>2.5</v>
      </c>
      <c r="F13818" t="s">
        <v>2361</v>
      </c>
      <c r="H13818">
        <v>20797.894</v>
      </c>
      <c r="I13818">
        <v>96390.601999999999</v>
      </c>
      <c r="J13818" t="s">
        <v>1587</v>
      </c>
      <c r="T13818">
        <f t="shared" si="242"/>
        <v>-36</v>
      </c>
      <c r="U13818">
        <v>-36</v>
      </c>
    </row>
    <row r="13819" spans="1:21" x14ac:dyDescent="0.2">
      <c r="A13819" t="s">
        <v>2404</v>
      </c>
      <c r="B13819" s="10" t="s">
        <v>1702</v>
      </c>
      <c r="C13819">
        <v>54.8</v>
      </c>
      <c r="D13819">
        <v>-54.8</v>
      </c>
      <c r="E13819">
        <v>16.3</v>
      </c>
      <c r="F13819" t="s">
        <v>2361</v>
      </c>
      <c r="H13819">
        <v>20797.894</v>
      </c>
      <c r="I13819">
        <v>96390.601999999999</v>
      </c>
      <c r="J13819" t="s">
        <v>1587</v>
      </c>
      <c r="T13819">
        <f t="shared" si="242"/>
        <v>-38.5</v>
      </c>
      <c r="U13819">
        <v>-38.5</v>
      </c>
    </row>
    <row r="13820" spans="1:21" x14ac:dyDescent="0.2">
      <c r="A13820" t="s">
        <v>2404</v>
      </c>
      <c r="B13820" s="10" t="s">
        <v>1704</v>
      </c>
      <c r="C13820">
        <v>57</v>
      </c>
      <c r="D13820">
        <v>-57</v>
      </c>
      <c r="E13820">
        <v>2.2000000000000002</v>
      </c>
      <c r="F13820" t="s">
        <v>2362</v>
      </c>
      <c r="H13820">
        <v>20797.894</v>
      </c>
      <c r="I13820">
        <v>96390.601999999999</v>
      </c>
      <c r="J13820" t="s">
        <v>1587</v>
      </c>
      <c r="T13820">
        <f t="shared" si="242"/>
        <v>-54.8</v>
      </c>
      <c r="U13820">
        <v>-54.8</v>
      </c>
    </row>
    <row r="13821" spans="1:21" x14ac:dyDescent="0.2">
      <c r="A13821" t="s">
        <v>2404</v>
      </c>
      <c r="B13821" s="10" t="s">
        <v>1709</v>
      </c>
      <c r="C13821">
        <v>60</v>
      </c>
      <c r="D13821">
        <v>-60</v>
      </c>
      <c r="E13821">
        <v>3</v>
      </c>
      <c r="F13821" t="s">
        <v>2277</v>
      </c>
      <c r="H13821">
        <v>20797.894</v>
      </c>
      <c r="I13821">
        <v>96390.601999999999</v>
      </c>
      <c r="J13821" t="s">
        <v>1587</v>
      </c>
      <c r="T13821">
        <f t="shared" si="242"/>
        <v>-57</v>
      </c>
      <c r="U13821">
        <v>-57</v>
      </c>
    </row>
    <row r="13822" spans="1:21" x14ac:dyDescent="0.2">
      <c r="A13822" t="s">
        <v>2415</v>
      </c>
      <c r="B13822" s="10" t="s">
        <v>1687</v>
      </c>
      <c r="C13822">
        <v>2.7</v>
      </c>
      <c r="D13822">
        <v>1.88</v>
      </c>
      <c r="E13822">
        <v>2.7</v>
      </c>
      <c r="F13822" t="s">
        <v>1688</v>
      </c>
      <c r="H13822">
        <v>20773.095000000001</v>
      </c>
      <c r="I13822">
        <v>96412.883000000002</v>
      </c>
      <c r="J13822" t="s">
        <v>1587</v>
      </c>
      <c r="T13822">
        <f t="shared" si="242"/>
        <v>4.58</v>
      </c>
      <c r="U13822">
        <v>4.58</v>
      </c>
    </row>
    <row r="13823" spans="1:21" x14ac:dyDescent="0.2">
      <c r="A13823" t="s">
        <v>2415</v>
      </c>
      <c r="B13823" s="10" t="s">
        <v>1714</v>
      </c>
      <c r="C13823">
        <v>5.9</v>
      </c>
      <c r="D13823">
        <v>-5.9</v>
      </c>
      <c r="E13823">
        <v>3.2</v>
      </c>
      <c r="F13823" t="s">
        <v>1707</v>
      </c>
      <c r="H13823">
        <v>20773.095000000001</v>
      </c>
      <c r="I13823">
        <v>96412.883000000002</v>
      </c>
      <c r="J13823" t="s">
        <v>1587</v>
      </c>
      <c r="T13823">
        <f t="shared" si="242"/>
        <v>-2.7</v>
      </c>
      <c r="U13823">
        <v>-2.7</v>
      </c>
    </row>
    <row r="13824" spans="1:21" x14ac:dyDescent="0.2">
      <c r="A13824" t="s">
        <v>2415</v>
      </c>
      <c r="B13824" s="10" t="s">
        <v>1689</v>
      </c>
      <c r="C13824">
        <v>10</v>
      </c>
      <c r="D13824">
        <v>-10</v>
      </c>
      <c r="E13824">
        <v>4.0999999999999996</v>
      </c>
      <c r="F13824" t="s">
        <v>1690</v>
      </c>
      <c r="H13824">
        <v>20773.095000000001</v>
      </c>
      <c r="I13824">
        <v>96412.883000000002</v>
      </c>
      <c r="J13824" t="s">
        <v>1587</v>
      </c>
      <c r="T13824">
        <f t="shared" si="242"/>
        <v>-5.9</v>
      </c>
      <c r="U13824">
        <v>-5.9</v>
      </c>
    </row>
    <row r="13825" spans="1:21" x14ac:dyDescent="0.2">
      <c r="A13825" t="s">
        <v>2415</v>
      </c>
      <c r="B13825" s="10" t="s">
        <v>1711</v>
      </c>
      <c r="C13825">
        <v>14.9</v>
      </c>
      <c r="D13825">
        <v>-14.9</v>
      </c>
      <c r="E13825">
        <v>4.9000000000000004</v>
      </c>
      <c r="F13825" t="s">
        <v>1870</v>
      </c>
      <c r="H13825">
        <v>20773.095000000001</v>
      </c>
      <c r="I13825">
        <v>96412.883000000002</v>
      </c>
      <c r="J13825" t="s">
        <v>1587</v>
      </c>
      <c r="T13825">
        <f t="shared" si="242"/>
        <v>-10</v>
      </c>
      <c r="U13825">
        <v>-10</v>
      </c>
    </row>
    <row r="13826" spans="1:21" x14ac:dyDescent="0.2">
      <c r="A13826" t="s">
        <v>2415</v>
      </c>
      <c r="B13826" s="10" t="s">
        <v>1693</v>
      </c>
      <c r="C13826">
        <v>19.899999999999999</v>
      </c>
      <c r="D13826">
        <v>-19.899999999999999</v>
      </c>
      <c r="E13826">
        <v>5</v>
      </c>
      <c r="F13826" t="s">
        <v>1694</v>
      </c>
      <c r="H13826">
        <v>20773.095000000001</v>
      </c>
      <c r="I13826">
        <v>96412.883000000002</v>
      </c>
      <c r="J13826" t="s">
        <v>1587</v>
      </c>
      <c r="T13826">
        <f t="shared" ref="T13826:T13889" si="243">D13826+E13826</f>
        <v>-14.899999999999999</v>
      </c>
      <c r="U13826">
        <v>-14.899999999999999</v>
      </c>
    </row>
    <row r="13827" spans="1:21" x14ac:dyDescent="0.2">
      <c r="A13827" t="s">
        <v>2415</v>
      </c>
      <c r="B13827" s="10" t="s">
        <v>1713</v>
      </c>
      <c r="C13827">
        <v>25</v>
      </c>
      <c r="D13827">
        <v>-25</v>
      </c>
      <c r="E13827">
        <v>5.0999999999999996</v>
      </c>
      <c r="F13827" t="s">
        <v>1874</v>
      </c>
      <c r="H13827">
        <v>20773.095000000001</v>
      </c>
      <c r="I13827">
        <v>96412.883000000002</v>
      </c>
      <c r="J13827" t="s">
        <v>1587</v>
      </c>
      <c r="T13827">
        <f t="shared" si="243"/>
        <v>-19.899999999999999</v>
      </c>
      <c r="U13827">
        <v>-19.899999999999999</v>
      </c>
    </row>
    <row r="13828" spans="1:21" x14ac:dyDescent="0.2">
      <c r="A13828" t="s">
        <v>2415</v>
      </c>
      <c r="B13828" s="10" t="s">
        <v>1700</v>
      </c>
      <c r="C13828">
        <v>31</v>
      </c>
      <c r="D13828">
        <v>-31</v>
      </c>
      <c r="E13828">
        <v>6</v>
      </c>
      <c r="F13828" t="s">
        <v>2273</v>
      </c>
      <c r="H13828">
        <v>20773.095000000001</v>
      </c>
      <c r="I13828">
        <v>96412.883000000002</v>
      </c>
      <c r="J13828" t="s">
        <v>1587</v>
      </c>
      <c r="T13828">
        <f t="shared" si="243"/>
        <v>-25</v>
      </c>
      <c r="U13828">
        <v>-25</v>
      </c>
    </row>
    <row r="13829" spans="1:21" x14ac:dyDescent="0.2">
      <c r="A13829" t="s">
        <v>2415</v>
      </c>
      <c r="B13829" s="10" t="s">
        <v>1702</v>
      </c>
      <c r="C13829">
        <v>42.3</v>
      </c>
      <c r="D13829">
        <v>-42.3</v>
      </c>
      <c r="E13829">
        <v>11.3</v>
      </c>
      <c r="F13829" t="s">
        <v>2361</v>
      </c>
      <c r="H13829">
        <v>20773.095000000001</v>
      </c>
      <c r="I13829">
        <v>96412.883000000002</v>
      </c>
      <c r="J13829" t="s">
        <v>1587</v>
      </c>
      <c r="T13829">
        <f t="shared" si="243"/>
        <v>-30.999999999999996</v>
      </c>
      <c r="U13829">
        <v>-30.999999999999996</v>
      </c>
    </row>
    <row r="13830" spans="1:21" x14ac:dyDescent="0.2">
      <c r="A13830" t="s">
        <v>2415</v>
      </c>
      <c r="B13830" s="10" t="s">
        <v>1702</v>
      </c>
      <c r="C13830">
        <v>50.5</v>
      </c>
      <c r="D13830">
        <v>-50.5</v>
      </c>
      <c r="E13830">
        <v>8.1999999999999993</v>
      </c>
      <c r="F13830" t="s">
        <v>2361</v>
      </c>
      <c r="H13830">
        <v>20773.095000000001</v>
      </c>
      <c r="I13830">
        <v>96412.883000000002</v>
      </c>
      <c r="J13830" t="s">
        <v>1587</v>
      </c>
      <c r="T13830">
        <f t="shared" si="243"/>
        <v>-42.3</v>
      </c>
      <c r="U13830">
        <v>-42.3</v>
      </c>
    </row>
    <row r="13831" spans="1:21" x14ac:dyDescent="0.2">
      <c r="A13831" t="s">
        <v>2415</v>
      </c>
      <c r="B13831" s="10" t="s">
        <v>1704</v>
      </c>
      <c r="C13831">
        <v>54.9</v>
      </c>
      <c r="D13831">
        <v>-54.9</v>
      </c>
      <c r="E13831">
        <v>4.4000000000000004</v>
      </c>
      <c r="F13831" t="s">
        <v>2362</v>
      </c>
      <c r="H13831">
        <v>20773.095000000001</v>
      </c>
      <c r="I13831">
        <v>96412.883000000002</v>
      </c>
      <c r="J13831" t="s">
        <v>1587</v>
      </c>
      <c r="T13831">
        <f t="shared" si="243"/>
        <v>-50.5</v>
      </c>
      <c r="U13831">
        <v>-50.5</v>
      </c>
    </row>
    <row r="13832" spans="1:21" x14ac:dyDescent="0.2">
      <c r="A13832" t="s">
        <v>2415</v>
      </c>
      <c r="B13832" s="10" t="s">
        <v>1709</v>
      </c>
      <c r="C13832">
        <v>58.3</v>
      </c>
      <c r="D13832">
        <v>-58.3</v>
      </c>
      <c r="E13832">
        <v>3.4</v>
      </c>
      <c r="F13832" t="s">
        <v>2277</v>
      </c>
      <c r="H13832">
        <v>20773.095000000001</v>
      </c>
      <c r="I13832">
        <v>96412.883000000002</v>
      </c>
      <c r="J13832" t="s">
        <v>1587</v>
      </c>
      <c r="T13832">
        <f t="shared" si="243"/>
        <v>-54.9</v>
      </c>
      <c r="U13832">
        <v>-54.9</v>
      </c>
    </row>
    <row r="13833" spans="1:21" x14ac:dyDescent="0.2">
      <c r="A13833" t="s">
        <v>2423</v>
      </c>
      <c r="B13833" s="10" t="s">
        <v>1687</v>
      </c>
      <c r="C13833">
        <v>3</v>
      </c>
      <c r="D13833">
        <v>1.52</v>
      </c>
      <c r="E13833">
        <v>3</v>
      </c>
      <c r="F13833" t="s">
        <v>1688</v>
      </c>
      <c r="H13833">
        <v>20788.574000000001</v>
      </c>
      <c r="I13833">
        <v>96377.186000000002</v>
      </c>
      <c r="J13833" t="s">
        <v>1587</v>
      </c>
      <c r="T13833">
        <f t="shared" si="243"/>
        <v>4.5199999999999996</v>
      </c>
      <c r="U13833">
        <v>4.5199999999999996</v>
      </c>
    </row>
    <row r="13834" spans="1:21" x14ac:dyDescent="0.2">
      <c r="A13834" t="s">
        <v>2423</v>
      </c>
      <c r="B13834" s="10" t="s">
        <v>1689</v>
      </c>
      <c r="C13834">
        <v>9.5</v>
      </c>
      <c r="D13834">
        <v>-9.5</v>
      </c>
      <c r="E13834">
        <v>6.5</v>
      </c>
      <c r="F13834" t="s">
        <v>1690</v>
      </c>
      <c r="H13834">
        <v>20788.574000000001</v>
      </c>
      <c r="I13834">
        <v>96377.186000000002</v>
      </c>
      <c r="J13834" t="s">
        <v>1587</v>
      </c>
      <c r="T13834">
        <f t="shared" si="243"/>
        <v>-3</v>
      </c>
      <c r="U13834">
        <v>-3</v>
      </c>
    </row>
    <row r="13835" spans="1:21" x14ac:dyDescent="0.2">
      <c r="A13835" t="s">
        <v>2423</v>
      </c>
      <c r="B13835" s="10" t="s">
        <v>1711</v>
      </c>
      <c r="C13835">
        <v>15</v>
      </c>
      <c r="D13835">
        <v>-15</v>
      </c>
      <c r="E13835">
        <v>5.5</v>
      </c>
      <c r="F13835" t="s">
        <v>1870</v>
      </c>
      <c r="H13835">
        <v>20788.574000000001</v>
      </c>
      <c r="I13835">
        <v>96377.186000000002</v>
      </c>
      <c r="J13835" t="s">
        <v>1587</v>
      </c>
      <c r="T13835">
        <f t="shared" si="243"/>
        <v>-9.5</v>
      </c>
      <c r="U13835">
        <v>-9.5</v>
      </c>
    </row>
    <row r="13836" spans="1:21" x14ac:dyDescent="0.2">
      <c r="A13836" t="s">
        <v>2423</v>
      </c>
      <c r="B13836" s="10" t="s">
        <v>1693</v>
      </c>
      <c r="C13836">
        <v>19</v>
      </c>
      <c r="D13836">
        <v>-19</v>
      </c>
      <c r="E13836">
        <v>4</v>
      </c>
      <c r="F13836" t="s">
        <v>1694</v>
      </c>
      <c r="H13836">
        <v>20788.574000000001</v>
      </c>
      <c r="I13836">
        <v>96377.186000000002</v>
      </c>
      <c r="J13836" t="s">
        <v>1587</v>
      </c>
      <c r="T13836">
        <f t="shared" si="243"/>
        <v>-15</v>
      </c>
      <c r="U13836">
        <v>-15</v>
      </c>
    </row>
    <row r="13837" spans="1:21" x14ac:dyDescent="0.2">
      <c r="A13837" t="s">
        <v>2423</v>
      </c>
      <c r="B13837" s="10" t="s">
        <v>1713</v>
      </c>
      <c r="C13837">
        <v>35</v>
      </c>
      <c r="D13837">
        <v>-35</v>
      </c>
      <c r="E13837">
        <v>16</v>
      </c>
      <c r="F13837" t="s">
        <v>1874</v>
      </c>
      <c r="H13837">
        <v>20788.574000000001</v>
      </c>
      <c r="I13837">
        <v>96377.186000000002</v>
      </c>
      <c r="J13837" t="s">
        <v>1587</v>
      </c>
      <c r="T13837">
        <f t="shared" si="243"/>
        <v>-19</v>
      </c>
      <c r="U13837">
        <v>-19</v>
      </c>
    </row>
    <row r="13838" spans="1:21" x14ac:dyDescent="0.2">
      <c r="A13838" t="s">
        <v>2423</v>
      </c>
      <c r="B13838" s="10" t="s">
        <v>1700</v>
      </c>
      <c r="C13838">
        <v>44</v>
      </c>
      <c r="D13838">
        <v>-44</v>
      </c>
      <c r="E13838">
        <v>9</v>
      </c>
      <c r="F13838" t="s">
        <v>2273</v>
      </c>
      <c r="H13838">
        <v>20788.574000000001</v>
      </c>
      <c r="I13838">
        <v>96377.186000000002</v>
      </c>
      <c r="J13838" t="s">
        <v>1587</v>
      </c>
      <c r="T13838">
        <f t="shared" si="243"/>
        <v>-35</v>
      </c>
      <c r="U13838">
        <v>-35</v>
      </c>
    </row>
    <row r="13839" spans="1:21" x14ac:dyDescent="0.2">
      <c r="A13839" t="s">
        <v>2423</v>
      </c>
      <c r="B13839" s="10" t="s">
        <v>1702</v>
      </c>
      <c r="C13839">
        <v>48</v>
      </c>
      <c r="D13839">
        <v>-48</v>
      </c>
      <c r="E13839">
        <v>4</v>
      </c>
      <c r="F13839" t="s">
        <v>2361</v>
      </c>
      <c r="H13839">
        <v>20788.574000000001</v>
      </c>
      <c r="I13839">
        <v>96377.186000000002</v>
      </c>
      <c r="J13839" t="s">
        <v>1587</v>
      </c>
      <c r="T13839">
        <f t="shared" si="243"/>
        <v>-44</v>
      </c>
      <c r="U13839">
        <v>-44</v>
      </c>
    </row>
    <row r="13840" spans="1:21" x14ac:dyDescent="0.2">
      <c r="A13840" t="s">
        <v>2423</v>
      </c>
      <c r="B13840" s="10" t="s">
        <v>1702</v>
      </c>
      <c r="C13840">
        <v>54.4</v>
      </c>
      <c r="D13840">
        <v>-54.4</v>
      </c>
      <c r="E13840">
        <v>6.4</v>
      </c>
      <c r="F13840" t="s">
        <v>2361</v>
      </c>
      <c r="H13840">
        <v>20788.574000000001</v>
      </c>
      <c r="I13840">
        <v>96377.186000000002</v>
      </c>
      <c r="J13840" t="s">
        <v>1587</v>
      </c>
      <c r="T13840">
        <f t="shared" si="243"/>
        <v>-48</v>
      </c>
      <c r="U13840">
        <v>-48</v>
      </c>
    </row>
    <row r="13841" spans="1:21" x14ac:dyDescent="0.2">
      <c r="A13841" t="s">
        <v>2423</v>
      </c>
      <c r="B13841" s="10" t="s">
        <v>1704</v>
      </c>
      <c r="C13841">
        <v>56.3</v>
      </c>
      <c r="D13841">
        <v>-56.3</v>
      </c>
      <c r="E13841">
        <v>1.9</v>
      </c>
      <c r="F13841" t="s">
        <v>2362</v>
      </c>
      <c r="H13841">
        <v>20788.574000000001</v>
      </c>
      <c r="I13841">
        <v>96377.186000000002</v>
      </c>
      <c r="J13841" t="s">
        <v>1587</v>
      </c>
      <c r="T13841">
        <f t="shared" si="243"/>
        <v>-54.4</v>
      </c>
      <c r="U13841">
        <v>-54.4</v>
      </c>
    </row>
    <row r="13842" spans="1:21" x14ac:dyDescent="0.2">
      <c r="A13842" t="s">
        <v>2423</v>
      </c>
      <c r="B13842" s="10" t="s">
        <v>1709</v>
      </c>
      <c r="C13842">
        <v>59.7</v>
      </c>
      <c r="D13842">
        <v>-59.7</v>
      </c>
      <c r="E13842">
        <v>3.4</v>
      </c>
      <c r="F13842" t="s">
        <v>2277</v>
      </c>
      <c r="H13842">
        <v>20788.574000000001</v>
      </c>
      <c r="I13842">
        <v>96377.186000000002</v>
      </c>
      <c r="J13842" t="s">
        <v>1587</v>
      </c>
      <c r="T13842">
        <f t="shared" si="243"/>
        <v>-56.300000000000004</v>
      </c>
      <c r="U13842">
        <v>-56.300000000000004</v>
      </c>
    </row>
    <row r="13843" spans="1:21" x14ac:dyDescent="0.2">
      <c r="A13843" t="s">
        <v>2424</v>
      </c>
      <c r="B13843" s="10" t="s">
        <v>1687</v>
      </c>
      <c r="C13843">
        <v>3.4</v>
      </c>
      <c r="D13843">
        <v>0.99</v>
      </c>
      <c r="E13843">
        <v>3.4</v>
      </c>
      <c r="F13843" t="s">
        <v>1688</v>
      </c>
      <c r="H13843">
        <v>20775.686000000002</v>
      </c>
      <c r="I13843">
        <v>96390.430999999997</v>
      </c>
      <c r="J13843" t="s">
        <v>1587</v>
      </c>
      <c r="T13843">
        <f t="shared" si="243"/>
        <v>4.3899999999999997</v>
      </c>
      <c r="U13843">
        <v>4.3899999999999997</v>
      </c>
    </row>
    <row r="13844" spans="1:21" x14ac:dyDescent="0.2">
      <c r="A13844" t="s">
        <v>2424</v>
      </c>
      <c r="B13844" s="10" t="s">
        <v>1689</v>
      </c>
      <c r="C13844">
        <v>9.9</v>
      </c>
      <c r="D13844">
        <v>-9.9</v>
      </c>
      <c r="E13844">
        <v>6.5</v>
      </c>
      <c r="F13844" t="s">
        <v>1690</v>
      </c>
      <c r="H13844">
        <v>20775.686000000002</v>
      </c>
      <c r="I13844">
        <v>96390.430999999997</v>
      </c>
      <c r="J13844" t="s">
        <v>1587</v>
      </c>
      <c r="T13844">
        <f t="shared" si="243"/>
        <v>-3.4000000000000004</v>
      </c>
      <c r="U13844">
        <v>-3.4000000000000004</v>
      </c>
    </row>
    <row r="13845" spans="1:21" x14ac:dyDescent="0.2">
      <c r="A13845" t="s">
        <v>2424</v>
      </c>
      <c r="B13845" s="10" t="s">
        <v>1711</v>
      </c>
      <c r="C13845">
        <v>16.100000000000001</v>
      </c>
      <c r="D13845">
        <v>-16.100000000000001</v>
      </c>
      <c r="E13845">
        <v>6.2</v>
      </c>
      <c r="F13845" t="s">
        <v>1870</v>
      </c>
      <c r="H13845">
        <v>20775.686000000002</v>
      </c>
      <c r="I13845">
        <v>96390.430999999997</v>
      </c>
      <c r="J13845" t="s">
        <v>1587</v>
      </c>
      <c r="T13845">
        <f t="shared" si="243"/>
        <v>-9.9000000000000021</v>
      </c>
      <c r="U13845">
        <v>-9.9000000000000021</v>
      </c>
    </row>
    <row r="13846" spans="1:21" x14ac:dyDescent="0.2">
      <c r="A13846" t="s">
        <v>2424</v>
      </c>
      <c r="B13846" s="10" t="s">
        <v>1693</v>
      </c>
      <c r="C13846">
        <v>19.5</v>
      </c>
      <c r="D13846">
        <v>-19.5</v>
      </c>
      <c r="E13846">
        <v>3.4</v>
      </c>
      <c r="F13846" t="s">
        <v>1694</v>
      </c>
      <c r="H13846">
        <v>20775.686000000002</v>
      </c>
      <c r="I13846">
        <v>96390.430999999997</v>
      </c>
      <c r="J13846" t="s">
        <v>1587</v>
      </c>
      <c r="T13846">
        <f t="shared" si="243"/>
        <v>-16.100000000000001</v>
      </c>
      <c r="U13846">
        <v>-16.100000000000001</v>
      </c>
    </row>
    <row r="13847" spans="1:21" x14ac:dyDescent="0.2">
      <c r="A13847" t="s">
        <v>2424</v>
      </c>
      <c r="B13847" s="10" t="s">
        <v>1713</v>
      </c>
      <c r="C13847">
        <v>25</v>
      </c>
      <c r="D13847">
        <v>-25</v>
      </c>
      <c r="E13847">
        <v>5.5</v>
      </c>
      <c r="F13847" t="s">
        <v>1874</v>
      </c>
      <c r="H13847">
        <v>20775.686000000002</v>
      </c>
      <c r="I13847">
        <v>96390.430999999997</v>
      </c>
      <c r="J13847" t="s">
        <v>1587</v>
      </c>
      <c r="T13847">
        <f t="shared" si="243"/>
        <v>-19.5</v>
      </c>
      <c r="U13847">
        <v>-19.5</v>
      </c>
    </row>
    <row r="13848" spans="1:21" x14ac:dyDescent="0.2">
      <c r="A13848" t="s">
        <v>2424</v>
      </c>
      <c r="B13848" s="10" t="s">
        <v>1700</v>
      </c>
      <c r="C13848">
        <v>30</v>
      </c>
      <c r="D13848">
        <v>-30</v>
      </c>
      <c r="E13848">
        <v>5</v>
      </c>
      <c r="F13848" t="s">
        <v>2273</v>
      </c>
      <c r="H13848">
        <v>20775.686000000002</v>
      </c>
      <c r="I13848">
        <v>96390.430999999997</v>
      </c>
      <c r="J13848" t="s">
        <v>1587</v>
      </c>
      <c r="T13848">
        <f t="shared" si="243"/>
        <v>-25</v>
      </c>
      <c r="U13848">
        <v>-25</v>
      </c>
    </row>
    <row r="13849" spans="1:21" x14ac:dyDescent="0.2">
      <c r="A13849" t="s">
        <v>2424</v>
      </c>
      <c r="B13849" s="10" t="s">
        <v>1702</v>
      </c>
      <c r="C13849">
        <v>37.6</v>
      </c>
      <c r="D13849">
        <v>-37.6</v>
      </c>
      <c r="E13849">
        <v>7.6</v>
      </c>
      <c r="F13849" t="s">
        <v>2361</v>
      </c>
      <c r="H13849">
        <v>20775.686000000002</v>
      </c>
      <c r="I13849">
        <v>96390.430999999997</v>
      </c>
      <c r="J13849" t="s">
        <v>1587</v>
      </c>
      <c r="T13849">
        <f t="shared" si="243"/>
        <v>-30</v>
      </c>
      <c r="U13849">
        <v>-30</v>
      </c>
    </row>
    <row r="13850" spans="1:21" x14ac:dyDescent="0.2">
      <c r="A13850" t="s">
        <v>2424</v>
      </c>
      <c r="B13850" s="10" t="s">
        <v>1702</v>
      </c>
      <c r="C13850">
        <v>45</v>
      </c>
      <c r="D13850">
        <v>-45</v>
      </c>
      <c r="E13850">
        <v>7.4</v>
      </c>
      <c r="F13850" t="s">
        <v>2361</v>
      </c>
      <c r="H13850">
        <v>20775.686000000002</v>
      </c>
      <c r="I13850">
        <v>96390.430999999997</v>
      </c>
      <c r="J13850" t="s">
        <v>1587</v>
      </c>
      <c r="T13850">
        <f t="shared" si="243"/>
        <v>-37.6</v>
      </c>
      <c r="U13850">
        <v>-37.6</v>
      </c>
    </row>
    <row r="13851" spans="1:21" x14ac:dyDescent="0.2">
      <c r="A13851" t="s">
        <v>2424</v>
      </c>
      <c r="B13851" s="10" t="s">
        <v>1704</v>
      </c>
      <c r="C13851">
        <v>53.1</v>
      </c>
      <c r="D13851">
        <v>-53.1</v>
      </c>
      <c r="E13851">
        <v>8.1</v>
      </c>
      <c r="F13851" t="s">
        <v>2362</v>
      </c>
      <c r="H13851">
        <v>20775.686000000002</v>
      </c>
      <c r="I13851">
        <v>96390.430999999997</v>
      </c>
      <c r="J13851" t="s">
        <v>1587</v>
      </c>
      <c r="T13851">
        <f t="shared" si="243"/>
        <v>-45</v>
      </c>
      <c r="U13851">
        <v>-45</v>
      </c>
    </row>
    <row r="13852" spans="1:21" x14ac:dyDescent="0.2">
      <c r="A13852" t="s">
        <v>2424</v>
      </c>
      <c r="B13852" s="10" t="s">
        <v>1709</v>
      </c>
      <c r="C13852">
        <v>58.2</v>
      </c>
      <c r="D13852">
        <v>-58.2</v>
      </c>
      <c r="E13852">
        <v>5.0999999999999996</v>
      </c>
      <c r="F13852" t="s">
        <v>2277</v>
      </c>
      <c r="H13852">
        <v>20775.686000000002</v>
      </c>
      <c r="I13852">
        <v>96390.430999999997</v>
      </c>
      <c r="J13852" t="s">
        <v>1587</v>
      </c>
      <c r="T13852">
        <f t="shared" si="243"/>
        <v>-53.1</v>
      </c>
      <c r="U13852">
        <v>-53.1</v>
      </c>
    </row>
    <row r="13853" spans="1:21" x14ac:dyDescent="0.2">
      <c r="A13853" t="s">
        <v>2425</v>
      </c>
      <c r="B13853" s="10" t="s">
        <v>1687</v>
      </c>
      <c r="C13853">
        <v>2</v>
      </c>
      <c r="D13853">
        <v>2.33</v>
      </c>
      <c r="E13853">
        <v>2</v>
      </c>
      <c r="F13853" t="s">
        <v>1688</v>
      </c>
      <c r="H13853">
        <v>20763.335999999999</v>
      </c>
      <c r="I13853">
        <v>96401.854000000007</v>
      </c>
      <c r="J13853" t="s">
        <v>1587</v>
      </c>
      <c r="T13853">
        <f t="shared" si="243"/>
        <v>4.33</v>
      </c>
      <c r="U13853">
        <v>4.33</v>
      </c>
    </row>
    <row r="13854" spans="1:21" x14ac:dyDescent="0.2">
      <c r="A13854" t="s">
        <v>2425</v>
      </c>
      <c r="B13854" s="10" t="s">
        <v>1689</v>
      </c>
      <c r="C13854">
        <v>10.3</v>
      </c>
      <c r="D13854">
        <v>-10.3</v>
      </c>
      <c r="E13854">
        <v>8.3000000000000007</v>
      </c>
      <c r="F13854" t="s">
        <v>1690</v>
      </c>
      <c r="H13854">
        <v>20763.335999999999</v>
      </c>
      <c r="I13854">
        <v>96401.854000000007</v>
      </c>
      <c r="J13854" t="s">
        <v>1587</v>
      </c>
      <c r="T13854">
        <f t="shared" si="243"/>
        <v>-2</v>
      </c>
      <c r="U13854">
        <v>-2</v>
      </c>
    </row>
    <row r="13855" spans="1:21" x14ac:dyDescent="0.2">
      <c r="A13855" t="s">
        <v>2425</v>
      </c>
      <c r="B13855" s="10" t="s">
        <v>1711</v>
      </c>
      <c r="C13855">
        <v>16.2</v>
      </c>
      <c r="D13855">
        <v>-16.2</v>
      </c>
      <c r="E13855">
        <v>5.9</v>
      </c>
      <c r="F13855" t="s">
        <v>1870</v>
      </c>
      <c r="H13855">
        <v>20763.335999999999</v>
      </c>
      <c r="I13855">
        <v>96401.854000000007</v>
      </c>
      <c r="J13855" t="s">
        <v>1587</v>
      </c>
      <c r="T13855">
        <f t="shared" si="243"/>
        <v>-10.299999999999999</v>
      </c>
      <c r="U13855">
        <v>-10.299999999999999</v>
      </c>
    </row>
    <row r="13856" spans="1:21" x14ac:dyDescent="0.2">
      <c r="A13856" t="s">
        <v>2425</v>
      </c>
      <c r="B13856" s="10" t="s">
        <v>1693</v>
      </c>
      <c r="C13856">
        <v>20.100000000000001</v>
      </c>
      <c r="D13856">
        <v>-20.100000000000001</v>
      </c>
      <c r="E13856">
        <v>3.9</v>
      </c>
      <c r="F13856" t="s">
        <v>1694</v>
      </c>
      <c r="H13856">
        <v>20763.335999999999</v>
      </c>
      <c r="I13856">
        <v>96401.854000000007</v>
      </c>
      <c r="J13856" t="s">
        <v>1587</v>
      </c>
      <c r="T13856">
        <f t="shared" si="243"/>
        <v>-16.200000000000003</v>
      </c>
      <c r="U13856">
        <v>-16.200000000000003</v>
      </c>
    </row>
    <row r="13857" spans="1:21" x14ac:dyDescent="0.2">
      <c r="A13857" t="s">
        <v>2425</v>
      </c>
      <c r="B13857" s="10" t="s">
        <v>1713</v>
      </c>
      <c r="C13857">
        <v>23.5</v>
      </c>
      <c r="D13857">
        <v>-23.5</v>
      </c>
      <c r="E13857">
        <v>3.4</v>
      </c>
      <c r="F13857" t="s">
        <v>1874</v>
      </c>
      <c r="H13857">
        <v>20763.335999999999</v>
      </c>
      <c r="I13857">
        <v>96401.854000000007</v>
      </c>
      <c r="J13857" t="s">
        <v>1587</v>
      </c>
      <c r="T13857">
        <f t="shared" si="243"/>
        <v>-20.100000000000001</v>
      </c>
      <c r="U13857">
        <v>-20.100000000000001</v>
      </c>
    </row>
    <row r="13858" spans="1:21" x14ac:dyDescent="0.2">
      <c r="A13858" t="s">
        <v>2425</v>
      </c>
      <c r="B13858" s="10" t="s">
        <v>1700</v>
      </c>
      <c r="C13858">
        <v>30</v>
      </c>
      <c r="D13858">
        <v>-30</v>
      </c>
      <c r="E13858">
        <v>6.5</v>
      </c>
      <c r="F13858" t="s">
        <v>2273</v>
      </c>
      <c r="H13858">
        <v>20763.335999999999</v>
      </c>
      <c r="I13858">
        <v>96401.854000000007</v>
      </c>
      <c r="J13858" t="s">
        <v>1587</v>
      </c>
      <c r="T13858">
        <f t="shared" si="243"/>
        <v>-23.5</v>
      </c>
      <c r="U13858">
        <v>-23.5</v>
      </c>
    </row>
    <row r="13859" spans="1:21" x14ac:dyDescent="0.2">
      <c r="A13859" t="s">
        <v>2425</v>
      </c>
      <c r="B13859" s="10" t="s">
        <v>1702</v>
      </c>
      <c r="C13859">
        <v>39</v>
      </c>
      <c r="D13859">
        <v>-39</v>
      </c>
      <c r="E13859">
        <v>9</v>
      </c>
      <c r="F13859" t="s">
        <v>2361</v>
      </c>
      <c r="H13859">
        <v>20763.335999999999</v>
      </c>
      <c r="I13859">
        <v>96401.854000000007</v>
      </c>
      <c r="J13859" t="s">
        <v>1587</v>
      </c>
      <c r="T13859">
        <f t="shared" si="243"/>
        <v>-30</v>
      </c>
      <c r="U13859">
        <v>-30</v>
      </c>
    </row>
    <row r="13860" spans="1:21" x14ac:dyDescent="0.2">
      <c r="A13860" t="s">
        <v>2425</v>
      </c>
      <c r="B13860" s="10" t="s">
        <v>1702</v>
      </c>
      <c r="C13860">
        <v>47</v>
      </c>
      <c r="D13860">
        <v>-47</v>
      </c>
      <c r="E13860">
        <v>8</v>
      </c>
      <c r="F13860" t="s">
        <v>2361</v>
      </c>
      <c r="H13860">
        <v>20763.335999999999</v>
      </c>
      <c r="I13860">
        <v>96401.854000000007</v>
      </c>
      <c r="J13860" t="s">
        <v>1587</v>
      </c>
      <c r="T13860">
        <f t="shared" si="243"/>
        <v>-39</v>
      </c>
      <c r="U13860">
        <v>-39</v>
      </c>
    </row>
    <row r="13861" spans="1:21" x14ac:dyDescent="0.2">
      <c r="A13861" t="s">
        <v>2425</v>
      </c>
      <c r="B13861" s="10" t="s">
        <v>1704</v>
      </c>
      <c r="C13861">
        <v>51.5</v>
      </c>
      <c r="D13861">
        <v>-51.5</v>
      </c>
      <c r="E13861">
        <v>4.5</v>
      </c>
      <c r="F13861" t="s">
        <v>2362</v>
      </c>
      <c r="H13861">
        <v>20763.335999999999</v>
      </c>
      <c r="I13861">
        <v>96401.854000000007</v>
      </c>
      <c r="J13861" t="s">
        <v>1587</v>
      </c>
      <c r="T13861">
        <f t="shared" si="243"/>
        <v>-47</v>
      </c>
      <c r="U13861">
        <v>-47</v>
      </c>
    </row>
    <row r="13862" spans="1:21" x14ac:dyDescent="0.2">
      <c r="A13862" t="s">
        <v>2425</v>
      </c>
      <c r="B13862" s="10" t="s">
        <v>1709</v>
      </c>
      <c r="C13862">
        <v>57.1</v>
      </c>
      <c r="D13862">
        <v>-57.1</v>
      </c>
      <c r="E13862">
        <v>5.6</v>
      </c>
      <c r="F13862" t="s">
        <v>2277</v>
      </c>
      <c r="H13862">
        <v>20763.335999999999</v>
      </c>
      <c r="I13862">
        <v>96401.854000000007</v>
      </c>
      <c r="J13862" t="s">
        <v>1587</v>
      </c>
      <c r="T13862">
        <f t="shared" si="243"/>
        <v>-51.5</v>
      </c>
      <c r="U13862">
        <v>-51.5</v>
      </c>
    </row>
    <row r="13863" spans="1:21" x14ac:dyDescent="0.2">
      <c r="A13863" t="s">
        <v>2426</v>
      </c>
      <c r="B13863" s="10" t="s">
        <v>1687</v>
      </c>
      <c r="C13863">
        <v>4.0999999999999996</v>
      </c>
      <c r="D13863">
        <v>0.39</v>
      </c>
      <c r="E13863">
        <v>4.0999999999999996</v>
      </c>
      <c r="F13863" t="s">
        <v>1688</v>
      </c>
      <c r="H13863">
        <v>20751.346000000001</v>
      </c>
      <c r="I13863">
        <v>96413.317999999999</v>
      </c>
      <c r="J13863" t="s">
        <v>1587</v>
      </c>
      <c r="T13863">
        <f t="shared" si="243"/>
        <v>4.4899999999999993</v>
      </c>
      <c r="U13863">
        <v>4.4899999999999993</v>
      </c>
    </row>
    <row r="13864" spans="1:21" x14ac:dyDescent="0.2">
      <c r="A13864" t="s">
        <v>2426</v>
      </c>
      <c r="B13864" s="10" t="s">
        <v>1689</v>
      </c>
      <c r="C13864">
        <v>9.8000000000000007</v>
      </c>
      <c r="D13864">
        <v>-9.8000000000000007</v>
      </c>
      <c r="E13864">
        <v>5.7</v>
      </c>
      <c r="F13864" t="s">
        <v>1690</v>
      </c>
      <c r="H13864">
        <v>20751.346000000001</v>
      </c>
      <c r="I13864">
        <v>96413.317999999999</v>
      </c>
      <c r="J13864" t="s">
        <v>1587</v>
      </c>
      <c r="T13864">
        <f t="shared" si="243"/>
        <v>-4.1000000000000005</v>
      </c>
      <c r="U13864">
        <v>-4.1000000000000005</v>
      </c>
    </row>
    <row r="13865" spans="1:21" x14ac:dyDescent="0.2">
      <c r="A13865" t="s">
        <v>2426</v>
      </c>
      <c r="B13865" s="10" t="s">
        <v>1711</v>
      </c>
      <c r="C13865">
        <v>12.5</v>
      </c>
      <c r="D13865">
        <v>-12.5</v>
      </c>
      <c r="E13865">
        <v>2.7</v>
      </c>
      <c r="F13865" t="s">
        <v>1870</v>
      </c>
      <c r="H13865">
        <v>20751.346000000001</v>
      </c>
      <c r="I13865">
        <v>96413.317999999999</v>
      </c>
      <c r="J13865" t="s">
        <v>1587</v>
      </c>
      <c r="T13865">
        <f t="shared" si="243"/>
        <v>-9.8000000000000007</v>
      </c>
      <c r="U13865">
        <v>-9.8000000000000007</v>
      </c>
    </row>
    <row r="13866" spans="1:21" x14ac:dyDescent="0.2">
      <c r="A13866" t="s">
        <v>2426</v>
      </c>
      <c r="B13866" s="10" t="s">
        <v>1693</v>
      </c>
      <c r="C13866">
        <v>17.7</v>
      </c>
      <c r="D13866">
        <v>-17.7</v>
      </c>
      <c r="E13866">
        <v>5.2</v>
      </c>
      <c r="F13866" t="s">
        <v>1694</v>
      </c>
      <c r="H13866">
        <v>20751.346000000001</v>
      </c>
      <c r="I13866">
        <v>96413.317999999999</v>
      </c>
      <c r="J13866" t="s">
        <v>1587</v>
      </c>
      <c r="T13866">
        <f t="shared" si="243"/>
        <v>-12.5</v>
      </c>
      <c r="U13866">
        <v>-12.5</v>
      </c>
    </row>
    <row r="13867" spans="1:21" x14ac:dyDescent="0.2">
      <c r="A13867" t="s">
        <v>2426</v>
      </c>
      <c r="B13867" s="10" t="s">
        <v>1713</v>
      </c>
      <c r="C13867">
        <v>25.3</v>
      </c>
      <c r="D13867">
        <v>-25.3</v>
      </c>
      <c r="E13867">
        <v>7.6</v>
      </c>
      <c r="F13867" t="s">
        <v>1874</v>
      </c>
      <c r="H13867">
        <v>20751.346000000001</v>
      </c>
      <c r="I13867">
        <v>96413.317999999999</v>
      </c>
      <c r="J13867" t="s">
        <v>1587</v>
      </c>
      <c r="T13867">
        <f t="shared" si="243"/>
        <v>-17.700000000000003</v>
      </c>
      <c r="U13867">
        <v>-17.700000000000003</v>
      </c>
    </row>
    <row r="13868" spans="1:21" x14ac:dyDescent="0.2">
      <c r="A13868" t="s">
        <v>2426</v>
      </c>
      <c r="B13868" s="10" t="s">
        <v>1700</v>
      </c>
      <c r="C13868">
        <v>35.9</v>
      </c>
      <c r="D13868">
        <v>-35.9</v>
      </c>
      <c r="E13868">
        <v>10.6</v>
      </c>
      <c r="F13868" t="s">
        <v>2273</v>
      </c>
      <c r="H13868">
        <v>20751.346000000001</v>
      </c>
      <c r="I13868">
        <v>96413.317999999999</v>
      </c>
      <c r="J13868" t="s">
        <v>1587</v>
      </c>
      <c r="T13868">
        <f t="shared" si="243"/>
        <v>-25.299999999999997</v>
      </c>
      <c r="U13868">
        <v>-25.299999999999997</v>
      </c>
    </row>
    <row r="13869" spans="1:21" x14ac:dyDescent="0.2">
      <c r="A13869" t="s">
        <v>2426</v>
      </c>
      <c r="B13869" s="10" t="s">
        <v>1702</v>
      </c>
      <c r="C13869">
        <v>45.1</v>
      </c>
      <c r="D13869">
        <v>-45.1</v>
      </c>
      <c r="E13869">
        <v>9.1999999999999993</v>
      </c>
      <c r="F13869" t="s">
        <v>2361</v>
      </c>
      <c r="H13869">
        <v>20751.346000000001</v>
      </c>
      <c r="I13869">
        <v>96413.317999999999</v>
      </c>
      <c r="J13869" t="s">
        <v>1587</v>
      </c>
      <c r="T13869">
        <f t="shared" si="243"/>
        <v>-35.900000000000006</v>
      </c>
      <c r="U13869">
        <v>-35.900000000000006</v>
      </c>
    </row>
    <row r="13870" spans="1:21" x14ac:dyDescent="0.2">
      <c r="A13870" t="s">
        <v>2426</v>
      </c>
      <c r="B13870" s="10" t="s">
        <v>1702</v>
      </c>
      <c r="C13870">
        <v>48.1</v>
      </c>
      <c r="D13870">
        <v>-48.1</v>
      </c>
      <c r="E13870">
        <v>3</v>
      </c>
      <c r="F13870" t="s">
        <v>2361</v>
      </c>
      <c r="H13870">
        <v>20751.346000000001</v>
      </c>
      <c r="I13870">
        <v>96413.317999999999</v>
      </c>
      <c r="J13870" t="s">
        <v>1587</v>
      </c>
      <c r="T13870">
        <f t="shared" si="243"/>
        <v>-45.1</v>
      </c>
      <c r="U13870">
        <v>-45.1</v>
      </c>
    </row>
    <row r="13871" spans="1:21" x14ac:dyDescent="0.2">
      <c r="A13871" t="s">
        <v>2426</v>
      </c>
      <c r="B13871" s="10" t="s">
        <v>1704</v>
      </c>
      <c r="C13871">
        <v>50.7</v>
      </c>
      <c r="D13871">
        <v>-50.7</v>
      </c>
      <c r="E13871">
        <v>2.6</v>
      </c>
      <c r="F13871" t="s">
        <v>2362</v>
      </c>
      <c r="H13871">
        <v>20751.346000000001</v>
      </c>
      <c r="I13871">
        <v>96413.317999999999</v>
      </c>
      <c r="J13871" t="s">
        <v>1587</v>
      </c>
      <c r="T13871">
        <f t="shared" si="243"/>
        <v>-48.1</v>
      </c>
      <c r="U13871">
        <v>-48.1</v>
      </c>
    </row>
    <row r="13872" spans="1:21" x14ac:dyDescent="0.2">
      <c r="A13872" t="s">
        <v>2426</v>
      </c>
      <c r="B13872" s="10" t="s">
        <v>1709</v>
      </c>
      <c r="C13872">
        <v>56.1</v>
      </c>
      <c r="D13872">
        <v>-56.1</v>
      </c>
      <c r="E13872">
        <v>5.4</v>
      </c>
      <c r="F13872" t="s">
        <v>2277</v>
      </c>
      <c r="H13872">
        <v>20751.346000000001</v>
      </c>
      <c r="I13872">
        <v>96413.317999999999</v>
      </c>
      <c r="J13872" t="s">
        <v>1587</v>
      </c>
      <c r="T13872">
        <f t="shared" si="243"/>
        <v>-50.7</v>
      </c>
      <c r="U13872">
        <v>-50.7</v>
      </c>
    </row>
    <row r="13873" spans="1:21" x14ac:dyDescent="0.2">
      <c r="A13873" t="s">
        <v>2427</v>
      </c>
      <c r="B13873" s="10" t="s">
        <v>1687</v>
      </c>
      <c r="C13873">
        <v>2.4</v>
      </c>
      <c r="D13873">
        <v>1.78</v>
      </c>
      <c r="E13873">
        <v>2.4</v>
      </c>
      <c r="F13873" t="s">
        <v>1688</v>
      </c>
      <c r="H13873">
        <v>20735.169999999998</v>
      </c>
      <c r="I13873">
        <v>96427.629000000001</v>
      </c>
      <c r="J13873" t="s">
        <v>1587</v>
      </c>
      <c r="T13873">
        <f t="shared" si="243"/>
        <v>4.18</v>
      </c>
      <c r="U13873">
        <v>4.18</v>
      </c>
    </row>
    <row r="13874" spans="1:21" x14ac:dyDescent="0.2">
      <c r="A13874" t="s">
        <v>2427</v>
      </c>
      <c r="B13874" s="10" t="s">
        <v>1689</v>
      </c>
      <c r="C13874">
        <v>10.199999999999999</v>
      </c>
      <c r="D13874">
        <v>-10.199999999999999</v>
      </c>
      <c r="E13874">
        <v>7.8</v>
      </c>
      <c r="F13874" t="s">
        <v>1690</v>
      </c>
      <c r="H13874">
        <v>20735.169999999998</v>
      </c>
      <c r="I13874">
        <v>96427.629000000001</v>
      </c>
      <c r="J13874" t="s">
        <v>1587</v>
      </c>
      <c r="T13874">
        <f t="shared" si="243"/>
        <v>-2.3999999999999995</v>
      </c>
      <c r="U13874">
        <v>-2.3999999999999995</v>
      </c>
    </row>
    <row r="13875" spans="1:21" x14ac:dyDescent="0.2">
      <c r="A13875" t="s">
        <v>2427</v>
      </c>
      <c r="B13875" s="10" t="s">
        <v>1711</v>
      </c>
      <c r="C13875">
        <v>13</v>
      </c>
      <c r="D13875">
        <v>-13</v>
      </c>
      <c r="E13875">
        <v>2.8</v>
      </c>
      <c r="F13875" t="s">
        <v>1870</v>
      </c>
      <c r="H13875">
        <v>20735.169999999998</v>
      </c>
      <c r="I13875">
        <v>96427.629000000001</v>
      </c>
      <c r="J13875" t="s">
        <v>1587</v>
      </c>
      <c r="T13875">
        <f t="shared" si="243"/>
        <v>-10.199999999999999</v>
      </c>
      <c r="U13875">
        <v>-10.199999999999999</v>
      </c>
    </row>
    <row r="13876" spans="1:21" x14ac:dyDescent="0.2">
      <c r="A13876" t="s">
        <v>2427</v>
      </c>
      <c r="B13876" s="10" t="s">
        <v>1693</v>
      </c>
      <c r="C13876">
        <v>18.8</v>
      </c>
      <c r="D13876">
        <v>-18.8</v>
      </c>
      <c r="E13876">
        <v>5.8</v>
      </c>
      <c r="F13876" t="s">
        <v>1694</v>
      </c>
      <c r="H13876">
        <v>20735.169999999998</v>
      </c>
      <c r="I13876">
        <v>96427.629000000001</v>
      </c>
      <c r="J13876" t="s">
        <v>1587</v>
      </c>
      <c r="T13876">
        <f t="shared" si="243"/>
        <v>-13</v>
      </c>
      <c r="U13876">
        <v>-13</v>
      </c>
    </row>
    <row r="13877" spans="1:21" x14ac:dyDescent="0.2">
      <c r="A13877" t="s">
        <v>2427</v>
      </c>
      <c r="B13877" s="10" t="s">
        <v>1713</v>
      </c>
      <c r="C13877">
        <v>23</v>
      </c>
      <c r="D13877">
        <v>-23</v>
      </c>
      <c r="E13877">
        <v>4.2</v>
      </c>
      <c r="F13877" t="s">
        <v>1874</v>
      </c>
      <c r="H13877">
        <v>20735.169999999998</v>
      </c>
      <c r="I13877">
        <v>96427.629000000001</v>
      </c>
      <c r="J13877" t="s">
        <v>1587</v>
      </c>
      <c r="T13877">
        <f t="shared" si="243"/>
        <v>-18.8</v>
      </c>
      <c r="U13877">
        <v>-18.8</v>
      </c>
    </row>
    <row r="13878" spans="1:21" x14ac:dyDescent="0.2">
      <c r="A13878" t="s">
        <v>2427</v>
      </c>
      <c r="B13878" s="10" t="s">
        <v>1700</v>
      </c>
      <c r="C13878">
        <v>32</v>
      </c>
      <c r="D13878">
        <v>-32</v>
      </c>
      <c r="E13878">
        <v>9</v>
      </c>
      <c r="F13878" t="s">
        <v>2273</v>
      </c>
      <c r="H13878">
        <v>20735.169999999998</v>
      </c>
      <c r="I13878">
        <v>96427.629000000001</v>
      </c>
      <c r="J13878" t="s">
        <v>1587</v>
      </c>
      <c r="T13878">
        <f t="shared" si="243"/>
        <v>-23</v>
      </c>
      <c r="U13878">
        <v>-23</v>
      </c>
    </row>
    <row r="13879" spans="1:21" x14ac:dyDescent="0.2">
      <c r="A13879" t="s">
        <v>2427</v>
      </c>
      <c r="B13879" s="10" t="s">
        <v>1702</v>
      </c>
      <c r="C13879">
        <v>47.3</v>
      </c>
      <c r="D13879">
        <v>-47.3</v>
      </c>
      <c r="E13879">
        <v>15.3</v>
      </c>
      <c r="F13879" t="s">
        <v>2361</v>
      </c>
      <c r="H13879">
        <v>20735.169999999998</v>
      </c>
      <c r="I13879">
        <v>96427.629000000001</v>
      </c>
      <c r="J13879" t="s">
        <v>1587</v>
      </c>
      <c r="T13879">
        <f t="shared" si="243"/>
        <v>-31.999999999999996</v>
      </c>
      <c r="U13879">
        <v>-31.999999999999996</v>
      </c>
    </row>
    <row r="13880" spans="1:21" x14ac:dyDescent="0.2">
      <c r="A13880" t="s">
        <v>2427</v>
      </c>
      <c r="B13880" s="10" t="s">
        <v>1702</v>
      </c>
      <c r="C13880">
        <v>47.8</v>
      </c>
      <c r="D13880">
        <v>-47.8</v>
      </c>
      <c r="E13880">
        <v>0.5</v>
      </c>
      <c r="F13880" t="s">
        <v>2361</v>
      </c>
      <c r="H13880">
        <v>20735.169999999998</v>
      </c>
      <c r="I13880">
        <v>96427.629000000001</v>
      </c>
      <c r="J13880" t="s">
        <v>1587</v>
      </c>
      <c r="T13880">
        <f t="shared" si="243"/>
        <v>-47.3</v>
      </c>
      <c r="U13880">
        <v>-47.3</v>
      </c>
    </row>
    <row r="13881" spans="1:21" x14ac:dyDescent="0.2">
      <c r="A13881" t="s">
        <v>2427</v>
      </c>
      <c r="B13881" s="10" t="s">
        <v>1704</v>
      </c>
      <c r="C13881">
        <v>48.8</v>
      </c>
      <c r="D13881">
        <v>-48.8</v>
      </c>
      <c r="E13881">
        <v>1</v>
      </c>
      <c r="F13881" t="s">
        <v>2362</v>
      </c>
      <c r="H13881">
        <v>20735.169999999998</v>
      </c>
      <c r="I13881">
        <v>96427.629000000001</v>
      </c>
      <c r="J13881" t="s">
        <v>1587</v>
      </c>
      <c r="T13881">
        <f t="shared" si="243"/>
        <v>-47.8</v>
      </c>
      <c r="U13881">
        <v>-47.8</v>
      </c>
    </row>
    <row r="13882" spans="1:21" x14ac:dyDescent="0.2">
      <c r="A13882" t="s">
        <v>2427</v>
      </c>
      <c r="B13882" s="10" t="s">
        <v>1709</v>
      </c>
      <c r="C13882">
        <v>51.3</v>
      </c>
      <c r="D13882">
        <v>-51.3</v>
      </c>
      <c r="E13882">
        <v>2.5</v>
      </c>
      <c r="F13882" t="s">
        <v>2277</v>
      </c>
      <c r="H13882">
        <v>20735.169999999998</v>
      </c>
      <c r="I13882">
        <v>96427.629000000001</v>
      </c>
      <c r="J13882" t="s">
        <v>1587</v>
      </c>
      <c r="T13882">
        <f t="shared" si="243"/>
        <v>-48.8</v>
      </c>
      <c r="U13882">
        <v>-48.8</v>
      </c>
    </row>
    <row r="13883" spans="1:21" x14ac:dyDescent="0.2">
      <c r="A13883" t="s">
        <v>2428</v>
      </c>
      <c r="B13883" s="10" t="s">
        <v>1687</v>
      </c>
      <c r="C13883">
        <v>3</v>
      </c>
      <c r="D13883">
        <v>1.67</v>
      </c>
      <c r="E13883">
        <v>3</v>
      </c>
      <c r="F13883" t="s">
        <v>1688</v>
      </c>
      <c r="H13883">
        <v>20777.57</v>
      </c>
      <c r="I13883">
        <v>96367.236000000004</v>
      </c>
      <c r="J13883" t="s">
        <v>1587</v>
      </c>
      <c r="T13883">
        <f t="shared" si="243"/>
        <v>4.67</v>
      </c>
      <c r="U13883">
        <v>4.67</v>
      </c>
    </row>
    <row r="13884" spans="1:21" x14ac:dyDescent="0.2">
      <c r="A13884" t="s">
        <v>2428</v>
      </c>
      <c r="B13884" s="10" t="s">
        <v>1689</v>
      </c>
      <c r="C13884">
        <v>8.6999999999999993</v>
      </c>
      <c r="D13884">
        <v>-8.6999999999999993</v>
      </c>
      <c r="E13884">
        <v>5.7</v>
      </c>
      <c r="F13884" t="s">
        <v>1690</v>
      </c>
      <c r="H13884">
        <v>20777.57</v>
      </c>
      <c r="I13884">
        <v>96367.236000000004</v>
      </c>
      <c r="J13884" t="s">
        <v>1587</v>
      </c>
      <c r="T13884">
        <f t="shared" si="243"/>
        <v>-2.9999999999999991</v>
      </c>
      <c r="U13884">
        <v>-2.9999999999999991</v>
      </c>
    </row>
    <row r="13885" spans="1:21" x14ac:dyDescent="0.2">
      <c r="A13885" t="s">
        <v>2428</v>
      </c>
      <c r="B13885" s="10" t="s">
        <v>1711</v>
      </c>
      <c r="C13885">
        <v>12</v>
      </c>
      <c r="D13885">
        <v>-12</v>
      </c>
      <c r="E13885">
        <v>3.3</v>
      </c>
      <c r="F13885" t="s">
        <v>1870</v>
      </c>
      <c r="H13885">
        <v>20777.57</v>
      </c>
      <c r="I13885">
        <v>96367.236000000004</v>
      </c>
      <c r="J13885" t="s">
        <v>1587</v>
      </c>
      <c r="T13885">
        <f t="shared" si="243"/>
        <v>-8.6999999999999993</v>
      </c>
      <c r="U13885">
        <v>-8.6999999999999993</v>
      </c>
    </row>
    <row r="13886" spans="1:21" x14ac:dyDescent="0.2">
      <c r="A13886" t="s">
        <v>2428</v>
      </c>
      <c r="B13886" s="10" t="s">
        <v>1693</v>
      </c>
      <c r="C13886">
        <v>16.3</v>
      </c>
      <c r="D13886">
        <v>-16.3</v>
      </c>
      <c r="E13886">
        <v>4.3</v>
      </c>
      <c r="F13886" t="s">
        <v>1694</v>
      </c>
      <c r="H13886">
        <v>20777.57</v>
      </c>
      <c r="I13886">
        <v>96367.236000000004</v>
      </c>
      <c r="J13886" t="s">
        <v>1587</v>
      </c>
      <c r="T13886">
        <f t="shared" si="243"/>
        <v>-12</v>
      </c>
      <c r="U13886">
        <v>-12</v>
      </c>
    </row>
    <row r="13887" spans="1:21" x14ac:dyDescent="0.2">
      <c r="A13887" t="s">
        <v>2428</v>
      </c>
      <c r="B13887" s="10" t="s">
        <v>1713</v>
      </c>
      <c r="C13887">
        <v>27</v>
      </c>
      <c r="D13887">
        <v>-27</v>
      </c>
      <c r="E13887">
        <v>10.7</v>
      </c>
      <c r="F13887" t="s">
        <v>1874</v>
      </c>
      <c r="H13887">
        <v>20777.57</v>
      </c>
      <c r="I13887">
        <v>96367.236000000004</v>
      </c>
      <c r="J13887" t="s">
        <v>1587</v>
      </c>
      <c r="T13887">
        <f t="shared" si="243"/>
        <v>-16.3</v>
      </c>
      <c r="U13887">
        <v>-16.3</v>
      </c>
    </row>
    <row r="13888" spans="1:21" x14ac:dyDescent="0.2">
      <c r="A13888" t="s">
        <v>2428</v>
      </c>
      <c r="B13888" s="10" t="s">
        <v>1700</v>
      </c>
      <c r="C13888">
        <v>34</v>
      </c>
      <c r="D13888">
        <v>-34</v>
      </c>
      <c r="E13888">
        <v>7</v>
      </c>
      <c r="F13888" t="s">
        <v>2273</v>
      </c>
      <c r="H13888">
        <v>20777.57</v>
      </c>
      <c r="I13888">
        <v>96367.236000000004</v>
      </c>
      <c r="J13888" t="s">
        <v>1587</v>
      </c>
      <c r="T13888">
        <f t="shared" si="243"/>
        <v>-27</v>
      </c>
      <c r="U13888">
        <v>-27</v>
      </c>
    </row>
    <row r="13889" spans="1:21" x14ac:dyDescent="0.2">
      <c r="A13889" t="s">
        <v>2428</v>
      </c>
      <c r="B13889" s="10" t="s">
        <v>1702</v>
      </c>
      <c r="C13889">
        <v>39</v>
      </c>
      <c r="D13889">
        <v>-39</v>
      </c>
      <c r="E13889">
        <v>5</v>
      </c>
      <c r="F13889" t="s">
        <v>2361</v>
      </c>
      <c r="H13889">
        <v>20777.57</v>
      </c>
      <c r="I13889">
        <v>96367.236000000004</v>
      </c>
      <c r="J13889" t="s">
        <v>1587</v>
      </c>
      <c r="T13889">
        <f t="shared" si="243"/>
        <v>-34</v>
      </c>
      <c r="U13889">
        <v>-34</v>
      </c>
    </row>
    <row r="13890" spans="1:21" x14ac:dyDescent="0.2">
      <c r="A13890" t="s">
        <v>2428</v>
      </c>
      <c r="B13890" s="10" t="s">
        <v>1702</v>
      </c>
      <c r="C13890">
        <v>50.8</v>
      </c>
      <c r="D13890">
        <v>-50.8</v>
      </c>
      <c r="E13890">
        <v>11.8</v>
      </c>
      <c r="F13890" t="s">
        <v>2361</v>
      </c>
      <c r="H13890">
        <v>20777.57</v>
      </c>
      <c r="I13890">
        <v>96367.236000000004</v>
      </c>
      <c r="J13890" t="s">
        <v>1587</v>
      </c>
      <c r="T13890">
        <f t="shared" ref="T13890:T13953" si="244">D13890+E13890</f>
        <v>-39</v>
      </c>
      <c r="U13890">
        <v>-39</v>
      </c>
    </row>
    <row r="13891" spans="1:21" x14ac:dyDescent="0.2">
      <c r="A13891" t="s">
        <v>2428</v>
      </c>
      <c r="B13891" s="10" t="s">
        <v>1704</v>
      </c>
      <c r="C13891">
        <v>55.8</v>
      </c>
      <c r="D13891">
        <v>-55.8</v>
      </c>
      <c r="E13891">
        <v>5</v>
      </c>
      <c r="F13891" t="s">
        <v>2362</v>
      </c>
      <c r="H13891">
        <v>20777.57</v>
      </c>
      <c r="I13891">
        <v>96367.236000000004</v>
      </c>
      <c r="J13891" t="s">
        <v>1587</v>
      </c>
      <c r="T13891">
        <f t="shared" si="244"/>
        <v>-50.8</v>
      </c>
      <c r="U13891">
        <v>-50.8</v>
      </c>
    </row>
    <row r="13892" spans="1:21" x14ac:dyDescent="0.2">
      <c r="A13892" t="s">
        <v>2428</v>
      </c>
      <c r="B13892" s="10" t="s">
        <v>1709</v>
      </c>
      <c r="C13892">
        <v>61.3</v>
      </c>
      <c r="D13892">
        <v>-61.3</v>
      </c>
      <c r="E13892">
        <v>5.5</v>
      </c>
      <c r="F13892" t="s">
        <v>2277</v>
      </c>
      <c r="H13892">
        <v>20777.57</v>
      </c>
      <c r="I13892">
        <v>96367.236000000004</v>
      </c>
      <c r="J13892" t="s">
        <v>1587</v>
      </c>
      <c r="T13892">
        <f t="shared" si="244"/>
        <v>-55.8</v>
      </c>
      <c r="U13892">
        <v>-55.8</v>
      </c>
    </row>
    <row r="13893" spans="1:21" x14ac:dyDescent="0.2">
      <c r="A13893" t="s">
        <v>2429</v>
      </c>
      <c r="B13893" s="10" t="s">
        <v>1687</v>
      </c>
      <c r="C13893">
        <v>3</v>
      </c>
      <c r="D13893">
        <v>1.61</v>
      </c>
      <c r="E13893">
        <v>3</v>
      </c>
      <c r="F13893" t="s">
        <v>1688</v>
      </c>
      <c r="H13893">
        <v>20752.144</v>
      </c>
      <c r="I13893">
        <v>96389.786999999997</v>
      </c>
      <c r="J13893" t="s">
        <v>1587</v>
      </c>
      <c r="T13893">
        <f t="shared" si="244"/>
        <v>4.6100000000000003</v>
      </c>
      <c r="U13893">
        <v>4.6100000000000003</v>
      </c>
    </row>
    <row r="13894" spans="1:21" x14ac:dyDescent="0.2">
      <c r="A13894" t="s">
        <v>2429</v>
      </c>
      <c r="B13894" s="10" t="s">
        <v>1689</v>
      </c>
      <c r="C13894">
        <v>9.9</v>
      </c>
      <c r="D13894">
        <v>-9.9</v>
      </c>
      <c r="E13894">
        <v>6.9</v>
      </c>
      <c r="F13894" t="s">
        <v>1690</v>
      </c>
      <c r="H13894">
        <v>20752.144</v>
      </c>
      <c r="I13894">
        <v>96389.786999999997</v>
      </c>
      <c r="J13894" t="s">
        <v>1587</v>
      </c>
      <c r="T13894">
        <f t="shared" si="244"/>
        <v>-3</v>
      </c>
      <c r="U13894">
        <v>-3</v>
      </c>
    </row>
    <row r="13895" spans="1:21" x14ac:dyDescent="0.2">
      <c r="A13895" t="s">
        <v>2429</v>
      </c>
      <c r="B13895" s="10" t="s">
        <v>1711</v>
      </c>
      <c r="C13895">
        <v>15</v>
      </c>
      <c r="D13895">
        <v>-15</v>
      </c>
      <c r="E13895">
        <v>5.0999999999999996</v>
      </c>
      <c r="F13895" t="s">
        <v>1870</v>
      </c>
      <c r="H13895">
        <v>20752.144</v>
      </c>
      <c r="I13895">
        <v>96389.786999999997</v>
      </c>
      <c r="J13895" t="s">
        <v>1587</v>
      </c>
      <c r="T13895">
        <f t="shared" si="244"/>
        <v>-9.9</v>
      </c>
      <c r="U13895">
        <v>-9.9</v>
      </c>
    </row>
    <row r="13896" spans="1:21" x14ac:dyDescent="0.2">
      <c r="A13896" t="s">
        <v>2429</v>
      </c>
      <c r="B13896" s="10" t="s">
        <v>1693</v>
      </c>
      <c r="C13896">
        <v>17.5</v>
      </c>
      <c r="D13896">
        <v>-17.5</v>
      </c>
      <c r="E13896">
        <v>2.5</v>
      </c>
      <c r="F13896" t="s">
        <v>1694</v>
      </c>
      <c r="H13896">
        <v>20752.144</v>
      </c>
      <c r="I13896">
        <v>96389.786999999997</v>
      </c>
      <c r="J13896" t="s">
        <v>1587</v>
      </c>
      <c r="T13896">
        <f t="shared" si="244"/>
        <v>-15</v>
      </c>
      <c r="U13896">
        <v>-15</v>
      </c>
    </row>
    <row r="13897" spans="1:21" x14ac:dyDescent="0.2">
      <c r="A13897" t="s">
        <v>2429</v>
      </c>
      <c r="B13897" s="10" t="s">
        <v>1713</v>
      </c>
      <c r="C13897">
        <v>24</v>
      </c>
      <c r="D13897">
        <v>-24</v>
      </c>
      <c r="E13897">
        <v>6.5</v>
      </c>
      <c r="F13897" t="s">
        <v>1874</v>
      </c>
      <c r="H13897">
        <v>20752.144</v>
      </c>
      <c r="I13897">
        <v>96389.786999999997</v>
      </c>
      <c r="J13897" t="s">
        <v>1587</v>
      </c>
      <c r="T13897">
        <f t="shared" si="244"/>
        <v>-17.5</v>
      </c>
      <c r="U13897">
        <v>-17.5</v>
      </c>
    </row>
    <row r="13898" spans="1:21" x14ac:dyDescent="0.2">
      <c r="A13898" t="s">
        <v>2429</v>
      </c>
      <c r="B13898" s="10" t="s">
        <v>1700</v>
      </c>
      <c r="C13898">
        <v>35</v>
      </c>
      <c r="D13898">
        <v>-35</v>
      </c>
      <c r="E13898">
        <v>11</v>
      </c>
      <c r="F13898" t="s">
        <v>2273</v>
      </c>
      <c r="H13898">
        <v>20752.144</v>
      </c>
      <c r="I13898">
        <v>96389.786999999997</v>
      </c>
      <c r="J13898" t="s">
        <v>1587</v>
      </c>
      <c r="T13898">
        <f t="shared" si="244"/>
        <v>-24</v>
      </c>
      <c r="U13898">
        <v>-24</v>
      </c>
    </row>
    <row r="13899" spans="1:21" x14ac:dyDescent="0.2">
      <c r="A13899" t="s">
        <v>2429</v>
      </c>
      <c r="B13899" s="10" t="s">
        <v>1702</v>
      </c>
      <c r="C13899">
        <v>43</v>
      </c>
      <c r="D13899">
        <v>-43</v>
      </c>
      <c r="E13899">
        <v>8</v>
      </c>
      <c r="F13899" t="s">
        <v>2361</v>
      </c>
      <c r="H13899">
        <v>20752.144</v>
      </c>
      <c r="I13899">
        <v>96389.786999999997</v>
      </c>
      <c r="J13899" t="s">
        <v>1587</v>
      </c>
      <c r="T13899">
        <f t="shared" si="244"/>
        <v>-35</v>
      </c>
      <c r="U13899">
        <v>-35</v>
      </c>
    </row>
    <row r="13900" spans="1:21" x14ac:dyDescent="0.2">
      <c r="A13900" t="s">
        <v>2429</v>
      </c>
      <c r="B13900" s="10" t="s">
        <v>1702</v>
      </c>
      <c r="C13900">
        <v>44.2</v>
      </c>
      <c r="D13900">
        <v>-44.2</v>
      </c>
      <c r="E13900">
        <v>1.2</v>
      </c>
      <c r="F13900" t="s">
        <v>2361</v>
      </c>
      <c r="H13900">
        <v>20752.144</v>
      </c>
      <c r="I13900">
        <v>96389.786999999997</v>
      </c>
      <c r="J13900" t="s">
        <v>1587</v>
      </c>
      <c r="T13900">
        <f t="shared" si="244"/>
        <v>-43</v>
      </c>
      <c r="U13900">
        <v>-43</v>
      </c>
    </row>
    <row r="13901" spans="1:21" x14ac:dyDescent="0.2">
      <c r="A13901" t="s">
        <v>2429</v>
      </c>
      <c r="B13901" s="10" t="s">
        <v>1704</v>
      </c>
      <c r="C13901">
        <v>50.9</v>
      </c>
      <c r="D13901">
        <v>-50.9</v>
      </c>
      <c r="E13901">
        <v>6.7</v>
      </c>
      <c r="F13901" t="s">
        <v>2362</v>
      </c>
      <c r="H13901">
        <v>20752.144</v>
      </c>
      <c r="I13901">
        <v>96389.786999999997</v>
      </c>
      <c r="J13901" t="s">
        <v>1587</v>
      </c>
      <c r="T13901">
        <f t="shared" si="244"/>
        <v>-44.199999999999996</v>
      </c>
      <c r="U13901">
        <v>-44.199999999999996</v>
      </c>
    </row>
    <row r="13902" spans="1:21" x14ac:dyDescent="0.2">
      <c r="A13902" t="s">
        <v>2429</v>
      </c>
      <c r="B13902" s="10" t="s">
        <v>1709</v>
      </c>
      <c r="C13902">
        <v>56.5</v>
      </c>
      <c r="D13902">
        <v>-56.5</v>
      </c>
      <c r="E13902">
        <v>5.6</v>
      </c>
      <c r="F13902" t="s">
        <v>2277</v>
      </c>
      <c r="H13902">
        <v>20752.144</v>
      </c>
      <c r="I13902">
        <v>96389.786999999997</v>
      </c>
      <c r="J13902" t="s">
        <v>1587</v>
      </c>
      <c r="T13902">
        <f t="shared" si="244"/>
        <v>-50.9</v>
      </c>
      <c r="U13902">
        <v>-50.9</v>
      </c>
    </row>
    <row r="13903" spans="1:21" x14ac:dyDescent="0.2">
      <c r="A13903" t="s">
        <v>2405</v>
      </c>
      <c r="B13903" s="10" t="s">
        <v>1687</v>
      </c>
      <c r="C13903">
        <v>2.7</v>
      </c>
      <c r="D13903">
        <v>1.76</v>
      </c>
      <c r="E13903">
        <v>2.7</v>
      </c>
      <c r="F13903" t="s">
        <v>1688</v>
      </c>
      <c r="H13903">
        <v>20777.935000000001</v>
      </c>
      <c r="I13903">
        <v>96344.589000000007</v>
      </c>
      <c r="J13903" t="s">
        <v>1587</v>
      </c>
      <c r="T13903">
        <f t="shared" si="244"/>
        <v>4.46</v>
      </c>
      <c r="U13903">
        <v>4.46</v>
      </c>
    </row>
    <row r="13904" spans="1:21" x14ac:dyDescent="0.2">
      <c r="A13904" t="s">
        <v>2405</v>
      </c>
      <c r="B13904" s="10" t="s">
        <v>1714</v>
      </c>
      <c r="C13904">
        <v>4.0999999999999996</v>
      </c>
      <c r="D13904">
        <v>-4.0999999999999996</v>
      </c>
      <c r="E13904">
        <v>1.4</v>
      </c>
      <c r="F13904" t="s">
        <v>1707</v>
      </c>
      <c r="H13904">
        <v>20777.935000000001</v>
      </c>
      <c r="I13904">
        <v>96344.589000000007</v>
      </c>
      <c r="J13904" t="s">
        <v>1587</v>
      </c>
      <c r="T13904">
        <f t="shared" si="244"/>
        <v>-2.6999999999999997</v>
      </c>
      <c r="U13904">
        <v>-2.6999999999999997</v>
      </c>
    </row>
    <row r="13905" spans="1:21" x14ac:dyDescent="0.2">
      <c r="A13905" t="s">
        <v>2405</v>
      </c>
      <c r="B13905" s="10" t="s">
        <v>1689</v>
      </c>
      <c r="C13905">
        <v>10.199999999999999</v>
      </c>
      <c r="D13905">
        <v>-10.199999999999999</v>
      </c>
      <c r="E13905">
        <v>6.1</v>
      </c>
      <c r="F13905" t="s">
        <v>1690</v>
      </c>
      <c r="H13905">
        <v>20777.935000000001</v>
      </c>
      <c r="I13905">
        <v>96344.589000000007</v>
      </c>
      <c r="J13905" t="s">
        <v>1587</v>
      </c>
      <c r="T13905">
        <f t="shared" si="244"/>
        <v>-4.0999999999999996</v>
      </c>
      <c r="U13905">
        <v>-4.0999999999999996</v>
      </c>
    </row>
    <row r="13906" spans="1:21" x14ac:dyDescent="0.2">
      <c r="A13906" t="s">
        <v>2405</v>
      </c>
      <c r="B13906" s="10" t="s">
        <v>1711</v>
      </c>
      <c r="C13906">
        <v>13.9</v>
      </c>
      <c r="D13906">
        <v>-13.9</v>
      </c>
      <c r="E13906">
        <v>3.7</v>
      </c>
      <c r="F13906" t="s">
        <v>1870</v>
      </c>
      <c r="H13906">
        <v>20777.935000000001</v>
      </c>
      <c r="I13906">
        <v>96344.589000000007</v>
      </c>
      <c r="J13906" t="s">
        <v>1587</v>
      </c>
      <c r="T13906">
        <f t="shared" si="244"/>
        <v>-10.199999999999999</v>
      </c>
      <c r="U13906">
        <v>-10.199999999999999</v>
      </c>
    </row>
    <row r="13907" spans="1:21" x14ac:dyDescent="0.2">
      <c r="A13907" t="s">
        <v>2405</v>
      </c>
      <c r="B13907" s="10" t="s">
        <v>1693</v>
      </c>
      <c r="C13907">
        <v>17.600000000000001</v>
      </c>
      <c r="D13907">
        <v>-17.600000000000001</v>
      </c>
      <c r="E13907">
        <v>3.7</v>
      </c>
      <c r="F13907" t="s">
        <v>1694</v>
      </c>
      <c r="H13907">
        <v>20777.935000000001</v>
      </c>
      <c r="I13907">
        <v>96344.589000000007</v>
      </c>
      <c r="J13907" t="s">
        <v>1587</v>
      </c>
      <c r="T13907">
        <f t="shared" si="244"/>
        <v>-13.900000000000002</v>
      </c>
      <c r="U13907">
        <v>-13.900000000000002</v>
      </c>
    </row>
    <row r="13908" spans="1:21" x14ac:dyDescent="0.2">
      <c r="A13908" t="s">
        <v>2405</v>
      </c>
      <c r="B13908" s="10" t="s">
        <v>1713</v>
      </c>
      <c r="C13908">
        <v>25</v>
      </c>
      <c r="D13908">
        <v>-25</v>
      </c>
      <c r="E13908">
        <v>7.4</v>
      </c>
      <c r="F13908" t="s">
        <v>1874</v>
      </c>
      <c r="H13908">
        <v>20777.935000000001</v>
      </c>
      <c r="I13908">
        <v>96344.589000000007</v>
      </c>
      <c r="J13908" t="s">
        <v>1587</v>
      </c>
      <c r="T13908">
        <f t="shared" si="244"/>
        <v>-17.600000000000001</v>
      </c>
      <c r="U13908">
        <v>-17.600000000000001</v>
      </c>
    </row>
    <row r="13909" spans="1:21" x14ac:dyDescent="0.2">
      <c r="A13909" t="s">
        <v>2405</v>
      </c>
      <c r="B13909" s="10" t="s">
        <v>1700</v>
      </c>
      <c r="C13909">
        <v>32.5</v>
      </c>
      <c r="D13909">
        <v>-32.5</v>
      </c>
      <c r="E13909">
        <v>7.5</v>
      </c>
      <c r="F13909" t="s">
        <v>2273</v>
      </c>
      <c r="H13909">
        <v>20777.935000000001</v>
      </c>
      <c r="I13909">
        <v>96344.589000000007</v>
      </c>
      <c r="J13909" t="s">
        <v>1587</v>
      </c>
      <c r="T13909">
        <f t="shared" si="244"/>
        <v>-25</v>
      </c>
      <c r="U13909">
        <v>-25</v>
      </c>
    </row>
    <row r="13910" spans="1:21" x14ac:dyDescent="0.2">
      <c r="A13910" t="s">
        <v>2405</v>
      </c>
      <c r="B13910" s="10" t="s">
        <v>1702</v>
      </c>
      <c r="C13910">
        <v>42</v>
      </c>
      <c r="D13910">
        <v>-42</v>
      </c>
      <c r="E13910">
        <v>9.5</v>
      </c>
      <c r="F13910" t="s">
        <v>2361</v>
      </c>
      <c r="H13910">
        <v>20777.935000000001</v>
      </c>
      <c r="I13910">
        <v>96344.589000000007</v>
      </c>
      <c r="J13910" t="s">
        <v>1587</v>
      </c>
      <c r="T13910">
        <f t="shared" si="244"/>
        <v>-32.5</v>
      </c>
      <c r="U13910">
        <v>-32.5</v>
      </c>
    </row>
    <row r="13911" spans="1:21" x14ac:dyDescent="0.2">
      <c r="A13911" t="s">
        <v>2405</v>
      </c>
      <c r="B13911" s="10" t="s">
        <v>1702</v>
      </c>
      <c r="C13911">
        <v>42.5</v>
      </c>
      <c r="D13911">
        <v>-42.5</v>
      </c>
      <c r="E13911">
        <v>0.5</v>
      </c>
      <c r="F13911" t="s">
        <v>2361</v>
      </c>
      <c r="H13911">
        <v>20777.935000000001</v>
      </c>
      <c r="I13911">
        <v>96344.589000000007</v>
      </c>
      <c r="J13911" t="s">
        <v>1587</v>
      </c>
      <c r="T13911">
        <f t="shared" si="244"/>
        <v>-42</v>
      </c>
      <c r="U13911">
        <v>-42</v>
      </c>
    </row>
    <row r="13912" spans="1:21" x14ac:dyDescent="0.2">
      <c r="A13912" t="s">
        <v>2405</v>
      </c>
      <c r="B13912" s="10" t="s">
        <v>1704</v>
      </c>
      <c r="C13912">
        <v>45</v>
      </c>
      <c r="D13912">
        <v>-45</v>
      </c>
      <c r="E13912">
        <v>2.5</v>
      </c>
      <c r="F13912" t="s">
        <v>2362</v>
      </c>
      <c r="H13912">
        <v>20777.935000000001</v>
      </c>
      <c r="I13912">
        <v>96344.589000000007</v>
      </c>
      <c r="J13912" t="s">
        <v>1587</v>
      </c>
      <c r="T13912">
        <f t="shared" si="244"/>
        <v>-42.5</v>
      </c>
      <c r="U13912">
        <v>-42.5</v>
      </c>
    </row>
    <row r="13913" spans="1:21" x14ac:dyDescent="0.2">
      <c r="A13913" t="s">
        <v>2405</v>
      </c>
      <c r="B13913" s="10" t="s">
        <v>1709</v>
      </c>
      <c r="C13913">
        <v>48.5</v>
      </c>
      <c r="D13913">
        <v>-48.5</v>
      </c>
      <c r="E13913">
        <v>3.5</v>
      </c>
      <c r="F13913" t="s">
        <v>2277</v>
      </c>
      <c r="H13913">
        <v>20777.935000000001</v>
      </c>
      <c r="I13913">
        <v>96344.589000000007</v>
      </c>
      <c r="J13913" t="s">
        <v>1587</v>
      </c>
      <c r="T13913">
        <f t="shared" si="244"/>
        <v>-45</v>
      </c>
      <c r="U13913">
        <v>-45</v>
      </c>
    </row>
    <row r="13914" spans="1:21" x14ac:dyDescent="0.2">
      <c r="A13914" t="s">
        <v>2406</v>
      </c>
      <c r="B13914" s="10" t="s">
        <v>1687</v>
      </c>
      <c r="C13914">
        <v>3.1</v>
      </c>
      <c r="D13914">
        <v>1.49</v>
      </c>
      <c r="E13914">
        <v>3.1</v>
      </c>
      <c r="F13914" t="s">
        <v>1688</v>
      </c>
      <c r="H13914">
        <v>20765.815999999999</v>
      </c>
      <c r="I13914">
        <v>96355.661999999997</v>
      </c>
      <c r="J13914" t="s">
        <v>1587</v>
      </c>
      <c r="T13914">
        <f t="shared" si="244"/>
        <v>4.59</v>
      </c>
      <c r="U13914">
        <v>4.59</v>
      </c>
    </row>
    <row r="13915" spans="1:21" x14ac:dyDescent="0.2">
      <c r="A13915" t="s">
        <v>2406</v>
      </c>
      <c r="B13915" s="10" t="s">
        <v>1689</v>
      </c>
      <c r="C13915">
        <v>8.9</v>
      </c>
      <c r="D13915">
        <v>-8.9</v>
      </c>
      <c r="E13915">
        <v>5.8</v>
      </c>
      <c r="F13915" t="s">
        <v>1690</v>
      </c>
      <c r="H13915">
        <v>20765.815999999999</v>
      </c>
      <c r="I13915">
        <v>96355.661999999997</v>
      </c>
      <c r="J13915" t="s">
        <v>1587</v>
      </c>
      <c r="T13915">
        <f t="shared" si="244"/>
        <v>-3.1000000000000005</v>
      </c>
      <c r="U13915">
        <v>-3.1000000000000005</v>
      </c>
    </row>
    <row r="13916" spans="1:21" x14ac:dyDescent="0.2">
      <c r="A13916" t="s">
        <v>2406</v>
      </c>
      <c r="B13916" s="10" t="s">
        <v>1711</v>
      </c>
      <c r="C13916">
        <v>12.2</v>
      </c>
      <c r="D13916">
        <v>-12.2</v>
      </c>
      <c r="E13916">
        <v>3.3</v>
      </c>
      <c r="F13916" t="s">
        <v>1870</v>
      </c>
      <c r="H13916">
        <v>20765.815999999999</v>
      </c>
      <c r="I13916">
        <v>96355.661999999997</v>
      </c>
      <c r="J13916" t="s">
        <v>1587</v>
      </c>
      <c r="T13916">
        <f t="shared" si="244"/>
        <v>-8.8999999999999986</v>
      </c>
      <c r="U13916">
        <v>-8.8999999999999986</v>
      </c>
    </row>
    <row r="13917" spans="1:21" x14ac:dyDescent="0.2">
      <c r="A13917" t="s">
        <v>2406</v>
      </c>
      <c r="B13917" s="10" t="s">
        <v>1693</v>
      </c>
      <c r="C13917">
        <v>18.7</v>
      </c>
      <c r="D13917">
        <v>-18.7</v>
      </c>
      <c r="E13917">
        <v>6.5</v>
      </c>
      <c r="F13917" t="s">
        <v>1694</v>
      </c>
      <c r="H13917">
        <v>20765.815999999999</v>
      </c>
      <c r="I13917">
        <v>96355.661999999997</v>
      </c>
      <c r="J13917" t="s">
        <v>1587</v>
      </c>
      <c r="T13917">
        <f t="shared" si="244"/>
        <v>-12.2</v>
      </c>
      <c r="U13917">
        <v>-12.2</v>
      </c>
    </row>
    <row r="13918" spans="1:21" x14ac:dyDescent="0.2">
      <c r="A13918" t="s">
        <v>2406</v>
      </c>
      <c r="B13918" s="10" t="s">
        <v>1713</v>
      </c>
      <c r="C13918">
        <v>24</v>
      </c>
      <c r="D13918">
        <v>-24</v>
      </c>
      <c r="E13918">
        <v>5.3</v>
      </c>
      <c r="F13918" t="s">
        <v>1874</v>
      </c>
      <c r="H13918">
        <v>20765.815999999999</v>
      </c>
      <c r="I13918">
        <v>96355.661999999997</v>
      </c>
      <c r="J13918" t="s">
        <v>1587</v>
      </c>
      <c r="T13918">
        <f t="shared" si="244"/>
        <v>-18.7</v>
      </c>
      <c r="U13918">
        <v>-18.7</v>
      </c>
    </row>
    <row r="13919" spans="1:21" x14ac:dyDescent="0.2">
      <c r="A13919" t="s">
        <v>2406</v>
      </c>
      <c r="B13919" s="10" t="s">
        <v>1700</v>
      </c>
      <c r="C13919">
        <v>34.5</v>
      </c>
      <c r="D13919">
        <v>-34.5</v>
      </c>
      <c r="E13919">
        <v>10.5</v>
      </c>
      <c r="F13919" t="s">
        <v>2273</v>
      </c>
      <c r="H13919">
        <v>20765.815999999999</v>
      </c>
      <c r="I13919">
        <v>96355.661999999997</v>
      </c>
      <c r="J13919" t="s">
        <v>1587</v>
      </c>
      <c r="T13919">
        <f t="shared" si="244"/>
        <v>-24</v>
      </c>
      <c r="U13919">
        <v>-24</v>
      </c>
    </row>
    <row r="13920" spans="1:21" x14ac:dyDescent="0.2">
      <c r="A13920" t="s">
        <v>2406</v>
      </c>
      <c r="B13920" s="10" t="s">
        <v>1702</v>
      </c>
      <c r="C13920">
        <v>45.6</v>
      </c>
      <c r="D13920">
        <v>-45.6</v>
      </c>
      <c r="E13920">
        <v>11.1</v>
      </c>
      <c r="F13920" t="s">
        <v>2361</v>
      </c>
      <c r="H13920">
        <v>20765.815999999999</v>
      </c>
      <c r="I13920">
        <v>96355.661999999997</v>
      </c>
      <c r="J13920" t="s">
        <v>1587</v>
      </c>
      <c r="T13920">
        <f t="shared" si="244"/>
        <v>-34.5</v>
      </c>
      <c r="U13920">
        <v>-34.5</v>
      </c>
    </row>
    <row r="13921" spans="1:21" x14ac:dyDescent="0.2">
      <c r="A13921" t="s">
        <v>2406</v>
      </c>
      <c r="B13921" s="10" t="s">
        <v>1702</v>
      </c>
      <c r="C13921">
        <v>46</v>
      </c>
      <c r="D13921">
        <v>-46</v>
      </c>
      <c r="E13921">
        <v>0.4</v>
      </c>
      <c r="F13921" t="s">
        <v>2361</v>
      </c>
      <c r="H13921">
        <v>20765.815999999999</v>
      </c>
      <c r="I13921">
        <v>96355.661999999997</v>
      </c>
      <c r="J13921" t="s">
        <v>1587</v>
      </c>
      <c r="T13921">
        <f t="shared" si="244"/>
        <v>-45.6</v>
      </c>
      <c r="U13921">
        <v>-45.6</v>
      </c>
    </row>
    <row r="13922" spans="1:21" x14ac:dyDescent="0.2">
      <c r="A13922" t="s">
        <v>2406</v>
      </c>
      <c r="B13922" s="10" t="s">
        <v>1704</v>
      </c>
      <c r="C13922">
        <v>47.5</v>
      </c>
      <c r="D13922">
        <v>-47.5</v>
      </c>
      <c r="E13922">
        <v>1.5</v>
      </c>
      <c r="F13922" t="s">
        <v>2362</v>
      </c>
      <c r="H13922">
        <v>20765.815999999999</v>
      </c>
      <c r="I13922">
        <v>96355.661999999997</v>
      </c>
      <c r="J13922" t="s">
        <v>1587</v>
      </c>
      <c r="T13922">
        <f t="shared" si="244"/>
        <v>-46</v>
      </c>
      <c r="U13922">
        <v>-46</v>
      </c>
    </row>
    <row r="13923" spans="1:21" x14ac:dyDescent="0.2">
      <c r="A13923" t="s">
        <v>2406</v>
      </c>
      <c r="B13923" s="10" t="s">
        <v>1709</v>
      </c>
      <c r="C13923">
        <v>51.2</v>
      </c>
      <c r="D13923">
        <v>-51.2</v>
      </c>
      <c r="E13923">
        <v>3.7</v>
      </c>
      <c r="F13923" t="s">
        <v>2277</v>
      </c>
      <c r="H13923">
        <v>20765.815999999999</v>
      </c>
      <c r="I13923">
        <v>96355.661999999997</v>
      </c>
      <c r="J13923" t="s">
        <v>1587</v>
      </c>
      <c r="T13923">
        <f t="shared" si="244"/>
        <v>-47.5</v>
      </c>
      <c r="U13923">
        <v>-47.5</v>
      </c>
    </row>
    <row r="13924" spans="1:21" x14ac:dyDescent="0.2">
      <c r="A13924" t="s">
        <v>2407</v>
      </c>
      <c r="B13924" s="10" t="s">
        <v>1687</v>
      </c>
      <c r="C13924">
        <v>3.1</v>
      </c>
      <c r="D13924">
        <v>1.36</v>
      </c>
      <c r="E13924">
        <v>3.1</v>
      </c>
      <c r="F13924" t="s">
        <v>1688</v>
      </c>
      <c r="H13924">
        <v>20753.859</v>
      </c>
      <c r="I13924">
        <v>96366.534</v>
      </c>
      <c r="J13924" t="s">
        <v>1587</v>
      </c>
      <c r="T13924">
        <f t="shared" si="244"/>
        <v>4.46</v>
      </c>
      <c r="U13924">
        <v>4.46</v>
      </c>
    </row>
    <row r="13925" spans="1:21" x14ac:dyDescent="0.2">
      <c r="A13925" t="s">
        <v>2407</v>
      </c>
      <c r="B13925" s="10" t="s">
        <v>1714</v>
      </c>
      <c r="C13925">
        <v>4</v>
      </c>
      <c r="D13925">
        <v>-4</v>
      </c>
      <c r="E13925">
        <v>0.9</v>
      </c>
      <c r="F13925" t="s">
        <v>1707</v>
      </c>
      <c r="H13925">
        <v>20753.859</v>
      </c>
      <c r="I13925">
        <v>96366.534</v>
      </c>
      <c r="J13925" t="s">
        <v>1587</v>
      </c>
      <c r="T13925">
        <f t="shared" si="244"/>
        <v>-3.1</v>
      </c>
      <c r="U13925">
        <v>-3.1</v>
      </c>
    </row>
    <row r="13926" spans="1:21" x14ac:dyDescent="0.2">
      <c r="A13926" t="s">
        <v>2407</v>
      </c>
      <c r="B13926" s="10" t="s">
        <v>1689</v>
      </c>
      <c r="C13926">
        <v>9.4</v>
      </c>
      <c r="D13926">
        <v>-9.4</v>
      </c>
      <c r="E13926">
        <v>5.4</v>
      </c>
      <c r="F13926" t="s">
        <v>1690</v>
      </c>
      <c r="H13926">
        <v>20753.859</v>
      </c>
      <c r="I13926">
        <v>96366.534</v>
      </c>
      <c r="J13926" t="s">
        <v>1587</v>
      </c>
      <c r="T13926">
        <f t="shared" si="244"/>
        <v>-4</v>
      </c>
      <c r="U13926">
        <v>-4</v>
      </c>
    </row>
    <row r="13927" spans="1:21" x14ac:dyDescent="0.2">
      <c r="A13927" t="s">
        <v>2407</v>
      </c>
      <c r="B13927" s="10" t="s">
        <v>1711</v>
      </c>
      <c r="C13927">
        <v>13.8</v>
      </c>
      <c r="D13927">
        <v>-13.8</v>
      </c>
      <c r="E13927">
        <v>4.4000000000000004</v>
      </c>
      <c r="F13927" t="s">
        <v>1870</v>
      </c>
      <c r="H13927">
        <v>20753.859</v>
      </c>
      <c r="I13927">
        <v>96366.534</v>
      </c>
      <c r="J13927" t="s">
        <v>1587</v>
      </c>
      <c r="T13927">
        <f t="shared" si="244"/>
        <v>-9.4</v>
      </c>
      <c r="U13927">
        <v>-9.4</v>
      </c>
    </row>
    <row r="13928" spans="1:21" x14ac:dyDescent="0.2">
      <c r="A13928" t="s">
        <v>2407</v>
      </c>
      <c r="B13928" s="10" t="s">
        <v>1693</v>
      </c>
      <c r="C13928">
        <v>18</v>
      </c>
      <c r="D13928">
        <v>-18</v>
      </c>
      <c r="E13928">
        <v>4.2</v>
      </c>
      <c r="F13928" t="s">
        <v>1694</v>
      </c>
      <c r="H13928">
        <v>20753.859</v>
      </c>
      <c r="I13928">
        <v>96366.534</v>
      </c>
      <c r="J13928" t="s">
        <v>1587</v>
      </c>
      <c r="T13928">
        <f t="shared" si="244"/>
        <v>-13.8</v>
      </c>
      <c r="U13928">
        <v>-13.8</v>
      </c>
    </row>
    <row r="13929" spans="1:21" x14ac:dyDescent="0.2">
      <c r="A13929" t="s">
        <v>2407</v>
      </c>
      <c r="B13929" s="10" t="s">
        <v>1713</v>
      </c>
      <c r="C13929">
        <v>22</v>
      </c>
      <c r="D13929">
        <v>-22</v>
      </c>
      <c r="E13929">
        <v>4</v>
      </c>
      <c r="F13929" t="s">
        <v>1874</v>
      </c>
      <c r="H13929">
        <v>20753.859</v>
      </c>
      <c r="I13929">
        <v>96366.534</v>
      </c>
      <c r="J13929" t="s">
        <v>1587</v>
      </c>
      <c r="T13929">
        <f t="shared" si="244"/>
        <v>-18</v>
      </c>
      <c r="U13929">
        <v>-18</v>
      </c>
    </row>
    <row r="13930" spans="1:21" x14ac:dyDescent="0.2">
      <c r="A13930" t="s">
        <v>2407</v>
      </c>
      <c r="B13930" s="10" t="s">
        <v>1700</v>
      </c>
      <c r="C13930">
        <v>26</v>
      </c>
      <c r="D13930">
        <v>-26</v>
      </c>
      <c r="E13930">
        <v>4</v>
      </c>
      <c r="F13930" t="s">
        <v>2273</v>
      </c>
      <c r="H13930">
        <v>20753.859</v>
      </c>
      <c r="I13930">
        <v>96366.534</v>
      </c>
      <c r="J13930" t="s">
        <v>1587</v>
      </c>
      <c r="T13930">
        <f t="shared" si="244"/>
        <v>-22</v>
      </c>
      <c r="U13930">
        <v>-22</v>
      </c>
    </row>
    <row r="13931" spans="1:21" x14ac:dyDescent="0.2">
      <c r="A13931" t="s">
        <v>2407</v>
      </c>
      <c r="B13931" s="10" t="s">
        <v>1702</v>
      </c>
      <c r="C13931">
        <v>40</v>
      </c>
      <c r="D13931">
        <v>-40</v>
      </c>
      <c r="E13931">
        <v>14</v>
      </c>
      <c r="F13931" t="s">
        <v>2361</v>
      </c>
      <c r="H13931">
        <v>20753.859</v>
      </c>
      <c r="I13931">
        <v>96366.534</v>
      </c>
      <c r="J13931" t="s">
        <v>1587</v>
      </c>
      <c r="T13931">
        <f t="shared" si="244"/>
        <v>-26</v>
      </c>
      <c r="U13931">
        <v>-26</v>
      </c>
    </row>
    <row r="13932" spans="1:21" x14ac:dyDescent="0.2">
      <c r="A13932" t="s">
        <v>2407</v>
      </c>
      <c r="B13932" s="10" t="s">
        <v>1702</v>
      </c>
      <c r="C13932">
        <v>43.3</v>
      </c>
      <c r="D13932">
        <v>-43.3</v>
      </c>
      <c r="E13932">
        <v>3.3</v>
      </c>
      <c r="F13932" t="s">
        <v>2361</v>
      </c>
      <c r="H13932">
        <v>20753.859</v>
      </c>
      <c r="I13932">
        <v>96366.534</v>
      </c>
      <c r="J13932" t="s">
        <v>1587</v>
      </c>
      <c r="T13932">
        <f t="shared" si="244"/>
        <v>-40</v>
      </c>
      <c r="U13932">
        <v>-40</v>
      </c>
    </row>
    <row r="13933" spans="1:21" x14ac:dyDescent="0.2">
      <c r="A13933" t="s">
        <v>2407</v>
      </c>
      <c r="B13933" s="10" t="s">
        <v>1704</v>
      </c>
      <c r="C13933">
        <v>47.8</v>
      </c>
      <c r="D13933">
        <v>-47.8</v>
      </c>
      <c r="E13933">
        <v>4.5</v>
      </c>
      <c r="F13933" t="s">
        <v>2362</v>
      </c>
      <c r="H13933">
        <v>20753.859</v>
      </c>
      <c r="I13933">
        <v>96366.534</v>
      </c>
      <c r="J13933" t="s">
        <v>1587</v>
      </c>
      <c r="T13933">
        <f t="shared" si="244"/>
        <v>-43.3</v>
      </c>
      <c r="U13933">
        <v>-43.3</v>
      </c>
    </row>
    <row r="13934" spans="1:21" x14ac:dyDescent="0.2">
      <c r="A13934" t="s">
        <v>2407</v>
      </c>
      <c r="B13934" s="10" t="s">
        <v>1709</v>
      </c>
      <c r="C13934">
        <v>51.6</v>
      </c>
      <c r="D13934">
        <v>-51.6</v>
      </c>
      <c r="E13934">
        <v>3.8</v>
      </c>
      <c r="F13934" t="s">
        <v>2277</v>
      </c>
      <c r="H13934">
        <v>20753.859</v>
      </c>
      <c r="I13934">
        <v>96366.534</v>
      </c>
      <c r="J13934" t="s">
        <v>1587</v>
      </c>
      <c r="T13934">
        <f t="shared" si="244"/>
        <v>-47.800000000000004</v>
      </c>
      <c r="U13934">
        <v>-47.800000000000004</v>
      </c>
    </row>
    <row r="13935" spans="1:21" x14ac:dyDescent="0.2">
      <c r="A13935" t="s">
        <v>2408</v>
      </c>
      <c r="B13935" s="10" t="s">
        <v>1687</v>
      </c>
      <c r="C13935">
        <v>3.1</v>
      </c>
      <c r="D13935">
        <v>1.28</v>
      </c>
      <c r="E13935">
        <v>3.1</v>
      </c>
      <c r="F13935" t="s">
        <v>1688</v>
      </c>
      <c r="H13935">
        <v>20740.167000000001</v>
      </c>
      <c r="I13935">
        <v>96378.464999999997</v>
      </c>
      <c r="J13935" t="s">
        <v>1587</v>
      </c>
      <c r="T13935">
        <f t="shared" si="244"/>
        <v>4.38</v>
      </c>
      <c r="U13935">
        <v>4.38</v>
      </c>
    </row>
    <row r="13936" spans="1:21" x14ac:dyDescent="0.2">
      <c r="A13936" t="s">
        <v>2408</v>
      </c>
      <c r="B13936" s="10" t="s">
        <v>1689</v>
      </c>
      <c r="C13936">
        <v>7.5</v>
      </c>
      <c r="D13936">
        <v>-7.5</v>
      </c>
      <c r="E13936">
        <v>4.4000000000000004</v>
      </c>
      <c r="F13936" t="s">
        <v>1690</v>
      </c>
      <c r="H13936">
        <v>20740.167000000001</v>
      </c>
      <c r="I13936">
        <v>96378.464999999997</v>
      </c>
      <c r="J13936" t="s">
        <v>1587</v>
      </c>
      <c r="T13936">
        <f t="shared" si="244"/>
        <v>-3.0999999999999996</v>
      </c>
      <c r="U13936">
        <v>-3.0999999999999996</v>
      </c>
    </row>
    <row r="13937" spans="1:21" x14ac:dyDescent="0.2">
      <c r="A13937" t="s">
        <v>2408</v>
      </c>
      <c r="B13937" s="10" t="s">
        <v>1711</v>
      </c>
      <c r="C13937">
        <v>13.5</v>
      </c>
      <c r="D13937">
        <v>-13.5</v>
      </c>
      <c r="E13937">
        <v>6</v>
      </c>
      <c r="F13937" t="s">
        <v>1870</v>
      </c>
      <c r="H13937">
        <v>20740.167000000001</v>
      </c>
      <c r="I13937">
        <v>96378.464999999997</v>
      </c>
      <c r="J13937" t="s">
        <v>1587</v>
      </c>
      <c r="T13937">
        <f t="shared" si="244"/>
        <v>-7.5</v>
      </c>
      <c r="U13937">
        <v>-7.5</v>
      </c>
    </row>
    <row r="13938" spans="1:21" x14ac:dyDescent="0.2">
      <c r="A13938" t="s">
        <v>2408</v>
      </c>
      <c r="B13938" s="10" t="s">
        <v>1693</v>
      </c>
      <c r="C13938">
        <v>16.8</v>
      </c>
      <c r="D13938">
        <v>-16.8</v>
      </c>
      <c r="E13938">
        <v>3.3</v>
      </c>
      <c r="F13938" t="s">
        <v>1694</v>
      </c>
      <c r="H13938">
        <v>20740.167000000001</v>
      </c>
      <c r="I13938">
        <v>96378.464999999997</v>
      </c>
      <c r="J13938" t="s">
        <v>1587</v>
      </c>
      <c r="T13938">
        <f t="shared" si="244"/>
        <v>-13.5</v>
      </c>
      <c r="U13938">
        <v>-13.5</v>
      </c>
    </row>
    <row r="13939" spans="1:21" x14ac:dyDescent="0.2">
      <c r="A13939" t="s">
        <v>2408</v>
      </c>
      <c r="B13939" s="10" t="s">
        <v>1713</v>
      </c>
      <c r="C13939">
        <v>25.2</v>
      </c>
      <c r="D13939">
        <v>-25.2</v>
      </c>
      <c r="E13939">
        <v>8.4</v>
      </c>
      <c r="F13939" t="s">
        <v>1874</v>
      </c>
      <c r="H13939">
        <v>20740.167000000001</v>
      </c>
      <c r="I13939">
        <v>96378.464999999997</v>
      </c>
      <c r="J13939" t="s">
        <v>1587</v>
      </c>
      <c r="T13939">
        <f t="shared" si="244"/>
        <v>-16.799999999999997</v>
      </c>
      <c r="U13939">
        <v>-16.799999999999997</v>
      </c>
    </row>
    <row r="13940" spans="1:21" x14ac:dyDescent="0.2">
      <c r="A13940" t="s">
        <v>2408</v>
      </c>
      <c r="B13940" s="10" t="s">
        <v>1700</v>
      </c>
      <c r="C13940">
        <v>32</v>
      </c>
      <c r="D13940">
        <v>-32</v>
      </c>
      <c r="E13940">
        <v>6.8</v>
      </c>
      <c r="F13940" t="s">
        <v>2273</v>
      </c>
      <c r="H13940">
        <v>20740.167000000001</v>
      </c>
      <c r="I13940">
        <v>96378.464999999997</v>
      </c>
      <c r="J13940" t="s">
        <v>1587</v>
      </c>
      <c r="T13940">
        <f t="shared" si="244"/>
        <v>-25.2</v>
      </c>
      <c r="U13940">
        <v>-25.2</v>
      </c>
    </row>
    <row r="13941" spans="1:21" x14ac:dyDescent="0.2">
      <c r="A13941" t="s">
        <v>2408</v>
      </c>
      <c r="B13941" s="10" t="s">
        <v>1702</v>
      </c>
      <c r="C13941">
        <v>37</v>
      </c>
      <c r="D13941">
        <v>-37</v>
      </c>
      <c r="E13941">
        <v>5</v>
      </c>
      <c r="F13941" t="s">
        <v>2361</v>
      </c>
      <c r="H13941">
        <v>20740.167000000001</v>
      </c>
      <c r="I13941">
        <v>96378.464999999997</v>
      </c>
      <c r="J13941" t="s">
        <v>1587</v>
      </c>
      <c r="T13941">
        <f t="shared" si="244"/>
        <v>-32</v>
      </c>
      <c r="U13941">
        <v>-32</v>
      </c>
    </row>
    <row r="13942" spans="1:21" x14ac:dyDescent="0.2">
      <c r="A13942" t="s">
        <v>2408</v>
      </c>
      <c r="B13942" s="10" t="s">
        <v>1702</v>
      </c>
      <c r="C13942">
        <v>43</v>
      </c>
      <c r="D13942">
        <v>-43</v>
      </c>
      <c r="E13942">
        <v>6</v>
      </c>
      <c r="F13942" t="s">
        <v>2361</v>
      </c>
      <c r="H13942">
        <v>20740.167000000001</v>
      </c>
      <c r="I13942">
        <v>96378.464999999997</v>
      </c>
      <c r="J13942" t="s">
        <v>1587</v>
      </c>
      <c r="T13942">
        <f t="shared" si="244"/>
        <v>-37</v>
      </c>
      <c r="U13942">
        <v>-37</v>
      </c>
    </row>
    <row r="13943" spans="1:21" x14ac:dyDescent="0.2">
      <c r="A13943" t="s">
        <v>2408</v>
      </c>
      <c r="B13943" s="10" t="s">
        <v>1704</v>
      </c>
      <c r="C13943">
        <v>48</v>
      </c>
      <c r="D13943">
        <v>-48</v>
      </c>
      <c r="E13943">
        <v>5</v>
      </c>
      <c r="F13943" t="s">
        <v>2362</v>
      </c>
      <c r="H13943">
        <v>20740.167000000001</v>
      </c>
      <c r="I13943">
        <v>96378.464999999997</v>
      </c>
      <c r="J13943" t="s">
        <v>1587</v>
      </c>
      <c r="T13943">
        <f t="shared" si="244"/>
        <v>-43</v>
      </c>
      <c r="U13943">
        <v>-43</v>
      </c>
    </row>
    <row r="13944" spans="1:21" x14ac:dyDescent="0.2">
      <c r="A13944" t="s">
        <v>2408</v>
      </c>
      <c r="B13944" s="10" t="s">
        <v>1709</v>
      </c>
      <c r="C13944">
        <v>51</v>
      </c>
      <c r="D13944">
        <v>-51</v>
      </c>
      <c r="E13944">
        <v>3</v>
      </c>
      <c r="F13944" t="s">
        <v>2277</v>
      </c>
      <c r="H13944">
        <v>20740.167000000001</v>
      </c>
      <c r="I13944">
        <v>96378.464999999997</v>
      </c>
      <c r="J13944" t="s">
        <v>1587</v>
      </c>
      <c r="T13944">
        <f t="shared" si="244"/>
        <v>-48</v>
      </c>
      <c r="U13944">
        <v>-48</v>
      </c>
    </row>
    <row r="13945" spans="1:21" x14ac:dyDescent="0.2">
      <c r="A13945" t="s">
        <v>2409</v>
      </c>
      <c r="B13945" s="10" t="s">
        <v>1687</v>
      </c>
      <c r="C13945">
        <v>2.5</v>
      </c>
      <c r="D13945">
        <v>1.78</v>
      </c>
      <c r="E13945">
        <v>2.5</v>
      </c>
      <c r="F13945" t="s">
        <v>1688</v>
      </c>
      <c r="H13945">
        <v>20726.688999999998</v>
      </c>
      <c r="I13945">
        <v>96391.403000000006</v>
      </c>
      <c r="J13945" t="s">
        <v>1587</v>
      </c>
      <c r="T13945">
        <f t="shared" si="244"/>
        <v>4.28</v>
      </c>
      <c r="U13945">
        <v>4.28</v>
      </c>
    </row>
    <row r="13946" spans="1:21" x14ac:dyDescent="0.2">
      <c r="A13946" t="s">
        <v>2409</v>
      </c>
      <c r="B13946" s="10" t="s">
        <v>1689</v>
      </c>
      <c r="C13946">
        <v>9.8000000000000007</v>
      </c>
      <c r="D13946">
        <v>-9.8000000000000007</v>
      </c>
      <c r="E13946">
        <v>7.3</v>
      </c>
      <c r="F13946" t="s">
        <v>1690</v>
      </c>
      <c r="H13946">
        <v>20726.688999999998</v>
      </c>
      <c r="I13946">
        <v>96391.403000000006</v>
      </c>
      <c r="J13946" t="s">
        <v>1587</v>
      </c>
      <c r="T13946">
        <f t="shared" si="244"/>
        <v>-2.5000000000000009</v>
      </c>
      <c r="U13946">
        <v>-2.5000000000000009</v>
      </c>
    </row>
    <row r="13947" spans="1:21" x14ac:dyDescent="0.2">
      <c r="A13947" t="s">
        <v>2409</v>
      </c>
      <c r="B13947" s="10" t="s">
        <v>1711</v>
      </c>
      <c r="C13947">
        <v>15</v>
      </c>
      <c r="D13947">
        <v>-15</v>
      </c>
      <c r="E13947">
        <v>5.2</v>
      </c>
      <c r="F13947" t="s">
        <v>1870</v>
      </c>
      <c r="H13947">
        <v>20726.688999999998</v>
      </c>
      <c r="I13947">
        <v>96391.403000000006</v>
      </c>
      <c r="J13947" t="s">
        <v>1587</v>
      </c>
      <c r="T13947">
        <f t="shared" si="244"/>
        <v>-9.8000000000000007</v>
      </c>
      <c r="U13947">
        <v>-9.8000000000000007</v>
      </c>
    </row>
    <row r="13948" spans="1:21" x14ac:dyDescent="0.2">
      <c r="A13948" t="s">
        <v>2409</v>
      </c>
      <c r="B13948" s="10" t="s">
        <v>1693</v>
      </c>
      <c r="C13948">
        <v>17</v>
      </c>
      <c r="D13948">
        <v>-17</v>
      </c>
      <c r="E13948">
        <v>2</v>
      </c>
      <c r="F13948" t="s">
        <v>1694</v>
      </c>
      <c r="H13948">
        <v>20726.688999999998</v>
      </c>
      <c r="I13948">
        <v>96391.403000000006</v>
      </c>
      <c r="J13948" t="s">
        <v>1587</v>
      </c>
      <c r="T13948">
        <f t="shared" si="244"/>
        <v>-15</v>
      </c>
      <c r="U13948">
        <v>-15</v>
      </c>
    </row>
    <row r="13949" spans="1:21" x14ac:dyDescent="0.2">
      <c r="A13949" t="s">
        <v>2409</v>
      </c>
      <c r="B13949" s="10" t="s">
        <v>1713</v>
      </c>
      <c r="C13949">
        <v>30</v>
      </c>
      <c r="D13949">
        <v>-30</v>
      </c>
      <c r="E13949">
        <v>13</v>
      </c>
      <c r="F13949" t="s">
        <v>1874</v>
      </c>
      <c r="H13949">
        <v>20726.688999999998</v>
      </c>
      <c r="I13949">
        <v>96391.403000000006</v>
      </c>
      <c r="J13949" t="s">
        <v>1587</v>
      </c>
      <c r="T13949">
        <f t="shared" si="244"/>
        <v>-17</v>
      </c>
      <c r="U13949">
        <v>-17</v>
      </c>
    </row>
    <row r="13950" spans="1:21" x14ac:dyDescent="0.2">
      <c r="A13950" t="s">
        <v>2409</v>
      </c>
      <c r="B13950" s="10" t="s">
        <v>1700</v>
      </c>
      <c r="C13950">
        <v>41</v>
      </c>
      <c r="D13950">
        <v>-41</v>
      </c>
      <c r="E13950">
        <v>11</v>
      </c>
      <c r="F13950" t="s">
        <v>2273</v>
      </c>
      <c r="H13950">
        <v>20726.688999999998</v>
      </c>
      <c r="I13950">
        <v>96391.403000000006</v>
      </c>
      <c r="J13950" t="s">
        <v>1587</v>
      </c>
      <c r="T13950">
        <f t="shared" si="244"/>
        <v>-30</v>
      </c>
      <c r="U13950">
        <v>-30</v>
      </c>
    </row>
    <row r="13951" spans="1:21" x14ac:dyDescent="0.2">
      <c r="A13951" t="s">
        <v>2409</v>
      </c>
      <c r="B13951" s="10" t="s">
        <v>1702</v>
      </c>
      <c r="C13951">
        <v>42.6</v>
      </c>
      <c r="D13951">
        <v>-42.6</v>
      </c>
      <c r="E13951">
        <v>1.6</v>
      </c>
      <c r="F13951" t="s">
        <v>2361</v>
      </c>
      <c r="H13951">
        <v>20726.688999999998</v>
      </c>
      <c r="I13951">
        <v>96391.403000000006</v>
      </c>
      <c r="J13951" t="s">
        <v>1587</v>
      </c>
      <c r="T13951">
        <f t="shared" si="244"/>
        <v>-41</v>
      </c>
      <c r="U13951">
        <v>-41</v>
      </c>
    </row>
    <row r="13952" spans="1:21" x14ac:dyDescent="0.2">
      <c r="A13952" t="s">
        <v>2409</v>
      </c>
      <c r="B13952" s="10" t="s">
        <v>1702</v>
      </c>
      <c r="C13952">
        <v>49</v>
      </c>
      <c r="D13952">
        <v>-49</v>
      </c>
      <c r="E13952">
        <v>6.4</v>
      </c>
      <c r="F13952" t="s">
        <v>2361</v>
      </c>
      <c r="H13952">
        <v>20726.688999999998</v>
      </c>
      <c r="I13952">
        <v>96391.403000000006</v>
      </c>
      <c r="J13952" t="s">
        <v>1587</v>
      </c>
      <c r="T13952">
        <f t="shared" si="244"/>
        <v>-42.6</v>
      </c>
      <c r="U13952">
        <v>-42.6</v>
      </c>
    </row>
    <row r="13953" spans="1:21" x14ac:dyDescent="0.2">
      <c r="A13953" t="s">
        <v>2409</v>
      </c>
      <c r="B13953" s="10" t="s">
        <v>1704</v>
      </c>
      <c r="C13953">
        <v>51</v>
      </c>
      <c r="D13953">
        <v>-51</v>
      </c>
      <c r="E13953">
        <v>2</v>
      </c>
      <c r="F13953" t="s">
        <v>2362</v>
      </c>
      <c r="H13953">
        <v>20726.688999999998</v>
      </c>
      <c r="I13953">
        <v>96391.403000000006</v>
      </c>
      <c r="J13953" t="s">
        <v>1587</v>
      </c>
      <c r="T13953">
        <f t="shared" si="244"/>
        <v>-49</v>
      </c>
      <c r="U13953">
        <v>-49</v>
      </c>
    </row>
    <row r="13954" spans="1:21" x14ac:dyDescent="0.2">
      <c r="A13954" t="s">
        <v>2409</v>
      </c>
      <c r="B13954" s="10" t="s">
        <v>1709</v>
      </c>
      <c r="C13954">
        <v>54.3</v>
      </c>
      <c r="D13954">
        <v>-54.3</v>
      </c>
      <c r="E13954">
        <v>3.3</v>
      </c>
      <c r="F13954" t="s">
        <v>2277</v>
      </c>
      <c r="H13954">
        <v>20726.688999999998</v>
      </c>
      <c r="I13954">
        <v>96391.403000000006</v>
      </c>
      <c r="J13954" t="s">
        <v>1587</v>
      </c>
      <c r="T13954">
        <f t="shared" ref="T13954:T14017" si="245">D13954+E13954</f>
        <v>-51</v>
      </c>
      <c r="U13954">
        <v>-51</v>
      </c>
    </row>
    <row r="13955" spans="1:21" x14ac:dyDescent="0.2">
      <c r="A13955" t="s">
        <v>2410</v>
      </c>
      <c r="B13955" s="10" t="s">
        <v>1687</v>
      </c>
      <c r="C13955">
        <v>3.1</v>
      </c>
      <c r="D13955">
        <v>1.37</v>
      </c>
      <c r="E13955">
        <v>3.1</v>
      </c>
      <c r="F13955" t="s">
        <v>1688</v>
      </c>
      <c r="H13955">
        <v>20718.321</v>
      </c>
      <c r="I13955">
        <v>96399.792000000001</v>
      </c>
      <c r="J13955" t="s">
        <v>1587</v>
      </c>
      <c r="T13955">
        <f t="shared" si="245"/>
        <v>4.4700000000000006</v>
      </c>
      <c r="U13955">
        <v>4.4700000000000006</v>
      </c>
    </row>
    <row r="13956" spans="1:21" x14ac:dyDescent="0.2">
      <c r="A13956" t="s">
        <v>2410</v>
      </c>
      <c r="B13956" s="10" t="s">
        <v>1689</v>
      </c>
      <c r="C13956">
        <v>7.5</v>
      </c>
      <c r="D13956">
        <v>-7.5</v>
      </c>
      <c r="E13956">
        <v>4.4000000000000004</v>
      </c>
      <c r="F13956" t="s">
        <v>1690</v>
      </c>
      <c r="H13956">
        <v>20718.321</v>
      </c>
      <c r="I13956">
        <v>96399.792000000001</v>
      </c>
      <c r="J13956" t="s">
        <v>1587</v>
      </c>
      <c r="T13956">
        <f t="shared" si="245"/>
        <v>-3.0999999999999996</v>
      </c>
      <c r="U13956">
        <v>-3.0999999999999996</v>
      </c>
    </row>
    <row r="13957" spans="1:21" x14ac:dyDescent="0.2">
      <c r="A13957" t="s">
        <v>2410</v>
      </c>
      <c r="B13957" s="10" t="s">
        <v>1711</v>
      </c>
      <c r="C13957">
        <v>12</v>
      </c>
      <c r="D13957">
        <v>-12</v>
      </c>
      <c r="E13957">
        <v>4.5</v>
      </c>
      <c r="F13957" t="s">
        <v>1870</v>
      </c>
      <c r="H13957">
        <v>20718.321</v>
      </c>
      <c r="I13957">
        <v>96399.792000000001</v>
      </c>
      <c r="J13957" t="s">
        <v>1587</v>
      </c>
      <c r="T13957">
        <f t="shared" si="245"/>
        <v>-7.5</v>
      </c>
      <c r="U13957">
        <v>-7.5</v>
      </c>
    </row>
    <row r="13958" spans="1:21" x14ac:dyDescent="0.2">
      <c r="A13958" t="s">
        <v>2410</v>
      </c>
      <c r="B13958" s="10" t="s">
        <v>1693</v>
      </c>
      <c r="C13958">
        <v>16.5</v>
      </c>
      <c r="D13958">
        <v>-16.5</v>
      </c>
      <c r="E13958">
        <v>4.5</v>
      </c>
      <c r="F13958" t="s">
        <v>1694</v>
      </c>
      <c r="H13958">
        <v>20718.321</v>
      </c>
      <c r="I13958">
        <v>96399.792000000001</v>
      </c>
      <c r="J13958" t="s">
        <v>1587</v>
      </c>
      <c r="T13958">
        <f t="shared" si="245"/>
        <v>-12</v>
      </c>
      <c r="U13958">
        <v>-12</v>
      </c>
    </row>
    <row r="13959" spans="1:21" x14ac:dyDescent="0.2">
      <c r="A13959" t="s">
        <v>2410</v>
      </c>
      <c r="B13959" s="10" t="s">
        <v>1713</v>
      </c>
      <c r="C13959">
        <v>29</v>
      </c>
      <c r="D13959">
        <v>-29</v>
      </c>
      <c r="E13959">
        <v>12.5</v>
      </c>
      <c r="F13959" t="s">
        <v>1874</v>
      </c>
      <c r="H13959">
        <v>20718.321</v>
      </c>
      <c r="I13959">
        <v>96399.792000000001</v>
      </c>
      <c r="J13959" t="s">
        <v>1587</v>
      </c>
      <c r="T13959">
        <f t="shared" si="245"/>
        <v>-16.5</v>
      </c>
      <c r="U13959">
        <v>-16.5</v>
      </c>
    </row>
    <row r="13960" spans="1:21" x14ac:dyDescent="0.2">
      <c r="A13960" t="s">
        <v>2410</v>
      </c>
      <c r="B13960" s="10" t="s">
        <v>1700</v>
      </c>
      <c r="C13960">
        <v>38.5</v>
      </c>
      <c r="D13960">
        <v>-38.5</v>
      </c>
      <c r="E13960">
        <v>9.5</v>
      </c>
      <c r="F13960" t="s">
        <v>2273</v>
      </c>
      <c r="H13960">
        <v>20718.321</v>
      </c>
      <c r="I13960">
        <v>96399.792000000001</v>
      </c>
      <c r="J13960" t="s">
        <v>1587</v>
      </c>
      <c r="T13960">
        <f t="shared" si="245"/>
        <v>-29</v>
      </c>
      <c r="U13960">
        <v>-29</v>
      </c>
    </row>
    <row r="13961" spans="1:21" x14ac:dyDescent="0.2">
      <c r="A13961" t="s">
        <v>2410</v>
      </c>
      <c r="B13961" s="10" t="s">
        <v>1702</v>
      </c>
      <c r="C13961">
        <v>45</v>
      </c>
      <c r="D13961">
        <v>-45</v>
      </c>
      <c r="E13961">
        <v>6.5</v>
      </c>
      <c r="F13961" t="s">
        <v>2361</v>
      </c>
      <c r="H13961">
        <v>20718.321</v>
      </c>
      <c r="I13961">
        <v>96399.792000000001</v>
      </c>
      <c r="J13961" t="s">
        <v>1587</v>
      </c>
      <c r="T13961">
        <f t="shared" si="245"/>
        <v>-38.5</v>
      </c>
      <c r="U13961">
        <v>-38.5</v>
      </c>
    </row>
    <row r="13962" spans="1:21" x14ac:dyDescent="0.2">
      <c r="A13962" t="s">
        <v>2410</v>
      </c>
      <c r="B13962" s="10" t="s">
        <v>1702</v>
      </c>
      <c r="C13962">
        <v>48.5</v>
      </c>
      <c r="D13962">
        <v>-48.5</v>
      </c>
      <c r="E13962">
        <v>3.5</v>
      </c>
      <c r="F13962" t="s">
        <v>2361</v>
      </c>
      <c r="H13962">
        <v>20718.321</v>
      </c>
      <c r="I13962">
        <v>96399.792000000001</v>
      </c>
      <c r="J13962" t="s">
        <v>1587</v>
      </c>
      <c r="T13962">
        <f t="shared" si="245"/>
        <v>-45</v>
      </c>
      <c r="U13962">
        <v>-45</v>
      </c>
    </row>
    <row r="13963" spans="1:21" x14ac:dyDescent="0.2">
      <c r="A13963" t="s">
        <v>2410</v>
      </c>
      <c r="B13963" s="10" t="s">
        <v>1704</v>
      </c>
      <c r="C13963">
        <v>50</v>
      </c>
      <c r="D13963">
        <v>-50</v>
      </c>
      <c r="E13963">
        <v>1.5</v>
      </c>
      <c r="F13963" t="s">
        <v>2362</v>
      </c>
      <c r="H13963">
        <v>20718.321</v>
      </c>
      <c r="I13963">
        <v>96399.792000000001</v>
      </c>
      <c r="J13963" t="s">
        <v>1587</v>
      </c>
      <c r="T13963">
        <f t="shared" si="245"/>
        <v>-48.5</v>
      </c>
      <c r="U13963">
        <v>-48.5</v>
      </c>
    </row>
    <row r="13964" spans="1:21" x14ac:dyDescent="0.2">
      <c r="A13964" t="s">
        <v>2410</v>
      </c>
      <c r="B13964" s="10" t="s">
        <v>1709</v>
      </c>
      <c r="C13964">
        <v>55.7</v>
      </c>
      <c r="D13964">
        <v>-55.7</v>
      </c>
      <c r="E13964">
        <v>5.7</v>
      </c>
      <c r="F13964" t="s">
        <v>2277</v>
      </c>
      <c r="H13964">
        <v>20718.321</v>
      </c>
      <c r="I13964">
        <v>96399.792000000001</v>
      </c>
      <c r="J13964" t="s">
        <v>1587</v>
      </c>
      <c r="T13964">
        <f t="shared" si="245"/>
        <v>-50</v>
      </c>
      <c r="U13964">
        <v>-50</v>
      </c>
    </row>
    <row r="13965" spans="1:21" x14ac:dyDescent="0.2">
      <c r="A13965" t="s">
        <v>2411</v>
      </c>
      <c r="B13965" s="10" t="s">
        <v>1687</v>
      </c>
      <c r="C13965">
        <v>3</v>
      </c>
      <c r="D13965">
        <v>1.51</v>
      </c>
      <c r="E13965">
        <v>3</v>
      </c>
      <c r="F13965" t="s">
        <v>1688</v>
      </c>
      <c r="H13965">
        <v>20753.752</v>
      </c>
      <c r="I13965">
        <v>96345.126000000004</v>
      </c>
      <c r="J13965" t="s">
        <v>1587</v>
      </c>
      <c r="T13965">
        <f t="shared" si="245"/>
        <v>4.51</v>
      </c>
      <c r="U13965">
        <v>4.51</v>
      </c>
    </row>
    <row r="13966" spans="1:21" x14ac:dyDescent="0.2">
      <c r="A13966" t="s">
        <v>2411</v>
      </c>
      <c r="B13966" s="10" t="s">
        <v>1714</v>
      </c>
      <c r="C13966">
        <v>3.6</v>
      </c>
      <c r="D13966">
        <v>-3.6</v>
      </c>
      <c r="E13966">
        <v>0.6</v>
      </c>
      <c r="F13966" t="s">
        <v>1707</v>
      </c>
      <c r="H13966">
        <v>20753.752</v>
      </c>
      <c r="I13966">
        <v>96345.126000000004</v>
      </c>
      <c r="J13966" t="s">
        <v>1587</v>
      </c>
      <c r="T13966">
        <f t="shared" si="245"/>
        <v>-3</v>
      </c>
      <c r="U13966">
        <v>-3</v>
      </c>
    </row>
    <row r="13967" spans="1:21" x14ac:dyDescent="0.2">
      <c r="A13967" t="s">
        <v>2411</v>
      </c>
      <c r="B13967" s="10" t="s">
        <v>1689</v>
      </c>
      <c r="C13967">
        <v>9.4</v>
      </c>
      <c r="D13967">
        <v>-9.4</v>
      </c>
      <c r="E13967">
        <v>5.8</v>
      </c>
      <c r="F13967" t="s">
        <v>1690</v>
      </c>
      <c r="H13967">
        <v>20753.752</v>
      </c>
      <c r="I13967">
        <v>96345.126000000004</v>
      </c>
      <c r="J13967" t="s">
        <v>1587</v>
      </c>
      <c r="T13967">
        <f t="shared" si="245"/>
        <v>-3.6000000000000005</v>
      </c>
      <c r="U13967">
        <v>-3.6000000000000005</v>
      </c>
    </row>
    <row r="13968" spans="1:21" x14ac:dyDescent="0.2">
      <c r="A13968" t="s">
        <v>2411</v>
      </c>
      <c r="B13968" s="10" t="s">
        <v>1711</v>
      </c>
      <c r="C13968">
        <v>15</v>
      </c>
      <c r="D13968">
        <v>-15</v>
      </c>
      <c r="E13968">
        <v>5.6</v>
      </c>
      <c r="F13968" t="s">
        <v>1870</v>
      </c>
      <c r="H13968">
        <v>20753.752</v>
      </c>
      <c r="I13968">
        <v>96345.126000000004</v>
      </c>
      <c r="J13968" t="s">
        <v>1587</v>
      </c>
      <c r="T13968">
        <f t="shared" si="245"/>
        <v>-9.4</v>
      </c>
      <c r="U13968">
        <v>-9.4</v>
      </c>
    </row>
    <row r="13969" spans="1:21" x14ac:dyDescent="0.2">
      <c r="A13969" t="s">
        <v>2411</v>
      </c>
      <c r="B13969" s="10" t="s">
        <v>1693</v>
      </c>
      <c r="C13969">
        <v>16.899999999999999</v>
      </c>
      <c r="D13969">
        <v>-16.899999999999999</v>
      </c>
      <c r="E13969">
        <v>1.9</v>
      </c>
      <c r="F13969" t="s">
        <v>1694</v>
      </c>
      <c r="H13969">
        <v>20753.752</v>
      </c>
      <c r="I13969">
        <v>96345.126000000004</v>
      </c>
      <c r="J13969" t="s">
        <v>1587</v>
      </c>
      <c r="T13969">
        <f t="shared" si="245"/>
        <v>-14.999999999999998</v>
      </c>
      <c r="U13969">
        <v>-14.999999999999998</v>
      </c>
    </row>
    <row r="13970" spans="1:21" x14ac:dyDescent="0.2">
      <c r="A13970" t="s">
        <v>2411</v>
      </c>
      <c r="B13970" s="10" t="s">
        <v>1713</v>
      </c>
      <c r="C13970">
        <v>28</v>
      </c>
      <c r="D13970">
        <v>-28</v>
      </c>
      <c r="E13970">
        <v>11.1</v>
      </c>
      <c r="F13970" t="s">
        <v>1874</v>
      </c>
      <c r="H13970">
        <v>20753.752</v>
      </c>
      <c r="I13970">
        <v>96345.126000000004</v>
      </c>
      <c r="J13970" t="s">
        <v>1587</v>
      </c>
      <c r="T13970">
        <f t="shared" si="245"/>
        <v>-16.899999999999999</v>
      </c>
      <c r="U13970">
        <v>-16.899999999999999</v>
      </c>
    </row>
    <row r="13971" spans="1:21" x14ac:dyDescent="0.2">
      <c r="A13971" t="s">
        <v>2411</v>
      </c>
      <c r="B13971" s="10" t="s">
        <v>1700</v>
      </c>
      <c r="C13971">
        <v>35.6</v>
      </c>
      <c r="D13971">
        <v>-35.6</v>
      </c>
      <c r="E13971">
        <v>7.6</v>
      </c>
      <c r="F13971" t="s">
        <v>2273</v>
      </c>
      <c r="H13971">
        <v>20753.752</v>
      </c>
      <c r="I13971">
        <v>96345.126000000004</v>
      </c>
      <c r="J13971" t="s">
        <v>1587</v>
      </c>
      <c r="T13971">
        <f t="shared" si="245"/>
        <v>-28</v>
      </c>
      <c r="U13971">
        <v>-28</v>
      </c>
    </row>
    <row r="13972" spans="1:21" x14ac:dyDescent="0.2">
      <c r="A13972" t="s">
        <v>2411</v>
      </c>
      <c r="B13972" s="10" t="s">
        <v>1702</v>
      </c>
      <c r="C13972">
        <v>42.3</v>
      </c>
      <c r="D13972">
        <v>-42.3</v>
      </c>
      <c r="E13972">
        <v>6.7</v>
      </c>
      <c r="F13972" t="s">
        <v>2361</v>
      </c>
      <c r="H13972">
        <v>20753.752</v>
      </c>
      <c r="I13972">
        <v>96345.126000000004</v>
      </c>
      <c r="J13972" t="s">
        <v>1587</v>
      </c>
      <c r="T13972">
        <f t="shared" si="245"/>
        <v>-35.599999999999994</v>
      </c>
      <c r="U13972">
        <v>-35.599999999999994</v>
      </c>
    </row>
    <row r="13973" spans="1:21" x14ac:dyDescent="0.2">
      <c r="A13973" t="s">
        <v>2411</v>
      </c>
      <c r="B13973" s="10" t="s">
        <v>1702</v>
      </c>
      <c r="C13973">
        <v>43.5</v>
      </c>
      <c r="D13973">
        <v>-43.5</v>
      </c>
      <c r="E13973">
        <v>1.2</v>
      </c>
      <c r="F13973" t="s">
        <v>2361</v>
      </c>
      <c r="H13973">
        <v>20753.752</v>
      </c>
      <c r="I13973">
        <v>96345.126000000004</v>
      </c>
      <c r="J13973" t="s">
        <v>1587</v>
      </c>
      <c r="T13973">
        <f t="shared" si="245"/>
        <v>-42.3</v>
      </c>
      <c r="U13973">
        <v>-42.3</v>
      </c>
    </row>
    <row r="13974" spans="1:21" x14ac:dyDescent="0.2">
      <c r="A13974" t="s">
        <v>2411</v>
      </c>
      <c r="B13974" s="10" t="s">
        <v>1704</v>
      </c>
      <c r="C13974">
        <v>45.5</v>
      </c>
      <c r="D13974">
        <v>-45.5</v>
      </c>
      <c r="E13974">
        <v>2</v>
      </c>
      <c r="F13974" t="s">
        <v>2362</v>
      </c>
      <c r="H13974">
        <v>20753.752</v>
      </c>
      <c r="I13974">
        <v>96345.126000000004</v>
      </c>
      <c r="J13974" t="s">
        <v>1587</v>
      </c>
      <c r="T13974">
        <f t="shared" si="245"/>
        <v>-43.5</v>
      </c>
      <c r="U13974">
        <v>-43.5</v>
      </c>
    </row>
    <row r="13975" spans="1:21" x14ac:dyDescent="0.2">
      <c r="A13975" t="s">
        <v>2411</v>
      </c>
      <c r="B13975" s="10" t="s">
        <v>1709</v>
      </c>
      <c r="C13975">
        <v>48.8</v>
      </c>
      <c r="D13975">
        <v>-48.8</v>
      </c>
      <c r="E13975">
        <v>3.3</v>
      </c>
      <c r="F13975" t="s">
        <v>2277</v>
      </c>
      <c r="H13975">
        <v>20753.752</v>
      </c>
      <c r="I13975">
        <v>96345.126000000004</v>
      </c>
      <c r="J13975" t="s">
        <v>1587</v>
      </c>
      <c r="T13975">
        <f t="shared" si="245"/>
        <v>-45.5</v>
      </c>
      <c r="U13975">
        <v>-45.5</v>
      </c>
    </row>
    <row r="13976" spans="1:21" x14ac:dyDescent="0.2">
      <c r="A13976" t="s">
        <v>2412</v>
      </c>
      <c r="B13976" s="10" t="s">
        <v>1687</v>
      </c>
      <c r="C13976">
        <v>3</v>
      </c>
      <c r="D13976">
        <v>1.46</v>
      </c>
      <c r="E13976">
        <v>3</v>
      </c>
      <c r="F13976" t="s">
        <v>1688</v>
      </c>
      <c r="H13976">
        <v>20724.421999999999</v>
      </c>
      <c r="I13976">
        <v>96364.004000000001</v>
      </c>
      <c r="J13976" t="s">
        <v>1587</v>
      </c>
      <c r="T13976">
        <f t="shared" si="245"/>
        <v>4.46</v>
      </c>
      <c r="U13976">
        <v>4.46</v>
      </c>
    </row>
    <row r="13977" spans="1:21" x14ac:dyDescent="0.2">
      <c r="A13977" t="s">
        <v>2412</v>
      </c>
      <c r="B13977" s="10" t="s">
        <v>1714</v>
      </c>
      <c r="C13977">
        <v>4.9000000000000004</v>
      </c>
      <c r="D13977">
        <v>-4.9000000000000004</v>
      </c>
      <c r="E13977">
        <v>1.9</v>
      </c>
      <c r="F13977" t="s">
        <v>1707</v>
      </c>
      <c r="H13977">
        <v>20724.421999999999</v>
      </c>
      <c r="I13977">
        <v>96364.004000000001</v>
      </c>
      <c r="J13977" t="s">
        <v>1587</v>
      </c>
      <c r="T13977">
        <f t="shared" si="245"/>
        <v>-3.0000000000000004</v>
      </c>
      <c r="U13977">
        <v>-3.0000000000000004</v>
      </c>
    </row>
    <row r="13978" spans="1:21" x14ac:dyDescent="0.2">
      <c r="A13978" t="s">
        <v>2412</v>
      </c>
      <c r="B13978" s="10" t="s">
        <v>1689</v>
      </c>
      <c r="C13978">
        <v>8.6</v>
      </c>
      <c r="D13978">
        <v>-8.6</v>
      </c>
      <c r="E13978">
        <v>3.7</v>
      </c>
      <c r="F13978" t="s">
        <v>1690</v>
      </c>
      <c r="H13978">
        <v>20724.421999999999</v>
      </c>
      <c r="I13978">
        <v>96364.004000000001</v>
      </c>
      <c r="J13978" t="s">
        <v>1587</v>
      </c>
      <c r="T13978">
        <f t="shared" si="245"/>
        <v>-4.8999999999999995</v>
      </c>
      <c r="U13978">
        <v>-4.8999999999999995</v>
      </c>
    </row>
    <row r="13979" spans="1:21" x14ac:dyDescent="0.2">
      <c r="A13979" t="s">
        <v>2412</v>
      </c>
      <c r="B13979" s="10" t="s">
        <v>1711</v>
      </c>
      <c r="C13979">
        <v>14.2</v>
      </c>
      <c r="D13979">
        <v>-14.2</v>
      </c>
      <c r="E13979">
        <v>5.6</v>
      </c>
      <c r="F13979" t="s">
        <v>1870</v>
      </c>
      <c r="H13979">
        <v>20724.421999999999</v>
      </c>
      <c r="I13979">
        <v>96364.004000000001</v>
      </c>
      <c r="J13979" t="s">
        <v>1587</v>
      </c>
      <c r="T13979">
        <f t="shared" si="245"/>
        <v>-8.6</v>
      </c>
      <c r="U13979">
        <v>-8.6</v>
      </c>
    </row>
    <row r="13980" spans="1:21" x14ac:dyDescent="0.2">
      <c r="A13980" t="s">
        <v>2412</v>
      </c>
      <c r="B13980" s="10" t="s">
        <v>1693</v>
      </c>
      <c r="C13980">
        <v>16.899999999999999</v>
      </c>
      <c r="D13980">
        <v>-16.899999999999999</v>
      </c>
      <c r="E13980">
        <v>2.7</v>
      </c>
      <c r="F13980" t="s">
        <v>1694</v>
      </c>
      <c r="H13980">
        <v>20724.421999999999</v>
      </c>
      <c r="I13980">
        <v>96364.004000000001</v>
      </c>
      <c r="J13980" t="s">
        <v>1587</v>
      </c>
      <c r="T13980">
        <f t="shared" si="245"/>
        <v>-14.2</v>
      </c>
      <c r="U13980">
        <v>-14.2</v>
      </c>
    </row>
    <row r="13981" spans="1:21" x14ac:dyDescent="0.2">
      <c r="A13981" t="s">
        <v>2412</v>
      </c>
      <c r="B13981" s="10" t="s">
        <v>1713</v>
      </c>
      <c r="C13981">
        <v>24</v>
      </c>
      <c r="D13981">
        <v>-24</v>
      </c>
      <c r="E13981">
        <v>7.1</v>
      </c>
      <c r="F13981" t="s">
        <v>1874</v>
      </c>
      <c r="H13981">
        <v>20724.421999999999</v>
      </c>
      <c r="I13981">
        <v>96364.004000000001</v>
      </c>
      <c r="J13981" t="s">
        <v>1587</v>
      </c>
      <c r="T13981">
        <f t="shared" si="245"/>
        <v>-16.899999999999999</v>
      </c>
      <c r="U13981">
        <v>-16.899999999999999</v>
      </c>
    </row>
    <row r="13982" spans="1:21" x14ac:dyDescent="0.2">
      <c r="A13982" t="s">
        <v>2412</v>
      </c>
      <c r="B13982" s="10" t="s">
        <v>1700</v>
      </c>
      <c r="C13982">
        <v>32</v>
      </c>
      <c r="D13982">
        <v>-32</v>
      </c>
      <c r="E13982">
        <v>8</v>
      </c>
      <c r="F13982" t="s">
        <v>2273</v>
      </c>
      <c r="H13982">
        <v>20724.421999999999</v>
      </c>
      <c r="I13982">
        <v>96364.004000000001</v>
      </c>
      <c r="J13982" t="s">
        <v>1587</v>
      </c>
      <c r="T13982">
        <f t="shared" si="245"/>
        <v>-24</v>
      </c>
      <c r="U13982">
        <v>-24</v>
      </c>
    </row>
    <row r="13983" spans="1:21" x14ac:dyDescent="0.2">
      <c r="A13983" t="s">
        <v>2412</v>
      </c>
      <c r="B13983" s="10" t="s">
        <v>1702</v>
      </c>
      <c r="C13983">
        <v>50</v>
      </c>
      <c r="D13983">
        <v>-50</v>
      </c>
      <c r="E13983">
        <v>18</v>
      </c>
      <c r="F13983" t="s">
        <v>2361</v>
      </c>
      <c r="H13983">
        <v>20724.421999999999</v>
      </c>
      <c r="I13983">
        <v>96364.004000000001</v>
      </c>
      <c r="J13983" t="s">
        <v>1587</v>
      </c>
      <c r="T13983">
        <f t="shared" si="245"/>
        <v>-32</v>
      </c>
      <c r="U13983">
        <v>-32</v>
      </c>
    </row>
    <row r="13984" spans="1:21" x14ac:dyDescent="0.2">
      <c r="A13984" t="s">
        <v>2412</v>
      </c>
      <c r="B13984" s="10" t="s">
        <v>1702</v>
      </c>
      <c r="C13984">
        <v>52</v>
      </c>
      <c r="D13984">
        <v>-52</v>
      </c>
      <c r="E13984">
        <v>2</v>
      </c>
      <c r="F13984" t="s">
        <v>2361</v>
      </c>
      <c r="H13984">
        <v>20724.421999999999</v>
      </c>
      <c r="I13984">
        <v>96364.004000000001</v>
      </c>
      <c r="J13984" t="s">
        <v>1587</v>
      </c>
      <c r="T13984">
        <f t="shared" si="245"/>
        <v>-50</v>
      </c>
      <c r="U13984">
        <v>-50</v>
      </c>
    </row>
    <row r="13985" spans="1:21" x14ac:dyDescent="0.2">
      <c r="A13985" t="s">
        <v>2412</v>
      </c>
      <c r="B13985" s="10" t="s">
        <v>1704</v>
      </c>
      <c r="C13985">
        <v>54.1</v>
      </c>
      <c r="D13985">
        <v>-54.1</v>
      </c>
      <c r="E13985">
        <v>2.1</v>
      </c>
      <c r="F13985" t="s">
        <v>2362</v>
      </c>
      <c r="H13985">
        <v>20724.421999999999</v>
      </c>
      <c r="I13985">
        <v>96364.004000000001</v>
      </c>
      <c r="J13985" t="s">
        <v>1587</v>
      </c>
      <c r="T13985">
        <f t="shared" si="245"/>
        <v>-52</v>
      </c>
      <c r="U13985">
        <v>-52</v>
      </c>
    </row>
    <row r="13986" spans="1:21" x14ac:dyDescent="0.2">
      <c r="A13986" t="s">
        <v>2412</v>
      </c>
      <c r="B13986" s="10" t="s">
        <v>1709</v>
      </c>
      <c r="C13986">
        <v>59.2</v>
      </c>
      <c r="D13986">
        <v>-59.2</v>
      </c>
      <c r="E13986">
        <v>5.0999999999999996</v>
      </c>
      <c r="F13986" t="s">
        <v>2277</v>
      </c>
      <c r="H13986">
        <v>20724.421999999999</v>
      </c>
      <c r="I13986">
        <v>96364.004000000001</v>
      </c>
      <c r="J13986" t="s">
        <v>1587</v>
      </c>
      <c r="T13986">
        <f t="shared" si="245"/>
        <v>-54.1</v>
      </c>
      <c r="U13986">
        <v>-54.1</v>
      </c>
    </row>
    <row r="13987" spans="1:21" x14ac:dyDescent="0.2">
      <c r="A13987" t="s">
        <v>2413</v>
      </c>
      <c r="B13987" s="10" t="s">
        <v>1687</v>
      </c>
      <c r="C13987">
        <v>2.2999999999999998</v>
      </c>
      <c r="D13987">
        <v>2.4500000000000002</v>
      </c>
      <c r="E13987">
        <v>2.2999999999999998</v>
      </c>
      <c r="F13987" t="s">
        <v>1688</v>
      </c>
      <c r="H13987">
        <v>20755.976999999999</v>
      </c>
      <c r="I13987">
        <v>96318.793000000005</v>
      </c>
      <c r="J13987" t="s">
        <v>1587</v>
      </c>
      <c r="T13987">
        <f t="shared" si="245"/>
        <v>4.75</v>
      </c>
      <c r="U13987">
        <v>4.75</v>
      </c>
    </row>
    <row r="13988" spans="1:21" x14ac:dyDescent="0.2">
      <c r="A13988" t="s">
        <v>2413</v>
      </c>
      <c r="B13988" s="10" t="s">
        <v>1714</v>
      </c>
      <c r="C13988">
        <v>5</v>
      </c>
      <c r="D13988">
        <v>-5</v>
      </c>
      <c r="E13988">
        <v>2.7</v>
      </c>
      <c r="F13988" t="s">
        <v>1707</v>
      </c>
      <c r="H13988">
        <v>20755.976999999999</v>
      </c>
      <c r="I13988">
        <v>96318.793000000005</v>
      </c>
      <c r="J13988" t="s">
        <v>1587</v>
      </c>
      <c r="T13988">
        <f t="shared" si="245"/>
        <v>-2.2999999999999998</v>
      </c>
      <c r="U13988">
        <v>-2.2999999999999998</v>
      </c>
    </row>
    <row r="13989" spans="1:21" x14ac:dyDescent="0.2">
      <c r="A13989" t="s">
        <v>2413</v>
      </c>
      <c r="B13989" s="10" t="s">
        <v>1689</v>
      </c>
      <c r="C13989">
        <v>10</v>
      </c>
      <c r="D13989">
        <v>-10</v>
      </c>
      <c r="E13989">
        <v>5</v>
      </c>
      <c r="F13989" t="s">
        <v>1690</v>
      </c>
      <c r="H13989">
        <v>20755.976999999999</v>
      </c>
      <c r="I13989">
        <v>96318.793000000005</v>
      </c>
      <c r="J13989" t="s">
        <v>1587</v>
      </c>
      <c r="T13989">
        <f t="shared" si="245"/>
        <v>-5</v>
      </c>
      <c r="U13989">
        <v>-5</v>
      </c>
    </row>
    <row r="13990" spans="1:21" x14ac:dyDescent="0.2">
      <c r="A13990" t="s">
        <v>2413</v>
      </c>
      <c r="B13990" s="10" t="s">
        <v>1711</v>
      </c>
      <c r="C13990">
        <v>11.6</v>
      </c>
      <c r="D13990">
        <v>-11.6</v>
      </c>
      <c r="E13990">
        <v>1.6</v>
      </c>
      <c r="F13990" t="s">
        <v>1870</v>
      </c>
      <c r="H13990">
        <v>20755.976999999999</v>
      </c>
      <c r="I13990">
        <v>96318.793000000005</v>
      </c>
      <c r="J13990" t="s">
        <v>1587</v>
      </c>
      <c r="T13990">
        <f t="shared" si="245"/>
        <v>-10</v>
      </c>
      <c r="U13990">
        <v>-10</v>
      </c>
    </row>
    <row r="13991" spans="1:21" x14ac:dyDescent="0.2">
      <c r="A13991" t="s">
        <v>2413</v>
      </c>
      <c r="B13991" s="10" t="s">
        <v>1693</v>
      </c>
      <c r="C13991">
        <v>18.7</v>
      </c>
      <c r="D13991">
        <v>-18.7</v>
      </c>
      <c r="E13991">
        <v>7.1</v>
      </c>
      <c r="F13991" t="s">
        <v>1694</v>
      </c>
      <c r="H13991">
        <v>20755.976999999999</v>
      </c>
      <c r="I13991">
        <v>96318.793000000005</v>
      </c>
      <c r="J13991" t="s">
        <v>1587</v>
      </c>
      <c r="T13991">
        <f t="shared" si="245"/>
        <v>-11.6</v>
      </c>
      <c r="U13991">
        <v>-11.6</v>
      </c>
    </row>
    <row r="13992" spans="1:21" x14ac:dyDescent="0.2">
      <c r="A13992" t="s">
        <v>2413</v>
      </c>
      <c r="B13992" s="10" t="s">
        <v>1713</v>
      </c>
      <c r="C13992">
        <v>23</v>
      </c>
      <c r="D13992">
        <v>-23</v>
      </c>
      <c r="E13992">
        <v>4.3</v>
      </c>
      <c r="F13992" t="s">
        <v>1874</v>
      </c>
      <c r="H13992">
        <v>20755.976999999999</v>
      </c>
      <c r="I13992">
        <v>96318.793000000005</v>
      </c>
      <c r="J13992" t="s">
        <v>1587</v>
      </c>
      <c r="T13992">
        <f t="shared" si="245"/>
        <v>-18.7</v>
      </c>
      <c r="U13992">
        <v>-18.7</v>
      </c>
    </row>
    <row r="13993" spans="1:21" x14ac:dyDescent="0.2">
      <c r="A13993" t="s">
        <v>2413</v>
      </c>
      <c r="B13993" s="10" t="s">
        <v>1700</v>
      </c>
      <c r="C13993">
        <v>28</v>
      </c>
      <c r="D13993">
        <v>-28</v>
      </c>
      <c r="E13993">
        <v>5</v>
      </c>
      <c r="F13993" t="s">
        <v>2273</v>
      </c>
      <c r="H13993">
        <v>20755.976999999999</v>
      </c>
      <c r="I13993">
        <v>96318.793000000005</v>
      </c>
      <c r="J13993" t="s">
        <v>1587</v>
      </c>
      <c r="T13993">
        <f t="shared" si="245"/>
        <v>-23</v>
      </c>
      <c r="U13993">
        <v>-23</v>
      </c>
    </row>
    <row r="13994" spans="1:21" x14ac:dyDescent="0.2">
      <c r="A13994" t="s">
        <v>2413</v>
      </c>
      <c r="B13994" s="10" t="s">
        <v>1702</v>
      </c>
      <c r="C13994">
        <v>41.2</v>
      </c>
      <c r="D13994">
        <v>-41.2</v>
      </c>
      <c r="E13994">
        <v>13.2</v>
      </c>
      <c r="F13994" t="s">
        <v>2361</v>
      </c>
      <c r="H13994">
        <v>20755.976999999999</v>
      </c>
      <c r="I13994">
        <v>96318.793000000005</v>
      </c>
      <c r="J13994" t="s">
        <v>1587</v>
      </c>
      <c r="T13994">
        <f t="shared" si="245"/>
        <v>-28.000000000000004</v>
      </c>
      <c r="U13994">
        <v>-28.000000000000004</v>
      </c>
    </row>
    <row r="13995" spans="1:21" x14ac:dyDescent="0.2">
      <c r="A13995" t="s">
        <v>2413</v>
      </c>
      <c r="B13995" s="10" t="s">
        <v>1702</v>
      </c>
      <c r="C13995">
        <v>44</v>
      </c>
      <c r="D13995">
        <v>-44</v>
      </c>
      <c r="E13995">
        <v>2.8</v>
      </c>
      <c r="F13995" t="s">
        <v>2361</v>
      </c>
      <c r="H13995">
        <v>20755.976999999999</v>
      </c>
      <c r="I13995">
        <v>96318.793000000005</v>
      </c>
      <c r="J13995" t="s">
        <v>1587</v>
      </c>
      <c r="T13995">
        <f t="shared" si="245"/>
        <v>-41.2</v>
      </c>
      <c r="U13995">
        <v>-41.2</v>
      </c>
    </row>
    <row r="13996" spans="1:21" x14ac:dyDescent="0.2">
      <c r="A13996" t="s">
        <v>2413</v>
      </c>
      <c r="B13996" s="10" t="s">
        <v>1704</v>
      </c>
      <c r="C13996">
        <v>45.7</v>
      </c>
      <c r="D13996">
        <v>-45.7</v>
      </c>
      <c r="E13996">
        <v>1.7</v>
      </c>
      <c r="F13996" t="s">
        <v>2362</v>
      </c>
      <c r="H13996">
        <v>20755.976999999999</v>
      </c>
      <c r="I13996">
        <v>96318.793000000005</v>
      </c>
      <c r="J13996" t="s">
        <v>1587</v>
      </c>
      <c r="T13996">
        <f t="shared" si="245"/>
        <v>-44</v>
      </c>
      <c r="U13996">
        <v>-44</v>
      </c>
    </row>
    <row r="13997" spans="1:21" x14ac:dyDescent="0.2">
      <c r="A13997" t="s">
        <v>2413</v>
      </c>
      <c r="B13997" s="10" t="s">
        <v>1709</v>
      </c>
      <c r="C13997">
        <v>49</v>
      </c>
      <c r="D13997">
        <v>-49</v>
      </c>
      <c r="E13997">
        <v>3.3</v>
      </c>
      <c r="F13997" t="s">
        <v>2277</v>
      </c>
      <c r="H13997">
        <v>20755.976999999999</v>
      </c>
      <c r="I13997">
        <v>96318.793000000005</v>
      </c>
      <c r="J13997" t="s">
        <v>1587</v>
      </c>
      <c r="T13997">
        <f t="shared" si="245"/>
        <v>-45.7</v>
      </c>
      <c r="U13997">
        <v>-45.7</v>
      </c>
    </row>
    <row r="13998" spans="1:21" x14ac:dyDescent="0.2">
      <c r="A13998" t="s">
        <v>2414</v>
      </c>
      <c r="B13998" s="10" t="s">
        <v>1687</v>
      </c>
      <c r="C13998">
        <v>2.7</v>
      </c>
      <c r="D13998">
        <v>2.02</v>
      </c>
      <c r="E13998">
        <v>2.7</v>
      </c>
      <c r="F13998" t="s">
        <v>1688</v>
      </c>
      <c r="H13998">
        <v>20743.677</v>
      </c>
      <c r="I13998">
        <v>96330.922000000006</v>
      </c>
      <c r="J13998" t="s">
        <v>1587</v>
      </c>
      <c r="T13998">
        <f t="shared" si="245"/>
        <v>4.7200000000000006</v>
      </c>
      <c r="U13998">
        <v>4.7200000000000006</v>
      </c>
    </row>
    <row r="13999" spans="1:21" x14ac:dyDescent="0.2">
      <c r="A13999" t="s">
        <v>2414</v>
      </c>
      <c r="B13999" s="10" t="s">
        <v>1714</v>
      </c>
      <c r="C13999">
        <v>5</v>
      </c>
      <c r="D13999">
        <v>-5</v>
      </c>
      <c r="E13999">
        <v>2.2999999999999998</v>
      </c>
      <c r="F13999" t="s">
        <v>1707</v>
      </c>
      <c r="H13999">
        <v>20743.677</v>
      </c>
      <c r="I13999">
        <v>96330.922000000006</v>
      </c>
      <c r="J13999" t="s">
        <v>1587</v>
      </c>
      <c r="T13999">
        <f t="shared" si="245"/>
        <v>-2.7</v>
      </c>
      <c r="U13999">
        <v>-2.7</v>
      </c>
    </row>
    <row r="14000" spans="1:21" x14ac:dyDescent="0.2">
      <c r="A14000" t="s">
        <v>2414</v>
      </c>
      <c r="B14000" s="10" t="s">
        <v>1689</v>
      </c>
      <c r="C14000">
        <v>9</v>
      </c>
      <c r="D14000">
        <v>-9</v>
      </c>
      <c r="E14000">
        <v>4</v>
      </c>
      <c r="F14000" t="s">
        <v>1690</v>
      </c>
      <c r="H14000">
        <v>20743.677</v>
      </c>
      <c r="I14000">
        <v>96330.922000000006</v>
      </c>
      <c r="J14000" t="s">
        <v>1587</v>
      </c>
      <c r="T14000">
        <f t="shared" si="245"/>
        <v>-5</v>
      </c>
      <c r="U14000">
        <v>-5</v>
      </c>
    </row>
    <row r="14001" spans="1:21" x14ac:dyDescent="0.2">
      <c r="A14001" t="s">
        <v>2414</v>
      </c>
      <c r="B14001" s="10" t="s">
        <v>1711</v>
      </c>
      <c r="C14001">
        <v>13.5</v>
      </c>
      <c r="D14001">
        <v>-13.5</v>
      </c>
      <c r="E14001">
        <v>4.5</v>
      </c>
      <c r="F14001" t="s">
        <v>1870</v>
      </c>
      <c r="H14001">
        <v>20743.677</v>
      </c>
      <c r="I14001">
        <v>96330.922000000006</v>
      </c>
      <c r="J14001" t="s">
        <v>1587</v>
      </c>
      <c r="T14001">
        <f t="shared" si="245"/>
        <v>-9</v>
      </c>
      <c r="U14001">
        <v>-9</v>
      </c>
    </row>
    <row r="14002" spans="1:21" x14ac:dyDescent="0.2">
      <c r="A14002" t="s">
        <v>2414</v>
      </c>
      <c r="B14002" s="10" t="s">
        <v>1693</v>
      </c>
      <c r="C14002">
        <v>18.7</v>
      </c>
      <c r="D14002">
        <v>-18.7</v>
      </c>
      <c r="E14002">
        <v>5.2</v>
      </c>
      <c r="F14002" t="s">
        <v>1694</v>
      </c>
      <c r="H14002">
        <v>20743.677</v>
      </c>
      <c r="I14002">
        <v>96330.922000000006</v>
      </c>
      <c r="J14002" t="s">
        <v>1587</v>
      </c>
      <c r="T14002">
        <f t="shared" si="245"/>
        <v>-13.5</v>
      </c>
      <c r="U14002">
        <v>-13.5</v>
      </c>
    </row>
    <row r="14003" spans="1:21" x14ac:dyDescent="0.2">
      <c r="A14003" t="s">
        <v>2414</v>
      </c>
      <c r="B14003" s="10" t="s">
        <v>1713</v>
      </c>
      <c r="C14003">
        <v>25</v>
      </c>
      <c r="D14003">
        <v>-25</v>
      </c>
      <c r="E14003">
        <v>6.3</v>
      </c>
      <c r="F14003" t="s">
        <v>1874</v>
      </c>
      <c r="H14003">
        <v>20743.677</v>
      </c>
      <c r="I14003">
        <v>96330.922000000006</v>
      </c>
      <c r="J14003" t="s">
        <v>1587</v>
      </c>
      <c r="T14003">
        <f t="shared" si="245"/>
        <v>-18.7</v>
      </c>
      <c r="U14003">
        <v>-18.7</v>
      </c>
    </row>
    <row r="14004" spans="1:21" x14ac:dyDescent="0.2">
      <c r="A14004" t="s">
        <v>2414</v>
      </c>
      <c r="B14004" s="10" t="s">
        <v>1700</v>
      </c>
      <c r="C14004">
        <v>36.200000000000003</v>
      </c>
      <c r="D14004">
        <v>-36.200000000000003</v>
      </c>
      <c r="E14004">
        <v>11.2</v>
      </c>
      <c r="F14004" t="s">
        <v>2273</v>
      </c>
      <c r="H14004">
        <v>20743.677</v>
      </c>
      <c r="I14004">
        <v>96330.922000000006</v>
      </c>
      <c r="J14004" t="s">
        <v>1587</v>
      </c>
      <c r="T14004">
        <f t="shared" si="245"/>
        <v>-25.000000000000004</v>
      </c>
      <c r="U14004">
        <v>-25.000000000000004</v>
      </c>
    </row>
    <row r="14005" spans="1:21" x14ac:dyDescent="0.2">
      <c r="A14005" t="s">
        <v>2414</v>
      </c>
      <c r="B14005" s="10" t="s">
        <v>1702</v>
      </c>
      <c r="C14005">
        <v>42.6</v>
      </c>
      <c r="D14005">
        <v>-42.6</v>
      </c>
      <c r="E14005">
        <v>6.4</v>
      </c>
      <c r="F14005" t="s">
        <v>2361</v>
      </c>
      <c r="H14005">
        <v>20743.677</v>
      </c>
      <c r="I14005">
        <v>96330.922000000006</v>
      </c>
      <c r="J14005" t="s">
        <v>1587</v>
      </c>
      <c r="T14005">
        <f t="shared" si="245"/>
        <v>-36.200000000000003</v>
      </c>
      <c r="U14005">
        <v>-36.200000000000003</v>
      </c>
    </row>
    <row r="14006" spans="1:21" x14ac:dyDescent="0.2">
      <c r="A14006" t="s">
        <v>2414</v>
      </c>
      <c r="B14006" s="10" t="s">
        <v>1702</v>
      </c>
      <c r="C14006">
        <v>43.5</v>
      </c>
      <c r="D14006">
        <v>-43.5</v>
      </c>
      <c r="E14006">
        <v>0.9</v>
      </c>
      <c r="F14006" t="s">
        <v>2361</v>
      </c>
      <c r="H14006">
        <v>20743.677</v>
      </c>
      <c r="I14006">
        <v>96330.922000000006</v>
      </c>
      <c r="J14006" t="s">
        <v>1587</v>
      </c>
      <c r="T14006">
        <f t="shared" si="245"/>
        <v>-42.6</v>
      </c>
      <c r="U14006">
        <v>-42.6</v>
      </c>
    </row>
    <row r="14007" spans="1:21" x14ac:dyDescent="0.2">
      <c r="A14007" t="s">
        <v>2414</v>
      </c>
      <c r="B14007" s="10" t="s">
        <v>1704</v>
      </c>
      <c r="C14007">
        <v>45.3</v>
      </c>
      <c r="D14007">
        <v>-45.3</v>
      </c>
      <c r="E14007">
        <v>1.8</v>
      </c>
      <c r="F14007" t="s">
        <v>2362</v>
      </c>
      <c r="H14007">
        <v>20743.677</v>
      </c>
      <c r="I14007">
        <v>96330.922000000006</v>
      </c>
      <c r="J14007" t="s">
        <v>1587</v>
      </c>
      <c r="T14007">
        <f t="shared" si="245"/>
        <v>-43.5</v>
      </c>
      <c r="U14007">
        <v>-43.5</v>
      </c>
    </row>
    <row r="14008" spans="1:21" x14ac:dyDescent="0.2">
      <c r="A14008" t="s">
        <v>2414</v>
      </c>
      <c r="B14008" s="10" t="s">
        <v>1709</v>
      </c>
      <c r="C14008">
        <v>48.6</v>
      </c>
      <c r="D14008">
        <v>-48.6</v>
      </c>
      <c r="E14008">
        <v>3.3</v>
      </c>
      <c r="F14008" t="s">
        <v>2277</v>
      </c>
      <c r="H14008">
        <v>20743.677</v>
      </c>
      <c r="I14008">
        <v>96330.922000000006</v>
      </c>
      <c r="J14008" t="s">
        <v>1587</v>
      </c>
      <c r="T14008">
        <f t="shared" si="245"/>
        <v>-45.300000000000004</v>
      </c>
      <c r="U14008">
        <v>-45.300000000000004</v>
      </c>
    </row>
    <row r="14009" spans="1:21" x14ac:dyDescent="0.2">
      <c r="A14009" t="s">
        <v>2416</v>
      </c>
      <c r="B14009" s="10" t="s">
        <v>1687</v>
      </c>
      <c r="C14009">
        <v>3</v>
      </c>
      <c r="D14009">
        <v>1.53</v>
      </c>
      <c r="E14009">
        <v>3</v>
      </c>
      <c r="F14009" t="s">
        <v>1688</v>
      </c>
      <c r="H14009">
        <v>20729.842000000001</v>
      </c>
      <c r="I14009">
        <v>96343.455000000002</v>
      </c>
      <c r="J14009" t="s">
        <v>1587</v>
      </c>
      <c r="T14009">
        <f t="shared" si="245"/>
        <v>4.53</v>
      </c>
      <c r="U14009">
        <v>4.53</v>
      </c>
    </row>
    <row r="14010" spans="1:21" x14ac:dyDescent="0.2">
      <c r="A14010" t="s">
        <v>2416</v>
      </c>
      <c r="B14010" s="10" t="s">
        <v>1714</v>
      </c>
      <c r="C14010">
        <v>4.5</v>
      </c>
      <c r="D14010">
        <v>-4.5</v>
      </c>
      <c r="E14010">
        <v>1.5</v>
      </c>
      <c r="F14010" t="s">
        <v>1707</v>
      </c>
      <c r="H14010">
        <v>20729.842000000001</v>
      </c>
      <c r="I14010">
        <v>96343.455000000002</v>
      </c>
      <c r="J14010" t="s">
        <v>1587</v>
      </c>
      <c r="T14010">
        <f t="shared" si="245"/>
        <v>-3</v>
      </c>
      <c r="U14010">
        <v>-3</v>
      </c>
    </row>
    <row r="14011" spans="1:21" x14ac:dyDescent="0.2">
      <c r="A14011" t="s">
        <v>2416</v>
      </c>
      <c r="B14011" s="10" t="s">
        <v>1689</v>
      </c>
      <c r="C14011">
        <v>9</v>
      </c>
      <c r="D14011">
        <v>-9</v>
      </c>
      <c r="E14011">
        <v>4.5</v>
      </c>
      <c r="F14011" t="s">
        <v>1690</v>
      </c>
      <c r="H14011">
        <v>20729.842000000001</v>
      </c>
      <c r="I14011">
        <v>96343.455000000002</v>
      </c>
      <c r="J14011" t="s">
        <v>1587</v>
      </c>
      <c r="T14011">
        <f t="shared" si="245"/>
        <v>-4.5</v>
      </c>
      <c r="U14011">
        <v>-4.5</v>
      </c>
    </row>
    <row r="14012" spans="1:21" x14ac:dyDescent="0.2">
      <c r="A14012" t="s">
        <v>2416</v>
      </c>
      <c r="B14012" s="10" t="s">
        <v>1711</v>
      </c>
      <c r="C14012">
        <v>12.5</v>
      </c>
      <c r="D14012">
        <v>-12.5</v>
      </c>
      <c r="E14012">
        <v>3.5</v>
      </c>
      <c r="F14012" t="s">
        <v>1870</v>
      </c>
      <c r="H14012">
        <v>20729.842000000001</v>
      </c>
      <c r="I14012">
        <v>96343.455000000002</v>
      </c>
      <c r="J14012" t="s">
        <v>1587</v>
      </c>
      <c r="T14012">
        <f t="shared" si="245"/>
        <v>-9</v>
      </c>
      <c r="U14012">
        <v>-9</v>
      </c>
    </row>
    <row r="14013" spans="1:21" x14ac:dyDescent="0.2">
      <c r="A14013" t="s">
        <v>2416</v>
      </c>
      <c r="B14013" s="10" t="s">
        <v>1693</v>
      </c>
      <c r="C14013">
        <v>17.5</v>
      </c>
      <c r="D14013">
        <v>-17.5</v>
      </c>
      <c r="E14013">
        <v>5</v>
      </c>
      <c r="F14013" t="s">
        <v>1694</v>
      </c>
      <c r="H14013">
        <v>20729.842000000001</v>
      </c>
      <c r="I14013">
        <v>96343.455000000002</v>
      </c>
      <c r="J14013" t="s">
        <v>1587</v>
      </c>
      <c r="T14013">
        <f t="shared" si="245"/>
        <v>-12.5</v>
      </c>
      <c r="U14013">
        <v>-12.5</v>
      </c>
    </row>
    <row r="14014" spans="1:21" x14ac:dyDescent="0.2">
      <c r="A14014" t="s">
        <v>2416</v>
      </c>
      <c r="B14014" s="10" t="s">
        <v>1713</v>
      </c>
      <c r="C14014">
        <v>29</v>
      </c>
      <c r="D14014">
        <v>-29</v>
      </c>
      <c r="E14014">
        <v>11.5</v>
      </c>
      <c r="F14014" t="s">
        <v>1874</v>
      </c>
      <c r="H14014">
        <v>20729.842000000001</v>
      </c>
      <c r="I14014">
        <v>96343.455000000002</v>
      </c>
      <c r="J14014" t="s">
        <v>1587</v>
      </c>
      <c r="T14014">
        <f t="shared" si="245"/>
        <v>-17.5</v>
      </c>
      <c r="U14014">
        <v>-17.5</v>
      </c>
    </row>
    <row r="14015" spans="1:21" x14ac:dyDescent="0.2">
      <c r="A14015" t="s">
        <v>2416</v>
      </c>
      <c r="B14015" s="10" t="s">
        <v>1700</v>
      </c>
      <c r="C14015">
        <v>37</v>
      </c>
      <c r="D14015">
        <v>-37</v>
      </c>
      <c r="E14015">
        <v>8</v>
      </c>
      <c r="F14015" t="s">
        <v>2273</v>
      </c>
      <c r="H14015">
        <v>20729.842000000001</v>
      </c>
      <c r="I14015">
        <v>96343.455000000002</v>
      </c>
      <c r="J14015" t="s">
        <v>1587</v>
      </c>
      <c r="T14015">
        <f t="shared" si="245"/>
        <v>-29</v>
      </c>
      <c r="U14015">
        <v>-29</v>
      </c>
    </row>
    <row r="14016" spans="1:21" x14ac:dyDescent="0.2">
      <c r="A14016" t="s">
        <v>2416</v>
      </c>
      <c r="B14016" s="10" t="s">
        <v>1702</v>
      </c>
      <c r="C14016">
        <v>45</v>
      </c>
      <c r="D14016">
        <v>-45</v>
      </c>
      <c r="E14016">
        <v>8</v>
      </c>
      <c r="F14016" t="s">
        <v>2361</v>
      </c>
      <c r="H14016">
        <v>20729.842000000001</v>
      </c>
      <c r="I14016">
        <v>96343.455000000002</v>
      </c>
      <c r="J14016" t="s">
        <v>1587</v>
      </c>
      <c r="T14016">
        <f t="shared" si="245"/>
        <v>-37</v>
      </c>
      <c r="U14016">
        <v>-37</v>
      </c>
    </row>
    <row r="14017" spans="1:21" x14ac:dyDescent="0.2">
      <c r="A14017" t="s">
        <v>2416</v>
      </c>
      <c r="B14017" s="10" t="s">
        <v>1702</v>
      </c>
      <c r="C14017">
        <v>46</v>
      </c>
      <c r="D14017">
        <v>-46</v>
      </c>
      <c r="E14017">
        <v>1</v>
      </c>
      <c r="F14017" t="s">
        <v>2361</v>
      </c>
      <c r="H14017">
        <v>20729.842000000001</v>
      </c>
      <c r="I14017">
        <v>96343.455000000002</v>
      </c>
      <c r="J14017" t="s">
        <v>1587</v>
      </c>
      <c r="T14017">
        <f t="shared" si="245"/>
        <v>-45</v>
      </c>
      <c r="U14017">
        <v>-45</v>
      </c>
    </row>
    <row r="14018" spans="1:21" x14ac:dyDescent="0.2">
      <c r="A14018" t="s">
        <v>2416</v>
      </c>
      <c r="B14018" s="10" t="s">
        <v>1704</v>
      </c>
      <c r="C14018">
        <v>49</v>
      </c>
      <c r="D14018">
        <v>-49</v>
      </c>
      <c r="E14018">
        <v>3</v>
      </c>
      <c r="F14018" t="s">
        <v>2362</v>
      </c>
      <c r="H14018">
        <v>20729.842000000001</v>
      </c>
      <c r="I14018">
        <v>96343.455000000002</v>
      </c>
      <c r="J14018" t="s">
        <v>1587</v>
      </c>
      <c r="T14018">
        <f t="shared" ref="T14018:T14081" si="246">D14018+E14018</f>
        <v>-46</v>
      </c>
      <c r="U14018">
        <v>-46</v>
      </c>
    </row>
    <row r="14019" spans="1:21" x14ac:dyDescent="0.2">
      <c r="A14019" t="s">
        <v>2416</v>
      </c>
      <c r="B14019" s="10" t="s">
        <v>1709</v>
      </c>
      <c r="C14019">
        <v>53.8</v>
      </c>
      <c r="D14019">
        <v>-53.8</v>
      </c>
      <c r="E14019">
        <v>4.8</v>
      </c>
      <c r="F14019" t="s">
        <v>2277</v>
      </c>
      <c r="H14019">
        <v>20729.842000000001</v>
      </c>
      <c r="I14019">
        <v>96343.455000000002</v>
      </c>
      <c r="J14019" t="s">
        <v>1587</v>
      </c>
      <c r="T14019">
        <f t="shared" si="246"/>
        <v>-49</v>
      </c>
      <c r="U14019">
        <v>-49</v>
      </c>
    </row>
    <row r="14020" spans="1:21" x14ac:dyDescent="0.2">
      <c r="A14020" t="s">
        <v>2417</v>
      </c>
      <c r="B14020" s="10" t="s">
        <v>1687</v>
      </c>
      <c r="C14020">
        <v>2</v>
      </c>
      <c r="D14020">
        <v>2.2999999999999998</v>
      </c>
      <c r="E14020">
        <v>2</v>
      </c>
      <c r="F14020" t="s">
        <v>1688</v>
      </c>
      <c r="H14020">
        <v>20711.37</v>
      </c>
      <c r="I14020">
        <v>96365.486999999994</v>
      </c>
      <c r="J14020" t="s">
        <v>1587</v>
      </c>
      <c r="T14020">
        <f t="shared" si="246"/>
        <v>4.3</v>
      </c>
      <c r="U14020">
        <v>4.3</v>
      </c>
    </row>
    <row r="14021" spans="1:21" x14ac:dyDescent="0.2">
      <c r="A14021" t="s">
        <v>2417</v>
      </c>
      <c r="B14021" s="10" t="s">
        <v>1714</v>
      </c>
      <c r="C14021">
        <v>3</v>
      </c>
      <c r="D14021">
        <v>-3</v>
      </c>
      <c r="E14021">
        <v>1</v>
      </c>
      <c r="F14021" t="s">
        <v>1707</v>
      </c>
      <c r="H14021">
        <v>20711.37</v>
      </c>
      <c r="I14021">
        <v>96365.486999999994</v>
      </c>
      <c r="J14021" t="s">
        <v>1587</v>
      </c>
      <c r="T14021">
        <f t="shared" si="246"/>
        <v>-2</v>
      </c>
      <c r="U14021">
        <v>-2</v>
      </c>
    </row>
    <row r="14022" spans="1:21" x14ac:dyDescent="0.2">
      <c r="A14022" t="s">
        <v>2417</v>
      </c>
      <c r="B14022" s="10" t="s">
        <v>1689</v>
      </c>
      <c r="C14022">
        <v>8.8000000000000007</v>
      </c>
      <c r="D14022">
        <v>-8.8000000000000007</v>
      </c>
      <c r="E14022">
        <v>5.8</v>
      </c>
      <c r="F14022" t="s">
        <v>1690</v>
      </c>
      <c r="H14022">
        <v>20711.37</v>
      </c>
      <c r="I14022">
        <v>96365.486999999994</v>
      </c>
      <c r="J14022" t="s">
        <v>1587</v>
      </c>
      <c r="T14022">
        <f t="shared" si="246"/>
        <v>-3.0000000000000009</v>
      </c>
      <c r="U14022">
        <v>-3.0000000000000009</v>
      </c>
    </row>
    <row r="14023" spans="1:21" x14ac:dyDescent="0.2">
      <c r="A14023" t="s">
        <v>2417</v>
      </c>
      <c r="B14023" s="10" t="s">
        <v>1711</v>
      </c>
      <c r="C14023">
        <v>14.6</v>
      </c>
      <c r="D14023">
        <v>-14.6</v>
      </c>
      <c r="E14023">
        <v>5.8</v>
      </c>
      <c r="F14023" t="s">
        <v>1870</v>
      </c>
      <c r="H14023">
        <v>20711.37</v>
      </c>
      <c r="I14023">
        <v>96365.486999999994</v>
      </c>
      <c r="J14023" t="s">
        <v>1587</v>
      </c>
      <c r="T14023">
        <f t="shared" si="246"/>
        <v>-8.8000000000000007</v>
      </c>
      <c r="U14023">
        <v>-8.8000000000000007</v>
      </c>
    </row>
    <row r="14024" spans="1:21" x14ac:dyDescent="0.2">
      <c r="A14024" t="s">
        <v>2417</v>
      </c>
      <c r="B14024" s="10" t="s">
        <v>1693</v>
      </c>
      <c r="C14024">
        <v>16</v>
      </c>
      <c r="D14024">
        <v>-16</v>
      </c>
      <c r="E14024">
        <v>1.4</v>
      </c>
      <c r="F14024" t="s">
        <v>1694</v>
      </c>
      <c r="H14024">
        <v>20711.37</v>
      </c>
      <c r="I14024">
        <v>96365.486999999994</v>
      </c>
      <c r="J14024" t="s">
        <v>1587</v>
      </c>
      <c r="T14024">
        <f t="shared" si="246"/>
        <v>-14.6</v>
      </c>
      <c r="U14024">
        <v>-14.6</v>
      </c>
    </row>
    <row r="14025" spans="1:21" x14ac:dyDescent="0.2">
      <c r="A14025" t="s">
        <v>2417</v>
      </c>
      <c r="B14025" s="10" t="s">
        <v>1713</v>
      </c>
      <c r="C14025">
        <v>24</v>
      </c>
      <c r="D14025">
        <v>-24</v>
      </c>
      <c r="E14025">
        <v>8</v>
      </c>
      <c r="F14025" t="s">
        <v>1874</v>
      </c>
      <c r="H14025">
        <v>20711.37</v>
      </c>
      <c r="I14025">
        <v>96365.486999999994</v>
      </c>
      <c r="J14025" t="s">
        <v>1587</v>
      </c>
      <c r="T14025">
        <f t="shared" si="246"/>
        <v>-16</v>
      </c>
      <c r="U14025">
        <v>-16</v>
      </c>
    </row>
    <row r="14026" spans="1:21" x14ac:dyDescent="0.2">
      <c r="A14026" t="s">
        <v>2417</v>
      </c>
      <c r="B14026" s="10" t="s">
        <v>1700</v>
      </c>
      <c r="C14026">
        <v>35</v>
      </c>
      <c r="D14026">
        <v>-35</v>
      </c>
      <c r="E14026">
        <v>11</v>
      </c>
      <c r="F14026" t="s">
        <v>2273</v>
      </c>
      <c r="H14026">
        <v>20711.37</v>
      </c>
      <c r="I14026">
        <v>96365.486999999994</v>
      </c>
      <c r="J14026" t="s">
        <v>1587</v>
      </c>
      <c r="T14026">
        <f t="shared" si="246"/>
        <v>-24</v>
      </c>
      <c r="U14026">
        <v>-24</v>
      </c>
    </row>
    <row r="14027" spans="1:21" x14ac:dyDescent="0.2">
      <c r="A14027" t="s">
        <v>2417</v>
      </c>
      <c r="B14027" s="10" t="s">
        <v>1702</v>
      </c>
      <c r="C14027">
        <v>52</v>
      </c>
      <c r="D14027">
        <v>-52</v>
      </c>
      <c r="E14027">
        <v>17</v>
      </c>
      <c r="F14027" t="s">
        <v>2361</v>
      </c>
      <c r="H14027">
        <v>20711.37</v>
      </c>
      <c r="I14027">
        <v>96365.486999999994</v>
      </c>
      <c r="J14027" t="s">
        <v>1587</v>
      </c>
      <c r="T14027">
        <f t="shared" si="246"/>
        <v>-35</v>
      </c>
      <c r="U14027">
        <v>-35</v>
      </c>
    </row>
    <row r="14028" spans="1:21" x14ac:dyDescent="0.2">
      <c r="A14028" t="s">
        <v>2417</v>
      </c>
      <c r="B14028" s="10" t="s">
        <v>1702</v>
      </c>
      <c r="C14028">
        <v>52.5</v>
      </c>
      <c r="D14028">
        <v>-52.5</v>
      </c>
      <c r="E14028">
        <v>0.5</v>
      </c>
      <c r="F14028" t="s">
        <v>2361</v>
      </c>
      <c r="H14028">
        <v>20711.37</v>
      </c>
      <c r="I14028">
        <v>96365.486999999994</v>
      </c>
      <c r="J14028" t="s">
        <v>1587</v>
      </c>
      <c r="T14028">
        <f t="shared" si="246"/>
        <v>-52</v>
      </c>
      <c r="U14028">
        <v>-52</v>
      </c>
    </row>
    <row r="14029" spans="1:21" x14ac:dyDescent="0.2">
      <c r="A14029" t="s">
        <v>2417</v>
      </c>
      <c r="B14029" s="10" t="s">
        <v>1704</v>
      </c>
      <c r="C14029">
        <v>55.4</v>
      </c>
      <c r="D14029">
        <v>-55.4</v>
      </c>
      <c r="E14029">
        <v>2.9</v>
      </c>
      <c r="F14029" t="s">
        <v>2362</v>
      </c>
      <c r="H14029">
        <v>20711.37</v>
      </c>
      <c r="I14029">
        <v>96365.486999999994</v>
      </c>
      <c r="J14029" t="s">
        <v>1587</v>
      </c>
      <c r="T14029">
        <f t="shared" si="246"/>
        <v>-52.5</v>
      </c>
      <c r="U14029">
        <v>-52.5</v>
      </c>
    </row>
    <row r="14030" spans="1:21" x14ac:dyDescent="0.2">
      <c r="A14030" t="s">
        <v>2417</v>
      </c>
      <c r="B14030" s="10" t="s">
        <v>1709</v>
      </c>
      <c r="C14030">
        <v>58</v>
      </c>
      <c r="D14030">
        <v>-58</v>
      </c>
      <c r="E14030">
        <v>2.6</v>
      </c>
      <c r="F14030" t="s">
        <v>2277</v>
      </c>
      <c r="H14030">
        <v>20711.37</v>
      </c>
      <c r="I14030">
        <v>96365.486999999994</v>
      </c>
      <c r="J14030" t="s">
        <v>1587</v>
      </c>
      <c r="T14030">
        <f t="shared" si="246"/>
        <v>-55.4</v>
      </c>
      <c r="U14030">
        <v>-55.4</v>
      </c>
    </row>
    <row r="14031" spans="1:21" x14ac:dyDescent="0.2">
      <c r="A14031" t="s">
        <v>2418</v>
      </c>
      <c r="B14031" s="10" t="s">
        <v>1687</v>
      </c>
      <c r="C14031">
        <v>2.7</v>
      </c>
      <c r="D14031">
        <v>2.0499999999999998</v>
      </c>
      <c r="E14031">
        <v>2.7</v>
      </c>
      <c r="F14031" t="s">
        <v>1688</v>
      </c>
      <c r="H14031">
        <v>20733.295999999998</v>
      </c>
      <c r="I14031">
        <v>96319.014999999999</v>
      </c>
      <c r="J14031" t="s">
        <v>1587</v>
      </c>
      <c r="T14031">
        <f t="shared" si="246"/>
        <v>4.75</v>
      </c>
      <c r="U14031">
        <v>4.75</v>
      </c>
    </row>
    <row r="14032" spans="1:21" x14ac:dyDescent="0.2">
      <c r="A14032" t="s">
        <v>2418</v>
      </c>
      <c r="B14032" s="10" t="s">
        <v>1714</v>
      </c>
      <c r="C14032">
        <v>3.8</v>
      </c>
      <c r="D14032">
        <v>-3.8</v>
      </c>
      <c r="E14032">
        <v>1.1000000000000001</v>
      </c>
      <c r="F14032" t="s">
        <v>1707</v>
      </c>
      <c r="H14032">
        <v>20733.295999999998</v>
      </c>
      <c r="I14032">
        <v>96319.014999999999</v>
      </c>
      <c r="J14032" t="s">
        <v>1587</v>
      </c>
      <c r="T14032">
        <f t="shared" si="246"/>
        <v>-2.6999999999999997</v>
      </c>
      <c r="U14032">
        <v>-2.6999999999999997</v>
      </c>
    </row>
    <row r="14033" spans="1:21" x14ac:dyDescent="0.2">
      <c r="A14033" t="s">
        <v>2418</v>
      </c>
      <c r="B14033" s="10" t="s">
        <v>1689</v>
      </c>
      <c r="C14033">
        <v>8.8000000000000007</v>
      </c>
      <c r="D14033">
        <v>-8.8000000000000007</v>
      </c>
      <c r="E14033">
        <v>5</v>
      </c>
      <c r="F14033" t="s">
        <v>1690</v>
      </c>
      <c r="H14033">
        <v>20733.295999999998</v>
      </c>
      <c r="I14033">
        <v>96319.014999999999</v>
      </c>
      <c r="J14033" t="s">
        <v>1587</v>
      </c>
      <c r="T14033">
        <f t="shared" si="246"/>
        <v>-3.8000000000000007</v>
      </c>
      <c r="U14033">
        <v>-3.8000000000000007</v>
      </c>
    </row>
    <row r="14034" spans="1:21" x14ac:dyDescent="0.2">
      <c r="A14034" t="s">
        <v>2418</v>
      </c>
      <c r="B14034" s="10" t="s">
        <v>1711</v>
      </c>
      <c r="C14034">
        <v>12</v>
      </c>
      <c r="D14034">
        <v>-12</v>
      </c>
      <c r="E14034">
        <v>3.2</v>
      </c>
      <c r="F14034" t="s">
        <v>1870</v>
      </c>
      <c r="H14034">
        <v>20733.295999999998</v>
      </c>
      <c r="I14034">
        <v>96319.014999999999</v>
      </c>
      <c r="J14034" t="s">
        <v>1587</v>
      </c>
      <c r="T14034">
        <f t="shared" si="246"/>
        <v>-8.8000000000000007</v>
      </c>
      <c r="U14034">
        <v>-8.8000000000000007</v>
      </c>
    </row>
    <row r="14035" spans="1:21" x14ac:dyDescent="0.2">
      <c r="A14035" t="s">
        <v>2418</v>
      </c>
      <c r="B14035" s="10" t="s">
        <v>1693</v>
      </c>
      <c r="C14035">
        <v>17.399999999999999</v>
      </c>
      <c r="D14035">
        <v>-17.399999999999999</v>
      </c>
      <c r="E14035">
        <v>5.4</v>
      </c>
      <c r="F14035" t="s">
        <v>1694</v>
      </c>
      <c r="H14035">
        <v>20733.295999999998</v>
      </c>
      <c r="I14035">
        <v>96319.014999999999</v>
      </c>
      <c r="J14035" t="s">
        <v>1587</v>
      </c>
      <c r="T14035">
        <f t="shared" si="246"/>
        <v>-11.999999999999998</v>
      </c>
      <c r="U14035">
        <v>-11.999999999999998</v>
      </c>
    </row>
    <row r="14036" spans="1:21" x14ac:dyDescent="0.2">
      <c r="A14036" t="s">
        <v>2418</v>
      </c>
      <c r="B14036" s="10" t="s">
        <v>1713</v>
      </c>
      <c r="C14036">
        <v>30</v>
      </c>
      <c r="D14036">
        <v>-30</v>
      </c>
      <c r="E14036">
        <v>12.6</v>
      </c>
      <c r="F14036" t="s">
        <v>1874</v>
      </c>
      <c r="H14036">
        <v>20733.295999999998</v>
      </c>
      <c r="I14036">
        <v>96319.014999999999</v>
      </c>
      <c r="J14036" t="s">
        <v>1587</v>
      </c>
      <c r="T14036">
        <f t="shared" si="246"/>
        <v>-17.399999999999999</v>
      </c>
      <c r="U14036">
        <v>-17.399999999999999</v>
      </c>
    </row>
    <row r="14037" spans="1:21" x14ac:dyDescent="0.2">
      <c r="A14037" t="s">
        <v>2418</v>
      </c>
      <c r="B14037" s="10" t="s">
        <v>1700</v>
      </c>
      <c r="C14037">
        <v>34</v>
      </c>
      <c r="D14037">
        <v>-34</v>
      </c>
      <c r="E14037">
        <v>4</v>
      </c>
      <c r="F14037" t="s">
        <v>2273</v>
      </c>
      <c r="H14037">
        <v>20733.295999999998</v>
      </c>
      <c r="I14037">
        <v>96319.014999999999</v>
      </c>
      <c r="J14037" t="s">
        <v>1587</v>
      </c>
      <c r="T14037">
        <f t="shared" si="246"/>
        <v>-30</v>
      </c>
      <c r="U14037">
        <v>-30</v>
      </c>
    </row>
    <row r="14038" spans="1:21" x14ac:dyDescent="0.2">
      <c r="A14038" t="s">
        <v>2418</v>
      </c>
      <c r="B14038" s="10" t="s">
        <v>1702</v>
      </c>
      <c r="C14038">
        <v>40</v>
      </c>
      <c r="D14038">
        <v>-40</v>
      </c>
      <c r="E14038">
        <v>6</v>
      </c>
      <c r="F14038" t="s">
        <v>2361</v>
      </c>
      <c r="H14038">
        <v>20733.295999999998</v>
      </c>
      <c r="I14038">
        <v>96319.014999999999</v>
      </c>
      <c r="J14038" t="s">
        <v>1587</v>
      </c>
      <c r="T14038">
        <f t="shared" si="246"/>
        <v>-34</v>
      </c>
      <c r="U14038">
        <v>-34</v>
      </c>
    </row>
    <row r="14039" spans="1:21" x14ac:dyDescent="0.2">
      <c r="A14039" t="s">
        <v>2418</v>
      </c>
      <c r="B14039" s="10" t="s">
        <v>1702</v>
      </c>
      <c r="C14039">
        <v>45</v>
      </c>
      <c r="D14039">
        <v>-45</v>
      </c>
      <c r="E14039">
        <v>5</v>
      </c>
      <c r="F14039" t="s">
        <v>2361</v>
      </c>
      <c r="H14039">
        <v>20733.295999999998</v>
      </c>
      <c r="I14039">
        <v>96319.014999999999</v>
      </c>
      <c r="J14039" t="s">
        <v>1587</v>
      </c>
      <c r="T14039">
        <f t="shared" si="246"/>
        <v>-40</v>
      </c>
      <c r="U14039">
        <v>-40</v>
      </c>
    </row>
    <row r="14040" spans="1:21" x14ac:dyDescent="0.2">
      <c r="A14040" t="s">
        <v>2418</v>
      </c>
      <c r="B14040" s="10" t="s">
        <v>1704</v>
      </c>
      <c r="C14040">
        <v>46</v>
      </c>
      <c r="D14040">
        <v>-46</v>
      </c>
      <c r="E14040">
        <v>1</v>
      </c>
      <c r="F14040" t="s">
        <v>2362</v>
      </c>
      <c r="H14040">
        <v>20733.295999999998</v>
      </c>
      <c r="I14040">
        <v>96319.014999999999</v>
      </c>
      <c r="J14040" t="s">
        <v>1587</v>
      </c>
      <c r="T14040">
        <f t="shared" si="246"/>
        <v>-45</v>
      </c>
      <c r="U14040">
        <v>-45</v>
      </c>
    </row>
    <row r="14041" spans="1:21" x14ac:dyDescent="0.2">
      <c r="A14041" t="s">
        <v>2418</v>
      </c>
      <c r="B14041" s="10" t="s">
        <v>1709</v>
      </c>
      <c r="C14041">
        <v>51.4</v>
      </c>
      <c r="D14041">
        <v>-51.4</v>
      </c>
      <c r="E14041">
        <v>5.4</v>
      </c>
      <c r="F14041" t="s">
        <v>2277</v>
      </c>
      <c r="H14041">
        <v>20733.295999999998</v>
      </c>
      <c r="I14041">
        <v>96319.014999999999</v>
      </c>
      <c r="J14041" t="s">
        <v>1587</v>
      </c>
      <c r="T14041">
        <f t="shared" si="246"/>
        <v>-46</v>
      </c>
      <c r="U14041">
        <v>-46</v>
      </c>
    </row>
    <row r="14042" spans="1:21" x14ac:dyDescent="0.2">
      <c r="A14042" t="s">
        <v>2419</v>
      </c>
      <c r="B14042" s="10" t="s">
        <v>1687</v>
      </c>
      <c r="C14042">
        <v>3</v>
      </c>
      <c r="D14042">
        <v>1.93</v>
      </c>
      <c r="E14042">
        <v>3</v>
      </c>
      <c r="F14042" t="s">
        <v>1688</v>
      </c>
      <c r="H14042">
        <v>20723.18</v>
      </c>
      <c r="I14042">
        <v>96308.777000000002</v>
      </c>
      <c r="J14042" t="s">
        <v>1587</v>
      </c>
      <c r="T14042">
        <f t="shared" si="246"/>
        <v>4.93</v>
      </c>
      <c r="U14042">
        <v>4.93</v>
      </c>
    </row>
    <row r="14043" spans="1:21" x14ac:dyDescent="0.2">
      <c r="A14043" t="s">
        <v>2419</v>
      </c>
      <c r="B14043" s="10" t="s">
        <v>1714</v>
      </c>
      <c r="C14043">
        <v>4.9000000000000004</v>
      </c>
      <c r="D14043">
        <v>-4.9000000000000004</v>
      </c>
      <c r="E14043">
        <v>1.9</v>
      </c>
      <c r="F14043" t="s">
        <v>1707</v>
      </c>
      <c r="H14043">
        <v>20723.18</v>
      </c>
      <c r="I14043">
        <v>96308.777000000002</v>
      </c>
      <c r="J14043" t="s">
        <v>1587</v>
      </c>
      <c r="T14043">
        <f t="shared" si="246"/>
        <v>-3.0000000000000004</v>
      </c>
      <c r="U14043">
        <v>-3.0000000000000004</v>
      </c>
    </row>
    <row r="14044" spans="1:21" x14ac:dyDescent="0.2">
      <c r="A14044" t="s">
        <v>2419</v>
      </c>
      <c r="B14044" s="10" t="s">
        <v>1689</v>
      </c>
      <c r="C14044">
        <v>10.199999999999999</v>
      </c>
      <c r="D14044">
        <v>-10.199999999999999</v>
      </c>
      <c r="E14044">
        <v>5.3</v>
      </c>
      <c r="F14044" t="s">
        <v>1690</v>
      </c>
      <c r="H14044">
        <v>20723.18</v>
      </c>
      <c r="I14044">
        <v>96308.777000000002</v>
      </c>
      <c r="J14044" t="s">
        <v>1587</v>
      </c>
      <c r="T14044">
        <f t="shared" si="246"/>
        <v>-4.8999999999999995</v>
      </c>
      <c r="U14044">
        <v>-4.8999999999999995</v>
      </c>
    </row>
    <row r="14045" spans="1:21" x14ac:dyDescent="0.2">
      <c r="A14045" t="s">
        <v>2419</v>
      </c>
      <c r="B14045" s="10" t="s">
        <v>1711</v>
      </c>
      <c r="C14045">
        <v>14.8</v>
      </c>
      <c r="D14045">
        <v>-14.8</v>
      </c>
      <c r="E14045">
        <v>4.5999999999999996</v>
      </c>
      <c r="F14045" t="s">
        <v>1870</v>
      </c>
      <c r="H14045">
        <v>20723.18</v>
      </c>
      <c r="I14045">
        <v>96308.777000000002</v>
      </c>
      <c r="J14045" t="s">
        <v>1587</v>
      </c>
      <c r="T14045">
        <f t="shared" si="246"/>
        <v>-10.200000000000001</v>
      </c>
      <c r="U14045">
        <v>-10.200000000000001</v>
      </c>
    </row>
    <row r="14046" spans="1:21" x14ac:dyDescent="0.2">
      <c r="A14046" t="s">
        <v>2419</v>
      </c>
      <c r="B14046" s="10" t="s">
        <v>1693</v>
      </c>
      <c r="C14046">
        <v>17.8</v>
      </c>
      <c r="D14046">
        <v>-17.8</v>
      </c>
      <c r="E14046">
        <v>3</v>
      </c>
      <c r="F14046" t="s">
        <v>1694</v>
      </c>
      <c r="H14046">
        <v>20723.18</v>
      </c>
      <c r="I14046">
        <v>96308.777000000002</v>
      </c>
      <c r="J14046" t="s">
        <v>1587</v>
      </c>
      <c r="T14046">
        <f t="shared" si="246"/>
        <v>-14.8</v>
      </c>
      <c r="U14046">
        <v>-14.8</v>
      </c>
    </row>
    <row r="14047" spans="1:21" x14ac:dyDescent="0.2">
      <c r="A14047" t="s">
        <v>2419</v>
      </c>
      <c r="B14047" s="10" t="s">
        <v>1713</v>
      </c>
      <c r="C14047">
        <v>26</v>
      </c>
      <c r="D14047">
        <v>-26</v>
      </c>
      <c r="E14047">
        <v>8.1999999999999993</v>
      </c>
      <c r="F14047" t="s">
        <v>1874</v>
      </c>
      <c r="H14047">
        <v>20723.18</v>
      </c>
      <c r="I14047">
        <v>96308.777000000002</v>
      </c>
      <c r="J14047" t="s">
        <v>1587</v>
      </c>
      <c r="T14047">
        <f t="shared" si="246"/>
        <v>-17.8</v>
      </c>
      <c r="U14047">
        <v>-17.8</v>
      </c>
    </row>
    <row r="14048" spans="1:21" x14ac:dyDescent="0.2">
      <c r="A14048" t="s">
        <v>2419</v>
      </c>
      <c r="B14048" s="10" t="s">
        <v>1700</v>
      </c>
      <c r="C14048">
        <v>27</v>
      </c>
      <c r="D14048">
        <v>-27</v>
      </c>
      <c r="E14048">
        <v>1</v>
      </c>
      <c r="F14048" t="s">
        <v>2273</v>
      </c>
      <c r="H14048">
        <v>20723.18</v>
      </c>
      <c r="I14048">
        <v>96308.777000000002</v>
      </c>
      <c r="J14048" t="s">
        <v>1587</v>
      </c>
      <c r="T14048">
        <f t="shared" si="246"/>
        <v>-26</v>
      </c>
      <c r="U14048">
        <v>-26</v>
      </c>
    </row>
    <row r="14049" spans="1:21" x14ac:dyDescent="0.2">
      <c r="A14049" t="s">
        <v>2419</v>
      </c>
      <c r="B14049" s="10" t="s">
        <v>1702</v>
      </c>
      <c r="C14049">
        <v>40.799999999999997</v>
      </c>
      <c r="D14049">
        <v>-40.799999999999997</v>
      </c>
      <c r="E14049">
        <v>13.8</v>
      </c>
      <c r="F14049" t="s">
        <v>2361</v>
      </c>
      <c r="H14049">
        <v>20723.18</v>
      </c>
      <c r="I14049">
        <v>96308.777000000002</v>
      </c>
      <c r="J14049" t="s">
        <v>1587</v>
      </c>
      <c r="T14049">
        <f t="shared" si="246"/>
        <v>-26.999999999999996</v>
      </c>
      <c r="U14049">
        <v>-26.999999999999996</v>
      </c>
    </row>
    <row r="14050" spans="1:21" x14ac:dyDescent="0.2">
      <c r="A14050" t="s">
        <v>2419</v>
      </c>
      <c r="B14050" s="10" t="s">
        <v>1702</v>
      </c>
      <c r="C14050">
        <v>44.8</v>
      </c>
      <c r="D14050">
        <v>-44.8</v>
      </c>
      <c r="E14050">
        <v>4</v>
      </c>
      <c r="F14050" t="s">
        <v>2361</v>
      </c>
      <c r="H14050">
        <v>20723.18</v>
      </c>
      <c r="I14050">
        <v>96308.777000000002</v>
      </c>
      <c r="J14050" t="s">
        <v>1587</v>
      </c>
      <c r="T14050">
        <f t="shared" si="246"/>
        <v>-40.799999999999997</v>
      </c>
      <c r="U14050">
        <v>-40.799999999999997</v>
      </c>
    </row>
    <row r="14051" spans="1:21" x14ac:dyDescent="0.2">
      <c r="A14051" t="s">
        <v>2419</v>
      </c>
      <c r="B14051" s="10" t="s">
        <v>1704</v>
      </c>
      <c r="C14051">
        <v>46.7</v>
      </c>
      <c r="D14051">
        <v>-46.7</v>
      </c>
      <c r="E14051">
        <v>1.9</v>
      </c>
      <c r="F14051" t="s">
        <v>2362</v>
      </c>
      <c r="H14051">
        <v>20723.18</v>
      </c>
      <c r="I14051">
        <v>96308.777000000002</v>
      </c>
      <c r="J14051" t="s">
        <v>1587</v>
      </c>
      <c r="T14051">
        <f t="shared" si="246"/>
        <v>-44.800000000000004</v>
      </c>
      <c r="U14051">
        <v>-44.800000000000004</v>
      </c>
    </row>
    <row r="14052" spans="1:21" x14ac:dyDescent="0.2">
      <c r="A14052" t="s">
        <v>2419</v>
      </c>
      <c r="B14052" s="10" t="s">
        <v>1709</v>
      </c>
      <c r="C14052">
        <v>50</v>
      </c>
      <c r="D14052">
        <v>-50</v>
      </c>
      <c r="E14052">
        <v>3.3</v>
      </c>
      <c r="F14052" t="s">
        <v>2277</v>
      </c>
      <c r="H14052">
        <v>20723.18</v>
      </c>
      <c r="I14052">
        <v>96308.777000000002</v>
      </c>
      <c r="J14052" t="s">
        <v>1587</v>
      </c>
      <c r="T14052">
        <f t="shared" si="246"/>
        <v>-46.7</v>
      </c>
      <c r="U14052">
        <v>-46.7</v>
      </c>
    </row>
    <row r="14053" spans="1:21" x14ac:dyDescent="0.2">
      <c r="A14053" t="s">
        <v>2420</v>
      </c>
      <c r="B14053" s="10" t="s">
        <v>1687</v>
      </c>
      <c r="C14053">
        <v>2.1</v>
      </c>
      <c r="D14053">
        <v>2.73</v>
      </c>
      <c r="E14053">
        <v>2.1</v>
      </c>
      <c r="F14053" t="s">
        <v>1688</v>
      </c>
      <c r="H14053">
        <v>20710.8</v>
      </c>
      <c r="I14053">
        <v>96317.505000000005</v>
      </c>
      <c r="J14053" t="s">
        <v>1587</v>
      </c>
      <c r="T14053">
        <f t="shared" si="246"/>
        <v>4.83</v>
      </c>
      <c r="U14053">
        <v>4.83</v>
      </c>
    </row>
    <row r="14054" spans="1:21" x14ac:dyDescent="0.2">
      <c r="A14054" t="s">
        <v>2420</v>
      </c>
      <c r="B14054" s="10" t="s">
        <v>1714</v>
      </c>
      <c r="C14054">
        <v>4.0999999999999996</v>
      </c>
      <c r="D14054">
        <v>-4.0999999999999996</v>
      </c>
      <c r="E14054">
        <v>2</v>
      </c>
      <c r="F14054" t="s">
        <v>1707</v>
      </c>
      <c r="H14054">
        <v>20710.8</v>
      </c>
      <c r="I14054">
        <v>96317.505000000005</v>
      </c>
      <c r="J14054" t="s">
        <v>1587</v>
      </c>
      <c r="T14054">
        <f t="shared" si="246"/>
        <v>-2.0999999999999996</v>
      </c>
      <c r="U14054">
        <v>-2.0999999999999996</v>
      </c>
    </row>
    <row r="14055" spans="1:21" x14ac:dyDescent="0.2">
      <c r="A14055" t="s">
        <v>2420</v>
      </c>
      <c r="B14055" s="10" t="s">
        <v>1689</v>
      </c>
      <c r="C14055">
        <v>9.6999999999999993</v>
      </c>
      <c r="D14055">
        <v>-9.6999999999999993</v>
      </c>
      <c r="E14055">
        <v>5.6</v>
      </c>
      <c r="F14055" t="s">
        <v>1690</v>
      </c>
      <c r="H14055">
        <v>20710.8</v>
      </c>
      <c r="I14055">
        <v>96317.505000000005</v>
      </c>
      <c r="J14055" t="s">
        <v>1587</v>
      </c>
      <c r="T14055">
        <f t="shared" si="246"/>
        <v>-4.0999999999999996</v>
      </c>
      <c r="U14055">
        <v>-4.0999999999999996</v>
      </c>
    </row>
    <row r="14056" spans="1:21" x14ac:dyDescent="0.2">
      <c r="A14056" t="s">
        <v>2420</v>
      </c>
      <c r="B14056" s="10" t="s">
        <v>1711</v>
      </c>
      <c r="C14056">
        <v>11.8</v>
      </c>
      <c r="D14056">
        <v>-11.8</v>
      </c>
      <c r="E14056">
        <v>2.1</v>
      </c>
      <c r="F14056" t="s">
        <v>1870</v>
      </c>
      <c r="H14056">
        <v>20710.8</v>
      </c>
      <c r="I14056">
        <v>96317.505000000005</v>
      </c>
      <c r="J14056" t="s">
        <v>1587</v>
      </c>
      <c r="T14056">
        <f t="shared" si="246"/>
        <v>-9.7000000000000011</v>
      </c>
      <c r="U14056">
        <v>-9.7000000000000011</v>
      </c>
    </row>
    <row r="14057" spans="1:21" x14ac:dyDescent="0.2">
      <c r="A14057" t="s">
        <v>2420</v>
      </c>
      <c r="B14057" s="10" t="s">
        <v>1693</v>
      </c>
      <c r="C14057">
        <v>16</v>
      </c>
      <c r="D14057">
        <v>-16</v>
      </c>
      <c r="E14057">
        <v>4.2</v>
      </c>
      <c r="F14057" t="s">
        <v>1694</v>
      </c>
      <c r="H14057">
        <v>20710.8</v>
      </c>
      <c r="I14057">
        <v>96317.505000000005</v>
      </c>
      <c r="J14057" t="s">
        <v>1587</v>
      </c>
      <c r="T14057">
        <f t="shared" si="246"/>
        <v>-11.8</v>
      </c>
      <c r="U14057">
        <v>-11.8</v>
      </c>
    </row>
    <row r="14058" spans="1:21" x14ac:dyDescent="0.2">
      <c r="A14058" t="s">
        <v>2420</v>
      </c>
      <c r="B14058" s="10" t="s">
        <v>1713</v>
      </c>
      <c r="C14058">
        <v>24</v>
      </c>
      <c r="D14058">
        <v>-24</v>
      </c>
      <c r="E14058">
        <v>8</v>
      </c>
      <c r="F14058" t="s">
        <v>1874</v>
      </c>
      <c r="H14058">
        <v>20710.8</v>
      </c>
      <c r="I14058">
        <v>96317.505000000005</v>
      </c>
      <c r="J14058" t="s">
        <v>1587</v>
      </c>
      <c r="T14058">
        <f t="shared" si="246"/>
        <v>-16</v>
      </c>
      <c r="U14058">
        <v>-16</v>
      </c>
    </row>
    <row r="14059" spans="1:21" x14ac:dyDescent="0.2">
      <c r="A14059" t="s">
        <v>2420</v>
      </c>
      <c r="B14059" s="10" t="s">
        <v>1700</v>
      </c>
      <c r="C14059">
        <v>35</v>
      </c>
      <c r="D14059">
        <v>-35</v>
      </c>
      <c r="E14059">
        <v>11</v>
      </c>
      <c r="F14059" t="s">
        <v>2273</v>
      </c>
      <c r="H14059">
        <v>20710.8</v>
      </c>
      <c r="I14059">
        <v>96317.505000000005</v>
      </c>
      <c r="J14059" t="s">
        <v>1587</v>
      </c>
      <c r="T14059">
        <f t="shared" si="246"/>
        <v>-24</v>
      </c>
      <c r="U14059">
        <v>-24</v>
      </c>
    </row>
    <row r="14060" spans="1:21" x14ac:dyDescent="0.2">
      <c r="A14060" t="s">
        <v>2420</v>
      </c>
      <c r="B14060" s="10" t="s">
        <v>1702</v>
      </c>
      <c r="C14060">
        <v>44</v>
      </c>
      <c r="D14060">
        <v>-44</v>
      </c>
      <c r="E14060">
        <v>9</v>
      </c>
      <c r="F14060" t="s">
        <v>2361</v>
      </c>
      <c r="H14060">
        <v>20710.8</v>
      </c>
      <c r="I14060">
        <v>96317.505000000005</v>
      </c>
      <c r="J14060" t="s">
        <v>1587</v>
      </c>
      <c r="T14060">
        <f t="shared" si="246"/>
        <v>-35</v>
      </c>
      <c r="U14060">
        <v>-35</v>
      </c>
    </row>
    <row r="14061" spans="1:21" x14ac:dyDescent="0.2">
      <c r="A14061" t="s">
        <v>2420</v>
      </c>
      <c r="B14061" s="10" t="s">
        <v>1702</v>
      </c>
      <c r="C14061">
        <v>44.6</v>
      </c>
      <c r="D14061">
        <v>-44.6</v>
      </c>
      <c r="E14061">
        <v>0.6</v>
      </c>
      <c r="F14061" t="s">
        <v>2361</v>
      </c>
      <c r="H14061">
        <v>20710.8</v>
      </c>
      <c r="I14061">
        <v>96317.505000000005</v>
      </c>
      <c r="J14061" t="s">
        <v>1587</v>
      </c>
      <c r="T14061">
        <f t="shared" si="246"/>
        <v>-44</v>
      </c>
      <c r="U14061">
        <v>-44</v>
      </c>
    </row>
    <row r="14062" spans="1:21" x14ac:dyDescent="0.2">
      <c r="A14062" t="s">
        <v>2420</v>
      </c>
      <c r="B14062" s="10" t="s">
        <v>1704</v>
      </c>
      <c r="C14062">
        <v>46.7</v>
      </c>
      <c r="D14062">
        <v>-46.7</v>
      </c>
      <c r="E14062">
        <v>2.1</v>
      </c>
      <c r="F14062" t="s">
        <v>2362</v>
      </c>
      <c r="H14062">
        <v>20710.8</v>
      </c>
      <c r="I14062">
        <v>96317.505000000005</v>
      </c>
      <c r="J14062" t="s">
        <v>1587</v>
      </c>
      <c r="T14062">
        <f t="shared" si="246"/>
        <v>-44.6</v>
      </c>
      <c r="U14062">
        <v>-44.6</v>
      </c>
    </row>
    <row r="14063" spans="1:21" x14ac:dyDescent="0.2">
      <c r="A14063" t="s">
        <v>2420</v>
      </c>
      <c r="B14063" s="10" t="s">
        <v>1709</v>
      </c>
      <c r="C14063">
        <v>51.8</v>
      </c>
      <c r="D14063">
        <v>-51.8</v>
      </c>
      <c r="E14063">
        <v>5.0999999999999996</v>
      </c>
      <c r="F14063" t="s">
        <v>2277</v>
      </c>
      <c r="H14063">
        <v>20710.8</v>
      </c>
      <c r="I14063">
        <v>96317.505000000005</v>
      </c>
      <c r="J14063" t="s">
        <v>1587</v>
      </c>
      <c r="T14063">
        <f t="shared" si="246"/>
        <v>-46.699999999999996</v>
      </c>
      <c r="U14063">
        <v>-46.699999999999996</v>
      </c>
    </row>
    <row r="14064" spans="1:21" x14ac:dyDescent="0.2">
      <c r="A14064" t="s">
        <v>2421</v>
      </c>
      <c r="B14064" s="10" t="s">
        <v>1687</v>
      </c>
      <c r="C14064">
        <v>2.4</v>
      </c>
      <c r="D14064">
        <v>1.96</v>
      </c>
      <c r="E14064">
        <v>2.4</v>
      </c>
      <c r="F14064" t="s">
        <v>1688</v>
      </c>
      <c r="H14064">
        <v>20703.679</v>
      </c>
      <c r="I14064">
        <v>96327.327999999994</v>
      </c>
      <c r="J14064" t="s">
        <v>1587</v>
      </c>
      <c r="T14064">
        <f t="shared" si="246"/>
        <v>4.3599999999999994</v>
      </c>
      <c r="U14064">
        <v>4.3599999999999994</v>
      </c>
    </row>
    <row r="14065" spans="1:21" x14ac:dyDescent="0.2">
      <c r="A14065" t="s">
        <v>2421</v>
      </c>
      <c r="B14065" s="10" t="s">
        <v>1714</v>
      </c>
      <c r="C14065">
        <v>4</v>
      </c>
      <c r="D14065">
        <v>-4</v>
      </c>
      <c r="E14065">
        <v>1.6</v>
      </c>
      <c r="F14065" t="s">
        <v>1707</v>
      </c>
      <c r="H14065">
        <v>20703.679</v>
      </c>
      <c r="I14065">
        <v>96327.327999999994</v>
      </c>
      <c r="J14065" t="s">
        <v>1587</v>
      </c>
      <c r="T14065">
        <f t="shared" si="246"/>
        <v>-2.4</v>
      </c>
      <c r="U14065">
        <v>-2.4</v>
      </c>
    </row>
    <row r="14066" spans="1:21" x14ac:dyDescent="0.2">
      <c r="A14066" t="s">
        <v>2421</v>
      </c>
      <c r="B14066" s="10" t="s">
        <v>1689</v>
      </c>
      <c r="C14066">
        <v>9.1</v>
      </c>
      <c r="D14066">
        <v>-9.1</v>
      </c>
      <c r="E14066">
        <v>5.0999999999999996</v>
      </c>
      <c r="F14066" t="s">
        <v>1690</v>
      </c>
      <c r="H14066">
        <v>20703.679</v>
      </c>
      <c r="I14066">
        <v>96327.327999999994</v>
      </c>
      <c r="J14066" t="s">
        <v>1587</v>
      </c>
      <c r="T14066">
        <f t="shared" si="246"/>
        <v>-4</v>
      </c>
      <c r="U14066">
        <v>-4</v>
      </c>
    </row>
    <row r="14067" spans="1:21" x14ac:dyDescent="0.2">
      <c r="A14067" t="s">
        <v>2421</v>
      </c>
      <c r="B14067" s="10" t="s">
        <v>1711</v>
      </c>
      <c r="C14067">
        <v>15.2</v>
      </c>
      <c r="D14067">
        <v>-15.2</v>
      </c>
      <c r="E14067">
        <v>6.1</v>
      </c>
      <c r="F14067" t="s">
        <v>1870</v>
      </c>
      <c r="H14067">
        <v>20703.679</v>
      </c>
      <c r="I14067">
        <v>96327.327999999994</v>
      </c>
      <c r="J14067" t="s">
        <v>1587</v>
      </c>
      <c r="T14067">
        <f t="shared" si="246"/>
        <v>-9.1</v>
      </c>
      <c r="U14067">
        <v>-9.1</v>
      </c>
    </row>
    <row r="14068" spans="1:21" x14ac:dyDescent="0.2">
      <c r="A14068" t="s">
        <v>2421</v>
      </c>
      <c r="B14068" s="10" t="s">
        <v>1693</v>
      </c>
      <c r="C14068">
        <v>17</v>
      </c>
      <c r="D14068">
        <v>-17</v>
      </c>
      <c r="E14068">
        <v>1.8</v>
      </c>
      <c r="F14068" t="s">
        <v>1694</v>
      </c>
      <c r="H14068">
        <v>20703.679</v>
      </c>
      <c r="I14068">
        <v>96327.327999999994</v>
      </c>
      <c r="J14068" t="s">
        <v>1587</v>
      </c>
      <c r="T14068">
        <f t="shared" si="246"/>
        <v>-15.2</v>
      </c>
      <c r="U14068">
        <v>-15.2</v>
      </c>
    </row>
    <row r="14069" spans="1:21" x14ac:dyDescent="0.2">
      <c r="A14069" t="s">
        <v>2421</v>
      </c>
      <c r="B14069" s="10" t="s">
        <v>1713</v>
      </c>
      <c r="C14069">
        <v>28</v>
      </c>
      <c r="D14069">
        <v>-28</v>
      </c>
      <c r="E14069">
        <v>11</v>
      </c>
      <c r="F14069" t="s">
        <v>1874</v>
      </c>
      <c r="H14069">
        <v>20703.679</v>
      </c>
      <c r="I14069">
        <v>96327.327999999994</v>
      </c>
      <c r="J14069" t="s">
        <v>1587</v>
      </c>
      <c r="T14069">
        <f t="shared" si="246"/>
        <v>-17</v>
      </c>
      <c r="U14069">
        <v>-17</v>
      </c>
    </row>
    <row r="14070" spans="1:21" x14ac:dyDescent="0.2">
      <c r="A14070" t="s">
        <v>2421</v>
      </c>
      <c r="B14070" s="10" t="s">
        <v>1700</v>
      </c>
      <c r="C14070">
        <v>41</v>
      </c>
      <c r="D14070">
        <v>-41</v>
      </c>
      <c r="E14070">
        <v>13</v>
      </c>
      <c r="F14070" t="s">
        <v>2273</v>
      </c>
      <c r="H14070">
        <v>20703.679</v>
      </c>
      <c r="I14070">
        <v>96327.327999999994</v>
      </c>
      <c r="J14070" t="s">
        <v>1587</v>
      </c>
      <c r="T14070">
        <f t="shared" si="246"/>
        <v>-28</v>
      </c>
      <c r="U14070">
        <v>-28</v>
      </c>
    </row>
    <row r="14071" spans="1:21" x14ac:dyDescent="0.2">
      <c r="A14071" t="s">
        <v>2421</v>
      </c>
      <c r="B14071" s="10" t="s">
        <v>1702</v>
      </c>
      <c r="C14071">
        <v>46.5</v>
      </c>
      <c r="D14071">
        <v>-46.5</v>
      </c>
      <c r="E14071">
        <v>5.5</v>
      </c>
      <c r="F14071" t="s">
        <v>2361</v>
      </c>
      <c r="H14071">
        <v>20703.679</v>
      </c>
      <c r="I14071">
        <v>96327.327999999994</v>
      </c>
      <c r="J14071" t="s">
        <v>1587</v>
      </c>
      <c r="T14071">
        <f t="shared" si="246"/>
        <v>-41</v>
      </c>
      <c r="U14071">
        <v>-41</v>
      </c>
    </row>
    <row r="14072" spans="1:21" x14ac:dyDescent="0.2">
      <c r="A14072" t="s">
        <v>2421</v>
      </c>
      <c r="B14072" s="10" t="s">
        <v>1702</v>
      </c>
      <c r="C14072">
        <v>49</v>
      </c>
      <c r="D14072">
        <v>-49</v>
      </c>
      <c r="E14072">
        <v>2.5</v>
      </c>
      <c r="F14072" t="s">
        <v>2361</v>
      </c>
      <c r="H14072">
        <v>20703.679</v>
      </c>
      <c r="I14072">
        <v>96327.327999999994</v>
      </c>
      <c r="J14072" t="s">
        <v>1587</v>
      </c>
      <c r="T14072">
        <f t="shared" si="246"/>
        <v>-46.5</v>
      </c>
      <c r="U14072">
        <v>-46.5</v>
      </c>
    </row>
    <row r="14073" spans="1:21" x14ac:dyDescent="0.2">
      <c r="A14073" t="s">
        <v>2421</v>
      </c>
      <c r="B14073" s="10" t="s">
        <v>1704</v>
      </c>
      <c r="C14073">
        <v>52.8</v>
      </c>
      <c r="D14073">
        <v>-52.8</v>
      </c>
      <c r="E14073">
        <v>3.8</v>
      </c>
      <c r="F14073" t="s">
        <v>2362</v>
      </c>
      <c r="H14073">
        <v>20703.679</v>
      </c>
      <c r="I14073">
        <v>96327.327999999994</v>
      </c>
      <c r="J14073" t="s">
        <v>1587</v>
      </c>
      <c r="T14073">
        <f t="shared" si="246"/>
        <v>-49</v>
      </c>
      <c r="U14073">
        <v>-49</v>
      </c>
    </row>
    <row r="14074" spans="1:21" x14ac:dyDescent="0.2">
      <c r="A14074" t="s">
        <v>2421</v>
      </c>
      <c r="B14074" s="10" t="s">
        <v>1709</v>
      </c>
      <c r="C14074">
        <v>56</v>
      </c>
      <c r="D14074">
        <v>-56</v>
      </c>
      <c r="E14074">
        <v>3.2</v>
      </c>
      <c r="F14074" t="s">
        <v>2277</v>
      </c>
      <c r="H14074">
        <v>20703.679</v>
      </c>
      <c r="I14074">
        <v>96327.327999999994</v>
      </c>
      <c r="J14074" t="s">
        <v>1587</v>
      </c>
      <c r="T14074">
        <f t="shared" si="246"/>
        <v>-52.8</v>
      </c>
      <c r="U14074">
        <v>-52.8</v>
      </c>
    </row>
    <row r="14075" spans="1:21" x14ac:dyDescent="0.2">
      <c r="A14075" t="s">
        <v>2422</v>
      </c>
      <c r="B14075" s="10" t="s">
        <v>1687</v>
      </c>
      <c r="C14075">
        <v>2.5</v>
      </c>
      <c r="D14075">
        <v>2.39</v>
      </c>
      <c r="E14075">
        <v>2.5</v>
      </c>
      <c r="F14075" t="s">
        <v>1688</v>
      </c>
      <c r="H14075">
        <v>20712.019</v>
      </c>
      <c r="I14075">
        <v>96295.722999999998</v>
      </c>
      <c r="J14075" t="s">
        <v>1587</v>
      </c>
      <c r="T14075">
        <f t="shared" si="246"/>
        <v>4.8900000000000006</v>
      </c>
      <c r="U14075">
        <v>4.8900000000000006</v>
      </c>
    </row>
    <row r="14076" spans="1:21" x14ac:dyDescent="0.2">
      <c r="A14076" t="s">
        <v>2422</v>
      </c>
      <c r="B14076" s="10" t="s">
        <v>1714</v>
      </c>
      <c r="C14076">
        <v>3.4</v>
      </c>
      <c r="D14076">
        <v>-3.4</v>
      </c>
      <c r="E14076">
        <v>0.9</v>
      </c>
      <c r="F14076" t="s">
        <v>1707</v>
      </c>
      <c r="H14076">
        <v>20712.019</v>
      </c>
      <c r="I14076">
        <v>96295.722999999998</v>
      </c>
      <c r="J14076" t="s">
        <v>1587</v>
      </c>
      <c r="T14076">
        <f t="shared" si="246"/>
        <v>-2.5</v>
      </c>
      <c r="U14076">
        <v>-2.5</v>
      </c>
    </row>
    <row r="14077" spans="1:21" x14ac:dyDescent="0.2">
      <c r="A14077" t="s">
        <v>2422</v>
      </c>
      <c r="B14077" s="10" t="s">
        <v>1689</v>
      </c>
      <c r="C14077">
        <v>9.5</v>
      </c>
      <c r="D14077">
        <v>-9.5</v>
      </c>
      <c r="E14077">
        <v>6.1</v>
      </c>
      <c r="F14077" t="s">
        <v>1690</v>
      </c>
      <c r="H14077">
        <v>20712.019</v>
      </c>
      <c r="I14077">
        <v>96295.722999999998</v>
      </c>
      <c r="J14077" t="s">
        <v>1587</v>
      </c>
      <c r="T14077">
        <f t="shared" si="246"/>
        <v>-3.4000000000000004</v>
      </c>
      <c r="U14077">
        <v>-3.4000000000000004</v>
      </c>
    </row>
    <row r="14078" spans="1:21" x14ac:dyDescent="0.2">
      <c r="A14078" t="s">
        <v>2422</v>
      </c>
      <c r="B14078" s="10" t="s">
        <v>1711</v>
      </c>
      <c r="C14078">
        <v>13</v>
      </c>
      <c r="D14078">
        <v>-13</v>
      </c>
      <c r="E14078">
        <v>3.5</v>
      </c>
      <c r="F14078" t="s">
        <v>1870</v>
      </c>
      <c r="H14078">
        <v>20712.019</v>
      </c>
      <c r="I14078">
        <v>96295.722999999998</v>
      </c>
      <c r="J14078" t="s">
        <v>1587</v>
      </c>
      <c r="T14078">
        <f t="shared" si="246"/>
        <v>-9.5</v>
      </c>
      <c r="U14078">
        <v>-9.5</v>
      </c>
    </row>
    <row r="14079" spans="1:21" x14ac:dyDescent="0.2">
      <c r="A14079" t="s">
        <v>2422</v>
      </c>
      <c r="B14079" s="10" t="s">
        <v>1693</v>
      </c>
      <c r="C14079">
        <v>16.5</v>
      </c>
      <c r="D14079">
        <v>-16.5</v>
      </c>
      <c r="E14079">
        <v>3.5</v>
      </c>
      <c r="F14079" t="s">
        <v>1694</v>
      </c>
      <c r="H14079">
        <v>20712.019</v>
      </c>
      <c r="I14079">
        <v>96295.722999999998</v>
      </c>
      <c r="J14079" t="s">
        <v>1587</v>
      </c>
      <c r="T14079">
        <f t="shared" si="246"/>
        <v>-13</v>
      </c>
      <c r="U14079">
        <v>-13</v>
      </c>
    </row>
    <row r="14080" spans="1:21" x14ac:dyDescent="0.2">
      <c r="A14080" t="s">
        <v>2422</v>
      </c>
      <c r="B14080" s="10" t="s">
        <v>1713</v>
      </c>
      <c r="C14080">
        <v>27</v>
      </c>
      <c r="D14080">
        <v>-27</v>
      </c>
      <c r="E14080">
        <v>10.5</v>
      </c>
      <c r="F14080" t="s">
        <v>1874</v>
      </c>
      <c r="H14080">
        <v>20712.019</v>
      </c>
      <c r="I14080">
        <v>96295.722999999998</v>
      </c>
      <c r="J14080" t="s">
        <v>1587</v>
      </c>
      <c r="T14080">
        <f t="shared" si="246"/>
        <v>-16.5</v>
      </c>
      <c r="U14080">
        <v>-16.5</v>
      </c>
    </row>
    <row r="14081" spans="1:21" x14ac:dyDescent="0.2">
      <c r="A14081" t="s">
        <v>2422</v>
      </c>
      <c r="B14081" s="10" t="s">
        <v>1700</v>
      </c>
      <c r="C14081">
        <v>37.5</v>
      </c>
      <c r="D14081">
        <v>-37.5</v>
      </c>
      <c r="E14081">
        <v>10.5</v>
      </c>
      <c r="F14081" t="s">
        <v>2273</v>
      </c>
      <c r="H14081">
        <v>20712.019</v>
      </c>
      <c r="I14081">
        <v>96295.722999999998</v>
      </c>
      <c r="J14081" t="s">
        <v>1587</v>
      </c>
      <c r="T14081">
        <f t="shared" si="246"/>
        <v>-27</v>
      </c>
      <c r="U14081">
        <v>-27</v>
      </c>
    </row>
    <row r="14082" spans="1:21" x14ac:dyDescent="0.2">
      <c r="A14082" t="s">
        <v>2422</v>
      </c>
      <c r="B14082" s="10" t="s">
        <v>1702</v>
      </c>
      <c r="C14082">
        <v>42</v>
      </c>
      <c r="D14082">
        <v>-42</v>
      </c>
      <c r="E14082">
        <v>4.5</v>
      </c>
      <c r="F14082" t="s">
        <v>2361</v>
      </c>
      <c r="H14082">
        <v>20712.019</v>
      </c>
      <c r="I14082">
        <v>96295.722999999998</v>
      </c>
      <c r="J14082" t="s">
        <v>1587</v>
      </c>
      <c r="T14082">
        <f t="shared" ref="T14082:T14145" si="247">D14082+E14082</f>
        <v>-37.5</v>
      </c>
      <c r="U14082">
        <v>-37.5</v>
      </c>
    </row>
    <row r="14083" spans="1:21" x14ac:dyDescent="0.2">
      <c r="A14083" t="s">
        <v>2422</v>
      </c>
      <c r="B14083" s="10" t="s">
        <v>1702</v>
      </c>
      <c r="C14083">
        <v>46</v>
      </c>
      <c r="D14083">
        <v>-46</v>
      </c>
      <c r="E14083">
        <v>4</v>
      </c>
      <c r="F14083" t="s">
        <v>2361</v>
      </c>
      <c r="H14083">
        <v>20712.019</v>
      </c>
      <c r="I14083">
        <v>96295.722999999998</v>
      </c>
      <c r="J14083" t="s">
        <v>1587</v>
      </c>
      <c r="T14083">
        <f t="shared" si="247"/>
        <v>-42</v>
      </c>
      <c r="U14083">
        <v>-42</v>
      </c>
    </row>
    <row r="14084" spans="1:21" x14ac:dyDescent="0.2">
      <c r="A14084" t="s">
        <v>2422</v>
      </c>
      <c r="B14084" s="10" t="s">
        <v>1704</v>
      </c>
      <c r="C14084">
        <v>50.9</v>
      </c>
      <c r="D14084">
        <v>-50.9</v>
      </c>
      <c r="E14084">
        <v>4.9000000000000004</v>
      </c>
      <c r="F14084" t="s">
        <v>2362</v>
      </c>
      <c r="H14084">
        <v>20712.019</v>
      </c>
      <c r="I14084">
        <v>96295.722999999998</v>
      </c>
      <c r="J14084" t="s">
        <v>1587</v>
      </c>
      <c r="T14084">
        <f t="shared" si="247"/>
        <v>-46</v>
      </c>
      <c r="U14084">
        <v>-46</v>
      </c>
    </row>
    <row r="14085" spans="1:21" x14ac:dyDescent="0.2">
      <c r="A14085" t="s">
        <v>2422</v>
      </c>
      <c r="B14085" s="10" t="s">
        <v>1709</v>
      </c>
      <c r="C14085">
        <v>54.3</v>
      </c>
      <c r="D14085">
        <v>-54.3</v>
      </c>
      <c r="E14085">
        <v>3.4</v>
      </c>
      <c r="F14085" t="s">
        <v>2277</v>
      </c>
      <c r="H14085">
        <v>20712.019</v>
      </c>
      <c r="I14085">
        <v>96295.722999999998</v>
      </c>
      <c r="J14085" t="s">
        <v>1587</v>
      </c>
      <c r="T14085">
        <f t="shared" si="247"/>
        <v>-50.9</v>
      </c>
      <c r="U14085">
        <v>-50.9</v>
      </c>
    </row>
    <row r="14086" spans="1:21" x14ac:dyDescent="0.2">
      <c r="A14086" t="s">
        <v>2430</v>
      </c>
      <c r="B14086" s="10" t="s">
        <v>1687</v>
      </c>
      <c r="C14086">
        <v>5.4</v>
      </c>
      <c r="D14086">
        <v>0.42</v>
      </c>
      <c r="E14086">
        <v>5.4</v>
      </c>
      <c r="F14086" t="s">
        <v>1688</v>
      </c>
      <c r="H14086">
        <v>20730.225999999999</v>
      </c>
      <c r="I14086">
        <v>96291.284</v>
      </c>
      <c r="J14086" t="s">
        <v>1587</v>
      </c>
      <c r="T14086">
        <f t="shared" si="247"/>
        <v>5.82</v>
      </c>
      <c r="U14086">
        <v>5.82</v>
      </c>
    </row>
    <row r="14087" spans="1:21" x14ac:dyDescent="0.2">
      <c r="A14087" t="s">
        <v>2430</v>
      </c>
      <c r="B14087" s="10" t="s">
        <v>1689</v>
      </c>
      <c r="C14087">
        <v>9.8000000000000007</v>
      </c>
      <c r="D14087">
        <v>-9.8000000000000007</v>
      </c>
      <c r="E14087">
        <v>4.4000000000000004</v>
      </c>
      <c r="F14087" t="s">
        <v>1690</v>
      </c>
      <c r="H14087">
        <v>20730.225999999999</v>
      </c>
      <c r="I14087">
        <v>96291.284</v>
      </c>
      <c r="J14087" t="s">
        <v>1587</v>
      </c>
      <c r="T14087">
        <f t="shared" si="247"/>
        <v>-5.4</v>
      </c>
      <c r="U14087">
        <v>-5.4</v>
      </c>
    </row>
    <row r="14088" spans="1:21" x14ac:dyDescent="0.2">
      <c r="A14088" t="s">
        <v>2430</v>
      </c>
      <c r="B14088" s="10" t="s">
        <v>1711</v>
      </c>
      <c r="C14088">
        <v>16.100000000000001</v>
      </c>
      <c r="D14088">
        <v>-16.100000000000001</v>
      </c>
      <c r="E14088">
        <v>6.3</v>
      </c>
      <c r="F14088" t="s">
        <v>1870</v>
      </c>
      <c r="H14088">
        <v>20730.225999999999</v>
      </c>
      <c r="I14088">
        <v>96291.284</v>
      </c>
      <c r="J14088" t="s">
        <v>1587</v>
      </c>
      <c r="T14088">
        <f t="shared" si="247"/>
        <v>-9.8000000000000007</v>
      </c>
      <c r="U14088">
        <v>-9.8000000000000007</v>
      </c>
    </row>
    <row r="14089" spans="1:21" x14ac:dyDescent="0.2">
      <c r="A14089" t="s">
        <v>2430</v>
      </c>
      <c r="B14089" s="10" t="s">
        <v>1693</v>
      </c>
      <c r="C14089">
        <v>20.7</v>
      </c>
      <c r="D14089">
        <v>-20.7</v>
      </c>
      <c r="E14089">
        <v>4.5999999999999996</v>
      </c>
      <c r="F14089" t="s">
        <v>1694</v>
      </c>
      <c r="H14089">
        <v>20730.225999999999</v>
      </c>
      <c r="I14089">
        <v>96291.284</v>
      </c>
      <c r="J14089" t="s">
        <v>1587</v>
      </c>
      <c r="T14089">
        <f t="shared" si="247"/>
        <v>-16.100000000000001</v>
      </c>
      <c r="U14089">
        <v>-16.100000000000001</v>
      </c>
    </row>
    <row r="14090" spans="1:21" x14ac:dyDescent="0.2">
      <c r="A14090" t="s">
        <v>2430</v>
      </c>
      <c r="B14090" s="10" t="s">
        <v>1713</v>
      </c>
      <c r="C14090">
        <v>26.8</v>
      </c>
      <c r="D14090">
        <v>-26.8</v>
      </c>
      <c r="E14090">
        <v>6.1</v>
      </c>
      <c r="F14090" t="s">
        <v>1874</v>
      </c>
      <c r="H14090">
        <v>20730.225999999999</v>
      </c>
      <c r="I14090">
        <v>96291.284</v>
      </c>
      <c r="J14090" t="s">
        <v>1587</v>
      </c>
      <c r="T14090">
        <f t="shared" si="247"/>
        <v>-20.700000000000003</v>
      </c>
      <c r="U14090">
        <v>-20.700000000000003</v>
      </c>
    </row>
    <row r="14091" spans="1:21" x14ac:dyDescent="0.2">
      <c r="A14091" t="s">
        <v>2430</v>
      </c>
      <c r="B14091" s="10" t="s">
        <v>1700</v>
      </c>
      <c r="C14091">
        <v>31.7</v>
      </c>
      <c r="D14091">
        <v>-31.7</v>
      </c>
      <c r="E14091">
        <v>4.9000000000000004</v>
      </c>
      <c r="F14091" t="s">
        <v>2273</v>
      </c>
      <c r="H14091">
        <v>20730.225999999999</v>
      </c>
      <c r="I14091">
        <v>96291.284</v>
      </c>
      <c r="J14091" t="s">
        <v>1587</v>
      </c>
      <c r="T14091">
        <f t="shared" si="247"/>
        <v>-26.799999999999997</v>
      </c>
      <c r="U14091">
        <v>-26.799999999999997</v>
      </c>
    </row>
    <row r="14092" spans="1:21" x14ac:dyDescent="0.2">
      <c r="A14092" t="s">
        <v>2430</v>
      </c>
      <c r="B14092" s="10" t="s">
        <v>1702</v>
      </c>
      <c r="C14092">
        <v>40.200000000000003</v>
      </c>
      <c r="D14092">
        <v>-40.200000000000003</v>
      </c>
      <c r="E14092">
        <v>8.5</v>
      </c>
      <c r="F14092" t="s">
        <v>2361</v>
      </c>
      <c r="H14092">
        <v>20730.225999999999</v>
      </c>
      <c r="I14092">
        <v>96291.284</v>
      </c>
      <c r="J14092" t="s">
        <v>1587</v>
      </c>
      <c r="T14092">
        <f t="shared" si="247"/>
        <v>-31.700000000000003</v>
      </c>
      <c r="U14092">
        <v>-31.700000000000003</v>
      </c>
    </row>
    <row r="14093" spans="1:21" x14ac:dyDescent="0.2">
      <c r="A14093" t="s">
        <v>2430</v>
      </c>
      <c r="B14093" s="10" t="s">
        <v>1702</v>
      </c>
      <c r="C14093">
        <v>44.1</v>
      </c>
      <c r="D14093">
        <v>-44.1</v>
      </c>
      <c r="E14093">
        <v>3.9</v>
      </c>
      <c r="F14093" t="s">
        <v>2361</v>
      </c>
      <c r="H14093">
        <v>20730.225999999999</v>
      </c>
      <c r="I14093">
        <v>96291.284</v>
      </c>
      <c r="J14093" t="s">
        <v>1587</v>
      </c>
      <c r="T14093">
        <f t="shared" si="247"/>
        <v>-40.200000000000003</v>
      </c>
      <c r="U14093">
        <v>-40.200000000000003</v>
      </c>
    </row>
    <row r="14094" spans="1:21" x14ac:dyDescent="0.2">
      <c r="A14094" t="s">
        <v>2430</v>
      </c>
      <c r="B14094" s="10" t="s">
        <v>1704</v>
      </c>
      <c r="C14094">
        <v>47.8</v>
      </c>
      <c r="D14094">
        <v>-47.8</v>
      </c>
      <c r="E14094">
        <v>3.7</v>
      </c>
      <c r="F14094" t="s">
        <v>2362</v>
      </c>
      <c r="H14094">
        <v>20730.225999999999</v>
      </c>
      <c r="I14094">
        <v>96291.284</v>
      </c>
      <c r="J14094" t="s">
        <v>1587</v>
      </c>
      <c r="T14094">
        <f t="shared" si="247"/>
        <v>-44.099999999999994</v>
      </c>
      <c r="U14094">
        <v>-44.099999999999994</v>
      </c>
    </row>
    <row r="14095" spans="1:21" x14ac:dyDescent="0.2">
      <c r="A14095" t="s">
        <v>2430</v>
      </c>
      <c r="B14095" s="10" t="s">
        <v>1709</v>
      </c>
      <c r="C14095">
        <v>51.6</v>
      </c>
      <c r="D14095">
        <v>-51.6</v>
      </c>
      <c r="E14095">
        <v>3.8</v>
      </c>
      <c r="F14095" t="s">
        <v>2277</v>
      </c>
      <c r="H14095">
        <v>20730.225999999999</v>
      </c>
      <c r="I14095">
        <v>96291.284</v>
      </c>
      <c r="J14095" t="s">
        <v>1587</v>
      </c>
      <c r="T14095">
        <f t="shared" si="247"/>
        <v>-47.800000000000004</v>
      </c>
      <c r="U14095">
        <v>-47.800000000000004</v>
      </c>
    </row>
    <row r="14096" spans="1:21" x14ac:dyDescent="0.2">
      <c r="A14096" t="s">
        <v>2438</v>
      </c>
      <c r="B14096" s="10" t="s">
        <v>1687</v>
      </c>
      <c r="C14096">
        <v>2.2000000000000002</v>
      </c>
      <c r="D14096">
        <v>3.17</v>
      </c>
      <c r="E14096">
        <v>2.2000000000000002</v>
      </c>
      <c r="F14096" t="s">
        <v>1688</v>
      </c>
      <c r="H14096">
        <v>20744.727999999999</v>
      </c>
      <c r="I14096">
        <v>96308.463000000003</v>
      </c>
      <c r="J14096" t="s">
        <v>1587</v>
      </c>
      <c r="T14096">
        <f t="shared" si="247"/>
        <v>5.37</v>
      </c>
      <c r="U14096">
        <v>5.37</v>
      </c>
    </row>
    <row r="14097" spans="1:21" x14ac:dyDescent="0.2">
      <c r="A14097" t="s">
        <v>2438</v>
      </c>
      <c r="B14097" s="10" t="s">
        <v>1689</v>
      </c>
      <c r="C14097">
        <v>9.1</v>
      </c>
      <c r="D14097">
        <v>-9.1</v>
      </c>
      <c r="E14097">
        <v>6.9</v>
      </c>
      <c r="F14097" t="s">
        <v>1690</v>
      </c>
      <c r="H14097">
        <v>20744.727999999999</v>
      </c>
      <c r="I14097">
        <v>96308.463000000003</v>
      </c>
      <c r="J14097" t="s">
        <v>1587</v>
      </c>
      <c r="T14097">
        <f t="shared" si="247"/>
        <v>-2.1999999999999993</v>
      </c>
      <c r="U14097">
        <v>-2.1999999999999993</v>
      </c>
    </row>
    <row r="14098" spans="1:21" x14ac:dyDescent="0.2">
      <c r="A14098" t="s">
        <v>2438</v>
      </c>
      <c r="B14098" s="10" t="s">
        <v>1711</v>
      </c>
      <c r="C14098">
        <v>12.8</v>
      </c>
      <c r="D14098">
        <v>-12.8</v>
      </c>
      <c r="E14098">
        <v>3.7</v>
      </c>
      <c r="F14098" t="s">
        <v>1870</v>
      </c>
      <c r="H14098">
        <v>20744.727999999999</v>
      </c>
      <c r="I14098">
        <v>96308.463000000003</v>
      </c>
      <c r="J14098" t="s">
        <v>1587</v>
      </c>
      <c r="T14098">
        <f t="shared" si="247"/>
        <v>-9.1000000000000014</v>
      </c>
      <c r="U14098">
        <v>-9.1000000000000014</v>
      </c>
    </row>
    <row r="14099" spans="1:21" x14ac:dyDescent="0.2">
      <c r="A14099" t="s">
        <v>2438</v>
      </c>
      <c r="B14099" s="10" t="s">
        <v>1693</v>
      </c>
      <c r="C14099">
        <v>17.899999999999999</v>
      </c>
      <c r="D14099">
        <v>-17.899999999999999</v>
      </c>
      <c r="E14099">
        <v>5.0999999999999996</v>
      </c>
      <c r="F14099" t="s">
        <v>1694</v>
      </c>
      <c r="H14099">
        <v>20744.727999999999</v>
      </c>
      <c r="I14099">
        <v>96308.463000000003</v>
      </c>
      <c r="J14099" t="s">
        <v>1587</v>
      </c>
      <c r="T14099">
        <f t="shared" si="247"/>
        <v>-12.799999999999999</v>
      </c>
      <c r="U14099">
        <v>-12.799999999999999</v>
      </c>
    </row>
    <row r="14100" spans="1:21" x14ac:dyDescent="0.2">
      <c r="A14100" t="s">
        <v>2438</v>
      </c>
      <c r="B14100" s="10" t="s">
        <v>1713</v>
      </c>
      <c r="C14100">
        <v>21.8</v>
      </c>
      <c r="D14100">
        <v>-21.8</v>
      </c>
      <c r="E14100">
        <v>3.9</v>
      </c>
      <c r="F14100" t="s">
        <v>1874</v>
      </c>
      <c r="H14100">
        <v>20744.727999999999</v>
      </c>
      <c r="I14100">
        <v>96308.463000000003</v>
      </c>
      <c r="J14100" t="s">
        <v>1587</v>
      </c>
      <c r="T14100">
        <f t="shared" si="247"/>
        <v>-17.900000000000002</v>
      </c>
      <c r="U14100">
        <v>-17.900000000000002</v>
      </c>
    </row>
    <row r="14101" spans="1:21" x14ac:dyDescent="0.2">
      <c r="A14101" t="s">
        <v>2438</v>
      </c>
      <c r="B14101" s="10" t="s">
        <v>1700</v>
      </c>
      <c r="C14101">
        <v>26.7</v>
      </c>
      <c r="D14101">
        <v>-26.7</v>
      </c>
      <c r="E14101">
        <v>4.9000000000000004</v>
      </c>
      <c r="F14101" t="s">
        <v>2273</v>
      </c>
      <c r="H14101">
        <v>20744.727999999999</v>
      </c>
      <c r="I14101">
        <v>96308.463000000003</v>
      </c>
      <c r="J14101" t="s">
        <v>1587</v>
      </c>
      <c r="T14101">
        <f t="shared" si="247"/>
        <v>-21.799999999999997</v>
      </c>
      <c r="U14101">
        <v>-21.799999999999997</v>
      </c>
    </row>
    <row r="14102" spans="1:21" x14ac:dyDescent="0.2">
      <c r="A14102" t="s">
        <v>2438</v>
      </c>
      <c r="B14102" s="10" t="s">
        <v>1702</v>
      </c>
      <c r="C14102">
        <v>34.5</v>
      </c>
      <c r="D14102">
        <v>-34.5</v>
      </c>
      <c r="E14102">
        <v>7.8</v>
      </c>
      <c r="F14102" t="s">
        <v>2361</v>
      </c>
      <c r="H14102">
        <v>20744.727999999999</v>
      </c>
      <c r="I14102">
        <v>96308.463000000003</v>
      </c>
      <c r="J14102" t="s">
        <v>1587</v>
      </c>
      <c r="T14102">
        <f t="shared" si="247"/>
        <v>-26.7</v>
      </c>
      <c r="U14102">
        <v>-26.7</v>
      </c>
    </row>
    <row r="14103" spans="1:21" x14ac:dyDescent="0.2">
      <c r="A14103" t="s">
        <v>2438</v>
      </c>
      <c r="B14103" s="10" t="s">
        <v>1702</v>
      </c>
      <c r="C14103">
        <v>39.299999999999997</v>
      </c>
      <c r="D14103">
        <v>-39.299999999999997</v>
      </c>
      <c r="E14103">
        <v>4.8</v>
      </c>
      <c r="F14103" t="s">
        <v>2361</v>
      </c>
      <c r="H14103">
        <v>20744.727999999999</v>
      </c>
      <c r="I14103">
        <v>96308.463000000003</v>
      </c>
      <c r="J14103" t="s">
        <v>1587</v>
      </c>
      <c r="T14103">
        <f t="shared" si="247"/>
        <v>-34.5</v>
      </c>
      <c r="U14103">
        <v>-34.5</v>
      </c>
    </row>
    <row r="14104" spans="1:21" x14ac:dyDescent="0.2">
      <c r="A14104" t="s">
        <v>2438</v>
      </c>
      <c r="B14104" s="10" t="s">
        <v>1704</v>
      </c>
      <c r="C14104">
        <v>40.200000000000003</v>
      </c>
      <c r="D14104">
        <v>-40.200000000000003</v>
      </c>
      <c r="E14104">
        <v>0.9</v>
      </c>
      <c r="F14104" t="s">
        <v>2362</v>
      </c>
      <c r="H14104">
        <v>20744.727999999999</v>
      </c>
      <c r="I14104">
        <v>96308.463000000003</v>
      </c>
      <c r="J14104" t="s">
        <v>1587</v>
      </c>
      <c r="T14104">
        <f t="shared" si="247"/>
        <v>-39.300000000000004</v>
      </c>
      <c r="U14104">
        <v>-39.300000000000004</v>
      </c>
    </row>
    <row r="14105" spans="1:21" x14ac:dyDescent="0.2">
      <c r="A14105" t="s">
        <v>2438</v>
      </c>
      <c r="B14105" s="10" t="s">
        <v>1709</v>
      </c>
      <c r="C14105">
        <v>43.2</v>
      </c>
      <c r="D14105">
        <v>-43.2</v>
      </c>
      <c r="E14105">
        <v>3</v>
      </c>
      <c r="F14105" t="s">
        <v>2277</v>
      </c>
      <c r="H14105">
        <v>20744.727999999999</v>
      </c>
      <c r="I14105">
        <v>96308.463000000003</v>
      </c>
      <c r="J14105" t="s">
        <v>1587</v>
      </c>
      <c r="T14105">
        <f t="shared" si="247"/>
        <v>-40.200000000000003</v>
      </c>
      <c r="U14105">
        <v>-40.200000000000003</v>
      </c>
    </row>
    <row r="14106" spans="1:21" x14ac:dyDescent="0.2">
      <c r="A14106" t="s">
        <v>2439</v>
      </c>
      <c r="B14106" s="10" t="s">
        <v>1687</v>
      </c>
      <c r="C14106">
        <v>3.2</v>
      </c>
      <c r="D14106">
        <v>1.39</v>
      </c>
      <c r="E14106">
        <v>3.2</v>
      </c>
      <c r="F14106" t="s">
        <v>1688</v>
      </c>
      <c r="H14106">
        <v>20767.266</v>
      </c>
      <c r="I14106">
        <v>96332.4</v>
      </c>
      <c r="J14106" t="s">
        <v>1587</v>
      </c>
      <c r="T14106">
        <f t="shared" si="247"/>
        <v>4.59</v>
      </c>
      <c r="U14106">
        <v>4.59</v>
      </c>
    </row>
    <row r="14107" spans="1:21" x14ac:dyDescent="0.2">
      <c r="A14107" t="s">
        <v>2439</v>
      </c>
      <c r="B14107" s="10" t="s">
        <v>1689</v>
      </c>
      <c r="C14107">
        <v>7.8</v>
      </c>
      <c r="D14107">
        <v>-7.8</v>
      </c>
      <c r="E14107">
        <v>4.5999999999999996</v>
      </c>
      <c r="F14107" t="s">
        <v>1690</v>
      </c>
      <c r="H14107">
        <v>20767.266</v>
      </c>
      <c r="I14107">
        <v>96332.4</v>
      </c>
      <c r="J14107" t="s">
        <v>1587</v>
      </c>
      <c r="T14107">
        <f t="shared" si="247"/>
        <v>-3.2</v>
      </c>
      <c r="U14107">
        <v>-3.2</v>
      </c>
    </row>
    <row r="14108" spans="1:21" x14ac:dyDescent="0.2">
      <c r="A14108" t="s">
        <v>2439</v>
      </c>
      <c r="B14108" s="10" t="s">
        <v>1711</v>
      </c>
      <c r="C14108">
        <v>12.3</v>
      </c>
      <c r="D14108">
        <v>-12.3</v>
      </c>
      <c r="E14108">
        <v>4.5</v>
      </c>
      <c r="F14108" t="s">
        <v>1870</v>
      </c>
      <c r="H14108">
        <v>20767.266</v>
      </c>
      <c r="I14108">
        <v>96332.4</v>
      </c>
      <c r="J14108" t="s">
        <v>1587</v>
      </c>
      <c r="T14108">
        <f t="shared" si="247"/>
        <v>-7.8000000000000007</v>
      </c>
      <c r="U14108">
        <v>-7.8000000000000007</v>
      </c>
    </row>
    <row r="14109" spans="1:21" x14ac:dyDescent="0.2">
      <c r="A14109" t="s">
        <v>2439</v>
      </c>
      <c r="B14109" s="10" t="s">
        <v>1693</v>
      </c>
      <c r="C14109">
        <v>17.5</v>
      </c>
      <c r="D14109">
        <v>-17.5</v>
      </c>
      <c r="E14109">
        <v>5.2</v>
      </c>
      <c r="F14109" t="s">
        <v>1694</v>
      </c>
      <c r="H14109">
        <v>20767.266</v>
      </c>
      <c r="I14109">
        <v>96332.4</v>
      </c>
      <c r="J14109" t="s">
        <v>1587</v>
      </c>
      <c r="T14109">
        <f t="shared" si="247"/>
        <v>-12.3</v>
      </c>
      <c r="U14109">
        <v>-12.3</v>
      </c>
    </row>
    <row r="14110" spans="1:21" x14ac:dyDescent="0.2">
      <c r="A14110" t="s">
        <v>2439</v>
      </c>
      <c r="B14110" s="10" t="s">
        <v>1713</v>
      </c>
      <c r="C14110">
        <v>21.5</v>
      </c>
      <c r="D14110">
        <v>-21.5</v>
      </c>
      <c r="E14110">
        <v>4</v>
      </c>
      <c r="F14110" t="s">
        <v>1874</v>
      </c>
      <c r="H14110">
        <v>20767.266</v>
      </c>
      <c r="I14110">
        <v>96332.4</v>
      </c>
      <c r="J14110" t="s">
        <v>1587</v>
      </c>
      <c r="T14110">
        <f t="shared" si="247"/>
        <v>-17.5</v>
      </c>
      <c r="U14110">
        <v>-17.5</v>
      </c>
    </row>
    <row r="14111" spans="1:21" x14ac:dyDescent="0.2">
      <c r="A14111" t="s">
        <v>2439</v>
      </c>
      <c r="B14111" s="10" t="s">
        <v>1700</v>
      </c>
      <c r="C14111">
        <v>30.5</v>
      </c>
      <c r="D14111">
        <v>-30.5</v>
      </c>
      <c r="E14111">
        <v>9</v>
      </c>
      <c r="F14111" t="s">
        <v>2273</v>
      </c>
      <c r="H14111">
        <v>20767.266</v>
      </c>
      <c r="I14111">
        <v>96332.4</v>
      </c>
      <c r="J14111" t="s">
        <v>1587</v>
      </c>
      <c r="T14111">
        <f t="shared" si="247"/>
        <v>-21.5</v>
      </c>
      <c r="U14111">
        <v>-21.5</v>
      </c>
    </row>
    <row r="14112" spans="1:21" x14ac:dyDescent="0.2">
      <c r="A14112" t="s">
        <v>2439</v>
      </c>
      <c r="B14112" s="10" t="s">
        <v>1702</v>
      </c>
      <c r="C14112">
        <v>37.200000000000003</v>
      </c>
      <c r="D14112">
        <v>-37.200000000000003</v>
      </c>
      <c r="E14112">
        <v>6.7</v>
      </c>
      <c r="F14112" t="s">
        <v>2361</v>
      </c>
      <c r="H14112">
        <v>20767.266</v>
      </c>
      <c r="I14112">
        <v>96332.4</v>
      </c>
      <c r="J14112" t="s">
        <v>1587</v>
      </c>
      <c r="T14112">
        <f t="shared" si="247"/>
        <v>-30.500000000000004</v>
      </c>
      <c r="U14112">
        <v>-30.500000000000004</v>
      </c>
    </row>
    <row r="14113" spans="1:21" x14ac:dyDescent="0.2">
      <c r="A14113" t="s">
        <v>2439</v>
      </c>
      <c r="B14113" s="10" t="s">
        <v>1702</v>
      </c>
      <c r="C14113">
        <v>39.5</v>
      </c>
      <c r="D14113">
        <v>-39.5</v>
      </c>
      <c r="E14113">
        <v>2.2999999999999998</v>
      </c>
      <c r="F14113" t="s">
        <v>2361</v>
      </c>
      <c r="H14113">
        <v>20767.266</v>
      </c>
      <c r="I14113">
        <v>96332.4</v>
      </c>
      <c r="J14113" t="s">
        <v>1587</v>
      </c>
      <c r="T14113">
        <f t="shared" si="247"/>
        <v>-37.200000000000003</v>
      </c>
      <c r="U14113">
        <v>-37.200000000000003</v>
      </c>
    </row>
    <row r="14114" spans="1:21" x14ac:dyDescent="0.2">
      <c r="A14114" t="s">
        <v>2439</v>
      </c>
      <c r="B14114" s="10" t="s">
        <v>1704</v>
      </c>
      <c r="C14114">
        <v>41.9</v>
      </c>
      <c r="D14114">
        <v>-41.9</v>
      </c>
      <c r="E14114">
        <v>2.4</v>
      </c>
      <c r="F14114" t="s">
        <v>2362</v>
      </c>
      <c r="H14114">
        <v>20767.266</v>
      </c>
      <c r="I14114">
        <v>96332.4</v>
      </c>
      <c r="J14114" t="s">
        <v>1587</v>
      </c>
      <c r="T14114">
        <f t="shared" si="247"/>
        <v>-39.5</v>
      </c>
      <c r="U14114">
        <v>-39.5</v>
      </c>
    </row>
    <row r="14115" spans="1:21" x14ac:dyDescent="0.2">
      <c r="A14115" t="s">
        <v>2439</v>
      </c>
      <c r="B14115" s="10" t="s">
        <v>1709</v>
      </c>
      <c r="C14115">
        <v>45.2</v>
      </c>
      <c r="D14115">
        <v>-45.2</v>
      </c>
      <c r="E14115">
        <v>3.3</v>
      </c>
      <c r="F14115" t="s">
        <v>2277</v>
      </c>
      <c r="H14115">
        <v>20767.266</v>
      </c>
      <c r="I14115">
        <v>96332.4</v>
      </c>
      <c r="J14115" t="s">
        <v>1587</v>
      </c>
      <c r="T14115">
        <f t="shared" si="247"/>
        <v>-41.900000000000006</v>
      </c>
      <c r="U14115">
        <v>-41.900000000000006</v>
      </c>
    </row>
    <row r="14116" spans="1:21" x14ac:dyDescent="0.2">
      <c r="A14116" t="s">
        <v>2440</v>
      </c>
      <c r="B14116" s="10" t="s">
        <v>1687</v>
      </c>
      <c r="C14116">
        <v>3.2</v>
      </c>
      <c r="D14116">
        <v>1.37</v>
      </c>
      <c r="E14116">
        <v>3.2</v>
      </c>
      <c r="F14116" t="s">
        <v>1688</v>
      </c>
      <c r="H14116">
        <v>20789.334999999999</v>
      </c>
      <c r="I14116">
        <v>96356.729000000007</v>
      </c>
      <c r="J14116" t="s">
        <v>1587</v>
      </c>
      <c r="T14116">
        <f t="shared" si="247"/>
        <v>4.57</v>
      </c>
      <c r="U14116">
        <v>4.57</v>
      </c>
    </row>
    <row r="14117" spans="1:21" x14ac:dyDescent="0.2">
      <c r="A14117" t="s">
        <v>2440</v>
      </c>
      <c r="B14117" s="10" t="s">
        <v>1689</v>
      </c>
      <c r="C14117">
        <v>8.3000000000000007</v>
      </c>
      <c r="D14117">
        <v>-8.3000000000000007</v>
      </c>
      <c r="E14117">
        <v>5.0999999999999996</v>
      </c>
      <c r="F14117" t="s">
        <v>1690</v>
      </c>
      <c r="H14117">
        <v>20789.334999999999</v>
      </c>
      <c r="I14117">
        <v>96356.729000000007</v>
      </c>
      <c r="J14117" t="s">
        <v>1587</v>
      </c>
      <c r="T14117">
        <f t="shared" si="247"/>
        <v>-3.2000000000000011</v>
      </c>
      <c r="U14117">
        <v>-3.2000000000000011</v>
      </c>
    </row>
    <row r="14118" spans="1:21" x14ac:dyDescent="0.2">
      <c r="A14118" t="s">
        <v>2440</v>
      </c>
      <c r="B14118" s="10" t="s">
        <v>1711</v>
      </c>
      <c r="C14118">
        <v>13.5</v>
      </c>
      <c r="D14118">
        <v>-13.5</v>
      </c>
      <c r="E14118">
        <v>5.2</v>
      </c>
      <c r="F14118" t="s">
        <v>1870</v>
      </c>
      <c r="H14118">
        <v>20789.334999999999</v>
      </c>
      <c r="I14118">
        <v>96356.729000000007</v>
      </c>
      <c r="J14118" t="s">
        <v>1587</v>
      </c>
      <c r="T14118">
        <f t="shared" si="247"/>
        <v>-8.3000000000000007</v>
      </c>
      <c r="U14118">
        <v>-8.3000000000000007</v>
      </c>
    </row>
    <row r="14119" spans="1:21" x14ac:dyDescent="0.2">
      <c r="A14119" t="s">
        <v>2440</v>
      </c>
      <c r="B14119" s="10" t="s">
        <v>1693</v>
      </c>
      <c r="C14119">
        <v>16.899999999999999</v>
      </c>
      <c r="D14119">
        <v>-16.899999999999999</v>
      </c>
      <c r="E14119">
        <v>3.4</v>
      </c>
      <c r="F14119" t="s">
        <v>1694</v>
      </c>
      <c r="H14119">
        <v>20789.334999999999</v>
      </c>
      <c r="I14119">
        <v>96356.729000000007</v>
      </c>
      <c r="J14119" t="s">
        <v>1587</v>
      </c>
      <c r="T14119">
        <f t="shared" si="247"/>
        <v>-13.499999999999998</v>
      </c>
      <c r="U14119">
        <v>-13.499999999999998</v>
      </c>
    </row>
    <row r="14120" spans="1:21" x14ac:dyDescent="0.2">
      <c r="A14120" t="s">
        <v>2440</v>
      </c>
      <c r="B14120" s="10" t="s">
        <v>1713</v>
      </c>
      <c r="C14120">
        <v>19.2</v>
      </c>
      <c r="D14120">
        <v>-19.2</v>
      </c>
      <c r="E14120">
        <v>2.2999999999999998</v>
      </c>
      <c r="F14120" t="s">
        <v>1874</v>
      </c>
      <c r="H14120">
        <v>20789.334999999999</v>
      </c>
      <c r="I14120">
        <v>96356.729000000007</v>
      </c>
      <c r="J14120" t="s">
        <v>1587</v>
      </c>
      <c r="T14120">
        <f t="shared" si="247"/>
        <v>-16.899999999999999</v>
      </c>
      <c r="U14120">
        <v>-16.899999999999999</v>
      </c>
    </row>
    <row r="14121" spans="1:21" x14ac:dyDescent="0.2">
      <c r="A14121" t="s">
        <v>2440</v>
      </c>
      <c r="B14121" s="10" t="s">
        <v>1700</v>
      </c>
      <c r="C14121">
        <v>26.7</v>
      </c>
      <c r="D14121">
        <v>-26.7</v>
      </c>
      <c r="E14121">
        <v>7.5</v>
      </c>
      <c r="F14121" t="s">
        <v>2273</v>
      </c>
      <c r="H14121">
        <v>20789.334999999999</v>
      </c>
      <c r="I14121">
        <v>96356.729000000007</v>
      </c>
      <c r="J14121" t="s">
        <v>1587</v>
      </c>
      <c r="T14121">
        <f t="shared" si="247"/>
        <v>-19.2</v>
      </c>
      <c r="U14121">
        <v>-19.2</v>
      </c>
    </row>
    <row r="14122" spans="1:21" x14ac:dyDescent="0.2">
      <c r="A14122" t="s">
        <v>2440</v>
      </c>
      <c r="B14122" s="10" t="s">
        <v>1702</v>
      </c>
      <c r="C14122">
        <v>41.2</v>
      </c>
      <c r="D14122">
        <v>-41.2</v>
      </c>
      <c r="E14122">
        <v>14.5</v>
      </c>
      <c r="F14122" t="s">
        <v>2361</v>
      </c>
      <c r="H14122">
        <v>20789.334999999999</v>
      </c>
      <c r="I14122">
        <v>96356.729000000007</v>
      </c>
      <c r="J14122" t="s">
        <v>1587</v>
      </c>
      <c r="T14122">
        <f t="shared" si="247"/>
        <v>-26.700000000000003</v>
      </c>
      <c r="U14122">
        <v>-26.700000000000003</v>
      </c>
    </row>
    <row r="14123" spans="1:21" x14ac:dyDescent="0.2">
      <c r="A14123" t="s">
        <v>2440</v>
      </c>
      <c r="B14123" s="10" t="s">
        <v>1702</v>
      </c>
      <c r="C14123">
        <v>43.1</v>
      </c>
      <c r="D14123">
        <v>-43.1</v>
      </c>
      <c r="E14123">
        <v>1.9</v>
      </c>
      <c r="F14123" t="s">
        <v>2361</v>
      </c>
      <c r="H14123">
        <v>20789.334999999999</v>
      </c>
      <c r="I14123">
        <v>96356.729000000007</v>
      </c>
      <c r="J14123" t="s">
        <v>1587</v>
      </c>
      <c r="T14123">
        <f t="shared" si="247"/>
        <v>-41.2</v>
      </c>
      <c r="U14123">
        <v>-41.2</v>
      </c>
    </row>
    <row r="14124" spans="1:21" x14ac:dyDescent="0.2">
      <c r="A14124" t="s">
        <v>2440</v>
      </c>
      <c r="B14124" s="10" t="s">
        <v>1704</v>
      </c>
      <c r="C14124">
        <v>46.5</v>
      </c>
      <c r="D14124">
        <v>-46.5</v>
      </c>
      <c r="E14124">
        <v>3.4</v>
      </c>
      <c r="F14124" t="s">
        <v>2362</v>
      </c>
      <c r="H14124">
        <v>20789.334999999999</v>
      </c>
      <c r="I14124">
        <v>96356.729000000007</v>
      </c>
      <c r="J14124" t="s">
        <v>1587</v>
      </c>
      <c r="T14124">
        <f t="shared" si="247"/>
        <v>-43.1</v>
      </c>
      <c r="U14124">
        <v>-43.1</v>
      </c>
    </row>
    <row r="14125" spans="1:21" x14ac:dyDescent="0.2">
      <c r="A14125" t="s">
        <v>2441</v>
      </c>
      <c r="B14125" s="10" t="s">
        <v>1687</v>
      </c>
      <c r="C14125">
        <v>3.4</v>
      </c>
      <c r="D14125">
        <v>1.21</v>
      </c>
      <c r="E14125">
        <v>3.4</v>
      </c>
      <c r="F14125" t="s">
        <v>1688</v>
      </c>
      <c r="H14125">
        <v>20807.633999999998</v>
      </c>
      <c r="I14125">
        <v>96377.457999999999</v>
      </c>
      <c r="J14125" t="s">
        <v>1587</v>
      </c>
      <c r="T14125">
        <f t="shared" si="247"/>
        <v>4.6099999999999994</v>
      </c>
      <c r="U14125">
        <v>4.6099999999999994</v>
      </c>
    </row>
    <row r="14126" spans="1:21" x14ac:dyDescent="0.2">
      <c r="A14126" t="s">
        <v>2441</v>
      </c>
      <c r="B14126" s="10" t="s">
        <v>1689</v>
      </c>
      <c r="C14126">
        <v>8.5</v>
      </c>
      <c r="D14126">
        <v>-8.5</v>
      </c>
      <c r="E14126">
        <v>5.0999999999999996</v>
      </c>
      <c r="F14126" t="s">
        <v>1690</v>
      </c>
      <c r="H14126">
        <v>20807.633999999998</v>
      </c>
      <c r="I14126">
        <v>96377.457999999999</v>
      </c>
      <c r="J14126" t="s">
        <v>1587</v>
      </c>
      <c r="T14126">
        <f t="shared" si="247"/>
        <v>-3.4000000000000004</v>
      </c>
      <c r="U14126">
        <v>-3.4000000000000004</v>
      </c>
    </row>
    <row r="14127" spans="1:21" x14ac:dyDescent="0.2">
      <c r="A14127" t="s">
        <v>2441</v>
      </c>
      <c r="B14127" s="10" t="s">
        <v>1711</v>
      </c>
      <c r="C14127">
        <v>11.6</v>
      </c>
      <c r="D14127">
        <v>-11.6</v>
      </c>
      <c r="E14127">
        <v>3.1</v>
      </c>
      <c r="F14127" t="s">
        <v>1870</v>
      </c>
      <c r="H14127">
        <v>20807.633999999998</v>
      </c>
      <c r="I14127">
        <v>96377.457999999999</v>
      </c>
      <c r="J14127" t="s">
        <v>1587</v>
      </c>
      <c r="T14127">
        <f t="shared" si="247"/>
        <v>-8.5</v>
      </c>
      <c r="U14127">
        <v>-8.5</v>
      </c>
    </row>
    <row r="14128" spans="1:21" x14ac:dyDescent="0.2">
      <c r="A14128" t="s">
        <v>2441</v>
      </c>
      <c r="B14128" s="10" t="s">
        <v>1693</v>
      </c>
      <c r="C14128">
        <v>16.399999999999999</v>
      </c>
      <c r="D14128">
        <v>-16.399999999999999</v>
      </c>
      <c r="E14128">
        <v>4.8</v>
      </c>
      <c r="F14128" t="s">
        <v>1694</v>
      </c>
      <c r="H14128">
        <v>20807.633999999998</v>
      </c>
      <c r="I14128">
        <v>96377.457999999999</v>
      </c>
      <c r="J14128" t="s">
        <v>1587</v>
      </c>
      <c r="T14128">
        <f t="shared" si="247"/>
        <v>-11.599999999999998</v>
      </c>
      <c r="U14128">
        <v>-11.599999999999998</v>
      </c>
    </row>
    <row r="14129" spans="1:21" x14ac:dyDescent="0.2">
      <c r="A14129" t="s">
        <v>2441</v>
      </c>
      <c r="B14129" s="10" t="s">
        <v>1713</v>
      </c>
      <c r="C14129">
        <v>25.3</v>
      </c>
      <c r="D14129">
        <v>-25.3</v>
      </c>
      <c r="E14129">
        <v>8.9</v>
      </c>
      <c r="F14129" t="s">
        <v>1874</v>
      </c>
      <c r="H14129">
        <v>20807.633999999998</v>
      </c>
      <c r="I14129">
        <v>96377.457999999999</v>
      </c>
      <c r="J14129" t="s">
        <v>1587</v>
      </c>
      <c r="T14129">
        <f t="shared" si="247"/>
        <v>-16.399999999999999</v>
      </c>
      <c r="U14129">
        <v>-16.399999999999999</v>
      </c>
    </row>
    <row r="14130" spans="1:21" x14ac:dyDescent="0.2">
      <c r="A14130" t="s">
        <v>2441</v>
      </c>
      <c r="B14130" s="10" t="s">
        <v>1700</v>
      </c>
      <c r="C14130">
        <v>34.200000000000003</v>
      </c>
      <c r="D14130">
        <v>-34.200000000000003</v>
      </c>
      <c r="E14130">
        <v>8.9</v>
      </c>
      <c r="F14130" t="s">
        <v>2273</v>
      </c>
      <c r="H14130">
        <v>20807.633999999998</v>
      </c>
      <c r="I14130">
        <v>96377.457999999999</v>
      </c>
      <c r="J14130" t="s">
        <v>1587</v>
      </c>
      <c r="T14130">
        <f t="shared" si="247"/>
        <v>-25.300000000000004</v>
      </c>
      <c r="U14130">
        <v>-25.300000000000004</v>
      </c>
    </row>
    <row r="14131" spans="1:21" x14ac:dyDescent="0.2">
      <c r="A14131" t="s">
        <v>2441</v>
      </c>
      <c r="B14131" s="10" t="s">
        <v>1702</v>
      </c>
      <c r="C14131">
        <v>50.4</v>
      </c>
      <c r="D14131">
        <v>-50.4</v>
      </c>
      <c r="E14131">
        <v>16.2</v>
      </c>
      <c r="F14131" t="s">
        <v>2361</v>
      </c>
      <c r="H14131">
        <v>20807.633999999998</v>
      </c>
      <c r="I14131">
        <v>96377.457999999999</v>
      </c>
      <c r="J14131" t="s">
        <v>1587</v>
      </c>
      <c r="T14131">
        <f t="shared" si="247"/>
        <v>-34.200000000000003</v>
      </c>
      <c r="U14131">
        <v>-34.200000000000003</v>
      </c>
    </row>
    <row r="14132" spans="1:21" x14ac:dyDescent="0.2">
      <c r="A14132" t="s">
        <v>2441</v>
      </c>
      <c r="B14132" s="10" t="s">
        <v>1702</v>
      </c>
      <c r="C14132">
        <v>55.2</v>
      </c>
      <c r="D14132">
        <v>-55.2</v>
      </c>
      <c r="E14132">
        <v>4.8</v>
      </c>
      <c r="F14132" t="s">
        <v>2361</v>
      </c>
      <c r="H14132">
        <v>20807.633999999998</v>
      </c>
      <c r="I14132">
        <v>96377.457999999999</v>
      </c>
      <c r="J14132" t="s">
        <v>1587</v>
      </c>
      <c r="T14132">
        <f t="shared" si="247"/>
        <v>-50.400000000000006</v>
      </c>
      <c r="U14132">
        <v>-50.400000000000006</v>
      </c>
    </row>
    <row r="14133" spans="1:21" x14ac:dyDescent="0.2">
      <c r="A14133" t="s">
        <v>2441</v>
      </c>
      <c r="B14133" s="10" t="s">
        <v>1704</v>
      </c>
      <c r="C14133">
        <v>60.2</v>
      </c>
      <c r="D14133">
        <v>-60.2</v>
      </c>
      <c r="E14133">
        <v>5</v>
      </c>
      <c r="F14133" t="s">
        <v>2362</v>
      </c>
      <c r="H14133">
        <v>20807.633999999998</v>
      </c>
      <c r="I14133">
        <v>96377.457999999999</v>
      </c>
      <c r="J14133" t="s">
        <v>1587</v>
      </c>
      <c r="T14133">
        <f t="shared" si="247"/>
        <v>-55.2</v>
      </c>
      <c r="U14133">
        <v>-55.2</v>
      </c>
    </row>
    <row r="14134" spans="1:21" x14ac:dyDescent="0.2">
      <c r="A14134" t="s">
        <v>2442</v>
      </c>
      <c r="B14134" s="10" t="s">
        <v>1687</v>
      </c>
      <c r="C14134">
        <v>3.2</v>
      </c>
      <c r="D14134">
        <v>1.61</v>
      </c>
      <c r="E14134">
        <v>3.2</v>
      </c>
      <c r="F14134" t="s">
        <v>1688</v>
      </c>
      <c r="H14134">
        <v>20786.661</v>
      </c>
      <c r="I14134">
        <v>96403.095000000001</v>
      </c>
      <c r="J14134" t="s">
        <v>1587</v>
      </c>
      <c r="T14134">
        <f t="shared" si="247"/>
        <v>4.8100000000000005</v>
      </c>
      <c r="U14134">
        <v>4.8100000000000005</v>
      </c>
    </row>
    <row r="14135" spans="1:21" x14ac:dyDescent="0.2">
      <c r="A14135" t="s">
        <v>2442</v>
      </c>
      <c r="B14135" s="10" t="s">
        <v>1689</v>
      </c>
      <c r="C14135">
        <v>7.9</v>
      </c>
      <c r="D14135">
        <v>-7.9</v>
      </c>
      <c r="E14135">
        <v>4.7</v>
      </c>
      <c r="F14135" t="s">
        <v>1690</v>
      </c>
      <c r="H14135">
        <v>20786.661</v>
      </c>
      <c r="I14135">
        <v>96403.095000000001</v>
      </c>
      <c r="J14135" t="s">
        <v>1587</v>
      </c>
      <c r="T14135">
        <f t="shared" si="247"/>
        <v>-3.2</v>
      </c>
      <c r="U14135">
        <v>-3.2</v>
      </c>
    </row>
    <row r="14136" spans="1:21" x14ac:dyDescent="0.2">
      <c r="A14136" t="s">
        <v>2442</v>
      </c>
      <c r="B14136" s="10" t="s">
        <v>1711</v>
      </c>
      <c r="C14136">
        <v>14.3</v>
      </c>
      <c r="D14136">
        <v>-14.3</v>
      </c>
      <c r="E14136">
        <v>6.4</v>
      </c>
      <c r="F14136" t="s">
        <v>1870</v>
      </c>
      <c r="H14136">
        <v>20786.661</v>
      </c>
      <c r="I14136">
        <v>96403.095000000001</v>
      </c>
      <c r="J14136" t="s">
        <v>1587</v>
      </c>
      <c r="T14136">
        <f t="shared" si="247"/>
        <v>-7.9</v>
      </c>
      <c r="U14136">
        <v>-7.9</v>
      </c>
    </row>
    <row r="14137" spans="1:21" x14ac:dyDescent="0.2">
      <c r="A14137" t="s">
        <v>2442</v>
      </c>
      <c r="B14137" s="10" t="s">
        <v>1693</v>
      </c>
      <c r="C14137">
        <v>18.3</v>
      </c>
      <c r="D14137">
        <v>-18.3</v>
      </c>
      <c r="E14137">
        <v>4</v>
      </c>
      <c r="F14137" t="s">
        <v>1694</v>
      </c>
      <c r="H14137">
        <v>20786.661</v>
      </c>
      <c r="I14137">
        <v>96403.095000000001</v>
      </c>
      <c r="J14137" t="s">
        <v>1587</v>
      </c>
      <c r="T14137">
        <f t="shared" si="247"/>
        <v>-14.3</v>
      </c>
      <c r="U14137">
        <v>-14.3</v>
      </c>
    </row>
    <row r="14138" spans="1:21" x14ac:dyDescent="0.2">
      <c r="A14138" t="s">
        <v>2442</v>
      </c>
      <c r="B14138" s="10" t="s">
        <v>1713</v>
      </c>
      <c r="C14138">
        <v>22.5</v>
      </c>
      <c r="D14138">
        <v>-22.5</v>
      </c>
      <c r="E14138">
        <v>4.2</v>
      </c>
      <c r="F14138" t="s">
        <v>1874</v>
      </c>
      <c r="H14138">
        <v>20786.661</v>
      </c>
      <c r="I14138">
        <v>96403.095000000001</v>
      </c>
      <c r="J14138" t="s">
        <v>1587</v>
      </c>
      <c r="T14138">
        <f t="shared" si="247"/>
        <v>-18.3</v>
      </c>
      <c r="U14138">
        <v>-18.3</v>
      </c>
    </row>
    <row r="14139" spans="1:21" x14ac:dyDescent="0.2">
      <c r="A14139" t="s">
        <v>2442</v>
      </c>
      <c r="B14139" s="10" t="s">
        <v>1700</v>
      </c>
      <c r="C14139">
        <v>27.6</v>
      </c>
      <c r="D14139">
        <v>-27.6</v>
      </c>
      <c r="E14139">
        <v>5.0999999999999996</v>
      </c>
      <c r="F14139" t="s">
        <v>2273</v>
      </c>
      <c r="H14139">
        <v>20786.661</v>
      </c>
      <c r="I14139">
        <v>96403.095000000001</v>
      </c>
      <c r="J14139" t="s">
        <v>1587</v>
      </c>
      <c r="T14139">
        <f t="shared" si="247"/>
        <v>-22.5</v>
      </c>
      <c r="U14139">
        <v>-22.5</v>
      </c>
    </row>
    <row r="14140" spans="1:21" x14ac:dyDescent="0.2">
      <c r="A14140" t="s">
        <v>2442</v>
      </c>
      <c r="B14140" s="10" t="s">
        <v>1702</v>
      </c>
      <c r="C14140">
        <v>31.7</v>
      </c>
      <c r="D14140">
        <v>-31.7</v>
      </c>
      <c r="E14140">
        <v>4.0999999999999996</v>
      </c>
      <c r="F14140" t="s">
        <v>2361</v>
      </c>
      <c r="H14140">
        <v>20786.661</v>
      </c>
      <c r="I14140">
        <v>96403.095000000001</v>
      </c>
      <c r="J14140" t="s">
        <v>1587</v>
      </c>
      <c r="T14140">
        <f t="shared" si="247"/>
        <v>-27.6</v>
      </c>
      <c r="U14140">
        <v>-27.6</v>
      </c>
    </row>
    <row r="14141" spans="1:21" x14ac:dyDescent="0.2">
      <c r="A14141" t="s">
        <v>2442</v>
      </c>
      <c r="B14141" s="10" t="s">
        <v>1702</v>
      </c>
      <c r="C14141">
        <v>49.3</v>
      </c>
      <c r="D14141">
        <v>-49.3</v>
      </c>
      <c r="E14141">
        <v>17.600000000000001</v>
      </c>
      <c r="F14141" t="s">
        <v>2361</v>
      </c>
      <c r="H14141">
        <v>20786.661</v>
      </c>
      <c r="I14141">
        <v>96403.095000000001</v>
      </c>
      <c r="J14141" t="s">
        <v>1587</v>
      </c>
      <c r="T14141">
        <f t="shared" si="247"/>
        <v>-31.699999999999996</v>
      </c>
      <c r="U14141">
        <v>-31.699999999999996</v>
      </c>
    </row>
    <row r="14142" spans="1:21" x14ac:dyDescent="0.2">
      <c r="A14142" t="s">
        <v>2442</v>
      </c>
      <c r="B14142" s="10" t="s">
        <v>1704</v>
      </c>
      <c r="C14142">
        <v>52.3</v>
      </c>
      <c r="D14142">
        <v>-52.3</v>
      </c>
      <c r="E14142">
        <v>3</v>
      </c>
      <c r="F14142" t="s">
        <v>2362</v>
      </c>
      <c r="H14142">
        <v>20786.661</v>
      </c>
      <c r="I14142">
        <v>96403.095000000001</v>
      </c>
      <c r="J14142" t="s">
        <v>1587</v>
      </c>
      <c r="T14142">
        <f t="shared" si="247"/>
        <v>-49.3</v>
      </c>
      <c r="U14142">
        <v>-49.3</v>
      </c>
    </row>
    <row r="14143" spans="1:21" x14ac:dyDescent="0.2">
      <c r="A14143" t="s">
        <v>2443</v>
      </c>
      <c r="B14143" s="10" t="s">
        <v>1687</v>
      </c>
      <c r="C14143">
        <v>3.2</v>
      </c>
      <c r="D14143">
        <v>1.41</v>
      </c>
      <c r="E14143">
        <v>3.2</v>
      </c>
      <c r="F14143" t="s">
        <v>1688</v>
      </c>
      <c r="H14143">
        <v>20762.281999999999</v>
      </c>
      <c r="I14143">
        <v>96424.986999999994</v>
      </c>
      <c r="J14143" t="s">
        <v>1587</v>
      </c>
      <c r="T14143">
        <f t="shared" si="247"/>
        <v>4.6100000000000003</v>
      </c>
      <c r="U14143">
        <v>4.6100000000000003</v>
      </c>
    </row>
    <row r="14144" spans="1:21" x14ac:dyDescent="0.2">
      <c r="A14144" t="s">
        <v>2443</v>
      </c>
      <c r="B14144" s="10" t="s">
        <v>1689</v>
      </c>
      <c r="C14144">
        <v>10.1</v>
      </c>
      <c r="D14144">
        <v>-10.1</v>
      </c>
      <c r="E14144">
        <v>6.9</v>
      </c>
      <c r="F14144" t="s">
        <v>1690</v>
      </c>
      <c r="H14144">
        <v>20762.281999999999</v>
      </c>
      <c r="I14144">
        <v>96424.986999999994</v>
      </c>
      <c r="J14144" t="s">
        <v>1587</v>
      </c>
      <c r="T14144">
        <f t="shared" si="247"/>
        <v>-3.1999999999999993</v>
      </c>
      <c r="U14144">
        <v>-3.1999999999999993</v>
      </c>
    </row>
    <row r="14145" spans="1:21" x14ac:dyDescent="0.2">
      <c r="A14145" t="s">
        <v>2443</v>
      </c>
      <c r="B14145" s="10" t="s">
        <v>1711</v>
      </c>
      <c r="C14145">
        <v>17</v>
      </c>
      <c r="D14145">
        <v>-17</v>
      </c>
      <c r="E14145">
        <v>6.9</v>
      </c>
      <c r="F14145" t="s">
        <v>1870</v>
      </c>
      <c r="H14145">
        <v>20762.281999999999</v>
      </c>
      <c r="I14145">
        <v>96424.986999999994</v>
      </c>
      <c r="J14145" t="s">
        <v>1587</v>
      </c>
      <c r="T14145">
        <f t="shared" si="247"/>
        <v>-10.1</v>
      </c>
      <c r="U14145">
        <v>-10.1</v>
      </c>
    </row>
    <row r="14146" spans="1:21" x14ac:dyDescent="0.2">
      <c r="A14146" t="s">
        <v>2443</v>
      </c>
      <c r="B14146" s="10" t="s">
        <v>1693</v>
      </c>
      <c r="C14146">
        <v>22</v>
      </c>
      <c r="D14146">
        <v>-22</v>
      </c>
      <c r="E14146">
        <v>5</v>
      </c>
      <c r="F14146" t="s">
        <v>1694</v>
      </c>
      <c r="H14146">
        <v>20762.281999999999</v>
      </c>
      <c r="I14146">
        <v>96424.986999999994</v>
      </c>
      <c r="J14146" t="s">
        <v>1587</v>
      </c>
      <c r="T14146">
        <f t="shared" ref="T14146:T14209" si="248">D14146+E14146</f>
        <v>-17</v>
      </c>
      <c r="U14146">
        <v>-17</v>
      </c>
    </row>
    <row r="14147" spans="1:21" x14ac:dyDescent="0.2">
      <c r="A14147" t="s">
        <v>2443</v>
      </c>
      <c r="B14147" s="10" t="s">
        <v>1713</v>
      </c>
      <c r="C14147">
        <v>25</v>
      </c>
      <c r="D14147">
        <v>-25</v>
      </c>
      <c r="E14147">
        <v>3</v>
      </c>
      <c r="F14147" t="s">
        <v>1874</v>
      </c>
      <c r="H14147">
        <v>20762.281999999999</v>
      </c>
      <c r="I14147">
        <v>96424.986999999994</v>
      </c>
      <c r="J14147" t="s">
        <v>1587</v>
      </c>
      <c r="T14147">
        <f t="shared" si="248"/>
        <v>-22</v>
      </c>
      <c r="U14147">
        <v>-22</v>
      </c>
    </row>
    <row r="14148" spans="1:21" x14ac:dyDescent="0.2">
      <c r="A14148" t="s">
        <v>2443</v>
      </c>
      <c r="B14148" s="10" t="s">
        <v>1700</v>
      </c>
      <c r="C14148">
        <v>30</v>
      </c>
      <c r="D14148">
        <v>-30</v>
      </c>
      <c r="E14148">
        <v>5</v>
      </c>
      <c r="F14148" t="s">
        <v>2273</v>
      </c>
      <c r="H14148">
        <v>20762.281999999999</v>
      </c>
      <c r="I14148">
        <v>96424.986999999994</v>
      </c>
      <c r="J14148" t="s">
        <v>1587</v>
      </c>
      <c r="T14148">
        <f t="shared" si="248"/>
        <v>-25</v>
      </c>
      <c r="U14148">
        <v>-25</v>
      </c>
    </row>
    <row r="14149" spans="1:21" x14ac:dyDescent="0.2">
      <c r="A14149" t="s">
        <v>2443</v>
      </c>
      <c r="B14149" s="10" t="s">
        <v>1702</v>
      </c>
      <c r="C14149">
        <v>37</v>
      </c>
      <c r="D14149">
        <v>-37</v>
      </c>
      <c r="E14149">
        <v>7</v>
      </c>
      <c r="F14149" t="s">
        <v>2361</v>
      </c>
      <c r="H14149">
        <v>20762.281999999999</v>
      </c>
      <c r="I14149">
        <v>96424.986999999994</v>
      </c>
      <c r="J14149" t="s">
        <v>1587</v>
      </c>
      <c r="T14149">
        <f t="shared" si="248"/>
        <v>-30</v>
      </c>
      <c r="U14149">
        <v>-30</v>
      </c>
    </row>
    <row r="14150" spans="1:21" x14ac:dyDescent="0.2">
      <c r="A14150" t="s">
        <v>2443</v>
      </c>
      <c r="B14150" s="10" t="s">
        <v>1702</v>
      </c>
      <c r="C14150">
        <v>48</v>
      </c>
      <c r="D14150">
        <v>-48</v>
      </c>
      <c r="E14150">
        <v>11</v>
      </c>
      <c r="F14150" t="s">
        <v>2361</v>
      </c>
      <c r="H14150">
        <v>20762.281999999999</v>
      </c>
      <c r="I14150">
        <v>96424.986999999994</v>
      </c>
      <c r="J14150" t="s">
        <v>1587</v>
      </c>
      <c r="T14150">
        <f t="shared" si="248"/>
        <v>-37</v>
      </c>
      <c r="U14150">
        <v>-37</v>
      </c>
    </row>
    <row r="14151" spans="1:21" x14ac:dyDescent="0.2">
      <c r="A14151" t="s">
        <v>2443</v>
      </c>
      <c r="B14151" s="10" t="s">
        <v>1704</v>
      </c>
      <c r="C14151">
        <v>51</v>
      </c>
      <c r="D14151">
        <v>-51</v>
      </c>
      <c r="E14151">
        <v>3</v>
      </c>
      <c r="F14151" t="s">
        <v>2362</v>
      </c>
      <c r="H14151">
        <v>20762.281999999999</v>
      </c>
      <c r="I14151">
        <v>96424.986999999994</v>
      </c>
      <c r="J14151" t="s">
        <v>1587</v>
      </c>
      <c r="T14151">
        <f t="shared" si="248"/>
        <v>-48</v>
      </c>
      <c r="U14151">
        <v>-48</v>
      </c>
    </row>
    <row r="14152" spans="1:21" x14ac:dyDescent="0.2">
      <c r="A14152" t="s">
        <v>2443</v>
      </c>
      <c r="B14152" s="10" t="s">
        <v>1709</v>
      </c>
      <c r="C14152">
        <v>54.2</v>
      </c>
      <c r="D14152">
        <v>-54.2</v>
      </c>
      <c r="E14152">
        <v>3.2</v>
      </c>
      <c r="F14152" t="s">
        <v>2277</v>
      </c>
      <c r="H14152">
        <v>20762.281999999999</v>
      </c>
      <c r="I14152">
        <v>96424.986999999994</v>
      </c>
      <c r="J14152" t="s">
        <v>1587</v>
      </c>
      <c r="T14152">
        <f t="shared" si="248"/>
        <v>-51</v>
      </c>
      <c r="U14152">
        <v>-51</v>
      </c>
    </row>
    <row r="14153" spans="1:21" x14ac:dyDescent="0.2">
      <c r="A14153" t="s">
        <v>2444</v>
      </c>
      <c r="B14153" s="10" t="s">
        <v>1687</v>
      </c>
      <c r="C14153">
        <v>3.1</v>
      </c>
      <c r="D14153">
        <v>1.36</v>
      </c>
      <c r="E14153">
        <v>3.1</v>
      </c>
      <c r="F14153" t="s">
        <v>1688</v>
      </c>
      <c r="H14153">
        <v>20749.728999999999</v>
      </c>
      <c r="I14153">
        <v>96436.346000000005</v>
      </c>
      <c r="J14153" t="s">
        <v>1587</v>
      </c>
      <c r="T14153">
        <f t="shared" si="248"/>
        <v>4.46</v>
      </c>
      <c r="U14153">
        <v>4.46</v>
      </c>
    </row>
    <row r="14154" spans="1:21" x14ac:dyDescent="0.2">
      <c r="A14154" t="s">
        <v>2444</v>
      </c>
      <c r="B14154" s="10" t="s">
        <v>1689</v>
      </c>
      <c r="C14154">
        <v>9.1</v>
      </c>
      <c r="D14154">
        <v>-9.1</v>
      </c>
      <c r="E14154">
        <v>6</v>
      </c>
      <c r="F14154" t="s">
        <v>1690</v>
      </c>
      <c r="H14154">
        <v>20749.728999999999</v>
      </c>
      <c r="I14154">
        <v>96436.346000000005</v>
      </c>
      <c r="J14154" t="s">
        <v>1587</v>
      </c>
      <c r="T14154">
        <f t="shared" si="248"/>
        <v>-3.0999999999999996</v>
      </c>
      <c r="U14154">
        <v>-3.0999999999999996</v>
      </c>
    </row>
    <row r="14155" spans="1:21" x14ac:dyDescent="0.2">
      <c r="A14155" t="s">
        <v>2444</v>
      </c>
      <c r="B14155" s="10" t="s">
        <v>1711</v>
      </c>
      <c r="C14155">
        <v>17.8</v>
      </c>
      <c r="D14155">
        <v>-17.8</v>
      </c>
      <c r="E14155">
        <v>8.6999999999999993</v>
      </c>
      <c r="F14155" t="s">
        <v>1870</v>
      </c>
      <c r="H14155">
        <v>20749.728999999999</v>
      </c>
      <c r="I14155">
        <v>96436.346000000005</v>
      </c>
      <c r="J14155" t="s">
        <v>1587</v>
      </c>
      <c r="T14155">
        <f t="shared" si="248"/>
        <v>-9.1000000000000014</v>
      </c>
      <c r="U14155">
        <v>-9.1000000000000014</v>
      </c>
    </row>
    <row r="14156" spans="1:21" x14ac:dyDescent="0.2">
      <c r="A14156" t="s">
        <v>2444</v>
      </c>
      <c r="B14156" s="10" t="s">
        <v>1693</v>
      </c>
      <c r="C14156">
        <v>20.8</v>
      </c>
      <c r="D14156">
        <v>-20.8</v>
      </c>
      <c r="E14156">
        <v>3</v>
      </c>
      <c r="F14156" t="s">
        <v>1694</v>
      </c>
      <c r="H14156">
        <v>20749.728999999999</v>
      </c>
      <c r="I14156">
        <v>96436.346000000005</v>
      </c>
      <c r="J14156" t="s">
        <v>1587</v>
      </c>
      <c r="T14156">
        <f t="shared" si="248"/>
        <v>-17.8</v>
      </c>
      <c r="U14156">
        <v>-17.8</v>
      </c>
    </row>
    <row r="14157" spans="1:21" x14ac:dyDescent="0.2">
      <c r="A14157" t="s">
        <v>2444</v>
      </c>
      <c r="B14157" s="10" t="s">
        <v>1713</v>
      </c>
      <c r="C14157">
        <v>24.1</v>
      </c>
      <c r="D14157">
        <v>-24.1</v>
      </c>
      <c r="E14157">
        <v>3.3</v>
      </c>
      <c r="F14157" t="s">
        <v>1874</v>
      </c>
      <c r="H14157">
        <v>20749.728999999999</v>
      </c>
      <c r="I14157">
        <v>96436.346000000005</v>
      </c>
      <c r="J14157" t="s">
        <v>1587</v>
      </c>
      <c r="T14157">
        <f t="shared" si="248"/>
        <v>-20.8</v>
      </c>
      <c r="U14157">
        <v>-20.8</v>
      </c>
    </row>
    <row r="14158" spans="1:21" x14ac:dyDescent="0.2">
      <c r="A14158" t="s">
        <v>2444</v>
      </c>
      <c r="B14158" s="10" t="s">
        <v>1700</v>
      </c>
      <c r="C14158">
        <v>29.5</v>
      </c>
      <c r="D14158">
        <v>-29.5</v>
      </c>
      <c r="E14158">
        <v>5.4</v>
      </c>
      <c r="F14158" t="s">
        <v>2273</v>
      </c>
      <c r="H14158">
        <v>20749.728999999999</v>
      </c>
      <c r="I14158">
        <v>96436.346000000005</v>
      </c>
      <c r="J14158" t="s">
        <v>1587</v>
      </c>
      <c r="T14158">
        <f t="shared" si="248"/>
        <v>-24.1</v>
      </c>
      <c r="U14158">
        <v>-24.1</v>
      </c>
    </row>
    <row r="14159" spans="1:21" x14ac:dyDescent="0.2">
      <c r="A14159" t="s">
        <v>2444</v>
      </c>
      <c r="B14159" s="10" t="s">
        <v>1702</v>
      </c>
      <c r="C14159">
        <v>42</v>
      </c>
      <c r="D14159">
        <v>-42</v>
      </c>
      <c r="E14159">
        <v>12.5</v>
      </c>
      <c r="F14159" t="s">
        <v>2361</v>
      </c>
      <c r="H14159">
        <v>20749.728999999999</v>
      </c>
      <c r="I14159">
        <v>96436.346000000005</v>
      </c>
      <c r="J14159" t="s">
        <v>1587</v>
      </c>
      <c r="T14159">
        <f t="shared" si="248"/>
        <v>-29.5</v>
      </c>
      <c r="U14159">
        <v>-29.5</v>
      </c>
    </row>
    <row r="14160" spans="1:21" x14ac:dyDescent="0.2">
      <c r="A14160" t="s">
        <v>2444</v>
      </c>
      <c r="B14160" s="10" t="s">
        <v>1702</v>
      </c>
      <c r="C14160">
        <v>50</v>
      </c>
      <c r="D14160">
        <v>-50</v>
      </c>
      <c r="E14160">
        <v>8</v>
      </c>
      <c r="F14160" t="s">
        <v>2361</v>
      </c>
      <c r="H14160">
        <v>20749.728999999999</v>
      </c>
      <c r="I14160">
        <v>96436.346000000005</v>
      </c>
      <c r="J14160" t="s">
        <v>1587</v>
      </c>
      <c r="T14160">
        <f t="shared" si="248"/>
        <v>-42</v>
      </c>
      <c r="U14160">
        <v>-42</v>
      </c>
    </row>
    <row r="14161" spans="1:21" x14ac:dyDescent="0.2">
      <c r="A14161" t="s">
        <v>2444</v>
      </c>
      <c r="B14161" s="10" t="s">
        <v>1704</v>
      </c>
      <c r="C14161">
        <v>52.5</v>
      </c>
      <c r="D14161">
        <v>-52.5</v>
      </c>
      <c r="E14161">
        <v>2.5</v>
      </c>
      <c r="F14161" t="s">
        <v>2362</v>
      </c>
      <c r="H14161">
        <v>20749.728999999999</v>
      </c>
      <c r="I14161">
        <v>96436.346000000005</v>
      </c>
      <c r="J14161" t="s">
        <v>1587</v>
      </c>
      <c r="T14161">
        <f t="shared" si="248"/>
        <v>-50</v>
      </c>
      <c r="U14161">
        <v>-50</v>
      </c>
    </row>
    <row r="14162" spans="1:21" x14ac:dyDescent="0.2">
      <c r="A14162" t="s">
        <v>2444</v>
      </c>
      <c r="B14162" s="10" t="s">
        <v>1709</v>
      </c>
      <c r="C14162">
        <v>55</v>
      </c>
      <c r="D14162">
        <v>-55</v>
      </c>
      <c r="E14162">
        <v>2.5</v>
      </c>
      <c r="F14162" t="s">
        <v>2277</v>
      </c>
      <c r="H14162">
        <v>20749.728999999999</v>
      </c>
      <c r="I14162">
        <v>96436.346000000005</v>
      </c>
      <c r="J14162" t="s">
        <v>1587</v>
      </c>
      <c r="T14162">
        <f t="shared" si="248"/>
        <v>-52.5</v>
      </c>
      <c r="U14162">
        <v>-52.5</v>
      </c>
    </row>
    <row r="14163" spans="1:21" x14ac:dyDescent="0.2">
      <c r="A14163" t="s">
        <v>2445</v>
      </c>
      <c r="B14163" s="10" t="s">
        <v>1687</v>
      </c>
      <c r="C14163">
        <v>4.0999999999999996</v>
      </c>
      <c r="D14163">
        <v>0.42</v>
      </c>
      <c r="E14163">
        <v>4.0999999999999996</v>
      </c>
      <c r="F14163" t="s">
        <v>1688</v>
      </c>
      <c r="H14163">
        <v>20720.659</v>
      </c>
      <c r="I14163">
        <v>96419.392999999996</v>
      </c>
      <c r="J14163" t="s">
        <v>1587</v>
      </c>
      <c r="T14163">
        <f t="shared" si="248"/>
        <v>4.5199999999999996</v>
      </c>
      <c r="U14163">
        <v>4.5199999999999996</v>
      </c>
    </row>
    <row r="14164" spans="1:21" x14ac:dyDescent="0.2">
      <c r="A14164" t="s">
        <v>2445</v>
      </c>
      <c r="B14164" s="10" t="s">
        <v>1689</v>
      </c>
      <c r="C14164">
        <v>9.3000000000000007</v>
      </c>
      <c r="D14164">
        <v>-9.3000000000000007</v>
      </c>
      <c r="E14164">
        <v>5.2</v>
      </c>
      <c r="F14164" t="s">
        <v>1690</v>
      </c>
      <c r="H14164">
        <v>20720.659</v>
      </c>
      <c r="I14164">
        <v>96419.392999999996</v>
      </c>
      <c r="J14164" t="s">
        <v>1587</v>
      </c>
      <c r="T14164">
        <f t="shared" si="248"/>
        <v>-4.1000000000000005</v>
      </c>
      <c r="U14164">
        <v>-4.1000000000000005</v>
      </c>
    </row>
    <row r="14165" spans="1:21" x14ac:dyDescent="0.2">
      <c r="A14165" t="s">
        <v>2445</v>
      </c>
      <c r="B14165" s="10" t="s">
        <v>1693</v>
      </c>
      <c r="C14165">
        <v>18.399999999999999</v>
      </c>
      <c r="D14165">
        <v>-18.399999999999999</v>
      </c>
      <c r="E14165">
        <v>9.1</v>
      </c>
      <c r="F14165" t="s">
        <v>1694</v>
      </c>
      <c r="H14165">
        <v>20720.659</v>
      </c>
      <c r="I14165">
        <v>96419.392999999996</v>
      </c>
      <c r="J14165" t="s">
        <v>1587</v>
      </c>
      <c r="T14165">
        <f t="shared" si="248"/>
        <v>-9.2999999999999989</v>
      </c>
      <c r="U14165">
        <v>-9.2999999999999989</v>
      </c>
    </row>
    <row r="14166" spans="1:21" x14ac:dyDescent="0.2">
      <c r="A14166" t="s">
        <v>2445</v>
      </c>
      <c r="B14166" s="10" t="s">
        <v>1713</v>
      </c>
      <c r="C14166">
        <v>28.4</v>
      </c>
      <c r="D14166">
        <v>-28.4</v>
      </c>
      <c r="E14166">
        <v>10</v>
      </c>
      <c r="F14166" t="s">
        <v>1874</v>
      </c>
      <c r="H14166">
        <v>20720.659</v>
      </c>
      <c r="I14166">
        <v>96419.392999999996</v>
      </c>
      <c r="J14166" t="s">
        <v>1587</v>
      </c>
      <c r="T14166">
        <f t="shared" si="248"/>
        <v>-18.399999999999999</v>
      </c>
      <c r="U14166">
        <v>-18.399999999999999</v>
      </c>
    </row>
    <row r="14167" spans="1:21" x14ac:dyDescent="0.2">
      <c r="A14167" t="s">
        <v>2445</v>
      </c>
      <c r="B14167" s="10" t="s">
        <v>1700</v>
      </c>
      <c r="C14167">
        <v>33.299999999999997</v>
      </c>
      <c r="D14167">
        <v>-33.299999999999997</v>
      </c>
      <c r="E14167">
        <v>4.9000000000000004</v>
      </c>
      <c r="F14167" t="s">
        <v>2273</v>
      </c>
      <c r="H14167">
        <v>20720.659</v>
      </c>
      <c r="I14167">
        <v>96419.392999999996</v>
      </c>
      <c r="J14167" t="s">
        <v>1587</v>
      </c>
      <c r="T14167">
        <f t="shared" si="248"/>
        <v>-28.4</v>
      </c>
      <c r="U14167">
        <v>-28.4</v>
      </c>
    </row>
    <row r="14168" spans="1:21" x14ac:dyDescent="0.2">
      <c r="A14168" t="s">
        <v>2445</v>
      </c>
      <c r="B14168" s="10" t="s">
        <v>1702</v>
      </c>
      <c r="C14168">
        <v>48.3</v>
      </c>
      <c r="D14168">
        <v>-48.3</v>
      </c>
      <c r="E14168">
        <v>15</v>
      </c>
      <c r="F14168" t="s">
        <v>2361</v>
      </c>
      <c r="H14168">
        <v>20720.659</v>
      </c>
      <c r="I14168">
        <v>96419.392999999996</v>
      </c>
      <c r="J14168" t="s">
        <v>1587</v>
      </c>
      <c r="T14168">
        <f t="shared" si="248"/>
        <v>-33.299999999999997</v>
      </c>
      <c r="U14168">
        <v>-33.299999999999997</v>
      </c>
    </row>
    <row r="14169" spans="1:21" x14ac:dyDescent="0.2">
      <c r="A14169" t="s">
        <v>2445</v>
      </c>
      <c r="B14169" s="10" t="s">
        <v>1702</v>
      </c>
      <c r="C14169">
        <v>56.1</v>
      </c>
      <c r="D14169">
        <v>-56.1</v>
      </c>
      <c r="E14169">
        <v>7.8</v>
      </c>
      <c r="F14169" t="s">
        <v>2361</v>
      </c>
      <c r="H14169">
        <v>20720.659</v>
      </c>
      <c r="I14169">
        <v>96419.392999999996</v>
      </c>
      <c r="J14169" t="s">
        <v>1587</v>
      </c>
      <c r="T14169">
        <f t="shared" si="248"/>
        <v>-48.300000000000004</v>
      </c>
      <c r="U14169">
        <v>-48.300000000000004</v>
      </c>
    </row>
    <row r="14170" spans="1:21" x14ac:dyDescent="0.2">
      <c r="A14170" t="s">
        <v>2445</v>
      </c>
      <c r="B14170" s="10" t="s">
        <v>1704</v>
      </c>
      <c r="C14170">
        <v>56.8</v>
      </c>
      <c r="D14170">
        <v>-56.8</v>
      </c>
      <c r="E14170">
        <v>0.7</v>
      </c>
      <c r="F14170" t="s">
        <v>2362</v>
      </c>
      <c r="H14170">
        <v>20720.659</v>
      </c>
      <c r="I14170">
        <v>96419.392999999996</v>
      </c>
      <c r="J14170" t="s">
        <v>1587</v>
      </c>
      <c r="T14170">
        <f t="shared" si="248"/>
        <v>-56.099999999999994</v>
      </c>
      <c r="U14170">
        <v>-56.099999999999994</v>
      </c>
    </row>
    <row r="14171" spans="1:21" x14ac:dyDescent="0.2">
      <c r="A14171" t="s">
        <v>2445</v>
      </c>
      <c r="B14171" s="10" t="s">
        <v>1709</v>
      </c>
      <c r="C14171">
        <v>60.5</v>
      </c>
      <c r="D14171">
        <v>-60.5</v>
      </c>
      <c r="E14171">
        <v>3.7</v>
      </c>
      <c r="F14171" t="s">
        <v>2277</v>
      </c>
      <c r="H14171">
        <v>20720.659</v>
      </c>
      <c r="I14171">
        <v>96419.392999999996</v>
      </c>
      <c r="J14171" t="s">
        <v>1587</v>
      </c>
      <c r="T14171">
        <f t="shared" si="248"/>
        <v>-56.8</v>
      </c>
      <c r="U14171">
        <v>-56.8</v>
      </c>
    </row>
    <row r="14172" spans="1:21" x14ac:dyDescent="0.2">
      <c r="A14172" t="s">
        <v>2431</v>
      </c>
      <c r="B14172" s="10" t="s">
        <v>1687</v>
      </c>
      <c r="C14172">
        <v>4.0999999999999996</v>
      </c>
      <c r="D14172">
        <v>0.46</v>
      </c>
      <c r="E14172">
        <v>4.0999999999999996</v>
      </c>
      <c r="F14172" t="s">
        <v>1688</v>
      </c>
      <c r="H14172">
        <v>20713.339</v>
      </c>
      <c r="I14172">
        <v>96381.92</v>
      </c>
      <c r="J14172" t="s">
        <v>1587</v>
      </c>
      <c r="T14172">
        <f t="shared" si="248"/>
        <v>4.5599999999999996</v>
      </c>
      <c r="U14172">
        <v>4.5599999999999996</v>
      </c>
    </row>
    <row r="14173" spans="1:21" x14ac:dyDescent="0.2">
      <c r="A14173" t="s">
        <v>2431</v>
      </c>
      <c r="B14173" s="10" t="s">
        <v>1689</v>
      </c>
      <c r="C14173">
        <v>9.3000000000000007</v>
      </c>
      <c r="D14173">
        <v>-9.3000000000000007</v>
      </c>
      <c r="E14173">
        <v>5.2</v>
      </c>
      <c r="F14173" t="s">
        <v>1690</v>
      </c>
      <c r="H14173">
        <v>20713.339</v>
      </c>
      <c r="I14173">
        <v>96381.92</v>
      </c>
      <c r="J14173" t="s">
        <v>1587</v>
      </c>
      <c r="T14173">
        <f t="shared" si="248"/>
        <v>-4.1000000000000005</v>
      </c>
      <c r="U14173">
        <v>-4.1000000000000005</v>
      </c>
    </row>
    <row r="14174" spans="1:21" x14ac:dyDescent="0.2">
      <c r="A14174" t="s">
        <v>2431</v>
      </c>
      <c r="B14174" s="10" t="s">
        <v>1711</v>
      </c>
      <c r="C14174">
        <v>15</v>
      </c>
      <c r="D14174">
        <v>-15</v>
      </c>
      <c r="E14174">
        <v>5.7</v>
      </c>
      <c r="F14174" t="s">
        <v>1870</v>
      </c>
      <c r="H14174">
        <v>20713.339</v>
      </c>
      <c r="I14174">
        <v>96381.92</v>
      </c>
      <c r="J14174" t="s">
        <v>1587</v>
      </c>
      <c r="T14174">
        <f t="shared" si="248"/>
        <v>-9.3000000000000007</v>
      </c>
      <c r="U14174">
        <v>-9.3000000000000007</v>
      </c>
    </row>
    <row r="14175" spans="1:21" x14ac:dyDescent="0.2">
      <c r="A14175" t="s">
        <v>2431</v>
      </c>
      <c r="B14175" s="10" t="s">
        <v>1693</v>
      </c>
      <c r="C14175">
        <v>17.8</v>
      </c>
      <c r="D14175">
        <v>-17.8</v>
      </c>
      <c r="E14175">
        <v>2.8</v>
      </c>
      <c r="F14175" t="s">
        <v>1694</v>
      </c>
      <c r="H14175">
        <v>20713.339</v>
      </c>
      <c r="I14175">
        <v>96381.92</v>
      </c>
      <c r="J14175" t="s">
        <v>1587</v>
      </c>
      <c r="T14175">
        <f t="shared" si="248"/>
        <v>-15</v>
      </c>
      <c r="U14175">
        <v>-15</v>
      </c>
    </row>
    <row r="14176" spans="1:21" x14ac:dyDescent="0.2">
      <c r="A14176" t="s">
        <v>2431</v>
      </c>
      <c r="B14176" s="10" t="s">
        <v>1713</v>
      </c>
      <c r="C14176">
        <v>21.7</v>
      </c>
      <c r="D14176">
        <v>-21.7</v>
      </c>
      <c r="E14176">
        <v>3.9</v>
      </c>
      <c r="F14176" t="s">
        <v>1874</v>
      </c>
      <c r="H14176">
        <v>20713.339</v>
      </c>
      <c r="I14176">
        <v>96381.92</v>
      </c>
      <c r="J14176" t="s">
        <v>1587</v>
      </c>
      <c r="T14176">
        <f t="shared" si="248"/>
        <v>-17.8</v>
      </c>
      <c r="U14176">
        <v>-17.8</v>
      </c>
    </row>
    <row r="14177" spans="1:21" x14ac:dyDescent="0.2">
      <c r="A14177" t="s">
        <v>2431</v>
      </c>
      <c r="B14177" s="10" t="s">
        <v>1700</v>
      </c>
      <c r="C14177">
        <v>29.6</v>
      </c>
      <c r="D14177">
        <v>-29.6</v>
      </c>
      <c r="E14177">
        <v>7.9</v>
      </c>
      <c r="F14177" t="s">
        <v>2273</v>
      </c>
      <c r="H14177">
        <v>20713.339</v>
      </c>
      <c r="I14177">
        <v>96381.92</v>
      </c>
      <c r="J14177" t="s">
        <v>1587</v>
      </c>
      <c r="T14177">
        <f t="shared" si="248"/>
        <v>-21.700000000000003</v>
      </c>
      <c r="U14177">
        <v>-21.700000000000003</v>
      </c>
    </row>
    <row r="14178" spans="1:21" x14ac:dyDescent="0.2">
      <c r="A14178" t="s">
        <v>2431</v>
      </c>
      <c r="B14178" s="10" t="s">
        <v>1702</v>
      </c>
      <c r="C14178">
        <v>40.6</v>
      </c>
      <c r="D14178">
        <v>-40.6</v>
      </c>
      <c r="E14178">
        <v>11</v>
      </c>
      <c r="F14178" t="s">
        <v>2361</v>
      </c>
      <c r="H14178">
        <v>20713.339</v>
      </c>
      <c r="I14178">
        <v>96381.92</v>
      </c>
      <c r="J14178" t="s">
        <v>1587</v>
      </c>
      <c r="T14178">
        <f t="shared" si="248"/>
        <v>-29.6</v>
      </c>
      <c r="U14178">
        <v>-29.6</v>
      </c>
    </row>
    <row r="14179" spans="1:21" x14ac:dyDescent="0.2">
      <c r="A14179" t="s">
        <v>2431</v>
      </c>
      <c r="B14179" s="10" t="s">
        <v>1702</v>
      </c>
      <c r="C14179">
        <v>52.1</v>
      </c>
      <c r="D14179">
        <v>-52.1</v>
      </c>
      <c r="E14179">
        <v>11.5</v>
      </c>
      <c r="F14179" t="s">
        <v>2361</v>
      </c>
      <c r="H14179">
        <v>20713.339</v>
      </c>
      <c r="I14179">
        <v>96381.92</v>
      </c>
      <c r="J14179" t="s">
        <v>1587</v>
      </c>
      <c r="T14179">
        <f t="shared" si="248"/>
        <v>-40.6</v>
      </c>
      <c r="U14179">
        <v>-40.6</v>
      </c>
    </row>
    <row r="14180" spans="1:21" x14ac:dyDescent="0.2">
      <c r="A14180" t="s">
        <v>2431</v>
      </c>
      <c r="B14180" s="10" t="s">
        <v>1704</v>
      </c>
      <c r="C14180">
        <v>53.1</v>
      </c>
      <c r="D14180">
        <v>-53.1</v>
      </c>
      <c r="E14180">
        <v>1</v>
      </c>
      <c r="F14180" t="s">
        <v>2362</v>
      </c>
      <c r="H14180">
        <v>20713.339</v>
      </c>
      <c r="I14180">
        <v>96381.92</v>
      </c>
      <c r="J14180" t="s">
        <v>1587</v>
      </c>
      <c r="T14180">
        <f t="shared" si="248"/>
        <v>-52.1</v>
      </c>
      <c r="U14180">
        <v>-52.1</v>
      </c>
    </row>
    <row r="14181" spans="1:21" x14ac:dyDescent="0.2">
      <c r="A14181" t="s">
        <v>2431</v>
      </c>
      <c r="B14181" s="10" t="s">
        <v>1709</v>
      </c>
      <c r="C14181">
        <v>57.1</v>
      </c>
      <c r="D14181">
        <v>-57.1</v>
      </c>
      <c r="E14181">
        <v>4</v>
      </c>
      <c r="F14181" t="s">
        <v>2277</v>
      </c>
      <c r="H14181">
        <v>20713.339</v>
      </c>
      <c r="I14181">
        <v>96381.92</v>
      </c>
      <c r="J14181" t="s">
        <v>1587</v>
      </c>
      <c r="T14181">
        <f t="shared" si="248"/>
        <v>-53.1</v>
      </c>
      <c r="U14181">
        <v>-53.1</v>
      </c>
    </row>
    <row r="14182" spans="1:21" x14ac:dyDescent="0.2">
      <c r="A14182" t="s">
        <v>2432</v>
      </c>
      <c r="B14182" s="10" t="s">
        <v>1687</v>
      </c>
      <c r="C14182">
        <v>3.8</v>
      </c>
      <c r="D14182">
        <v>0.75</v>
      </c>
      <c r="E14182">
        <v>3.8</v>
      </c>
      <c r="F14182" t="s">
        <v>1688</v>
      </c>
      <c r="H14182">
        <v>20705.275000000001</v>
      </c>
      <c r="I14182">
        <v>96345.167000000001</v>
      </c>
      <c r="J14182" t="s">
        <v>1587</v>
      </c>
      <c r="T14182">
        <f t="shared" si="248"/>
        <v>4.55</v>
      </c>
      <c r="U14182">
        <v>4.55</v>
      </c>
    </row>
    <row r="14183" spans="1:21" x14ac:dyDescent="0.2">
      <c r="A14183" t="s">
        <v>2432</v>
      </c>
      <c r="B14183" s="10" t="s">
        <v>1689</v>
      </c>
      <c r="C14183">
        <v>10.1</v>
      </c>
      <c r="D14183">
        <v>-10.1</v>
      </c>
      <c r="E14183">
        <v>6.3</v>
      </c>
      <c r="F14183" t="s">
        <v>1690</v>
      </c>
      <c r="H14183">
        <v>20705.275000000001</v>
      </c>
      <c r="I14183">
        <v>96345.167000000001</v>
      </c>
      <c r="J14183" t="s">
        <v>1587</v>
      </c>
      <c r="T14183">
        <f t="shared" si="248"/>
        <v>-3.8</v>
      </c>
      <c r="U14183">
        <v>-3.8</v>
      </c>
    </row>
    <row r="14184" spans="1:21" x14ac:dyDescent="0.2">
      <c r="A14184" t="s">
        <v>2432</v>
      </c>
      <c r="B14184" s="10" t="s">
        <v>1711</v>
      </c>
      <c r="C14184">
        <v>14.8</v>
      </c>
      <c r="D14184">
        <v>-14.8</v>
      </c>
      <c r="E14184">
        <v>4.7</v>
      </c>
      <c r="F14184" t="s">
        <v>1870</v>
      </c>
      <c r="H14184">
        <v>20705.275000000001</v>
      </c>
      <c r="I14184">
        <v>96345.167000000001</v>
      </c>
      <c r="J14184" t="s">
        <v>1587</v>
      </c>
      <c r="T14184">
        <f t="shared" si="248"/>
        <v>-10.100000000000001</v>
      </c>
      <c r="U14184">
        <v>-10.100000000000001</v>
      </c>
    </row>
    <row r="14185" spans="1:21" x14ac:dyDescent="0.2">
      <c r="A14185" t="s">
        <v>2432</v>
      </c>
      <c r="B14185" s="10" t="s">
        <v>1693</v>
      </c>
      <c r="C14185">
        <v>18.899999999999999</v>
      </c>
      <c r="D14185">
        <v>-18.899999999999999</v>
      </c>
      <c r="E14185">
        <v>4.0999999999999996</v>
      </c>
      <c r="F14185" t="s">
        <v>1694</v>
      </c>
      <c r="H14185">
        <v>20705.275000000001</v>
      </c>
      <c r="I14185">
        <v>96345.167000000001</v>
      </c>
      <c r="J14185" t="s">
        <v>1587</v>
      </c>
      <c r="T14185">
        <f t="shared" si="248"/>
        <v>-14.799999999999999</v>
      </c>
      <c r="U14185">
        <v>-14.799999999999999</v>
      </c>
    </row>
    <row r="14186" spans="1:21" x14ac:dyDescent="0.2">
      <c r="A14186" t="s">
        <v>2432</v>
      </c>
      <c r="B14186" s="10" t="s">
        <v>1713</v>
      </c>
      <c r="C14186">
        <v>24.5</v>
      </c>
      <c r="D14186">
        <v>-24.5</v>
      </c>
      <c r="E14186">
        <v>5.6</v>
      </c>
      <c r="F14186" t="s">
        <v>1874</v>
      </c>
      <c r="H14186">
        <v>20705.275000000001</v>
      </c>
      <c r="I14186">
        <v>96345.167000000001</v>
      </c>
      <c r="J14186" t="s">
        <v>1587</v>
      </c>
      <c r="T14186">
        <f t="shared" si="248"/>
        <v>-18.899999999999999</v>
      </c>
      <c r="U14186">
        <v>-18.899999999999999</v>
      </c>
    </row>
    <row r="14187" spans="1:21" x14ac:dyDescent="0.2">
      <c r="A14187" t="s">
        <v>2432</v>
      </c>
      <c r="B14187" s="10" t="s">
        <v>1700</v>
      </c>
      <c r="C14187">
        <v>29.3</v>
      </c>
      <c r="D14187">
        <v>-29.3</v>
      </c>
      <c r="E14187">
        <v>4.8</v>
      </c>
      <c r="F14187" t="s">
        <v>2273</v>
      </c>
      <c r="H14187">
        <v>20705.275000000001</v>
      </c>
      <c r="I14187">
        <v>96345.167000000001</v>
      </c>
      <c r="J14187" t="s">
        <v>1587</v>
      </c>
      <c r="T14187">
        <f t="shared" si="248"/>
        <v>-24.5</v>
      </c>
      <c r="U14187">
        <v>-24.5</v>
      </c>
    </row>
    <row r="14188" spans="1:21" x14ac:dyDescent="0.2">
      <c r="A14188" t="s">
        <v>2432</v>
      </c>
      <c r="B14188" s="10" t="s">
        <v>1702</v>
      </c>
      <c r="C14188">
        <v>41.8</v>
      </c>
      <c r="D14188">
        <v>-41.8</v>
      </c>
      <c r="E14188">
        <v>12.5</v>
      </c>
      <c r="F14188" t="s">
        <v>2361</v>
      </c>
      <c r="H14188">
        <v>20705.275000000001</v>
      </c>
      <c r="I14188">
        <v>96345.167000000001</v>
      </c>
      <c r="J14188" t="s">
        <v>1587</v>
      </c>
      <c r="T14188">
        <f t="shared" si="248"/>
        <v>-29.299999999999997</v>
      </c>
      <c r="U14188">
        <v>-29.299999999999997</v>
      </c>
    </row>
    <row r="14189" spans="1:21" x14ac:dyDescent="0.2">
      <c r="A14189" t="s">
        <v>2432</v>
      </c>
      <c r="B14189" s="10" t="s">
        <v>1702</v>
      </c>
      <c r="C14189">
        <v>49.1</v>
      </c>
      <c r="D14189">
        <v>-49.1</v>
      </c>
      <c r="E14189">
        <v>7.3</v>
      </c>
      <c r="F14189" t="s">
        <v>2361</v>
      </c>
      <c r="H14189">
        <v>20705.275000000001</v>
      </c>
      <c r="I14189">
        <v>96345.167000000001</v>
      </c>
      <c r="J14189" t="s">
        <v>1587</v>
      </c>
      <c r="T14189">
        <f t="shared" si="248"/>
        <v>-41.800000000000004</v>
      </c>
      <c r="U14189">
        <v>-41.800000000000004</v>
      </c>
    </row>
    <row r="14190" spans="1:21" x14ac:dyDescent="0.2">
      <c r="A14190" t="s">
        <v>2432</v>
      </c>
      <c r="B14190" s="10" t="s">
        <v>1704</v>
      </c>
      <c r="C14190">
        <v>50.3</v>
      </c>
      <c r="D14190">
        <v>-50.3</v>
      </c>
      <c r="E14190">
        <v>1.2</v>
      </c>
      <c r="F14190" t="s">
        <v>2362</v>
      </c>
      <c r="H14190">
        <v>20705.275000000001</v>
      </c>
      <c r="I14190">
        <v>96345.167000000001</v>
      </c>
      <c r="J14190" t="s">
        <v>1587</v>
      </c>
      <c r="T14190">
        <f t="shared" si="248"/>
        <v>-49.099999999999994</v>
      </c>
      <c r="U14190">
        <v>-49.099999999999994</v>
      </c>
    </row>
    <row r="14191" spans="1:21" x14ac:dyDescent="0.2">
      <c r="A14191" t="s">
        <v>2432</v>
      </c>
      <c r="B14191" s="10" t="s">
        <v>1709</v>
      </c>
      <c r="C14191">
        <v>53.8</v>
      </c>
      <c r="D14191">
        <v>-53.8</v>
      </c>
      <c r="E14191">
        <v>3.5</v>
      </c>
      <c r="F14191" t="s">
        <v>2277</v>
      </c>
      <c r="H14191">
        <v>20705.275000000001</v>
      </c>
      <c r="I14191">
        <v>96345.167000000001</v>
      </c>
      <c r="J14191" t="s">
        <v>1587</v>
      </c>
      <c r="T14191">
        <f t="shared" si="248"/>
        <v>-50.3</v>
      </c>
      <c r="U14191">
        <v>-50.3</v>
      </c>
    </row>
    <row r="14192" spans="1:21" x14ac:dyDescent="0.2">
      <c r="A14192" t="s">
        <v>2433</v>
      </c>
      <c r="B14192" s="10" t="s">
        <v>1687</v>
      </c>
      <c r="C14192">
        <v>4.0999999999999996</v>
      </c>
      <c r="D14192">
        <v>0.41</v>
      </c>
      <c r="E14192">
        <v>4.0999999999999996</v>
      </c>
      <c r="F14192" t="s">
        <v>1688</v>
      </c>
      <c r="H14192">
        <v>20697.166000000001</v>
      </c>
      <c r="I14192">
        <v>96305.051999999996</v>
      </c>
      <c r="J14192" t="s">
        <v>1587</v>
      </c>
      <c r="T14192">
        <f t="shared" si="248"/>
        <v>4.51</v>
      </c>
      <c r="U14192">
        <v>4.51</v>
      </c>
    </row>
    <row r="14193" spans="1:21" x14ac:dyDescent="0.2">
      <c r="A14193" t="s">
        <v>2433</v>
      </c>
      <c r="B14193" s="10" t="s">
        <v>1689</v>
      </c>
      <c r="C14193">
        <v>13</v>
      </c>
      <c r="D14193">
        <v>-13</v>
      </c>
      <c r="E14193">
        <v>8.9</v>
      </c>
      <c r="F14193" t="s">
        <v>1690</v>
      </c>
      <c r="H14193">
        <v>20697.166000000001</v>
      </c>
      <c r="I14193">
        <v>96305.051999999996</v>
      </c>
      <c r="J14193" t="s">
        <v>1587</v>
      </c>
      <c r="T14193">
        <f t="shared" si="248"/>
        <v>-4.0999999999999996</v>
      </c>
      <c r="U14193">
        <v>-4.0999999999999996</v>
      </c>
    </row>
    <row r="14194" spans="1:21" x14ac:dyDescent="0.2">
      <c r="A14194" t="s">
        <v>2433</v>
      </c>
      <c r="B14194" s="10" t="s">
        <v>1711</v>
      </c>
      <c r="C14194">
        <v>15.1</v>
      </c>
      <c r="D14194">
        <v>-15.1</v>
      </c>
      <c r="E14194">
        <v>2.1</v>
      </c>
      <c r="F14194" t="s">
        <v>1870</v>
      </c>
      <c r="H14194">
        <v>20697.166000000001</v>
      </c>
      <c r="I14194">
        <v>96305.051999999996</v>
      </c>
      <c r="J14194" t="s">
        <v>1587</v>
      </c>
      <c r="T14194">
        <f t="shared" si="248"/>
        <v>-13</v>
      </c>
      <c r="U14194">
        <v>-13</v>
      </c>
    </row>
    <row r="14195" spans="1:21" x14ac:dyDescent="0.2">
      <c r="A14195" t="s">
        <v>2433</v>
      </c>
      <c r="B14195" s="10" t="s">
        <v>1693</v>
      </c>
      <c r="C14195">
        <v>18.8</v>
      </c>
      <c r="D14195">
        <v>-18.8</v>
      </c>
      <c r="E14195">
        <v>3.7</v>
      </c>
      <c r="F14195" t="s">
        <v>1694</v>
      </c>
      <c r="H14195">
        <v>20697.166000000001</v>
      </c>
      <c r="I14195">
        <v>96305.051999999996</v>
      </c>
      <c r="J14195" t="s">
        <v>1587</v>
      </c>
      <c r="T14195">
        <f t="shared" si="248"/>
        <v>-15.100000000000001</v>
      </c>
      <c r="U14195">
        <v>-15.100000000000001</v>
      </c>
    </row>
    <row r="14196" spans="1:21" x14ac:dyDescent="0.2">
      <c r="A14196" t="s">
        <v>2433</v>
      </c>
      <c r="B14196" s="10" t="s">
        <v>1713</v>
      </c>
      <c r="C14196">
        <v>26.3</v>
      </c>
      <c r="D14196">
        <v>-26.3</v>
      </c>
      <c r="E14196">
        <v>7.5</v>
      </c>
      <c r="F14196" t="s">
        <v>1874</v>
      </c>
      <c r="H14196">
        <v>20697.166000000001</v>
      </c>
      <c r="I14196">
        <v>96305.051999999996</v>
      </c>
      <c r="J14196" t="s">
        <v>1587</v>
      </c>
      <c r="T14196">
        <f t="shared" si="248"/>
        <v>-18.8</v>
      </c>
      <c r="U14196">
        <v>-18.8</v>
      </c>
    </row>
    <row r="14197" spans="1:21" x14ac:dyDescent="0.2">
      <c r="A14197" t="s">
        <v>2433</v>
      </c>
      <c r="B14197" s="10" t="s">
        <v>1700</v>
      </c>
      <c r="C14197">
        <v>29.7</v>
      </c>
      <c r="D14197">
        <v>-29.7</v>
      </c>
      <c r="E14197">
        <v>3.4</v>
      </c>
      <c r="F14197" t="s">
        <v>2273</v>
      </c>
      <c r="H14197">
        <v>20697.166000000001</v>
      </c>
      <c r="I14197">
        <v>96305.051999999996</v>
      </c>
      <c r="J14197" t="s">
        <v>1587</v>
      </c>
      <c r="T14197">
        <f t="shared" si="248"/>
        <v>-26.3</v>
      </c>
      <c r="U14197">
        <v>-26.3</v>
      </c>
    </row>
    <row r="14198" spans="1:21" x14ac:dyDescent="0.2">
      <c r="A14198" t="s">
        <v>2433</v>
      </c>
      <c r="B14198" s="10" t="s">
        <v>1702</v>
      </c>
      <c r="C14198">
        <v>44.5</v>
      </c>
      <c r="D14198">
        <v>-44.5</v>
      </c>
      <c r="E14198">
        <v>14.8</v>
      </c>
      <c r="F14198" t="s">
        <v>2361</v>
      </c>
      <c r="H14198">
        <v>20697.166000000001</v>
      </c>
      <c r="I14198">
        <v>96305.051999999996</v>
      </c>
      <c r="J14198" t="s">
        <v>1587</v>
      </c>
      <c r="T14198">
        <f t="shared" si="248"/>
        <v>-29.7</v>
      </c>
      <c r="U14198">
        <v>-29.7</v>
      </c>
    </row>
    <row r="14199" spans="1:21" x14ac:dyDescent="0.2">
      <c r="A14199" t="s">
        <v>2433</v>
      </c>
      <c r="B14199" s="10" t="s">
        <v>1702</v>
      </c>
      <c r="C14199">
        <v>50.4</v>
      </c>
      <c r="D14199">
        <v>-50.4</v>
      </c>
      <c r="E14199">
        <v>5.9</v>
      </c>
      <c r="F14199" t="s">
        <v>2361</v>
      </c>
      <c r="H14199">
        <v>20697.166000000001</v>
      </c>
      <c r="I14199">
        <v>96305.051999999996</v>
      </c>
      <c r="J14199" t="s">
        <v>1587</v>
      </c>
      <c r="T14199">
        <f t="shared" si="248"/>
        <v>-44.5</v>
      </c>
      <c r="U14199">
        <v>-44.5</v>
      </c>
    </row>
    <row r="14200" spans="1:21" x14ac:dyDescent="0.2">
      <c r="A14200" t="s">
        <v>2433</v>
      </c>
      <c r="B14200" s="10" t="s">
        <v>1704</v>
      </c>
      <c r="C14200">
        <v>53.6</v>
      </c>
      <c r="D14200">
        <v>-53.6</v>
      </c>
      <c r="E14200">
        <v>3.2</v>
      </c>
      <c r="F14200" t="s">
        <v>2362</v>
      </c>
      <c r="H14200">
        <v>20697.166000000001</v>
      </c>
      <c r="I14200">
        <v>96305.051999999996</v>
      </c>
      <c r="J14200" t="s">
        <v>1587</v>
      </c>
      <c r="T14200">
        <f t="shared" si="248"/>
        <v>-50.4</v>
      </c>
      <c r="U14200">
        <v>-50.4</v>
      </c>
    </row>
    <row r="14201" spans="1:21" x14ac:dyDescent="0.2">
      <c r="A14201" t="s">
        <v>2433</v>
      </c>
      <c r="B14201" s="10" t="s">
        <v>1709</v>
      </c>
      <c r="C14201">
        <v>56.8</v>
      </c>
      <c r="D14201">
        <v>-56.8</v>
      </c>
      <c r="E14201">
        <v>3.2</v>
      </c>
      <c r="F14201" t="s">
        <v>2277</v>
      </c>
      <c r="H14201">
        <v>20697.166000000001</v>
      </c>
      <c r="I14201">
        <v>96305.051999999996</v>
      </c>
      <c r="J14201" t="s">
        <v>1587</v>
      </c>
      <c r="T14201">
        <f t="shared" si="248"/>
        <v>-53.599999999999994</v>
      </c>
      <c r="U14201">
        <v>-53.599999999999994</v>
      </c>
    </row>
    <row r="14202" spans="1:21" x14ac:dyDescent="0.2">
      <c r="A14202" t="s">
        <v>2434</v>
      </c>
      <c r="B14202" s="10" t="s">
        <v>1687</v>
      </c>
      <c r="C14202">
        <v>5.0999999999999996</v>
      </c>
      <c r="D14202">
        <v>-0.47</v>
      </c>
      <c r="E14202">
        <v>5.0999999999999996</v>
      </c>
      <c r="F14202" t="s">
        <v>1688</v>
      </c>
      <c r="H14202">
        <v>20720.735000000001</v>
      </c>
      <c r="I14202">
        <v>96329.947</v>
      </c>
      <c r="J14202" t="s">
        <v>1587</v>
      </c>
      <c r="T14202">
        <f t="shared" si="248"/>
        <v>4.63</v>
      </c>
      <c r="U14202">
        <v>4.63</v>
      </c>
    </row>
    <row r="14203" spans="1:21" x14ac:dyDescent="0.2">
      <c r="A14203" t="s">
        <v>2434</v>
      </c>
      <c r="B14203" s="10" t="s">
        <v>1689</v>
      </c>
      <c r="C14203">
        <v>9.1</v>
      </c>
      <c r="D14203">
        <v>-9.1</v>
      </c>
      <c r="E14203">
        <v>4</v>
      </c>
      <c r="F14203" t="s">
        <v>1690</v>
      </c>
      <c r="H14203">
        <v>20720.735000000001</v>
      </c>
      <c r="I14203">
        <v>96329.947</v>
      </c>
      <c r="J14203" t="s">
        <v>1587</v>
      </c>
      <c r="T14203">
        <f t="shared" si="248"/>
        <v>-5.0999999999999996</v>
      </c>
      <c r="U14203">
        <v>-5.0999999999999996</v>
      </c>
    </row>
    <row r="14204" spans="1:21" x14ac:dyDescent="0.2">
      <c r="A14204" t="s">
        <v>2434</v>
      </c>
      <c r="B14204" s="10" t="s">
        <v>1711</v>
      </c>
      <c r="C14204">
        <v>14.4</v>
      </c>
      <c r="D14204">
        <v>-14.4</v>
      </c>
      <c r="E14204">
        <v>5.3</v>
      </c>
      <c r="F14204" t="s">
        <v>1870</v>
      </c>
      <c r="H14204">
        <v>20720.735000000001</v>
      </c>
      <c r="I14204">
        <v>96329.947</v>
      </c>
      <c r="J14204" t="s">
        <v>1587</v>
      </c>
      <c r="T14204">
        <f t="shared" si="248"/>
        <v>-9.1000000000000014</v>
      </c>
      <c r="U14204">
        <v>-9.1000000000000014</v>
      </c>
    </row>
    <row r="14205" spans="1:21" x14ac:dyDescent="0.2">
      <c r="A14205" t="s">
        <v>2434</v>
      </c>
      <c r="B14205" s="10" t="s">
        <v>1693</v>
      </c>
      <c r="C14205">
        <v>19.399999999999999</v>
      </c>
      <c r="D14205">
        <v>-19.399999999999999</v>
      </c>
      <c r="E14205">
        <v>5</v>
      </c>
      <c r="F14205" t="s">
        <v>1694</v>
      </c>
      <c r="H14205">
        <v>20720.735000000001</v>
      </c>
      <c r="I14205">
        <v>96329.947</v>
      </c>
      <c r="J14205" t="s">
        <v>1587</v>
      </c>
      <c r="T14205">
        <f t="shared" si="248"/>
        <v>-14.399999999999999</v>
      </c>
      <c r="U14205">
        <v>-14.399999999999999</v>
      </c>
    </row>
    <row r="14206" spans="1:21" x14ac:dyDescent="0.2">
      <c r="A14206" t="s">
        <v>2434</v>
      </c>
      <c r="B14206" s="10" t="s">
        <v>1713</v>
      </c>
      <c r="C14206">
        <v>22.7</v>
      </c>
      <c r="D14206">
        <v>-22.7</v>
      </c>
      <c r="E14206">
        <v>3.3</v>
      </c>
      <c r="F14206" t="s">
        <v>1874</v>
      </c>
      <c r="H14206">
        <v>20720.735000000001</v>
      </c>
      <c r="I14206">
        <v>96329.947</v>
      </c>
      <c r="J14206" t="s">
        <v>1587</v>
      </c>
      <c r="T14206">
        <f t="shared" si="248"/>
        <v>-19.399999999999999</v>
      </c>
      <c r="U14206">
        <v>-19.399999999999999</v>
      </c>
    </row>
    <row r="14207" spans="1:21" x14ac:dyDescent="0.2">
      <c r="A14207" t="s">
        <v>2434</v>
      </c>
      <c r="B14207" s="10" t="s">
        <v>1700</v>
      </c>
      <c r="C14207">
        <v>28.9</v>
      </c>
      <c r="D14207">
        <v>-28.9</v>
      </c>
      <c r="E14207">
        <v>6.2</v>
      </c>
      <c r="F14207" t="s">
        <v>2273</v>
      </c>
      <c r="H14207">
        <v>20720.735000000001</v>
      </c>
      <c r="I14207">
        <v>96329.947</v>
      </c>
      <c r="J14207" t="s">
        <v>1587</v>
      </c>
      <c r="T14207">
        <f t="shared" si="248"/>
        <v>-22.7</v>
      </c>
      <c r="U14207">
        <v>-22.7</v>
      </c>
    </row>
    <row r="14208" spans="1:21" x14ac:dyDescent="0.2">
      <c r="A14208" t="s">
        <v>2434</v>
      </c>
      <c r="B14208" s="10" t="s">
        <v>1702</v>
      </c>
      <c r="C14208">
        <v>45.8</v>
      </c>
      <c r="D14208">
        <v>-45.8</v>
      </c>
      <c r="E14208">
        <v>16.899999999999999</v>
      </c>
      <c r="F14208" t="s">
        <v>2361</v>
      </c>
      <c r="H14208">
        <v>20720.735000000001</v>
      </c>
      <c r="I14208">
        <v>96329.947</v>
      </c>
      <c r="J14208" t="s">
        <v>1587</v>
      </c>
      <c r="T14208">
        <f t="shared" si="248"/>
        <v>-28.9</v>
      </c>
      <c r="U14208">
        <v>-28.9</v>
      </c>
    </row>
    <row r="14209" spans="1:21" x14ac:dyDescent="0.2">
      <c r="A14209" t="s">
        <v>2434</v>
      </c>
      <c r="B14209" s="10" t="s">
        <v>1702</v>
      </c>
      <c r="C14209">
        <v>48.8</v>
      </c>
      <c r="D14209">
        <v>-48.8</v>
      </c>
      <c r="E14209">
        <v>3</v>
      </c>
      <c r="F14209" t="s">
        <v>2361</v>
      </c>
      <c r="H14209">
        <v>20720.735000000001</v>
      </c>
      <c r="I14209">
        <v>96329.947</v>
      </c>
      <c r="J14209" t="s">
        <v>1587</v>
      </c>
      <c r="T14209">
        <f t="shared" si="248"/>
        <v>-45.8</v>
      </c>
      <c r="U14209">
        <v>-45.8</v>
      </c>
    </row>
    <row r="14210" spans="1:21" x14ac:dyDescent="0.2">
      <c r="A14210" t="s">
        <v>2434</v>
      </c>
      <c r="B14210" s="10" t="s">
        <v>1704</v>
      </c>
      <c r="C14210">
        <v>52.4</v>
      </c>
      <c r="D14210">
        <v>-52.4</v>
      </c>
      <c r="E14210">
        <v>3.6</v>
      </c>
      <c r="F14210" t="s">
        <v>2362</v>
      </c>
      <c r="H14210">
        <v>20720.735000000001</v>
      </c>
      <c r="I14210">
        <v>96329.947</v>
      </c>
      <c r="J14210" t="s">
        <v>1587</v>
      </c>
      <c r="T14210">
        <f t="shared" ref="T14210:T14241" si="249">D14210+E14210</f>
        <v>-48.8</v>
      </c>
      <c r="U14210">
        <v>-48.8</v>
      </c>
    </row>
    <row r="14211" spans="1:21" x14ac:dyDescent="0.2">
      <c r="A14211" t="s">
        <v>2434</v>
      </c>
      <c r="B14211" s="10" t="s">
        <v>1709</v>
      </c>
      <c r="C14211">
        <v>55.6</v>
      </c>
      <c r="D14211">
        <v>-55.6</v>
      </c>
      <c r="E14211">
        <v>3.2</v>
      </c>
      <c r="F14211" t="s">
        <v>2277</v>
      </c>
      <c r="H14211">
        <v>20720.735000000001</v>
      </c>
      <c r="I14211">
        <v>96329.947</v>
      </c>
      <c r="J14211" t="s">
        <v>1587</v>
      </c>
      <c r="T14211">
        <f t="shared" si="249"/>
        <v>-52.4</v>
      </c>
      <c r="U14211">
        <v>-52.4</v>
      </c>
    </row>
    <row r="14212" spans="1:21" x14ac:dyDescent="0.2">
      <c r="A14212" t="s">
        <v>2435</v>
      </c>
      <c r="B14212" s="10" t="s">
        <v>1687</v>
      </c>
      <c r="C14212">
        <v>3.2</v>
      </c>
      <c r="D14212">
        <v>1.35</v>
      </c>
      <c r="E14212">
        <v>3.2</v>
      </c>
      <c r="F14212" t="s">
        <v>1688</v>
      </c>
      <c r="H14212">
        <v>20742.855</v>
      </c>
      <c r="I14212">
        <v>96354.369000000006</v>
      </c>
      <c r="J14212" t="s">
        <v>1587</v>
      </c>
      <c r="T14212">
        <f t="shared" si="249"/>
        <v>4.5500000000000007</v>
      </c>
      <c r="U14212">
        <v>4.5500000000000007</v>
      </c>
    </row>
    <row r="14213" spans="1:21" x14ac:dyDescent="0.2">
      <c r="A14213" t="s">
        <v>2435</v>
      </c>
      <c r="B14213" s="10" t="s">
        <v>1689</v>
      </c>
      <c r="C14213">
        <v>9.1999999999999993</v>
      </c>
      <c r="D14213">
        <v>-9.1999999999999993</v>
      </c>
      <c r="E14213">
        <v>6</v>
      </c>
      <c r="F14213" t="s">
        <v>1690</v>
      </c>
      <c r="H14213">
        <v>20742.855</v>
      </c>
      <c r="I14213">
        <v>96354.369000000006</v>
      </c>
      <c r="J14213" t="s">
        <v>1587</v>
      </c>
      <c r="T14213">
        <f t="shared" si="249"/>
        <v>-3.1999999999999993</v>
      </c>
      <c r="U14213">
        <v>-3.1999999999999993</v>
      </c>
    </row>
    <row r="14214" spans="1:21" x14ac:dyDescent="0.2">
      <c r="A14214" t="s">
        <v>2435</v>
      </c>
      <c r="B14214" s="10" t="s">
        <v>1711</v>
      </c>
      <c r="C14214">
        <v>13</v>
      </c>
      <c r="D14214">
        <v>-13</v>
      </c>
      <c r="E14214">
        <v>3.8</v>
      </c>
      <c r="F14214" t="s">
        <v>1870</v>
      </c>
      <c r="H14214">
        <v>20742.855</v>
      </c>
      <c r="I14214">
        <v>96354.369000000006</v>
      </c>
      <c r="J14214" t="s">
        <v>1587</v>
      </c>
      <c r="T14214">
        <f t="shared" si="249"/>
        <v>-9.1999999999999993</v>
      </c>
      <c r="U14214">
        <v>-9.1999999999999993</v>
      </c>
    </row>
    <row r="14215" spans="1:21" x14ac:dyDescent="0.2">
      <c r="A14215" t="s">
        <v>2435</v>
      </c>
      <c r="B14215" s="10" t="s">
        <v>1693</v>
      </c>
      <c r="C14215">
        <v>19.8</v>
      </c>
      <c r="D14215">
        <v>-19.8</v>
      </c>
      <c r="E14215">
        <v>6.8</v>
      </c>
      <c r="F14215" t="s">
        <v>1694</v>
      </c>
      <c r="H14215">
        <v>20742.855</v>
      </c>
      <c r="I14215">
        <v>96354.369000000006</v>
      </c>
      <c r="J14215" t="s">
        <v>1587</v>
      </c>
      <c r="T14215">
        <f t="shared" si="249"/>
        <v>-13</v>
      </c>
      <c r="U14215">
        <v>-13</v>
      </c>
    </row>
    <row r="14216" spans="1:21" x14ac:dyDescent="0.2">
      <c r="A14216" t="s">
        <v>2435</v>
      </c>
      <c r="B14216" s="10" t="s">
        <v>1713</v>
      </c>
      <c r="C14216">
        <v>22</v>
      </c>
      <c r="D14216">
        <v>-22</v>
      </c>
      <c r="E14216">
        <v>2.2000000000000002</v>
      </c>
      <c r="F14216" t="s">
        <v>1874</v>
      </c>
      <c r="H14216">
        <v>20742.855</v>
      </c>
      <c r="I14216">
        <v>96354.369000000006</v>
      </c>
      <c r="J14216" t="s">
        <v>1587</v>
      </c>
      <c r="T14216">
        <f t="shared" si="249"/>
        <v>-19.8</v>
      </c>
      <c r="U14216">
        <v>-19.8</v>
      </c>
    </row>
    <row r="14217" spans="1:21" x14ac:dyDescent="0.2">
      <c r="A14217" t="s">
        <v>2435</v>
      </c>
      <c r="B14217" s="10" t="s">
        <v>1700</v>
      </c>
      <c r="C14217">
        <v>28</v>
      </c>
      <c r="D14217">
        <v>-28</v>
      </c>
      <c r="E14217">
        <v>6</v>
      </c>
      <c r="F14217" t="s">
        <v>2273</v>
      </c>
      <c r="H14217">
        <v>20742.855</v>
      </c>
      <c r="I14217">
        <v>96354.369000000006</v>
      </c>
      <c r="J14217" t="s">
        <v>1587</v>
      </c>
      <c r="T14217">
        <f t="shared" si="249"/>
        <v>-22</v>
      </c>
      <c r="U14217">
        <v>-22</v>
      </c>
    </row>
    <row r="14218" spans="1:21" x14ac:dyDescent="0.2">
      <c r="A14218" t="s">
        <v>2435</v>
      </c>
      <c r="B14218" s="10" t="s">
        <v>1702</v>
      </c>
      <c r="C14218">
        <v>38</v>
      </c>
      <c r="D14218">
        <v>-38</v>
      </c>
      <c r="E14218">
        <v>10</v>
      </c>
      <c r="F14218" t="s">
        <v>2361</v>
      </c>
      <c r="H14218">
        <v>20742.855</v>
      </c>
      <c r="I14218">
        <v>96354.369000000006</v>
      </c>
      <c r="J14218" t="s">
        <v>1587</v>
      </c>
      <c r="T14218">
        <f t="shared" si="249"/>
        <v>-28</v>
      </c>
      <c r="U14218">
        <v>-28</v>
      </c>
    </row>
    <row r="14219" spans="1:21" x14ac:dyDescent="0.2">
      <c r="A14219" t="s">
        <v>2435</v>
      </c>
      <c r="B14219" s="10" t="s">
        <v>1702</v>
      </c>
      <c r="C14219">
        <v>43.5</v>
      </c>
      <c r="D14219">
        <v>-43.5</v>
      </c>
      <c r="E14219">
        <v>5.5</v>
      </c>
      <c r="F14219" t="s">
        <v>2361</v>
      </c>
      <c r="H14219">
        <v>20742.855</v>
      </c>
      <c r="I14219">
        <v>96354.369000000006</v>
      </c>
      <c r="J14219" t="s">
        <v>1587</v>
      </c>
      <c r="T14219">
        <f t="shared" si="249"/>
        <v>-38</v>
      </c>
      <c r="U14219">
        <v>-38</v>
      </c>
    </row>
    <row r="14220" spans="1:21" x14ac:dyDescent="0.2">
      <c r="A14220" t="s">
        <v>2435</v>
      </c>
      <c r="B14220" s="10" t="s">
        <v>1704</v>
      </c>
      <c r="C14220">
        <v>45.5</v>
      </c>
      <c r="D14220">
        <v>-45.5</v>
      </c>
      <c r="E14220">
        <v>2</v>
      </c>
      <c r="F14220" t="s">
        <v>2362</v>
      </c>
      <c r="H14220">
        <v>20742.855</v>
      </c>
      <c r="I14220">
        <v>96354.369000000006</v>
      </c>
      <c r="J14220" t="s">
        <v>1587</v>
      </c>
      <c r="T14220">
        <f t="shared" si="249"/>
        <v>-43.5</v>
      </c>
      <c r="U14220">
        <v>-43.5</v>
      </c>
    </row>
    <row r="14221" spans="1:21" x14ac:dyDescent="0.2">
      <c r="A14221" t="s">
        <v>2435</v>
      </c>
      <c r="B14221" s="10" t="s">
        <v>1709</v>
      </c>
      <c r="C14221">
        <v>50.06</v>
      </c>
      <c r="D14221">
        <v>-50.06</v>
      </c>
      <c r="E14221">
        <v>4.5599999999999996</v>
      </c>
      <c r="F14221" t="s">
        <v>2277</v>
      </c>
      <c r="H14221">
        <v>20742.855</v>
      </c>
      <c r="I14221">
        <v>96354.369000000006</v>
      </c>
      <c r="J14221" t="s">
        <v>1587</v>
      </c>
      <c r="T14221">
        <f t="shared" si="249"/>
        <v>-45.5</v>
      </c>
      <c r="U14221">
        <v>-45.5</v>
      </c>
    </row>
    <row r="14222" spans="1:21" x14ac:dyDescent="0.2">
      <c r="A14222" t="s">
        <v>2436</v>
      </c>
      <c r="B14222" s="10" t="s">
        <v>1687</v>
      </c>
      <c r="C14222">
        <v>3.5</v>
      </c>
      <c r="D14222">
        <v>1.1100000000000001</v>
      </c>
      <c r="E14222">
        <v>3.5</v>
      </c>
      <c r="F14222" t="s">
        <v>1688</v>
      </c>
      <c r="H14222">
        <v>20764.796999999999</v>
      </c>
      <c r="I14222">
        <v>96378.732000000004</v>
      </c>
      <c r="J14222" t="s">
        <v>1587</v>
      </c>
      <c r="T14222">
        <f t="shared" si="249"/>
        <v>4.6100000000000003</v>
      </c>
      <c r="U14222">
        <v>4.6100000000000003</v>
      </c>
    </row>
    <row r="14223" spans="1:21" x14ac:dyDescent="0.2">
      <c r="A14223" t="s">
        <v>2436</v>
      </c>
      <c r="B14223" s="10" t="s">
        <v>1689</v>
      </c>
      <c r="C14223">
        <v>10.1</v>
      </c>
      <c r="D14223">
        <v>-10.1</v>
      </c>
      <c r="E14223">
        <v>6.6</v>
      </c>
      <c r="F14223" t="s">
        <v>1690</v>
      </c>
      <c r="H14223">
        <v>20764.796999999999</v>
      </c>
      <c r="I14223">
        <v>96378.732000000004</v>
      </c>
      <c r="J14223" t="s">
        <v>1587</v>
      </c>
      <c r="T14223">
        <f t="shared" si="249"/>
        <v>-3.5</v>
      </c>
      <c r="U14223">
        <v>-3.5</v>
      </c>
    </row>
    <row r="14224" spans="1:21" x14ac:dyDescent="0.2">
      <c r="A14224" t="s">
        <v>2436</v>
      </c>
      <c r="B14224" s="10" t="s">
        <v>1711</v>
      </c>
      <c r="C14224">
        <v>13.5</v>
      </c>
      <c r="D14224">
        <v>-13.5</v>
      </c>
      <c r="E14224">
        <v>3.4</v>
      </c>
      <c r="F14224" t="s">
        <v>1870</v>
      </c>
      <c r="H14224">
        <v>20764.796999999999</v>
      </c>
      <c r="I14224">
        <v>96378.732000000004</v>
      </c>
      <c r="J14224" t="s">
        <v>1587</v>
      </c>
      <c r="T14224">
        <f t="shared" si="249"/>
        <v>-10.1</v>
      </c>
      <c r="U14224">
        <v>-10.1</v>
      </c>
    </row>
    <row r="14225" spans="1:21" x14ac:dyDescent="0.2">
      <c r="A14225" t="s">
        <v>2436</v>
      </c>
      <c r="B14225" s="10" t="s">
        <v>1693</v>
      </c>
      <c r="C14225">
        <v>16.8</v>
      </c>
      <c r="D14225">
        <v>-16.8</v>
      </c>
      <c r="E14225">
        <v>3.3</v>
      </c>
      <c r="F14225" t="s">
        <v>1694</v>
      </c>
      <c r="H14225">
        <v>20764.796999999999</v>
      </c>
      <c r="I14225">
        <v>96378.732000000004</v>
      </c>
      <c r="J14225" t="s">
        <v>1587</v>
      </c>
      <c r="T14225">
        <f t="shared" si="249"/>
        <v>-13.5</v>
      </c>
      <c r="U14225">
        <v>-13.5</v>
      </c>
    </row>
    <row r="14226" spans="1:21" x14ac:dyDescent="0.2">
      <c r="A14226" t="s">
        <v>2436</v>
      </c>
      <c r="B14226" s="10" t="s">
        <v>1713</v>
      </c>
      <c r="C14226">
        <v>20.6</v>
      </c>
      <c r="D14226">
        <v>-20.6</v>
      </c>
      <c r="E14226">
        <v>3.8</v>
      </c>
      <c r="F14226" t="s">
        <v>1874</v>
      </c>
      <c r="H14226">
        <v>20764.796999999999</v>
      </c>
      <c r="I14226">
        <v>96378.732000000004</v>
      </c>
      <c r="J14226" t="s">
        <v>1587</v>
      </c>
      <c r="T14226">
        <f t="shared" si="249"/>
        <v>-16.8</v>
      </c>
      <c r="U14226">
        <v>-16.8</v>
      </c>
    </row>
    <row r="14227" spans="1:21" x14ac:dyDescent="0.2">
      <c r="A14227" t="s">
        <v>2436</v>
      </c>
      <c r="B14227" s="10" t="s">
        <v>1700</v>
      </c>
      <c r="C14227">
        <v>26</v>
      </c>
      <c r="D14227">
        <v>-26</v>
      </c>
      <c r="E14227">
        <v>5.4</v>
      </c>
      <c r="F14227" t="s">
        <v>2273</v>
      </c>
      <c r="H14227">
        <v>20764.796999999999</v>
      </c>
      <c r="I14227">
        <v>96378.732000000004</v>
      </c>
      <c r="J14227" t="s">
        <v>1587</v>
      </c>
      <c r="T14227">
        <f t="shared" si="249"/>
        <v>-20.6</v>
      </c>
      <c r="U14227">
        <v>-20.6</v>
      </c>
    </row>
    <row r="14228" spans="1:21" x14ac:dyDescent="0.2">
      <c r="A14228" t="s">
        <v>2436</v>
      </c>
      <c r="B14228" s="10" t="s">
        <v>1702</v>
      </c>
      <c r="C14228">
        <v>41</v>
      </c>
      <c r="D14228">
        <v>-41</v>
      </c>
      <c r="E14228">
        <v>15</v>
      </c>
      <c r="F14228" t="s">
        <v>2361</v>
      </c>
      <c r="H14228">
        <v>20764.796999999999</v>
      </c>
      <c r="I14228">
        <v>96378.732000000004</v>
      </c>
      <c r="J14228" t="s">
        <v>1587</v>
      </c>
      <c r="T14228">
        <f t="shared" si="249"/>
        <v>-26</v>
      </c>
      <c r="U14228">
        <v>-26</v>
      </c>
    </row>
    <row r="14229" spans="1:21" x14ac:dyDescent="0.2">
      <c r="A14229" t="s">
        <v>2436</v>
      </c>
      <c r="B14229" s="10" t="s">
        <v>1702</v>
      </c>
      <c r="C14229">
        <v>47.3</v>
      </c>
      <c r="D14229">
        <v>-47.3</v>
      </c>
      <c r="E14229">
        <v>6.3</v>
      </c>
      <c r="F14229" t="s">
        <v>2361</v>
      </c>
      <c r="H14229">
        <v>20764.796999999999</v>
      </c>
      <c r="I14229">
        <v>96378.732000000004</v>
      </c>
      <c r="J14229" t="s">
        <v>1587</v>
      </c>
      <c r="T14229">
        <f t="shared" si="249"/>
        <v>-41</v>
      </c>
      <c r="U14229">
        <v>-41</v>
      </c>
    </row>
    <row r="14230" spans="1:21" x14ac:dyDescent="0.2">
      <c r="A14230" t="s">
        <v>2436</v>
      </c>
      <c r="B14230" s="10" t="s">
        <v>1704</v>
      </c>
      <c r="C14230">
        <v>53</v>
      </c>
      <c r="D14230">
        <v>-53</v>
      </c>
      <c r="E14230">
        <v>5.7</v>
      </c>
      <c r="F14230" t="s">
        <v>2362</v>
      </c>
      <c r="H14230">
        <v>20764.796999999999</v>
      </c>
      <c r="I14230">
        <v>96378.732000000004</v>
      </c>
      <c r="J14230" t="s">
        <v>1587</v>
      </c>
      <c r="T14230">
        <f t="shared" si="249"/>
        <v>-47.3</v>
      </c>
      <c r="U14230">
        <v>-47.3</v>
      </c>
    </row>
    <row r="14231" spans="1:21" x14ac:dyDescent="0.2">
      <c r="A14231" t="s">
        <v>2436</v>
      </c>
      <c r="B14231" s="10" t="s">
        <v>1709</v>
      </c>
      <c r="C14231">
        <v>56.3</v>
      </c>
      <c r="D14231">
        <v>-56.3</v>
      </c>
      <c r="E14231">
        <v>3.3</v>
      </c>
      <c r="F14231" t="s">
        <v>2277</v>
      </c>
      <c r="H14231">
        <v>20764.796999999999</v>
      </c>
      <c r="I14231">
        <v>96378.732000000004</v>
      </c>
      <c r="J14231" t="s">
        <v>1587</v>
      </c>
      <c r="T14231">
        <f t="shared" si="249"/>
        <v>-53</v>
      </c>
      <c r="U14231">
        <v>-53</v>
      </c>
    </row>
    <row r="14232" spans="1:21" x14ac:dyDescent="0.2">
      <c r="A14232" t="s">
        <v>2437</v>
      </c>
      <c r="B14232" s="10" t="s">
        <v>1687</v>
      </c>
      <c r="C14232">
        <v>3.1</v>
      </c>
      <c r="D14232">
        <v>1.38</v>
      </c>
      <c r="E14232">
        <v>3.1</v>
      </c>
      <c r="F14232" t="s">
        <v>1688</v>
      </c>
      <c r="H14232">
        <v>20739.897000000001</v>
      </c>
      <c r="I14232">
        <v>96400.978000000003</v>
      </c>
      <c r="J14232" t="s">
        <v>1587</v>
      </c>
      <c r="T14232">
        <f t="shared" si="249"/>
        <v>4.4800000000000004</v>
      </c>
      <c r="U14232">
        <v>4.4800000000000004</v>
      </c>
    </row>
    <row r="14233" spans="1:21" x14ac:dyDescent="0.2">
      <c r="A14233" t="s">
        <v>2437</v>
      </c>
      <c r="B14233" s="10" t="s">
        <v>1689</v>
      </c>
      <c r="C14233">
        <v>8.6999999999999993</v>
      </c>
      <c r="D14233">
        <v>-8.6999999999999993</v>
      </c>
      <c r="E14233">
        <v>5.6</v>
      </c>
      <c r="F14233" t="s">
        <v>1690</v>
      </c>
      <c r="H14233">
        <v>20739.897000000001</v>
      </c>
      <c r="I14233">
        <v>96400.978000000003</v>
      </c>
      <c r="J14233" t="s">
        <v>1587</v>
      </c>
      <c r="T14233">
        <f t="shared" si="249"/>
        <v>-3.0999999999999996</v>
      </c>
      <c r="U14233">
        <v>-3.0999999999999996</v>
      </c>
    </row>
    <row r="14234" spans="1:21" x14ac:dyDescent="0.2">
      <c r="A14234" t="s">
        <v>2437</v>
      </c>
      <c r="B14234" s="10" t="s">
        <v>1711</v>
      </c>
      <c r="C14234">
        <v>12.7</v>
      </c>
      <c r="D14234">
        <v>-12.7</v>
      </c>
      <c r="E14234">
        <v>4</v>
      </c>
      <c r="F14234" t="s">
        <v>1870</v>
      </c>
      <c r="H14234">
        <v>20739.897000000001</v>
      </c>
      <c r="I14234">
        <v>96400.978000000003</v>
      </c>
      <c r="J14234" t="s">
        <v>1587</v>
      </c>
      <c r="T14234">
        <f t="shared" si="249"/>
        <v>-8.6999999999999993</v>
      </c>
      <c r="U14234">
        <v>-8.6999999999999993</v>
      </c>
    </row>
    <row r="14235" spans="1:21" x14ac:dyDescent="0.2">
      <c r="A14235" t="s">
        <v>2437</v>
      </c>
      <c r="B14235" s="10" t="s">
        <v>1693</v>
      </c>
      <c r="C14235">
        <v>18.7</v>
      </c>
      <c r="D14235">
        <v>-18.7</v>
      </c>
      <c r="E14235">
        <v>6</v>
      </c>
      <c r="F14235" t="s">
        <v>1694</v>
      </c>
      <c r="H14235">
        <v>20739.897000000001</v>
      </c>
      <c r="I14235">
        <v>96400.978000000003</v>
      </c>
      <c r="J14235" t="s">
        <v>1587</v>
      </c>
      <c r="T14235">
        <f t="shared" si="249"/>
        <v>-12.7</v>
      </c>
      <c r="U14235">
        <v>-12.7</v>
      </c>
    </row>
    <row r="14236" spans="1:21" x14ac:dyDescent="0.2">
      <c r="A14236" t="s">
        <v>2437</v>
      </c>
      <c r="B14236" s="10" t="s">
        <v>1713</v>
      </c>
      <c r="C14236">
        <v>22</v>
      </c>
      <c r="D14236">
        <v>-22</v>
      </c>
      <c r="E14236">
        <v>3.3</v>
      </c>
      <c r="F14236" t="s">
        <v>1874</v>
      </c>
      <c r="H14236">
        <v>20739.897000000001</v>
      </c>
      <c r="I14236">
        <v>96400.978000000003</v>
      </c>
      <c r="J14236" t="s">
        <v>1587</v>
      </c>
      <c r="T14236">
        <f t="shared" si="249"/>
        <v>-18.7</v>
      </c>
      <c r="U14236">
        <v>-18.7</v>
      </c>
    </row>
    <row r="14237" spans="1:21" x14ac:dyDescent="0.2">
      <c r="A14237" t="s">
        <v>2437</v>
      </c>
      <c r="B14237" s="10" t="s">
        <v>1700</v>
      </c>
      <c r="C14237">
        <v>29.2</v>
      </c>
      <c r="D14237">
        <v>-29.2</v>
      </c>
      <c r="E14237">
        <v>7.2</v>
      </c>
      <c r="F14237" t="s">
        <v>2273</v>
      </c>
      <c r="H14237">
        <v>20739.897000000001</v>
      </c>
      <c r="I14237">
        <v>96400.978000000003</v>
      </c>
      <c r="J14237" t="s">
        <v>1587</v>
      </c>
      <c r="T14237">
        <f t="shared" si="249"/>
        <v>-22</v>
      </c>
      <c r="U14237">
        <v>-22</v>
      </c>
    </row>
    <row r="14238" spans="1:21" x14ac:dyDescent="0.2">
      <c r="A14238" t="s">
        <v>2437</v>
      </c>
      <c r="B14238" s="10" t="s">
        <v>1702</v>
      </c>
      <c r="C14238">
        <v>43</v>
      </c>
      <c r="D14238">
        <v>-43</v>
      </c>
      <c r="E14238">
        <v>13.8</v>
      </c>
      <c r="F14238" t="s">
        <v>2361</v>
      </c>
      <c r="H14238">
        <v>20739.897000000001</v>
      </c>
      <c r="I14238">
        <v>96400.978000000003</v>
      </c>
      <c r="J14238" t="s">
        <v>1587</v>
      </c>
      <c r="T14238">
        <f t="shared" si="249"/>
        <v>-29.2</v>
      </c>
      <c r="U14238">
        <v>-29.2</v>
      </c>
    </row>
    <row r="14239" spans="1:21" x14ac:dyDescent="0.2">
      <c r="A14239" t="s">
        <v>2437</v>
      </c>
      <c r="B14239" s="10" t="s">
        <v>1702</v>
      </c>
      <c r="C14239">
        <v>49.3</v>
      </c>
      <c r="D14239">
        <v>-49.3</v>
      </c>
      <c r="E14239">
        <v>6.3</v>
      </c>
      <c r="F14239" t="s">
        <v>2361</v>
      </c>
      <c r="H14239">
        <v>20739.897000000001</v>
      </c>
      <c r="I14239">
        <v>96400.978000000003</v>
      </c>
      <c r="J14239" t="s">
        <v>1587</v>
      </c>
      <c r="T14239">
        <f t="shared" si="249"/>
        <v>-43</v>
      </c>
      <c r="U14239">
        <v>-43</v>
      </c>
    </row>
    <row r="14240" spans="1:21" x14ac:dyDescent="0.2">
      <c r="A14240" t="s">
        <v>2437</v>
      </c>
      <c r="B14240" s="10" t="s">
        <v>1704</v>
      </c>
      <c r="C14240">
        <v>52</v>
      </c>
      <c r="D14240">
        <v>-52</v>
      </c>
      <c r="E14240">
        <v>2.7</v>
      </c>
      <c r="F14240" t="s">
        <v>2362</v>
      </c>
      <c r="H14240">
        <v>20739.897000000001</v>
      </c>
      <c r="I14240">
        <v>96400.978000000003</v>
      </c>
      <c r="J14240" t="s">
        <v>1587</v>
      </c>
      <c r="T14240">
        <f t="shared" si="249"/>
        <v>-49.3</v>
      </c>
      <c r="U14240">
        <v>-49.3</v>
      </c>
    </row>
    <row r="14241" spans="1:21" x14ac:dyDescent="0.2">
      <c r="A14241" t="s">
        <v>2437</v>
      </c>
      <c r="B14241" s="10" t="s">
        <v>1709</v>
      </c>
      <c r="C14241">
        <v>55.5</v>
      </c>
      <c r="D14241">
        <v>-55.5</v>
      </c>
      <c r="E14241">
        <v>3.5</v>
      </c>
      <c r="F14241" t="s">
        <v>2277</v>
      </c>
      <c r="H14241">
        <v>20739.897000000001</v>
      </c>
      <c r="I14241">
        <v>96400.978000000003</v>
      </c>
      <c r="J14241" t="s">
        <v>1587</v>
      </c>
      <c r="T14241">
        <f t="shared" si="249"/>
        <v>-52</v>
      </c>
      <c r="U14241">
        <v>-52</v>
      </c>
    </row>
  </sheetData>
  <phoneticPr fontId="1" type="noConversion"/>
  <conditionalFormatting sqref="Q2:Q1048576">
    <cfRule type="cellIs" dxfId="7" priority="1" operator="greaterThan">
      <formula>13</formula>
    </cfRule>
    <cfRule type="cellIs" dxfId="6" priority="2" operator="greaterThan">
      <formula>15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822D-E029-49A6-A89C-042FFBD1728D}">
  <dimension ref="A1:J40"/>
  <sheetViews>
    <sheetView workbookViewId="0">
      <selection activeCell="L3" sqref="L3"/>
    </sheetView>
  </sheetViews>
  <sheetFormatPr defaultRowHeight="14.25" x14ac:dyDescent="0.2"/>
  <cols>
    <col min="1" max="1" width="16.5" customWidth="1"/>
    <col min="2" max="2" width="12.625" customWidth="1"/>
    <col min="5" max="5" width="16.625" customWidth="1"/>
    <col min="7" max="7" width="16" customWidth="1"/>
  </cols>
  <sheetData>
    <row r="1" spans="1:10" x14ac:dyDescent="0.2">
      <c r="A1" t="s">
        <v>1584</v>
      </c>
      <c r="B1" t="s">
        <v>2481</v>
      </c>
      <c r="C1" t="s">
        <v>2482</v>
      </c>
      <c r="D1" s="4" t="s">
        <v>2503</v>
      </c>
      <c r="E1" t="s">
        <v>2504</v>
      </c>
      <c r="F1" t="s">
        <v>2505</v>
      </c>
      <c r="G1" t="s">
        <v>2506</v>
      </c>
      <c r="H1" t="s">
        <v>2507</v>
      </c>
      <c r="I1" t="s">
        <v>2510</v>
      </c>
      <c r="J1" t="s">
        <v>1678</v>
      </c>
    </row>
    <row r="2" spans="1:10" x14ac:dyDescent="0.2">
      <c r="A2" t="s">
        <v>2480</v>
      </c>
      <c r="B2">
        <f>LOOKUP(A2,'TMP2'!$A:$A,'TMP2'!$C:$C)</f>
        <v>17787.490000000002</v>
      </c>
      <c r="C2">
        <f>LOOKUP(A2,'TMP2'!$A:$A,'TMP2'!$D:$D)</f>
        <v>105395.24</v>
      </c>
      <c r="D2" s="4" t="s">
        <v>2483</v>
      </c>
      <c r="E2" t="s">
        <v>1873</v>
      </c>
      <c r="F2">
        <v>1.3600000000000001E-3</v>
      </c>
      <c r="G2">
        <v>1.19</v>
      </c>
      <c r="H2">
        <v>1.51</v>
      </c>
      <c r="I2">
        <f>MATCH(A2,'TMP2'!A:A,0)</f>
        <v>1796</v>
      </c>
      <c r="J2" t="s">
        <v>1679</v>
      </c>
    </row>
    <row r="3" spans="1:10" x14ac:dyDescent="0.2">
      <c r="A3" t="s">
        <v>219</v>
      </c>
      <c r="B3">
        <f>LOOKUP(A3,'TMP2'!$A:$A,'TMP2'!$C:$C)</f>
        <v>16167.46</v>
      </c>
      <c r="C3">
        <f>LOOKUP(A3,'TMP2'!$A:$A,'TMP2'!$D:$D)</f>
        <v>102243.95</v>
      </c>
      <c r="D3" s="4" t="s">
        <v>2484</v>
      </c>
      <c r="E3" t="s">
        <v>1690</v>
      </c>
      <c r="F3">
        <v>1.0399999999999999E-3</v>
      </c>
      <c r="G3">
        <v>0.86</v>
      </c>
      <c r="H3">
        <v>1.62</v>
      </c>
      <c r="I3">
        <f>MATCH(A3,'TMP2'!A:A,0)</f>
        <v>1714</v>
      </c>
      <c r="J3" t="s">
        <v>1679</v>
      </c>
    </row>
    <row r="4" spans="1:10" x14ac:dyDescent="0.2">
      <c r="A4" t="s">
        <v>219</v>
      </c>
      <c r="B4">
        <f>LOOKUP(A4,'TMP2'!$A:$A,'TMP2'!$C:$C)</f>
        <v>16167.46</v>
      </c>
      <c r="C4">
        <f>LOOKUP(A4,'TMP2'!$A:$A,'TMP2'!$D:$D)</f>
        <v>102243.95</v>
      </c>
      <c r="D4" s="4" t="s">
        <v>2485</v>
      </c>
      <c r="E4" t="s">
        <v>1712</v>
      </c>
      <c r="F4">
        <v>2.2599999999999999E-3</v>
      </c>
      <c r="G4">
        <v>2.2599999999999998</v>
      </c>
      <c r="H4">
        <v>1.68</v>
      </c>
      <c r="I4">
        <f>MATCH(A4,'TMP2'!A:A,0)</f>
        <v>1714</v>
      </c>
      <c r="J4" t="s">
        <v>1679</v>
      </c>
    </row>
    <row r="5" spans="1:10" x14ac:dyDescent="0.2">
      <c r="A5" t="s">
        <v>219</v>
      </c>
      <c r="B5">
        <f>LOOKUP(A5,'TMP2'!$A:$A,'TMP2'!$C:$C)</f>
        <v>16167.46</v>
      </c>
      <c r="C5">
        <f>LOOKUP(A5,'TMP2'!$A:$A,'TMP2'!$D:$D)</f>
        <v>102243.95</v>
      </c>
      <c r="D5" s="4" t="s">
        <v>2486</v>
      </c>
      <c r="E5" t="s">
        <v>1694</v>
      </c>
      <c r="F5">
        <v>3.3999999999999998E-3</v>
      </c>
      <c r="G5">
        <v>2.4900000000000002</v>
      </c>
      <c r="H5">
        <v>1.48</v>
      </c>
      <c r="I5">
        <f>MATCH(A5,'TMP2'!A:A,0)</f>
        <v>1714</v>
      </c>
      <c r="J5" t="s">
        <v>1679</v>
      </c>
    </row>
    <row r="6" spans="1:10" x14ac:dyDescent="0.2">
      <c r="A6" t="s">
        <v>219</v>
      </c>
      <c r="B6">
        <f>LOOKUP(A6,'TMP2'!$A:$A,'TMP2'!$C:$C)</f>
        <v>16167.46</v>
      </c>
      <c r="C6">
        <f>LOOKUP(A6,'TMP2'!$A:$A,'TMP2'!$D:$D)</f>
        <v>102243.95</v>
      </c>
      <c r="D6" s="4" t="s">
        <v>2487</v>
      </c>
      <c r="E6" t="s">
        <v>2508</v>
      </c>
      <c r="F6">
        <v>1.7799999999999999E-3</v>
      </c>
      <c r="G6">
        <v>1.36</v>
      </c>
      <c r="H6">
        <v>1.54</v>
      </c>
      <c r="I6">
        <f>MATCH(A6,'TMP2'!A:A,0)</f>
        <v>1714</v>
      </c>
      <c r="J6" t="s">
        <v>1679</v>
      </c>
    </row>
    <row r="7" spans="1:10" x14ac:dyDescent="0.2">
      <c r="A7" t="s">
        <v>2304</v>
      </c>
      <c r="B7">
        <f>LOOKUP(A7,'TMP2'!$A:$A,'TMP2'!$C:$C)</f>
        <v>17787.490000000002</v>
      </c>
      <c r="C7">
        <f>LOOKUP(A7,'TMP2'!$A:$A,'TMP2'!$D:$D)</f>
        <v>105395.24</v>
      </c>
      <c r="D7" s="4" t="s">
        <v>2488</v>
      </c>
      <c r="E7" t="s">
        <v>1873</v>
      </c>
      <c r="F7">
        <v>2.3400000000000001E-3</v>
      </c>
      <c r="G7">
        <v>1.1200000000000001</v>
      </c>
      <c r="H7">
        <v>1.08</v>
      </c>
      <c r="I7">
        <f>MATCH(A7,'TMP2'!A:A,0)</f>
        <v>1796</v>
      </c>
      <c r="J7" t="s">
        <v>1679</v>
      </c>
    </row>
    <row r="8" spans="1:10" x14ac:dyDescent="0.2">
      <c r="A8" t="s">
        <v>2304</v>
      </c>
      <c r="B8">
        <f>LOOKUP(A8,'TMP2'!$A:$A,'TMP2'!$C:$C)</f>
        <v>17787.490000000002</v>
      </c>
      <c r="C8">
        <f>LOOKUP(A8,'TMP2'!$A:$A,'TMP2'!$D:$D)</f>
        <v>105395.24</v>
      </c>
      <c r="D8" s="4" t="s">
        <v>2489</v>
      </c>
      <c r="E8" t="s">
        <v>2509</v>
      </c>
      <c r="F8">
        <v>3.4299999999999999E-3</v>
      </c>
      <c r="G8">
        <v>2.1800000000000002</v>
      </c>
      <c r="H8">
        <v>1.21</v>
      </c>
      <c r="I8">
        <f>MATCH(A8,'TMP2'!A:A,0)</f>
        <v>1796</v>
      </c>
      <c r="J8" t="s">
        <v>1679</v>
      </c>
    </row>
    <row r="9" spans="1:10" x14ac:dyDescent="0.2">
      <c r="A9" t="s">
        <v>2304</v>
      </c>
      <c r="B9">
        <f>LOOKUP(A9,'TMP2'!$A:$A,'TMP2'!$C:$C)</f>
        <v>17787.490000000002</v>
      </c>
      <c r="C9">
        <f>LOOKUP(A9,'TMP2'!$A:$A,'TMP2'!$D:$D)</f>
        <v>105395.24</v>
      </c>
      <c r="D9" s="4" t="s">
        <v>2490</v>
      </c>
      <c r="E9" t="s">
        <v>1690</v>
      </c>
      <c r="F9">
        <v>1.07E-3</v>
      </c>
      <c r="G9">
        <v>1.1200000000000001</v>
      </c>
      <c r="H9">
        <v>2.13</v>
      </c>
      <c r="I9">
        <f>MATCH(A9,'TMP2'!A:A,0)</f>
        <v>1796</v>
      </c>
      <c r="J9" t="s">
        <v>1679</v>
      </c>
    </row>
    <row r="10" spans="1:10" x14ac:dyDescent="0.2">
      <c r="A10" t="s">
        <v>2304</v>
      </c>
      <c r="B10">
        <f>LOOKUP(A10,'TMP2'!$A:$A,'TMP2'!$C:$C)</f>
        <v>17787.490000000002</v>
      </c>
      <c r="C10">
        <f>LOOKUP(A10,'TMP2'!$A:$A,'TMP2'!$D:$D)</f>
        <v>105395.24</v>
      </c>
      <c r="D10" s="4" t="s">
        <v>2491</v>
      </c>
      <c r="E10" t="s">
        <v>1712</v>
      </c>
      <c r="F10">
        <v>1.0499999999999999E-3</v>
      </c>
      <c r="G10">
        <v>1.1100000000000001</v>
      </c>
      <c r="H10">
        <v>1.99</v>
      </c>
      <c r="I10">
        <f>MATCH(A10,'TMP2'!A:A,0)</f>
        <v>1796</v>
      </c>
      <c r="J10" t="s">
        <v>1679</v>
      </c>
    </row>
    <row r="11" spans="1:10" x14ac:dyDescent="0.2">
      <c r="A11" t="s">
        <v>2304</v>
      </c>
      <c r="B11">
        <f>LOOKUP(A11,'TMP2'!$A:$A,'TMP2'!$C:$C)</f>
        <v>17787.490000000002</v>
      </c>
      <c r="C11">
        <f>LOOKUP(A11,'TMP2'!$A:$A,'TMP2'!$D:$D)</f>
        <v>105395.24</v>
      </c>
      <c r="D11" s="4" t="s">
        <v>2492</v>
      </c>
      <c r="E11" t="s">
        <v>1694</v>
      </c>
      <c r="F11">
        <v>1.67E-3</v>
      </c>
      <c r="G11">
        <v>1.66</v>
      </c>
      <c r="H11">
        <v>1.84</v>
      </c>
      <c r="I11">
        <f>MATCH(A11,'TMP2'!A:A,0)</f>
        <v>1796</v>
      </c>
      <c r="J11" t="s">
        <v>1679</v>
      </c>
    </row>
    <row r="12" spans="1:10" x14ac:dyDescent="0.2">
      <c r="A12" t="s">
        <v>2304</v>
      </c>
      <c r="B12">
        <f>LOOKUP(A12,'TMP2'!$A:$A,'TMP2'!$C:$C)</f>
        <v>17787.490000000002</v>
      </c>
      <c r="C12">
        <f>LOOKUP(A12,'TMP2'!$A:$A,'TMP2'!$D:$D)</f>
        <v>105395.24</v>
      </c>
      <c r="D12" s="4" t="s">
        <v>2493</v>
      </c>
      <c r="E12" t="s">
        <v>1763</v>
      </c>
      <c r="F12">
        <v>2.5200000000000001E-3</v>
      </c>
      <c r="G12">
        <v>2.0699999999999998</v>
      </c>
      <c r="H12">
        <v>1.49</v>
      </c>
      <c r="I12">
        <f>MATCH(A12,'TMP2'!A:A,0)</f>
        <v>1796</v>
      </c>
      <c r="J12" t="s">
        <v>1679</v>
      </c>
    </row>
    <row r="13" spans="1:10" x14ac:dyDescent="0.2">
      <c r="A13" t="s">
        <v>1478</v>
      </c>
      <c r="B13">
        <f>LOOKUP(A13,'TMP2'!$A:$A,'TMP2'!$C:$C)</f>
        <v>18093.87</v>
      </c>
      <c r="C13">
        <f>LOOKUP(A13,'TMP2'!$A:$A,'TMP2'!$D:$D)</f>
        <v>103358.43</v>
      </c>
      <c r="D13" s="4" t="s">
        <v>2494</v>
      </c>
      <c r="E13" t="s">
        <v>1763</v>
      </c>
      <c r="F13">
        <v>2.2200000000000002E-3</v>
      </c>
      <c r="G13">
        <v>1.87</v>
      </c>
      <c r="H13">
        <v>1.63</v>
      </c>
      <c r="I13">
        <f>MATCH(A13,'TMP2'!A:A,0)</f>
        <v>1749</v>
      </c>
      <c r="J13" t="s">
        <v>1679</v>
      </c>
    </row>
    <row r="14" spans="1:10" x14ac:dyDescent="0.2">
      <c r="A14" t="s">
        <v>1479</v>
      </c>
      <c r="B14">
        <f>LOOKUP(A14,'TMP2'!$A:$A,'TMP2'!$C:$C)</f>
        <v>18073.669999999998</v>
      </c>
      <c r="C14">
        <f>LOOKUP(A14,'TMP2'!$A:$A,'TMP2'!$D:$D)</f>
        <v>103358.77</v>
      </c>
      <c r="D14" s="4" t="s">
        <v>2495</v>
      </c>
      <c r="E14" t="s">
        <v>1696</v>
      </c>
      <c r="F14">
        <v>1.17E-3</v>
      </c>
      <c r="G14">
        <v>1.03</v>
      </c>
      <c r="H14">
        <v>1.81</v>
      </c>
      <c r="I14">
        <f>MATCH(A14,'TMP2'!A:A,0)</f>
        <v>1750</v>
      </c>
      <c r="J14" t="s">
        <v>1679</v>
      </c>
    </row>
    <row r="15" spans="1:10" x14ac:dyDescent="0.2">
      <c r="A15" t="s">
        <v>1467</v>
      </c>
      <c r="B15">
        <f>LOOKUP(A15,'TMP2'!$A:$A,'TMP2'!$C:$C)</f>
        <v>18092.900000000001</v>
      </c>
      <c r="C15">
        <f>LOOKUP(A15,'TMP2'!$A:$A,'TMP2'!$D:$D)</f>
        <v>103258.51</v>
      </c>
      <c r="D15" s="4" t="s">
        <v>2496</v>
      </c>
      <c r="E15" t="s">
        <v>1980</v>
      </c>
      <c r="F15">
        <v>2.4299999999999999E-3</v>
      </c>
      <c r="G15">
        <v>1.66</v>
      </c>
      <c r="H15">
        <v>1.35</v>
      </c>
      <c r="I15">
        <f>MATCH(A15,'TMP2'!A:A,0)</f>
        <v>1738</v>
      </c>
      <c r="J15" t="s">
        <v>1679</v>
      </c>
    </row>
    <row r="16" spans="1:10" x14ac:dyDescent="0.2">
      <c r="A16" t="s">
        <v>1651</v>
      </c>
      <c r="B16">
        <f>LOOKUP(A16,'TMP2'!$A:$A,'TMP2'!$C:$C)</f>
        <v>16904.84</v>
      </c>
      <c r="C16">
        <f>LOOKUP(A16,'TMP2'!$A:$A,'TMP2'!$D:$D)</f>
        <v>102512.01</v>
      </c>
      <c r="D16" s="4" t="s">
        <v>2497</v>
      </c>
      <c r="E16" t="s">
        <v>1873</v>
      </c>
      <c r="F16">
        <v>2.3500000000000001E-3</v>
      </c>
      <c r="G16">
        <v>1.1299999999999999</v>
      </c>
      <c r="H16">
        <v>1.0900000000000001</v>
      </c>
      <c r="I16">
        <f>MATCH(A16,'TMP2'!A:A,0)</f>
        <v>1678</v>
      </c>
      <c r="J16" t="s">
        <v>1679</v>
      </c>
    </row>
    <row r="17" spans="1:10" x14ac:dyDescent="0.2">
      <c r="A17" t="s">
        <v>1651</v>
      </c>
      <c r="B17">
        <f>LOOKUP(A17,'TMP2'!$A:$A,'TMP2'!$C:$C)</f>
        <v>16904.84</v>
      </c>
      <c r="C17">
        <f>LOOKUP(A17,'TMP2'!$A:$A,'TMP2'!$D:$D)</f>
        <v>102512.01</v>
      </c>
      <c r="D17" s="4" t="s">
        <v>2498</v>
      </c>
      <c r="E17" t="s">
        <v>1690</v>
      </c>
      <c r="F17">
        <v>1.09E-3</v>
      </c>
      <c r="G17">
        <v>1.1200000000000001</v>
      </c>
      <c r="H17">
        <v>2.14</v>
      </c>
      <c r="I17">
        <f>MATCH(A17,'TMP2'!A:A,0)</f>
        <v>1678</v>
      </c>
      <c r="J17" t="s">
        <v>1679</v>
      </c>
    </row>
    <row r="18" spans="1:10" x14ac:dyDescent="0.2">
      <c r="A18" t="s">
        <v>1651</v>
      </c>
      <c r="B18">
        <f>LOOKUP(A18,'TMP2'!$A:$A,'TMP2'!$C:$C)</f>
        <v>16904.84</v>
      </c>
      <c r="C18">
        <f>LOOKUP(A18,'TMP2'!$A:$A,'TMP2'!$D:$D)</f>
        <v>102512.01</v>
      </c>
      <c r="D18" s="4" t="s">
        <v>2499</v>
      </c>
      <c r="E18" t="s">
        <v>1694</v>
      </c>
      <c r="F18">
        <v>1.67E-3</v>
      </c>
      <c r="G18">
        <v>1.66</v>
      </c>
      <c r="H18">
        <v>1.84</v>
      </c>
      <c r="I18">
        <f>MATCH(A18,'TMP2'!A:A,0)</f>
        <v>1678</v>
      </c>
      <c r="J18" t="s">
        <v>1679</v>
      </c>
    </row>
    <row r="19" spans="1:10" x14ac:dyDescent="0.2">
      <c r="A19" t="s">
        <v>1651</v>
      </c>
      <c r="B19">
        <f>LOOKUP(A19,'TMP2'!$A:$A,'TMP2'!$C:$C)</f>
        <v>16904.84</v>
      </c>
      <c r="C19">
        <f>LOOKUP(A19,'TMP2'!$A:$A,'TMP2'!$D:$D)</f>
        <v>102512.01</v>
      </c>
      <c r="D19" s="4" t="s">
        <v>2500</v>
      </c>
      <c r="E19" t="s">
        <v>1696</v>
      </c>
      <c r="F19">
        <v>1.17E-3</v>
      </c>
      <c r="G19">
        <v>1.03</v>
      </c>
      <c r="H19">
        <v>1.81</v>
      </c>
      <c r="I19">
        <f>MATCH(A19,'TMP2'!A:A,0)</f>
        <v>1678</v>
      </c>
      <c r="J19" t="s">
        <v>1679</v>
      </c>
    </row>
    <row r="20" spans="1:10" x14ac:dyDescent="0.2">
      <c r="A20" t="s">
        <v>1652</v>
      </c>
      <c r="B20">
        <f>LOOKUP(A20,'TMP2'!$A:$A,'TMP2'!$C:$C)</f>
        <v>16897.8</v>
      </c>
      <c r="C20">
        <f>LOOKUP(A20,'TMP2'!$A:$A,'TMP2'!$D:$D)</f>
        <v>102536.04</v>
      </c>
      <c r="D20" s="4" t="s">
        <v>2498</v>
      </c>
      <c r="E20" t="s">
        <v>1712</v>
      </c>
      <c r="F20">
        <v>2.0500000000000002E-3</v>
      </c>
      <c r="G20">
        <v>2.21</v>
      </c>
      <c r="H20">
        <v>1.75</v>
      </c>
      <c r="I20">
        <f>MATCH(A20,'TMP2'!A:A,0)</f>
        <v>1689</v>
      </c>
      <c r="J20" t="s">
        <v>1679</v>
      </c>
    </row>
    <row r="21" spans="1:10" x14ac:dyDescent="0.2">
      <c r="A21" t="s">
        <v>1652</v>
      </c>
      <c r="B21">
        <f>LOOKUP(A21,'TMP2'!$A:$A,'TMP2'!$C:$C)</f>
        <v>16897.8</v>
      </c>
      <c r="C21">
        <f>LOOKUP(A21,'TMP2'!$A:$A,'TMP2'!$D:$D)</f>
        <v>102536.04</v>
      </c>
      <c r="D21" s="4" t="s">
        <v>2501</v>
      </c>
      <c r="E21" t="s">
        <v>1763</v>
      </c>
      <c r="F21">
        <v>2.5200000000000001E-3</v>
      </c>
      <c r="G21">
        <v>2.0699999999999998</v>
      </c>
      <c r="H21">
        <v>1.49</v>
      </c>
      <c r="I21">
        <f>MATCH(A21,'TMP2'!A:A,0)</f>
        <v>1689</v>
      </c>
      <c r="J21" t="s">
        <v>1679</v>
      </c>
    </row>
    <row r="22" spans="1:10" x14ac:dyDescent="0.2">
      <c r="A22" t="s">
        <v>1652</v>
      </c>
      <c r="B22">
        <f>LOOKUP(A22,'TMP2'!$A:$A,'TMP2'!$C:$C)</f>
        <v>16897.8</v>
      </c>
      <c r="C22">
        <f>LOOKUP(A22,'TMP2'!$A:$A,'TMP2'!$D:$D)</f>
        <v>102536.04</v>
      </c>
      <c r="D22" s="4" t="s">
        <v>2502</v>
      </c>
      <c r="E22" t="s">
        <v>1763</v>
      </c>
      <c r="F22">
        <v>2.2200000000000002E-3</v>
      </c>
      <c r="G22">
        <v>1.87</v>
      </c>
      <c r="H22">
        <v>1.63</v>
      </c>
      <c r="I22">
        <f>MATCH(A22,'TMP2'!A:A,0)</f>
        <v>1689</v>
      </c>
      <c r="J22" t="s">
        <v>1679</v>
      </c>
    </row>
    <row r="23" spans="1:10" x14ac:dyDescent="0.2">
      <c r="A23" t="s">
        <v>2516</v>
      </c>
      <c r="B23">
        <f>LOOKUP(A23,'TMP2'!$A:$A,'TMP2'!$C:$C)</f>
        <v>16913.239000000001</v>
      </c>
      <c r="C23">
        <f>LOOKUP(A23,'TMP2'!$A:$A,'TMP2'!$D:$D)</f>
        <v>104098.806</v>
      </c>
      <c r="D23" t="s">
        <v>2511</v>
      </c>
      <c r="E23" t="s">
        <v>1694</v>
      </c>
      <c r="F23">
        <v>3.3400000000000001E-3</v>
      </c>
      <c r="G23">
        <v>2.27</v>
      </c>
      <c r="H23">
        <v>1.1599999999999999</v>
      </c>
      <c r="I23">
        <f>MATCH(A23,'TMP2'!A:A,0)</f>
        <v>517</v>
      </c>
      <c r="J23" t="s">
        <v>1726</v>
      </c>
    </row>
    <row r="24" spans="1:10" x14ac:dyDescent="0.2">
      <c r="A24" t="s">
        <v>2516</v>
      </c>
      <c r="B24">
        <f>LOOKUP(A24,'TMP2'!$A:$A,'TMP2'!$C:$C)</f>
        <v>16913.239000000001</v>
      </c>
      <c r="C24">
        <f>LOOKUP(A24,'TMP2'!$A:$A,'TMP2'!$D:$D)</f>
        <v>104098.806</v>
      </c>
      <c r="D24" t="s">
        <v>2512</v>
      </c>
      <c r="E24" t="s">
        <v>1712</v>
      </c>
      <c r="F24">
        <v>2.2499999999999998E-3</v>
      </c>
      <c r="G24">
        <v>1.87</v>
      </c>
      <c r="H24">
        <v>1.44</v>
      </c>
      <c r="I24">
        <f>MATCH(A24,'TMP2'!A:A,0)</f>
        <v>517</v>
      </c>
      <c r="J24" t="s">
        <v>1726</v>
      </c>
    </row>
    <row r="25" spans="1:10" x14ac:dyDescent="0.2">
      <c r="A25" t="s">
        <v>322</v>
      </c>
      <c r="B25">
        <f>LOOKUP(A25,'TMP2'!$A:$A,'TMP2'!$C:$C)</f>
        <v>16913.239000000001</v>
      </c>
      <c r="C25">
        <f>LOOKUP(A25,'TMP2'!$A:$A,'TMP2'!$D:$D)</f>
        <v>104098.806</v>
      </c>
      <c r="D25" t="s">
        <v>2513</v>
      </c>
      <c r="E25" t="s">
        <v>1694</v>
      </c>
      <c r="F25">
        <v>3.98E-3</v>
      </c>
      <c r="G25">
        <v>2.5299999999999998</v>
      </c>
      <c r="H25">
        <v>1.05</v>
      </c>
      <c r="I25">
        <f>MATCH(A25,'TMP2'!A:A,0)</f>
        <v>517</v>
      </c>
      <c r="J25" t="s">
        <v>1727</v>
      </c>
    </row>
    <row r="26" spans="1:10" x14ac:dyDescent="0.2">
      <c r="A26" t="s">
        <v>322</v>
      </c>
      <c r="B26">
        <f>LOOKUP(A26,'TMP2'!$A:$A,'TMP2'!$C:$C)</f>
        <v>16913.239000000001</v>
      </c>
      <c r="C26">
        <f>LOOKUP(A26,'TMP2'!$A:$A,'TMP2'!$D:$D)</f>
        <v>104098.806</v>
      </c>
      <c r="D26" t="s">
        <v>2514</v>
      </c>
      <c r="E26" t="s">
        <v>1737</v>
      </c>
      <c r="F26">
        <v>2.4499999999999999E-3</v>
      </c>
      <c r="G26">
        <v>1.72</v>
      </c>
      <c r="H26">
        <v>1.3</v>
      </c>
      <c r="I26">
        <f>MATCH(A26,'TMP2'!A:A,0)</f>
        <v>517</v>
      </c>
      <c r="J26" t="s">
        <v>1727</v>
      </c>
    </row>
    <row r="27" spans="1:10" x14ac:dyDescent="0.2">
      <c r="A27" t="s">
        <v>322</v>
      </c>
      <c r="B27">
        <f>LOOKUP(A27,'TMP2'!$A:$A,'TMP2'!$C:$C)</f>
        <v>16913.239000000001</v>
      </c>
      <c r="C27">
        <f>LOOKUP(A27,'TMP2'!$A:$A,'TMP2'!$D:$D)</f>
        <v>104098.806</v>
      </c>
      <c r="D27" t="s">
        <v>2515</v>
      </c>
      <c r="E27" t="s">
        <v>1701</v>
      </c>
      <c r="F27">
        <v>1.83E-3</v>
      </c>
      <c r="G27">
        <v>1.39</v>
      </c>
      <c r="H27">
        <v>1.39</v>
      </c>
      <c r="I27">
        <f>MATCH(A27,'TMP2'!A:A,0)</f>
        <v>517</v>
      </c>
      <c r="J27" t="s">
        <v>1727</v>
      </c>
    </row>
    <row r="28" spans="1:10" x14ac:dyDescent="0.2">
      <c r="A28" t="s">
        <v>219</v>
      </c>
      <c r="B28">
        <f>LOOKUP(A28,'TMP2'!$A:$A,'TMP2'!$C:$C)</f>
        <v>16167.46</v>
      </c>
      <c r="C28">
        <f>LOOKUP(A28,'TMP2'!$A:$A,'TMP2'!$D:$D)</f>
        <v>102243.95</v>
      </c>
      <c r="D28" t="s">
        <v>2484</v>
      </c>
      <c r="E28" t="s">
        <v>1690</v>
      </c>
      <c r="F28">
        <v>1.0399999999999999E-3</v>
      </c>
      <c r="G28">
        <v>0.86</v>
      </c>
      <c r="H28">
        <v>1.62</v>
      </c>
      <c r="I28">
        <f>MATCH(A28,'TMP2'!A:A,0)</f>
        <v>1714</v>
      </c>
      <c r="J28" t="s">
        <v>2300</v>
      </c>
    </row>
    <row r="29" spans="1:10" x14ac:dyDescent="0.2">
      <c r="A29" t="s">
        <v>219</v>
      </c>
      <c r="B29">
        <f>LOOKUP(A29,'TMP2'!$A:$A,'TMP2'!$C:$C)</f>
        <v>16167.46</v>
      </c>
      <c r="C29">
        <f>LOOKUP(A29,'TMP2'!$A:$A,'TMP2'!$D:$D)</f>
        <v>102243.95</v>
      </c>
      <c r="D29" t="s">
        <v>2485</v>
      </c>
      <c r="E29" t="s">
        <v>1712</v>
      </c>
      <c r="F29">
        <v>2.2599999999999999E-3</v>
      </c>
      <c r="G29">
        <v>2.2599999999999998</v>
      </c>
      <c r="H29">
        <v>1.68</v>
      </c>
      <c r="I29">
        <f>MATCH(A29,'TMP2'!A:A,0)</f>
        <v>1714</v>
      </c>
      <c r="J29" t="s">
        <v>2300</v>
      </c>
    </row>
    <row r="30" spans="1:10" x14ac:dyDescent="0.2">
      <c r="A30" t="s">
        <v>219</v>
      </c>
      <c r="B30">
        <f>LOOKUP(A30,'TMP2'!$A:$A,'TMP2'!$C:$C)</f>
        <v>16167.46</v>
      </c>
      <c r="C30">
        <f>LOOKUP(A30,'TMP2'!$A:$A,'TMP2'!$D:$D)</f>
        <v>102243.95</v>
      </c>
      <c r="D30" t="s">
        <v>2486</v>
      </c>
      <c r="E30" t="s">
        <v>1694</v>
      </c>
      <c r="F30">
        <v>3.3999999999999998E-3</v>
      </c>
      <c r="G30">
        <v>2.4900000000000002</v>
      </c>
      <c r="H30">
        <v>1.48</v>
      </c>
      <c r="I30">
        <f>MATCH(A30,'TMP2'!A:A,0)</f>
        <v>1714</v>
      </c>
      <c r="J30" t="s">
        <v>2300</v>
      </c>
    </row>
    <row r="31" spans="1:10" x14ac:dyDescent="0.2">
      <c r="A31" t="s">
        <v>219</v>
      </c>
      <c r="B31">
        <f>LOOKUP(A31,'TMP2'!$A:$A,'TMP2'!$C:$C)</f>
        <v>16167.46</v>
      </c>
      <c r="C31">
        <f>LOOKUP(A31,'TMP2'!$A:$A,'TMP2'!$D:$D)</f>
        <v>102243.95</v>
      </c>
      <c r="D31" t="s">
        <v>2487</v>
      </c>
      <c r="E31" t="s">
        <v>2508</v>
      </c>
      <c r="F31">
        <v>1.7799999999999999E-3</v>
      </c>
      <c r="G31">
        <v>1.36</v>
      </c>
      <c r="H31">
        <v>1.54</v>
      </c>
      <c r="I31">
        <f>MATCH(A31,'TMP2'!A:A,0)</f>
        <v>1714</v>
      </c>
      <c r="J31" t="s">
        <v>2300</v>
      </c>
    </row>
    <row r="32" spans="1:10" x14ac:dyDescent="0.2">
      <c r="A32" t="s">
        <v>3350</v>
      </c>
      <c r="B32">
        <f>LOOKUP(A32,'TMP2'!$A:$A,'TMP2'!$C:$C)</f>
        <v>17787.490000000002</v>
      </c>
      <c r="C32">
        <f>LOOKUP(A32,'TMP2'!$A:$A,'TMP2'!$D:$D)</f>
        <v>105395.24</v>
      </c>
      <c r="D32" t="s">
        <v>2488</v>
      </c>
      <c r="E32" t="s">
        <v>1873</v>
      </c>
      <c r="F32">
        <v>2.3400000000000001E-3</v>
      </c>
      <c r="G32">
        <v>1.1200000000000001</v>
      </c>
      <c r="H32">
        <v>1.08</v>
      </c>
      <c r="I32">
        <f>MATCH(A32,'TMP2'!A:A,0)</f>
        <v>1796</v>
      </c>
      <c r="J32" t="s">
        <v>2300</v>
      </c>
    </row>
    <row r="33" spans="1:10" x14ac:dyDescent="0.2">
      <c r="A33" t="s">
        <v>3350</v>
      </c>
      <c r="B33">
        <f>LOOKUP(A33,'TMP2'!$A:$A,'TMP2'!$C:$C)</f>
        <v>17787.490000000002</v>
      </c>
      <c r="C33">
        <f>LOOKUP(A33,'TMP2'!$A:$A,'TMP2'!$D:$D)</f>
        <v>105395.24</v>
      </c>
      <c r="D33" t="s">
        <v>2489</v>
      </c>
      <c r="E33" t="s">
        <v>2509</v>
      </c>
      <c r="F33">
        <v>3.4299999999999999E-3</v>
      </c>
      <c r="G33">
        <v>2.1800000000000002</v>
      </c>
      <c r="H33">
        <v>1.21</v>
      </c>
      <c r="I33">
        <f>MATCH(A33,'TMP2'!A:A,0)</f>
        <v>1796</v>
      </c>
      <c r="J33" t="s">
        <v>2300</v>
      </c>
    </row>
    <row r="34" spans="1:10" x14ac:dyDescent="0.2">
      <c r="A34" t="s">
        <v>2304</v>
      </c>
      <c r="B34">
        <f>LOOKUP(A34,'TMP2'!$A:$A,'TMP2'!$C:$C)</f>
        <v>17787.490000000002</v>
      </c>
      <c r="C34">
        <f>LOOKUP(A34,'TMP2'!$A:$A,'TMP2'!$D:$D)</f>
        <v>105395.24</v>
      </c>
      <c r="D34" t="s">
        <v>2490</v>
      </c>
      <c r="E34" t="s">
        <v>1690</v>
      </c>
      <c r="F34">
        <v>1.07E-3</v>
      </c>
      <c r="G34">
        <v>1.1200000000000001</v>
      </c>
      <c r="H34">
        <v>2.13</v>
      </c>
      <c r="I34">
        <f>MATCH(A34,'TMP2'!A:A,0)</f>
        <v>1796</v>
      </c>
      <c r="J34" t="s">
        <v>2300</v>
      </c>
    </row>
    <row r="35" spans="1:10" x14ac:dyDescent="0.2">
      <c r="A35" t="s">
        <v>2304</v>
      </c>
      <c r="B35">
        <f>LOOKUP(A35,'TMP2'!$A:$A,'TMP2'!$C:$C)</f>
        <v>17787.490000000002</v>
      </c>
      <c r="C35">
        <f>LOOKUP(A35,'TMP2'!$A:$A,'TMP2'!$D:$D)</f>
        <v>105395.24</v>
      </c>
      <c r="D35" t="s">
        <v>2491</v>
      </c>
      <c r="E35" t="s">
        <v>1712</v>
      </c>
      <c r="F35">
        <v>1.0499999999999999E-3</v>
      </c>
      <c r="G35">
        <v>1.1100000000000001</v>
      </c>
      <c r="H35">
        <v>1.99</v>
      </c>
      <c r="I35">
        <f>MATCH(A35,'TMP2'!A:A,0)</f>
        <v>1796</v>
      </c>
      <c r="J35" t="s">
        <v>2300</v>
      </c>
    </row>
    <row r="36" spans="1:10" x14ac:dyDescent="0.2">
      <c r="A36" t="s">
        <v>2304</v>
      </c>
      <c r="B36">
        <f>LOOKUP(A36,'TMP2'!$A:$A,'TMP2'!$C:$C)</f>
        <v>17787.490000000002</v>
      </c>
      <c r="C36">
        <f>LOOKUP(A36,'TMP2'!$A:$A,'TMP2'!$D:$D)</f>
        <v>105395.24</v>
      </c>
      <c r="D36" t="s">
        <v>2492</v>
      </c>
      <c r="E36" t="s">
        <v>1694</v>
      </c>
      <c r="F36">
        <v>1.67E-3</v>
      </c>
      <c r="G36">
        <v>1.66</v>
      </c>
      <c r="H36">
        <v>1.84</v>
      </c>
      <c r="I36">
        <f>MATCH(A36,'TMP2'!A:A,0)</f>
        <v>1796</v>
      </c>
      <c r="J36" t="s">
        <v>2300</v>
      </c>
    </row>
    <row r="37" spans="1:10" x14ac:dyDescent="0.2">
      <c r="A37" t="s">
        <v>2304</v>
      </c>
      <c r="B37">
        <f>LOOKUP(A37,'TMP2'!$A:$A,'TMP2'!$C:$C)</f>
        <v>17787.490000000002</v>
      </c>
      <c r="C37">
        <f>LOOKUP(A37,'TMP2'!$A:$A,'TMP2'!$D:$D)</f>
        <v>105395.24</v>
      </c>
      <c r="D37" t="s">
        <v>2493</v>
      </c>
      <c r="E37" t="s">
        <v>1763</v>
      </c>
      <c r="F37">
        <v>2.5200000000000001E-3</v>
      </c>
      <c r="G37">
        <v>2.0699999999999998</v>
      </c>
      <c r="H37">
        <v>1.49</v>
      </c>
      <c r="I37">
        <f>MATCH(A37,'TMP2'!A:A,0)</f>
        <v>1796</v>
      </c>
      <c r="J37" t="s">
        <v>2300</v>
      </c>
    </row>
    <row r="38" spans="1:10" x14ac:dyDescent="0.2">
      <c r="A38" t="s">
        <v>1478</v>
      </c>
      <c r="B38">
        <f>LOOKUP(A38,'TMP2'!$A:$A,'TMP2'!$C:$C)</f>
        <v>18093.87</v>
      </c>
      <c r="C38">
        <f>LOOKUP(A38,'TMP2'!$A:$A,'TMP2'!$D:$D)</f>
        <v>103358.43</v>
      </c>
      <c r="D38" t="s">
        <v>2494</v>
      </c>
      <c r="E38" t="s">
        <v>1763</v>
      </c>
      <c r="F38">
        <v>2.2200000000000002E-3</v>
      </c>
      <c r="G38">
        <v>1.87</v>
      </c>
      <c r="H38">
        <v>1.63</v>
      </c>
      <c r="I38">
        <f>MATCH(A38,'TMP2'!A:A,0)</f>
        <v>1749</v>
      </c>
      <c r="J38" t="s">
        <v>2300</v>
      </c>
    </row>
    <row r="39" spans="1:10" x14ac:dyDescent="0.2">
      <c r="A39" t="s">
        <v>1479</v>
      </c>
      <c r="B39">
        <f>LOOKUP(A39,'TMP2'!$A:$A,'TMP2'!$C:$C)</f>
        <v>18073.669999999998</v>
      </c>
      <c r="C39">
        <f>LOOKUP(A39,'TMP2'!$A:$A,'TMP2'!$D:$D)</f>
        <v>103358.77</v>
      </c>
      <c r="D39" t="s">
        <v>2495</v>
      </c>
      <c r="E39" t="s">
        <v>1696</v>
      </c>
      <c r="F39">
        <v>1.17E-3</v>
      </c>
      <c r="G39">
        <v>1.03</v>
      </c>
      <c r="H39">
        <v>1.81</v>
      </c>
      <c r="I39">
        <f>MATCH(A39,'TMP2'!A:A,0)</f>
        <v>1750</v>
      </c>
      <c r="J39" t="s">
        <v>2300</v>
      </c>
    </row>
    <row r="40" spans="1:10" x14ac:dyDescent="0.2">
      <c r="A40" t="s">
        <v>1467</v>
      </c>
      <c r="B40">
        <f>LOOKUP(A40,'TMP2'!$A:$A,'TMP2'!$C:$C)</f>
        <v>18092.900000000001</v>
      </c>
      <c r="C40">
        <f>LOOKUP(A40,'TMP2'!$A:$A,'TMP2'!$D:$D)</f>
        <v>103258.51</v>
      </c>
      <c r="D40" t="s">
        <v>2496</v>
      </c>
      <c r="E40" t="s">
        <v>1980</v>
      </c>
      <c r="F40">
        <v>2.4299999999999999E-3</v>
      </c>
      <c r="G40">
        <v>1.66</v>
      </c>
      <c r="H40">
        <v>1.35</v>
      </c>
      <c r="I40">
        <f>MATCH(A40,'TMP2'!A:A,0)</f>
        <v>1738</v>
      </c>
      <c r="J40" t="s">
        <v>2300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A7A23-80C0-4CC9-B282-8B0B10211112}">
  <dimension ref="A1:T3103"/>
  <sheetViews>
    <sheetView zoomScaleNormal="100" workbookViewId="0">
      <selection activeCell="T2" sqref="T2"/>
    </sheetView>
  </sheetViews>
  <sheetFormatPr defaultRowHeight="14.25" x14ac:dyDescent="0.2"/>
  <cols>
    <col min="1" max="1" width="17" customWidth="1"/>
    <col min="2" max="2" width="12.625" customWidth="1"/>
    <col min="3" max="3" width="9" style="10"/>
    <col min="4" max="4" width="14" customWidth="1"/>
    <col min="5" max="6" width="16.75" customWidth="1"/>
    <col min="7" max="7" width="13.125" customWidth="1"/>
    <col min="8" max="8" width="12.125" customWidth="1"/>
    <col min="9" max="9" width="10.375" customWidth="1"/>
    <col min="10" max="10" width="11.625" customWidth="1"/>
    <col min="14" max="14" width="15.5" customWidth="1"/>
    <col min="15" max="15" width="11" customWidth="1"/>
    <col min="16" max="16" width="11.625" customWidth="1"/>
  </cols>
  <sheetData>
    <row r="1" spans="1:20" x14ac:dyDescent="0.2">
      <c r="A1" t="s">
        <v>1584</v>
      </c>
      <c r="B1" t="s">
        <v>2563</v>
      </c>
      <c r="C1" s="10" t="s">
        <v>2564</v>
      </c>
      <c r="D1" t="s">
        <v>1758</v>
      </c>
      <c r="E1" t="s">
        <v>2565</v>
      </c>
      <c r="G1" t="s">
        <v>2566</v>
      </c>
      <c r="H1" t="s">
        <v>2567</v>
      </c>
      <c r="I1" t="s">
        <v>3010</v>
      </c>
      <c r="J1" t="s">
        <v>3011</v>
      </c>
      <c r="K1" t="s">
        <v>3012</v>
      </c>
      <c r="L1" t="s">
        <v>3351</v>
      </c>
      <c r="M1" t="s">
        <v>3379</v>
      </c>
      <c r="N1" t="s">
        <v>1584</v>
      </c>
      <c r="O1" t="s">
        <v>3380</v>
      </c>
      <c r="P1">
        <f>COUNTA(N2:N476)</f>
        <v>475</v>
      </c>
      <c r="R1" t="s">
        <v>3387</v>
      </c>
      <c r="S1" t="s">
        <v>3388</v>
      </c>
      <c r="T1" t="s">
        <v>3389</v>
      </c>
    </row>
    <row r="2" spans="1:20" x14ac:dyDescent="0.2">
      <c r="A2" t="s">
        <v>405</v>
      </c>
      <c r="B2" t="s">
        <v>1690</v>
      </c>
      <c r="C2" s="10" t="s">
        <v>1733</v>
      </c>
      <c r="D2" t="s">
        <v>2576</v>
      </c>
      <c r="E2">
        <v>1</v>
      </c>
      <c r="F2">
        <v>0.8</v>
      </c>
      <c r="G2">
        <f>LOOKUP(A2,'TMP2'!$A:$A,'TMP2'!$C:$C)</f>
        <v>17643.88</v>
      </c>
      <c r="H2">
        <f>LOOKUP(A2,'TMP2'!$A:$A,'TMP2'!$D:$D)</f>
        <v>105701.32</v>
      </c>
      <c r="I2">
        <v>11</v>
      </c>
      <c r="J2">
        <v>11.3</v>
      </c>
      <c r="K2" t="s">
        <v>3013</v>
      </c>
      <c r="L2">
        <f>MATCH(A2,'TMP2'!A:A,0)</f>
        <v>422</v>
      </c>
      <c r="N2" t="s">
        <v>405</v>
      </c>
      <c r="O2">
        <f>LOOKUP(N2,'TMP2'!$A:$A,'TMP2'!$C:$C)</f>
        <v>17643.88</v>
      </c>
      <c r="P2">
        <f>LOOKUP(N2,'TMP2'!$A:$A,'TMP2'!$D:$D)</f>
        <v>105701.32</v>
      </c>
      <c r="R2">
        <v>6.08</v>
      </c>
      <c r="S2">
        <f>R2-I2</f>
        <v>-4.92</v>
      </c>
      <c r="T2">
        <f>R2-J2</f>
        <v>-5.2200000000000006</v>
      </c>
    </row>
    <row r="3" spans="1:20" x14ac:dyDescent="0.2">
      <c r="A3" t="s">
        <v>405</v>
      </c>
      <c r="B3" t="s">
        <v>2833</v>
      </c>
      <c r="C3" s="10" t="s">
        <v>3009</v>
      </c>
      <c r="D3" t="s">
        <v>2866</v>
      </c>
      <c r="E3">
        <v>91.5</v>
      </c>
      <c r="F3">
        <v>49.6</v>
      </c>
      <c r="G3">
        <f>LOOKUP(A3,'TMP2'!$A:$A,'TMP2'!$C:$C)</f>
        <v>17643.88</v>
      </c>
      <c r="H3">
        <f>LOOKUP(A3,'TMP2'!$A:$A,'TMP2'!$D:$D)</f>
        <v>105701.32</v>
      </c>
      <c r="I3">
        <v>34.619999999999997</v>
      </c>
      <c r="J3">
        <v>34.82</v>
      </c>
      <c r="K3" t="s">
        <v>3013</v>
      </c>
      <c r="L3">
        <f>MATCH(A3,'TMP2'!A:A,0)</f>
        <v>422</v>
      </c>
      <c r="N3" t="s">
        <v>406</v>
      </c>
      <c r="O3">
        <f>LOOKUP(N3,'TMP2'!$A:$A,'TMP2'!$C:$C)</f>
        <v>17603.97</v>
      </c>
      <c r="P3">
        <f>LOOKUP(N3,'TMP2'!$A:$A,'TMP2'!$D:$D)</f>
        <v>105693.39</v>
      </c>
      <c r="R3">
        <v>6.08</v>
      </c>
      <c r="S3">
        <f t="shared" ref="S3:S66" si="0">R3-I3</f>
        <v>-28.54</v>
      </c>
      <c r="T3">
        <f t="shared" ref="T3:T66" si="1">R3-J3</f>
        <v>-28.740000000000002</v>
      </c>
    </row>
    <row r="4" spans="1:20" x14ac:dyDescent="0.2">
      <c r="A4" t="s">
        <v>405</v>
      </c>
      <c r="B4" t="s">
        <v>2833</v>
      </c>
      <c r="C4" s="10" t="s">
        <v>3009</v>
      </c>
      <c r="D4" t="s">
        <v>2867</v>
      </c>
      <c r="E4">
        <v>126</v>
      </c>
      <c r="F4">
        <v>65.5</v>
      </c>
      <c r="G4">
        <f>LOOKUP(A4,'TMP2'!$A:$A,'TMP2'!$C:$C)</f>
        <v>17643.88</v>
      </c>
      <c r="H4">
        <f>LOOKUP(A4,'TMP2'!$A:$A,'TMP2'!$D:$D)</f>
        <v>105701.32</v>
      </c>
      <c r="I4">
        <v>36.97</v>
      </c>
      <c r="J4">
        <v>37.07</v>
      </c>
      <c r="K4" t="s">
        <v>1727</v>
      </c>
      <c r="L4">
        <f>MATCH(A4,'TMP2'!A:A,0)</f>
        <v>422</v>
      </c>
      <c r="N4" t="s">
        <v>407</v>
      </c>
      <c r="O4">
        <f>LOOKUP(N4,'TMP2'!$A:$A,'TMP2'!$C:$C)</f>
        <v>17652.87</v>
      </c>
      <c r="P4">
        <f>LOOKUP(N4,'TMP2'!$A:$A,'TMP2'!$D:$D)</f>
        <v>105644.93</v>
      </c>
      <c r="R4">
        <v>6.08</v>
      </c>
      <c r="S4">
        <f t="shared" si="0"/>
        <v>-30.89</v>
      </c>
      <c r="T4">
        <f t="shared" si="1"/>
        <v>-30.990000000000002</v>
      </c>
    </row>
    <row r="5" spans="1:20" x14ac:dyDescent="0.2">
      <c r="A5" t="s">
        <v>405</v>
      </c>
      <c r="B5" t="s">
        <v>1712</v>
      </c>
      <c r="C5" s="10" t="s">
        <v>1734</v>
      </c>
      <c r="D5" t="s">
        <v>2897</v>
      </c>
      <c r="E5">
        <v>12</v>
      </c>
      <c r="F5">
        <v>9.1</v>
      </c>
      <c r="G5">
        <f>LOOKUP(A5,'TMP2'!$A:$A,'TMP2'!$C:$C)</f>
        <v>17643.88</v>
      </c>
      <c r="H5">
        <f>LOOKUP(A5,'TMP2'!$A:$A,'TMP2'!$D:$D)</f>
        <v>105701.32</v>
      </c>
      <c r="I5">
        <v>13.45</v>
      </c>
      <c r="J5">
        <v>13.75</v>
      </c>
      <c r="K5" t="s">
        <v>1727</v>
      </c>
      <c r="L5">
        <f>MATCH(A5,'TMP2'!A:A,0)</f>
        <v>422</v>
      </c>
      <c r="N5" t="s">
        <v>408</v>
      </c>
      <c r="O5">
        <f>LOOKUP(N5,'TMP2'!$A:$A,'TMP2'!$C:$C)</f>
        <v>17603.97</v>
      </c>
      <c r="P5">
        <f>LOOKUP(N5,'TMP2'!$A:$A,'TMP2'!$D:$D)</f>
        <v>105641.57</v>
      </c>
      <c r="R5">
        <v>6.08</v>
      </c>
      <c r="S5">
        <f t="shared" si="0"/>
        <v>-7.3699999999999992</v>
      </c>
      <c r="T5">
        <f t="shared" si="1"/>
        <v>-7.67</v>
      </c>
    </row>
    <row r="6" spans="1:20" x14ac:dyDescent="0.2">
      <c r="A6" t="s">
        <v>405</v>
      </c>
      <c r="B6" t="s">
        <v>1694</v>
      </c>
      <c r="C6" s="10" t="s">
        <v>3006</v>
      </c>
      <c r="D6" t="s">
        <v>2651</v>
      </c>
      <c r="E6">
        <v>20</v>
      </c>
      <c r="F6">
        <v>14.2</v>
      </c>
      <c r="G6">
        <f>LOOKUP(A6,'TMP2'!$A:$A,'TMP2'!$C:$C)</f>
        <v>17643.88</v>
      </c>
      <c r="H6">
        <f>LOOKUP(A6,'TMP2'!$A:$A,'TMP2'!$D:$D)</f>
        <v>105701.32</v>
      </c>
      <c r="I6">
        <v>17.649999999999999</v>
      </c>
      <c r="J6">
        <v>17.95</v>
      </c>
      <c r="K6" t="s">
        <v>1727</v>
      </c>
      <c r="L6">
        <f>MATCH(A6,'TMP2'!A:A,0)</f>
        <v>422</v>
      </c>
      <c r="N6" t="s">
        <v>409</v>
      </c>
      <c r="O6">
        <f>LOOKUP(N6,'TMP2'!$A:$A,'TMP2'!$C:$C)</f>
        <v>17644.64</v>
      </c>
      <c r="P6">
        <f>LOOKUP(N6,'TMP2'!$A:$A,'TMP2'!$D:$D)</f>
        <v>105536.08</v>
      </c>
      <c r="R6">
        <v>6.08</v>
      </c>
      <c r="S6">
        <f t="shared" si="0"/>
        <v>-11.569999999999999</v>
      </c>
      <c r="T6">
        <f t="shared" si="1"/>
        <v>-11.87</v>
      </c>
    </row>
    <row r="7" spans="1:20" x14ac:dyDescent="0.2">
      <c r="A7" t="s">
        <v>405</v>
      </c>
      <c r="B7" t="s">
        <v>1694</v>
      </c>
      <c r="C7" s="10" t="s">
        <v>3006</v>
      </c>
      <c r="D7" t="s">
        <v>2684</v>
      </c>
      <c r="E7">
        <v>23</v>
      </c>
      <c r="F7">
        <v>16.100000000000001</v>
      </c>
      <c r="G7">
        <f>LOOKUP(A7,'TMP2'!$A:$A,'TMP2'!$C:$C)</f>
        <v>17643.88</v>
      </c>
      <c r="H7">
        <f>LOOKUP(A7,'TMP2'!$A:$A,'TMP2'!$D:$D)</f>
        <v>105701.32</v>
      </c>
      <c r="I7">
        <v>20.100000000000001</v>
      </c>
      <c r="J7">
        <v>20.399999999999999</v>
      </c>
      <c r="K7" t="s">
        <v>1727</v>
      </c>
      <c r="L7">
        <f>MATCH(A7,'TMP2'!A:A,0)</f>
        <v>422</v>
      </c>
      <c r="N7" t="s">
        <v>410</v>
      </c>
      <c r="O7">
        <f>LOOKUP(N7,'TMP2'!$A:$A,'TMP2'!$C:$C)</f>
        <v>17660.09</v>
      </c>
      <c r="P7">
        <f>LOOKUP(N7,'TMP2'!$A:$A,'TMP2'!$D:$D)</f>
        <v>105437.95</v>
      </c>
      <c r="R7">
        <v>6.08</v>
      </c>
      <c r="S7">
        <f t="shared" si="0"/>
        <v>-14.020000000000001</v>
      </c>
      <c r="T7">
        <f t="shared" si="1"/>
        <v>-14.319999999999999</v>
      </c>
    </row>
    <row r="8" spans="1:20" x14ac:dyDescent="0.2">
      <c r="A8" t="s">
        <v>405</v>
      </c>
      <c r="B8" t="s">
        <v>2833</v>
      </c>
      <c r="C8" s="10" t="s">
        <v>3008</v>
      </c>
      <c r="D8" t="s">
        <v>2955</v>
      </c>
      <c r="E8">
        <v>57</v>
      </c>
      <c r="F8">
        <v>33.6</v>
      </c>
      <c r="G8">
        <f>LOOKUP(A8,'TMP2'!$A:$A,'TMP2'!$C:$C)</f>
        <v>17643.88</v>
      </c>
      <c r="H8">
        <f>LOOKUP(A8,'TMP2'!$A:$A,'TMP2'!$D:$D)</f>
        <v>105701.32</v>
      </c>
      <c r="I8">
        <v>29.79</v>
      </c>
      <c r="J8">
        <v>30.09</v>
      </c>
      <c r="K8" t="s">
        <v>1727</v>
      </c>
      <c r="L8">
        <f>MATCH(A8,'TMP2'!A:A,0)</f>
        <v>422</v>
      </c>
      <c r="N8" t="s">
        <v>411</v>
      </c>
      <c r="O8">
        <f>LOOKUP(N8,'TMP2'!$A:$A,'TMP2'!$C:$C)</f>
        <v>17676.55</v>
      </c>
      <c r="P8">
        <f>LOOKUP(N8,'TMP2'!$A:$A,'TMP2'!$D:$D)</f>
        <v>105332.68</v>
      </c>
      <c r="R8">
        <v>6.08</v>
      </c>
      <c r="S8">
        <f t="shared" si="0"/>
        <v>-23.71</v>
      </c>
      <c r="T8">
        <f t="shared" si="1"/>
        <v>-24.009999999999998</v>
      </c>
    </row>
    <row r="9" spans="1:20" x14ac:dyDescent="0.2">
      <c r="A9" t="s">
        <v>405</v>
      </c>
      <c r="B9" t="s">
        <v>2833</v>
      </c>
      <c r="C9" s="10" t="s">
        <v>3008</v>
      </c>
      <c r="D9" t="s">
        <v>2956</v>
      </c>
      <c r="E9">
        <v>76</v>
      </c>
      <c r="F9">
        <v>42.9</v>
      </c>
      <c r="G9">
        <f>LOOKUP(A9,'TMP2'!$A:$A,'TMP2'!$C:$C)</f>
        <v>17643.88</v>
      </c>
      <c r="H9">
        <f>LOOKUP(A9,'TMP2'!$A:$A,'TMP2'!$D:$D)</f>
        <v>105701.32</v>
      </c>
      <c r="I9">
        <v>32.24</v>
      </c>
      <c r="J9">
        <v>32.54</v>
      </c>
      <c r="K9" t="s">
        <v>1727</v>
      </c>
      <c r="L9">
        <f>MATCH(A9,'TMP2'!A:A,0)</f>
        <v>422</v>
      </c>
      <c r="N9" t="s">
        <v>412</v>
      </c>
      <c r="O9">
        <f>LOOKUP(N9,'TMP2'!$A:$A,'TMP2'!$C:$C)</f>
        <v>17691.14</v>
      </c>
      <c r="P9">
        <f>LOOKUP(N9,'TMP2'!$A:$A,'TMP2'!$D:$D)</f>
        <v>105222.49</v>
      </c>
      <c r="R9">
        <v>6.08</v>
      </c>
      <c r="S9">
        <f t="shared" si="0"/>
        <v>-26.160000000000004</v>
      </c>
      <c r="T9">
        <f t="shared" si="1"/>
        <v>-26.46</v>
      </c>
    </row>
    <row r="10" spans="1:20" x14ac:dyDescent="0.2">
      <c r="A10" t="s">
        <v>406</v>
      </c>
      <c r="B10" t="s">
        <v>2833</v>
      </c>
      <c r="C10" s="10" t="s">
        <v>1875</v>
      </c>
      <c r="D10" t="s">
        <v>2868</v>
      </c>
      <c r="E10">
        <v>91.5</v>
      </c>
      <c r="F10">
        <v>49.5</v>
      </c>
      <c r="G10">
        <f>LOOKUP(A10,'TMP2'!$A:$A,'TMP2'!$C:$C)</f>
        <v>17603.97</v>
      </c>
      <c r="H10">
        <f>LOOKUP(A10,'TMP2'!$A:$A,'TMP2'!$D:$D)</f>
        <v>105693.39</v>
      </c>
      <c r="I10">
        <v>34.25</v>
      </c>
      <c r="J10">
        <v>34.450000000000003</v>
      </c>
      <c r="K10" t="s">
        <v>1727</v>
      </c>
      <c r="L10">
        <f>MATCH(A10,'TMP2'!A:A,0)</f>
        <v>423</v>
      </c>
      <c r="N10" t="s">
        <v>413</v>
      </c>
      <c r="O10">
        <f>LOOKUP(N10,'TMP2'!$A:$A,'TMP2'!$C:$C)</f>
        <v>17699.11</v>
      </c>
      <c r="P10">
        <f>LOOKUP(N10,'TMP2'!$A:$A,'TMP2'!$D:$D)</f>
        <v>105128.05</v>
      </c>
      <c r="R10">
        <v>4.3499999999999996</v>
      </c>
      <c r="S10">
        <f t="shared" si="0"/>
        <v>-29.9</v>
      </c>
      <c r="T10">
        <f t="shared" si="1"/>
        <v>-30.1</v>
      </c>
    </row>
    <row r="11" spans="1:20" x14ac:dyDescent="0.2">
      <c r="A11" t="s">
        <v>406</v>
      </c>
      <c r="B11" t="s">
        <v>1712</v>
      </c>
      <c r="C11" s="10" t="s">
        <v>1734</v>
      </c>
      <c r="D11" t="s">
        <v>2626</v>
      </c>
      <c r="E11">
        <v>12</v>
      </c>
      <c r="F11">
        <v>9.6</v>
      </c>
      <c r="G11">
        <f>LOOKUP(A11,'TMP2'!$A:$A,'TMP2'!$C:$C)</f>
        <v>17603.97</v>
      </c>
      <c r="H11">
        <f>LOOKUP(A11,'TMP2'!$A:$A,'TMP2'!$D:$D)</f>
        <v>105693.39</v>
      </c>
      <c r="I11">
        <v>10.65</v>
      </c>
      <c r="J11">
        <v>10.95</v>
      </c>
      <c r="K11" t="s">
        <v>1727</v>
      </c>
      <c r="L11">
        <f>MATCH(A11,'TMP2'!A:A,0)</f>
        <v>423</v>
      </c>
      <c r="N11" t="s">
        <v>414</v>
      </c>
      <c r="O11">
        <f>LOOKUP(N11,'TMP2'!$A:$A,'TMP2'!$C:$C)</f>
        <v>17696.669999999998</v>
      </c>
      <c r="P11">
        <f>LOOKUP(N11,'TMP2'!$A:$A,'TMP2'!$D:$D)</f>
        <v>105037.56</v>
      </c>
      <c r="R11">
        <v>4.3499999999999996</v>
      </c>
      <c r="S11">
        <f t="shared" si="0"/>
        <v>-6.3000000000000007</v>
      </c>
      <c r="T11">
        <f t="shared" si="1"/>
        <v>-6.6</v>
      </c>
    </row>
    <row r="12" spans="1:20" x14ac:dyDescent="0.2">
      <c r="A12" t="s">
        <v>406</v>
      </c>
      <c r="B12" t="s">
        <v>1694</v>
      </c>
      <c r="C12" s="10" t="s">
        <v>2524</v>
      </c>
      <c r="D12" t="s">
        <v>2897</v>
      </c>
      <c r="E12">
        <v>16</v>
      </c>
      <c r="F12">
        <v>12.3</v>
      </c>
      <c r="G12">
        <f>LOOKUP(A12,'TMP2'!$A:$A,'TMP2'!$C:$C)</f>
        <v>17603.97</v>
      </c>
      <c r="H12">
        <f>LOOKUP(A12,'TMP2'!$A:$A,'TMP2'!$D:$D)</f>
        <v>105693.39</v>
      </c>
      <c r="I12">
        <v>13.45</v>
      </c>
      <c r="J12">
        <v>13.75</v>
      </c>
      <c r="K12" t="s">
        <v>1727</v>
      </c>
      <c r="L12">
        <f>MATCH(A12,'TMP2'!A:A,0)</f>
        <v>423</v>
      </c>
      <c r="N12" t="s">
        <v>415</v>
      </c>
      <c r="O12">
        <f>LOOKUP(N12,'TMP2'!$A:$A,'TMP2'!$C:$C)</f>
        <v>17291.47</v>
      </c>
      <c r="P12">
        <f>LOOKUP(N12,'TMP2'!$A:$A,'TMP2'!$D:$D)</f>
        <v>104477.96</v>
      </c>
      <c r="R12">
        <v>4.3499999999999996</v>
      </c>
      <c r="S12">
        <f t="shared" si="0"/>
        <v>-9.1</v>
      </c>
      <c r="T12">
        <f t="shared" si="1"/>
        <v>-9.4</v>
      </c>
    </row>
    <row r="13" spans="1:20" x14ac:dyDescent="0.2">
      <c r="A13" t="s">
        <v>406</v>
      </c>
      <c r="B13" t="s">
        <v>1694</v>
      </c>
      <c r="C13" s="10" t="s">
        <v>2524</v>
      </c>
      <c r="D13" t="s">
        <v>2749</v>
      </c>
      <c r="E13">
        <v>32</v>
      </c>
      <c r="F13">
        <v>23.5</v>
      </c>
      <c r="G13">
        <f>LOOKUP(A13,'TMP2'!$A:$A,'TMP2'!$C:$C)</f>
        <v>17603.97</v>
      </c>
      <c r="H13">
        <f>LOOKUP(A13,'TMP2'!$A:$A,'TMP2'!$D:$D)</f>
        <v>105693.39</v>
      </c>
      <c r="I13">
        <v>15.45</v>
      </c>
      <c r="J13">
        <v>15.75</v>
      </c>
      <c r="K13" t="s">
        <v>1727</v>
      </c>
      <c r="L13">
        <f>MATCH(A13,'TMP2'!A:A,0)</f>
        <v>423</v>
      </c>
      <c r="N13" t="s">
        <v>416</v>
      </c>
      <c r="O13">
        <f>LOOKUP(N13,'TMP2'!$A:$A,'TMP2'!$C:$C)</f>
        <v>17220.11</v>
      </c>
      <c r="P13">
        <f>LOOKUP(N13,'TMP2'!$A:$A,'TMP2'!$D:$D)</f>
        <v>104429.89</v>
      </c>
      <c r="R13">
        <v>4.3499999999999996</v>
      </c>
      <c r="S13">
        <f t="shared" si="0"/>
        <v>-11.1</v>
      </c>
      <c r="T13">
        <f t="shared" si="1"/>
        <v>-11.4</v>
      </c>
    </row>
    <row r="14" spans="1:20" x14ac:dyDescent="0.2">
      <c r="A14" t="s">
        <v>406</v>
      </c>
      <c r="B14" t="s">
        <v>1694</v>
      </c>
      <c r="C14" s="10" t="s">
        <v>2524</v>
      </c>
      <c r="D14" t="s">
        <v>2697</v>
      </c>
      <c r="E14">
        <v>34</v>
      </c>
      <c r="F14">
        <v>24.5</v>
      </c>
      <c r="G14">
        <f>LOOKUP(A14,'TMP2'!$A:$A,'TMP2'!$C:$C)</f>
        <v>17603.97</v>
      </c>
      <c r="H14">
        <f>LOOKUP(A14,'TMP2'!$A:$A,'TMP2'!$D:$D)</f>
        <v>105693.39</v>
      </c>
      <c r="I14">
        <v>17.45</v>
      </c>
      <c r="J14">
        <v>17.75</v>
      </c>
      <c r="K14" t="s">
        <v>1727</v>
      </c>
      <c r="L14">
        <f>MATCH(A14,'TMP2'!A:A,0)</f>
        <v>423</v>
      </c>
      <c r="N14" t="s">
        <v>417</v>
      </c>
      <c r="O14">
        <f>LOOKUP(N14,'TMP2'!$A:$A,'TMP2'!$C:$C)</f>
        <v>17148.990000000002</v>
      </c>
      <c r="P14">
        <f>LOOKUP(N14,'TMP2'!$A:$A,'TMP2'!$D:$D)</f>
        <v>104371.26</v>
      </c>
      <c r="R14">
        <v>4.3499999999999996</v>
      </c>
      <c r="S14">
        <f t="shared" si="0"/>
        <v>-13.1</v>
      </c>
      <c r="T14">
        <f t="shared" si="1"/>
        <v>-13.4</v>
      </c>
    </row>
    <row r="15" spans="1:20" x14ac:dyDescent="0.2">
      <c r="A15" t="s">
        <v>406</v>
      </c>
      <c r="B15" t="s">
        <v>1694</v>
      </c>
      <c r="C15" s="10" t="s">
        <v>2524</v>
      </c>
      <c r="D15" t="s">
        <v>2910</v>
      </c>
      <c r="E15">
        <v>32</v>
      </c>
      <c r="F15">
        <v>22.4</v>
      </c>
      <c r="G15">
        <f>LOOKUP(A15,'TMP2'!$A:$A,'TMP2'!$C:$C)</f>
        <v>17603.97</v>
      </c>
      <c r="H15">
        <f>LOOKUP(A15,'TMP2'!$A:$A,'TMP2'!$D:$D)</f>
        <v>105693.39</v>
      </c>
      <c r="I15">
        <v>19.45</v>
      </c>
      <c r="J15">
        <v>19.75</v>
      </c>
      <c r="K15" t="s">
        <v>1727</v>
      </c>
      <c r="L15">
        <f>MATCH(A15,'TMP2'!A:A,0)</f>
        <v>423</v>
      </c>
      <c r="N15" t="s">
        <v>418</v>
      </c>
      <c r="O15">
        <f>LOOKUP(N15,'TMP2'!$A:$A,'TMP2'!$C:$C)</f>
        <v>17078.810000000001</v>
      </c>
      <c r="P15">
        <f>LOOKUP(N15,'TMP2'!$A:$A,'TMP2'!$D:$D)</f>
        <v>104299.31</v>
      </c>
      <c r="R15">
        <v>4.3499999999999996</v>
      </c>
      <c r="S15">
        <f t="shared" si="0"/>
        <v>-15.1</v>
      </c>
      <c r="T15">
        <f t="shared" si="1"/>
        <v>-15.4</v>
      </c>
    </row>
    <row r="16" spans="1:20" x14ac:dyDescent="0.2">
      <c r="A16" t="s">
        <v>406</v>
      </c>
      <c r="B16" t="s">
        <v>1874</v>
      </c>
      <c r="C16" s="10" t="s">
        <v>1736</v>
      </c>
      <c r="D16" t="s">
        <v>2650</v>
      </c>
      <c r="E16">
        <v>21</v>
      </c>
      <c r="F16">
        <v>13.9</v>
      </c>
      <c r="G16">
        <f>LOOKUP(A16,'TMP2'!$A:$A,'TMP2'!$C:$C)</f>
        <v>17603.97</v>
      </c>
      <c r="H16">
        <f>LOOKUP(A16,'TMP2'!$A:$A,'TMP2'!$D:$D)</f>
        <v>105693.39</v>
      </c>
      <c r="I16">
        <v>22.55</v>
      </c>
      <c r="J16">
        <v>22.85</v>
      </c>
      <c r="K16" t="s">
        <v>1727</v>
      </c>
      <c r="L16">
        <f>MATCH(A16,'TMP2'!A:A,0)</f>
        <v>423</v>
      </c>
      <c r="N16" t="s">
        <v>419</v>
      </c>
      <c r="O16">
        <f>LOOKUP(N16,'TMP2'!$A:$A,'TMP2'!$C:$C)</f>
        <v>17017.689999999999</v>
      </c>
      <c r="P16">
        <f>LOOKUP(N16,'TMP2'!$A:$A,'TMP2'!$D:$D)</f>
        <v>104224.37</v>
      </c>
      <c r="R16">
        <v>4.3499999999999996</v>
      </c>
      <c r="S16">
        <f t="shared" si="0"/>
        <v>-18.200000000000003</v>
      </c>
      <c r="T16">
        <f t="shared" si="1"/>
        <v>-18.5</v>
      </c>
    </row>
    <row r="17" spans="1:20" x14ac:dyDescent="0.2">
      <c r="A17" t="s">
        <v>406</v>
      </c>
      <c r="B17" t="s">
        <v>1874</v>
      </c>
      <c r="C17" s="10" t="s">
        <v>1738</v>
      </c>
      <c r="D17" t="s">
        <v>2746</v>
      </c>
      <c r="E17">
        <v>25</v>
      </c>
      <c r="F17">
        <v>15.9</v>
      </c>
      <c r="G17">
        <f>LOOKUP(A17,'TMP2'!$A:$A,'TMP2'!$C:$C)</f>
        <v>17603.97</v>
      </c>
      <c r="H17">
        <f>LOOKUP(A17,'TMP2'!$A:$A,'TMP2'!$D:$D)</f>
        <v>105693.39</v>
      </c>
      <c r="I17">
        <v>25.35</v>
      </c>
      <c r="J17">
        <v>25.65</v>
      </c>
      <c r="K17" t="s">
        <v>1727</v>
      </c>
      <c r="L17">
        <f>MATCH(A17,'TMP2'!A:A,0)</f>
        <v>423</v>
      </c>
      <c r="N17" t="s">
        <v>420</v>
      </c>
      <c r="O17">
        <f>LOOKUP(N17,'TMP2'!$A:$A,'TMP2'!$C:$C)</f>
        <v>16967.419999999998</v>
      </c>
      <c r="P17">
        <f>LOOKUP(N17,'TMP2'!$A:$A,'TMP2'!$D:$D)</f>
        <v>104144.49</v>
      </c>
      <c r="R17">
        <v>4.3499999999999996</v>
      </c>
      <c r="S17">
        <f t="shared" si="0"/>
        <v>-21</v>
      </c>
      <c r="T17">
        <f t="shared" si="1"/>
        <v>-21.299999999999997</v>
      </c>
    </row>
    <row r="18" spans="1:20" x14ac:dyDescent="0.2">
      <c r="A18" t="s">
        <v>406</v>
      </c>
      <c r="B18" t="s">
        <v>2833</v>
      </c>
      <c r="C18" s="10" t="s">
        <v>3007</v>
      </c>
      <c r="D18" t="s">
        <v>2771</v>
      </c>
      <c r="E18">
        <v>49</v>
      </c>
      <c r="F18">
        <v>30.1</v>
      </c>
      <c r="G18">
        <f>LOOKUP(A18,'TMP2'!$A:$A,'TMP2'!$C:$C)</f>
        <v>17603.97</v>
      </c>
      <c r="H18">
        <f>LOOKUP(A18,'TMP2'!$A:$A,'TMP2'!$D:$D)</f>
        <v>105693.39</v>
      </c>
      <c r="I18">
        <v>27.35</v>
      </c>
      <c r="J18">
        <v>27.65</v>
      </c>
      <c r="K18" t="s">
        <v>1727</v>
      </c>
      <c r="L18">
        <f>MATCH(A18,'TMP2'!A:A,0)</f>
        <v>423</v>
      </c>
      <c r="N18" t="s">
        <v>421</v>
      </c>
      <c r="O18">
        <f>LOOKUP(N18,'TMP2'!$A:$A,'TMP2'!$C:$C)</f>
        <v>16931.810000000001</v>
      </c>
      <c r="P18">
        <f>LOOKUP(N18,'TMP2'!$A:$A,'TMP2'!$D:$D)</f>
        <v>104071.54</v>
      </c>
      <c r="R18">
        <v>4.3499999999999996</v>
      </c>
      <c r="S18">
        <f t="shared" si="0"/>
        <v>-23</v>
      </c>
      <c r="T18">
        <f t="shared" si="1"/>
        <v>-23.299999999999997</v>
      </c>
    </row>
    <row r="19" spans="1:20" x14ac:dyDescent="0.2">
      <c r="A19" t="s">
        <v>406</v>
      </c>
      <c r="B19" t="s">
        <v>2833</v>
      </c>
      <c r="C19" s="10" t="s">
        <v>3007</v>
      </c>
      <c r="D19" t="s">
        <v>2798</v>
      </c>
      <c r="E19">
        <v>51</v>
      </c>
      <c r="F19">
        <v>30</v>
      </c>
      <c r="G19">
        <f>LOOKUP(A19,'TMP2'!$A:$A,'TMP2'!$C:$C)</f>
        <v>17603.97</v>
      </c>
      <c r="H19">
        <f>LOOKUP(A19,'TMP2'!$A:$A,'TMP2'!$D:$D)</f>
        <v>105693.39</v>
      </c>
      <c r="I19">
        <v>29.55</v>
      </c>
      <c r="J19">
        <v>29.85</v>
      </c>
      <c r="K19" t="s">
        <v>1727</v>
      </c>
      <c r="L19">
        <f>MATCH(A19,'TMP2'!A:A,0)</f>
        <v>423</v>
      </c>
      <c r="N19" t="s">
        <v>422</v>
      </c>
      <c r="O19">
        <f>LOOKUP(N19,'TMP2'!$A:$A,'TMP2'!$C:$C)</f>
        <v>16876.61</v>
      </c>
      <c r="P19">
        <f>LOOKUP(N19,'TMP2'!$A:$A,'TMP2'!$D:$D)</f>
        <v>103949.59</v>
      </c>
      <c r="R19">
        <v>4.3499999999999996</v>
      </c>
      <c r="S19">
        <f t="shared" si="0"/>
        <v>-25.200000000000003</v>
      </c>
      <c r="T19">
        <f t="shared" si="1"/>
        <v>-25.5</v>
      </c>
    </row>
    <row r="20" spans="1:20" x14ac:dyDescent="0.2">
      <c r="A20" t="s">
        <v>406</v>
      </c>
      <c r="B20" t="s">
        <v>2833</v>
      </c>
      <c r="C20" s="10" t="s">
        <v>3007</v>
      </c>
      <c r="D20" t="s">
        <v>2799</v>
      </c>
      <c r="E20">
        <v>70</v>
      </c>
      <c r="F20">
        <v>39.6</v>
      </c>
      <c r="G20">
        <f>LOOKUP(A20,'TMP2'!$A:$A,'TMP2'!$C:$C)</f>
        <v>17603.97</v>
      </c>
      <c r="H20">
        <f>LOOKUP(A20,'TMP2'!$A:$A,'TMP2'!$D:$D)</f>
        <v>105693.39</v>
      </c>
      <c r="I20">
        <v>32.15</v>
      </c>
      <c r="J20">
        <v>32.450000000000003</v>
      </c>
      <c r="K20" t="s">
        <v>1727</v>
      </c>
      <c r="L20">
        <f>MATCH(A20,'TMP2'!A:A,0)</f>
        <v>423</v>
      </c>
      <c r="N20" t="s">
        <v>423</v>
      </c>
      <c r="O20">
        <f>LOOKUP(N20,'TMP2'!$A:$A,'TMP2'!$C:$C)</f>
        <v>16861.419999999998</v>
      </c>
      <c r="P20">
        <f>LOOKUP(N20,'TMP2'!$A:$A,'TMP2'!$D:$D)</f>
        <v>103848.09</v>
      </c>
      <c r="R20">
        <v>4.3499999999999996</v>
      </c>
      <c r="S20">
        <f t="shared" si="0"/>
        <v>-27.799999999999997</v>
      </c>
      <c r="T20">
        <f t="shared" si="1"/>
        <v>-28.1</v>
      </c>
    </row>
    <row r="21" spans="1:20" x14ac:dyDescent="0.2">
      <c r="A21" t="s">
        <v>407</v>
      </c>
      <c r="B21" t="s">
        <v>1690</v>
      </c>
      <c r="C21" s="10" t="s">
        <v>1733</v>
      </c>
      <c r="D21" t="s">
        <v>2577</v>
      </c>
      <c r="E21">
        <v>1</v>
      </c>
      <c r="F21">
        <v>0.8</v>
      </c>
      <c r="G21">
        <f>LOOKUP(A21,'TMP2'!$A:$A,'TMP2'!$C:$C)</f>
        <v>17652.87</v>
      </c>
      <c r="H21">
        <f>LOOKUP(A21,'TMP2'!$A:$A,'TMP2'!$D:$D)</f>
        <v>105644.93</v>
      </c>
      <c r="I21">
        <v>8.65</v>
      </c>
      <c r="J21">
        <v>8.9499999999999993</v>
      </c>
      <c r="K21" t="s">
        <v>1727</v>
      </c>
      <c r="L21">
        <f>MATCH(A21,'TMP2'!A:A,0)</f>
        <v>424</v>
      </c>
      <c r="N21" t="s">
        <v>424</v>
      </c>
      <c r="O21">
        <f>LOOKUP(N21,'TMP2'!$A:$A,'TMP2'!$C:$C)</f>
        <v>16850.63</v>
      </c>
      <c r="P21">
        <f>LOOKUP(N21,'TMP2'!$A:$A,'TMP2'!$D:$D)</f>
        <v>103749.81</v>
      </c>
      <c r="R21">
        <v>6.09</v>
      </c>
      <c r="S21">
        <f t="shared" si="0"/>
        <v>-2.5600000000000005</v>
      </c>
      <c r="T21">
        <f t="shared" si="1"/>
        <v>-2.8599999999999994</v>
      </c>
    </row>
    <row r="22" spans="1:20" x14ac:dyDescent="0.2">
      <c r="A22" t="s">
        <v>407</v>
      </c>
      <c r="B22" t="s">
        <v>1712</v>
      </c>
      <c r="C22" s="10" t="s">
        <v>2524</v>
      </c>
      <c r="D22" t="s">
        <v>2655</v>
      </c>
      <c r="E22">
        <v>21</v>
      </c>
      <c r="F22">
        <v>14.7</v>
      </c>
      <c r="G22">
        <f>LOOKUP(A22,'TMP2'!$A:$A,'TMP2'!$C:$C)</f>
        <v>17652.87</v>
      </c>
      <c r="H22">
        <f>LOOKUP(A22,'TMP2'!$A:$A,'TMP2'!$D:$D)</f>
        <v>105644.93</v>
      </c>
      <c r="I22">
        <v>20.25</v>
      </c>
      <c r="J22">
        <v>20.55</v>
      </c>
      <c r="K22" t="s">
        <v>1727</v>
      </c>
      <c r="L22">
        <f>MATCH(A22,'TMP2'!A:A,0)</f>
        <v>424</v>
      </c>
      <c r="N22" t="s">
        <v>425</v>
      </c>
      <c r="O22">
        <f>LOOKUP(N22,'TMP2'!$A:$A,'TMP2'!$C:$C)</f>
        <v>16848.96</v>
      </c>
      <c r="P22">
        <f>LOOKUP(N22,'TMP2'!$A:$A,'TMP2'!$D:$D)</f>
        <v>103649.41</v>
      </c>
      <c r="R22">
        <v>6.09</v>
      </c>
      <c r="S22">
        <f t="shared" si="0"/>
        <v>-14.16</v>
      </c>
      <c r="T22">
        <f t="shared" si="1"/>
        <v>-14.46</v>
      </c>
    </row>
    <row r="23" spans="1:20" x14ac:dyDescent="0.2">
      <c r="A23" t="s">
        <v>407</v>
      </c>
      <c r="B23" t="s">
        <v>2833</v>
      </c>
      <c r="C23" s="10" t="s">
        <v>1875</v>
      </c>
      <c r="D23" t="s">
        <v>2869</v>
      </c>
      <c r="E23">
        <v>153</v>
      </c>
      <c r="F23">
        <v>83.4</v>
      </c>
      <c r="G23">
        <f>LOOKUP(A23,'TMP2'!$A:$A,'TMP2'!$C:$C)</f>
        <v>17652.87</v>
      </c>
      <c r="H23">
        <f>LOOKUP(A23,'TMP2'!$A:$A,'TMP2'!$D:$D)</f>
        <v>105644.93</v>
      </c>
      <c r="I23">
        <v>34.450000000000003</v>
      </c>
      <c r="J23">
        <v>34.549999999999997</v>
      </c>
      <c r="K23" t="s">
        <v>1727</v>
      </c>
      <c r="L23">
        <f>MATCH(A23,'TMP2'!A:A,0)</f>
        <v>424</v>
      </c>
      <c r="N23" t="s">
        <v>426</v>
      </c>
      <c r="O23">
        <f>LOOKUP(N23,'TMP2'!$A:$A,'TMP2'!$C:$C)</f>
        <v>16864</v>
      </c>
      <c r="P23">
        <f>LOOKUP(N23,'TMP2'!$A:$A,'TMP2'!$D:$D)</f>
        <v>103545.62</v>
      </c>
      <c r="R23">
        <v>6.09</v>
      </c>
      <c r="S23">
        <f t="shared" si="0"/>
        <v>-28.360000000000003</v>
      </c>
      <c r="T23">
        <f t="shared" si="1"/>
        <v>-28.459999999999997</v>
      </c>
    </row>
    <row r="24" spans="1:20" x14ac:dyDescent="0.2">
      <c r="A24" t="s">
        <v>407</v>
      </c>
      <c r="B24" t="s">
        <v>2833</v>
      </c>
      <c r="C24" s="10" t="s">
        <v>1875</v>
      </c>
      <c r="D24" t="s">
        <v>2870</v>
      </c>
      <c r="E24">
        <v>156</v>
      </c>
      <c r="F24">
        <v>81.099999999999994</v>
      </c>
      <c r="G24">
        <f>LOOKUP(A24,'TMP2'!$A:$A,'TMP2'!$C:$C)</f>
        <v>17652.87</v>
      </c>
      <c r="H24">
        <f>LOOKUP(A24,'TMP2'!$A:$A,'TMP2'!$D:$D)</f>
        <v>105644.93</v>
      </c>
      <c r="I24">
        <v>37.25</v>
      </c>
      <c r="J24">
        <v>37.35</v>
      </c>
      <c r="K24" t="s">
        <v>1727</v>
      </c>
      <c r="L24">
        <f>MATCH(A24,'TMP2'!A:A,0)</f>
        <v>424</v>
      </c>
      <c r="N24" t="s">
        <v>427</v>
      </c>
      <c r="O24">
        <f>LOOKUP(N24,'TMP2'!$A:$A,'TMP2'!$C:$C)</f>
        <v>16883.05</v>
      </c>
      <c r="P24">
        <f>LOOKUP(N24,'TMP2'!$A:$A,'TMP2'!$D:$D)</f>
        <v>103458.16</v>
      </c>
      <c r="R24">
        <v>6.09</v>
      </c>
      <c r="S24">
        <f t="shared" si="0"/>
        <v>-31.16</v>
      </c>
      <c r="T24">
        <f t="shared" si="1"/>
        <v>-31.26</v>
      </c>
    </row>
    <row r="25" spans="1:20" x14ac:dyDescent="0.2">
      <c r="A25" t="s">
        <v>407</v>
      </c>
      <c r="B25" t="s">
        <v>2833</v>
      </c>
      <c r="C25" s="10" t="s">
        <v>1875</v>
      </c>
      <c r="D25" t="s">
        <v>2871</v>
      </c>
      <c r="E25">
        <v>153</v>
      </c>
      <c r="F25">
        <v>79.599999999999994</v>
      </c>
      <c r="G25">
        <f>LOOKUP(A25,'TMP2'!$A:$A,'TMP2'!$C:$C)</f>
        <v>17652.87</v>
      </c>
      <c r="H25">
        <f>LOOKUP(A25,'TMP2'!$A:$A,'TMP2'!$D:$D)</f>
        <v>105644.93</v>
      </c>
      <c r="I25">
        <v>39.15</v>
      </c>
      <c r="J25">
        <v>39.25</v>
      </c>
      <c r="K25" t="s">
        <v>1727</v>
      </c>
      <c r="L25">
        <f>MATCH(A25,'TMP2'!A:A,0)</f>
        <v>424</v>
      </c>
      <c r="N25" t="s">
        <v>428</v>
      </c>
      <c r="O25">
        <f>LOOKUP(N25,'TMP2'!$A:$A,'TMP2'!$C:$C)</f>
        <v>16918.53</v>
      </c>
      <c r="P25">
        <f>LOOKUP(N25,'TMP2'!$A:$A,'TMP2'!$D:$D)</f>
        <v>103364.3</v>
      </c>
      <c r="R25">
        <v>6.09</v>
      </c>
      <c r="S25">
        <f t="shared" si="0"/>
        <v>-33.06</v>
      </c>
      <c r="T25">
        <f t="shared" si="1"/>
        <v>-33.159999999999997</v>
      </c>
    </row>
    <row r="26" spans="1:20" x14ac:dyDescent="0.2">
      <c r="A26" t="s">
        <v>407</v>
      </c>
      <c r="B26" t="s">
        <v>1712</v>
      </c>
      <c r="C26" s="10" t="s">
        <v>1734</v>
      </c>
      <c r="D26" t="s">
        <v>2905</v>
      </c>
      <c r="E26">
        <v>11</v>
      </c>
      <c r="F26">
        <v>8.6</v>
      </c>
      <c r="G26">
        <f>LOOKUP(A26,'TMP2'!$A:$A,'TMP2'!$C:$C)</f>
        <v>17652.87</v>
      </c>
      <c r="H26">
        <f>LOOKUP(A26,'TMP2'!$A:$A,'TMP2'!$D:$D)</f>
        <v>105644.93</v>
      </c>
      <c r="I26">
        <v>12.25</v>
      </c>
      <c r="J26">
        <v>12.55</v>
      </c>
      <c r="K26" t="s">
        <v>1727</v>
      </c>
      <c r="L26">
        <f>MATCH(A26,'TMP2'!A:A,0)</f>
        <v>424</v>
      </c>
      <c r="N26" t="s">
        <v>429</v>
      </c>
      <c r="O26">
        <f>LOOKUP(N26,'TMP2'!$A:$A,'TMP2'!$C:$C)</f>
        <v>16966.11</v>
      </c>
      <c r="P26">
        <f>LOOKUP(N26,'TMP2'!$A:$A,'TMP2'!$D:$D)</f>
        <v>103277.17</v>
      </c>
      <c r="R26">
        <v>6.09</v>
      </c>
      <c r="S26">
        <f t="shared" si="0"/>
        <v>-6.16</v>
      </c>
      <c r="T26">
        <f t="shared" si="1"/>
        <v>-6.4600000000000009</v>
      </c>
    </row>
    <row r="27" spans="1:20" x14ac:dyDescent="0.2">
      <c r="A27" t="s">
        <v>407</v>
      </c>
      <c r="B27" t="s">
        <v>1694</v>
      </c>
      <c r="C27" s="10" t="s">
        <v>2524</v>
      </c>
      <c r="D27" t="s">
        <v>2749</v>
      </c>
      <c r="E27">
        <v>17</v>
      </c>
      <c r="F27">
        <v>12.5</v>
      </c>
      <c r="G27">
        <f>LOOKUP(A27,'TMP2'!$A:$A,'TMP2'!$C:$C)</f>
        <v>17652.87</v>
      </c>
      <c r="H27">
        <f>LOOKUP(A27,'TMP2'!$A:$A,'TMP2'!$D:$D)</f>
        <v>105644.93</v>
      </c>
      <c r="I27">
        <v>15.45</v>
      </c>
      <c r="J27">
        <v>15.75</v>
      </c>
      <c r="K27" t="s">
        <v>1727</v>
      </c>
      <c r="L27">
        <f>MATCH(A27,'TMP2'!A:A,0)</f>
        <v>424</v>
      </c>
      <c r="N27" t="s">
        <v>253</v>
      </c>
      <c r="O27">
        <f>LOOKUP(N27,'TMP2'!$A:$A,'TMP2'!$C:$C)</f>
        <v>17640.841</v>
      </c>
      <c r="P27">
        <f>LOOKUP(N27,'TMP2'!$A:$A,'TMP2'!$D:$D)</f>
        <v>105624.745</v>
      </c>
      <c r="R27">
        <v>6.09</v>
      </c>
      <c r="S27">
        <f t="shared" si="0"/>
        <v>-9.36</v>
      </c>
      <c r="T27">
        <f t="shared" si="1"/>
        <v>-9.66</v>
      </c>
    </row>
    <row r="28" spans="1:20" x14ac:dyDescent="0.2">
      <c r="A28" t="s">
        <v>407</v>
      </c>
      <c r="B28" t="s">
        <v>1694</v>
      </c>
      <c r="C28" s="10" t="s">
        <v>2524</v>
      </c>
      <c r="D28" t="s">
        <v>2632</v>
      </c>
      <c r="E28">
        <v>19</v>
      </c>
      <c r="F28">
        <v>13.5</v>
      </c>
      <c r="G28">
        <f>LOOKUP(A28,'TMP2'!$A:$A,'TMP2'!$C:$C)</f>
        <v>17652.87</v>
      </c>
      <c r="H28">
        <f>LOOKUP(A28,'TMP2'!$A:$A,'TMP2'!$D:$D)</f>
        <v>105644.93</v>
      </c>
      <c r="I28">
        <v>18.25</v>
      </c>
      <c r="J28">
        <v>18.55</v>
      </c>
      <c r="K28" t="s">
        <v>1727</v>
      </c>
      <c r="L28">
        <f>MATCH(A28,'TMP2'!A:A,0)</f>
        <v>424</v>
      </c>
      <c r="N28" t="s">
        <v>254</v>
      </c>
      <c r="O28">
        <f>LOOKUP(N28,'TMP2'!$A:$A,'TMP2'!$C:$C)</f>
        <v>17597.537</v>
      </c>
      <c r="P28">
        <f>LOOKUP(N28,'TMP2'!$A:$A,'TMP2'!$D:$D)</f>
        <v>105620.247</v>
      </c>
      <c r="R28">
        <v>6.09</v>
      </c>
      <c r="S28">
        <f t="shared" si="0"/>
        <v>-12.16</v>
      </c>
      <c r="T28">
        <f t="shared" si="1"/>
        <v>-12.46</v>
      </c>
    </row>
    <row r="29" spans="1:20" x14ac:dyDescent="0.2">
      <c r="A29" t="s">
        <v>407</v>
      </c>
      <c r="B29" t="s">
        <v>2833</v>
      </c>
      <c r="C29" s="10" t="s">
        <v>3007</v>
      </c>
      <c r="D29" t="s">
        <v>2957</v>
      </c>
      <c r="E29">
        <v>64</v>
      </c>
      <c r="F29">
        <v>39.299999999999997</v>
      </c>
      <c r="G29">
        <f>LOOKUP(A29,'TMP2'!$A:$A,'TMP2'!$C:$C)</f>
        <v>17652.87</v>
      </c>
      <c r="H29">
        <f>LOOKUP(A29,'TMP2'!$A:$A,'TMP2'!$D:$D)</f>
        <v>105644.93</v>
      </c>
      <c r="I29">
        <v>27.85</v>
      </c>
      <c r="J29">
        <v>28.15</v>
      </c>
      <c r="K29" t="s">
        <v>1727</v>
      </c>
      <c r="L29">
        <f>MATCH(A29,'TMP2'!A:A,0)</f>
        <v>424</v>
      </c>
      <c r="N29" t="s">
        <v>255</v>
      </c>
      <c r="O29">
        <f>LOOKUP(N29,'TMP2'!$A:$A,'TMP2'!$C:$C)</f>
        <v>17630.179</v>
      </c>
      <c r="P29">
        <f>LOOKUP(N29,'TMP2'!$A:$A,'TMP2'!$D:$D)</f>
        <v>105603.16099999999</v>
      </c>
      <c r="R29">
        <v>6.09</v>
      </c>
      <c r="S29">
        <f t="shared" si="0"/>
        <v>-21.76</v>
      </c>
      <c r="T29">
        <f t="shared" si="1"/>
        <v>-22.06</v>
      </c>
    </row>
    <row r="30" spans="1:20" x14ac:dyDescent="0.2">
      <c r="A30" t="s">
        <v>407</v>
      </c>
      <c r="B30" t="s">
        <v>2833</v>
      </c>
      <c r="C30" s="10" t="s">
        <v>3007</v>
      </c>
      <c r="D30" t="s">
        <v>3383</v>
      </c>
      <c r="E30">
        <v>73</v>
      </c>
      <c r="F30">
        <v>43.3</v>
      </c>
      <c r="G30">
        <f>LOOKUP(A30,'TMP2'!$A:$A,'TMP2'!$C:$C)</f>
        <v>17652.87</v>
      </c>
      <c r="H30">
        <f>LOOKUP(A30,'TMP2'!$A:$A,'TMP2'!$D:$D)</f>
        <v>105644.93</v>
      </c>
      <c r="I30">
        <v>29.85</v>
      </c>
      <c r="J30">
        <v>30.15</v>
      </c>
      <c r="K30" t="s">
        <v>1727</v>
      </c>
      <c r="L30">
        <f>MATCH(A30,'TMP2'!A:A,0)</f>
        <v>424</v>
      </c>
      <c r="N30" t="s">
        <v>256</v>
      </c>
      <c r="O30">
        <f>LOOKUP(N30,'TMP2'!$A:$A,'TMP2'!$C:$C)</f>
        <v>17607.126</v>
      </c>
      <c r="P30">
        <f>LOOKUP(N30,'TMP2'!$A:$A,'TMP2'!$D:$D)</f>
        <v>105606.87699999999</v>
      </c>
      <c r="R30">
        <v>6.09</v>
      </c>
      <c r="S30">
        <f t="shared" si="0"/>
        <v>-23.76</v>
      </c>
      <c r="T30">
        <f t="shared" si="1"/>
        <v>-24.06</v>
      </c>
    </row>
    <row r="31" spans="1:20" x14ac:dyDescent="0.2">
      <c r="A31" t="s">
        <v>407</v>
      </c>
      <c r="B31" t="s">
        <v>2833</v>
      </c>
      <c r="C31" s="10" t="s">
        <v>3007</v>
      </c>
      <c r="D31" t="s">
        <v>2958</v>
      </c>
      <c r="E31">
        <v>75</v>
      </c>
      <c r="F31">
        <v>42.6</v>
      </c>
      <c r="G31">
        <f>LOOKUP(A31,'TMP2'!$A:$A,'TMP2'!$C:$C)</f>
        <v>17652.87</v>
      </c>
      <c r="H31">
        <f>LOOKUP(A31,'TMP2'!$A:$A,'TMP2'!$D:$D)</f>
        <v>105644.93</v>
      </c>
      <c r="I31">
        <v>32.450000000000003</v>
      </c>
      <c r="J31">
        <v>32.65</v>
      </c>
      <c r="K31" t="s">
        <v>1727</v>
      </c>
      <c r="L31">
        <f>MATCH(A31,'TMP2'!A:A,0)</f>
        <v>424</v>
      </c>
      <c r="N31" t="s">
        <v>257</v>
      </c>
      <c r="O31">
        <f>LOOKUP(N31,'TMP2'!$A:$A,'TMP2'!$C:$C)</f>
        <v>17643.866999999998</v>
      </c>
      <c r="P31">
        <f>LOOKUP(N31,'TMP2'!$A:$A,'TMP2'!$D:$D)</f>
        <v>105596.034</v>
      </c>
      <c r="R31">
        <v>6.09</v>
      </c>
      <c r="S31">
        <f t="shared" si="0"/>
        <v>-26.360000000000003</v>
      </c>
      <c r="T31">
        <f t="shared" si="1"/>
        <v>-26.56</v>
      </c>
    </row>
    <row r="32" spans="1:20" x14ac:dyDescent="0.2">
      <c r="A32" t="s">
        <v>408</v>
      </c>
      <c r="B32" t="s">
        <v>1712</v>
      </c>
      <c r="C32" s="10" t="s">
        <v>2524</v>
      </c>
      <c r="D32" t="s">
        <v>2656</v>
      </c>
      <c r="E32">
        <v>27</v>
      </c>
      <c r="F32">
        <v>18.899999999999999</v>
      </c>
      <c r="G32">
        <f>LOOKUP(A32,'TMP2'!$A:$A,'TMP2'!$C:$C)</f>
        <v>17603.97</v>
      </c>
      <c r="H32">
        <f>LOOKUP(A32,'TMP2'!$A:$A,'TMP2'!$D:$D)</f>
        <v>105641.57</v>
      </c>
      <c r="I32">
        <v>20.55</v>
      </c>
      <c r="J32">
        <v>20.85</v>
      </c>
      <c r="K32" t="s">
        <v>1727</v>
      </c>
      <c r="L32">
        <f>MATCH(A32,'TMP2'!A:A,0)</f>
        <v>425</v>
      </c>
      <c r="N32" t="s">
        <v>258</v>
      </c>
      <c r="O32">
        <f>LOOKUP(N32,'TMP2'!$A:$A,'TMP2'!$C:$C)</f>
        <v>17598.113000000001</v>
      </c>
      <c r="P32">
        <f>LOOKUP(N32,'TMP2'!$A:$A,'TMP2'!$D:$D)</f>
        <v>105589.86500000001</v>
      </c>
      <c r="R32">
        <v>5.47</v>
      </c>
      <c r="S32">
        <f t="shared" si="0"/>
        <v>-15.080000000000002</v>
      </c>
      <c r="T32">
        <f t="shared" si="1"/>
        <v>-15.380000000000003</v>
      </c>
    </row>
    <row r="33" spans="1:20" x14ac:dyDescent="0.2">
      <c r="A33" t="s">
        <v>408</v>
      </c>
      <c r="B33" t="s">
        <v>1874</v>
      </c>
      <c r="C33" s="10" t="s">
        <v>1736</v>
      </c>
      <c r="D33" t="s">
        <v>2650</v>
      </c>
      <c r="E33">
        <v>18</v>
      </c>
      <c r="F33">
        <v>11.9</v>
      </c>
      <c r="G33">
        <f>LOOKUP(A33,'TMP2'!$A:$A,'TMP2'!$C:$C)</f>
        <v>17603.97</v>
      </c>
      <c r="H33">
        <f>LOOKUP(A33,'TMP2'!$A:$A,'TMP2'!$D:$D)</f>
        <v>105641.57</v>
      </c>
      <c r="I33">
        <v>22.55</v>
      </c>
      <c r="J33">
        <v>22.85</v>
      </c>
      <c r="K33" t="s">
        <v>1727</v>
      </c>
      <c r="L33">
        <f>MATCH(A33,'TMP2'!A:A,0)</f>
        <v>425</v>
      </c>
      <c r="N33" t="s">
        <v>259</v>
      </c>
      <c r="O33">
        <f>LOOKUP(N33,'TMP2'!$A:$A,'TMP2'!$C:$C)</f>
        <v>17633.113000000001</v>
      </c>
      <c r="P33">
        <f>LOOKUP(N33,'TMP2'!$A:$A,'TMP2'!$D:$D)</f>
        <v>105579.91499999999</v>
      </c>
      <c r="R33">
        <v>5.47</v>
      </c>
      <c r="S33">
        <f t="shared" si="0"/>
        <v>-17.080000000000002</v>
      </c>
      <c r="T33">
        <f t="shared" si="1"/>
        <v>-17.380000000000003</v>
      </c>
    </row>
    <row r="34" spans="1:20" x14ac:dyDescent="0.2">
      <c r="A34" t="s">
        <v>408</v>
      </c>
      <c r="B34" t="s">
        <v>1874</v>
      </c>
      <c r="C34" s="10" t="s">
        <v>1736</v>
      </c>
      <c r="D34" t="s">
        <v>2726</v>
      </c>
      <c r="E34">
        <v>19</v>
      </c>
      <c r="F34">
        <v>12.1</v>
      </c>
      <c r="G34">
        <f>LOOKUP(A34,'TMP2'!$A:$A,'TMP2'!$C:$C)</f>
        <v>17603.97</v>
      </c>
      <c r="H34">
        <f>LOOKUP(A34,'TMP2'!$A:$A,'TMP2'!$D:$D)</f>
        <v>105641.57</v>
      </c>
      <c r="I34">
        <v>24.55</v>
      </c>
      <c r="J34">
        <v>24.85</v>
      </c>
      <c r="K34" t="s">
        <v>1727</v>
      </c>
      <c r="L34">
        <f>MATCH(A34,'TMP2'!A:A,0)</f>
        <v>425</v>
      </c>
      <c r="N34" t="s">
        <v>260</v>
      </c>
      <c r="O34">
        <f>LOOKUP(N34,'TMP2'!$A:$A,'TMP2'!$C:$C)</f>
        <v>17609.233</v>
      </c>
      <c r="P34">
        <f>LOOKUP(N34,'TMP2'!$A:$A,'TMP2'!$D:$D)</f>
        <v>105579.00599999999</v>
      </c>
      <c r="R34">
        <v>5.47</v>
      </c>
      <c r="S34">
        <f t="shared" si="0"/>
        <v>-19.080000000000002</v>
      </c>
      <c r="T34">
        <f t="shared" si="1"/>
        <v>-19.380000000000003</v>
      </c>
    </row>
    <row r="35" spans="1:20" x14ac:dyDescent="0.2">
      <c r="A35" t="s">
        <v>408</v>
      </c>
      <c r="B35" t="s">
        <v>1874</v>
      </c>
      <c r="C35" s="10" t="s">
        <v>1738</v>
      </c>
      <c r="D35" t="s">
        <v>2813</v>
      </c>
      <c r="E35">
        <v>26</v>
      </c>
      <c r="F35">
        <v>16.100000000000001</v>
      </c>
      <c r="G35">
        <f>LOOKUP(A35,'TMP2'!$A:$A,'TMP2'!$C:$C)</f>
        <v>17603.97</v>
      </c>
      <c r="H35">
        <f>LOOKUP(A35,'TMP2'!$A:$A,'TMP2'!$D:$D)</f>
        <v>105641.57</v>
      </c>
      <c r="I35">
        <v>26.7</v>
      </c>
      <c r="J35">
        <v>27</v>
      </c>
      <c r="K35" t="s">
        <v>1727</v>
      </c>
      <c r="L35">
        <f>MATCH(A35,'TMP2'!A:A,0)</f>
        <v>425</v>
      </c>
      <c r="N35" t="s">
        <v>261</v>
      </c>
      <c r="O35">
        <f>LOOKUP(N35,'TMP2'!$A:$A,'TMP2'!$C:$C)</f>
        <v>17646.728999999999</v>
      </c>
      <c r="P35">
        <f>LOOKUP(N35,'TMP2'!$A:$A,'TMP2'!$D:$D)</f>
        <v>105567.11599999999</v>
      </c>
      <c r="R35">
        <v>5.47</v>
      </c>
      <c r="S35">
        <f t="shared" si="0"/>
        <v>-21.23</v>
      </c>
      <c r="T35">
        <f t="shared" si="1"/>
        <v>-21.53</v>
      </c>
    </row>
    <row r="36" spans="1:20" x14ac:dyDescent="0.2">
      <c r="A36" t="s">
        <v>408</v>
      </c>
      <c r="B36" t="s">
        <v>1874</v>
      </c>
      <c r="C36" s="10" t="s">
        <v>1738</v>
      </c>
      <c r="D36" t="s">
        <v>2756</v>
      </c>
      <c r="E36">
        <v>28</v>
      </c>
      <c r="F36">
        <v>16.7</v>
      </c>
      <c r="G36">
        <f>LOOKUP(A36,'TMP2'!$A:$A,'TMP2'!$C:$C)</f>
        <v>17603.97</v>
      </c>
      <c r="H36">
        <f>LOOKUP(A36,'TMP2'!$A:$A,'TMP2'!$D:$D)</f>
        <v>105641.57</v>
      </c>
      <c r="I36">
        <v>28.45</v>
      </c>
      <c r="J36">
        <v>28.75</v>
      </c>
      <c r="K36" t="s">
        <v>1727</v>
      </c>
      <c r="L36">
        <f>MATCH(A36,'TMP2'!A:A,0)</f>
        <v>425</v>
      </c>
      <c r="N36" t="s">
        <v>262</v>
      </c>
      <c r="O36">
        <f>LOOKUP(N36,'TMP2'!$A:$A,'TMP2'!$C:$C)</f>
        <v>17607.705000000002</v>
      </c>
      <c r="P36">
        <f>LOOKUP(N36,'TMP2'!$A:$A,'TMP2'!$D:$D)</f>
        <v>105560.58</v>
      </c>
      <c r="R36">
        <v>5.47</v>
      </c>
      <c r="S36">
        <f t="shared" si="0"/>
        <v>-22.98</v>
      </c>
      <c r="T36">
        <f t="shared" si="1"/>
        <v>-23.28</v>
      </c>
    </row>
    <row r="37" spans="1:20" x14ac:dyDescent="0.2">
      <c r="A37" t="s">
        <v>408</v>
      </c>
      <c r="B37" t="s">
        <v>2833</v>
      </c>
      <c r="C37" s="10" t="s">
        <v>3007</v>
      </c>
      <c r="D37" t="s">
        <v>2959</v>
      </c>
      <c r="E37">
        <v>64</v>
      </c>
      <c r="F37">
        <v>35.4</v>
      </c>
      <c r="G37">
        <f>LOOKUP(A37,'TMP2'!$A:$A,'TMP2'!$C:$C)</f>
        <v>17603.97</v>
      </c>
      <c r="H37">
        <f>LOOKUP(A37,'TMP2'!$A:$A,'TMP2'!$D:$D)</f>
        <v>105641.57</v>
      </c>
      <c r="I37">
        <v>33.29</v>
      </c>
      <c r="J37">
        <v>33.590000000000003</v>
      </c>
      <c r="K37" t="s">
        <v>1727</v>
      </c>
      <c r="L37">
        <f>MATCH(A37,'TMP2'!A:A,0)</f>
        <v>425</v>
      </c>
      <c r="N37" t="s">
        <v>263</v>
      </c>
      <c r="O37">
        <f>LOOKUP(N37,'TMP2'!$A:$A,'TMP2'!$C:$C)</f>
        <v>17635.737000000001</v>
      </c>
      <c r="P37">
        <f>LOOKUP(N37,'TMP2'!$A:$A,'TMP2'!$D:$D)</f>
        <v>105550.527</v>
      </c>
      <c r="R37">
        <v>5.47</v>
      </c>
      <c r="S37">
        <f t="shared" si="0"/>
        <v>-27.82</v>
      </c>
      <c r="T37">
        <f t="shared" si="1"/>
        <v>-28.120000000000005</v>
      </c>
    </row>
    <row r="38" spans="1:20" x14ac:dyDescent="0.2">
      <c r="A38" t="s">
        <v>408</v>
      </c>
      <c r="B38" t="s">
        <v>2833</v>
      </c>
      <c r="C38" s="10" t="s">
        <v>3007</v>
      </c>
      <c r="D38" t="s">
        <v>2960</v>
      </c>
      <c r="E38">
        <v>70</v>
      </c>
      <c r="F38">
        <v>37.200000000000003</v>
      </c>
      <c r="G38">
        <f>LOOKUP(A38,'TMP2'!$A:$A,'TMP2'!$C:$C)</f>
        <v>17603.97</v>
      </c>
      <c r="H38">
        <f>LOOKUP(A38,'TMP2'!$A:$A,'TMP2'!$D:$D)</f>
        <v>105641.57</v>
      </c>
      <c r="I38">
        <v>35.54</v>
      </c>
      <c r="J38">
        <v>35.840000000000003</v>
      </c>
      <c r="K38" t="s">
        <v>1727</v>
      </c>
      <c r="L38">
        <f>MATCH(A38,'TMP2'!A:A,0)</f>
        <v>425</v>
      </c>
      <c r="N38" t="s">
        <v>264</v>
      </c>
      <c r="O38">
        <f>LOOKUP(N38,'TMP2'!$A:$A,'TMP2'!$C:$C)</f>
        <v>17612.911</v>
      </c>
      <c r="P38">
        <f>LOOKUP(N38,'TMP2'!$A:$A,'TMP2'!$D:$D)</f>
        <v>105549.856</v>
      </c>
      <c r="R38">
        <v>5.47</v>
      </c>
      <c r="S38">
        <f t="shared" si="0"/>
        <v>-30.07</v>
      </c>
      <c r="T38">
        <f t="shared" si="1"/>
        <v>-30.370000000000005</v>
      </c>
    </row>
    <row r="39" spans="1:20" x14ac:dyDescent="0.2">
      <c r="A39" t="s">
        <v>408</v>
      </c>
      <c r="B39" t="s">
        <v>2833</v>
      </c>
      <c r="C39" s="10" t="s">
        <v>3007</v>
      </c>
      <c r="D39" t="s">
        <v>2961</v>
      </c>
      <c r="E39">
        <v>75</v>
      </c>
      <c r="F39">
        <v>39</v>
      </c>
      <c r="G39">
        <f>LOOKUP(A39,'TMP2'!$A:$A,'TMP2'!$C:$C)</f>
        <v>17603.97</v>
      </c>
      <c r="H39">
        <f>LOOKUP(A39,'TMP2'!$A:$A,'TMP2'!$D:$D)</f>
        <v>105641.57</v>
      </c>
      <c r="I39">
        <v>37.89</v>
      </c>
      <c r="J39">
        <v>38.19</v>
      </c>
      <c r="K39" t="s">
        <v>1727</v>
      </c>
      <c r="L39">
        <f>MATCH(A39,'TMP2'!A:A,0)</f>
        <v>425</v>
      </c>
      <c r="N39" t="s">
        <v>265</v>
      </c>
      <c r="O39">
        <f>LOOKUP(N39,'TMP2'!$A:$A,'TMP2'!$C:$C)</f>
        <v>17605.358</v>
      </c>
      <c r="P39">
        <f>LOOKUP(N39,'TMP2'!$A:$A,'TMP2'!$D:$D)</f>
        <v>105531.63</v>
      </c>
      <c r="R39">
        <v>5.47</v>
      </c>
      <c r="S39">
        <f t="shared" si="0"/>
        <v>-32.42</v>
      </c>
      <c r="T39">
        <f t="shared" si="1"/>
        <v>-32.72</v>
      </c>
    </row>
    <row r="40" spans="1:20" x14ac:dyDescent="0.2">
      <c r="A40" t="s">
        <v>409</v>
      </c>
      <c r="B40" t="s">
        <v>1690</v>
      </c>
      <c r="C40" s="10" t="s">
        <v>1733</v>
      </c>
      <c r="D40" t="s">
        <v>2578</v>
      </c>
      <c r="E40">
        <v>2</v>
      </c>
      <c r="F40">
        <v>1.5</v>
      </c>
      <c r="G40">
        <f>LOOKUP(A40,'TMP2'!$A:$A,'TMP2'!$C:$C)</f>
        <v>17644.64</v>
      </c>
      <c r="H40">
        <f>LOOKUP(A40,'TMP2'!$A:$A,'TMP2'!$D:$D)</f>
        <v>105536.08</v>
      </c>
      <c r="I40">
        <v>12.95</v>
      </c>
      <c r="J40">
        <v>13.25</v>
      </c>
      <c r="K40" t="s">
        <v>1727</v>
      </c>
      <c r="L40">
        <f>MATCH(A40,'TMP2'!A:A,0)</f>
        <v>426</v>
      </c>
      <c r="N40" t="s">
        <v>266</v>
      </c>
      <c r="O40">
        <f>LOOKUP(N40,'TMP2'!$A:$A,'TMP2'!$C:$C)</f>
        <v>17651.891</v>
      </c>
      <c r="P40">
        <f>LOOKUP(N40,'TMP2'!$A:$A,'TMP2'!$D:$D)</f>
        <v>105521.772</v>
      </c>
      <c r="R40">
        <v>7.26</v>
      </c>
      <c r="S40">
        <f t="shared" si="0"/>
        <v>-5.6899999999999995</v>
      </c>
      <c r="T40">
        <f t="shared" si="1"/>
        <v>-5.99</v>
      </c>
    </row>
    <row r="41" spans="1:20" x14ac:dyDescent="0.2">
      <c r="A41" t="s">
        <v>409</v>
      </c>
      <c r="B41" t="s">
        <v>1712</v>
      </c>
      <c r="C41" s="10" t="s">
        <v>2524</v>
      </c>
      <c r="D41" t="s">
        <v>2632</v>
      </c>
      <c r="E41">
        <v>19</v>
      </c>
      <c r="F41">
        <v>13.5</v>
      </c>
      <c r="G41">
        <f>LOOKUP(A41,'TMP2'!$A:$A,'TMP2'!$C:$C)</f>
        <v>17644.64</v>
      </c>
      <c r="H41">
        <f>LOOKUP(A41,'TMP2'!$A:$A,'TMP2'!$D:$D)</f>
        <v>105536.08</v>
      </c>
      <c r="I41">
        <v>18.25</v>
      </c>
      <c r="J41">
        <v>18.55</v>
      </c>
      <c r="K41" t="s">
        <v>1727</v>
      </c>
      <c r="L41">
        <f>MATCH(A41,'TMP2'!A:A,0)</f>
        <v>426</v>
      </c>
      <c r="N41" t="s">
        <v>267</v>
      </c>
      <c r="O41">
        <f>LOOKUP(N41,'TMP2'!$A:$A,'TMP2'!$C:$C)</f>
        <v>17616.739000000001</v>
      </c>
      <c r="P41">
        <f>LOOKUP(N41,'TMP2'!$A:$A,'TMP2'!$D:$D)</f>
        <v>105518.853</v>
      </c>
      <c r="R41">
        <v>7.26</v>
      </c>
      <c r="S41">
        <f t="shared" si="0"/>
        <v>-10.99</v>
      </c>
      <c r="T41">
        <f t="shared" si="1"/>
        <v>-11.290000000000001</v>
      </c>
    </row>
    <row r="42" spans="1:20" x14ac:dyDescent="0.2">
      <c r="A42" t="s">
        <v>409</v>
      </c>
      <c r="B42" t="s">
        <v>1712</v>
      </c>
      <c r="C42" s="10" t="s">
        <v>2524</v>
      </c>
      <c r="D42" t="s">
        <v>2655</v>
      </c>
      <c r="E42">
        <v>21</v>
      </c>
      <c r="F42">
        <v>14.7</v>
      </c>
      <c r="G42">
        <f>LOOKUP(A42,'TMP2'!$A:$A,'TMP2'!$C:$C)</f>
        <v>17644.64</v>
      </c>
      <c r="H42">
        <f>LOOKUP(A42,'TMP2'!$A:$A,'TMP2'!$D:$D)</f>
        <v>105536.08</v>
      </c>
      <c r="I42">
        <v>20.25</v>
      </c>
      <c r="J42">
        <v>20.55</v>
      </c>
      <c r="K42" t="s">
        <v>1727</v>
      </c>
      <c r="L42">
        <f>MATCH(A42,'TMP2'!A:A,0)</f>
        <v>426</v>
      </c>
      <c r="N42" t="s">
        <v>268</v>
      </c>
      <c r="O42">
        <f>LOOKUP(N42,'TMP2'!$A:$A,'TMP2'!$C:$C)</f>
        <v>17642.495999999999</v>
      </c>
      <c r="P42">
        <f>LOOKUP(N42,'TMP2'!$A:$A,'TMP2'!$D:$D)</f>
        <v>105504.96799999999</v>
      </c>
      <c r="R42">
        <v>7.26</v>
      </c>
      <c r="S42">
        <f t="shared" si="0"/>
        <v>-12.99</v>
      </c>
      <c r="T42">
        <f t="shared" si="1"/>
        <v>-13.290000000000001</v>
      </c>
    </row>
    <row r="43" spans="1:20" x14ac:dyDescent="0.2">
      <c r="A43" t="s">
        <v>409</v>
      </c>
      <c r="B43" t="s">
        <v>1712</v>
      </c>
      <c r="C43" s="10" t="s">
        <v>1734</v>
      </c>
      <c r="D43" t="s">
        <v>2906</v>
      </c>
      <c r="E43">
        <v>9</v>
      </c>
      <c r="F43">
        <v>6.7</v>
      </c>
      <c r="G43">
        <f>LOOKUP(A43,'TMP2'!$A:$A,'TMP2'!$C:$C)</f>
        <v>17644.64</v>
      </c>
      <c r="H43">
        <f>LOOKUP(A43,'TMP2'!$A:$A,'TMP2'!$D:$D)</f>
        <v>105536.08</v>
      </c>
      <c r="I43">
        <v>14.95</v>
      </c>
      <c r="J43">
        <v>15.25</v>
      </c>
      <c r="K43" t="s">
        <v>1727</v>
      </c>
      <c r="L43">
        <f>MATCH(A43,'TMP2'!A:A,0)</f>
        <v>426</v>
      </c>
      <c r="N43" t="s">
        <v>269</v>
      </c>
      <c r="O43">
        <f>LOOKUP(N43,'TMP2'!$A:$A,'TMP2'!$C:$C)</f>
        <v>17606.278999999999</v>
      </c>
      <c r="P43">
        <f>LOOKUP(N43,'TMP2'!$A:$A,'TMP2'!$D:$D)</f>
        <v>105502.20699999999</v>
      </c>
      <c r="R43">
        <v>7.26</v>
      </c>
      <c r="S43">
        <f t="shared" si="0"/>
        <v>-7.6899999999999995</v>
      </c>
      <c r="T43">
        <f t="shared" si="1"/>
        <v>-7.99</v>
      </c>
    </row>
    <row r="44" spans="1:20" x14ac:dyDescent="0.2">
      <c r="A44" t="s">
        <v>409</v>
      </c>
      <c r="B44" t="s">
        <v>2833</v>
      </c>
      <c r="C44" s="10" t="s">
        <v>3007</v>
      </c>
      <c r="D44" t="s">
        <v>2660</v>
      </c>
      <c r="E44">
        <v>56</v>
      </c>
      <c r="F44">
        <v>37.1</v>
      </c>
      <c r="G44">
        <f>LOOKUP(A44,'TMP2'!$A:$A,'TMP2'!$C:$C)</f>
        <v>17644.64</v>
      </c>
      <c r="H44">
        <f>LOOKUP(A44,'TMP2'!$A:$A,'TMP2'!$D:$D)</f>
        <v>105536.08</v>
      </c>
      <c r="I44">
        <v>22.25</v>
      </c>
      <c r="J44">
        <v>22.55</v>
      </c>
      <c r="K44" t="s">
        <v>1727</v>
      </c>
      <c r="L44">
        <f>MATCH(A44,'TMP2'!A:A,0)</f>
        <v>426</v>
      </c>
      <c r="N44" t="s">
        <v>270</v>
      </c>
      <c r="O44">
        <f>LOOKUP(N44,'TMP2'!$A:$A,'TMP2'!$C:$C)</f>
        <v>17655.278999999999</v>
      </c>
      <c r="P44">
        <f>LOOKUP(N44,'TMP2'!$A:$A,'TMP2'!$D:$D)</f>
        <v>105492.001</v>
      </c>
      <c r="R44">
        <v>7.26</v>
      </c>
      <c r="S44">
        <f t="shared" si="0"/>
        <v>-14.99</v>
      </c>
      <c r="T44">
        <f t="shared" si="1"/>
        <v>-15.290000000000001</v>
      </c>
    </row>
    <row r="45" spans="1:20" x14ac:dyDescent="0.2">
      <c r="A45" t="s">
        <v>409</v>
      </c>
      <c r="B45" t="s">
        <v>2833</v>
      </c>
      <c r="C45" s="10" t="s">
        <v>3007</v>
      </c>
      <c r="D45" t="s">
        <v>2693</v>
      </c>
      <c r="E45">
        <v>58</v>
      </c>
      <c r="F45">
        <v>36.9</v>
      </c>
      <c r="G45">
        <f>LOOKUP(A45,'TMP2'!$A:$A,'TMP2'!$C:$C)</f>
        <v>17644.64</v>
      </c>
      <c r="H45">
        <f>LOOKUP(A45,'TMP2'!$A:$A,'TMP2'!$D:$D)</f>
        <v>105536.08</v>
      </c>
      <c r="I45">
        <v>24.25</v>
      </c>
      <c r="J45">
        <v>24.55</v>
      </c>
      <c r="K45" t="s">
        <v>1727</v>
      </c>
      <c r="L45">
        <f>MATCH(A45,'TMP2'!A:A,0)</f>
        <v>426</v>
      </c>
      <c r="N45" t="s">
        <v>271</v>
      </c>
      <c r="O45">
        <f>LOOKUP(N45,'TMP2'!$A:$A,'TMP2'!$C:$C)</f>
        <v>17619.368999999999</v>
      </c>
      <c r="P45">
        <f>LOOKUP(N45,'TMP2'!$A:$A,'TMP2'!$D:$D)</f>
        <v>105491.255</v>
      </c>
      <c r="R45">
        <v>7.26</v>
      </c>
      <c r="S45">
        <f t="shared" si="0"/>
        <v>-16.990000000000002</v>
      </c>
      <c r="T45">
        <f t="shared" si="1"/>
        <v>-17.29</v>
      </c>
    </row>
    <row r="46" spans="1:20" x14ac:dyDescent="0.2">
      <c r="A46" t="s">
        <v>409</v>
      </c>
      <c r="B46" t="s">
        <v>2833</v>
      </c>
      <c r="C46" s="10" t="s">
        <v>3007</v>
      </c>
      <c r="D46" t="s">
        <v>2746</v>
      </c>
      <c r="E46">
        <v>60</v>
      </c>
      <c r="F46">
        <v>38.200000000000003</v>
      </c>
      <c r="G46">
        <f>LOOKUP(A46,'TMP2'!$A:$A,'TMP2'!$C:$C)</f>
        <v>17644.64</v>
      </c>
      <c r="H46">
        <f>LOOKUP(A46,'TMP2'!$A:$A,'TMP2'!$D:$D)</f>
        <v>105536.08</v>
      </c>
      <c r="I46">
        <v>25.35</v>
      </c>
      <c r="J46">
        <v>25.65</v>
      </c>
      <c r="K46" t="s">
        <v>1727</v>
      </c>
      <c r="L46">
        <f>MATCH(A46,'TMP2'!A:A,0)</f>
        <v>426</v>
      </c>
      <c r="N46" t="s">
        <v>272</v>
      </c>
      <c r="O46">
        <f>LOOKUP(N46,'TMP2'!$A:$A,'TMP2'!$C:$C)</f>
        <v>17645.350999999999</v>
      </c>
      <c r="P46">
        <f>LOOKUP(N46,'TMP2'!$A:$A,'TMP2'!$D:$D)</f>
        <v>105475.95600000001</v>
      </c>
      <c r="R46">
        <v>7.26</v>
      </c>
      <c r="S46">
        <f t="shared" si="0"/>
        <v>-18.090000000000003</v>
      </c>
      <c r="T46">
        <f t="shared" si="1"/>
        <v>-18.39</v>
      </c>
    </row>
    <row r="47" spans="1:20" x14ac:dyDescent="0.2">
      <c r="A47" t="s">
        <v>409</v>
      </c>
      <c r="B47" t="s">
        <v>2833</v>
      </c>
      <c r="C47" s="10" t="s">
        <v>3007</v>
      </c>
      <c r="D47" t="s">
        <v>2771</v>
      </c>
      <c r="E47">
        <v>63</v>
      </c>
      <c r="F47">
        <v>38.700000000000003</v>
      </c>
      <c r="G47">
        <f>LOOKUP(A47,'TMP2'!$A:$A,'TMP2'!$C:$C)</f>
        <v>17644.64</v>
      </c>
      <c r="H47">
        <f>LOOKUP(A47,'TMP2'!$A:$A,'TMP2'!$D:$D)</f>
        <v>105536.08</v>
      </c>
      <c r="I47">
        <v>27.35</v>
      </c>
      <c r="J47">
        <v>27.65</v>
      </c>
      <c r="K47" t="s">
        <v>1727</v>
      </c>
      <c r="L47">
        <f>MATCH(A47,'TMP2'!A:A,0)</f>
        <v>426</v>
      </c>
      <c r="N47" t="s">
        <v>273</v>
      </c>
      <c r="O47">
        <f>LOOKUP(N47,'TMP2'!$A:$A,'TMP2'!$C:$C)</f>
        <v>17608.977999999999</v>
      </c>
      <c r="P47">
        <f>LOOKUP(N47,'TMP2'!$A:$A,'TMP2'!$D:$D)</f>
        <v>105473.965</v>
      </c>
      <c r="R47">
        <v>7.26</v>
      </c>
      <c r="S47">
        <f t="shared" si="0"/>
        <v>-20.090000000000003</v>
      </c>
      <c r="T47">
        <f t="shared" si="1"/>
        <v>-20.39</v>
      </c>
    </row>
    <row r="48" spans="1:20" x14ac:dyDescent="0.2">
      <c r="A48" t="s">
        <v>409</v>
      </c>
      <c r="B48" t="s">
        <v>2833</v>
      </c>
      <c r="C48" s="10" t="s">
        <v>3007</v>
      </c>
      <c r="D48" t="s">
        <v>2962</v>
      </c>
      <c r="E48">
        <v>75</v>
      </c>
      <c r="F48">
        <v>44.2</v>
      </c>
      <c r="G48">
        <f>LOOKUP(A48,'TMP2'!$A:$A,'TMP2'!$C:$C)</f>
        <v>17644.64</v>
      </c>
      <c r="H48">
        <f>LOOKUP(A48,'TMP2'!$A:$A,'TMP2'!$D:$D)</f>
        <v>105536.08</v>
      </c>
      <c r="I48">
        <v>29.55</v>
      </c>
      <c r="J48">
        <v>29.65</v>
      </c>
      <c r="K48" t="s">
        <v>1727</v>
      </c>
      <c r="L48">
        <f>MATCH(A48,'TMP2'!A:A,0)</f>
        <v>426</v>
      </c>
      <c r="N48" t="s">
        <v>274</v>
      </c>
      <c r="O48">
        <f>LOOKUP(N48,'TMP2'!$A:$A,'TMP2'!$C:$C)</f>
        <v>17658.142</v>
      </c>
      <c r="P48">
        <f>LOOKUP(N48,'TMP2'!$A:$A,'TMP2'!$D:$D)</f>
        <v>105462.261</v>
      </c>
      <c r="R48">
        <v>7.26</v>
      </c>
      <c r="S48">
        <f t="shared" si="0"/>
        <v>-22.29</v>
      </c>
      <c r="T48">
        <f t="shared" si="1"/>
        <v>-22.39</v>
      </c>
    </row>
    <row r="49" spans="1:20" x14ac:dyDescent="0.2">
      <c r="A49" t="s">
        <v>410</v>
      </c>
      <c r="B49" t="s">
        <v>1690</v>
      </c>
      <c r="C49" s="10" t="s">
        <v>1733</v>
      </c>
      <c r="D49" t="s">
        <v>2579</v>
      </c>
      <c r="E49">
        <v>1</v>
      </c>
      <c r="F49">
        <v>0.8</v>
      </c>
      <c r="G49">
        <f>LOOKUP(A49,'TMP2'!$A:$A,'TMP2'!$C:$C)</f>
        <v>17660.09</v>
      </c>
      <c r="H49">
        <f>LOOKUP(A49,'TMP2'!$A:$A,'TMP2'!$D:$D)</f>
        <v>105437.95</v>
      </c>
      <c r="I49">
        <v>8.5500000000000007</v>
      </c>
      <c r="J49">
        <v>8.85</v>
      </c>
      <c r="K49" t="s">
        <v>1727</v>
      </c>
      <c r="L49">
        <f>MATCH(A49,'TMP2'!A:A,0)</f>
        <v>427</v>
      </c>
      <c r="N49" t="s">
        <v>275</v>
      </c>
      <c r="O49">
        <f>LOOKUP(N49,'TMP2'!$A:$A,'TMP2'!$C:$C)</f>
        <v>17622.89</v>
      </c>
      <c r="P49">
        <f>LOOKUP(N49,'TMP2'!$A:$A,'TMP2'!$D:$D)</f>
        <v>105462.39</v>
      </c>
      <c r="R49">
        <v>5.86</v>
      </c>
      <c r="S49">
        <f t="shared" si="0"/>
        <v>-2.6900000000000004</v>
      </c>
      <c r="T49">
        <f t="shared" si="1"/>
        <v>-2.9899999999999993</v>
      </c>
    </row>
    <row r="50" spans="1:20" x14ac:dyDescent="0.2">
      <c r="A50" t="s">
        <v>410</v>
      </c>
      <c r="B50" t="s">
        <v>1712</v>
      </c>
      <c r="C50" s="10" t="s">
        <v>2524</v>
      </c>
      <c r="D50" t="s">
        <v>2657</v>
      </c>
      <c r="E50">
        <v>26</v>
      </c>
      <c r="F50">
        <v>18.7</v>
      </c>
      <c r="G50">
        <f>LOOKUP(A50,'TMP2'!$A:$A,'TMP2'!$C:$C)</f>
        <v>17660.09</v>
      </c>
      <c r="H50">
        <f>LOOKUP(A50,'TMP2'!$A:$A,'TMP2'!$D:$D)</f>
        <v>105437.95</v>
      </c>
      <c r="I50">
        <v>17.25</v>
      </c>
      <c r="J50">
        <v>17.55</v>
      </c>
      <c r="K50" t="s">
        <v>1727</v>
      </c>
      <c r="L50">
        <f>MATCH(A50,'TMP2'!A:A,0)</f>
        <v>427</v>
      </c>
      <c r="N50" t="s">
        <v>276</v>
      </c>
      <c r="O50">
        <f>LOOKUP(N50,'TMP2'!$A:$A,'TMP2'!$C:$C)</f>
        <v>17648.317999999999</v>
      </c>
      <c r="P50">
        <f>LOOKUP(N50,'TMP2'!$A:$A,'TMP2'!$D:$D)</f>
        <v>105449.68799999999</v>
      </c>
      <c r="R50">
        <v>5.86</v>
      </c>
      <c r="S50">
        <f t="shared" si="0"/>
        <v>-11.39</v>
      </c>
      <c r="T50">
        <f t="shared" si="1"/>
        <v>-11.690000000000001</v>
      </c>
    </row>
    <row r="51" spans="1:20" x14ac:dyDescent="0.2">
      <c r="A51" t="s">
        <v>410</v>
      </c>
      <c r="B51" t="s">
        <v>1712</v>
      </c>
      <c r="C51" s="10" t="s">
        <v>1734</v>
      </c>
      <c r="D51" t="s">
        <v>2596</v>
      </c>
      <c r="E51">
        <v>16</v>
      </c>
      <c r="F51">
        <v>12.8</v>
      </c>
      <c r="G51">
        <f>LOOKUP(A51,'TMP2'!$A:$A,'TMP2'!$C:$C)</f>
        <v>17660.09</v>
      </c>
      <c r="H51">
        <f>LOOKUP(A51,'TMP2'!$A:$A,'TMP2'!$D:$D)</f>
        <v>105437.95</v>
      </c>
      <c r="I51">
        <v>10.95</v>
      </c>
      <c r="J51">
        <v>11.25</v>
      </c>
      <c r="K51" t="s">
        <v>1727</v>
      </c>
      <c r="L51">
        <f>MATCH(A51,'TMP2'!A:A,0)</f>
        <v>427</v>
      </c>
      <c r="N51" t="s">
        <v>277</v>
      </c>
      <c r="O51">
        <f>LOOKUP(N51,'TMP2'!$A:$A,'TMP2'!$C:$C)</f>
        <v>17612.042000000001</v>
      </c>
      <c r="P51">
        <f>LOOKUP(N51,'TMP2'!$A:$A,'TMP2'!$D:$D)</f>
        <v>105448.148</v>
      </c>
      <c r="R51">
        <v>5.86</v>
      </c>
      <c r="S51">
        <f t="shared" si="0"/>
        <v>-5.089999999999999</v>
      </c>
      <c r="T51">
        <f t="shared" si="1"/>
        <v>-5.39</v>
      </c>
    </row>
    <row r="52" spans="1:20" x14ac:dyDescent="0.2">
      <c r="A52" t="s">
        <v>410</v>
      </c>
      <c r="B52" t="s">
        <v>1712</v>
      </c>
      <c r="C52" s="10" t="s">
        <v>1734</v>
      </c>
      <c r="D52" t="s">
        <v>2578</v>
      </c>
      <c r="E52">
        <v>17</v>
      </c>
      <c r="F52">
        <v>13.3</v>
      </c>
      <c r="G52">
        <f>LOOKUP(A52,'TMP2'!$A:$A,'TMP2'!$C:$C)</f>
        <v>17660.09</v>
      </c>
      <c r="H52">
        <f>LOOKUP(A52,'TMP2'!$A:$A,'TMP2'!$D:$D)</f>
        <v>105437.95</v>
      </c>
      <c r="I52">
        <v>12.95</v>
      </c>
      <c r="J52">
        <v>13.25</v>
      </c>
      <c r="K52" t="s">
        <v>1727</v>
      </c>
      <c r="L52">
        <f>MATCH(A52,'TMP2'!A:A,0)</f>
        <v>427</v>
      </c>
      <c r="N52" t="s">
        <v>278</v>
      </c>
      <c r="O52">
        <f>LOOKUP(N52,'TMP2'!$A:$A,'TMP2'!$C:$C)</f>
        <v>17625.323</v>
      </c>
      <c r="P52">
        <f>LOOKUP(N52,'TMP2'!$A:$A,'TMP2'!$D:$D)</f>
        <v>105435.538</v>
      </c>
      <c r="R52">
        <v>5.86</v>
      </c>
      <c r="S52">
        <f t="shared" si="0"/>
        <v>-7.089999999999999</v>
      </c>
      <c r="T52">
        <f t="shared" si="1"/>
        <v>-7.39</v>
      </c>
    </row>
    <row r="53" spans="1:20" x14ac:dyDescent="0.2">
      <c r="A53" t="s">
        <v>410</v>
      </c>
      <c r="B53" t="s">
        <v>1712</v>
      </c>
      <c r="C53" s="10" t="s">
        <v>1734</v>
      </c>
      <c r="D53" t="s">
        <v>2587</v>
      </c>
      <c r="E53">
        <v>18</v>
      </c>
      <c r="F53">
        <v>13.5</v>
      </c>
      <c r="G53">
        <f>LOOKUP(A53,'TMP2'!$A:$A,'TMP2'!$C:$C)</f>
        <v>17660.09</v>
      </c>
      <c r="H53">
        <f>LOOKUP(A53,'TMP2'!$A:$A,'TMP2'!$D:$D)</f>
        <v>105437.95</v>
      </c>
      <c r="I53">
        <v>15.15</v>
      </c>
      <c r="J53">
        <v>15.45</v>
      </c>
      <c r="K53" t="s">
        <v>1727</v>
      </c>
      <c r="L53">
        <f>MATCH(A53,'TMP2'!A:A,0)</f>
        <v>427</v>
      </c>
      <c r="N53" t="s">
        <v>279</v>
      </c>
      <c r="O53">
        <f>LOOKUP(N53,'TMP2'!$A:$A,'TMP2'!$C:$C)</f>
        <v>17650.419000000002</v>
      </c>
      <c r="P53">
        <f>LOOKUP(N53,'TMP2'!$A:$A,'TMP2'!$D:$D)</f>
        <v>105420.776</v>
      </c>
      <c r="R53">
        <v>5.86</v>
      </c>
      <c r="S53">
        <f t="shared" si="0"/>
        <v>-9.2899999999999991</v>
      </c>
      <c r="T53">
        <f t="shared" si="1"/>
        <v>-9.59</v>
      </c>
    </row>
    <row r="54" spans="1:20" x14ac:dyDescent="0.2">
      <c r="A54" t="s">
        <v>410</v>
      </c>
      <c r="B54" t="s">
        <v>1874</v>
      </c>
      <c r="C54" s="10" t="s">
        <v>1736</v>
      </c>
      <c r="D54" t="s">
        <v>2703</v>
      </c>
      <c r="E54">
        <v>17</v>
      </c>
      <c r="F54">
        <v>11.3</v>
      </c>
      <c r="G54">
        <f>LOOKUP(A54,'TMP2'!$A:$A,'TMP2'!$C:$C)</f>
        <v>17660.09</v>
      </c>
      <c r="H54">
        <f>LOOKUP(A54,'TMP2'!$A:$A,'TMP2'!$D:$D)</f>
        <v>105437.95</v>
      </c>
      <c r="I54">
        <v>22.65</v>
      </c>
      <c r="J54">
        <v>22.95</v>
      </c>
      <c r="K54" t="s">
        <v>1727</v>
      </c>
      <c r="L54">
        <f>MATCH(A54,'TMP2'!A:A,0)</f>
        <v>427</v>
      </c>
      <c r="N54" t="s">
        <v>280</v>
      </c>
      <c r="O54">
        <f>LOOKUP(N54,'TMP2'!$A:$A,'TMP2'!$C:$C)</f>
        <v>17615.502</v>
      </c>
      <c r="P54">
        <f>LOOKUP(N54,'TMP2'!$A:$A,'TMP2'!$D:$D)</f>
        <v>105418.99800000001</v>
      </c>
      <c r="R54">
        <v>5.86</v>
      </c>
      <c r="S54">
        <f t="shared" si="0"/>
        <v>-16.79</v>
      </c>
      <c r="T54">
        <f t="shared" si="1"/>
        <v>-17.09</v>
      </c>
    </row>
    <row r="55" spans="1:20" x14ac:dyDescent="0.2">
      <c r="A55" t="s">
        <v>410</v>
      </c>
      <c r="B55" t="s">
        <v>1874</v>
      </c>
      <c r="C55" s="10" t="s">
        <v>1736</v>
      </c>
      <c r="D55" t="s">
        <v>2784</v>
      </c>
      <c r="E55">
        <v>20</v>
      </c>
      <c r="F55">
        <v>12.7</v>
      </c>
      <c r="G55">
        <f>LOOKUP(A55,'TMP2'!$A:$A,'TMP2'!$C:$C)</f>
        <v>17660.09</v>
      </c>
      <c r="H55">
        <f>LOOKUP(A55,'TMP2'!$A:$A,'TMP2'!$D:$D)</f>
        <v>105437.95</v>
      </c>
      <c r="I55">
        <v>24.85</v>
      </c>
      <c r="J55">
        <v>25.15</v>
      </c>
      <c r="K55" t="s">
        <v>1727</v>
      </c>
      <c r="L55">
        <f>MATCH(A55,'TMP2'!A:A,0)</f>
        <v>427</v>
      </c>
      <c r="N55" t="s">
        <v>281</v>
      </c>
      <c r="O55">
        <f>LOOKUP(N55,'TMP2'!$A:$A,'TMP2'!$C:$C)</f>
        <v>17664.008000000002</v>
      </c>
      <c r="P55">
        <f>LOOKUP(N55,'TMP2'!$A:$A,'TMP2'!$D:$D)</f>
        <v>105407.879</v>
      </c>
      <c r="R55">
        <v>5.86</v>
      </c>
      <c r="S55">
        <f t="shared" si="0"/>
        <v>-18.990000000000002</v>
      </c>
      <c r="T55">
        <f t="shared" si="1"/>
        <v>-19.29</v>
      </c>
    </row>
    <row r="56" spans="1:20" x14ac:dyDescent="0.2">
      <c r="A56" t="s">
        <v>410</v>
      </c>
      <c r="B56" t="s">
        <v>2833</v>
      </c>
      <c r="C56" s="10" t="s">
        <v>3007</v>
      </c>
      <c r="D56" t="s">
        <v>2963</v>
      </c>
      <c r="E56">
        <v>58</v>
      </c>
      <c r="F56">
        <v>33.4</v>
      </c>
      <c r="G56">
        <f>LOOKUP(A56,'TMP2'!$A:$A,'TMP2'!$C:$C)</f>
        <v>17660.09</v>
      </c>
      <c r="H56">
        <f>LOOKUP(A56,'TMP2'!$A:$A,'TMP2'!$D:$D)</f>
        <v>105437.95</v>
      </c>
      <c r="I56">
        <v>30.85</v>
      </c>
      <c r="J56">
        <v>31.15</v>
      </c>
      <c r="K56" t="s">
        <v>1727</v>
      </c>
      <c r="L56">
        <f>MATCH(A56,'TMP2'!A:A,0)</f>
        <v>427</v>
      </c>
      <c r="N56" t="s">
        <v>282</v>
      </c>
      <c r="O56">
        <f>LOOKUP(N56,'TMP2'!$A:$A,'TMP2'!$C:$C)</f>
        <v>17630.016</v>
      </c>
      <c r="P56">
        <f>LOOKUP(N56,'TMP2'!$A:$A,'TMP2'!$D:$D)</f>
        <v>105405.59699999999</v>
      </c>
      <c r="R56">
        <v>5.86</v>
      </c>
      <c r="S56">
        <f t="shared" si="0"/>
        <v>-24.990000000000002</v>
      </c>
      <c r="T56">
        <f t="shared" si="1"/>
        <v>-25.29</v>
      </c>
    </row>
    <row r="57" spans="1:20" x14ac:dyDescent="0.2">
      <c r="A57" t="s">
        <v>410</v>
      </c>
      <c r="B57" t="s">
        <v>2833</v>
      </c>
      <c r="C57" s="10" t="s">
        <v>3007</v>
      </c>
      <c r="D57" t="s">
        <v>2796</v>
      </c>
      <c r="E57">
        <v>67</v>
      </c>
      <c r="F57">
        <v>37.9</v>
      </c>
      <c r="G57">
        <f>LOOKUP(A57,'TMP2'!$A:$A,'TMP2'!$C:$C)</f>
        <v>17660.09</v>
      </c>
      <c r="H57">
        <f>LOOKUP(A57,'TMP2'!$A:$A,'TMP2'!$D:$D)</f>
        <v>105437.95</v>
      </c>
      <c r="I57">
        <v>32.65</v>
      </c>
      <c r="J57">
        <v>32.950000000000003</v>
      </c>
      <c r="K57" t="s">
        <v>1727</v>
      </c>
      <c r="L57">
        <f>MATCH(A57,'TMP2'!A:A,0)</f>
        <v>427</v>
      </c>
      <c r="N57" t="s">
        <v>283</v>
      </c>
      <c r="O57">
        <f>LOOKUP(N57,'TMP2'!$A:$A,'TMP2'!$C:$C)</f>
        <v>17653.102999999999</v>
      </c>
      <c r="P57">
        <f>LOOKUP(N57,'TMP2'!$A:$A,'TMP2'!$D:$D)</f>
        <v>105392.378</v>
      </c>
      <c r="R57">
        <v>5.86</v>
      </c>
      <c r="S57">
        <f t="shared" si="0"/>
        <v>-26.79</v>
      </c>
      <c r="T57">
        <f t="shared" si="1"/>
        <v>-27.090000000000003</v>
      </c>
    </row>
    <row r="58" spans="1:20" x14ac:dyDescent="0.2">
      <c r="A58" t="s">
        <v>410</v>
      </c>
      <c r="B58" t="s">
        <v>2833</v>
      </c>
      <c r="C58" s="10" t="s">
        <v>3007</v>
      </c>
      <c r="D58" t="s">
        <v>2964</v>
      </c>
      <c r="E58">
        <v>70</v>
      </c>
      <c r="F58">
        <v>37.9</v>
      </c>
      <c r="G58">
        <f>LOOKUP(A58,'TMP2'!$A:$A,'TMP2'!$C:$C)</f>
        <v>17660.09</v>
      </c>
      <c r="H58">
        <f>LOOKUP(A58,'TMP2'!$A:$A,'TMP2'!$D:$D)</f>
        <v>105437.95</v>
      </c>
      <c r="I58">
        <v>34.4</v>
      </c>
      <c r="J58">
        <v>34.700000000000003</v>
      </c>
      <c r="K58" t="s">
        <v>1727</v>
      </c>
      <c r="L58">
        <f>MATCH(A58,'TMP2'!A:A,0)</f>
        <v>427</v>
      </c>
      <c r="N58" t="s">
        <v>284</v>
      </c>
      <c r="O58">
        <f>LOOKUP(N58,'TMP2'!$A:$A,'TMP2'!$C:$C)</f>
        <v>17619.134999999998</v>
      </c>
      <c r="P58">
        <f>LOOKUP(N58,'TMP2'!$A:$A,'TMP2'!$D:$D)</f>
        <v>105389.357</v>
      </c>
      <c r="R58">
        <v>5.86</v>
      </c>
      <c r="S58">
        <f t="shared" si="0"/>
        <v>-28.54</v>
      </c>
      <c r="T58">
        <f t="shared" si="1"/>
        <v>-28.840000000000003</v>
      </c>
    </row>
    <row r="59" spans="1:20" x14ac:dyDescent="0.2">
      <c r="A59" t="s">
        <v>411</v>
      </c>
      <c r="B59" t="s">
        <v>1690</v>
      </c>
      <c r="C59" s="10" t="s">
        <v>1733</v>
      </c>
      <c r="D59" t="s">
        <v>2580</v>
      </c>
      <c r="E59">
        <v>1</v>
      </c>
      <c r="F59">
        <v>0.8</v>
      </c>
      <c r="G59">
        <f>LOOKUP(A59,'TMP2'!$A:$A,'TMP2'!$C:$C)</f>
        <v>17676.55</v>
      </c>
      <c r="H59">
        <f>LOOKUP(A59,'TMP2'!$A:$A,'TMP2'!$D:$D)</f>
        <v>105332.68</v>
      </c>
      <c r="I59">
        <v>8.9499999999999993</v>
      </c>
      <c r="J59">
        <v>9.25</v>
      </c>
      <c r="K59" t="s">
        <v>1727</v>
      </c>
      <c r="L59">
        <f>MATCH(A59,'TMP2'!A:A,0)</f>
        <v>428</v>
      </c>
      <c r="N59" t="s">
        <v>285</v>
      </c>
      <c r="O59">
        <f>LOOKUP(N59,'TMP2'!$A:$A,'TMP2'!$C:$C)</f>
        <v>17664.423999999999</v>
      </c>
      <c r="P59">
        <f>LOOKUP(N59,'TMP2'!$A:$A,'TMP2'!$D:$D)</f>
        <v>105379.88</v>
      </c>
      <c r="R59">
        <v>4.74</v>
      </c>
      <c r="S59">
        <f t="shared" si="0"/>
        <v>-4.2099999999999991</v>
      </c>
      <c r="T59">
        <f t="shared" si="1"/>
        <v>-4.51</v>
      </c>
    </row>
    <row r="60" spans="1:20" x14ac:dyDescent="0.2">
      <c r="A60" t="s">
        <v>411</v>
      </c>
      <c r="B60" t="s">
        <v>1712</v>
      </c>
      <c r="C60" s="10" t="s">
        <v>2524</v>
      </c>
      <c r="D60" t="s">
        <v>2641</v>
      </c>
      <c r="E60">
        <v>11</v>
      </c>
      <c r="F60">
        <v>8.5</v>
      </c>
      <c r="G60">
        <f>LOOKUP(A60,'TMP2'!$A:$A,'TMP2'!$C:$C)</f>
        <v>17676.55</v>
      </c>
      <c r="H60">
        <f>LOOKUP(A60,'TMP2'!$A:$A,'TMP2'!$D:$D)</f>
        <v>105332.68</v>
      </c>
      <c r="I60">
        <v>13.05</v>
      </c>
      <c r="J60">
        <v>13.35</v>
      </c>
      <c r="K60" t="s">
        <v>1727</v>
      </c>
      <c r="L60">
        <f>MATCH(A60,'TMP2'!A:A,0)</f>
        <v>428</v>
      </c>
      <c r="N60" t="s">
        <v>286</v>
      </c>
      <c r="O60">
        <f>LOOKUP(N60,'TMP2'!$A:$A,'TMP2'!$C:$C)</f>
        <v>17632.29</v>
      </c>
      <c r="P60">
        <f>LOOKUP(N60,'TMP2'!$A:$A,'TMP2'!$D:$D)</f>
        <v>105378.41</v>
      </c>
      <c r="R60">
        <v>4.74</v>
      </c>
      <c r="S60">
        <f t="shared" si="0"/>
        <v>-8.31</v>
      </c>
      <c r="T60">
        <f t="shared" si="1"/>
        <v>-8.61</v>
      </c>
    </row>
    <row r="61" spans="1:20" x14ac:dyDescent="0.2">
      <c r="A61" t="s">
        <v>411</v>
      </c>
      <c r="B61" t="s">
        <v>1712</v>
      </c>
      <c r="C61" s="10" t="s">
        <v>2524</v>
      </c>
      <c r="D61" t="s">
        <v>2658</v>
      </c>
      <c r="E61">
        <v>13</v>
      </c>
      <c r="F61">
        <v>9.6</v>
      </c>
      <c r="G61">
        <f>LOOKUP(A61,'TMP2'!$A:$A,'TMP2'!$C:$C)</f>
        <v>17676.55</v>
      </c>
      <c r="H61">
        <f>LOOKUP(A61,'TMP2'!$A:$A,'TMP2'!$D:$D)</f>
        <v>105332.68</v>
      </c>
      <c r="I61">
        <v>15.25</v>
      </c>
      <c r="J61">
        <v>15.55</v>
      </c>
      <c r="K61" t="s">
        <v>1727</v>
      </c>
      <c r="L61">
        <f>MATCH(A61,'TMP2'!A:A,0)</f>
        <v>428</v>
      </c>
      <c r="N61" t="s">
        <v>287</v>
      </c>
      <c r="O61">
        <f>LOOKUP(N61,'TMP2'!$A:$A,'TMP2'!$C:$C)</f>
        <v>17654.844000000001</v>
      </c>
      <c r="P61">
        <f>LOOKUP(N61,'TMP2'!$A:$A,'TMP2'!$D:$D)</f>
        <v>105367.996</v>
      </c>
      <c r="R61">
        <v>4.74</v>
      </c>
      <c r="S61">
        <f t="shared" si="0"/>
        <v>-10.51</v>
      </c>
      <c r="T61">
        <f t="shared" si="1"/>
        <v>-10.81</v>
      </c>
    </row>
    <row r="62" spans="1:20" x14ac:dyDescent="0.2">
      <c r="A62" t="s">
        <v>411</v>
      </c>
      <c r="B62" t="s">
        <v>1712</v>
      </c>
      <c r="C62" s="10" t="s">
        <v>2524</v>
      </c>
      <c r="D62" t="s">
        <v>2657</v>
      </c>
      <c r="E62">
        <v>16</v>
      </c>
      <c r="F62">
        <v>11.5</v>
      </c>
      <c r="G62">
        <f>LOOKUP(A62,'TMP2'!$A:$A,'TMP2'!$C:$C)</f>
        <v>17676.55</v>
      </c>
      <c r="H62">
        <f>LOOKUP(A62,'TMP2'!$A:$A,'TMP2'!$D:$D)</f>
        <v>105332.68</v>
      </c>
      <c r="I62">
        <v>17.25</v>
      </c>
      <c r="J62">
        <v>17.55</v>
      </c>
      <c r="K62" t="s">
        <v>1727</v>
      </c>
      <c r="L62">
        <f>MATCH(A62,'TMP2'!A:A,0)</f>
        <v>428</v>
      </c>
      <c r="N62" t="s">
        <v>288</v>
      </c>
      <c r="O62">
        <f>LOOKUP(N62,'TMP2'!$A:$A,'TMP2'!$C:$C)</f>
        <v>17623.826000000001</v>
      </c>
      <c r="P62">
        <f>LOOKUP(N62,'TMP2'!$A:$A,'TMP2'!$D:$D)</f>
        <v>105367.23</v>
      </c>
      <c r="R62">
        <v>4.74</v>
      </c>
      <c r="S62">
        <f t="shared" si="0"/>
        <v>-12.51</v>
      </c>
      <c r="T62">
        <f t="shared" si="1"/>
        <v>-12.81</v>
      </c>
    </row>
    <row r="63" spans="1:20" x14ac:dyDescent="0.2">
      <c r="A63" t="s">
        <v>411</v>
      </c>
      <c r="B63" t="s">
        <v>2833</v>
      </c>
      <c r="C63" s="10" t="s">
        <v>3008</v>
      </c>
      <c r="D63" t="s">
        <v>2804</v>
      </c>
      <c r="E63">
        <v>65</v>
      </c>
      <c r="F63">
        <v>37.799999999999997</v>
      </c>
      <c r="G63">
        <f>LOOKUP(A63,'TMP2'!$A:$A,'TMP2'!$C:$C)</f>
        <v>17676.55</v>
      </c>
      <c r="H63">
        <f>LOOKUP(A63,'TMP2'!$A:$A,'TMP2'!$D:$D)</f>
        <v>105332.68</v>
      </c>
      <c r="I63">
        <v>31.15</v>
      </c>
      <c r="J63">
        <v>31.45</v>
      </c>
      <c r="K63" t="s">
        <v>1727</v>
      </c>
      <c r="L63">
        <f>MATCH(A63,'TMP2'!A:A,0)</f>
        <v>428</v>
      </c>
      <c r="N63" t="s">
        <v>289</v>
      </c>
      <c r="O63">
        <f>LOOKUP(N63,'TMP2'!$A:$A,'TMP2'!$C:$C)</f>
        <v>17667.773000000001</v>
      </c>
      <c r="P63">
        <f>LOOKUP(N63,'TMP2'!$A:$A,'TMP2'!$D:$D)</f>
        <v>105350.856</v>
      </c>
      <c r="R63">
        <v>4.74</v>
      </c>
      <c r="S63">
        <f t="shared" si="0"/>
        <v>-26.409999999999997</v>
      </c>
      <c r="T63">
        <f t="shared" si="1"/>
        <v>-26.71</v>
      </c>
    </row>
    <row r="64" spans="1:20" x14ac:dyDescent="0.2">
      <c r="A64" t="s">
        <v>411</v>
      </c>
      <c r="B64" t="s">
        <v>2833</v>
      </c>
      <c r="C64" s="10" t="s">
        <v>3008</v>
      </c>
      <c r="D64" t="s">
        <v>2769</v>
      </c>
      <c r="E64">
        <v>68</v>
      </c>
      <c r="F64">
        <v>38.200000000000003</v>
      </c>
      <c r="G64">
        <f>LOOKUP(A64,'TMP2'!$A:$A,'TMP2'!$C:$C)</f>
        <v>17676.55</v>
      </c>
      <c r="H64">
        <f>LOOKUP(A64,'TMP2'!$A:$A,'TMP2'!$D:$D)</f>
        <v>105332.68</v>
      </c>
      <c r="I64">
        <v>33.15</v>
      </c>
      <c r="J64">
        <v>33.450000000000003</v>
      </c>
      <c r="K64" t="s">
        <v>1727</v>
      </c>
      <c r="L64">
        <f>MATCH(A64,'TMP2'!A:A,0)</f>
        <v>428</v>
      </c>
      <c r="N64" t="s">
        <v>290</v>
      </c>
      <c r="O64">
        <f>LOOKUP(N64,'TMP2'!$A:$A,'TMP2'!$C:$C)</f>
        <v>17636.812999999998</v>
      </c>
      <c r="P64">
        <f>LOOKUP(N64,'TMP2'!$A:$A,'TMP2'!$D:$D)</f>
        <v>105350.058</v>
      </c>
      <c r="R64">
        <v>4.74</v>
      </c>
      <c r="S64">
        <f t="shared" si="0"/>
        <v>-28.409999999999997</v>
      </c>
      <c r="T64">
        <f t="shared" si="1"/>
        <v>-28.71</v>
      </c>
    </row>
    <row r="65" spans="1:20" x14ac:dyDescent="0.2">
      <c r="A65" t="s">
        <v>411</v>
      </c>
      <c r="B65" t="s">
        <v>2833</v>
      </c>
      <c r="C65" s="10" t="s">
        <v>3007</v>
      </c>
      <c r="D65" t="s">
        <v>2834</v>
      </c>
      <c r="E65">
        <v>85</v>
      </c>
      <c r="F65">
        <v>44.3</v>
      </c>
      <c r="G65">
        <f>LOOKUP(A65,'TMP2'!$A:$A,'TMP2'!$C:$C)</f>
        <v>17676.55</v>
      </c>
      <c r="H65">
        <f>LOOKUP(A65,'TMP2'!$A:$A,'TMP2'!$D:$D)</f>
        <v>105332.68</v>
      </c>
      <c r="I65">
        <v>37.15</v>
      </c>
      <c r="J65">
        <v>37.450000000000003</v>
      </c>
      <c r="K65" t="s">
        <v>1727</v>
      </c>
      <c r="L65">
        <f>MATCH(A65,'TMP2'!A:A,0)</f>
        <v>428</v>
      </c>
      <c r="N65" t="s">
        <v>291</v>
      </c>
      <c r="O65">
        <f>LOOKUP(N65,'TMP2'!$A:$A,'TMP2'!$C:$C)</f>
        <v>17656.983</v>
      </c>
      <c r="P65">
        <f>LOOKUP(N65,'TMP2'!$A:$A,'TMP2'!$D:$D)</f>
        <v>105332.564</v>
      </c>
      <c r="R65">
        <v>4.74</v>
      </c>
      <c r="S65">
        <f t="shared" si="0"/>
        <v>-32.409999999999997</v>
      </c>
      <c r="T65">
        <f t="shared" si="1"/>
        <v>-32.71</v>
      </c>
    </row>
    <row r="66" spans="1:20" x14ac:dyDescent="0.2">
      <c r="A66" t="s">
        <v>411</v>
      </c>
      <c r="B66" t="s">
        <v>2833</v>
      </c>
      <c r="C66" s="10" t="s">
        <v>3007</v>
      </c>
      <c r="D66" t="s">
        <v>2835</v>
      </c>
      <c r="E66">
        <v>92</v>
      </c>
      <c r="F66">
        <v>47.8</v>
      </c>
      <c r="G66">
        <f>LOOKUP(A66,'TMP2'!$A:$A,'TMP2'!$C:$C)</f>
        <v>17676.55</v>
      </c>
      <c r="H66">
        <f>LOOKUP(A66,'TMP2'!$A:$A,'TMP2'!$D:$D)</f>
        <v>105332.68</v>
      </c>
      <c r="I66">
        <v>39.15</v>
      </c>
      <c r="J66">
        <v>39.450000000000003</v>
      </c>
      <c r="K66" t="s">
        <v>1727</v>
      </c>
      <c r="L66">
        <f>MATCH(A66,'TMP2'!A:A,0)</f>
        <v>428</v>
      </c>
      <c r="N66" t="s">
        <v>292</v>
      </c>
      <c r="O66">
        <f>LOOKUP(N66,'TMP2'!$A:$A,'TMP2'!$C:$C)</f>
        <v>17628.698</v>
      </c>
      <c r="P66">
        <f>LOOKUP(N66,'TMP2'!$A:$A,'TMP2'!$D:$D)</f>
        <v>105332.45</v>
      </c>
      <c r="R66">
        <v>4.74</v>
      </c>
      <c r="S66">
        <f t="shared" si="0"/>
        <v>-34.409999999999997</v>
      </c>
      <c r="T66">
        <f t="shared" si="1"/>
        <v>-34.71</v>
      </c>
    </row>
    <row r="67" spans="1:20" x14ac:dyDescent="0.2">
      <c r="A67" t="s">
        <v>411</v>
      </c>
      <c r="B67" t="s">
        <v>1874</v>
      </c>
      <c r="C67" s="10" t="s">
        <v>1736</v>
      </c>
      <c r="D67" t="s">
        <v>2717</v>
      </c>
      <c r="E67">
        <v>21</v>
      </c>
      <c r="F67">
        <v>13.9</v>
      </c>
      <c r="G67">
        <f>LOOKUP(A67,'TMP2'!$A:$A,'TMP2'!$C:$C)</f>
        <v>17676.55</v>
      </c>
      <c r="H67">
        <f>LOOKUP(A67,'TMP2'!$A:$A,'TMP2'!$D:$D)</f>
        <v>105332.68</v>
      </c>
      <c r="I67">
        <v>23.55</v>
      </c>
      <c r="J67">
        <v>23.85</v>
      </c>
      <c r="K67" t="s">
        <v>1727</v>
      </c>
      <c r="L67">
        <f>MATCH(A67,'TMP2'!A:A,0)</f>
        <v>428</v>
      </c>
      <c r="N67" t="s">
        <v>293</v>
      </c>
      <c r="O67">
        <f>LOOKUP(N67,'TMP2'!$A:$A,'TMP2'!$C:$C)</f>
        <v>17641.708999999999</v>
      </c>
      <c r="P67">
        <f>LOOKUP(N67,'TMP2'!$A:$A,'TMP2'!$D:$D)</f>
        <v>105012.872</v>
      </c>
      <c r="R67">
        <v>4.74</v>
      </c>
      <c r="S67">
        <f t="shared" ref="S67:S130" si="2">R67-I67</f>
        <v>-18.810000000000002</v>
      </c>
      <c r="T67">
        <f t="shared" ref="T67:T130" si="3">R67-J67</f>
        <v>-19.11</v>
      </c>
    </row>
    <row r="68" spans="1:20" x14ac:dyDescent="0.2">
      <c r="A68" t="s">
        <v>411</v>
      </c>
      <c r="B68" t="s">
        <v>1874</v>
      </c>
      <c r="C68" s="10" t="s">
        <v>1738</v>
      </c>
      <c r="D68" t="s">
        <v>2718</v>
      </c>
      <c r="E68">
        <v>27</v>
      </c>
      <c r="F68">
        <v>17.3</v>
      </c>
      <c r="G68">
        <f>LOOKUP(A68,'TMP2'!$A:$A,'TMP2'!$C:$C)</f>
        <v>17676.55</v>
      </c>
      <c r="H68">
        <f>LOOKUP(A68,'TMP2'!$A:$A,'TMP2'!$D:$D)</f>
        <v>105332.68</v>
      </c>
      <c r="I68">
        <v>25.55</v>
      </c>
      <c r="J68">
        <v>25.85</v>
      </c>
      <c r="K68" t="s">
        <v>1727</v>
      </c>
      <c r="L68">
        <f>MATCH(A68,'TMP2'!A:A,0)</f>
        <v>428</v>
      </c>
      <c r="N68" t="s">
        <v>294</v>
      </c>
      <c r="O68">
        <f>LOOKUP(N68,'TMP2'!$A:$A,'TMP2'!$C:$C)</f>
        <v>17661.271000000001</v>
      </c>
      <c r="P68">
        <f>LOOKUP(N68,'TMP2'!$A:$A,'TMP2'!$D:$D)</f>
        <v>105013.88499999999</v>
      </c>
      <c r="R68">
        <v>4.74</v>
      </c>
      <c r="S68">
        <f t="shared" si="2"/>
        <v>-20.810000000000002</v>
      </c>
      <c r="T68">
        <f t="shared" si="3"/>
        <v>-21.11</v>
      </c>
    </row>
    <row r="69" spans="1:20" x14ac:dyDescent="0.2">
      <c r="A69" t="s">
        <v>411</v>
      </c>
      <c r="B69" t="s">
        <v>1874</v>
      </c>
      <c r="C69" s="10" t="s">
        <v>1738</v>
      </c>
      <c r="D69" t="s">
        <v>2786</v>
      </c>
      <c r="E69">
        <v>35</v>
      </c>
      <c r="F69">
        <v>21.7</v>
      </c>
      <c r="G69">
        <f>LOOKUP(A69,'TMP2'!$A:$A,'TMP2'!$C:$C)</f>
        <v>17676.55</v>
      </c>
      <c r="H69">
        <f>LOOKUP(A69,'TMP2'!$A:$A,'TMP2'!$D:$D)</f>
        <v>105332.68</v>
      </c>
      <c r="I69">
        <v>27.55</v>
      </c>
      <c r="J69">
        <v>27.85</v>
      </c>
      <c r="K69" t="s">
        <v>1727</v>
      </c>
      <c r="L69">
        <f>MATCH(A69,'TMP2'!A:A,0)</f>
        <v>428</v>
      </c>
      <c r="N69" t="s">
        <v>295</v>
      </c>
      <c r="O69">
        <f>LOOKUP(N69,'TMP2'!$A:$A,'TMP2'!$C:$C)</f>
        <v>17640.420999999998</v>
      </c>
      <c r="P69">
        <f>LOOKUP(N69,'TMP2'!$A:$A,'TMP2'!$D:$D)</f>
        <v>104996.514</v>
      </c>
      <c r="R69">
        <v>4.74</v>
      </c>
      <c r="S69">
        <f t="shared" si="2"/>
        <v>-22.810000000000002</v>
      </c>
      <c r="T69">
        <f t="shared" si="3"/>
        <v>-23.11</v>
      </c>
    </row>
    <row r="70" spans="1:20" x14ac:dyDescent="0.2">
      <c r="A70" t="s">
        <v>411</v>
      </c>
      <c r="B70" t="s">
        <v>2833</v>
      </c>
      <c r="C70" s="10" t="s">
        <v>3007</v>
      </c>
      <c r="D70" t="s">
        <v>2802</v>
      </c>
      <c r="E70">
        <v>62</v>
      </c>
      <c r="F70">
        <v>37.200000000000003</v>
      </c>
      <c r="G70">
        <f>LOOKUP(A70,'TMP2'!$A:$A,'TMP2'!$C:$C)</f>
        <v>17676.55</v>
      </c>
      <c r="H70">
        <f>LOOKUP(A70,'TMP2'!$A:$A,'TMP2'!$D:$D)</f>
        <v>105332.68</v>
      </c>
      <c r="I70">
        <v>29.15</v>
      </c>
      <c r="J70">
        <v>29.45</v>
      </c>
      <c r="K70" t="s">
        <v>1727</v>
      </c>
      <c r="L70">
        <f>MATCH(A70,'TMP2'!A:A,0)</f>
        <v>428</v>
      </c>
      <c r="N70" t="s">
        <v>296</v>
      </c>
      <c r="O70">
        <f>LOOKUP(N70,'TMP2'!$A:$A,'TMP2'!$C:$C)</f>
        <v>17658.628000000001</v>
      </c>
      <c r="P70">
        <f>LOOKUP(N70,'TMP2'!$A:$A,'TMP2'!$D:$D)</f>
        <v>104996.769</v>
      </c>
      <c r="R70">
        <v>4.74</v>
      </c>
      <c r="S70">
        <f t="shared" si="2"/>
        <v>-24.409999999999997</v>
      </c>
      <c r="T70">
        <f t="shared" si="3"/>
        <v>-24.71</v>
      </c>
    </row>
    <row r="71" spans="1:20" x14ac:dyDescent="0.2">
      <c r="A71" t="s">
        <v>412</v>
      </c>
      <c r="B71" t="s">
        <v>1690</v>
      </c>
      <c r="C71" s="10" t="s">
        <v>1733</v>
      </c>
      <c r="D71" t="s">
        <v>2581</v>
      </c>
      <c r="E71">
        <v>1</v>
      </c>
      <c r="F71">
        <v>0.8</v>
      </c>
      <c r="G71">
        <f>LOOKUP(A71,'TMP2'!$A:$A,'TMP2'!$C:$C)</f>
        <v>17691.14</v>
      </c>
      <c r="H71">
        <f>LOOKUP(A71,'TMP2'!$A:$A,'TMP2'!$D:$D)</f>
        <v>105222.49</v>
      </c>
      <c r="I71">
        <v>8.15</v>
      </c>
      <c r="J71">
        <v>8.4499999999999993</v>
      </c>
      <c r="K71" t="s">
        <v>1727</v>
      </c>
      <c r="L71">
        <f>MATCH(A71,'TMP2'!A:A,0)</f>
        <v>429</v>
      </c>
      <c r="N71" t="s">
        <v>297</v>
      </c>
      <c r="O71">
        <f>LOOKUP(N71,'TMP2'!$A:$A,'TMP2'!$C:$C)</f>
        <v>17637.794999999998</v>
      </c>
      <c r="P71">
        <f>LOOKUP(N71,'TMP2'!$A:$A,'TMP2'!$D:$D)</f>
        <v>104975.891</v>
      </c>
      <c r="R71">
        <v>5.32</v>
      </c>
      <c r="S71">
        <f t="shared" si="2"/>
        <v>-2.83</v>
      </c>
      <c r="T71">
        <f t="shared" si="3"/>
        <v>-3.129999999999999</v>
      </c>
    </row>
    <row r="72" spans="1:20" x14ac:dyDescent="0.2">
      <c r="A72" t="s">
        <v>412</v>
      </c>
      <c r="B72" t="s">
        <v>1712</v>
      </c>
      <c r="C72" s="10" t="s">
        <v>2524</v>
      </c>
      <c r="D72" t="s">
        <v>2605</v>
      </c>
      <c r="E72">
        <v>4</v>
      </c>
      <c r="F72">
        <v>3.2</v>
      </c>
      <c r="G72">
        <f>LOOKUP(A72,'TMP2'!$A:$A,'TMP2'!$C:$C)</f>
        <v>17691.14</v>
      </c>
      <c r="H72">
        <f>LOOKUP(A72,'TMP2'!$A:$A,'TMP2'!$D:$D)</f>
        <v>105222.49</v>
      </c>
      <c r="I72">
        <v>11.75</v>
      </c>
      <c r="J72">
        <v>12.05</v>
      </c>
      <c r="K72" t="s">
        <v>1727</v>
      </c>
      <c r="L72">
        <f>MATCH(A72,'TMP2'!A:A,0)</f>
        <v>429</v>
      </c>
      <c r="N72" t="s">
        <v>298</v>
      </c>
      <c r="O72">
        <f>LOOKUP(N72,'TMP2'!$A:$A,'TMP2'!$C:$C)</f>
        <v>17657.611000000001</v>
      </c>
      <c r="P72">
        <f>LOOKUP(N72,'TMP2'!$A:$A,'TMP2'!$D:$D)</f>
        <v>104978.518</v>
      </c>
      <c r="R72">
        <v>5.32</v>
      </c>
      <c r="S72">
        <f t="shared" si="2"/>
        <v>-6.43</v>
      </c>
      <c r="T72">
        <f t="shared" si="3"/>
        <v>-6.73</v>
      </c>
    </row>
    <row r="73" spans="1:20" x14ac:dyDescent="0.2">
      <c r="A73" t="s">
        <v>412</v>
      </c>
      <c r="B73" t="s">
        <v>1712</v>
      </c>
      <c r="C73" s="10" t="s">
        <v>2524</v>
      </c>
      <c r="D73" t="s">
        <v>2604</v>
      </c>
      <c r="E73">
        <v>10</v>
      </c>
      <c r="F73">
        <v>7.6</v>
      </c>
      <c r="G73">
        <f>LOOKUP(A73,'TMP2'!$A:$A,'TMP2'!$C:$C)</f>
        <v>17691.14</v>
      </c>
      <c r="H73">
        <f>LOOKUP(A73,'TMP2'!$A:$A,'TMP2'!$D:$D)</f>
        <v>105222.49</v>
      </c>
      <c r="I73">
        <v>13.75</v>
      </c>
      <c r="J73">
        <v>14.05</v>
      </c>
      <c r="K73" t="s">
        <v>1727</v>
      </c>
      <c r="L73">
        <f>MATCH(A73,'TMP2'!A:A,0)</f>
        <v>429</v>
      </c>
      <c r="N73" t="s">
        <v>299</v>
      </c>
      <c r="O73">
        <f>LOOKUP(N73,'TMP2'!$A:$A,'TMP2'!$C:$C)</f>
        <v>17634.535</v>
      </c>
      <c r="P73">
        <f>LOOKUP(N73,'TMP2'!$A:$A,'TMP2'!$D:$D)</f>
        <v>104961.496</v>
      </c>
      <c r="R73">
        <v>5.32</v>
      </c>
      <c r="S73">
        <f t="shared" si="2"/>
        <v>-8.43</v>
      </c>
      <c r="T73">
        <f t="shared" si="3"/>
        <v>-8.73</v>
      </c>
    </row>
    <row r="74" spans="1:20" x14ac:dyDescent="0.2">
      <c r="A74" t="s">
        <v>412</v>
      </c>
      <c r="B74" t="s">
        <v>1712</v>
      </c>
      <c r="C74" s="10" t="s">
        <v>2524</v>
      </c>
      <c r="D74" t="s">
        <v>2640</v>
      </c>
      <c r="E74">
        <v>11</v>
      </c>
      <c r="F74">
        <v>8.1</v>
      </c>
      <c r="G74">
        <f>LOOKUP(A74,'TMP2'!$A:$A,'TMP2'!$C:$C)</f>
        <v>17691.14</v>
      </c>
      <c r="H74">
        <f>LOOKUP(A74,'TMP2'!$A:$A,'TMP2'!$D:$D)</f>
        <v>105222.49</v>
      </c>
      <c r="I74">
        <v>15.75</v>
      </c>
      <c r="J74">
        <v>16.05</v>
      </c>
      <c r="K74" t="s">
        <v>1727</v>
      </c>
      <c r="L74">
        <f>MATCH(A74,'TMP2'!A:A,0)</f>
        <v>429</v>
      </c>
      <c r="N74" t="s">
        <v>300</v>
      </c>
      <c r="O74">
        <f>LOOKUP(N74,'TMP2'!$A:$A,'TMP2'!$C:$C)</f>
        <v>17653.528999999999</v>
      </c>
      <c r="P74">
        <f>LOOKUP(N74,'TMP2'!$A:$A,'TMP2'!$D:$D)</f>
        <v>104962.549</v>
      </c>
      <c r="R74">
        <v>5.32</v>
      </c>
      <c r="S74">
        <f t="shared" si="2"/>
        <v>-10.43</v>
      </c>
      <c r="T74">
        <f t="shared" si="3"/>
        <v>-10.73</v>
      </c>
    </row>
    <row r="75" spans="1:20" x14ac:dyDescent="0.2">
      <c r="A75" t="s">
        <v>412</v>
      </c>
      <c r="B75" t="s">
        <v>2833</v>
      </c>
      <c r="C75" s="10" t="s">
        <v>3007</v>
      </c>
      <c r="D75" t="s">
        <v>2802</v>
      </c>
      <c r="E75">
        <v>53</v>
      </c>
      <c r="F75">
        <v>31.7</v>
      </c>
      <c r="G75">
        <f>LOOKUP(A75,'TMP2'!$A:$A,'TMP2'!$C:$C)</f>
        <v>17691.14</v>
      </c>
      <c r="H75">
        <f>LOOKUP(A75,'TMP2'!$A:$A,'TMP2'!$D:$D)</f>
        <v>105222.49</v>
      </c>
      <c r="I75">
        <v>29.15</v>
      </c>
      <c r="J75">
        <v>29.45</v>
      </c>
      <c r="K75" t="s">
        <v>1727</v>
      </c>
      <c r="L75">
        <f>MATCH(A75,'TMP2'!A:A,0)</f>
        <v>429</v>
      </c>
      <c r="N75" t="s">
        <v>301</v>
      </c>
      <c r="O75">
        <f>LOOKUP(N75,'TMP2'!$A:$A,'TMP2'!$C:$C)</f>
        <v>17358.805</v>
      </c>
      <c r="P75">
        <f>LOOKUP(N75,'TMP2'!$A:$A,'TMP2'!$D:$D)</f>
        <v>104566.15300000001</v>
      </c>
      <c r="R75">
        <v>5.32</v>
      </c>
      <c r="S75">
        <f t="shared" si="2"/>
        <v>-23.83</v>
      </c>
      <c r="T75">
        <f t="shared" si="3"/>
        <v>-24.13</v>
      </c>
    </row>
    <row r="76" spans="1:20" x14ac:dyDescent="0.2">
      <c r="A76" t="s">
        <v>412</v>
      </c>
      <c r="B76" t="s">
        <v>2833</v>
      </c>
      <c r="C76" s="10" t="s">
        <v>3007</v>
      </c>
      <c r="D76" t="s">
        <v>2804</v>
      </c>
      <c r="E76">
        <v>56</v>
      </c>
      <c r="F76">
        <v>32.6</v>
      </c>
      <c r="G76">
        <f>LOOKUP(A76,'TMP2'!$A:$A,'TMP2'!$C:$C)</f>
        <v>17691.14</v>
      </c>
      <c r="H76">
        <f>LOOKUP(A76,'TMP2'!$A:$A,'TMP2'!$D:$D)</f>
        <v>105222.49</v>
      </c>
      <c r="I76">
        <v>31.15</v>
      </c>
      <c r="J76">
        <v>31.45</v>
      </c>
      <c r="K76" t="s">
        <v>1727</v>
      </c>
      <c r="L76">
        <f>MATCH(A76,'TMP2'!A:A,0)</f>
        <v>429</v>
      </c>
      <c r="N76" t="s">
        <v>302</v>
      </c>
      <c r="O76">
        <f>LOOKUP(N76,'TMP2'!$A:$A,'TMP2'!$C:$C)</f>
        <v>17346.850999999999</v>
      </c>
      <c r="P76">
        <f>LOOKUP(N76,'TMP2'!$A:$A,'TMP2'!$D:$D)</f>
        <v>104558.7</v>
      </c>
      <c r="R76">
        <v>5.32</v>
      </c>
      <c r="S76">
        <f t="shared" si="2"/>
        <v>-25.83</v>
      </c>
      <c r="T76">
        <f t="shared" si="3"/>
        <v>-26.13</v>
      </c>
    </row>
    <row r="77" spans="1:20" x14ac:dyDescent="0.2">
      <c r="A77" t="s">
        <v>412</v>
      </c>
      <c r="B77" t="s">
        <v>2833</v>
      </c>
      <c r="C77" s="10" t="s">
        <v>3007</v>
      </c>
      <c r="D77" t="s">
        <v>2825</v>
      </c>
      <c r="E77">
        <v>76</v>
      </c>
      <c r="F77">
        <v>41.2</v>
      </c>
      <c r="G77">
        <f>LOOKUP(A77,'TMP2'!$A:$A,'TMP2'!$C:$C)</f>
        <v>17691.14</v>
      </c>
      <c r="H77">
        <f>LOOKUP(A77,'TMP2'!$A:$A,'TMP2'!$D:$D)</f>
        <v>105222.49</v>
      </c>
      <c r="I77">
        <v>35.15</v>
      </c>
      <c r="J77">
        <v>35.450000000000003</v>
      </c>
      <c r="K77" t="s">
        <v>1727</v>
      </c>
      <c r="L77">
        <f>MATCH(A77,'TMP2'!A:A,0)</f>
        <v>429</v>
      </c>
      <c r="N77" t="s">
        <v>303</v>
      </c>
      <c r="O77">
        <f>LOOKUP(N77,'TMP2'!$A:$A,'TMP2'!$C:$C)</f>
        <v>17362.995999999999</v>
      </c>
      <c r="P77">
        <f>LOOKUP(N77,'TMP2'!$A:$A,'TMP2'!$D:$D)</f>
        <v>104536.37300000001</v>
      </c>
      <c r="R77">
        <v>5.32</v>
      </c>
      <c r="S77">
        <f t="shared" si="2"/>
        <v>-29.83</v>
      </c>
      <c r="T77">
        <f t="shared" si="3"/>
        <v>-30.130000000000003</v>
      </c>
    </row>
    <row r="78" spans="1:20" x14ac:dyDescent="0.2">
      <c r="A78" t="s">
        <v>412</v>
      </c>
      <c r="B78" t="s">
        <v>2833</v>
      </c>
      <c r="C78" s="10" t="s">
        <v>3007</v>
      </c>
      <c r="D78" t="s">
        <v>2834</v>
      </c>
      <c r="E78">
        <v>81</v>
      </c>
      <c r="F78">
        <v>42.1</v>
      </c>
      <c r="G78">
        <f>LOOKUP(A78,'TMP2'!$A:$A,'TMP2'!$C:$C)</f>
        <v>17691.14</v>
      </c>
      <c r="H78">
        <f>LOOKUP(A78,'TMP2'!$A:$A,'TMP2'!$D:$D)</f>
        <v>105222.49</v>
      </c>
      <c r="I78">
        <v>37.15</v>
      </c>
      <c r="J78">
        <v>37.450000000000003</v>
      </c>
      <c r="K78" t="s">
        <v>1727</v>
      </c>
      <c r="L78">
        <f>MATCH(A78,'TMP2'!A:A,0)</f>
        <v>429</v>
      </c>
      <c r="N78" t="s">
        <v>304</v>
      </c>
      <c r="O78">
        <f>LOOKUP(N78,'TMP2'!$A:$A,'TMP2'!$C:$C)</f>
        <v>17333.817999999999</v>
      </c>
      <c r="P78">
        <f>LOOKUP(N78,'TMP2'!$A:$A,'TMP2'!$D:$D)</f>
        <v>104545.55899999999</v>
      </c>
      <c r="R78">
        <v>5.32</v>
      </c>
      <c r="S78">
        <f t="shared" si="2"/>
        <v>-31.83</v>
      </c>
      <c r="T78">
        <f t="shared" si="3"/>
        <v>-32.130000000000003</v>
      </c>
    </row>
    <row r="79" spans="1:20" x14ac:dyDescent="0.2">
      <c r="A79" t="s">
        <v>412</v>
      </c>
      <c r="B79" t="s">
        <v>1874</v>
      </c>
      <c r="C79" s="10" t="s">
        <v>1736</v>
      </c>
      <c r="D79" t="s">
        <v>2919</v>
      </c>
      <c r="E79">
        <v>14</v>
      </c>
      <c r="F79">
        <v>9.5</v>
      </c>
      <c r="G79">
        <f>LOOKUP(A79,'TMP2'!$A:$A,'TMP2'!$C:$C)</f>
        <v>17691.14</v>
      </c>
      <c r="H79">
        <f>LOOKUP(A79,'TMP2'!$A:$A,'TMP2'!$D:$D)</f>
        <v>105222.49</v>
      </c>
      <c r="I79">
        <v>21.75</v>
      </c>
      <c r="J79">
        <v>22.05</v>
      </c>
      <c r="K79" t="s">
        <v>1727</v>
      </c>
      <c r="L79">
        <f>MATCH(A79,'TMP2'!A:A,0)</f>
        <v>429</v>
      </c>
      <c r="N79" t="s">
        <v>305</v>
      </c>
      <c r="O79">
        <f>LOOKUP(N79,'TMP2'!$A:$A,'TMP2'!$C:$C)</f>
        <v>17351.205000000002</v>
      </c>
      <c r="P79">
        <f>LOOKUP(N79,'TMP2'!$A:$A,'TMP2'!$D:$D)</f>
        <v>104526.92</v>
      </c>
      <c r="R79">
        <v>5.32</v>
      </c>
      <c r="S79">
        <f t="shared" si="2"/>
        <v>-16.43</v>
      </c>
      <c r="T79">
        <f t="shared" si="3"/>
        <v>-16.73</v>
      </c>
    </row>
    <row r="80" spans="1:20" x14ac:dyDescent="0.2">
      <c r="A80" t="s">
        <v>412</v>
      </c>
      <c r="B80" t="s">
        <v>1874</v>
      </c>
      <c r="C80" s="10" t="s">
        <v>1738</v>
      </c>
      <c r="D80" t="s">
        <v>2715</v>
      </c>
      <c r="E80">
        <v>23</v>
      </c>
      <c r="F80">
        <v>15.1</v>
      </c>
      <c r="G80">
        <f>LOOKUP(A80,'TMP2'!$A:$A,'TMP2'!$C:$C)</f>
        <v>17691.14</v>
      </c>
      <c r="H80">
        <f>LOOKUP(A80,'TMP2'!$A:$A,'TMP2'!$D:$D)</f>
        <v>105222.49</v>
      </c>
      <c r="I80">
        <v>23.75</v>
      </c>
      <c r="J80">
        <v>24.05</v>
      </c>
      <c r="K80" t="s">
        <v>1727</v>
      </c>
      <c r="L80">
        <f>MATCH(A80,'TMP2'!A:A,0)</f>
        <v>429</v>
      </c>
      <c r="N80" t="s">
        <v>306</v>
      </c>
      <c r="O80">
        <f>LOOKUP(N80,'TMP2'!$A:$A,'TMP2'!$C:$C)</f>
        <v>17337.423999999999</v>
      </c>
      <c r="P80">
        <f>LOOKUP(N80,'TMP2'!$A:$A,'TMP2'!$D:$D)</f>
        <v>104514.628</v>
      </c>
      <c r="R80">
        <v>5.32</v>
      </c>
      <c r="S80">
        <f t="shared" si="2"/>
        <v>-18.43</v>
      </c>
      <c r="T80">
        <f t="shared" si="3"/>
        <v>-18.73</v>
      </c>
    </row>
    <row r="81" spans="1:20" x14ac:dyDescent="0.2">
      <c r="A81" t="s">
        <v>413</v>
      </c>
      <c r="B81" t="s">
        <v>1690</v>
      </c>
      <c r="C81" s="10" t="s">
        <v>1733</v>
      </c>
      <c r="D81" t="s">
        <v>2581</v>
      </c>
      <c r="E81">
        <v>1</v>
      </c>
      <c r="F81">
        <v>0.8</v>
      </c>
      <c r="G81">
        <f>LOOKUP(A81,'TMP2'!$A:$A,'TMP2'!$C:$C)</f>
        <v>17699.11</v>
      </c>
      <c r="H81">
        <f>LOOKUP(A81,'TMP2'!$A:$A,'TMP2'!$D:$D)</f>
        <v>105128.05</v>
      </c>
      <c r="I81">
        <v>8.15</v>
      </c>
      <c r="J81">
        <v>8.4499999999999993</v>
      </c>
      <c r="K81" t="s">
        <v>1727</v>
      </c>
      <c r="L81">
        <f>MATCH(A81,'TMP2'!A:A,0)</f>
        <v>430</v>
      </c>
      <c r="N81" t="s">
        <v>309</v>
      </c>
      <c r="O81">
        <f>LOOKUP(N81,'TMP2'!$A:$A,'TMP2'!$C:$C)</f>
        <v>17287.766</v>
      </c>
      <c r="P81">
        <f>LOOKUP(N81,'TMP2'!$A:$A,'TMP2'!$D:$D)</f>
        <v>104514.568</v>
      </c>
      <c r="R81">
        <v>5.55</v>
      </c>
      <c r="S81">
        <f t="shared" si="2"/>
        <v>-2.6000000000000005</v>
      </c>
      <c r="T81">
        <f t="shared" si="3"/>
        <v>-2.8999999999999995</v>
      </c>
    </row>
    <row r="82" spans="1:20" x14ac:dyDescent="0.2">
      <c r="A82" t="s">
        <v>413</v>
      </c>
      <c r="B82" t="s">
        <v>1712</v>
      </c>
      <c r="C82" s="10" t="s">
        <v>2524</v>
      </c>
      <c r="D82" t="s">
        <v>2633</v>
      </c>
      <c r="E82">
        <v>13</v>
      </c>
      <c r="F82">
        <v>10.1</v>
      </c>
      <c r="G82">
        <f>LOOKUP(A82,'TMP2'!$A:$A,'TMP2'!$C:$C)</f>
        <v>17699.11</v>
      </c>
      <c r="H82">
        <f>LOOKUP(A82,'TMP2'!$A:$A,'TMP2'!$D:$D)</f>
        <v>105128.05</v>
      </c>
      <c r="I82">
        <v>12.85</v>
      </c>
      <c r="J82">
        <v>13.15</v>
      </c>
      <c r="K82" t="s">
        <v>1727</v>
      </c>
      <c r="L82">
        <f>MATCH(A82,'TMP2'!A:A,0)</f>
        <v>430</v>
      </c>
      <c r="N82" t="s">
        <v>310</v>
      </c>
      <c r="O82">
        <f>LOOKUP(N82,'TMP2'!$A:$A,'TMP2'!$C:$C)</f>
        <v>17273.977999999999</v>
      </c>
      <c r="P82">
        <f>LOOKUP(N82,'TMP2'!$A:$A,'TMP2'!$D:$D)</f>
        <v>104506.315</v>
      </c>
      <c r="R82">
        <v>5.55</v>
      </c>
      <c r="S82">
        <f t="shared" si="2"/>
        <v>-7.3</v>
      </c>
      <c r="T82">
        <f t="shared" si="3"/>
        <v>-7.6000000000000005</v>
      </c>
    </row>
    <row r="83" spans="1:20" x14ac:dyDescent="0.2">
      <c r="A83" t="s">
        <v>413</v>
      </c>
      <c r="B83" t="s">
        <v>1712</v>
      </c>
      <c r="C83" s="10" t="s">
        <v>2524</v>
      </c>
      <c r="D83" t="s">
        <v>2654</v>
      </c>
      <c r="E83">
        <v>13</v>
      </c>
      <c r="F83">
        <v>9.6</v>
      </c>
      <c r="G83">
        <f>LOOKUP(A83,'TMP2'!$A:$A,'TMP2'!$C:$C)</f>
        <v>17699.11</v>
      </c>
      <c r="H83">
        <f>LOOKUP(A83,'TMP2'!$A:$A,'TMP2'!$D:$D)</f>
        <v>105128.05</v>
      </c>
      <c r="I83">
        <v>15.55</v>
      </c>
      <c r="J83">
        <v>15.85</v>
      </c>
      <c r="K83" t="s">
        <v>1727</v>
      </c>
      <c r="L83">
        <f>MATCH(A83,'TMP2'!A:A,0)</f>
        <v>430</v>
      </c>
      <c r="N83" t="s">
        <v>311</v>
      </c>
      <c r="O83">
        <f>LOOKUP(N83,'TMP2'!$A:$A,'TMP2'!$C:$C)</f>
        <v>17278.256000000001</v>
      </c>
      <c r="P83">
        <f>LOOKUP(N83,'TMP2'!$A:$A,'TMP2'!$D:$D)</f>
        <v>104478.686</v>
      </c>
      <c r="R83">
        <v>5.55</v>
      </c>
      <c r="S83">
        <f t="shared" si="2"/>
        <v>-10</v>
      </c>
      <c r="T83">
        <f t="shared" si="3"/>
        <v>-10.3</v>
      </c>
    </row>
    <row r="84" spans="1:20" x14ac:dyDescent="0.2">
      <c r="A84" t="s">
        <v>413</v>
      </c>
      <c r="B84" t="s">
        <v>1712</v>
      </c>
      <c r="C84" s="10" t="s">
        <v>2524</v>
      </c>
      <c r="D84" t="s">
        <v>2615</v>
      </c>
      <c r="E84">
        <v>18</v>
      </c>
      <c r="F84">
        <v>12.9</v>
      </c>
      <c r="G84">
        <f>LOOKUP(A84,'TMP2'!$A:$A,'TMP2'!$C:$C)</f>
        <v>17699.11</v>
      </c>
      <c r="H84">
        <f>LOOKUP(A84,'TMP2'!$A:$A,'TMP2'!$D:$D)</f>
        <v>105128.05</v>
      </c>
      <c r="I84">
        <v>17.55</v>
      </c>
      <c r="J84">
        <v>17.850000000000001</v>
      </c>
      <c r="K84" t="s">
        <v>1727</v>
      </c>
      <c r="L84">
        <f>MATCH(A84,'TMP2'!A:A,0)</f>
        <v>430</v>
      </c>
      <c r="N84" t="s">
        <v>312</v>
      </c>
      <c r="O84">
        <f>LOOKUP(N84,'TMP2'!$A:$A,'TMP2'!$C:$C)</f>
        <v>17262.72</v>
      </c>
      <c r="P84">
        <f>LOOKUP(N84,'TMP2'!$A:$A,'TMP2'!$D:$D)</f>
        <v>104498.03599999999</v>
      </c>
      <c r="R84">
        <v>5.55</v>
      </c>
      <c r="S84">
        <f t="shared" si="2"/>
        <v>-12</v>
      </c>
      <c r="T84">
        <f t="shared" si="3"/>
        <v>-12.3</v>
      </c>
    </row>
    <row r="85" spans="1:20" x14ac:dyDescent="0.2">
      <c r="A85" t="s">
        <v>413</v>
      </c>
      <c r="B85" t="s">
        <v>2833</v>
      </c>
      <c r="C85" s="10" t="s">
        <v>3007</v>
      </c>
      <c r="D85" t="s">
        <v>2761</v>
      </c>
      <c r="E85">
        <v>49</v>
      </c>
      <c r="F85">
        <v>30.2</v>
      </c>
      <c r="G85">
        <f>LOOKUP(A85,'TMP2'!$A:$A,'TMP2'!$C:$C)</f>
        <v>17699.11</v>
      </c>
      <c r="H85">
        <f>LOOKUP(A85,'TMP2'!$A:$A,'TMP2'!$D:$D)</f>
        <v>105128.05</v>
      </c>
      <c r="I85">
        <v>27.75</v>
      </c>
      <c r="J85">
        <v>28.05</v>
      </c>
      <c r="K85" t="s">
        <v>1727</v>
      </c>
      <c r="L85">
        <f>MATCH(A85,'TMP2'!A:A,0)</f>
        <v>430</v>
      </c>
      <c r="N85" t="s">
        <v>313</v>
      </c>
      <c r="O85">
        <f>LOOKUP(N85,'TMP2'!$A:$A,'TMP2'!$C:$C)</f>
        <v>17264.422999999999</v>
      </c>
      <c r="P85">
        <f>LOOKUP(N85,'TMP2'!$A:$A,'TMP2'!$D:$D)</f>
        <v>104467.04700000001</v>
      </c>
      <c r="R85">
        <v>5.55</v>
      </c>
      <c r="S85">
        <f t="shared" si="2"/>
        <v>-22.2</v>
      </c>
      <c r="T85">
        <f t="shared" si="3"/>
        <v>-22.5</v>
      </c>
    </row>
    <row r="86" spans="1:20" x14ac:dyDescent="0.2">
      <c r="A86" t="s">
        <v>413</v>
      </c>
      <c r="B86" t="s">
        <v>2833</v>
      </c>
      <c r="C86" s="10" t="s">
        <v>3007</v>
      </c>
      <c r="D86" t="s">
        <v>2836</v>
      </c>
      <c r="E86">
        <v>68</v>
      </c>
      <c r="F86">
        <v>40.5</v>
      </c>
      <c r="G86">
        <f>LOOKUP(A86,'TMP2'!$A:$A,'TMP2'!$C:$C)</f>
        <v>17699.11</v>
      </c>
      <c r="H86">
        <f>LOOKUP(A86,'TMP2'!$A:$A,'TMP2'!$D:$D)</f>
        <v>105128.05</v>
      </c>
      <c r="I86">
        <v>29.75</v>
      </c>
      <c r="J86">
        <v>30.05</v>
      </c>
      <c r="K86" t="s">
        <v>1727</v>
      </c>
      <c r="L86">
        <f>MATCH(A86,'TMP2'!A:A,0)</f>
        <v>430</v>
      </c>
      <c r="N86" t="s">
        <v>314</v>
      </c>
      <c r="O86">
        <f>LOOKUP(N86,'TMP2'!$A:$A,'TMP2'!$C:$C)</f>
        <v>17250.789000000001</v>
      </c>
      <c r="P86">
        <f>LOOKUP(N86,'TMP2'!$A:$A,'TMP2'!$D:$D)</f>
        <v>104489.71799999999</v>
      </c>
      <c r="R86">
        <v>5.55</v>
      </c>
      <c r="S86">
        <f t="shared" si="2"/>
        <v>-24.2</v>
      </c>
      <c r="T86">
        <f t="shared" si="3"/>
        <v>-24.5</v>
      </c>
    </row>
    <row r="87" spans="1:20" x14ac:dyDescent="0.2">
      <c r="A87" t="s">
        <v>413</v>
      </c>
      <c r="B87" t="s">
        <v>2833</v>
      </c>
      <c r="C87" s="10" t="s">
        <v>3007</v>
      </c>
      <c r="D87" t="s">
        <v>2769</v>
      </c>
      <c r="E87">
        <v>66</v>
      </c>
      <c r="F87">
        <v>36.700000000000003</v>
      </c>
      <c r="G87">
        <f>LOOKUP(A87,'TMP2'!$A:$A,'TMP2'!$C:$C)</f>
        <v>17699.11</v>
      </c>
      <c r="H87">
        <f>LOOKUP(A87,'TMP2'!$A:$A,'TMP2'!$D:$D)</f>
        <v>105128.05</v>
      </c>
      <c r="I87">
        <v>33.15</v>
      </c>
      <c r="J87">
        <v>33.450000000000003</v>
      </c>
      <c r="K87" t="s">
        <v>1727</v>
      </c>
      <c r="L87">
        <f>MATCH(A87,'TMP2'!A:A,0)</f>
        <v>430</v>
      </c>
      <c r="N87" t="s">
        <v>315</v>
      </c>
      <c r="O87">
        <f>LOOKUP(N87,'TMP2'!$A:$A,'TMP2'!$C:$C)</f>
        <v>17253.317999999999</v>
      </c>
      <c r="P87">
        <f>LOOKUP(N87,'TMP2'!$A:$A,'TMP2'!$D:$D)</f>
        <v>104459.587</v>
      </c>
      <c r="R87">
        <v>5.55</v>
      </c>
      <c r="S87">
        <f t="shared" si="2"/>
        <v>-27.599999999999998</v>
      </c>
      <c r="T87">
        <f t="shared" si="3"/>
        <v>-27.900000000000002</v>
      </c>
    </row>
    <row r="88" spans="1:20" x14ac:dyDescent="0.2">
      <c r="A88" t="s">
        <v>413</v>
      </c>
      <c r="B88" t="s">
        <v>2833</v>
      </c>
      <c r="C88" s="10" t="s">
        <v>3007</v>
      </c>
      <c r="D88" t="s">
        <v>2825</v>
      </c>
      <c r="E88">
        <v>90</v>
      </c>
      <c r="F88">
        <v>48.5</v>
      </c>
      <c r="G88">
        <f>LOOKUP(A88,'TMP2'!$A:$A,'TMP2'!$C:$C)</f>
        <v>17699.11</v>
      </c>
      <c r="H88">
        <f>LOOKUP(A88,'TMP2'!$A:$A,'TMP2'!$D:$D)</f>
        <v>105128.05</v>
      </c>
      <c r="I88">
        <v>35.15</v>
      </c>
      <c r="J88">
        <v>35.450000000000003</v>
      </c>
      <c r="K88" t="s">
        <v>1727</v>
      </c>
      <c r="L88">
        <f>MATCH(A88,'TMP2'!A:A,0)</f>
        <v>430</v>
      </c>
      <c r="N88" t="s">
        <v>316</v>
      </c>
      <c r="O88">
        <f>LOOKUP(N88,'TMP2'!$A:$A,'TMP2'!$C:$C)</f>
        <v>17243.567999999999</v>
      </c>
      <c r="P88">
        <f>LOOKUP(N88,'TMP2'!$A:$A,'TMP2'!$D:$D)</f>
        <v>104481.709</v>
      </c>
      <c r="R88">
        <v>5.55</v>
      </c>
      <c r="S88">
        <f t="shared" si="2"/>
        <v>-29.599999999999998</v>
      </c>
      <c r="T88">
        <f t="shared" si="3"/>
        <v>-29.900000000000002</v>
      </c>
    </row>
    <row r="89" spans="1:20" x14ac:dyDescent="0.2">
      <c r="A89" t="s">
        <v>413</v>
      </c>
      <c r="B89" t="s">
        <v>1874</v>
      </c>
      <c r="C89" s="10" t="s">
        <v>1736</v>
      </c>
      <c r="D89" t="s">
        <v>2719</v>
      </c>
      <c r="E89">
        <v>21</v>
      </c>
      <c r="F89">
        <v>14.2</v>
      </c>
      <c r="G89">
        <f>LOOKUP(A89,'TMP2'!$A:$A,'TMP2'!$C:$C)</f>
        <v>17699.11</v>
      </c>
      <c r="H89">
        <f>LOOKUP(A89,'TMP2'!$A:$A,'TMP2'!$D:$D)</f>
        <v>105128.05</v>
      </c>
      <c r="I89">
        <v>21.95</v>
      </c>
      <c r="J89">
        <v>22.25</v>
      </c>
      <c r="K89" t="s">
        <v>1727</v>
      </c>
      <c r="L89">
        <f>MATCH(A89,'TMP2'!A:A,0)</f>
        <v>430</v>
      </c>
      <c r="N89" t="s">
        <v>317</v>
      </c>
      <c r="O89">
        <f>LOOKUP(N89,'TMP2'!$A:$A,'TMP2'!$C:$C)</f>
        <v>17243.334999999999</v>
      </c>
      <c r="P89">
        <f>LOOKUP(N89,'TMP2'!$A:$A,'TMP2'!$D:$D)</f>
        <v>104448.122</v>
      </c>
      <c r="R89">
        <v>5.55</v>
      </c>
      <c r="S89">
        <f t="shared" si="2"/>
        <v>-16.399999999999999</v>
      </c>
      <c r="T89">
        <f t="shared" si="3"/>
        <v>-16.7</v>
      </c>
    </row>
    <row r="90" spans="1:20" x14ac:dyDescent="0.2">
      <c r="A90" t="s">
        <v>414</v>
      </c>
      <c r="B90" t="s">
        <v>1690</v>
      </c>
      <c r="C90" s="10" t="s">
        <v>1733</v>
      </c>
      <c r="D90" t="s">
        <v>2582</v>
      </c>
      <c r="E90">
        <v>1</v>
      </c>
      <c r="F90">
        <v>0.9</v>
      </c>
      <c r="G90">
        <f>LOOKUP(A90,'TMP2'!$A:$A,'TMP2'!$C:$C)</f>
        <v>17696.669999999998</v>
      </c>
      <c r="H90">
        <f>LOOKUP(A90,'TMP2'!$A:$A,'TMP2'!$D:$D)</f>
        <v>105037.56</v>
      </c>
      <c r="I90">
        <v>6.45</v>
      </c>
      <c r="J90">
        <v>6.75</v>
      </c>
      <c r="K90" t="s">
        <v>1727</v>
      </c>
      <c r="L90">
        <f>MATCH(A90,'TMP2'!A:A,0)</f>
        <v>431</v>
      </c>
      <c r="N90" t="s">
        <v>318</v>
      </c>
      <c r="O90">
        <f>LOOKUP(N90,'TMP2'!$A:$A,'TMP2'!$C:$C)</f>
        <v>17231.522000000001</v>
      </c>
      <c r="P90">
        <f>LOOKUP(N90,'TMP2'!$A:$A,'TMP2'!$D:$D)</f>
        <v>104475.852</v>
      </c>
      <c r="R90">
        <v>5.64</v>
      </c>
      <c r="S90">
        <f t="shared" si="2"/>
        <v>-0.8100000000000005</v>
      </c>
      <c r="T90">
        <f t="shared" si="3"/>
        <v>-1.1100000000000003</v>
      </c>
    </row>
    <row r="91" spans="1:20" x14ac:dyDescent="0.2">
      <c r="A91" t="s">
        <v>414</v>
      </c>
      <c r="B91" t="s">
        <v>1690</v>
      </c>
      <c r="C91" s="10" t="s">
        <v>1733</v>
      </c>
      <c r="D91" t="s">
        <v>2583</v>
      </c>
      <c r="E91">
        <v>1</v>
      </c>
      <c r="F91">
        <v>0.8</v>
      </c>
      <c r="G91">
        <f>LOOKUP(A91,'TMP2'!$A:$A,'TMP2'!$C:$C)</f>
        <v>17696.669999999998</v>
      </c>
      <c r="H91">
        <f>LOOKUP(A91,'TMP2'!$A:$A,'TMP2'!$D:$D)</f>
        <v>105037.56</v>
      </c>
      <c r="I91">
        <v>9.75</v>
      </c>
      <c r="J91">
        <v>10.050000000000001</v>
      </c>
      <c r="K91" t="s">
        <v>1727</v>
      </c>
      <c r="L91">
        <f>MATCH(A91,'TMP2'!A:A,0)</f>
        <v>431</v>
      </c>
      <c r="N91" t="s">
        <v>319</v>
      </c>
      <c r="O91">
        <f>LOOKUP(N91,'TMP2'!$A:$A,'TMP2'!$C:$C)</f>
        <v>16943.698</v>
      </c>
      <c r="P91">
        <f>LOOKUP(N91,'TMP2'!$A:$A,'TMP2'!$D:$D)</f>
        <v>104101.35799999999</v>
      </c>
      <c r="R91">
        <v>5.64</v>
      </c>
      <c r="S91">
        <f t="shared" si="2"/>
        <v>-4.1100000000000003</v>
      </c>
      <c r="T91">
        <f t="shared" si="3"/>
        <v>-4.410000000000001</v>
      </c>
    </row>
    <row r="92" spans="1:20" x14ac:dyDescent="0.2">
      <c r="A92" t="s">
        <v>414</v>
      </c>
      <c r="B92" t="s">
        <v>1712</v>
      </c>
      <c r="C92" s="10" t="s">
        <v>2524</v>
      </c>
      <c r="D92" t="s">
        <v>2605</v>
      </c>
      <c r="E92">
        <v>12</v>
      </c>
      <c r="F92">
        <v>9.5</v>
      </c>
      <c r="G92">
        <f>LOOKUP(A92,'TMP2'!$A:$A,'TMP2'!$C:$C)</f>
        <v>17696.669999999998</v>
      </c>
      <c r="H92">
        <f>LOOKUP(A92,'TMP2'!$A:$A,'TMP2'!$D:$D)</f>
        <v>105037.56</v>
      </c>
      <c r="I92">
        <v>11.75</v>
      </c>
      <c r="J92">
        <v>12.05</v>
      </c>
      <c r="K92" t="s">
        <v>1727</v>
      </c>
      <c r="L92">
        <f>MATCH(A92,'TMP2'!A:A,0)</f>
        <v>431</v>
      </c>
      <c r="N92" t="s">
        <v>320</v>
      </c>
      <c r="O92">
        <f>LOOKUP(N92,'TMP2'!$A:$A,'TMP2'!$C:$C)</f>
        <v>16920.897000000001</v>
      </c>
      <c r="P92">
        <f>LOOKUP(N92,'TMP2'!$A:$A,'TMP2'!$D:$D)</f>
        <v>104114.673</v>
      </c>
      <c r="R92">
        <v>5.64</v>
      </c>
      <c r="S92">
        <f t="shared" si="2"/>
        <v>-6.11</v>
      </c>
      <c r="T92">
        <f t="shared" si="3"/>
        <v>-6.410000000000001</v>
      </c>
    </row>
    <row r="93" spans="1:20" x14ac:dyDescent="0.2">
      <c r="A93" t="s">
        <v>414</v>
      </c>
      <c r="B93" t="s">
        <v>1712</v>
      </c>
      <c r="C93" s="10" t="s">
        <v>2524</v>
      </c>
      <c r="D93" t="s">
        <v>2604</v>
      </c>
      <c r="E93">
        <v>15</v>
      </c>
      <c r="F93">
        <v>11.5</v>
      </c>
      <c r="G93">
        <f>LOOKUP(A93,'TMP2'!$A:$A,'TMP2'!$C:$C)</f>
        <v>17696.669999999998</v>
      </c>
      <c r="H93">
        <f>LOOKUP(A93,'TMP2'!$A:$A,'TMP2'!$D:$D)</f>
        <v>105037.56</v>
      </c>
      <c r="I93">
        <v>13.75</v>
      </c>
      <c r="J93">
        <v>14.05</v>
      </c>
      <c r="K93" t="s">
        <v>1727</v>
      </c>
      <c r="L93">
        <f>MATCH(A93,'TMP2'!A:A,0)</f>
        <v>431</v>
      </c>
      <c r="N93" t="s">
        <v>321</v>
      </c>
      <c r="O93">
        <f>LOOKUP(N93,'TMP2'!$A:$A,'TMP2'!$C:$C)</f>
        <v>16937.544999999998</v>
      </c>
      <c r="P93">
        <f>LOOKUP(N93,'TMP2'!$A:$A,'TMP2'!$D:$D)</f>
        <v>104087.072</v>
      </c>
      <c r="R93">
        <v>5.64</v>
      </c>
      <c r="S93">
        <f t="shared" si="2"/>
        <v>-8.11</v>
      </c>
      <c r="T93">
        <f t="shared" si="3"/>
        <v>-8.41</v>
      </c>
    </row>
    <row r="94" spans="1:20" x14ac:dyDescent="0.2">
      <c r="A94" t="s">
        <v>414</v>
      </c>
      <c r="B94" t="s">
        <v>1712</v>
      </c>
      <c r="C94" s="10" t="s">
        <v>2524</v>
      </c>
      <c r="D94" t="s">
        <v>2640</v>
      </c>
      <c r="E94">
        <v>14</v>
      </c>
      <c r="F94">
        <v>10.4</v>
      </c>
      <c r="G94">
        <f>LOOKUP(A94,'TMP2'!$A:$A,'TMP2'!$C:$C)</f>
        <v>17696.669999999998</v>
      </c>
      <c r="H94">
        <f>LOOKUP(A94,'TMP2'!$A:$A,'TMP2'!$D:$D)</f>
        <v>105037.56</v>
      </c>
      <c r="I94">
        <v>15.75</v>
      </c>
      <c r="J94">
        <v>16.05</v>
      </c>
      <c r="K94" t="s">
        <v>1727</v>
      </c>
      <c r="L94">
        <f>MATCH(A94,'TMP2'!A:A,0)</f>
        <v>431</v>
      </c>
      <c r="N94" t="s">
        <v>322</v>
      </c>
      <c r="O94">
        <f>LOOKUP(N94,'TMP2'!$A:$A,'TMP2'!$C:$C)</f>
        <v>16913.239000000001</v>
      </c>
      <c r="P94">
        <f>LOOKUP(N94,'TMP2'!$A:$A,'TMP2'!$D:$D)</f>
        <v>104098.806</v>
      </c>
      <c r="R94">
        <v>5.64</v>
      </c>
      <c r="S94">
        <f t="shared" si="2"/>
        <v>-10.11</v>
      </c>
      <c r="T94">
        <f t="shared" si="3"/>
        <v>-10.41</v>
      </c>
    </row>
    <row r="95" spans="1:20" x14ac:dyDescent="0.2">
      <c r="A95" t="s">
        <v>414</v>
      </c>
      <c r="B95" t="s">
        <v>1712</v>
      </c>
      <c r="C95" s="10" t="s">
        <v>2524</v>
      </c>
      <c r="D95" t="s">
        <v>2659</v>
      </c>
      <c r="E95">
        <v>17</v>
      </c>
      <c r="F95">
        <v>12.2</v>
      </c>
      <c r="G95">
        <f>LOOKUP(A95,'TMP2'!$A:$A,'TMP2'!$C:$C)</f>
        <v>17696.669999999998</v>
      </c>
      <c r="H95">
        <f>LOOKUP(A95,'TMP2'!$A:$A,'TMP2'!$D:$D)</f>
        <v>105037.56</v>
      </c>
      <c r="I95">
        <v>17.75</v>
      </c>
      <c r="J95">
        <v>18.05</v>
      </c>
      <c r="K95" t="s">
        <v>1727</v>
      </c>
      <c r="L95">
        <f>MATCH(A95,'TMP2'!A:A,0)</f>
        <v>431</v>
      </c>
      <c r="N95" t="s">
        <v>323</v>
      </c>
      <c r="O95">
        <f>LOOKUP(N95,'TMP2'!$A:$A,'TMP2'!$C:$C)</f>
        <v>16906.731</v>
      </c>
      <c r="P95">
        <f>LOOKUP(N95,'TMP2'!$A:$A,'TMP2'!$D:$D)</f>
        <v>104083.826</v>
      </c>
      <c r="R95">
        <v>5.64</v>
      </c>
      <c r="S95">
        <f t="shared" si="2"/>
        <v>-12.11</v>
      </c>
      <c r="T95">
        <f t="shared" si="3"/>
        <v>-12.41</v>
      </c>
    </row>
    <row r="96" spans="1:20" x14ac:dyDescent="0.2">
      <c r="A96" t="s">
        <v>414</v>
      </c>
      <c r="B96" t="s">
        <v>2833</v>
      </c>
      <c r="C96" s="10" t="s">
        <v>3007</v>
      </c>
      <c r="D96" t="s">
        <v>2692</v>
      </c>
      <c r="E96">
        <v>48</v>
      </c>
      <c r="F96">
        <v>30.9</v>
      </c>
      <c r="G96">
        <f>LOOKUP(A96,'TMP2'!$A:$A,'TMP2'!$C:$C)</f>
        <v>17696.669999999998</v>
      </c>
      <c r="H96">
        <f>LOOKUP(A96,'TMP2'!$A:$A,'TMP2'!$D:$D)</f>
        <v>105037.56</v>
      </c>
      <c r="I96">
        <v>24.65</v>
      </c>
      <c r="J96">
        <v>24.95</v>
      </c>
      <c r="K96" t="s">
        <v>1727</v>
      </c>
      <c r="L96">
        <f>MATCH(A96,'TMP2'!A:A,0)</f>
        <v>431</v>
      </c>
      <c r="N96" t="s">
        <v>324</v>
      </c>
      <c r="O96">
        <f>LOOKUP(N96,'TMP2'!$A:$A,'TMP2'!$C:$C)</f>
        <v>16900.471000000001</v>
      </c>
      <c r="P96">
        <f>LOOKUP(N96,'TMP2'!$A:$A,'TMP2'!$D:$D)</f>
        <v>104068.931</v>
      </c>
      <c r="R96">
        <v>5.64</v>
      </c>
      <c r="S96">
        <f t="shared" si="2"/>
        <v>-19.009999999999998</v>
      </c>
      <c r="T96">
        <f t="shared" si="3"/>
        <v>-19.309999999999999</v>
      </c>
    </row>
    <row r="97" spans="1:20" x14ac:dyDescent="0.2">
      <c r="A97" t="s">
        <v>414</v>
      </c>
      <c r="B97" t="s">
        <v>2833</v>
      </c>
      <c r="C97" s="10" t="s">
        <v>3007</v>
      </c>
      <c r="D97" t="s">
        <v>2766</v>
      </c>
      <c r="E97">
        <v>58</v>
      </c>
      <c r="F97">
        <v>36.299999999999997</v>
      </c>
      <c r="G97">
        <f>LOOKUP(A97,'TMP2'!$A:$A,'TMP2'!$C:$C)</f>
        <v>17696.669999999998</v>
      </c>
      <c r="H97">
        <f>LOOKUP(A97,'TMP2'!$A:$A,'TMP2'!$D:$D)</f>
        <v>105037.56</v>
      </c>
      <c r="I97">
        <v>26.65</v>
      </c>
      <c r="J97">
        <v>26.95</v>
      </c>
      <c r="K97" t="s">
        <v>1727</v>
      </c>
      <c r="L97">
        <f>MATCH(A97,'TMP2'!A:A,0)</f>
        <v>431</v>
      </c>
      <c r="N97" t="s">
        <v>325</v>
      </c>
      <c r="O97">
        <f>LOOKUP(N97,'TMP2'!$A:$A,'TMP2'!$C:$C)</f>
        <v>16924.546999999999</v>
      </c>
      <c r="P97">
        <f>LOOKUP(N97,'TMP2'!$A:$A,'TMP2'!$D:$D)</f>
        <v>104057.996</v>
      </c>
      <c r="R97">
        <v>5.64</v>
      </c>
      <c r="S97">
        <f t="shared" si="2"/>
        <v>-21.009999999999998</v>
      </c>
      <c r="T97">
        <f t="shared" si="3"/>
        <v>-21.31</v>
      </c>
    </row>
    <row r="98" spans="1:20" x14ac:dyDescent="0.2">
      <c r="A98" t="s">
        <v>414</v>
      </c>
      <c r="B98" t="s">
        <v>2833</v>
      </c>
      <c r="C98" s="10" t="s">
        <v>3007</v>
      </c>
      <c r="D98" t="s">
        <v>2752</v>
      </c>
      <c r="E98">
        <v>73</v>
      </c>
      <c r="F98">
        <v>43</v>
      </c>
      <c r="G98">
        <f>LOOKUP(A98,'TMP2'!$A:$A,'TMP2'!$C:$C)</f>
        <v>17696.669999999998</v>
      </c>
      <c r="H98">
        <f>LOOKUP(A98,'TMP2'!$A:$A,'TMP2'!$D:$D)</f>
        <v>105037.56</v>
      </c>
      <c r="I98">
        <v>30.15</v>
      </c>
      <c r="J98">
        <v>30.45</v>
      </c>
      <c r="K98" t="s">
        <v>1727</v>
      </c>
      <c r="L98">
        <f>MATCH(A98,'TMP2'!A:A,0)</f>
        <v>431</v>
      </c>
      <c r="N98" t="s">
        <v>326</v>
      </c>
      <c r="O98">
        <f>LOOKUP(N98,'TMP2'!$A:$A,'TMP2'!$C:$C)</f>
        <v>16921.508999999998</v>
      </c>
      <c r="P98">
        <f>LOOKUP(N98,'TMP2'!$A:$A,'TMP2'!$D:$D)</f>
        <v>104046.183</v>
      </c>
      <c r="R98">
        <v>5.64</v>
      </c>
      <c r="S98">
        <f t="shared" si="2"/>
        <v>-24.509999999999998</v>
      </c>
      <c r="T98">
        <f t="shared" si="3"/>
        <v>-24.81</v>
      </c>
    </row>
    <row r="99" spans="1:20" x14ac:dyDescent="0.2">
      <c r="A99" t="s">
        <v>414</v>
      </c>
      <c r="B99" t="s">
        <v>2833</v>
      </c>
      <c r="C99" s="10" t="s">
        <v>1875</v>
      </c>
      <c r="D99" t="s">
        <v>2799</v>
      </c>
      <c r="E99">
        <v>123</v>
      </c>
      <c r="F99">
        <v>69.900000000000006</v>
      </c>
      <c r="G99">
        <f>LOOKUP(A99,'TMP2'!$A:$A,'TMP2'!$C:$C)</f>
        <v>17696.669999999998</v>
      </c>
      <c r="H99">
        <f>LOOKUP(A99,'TMP2'!$A:$A,'TMP2'!$D:$D)</f>
        <v>105037.56</v>
      </c>
      <c r="I99">
        <v>32.15</v>
      </c>
      <c r="J99">
        <v>32.450000000000003</v>
      </c>
      <c r="K99" t="s">
        <v>1727</v>
      </c>
      <c r="L99">
        <f>MATCH(A99,'TMP2'!A:A,0)</f>
        <v>431</v>
      </c>
      <c r="N99" t="s">
        <v>327</v>
      </c>
      <c r="O99">
        <f>LOOKUP(N99,'TMP2'!$A:$A,'TMP2'!$C:$C)</f>
        <v>16896.419999999998</v>
      </c>
      <c r="P99">
        <f>LOOKUP(N99,'TMP2'!$A:$A,'TMP2'!$D:$D)</f>
        <v>104058.74</v>
      </c>
      <c r="R99">
        <v>5.64</v>
      </c>
      <c r="S99">
        <f t="shared" si="2"/>
        <v>-26.509999999999998</v>
      </c>
      <c r="T99">
        <f t="shared" si="3"/>
        <v>-26.810000000000002</v>
      </c>
    </row>
    <row r="100" spans="1:20" x14ac:dyDescent="0.2">
      <c r="A100" t="s">
        <v>414</v>
      </c>
      <c r="B100" t="s">
        <v>1874</v>
      </c>
      <c r="C100" s="10" t="s">
        <v>1736</v>
      </c>
      <c r="D100" t="s">
        <v>2920</v>
      </c>
      <c r="E100">
        <v>15</v>
      </c>
      <c r="F100">
        <v>10.3</v>
      </c>
      <c r="G100">
        <f>LOOKUP(A100,'TMP2'!$A:$A,'TMP2'!$C:$C)</f>
        <v>17696.669999999998</v>
      </c>
      <c r="H100">
        <f>LOOKUP(A100,'TMP2'!$A:$A,'TMP2'!$D:$D)</f>
        <v>105037.56</v>
      </c>
      <c r="I100">
        <v>19.75</v>
      </c>
      <c r="J100">
        <v>20.05</v>
      </c>
      <c r="K100" t="s">
        <v>1727</v>
      </c>
      <c r="L100">
        <f>MATCH(A100,'TMP2'!A:A,0)</f>
        <v>431</v>
      </c>
      <c r="N100" t="s">
        <v>328</v>
      </c>
      <c r="O100">
        <f>LOOKUP(N100,'TMP2'!$A:$A,'TMP2'!$C:$C)</f>
        <v>16912.843000000001</v>
      </c>
      <c r="P100">
        <f>LOOKUP(N100,'TMP2'!$A:$A,'TMP2'!$D:$D)</f>
        <v>104029.822</v>
      </c>
      <c r="R100">
        <v>5.64</v>
      </c>
      <c r="S100">
        <f t="shared" si="2"/>
        <v>-14.11</v>
      </c>
      <c r="T100">
        <f t="shared" si="3"/>
        <v>-14.41</v>
      </c>
    </row>
    <row r="101" spans="1:20" x14ac:dyDescent="0.2">
      <c r="A101" t="s">
        <v>414</v>
      </c>
      <c r="B101" t="s">
        <v>1874</v>
      </c>
      <c r="C101" s="10" t="s">
        <v>1736</v>
      </c>
      <c r="D101" t="s">
        <v>2703</v>
      </c>
      <c r="E101">
        <v>18</v>
      </c>
      <c r="F101">
        <v>12</v>
      </c>
      <c r="G101">
        <f>LOOKUP(A101,'TMP2'!$A:$A,'TMP2'!$C:$C)</f>
        <v>17696.669999999998</v>
      </c>
      <c r="H101">
        <f>LOOKUP(A101,'TMP2'!$A:$A,'TMP2'!$D:$D)</f>
        <v>105037.56</v>
      </c>
      <c r="I101">
        <v>22.65</v>
      </c>
      <c r="J101">
        <v>22.95</v>
      </c>
      <c r="K101" t="s">
        <v>1727</v>
      </c>
      <c r="L101">
        <f>MATCH(A101,'TMP2'!A:A,0)</f>
        <v>431</v>
      </c>
      <c r="N101" t="s">
        <v>329</v>
      </c>
      <c r="O101">
        <f>LOOKUP(N101,'TMP2'!$A:$A,'TMP2'!$C:$C)</f>
        <v>16888.677</v>
      </c>
      <c r="P101">
        <f>LOOKUP(N101,'TMP2'!$A:$A,'TMP2'!$D:$D)</f>
        <v>104039.565</v>
      </c>
      <c r="R101">
        <v>5.64</v>
      </c>
      <c r="S101">
        <f t="shared" si="2"/>
        <v>-17.009999999999998</v>
      </c>
      <c r="T101">
        <f t="shared" si="3"/>
        <v>-17.309999999999999</v>
      </c>
    </row>
    <row r="102" spans="1:20" x14ac:dyDescent="0.2">
      <c r="A102" t="s">
        <v>415</v>
      </c>
      <c r="B102" t="s">
        <v>1690</v>
      </c>
      <c r="C102" s="10" t="s">
        <v>1733</v>
      </c>
      <c r="D102" t="s">
        <v>2584</v>
      </c>
      <c r="E102">
        <v>2</v>
      </c>
      <c r="F102">
        <v>1.7</v>
      </c>
      <c r="G102">
        <f>LOOKUP(A102,'TMP2'!$A:$A,'TMP2'!$C:$C)</f>
        <v>17291.47</v>
      </c>
      <c r="H102">
        <f>LOOKUP(A102,'TMP2'!$A:$A,'TMP2'!$D:$D)</f>
        <v>104477.96</v>
      </c>
      <c r="I102">
        <v>9.15</v>
      </c>
      <c r="J102">
        <v>9.4499999999999993</v>
      </c>
      <c r="K102" t="s">
        <v>1727</v>
      </c>
      <c r="L102">
        <f>MATCH(A102,'TMP2'!A:A,0)</f>
        <v>432</v>
      </c>
      <c r="N102" t="s">
        <v>330</v>
      </c>
      <c r="O102">
        <f>LOOKUP(N102,'TMP2'!$A:$A,'TMP2'!$C:$C)</f>
        <v>16908.131000000001</v>
      </c>
      <c r="P102">
        <f>LOOKUP(N102,'TMP2'!$A:$A,'TMP2'!$D:$D)</f>
        <v>104016.145</v>
      </c>
      <c r="R102">
        <v>4.79</v>
      </c>
      <c r="S102">
        <f t="shared" si="2"/>
        <v>-4.3600000000000003</v>
      </c>
      <c r="T102">
        <f t="shared" si="3"/>
        <v>-4.6599999999999993</v>
      </c>
    </row>
    <row r="103" spans="1:20" x14ac:dyDescent="0.2">
      <c r="A103" t="s">
        <v>415</v>
      </c>
      <c r="B103" t="s">
        <v>1690</v>
      </c>
      <c r="C103" s="10" t="s">
        <v>1733</v>
      </c>
      <c r="D103" t="s">
        <v>2585</v>
      </c>
      <c r="E103">
        <v>1</v>
      </c>
      <c r="F103">
        <v>0.8</v>
      </c>
      <c r="G103">
        <f>LOOKUP(A103,'TMP2'!$A:$A,'TMP2'!$C:$C)</f>
        <v>17291.47</v>
      </c>
      <c r="H103">
        <f>LOOKUP(A103,'TMP2'!$A:$A,'TMP2'!$D:$D)</f>
        <v>104477.96</v>
      </c>
      <c r="I103">
        <v>11.15</v>
      </c>
      <c r="J103">
        <v>11.45</v>
      </c>
      <c r="K103" t="s">
        <v>1727</v>
      </c>
      <c r="L103">
        <f>MATCH(A103,'TMP2'!A:A,0)</f>
        <v>432</v>
      </c>
      <c r="N103" t="s">
        <v>331</v>
      </c>
      <c r="O103">
        <f>LOOKUP(N103,'TMP2'!$A:$A,'TMP2'!$C:$C)</f>
        <v>16883.55</v>
      </c>
      <c r="P103">
        <f>LOOKUP(N103,'TMP2'!$A:$A,'TMP2'!$D:$D)</f>
        <v>104025.311</v>
      </c>
      <c r="R103">
        <v>4.79</v>
      </c>
      <c r="S103">
        <f t="shared" si="2"/>
        <v>-6.36</v>
      </c>
      <c r="T103">
        <f t="shared" si="3"/>
        <v>-6.6599999999999993</v>
      </c>
    </row>
    <row r="104" spans="1:20" x14ac:dyDescent="0.2">
      <c r="A104" t="s">
        <v>415</v>
      </c>
      <c r="B104" t="s">
        <v>1690</v>
      </c>
      <c r="C104" s="10" t="s">
        <v>1733</v>
      </c>
      <c r="D104" t="s">
        <v>2586</v>
      </c>
      <c r="E104">
        <v>1</v>
      </c>
      <c r="F104">
        <v>0.8</v>
      </c>
      <c r="G104">
        <f>LOOKUP(A104,'TMP2'!$A:$A,'TMP2'!$C:$C)</f>
        <v>17291.47</v>
      </c>
      <c r="H104">
        <f>LOOKUP(A104,'TMP2'!$A:$A,'TMP2'!$D:$D)</f>
        <v>104477.96</v>
      </c>
      <c r="I104">
        <v>13.15</v>
      </c>
      <c r="J104">
        <v>13.45</v>
      </c>
      <c r="K104" t="s">
        <v>1727</v>
      </c>
      <c r="L104">
        <f>MATCH(A104,'TMP2'!A:A,0)</f>
        <v>432</v>
      </c>
      <c r="N104" t="s">
        <v>332</v>
      </c>
      <c r="O104">
        <f>LOOKUP(N104,'TMP2'!$A:$A,'TMP2'!$C:$C)</f>
        <v>16903.434000000001</v>
      </c>
      <c r="P104">
        <f>LOOKUP(N104,'TMP2'!$A:$A,'TMP2'!$D:$D)</f>
        <v>104001.37699999999</v>
      </c>
      <c r="R104">
        <v>4.79</v>
      </c>
      <c r="S104">
        <f t="shared" si="2"/>
        <v>-8.36</v>
      </c>
      <c r="T104">
        <f t="shared" si="3"/>
        <v>-8.66</v>
      </c>
    </row>
    <row r="105" spans="1:20" x14ac:dyDescent="0.2">
      <c r="A105" t="s">
        <v>415</v>
      </c>
      <c r="B105" t="s">
        <v>1690</v>
      </c>
      <c r="C105" s="10" t="s">
        <v>1733</v>
      </c>
      <c r="D105" t="s">
        <v>2587</v>
      </c>
      <c r="E105">
        <v>2</v>
      </c>
      <c r="F105">
        <v>1.5</v>
      </c>
      <c r="G105">
        <f>LOOKUP(A105,'TMP2'!$A:$A,'TMP2'!$C:$C)</f>
        <v>17291.47</v>
      </c>
      <c r="H105">
        <f>LOOKUP(A105,'TMP2'!$A:$A,'TMP2'!$D:$D)</f>
        <v>104477.96</v>
      </c>
      <c r="I105">
        <v>15.15</v>
      </c>
      <c r="J105">
        <v>15.45</v>
      </c>
      <c r="K105" t="s">
        <v>1727</v>
      </c>
      <c r="L105">
        <f>MATCH(A105,'TMP2'!A:A,0)</f>
        <v>432</v>
      </c>
      <c r="N105" t="s">
        <v>333</v>
      </c>
      <c r="O105">
        <f>LOOKUP(N105,'TMP2'!$A:$A,'TMP2'!$C:$C)</f>
        <v>16878.512999999999</v>
      </c>
      <c r="P105">
        <f>LOOKUP(N105,'TMP2'!$A:$A,'TMP2'!$D:$D)</f>
        <v>104010.54399999999</v>
      </c>
      <c r="R105">
        <v>4.79</v>
      </c>
      <c r="S105">
        <f t="shared" si="2"/>
        <v>-10.36</v>
      </c>
      <c r="T105">
        <f t="shared" si="3"/>
        <v>-10.66</v>
      </c>
    </row>
    <row r="106" spans="1:20" x14ac:dyDescent="0.2">
      <c r="A106" t="s">
        <v>415</v>
      </c>
      <c r="B106" t="s">
        <v>1712</v>
      </c>
      <c r="C106" s="10" t="s">
        <v>2524</v>
      </c>
      <c r="D106" t="s">
        <v>2613</v>
      </c>
      <c r="E106">
        <v>17</v>
      </c>
      <c r="F106">
        <v>12.3</v>
      </c>
      <c r="G106">
        <f>LOOKUP(A106,'TMP2'!$A:$A,'TMP2'!$C:$C)</f>
        <v>17291.47</v>
      </c>
      <c r="H106">
        <f>LOOKUP(A106,'TMP2'!$A:$A,'TMP2'!$D:$D)</f>
        <v>104477.96</v>
      </c>
      <c r="I106">
        <v>17.149999999999999</v>
      </c>
      <c r="J106">
        <v>17.45</v>
      </c>
      <c r="K106" t="s">
        <v>1727</v>
      </c>
      <c r="L106">
        <f>MATCH(A106,'TMP2'!A:A,0)</f>
        <v>432</v>
      </c>
      <c r="N106" t="s">
        <v>334</v>
      </c>
      <c r="O106">
        <f>LOOKUP(N106,'TMP2'!$A:$A,'TMP2'!$C:$C)</f>
        <v>16898.565999999999</v>
      </c>
      <c r="P106">
        <f>LOOKUP(N106,'TMP2'!$A:$A,'TMP2'!$D:$D)</f>
        <v>103984.673</v>
      </c>
      <c r="R106">
        <v>4.79</v>
      </c>
      <c r="S106">
        <f t="shared" si="2"/>
        <v>-12.36</v>
      </c>
      <c r="T106">
        <f t="shared" si="3"/>
        <v>-12.66</v>
      </c>
    </row>
    <row r="107" spans="1:20" x14ac:dyDescent="0.2">
      <c r="A107" t="s">
        <v>415</v>
      </c>
      <c r="B107" t="s">
        <v>1712</v>
      </c>
      <c r="C107" s="10" t="s">
        <v>2524</v>
      </c>
      <c r="D107" t="s">
        <v>2655</v>
      </c>
      <c r="E107">
        <v>26</v>
      </c>
      <c r="F107">
        <v>18.2</v>
      </c>
      <c r="G107">
        <f>LOOKUP(A107,'TMP2'!$A:$A,'TMP2'!$C:$C)</f>
        <v>17291.47</v>
      </c>
      <c r="H107">
        <f>LOOKUP(A107,'TMP2'!$A:$A,'TMP2'!$D:$D)</f>
        <v>104477.96</v>
      </c>
      <c r="I107">
        <v>20.25</v>
      </c>
      <c r="J107">
        <v>20.55</v>
      </c>
      <c r="K107" t="s">
        <v>1727</v>
      </c>
      <c r="L107">
        <f>MATCH(A107,'TMP2'!A:A,0)</f>
        <v>432</v>
      </c>
      <c r="N107" t="s">
        <v>335</v>
      </c>
      <c r="O107">
        <f>LOOKUP(N107,'TMP2'!$A:$A,'TMP2'!$C:$C)</f>
        <v>16874.400000000001</v>
      </c>
      <c r="P107">
        <f>LOOKUP(N107,'TMP2'!$A:$A,'TMP2'!$D:$D)</f>
        <v>103993.008</v>
      </c>
      <c r="R107">
        <v>4.79</v>
      </c>
      <c r="S107">
        <f t="shared" si="2"/>
        <v>-15.46</v>
      </c>
      <c r="T107">
        <f t="shared" si="3"/>
        <v>-15.760000000000002</v>
      </c>
    </row>
    <row r="108" spans="1:20" x14ac:dyDescent="0.2">
      <c r="A108" t="s">
        <v>415</v>
      </c>
      <c r="B108" t="s">
        <v>1712</v>
      </c>
      <c r="C108" s="10" t="s">
        <v>2524</v>
      </c>
      <c r="D108" t="s">
        <v>2660</v>
      </c>
      <c r="E108">
        <v>23</v>
      </c>
      <c r="F108">
        <v>16.100000000000001</v>
      </c>
      <c r="G108">
        <f>LOOKUP(A108,'TMP2'!$A:$A,'TMP2'!$C:$C)</f>
        <v>17291.47</v>
      </c>
      <c r="H108">
        <f>LOOKUP(A108,'TMP2'!$A:$A,'TMP2'!$D:$D)</f>
        <v>104477.96</v>
      </c>
      <c r="I108">
        <v>22.25</v>
      </c>
      <c r="J108">
        <v>22.55</v>
      </c>
      <c r="K108" t="s">
        <v>1727</v>
      </c>
      <c r="L108">
        <f>MATCH(A108,'TMP2'!A:A,0)</f>
        <v>432</v>
      </c>
      <c r="N108" t="s">
        <v>336</v>
      </c>
      <c r="O108">
        <f>LOOKUP(N108,'TMP2'!$A:$A,'TMP2'!$C:$C)</f>
        <v>16893.73</v>
      </c>
      <c r="P108">
        <f>LOOKUP(N108,'TMP2'!$A:$A,'TMP2'!$D:$D)</f>
        <v>103969.15</v>
      </c>
      <c r="R108">
        <v>4.79</v>
      </c>
      <c r="S108">
        <f t="shared" si="2"/>
        <v>-17.46</v>
      </c>
      <c r="T108">
        <f t="shared" si="3"/>
        <v>-17.760000000000002</v>
      </c>
    </row>
    <row r="109" spans="1:20" x14ac:dyDescent="0.2">
      <c r="A109" t="s">
        <v>415</v>
      </c>
      <c r="B109" t="s">
        <v>2833</v>
      </c>
      <c r="C109" s="10" t="s">
        <v>3007</v>
      </c>
      <c r="D109" t="s">
        <v>2756</v>
      </c>
      <c r="E109">
        <v>62</v>
      </c>
      <c r="F109">
        <v>37.9</v>
      </c>
      <c r="G109">
        <f>LOOKUP(A109,'TMP2'!$A:$A,'TMP2'!$C:$C)</f>
        <v>17291.47</v>
      </c>
      <c r="H109">
        <f>LOOKUP(A109,'TMP2'!$A:$A,'TMP2'!$D:$D)</f>
        <v>104477.96</v>
      </c>
      <c r="I109">
        <v>28.45</v>
      </c>
      <c r="J109">
        <v>28.75</v>
      </c>
      <c r="K109" t="s">
        <v>1727</v>
      </c>
      <c r="L109">
        <f>MATCH(A109,'TMP2'!A:A,0)</f>
        <v>432</v>
      </c>
      <c r="N109" t="s">
        <v>337</v>
      </c>
      <c r="O109">
        <f>LOOKUP(N109,'TMP2'!$A:$A,'TMP2'!$C:$C)</f>
        <v>16866.150000000001</v>
      </c>
      <c r="P109">
        <f>LOOKUP(N109,'TMP2'!$A:$A,'TMP2'!$D:$D)</f>
        <v>103973.984</v>
      </c>
      <c r="R109">
        <v>4.79</v>
      </c>
      <c r="S109">
        <f t="shared" si="2"/>
        <v>-23.66</v>
      </c>
      <c r="T109">
        <f t="shared" si="3"/>
        <v>-23.96</v>
      </c>
    </row>
    <row r="110" spans="1:20" x14ac:dyDescent="0.2">
      <c r="A110" t="s">
        <v>415</v>
      </c>
      <c r="B110" t="s">
        <v>2833</v>
      </c>
      <c r="C110" s="10" t="s">
        <v>3007</v>
      </c>
      <c r="D110" t="s">
        <v>2822</v>
      </c>
      <c r="E110">
        <v>75</v>
      </c>
      <c r="F110">
        <v>44.5</v>
      </c>
      <c r="G110">
        <f>LOOKUP(A110,'TMP2'!$A:$A,'TMP2'!$C:$C)</f>
        <v>17291.47</v>
      </c>
      <c r="H110">
        <f>LOOKUP(A110,'TMP2'!$A:$A,'TMP2'!$D:$D)</f>
        <v>104477.96</v>
      </c>
      <c r="I110">
        <v>30.45</v>
      </c>
      <c r="J110">
        <v>30.75</v>
      </c>
      <c r="K110" t="s">
        <v>1727</v>
      </c>
      <c r="L110">
        <f>MATCH(A110,'TMP2'!A:A,0)</f>
        <v>432</v>
      </c>
      <c r="N110" t="s">
        <v>338</v>
      </c>
      <c r="O110">
        <f>LOOKUP(N110,'TMP2'!$A:$A,'TMP2'!$C:$C)</f>
        <v>16859.84</v>
      </c>
      <c r="P110">
        <f>LOOKUP(N110,'TMP2'!$A:$A,'TMP2'!$D:$D)</f>
        <v>103949.09</v>
      </c>
      <c r="R110">
        <v>4.79</v>
      </c>
      <c r="S110">
        <f t="shared" si="2"/>
        <v>-25.66</v>
      </c>
      <c r="T110">
        <f t="shared" si="3"/>
        <v>-25.96</v>
      </c>
    </row>
    <row r="111" spans="1:20" x14ac:dyDescent="0.2">
      <c r="A111" t="s">
        <v>415</v>
      </c>
      <c r="B111" t="s">
        <v>2833</v>
      </c>
      <c r="C111" s="10" t="s">
        <v>3007</v>
      </c>
      <c r="D111" t="s">
        <v>2803</v>
      </c>
      <c r="E111">
        <v>82</v>
      </c>
      <c r="F111">
        <v>47.1</v>
      </c>
      <c r="G111">
        <f>LOOKUP(A111,'TMP2'!$A:$A,'TMP2'!$C:$C)</f>
        <v>17291.47</v>
      </c>
      <c r="H111">
        <f>LOOKUP(A111,'TMP2'!$A:$A,'TMP2'!$D:$D)</f>
        <v>104477.96</v>
      </c>
      <c r="I111">
        <v>32.450000000000003</v>
      </c>
      <c r="J111">
        <v>32.75</v>
      </c>
      <c r="K111" t="s">
        <v>1727</v>
      </c>
      <c r="L111">
        <f>MATCH(A111,'TMP2'!A:A,0)</f>
        <v>432</v>
      </c>
      <c r="N111" t="s">
        <v>339</v>
      </c>
      <c r="O111">
        <f>LOOKUP(N111,'TMP2'!$A:$A,'TMP2'!$C:$C)</f>
        <v>16879.906999999999</v>
      </c>
      <c r="P111">
        <f>LOOKUP(N111,'TMP2'!$A:$A,'TMP2'!$D:$D)</f>
        <v>103925.711</v>
      </c>
      <c r="R111">
        <v>4.79</v>
      </c>
      <c r="S111">
        <f t="shared" si="2"/>
        <v>-27.660000000000004</v>
      </c>
      <c r="T111">
        <f t="shared" si="3"/>
        <v>-27.96</v>
      </c>
    </row>
    <row r="112" spans="1:20" x14ac:dyDescent="0.2">
      <c r="A112" t="s">
        <v>415</v>
      </c>
      <c r="B112" t="s">
        <v>2833</v>
      </c>
      <c r="C112" s="10" t="s">
        <v>1875</v>
      </c>
      <c r="D112" t="s">
        <v>2872</v>
      </c>
      <c r="E112">
        <v>162</v>
      </c>
      <c r="F112">
        <v>89.7</v>
      </c>
      <c r="G112">
        <f>LOOKUP(A112,'TMP2'!$A:$A,'TMP2'!$C:$C)</f>
        <v>17291.47</v>
      </c>
      <c r="H112">
        <f>LOOKUP(A112,'TMP2'!$A:$A,'TMP2'!$D:$D)</f>
        <v>104477.96</v>
      </c>
      <c r="I112">
        <v>34.15</v>
      </c>
      <c r="J112">
        <v>34.25</v>
      </c>
      <c r="K112" t="s">
        <v>1727</v>
      </c>
      <c r="L112">
        <f>MATCH(A112,'TMP2'!A:A,0)</f>
        <v>432</v>
      </c>
      <c r="N112" t="s">
        <v>340</v>
      </c>
      <c r="O112">
        <f>LOOKUP(N112,'TMP2'!$A:$A,'TMP2'!$C:$C)</f>
        <v>16855.448</v>
      </c>
      <c r="P112">
        <f>LOOKUP(N112,'TMP2'!$A:$A,'TMP2'!$D:$D)</f>
        <v>103936.556</v>
      </c>
      <c r="R112">
        <v>4.79</v>
      </c>
      <c r="S112">
        <f t="shared" si="2"/>
        <v>-29.36</v>
      </c>
      <c r="T112">
        <f t="shared" si="3"/>
        <v>-29.46</v>
      </c>
    </row>
    <row r="113" spans="1:20" x14ac:dyDescent="0.2">
      <c r="A113" t="s">
        <v>416</v>
      </c>
      <c r="B113" t="s">
        <v>1690</v>
      </c>
      <c r="C113" s="10" t="s">
        <v>1733</v>
      </c>
      <c r="D113" t="s">
        <v>2588</v>
      </c>
      <c r="E113">
        <v>1</v>
      </c>
      <c r="F113">
        <v>1</v>
      </c>
      <c r="G113">
        <f>LOOKUP(A113,'TMP2'!$A:$A,'TMP2'!$C:$C)</f>
        <v>17220.11</v>
      </c>
      <c r="H113">
        <f>LOOKUP(A113,'TMP2'!$A:$A,'TMP2'!$D:$D)</f>
        <v>104429.89</v>
      </c>
      <c r="I113">
        <v>2.5499999999999998</v>
      </c>
      <c r="J113">
        <v>2.85</v>
      </c>
      <c r="K113" t="s">
        <v>1727</v>
      </c>
      <c r="L113">
        <f>MATCH(A113,'TMP2'!A:A,0)</f>
        <v>433</v>
      </c>
      <c r="N113" t="s">
        <v>341</v>
      </c>
      <c r="O113">
        <f>LOOKUP(N113,'TMP2'!$A:$A,'TMP2'!$C:$C)</f>
        <v>16874.224999999999</v>
      </c>
      <c r="P113">
        <f>LOOKUP(N113,'TMP2'!$A:$A,'TMP2'!$D:$D)</f>
        <v>103890.181</v>
      </c>
      <c r="R113">
        <v>0.16999999999999901</v>
      </c>
      <c r="S113">
        <f t="shared" si="2"/>
        <v>-2.3800000000000008</v>
      </c>
      <c r="T113">
        <f t="shared" si="3"/>
        <v>-2.680000000000001</v>
      </c>
    </row>
    <row r="114" spans="1:20" x14ac:dyDescent="0.2">
      <c r="A114" t="s">
        <v>416</v>
      </c>
      <c r="B114" t="s">
        <v>1712</v>
      </c>
      <c r="C114" s="10" t="s">
        <v>2524</v>
      </c>
      <c r="D114" t="s">
        <v>2589</v>
      </c>
      <c r="E114">
        <v>12</v>
      </c>
      <c r="F114">
        <v>9.3000000000000007</v>
      </c>
      <c r="G114">
        <f>LOOKUP(A114,'TMP2'!$A:$A,'TMP2'!$C:$C)</f>
        <v>17220.11</v>
      </c>
      <c r="H114">
        <f>LOOKUP(A114,'TMP2'!$A:$A,'TMP2'!$D:$D)</f>
        <v>104429.89</v>
      </c>
      <c r="I114">
        <v>12.75</v>
      </c>
      <c r="J114">
        <v>13.05</v>
      </c>
      <c r="K114" t="s">
        <v>1727</v>
      </c>
      <c r="L114">
        <f>MATCH(A114,'TMP2'!A:A,0)</f>
        <v>433</v>
      </c>
      <c r="N114" t="s">
        <v>342</v>
      </c>
      <c r="O114">
        <f>LOOKUP(N114,'TMP2'!$A:$A,'TMP2'!$C:$C)</f>
        <v>16848.792000000001</v>
      </c>
      <c r="P114">
        <f>LOOKUP(N114,'TMP2'!$A:$A,'TMP2'!$D:$D)</f>
        <v>103905.486</v>
      </c>
      <c r="R114">
        <v>0.16999999999999901</v>
      </c>
      <c r="S114">
        <f t="shared" si="2"/>
        <v>-12.580000000000002</v>
      </c>
      <c r="T114">
        <f t="shared" si="3"/>
        <v>-12.880000000000003</v>
      </c>
    </row>
    <row r="115" spans="1:20" x14ac:dyDescent="0.2">
      <c r="A115" t="s">
        <v>416</v>
      </c>
      <c r="B115" t="s">
        <v>1712</v>
      </c>
      <c r="C115" s="10" t="s">
        <v>2524</v>
      </c>
      <c r="D115" t="s">
        <v>2622</v>
      </c>
      <c r="E115">
        <v>17</v>
      </c>
      <c r="F115">
        <v>12.6</v>
      </c>
      <c r="G115">
        <f>LOOKUP(A115,'TMP2'!$A:$A,'TMP2'!$C:$C)</f>
        <v>17220.11</v>
      </c>
      <c r="H115">
        <f>LOOKUP(A115,'TMP2'!$A:$A,'TMP2'!$D:$D)</f>
        <v>104429.89</v>
      </c>
      <c r="I115">
        <v>14.75</v>
      </c>
      <c r="J115">
        <v>15.05</v>
      </c>
      <c r="K115" t="s">
        <v>1727</v>
      </c>
      <c r="L115">
        <f>MATCH(A115,'TMP2'!A:A,0)</f>
        <v>433</v>
      </c>
      <c r="N115" t="s">
        <v>343</v>
      </c>
      <c r="O115">
        <f>LOOKUP(N115,'TMP2'!$A:$A,'TMP2'!$C:$C)</f>
        <v>16868.958999999999</v>
      </c>
      <c r="P115">
        <f>LOOKUP(N115,'TMP2'!$A:$A,'TMP2'!$D:$D)</f>
        <v>103871.875</v>
      </c>
      <c r="R115">
        <v>0.16999999999999901</v>
      </c>
      <c r="S115">
        <f t="shared" si="2"/>
        <v>-14.580000000000002</v>
      </c>
      <c r="T115">
        <f t="shared" si="3"/>
        <v>-14.880000000000003</v>
      </c>
    </row>
    <row r="116" spans="1:20" x14ac:dyDescent="0.2">
      <c r="A116" t="s">
        <v>416</v>
      </c>
      <c r="B116" t="s">
        <v>1712</v>
      </c>
      <c r="C116" s="10" t="s">
        <v>2524</v>
      </c>
      <c r="D116" t="s">
        <v>2616</v>
      </c>
      <c r="E116">
        <v>21</v>
      </c>
      <c r="F116">
        <v>15.1</v>
      </c>
      <c r="G116">
        <f>LOOKUP(A116,'TMP2'!$A:$A,'TMP2'!$C:$C)</f>
        <v>17220.11</v>
      </c>
      <c r="H116">
        <f>LOOKUP(A116,'TMP2'!$A:$A,'TMP2'!$D:$D)</f>
        <v>104429.89</v>
      </c>
      <c r="I116">
        <v>16.75</v>
      </c>
      <c r="J116">
        <v>17.05</v>
      </c>
      <c r="K116" t="s">
        <v>1727</v>
      </c>
      <c r="L116">
        <f>MATCH(A116,'TMP2'!A:A,0)</f>
        <v>433</v>
      </c>
      <c r="N116" t="s">
        <v>344</v>
      </c>
      <c r="O116">
        <f>LOOKUP(N116,'TMP2'!$A:$A,'TMP2'!$C:$C)</f>
        <v>16843.686000000002</v>
      </c>
      <c r="P116">
        <f>LOOKUP(N116,'TMP2'!$A:$A,'TMP2'!$D:$D)</f>
        <v>103877.58500000001</v>
      </c>
      <c r="R116">
        <v>0.16999999999999901</v>
      </c>
      <c r="S116">
        <f t="shared" si="2"/>
        <v>-16.580000000000002</v>
      </c>
      <c r="T116">
        <f t="shared" si="3"/>
        <v>-16.880000000000003</v>
      </c>
    </row>
    <row r="117" spans="1:20" x14ac:dyDescent="0.2">
      <c r="A117" t="s">
        <v>416</v>
      </c>
      <c r="B117" t="s">
        <v>2833</v>
      </c>
      <c r="C117" s="10" t="s">
        <v>3007</v>
      </c>
      <c r="D117" t="s">
        <v>2701</v>
      </c>
      <c r="E117">
        <v>63</v>
      </c>
      <c r="F117">
        <v>41.7</v>
      </c>
      <c r="G117">
        <f>LOOKUP(A117,'TMP2'!$A:$A,'TMP2'!$C:$C)</f>
        <v>17220.11</v>
      </c>
      <c r="H117">
        <f>LOOKUP(A117,'TMP2'!$A:$A,'TMP2'!$D:$D)</f>
        <v>104429.89</v>
      </c>
      <c r="I117">
        <v>23.15</v>
      </c>
      <c r="J117">
        <v>23.45</v>
      </c>
      <c r="K117" t="s">
        <v>1727</v>
      </c>
      <c r="L117">
        <f>MATCH(A117,'TMP2'!A:A,0)</f>
        <v>433</v>
      </c>
      <c r="N117" t="s">
        <v>345</v>
      </c>
      <c r="O117">
        <f>LOOKUP(N117,'TMP2'!$A:$A,'TMP2'!$C:$C)</f>
        <v>16839.936000000002</v>
      </c>
      <c r="P117">
        <f>LOOKUP(N117,'TMP2'!$A:$A,'TMP2'!$D:$D)</f>
        <v>103858.47</v>
      </c>
      <c r="R117">
        <v>0.16999999999999901</v>
      </c>
      <c r="S117">
        <f t="shared" si="2"/>
        <v>-22.98</v>
      </c>
      <c r="T117">
        <f t="shared" si="3"/>
        <v>-23.28</v>
      </c>
    </row>
    <row r="118" spans="1:20" x14ac:dyDescent="0.2">
      <c r="A118" t="s">
        <v>416</v>
      </c>
      <c r="B118" t="s">
        <v>2833</v>
      </c>
      <c r="C118" s="10" t="s">
        <v>1875</v>
      </c>
      <c r="D118" t="s">
        <v>2723</v>
      </c>
      <c r="E118">
        <v>79</v>
      </c>
      <c r="F118">
        <v>50.5</v>
      </c>
      <c r="G118">
        <f>LOOKUP(A118,'TMP2'!$A:$A,'TMP2'!$C:$C)</f>
        <v>17220.11</v>
      </c>
      <c r="H118">
        <f>LOOKUP(A118,'TMP2'!$A:$A,'TMP2'!$D:$D)</f>
        <v>104429.89</v>
      </c>
      <c r="I118">
        <v>25.15</v>
      </c>
      <c r="J118">
        <v>25.45</v>
      </c>
      <c r="K118" t="s">
        <v>1727</v>
      </c>
      <c r="L118">
        <f>MATCH(A118,'TMP2'!A:A,0)</f>
        <v>433</v>
      </c>
      <c r="N118" t="s">
        <v>346</v>
      </c>
      <c r="O118">
        <f>LOOKUP(N118,'TMP2'!$A:$A,'TMP2'!$C:$C)</f>
        <v>16862.855</v>
      </c>
      <c r="P118">
        <f>LOOKUP(N118,'TMP2'!$A:$A,'TMP2'!$D:$D)</f>
        <v>103823.113</v>
      </c>
      <c r="R118">
        <v>0.16999999999999901</v>
      </c>
      <c r="S118">
        <f t="shared" si="2"/>
        <v>-24.98</v>
      </c>
      <c r="T118">
        <f t="shared" si="3"/>
        <v>-25.28</v>
      </c>
    </row>
    <row r="119" spans="1:20" x14ac:dyDescent="0.2">
      <c r="A119" t="s">
        <v>416</v>
      </c>
      <c r="B119" t="s">
        <v>1690</v>
      </c>
      <c r="C119" s="10" t="s">
        <v>1733</v>
      </c>
      <c r="D119" t="s">
        <v>2882</v>
      </c>
      <c r="E119">
        <v>1</v>
      </c>
      <c r="F119">
        <v>0.9</v>
      </c>
      <c r="G119">
        <f>LOOKUP(A119,'TMP2'!$A:$A,'TMP2'!$C:$C)</f>
        <v>17220.11</v>
      </c>
      <c r="H119">
        <f>LOOKUP(A119,'TMP2'!$A:$A,'TMP2'!$D:$D)</f>
        <v>104429.89</v>
      </c>
      <c r="I119">
        <v>4.55</v>
      </c>
      <c r="J119">
        <v>4.8499999999999996</v>
      </c>
      <c r="K119" t="s">
        <v>1727</v>
      </c>
      <c r="L119">
        <f>MATCH(A119,'TMP2'!A:A,0)</f>
        <v>433</v>
      </c>
      <c r="N119" t="s">
        <v>347</v>
      </c>
      <c r="O119">
        <f>LOOKUP(N119,'TMP2'!$A:$A,'TMP2'!$C:$C)</f>
        <v>16833.170999999998</v>
      </c>
      <c r="P119">
        <f>LOOKUP(N119,'TMP2'!$A:$A,'TMP2'!$D:$D)</f>
        <v>103817.073</v>
      </c>
      <c r="R119">
        <v>0.16999999999999901</v>
      </c>
      <c r="S119">
        <f t="shared" si="2"/>
        <v>-4.3800000000000008</v>
      </c>
      <c r="T119">
        <f t="shared" si="3"/>
        <v>-4.6800000000000006</v>
      </c>
    </row>
    <row r="120" spans="1:20" x14ac:dyDescent="0.2">
      <c r="A120" t="s">
        <v>416</v>
      </c>
      <c r="B120" t="s">
        <v>1690</v>
      </c>
      <c r="C120" s="10" t="s">
        <v>1733</v>
      </c>
      <c r="D120" t="s">
        <v>2883</v>
      </c>
      <c r="E120">
        <v>1</v>
      </c>
      <c r="F120">
        <v>0.9</v>
      </c>
      <c r="G120">
        <f>LOOKUP(A120,'TMP2'!$A:$A,'TMP2'!$C:$C)</f>
        <v>17220.11</v>
      </c>
      <c r="H120">
        <f>LOOKUP(A120,'TMP2'!$A:$A,'TMP2'!$D:$D)</f>
        <v>104429.89</v>
      </c>
      <c r="I120">
        <v>6.55</v>
      </c>
      <c r="J120">
        <v>6.85</v>
      </c>
      <c r="K120" t="s">
        <v>1727</v>
      </c>
      <c r="L120">
        <f>MATCH(A120,'TMP2'!A:A,0)</f>
        <v>433</v>
      </c>
      <c r="N120" t="s">
        <v>348</v>
      </c>
      <c r="O120">
        <f>LOOKUP(N120,'TMP2'!$A:$A,'TMP2'!$C:$C)</f>
        <v>16860.241000000002</v>
      </c>
      <c r="P120">
        <f>LOOKUP(N120,'TMP2'!$A:$A,'TMP2'!$D:$D)</f>
        <v>103799.17</v>
      </c>
      <c r="R120">
        <v>0.16999999999999901</v>
      </c>
      <c r="S120">
        <f t="shared" si="2"/>
        <v>-6.3800000000000008</v>
      </c>
      <c r="T120">
        <f t="shared" si="3"/>
        <v>-6.6800000000000006</v>
      </c>
    </row>
    <row r="121" spans="1:20" x14ac:dyDescent="0.2">
      <c r="A121" t="s">
        <v>416</v>
      </c>
      <c r="B121" t="s">
        <v>1690</v>
      </c>
      <c r="C121" s="10" t="s">
        <v>1733</v>
      </c>
      <c r="D121" t="s">
        <v>2579</v>
      </c>
      <c r="E121">
        <v>2</v>
      </c>
      <c r="F121">
        <v>1.7</v>
      </c>
      <c r="G121">
        <f>LOOKUP(A121,'TMP2'!$A:$A,'TMP2'!$C:$C)</f>
        <v>17220.11</v>
      </c>
      <c r="H121">
        <f>LOOKUP(A121,'TMP2'!$A:$A,'TMP2'!$D:$D)</f>
        <v>104429.89</v>
      </c>
      <c r="I121">
        <v>8.5500000000000007</v>
      </c>
      <c r="J121">
        <v>8.85</v>
      </c>
      <c r="K121" t="s">
        <v>1727</v>
      </c>
      <c r="L121">
        <f>MATCH(A121,'TMP2'!A:A,0)</f>
        <v>433</v>
      </c>
      <c r="N121" t="s">
        <v>349</v>
      </c>
      <c r="O121">
        <f>LOOKUP(N121,'TMP2'!$A:$A,'TMP2'!$C:$C)</f>
        <v>16831.269</v>
      </c>
      <c r="P121">
        <f>LOOKUP(N121,'TMP2'!$A:$A,'TMP2'!$D:$D)</f>
        <v>103800.40399999999</v>
      </c>
      <c r="R121">
        <v>0.16999999999999901</v>
      </c>
      <c r="S121">
        <f t="shared" si="2"/>
        <v>-8.3800000000000026</v>
      </c>
      <c r="T121">
        <f t="shared" si="3"/>
        <v>-8.6800000000000015</v>
      </c>
    </row>
    <row r="122" spans="1:20" x14ac:dyDescent="0.2">
      <c r="A122" t="s">
        <v>416</v>
      </c>
      <c r="B122" t="s">
        <v>1690</v>
      </c>
      <c r="C122" s="10" t="s">
        <v>1733</v>
      </c>
      <c r="D122" t="s">
        <v>2884</v>
      </c>
      <c r="E122">
        <v>2</v>
      </c>
      <c r="F122">
        <v>1.6</v>
      </c>
      <c r="G122">
        <f>LOOKUP(A122,'TMP2'!$A:$A,'TMP2'!$C:$C)</f>
        <v>17220.11</v>
      </c>
      <c r="H122">
        <f>LOOKUP(A122,'TMP2'!$A:$A,'TMP2'!$D:$D)</f>
        <v>104429.89</v>
      </c>
      <c r="I122">
        <v>10.55</v>
      </c>
      <c r="J122">
        <v>10.85</v>
      </c>
      <c r="K122" t="s">
        <v>1727</v>
      </c>
      <c r="L122">
        <f>MATCH(A122,'TMP2'!A:A,0)</f>
        <v>433</v>
      </c>
      <c r="N122" t="s">
        <v>350</v>
      </c>
      <c r="O122">
        <f>LOOKUP(N122,'TMP2'!$A:$A,'TMP2'!$C:$C)</f>
        <v>16858.059000000001</v>
      </c>
      <c r="P122">
        <f>LOOKUP(N122,'TMP2'!$A:$A,'TMP2'!$D:$D)</f>
        <v>103772.53</v>
      </c>
      <c r="R122">
        <v>0.16999999999999901</v>
      </c>
      <c r="S122">
        <f t="shared" si="2"/>
        <v>-10.380000000000003</v>
      </c>
      <c r="T122">
        <f t="shared" si="3"/>
        <v>-10.680000000000001</v>
      </c>
    </row>
    <row r="123" spans="1:20" x14ac:dyDescent="0.2">
      <c r="A123" t="s">
        <v>416</v>
      </c>
      <c r="B123" t="s">
        <v>1874</v>
      </c>
      <c r="C123" s="10" t="s">
        <v>1738</v>
      </c>
      <c r="D123" t="s">
        <v>2680</v>
      </c>
      <c r="E123">
        <v>26</v>
      </c>
      <c r="F123">
        <v>18.100000000000001</v>
      </c>
      <c r="G123">
        <f>LOOKUP(A123,'TMP2'!$A:$A,'TMP2'!$C:$C)</f>
        <v>17220.11</v>
      </c>
      <c r="H123">
        <f>LOOKUP(A123,'TMP2'!$A:$A,'TMP2'!$D:$D)</f>
        <v>104429.89</v>
      </c>
      <c r="I123">
        <v>18.95</v>
      </c>
      <c r="J123">
        <v>19.25</v>
      </c>
      <c r="K123" t="s">
        <v>1727</v>
      </c>
      <c r="L123">
        <f>MATCH(A123,'TMP2'!A:A,0)</f>
        <v>433</v>
      </c>
      <c r="N123" t="s">
        <v>351</v>
      </c>
      <c r="O123">
        <f>LOOKUP(N123,'TMP2'!$A:$A,'TMP2'!$C:$C)</f>
        <v>16831.083999999999</v>
      </c>
      <c r="P123">
        <f>LOOKUP(N123,'TMP2'!$A:$A,'TMP2'!$D:$D)</f>
        <v>103774.192</v>
      </c>
      <c r="R123">
        <v>0.16999999999999901</v>
      </c>
      <c r="S123">
        <f t="shared" si="2"/>
        <v>-18.78</v>
      </c>
      <c r="T123">
        <f t="shared" si="3"/>
        <v>-19.080000000000002</v>
      </c>
    </row>
    <row r="124" spans="1:20" x14ac:dyDescent="0.2">
      <c r="A124" t="s">
        <v>416</v>
      </c>
      <c r="B124" t="s">
        <v>1874</v>
      </c>
      <c r="C124" s="10" t="s">
        <v>1738</v>
      </c>
      <c r="D124" t="s">
        <v>2663</v>
      </c>
      <c r="E124">
        <v>32</v>
      </c>
      <c r="F124">
        <v>21.6</v>
      </c>
      <c r="G124">
        <f>LOOKUP(A124,'TMP2'!$A:$A,'TMP2'!$C:$C)</f>
        <v>17220.11</v>
      </c>
      <c r="H124">
        <f>LOOKUP(A124,'TMP2'!$A:$A,'TMP2'!$D:$D)</f>
        <v>104429.89</v>
      </c>
      <c r="I124">
        <v>20.95</v>
      </c>
      <c r="J124">
        <v>21.25</v>
      </c>
      <c r="K124" t="s">
        <v>1727</v>
      </c>
      <c r="L124">
        <f>MATCH(A124,'TMP2'!A:A,0)</f>
        <v>433</v>
      </c>
      <c r="N124" t="s">
        <v>352</v>
      </c>
      <c r="O124">
        <f>LOOKUP(N124,'TMP2'!$A:$A,'TMP2'!$C:$C)</f>
        <v>16832.757000000001</v>
      </c>
      <c r="P124">
        <f>LOOKUP(N124,'TMP2'!$A:$A,'TMP2'!$D:$D)</f>
        <v>103751.75900000001</v>
      </c>
      <c r="R124">
        <v>0.16999999999999901</v>
      </c>
      <c r="S124">
        <f t="shared" si="2"/>
        <v>-20.78</v>
      </c>
      <c r="T124">
        <f t="shared" si="3"/>
        <v>-21.080000000000002</v>
      </c>
    </row>
    <row r="125" spans="1:20" x14ac:dyDescent="0.2">
      <c r="A125" t="s">
        <v>416</v>
      </c>
      <c r="B125" t="s">
        <v>2833</v>
      </c>
      <c r="C125" s="10" t="s">
        <v>3009</v>
      </c>
      <c r="D125" t="s">
        <v>2988</v>
      </c>
      <c r="E125">
        <v>162</v>
      </c>
      <c r="F125">
        <v>101.9</v>
      </c>
      <c r="G125">
        <f>LOOKUP(A125,'TMP2'!$A:$A,'TMP2'!$C:$C)</f>
        <v>17220.11</v>
      </c>
      <c r="H125">
        <f>LOOKUP(A125,'TMP2'!$A:$A,'TMP2'!$D:$D)</f>
        <v>104429.89</v>
      </c>
      <c r="I125">
        <v>27.15</v>
      </c>
      <c r="J125">
        <v>27.25</v>
      </c>
      <c r="K125" t="s">
        <v>1727</v>
      </c>
      <c r="L125">
        <f>MATCH(A125,'TMP2'!A:A,0)</f>
        <v>433</v>
      </c>
      <c r="N125" t="s">
        <v>353</v>
      </c>
      <c r="O125">
        <f>LOOKUP(N125,'TMP2'!$A:$A,'TMP2'!$C:$C)</f>
        <v>16838.757000000001</v>
      </c>
      <c r="P125">
        <f>LOOKUP(N125,'TMP2'!$A:$A,'TMP2'!$D:$D)</f>
        <v>103724.916</v>
      </c>
      <c r="R125">
        <v>0.16999999999999901</v>
      </c>
      <c r="S125">
        <f t="shared" si="2"/>
        <v>-26.98</v>
      </c>
      <c r="T125">
        <f t="shared" si="3"/>
        <v>-27.080000000000002</v>
      </c>
    </row>
    <row r="126" spans="1:20" x14ac:dyDescent="0.2">
      <c r="A126" t="s">
        <v>417</v>
      </c>
      <c r="B126" t="s">
        <v>1690</v>
      </c>
      <c r="C126" s="10" t="s">
        <v>1733</v>
      </c>
      <c r="D126" t="s">
        <v>2610</v>
      </c>
      <c r="E126">
        <v>4</v>
      </c>
      <c r="F126">
        <v>3.1</v>
      </c>
      <c r="G126">
        <f>LOOKUP(A126,'TMP2'!$A:$A,'TMP2'!$C:$C)</f>
        <v>17148.990000000002</v>
      </c>
      <c r="H126">
        <f>LOOKUP(A126,'TMP2'!$A:$A,'TMP2'!$D:$D)</f>
        <v>104371.26</v>
      </c>
      <c r="I126">
        <v>11.95</v>
      </c>
      <c r="J126">
        <v>12.25</v>
      </c>
      <c r="K126" t="s">
        <v>1727</v>
      </c>
      <c r="L126">
        <f>MATCH(A126,'TMP2'!A:A,0)</f>
        <v>434</v>
      </c>
      <c r="N126" t="s">
        <v>354</v>
      </c>
      <c r="O126">
        <f>LOOKUP(N126,'TMP2'!$A:$A,'TMP2'!$C:$C)</f>
        <v>16855.432000000001</v>
      </c>
      <c r="P126">
        <f>LOOKUP(N126,'TMP2'!$A:$A,'TMP2'!$D:$D)</f>
        <v>103727.47</v>
      </c>
      <c r="R126">
        <v>4.0000000000000903E-2</v>
      </c>
      <c r="S126">
        <f t="shared" si="2"/>
        <v>-11.909999999999998</v>
      </c>
      <c r="T126">
        <f t="shared" si="3"/>
        <v>-12.209999999999999</v>
      </c>
    </row>
    <row r="127" spans="1:20" x14ac:dyDescent="0.2">
      <c r="A127" t="s">
        <v>417</v>
      </c>
      <c r="B127" t="s">
        <v>1712</v>
      </c>
      <c r="C127" s="10" t="s">
        <v>2524</v>
      </c>
      <c r="D127" t="s">
        <v>2639</v>
      </c>
      <c r="E127">
        <v>13</v>
      </c>
      <c r="F127">
        <v>9.9</v>
      </c>
      <c r="G127">
        <f>LOOKUP(A127,'TMP2'!$A:$A,'TMP2'!$C:$C)</f>
        <v>17148.990000000002</v>
      </c>
      <c r="H127">
        <f>LOOKUP(A127,'TMP2'!$A:$A,'TMP2'!$D:$D)</f>
        <v>104371.26</v>
      </c>
      <c r="I127">
        <v>13.95</v>
      </c>
      <c r="J127">
        <v>14.25</v>
      </c>
      <c r="K127" t="s">
        <v>1727</v>
      </c>
      <c r="L127">
        <f>MATCH(A127,'TMP2'!A:A,0)</f>
        <v>434</v>
      </c>
      <c r="N127" t="s">
        <v>355</v>
      </c>
      <c r="O127">
        <f>LOOKUP(N127,'TMP2'!$A:$A,'TMP2'!$C:$C)</f>
        <v>16859.276999999998</v>
      </c>
      <c r="P127">
        <f>LOOKUP(N127,'TMP2'!$A:$A,'TMP2'!$D:$D)</f>
        <v>103700.436</v>
      </c>
      <c r="R127">
        <v>4.0000000000000903E-2</v>
      </c>
      <c r="S127">
        <f t="shared" si="2"/>
        <v>-13.909999999999998</v>
      </c>
      <c r="T127">
        <f t="shared" si="3"/>
        <v>-14.209999999999999</v>
      </c>
    </row>
    <row r="128" spans="1:20" x14ac:dyDescent="0.2">
      <c r="A128" t="s">
        <v>417</v>
      </c>
      <c r="B128" t="s">
        <v>1712</v>
      </c>
      <c r="C128" s="10" t="s">
        <v>2524</v>
      </c>
      <c r="D128" t="s">
        <v>2661</v>
      </c>
      <c r="E128">
        <v>17</v>
      </c>
      <c r="F128">
        <v>12.4</v>
      </c>
      <c r="G128">
        <f>LOOKUP(A128,'TMP2'!$A:$A,'TMP2'!$C:$C)</f>
        <v>17148.990000000002</v>
      </c>
      <c r="H128">
        <f>LOOKUP(A128,'TMP2'!$A:$A,'TMP2'!$D:$D)</f>
        <v>104371.26</v>
      </c>
      <c r="I128">
        <v>16.350000000000001</v>
      </c>
      <c r="J128">
        <v>16.649999999999999</v>
      </c>
      <c r="K128" t="s">
        <v>1727</v>
      </c>
      <c r="L128">
        <f>MATCH(A128,'TMP2'!A:A,0)</f>
        <v>434</v>
      </c>
      <c r="N128" t="s">
        <v>356</v>
      </c>
      <c r="O128">
        <f>LOOKUP(N128,'TMP2'!$A:$A,'TMP2'!$C:$C)</f>
        <v>16842.416000000001</v>
      </c>
      <c r="P128">
        <f>LOOKUP(N128,'TMP2'!$A:$A,'TMP2'!$D:$D)</f>
        <v>103697.477</v>
      </c>
      <c r="R128">
        <v>4.0000000000000903E-2</v>
      </c>
      <c r="S128">
        <f t="shared" si="2"/>
        <v>-16.310000000000002</v>
      </c>
      <c r="T128">
        <f t="shared" si="3"/>
        <v>-16.61</v>
      </c>
    </row>
    <row r="129" spans="1:20" x14ac:dyDescent="0.2">
      <c r="A129" t="s">
        <v>417</v>
      </c>
      <c r="B129" t="s">
        <v>1712</v>
      </c>
      <c r="C129" s="10" t="s">
        <v>2524</v>
      </c>
      <c r="D129" t="s">
        <v>2631</v>
      </c>
      <c r="E129">
        <v>19</v>
      </c>
      <c r="F129">
        <v>13.4</v>
      </c>
      <c r="G129">
        <f>LOOKUP(A129,'TMP2'!$A:$A,'TMP2'!$C:$C)</f>
        <v>17148.990000000002</v>
      </c>
      <c r="H129">
        <f>LOOKUP(A129,'TMP2'!$A:$A,'TMP2'!$D:$D)</f>
        <v>104371.26</v>
      </c>
      <c r="I129">
        <v>18.350000000000001</v>
      </c>
      <c r="J129">
        <v>18.649999999999999</v>
      </c>
      <c r="K129" t="s">
        <v>1727</v>
      </c>
      <c r="L129">
        <f>MATCH(A129,'TMP2'!A:A,0)</f>
        <v>434</v>
      </c>
      <c r="N129" t="s">
        <v>357</v>
      </c>
      <c r="O129">
        <f>LOOKUP(N129,'TMP2'!$A:$A,'TMP2'!$C:$C)</f>
        <v>16862.976999999999</v>
      </c>
      <c r="P129">
        <f>LOOKUP(N129,'TMP2'!$A:$A,'TMP2'!$D:$D)</f>
        <v>103678.63800000001</v>
      </c>
      <c r="R129">
        <v>4.0000000000000903E-2</v>
      </c>
      <c r="S129">
        <f t="shared" si="2"/>
        <v>-18.310000000000002</v>
      </c>
      <c r="T129">
        <f t="shared" si="3"/>
        <v>-18.61</v>
      </c>
    </row>
    <row r="130" spans="1:20" x14ac:dyDescent="0.2">
      <c r="A130" t="s">
        <v>417</v>
      </c>
      <c r="B130" t="s">
        <v>2833</v>
      </c>
      <c r="C130" s="10" t="s">
        <v>3007</v>
      </c>
      <c r="D130" t="s">
        <v>2709</v>
      </c>
      <c r="E130">
        <v>47</v>
      </c>
      <c r="F130">
        <v>31.1</v>
      </c>
      <c r="G130">
        <f>LOOKUP(A130,'TMP2'!$A:$A,'TMP2'!$C:$C)</f>
        <v>17148.990000000002</v>
      </c>
      <c r="H130">
        <f>LOOKUP(A130,'TMP2'!$A:$A,'TMP2'!$D:$D)</f>
        <v>104371.26</v>
      </c>
      <c r="I130">
        <v>22.75</v>
      </c>
      <c r="J130">
        <v>23.05</v>
      </c>
      <c r="K130" t="s">
        <v>1727</v>
      </c>
      <c r="L130">
        <f>MATCH(A130,'TMP2'!A:A,0)</f>
        <v>434</v>
      </c>
      <c r="N130" t="s">
        <v>358</v>
      </c>
      <c r="O130">
        <f>LOOKUP(N130,'TMP2'!$A:$A,'TMP2'!$C:$C)</f>
        <v>16845.437000000002</v>
      </c>
      <c r="P130">
        <f>LOOKUP(N130,'TMP2'!$A:$A,'TMP2'!$D:$D)</f>
        <v>103674.34699999999</v>
      </c>
      <c r="R130">
        <v>4.0000000000000903E-2</v>
      </c>
      <c r="S130">
        <f t="shared" si="2"/>
        <v>-22.71</v>
      </c>
      <c r="T130">
        <f t="shared" si="3"/>
        <v>-23.01</v>
      </c>
    </row>
    <row r="131" spans="1:20" x14ac:dyDescent="0.2">
      <c r="A131" t="s">
        <v>417</v>
      </c>
      <c r="B131" t="s">
        <v>2833</v>
      </c>
      <c r="C131" s="10" t="s">
        <v>3007</v>
      </c>
      <c r="D131" t="s">
        <v>2805</v>
      </c>
      <c r="E131">
        <v>62</v>
      </c>
      <c r="F131">
        <v>39.799999999999997</v>
      </c>
      <c r="G131">
        <f>LOOKUP(A131,'TMP2'!$A:$A,'TMP2'!$C:$C)</f>
        <v>17148.990000000002</v>
      </c>
      <c r="H131">
        <f>LOOKUP(A131,'TMP2'!$A:$A,'TMP2'!$D:$D)</f>
        <v>104371.26</v>
      </c>
      <c r="I131">
        <v>24.75</v>
      </c>
      <c r="J131">
        <v>25.05</v>
      </c>
      <c r="K131" t="s">
        <v>1727</v>
      </c>
      <c r="L131">
        <f>MATCH(A131,'TMP2'!A:A,0)</f>
        <v>434</v>
      </c>
      <c r="N131" t="s">
        <v>359</v>
      </c>
      <c r="O131">
        <f>LOOKUP(N131,'TMP2'!$A:$A,'TMP2'!$C:$C)</f>
        <v>16835.383999999998</v>
      </c>
      <c r="P131">
        <f>LOOKUP(N131,'TMP2'!$A:$A,'TMP2'!$D:$D)</f>
        <v>103649.25599999999</v>
      </c>
      <c r="R131">
        <v>4.0000000000000903E-2</v>
      </c>
      <c r="S131">
        <f t="shared" ref="S131:S194" si="4">R131-I131</f>
        <v>-24.71</v>
      </c>
      <c r="T131">
        <f t="shared" ref="T131:T194" si="5">R131-J131</f>
        <v>-25.01</v>
      </c>
    </row>
    <row r="132" spans="1:20" x14ac:dyDescent="0.2">
      <c r="A132" t="s">
        <v>417</v>
      </c>
      <c r="B132" t="s">
        <v>2833</v>
      </c>
      <c r="C132" s="10" t="s">
        <v>3007</v>
      </c>
      <c r="D132" t="s">
        <v>2806</v>
      </c>
      <c r="E132">
        <v>79</v>
      </c>
      <c r="F132">
        <v>49.4</v>
      </c>
      <c r="G132">
        <f>LOOKUP(A132,'TMP2'!$A:$A,'TMP2'!$C:$C)</f>
        <v>17148.990000000002</v>
      </c>
      <c r="H132">
        <f>LOOKUP(A132,'TMP2'!$A:$A,'TMP2'!$D:$D)</f>
        <v>104371.26</v>
      </c>
      <c r="I132">
        <v>26.75</v>
      </c>
      <c r="J132">
        <v>27.05</v>
      </c>
      <c r="K132" t="s">
        <v>1727</v>
      </c>
      <c r="L132">
        <f>MATCH(A132,'TMP2'!A:A,0)</f>
        <v>434</v>
      </c>
      <c r="N132" t="s">
        <v>360</v>
      </c>
      <c r="O132">
        <f>LOOKUP(N132,'TMP2'!$A:$A,'TMP2'!$C:$C)</f>
        <v>16854.275000000001</v>
      </c>
      <c r="P132">
        <f>LOOKUP(N132,'TMP2'!$A:$A,'TMP2'!$D:$D)</f>
        <v>103631.62699999999</v>
      </c>
      <c r="R132">
        <v>4.0000000000000903E-2</v>
      </c>
      <c r="S132">
        <f t="shared" si="4"/>
        <v>-26.71</v>
      </c>
      <c r="T132">
        <f t="shared" si="5"/>
        <v>-27.01</v>
      </c>
    </row>
    <row r="133" spans="1:20" x14ac:dyDescent="0.2">
      <c r="A133" t="s">
        <v>417</v>
      </c>
      <c r="B133" t="s">
        <v>1690</v>
      </c>
      <c r="C133" s="10" t="s">
        <v>1733</v>
      </c>
      <c r="D133" t="s">
        <v>2885</v>
      </c>
      <c r="E133">
        <v>1</v>
      </c>
      <c r="F133">
        <v>1</v>
      </c>
      <c r="G133">
        <f>LOOKUP(A133,'TMP2'!$A:$A,'TMP2'!$C:$C)</f>
        <v>17148.990000000002</v>
      </c>
      <c r="H133">
        <f>LOOKUP(A133,'TMP2'!$A:$A,'TMP2'!$D:$D)</f>
        <v>104371.26</v>
      </c>
      <c r="I133">
        <v>2.15</v>
      </c>
      <c r="J133">
        <v>2.4500000000000002</v>
      </c>
      <c r="K133" t="s">
        <v>1727</v>
      </c>
      <c r="L133">
        <f>MATCH(A133,'TMP2'!A:A,0)</f>
        <v>434</v>
      </c>
      <c r="N133" t="s">
        <v>361</v>
      </c>
      <c r="O133">
        <f>LOOKUP(N133,'TMP2'!$A:$A,'TMP2'!$C:$C)</f>
        <v>16838.512999999999</v>
      </c>
      <c r="P133">
        <f>LOOKUP(N133,'TMP2'!$A:$A,'TMP2'!$D:$D)</f>
        <v>103629.935</v>
      </c>
      <c r="R133">
        <v>4.0000000000000903E-2</v>
      </c>
      <c r="S133">
        <f t="shared" si="4"/>
        <v>-2.109999999999999</v>
      </c>
      <c r="T133">
        <f t="shared" si="5"/>
        <v>-2.4099999999999993</v>
      </c>
    </row>
    <row r="134" spans="1:20" x14ac:dyDescent="0.2">
      <c r="A134" t="s">
        <v>417</v>
      </c>
      <c r="B134" t="s">
        <v>1690</v>
      </c>
      <c r="C134" s="10" t="s">
        <v>1733</v>
      </c>
      <c r="D134" t="s">
        <v>2882</v>
      </c>
      <c r="E134">
        <v>1</v>
      </c>
      <c r="F134">
        <v>0.9</v>
      </c>
      <c r="G134">
        <f>LOOKUP(A134,'TMP2'!$A:$A,'TMP2'!$C:$C)</f>
        <v>17148.990000000002</v>
      </c>
      <c r="H134">
        <f>LOOKUP(A134,'TMP2'!$A:$A,'TMP2'!$D:$D)</f>
        <v>104371.26</v>
      </c>
      <c r="I134">
        <v>4.55</v>
      </c>
      <c r="J134">
        <v>4.8499999999999996</v>
      </c>
      <c r="K134" t="s">
        <v>1727</v>
      </c>
      <c r="L134">
        <f>MATCH(A134,'TMP2'!A:A,0)</f>
        <v>434</v>
      </c>
      <c r="N134" t="s">
        <v>362</v>
      </c>
      <c r="O134">
        <f>LOOKUP(N134,'TMP2'!$A:$A,'TMP2'!$C:$C)</f>
        <v>16856.696</v>
      </c>
      <c r="P134">
        <f>LOOKUP(N134,'TMP2'!$A:$A,'TMP2'!$D:$D)</f>
        <v>103612.04</v>
      </c>
      <c r="R134">
        <v>4.0000000000000903E-2</v>
      </c>
      <c r="S134">
        <f t="shared" si="4"/>
        <v>-4.5099999999999989</v>
      </c>
      <c r="T134">
        <f t="shared" si="5"/>
        <v>-4.8099999999999987</v>
      </c>
    </row>
    <row r="135" spans="1:20" x14ac:dyDescent="0.2">
      <c r="A135" t="s">
        <v>417</v>
      </c>
      <c r="B135" t="s">
        <v>1690</v>
      </c>
      <c r="C135" s="10" t="s">
        <v>1733</v>
      </c>
      <c r="D135" t="s">
        <v>2883</v>
      </c>
      <c r="E135">
        <v>1</v>
      </c>
      <c r="F135">
        <v>0.9</v>
      </c>
      <c r="G135">
        <f>LOOKUP(A135,'TMP2'!$A:$A,'TMP2'!$C:$C)</f>
        <v>17148.990000000002</v>
      </c>
      <c r="H135">
        <f>LOOKUP(A135,'TMP2'!$A:$A,'TMP2'!$D:$D)</f>
        <v>104371.26</v>
      </c>
      <c r="I135">
        <v>6.55</v>
      </c>
      <c r="J135">
        <v>6.85</v>
      </c>
      <c r="K135" t="s">
        <v>1727</v>
      </c>
      <c r="L135">
        <f>MATCH(A135,'TMP2'!A:A,0)</f>
        <v>434</v>
      </c>
      <c r="N135" t="s">
        <v>363</v>
      </c>
      <c r="O135">
        <f>LOOKUP(N135,'TMP2'!$A:$A,'TMP2'!$C:$C)</f>
        <v>16841.853999999999</v>
      </c>
      <c r="P135">
        <f>LOOKUP(N135,'TMP2'!$A:$A,'TMP2'!$D:$D)</f>
        <v>103609.905</v>
      </c>
      <c r="R135">
        <v>4.0000000000000903E-2</v>
      </c>
      <c r="S135">
        <f t="shared" si="4"/>
        <v>-6.5099999999999989</v>
      </c>
      <c r="T135">
        <f t="shared" si="5"/>
        <v>-6.8099999999999987</v>
      </c>
    </row>
    <row r="136" spans="1:20" x14ac:dyDescent="0.2">
      <c r="A136" t="s">
        <v>417</v>
      </c>
      <c r="B136" t="s">
        <v>1690</v>
      </c>
      <c r="C136" s="10" t="s">
        <v>1733</v>
      </c>
      <c r="D136" t="s">
        <v>2579</v>
      </c>
      <c r="E136">
        <v>1</v>
      </c>
      <c r="F136">
        <v>0.8</v>
      </c>
      <c r="G136">
        <f>LOOKUP(A136,'TMP2'!$A:$A,'TMP2'!$C:$C)</f>
        <v>17148.990000000002</v>
      </c>
      <c r="H136">
        <f>LOOKUP(A136,'TMP2'!$A:$A,'TMP2'!$D:$D)</f>
        <v>104371.26</v>
      </c>
      <c r="I136">
        <v>8.5500000000000007</v>
      </c>
      <c r="J136">
        <v>8.85</v>
      </c>
      <c r="K136" t="s">
        <v>1727</v>
      </c>
      <c r="L136">
        <f>MATCH(A136,'TMP2'!A:A,0)</f>
        <v>434</v>
      </c>
      <c r="N136" t="s">
        <v>364</v>
      </c>
      <c r="O136">
        <f>LOOKUP(N136,'TMP2'!$A:$A,'TMP2'!$C:$C)</f>
        <v>16858.714</v>
      </c>
      <c r="P136">
        <f>LOOKUP(N136,'TMP2'!$A:$A,'TMP2'!$D:$D)</f>
        <v>103595.666</v>
      </c>
      <c r="R136">
        <v>4.0000000000000903E-2</v>
      </c>
      <c r="S136">
        <f t="shared" si="4"/>
        <v>-8.51</v>
      </c>
      <c r="T136">
        <f t="shared" si="5"/>
        <v>-8.8099999999999987</v>
      </c>
    </row>
    <row r="137" spans="1:20" x14ac:dyDescent="0.2">
      <c r="A137" t="s">
        <v>417</v>
      </c>
      <c r="B137" t="s">
        <v>1690</v>
      </c>
      <c r="C137" s="10" t="s">
        <v>1733</v>
      </c>
      <c r="D137" t="s">
        <v>2884</v>
      </c>
      <c r="E137">
        <v>1</v>
      </c>
      <c r="F137">
        <v>0.8</v>
      </c>
      <c r="G137">
        <f>LOOKUP(A137,'TMP2'!$A:$A,'TMP2'!$C:$C)</f>
        <v>17148.990000000002</v>
      </c>
      <c r="H137">
        <f>LOOKUP(A137,'TMP2'!$A:$A,'TMP2'!$D:$D)</f>
        <v>104371.26</v>
      </c>
      <c r="I137">
        <v>10.55</v>
      </c>
      <c r="J137">
        <v>10.85</v>
      </c>
      <c r="K137" t="s">
        <v>1727</v>
      </c>
      <c r="L137">
        <f>MATCH(A137,'TMP2'!A:A,0)</f>
        <v>434</v>
      </c>
      <c r="N137" t="s">
        <v>365</v>
      </c>
      <c r="O137">
        <f>LOOKUP(N137,'TMP2'!$A:$A,'TMP2'!$C:$C)</f>
        <v>16842.47</v>
      </c>
      <c r="P137">
        <f>LOOKUP(N137,'TMP2'!$A:$A,'TMP2'!$D:$D)</f>
        <v>103594.109</v>
      </c>
      <c r="R137">
        <v>4.0000000000000903E-2</v>
      </c>
      <c r="S137">
        <f t="shared" si="4"/>
        <v>-10.51</v>
      </c>
      <c r="T137">
        <f t="shared" si="5"/>
        <v>-10.809999999999999</v>
      </c>
    </row>
    <row r="138" spans="1:20" x14ac:dyDescent="0.2">
      <c r="A138" t="s">
        <v>417</v>
      </c>
      <c r="B138" t="s">
        <v>1874</v>
      </c>
      <c r="C138" s="10" t="s">
        <v>1738</v>
      </c>
      <c r="D138" t="s">
        <v>2732</v>
      </c>
      <c r="E138">
        <v>28</v>
      </c>
      <c r="F138">
        <v>19.2</v>
      </c>
      <c r="G138">
        <f>LOOKUP(A138,'TMP2'!$A:$A,'TMP2'!$C:$C)</f>
        <v>17148.990000000002</v>
      </c>
      <c r="H138">
        <f>LOOKUP(A138,'TMP2'!$A:$A,'TMP2'!$D:$D)</f>
        <v>104371.26</v>
      </c>
      <c r="I138">
        <v>20.75</v>
      </c>
      <c r="J138">
        <v>21.05</v>
      </c>
      <c r="K138" t="s">
        <v>1727</v>
      </c>
      <c r="L138">
        <f>MATCH(A138,'TMP2'!A:A,0)</f>
        <v>434</v>
      </c>
      <c r="N138" t="s">
        <v>366</v>
      </c>
      <c r="O138">
        <f>LOOKUP(N138,'TMP2'!$A:$A,'TMP2'!$C:$C)</f>
        <v>16860.794000000002</v>
      </c>
      <c r="P138">
        <f>LOOKUP(N138,'TMP2'!$A:$A,'TMP2'!$D:$D)</f>
        <v>103581.493</v>
      </c>
      <c r="R138">
        <v>4.0000000000000903E-2</v>
      </c>
      <c r="S138">
        <f t="shared" si="4"/>
        <v>-20.71</v>
      </c>
      <c r="T138">
        <f t="shared" si="5"/>
        <v>-21.01</v>
      </c>
    </row>
    <row r="139" spans="1:20" x14ac:dyDescent="0.2">
      <c r="A139" t="s">
        <v>417</v>
      </c>
      <c r="B139" t="s">
        <v>2833</v>
      </c>
      <c r="C139" s="10" t="s">
        <v>3009</v>
      </c>
      <c r="D139" t="s">
        <v>2989</v>
      </c>
      <c r="E139">
        <v>177</v>
      </c>
      <c r="F139">
        <v>107.6</v>
      </c>
      <c r="G139">
        <f>LOOKUP(A139,'TMP2'!$A:$A,'TMP2'!$C:$C)</f>
        <v>17148.990000000002</v>
      </c>
      <c r="H139">
        <f>LOOKUP(A139,'TMP2'!$A:$A,'TMP2'!$D:$D)</f>
        <v>104371.26</v>
      </c>
      <c r="I139">
        <v>28.75</v>
      </c>
      <c r="J139">
        <v>28.85</v>
      </c>
      <c r="K139" t="s">
        <v>1727</v>
      </c>
      <c r="L139">
        <f>MATCH(A139,'TMP2'!A:A,0)</f>
        <v>434</v>
      </c>
      <c r="N139" t="s">
        <v>367</v>
      </c>
      <c r="O139">
        <f>LOOKUP(N139,'TMP2'!$A:$A,'TMP2'!$C:$C)</f>
        <v>16844.847000000002</v>
      </c>
      <c r="P139">
        <f>LOOKUP(N139,'TMP2'!$A:$A,'TMP2'!$D:$D)</f>
        <v>103578.34</v>
      </c>
      <c r="R139">
        <v>4.0000000000000903E-2</v>
      </c>
      <c r="S139">
        <f t="shared" si="4"/>
        <v>-28.71</v>
      </c>
      <c r="T139">
        <f t="shared" si="5"/>
        <v>-28.810000000000002</v>
      </c>
    </row>
    <row r="140" spans="1:20" x14ac:dyDescent="0.2">
      <c r="A140" t="s">
        <v>418</v>
      </c>
      <c r="B140" t="s">
        <v>1712</v>
      </c>
      <c r="C140" s="10" t="s">
        <v>2524</v>
      </c>
      <c r="D140" t="s">
        <v>2646</v>
      </c>
      <c r="E140">
        <v>5</v>
      </c>
      <c r="F140">
        <v>3.8</v>
      </c>
      <c r="G140">
        <f>LOOKUP(A140,'TMP2'!$A:$A,'TMP2'!$C:$C)</f>
        <v>17078.810000000001</v>
      </c>
      <c r="H140">
        <f>LOOKUP(A140,'TMP2'!$A:$A,'TMP2'!$D:$D)</f>
        <v>104299.31</v>
      </c>
      <c r="I140">
        <v>14.15</v>
      </c>
      <c r="J140">
        <v>14.45</v>
      </c>
      <c r="K140" t="s">
        <v>1727</v>
      </c>
      <c r="L140">
        <f>MATCH(A140,'TMP2'!A:A,0)</f>
        <v>435</v>
      </c>
      <c r="N140" t="s">
        <v>368</v>
      </c>
      <c r="O140">
        <f>LOOKUP(N140,'TMP2'!$A:$A,'TMP2'!$C:$C)</f>
        <v>16862.616999999998</v>
      </c>
      <c r="P140">
        <f>LOOKUP(N140,'TMP2'!$A:$A,'TMP2'!$D:$D)</f>
        <v>103561.755</v>
      </c>
      <c r="R140">
        <v>0.14000000000000001</v>
      </c>
      <c r="S140">
        <f t="shared" si="4"/>
        <v>-14.01</v>
      </c>
      <c r="T140">
        <f t="shared" si="5"/>
        <v>-14.309999999999999</v>
      </c>
    </row>
    <row r="141" spans="1:20" x14ac:dyDescent="0.2">
      <c r="A141" t="s">
        <v>418</v>
      </c>
      <c r="B141" t="s">
        <v>1712</v>
      </c>
      <c r="C141" s="10" t="s">
        <v>2524</v>
      </c>
      <c r="D141" t="s">
        <v>2649</v>
      </c>
      <c r="E141">
        <v>6</v>
      </c>
      <c r="F141">
        <v>4.4000000000000004</v>
      </c>
      <c r="G141">
        <f>LOOKUP(A141,'TMP2'!$A:$A,'TMP2'!$C:$C)</f>
        <v>17078.810000000001</v>
      </c>
      <c r="H141">
        <f>LOOKUP(A141,'TMP2'!$A:$A,'TMP2'!$D:$D)</f>
        <v>104299.31</v>
      </c>
      <c r="I141">
        <v>16.149999999999999</v>
      </c>
      <c r="J141">
        <v>16.45</v>
      </c>
      <c r="K141" t="s">
        <v>1727</v>
      </c>
      <c r="L141">
        <f>MATCH(A141,'TMP2'!A:A,0)</f>
        <v>435</v>
      </c>
      <c r="N141" t="s">
        <v>369</v>
      </c>
      <c r="O141">
        <f>LOOKUP(N141,'TMP2'!$A:$A,'TMP2'!$C:$C)</f>
        <v>16847.162</v>
      </c>
      <c r="P141">
        <f>LOOKUP(N141,'TMP2'!$A:$A,'TMP2'!$D:$D)</f>
        <v>103562.68799999999</v>
      </c>
      <c r="R141">
        <v>0.14000000000000001</v>
      </c>
      <c r="S141">
        <f t="shared" si="4"/>
        <v>-16.009999999999998</v>
      </c>
      <c r="T141">
        <f t="shared" si="5"/>
        <v>-16.309999999999999</v>
      </c>
    </row>
    <row r="142" spans="1:20" x14ac:dyDescent="0.2">
      <c r="A142" t="s">
        <v>418</v>
      </c>
      <c r="B142" t="s">
        <v>1712</v>
      </c>
      <c r="C142" s="10" t="s">
        <v>2524</v>
      </c>
      <c r="D142" t="s">
        <v>2662</v>
      </c>
      <c r="E142">
        <v>19</v>
      </c>
      <c r="F142">
        <v>13.5</v>
      </c>
      <c r="G142">
        <f>LOOKUP(A142,'TMP2'!$A:$A,'TMP2'!$C:$C)</f>
        <v>17078.810000000001</v>
      </c>
      <c r="H142">
        <f>LOOKUP(A142,'TMP2'!$A:$A,'TMP2'!$D:$D)</f>
        <v>104299.31</v>
      </c>
      <c r="I142">
        <v>18.149999999999999</v>
      </c>
      <c r="J142">
        <v>18.45</v>
      </c>
      <c r="K142" t="s">
        <v>1727</v>
      </c>
      <c r="L142">
        <f>MATCH(A142,'TMP2'!A:A,0)</f>
        <v>435</v>
      </c>
      <c r="N142" t="s">
        <v>370</v>
      </c>
      <c r="O142">
        <f>LOOKUP(N142,'TMP2'!$A:$A,'TMP2'!$C:$C)</f>
        <v>16848.900000000001</v>
      </c>
      <c r="P142">
        <f>LOOKUP(N142,'TMP2'!$A:$A,'TMP2'!$D:$D)</f>
        <v>103548.662</v>
      </c>
      <c r="R142">
        <v>0.14000000000000001</v>
      </c>
      <c r="S142">
        <f t="shared" si="4"/>
        <v>-18.009999999999998</v>
      </c>
      <c r="T142">
        <f t="shared" si="5"/>
        <v>-18.309999999999999</v>
      </c>
    </row>
    <row r="143" spans="1:20" x14ac:dyDescent="0.2">
      <c r="A143" t="s">
        <v>418</v>
      </c>
      <c r="B143" t="s">
        <v>2833</v>
      </c>
      <c r="C143" s="10" t="s">
        <v>3007</v>
      </c>
      <c r="D143" t="s">
        <v>2837</v>
      </c>
      <c r="E143">
        <v>61</v>
      </c>
      <c r="F143">
        <v>39.700000000000003</v>
      </c>
      <c r="G143">
        <f>LOOKUP(A143,'TMP2'!$A:$A,'TMP2'!$C:$C)</f>
        <v>17078.810000000001</v>
      </c>
      <c r="H143">
        <f>LOOKUP(A143,'TMP2'!$A:$A,'TMP2'!$D:$D)</f>
        <v>104299.31</v>
      </c>
      <c r="I143">
        <v>24.35</v>
      </c>
      <c r="J143">
        <v>24.65</v>
      </c>
      <c r="K143" t="s">
        <v>1727</v>
      </c>
      <c r="L143">
        <f>MATCH(A143,'TMP2'!A:A,0)</f>
        <v>435</v>
      </c>
      <c r="N143" t="s">
        <v>371</v>
      </c>
      <c r="O143">
        <f>LOOKUP(N143,'TMP2'!$A:$A,'TMP2'!$C:$C)</f>
        <v>16850.095000000001</v>
      </c>
      <c r="P143">
        <f>LOOKUP(N143,'TMP2'!$A:$A,'TMP2'!$D:$D)</f>
        <v>103531.609</v>
      </c>
      <c r="R143">
        <v>0.14000000000000001</v>
      </c>
      <c r="S143">
        <f t="shared" si="4"/>
        <v>-24.21</v>
      </c>
      <c r="T143">
        <f t="shared" si="5"/>
        <v>-24.509999999999998</v>
      </c>
    </row>
    <row r="144" spans="1:20" x14ac:dyDescent="0.2">
      <c r="A144" t="s">
        <v>418</v>
      </c>
      <c r="B144" t="s">
        <v>2833</v>
      </c>
      <c r="C144" s="10" t="s">
        <v>3007</v>
      </c>
      <c r="D144" t="s">
        <v>2789</v>
      </c>
      <c r="E144">
        <v>69</v>
      </c>
      <c r="F144">
        <v>43.4</v>
      </c>
      <c r="G144">
        <f>LOOKUP(A144,'TMP2'!$A:$A,'TMP2'!$C:$C)</f>
        <v>17078.810000000001</v>
      </c>
      <c r="H144">
        <f>LOOKUP(A144,'TMP2'!$A:$A,'TMP2'!$D:$D)</f>
        <v>104299.31</v>
      </c>
      <c r="I144">
        <v>26.15</v>
      </c>
      <c r="J144">
        <v>26.45</v>
      </c>
      <c r="K144" t="s">
        <v>1727</v>
      </c>
      <c r="L144">
        <f>MATCH(A144,'TMP2'!A:A,0)</f>
        <v>435</v>
      </c>
      <c r="N144" t="s">
        <v>372</v>
      </c>
      <c r="O144">
        <f>LOOKUP(N144,'TMP2'!$A:$A,'TMP2'!$C:$C)</f>
        <v>16865.319</v>
      </c>
      <c r="P144">
        <f>LOOKUP(N144,'TMP2'!$A:$A,'TMP2'!$D:$D)</f>
        <v>103538.431</v>
      </c>
      <c r="R144">
        <v>0.14000000000000001</v>
      </c>
      <c r="S144">
        <f t="shared" si="4"/>
        <v>-26.009999999999998</v>
      </c>
      <c r="T144">
        <f t="shared" si="5"/>
        <v>-26.31</v>
      </c>
    </row>
    <row r="145" spans="1:20" x14ac:dyDescent="0.2">
      <c r="A145" t="s">
        <v>418</v>
      </c>
      <c r="B145" t="s">
        <v>1690</v>
      </c>
      <c r="C145" s="10" t="s">
        <v>1733</v>
      </c>
      <c r="D145" t="s">
        <v>2885</v>
      </c>
      <c r="E145">
        <v>1</v>
      </c>
      <c r="F145">
        <v>1</v>
      </c>
      <c r="G145">
        <f>LOOKUP(A145,'TMP2'!$A:$A,'TMP2'!$C:$C)</f>
        <v>17078.810000000001</v>
      </c>
      <c r="H145">
        <f>LOOKUP(A145,'TMP2'!$A:$A,'TMP2'!$D:$D)</f>
        <v>104299.31</v>
      </c>
      <c r="I145">
        <v>2.15</v>
      </c>
      <c r="J145">
        <v>2.4500000000000002</v>
      </c>
      <c r="K145" t="s">
        <v>1727</v>
      </c>
      <c r="L145">
        <f>MATCH(A145,'TMP2'!A:A,0)</f>
        <v>435</v>
      </c>
      <c r="N145" t="s">
        <v>373</v>
      </c>
      <c r="O145">
        <f>LOOKUP(N145,'TMP2'!$A:$A,'TMP2'!$C:$C)</f>
        <v>16853.274000000001</v>
      </c>
      <c r="P145">
        <f>LOOKUP(N145,'TMP2'!$A:$A,'TMP2'!$D:$D)</f>
        <v>103521.196</v>
      </c>
      <c r="R145">
        <v>0.14000000000000001</v>
      </c>
      <c r="S145">
        <f t="shared" si="4"/>
        <v>-2.0099999999999998</v>
      </c>
      <c r="T145">
        <f t="shared" si="5"/>
        <v>-2.31</v>
      </c>
    </row>
    <row r="146" spans="1:20" x14ac:dyDescent="0.2">
      <c r="A146" t="s">
        <v>418</v>
      </c>
      <c r="B146" t="s">
        <v>1690</v>
      </c>
      <c r="C146" s="10" t="s">
        <v>1733</v>
      </c>
      <c r="D146" t="s">
        <v>2886</v>
      </c>
      <c r="E146">
        <v>1</v>
      </c>
      <c r="F146">
        <v>0.9</v>
      </c>
      <c r="G146">
        <f>LOOKUP(A146,'TMP2'!$A:$A,'TMP2'!$C:$C)</f>
        <v>17078.810000000001</v>
      </c>
      <c r="H146">
        <f>LOOKUP(A146,'TMP2'!$A:$A,'TMP2'!$D:$D)</f>
        <v>104299.31</v>
      </c>
      <c r="I146">
        <v>4.1500000000000004</v>
      </c>
      <c r="J146">
        <v>4.45</v>
      </c>
      <c r="K146" t="s">
        <v>1727</v>
      </c>
      <c r="L146">
        <f>MATCH(A146,'TMP2'!A:A,0)</f>
        <v>435</v>
      </c>
      <c r="N146" t="s">
        <v>374</v>
      </c>
      <c r="O146">
        <f>LOOKUP(N146,'TMP2'!$A:$A,'TMP2'!$C:$C)</f>
        <v>16866.714</v>
      </c>
      <c r="P146">
        <f>LOOKUP(N146,'TMP2'!$A:$A,'TMP2'!$D:$D)</f>
        <v>103524.046</v>
      </c>
      <c r="R146">
        <v>0.14000000000000001</v>
      </c>
      <c r="S146">
        <f t="shared" si="4"/>
        <v>-4.0100000000000007</v>
      </c>
      <c r="T146">
        <f t="shared" si="5"/>
        <v>-4.3100000000000005</v>
      </c>
    </row>
    <row r="147" spans="1:20" x14ac:dyDescent="0.2">
      <c r="A147" t="s">
        <v>418</v>
      </c>
      <c r="B147" t="s">
        <v>1690</v>
      </c>
      <c r="C147" s="10" t="s">
        <v>1733</v>
      </c>
      <c r="D147" t="s">
        <v>2572</v>
      </c>
      <c r="E147">
        <v>1</v>
      </c>
      <c r="F147">
        <v>0.9</v>
      </c>
      <c r="G147">
        <f>LOOKUP(A147,'TMP2'!$A:$A,'TMP2'!$C:$C)</f>
        <v>17078.810000000001</v>
      </c>
      <c r="H147">
        <f>LOOKUP(A147,'TMP2'!$A:$A,'TMP2'!$D:$D)</f>
        <v>104299.31</v>
      </c>
      <c r="I147">
        <v>6.15</v>
      </c>
      <c r="J147">
        <v>6.45</v>
      </c>
      <c r="K147" t="s">
        <v>1727</v>
      </c>
      <c r="L147">
        <f>MATCH(A147,'TMP2'!A:A,0)</f>
        <v>435</v>
      </c>
      <c r="N147" t="s">
        <v>375</v>
      </c>
      <c r="O147">
        <f>LOOKUP(N147,'TMP2'!$A:$A,'TMP2'!$C:$C)</f>
        <v>16855.093000000001</v>
      </c>
      <c r="P147">
        <f>LOOKUP(N147,'TMP2'!$A:$A,'TMP2'!$D:$D)</f>
        <v>103508.321</v>
      </c>
      <c r="R147">
        <v>0.14000000000000001</v>
      </c>
      <c r="S147">
        <f t="shared" si="4"/>
        <v>-6.0100000000000007</v>
      </c>
      <c r="T147">
        <f t="shared" si="5"/>
        <v>-6.3100000000000005</v>
      </c>
    </row>
    <row r="148" spans="1:20" x14ac:dyDescent="0.2">
      <c r="A148" t="s">
        <v>418</v>
      </c>
      <c r="B148" t="s">
        <v>1690</v>
      </c>
      <c r="C148" s="10" t="s">
        <v>1733</v>
      </c>
      <c r="D148" t="s">
        <v>2581</v>
      </c>
      <c r="E148">
        <v>2</v>
      </c>
      <c r="F148">
        <v>1.7</v>
      </c>
      <c r="G148">
        <f>LOOKUP(A148,'TMP2'!$A:$A,'TMP2'!$C:$C)</f>
        <v>17078.810000000001</v>
      </c>
      <c r="H148">
        <f>LOOKUP(A148,'TMP2'!$A:$A,'TMP2'!$D:$D)</f>
        <v>104299.31</v>
      </c>
      <c r="I148">
        <v>8.15</v>
      </c>
      <c r="J148">
        <v>8.4499999999999993</v>
      </c>
      <c r="K148" t="s">
        <v>1727</v>
      </c>
      <c r="L148">
        <f>MATCH(A148,'TMP2'!A:A,0)</f>
        <v>435</v>
      </c>
      <c r="N148" t="s">
        <v>376</v>
      </c>
      <c r="O148">
        <f>LOOKUP(N148,'TMP2'!$A:$A,'TMP2'!$C:$C)</f>
        <v>16868.949000000001</v>
      </c>
      <c r="P148">
        <f>LOOKUP(N148,'TMP2'!$A:$A,'TMP2'!$D:$D)</f>
        <v>103512.626</v>
      </c>
      <c r="R148">
        <v>0.14000000000000001</v>
      </c>
      <c r="S148">
        <f t="shared" si="4"/>
        <v>-8.01</v>
      </c>
      <c r="T148">
        <f t="shared" si="5"/>
        <v>-8.3099999999999987</v>
      </c>
    </row>
    <row r="149" spans="1:20" x14ac:dyDescent="0.2">
      <c r="A149" t="s">
        <v>418</v>
      </c>
      <c r="B149" t="s">
        <v>1690</v>
      </c>
      <c r="C149" s="10" t="s">
        <v>1733</v>
      </c>
      <c r="D149" t="s">
        <v>2602</v>
      </c>
      <c r="E149">
        <v>2</v>
      </c>
      <c r="F149">
        <v>1.6</v>
      </c>
      <c r="G149">
        <f>LOOKUP(A149,'TMP2'!$A:$A,'TMP2'!$C:$C)</f>
        <v>17078.810000000001</v>
      </c>
      <c r="H149">
        <f>LOOKUP(A149,'TMP2'!$A:$A,'TMP2'!$D:$D)</f>
        <v>104299.31</v>
      </c>
      <c r="I149">
        <v>10.15</v>
      </c>
      <c r="J149">
        <v>10.45</v>
      </c>
      <c r="K149" t="s">
        <v>1727</v>
      </c>
      <c r="L149">
        <f>MATCH(A149,'TMP2'!A:A,0)</f>
        <v>435</v>
      </c>
      <c r="N149" t="s">
        <v>377</v>
      </c>
      <c r="O149">
        <f>LOOKUP(N149,'TMP2'!$A:$A,'TMP2'!$C:$C)</f>
        <v>16856.937999999998</v>
      </c>
      <c r="P149">
        <f>LOOKUP(N149,'TMP2'!$A:$A,'TMP2'!$D:$D)</f>
        <v>103496.75599999999</v>
      </c>
      <c r="R149">
        <v>0.14000000000000001</v>
      </c>
      <c r="S149">
        <f t="shared" si="4"/>
        <v>-10.01</v>
      </c>
      <c r="T149">
        <f t="shared" si="5"/>
        <v>-10.309999999999999</v>
      </c>
    </row>
    <row r="150" spans="1:20" x14ac:dyDescent="0.2">
      <c r="A150" t="s">
        <v>418</v>
      </c>
      <c r="B150" t="s">
        <v>1694</v>
      </c>
      <c r="C150" s="10" t="s">
        <v>2524</v>
      </c>
      <c r="D150" t="s">
        <v>2620</v>
      </c>
      <c r="E150">
        <v>21</v>
      </c>
      <c r="F150">
        <v>14.7</v>
      </c>
      <c r="G150">
        <f>LOOKUP(A150,'TMP2'!$A:$A,'TMP2'!$C:$C)</f>
        <v>17078.810000000001</v>
      </c>
      <c r="H150">
        <f>LOOKUP(A150,'TMP2'!$A:$A,'TMP2'!$D:$D)</f>
        <v>104299.31</v>
      </c>
      <c r="I150">
        <v>20.149999999999999</v>
      </c>
      <c r="J150">
        <v>20.45</v>
      </c>
      <c r="K150" t="s">
        <v>1727</v>
      </c>
      <c r="L150">
        <f>MATCH(A150,'TMP2'!A:A,0)</f>
        <v>435</v>
      </c>
      <c r="N150" t="s">
        <v>378</v>
      </c>
      <c r="O150">
        <f>LOOKUP(N150,'TMP2'!$A:$A,'TMP2'!$C:$C)</f>
        <v>16871.423999999999</v>
      </c>
      <c r="P150">
        <f>LOOKUP(N150,'TMP2'!$A:$A,'TMP2'!$D:$D)</f>
        <v>103501.234</v>
      </c>
      <c r="R150">
        <v>0.14000000000000001</v>
      </c>
      <c r="S150">
        <f t="shared" si="4"/>
        <v>-20.009999999999998</v>
      </c>
      <c r="T150">
        <f t="shared" si="5"/>
        <v>-20.309999999999999</v>
      </c>
    </row>
    <row r="151" spans="1:20" x14ac:dyDescent="0.2">
      <c r="A151" t="s">
        <v>418</v>
      </c>
      <c r="B151" t="s">
        <v>2833</v>
      </c>
      <c r="C151" s="10" t="s">
        <v>1875</v>
      </c>
      <c r="D151" t="s">
        <v>2751</v>
      </c>
      <c r="E151">
        <v>87</v>
      </c>
      <c r="F151">
        <v>53.3</v>
      </c>
      <c r="G151">
        <f>LOOKUP(A151,'TMP2'!$A:$A,'TMP2'!$C:$C)</f>
        <v>17078.810000000001</v>
      </c>
      <c r="H151">
        <f>LOOKUP(A151,'TMP2'!$A:$A,'TMP2'!$D:$D)</f>
        <v>104299.31</v>
      </c>
      <c r="I151">
        <v>28.15</v>
      </c>
      <c r="J151">
        <v>28.45</v>
      </c>
      <c r="K151" t="s">
        <v>1727</v>
      </c>
      <c r="L151">
        <f>MATCH(A151,'TMP2'!A:A,0)</f>
        <v>435</v>
      </c>
      <c r="N151" t="s">
        <v>379</v>
      </c>
      <c r="O151">
        <f>LOOKUP(N151,'TMP2'!$A:$A,'TMP2'!$C:$C)</f>
        <v>16860.605</v>
      </c>
      <c r="P151">
        <f>LOOKUP(N151,'TMP2'!$A:$A,'TMP2'!$D:$D)</f>
        <v>103483.155</v>
      </c>
      <c r="R151">
        <v>0.14000000000000001</v>
      </c>
      <c r="S151">
        <f t="shared" si="4"/>
        <v>-28.009999999999998</v>
      </c>
      <c r="T151">
        <f t="shared" si="5"/>
        <v>-28.31</v>
      </c>
    </row>
    <row r="152" spans="1:20" x14ac:dyDescent="0.2">
      <c r="A152" t="s">
        <v>419</v>
      </c>
      <c r="B152" t="s">
        <v>2833</v>
      </c>
      <c r="C152" s="10" t="s">
        <v>3007</v>
      </c>
      <c r="D152" t="s">
        <v>2789</v>
      </c>
      <c r="E152">
        <v>50</v>
      </c>
      <c r="F152">
        <v>31.5</v>
      </c>
      <c r="G152">
        <f>LOOKUP(A152,'TMP2'!$A:$A,'TMP2'!$C:$C)</f>
        <v>17017.689999999999</v>
      </c>
      <c r="H152">
        <f>LOOKUP(A152,'TMP2'!$A:$A,'TMP2'!$D:$D)</f>
        <v>104224.37</v>
      </c>
      <c r="I152">
        <v>26.15</v>
      </c>
      <c r="J152">
        <v>26.45</v>
      </c>
      <c r="K152" t="s">
        <v>1727</v>
      </c>
      <c r="L152">
        <f>MATCH(A152,'TMP2'!A:A,0)</f>
        <v>436</v>
      </c>
      <c r="N152" t="s">
        <v>380</v>
      </c>
      <c r="O152">
        <f>LOOKUP(N152,'TMP2'!$A:$A,'TMP2'!$C:$C)</f>
        <v>16874.148000000001</v>
      </c>
      <c r="P152">
        <f>LOOKUP(N152,'TMP2'!$A:$A,'TMP2'!$D:$D)</f>
        <v>103485.6</v>
      </c>
      <c r="R152">
        <v>0.94999999999999896</v>
      </c>
      <c r="S152">
        <f t="shared" si="4"/>
        <v>-25.2</v>
      </c>
      <c r="T152">
        <f t="shared" si="5"/>
        <v>-25.5</v>
      </c>
    </row>
    <row r="153" spans="1:20" x14ac:dyDescent="0.2">
      <c r="A153" t="s">
        <v>419</v>
      </c>
      <c r="B153" t="s">
        <v>2833</v>
      </c>
      <c r="C153" s="10" t="s">
        <v>3007</v>
      </c>
      <c r="D153" t="s">
        <v>2751</v>
      </c>
      <c r="E153">
        <v>62</v>
      </c>
      <c r="F153">
        <v>38</v>
      </c>
      <c r="G153">
        <f>LOOKUP(A153,'TMP2'!$A:$A,'TMP2'!$C:$C)</f>
        <v>17017.689999999999</v>
      </c>
      <c r="H153">
        <f>LOOKUP(A153,'TMP2'!$A:$A,'TMP2'!$D:$D)</f>
        <v>104224.37</v>
      </c>
      <c r="I153">
        <v>28.15</v>
      </c>
      <c r="J153">
        <v>28.45</v>
      </c>
      <c r="K153" t="s">
        <v>1727</v>
      </c>
      <c r="L153">
        <f>MATCH(A153,'TMP2'!A:A,0)</f>
        <v>436</v>
      </c>
      <c r="N153" t="s">
        <v>381</v>
      </c>
      <c r="O153">
        <f>LOOKUP(N153,'TMP2'!$A:$A,'TMP2'!$C:$C)</f>
        <v>16863.317999999999</v>
      </c>
      <c r="P153">
        <f>LOOKUP(N153,'TMP2'!$A:$A,'TMP2'!$D:$D)</f>
        <v>103468.488</v>
      </c>
      <c r="R153">
        <v>0.94999999999999896</v>
      </c>
      <c r="S153">
        <f t="shared" si="4"/>
        <v>-27.2</v>
      </c>
      <c r="T153">
        <f t="shared" si="5"/>
        <v>-27.5</v>
      </c>
    </row>
    <row r="154" spans="1:20" x14ac:dyDescent="0.2">
      <c r="A154" t="s">
        <v>419</v>
      </c>
      <c r="B154" t="s">
        <v>2833</v>
      </c>
      <c r="C154" s="10" t="s">
        <v>3007</v>
      </c>
      <c r="D154" t="s">
        <v>2752</v>
      </c>
      <c r="E154">
        <v>75</v>
      </c>
      <c r="F154">
        <v>44.4</v>
      </c>
      <c r="G154">
        <f>LOOKUP(A154,'TMP2'!$A:$A,'TMP2'!$C:$C)</f>
        <v>17017.689999999999</v>
      </c>
      <c r="H154">
        <f>LOOKUP(A154,'TMP2'!$A:$A,'TMP2'!$D:$D)</f>
        <v>104224.37</v>
      </c>
      <c r="I154">
        <v>30.15</v>
      </c>
      <c r="J154">
        <v>30.45</v>
      </c>
      <c r="K154" t="s">
        <v>1727</v>
      </c>
      <c r="L154">
        <f>MATCH(A154,'TMP2'!A:A,0)</f>
        <v>436</v>
      </c>
      <c r="N154" t="s">
        <v>382</v>
      </c>
      <c r="O154">
        <f>LOOKUP(N154,'TMP2'!$A:$A,'TMP2'!$C:$C)</f>
        <v>16878.115000000002</v>
      </c>
      <c r="P154">
        <f>LOOKUP(N154,'TMP2'!$A:$A,'TMP2'!$D:$D)</f>
        <v>103472.04399999999</v>
      </c>
      <c r="R154">
        <v>0.94999999999999896</v>
      </c>
      <c r="S154">
        <f t="shared" si="4"/>
        <v>-29.2</v>
      </c>
      <c r="T154">
        <f t="shared" si="5"/>
        <v>-29.5</v>
      </c>
    </row>
    <row r="155" spans="1:20" x14ac:dyDescent="0.2">
      <c r="A155" t="s">
        <v>419</v>
      </c>
      <c r="B155" t="s">
        <v>1690</v>
      </c>
      <c r="C155" s="10" t="s">
        <v>1733</v>
      </c>
      <c r="D155" t="s">
        <v>2887</v>
      </c>
      <c r="E155">
        <v>1</v>
      </c>
      <c r="F155">
        <v>1</v>
      </c>
      <c r="G155">
        <f>LOOKUP(A155,'TMP2'!$A:$A,'TMP2'!$C:$C)</f>
        <v>17017.689999999999</v>
      </c>
      <c r="H155">
        <f>LOOKUP(A155,'TMP2'!$A:$A,'TMP2'!$D:$D)</f>
        <v>104224.37</v>
      </c>
      <c r="I155">
        <v>2.65</v>
      </c>
      <c r="J155">
        <v>2.95</v>
      </c>
      <c r="K155" t="s">
        <v>1727</v>
      </c>
      <c r="L155">
        <f>MATCH(A155,'TMP2'!A:A,0)</f>
        <v>436</v>
      </c>
      <c r="N155" t="s">
        <v>383</v>
      </c>
      <c r="O155">
        <f>LOOKUP(N155,'TMP2'!$A:$A,'TMP2'!$C:$C)</f>
        <v>16867.259999999998</v>
      </c>
      <c r="P155">
        <f>LOOKUP(N155,'TMP2'!$A:$A,'TMP2'!$D:$D)</f>
        <v>103453.014</v>
      </c>
      <c r="R155">
        <v>0.94999999999999896</v>
      </c>
      <c r="S155">
        <f t="shared" si="4"/>
        <v>-1.7000000000000011</v>
      </c>
      <c r="T155">
        <f t="shared" si="5"/>
        <v>-2.0000000000000013</v>
      </c>
    </row>
    <row r="156" spans="1:20" x14ac:dyDescent="0.2">
      <c r="A156" t="s">
        <v>419</v>
      </c>
      <c r="B156" t="s">
        <v>1690</v>
      </c>
      <c r="C156" s="10" t="s">
        <v>1733</v>
      </c>
      <c r="D156" t="s">
        <v>2888</v>
      </c>
      <c r="E156">
        <v>1</v>
      </c>
      <c r="F156">
        <v>0.9</v>
      </c>
      <c r="G156">
        <f>LOOKUP(A156,'TMP2'!$A:$A,'TMP2'!$C:$C)</f>
        <v>17017.689999999999</v>
      </c>
      <c r="H156">
        <f>LOOKUP(A156,'TMP2'!$A:$A,'TMP2'!$D:$D)</f>
        <v>104224.37</v>
      </c>
      <c r="I156">
        <v>4.6500000000000004</v>
      </c>
      <c r="J156">
        <v>4.95</v>
      </c>
      <c r="K156" t="s">
        <v>1727</v>
      </c>
      <c r="L156">
        <f>MATCH(A156,'TMP2'!A:A,0)</f>
        <v>436</v>
      </c>
      <c r="N156" t="s">
        <v>384</v>
      </c>
      <c r="O156">
        <f>LOOKUP(N156,'TMP2'!$A:$A,'TMP2'!$C:$C)</f>
        <v>16887.986000000001</v>
      </c>
      <c r="P156">
        <f>LOOKUP(N156,'TMP2'!$A:$A,'TMP2'!$D:$D)</f>
        <v>103443.951</v>
      </c>
      <c r="R156">
        <v>0.94999999999999896</v>
      </c>
      <c r="S156">
        <f t="shared" si="4"/>
        <v>-3.7000000000000015</v>
      </c>
      <c r="T156">
        <f t="shared" si="5"/>
        <v>-4.0000000000000009</v>
      </c>
    </row>
    <row r="157" spans="1:20" x14ac:dyDescent="0.2">
      <c r="A157" t="s">
        <v>419</v>
      </c>
      <c r="B157" t="s">
        <v>1690</v>
      </c>
      <c r="C157" s="10" t="s">
        <v>1733</v>
      </c>
      <c r="D157" t="s">
        <v>2609</v>
      </c>
      <c r="E157">
        <v>2</v>
      </c>
      <c r="F157">
        <v>1.7</v>
      </c>
      <c r="G157">
        <f>LOOKUP(A157,'TMP2'!$A:$A,'TMP2'!$C:$C)</f>
        <v>17017.689999999999</v>
      </c>
      <c r="H157">
        <f>LOOKUP(A157,'TMP2'!$A:$A,'TMP2'!$D:$D)</f>
        <v>104224.37</v>
      </c>
      <c r="I157">
        <v>7.15</v>
      </c>
      <c r="J157">
        <v>7.45</v>
      </c>
      <c r="K157" t="s">
        <v>1727</v>
      </c>
      <c r="L157">
        <f>MATCH(A157,'TMP2'!A:A,0)</f>
        <v>436</v>
      </c>
      <c r="N157" t="s">
        <v>385</v>
      </c>
      <c r="O157">
        <f>LOOKUP(N157,'TMP2'!$A:$A,'TMP2'!$C:$C)</f>
        <v>16871.298999999999</v>
      </c>
      <c r="P157">
        <f>LOOKUP(N157,'TMP2'!$A:$A,'TMP2'!$D:$D)</f>
        <v>103440.022</v>
      </c>
      <c r="R157">
        <v>0.94999999999999896</v>
      </c>
      <c r="S157">
        <f t="shared" si="4"/>
        <v>-6.2000000000000011</v>
      </c>
      <c r="T157">
        <f t="shared" si="5"/>
        <v>-6.5000000000000009</v>
      </c>
    </row>
    <row r="158" spans="1:20" x14ac:dyDescent="0.2">
      <c r="A158" t="s">
        <v>419</v>
      </c>
      <c r="B158" t="s">
        <v>1694</v>
      </c>
      <c r="C158" s="10" t="s">
        <v>2524</v>
      </c>
      <c r="D158" t="s">
        <v>2901</v>
      </c>
      <c r="E158">
        <v>11</v>
      </c>
      <c r="F158">
        <v>8.6999999999999993</v>
      </c>
      <c r="G158">
        <f>LOOKUP(A158,'TMP2'!$A:$A,'TMP2'!$C:$C)</f>
        <v>17017.689999999999</v>
      </c>
      <c r="H158">
        <f>LOOKUP(A158,'TMP2'!$A:$A,'TMP2'!$D:$D)</f>
        <v>104224.37</v>
      </c>
      <c r="I158">
        <v>11.55</v>
      </c>
      <c r="J158">
        <v>11.85</v>
      </c>
      <c r="K158" t="s">
        <v>1727</v>
      </c>
      <c r="L158">
        <f>MATCH(A158,'TMP2'!A:A,0)</f>
        <v>436</v>
      </c>
      <c r="N158" t="s">
        <v>386</v>
      </c>
      <c r="O158">
        <f>LOOKUP(N158,'TMP2'!$A:$A,'TMP2'!$C:$C)</f>
        <v>16893.884999999998</v>
      </c>
      <c r="P158">
        <f>LOOKUP(N158,'TMP2'!$A:$A,'TMP2'!$D:$D)</f>
        <v>103427.495</v>
      </c>
      <c r="R158">
        <v>0.94999999999999896</v>
      </c>
      <c r="S158">
        <f t="shared" si="4"/>
        <v>-10.600000000000001</v>
      </c>
      <c r="T158">
        <f t="shared" si="5"/>
        <v>-10.9</v>
      </c>
    </row>
    <row r="159" spans="1:20" x14ac:dyDescent="0.2">
      <c r="A159" t="s">
        <v>419</v>
      </c>
      <c r="B159" t="s">
        <v>1694</v>
      </c>
      <c r="C159" s="10" t="s">
        <v>2524</v>
      </c>
      <c r="D159" t="s">
        <v>2624</v>
      </c>
      <c r="E159">
        <v>15</v>
      </c>
      <c r="F159">
        <v>11.5</v>
      </c>
      <c r="G159">
        <f>LOOKUP(A159,'TMP2'!$A:$A,'TMP2'!$C:$C)</f>
        <v>17017.689999999999</v>
      </c>
      <c r="H159">
        <f>LOOKUP(A159,'TMP2'!$A:$A,'TMP2'!$D:$D)</f>
        <v>104224.37</v>
      </c>
      <c r="I159">
        <v>13.55</v>
      </c>
      <c r="J159">
        <v>13.85</v>
      </c>
      <c r="K159" t="s">
        <v>1727</v>
      </c>
      <c r="L159">
        <f>MATCH(A159,'TMP2'!A:A,0)</f>
        <v>436</v>
      </c>
      <c r="N159" t="s">
        <v>387</v>
      </c>
      <c r="O159">
        <f>LOOKUP(N159,'TMP2'!$A:$A,'TMP2'!$C:$C)</f>
        <v>16877.212</v>
      </c>
      <c r="P159">
        <f>LOOKUP(N159,'TMP2'!$A:$A,'TMP2'!$D:$D)</f>
        <v>103422.52800000001</v>
      </c>
      <c r="R159">
        <v>0.94999999999999896</v>
      </c>
      <c r="S159">
        <f t="shared" si="4"/>
        <v>-12.600000000000001</v>
      </c>
      <c r="T159">
        <f t="shared" si="5"/>
        <v>-12.9</v>
      </c>
    </row>
    <row r="160" spans="1:20" x14ac:dyDescent="0.2">
      <c r="A160" t="s">
        <v>419</v>
      </c>
      <c r="B160" t="s">
        <v>1694</v>
      </c>
      <c r="C160" s="10" t="s">
        <v>2524</v>
      </c>
      <c r="D160" t="s">
        <v>2640</v>
      </c>
      <c r="E160">
        <v>18</v>
      </c>
      <c r="F160">
        <v>13.3</v>
      </c>
      <c r="G160">
        <f>LOOKUP(A160,'TMP2'!$A:$A,'TMP2'!$C:$C)</f>
        <v>17017.689999999999</v>
      </c>
      <c r="H160">
        <f>LOOKUP(A160,'TMP2'!$A:$A,'TMP2'!$D:$D)</f>
        <v>104224.37</v>
      </c>
      <c r="I160">
        <v>15.75</v>
      </c>
      <c r="J160">
        <v>16.05</v>
      </c>
      <c r="K160" t="s">
        <v>1727</v>
      </c>
      <c r="L160">
        <f>MATCH(A160,'TMP2'!A:A,0)</f>
        <v>436</v>
      </c>
      <c r="N160" t="s">
        <v>388</v>
      </c>
      <c r="O160">
        <f>LOOKUP(N160,'TMP2'!$A:$A,'TMP2'!$C:$C)</f>
        <v>16898.021000000001</v>
      </c>
      <c r="P160">
        <f>LOOKUP(N160,'TMP2'!$A:$A,'TMP2'!$D:$D)</f>
        <v>103413.049</v>
      </c>
      <c r="R160">
        <v>0.94999999999999896</v>
      </c>
      <c r="S160">
        <f t="shared" si="4"/>
        <v>-14.8</v>
      </c>
      <c r="T160">
        <f t="shared" si="5"/>
        <v>-15.100000000000001</v>
      </c>
    </row>
    <row r="161" spans="1:20" x14ac:dyDescent="0.2">
      <c r="A161" t="s">
        <v>419</v>
      </c>
      <c r="B161" t="s">
        <v>1694</v>
      </c>
      <c r="C161" s="10" t="s">
        <v>2524</v>
      </c>
      <c r="D161" t="s">
        <v>2659</v>
      </c>
      <c r="E161">
        <v>17</v>
      </c>
      <c r="F161">
        <v>12.1</v>
      </c>
      <c r="G161">
        <f>LOOKUP(A161,'TMP2'!$A:$A,'TMP2'!$C:$C)</f>
        <v>17017.689999999999</v>
      </c>
      <c r="H161">
        <f>LOOKUP(A161,'TMP2'!$A:$A,'TMP2'!$D:$D)</f>
        <v>104224.37</v>
      </c>
      <c r="I161">
        <v>17.75</v>
      </c>
      <c r="J161">
        <v>18.05</v>
      </c>
      <c r="K161" t="s">
        <v>1727</v>
      </c>
      <c r="L161">
        <f>MATCH(A161,'TMP2'!A:A,0)</f>
        <v>436</v>
      </c>
      <c r="N161" t="s">
        <v>389</v>
      </c>
      <c r="O161">
        <f>LOOKUP(N161,'TMP2'!$A:$A,'TMP2'!$C:$C)</f>
        <v>16881.695</v>
      </c>
      <c r="P161">
        <f>LOOKUP(N161,'TMP2'!$A:$A,'TMP2'!$D:$D)</f>
        <v>103408.875</v>
      </c>
      <c r="R161">
        <v>0.94999999999999896</v>
      </c>
      <c r="S161">
        <f t="shared" si="4"/>
        <v>-16.8</v>
      </c>
      <c r="T161">
        <f t="shared" si="5"/>
        <v>-17.100000000000001</v>
      </c>
    </row>
    <row r="162" spans="1:20" x14ac:dyDescent="0.2">
      <c r="A162" t="s">
        <v>419</v>
      </c>
      <c r="B162" t="s">
        <v>1874</v>
      </c>
      <c r="C162" s="10" t="s">
        <v>1738</v>
      </c>
      <c r="D162" t="s">
        <v>2745</v>
      </c>
      <c r="E162">
        <v>28</v>
      </c>
      <c r="F162">
        <v>19.3</v>
      </c>
      <c r="G162">
        <f>LOOKUP(A162,'TMP2'!$A:$A,'TMP2'!$C:$C)</f>
        <v>17017.689999999999</v>
      </c>
      <c r="H162">
        <f>LOOKUP(A162,'TMP2'!$A:$A,'TMP2'!$D:$D)</f>
        <v>104224.37</v>
      </c>
      <c r="I162">
        <v>19.95</v>
      </c>
      <c r="J162">
        <v>20.25</v>
      </c>
      <c r="K162" t="s">
        <v>1727</v>
      </c>
      <c r="L162">
        <f>MATCH(A162,'TMP2'!A:A,0)</f>
        <v>436</v>
      </c>
      <c r="N162" t="s">
        <v>390</v>
      </c>
      <c r="O162">
        <f>LOOKUP(N162,'TMP2'!$A:$A,'TMP2'!$C:$C)</f>
        <v>16903.38</v>
      </c>
      <c r="P162">
        <f>LOOKUP(N162,'TMP2'!$A:$A,'TMP2'!$D:$D)</f>
        <v>103398.837</v>
      </c>
      <c r="R162">
        <v>0.94999999999999896</v>
      </c>
      <c r="S162">
        <f t="shared" si="4"/>
        <v>-19</v>
      </c>
      <c r="T162">
        <f t="shared" si="5"/>
        <v>-19.3</v>
      </c>
    </row>
    <row r="163" spans="1:20" x14ac:dyDescent="0.2">
      <c r="A163" t="s">
        <v>419</v>
      </c>
      <c r="B163" t="s">
        <v>1874</v>
      </c>
      <c r="C163" s="10" t="s">
        <v>1738</v>
      </c>
      <c r="D163" t="s">
        <v>2689</v>
      </c>
      <c r="E163">
        <v>31</v>
      </c>
      <c r="F163">
        <v>20.8</v>
      </c>
      <c r="G163">
        <f>LOOKUP(A163,'TMP2'!$A:$A,'TMP2'!$C:$C)</f>
        <v>17017.689999999999</v>
      </c>
      <c r="H163">
        <f>LOOKUP(A163,'TMP2'!$A:$A,'TMP2'!$D:$D)</f>
        <v>104224.37</v>
      </c>
      <c r="I163">
        <v>22.15</v>
      </c>
      <c r="J163">
        <v>22.45</v>
      </c>
      <c r="K163" t="s">
        <v>1727</v>
      </c>
      <c r="L163">
        <f>MATCH(A163,'TMP2'!A:A,0)</f>
        <v>436</v>
      </c>
      <c r="N163" t="s">
        <v>391</v>
      </c>
      <c r="O163">
        <f>LOOKUP(N163,'TMP2'!$A:$A,'TMP2'!$C:$C)</f>
        <v>16885.712</v>
      </c>
      <c r="P163">
        <f>LOOKUP(N163,'TMP2'!$A:$A,'TMP2'!$D:$D)</f>
        <v>103399.72500000001</v>
      </c>
      <c r="R163">
        <v>0.94999999999999896</v>
      </c>
      <c r="S163">
        <f t="shared" si="4"/>
        <v>-21.2</v>
      </c>
      <c r="T163">
        <f t="shared" si="5"/>
        <v>-21.5</v>
      </c>
    </row>
    <row r="164" spans="1:20" x14ac:dyDescent="0.2">
      <c r="A164" t="s">
        <v>419</v>
      </c>
      <c r="B164" t="s">
        <v>2833</v>
      </c>
      <c r="C164" s="10" t="s">
        <v>1875</v>
      </c>
      <c r="D164" t="s">
        <v>2990</v>
      </c>
      <c r="E164">
        <v>171</v>
      </c>
      <c r="F164">
        <v>98</v>
      </c>
      <c r="G164">
        <f>LOOKUP(A164,'TMP2'!$A:$A,'TMP2'!$C:$C)</f>
        <v>17017.689999999999</v>
      </c>
      <c r="H164">
        <f>LOOKUP(A164,'TMP2'!$A:$A,'TMP2'!$D:$D)</f>
        <v>104224.37</v>
      </c>
      <c r="I164">
        <v>32.15</v>
      </c>
      <c r="J164">
        <v>32.25</v>
      </c>
      <c r="K164" t="s">
        <v>1727</v>
      </c>
      <c r="L164">
        <f>MATCH(A164,'TMP2'!A:A,0)</f>
        <v>436</v>
      </c>
      <c r="N164" t="s">
        <v>392</v>
      </c>
      <c r="O164">
        <f>LOOKUP(N164,'TMP2'!$A:$A,'TMP2'!$C:$C)</f>
        <v>16910.333999999999</v>
      </c>
      <c r="P164">
        <f>LOOKUP(N164,'TMP2'!$A:$A,'TMP2'!$D:$D)</f>
        <v>103381.943</v>
      </c>
      <c r="R164">
        <v>0.94999999999999896</v>
      </c>
      <c r="S164">
        <f t="shared" si="4"/>
        <v>-31.2</v>
      </c>
      <c r="T164">
        <f t="shared" si="5"/>
        <v>-31.3</v>
      </c>
    </row>
    <row r="165" spans="1:20" x14ac:dyDescent="0.2">
      <c r="A165" t="s">
        <v>420</v>
      </c>
      <c r="B165" t="s">
        <v>2833</v>
      </c>
      <c r="C165" s="10" t="s">
        <v>3007</v>
      </c>
      <c r="D165" t="s">
        <v>2827</v>
      </c>
      <c r="E165">
        <v>49</v>
      </c>
      <c r="F165">
        <v>31</v>
      </c>
      <c r="G165">
        <f>LOOKUP(A165,'TMP2'!$A:$A,'TMP2'!$C:$C)</f>
        <v>16967.419999999998</v>
      </c>
      <c r="H165">
        <f>LOOKUP(A165,'TMP2'!$A:$A,'TMP2'!$D:$D)</f>
        <v>104144.49</v>
      </c>
      <c r="I165">
        <v>25.95</v>
      </c>
      <c r="J165">
        <v>26.25</v>
      </c>
      <c r="K165" t="s">
        <v>1727</v>
      </c>
      <c r="L165">
        <f>MATCH(A165,'TMP2'!A:A,0)</f>
        <v>437</v>
      </c>
      <c r="N165" t="s">
        <v>393</v>
      </c>
      <c r="O165">
        <f>LOOKUP(N165,'TMP2'!$A:$A,'TMP2'!$C:$C)</f>
        <v>16906.826000000001</v>
      </c>
      <c r="P165">
        <f>LOOKUP(N165,'TMP2'!$A:$A,'TMP2'!$D:$D)</f>
        <v>103357.63800000001</v>
      </c>
      <c r="R165">
        <v>0.190000000000001</v>
      </c>
      <c r="S165">
        <f t="shared" si="4"/>
        <v>-25.759999999999998</v>
      </c>
      <c r="T165">
        <f t="shared" si="5"/>
        <v>-26.06</v>
      </c>
    </row>
    <row r="166" spans="1:20" x14ac:dyDescent="0.2">
      <c r="A166" t="s">
        <v>420</v>
      </c>
      <c r="B166" t="s">
        <v>2833</v>
      </c>
      <c r="C166" s="10" t="s">
        <v>3007</v>
      </c>
      <c r="D166" t="s">
        <v>2778</v>
      </c>
      <c r="E166">
        <v>63</v>
      </c>
      <c r="F166">
        <v>38.700000000000003</v>
      </c>
      <c r="G166">
        <f>LOOKUP(A166,'TMP2'!$A:$A,'TMP2'!$C:$C)</f>
        <v>16967.419999999998</v>
      </c>
      <c r="H166">
        <f>LOOKUP(A166,'TMP2'!$A:$A,'TMP2'!$D:$D)</f>
        <v>104144.49</v>
      </c>
      <c r="I166">
        <v>27.95</v>
      </c>
      <c r="J166">
        <v>28.25</v>
      </c>
      <c r="K166" t="s">
        <v>1727</v>
      </c>
      <c r="L166">
        <f>MATCH(A166,'TMP2'!A:A,0)</f>
        <v>437</v>
      </c>
      <c r="N166" t="s">
        <v>394</v>
      </c>
      <c r="O166">
        <f>LOOKUP(N166,'TMP2'!$A:$A,'TMP2'!$C:$C)</f>
        <v>16930.659</v>
      </c>
      <c r="P166">
        <f>LOOKUP(N166,'TMP2'!$A:$A,'TMP2'!$D:$D)</f>
        <v>103344.307</v>
      </c>
      <c r="R166">
        <v>0.190000000000001</v>
      </c>
      <c r="S166">
        <f t="shared" si="4"/>
        <v>-27.759999999999998</v>
      </c>
      <c r="T166">
        <f t="shared" si="5"/>
        <v>-28.06</v>
      </c>
    </row>
    <row r="167" spans="1:20" x14ac:dyDescent="0.2">
      <c r="A167" t="s">
        <v>420</v>
      </c>
      <c r="B167" t="s">
        <v>2833</v>
      </c>
      <c r="C167" s="10" t="s">
        <v>3007</v>
      </c>
      <c r="D167" t="s">
        <v>2773</v>
      </c>
      <c r="E167">
        <v>78</v>
      </c>
      <c r="F167">
        <v>46</v>
      </c>
      <c r="G167">
        <f>LOOKUP(A167,'TMP2'!$A:$A,'TMP2'!$C:$C)</f>
        <v>16967.419999999998</v>
      </c>
      <c r="H167">
        <f>LOOKUP(A167,'TMP2'!$A:$A,'TMP2'!$D:$D)</f>
        <v>104144.49</v>
      </c>
      <c r="I167">
        <v>29.95</v>
      </c>
      <c r="J167">
        <v>30.25</v>
      </c>
      <c r="K167" t="s">
        <v>1727</v>
      </c>
      <c r="L167">
        <f>MATCH(A167,'TMP2'!A:A,0)</f>
        <v>437</v>
      </c>
      <c r="N167" t="s">
        <v>395</v>
      </c>
      <c r="O167">
        <f>LOOKUP(N167,'TMP2'!$A:$A,'TMP2'!$C:$C)</f>
        <v>16916.91</v>
      </c>
      <c r="P167">
        <f>LOOKUP(N167,'TMP2'!$A:$A,'TMP2'!$D:$D)</f>
        <v>103337.967</v>
      </c>
      <c r="R167">
        <v>0.190000000000001</v>
      </c>
      <c r="S167">
        <f t="shared" si="4"/>
        <v>-29.759999999999998</v>
      </c>
      <c r="T167">
        <f t="shared" si="5"/>
        <v>-30.06</v>
      </c>
    </row>
    <row r="168" spans="1:20" x14ac:dyDescent="0.2">
      <c r="A168" t="s">
        <v>420</v>
      </c>
      <c r="B168" t="s">
        <v>1690</v>
      </c>
      <c r="C168" s="10" t="s">
        <v>1733</v>
      </c>
      <c r="D168" t="s">
        <v>2887</v>
      </c>
      <c r="E168">
        <v>1</v>
      </c>
      <c r="F168">
        <v>1</v>
      </c>
      <c r="G168">
        <f>LOOKUP(A168,'TMP2'!$A:$A,'TMP2'!$C:$C)</f>
        <v>16967.419999999998</v>
      </c>
      <c r="H168">
        <f>LOOKUP(A168,'TMP2'!$A:$A,'TMP2'!$D:$D)</f>
        <v>104144.49</v>
      </c>
      <c r="I168">
        <v>2.65</v>
      </c>
      <c r="J168">
        <v>2.95</v>
      </c>
      <c r="K168" t="s">
        <v>1727</v>
      </c>
      <c r="L168">
        <f>MATCH(A168,'TMP2'!A:A,0)</f>
        <v>437</v>
      </c>
      <c r="N168" t="s">
        <v>396</v>
      </c>
      <c r="O168">
        <f>LOOKUP(N168,'TMP2'!$A:$A,'TMP2'!$C:$C)</f>
        <v>16943.409</v>
      </c>
      <c r="P168">
        <f>LOOKUP(N168,'TMP2'!$A:$A,'TMP2'!$D:$D)</f>
        <v>103324.77899999999</v>
      </c>
      <c r="R168">
        <v>0.190000000000001</v>
      </c>
      <c r="S168">
        <f t="shared" si="4"/>
        <v>-2.4599999999999991</v>
      </c>
      <c r="T168">
        <f t="shared" si="5"/>
        <v>-2.7599999999999993</v>
      </c>
    </row>
    <row r="169" spans="1:20" x14ac:dyDescent="0.2">
      <c r="A169" t="s">
        <v>420</v>
      </c>
      <c r="B169" t="s">
        <v>1690</v>
      </c>
      <c r="C169" s="10" t="s">
        <v>1733</v>
      </c>
      <c r="D169" t="s">
        <v>2888</v>
      </c>
      <c r="E169">
        <v>1</v>
      </c>
      <c r="F169">
        <v>0.9</v>
      </c>
      <c r="G169">
        <f>LOOKUP(A169,'TMP2'!$A:$A,'TMP2'!$C:$C)</f>
        <v>16967.419999999998</v>
      </c>
      <c r="H169">
        <f>LOOKUP(A169,'TMP2'!$A:$A,'TMP2'!$D:$D)</f>
        <v>104144.49</v>
      </c>
      <c r="I169">
        <v>4.6500000000000004</v>
      </c>
      <c r="J169">
        <v>4.95</v>
      </c>
      <c r="K169" t="s">
        <v>1727</v>
      </c>
      <c r="L169">
        <f>MATCH(A169,'TMP2'!A:A,0)</f>
        <v>437</v>
      </c>
      <c r="N169" t="s">
        <v>398</v>
      </c>
      <c r="O169">
        <f>LOOKUP(N169,'TMP2'!$A:$A,'TMP2'!$C:$C)</f>
        <v>16956.419999999998</v>
      </c>
      <c r="P169">
        <f>LOOKUP(N169,'TMP2'!$A:$A,'TMP2'!$D:$D)</f>
        <v>103299.829</v>
      </c>
      <c r="R169">
        <v>0.190000000000001</v>
      </c>
      <c r="S169">
        <f t="shared" si="4"/>
        <v>-4.4599999999999991</v>
      </c>
      <c r="T169">
        <f t="shared" si="5"/>
        <v>-4.7599999999999989</v>
      </c>
    </row>
    <row r="170" spans="1:20" x14ac:dyDescent="0.2">
      <c r="A170" t="s">
        <v>420</v>
      </c>
      <c r="B170" t="s">
        <v>1690</v>
      </c>
      <c r="C170" s="10" t="s">
        <v>1733</v>
      </c>
      <c r="D170" t="s">
        <v>2889</v>
      </c>
      <c r="E170">
        <v>2</v>
      </c>
      <c r="F170">
        <v>1.7</v>
      </c>
      <c r="G170">
        <f>LOOKUP(A170,'TMP2'!$A:$A,'TMP2'!$C:$C)</f>
        <v>16967.419999999998</v>
      </c>
      <c r="H170">
        <f>LOOKUP(A170,'TMP2'!$A:$A,'TMP2'!$D:$D)</f>
        <v>104144.49</v>
      </c>
      <c r="I170">
        <v>6.65</v>
      </c>
      <c r="J170">
        <v>6.95</v>
      </c>
      <c r="K170" t="s">
        <v>1727</v>
      </c>
      <c r="L170">
        <f>MATCH(A170,'TMP2'!A:A,0)</f>
        <v>437</v>
      </c>
      <c r="N170" t="s">
        <v>399</v>
      </c>
      <c r="O170">
        <f>LOOKUP(N170,'TMP2'!$A:$A,'TMP2'!$C:$C)</f>
        <v>16940.348000000002</v>
      </c>
      <c r="P170">
        <f>LOOKUP(N170,'TMP2'!$A:$A,'TMP2'!$D:$D)</f>
        <v>103294.427</v>
      </c>
      <c r="R170">
        <v>0.190000000000001</v>
      </c>
      <c r="S170">
        <f t="shared" si="4"/>
        <v>-6.4599999999999991</v>
      </c>
      <c r="T170">
        <f t="shared" si="5"/>
        <v>-6.7599999999999989</v>
      </c>
    </row>
    <row r="171" spans="1:20" x14ac:dyDescent="0.2">
      <c r="A171" t="s">
        <v>420</v>
      </c>
      <c r="B171" t="s">
        <v>1690</v>
      </c>
      <c r="C171" s="10" t="s">
        <v>1733</v>
      </c>
      <c r="D171" t="s">
        <v>2577</v>
      </c>
      <c r="E171">
        <v>2</v>
      </c>
      <c r="F171">
        <v>1.7</v>
      </c>
      <c r="G171">
        <f>LOOKUP(A171,'TMP2'!$A:$A,'TMP2'!$C:$C)</f>
        <v>16967.419999999998</v>
      </c>
      <c r="H171">
        <f>LOOKUP(A171,'TMP2'!$A:$A,'TMP2'!$D:$D)</f>
        <v>104144.49</v>
      </c>
      <c r="I171">
        <v>8.65</v>
      </c>
      <c r="J171">
        <v>8.9499999999999993</v>
      </c>
      <c r="K171" t="s">
        <v>1727</v>
      </c>
      <c r="L171">
        <f>MATCH(A171,'TMP2'!A:A,0)</f>
        <v>437</v>
      </c>
      <c r="N171" t="s">
        <v>400</v>
      </c>
      <c r="O171">
        <f>LOOKUP(N171,'TMP2'!$A:$A,'TMP2'!$C:$C)</f>
        <v>16952.169000000002</v>
      </c>
      <c r="P171">
        <f>LOOKUP(N171,'TMP2'!$A:$A,'TMP2'!$D:$D)</f>
        <v>103273.71400000001</v>
      </c>
      <c r="R171">
        <v>0.190000000000001</v>
      </c>
      <c r="S171">
        <f t="shared" si="4"/>
        <v>-8.4599999999999991</v>
      </c>
      <c r="T171">
        <f t="shared" si="5"/>
        <v>-8.759999999999998</v>
      </c>
    </row>
    <row r="172" spans="1:20" x14ac:dyDescent="0.2">
      <c r="A172" t="s">
        <v>420</v>
      </c>
      <c r="B172" t="s">
        <v>1694</v>
      </c>
      <c r="C172" s="10" t="s">
        <v>2524</v>
      </c>
      <c r="D172" t="s">
        <v>2635</v>
      </c>
      <c r="E172">
        <v>16</v>
      </c>
      <c r="F172">
        <v>12.3</v>
      </c>
      <c r="G172">
        <f>LOOKUP(A172,'TMP2'!$A:$A,'TMP2'!$C:$C)</f>
        <v>16967.419999999998</v>
      </c>
      <c r="H172">
        <f>LOOKUP(A172,'TMP2'!$A:$A,'TMP2'!$D:$D)</f>
        <v>104144.49</v>
      </c>
      <c r="I172">
        <v>13.35</v>
      </c>
      <c r="J172">
        <v>13.65</v>
      </c>
      <c r="K172" t="s">
        <v>1727</v>
      </c>
      <c r="L172">
        <f>MATCH(A172,'TMP2'!A:A,0)</f>
        <v>437</v>
      </c>
      <c r="N172" t="s">
        <v>401</v>
      </c>
      <c r="O172">
        <f>LOOKUP(N172,'TMP2'!$A:$A,'TMP2'!$C:$C)</f>
        <v>16978.499</v>
      </c>
      <c r="P172">
        <f>LOOKUP(N172,'TMP2'!$A:$A,'TMP2'!$D:$D)</f>
        <v>103258.391</v>
      </c>
      <c r="R172">
        <v>0.190000000000001</v>
      </c>
      <c r="S172">
        <f t="shared" si="4"/>
        <v>-13.159999999999998</v>
      </c>
      <c r="T172">
        <f t="shared" si="5"/>
        <v>-13.459999999999999</v>
      </c>
    </row>
    <row r="173" spans="1:20" x14ac:dyDescent="0.2">
      <c r="A173" t="s">
        <v>420</v>
      </c>
      <c r="B173" t="s">
        <v>1694</v>
      </c>
      <c r="C173" s="10" t="s">
        <v>2524</v>
      </c>
      <c r="D173" t="s">
        <v>2636</v>
      </c>
      <c r="E173">
        <v>19</v>
      </c>
      <c r="F173">
        <v>14.1</v>
      </c>
      <c r="G173">
        <f>LOOKUP(A173,'TMP2'!$A:$A,'TMP2'!$C:$C)</f>
        <v>16967.419999999998</v>
      </c>
      <c r="H173">
        <f>LOOKUP(A173,'TMP2'!$A:$A,'TMP2'!$D:$D)</f>
        <v>104144.49</v>
      </c>
      <c r="I173">
        <v>15.35</v>
      </c>
      <c r="J173">
        <v>15.65</v>
      </c>
      <c r="K173" t="s">
        <v>1727</v>
      </c>
      <c r="L173">
        <f>MATCH(A173,'TMP2'!A:A,0)</f>
        <v>437</v>
      </c>
      <c r="N173" t="s">
        <v>402</v>
      </c>
      <c r="O173">
        <f>LOOKUP(N173,'TMP2'!$A:$A,'TMP2'!$C:$C)</f>
        <v>16964.409</v>
      </c>
      <c r="P173">
        <f>LOOKUP(N173,'TMP2'!$A:$A,'TMP2'!$D:$D)</f>
        <v>103252.755</v>
      </c>
      <c r="R173">
        <v>0.190000000000001</v>
      </c>
      <c r="S173">
        <f t="shared" si="4"/>
        <v>-15.159999999999998</v>
      </c>
      <c r="T173">
        <f t="shared" si="5"/>
        <v>-15.459999999999999</v>
      </c>
    </row>
    <row r="174" spans="1:20" x14ac:dyDescent="0.2">
      <c r="A174" t="s">
        <v>420</v>
      </c>
      <c r="B174" t="s">
        <v>1694</v>
      </c>
      <c r="C174" s="10" t="s">
        <v>2524</v>
      </c>
      <c r="D174" t="s">
        <v>2615</v>
      </c>
      <c r="E174">
        <v>22</v>
      </c>
      <c r="F174">
        <v>15.8</v>
      </c>
      <c r="G174">
        <f>LOOKUP(A174,'TMP2'!$A:$A,'TMP2'!$C:$C)</f>
        <v>16967.419999999998</v>
      </c>
      <c r="H174">
        <f>LOOKUP(A174,'TMP2'!$A:$A,'TMP2'!$D:$D)</f>
        <v>104144.49</v>
      </c>
      <c r="I174">
        <v>17.55</v>
      </c>
      <c r="J174">
        <v>17.850000000000001</v>
      </c>
      <c r="K174" t="s">
        <v>1727</v>
      </c>
      <c r="L174">
        <f>MATCH(A174,'TMP2'!A:A,0)</f>
        <v>437</v>
      </c>
      <c r="N174" t="s">
        <v>403</v>
      </c>
      <c r="O174">
        <f>LOOKUP(N174,'TMP2'!$A:$A,'TMP2'!$C:$C)</f>
        <v>16992.589</v>
      </c>
      <c r="P174">
        <f>LOOKUP(N174,'TMP2'!$A:$A,'TMP2'!$D:$D)</f>
        <v>103235.21799999999</v>
      </c>
      <c r="R174">
        <v>0.190000000000001</v>
      </c>
      <c r="S174">
        <f t="shared" si="4"/>
        <v>-17.36</v>
      </c>
      <c r="T174">
        <f t="shared" si="5"/>
        <v>-17.66</v>
      </c>
    </row>
    <row r="175" spans="1:20" x14ac:dyDescent="0.2">
      <c r="A175" t="s">
        <v>420</v>
      </c>
      <c r="B175" t="s">
        <v>1874</v>
      </c>
      <c r="C175" s="10" t="s">
        <v>1738</v>
      </c>
      <c r="D175" t="s">
        <v>2919</v>
      </c>
      <c r="E175">
        <v>26</v>
      </c>
      <c r="F175">
        <v>17.600000000000001</v>
      </c>
      <c r="G175">
        <f>LOOKUP(A175,'TMP2'!$A:$A,'TMP2'!$C:$C)</f>
        <v>16967.419999999998</v>
      </c>
      <c r="H175">
        <f>LOOKUP(A175,'TMP2'!$A:$A,'TMP2'!$D:$D)</f>
        <v>104144.49</v>
      </c>
      <c r="I175">
        <v>21.75</v>
      </c>
      <c r="J175">
        <v>22.05</v>
      </c>
      <c r="K175" t="s">
        <v>1727</v>
      </c>
      <c r="L175">
        <f>MATCH(A175,'TMP2'!A:A,0)</f>
        <v>437</v>
      </c>
      <c r="N175" t="s">
        <v>404</v>
      </c>
      <c r="O175">
        <f>LOOKUP(N175,'TMP2'!$A:$A,'TMP2'!$C:$C)</f>
        <v>16978.556</v>
      </c>
      <c r="P175">
        <f>LOOKUP(N175,'TMP2'!$A:$A,'TMP2'!$D:$D)</f>
        <v>103229.189</v>
      </c>
      <c r="R175">
        <v>0.190000000000001</v>
      </c>
      <c r="S175">
        <f t="shared" si="4"/>
        <v>-21.56</v>
      </c>
      <c r="T175">
        <f t="shared" si="5"/>
        <v>-21.86</v>
      </c>
    </row>
    <row r="176" spans="1:20" x14ac:dyDescent="0.2">
      <c r="A176" t="s">
        <v>420</v>
      </c>
      <c r="B176" t="s">
        <v>1874</v>
      </c>
      <c r="C176" s="10" t="s">
        <v>1738</v>
      </c>
      <c r="D176" t="s">
        <v>2715</v>
      </c>
      <c r="E176">
        <v>32</v>
      </c>
      <c r="F176">
        <v>21</v>
      </c>
      <c r="G176">
        <f>LOOKUP(A176,'TMP2'!$A:$A,'TMP2'!$C:$C)</f>
        <v>16967.419999999998</v>
      </c>
      <c r="H176">
        <f>LOOKUP(A176,'TMP2'!$A:$A,'TMP2'!$D:$D)</f>
        <v>104144.49</v>
      </c>
      <c r="I176">
        <v>23.75</v>
      </c>
      <c r="J176">
        <v>24.05</v>
      </c>
      <c r="K176" t="s">
        <v>1727</v>
      </c>
      <c r="L176">
        <f>MATCH(A176,'TMP2'!A:A,0)</f>
        <v>437</v>
      </c>
      <c r="N176" t="s">
        <v>11</v>
      </c>
      <c r="O176">
        <f>LOOKUP(N176,'TMP2'!$A:$A,'TMP2'!$C:$C)</f>
        <v>13547.8</v>
      </c>
      <c r="P176">
        <f>LOOKUP(N176,'TMP2'!$A:$A,'TMP2'!$D:$D)</f>
        <v>101659.14</v>
      </c>
      <c r="R176">
        <v>0.190000000000001</v>
      </c>
      <c r="S176">
        <f t="shared" si="4"/>
        <v>-23.56</v>
      </c>
      <c r="T176">
        <f t="shared" si="5"/>
        <v>-23.86</v>
      </c>
    </row>
    <row r="177" spans="1:20" x14ac:dyDescent="0.2">
      <c r="A177" t="s">
        <v>420</v>
      </c>
      <c r="B177" t="s">
        <v>2833</v>
      </c>
      <c r="C177" s="10" t="s">
        <v>3007</v>
      </c>
      <c r="D177" t="s">
        <v>2853</v>
      </c>
      <c r="E177">
        <v>86</v>
      </c>
      <c r="F177">
        <v>49.1</v>
      </c>
      <c r="G177">
        <f>LOOKUP(A177,'TMP2'!$A:$A,'TMP2'!$C:$C)</f>
        <v>16967.419999999998</v>
      </c>
      <c r="H177">
        <f>LOOKUP(A177,'TMP2'!$A:$A,'TMP2'!$D:$D)</f>
        <v>104144.49</v>
      </c>
      <c r="I177">
        <v>31.95</v>
      </c>
      <c r="J177">
        <v>32.25</v>
      </c>
      <c r="K177" t="s">
        <v>1727</v>
      </c>
      <c r="L177">
        <f>MATCH(A177,'TMP2'!A:A,0)</f>
        <v>437</v>
      </c>
      <c r="N177" t="s">
        <v>12</v>
      </c>
      <c r="O177">
        <f>LOOKUP(N177,'TMP2'!$A:$A,'TMP2'!$C:$C)</f>
        <v>13571.48</v>
      </c>
      <c r="P177">
        <f>LOOKUP(N177,'TMP2'!$A:$A,'TMP2'!$D:$D)</f>
        <v>101832.16</v>
      </c>
      <c r="R177">
        <v>0.190000000000001</v>
      </c>
      <c r="S177">
        <f t="shared" si="4"/>
        <v>-31.759999999999998</v>
      </c>
      <c r="T177">
        <f t="shared" si="5"/>
        <v>-32.06</v>
      </c>
    </row>
    <row r="178" spans="1:20" x14ac:dyDescent="0.2">
      <c r="A178" t="s">
        <v>421</v>
      </c>
      <c r="B178" t="s">
        <v>1874</v>
      </c>
      <c r="C178" s="10" t="s">
        <v>1736</v>
      </c>
      <c r="D178" t="s">
        <v>2701</v>
      </c>
      <c r="E178">
        <v>18</v>
      </c>
      <c r="F178">
        <v>12</v>
      </c>
      <c r="G178">
        <f>LOOKUP(A178,'TMP2'!$A:$A,'TMP2'!$C:$C)</f>
        <v>16931.810000000001</v>
      </c>
      <c r="H178">
        <f>LOOKUP(A178,'TMP2'!$A:$A,'TMP2'!$D:$D)</f>
        <v>104071.54</v>
      </c>
      <c r="I178">
        <v>23.15</v>
      </c>
      <c r="J178">
        <v>23.45</v>
      </c>
      <c r="K178" t="s">
        <v>1727</v>
      </c>
      <c r="L178">
        <f>MATCH(A178,'TMP2'!A:A,0)</f>
        <v>438</v>
      </c>
      <c r="N178" t="s">
        <v>13</v>
      </c>
      <c r="O178">
        <f>LOOKUP(N178,'TMP2'!$A:$A,'TMP2'!$C:$C)</f>
        <v>13607.38</v>
      </c>
      <c r="P178">
        <f>LOOKUP(N178,'TMP2'!$A:$A,'TMP2'!$D:$D)</f>
        <v>102163.92</v>
      </c>
      <c r="R178">
        <v>2.5299999999999998</v>
      </c>
      <c r="S178">
        <f t="shared" si="4"/>
        <v>-20.619999999999997</v>
      </c>
      <c r="T178">
        <f t="shared" si="5"/>
        <v>-20.919999999999998</v>
      </c>
    </row>
    <row r="179" spans="1:20" x14ac:dyDescent="0.2">
      <c r="A179" t="s">
        <v>421</v>
      </c>
      <c r="B179" t="s">
        <v>1690</v>
      </c>
      <c r="C179" s="10" t="s">
        <v>1733</v>
      </c>
      <c r="D179" t="s">
        <v>2597</v>
      </c>
      <c r="E179">
        <v>1</v>
      </c>
      <c r="F179">
        <v>0.9</v>
      </c>
      <c r="G179">
        <f>LOOKUP(A179,'TMP2'!$A:$A,'TMP2'!$C:$C)</f>
        <v>16931.810000000001</v>
      </c>
      <c r="H179">
        <f>LOOKUP(A179,'TMP2'!$A:$A,'TMP2'!$D:$D)</f>
        <v>104071.54</v>
      </c>
      <c r="I179">
        <v>5.15</v>
      </c>
      <c r="J179">
        <v>5.45</v>
      </c>
      <c r="K179" t="s">
        <v>1727</v>
      </c>
      <c r="L179">
        <f>MATCH(A179,'TMP2'!A:A,0)</f>
        <v>438</v>
      </c>
      <c r="N179" t="s">
        <v>14</v>
      </c>
      <c r="O179">
        <f>LOOKUP(N179,'TMP2'!$A:$A,'TMP2'!$C:$C)</f>
        <v>13886.94</v>
      </c>
      <c r="P179">
        <f>LOOKUP(N179,'TMP2'!$A:$A,'TMP2'!$D:$D)</f>
        <v>102411.82</v>
      </c>
      <c r="R179">
        <v>2.5299999999999998</v>
      </c>
      <c r="S179">
        <f t="shared" si="4"/>
        <v>-2.6200000000000006</v>
      </c>
      <c r="T179">
        <f t="shared" si="5"/>
        <v>-2.9200000000000004</v>
      </c>
    </row>
    <row r="180" spans="1:20" x14ac:dyDescent="0.2">
      <c r="A180" t="s">
        <v>421</v>
      </c>
      <c r="B180" t="s">
        <v>1690</v>
      </c>
      <c r="C180" s="10" t="s">
        <v>1733</v>
      </c>
      <c r="D180" t="s">
        <v>2609</v>
      </c>
      <c r="E180">
        <v>1</v>
      </c>
      <c r="F180">
        <v>0.9</v>
      </c>
      <c r="G180">
        <f>LOOKUP(A180,'TMP2'!$A:$A,'TMP2'!$C:$C)</f>
        <v>16931.810000000001</v>
      </c>
      <c r="H180">
        <f>LOOKUP(A180,'TMP2'!$A:$A,'TMP2'!$D:$D)</f>
        <v>104071.54</v>
      </c>
      <c r="I180">
        <v>7.15</v>
      </c>
      <c r="J180">
        <v>7.45</v>
      </c>
      <c r="K180" t="s">
        <v>1727</v>
      </c>
      <c r="L180">
        <f>MATCH(A180,'TMP2'!A:A,0)</f>
        <v>438</v>
      </c>
      <c r="N180" t="s">
        <v>15</v>
      </c>
      <c r="O180">
        <f>LOOKUP(N180,'TMP2'!$A:$A,'TMP2'!$C:$C)</f>
        <v>14066.92</v>
      </c>
      <c r="P180">
        <f>LOOKUP(N180,'TMP2'!$A:$A,'TMP2'!$D:$D)</f>
        <v>102373.63</v>
      </c>
      <c r="R180">
        <v>2.5299999999999998</v>
      </c>
      <c r="S180">
        <f t="shared" si="4"/>
        <v>-4.620000000000001</v>
      </c>
      <c r="T180">
        <f t="shared" si="5"/>
        <v>-4.92</v>
      </c>
    </row>
    <row r="181" spans="1:20" x14ac:dyDescent="0.2">
      <c r="A181" t="s">
        <v>421</v>
      </c>
      <c r="B181" t="s">
        <v>1690</v>
      </c>
      <c r="C181" s="10" t="s">
        <v>1733</v>
      </c>
      <c r="D181" t="s">
        <v>2584</v>
      </c>
      <c r="E181">
        <v>1</v>
      </c>
      <c r="F181">
        <v>0.8</v>
      </c>
      <c r="G181">
        <f>LOOKUP(A181,'TMP2'!$A:$A,'TMP2'!$C:$C)</f>
        <v>16931.810000000001</v>
      </c>
      <c r="H181">
        <f>LOOKUP(A181,'TMP2'!$A:$A,'TMP2'!$D:$D)</f>
        <v>104071.54</v>
      </c>
      <c r="I181">
        <v>9.15</v>
      </c>
      <c r="J181">
        <v>9.4499999999999993</v>
      </c>
      <c r="K181" t="s">
        <v>1727</v>
      </c>
      <c r="L181">
        <f>MATCH(A181,'TMP2'!A:A,0)</f>
        <v>438</v>
      </c>
      <c r="N181" t="s">
        <v>16</v>
      </c>
      <c r="O181">
        <f>LOOKUP(N181,'TMP2'!$A:$A,'TMP2'!$C:$C)</f>
        <v>14070.26</v>
      </c>
      <c r="P181">
        <f>LOOKUP(N181,'TMP2'!$A:$A,'TMP2'!$D:$D)</f>
        <v>102399.64</v>
      </c>
      <c r="R181">
        <v>2.5299999999999998</v>
      </c>
      <c r="S181">
        <f t="shared" si="4"/>
        <v>-6.620000000000001</v>
      </c>
      <c r="T181">
        <f t="shared" si="5"/>
        <v>-6.92</v>
      </c>
    </row>
    <row r="182" spans="1:20" x14ac:dyDescent="0.2">
      <c r="A182" t="s">
        <v>421</v>
      </c>
      <c r="B182" t="s">
        <v>1690</v>
      </c>
      <c r="C182" s="10" t="s">
        <v>1733</v>
      </c>
      <c r="D182" t="s">
        <v>2585</v>
      </c>
      <c r="E182">
        <v>1</v>
      </c>
      <c r="F182">
        <v>0.8</v>
      </c>
      <c r="G182">
        <f>LOOKUP(A182,'TMP2'!$A:$A,'TMP2'!$C:$C)</f>
        <v>16931.810000000001</v>
      </c>
      <c r="H182">
        <f>LOOKUP(A182,'TMP2'!$A:$A,'TMP2'!$D:$D)</f>
        <v>104071.54</v>
      </c>
      <c r="I182">
        <v>11.15</v>
      </c>
      <c r="J182">
        <v>11.45</v>
      </c>
      <c r="K182" t="s">
        <v>1727</v>
      </c>
      <c r="L182">
        <f>MATCH(A182,'TMP2'!A:A,0)</f>
        <v>438</v>
      </c>
      <c r="N182" t="s">
        <v>17</v>
      </c>
      <c r="O182">
        <f>LOOKUP(N182,'TMP2'!$A:$A,'TMP2'!$C:$C)</f>
        <v>14175.9</v>
      </c>
      <c r="P182">
        <f>LOOKUP(N182,'TMP2'!$A:$A,'TMP2'!$D:$D)</f>
        <v>102359.07</v>
      </c>
      <c r="R182">
        <v>2.5299999999999998</v>
      </c>
      <c r="S182">
        <f t="shared" si="4"/>
        <v>-8.620000000000001</v>
      </c>
      <c r="T182">
        <f t="shared" si="5"/>
        <v>-8.92</v>
      </c>
    </row>
    <row r="183" spans="1:20" x14ac:dyDescent="0.2">
      <c r="A183" t="s">
        <v>421</v>
      </c>
      <c r="B183" t="s">
        <v>1690</v>
      </c>
      <c r="C183" s="10" t="s">
        <v>1733</v>
      </c>
      <c r="D183" t="s">
        <v>2586</v>
      </c>
      <c r="E183">
        <v>2</v>
      </c>
      <c r="F183">
        <v>1.6</v>
      </c>
      <c r="G183">
        <f>LOOKUP(A183,'TMP2'!$A:$A,'TMP2'!$C:$C)</f>
        <v>16931.810000000001</v>
      </c>
      <c r="H183">
        <f>LOOKUP(A183,'TMP2'!$A:$A,'TMP2'!$D:$D)</f>
        <v>104071.54</v>
      </c>
      <c r="I183">
        <v>13.15</v>
      </c>
      <c r="J183">
        <v>13.45</v>
      </c>
      <c r="K183" t="s">
        <v>1727</v>
      </c>
      <c r="L183">
        <f>MATCH(A183,'TMP2'!A:A,0)</f>
        <v>438</v>
      </c>
      <c r="N183" t="s">
        <v>18</v>
      </c>
      <c r="O183">
        <f>LOOKUP(N183,'TMP2'!$A:$A,'TMP2'!$C:$C)</f>
        <v>14179.32</v>
      </c>
      <c r="P183">
        <f>LOOKUP(N183,'TMP2'!$A:$A,'TMP2'!$D:$D)</f>
        <v>102385</v>
      </c>
      <c r="R183">
        <v>2.5299999999999998</v>
      </c>
      <c r="S183">
        <f t="shared" si="4"/>
        <v>-10.620000000000001</v>
      </c>
      <c r="T183">
        <f t="shared" si="5"/>
        <v>-10.92</v>
      </c>
    </row>
    <row r="184" spans="1:20" x14ac:dyDescent="0.2">
      <c r="A184" t="s">
        <v>421</v>
      </c>
      <c r="B184" t="s">
        <v>1694</v>
      </c>
      <c r="C184" s="10" t="s">
        <v>2524</v>
      </c>
      <c r="D184" t="s">
        <v>2587</v>
      </c>
      <c r="E184">
        <v>19</v>
      </c>
      <c r="F184">
        <v>14.2</v>
      </c>
      <c r="G184">
        <f>LOOKUP(A184,'TMP2'!$A:$A,'TMP2'!$C:$C)</f>
        <v>16931.810000000001</v>
      </c>
      <c r="H184">
        <f>LOOKUP(A184,'TMP2'!$A:$A,'TMP2'!$D:$D)</f>
        <v>104071.54</v>
      </c>
      <c r="I184">
        <v>15.15</v>
      </c>
      <c r="J184">
        <v>15.45</v>
      </c>
      <c r="K184" t="s">
        <v>1727</v>
      </c>
      <c r="L184">
        <f>MATCH(A184,'TMP2'!A:A,0)</f>
        <v>438</v>
      </c>
      <c r="N184" t="s">
        <v>19</v>
      </c>
      <c r="O184">
        <f>LOOKUP(N184,'TMP2'!$A:$A,'TMP2'!$C:$C)</f>
        <v>14279.02</v>
      </c>
      <c r="P184">
        <f>LOOKUP(N184,'TMP2'!$A:$A,'TMP2'!$D:$D)</f>
        <v>102345.18</v>
      </c>
      <c r="R184">
        <v>2.5299999999999998</v>
      </c>
      <c r="S184">
        <f t="shared" si="4"/>
        <v>-12.620000000000001</v>
      </c>
      <c r="T184">
        <f t="shared" si="5"/>
        <v>-12.92</v>
      </c>
    </row>
    <row r="185" spans="1:20" x14ac:dyDescent="0.2">
      <c r="A185" t="s">
        <v>421</v>
      </c>
      <c r="B185" t="s">
        <v>1694</v>
      </c>
      <c r="C185" s="10" t="s">
        <v>2524</v>
      </c>
      <c r="D185" t="s">
        <v>2613</v>
      </c>
      <c r="E185">
        <v>20</v>
      </c>
      <c r="F185">
        <v>14.5</v>
      </c>
      <c r="G185">
        <f>LOOKUP(A185,'TMP2'!$A:$A,'TMP2'!$C:$C)</f>
        <v>16931.810000000001</v>
      </c>
      <c r="H185">
        <f>LOOKUP(A185,'TMP2'!$A:$A,'TMP2'!$D:$D)</f>
        <v>104071.54</v>
      </c>
      <c r="I185">
        <v>17.149999999999999</v>
      </c>
      <c r="J185">
        <v>17.45</v>
      </c>
      <c r="K185" t="s">
        <v>1727</v>
      </c>
      <c r="L185">
        <f>MATCH(A185,'TMP2'!A:A,0)</f>
        <v>438</v>
      </c>
      <c r="N185" t="s">
        <v>20</v>
      </c>
      <c r="O185">
        <f>LOOKUP(N185,'TMP2'!$A:$A,'TMP2'!$C:$C)</f>
        <v>14282.48</v>
      </c>
      <c r="P185">
        <f>LOOKUP(N185,'TMP2'!$A:$A,'TMP2'!$D:$D)</f>
        <v>102371.18</v>
      </c>
      <c r="R185">
        <v>2.5299999999999998</v>
      </c>
      <c r="S185">
        <f t="shared" si="4"/>
        <v>-14.62</v>
      </c>
      <c r="T185">
        <f t="shared" si="5"/>
        <v>-14.92</v>
      </c>
    </row>
    <row r="186" spans="1:20" x14ac:dyDescent="0.2">
      <c r="A186" t="s">
        <v>421</v>
      </c>
      <c r="B186" t="s">
        <v>1694</v>
      </c>
      <c r="C186" s="10" t="s">
        <v>2524</v>
      </c>
      <c r="D186" t="s">
        <v>2664</v>
      </c>
      <c r="E186">
        <v>21</v>
      </c>
      <c r="F186">
        <v>14.8</v>
      </c>
      <c r="G186">
        <f>LOOKUP(A186,'TMP2'!$A:$A,'TMP2'!$C:$C)</f>
        <v>16931.810000000001</v>
      </c>
      <c r="H186">
        <f>LOOKUP(A186,'TMP2'!$A:$A,'TMP2'!$D:$D)</f>
        <v>104071.54</v>
      </c>
      <c r="I186">
        <v>19.149999999999999</v>
      </c>
      <c r="J186">
        <v>19.45</v>
      </c>
      <c r="K186" t="s">
        <v>1727</v>
      </c>
      <c r="L186">
        <f>MATCH(A186,'TMP2'!A:A,0)</f>
        <v>438</v>
      </c>
      <c r="N186" t="s">
        <v>22</v>
      </c>
      <c r="O186">
        <f>LOOKUP(N186,'TMP2'!$A:$A,'TMP2'!$C:$C)</f>
        <v>14575.32</v>
      </c>
      <c r="P186">
        <f>LOOKUP(N186,'TMP2'!$A:$A,'TMP2'!$D:$D)</f>
        <v>102298.77</v>
      </c>
      <c r="R186">
        <v>2.5299999999999998</v>
      </c>
      <c r="S186">
        <f t="shared" si="4"/>
        <v>-16.619999999999997</v>
      </c>
      <c r="T186">
        <f t="shared" si="5"/>
        <v>-16.919999999999998</v>
      </c>
    </row>
    <row r="187" spans="1:20" x14ac:dyDescent="0.2">
      <c r="A187" t="s">
        <v>421</v>
      </c>
      <c r="B187" t="s">
        <v>1874</v>
      </c>
      <c r="C187" s="10" t="s">
        <v>1736</v>
      </c>
      <c r="D187" t="s">
        <v>2670</v>
      </c>
      <c r="E187">
        <v>16</v>
      </c>
      <c r="F187">
        <v>11</v>
      </c>
      <c r="G187">
        <f>LOOKUP(A187,'TMP2'!$A:$A,'TMP2'!$C:$C)</f>
        <v>16931.810000000001</v>
      </c>
      <c r="H187">
        <f>LOOKUP(A187,'TMP2'!$A:$A,'TMP2'!$D:$D)</f>
        <v>104071.54</v>
      </c>
      <c r="I187">
        <v>21.15</v>
      </c>
      <c r="J187">
        <v>21.45</v>
      </c>
      <c r="K187" t="s">
        <v>1727</v>
      </c>
      <c r="L187">
        <f>MATCH(A187,'TMP2'!A:A,0)</f>
        <v>438</v>
      </c>
      <c r="N187" t="s">
        <v>23</v>
      </c>
      <c r="O187">
        <f>LOOKUP(N187,'TMP2'!$A:$A,'TMP2'!$C:$C)</f>
        <v>14913.77</v>
      </c>
      <c r="P187">
        <f>LOOKUP(N187,'TMP2'!$A:$A,'TMP2'!$D:$D)</f>
        <v>102265.31</v>
      </c>
      <c r="R187">
        <v>2.5299999999999998</v>
      </c>
      <c r="S187">
        <f t="shared" si="4"/>
        <v>-18.619999999999997</v>
      </c>
      <c r="T187">
        <f t="shared" si="5"/>
        <v>-18.919999999999998</v>
      </c>
    </row>
    <row r="188" spans="1:20" x14ac:dyDescent="0.2">
      <c r="A188" t="s">
        <v>421</v>
      </c>
      <c r="B188" t="s">
        <v>2833</v>
      </c>
      <c r="C188" s="10" t="s">
        <v>3007</v>
      </c>
      <c r="D188" t="s">
        <v>2723</v>
      </c>
      <c r="E188">
        <v>48</v>
      </c>
      <c r="F188">
        <v>30.9</v>
      </c>
      <c r="G188">
        <f>LOOKUP(A188,'TMP2'!$A:$A,'TMP2'!$C:$C)</f>
        <v>16931.810000000001</v>
      </c>
      <c r="H188">
        <f>LOOKUP(A188,'TMP2'!$A:$A,'TMP2'!$D:$D)</f>
        <v>104071.54</v>
      </c>
      <c r="I188">
        <v>25.15</v>
      </c>
      <c r="J188">
        <v>25.45</v>
      </c>
      <c r="K188" t="s">
        <v>1727</v>
      </c>
      <c r="L188">
        <f>MATCH(A188,'TMP2'!A:A,0)</f>
        <v>438</v>
      </c>
      <c r="N188" t="s">
        <v>24</v>
      </c>
      <c r="O188">
        <f>LOOKUP(N188,'TMP2'!$A:$A,'TMP2'!$C:$C)</f>
        <v>15013.83</v>
      </c>
      <c r="P188">
        <f>LOOKUP(N188,'TMP2'!$A:$A,'TMP2'!$D:$D)</f>
        <v>102265.06</v>
      </c>
      <c r="R188">
        <v>2.5299999999999998</v>
      </c>
      <c r="S188">
        <f t="shared" si="4"/>
        <v>-22.619999999999997</v>
      </c>
      <c r="T188">
        <f t="shared" si="5"/>
        <v>-22.919999999999998</v>
      </c>
    </row>
    <row r="189" spans="1:20" x14ac:dyDescent="0.2">
      <c r="A189" t="s">
        <v>421</v>
      </c>
      <c r="B189" t="s">
        <v>2833</v>
      </c>
      <c r="C189" s="10" t="s">
        <v>3007</v>
      </c>
      <c r="D189" t="s">
        <v>2863</v>
      </c>
      <c r="E189">
        <v>79</v>
      </c>
      <c r="F189">
        <v>48.6</v>
      </c>
      <c r="G189">
        <f>LOOKUP(A189,'TMP2'!$A:$A,'TMP2'!$C:$C)</f>
        <v>16931.810000000001</v>
      </c>
      <c r="H189">
        <f>LOOKUP(A189,'TMP2'!$A:$A,'TMP2'!$D:$D)</f>
        <v>104071.54</v>
      </c>
      <c r="I189">
        <v>28.35</v>
      </c>
      <c r="J189">
        <v>28.65</v>
      </c>
      <c r="K189" t="s">
        <v>1727</v>
      </c>
      <c r="L189">
        <f>MATCH(A189,'TMP2'!A:A,0)</f>
        <v>438</v>
      </c>
      <c r="N189" t="s">
        <v>25</v>
      </c>
      <c r="O189">
        <f>LOOKUP(N189,'TMP2'!$A:$A,'TMP2'!$C:$C)</f>
        <v>15013.36</v>
      </c>
      <c r="P189">
        <f>LOOKUP(N189,'TMP2'!$A:$A,'TMP2'!$D:$D)</f>
        <v>102312.35</v>
      </c>
      <c r="R189">
        <v>2.5299999999999998</v>
      </c>
      <c r="S189">
        <f t="shared" si="4"/>
        <v>-25.82</v>
      </c>
      <c r="T189">
        <f t="shared" si="5"/>
        <v>-26.119999999999997</v>
      </c>
    </row>
    <row r="190" spans="1:20" x14ac:dyDescent="0.2">
      <c r="A190" t="s">
        <v>421</v>
      </c>
      <c r="B190" t="s">
        <v>2833</v>
      </c>
      <c r="C190" s="10" t="s">
        <v>1875</v>
      </c>
      <c r="D190" t="s">
        <v>2991</v>
      </c>
      <c r="E190">
        <v>156</v>
      </c>
      <c r="F190">
        <v>91.4</v>
      </c>
      <c r="G190">
        <f>LOOKUP(A190,'TMP2'!$A:$A,'TMP2'!$C:$C)</f>
        <v>16931.810000000001</v>
      </c>
      <c r="H190">
        <f>LOOKUP(A190,'TMP2'!$A:$A,'TMP2'!$D:$D)</f>
        <v>104071.54</v>
      </c>
      <c r="I190">
        <v>30.85</v>
      </c>
      <c r="J190">
        <v>30.95</v>
      </c>
      <c r="K190" t="s">
        <v>1727</v>
      </c>
      <c r="L190">
        <f>MATCH(A190,'TMP2'!A:A,0)</f>
        <v>438</v>
      </c>
      <c r="N190" t="s">
        <v>26</v>
      </c>
      <c r="O190">
        <f>LOOKUP(N190,'TMP2'!$A:$A,'TMP2'!$C:$C)</f>
        <v>15090.62</v>
      </c>
      <c r="P190">
        <f>LOOKUP(N190,'TMP2'!$A:$A,'TMP2'!$D:$D)</f>
        <v>102261.49</v>
      </c>
      <c r="R190">
        <v>2.5299999999999998</v>
      </c>
      <c r="S190">
        <f t="shared" si="4"/>
        <v>-28.32</v>
      </c>
      <c r="T190">
        <f t="shared" si="5"/>
        <v>-28.419999999999998</v>
      </c>
    </row>
    <row r="191" spans="1:20" x14ac:dyDescent="0.2">
      <c r="A191" t="s">
        <v>422</v>
      </c>
      <c r="B191" t="s">
        <v>1874</v>
      </c>
      <c r="C191" s="10" t="s">
        <v>1738</v>
      </c>
      <c r="D191" t="s">
        <v>2681</v>
      </c>
      <c r="E191">
        <v>22</v>
      </c>
      <c r="F191">
        <v>15.4</v>
      </c>
      <c r="G191">
        <f>LOOKUP(A191,'TMP2'!$A:$A,'TMP2'!$C:$C)</f>
        <v>16876.61</v>
      </c>
      <c r="H191">
        <f>LOOKUP(A191,'TMP2'!$A:$A,'TMP2'!$D:$D)</f>
        <v>103949.59</v>
      </c>
      <c r="I191">
        <v>19.649999999999999</v>
      </c>
      <c r="J191">
        <v>19.95</v>
      </c>
      <c r="K191" t="s">
        <v>1727</v>
      </c>
      <c r="L191">
        <f>MATCH(A191,'TMP2'!A:A,0)</f>
        <v>439</v>
      </c>
      <c r="N191" t="s">
        <v>27</v>
      </c>
      <c r="O191">
        <f>LOOKUP(N191,'TMP2'!$A:$A,'TMP2'!$C:$C)</f>
        <v>15109.76</v>
      </c>
      <c r="P191">
        <f>LOOKUP(N191,'TMP2'!$A:$A,'TMP2'!$D:$D)</f>
        <v>102304.46</v>
      </c>
      <c r="R191">
        <v>5.18</v>
      </c>
      <c r="S191">
        <f t="shared" si="4"/>
        <v>-14.469999999999999</v>
      </c>
      <c r="T191">
        <f t="shared" si="5"/>
        <v>-14.77</v>
      </c>
    </row>
    <row r="192" spans="1:20" x14ac:dyDescent="0.2">
      <c r="A192" t="s">
        <v>422</v>
      </c>
      <c r="B192" t="s">
        <v>2833</v>
      </c>
      <c r="C192" s="10" t="s">
        <v>3007</v>
      </c>
      <c r="D192" t="s">
        <v>2725</v>
      </c>
      <c r="E192">
        <v>51</v>
      </c>
      <c r="F192">
        <v>33.700000000000003</v>
      </c>
      <c r="G192">
        <f>LOOKUP(A192,'TMP2'!$A:$A,'TMP2'!$C:$C)</f>
        <v>16876.61</v>
      </c>
      <c r="H192">
        <f>LOOKUP(A192,'TMP2'!$A:$A,'TMP2'!$D:$D)</f>
        <v>103949.59</v>
      </c>
      <c r="I192">
        <v>23.65</v>
      </c>
      <c r="J192">
        <v>23.95</v>
      </c>
      <c r="K192" t="s">
        <v>1727</v>
      </c>
      <c r="L192">
        <f>MATCH(A192,'TMP2'!A:A,0)</f>
        <v>439</v>
      </c>
      <c r="N192" t="s">
        <v>28</v>
      </c>
      <c r="O192">
        <f>LOOKUP(N192,'TMP2'!$A:$A,'TMP2'!$C:$C)</f>
        <v>15208.64</v>
      </c>
      <c r="P192">
        <f>LOOKUP(N192,'TMP2'!$A:$A,'TMP2'!$D:$D)</f>
        <v>102265.47</v>
      </c>
      <c r="R192">
        <v>5.18</v>
      </c>
      <c r="S192">
        <f t="shared" si="4"/>
        <v>-18.47</v>
      </c>
      <c r="T192">
        <f t="shared" si="5"/>
        <v>-18.77</v>
      </c>
    </row>
    <row r="193" spans="1:20" x14ac:dyDescent="0.2">
      <c r="A193" t="s">
        <v>422</v>
      </c>
      <c r="B193" t="s">
        <v>2833</v>
      </c>
      <c r="C193" s="10" t="s">
        <v>3007</v>
      </c>
      <c r="D193" t="s">
        <v>2718</v>
      </c>
      <c r="E193">
        <v>64</v>
      </c>
      <c r="F193">
        <v>41.1</v>
      </c>
      <c r="G193">
        <f>LOOKUP(A193,'TMP2'!$A:$A,'TMP2'!$C:$C)</f>
        <v>16876.61</v>
      </c>
      <c r="H193">
        <f>LOOKUP(A193,'TMP2'!$A:$A,'TMP2'!$D:$D)</f>
        <v>103949.59</v>
      </c>
      <c r="I193">
        <v>25.55</v>
      </c>
      <c r="J193">
        <v>25.85</v>
      </c>
      <c r="K193" t="s">
        <v>1727</v>
      </c>
      <c r="L193">
        <f>MATCH(A193,'TMP2'!A:A,0)</f>
        <v>439</v>
      </c>
      <c r="N193" t="s">
        <v>29</v>
      </c>
      <c r="O193">
        <f>LOOKUP(N193,'TMP2'!$A:$A,'TMP2'!$C:$C)</f>
        <v>15213.98</v>
      </c>
      <c r="P193">
        <f>LOOKUP(N193,'TMP2'!$A:$A,'TMP2'!$D:$D)</f>
        <v>102303.75</v>
      </c>
      <c r="R193">
        <v>5.18</v>
      </c>
      <c r="S193">
        <f t="shared" si="4"/>
        <v>-20.37</v>
      </c>
      <c r="T193">
        <f t="shared" si="5"/>
        <v>-20.67</v>
      </c>
    </row>
    <row r="194" spans="1:20" x14ac:dyDescent="0.2">
      <c r="A194" t="s">
        <v>422</v>
      </c>
      <c r="B194" t="s">
        <v>2833</v>
      </c>
      <c r="C194" s="10" t="s">
        <v>3007</v>
      </c>
      <c r="D194" t="s">
        <v>2821</v>
      </c>
      <c r="E194">
        <v>58</v>
      </c>
      <c r="F194">
        <v>35.6</v>
      </c>
      <c r="G194">
        <f>LOOKUP(A194,'TMP2'!$A:$A,'TMP2'!$C:$C)</f>
        <v>16876.61</v>
      </c>
      <c r="H194">
        <f>LOOKUP(A194,'TMP2'!$A:$A,'TMP2'!$D:$D)</f>
        <v>103949.59</v>
      </c>
      <c r="I194">
        <v>28.25</v>
      </c>
      <c r="J194">
        <v>28.55</v>
      </c>
      <c r="K194" t="s">
        <v>1727</v>
      </c>
      <c r="L194">
        <f>MATCH(A194,'TMP2'!A:A,0)</f>
        <v>439</v>
      </c>
      <c r="N194" t="s">
        <v>32</v>
      </c>
      <c r="O194">
        <f>LOOKUP(N194,'TMP2'!$A:$A,'TMP2'!$C:$C)</f>
        <v>15440.12</v>
      </c>
      <c r="P194">
        <f>LOOKUP(N194,'TMP2'!$A:$A,'TMP2'!$D:$D)</f>
        <v>102263.62</v>
      </c>
      <c r="R194">
        <v>5.18</v>
      </c>
      <c r="S194">
        <f t="shared" si="4"/>
        <v>-23.07</v>
      </c>
      <c r="T194">
        <f t="shared" si="5"/>
        <v>-23.37</v>
      </c>
    </row>
    <row r="195" spans="1:20" x14ac:dyDescent="0.2">
      <c r="A195" t="s">
        <v>422</v>
      </c>
      <c r="B195" t="s">
        <v>2833</v>
      </c>
      <c r="C195" s="10" t="s">
        <v>3007</v>
      </c>
      <c r="D195" t="s">
        <v>2760</v>
      </c>
      <c r="E195">
        <v>52</v>
      </c>
      <c r="F195">
        <v>31</v>
      </c>
      <c r="G195">
        <f>LOOKUP(A195,'TMP2'!$A:$A,'TMP2'!$C:$C)</f>
        <v>16876.61</v>
      </c>
      <c r="H195">
        <f>LOOKUP(A195,'TMP2'!$A:$A,'TMP2'!$D:$D)</f>
        <v>103949.59</v>
      </c>
      <c r="I195">
        <v>30.25</v>
      </c>
      <c r="J195">
        <v>30.55</v>
      </c>
      <c r="K195" t="s">
        <v>1727</v>
      </c>
      <c r="L195">
        <f>MATCH(A195,'TMP2'!A:A,0)</f>
        <v>439</v>
      </c>
      <c r="N195" t="s">
        <v>33</v>
      </c>
      <c r="O195">
        <f>LOOKUP(N195,'TMP2'!$A:$A,'TMP2'!$C:$C)</f>
        <v>15440.29</v>
      </c>
      <c r="P195">
        <f>LOOKUP(N195,'TMP2'!$A:$A,'TMP2'!$D:$D)</f>
        <v>102303.02</v>
      </c>
      <c r="R195">
        <v>5.18</v>
      </c>
      <c r="S195">
        <f t="shared" ref="S195:S258" si="6">R195-I195</f>
        <v>-25.07</v>
      </c>
      <c r="T195">
        <f t="shared" ref="T195:T258" si="7">R195-J195</f>
        <v>-25.37</v>
      </c>
    </row>
    <row r="196" spans="1:20" x14ac:dyDescent="0.2">
      <c r="A196" t="s">
        <v>422</v>
      </c>
      <c r="B196" t="s">
        <v>2833</v>
      </c>
      <c r="C196" s="10" t="s">
        <v>3007</v>
      </c>
      <c r="D196" t="s">
        <v>2965</v>
      </c>
      <c r="E196">
        <v>66</v>
      </c>
      <c r="F196">
        <v>37.6</v>
      </c>
      <c r="G196">
        <f>LOOKUP(A196,'TMP2'!$A:$A,'TMP2'!$C:$C)</f>
        <v>16876.61</v>
      </c>
      <c r="H196">
        <f>LOOKUP(A196,'TMP2'!$A:$A,'TMP2'!$D:$D)</f>
        <v>103949.59</v>
      </c>
      <c r="I196">
        <v>32.75</v>
      </c>
      <c r="J196">
        <v>33.049999999999997</v>
      </c>
      <c r="K196" t="s">
        <v>1727</v>
      </c>
      <c r="L196">
        <f>MATCH(A196,'TMP2'!A:A,0)</f>
        <v>439</v>
      </c>
      <c r="N196" t="s">
        <v>34</v>
      </c>
      <c r="O196">
        <f>LOOKUP(N196,'TMP2'!$A:$A,'TMP2'!$C:$C)</f>
        <v>15582.72</v>
      </c>
      <c r="P196">
        <f>LOOKUP(N196,'TMP2'!$A:$A,'TMP2'!$D:$D)</f>
        <v>102293.42</v>
      </c>
      <c r="R196">
        <v>5.18</v>
      </c>
      <c r="S196">
        <f t="shared" si="6"/>
        <v>-27.57</v>
      </c>
      <c r="T196">
        <f t="shared" si="7"/>
        <v>-27.869999999999997</v>
      </c>
    </row>
    <row r="197" spans="1:20" x14ac:dyDescent="0.2">
      <c r="A197" t="s">
        <v>422</v>
      </c>
      <c r="B197" t="s">
        <v>2833</v>
      </c>
      <c r="C197" s="10" t="s">
        <v>3007</v>
      </c>
      <c r="D197" t="s">
        <v>2966</v>
      </c>
      <c r="E197">
        <v>68</v>
      </c>
      <c r="F197">
        <v>37.200000000000003</v>
      </c>
      <c r="G197">
        <f>LOOKUP(A197,'TMP2'!$A:$A,'TMP2'!$C:$C)</f>
        <v>16876.61</v>
      </c>
      <c r="H197">
        <f>LOOKUP(A197,'TMP2'!$A:$A,'TMP2'!$D:$D)</f>
        <v>103949.59</v>
      </c>
      <c r="I197">
        <v>34.75</v>
      </c>
      <c r="J197">
        <v>35.049999999999997</v>
      </c>
      <c r="K197" t="s">
        <v>1727</v>
      </c>
      <c r="L197">
        <f>MATCH(A197,'TMP2'!A:A,0)</f>
        <v>439</v>
      </c>
      <c r="N197" t="s">
        <v>35</v>
      </c>
      <c r="O197">
        <f>LOOKUP(N197,'TMP2'!$A:$A,'TMP2'!$C:$C)</f>
        <v>15847.64</v>
      </c>
      <c r="P197">
        <f>LOOKUP(N197,'TMP2'!$A:$A,'TMP2'!$D:$D)</f>
        <v>102289.74</v>
      </c>
      <c r="R197">
        <v>5.18</v>
      </c>
      <c r="S197">
        <f t="shared" si="6"/>
        <v>-29.57</v>
      </c>
      <c r="T197">
        <f t="shared" si="7"/>
        <v>-29.869999999999997</v>
      </c>
    </row>
    <row r="198" spans="1:20" x14ac:dyDescent="0.2">
      <c r="A198" t="s">
        <v>422</v>
      </c>
      <c r="B198" t="s">
        <v>2833</v>
      </c>
      <c r="C198" s="10" t="s">
        <v>3007</v>
      </c>
      <c r="D198" t="s">
        <v>2967</v>
      </c>
      <c r="E198">
        <v>69</v>
      </c>
      <c r="F198">
        <v>36.299999999999997</v>
      </c>
      <c r="G198">
        <f>LOOKUP(A198,'TMP2'!$A:$A,'TMP2'!$C:$C)</f>
        <v>16876.61</v>
      </c>
      <c r="H198">
        <f>LOOKUP(A198,'TMP2'!$A:$A,'TMP2'!$D:$D)</f>
        <v>103949.59</v>
      </c>
      <c r="I198">
        <v>36.75</v>
      </c>
      <c r="J198">
        <v>37.049999999999997</v>
      </c>
      <c r="K198" t="s">
        <v>1727</v>
      </c>
      <c r="L198">
        <f>MATCH(A198,'TMP2'!A:A,0)</f>
        <v>439</v>
      </c>
      <c r="N198" t="s">
        <v>36</v>
      </c>
      <c r="O198">
        <f>LOOKUP(N198,'TMP2'!$A:$A,'TMP2'!$C:$C)</f>
        <v>15980.8</v>
      </c>
      <c r="P198">
        <f>LOOKUP(N198,'TMP2'!$A:$A,'TMP2'!$D:$D)</f>
        <v>102265.65</v>
      </c>
      <c r="R198">
        <v>5.18</v>
      </c>
      <c r="S198">
        <f t="shared" si="6"/>
        <v>-31.57</v>
      </c>
      <c r="T198">
        <f t="shared" si="7"/>
        <v>-31.869999999999997</v>
      </c>
    </row>
    <row r="199" spans="1:20" x14ac:dyDescent="0.2">
      <c r="A199" t="s">
        <v>422</v>
      </c>
      <c r="B199" t="s">
        <v>2833</v>
      </c>
      <c r="C199" s="10" t="s">
        <v>3007</v>
      </c>
      <c r="D199" t="s">
        <v>2968</v>
      </c>
      <c r="E199">
        <v>73</v>
      </c>
      <c r="F199">
        <v>38</v>
      </c>
      <c r="G199">
        <f>LOOKUP(A199,'TMP2'!$A:$A,'TMP2'!$C:$C)</f>
        <v>16876.61</v>
      </c>
      <c r="H199">
        <f>LOOKUP(A199,'TMP2'!$A:$A,'TMP2'!$D:$D)</f>
        <v>103949.59</v>
      </c>
      <c r="I199">
        <v>38.75</v>
      </c>
      <c r="J199">
        <v>39.049999999999997</v>
      </c>
      <c r="K199" t="s">
        <v>1727</v>
      </c>
      <c r="L199">
        <f>MATCH(A199,'TMP2'!A:A,0)</f>
        <v>439</v>
      </c>
      <c r="N199" t="s">
        <v>37</v>
      </c>
      <c r="O199">
        <f>LOOKUP(N199,'TMP2'!$A:$A,'TMP2'!$C:$C)</f>
        <v>15980.33</v>
      </c>
      <c r="P199">
        <f>LOOKUP(N199,'TMP2'!$A:$A,'TMP2'!$D:$D)</f>
        <v>102290.92</v>
      </c>
      <c r="R199">
        <v>5.18</v>
      </c>
      <c r="S199">
        <f t="shared" si="6"/>
        <v>-33.57</v>
      </c>
      <c r="T199">
        <f t="shared" si="7"/>
        <v>-33.869999999999997</v>
      </c>
    </row>
    <row r="200" spans="1:20" x14ac:dyDescent="0.2">
      <c r="A200" t="s">
        <v>422</v>
      </c>
      <c r="B200" t="s">
        <v>2833</v>
      </c>
      <c r="C200" s="10" t="s">
        <v>3007</v>
      </c>
      <c r="D200" t="s">
        <v>2969</v>
      </c>
      <c r="E200">
        <v>79</v>
      </c>
      <c r="F200">
        <v>41.1</v>
      </c>
      <c r="G200">
        <f>LOOKUP(A200,'TMP2'!$A:$A,'TMP2'!$C:$C)</f>
        <v>16876.61</v>
      </c>
      <c r="H200">
        <f>LOOKUP(A200,'TMP2'!$A:$A,'TMP2'!$D:$D)</f>
        <v>103949.59</v>
      </c>
      <c r="I200">
        <v>40.65</v>
      </c>
      <c r="J200">
        <v>40.950000000000003</v>
      </c>
      <c r="K200" t="s">
        <v>1727</v>
      </c>
      <c r="L200">
        <f>MATCH(A200,'TMP2'!A:A,0)</f>
        <v>439</v>
      </c>
      <c r="N200" t="s">
        <v>38</v>
      </c>
      <c r="O200">
        <f>LOOKUP(N200,'TMP2'!$A:$A,'TMP2'!$C:$C)</f>
        <v>16089.08</v>
      </c>
      <c r="P200">
        <f>LOOKUP(N200,'TMP2'!$A:$A,'TMP2'!$D:$D)</f>
        <v>102268.67</v>
      </c>
      <c r="R200">
        <v>5.18</v>
      </c>
      <c r="S200">
        <f t="shared" si="6"/>
        <v>-35.47</v>
      </c>
      <c r="T200">
        <f t="shared" si="7"/>
        <v>-35.770000000000003</v>
      </c>
    </row>
    <row r="201" spans="1:20" x14ac:dyDescent="0.2">
      <c r="A201" t="s">
        <v>422</v>
      </c>
      <c r="B201" t="s">
        <v>2833</v>
      </c>
      <c r="C201" s="10" t="s">
        <v>3007</v>
      </c>
      <c r="D201" t="s">
        <v>2970</v>
      </c>
      <c r="E201">
        <v>85</v>
      </c>
      <c r="F201">
        <v>44.2</v>
      </c>
      <c r="G201">
        <f>LOOKUP(A201,'TMP2'!$A:$A,'TMP2'!$C:$C)</f>
        <v>16876.61</v>
      </c>
      <c r="H201">
        <f>LOOKUP(A201,'TMP2'!$A:$A,'TMP2'!$D:$D)</f>
        <v>103949.59</v>
      </c>
      <c r="I201">
        <v>42.45</v>
      </c>
      <c r="J201">
        <v>42.75</v>
      </c>
      <c r="K201" t="s">
        <v>1727</v>
      </c>
      <c r="L201">
        <f>MATCH(A201,'TMP2'!A:A,0)</f>
        <v>439</v>
      </c>
      <c r="N201" t="s">
        <v>39</v>
      </c>
      <c r="O201">
        <f>LOOKUP(N201,'TMP2'!$A:$A,'TMP2'!$C:$C)</f>
        <v>16088.4</v>
      </c>
      <c r="P201">
        <f>LOOKUP(N201,'TMP2'!$A:$A,'TMP2'!$D:$D)</f>
        <v>102293.8</v>
      </c>
      <c r="R201">
        <v>5.18</v>
      </c>
      <c r="S201">
        <f t="shared" si="6"/>
        <v>-37.270000000000003</v>
      </c>
      <c r="T201">
        <f t="shared" si="7"/>
        <v>-37.57</v>
      </c>
    </row>
    <row r="202" spans="1:20" x14ac:dyDescent="0.2">
      <c r="A202" t="s">
        <v>423</v>
      </c>
      <c r="B202" t="s">
        <v>2164</v>
      </c>
      <c r="C202" s="10" t="s">
        <v>1749</v>
      </c>
      <c r="D202" t="s">
        <v>2732</v>
      </c>
      <c r="E202">
        <v>25</v>
      </c>
      <c r="F202">
        <v>17.5</v>
      </c>
      <c r="G202">
        <f>LOOKUP(A202,'TMP2'!$A:$A,'TMP2'!$C:$C)</f>
        <v>16861.419999999998</v>
      </c>
      <c r="H202">
        <f>LOOKUP(A202,'TMP2'!$A:$A,'TMP2'!$D:$D)</f>
        <v>103848.09</v>
      </c>
      <c r="I202">
        <v>20.75</v>
      </c>
      <c r="J202">
        <v>21.05</v>
      </c>
      <c r="K202" t="s">
        <v>1727</v>
      </c>
      <c r="L202">
        <f>MATCH(A202,'TMP2'!A:A,0)</f>
        <v>440</v>
      </c>
      <c r="N202" t="s">
        <v>40</v>
      </c>
      <c r="O202">
        <f>LOOKUP(N202,'TMP2'!$A:$A,'TMP2'!$C:$C)</f>
        <v>16195.84</v>
      </c>
      <c r="P202">
        <f>LOOKUP(N202,'TMP2'!$A:$A,'TMP2'!$D:$D)</f>
        <v>102271.63</v>
      </c>
      <c r="R202">
        <v>9.5599999999999898</v>
      </c>
      <c r="S202">
        <f t="shared" si="6"/>
        <v>-11.19000000000001</v>
      </c>
      <c r="T202">
        <f t="shared" si="7"/>
        <v>-11.490000000000011</v>
      </c>
    </row>
    <row r="203" spans="1:20" x14ac:dyDescent="0.2">
      <c r="A203" t="s">
        <v>423</v>
      </c>
      <c r="B203" t="s">
        <v>2164</v>
      </c>
      <c r="C203" s="10" t="s">
        <v>1749</v>
      </c>
      <c r="D203" t="s">
        <v>2709</v>
      </c>
      <c r="E203">
        <v>28</v>
      </c>
      <c r="F203">
        <v>19.600000000000001</v>
      </c>
      <c r="G203">
        <f>LOOKUP(A203,'TMP2'!$A:$A,'TMP2'!$C:$C)</f>
        <v>16861.419999999998</v>
      </c>
      <c r="H203">
        <f>LOOKUP(A203,'TMP2'!$A:$A,'TMP2'!$D:$D)</f>
        <v>103848.09</v>
      </c>
      <c r="I203">
        <v>22.75</v>
      </c>
      <c r="J203">
        <v>23.05</v>
      </c>
      <c r="K203" t="s">
        <v>1727</v>
      </c>
      <c r="L203">
        <f>MATCH(A203,'TMP2'!A:A,0)</f>
        <v>440</v>
      </c>
      <c r="N203" t="s">
        <v>41</v>
      </c>
      <c r="O203">
        <f>LOOKUP(N203,'TMP2'!$A:$A,'TMP2'!$C:$C)</f>
        <v>16195.95</v>
      </c>
      <c r="P203">
        <f>LOOKUP(N203,'TMP2'!$A:$A,'TMP2'!$D:$D)</f>
        <v>102296.63</v>
      </c>
      <c r="R203">
        <v>9.5599999999999898</v>
      </c>
      <c r="S203">
        <f t="shared" si="6"/>
        <v>-13.19000000000001</v>
      </c>
      <c r="T203">
        <f t="shared" si="7"/>
        <v>-13.490000000000011</v>
      </c>
    </row>
    <row r="204" spans="1:20" x14ac:dyDescent="0.2">
      <c r="A204" t="s">
        <v>423</v>
      </c>
      <c r="B204" t="s">
        <v>2164</v>
      </c>
      <c r="C204" s="10" t="s">
        <v>1749</v>
      </c>
      <c r="D204" t="s">
        <v>2692</v>
      </c>
      <c r="E204">
        <v>29</v>
      </c>
      <c r="F204">
        <v>20.3</v>
      </c>
      <c r="G204">
        <f>LOOKUP(A204,'TMP2'!$A:$A,'TMP2'!$C:$C)</f>
        <v>16861.419999999998</v>
      </c>
      <c r="H204">
        <f>LOOKUP(A204,'TMP2'!$A:$A,'TMP2'!$D:$D)</f>
        <v>103848.09</v>
      </c>
      <c r="I204">
        <v>24.65</v>
      </c>
      <c r="J204">
        <v>24.95</v>
      </c>
      <c r="K204" t="s">
        <v>1727</v>
      </c>
      <c r="L204">
        <f>MATCH(A204,'TMP2'!A:A,0)</f>
        <v>440</v>
      </c>
      <c r="N204" t="s">
        <v>42</v>
      </c>
      <c r="O204">
        <f>LOOKUP(N204,'TMP2'!$A:$A,'TMP2'!$C:$C)</f>
        <v>16338.5</v>
      </c>
      <c r="P204">
        <f>LOOKUP(N204,'TMP2'!$A:$A,'TMP2'!$D:$D)</f>
        <v>102322.09</v>
      </c>
      <c r="R204">
        <v>9.5599999999999898</v>
      </c>
      <c r="S204">
        <f t="shared" si="6"/>
        <v>-15.090000000000009</v>
      </c>
      <c r="T204">
        <f t="shared" si="7"/>
        <v>-15.390000000000009</v>
      </c>
    </row>
    <row r="205" spans="1:20" x14ac:dyDescent="0.2">
      <c r="A205" t="s">
        <v>423</v>
      </c>
      <c r="B205" t="s">
        <v>2164</v>
      </c>
      <c r="C205" s="10" t="s">
        <v>1749</v>
      </c>
      <c r="D205" t="s">
        <v>2766</v>
      </c>
      <c r="E205">
        <v>31</v>
      </c>
      <c r="F205">
        <v>21.7</v>
      </c>
      <c r="G205">
        <f>LOOKUP(A205,'TMP2'!$A:$A,'TMP2'!$C:$C)</f>
        <v>16861.419999999998</v>
      </c>
      <c r="H205">
        <f>LOOKUP(A205,'TMP2'!$A:$A,'TMP2'!$D:$D)</f>
        <v>103848.09</v>
      </c>
      <c r="I205">
        <v>26.65</v>
      </c>
      <c r="J205">
        <v>26.95</v>
      </c>
      <c r="K205" t="s">
        <v>1727</v>
      </c>
      <c r="L205">
        <f>MATCH(A205,'TMP2'!A:A,0)</f>
        <v>440</v>
      </c>
      <c r="N205" t="s">
        <v>43</v>
      </c>
      <c r="O205">
        <f>LOOKUP(N205,'TMP2'!$A:$A,'TMP2'!$C:$C)</f>
        <v>16488.47</v>
      </c>
      <c r="P205">
        <f>LOOKUP(N205,'TMP2'!$A:$A,'TMP2'!$D:$D)</f>
        <v>102353.12</v>
      </c>
      <c r="R205">
        <v>9.5599999999999898</v>
      </c>
      <c r="S205">
        <f t="shared" si="6"/>
        <v>-17.090000000000011</v>
      </c>
      <c r="T205">
        <f t="shared" si="7"/>
        <v>-17.390000000000008</v>
      </c>
    </row>
    <row r="206" spans="1:20" x14ac:dyDescent="0.2">
      <c r="A206" t="s">
        <v>423</v>
      </c>
      <c r="B206" t="s">
        <v>2164</v>
      </c>
      <c r="C206" s="10" t="s">
        <v>1749</v>
      </c>
      <c r="D206" t="s">
        <v>2783</v>
      </c>
      <c r="E206">
        <v>45</v>
      </c>
      <c r="F206">
        <v>31.5</v>
      </c>
      <c r="G206">
        <f>LOOKUP(A206,'TMP2'!$A:$A,'TMP2'!$C:$C)</f>
        <v>16861.419999999998</v>
      </c>
      <c r="H206">
        <f>LOOKUP(A206,'TMP2'!$A:$A,'TMP2'!$D:$D)</f>
        <v>103848.09</v>
      </c>
      <c r="I206">
        <v>28.65</v>
      </c>
      <c r="J206">
        <v>28.95</v>
      </c>
      <c r="K206" t="s">
        <v>1727</v>
      </c>
      <c r="L206">
        <f>MATCH(A206,'TMP2'!A:A,0)</f>
        <v>440</v>
      </c>
      <c r="N206" t="s">
        <v>45</v>
      </c>
      <c r="O206">
        <f>LOOKUP(N206,'TMP2'!$A:$A,'TMP2'!$C:$C)</f>
        <v>16771.07</v>
      </c>
      <c r="P206">
        <f>LOOKUP(N206,'TMP2'!$A:$A,'TMP2'!$D:$D)</f>
        <v>102446.34</v>
      </c>
      <c r="R206">
        <v>9.5599999999999898</v>
      </c>
      <c r="S206">
        <f t="shared" si="6"/>
        <v>-19.090000000000011</v>
      </c>
      <c r="T206">
        <f t="shared" si="7"/>
        <v>-19.390000000000008</v>
      </c>
    </row>
    <row r="207" spans="1:20" x14ac:dyDescent="0.2">
      <c r="A207" t="s">
        <v>424</v>
      </c>
      <c r="B207" t="s">
        <v>1874</v>
      </c>
      <c r="C207" s="10" t="s">
        <v>1736</v>
      </c>
      <c r="D207" t="s">
        <v>2672</v>
      </c>
      <c r="E207">
        <v>11</v>
      </c>
      <c r="F207">
        <v>8.4</v>
      </c>
      <c r="G207">
        <f>LOOKUP(A207,'TMP2'!$A:$A,'TMP2'!$C:$C)</f>
        <v>16850.63</v>
      </c>
      <c r="H207">
        <f>LOOKUP(A207,'TMP2'!$A:$A,'TMP2'!$D:$D)</f>
        <v>103749.81</v>
      </c>
      <c r="I207">
        <v>14.05</v>
      </c>
      <c r="J207">
        <v>14.35</v>
      </c>
      <c r="K207" t="s">
        <v>1727</v>
      </c>
      <c r="L207">
        <f>MATCH(A207,'TMP2'!A:A,0)</f>
        <v>441</v>
      </c>
      <c r="N207" t="s">
        <v>46</v>
      </c>
      <c r="O207">
        <f>LOOKUP(N207,'TMP2'!$A:$A,'TMP2'!$C:$C)</f>
        <v>16904.54</v>
      </c>
      <c r="P207">
        <f>LOOKUP(N207,'TMP2'!$A:$A,'TMP2'!$D:$D)</f>
        <v>102520.55</v>
      </c>
      <c r="R207">
        <v>5.96</v>
      </c>
      <c r="S207">
        <f t="shared" si="6"/>
        <v>-8.09</v>
      </c>
      <c r="T207">
        <f t="shared" si="7"/>
        <v>-8.39</v>
      </c>
    </row>
    <row r="208" spans="1:20" x14ac:dyDescent="0.2">
      <c r="A208" t="s">
        <v>424</v>
      </c>
      <c r="B208" t="s">
        <v>1874</v>
      </c>
      <c r="C208" s="10" t="s">
        <v>1736</v>
      </c>
      <c r="D208" t="s">
        <v>2702</v>
      </c>
      <c r="E208">
        <v>13</v>
      </c>
      <c r="F208">
        <v>9.4</v>
      </c>
      <c r="G208">
        <f>LOOKUP(A208,'TMP2'!$A:$A,'TMP2'!$C:$C)</f>
        <v>16850.63</v>
      </c>
      <c r="H208">
        <f>LOOKUP(A208,'TMP2'!$A:$A,'TMP2'!$D:$D)</f>
        <v>103749.81</v>
      </c>
      <c r="I208">
        <v>17.05</v>
      </c>
      <c r="J208">
        <v>17.350000000000001</v>
      </c>
      <c r="K208" t="s">
        <v>1727</v>
      </c>
      <c r="L208">
        <f>MATCH(A208,'TMP2'!A:A,0)</f>
        <v>441</v>
      </c>
      <c r="N208" t="s">
        <v>47</v>
      </c>
      <c r="O208">
        <f>LOOKUP(N208,'TMP2'!$A:$A,'TMP2'!$C:$C)</f>
        <v>17011.169999999998</v>
      </c>
      <c r="P208">
        <f>LOOKUP(N208,'TMP2'!$A:$A,'TMP2'!$D:$D)</f>
        <v>102530.63</v>
      </c>
      <c r="R208">
        <v>5.96</v>
      </c>
      <c r="S208">
        <f t="shared" si="6"/>
        <v>-11.09</v>
      </c>
      <c r="T208">
        <f t="shared" si="7"/>
        <v>-11.39</v>
      </c>
    </row>
    <row r="209" spans="1:20" x14ac:dyDescent="0.2">
      <c r="A209" t="s">
        <v>424</v>
      </c>
      <c r="B209" t="s">
        <v>1874</v>
      </c>
      <c r="C209" s="10" t="s">
        <v>1736</v>
      </c>
      <c r="D209" t="s">
        <v>2688</v>
      </c>
      <c r="E209">
        <v>14</v>
      </c>
      <c r="F209">
        <v>9.9</v>
      </c>
      <c r="G209">
        <f>LOOKUP(A209,'TMP2'!$A:$A,'TMP2'!$C:$C)</f>
        <v>16850.63</v>
      </c>
      <c r="H209">
        <f>LOOKUP(A209,'TMP2'!$A:$A,'TMP2'!$D:$D)</f>
        <v>103749.81</v>
      </c>
      <c r="I209">
        <v>18.649999999999999</v>
      </c>
      <c r="J209">
        <v>18.95</v>
      </c>
      <c r="K209" t="s">
        <v>1727</v>
      </c>
      <c r="L209">
        <f>MATCH(A209,'TMP2'!A:A,0)</f>
        <v>441</v>
      </c>
      <c r="N209" t="s">
        <v>48</v>
      </c>
      <c r="O209">
        <f>LOOKUP(N209,'TMP2'!$A:$A,'TMP2'!$C:$C)</f>
        <v>17003.689999999999</v>
      </c>
      <c r="P209">
        <f>LOOKUP(N209,'TMP2'!$A:$A,'TMP2'!$D:$D)</f>
        <v>102554.52</v>
      </c>
      <c r="R209">
        <v>5.96</v>
      </c>
      <c r="S209">
        <f t="shared" si="6"/>
        <v>-12.689999999999998</v>
      </c>
      <c r="T209">
        <f t="shared" si="7"/>
        <v>-12.989999999999998</v>
      </c>
    </row>
    <row r="210" spans="1:20" x14ac:dyDescent="0.2">
      <c r="A210" t="s">
        <v>424</v>
      </c>
      <c r="B210" t="s">
        <v>1874</v>
      </c>
      <c r="C210" s="10" t="s">
        <v>1736</v>
      </c>
      <c r="D210" t="s">
        <v>2669</v>
      </c>
      <c r="E210">
        <v>16</v>
      </c>
      <c r="F210">
        <v>11</v>
      </c>
      <c r="G210">
        <f>LOOKUP(A210,'TMP2'!$A:$A,'TMP2'!$C:$C)</f>
        <v>16850.63</v>
      </c>
      <c r="H210">
        <f>LOOKUP(A210,'TMP2'!$A:$A,'TMP2'!$D:$D)</f>
        <v>103749.81</v>
      </c>
      <c r="I210">
        <v>20.65</v>
      </c>
      <c r="J210">
        <v>20.95</v>
      </c>
      <c r="K210" t="s">
        <v>1727</v>
      </c>
      <c r="L210">
        <f>MATCH(A210,'TMP2'!A:A,0)</f>
        <v>441</v>
      </c>
      <c r="N210" t="s">
        <v>49</v>
      </c>
      <c r="O210">
        <f>LOOKUP(N210,'TMP2'!$A:$A,'TMP2'!$C:$C)</f>
        <v>17113.919999999998</v>
      </c>
      <c r="P210">
        <f>LOOKUP(N210,'TMP2'!$A:$A,'TMP2'!$D:$D)</f>
        <v>102566.32</v>
      </c>
      <c r="R210">
        <v>5.96</v>
      </c>
      <c r="S210">
        <f t="shared" si="6"/>
        <v>-14.689999999999998</v>
      </c>
      <c r="T210">
        <f t="shared" si="7"/>
        <v>-14.989999999999998</v>
      </c>
    </row>
    <row r="211" spans="1:20" x14ac:dyDescent="0.2">
      <c r="A211" t="s">
        <v>424</v>
      </c>
      <c r="B211" t="s">
        <v>1874</v>
      </c>
      <c r="C211" s="10" t="s">
        <v>1736</v>
      </c>
      <c r="D211" t="s">
        <v>2703</v>
      </c>
      <c r="E211">
        <v>19</v>
      </c>
      <c r="F211">
        <v>12.7</v>
      </c>
      <c r="G211">
        <f>LOOKUP(A211,'TMP2'!$A:$A,'TMP2'!$C:$C)</f>
        <v>16850.63</v>
      </c>
      <c r="H211">
        <f>LOOKUP(A211,'TMP2'!$A:$A,'TMP2'!$D:$D)</f>
        <v>103749.81</v>
      </c>
      <c r="I211">
        <v>22.65</v>
      </c>
      <c r="J211">
        <v>22.95</v>
      </c>
      <c r="K211" t="s">
        <v>1727</v>
      </c>
      <c r="L211">
        <f>MATCH(A211,'TMP2'!A:A,0)</f>
        <v>441</v>
      </c>
      <c r="N211" t="s">
        <v>51</v>
      </c>
      <c r="O211">
        <f>LOOKUP(N211,'TMP2'!$A:$A,'TMP2'!$C:$C)</f>
        <v>17216.55</v>
      </c>
      <c r="P211">
        <f>LOOKUP(N211,'TMP2'!$A:$A,'TMP2'!$D:$D)</f>
        <v>102599.72</v>
      </c>
      <c r="R211">
        <v>5.96</v>
      </c>
      <c r="S211">
        <f t="shared" si="6"/>
        <v>-16.689999999999998</v>
      </c>
      <c r="T211">
        <f t="shared" si="7"/>
        <v>-16.989999999999998</v>
      </c>
    </row>
    <row r="212" spans="1:20" x14ac:dyDescent="0.2">
      <c r="A212" t="s">
        <v>424</v>
      </c>
      <c r="B212" t="s">
        <v>1874</v>
      </c>
      <c r="C212" s="10" t="s">
        <v>1736</v>
      </c>
      <c r="D212" t="s">
        <v>2692</v>
      </c>
      <c r="E212">
        <v>21</v>
      </c>
      <c r="F212">
        <v>13.6</v>
      </c>
      <c r="G212">
        <f>LOOKUP(A212,'TMP2'!$A:$A,'TMP2'!$C:$C)</f>
        <v>16850.63</v>
      </c>
      <c r="H212">
        <f>LOOKUP(A212,'TMP2'!$A:$A,'TMP2'!$D:$D)</f>
        <v>103749.81</v>
      </c>
      <c r="I212">
        <v>24.65</v>
      </c>
      <c r="J212">
        <v>24.95</v>
      </c>
      <c r="K212" t="s">
        <v>1727</v>
      </c>
      <c r="L212">
        <f>MATCH(A212,'TMP2'!A:A,0)</f>
        <v>441</v>
      </c>
      <c r="N212" t="s">
        <v>52</v>
      </c>
      <c r="O212">
        <f>LOOKUP(N212,'TMP2'!$A:$A,'TMP2'!$C:$C)</f>
        <v>17209.14</v>
      </c>
      <c r="P212">
        <f>LOOKUP(N212,'TMP2'!$A:$A,'TMP2'!$D:$D)</f>
        <v>102619.91</v>
      </c>
      <c r="R212">
        <v>5.96</v>
      </c>
      <c r="S212">
        <f t="shared" si="6"/>
        <v>-18.689999999999998</v>
      </c>
      <c r="T212">
        <f t="shared" si="7"/>
        <v>-18.989999999999998</v>
      </c>
    </row>
    <row r="213" spans="1:20" x14ac:dyDescent="0.2">
      <c r="A213" t="s">
        <v>424</v>
      </c>
      <c r="B213" t="s">
        <v>1874</v>
      </c>
      <c r="C213" s="10" t="s">
        <v>1738</v>
      </c>
      <c r="D213" t="s">
        <v>2751</v>
      </c>
      <c r="E213">
        <v>26</v>
      </c>
      <c r="F213">
        <v>15.9</v>
      </c>
      <c r="G213">
        <f>LOOKUP(A213,'TMP2'!$A:$A,'TMP2'!$C:$C)</f>
        <v>16850.63</v>
      </c>
      <c r="H213">
        <f>LOOKUP(A213,'TMP2'!$A:$A,'TMP2'!$D:$D)</f>
        <v>103749.81</v>
      </c>
      <c r="I213">
        <v>28.15</v>
      </c>
      <c r="J213">
        <v>28.45</v>
      </c>
      <c r="K213" t="s">
        <v>1727</v>
      </c>
      <c r="L213">
        <f>MATCH(A213,'TMP2'!A:A,0)</f>
        <v>441</v>
      </c>
      <c r="N213" t="s">
        <v>54</v>
      </c>
      <c r="O213">
        <f>LOOKUP(N213,'TMP2'!$A:$A,'TMP2'!$C:$C)</f>
        <v>17545.91</v>
      </c>
      <c r="P213">
        <f>LOOKUP(N213,'TMP2'!$A:$A,'TMP2'!$D:$D)</f>
        <v>102712.61</v>
      </c>
      <c r="R213">
        <v>5.96</v>
      </c>
      <c r="S213">
        <f t="shared" si="6"/>
        <v>-22.189999999999998</v>
      </c>
      <c r="T213">
        <f t="shared" si="7"/>
        <v>-22.49</v>
      </c>
    </row>
    <row r="214" spans="1:20" x14ac:dyDescent="0.2">
      <c r="A214" t="s">
        <v>424</v>
      </c>
      <c r="B214" t="s">
        <v>1874</v>
      </c>
      <c r="C214" s="10" t="s">
        <v>1738</v>
      </c>
      <c r="D214" t="s">
        <v>2752</v>
      </c>
      <c r="E214">
        <v>31</v>
      </c>
      <c r="F214">
        <v>18.3</v>
      </c>
      <c r="G214">
        <f>LOOKUP(A214,'TMP2'!$A:$A,'TMP2'!$C:$C)</f>
        <v>16850.63</v>
      </c>
      <c r="H214">
        <f>LOOKUP(A214,'TMP2'!$A:$A,'TMP2'!$D:$D)</f>
        <v>103749.81</v>
      </c>
      <c r="I214">
        <v>30.15</v>
      </c>
      <c r="J214">
        <v>30.45</v>
      </c>
      <c r="K214" t="s">
        <v>1727</v>
      </c>
      <c r="L214">
        <f>MATCH(A214,'TMP2'!A:A,0)</f>
        <v>441</v>
      </c>
      <c r="N214" t="s">
        <v>55</v>
      </c>
      <c r="O214">
        <f>LOOKUP(N214,'TMP2'!$A:$A,'TMP2'!$C:$C)</f>
        <v>17648.599999999999</v>
      </c>
      <c r="P214">
        <f>LOOKUP(N214,'TMP2'!$A:$A,'TMP2'!$D:$D)</f>
        <v>102738.59</v>
      </c>
      <c r="R214">
        <v>5.96</v>
      </c>
      <c r="S214">
        <f t="shared" si="6"/>
        <v>-24.189999999999998</v>
      </c>
      <c r="T214">
        <f t="shared" si="7"/>
        <v>-24.49</v>
      </c>
    </row>
    <row r="215" spans="1:20" x14ac:dyDescent="0.2">
      <c r="A215" t="s">
        <v>424</v>
      </c>
      <c r="B215" t="s">
        <v>2833</v>
      </c>
      <c r="C215" s="10" t="s">
        <v>3007</v>
      </c>
      <c r="D215" t="s">
        <v>2971</v>
      </c>
      <c r="E215">
        <v>76</v>
      </c>
      <c r="F215">
        <v>40.700000000000003</v>
      </c>
      <c r="G215">
        <f>LOOKUP(A215,'TMP2'!$A:$A,'TMP2'!$C:$C)</f>
        <v>16850.63</v>
      </c>
      <c r="H215">
        <f>LOOKUP(A215,'TMP2'!$A:$A,'TMP2'!$D:$D)</f>
        <v>103749.81</v>
      </c>
      <c r="I215">
        <v>36.049999999999997</v>
      </c>
      <c r="J215">
        <v>36.35</v>
      </c>
      <c r="K215" t="s">
        <v>1727</v>
      </c>
      <c r="L215">
        <f>MATCH(A215,'TMP2'!A:A,0)</f>
        <v>441</v>
      </c>
      <c r="N215" t="s">
        <v>56</v>
      </c>
      <c r="O215">
        <f>LOOKUP(N215,'TMP2'!$A:$A,'TMP2'!$C:$C)</f>
        <v>17757.61</v>
      </c>
      <c r="P215">
        <f>LOOKUP(N215,'TMP2'!$A:$A,'TMP2'!$D:$D)</f>
        <v>102739.42</v>
      </c>
      <c r="R215">
        <v>5.96</v>
      </c>
      <c r="S215">
        <f t="shared" si="6"/>
        <v>-30.089999999999996</v>
      </c>
      <c r="T215">
        <f t="shared" si="7"/>
        <v>-30.39</v>
      </c>
    </row>
    <row r="216" spans="1:20" x14ac:dyDescent="0.2">
      <c r="A216" t="s">
        <v>424</v>
      </c>
      <c r="B216" t="s">
        <v>2833</v>
      </c>
      <c r="C216" s="10" t="s">
        <v>1875</v>
      </c>
      <c r="D216" t="s">
        <v>2992</v>
      </c>
      <c r="E216">
        <v>168</v>
      </c>
      <c r="F216">
        <v>87.4</v>
      </c>
      <c r="G216">
        <f>LOOKUP(A216,'TMP2'!$A:$A,'TMP2'!$C:$C)</f>
        <v>16850.63</v>
      </c>
      <c r="H216">
        <f>LOOKUP(A216,'TMP2'!$A:$A,'TMP2'!$D:$D)</f>
        <v>103749.81</v>
      </c>
      <c r="I216">
        <v>38.049999999999997</v>
      </c>
      <c r="J216">
        <v>38.15</v>
      </c>
      <c r="K216" t="s">
        <v>1727</v>
      </c>
      <c r="L216">
        <f>MATCH(A216,'TMP2'!A:A,0)</f>
        <v>441</v>
      </c>
      <c r="N216" t="s">
        <v>57</v>
      </c>
      <c r="O216">
        <f>LOOKUP(N216,'TMP2'!$A:$A,'TMP2'!$C:$C)</f>
        <v>17916.5</v>
      </c>
      <c r="P216">
        <f>LOOKUP(N216,'TMP2'!$A:$A,'TMP2'!$D:$D)</f>
        <v>102803.86</v>
      </c>
      <c r="R216">
        <v>5.96</v>
      </c>
      <c r="S216">
        <f t="shared" si="6"/>
        <v>-32.089999999999996</v>
      </c>
      <c r="T216">
        <f t="shared" si="7"/>
        <v>-32.19</v>
      </c>
    </row>
    <row r="217" spans="1:20" x14ac:dyDescent="0.2">
      <c r="A217" t="s">
        <v>424</v>
      </c>
      <c r="B217" t="s">
        <v>2833</v>
      </c>
      <c r="C217" s="10" t="s">
        <v>1875</v>
      </c>
      <c r="D217" t="s">
        <v>2993</v>
      </c>
      <c r="E217">
        <v>183</v>
      </c>
      <c r="F217">
        <v>95.2</v>
      </c>
      <c r="G217">
        <f>LOOKUP(A217,'TMP2'!$A:$A,'TMP2'!$C:$C)</f>
        <v>16850.63</v>
      </c>
      <c r="H217">
        <f>LOOKUP(A217,'TMP2'!$A:$A,'TMP2'!$D:$D)</f>
        <v>103749.81</v>
      </c>
      <c r="I217">
        <v>40.049999999999997</v>
      </c>
      <c r="J217">
        <v>40.15</v>
      </c>
      <c r="K217" t="s">
        <v>1727</v>
      </c>
      <c r="L217">
        <f>MATCH(A217,'TMP2'!A:A,0)</f>
        <v>441</v>
      </c>
      <c r="N217" t="s">
        <v>58</v>
      </c>
      <c r="O217">
        <f>LOOKUP(N217,'TMP2'!$A:$A,'TMP2'!$C:$C)</f>
        <v>18003.04</v>
      </c>
      <c r="P217">
        <f>LOOKUP(N217,'TMP2'!$A:$A,'TMP2'!$D:$D)</f>
        <v>102886.93</v>
      </c>
      <c r="R217">
        <v>5.96</v>
      </c>
      <c r="S217">
        <f t="shared" si="6"/>
        <v>-34.089999999999996</v>
      </c>
      <c r="T217">
        <f t="shared" si="7"/>
        <v>-34.19</v>
      </c>
    </row>
    <row r="218" spans="1:20" x14ac:dyDescent="0.2">
      <c r="A218" t="s">
        <v>425</v>
      </c>
      <c r="B218" t="s">
        <v>1874</v>
      </c>
      <c r="C218" s="10" t="s">
        <v>1736</v>
      </c>
      <c r="D218" t="s">
        <v>2674</v>
      </c>
      <c r="E218">
        <v>16</v>
      </c>
      <c r="F218">
        <v>12</v>
      </c>
      <c r="G218">
        <f>LOOKUP(A218,'TMP2'!$A:$A,'TMP2'!$C:$C)</f>
        <v>16848.96</v>
      </c>
      <c r="H218">
        <f>LOOKUP(A218,'TMP2'!$A:$A,'TMP2'!$D:$D)</f>
        <v>103649.41</v>
      </c>
      <c r="I218">
        <v>14.45</v>
      </c>
      <c r="J218">
        <v>14.75</v>
      </c>
      <c r="K218" t="s">
        <v>1727</v>
      </c>
      <c r="L218">
        <f>MATCH(A218,'TMP2'!A:A,0)</f>
        <v>442</v>
      </c>
      <c r="N218" t="s">
        <v>59</v>
      </c>
      <c r="O218">
        <f>LOOKUP(N218,'TMP2'!$A:$A,'TMP2'!$C:$C)</f>
        <v>18047.88</v>
      </c>
      <c r="P218">
        <f>LOOKUP(N218,'TMP2'!$A:$A,'TMP2'!$D:$D)</f>
        <v>103035.84</v>
      </c>
      <c r="R218">
        <v>4.46</v>
      </c>
      <c r="S218">
        <f t="shared" si="6"/>
        <v>-9.9899999999999984</v>
      </c>
      <c r="T218">
        <f t="shared" si="7"/>
        <v>-10.29</v>
      </c>
    </row>
    <row r="219" spans="1:20" x14ac:dyDescent="0.2">
      <c r="A219" t="s">
        <v>425</v>
      </c>
      <c r="B219" t="s">
        <v>1874</v>
      </c>
      <c r="C219" s="10" t="s">
        <v>1738</v>
      </c>
      <c r="D219" t="s">
        <v>2753</v>
      </c>
      <c r="E219">
        <v>23</v>
      </c>
      <c r="F219">
        <v>16.3</v>
      </c>
      <c r="G219">
        <f>LOOKUP(A219,'TMP2'!$A:$A,'TMP2'!$C:$C)</f>
        <v>16848.96</v>
      </c>
      <c r="H219">
        <f>LOOKUP(A219,'TMP2'!$A:$A,'TMP2'!$D:$D)</f>
        <v>103649.41</v>
      </c>
      <c r="I219">
        <v>18.45</v>
      </c>
      <c r="J219">
        <v>18.75</v>
      </c>
      <c r="K219" t="s">
        <v>1727</v>
      </c>
      <c r="L219">
        <f>MATCH(A219,'TMP2'!A:A,0)</f>
        <v>442</v>
      </c>
      <c r="N219" t="s">
        <v>64</v>
      </c>
      <c r="O219">
        <f>LOOKUP(N219,'TMP2'!$A:$A,'TMP2'!$C:$C)</f>
        <v>13653.88</v>
      </c>
      <c r="P219">
        <f>LOOKUP(N219,'TMP2'!$A:$A,'TMP2'!$D:$D)</f>
        <v>102290.29</v>
      </c>
      <c r="R219">
        <v>4.46</v>
      </c>
      <c r="S219">
        <f t="shared" si="6"/>
        <v>-13.989999999999998</v>
      </c>
      <c r="T219">
        <f t="shared" si="7"/>
        <v>-14.29</v>
      </c>
    </row>
    <row r="220" spans="1:20" x14ac:dyDescent="0.2">
      <c r="A220" t="s">
        <v>425</v>
      </c>
      <c r="B220" t="s">
        <v>1874</v>
      </c>
      <c r="C220" s="10" t="s">
        <v>1738</v>
      </c>
      <c r="D220" t="s">
        <v>2655</v>
      </c>
      <c r="E220">
        <v>26</v>
      </c>
      <c r="F220">
        <v>18</v>
      </c>
      <c r="G220">
        <f>LOOKUP(A220,'TMP2'!$A:$A,'TMP2'!$C:$C)</f>
        <v>16848.96</v>
      </c>
      <c r="H220">
        <f>LOOKUP(A220,'TMP2'!$A:$A,'TMP2'!$D:$D)</f>
        <v>103649.41</v>
      </c>
      <c r="I220">
        <v>20.25</v>
      </c>
      <c r="J220">
        <v>20.55</v>
      </c>
      <c r="K220" t="s">
        <v>1727</v>
      </c>
      <c r="L220">
        <f>MATCH(A220,'TMP2'!A:A,0)</f>
        <v>442</v>
      </c>
      <c r="N220" t="s">
        <v>65</v>
      </c>
      <c r="O220">
        <f>LOOKUP(N220,'TMP2'!$A:$A,'TMP2'!$C:$C)</f>
        <v>13703.67</v>
      </c>
      <c r="P220">
        <f>LOOKUP(N220,'TMP2'!$A:$A,'TMP2'!$D:$D)</f>
        <v>102301.64</v>
      </c>
      <c r="R220">
        <v>4.46</v>
      </c>
      <c r="S220">
        <f t="shared" si="6"/>
        <v>-15.79</v>
      </c>
      <c r="T220">
        <f t="shared" si="7"/>
        <v>-16.09</v>
      </c>
    </row>
    <row r="221" spans="1:20" x14ac:dyDescent="0.2">
      <c r="A221" t="s">
        <v>425</v>
      </c>
      <c r="B221" t="s">
        <v>1874</v>
      </c>
      <c r="C221" s="10" t="s">
        <v>1738</v>
      </c>
      <c r="D221" t="s">
        <v>2754</v>
      </c>
      <c r="E221">
        <v>28</v>
      </c>
      <c r="F221">
        <v>18.8</v>
      </c>
      <c r="G221">
        <f>LOOKUP(A221,'TMP2'!$A:$A,'TMP2'!$C:$C)</f>
        <v>16848.96</v>
      </c>
      <c r="H221">
        <f>LOOKUP(A221,'TMP2'!$A:$A,'TMP2'!$D:$D)</f>
        <v>103649.41</v>
      </c>
      <c r="I221">
        <v>22.05</v>
      </c>
      <c r="J221">
        <v>22.35</v>
      </c>
      <c r="K221" t="s">
        <v>1727</v>
      </c>
      <c r="L221">
        <f>MATCH(A221,'TMP2'!A:A,0)</f>
        <v>442</v>
      </c>
      <c r="N221" t="s">
        <v>66</v>
      </c>
      <c r="O221">
        <f>LOOKUP(N221,'TMP2'!$A:$A,'TMP2'!$C:$C)</f>
        <v>13719.67</v>
      </c>
      <c r="P221">
        <f>LOOKUP(N221,'TMP2'!$A:$A,'TMP2'!$D:$D)</f>
        <v>102348.43</v>
      </c>
      <c r="R221">
        <v>4.46</v>
      </c>
      <c r="S221">
        <f t="shared" si="6"/>
        <v>-17.59</v>
      </c>
      <c r="T221">
        <f t="shared" si="7"/>
        <v>-17.89</v>
      </c>
    </row>
    <row r="222" spans="1:20" x14ac:dyDescent="0.2">
      <c r="A222" t="s">
        <v>425</v>
      </c>
      <c r="B222" t="s">
        <v>1874</v>
      </c>
      <c r="C222" s="10" t="s">
        <v>1738</v>
      </c>
      <c r="D222" t="s">
        <v>2720</v>
      </c>
      <c r="E222">
        <v>29</v>
      </c>
      <c r="F222">
        <v>18.899999999999999</v>
      </c>
      <c r="G222">
        <f>LOOKUP(A222,'TMP2'!$A:$A,'TMP2'!$C:$C)</f>
        <v>16848.96</v>
      </c>
      <c r="H222">
        <f>LOOKUP(A222,'TMP2'!$A:$A,'TMP2'!$D:$D)</f>
        <v>103649.41</v>
      </c>
      <c r="I222">
        <v>23.85</v>
      </c>
      <c r="J222">
        <v>24.15</v>
      </c>
      <c r="K222" t="s">
        <v>1727</v>
      </c>
      <c r="L222">
        <f>MATCH(A222,'TMP2'!A:A,0)</f>
        <v>442</v>
      </c>
      <c r="N222" t="s">
        <v>67</v>
      </c>
      <c r="O222">
        <f>LOOKUP(N222,'TMP2'!$A:$A,'TMP2'!$C:$C)</f>
        <v>13956.8</v>
      </c>
      <c r="P222">
        <f>LOOKUP(N222,'TMP2'!$A:$A,'TMP2'!$D:$D)</f>
        <v>102386.59</v>
      </c>
      <c r="R222">
        <v>4.46</v>
      </c>
      <c r="S222">
        <f t="shared" si="6"/>
        <v>-19.39</v>
      </c>
      <c r="T222">
        <f t="shared" si="7"/>
        <v>-19.689999999999998</v>
      </c>
    </row>
    <row r="223" spans="1:20" x14ac:dyDescent="0.2">
      <c r="A223" t="s">
        <v>425</v>
      </c>
      <c r="B223" t="s">
        <v>1874</v>
      </c>
      <c r="C223" s="10" t="s">
        <v>1738</v>
      </c>
      <c r="D223" t="s">
        <v>2721</v>
      </c>
      <c r="E223">
        <v>34</v>
      </c>
      <c r="F223">
        <v>21.6</v>
      </c>
      <c r="G223">
        <f>LOOKUP(A223,'TMP2'!$A:$A,'TMP2'!$C:$C)</f>
        <v>16848.96</v>
      </c>
      <c r="H223">
        <f>LOOKUP(A223,'TMP2'!$A:$A,'TMP2'!$D:$D)</f>
        <v>103649.41</v>
      </c>
      <c r="I223">
        <v>25.85</v>
      </c>
      <c r="J223">
        <v>26.15</v>
      </c>
      <c r="K223" t="s">
        <v>1727</v>
      </c>
      <c r="L223">
        <f>MATCH(A223,'TMP2'!A:A,0)</f>
        <v>442</v>
      </c>
      <c r="N223" t="s">
        <v>68</v>
      </c>
      <c r="O223">
        <f>LOOKUP(N223,'TMP2'!$A:$A,'TMP2'!$C:$C)</f>
        <v>13567.16</v>
      </c>
      <c r="P223">
        <f>LOOKUP(N223,'TMP2'!$A:$A,'TMP2'!$D:$D)</f>
        <v>101735.48</v>
      </c>
      <c r="R223">
        <v>4.46</v>
      </c>
      <c r="S223">
        <f t="shared" si="6"/>
        <v>-21.39</v>
      </c>
      <c r="T223">
        <f t="shared" si="7"/>
        <v>-21.689999999999998</v>
      </c>
    </row>
    <row r="224" spans="1:20" x14ac:dyDescent="0.2">
      <c r="A224" t="s">
        <v>425</v>
      </c>
      <c r="B224" t="s">
        <v>1690</v>
      </c>
      <c r="C224" s="10" t="s">
        <v>1733</v>
      </c>
      <c r="D224" t="s">
        <v>2595</v>
      </c>
      <c r="E224">
        <v>1</v>
      </c>
      <c r="F224">
        <v>0.8</v>
      </c>
      <c r="G224">
        <f>LOOKUP(A224,'TMP2'!$A:$A,'TMP2'!$C:$C)</f>
        <v>16848.96</v>
      </c>
      <c r="H224">
        <f>LOOKUP(A224,'TMP2'!$A:$A,'TMP2'!$D:$D)</f>
        <v>103649.41</v>
      </c>
      <c r="I224">
        <v>8.4499999999999993</v>
      </c>
      <c r="J224">
        <v>8.75</v>
      </c>
      <c r="K224" t="s">
        <v>1727</v>
      </c>
      <c r="L224">
        <f>MATCH(A224,'TMP2'!A:A,0)</f>
        <v>442</v>
      </c>
      <c r="N224" t="s">
        <v>69</v>
      </c>
      <c r="O224">
        <f>LOOKUP(N224,'TMP2'!$A:$A,'TMP2'!$C:$C)</f>
        <v>13956.04</v>
      </c>
      <c r="P224">
        <f>LOOKUP(N224,'TMP2'!$A:$A,'TMP2'!$D:$D)</f>
        <v>102412.5</v>
      </c>
      <c r="R224">
        <v>4.46</v>
      </c>
      <c r="S224">
        <f t="shared" si="6"/>
        <v>-3.9899999999999993</v>
      </c>
      <c r="T224">
        <f t="shared" si="7"/>
        <v>-4.29</v>
      </c>
    </row>
    <row r="225" spans="1:20" x14ac:dyDescent="0.2">
      <c r="A225" t="s">
        <v>425</v>
      </c>
      <c r="B225" t="s">
        <v>1690</v>
      </c>
      <c r="C225" s="10" t="s">
        <v>1733</v>
      </c>
      <c r="D225" t="s">
        <v>2606</v>
      </c>
      <c r="E225">
        <v>1</v>
      </c>
      <c r="F225">
        <v>0.8</v>
      </c>
      <c r="G225">
        <f>LOOKUP(A225,'TMP2'!$A:$A,'TMP2'!$C:$C)</f>
        <v>16848.96</v>
      </c>
      <c r="H225">
        <f>LOOKUP(A225,'TMP2'!$A:$A,'TMP2'!$D:$D)</f>
        <v>103649.41</v>
      </c>
      <c r="I225">
        <v>10.45</v>
      </c>
      <c r="J225">
        <v>10.75</v>
      </c>
      <c r="K225" t="s">
        <v>1727</v>
      </c>
      <c r="L225">
        <f>MATCH(A225,'TMP2'!A:A,0)</f>
        <v>442</v>
      </c>
      <c r="N225" t="s">
        <v>71</v>
      </c>
      <c r="O225">
        <f>LOOKUP(N225,'TMP2'!$A:$A,'TMP2'!$C:$C)</f>
        <v>14126.61</v>
      </c>
      <c r="P225">
        <f>LOOKUP(N225,'TMP2'!$A:$A,'TMP2'!$D:$D)</f>
        <v>102399.86</v>
      </c>
      <c r="R225">
        <v>4.46</v>
      </c>
      <c r="S225">
        <f t="shared" si="6"/>
        <v>-5.9899999999999993</v>
      </c>
      <c r="T225">
        <f t="shared" si="7"/>
        <v>-6.29</v>
      </c>
    </row>
    <row r="226" spans="1:20" x14ac:dyDescent="0.2">
      <c r="A226" t="s">
        <v>425</v>
      </c>
      <c r="B226" t="s">
        <v>1690</v>
      </c>
      <c r="C226" s="10" t="s">
        <v>1733</v>
      </c>
      <c r="D226" t="s">
        <v>2890</v>
      </c>
      <c r="E226">
        <v>2</v>
      </c>
      <c r="F226">
        <v>1.6</v>
      </c>
      <c r="G226">
        <f>LOOKUP(A226,'TMP2'!$A:$A,'TMP2'!$C:$C)</f>
        <v>16848.96</v>
      </c>
      <c r="H226">
        <f>LOOKUP(A226,'TMP2'!$A:$A,'TMP2'!$D:$D)</f>
        <v>103649.41</v>
      </c>
      <c r="I226">
        <v>12.45</v>
      </c>
      <c r="J226">
        <v>12.75</v>
      </c>
      <c r="K226" t="s">
        <v>1727</v>
      </c>
      <c r="L226">
        <f>MATCH(A226,'TMP2'!A:A,0)</f>
        <v>442</v>
      </c>
      <c r="N226" t="s">
        <v>73</v>
      </c>
      <c r="O226">
        <f>LOOKUP(N226,'TMP2'!$A:$A,'TMP2'!$C:$C)</f>
        <v>14011.18</v>
      </c>
      <c r="P226">
        <f>LOOKUP(N226,'TMP2'!$A:$A,'TMP2'!$D:$D)</f>
        <v>102410.58</v>
      </c>
      <c r="R226">
        <v>4.46</v>
      </c>
      <c r="S226">
        <f t="shared" si="6"/>
        <v>-7.9899999999999993</v>
      </c>
      <c r="T226">
        <f t="shared" si="7"/>
        <v>-8.2899999999999991</v>
      </c>
    </row>
    <row r="227" spans="1:20" x14ac:dyDescent="0.2">
      <c r="A227" t="s">
        <v>425</v>
      </c>
      <c r="B227" t="s">
        <v>2833</v>
      </c>
      <c r="C227" s="10" t="s">
        <v>3007</v>
      </c>
      <c r="D227" t="s">
        <v>2946</v>
      </c>
      <c r="E227">
        <v>53</v>
      </c>
      <c r="F227">
        <v>31.4</v>
      </c>
      <c r="G227">
        <f>LOOKUP(A227,'TMP2'!$A:$A,'TMP2'!$C:$C)</f>
        <v>16848.96</v>
      </c>
      <c r="H227">
        <f>LOOKUP(A227,'TMP2'!$A:$A,'TMP2'!$D:$D)</f>
        <v>103649.41</v>
      </c>
      <c r="I227">
        <v>29.85</v>
      </c>
      <c r="J227">
        <v>30.15</v>
      </c>
      <c r="K227" t="s">
        <v>1727</v>
      </c>
      <c r="L227">
        <f>MATCH(A227,'TMP2'!A:A,0)</f>
        <v>442</v>
      </c>
      <c r="N227" t="s">
        <v>77</v>
      </c>
      <c r="O227">
        <f>LOOKUP(N227,'TMP2'!$A:$A,'TMP2'!$C:$C)</f>
        <v>13540.64</v>
      </c>
      <c r="P227">
        <f>LOOKUP(N227,'TMP2'!$A:$A,'TMP2'!$D:$D)</f>
        <v>101774.78</v>
      </c>
      <c r="R227">
        <v>4.46</v>
      </c>
      <c r="S227">
        <f t="shared" si="6"/>
        <v>-25.39</v>
      </c>
      <c r="T227">
        <f t="shared" si="7"/>
        <v>-25.689999999999998</v>
      </c>
    </row>
    <row r="228" spans="1:20" x14ac:dyDescent="0.2">
      <c r="A228" t="s">
        <v>425</v>
      </c>
      <c r="B228" t="s">
        <v>2833</v>
      </c>
      <c r="C228" s="10" t="s">
        <v>3007</v>
      </c>
      <c r="D228" t="s">
        <v>2823</v>
      </c>
      <c r="E228">
        <v>67</v>
      </c>
      <c r="F228">
        <v>38.4</v>
      </c>
      <c r="G228">
        <f>LOOKUP(A228,'TMP2'!$A:$A,'TMP2'!$C:$C)</f>
        <v>16848.96</v>
      </c>
      <c r="H228">
        <f>LOOKUP(A228,'TMP2'!$A:$A,'TMP2'!$D:$D)</f>
        <v>103649.41</v>
      </c>
      <c r="I228">
        <v>32.25</v>
      </c>
      <c r="J228">
        <v>32.549999999999997</v>
      </c>
      <c r="K228" t="s">
        <v>1727</v>
      </c>
      <c r="L228">
        <f>MATCH(A228,'TMP2'!A:A,0)</f>
        <v>442</v>
      </c>
      <c r="N228" t="s">
        <v>80</v>
      </c>
      <c r="O228">
        <f>LOOKUP(N228,'TMP2'!$A:$A,'TMP2'!$C:$C)</f>
        <v>13575.24</v>
      </c>
      <c r="P228">
        <f>LOOKUP(N228,'TMP2'!$A:$A,'TMP2'!$D:$D)</f>
        <v>101917.21</v>
      </c>
      <c r="R228">
        <v>4.46</v>
      </c>
      <c r="S228">
        <f t="shared" si="6"/>
        <v>-27.79</v>
      </c>
      <c r="T228">
        <f t="shared" si="7"/>
        <v>-28.089999999999996</v>
      </c>
    </row>
    <row r="229" spans="1:20" x14ac:dyDescent="0.2">
      <c r="A229" t="s">
        <v>425</v>
      </c>
      <c r="B229" t="s">
        <v>2833</v>
      </c>
      <c r="C229" s="10" t="s">
        <v>3007</v>
      </c>
      <c r="D229" t="s">
        <v>2972</v>
      </c>
      <c r="E229">
        <v>77</v>
      </c>
      <c r="F229">
        <v>42.7</v>
      </c>
      <c r="G229">
        <f>LOOKUP(A229,'TMP2'!$A:$A,'TMP2'!$C:$C)</f>
        <v>16848.96</v>
      </c>
      <c r="H229">
        <f>LOOKUP(A229,'TMP2'!$A:$A,'TMP2'!$D:$D)</f>
        <v>103649.41</v>
      </c>
      <c r="I229">
        <v>34.25</v>
      </c>
      <c r="J229">
        <v>34.549999999999997</v>
      </c>
      <c r="K229" t="s">
        <v>1727</v>
      </c>
      <c r="L229">
        <f>MATCH(A229,'TMP2'!A:A,0)</f>
        <v>442</v>
      </c>
      <c r="N229" t="s">
        <v>82</v>
      </c>
      <c r="O229">
        <f>LOOKUP(N229,'TMP2'!$A:$A,'TMP2'!$C:$C)</f>
        <v>13579.99</v>
      </c>
      <c r="P229">
        <f>LOOKUP(N229,'TMP2'!$A:$A,'TMP2'!$D:$D)</f>
        <v>101991.25</v>
      </c>
      <c r="R229">
        <v>4.46</v>
      </c>
      <c r="S229">
        <f t="shared" si="6"/>
        <v>-29.79</v>
      </c>
      <c r="T229">
        <f t="shared" si="7"/>
        <v>-30.089999999999996</v>
      </c>
    </row>
    <row r="230" spans="1:20" x14ac:dyDescent="0.2">
      <c r="A230" t="s">
        <v>425</v>
      </c>
      <c r="B230" t="s">
        <v>2833</v>
      </c>
      <c r="C230" s="10" t="s">
        <v>3007</v>
      </c>
      <c r="D230" t="s">
        <v>2973</v>
      </c>
      <c r="E230">
        <v>79</v>
      </c>
      <c r="F230">
        <v>42.3</v>
      </c>
      <c r="G230">
        <f>LOOKUP(A230,'TMP2'!$A:$A,'TMP2'!$C:$C)</f>
        <v>16848.96</v>
      </c>
      <c r="H230">
        <f>LOOKUP(A230,'TMP2'!$A:$A,'TMP2'!$D:$D)</f>
        <v>103649.41</v>
      </c>
      <c r="I230">
        <v>36.25</v>
      </c>
      <c r="J230">
        <v>36.549999999999997</v>
      </c>
      <c r="K230" t="s">
        <v>1727</v>
      </c>
      <c r="L230">
        <f>MATCH(A230,'TMP2'!A:A,0)</f>
        <v>442</v>
      </c>
      <c r="N230" t="s">
        <v>83</v>
      </c>
      <c r="O230">
        <f>LOOKUP(N230,'TMP2'!$A:$A,'TMP2'!$C:$C)</f>
        <v>13559.51</v>
      </c>
      <c r="P230">
        <f>LOOKUP(N230,'TMP2'!$A:$A,'TMP2'!$D:$D)</f>
        <v>102054.05</v>
      </c>
      <c r="R230">
        <v>4.46</v>
      </c>
      <c r="S230">
        <f t="shared" si="6"/>
        <v>-31.79</v>
      </c>
      <c r="T230">
        <f t="shared" si="7"/>
        <v>-32.089999999999996</v>
      </c>
    </row>
    <row r="231" spans="1:20" x14ac:dyDescent="0.2">
      <c r="A231" t="s">
        <v>426</v>
      </c>
      <c r="B231" t="s">
        <v>1690</v>
      </c>
      <c r="C231" s="10" t="s">
        <v>1733</v>
      </c>
      <c r="D231" t="s">
        <v>2589</v>
      </c>
      <c r="E231">
        <v>1</v>
      </c>
      <c r="F231">
        <v>0.8</v>
      </c>
      <c r="G231">
        <f>LOOKUP(A231,'TMP2'!$A:$A,'TMP2'!$C:$C)</f>
        <v>16864</v>
      </c>
      <c r="H231">
        <f>LOOKUP(A231,'TMP2'!$A:$A,'TMP2'!$D:$D)</f>
        <v>103545.62</v>
      </c>
      <c r="I231">
        <v>12.75</v>
      </c>
      <c r="J231">
        <v>13.05</v>
      </c>
      <c r="K231" t="s">
        <v>1727</v>
      </c>
      <c r="L231">
        <f>MATCH(A231,'TMP2'!A:A,0)</f>
        <v>443</v>
      </c>
      <c r="N231" t="s">
        <v>1668</v>
      </c>
      <c r="O231">
        <f>LOOKUP(N231,'TMP2'!$A:$A,'TMP2'!$C:$C)</f>
        <v>14317.23</v>
      </c>
      <c r="P231">
        <f>LOOKUP(N231,'TMP2'!$A:$A,'TMP2'!$D:$D)</f>
        <v>102364.57</v>
      </c>
      <c r="R231">
        <v>4.13</v>
      </c>
      <c r="S231">
        <f t="shared" si="6"/>
        <v>-8.620000000000001</v>
      </c>
      <c r="T231">
        <f t="shared" si="7"/>
        <v>-8.9200000000000017</v>
      </c>
    </row>
    <row r="232" spans="1:20" x14ac:dyDescent="0.2">
      <c r="A232" t="s">
        <v>426</v>
      </c>
      <c r="B232" t="s">
        <v>2164</v>
      </c>
      <c r="C232" s="10" t="s">
        <v>1749</v>
      </c>
      <c r="D232" t="s">
        <v>2688</v>
      </c>
      <c r="E232">
        <v>27</v>
      </c>
      <c r="F232">
        <v>19.2</v>
      </c>
      <c r="G232">
        <f>LOOKUP(A232,'TMP2'!$A:$A,'TMP2'!$C:$C)</f>
        <v>16864</v>
      </c>
      <c r="H232">
        <f>LOOKUP(A232,'TMP2'!$A:$A,'TMP2'!$D:$D)</f>
        <v>103545.62</v>
      </c>
      <c r="I232">
        <v>18.649999999999999</v>
      </c>
      <c r="J232">
        <v>18.95</v>
      </c>
      <c r="K232" t="s">
        <v>1727</v>
      </c>
      <c r="L232">
        <f>MATCH(A232,'TMP2'!A:A,0)</f>
        <v>443</v>
      </c>
      <c r="N232" t="s">
        <v>95</v>
      </c>
      <c r="O232">
        <f>LOOKUP(N232,'TMP2'!$A:$A,'TMP2'!$C:$C)</f>
        <v>14729.32</v>
      </c>
      <c r="P232">
        <f>LOOKUP(N232,'TMP2'!$A:$A,'TMP2'!$D:$D)</f>
        <v>102265.48</v>
      </c>
      <c r="R232">
        <v>4.13</v>
      </c>
      <c r="S232">
        <f t="shared" si="6"/>
        <v>-14.52</v>
      </c>
      <c r="T232">
        <f t="shared" si="7"/>
        <v>-14.82</v>
      </c>
    </row>
    <row r="233" spans="1:20" x14ac:dyDescent="0.2">
      <c r="A233" t="s">
        <v>426</v>
      </c>
      <c r="B233" t="s">
        <v>2164</v>
      </c>
      <c r="C233" s="10" t="s">
        <v>1749</v>
      </c>
      <c r="D233" t="s">
        <v>2669</v>
      </c>
      <c r="E233">
        <v>29</v>
      </c>
      <c r="F233">
        <v>20.3</v>
      </c>
      <c r="G233">
        <f>LOOKUP(A233,'TMP2'!$A:$A,'TMP2'!$C:$C)</f>
        <v>16864</v>
      </c>
      <c r="H233">
        <f>LOOKUP(A233,'TMP2'!$A:$A,'TMP2'!$D:$D)</f>
        <v>103545.62</v>
      </c>
      <c r="I233">
        <v>20.65</v>
      </c>
      <c r="J233">
        <v>20.95</v>
      </c>
      <c r="K233" t="s">
        <v>1727</v>
      </c>
      <c r="L233">
        <f>MATCH(A233,'TMP2'!A:A,0)</f>
        <v>443</v>
      </c>
      <c r="N233" t="s">
        <v>96</v>
      </c>
      <c r="O233">
        <f>LOOKUP(N233,'TMP2'!$A:$A,'TMP2'!$C:$C)</f>
        <v>14775.43</v>
      </c>
      <c r="P233">
        <f>LOOKUP(N233,'TMP2'!$A:$A,'TMP2'!$D:$D)</f>
        <v>102306</v>
      </c>
      <c r="R233">
        <v>4.13</v>
      </c>
      <c r="S233">
        <f t="shared" si="6"/>
        <v>-16.52</v>
      </c>
      <c r="T233">
        <f t="shared" si="7"/>
        <v>-16.82</v>
      </c>
    </row>
    <row r="234" spans="1:20" x14ac:dyDescent="0.2">
      <c r="A234" t="s">
        <v>426</v>
      </c>
      <c r="B234" t="s">
        <v>2164</v>
      </c>
      <c r="C234" s="10" t="s">
        <v>1751</v>
      </c>
      <c r="D234" t="s">
        <v>2881</v>
      </c>
      <c r="E234">
        <v>126</v>
      </c>
      <c r="F234">
        <v>88.2</v>
      </c>
      <c r="G234">
        <f>LOOKUP(A234,'TMP2'!$A:$A,'TMP2'!$C:$C)</f>
        <v>16864</v>
      </c>
      <c r="H234">
        <f>LOOKUP(A234,'TMP2'!$A:$A,'TMP2'!$D:$D)</f>
        <v>103545.62</v>
      </c>
      <c r="I234">
        <v>28.65</v>
      </c>
      <c r="J234">
        <v>28.75</v>
      </c>
      <c r="K234" t="s">
        <v>1727</v>
      </c>
      <c r="L234">
        <f>MATCH(A234,'TMP2'!A:A,0)</f>
        <v>443</v>
      </c>
      <c r="N234" t="s">
        <v>97</v>
      </c>
      <c r="O234">
        <f>LOOKUP(N234,'TMP2'!$A:$A,'TMP2'!$C:$C)</f>
        <v>14809.29</v>
      </c>
      <c r="P234">
        <f>LOOKUP(N234,'TMP2'!$A:$A,'TMP2'!$D:$D)</f>
        <v>102262.45</v>
      </c>
      <c r="R234">
        <v>4.13</v>
      </c>
      <c r="S234">
        <f t="shared" si="6"/>
        <v>-24.52</v>
      </c>
      <c r="T234">
        <f t="shared" si="7"/>
        <v>-24.62</v>
      </c>
    </row>
    <row r="235" spans="1:20" x14ac:dyDescent="0.2">
      <c r="A235" t="s">
        <v>426</v>
      </c>
      <c r="B235" t="s">
        <v>1694</v>
      </c>
      <c r="C235" s="10" t="s">
        <v>2524</v>
      </c>
      <c r="D235" t="s">
        <v>2640</v>
      </c>
      <c r="E235">
        <v>15</v>
      </c>
      <c r="F235">
        <v>11</v>
      </c>
      <c r="G235">
        <f>LOOKUP(A235,'TMP2'!$A:$A,'TMP2'!$C:$C)</f>
        <v>16864</v>
      </c>
      <c r="H235">
        <f>LOOKUP(A235,'TMP2'!$A:$A,'TMP2'!$D:$D)</f>
        <v>103545.62</v>
      </c>
      <c r="I235">
        <v>15.75</v>
      </c>
      <c r="J235">
        <v>16.05</v>
      </c>
      <c r="K235" t="s">
        <v>1727</v>
      </c>
      <c r="L235">
        <f>MATCH(A235,'TMP2'!A:A,0)</f>
        <v>443</v>
      </c>
      <c r="N235" t="s">
        <v>1669</v>
      </c>
      <c r="O235">
        <f>LOOKUP(N235,'TMP2'!$A:$A,'TMP2'!$C:$C)</f>
        <v>14352.2</v>
      </c>
      <c r="P235">
        <f>LOOKUP(N235,'TMP2'!$A:$A,'TMP2'!$D:$D)</f>
        <v>102329.97</v>
      </c>
      <c r="R235">
        <v>4.13</v>
      </c>
      <c r="S235">
        <f t="shared" si="6"/>
        <v>-11.620000000000001</v>
      </c>
      <c r="T235">
        <f t="shared" si="7"/>
        <v>-11.920000000000002</v>
      </c>
    </row>
    <row r="236" spans="1:20" x14ac:dyDescent="0.2">
      <c r="A236" t="s">
        <v>427</v>
      </c>
      <c r="B236" t="s">
        <v>1874</v>
      </c>
      <c r="C236" s="10" t="s">
        <v>1736</v>
      </c>
      <c r="D236" t="s">
        <v>2681</v>
      </c>
      <c r="E236">
        <v>18</v>
      </c>
      <c r="F236">
        <v>12.5</v>
      </c>
      <c r="G236">
        <f>LOOKUP(A236,'TMP2'!$A:$A,'TMP2'!$C:$C)</f>
        <v>16883.05</v>
      </c>
      <c r="H236">
        <f>LOOKUP(A236,'TMP2'!$A:$A,'TMP2'!$D:$D)</f>
        <v>103458.16</v>
      </c>
      <c r="I236">
        <v>19.649999999999999</v>
      </c>
      <c r="J236">
        <v>19.95</v>
      </c>
      <c r="K236" t="s">
        <v>1727</v>
      </c>
      <c r="L236">
        <f>MATCH(A236,'TMP2'!A:A,0)</f>
        <v>444</v>
      </c>
      <c r="N236" t="s">
        <v>1670</v>
      </c>
      <c r="O236">
        <f>LOOKUP(N236,'TMP2'!$A:$A,'TMP2'!$C:$C)</f>
        <v>14395.02</v>
      </c>
      <c r="P236">
        <f>LOOKUP(N236,'TMP2'!$A:$A,'TMP2'!$D:$D)</f>
        <v>102353.52</v>
      </c>
      <c r="R236">
        <v>4.49</v>
      </c>
      <c r="S236">
        <f t="shared" si="6"/>
        <v>-15.159999999999998</v>
      </c>
      <c r="T236">
        <f t="shared" si="7"/>
        <v>-15.459999999999999</v>
      </c>
    </row>
    <row r="237" spans="1:20" x14ac:dyDescent="0.2">
      <c r="A237" t="s">
        <v>427</v>
      </c>
      <c r="B237" t="s">
        <v>1694</v>
      </c>
      <c r="C237" s="10" t="s">
        <v>2524</v>
      </c>
      <c r="D237" t="s">
        <v>2646</v>
      </c>
      <c r="E237">
        <v>12</v>
      </c>
      <c r="F237">
        <v>9.1</v>
      </c>
      <c r="G237">
        <f>LOOKUP(A237,'TMP2'!$A:$A,'TMP2'!$C:$C)</f>
        <v>16883.05</v>
      </c>
      <c r="H237">
        <f>LOOKUP(A237,'TMP2'!$A:$A,'TMP2'!$D:$D)</f>
        <v>103458.16</v>
      </c>
      <c r="I237">
        <v>14.15</v>
      </c>
      <c r="J237">
        <v>14.45</v>
      </c>
      <c r="K237" t="s">
        <v>1727</v>
      </c>
      <c r="L237">
        <f>MATCH(A237,'TMP2'!A:A,0)</f>
        <v>444</v>
      </c>
      <c r="N237" t="s">
        <v>1671</v>
      </c>
      <c r="O237">
        <f>LOOKUP(N237,'TMP2'!$A:$A,'TMP2'!$C:$C)</f>
        <v>14420.88</v>
      </c>
      <c r="P237">
        <f>LOOKUP(N237,'TMP2'!$A:$A,'TMP2'!$D:$D)</f>
        <v>102316.44</v>
      </c>
      <c r="R237">
        <v>4.49</v>
      </c>
      <c r="S237">
        <f t="shared" si="6"/>
        <v>-9.66</v>
      </c>
      <c r="T237">
        <f t="shared" si="7"/>
        <v>-9.9599999999999991</v>
      </c>
    </row>
    <row r="238" spans="1:20" x14ac:dyDescent="0.2">
      <c r="A238" t="s">
        <v>427</v>
      </c>
      <c r="B238" t="s">
        <v>1694</v>
      </c>
      <c r="C238" s="10" t="s">
        <v>2524</v>
      </c>
      <c r="D238" t="s">
        <v>2649</v>
      </c>
      <c r="E238">
        <v>18</v>
      </c>
      <c r="F238">
        <v>13.1</v>
      </c>
      <c r="G238">
        <f>LOOKUP(A238,'TMP2'!$A:$A,'TMP2'!$C:$C)</f>
        <v>16883.05</v>
      </c>
      <c r="H238">
        <f>LOOKUP(A238,'TMP2'!$A:$A,'TMP2'!$D:$D)</f>
        <v>103458.16</v>
      </c>
      <c r="I238">
        <v>16.149999999999999</v>
      </c>
      <c r="J238">
        <v>16.45</v>
      </c>
      <c r="K238" t="s">
        <v>1727</v>
      </c>
      <c r="L238">
        <f>MATCH(A238,'TMP2'!A:A,0)</f>
        <v>444</v>
      </c>
      <c r="N238" t="s">
        <v>1672</v>
      </c>
      <c r="O238">
        <f>LOOKUP(N238,'TMP2'!$A:$A,'TMP2'!$C:$C)</f>
        <v>14460.98</v>
      </c>
      <c r="P238">
        <f>LOOKUP(N238,'TMP2'!$A:$A,'TMP2'!$D:$D)</f>
        <v>102305.17</v>
      </c>
      <c r="R238">
        <v>4.49</v>
      </c>
      <c r="S238">
        <f t="shared" si="6"/>
        <v>-11.659999999999998</v>
      </c>
      <c r="T238">
        <f t="shared" si="7"/>
        <v>-11.959999999999999</v>
      </c>
    </row>
    <row r="239" spans="1:20" x14ac:dyDescent="0.2">
      <c r="A239" t="s">
        <v>427</v>
      </c>
      <c r="B239" t="s">
        <v>2833</v>
      </c>
      <c r="C239" s="10" t="s">
        <v>3007</v>
      </c>
      <c r="D239" t="s">
        <v>2918</v>
      </c>
      <c r="E239">
        <v>52</v>
      </c>
      <c r="F239">
        <v>35</v>
      </c>
      <c r="G239">
        <f>LOOKUP(A239,'TMP2'!$A:$A,'TMP2'!$C:$C)</f>
        <v>16883.05</v>
      </c>
      <c r="H239">
        <f>LOOKUP(A239,'TMP2'!$A:$A,'TMP2'!$D:$D)</f>
        <v>103458.16</v>
      </c>
      <c r="I239">
        <v>21.65</v>
      </c>
      <c r="J239">
        <v>21.95</v>
      </c>
      <c r="K239" t="s">
        <v>1727</v>
      </c>
      <c r="L239">
        <f>MATCH(A239,'TMP2'!A:A,0)</f>
        <v>444</v>
      </c>
      <c r="N239" t="s">
        <v>1674</v>
      </c>
      <c r="O239">
        <f>LOOKUP(N239,'TMP2'!$A:$A,'TMP2'!$C:$C)</f>
        <v>14528.98</v>
      </c>
      <c r="P239">
        <f>LOOKUP(N239,'TMP2'!$A:$A,'TMP2'!$D:$D)</f>
        <v>102296.36</v>
      </c>
      <c r="R239">
        <v>4.49</v>
      </c>
      <c r="S239">
        <f t="shared" si="6"/>
        <v>-17.159999999999997</v>
      </c>
      <c r="T239">
        <f t="shared" si="7"/>
        <v>-17.46</v>
      </c>
    </row>
    <row r="240" spans="1:20" x14ac:dyDescent="0.2">
      <c r="A240" t="s">
        <v>427</v>
      </c>
      <c r="B240" t="s">
        <v>2833</v>
      </c>
      <c r="C240" s="10" t="s">
        <v>1875</v>
      </c>
      <c r="D240" t="s">
        <v>2994</v>
      </c>
      <c r="E240">
        <v>96</v>
      </c>
      <c r="F240">
        <v>60.7</v>
      </c>
      <c r="G240">
        <f>LOOKUP(A240,'TMP2'!$A:$A,'TMP2'!$C:$C)</f>
        <v>16883.05</v>
      </c>
      <c r="H240">
        <f>LOOKUP(A240,'TMP2'!$A:$A,'TMP2'!$D:$D)</f>
        <v>103458.16</v>
      </c>
      <c r="I240">
        <v>25.55</v>
      </c>
      <c r="J240">
        <v>25.65</v>
      </c>
      <c r="K240" t="s">
        <v>1727</v>
      </c>
      <c r="L240">
        <f>MATCH(A240,'TMP2'!A:A,0)</f>
        <v>444</v>
      </c>
      <c r="N240" t="s">
        <v>1667</v>
      </c>
      <c r="O240">
        <f>LOOKUP(N240,'TMP2'!$A:$A,'TMP2'!$C:$C)</f>
        <v>14648.19</v>
      </c>
      <c r="P240">
        <f>LOOKUP(N240,'TMP2'!$A:$A,'TMP2'!$D:$D)</f>
        <v>102272.33</v>
      </c>
      <c r="R240">
        <v>4.49</v>
      </c>
      <c r="S240">
        <f t="shared" si="6"/>
        <v>-21.060000000000002</v>
      </c>
      <c r="T240">
        <f t="shared" si="7"/>
        <v>-21.159999999999997</v>
      </c>
    </row>
    <row r="241" spans="1:20" x14ac:dyDescent="0.2">
      <c r="A241" t="s">
        <v>428</v>
      </c>
      <c r="B241" t="s">
        <v>1690</v>
      </c>
      <c r="C241" s="10" t="s">
        <v>1733</v>
      </c>
      <c r="D241" t="s">
        <v>2590</v>
      </c>
      <c r="E241">
        <v>2</v>
      </c>
      <c r="F241">
        <v>1.6</v>
      </c>
      <c r="G241">
        <f>LOOKUP(A241,'TMP2'!$A:$A,'TMP2'!$C:$C)</f>
        <v>16918.53</v>
      </c>
      <c r="H241">
        <f>LOOKUP(A241,'TMP2'!$A:$A,'TMP2'!$D:$D)</f>
        <v>103364.3</v>
      </c>
      <c r="I241">
        <v>9.9499999999999993</v>
      </c>
      <c r="J241">
        <v>10.25</v>
      </c>
      <c r="K241" t="s">
        <v>1727</v>
      </c>
      <c r="L241">
        <f>MATCH(A241,'TMP2'!A:A,0)</f>
        <v>445</v>
      </c>
      <c r="N241" t="s">
        <v>1649</v>
      </c>
      <c r="O241">
        <f>LOOKUP(N241,'TMP2'!$A:$A,'TMP2'!$C:$C)</f>
        <v>15475.3</v>
      </c>
      <c r="P241">
        <f>LOOKUP(N241,'TMP2'!$A:$A,'TMP2'!$D:$D)</f>
        <v>102303</v>
      </c>
      <c r="R241">
        <v>4.2399999999999904</v>
      </c>
      <c r="S241">
        <f t="shared" si="6"/>
        <v>-5.7100000000000088</v>
      </c>
      <c r="T241">
        <f t="shared" si="7"/>
        <v>-6.0100000000000096</v>
      </c>
    </row>
    <row r="242" spans="1:20" x14ac:dyDescent="0.2">
      <c r="A242" t="s">
        <v>428</v>
      </c>
      <c r="B242" t="s">
        <v>1874</v>
      </c>
      <c r="C242" s="10" t="s">
        <v>1736</v>
      </c>
      <c r="D242" t="s">
        <v>2655</v>
      </c>
      <c r="E242">
        <v>15</v>
      </c>
      <c r="F242">
        <v>10.3</v>
      </c>
      <c r="G242">
        <f>LOOKUP(A242,'TMP2'!$A:$A,'TMP2'!$C:$C)</f>
        <v>16918.53</v>
      </c>
      <c r="H242">
        <f>LOOKUP(A242,'TMP2'!$A:$A,'TMP2'!$D:$D)</f>
        <v>103364.3</v>
      </c>
      <c r="I242">
        <v>20.25</v>
      </c>
      <c r="J242">
        <v>20.55</v>
      </c>
      <c r="K242" t="s">
        <v>1727</v>
      </c>
      <c r="L242">
        <f>MATCH(A242,'TMP2'!A:A,0)</f>
        <v>445</v>
      </c>
      <c r="N242" t="s">
        <v>107</v>
      </c>
      <c r="O242">
        <f>LOOKUP(N242,'TMP2'!$A:$A,'TMP2'!$C:$C)</f>
        <v>15911.7</v>
      </c>
      <c r="P242">
        <f>LOOKUP(N242,'TMP2'!$A:$A,'TMP2'!$D:$D)</f>
        <v>102289.60000000001</v>
      </c>
      <c r="R242">
        <v>4.2399999999999904</v>
      </c>
      <c r="S242">
        <f t="shared" si="6"/>
        <v>-16.010000000000009</v>
      </c>
      <c r="T242">
        <f t="shared" si="7"/>
        <v>-16.310000000000009</v>
      </c>
    </row>
    <row r="243" spans="1:20" x14ac:dyDescent="0.2">
      <c r="A243" t="s">
        <v>428</v>
      </c>
      <c r="B243" t="s">
        <v>1874</v>
      </c>
      <c r="C243" s="10" t="s">
        <v>1736</v>
      </c>
      <c r="D243" t="s">
        <v>2704</v>
      </c>
      <c r="E243">
        <v>21</v>
      </c>
      <c r="F243">
        <v>14</v>
      </c>
      <c r="G243">
        <f>LOOKUP(A243,'TMP2'!$A:$A,'TMP2'!$C:$C)</f>
        <v>16918.53</v>
      </c>
      <c r="H243">
        <f>LOOKUP(A243,'TMP2'!$A:$A,'TMP2'!$D:$D)</f>
        <v>103364.3</v>
      </c>
      <c r="I243">
        <v>22.45</v>
      </c>
      <c r="J243">
        <v>22.75</v>
      </c>
      <c r="K243" t="s">
        <v>1727</v>
      </c>
      <c r="L243">
        <f>MATCH(A243,'TMP2'!A:A,0)</f>
        <v>445</v>
      </c>
      <c r="N243" t="s">
        <v>108</v>
      </c>
      <c r="O243">
        <f>LOOKUP(N243,'TMP2'!$A:$A,'TMP2'!$C:$C)</f>
        <v>15945.6</v>
      </c>
      <c r="P243">
        <f>LOOKUP(N243,'TMP2'!$A:$A,'TMP2'!$D:$D)</f>
        <v>102264.3</v>
      </c>
      <c r="R243">
        <v>4.2399999999999904</v>
      </c>
      <c r="S243">
        <f t="shared" si="6"/>
        <v>-18.210000000000008</v>
      </c>
      <c r="T243">
        <f t="shared" si="7"/>
        <v>-18.510000000000009</v>
      </c>
    </row>
    <row r="244" spans="1:20" x14ac:dyDescent="0.2">
      <c r="A244" t="s">
        <v>428</v>
      </c>
      <c r="B244" t="s">
        <v>1874</v>
      </c>
      <c r="C244" s="10" t="s">
        <v>1738</v>
      </c>
      <c r="D244" t="s">
        <v>2755</v>
      </c>
      <c r="E244">
        <v>24</v>
      </c>
      <c r="F244">
        <v>15</v>
      </c>
      <c r="G244">
        <f>LOOKUP(A244,'TMP2'!$A:$A,'TMP2'!$C:$C)</f>
        <v>16918.53</v>
      </c>
      <c r="H244">
        <f>LOOKUP(A244,'TMP2'!$A:$A,'TMP2'!$D:$D)</f>
        <v>103364.3</v>
      </c>
      <c r="I244">
        <v>26.45</v>
      </c>
      <c r="J244">
        <v>26.75</v>
      </c>
      <c r="K244" t="s">
        <v>1727</v>
      </c>
      <c r="L244">
        <f>MATCH(A244,'TMP2'!A:A,0)</f>
        <v>445</v>
      </c>
      <c r="N244" t="s">
        <v>1650</v>
      </c>
      <c r="O244">
        <f>LOOKUP(N244,'TMP2'!$A:$A,'TMP2'!$C:$C)</f>
        <v>15510.1</v>
      </c>
      <c r="P244">
        <f>LOOKUP(N244,'TMP2'!$A:$A,'TMP2'!$D:$D)</f>
        <v>102263.5</v>
      </c>
      <c r="R244">
        <v>4.2399999999999904</v>
      </c>
      <c r="S244">
        <f t="shared" si="6"/>
        <v>-22.210000000000008</v>
      </c>
      <c r="T244">
        <f t="shared" si="7"/>
        <v>-22.510000000000009</v>
      </c>
    </row>
    <row r="245" spans="1:20" x14ac:dyDescent="0.2">
      <c r="A245" t="s">
        <v>428</v>
      </c>
      <c r="B245" t="s">
        <v>1874</v>
      </c>
      <c r="C245" s="10" t="s">
        <v>1738</v>
      </c>
      <c r="D245" t="s">
        <v>2756</v>
      </c>
      <c r="E245">
        <v>29</v>
      </c>
      <c r="F245">
        <v>17.600000000000001</v>
      </c>
      <c r="G245">
        <f>LOOKUP(A245,'TMP2'!$A:$A,'TMP2'!$C:$C)</f>
        <v>16918.53</v>
      </c>
      <c r="H245">
        <f>LOOKUP(A245,'TMP2'!$A:$A,'TMP2'!$D:$D)</f>
        <v>103364.3</v>
      </c>
      <c r="I245">
        <v>28.45</v>
      </c>
      <c r="J245">
        <v>28.75</v>
      </c>
      <c r="K245" t="s">
        <v>1727</v>
      </c>
      <c r="L245">
        <f>MATCH(A245,'TMP2'!A:A,0)</f>
        <v>445</v>
      </c>
      <c r="N245" t="s">
        <v>1647</v>
      </c>
      <c r="O245">
        <f>LOOKUP(N245,'TMP2'!$A:$A,'TMP2'!$C:$C)</f>
        <v>15545.3</v>
      </c>
      <c r="P245">
        <f>LOOKUP(N245,'TMP2'!$A:$A,'TMP2'!$D:$D)</f>
        <v>102302.39999999999</v>
      </c>
      <c r="R245">
        <v>4.2399999999999904</v>
      </c>
      <c r="S245">
        <f t="shared" si="6"/>
        <v>-24.210000000000008</v>
      </c>
      <c r="T245">
        <f t="shared" si="7"/>
        <v>-24.510000000000009</v>
      </c>
    </row>
    <row r="246" spans="1:20" x14ac:dyDescent="0.2">
      <c r="A246" t="s">
        <v>428</v>
      </c>
      <c r="B246" t="s">
        <v>1874</v>
      </c>
      <c r="C246" s="10" t="s">
        <v>1738</v>
      </c>
      <c r="D246" t="s">
        <v>2757</v>
      </c>
      <c r="E246">
        <v>40</v>
      </c>
      <c r="F246">
        <v>22.8</v>
      </c>
      <c r="G246">
        <f>LOOKUP(A246,'TMP2'!$A:$A,'TMP2'!$C:$C)</f>
        <v>16918.53</v>
      </c>
      <c r="H246">
        <f>LOOKUP(A246,'TMP2'!$A:$A,'TMP2'!$D:$D)</f>
        <v>103364.3</v>
      </c>
      <c r="I246">
        <v>31.85</v>
      </c>
      <c r="J246">
        <v>32.15</v>
      </c>
      <c r="K246" t="s">
        <v>1727</v>
      </c>
      <c r="L246">
        <f>MATCH(A246,'TMP2'!A:A,0)</f>
        <v>445</v>
      </c>
      <c r="N246" t="s">
        <v>1648</v>
      </c>
      <c r="O246">
        <f>LOOKUP(N246,'TMP2'!$A:$A,'TMP2'!$C:$C)</f>
        <v>15601.45</v>
      </c>
      <c r="P246">
        <f>LOOKUP(N246,'TMP2'!$A:$A,'TMP2'!$D:$D)</f>
        <v>102262.7</v>
      </c>
      <c r="R246">
        <v>4.2399999999999904</v>
      </c>
      <c r="S246">
        <f t="shared" si="6"/>
        <v>-27.61000000000001</v>
      </c>
      <c r="T246">
        <f t="shared" si="7"/>
        <v>-27.910000000000007</v>
      </c>
    </row>
    <row r="247" spans="1:20" x14ac:dyDescent="0.2">
      <c r="A247" t="s">
        <v>428</v>
      </c>
      <c r="B247" t="s">
        <v>1874</v>
      </c>
      <c r="C247" s="10" t="s">
        <v>1738</v>
      </c>
      <c r="D247" t="s">
        <v>2758</v>
      </c>
      <c r="E247">
        <v>42</v>
      </c>
      <c r="F247">
        <v>23</v>
      </c>
      <c r="G247">
        <f>LOOKUP(A247,'TMP2'!$A:$A,'TMP2'!$C:$C)</f>
        <v>16918.53</v>
      </c>
      <c r="H247">
        <f>LOOKUP(A247,'TMP2'!$A:$A,'TMP2'!$D:$D)</f>
        <v>103364.3</v>
      </c>
      <c r="I247">
        <v>33.85</v>
      </c>
      <c r="J247">
        <v>34.15</v>
      </c>
      <c r="K247" t="s">
        <v>1727</v>
      </c>
      <c r="L247">
        <f>MATCH(A247,'TMP2'!A:A,0)</f>
        <v>445</v>
      </c>
      <c r="N247" t="s">
        <v>1645</v>
      </c>
      <c r="O247">
        <f>LOOKUP(N247,'TMP2'!$A:$A,'TMP2'!$C:$C)</f>
        <v>15686.84</v>
      </c>
      <c r="P247">
        <f>LOOKUP(N247,'TMP2'!$A:$A,'TMP2'!$D:$D)</f>
        <v>102295.27</v>
      </c>
      <c r="R247">
        <v>4.2399999999999904</v>
      </c>
      <c r="S247">
        <f t="shared" si="6"/>
        <v>-29.61000000000001</v>
      </c>
      <c r="T247">
        <f t="shared" si="7"/>
        <v>-29.910000000000007</v>
      </c>
    </row>
    <row r="248" spans="1:20" x14ac:dyDescent="0.2">
      <c r="A248" t="s">
        <v>428</v>
      </c>
      <c r="B248" t="s">
        <v>1712</v>
      </c>
      <c r="C248" s="10" t="s">
        <v>1734</v>
      </c>
      <c r="D248" t="s">
        <v>2643</v>
      </c>
      <c r="E248">
        <v>10</v>
      </c>
      <c r="F248">
        <v>7.8</v>
      </c>
      <c r="G248">
        <f>LOOKUP(A248,'TMP2'!$A:$A,'TMP2'!$C:$C)</f>
        <v>16918.53</v>
      </c>
      <c r="H248">
        <f>LOOKUP(A248,'TMP2'!$A:$A,'TMP2'!$D:$D)</f>
        <v>103364.3</v>
      </c>
      <c r="I248">
        <v>12.35</v>
      </c>
      <c r="J248">
        <v>12.65</v>
      </c>
      <c r="K248" t="s">
        <v>1727</v>
      </c>
      <c r="L248">
        <f>MATCH(A248,'TMP2'!A:A,0)</f>
        <v>445</v>
      </c>
      <c r="N248" t="s">
        <v>1646</v>
      </c>
      <c r="O248">
        <f>LOOKUP(N248,'TMP2'!$A:$A,'TMP2'!$C:$C)</f>
        <v>15789.3</v>
      </c>
      <c r="P248">
        <f>LOOKUP(N248,'TMP2'!$A:$A,'TMP2'!$D:$D)</f>
        <v>102292.3</v>
      </c>
      <c r="R248">
        <v>4.2399999999999904</v>
      </c>
      <c r="S248">
        <f t="shared" si="6"/>
        <v>-8.1100000000000101</v>
      </c>
      <c r="T248">
        <f t="shared" si="7"/>
        <v>-8.4100000000000108</v>
      </c>
    </row>
    <row r="249" spans="1:20" x14ac:dyDescent="0.2">
      <c r="A249" t="s">
        <v>428</v>
      </c>
      <c r="B249" t="s">
        <v>1694</v>
      </c>
      <c r="C249" s="10" t="s">
        <v>2524</v>
      </c>
      <c r="D249" t="s">
        <v>2700</v>
      </c>
      <c r="E249">
        <v>15</v>
      </c>
      <c r="F249">
        <v>13.6</v>
      </c>
      <c r="G249">
        <f>LOOKUP(A249,'TMP2'!$A:$A,'TMP2'!$C:$C)</f>
        <v>16918.53</v>
      </c>
      <c r="H249">
        <f>LOOKUP(A249,'TMP2'!$A:$A,'TMP2'!$D:$D)</f>
        <v>103364.3</v>
      </c>
      <c r="I249">
        <v>15.05</v>
      </c>
      <c r="J249">
        <v>15.35</v>
      </c>
      <c r="K249" t="s">
        <v>1727</v>
      </c>
      <c r="L249">
        <f>MATCH(A249,'TMP2'!A:A,0)</f>
        <v>445</v>
      </c>
      <c r="N249" t="s">
        <v>1644</v>
      </c>
      <c r="O249">
        <f>LOOKUP(N249,'TMP2'!$A:$A,'TMP2'!$C:$C)</f>
        <v>15819.3</v>
      </c>
      <c r="P249">
        <f>LOOKUP(N249,'TMP2'!$A:$A,'TMP2'!$D:$D)</f>
        <v>102262.39999999999</v>
      </c>
      <c r="R249">
        <v>4.2399999999999904</v>
      </c>
      <c r="S249">
        <f t="shared" si="6"/>
        <v>-10.810000000000009</v>
      </c>
      <c r="T249">
        <f t="shared" si="7"/>
        <v>-11.11000000000001</v>
      </c>
    </row>
    <row r="250" spans="1:20" x14ac:dyDescent="0.2">
      <c r="A250" t="s">
        <v>428</v>
      </c>
      <c r="B250" t="s">
        <v>1694</v>
      </c>
      <c r="C250" s="10" t="s">
        <v>2524</v>
      </c>
      <c r="D250" t="s">
        <v>2702</v>
      </c>
      <c r="E250">
        <v>18</v>
      </c>
      <c r="F250">
        <v>12.9</v>
      </c>
      <c r="G250">
        <f>LOOKUP(A250,'TMP2'!$A:$A,'TMP2'!$C:$C)</f>
        <v>16918.53</v>
      </c>
      <c r="H250">
        <f>LOOKUP(A250,'TMP2'!$A:$A,'TMP2'!$D:$D)</f>
        <v>103364.3</v>
      </c>
      <c r="I250">
        <v>17.05</v>
      </c>
      <c r="J250">
        <v>17.350000000000001</v>
      </c>
      <c r="K250" t="s">
        <v>1727</v>
      </c>
      <c r="L250">
        <f>MATCH(A250,'TMP2'!A:A,0)</f>
        <v>445</v>
      </c>
      <c r="N250" t="s">
        <v>111</v>
      </c>
      <c r="O250">
        <f>LOOKUP(N250,'TMP2'!$A:$A,'TMP2'!$C:$C)</f>
        <v>16235.19</v>
      </c>
      <c r="P250">
        <f>LOOKUP(N250,'TMP2'!$A:$A,'TMP2'!$D:$D)</f>
        <v>102301.79</v>
      </c>
      <c r="R250">
        <v>4.2399999999999904</v>
      </c>
      <c r="S250">
        <f t="shared" si="6"/>
        <v>-12.810000000000009</v>
      </c>
      <c r="T250">
        <f t="shared" si="7"/>
        <v>-13.11000000000001</v>
      </c>
    </row>
    <row r="251" spans="1:20" x14ac:dyDescent="0.2">
      <c r="A251" t="s">
        <v>429</v>
      </c>
      <c r="B251" t="s">
        <v>1690</v>
      </c>
      <c r="C251" s="10" t="s">
        <v>1733</v>
      </c>
      <c r="D251" t="s">
        <v>2591</v>
      </c>
      <c r="E251">
        <v>2</v>
      </c>
      <c r="F251">
        <v>1.6</v>
      </c>
      <c r="G251">
        <f>LOOKUP(A251,'TMP2'!$A:$A,'TMP2'!$C:$C)</f>
        <v>16966.11</v>
      </c>
      <c r="H251">
        <f>LOOKUP(A251,'TMP2'!$A:$A,'TMP2'!$D:$D)</f>
        <v>103277.17</v>
      </c>
      <c r="I251">
        <v>9.35</v>
      </c>
      <c r="J251">
        <v>9.65</v>
      </c>
      <c r="K251" t="s">
        <v>1727</v>
      </c>
      <c r="L251">
        <f>MATCH(A251,'TMP2'!A:A,0)</f>
        <v>446</v>
      </c>
      <c r="N251" t="s">
        <v>112</v>
      </c>
      <c r="O251">
        <f>LOOKUP(N251,'TMP2'!$A:$A,'TMP2'!$C:$C)</f>
        <v>16485.669999999998</v>
      </c>
      <c r="P251">
        <f>LOOKUP(N251,'TMP2'!$A:$A,'TMP2'!$D:$D)</f>
        <v>102391.91</v>
      </c>
      <c r="R251">
        <v>4.3</v>
      </c>
      <c r="S251">
        <f t="shared" si="6"/>
        <v>-5.05</v>
      </c>
      <c r="T251">
        <f t="shared" si="7"/>
        <v>-5.3500000000000005</v>
      </c>
    </row>
    <row r="252" spans="1:20" x14ac:dyDescent="0.2">
      <c r="A252" t="s">
        <v>429</v>
      </c>
      <c r="B252" t="s">
        <v>1874</v>
      </c>
      <c r="C252" s="10" t="s">
        <v>1736</v>
      </c>
      <c r="D252" t="s">
        <v>2589</v>
      </c>
      <c r="E252">
        <v>14</v>
      </c>
      <c r="F252">
        <v>10.8</v>
      </c>
      <c r="G252">
        <f>LOOKUP(A252,'TMP2'!$A:$A,'TMP2'!$C:$C)</f>
        <v>16966.11</v>
      </c>
      <c r="H252">
        <f>LOOKUP(A252,'TMP2'!$A:$A,'TMP2'!$D:$D)</f>
        <v>103277.17</v>
      </c>
      <c r="I252">
        <v>12.75</v>
      </c>
      <c r="J252">
        <v>13.05</v>
      </c>
      <c r="K252" t="s">
        <v>1727</v>
      </c>
      <c r="L252">
        <f>MATCH(A252,'TMP2'!A:A,0)</f>
        <v>446</v>
      </c>
      <c r="N252" t="s">
        <v>113</v>
      </c>
      <c r="O252">
        <f>LOOKUP(N252,'TMP2'!$A:$A,'TMP2'!$C:$C)</f>
        <v>16520.57</v>
      </c>
      <c r="P252">
        <f>LOOKUP(N252,'TMP2'!$A:$A,'TMP2'!$D:$D)</f>
        <v>102376.63</v>
      </c>
      <c r="R252">
        <v>4.3</v>
      </c>
      <c r="S252">
        <f t="shared" si="6"/>
        <v>-8.4499999999999993</v>
      </c>
      <c r="T252">
        <f t="shared" si="7"/>
        <v>-8.75</v>
      </c>
    </row>
    <row r="253" spans="1:20" x14ac:dyDescent="0.2">
      <c r="A253" t="s">
        <v>429</v>
      </c>
      <c r="B253" t="s">
        <v>1874</v>
      </c>
      <c r="C253" s="10" t="s">
        <v>1736</v>
      </c>
      <c r="D253" t="s">
        <v>2622</v>
      </c>
      <c r="E253">
        <v>16</v>
      </c>
      <c r="F253">
        <v>11.8</v>
      </c>
      <c r="G253">
        <f>LOOKUP(A253,'TMP2'!$A:$A,'TMP2'!$C:$C)</f>
        <v>16966.11</v>
      </c>
      <c r="H253">
        <f>LOOKUP(A253,'TMP2'!$A:$A,'TMP2'!$D:$D)</f>
        <v>103277.17</v>
      </c>
      <c r="I253">
        <v>14.75</v>
      </c>
      <c r="J253">
        <v>15.05</v>
      </c>
      <c r="K253" t="s">
        <v>1727</v>
      </c>
      <c r="L253">
        <f>MATCH(A253,'TMP2'!A:A,0)</f>
        <v>446</v>
      </c>
      <c r="N253" t="s">
        <v>116</v>
      </c>
      <c r="O253">
        <f>LOOKUP(N253,'TMP2'!$A:$A,'TMP2'!$C:$C)</f>
        <v>16591.439999999999</v>
      </c>
      <c r="P253">
        <f>LOOKUP(N253,'TMP2'!$A:$A,'TMP2'!$D:$D)</f>
        <v>102430.63</v>
      </c>
      <c r="R253">
        <v>4.3</v>
      </c>
      <c r="S253">
        <f t="shared" si="6"/>
        <v>-10.45</v>
      </c>
      <c r="T253">
        <f t="shared" si="7"/>
        <v>-10.75</v>
      </c>
    </row>
    <row r="254" spans="1:20" x14ac:dyDescent="0.2">
      <c r="A254" t="s">
        <v>429</v>
      </c>
      <c r="B254" t="s">
        <v>1874</v>
      </c>
      <c r="C254" s="10" t="s">
        <v>1736</v>
      </c>
      <c r="D254" t="s">
        <v>2616</v>
      </c>
      <c r="E254">
        <v>17</v>
      </c>
      <c r="F254">
        <v>12.4</v>
      </c>
      <c r="G254">
        <f>LOOKUP(A254,'TMP2'!$A:$A,'TMP2'!$C:$C)</f>
        <v>16966.11</v>
      </c>
      <c r="H254">
        <f>LOOKUP(A254,'TMP2'!$A:$A,'TMP2'!$D:$D)</f>
        <v>103277.17</v>
      </c>
      <c r="I254">
        <v>16.75</v>
      </c>
      <c r="J254">
        <v>17.05</v>
      </c>
      <c r="K254" t="s">
        <v>1727</v>
      </c>
      <c r="L254">
        <f>MATCH(A254,'TMP2'!A:A,0)</f>
        <v>446</v>
      </c>
      <c r="N254" t="s">
        <v>117</v>
      </c>
      <c r="O254">
        <f>LOOKUP(N254,'TMP2'!$A:$A,'TMP2'!$C:$C)</f>
        <v>16640.12</v>
      </c>
      <c r="P254">
        <f>LOOKUP(N254,'TMP2'!$A:$A,'TMP2'!$D:$D)</f>
        <v>102447.95</v>
      </c>
      <c r="R254">
        <v>4.3</v>
      </c>
      <c r="S254">
        <f t="shared" si="6"/>
        <v>-12.45</v>
      </c>
      <c r="T254">
        <f t="shared" si="7"/>
        <v>-12.75</v>
      </c>
    </row>
    <row r="255" spans="1:20" x14ac:dyDescent="0.2">
      <c r="A255" t="s">
        <v>429</v>
      </c>
      <c r="B255" t="s">
        <v>1874</v>
      </c>
      <c r="C255" s="10" t="s">
        <v>1736</v>
      </c>
      <c r="D255" t="s">
        <v>2687</v>
      </c>
      <c r="E255">
        <v>19</v>
      </c>
      <c r="F255">
        <v>13.5</v>
      </c>
      <c r="G255">
        <f>LOOKUP(A255,'TMP2'!$A:$A,'TMP2'!$C:$C)</f>
        <v>16966.11</v>
      </c>
      <c r="H255">
        <f>LOOKUP(A255,'TMP2'!$A:$A,'TMP2'!$D:$D)</f>
        <v>103277.17</v>
      </c>
      <c r="I255">
        <v>18.75</v>
      </c>
      <c r="J255">
        <v>19.05</v>
      </c>
      <c r="K255" t="s">
        <v>1727</v>
      </c>
      <c r="L255">
        <f>MATCH(A255,'TMP2'!A:A,0)</f>
        <v>446</v>
      </c>
      <c r="N255" t="s">
        <v>118</v>
      </c>
      <c r="O255">
        <f>LOOKUP(N255,'TMP2'!$A:$A,'TMP2'!$C:$C)</f>
        <v>16677.09</v>
      </c>
      <c r="P255">
        <f>LOOKUP(N255,'TMP2'!$A:$A,'TMP2'!$D:$D)</f>
        <v>102432.33</v>
      </c>
      <c r="R255">
        <v>4.3</v>
      </c>
      <c r="S255">
        <f t="shared" si="6"/>
        <v>-14.45</v>
      </c>
      <c r="T255">
        <f t="shared" si="7"/>
        <v>-14.75</v>
      </c>
    </row>
    <row r="256" spans="1:20" x14ac:dyDescent="0.2">
      <c r="A256" t="s">
        <v>429</v>
      </c>
      <c r="B256" t="s">
        <v>1874</v>
      </c>
      <c r="C256" s="10" t="s">
        <v>1736</v>
      </c>
      <c r="D256" t="s">
        <v>2669</v>
      </c>
      <c r="E256">
        <v>21</v>
      </c>
      <c r="F256">
        <v>14.4</v>
      </c>
      <c r="G256">
        <f>LOOKUP(A256,'TMP2'!$A:$A,'TMP2'!$C:$C)</f>
        <v>16966.11</v>
      </c>
      <c r="H256">
        <f>LOOKUP(A256,'TMP2'!$A:$A,'TMP2'!$D:$D)</f>
        <v>103277.17</v>
      </c>
      <c r="I256">
        <v>20.65</v>
      </c>
      <c r="J256">
        <v>20.95</v>
      </c>
      <c r="K256" t="s">
        <v>1727</v>
      </c>
      <c r="L256">
        <f>MATCH(A256,'TMP2'!A:A,0)</f>
        <v>446</v>
      </c>
      <c r="N256" t="s">
        <v>119</v>
      </c>
      <c r="O256">
        <f>LOOKUP(N256,'TMP2'!$A:$A,'TMP2'!$C:$C)</f>
        <v>16704.13</v>
      </c>
      <c r="P256">
        <f>LOOKUP(N256,'TMP2'!$A:$A,'TMP2'!$D:$D)</f>
        <v>102470.07</v>
      </c>
      <c r="R256">
        <v>4.3</v>
      </c>
      <c r="S256">
        <f t="shared" si="6"/>
        <v>-16.349999999999998</v>
      </c>
      <c r="T256">
        <f t="shared" si="7"/>
        <v>-16.649999999999999</v>
      </c>
    </row>
    <row r="257" spans="1:20" x14ac:dyDescent="0.2">
      <c r="A257" t="s">
        <v>429</v>
      </c>
      <c r="B257" t="s">
        <v>1874</v>
      </c>
      <c r="C257" s="10" t="s">
        <v>1738</v>
      </c>
      <c r="D257" t="s">
        <v>2703</v>
      </c>
      <c r="E257">
        <v>24</v>
      </c>
      <c r="F257">
        <v>15.9</v>
      </c>
      <c r="G257">
        <f>LOOKUP(A257,'TMP2'!$A:$A,'TMP2'!$C:$C)</f>
        <v>16966.11</v>
      </c>
      <c r="H257">
        <f>LOOKUP(A257,'TMP2'!$A:$A,'TMP2'!$D:$D)</f>
        <v>103277.17</v>
      </c>
      <c r="I257">
        <v>22.65</v>
      </c>
      <c r="J257">
        <v>22.95</v>
      </c>
      <c r="K257" t="s">
        <v>1727</v>
      </c>
      <c r="L257">
        <f>MATCH(A257,'TMP2'!A:A,0)</f>
        <v>446</v>
      </c>
      <c r="N257" t="s">
        <v>120</v>
      </c>
      <c r="O257">
        <f>LOOKUP(N257,'TMP2'!$A:$A,'TMP2'!$C:$C)</f>
        <v>16744.990000000002</v>
      </c>
      <c r="P257">
        <f>LOOKUP(N257,'TMP2'!$A:$A,'TMP2'!$D:$D)</f>
        <v>102455.02</v>
      </c>
      <c r="R257">
        <v>4.3</v>
      </c>
      <c r="S257">
        <f t="shared" si="6"/>
        <v>-18.349999999999998</v>
      </c>
      <c r="T257">
        <f t="shared" si="7"/>
        <v>-18.649999999999999</v>
      </c>
    </row>
    <row r="258" spans="1:20" x14ac:dyDescent="0.2">
      <c r="A258" t="s">
        <v>429</v>
      </c>
      <c r="B258" t="s">
        <v>1874</v>
      </c>
      <c r="C258" s="10" t="s">
        <v>1738</v>
      </c>
      <c r="D258" t="s">
        <v>2692</v>
      </c>
      <c r="E258">
        <v>32</v>
      </c>
      <c r="F258">
        <v>20.8</v>
      </c>
      <c r="G258">
        <f>LOOKUP(A258,'TMP2'!$A:$A,'TMP2'!$C:$C)</f>
        <v>16966.11</v>
      </c>
      <c r="H258">
        <f>LOOKUP(A258,'TMP2'!$A:$A,'TMP2'!$D:$D)</f>
        <v>103277.17</v>
      </c>
      <c r="I258">
        <v>24.65</v>
      </c>
      <c r="J258">
        <v>24.95</v>
      </c>
      <c r="K258" t="s">
        <v>1727</v>
      </c>
      <c r="L258">
        <f>MATCH(A258,'TMP2'!A:A,0)</f>
        <v>446</v>
      </c>
      <c r="N258" t="s">
        <v>123</v>
      </c>
      <c r="O258">
        <f>LOOKUP(N258,'TMP2'!$A:$A,'TMP2'!$C:$C)</f>
        <v>16814.844000000001</v>
      </c>
      <c r="P258">
        <f>LOOKUP(N258,'TMP2'!$A:$A,'TMP2'!$D:$D)</f>
        <v>102480.1</v>
      </c>
      <c r="R258">
        <v>4.3</v>
      </c>
      <c r="S258">
        <f t="shared" si="6"/>
        <v>-20.349999999999998</v>
      </c>
      <c r="T258">
        <f t="shared" si="7"/>
        <v>-20.65</v>
      </c>
    </row>
    <row r="259" spans="1:20" x14ac:dyDescent="0.2">
      <c r="A259" t="s">
        <v>429</v>
      </c>
      <c r="B259" t="s">
        <v>2833</v>
      </c>
      <c r="C259" s="10" t="s">
        <v>3007</v>
      </c>
      <c r="D259" t="s">
        <v>2974</v>
      </c>
      <c r="E259">
        <v>91.5</v>
      </c>
      <c r="F259">
        <v>47.6</v>
      </c>
      <c r="G259">
        <f>LOOKUP(A259,'TMP2'!$A:$A,'TMP2'!$C:$C)</f>
        <v>16966.11</v>
      </c>
      <c r="H259">
        <f>LOOKUP(A259,'TMP2'!$A:$A,'TMP2'!$D:$D)</f>
        <v>103277.17</v>
      </c>
      <c r="I259">
        <v>38.15</v>
      </c>
      <c r="J259">
        <v>38.35</v>
      </c>
      <c r="K259" t="s">
        <v>1727</v>
      </c>
      <c r="L259">
        <f>MATCH(A259,'TMP2'!A:A,0)</f>
        <v>446</v>
      </c>
      <c r="N259" t="s">
        <v>124</v>
      </c>
      <c r="O259">
        <f>LOOKUP(N259,'TMP2'!$A:$A,'TMP2'!$C:$C)</f>
        <v>16831.2</v>
      </c>
      <c r="P259">
        <f>LOOKUP(N259,'TMP2'!$A:$A,'TMP2'!$D:$D)</f>
        <v>102514.09</v>
      </c>
      <c r="R259">
        <v>4.3</v>
      </c>
      <c r="S259">
        <f t="shared" ref="S259:S322" si="8">R259-I259</f>
        <v>-33.85</v>
      </c>
      <c r="T259">
        <f t="shared" ref="T259:T322" si="9">R259-J259</f>
        <v>-34.050000000000004</v>
      </c>
    </row>
    <row r="260" spans="1:20" x14ac:dyDescent="0.2">
      <c r="A260" t="s">
        <v>253</v>
      </c>
      <c r="B260" t="s">
        <v>1690</v>
      </c>
      <c r="C260" s="10" t="s">
        <v>1733</v>
      </c>
      <c r="D260" t="s">
        <v>2592</v>
      </c>
      <c r="E260">
        <v>3</v>
      </c>
      <c r="F260">
        <v>2.5</v>
      </c>
      <c r="G260">
        <f>LOOKUP(A260,'TMP2'!$A:$A,'TMP2'!$C:$C)</f>
        <v>17640.841</v>
      </c>
      <c r="H260">
        <f>LOOKUP(A260,'TMP2'!$A:$A,'TMP2'!$D:$D)</f>
        <v>105624.745</v>
      </c>
      <c r="I260">
        <v>10.050000000000001</v>
      </c>
      <c r="J260">
        <v>10.35</v>
      </c>
      <c r="K260" t="s">
        <v>1727</v>
      </c>
      <c r="L260">
        <f>MATCH(A260,'TMP2'!A:A,0)</f>
        <v>448</v>
      </c>
      <c r="N260" t="s">
        <v>127</v>
      </c>
      <c r="O260">
        <f>LOOKUP(N260,'TMP2'!$A:$A,'TMP2'!$C:$C)</f>
        <v>16320.11</v>
      </c>
      <c r="P260">
        <f>LOOKUP(N260,'TMP2'!$A:$A,'TMP2'!$D:$D)</f>
        <v>102293.63</v>
      </c>
      <c r="R260">
        <v>5.9820000000000002</v>
      </c>
      <c r="S260">
        <f t="shared" si="8"/>
        <v>-4.0680000000000005</v>
      </c>
      <c r="T260">
        <f t="shared" si="9"/>
        <v>-4.3679999999999994</v>
      </c>
    </row>
    <row r="261" spans="1:20" x14ac:dyDescent="0.2">
      <c r="A261" t="s">
        <v>253</v>
      </c>
      <c r="B261" t="s">
        <v>1874</v>
      </c>
      <c r="C261" s="10" t="s">
        <v>1736</v>
      </c>
      <c r="D261" t="s">
        <v>2705</v>
      </c>
      <c r="E261">
        <v>20</v>
      </c>
      <c r="F261">
        <v>13.5</v>
      </c>
      <c r="G261">
        <f>LOOKUP(A261,'TMP2'!$A:$A,'TMP2'!$C:$C)</f>
        <v>17640.841</v>
      </c>
      <c r="H261">
        <f>LOOKUP(A261,'TMP2'!$A:$A,'TMP2'!$D:$D)</f>
        <v>105624.745</v>
      </c>
      <c r="I261">
        <v>22.85</v>
      </c>
      <c r="J261">
        <v>23.15</v>
      </c>
      <c r="K261" t="s">
        <v>1727</v>
      </c>
      <c r="L261">
        <f>MATCH(A261,'TMP2'!A:A,0)</f>
        <v>448</v>
      </c>
      <c r="N261" t="s">
        <v>129</v>
      </c>
      <c r="O261">
        <f>LOOKUP(N261,'TMP2'!$A:$A,'TMP2'!$C:$C)</f>
        <v>16366.7</v>
      </c>
      <c r="P261">
        <f>LOOKUP(N261,'TMP2'!$A:$A,'TMP2'!$D:$D)</f>
        <v>102340.89</v>
      </c>
      <c r="R261">
        <v>5.9820000000000002</v>
      </c>
      <c r="S261">
        <f t="shared" si="8"/>
        <v>-16.868000000000002</v>
      </c>
      <c r="T261">
        <f t="shared" si="9"/>
        <v>-17.167999999999999</v>
      </c>
    </row>
    <row r="262" spans="1:20" x14ac:dyDescent="0.2">
      <c r="A262" t="s">
        <v>253</v>
      </c>
      <c r="B262" t="s">
        <v>1874</v>
      </c>
      <c r="C262" s="10" t="s">
        <v>1738</v>
      </c>
      <c r="D262" t="s">
        <v>2759</v>
      </c>
      <c r="E262">
        <v>28</v>
      </c>
      <c r="F262">
        <v>18</v>
      </c>
      <c r="G262">
        <f>LOOKUP(A262,'TMP2'!$A:$A,'TMP2'!$C:$C)</f>
        <v>17640.841</v>
      </c>
      <c r="H262">
        <f>LOOKUP(A262,'TMP2'!$A:$A,'TMP2'!$D:$D)</f>
        <v>105624.745</v>
      </c>
      <c r="I262">
        <v>25.5</v>
      </c>
      <c r="J262">
        <v>25.8</v>
      </c>
      <c r="K262" t="s">
        <v>1727</v>
      </c>
      <c r="L262">
        <f>MATCH(A262,'TMP2'!A:A,0)</f>
        <v>448</v>
      </c>
      <c r="N262" t="s">
        <v>130</v>
      </c>
      <c r="O262">
        <f>LOOKUP(N262,'TMP2'!$A:$A,'TMP2'!$C:$C)</f>
        <v>16406.14</v>
      </c>
      <c r="P262">
        <f>LOOKUP(N262,'TMP2'!$A:$A,'TMP2'!$D:$D)</f>
        <v>102329.87</v>
      </c>
      <c r="R262">
        <v>5.9820000000000002</v>
      </c>
      <c r="S262">
        <f t="shared" si="8"/>
        <v>-19.518000000000001</v>
      </c>
      <c r="T262">
        <f t="shared" si="9"/>
        <v>-19.818000000000001</v>
      </c>
    </row>
    <row r="263" spans="1:20" x14ac:dyDescent="0.2">
      <c r="A263" t="s">
        <v>253</v>
      </c>
      <c r="B263" t="s">
        <v>1874</v>
      </c>
      <c r="C263" s="10" t="s">
        <v>1738</v>
      </c>
      <c r="D263" t="s">
        <v>2760</v>
      </c>
      <c r="E263">
        <v>38</v>
      </c>
      <c r="F263">
        <v>22.6</v>
      </c>
      <c r="G263">
        <f>LOOKUP(A263,'TMP2'!$A:$A,'TMP2'!$C:$C)</f>
        <v>17640.841</v>
      </c>
      <c r="H263">
        <f>LOOKUP(A263,'TMP2'!$A:$A,'TMP2'!$D:$D)</f>
        <v>105624.745</v>
      </c>
      <c r="I263">
        <v>30.25</v>
      </c>
      <c r="J263">
        <v>30.55</v>
      </c>
      <c r="K263" t="s">
        <v>1727</v>
      </c>
      <c r="L263">
        <f>MATCH(A263,'TMP2'!A:A,0)</f>
        <v>448</v>
      </c>
      <c r="N263" t="s">
        <v>3174</v>
      </c>
      <c r="O263">
        <f>LOOKUP(N263,'TMP2'!$A:$A,'TMP2'!$C:$C)</f>
        <v>17131.11</v>
      </c>
      <c r="P263">
        <f>LOOKUP(N263,'TMP2'!$A:$A,'TMP2'!$D:$D)</f>
        <v>102614.81</v>
      </c>
      <c r="R263">
        <v>5.9820000000000002</v>
      </c>
      <c r="S263">
        <f t="shared" si="8"/>
        <v>-24.268000000000001</v>
      </c>
      <c r="T263">
        <f t="shared" si="9"/>
        <v>-24.568000000000001</v>
      </c>
    </row>
    <row r="264" spans="1:20" x14ac:dyDescent="0.2">
      <c r="A264" t="s">
        <v>253</v>
      </c>
      <c r="B264" t="s">
        <v>1694</v>
      </c>
      <c r="C264" s="10" t="s">
        <v>1735</v>
      </c>
      <c r="D264" t="s">
        <v>2898</v>
      </c>
      <c r="E264">
        <v>12</v>
      </c>
      <c r="F264">
        <v>9.1</v>
      </c>
      <c r="G264">
        <f>LOOKUP(A264,'TMP2'!$A:$A,'TMP2'!$C:$C)</f>
        <v>17640.841</v>
      </c>
      <c r="H264">
        <f>LOOKUP(A264,'TMP2'!$A:$A,'TMP2'!$D:$D)</f>
        <v>105624.745</v>
      </c>
      <c r="I264">
        <v>14.3</v>
      </c>
      <c r="J264">
        <v>14.6</v>
      </c>
      <c r="K264" t="s">
        <v>1727</v>
      </c>
      <c r="L264">
        <f>MATCH(A264,'TMP2'!A:A,0)</f>
        <v>448</v>
      </c>
      <c r="N264" t="s">
        <v>143</v>
      </c>
      <c r="O264">
        <f>LOOKUP(N264,'TMP2'!$A:$A,'TMP2'!$C:$C)</f>
        <v>17450.990000000002</v>
      </c>
      <c r="P264">
        <f>LOOKUP(N264,'TMP2'!$A:$A,'TMP2'!$D:$D)</f>
        <v>102650.9</v>
      </c>
      <c r="R264">
        <v>5.9820000000000002</v>
      </c>
      <c r="S264">
        <f t="shared" si="8"/>
        <v>-8.3180000000000014</v>
      </c>
      <c r="T264">
        <f t="shared" si="9"/>
        <v>-8.6179999999999986</v>
      </c>
    </row>
    <row r="265" spans="1:20" x14ac:dyDescent="0.2">
      <c r="A265" t="s">
        <v>253</v>
      </c>
      <c r="B265" t="s">
        <v>1712</v>
      </c>
      <c r="C265" s="10" t="s">
        <v>1734</v>
      </c>
      <c r="D265" t="s">
        <v>2643</v>
      </c>
      <c r="E265">
        <v>13</v>
      </c>
      <c r="F265">
        <v>10.3</v>
      </c>
      <c r="G265">
        <f>LOOKUP(A265,'TMP2'!$A:$A,'TMP2'!$C:$C)</f>
        <v>17640.841</v>
      </c>
      <c r="H265">
        <f>LOOKUP(A265,'TMP2'!$A:$A,'TMP2'!$D:$D)</f>
        <v>105624.745</v>
      </c>
      <c r="I265">
        <v>12.35</v>
      </c>
      <c r="J265">
        <v>12.65</v>
      </c>
      <c r="K265" t="s">
        <v>1727</v>
      </c>
      <c r="L265">
        <f>MATCH(A265,'TMP2'!A:A,0)</f>
        <v>448</v>
      </c>
      <c r="N265" t="s">
        <v>144</v>
      </c>
      <c r="O265">
        <f>LOOKUP(N265,'TMP2'!$A:$A,'TMP2'!$C:$C)</f>
        <v>17451.939999999999</v>
      </c>
      <c r="P265">
        <f>LOOKUP(N265,'TMP2'!$A:$A,'TMP2'!$D:$D)</f>
        <v>102678.51</v>
      </c>
      <c r="R265">
        <v>5.9820000000000002</v>
      </c>
      <c r="S265">
        <f t="shared" si="8"/>
        <v>-6.3679999999999994</v>
      </c>
      <c r="T265">
        <f t="shared" si="9"/>
        <v>-6.6680000000000001</v>
      </c>
    </row>
    <row r="266" spans="1:20" x14ac:dyDescent="0.2">
      <c r="A266" t="s">
        <v>253</v>
      </c>
      <c r="B266" t="s">
        <v>1712</v>
      </c>
      <c r="C266" s="10" t="s">
        <v>1734</v>
      </c>
      <c r="D266" t="s">
        <v>2613</v>
      </c>
      <c r="E266">
        <v>12</v>
      </c>
      <c r="F266">
        <v>8.6999999999999993</v>
      </c>
      <c r="G266">
        <f>LOOKUP(A266,'TMP2'!$A:$A,'TMP2'!$C:$C)</f>
        <v>17640.841</v>
      </c>
      <c r="H266">
        <f>LOOKUP(A266,'TMP2'!$A:$A,'TMP2'!$D:$D)</f>
        <v>105624.745</v>
      </c>
      <c r="I266">
        <v>17.149999999999999</v>
      </c>
      <c r="J266">
        <v>17.45</v>
      </c>
      <c r="K266" t="s">
        <v>1727</v>
      </c>
      <c r="L266">
        <f>MATCH(A266,'TMP2'!A:A,0)</f>
        <v>448</v>
      </c>
      <c r="N266" t="s">
        <v>145</v>
      </c>
      <c r="O266">
        <f>LOOKUP(N266,'TMP2'!$A:$A,'TMP2'!$C:$C)</f>
        <v>17498.53</v>
      </c>
      <c r="P266">
        <f>LOOKUP(N266,'TMP2'!$A:$A,'TMP2'!$D:$D)</f>
        <v>102684.74</v>
      </c>
      <c r="R266">
        <v>5.9820000000000002</v>
      </c>
      <c r="S266">
        <f t="shared" si="8"/>
        <v>-11.167999999999999</v>
      </c>
      <c r="T266">
        <f t="shared" si="9"/>
        <v>-11.468</v>
      </c>
    </row>
    <row r="267" spans="1:20" x14ac:dyDescent="0.2">
      <c r="A267" t="s">
        <v>254</v>
      </c>
      <c r="B267" t="s">
        <v>1688</v>
      </c>
      <c r="C267" s="10" t="s">
        <v>1687</v>
      </c>
      <c r="D267" t="s">
        <v>2568</v>
      </c>
      <c r="E267">
        <v>14</v>
      </c>
      <c r="F267">
        <v>13.3</v>
      </c>
      <c r="G267">
        <f>LOOKUP(A267,'TMP2'!$A:$A,'TMP2'!$C:$C)</f>
        <v>17597.537</v>
      </c>
      <c r="H267">
        <f>LOOKUP(A267,'TMP2'!$A:$A,'TMP2'!$D:$D)</f>
        <v>105620.247</v>
      </c>
      <c r="I267">
        <v>3.55</v>
      </c>
      <c r="J267">
        <v>3.85</v>
      </c>
      <c r="K267" t="s">
        <v>1727</v>
      </c>
      <c r="L267">
        <f>MATCH(A267,'TMP2'!A:A,0)</f>
        <v>449</v>
      </c>
      <c r="N267" t="s">
        <v>147</v>
      </c>
      <c r="O267">
        <f>LOOKUP(N267,'TMP2'!$A:$A,'TMP2'!$C:$C)</f>
        <v>17541.11</v>
      </c>
      <c r="P267">
        <f>LOOKUP(N267,'TMP2'!$A:$A,'TMP2'!$D:$D)</f>
        <v>102691.78</v>
      </c>
      <c r="R267">
        <v>4.7809999999999997</v>
      </c>
      <c r="S267">
        <f t="shared" si="8"/>
        <v>1.2309999999999999</v>
      </c>
      <c r="T267">
        <f t="shared" si="9"/>
        <v>0.93099999999999961</v>
      </c>
    </row>
    <row r="268" spans="1:20" x14ac:dyDescent="0.2">
      <c r="A268" t="s">
        <v>254</v>
      </c>
      <c r="B268" t="s">
        <v>1874</v>
      </c>
      <c r="C268" s="10" t="s">
        <v>1736</v>
      </c>
      <c r="D268" t="s">
        <v>2706</v>
      </c>
      <c r="E268">
        <v>19</v>
      </c>
      <c r="F268">
        <v>12.8</v>
      </c>
      <c r="G268">
        <f>LOOKUP(A268,'TMP2'!$A:$A,'TMP2'!$C:$C)</f>
        <v>17597.537</v>
      </c>
      <c r="H268">
        <f>LOOKUP(A268,'TMP2'!$A:$A,'TMP2'!$D:$D)</f>
        <v>105620.247</v>
      </c>
      <c r="I268">
        <v>22.95</v>
      </c>
      <c r="J268">
        <v>23.25</v>
      </c>
      <c r="K268" t="s">
        <v>1727</v>
      </c>
      <c r="L268">
        <f>MATCH(A268,'TMP2'!A:A,0)</f>
        <v>449</v>
      </c>
      <c r="N268" t="s">
        <v>150</v>
      </c>
      <c r="O268">
        <f>LOOKUP(N268,'TMP2'!$A:$A,'TMP2'!$C:$C)</f>
        <v>17618.05</v>
      </c>
      <c r="P268">
        <f>LOOKUP(N268,'TMP2'!$A:$A,'TMP2'!$D:$D)</f>
        <v>102675.2</v>
      </c>
      <c r="R268">
        <v>4.7809999999999997</v>
      </c>
      <c r="S268">
        <f t="shared" si="8"/>
        <v>-18.169</v>
      </c>
      <c r="T268">
        <f t="shared" si="9"/>
        <v>-18.469000000000001</v>
      </c>
    </row>
    <row r="269" spans="1:20" x14ac:dyDescent="0.2">
      <c r="A269" t="s">
        <v>254</v>
      </c>
      <c r="B269" t="s">
        <v>1874</v>
      </c>
      <c r="C269" s="10" t="s">
        <v>1738</v>
      </c>
      <c r="D269" t="s">
        <v>2761</v>
      </c>
      <c r="E269">
        <v>28</v>
      </c>
      <c r="F269">
        <v>17.5</v>
      </c>
      <c r="G269">
        <f>LOOKUP(A269,'TMP2'!$A:$A,'TMP2'!$C:$C)</f>
        <v>17597.537</v>
      </c>
      <c r="H269">
        <f>LOOKUP(A269,'TMP2'!$A:$A,'TMP2'!$D:$D)</f>
        <v>105620.247</v>
      </c>
      <c r="I269">
        <v>27.75</v>
      </c>
      <c r="J269">
        <v>28.05</v>
      </c>
      <c r="K269" t="s">
        <v>1727</v>
      </c>
      <c r="L269">
        <f>MATCH(A269,'TMP2'!A:A,0)</f>
        <v>449</v>
      </c>
      <c r="N269" t="s">
        <v>151</v>
      </c>
      <c r="O269">
        <f>LOOKUP(N269,'TMP2'!$A:$A,'TMP2'!$C:$C)</f>
        <v>17647.23</v>
      </c>
      <c r="P269">
        <f>LOOKUP(N269,'TMP2'!$A:$A,'TMP2'!$D:$D)</f>
        <v>102706.45</v>
      </c>
      <c r="R269">
        <v>4.7809999999999997</v>
      </c>
      <c r="S269">
        <f t="shared" si="8"/>
        <v>-22.969000000000001</v>
      </c>
      <c r="T269">
        <f t="shared" si="9"/>
        <v>-23.269000000000002</v>
      </c>
    </row>
    <row r="270" spans="1:20" x14ac:dyDescent="0.2">
      <c r="A270" t="s">
        <v>254</v>
      </c>
      <c r="B270" t="s">
        <v>1712</v>
      </c>
      <c r="C270" s="10" t="s">
        <v>1734</v>
      </c>
      <c r="D270" t="s">
        <v>2585</v>
      </c>
      <c r="E270">
        <v>17</v>
      </c>
      <c r="F270">
        <v>13.6</v>
      </c>
      <c r="G270">
        <f>LOOKUP(A270,'TMP2'!$A:$A,'TMP2'!$C:$C)</f>
        <v>17597.537</v>
      </c>
      <c r="H270">
        <f>LOOKUP(A270,'TMP2'!$A:$A,'TMP2'!$D:$D)</f>
        <v>105620.247</v>
      </c>
      <c r="I270">
        <v>11.15</v>
      </c>
      <c r="J270">
        <v>11.45</v>
      </c>
      <c r="K270" t="s">
        <v>1727</v>
      </c>
      <c r="L270">
        <f>MATCH(A270,'TMP2'!A:A,0)</f>
        <v>449</v>
      </c>
      <c r="N270" t="s">
        <v>154</v>
      </c>
      <c r="O270">
        <f>LOOKUP(N270,'TMP2'!$A:$A,'TMP2'!$C:$C)</f>
        <v>17745.330000000002</v>
      </c>
      <c r="P270">
        <f>LOOKUP(N270,'TMP2'!$A:$A,'TMP2'!$D:$D)</f>
        <v>102693.69</v>
      </c>
      <c r="R270">
        <v>4.7809999999999997</v>
      </c>
      <c r="S270">
        <f t="shared" si="8"/>
        <v>-6.3690000000000007</v>
      </c>
      <c r="T270">
        <f t="shared" si="9"/>
        <v>-6.6689999999999996</v>
      </c>
    </row>
    <row r="271" spans="1:20" x14ac:dyDescent="0.2">
      <c r="A271" t="s">
        <v>254</v>
      </c>
      <c r="B271" t="s">
        <v>1712</v>
      </c>
      <c r="C271" s="10" t="s">
        <v>1734</v>
      </c>
      <c r="D271" t="s">
        <v>2649</v>
      </c>
      <c r="E271">
        <v>19</v>
      </c>
      <c r="F271">
        <v>14.1</v>
      </c>
      <c r="G271">
        <f>LOOKUP(A271,'TMP2'!$A:$A,'TMP2'!$C:$C)</f>
        <v>17597.537</v>
      </c>
      <c r="H271">
        <f>LOOKUP(A271,'TMP2'!$A:$A,'TMP2'!$D:$D)</f>
        <v>105620.247</v>
      </c>
      <c r="I271">
        <v>16.149999999999999</v>
      </c>
      <c r="J271">
        <v>16.45</v>
      </c>
      <c r="K271" t="s">
        <v>1727</v>
      </c>
      <c r="L271">
        <f>MATCH(A271,'TMP2'!A:A,0)</f>
        <v>449</v>
      </c>
      <c r="N271" t="s">
        <v>155</v>
      </c>
      <c r="O271">
        <f>LOOKUP(N271,'TMP2'!$A:$A,'TMP2'!$C:$C)</f>
        <v>17770.05</v>
      </c>
      <c r="P271">
        <f>LOOKUP(N271,'TMP2'!$A:$A,'TMP2'!$D:$D)</f>
        <v>102727.14</v>
      </c>
      <c r="R271">
        <v>4.7809999999999997</v>
      </c>
      <c r="S271">
        <f t="shared" si="8"/>
        <v>-11.369</v>
      </c>
      <c r="T271">
        <f t="shared" si="9"/>
        <v>-11.669</v>
      </c>
    </row>
    <row r="272" spans="1:20" x14ac:dyDescent="0.2">
      <c r="A272" t="s">
        <v>254</v>
      </c>
      <c r="B272" t="s">
        <v>1694</v>
      </c>
      <c r="C272" s="10" t="s">
        <v>2524</v>
      </c>
      <c r="D272" t="s">
        <v>2687</v>
      </c>
      <c r="E272">
        <v>21</v>
      </c>
      <c r="F272">
        <v>14.9</v>
      </c>
      <c r="G272">
        <f>LOOKUP(A272,'TMP2'!$A:$A,'TMP2'!$C:$C)</f>
        <v>17597.537</v>
      </c>
      <c r="H272">
        <f>LOOKUP(A272,'TMP2'!$A:$A,'TMP2'!$D:$D)</f>
        <v>105620.247</v>
      </c>
      <c r="I272">
        <v>18.75</v>
      </c>
      <c r="J272">
        <v>19.05</v>
      </c>
      <c r="K272" t="s">
        <v>1727</v>
      </c>
      <c r="L272">
        <f>MATCH(A272,'TMP2'!A:A,0)</f>
        <v>449</v>
      </c>
      <c r="N272" t="s">
        <v>158</v>
      </c>
      <c r="O272">
        <f>LOOKUP(N272,'TMP2'!$A:$A,'TMP2'!$C:$C)</f>
        <v>17864.97</v>
      </c>
      <c r="P272">
        <f>LOOKUP(N272,'TMP2'!$A:$A,'TMP2'!$D:$D)</f>
        <v>102730.41</v>
      </c>
      <c r="R272">
        <v>4.7809999999999997</v>
      </c>
      <c r="S272">
        <f t="shared" si="8"/>
        <v>-13.969000000000001</v>
      </c>
      <c r="T272">
        <f t="shared" si="9"/>
        <v>-14.269000000000002</v>
      </c>
    </row>
    <row r="273" spans="1:20" x14ac:dyDescent="0.2">
      <c r="A273" t="s">
        <v>255</v>
      </c>
      <c r="B273" t="s">
        <v>1688</v>
      </c>
      <c r="C273" s="10" t="s">
        <v>1687</v>
      </c>
      <c r="D273" t="s">
        <v>2569</v>
      </c>
      <c r="E273">
        <v>17</v>
      </c>
      <c r="F273">
        <v>15.2</v>
      </c>
      <c r="G273">
        <f>LOOKUP(A273,'TMP2'!$A:$A,'TMP2'!$C:$C)</f>
        <v>17630.179</v>
      </c>
      <c r="H273">
        <f>LOOKUP(A273,'TMP2'!$A:$A,'TMP2'!$D:$D)</f>
        <v>105603.16099999999</v>
      </c>
      <c r="I273">
        <v>6.35</v>
      </c>
      <c r="J273">
        <v>6.65</v>
      </c>
      <c r="K273" t="s">
        <v>1727</v>
      </c>
      <c r="L273">
        <f>MATCH(A273,'TMP2'!A:A,0)</f>
        <v>450</v>
      </c>
      <c r="N273" t="s">
        <v>159</v>
      </c>
      <c r="O273">
        <f>LOOKUP(N273,'TMP2'!$A:$A,'TMP2'!$C:$C)</f>
        <v>17888.830000000002</v>
      </c>
      <c r="P273">
        <f>LOOKUP(N273,'TMP2'!$A:$A,'TMP2'!$D:$D)</f>
        <v>102773.84</v>
      </c>
      <c r="R273">
        <v>6.5259999999999998</v>
      </c>
      <c r="S273">
        <f t="shared" si="8"/>
        <v>0.17600000000000016</v>
      </c>
      <c r="T273">
        <f t="shared" si="9"/>
        <v>-0.12400000000000055</v>
      </c>
    </row>
    <row r="274" spans="1:20" x14ac:dyDescent="0.2">
      <c r="A274" t="s">
        <v>255</v>
      </c>
      <c r="B274" t="s">
        <v>1874</v>
      </c>
      <c r="C274" s="10" t="s">
        <v>1738</v>
      </c>
      <c r="D274" t="s">
        <v>2762</v>
      </c>
      <c r="E274">
        <v>26</v>
      </c>
      <c r="F274">
        <v>17.3</v>
      </c>
      <c r="G274">
        <f>LOOKUP(A274,'TMP2'!$A:$A,'TMP2'!$C:$C)</f>
        <v>17630.179</v>
      </c>
      <c r="H274">
        <f>LOOKUP(A274,'TMP2'!$A:$A,'TMP2'!$D:$D)</f>
        <v>105603.16099999999</v>
      </c>
      <c r="I274">
        <v>22.4</v>
      </c>
      <c r="J274">
        <v>22.7</v>
      </c>
      <c r="K274" t="s">
        <v>1727</v>
      </c>
      <c r="L274">
        <f>MATCH(A274,'TMP2'!A:A,0)</f>
        <v>450</v>
      </c>
      <c r="N274" t="s">
        <v>160</v>
      </c>
      <c r="O274">
        <f>LOOKUP(N274,'TMP2'!$A:$A,'TMP2'!$C:$C)</f>
        <v>17918.47</v>
      </c>
      <c r="P274">
        <f>LOOKUP(N274,'TMP2'!$A:$A,'TMP2'!$D:$D)</f>
        <v>102761.56</v>
      </c>
      <c r="R274">
        <v>6.5259999999999998</v>
      </c>
      <c r="S274">
        <f t="shared" si="8"/>
        <v>-15.873999999999999</v>
      </c>
      <c r="T274">
        <f t="shared" si="9"/>
        <v>-16.173999999999999</v>
      </c>
    </row>
    <row r="275" spans="1:20" x14ac:dyDescent="0.2">
      <c r="A275" t="s">
        <v>255</v>
      </c>
      <c r="B275" t="s">
        <v>1712</v>
      </c>
      <c r="C275" s="10" t="s">
        <v>1734</v>
      </c>
      <c r="D275" t="s">
        <v>2585</v>
      </c>
      <c r="E275">
        <v>19</v>
      </c>
      <c r="F275">
        <v>15.4</v>
      </c>
      <c r="G275">
        <f>LOOKUP(A275,'TMP2'!$A:$A,'TMP2'!$C:$C)</f>
        <v>17630.179</v>
      </c>
      <c r="H275">
        <f>LOOKUP(A275,'TMP2'!$A:$A,'TMP2'!$D:$D)</f>
        <v>105603.16099999999</v>
      </c>
      <c r="I275">
        <v>11.15</v>
      </c>
      <c r="J275">
        <v>11.45</v>
      </c>
      <c r="K275" t="s">
        <v>1727</v>
      </c>
      <c r="L275">
        <f>MATCH(A275,'TMP2'!A:A,0)</f>
        <v>450</v>
      </c>
      <c r="N275" t="s">
        <v>161</v>
      </c>
      <c r="O275">
        <f>LOOKUP(N275,'TMP2'!$A:$A,'TMP2'!$C:$C)</f>
        <v>17959.43</v>
      </c>
      <c r="P275">
        <f>LOOKUP(N275,'TMP2'!$A:$A,'TMP2'!$D:$D)</f>
        <v>102793.60000000001</v>
      </c>
      <c r="R275">
        <v>6.5259999999999998</v>
      </c>
      <c r="S275">
        <f t="shared" si="8"/>
        <v>-4.6240000000000006</v>
      </c>
      <c r="T275">
        <f t="shared" si="9"/>
        <v>-4.9239999999999995</v>
      </c>
    </row>
    <row r="276" spans="1:20" x14ac:dyDescent="0.2">
      <c r="A276" t="s">
        <v>255</v>
      </c>
      <c r="B276" t="s">
        <v>1694</v>
      </c>
      <c r="C276" s="10" t="s">
        <v>2524</v>
      </c>
      <c r="D276" t="s">
        <v>2699</v>
      </c>
      <c r="E276">
        <v>21</v>
      </c>
      <c r="F276">
        <v>15.1</v>
      </c>
      <c r="G276">
        <f>LOOKUP(A276,'TMP2'!$A:$A,'TMP2'!$C:$C)</f>
        <v>17630.179</v>
      </c>
      <c r="H276">
        <f>LOOKUP(A276,'TMP2'!$A:$A,'TMP2'!$D:$D)</f>
        <v>105603.16099999999</v>
      </c>
      <c r="I276">
        <v>17.95</v>
      </c>
      <c r="J276">
        <v>18.25</v>
      </c>
      <c r="K276" t="s">
        <v>1727</v>
      </c>
      <c r="L276">
        <f>MATCH(A276,'TMP2'!A:A,0)</f>
        <v>450</v>
      </c>
      <c r="N276" t="s">
        <v>162</v>
      </c>
      <c r="O276">
        <f>LOOKUP(N276,'TMP2'!$A:$A,'TMP2'!$C:$C)</f>
        <v>17963.560000000001</v>
      </c>
      <c r="P276">
        <f>LOOKUP(N276,'TMP2'!$A:$A,'TMP2'!$D:$D)</f>
        <v>102838.62</v>
      </c>
      <c r="R276">
        <v>6.5259999999999998</v>
      </c>
      <c r="S276">
        <f t="shared" si="8"/>
        <v>-11.423999999999999</v>
      </c>
      <c r="T276">
        <f t="shared" si="9"/>
        <v>-11.724</v>
      </c>
    </row>
    <row r="277" spans="1:20" x14ac:dyDescent="0.2">
      <c r="A277" t="s">
        <v>256</v>
      </c>
      <c r="B277" t="s">
        <v>1874</v>
      </c>
      <c r="C277" s="10" t="s">
        <v>1736</v>
      </c>
      <c r="D277" t="s">
        <v>2701</v>
      </c>
      <c r="E277">
        <v>19</v>
      </c>
      <c r="F277">
        <v>12.8</v>
      </c>
      <c r="G277">
        <f>LOOKUP(A277,'TMP2'!$A:$A,'TMP2'!$C:$C)</f>
        <v>17607.126</v>
      </c>
      <c r="H277">
        <f>LOOKUP(A277,'TMP2'!$A:$A,'TMP2'!$D:$D)</f>
        <v>105606.87699999999</v>
      </c>
      <c r="I277">
        <v>23.15</v>
      </c>
      <c r="J277">
        <v>23.45</v>
      </c>
      <c r="K277" t="s">
        <v>1727</v>
      </c>
      <c r="L277">
        <f>MATCH(A277,'TMP2'!A:A,0)</f>
        <v>451</v>
      </c>
      <c r="N277" t="s">
        <v>164</v>
      </c>
      <c r="O277">
        <f>LOOKUP(N277,'TMP2'!$A:$A,'TMP2'!$C:$C)</f>
        <v>18045.21</v>
      </c>
      <c r="P277">
        <f>LOOKUP(N277,'TMP2'!$A:$A,'TMP2'!$D:$D)</f>
        <v>102894.01</v>
      </c>
      <c r="R277">
        <v>5.84</v>
      </c>
      <c r="S277">
        <f t="shared" si="8"/>
        <v>-17.309999999999999</v>
      </c>
      <c r="T277">
        <f t="shared" si="9"/>
        <v>-17.61</v>
      </c>
    </row>
    <row r="278" spans="1:20" x14ac:dyDescent="0.2">
      <c r="A278" t="s">
        <v>256</v>
      </c>
      <c r="B278" t="s">
        <v>1874</v>
      </c>
      <c r="C278" s="10" t="s">
        <v>1738</v>
      </c>
      <c r="D278" t="s">
        <v>2763</v>
      </c>
      <c r="E278">
        <v>24</v>
      </c>
      <c r="F278">
        <v>15.5</v>
      </c>
      <c r="G278">
        <f>LOOKUP(A278,'TMP2'!$A:$A,'TMP2'!$C:$C)</f>
        <v>17607.126</v>
      </c>
      <c r="H278">
        <f>LOOKUP(A278,'TMP2'!$A:$A,'TMP2'!$D:$D)</f>
        <v>105606.87699999999</v>
      </c>
      <c r="I278">
        <v>25.42</v>
      </c>
      <c r="J278">
        <v>25.72</v>
      </c>
      <c r="K278" t="s">
        <v>1727</v>
      </c>
      <c r="L278">
        <f>MATCH(A278,'TMP2'!A:A,0)</f>
        <v>451</v>
      </c>
      <c r="N278" t="s">
        <v>165</v>
      </c>
      <c r="O278">
        <f>LOOKUP(N278,'TMP2'!$A:$A,'TMP2'!$C:$C)</f>
        <v>18034.13</v>
      </c>
      <c r="P278">
        <f>LOOKUP(N278,'TMP2'!$A:$A,'TMP2'!$D:$D)</f>
        <v>102946.64</v>
      </c>
      <c r="R278">
        <v>5.84</v>
      </c>
      <c r="S278">
        <f t="shared" si="8"/>
        <v>-19.580000000000002</v>
      </c>
      <c r="T278">
        <f t="shared" si="9"/>
        <v>-19.88</v>
      </c>
    </row>
    <row r="279" spans="1:20" x14ac:dyDescent="0.2">
      <c r="A279" t="s">
        <v>256</v>
      </c>
      <c r="B279" t="s">
        <v>1712</v>
      </c>
      <c r="C279" s="10" t="s">
        <v>1734</v>
      </c>
      <c r="D279" t="s">
        <v>2642</v>
      </c>
      <c r="E279">
        <v>18</v>
      </c>
      <c r="F279">
        <v>14.3</v>
      </c>
      <c r="G279">
        <f>LOOKUP(A279,'TMP2'!$A:$A,'TMP2'!$C:$C)</f>
        <v>17607.126</v>
      </c>
      <c r="H279">
        <f>LOOKUP(A279,'TMP2'!$A:$A,'TMP2'!$D:$D)</f>
        <v>105606.87699999999</v>
      </c>
      <c r="I279">
        <v>12.05</v>
      </c>
      <c r="J279">
        <v>12.35</v>
      </c>
      <c r="K279" t="s">
        <v>1727</v>
      </c>
      <c r="L279">
        <f>MATCH(A279,'TMP2'!A:A,0)</f>
        <v>451</v>
      </c>
      <c r="N279" t="s">
        <v>168</v>
      </c>
      <c r="O279">
        <f>LOOKUP(N279,'TMP2'!$A:$A,'TMP2'!$C:$C)</f>
        <v>18089.150000000001</v>
      </c>
      <c r="P279">
        <f>LOOKUP(N279,'TMP2'!$A:$A,'TMP2'!$D:$D)</f>
        <v>103022.82</v>
      </c>
      <c r="R279">
        <v>5.84</v>
      </c>
      <c r="S279">
        <f t="shared" si="8"/>
        <v>-6.2100000000000009</v>
      </c>
      <c r="T279">
        <f t="shared" si="9"/>
        <v>-6.51</v>
      </c>
    </row>
    <row r="280" spans="1:20" x14ac:dyDescent="0.2">
      <c r="A280" t="s">
        <v>256</v>
      </c>
      <c r="B280" t="s">
        <v>1694</v>
      </c>
      <c r="C280" s="10" t="s">
        <v>2524</v>
      </c>
      <c r="D280" t="s">
        <v>2694</v>
      </c>
      <c r="E280">
        <v>20</v>
      </c>
      <c r="F280">
        <v>14.7</v>
      </c>
      <c r="G280">
        <f>LOOKUP(A280,'TMP2'!$A:$A,'TMP2'!$C:$C)</f>
        <v>17607.126</v>
      </c>
      <c r="H280">
        <f>LOOKUP(A280,'TMP2'!$A:$A,'TMP2'!$D:$D)</f>
        <v>105606.87699999999</v>
      </c>
      <c r="I280">
        <v>16.95</v>
      </c>
      <c r="J280">
        <v>17.25</v>
      </c>
      <c r="K280" t="s">
        <v>1727</v>
      </c>
      <c r="L280">
        <f>MATCH(A280,'TMP2'!A:A,0)</f>
        <v>451</v>
      </c>
      <c r="N280" t="s">
        <v>3172</v>
      </c>
      <c r="O280">
        <f>LOOKUP(N280,'TMP2'!$A:$A,'TMP2'!$C:$C)</f>
        <v>17241.509999999998</v>
      </c>
      <c r="P280">
        <f>LOOKUP(N280,'TMP2'!$A:$A,'TMP2'!$D:$D)</f>
        <v>102644.62</v>
      </c>
      <c r="R280">
        <v>5.84</v>
      </c>
      <c r="S280">
        <f t="shared" si="8"/>
        <v>-11.11</v>
      </c>
      <c r="T280">
        <f t="shared" si="9"/>
        <v>-11.41</v>
      </c>
    </row>
    <row r="281" spans="1:20" x14ac:dyDescent="0.2">
      <c r="A281" t="s">
        <v>256</v>
      </c>
      <c r="B281" t="s">
        <v>1694</v>
      </c>
      <c r="C281" s="10" t="s">
        <v>2524</v>
      </c>
      <c r="D281" t="s">
        <v>2656</v>
      </c>
      <c r="E281">
        <v>21</v>
      </c>
      <c r="F281">
        <v>14.7</v>
      </c>
      <c r="G281">
        <f>LOOKUP(A281,'TMP2'!$A:$A,'TMP2'!$C:$C)</f>
        <v>17607.126</v>
      </c>
      <c r="H281">
        <f>LOOKUP(A281,'TMP2'!$A:$A,'TMP2'!$D:$D)</f>
        <v>105606.87699999999</v>
      </c>
      <c r="I281">
        <v>20.55</v>
      </c>
      <c r="J281">
        <v>20.85</v>
      </c>
      <c r="K281" t="s">
        <v>1727</v>
      </c>
      <c r="L281">
        <f>MATCH(A281,'TMP2'!A:A,0)</f>
        <v>451</v>
      </c>
      <c r="N281" t="s">
        <v>3173</v>
      </c>
      <c r="O281">
        <f>LOOKUP(N281,'TMP2'!$A:$A,'TMP2'!$C:$C)</f>
        <v>17268.599999999999</v>
      </c>
      <c r="P281">
        <f>LOOKUP(N281,'TMP2'!$A:$A,'TMP2'!$D:$D)</f>
        <v>102624.06</v>
      </c>
      <c r="R281">
        <v>5.84</v>
      </c>
      <c r="S281">
        <f t="shared" si="8"/>
        <v>-14.71</v>
      </c>
      <c r="T281">
        <f t="shared" si="9"/>
        <v>-15.010000000000002</v>
      </c>
    </row>
    <row r="282" spans="1:20" x14ac:dyDescent="0.2">
      <c r="A282" t="s">
        <v>257</v>
      </c>
      <c r="B282" t="s">
        <v>1874</v>
      </c>
      <c r="C282" s="10" t="s">
        <v>1738</v>
      </c>
      <c r="D282" t="s">
        <v>2764</v>
      </c>
      <c r="E282">
        <v>31</v>
      </c>
      <c r="F282">
        <v>20.3</v>
      </c>
      <c r="G282">
        <f>LOOKUP(A282,'TMP2'!$A:$A,'TMP2'!$C:$C)</f>
        <v>17643.866999999998</v>
      </c>
      <c r="H282">
        <f>LOOKUP(A282,'TMP2'!$A:$A,'TMP2'!$D:$D)</f>
        <v>105596.034</v>
      </c>
      <c r="I282">
        <v>24.2</v>
      </c>
      <c r="J282">
        <v>24.5</v>
      </c>
      <c r="K282" t="s">
        <v>1727</v>
      </c>
      <c r="L282">
        <f>MATCH(A282,'TMP2'!A:A,0)</f>
        <v>452</v>
      </c>
      <c r="N282" t="s">
        <v>3175</v>
      </c>
      <c r="O282">
        <f>LOOKUP(N282,'TMP2'!$A:$A,'TMP2'!$C:$C)</f>
        <v>17352.62</v>
      </c>
      <c r="P282">
        <f>LOOKUP(N282,'TMP2'!$A:$A,'TMP2'!$D:$D)</f>
        <v>102669.87</v>
      </c>
      <c r="R282">
        <v>5.8550000000000004</v>
      </c>
      <c r="S282">
        <f t="shared" si="8"/>
        <v>-18.344999999999999</v>
      </c>
      <c r="T282">
        <f t="shared" si="9"/>
        <v>-18.645</v>
      </c>
    </row>
    <row r="283" spans="1:20" x14ac:dyDescent="0.2">
      <c r="A283" t="s">
        <v>257</v>
      </c>
      <c r="B283" t="s">
        <v>1694</v>
      </c>
      <c r="C283" s="10" t="s">
        <v>1735</v>
      </c>
      <c r="D283" t="s">
        <v>2899</v>
      </c>
      <c r="E283">
        <v>22</v>
      </c>
      <c r="F283">
        <v>16.600000000000001</v>
      </c>
      <c r="G283">
        <f>LOOKUP(A283,'TMP2'!$A:$A,'TMP2'!$C:$C)</f>
        <v>17643.866999999998</v>
      </c>
      <c r="H283">
        <f>LOOKUP(A283,'TMP2'!$A:$A,'TMP2'!$D:$D)</f>
        <v>105596.034</v>
      </c>
      <c r="I283">
        <v>14.5</v>
      </c>
      <c r="J283">
        <v>14.8</v>
      </c>
      <c r="K283" t="s">
        <v>1727</v>
      </c>
      <c r="L283">
        <f>MATCH(A283,'TMP2'!A:A,0)</f>
        <v>452</v>
      </c>
      <c r="N283" t="s">
        <v>3176</v>
      </c>
      <c r="O283">
        <f>LOOKUP(N283,'TMP2'!$A:$A,'TMP2'!$C:$C)</f>
        <v>17400.25</v>
      </c>
      <c r="P283">
        <f>LOOKUP(N283,'TMP2'!$A:$A,'TMP2'!$D:$D)</f>
        <v>102644.06</v>
      </c>
      <c r="R283">
        <v>5.8550000000000004</v>
      </c>
      <c r="S283">
        <f t="shared" si="8"/>
        <v>-8.6449999999999996</v>
      </c>
      <c r="T283">
        <f t="shared" si="9"/>
        <v>-8.9450000000000003</v>
      </c>
    </row>
    <row r="284" spans="1:20" x14ac:dyDescent="0.2">
      <c r="A284" t="s">
        <v>257</v>
      </c>
      <c r="B284" t="s">
        <v>1712</v>
      </c>
      <c r="C284" s="10" t="s">
        <v>1734</v>
      </c>
      <c r="D284" t="s">
        <v>2642</v>
      </c>
      <c r="E284">
        <v>17</v>
      </c>
      <c r="F284">
        <v>13.4</v>
      </c>
      <c r="G284">
        <f>LOOKUP(A284,'TMP2'!$A:$A,'TMP2'!$C:$C)</f>
        <v>17643.866999999998</v>
      </c>
      <c r="H284">
        <f>LOOKUP(A284,'TMP2'!$A:$A,'TMP2'!$D:$D)</f>
        <v>105596.034</v>
      </c>
      <c r="I284">
        <v>12.05</v>
      </c>
      <c r="J284">
        <v>12.35</v>
      </c>
      <c r="K284" t="s">
        <v>1727</v>
      </c>
      <c r="L284">
        <f>MATCH(A284,'TMP2'!A:A,0)</f>
        <v>452</v>
      </c>
      <c r="N284" t="s">
        <v>3177</v>
      </c>
      <c r="O284">
        <f>LOOKUP(N284,'TMP2'!$A:$A,'TMP2'!$C:$C)</f>
        <v>14271.59</v>
      </c>
      <c r="P284">
        <f>LOOKUP(N284,'TMP2'!$A:$A,'TMP2'!$D:$D)</f>
        <v>102332.06</v>
      </c>
      <c r="R284">
        <v>5.8550000000000004</v>
      </c>
      <c r="S284">
        <f t="shared" si="8"/>
        <v>-6.1950000000000003</v>
      </c>
      <c r="T284">
        <f t="shared" si="9"/>
        <v>-6.4949999999999992</v>
      </c>
    </row>
    <row r="285" spans="1:20" x14ac:dyDescent="0.2">
      <c r="A285" t="s">
        <v>257</v>
      </c>
      <c r="B285" t="s">
        <v>1712</v>
      </c>
      <c r="C285" s="10" t="s">
        <v>1734</v>
      </c>
      <c r="D285" t="s">
        <v>2907</v>
      </c>
      <c r="E285">
        <v>23</v>
      </c>
      <c r="F285">
        <v>16.600000000000001</v>
      </c>
      <c r="G285">
        <f>LOOKUP(A285,'TMP2'!$A:$A,'TMP2'!$C:$C)</f>
        <v>17643.866999999998</v>
      </c>
      <c r="H285">
        <f>LOOKUP(A285,'TMP2'!$A:$A,'TMP2'!$D:$D)</f>
        <v>105596.034</v>
      </c>
      <c r="I285">
        <v>16.8</v>
      </c>
      <c r="J285">
        <v>17.100000000000001</v>
      </c>
      <c r="K285" t="s">
        <v>1727</v>
      </c>
      <c r="L285">
        <f>MATCH(A285,'TMP2'!A:A,0)</f>
        <v>452</v>
      </c>
      <c r="N285" t="s">
        <v>184</v>
      </c>
      <c r="O285">
        <f>LOOKUP(N285,'TMP2'!$A:$A,'TMP2'!$C:$C)</f>
        <v>14485.24</v>
      </c>
      <c r="P285">
        <f>LOOKUP(N285,'TMP2'!$A:$A,'TMP2'!$D:$D)</f>
        <v>102302.323</v>
      </c>
      <c r="R285">
        <v>5.8550000000000004</v>
      </c>
      <c r="S285">
        <f t="shared" si="8"/>
        <v>-10.945</v>
      </c>
      <c r="T285">
        <f t="shared" si="9"/>
        <v>-11.245000000000001</v>
      </c>
    </row>
    <row r="286" spans="1:20" x14ac:dyDescent="0.2">
      <c r="A286" t="s">
        <v>257</v>
      </c>
      <c r="B286" t="s">
        <v>1694</v>
      </c>
      <c r="C286" s="10" t="s">
        <v>2524</v>
      </c>
      <c r="D286" t="s">
        <v>2685</v>
      </c>
      <c r="E286">
        <v>20</v>
      </c>
      <c r="F286">
        <v>14</v>
      </c>
      <c r="G286">
        <f>LOOKUP(A286,'TMP2'!$A:$A,'TMP2'!$C:$C)</f>
        <v>17643.866999999998</v>
      </c>
      <c r="H286">
        <f>LOOKUP(A286,'TMP2'!$A:$A,'TMP2'!$D:$D)</f>
        <v>105596.034</v>
      </c>
      <c r="I286">
        <v>19.3</v>
      </c>
      <c r="J286">
        <v>19.600000000000001</v>
      </c>
      <c r="K286" t="s">
        <v>1727</v>
      </c>
      <c r="L286">
        <f>MATCH(A286,'TMP2'!A:A,0)</f>
        <v>452</v>
      </c>
      <c r="N286" t="s">
        <v>185</v>
      </c>
      <c r="O286">
        <f>LOOKUP(N286,'TMP2'!$A:$A,'TMP2'!$C:$C)</f>
        <v>14502.709000000001</v>
      </c>
      <c r="P286">
        <f>LOOKUP(N286,'TMP2'!$A:$A,'TMP2'!$D:$D)</f>
        <v>102299.84699999999</v>
      </c>
      <c r="R286">
        <v>5.8550000000000004</v>
      </c>
      <c r="S286">
        <f t="shared" si="8"/>
        <v>-13.445</v>
      </c>
      <c r="T286">
        <f t="shared" si="9"/>
        <v>-13.745000000000001</v>
      </c>
    </row>
    <row r="287" spans="1:20" x14ac:dyDescent="0.2">
      <c r="A287" t="s">
        <v>258</v>
      </c>
      <c r="B287" t="s">
        <v>1694</v>
      </c>
      <c r="C287" s="10" t="s">
        <v>1735</v>
      </c>
      <c r="D287" t="s">
        <v>2586</v>
      </c>
      <c r="E287">
        <v>19</v>
      </c>
      <c r="F287">
        <v>14.9</v>
      </c>
      <c r="G287">
        <f>LOOKUP(A287,'TMP2'!$A:$A,'TMP2'!$C:$C)</f>
        <v>17598.113000000001</v>
      </c>
      <c r="H287">
        <f>LOOKUP(A287,'TMP2'!$A:$A,'TMP2'!$D:$D)</f>
        <v>105589.86500000001</v>
      </c>
      <c r="I287">
        <v>13.15</v>
      </c>
      <c r="J287">
        <v>13.45</v>
      </c>
      <c r="K287" t="s">
        <v>1727</v>
      </c>
      <c r="L287">
        <f>MATCH(A287,'TMP2'!A:A,0)</f>
        <v>453</v>
      </c>
      <c r="N287" t="s">
        <v>187</v>
      </c>
      <c r="O287">
        <f>LOOKUP(N287,'TMP2'!$A:$A,'TMP2'!$C:$C)</f>
        <v>14509.422</v>
      </c>
      <c r="P287">
        <f>LOOKUP(N287,'TMP2'!$A:$A,'TMP2'!$D:$D)</f>
        <v>102348.149</v>
      </c>
      <c r="R287">
        <v>4.7989999999999897</v>
      </c>
      <c r="S287">
        <f t="shared" si="8"/>
        <v>-8.3510000000000097</v>
      </c>
      <c r="T287">
        <f t="shared" si="9"/>
        <v>-8.6510000000000105</v>
      </c>
    </row>
    <row r="288" spans="1:20" x14ac:dyDescent="0.2">
      <c r="A288" t="s">
        <v>258</v>
      </c>
      <c r="B288" t="s">
        <v>1874</v>
      </c>
      <c r="C288" s="10" t="s">
        <v>1736</v>
      </c>
      <c r="D288" t="s">
        <v>2705</v>
      </c>
      <c r="E288">
        <v>20</v>
      </c>
      <c r="F288">
        <v>13.4</v>
      </c>
      <c r="G288">
        <f>LOOKUP(A288,'TMP2'!$A:$A,'TMP2'!$C:$C)</f>
        <v>17598.113000000001</v>
      </c>
      <c r="H288">
        <f>LOOKUP(A288,'TMP2'!$A:$A,'TMP2'!$D:$D)</f>
        <v>105589.86500000001</v>
      </c>
      <c r="I288">
        <v>22.85</v>
      </c>
      <c r="J288">
        <v>23.15</v>
      </c>
      <c r="K288" t="s">
        <v>1727</v>
      </c>
      <c r="L288">
        <f>MATCH(A288,'TMP2'!A:A,0)</f>
        <v>453</v>
      </c>
      <c r="N288" t="s">
        <v>3178</v>
      </c>
      <c r="O288">
        <f>LOOKUP(N288,'TMP2'!$A:$A,'TMP2'!$C:$C)</f>
        <v>14296.37</v>
      </c>
      <c r="P288">
        <f>LOOKUP(N288,'TMP2'!$A:$A,'TMP2'!$D:$D)</f>
        <v>102390.87</v>
      </c>
      <c r="R288">
        <v>4.7989999999999897</v>
      </c>
      <c r="S288">
        <f t="shared" si="8"/>
        <v>-18.051000000000013</v>
      </c>
      <c r="T288">
        <f t="shared" si="9"/>
        <v>-18.35100000000001</v>
      </c>
    </row>
    <row r="289" spans="1:20" x14ac:dyDescent="0.2">
      <c r="A289" t="s">
        <v>258</v>
      </c>
      <c r="B289" t="s">
        <v>1712</v>
      </c>
      <c r="C289" s="10" t="s">
        <v>1734</v>
      </c>
      <c r="D289" t="s">
        <v>2893</v>
      </c>
      <c r="E289">
        <v>18</v>
      </c>
      <c r="F289">
        <v>14.3</v>
      </c>
      <c r="G289">
        <f>LOOKUP(A289,'TMP2'!$A:$A,'TMP2'!$C:$C)</f>
        <v>17598.113000000001</v>
      </c>
      <c r="H289">
        <f>LOOKUP(A289,'TMP2'!$A:$A,'TMP2'!$D:$D)</f>
        <v>105589.86500000001</v>
      </c>
      <c r="I289">
        <v>10.75</v>
      </c>
      <c r="J289">
        <v>11.05</v>
      </c>
      <c r="K289" t="s">
        <v>1727</v>
      </c>
      <c r="L289">
        <f>MATCH(A289,'TMP2'!A:A,0)</f>
        <v>453</v>
      </c>
      <c r="N289" t="s">
        <v>191</v>
      </c>
      <c r="O289">
        <f>LOOKUP(N289,'TMP2'!$A:$A,'TMP2'!$C:$C)</f>
        <v>14553.654</v>
      </c>
      <c r="P289">
        <f>LOOKUP(N289,'TMP2'!$A:$A,'TMP2'!$D:$D)</f>
        <v>102312.76700000001</v>
      </c>
      <c r="R289">
        <v>4.7989999999999897</v>
      </c>
      <c r="S289">
        <f t="shared" si="8"/>
        <v>-5.9510000000000103</v>
      </c>
      <c r="T289">
        <f t="shared" si="9"/>
        <v>-6.251000000000011</v>
      </c>
    </row>
    <row r="290" spans="1:20" x14ac:dyDescent="0.2">
      <c r="A290" t="s">
        <v>258</v>
      </c>
      <c r="B290" t="s">
        <v>1712</v>
      </c>
      <c r="C290" s="10" t="s">
        <v>1734</v>
      </c>
      <c r="D290" t="s">
        <v>2736</v>
      </c>
      <c r="E290">
        <v>21</v>
      </c>
      <c r="F290">
        <v>15.2</v>
      </c>
      <c r="G290">
        <f>LOOKUP(A290,'TMP2'!$A:$A,'TMP2'!$C:$C)</f>
        <v>17598.113000000001</v>
      </c>
      <c r="H290">
        <f>LOOKUP(A290,'TMP2'!$A:$A,'TMP2'!$D:$D)</f>
        <v>105589.86500000001</v>
      </c>
      <c r="I290">
        <v>15.6</v>
      </c>
      <c r="J290">
        <v>15.9</v>
      </c>
      <c r="K290" t="s">
        <v>1727</v>
      </c>
      <c r="L290">
        <f>MATCH(A290,'TMP2'!A:A,0)</f>
        <v>453</v>
      </c>
      <c r="N290" t="s">
        <v>192</v>
      </c>
      <c r="O290">
        <f>LOOKUP(N290,'TMP2'!$A:$A,'TMP2'!$C:$C)</f>
        <v>14555.69</v>
      </c>
      <c r="P290">
        <f>LOOKUP(N290,'TMP2'!$A:$A,'TMP2'!$D:$D)</f>
        <v>102342.03</v>
      </c>
      <c r="R290">
        <v>4.7989999999999897</v>
      </c>
      <c r="S290">
        <f t="shared" si="8"/>
        <v>-10.801000000000009</v>
      </c>
      <c r="T290">
        <f t="shared" si="9"/>
        <v>-11.10100000000001</v>
      </c>
    </row>
    <row r="291" spans="1:20" x14ac:dyDescent="0.2">
      <c r="A291" t="s">
        <v>258</v>
      </c>
      <c r="B291" t="s">
        <v>1694</v>
      </c>
      <c r="C291" s="10" t="s">
        <v>2524</v>
      </c>
      <c r="D291" t="s">
        <v>2911</v>
      </c>
      <c r="E291">
        <v>18</v>
      </c>
      <c r="F291">
        <v>12.9</v>
      </c>
      <c r="G291">
        <f>LOOKUP(A291,'TMP2'!$A:$A,'TMP2'!$C:$C)</f>
        <v>17598.113000000001</v>
      </c>
      <c r="H291">
        <f>LOOKUP(A291,'TMP2'!$A:$A,'TMP2'!$D:$D)</f>
        <v>105589.86500000001</v>
      </c>
      <c r="I291">
        <v>18.05</v>
      </c>
      <c r="J291">
        <v>18.350000000000001</v>
      </c>
      <c r="K291" t="s">
        <v>1727</v>
      </c>
      <c r="L291">
        <f>MATCH(A291,'TMP2'!A:A,0)</f>
        <v>453</v>
      </c>
      <c r="N291" t="s">
        <v>196</v>
      </c>
      <c r="O291">
        <f>LOOKUP(N291,'TMP2'!$A:$A,'TMP2'!$C:$C)</f>
        <v>14621.601000000001</v>
      </c>
      <c r="P291">
        <f>LOOKUP(N291,'TMP2'!$A:$A,'TMP2'!$D:$D)</f>
        <v>102329.306</v>
      </c>
      <c r="R291">
        <v>4.7989999999999897</v>
      </c>
      <c r="S291">
        <f t="shared" si="8"/>
        <v>-13.251000000000012</v>
      </c>
      <c r="T291">
        <f t="shared" si="9"/>
        <v>-13.551000000000013</v>
      </c>
    </row>
    <row r="292" spans="1:20" x14ac:dyDescent="0.2">
      <c r="A292" t="s">
        <v>258</v>
      </c>
      <c r="B292" t="s">
        <v>1694</v>
      </c>
      <c r="C292" s="10" t="s">
        <v>2524</v>
      </c>
      <c r="D292" t="s">
        <v>2747</v>
      </c>
      <c r="E292">
        <v>23</v>
      </c>
      <c r="F292">
        <v>16.100000000000001</v>
      </c>
      <c r="G292">
        <f>LOOKUP(A292,'TMP2'!$A:$A,'TMP2'!$C:$C)</f>
        <v>17598.113000000001</v>
      </c>
      <c r="H292">
        <f>LOOKUP(A292,'TMP2'!$A:$A,'TMP2'!$D:$D)</f>
        <v>105589.86500000001</v>
      </c>
      <c r="I292">
        <v>20.45</v>
      </c>
      <c r="J292">
        <v>20.75</v>
      </c>
      <c r="K292" t="s">
        <v>1727</v>
      </c>
      <c r="L292">
        <f>MATCH(A292,'TMP2'!A:A,0)</f>
        <v>453</v>
      </c>
      <c r="N292" t="s">
        <v>3186</v>
      </c>
      <c r="O292">
        <f>LOOKUP(N292,'TMP2'!$A:$A,'TMP2'!$C:$C)</f>
        <v>14323.136</v>
      </c>
      <c r="P292">
        <f>LOOKUP(N292,'TMP2'!$A:$A,'TMP2'!$D:$D)</f>
        <v>102341.424</v>
      </c>
      <c r="R292">
        <v>4.7989999999999897</v>
      </c>
      <c r="S292">
        <f t="shared" si="8"/>
        <v>-15.65100000000001</v>
      </c>
      <c r="T292">
        <f t="shared" si="9"/>
        <v>-15.951000000000011</v>
      </c>
    </row>
    <row r="293" spans="1:20" x14ac:dyDescent="0.2">
      <c r="A293" t="s">
        <v>259</v>
      </c>
      <c r="B293" t="s">
        <v>1690</v>
      </c>
      <c r="C293" s="10" t="s">
        <v>1733</v>
      </c>
      <c r="D293" t="s">
        <v>2592</v>
      </c>
      <c r="E293">
        <v>3</v>
      </c>
      <c r="F293">
        <v>2.4</v>
      </c>
      <c r="G293">
        <f>LOOKUP(A293,'TMP2'!$A:$A,'TMP2'!$C:$C)</f>
        <v>17633.113000000001</v>
      </c>
      <c r="H293">
        <f>LOOKUP(A293,'TMP2'!$A:$A,'TMP2'!$D:$D)</f>
        <v>105579.91499999999</v>
      </c>
      <c r="I293">
        <v>10.050000000000001</v>
      </c>
      <c r="J293">
        <v>10.35</v>
      </c>
      <c r="K293" t="s">
        <v>1727</v>
      </c>
      <c r="L293">
        <f>MATCH(A293,'TMP2'!A:A,0)</f>
        <v>454</v>
      </c>
      <c r="N293" t="s">
        <v>3185</v>
      </c>
      <c r="O293">
        <f>LOOKUP(N293,'TMP2'!$A:$A,'TMP2'!$C:$C)</f>
        <v>14419.377</v>
      </c>
      <c r="P293">
        <f>LOOKUP(N293,'TMP2'!$A:$A,'TMP2'!$D:$D)</f>
        <v>102303.65300000001</v>
      </c>
      <c r="R293">
        <v>6.7889999999999997</v>
      </c>
      <c r="S293">
        <f t="shared" si="8"/>
        <v>-3.261000000000001</v>
      </c>
      <c r="T293">
        <f t="shared" si="9"/>
        <v>-3.5609999999999999</v>
      </c>
    </row>
    <row r="294" spans="1:20" x14ac:dyDescent="0.2">
      <c r="A294" t="s">
        <v>259</v>
      </c>
      <c r="B294" t="s">
        <v>1874</v>
      </c>
      <c r="C294" s="10" t="s">
        <v>1736</v>
      </c>
      <c r="D294" t="s">
        <v>2691</v>
      </c>
      <c r="E294">
        <v>20</v>
      </c>
      <c r="F294">
        <v>12.7</v>
      </c>
      <c r="G294">
        <f>LOOKUP(A294,'TMP2'!$A:$A,'TMP2'!$C:$C)</f>
        <v>17633.113000000001</v>
      </c>
      <c r="H294">
        <f>LOOKUP(A294,'TMP2'!$A:$A,'TMP2'!$D:$D)</f>
        <v>105579.91499999999</v>
      </c>
      <c r="I294">
        <v>21.35</v>
      </c>
      <c r="J294">
        <v>21.65</v>
      </c>
      <c r="K294" t="s">
        <v>1727</v>
      </c>
      <c r="L294">
        <f>MATCH(A294,'TMP2'!A:A,0)</f>
        <v>454</v>
      </c>
      <c r="N294" t="s">
        <v>3187</v>
      </c>
      <c r="O294">
        <f>LOOKUP(N294,'TMP2'!$A:$A,'TMP2'!$C:$C)</f>
        <v>14429.826999999999</v>
      </c>
      <c r="P294">
        <f>LOOKUP(N294,'TMP2'!$A:$A,'TMP2'!$D:$D)</f>
        <v>102374.624</v>
      </c>
      <c r="R294">
        <v>6.7889999999999997</v>
      </c>
      <c r="S294">
        <f t="shared" si="8"/>
        <v>-14.561000000000002</v>
      </c>
      <c r="T294">
        <f t="shared" si="9"/>
        <v>-14.860999999999999</v>
      </c>
    </row>
    <row r="295" spans="1:20" x14ac:dyDescent="0.2">
      <c r="A295" t="s">
        <v>259</v>
      </c>
      <c r="B295" t="s">
        <v>1874</v>
      </c>
      <c r="C295" s="10" t="s">
        <v>1738</v>
      </c>
      <c r="D295" t="s">
        <v>2765</v>
      </c>
      <c r="E295">
        <v>24</v>
      </c>
      <c r="F295">
        <v>15.8</v>
      </c>
      <c r="G295">
        <f>LOOKUP(A295,'TMP2'!$A:$A,'TMP2'!$C:$C)</f>
        <v>17633.113000000001</v>
      </c>
      <c r="H295">
        <f>LOOKUP(A295,'TMP2'!$A:$A,'TMP2'!$D:$D)</f>
        <v>105579.91499999999</v>
      </c>
      <c r="I295">
        <v>24</v>
      </c>
      <c r="J295">
        <v>24.3</v>
      </c>
      <c r="K295" t="s">
        <v>1727</v>
      </c>
      <c r="L295">
        <f>MATCH(A295,'TMP2'!A:A,0)</f>
        <v>454</v>
      </c>
      <c r="N295" t="s">
        <v>208</v>
      </c>
      <c r="O295">
        <f>LOOKUP(N295,'TMP2'!$A:$A,'TMP2'!$C:$C)</f>
        <v>16977.39</v>
      </c>
      <c r="P295">
        <f>LOOKUP(N295,'TMP2'!$A:$A,'TMP2'!$D:$D)</f>
        <v>102561.66</v>
      </c>
      <c r="R295">
        <v>6.7889999999999997</v>
      </c>
      <c r="S295">
        <f t="shared" si="8"/>
        <v>-17.210999999999999</v>
      </c>
      <c r="T295">
        <f t="shared" si="9"/>
        <v>-17.511000000000003</v>
      </c>
    </row>
    <row r="296" spans="1:20" x14ac:dyDescent="0.2">
      <c r="A296" t="s">
        <v>259</v>
      </c>
      <c r="B296" t="s">
        <v>1874</v>
      </c>
      <c r="C296" s="10" t="s">
        <v>1738</v>
      </c>
      <c r="D296" t="s">
        <v>2766</v>
      </c>
      <c r="E296">
        <v>34</v>
      </c>
      <c r="F296">
        <v>21.4</v>
      </c>
      <c r="G296">
        <f>LOOKUP(A296,'TMP2'!$A:$A,'TMP2'!$C:$C)</f>
        <v>17633.113000000001</v>
      </c>
      <c r="H296">
        <f>LOOKUP(A296,'TMP2'!$A:$A,'TMP2'!$D:$D)</f>
        <v>105579.91499999999</v>
      </c>
      <c r="I296">
        <v>26.65</v>
      </c>
      <c r="J296">
        <v>26.95</v>
      </c>
      <c r="K296" t="s">
        <v>1727</v>
      </c>
      <c r="L296">
        <f>MATCH(A296,'TMP2'!A:A,0)</f>
        <v>454</v>
      </c>
      <c r="N296" t="s">
        <v>210</v>
      </c>
      <c r="O296">
        <f>LOOKUP(N296,'TMP2'!$A:$A,'TMP2'!$C:$C)</f>
        <v>17003.3</v>
      </c>
      <c r="P296">
        <f>LOOKUP(N296,'TMP2'!$A:$A,'TMP2'!$D:$D)</f>
        <v>102570.4</v>
      </c>
      <c r="R296">
        <v>6.7889999999999997</v>
      </c>
      <c r="S296">
        <f t="shared" si="8"/>
        <v>-19.860999999999997</v>
      </c>
      <c r="T296">
        <f t="shared" si="9"/>
        <v>-20.161000000000001</v>
      </c>
    </row>
    <row r="297" spans="1:20" x14ac:dyDescent="0.2">
      <c r="A297" t="s">
        <v>259</v>
      </c>
      <c r="B297" t="s">
        <v>1874</v>
      </c>
      <c r="C297" s="10" t="s">
        <v>1738</v>
      </c>
      <c r="D297" t="s">
        <v>2767</v>
      </c>
      <c r="E297">
        <v>36</v>
      </c>
      <c r="F297">
        <v>21.6</v>
      </c>
      <c r="G297">
        <f>LOOKUP(A297,'TMP2'!$A:$A,'TMP2'!$C:$C)</f>
        <v>17633.113000000001</v>
      </c>
      <c r="H297">
        <f>LOOKUP(A297,'TMP2'!$A:$A,'TMP2'!$D:$D)</f>
        <v>105579.91499999999</v>
      </c>
      <c r="I297">
        <v>29.3</v>
      </c>
      <c r="J297">
        <v>29.6</v>
      </c>
      <c r="K297" t="s">
        <v>1727</v>
      </c>
      <c r="L297">
        <f>MATCH(A297,'TMP2'!A:A,0)</f>
        <v>454</v>
      </c>
      <c r="N297" t="s">
        <v>212</v>
      </c>
      <c r="O297">
        <f>LOOKUP(N297,'TMP2'!$A:$A,'TMP2'!$C:$C)</f>
        <v>17034.990000000002</v>
      </c>
      <c r="P297">
        <f>LOOKUP(N297,'TMP2'!$A:$A,'TMP2'!$D:$D)</f>
        <v>102559.74</v>
      </c>
      <c r="R297">
        <v>6.7889999999999997</v>
      </c>
      <c r="S297">
        <f t="shared" si="8"/>
        <v>-22.511000000000003</v>
      </c>
      <c r="T297">
        <f t="shared" si="9"/>
        <v>-22.811</v>
      </c>
    </row>
    <row r="298" spans="1:20" x14ac:dyDescent="0.2">
      <c r="A298" t="s">
        <v>259</v>
      </c>
      <c r="B298" t="s">
        <v>1874</v>
      </c>
      <c r="C298" s="10" t="s">
        <v>1738</v>
      </c>
      <c r="D298" t="s">
        <v>2768</v>
      </c>
      <c r="E298">
        <v>40</v>
      </c>
      <c r="F298">
        <v>22.9</v>
      </c>
      <c r="G298">
        <f>LOOKUP(A298,'TMP2'!$A:$A,'TMP2'!$C:$C)</f>
        <v>17633.113000000001</v>
      </c>
      <c r="H298">
        <f>LOOKUP(A298,'TMP2'!$A:$A,'TMP2'!$D:$D)</f>
        <v>105579.91499999999</v>
      </c>
      <c r="I298">
        <v>31.75</v>
      </c>
      <c r="J298">
        <v>32.049999999999997</v>
      </c>
      <c r="K298" t="s">
        <v>1727</v>
      </c>
      <c r="L298">
        <f>MATCH(A298,'TMP2'!A:A,0)</f>
        <v>454</v>
      </c>
      <c r="N298" t="s">
        <v>215</v>
      </c>
      <c r="O298">
        <f>LOOKUP(N298,'TMP2'!$A:$A,'TMP2'!$C:$C)</f>
        <v>17076.849999999999</v>
      </c>
      <c r="P298">
        <f>LOOKUP(N298,'TMP2'!$A:$A,'TMP2'!$D:$D)</f>
        <v>102549.1</v>
      </c>
      <c r="R298">
        <v>6.7889999999999997</v>
      </c>
      <c r="S298">
        <f t="shared" si="8"/>
        <v>-24.960999999999999</v>
      </c>
      <c r="T298">
        <f t="shared" si="9"/>
        <v>-25.260999999999996</v>
      </c>
    </row>
    <row r="299" spans="1:20" x14ac:dyDescent="0.2">
      <c r="A299" t="s">
        <v>259</v>
      </c>
      <c r="B299" t="s">
        <v>1712</v>
      </c>
      <c r="C299" s="10" t="s">
        <v>1734</v>
      </c>
      <c r="D299" t="s">
        <v>2900</v>
      </c>
      <c r="E299">
        <v>13</v>
      </c>
      <c r="F299">
        <v>10.199999999999999</v>
      </c>
      <c r="G299">
        <f>LOOKUP(A299,'TMP2'!$A:$A,'TMP2'!$C:$C)</f>
        <v>17633.113000000001</v>
      </c>
      <c r="H299">
        <f>LOOKUP(A299,'TMP2'!$A:$A,'TMP2'!$D:$D)</f>
        <v>105579.91499999999</v>
      </c>
      <c r="I299">
        <v>12.8</v>
      </c>
      <c r="J299">
        <v>13.1</v>
      </c>
      <c r="K299" t="s">
        <v>1727</v>
      </c>
      <c r="L299">
        <f>MATCH(A299,'TMP2'!A:A,0)</f>
        <v>454</v>
      </c>
      <c r="N299" t="s">
        <v>3180</v>
      </c>
      <c r="O299">
        <f>LOOKUP(N299,'TMP2'!$A:$A,'TMP2'!$C:$C)</f>
        <v>16897.8</v>
      </c>
      <c r="P299">
        <f>LOOKUP(N299,'TMP2'!$A:$A,'TMP2'!$D:$D)</f>
        <v>102536.04</v>
      </c>
      <c r="R299">
        <v>6.7889999999999997</v>
      </c>
      <c r="S299">
        <f t="shared" si="8"/>
        <v>-6.011000000000001</v>
      </c>
      <c r="T299">
        <f t="shared" si="9"/>
        <v>-6.3109999999999999</v>
      </c>
    </row>
    <row r="300" spans="1:20" x14ac:dyDescent="0.2">
      <c r="A300" t="s">
        <v>259</v>
      </c>
      <c r="B300" t="s">
        <v>1712</v>
      </c>
      <c r="C300" s="10" t="s">
        <v>1734</v>
      </c>
      <c r="D300" t="s">
        <v>2730</v>
      </c>
      <c r="E300">
        <v>11</v>
      </c>
      <c r="F300">
        <v>8.1999999999999993</v>
      </c>
      <c r="G300">
        <f>LOOKUP(A300,'TMP2'!$A:$A,'TMP2'!$C:$C)</f>
        <v>17633.113000000001</v>
      </c>
      <c r="H300">
        <f>LOOKUP(A300,'TMP2'!$A:$A,'TMP2'!$D:$D)</f>
        <v>105579.91499999999</v>
      </c>
      <c r="I300">
        <v>15.65</v>
      </c>
      <c r="J300">
        <v>15.95</v>
      </c>
      <c r="K300" t="s">
        <v>1727</v>
      </c>
      <c r="L300">
        <f>MATCH(A300,'TMP2'!A:A,0)</f>
        <v>454</v>
      </c>
      <c r="N300" t="s">
        <v>218</v>
      </c>
      <c r="O300">
        <f>LOOKUP(N300,'TMP2'!$A:$A,'TMP2'!$C:$C)</f>
        <v>17052.13</v>
      </c>
      <c r="P300">
        <f>LOOKUP(N300,'TMP2'!$A:$A,'TMP2'!$D:$D)</f>
        <v>102616.28</v>
      </c>
      <c r="R300">
        <v>6.7889999999999997</v>
      </c>
      <c r="S300">
        <f t="shared" si="8"/>
        <v>-8.8610000000000007</v>
      </c>
      <c r="T300">
        <f t="shared" si="9"/>
        <v>-9.1609999999999996</v>
      </c>
    </row>
    <row r="301" spans="1:20" x14ac:dyDescent="0.2">
      <c r="A301" t="s">
        <v>259</v>
      </c>
      <c r="B301" t="s">
        <v>1694</v>
      </c>
      <c r="C301" s="10" t="s">
        <v>2524</v>
      </c>
      <c r="D301" t="s">
        <v>2912</v>
      </c>
      <c r="E301">
        <v>21</v>
      </c>
      <c r="F301">
        <v>14.8</v>
      </c>
      <c r="G301">
        <f>LOOKUP(A301,'TMP2'!$A:$A,'TMP2'!$C:$C)</f>
        <v>17633.113000000001</v>
      </c>
      <c r="H301">
        <f>LOOKUP(A301,'TMP2'!$A:$A,'TMP2'!$D:$D)</f>
        <v>105579.91499999999</v>
      </c>
      <c r="I301">
        <v>18.5</v>
      </c>
      <c r="J301">
        <v>18.8</v>
      </c>
      <c r="K301" t="s">
        <v>1727</v>
      </c>
      <c r="L301">
        <f>MATCH(A301,'TMP2'!A:A,0)</f>
        <v>454</v>
      </c>
      <c r="N301" t="s">
        <v>3179</v>
      </c>
      <c r="O301">
        <f>LOOKUP(N301,'TMP2'!$A:$A,'TMP2'!$C:$C)</f>
        <v>16939.34</v>
      </c>
      <c r="P301">
        <f>LOOKUP(N301,'TMP2'!$A:$A,'TMP2'!$D:$D)</f>
        <v>102500.04</v>
      </c>
      <c r="R301">
        <v>6.7889999999999997</v>
      </c>
      <c r="S301">
        <f t="shared" si="8"/>
        <v>-11.711</v>
      </c>
      <c r="T301">
        <f t="shared" si="9"/>
        <v>-12.011000000000001</v>
      </c>
    </row>
    <row r="302" spans="1:20" x14ac:dyDescent="0.2">
      <c r="A302" t="s">
        <v>260</v>
      </c>
      <c r="B302" t="s">
        <v>1688</v>
      </c>
      <c r="C302" s="10" t="s">
        <v>1687</v>
      </c>
      <c r="D302" t="s">
        <v>2570</v>
      </c>
      <c r="E302">
        <v>17</v>
      </c>
      <c r="F302">
        <v>15.2</v>
      </c>
      <c r="G302">
        <f>LOOKUP(A302,'TMP2'!$A:$A,'TMP2'!$C:$C)</f>
        <v>17609.233</v>
      </c>
      <c r="H302">
        <f>LOOKUP(A302,'TMP2'!$A:$A,'TMP2'!$D:$D)</f>
        <v>105579.00599999999</v>
      </c>
      <c r="I302">
        <v>5.55</v>
      </c>
      <c r="J302">
        <v>5.85</v>
      </c>
      <c r="K302" t="s">
        <v>1727</v>
      </c>
      <c r="L302">
        <f>MATCH(A302,'TMP2'!A:A,0)</f>
        <v>455</v>
      </c>
      <c r="N302" t="s">
        <v>3183</v>
      </c>
      <c r="O302">
        <f>LOOKUP(N302,'TMP2'!$A:$A,'TMP2'!$C:$C)</f>
        <v>16924.28</v>
      </c>
      <c r="P302">
        <f>LOOKUP(N302,'TMP2'!$A:$A,'TMP2'!$D:$D)</f>
        <v>102543.3</v>
      </c>
      <c r="R302">
        <v>5.5419999999999998</v>
      </c>
      <c r="S302">
        <f t="shared" si="8"/>
        <v>-8.0000000000000071E-3</v>
      </c>
      <c r="T302">
        <f t="shared" si="9"/>
        <v>-0.30799999999999983</v>
      </c>
    </row>
    <row r="303" spans="1:20" x14ac:dyDescent="0.2">
      <c r="A303" t="s">
        <v>260</v>
      </c>
      <c r="B303" t="s">
        <v>1690</v>
      </c>
      <c r="C303" s="10" t="s">
        <v>1733</v>
      </c>
      <c r="D303" t="s">
        <v>2581</v>
      </c>
      <c r="E303">
        <v>3</v>
      </c>
      <c r="F303">
        <v>2.6</v>
      </c>
      <c r="G303">
        <f>LOOKUP(A303,'TMP2'!$A:$A,'TMP2'!$C:$C)</f>
        <v>17609.233</v>
      </c>
      <c r="H303">
        <f>LOOKUP(A303,'TMP2'!$A:$A,'TMP2'!$D:$D)</f>
        <v>105579.00599999999</v>
      </c>
      <c r="I303">
        <v>8.15</v>
      </c>
      <c r="J303">
        <v>8.4499999999999993</v>
      </c>
      <c r="K303" t="s">
        <v>1727</v>
      </c>
      <c r="L303">
        <f>MATCH(A303,'TMP2'!A:A,0)</f>
        <v>455</v>
      </c>
      <c r="N303" t="s">
        <v>3181</v>
      </c>
      <c r="O303">
        <f>LOOKUP(N303,'TMP2'!$A:$A,'TMP2'!$C:$C)</f>
        <v>16969.79</v>
      </c>
      <c r="P303">
        <f>LOOKUP(N303,'TMP2'!$A:$A,'TMP2'!$D:$D)</f>
        <v>102508.67</v>
      </c>
      <c r="R303">
        <v>5.5419999999999998</v>
      </c>
      <c r="S303">
        <f t="shared" si="8"/>
        <v>-2.6080000000000005</v>
      </c>
      <c r="T303">
        <f t="shared" si="9"/>
        <v>-2.9079999999999995</v>
      </c>
    </row>
    <row r="304" spans="1:20" x14ac:dyDescent="0.2">
      <c r="A304" t="s">
        <v>260</v>
      </c>
      <c r="B304" t="s">
        <v>1712</v>
      </c>
      <c r="C304" s="10" t="s">
        <v>1734</v>
      </c>
      <c r="D304" t="s">
        <v>2901</v>
      </c>
      <c r="E304">
        <v>18</v>
      </c>
      <c r="F304">
        <v>14.3</v>
      </c>
      <c r="G304">
        <f>LOOKUP(A304,'TMP2'!$A:$A,'TMP2'!$C:$C)</f>
        <v>17609.233</v>
      </c>
      <c r="H304">
        <f>LOOKUP(A304,'TMP2'!$A:$A,'TMP2'!$D:$D)</f>
        <v>105579.00599999999</v>
      </c>
      <c r="I304">
        <v>11.55</v>
      </c>
      <c r="J304">
        <v>11.85</v>
      </c>
      <c r="K304" t="s">
        <v>1727</v>
      </c>
      <c r="L304">
        <f>MATCH(A304,'TMP2'!A:A,0)</f>
        <v>455</v>
      </c>
      <c r="N304" t="s">
        <v>3184</v>
      </c>
      <c r="O304">
        <f>LOOKUP(N304,'TMP2'!$A:$A,'TMP2'!$C:$C)</f>
        <v>16959.740000000002</v>
      </c>
      <c r="P304">
        <f>LOOKUP(N304,'TMP2'!$A:$A,'TMP2'!$D:$D)</f>
        <v>102533.46</v>
      </c>
      <c r="R304">
        <v>5.5419999999999998</v>
      </c>
      <c r="S304">
        <f t="shared" si="8"/>
        <v>-6.0080000000000009</v>
      </c>
      <c r="T304">
        <f t="shared" si="9"/>
        <v>-6.3079999999999998</v>
      </c>
    </row>
    <row r="305" spans="1:20" x14ac:dyDescent="0.2">
      <c r="A305" t="s">
        <v>260</v>
      </c>
      <c r="B305" t="s">
        <v>1694</v>
      </c>
      <c r="C305" s="10" t="s">
        <v>2524</v>
      </c>
      <c r="D305" t="s">
        <v>2662</v>
      </c>
      <c r="E305">
        <v>19</v>
      </c>
      <c r="F305">
        <v>13.6</v>
      </c>
      <c r="G305">
        <f>LOOKUP(A305,'TMP2'!$A:$A,'TMP2'!$C:$C)</f>
        <v>17609.233</v>
      </c>
      <c r="H305">
        <f>LOOKUP(A305,'TMP2'!$A:$A,'TMP2'!$D:$D)</f>
        <v>105579.00599999999</v>
      </c>
      <c r="I305">
        <v>18.149999999999999</v>
      </c>
      <c r="J305">
        <v>18.45</v>
      </c>
      <c r="K305" t="s">
        <v>1727</v>
      </c>
      <c r="L305">
        <f>MATCH(A305,'TMP2'!A:A,0)</f>
        <v>455</v>
      </c>
      <c r="N305" t="s">
        <v>3182</v>
      </c>
      <c r="O305">
        <f>LOOKUP(N305,'TMP2'!$A:$A,'TMP2'!$C:$C)</f>
        <v>16952.099999999999</v>
      </c>
      <c r="P305">
        <f>LOOKUP(N305,'TMP2'!$A:$A,'TMP2'!$D:$D)</f>
        <v>102552.99</v>
      </c>
      <c r="R305">
        <v>5.5419999999999998</v>
      </c>
      <c r="S305">
        <f t="shared" si="8"/>
        <v>-12.607999999999999</v>
      </c>
      <c r="T305">
        <f t="shared" si="9"/>
        <v>-12.907999999999999</v>
      </c>
    </row>
    <row r="306" spans="1:20" x14ac:dyDescent="0.2">
      <c r="A306" t="s">
        <v>260</v>
      </c>
      <c r="B306" t="s">
        <v>1874</v>
      </c>
      <c r="C306" s="10" t="s">
        <v>1738</v>
      </c>
      <c r="D306" t="s">
        <v>2932</v>
      </c>
      <c r="E306">
        <v>28</v>
      </c>
      <c r="F306">
        <v>18.899999999999999</v>
      </c>
      <c r="G306">
        <f>LOOKUP(A306,'TMP2'!$A:$A,'TMP2'!$C:$C)</f>
        <v>17609.233</v>
      </c>
      <c r="H306">
        <f>LOOKUP(A306,'TMP2'!$A:$A,'TMP2'!$D:$D)</f>
        <v>105579.00599999999</v>
      </c>
      <c r="I306">
        <v>22.35</v>
      </c>
      <c r="J306">
        <v>22.65</v>
      </c>
      <c r="K306" t="s">
        <v>1727</v>
      </c>
      <c r="L306">
        <f>MATCH(A306,'TMP2'!A:A,0)</f>
        <v>455</v>
      </c>
      <c r="N306" t="s">
        <v>1718</v>
      </c>
      <c r="O306">
        <f>LOOKUP(N306,'TMP2'!$A:$A,'TMP2'!$C:$C)</f>
        <v>15951.285</v>
      </c>
      <c r="P306">
        <f>LOOKUP(N306,'TMP2'!$A:$A,'TMP2'!$D:$D)</f>
        <v>102246.065</v>
      </c>
      <c r="R306">
        <v>5.5419999999999998</v>
      </c>
      <c r="S306">
        <f t="shared" si="8"/>
        <v>-16.808</v>
      </c>
      <c r="T306">
        <f t="shared" si="9"/>
        <v>-17.107999999999997</v>
      </c>
    </row>
    <row r="307" spans="1:20" x14ac:dyDescent="0.2">
      <c r="A307" t="s">
        <v>260</v>
      </c>
      <c r="B307" t="s">
        <v>1874</v>
      </c>
      <c r="C307" s="10" t="s">
        <v>1738</v>
      </c>
      <c r="D307" t="s">
        <v>2751</v>
      </c>
      <c r="E307">
        <v>31</v>
      </c>
      <c r="F307">
        <v>19</v>
      </c>
      <c r="G307">
        <f>LOOKUP(A307,'TMP2'!$A:$A,'TMP2'!$C:$C)</f>
        <v>17609.233</v>
      </c>
      <c r="H307">
        <f>LOOKUP(A307,'TMP2'!$A:$A,'TMP2'!$D:$D)</f>
        <v>105579.00599999999</v>
      </c>
      <c r="I307">
        <v>28.15</v>
      </c>
      <c r="J307">
        <v>28.45</v>
      </c>
      <c r="K307" t="s">
        <v>1727</v>
      </c>
      <c r="L307">
        <f>MATCH(A307,'TMP2'!A:A,0)</f>
        <v>455</v>
      </c>
      <c r="N307" t="s">
        <v>1623</v>
      </c>
      <c r="O307">
        <f>LOOKUP(N307,'TMP2'!$A:$A,'TMP2'!$C:$C)</f>
        <v>16055.784</v>
      </c>
      <c r="P307">
        <f>LOOKUP(N307,'TMP2'!$A:$A,'TMP2'!$D:$D)</f>
        <v>102249.94500000001</v>
      </c>
      <c r="R307">
        <v>5.5419999999999998</v>
      </c>
      <c r="S307">
        <f t="shared" si="8"/>
        <v>-22.607999999999997</v>
      </c>
      <c r="T307">
        <f t="shared" si="9"/>
        <v>-22.908000000000001</v>
      </c>
    </row>
    <row r="308" spans="1:20" x14ac:dyDescent="0.2">
      <c r="A308" t="s">
        <v>261</v>
      </c>
      <c r="B308" t="s">
        <v>1694</v>
      </c>
      <c r="C308" s="10" t="s">
        <v>1735</v>
      </c>
      <c r="D308" t="s">
        <v>2618</v>
      </c>
      <c r="E308">
        <v>21</v>
      </c>
      <c r="F308">
        <v>15.3</v>
      </c>
      <c r="G308">
        <f>LOOKUP(A308,'TMP2'!$A:$A,'TMP2'!$C:$C)</f>
        <v>17646.728999999999</v>
      </c>
      <c r="H308">
        <f>LOOKUP(A308,'TMP2'!$A:$A,'TMP2'!$D:$D)</f>
        <v>105567.11599999999</v>
      </c>
      <c r="I308">
        <v>16.45</v>
      </c>
      <c r="J308">
        <v>16.75</v>
      </c>
      <c r="K308" t="s">
        <v>1727</v>
      </c>
      <c r="L308">
        <f>MATCH(A308,'TMP2'!A:A,0)</f>
        <v>456</v>
      </c>
      <c r="N308" t="s">
        <v>1625</v>
      </c>
      <c r="O308">
        <f>LOOKUP(N308,'TMP2'!$A:$A,'TMP2'!$C:$C)</f>
        <v>16054.24</v>
      </c>
      <c r="P308">
        <f>LOOKUP(N308,'TMP2'!$A:$A,'TMP2'!$D:$D)</f>
        <v>102290.00199999999</v>
      </c>
      <c r="R308">
        <v>6.8609999999999998</v>
      </c>
      <c r="S308">
        <f t="shared" si="8"/>
        <v>-9.5889999999999986</v>
      </c>
      <c r="T308">
        <f t="shared" si="9"/>
        <v>-9.8889999999999993</v>
      </c>
    </row>
    <row r="309" spans="1:20" x14ac:dyDescent="0.2">
      <c r="A309" t="s">
        <v>261</v>
      </c>
      <c r="B309" t="s">
        <v>1874</v>
      </c>
      <c r="C309" s="10" t="s">
        <v>1736</v>
      </c>
      <c r="D309" t="s">
        <v>2707</v>
      </c>
      <c r="E309">
        <v>20</v>
      </c>
      <c r="F309">
        <v>13.4</v>
      </c>
      <c r="G309">
        <f>LOOKUP(A309,'TMP2'!$A:$A,'TMP2'!$C:$C)</f>
        <v>17646.728999999999</v>
      </c>
      <c r="H309">
        <f>LOOKUP(A309,'TMP2'!$A:$A,'TMP2'!$D:$D)</f>
        <v>105567.11599999999</v>
      </c>
      <c r="I309">
        <v>21.45</v>
      </c>
      <c r="J309">
        <v>21.75</v>
      </c>
      <c r="K309" t="s">
        <v>1727</v>
      </c>
      <c r="L309">
        <f>MATCH(A309,'TMP2'!A:A,0)</f>
        <v>456</v>
      </c>
      <c r="N309" t="s">
        <v>1626</v>
      </c>
      <c r="O309">
        <f>LOOKUP(N309,'TMP2'!$A:$A,'TMP2'!$C:$C)</f>
        <v>16051.778</v>
      </c>
      <c r="P309">
        <f>LOOKUP(N309,'TMP2'!$A:$A,'TMP2'!$D:$D)</f>
        <v>102317.159</v>
      </c>
      <c r="R309">
        <v>6.8609999999999998</v>
      </c>
      <c r="S309">
        <f t="shared" si="8"/>
        <v>-14.588999999999999</v>
      </c>
      <c r="T309">
        <f t="shared" si="9"/>
        <v>-14.888999999999999</v>
      </c>
    </row>
    <row r="310" spans="1:20" x14ac:dyDescent="0.2">
      <c r="A310" t="s">
        <v>261</v>
      </c>
      <c r="B310" t="s">
        <v>1712</v>
      </c>
      <c r="C310" s="10" t="s">
        <v>1734</v>
      </c>
      <c r="D310" t="s">
        <v>2901</v>
      </c>
      <c r="E310">
        <v>13</v>
      </c>
      <c r="F310">
        <v>10.199999999999999</v>
      </c>
      <c r="G310">
        <f>LOOKUP(A310,'TMP2'!$A:$A,'TMP2'!$C:$C)</f>
        <v>17646.728999999999</v>
      </c>
      <c r="H310">
        <f>LOOKUP(A310,'TMP2'!$A:$A,'TMP2'!$D:$D)</f>
        <v>105567.11599999999</v>
      </c>
      <c r="I310">
        <v>11.55</v>
      </c>
      <c r="J310">
        <v>11.85</v>
      </c>
      <c r="K310" t="s">
        <v>1727</v>
      </c>
      <c r="L310">
        <f>MATCH(A310,'TMP2'!A:A,0)</f>
        <v>456</v>
      </c>
      <c r="N310" t="s">
        <v>1628</v>
      </c>
      <c r="O310">
        <f>LOOKUP(N310,'TMP2'!$A:$A,'TMP2'!$C:$C)</f>
        <v>16126.05</v>
      </c>
      <c r="P310">
        <f>LOOKUP(N310,'TMP2'!$A:$A,'TMP2'!$D:$D)</f>
        <v>102271.518</v>
      </c>
      <c r="R310">
        <v>6.8609999999999998</v>
      </c>
      <c r="S310">
        <f t="shared" si="8"/>
        <v>-4.6890000000000009</v>
      </c>
      <c r="T310">
        <f t="shared" si="9"/>
        <v>-4.9889999999999999</v>
      </c>
    </row>
    <row r="311" spans="1:20" x14ac:dyDescent="0.2">
      <c r="A311" t="s">
        <v>261</v>
      </c>
      <c r="B311" t="s">
        <v>1712</v>
      </c>
      <c r="C311" s="10" t="s">
        <v>1734</v>
      </c>
      <c r="D311" t="s">
        <v>2902</v>
      </c>
      <c r="E311">
        <v>17</v>
      </c>
      <c r="F311">
        <v>12.9</v>
      </c>
      <c r="G311">
        <f>LOOKUP(A311,'TMP2'!$A:$A,'TMP2'!$C:$C)</f>
        <v>17646.728999999999</v>
      </c>
      <c r="H311">
        <f>LOOKUP(A311,'TMP2'!$A:$A,'TMP2'!$D:$D)</f>
        <v>105567.11599999999</v>
      </c>
      <c r="I311">
        <v>14</v>
      </c>
      <c r="J311">
        <v>14.3</v>
      </c>
      <c r="K311" t="s">
        <v>1727</v>
      </c>
      <c r="L311">
        <f>MATCH(A311,'TMP2'!A:A,0)</f>
        <v>456</v>
      </c>
      <c r="N311" t="s">
        <v>1630</v>
      </c>
      <c r="O311">
        <f>LOOKUP(N311,'TMP2'!$A:$A,'TMP2'!$C:$C)</f>
        <v>16127.967000000001</v>
      </c>
      <c r="P311">
        <f>LOOKUP(N311,'TMP2'!$A:$A,'TMP2'!$D:$D)</f>
        <v>102322.47199999999</v>
      </c>
      <c r="R311">
        <v>6.8609999999999998</v>
      </c>
      <c r="S311">
        <f t="shared" si="8"/>
        <v>-7.1390000000000002</v>
      </c>
      <c r="T311">
        <f t="shared" si="9"/>
        <v>-7.4390000000000009</v>
      </c>
    </row>
    <row r="312" spans="1:20" x14ac:dyDescent="0.2">
      <c r="A312" t="s">
        <v>261</v>
      </c>
      <c r="B312" t="s">
        <v>1712</v>
      </c>
      <c r="C312" s="10" t="s">
        <v>1734</v>
      </c>
      <c r="D312" t="s">
        <v>2908</v>
      </c>
      <c r="E312">
        <v>15</v>
      </c>
      <c r="F312">
        <v>10.6</v>
      </c>
      <c r="G312">
        <f>LOOKUP(A312,'TMP2'!$A:$A,'TMP2'!$C:$C)</f>
        <v>17646.728999999999</v>
      </c>
      <c r="H312">
        <f>LOOKUP(A312,'TMP2'!$A:$A,'TMP2'!$D:$D)</f>
        <v>105567.11599999999</v>
      </c>
      <c r="I312">
        <v>18.899999999999999</v>
      </c>
      <c r="J312">
        <v>19.2</v>
      </c>
      <c r="K312" t="s">
        <v>1727</v>
      </c>
      <c r="L312">
        <f>MATCH(A312,'TMP2'!A:A,0)</f>
        <v>456</v>
      </c>
      <c r="N312" t="s">
        <v>1613</v>
      </c>
      <c r="O312">
        <f>LOOKUP(N312,'TMP2'!$A:$A,'TMP2'!$C:$C)</f>
        <v>15965.701999999999</v>
      </c>
      <c r="P312">
        <f>LOOKUP(N312,'TMP2'!$A:$A,'TMP2'!$D:$D)</f>
        <v>102251.33500000001</v>
      </c>
      <c r="R312">
        <v>6.8609999999999998</v>
      </c>
      <c r="S312">
        <f t="shared" si="8"/>
        <v>-12.038999999999998</v>
      </c>
      <c r="T312">
        <f t="shared" si="9"/>
        <v>-12.338999999999999</v>
      </c>
    </row>
    <row r="313" spans="1:20" x14ac:dyDescent="0.2">
      <c r="A313" t="s">
        <v>262</v>
      </c>
      <c r="B313" t="s">
        <v>1690</v>
      </c>
      <c r="C313" s="10" t="s">
        <v>1733</v>
      </c>
      <c r="D313" t="s">
        <v>2593</v>
      </c>
      <c r="E313">
        <v>3</v>
      </c>
      <c r="F313">
        <v>2.5</v>
      </c>
      <c r="G313">
        <f>LOOKUP(A313,'TMP2'!$A:$A,'TMP2'!$C:$C)</f>
        <v>17607.705000000002</v>
      </c>
      <c r="H313">
        <f>LOOKUP(A313,'TMP2'!$A:$A,'TMP2'!$D:$D)</f>
        <v>105560.58</v>
      </c>
      <c r="I313">
        <v>9.25</v>
      </c>
      <c r="J313">
        <v>9.5500000000000007</v>
      </c>
      <c r="K313" t="s">
        <v>1727</v>
      </c>
      <c r="L313">
        <f>MATCH(A313,'TMP2'!A:A,0)</f>
        <v>457</v>
      </c>
      <c r="N313" t="s">
        <v>1632</v>
      </c>
      <c r="O313">
        <f>LOOKUP(N313,'TMP2'!$A:$A,'TMP2'!$C:$C)</f>
        <v>16146.208000000001</v>
      </c>
      <c r="P313">
        <f>LOOKUP(N313,'TMP2'!$A:$A,'TMP2'!$D:$D)</f>
        <v>102292.632</v>
      </c>
      <c r="R313">
        <v>5.0670000000000002</v>
      </c>
      <c r="S313">
        <f t="shared" si="8"/>
        <v>-4.1829999999999998</v>
      </c>
      <c r="T313">
        <f t="shared" si="9"/>
        <v>-4.4830000000000005</v>
      </c>
    </row>
    <row r="314" spans="1:20" x14ac:dyDescent="0.2">
      <c r="A314" t="s">
        <v>262</v>
      </c>
      <c r="B314" t="s">
        <v>1874</v>
      </c>
      <c r="C314" s="10" t="s">
        <v>1736</v>
      </c>
      <c r="D314" t="s">
        <v>2650</v>
      </c>
      <c r="E314">
        <v>19</v>
      </c>
      <c r="F314">
        <v>12.7</v>
      </c>
      <c r="G314">
        <f>LOOKUP(A314,'TMP2'!$A:$A,'TMP2'!$C:$C)</f>
        <v>17607.705000000002</v>
      </c>
      <c r="H314">
        <f>LOOKUP(A314,'TMP2'!$A:$A,'TMP2'!$D:$D)</f>
        <v>105560.58</v>
      </c>
      <c r="I314">
        <v>22.55</v>
      </c>
      <c r="J314">
        <v>22.85</v>
      </c>
      <c r="K314" t="s">
        <v>1727</v>
      </c>
      <c r="L314">
        <f>MATCH(A314,'TMP2'!A:A,0)</f>
        <v>457</v>
      </c>
      <c r="N314" t="s">
        <v>219</v>
      </c>
      <c r="O314">
        <f>LOOKUP(N314,'TMP2'!$A:$A,'TMP2'!$C:$C)</f>
        <v>16167.46</v>
      </c>
      <c r="P314">
        <f>LOOKUP(N314,'TMP2'!$A:$A,'TMP2'!$D:$D)</f>
        <v>102243.95</v>
      </c>
      <c r="R314">
        <v>5.0670000000000002</v>
      </c>
      <c r="S314">
        <f t="shared" si="8"/>
        <v>-17.483000000000001</v>
      </c>
      <c r="T314">
        <f t="shared" si="9"/>
        <v>-17.783000000000001</v>
      </c>
    </row>
    <row r="315" spans="1:20" x14ac:dyDescent="0.2">
      <c r="A315" t="s">
        <v>262</v>
      </c>
      <c r="B315" t="s">
        <v>1712</v>
      </c>
      <c r="C315" s="10" t="s">
        <v>1734</v>
      </c>
      <c r="D315" t="s">
        <v>2903</v>
      </c>
      <c r="E315">
        <v>14</v>
      </c>
      <c r="F315">
        <v>11.2</v>
      </c>
      <c r="G315">
        <f>LOOKUP(A315,'TMP2'!$A:$A,'TMP2'!$C:$C)</f>
        <v>17607.705000000002</v>
      </c>
      <c r="H315">
        <f>LOOKUP(A315,'TMP2'!$A:$A,'TMP2'!$D:$D)</f>
        <v>105560.58</v>
      </c>
      <c r="I315">
        <v>12.1</v>
      </c>
      <c r="J315">
        <v>12.4</v>
      </c>
      <c r="K315" t="s">
        <v>1727</v>
      </c>
      <c r="L315">
        <f>MATCH(A315,'TMP2'!A:A,0)</f>
        <v>457</v>
      </c>
      <c r="N315" t="s">
        <v>221</v>
      </c>
      <c r="O315">
        <f>LOOKUP(N315,'TMP2'!$A:$A,'TMP2'!$C:$C)</f>
        <v>16162.54</v>
      </c>
      <c r="P315">
        <f>LOOKUP(N315,'TMP2'!$A:$A,'TMP2'!$D:$D)</f>
        <v>102283.53</v>
      </c>
      <c r="R315">
        <v>5.0670000000000002</v>
      </c>
      <c r="S315">
        <f t="shared" si="8"/>
        <v>-7.0329999999999995</v>
      </c>
      <c r="T315">
        <f t="shared" si="9"/>
        <v>-7.3330000000000002</v>
      </c>
    </row>
    <row r="316" spans="1:20" x14ac:dyDescent="0.2">
      <c r="A316" t="s">
        <v>262</v>
      </c>
      <c r="B316" t="s">
        <v>1712</v>
      </c>
      <c r="C316" s="10" t="s">
        <v>1734</v>
      </c>
      <c r="D316" t="s">
        <v>2621</v>
      </c>
      <c r="E316">
        <v>10</v>
      </c>
      <c r="F316">
        <v>7.6</v>
      </c>
      <c r="G316">
        <f>LOOKUP(A316,'TMP2'!$A:$A,'TMP2'!$C:$C)</f>
        <v>17607.705000000002</v>
      </c>
      <c r="H316">
        <f>LOOKUP(A316,'TMP2'!$A:$A,'TMP2'!$D:$D)</f>
        <v>105560.58</v>
      </c>
      <c r="I316">
        <v>14.85</v>
      </c>
      <c r="J316">
        <v>15.15</v>
      </c>
      <c r="K316" t="s">
        <v>1727</v>
      </c>
      <c r="L316">
        <f>MATCH(A316,'TMP2'!A:A,0)</f>
        <v>457</v>
      </c>
      <c r="N316" t="s">
        <v>223</v>
      </c>
      <c r="O316">
        <f>LOOKUP(N316,'TMP2'!$A:$A,'TMP2'!$C:$C)</f>
        <v>16161.99</v>
      </c>
      <c r="P316">
        <f>LOOKUP(N316,'TMP2'!$A:$A,'TMP2'!$D:$D)</f>
        <v>102319.63</v>
      </c>
      <c r="R316">
        <v>5.0670000000000002</v>
      </c>
      <c r="S316">
        <f t="shared" si="8"/>
        <v>-9.7829999999999995</v>
      </c>
      <c r="T316">
        <f t="shared" si="9"/>
        <v>-10.083</v>
      </c>
    </row>
    <row r="317" spans="1:20" x14ac:dyDescent="0.2">
      <c r="A317" t="s">
        <v>262</v>
      </c>
      <c r="B317" t="s">
        <v>1694</v>
      </c>
      <c r="C317" s="10" t="s">
        <v>2524</v>
      </c>
      <c r="D317" t="s">
        <v>2619</v>
      </c>
      <c r="E317">
        <v>20</v>
      </c>
      <c r="F317">
        <v>14.4</v>
      </c>
      <c r="G317">
        <f>LOOKUP(A317,'TMP2'!$A:$A,'TMP2'!$C:$C)</f>
        <v>17607.705000000002</v>
      </c>
      <c r="H317">
        <f>LOOKUP(A317,'TMP2'!$A:$A,'TMP2'!$D:$D)</f>
        <v>105560.58</v>
      </c>
      <c r="I317">
        <v>17.7</v>
      </c>
      <c r="J317">
        <v>18</v>
      </c>
      <c r="K317" t="s">
        <v>1727</v>
      </c>
      <c r="L317">
        <f>MATCH(A317,'TMP2'!A:A,0)</f>
        <v>457</v>
      </c>
      <c r="N317" t="s">
        <v>1614</v>
      </c>
      <c r="O317">
        <f>LOOKUP(N317,'TMP2'!$A:$A,'TMP2'!$C:$C)</f>
        <v>15986.419</v>
      </c>
      <c r="P317">
        <f>LOOKUP(N317,'TMP2'!$A:$A,'TMP2'!$D:$D)</f>
        <v>102249.92600000001</v>
      </c>
      <c r="R317">
        <v>5.0670000000000002</v>
      </c>
      <c r="S317">
        <f t="shared" si="8"/>
        <v>-12.632999999999999</v>
      </c>
      <c r="T317">
        <f t="shared" si="9"/>
        <v>-12.933</v>
      </c>
    </row>
    <row r="318" spans="1:20" x14ac:dyDescent="0.2">
      <c r="A318" t="s">
        <v>262</v>
      </c>
      <c r="B318" t="s">
        <v>1874</v>
      </c>
      <c r="C318" s="10" t="s">
        <v>1738</v>
      </c>
      <c r="D318" t="s">
        <v>2826</v>
      </c>
      <c r="E318">
        <v>25</v>
      </c>
      <c r="F318">
        <v>16.100000000000001</v>
      </c>
      <c r="G318">
        <f>LOOKUP(A318,'TMP2'!$A:$A,'TMP2'!$C:$C)</f>
        <v>17607.705000000002</v>
      </c>
      <c r="H318">
        <f>LOOKUP(A318,'TMP2'!$A:$A,'TMP2'!$D:$D)</f>
        <v>105560.58</v>
      </c>
      <c r="I318">
        <v>25.1</v>
      </c>
      <c r="J318">
        <v>25.4</v>
      </c>
      <c r="K318" t="s">
        <v>1727</v>
      </c>
      <c r="L318">
        <f>MATCH(A318,'TMP2'!A:A,0)</f>
        <v>457</v>
      </c>
      <c r="N318" t="s">
        <v>1615</v>
      </c>
      <c r="O318">
        <f>LOOKUP(N318,'TMP2'!$A:$A,'TMP2'!$C:$C)</f>
        <v>15980.074000000001</v>
      </c>
      <c r="P318">
        <f>LOOKUP(N318,'TMP2'!$A:$A,'TMP2'!$D:$D)</f>
        <v>102316.652</v>
      </c>
      <c r="R318">
        <v>5.0670000000000002</v>
      </c>
      <c r="S318">
        <f t="shared" si="8"/>
        <v>-20.033000000000001</v>
      </c>
      <c r="T318">
        <f t="shared" si="9"/>
        <v>-20.332999999999998</v>
      </c>
    </row>
    <row r="319" spans="1:20" x14ac:dyDescent="0.2">
      <c r="A319" t="s">
        <v>262</v>
      </c>
      <c r="B319" t="s">
        <v>1874</v>
      </c>
      <c r="C319" s="10" t="s">
        <v>1738</v>
      </c>
      <c r="D319" t="s">
        <v>2778</v>
      </c>
      <c r="E319">
        <v>29</v>
      </c>
      <c r="F319">
        <v>17.8</v>
      </c>
      <c r="G319">
        <f>LOOKUP(A319,'TMP2'!$A:$A,'TMP2'!$C:$C)</f>
        <v>17607.705000000002</v>
      </c>
      <c r="H319">
        <f>LOOKUP(A319,'TMP2'!$A:$A,'TMP2'!$D:$D)</f>
        <v>105560.58</v>
      </c>
      <c r="I319">
        <v>27.95</v>
      </c>
      <c r="J319">
        <v>28.25</v>
      </c>
      <c r="K319" t="s">
        <v>1727</v>
      </c>
      <c r="L319">
        <f>MATCH(A319,'TMP2'!A:A,0)</f>
        <v>457</v>
      </c>
      <c r="N319" t="s">
        <v>1617</v>
      </c>
      <c r="O319">
        <f>LOOKUP(N319,'TMP2'!$A:$A,'TMP2'!$C:$C)</f>
        <v>15999.225</v>
      </c>
      <c r="P319">
        <f>LOOKUP(N319,'TMP2'!$A:$A,'TMP2'!$D:$D)</f>
        <v>102289.63499999999</v>
      </c>
      <c r="R319">
        <v>5.0670000000000002</v>
      </c>
      <c r="S319">
        <f t="shared" si="8"/>
        <v>-22.882999999999999</v>
      </c>
      <c r="T319">
        <f t="shared" si="9"/>
        <v>-23.183</v>
      </c>
    </row>
    <row r="320" spans="1:20" x14ac:dyDescent="0.2">
      <c r="A320" t="s">
        <v>262</v>
      </c>
      <c r="B320" t="s">
        <v>1874</v>
      </c>
      <c r="C320" s="10" t="s">
        <v>1738</v>
      </c>
      <c r="D320" t="s">
        <v>2933</v>
      </c>
      <c r="E320">
        <v>35</v>
      </c>
      <c r="F320">
        <v>20.6</v>
      </c>
      <c r="G320">
        <f>LOOKUP(A320,'TMP2'!$A:$A,'TMP2'!$C:$C)</f>
        <v>17607.705000000002</v>
      </c>
      <c r="H320">
        <f>LOOKUP(A320,'TMP2'!$A:$A,'TMP2'!$D:$D)</f>
        <v>105560.58</v>
      </c>
      <c r="I320">
        <v>30.6</v>
      </c>
      <c r="J320">
        <v>30.9</v>
      </c>
      <c r="K320" t="s">
        <v>1727</v>
      </c>
      <c r="L320">
        <f>MATCH(A320,'TMP2'!A:A,0)</f>
        <v>457</v>
      </c>
      <c r="N320" t="s">
        <v>1620</v>
      </c>
      <c r="O320">
        <f>LOOKUP(N320,'TMP2'!$A:$A,'TMP2'!$C:$C)</f>
        <v>16024.079</v>
      </c>
      <c r="P320">
        <f>LOOKUP(N320,'TMP2'!$A:$A,'TMP2'!$D:$D)</f>
        <v>102269.246</v>
      </c>
      <c r="R320">
        <v>5.0670000000000002</v>
      </c>
      <c r="S320">
        <f t="shared" si="8"/>
        <v>-25.533000000000001</v>
      </c>
      <c r="T320">
        <f t="shared" si="9"/>
        <v>-25.832999999999998</v>
      </c>
    </row>
    <row r="321" spans="1:20" x14ac:dyDescent="0.2">
      <c r="A321" t="s">
        <v>263</v>
      </c>
      <c r="B321" t="s">
        <v>1874</v>
      </c>
      <c r="C321" s="10" t="s">
        <v>1736</v>
      </c>
      <c r="D321" t="s">
        <v>2708</v>
      </c>
      <c r="E321">
        <v>18</v>
      </c>
      <c r="F321">
        <v>12.2</v>
      </c>
      <c r="G321">
        <f>LOOKUP(A321,'TMP2'!$A:$A,'TMP2'!$C:$C)</f>
        <v>17635.737000000001</v>
      </c>
      <c r="H321">
        <f>LOOKUP(A321,'TMP2'!$A:$A,'TMP2'!$D:$D)</f>
        <v>105550.527</v>
      </c>
      <c r="I321">
        <v>21.3</v>
      </c>
      <c r="J321">
        <v>21.6</v>
      </c>
      <c r="K321" t="s">
        <v>1727</v>
      </c>
      <c r="L321">
        <f>MATCH(A321,'TMP2'!A:A,0)</f>
        <v>458</v>
      </c>
      <c r="N321" t="s">
        <v>230</v>
      </c>
      <c r="O321">
        <f>LOOKUP(N321,'TMP2'!$A:$A,'TMP2'!$C:$C)</f>
        <v>17100.75</v>
      </c>
      <c r="P321">
        <f>LOOKUP(N321,'TMP2'!$A:$A,'TMP2'!$D:$D)</f>
        <v>102607.16</v>
      </c>
      <c r="R321">
        <v>7.12</v>
      </c>
      <c r="S321">
        <f t="shared" si="8"/>
        <v>-14.18</v>
      </c>
      <c r="T321">
        <f t="shared" si="9"/>
        <v>-14.48</v>
      </c>
    </row>
    <row r="322" spans="1:20" x14ac:dyDescent="0.2">
      <c r="A322" t="s">
        <v>263</v>
      </c>
      <c r="B322" t="s">
        <v>1712</v>
      </c>
      <c r="C322" s="10" t="s">
        <v>1734</v>
      </c>
      <c r="D322" t="s">
        <v>2610</v>
      </c>
      <c r="E322">
        <v>11</v>
      </c>
      <c r="F322">
        <v>8.6999999999999993</v>
      </c>
      <c r="G322">
        <f>LOOKUP(A322,'TMP2'!$A:$A,'TMP2'!$C:$C)</f>
        <v>17635.737000000001</v>
      </c>
      <c r="H322">
        <f>LOOKUP(A322,'TMP2'!$A:$A,'TMP2'!$D:$D)</f>
        <v>105550.527</v>
      </c>
      <c r="I322">
        <v>11.95</v>
      </c>
      <c r="J322">
        <v>12.25</v>
      </c>
      <c r="K322" t="s">
        <v>1727</v>
      </c>
      <c r="L322">
        <f>MATCH(A322,'TMP2'!A:A,0)</f>
        <v>458</v>
      </c>
      <c r="N322" t="s">
        <v>699</v>
      </c>
      <c r="O322">
        <f>LOOKUP(N322,'TMP2'!$A:$A,'TMP2'!$C:$C)</f>
        <v>14811.77</v>
      </c>
      <c r="P322">
        <f>LOOKUP(N322,'TMP2'!$A:$A,'TMP2'!$D:$D)</f>
        <v>102706.95</v>
      </c>
      <c r="R322">
        <v>7.12</v>
      </c>
      <c r="S322">
        <f t="shared" si="8"/>
        <v>-4.8299999999999992</v>
      </c>
      <c r="T322">
        <f t="shared" si="9"/>
        <v>-5.13</v>
      </c>
    </row>
    <row r="323" spans="1:20" x14ac:dyDescent="0.2">
      <c r="A323" t="s">
        <v>263</v>
      </c>
      <c r="B323" t="s">
        <v>1712</v>
      </c>
      <c r="C323" s="10" t="s">
        <v>1734</v>
      </c>
      <c r="D323" t="s">
        <v>2904</v>
      </c>
      <c r="E323">
        <v>16</v>
      </c>
      <c r="F323">
        <v>12.1</v>
      </c>
      <c r="G323">
        <f>LOOKUP(A323,'TMP2'!$A:$A,'TMP2'!$C:$C)</f>
        <v>17635.737000000001</v>
      </c>
      <c r="H323">
        <f>LOOKUP(A323,'TMP2'!$A:$A,'TMP2'!$D:$D)</f>
        <v>105550.527</v>
      </c>
      <c r="I323">
        <v>14.4</v>
      </c>
      <c r="J323">
        <v>14.7</v>
      </c>
      <c r="K323" t="s">
        <v>1727</v>
      </c>
      <c r="L323">
        <f>MATCH(A323,'TMP2'!A:A,0)</f>
        <v>458</v>
      </c>
      <c r="N323" t="s">
        <v>701</v>
      </c>
      <c r="O323">
        <f>LOOKUP(N323,'TMP2'!$A:$A,'TMP2'!$C:$C)</f>
        <v>14810.63</v>
      </c>
      <c r="P323">
        <f>LOOKUP(N323,'TMP2'!$A:$A,'TMP2'!$D:$D)</f>
        <v>102756.26</v>
      </c>
      <c r="R323">
        <v>7.12</v>
      </c>
      <c r="S323">
        <f t="shared" ref="S323:S386" si="10">R323-I323</f>
        <v>-7.28</v>
      </c>
      <c r="T323">
        <f t="shared" ref="T323:T386" si="11">R323-J323</f>
        <v>-7.5799999999999992</v>
      </c>
    </row>
    <row r="324" spans="1:20" x14ac:dyDescent="0.2">
      <c r="A324" t="s">
        <v>263</v>
      </c>
      <c r="B324" t="s">
        <v>1694</v>
      </c>
      <c r="C324" s="10" t="s">
        <v>2524</v>
      </c>
      <c r="D324" t="s">
        <v>2682</v>
      </c>
      <c r="E324">
        <v>20</v>
      </c>
      <c r="F324">
        <v>14.1</v>
      </c>
      <c r="G324">
        <f>LOOKUP(A324,'TMP2'!$A:$A,'TMP2'!$C:$C)</f>
        <v>17635.737000000001</v>
      </c>
      <c r="H324">
        <f>LOOKUP(A324,'TMP2'!$A:$A,'TMP2'!$D:$D)</f>
        <v>105550.527</v>
      </c>
      <c r="I324">
        <v>18.850000000000001</v>
      </c>
      <c r="J324">
        <v>19.149999999999999</v>
      </c>
      <c r="K324" t="s">
        <v>1727</v>
      </c>
      <c r="L324">
        <f>MATCH(A324,'TMP2'!A:A,0)</f>
        <v>458</v>
      </c>
      <c r="N324" t="s">
        <v>703</v>
      </c>
      <c r="O324">
        <f>LOOKUP(N324,'TMP2'!$A:$A,'TMP2'!$C:$C)</f>
        <v>14779.58</v>
      </c>
      <c r="P324">
        <f>LOOKUP(N324,'TMP2'!$A:$A,'TMP2'!$D:$D)</f>
        <v>102741.88</v>
      </c>
      <c r="R324">
        <v>7.12</v>
      </c>
      <c r="S324">
        <f t="shared" si="10"/>
        <v>-11.73</v>
      </c>
      <c r="T324">
        <f t="shared" si="11"/>
        <v>-12.029999999999998</v>
      </c>
    </row>
    <row r="325" spans="1:20" x14ac:dyDescent="0.2">
      <c r="A325" t="s">
        <v>263</v>
      </c>
      <c r="B325" t="s">
        <v>1874</v>
      </c>
      <c r="C325" s="10" t="s">
        <v>1738</v>
      </c>
      <c r="D325" t="s">
        <v>2715</v>
      </c>
      <c r="E325">
        <v>27</v>
      </c>
      <c r="F325">
        <v>17.8</v>
      </c>
      <c r="G325">
        <f>LOOKUP(A325,'TMP2'!$A:$A,'TMP2'!$C:$C)</f>
        <v>17635.737000000001</v>
      </c>
      <c r="H325">
        <f>LOOKUP(A325,'TMP2'!$A:$A,'TMP2'!$D:$D)</f>
        <v>105550.527</v>
      </c>
      <c r="I325">
        <v>23.75</v>
      </c>
      <c r="J325">
        <v>24.05</v>
      </c>
      <c r="K325" t="s">
        <v>1727</v>
      </c>
      <c r="L325">
        <f>MATCH(A325,'TMP2'!A:A,0)</f>
        <v>458</v>
      </c>
      <c r="N325" t="s">
        <v>707</v>
      </c>
      <c r="O325">
        <f>LOOKUP(N325,'TMP2'!$A:$A,'TMP2'!$C:$C)</f>
        <v>14748.26</v>
      </c>
      <c r="P325">
        <f>LOOKUP(N325,'TMP2'!$A:$A,'TMP2'!$D:$D)</f>
        <v>102780.87</v>
      </c>
      <c r="R325">
        <v>7.12</v>
      </c>
      <c r="S325">
        <f t="shared" si="10"/>
        <v>-16.63</v>
      </c>
      <c r="T325">
        <f t="shared" si="11"/>
        <v>-16.93</v>
      </c>
    </row>
    <row r="326" spans="1:20" x14ac:dyDescent="0.2">
      <c r="A326" t="s">
        <v>263</v>
      </c>
      <c r="B326" t="s">
        <v>1874</v>
      </c>
      <c r="C326" s="10" t="s">
        <v>1738</v>
      </c>
      <c r="D326" t="s">
        <v>2934</v>
      </c>
      <c r="E326">
        <v>35</v>
      </c>
      <c r="F326">
        <v>22</v>
      </c>
      <c r="G326">
        <f>LOOKUP(A326,'TMP2'!$A:$A,'TMP2'!$C:$C)</f>
        <v>17635.737000000001</v>
      </c>
      <c r="H326">
        <f>LOOKUP(A326,'TMP2'!$A:$A,'TMP2'!$D:$D)</f>
        <v>105550.527</v>
      </c>
      <c r="I326">
        <v>26.2</v>
      </c>
      <c r="J326">
        <v>26.5</v>
      </c>
      <c r="K326" t="s">
        <v>1727</v>
      </c>
      <c r="L326">
        <f>MATCH(A326,'TMP2'!A:A,0)</f>
        <v>458</v>
      </c>
      <c r="N326" t="s">
        <v>709</v>
      </c>
      <c r="O326">
        <f>LOOKUP(N326,'TMP2'!$A:$A,'TMP2'!$C:$C)</f>
        <v>14719.55</v>
      </c>
      <c r="P326">
        <f>LOOKUP(N326,'TMP2'!$A:$A,'TMP2'!$D:$D)</f>
        <v>102767.07</v>
      </c>
      <c r="R326">
        <v>7.12</v>
      </c>
      <c r="S326">
        <f t="shared" si="10"/>
        <v>-19.079999999999998</v>
      </c>
      <c r="T326">
        <f t="shared" si="11"/>
        <v>-19.38</v>
      </c>
    </row>
    <row r="327" spans="1:20" x14ac:dyDescent="0.2">
      <c r="A327" t="s">
        <v>264</v>
      </c>
      <c r="B327" t="s">
        <v>1688</v>
      </c>
      <c r="C327" s="10" t="s">
        <v>1687</v>
      </c>
      <c r="D327" t="s">
        <v>2571</v>
      </c>
      <c r="E327">
        <v>17</v>
      </c>
      <c r="F327">
        <v>15.7</v>
      </c>
      <c r="G327">
        <f>LOOKUP(A327,'TMP2'!$A:$A,'TMP2'!$C:$C)</f>
        <v>17612.911</v>
      </c>
      <c r="H327">
        <f>LOOKUP(A327,'TMP2'!$A:$A,'TMP2'!$D:$D)</f>
        <v>105549.856</v>
      </c>
      <c r="I327">
        <v>3.75</v>
      </c>
      <c r="J327">
        <v>4.05</v>
      </c>
      <c r="K327" t="s">
        <v>1727</v>
      </c>
      <c r="L327">
        <f>MATCH(A327,'TMP2'!A:A,0)</f>
        <v>459</v>
      </c>
      <c r="N327" t="s">
        <v>712</v>
      </c>
      <c r="O327">
        <f>LOOKUP(N327,'TMP2'!$A:$A,'TMP2'!$C:$C)</f>
        <v>14697.25</v>
      </c>
      <c r="P327">
        <f>LOOKUP(N327,'TMP2'!$A:$A,'TMP2'!$D:$D)</f>
        <v>102784.76</v>
      </c>
      <c r="R327">
        <v>6.2439999999999998</v>
      </c>
      <c r="S327">
        <f t="shared" si="10"/>
        <v>2.4939999999999998</v>
      </c>
      <c r="T327">
        <f t="shared" si="11"/>
        <v>2.194</v>
      </c>
    </row>
    <row r="328" spans="1:20" x14ac:dyDescent="0.2">
      <c r="A328" t="s">
        <v>264</v>
      </c>
      <c r="B328" t="s">
        <v>1712</v>
      </c>
      <c r="C328" s="10" t="s">
        <v>1734</v>
      </c>
      <c r="D328" t="s">
        <v>2624</v>
      </c>
      <c r="E328">
        <v>19</v>
      </c>
      <c r="F328">
        <v>14.7</v>
      </c>
      <c r="G328">
        <f>LOOKUP(A328,'TMP2'!$A:$A,'TMP2'!$C:$C)</f>
        <v>17612.911</v>
      </c>
      <c r="H328">
        <f>LOOKUP(A328,'TMP2'!$A:$A,'TMP2'!$D:$D)</f>
        <v>105549.856</v>
      </c>
      <c r="I328">
        <v>13.55</v>
      </c>
      <c r="J328">
        <v>13.85</v>
      </c>
      <c r="K328" t="s">
        <v>1727</v>
      </c>
      <c r="L328">
        <f>MATCH(A328,'TMP2'!A:A,0)</f>
        <v>459</v>
      </c>
      <c r="N328" t="s">
        <v>716</v>
      </c>
      <c r="O328">
        <f>LOOKUP(N328,'TMP2'!$A:$A,'TMP2'!$C:$C)</f>
        <v>14637.34</v>
      </c>
      <c r="P328">
        <f>LOOKUP(N328,'TMP2'!$A:$A,'TMP2'!$D:$D)</f>
        <v>102798.95</v>
      </c>
      <c r="R328">
        <v>6.2439999999999998</v>
      </c>
      <c r="S328">
        <f t="shared" si="10"/>
        <v>-7.3060000000000009</v>
      </c>
      <c r="T328">
        <f t="shared" si="11"/>
        <v>-7.6059999999999999</v>
      </c>
    </row>
    <row r="329" spans="1:20" x14ac:dyDescent="0.2">
      <c r="A329" t="s">
        <v>264</v>
      </c>
      <c r="B329" t="s">
        <v>1694</v>
      </c>
      <c r="C329" s="10" t="s">
        <v>2524</v>
      </c>
      <c r="D329" t="s">
        <v>2649</v>
      </c>
      <c r="E329">
        <v>21</v>
      </c>
      <c r="F329">
        <v>15.5</v>
      </c>
      <c r="G329">
        <f>LOOKUP(A329,'TMP2'!$A:$A,'TMP2'!$C:$C)</f>
        <v>17612.911</v>
      </c>
      <c r="H329">
        <f>LOOKUP(A329,'TMP2'!$A:$A,'TMP2'!$D:$D)</f>
        <v>105549.856</v>
      </c>
      <c r="I329">
        <v>16.149999999999999</v>
      </c>
      <c r="J329">
        <v>16.45</v>
      </c>
      <c r="K329" t="s">
        <v>1727</v>
      </c>
      <c r="L329">
        <f>MATCH(A329,'TMP2'!A:A,0)</f>
        <v>459</v>
      </c>
      <c r="N329" t="s">
        <v>718</v>
      </c>
      <c r="O329">
        <f>LOOKUP(N329,'TMP2'!$A:$A,'TMP2'!$C:$C)</f>
        <v>14576.98</v>
      </c>
      <c r="P329">
        <f>LOOKUP(N329,'TMP2'!$A:$A,'TMP2'!$D:$D)</f>
        <v>102795.35</v>
      </c>
      <c r="R329">
        <v>6.2439999999999998</v>
      </c>
      <c r="S329">
        <f t="shared" si="10"/>
        <v>-9.9059999999999988</v>
      </c>
      <c r="T329">
        <f t="shared" si="11"/>
        <v>-10.206</v>
      </c>
    </row>
    <row r="330" spans="1:20" x14ac:dyDescent="0.2">
      <c r="A330" t="s">
        <v>264</v>
      </c>
      <c r="B330" t="s">
        <v>1874</v>
      </c>
      <c r="C330" s="10" t="s">
        <v>1738</v>
      </c>
      <c r="D330" t="s">
        <v>2922</v>
      </c>
      <c r="E330">
        <v>33</v>
      </c>
      <c r="F330">
        <v>22</v>
      </c>
      <c r="G330">
        <f>LOOKUP(A330,'TMP2'!$A:$A,'TMP2'!$C:$C)</f>
        <v>17612.911</v>
      </c>
      <c r="H330">
        <f>LOOKUP(A330,'TMP2'!$A:$A,'TMP2'!$D:$D)</f>
        <v>105549.856</v>
      </c>
      <c r="I330">
        <v>23.45</v>
      </c>
      <c r="J330">
        <v>23.75</v>
      </c>
      <c r="K330" t="s">
        <v>1727</v>
      </c>
      <c r="L330">
        <f>MATCH(A330,'TMP2'!A:A,0)</f>
        <v>459</v>
      </c>
      <c r="N330" t="s">
        <v>720</v>
      </c>
      <c r="O330">
        <f>LOOKUP(N330,'TMP2'!$A:$A,'TMP2'!$C:$C)</f>
        <v>14526.2</v>
      </c>
      <c r="P330">
        <f>LOOKUP(N330,'TMP2'!$A:$A,'TMP2'!$D:$D)</f>
        <v>102794.77</v>
      </c>
      <c r="R330">
        <v>6.2439999999999998</v>
      </c>
      <c r="S330">
        <f t="shared" si="10"/>
        <v>-17.206</v>
      </c>
      <c r="T330">
        <f t="shared" si="11"/>
        <v>-17.506</v>
      </c>
    </row>
    <row r="331" spans="1:20" x14ac:dyDescent="0.2">
      <c r="A331" t="s">
        <v>265</v>
      </c>
      <c r="B331" t="s">
        <v>1874</v>
      </c>
      <c r="C331" s="10" t="s">
        <v>1736</v>
      </c>
      <c r="D331" t="s">
        <v>2709</v>
      </c>
      <c r="E331">
        <v>22</v>
      </c>
      <c r="F331">
        <v>14.8</v>
      </c>
      <c r="G331">
        <f>LOOKUP(A331,'TMP2'!$A:$A,'TMP2'!$C:$C)</f>
        <v>17605.358</v>
      </c>
      <c r="H331">
        <f>LOOKUP(A331,'TMP2'!$A:$A,'TMP2'!$D:$D)</f>
        <v>105531.63</v>
      </c>
      <c r="I331">
        <v>22.75</v>
      </c>
      <c r="J331">
        <v>23.05</v>
      </c>
      <c r="K331" t="s">
        <v>1727</v>
      </c>
      <c r="L331">
        <f>MATCH(A331,'TMP2'!A:A,0)</f>
        <v>460</v>
      </c>
      <c r="N331" t="s">
        <v>722</v>
      </c>
      <c r="O331">
        <f>LOOKUP(N331,'TMP2'!$A:$A,'TMP2'!$C:$C)</f>
        <v>14490.75</v>
      </c>
      <c r="P331">
        <f>LOOKUP(N331,'TMP2'!$A:$A,'TMP2'!$D:$D)</f>
        <v>102818.92</v>
      </c>
      <c r="R331">
        <v>5.633</v>
      </c>
      <c r="S331">
        <f t="shared" si="10"/>
        <v>-17.117000000000001</v>
      </c>
      <c r="T331">
        <f t="shared" si="11"/>
        <v>-17.417000000000002</v>
      </c>
    </row>
    <row r="332" spans="1:20" x14ac:dyDescent="0.2">
      <c r="A332" t="s">
        <v>265</v>
      </c>
      <c r="B332" t="s">
        <v>1712</v>
      </c>
      <c r="C332" s="10" t="s">
        <v>1734</v>
      </c>
      <c r="D332" t="s">
        <v>2646</v>
      </c>
      <c r="E332">
        <v>19</v>
      </c>
      <c r="F332">
        <v>14.3</v>
      </c>
      <c r="G332">
        <f>LOOKUP(A332,'TMP2'!$A:$A,'TMP2'!$C:$C)</f>
        <v>17605.358</v>
      </c>
      <c r="H332">
        <f>LOOKUP(A332,'TMP2'!$A:$A,'TMP2'!$D:$D)</f>
        <v>105531.63</v>
      </c>
      <c r="I332">
        <v>14.15</v>
      </c>
      <c r="J332">
        <v>14.45</v>
      </c>
      <c r="K332" t="s">
        <v>1727</v>
      </c>
      <c r="L332">
        <f>MATCH(A332,'TMP2'!A:A,0)</f>
        <v>460</v>
      </c>
      <c r="N332" t="s">
        <v>724</v>
      </c>
      <c r="O332">
        <f>LOOKUP(N332,'TMP2'!$A:$A,'TMP2'!$C:$C)</f>
        <v>14497.05</v>
      </c>
      <c r="P332">
        <f>LOOKUP(N332,'TMP2'!$A:$A,'TMP2'!$D:$D)</f>
        <v>102872.08</v>
      </c>
      <c r="R332">
        <v>5.633</v>
      </c>
      <c r="S332">
        <f t="shared" si="10"/>
        <v>-8.5169999999999995</v>
      </c>
      <c r="T332">
        <f t="shared" si="11"/>
        <v>-8.8170000000000002</v>
      </c>
    </row>
    <row r="333" spans="1:20" x14ac:dyDescent="0.2">
      <c r="A333" t="s">
        <v>265</v>
      </c>
      <c r="B333" t="s">
        <v>1874</v>
      </c>
      <c r="C333" s="10" t="s">
        <v>1738</v>
      </c>
      <c r="D333" t="s">
        <v>2805</v>
      </c>
      <c r="E333">
        <v>30</v>
      </c>
      <c r="F333">
        <v>19.3</v>
      </c>
      <c r="G333">
        <f>LOOKUP(A333,'TMP2'!$A:$A,'TMP2'!$C:$C)</f>
        <v>17605.358</v>
      </c>
      <c r="H333">
        <f>LOOKUP(A333,'TMP2'!$A:$A,'TMP2'!$D:$D)</f>
        <v>105531.63</v>
      </c>
      <c r="I333">
        <v>24.75</v>
      </c>
      <c r="J333">
        <v>25.05</v>
      </c>
      <c r="K333" t="s">
        <v>1727</v>
      </c>
      <c r="L333">
        <f>MATCH(A333,'TMP2'!A:A,0)</f>
        <v>460</v>
      </c>
      <c r="N333" t="s">
        <v>725</v>
      </c>
      <c r="O333">
        <f>LOOKUP(N333,'TMP2'!$A:$A,'TMP2'!$C:$C)</f>
        <v>14468.09</v>
      </c>
      <c r="P333">
        <f>LOOKUP(N333,'TMP2'!$A:$A,'TMP2'!$D:$D)</f>
        <v>102797.5</v>
      </c>
      <c r="R333">
        <v>5.633</v>
      </c>
      <c r="S333">
        <f t="shared" si="10"/>
        <v>-19.117000000000001</v>
      </c>
      <c r="T333">
        <f t="shared" si="11"/>
        <v>-19.417000000000002</v>
      </c>
    </row>
    <row r="334" spans="1:20" x14ac:dyDescent="0.2">
      <c r="A334" t="s">
        <v>266</v>
      </c>
      <c r="B334" t="s">
        <v>1874</v>
      </c>
      <c r="C334" s="10" t="s">
        <v>1736</v>
      </c>
      <c r="D334" t="s">
        <v>2710</v>
      </c>
      <c r="E334">
        <v>16</v>
      </c>
      <c r="F334">
        <v>10.9</v>
      </c>
      <c r="G334">
        <f>LOOKUP(A334,'TMP2'!$A:$A,'TMP2'!$C:$C)</f>
        <v>17651.891</v>
      </c>
      <c r="H334">
        <f>LOOKUP(A334,'TMP2'!$A:$A,'TMP2'!$D:$D)</f>
        <v>105521.772</v>
      </c>
      <c r="I334">
        <v>21.1</v>
      </c>
      <c r="J334">
        <v>21.4</v>
      </c>
      <c r="K334" t="s">
        <v>1727</v>
      </c>
      <c r="L334">
        <f>MATCH(A334,'TMP2'!A:A,0)</f>
        <v>461</v>
      </c>
      <c r="N334" t="s">
        <v>727</v>
      </c>
      <c r="O334">
        <f>LOOKUP(N334,'TMP2'!$A:$A,'TMP2'!$C:$C)</f>
        <v>14461.53</v>
      </c>
      <c r="P334">
        <f>LOOKUP(N334,'TMP2'!$A:$A,'TMP2'!$D:$D)</f>
        <v>102843.19</v>
      </c>
      <c r="R334">
        <v>6.9089999999999998</v>
      </c>
      <c r="S334">
        <f t="shared" si="10"/>
        <v>-14.191000000000003</v>
      </c>
      <c r="T334">
        <f t="shared" si="11"/>
        <v>-14.491</v>
      </c>
    </row>
    <row r="335" spans="1:20" x14ac:dyDescent="0.2">
      <c r="A335" t="s">
        <v>266</v>
      </c>
      <c r="B335" t="s">
        <v>1874</v>
      </c>
      <c r="C335" s="10" t="s">
        <v>1736</v>
      </c>
      <c r="D335" t="s">
        <v>2711</v>
      </c>
      <c r="E335">
        <v>20</v>
      </c>
      <c r="F335">
        <v>13.1</v>
      </c>
      <c r="G335">
        <f>LOOKUP(A335,'TMP2'!$A:$A,'TMP2'!$C:$C)</f>
        <v>17651.891</v>
      </c>
      <c r="H335">
        <f>LOOKUP(A335,'TMP2'!$A:$A,'TMP2'!$D:$D)</f>
        <v>105521.772</v>
      </c>
      <c r="I335">
        <v>23.95</v>
      </c>
      <c r="J335">
        <v>24.25</v>
      </c>
      <c r="K335" t="s">
        <v>1727</v>
      </c>
      <c r="L335">
        <f>MATCH(A335,'TMP2'!A:A,0)</f>
        <v>461</v>
      </c>
      <c r="N335" t="s">
        <v>730</v>
      </c>
      <c r="O335">
        <f>LOOKUP(N335,'TMP2'!$A:$A,'TMP2'!$C:$C)</f>
        <v>14439.2</v>
      </c>
      <c r="P335">
        <f>LOOKUP(N335,'TMP2'!$A:$A,'TMP2'!$D:$D)</f>
        <v>102810.7</v>
      </c>
      <c r="R335">
        <v>6.9089999999999998</v>
      </c>
      <c r="S335">
        <f t="shared" si="10"/>
        <v>-17.041</v>
      </c>
      <c r="T335">
        <f t="shared" si="11"/>
        <v>-17.341000000000001</v>
      </c>
    </row>
    <row r="336" spans="1:20" x14ac:dyDescent="0.2">
      <c r="A336" t="s">
        <v>266</v>
      </c>
      <c r="B336" t="s">
        <v>1874</v>
      </c>
      <c r="C336" s="10" t="s">
        <v>1736</v>
      </c>
      <c r="D336" t="s">
        <v>2712</v>
      </c>
      <c r="E336">
        <v>23</v>
      </c>
      <c r="F336">
        <v>14.4</v>
      </c>
      <c r="G336">
        <f>LOOKUP(A336,'TMP2'!$A:$A,'TMP2'!$C:$C)</f>
        <v>17651.891</v>
      </c>
      <c r="H336">
        <f>LOOKUP(A336,'TMP2'!$A:$A,'TMP2'!$D:$D)</f>
        <v>105521.772</v>
      </c>
      <c r="I336">
        <v>26.8</v>
      </c>
      <c r="J336">
        <v>27.1</v>
      </c>
      <c r="K336" t="s">
        <v>1727</v>
      </c>
      <c r="L336">
        <f>MATCH(A336,'TMP2'!A:A,0)</f>
        <v>461</v>
      </c>
      <c r="N336" t="s">
        <v>732</v>
      </c>
      <c r="O336">
        <f>LOOKUP(N336,'TMP2'!$A:$A,'TMP2'!$C:$C)</f>
        <v>14439.2</v>
      </c>
      <c r="P336">
        <f>LOOKUP(N336,'TMP2'!$A:$A,'TMP2'!$D:$D)</f>
        <v>102867.06</v>
      </c>
      <c r="R336">
        <v>6.9089999999999998</v>
      </c>
      <c r="S336">
        <f t="shared" si="10"/>
        <v>-19.891000000000002</v>
      </c>
      <c r="T336">
        <f t="shared" si="11"/>
        <v>-20.191000000000003</v>
      </c>
    </row>
    <row r="337" spans="1:20" x14ac:dyDescent="0.2">
      <c r="A337" t="s">
        <v>266</v>
      </c>
      <c r="B337" t="s">
        <v>1694</v>
      </c>
      <c r="C337" s="10" t="s">
        <v>2524</v>
      </c>
      <c r="D337" t="s">
        <v>2753</v>
      </c>
      <c r="E337">
        <v>20</v>
      </c>
      <c r="F337">
        <v>14.3</v>
      </c>
      <c r="G337">
        <f>LOOKUP(A337,'TMP2'!$A:$A,'TMP2'!$C:$C)</f>
        <v>17651.891</v>
      </c>
      <c r="H337">
        <f>LOOKUP(A337,'TMP2'!$A:$A,'TMP2'!$D:$D)</f>
        <v>105521.772</v>
      </c>
      <c r="I337">
        <v>18.45</v>
      </c>
      <c r="J337">
        <v>18.75</v>
      </c>
      <c r="K337" t="s">
        <v>1727</v>
      </c>
      <c r="L337">
        <f>MATCH(A337,'TMP2'!A:A,0)</f>
        <v>461</v>
      </c>
      <c r="N337" t="s">
        <v>733</v>
      </c>
      <c r="O337">
        <f>LOOKUP(N337,'TMP2'!$A:$A,'TMP2'!$C:$C)</f>
        <v>14410.07</v>
      </c>
      <c r="P337">
        <f>LOOKUP(N337,'TMP2'!$A:$A,'TMP2'!$D:$D)</f>
        <v>102773.42</v>
      </c>
      <c r="R337">
        <v>6.9089999999999998</v>
      </c>
      <c r="S337">
        <f t="shared" si="10"/>
        <v>-11.541</v>
      </c>
      <c r="T337">
        <f t="shared" si="11"/>
        <v>-11.841000000000001</v>
      </c>
    </row>
    <row r="338" spans="1:20" x14ac:dyDescent="0.2">
      <c r="A338" t="s">
        <v>266</v>
      </c>
      <c r="B338" t="s">
        <v>1874</v>
      </c>
      <c r="C338" s="10" t="s">
        <v>1738</v>
      </c>
      <c r="D338" t="s">
        <v>2794</v>
      </c>
      <c r="E338">
        <v>37</v>
      </c>
      <c r="F338">
        <v>22.2</v>
      </c>
      <c r="G338">
        <f>LOOKUP(A338,'TMP2'!$A:$A,'TMP2'!$C:$C)</f>
        <v>17651.891</v>
      </c>
      <c r="H338">
        <f>LOOKUP(A338,'TMP2'!$A:$A,'TMP2'!$D:$D)</f>
        <v>105521.772</v>
      </c>
      <c r="I338">
        <v>29.65</v>
      </c>
      <c r="J338">
        <v>29.95</v>
      </c>
      <c r="K338" t="s">
        <v>1727</v>
      </c>
      <c r="L338">
        <f>MATCH(A338,'TMP2'!A:A,0)</f>
        <v>461</v>
      </c>
      <c r="N338" t="s">
        <v>735</v>
      </c>
      <c r="O338">
        <f>LOOKUP(N338,'TMP2'!$A:$A,'TMP2'!$C:$C)</f>
        <v>14409.16</v>
      </c>
      <c r="P338">
        <f>LOOKUP(N338,'TMP2'!$A:$A,'TMP2'!$D:$D)</f>
        <v>102841.05</v>
      </c>
      <c r="R338">
        <v>6.9089999999999998</v>
      </c>
      <c r="S338">
        <f t="shared" si="10"/>
        <v>-22.741</v>
      </c>
      <c r="T338">
        <f t="shared" si="11"/>
        <v>-23.041</v>
      </c>
    </row>
    <row r="339" spans="1:20" x14ac:dyDescent="0.2">
      <c r="A339" t="s">
        <v>267</v>
      </c>
      <c r="B339" t="s">
        <v>1688</v>
      </c>
      <c r="C339" s="10" t="s">
        <v>1687</v>
      </c>
      <c r="D339" t="s">
        <v>2572</v>
      </c>
      <c r="E339">
        <v>6</v>
      </c>
      <c r="F339">
        <v>5.4</v>
      </c>
      <c r="G339">
        <f>LOOKUP(A339,'TMP2'!$A:$A,'TMP2'!$C:$C)</f>
        <v>17616.739000000001</v>
      </c>
      <c r="H339">
        <f>LOOKUP(A339,'TMP2'!$A:$A,'TMP2'!$D:$D)</f>
        <v>105518.853</v>
      </c>
      <c r="I339">
        <v>6.15</v>
      </c>
      <c r="J339">
        <v>6.45</v>
      </c>
      <c r="K339" t="s">
        <v>1727</v>
      </c>
      <c r="L339">
        <f>MATCH(A339,'TMP2'!A:A,0)</f>
        <v>462</v>
      </c>
      <c r="N339" t="s">
        <v>1771</v>
      </c>
      <c r="O339">
        <f>LOOKUP(N339,'TMP2'!$A:$A,'TMP2'!$C:$C)</f>
        <v>14850.19</v>
      </c>
      <c r="P339">
        <f>LOOKUP(N339,'TMP2'!$A:$A,'TMP2'!$D:$D)</f>
        <v>102723.79</v>
      </c>
      <c r="R339">
        <v>6.5329999999999897</v>
      </c>
      <c r="S339">
        <f t="shared" si="10"/>
        <v>0.38299999999998935</v>
      </c>
      <c r="T339">
        <f t="shared" si="11"/>
        <v>8.2999999999989527E-2</v>
      </c>
    </row>
    <row r="340" spans="1:20" x14ac:dyDescent="0.2">
      <c r="A340" t="s">
        <v>267</v>
      </c>
      <c r="B340" t="s">
        <v>1712</v>
      </c>
      <c r="C340" s="10" t="s">
        <v>2524</v>
      </c>
      <c r="D340" t="s">
        <v>2663</v>
      </c>
      <c r="E340">
        <v>21</v>
      </c>
      <c r="F340">
        <v>14.7</v>
      </c>
      <c r="G340">
        <f>LOOKUP(A340,'TMP2'!$A:$A,'TMP2'!$C:$C)</f>
        <v>17616.739000000001</v>
      </c>
      <c r="H340">
        <f>LOOKUP(A340,'TMP2'!$A:$A,'TMP2'!$D:$D)</f>
        <v>105518.853</v>
      </c>
      <c r="I340">
        <v>20.95</v>
      </c>
      <c r="J340">
        <v>21.25</v>
      </c>
      <c r="K340" t="s">
        <v>1727</v>
      </c>
      <c r="L340">
        <f>MATCH(A340,'TMP2'!A:A,0)</f>
        <v>462</v>
      </c>
      <c r="N340" t="s">
        <v>1773</v>
      </c>
      <c r="O340">
        <f>LOOKUP(N340,'TMP2'!$A:$A,'TMP2'!$C:$C)</f>
        <v>14849.98</v>
      </c>
      <c r="P340">
        <f>LOOKUP(N340,'TMP2'!$A:$A,'TMP2'!$D:$D)</f>
        <v>102781.52</v>
      </c>
      <c r="R340">
        <v>6.5329999999999897</v>
      </c>
      <c r="S340">
        <f t="shared" si="10"/>
        <v>-14.417000000000009</v>
      </c>
      <c r="T340">
        <f t="shared" si="11"/>
        <v>-14.717000000000009</v>
      </c>
    </row>
    <row r="341" spans="1:20" x14ac:dyDescent="0.2">
      <c r="A341" t="s">
        <v>267</v>
      </c>
      <c r="B341" t="s">
        <v>1874</v>
      </c>
      <c r="C341" s="10" t="s">
        <v>1736</v>
      </c>
      <c r="D341" t="s">
        <v>2713</v>
      </c>
      <c r="E341">
        <v>22</v>
      </c>
      <c r="F341">
        <v>14.7</v>
      </c>
      <c r="G341">
        <f>LOOKUP(A341,'TMP2'!$A:$A,'TMP2'!$C:$C)</f>
        <v>17616.739000000001</v>
      </c>
      <c r="H341">
        <f>LOOKUP(A341,'TMP2'!$A:$A,'TMP2'!$D:$D)</f>
        <v>105518.853</v>
      </c>
      <c r="I341">
        <v>23.4</v>
      </c>
      <c r="J341">
        <v>23.7</v>
      </c>
      <c r="K341" t="s">
        <v>1727</v>
      </c>
      <c r="L341">
        <f>MATCH(A341,'TMP2'!A:A,0)</f>
        <v>462</v>
      </c>
      <c r="N341" t="s">
        <v>1775</v>
      </c>
      <c r="O341">
        <f>LOOKUP(N341,'TMP2'!$A:$A,'TMP2'!$C:$C)</f>
        <v>14849.82</v>
      </c>
      <c r="P341">
        <f>LOOKUP(N341,'TMP2'!$A:$A,'TMP2'!$D:$D)</f>
        <v>102818.45</v>
      </c>
      <c r="R341">
        <v>6.5329999999999897</v>
      </c>
      <c r="S341">
        <f t="shared" si="10"/>
        <v>-16.867000000000008</v>
      </c>
      <c r="T341">
        <f t="shared" si="11"/>
        <v>-17.167000000000009</v>
      </c>
    </row>
    <row r="342" spans="1:20" x14ac:dyDescent="0.2">
      <c r="A342" t="s">
        <v>267</v>
      </c>
      <c r="B342" t="s">
        <v>1712</v>
      </c>
      <c r="C342" s="10" t="s">
        <v>1734</v>
      </c>
      <c r="D342" t="s">
        <v>2652</v>
      </c>
      <c r="E342">
        <v>18</v>
      </c>
      <c r="F342">
        <v>13.4</v>
      </c>
      <c r="G342">
        <f>LOOKUP(A342,'TMP2'!$A:$A,'TMP2'!$C:$C)</f>
        <v>17616.739000000001</v>
      </c>
      <c r="H342">
        <f>LOOKUP(A342,'TMP2'!$A:$A,'TMP2'!$D:$D)</f>
        <v>105518.853</v>
      </c>
      <c r="I342">
        <v>14.35</v>
      </c>
      <c r="J342">
        <v>14.65</v>
      </c>
      <c r="K342" t="s">
        <v>1727</v>
      </c>
      <c r="L342">
        <f>MATCH(A342,'TMP2'!A:A,0)</f>
        <v>462</v>
      </c>
      <c r="N342" t="s">
        <v>1777</v>
      </c>
      <c r="O342">
        <f>LOOKUP(N342,'TMP2'!$A:$A,'TMP2'!$C:$C)</f>
        <v>14843.93</v>
      </c>
      <c r="P342">
        <f>LOOKUP(N342,'TMP2'!$A:$A,'TMP2'!$D:$D)</f>
        <v>102858.38</v>
      </c>
      <c r="R342">
        <v>6.5329999999999897</v>
      </c>
      <c r="S342">
        <f t="shared" si="10"/>
        <v>-7.8170000000000099</v>
      </c>
      <c r="T342">
        <f t="shared" si="11"/>
        <v>-8.1170000000000115</v>
      </c>
    </row>
    <row r="343" spans="1:20" x14ac:dyDescent="0.2">
      <c r="A343" t="s">
        <v>267</v>
      </c>
      <c r="B343" t="s">
        <v>1694</v>
      </c>
      <c r="C343" s="10" t="s">
        <v>2524</v>
      </c>
      <c r="D343" t="s">
        <v>2702</v>
      </c>
      <c r="E343">
        <v>19</v>
      </c>
      <c r="F343">
        <v>13.8</v>
      </c>
      <c r="G343">
        <f>LOOKUP(A343,'TMP2'!$A:$A,'TMP2'!$C:$C)</f>
        <v>17616.739000000001</v>
      </c>
      <c r="H343">
        <f>LOOKUP(A343,'TMP2'!$A:$A,'TMP2'!$D:$D)</f>
        <v>105518.853</v>
      </c>
      <c r="I343">
        <v>17.05</v>
      </c>
      <c r="J343">
        <v>17.350000000000001</v>
      </c>
      <c r="K343" t="s">
        <v>1727</v>
      </c>
      <c r="L343">
        <f>MATCH(A343,'TMP2'!A:A,0)</f>
        <v>462</v>
      </c>
      <c r="N343" t="s">
        <v>1779</v>
      </c>
      <c r="O343">
        <f>LOOKUP(N343,'TMP2'!$A:$A,'TMP2'!$C:$C)</f>
        <v>14840.24</v>
      </c>
      <c r="P343">
        <f>LOOKUP(N343,'TMP2'!$A:$A,'TMP2'!$D:$D)</f>
        <v>102752.78</v>
      </c>
      <c r="R343">
        <v>6.5329999999999897</v>
      </c>
      <c r="S343">
        <f t="shared" si="10"/>
        <v>-10.51700000000001</v>
      </c>
      <c r="T343">
        <f t="shared" si="11"/>
        <v>-10.817000000000011</v>
      </c>
    </row>
    <row r="344" spans="1:20" x14ac:dyDescent="0.2">
      <c r="A344" t="s">
        <v>267</v>
      </c>
      <c r="B344" t="s">
        <v>1874</v>
      </c>
      <c r="C344" s="10" t="s">
        <v>1738</v>
      </c>
      <c r="D344" t="s">
        <v>2716</v>
      </c>
      <c r="E344">
        <v>33</v>
      </c>
      <c r="F344">
        <v>21.1</v>
      </c>
      <c r="G344">
        <f>LOOKUP(A344,'TMP2'!$A:$A,'TMP2'!$C:$C)</f>
        <v>17616.739000000001</v>
      </c>
      <c r="H344">
        <f>LOOKUP(A344,'TMP2'!$A:$A,'TMP2'!$D:$D)</f>
        <v>105518.853</v>
      </c>
      <c r="I344">
        <v>25.75</v>
      </c>
      <c r="J344">
        <v>26.05</v>
      </c>
      <c r="K344" t="s">
        <v>1727</v>
      </c>
      <c r="L344">
        <f>MATCH(A344,'TMP2'!A:A,0)</f>
        <v>462</v>
      </c>
      <c r="N344" t="s">
        <v>1781</v>
      </c>
      <c r="O344">
        <f>LOOKUP(N344,'TMP2'!$A:$A,'TMP2'!$C:$C)</f>
        <v>14822.96</v>
      </c>
      <c r="P344">
        <f>LOOKUP(N344,'TMP2'!$A:$A,'TMP2'!$D:$D)</f>
        <v>102794.46</v>
      </c>
      <c r="R344">
        <v>6.5329999999999897</v>
      </c>
      <c r="S344">
        <f t="shared" si="10"/>
        <v>-19.217000000000009</v>
      </c>
      <c r="T344">
        <f t="shared" si="11"/>
        <v>-19.51700000000001</v>
      </c>
    </row>
    <row r="345" spans="1:20" x14ac:dyDescent="0.2">
      <c r="A345" t="s">
        <v>268</v>
      </c>
      <c r="B345" t="s">
        <v>1688</v>
      </c>
      <c r="C345" s="10" t="s">
        <v>1687</v>
      </c>
      <c r="D345" t="s">
        <v>2573</v>
      </c>
      <c r="E345">
        <v>6</v>
      </c>
      <c r="F345">
        <v>5.3</v>
      </c>
      <c r="G345">
        <f>LOOKUP(A345,'TMP2'!$A:$A,'TMP2'!$C:$C)</f>
        <v>17642.495999999999</v>
      </c>
      <c r="H345">
        <f>LOOKUP(A345,'TMP2'!$A:$A,'TMP2'!$D:$D)</f>
        <v>105504.96799999999</v>
      </c>
      <c r="I345">
        <v>5.85</v>
      </c>
      <c r="J345">
        <v>6.15</v>
      </c>
      <c r="K345" t="s">
        <v>1727</v>
      </c>
      <c r="L345">
        <f>MATCH(A345,'TMP2'!A:A,0)</f>
        <v>463</v>
      </c>
      <c r="N345" t="s">
        <v>1783</v>
      </c>
      <c r="O345">
        <f>LOOKUP(N345,'TMP2'!$A:$A,'TMP2'!$C:$C)</f>
        <v>14835.67</v>
      </c>
      <c r="P345">
        <f>LOOKUP(N345,'TMP2'!$A:$A,'TMP2'!$D:$D)</f>
        <v>102835.73</v>
      </c>
      <c r="R345">
        <v>6.827</v>
      </c>
      <c r="S345">
        <f t="shared" si="10"/>
        <v>0.97700000000000031</v>
      </c>
      <c r="T345">
        <f t="shared" si="11"/>
        <v>0.6769999999999996</v>
      </c>
    </row>
    <row r="346" spans="1:20" x14ac:dyDescent="0.2">
      <c r="A346" t="s">
        <v>268</v>
      </c>
      <c r="B346" t="s">
        <v>1712</v>
      </c>
      <c r="C346" s="10" t="s">
        <v>2524</v>
      </c>
      <c r="D346" t="s">
        <v>2631</v>
      </c>
      <c r="E346">
        <v>19</v>
      </c>
      <c r="F346">
        <v>13.5</v>
      </c>
      <c r="G346">
        <f>LOOKUP(A346,'TMP2'!$A:$A,'TMP2'!$C:$C)</f>
        <v>17642.495999999999</v>
      </c>
      <c r="H346">
        <f>LOOKUP(A346,'TMP2'!$A:$A,'TMP2'!$D:$D)</f>
        <v>105504.96799999999</v>
      </c>
      <c r="I346">
        <v>18.350000000000001</v>
      </c>
      <c r="J346">
        <v>18.649999999999999</v>
      </c>
      <c r="K346" t="s">
        <v>1727</v>
      </c>
      <c r="L346">
        <f>MATCH(A346,'TMP2'!A:A,0)</f>
        <v>463</v>
      </c>
      <c r="N346" t="s">
        <v>1785</v>
      </c>
      <c r="O346">
        <f>LOOKUP(N346,'TMP2'!$A:$A,'TMP2'!$C:$C)</f>
        <v>14811.78</v>
      </c>
      <c r="P346">
        <f>LOOKUP(N346,'TMP2'!$A:$A,'TMP2'!$D:$D)</f>
        <v>102825.47</v>
      </c>
      <c r="R346">
        <v>6.827</v>
      </c>
      <c r="S346">
        <f t="shared" si="10"/>
        <v>-11.523000000000001</v>
      </c>
      <c r="T346">
        <f t="shared" si="11"/>
        <v>-11.822999999999999</v>
      </c>
    </row>
    <row r="347" spans="1:20" x14ac:dyDescent="0.2">
      <c r="A347" t="s">
        <v>268</v>
      </c>
      <c r="B347" t="s">
        <v>1712</v>
      </c>
      <c r="C347" s="10" t="s">
        <v>1734</v>
      </c>
      <c r="D347" t="s">
        <v>2641</v>
      </c>
      <c r="E347">
        <v>10</v>
      </c>
      <c r="F347">
        <v>7.7</v>
      </c>
      <c r="G347">
        <f>LOOKUP(A347,'TMP2'!$A:$A,'TMP2'!$C:$C)</f>
        <v>17642.495999999999</v>
      </c>
      <c r="H347">
        <f>LOOKUP(A347,'TMP2'!$A:$A,'TMP2'!$D:$D)</f>
        <v>105504.96799999999</v>
      </c>
      <c r="I347">
        <v>13.05</v>
      </c>
      <c r="J347">
        <v>13.35</v>
      </c>
      <c r="K347" t="s">
        <v>1727</v>
      </c>
      <c r="L347">
        <f>MATCH(A347,'TMP2'!A:A,0)</f>
        <v>463</v>
      </c>
      <c r="N347" t="s">
        <v>1787</v>
      </c>
      <c r="O347">
        <f>LOOKUP(N347,'TMP2'!$A:$A,'TMP2'!$C:$C)</f>
        <v>14826.91</v>
      </c>
      <c r="P347">
        <f>LOOKUP(N347,'TMP2'!$A:$A,'TMP2'!$D:$D)</f>
        <v>102858.79</v>
      </c>
      <c r="R347">
        <v>6.827</v>
      </c>
      <c r="S347">
        <f t="shared" si="10"/>
        <v>-6.2230000000000008</v>
      </c>
      <c r="T347">
        <f t="shared" si="11"/>
        <v>-6.5229999999999997</v>
      </c>
    </row>
    <row r="348" spans="1:20" x14ac:dyDescent="0.2">
      <c r="A348" t="s">
        <v>268</v>
      </c>
      <c r="B348" t="s">
        <v>1712</v>
      </c>
      <c r="C348" s="10" t="s">
        <v>1734</v>
      </c>
      <c r="D348" t="s">
        <v>2654</v>
      </c>
      <c r="E348">
        <v>13</v>
      </c>
      <c r="F348">
        <v>9.6</v>
      </c>
      <c r="G348">
        <f>LOOKUP(A348,'TMP2'!$A:$A,'TMP2'!$C:$C)</f>
        <v>17642.495999999999</v>
      </c>
      <c r="H348">
        <f>LOOKUP(A348,'TMP2'!$A:$A,'TMP2'!$D:$D)</f>
        <v>105504.96799999999</v>
      </c>
      <c r="I348">
        <v>15.55</v>
      </c>
      <c r="J348">
        <v>15.85</v>
      </c>
      <c r="K348" t="s">
        <v>1727</v>
      </c>
      <c r="L348">
        <f>MATCH(A348,'TMP2'!A:A,0)</f>
        <v>463</v>
      </c>
      <c r="N348" t="s">
        <v>1788</v>
      </c>
      <c r="O348">
        <f>LOOKUP(N348,'TMP2'!$A:$A,'TMP2'!$C:$C)</f>
        <v>14768.71</v>
      </c>
      <c r="P348">
        <f>LOOKUP(N348,'TMP2'!$A:$A,'TMP2'!$D:$D)</f>
        <v>102798.08</v>
      </c>
      <c r="R348">
        <v>6.827</v>
      </c>
      <c r="S348">
        <f t="shared" si="10"/>
        <v>-8.7230000000000008</v>
      </c>
      <c r="T348">
        <f t="shared" si="11"/>
        <v>-9.0229999999999997</v>
      </c>
    </row>
    <row r="349" spans="1:20" x14ac:dyDescent="0.2">
      <c r="A349" t="s">
        <v>268</v>
      </c>
      <c r="B349" t="s">
        <v>1874</v>
      </c>
      <c r="C349" s="10" t="s">
        <v>1738</v>
      </c>
      <c r="D349" t="s">
        <v>2935</v>
      </c>
      <c r="E349">
        <v>28</v>
      </c>
      <c r="F349">
        <v>17.899999999999999</v>
      </c>
      <c r="G349">
        <f>LOOKUP(A349,'TMP2'!$A:$A,'TMP2'!$C:$C)</f>
        <v>17642.495999999999</v>
      </c>
      <c r="H349">
        <f>LOOKUP(A349,'TMP2'!$A:$A,'TMP2'!$D:$D)</f>
        <v>105504.96799999999</v>
      </c>
      <c r="I349">
        <v>23.25</v>
      </c>
      <c r="J349">
        <v>23.55</v>
      </c>
      <c r="K349" t="s">
        <v>1727</v>
      </c>
      <c r="L349">
        <f>MATCH(A349,'TMP2'!A:A,0)</f>
        <v>463</v>
      </c>
      <c r="N349" t="s">
        <v>1790</v>
      </c>
      <c r="O349">
        <f>LOOKUP(N349,'TMP2'!$A:$A,'TMP2'!$C:$C)</f>
        <v>14792.56</v>
      </c>
      <c r="P349">
        <f>LOOKUP(N349,'TMP2'!$A:$A,'TMP2'!$D:$D)</f>
        <v>102845.17</v>
      </c>
      <c r="R349">
        <v>6.827</v>
      </c>
      <c r="S349">
        <f t="shared" si="10"/>
        <v>-16.423000000000002</v>
      </c>
      <c r="T349">
        <f t="shared" si="11"/>
        <v>-16.722999999999999</v>
      </c>
    </row>
    <row r="350" spans="1:20" x14ac:dyDescent="0.2">
      <c r="A350" t="s">
        <v>269</v>
      </c>
      <c r="B350" t="s">
        <v>1688</v>
      </c>
      <c r="C350" s="10" t="s">
        <v>1687</v>
      </c>
      <c r="D350" t="s">
        <v>2574</v>
      </c>
      <c r="E350">
        <v>19</v>
      </c>
      <c r="F350">
        <v>17</v>
      </c>
      <c r="G350">
        <f>LOOKUP(A350,'TMP2'!$A:$A,'TMP2'!$C:$C)</f>
        <v>17606.278999999999</v>
      </c>
      <c r="H350">
        <f>LOOKUP(A350,'TMP2'!$A:$A,'TMP2'!$D:$D)</f>
        <v>105502.20699999999</v>
      </c>
      <c r="I350">
        <v>5.65</v>
      </c>
      <c r="J350">
        <v>5.95</v>
      </c>
      <c r="K350" t="s">
        <v>1727</v>
      </c>
      <c r="L350">
        <f>MATCH(A350,'TMP2'!A:A,0)</f>
        <v>464</v>
      </c>
      <c r="N350" t="s">
        <v>1792</v>
      </c>
      <c r="O350">
        <f>LOOKUP(N350,'TMP2'!$A:$A,'TMP2'!$C:$C)</f>
        <v>14761.1</v>
      </c>
      <c r="P350">
        <f>LOOKUP(N350,'TMP2'!$A:$A,'TMP2'!$D:$D)</f>
        <v>102816.57</v>
      </c>
      <c r="R350">
        <v>5.9239999999999897</v>
      </c>
      <c r="S350">
        <f t="shared" si="10"/>
        <v>0.27399999999998936</v>
      </c>
      <c r="T350">
        <f t="shared" si="11"/>
        <v>-2.6000000000010459E-2</v>
      </c>
    </row>
    <row r="351" spans="1:20" x14ac:dyDescent="0.2">
      <c r="A351" t="s">
        <v>269</v>
      </c>
      <c r="B351" t="s">
        <v>1690</v>
      </c>
      <c r="C351" s="10" t="s">
        <v>1733</v>
      </c>
      <c r="D351" t="s">
        <v>2591</v>
      </c>
      <c r="E351">
        <v>3</v>
      </c>
      <c r="F351">
        <v>2.5</v>
      </c>
      <c r="G351">
        <f>LOOKUP(A351,'TMP2'!$A:$A,'TMP2'!$C:$C)</f>
        <v>17606.278999999999</v>
      </c>
      <c r="H351">
        <f>LOOKUP(A351,'TMP2'!$A:$A,'TMP2'!$D:$D)</f>
        <v>105502.20699999999</v>
      </c>
      <c r="I351">
        <v>9.35</v>
      </c>
      <c r="J351">
        <v>9.65</v>
      </c>
      <c r="K351" t="s">
        <v>1727</v>
      </c>
      <c r="L351">
        <f>MATCH(A351,'TMP2'!A:A,0)</f>
        <v>464</v>
      </c>
      <c r="N351" t="s">
        <v>1795</v>
      </c>
      <c r="O351">
        <f>LOOKUP(N351,'TMP2'!$A:$A,'TMP2'!$C:$C)</f>
        <v>14767.14</v>
      </c>
      <c r="P351">
        <f>LOOKUP(N351,'TMP2'!$A:$A,'TMP2'!$D:$D)</f>
        <v>102858.67</v>
      </c>
      <c r="R351">
        <v>5.9239999999999897</v>
      </c>
      <c r="S351">
        <f t="shared" si="10"/>
        <v>-3.4260000000000099</v>
      </c>
      <c r="T351">
        <f t="shared" si="11"/>
        <v>-3.7260000000000106</v>
      </c>
    </row>
    <row r="352" spans="1:20" x14ac:dyDescent="0.2">
      <c r="A352" t="s">
        <v>269</v>
      </c>
      <c r="B352" t="s">
        <v>1712</v>
      </c>
      <c r="C352" s="10" t="s">
        <v>2524</v>
      </c>
      <c r="D352" t="s">
        <v>2662</v>
      </c>
      <c r="E352">
        <v>20</v>
      </c>
      <c r="F352">
        <v>14.3</v>
      </c>
      <c r="G352">
        <f>LOOKUP(A352,'TMP2'!$A:$A,'TMP2'!$C:$C)</f>
        <v>17606.278999999999</v>
      </c>
      <c r="H352">
        <f>LOOKUP(A352,'TMP2'!$A:$A,'TMP2'!$D:$D)</f>
        <v>105502.20699999999</v>
      </c>
      <c r="I352">
        <v>18.149999999999999</v>
      </c>
      <c r="J352">
        <v>18.45</v>
      </c>
      <c r="K352" t="s">
        <v>1727</v>
      </c>
      <c r="L352">
        <f>MATCH(A352,'TMP2'!A:A,0)</f>
        <v>464</v>
      </c>
      <c r="N352" t="s">
        <v>1798</v>
      </c>
      <c r="O352">
        <f>LOOKUP(N352,'TMP2'!$A:$A,'TMP2'!$C:$C)</f>
        <v>14739.29</v>
      </c>
      <c r="P352">
        <f>LOOKUP(N352,'TMP2'!$A:$A,'TMP2'!$D:$D)</f>
        <v>102860.64</v>
      </c>
      <c r="R352">
        <v>5.9239999999999897</v>
      </c>
      <c r="S352">
        <f t="shared" si="10"/>
        <v>-12.22600000000001</v>
      </c>
      <c r="T352">
        <f t="shared" si="11"/>
        <v>-12.52600000000001</v>
      </c>
    </row>
    <row r="353" spans="1:20" x14ac:dyDescent="0.2">
      <c r="A353" t="s">
        <v>269</v>
      </c>
      <c r="B353" t="s">
        <v>1712</v>
      </c>
      <c r="C353" s="10" t="s">
        <v>1734</v>
      </c>
      <c r="D353" t="s">
        <v>2586</v>
      </c>
      <c r="E353">
        <v>18</v>
      </c>
      <c r="F353">
        <v>14</v>
      </c>
      <c r="G353">
        <f>LOOKUP(A353,'TMP2'!$A:$A,'TMP2'!$C:$C)</f>
        <v>17606.278999999999</v>
      </c>
      <c r="H353">
        <f>LOOKUP(A353,'TMP2'!$A:$A,'TMP2'!$D:$D)</f>
        <v>105502.20699999999</v>
      </c>
      <c r="I353">
        <v>13.15</v>
      </c>
      <c r="J353">
        <v>13.45</v>
      </c>
      <c r="K353" t="s">
        <v>1727</v>
      </c>
      <c r="L353">
        <f>MATCH(A353,'TMP2'!A:A,0)</f>
        <v>464</v>
      </c>
      <c r="N353" t="s">
        <v>1800</v>
      </c>
      <c r="O353">
        <f>LOOKUP(N353,'TMP2'!$A:$A,'TMP2'!$C:$C)</f>
        <v>14727.12</v>
      </c>
      <c r="P353">
        <f>LOOKUP(N353,'TMP2'!$A:$A,'TMP2'!$D:$D)</f>
        <v>102820.39</v>
      </c>
      <c r="R353">
        <v>5.9239999999999897</v>
      </c>
      <c r="S353">
        <f t="shared" si="10"/>
        <v>-7.2260000000000106</v>
      </c>
      <c r="T353">
        <f t="shared" si="11"/>
        <v>-7.5260000000000096</v>
      </c>
    </row>
    <row r="354" spans="1:20" x14ac:dyDescent="0.2">
      <c r="A354" t="s">
        <v>270</v>
      </c>
      <c r="B354" t="s">
        <v>1694</v>
      </c>
      <c r="C354" s="10" t="s">
        <v>1735</v>
      </c>
      <c r="D354" t="s">
        <v>2613</v>
      </c>
      <c r="E354">
        <v>9</v>
      </c>
      <c r="F354">
        <v>6.3</v>
      </c>
      <c r="G354">
        <f>LOOKUP(A354,'TMP2'!$A:$A,'TMP2'!$C:$C)</f>
        <v>17655.278999999999</v>
      </c>
      <c r="H354">
        <f>LOOKUP(A354,'TMP2'!$A:$A,'TMP2'!$D:$D)</f>
        <v>105492.001</v>
      </c>
      <c r="I354">
        <v>17.149999999999999</v>
      </c>
      <c r="J354">
        <v>17.45</v>
      </c>
      <c r="K354" t="s">
        <v>1727</v>
      </c>
      <c r="L354">
        <f>MATCH(A354,'TMP2'!A:A,0)</f>
        <v>465</v>
      </c>
      <c r="N354" t="s">
        <v>1802</v>
      </c>
      <c r="O354">
        <f>LOOKUP(N354,'TMP2'!$A:$A,'TMP2'!$C:$C)</f>
        <v>14721.45</v>
      </c>
      <c r="P354">
        <f>LOOKUP(N354,'TMP2'!$A:$A,'TMP2'!$D:$D)</f>
        <v>102868.05</v>
      </c>
      <c r="R354">
        <v>6.625</v>
      </c>
      <c r="S354">
        <f t="shared" si="10"/>
        <v>-10.524999999999999</v>
      </c>
      <c r="T354">
        <f t="shared" si="11"/>
        <v>-10.824999999999999</v>
      </c>
    </row>
    <row r="355" spans="1:20" x14ac:dyDescent="0.2">
      <c r="A355" t="s">
        <v>270</v>
      </c>
      <c r="B355" t="s">
        <v>1712</v>
      </c>
      <c r="C355" s="10" t="s">
        <v>1734</v>
      </c>
      <c r="D355" t="s">
        <v>2633</v>
      </c>
      <c r="E355">
        <v>17</v>
      </c>
      <c r="F355">
        <v>12.8</v>
      </c>
      <c r="G355">
        <f>LOOKUP(A355,'TMP2'!$A:$A,'TMP2'!$C:$C)</f>
        <v>17655.278999999999</v>
      </c>
      <c r="H355">
        <f>LOOKUP(A355,'TMP2'!$A:$A,'TMP2'!$D:$D)</f>
        <v>105492.001</v>
      </c>
      <c r="I355">
        <v>12.85</v>
      </c>
      <c r="J355">
        <v>13.15</v>
      </c>
      <c r="K355" t="s">
        <v>1727</v>
      </c>
      <c r="L355">
        <f>MATCH(A355,'TMP2'!A:A,0)</f>
        <v>465</v>
      </c>
      <c r="N355" t="s">
        <v>1804</v>
      </c>
      <c r="O355">
        <f>LOOKUP(N355,'TMP2'!$A:$A,'TMP2'!$C:$C)</f>
        <v>14697.82</v>
      </c>
      <c r="P355">
        <f>LOOKUP(N355,'TMP2'!$A:$A,'TMP2'!$D:$D)</f>
        <v>102844.46</v>
      </c>
      <c r="R355">
        <v>6.625</v>
      </c>
      <c r="S355">
        <f t="shared" si="10"/>
        <v>-6.2249999999999996</v>
      </c>
      <c r="T355">
        <f t="shared" si="11"/>
        <v>-6.5250000000000004</v>
      </c>
    </row>
    <row r="356" spans="1:20" x14ac:dyDescent="0.2">
      <c r="A356" t="s">
        <v>270</v>
      </c>
      <c r="B356" t="s">
        <v>1712</v>
      </c>
      <c r="C356" s="10" t="s">
        <v>1734</v>
      </c>
      <c r="D356" t="s">
        <v>2587</v>
      </c>
      <c r="E356">
        <v>16</v>
      </c>
      <c r="F356">
        <v>11.7</v>
      </c>
      <c r="G356">
        <f>LOOKUP(A356,'TMP2'!$A:$A,'TMP2'!$C:$C)</f>
        <v>17655.278999999999</v>
      </c>
      <c r="H356">
        <f>LOOKUP(A356,'TMP2'!$A:$A,'TMP2'!$D:$D)</f>
        <v>105492.001</v>
      </c>
      <c r="I356">
        <v>15.15</v>
      </c>
      <c r="J356">
        <v>15.45</v>
      </c>
      <c r="K356" t="s">
        <v>1727</v>
      </c>
      <c r="L356">
        <f>MATCH(A356,'TMP2'!A:A,0)</f>
        <v>465</v>
      </c>
      <c r="N356" t="s">
        <v>1806</v>
      </c>
      <c r="O356">
        <f>LOOKUP(N356,'TMP2'!$A:$A,'TMP2'!$C:$C)</f>
        <v>14661.29</v>
      </c>
      <c r="P356">
        <f>LOOKUP(N356,'TMP2'!$A:$A,'TMP2'!$D:$D)</f>
        <v>102817.63</v>
      </c>
      <c r="R356">
        <v>6.625</v>
      </c>
      <c r="S356">
        <f t="shared" si="10"/>
        <v>-8.5250000000000004</v>
      </c>
      <c r="T356">
        <f t="shared" si="11"/>
        <v>-8.8249999999999993</v>
      </c>
    </row>
    <row r="357" spans="1:20" x14ac:dyDescent="0.2">
      <c r="A357" t="s">
        <v>270</v>
      </c>
      <c r="B357" t="s">
        <v>1712</v>
      </c>
      <c r="C357" s="10" t="s">
        <v>2524</v>
      </c>
      <c r="D357" t="s">
        <v>2664</v>
      </c>
      <c r="E357">
        <v>10</v>
      </c>
      <c r="F357">
        <v>7</v>
      </c>
      <c r="G357">
        <f>LOOKUP(A357,'TMP2'!$A:$A,'TMP2'!$C:$C)</f>
        <v>17655.278999999999</v>
      </c>
      <c r="H357">
        <f>LOOKUP(A357,'TMP2'!$A:$A,'TMP2'!$D:$D)</f>
        <v>105492.001</v>
      </c>
      <c r="I357">
        <v>19.149999999999999</v>
      </c>
      <c r="J357">
        <v>19.45</v>
      </c>
      <c r="K357" t="s">
        <v>1727</v>
      </c>
      <c r="L357">
        <f>MATCH(A357,'TMP2'!A:A,0)</f>
        <v>465</v>
      </c>
      <c r="N357" t="s">
        <v>1808</v>
      </c>
      <c r="O357">
        <f>LOOKUP(N357,'TMP2'!$A:$A,'TMP2'!$C:$C)</f>
        <v>14661.55</v>
      </c>
      <c r="P357">
        <f>LOOKUP(N357,'TMP2'!$A:$A,'TMP2'!$D:$D)</f>
        <v>102869.41</v>
      </c>
      <c r="R357">
        <v>6.625</v>
      </c>
      <c r="S357">
        <f t="shared" si="10"/>
        <v>-12.524999999999999</v>
      </c>
      <c r="T357">
        <f t="shared" si="11"/>
        <v>-12.824999999999999</v>
      </c>
    </row>
    <row r="358" spans="1:20" x14ac:dyDescent="0.2">
      <c r="A358" t="s">
        <v>270</v>
      </c>
      <c r="B358" t="s">
        <v>1874</v>
      </c>
      <c r="C358" s="10" t="s">
        <v>1736</v>
      </c>
      <c r="D358" t="s">
        <v>2670</v>
      </c>
      <c r="E358">
        <v>21</v>
      </c>
      <c r="F358">
        <v>14.1</v>
      </c>
      <c r="G358">
        <f>LOOKUP(A358,'TMP2'!$A:$A,'TMP2'!$C:$C)</f>
        <v>17655.278999999999</v>
      </c>
      <c r="H358">
        <f>LOOKUP(A358,'TMP2'!$A:$A,'TMP2'!$D:$D)</f>
        <v>105492.001</v>
      </c>
      <c r="I358">
        <v>21.15</v>
      </c>
      <c r="J358">
        <v>21.45</v>
      </c>
      <c r="K358" t="s">
        <v>1727</v>
      </c>
      <c r="L358">
        <f>MATCH(A358,'TMP2'!A:A,0)</f>
        <v>465</v>
      </c>
      <c r="N358" t="s">
        <v>1810</v>
      </c>
      <c r="O358">
        <f>LOOKUP(N358,'TMP2'!$A:$A,'TMP2'!$C:$C)</f>
        <v>14637.1</v>
      </c>
      <c r="P358">
        <f>LOOKUP(N358,'TMP2'!$A:$A,'TMP2'!$D:$D)</f>
        <v>102847.49</v>
      </c>
      <c r="R358">
        <v>6.625</v>
      </c>
      <c r="S358">
        <f t="shared" si="10"/>
        <v>-14.524999999999999</v>
      </c>
      <c r="T358">
        <f t="shared" si="11"/>
        <v>-14.824999999999999</v>
      </c>
    </row>
    <row r="359" spans="1:20" x14ac:dyDescent="0.2">
      <c r="A359" t="s">
        <v>270</v>
      </c>
      <c r="B359" t="s">
        <v>1874</v>
      </c>
      <c r="C359" s="10" t="s">
        <v>1738</v>
      </c>
      <c r="D359" t="s">
        <v>2701</v>
      </c>
      <c r="E359">
        <v>29</v>
      </c>
      <c r="F359">
        <v>18.600000000000001</v>
      </c>
      <c r="G359">
        <f>LOOKUP(A359,'TMP2'!$A:$A,'TMP2'!$C:$C)</f>
        <v>17655.278999999999</v>
      </c>
      <c r="H359">
        <f>LOOKUP(A359,'TMP2'!$A:$A,'TMP2'!$D:$D)</f>
        <v>105492.001</v>
      </c>
      <c r="I359">
        <v>23.15</v>
      </c>
      <c r="J359">
        <v>23.45</v>
      </c>
      <c r="K359" t="s">
        <v>1727</v>
      </c>
      <c r="L359">
        <f>MATCH(A359,'TMP2'!A:A,0)</f>
        <v>465</v>
      </c>
      <c r="N359" t="s">
        <v>1812</v>
      </c>
      <c r="O359">
        <f>LOOKUP(N359,'TMP2'!$A:$A,'TMP2'!$C:$C)</f>
        <v>14610.51</v>
      </c>
      <c r="P359">
        <f>LOOKUP(N359,'TMP2'!$A:$A,'TMP2'!$D:$D)</f>
        <v>102817.67</v>
      </c>
      <c r="R359">
        <v>6.625</v>
      </c>
      <c r="S359">
        <f t="shared" si="10"/>
        <v>-16.524999999999999</v>
      </c>
      <c r="T359">
        <f t="shared" si="11"/>
        <v>-16.824999999999999</v>
      </c>
    </row>
    <row r="360" spans="1:20" x14ac:dyDescent="0.2">
      <c r="A360" t="s">
        <v>270</v>
      </c>
      <c r="B360" t="s">
        <v>2833</v>
      </c>
      <c r="C360" s="10" t="s">
        <v>3007</v>
      </c>
      <c r="D360" t="s">
        <v>2723</v>
      </c>
      <c r="E360">
        <v>53</v>
      </c>
      <c r="F360">
        <v>33.1</v>
      </c>
      <c r="G360">
        <f>LOOKUP(A360,'TMP2'!$A:$A,'TMP2'!$C:$C)</f>
        <v>17655.278999999999</v>
      </c>
      <c r="H360">
        <f>LOOKUP(A360,'TMP2'!$A:$A,'TMP2'!$D:$D)</f>
        <v>105492.001</v>
      </c>
      <c r="I360">
        <v>25.15</v>
      </c>
      <c r="J360">
        <v>25.45</v>
      </c>
      <c r="K360" t="s">
        <v>1727</v>
      </c>
      <c r="L360">
        <f>MATCH(A360,'TMP2'!A:A,0)</f>
        <v>465</v>
      </c>
      <c r="N360" t="s">
        <v>1814</v>
      </c>
      <c r="O360">
        <f>LOOKUP(N360,'TMP2'!$A:$A,'TMP2'!$C:$C)</f>
        <v>14610.78</v>
      </c>
      <c r="P360">
        <f>LOOKUP(N360,'TMP2'!$A:$A,'TMP2'!$D:$D)</f>
        <v>102869.26</v>
      </c>
      <c r="R360">
        <v>6.625</v>
      </c>
      <c r="S360">
        <f t="shared" si="10"/>
        <v>-18.524999999999999</v>
      </c>
      <c r="T360">
        <f t="shared" si="11"/>
        <v>-18.824999999999999</v>
      </c>
    </row>
    <row r="361" spans="1:20" x14ac:dyDescent="0.2">
      <c r="A361" t="s">
        <v>270</v>
      </c>
      <c r="B361" t="s">
        <v>2833</v>
      </c>
      <c r="C361" s="10" t="s">
        <v>3007</v>
      </c>
      <c r="D361" t="s">
        <v>2776</v>
      </c>
      <c r="E361">
        <v>65</v>
      </c>
      <c r="F361">
        <v>39.6</v>
      </c>
      <c r="G361">
        <f>LOOKUP(A361,'TMP2'!$A:$A,'TMP2'!$C:$C)</f>
        <v>17655.278999999999</v>
      </c>
      <c r="H361">
        <f>LOOKUP(A361,'TMP2'!$A:$A,'TMP2'!$D:$D)</f>
        <v>105492.001</v>
      </c>
      <c r="I361">
        <v>27.15</v>
      </c>
      <c r="J361">
        <v>27.45</v>
      </c>
      <c r="K361" t="s">
        <v>1727</v>
      </c>
      <c r="L361">
        <f>MATCH(A361,'TMP2'!A:A,0)</f>
        <v>465</v>
      </c>
      <c r="N361" t="s">
        <v>1816</v>
      </c>
      <c r="O361">
        <f>LOOKUP(N361,'TMP2'!$A:$A,'TMP2'!$C:$C)</f>
        <v>14578.61</v>
      </c>
      <c r="P361">
        <f>LOOKUP(N361,'TMP2'!$A:$A,'TMP2'!$D:$D)</f>
        <v>102842.4</v>
      </c>
      <c r="R361">
        <v>6.625</v>
      </c>
      <c r="S361">
        <f t="shared" si="10"/>
        <v>-20.524999999999999</v>
      </c>
      <c r="T361">
        <f t="shared" si="11"/>
        <v>-20.824999999999999</v>
      </c>
    </row>
    <row r="362" spans="1:20" x14ac:dyDescent="0.2">
      <c r="A362" t="s">
        <v>271</v>
      </c>
      <c r="B362" t="s">
        <v>1694</v>
      </c>
      <c r="C362" s="10" t="s">
        <v>1735</v>
      </c>
      <c r="D362" t="s">
        <v>2619</v>
      </c>
      <c r="E362">
        <v>22</v>
      </c>
      <c r="F362">
        <v>15.4</v>
      </c>
      <c r="G362">
        <f>LOOKUP(A362,'TMP2'!$A:$A,'TMP2'!$C:$C)</f>
        <v>17619.368999999999</v>
      </c>
      <c r="H362">
        <f>LOOKUP(A362,'TMP2'!$A:$A,'TMP2'!$D:$D)</f>
        <v>105491.255</v>
      </c>
      <c r="I362">
        <v>17.7</v>
      </c>
      <c r="J362">
        <v>18</v>
      </c>
      <c r="K362" t="s">
        <v>1727</v>
      </c>
      <c r="L362">
        <f>MATCH(A362,'TMP2'!A:A,0)</f>
        <v>466</v>
      </c>
      <c r="N362" t="s">
        <v>1817</v>
      </c>
      <c r="O362">
        <f>LOOKUP(N362,'TMP2'!$A:$A,'TMP2'!$C:$C)</f>
        <v>14575.34</v>
      </c>
      <c r="P362">
        <f>LOOKUP(N362,'TMP2'!$A:$A,'TMP2'!$D:$D)</f>
        <v>102870</v>
      </c>
      <c r="R362">
        <v>6.83</v>
      </c>
      <c r="S362">
        <f t="shared" si="10"/>
        <v>-10.87</v>
      </c>
      <c r="T362">
        <f t="shared" si="11"/>
        <v>-11.17</v>
      </c>
    </row>
    <row r="363" spans="1:20" x14ac:dyDescent="0.2">
      <c r="A363" t="s">
        <v>271</v>
      </c>
      <c r="B363" t="s">
        <v>1694</v>
      </c>
      <c r="C363" s="10" t="s">
        <v>1735</v>
      </c>
      <c r="D363" t="s">
        <v>2620</v>
      </c>
      <c r="E363">
        <v>21</v>
      </c>
      <c r="F363">
        <v>14.7</v>
      </c>
      <c r="G363">
        <f>LOOKUP(A363,'TMP2'!$A:$A,'TMP2'!$C:$C)</f>
        <v>17619.368999999999</v>
      </c>
      <c r="H363">
        <f>LOOKUP(A363,'TMP2'!$A:$A,'TMP2'!$D:$D)</f>
        <v>105491.255</v>
      </c>
      <c r="I363">
        <v>20.149999999999999</v>
      </c>
      <c r="J363">
        <v>20.45</v>
      </c>
      <c r="K363" t="s">
        <v>1727</v>
      </c>
      <c r="L363">
        <f>MATCH(A363,'TMP2'!A:A,0)</f>
        <v>466</v>
      </c>
      <c r="N363" t="s">
        <v>1819</v>
      </c>
      <c r="O363">
        <f>LOOKUP(N363,'TMP2'!$A:$A,'TMP2'!$C:$C)</f>
        <v>14564.16</v>
      </c>
      <c r="P363">
        <f>LOOKUP(N363,'TMP2'!$A:$A,'TMP2'!$D:$D)</f>
        <v>102856.46</v>
      </c>
      <c r="R363">
        <v>6.83</v>
      </c>
      <c r="S363">
        <f t="shared" si="10"/>
        <v>-13.319999999999999</v>
      </c>
      <c r="T363">
        <f t="shared" si="11"/>
        <v>-13.62</v>
      </c>
    </row>
    <row r="364" spans="1:20" x14ac:dyDescent="0.2">
      <c r="A364" t="s">
        <v>271</v>
      </c>
      <c r="B364" t="s">
        <v>1712</v>
      </c>
      <c r="C364" s="10" t="s">
        <v>1734</v>
      </c>
      <c r="D364" t="s">
        <v>2634</v>
      </c>
      <c r="E364">
        <v>19</v>
      </c>
      <c r="F364">
        <v>14.7</v>
      </c>
      <c r="G364">
        <f>LOOKUP(A364,'TMP2'!$A:$A,'TMP2'!$C:$C)</f>
        <v>17619.368999999999</v>
      </c>
      <c r="H364">
        <f>LOOKUP(A364,'TMP2'!$A:$A,'TMP2'!$D:$D)</f>
        <v>105491.255</v>
      </c>
      <c r="I364">
        <v>12.7</v>
      </c>
      <c r="J364">
        <v>13</v>
      </c>
      <c r="K364" t="s">
        <v>1727</v>
      </c>
      <c r="L364">
        <f>MATCH(A364,'TMP2'!A:A,0)</f>
        <v>466</v>
      </c>
      <c r="N364" t="s">
        <v>1820</v>
      </c>
      <c r="O364">
        <f>LOOKUP(N364,'TMP2'!$A:$A,'TMP2'!$C:$C)</f>
        <v>14557.07</v>
      </c>
      <c r="P364">
        <f>LOOKUP(N364,'TMP2'!$A:$A,'TMP2'!$D:$D)</f>
        <v>102815.85</v>
      </c>
      <c r="R364">
        <v>6.83</v>
      </c>
      <c r="S364">
        <f t="shared" si="10"/>
        <v>-5.8699999999999992</v>
      </c>
      <c r="T364">
        <f t="shared" si="11"/>
        <v>-6.17</v>
      </c>
    </row>
    <row r="365" spans="1:20" x14ac:dyDescent="0.2">
      <c r="A365" t="s">
        <v>271</v>
      </c>
      <c r="B365" t="s">
        <v>1712</v>
      </c>
      <c r="C365" s="10" t="s">
        <v>1734</v>
      </c>
      <c r="D365" t="s">
        <v>2587</v>
      </c>
      <c r="E365">
        <v>14</v>
      </c>
      <c r="F365">
        <v>10.1</v>
      </c>
      <c r="G365">
        <f>LOOKUP(A365,'TMP2'!$A:$A,'TMP2'!$C:$C)</f>
        <v>17619.368999999999</v>
      </c>
      <c r="H365">
        <f>LOOKUP(A365,'TMP2'!$A:$A,'TMP2'!$D:$D)</f>
        <v>105491.255</v>
      </c>
      <c r="I365">
        <v>15.15</v>
      </c>
      <c r="J365">
        <v>15.45</v>
      </c>
      <c r="K365" t="s">
        <v>1727</v>
      </c>
      <c r="L365">
        <f>MATCH(A365,'TMP2'!A:A,0)</f>
        <v>466</v>
      </c>
      <c r="N365" t="s">
        <v>1823</v>
      </c>
      <c r="O365">
        <f>LOOKUP(N365,'TMP2'!$A:$A,'TMP2'!$C:$C)</f>
        <v>14535.57</v>
      </c>
      <c r="P365">
        <f>LOOKUP(N365,'TMP2'!$A:$A,'TMP2'!$D:$D)</f>
        <v>102856.69</v>
      </c>
      <c r="R365">
        <v>6.83</v>
      </c>
      <c r="S365">
        <f t="shared" si="10"/>
        <v>-8.32</v>
      </c>
      <c r="T365">
        <f t="shared" si="11"/>
        <v>-8.6199999999999992</v>
      </c>
    </row>
    <row r="366" spans="1:20" x14ac:dyDescent="0.2">
      <c r="A366" t="s">
        <v>271</v>
      </c>
      <c r="B366" t="s">
        <v>1712</v>
      </c>
      <c r="C366" s="10" t="s">
        <v>1734</v>
      </c>
      <c r="D366" t="s">
        <v>2739</v>
      </c>
      <c r="E366">
        <v>16</v>
      </c>
      <c r="F366">
        <v>11.2</v>
      </c>
      <c r="G366">
        <f>LOOKUP(A366,'TMP2'!$A:$A,'TMP2'!$C:$C)</f>
        <v>17619.368999999999</v>
      </c>
      <c r="H366">
        <f>LOOKUP(A366,'TMP2'!$A:$A,'TMP2'!$D:$D)</f>
        <v>105491.255</v>
      </c>
      <c r="I366">
        <v>22.7</v>
      </c>
      <c r="J366">
        <v>23</v>
      </c>
      <c r="K366" t="s">
        <v>1727</v>
      </c>
      <c r="L366">
        <f>MATCH(A366,'TMP2'!A:A,0)</f>
        <v>466</v>
      </c>
      <c r="N366" t="s">
        <v>1824</v>
      </c>
      <c r="O366">
        <f>LOOKUP(N366,'TMP2'!$A:$A,'TMP2'!$C:$C)</f>
        <v>14521.49</v>
      </c>
      <c r="P366">
        <f>LOOKUP(N366,'TMP2'!$A:$A,'TMP2'!$D:$D)</f>
        <v>102818.06</v>
      </c>
      <c r="R366">
        <v>6.83</v>
      </c>
      <c r="S366">
        <f t="shared" si="10"/>
        <v>-15.87</v>
      </c>
      <c r="T366">
        <f t="shared" si="11"/>
        <v>-16.170000000000002</v>
      </c>
    </row>
    <row r="367" spans="1:20" x14ac:dyDescent="0.2">
      <c r="A367" t="s">
        <v>271</v>
      </c>
      <c r="B367" t="s">
        <v>1874</v>
      </c>
      <c r="C367" s="10" t="s">
        <v>1738</v>
      </c>
      <c r="D367" t="s">
        <v>2723</v>
      </c>
      <c r="E367">
        <v>32</v>
      </c>
      <c r="F367">
        <v>19.899999999999999</v>
      </c>
      <c r="G367">
        <f>LOOKUP(A367,'TMP2'!$A:$A,'TMP2'!$C:$C)</f>
        <v>17619.368999999999</v>
      </c>
      <c r="H367">
        <f>LOOKUP(A367,'TMP2'!$A:$A,'TMP2'!$D:$D)</f>
        <v>105491.255</v>
      </c>
      <c r="I367">
        <v>25.15</v>
      </c>
      <c r="J367">
        <v>25.45</v>
      </c>
      <c r="K367" t="s">
        <v>1727</v>
      </c>
      <c r="L367">
        <f>MATCH(A367,'TMP2'!A:A,0)</f>
        <v>466</v>
      </c>
      <c r="N367" t="s">
        <v>1826</v>
      </c>
      <c r="O367">
        <f>LOOKUP(N367,'TMP2'!$A:$A,'TMP2'!$C:$C)</f>
        <v>14524.48</v>
      </c>
      <c r="P367">
        <f>LOOKUP(N367,'TMP2'!$A:$A,'TMP2'!$D:$D)</f>
        <v>102868.47</v>
      </c>
      <c r="R367">
        <v>6.83</v>
      </c>
      <c r="S367">
        <f t="shared" si="10"/>
        <v>-18.32</v>
      </c>
      <c r="T367">
        <f t="shared" si="11"/>
        <v>-18.619999999999997</v>
      </c>
    </row>
    <row r="368" spans="1:20" x14ac:dyDescent="0.2">
      <c r="A368" t="s">
        <v>271</v>
      </c>
      <c r="B368" t="s">
        <v>1874</v>
      </c>
      <c r="C368" s="10" t="s">
        <v>1738</v>
      </c>
      <c r="D368" t="s">
        <v>2921</v>
      </c>
      <c r="E368">
        <v>36</v>
      </c>
      <c r="F368">
        <v>21.5</v>
      </c>
      <c r="G368">
        <f>LOOKUP(A368,'TMP2'!$A:$A,'TMP2'!$C:$C)</f>
        <v>17619.368999999999</v>
      </c>
      <c r="H368">
        <f>LOOKUP(A368,'TMP2'!$A:$A,'TMP2'!$D:$D)</f>
        <v>105491.255</v>
      </c>
      <c r="I368">
        <v>27.7</v>
      </c>
      <c r="J368">
        <v>28</v>
      </c>
      <c r="K368" t="s">
        <v>1727</v>
      </c>
      <c r="L368">
        <f>MATCH(A368,'TMP2'!A:A,0)</f>
        <v>466</v>
      </c>
      <c r="N368" t="s">
        <v>1827</v>
      </c>
      <c r="O368">
        <f>LOOKUP(N368,'TMP2'!$A:$A,'TMP2'!$C:$C)</f>
        <v>14593.95</v>
      </c>
      <c r="P368">
        <f>LOOKUP(N368,'TMP2'!$A:$A,'TMP2'!$D:$D)</f>
        <v>102817.69</v>
      </c>
      <c r="R368">
        <v>6.83</v>
      </c>
      <c r="S368">
        <f t="shared" si="10"/>
        <v>-20.869999999999997</v>
      </c>
      <c r="T368">
        <f t="shared" si="11"/>
        <v>-21.17</v>
      </c>
    </row>
    <row r="369" spans="1:20" x14ac:dyDescent="0.2">
      <c r="A369" t="s">
        <v>271</v>
      </c>
      <c r="B369" t="s">
        <v>1874</v>
      </c>
      <c r="C369" s="10" t="s">
        <v>1738</v>
      </c>
      <c r="D369" t="s">
        <v>2752</v>
      </c>
      <c r="E369">
        <v>37</v>
      </c>
      <c r="F369">
        <v>21.2</v>
      </c>
      <c r="G369">
        <f>LOOKUP(A369,'TMP2'!$A:$A,'TMP2'!$C:$C)</f>
        <v>17619.368999999999</v>
      </c>
      <c r="H369">
        <f>LOOKUP(A369,'TMP2'!$A:$A,'TMP2'!$D:$D)</f>
        <v>105491.255</v>
      </c>
      <c r="I369">
        <v>30.15</v>
      </c>
      <c r="J369">
        <v>30.45</v>
      </c>
      <c r="K369" t="s">
        <v>1727</v>
      </c>
      <c r="L369">
        <f>MATCH(A369,'TMP2'!A:A,0)</f>
        <v>466</v>
      </c>
      <c r="N369" t="s">
        <v>1828</v>
      </c>
      <c r="O369">
        <f>LOOKUP(N369,'TMP2'!$A:$A,'TMP2'!$C:$C)</f>
        <v>14594.56</v>
      </c>
      <c r="P369">
        <f>LOOKUP(N369,'TMP2'!$A:$A,'TMP2'!$D:$D)</f>
        <v>102843.06</v>
      </c>
      <c r="R369">
        <v>6.83</v>
      </c>
      <c r="S369">
        <f t="shared" si="10"/>
        <v>-23.32</v>
      </c>
      <c r="T369">
        <f t="shared" si="11"/>
        <v>-23.619999999999997</v>
      </c>
    </row>
    <row r="370" spans="1:20" x14ac:dyDescent="0.2">
      <c r="A370" t="s">
        <v>271</v>
      </c>
      <c r="B370" t="s">
        <v>1874</v>
      </c>
      <c r="C370" s="10" t="s">
        <v>1738</v>
      </c>
      <c r="D370" t="s">
        <v>2799</v>
      </c>
      <c r="E370">
        <v>39</v>
      </c>
      <c r="F370">
        <v>21.6</v>
      </c>
      <c r="G370">
        <f>LOOKUP(A370,'TMP2'!$A:$A,'TMP2'!$C:$C)</f>
        <v>17619.368999999999</v>
      </c>
      <c r="H370">
        <f>LOOKUP(A370,'TMP2'!$A:$A,'TMP2'!$D:$D)</f>
        <v>105491.255</v>
      </c>
      <c r="I370">
        <v>32.15</v>
      </c>
      <c r="J370">
        <v>32.450000000000003</v>
      </c>
      <c r="K370" t="s">
        <v>1727</v>
      </c>
      <c r="L370">
        <f>MATCH(A370,'TMP2'!A:A,0)</f>
        <v>466</v>
      </c>
      <c r="N370" t="s">
        <v>1830</v>
      </c>
      <c r="O370">
        <f>LOOKUP(N370,'TMP2'!$A:$A,'TMP2'!$C:$C)</f>
        <v>14709.55</v>
      </c>
      <c r="P370">
        <f>LOOKUP(N370,'TMP2'!$A:$A,'TMP2'!$D:$D)</f>
        <v>102818.79</v>
      </c>
      <c r="R370">
        <v>6.83</v>
      </c>
      <c r="S370">
        <f t="shared" si="10"/>
        <v>-25.32</v>
      </c>
      <c r="T370">
        <f t="shared" si="11"/>
        <v>-25.620000000000005</v>
      </c>
    </row>
    <row r="371" spans="1:20" x14ac:dyDescent="0.2">
      <c r="A371" t="s">
        <v>272</v>
      </c>
      <c r="B371" t="s">
        <v>1694</v>
      </c>
      <c r="C371" s="10" t="s">
        <v>1735</v>
      </c>
      <c r="D371" t="s">
        <v>2619</v>
      </c>
      <c r="E371">
        <v>23</v>
      </c>
      <c r="F371">
        <v>16.100000000000001</v>
      </c>
      <c r="G371">
        <f>LOOKUP(A371,'TMP2'!$A:$A,'TMP2'!$C:$C)</f>
        <v>17645.350999999999</v>
      </c>
      <c r="H371">
        <f>LOOKUP(A371,'TMP2'!$A:$A,'TMP2'!$D:$D)</f>
        <v>105475.95600000001</v>
      </c>
      <c r="I371">
        <v>17.7</v>
      </c>
      <c r="J371">
        <v>18</v>
      </c>
      <c r="K371" t="s">
        <v>1727</v>
      </c>
      <c r="L371">
        <f>MATCH(A371,'TMP2'!A:A,0)</f>
        <v>467</v>
      </c>
      <c r="N371" t="s">
        <v>1832</v>
      </c>
      <c r="O371">
        <f>LOOKUP(N371,'TMP2'!$A:$A,'TMP2'!$C:$C)</f>
        <v>14709.83</v>
      </c>
      <c r="P371">
        <f>LOOKUP(N371,'TMP2'!$A:$A,'TMP2'!$D:$D)</f>
        <v>102869.63</v>
      </c>
      <c r="R371">
        <v>6.79</v>
      </c>
      <c r="S371">
        <f t="shared" si="10"/>
        <v>-10.91</v>
      </c>
      <c r="T371">
        <f t="shared" si="11"/>
        <v>-11.21</v>
      </c>
    </row>
    <row r="372" spans="1:20" x14ac:dyDescent="0.2">
      <c r="A372" t="s">
        <v>272</v>
      </c>
      <c r="B372" t="s">
        <v>1712</v>
      </c>
      <c r="C372" s="10" t="s">
        <v>1734</v>
      </c>
      <c r="D372" t="s">
        <v>2635</v>
      </c>
      <c r="E372">
        <v>16</v>
      </c>
      <c r="F372">
        <v>11.9</v>
      </c>
      <c r="G372">
        <f>LOOKUP(A372,'TMP2'!$A:$A,'TMP2'!$C:$C)</f>
        <v>17645.350999999999</v>
      </c>
      <c r="H372">
        <f>LOOKUP(A372,'TMP2'!$A:$A,'TMP2'!$D:$D)</f>
        <v>105475.95600000001</v>
      </c>
      <c r="I372">
        <v>13.35</v>
      </c>
      <c r="J372">
        <v>13.65</v>
      </c>
      <c r="K372" t="s">
        <v>1727</v>
      </c>
      <c r="L372">
        <f>MATCH(A372,'TMP2'!A:A,0)</f>
        <v>467</v>
      </c>
      <c r="N372" t="s">
        <v>1833</v>
      </c>
      <c r="O372">
        <f>LOOKUP(N372,'TMP2'!$A:$A,'TMP2'!$C:$C)</f>
        <v>14756.48</v>
      </c>
      <c r="P372">
        <f>LOOKUP(N372,'TMP2'!$A:$A,'TMP2'!$D:$D)</f>
        <v>102836.98</v>
      </c>
      <c r="R372">
        <v>6.79</v>
      </c>
      <c r="S372">
        <f t="shared" si="10"/>
        <v>-6.56</v>
      </c>
      <c r="T372">
        <f t="shared" si="11"/>
        <v>-6.86</v>
      </c>
    </row>
    <row r="373" spans="1:20" x14ac:dyDescent="0.2">
      <c r="A373" t="s">
        <v>272</v>
      </c>
      <c r="B373" t="s">
        <v>1712</v>
      </c>
      <c r="C373" s="10" t="s">
        <v>1734</v>
      </c>
      <c r="D373" t="s">
        <v>2636</v>
      </c>
      <c r="E373">
        <v>13</v>
      </c>
      <c r="F373">
        <v>9.4</v>
      </c>
      <c r="G373">
        <f>LOOKUP(A373,'TMP2'!$A:$A,'TMP2'!$C:$C)</f>
        <v>17645.350999999999</v>
      </c>
      <c r="H373">
        <f>LOOKUP(A373,'TMP2'!$A:$A,'TMP2'!$D:$D)</f>
        <v>105475.95600000001</v>
      </c>
      <c r="I373">
        <v>15.35</v>
      </c>
      <c r="J373">
        <v>15.65</v>
      </c>
      <c r="K373" t="s">
        <v>1727</v>
      </c>
      <c r="L373">
        <f>MATCH(A373,'TMP2'!A:A,0)</f>
        <v>467</v>
      </c>
      <c r="N373" t="s">
        <v>1835</v>
      </c>
      <c r="O373">
        <f>LOOKUP(N373,'TMP2'!$A:$A,'TMP2'!$C:$C)</f>
        <v>14785.5</v>
      </c>
      <c r="P373">
        <f>LOOKUP(N373,'TMP2'!$A:$A,'TMP2'!$D:$D)</f>
        <v>102794.86</v>
      </c>
      <c r="R373">
        <v>6.79</v>
      </c>
      <c r="S373">
        <f t="shared" si="10"/>
        <v>-8.5599999999999987</v>
      </c>
      <c r="T373">
        <f t="shared" si="11"/>
        <v>-8.86</v>
      </c>
    </row>
    <row r="374" spans="1:20" x14ac:dyDescent="0.2">
      <c r="A374" t="s">
        <v>272</v>
      </c>
      <c r="B374" t="s">
        <v>1712</v>
      </c>
      <c r="C374" s="10" t="s">
        <v>2524</v>
      </c>
      <c r="D374" t="s">
        <v>2620</v>
      </c>
      <c r="E374">
        <v>25</v>
      </c>
      <c r="F374">
        <v>17.5</v>
      </c>
      <c r="G374">
        <f>LOOKUP(A374,'TMP2'!$A:$A,'TMP2'!$C:$C)</f>
        <v>17645.350999999999</v>
      </c>
      <c r="H374">
        <f>LOOKUP(A374,'TMP2'!$A:$A,'TMP2'!$D:$D)</f>
        <v>105475.95600000001</v>
      </c>
      <c r="I374">
        <v>20.149999999999999</v>
      </c>
      <c r="J374">
        <v>20.45</v>
      </c>
      <c r="K374" t="s">
        <v>1727</v>
      </c>
      <c r="L374">
        <f>MATCH(A374,'TMP2'!A:A,0)</f>
        <v>467</v>
      </c>
      <c r="N374" t="s">
        <v>1837</v>
      </c>
      <c r="O374">
        <f>LOOKUP(N374,'TMP2'!$A:$A,'TMP2'!$C:$C)</f>
        <v>14827.82</v>
      </c>
      <c r="P374">
        <f>LOOKUP(N374,'TMP2'!$A:$A,'TMP2'!$D:$D)</f>
        <v>102782.54</v>
      </c>
      <c r="R374">
        <v>6.79</v>
      </c>
      <c r="S374">
        <f t="shared" si="10"/>
        <v>-13.36</v>
      </c>
      <c r="T374">
        <f t="shared" si="11"/>
        <v>-13.66</v>
      </c>
    </row>
    <row r="375" spans="1:20" x14ac:dyDescent="0.2">
      <c r="A375" t="s">
        <v>272</v>
      </c>
      <c r="B375" t="s">
        <v>1874</v>
      </c>
      <c r="C375" s="10" t="s">
        <v>1736</v>
      </c>
      <c r="D375" t="s">
        <v>2723</v>
      </c>
      <c r="E375">
        <v>17</v>
      </c>
      <c r="F375">
        <v>10.6</v>
      </c>
      <c r="G375">
        <f>LOOKUP(A375,'TMP2'!$A:$A,'TMP2'!$C:$C)</f>
        <v>17645.350999999999</v>
      </c>
      <c r="H375">
        <f>LOOKUP(A375,'TMP2'!$A:$A,'TMP2'!$D:$D)</f>
        <v>105475.95600000001</v>
      </c>
      <c r="I375">
        <v>25.15</v>
      </c>
      <c r="J375">
        <v>25.45</v>
      </c>
      <c r="K375" t="s">
        <v>1727</v>
      </c>
      <c r="L375">
        <f>MATCH(A375,'TMP2'!A:A,0)</f>
        <v>467</v>
      </c>
      <c r="N375" t="s">
        <v>1264</v>
      </c>
      <c r="O375">
        <f>LOOKUP(N375,'TMP2'!$A:$A,'TMP2'!$C:$C)</f>
        <v>17904.2</v>
      </c>
      <c r="P375">
        <f>LOOKUP(N375,'TMP2'!$A:$A,'TMP2'!$D:$D)</f>
        <v>104600.17</v>
      </c>
      <c r="R375">
        <v>6.79</v>
      </c>
      <c r="S375">
        <f t="shared" si="10"/>
        <v>-18.36</v>
      </c>
      <c r="T375">
        <f t="shared" si="11"/>
        <v>-18.66</v>
      </c>
    </row>
    <row r="376" spans="1:20" x14ac:dyDescent="0.2">
      <c r="A376" t="s">
        <v>272</v>
      </c>
      <c r="B376" t="s">
        <v>1874</v>
      </c>
      <c r="C376" s="10" t="s">
        <v>1736</v>
      </c>
      <c r="D376" t="s">
        <v>2921</v>
      </c>
      <c r="E376">
        <v>23</v>
      </c>
      <c r="F376">
        <v>13.9</v>
      </c>
      <c r="G376">
        <f>LOOKUP(A376,'TMP2'!$A:$A,'TMP2'!$C:$C)</f>
        <v>17645.350999999999</v>
      </c>
      <c r="H376">
        <f>LOOKUP(A376,'TMP2'!$A:$A,'TMP2'!$D:$D)</f>
        <v>105475.95600000001</v>
      </c>
      <c r="I376">
        <v>27.7</v>
      </c>
      <c r="J376">
        <v>28</v>
      </c>
      <c r="K376" t="s">
        <v>1727</v>
      </c>
      <c r="L376">
        <f>MATCH(A376,'TMP2'!A:A,0)</f>
        <v>467</v>
      </c>
      <c r="N376" t="s">
        <v>1265</v>
      </c>
      <c r="O376">
        <f>LOOKUP(N376,'TMP2'!$A:$A,'TMP2'!$C:$C)</f>
        <v>17891.759999999998</v>
      </c>
      <c r="P376">
        <f>LOOKUP(N376,'TMP2'!$A:$A,'TMP2'!$D:$D)</f>
        <v>104708.46</v>
      </c>
      <c r="R376">
        <v>6.79</v>
      </c>
      <c r="S376">
        <f t="shared" si="10"/>
        <v>-20.91</v>
      </c>
      <c r="T376">
        <f t="shared" si="11"/>
        <v>-21.21</v>
      </c>
    </row>
    <row r="377" spans="1:20" x14ac:dyDescent="0.2">
      <c r="A377" t="s">
        <v>273</v>
      </c>
      <c r="B377" t="s">
        <v>1712</v>
      </c>
      <c r="C377" s="10" t="s">
        <v>1734</v>
      </c>
      <c r="D377" t="s">
        <v>2637</v>
      </c>
      <c r="E377">
        <v>19</v>
      </c>
      <c r="F377">
        <v>14.6</v>
      </c>
      <c r="G377">
        <f>LOOKUP(A377,'TMP2'!$A:$A,'TMP2'!$C:$C)</f>
        <v>17608.977999999999</v>
      </c>
      <c r="H377">
        <f>LOOKUP(A377,'TMP2'!$A:$A,'TMP2'!$D:$D)</f>
        <v>105473.965</v>
      </c>
      <c r="I377">
        <v>11.7</v>
      </c>
      <c r="J377">
        <v>12</v>
      </c>
      <c r="K377" t="s">
        <v>1727</v>
      </c>
      <c r="L377">
        <f>MATCH(A377,'TMP2'!A:A,0)</f>
        <v>468</v>
      </c>
      <c r="N377" t="s">
        <v>1266</v>
      </c>
      <c r="O377">
        <f>LOOKUP(N377,'TMP2'!$A:$A,'TMP2'!$C:$C)</f>
        <v>17825.919999999998</v>
      </c>
      <c r="P377">
        <f>LOOKUP(N377,'TMP2'!$A:$A,'TMP2'!$D:$D)</f>
        <v>104853.52</v>
      </c>
      <c r="R377">
        <v>5.21</v>
      </c>
      <c r="S377">
        <f t="shared" si="10"/>
        <v>-6.4899999999999993</v>
      </c>
      <c r="T377">
        <f t="shared" si="11"/>
        <v>-6.79</v>
      </c>
    </row>
    <row r="378" spans="1:20" x14ac:dyDescent="0.2">
      <c r="A378" t="s">
        <v>273</v>
      </c>
      <c r="B378" t="s">
        <v>1712</v>
      </c>
      <c r="C378" s="10" t="s">
        <v>3006</v>
      </c>
      <c r="D378" t="s">
        <v>2646</v>
      </c>
      <c r="E378">
        <v>14</v>
      </c>
      <c r="F378">
        <v>10.199999999999999</v>
      </c>
      <c r="G378">
        <f>LOOKUP(A378,'TMP2'!$A:$A,'TMP2'!$C:$C)</f>
        <v>17608.977999999999</v>
      </c>
      <c r="H378">
        <f>LOOKUP(A378,'TMP2'!$A:$A,'TMP2'!$D:$D)</f>
        <v>105473.965</v>
      </c>
      <c r="I378">
        <v>14.15</v>
      </c>
      <c r="J378">
        <v>14.45</v>
      </c>
      <c r="K378" t="s">
        <v>1727</v>
      </c>
      <c r="L378">
        <f>MATCH(A378,'TMP2'!A:A,0)</f>
        <v>468</v>
      </c>
      <c r="N378" t="s">
        <v>1267</v>
      </c>
      <c r="O378">
        <f>LOOKUP(N378,'TMP2'!$A:$A,'TMP2'!$C:$C)</f>
        <v>17841.79</v>
      </c>
      <c r="P378">
        <f>LOOKUP(N378,'TMP2'!$A:$A,'TMP2'!$D:$D)</f>
        <v>104976.9</v>
      </c>
      <c r="R378">
        <v>5.21</v>
      </c>
      <c r="S378">
        <f t="shared" si="10"/>
        <v>-8.9400000000000013</v>
      </c>
      <c r="T378">
        <f t="shared" si="11"/>
        <v>-9.2399999999999984</v>
      </c>
    </row>
    <row r="379" spans="1:20" x14ac:dyDescent="0.2">
      <c r="A379" t="s">
        <v>273</v>
      </c>
      <c r="B379" t="s">
        <v>1712</v>
      </c>
      <c r="C379" s="10" t="s">
        <v>2524</v>
      </c>
      <c r="D379" t="s">
        <v>2665</v>
      </c>
      <c r="E379">
        <v>22</v>
      </c>
      <c r="F379">
        <v>15.7</v>
      </c>
      <c r="G379">
        <f>LOOKUP(A379,'TMP2'!$A:$A,'TMP2'!$C:$C)</f>
        <v>17608.977999999999</v>
      </c>
      <c r="H379">
        <f>LOOKUP(A379,'TMP2'!$A:$A,'TMP2'!$D:$D)</f>
        <v>105473.965</v>
      </c>
      <c r="I379">
        <v>16.3</v>
      </c>
      <c r="J379">
        <v>16.600000000000001</v>
      </c>
      <c r="K379" t="s">
        <v>1727</v>
      </c>
      <c r="L379">
        <f>MATCH(A379,'TMP2'!A:A,0)</f>
        <v>468</v>
      </c>
      <c r="N379" t="s">
        <v>1268</v>
      </c>
      <c r="O379">
        <f>LOOKUP(N379,'TMP2'!$A:$A,'TMP2'!$C:$C)</f>
        <v>17840.3</v>
      </c>
      <c r="P379">
        <f>LOOKUP(N379,'TMP2'!$A:$A,'TMP2'!$D:$D)</f>
        <v>105112.25</v>
      </c>
      <c r="R379">
        <v>5.21</v>
      </c>
      <c r="S379">
        <f t="shared" si="10"/>
        <v>-11.09</v>
      </c>
      <c r="T379">
        <f t="shared" si="11"/>
        <v>-11.39</v>
      </c>
    </row>
    <row r="380" spans="1:20" x14ac:dyDescent="0.2">
      <c r="A380" t="s">
        <v>273</v>
      </c>
      <c r="B380" t="s">
        <v>1712</v>
      </c>
      <c r="C380" s="10" t="s">
        <v>2524</v>
      </c>
      <c r="D380" t="s">
        <v>2631</v>
      </c>
      <c r="E380">
        <v>24</v>
      </c>
      <c r="F380">
        <v>16.8</v>
      </c>
      <c r="G380">
        <f>LOOKUP(A380,'TMP2'!$A:$A,'TMP2'!$C:$C)</f>
        <v>17608.977999999999</v>
      </c>
      <c r="H380">
        <f>LOOKUP(A380,'TMP2'!$A:$A,'TMP2'!$D:$D)</f>
        <v>105473.965</v>
      </c>
      <c r="I380">
        <v>18.350000000000001</v>
      </c>
      <c r="J380">
        <v>18.649999999999999</v>
      </c>
      <c r="K380" t="s">
        <v>1727</v>
      </c>
      <c r="L380">
        <f>MATCH(A380,'TMP2'!A:A,0)</f>
        <v>468</v>
      </c>
      <c r="N380" t="s">
        <v>1269</v>
      </c>
      <c r="O380">
        <f>LOOKUP(N380,'TMP2'!$A:$A,'TMP2'!$C:$C)</f>
        <v>17815.96</v>
      </c>
      <c r="P380">
        <f>LOOKUP(N380,'TMP2'!$A:$A,'TMP2'!$D:$D)</f>
        <v>105112.49</v>
      </c>
      <c r="R380">
        <v>5.21</v>
      </c>
      <c r="S380">
        <f t="shared" si="10"/>
        <v>-13.14</v>
      </c>
      <c r="T380">
        <f t="shared" si="11"/>
        <v>-13.439999999999998</v>
      </c>
    </row>
    <row r="381" spans="1:20" x14ac:dyDescent="0.2">
      <c r="A381" t="s">
        <v>273</v>
      </c>
      <c r="B381" t="s">
        <v>1874</v>
      </c>
      <c r="C381" s="10" t="s">
        <v>1736</v>
      </c>
      <c r="D381" t="s">
        <v>2620</v>
      </c>
      <c r="E381">
        <v>16</v>
      </c>
      <c r="F381">
        <v>11</v>
      </c>
      <c r="G381">
        <f>LOOKUP(A381,'TMP2'!$A:$A,'TMP2'!$C:$C)</f>
        <v>17608.977999999999</v>
      </c>
      <c r="H381">
        <f>LOOKUP(A381,'TMP2'!$A:$A,'TMP2'!$D:$D)</f>
        <v>105473.965</v>
      </c>
      <c r="I381">
        <v>20.149999999999999</v>
      </c>
      <c r="J381">
        <v>20.45</v>
      </c>
      <c r="K381" t="s">
        <v>1727</v>
      </c>
      <c r="L381">
        <f>MATCH(A381,'TMP2'!A:A,0)</f>
        <v>468</v>
      </c>
      <c r="N381" t="s">
        <v>1270</v>
      </c>
      <c r="O381">
        <f>LOOKUP(N381,'TMP2'!$A:$A,'TMP2'!$C:$C)</f>
        <v>17839.12</v>
      </c>
      <c r="P381">
        <f>LOOKUP(N381,'TMP2'!$A:$A,'TMP2'!$D:$D)</f>
        <v>105221.16</v>
      </c>
      <c r="R381">
        <v>5.21</v>
      </c>
      <c r="S381">
        <f t="shared" si="10"/>
        <v>-14.939999999999998</v>
      </c>
      <c r="T381">
        <f t="shared" si="11"/>
        <v>-15.239999999999998</v>
      </c>
    </row>
    <row r="382" spans="1:20" x14ac:dyDescent="0.2">
      <c r="A382" t="s">
        <v>273</v>
      </c>
      <c r="B382" t="s">
        <v>1874</v>
      </c>
      <c r="C382" s="10" t="s">
        <v>1736</v>
      </c>
      <c r="D382" t="s">
        <v>2875</v>
      </c>
      <c r="E382">
        <v>22</v>
      </c>
      <c r="F382">
        <v>14.3</v>
      </c>
      <c r="G382">
        <f>LOOKUP(A382,'TMP2'!$A:$A,'TMP2'!$C:$C)</f>
        <v>17608.977999999999</v>
      </c>
      <c r="H382">
        <f>LOOKUP(A382,'TMP2'!$A:$A,'TMP2'!$D:$D)</f>
        <v>105473.965</v>
      </c>
      <c r="I382">
        <v>22.6</v>
      </c>
      <c r="J382">
        <v>22.9</v>
      </c>
      <c r="K382" t="s">
        <v>1727</v>
      </c>
      <c r="L382">
        <f>MATCH(A382,'TMP2'!A:A,0)</f>
        <v>468</v>
      </c>
      <c r="N382" t="s">
        <v>1271</v>
      </c>
      <c r="O382">
        <f>LOOKUP(N382,'TMP2'!$A:$A,'TMP2'!$C:$C)</f>
        <v>17815.04</v>
      </c>
      <c r="P382">
        <f>LOOKUP(N382,'TMP2'!$A:$A,'TMP2'!$D:$D)</f>
        <v>105221.9</v>
      </c>
      <c r="R382">
        <v>5.21</v>
      </c>
      <c r="S382">
        <f t="shared" si="10"/>
        <v>-17.39</v>
      </c>
      <c r="T382">
        <f t="shared" si="11"/>
        <v>-17.689999999999998</v>
      </c>
    </row>
    <row r="383" spans="1:20" x14ac:dyDescent="0.2">
      <c r="A383" t="s">
        <v>273</v>
      </c>
      <c r="B383" t="s">
        <v>1874</v>
      </c>
      <c r="C383" s="10" t="s">
        <v>1738</v>
      </c>
      <c r="D383" t="s">
        <v>2928</v>
      </c>
      <c r="E383">
        <v>27</v>
      </c>
      <c r="F383">
        <v>17.100000000000001</v>
      </c>
      <c r="G383">
        <f>LOOKUP(A383,'TMP2'!$A:$A,'TMP2'!$C:$C)</f>
        <v>17608.977999999999</v>
      </c>
      <c r="H383">
        <f>LOOKUP(A383,'TMP2'!$A:$A,'TMP2'!$D:$D)</f>
        <v>105473.965</v>
      </c>
      <c r="I383">
        <v>25.05</v>
      </c>
      <c r="J383">
        <v>25.35</v>
      </c>
      <c r="K383" t="s">
        <v>1727</v>
      </c>
      <c r="L383">
        <f>MATCH(A383,'TMP2'!A:A,0)</f>
        <v>468</v>
      </c>
      <c r="N383" t="s">
        <v>1272</v>
      </c>
      <c r="O383">
        <f>LOOKUP(N383,'TMP2'!$A:$A,'TMP2'!$C:$C)</f>
        <v>17841.68</v>
      </c>
      <c r="P383">
        <f>LOOKUP(N383,'TMP2'!$A:$A,'TMP2'!$D:$D)</f>
        <v>105321.25</v>
      </c>
      <c r="R383">
        <v>5.21</v>
      </c>
      <c r="S383">
        <f t="shared" si="10"/>
        <v>-19.84</v>
      </c>
      <c r="T383">
        <f t="shared" si="11"/>
        <v>-20.14</v>
      </c>
    </row>
    <row r="384" spans="1:20" x14ac:dyDescent="0.2">
      <c r="A384" t="s">
        <v>273</v>
      </c>
      <c r="B384" t="s">
        <v>1874</v>
      </c>
      <c r="C384" s="10" t="s">
        <v>1738</v>
      </c>
      <c r="D384" t="s">
        <v>2788</v>
      </c>
      <c r="E384">
        <v>33</v>
      </c>
      <c r="F384">
        <v>20.100000000000001</v>
      </c>
      <c r="G384">
        <f>LOOKUP(A384,'TMP2'!$A:$A,'TMP2'!$C:$C)</f>
        <v>17608.977999999999</v>
      </c>
      <c r="H384">
        <f>LOOKUP(A384,'TMP2'!$A:$A,'TMP2'!$D:$D)</f>
        <v>105473.965</v>
      </c>
      <c r="I384">
        <v>27.05</v>
      </c>
      <c r="J384">
        <v>27.35</v>
      </c>
      <c r="K384" t="s">
        <v>1727</v>
      </c>
      <c r="L384">
        <f>MATCH(A384,'TMP2'!A:A,0)</f>
        <v>468</v>
      </c>
      <c r="N384" t="s">
        <v>1273</v>
      </c>
      <c r="O384">
        <f>LOOKUP(N384,'TMP2'!$A:$A,'TMP2'!$C:$C)</f>
        <v>17819.23</v>
      </c>
      <c r="P384">
        <f>LOOKUP(N384,'TMP2'!$A:$A,'TMP2'!$D:$D)</f>
        <v>105321.65</v>
      </c>
      <c r="R384">
        <v>5.21</v>
      </c>
      <c r="S384">
        <f t="shared" si="10"/>
        <v>-21.84</v>
      </c>
      <c r="T384">
        <f t="shared" si="11"/>
        <v>-22.14</v>
      </c>
    </row>
    <row r="385" spans="1:20" x14ac:dyDescent="0.2">
      <c r="A385" t="s">
        <v>274</v>
      </c>
      <c r="B385" t="s">
        <v>1694</v>
      </c>
      <c r="C385" s="10" t="s">
        <v>1735</v>
      </c>
      <c r="D385" t="s">
        <v>2621</v>
      </c>
      <c r="E385">
        <v>13</v>
      </c>
      <c r="F385">
        <v>9.5</v>
      </c>
      <c r="G385">
        <f>LOOKUP(A385,'TMP2'!$A:$A,'TMP2'!$C:$C)</f>
        <v>17658.142</v>
      </c>
      <c r="H385">
        <f>LOOKUP(A385,'TMP2'!$A:$A,'TMP2'!$D:$D)</f>
        <v>105462.261</v>
      </c>
      <c r="I385">
        <v>14.85</v>
      </c>
      <c r="J385">
        <v>15.15</v>
      </c>
      <c r="K385" t="s">
        <v>1727</v>
      </c>
      <c r="L385">
        <f>MATCH(A385,'TMP2'!A:A,0)</f>
        <v>469</v>
      </c>
      <c r="N385" t="s">
        <v>1281</v>
      </c>
      <c r="O385">
        <f>LOOKUP(N385,'TMP2'!$A:$A,'TMP2'!$C:$C)</f>
        <v>18092.240000000002</v>
      </c>
      <c r="P385">
        <f>LOOKUP(N385,'TMP2'!$A:$A,'TMP2'!$D:$D)</f>
        <v>103692.42</v>
      </c>
      <c r="R385">
        <v>6.391</v>
      </c>
      <c r="S385">
        <f t="shared" si="10"/>
        <v>-8.4589999999999996</v>
      </c>
      <c r="T385">
        <f t="shared" si="11"/>
        <v>-8.7590000000000003</v>
      </c>
    </row>
    <row r="386" spans="1:20" x14ac:dyDescent="0.2">
      <c r="A386" t="s">
        <v>274</v>
      </c>
      <c r="B386" t="s">
        <v>1712</v>
      </c>
      <c r="C386" s="10" t="s">
        <v>1734</v>
      </c>
      <c r="D386" t="s">
        <v>2638</v>
      </c>
      <c r="E386">
        <v>18</v>
      </c>
      <c r="F386">
        <v>14.1</v>
      </c>
      <c r="G386">
        <f>LOOKUP(A386,'TMP2'!$A:$A,'TMP2'!$C:$C)</f>
        <v>17658.142</v>
      </c>
      <c r="H386">
        <f>LOOKUP(A386,'TMP2'!$A:$A,'TMP2'!$D:$D)</f>
        <v>105462.261</v>
      </c>
      <c r="I386">
        <v>12.55</v>
      </c>
      <c r="J386">
        <v>12.85</v>
      </c>
      <c r="K386" t="s">
        <v>1727</v>
      </c>
      <c r="L386">
        <f>MATCH(A386,'TMP2'!A:A,0)</f>
        <v>469</v>
      </c>
      <c r="N386" t="s">
        <v>1282</v>
      </c>
      <c r="O386">
        <f>LOOKUP(N386,'TMP2'!$A:$A,'TMP2'!$C:$C)</f>
        <v>18062.650000000001</v>
      </c>
      <c r="P386">
        <f>LOOKUP(N386,'TMP2'!$A:$A,'TMP2'!$D:$D)</f>
        <v>103683.18</v>
      </c>
      <c r="R386">
        <v>6.391</v>
      </c>
      <c r="S386">
        <f t="shared" si="10"/>
        <v>-6.1590000000000007</v>
      </c>
      <c r="T386">
        <f t="shared" si="11"/>
        <v>-6.4589999999999996</v>
      </c>
    </row>
    <row r="387" spans="1:20" x14ac:dyDescent="0.2">
      <c r="A387" t="s">
        <v>274</v>
      </c>
      <c r="B387" t="s">
        <v>1712</v>
      </c>
      <c r="C387" s="10" t="s">
        <v>2524</v>
      </c>
      <c r="D387" t="s">
        <v>2659</v>
      </c>
      <c r="E387">
        <v>20</v>
      </c>
      <c r="F387">
        <v>14</v>
      </c>
      <c r="G387">
        <f>LOOKUP(A387,'TMP2'!$A:$A,'TMP2'!$C:$C)</f>
        <v>17658.142</v>
      </c>
      <c r="H387">
        <f>LOOKUP(A387,'TMP2'!$A:$A,'TMP2'!$D:$D)</f>
        <v>105462.261</v>
      </c>
      <c r="I387">
        <v>17.75</v>
      </c>
      <c r="J387">
        <v>18.05</v>
      </c>
      <c r="K387" t="s">
        <v>1727</v>
      </c>
      <c r="L387">
        <f>MATCH(A387,'TMP2'!A:A,0)</f>
        <v>469</v>
      </c>
      <c r="N387" t="s">
        <v>1283</v>
      </c>
      <c r="O387">
        <f>LOOKUP(N387,'TMP2'!$A:$A,'TMP2'!$C:$C)</f>
        <v>18062.63</v>
      </c>
      <c r="P387">
        <f>LOOKUP(N387,'TMP2'!$A:$A,'TMP2'!$D:$D)</f>
        <v>103859.7</v>
      </c>
      <c r="R387">
        <v>6.391</v>
      </c>
      <c r="S387">
        <f t="shared" ref="S387:S450" si="12">R387-I387</f>
        <v>-11.359</v>
      </c>
      <c r="T387">
        <f t="shared" ref="T387:T450" si="13">R387-J387</f>
        <v>-11.659000000000001</v>
      </c>
    </row>
    <row r="388" spans="1:20" x14ac:dyDescent="0.2">
      <c r="A388" t="s">
        <v>274</v>
      </c>
      <c r="B388" t="s">
        <v>1712</v>
      </c>
      <c r="C388" s="10" t="s">
        <v>2524</v>
      </c>
      <c r="D388" t="s">
        <v>2666</v>
      </c>
      <c r="E388">
        <v>21</v>
      </c>
      <c r="F388">
        <v>14.7</v>
      </c>
      <c r="G388">
        <f>LOOKUP(A388,'TMP2'!$A:$A,'TMP2'!$C:$C)</f>
        <v>17658.142</v>
      </c>
      <c r="H388">
        <f>LOOKUP(A388,'TMP2'!$A:$A,'TMP2'!$D:$D)</f>
        <v>105462.261</v>
      </c>
      <c r="I388">
        <v>20.6</v>
      </c>
      <c r="J388">
        <v>20.9</v>
      </c>
      <c r="K388" t="s">
        <v>1727</v>
      </c>
      <c r="L388">
        <f>MATCH(A388,'TMP2'!A:A,0)</f>
        <v>469</v>
      </c>
      <c r="N388" t="s">
        <v>1284</v>
      </c>
      <c r="O388">
        <f>LOOKUP(N388,'TMP2'!$A:$A,'TMP2'!$C:$C)</f>
        <v>18090.259999999998</v>
      </c>
      <c r="P388">
        <f>LOOKUP(N388,'TMP2'!$A:$A,'TMP2'!$D:$D)</f>
        <v>104008.6</v>
      </c>
      <c r="R388">
        <v>6.391</v>
      </c>
      <c r="S388">
        <f t="shared" si="12"/>
        <v>-14.209000000000001</v>
      </c>
      <c r="T388">
        <f t="shared" si="13"/>
        <v>-14.508999999999999</v>
      </c>
    </row>
    <row r="389" spans="1:20" x14ac:dyDescent="0.2">
      <c r="A389" t="s">
        <v>274</v>
      </c>
      <c r="B389" t="s">
        <v>1874</v>
      </c>
      <c r="C389" s="10" t="s">
        <v>1736</v>
      </c>
      <c r="D389" t="s">
        <v>2723</v>
      </c>
      <c r="E389">
        <v>23</v>
      </c>
      <c r="F389">
        <v>14.7</v>
      </c>
      <c r="G389">
        <f>LOOKUP(A389,'TMP2'!$A:$A,'TMP2'!$C:$C)</f>
        <v>17658.142</v>
      </c>
      <c r="H389">
        <f>LOOKUP(A389,'TMP2'!$A:$A,'TMP2'!$D:$D)</f>
        <v>105462.261</v>
      </c>
      <c r="I389">
        <v>25.15</v>
      </c>
      <c r="J389">
        <v>25.45</v>
      </c>
      <c r="K389" t="s">
        <v>1727</v>
      </c>
      <c r="L389">
        <f>MATCH(A389,'TMP2'!A:A,0)</f>
        <v>469</v>
      </c>
      <c r="N389" t="s">
        <v>1285</v>
      </c>
      <c r="O389">
        <f>LOOKUP(N389,'TMP2'!$A:$A,'TMP2'!$C:$C)</f>
        <v>18040.66</v>
      </c>
      <c r="P389">
        <f>LOOKUP(N389,'TMP2'!$A:$A,'TMP2'!$D:$D)</f>
        <v>104209.34</v>
      </c>
      <c r="R389">
        <v>6.391</v>
      </c>
      <c r="S389">
        <f t="shared" si="12"/>
        <v>-18.759</v>
      </c>
      <c r="T389">
        <f t="shared" si="13"/>
        <v>-19.058999999999997</v>
      </c>
    </row>
    <row r="390" spans="1:20" x14ac:dyDescent="0.2">
      <c r="A390" t="s">
        <v>274</v>
      </c>
      <c r="B390" t="s">
        <v>1874</v>
      </c>
      <c r="C390" s="10" t="s">
        <v>1738</v>
      </c>
      <c r="D390" t="s">
        <v>2786</v>
      </c>
      <c r="E390">
        <v>26</v>
      </c>
      <c r="F390">
        <v>15.7</v>
      </c>
      <c r="G390">
        <f>LOOKUP(A390,'TMP2'!$A:$A,'TMP2'!$C:$C)</f>
        <v>17658.142</v>
      </c>
      <c r="H390">
        <f>LOOKUP(A390,'TMP2'!$A:$A,'TMP2'!$D:$D)</f>
        <v>105462.261</v>
      </c>
      <c r="I390">
        <v>27.55</v>
      </c>
      <c r="J390">
        <v>27.85</v>
      </c>
      <c r="K390" t="s">
        <v>1727</v>
      </c>
      <c r="L390">
        <f>MATCH(A390,'TMP2'!A:A,0)</f>
        <v>469</v>
      </c>
      <c r="N390" t="s">
        <v>1286</v>
      </c>
      <c r="O390">
        <f>LOOKUP(N390,'TMP2'!$A:$A,'TMP2'!$C:$C)</f>
        <v>18026.39</v>
      </c>
      <c r="P390">
        <f>LOOKUP(N390,'TMP2'!$A:$A,'TMP2'!$D:$D)</f>
        <v>104341.75999999999</v>
      </c>
      <c r="R390">
        <v>6.391</v>
      </c>
      <c r="S390">
        <f t="shared" si="12"/>
        <v>-21.158999999999999</v>
      </c>
      <c r="T390">
        <f t="shared" si="13"/>
        <v>-21.459000000000003</v>
      </c>
    </row>
    <row r="391" spans="1:20" x14ac:dyDescent="0.2">
      <c r="A391" t="s">
        <v>275</v>
      </c>
      <c r="B391" t="s">
        <v>1712</v>
      </c>
      <c r="C391" s="10" t="s">
        <v>1734</v>
      </c>
      <c r="D391" t="s">
        <v>2610</v>
      </c>
      <c r="E391">
        <v>21</v>
      </c>
      <c r="F391">
        <v>16.100000000000001</v>
      </c>
      <c r="G391">
        <f>LOOKUP(A391,'TMP2'!$A:$A,'TMP2'!$C:$C)</f>
        <v>17622.89</v>
      </c>
      <c r="H391">
        <f>LOOKUP(A391,'TMP2'!$A:$A,'TMP2'!$D:$D)</f>
        <v>105462.39</v>
      </c>
      <c r="I391">
        <v>11.95</v>
      </c>
      <c r="J391">
        <v>12.25</v>
      </c>
      <c r="K391" t="s">
        <v>1727</v>
      </c>
      <c r="L391">
        <f>MATCH(A391,'TMP2'!A:A,0)</f>
        <v>470</v>
      </c>
      <c r="N391" t="s">
        <v>1287</v>
      </c>
      <c r="O391">
        <f>LOOKUP(N391,'TMP2'!$A:$A,'TMP2'!$C:$C)</f>
        <v>17971.79</v>
      </c>
      <c r="P391">
        <f>LOOKUP(N391,'TMP2'!$A:$A,'TMP2'!$D:$D)</f>
        <v>104422.73</v>
      </c>
      <c r="R391">
        <v>6.18</v>
      </c>
      <c r="S391">
        <f t="shared" si="12"/>
        <v>-5.77</v>
      </c>
      <c r="T391">
        <f t="shared" si="13"/>
        <v>-6.07</v>
      </c>
    </row>
    <row r="392" spans="1:20" x14ac:dyDescent="0.2">
      <c r="A392" t="s">
        <v>275</v>
      </c>
      <c r="B392" t="s">
        <v>1712</v>
      </c>
      <c r="C392" s="10" t="s">
        <v>1734</v>
      </c>
      <c r="D392" t="s">
        <v>2639</v>
      </c>
      <c r="E392">
        <v>14</v>
      </c>
      <c r="F392">
        <v>10.199999999999999</v>
      </c>
      <c r="G392">
        <f>LOOKUP(A392,'TMP2'!$A:$A,'TMP2'!$C:$C)</f>
        <v>17622.89</v>
      </c>
      <c r="H392">
        <f>LOOKUP(A392,'TMP2'!$A:$A,'TMP2'!$D:$D)</f>
        <v>105462.39</v>
      </c>
      <c r="I392">
        <v>13.95</v>
      </c>
      <c r="J392">
        <v>14.25</v>
      </c>
      <c r="K392" t="s">
        <v>1727</v>
      </c>
      <c r="L392">
        <f>MATCH(A392,'TMP2'!A:A,0)</f>
        <v>470</v>
      </c>
      <c r="N392" t="s">
        <v>1288</v>
      </c>
      <c r="O392">
        <f>LOOKUP(N392,'TMP2'!$A:$A,'TMP2'!$C:$C)</f>
        <v>17956.57</v>
      </c>
      <c r="P392">
        <f>LOOKUP(N392,'TMP2'!$A:$A,'TMP2'!$D:$D)</f>
        <v>104532.03</v>
      </c>
      <c r="R392">
        <v>6.18</v>
      </c>
      <c r="S392">
        <f t="shared" si="12"/>
        <v>-7.77</v>
      </c>
      <c r="T392">
        <f t="shared" si="13"/>
        <v>-8.07</v>
      </c>
    </row>
    <row r="393" spans="1:20" x14ac:dyDescent="0.2">
      <c r="A393" t="s">
        <v>275</v>
      </c>
      <c r="B393" t="s">
        <v>1712</v>
      </c>
      <c r="C393" s="10" t="s">
        <v>2524</v>
      </c>
      <c r="D393" t="s">
        <v>2667</v>
      </c>
      <c r="E393">
        <v>18</v>
      </c>
      <c r="F393">
        <v>12.9</v>
      </c>
      <c r="G393">
        <f>LOOKUP(A393,'TMP2'!$A:$A,'TMP2'!$C:$C)</f>
        <v>17622.89</v>
      </c>
      <c r="H393">
        <f>LOOKUP(A393,'TMP2'!$A:$A,'TMP2'!$D:$D)</f>
        <v>105462.39</v>
      </c>
      <c r="I393">
        <v>16.399999999999999</v>
      </c>
      <c r="J393">
        <v>16.7</v>
      </c>
      <c r="K393" t="s">
        <v>1727</v>
      </c>
      <c r="L393">
        <f>MATCH(A393,'TMP2'!A:A,0)</f>
        <v>470</v>
      </c>
      <c r="N393" t="s">
        <v>2282</v>
      </c>
      <c r="O393">
        <f>LOOKUP(N393,'TMP2'!$A:$A,'TMP2'!$C:$C)</f>
        <v>18070.169999999998</v>
      </c>
      <c r="P393">
        <f>LOOKUP(N393,'TMP2'!$A:$A,'TMP2'!$D:$D)</f>
        <v>103737.72</v>
      </c>
      <c r="R393">
        <v>6.18</v>
      </c>
      <c r="S393">
        <f t="shared" si="12"/>
        <v>-10.219999999999999</v>
      </c>
      <c r="T393">
        <f t="shared" si="13"/>
        <v>-10.52</v>
      </c>
    </row>
    <row r="394" spans="1:20" x14ac:dyDescent="0.2">
      <c r="A394" t="s">
        <v>275</v>
      </c>
      <c r="B394" t="s">
        <v>1712</v>
      </c>
      <c r="C394" s="10" t="s">
        <v>2524</v>
      </c>
      <c r="D394" t="s">
        <v>2662</v>
      </c>
      <c r="E394">
        <v>21</v>
      </c>
      <c r="F394">
        <v>14.7</v>
      </c>
      <c r="G394">
        <f>LOOKUP(A394,'TMP2'!$A:$A,'TMP2'!$C:$C)</f>
        <v>17622.89</v>
      </c>
      <c r="H394">
        <f>LOOKUP(A394,'TMP2'!$A:$A,'TMP2'!$D:$D)</f>
        <v>105462.39</v>
      </c>
      <c r="I394">
        <v>18.149999999999999</v>
      </c>
      <c r="J394">
        <v>18.45</v>
      </c>
      <c r="K394" t="s">
        <v>1727</v>
      </c>
      <c r="L394">
        <f>MATCH(A394,'TMP2'!A:A,0)</f>
        <v>470</v>
      </c>
      <c r="N394" t="s">
        <v>1386</v>
      </c>
      <c r="O394">
        <f>LOOKUP(N394,'TMP2'!$A:$A,'TMP2'!$C:$C)</f>
        <v>18071.331999999999</v>
      </c>
      <c r="P394">
        <f>LOOKUP(N394,'TMP2'!$A:$A,'TMP2'!$D:$D)</f>
        <v>104205.511</v>
      </c>
      <c r="R394">
        <v>6.18</v>
      </c>
      <c r="S394">
        <f t="shared" si="12"/>
        <v>-11.969999999999999</v>
      </c>
      <c r="T394">
        <f t="shared" si="13"/>
        <v>-12.27</v>
      </c>
    </row>
    <row r="395" spans="1:20" x14ac:dyDescent="0.2">
      <c r="A395" t="s">
        <v>275</v>
      </c>
      <c r="B395" t="s">
        <v>1712</v>
      </c>
      <c r="C395" s="10" t="s">
        <v>2524</v>
      </c>
      <c r="D395" t="s">
        <v>2620</v>
      </c>
      <c r="E395">
        <v>23</v>
      </c>
      <c r="F395">
        <v>16.100000000000001</v>
      </c>
      <c r="G395">
        <f>LOOKUP(A395,'TMP2'!$A:$A,'TMP2'!$C:$C)</f>
        <v>17622.89</v>
      </c>
      <c r="H395">
        <f>LOOKUP(A395,'TMP2'!$A:$A,'TMP2'!$D:$D)</f>
        <v>105462.39</v>
      </c>
      <c r="I395">
        <v>20.149999999999999</v>
      </c>
      <c r="J395">
        <v>20.45</v>
      </c>
      <c r="K395" t="s">
        <v>1727</v>
      </c>
      <c r="L395">
        <f>MATCH(A395,'TMP2'!A:A,0)</f>
        <v>470</v>
      </c>
      <c r="N395" t="s">
        <v>1387</v>
      </c>
      <c r="O395">
        <f>LOOKUP(N395,'TMP2'!$A:$A,'TMP2'!$C:$C)</f>
        <v>18012.98</v>
      </c>
      <c r="P395">
        <f>LOOKUP(N395,'TMP2'!$A:$A,'TMP2'!$D:$D)</f>
        <v>104304.9</v>
      </c>
      <c r="R395">
        <v>6.18</v>
      </c>
      <c r="S395">
        <f t="shared" si="12"/>
        <v>-13.969999999999999</v>
      </c>
      <c r="T395">
        <f t="shared" si="13"/>
        <v>-14.27</v>
      </c>
    </row>
    <row r="396" spans="1:20" x14ac:dyDescent="0.2">
      <c r="A396" t="s">
        <v>275</v>
      </c>
      <c r="B396" t="s">
        <v>1874</v>
      </c>
      <c r="C396" s="10" t="s">
        <v>1736</v>
      </c>
      <c r="D396" t="s">
        <v>2875</v>
      </c>
      <c r="E396">
        <v>19</v>
      </c>
      <c r="F396">
        <v>12.4</v>
      </c>
      <c r="G396">
        <f>LOOKUP(A396,'TMP2'!$A:$A,'TMP2'!$C:$C)</f>
        <v>17622.89</v>
      </c>
      <c r="H396">
        <f>LOOKUP(A396,'TMP2'!$A:$A,'TMP2'!$D:$D)</f>
        <v>105462.39</v>
      </c>
      <c r="I396">
        <v>22.6</v>
      </c>
      <c r="J396">
        <v>22.9</v>
      </c>
      <c r="K396" t="s">
        <v>1727</v>
      </c>
      <c r="L396">
        <f>MATCH(A396,'TMP2'!A:A,0)</f>
        <v>470</v>
      </c>
      <c r="N396" t="s">
        <v>1388</v>
      </c>
      <c r="O396">
        <f>LOOKUP(N396,'TMP2'!$A:$A,'TMP2'!$C:$C)</f>
        <v>17993.197</v>
      </c>
      <c r="P396">
        <f>LOOKUP(N396,'TMP2'!$A:$A,'TMP2'!$D:$D)</f>
        <v>104432.682</v>
      </c>
      <c r="R396">
        <v>6.18</v>
      </c>
      <c r="S396">
        <f t="shared" si="12"/>
        <v>-16.420000000000002</v>
      </c>
      <c r="T396">
        <f t="shared" si="13"/>
        <v>-16.72</v>
      </c>
    </row>
    <row r="397" spans="1:20" x14ac:dyDescent="0.2">
      <c r="A397" t="s">
        <v>275</v>
      </c>
      <c r="B397" t="s">
        <v>1874</v>
      </c>
      <c r="C397" s="10" t="s">
        <v>1738</v>
      </c>
      <c r="D397" t="s">
        <v>2928</v>
      </c>
      <c r="E397">
        <v>25</v>
      </c>
      <c r="F397">
        <v>15.6</v>
      </c>
      <c r="G397">
        <f>LOOKUP(A397,'TMP2'!$A:$A,'TMP2'!$C:$C)</f>
        <v>17622.89</v>
      </c>
      <c r="H397">
        <f>LOOKUP(A397,'TMP2'!$A:$A,'TMP2'!$D:$D)</f>
        <v>105462.39</v>
      </c>
      <c r="I397">
        <v>25.05</v>
      </c>
      <c r="J397">
        <v>25.35</v>
      </c>
      <c r="K397" t="s">
        <v>1727</v>
      </c>
      <c r="L397">
        <f>MATCH(A397,'TMP2'!A:A,0)</f>
        <v>470</v>
      </c>
      <c r="N397" t="s">
        <v>1389</v>
      </c>
      <c r="O397">
        <f>LOOKUP(N397,'TMP2'!$A:$A,'TMP2'!$C:$C)</f>
        <v>17943.601999999999</v>
      </c>
      <c r="P397">
        <f>LOOKUP(N397,'TMP2'!$A:$A,'TMP2'!$D:$D)</f>
        <v>104495.34299999999</v>
      </c>
      <c r="R397">
        <v>6.18</v>
      </c>
      <c r="S397">
        <f t="shared" si="12"/>
        <v>-18.87</v>
      </c>
      <c r="T397">
        <f t="shared" si="13"/>
        <v>-19.170000000000002</v>
      </c>
    </row>
    <row r="398" spans="1:20" x14ac:dyDescent="0.2">
      <c r="A398" t="s">
        <v>275</v>
      </c>
      <c r="B398" t="s">
        <v>1874</v>
      </c>
      <c r="C398" s="10" t="s">
        <v>1738</v>
      </c>
      <c r="D398" t="s">
        <v>2936</v>
      </c>
      <c r="E398">
        <v>29</v>
      </c>
      <c r="F398">
        <v>17.2</v>
      </c>
      <c r="G398">
        <f>LOOKUP(A398,'TMP2'!$A:$A,'TMP2'!$C:$C)</f>
        <v>17622.89</v>
      </c>
      <c r="H398">
        <f>LOOKUP(A398,'TMP2'!$A:$A,'TMP2'!$D:$D)</f>
        <v>105462.39</v>
      </c>
      <c r="I398">
        <v>27.5</v>
      </c>
      <c r="J398">
        <v>27.8</v>
      </c>
      <c r="K398" t="s">
        <v>1727</v>
      </c>
      <c r="L398">
        <f>MATCH(A398,'TMP2'!A:A,0)</f>
        <v>470</v>
      </c>
      <c r="N398" t="s">
        <v>1390</v>
      </c>
      <c r="O398">
        <f>LOOKUP(N398,'TMP2'!$A:$A,'TMP2'!$C:$C)</f>
        <v>17929.43</v>
      </c>
      <c r="P398">
        <f>LOOKUP(N398,'TMP2'!$A:$A,'TMP2'!$D:$D)</f>
        <v>104603.045</v>
      </c>
      <c r="R398">
        <v>6.18</v>
      </c>
      <c r="S398">
        <f t="shared" si="12"/>
        <v>-21.32</v>
      </c>
      <c r="T398">
        <f t="shared" si="13"/>
        <v>-21.62</v>
      </c>
    </row>
    <row r="399" spans="1:20" x14ac:dyDescent="0.2">
      <c r="A399" t="s">
        <v>276</v>
      </c>
      <c r="B399" t="s">
        <v>1712</v>
      </c>
      <c r="C399" s="10" t="s">
        <v>1734</v>
      </c>
      <c r="D399" t="s">
        <v>2638</v>
      </c>
      <c r="E399">
        <v>19</v>
      </c>
      <c r="F399">
        <v>14.3</v>
      </c>
      <c r="G399">
        <f>LOOKUP(A399,'TMP2'!$A:$A,'TMP2'!$C:$C)</f>
        <v>17648.317999999999</v>
      </c>
      <c r="H399">
        <f>LOOKUP(A399,'TMP2'!$A:$A,'TMP2'!$D:$D)</f>
        <v>105449.68799999999</v>
      </c>
      <c r="I399">
        <v>12.55</v>
      </c>
      <c r="J399">
        <v>12.85</v>
      </c>
      <c r="K399" t="s">
        <v>1727</v>
      </c>
      <c r="L399">
        <f>MATCH(A399,'TMP2'!A:A,0)</f>
        <v>471</v>
      </c>
      <c r="N399" t="s">
        <v>1391</v>
      </c>
      <c r="O399">
        <f>LOOKUP(N399,'TMP2'!$A:$A,'TMP2'!$C:$C)</f>
        <v>17860.665000000001</v>
      </c>
      <c r="P399">
        <f>LOOKUP(N399,'TMP2'!$A:$A,'TMP2'!$D:$D)</f>
        <v>104718.2</v>
      </c>
      <c r="R399">
        <v>6.2350000000000003</v>
      </c>
      <c r="S399">
        <f t="shared" si="12"/>
        <v>-6.3150000000000004</v>
      </c>
      <c r="T399">
        <f t="shared" si="13"/>
        <v>-6.6149999999999993</v>
      </c>
    </row>
    <row r="400" spans="1:20" x14ac:dyDescent="0.2">
      <c r="A400" t="s">
        <v>276</v>
      </c>
      <c r="B400" t="s">
        <v>1712</v>
      </c>
      <c r="C400" s="10" t="s">
        <v>3006</v>
      </c>
      <c r="D400" t="s">
        <v>2647</v>
      </c>
      <c r="E400">
        <v>13</v>
      </c>
      <c r="F400">
        <v>9.4</v>
      </c>
      <c r="G400">
        <f>LOOKUP(A400,'TMP2'!$A:$A,'TMP2'!$C:$C)</f>
        <v>17648.317999999999</v>
      </c>
      <c r="H400">
        <f>LOOKUP(A400,'TMP2'!$A:$A,'TMP2'!$D:$D)</f>
        <v>105449.68799999999</v>
      </c>
      <c r="I400">
        <v>15.4</v>
      </c>
      <c r="J400">
        <v>15.7</v>
      </c>
      <c r="K400" t="s">
        <v>1727</v>
      </c>
      <c r="L400">
        <f>MATCH(A400,'TMP2'!A:A,0)</f>
        <v>471</v>
      </c>
      <c r="N400" t="s">
        <v>1392</v>
      </c>
      <c r="O400">
        <f>LOOKUP(N400,'TMP2'!$A:$A,'TMP2'!$C:$C)</f>
        <v>17870.010999999999</v>
      </c>
      <c r="P400">
        <f>LOOKUP(N400,'TMP2'!$A:$A,'TMP2'!$D:$D)</f>
        <v>104773.84699999999</v>
      </c>
      <c r="R400">
        <v>6.2350000000000003</v>
      </c>
      <c r="S400">
        <f t="shared" si="12"/>
        <v>-9.1649999999999991</v>
      </c>
      <c r="T400">
        <f t="shared" si="13"/>
        <v>-9.4649999999999999</v>
      </c>
    </row>
    <row r="401" spans="1:20" x14ac:dyDescent="0.2">
      <c r="A401" t="s">
        <v>276</v>
      </c>
      <c r="B401" t="s">
        <v>1712</v>
      </c>
      <c r="C401" s="10" t="s">
        <v>2524</v>
      </c>
      <c r="D401" t="s">
        <v>2668</v>
      </c>
      <c r="E401">
        <v>20</v>
      </c>
      <c r="F401">
        <v>14</v>
      </c>
      <c r="G401">
        <f>LOOKUP(A401,'TMP2'!$A:$A,'TMP2'!$C:$C)</f>
        <v>17648.317999999999</v>
      </c>
      <c r="H401">
        <f>LOOKUP(A401,'TMP2'!$A:$A,'TMP2'!$D:$D)</f>
        <v>105449.68799999999</v>
      </c>
      <c r="I401">
        <v>18.55</v>
      </c>
      <c r="J401">
        <v>18.850000000000001</v>
      </c>
      <c r="K401" t="s">
        <v>1727</v>
      </c>
      <c r="L401">
        <f>MATCH(A401,'TMP2'!A:A,0)</f>
        <v>471</v>
      </c>
      <c r="N401" t="s">
        <v>1393</v>
      </c>
      <c r="O401">
        <f>LOOKUP(N401,'TMP2'!$A:$A,'TMP2'!$C:$C)</f>
        <v>17841.024000000001</v>
      </c>
      <c r="P401">
        <f>LOOKUP(N401,'TMP2'!$A:$A,'TMP2'!$D:$D)</f>
        <v>104783.6</v>
      </c>
      <c r="R401">
        <v>6.2350000000000003</v>
      </c>
      <c r="S401">
        <f t="shared" si="12"/>
        <v>-12.315000000000001</v>
      </c>
      <c r="T401">
        <f t="shared" si="13"/>
        <v>-12.615000000000002</v>
      </c>
    </row>
    <row r="402" spans="1:20" x14ac:dyDescent="0.2">
      <c r="A402" t="s">
        <v>276</v>
      </c>
      <c r="B402" t="s">
        <v>1712</v>
      </c>
      <c r="C402" s="10" t="s">
        <v>2524</v>
      </c>
      <c r="D402" t="s">
        <v>2669</v>
      </c>
      <c r="E402">
        <v>20</v>
      </c>
      <c r="F402">
        <v>14</v>
      </c>
      <c r="G402">
        <f>LOOKUP(A402,'TMP2'!$A:$A,'TMP2'!$C:$C)</f>
        <v>17648.317999999999</v>
      </c>
      <c r="H402">
        <f>LOOKUP(A402,'TMP2'!$A:$A,'TMP2'!$D:$D)</f>
        <v>105449.68799999999</v>
      </c>
      <c r="I402">
        <v>20.65</v>
      </c>
      <c r="J402">
        <v>20.95</v>
      </c>
      <c r="K402" t="s">
        <v>1727</v>
      </c>
      <c r="L402">
        <f>MATCH(A402,'TMP2'!A:A,0)</f>
        <v>471</v>
      </c>
      <c r="N402" t="s">
        <v>1394</v>
      </c>
      <c r="O402">
        <f>LOOKUP(N402,'TMP2'!$A:$A,'TMP2'!$C:$C)</f>
        <v>17853.486000000001</v>
      </c>
      <c r="P402">
        <f>LOOKUP(N402,'TMP2'!$A:$A,'TMP2'!$D:$D)</f>
        <v>104853.7</v>
      </c>
      <c r="R402">
        <v>6.2350000000000003</v>
      </c>
      <c r="S402">
        <f t="shared" si="12"/>
        <v>-14.414999999999999</v>
      </c>
      <c r="T402">
        <f t="shared" si="13"/>
        <v>-14.715</v>
      </c>
    </row>
    <row r="403" spans="1:20" x14ac:dyDescent="0.2">
      <c r="A403" t="s">
        <v>276</v>
      </c>
      <c r="B403" t="s">
        <v>1874</v>
      </c>
      <c r="C403" s="10" t="s">
        <v>1736</v>
      </c>
      <c r="D403" t="s">
        <v>2701</v>
      </c>
      <c r="E403">
        <v>16</v>
      </c>
      <c r="F403">
        <v>10.4</v>
      </c>
      <c r="G403">
        <f>LOOKUP(A403,'TMP2'!$A:$A,'TMP2'!$C:$C)</f>
        <v>17648.317999999999</v>
      </c>
      <c r="H403">
        <f>LOOKUP(A403,'TMP2'!$A:$A,'TMP2'!$D:$D)</f>
        <v>105449.68799999999</v>
      </c>
      <c r="I403">
        <v>23.15</v>
      </c>
      <c r="J403">
        <v>23.45</v>
      </c>
      <c r="K403" t="s">
        <v>1727</v>
      </c>
      <c r="L403">
        <f>MATCH(A403,'TMP2'!A:A,0)</f>
        <v>471</v>
      </c>
      <c r="N403" t="s">
        <v>1395</v>
      </c>
      <c r="O403">
        <f>LOOKUP(N403,'TMP2'!$A:$A,'TMP2'!$C:$C)</f>
        <v>17845.027999999998</v>
      </c>
      <c r="P403">
        <f>LOOKUP(N403,'TMP2'!$A:$A,'TMP2'!$D:$D)</f>
        <v>104930.586</v>
      </c>
      <c r="R403">
        <v>6.2350000000000003</v>
      </c>
      <c r="S403">
        <f t="shared" si="12"/>
        <v>-16.914999999999999</v>
      </c>
      <c r="T403">
        <f t="shared" si="13"/>
        <v>-17.215</v>
      </c>
    </row>
    <row r="404" spans="1:20" x14ac:dyDescent="0.2">
      <c r="A404" t="s">
        <v>276</v>
      </c>
      <c r="B404" t="s">
        <v>1874</v>
      </c>
      <c r="C404" s="10" t="s">
        <v>1736</v>
      </c>
      <c r="D404" t="s">
        <v>2723</v>
      </c>
      <c r="E404">
        <v>17</v>
      </c>
      <c r="F404">
        <v>10.7</v>
      </c>
      <c r="G404">
        <f>LOOKUP(A404,'TMP2'!$A:$A,'TMP2'!$C:$C)</f>
        <v>17648.317999999999</v>
      </c>
      <c r="H404">
        <f>LOOKUP(A404,'TMP2'!$A:$A,'TMP2'!$D:$D)</f>
        <v>105449.68799999999</v>
      </c>
      <c r="I404">
        <v>25.15</v>
      </c>
      <c r="J404">
        <v>25.45</v>
      </c>
      <c r="K404" t="s">
        <v>1727</v>
      </c>
      <c r="L404">
        <f>MATCH(A404,'TMP2'!A:A,0)</f>
        <v>471</v>
      </c>
      <c r="N404" t="s">
        <v>1397</v>
      </c>
      <c r="O404">
        <f>LOOKUP(N404,'TMP2'!$A:$A,'TMP2'!$C:$C)</f>
        <v>18068.03</v>
      </c>
      <c r="P404">
        <f>LOOKUP(N404,'TMP2'!$A:$A,'TMP2'!$D:$D)</f>
        <v>104140.86</v>
      </c>
      <c r="R404">
        <v>6.2350000000000003</v>
      </c>
      <c r="S404">
        <f t="shared" si="12"/>
        <v>-18.914999999999999</v>
      </c>
      <c r="T404">
        <f t="shared" si="13"/>
        <v>-19.215</v>
      </c>
    </row>
    <row r="405" spans="1:20" x14ac:dyDescent="0.2">
      <c r="A405" t="s">
        <v>276</v>
      </c>
      <c r="B405" t="s">
        <v>1874</v>
      </c>
      <c r="C405" s="10" t="s">
        <v>1736</v>
      </c>
      <c r="D405" t="s">
        <v>2786</v>
      </c>
      <c r="E405">
        <v>21</v>
      </c>
      <c r="F405">
        <v>12.5</v>
      </c>
      <c r="G405">
        <f>LOOKUP(A405,'TMP2'!$A:$A,'TMP2'!$C:$C)</f>
        <v>17648.317999999999</v>
      </c>
      <c r="H405">
        <f>LOOKUP(A405,'TMP2'!$A:$A,'TMP2'!$D:$D)</f>
        <v>105449.68799999999</v>
      </c>
      <c r="I405">
        <v>27.55</v>
      </c>
      <c r="J405">
        <v>27.85</v>
      </c>
      <c r="K405" t="s">
        <v>1727</v>
      </c>
      <c r="L405">
        <f>MATCH(A405,'TMP2'!A:A,0)</f>
        <v>471</v>
      </c>
      <c r="N405" t="s">
        <v>1402</v>
      </c>
      <c r="O405">
        <f>LOOKUP(N405,'TMP2'!$A:$A,'TMP2'!$C:$C)</f>
        <v>18001.743999999999</v>
      </c>
      <c r="P405">
        <f>LOOKUP(N405,'TMP2'!$A:$A,'TMP2'!$D:$D)</f>
        <v>104390.14</v>
      </c>
      <c r="R405">
        <v>6.2350000000000003</v>
      </c>
      <c r="S405">
        <f t="shared" si="12"/>
        <v>-21.315000000000001</v>
      </c>
      <c r="T405">
        <f t="shared" si="13"/>
        <v>-21.615000000000002</v>
      </c>
    </row>
    <row r="406" spans="1:20" x14ac:dyDescent="0.2">
      <c r="A406" t="s">
        <v>276</v>
      </c>
      <c r="B406" t="s">
        <v>1874</v>
      </c>
      <c r="C406" s="10" t="s">
        <v>1736</v>
      </c>
      <c r="D406" t="s">
        <v>2752</v>
      </c>
      <c r="E406">
        <v>24</v>
      </c>
      <c r="F406">
        <v>13.8</v>
      </c>
      <c r="G406">
        <f>LOOKUP(A406,'TMP2'!$A:$A,'TMP2'!$C:$C)</f>
        <v>17648.317999999999</v>
      </c>
      <c r="H406">
        <f>LOOKUP(A406,'TMP2'!$A:$A,'TMP2'!$D:$D)</f>
        <v>105449.68799999999</v>
      </c>
      <c r="I406">
        <v>30.15</v>
      </c>
      <c r="J406">
        <v>30.45</v>
      </c>
      <c r="K406" t="s">
        <v>1727</v>
      </c>
      <c r="L406">
        <f>MATCH(A406,'TMP2'!A:A,0)</f>
        <v>471</v>
      </c>
      <c r="N406" t="s">
        <v>1404</v>
      </c>
      <c r="O406">
        <f>LOOKUP(N406,'TMP2'!$A:$A,'TMP2'!$C:$C)</f>
        <v>17942.704000000002</v>
      </c>
      <c r="P406">
        <f>LOOKUP(N406,'TMP2'!$A:$A,'TMP2'!$D:$D)</f>
        <v>104617.319</v>
      </c>
      <c r="R406">
        <v>6.2350000000000003</v>
      </c>
      <c r="S406">
        <f t="shared" si="12"/>
        <v>-23.914999999999999</v>
      </c>
      <c r="T406">
        <f t="shared" si="13"/>
        <v>-24.215</v>
      </c>
    </row>
    <row r="407" spans="1:20" x14ac:dyDescent="0.2">
      <c r="A407" t="s">
        <v>276</v>
      </c>
      <c r="B407" t="s">
        <v>1874</v>
      </c>
      <c r="C407" s="10" t="s">
        <v>1738</v>
      </c>
      <c r="D407" t="s">
        <v>2791</v>
      </c>
      <c r="E407">
        <v>34</v>
      </c>
      <c r="F407">
        <v>18.8</v>
      </c>
      <c r="G407">
        <f>LOOKUP(A407,'TMP2'!$A:$A,'TMP2'!$C:$C)</f>
        <v>17648.317999999999</v>
      </c>
      <c r="H407">
        <f>LOOKUP(A407,'TMP2'!$A:$A,'TMP2'!$D:$D)</f>
        <v>105449.68799999999</v>
      </c>
      <c r="I407">
        <v>32.35</v>
      </c>
      <c r="J407">
        <v>32.65</v>
      </c>
      <c r="K407" t="s">
        <v>1727</v>
      </c>
      <c r="L407">
        <f>MATCH(A407,'TMP2'!A:A,0)</f>
        <v>471</v>
      </c>
      <c r="N407" t="s">
        <v>1406</v>
      </c>
      <c r="O407">
        <f>LOOKUP(N407,'TMP2'!$A:$A,'TMP2'!$C:$C)</f>
        <v>17901.686000000002</v>
      </c>
      <c r="P407">
        <f>LOOKUP(N407,'TMP2'!$A:$A,'TMP2'!$D:$D)</f>
        <v>104772.40700000001</v>
      </c>
      <c r="R407">
        <v>6.2350000000000003</v>
      </c>
      <c r="S407">
        <f t="shared" si="12"/>
        <v>-26.115000000000002</v>
      </c>
      <c r="T407">
        <f t="shared" si="13"/>
        <v>-26.414999999999999</v>
      </c>
    </row>
    <row r="408" spans="1:20" x14ac:dyDescent="0.2">
      <c r="A408" t="s">
        <v>277</v>
      </c>
      <c r="B408" t="s">
        <v>1690</v>
      </c>
      <c r="C408" s="10" t="s">
        <v>1733</v>
      </c>
      <c r="D408" t="s">
        <v>2594</v>
      </c>
      <c r="E408">
        <v>2</v>
      </c>
      <c r="F408">
        <v>1.6</v>
      </c>
      <c r="G408">
        <f>LOOKUP(A408,'TMP2'!$A:$A,'TMP2'!$C:$C)</f>
        <v>17612.042000000001</v>
      </c>
      <c r="H408">
        <f>LOOKUP(A408,'TMP2'!$A:$A,'TMP2'!$D:$D)</f>
        <v>105448.148</v>
      </c>
      <c r="I408">
        <v>9.85</v>
      </c>
      <c r="J408">
        <v>10.15</v>
      </c>
      <c r="K408" t="s">
        <v>1727</v>
      </c>
      <c r="L408">
        <f>MATCH(A408,'TMP2'!A:A,0)</f>
        <v>472</v>
      </c>
      <c r="N408" t="s">
        <v>1409</v>
      </c>
      <c r="O408">
        <f>LOOKUP(N408,'TMP2'!$A:$A,'TMP2'!$C:$C)</f>
        <v>17840.72</v>
      </c>
      <c r="P408">
        <f>LOOKUP(N408,'TMP2'!$A:$A,'TMP2'!$D:$D)</f>
        <v>105051.09</v>
      </c>
      <c r="R408">
        <v>5.976</v>
      </c>
      <c r="S408">
        <f t="shared" si="12"/>
        <v>-3.8739999999999997</v>
      </c>
      <c r="T408">
        <f t="shared" si="13"/>
        <v>-4.1740000000000004</v>
      </c>
    </row>
    <row r="409" spans="1:20" x14ac:dyDescent="0.2">
      <c r="A409" t="s">
        <v>277</v>
      </c>
      <c r="B409" t="s">
        <v>1712</v>
      </c>
      <c r="C409" s="10" t="s">
        <v>1734</v>
      </c>
      <c r="D409" t="s">
        <v>2586</v>
      </c>
      <c r="E409">
        <v>18</v>
      </c>
      <c r="F409">
        <v>13.9</v>
      </c>
      <c r="G409">
        <f>LOOKUP(A409,'TMP2'!$A:$A,'TMP2'!$C:$C)</f>
        <v>17612.042000000001</v>
      </c>
      <c r="H409">
        <f>LOOKUP(A409,'TMP2'!$A:$A,'TMP2'!$D:$D)</f>
        <v>105448.148</v>
      </c>
      <c r="I409">
        <v>13.15</v>
      </c>
      <c r="J409">
        <v>13.45</v>
      </c>
      <c r="K409" t="s">
        <v>1727</v>
      </c>
      <c r="L409">
        <f>MATCH(A409,'TMP2'!A:A,0)</f>
        <v>472</v>
      </c>
      <c r="N409" t="s">
        <v>1411</v>
      </c>
      <c r="O409">
        <f>LOOKUP(N409,'TMP2'!$A:$A,'TMP2'!$C:$C)</f>
        <v>17811.109</v>
      </c>
      <c r="P409">
        <f>LOOKUP(N409,'TMP2'!$A:$A,'TMP2'!$D:$D)</f>
        <v>105175.67999999999</v>
      </c>
      <c r="R409">
        <v>5.976</v>
      </c>
      <c r="S409">
        <f t="shared" si="12"/>
        <v>-7.1740000000000004</v>
      </c>
      <c r="T409">
        <f t="shared" si="13"/>
        <v>-7.4739999999999993</v>
      </c>
    </row>
    <row r="410" spans="1:20" x14ac:dyDescent="0.2">
      <c r="A410" t="s">
        <v>277</v>
      </c>
      <c r="B410" t="s">
        <v>1712</v>
      </c>
      <c r="C410" s="10" t="s">
        <v>2524</v>
      </c>
      <c r="D410" t="s">
        <v>2587</v>
      </c>
      <c r="E410">
        <v>12</v>
      </c>
      <c r="F410">
        <v>8.9</v>
      </c>
      <c r="G410">
        <f>LOOKUP(A410,'TMP2'!$A:$A,'TMP2'!$C:$C)</f>
        <v>17612.042000000001</v>
      </c>
      <c r="H410">
        <f>LOOKUP(A410,'TMP2'!$A:$A,'TMP2'!$D:$D)</f>
        <v>105448.148</v>
      </c>
      <c r="I410">
        <v>15.15</v>
      </c>
      <c r="J410">
        <v>15.45</v>
      </c>
      <c r="K410" t="s">
        <v>1727</v>
      </c>
      <c r="L410">
        <f>MATCH(A410,'TMP2'!A:A,0)</f>
        <v>472</v>
      </c>
      <c r="N410" t="s">
        <v>1412</v>
      </c>
      <c r="O410">
        <f>LOOKUP(N410,'TMP2'!$A:$A,'TMP2'!$C:$C)</f>
        <v>17832.310000000001</v>
      </c>
      <c r="P410">
        <f>LOOKUP(N410,'TMP2'!$A:$A,'TMP2'!$D:$D)</f>
        <v>105280.76</v>
      </c>
      <c r="R410">
        <v>5.976</v>
      </c>
      <c r="S410">
        <f t="shared" si="12"/>
        <v>-9.1739999999999995</v>
      </c>
      <c r="T410">
        <f t="shared" si="13"/>
        <v>-9.4740000000000002</v>
      </c>
    </row>
    <row r="411" spans="1:20" x14ac:dyDescent="0.2">
      <c r="A411" t="s">
        <v>277</v>
      </c>
      <c r="B411" t="s">
        <v>1712</v>
      </c>
      <c r="C411" s="10" t="s">
        <v>2524</v>
      </c>
      <c r="D411" t="s">
        <v>2613</v>
      </c>
      <c r="E411">
        <v>17</v>
      </c>
      <c r="F411">
        <v>12.2</v>
      </c>
      <c r="G411">
        <f>LOOKUP(A411,'TMP2'!$A:$A,'TMP2'!$C:$C)</f>
        <v>17612.042000000001</v>
      </c>
      <c r="H411">
        <f>LOOKUP(A411,'TMP2'!$A:$A,'TMP2'!$D:$D)</f>
        <v>105448.148</v>
      </c>
      <c r="I411">
        <v>17.149999999999999</v>
      </c>
      <c r="J411">
        <v>17.45</v>
      </c>
      <c r="K411" t="s">
        <v>1727</v>
      </c>
      <c r="L411">
        <f>MATCH(A411,'TMP2'!A:A,0)</f>
        <v>472</v>
      </c>
      <c r="N411" t="s">
        <v>2285</v>
      </c>
      <c r="O411">
        <f>LOOKUP(N411,'TMP2'!$A:$A,'TMP2'!$C:$C)</f>
        <v>18091.599999999999</v>
      </c>
      <c r="P411">
        <f>LOOKUP(N411,'TMP2'!$A:$A,'TMP2'!$D:$D)</f>
        <v>103826.71400000001</v>
      </c>
      <c r="R411">
        <v>5.976</v>
      </c>
      <c r="S411">
        <f t="shared" si="12"/>
        <v>-11.173999999999999</v>
      </c>
      <c r="T411">
        <f t="shared" si="13"/>
        <v>-11.474</v>
      </c>
    </row>
    <row r="412" spans="1:20" x14ac:dyDescent="0.2">
      <c r="A412" t="s">
        <v>277</v>
      </c>
      <c r="B412" t="s">
        <v>1712</v>
      </c>
      <c r="C412" s="10" t="s">
        <v>2524</v>
      </c>
      <c r="D412" t="s">
        <v>2664</v>
      </c>
      <c r="E412">
        <v>21</v>
      </c>
      <c r="F412">
        <v>14.7</v>
      </c>
      <c r="G412">
        <f>LOOKUP(A412,'TMP2'!$A:$A,'TMP2'!$C:$C)</f>
        <v>17612.042000000001</v>
      </c>
      <c r="H412">
        <f>LOOKUP(A412,'TMP2'!$A:$A,'TMP2'!$D:$D)</f>
        <v>105448.148</v>
      </c>
      <c r="I412">
        <v>19.149999999999999</v>
      </c>
      <c r="J412">
        <v>19.45</v>
      </c>
      <c r="K412" t="s">
        <v>1727</v>
      </c>
      <c r="L412">
        <f>MATCH(A412,'TMP2'!A:A,0)</f>
        <v>472</v>
      </c>
      <c r="N412" t="s">
        <v>2287</v>
      </c>
      <c r="O412">
        <f>LOOKUP(N412,'TMP2'!$A:$A,'TMP2'!$C:$C)</f>
        <v>18059.919999999998</v>
      </c>
      <c r="P412">
        <f>LOOKUP(N412,'TMP2'!$A:$A,'TMP2'!$D:$D)</f>
        <v>103931.99</v>
      </c>
      <c r="R412">
        <v>5.976</v>
      </c>
      <c r="S412">
        <f t="shared" si="12"/>
        <v>-13.173999999999999</v>
      </c>
      <c r="T412">
        <f t="shared" si="13"/>
        <v>-13.474</v>
      </c>
    </row>
    <row r="413" spans="1:20" x14ac:dyDescent="0.2">
      <c r="A413" t="s">
        <v>277</v>
      </c>
      <c r="B413" t="s">
        <v>1712</v>
      </c>
      <c r="C413" s="10" t="s">
        <v>2524</v>
      </c>
      <c r="D413" t="s">
        <v>2670</v>
      </c>
      <c r="E413">
        <v>22</v>
      </c>
      <c r="F413">
        <v>15.4</v>
      </c>
      <c r="G413">
        <f>LOOKUP(A413,'TMP2'!$A:$A,'TMP2'!$C:$C)</f>
        <v>17612.042000000001</v>
      </c>
      <c r="H413">
        <f>LOOKUP(A413,'TMP2'!$A:$A,'TMP2'!$D:$D)</f>
        <v>105448.148</v>
      </c>
      <c r="I413">
        <v>21.15</v>
      </c>
      <c r="J413">
        <v>21.45</v>
      </c>
      <c r="K413" t="s">
        <v>1727</v>
      </c>
      <c r="L413">
        <f>MATCH(A413,'TMP2'!A:A,0)</f>
        <v>472</v>
      </c>
      <c r="N413" t="s">
        <v>2288</v>
      </c>
      <c r="O413">
        <f>LOOKUP(N413,'TMP2'!$A:$A,'TMP2'!$C:$C)</f>
        <v>18091.5</v>
      </c>
      <c r="P413">
        <f>LOOKUP(N413,'TMP2'!$A:$A,'TMP2'!$D:$D)</f>
        <v>103961.28</v>
      </c>
      <c r="R413">
        <v>5.976</v>
      </c>
      <c r="S413">
        <f t="shared" si="12"/>
        <v>-15.173999999999999</v>
      </c>
      <c r="T413">
        <f t="shared" si="13"/>
        <v>-15.474</v>
      </c>
    </row>
    <row r="414" spans="1:20" x14ac:dyDescent="0.2">
      <c r="A414" t="s">
        <v>277</v>
      </c>
      <c r="B414" t="s">
        <v>1874</v>
      </c>
      <c r="C414" s="10" t="s">
        <v>1736</v>
      </c>
      <c r="D414" t="s">
        <v>2701</v>
      </c>
      <c r="E414">
        <v>16</v>
      </c>
      <c r="F414">
        <v>10.6</v>
      </c>
      <c r="G414">
        <f>LOOKUP(A414,'TMP2'!$A:$A,'TMP2'!$C:$C)</f>
        <v>17612.042000000001</v>
      </c>
      <c r="H414">
        <f>LOOKUP(A414,'TMP2'!$A:$A,'TMP2'!$D:$D)</f>
        <v>105448.148</v>
      </c>
      <c r="I414">
        <v>23.15</v>
      </c>
      <c r="J414">
        <v>23.45</v>
      </c>
      <c r="K414" t="s">
        <v>1727</v>
      </c>
      <c r="L414">
        <f>MATCH(A414,'TMP2'!A:A,0)</f>
        <v>472</v>
      </c>
      <c r="N414" t="s">
        <v>2290</v>
      </c>
      <c r="O414">
        <f>LOOKUP(N414,'TMP2'!$A:$A,'TMP2'!$C:$C)</f>
        <v>18052.509999999998</v>
      </c>
      <c r="P414">
        <f>LOOKUP(N414,'TMP2'!$A:$A,'TMP2'!$D:$D)</f>
        <v>104046.18</v>
      </c>
      <c r="R414">
        <v>5.976</v>
      </c>
      <c r="S414">
        <f t="shared" si="12"/>
        <v>-17.173999999999999</v>
      </c>
      <c r="T414">
        <f t="shared" si="13"/>
        <v>-17.474</v>
      </c>
    </row>
    <row r="415" spans="1:20" x14ac:dyDescent="0.2">
      <c r="A415" t="s">
        <v>277</v>
      </c>
      <c r="B415" t="s">
        <v>1874</v>
      </c>
      <c r="C415" s="10" t="s">
        <v>1736</v>
      </c>
      <c r="D415" t="s">
        <v>2723</v>
      </c>
      <c r="E415">
        <v>20</v>
      </c>
      <c r="F415">
        <v>12.8</v>
      </c>
      <c r="G415">
        <f>LOOKUP(A415,'TMP2'!$A:$A,'TMP2'!$C:$C)</f>
        <v>17612.042000000001</v>
      </c>
      <c r="H415">
        <f>LOOKUP(A415,'TMP2'!$A:$A,'TMP2'!$D:$D)</f>
        <v>105448.148</v>
      </c>
      <c r="I415">
        <v>25.15</v>
      </c>
      <c r="J415">
        <v>25.45</v>
      </c>
      <c r="K415" t="s">
        <v>1727</v>
      </c>
      <c r="L415">
        <f>MATCH(A415,'TMP2'!A:A,0)</f>
        <v>472</v>
      </c>
      <c r="N415" t="s">
        <v>1498</v>
      </c>
      <c r="O415">
        <f>LOOKUP(N415,'TMP2'!$A:$A,'TMP2'!$C:$C)</f>
        <v>18073.560000000001</v>
      </c>
      <c r="P415">
        <f>LOOKUP(N415,'TMP2'!$A:$A,'TMP2'!$D:$D)</f>
        <v>103619.12</v>
      </c>
      <c r="R415">
        <v>5.976</v>
      </c>
      <c r="S415">
        <f t="shared" si="12"/>
        <v>-19.173999999999999</v>
      </c>
      <c r="T415">
        <f t="shared" si="13"/>
        <v>-19.474</v>
      </c>
    </row>
    <row r="416" spans="1:20" x14ac:dyDescent="0.2">
      <c r="A416" t="s">
        <v>277</v>
      </c>
      <c r="B416" t="s">
        <v>1874</v>
      </c>
      <c r="C416" s="10" t="s">
        <v>1738</v>
      </c>
      <c r="D416" t="s">
        <v>2751</v>
      </c>
      <c r="E416">
        <v>25</v>
      </c>
      <c r="F416">
        <v>15.3</v>
      </c>
      <c r="G416">
        <f>LOOKUP(A416,'TMP2'!$A:$A,'TMP2'!$C:$C)</f>
        <v>17612.042000000001</v>
      </c>
      <c r="H416">
        <f>LOOKUP(A416,'TMP2'!$A:$A,'TMP2'!$D:$D)</f>
        <v>105448.148</v>
      </c>
      <c r="I416">
        <v>28.15</v>
      </c>
      <c r="J416">
        <v>28.45</v>
      </c>
      <c r="K416" t="s">
        <v>1727</v>
      </c>
      <c r="L416">
        <f>MATCH(A416,'TMP2'!A:A,0)</f>
        <v>472</v>
      </c>
      <c r="N416" t="s">
        <v>2292</v>
      </c>
      <c r="O416">
        <f>LOOKUP(N416,'TMP2'!$A:$A,'TMP2'!$C:$C)</f>
        <v>17809.32</v>
      </c>
      <c r="P416">
        <f>LOOKUP(N416,'TMP2'!$A:$A,'TMP2'!$D:$D)</f>
        <v>105370.08</v>
      </c>
      <c r="R416">
        <v>5.976</v>
      </c>
      <c r="S416">
        <f t="shared" si="12"/>
        <v>-22.173999999999999</v>
      </c>
      <c r="T416">
        <f t="shared" si="13"/>
        <v>-22.474</v>
      </c>
    </row>
    <row r="417" spans="1:20" x14ac:dyDescent="0.2">
      <c r="A417" t="s">
        <v>278</v>
      </c>
      <c r="B417" t="s">
        <v>1690</v>
      </c>
      <c r="C417" s="10" t="s">
        <v>1733</v>
      </c>
      <c r="D417" t="s">
        <v>2595</v>
      </c>
      <c r="E417">
        <v>2</v>
      </c>
      <c r="F417">
        <v>1.7</v>
      </c>
      <c r="G417">
        <f>LOOKUP(A417,'TMP2'!$A:$A,'TMP2'!$C:$C)</f>
        <v>17625.323</v>
      </c>
      <c r="H417">
        <f>LOOKUP(A417,'TMP2'!$A:$A,'TMP2'!$D:$D)</f>
        <v>105435.538</v>
      </c>
      <c r="I417">
        <v>8.4499999999999993</v>
      </c>
      <c r="J417">
        <v>8.75</v>
      </c>
      <c r="K417" t="s">
        <v>1727</v>
      </c>
      <c r="L417">
        <f>MATCH(A417,'TMP2'!A:A,0)</f>
        <v>473</v>
      </c>
      <c r="N417" t="s">
        <v>1275</v>
      </c>
      <c r="O417">
        <f>LOOKUP(N417,'TMP2'!$A:$A,'TMP2'!$C:$C)</f>
        <v>18096.82</v>
      </c>
      <c r="P417">
        <f>LOOKUP(N417,'TMP2'!$A:$A,'TMP2'!$D:$D)</f>
        <v>103191.67</v>
      </c>
      <c r="R417">
        <v>6.2329999999999997</v>
      </c>
      <c r="S417">
        <f t="shared" si="12"/>
        <v>-2.2169999999999996</v>
      </c>
      <c r="T417">
        <f t="shared" si="13"/>
        <v>-2.5170000000000003</v>
      </c>
    </row>
    <row r="418" spans="1:20" x14ac:dyDescent="0.2">
      <c r="A418" t="s">
        <v>278</v>
      </c>
      <c r="B418" t="s">
        <v>1690</v>
      </c>
      <c r="C418" s="10" t="s">
        <v>1733</v>
      </c>
      <c r="D418" t="s">
        <v>2596</v>
      </c>
      <c r="E418">
        <v>2</v>
      </c>
      <c r="F418">
        <v>1.6</v>
      </c>
      <c r="G418">
        <f>LOOKUP(A418,'TMP2'!$A:$A,'TMP2'!$C:$C)</f>
        <v>17625.323</v>
      </c>
      <c r="H418">
        <f>LOOKUP(A418,'TMP2'!$A:$A,'TMP2'!$D:$D)</f>
        <v>105435.538</v>
      </c>
      <c r="I418">
        <v>10.95</v>
      </c>
      <c r="J418">
        <v>11.25</v>
      </c>
      <c r="K418" t="s">
        <v>1727</v>
      </c>
      <c r="L418">
        <f>MATCH(A418,'TMP2'!A:A,0)</f>
        <v>473</v>
      </c>
      <c r="N418" t="s">
        <v>1276</v>
      </c>
      <c r="O418">
        <f>LOOKUP(N418,'TMP2'!$A:$A,'TMP2'!$C:$C)</f>
        <v>18088.37</v>
      </c>
      <c r="P418">
        <f>LOOKUP(N418,'TMP2'!$A:$A,'TMP2'!$D:$D)</f>
        <v>103293.14</v>
      </c>
      <c r="R418">
        <v>6.2329999999999997</v>
      </c>
      <c r="S418">
        <f t="shared" si="12"/>
        <v>-4.7169999999999996</v>
      </c>
      <c r="T418">
        <f t="shared" si="13"/>
        <v>-5.0170000000000003</v>
      </c>
    </row>
    <row r="419" spans="1:20" x14ac:dyDescent="0.2">
      <c r="A419" t="s">
        <v>278</v>
      </c>
      <c r="B419" t="s">
        <v>1712</v>
      </c>
      <c r="C419" s="10" t="s">
        <v>1734</v>
      </c>
      <c r="D419" t="s">
        <v>2635</v>
      </c>
      <c r="E419">
        <v>16</v>
      </c>
      <c r="F419">
        <v>12.3</v>
      </c>
      <c r="G419">
        <f>LOOKUP(A419,'TMP2'!$A:$A,'TMP2'!$C:$C)</f>
        <v>17625.323</v>
      </c>
      <c r="H419">
        <f>LOOKUP(A419,'TMP2'!$A:$A,'TMP2'!$D:$D)</f>
        <v>105435.538</v>
      </c>
      <c r="I419">
        <v>13.35</v>
      </c>
      <c r="J419">
        <v>13.65</v>
      </c>
      <c r="K419" t="s">
        <v>1727</v>
      </c>
      <c r="L419">
        <f>MATCH(A419,'TMP2'!A:A,0)</f>
        <v>473</v>
      </c>
      <c r="N419" t="s">
        <v>1277</v>
      </c>
      <c r="O419">
        <f>LOOKUP(N419,'TMP2'!$A:$A,'TMP2'!$C:$C)</f>
        <v>18057.93</v>
      </c>
      <c r="P419">
        <f>LOOKUP(N419,'TMP2'!$A:$A,'TMP2'!$D:$D)</f>
        <v>103396.76</v>
      </c>
      <c r="R419">
        <v>6.2329999999999997</v>
      </c>
      <c r="S419">
        <f t="shared" si="12"/>
        <v>-7.117</v>
      </c>
      <c r="T419">
        <f t="shared" si="13"/>
        <v>-7.4170000000000007</v>
      </c>
    </row>
    <row r="420" spans="1:20" x14ac:dyDescent="0.2">
      <c r="A420" t="s">
        <v>278</v>
      </c>
      <c r="B420" t="s">
        <v>1712</v>
      </c>
      <c r="C420" s="10" t="s">
        <v>1734</v>
      </c>
      <c r="D420" t="s">
        <v>2640</v>
      </c>
      <c r="E420">
        <v>15</v>
      </c>
      <c r="F420">
        <v>11</v>
      </c>
      <c r="G420">
        <f>LOOKUP(A420,'TMP2'!$A:$A,'TMP2'!$C:$C)</f>
        <v>17625.323</v>
      </c>
      <c r="H420">
        <f>LOOKUP(A420,'TMP2'!$A:$A,'TMP2'!$D:$D)</f>
        <v>105435.538</v>
      </c>
      <c r="I420">
        <v>15.75</v>
      </c>
      <c r="J420">
        <v>16.05</v>
      </c>
      <c r="K420" t="s">
        <v>1727</v>
      </c>
      <c r="L420">
        <f>MATCH(A420,'TMP2'!A:A,0)</f>
        <v>473</v>
      </c>
      <c r="N420" t="s">
        <v>1278</v>
      </c>
      <c r="O420">
        <f>LOOKUP(N420,'TMP2'!$A:$A,'TMP2'!$C:$C)</f>
        <v>18088.490000000002</v>
      </c>
      <c r="P420">
        <f>LOOKUP(N420,'TMP2'!$A:$A,'TMP2'!$D:$D)</f>
        <v>103467.8</v>
      </c>
      <c r="R420">
        <v>6.2329999999999997</v>
      </c>
      <c r="S420">
        <f t="shared" si="12"/>
        <v>-9.5169999999999995</v>
      </c>
      <c r="T420">
        <f t="shared" si="13"/>
        <v>-9.8170000000000002</v>
      </c>
    </row>
    <row r="421" spans="1:20" x14ac:dyDescent="0.2">
      <c r="A421" t="s">
        <v>278</v>
      </c>
      <c r="B421" t="s">
        <v>1712</v>
      </c>
      <c r="C421" s="10" t="s">
        <v>2524</v>
      </c>
      <c r="D421" t="s">
        <v>2662</v>
      </c>
      <c r="E421">
        <v>20</v>
      </c>
      <c r="F421">
        <v>14.2</v>
      </c>
      <c r="G421">
        <f>LOOKUP(A421,'TMP2'!$A:$A,'TMP2'!$C:$C)</f>
        <v>17625.323</v>
      </c>
      <c r="H421">
        <f>LOOKUP(A421,'TMP2'!$A:$A,'TMP2'!$D:$D)</f>
        <v>105435.538</v>
      </c>
      <c r="I421">
        <v>18.149999999999999</v>
      </c>
      <c r="J421">
        <v>18.45</v>
      </c>
      <c r="K421" t="s">
        <v>1727</v>
      </c>
      <c r="L421">
        <f>MATCH(A421,'TMP2'!A:A,0)</f>
        <v>473</v>
      </c>
      <c r="N421" t="s">
        <v>1279</v>
      </c>
      <c r="O421">
        <f>LOOKUP(N421,'TMP2'!$A:$A,'TMP2'!$C:$C)</f>
        <v>18057.12</v>
      </c>
      <c r="P421">
        <f>LOOKUP(N421,'TMP2'!$A:$A,'TMP2'!$D:$D)</f>
        <v>103468.73</v>
      </c>
      <c r="R421">
        <v>6.2329999999999997</v>
      </c>
      <c r="S421">
        <f t="shared" si="12"/>
        <v>-11.916999999999998</v>
      </c>
      <c r="T421">
        <f t="shared" si="13"/>
        <v>-12.216999999999999</v>
      </c>
    </row>
    <row r="422" spans="1:20" x14ac:dyDescent="0.2">
      <c r="A422" t="s">
        <v>278</v>
      </c>
      <c r="B422" t="s">
        <v>1874</v>
      </c>
      <c r="C422" s="10" t="s">
        <v>1736</v>
      </c>
      <c r="D422" t="s">
        <v>2650</v>
      </c>
      <c r="E422">
        <v>15</v>
      </c>
      <c r="F422">
        <v>10</v>
      </c>
      <c r="G422">
        <f>LOOKUP(A422,'TMP2'!$A:$A,'TMP2'!$C:$C)</f>
        <v>17625.323</v>
      </c>
      <c r="H422">
        <f>LOOKUP(A422,'TMP2'!$A:$A,'TMP2'!$D:$D)</f>
        <v>105435.538</v>
      </c>
      <c r="I422">
        <v>22.55</v>
      </c>
      <c r="J422">
        <v>22.85</v>
      </c>
      <c r="K422" t="s">
        <v>1727</v>
      </c>
      <c r="L422">
        <f>MATCH(A422,'TMP2'!A:A,0)</f>
        <v>473</v>
      </c>
      <c r="N422" t="s">
        <v>1280</v>
      </c>
      <c r="O422">
        <f>LOOKUP(N422,'TMP2'!$A:$A,'TMP2'!$C:$C)</f>
        <v>18089.91</v>
      </c>
      <c r="P422">
        <f>LOOKUP(N422,'TMP2'!$A:$A,'TMP2'!$D:$D)</f>
        <v>103559.9</v>
      </c>
      <c r="R422">
        <v>6.2329999999999997</v>
      </c>
      <c r="S422">
        <f t="shared" si="12"/>
        <v>-16.317</v>
      </c>
      <c r="T422">
        <f t="shared" si="13"/>
        <v>-16.617000000000001</v>
      </c>
    </row>
    <row r="423" spans="1:20" x14ac:dyDescent="0.2">
      <c r="A423" t="s">
        <v>278</v>
      </c>
      <c r="B423" t="s">
        <v>1874</v>
      </c>
      <c r="C423" s="10" t="s">
        <v>1736</v>
      </c>
      <c r="D423" t="s">
        <v>2726</v>
      </c>
      <c r="E423">
        <v>17</v>
      </c>
      <c r="F423">
        <v>11</v>
      </c>
      <c r="G423">
        <f>LOOKUP(A423,'TMP2'!$A:$A,'TMP2'!$C:$C)</f>
        <v>17625.323</v>
      </c>
      <c r="H423">
        <f>LOOKUP(A423,'TMP2'!$A:$A,'TMP2'!$D:$D)</f>
        <v>105435.538</v>
      </c>
      <c r="I423">
        <v>24.55</v>
      </c>
      <c r="J423">
        <v>24.85</v>
      </c>
      <c r="K423" t="s">
        <v>1727</v>
      </c>
      <c r="L423">
        <f>MATCH(A423,'TMP2'!A:A,0)</f>
        <v>473</v>
      </c>
      <c r="N423" t="s">
        <v>1460</v>
      </c>
      <c r="O423">
        <f>LOOKUP(N423,'TMP2'!$A:$A,'TMP2'!$C:$C)</f>
        <v>18057.46</v>
      </c>
      <c r="P423">
        <f>LOOKUP(N423,'TMP2'!$A:$A,'TMP2'!$D:$D)</f>
        <v>103140.84</v>
      </c>
      <c r="R423">
        <v>6.2329999999999997</v>
      </c>
      <c r="S423">
        <f t="shared" si="12"/>
        <v>-18.317</v>
      </c>
      <c r="T423">
        <f t="shared" si="13"/>
        <v>-18.617000000000001</v>
      </c>
    </row>
    <row r="424" spans="1:20" x14ac:dyDescent="0.2">
      <c r="A424" t="s">
        <v>278</v>
      </c>
      <c r="B424" t="s">
        <v>1874</v>
      </c>
      <c r="C424" s="10" t="s">
        <v>1736</v>
      </c>
      <c r="D424" t="s">
        <v>2724</v>
      </c>
      <c r="E424">
        <v>19</v>
      </c>
      <c r="F424">
        <v>11.9</v>
      </c>
      <c r="G424">
        <f>LOOKUP(A424,'TMP2'!$A:$A,'TMP2'!$C:$C)</f>
        <v>17625.323</v>
      </c>
      <c r="H424">
        <f>LOOKUP(A424,'TMP2'!$A:$A,'TMP2'!$D:$D)</f>
        <v>105435.538</v>
      </c>
      <c r="I424">
        <v>26.95</v>
      </c>
      <c r="J424">
        <v>27.25</v>
      </c>
      <c r="K424" t="s">
        <v>1727</v>
      </c>
      <c r="L424">
        <f>MATCH(A424,'TMP2'!A:A,0)</f>
        <v>473</v>
      </c>
      <c r="N424" t="s">
        <v>1462</v>
      </c>
      <c r="O424">
        <f>LOOKUP(N424,'TMP2'!$A:$A,'TMP2'!$C:$C)</f>
        <v>18071.64</v>
      </c>
      <c r="P424">
        <f>LOOKUP(N424,'TMP2'!$A:$A,'TMP2'!$D:$D)</f>
        <v>103162.61</v>
      </c>
      <c r="R424">
        <v>6.2329999999999997</v>
      </c>
      <c r="S424">
        <f t="shared" si="12"/>
        <v>-20.716999999999999</v>
      </c>
      <c r="T424">
        <f t="shared" si="13"/>
        <v>-21.016999999999999</v>
      </c>
    </row>
    <row r="425" spans="1:20" x14ac:dyDescent="0.2">
      <c r="A425" t="s">
        <v>278</v>
      </c>
      <c r="B425" t="s">
        <v>1874</v>
      </c>
      <c r="C425" s="10" t="s">
        <v>1738</v>
      </c>
      <c r="D425" t="s">
        <v>2779</v>
      </c>
      <c r="E425">
        <v>26</v>
      </c>
      <c r="F425">
        <v>15.7</v>
      </c>
      <c r="G425">
        <f>LOOKUP(A425,'TMP2'!$A:$A,'TMP2'!$C:$C)</f>
        <v>17625.323</v>
      </c>
      <c r="H425">
        <f>LOOKUP(A425,'TMP2'!$A:$A,'TMP2'!$D:$D)</f>
        <v>105435.538</v>
      </c>
      <c r="I425">
        <v>28.95</v>
      </c>
      <c r="J425">
        <v>29.25</v>
      </c>
      <c r="K425" t="s">
        <v>1727</v>
      </c>
      <c r="L425">
        <f>MATCH(A425,'TMP2'!A:A,0)</f>
        <v>473</v>
      </c>
      <c r="N425" t="s">
        <v>1464</v>
      </c>
      <c r="O425">
        <f>LOOKUP(N425,'TMP2'!$A:$A,'TMP2'!$C:$C)</f>
        <v>18093.87</v>
      </c>
      <c r="P425">
        <f>LOOKUP(N425,'TMP2'!$A:$A,'TMP2'!$D:$D)</f>
        <v>103227.67</v>
      </c>
      <c r="R425">
        <v>6.2329999999999997</v>
      </c>
      <c r="S425">
        <f t="shared" si="12"/>
        <v>-22.716999999999999</v>
      </c>
      <c r="T425">
        <f t="shared" si="13"/>
        <v>-23.016999999999999</v>
      </c>
    </row>
    <row r="426" spans="1:20" x14ac:dyDescent="0.2">
      <c r="A426" t="s">
        <v>279</v>
      </c>
      <c r="B426" t="s">
        <v>1712</v>
      </c>
      <c r="C426" s="10" t="s">
        <v>1734</v>
      </c>
      <c r="D426" t="s">
        <v>2617</v>
      </c>
      <c r="E426">
        <v>12</v>
      </c>
      <c r="F426">
        <v>9.4</v>
      </c>
      <c r="G426">
        <f>LOOKUP(A426,'TMP2'!$A:$A,'TMP2'!$C:$C)</f>
        <v>17650.419000000002</v>
      </c>
      <c r="H426">
        <f>LOOKUP(A426,'TMP2'!$A:$A,'TMP2'!$D:$D)</f>
        <v>105420.776</v>
      </c>
      <c r="I426">
        <v>12.15</v>
      </c>
      <c r="J426">
        <v>12.45</v>
      </c>
      <c r="K426" t="s">
        <v>1727</v>
      </c>
      <c r="L426">
        <f>MATCH(A426,'TMP2'!A:A,0)</f>
        <v>474</v>
      </c>
      <c r="N426" t="s">
        <v>1467</v>
      </c>
      <c r="O426">
        <f>LOOKUP(N426,'TMP2'!$A:$A,'TMP2'!$C:$C)</f>
        <v>18092.900000000001</v>
      </c>
      <c r="P426">
        <f>LOOKUP(N426,'TMP2'!$A:$A,'TMP2'!$D:$D)</f>
        <v>103258.51</v>
      </c>
      <c r="R426">
        <v>5.9369999999999896</v>
      </c>
      <c r="S426">
        <f t="shared" si="12"/>
        <v>-6.2130000000000107</v>
      </c>
      <c r="T426">
        <f t="shared" si="13"/>
        <v>-6.5130000000000097</v>
      </c>
    </row>
    <row r="427" spans="1:20" x14ac:dyDescent="0.2">
      <c r="A427" t="s">
        <v>279</v>
      </c>
      <c r="B427" t="s">
        <v>1712</v>
      </c>
      <c r="C427" s="10" t="s">
        <v>2524</v>
      </c>
      <c r="D427" t="s">
        <v>2646</v>
      </c>
      <c r="E427">
        <v>11</v>
      </c>
      <c r="F427">
        <v>8.3000000000000007</v>
      </c>
      <c r="G427">
        <f>LOOKUP(A427,'TMP2'!$A:$A,'TMP2'!$C:$C)</f>
        <v>17650.419000000002</v>
      </c>
      <c r="H427">
        <f>LOOKUP(A427,'TMP2'!$A:$A,'TMP2'!$D:$D)</f>
        <v>105420.776</v>
      </c>
      <c r="I427">
        <v>14.15</v>
      </c>
      <c r="J427">
        <v>14.45</v>
      </c>
      <c r="K427" t="s">
        <v>1727</v>
      </c>
      <c r="L427">
        <f>MATCH(A427,'TMP2'!A:A,0)</f>
        <v>474</v>
      </c>
      <c r="N427" t="s">
        <v>1468</v>
      </c>
      <c r="O427">
        <f>LOOKUP(N427,'TMP2'!$A:$A,'TMP2'!$C:$C)</f>
        <v>18073.990000000002</v>
      </c>
      <c r="P427">
        <f>LOOKUP(N427,'TMP2'!$A:$A,'TMP2'!$D:$D)</f>
        <v>103256.18</v>
      </c>
      <c r="R427">
        <v>5.9369999999999896</v>
      </c>
      <c r="S427">
        <f t="shared" si="12"/>
        <v>-8.2130000000000116</v>
      </c>
      <c r="T427">
        <f t="shared" si="13"/>
        <v>-8.5130000000000088</v>
      </c>
    </row>
    <row r="428" spans="1:20" x14ac:dyDescent="0.2">
      <c r="A428" t="s">
        <v>279</v>
      </c>
      <c r="B428" t="s">
        <v>1712</v>
      </c>
      <c r="C428" s="10" t="s">
        <v>2524</v>
      </c>
      <c r="D428" t="s">
        <v>2649</v>
      </c>
      <c r="E428">
        <v>19</v>
      </c>
      <c r="F428">
        <v>13.8</v>
      </c>
      <c r="G428">
        <f>LOOKUP(A428,'TMP2'!$A:$A,'TMP2'!$C:$C)</f>
        <v>17650.419000000002</v>
      </c>
      <c r="H428">
        <f>LOOKUP(A428,'TMP2'!$A:$A,'TMP2'!$D:$D)</f>
        <v>105420.776</v>
      </c>
      <c r="I428">
        <v>16.149999999999999</v>
      </c>
      <c r="J428">
        <v>16.45</v>
      </c>
      <c r="K428" t="s">
        <v>1727</v>
      </c>
      <c r="L428">
        <f>MATCH(A428,'TMP2'!A:A,0)</f>
        <v>474</v>
      </c>
      <c r="N428" t="s">
        <v>1469</v>
      </c>
      <c r="O428">
        <f>LOOKUP(N428,'TMP2'!$A:$A,'TMP2'!$C:$C)</f>
        <v>18114.490000000002</v>
      </c>
      <c r="P428">
        <f>LOOKUP(N428,'TMP2'!$A:$A,'TMP2'!$D:$D)</f>
        <v>103120.92</v>
      </c>
      <c r="R428">
        <v>5.9369999999999896</v>
      </c>
      <c r="S428">
        <f t="shared" si="12"/>
        <v>-10.213000000000008</v>
      </c>
      <c r="T428">
        <f t="shared" si="13"/>
        <v>-10.513000000000009</v>
      </c>
    </row>
    <row r="429" spans="1:20" x14ac:dyDescent="0.2">
      <c r="A429" t="s">
        <v>279</v>
      </c>
      <c r="B429" t="s">
        <v>1712</v>
      </c>
      <c r="C429" s="10" t="s">
        <v>2524</v>
      </c>
      <c r="D429" t="s">
        <v>2659</v>
      </c>
      <c r="E429">
        <v>22</v>
      </c>
      <c r="F429">
        <v>15.7</v>
      </c>
      <c r="G429">
        <f>LOOKUP(A429,'TMP2'!$A:$A,'TMP2'!$C:$C)</f>
        <v>17650.419000000002</v>
      </c>
      <c r="H429">
        <f>LOOKUP(A429,'TMP2'!$A:$A,'TMP2'!$D:$D)</f>
        <v>105420.776</v>
      </c>
      <c r="I429">
        <v>17.75</v>
      </c>
      <c r="J429">
        <v>18.05</v>
      </c>
      <c r="K429" t="s">
        <v>1727</v>
      </c>
      <c r="L429">
        <f>MATCH(A429,'TMP2'!A:A,0)</f>
        <v>474</v>
      </c>
      <c r="N429" t="s">
        <v>1472</v>
      </c>
      <c r="O429">
        <f>LOOKUP(N429,'TMP2'!$A:$A,'TMP2'!$C:$C)</f>
        <v>18104.8</v>
      </c>
      <c r="P429">
        <f>LOOKUP(N429,'TMP2'!$A:$A,'TMP2'!$D:$D)</f>
        <v>103301.96</v>
      </c>
      <c r="R429">
        <v>5.9369999999999896</v>
      </c>
      <c r="S429">
        <f t="shared" si="12"/>
        <v>-11.813000000000009</v>
      </c>
      <c r="T429">
        <f t="shared" si="13"/>
        <v>-12.11300000000001</v>
      </c>
    </row>
    <row r="430" spans="1:20" x14ac:dyDescent="0.2">
      <c r="A430" t="s">
        <v>279</v>
      </c>
      <c r="B430" t="s">
        <v>1874</v>
      </c>
      <c r="C430" s="10" t="s">
        <v>1738</v>
      </c>
      <c r="D430" t="s">
        <v>2761</v>
      </c>
      <c r="E430">
        <v>25</v>
      </c>
      <c r="F430">
        <v>15.3</v>
      </c>
      <c r="G430">
        <f>LOOKUP(A430,'TMP2'!$A:$A,'TMP2'!$C:$C)</f>
        <v>17650.419000000002</v>
      </c>
      <c r="H430">
        <f>LOOKUP(A430,'TMP2'!$A:$A,'TMP2'!$D:$D)</f>
        <v>105420.776</v>
      </c>
      <c r="I430">
        <v>27.75</v>
      </c>
      <c r="J430">
        <v>28.05</v>
      </c>
      <c r="K430" t="s">
        <v>1727</v>
      </c>
      <c r="L430">
        <f>MATCH(A430,'TMP2'!A:A,0)</f>
        <v>474</v>
      </c>
      <c r="N430" t="s">
        <v>1474</v>
      </c>
      <c r="O430">
        <f>LOOKUP(N430,'TMP2'!$A:$A,'TMP2'!$C:$C)</f>
        <v>18101.509999999998</v>
      </c>
      <c r="P430">
        <f>LOOKUP(N430,'TMP2'!$A:$A,'TMP2'!$D:$D)</f>
        <v>103326.28</v>
      </c>
      <c r="R430">
        <v>5.9369999999999896</v>
      </c>
      <c r="S430">
        <f t="shared" si="12"/>
        <v>-21.813000000000009</v>
      </c>
      <c r="T430">
        <f t="shared" si="13"/>
        <v>-22.11300000000001</v>
      </c>
    </row>
    <row r="431" spans="1:20" x14ac:dyDescent="0.2">
      <c r="A431" t="s">
        <v>279</v>
      </c>
      <c r="B431" t="s">
        <v>1874</v>
      </c>
      <c r="C431" s="10" t="s">
        <v>1736</v>
      </c>
      <c r="D431" t="s">
        <v>2920</v>
      </c>
      <c r="E431">
        <v>14</v>
      </c>
      <c r="F431">
        <v>9.6999999999999993</v>
      </c>
      <c r="G431">
        <f>LOOKUP(A431,'TMP2'!$A:$A,'TMP2'!$C:$C)</f>
        <v>17650.419000000002</v>
      </c>
      <c r="H431">
        <f>LOOKUP(A431,'TMP2'!$A:$A,'TMP2'!$D:$D)</f>
        <v>105420.776</v>
      </c>
      <c r="I431">
        <v>19.75</v>
      </c>
      <c r="J431">
        <v>20.05</v>
      </c>
      <c r="K431" t="s">
        <v>1727</v>
      </c>
      <c r="L431">
        <f>MATCH(A431,'TMP2'!A:A,0)</f>
        <v>474</v>
      </c>
      <c r="N431" t="s">
        <v>1475</v>
      </c>
      <c r="O431">
        <f>LOOKUP(N431,'TMP2'!$A:$A,'TMP2'!$C:$C)</f>
        <v>18073.34</v>
      </c>
      <c r="P431">
        <f>LOOKUP(N431,'TMP2'!$A:$A,'TMP2'!$D:$D)</f>
        <v>103326.3</v>
      </c>
      <c r="R431">
        <v>5.9369999999999896</v>
      </c>
      <c r="S431">
        <f t="shared" si="12"/>
        <v>-13.813000000000009</v>
      </c>
      <c r="T431">
        <f t="shared" si="13"/>
        <v>-14.11300000000001</v>
      </c>
    </row>
    <row r="432" spans="1:20" x14ac:dyDescent="0.2">
      <c r="A432" t="s">
        <v>279</v>
      </c>
      <c r="B432" t="s">
        <v>1874</v>
      </c>
      <c r="C432" s="10" t="s">
        <v>1736</v>
      </c>
      <c r="D432" t="s">
        <v>2919</v>
      </c>
      <c r="E432">
        <v>17</v>
      </c>
      <c r="F432">
        <v>11.4</v>
      </c>
      <c r="G432">
        <f>LOOKUP(A432,'TMP2'!$A:$A,'TMP2'!$C:$C)</f>
        <v>17650.419000000002</v>
      </c>
      <c r="H432">
        <f>LOOKUP(A432,'TMP2'!$A:$A,'TMP2'!$D:$D)</f>
        <v>105420.776</v>
      </c>
      <c r="I432">
        <v>21.75</v>
      </c>
      <c r="J432">
        <v>22.05</v>
      </c>
      <c r="K432" t="s">
        <v>1727</v>
      </c>
      <c r="L432">
        <f>MATCH(A432,'TMP2'!A:A,0)</f>
        <v>474</v>
      </c>
      <c r="N432" t="s">
        <v>1478</v>
      </c>
      <c r="O432">
        <f>LOOKUP(N432,'TMP2'!$A:$A,'TMP2'!$C:$C)</f>
        <v>18093.87</v>
      </c>
      <c r="P432">
        <f>LOOKUP(N432,'TMP2'!$A:$A,'TMP2'!$D:$D)</f>
        <v>103358.43</v>
      </c>
      <c r="R432">
        <v>5.9369999999999896</v>
      </c>
      <c r="S432">
        <f t="shared" si="12"/>
        <v>-15.813000000000009</v>
      </c>
      <c r="T432">
        <f t="shared" si="13"/>
        <v>-16.11300000000001</v>
      </c>
    </row>
    <row r="433" spans="1:20" x14ac:dyDescent="0.2">
      <c r="A433" t="s">
        <v>279</v>
      </c>
      <c r="B433" t="s">
        <v>1874</v>
      </c>
      <c r="C433" s="10" t="s">
        <v>1738</v>
      </c>
      <c r="D433" t="s">
        <v>2715</v>
      </c>
      <c r="E433">
        <v>23</v>
      </c>
      <c r="F433">
        <v>15</v>
      </c>
      <c r="G433">
        <f>LOOKUP(A433,'TMP2'!$A:$A,'TMP2'!$C:$C)</f>
        <v>17650.419000000002</v>
      </c>
      <c r="H433">
        <f>LOOKUP(A433,'TMP2'!$A:$A,'TMP2'!$D:$D)</f>
        <v>105420.776</v>
      </c>
      <c r="I433">
        <v>23.75</v>
      </c>
      <c r="J433">
        <v>24.05</v>
      </c>
      <c r="K433" t="s">
        <v>1727</v>
      </c>
      <c r="L433">
        <f>MATCH(A433,'TMP2'!A:A,0)</f>
        <v>474</v>
      </c>
      <c r="N433" t="s">
        <v>1481</v>
      </c>
      <c r="O433">
        <f>LOOKUP(N433,'TMP2'!$A:$A,'TMP2'!$C:$C)</f>
        <v>18073.330000000002</v>
      </c>
      <c r="P433">
        <f>LOOKUP(N433,'TMP2'!$A:$A,'TMP2'!$D:$D)</f>
        <v>103388.35</v>
      </c>
      <c r="R433">
        <v>5.9369999999999896</v>
      </c>
      <c r="S433">
        <f t="shared" si="12"/>
        <v>-17.813000000000009</v>
      </c>
      <c r="T433">
        <f t="shared" si="13"/>
        <v>-18.11300000000001</v>
      </c>
    </row>
    <row r="434" spans="1:20" x14ac:dyDescent="0.2">
      <c r="A434" t="s">
        <v>279</v>
      </c>
      <c r="B434" t="s">
        <v>1874</v>
      </c>
      <c r="C434" s="10" t="s">
        <v>1738</v>
      </c>
      <c r="D434" t="s">
        <v>2716</v>
      </c>
      <c r="E434">
        <v>24</v>
      </c>
      <c r="F434">
        <v>15.2</v>
      </c>
      <c r="G434">
        <f>LOOKUP(A434,'TMP2'!$A:$A,'TMP2'!$C:$C)</f>
        <v>17650.419000000002</v>
      </c>
      <c r="H434">
        <f>LOOKUP(A434,'TMP2'!$A:$A,'TMP2'!$D:$D)</f>
        <v>105420.776</v>
      </c>
      <c r="I434">
        <v>25.75</v>
      </c>
      <c r="J434">
        <v>26.05</v>
      </c>
      <c r="K434" t="s">
        <v>1727</v>
      </c>
      <c r="L434">
        <f>MATCH(A434,'TMP2'!A:A,0)</f>
        <v>474</v>
      </c>
      <c r="N434" t="s">
        <v>1483</v>
      </c>
      <c r="O434">
        <f>LOOKUP(N434,'TMP2'!$A:$A,'TMP2'!$C:$C)</f>
        <v>18090.78</v>
      </c>
      <c r="P434">
        <f>LOOKUP(N434,'TMP2'!$A:$A,'TMP2'!$D:$D)</f>
        <v>103416.03</v>
      </c>
      <c r="R434">
        <v>5.9369999999999896</v>
      </c>
      <c r="S434">
        <f t="shared" si="12"/>
        <v>-19.813000000000009</v>
      </c>
      <c r="T434">
        <f t="shared" si="13"/>
        <v>-20.11300000000001</v>
      </c>
    </row>
    <row r="435" spans="1:20" x14ac:dyDescent="0.2">
      <c r="A435" t="s">
        <v>280</v>
      </c>
      <c r="B435" t="s">
        <v>1694</v>
      </c>
      <c r="C435" s="10" t="s">
        <v>1735</v>
      </c>
      <c r="D435" t="s">
        <v>2622</v>
      </c>
      <c r="E435">
        <v>18</v>
      </c>
      <c r="F435">
        <v>13.5</v>
      </c>
      <c r="G435">
        <f>LOOKUP(A435,'TMP2'!$A:$A,'TMP2'!$C:$C)</f>
        <v>17615.502</v>
      </c>
      <c r="H435">
        <f>LOOKUP(A435,'TMP2'!$A:$A,'TMP2'!$D:$D)</f>
        <v>105418.99800000001</v>
      </c>
      <c r="I435">
        <v>14.75</v>
      </c>
      <c r="J435">
        <v>15.05</v>
      </c>
      <c r="K435" t="s">
        <v>1727</v>
      </c>
      <c r="L435">
        <f>MATCH(A435,'TMP2'!A:A,0)</f>
        <v>475</v>
      </c>
      <c r="N435" t="s">
        <v>1485</v>
      </c>
      <c r="O435">
        <f>LOOKUP(N435,'TMP2'!$A:$A,'TMP2'!$C:$C)</f>
        <v>18090.759999999998</v>
      </c>
      <c r="P435">
        <f>LOOKUP(N435,'TMP2'!$A:$A,'TMP2'!$D:$D)</f>
        <v>103442.76</v>
      </c>
      <c r="R435">
        <v>6.4130000000000003</v>
      </c>
      <c r="S435">
        <f t="shared" si="12"/>
        <v>-8.3369999999999997</v>
      </c>
      <c r="T435">
        <f t="shared" si="13"/>
        <v>-8.6370000000000005</v>
      </c>
    </row>
    <row r="436" spans="1:20" x14ac:dyDescent="0.2">
      <c r="A436" t="s">
        <v>280</v>
      </c>
      <c r="B436" t="s">
        <v>1712</v>
      </c>
      <c r="C436" s="10" t="s">
        <v>1734</v>
      </c>
      <c r="D436" t="s">
        <v>2641</v>
      </c>
      <c r="E436">
        <v>11</v>
      </c>
      <c r="F436">
        <v>8.5</v>
      </c>
      <c r="G436">
        <f>LOOKUP(A436,'TMP2'!$A:$A,'TMP2'!$C:$C)</f>
        <v>17615.502</v>
      </c>
      <c r="H436">
        <f>LOOKUP(A436,'TMP2'!$A:$A,'TMP2'!$D:$D)</f>
        <v>105418.99800000001</v>
      </c>
      <c r="I436">
        <v>13.05</v>
      </c>
      <c r="J436">
        <v>13.35</v>
      </c>
      <c r="K436" t="s">
        <v>1727</v>
      </c>
      <c r="L436">
        <f>MATCH(A436,'TMP2'!A:A,0)</f>
        <v>475</v>
      </c>
      <c r="N436" t="s">
        <v>1486</v>
      </c>
      <c r="O436">
        <f>LOOKUP(N436,'TMP2'!$A:$A,'TMP2'!$C:$C)</f>
        <v>18073.54</v>
      </c>
      <c r="P436">
        <f>LOOKUP(N436,'TMP2'!$A:$A,'TMP2'!$D:$D)</f>
        <v>103440.77</v>
      </c>
      <c r="R436">
        <v>6.4130000000000003</v>
      </c>
      <c r="S436">
        <f t="shared" si="12"/>
        <v>-6.6370000000000005</v>
      </c>
      <c r="T436">
        <f t="shared" si="13"/>
        <v>-6.9369999999999994</v>
      </c>
    </row>
    <row r="437" spans="1:20" x14ac:dyDescent="0.2">
      <c r="A437" t="s">
        <v>280</v>
      </c>
      <c r="B437" t="s">
        <v>1712</v>
      </c>
      <c r="C437" s="10" t="s">
        <v>2524</v>
      </c>
      <c r="D437" t="s">
        <v>2613</v>
      </c>
      <c r="E437">
        <v>13</v>
      </c>
      <c r="F437">
        <v>9.3000000000000007</v>
      </c>
      <c r="G437">
        <f>LOOKUP(A437,'TMP2'!$A:$A,'TMP2'!$C:$C)</f>
        <v>17615.502</v>
      </c>
      <c r="H437">
        <f>LOOKUP(A437,'TMP2'!$A:$A,'TMP2'!$D:$D)</f>
        <v>105418.99800000001</v>
      </c>
      <c r="I437">
        <v>17.149999999999999</v>
      </c>
      <c r="J437">
        <v>17.45</v>
      </c>
      <c r="K437" t="s">
        <v>1727</v>
      </c>
      <c r="L437">
        <f>MATCH(A437,'TMP2'!A:A,0)</f>
        <v>475</v>
      </c>
      <c r="N437" t="s">
        <v>1491</v>
      </c>
      <c r="O437">
        <f>LOOKUP(N437,'TMP2'!$A:$A,'TMP2'!$C:$C)</f>
        <v>18073</v>
      </c>
      <c r="P437">
        <f>LOOKUP(N437,'TMP2'!$A:$A,'TMP2'!$D:$D)</f>
        <v>103531.01</v>
      </c>
      <c r="R437">
        <v>6.4130000000000003</v>
      </c>
      <c r="S437">
        <f t="shared" si="12"/>
        <v>-10.736999999999998</v>
      </c>
      <c r="T437">
        <f t="shared" si="13"/>
        <v>-11.036999999999999</v>
      </c>
    </row>
    <row r="438" spans="1:20" x14ac:dyDescent="0.2">
      <c r="A438" t="s">
        <v>280</v>
      </c>
      <c r="B438" t="s">
        <v>1712</v>
      </c>
      <c r="C438" s="10" t="s">
        <v>2524</v>
      </c>
      <c r="D438" t="s">
        <v>2671</v>
      </c>
      <c r="E438">
        <v>21</v>
      </c>
      <c r="F438">
        <v>14.7</v>
      </c>
      <c r="G438">
        <f>LOOKUP(A438,'TMP2'!$A:$A,'TMP2'!$C:$C)</f>
        <v>17615.502</v>
      </c>
      <c r="H438">
        <f>LOOKUP(A438,'TMP2'!$A:$A,'TMP2'!$D:$D)</f>
        <v>105418.99800000001</v>
      </c>
      <c r="I438">
        <v>19.05</v>
      </c>
      <c r="J438">
        <v>19.350000000000001</v>
      </c>
      <c r="K438" t="s">
        <v>1727</v>
      </c>
      <c r="L438">
        <f>MATCH(A438,'TMP2'!A:A,0)</f>
        <v>475</v>
      </c>
      <c r="N438" t="s">
        <v>1492</v>
      </c>
      <c r="O438">
        <f>LOOKUP(N438,'TMP2'!$A:$A,'TMP2'!$C:$C)</f>
        <v>18072.990000000002</v>
      </c>
      <c r="P438">
        <f>LOOKUP(N438,'TMP2'!$A:$A,'TMP2'!$D:$D)</f>
        <v>103560.22</v>
      </c>
      <c r="R438">
        <v>6.4130000000000003</v>
      </c>
      <c r="S438">
        <f t="shared" si="12"/>
        <v>-12.637</v>
      </c>
      <c r="T438">
        <f t="shared" si="13"/>
        <v>-12.937000000000001</v>
      </c>
    </row>
    <row r="439" spans="1:20" x14ac:dyDescent="0.2">
      <c r="A439" t="s">
        <v>280</v>
      </c>
      <c r="B439" t="s">
        <v>1874</v>
      </c>
      <c r="C439" s="10" t="s">
        <v>1738</v>
      </c>
      <c r="D439" t="s">
        <v>2769</v>
      </c>
      <c r="E439">
        <v>29</v>
      </c>
      <c r="F439">
        <v>16.2</v>
      </c>
      <c r="G439">
        <f>LOOKUP(A439,'TMP2'!$A:$A,'TMP2'!$C:$C)</f>
        <v>17615.502</v>
      </c>
      <c r="H439">
        <f>LOOKUP(A439,'TMP2'!$A:$A,'TMP2'!$D:$D)</f>
        <v>105418.99800000001</v>
      </c>
      <c r="I439">
        <v>33.15</v>
      </c>
      <c r="J439">
        <v>33.450000000000003</v>
      </c>
      <c r="K439" t="s">
        <v>1727</v>
      </c>
      <c r="L439">
        <f>MATCH(A439,'TMP2'!A:A,0)</f>
        <v>475</v>
      </c>
      <c r="N439" t="s">
        <v>1494</v>
      </c>
      <c r="O439">
        <f>LOOKUP(N439,'TMP2'!$A:$A,'TMP2'!$C:$C)</f>
        <v>18087.88</v>
      </c>
      <c r="P439">
        <f>LOOKUP(N439,'TMP2'!$A:$A,'TMP2'!$D:$D)</f>
        <v>103591.44</v>
      </c>
      <c r="R439">
        <v>6.4130000000000003</v>
      </c>
      <c r="S439">
        <f t="shared" si="12"/>
        <v>-26.736999999999998</v>
      </c>
      <c r="T439">
        <f t="shared" si="13"/>
        <v>-27.037000000000003</v>
      </c>
    </row>
    <row r="440" spans="1:20" x14ac:dyDescent="0.2">
      <c r="A440" t="s">
        <v>280</v>
      </c>
      <c r="B440" t="s">
        <v>1874</v>
      </c>
      <c r="C440" s="10" t="s">
        <v>1736</v>
      </c>
      <c r="D440" t="s">
        <v>2922</v>
      </c>
      <c r="E440">
        <v>15</v>
      </c>
      <c r="F440">
        <v>9.8000000000000007</v>
      </c>
      <c r="G440">
        <f>LOOKUP(A440,'TMP2'!$A:$A,'TMP2'!$C:$C)</f>
        <v>17615.502</v>
      </c>
      <c r="H440">
        <f>LOOKUP(A440,'TMP2'!$A:$A,'TMP2'!$D:$D)</f>
        <v>105418.99800000001</v>
      </c>
      <c r="I440">
        <v>23.45</v>
      </c>
      <c r="J440">
        <v>23.75</v>
      </c>
      <c r="K440" t="s">
        <v>1727</v>
      </c>
      <c r="L440">
        <f>MATCH(A440,'TMP2'!A:A,0)</f>
        <v>475</v>
      </c>
      <c r="N440" t="s">
        <v>1496</v>
      </c>
      <c r="O440">
        <f>LOOKUP(N440,'TMP2'!$A:$A,'TMP2'!$C:$C)</f>
        <v>18107.84</v>
      </c>
      <c r="P440">
        <f>LOOKUP(N440,'TMP2'!$A:$A,'TMP2'!$D:$D)</f>
        <v>103620.87</v>
      </c>
      <c r="R440">
        <v>6.4130000000000003</v>
      </c>
      <c r="S440">
        <f t="shared" si="12"/>
        <v>-17.036999999999999</v>
      </c>
      <c r="T440">
        <f t="shared" si="13"/>
        <v>-17.337</v>
      </c>
    </row>
    <row r="441" spans="1:20" x14ac:dyDescent="0.2">
      <c r="A441" t="s">
        <v>280</v>
      </c>
      <c r="B441" t="s">
        <v>1874</v>
      </c>
      <c r="C441" s="10" t="s">
        <v>1736</v>
      </c>
      <c r="D441" t="s">
        <v>2723</v>
      </c>
      <c r="E441">
        <v>17</v>
      </c>
      <c r="F441">
        <v>10.9</v>
      </c>
      <c r="G441">
        <f>LOOKUP(A441,'TMP2'!$A:$A,'TMP2'!$C:$C)</f>
        <v>17615.502</v>
      </c>
      <c r="H441">
        <f>LOOKUP(A441,'TMP2'!$A:$A,'TMP2'!$D:$D)</f>
        <v>105418.99800000001</v>
      </c>
      <c r="I441">
        <v>25.15</v>
      </c>
      <c r="J441">
        <v>25.45</v>
      </c>
      <c r="K441" t="s">
        <v>1727</v>
      </c>
      <c r="L441">
        <f>MATCH(A441,'TMP2'!A:A,0)</f>
        <v>475</v>
      </c>
      <c r="N441" t="s">
        <v>1500</v>
      </c>
      <c r="O441">
        <f>LOOKUP(N441,'TMP2'!$A:$A,'TMP2'!$C:$C)</f>
        <v>18039.75</v>
      </c>
      <c r="P441">
        <f>LOOKUP(N441,'TMP2'!$A:$A,'TMP2'!$D:$D)</f>
        <v>103120.52</v>
      </c>
      <c r="R441">
        <v>6.4130000000000003</v>
      </c>
      <c r="S441">
        <f t="shared" si="12"/>
        <v>-18.736999999999998</v>
      </c>
      <c r="T441">
        <f t="shared" si="13"/>
        <v>-19.036999999999999</v>
      </c>
    </row>
    <row r="442" spans="1:20" x14ac:dyDescent="0.2">
      <c r="A442" t="s">
        <v>281</v>
      </c>
      <c r="B442" t="s">
        <v>1712</v>
      </c>
      <c r="C442" s="10" t="s">
        <v>1734</v>
      </c>
      <c r="D442" t="s">
        <v>2592</v>
      </c>
      <c r="E442">
        <v>11</v>
      </c>
      <c r="F442">
        <v>8.9</v>
      </c>
      <c r="G442">
        <f>LOOKUP(A442,'TMP2'!$A:$A,'TMP2'!$C:$C)</f>
        <v>17664.008000000002</v>
      </c>
      <c r="H442">
        <f>LOOKUP(A442,'TMP2'!$A:$A,'TMP2'!$D:$D)</f>
        <v>105407.879</v>
      </c>
      <c r="I442">
        <v>10.050000000000001</v>
      </c>
      <c r="J442">
        <v>10.35</v>
      </c>
      <c r="K442" t="s">
        <v>1727</v>
      </c>
      <c r="L442">
        <f>MATCH(A442,'TMP2'!A:A,0)</f>
        <v>476</v>
      </c>
      <c r="N442" t="s">
        <v>1503</v>
      </c>
      <c r="O442">
        <f>LOOKUP(N442,'TMP2'!$A:$A,'TMP2'!$C:$C)</f>
        <v>18090.419999999998</v>
      </c>
      <c r="P442">
        <f>LOOKUP(N442,'TMP2'!$A:$A,'TMP2'!$D:$D)</f>
        <v>103141.42</v>
      </c>
      <c r="R442">
        <v>5.45</v>
      </c>
      <c r="S442">
        <f t="shared" si="12"/>
        <v>-4.6000000000000005</v>
      </c>
      <c r="T442">
        <f t="shared" si="13"/>
        <v>-4.8999999999999995</v>
      </c>
    </row>
    <row r="443" spans="1:20" x14ac:dyDescent="0.2">
      <c r="A443" t="s">
        <v>281</v>
      </c>
      <c r="B443" t="s">
        <v>1712</v>
      </c>
      <c r="C443" s="10" t="s">
        <v>1734</v>
      </c>
      <c r="D443" t="s">
        <v>2642</v>
      </c>
      <c r="E443">
        <v>13</v>
      </c>
      <c r="F443">
        <v>10.199999999999999</v>
      </c>
      <c r="G443">
        <f>LOOKUP(A443,'TMP2'!$A:$A,'TMP2'!$C:$C)</f>
        <v>17664.008000000002</v>
      </c>
      <c r="H443">
        <f>LOOKUP(A443,'TMP2'!$A:$A,'TMP2'!$D:$D)</f>
        <v>105407.879</v>
      </c>
      <c r="I443">
        <v>12.05</v>
      </c>
      <c r="J443">
        <v>12.35</v>
      </c>
      <c r="K443" t="s">
        <v>1727</v>
      </c>
      <c r="L443">
        <f>MATCH(A443,'TMP2'!A:A,0)</f>
        <v>476</v>
      </c>
      <c r="N443" t="s">
        <v>1274</v>
      </c>
      <c r="O443">
        <f>LOOKUP(N443,'TMP2'!$A:$A,'TMP2'!$C:$C)</f>
        <v>17850.294999999998</v>
      </c>
      <c r="P443">
        <f>LOOKUP(N443,'TMP2'!$A:$A,'TMP2'!$D:$D)</f>
        <v>105447.735</v>
      </c>
      <c r="R443">
        <v>5.45</v>
      </c>
      <c r="S443">
        <f t="shared" si="12"/>
        <v>-6.6000000000000005</v>
      </c>
      <c r="T443">
        <f t="shared" si="13"/>
        <v>-6.8999999999999995</v>
      </c>
    </row>
    <row r="444" spans="1:20" x14ac:dyDescent="0.2">
      <c r="A444" t="s">
        <v>281</v>
      </c>
      <c r="B444" t="s">
        <v>1712</v>
      </c>
      <c r="C444" s="10" t="s">
        <v>2524</v>
      </c>
      <c r="D444" t="s">
        <v>2672</v>
      </c>
      <c r="E444">
        <v>20</v>
      </c>
      <c r="F444">
        <v>15.2</v>
      </c>
      <c r="G444">
        <f>LOOKUP(A444,'TMP2'!$A:$A,'TMP2'!$C:$C)</f>
        <v>17664.008000000002</v>
      </c>
      <c r="H444">
        <f>LOOKUP(A444,'TMP2'!$A:$A,'TMP2'!$D:$D)</f>
        <v>105407.879</v>
      </c>
      <c r="I444">
        <v>14.05</v>
      </c>
      <c r="J444">
        <v>14.35</v>
      </c>
      <c r="K444" t="s">
        <v>1727</v>
      </c>
      <c r="L444">
        <f>MATCH(A444,'TMP2'!A:A,0)</f>
        <v>476</v>
      </c>
      <c r="N444" t="s">
        <v>1514</v>
      </c>
      <c r="O444">
        <f>LOOKUP(N444,'TMP2'!$A:$A,'TMP2'!$C:$C)</f>
        <v>17830.68</v>
      </c>
      <c r="P444">
        <f>LOOKUP(N444,'TMP2'!$A:$A,'TMP2'!$D:$D)</f>
        <v>105445.2</v>
      </c>
      <c r="R444">
        <v>5.45</v>
      </c>
      <c r="S444">
        <f t="shared" si="12"/>
        <v>-8.6000000000000014</v>
      </c>
      <c r="T444">
        <f t="shared" si="13"/>
        <v>-8.8999999999999986</v>
      </c>
    </row>
    <row r="445" spans="1:20" x14ac:dyDescent="0.2">
      <c r="A445" t="s">
        <v>281</v>
      </c>
      <c r="B445" t="s">
        <v>1712</v>
      </c>
      <c r="C445" s="10" t="s">
        <v>2524</v>
      </c>
      <c r="D445" t="s">
        <v>2673</v>
      </c>
      <c r="E445">
        <v>22</v>
      </c>
      <c r="F445">
        <v>16.100000000000001</v>
      </c>
      <c r="G445">
        <f>LOOKUP(A445,'TMP2'!$A:$A,'TMP2'!$C:$C)</f>
        <v>17664.008000000002</v>
      </c>
      <c r="H445">
        <f>LOOKUP(A445,'TMP2'!$A:$A,'TMP2'!$D:$D)</f>
        <v>105407.879</v>
      </c>
      <c r="I445">
        <v>15.95</v>
      </c>
      <c r="J445">
        <v>16.25</v>
      </c>
      <c r="K445" t="s">
        <v>1727</v>
      </c>
      <c r="L445">
        <f>MATCH(A445,'TMP2'!A:A,0)</f>
        <v>476</v>
      </c>
      <c r="N445" t="s">
        <v>1516</v>
      </c>
      <c r="O445">
        <f>LOOKUP(N445,'TMP2'!$A:$A,'TMP2'!$C:$C)</f>
        <v>17782.75</v>
      </c>
      <c r="P445">
        <f>LOOKUP(N445,'TMP2'!$A:$A,'TMP2'!$D:$D)</f>
        <v>105439.71</v>
      </c>
      <c r="R445">
        <v>5.45</v>
      </c>
      <c r="S445">
        <f t="shared" si="12"/>
        <v>-10.5</v>
      </c>
      <c r="T445">
        <f t="shared" si="13"/>
        <v>-10.8</v>
      </c>
    </row>
    <row r="446" spans="1:20" x14ac:dyDescent="0.2">
      <c r="A446" t="s">
        <v>281</v>
      </c>
      <c r="B446" t="s">
        <v>1874</v>
      </c>
      <c r="C446" s="10" t="s">
        <v>1738</v>
      </c>
      <c r="D446" t="s">
        <v>2770</v>
      </c>
      <c r="E446">
        <v>23</v>
      </c>
      <c r="F446">
        <v>15.1</v>
      </c>
      <c r="G446">
        <f>LOOKUP(A446,'TMP2'!$A:$A,'TMP2'!$C:$C)</f>
        <v>17664.008000000002</v>
      </c>
      <c r="H446">
        <f>LOOKUP(A446,'TMP2'!$A:$A,'TMP2'!$D:$D)</f>
        <v>105407.879</v>
      </c>
      <c r="I446">
        <v>23.35</v>
      </c>
      <c r="J446">
        <v>23.65</v>
      </c>
      <c r="K446" t="s">
        <v>1727</v>
      </c>
      <c r="L446">
        <f>MATCH(A446,'TMP2'!A:A,0)</f>
        <v>476</v>
      </c>
      <c r="N446" t="s">
        <v>1518</v>
      </c>
      <c r="O446">
        <f>LOOKUP(N446,'TMP2'!$A:$A,'TMP2'!$C:$C)</f>
        <v>17804.63</v>
      </c>
      <c r="P446">
        <f>LOOKUP(N446,'TMP2'!$A:$A,'TMP2'!$D:$D)</f>
        <v>105469.06</v>
      </c>
      <c r="R446">
        <v>5.45</v>
      </c>
      <c r="S446">
        <f t="shared" si="12"/>
        <v>-17.900000000000002</v>
      </c>
      <c r="T446">
        <f t="shared" si="13"/>
        <v>-18.2</v>
      </c>
    </row>
    <row r="447" spans="1:20" x14ac:dyDescent="0.2">
      <c r="A447" t="s">
        <v>281</v>
      </c>
      <c r="B447" t="s">
        <v>1874</v>
      </c>
      <c r="C447" s="10" t="s">
        <v>1738</v>
      </c>
      <c r="D447" t="s">
        <v>2746</v>
      </c>
      <c r="E447">
        <v>24</v>
      </c>
      <c r="F447">
        <v>15.3</v>
      </c>
      <c r="G447">
        <f>LOOKUP(A447,'TMP2'!$A:$A,'TMP2'!$C:$C)</f>
        <v>17664.008000000002</v>
      </c>
      <c r="H447">
        <f>LOOKUP(A447,'TMP2'!$A:$A,'TMP2'!$D:$D)</f>
        <v>105407.879</v>
      </c>
      <c r="I447">
        <v>25.35</v>
      </c>
      <c r="J447">
        <v>25.65</v>
      </c>
      <c r="K447" t="s">
        <v>1727</v>
      </c>
      <c r="L447">
        <f>MATCH(A447,'TMP2'!A:A,0)</f>
        <v>476</v>
      </c>
      <c r="N447" t="s">
        <v>1520</v>
      </c>
      <c r="O447">
        <f>LOOKUP(N447,'TMP2'!$A:$A,'TMP2'!$C:$C)</f>
        <v>17827.41</v>
      </c>
      <c r="P447">
        <f>LOOKUP(N447,'TMP2'!$A:$A,'TMP2'!$D:$D)</f>
        <v>105498.648</v>
      </c>
      <c r="R447">
        <v>5.45</v>
      </c>
      <c r="S447">
        <f t="shared" si="12"/>
        <v>-19.900000000000002</v>
      </c>
      <c r="T447">
        <f t="shared" si="13"/>
        <v>-20.2</v>
      </c>
    </row>
    <row r="448" spans="1:20" x14ac:dyDescent="0.2">
      <c r="A448" t="s">
        <v>281</v>
      </c>
      <c r="B448" t="s">
        <v>1874</v>
      </c>
      <c r="C448" s="10" t="s">
        <v>1738</v>
      </c>
      <c r="D448" t="s">
        <v>2771</v>
      </c>
      <c r="E448">
        <v>27</v>
      </c>
      <c r="F448">
        <v>16.7</v>
      </c>
      <c r="G448">
        <f>LOOKUP(A448,'TMP2'!$A:$A,'TMP2'!$C:$C)</f>
        <v>17664.008000000002</v>
      </c>
      <c r="H448">
        <f>LOOKUP(A448,'TMP2'!$A:$A,'TMP2'!$D:$D)</f>
        <v>105407.879</v>
      </c>
      <c r="I448">
        <v>27.35</v>
      </c>
      <c r="J448">
        <v>27.65</v>
      </c>
      <c r="K448" t="s">
        <v>1727</v>
      </c>
      <c r="L448">
        <f>MATCH(A448,'TMP2'!A:A,0)</f>
        <v>476</v>
      </c>
      <c r="N448" t="s">
        <v>1524</v>
      </c>
      <c r="O448">
        <f>LOOKUP(N448,'TMP2'!$A:$A,'TMP2'!$C:$C)</f>
        <v>17789.41</v>
      </c>
      <c r="P448">
        <f>LOOKUP(N448,'TMP2'!$A:$A,'TMP2'!$D:$D)</f>
        <v>105509.31</v>
      </c>
      <c r="R448">
        <v>5.45</v>
      </c>
      <c r="S448">
        <f t="shared" si="12"/>
        <v>-21.900000000000002</v>
      </c>
      <c r="T448">
        <f t="shared" si="13"/>
        <v>-22.2</v>
      </c>
    </row>
    <row r="449" spans="1:20" x14ac:dyDescent="0.2">
      <c r="A449" t="s">
        <v>281</v>
      </c>
      <c r="B449" t="s">
        <v>1874</v>
      </c>
      <c r="C449" s="10" t="s">
        <v>1736</v>
      </c>
      <c r="D449" t="s">
        <v>2690</v>
      </c>
      <c r="E449">
        <v>17</v>
      </c>
      <c r="F449">
        <v>11.8</v>
      </c>
      <c r="G449">
        <f>LOOKUP(A449,'TMP2'!$A:$A,'TMP2'!$C:$C)</f>
        <v>17664.008000000002</v>
      </c>
      <c r="H449">
        <f>LOOKUP(A449,'TMP2'!$A:$A,'TMP2'!$D:$D)</f>
        <v>105407.879</v>
      </c>
      <c r="I449">
        <v>19.350000000000001</v>
      </c>
      <c r="J449">
        <v>19.649999999999999</v>
      </c>
      <c r="K449" t="s">
        <v>1727</v>
      </c>
      <c r="L449">
        <f>MATCH(A449,'TMP2'!A:A,0)</f>
        <v>476</v>
      </c>
      <c r="N449" t="s">
        <v>1525</v>
      </c>
      <c r="O449">
        <f>LOOKUP(N449,'TMP2'!$A:$A,'TMP2'!$C:$C)</f>
        <v>17829.97</v>
      </c>
      <c r="P449">
        <f>LOOKUP(N449,'TMP2'!$A:$A,'TMP2'!$D:$D)</f>
        <v>105529.81</v>
      </c>
      <c r="R449">
        <v>5.45</v>
      </c>
      <c r="S449">
        <f t="shared" si="12"/>
        <v>-13.900000000000002</v>
      </c>
      <c r="T449">
        <f t="shared" si="13"/>
        <v>-14.2</v>
      </c>
    </row>
    <row r="450" spans="1:20" x14ac:dyDescent="0.2">
      <c r="A450" t="s">
        <v>281</v>
      </c>
      <c r="B450" t="s">
        <v>1874</v>
      </c>
      <c r="C450" s="10" t="s">
        <v>1736</v>
      </c>
      <c r="D450" t="s">
        <v>2691</v>
      </c>
      <c r="E450">
        <v>21</v>
      </c>
      <c r="F450">
        <v>14.2</v>
      </c>
      <c r="G450">
        <f>LOOKUP(A450,'TMP2'!$A:$A,'TMP2'!$C:$C)</f>
        <v>17664.008000000002</v>
      </c>
      <c r="H450">
        <f>LOOKUP(A450,'TMP2'!$A:$A,'TMP2'!$D:$D)</f>
        <v>105407.879</v>
      </c>
      <c r="I450">
        <v>21.35</v>
      </c>
      <c r="J450">
        <v>21.65</v>
      </c>
      <c r="K450" t="s">
        <v>1727</v>
      </c>
      <c r="L450">
        <f>MATCH(A450,'TMP2'!A:A,0)</f>
        <v>476</v>
      </c>
      <c r="N450" t="s">
        <v>1527</v>
      </c>
      <c r="O450">
        <f>LOOKUP(N450,'TMP2'!$A:$A,'TMP2'!$C:$C)</f>
        <v>17789.084999999999</v>
      </c>
      <c r="P450">
        <f>LOOKUP(N450,'TMP2'!$A:$A,'TMP2'!$D:$D)</f>
        <v>105539.53599999999</v>
      </c>
      <c r="R450">
        <v>5.45</v>
      </c>
      <c r="S450">
        <f t="shared" si="12"/>
        <v>-15.900000000000002</v>
      </c>
      <c r="T450">
        <f t="shared" si="13"/>
        <v>-16.2</v>
      </c>
    </row>
    <row r="451" spans="1:20" x14ac:dyDescent="0.2">
      <c r="A451" t="s">
        <v>282</v>
      </c>
      <c r="B451" t="s">
        <v>1712</v>
      </c>
      <c r="C451" s="10" t="s">
        <v>2524</v>
      </c>
      <c r="D451" t="s">
        <v>2589</v>
      </c>
      <c r="E451">
        <v>11</v>
      </c>
      <c r="F451">
        <v>8.5</v>
      </c>
      <c r="G451">
        <f>LOOKUP(A451,'TMP2'!$A:$A,'TMP2'!$C:$C)</f>
        <v>17630.016</v>
      </c>
      <c r="H451">
        <f>LOOKUP(A451,'TMP2'!$A:$A,'TMP2'!$D:$D)</f>
        <v>105405.59699999999</v>
      </c>
      <c r="I451">
        <v>12.75</v>
      </c>
      <c r="J451">
        <v>13.05</v>
      </c>
      <c r="K451" t="s">
        <v>1727</v>
      </c>
      <c r="L451">
        <f>MATCH(A451,'TMP2'!A:A,0)</f>
        <v>477</v>
      </c>
      <c r="N451" t="s">
        <v>2302</v>
      </c>
      <c r="O451">
        <f>LOOKUP(N451,'TMP2'!$A:$A,'TMP2'!$C:$C)</f>
        <v>17850.060000000001</v>
      </c>
      <c r="P451">
        <f>LOOKUP(N451,'TMP2'!$A:$A,'TMP2'!$D:$D)</f>
        <v>105392.11</v>
      </c>
      <c r="R451">
        <v>6.0369999999999999</v>
      </c>
      <c r="S451">
        <f t="shared" ref="S451:S514" si="14">R451-I451</f>
        <v>-6.7130000000000001</v>
      </c>
      <c r="T451">
        <f t="shared" ref="T451:T514" si="15">R451-J451</f>
        <v>-7.0130000000000008</v>
      </c>
    </row>
    <row r="452" spans="1:20" x14ac:dyDescent="0.2">
      <c r="A452" t="s">
        <v>282</v>
      </c>
      <c r="B452" t="s">
        <v>1712</v>
      </c>
      <c r="C452" s="10" t="s">
        <v>2524</v>
      </c>
      <c r="D452" t="s">
        <v>2587</v>
      </c>
      <c r="E452">
        <v>19</v>
      </c>
      <c r="F452">
        <v>14.1</v>
      </c>
      <c r="G452">
        <f>LOOKUP(A452,'TMP2'!$A:$A,'TMP2'!$C:$C)</f>
        <v>17630.016</v>
      </c>
      <c r="H452">
        <f>LOOKUP(A452,'TMP2'!$A:$A,'TMP2'!$D:$D)</f>
        <v>105405.59699999999</v>
      </c>
      <c r="I452">
        <v>15.15</v>
      </c>
      <c r="J452">
        <v>15.45</v>
      </c>
      <c r="K452" t="s">
        <v>1727</v>
      </c>
      <c r="L452">
        <f>MATCH(A452,'TMP2'!A:A,0)</f>
        <v>477</v>
      </c>
      <c r="N452" t="s">
        <v>2304</v>
      </c>
      <c r="O452">
        <f>LOOKUP(N452,'TMP2'!$A:$A,'TMP2'!$C:$C)</f>
        <v>17787.490000000002</v>
      </c>
      <c r="P452">
        <f>LOOKUP(N452,'TMP2'!$A:$A,'TMP2'!$D:$D)</f>
        <v>105395.24</v>
      </c>
      <c r="R452">
        <v>6.0369999999999999</v>
      </c>
      <c r="S452">
        <f t="shared" si="14"/>
        <v>-9.1129999999999995</v>
      </c>
      <c r="T452">
        <f t="shared" si="15"/>
        <v>-9.4130000000000003</v>
      </c>
    </row>
    <row r="453" spans="1:20" x14ac:dyDescent="0.2">
      <c r="A453" t="s">
        <v>282</v>
      </c>
      <c r="B453" t="s">
        <v>1712</v>
      </c>
      <c r="C453" s="10" t="s">
        <v>2524</v>
      </c>
      <c r="D453" t="s">
        <v>2615</v>
      </c>
      <c r="E453">
        <v>21</v>
      </c>
      <c r="F453">
        <v>15.1</v>
      </c>
      <c r="G453">
        <f>LOOKUP(A453,'TMP2'!$A:$A,'TMP2'!$C:$C)</f>
        <v>17630.016</v>
      </c>
      <c r="H453">
        <f>LOOKUP(A453,'TMP2'!$A:$A,'TMP2'!$D:$D)</f>
        <v>105405.59699999999</v>
      </c>
      <c r="I453">
        <v>17.55</v>
      </c>
      <c r="J453">
        <v>17.850000000000001</v>
      </c>
      <c r="K453" t="s">
        <v>1727</v>
      </c>
      <c r="L453">
        <f>MATCH(A453,'TMP2'!A:A,0)</f>
        <v>477</v>
      </c>
      <c r="N453" t="s">
        <v>2306</v>
      </c>
      <c r="O453">
        <f>LOOKUP(N453,'TMP2'!$A:$A,'TMP2'!$C:$C)</f>
        <v>17831.22</v>
      </c>
      <c r="P453">
        <f>LOOKUP(N453,'TMP2'!$A:$A,'TMP2'!$D:$D)</f>
        <v>105419.83</v>
      </c>
      <c r="R453">
        <v>6.0369999999999999</v>
      </c>
      <c r="S453">
        <f t="shared" si="14"/>
        <v>-11.513000000000002</v>
      </c>
      <c r="T453">
        <f t="shared" si="15"/>
        <v>-11.813000000000002</v>
      </c>
    </row>
    <row r="454" spans="1:20" x14ac:dyDescent="0.2">
      <c r="A454" t="s">
        <v>282</v>
      </c>
      <c r="B454" t="s">
        <v>1874</v>
      </c>
      <c r="C454" s="10" t="s">
        <v>1738</v>
      </c>
      <c r="D454" t="s">
        <v>2716</v>
      </c>
      <c r="E454">
        <v>24</v>
      </c>
      <c r="F454">
        <v>15.2</v>
      </c>
      <c r="G454">
        <f>LOOKUP(A454,'TMP2'!$A:$A,'TMP2'!$C:$C)</f>
        <v>17630.016</v>
      </c>
      <c r="H454">
        <f>LOOKUP(A454,'TMP2'!$A:$A,'TMP2'!$D:$D)</f>
        <v>105405.59699999999</v>
      </c>
      <c r="I454">
        <v>25.75</v>
      </c>
      <c r="J454">
        <v>26.05</v>
      </c>
      <c r="K454" t="s">
        <v>1727</v>
      </c>
      <c r="L454">
        <f>MATCH(A454,'TMP2'!A:A,0)</f>
        <v>477</v>
      </c>
      <c r="N454" t="s">
        <v>2307</v>
      </c>
      <c r="O454">
        <f>LOOKUP(N454,'TMP2'!$A:$A,'TMP2'!$C:$C)</f>
        <v>17806.419999999998</v>
      </c>
      <c r="P454">
        <f>LOOKUP(N454,'TMP2'!$A:$A,'TMP2'!$D:$D)</f>
        <v>105417.11</v>
      </c>
      <c r="R454">
        <v>6.0369999999999999</v>
      </c>
      <c r="S454">
        <f t="shared" si="14"/>
        <v>-19.713000000000001</v>
      </c>
      <c r="T454">
        <f t="shared" si="15"/>
        <v>-20.013000000000002</v>
      </c>
    </row>
    <row r="455" spans="1:20" x14ac:dyDescent="0.2">
      <c r="A455" t="s">
        <v>282</v>
      </c>
      <c r="B455" t="s">
        <v>1874</v>
      </c>
      <c r="C455" s="10" t="s">
        <v>1738</v>
      </c>
      <c r="D455" t="s">
        <v>2772</v>
      </c>
      <c r="E455">
        <v>26</v>
      </c>
      <c r="F455">
        <v>15.9</v>
      </c>
      <c r="G455">
        <f>LOOKUP(A455,'TMP2'!$A:$A,'TMP2'!$C:$C)</f>
        <v>17630.016</v>
      </c>
      <c r="H455">
        <f>LOOKUP(A455,'TMP2'!$A:$A,'TMP2'!$D:$D)</f>
        <v>105405.59699999999</v>
      </c>
      <c r="I455">
        <v>28.05</v>
      </c>
      <c r="J455">
        <v>28.35</v>
      </c>
      <c r="K455" t="s">
        <v>1727</v>
      </c>
      <c r="L455">
        <f>MATCH(A455,'TMP2'!A:A,0)</f>
        <v>477</v>
      </c>
      <c r="N455" t="s">
        <v>2363</v>
      </c>
      <c r="O455">
        <f>LOOKUP(N455,'TMP2'!$A:$A,'TMP2'!$C:$C)</f>
        <v>19608.766</v>
      </c>
      <c r="P455">
        <f>LOOKUP(N455,'TMP2'!$A:$A,'TMP2'!$D:$D)</f>
        <v>98199.827999999994</v>
      </c>
      <c r="R455">
        <v>6.0369999999999999</v>
      </c>
      <c r="S455">
        <f t="shared" si="14"/>
        <v>-22.013000000000002</v>
      </c>
      <c r="T455">
        <f t="shared" si="15"/>
        <v>-22.313000000000002</v>
      </c>
    </row>
    <row r="456" spans="1:20" x14ac:dyDescent="0.2">
      <c r="A456" t="s">
        <v>282</v>
      </c>
      <c r="B456" t="s">
        <v>1874</v>
      </c>
      <c r="C456" s="10" t="s">
        <v>1738</v>
      </c>
      <c r="D456" t="s">
        <v>2773</v>
      </c>
      <c r="E456">
        <v>29</v>
      </c>
      <c r="F456">
        <v>17.2</v>
      </c>
      <c r="G456">
        <f>LOOKUP(A456,'TMP2'!$A:$A,'TMP2'!$C:$C)</f>
        <v>17630.016</v>
      </c>
      <c r="H456">
        <f>LOOKUP(A456,'TMP2'!$A:$A,'TMP2'!$D:$D)</f>
        <v>105405.59699999999</v>
      </c>
      <c r="I456">
        <v>29.95</v>
      </c>
      <c r="J456">
        <v>30.25</v>
      </c>
      <c r="K456" t="s">
        <v>1727</v>
      </c>
      <c r="L456">
        <f>MATCH(A456,'TMP2'!A:A,0)</f>
        <v>477</v>
      </c>
      <c r="N456" t="s">
        <v>2364</v>
      </c>
      <c r="O456">
        <f>LOOKUP(N456,'TMP2'!$A:$A,'TMP2'!$C:$C)</f>
        <v>19551.811000000002</v>
      </c>
      <c r="P456">
        <f>LOOKUP(N456,'TMP2'!$A:$A,'TMP2'!$D:$D)</f>
        <v>98199.074999999997</v>
      </c>
      <c r="R456">
        <v>6.0369999999999999</v>
      </c>
      <c r="S456">
        <f t="shared" si="14"/>
        <v>-23.913</v>
      </c>
      <c r="T456">
        <f t="shared" si="15"/>
        <v>-24.213000000000001</v>
      </c>
    </row>
    <row r="457" spans="1:20" x14ac:dyDescent="0.2">
      <c r="A457" t="s">
        <v>282</v>
      </c>
      <c r="B457" t="s">
        <v>1874</v>
      </c>
      <c r="C457" s="10" t="s">
        <v>1736</v>
      </c>
      <c r="D457" t="s">
        <v>2745</v>
      </c>
      <c r="E457">
        <v>18</v>
      </c>
      <c r="F457">
        <v>12.4</v>
      </c>
      <c r="G457">
        <f>LOOKUP(A457,'TMP2'!$A:$A,'TMP2'!$C:$C)</f>
        <v>17630.016</v>
      </c>
      <c r="H457">
        <f>LOOKUP(A457,'TMP2'!$A:$A,'TMP2'!$D:$D)</f>
        <v>105405.59699999999</v>
      </c>
      <c r="I457">
        <v>19.95</v>
      </c>
      <c r="J457">
        <v>20.25</v>
      </c>
      <c r="K457" t="s">
        <v>1727</v>
      </c>
      <c r="L457">
        <f>MATCH(A457,'TMP2'!A:A,0)</f>
        <v>477</v>
      </c>
      <c r="N457" t="s">
        <v>2365</v>
      </c>
      <c r="O457">
        <f>LOOKUP(N457,'TMP2'!$A:$A,'TMP2'!$C:$C)</f>
        <v>19456.095000000001</v>
      </c>
      <c r="P457">
        <f>LOOKUP(N457,'TMP2'!$A:$A,'TMP2'!$D:$D)</f>
        <v>98205.198000000004</v>
      </c>
      <c r="R457">
        <v>6.0369999999999999</v>
      </c>
      <c r="S457">
        <f t="shared" si="14"/>
        <v>-13.913</v>
      </c>
      <c r="T457">
        <f t="shared" si="15"/>
        <v>-14.213000000000001</v>
      </c>
    </row>
    <row r="458" spans="1:20" x14ac:dyDescent="0.2">
      <c r="A458" t="s">
        <v>282</v>
      </c>
      <c r="B458" t="s">
        <v>1874</v>
      </c>
      <c r="C458" s="10" t="s">
        <v>1736</v>
      </c>
      <c r="D458" t="s">
        <v>2719</v>
      </c>
      <c r="E458">
        <v>19</v>
      </c>
      <c r="F458">
        <v>12.7</v>
      </c>
      <c r="G458">
        <f>LOOKUP(A458,'TMP2'!$A:$A,'TMP2'!$C:$C)</f>
        <v>17630.016</v>
      </c>
      <c r="H458">
        <f>LOOKUP(A458,'TMP2'!$A:$A,'TMP2'!$D:$D)</f>
        <v>105405.59699999999</v>
      </c>
      <c r="I458">
        <v>21.95</v>
      </c>
      <c r="J458">
        <v>22.25</v>
      </c>
      <c r="K458" t="s">
        <v>1727</v>
      </c>
      <c r="L458">
        <f>MATCH(A458,'TMP2'!A:A,0)</f>
        <v>477</v>
      </c>
      <c r="N458" t="s">
        <v>2367</v>
      </c>
      <c r="O458">
        <f>LOOKUP(N458,'TMP2'!$A:$A,'TMP2'!$C:$C)</f>
        <v>19238.871999999999</v>
      </c>
      <c r="P458">
        <f>LOOKUP(N458,'TMP2'!$A:$A,'TMP2'!$D:$D)</f>
        <v>98194.452999999994</v>
      </c>
      <c r="R458">
        <v>6.0369999999999999</v>
      </c>
      <c r="S458">
        <f t="shared" si="14"/>
        <v>-15.913</v>
      </c>
      <c r="T458">
        <f t="shared" si="15"/>
        <v>-16.213000000000001</v>
      </c>
    </row>
    <row r="459" spans="1:20" x14ac:dyDescent="0.2">
      <c r="A459" t="s">
        <v>282</v>
      </c>
      <c r="B459" t="s">
        <v>1874</v>
      </c>
      <c r="C459" s="10" t="s">
        <v>1736</v>
      </c>
      <c r="D459" t="s">
        <v>2711</v>
      </c>
      <c r="E459">
        <v>17</v>
      </c>
      <c r="F459">
        <v>11.1</v>
      </c>
      <c r="G459">
        <f>LOOKUP(A459,'TMP2'!$A:$A,'TMP2'!$C:$C)</f>
        <v>17630.016</v>
      </c>
      <c r="H459">
        <f>LOOKUP(A459,'TMP2'!$A:$A,'TMP2'!$D:$D)</f>
        <v>105405.59699999999</v>
      </c>
      <c r="I459">
        <v>23.95</v>
      </c>
      <c r="J459">
        <v>24.25</v>
      </c>
      <c r="K459" t="s">
        <v>1727</v>
      </c>
      <c r="L459">
        <f>MATCH(A459,'TMP2'!A:A,0)</f>
        <v>477</v>
      </c>
      <c r="N459" t="s">
        <v>2369</v>
      </c>
      <c r="O459">
        <f>LOOKUP(N459,'TMP2'!$A:$A,'TMP2'!$C:$C)</f>
        <v>19054.859</v>
      </c>
      <c r="P459">
        <f>LOOKUP(N459,'TMP2'!$A:$A,'TMP2'!$D:$D)</f>
        <v>98200.976999999999</v>
      </c>
      <c r="R459">
        <v>6.0369999999999999</v>
      </c>
      <c r="S459">
        <f t="shared" si="14"/>
        <v>-17.913</v>
      </c>
      <c r="T459">
        <f t="shared" si="15"/>
        <v>-18.213000000000001</v>
      </c>
    </row>
    <row r="460" spans="1:20" x14ac:dyDescent="0.2">
      <c r="A460" t="s">
        <v>283</v>
      </c>
      <c r="B460" t="s">
        <v>1690</v>
      </c>
      <c r="C460" s="10" t="s">
        <v>1733</v>
      </c>
      <c r="D460" t="s">
        <v>2593</v>
      </c>
      <c r="E460">
        <v>2</v>
      </c>
      <c r="F460">
        <v>1.6</v>
      </c>
      <c r="G460">
        <f>LOOKUP(A460,'TMP2'!$A:$A,'TMP2'!$C:$C)</f>
        <v>17653.102999999999</v>
      </c>
      <c r="H460">
        <f>LOOKUP(A460,'TMP2'!$A:$A,'TMP2'!$D:$D)</f>
        <v>105392.378</v>
      </c>
      <c r="I460">
        <v>9.25</v>
      </c>
      <c r="J460">
        <v>9.5500000000000007</v>
      </c>
      <c r="K460" t="s">
        <v>1727</v>
      </c>
      <c r="L460">
        <f>MATCH(A460,'TMP2'!A:A,0)</f>
        <v>478</v>
      </c>
      <c r="N460" t="s">
        <v>2370</v>
      </c>
      <c r="O460">
        <f>LOOKUP(N460,'TMP2'!$A:$A,'TMP2'!$C:$C)</f>
        <v>18956.373</v>
      </c>
      <c r="P460">
        <f>LOOKUP(N460,'TMP2'!$A:$A,'TMP2'!$D:$D)</f>
        <v>98200.926999999996</v>
      </c>
      <c r="R460">
        <v>5.7359999999999998</v>
      </c>
      <c r="S460">
        <f t="shared" si="14"/>
        <v>-3.5140000000000002</v>
      </c>
      <c r="T460">
        <f t="shared" si="15"/>
        <v>-3.8140000000000009</v>
      </c>
    </row>
    <row r="461" spans="1:20" x14ac:dyDescent="0.2">
      <c r="A461" t="s">
        <v>283</v>
      </c>
      <c r="B461" t="s">
        <v>1712</v>
      </c>
      <c r="C461" s="10" t="s">
        <v>2524</v>
      </c>
      <c r="D461" t="s">
        <v>2648</v>
      </c>
      <c r="E461">
        <v>9</v>
      </c>
      <c r="F461">
        <v>7.2</v>
      </c>
      <c r="G461">
        <f>LOOKUP(A461,'TMP2'!$A:$A,'TMP2'!$C:$C)</f>
        <v>17653.102999999999</v>
      </c>
      <c r="H461">
        <f>LOOKUP(A461,'TMP2'!$A:$A,'TMP2'!$D:$D)</f>
        <v>105392.378</v>
      </c>
      <c r="I461">
        <v>10.85</v>
      </c>
      <c r="J461">
        <v>11.15</v>
      </c>
      <c r="K461" t="s">
        <v>1727</v>
      </c>
      <c r="L461">
        <f>MATCH(A461,'TMP2'!A:A,0)</f>
        <v>478</v>
      </c>
      <c r="N461" t="s">
        <v>2371</v>
      </c>
      <c r="O461">
        <f>LOOKUP(N461,'TMP2'!$A:$A,'TMP2'!$C:$C)</f>
        <v>18856.172999999999</v>
      </c>
      <c r="P461">
        <f>LOOKUP(N461,'TMP2'!$A:$A,'TMP2'!$D:$D)</f>
        <v>98199.527000000002</v>
      </c>
      <c r="R461">
        <v>5.7359999999999998</v>
      </c>
      <c r="S461">
        <f t="shared" si="14"/>
        <v>-5.1139999999999999</v>
      </c>
      <c r="T461">
        <f t="shared" si="15"/>
        <v>-5.4140000000000006</v>
      </c>
    </row>
    <row r="462" spans="1:20" x14ac:dyDescent="0.2">
      <c r="A462" t="s">
        <v>283</v>
      </c>
      <c r="B462" t="s">
        <v>1712</v>
      </c>
      <c r="C462" s="10" t="s">
        <v>2524</v>
      </c>
      <c r="D462" t="s">
        <v>2641</v>
      </c>
      <c r="E462">
        <v>13</v>
      </c>
      <c r="F462">
        <v>10</v>
      </c>
      <c r="G462">
        <f>LOOKUP(A462,'TMP2'!$A:$A,'TMP2'!$C:$C)</f>
        <v>17653.102999999999</v>
      </c>
      <c r="H462">
        <f>LOOKUP(A462,'TMP2'!$A:$A,'TMP2'!$D:$D)</f>
        <v>105392.378</v>
      </c>
      <c r="I462">
        <v>13.05</v>
      </c>
      <c r="J462">
        <v>13.35</v>
      </c>
      <c r="K462" t="s">
        <v>1727</v>
      </c>
      <c r="L462">
        <f>MATCH(A462,'TMP2'!A:A,0)</f>
        <v>478</v>
      </c>
      <c r="N462" t="s">
        <v>2372</v>
      </c>
      <c r="O462">
        <f>LOOKUP(N462,'TMP2'!$A:$A,'TMP2'!$C:$C)</f>
        <v>19573.719000000001</v>
      </c>
      <c r="P462">
        <f>LOOKUP(N462,'TMP2'!$A:$A,'TMP2'!$D:$D)</f>
        <v>98138.846999999994</v>
      </c>
      <c r="R462">
        <v>5.7359999999999998</v>
      </c>
      <c r="S462">
        <f t="shared" si="14"/>
        <v>-7.3140000000000009</v>
      </c>
      <c r="T462">
        <f t="shared" si="15"/>
        <v>-7.6139999999999999</v>
      </c>
    </row>
    <row r="463" spans="1:20" x14ac:dyDescent="0.2">
      <c r="A463" t="s">
        <v>283</v>
      </c>
      <c r="B463" t="s">
        <v>1712</v>
      </c>
      <c r="C463" s="10" t="s">
        <v>2524</v>
      </c>
      <c r="D463" t="s">
        <v>2587</v>
      </c>
      <c r="E463">
        <v>16</v>
      </c>
      <c r="F463">
        <v>11.9</v>
      </c>
      <c r="G463">
        <f>LOOKUP(A463,'TMP2'!$A:$A,'TMP2'!$C:$C)</f>
        <v>17653.102999999999</v>
      </c>
      <c r="H463">
        <f>LOOKUP(A463,'TMP2'!$A:$A,'TMP2'!$D:$D)</f>
        <v>105392.378</v>
      </c>
      <c r="I463">
        <v>15.15</v>
      </c>
      <c r="J463">
        <v>15.45</v>
      </c>
      <c r="K463" t="s">
        <v>1727</v>
      </c>
      <c r="L463">
        <f>MATCH(A463,'TMP2'!A:A,0)</f>
        <v>478</v>
      </c>
      <c r="N463" t="s">
        <v>2373</v>
      </c>
      <c r="O463">
        <f>LOOKUP(N463,'TMP2'!$A:$A,'TMP2'!$C:$C)</f>
        <v>19432.168000000001</v>
      </c>
      <c r="P463">
        <f>LOOKUP(N463,'TMP2'!$A:$A,'TMP2'!$D:$D)</f>
        <v>98143.127999999997</v>
      </c>
      <c r="R463">
        <v>5.7359999999999998</v>
      </c>
      <c r="S463">
        <f t="shared" si="14"/>
        <v>-9.4140000000000015</v>
      </c>
      <c r="T463">
        <f t="shared" si="15"/>
        <v>-9.7139999999999986</v>
      </c>
    </row>
    <row r="464" spans="1:20" x14ac:dyDescent="0.2">
      <c r="A464" t="s">
        <v>283</v>
      </c>
      <c r="B464" t="s">
        <v>1712</v>
      </c>
      <c r="C464" s="10" t="s">
        <v>2524</v>
      </c>
      <c r="D464" t="s">
        <v>2613</v>
      </c>
      <c r="E464">
        <v>18</v>
      </c>
      <c r="F464">
        <v>13</v>
      </c>
      <c r="G464">
        <f>LOOKUP(A464,'TMP2'!$A:$A,'TMP2'!$C:$C)</f>
        <v>17653.102999999999</v>
      </c>
      <c r="H464">
        <f>LOOKUP(A464,'TMP2'!$A:$A,'TMP2'!$D:$D)</f>
        <v>105392.378</v>
      </c>
      <c r="I464">
        <v>17.149999999999999</v>
      </c>
      <c r="J464">
        <v>17.45</v>
      </c>
      <c r="K464" t="s">
        <v>1727</v>
      </c>
      <c r="L464">
        <f>MATCH(A464,'TMP2'!A:A,0)</f>
        <v>478</v>
      </c>
      <c r="N464" t="s">
        <v>2374</v>
      </c>
      <c r="O464">
        <f>LOOKUP(N464,'TMP2'!$A:$A,'TMP2'!$C:$C)</f>
        <v>19366.295999999998</v>
      </c>
      <c r="P464">
        <f>LOOKUP(N464,'TMP2'!$A:$A,'TMP2'!$D:$D)</f>
        <v>98139.198999999993</v>
      </c>
      <c r="R464">
        <v>5.7359999999999998</v>
      </c>
      <c r="S464">
        <f t="shared" si="14"/>
        <v>-11.413999999999998</v>
      </c>
      <c r="T464">
        <f t="shared" si="15"/>
        <v>-11.713999999999999</v>
      </c>
    </row>
    <row r="465" spans="1:20" x14ac:dyDescent="0.2">
      <c r="A465" t="s">
        <v>283</v>
      </c>
      <c r="B465" t="s">
        <v>1874</v>
      </c>
      <c r="C465" s="10" t="s">
        <v>1738</v>
      </c>
      <c r="D465" t="s">
        <v>2774</v>
      </c>
      <c r="E465">
        <v>22</v>
      </c>
      <c r="F465">
        <v>14.5</v>
      </c>
      <c r="G465">
        <f>LOOKUP(A465,'TMP2'!$A:$A,'TMP2'!$C:$C)</f>
        <v>17653.102999999999</v>
      </c>
      <c r="H465">
        <f>LOOKUP(A465,'TMP2'!$A:$A,'TMP2'!$D:$D)</f>
        <v>105392.378</v>
      </c>
      <c r="I465">
        <v>23.05</v>
      </c>
      <c r="J465">
        <v>23.35</v>
      </c>
      <c r="K465" t="s">
        <v>1727</v>
      </c>
      <c r="L465">
        <f>MATCH(A465,'TMP2'!A:A,0)</f>
        <v>478</v>
      </c>
      <c r="N465" t="s">
        <v>2375</v>
      </c>
      <c r="O465">
        <f>LOOKUP(N465,'TMP2'!$A:$A,'TMP2'!$C:$C)</f>
        <v>19256.162</v>
      </c>
      <c r="P465">
        <f>LOOKUP(N465,'TMP2'!$A:$A,'TMP2'!$D:$D)</f>
        <v>98146.316999999995</v>
      </c>
      <c r="R465">
        <v>5.7359999999999998</v>
      </c>
      <c r="S465">
        <f t="shared" si="14"/>
        <v>-17.314</v>
      </c>
      <c r="T465">
        <f t="shared" si="15"/>
        <v>-17.614000000000001</v>
      </c>
    </row>
    <row r="466" spans="1:20" x14ac:dyDescent="0.2">
      <c r="A466" t="s">
        <v>283</v>
      </c>
      <c r="B466" t="s">
        <v>1874</v>
      </c>
      <c r="C466" s="10" t="s">
        <v>1738</v>
      </c>
      <c r="D466" t="s">
        <v>2775</v>
      </c>
      <c r="E466">
        <v>24</v>
      </c>
      <c r="F466">
        <v>15.3</v>
      </c>
      <c r="G466">
        <f>LOOKUP(A466,'TMP2'!$A:$A,'TMP2'!$C:$C)</f>
        <v>17653.102999999999</v>
      </c>
      <c r="H466">
        <f>LOOKUP(A466,'TMP2'!$A:$A,'TMP2'!$D:$D)</f>
        <v>105392.378</v>
      </c>
      <c r="I466">
        <v>25.25</v>
      </c>
      <c r="J466">
        <v>25.55</v>
      </c>
      <c r="K466" t="s">
        <v>1727</v>
      </c>
      <c r="L466">
        <f>MATCH(A466,'TMP2'!A:A,0)</f>
        <v>478</v>
      </c>
      <c r="N466" t="s">
        <v>2376</v>
      </c>
      <c r="O466">
        <f>LOOKUP(N466,'TMP2'!$A:$A,'TMP2'!$C:$C)</f>
        <v>19156.616999999998</v>
      </c>
      <c r="P466">
        <f>LOOKUP(N466,'TMP2'!$A:$A,'TMP2'!$D:$D)</f>
        <v>98146.145000000004</v>
      </c>
      <c r="R466">
        <v>5.7359999999999998</v>
      </c>
      <c r="S466">
        <f t="shared" si="14"/>
        <v>-19.513999999999999</v>
      </c>
      <c r="T466">
        <f t="shared" si="15"/>
        <v>-19.814</v>
      </c>
    </row>
    <row r="467" spans="1:20" x14ac:dyDescent="0.2">
      <c r="A467" t="s">
        <v>283</v>
      </c>
      <c r="B467" t="s">
        <v>1874</v>
      </c>
      <c r="C467" s="10" t="s">
        <v>1738</v>
      </c>
      <c r="D467" t="s">
        <v>2776</v>
      </c>
      <c r="E467">
        <v>25</v>
      </c>
      <c r="F467">
        <v>15.5</v>
      </c>
      <c r="G467">
        <f>LOOKUP(A467,'TMP2'!$A:$A,'TMP2'!$C:$C)</f>
        <v>17653.102999999999</v>
      </c>
      <c r="H467">
        <f>LOOKUP(A467,'TMP2'!$A:$A,'TMP2'!$D:$D)</f>
        <v>105392.378</v>
      </c>
      <c r="I467">
        <v>27.15</v>
      </c>
      <c r="J467">
        <v>27.45</v>
      </c>
      <c r="K467" t="s">
        <v>1727</v>
      </c>
      <c r="L467">
        <f>MATCH(A467,'TMP2'!A:A,0)</f>
        <v>478</v>
      </c>
      <c r="N467" t="s">
        <v>2377</v>
      </c>
      <c r="O467">
        <f>LOOKUP(N467,'TMP2'!$A:$A,'TMP2'!$C:$C)</f>
        <v>19055.802</v>
      </c>
      <c r="P467">
        <f>LOOKUP(N467,'TMP2'!$A:$A,'TMP2'!$D:$D)</f>
        <v>98145.260999999999</v>
      </c>
      <c r="R467">
        <v>5.7359999999999998</v>
      </c>
      <c r="S467">
        <f t="shared" si="14"/>
        <v>-21.413999999999998</v>
      </c>
      <c r="T467">
        <f t="shared" si="15"/>
        <v>-21.713999999999999</v>
      </c>
    </row>
    <row r="468" spans="1:20" x14ac:dyDescent="0.2">
      <c r="A468" t="s">
        <v>283</v>
      </c>
      <c r="B468" t="s">
        <v>1874</v>
      </c>
      <c r="C468" s="10" t="s">
        <v>1738</v>
      </c>
      <c r="D468" t="s">
        <v>2777</v>
      </c>
      <c r="E468">
        <v>27</v>
      </c>
      <c r="F468">
        <v>16.100000000000001</v>
      </c>
      <c r="G468">
        <f>LOOKUP(A468,'TMP2'!$A:$A,'TMP2'!$C:$C)</f>
        <v>17653.102999999999</v>
      </c>
      <c r="H468">
        <f>LOOKUP(A468,'TMP2'!$A:$A,'TMP2'!$D:$D)</f>
        <v>105392.378</v>
      </c>
      <c r="I468">
        <v>29.35</v>
      </c>
      <c r="J468">
        <v>29.65</v>
      </c>
      <c r="K468" t="s">
        <v>1727</v>
      </c>
      <c r="L468">
        <f>MATCH(A468,'TMP2'!A:A,0)</f>
        <v>478</v>
      </c>
      <c r="N468" t="s">
        <v>2378</v>
      </c>
      <c r="O468">
        <f>LOOKUP(N468,'TMP2'!$A:$A,'TMP2'!$C:$C)</f>
        <v>18936.925999999999</v>
      </c>
      <c r="P468">
        <f>LOOKUP(N468,'TMP2'!$A:$A,'TMP2'!$D:$D)</f>
        <v>98149.161999999997</v>
      </c>
      <c r="R468">
        <v>5.7359999999999998</v>
      </c>
      <c r="S468">
        <f t="shared" si="14"/>
        <v>-23.614000000000001</v>
      </c>
      <c r="T468">
        <f t="shared" si="15"/>
        <v>-23.913999999999998</v>
      </c>
    </row>
    <row r="469" spans="1:20" x14ac:dyDescent="0.2">
      <c r="A469" t="s">
        <v>283</v>
      </c>
      <c r="B469" t="s">
        <v>1874</v>
      </c>
      <c r="C469" s="10" t="s">
        <v>1736</v>
      </c>
      <c r="D469" t="s">
        <v>2680</v>
      </c>
      <c r="E469">
        <v>14</v>
      </c>
      <c r="F469">
        <v>9.8000000000000007</v>
      </c>
      <c r="G469">
        <f>LOOKUP(A469,'TMP2'!$A:$A,'TMP2'!$C:$C)</f>
        <v>17653.102999999999</v>
      </c>
      <c r="H469">
        <f>LOOKUP(A469,'TMP2'!$A:$A,'TMP2'!$D:$D)</f>
        <v>105392.378</v>
      </c>
      <c r="I469">
        <v>18.95</v>
      </c>
      <c r="J469">
        <v>19.25</v>
      </c>
      <c r="K469" t="s">
        <v>1727</v>
      </c>
      <c r="L469">
        <f>MATCH(A469,'TMP2'!A:A,0)</f>
        <v>478</v>
      </c>
      <c r="N469" t="s">
        <v>2379</v>
      </c>
      <c r="O469">
        <f>LOOKUP(N469,'TMP2'!$A:$A,'TMP2'!$C:$C)</f>
        <v>18856.241000000002</v>
      </c>
      <c r="P469">
        <f>LOOKUP(N469,'TMP2'!$A:$A,'TMP2'!$D:$D)</f>
        <v>98145.402000000002</v>
      </c>
      <c r="R469">
        <v>5.7359999999999998</v>
      </c>
      <c r="S469">
        <f t="shared" si="14"/>
        <v>-13.213999999999999</v>
      </c>
      <c r="T469">
        <f t="shared" si="15"/>
        <v>-13.513999999999999</v>
      </c>
    </row>
    <row r="470" spans="1:20" x14ac:dyDescent="0.2">
      <c r="A470" t="s">
        <v>283</v>
      </c>
      <c r="B470" t="s">
        <v>1874</v>
      </c>
      <c r="C470" s="10" t="s">
        <v>1736</v>
      </c>
      <c r="D470" t="s">
        <v>2670</v>
      </c>
      <c r="E470">
        <v>16</v>
      </c>
      <c r="F470">
        <v>10.9</v>
      </c>
      <c r="G470">
        <f>LOOKUP(A470,'TMP2'!$A:$A,'TMP2'!$C:$C)</f>
        <v>17653.102999999999</v>
      </c>
      <c r="H470">
        <f>LOOKUP(A470,'TMP2'!$A:$A,'TMP2'!$D:$D)</f>
        <v>105392.378</v>
      </c>
      <c r="I470">
        <v>21.15</v>
      </c>
      <c r="J470">
        <v>21.45</v>
      </c>
      <c r="K470" t="s">
        <v>1727</v>
      </c>
      <c r="L470">
        <f>MATCH(A470,'TMP2'!A:A,0)</f>
        <v>478</v>
      </c>
      <c r="N470" t="s">
        <v>2380</v>
      </c>
      <c r="O470">
        <f>LOOKUP(N470,'TMP2'!$A:$A,'TMP2'!$C:$C)</f>
        <v>19496.885999999999</v>
      </c>
      <c r="P470">
        <f>LOOKUP(N470,'TMP2'!$A:$A,'TMP2'!$D:$D)</f>
        <v>98045.222999999998</v>
      </c>
      <c r="R470">
        <v>5.7359999999999998</v>
      </c>
      <c r="S470">
        <f t="shared" si="14"/>
        <v>-15.413999999999998</v>
      </c>
      <c r="T470">
        <f t="shared" si="15"/>
        <v>-15.713999999999999</v>
      </c>
    </row>
    <row r="471" spans="1:20" x14ac:dyDescent="0.2">
      <c r="A471" t="s">
        <v>284</v>
      </c>
      <c r="B471" t="s">
        <v>1690</v>
      </c>
      <c r="C471" s="10" t="s">
        <v>1733</v>
      </c>
      <c r="D471" t="s">
        <v>2577</v>
      </c>
      <c r="E471">
        <v>2</v>
      </c>
      <c r="F471">
        <v>1.7</v>
      </c>
      <c r="G471">
        <f>LOOKUP(A471,'TMP2'!$A:$A,'TMP2'!$C:$C)</f>
        <v>17619.134999999998</v>
      </c>
      <c r="H471">
        <f>LOOKUP(A471,'TMP2'!$A:$A,'TMP2'!$D:$D)</f>
        <v>105389.357</v>
      </c>
      <c r="I471">
        <v>8.65</v>
      </c>
      <c r="J471">
        <v>8.9499999999999993</v>
      </c>
      <c r="K471" t="s">
        <v>1727</v>
      </c>
      <c r="L471">
        <f>MATCH(A471,'TMP2'!A:A,0)</f>
        <v>479</v>
      </c>
      <c r="N471" t="s">
        <v>2382</v>
      </c>
      <c r="O471">
        <f>LOOKUP(N471,'TMP2'!$A:$A,'TMP2'!$C:$C)</f>
        <v>19356.683000000001</v>
      </c>
      <c r="P471">
        <f>LOOKUP(N471,'TMP2'!$A:$A,'TMP2'!$D:$D)</f>
        <v>98043.504000000001</v>
      </c>
      <c r="R471">
        <v>6.2799999999999896</v>
      </c>
      <c r="S471">
        <f t="shared" si="14"/>
        <v>-2.3700000000000108</v>
      </c>
      <c r="T471">
        <f t="shared" si="15"/>
        <v>-2.6700000000000097</v>
      </c>
    </row>
    <row r="472" spans="1:20" x14ac:dyDescent="0.2">
      <c r="A472" t="s">
        <v>284</v>
      </c>
      <c r="B472" t="s">
        <v>1712</v>
      </c>
      <c r="C472" s="10" t="s">
        <v>2524</v>
      </c>
      <c r="D472" t="s">
        <v>2626</v>
      </c>
      <c r="E472">
        <v>18</v>
      </c>
      <c r="F472">
        <v>14.5</v>
      </c>
      <c r="G472">
        <f>LOOKUP(A472,'TMP2'!$A:$A,'TMP2'!$C:$C)</f>
        <v>17619.134999999998</v>
      </c>
      <c r="H472">
        <f>LOOKUP(A472,'TMP2'!$A:$A,'TMP2'!$D:$D)</f>
        <v>105389.357</v>
      </c>
      <c r="I472">
        <v>10.65</v>
      </c>
      <c r="J472">
        <v>10.95</v>
      </c>
      <c r="K472" t="s">
        <v>1727</v>
      </c>
      <c r="L472">
        <f>MATCH(A472,'TMP2'!A:A,0)</f>
        <v>479</v>
      </c>
      <c r="N472" t="s">
        <v>2383</v>
      </c>
      <c r="O472">
        <f>LOOKUP(N472,'TMP2'!$A:$A,'TMP2'!$C:$C)</f>
        <v>19256.695</v>
      </c>
      <c r="P472">
        <f>LOOKUP(N472,'TMP2'!$A:$A,'TMP2'!$D:$D)</f>
        <v>98044.462</v>
      </c>
      <c r="R472">
        <v>6.2799999999999896</v>
      </c>
      <c r="S472">
        <f t="shared" si="14"/>
        <v>-4.3700000000000108</v>
      </c>
      <c r="T472">
        <f t="shared" si="15"/>
        <v>-4.6700000000000097</v>
      </c>
    </row>
    <row r="473" spans="1:20" x14ac:dyDescent="0.2">
      <c r="A473" t="s">
        <v>284</v>
      </c>
      <c r="B473" t="s">
        <v>1712</v>
      </c>
      <c r="C473" s="10" t="s">
        <v>2524</v>
      </c>
      <c r="D473" t="s">
        <v>2625</v>
      </c>
      <c r="E473">
        <v>14</v>
      </c>
      <c r="F473">
        <v>10.9</v>
      </c>
      <c r="G473">
        <f>LOOKUP(A473,'TMP2'!$A:$A,'TMP2'!$C:$C)</f>
        <v>17619.134999999998</v>
      </c>
      <c r="H473">
        <f>LOOKUP(A473,'TMP2'!$A:$A,'TMP2'!$D:$D)</f>
        <v>105389.357</v>
      </c>
      <c r="I473">
        <v>12.65</v>
      </c>
      <c r="J473">
        <v>12.95</v>
      </c>
      <c r="K473" t="s">
        <v>1727</v>
      </c>
      <c r="L473">
        <f>MATCH(A473,'TMP2'!A:A,0)</f>
        <v>479</v>
      </c>
      <c r="N473" t="s">
        <v>2384</v>
      </c>
      <c r="O473">
        <f>LOOKUP(N473,'TMP2'!$A:$A,'TMP2'!$C:$C)</f>
        <v>19157.475999999999</v>
      </c>
      <c r="P473">
        <f>LOOKUP(N473,'TMP2'!$A:$A,'TMP2'!$D:$D)</f>
        <v>98044.096999999994</v>
      </c>
      <c r="R473">
        <v>6.2799999999999896</v>
      </c>
      <c r="S473">
        <f t="shared" si="14"/>
        <v>-6.3700000000000108</v>
      </c>
      <c r="T473">
        <f t="shared" si="15"/>
        <v>-6.6700000000000097</v>
      </c>
    </row>
    <row r="474" spans="1:20" x14ac:dyDescent="0.2">
      <c r="A474" t="s">
        <v>284</v>
      </c>
      <c r="B474" t="s">
        <v>1712</v>
      </c>
      <c r="C474" s="10" t="s">
        <v>2524</v>
      </c>
      <c r="D474" t="s">
        <v>2674</v>
      </c>
      <c r="E474">
        <v>17</v>
      </c>
      <c r="F474">
        <v>12.8</v>
      </c>
      <c r="G474">
        <f>LOOKUP(A474,'TMP2'!$A:$A,'TMP2'!$C:$C)</f>
        <v>17619.134999999998</v>
      </c>
      <c r="H474">
        <f>LOOKUP(A474,'TMP2'!$A:$A,'TMP2'!$D:$D)</f>
        <v>105389.357</v>
      </c>
      <c r="I474">
        <v>14.45</v>
      </c>
      <c r="J474">
        <v>14.75</v>
      </c>
      <c r="K474" t="s">
        <v>1727</v>
      </c>
      <c r="L474">
        <f>MATCH(A474,'TMP2'!A:A,0)</f>
        <v>479</v>
      </c>
      <c r="N474" t="s">
        <v>2385</v>
      </c>
      <c r="O474">
        <f>LOOKUP(N474,'TMP2'!$A:$A,'TMP2'!$C:$C)</f>
        <v>19056.371999999999</v>
      </c>
      <c r="P474">
        <f>LOOKUP(N474,'TMP2'!$A:$A,'TMP2'!$D:$D)</f>
        <v>98043.801999999996</v>
      </c>
      <c r="R474">
        <v>6.2799999999999896</v>
      </c>
      <c r="S474">
        <f t="shared" si="14"/>
        <v>-8.1700000000000088</v>
      </c>
      <c r="T474">
        <f t="shared" si="15"/>
        <v>-8.4700000000000095</v>
      </c>
    </row>
    <row r="475" spans="1:20" x14ac:dyDescent="0.2">
      <c r="A475" t="s">
        <v>284</v>
      </c>
      <c r="B475" t="s">
        <v>1712</v>
      </c>
      <c r="C475" s="10" t="s">
        <v>2524</v>
      </c>
      <c r="D475" t="s">
        <v>2618</v>
      </c>
      <c r="E475">
        <v>15</v>
      </c>
      <c r="F475">
        <v>10.9</v>
      </c>
      <c r="G475">
        <f>LOOKUP(A475,'TMP2'!$A:$A,'TMP2'!$C:$C)</f>
        <v>17619.134999999998</v>
      </c>
      <c r="H475">
        <f>LOOKUP(A475,'TMP2'!$A:$A,'TMP2'!$D:$D)</f>
        <v>105389.357</v>
      </c>
      <c r="I475">
        <v>16.45</v>
      </c>
      <c r="J475">
        <v>16.75</v>
      </c>
      <c r="K475" t="s">
        <v>1727</v>
      </c>
      <c r="L475">
        <f>MATCH(A475,'TMP2'!A:A,0)</f>
        <v>479</v>
      </c>
      <c r="N475" t="s">
        <v>2386</v>
      </c>
      <c r="O475">
        <f>LOOKUP(N475,'TMP2'!$A:$A,'TMP2'!$C:$C)</f>
        <v>18932.650000000001</v>
      </c>
      <c r="P475">
        <f>LOOKUP(N475,'TMP2'!$A:$A,'TMP2'!$D:$D)</f>
        <v>98043.982999999993</v>
      </c>
      <c r="R475">
        <v>6.2799999999999896</v>
      </c>
      <c r="S475">
        <f t="shared" si="14"/>
        <v>-10.170000000000009</v>
      </c>
      <c r="T475">
        <f t="shared" si="15"/>
        <v>-10.47000000000001</v>
      </c>
    </row>
    <row r="476" spans="1:20" x14ac:dyDescent="0.2">
      <c r="A476" t="s">
        <v>284</v>
      </c>
      <c r="B476" t="s">
        <v>1874</v>
      </c>
      <c r="C476" s="10" t="s">
        <v>1736</v>
      </c>
      <c r="D476" t="s">
        <v>2689</v>
      </c>
      <c r="E476">
        <v>15</v>
      </c>
      <c r="F476">
        <v>10.1</v>
      </c>
      <c r="G476">
        <f>LOOKUP(A476,'TMP2'!$A:$A,'TMP2'!$C:$C)</f>
        <v>17619.134999999998</v>
      </c>
      <c r="H476">
        <f>LOOKUP(A476,'TMP2'!$A:$A,'TMP2'!$D:$D)</f>
        <v>105389.357</v>
      </c>
      <c r="I476">
        <v>22.15</v>
      </c>
      <c r="J476">
        <v>22.45</v>
      </c>
      <c r="K476" t="s">
        <v>1727</v>
      </c>
      <c r="L476">
        <f>MATCH(A476,'TMP2'!A:A,0)</f>
        <v>479</v>
      </c>
      <c r="N476" t="s">
        <v>2387</v>
      </c>
      <c r="O476">
        <f>LOOKUP(N476,'TMP2'!$A:$A,'TMP2'!$C:$C)</f>
        <v>18858.368999999999</v>
      </c>
      <c r="P476">
        <f>LOOKUP(N476,'TMP2'!$A:$A,'TMP2'!$D:$D)</f>
        <v>98046.239000000001</v>
      </c>
      <c r="R476">
        <v>6.2799999999999896</v>
      </c>
      <c r="S476">
        <f t="shared" si="14"/>
        <v>-15.870000000000008</v>
      </c>
      <c r="T476">
        <f t="shared" si="15"/>
        <v>-16.170000000000009</v>
      </c>
    </row>
    <row r="477" spans="1:20" x14ac:dyDescent="0.2">
      <c r="A477" t="s">
        <v>284</v>
      </c>
      <c r="B477" t="s">
        <v>1874</v>
      </c>
      <c r="C477" s="10" t="s">
        <v>1736</v>
      </c>
      <c r="D477" t="s">
        <v>2711</v>
      </c>
      <c r="E477">
        <v>17</v>
      </c>
      <c r="F477">
        <v>11.1</v>
      </c>
      <c r="G477">
        <f>LOOKUP(A477,'TMP2'!$A:$A,'TMP2'!$C:$C)</f>
        <v>17619.134999999998</v>
      </c>
      <c r="H477">
        <f>LOOKUP(A477,'TMP2'!$A:$A,'TMP2'!$D:$D)</f>
        <v>105389.357</v>
      </c>
      <c r="I477">
        <v>23.95</v>
      </c>
      <c r="J477">
        <v>24.25</v>
      </c>
      <c r="K477" t="s">
        <v>1727</v>
      </c>
      <c r="L477">
        <f>MATCH(A477,'TMP2'!A:A,0)</f>
        <v>479</v>
      </c>
      <c r="R477">
        <v>6.2799999999999896</v>
      </c>
      <c r="S477">
        <f t="shared" si="14"/>
        <v>-17.670000000000009</v>
      </c>
      <c r="T477">
        <f t="shared" si="15"/>
        <v>-17.97000000000001</v>
      </c>
    </row>
    <row r="478" spans="1:20" x14ac:dyDescent="0.2">
      <c r="A478" t="s">
        <v>284</v>
      </c>
      <c r="B478" t="s">
        <v>1874</v>
      </c>
      <c r="C478" s="10" t="s">
        <v>1738</v>
      </c>
      <c r="D478" t="s">
        <v>2778</v>
      </c>
      <c r="E478">
        <v>25</v>
      </c>
      <c r="F478">
        <v>15.3</v>
      </c>
      <c r="G478">
        <f>LOOKUP(A478,'TMP2'!$A:$A,'TMP2'!$C:$C)</f>
        <v>17619.134999999998</v>
      </c>
      <c r="H478">
        <f>LOOKUP(A478,'TMP2'!$A:$A,'TMP2'!$D:$D)</f>
        <v>105389.357</v>
      </c>
      <c r="I478">
        <v>27.95</v>
      </c>
      <c r="J478">
        <v>28.25</v>
      </c>
      <c r="K478" t="s">
        <v>1727</v>
      </c>
      <c r="L478">
        <f>MATCH(A478,'TMP2'!A:A,0)</f>
        <v>479</v>
      </c>
      <c r="R478">
        <v>6.2799999999999896</v>
      </c>
      <c r="S478">
        <f t="shared" si="14"/>
        <v>-21.670000000000009</v>
      </c>
      <c r="T478">
        <f t="shared" si="15"/>
        <v>-21.97000000000001</v>
      </c>
    </row>
    <row r="479" spans="1:20" x14ac:dyDescent="0.2">
      <c r="A479" t="s">
        <v>284</v>
      </c>
      <c r="B479" t="s">
        <v>1694</v>
      </c>
      <c r="C479" s="10" t="s">
        <v>2524</v>
      </c>
      <c r="D479" t="s">
        <v>2632</v>
      </c>
      <c r="E479">
        <v>19</v>
      </c>
      <c r="F479">
        <v>13.5</v>
      </c>
      <c r="G479">
        <f>LOOKUP(A479,'TMP2'!$A:$A,'TMP2'!$C:$C)</f>
        <v>17619.134999999998</v>
      </c>
      <c r="H479">
        <f>LOOKUP(A479,'TMP2'!$A:$A,'TMP2'!$D:$D)</f>
        <v>105389.357</v>
      </c>
      <c r="I479">
        <v>18.25</v>
      </c>
      <c r="J479">
        <v>18.55</v>
      </c>
      <c r="K479" t="s">
        <v>1727</v>
      </c>
      <c r="L479">
        <f>MATCH(A479,'TMP2'!A:A,0)</f>
        <v>479</v>
      </c>
      <c r="R479">
        <v>6.2799999999999896</v>
      </c>
      <c r="S479">
        <f t="shared" si="14"/>
        <v>-11.97000000000001</v>
      </c>
      <c r="T479">
        <f t="shared" si="15"/>
        <v>-12.27000000000001</v>
      </c>
    </row>
    <row r="480" spans="1:20" x14ac:dyDescent="0.2">
      <c r="A480" t="s">
        <v>285</v>
      </c>
      <c r="B480" t="s">
        <v>1690</v>
      </c>
      <c r="C480" s="10" t="s">
        <v>1733</v>
      </c>
      <c r="D480" t="s">
        <v>2597</v>
      </c>
      <c r="E480">
        <v>2</v>
      </c>
      <c r="F480">
        <v>1.8</v>
      </c>
      <c r="G480">
        <f>LOOKUP(A480,'TMP2'!$A:$A,'TMP2'!$C:$C)</f>
        <v>17664.423999999999</v>
      </c>
      <c r="H480">
        <f>LOOKUP(A480,'TMP2'!$A:$A,'TMP2'!$D:$D)</f>
        <v>105379.88</v>
      </c>
      <c r="I480">
        <v>5.15</v>
      </c>
      <c r="J480">
        <v>5.45</v>
      </c>
      <c r="K480" t="s">
        <v>1727</v>
      </c>
      <c r="L480">
        <f>MATCH(A480,'TMP2'!A:A,0)</f>
        <v>480</v>
      </c>
      <c r="R480">
        <v>5.05</v>
      </c>
      <c r="S480">
        <f t="shared" si="14"/>
        <v>-0.10000000000000053</v>
      </c>
      <c r="T480">
        <f t="shared" si="15"/>
        <v>-0.40000000000000036</v>
      </c>
    </row>
    <row r="481" spans="1:20" x14ac:dyDescent="0.2">
      <c r="A481" t="s">
        <v>285</v>
      </c>
      <c r="B481" t="s">
        <v>1690</v>
      </c>
      <c r="C481" s="10" t="s">
        <v>1733</v>
      </c>
      <c r="D481" t="s">
        <v>2598</v>
      </c>
      <c r="E481">
        <v>2</v>
      </c>
      <c r="F481">
        <v>1.7</v>
      </c>
      <c r="G481">
        <f>LOOKUP(A481,'TMP2'!$A:$A,'TMP2'!$C:$C)</f>
        <v>17664.423999999999</v>
      </c>
      <c r="H481">
        <f>LOOKUP(A481,'TMP2'!$A:$A,'TMP2'!$D:$D)</f>
        <v>105379.88</v>
      </c>
      <c r="I481">
        <v>7.65</v>
      </c>
      <c r="J481">
        <v>7.95</v>
      </c>
      <c r="K481" t="s">
        <v>1727</v>
      </c>
      <c r="L481">
        <f>MATCH(A481,'TMP2'!A:A,0)</f>
        <v>480</v>
      </c>
      <c r="R481">
        <v>5.05</v>
      </c>
      <c r="S481">
        <f t="shared" si="14"/>
        <v>-2.6000000000000005</v>
      </c>
      <c r="T481">
        <f t="shared" si="15"/>
        <v>-2.9000000000000004</v>
      </c>
    </row>
    <row r="482" spans="1:20" x14ac:dyDescent="0.2">
      <c r="A482" t="s">
        <v>285</v>
      </c>
      <c r="B482" t="s">
        <v>1690</v>
      </c>
      <c r="C482" s="10" t="s">
        <v>1733</v>
      </c>
      <c r="D482" t="s">
        <v>2599</v>
      </c>
      <c r="E482">
        <v>2</v>
      </c>
      <c r="F482">
        <v>1.6</v>
      </c>
      <c r="G482">
        <f>LOOKUP(A482,'TMP2'!$A:$A,'TMP2'!$C:$C)</f>
        <v>17664.423999999999</v>
      </c>
      <c r="H482">
        <f>LOOKUP(A482,'TMP2'!$A:$A,'TMP2'!$D:$D)</f>
        <v>105379.88</v>
      </c>
      <c r="I482">
        <v>9.4499999999999993</v>
      </c>
      <c r="J482">
        <v>9.75</v>
      </c>
      <c r="K482" t="s">
        <v>1727</v>
      </c>
      <c r="L482">
        <f>MATCH(A482,'TMP2'!A:A,0)</f>
        <v>480</v>
      </c>
      <c r="R482">
        <v>5.05</v>
      </c>
      <c r="S482">
        <f t="shared" si="14"/>
        <v>-4.3999999999999995</v>
      </c>
      <c r="T482">
        <f t="shared" si="15"/>
        <v>-4.7</v>
      </c>
    </row>
    <row r="483" spans="1:20" x14ac:dyDescent="0.2">
      <c r="A483" t="s">
        <v>285</v>
      </c>
      <c r="B483" t="s">
        <v>1874</v>
      </c>
      <c r="C483" s="10" t="s">
        <v>1736</v>
      </c>
      <c r="D483" t="s">
        <v>2690</v>
      </c>
      <c r="E483">
        <v>13</v>
      </c>
      <c r="F483">
        <v>9.1</v>
      </c>
      <c r="G483">
        <f>LOOKUP(A483,'TMP2'!$A:$A,'TMP2'!$C:$C)</f>
        <v>17664.423999999999</v>
      </c>
      <c r="H483">
        <f>LOOKUP(A483,'TMP2'!$A:$A,'TMP2'!$D:$D)</f>
        <v>105379.88</v>
      </c>
      <c r="I483">
        <v>19.350000000000001</v>
      </c>
      <c r="J483">
        <v>19.649999999999999</v>
      </c>
      <c r="K483" t="s">
        <v>1727</v>
      </c>
      <c r="L483">
        <f>MATCH(A483,'TMP2'!A:A,0)</f>
        <v>480</v>
      </c>
      <c r="R483">
        <v>5.05</v>
      </c>
      <c r="S483">
        <f t="shared" si="14"/>
        <v>-14.3</v>
      </c>
      <c r="T483">
        <f t="shared" si="15"/>
        <v>-14.599999999999998</v>
      </c>
    </row>
    <row r="484" spans="1:20" x14ac:dyDescent="0.2">
      <c r="A484" t="s">
        <v>285</v>
      </c>
      <c r="B484" t="s">
        <v>1874</v>
      </c>
      <c r="C484" s="10" t="s">
        <v>1736</v>
      </c>
      <c r="D484" t="s">
        <v>2714</v>
      </c>
      <c r="E484">
        <v>14</v>
      </c>
      <c r="F484">
        <v>9.5</v>
      </c>
      <c r="G484">
        <f>LOOKUP(A484,'TMP2'!$A:$A,'TMP2'!$C:$C)</f>
        <v>17664.423999999999</v>
      </c>
      <c r="H484">
        <f>LOOKUP(A484,'TMP2'!$A:$A,'TMP2'!$D:$D)</f>
        <v>105379.88</v>
      </c>
      <c r="I484">
        <v>21.55</v>
      </c>
      <c r="J484">
        <v>21.85</v>
      </c>
      <c r="K484" t="s">
        <v>1727</v>
      </c>
      <c r="L484">
        <f>MATCH(A484,'TMP2'!A:A,0)</f>
        <v>480</v>
      </c>
      <c r="R484">
        <v>5.05</v>
      </c>
      <c r="S484">
        <f t="shared" si="14"/>
        <v>-16.5</v>
      </c>
      <c r="T484">
        <f t="shared" si="15"/>
        <v>-16.8</v>
      </c>
    </row>
    <row r="485" spans="1:20" x14ac:dyDescent="0.2">
      <c r="A485" t="s">
        <v>285</v>
      </c>
      <c r="B485" t="s">
        <v>1874</v>
      </c>
      <c r="C485" s="10" t="s">
        <v>1736</v>
      </c>
      <c r="D485" t="s">
        <v>2715</v>
      </c>
      <c r="E485">
        <v>15</v>
      </c>
      <c r="F485">
        <v>9.8000000000000007</v>
      </c>
      <c r="G485">
        <f>LOOKUP(A485,'TMP2'!$A:$A,'TMP2'!$C:$C)</f>
        <v>17664.423999999999</v>
      </c>
      <c r="H485">
        <f>LOOKUP(A485,'TMP2'!$A:$A,'TMP2'!$D:$D)</f>
        <v>105379.88</v>
      </c>
      <c r="I485">
        <v>23.75</v>
      </c>
      <c r="J485">
        <v>24.05</v>
      </c>
      <c r="K485" t="s">
        <v>1727</v>
      </c>
      <c r="L485">
        <f>MATCH(A485,'TMP2'!A:A,0)</f>
        <v>480</v>
      </c>
      <c r="R485">
        <v>5.05</v>
      </c>
      <c r="S485">
        <f t="shared" si="14"/>
        <v>-18.7</v>
      </c>
      <c r="T485">
        <f t="shared" si="15"/>
        <v>-19</v>
      </c>
    </row>
    <row r="486" spans="1:20" x14ac:dyDescent="0.2">
      <c r="A486" t="s">
        <v>285</v>
      </c>
      <c r="B486" t="s">
        <v>1874</v>
      </c>
      <c r="C486" s="10" t="s">
        <v>1736</v>
      </c>
      <c r="D486" t="s">
        <v>2716</v>
      </c>
      <c r="E486">
        <v>19</v>
      </c>
      <c r="F486">
        <v>12</v>
      </c>
      <c r="G486">
        <f>LOOKUP(A486,'TMP2'!$A:$A,'TMP2'!$C:$C)</f>
        <v>17664.423999999999</v>
      </c>
      <c r="H486">
        <f>LOOKUP(A486,'TMP2'!$A:$A,'TMP2'!$D:$D)</f>
        <v>105379.88</v>
      </c>
      <c r="I486">
        <v>25.75</v>
      </c>
      <c r="J486">
        <v>26.05</v>
      </c>
      <c r="K486" t="s">
        <v>1727</v>
      </c>
      <c r="L486">
        <f>MATCH(A486,'TMP2'!A:A,0)</f>
        <v>480</v>
      </c>
      <c r="R486">
        <v>5.05</v>
      </c>
      <c r="S486">
        <f t="shared" si="14"/>
        <v>-20.7</v>
      </c>
      <c r="T486">
        <f t="shared" si="15"/>
        <v>-21</v>
      </c>
    </row>
    <row r="487" spans="1:20" x14ac:dyDescent="0.2">
      <c r="A487" t="s">
        <v>285</v>
      </c>
      <c r="B487" t="s">
        <v>1694</v>
      </c>
      <c r="C487" s="10" t="s">
        <v>2524</v>
      </c>
      <c r="D487" t="s">
        <v>2896</v>
      </c>
      <c r="E487">
        <v>14</v>
      </c>
      <c r="F487">
        <v>11.1</v>
      </c>
      <c r="G487">
        <f>LOOKUP(A487,'TMP2'!$A:$A,'TMP2'!$C:$C)</f>
        <v>17664.423999999999</v>
      </c>
      <c r="H487">
        <f>LOOKUP(A487,'TMP2'!$A:$A,'TMP2'!$D:$D)</f>
        <v>105379.88</v>
      </c>
      <c r="I487">
        <v>11.45</v>
      </c>
      <c r="J487">
        <v>11.75</v>
      </c>
      <c r="K487" t="s">
        <v>1727</v>
      </c>
      <c r="L487">
        <f>MATCH(A487,'TMP2'!A:A,0)</f>
        <v>480</v>
      </c>
      <c r="R487">
        <v>5.05</v>
      </c>
      <c r="S487">
        <f t="shared" si="14"/>
        <v>-6.3999999999999995</v>
      </c>
      <c r="T487">
        <f t="shared" si="15"/>
        <v>-6.7</v>
      </c>
    </row>
    <row r="488" spans="1:20" x14ac:dyDescent="0.2">
      <c r="A488" t="s">
        <v>285</v>
      </c>
      <c r="B488" t="s">
        <v>1694</v>
      </c>
      <c r="C488" s="10" t="s">
        <v>2524</v>
      </c>
      <c r="D488" t="s">
        <v>2897</v>
      </c>
      <c r="E488">
        <v>16</v>
      </c>
      <c r="F488">
        <v>12.3</v>
      </c>
      <c r="G488">
        <f>LOOKUP(A488,'TMP2'!$A:$A,'TMP2'!$C:$C)</f>
        <v>17664.423999999999</v>
      </c>
      <c r="H488">
        <f>LOOKUP(A488,'TMP2'!$A:$A,'TMP2'!$D:$D)</f>
        <v>105379.88</v>
      </c>
      <c r="I488">
        <v>13.45</v>
      </c>
      <c r="J488">
        <v>13.75</v>
      </c>
      <c r="K488" t="s">
        <v>1727</v>
      </c>
      <c r="L488">
        <f>MATCH(A488,'TMP2'!A:A,0)</f>
        <v>480</v>
      </c>
      <c r="R488">
        <v>5.05</v>
      </c>
      <c r="S488">
        <f t="shared" si="14"/>
        <v>-8.3999999999999986</v>
      </c>
      <c r="T488">
        <f t="shared" si="15"/>
        <v>-8.6999999999999993</v>
      </c>
    </row>
    <row r="489" spans="1:20" x14ac:dyDescent="0.2">
      <c r="A489" t="s">
        <v>285</v>
      </c>
      <c r="B489" t="s">
        <v>1694</v>
      </c>
      <c r="C489" s="10" t="s">
        <v>2524</v>
      </c>
      <c r="D489" t="s">
        <v>2654</v>
      </c>
      <c r="E489">
        <v>18</v>
      </c>
      <c r="F489">
        <v>13.3</v>
      </c>
      <c r="G489">
        <f>LOOKUP(A489,'TMP2'!$A:$A,'TMP2'!$C:$C)</f>
        <v>17664.423999999999</v>
      </c>
      <c r="H489">
        <f>LOOKUP(A489,'TMP2'!$A:$A,'TMP2'!$D:$D)</f>
        <v>105379.88</v>
      </c>
      <c r="I489">
        <v>15.55</v>
      </c>
      <c r="J489">
        <v>15.85</v>
      </c>
      <c r="K489" t="s">
        <v>1727</v>
      </c>
      <c r="L489">
        <f>MATCH(A489,'TMP2'!A:A,0)</f>
        <v>480</v>
      </c>
      <c r="R489">
        <v>5.05</v>
      </c>
      <c r="S489">
        <f t="shared" si="14"/>
        <v>-10.5</v>
      </c>
      <c r="T489">
        <f t="shared" si="15"/>
        <v>-10.8</v>
      </c>
    </row>
    <row r="490" spans="1:20" x14ac:dyDescent="0.2">
      <c r="A490" t="s">
        <v>285</v>
      </c>
      <c r="B490" t="s">
        <v>1694</v>
      </c>
      <c r="C490" s="10" t="s">
        <v>2524</v>
      </c>
      <c r="D490" t="s">
        <v>2615</v>
      </c>
      <c r="E490">
        <v>20</v>
      </c>
      <c r="F490">
        <v>14.3</v>
      </c>
      <c r="G490">
        <f>LOOKUP(A490,'TMP2'!$A:$A,'TMP2'!$C:$C)</f>
        <v>17664.423999999999</v>
      </c>
      <c r="H490">
        <f>LOOKUP(A490,'TMP2'!$A:$A,'TMP2'!$D:$D)</f>
        <v>105379.88</v>
      </c>
      <c r="I490">
        <v>17.55</v>
      </c>
      <c r="J490">
        <v>17.850000000000001</v>
      </c>
      <c r="K490" t="s">
        <v>1727</v>
      </c>
      <c r="L490">
        <f>MATCH(A490,'TMP2'!A:A,0)</f>
        <v>480</v>
      </c>
      <c r="R490">
        <v>5.05</v>
      </c>
      <c r="S490">
        <f t="shared" si="14"/>
        <v>-12.5</v>
      </c>
      <c r="T490">
        <f t="shared" si="15"/>
        <v>-12.8</v>
      </c>
    </row>
    <row r="491" spans="1:20" x14ac:dyDescent="0.2">
      <c r="A491" t="s">
        <v>286</v>
      </c>
      <c r="B491" t="s">
        <v>1690</v>
      </c>
      <c r="C491" s="10" t="s">
        <v>1733</v>
      </c>
      <c r="D491" t="s">
        <v>2600</v>
      </c>
      <c r="E491">
        <v>2</v>
      </c>
      <c r="F491">
        <v>1.8</v>
      </c>
      <c r="G491">
        <f>LOOKUP(A491,'TMP2'!$A:$A,'TMP2'!$C:$C)</f>
        <v>17632.29</v>
      </c>
      <c r="H491">
        <f>LOOKUP(A491,'TMP2'!$A:$A,'TMP2'!$D:$D)</f>
        <v>105378.41</v>
      </c>
      <c r="I491">
        <v>5.45</v>
      </c>
      <c r="J491">
        <v>5.75</v>
      </c>
      <c r="K491" t="s">
        <v>1727</v>
      </c>
      <c r="L491">
        <f>MATCH(A491,'TMP2'!A:A,0)</f>
        <v>481</v>
      </c>
      <c r="R491">
        <v>3.5129999999999999</v>
      </c>
      <c r="S491">
        <f t="shared" si="14"/>
        <v>-1.9370000000000003</v>
      </c>
      <c r="T491">
        <f t="shared" si="15"/>
        <v>-2.2370000000000001</v>
      </c>
    </row>
    <row r="492" spans="1:20" x14ac:dyDescent="0.2">
      <c r="A492" t="s">
        <v>286</v>
      </c>
      <c r="B492" t="s">
        <v>1690</v>
      </c>
      <c r="C492" s="10" t="s">
        <v>1733</v>
      </c>
      <c r="D492" t="s">
        <v>2601</v>
      </c>
      <c r="E492">
        <v>2</v>
      </c>
      <c r="F492">
        <v>1.7</v>
      </c>
      <c r="G492">
        <f>LOOKUP(A492,'TMP2'!$A:$A,'TMP2'!$C:$C)</f>
        <v>17632.29</v>
      </c>
      <c r="H492">
        <f>LOOKUP(A492,'TMP2'!$A:$A,'TMP2'!$D:$D)</f>
        <v>105378.41</v>
      </c>
      <c r="I492">
        <v>7.45</v>
      </c>
      <c r="J492">
        <v>7.75</v>
      </c>
      <c r="K492" t="s">
        <v>1727</v>
      </c>
      <c r="L492">
        <f>MATCH(A492,'TMP2'!A:A,0)</f>
        <v>481</v>
      </c>
      <c r="R492">
        <v>3.5129999999999999</v>
      </c>
      <c r="S492">
        <f t="shared" si="14"/>
        <v>-3.9370000000000003</v>
      </c>
      <c r="T492">
        <f t="shared" si="15"/>
        <v>-4.2370000000000001</v>
      </c>
    </row>
    <row r="493" spans="1:20" x14ac:dyDescent="0.2">
      <c r="A493" t="s">
        <v>286</v>
      </c>
      <c r="B493" t="s">
        <v>1694</v>
      </c>
      <c r="C493" s="10" t="s">
        <v>1735</v>
      </c>
      <c r="D493" t="s">
        <v>2593</v>
      </c>
      <c r="E493">
        <v>13</v>
      </c>
      <c r="F493">
        <v>10.7</v>
      </c>
      <c r="G493">
        <f>LOOKUP(A493,'TMP2'!$A:$A,'TMP2'!$C:$C)</f>
        <v>17632.29</v>
      </c>
      <c r="H493">
        <f>LOOKUP(A493,'TMP2'!$A:$A,'TMP2'!$D:$D)</f>
        <v>105378.41</v>
      </c>
      <c r="I493">
        <v>9.25</v>
      </c>
      <c r="J493">
        <v>9.5500000000000007</v>
      </c>
      <c r="K493" t="s">
        <v>1727</v>
      </c>
      <c r="L493">
        <f>MATCH(A493,'TMP2'!A:A,0)</f>
        <v>481</v>
      </c>
      <c r="R493">
        <v>3.5129999999999999</v>
      </c>
      <c r="S493">
        <f t="shared" si="14"/>
        <v>-5.7370000000000001</v>
      </c>
      <c r="T493">
        <f t="shared" si="15"/>
        <v>-6.0370000000000008</v>
      </c>
    </row>
    <row r="494" spans="1:20" x14ac:dyDescent="0.2">
      <c r="A494" t="s">
        <v>286</v>
      </c>
      <c r="B494" t="s">
        <v>1694</v>
      </c>
      <c r="C494" s="10" t="s">
        <v>1735</v>
      </c>
      <c r="D494" t="s">
        <v>2623</v>
      </c>
      <c r="E494">
        <v>16</v>
      </c>
      <c r="F494">
        <v>12.7</v>
      </c>
      <c r="G494">
        <f>LOOKUP(A494,'TMP2'!$A:$A,'TMP2'!$C:$C)</f>
        <v>17632.29</v>
      </c>
      <c r="H494">
        <f>LOOKUP(A494,'TMP2'!$A:$A,'TMP2'!$D:$D)</f>
        <v>105378.41</v>
      </c>
      <c r="I494">
        <v>11.35</v>
      </c>
      <c r="J494">
        <v>11.65</v>
      </c>
      <c r="K494" t="s">
        <v>1727</v>
      </c>
      <c r="L494">
        <f>MATCH(A494,'TMP2'!A:A,0)</f>
        <v>481</v>
      </c>
      <c r="R494">
        <v>3.5129999999999999</v>
      </c>
      <c r="S494">
        <f t="shared" si="14"/>
        <v>-7.8369999999999997</v>
      </c>
      <c r="T494">
        <f t="shared" si="15"/>
        <v>-8.1370000000000005</v>
      </c>
    </row>
    <row r="495" spans="1:20" x14ac:dyDescent="0.2">
      <c r="A495" t="s">
        <v>286</v>
      </c>
      <c r="B495" t="s">
        <v>1694</v>
      </c>
      <c r="C495" s="10" t="s">
        <v>1735</v>
      </c>
      <c r="D495" t="s">
        <v>2624</v>
      </c>
      <c r="E495">
        <v>18</v>
      </c>
      <c r="F495">
        <v>13.8</v>
      </c>
      <c r="G495">
        <f>LOOKUP(A495,'TMP2'!$A:$A,'TMP2'!$C:$C)</f>
        <v>17632.29</v>
      </c>
      <c r="H495">
        <f>LOOKUP(A495,'TMP2'!$A:$A,'TMP2'!$D:$D)</f>
        <v>105378.41</v>
      </c>
      <c r="I495">
        <v>13.55</v>
      </c>
      <c r="J495">
        <v>13.85</v>
      </c>
      <c r="K495" t="s">
        <v>1727</v>
      </c>
      <c r="L495">
        <f>MATCH(A495,'TMP2'!A:A,0)</f>
        <v>481</v>
      </c>
      <c r="R495">
        <v>3.5129999999999999</v>
      </c>
      <c r="S495">
        <f t="shared" si="14"/>
        <v>-10.037000000000001</v>
      </c>
      <c r="T495">
        <f t="shared" si="15"/>
        <v>-10.337</v>
      </c>
    </row>
    <row r="496" spans="1:20" x14ac:dyDescent="0.2">
      <c r="A496" t="s">
        <v>286</v>
      </c>
      <c r="B496" t="s">
        <v>1874</v>
      </c>
      <c r="C496" s="10" t="s">
        <v>1736</v>
      </c>
      <c r="D496" t="s">
        <v>2714</v>
      </c>
      <c r="E496">
        <v>14</v>
      </c>
      <c r="F496">
        <v>9.5</v>
      </c>
      <c r="G496">
        <f>LOOKUP(A496,'TMP2'!$A:$A,'TMP2'!$C:$C)</f>
        <v>17632.29</v>
      </c>
      <c r="H496">
        <f>LOOKUP(A496,'TMP2'!$A:$A,'TMP2'!$D:$D)</f>
        <v>105378.41</v>
      </c>
      <c r="I496">
        <v>21.55</v>
      </c>
      <c r="J496">
        <v>21.85</v>
      </c>
      <c r="K496" t="s">
        <v>1727</v>
      </c>
      <c r="L496">
        <f>MATCH(A496,'TMP2'!A:A,0)</f>
        <v>481</v>
      </c>
      <c r="R496">
        <v>3.5129999999999999</v>
      </c>
      <c r="S496">
        <f t="shared" si="14"/>
        <v>-18.036999999999999</v>
      </c>
      <c r="T496">
        <f t="shared" si="15"/>
        <v>-18.337000000000003</v>
      </c>
    </row>
    <row r="497" spans="1:20" x14ac:dyDescent="0.2">
      <c r="A497" t="s">
        <v>286</v>
      </c>
      <c r="B497" t="s">
        <v>1874</v>
      </c>
      <c r="C497" s="10" t="s">
        <v>1736</v>
      </c>
      <c r="D497" t="s">
        <v>2717</v>
      </c>
      <c r="E497">
        <v>20</v>
      </c>
      <c r="F497">
        <v>13.1</v>
      </c>
      <c r="G497">
        <f>LOOKUP(A497,'TMP2'!$A:$A,'TMP2'!$C:$C)</f>
        <v>17632.29</v>
      </c>
      <c r="H497">
        <f>LOOKUP(A497,'TMP2'!$A:$A,'TMP2'!$D:$D)</f>
        <v>105378.41</v>
      </c>
      <c r="I497">
        <v>23.55</v>
      </c>
      <c r="J497">
        <v>23.85</v>
      </c>
      <c r="K497" t="s">
        <v>1727</v>
      </c>
      <c r="L497">
        <f>MATCH(A497,'TMP2'!A:A,0)</f>
        <v>481</v>
      </c>
      <c r="R497">
        <v>3.5129999999999999</v>
      </c>
      <c r="S497">
        <f t="shared" si="14"/>
        <v>-20.036999999999999</v>
      </c>
      <c r="T497">
        <f t="shared" si="15"/>
        <v>-20.337000000000003</v>
      </c>
    </row>
    <row r="498" spans="1:20" x14ac:dyDescent="0.2">
      <c r="A498" t="s">
        <v>286</v>
      </c>
      <c r="B498" t="s">
        <v>1874</v>
      </c>
      <c r="C498" s="10" t="s">
        <v>1736</v>
      </c>
      <c r="D498" t="s">
        <v>2718</v>
      </c>
      <c r="E498">
        <v>23</v>
      </c>
      <c r="F498">
        <v>14.6</v>
      </c>
      <c r="G498">
        <f>LOOKUP(A498,'TMP2'!$A:$A,'TMP2'!$C:$C)</f>
        <v>17632.29</v>
      </c>
      <c r="H498">
        <f>LOOKUP(A498,'TMP2'!$A:$A,'TMP2'!$D:$D)</f>
        <v>105378.41</v>
      </c>
      <c r="I498">
        <v>25.55</v>
      </c>
      <c r="J498">
        <v>25.85</v>
      </c>
      <c r="K498" t="s">
        <v>1727</v>
      </c>
      <c r="L498">
        <f>MATCH(A498,'TMP2'!A:A,0)</f>
        <v>481</v>
      </c>
      <c r="R498">
        <v>3.5129999999999999</v>
      </c>
      <c r="S498">
        <f t="shared" si="14"/>
        <v>-22.036999999999999</v>
      </c>
      <c r="T498">
        <f t="shared" si="15"/>
        <v>-22.337000000000003</v>
      </c>
    </row>
    <row r="499" spans="1:20" x14ac:dyDescent="0.2">
      <c r="A499" t="s">
        <v>287</v>
      </c>
      <c r="B499" t="s">
        <v>1694</v>
      </c>
      <c r="C499" s="10" t="s">
        <v>1735</v>
      </c>
      <c r="D499" t="s">
        <v>2625</v>
      </c>
      <c r="E499">
        <v>13</v>
      </c>
      <c r="F499">
        <v>10.1</v>
      </c>
      <c r="G499">
        <f>LOOKUP(A499,'TMP2'!$A:$A,'TMP2'!$C:$C)</f>
        <v>17654.844000000001</v>
      </c>
      <c r="H499">
        <f>LOOKUP(A499,'TMP2'!$A:$A,'TMP2'!$D:$D)</f>
        <v>105367.996</v>
      </c>
      <c r="I499">
        <v>12.65</v>
      </c>
      <c r="J499">
        <v>12.95</v>
      </c>
      <c r="K499" t="s">
        <v>1727</v>
      </c>
      <c r="L499">
        <f>MATCH(A499,'TMP2'!A:A,0)</f>
        <v>482</v>
      </c>
      <c r="R499">
        <v>4.5380000000000003</v>
      </c>
      <c r="S499">
        <f t="shared" si="14"/>
        <v>-8.1120000000000001</v>
      </c>
      <c r="T499">
        <f t="shared" si="15"/>
        <v>-8.411999999999999</v>
      </c>
    </row>
    <row r="500" spans="1:20" x14ac:dyDescent="0.2">
      <c r="A500" t="s">
        <v>287</v>
      </c>
      <c r="B500" t="s">
        <v>1712</v>
      </c>
      <c r="C500" s="10" t="s">
        <v>2524</v>
      </c>
      <c r="D500" t="s">
        <v>2629</v>
      </c>
      <c r="E500">
        <v>10</v>
      </c>
      <c r="F500">
        <v>7.5</v>
      </c>
      <c r="G500">
        <f>LOOKUP(A500,'TMP2'!$A:$A,'TMP2'!$C:$C)</f>
        <v>17654.844000000001</v>
      </c>
      <c r="H500">
        <f>LOOKUP(A500,'TMP2'!$A:$A,'TMP2'!$D:$D)</f>
        <v>105367.996</v>
      </c>
      <c r="I500">
        <v>14.65</v>
      </c>
      <c r="J500">
        <v>14.95</v>
      </c>
      <c r="K500" t="s">
        <v>1727</v>
      </c>
      <c r="L500">
        <f>MATCH(A500,'TMP2'!A:A,0)</f>
        <v>482</v>
      </c>
      <c r="R500">
        <v>4.5380000000000003</v>
      </c>
      <c r="S500">
        <f t="shared" si="14"/>
        <v>-10.112</v>
      </c>
      <c r="T500">
        <f t="shared" si="15"/>
        <v>-10.411999999999999</v>
      </c>
    </row>
    <row r="501" spans="1:20" x14ac:dyDescent="0.2">
      <c r="A501" t="s">
        <v>287</v>
      </c>
      <c r="B501" t="s">
        <v>1712</v>
      </c>
      <c r="C501" s="10" t="s">
        <v>2524</v>
      </c>
      <c r="D501" t="s">
        <v>2649</v>
      </c>
      <c r="E501">
        <v>12</v>
      </c>
      <c r="F501">
        <v>8.8000000000000007</v>
      </c>
      <c r="G501">
        <f>LOOKUP(A501,'TMP2'!$A:$A,'TMP2'!$C:$C)</f>
        <v>17654.844000000001</v>
      </c>
      <c r="H501">
        <f>LOOKUP(A501,'TMP2'!$A:$A,'TMP2'!$D:$D)</f>
        <v>105367.996</v>
      </c>
      <c r="I501">
        <v>16.149999999999999</v>
      </c>
      <c r="J501">
        <v>16.45</v>
      </c>
      <c r="K501" t="s">
        <v>1727</v>
      </c>
      <c r="L501">
        <f>MATCH(A501,'TMP2'!A:A,0)</f>
        <v>482</v>
      </c>
      <c r="R501">
        <v>4.5380000000000003</v>
      </c>
      <c r="S501">
        <f t="shared" si="14"/>
        <v>-11.611999999999998</v>
      </c>
      <c r="T501">
        <f t="shared" si="15"/>
        <v>-11.911999999999999</v>
      </c>
    </row>
    <row r="502" spans="1:20" x14ac:dyDescent="0.2">
      <c r="A502" t="s">
        <v>287</v>
      </c>
      <c r="B502" t="s">
        <v>1874</v>
      </c>
      <c r="C502" s="10" t="s">
        <v>1736</v>
      </c>
      <c r="D502" t="s">
        <v>2719</v>
      </c>
      <c r="E502">
        <v>14</v>
      </c>
      <c r="F502">
        <v>9.4</v>
      </c>
      <c r="G502">
        <f>LOOKUP(A502,'TMP2'!$A:$A,'TMP2'!$C:$C)</f>
        <v>17654.844000000001</v>
      </c>
      <c r="H502">
        <f>LOOKUP(A502,'TMP2'!$A:$A,'TMP2'!$D:$D)</f>
        <v>105367.996</v>
      </c>
      <c r="I502">
        <v>21.95</v>
      </c>
      <c r="J502">
        <v>22.25</v>
      </c>
      <c r="K502" t="s">
        <v>1727</v>
      </c>
      <c r="L502">
        <f>MATCH(A502,'TMP2'!A:A,0)</f>
        <v>482</v>
      </c>
      <c r="R502">
        <v>4.5380000000000003</v>
      </c>
      <c r="S502">
        <f t="shared" si="14"/>
        <v>-17.411999999999999</v>
      </c>
      <c r="T502">
        <f t="shared" si="15"/>
        <v>-17.712</v>
      </c>
    </row>
    <row r="503" spans="1:20" x14ac:dyDescent="0.2">
      <c r="A503" t="s">
        <v>287</v>
      </c>
      <c r="B503" t="s">
        <v>1874</v>
      </c>
      <c r="C503" s="10" t="s">
        <v>1736</v>
      </c>
      <c r="D503" t="s">
        <v>2720</v>
      </c>
      <c r="E503">
        <v>15</v>
      </c>
      <c r="F503">
        <v>9.8000000000000007</v>
      </c>
      <c r="G503">
        <f>LOOKUP(A503,'TMP2'!$A:$A,'TMP2'!$C:$C)</f>
        <v>17654.844000000001</v>
      </c>
      <c r="H503">
        <f>LOOKUP(A503,'TMP2'!$A:$A,'TMP2'!$D:$D)</f>
        <v>105367.996</v>
      </c>
      <c r="I503">
        <v>23.85</v>
      </c>
      <c r="J503">
        <v>24.15</v>
      </c>
      <c r="K503" t="s">
        <v>1727</v>
      </c>
      <c r="L503">
        <f>MATCH(A503,'TMP2'!A:A,0)</f>
        <v>482</v>
      </c>
      <c r="R503">
        <v>4.5380000000000003</v>
      </c>
      <c r="S503">
        <f t="shared" si="14"/>
        <v>-19.312000000000001</v>
      </c>
      <c r="T503">
        <f t="shared" si="15"/>
        <v>-19.611999999999998</v>
      </c>
    </row>
    <row r="504" spans="1:20" x14ac:dyDescent="0.2">
      <c r="A504" t="s">
        <v>287</v>
      </c>
      <c r="B504" t="s">
        <v>1874</v>
      </c>
      <c r="C504" s="10" t="s">
        <v>1736</v>
      </c>
      <c r="D504" t="s">
        <v>2721</v>
      </c>
      <c r="E504">
        <v>17</v>
      </c>
      <c r="F504">
        <v>10.8</v>
      </c>
      <c r="G504">
        <f>LOOKUP(A504,'TMP2'!$A:$A,'TMP2'!$C:$C)</f>
        <v>17654.844000000001</v>
      </c>
      <c r="H504">
        <f>LOOKUP(A504,'TMP2'!$A:$A,'TMP2'!$D:$D)</f>
        <v>105367.996</v>
      </c>
      <c r="I504">
        <v>25.85</v>
      </c>
      <c r="J504">
        <v>26.15</v>
      </c>
      <c r="K504" t="s">
        <v>1727</v>
      </c>
      <c r="L504">
        <f>MATCH(A504,'TMP2'!A:A,0)</f>
        <v>482</v>
      </c>
      <c r="R504">
        <v>4.5380000000000003</v>
      </c>
      <c r="S504">
        <f t="shared" si="14"/>
        <v>-21.312000000000001</v>
      </c>
      <c r="T504">
        <f t="shared" si="15"/>
        <v>-21.611999999999998</v>
      </c>
    </row>
    <row r="505" spans="1:20" x14ac:dyDescent="0.2">
      <c r="A505" t="s">
        <v>287</v>
      </c>
      <c r="B505" t="s">
        <v>1874</v>
      </c>
      <c r="C505" s="10" t="s">
        <v>1736</v>
      </c>
      <c r="D505" t="s">
        <v>2722</v>
      </c>
      <c r="E505">
        <v>20</v>
      </c>
      <c r="F505">
        <v>12.3</v>
      </c>
      <c r="G505">
        <f>LOOKUP(A505,'TMP2'!$A:$A,'TMP2'!$C:$C)</f>
        <v>17654.844000000001</v>
      </c>
      <c r="H505">
        <f>LOOKUP(A505,'TMP2'!$A:$A,'TMP2'!$D:$D)</f>
        <v>105367.996</v>
      </c>
      <c r="I505">
        <v>27.65</v>
      </c>
      <c r="J505">
        <v>27.95</v>
      </c>
      <c r="K505" t="s">
        <v>1727</v>
      </c>
      <c r="L505">
        <f>MATCH(A505,'TMP2'!A:A,0)</f>
        <v>482</v>
      </c>
      <c r="R505">
        <v>4.5380000000000003</v>
      </c>
      <c r="S505">
        <f t="shared" si="14"/>
        <v>-23.111999999999998</v>
      </c>
      <c r="T505">
        <f t="shared" si="15"/>
        <v>-23.411999999999999</v>
      </c>
    </row>
    <row r="506" spans="1:20" x14ac:dyDescent="0.2">
      <c r="A506" t="s">
        <v>288</v>
      </c>
      <c r="B506" t="s">
        <v>1694</v>
      </c>
      <c r="C506" s="10" t="s">
        <v>1735</v>
      </c>
      <c r="D506" t="s">
        <v>2626</v>
      </c>
      <c r="E506">
        <v>10</v>
      </c>
      <c r="F506">
        <v>8</v>
      </c>
      <c r="G506">
        <f>LOOKUP(A506,'TMP2'!$A:$A,'TMP2'!$C:$C)</f>
        <v>17623.826000000001</v>
      </c>
      <c r="H506">
        <f>LOOKUP(A506,'TMP2'!$A:$A,'TMP2'!$D:$D)</f>
        <v>105367.23</v>
      </c>
      <c r="I506">
        <v>10.65</v>
      </c>
      <c r="J506">
        <v>10.95</v>
      </c>
      <c r="K506" t="s">
        <v>1727</v>
      </c>
      <c r="L506">
        <f>MATCH(A506,'TMP2'!A:A,0)</f>
        <v>483</v>
      </c>
      <c r="R506">
        <v>4.3079999999999998</v>
      </c>
      <c r="S506">
        <f t="shared" si="14"/>
        <v>-6.3420000000000005</v>
      </c>
      <c r="T506">
        <f t="shared" si="15"/>
        <v>-6.6419999999999995</v>
      </c>
    </row>
    <row r="507" spans="1:20" x14ac:dyDescent="0.2">
      <c r="A507" t="s">
        <v>288</v>
      </c>
      <c r="B507" t="s">
        <v>1694</v>
      </c>
      <c r="C507" s="10" t="s">
        <v>1735</v>
      </c>
      <c r="D507" t="s">
        <v>2627</v>
      </c>
      <c r="E507">
        <v>11</v>
      </c>
      <c r="F507">
        <v>8.4</v>
      </c>
      <c r="G507">
        <f>LOOKUP(A507,'TMP2'!$A:$A,'TMP2'!$C:$C)</f>
        <v>17623.826000000001</v>
      </c>
      <c r="H507">
        <f>LOOKUP(A507,'TMP2'!$A:$A,'TMP2'!$D:$D)</f>
        <v>105367.23</v>
      </c>
      <c r="I507">
        <v>13.65</v>
      </c>
      <c r="J507">
        <v>13.95</v>
      </c>
      <c r="K507" t="s">
        <v>1727</v>
      </c>
      <c r="L507">
        <f>MATCH(A507,'TMP2'!A:A,0)</f>
        <v>483</v>
      </c>
      <c r="R507">
        <v>4.3079999999999998</v>
      </c>
      <c r="S507">
        <f t="shared" si="14"/>
        <v>-9.3420000000000005</v>
      </c>
      <c r="T507">
        <f t="shared" si="15"/>
        <v>-9.6419999999999995</v>
      </c>
    </row>
    <row r="508" spans="1:20" x14ac:dyDescent="0.2">
      <c r="A508" t="s">
        <v>288</v>
      </c>
      <c r="B508" t="s">
        <v>1874</v>
      </c>
      <c r="C508" s="10" t="s">
        <v>1736</v>
      </c>
      <c r="D508" t="s">
        <v>2615</v>
      </c>
      <c r="E508">
        <v>12</v>
      </c>
      <c r="F508">
        <v>8.6</v>
      </c>
      <c r="G508">
        <f>LOOKUP(A508,'TMP2'!$A:$A,'TMP2'!$C:$C)</f>
        <v>17623.826000000001</v>
      </c>
      <c r="H508">
        <f>LOOKUP(A508,'TMP2'!$A:$A,'TMP2'!$D:$D)</f>
        <v>105367.23</v>
      </c>
      <c r="I508">
        <v>17.55</v>
      </c>
      <c r="J508">
        <v>17.850000000000001</v>
      </c>
      <c r="K508" t="s">
        <v>1727</v>
      </c>
      <c r="L508">
        <f>MATCH(A508,'TMP2'!A:A,0)</f>
        <v>483</v>
      </c>
      <c r="R508">
        <v>4.3079999999999998</v>
      </c>
      <c r="S508">
        <f t="shared" si="14"/>
        <v>-13.242000000000001</v>
      </c>
      <c r="T508">
        <f t="shared" si="15"/>
        <v>-13.542000000000002</v>
      </c>
    </row>
    <row r="509" spans="1:20" x14ac:dyDescent="0.2">
      <c r="A509" t="s">
        <v>288</v>
      </c>
      <c r="B509" t="s">
        <v>1874</v>
      </c>
      <c r="C509" s="10" t="s">
        <v>1736</v>
      </c>
      <c r="D509" t="s">
        <v>2691</v>
      </c>
      <c r="E509">
        <v>14</v>
      </c>
      <c r="F509">
        <v>9.5</v>
      </c>
      <c r="G509">
        <f>LOOKUP(A509,'TMP2'!$A:$A,'TMP2'!$C:$C)</f>
        <v>17623.826000000001</v>
      </c>
      <c r="H509">
        <f>LOOKUP(A509,'TMP2'!$A:$A,'TMP2'!$D:$D)</f>
        <v>105367.23</v>
      </c>
      <c r="I509">
        <v>21.35</v>
      </c>
      <c r="J509">
        <v>21.65</v>
      </c>
      <c r="K509" t="s">
        <v>1727</v>
      </c>
      <c r="L509">
        <f>MATCH(A509,'TMP2'!A:A,0)</f>
        <v>483</v>
      </c>
      <c r="R509">
        <v>4.3079999999999998</v>
      </c>
      <c r="S509">
        <f t="shared" si="14"/>
        <v>-17.042000000000002</v>
      </c>
      <c r="T509">
        <f t="shared" si="15"/>
        <v>-17.341999999999999</v>
      </c>
    </row>
    <row r="510" spans="1:20" x14ac:dyDescent="0.2">
      <c r="A510" t="s">
        <v>288</v>
      </c>
      <c r="B510" t="s">
        <v>1874</v>
      </c>
      <c r="C510" s="10" t="s">
        <v>1736</v>
      </c>
      <c r="D510" t="s">
        <v>2701</v>
      </c>
      <c r="E510">
        <v>15</v>
      </c>
      <c r="F510">
        <v>9.9</v>
      </c>
      <c r="G510">
        <f>LOOKUP(A510,'TMP2'!$A:$A,'TMP2'!$C:$C)</f>
        <v>17623.826000000001</v>
      </c>
      <c r="H510">
        <f>LOOKUP(A510,'TMP2'!$A:$A,'TMP2'!$D:$D)</f>
        <v>105367.23</v>
      </c>
      <c r="I510">
        <v>23.15</v>
      </c>
      <c r="J510">
        <v>23.45</v>
      </c>
      <c r="K510" t="s">
        <v>1727</v>
      </c>
      <c r="L510">
        <f>MATCH(A510,'TMP2'!A:A,0)</f>
        <v>483</v>
      </c>
      <c r="R510">
        <v>4.3079999999999998</v>
      </c>
      <c r="S510">
        <f t="shared" si="14"/>
        <v>-18.841999999999999</v>
      </c>
      <c r="T510">
        <f t="shared" si="15"/>
        <v>-19.141999999999999</v>
      </c>
    </row>
    <row r="511" spans="1:20" x14ac:dyDescent="0.2">
      <c r="A511" t="s">
        <v>288</v>
      </c>
      <c r="B511" t="s">
        <v>1874</v>
      </c>
      <c r="C511" s="10" t="s">
        <v>1736</v>
      </c>
      <c r="D511" t="s">
        <v>2723</v>
      </c>
      <c r="E511">
        <v>16</v>
      </c>
      <c r="F511">
        <v>10.199999999999999</v>
      </c>
      <c r="G511">
        <f>LOOKUP(A511,'TMP2'!$A:$A,'TMP2'!$C:$C)</f>
        <v>17623.826000000001</v>
      </c>
      <c r="H511">
        <f>LOOKUP(A511,'TMP2'!$A:$A,'TMP2'!$D:$D)</f>
        <v>105367.23</v>
      </c>
      <c r="I511">
        <v>25.15</v>
      </c>
      <c r="J511">
        <v>25.45</v>
      </c>
      <c r="K511" t="s">
        <v>1727</v>
      </c>
      <c r="L511">
        <f>MATCH(A511,'TMP2'!A:A,0)</f>
        <v>483</v>
      </c>
      <c r="R511">
        <v>4.3079999999999998</v>
      </c>
      <c r="S511">
        <f t="shared" si="14"/>
        <v>-20.841999999999999</v>
      </c>
      <c r="T511">
        <f t="shared" si="15"/>
        <v>-21.141999999999999</v>
      </c>
    </row>
    <row r="512" spans="1:20" x14ac:dyDescent="0.2">
      <c r="A512" t="s">
        <v>288</v>
      </c>
      <c r="B512" t="s">
        <v>1874</v>
      </c>
      <c r="C512" s="10" t="s">
        <v>1736</v>
      </c>
      <c r="D512" t="s">
        <v>2724</v>
      </c>
      <c r="E512">
        <v>17</v>
      </c>
      <c r="F512">
        <v>10.6</v>
      </c>
      <c r="G512">
        <f>LOOKUP(A512,'TMP2'!$A:$A,'TMP2'!$C:$C)</f>
        <v>17623.826000000001</v>
      </c>
      <c r="H512">
        <f>LOOKUP(A512,'TMP2'!$A:$A,'TMP2'!$D:$D)</f>
        <v>105367.23</v>
      </c>
      <c r="I512">
        <v>26.95</v>
      </c>
      <c r="J512">
        <v>27.25</v>
      </c>
      <c r="K512" t="s">
        <v>1727</v>
      </c>
      <c r="L512">
        <f>MATCH(A512,'TMP2'!A:A,0)</f>
        <v>483</v>
      </c>
      <c r="R512">
        <v>4.3079999999999998</v>
      </c>
      <c r="S512">
        <f t="shared" si="14"/>
        <v>-22.641999999999999</v>
      </c>
      <c r="T512">
        <f t="shared" si="15"/>
        <v>-22.942</v>
      </c>
    </row>
    <row r="513" spans="1:20" x14ac:dyDescent="0.2">
      <c r="A513" t="s">
        <v>288</v>
      </c>
      <c r="B513" t="s">
        <v>1874</v>
      </c>
      <c r="C513" s="10" t="s">
        <v>1738</v>
      </c>
      <c r="D513" t="s">
        <v>2779</v>
      </c>
      <c r="E513">
        <v>28</v>
      </c>
      <c r="F513">
        <v>16.899999999999999</v>
      </c>
      <c r="G513">
        <f>LOOKUP(A513,'TMP2'!$A:$A,'TMP2'!$C:$C)</f>
        <v>17623.826000000001</v>
      </c>
      <c r="H513">
        <f>LOOKUP(A513,'TMP2'!$A:$A,'TMP2'!$D:$D)</f>
        <v>105367.23</v>
      </c>
      <c r="I513">
        <v>28.95</v>
      </c>
      <c r="J513">
        <v>29.25</v>
      </c>
      <c r="K513" t="s">
        <v>1727</v>
      </c>
      <c r="L513">
        <f>MATCH(A513,'TMP2'!A:A,0)</f>
        <v>483</v>
      </c>
      <c r="R513">
        <v>4.3079999999999998</v>
      </c>
      <c r="S513">
        <f t="shared" si="14"/>
        <v>-24.641999999999999</v>
      </c>
      <c r="T513">
        <f t="shared" si="15"/>
        <v>-24.942</v>
      </c>
    </row>
    <row r="514" spans="1:20" x14ac:dyDescent="0.2">
      <c r="A514" t="s">
        <v>288</v>
      </c>
      <c r="B514" t="s">
        <v>1694</v>
      </c>
      <c r="C514" s="10" t="s">
        <v>2524</v>
      </c>
      <c r="D514" t="s">
        <v>2654</v>
      </c>
      <c r="E514">
        <v>13</v>
      </c>
      <c r="F514">
        <v>9.6</v>
      </c>
      <c r="G514">
        <f>LOOKUP(A514,'TMP2'!$A:$A,'TMP2'!$C:$C)</f>
        <v>17623.826000000001</v>
      </c>
      <c r="H514">
        <f>LOOKUP(A514,'TMP2'!$A:$A,'TMP2'!$D:$D)</f>
        <v>105367.23</v>
      </c>
      <c r="I514">
        <v>15.55</v>
      </c>
      <c r="J514">
        <v>15.85</v>
      </c>
      <c r="K514" t="s">
        <v>1727</v>
      </c>
      <c r="L514">
        <f>MATCH(A514,'TMP2'!A:A,0)</f>
        <v>483</v>
      </c>
      <c r="R514">
        <v>4.3079999999999998</v>
      </c>
      <c r="S514">
        <f t="shared" si="14"/>
        <v>-11.242000000000001</v>
      </c>
      <c r="T514">
        <f t="shared" si="15"/>
        <v>-11.542</v>
      </c>
    </row>
    <row r="515" spans="1:20" x14ac:dyDescent="0.2">
      <c r="A515" t="s">
        <v>289</v>
      </c>
      <c r="B515" t="s">
        <v>1690</v>
      </c>
      <c r="C515" s="10" t="s">
        <v>1733</v>
      </c>
      <c r="D515" t="s">
        <v>2602</v>
      </c>
      <c r="E515">
        <v>2</v>
      </c>
      <c r="F515">
        <v>1.6</v>
      </c>
      <c r="G515">
        <f>LOOKUP(A515,'TMP2'!$A:$A,'TMP2'!$C:$C)</f>
        <v>17667.773000000001</v>
      </c>
      <c r="H515">
        <f>LOOKUP(A515,'TMP2'!$A:$A,'TMP2'!$D:$D)</f>
        <v>105350.856</v>
      </c>
      <c r="I515">
        <v>10.15</v>
      </c>
      <c r="J515">
        <v>10.45</v>
      </c>
      <c r="K515" t="s">
        <v>1727</v>
      </c>
      <c r="L515">
        <f>MATCH(A515,'TMP2'!A:A,0)</f>
        <v>484</v>
      </c>
      <c r="R515">
        <v>4.6899999999999897</v>
      </c>
      <c r="S515">
        <f t="shared" ref="S515:S578" si="16">R515-I515</f>
        <v>-5.4600000000000106</v>
      </c>
      <c r="T515">
        <f t="shared" ref="T515:T578" si="17">R515-J515</f>
        <v>-5.7600000000000096</v>
      </c>
    </row>
    <row r="516" spans="1:20" x14ac:dyDescent="0.2">
      <c r="A516" t="s">
        <v>289</v>
      </c>
      <c r="B516" t="s">
        <v>1712</v>
      </c>
      <c r="C516" s="10" t="s">
        <v>1734</v>
      </c>
      <c r="D516" t="s">
        <v>2643</v>
      </c>
      <c r="E516">
        <v>11</v>
      </c>
      <c r="F516">
        <v>8.6</v>
      </c>
      <c r="G516">
        <f>LOOKUP(A516,'TMP2'!$A:$A,'TMP2'!$C:$C)</f>
        <v>17667.773000000001</v>
      </c>
      <c r="H516">
        <f>LOOKUP(A516,'TMP2'!$A:$A,'TMP2'!$D:$D)</f>
        <v>105350.856</v>
      </c>
      <c r="I516">
        <v>12.35</v>
      </c>
      <c r="J516">
        <v>12.65</v>
      </c>
      <c r="K516" t="s">
        <v>1727</v>
      </c>
      <c r="L516">
        <f>MATCH(A516,'TMP2'!A:A,0)</f>
        <v>484</v>
      </c>
      <c r="R516">
        <v>4.6899999999999897</v>
      </c>
      <c r="S516">
        <f t="shared" si="16"/>
        <v>-7.6600000000000099</v>
      </c>
      <c r="T516">
        <f t="shared" si="17"/>
        <v>-7.9600000000000106</v>
      </c>
    </row>
    <row r="517" spans="1:20" x14ac:dyDescent="0.2">
      <c r="A517" t="s">
        <v>289</v>
      </c>
      <c r="B517" t="s">
        <v>1874</v>
      </c>
      <c r="C517" s="10" t="s">
        <v>1736</v>
      </c>
      <c r="D517" t="s">
        <v>2689</v>
      </c>
      <c r="E517">
        <v>15</v>
      </c>
      <c r="F517">
        <v>10.1</v>
      </c>
      <c r="G517">
        <f>LOOKUP(A517,'TMP2'!$A:$A,'TMP2'!$C:$C)</f>
        <v>17667.773000000001</v>
      </c>
      <c r="H517">
        <f>LOOKUP(A517,'TMP2'!$A:$A,'TMP2'!$D:$D)</f>
        <v>105350.856</v>
      </c>
      <c r="I517">
        <v>22.15</v>
      </c>
      <c r="J517">
        <v>22.45</v>
      </c>
      <c r="K517" t="s">
        <v>1727</v>
      </c>
      <c r="L517">
        <f>MATCH(A517,'TMP2'!A:A,0)</f>
        <v>484</v>
      </c>
      <c r="R517">
        <v>4.6899999999999897</v>
      </c>
      <c r="S517">
        <f t="shared" si="16"/>
        <v>-17.460000000000008</v>
      </c>
      <c r="T517">
        <f t="shared" si="17"/>
        <v>-17.760000000000009</v>
      </c>
    </row>
    <row r="518" spans="1:20" x14ac:dyDescent="0.2">
      <c r="A518" t="s">
        <v>289</v>
      </c>
      <c r="B518" t="s">
        <v>1874</v>
      </c>
      <c r="C518" s="10" t="s">
        <v>1736</v>
      </c>
      <c r="D518" t="s">
        <v>2725</v>
      </c>
      <c r="E518">
        <v>16</v>
      </c>
      <c r="F518">
        <v>10.5</v>
      </c>
      <c r="G518">
        <f>LOOKUP(A518,'TMP2'!$A:$A,'TMP2'!$C:$C)</f>
        <v>17667.773000000001</v>
      </c>
      <c r="H518">
        <f>LOOKUP(A518,'TMP2'!$A:$A,'TMP2'!$D:$D)</f>
        <v>105350.856</v>
      </c>
      <c r="I518">
        <v>23.65</v>
      </c>
      <c r="J518">
        <v>23.95</v>
      </c>
      <c r="K518" t="s">
        <v>1727</v>
      </c>
      <c r="L518">
        <f>MATCH(A518,'TMP2'!A:A,0)</f>
        <v>484</v>
      </c>
      <c r="R518">
        <v>4.6899999999999897</v>
      </c>
      <c r="S518">
        <f t="shared" si="16"/>
        <v>-18.960000000000008</v>
      </c>
      <c r="T518">
        <f t="shared" si="17"/>
        <v>-19.260000000000009</v>
      </c>
    </row>
    <row r="519" spans="1:20" x14ac:dyDescent="0.2">
      <c r="A519" t="s">
        <v>289</v>
      </c>
      <c r="B519" t="s">
        <v>1874</v>
      </c>
      <c r="C519" s="10" t="s">
        <v>1738</v>
      </c>
      <c r="D519" t="s">
        <v>2721</v>
      </c>
      <c r="E519">
        <v>24</v>
      </c>
      <c r="F519">
        <v>15.2</v>
      </c>
      <c r="G519">
        <f>LOOKUP(A519,'TMP2'!$A:$A,'TMP2'!$C:$C)</f>
        <v>17667.773000000001</v>
      </c>
      <c r="H519">
        <f>LOOKUP(A519,'TMP2'!$A:$A,'TMP2'!$D:$D)</f>
        <v>105350.856</v>
      </c>
      <c r="I519">
        <v>25.85</v>
      </c>
      <c r="J519">
        <v>26.15</v>
      </c>
      <c r="K519" t="s">
        <v>1727</v>
      </c>
      <c r="L519">
        <f>MATCH(A519,'TMP2'!A:A,0)</f>
        <v>484</v>
      </c>
      <c r="R519">
        <v>4.6899999999999897</v>
      </c>
      <c r="S519">
        <f t="shared" si="16"/>
        <v>-21.160000000000011</v>
      </c>
      <c r="T519">
        <f t="shared" si="17"/>
        <v>-21.460000000000008</v>
      </c>
    </row>
    <row r="520" spans="1:20" x14ac:dyDescent="0.2">
      <c r="A520" t="s">
        <v>289</v>
      </c>
      <c r="B520" t="s">
        <v>1874</v>
      </c>
      <c r="C520" s="10" t="s">
        <v>1738</v>
      </c>
      <c r="D520" t="s">
        <v>2722</v>
      </c>
      <c r="E520">
        <v>27</v>
      </c>
      <c r="F520">
        <v>16.600000000000001</v>
      </c>
      <c r="G520">
        <f>LOOKUP(A520,'TMP2'!$A:$A,'TMP2'!$C:$C)</f>
        <v>17667.773000000001</v>
      </c>
      <c r="H520">
        <f>LOOKUP(A520,'TMP2'!$A:$A,'TMP2'!$D:$D)</f>
        <v>105350.856</v>
      </c>
      <c r="I520">
        <v>27.65</v>
      </c>
      <c r="J520">
        <v>27.95</v>
      </c>
      <c r="K520" t="s">
        <v>1727</v>
      </c>
      <c r="L520">
        <f>MATCH(A520,'TMP2'!A:A,0)</f>
        <v>484</v>
      </c>
      <c r="R520">
        <v>4.6899999999999897</v>
      </c>
      <c r="S520">
        <f t="shared" si="16"/>
        <v>-22.960000000000008</v>
      </c>
      <c r="T520">
        <f t="shared" si="17"/>
        <v>-23.260000000000009</v>
      </c>
    </row>
    <row r="521" spans="1:20" x14ac:dyDescent="0.2">
      <c r="A521" t="s">
        <v>289</v>
      </c>
      <c r="B521" t="s">
        <v>1694</v>
      </c>
      <c r="C521" s="10" t="s">
        <v>2524</v>
      </c>
      <c r="D521" t="s">
        <v>2652</v>
      </c>
      <c r="E521">
        <v>16</v>
      </c>
      <c r="F521">
        <v>12.1</v>
      </c>
      <c r="G521">
        <f>LOOKUP(A521,'TMP2'!$A:$A,'TMP2'!$C:$C)</f>
        <v>17667.773000000001</v>
      </c>
      <c r="H521">
        <f>LOOKUP(A521,'TMP2'!$A:$A,'TMP2'!$D:$D)</f>
        <v>105350.856</v>
      </c>
      <c r="I521">
        <v>14.35</v>
      </c>
      <c r="J521">
        <v>14.65</v>
      </c>
      <c r="K521" t="s">
        <v>1727</v>
      </c>
      <c r="L521">
        <f>MATCH(A521,'TMP2'!A:A,0)</f>
        <v>484</v>
      </c>
      <c r="R521">
        <v>4.6899999999999897</v>
      </c>
      <c r="S521">
        <f t="shared" si="16"/>
        <v>-9.6600000000000108</v>
      </c>
      <c r="T521">
        <f t="shared" si="17"/>
        <v>-9.9600000000000115</v>
      </c>
    </row>
    <row r="522" spans="1:20" x14ac:dyDescent="0.2">
      <c r="A522" t="s">
        <v>289</v>
      </c>
      <c r="B522" t="s">
        <v>1694</v>
      </c>
      <c r="C522" s="10" t="s">
        <v>2524</v>
      </c>
      <c r="D522" t="s">
        <v>2614</v>
      </c>
      <c r="E522">
        <v>20</v>
      </c>
      <c r="F522">
        <v>14.5</v>
      </c>
      <c r="G522">
        <f>LOOKUP(A522,'TMP2'!$A:$A,'TMP2'!$C:$C)</f>
        <v>17667.773000000001</v>
      </c>
      <c r="H522">
        <f>LOOKUP(A522,'TMP2'!$A:$A,'TMP2'!$D:$D)</f>
        <v>105350.856</v>
      </c>
      <c r="I522">
        <v>16.55</v>
      </c>
      <c r="J522">
        <v>16.850000000000001</v>
      </c>
      <c r="K522" t="s">
        <v>1727</v>
      </c>
      <c r="L522">
        <f>MATCH(A522,'TMP2'!A:A,0)</f>
        <v>484</v>
      </c>
      <c r="R522">
        <v>4.6899999999999897</v>
      </c>
      <c r="S522">
        <f t="shared" si="16"/>
        <v>-11.86000000000001</v>
      </c>
      <c r="T522">
        <f t="shared" si="17"/>
        <v>-12.160000000000011</v>
      </c>
    </row>
    <row r="523" spans="1:20" x14ac:dyDescent="0.2">
      <c r="A523" t="s">
        <v>289</v>
      </c>
      <c r="B523" t="s">
        <v>1694</v>
      </c>
      <c r="C523" s="10" t="s">
        <v>2524</v>
      </c>
      <c r="D523" t="s">
        <v>2662</v>
      </c>
      <c r="E523">
        <v>18</v>
      </c>
      <c r="F523">
        <v>12.8</v>
      </c>
      <c r="G523">
        <f>LOOKUP(A523,'TMP2'!$A:$A,'TMP2'!$C:$C)</f>
        <v>17667.773000000001</v>
      </c>
      <c r="H523">
        <f>LOOKUP(A523,'TMP2'!$A:$A,'TMP2'!$D:$D)</f>
        <v>105350.856</v>
      </c>
      <c r="I523">
        <v>18.149999999999999</v>
      </c>
      <c r="J523">
        <v>18.45</v>
      </c>
      <c r="K523" t="s">
        <v>1727</v>
      </c>
      <c r="L523">
        <f>MATCH(A523,'TMP2'!A:A,0)</f>
        <v>484</v>
      </c>
      <c r="R523">
        <v>4.6899999999999897</v>
      </c>
      <c r="S523">
        <f t="shared" si="16"/>
        <v>-13.460000000000008</v>
      </c>
      <c r="T523">
        <f t="shared" si="17"/>
        <v>-13.760000000000009</v>
      </c>
    </row>
    <row r="524" spans="1:20" x14ac:dyDescent="0.2">
      <c r="A524" t="s">
        <v>290</v>
      </c>
      <c r="B524" t="s">
        <v>1874</v>
      </c>
      <c r="C524" s="10" t="s">
        <v>1736</v>
      </c>
      <c r="D524" t="s">
        <v>2669</v>
      </c>
      <c r="E524">
        <v>14</v>
      </c>
      <c r="F524">
        <v>9.6</v>
      </c>
      <c r="G524">
        <f>LOOKUP(A524,'TMP2'!$A:$A,'TMP2'!$C:$C)</f>
        <v>17636.812999999998</v>
      </c>
      <c r="H524">
        <f>LOOKUP(A524,'TMP2'!$A:$A,'TMP2'!$D:$D)</f>
        <v>105350.058</v>
      </c>
      <c r="I524">
        <v>20.65</v>
      </c>
      <c r="J524">
        <v>20.95</v>
      </c>
      <c r="K524" t="s">
        <v>1727</v>
      </c>
      <c r="L524">
        <f>MATCH(A524,'TMP2'!A:A,0)</f>
        <v>485</v>
      </c>
      <c r="R524">
        <v>4.5990000000000002</v>
      </c>
      <c r="S524">
        <f t="shared" si="16"/>
        <v>-16.050999999999998</v>
      </c>
      <c r="T524">
        <f t="shared" si="17"/>
        <v>-16.350999999999999</v>
      </c>
    </row>
    <row r="525" spans="1:20" x14ac:dyDescent="0.2">
      <c r="A525" t="s">
        <v>290</v>
      </c>
      <c r="B525" t="s">
        <v>1874</v>
      </c>
      <c r="C525" s="10" t="s">
        <v>1736</v>
      </c>
      <c r="D525" t="s">
        <v>2650</v>
      </c>
      <c r="E525">
        <v>16</v>
      </c>
      <c r="F525">
        <v>10.7</v>
      </c>
      <c r="G525">
        <f>LOOKUP(A525,'TMP2'!$A:$A,'TMP2'!$C:$C)</f>
        <v>17636.812999999998</v>
      </c>
      <c r="H525">
        <f>LOOKUP(A525,'TMP2'!$A:$A,'TMP2'!$D:$D)</f>
        <v>105350.058</v>
      </c>
      <c r="I525">
        <v>22.55</v>
      </c>
      <c r="J525">
        <v>22.85</v>
      </c>
      <c r="K525" t="s">
        <v>1727</v>
      </c>
      <c r="L525">
        <f>MATCH(A525,'TMP2'!A:A,0)</f>
        <v>485</v>
      </c>
      <c r="R525">
        <v>4.5990000000000002</v>
      </c>
      <c r="S525">
        <f t="shared" si="16"/>
        <v>-17.951000000000001</v>
      </c>
      <c r="T525">
        <f t="shared" si="17"/>
        <v>-18.251000000000001</v>
      </c>
    </row>
    <row r="526" spans="1:20" x14ac:dyDescent="0.2">
      <c r="A526" t="s">
        <v>290</v>
      </c>
      <c r="B526" t="s">
        <v>1874</v>
      </c>
      <c r="C526" s="10" t="s">
        <v>1736</v>
      </c>
      <c r="D526" t="s">
        <v>2726</v>
      </c>
      <c r="E526">
        <v>17</v>
      </c>
      <c r="F526">
        <v>11</v>
      </c>
      <c r="G526">
        <f>LOOKUP(A526,'TMP2'!$A:$A,'TMP2'!$C:$C)</f>
        <v>17636.812999999998</v>
      </c>
      <c r="H526">
        <f>LOOKUP(A526,'TMP2'!$A:$A,'TMP2'!$D:$D)</f>
        <v>105350.058</v>
      </c>
      <c r="I526">
        <v>24.55</v>
      </c>
      <c r="J526">
        <v>24.85</v>
      </c>
      <c r="K526" t="s">
        <v>1727</v>
      </c>
      <c r="L526">
        <f>MATCH(A526,'TMP2'!A:A,0)</f>
        <v>485</v>
      </c>
      <c r="R526">
        <v>4.5990000000000002</v>
      </c>
      <c r="S526">
        <f t="shared" si="16"/>
        <v>-19.951000000000001</v>
      </c>
      <c r="T526">
        <f t="shared" si="17"/>
        <v>-20.251000000000001</v>
      </c>
    </row>
    <row r="527" spans="1:20" x14ac:dyDescent="0.2">
      <c r="A527" t="s">
        <v>290</v>
      </c>
      <c r="B527" t="s">
        <v>1874</v>
      </c>
      <c r="C527" s="10" t="s">
        <v>1736</v>
      </c>
      <c r="D527" t="s">
        <v>2727</v>
      </c>
      <c r="E527">
        <v>21</v>
      </c>
      <c r="F527">
        <v>13.1</v>
      </c>
      <c r="G527">
        <f>LOOKUP(A527,'TMP2'!$A:$A,'TMP2'!$C:$C)</f>
        <v>17636.812999999998</v>
      </c>
      <c r="H527">
        <f>LOOKUP(A527,'TMP2'!$A:$A,'TMP2'!$D:$D)</f>
        <v>105350.058</v>
      </c>
      <c r="I527">
        <v>26.55</v>
      </c>
      <c r="J527">
        <v>26.85</v>
      </c>
      <c r="K527" t="s">
        <v>1727</v>
      </c>
      <c r="L527">
        <f>MATCH(A527,'TMP2'!A:A,0)</f>
        <v>485</v>
      </c>
      <c r="R527">
        <v>4.5990000000000002</v>
      </c>
      <c r="S527">
        <f t="shared" si="16"/>
        <v>-21.951000000000001</v>
      </c>
      <c r="T527">
        <f t="shared" si="17"/>
        <v>-22.251000000000001</v>
      </c>
    </row>
    <row r="528" spans="1:20" x14ac:dyDescent="0.2">
      <c r="A528" t="s">
        <v>290</v>
      </c>
      <c r="B528" t="s">
        <v>1694</v>
      </c>
      <c r="C528" s="10" t="s">
        <v>2524</v>
      </c>
      <c r="D528" t="s">
        <v>2585</v>
      </c>
      <c r="E528">
        <v>13</v>
      </c>
      <c r="F528">
        <v>10.4</v>
      </c>
      <c r="G528">
        <f>LOOKUP(A528,'TMP2'!$A:$A,'TMP2'!$C:$C)</f>
        <v>17636.812999999998</v>
      </c>
      <c r="H528">
        <f>LOOKUP(A528,'TMP2'!$A:$A,'TMP2'!$D:$D)</f>
        <v>105350.058</v>
      </c>
      <c r="I528">
        <v>11.15</v>
      </c>
      <c r="J528">
        <v>11.45</v>
      </c>
      <c r="K528" t="s">
        <v>1727</v>
      </c>
      <c r="L528">
        <f>MATCH(A528,'TMP2'!A:A,0)</f>
        <v>485</v>
      </c>
      <c r="R528">
        <v>4.5990000000000002</v>
      </c>
      <c r="S528">
        <f t="shared" si="16"/>
        <v>-6.5510000000000002</v>
      </c>
      <c r="T528">
        <f t="shared" si="17"/>
        <v>-6.8509999999999991</v>
      </c>
    </row>
    <row r="529" spans="1:20" x14ac:dyDescent="0.2">
      <c r="A529" t="s">
        <v>290</v>
      </c>
      <c r="B529" t="s">
        <v>1694</v>
      </c>
      <c r="C529" s="10" t="s">
        <v>2524</v>
      </c>
      <c r="D529" t="s">
        <v>2586</v>
      </c>
      <c r="E529">
        <v>17</v>
      </c>
      <c r="F529">
        <v>13.1</v>
      </c>
      <c r="G529">
        <f>LOOKUP(A529,'TMP2'!$A:$A,'TMP2'!$C:$C)</f>
        <v>17636.812999999998</v>
      </c>
      <c r="H529">
        <f>LOOKUP(A529,'TMP2'!$A:$A,'TMP2'!$D:$D)</f>
        <v>105350.058</v>
      </c>
      <c r="I529">
        <v>13.15</v>
      </c>
      <c r="J529">
        <v>13.45</v>
      </c>
      <c r="K529" t="s">
        <v>1727</v>
      </c>
      <c r="L529">
        <f>MATCH(A529,'TMP2'!A:A,0)</f>
        <v>485</v>
      </c>
      <c r="R529">
        <v>4.5990000000000002</v>
      </c>
      <c r="S529">
        <f t="shared" si="16"/>
        <v>-8.5510000000000002</v>
      </c>
      <c r="T529">
        <f t="shared" si="17"/>
        <v>-8.8509999999999991</v>
      </c>
    </row>
    <row r="530" spans="1:20" x14ac:dyDescent="0.2">
      <c r="A530" t="s">
        <v>290</v>
      </c>
      <c r="B530" t="s">
        <v>1694</v>
      </c>
      <c r="C530" s="10" t="s">
        <v>2524</v>
      </c>
      <c r="D530" t="s">
        <v>2906</v>
      </c>
      <c r="E530">
        <v>20</v>
      </c>
      <c r="F530">
        <v>14.9</v>
      </c>
      <c r="G530">
        <f>LOOKUP(A530,'TMP2'!$A:$A,'TMP2'!$C:$C)</f>
        <v>17636.812999999998</v>
      </c>
      <c r="H530">
        <f>LOOKUP(A530,'TMP2'!$A:$A,'TMP2'!$D:$D)</f>
        <v>105350.058</v>
      </c>
      <c r="I530">
        <v>14.95</v>
      </c>
      <c r="J530">
        <v>15.25</v>
      </c>
      <c r="K530" t="s">
        <v>1727</v>
      </c>
      <c r="L530">
        <f>MATCH(A530,'TMP2'!A:A,0)</f>
        <v>485</v>
      </c>
      <c r="R530">
        <v>4.5990000000000002</v>
      </c>
      <c r="S530">
        <f t="shared" si="16"/>
        <v>-10.350999999999999</v>
      </c>
      <c r="T530">
        <f t="shared" si="17"/>
        <v>-10.651</v>
      </c>
    </row>
    <row r="531" spans="1:20" x14ac:dyDescent="0.2">
      <c r="A531" t="s">
        <v>290</v>
      </c>
      <c r="B531" t="s">
        <v>1694</v>
      </c>
      <c r="C531" s="10" t="s">
        <v>2524</v>
      </c>
      <c r="D531" t="s">
        <v>2873</v>
      </c>
      <c r="E531">
        <v>18</v>
      </c>
      <c r="F531">
        <v>13</v>
      </c>
      <c r="G531">
        <f>LOOKUP(A531,'TMP2'!$A:$A,'TMP2'!$C:$C)</f>
        <v>17636.812999999998</v>
      </c>
      <c r="H531">
        <f>LOOKUP(A531,'TMP2'!$A:$A,'TMP2'!$D:$D)</f>
        <v>105350.058</v>
      </c>
      <c r="I531">
        <v>16.850000000000001</v>
      </c>
      <c r="J531">
        <v>17.149999999999999</v>
      </c>
      <c r="K531" t="s">
        <v>1727</v>
      </c>
      <c r="L531">
        <f>MATCH(A531,'TMP2'!A:A,0)</f>
        <v>485</v>
      </c>
      <c r="R531">
        <v>4.5990000000000002</v>
      </c>
      <c r="S531">
        <f t="shared" si="16"/>
        <v>-12.251000000000001</v>
      </c>
      <c r="T531">
        <f t="shared" si="17"/>
        <v>-12.550999999999998</v>
      </c>
    </row>
    <row r="532" spans="1:20" x14ac:dyDescent="0.2">
      <c r="A532" t="s">
        <v>291</v>
      </c>
      <c r="B532" t="s">
        <v>1694</v>
      </c>
      <c r="C532" s="10" t="s">
        <v>1735</v>
      </c>
      <c r="D532" t="s">
        <v>2596</v>
      </c>
      <c r="E532">
        <v>21</v>
      </c>
      <c r="F532">
        <v>16.8</v>
      </c>
      <c r="G532">
        <f>LOOKUP(A532,'TMP2'!$A:$A,'TMP2'!$C:$C)</f>
        <v>17656.983</v>
      </c>
      <c r="H532">
        <f>LOOKUP(A532,'TMP2'!$A:$A,'TMP2'!$D:$D)</f>
        <v>105332.564</v>
      </c>
      <c r="I532">
        <v>10.95</v>
      </c>
      <c r="J532">
        <v>11.25</v>
      </c>
      <c r="K532" t="s">
        <v>1727</v>
      </c>
      <c r="L532">
        <f>MATCH(A532,'TMP2'!A:A,0)</f>
        <v>486</v>
      </c>
      <c r="R532">
        <v>4.8109999999999999</v>
      </c>
      <c r="S532">
        <f t="shared" si="16"/>
        <v>-6.1389999999999993</v>
      </c>
      <c r="T532">
        <f t="shared" si="17"/>
        <v>-6.4390000000000001</v>
      </c>
    </row>
    <row r="533" spans="1:20" x14ac:dyDescent="0.2">
      <c r="A533" t="s">
        <v>291</v>
      </c>
      <c r="B533" t="s">
        <v>1694</v>
      </c>
      <c r="C533" s="10" t="s">
        <v>1735</v>
      </c>
      <c r="D533" t="s">
        <v>2589</v>
      </c>
      <c r="E533">
        <v>22</v>
      </c>
      <c r="F533">
        <v>17</v>
      </c>
      <c r="G533">
        <f>LOOKUP(A533,'TMP2'!$A:$A,'TMP2'!$C:$C)</f>
        <v>17656.983</v>
      </c>
      <c r="H533">
        <f>LOOKUP(A533,'TMP2'!$A:$A,'TMP2'!$D:$D)</f>
        <v>105332.564</v>
      </c>
      <c r="I533">
        <v>12.75</v>
      </c>
      <c r="J533">
        <v>13.05</v>
      </c>
      <c r="K533" t="s">
        <v>1727</v>
      </c>
      <c r="L533">
        <f>MATCH(A533,'TMP2'!A:A,0)</f>
        <v>486</v>
      </c>
      <c r="R533">
        <v>4.8109999999999999</v>
      </c>
      <c r="S533">
        <f t="shared" si="16"/>
        <v>-7.9390000000000001</v>
      </c>
      <c r="T533">
        <f t="shared" si="17"/>
        <v>-8.2390000000000008</v>
      </c>
    </row>
    <row r="534" spans="1:20" x14ac:dyDescent="0.2">
      <c r="A534" t="s">
        <v>291</v>
      </c>
      <c r="B534" t="s">
        <v>1712</v>
      </c>
      <c r="C534" s="10" t="s">
        <v>2524</v>
      </c>
      <c r="D534" t="s">
        <v>2587</v>
      </c>
      <c r="E534">
        <v>11</v>
      </c>
      <c r="F534">
        <v>8.1999999999999993</v>
      </c>
      <c r="G534">
        <f>LOOKUP(A534,'TMP2'!$A:$A,'TMP2'!$C:$C)</f>
        <v>17656.983</v>
      </c>
      <c r="H534">
        <f>LOOKUP(A534,'TMP2'!$A:$A,'TMP2'!$D:$D)</f>
        <v>105332.564</v>
      </c>
      <c r="I534">
        <v>15.15</v>
      </c>
      <c r="J534">
        <v>15.45</v>
      </c>
      <c r="K534" t="s">
        <v>1727</v>
      </c>
      <c r="L534">
        <f>MATCH(A534,'TMP2'!A:A,0)</f>
        <v>486</v>
      </c>
      <c r="R534">
        <v>4.8109999999999999</v>
      </c>
      <c r="S534">
        <f t="shared" si="16"/>
        <v>-10.339</v>
      </c>
      <c r="T534">
        <f t="shared" si="17"/>
        <v>-10.638999999999999</v>
      </c>
    </row>
    <row r="535" spans="1:20" x14ac:dyDescent="0.2">
      <c r="A535" t="s">
        <v>291</v>
      </c>
      <c r="B535" t="s">
        <v>1874</v>
      </c>
      <c r="C535" s="10" t="s">
        <v>1738</v>
      </c>
      <c r="D535" t="s">
        <v>2711</v>
      </c>
      <c r="E535">
        <v>23</v>
      </c>
      <c r="F535">
        <v>15</v>
      </c>
      <c r="G535">
        <f>LOOKUP(A535,'TMP2'!$A:$A,'TMP2'!$C:$C)</f>
        <v>17656.983</v>
      </c>
      <c r="H535">
        <f>LOOKUP(A535,'TMP2'!$A:$A,'TMP2'!$D:$D)</f>
        <v>105332.564</v>
      </c>
      <c r="I535">
        <v>23.95</v>
      </c>
      <c r="J535">
        <v>24.25</v>
      </c>
      <c r="K535" t="s">
        <v>1727</v>
      </c>
      <c r="L535">
        <f>MATCH(A535,'TMP2'!A:A,0)</f>
        <v>486</v>
      </c>
      <c r="R535">
        <v>4.8109999999999999</v>
      </c>
      <c r="S535">
        <f t="shared" si="16"/>
        <v>-19.138999999999999</v>
      </c>
      <c r="T535">
        <f t="shared" si="17"/>
        <v>-19.439</v>
      </c>
    </row>
    <row r="536" spans="1:20" x14ac:dyDescent="0.2">
      <c r="A536" t="s">
        <v>291</v>
      </c>
      <c r="B536" t="s">
        <v>1874</v>
      </c>
      <c r="C536" s="10" t="s">
        <v>1738</v>
      </c>
      <c r="D536" t="s">
        <v>2771</v>
      </c>
      <c r="E536">
        <v>26</v>
      </c>
      <c r="F536">
        <v>16.100000000000001</v>
      </c>
      <c r="G536">
        <f>LOOKUP(A536,'TMP2'!$A:$A,'TMP2'!$C:$C)</f>
        <v>17656.983</v>
      </c>
      <c r="H536">
        <f>LOOKUP(A536,'TMP2'!$A:$A,'TMP2'!$D:$D)</f>
        <v>105332.564</v>
      </c>
      <c r="I536">
        <v>27.35</v>
      </c>
      <c r="J536">
        <v>27.65</v>
      </c>
      <c r="K536" t="s">
        <v>1727</v>
      </c>
      <c r="L536">
        <f>MATCH(A536,'TMP2'!A:A,0)</f>
        <v>486</v>
      </c>
      <c r="R536">
        <v>4.8109999999999999</v>
      </c>
      <c r="S536">
        <f t="shared" si="16"/>
        <v>-22.539000000000001</v>
      </c>
      <c r="T536">
        <f t="shared" si="17"/>
        <v>-22.838999999999999</v>
      </c>
    </row>
    <row r="537" spans="1:20" x14ac:dyDescent="0.2">
      <c r="A537" t="s">
        <v>291</v>
      </c>
      <c r="B537" t="s">
        <v>1874</v>
      </c>
      <c r="C537" s="10" t="s">
        <v>1738</v>
      </c>
      <c r="D537" t="s">
        <v>2777</v>
      </c>
      <c r="E537">
        <v>28</v>
      </c>
      <c r="F537">
        <v>16.7</v>
      </c>
      <c r="G537">
        <f>LOOKUP(A537,'TMP2'!$A:$A,'TMP2'!$C:$C)</f>
        <v>17656.983</v>
      </c>
      <c r="H537">
        <f>LOOKUP(A537,'TMP2'!$A:$A,'TMP2'!$D:$D)</f>
        <v>105332.564</v>
      </c>
      <c r="I537">
        <v>29.35</v>
      </c>
      <c r="J537">
        <v>29.65</v>
      </c>
      <c r="K537" t="s">
        <v>1727</v>
      </c>
      <c r="L537">
        <f>MATCH(A537,'TMP2'!A:A,0)</f>
        <v>486</v>
      </c>
      <c r="R537">
        <v>4.8109999999999999</v>
      </c>
      <c r="S537">
        <f t="shared" si="16"/>
        <v>-24.539000000000001</v>
      </c>
      <c r="T537">
        <f t="shared" si="17"/>
        <v>-24.838999999999999</v>
      </c>
    </row>
    <row r="538" spans="1:20" x14ac:dyDescent="0.2">
      <c r="A538" t="s">
        <v>291</v>
      </c>
      <c r="B538" t="s">
        <v>1694</v>
      </c>
      <c r="C538" s="10" t="s">
        <v>2524</v>
      </c>
      <c r="D538" t="s">
        <v>2615</v>
      </c>
      <c r="E538">
        <v>15</v>
      </c>
      <c r="F538">
        <v>10.7</v>
      </c>
      <c r="G538">
        <f>LOOKUP(A538,'TMP2'!$A:$A,'TMP2'!$C:$C)</f>
        <v>17656.983</v>
      </c>
      <c r="H538">
        <f>LOOKUP(A538,'TMP2'!$A:$A,'TMP2'!$D:$D)</f>
        <v>105332.564</v>
      </c>
      <c r="I538">
        <v>17.55</v>
      </c>
      <c r="J538">
        <v>17.850000000000001</v>
      </c>
      <c r="K538" t="s">
        <v>1727</v>
      </c>
      <c r="L538">
        <f>MATCH(A538,'TMP2'!A:A,0)</f>
        <v>486</v>
      </c>
      <c r="R538">
        <v>4.8109999999999999</v>
      </c>
      <c r="S538">
        <f t="shared" si="16"/>
        <v>-12.739000000000001</v>
      </c>
      <c r="T538">
        <f t="shared" si="17"/>
        <v>-13.039000000000001</v>
      </c>
    </row>
    <row r="539" spans="1:20" x14ac:dyDescent="0.2">
      <c r="A539" t="s">
        <v>291</v>
      </c>
      <c r="B539" t="s">
        <v>1874</v>
      </c>
      <c r="C539" s="10" t="s">
        <v>1736</v>
      </c>
      <c r="D539" t="s">
        <v>2745</v>
      </c>
      <c r="E539">
        <v>16</v>
      </c>
      <c r="F539">
        <v>11.1</v>
      </c>
      <c r="G539">
        <f>LOOKUP(A539,'TMP2'!$A:$A,'TMP2'!$C:$C)</f>
        <v>17656.983</v>
      </c>
      <c r="H539">
        <f>LOOKUP(A539,'TMP2'!$A:$A,'TMP2'!$D:$D)</f>
        <v>105332.564</v>
      </c>
      <c r="I539">
        <v>19.95</v>
      </c>
      <c r="J539">
        <v>20.25</v>
      </c>
      <c r="K539" t="s">
        <v>1727</v>
      </c>
      <c r="L539">
        <f>MATCH(A539,'TMP2'!A:A,0)</f>
        <v>486</v>
      </c>
      <c r="R539">
        <v>4.8109999999999999</v>
      </c>
      <c r="S539">
        <f t="shared" si="16"/>
        <v>-15.138999999999999</v>
      </c>
      <c r="T539">
        <f t="shared" si="17"/>
        <v>-15.439</v>
      </c>
    </row>
    <row r="540" spans="1:20" x14ac:dyDescent="0.2">
      <c r="A540" t="s">
        <v>291</v>
      </c>
      <c r="B540" t="s">
        <v>1874</v>
      </c>
      <c r="C540" s="10" t="s">
        <v>1736</v>
      </c>
      <c r="D540" t="s">
        <v>2719</v>
      </c>
      <c r="E540">
        <v>20</v>
      </c>
      <c r="F540">
        <v>13.4</v>
      </c>
      <c r="G540">
        <f>LOOKUP(A540,'TMP2'!$A:$A,'TMP2'!$C:$C)</f>
        <v>17656.983</v>
      </c>
      <c r="H540">
        <f>LOOKUP(A540,'TMP2'!$A:$A,'TMP2'!$D:$D)</f>
        <v>105332.564</v>
      </c>
      <c r="I540">
        <v>21.95</v>
      </c>
      <c r="J540">
        <v>22.25</v>
      </c>
      <c r="K540" t="s">
        <v>1727</v>
      </c>
      <c r="L540">
        <f>MATCH(A540,'TMP2'!A:A,0)</f>
        <v>486</v>
      </c>
      <c r="R540">
        <v>4.8109999999999999</v>
      </c>
      <c r="S540">
        <f t="shared" si="16"/>
        <v>-17.138999999999999</v>
      </c>
      <c r="T540">
        <f t="shared" si="17"/>
        <v>-17.439</v>
      </c>
    </row>
    <row r="541" spans="1:20" x14ac:dyDescent="0.2">
      <c r="A541" t="s">
        <v>292</v>
      </c>
      <c r="B541" t="s">
        <v>1712</v>
      </c>
      <c r="C541" s="10" t="s">
        <v>1734</v>
      </c>
      <c r="D541" t="s">
        <v>2626</v>
      </c>
      <c r="E541">
        <v>12</v>
      </c>
      <c r="F541">
        <v>9.6</v>
      </c>
      <c r="G541">
        <f>LOOKUP(A541,'TMP2'!$A:$A,'TMP2'!$C:$C)</f>
        <v>17628.698</v>
      </c>
      <c r="H541">
        <f>LOOKUP(A541,'TMP2'!$A:$A,'TMP2'!$D:$D)</f>
        <v>105332.45</v>
      </c>
      <c r="I541">
        <v>10.65</v>
      </c>
      <c r="J541">
        <v>10.95</v>
      </c>
      <c r="K541" t="s">
        <v>1727</v>
      </c>
      <c r="L541">
        <f>MATCH(A541,'TMP2'!A:A,0)</f>
        <v>487</v>
      </c>
      <c r="R541">
        <v>4.6440000000000001</v>
      </c>
      <c r="S541">
        <f t="shared" si="16"/>
        <v>-6.0060000000000002</v>
      </c>
      <c r="T541">
        <f t="shared" si="17"/>
        <v>-6.3059999999999992</v>
      </c>
    </row>
    <row r="542" spans="1:20" x14ac:dyDescent="0.2">
      <c r="A542" t="s">
        <v>292</v>
      </c>
      <c r="B542" t="s">
        <v>1874</v>
      </c>
      <c r="C542" s="10" t="s">
        <v>1738</v>
      </c>
      <c r="D542" t="s">
        <v>2670</v>
      </c>
      <c r="E542">
        <v>23</v>
      </c>
      <c r="F542">
        <v>15.6</v>
      </c>
      <c r="G542">
        <f>LOOKUP(A542,'TMP2'!$A:$A,'TMP2'!$C:$C)</f>
        <v>17628.698</v>
      </c>
      <c r="H542">
        <f>LOOKUP(A542,'TMP2'!$A:$A,'TMP2'!$D:$D)</f>
        <v>105332.45</v>
      </c>
      <c r="I542">
        <v>21.15</v>
      </c>
      <c r="J542">
        <v>21.45</v>
      </c>
      <c r="K542" t="s">
        <v>1727</v>
      </c>
      <c r="L542">
        <f>MATCH(A542,'TMP2'!A:A,0)</f>
        <v>487</v>
      </c>
      <c r="R542">
        <v>4.6440000000000001</v>
      </c>
      <c r="S542">
        <f t="shared" si="16"/>
        <v>-16.506</v>
      </c>
      <c r="T542">
        <f t="shared" si="17"/>
        <v>-16.805999999999997</v>
      </c>
    </row>
    <row r="543" spans="1:20" x14ac:dyDescent="0.2">
      <c r="A543" t="s">
        <v>292</v>
      </c>
      <c r="B543" t="s">
        <v>1874</v>
      </c>
      <c r="C543" s="10" t="s">
        <v>1738</v>
      </c>
      <c r="D543" t="s">
        <v>2701</v>
      </c>
      <c r="E543">
        <v>23</v>
      </c>
      <c r="F543">
        <v>15.1</v>
      </c>
      <c r="G543">
        <f>LOOKUP(A543,'TMP2'!$A:$A,'TMP2'!$C:$C)</f>
        <v>17628.698</v>
      </c>
      <c r="H543">
        <f>LOOKUP(A543,'TMP2'!$A:$A,'TMP2'!$D:$D)</f>
        <v>105332.45</v>
      </c>
      <c r="I543">
        <v>23.15</v>
      </c>
      <c r="J543">
        <v>23.45</v>
      </c>
      <c r="K543" t="s">
        <v>1727</v>
      </c>
      <c r="L543">
        <f>MATCH(A543,'TMP2'!A:A,0)</f>
        <v>487</v>
      </c>
      <c r="R543">
        <v>4.6440000000000001</v>
      </c>
      <c r="S543">
        <f t="shared" si="16"/>
        <v>-18.506</v>
      </c>
      <c r="T543">
        <f t="shared" si="17"/>
        <v>-18.805999999999997</v>
      </c>
    </row>
    <row r="544" spans="1:20" x14ac:dyDescent="0.2">
      <c r="A544" t="s">
        <v>292</v>
      </c>
      <c r="B544" t="s">
        <v>1874</v>
      </c>
      <c r="C544" s="10" t="s">
        <v>1738</v>
      </c>
      <c r="D544" t="s">
        <v>2723</v>
      </c>
      <c r="E544">
        <v>26</v>
      </c>
      <c r="F544">
        <v>16.600000000000001</v>
      </c>
      <c r="G544">
        <f>LOOKUP(A544,'TMP2'!$A:$A,'TMP2'!$C:$C)</f>
        <v>17628.698</v>
      </c>
      <c r="H544">
        <f>LOOKUP(A544,'TMP2'!$A:$A,'TMP2'!$D:$D)</f>
        <v>105332.45</v>
      </c>
      <c r="I544">
        <v>25.15</v>
      </c>
      <c r="J544">
        <v>25.45</v>
      </c>
      <c r="K544" t="s">
        <v>1727</v>
      </c>
      <c r="L544">
        <f>MATCH(A544,'TMP2'!A:A,0)</f>
        <v>487</v>
      </c>
      <c r="R544">
        <v>4.6440000000000001</v>
      </c>
      <c r="S544">
        <f t="shared" si="16"/>
        <v>-20.506</v>
      </c>
      <c r="T544">
        <f t="shared" si="17"/>
        <v>-20.805999999999997</v>
      </c>
    </row>
    <row r="545" spans="1:20" x14ac:dyDescent="0.2">
      <c r="A545" t="s">
        <v>292</v>
      </c>
      <c r="B545" t="s">
        <v>1874</v>
      </c>
      <c r="C545" s="10" t="s">
        <v>1738</v>
      </c>
      <c r="D545" t="s">
        <v>2776</v>
      </c>
      <c r="E545">
        <v>29</v>
      </c>
      <c r="F545">
        <v>18</v>
      </c>
      <c r="G545">
        <f>LOOKUP(A545,'TMP2'!$A:$A,'TMP2'!$C:$C)</f>
        <v>17628.698</v>
      </c>
      <c r="H545">
        <f>LOOKUP(A545,'TMP2'!$A:$A,'TMP2'!$D:$D)</f>
        <v>105332.45</v>
      </c>
      <c r="I545">
        <v>27.15</v>
      </c>
      <c r="J545">
        <v>27.45</v>
      </c>
      <c r="K545" t="s">
        <v>1727</v>
      </c>
      <c r="L545">
        <f>MATCH(A545,'TMP2'!A:A,0)</f>
        <v>487</v>
      </c>
      <c r="R545">
        <v>4.6440000000000001</v>
      </c>
      <c r="S545">
        <f t="shared" si="16"/>
        <v>-22.506</v>
      </c>
      <c r="T545">
        <f t="shared" si="17"/>
        <v>-22.805999999999997</v>
      </c>
    </row>
    <row r="546" spans="1:20" x14ac:dyDescent="0.2">
      <c r="A546" t="s">
        <v>292</v>
      </c>
      <c r="B546" t="s">
        <v>1694</v>
      </c>
      <c r="C546" s="10" t="s">
        <v>2524</v>
      </c>
      <c r="D546" t="s">
        <v>2625</v>
      </c>
      <c r="E546">
        <v>20</v>
      </c>
      <c r="F546">
        <v>15.5</v>
      </c>
      <c r="G546">
        <f>LOOKUP(A546,'TMP2'!$A:$A,'TMP2'!$C:$C)</f>
        <v>17628.698</v>
      </c>
      <c r="H546">
        <f>LOOKUP(A546,'TMP2'!$A:$A,'TMP2'!$D:$D)</f>
        <v>105332.45</v>
      </c>
      <c r="I546">
        <v>12.65</v>
      </c>
      <c r="J546">
        <v>12.95</v>
      </c>
      <c r="K546" t="s">
        <v>1727</v>
      </c>
      <c r="L546">
        <f>MATCH(A546,'TMP2'!A:A,0)</f>
        <v>487</v>
      </c>
      <c r="R546">
        <v>4.6440000000000001</v>
      </c>
      <c r="S546">
        <f t="shared" si="16"/>
        <v>-8.0060000000000002</v>
      </c>
      <c r="T546">
        <f t="shared" si="17"/>
        <v>-8.3059999999999992</v>
      </c>
    </row>
    <row r="547" spans="1:20" x14ac:dyDescent="0.2">
      <c r="A547" t="s">
        <v>292</v>
      </c>
      <c r="B547" t="s">
        <v>1694</v>
      </c>
      <c r="C547" s="10" t="s">
        <v>2524</v>
      </c>
      <c r="D547" t="s">
        <v>2629</v>
      </c>
      <c r="E547">
        <v>21</v>
      </c>
      <c r="F547">
        <v>15.7</v>
      </c>
      <c r="G547">
        <f>LOOKUP(A547,'TMP2'!$A:$A,'TMP2'!$C:$C)</f>
        <v>17628.698</v>
      </c>
      <c r="H547">
        <f>LOOKUP(A547,'TMP2'!$A:$A,'TMP2'!$D:$D)</f>
        <v>105332.45</v>
      </c>
      <c r="I547">
        <v>14.65</v>
      </c>
      <c r="J547">
        <v>14.95</v>
      </c>
      <c r="K547" t="s">
        <v>1727</v>
      </c>
      <c r="L547">
        <f>MATCH(A547,'TMP2'!A:A,0)</f>
        <v>487</v>
      </c>
      <c r="R547">
        <v>4.6440000000000001</v>
      </c>
      <c r="S547">
        <f t="shared" si="16"/>
        <v>-10.006</v>
      </c>
      <c r="T547">
        <f t="shared" si="17"/>
        <v>-10.305999999999999</v>
      </c>
    </row>
    <row r="548" spans="1:20" x14ac:dyDescent="0.2">
      <c r="A548" t="s">
        <v>292</v>
      </c>
      <c r="B548" t="s">
        <v>1874</v>
      </c>
      <c r="C548" s="10" t="s">
        <v>1736</v>
      </c>
      <c r="D548" t="s">
        <v>2615</v>
      </c>
      <c r="E548">
        <v>18</v>
      </c>
      <c r="F548">
        <v>12.9</v>
      </c>
      <c r="G548">
        <f>LOOKUP(A548,'TMP2'!$A:$A,'TMP2'!$C:$C)</f>
        <v>17628.698</v>
      </c>
      <c r="H548">
        <f>LOOKUP(A548,'TMP2'!$A:$A,'TMP2'!$D:$D)</f>
        <v>105332.45</v>
      </c>
      <c r="I548">
        <v>17.55</v>
      </c>
      <c r="J548">
        <v>17.850000000000001</v>
      </c>
      <c r="K548" t="s">
        <v>1727</v>
      </c>
      <c r="L548">
        <f>MATCH(A548,'TMP2'!A:A,0)</f>
        <v>487</v>
      </c>
      <c r="R548">
        <v>4.6440000000000001</v>
      </c>
      <c r="S548">
        <f t="shared" si="16"/>
        <v>-12.906000000000001</v>
      </c>
      <c r="T548">
        <f t="shared" si="17"/>
        <v>-13.206000000000001</v>
      </c>
    </row>
    <row r="549" spans="1:20" x14ac:dyDescent="0.2">
      <c r="A549" t="s">
        <v>292</v>
      </c>
      <c r="B549" t="s">
        <v>1874</v>
      </c>
      <c r="C549" s="10" t="s">
        <v>1736</v>
      </c>
      <c r="D549" t="s">
        <v>2731</v>
      </c>
      <c r="E549">
        <v>14</v>
      </c>
      <c r="F549">
        <v>9.6999999999999993</v>
      </c>
      <c r="G549">
        <f>LOOKUP(A549,'TMP2'!$A:$A,'TMP2'!$C:$C)</f>
        <v>17628.698</v>
      </c>
      <c r="H549">
        <f>LOOKUP(A549,'TMP2'!$A:$A,'TMP2'!$D:$D)</f>
        <v>105332.45</v>
      </c>
      <c r="I549">
        <v>19.55</v>
      </c>
      <c r="J549">
        <v>19.850000000000001</v>
      </c>
      <c r="K549" t="s">
        <v>1727</v>
      </c>
      <c r="L549">
        <f>MATCH(A549,'TMP2'!A:A,0)</f>
        <v>487</v>
      </c>
      <c r="R549">
        <v>4.6440000000000001</v>
      </c>
      <c r="S549">
        <f t="shared" si="16"/>
        <v>-14.906000000000001</v>
      </c>
      <c r="T549">
        <f t="shared" si="17"/>
        <v>-15.206000000000001</v>
      </c>
    </row>
    <row r="550" spans="1:20" x14ac:dyDescent="0.2">
      <c r="A550" t="s">
        <v>293</v>
      </c>
      <c r="B550" t="s">
        <v>1694</v>
      </c>
      <c r="C550" s="10" t="s">
        <v>2524</v>
      </c>
      <c r="D550" t="s">
        <v>2638</v>
      </c>
      <c r="E550">
        <v>19</v>
      </c>
      <c r="F550">
        <v>14.5</v>
      </c>
      <c r="G550">
        <f>LOOKUP(A550,'TMP2'!$A:$A,'TMP2'!$C:$C)</f>
        <v>17641.708999999999</v>
      </c>
      <c r="H550">
        <f>LOOKUP(A550,'TMP2'!$A:$A,'TMP2'!$D:$D)</f>
        <v>105012.872</v>
      </c>
      <c r="I550">
        <v>12.55</v>
      </c>
      <c r="J550">
        <v>12.85</v>
      </c>
      <c r="K550" t="s">
        <v>1727</v>
      </c>
      <c r="L550">
        <f>MATCH(A550,'TMP2'!A:A,0)</f>
        <v>488</v>
      </c>
      <c r="R550">
        <v>5.133</v>
      </c>
      <c r="S550">
        <f t="shared" si="16"/>
        <v>-7.4170000000000007</v>
      </c>
      <c r="T550">
        <f t="shared" si="17"/>
        <v>-7.7169999999999996</v>
      </c>
    </row>
    <row r="551" spans="1:20" x14ac:dyDescent="0.2">
      <c r="A551" t="s">
        <v>293</v>
      </c>
      <c r="B551" t="s">
        <v>1694</v>
      </c>
      <c r="C551" s="10" t="s">
        <v>2524</v>
      </c>
      <c r="D551" t="s">
        <v>2913</v>
      </c>
      <c r="E551">
        <v>23</v>
      </c>
      <c r="F551">
        <v>16.7</v>
      </c>
      <c r="G551">
        <f>LOOKUP(A551,'TMP2'!$A:$A,'TMP2'!$C:$C)</f>
        <v>17641.708999999999</v>
      </c>
      <c r="H551">
        <f>LOOKUP(A551,'TMP2'!$A:$A,'TMP2'!$D:$D)</f>
        <v>105012.872</v>
      </c>
      <c r="I551">
        <v>14.6</v>
      </c>
      <c r="J551">
        <v>14.9</v>
      </c>
      <c r="K551" t="s">
        <v>1727</v>
      </c>
      <c r="L551">
        <f>MATCH(A551,'TMP2'!A:A,0)</f>
        <v>488</v>
      </c>
      <c r="R551">
        <v>5.133</v>
      </c>
      <c r="S551">
        <f t="shared" si="16"/>
        <v>-9.4669999999999987</v>
      </c>
      <c r="T551">
        <f t="shared" si="17"/>
        <v>-9.7669999999999995</v>
      </c>
    </row>
    <row r="552" spans="1:20" x14ac:dyDescent="0.2">
      <c r="A552" t="s">
        <v>293</v>
      </c>
      <c r="B552" t="s">
        <v>1694</v>
      </c>
      <c r="C552" s="10" t="s">
        <v>2524</v>
      </c>
      <c r="D552" t="s">
        <v>2697</v>
      </c>
      <c r="E552">
        <v>24</v>
      </c>
      <c r="F552">
        <v>16.899999999999999</v>
      </c>
      <c r="G552">
        <f>LOOKUP(A552,'TMP2'!$A:$A,'TMP2'!$C:$C)</f>
        <v>17641.708999999999</v>
      </c>
      <c r="H552">
        <f>LOOKUP(A552,'TMP2'!$A:$A,'TMP2'!$D:$D)</f>
        <v>105012.872</v>
      </c>
      <c r="I552">
        <v>17.45</v>
      </c>
      <c r="J552">
        <v>17.75</v>
      </c>
      <c r="K552" t="s">
        <v>1727</v>
      </c>
      <c r="L552">
        <f>MATCH(A552,'TMP2'!A:A,0)</f>
        <v>488</v>
      </c>
      <c r="R552">
        <v>5.133</v>
      </c>
      <c r="S552">
        <f t="shared" si="16"/>
        <v>-12.317</v>
      </c>
      <c r="T552">
        <f t="shared" si="17"/>
        <v>-12.617000000000001</v>
      </c>
    </row>
    <row r="553" spans="1:20" x14ac:dyDescent="0.2">
      <c r="A553" t="s">
        <v>293</v>
      </c>
      <c r="B553" t="s">
        <v>1874</v>
      </c>
      <c r="C553" s="10" t="s">
        <v>1736</v>
      </c>
      <c r="D553" t="s">
        <v>2923</v>
      </c>
      <c r="E553">
        <v>20</v>
      </c>
      <c r="F553">
        <v>13.4</v>
      </c>
      <c r="G553">
        <f>LOOKUP(A553,'TMP2'!$A:$A,'TMP2'!$C:$C)</f>
        <v>17641.708999999999</v>
      </c>
      <c r="H553">
        <f>LOOKUP(A553,'TMP2'!$A:$A,'TMP2'!$D:$D)</f>
        <v>105012.872</v>
      </c>
      <c r="I553">
        <v>20.3</v>
      </c>
      <c r="J553">
        <v>20.6</v>
      </c>
      <c r="K553" t="s">
        <v>1727</v>
      </c>
      <c r="L553">
        <f>MATCH(A553,'TMP2'!A:A,0)</f>
        <v>488</v>
      </c>
      <c r="R553">
        <v>5.133</v>
      </c>
      <c r="S553">
        <f t="shared" si="16"/>
        <v>-15.167000000000002</v>
      </c>
      <c r="T553">
        <f t="shared" si="17"/>
        <v>-15.467000000000002</v>
      </c>
    </row>
    <row r="554" spans="1:20" x14ac:dyDescent="0.2">
      <c r="A554" t="s">
        <v>293</v>
      </c>
      <c r="B554" t="s">
        <v>2833</v>
      </c>
      <c r="C554" s="10" t="s">
        <v>3007</v>
      </c>
      <c r="D554" t="s">
        <v>2928</v>
      </c>
      <c r="E554">
        <v>54</v>
      </c>
      <c r="F554">
        <v>34.299999999999997</v>
      </c>
      <c r="G554">
        <f>LOOKUP(A554,'TMP2'!$A:$A,'TMP2'!$C:$C)</f>
        <v>17641.708999999999</v>
      </c>
      <c r="H554">
        <f>LOOKUP(A554,'TMP2'!$A:$A,'TMP2'!$D:$D)</f>
        <v>105012.872</v>
      </c>
      <c r="I554">
        <v>25.05</v>
      </c>
      <c r="J554">
        <v>25.35</v>
      </c>
      <c r="K554" t="s">
        <v>1727</v>
      </c>
      <c r="L554">
        <f>MATCH(A554,'TMP2'!A:A,0)</f>
        <v>488</v>
      </c>
      <c r="R554">
        <v>5.133</v>
      </c>
      <c r="S554">
        <f t="shared" si="16"/>
        <v>-19.917000000000002</v>
      </c>
      <c r="T554">
        <f t="shared" si="17"/>
        <v>-20.217000000000002</v>
      </c>
    </row>
    <row r="555" spans="1:20" x14ac:dyDescent="0.2">
      <c r="A555" t="s">
        <v>293</v>
      </c>
      <c r="B555" t="s">
        <v>2833</v>
      </c>
      <c r="C555" s="10" t="s">
        <v>3007</v>
      </c>
      <c r="D555" t="s">
        <v>2771</v>
      </c>
      <c r="E555">
        <v>62</v>
      </c>
      <c r="F555">
        <v>37.6</v>
      </c>
      <c r="G555">
        <f>LOOKUP(A555,'TMP2'!$A:$A,'TMP2'!$C:$C)</f>
        <v>17641.708999999999</v>
      </c>
      <c r="H555">
        <f>LOOKUP(A555,'TMP2'!$A:$A,'TMP2'!$D:$D)</f>
        <v>105012.872</v>
      </c>
      <c r="I555">
        <v>27.35</v>
      </c>
      <c r="J555">
        <v>27.65</v>
      </c>
      <c r="K555" t="s">
        <v>1727</v>
      </c>
      <c r="L555">
        <f>MATCH(A555,'TMP2'!A:A,0)</f>
        <v>488</v>
      </c>
      <c r="R555">
        <v>5.133</v>
      </c>
      <c r="S555">
        <f t="shared" si="16"/>
        <v>-22.217000000000002</v>
      </c>
      <c r="T555">
        <f t="shared" si="17"/>
        <v>-22.516999999999999</v>
      </c>
    </row>
    <row r="556" spans="1:20" x14ac:dyDescent="0.2">
      <c r="A556" t="s">
        <v>293</v>
      </c>
      <c r="B556" t="s">
        <v>2833</v>
      </c>
      <c r="C556" s="10" t="s">
        <v>3007</v>
      </c>
      <c r="D556" t="s">
        <v>2975</v>
      </c>
      <c r="E556">
        <v>66</v>
      </c>
      <c r="F556">
        <v>37.6</v>
      </c>
      <c r="G556">
        <f>LOOKUP(A556,'TMP2'!$A:$A,'TMP2'!$C:$C)</f>
        <v>17641.708999999999</v>
      </c>
      <c r="H556">
        <f>LOOKUP(A556,'TMP2'!$A:$A,'TMP2'!$D:$D)</f>
        <v>105012.872</v>
      </c>
      <c r="I556">
        <v>29.8</v>
      </c>
      <c r="J556">
        <v>30.1</v>
      </c>
      <c r="K556" t="s">
        <v>1727</v>
      </c>
      <c r="L556">
        <f>MATCH(A556,'TMP2'!A:A,0)</f>
        <v>488</v>
      </c>
      <c r="R556">
        <v>5.133</v>
      </c>
      <c r="S556">
        <f t="shared" si="16"/>
        <v>-24.667000000000002</v>
      </c>
      <c r="T556">
        <f t="shared" si="17"/>
        <v>-24.967000000000002</v>
      </c>
    </row>
    <row r="557" spans="1:20" x14ac:dyDescent="0.2">
      <c r="A557" t="s">
        <v>294</v>
      </c>
      <c r="B557" t="s">
        <v>1712</v>
      </c>
      <c r="C557" s="10" t="s">
        <v>1734</v>
      </c>
      <c r="D557" t="s">
        <v>2585</v>
      </c>
      <c r="E557">
        <v>17</v>
      </c>
      <c r="F557">
        <v>13.3</v>
      </c>
      <c r="G557">
        <f>LOOKUP(A557,'TMP2'!$A:$A,'TMP2'!$C:$C)</f>
        <v>17661.271000000001</v>
      </c>
      <c r="H557">
        <f>LOOKUP(A557,'TMP2'!$A:$A,'TMP2'!$D:$D)</f>
        <v>105013.88499999999</v>
      </c>
      <c r="I557">
        <v>11.15</v>
      </c>
      <c r="J557">
        <v>11.45</v>
      </c>
      <c r="K557" t="s">
        <v>1727</v>
      </c>
      <c r="L557">
        <f>MATCH(A557,'TMP2'!A:A,0)</f>
        <v>489</v>
      </c>
      <c r="R557">
        <v>4.9049999999999896</v>
      </c>
      <c r="S557">
        <f t="shared" si="16"/>
        <v>-6.2450000000000108</v>
      </c>
      <c r="T557">
        <f t="shared" si="17"/>
        <v>-6.5450000000000097</v>
      </c>
    </row>
    <row r="558" spans="1:20" x14ac:dyDescent="0.2">
      <c r="A558" t="s">
        <v>294</v>
      </c>
      <c r="B558" t="s">
        <v>1694</v>
      </c>
      <c r="C558" s="10" t="s">
        <v>2524</v>
      </c>
      <c r="D558" t="s">
        <v>2586</v>
      </c>
      <c r="E558">
        <v>20</v>
      </c>
      <c r="F558">
        <v>14.8</v>
      </c>
      <c r="G558">
        <f>LOOKUP(A558,'TMP2'!$A:$A,'TMP2'!$C:$C)</f>
        <v>17661.271000000001</v>
      </c>
      <c r="H558">
        <f>LOOKUP(A558,'TMP2'!$A:$A,'TMP2'!$D:$D)</f>
        <v>105013.88499999999</v>
      </c>
      <c r="I558">
        <v>13.15</v>
      </c>
      <c r="J558">
        <v>13.45</v>
      </c>
      <c r="K558" t="s">
        <v>1727</v>
      </c>
      <c r="L558">
        <f>MATCH(A558,'TMP2'!A:A,0)</f>
        <v>489</v>
      </c>
      <c r="R558">
        <v>4.9049999999999896</v>
      </c>
      <c r="S558">
        <f t="shared" si="16"/>
        <v>-8.2450000000000117</v>
      </c>
      <c r="T558">
        <f t="shared" si="17"/>
        <v>-8.5450000000000088</v>
      </c>
    </row>
    <row r="559" spans="1:20" x14ac:dyDescent="0.2">
      <c r="A559" t="s">
        <v>294</v>
      </c>
      <c r="B559" t="s">
        <v>1694</v>
      </c>
      <c r="C559" s="10" t="s">
        <v>2524</v>
      </c>
      <c r="D559" t="s">
        <v>2587</v>
      </c>
      <c r="E559">
        <v>22</v>
      </c>
      <c r="F559">
        <v>15.9</v>
      </c>
      <c r="G559">
        <f>LOOKUP(A559,'TMP2'!$A:$A,'TMP2'!$C:$C)</f>
        <v>17661.271000000001</v>
      </c>
      <c r="H559">
        <f>LOOKUP(A559,'TMP2'!$A:$A,'TMP2'!$D:$D)</f>
        <v>105013.88499999999</v>
      </c>
      <c r="I559">
        <v>15.15</v>
      </c>
      <c r="J559">
        <v>15.45</v>
      </c>
      <c r="K559" t="s">
        <v>1727</v>
      </c>
      <c r="L559">
        <f>MATCH(A559,'TMP2'!A:A,0)</f>
        <v>489</v>
      </c>
      <c r="R559">
        <v>4.9049999999999896</v>
      </c>
      <c r="S559">
        <f t="shared" si="16"/>
        <v>-10.245000000000012</v>
      </c>
      <c r="T559">
        <f t="shared" si="17"/>
        <v>-10.545000000000009</v>
      </c>
    </row>
    <row r="560" spans="1:20" x14ac:dyDescent="0.2">
      <c r="A560" t="s">
        <v>294</v>
      </c>
      <c r="B560" t="s">
        <v>1694</v>
      </c>
      <c r="C560" s="10" t="s">
        <v>2524</v>
      </c>
      <c r="D560" t="s">
        <v>2737</v>
      </c>
      <c r="E560">
        <v>19</v>
      </c>
      <c r="F560">
        <v>13.4</v>
      </c>
      <c r="G560">
        <f>LOOKUP(A560,'TMP2'!$A:$A,'TMP2'!$C:$C)</f>
        <v>17661.271000000001</v>
      </c>
      <c r="H560">
        <f>LOOKUP(A560,'TMP2'!$A:$A,'TMP2'!$D:$D)</f>
        <v>105013.88499999999</v>
      </c>
      <c r="I560">
        <v>17.600000000000001</v>
      </c>
      <c r="J560">
        <v>17.899999999999999</v>
      </c>
      <c r="K560" t="s">
        <v>1727</v>
      </c>
      <c r="L560">
        <f>MATCH(A560,'TMP2'!A:A,0)</f>
        <v>489</v>
      </c>
      <c r="R560">
        <v>4.9049999999999896</v>
      </c>
      <c r="S560">
        <f t="shared" si="16"/>
        <v>-12.695000000000011</v>
      </c>
      <c r="T560">
        <f t="shared" si="17"/>
        <v>-12.995000000000008</v>
      </c>
    </row>
    <row r="561" spans="1:20" x14ac:dyDescent="0.2">
      <c r="A561" t="s">
        <v>294</v>
      </c>
      <c r="B561" t="s">
        <v>1874</v>
      </c>
      <c r="C561" s="10" t="s">
        <v>1736</v>
      </c>
      <c r="D561" t="s">
        <v>2781</v>
      </c>
      <c r="E561">
        <v>20</v>
      </c>
      <c r="F561">
        <v>13.5</v>
      </c>
      <c r="G561">
        <f>LOOKUP(A561,'TMP2'!$A:$A,'TMP2'!$C:$C)</f>
        <v>17661.271000000001</v>
      </c>
      <c r="H561">
        <f>LOOKUP(A561,'TMP2'!$A:$A,'TMP2'!$D:$D)</f>
        <v>105013.88499999999</v>
      </c>
      <c r="I561">
        <v>20.05</v>
      </c>
      <c r="J561">
        <v>20.350000000000001</v>
      </c>
      <c r="K561" t="s">
        <v>1727</v>
      </c>
      <c r="L561">
        <f>MATCH(A561,'TMP2'!A:A,0)</f>
        <v>489</v>
      </c>
      <c r="R561">
        <v>4.9049999999999896</v>
      </c>
      <c r="S561">
        <f t="shared" si="16"/>
        <v>-15.14500000000001</v>
      </c>
      <c r="T561">
        <f t="shared" si="17"/>
        <v>-15.445000000000011</v>
      </c>
    </row>
    <row r="562" spans="1:20" x14ac:dyDescent="0.2">
      <c r="A562" t="s">
        <v>294</v>
      </c>
      <c r="B562" t="s">
        <v>2833</v>
      </c>
      <c r="C562" s="10" t="s">
        <v>3007</v>
      </c>
      <c r="D562" t="s">
        <v>2976</v>
      </c>
      <c r="E562">
        <v>54</v>
      </c>
      <c r="F562">
        <v>32.700000000000003</v>
      </c>
      <c r="G562">
        <f>LOOKUP(A562,'TMP2'!$A:$A,'TMP2'!$C:$C)</f>
        <v>17661.271000000001</v>
      </c>
      <c r="H562">
        <f>LOOKUP(A562,'TMP2'!$A:$A,'TMP2'!$D:$D)</f>
        <v>105013.88499999999</v>
      </c>
      <c r="I562">
        <v>27.4</v>
      </c>
      <c r="J562">
        <v>27.7</v>
      </c>
      <c r="K562" t="s">
        <v>1727</v>
      </c>
      <c r="L562">
        <f>MATCH(A562,'TMP2'!A:A,0)</f>
        <v>489</v>
      </c>
      <c r="R562">
        <v>4.9049999999999896</v>
      </c>
      <c r="S562">
        <f t="shared" si="16"/>
        <v>-22.495000000000008</v>
      </c>
      <c r="T562">
        <f t="shared" si="17"/>
        <v>-22.795000000000009</v>
      </c>
    </row>
    <row r="563" spans="1:20" x14ac:dyDescent="0.2">
      <c r="A563" t="s">
        <v>294</v>
      </c>
      <c r="B563" t="s">
        <v>2833</v>
      </c>
      <c r="C563" s="10" t="s">
        <v>3007</v>
      </c>
      <c r="D563" t="s">
        <v>2794</v>
      </c>
      <c r="E563">
        <v>68</v>
      </c>
      <c r="F563">
        <v>39.700000000000003</v>
      </c>
      <c r="G563">
        <f>LOOKUP(A563,'TMP2'!$A:$A,'TMP2'!$C:$C)</f>
        <v>17661.271000000001</v>
      </c>
      <c r="H563">
        <f>LOOKUP(A563,'TMP2'!$A:$A,'TMP2'!$D:$D)</f>
        <v>105013.88499999999</v>
      </c>
      <c r="I563">
        <v>29.65</v>
      </c>
      <c r="J563">
        <v>29.95</v>
      </c>
      <c r="K563" t="s">
        <v>1727</v>
      </c>
      <c r="L563">
        <f>MATCH(A563,'TMP2'!A:A,0)</f>
        <v>489</v>
      </c>
      <c r="R563">
        <v>4.9049999999999896</v>
      </c>
      <c r="S563">
        <f t="shared" si="16"/>
        <v>-24.745000000000008</v>
      </c>
      <c r="T563">
        <f t="shared" si="17"/>
        <v>-25.045000000000009</v>
      </c>
    </row>
    <row r="564" spans="1:20" x14ac:dyDescent="0.2">
      <c r="A564" t="s">
        <v>295</v>
      </c>
      <c r="B564" t="s">
        <v>1690</v>
      </c>
      <c r="C564" s="10" t="s">
        <v>1733</v>
      </c>
      <c r="D564" t="s">
        <v>2603</v>
      </c>
      <c r="E564">
        <v>3</v>
      </c>
      <c r="F564">
        <v>2.5</v>
      </c>
      <c r="G564">
        <f>LOOKUP(A564,'TMP2'!$A:$A,'TMP2'!$C:$C)</f>
        <v>17640.420999999998</v>
      </c>
      <c r="H564">
        <f>LOOKUP(A564,'TMP2'!$A:$A,'TMP2'!$D:$D)</f>
        <v>104996.514</v>
      </c>
      <c r="I564">
        <v>7.75</v>
      </c>
      <c r="J564">
        <v>8.0500000000000007</v>
      </c>
      <c r="K564" t="s">
        <v>1727</v>
      </c>
      <c r="L564">
        <f>MATCH(A564,'TMP2'!A:A,0)</f>
        <v>490</v>
      </c>
      <c r="R564">
        <v>4.6479999999999997</v>
      </c>
      <c r="S564">
        <f t="shared" si="16"/>
        <v>-3.1020000000000003</v>
      </c>
      <c r="T564">
        <f t="shared" si="17"/>
        <v>-3.402000000000001</v>
      </c>
    </row>
    <row r="565" spans="1:20" x14ac:dyDescent="0.2">
      <c r="A565" t="s">
        <v>295</v>
      </c>
      <c r="B565" t="s">
        <v>1712</v>
      </c>
      <c r="C565" s="10" t="s">
        <v>1734</v>
      </c>
      <c r="D565" t="s">
        <v>2585</v>
      </c>
      <c r="E565">
        <v>13</v>
      </c>
      <c r="F565">
        <v>10.199999999999999</v>
      </c>
      <c r="G565">
        <f>LOOKUP(A565,'TMP2'!$A:$A,'TMP2'!$C:$C)</f>
        <v>17640.420999999998</v>
      </c>
      <c r="H565">
        <f>LOOKUP(A565,'TMP2'!$A:$A,'TMP2'!$D:$D)</f>
        <v>104996.514</v>
      </c>
      <c r="I565">
        <v>11.15</v>
      </c>
      <c r="J565">
        <v>11.45</v>
      </c>
      <c r="K565" t="s">
        <v>1727</v>
      </c>
      <c r="L565">
        <f>MATCH(A565,'TMP2'!A:A,0)</f>
        <v>490</v>
      </c>
      <c r="R565">
        <v>4.6479999999999997</v>
      </c>
      <c r="S565">
        <f t="shared" si="16"/>
        <v>-6.5020000000000007</v>
      </c>
      <c r="T565">
        <f t="shared" si="17"/>
        <v>-6.8019999999999996</v>
      </c>
    </row>
    <row r="566" spans="1:20" x14ac:dyDescent="0.2">
      <c r="A566" t="s">
        <v>295</v>
      </c>
      <c r="B566" t="s">
        <v>1874</v>
      </c>
      <c r="C566" s="10" t="s">
        <v>1738</v>
      </c>
      <c r="D566" t="s">
        <v>2719</v>
      </c>
      <c r="E566">
        <v>28</v>
      </c>
      <c r="F566">
        <v>18.8</v>
      </c>
      <c r="G566">
        <f>LOOKUP(A566,'TMP2'!$A:$A,'TMP2'!$C:$C)</f>
        <v>17640.420999999998</v>
      </c>
      <c r="H566">
        <f>LOOKUP(A566,'TMP2'!$A:$A,'TMP2'!$D:$D)</f>
        <v>104996.514</v>
      </c>
      <c r="I566">
        <v>21.95</v>
      </c>
      <c r="J566">
        <v>22.25</v>
      </c>
      <c r="K566" t="s">
        <v>1727</v>
      </c>
      <c r="L566">
        <f>MATCH(A566,'TMP2'!A:A,0)</f>
        <v>490</v>
      </c>
      <c r="R566">
        <v>4.6479999999999997</v>
      </c>
      <c r="S566">
        <f t="shared" si="16"/>
        <v>-17.302</v>
      </c>
      <c r="T566">
        <f t="shared" si="17"/>
        <v>-17.602</v>
      </c>
    </row>
    <row r="567" spans="1:20" x14ac:dyDescent="0.2">
      <c r="A567" t="s">
        <v>295</v>
      </c>
      <c r="B567" t="s">
        <v>1874</v>
      </c>
      <c r="C567" s="10" t="s">
        <v>1738</v>
      </c>
      <c r="D567" t="s">
        <v>2780</v>
      </c>
      <c r="E567">
        <v>32</v>
      </c>
      <c r="F567">
        <v>20.5</v>
      </c>
      <c r="G567">
        <f>LOOKUP(A567,'TMP2'!$A:$A,'TMP2'!$C:$C)</f>
        <v>17640.420999999998</v>
      </c>
      <c r="H567">
        <f>LOOKUP(A567,'TMP2'!$A:$A,'TMP2'!$D:$D)</f>
        <v>104996.514</v>
      </c>
      <c r="I567">
        <v>24.95</v>
      </c>
      <c r="J567">
        <v>25.25</v>
      </c>
      <c r="K567" t="s">
        <v>1727</v>
      </c>
      <c r="L567">
        <f>MATCH(A567,'TMP2'!A:A,0)</f>
        <v>490</v>
      </c>
      <c r="R567">
        <v>4.6479999999999997</v>
      </c>
      <c r="S567">
        <f t="shared" si="16"/>
        <v>-20.302</v>
      </c>
      <c r="T567">
        <f t="shared" si="17"/>
        <v>-20.602</v>
      </c>
    </row>
    <row r="568" spans="1:20" x14ac:dyDescent="0.2">
      <c r="A568" t="s">
        <v>295</v>
      </c>
      <c r="B568" t="s">
        <v>1694</v>
      </c>
      <c r="C568" s="10" t="s">
        <v>2524</v>
      </c>
      <c r="D568" t="s">
        <v>2587</v>
      </c>
      <c r="E568">
        <v>20</v>
      </c>
      <c r="F568">
        <v>14.9</v>
      </c>
      <c r="G568">
        <f>LOOKUP(A568,'TMP2'!$A:$A,'TMP2'!$C:$C)</f>
        <v>17640.420999999998</v>
      </c>
      <c r="H568">
        <f>LOOKUP(A568,'TMP2'!$A:$A,'TMP2'!$D:$D)</f>
        <v>104996.514</v>
      </c>
      <c r="I568">
        <v>15.15</v>
      </c>
      <c r="J568">
        <v>15.45</v>
      </c>
      <c r="K568" t="s">
        <v>1727</v>
      </c>
      <c r="L568">
        <f>MATCH(A568,'TMP2'!A:A,0)</f>
        <v>490</v>
      </c>
      <c r="R568">
        <v>4.6479999999999997</v>
      </c>
      <c r="S568">
        <f t="shared" si="16"/>
        <v>-10.502000000000001</v>
      </c>
      <c r="T568">
        <f t="shared" si="17"/>
        <v>-10.802</v>
      </c>
    </row>
    <row r="569" spans="1:20" x14ac:dyDescent="0.2">
      <c r="A569" t="s">
        <v>295</v>
      </c>
      <c r="B569" t="s">
        <v>1694</v>
      </c>
      <c r="C569" s="10" t="s">
        <v>2524</v>
      </c>
      <c r="D569" t="s">
        <v>2615</v>
      </c>
      <c r="E569">
        <v>21</v>
      </c>
      <c r="F569">
        <v>15</v>
      </c>
      <c r="G569">
        <f>LOOKUP(A569,'TMP2'!$A:$A,'TMP2'!$C:$C)</f>
        <v>17640.420999999998</v>
      </c>
      <c r="H569">
        <f>LOOKUP(A569,'TMP2'!$A:$A,'TMP2'!$D:$D)</f>
        <v>104996.514</v>
      </c>
      <c r="I569">
        <v>17.55</v>
      </c>
      <c r="J569">
        <v>17.850000000000001</v>
      </c>
      <c r="K569" t="s">
        <v>1727</v>
      </c>
      <c r="L569">
        <f>MATCH(A569,'TMP2'!A:A,0)</f>
        <v>490</v>
      </c>
      <c r="R569">
        <v>4.6479999999999997</v>
      </c>
      <c r="S569">
        <f t="shared" si="16"/>
        <v>-12.902000000000001</v>
      </c>
      <c r="T569">
        <f t="shared" si="17"/>
        <v>-13.202000000000002</v>
      </c>
    </row>
    <row r="570" spans="1:20" x14ac:dyDescent="0.2">
      <c r="A570" t="s">
        <v>295</v>
      </c>
      <c r="B570" t="s">
        <v>1874</v>
      </c>
      <c r="C570" s="10" t="s">
        <v>1736</v>
      </c>
      <c r="D570" t="s">
        <v>2745</v>
      </c>
      <c r="E570">
        <v>20</v>
      </c>
      <c r="F570">
        <v>13.8</v>
      </c>
      <c r="G570">
        <f>LOOKUP(A570,'TMP2'!$A:$A,'TMP2'!$C:$C)</f>
        <v>17640.420999999998</v>
      </c>
      <c r="H570">
        <f>LOOKUP(A570,'TMP2'!$A:$A,'TMP2'!$D:$D)</f>
        <v>104996.514</v>
      </c>
      <c r="I570">
        <v>19.95</v>
      </c>
      <c r="J570">
        <v>20.25</v>
      </c>
      <c r="K570" t="s">
        <v>1727</v>
      </c>
      <c r="L570">
        <f>MATCH(A570,'TMP2'!A:A,0)</f>
        <v>490</v>
      </c>
      <c r="R570">
        <v>4.6479999999999997</v>
      </c>
      <c r="S570">
        <f t="shared" si="16"/>
        <v>-15.302</v>
      </c>
      <c r="T570">
        <f t="shared" si="17"/>
        <v>-15.602</v>
      </c>
    </row>
    <row r="571" spans="1:20" x14ac:dyDescent="0.2">
      <c r="A571" t="s">
        <v>295</v>
      </c>
      <c r="B571" t="s">
        <v>2833</v>
      </c>
      <c r="C571" s="10" t="s">
        <v>3007</v>
      </c>
      <c r="D571" t="s">
        <v>2779</v>
      </c>
      <c r="E571">
        <v>50</v>
      </c>
      <c r="F571">
        <v>30</v>
      </c>
      <c r="G571">
        <f>LOOKUP(A571,'TMP2'!$A:$A,'TMP2'!$C:$C)</f>
        <v>17640.420999999998</v>
      </c>
      <c r="H571">
        <f>LOOKUP(A571,'TMP2'!$A:$A,'TMP2'!$D:$D)</f>
        <v>104996.514</v>
      </c>
      <c r="I571">
        <v>28.95</v>
      </c>
      <c r="J571">
        <v>29.25</v>
      </c>
      <c r="K571" t="s">
        <v>1727</v>
      </c>
      <c r="L571">
        <f>MATCH(A571,'TMP2'!A:A,0)</f>
        <v>490</v>
      </c>
      <c r="R571">
        <v>4.6479999999999997</v>
      </c>
      <c r="S571">
        <f t="shared" si="16"/>
        <v>-24.302</v>
      </c>
      <c r="T571">
        <f t="shared" si="17"/>
        <v>-24.602</v>
      </c>
    </row>
    <row r="572" spans="1:20" x14ac:dyDescent="0.2">
      <c r="A572" t="s">
        <v>295</v>
      </c>
      <c r="B572" t="s">
        <v>2833</v>
      </c>
      <c r="C572" s="10" t="s">
        <v>3007</v>
      </c>
      <c r="D572" t="s">
        <v>2941</v>
      </c>
      <c r="E572">
        <v>57</v>
      </c>
      <c r="F572">
        <v>32.9</v>
      </c>
      <c r="G572">
        <f>LOOKUP(A572,'TMP2'!$A:$A,'TMP2'!$C:$C)</f>
        <v>17640.420999999998</v>
      </c>
      <c r="H572">
        <f>LOOKUP(A572,'TMP2'!$A:$A,'TMP2'!$D:$D)</f>
        <v>104996.514</v>
      </c>
      <c r="I572">
        <v>31.35</v>
      </c>
      <c r="J572">
        <v>31.65</v>
      </c>
      <c r="K572" t="s">
        <v>1727</v>
      </c>
      <c r="L572">
        <f>MATCH(A572,'TMP2'!A:A,0)</f>
        <v>490</v>
      </c>
      <c r="R572">
        <v>4.6479999999999997</v>
      </c>
      <c r="S572">
        <f t="shared" si="16"/>
        <v>-26.702000000000002</v>
      </c>
      <c r="T572">
        <f t="shared" si="17"/>
        <v>-27.001999999999999</v>
      </c>
    </row>
    <row r="573" spans="1:20" x14ac:dyDescent="0.2">
      <c r="A573" t="s">
        <v>296</v>
      </c>
      <c r="B573" t="s">
        <v>1712</v>
      </c>
      <c r="C573" s="10" t="s">
        <v>1734</v>
      </c>
      <c r="D573" t="s">
        <v>2626</v>
      </c>
      <c r="E573">
        <v>14</v>
      </c>
      <c r="F573">
        <v>11.2</v>
      </c>
      <c r="G573">
        <f>LOOKUP(A573,'TMP2'!$A:$A,'TMP2'!$C:$C)</f>
        <v>17658.628000000001</v>
      </c>
      <c r="H573">
        <f>LOOKUP(A573,'TMP2'!$A:$A,'TMP2'!$D:$D)</f>
        <v>104996.769</v>
      </c>
      <c r="I573">
        <v>10.65</v>
      </c>
      <c r="J573">
        <v>10.95</v>
      </c>
      <c r="K573" t="s">
        <v>1727</v>
      </c>
      <c r="L573">
        <f>MATCH(A573,'TMP2'!A:A,0)</f>
        <v>491</v>
      </c>
      <c r="R573">
        <v>4.6040000000000001</v>
      </c>
      <c r="S573">
        <f t="shared" si="16"/>
        <v>-6.0460000000000003</v>
      </c>
      <c r="T573">
        <f t="shared" si="17"/>
        <v>-6.3459999999999992</v>
      </c>
    </row>
    <row r="574" spans="1:20" x14ac:dyDescent="0.2">
      <c r="A574" t="s">
        <v>296</v>
      </c>
      <c r="B574" t="s">
        <v>1874</v>
      </c>
      <c r="C574" s="10" t="s">
        <v>1738</v>
      </c>
      <c r="D574" t="s">
        <v>2781</v>
      </c>
      <c r="E574">
        <v>28</v>
      </c>
      <c r="F574">
        <v>18.899999999999999</v>
      </c>
      <c r="G574">
        <f>LOOKUP(A574,'TMP2'!$A:$A,'TMP2'!$C:$C)</f>
        <v>17658.628000000001</v>
      </c>
      <c r="H574">
        <f>LOOKUP(A574,'TMP2'!$A:$A,'TMP2'!$D:$D)</f>
        <v>104996.769</v>
      </c>
      <c r="I574">
        <v>20.05</v>
      </c>
      <c r="J574">
        <v>20.350000000000001</v>
      </c>
      <c r="K574" t="s">
        <v>1727</v>
      </c>
      <c r="L574">
        <f>MATCH(A574,'TMP2'!A:A,0)</f>
        <v>491</v>
      </c>
      <c r="R574">
        <v>4.6040000000000001</v>
      </c>
      <c r="S574">
        <f t="shared" si="16"/>
        <v>-15.446000000000002</v>
      </c>
      <c r="T574">
        <f t="shared" si="17"/>
        <v>-15.746000000000002</v>
      </c>
    </row>
    <row r="575" spans="1:20" x14ac:dyDescent="0.2">
      <c r="A575" t="s">
        <v>296</v>
      </c>
      <c r="B575" t="s">
        <v>1874</v>
      </c>
      <c r="C575" s="10" t="s">
        <v>1738</v>
      </c>
      <c r="D575" t="s">
        <v>2689</v>
      </c>
      <c r="E575">
        <v>32</v>
      </c>
      <c r="F575">
        <v>21</v>
      </c>
      <c r="G575">
        <f>LOOKUP(A575,'TMP2'!$A:$A,'TMP2'!$C:$C)</f>
        <v>17658.628000000001</v>
      </c>
      <c r="H575">
        <f>LOOKUP(A575,'TMP2'!$A:$A,'TMP2'!$D:$D)</f>
        <v>104996.769</v>
      </c>
      <c r="I575">
        <v>22.15</v>
      </c>
      <c r="J575">
        <v>22.45</v>
      </c>
      <c r="K575" t="s">
        <v>1727</v>
      </c>
      <c r="L575">
        <f>MATCH(A575,'TMP2'!A:A,0)</f>
        <v>491</v>
      </c>
      <c r="R575">
        <v>4.6040000000000001</v>
      </c>
      <c r="S575">
        <f t="shared" si="16"/>
        <v>-17.545999999999999</v>
      </c>
      <c r="T575">
        <f t="shared" si="17"/>
        <v>-17.846</v>
      </c>
    </row>
    <row r="576" spans="1:20" x14ac:dyDescent="0.2">
      <c r="A576" t="s">
        <v>296</v>
      </c>
      <c r="B576" t="s">
        <v>1874</v>
      </c>
      <c r="C576" s="10" t="s">
        <v>1738</v>
      </c>
      <c r="D576" t="s">
        <v>2782</v>
      </c>
      <c r="E576">
        <v>34</v>
      </c>
      <c r="F576">
        <v>21.9</v>
      </c>
      <c r="G576">
        <f>LOOKUP(A576,'TMP2'!$A:$A,'TMP2'!$C:$C)</f>
        <v>17658.628000000001</v>
      </c>
      <c r="H576">
        <f>LOOKUP(A576,'TMP2'!$A:$A,'TMP2'!$D:$D)</f>
        <v>104996.769</v>
      </c>
      <c r="I576">
        <v>24.15</v>
      </c>
      <c r="J576">
        <v>24.45</v>
      </c>
      <c r="K576" t="s">
        <v>1727</v>
      </c>
      <c r="L576">
        <f>MATCH(A576,'TMP2'!A:A,0)</f>
        <v>491</v>
      </c>
      <c r="R576">
        <v>4.6040000000000001</v>
      </c>
      <c r="S576">
        <f t="shared" si="16"/>
        <v>-19.545999999999999</v>
      </c>
      <c r="T576">
        <f t="shared" si="17"/>
        <v>-19.846</v>
      </c>
    </row>
    <row r="577" spans="1:20" x14ac:dyDescent="0.2">
      <c r="A577" t="s">
        <v>296</v>
      </c>
      <c r="B577" t="s">
        <v>1694</v>
      </c>
      <c r="C577" s="10" t="s">
        <v>2524</v>
      </c>
      <c r="D577" t="s">
        <v>2678</v>
      </c>
      <c r="E577">
        <v>19</v>
      </c>
      <c r="F577">
        <v>14</v>
      </c>
      <c r="G577">
        <f>LOOKUP(A577,'TMP2'!$A:$A,'TMP2'!$C:$C)</f>
        <v>17658.628000000001</v>
      </c>
      <c r="H577">
        <f>LOOKUP(A577,'TMP2'!$A:$A,'TMP2'!$D:$D)</f>
        <v>104996.769</v>
      </c>
      <c r="I577">
        <v>13.1</v>
      </c>
      <c r="J577">
        <v>13.4</v>
      </c>
      <c r="K577" t="s">
        <v>1727</v>
      </c>
      <c r="L577">
        <f>MATCH(A577,'TMP2'!A:A,0)</f>
        <v>491</v>
      </c>
      <c r="R577">
        <v>4.6040000000000001</v>
      </c>
      <c r="S577">
        <f t="shared" si="16"/>
        <v>-8.4959999999999987</v>
      </c>
      <c r="T577">
        <f t="shared" si="17"/>
        <v>-8.7959999999999994</v>
      </c>
    </row>
    <row r="578" spans="1:20" x14ac:dyDescent="0.2">
      <c r="A578" t="s">
        <v>296</v>
      </c>
      <c r="B578" t="s">
        <v>1694</v>
      </c>
      <c r="C578" s="10" t="s">
        <v>2524</v>
      </c>
      <c r="D578" t="s">
        <v>2587</v>
      </c>
      <c r="E578">
        <v>20</v>
      </c>
      <c r="F578">
        <v>14.4</v>
      </c>
      <c r="G578">
        <f>LOOKUP(A578,'TMP2'!$A:$A,'TMP2'!$C:$C)</f>
        <v>17658.628000000001</v>
      </c>
      <c r="H578">
        <f>LOOKUP(A578,'TMP2'!$A:$A,'TMP2'!$D:$D)</f>
        <v>104996.769</v>
      </c>
      <c r="I578">
        <v>15.15</v>
      </c>
      <c r="J578">
        <v>15.45</v>
      </c>
      <c r="K578" t="s">
        <v>1727</v>
      </c>
      <c r="L578">
        <f>MATCH(A578,'TMP2'!A:A,0)</f>
        <v>491</v>
      </c>
      <c r="R578">
        <v>4.6040000000000001</v>
      </c>
      <c r="S578">
        <f t="shared" si="16"/>
        <v>-10.545999999999999</v>
      </c>
      <c r="T578">
        <f t="shared" si="17"/>
        <v>-10.846</v>
      </c>
    </row>
    <row r="579" spans="1:20" x14ac:dyDescent="0.2">
      <c r="A579" t="s">
        <v>296</v>
      </c>
      <c r="B579" t="s">
        <v>1694</v>
      </c>
      <c r="C579" s="10" t="s">
        <v>2524</v>
      </c>
      <c r="D579" t="s">
        <v>2737</v>
      </c>
      <c r="E579">
        <v>20</v>
      </c>
      <c r="F579">
        <v>14</v>
      </c>
      <c r="G579">
        <f>LOOKUP(A579,'TMP2'!$A:$A,'TMP2'!$C:$C)</f>
        <v>17658.628000000001</v>
      </c>
      <c r="H579">
        <f>LOOKUP(A579,'TMP2'!$A:$A,'TMP2'!$D:$D)</f>
        <v>104996.769</v>
      </c>
      <c r="I579">
        <v>17.600000000000001</v>
      </c>
      <c r="J579">
        <v>17.899999999999999</v>
      </c>
      <c r="K579" t="s">
        <v>1727</v>
      </c>
      <c r="L579">
        <f>MATCH(A579,'TMP2'!A:A,0)</f>
        <v>491</v>
      </c>
      <c r="R579">
        <v>4.6040000000000001</v>
      </c>
      <c r="S579">
        <f t="shared" ref="S579:S642" si="18">R579-I579</f>
        <v>-12.996000000000002</v>
      </c>
      <c r="T579">
        <f t="shared" ref="T579:T642" si="19">R579-J579</f>
        <v>-13.295999999999999</v>
      </c>
    </row>
    <row r="580" spans="1:20" x14ac:dyDescent="0.2">
      <c r="A580" t="s">
        <v>296</v>
      </c>
      <c r="B580" t="s">
        <v>2833</v>
      </c>
      <c r="C580" s="10" t="s">
        <v>3007</v>
      </c>
      <c r="D580" t="s">
        <v>2977</v>
      </c>
      <c r="E580">
        <v>52</v>
      </c>
      <c r="F580">
        <v>30.1</v>
      </c>
      <c r="G580">
        <f>LOOKUP(A580,'TMP2'!$A:$A,'TMP2'!$C:$C)</f>
        <v>17658.628000000001</v>
      </c>
      <c r="H580">
        <f>LOOKUP(A580,'TMP2'!$A:$A,'TMP2'!$D:$D)</f>
        <v>104996.769</v>
      </c>
      <c r="I580">
        <v>28.75</v>
      </c>
      <c r="J580">
        <v>29.05</v>
      </c>
      <c r="K580" t="s">
        <v>1727</v>
      </c>
      <c r="L580">
        <f>MATCH(A580,'TMP2'!A:A,0)</f>
        <v>491</v>
      </c>
      <c r="R580">
        <v>4.6040000000000001</v>
      </c>
      <c r="S580">
        <f t="shared" si="18"/>
        <v>-24.146000000000001</v>
      </c>
      <c r="T580">
        <f t="shared" si="19"/>
        <v>-24.446000000000002</v>
      </c>
    </row>
    <row r="581" spans="1:20" x14ac:dyDescent="0.2">
      <c r="A581" t="s">
        <v>297</v>
      </c>
      <c r="B581" t="s">
        <v>2833</v>
      </c>
      <c r="C581" s="10" t="s">
        <v>3007</v>
      </c>
      <c r="D581" t="s">
        <v>2838</v>
      </c>
      <c r="E581">
        <v>53</v>
      </c>
      <c r="F581">
        <v>32.200000000000003</v>
      </c>
      <c r="G581">
        <f>LOOKUP(A581,'TMP2'!$A:$A,'TMP2'!$C:$C)</f>
        <v>17637.794999999998</v>
      </c>
      <c r="H581">
        <f>LOOKUP(A581,'TMP2'!$A:$A,'TMP2'!$D:$D)</f>
        <v>104975.891</v>
      </c>
      <c r="I581">
        <v>27.9</v>
      </c>
      <c r="J581">
        <v>28.2</v>
      </c>
      <c r="K581" t="s">
        <v>1727</v>
      </c>
      <c r="L581">
        <f>MATCH(A581,'TMP2'!A:A,0)</f>
        <v>492</v>
      </c>
      <c r="R581">
        <v>4.63</v>
      </c>
      <c r="S581">
        <f t="shared" si="18"/>
        <v>-23.27</v>
      </c>
      <c r="T581">
        <f t="shared" si="19"/>
        <v>-23.57</v>
      </c>
    </row>
    <row r="582" spans="1:20" x14ac:dyDescent="0.2">
      <c r="A582" t="s">
        <v>297</v>
      </c>
      <c r="B582" t="s">
        <v>1694</v>
      </c>
      <c r="C582" s="10" t="s">
        <v>2524</v>
      </c>
      <c r="D582" t="s">
        <v>2904</v>
      </c>
      <c r="E582">
        <v>20</v>
      </c>
      <c r="F582">
        <v>14.7</v>
      </c>
      <c r="G582">
        <f>LOOKUP(A582,'TMP2'!$A:$A,'TMP2'!$C:$C)</f>
        <v>17637.794999999998</v>
      </c>
      <c r="H582">
        <f>LOOKUP(A582,'TMP2'!$A:$A,'TMP2'!$D:$D)</f>
        <v>104975.891</v>
      </c>
      <c r="I582">
        <v>14.4</v>
      </c>
      <c r="J582">
        <v>14.7</v>
      </c>
      <c r="K582" t="s">
        <v>1727</v>
      </c>
      <c r="L582">
        <f>MATCH(A582,'TMP2'!A:A,0)</f>
        <v>492</v>
      </c>
      <c r="R582">
        <v>4.63</v>
      </c>
      <c r="S582">
        <f t="shared" si="18"/>
        <v>-9.77</v>
      </c>
      <c r="T582">
        <f t="shared" si="19"/>
        <v>-10.07</v>
      </c>
    </row>
    <row r="583" spans="1:20" x14ac:dyDescent="0.2">
      <c r="A583" t="s">
        <v>297</v>
      </c>
      <c r="B583" t="s">
        <v>1694</v>
      </c>
      <c r="C583" s="10" t="s">
        <v>2524</v>
      </c>
      <c r="D583" t="s">
        <v>2914</v>
      </c>
      <c r="E583">
        <v>21</v>
      </c>
      <c r="F583">
        <v>14.9</v>
      </c>
      <c r="G583">
        <f>LOOKUP(A583,'TMP2'!$A:$A,'TMP2'!$C:$C)</f>
        <v>17637.794999999998</v>
      </c>
      <c r="H583">
        <f>LOOKUP(A583,'TMP2'!$A:$A,'TMP2'!$D:$D)</f>
        <v>104975.891</v>
      </c>
      <c r="I583">
        <v>17.899999999999999</v>
      </c>
      <c r="J583">
        <v>18.2</v>
      </c>
      <c r="K583" t="s">
        <v>1727</v>
      </c>
      <c r="L583">
        <f>MATCH(A583,'TMP2'!A:A,0)</f>
        <v>492</v>
      </c>
      <c r="R583">
        <v>4.63</v>
      </c>
      <c r="S583">
        <f t="shared" si="18"/>
        <v>-13.27</v>
      </c>
      <c r="T583">
        <f t="shared" si="19"/>
        <v>-13.57</v>
      </c>
    </row>
    <row r="584" spans="1:20" x14ac:dyDescent="0.2">
      <c r="A584" t="s">
        <v>297</v>
      </c>
      <c r="B584" t="s">
        <v>1874</v>
      </c>
      <c r="C584" s="10" t="s">
        <v>1736</v>
      </c>
      <c r="D584" t="s">
        <v>2924</v>
      </c>
      <c r="E584">
        <v>20</v>
      </c>
      <c r="F584">
        <v>13.7</v>
      </c>
      <c r="G584">
        <f>LOOKUP(A584,'TMP2'!$A:$A,'TMP2'!$C:$C)</f>
        <v>17637.794999999998</v>
      </c>
      <c r="H584">
        <f>LOOKUP(A584,'TMP2'!$A:$A,'TMP2'!$D:$D)</f>
        <v>104975.891</v>
      </c>
      <c r="I584">
        <v>19.899999999999999</v>
      </c>
      <c r="J584">
        <v>20.2</v>
      </c>
      <c r="K584" t="s">
        <v>1727</v>
      </c>
      <c r="L584">
        <f>MATCH(A584,'TMP2'!A:A,0)</f>
        <v>492</v>
      </c>
      <c r="R584">
        <v>4.63</v>
      </c>
      <c r="S584">
        <f t="shared" si="18"/>
        <v>-15.27</v>
      </c>
      <c r="T584">
        <f t="shared" si="19"/>
        <v>-15.57</v>
      </c>
    </row>
    <row r="585" spans="1:20" x14ac:dyDescent="0.2">
      <c r="A585" t="s">
        <v>298</v>
      </c>
      <c r="B585" t="s">
        <v>1712</v>
      </c>
      <c r="C585" s="10" t="s">
        <v>1734</v>
      </c>
      <c r="D585" t="s">
        <v>2644</v>
      </c>
      <c r="E585">
        <v>10</v>
      </c>
      <c r="F585">
        <v>7.9</v>
      </c>
      <c r="G585">
        <f>LOOKUP(A585,'TMP2'!$A:$A,'TMP2'!$C:$C)</f>
        <v>17657.611000000001</v>
      </c>
      <c r="H585">
        <f>LOOKUP(A585,'TMP2'!$A:$A,'TMP2'!$D:$D)</f>
        <v>104978.518</v>
      </c>
      <c r="I585">
        <v>11.4</v>
      </c>
      <c r="J585">
        <v>11.7</v>
      </c>
      <c r="K585" t="s">
        <v>1727</v>
      </c>
      <c r="L585">
        <f>MATCH(A585,'TMP2'!A:A,0)</f>
        <v>493</v>
      </c>
      <c r="R585">
        <v>4.6820000000000004</v>
      </c>
      <c r="S585">
        <f t="shared" si="18"/>
        <v>-6.718</v>
      </c>
      <c r="T585">
        <f t="shared" si="19"/>
        <v>-7.0179999999999989</v>
      </c>
    </row>
    <row r="586" spans="1:20" x14ac:dyDescent="0.2">
      <c r="A586" t="s">
        <v>298</v>
      </c>
      <c r="B586" t="s">
        <v>1712</v>
      </c>
      <c r="C586" s="10" t="s">
        <v>2524</v>
      </c>
      <c r="D586" t="s">
        <v>2675</v>
      </c>
      <c r="E586">
        <v>20</v>
      </c>
      <c r="F586">
        <v>14.3</v>
      </c>
      <c r="G586">
        <f>LOOKUP(A586,'TMP2'!$A:$A,'TMP2'!$C:$C)</f>
        <v>17657.611000000001</v>
      </c>
      <c r="H586">
        <f>LOOKUP(A586,'TMP2'!$A:$A,'TMP2'!$D:$D)</f>
        <v>104978.518</v>
      </c>
      <c r="I586">
        <v>17.3</v>
      </c>
      <c r="J586">
        <v>17.600000000000001</v>
      </c>
      <c r="K586" t="s">
        <v>1727</v>
      </c>
      <c r="L586">
        <f>MATCH(A586,'TMP2'!A:A,0)</f>
        <v>493</v>
      </c>
      <c r="R586">
        <v>4.6820000000000004</v>
      </c>
      <c r="S586">
        <f t="shared" si="18"/>
        <v>-12.618</v>
      </c>
      <c r="T586">
        <f t="shared" si="19"/>
        <v>-12.918000000000001</v>
      </c>
    </row>
    <row r="587" spans="1:20" x14ac:dyDescent="0.2">
      <c r="A587" t="s">
        <v>298</v>
      </c>
      <c r="B587" t="s">
        <v>1694</v>
      </c>
      <c r="C587" s="10" t="s">
        <v>2524</v>
      </c>
      <c r="D587" t="s">
        <v>2647</v>
      </c>
      <c r="E587">
        <v>17</v>
      </c>
      <c r="F587">
        <v>12.5</v>
      </c>
      <c r="G587">
        <f>LOOKUP(A587,'TMP2'!$A:$A,'TMP2'!$C:$C)</f>
        <v>17657.611000000001</v>
      </c>
      <c r="H587">
        <f>LOOKUP(A587,'TMP2'!$A:$A,'TMP2'!$D:$D)</f>
        <v>104978.518</v>
      </c>
      <c r="I587">
        <v>15.4</v>
      </c>
      <c r="J587">
        <v>15.7</v>
      </c>
      <c r="K587" t="s">
        <v>1727</v>
      </c>
      <c r="L587">
        <f>MATCH(A587,'TMP2'!A:A,0)</f>
        <v>493</v>
      </c>
      <c r="R587">
        <v>4.6820000000000004</v>
      </c>
      <c r="S587">
        <f t="shared" si="18"/>
        <v>-10.718</v>
      </c>
      <c r="T587">
        <f t="shared" si="19"/>
        <v>-11.017999999999999</v>
      </c>
    </row>
    <row r="588" spans="1:20" x14ac:dyDescent="0.2">
      <c r="A588" t="s">
        <v>298</v>
      </c>
      <c r="B588" t="s">
        <v>1874</v>
      </c>
      <c r="C588" s="10" t="s">
        <v>1736</v>
      </c>
      <c r="D588" t="s">
        <v>2925</v>
      </c>
      <c r="E588">
        <v>20</v>
      </c>
      <c r="F588">
        <v>13.7</v>
      </c>
      <c r="G588">
        <f>LOOKUP(A588,'TMP2'!$A:$A,'TMP2'!$C:$C)</f>
        <v>17657.611000000001</v>
      </c>
      <c r="H588">
        <f>LOOKUP(A588,'TMP2'!$A:$A,'TMP2'!$D:$D)</f>
        <v>104978.518</v>
      </c>
      <c r="I588">
        <v>19.7</v>
      </c>
      <c r="J588">
        <v>20</v>
      </c>
      <c r="K588" t="s">
        <v>1727</v>
      </c>
      <c r="L588">
        <f>MATCH(A588,'TMP2'!A:A,0)</f>
        <v>493</v>
      </c>
      <c r="R588">
        <v>4.6820000000000004</v>
      </c>
      <c r="S588">
        <f t="shared" si="18"/>
        <v>-15.017999999999999</v>
      </c>
      <c r="T588">
        <f t="shared" si="19"/>
        <v>-15.318</v>
      </c>
    </row>
    <row r="589" spans="1:20" x14ac:dyDescent="0.2">
      <c r="A589" t="s">
        <v>298</v>
      </c>
      <c r="B589" t="s">
        <v>1874</v>
      </c>
      <c r="C589" s="10" t="s">
        <v>1738</v>
      </c>
      <c r="D589" t="s">
        <v>2937</v>
      </c>
      <c r="E589">
        <v>32</v>
      </c>
      <c r="F589">
        <v>21.3</v>
      </c>
      <c r="G589">
        <f>LOOKUP(A589,'TMP2'!$A:$A,'TMP2'!$C:$C)</f>
        <v>17657.611000000001</v>
      </c>
      <c r="H589">
        <f>LOOKUP(A589,'TMP2'!$A:$A,'TMP2'!$D:$D)</f>
        <v>104978.518</v>
      </c>
      <c r="I589">
        <v>21.7</v>
      </c>
      <c r="J589">
        <v>22</v>
      </c>
      <c r="K589" t="s">
        <v>1727</v>
      </c>
      <c r="L589">
        <f>MATCH(A589,'TMP2'!A:A,0)</f>
        <v>493</v>
      </c>
      <c r="R589">
        <v>4.6820000000000004</v>
      </c>
      <c r="S589">
        <f t="shared" si="18"/>
        <v>-17.018000000000001</v>
      </c>
      <c r="T589">
        <f t="shared" si="19"/>
        <v>-17.317999999999998</v>
      </c>
    </row>
    <row r="590" spans="1:20" x14ac:dyDescent="0.2">
      <c r="A590" t="s">
        <v>299</v>
      </c>
      <c r="B590" t="s">
        <v>1690</v>
      </c>
      <c r="C590" s="10" t="s">
        <v>1733</v>
      </c>
      <c r="D590" t="s">
        <v>2611</v>
      </c>
      <c r="E590">
        <v>3</v>
      </c>
      <c r="F590">
        <v>2.5</v>
      </c>
      <c r="G590">
        <f>LOOKUP(A590,'TMP2'!$A:$A,'TMP2'!$C:$C)</f>
        <v>17634.535</v>
      </c>
      <c r="H590">
        <f>LOOKUP(A590,'TMP2'!$A:$A,'TMP2'!$D:$D)</f>
        <v>104961.496</v>
      </c>
      <c r="I590">
        <v>8</v>
      </c>
      <c r="J590">
        <v>8.3000000000000007</v>
      </c>
      <c r="K590" t="s">
        <v>1727</v>
      </c>
      <c r="L590">
        <f>MATCH(A590,'TMP2'!A:A,0)</f>
        <v>494</v>
      </c>
      <c r="R590">
        <v>4.7610000000000001</v>
      </c>
      <c r="S590">
        <f t="shared" si="18"/>
        <v>-3.2389999999999999</v>
      </c>
      <c r="T590">
        <f t="shared" si="19"/>
        <v>-3.5390000000000006</v>
      </c>
    </row>
    <row r="591" spans="1:20" x14ac:dyDescent="0.2">
      <c r="A591" t="s">
        <v>299</v>
      </c>
      <c r="B591" t="s">
        <v>1712</v>
      </c>
      <c r="C591" s="10" t="s">
        <v>1734</v>
      </c>
      <c r="D591" t="s">
        <v>2645</v>
      </c>
      <c r="E591">
        <v>10</v>
      </c>
      <c r="F591">
        <v>8</v>
      </c>
      <c r="G591">
        <f>LOOKUP(A591,'TMP2'!$A:$A,'TMP2'!$C:$C)</f>
        <v>17634.535</v>
      </c>
      <c r="H591">
        <f>LOOKUP(A591,'TMP2'!$A:$A,'TMP2'!$D:$D)</f>
        <v>104961.496</v>
      </c>
      <c r="I591">
        <v>10</v>
      </c>
      <c r="J591">
        <v>10.3</v>
      </c>
      <c r="K591" t="s">
        <v>1727</v>
      </c>
      <c r="L591">
        <f>MATCH(A591,'TMP2'!A:A,0)</f>
        <v>494</v>
      </c>
      <c r="R591">
        <v>4.7610000000000001</v>
      </c>
      <c r="S591">
        <f t="shared" si="18"/>
        <v>-5.2389999999999999</v>
      </c>
      <c r="T591">
        <f t="shared" si="19"/>
        <v>-5.5390000000000006</v>
      </c>
    </row>
    <row r="592" spans="1:20" x14ac:dyDescent="0.2">
      <c r="A592" t="s">
        <v>299</v>
      </c>
      <c r="B592" t="s">
        <v>1712</v>
      </c>
      <c r="C592" s="10" t="s">
        <v>2524</v>
      </c>
      <c r="D592" t="s">
        <v>2676</v>
      </c>
      <c r="E592">
        <v>11</v>
      </c>
      <c r="F592">
        <v>8.4</v>
      </c>
      <c r="G592">
        <f>LOOKUP(A592,'TMP2'!$A:$A,'TMP2'!$C:$C)</f>
        <v>17634.535</v>
      </c>
      <c r="H592">
        <f>LOOKUP(A592,'TMP2'!$A:$A,'TMP2'!$D:$D)</f>
        <v>104961.496</v>
      </c>
      <c r="I592">
        <v>13.3</v>
      </c>
      <c r="J592">
        <v>13.6</v>
      </c>
      <c r="K592" t="s">
        <v>1727</v>
      </c>
      <c r="L592">
        <f>MATCH(A592,'TMP2'!A:A,0)</f>
        <v>494</v>
      </c>
      <c r="R592">
        <v>4.7610000000000001</v>
      </c>
      <c r="S592">
        <f t="shared" si="18"/>
        <v>-8.5390000000000015</v>
      </c>
      <c r="T592">
        <f t="shared" si="19"/>
        <v>-8.8389999999999986</v>
      </c>
    </row>
    <row r="593" spans="1:20" x14ac:dyDescent="0.2">
      <c r="A593" t="s">
        <v>299</v>
      </c>
      <c r="B593" t="s">
        <v>1712</v>
      </c>
      <c r="C593" s="10" t="s">
        <v>2524</v>
      </c>
      <c r="D593" t="s">
        <v>2677</v>
      </c>
      <c r="E593">
        <v>14</v>
      </c>
      <c r="F593">
        <v>10.3</v>
      </c>
      <c r="G593">
        <f>LOOKUP(A593,'TMP2'!$A:$A,'TMP2'!$C:$C)</f>
        <v>17634.535</v>
      </c>
      <c r="H593">
        <f>LOOKUP(A593,'TMP2'!$A:$A,'TMP2'!$D:$D)</f>
        <v>104961.496</v>
      </c>
      <c r="I593">
        <v>15.3</v>
      </c>
      <c r="J593">
        <v>15.6</v>
      </c>
      <c r="K593" t="s">
        <v>1727</v>
      </c>
      <c r="L593">
        <f>MATCH(A593,'TMP2'!A:A,0)</f>
        <v>494</v>
      </c>
      <c r="R593">
        <v>4.7610000000000001</v>
      </c>
      <c r="S593">
        <f t="shared" si="18"/>
        <v>-10.539000000000001</v>
      </c>
      <c r="T593">
        <f t="shared" si="19"/>
        <v>-10.838999999999999</v>
      </c>
    </row>
    <row r="594" spans="1:20" x14ac:dyDescent="0.2">
      <c r="A594" t="s">
        <v>299</v>
      </c>
      <c r="B594" t="s">
        <v>1874</v>
      </c>
      <c r="C594" s="10" t="s">
        <v>1736</v>
      </c>
      <c r="D594" t="s">
        <v>2926</v>
      </c>
      <c r="E594">
        <v>19</v>
      </c>
      <c r="F594">
        <v>12.8</v>
      </c>
      <c r="G594">
        <f>LOOKUP(A594,'TMP2'!$A:$A,'TMP2'!$C:$C)</f>
        <v>17634.535</v>
      </c>
      <c r="H594">
        <f>LOOKUP(A594,'TMP2'!$A:$A,'TMP2'!$D:$D)</f>
        <v>104961.496</v>
      </c>
      <c r="I594">
        <v>20.8</v>
      </c>
      <c r="J594">
        <v>21.1</v>
      </c>
      <c r="K594" t="s">
        <v>1727</v>
      </c>
      <c r="L594">
        <f>MATCH(A594,'TMP2'!A:A,0)</f>
        <v>494</v>
      </c>
      <c r="R594">
        <v>4.7610000000000001</v>
      </c>
      <c r="S594">
        <f t="shared" si="18"/>
        <v>-16.039000000000001</v>
      </c>
      <c r="T594">
        <f t="shared" si="19"/>
        <v>-16.339000000000002</v>
      </c>
    </row>
    <row r="595" spans="1:20" x14ac:dyDescent="0.2">
      <c r="A595" t="s">
        <v>299</v>
      </c>
      <c r="B595" t="s">
        <v>1874</v>
      </c>
      <c r="C595" s="10" t="s">
        <v>1738</v>
      </c>
      <c r="D595" t="s">
        <v>2938</v>
      </c>
      <c r="E595">
        <v>28</v>
      </c>
      <c r="F595">
        <v>18.399999999999999</v>
      </c>
      <c r="G595">
        <f>LOOKUP(A595,'TMP2'!$A:$A,'TMP2'!$C:$C)</f>
        <v>17634.535</v>
      </c>
      <c r="H595">
        <f>LOOKUP(A595,'TMP2'!$A:$A,'TMP2'!$D:$D)</f>
        <v>104961.496</v>
      </c>
      <c r="I595">
        <v>22.8</v>
      </c>
      <c r="J595">
        <v>23.1</v>
      </c>
      <c r="K595" t="s">
        <v>1727</v>
      </c>
      <c r="L595">
        <f>MATCH(A595,'TMP2'!A:A,0)</f>
        <v>494</v>
      </c>
      <c r="R595">
        <v>4.7610000000000001</v>
      </c>
      <c r="S595">
        <f t="shared" si="18"/>
        <v>-18.039000000000001</v>
      </c>
      <c r="T595">
        <f t="shared" si="19"/>
        <v>-18.339000000000002</v>
      </c>
    </row>
    <row r="596" spans="1:20" x14ac:dyDescent="0.2">
      <c r="A596" t="s">
        <v>300</v>
      </c>
      <c r="B596" t="s">
        <v>1690</v>
      </c>
      <c r="C596" s="10" t="s">
        <v>1733</v>
      </c>
      <c r="D596" t="s">
        <v>2612</v>
      </c>
      <c r="E596">
        <v>3</v>
      </c>
      <c r="F596">
        <v>2.5</v>
      </c>
      <c r="G596">
        <f>LOOKUP(A596,'TMP2'!$A:$A,'TMP2'!$C:$C)</f>
        <v>17653.528999999999</v>
      </c>
      <c r="H596">
        <f>LOOKUP(A596,'TMP2'!$A:$A,'TMP2'!$D:$D)</f>
        <v>104962.549</v>
      </c>
      <c r="I596">
        <v>8.3000000000000007</v>
      </c>
      <c r="J596">
        <v>8.6</v>
      </c>
      <c r="K596" t="s">
        <v>1727</v>
      </c>
      <c r="L596">
        <f>MATCH(A596,'TMP2'!A:A,0)</f>
        <v>495</v>
      </c>
      <c r="R596">
        <v>4.8629999999999898</v>
      </c>
      <c r="S596">
        <f t="shared" si="18"/>
        <v>-3.4370000000000109</v>
      </c>
      <c r="T596">
        <f t="shared" si="19"/>
        <v>-3.7370000000000099</v>
      </c>
    </row>
    <row r="597" spans="1:20" x14ac:dyDescent="0.2">
      <c r="A597" t="s">
        <v>300</v>
      </c>
      <c r="B597" t="s">
        <v>1712</v>
      </c>
      <c r="C597" s="10" t="s">
        <v>2524</v>
      </c>
      <c r="D597" t="s">
        <v>2678</v>
      </c>
      <c r="E597">
        <v>13</v>
      </c>
      <c r="F597">
        <v>9.9</v>
      </c>
      <c r="G597">
        <f>LOOKUP(A597,'TMP2'!$A:$A,'TMP2'!$C:$C)</f>
        <v>17653.528999999999</v>
      </c>
      <c r="H597">
        <f>LOOKUP(A597,'TMP2'!$A:$A,'TMP2'!$D:$D)</f>
        <v>104962.549</v>
      </c>
      <c r="I597">
        <v>13.1</v>
      </c>
      <c r="J597">
        <v>13.4</v>
      </c>
      <c r="K597" t="s">
        <v>1727</v>
      </c>
      <c r="L597">
        <f>MATCH(A597,'TMP2'!A:A,0)</f>
        <v>495</v>
      </c>
      <c r="R597">
        <v>4.8629999999999898</v>
      </c>
      <c r="S597">
        <f t="shared" si="18"/>
        <v>-8.237000000000009</v>
      </c>
      <c r="T597">
        <f t="shared" si="19"/>
        <v>-8.5370000000000097</v>
      </c>
    </row>
    <row r="598" spans="1:20" x14ac:dyDescent="0.2">
      <c r="A598" t="s">
        <v>300</v>
      </c>
      <c r="B598" t="s">
        <v>1712</v>
      </c>
      <c r="C598" s="10" t="s">
        <v>2524</v>
      </c>
      <c r="D598" t="s">
        <v>2679</v>
      </c>
      <c r="E598">
        <v>16</v>
      </c>
      <c r="F598">
        <v>11.5</v>
      </c>
      <c r="G598">
        <f>LOOKUP(A598,'TMP2'!$A:$A,'TMP2'!$C:$C)</f>
        <v>17653.528999999999</v>
      </c>
      <c r="H598">
        <f>LOOKUP(A598,'TMP2'!$A:$A,'TMP2'!$D:$D)</f>
        <v>104962.549</v>
      </c>
      <c r="I598">
        <v>17.100000000000001</v>
      </c>
      <c r="J598">
        <v>17.399999999999999</v>
      </c>
      <c r="K598" t="s">
        <v>1727</v>
      </c>
      <c r="L598">
        <f>MATCH(A598,'TMP2'!A:A,0)</f>
        <v>495</v>
      </c>
      <c r="R598">
        <v>4.8629999999999898</v>
      </c>
      <c r="S598">
        <f t="shared" si="18"/>
        <v>-12.237000000000013</v>
      </c>
      <c r="T598">
        <f t="shared" si="19"/>
        <v>-12.53700000000001</v>
      </c>
    </row>
    <row r="599" spans="1:20" x14ac:dyDescent="0.2">
      <c r="A599" t="s">
        <v>300</v>
      </c>
      <c r="B599" t="s">
        <v>2833</v>
      </c>
      <c r="C599" s="10" t="s">
        <v>3007</v>
      </c>
      <c r="D599" t="s">
        <v>2839</v>
      </c>
      <c r="E599">
        <v>58</v>
      </c>
      <c r="F599">
        <v>33.799999999999997</v>
      </c>
      <c r="G599">
        <f>LOOKUP(A599,'TMP2'!$A:$A,'TMP2'!$C:$C)</f>
        <v>17653.528999999999</v>
      </c>
      <c r="H599">
        <f>LOOKUP(A599,'TMP2'!$A:$A,'TMP2'!$D:$D)</f>
        <v>104962.549</v>
      </c>
      <c r="I599">
        <v>29.7</v>
      </c>
      <c r="J599">
        <v>30</v>
      </c>
      <c r="K599" t="s">
        <v>1727</v>
      </c>
      <c r="L599">
        <f>MATCH(A599,'TMP2'!A:A,0)</f>
        <v>495</v>
      </c>
      <c r="R599">
        <v>4.8629999999999898</v>
      </c>
      <c r="S599">
        <f t="shared" si="18"/>
        <v>-24.83700000000001</v>
      </c>
      <c r="T599">
        <f t="shared" si="19"/>
        <v>-25.137000000000011</v>
      </c>
    </row>
    <row r="600" spans="1:20" x14ac:dyDescent="0.2">
      <c r="A600" t="s">
        <v>300</v>
      </c>
      <c r="B600" t="s">
        <v>2833</v>
      </c>
      <c r="C600" s="10" t="s">
        <v>3007</v>
      </c>
      <c r="D600" t="s">
        <v>2840</v>
      </c>
      <c r="E600">
        <v>59</v>
      </c>
      <c r="F600">
        <v>33.200000000000003</v>
      </c>
      <c r="G600">
        <f>LOOKUP(A600,'TMP2'!$A:$A,'TMP2'!$C:$C)</f>
        <v>17653.528999999999</v>
      </c>
      <c r="H600">
        <f>LOOKUP(A600,'TMP2'!$A:$A,'TMP2'!$D:$D)</f>
        <v>104962.549</v>
      </c>
      <c r="I600">
        <v>31.7</v>
      </c>
      <c r="J600">
        <v>32</v>
      </c>
      <c r="K600" t="s">
        <v>1727</v>
      </c>
      <c r="L600">
        <f>MATCH(A600,'TMP2'!A:A,0)</f>
        <v>495</v>
      </c>
      <c r="R600">
        <v>4.8629999999999898</v>
      </c>
      <c r="S600">
        <f t="shared" si="18"/>
        <v>-26.83700000000001</v>
      </c>
      <c r="T600">
        <f t="shared" si="19"/>
        <v>-27.137000000000011</v>
      </c>
    </row>
    <row r="601" spans="1:20" x14ac:dyDescent="0.2">
      <c r="A601" t="s">
        <v>300</v>
      </c>
      <c r="B601" t="s">
        <v>1874</v>
      </c>
      <c r="C601" s="10" t="s">
        <v>1736</v>
      </c>
      <c r="D601" t="s">
        <v>2738</v>
      </c>
      <c r="E601">
        <v>19</v>
      </c>
      <c r="F601">
        <v>12.9</v>
      </c>
      <c r="G601">
        <f>LOOKUP(A601,'TMP2'!$A:$A,'TMP2'!$C:$C)</f>
        <v>17653.528999999999</v>
      </c>
      <c r="H601">
        <f>LOOKUP(A601,'TMP2'!$A:$A,'TMP2'!$D:$D)</f>
        <v>104962.549</v>
      </c>
      <c r="I601">
        <v>20.7</v>
      </c>
      <c r="J601">
        <v>21</v>
      </c>
      <c r="K601" t="s">
        <v>1727</v>
      </c>
      <c r="L601">
        <f>MATCH(A601,'TMP2'!A:A,0)</f>
        <v>495</v>
      </c>
      <c r="R601">
        <v>4.8629999999999898</v>
      </c>
      <c r="S601">
        <f t="shared" si="18"/>
        <v>-15.83700000000001</v>
      </c>
      <c r="T601">
        <f t="shared" si="19"/>
        <v>-16.137000000000011</v>
      </c>
    </row>
    <row r="602" spans="1:20" x14ac:dyDescent="0.2">
      <c r="A602" t="s">
        <v>300</v>
      </c>
      <c r="B602" t="s">
        <v>1874</v>
      </c>
      <c r="C602" s="10" t="s">
        <v>1738</v>
      </c>
      <c r="D602" t="s">
        <v>2762</v>
      </c>
      <c r="E602">
        <v>23</v>
      </c>
      <c r="F602">
        <v>15.2</v>
      </c>
      <c r="G602">
        <f>LOOKUP(A602,'TMP2'!$A:$A,'TMP2'!$C:$C)</f>
        <v>17653.528999999999</v>
      </c>
      <c r="H602">
        <f>LOOKUP(A602,'TMP2'!$A:$A,'TMP2'!$D:$D)</f>
        <v>104962.549</v>
      </c>
      <c r="I602">
        <v>22.4</v>
      </c>
      <c r="J602">
        <v>22.7</v>
      </c>
      <c r="K602" t="s">
        <v>1727</v>
      </c>
      <c r="L602">
        <f>MATCH(A602,'TMP2'!A:A,0)</f>
        <v>495</v>
      </c>
      <c r="R602">
        <v>4.8629999999999898</v>
      </c>
      <c r="S602">
        <f t="shared" si="18"/>
        <v>-17.53700000000001</v>
      </c>
      <c r="T602">
        <f t="shared" si="19"/>
        <v>-17.83700000000001</v>
      </c>
    </row>
    <row r="603" spans="1:20" x14ac:dyDescent="0.2">
      <c r="A603" t="s">
        <v>300</v>
      </c>
      <c r="B603" t="s">
        <v>1874</v>
      </c>
      <c r="C603" s="10" t="s">
        <v>1738</v>
      </c>
      <c r="D603" t="s">
        <v>2939</v>
      </c>
      <c r="E603">
        <v>25</v>
      </c>
      <c r="F603">
        <v>16.100000000000001</v>
      </c>
      <c r="G603">
        <f>LOOKUP(A603,'TMP2'!$A:$A,'TMP2'!$C:$C)</f>
        <v>17653.528999999999</v>
      </c>
      <c r="H603">
        <f>LOOKUP(A603,'TMP2'!$A:$A,'TMP2'!$D:$D)</f>
        <v>104962.549</v>
      </c>
      <c r="I603">
        <v>24.1</v>
      </c>
      <c r="J603">
        <v>24.4</v>
      </c>
      <c r="K603" t="s">
        <v>1727</v>
      </c>
      <c r="L603">
        <f>MATCH(A603,'TMP2'!A:A,0)</f>
        <v>495</v>
      </c>
      <c r="R603">
        <v>4.8629999999999898</v>
      </c>
      <c r="S603">
        <f t="shared" si="18"/>
        <v>-19.237000000000013</v>
      </c>
      <c r="T603">
        <f t="shared" si="19"/>
        <v>-19.53700000000001</v>
      </c>
    </row>
    <row r="604" spans="1:20" x14ac:dyDescent="0.2">
      <c r="A604" t="s">
        <v>300</v>
      </c>
      <c r="B604" t="s">
        <v>1874</v>
      </c>
      <c r="C604" s="10" t="s">
        <v>1738</v>
      </c>
      <c r="D604" t="s">
        <v>2940</v>
      </c>
      <c r="E604">
        <v>29</v>
      </c>
      <c r="F604">
        <v>18.100000000000001</v>
      </c>
      <c r="G604">
        <f>LOOKUP(A604,'TMP2'!$A:$A,'TMP2'!$C:$C)</f>
        <v>17653.528999999999</v>
      </c>
      <c r="H604">
        <f>LOOKUP(A604,'TMP2'!$A:$A,'TMP2'!$D:$D)</f>
        <v>104962.549</v>
      </c>
      <c r="I604">
        <v>26.1</v>
      </c>
      <c r="J604">
        <v>26.4</v>
      </c>
      <c r="K604" t="s">
        <v>1727</v>
      </c>
      <c r="L604">
        <f>MATCH(A604,'TMP2'!A:A,0)</f>
        <v>495</v>
      </c>
      <c r="R604">
        <v>4.8629999999999898</v>
      </c>
      <c r="S604">
        <f t="shared" si="18"/>
        <v>-21.237000000000013</v>
      </c>
      <c r="T604">
        <f t="shared" si="19"/>
        <v>-21.53700000000001</v>
      </c>
    </row>
    <row r="605" spans="1:20" x14ac:dyDescent="0.2">
      <c r="A605" t="s">
        <v>301</v>
      </c>
      <c r="B605" t="s">
        <v>1690</v>
      </c>
      <c r="C605" s="10" t="s">
        <v>1733</v>
      </c>
      <c r="D605" t="s">
        <v>2613</v>
      </c>
      <c r="E605">
        <v>5</v>
      </c>
      <c r="F605">
        <v>3.6</v>
      </c>
      <c r="G605">
        <f>LOOKUP(A605,'TMP2'!$A:$A,'TMP2'!$C:$C)</f>
        <v>17358.805</v>
      </c>
      <c r="H605">
        <f>LOOKUP(A605,'TMP2'!$A:$A,'TMP2'!$D:$D)</f>
        <v>104566.15300000001</v>
      </c>
      <c r="I605">
        <v>17.149999999999999</v>
      </c>
      <c r="J605">
        <v>17.45</v>
      </c>
      <c r="K605" t="s">
        <v>1727</v>
      </c>
      <c r="L605">
        <f>MATCH(A605,'TMP2'!A:A,0)</f>
        <v>496</v>
      </c>
      <c r="R605">
        <v>5.2519999999999998</v>
      </c>
      <c r="S605">
        <f t="shared" si="18"/>
        <v>-11.898</v>
      </c>
      <c r="T605">
        <f t="shared" si="19"/>
        <v>-12.198</v>
      </c>
    </row>
    <row r="606" spans="1:20" x14ac:dyDescent="0.2">
      <c r="A606" t="s">
        <v>301</v>
      </c>
      <c r="B606" t="s">
        <v>1712</v>
      </c>
      <c r="C606" s="10" t="s">
        <v>2524</v>
      </c>
      <c r="D606" t="s">
        <v>2620</v>
      </c>
      <c r="E606">
        <v>16</v>
      </c>
      <c r="F606">
        <v>11.2</v>
      </c>
      <c r="G606">
        <f>LOOKUP(A606,'TMP2'!$A:$A,'TMP2'!$C:$C)</f>
        <v>17358.805</v>
      </c>
      <c r="H606">
        <f>LOOKUP(A606,'TMP2'!$A:$A,'TMP2'!$D:$D)</f>
        <v>104566.15300000001</v>
      </c>
      <c r="I606">
        <v>20.149999999999999</v>
      </c>
      <c r="J606">
        <v>20.45</v>
      </c>
      <c r="K606" t="s">
        <v>1727</v>
      </c>
      <c r="L606">
        <f>MATCH(A606,'TMP2'!A:A,0)</f>
        <v>496</v>
      </c>
      <c r="R606">
        <v>5.2519999999999998</v>
      </c>
      <c r="S606">
        <f t="shared" si="18"/>
        <v>-14.898</v>
      </c>
      <c r="T606">
        <f t="shared" si="19"/>
        <v>-15.198</v>
      </c>
    </row>
    <row r="607" spans="1:20" x14ac:dyDescent="0.2">
      <c r="A607" t="s">
        <v>301</v>
      </c>
      <c r="B607" t="s">
        <v>2833</v>
      </c>
      <c r="C607" s="10" t="s">
        <v>3007</v>
      </c>
      <c r="D607" t="s">
        <v>2752</v>
      </c>
      <c r="E607">
        <v>52</v>
      </c>
      <c r="F607">
        <v>30.9</v>
      </c>
      <c r="G607">
        <f>LOOKUP(A607,'TMP2'!$A:$A,'TMP2'!$C:$C)</f>
        <v>17358.805</v>
      </c>
      <c r="H607">
        <f>LOOKUP(A607,'TMP2'!$A:$A,'TMP2'!$D:$D)</f>
        <v>104566.15300000001</v>
      </c>
      <c r="I607">
        <v>30.15</v>
      </c>
      <c r="J607">
        <v>30.45</v>
      </c>
      <c r="K607" t="s">
        <v>1727</v>
      </c>
      <c r="L607">
        <f>MATCH(A607,'TMP2'!A:A,0)</f>
        <v>496</v>
      </c>
      <c r="R607">
        <v>5.2519999999999998</v>
      </c>
      <c r="S607">
        <f t="shared" si="18"/>
        <v>-24.898</v>
      </c>
      <c r="T607">
        <f t="shared" si="19"/>
        <v>-25.198</v>
      </c>
    </row>
    <row r="608" spans="1:20" x14ac:dyDescent="0.2">
      <c r="A608" t="s">
        <v>301</v>
      </c>
      <c r="B608" t="s">
        <v>2833</v>
      </c>
      <c r="C608" s="10" t="s">
        <v>3007</v>
      </c>
      <c r="D608" t="s">
        <v>2799</v>
      </c>
      <c r="E608">
        <v>57</v>
      </c>
      <c r="F608">
        <v>32.5</v>
      </c>
      <c r="G608">
        <f>LOOKUP(A608,'TMP2'!$A:$A,'TMP2'!$C:$C)</f>
        <v>17358.805</v>
      </c>
      <c r="H608">
        <f>LOOKUP(A608,'TMP2'!$A:$A,'TMP2'!$D:$D)</f>
        <v>104566.15300000001</v>
      </c>
      <c r="I608">
        <v>32.15</v>
      </c>
      <c r="J608">
        <v>32.450000000000003</v>
      </c>
      <c r="K608" t="s">
        <v>1727</v>
      </c>
      <c r="L608">
        <f>MATCH(A608,'TMP2'!A:A,0)</f>
        <v>496</v>
      </c>
      <c r="R608">
        <v>5.2519999999999998</v>
      </c>
      <c r="S608">
        <f t="shared" si="18"/>
        <v>-26.898</v>
      </c>
      <c r="T608">
        <f t="shared" si="19"/>
        <v>-27.198000000000004</v>
      </c>
    </row>
    <row r="609" spans="1:20" x14ac:dyDescent="0.2">
      <c r="A609" t="s">
        <v>301</v>
      </c>
      <c r="B609" t="s">
        <v>2833</v>
      </c>
      <c r="C609" s="10" t="s">
        <v>3007</v>
      </c>
      <c r="D609" t="s">
        <v>2841</v>
      </c>
      <c r="E609">
        <v>58</v>
      </c>
      <c r="F609">
        <v>32.1</v>
      </c>
      <c r="G609">
        <f>LOOKUP(A609,'TMP2'!$A:$A,'TMP2'!$C:$C)</f>
        <v>17358.805</v>
      </c>
      <c r="H609">
        <f>LOOKUP(A609,'TMP2'!$A:$A,'TMP2'!$D:$D)</f>
        <v>104566.15300000001</v>
      </c>
      <c r="I609">
        <v>34.15</v>
      </c>
      <c r="J609">
        <v>34.450000000000003</v>
      </c>
      <c r="K609" t="s">
        <v>1727</v>
      </c>
      <c r="L609">
        <f>MATCH(A609,'TMP2'!A:A,0)</f>
        <v>496</v>
      </c>
      <c r="R609">
        <v>5.2519999999999998</v>
      </c>
      <c r="S609">
        <f t="shared" si="18"/>
        <v>-28.898</v>
      </c>
      <c r="T609">
        <f t="shared" si="19"/>
        <v>-29.198000000000004</v>
      </c>
    </row>
    <row r="610" spans="1:20" x14ac:dyDescent="0.2">
      <c r="A610" t="s">
        <v>301</v>
      </c>
      <c r="B610" t="s">
        <v>2833</v>
      </c>
      <c r="C610" s="10" t="s">
        <v>3007</v>
      </c>
      <c r="D610" t="s">
        <v>2842</v>
      </c>
      <c r="E610">
        <v>63</v>
      </c>
      <c r="F610">
        <v>33.4</v>
      </c>
      <c r="G610">
        <f>LOOKUP(A610,'TMP2'!$A:$A,'TMP2'!$C:$C)</f>
        <v>17358.805</v>
      </c>
      <c r="H610">
        <f>LOOKUP(A610,'TMP2'!$A:$A,'TMP2'!$D:$D)</f>
        <v>104566.15300000001</v>
      </c>
      <c r="I610">
        <v>36.15</v>
      </c>
      <c r="J610">
        <v>36.450000000000003</v>
      </c>
      <c r="K610" t="s">
        <v>1727</v>
      </c>
      <c r="L610">
        <f>MATCH(A610,'TMP2'!A:A,0)</f>
        <v>496</v>
      </c>
      <c r="R610">
        <v>5.2519999999999998</v>
      </c>
      <c r="S610">
        <f t="shared" si="18"/>
        <v>-30.898</v>
      </c>
      <c r="T610">
        <f t="shared" si="19"/>
        <v>-31.198000000000004</v>
      </c>
    </row>
    <row r="611" spans="1:20" x14ac:dyDescent="0.2">
      <c r="A611" t="s">
        <v>301</v>
      </c>
      <c r="B611" t="s">
        <v>1874</v>
      </c>
      <c r="C611" s="10" t="s">
        <v>1738</v>
      </c>
      <c r="D611" t="s">
        <v>2726</v>
      </c>
      <c r="E611">
        <v>33</v>
      </c>
      <c r="F611">
        <v>21.4</v>
      </c>
      <c r="G611">
        <f>LOOKUP(A611,'TMP2'!$A:$A,'TMP2'!$C:$C)</f>
        <v>17358.805</v>
      </c>
      <c r="H611">
        <f>LOOKUP(A611,'TMP2'!$A:$A,'TMP2'!$D:$D)</f>
        <v>104566.15300000001</v>
      </c>
      <c r="I611">
        <v>24.55</v>
      </c>
      <c r="J611">
        <v>24.85</v>
      </c>
      <c r="K611" t="s">
        <v>1727</v>
      </c>
      <c r="L611">
        <f>MATCH(A611,'TMP2'!A:A,0)</f>
        <v>496</v>
      </c>
      <c r="R611">
        <v>5.2519999999999998</v>
      </c>
      <c r="S611">
        <f t="shared" si="18"/>
        <v>-19.298000000000002</v>
      </c>
      <c r="T611">
        <f t="shared" si="19"/>
        <v>-19.598000000000003</v>
      </c>
    </row>
    <row r="612" spans="1:20" x14ac:dyDescent="0.2">
      <c r="A612" t="s">
        <v>302</v>
      </c>
      <c r="B612" t="s">
        <v>1712</v>
      </c>
      <c r="C612" s="10" t="s">
        <v>2524</v>
      </c>
      <c r="D612" t="s">
        <v>2620</v>
      </c>
      <c r="E612">
        <v>18</v>
      </c>
      <c r="F612">
        <v>12.6</v>
      </c>
      <c r="G612">
        <f>LOOKUP(A612,'TMP2'!$A:$A,'TMP2'!$C:$C)</f>
        <v>17346.850999999999</v>
      </c>
      <c r="H612">
        <f>LOOKUP(A612,'TMP2'!$A:$A,'TMP2'!$D:$D)</f>
        <v>104558.7</v>
      </c>
      <c r="I612">
        <v>20.149999999999999</v>
      </c>
      <c r="J612">
        <v>20.45</v>
      </c>
      <c r="K612" t="s">
        <v>1727</v>
      </c>
      <c r="L612">
        <f>MATCH(A612,'TMP2'!A:A,0)</f>
        <v>497</v>
      </c>
      <c r="R612">
        <v>4.91</v>
      </c>
      <c r="S612">
        <f t="shared" si="18"/>
        <v>-15.239999999999998</v>
      </c>
      <c r="T612">
        <f t="shared" si="19"/>
        <v>-15.54</v>
      </c>
    </row>
    <row r="613" spans="1:20" x14ac:dyDescent="0.2">
      <c r="A613" t="s">
        <v>302</v>
      </c>
      <c r="B613" t="s">
        <v>2833</v>
      </c>
      <c r="C613" s="10" t="s">
        <v>3007</v>
      </c>
      <c r="D613" t="s">
        <v>2812</v>
      </c>
      <c r="E613">
        <v>55</v>
      </c>
      <c r="F613">
        <v>30.8</v>
      </c>
      <c r="G613">
        <f>LOOKUP(A613,'TMP2'!$A:$A,'TMP2'!$C:$C)</f>
        <v>17346.850999999999</v>
      </c>
      <c r="H613">
        <f>LOOKUP(A613,'TMP2'!$A:$A,'TMP2'!$D:$D)</f>
        <v>104558.7</v>
      </c>
      <c r="I613">
        <v>33.35</v>
      </c>
      <c r="J613">
        <v>33.65</v>
      </c>
      <c r="K613" t="s">
        <v>1727</v>
      </c>
      <c r="L613">
        <f>MATCH(A613,'TMP2'!A:A,0)</f>
        <v>497</v>
      </c>
      <c r="R613">
        <v>4.91</v>
      </c>
      <c r="S613">
        <f t="shared" si="18"/>
        <v>-28.44</v>
      </c>
      <c r="T613">
        <f t="shared" si="19"/>
        <v>-28.74</v>
      </c>
    </row>
    <row r="614" spans="1:20" x14ac:dyDescent="0.2">
      <c r="A614" t="s">
        <v>302</v>
      </c>
      <c r="B614" t="s">
        <v>2833</v>
      </c>
      <c r="C614" s="10" t="s">
        <v>3007</v>
      </c>
      <c r="D614" t="s">
        <v>2843</v>
      </c>
      <c r="E614">
        <v>62</v>
      </c>
      <c r="F614">
        <v>33.6</v>
      </c>
      <c r="G614">
        <f>LOOKUP(A614,'TMP2'!$A:$A,'TMP2'!$C:$C)</f>
        <v>17346.850999999999</v>
      </c>
      <c r="H614">
        <f>LOOKUP(A614,'TMP2'!$A:$A,'TMP2'!$D:$D)</f>
        <v>104558.7</v>
      </c>
      <c r="I614">
        <v>35.35</v>
      </c>
      <c r="J614">
        <v>35.65</v>
      </c>
      <c r="K614" t="s">
        <v>1727</v>
      </c>
      <c r="L614">
        <f>MATCH(A614,'TMP2'!A:A,0)</f>
        <v>497</v>
      </c>
      <c r="R614">
        <v>4.91</v>
      </c>
      <c r="S614">
        <f t="shared" si="18"/>
        <v>-30.44</v>
      </c>
      <c r="T614">
        <f t="shared" si="19"/>
        <v>-30.74</v>
      </c>
    </row>
    <row r="615" spans="1:20" x14ac:dyDescent="0.2">
      <c r="A615" t="s">
        <v>302</v>
      </c>
      <c r="B615" t="s">
        <v>1874</v>
      </c>
      <c r="C615" s="10" t="s">
        <v>1738</v>
      </c>
      <c r="D615" t="s">
        <v>2770</v>
      </c>
      <c r="E615">
        <v>31</v>
      </c>
      <c r="F615">
        <v>20.399999999999999</v>
      </c>
      <c r="G615">
        <f>LOOKUP(A615,'TMP2'!$A:$A,'TMP2'!$C:$C)</f>
        <v>17346.850999999999</v>
      </c>
      <c r="H615">
        <f>LOOKUP(A615,'TMP2'!$A:$A,'TMP2'!$D:$D)</f>
        <v>104558.7</v>
      </c>
      <c r="I615">
        <v>23.35</v>
      </c>
      <c r="J615">
        <v>23.65</v>
      </c>
      <c r="K615" t="s">
        <v>1727</v>
      </c>
      <c r="L615">
        <f>MATCH(A615,'TMP2'!A:A,0)</f>
        <v>497</v>
      </c>
      <c r="R615">
        <v>4.91</v>
      </c>
      <c r="S615">
        <f t="shared" si="18"/>
        <v>-18.440000000000001</v>
      </c>
      <c r="T615">
        <f t="shared" si="19"/>
        <v>-18.739999999999998</v>
      </c>
    </row>
    <row r="616" spans="1:20" x14ac:dyDescent="0.2">
      <c r="A616" t="s">
        <v>302</v>
      </c>
      <c r="B616" t="s">
        <v>1874</v>
      </c>
      <c r="C616" s="10" t="s">
        <v>1738</v>
      </c>
      <c r="D616" t="s">
        <v>2746</v>
      </c>
      <c r="E616">
        <v>28</v>
      </c>
      <c r="F616">
        <v>17.899999999999999</v>
      </c>
      <c r="G616">
        <f>LOOKUP(A616,'TMP2'!$A:$A,'TMP2'!$C:$C)</f>
        <v>17346.850999999999</v>
      </c>
      <c r="H616">
        <f>LOOKUP(A616,'TMP2'!$A:$A,'TMP2'!$D:$D)</f>
        <v>104558.7</v>
      </c>
      <c r="I616">
        <v>25.35</v>
      </c>
      <c r="J616">
        <v>25.65</v>
      </c>
      <c r="K616" t="s">
        <v>1727</v>
      </c>
      <c r="L616">
        <f>MATCH(A616,'TMP2'!A:A,0)</f>
        <v>497</v>
      </c>
      <c r="R616">
        <v>4.91</v>
      </c>
      <c r="S616">
        <f t="shared" si="18"/>
        <v>-20.440000000000001</v>
      </c>
      <c r="T616">
        <f t="shared" si="19"/>
        <v>-20.74</v>
      </c>
    </row>
    <row r="617" spans="1:20" x14ac:dyDescent="0.2">
      <c r="A617" t="s">
        <v>302</v>
      </c>
      <c r="B617" t="s">
        <v>1874</v>
      </c>
      <c r="C617" s="10" t="s">
        <v>1738</v>
      </c>
      <c r="D617" t="s">
        <v>2771</v>
      </c>
      <c r="E617">
        <v>26</v>
      </c>
      <c r="F617">
        <v>16.100000000000001</v>
      </c>
      <c r="G617">
        <f>LOOKUP(A617,'TMP2'!$A:$A,'TMP2'!$C:$C)</f>
        <v>17346.850999999999</v>
      </c>
      <c r="H617">
        <f>LOOKUP(A617,'TMP2'!$A:$A,'TMP2'!$D:$D)</f>
        <v>104558.7</v>
      </c>
      <c r="I617">
        <v>27.35</v>
      </c>
      <c r="J617">
        <v>27.65</v>
      </c>
      <c r="K617" t="s">
        <v>1727</v>
      </c>
      <c r="L617">
        <f>MATCH(A617,'TMP2'!A:A,0)</f>
        <v>497</v>
      </c>
      <c r="R617">
        <v>4.91</v>
      </c>
      <c r="S617">
        <f t="shared" si="18"/>
        <v>-22.44</v>
      </c>
      <c r="T617">
        <f t="shared" si="19"/>
        <v>-22.74</v>
      </c>
    </row>
    <row r="618" spans="1:20" x14ac:dyDescent="0.2">
      <c r="A618" t="s">
        <v>302</v>
      </c>
      <c r="B618" t="s">
        <v>1874</v>
      </c>
      <c r="C618" s="10" t="s">
        <v>1738</v>
      </c>
      <c r="D618" t="s">
        <v>2777</v>
      </c>
      <c r="E618">
        <v>27</v>
      </c>
      <c r="F618">
        <v>16.2</v>
      </c>
      <c r="G618">
        <f>LOOKUP(A618,'TMP2'!$A:$A,'TMP2'!$C:$C)</f>
        <v>17346.850999999999</v>
      </c>
      <c r="H618">
        <f>LOOKUP(A618,'TMP2'!$A:$A,'TMP2'!$D:$D)</f>
        <v>104558.7</v>
      </c>
      <c r="I618">
        <v>29.35</v>
      </c>
      <c r="J618">
        <v>29.65</v>
      </c>
      <c r="K618" t="s">
        <v>1727</v>
      </c>
      <c r="L618">
        <f>MATCH(A618,'TMP2'!A:A,0)</f>
        <v>497</v>
      </c>
      <c r="R618">
        <v>4.91</v>
      </c>
      <c r="S618">
        <f t="shared" si="18"/>
        <v>-24.44</v>
      </c>
      <c r="T618">
        <f t="shared" si="19"/>
        <v>-24.74</v>
      </c>
    </row>
    <row r="619" spans="1:20" x14ac:dyDescent="0.2">
      <c r="A619" t="s">
        <v>302</v>
      </c>
      <c r="B619" t="s">
        <v>1874</v>
      </c>
      <c r="C619" s="10" t="s">
        <v>1738</v>
      </c>
      <c r="D619" t="s">
        <v>2941</v>
      </c>
      <c r="E619">
        <v>34</v>
      </c>
      <c r="F619">
        <v>19.7</v>
      </c>
      <c r="G619">
        <f>LOOKUP(A619,'TMP2'!$A:$A,'TMP2'!$C:$C)</f>
        <v>17346.850999999999</v>
      </c>
      <c r="H619">
        <f>LOOKUP(A619,'TMP2'!$A:$A,'TMP2'!$D:$D)</f>
        <v>104558.7</v>
      </c>
      <c r="I619">
        <v>31.35</v>
      </c>
      <c r="J619">
        <v>31.65</v>
      </c>
      <c r="K619" t="s">
        <v>1727</v>
      </c>
      <c r="L619">
        <f>MATCH(A619,'TMP2'!A:A,0)</f>
        <v>497</v>
      </c>
      <c r="R619">
        <v>4.91</v>
      </c>
      <c r="S619">
        <f t="shared" si="18"/>
        <v>-26.44</v>
      </c>
      <c r="T619">
        <f t="shared" si="19"/>
        <v>-26.74</v>
      </c>
    </row>
    <row r="620" spans="1:20" x14ac:dyDescent="0.2">
      <c r="A620" t="s">
        <v>303</v>
      </c>
      <c r="B620" t="s">
        <v>1690</v>
      </c>
      <c r="C620" s="10" t="s">
        <v>1733</v>
      </c>
      <c r="D620" t="s">
        <v>2614</v>
      </c>
      <c r="E620">
        <v>4</v>
      </c>
      <c r="F620">
        <v>2.9</v>
      </c>
      <c r="G620">
        <f>LOOKUP(A620,'TMP2'!$A:$A,'TMP2'!$C:$C)</f>
        <v>17362.995999999999</v>
      </c>
      <c r="H620">
        <f>LOOKUP(A620,'TMP2'!$A:$A,'TMP2'!$D:$D)</f>
        <v>104536.37300000001</v>
      </c>
      <c r="I620">
        <v>16.55</v>
      </c>
      <c r="J620">
        <v>16.850000000000001</v>
      </c>
      <c r="K620" t="s">
        <v>1727</v>
      </c>
      <c r="L620">
        <f>MATCH(A620,'TMP2'!A:A,0)</f>
        <v>498</v>
      </c>
      <c r="R620">
        <v>5.3220000000000001</v>
      </c>
      <c r="S620">
        <f t="shared" si="18"/>
        <v>-11.228000000000002</v>
      </c>
      <c r="T620">
        <f t="shared" si="19"/>
        <v>-11.528000000000002</v>
      </c>
    </row>
    <row r="621" spans="1:20" x14ac:dyDescent="0.2">
      <c r="A621" t="s">
        <v>303</v>
      </c>
      <c r="B621" t="s">
        <v>1712</v>
      </c>
      <c r="C621" s="10" t="s">
        <v>2524</v>
      </c>
      <c r="D621" t="s">
        <v>2680</v>
      </c>
      <c r="E621">
        <v>16</v>
      </c>
      <c r="F621">
        <v>11.3</v>
      </c>
      <c r="G621">
        <f>LOOKUP(A621,'TMP2'!$A:$A,'TMP2'!$C:$C)</f>
        <v>17362.995999999999</v>
      </c>
      <c r="H621">
        <f>LOOKUP(A621,'TMP2'!$A:$A,'TMP2'!$D:$D)</f>
        <v>104536.37300000001</v>
      </c>
      <c r="I621">
        <v>18.95</v>
      </c>
      <c r="J621">
        <v>19.25</v>
      </c>
      <c r="K621" t="s">
        <v>1727</v>
      </c>
      <c r="L621">
        <f>MATCH(A621,'TMP2'!A:A,0)</f>
        <v>498</v>
      </c>
      <c r="R621">
        <v>5.3220000000000001</v>
      </c>
      <c r="S621">
        <f t="shared" si="18"/>
        <v>-13.628</v>
      </c>
      <c r="T621">
        <f t="shared" si="19"/>
        <v>-13.928000000000001</v>
      </c>
    </row>
    <row r="622" spans="1:20" x14ac:dyDescent="0.2">
      <c r="A622" t="s">
        <v>303</v>
      </c>
      <c r="B622" t="s">
        <v>2833</v>
      </c>
      <c r="C622" s="10" t="s">
        <v>3007</v>
      </c>
      <c r="D622" t="s">
        <v>2844</v>
      </c>
      <c r="E622">
        <v>59</v>
      </c>
      <c r="F622">
        <v>30.7</v>
      </c>
      <c r="G622">
        <f>LOOKUP(A622,'TMP2'!$A:$A,'TMP2'!$C:$C)</f>
        <v>17362.995999999999</v>
      </c>
      <c r="H622">
        <f>LOOKUP(A622,'TMP2'!$A:$A,'TMP2'!$D:$D)</f>
        <v>104536.37300000001</v>
      </c>
      <c r="I622">
        <v>40.950000000000003</v>
      </c>
      <c r="J622">
        <v>41.25</v>
      </c>
      <c r="K622" t="s">
        <v>1727</v>
      </c>
      <c r="L622">
        <f>MATCH(A622,'TMP2'!A:A,0)</f>
        <v>498</v>
      </c>
      <c r="R622">
        <v>5.3220000000000001</v>
      </c>
      <c r="S622">
        <f t="shared" si="18"/>
        <v>-35.628</v>
      </c>
      <c r="T622">
        <f t="shared" si="19"/>
        <v>-35.927999999999997</v>
      </c>
    </row>
    <row r="623" spans="1:20" x14ac:dyDescent="0.2">
      <c r="A623" t="s">
        <v>303</v>
      </c>
      <c r="B623" t="s">
        <v>1874</v>
      </c>
      <c r="C623" s="10" t="s">
        <v>1736</v>
      </c>
      <c r="D623" t="s">
        <v>2650</v>
      </c>
      <c r="E623">
        <v>19</v>
      </c>
      <c r="F623">
        <v>12.7</v>
      </c>
      <c r="G623">
        <f>LOOKUP(A623,'TMP2'!$A:$A,'TMP2'!$C:$C)</f>
        <v>17362.995999999999</v>
      </c>
      <c r="H623">
        <f>LOOKUP(A623,'TMP2'!$A:$A,'TMP2'!$D:$D)</f>
        <v>104536.37300000001</v>
      </c>
      <c r="I623">
        <v>22.55</v>
      </c>
      <c r="J623">
        <v>22.85</v>
      </c>
      <c r="K623" t="s">
        <v>1727</v>
      </c>
      <c r="L623">
        <f>MATCH(A623,'TMP2'!A:A,0)</f>
        <v>498</v>
      </c>
      <c r="R623">
        <v>5.3220000000000001</v>
      </c>
      <c r="S623">
        <f t="shared" si="18"/>
        <v>-17.228000000000002</v>
      </c>
      <c r="T623">
        <f t="shared" si="19"/>
        <v>-17.528000000000002</v>
      </c>
    </row>
    <row r="624" spans="1:20" x14ac:dyDescent="0.2">
      <c r="A624" t="s">
        <v>303</v>
      </c>
      <c r="B624" t="s">
        <v>1874</v>
      </c>
      <c r="C624" s="10" t="s">
        <v>1738</v>
      </c>
      <c r="D624" t="s">
        <v>2727</v>
      </c>
      <c r="E624">
        <v>24</v>
      </c>
      <c r="F624">
        <v>15</v>
      </c>
      <c r="G624">
        <f>LOOKUP(A624,'TMP2'!$A:$A,'TMP2'!$C:$C)</f>
        <v>17362.995999999999</v>
      </c>
      <c r="H624">
        <f>LOOKUP(A624,'TMP2'!$A:$A,'TMP2'!$D:$D)</f>
        <v>104536.37300000001</v>
      </c>
      <c r="I624">
        <v>26.55</v>
      </c>
      <c r="J624">
        <v>26.85</v>
      </c>
      <c r="K624" t="s">
        <v>1727</v>
      </c>
      <c r="L624">
        <f>MATCH(A624,'TMP2'!A:A,0)</f>
        <v>498</v>
      </c>
      <c r="R624">
        <v>5.3220000000000001</v>
      </c>
      <c r="S624">
        <f t="shared" si="18"/>
        <v>-21.228000000000002</v>
      </c>
      <c r="T624">
        <f t="shared" si="19"/>
        <v>-21.528000000000002</v>
      </c>
    </row>
    <row r="625" spans="1:20" x14ac:dyDescent="0.2">
      <c r="A625" t="s">
        <v>303</v>
      </c>
      <c r="B625" t="s">
        <v>1874</v>
      </c>
      <c r="C625" s="10" t="s">
        <v>1738</v>
      </c>
      <c r="D625" t="s">
        <v>2779</v>
      </c>
      <c r="E625">
        <v>32</v>
      </c>
      <c r="F625">
        <v>19.399999999999999</v>
      </c>
      <c r="G625">
        <f>LOOKUP(A625,'TMP2'!$A:$A,'TMP2'!$C:$C)</f>
        <v>17362.995999999999</v>
      </c>
      <c r="H625">
        <f>LOOKUP(A625,'TMP2'!$A:$A,'TMP2'!$D:$D)</f>
        <v>104536.37300000001</v>
      </c>
      <c r="I625">
        <v>28.95</v>
      </c>
      <c r="J625">
        <v>29.25</v>
      </c>
      <c r="K625" t="s">
        <v>1727</v>
      </c>
      <c r="L625">
        <f>MATCH(A625,'TMP2'!A:A,0)</f>
        <v>498</v>
      </c>
      <c r="R625">
        <v>5.3220000000000001</v>
      </c>
      <c r="S625">
        <f t="shared" si="18"/>
        <v>-23.628</v>
      </c>
      <c r="T625">
        <f t="shared" si="19"/>
        <v>-23.928000000000001</v>
      </c>
    </row>
    <row r="626" spans="1:20" x14ac:dyDescent="0.2">
      <c r="A626" t="s">
        <v>303</v>
      </c>
      <c r="B626" t="s">
        <v>1874</v>
      </c>
      <c r="C626" s="10" t="s">
        <v>1738</v>
      </c>
      <c r="D626" t="s">
        <v>2942</v>
      </c>
      <c r="E626">
        <v>35</v>
      </c>
      <c r="F626">
        <v>20.5</v>
      </c>
      <c r="G626">
        <f>LOOKUP(A626,'TMP2'!$A:$A,'TMP2'!$C:$C)</f>
        <v>17362.995999999999</v>
      </c>
      <c r="H626">
        <f>LOOKUP(A626,'TMP2'!$A:$A,'TMP2'!$D:$D)</f>
        <v>104536.37300000001</v>
      </c>
      <c r="I626">
        <v>30.95</v>
      </c>
      <c r="J626">
        <v>31.25</v>
      </c>
      <c r="K626" t="s">
        <v>1727</v>
      </c>
      <c r="L626">
        <f>MATCH(A626,'TMP2'!A:A,0)</f>
        <v>498</v>
      </c>
      <c r="R626">
        <v>5.3220000000000001</v>
      </c>
      <c r="S626">
        <f t="shared" si="18"/>
        <v>-25.628</v>
      </c>
      <c r="T626">
        <f t="shared" si="19"/>
        <v>-25.928000000000001</v>
      </c>
    </row>
    <row r="627" spans="1:20" x14ac:dyDescent="0.2">
      <c r="A627" t="s">
        <v>303</v>
      </c>
      <c r="B627" t="s">
        <v>1874</v>
      </c>
      <c r="C627" s="10" t="s">
        <v>1738</v>
      </c>
      <c r="D627" t="s">
        <v>2943</v>
      </c>
      <c r="E627">
        <v>38</v>
      </c>
      <c r="F627">
        <v>21.5</v>
      </c>
      <c r="G627">
        <f>LOOKUP(A627,'TMP2'!$A:$A,'TMP2'!$C:$C)</f>
        <v>17362.995999999999</v>
      </c>
      <c r="H627">
        <f>LOOKUP(A627,'TMP2'!$A:$A,'TMP2'!$D:$D)</f>
        <v>104536.37300000001</v>
      </c>
      <c r="I627">
        <v>32.950000000000003</v>
      </c>
      <c r="J627">
        <v>33.25</v>
      </c>
      <c r="K627" t="s">
        <v>1727</v>
      </c>
      <c r="L627">
        <f>MATCH(A627,'TMP2'!A:A,0)</f>
        <v>498</v>
      </c>
      <c r="R627">
        <v>5.3220000000000001</v>
      </c>
      <c r="S627">
        <f t="shared" si="18"/>
        <v>-27.628000000000004</v>
      </c>
      <c r="T627">
        <f t="shared" si="19"/>
        <v>-27.928000000000001</v>
      </c>
    </row>
    <row r="628" spans="1:20" x14ac:dyDescent="0.2">
      <c r="A628" t="s">
        <v>303</v>
      </c>
      <c r="B628" t="s">
        <v>1874</v>
      </c>
      <c r="C628" s="10" t="s">
        <v>1738</v>
      </c>
      <c r="D628" t="s">
        <v>2944</v>
      </c>
      <c r="E628">
        <v>45</v>
      </c>
      <c r="F628">
        <v>23.5</v>
      </c>
      <c r="G628">
        <f>LOOKUP(A628,'TMP2'!$A:$A,'TMP2'!$C:$C)</f>
        <v>17362.995999999999</v>
      </c>
      <c r="H628">
        <f>LOOKUP(A628,'TMP2'!$A:$A,'TMP2'!$D:$D)</f>
        <v>104536.37300000001</v>
      </c>
      <c r="I628">
        <v>36.950000000000003</v>
      </c>
      <c r="J628">
        <v>37.25</v>
      </c>
      <c r="K628" t="s">
        <v>1727</v>
      </c>
      <c r="L628">
        <f>MATCH(A628,'TMP2'!A:A,0)</f>
        <v>498</v>
      </c>
      <c r="R628">
        <v>5.3220000000000001</v>
      </c>
      <c r="S628">
        <f t="shared" si="18"/>
        <v>-31.628000000000004</v>
      </c>
      <c r="T628">
        <f t="shared" si="19"/>
        <v>-31.928000000000001</v>
      </c>
    </row>
    <row r="629" spans="1:20" x14ac:dyDescent="0.2">
      <c r="A629" t="s">
        <v>304</v>
      </c>
      <c r="B629" t="s">
        <v>1712</v>
      </c>
      <c r="C629" s="10" t="s">
        <v>2524</v>
      </c>
      <c r="D629" t="s">
        <v>2681</v>
      </c>
      <c r="E629">
        <v>14</v>
      </c>
      <c r="F629">
        <v>9.8000000000000007</v>
      </c>
      <c r="G629">
        <f>LOOKUP(A629,'TMP2'!$A:$A,'TMP2'!$C:$C)</f>
        <v>17333.817999999999</v>
      </c>
      <c r="H629">
        <f>LOOKUP(A629,'TMP2'!$A:$A,'TMP2'!$D:$D)</f>
        <v>104545.55899999999</v>
      </c>
      <c r="I629">
        <v>19.649999999999999</v>
      </c>
      <c r="J629">
        <v>19.95</v>
      </c>
      <c r="K629" t="s">
        <v>1727</v>
      </c>
      <c r="L629">
        <f>MATCH(A629,'TMP2'!A:A,0)</f>
        <v>499</v>
      </c>
      <c r="R629">
        <v>5.2169999999999996</v>
      </c>
      <c r="S629">
        <f t="shared" si="18"/>
        <v>-14.433</v>
      </c>
      <c r="T629">
        <f t="shared" si="19"/>
        <v>-14.733000000000001</v>
      </c>
    </row>
    <row r="630" spans="1:20" x14ac:dyDescent="0.2">
      <c r="A630" t="s">
        <v>304</v>
      </c>
      <c r="B630" t="s">
        <v>2833</v>
      </c>
      <c r="C630" s="10" t="s">
        <v>3007</v>
      </c>
      <c r="D630" t="s">
        <v>2797</v>
      </c>
      <c r="E630">
        <v>55</v>
      </c>
      <c r="F630">
        <v>30.1</v>
      </c>
      <c r="G630">
        <f>LOOKUP(A630,'TMP2'!$A:$A,'TMP2'!$C:$C)</f>
        <v>17333.817999999999</v>
      </c>
      <c r="H630">
        <f>LOOKUP(A630,'TMP2'!$A:$A,'TMP2'!$D:$D)</f>
        <v>104545.55899999999</v>
      </c>
      <c r="I630">
        <v>34.65</v>
      </c>
      <c r="J630">
        <v>34.950000000000003</v>
      </c>
      <c r="K630" t="s">
        <v>1727</v>
      </c>
      <c r="L630">
        <f>MATCH(A630,'TMP2'!A:A,0)</f>
        <v>499</v>
      </c>
      <c r="R630">
        <v>5.2169999999999996</v>
      </c>
      <c r="S630">
        <f t="shared" si="18"/>
        <v>-29.433</v>
      </c>
      <c r="T630">
        <f t="shared" si="19"/>
        <v>-29.733000000000004</v>
      </c>
    </row>
    <row r="631" spans="1:20" x14ac:dyDescent="0.2">
      <c r="A631" t="s">
        <v>304</v>
      </c>
      <c r="B631" t="s">
        <v>2833</v>
      </c>
      <c r="C631" s="10" t="s">
        <v>3007</v>
      </c>
      <c r="D631" t="s">
        <v>2845</v>
      </c>
      <c r="E631">
        <v>59</v>
      </c>
      <c r="F631">
        <v>31.2</v>
      </c>
      <c r="G631">
        <f>LOOKUP(A631,'TMP2'!$A:$A,'TMP2'!$C:$C)</f>
        <v>17333.817999999999</v>
      </c>
      <c r="H631">
        <f>LOOKUP(A631,'TMP2'!$A:$A,'TMP2'!$D:$D)</f>
        <v>104545.55899999999</v>
      </c>
      <c r="I631">
        <v>36.65</v>
      </c>
      <c r="J631">
        <v>36.950000000000003</v>
      </c>
      <c r="K631" t="s">
        <v>1727</v>
      </c>
      <c r="L631">
        <f>MATCH(A631,'TMP2'!A:A,0)</f>
        <v>499</v>
      </c>
      <c r="R631">
        <v>5.2169999999999996</v>
      </c>
      <c r="S631">
        <f t="shared" si="18"/>
        <v>-31.433</v>
      </c>
      <c r="T631">
        <f t="shared" si="19"/>
        <v>-31.733000000000004</v>
      </c>
    </row>
    <row r="632" spans="1:20" x14ac:dyDescent="0.2">
      <c r="A632" t="s">
        <v>304</v>
      </c>
      <c r="B632" t="s">
        <v>1874</v>
      </c>
      <c r="C632" s="10" t="s">
        <v>1738</v>
      </c>
      <c r="D632" t="s">
        <v>2766</v>
      </c>
      <c r="E632">
        <v>25</v>
      </c>
      <c r="F632">
        <v>15.7</v>
      </c>
      <c r="G632">
        <f>LOOKUP(A632,'TMP2'!$A:$A,'TMP2'!$C:$C)</f>
        <v>17333.817999999999</v>
      </c>
      <c r="H632">
        <f>LOOKUP(A632,'TMP2'!$A:$A,'TMP2'!$D:$D)</f>
        <v>104545.55899999999</v>
      </c>
      <c r="I632">
        <v>26.65</v>
      </c>
      <c r="J632">
        <v>26.95</v>
      </c>
      <c r="K632" t="s">
        <v>1727</v>
      </c>
      <c r="L632">
        <f>MATCH(A632,'TMP2'!A:A,0)</f>
        <v>499</v>
      </c>
      <c r="R632">
        <v>5.2169999999999996</v>
      </c>
      <c r="S632">
        <f t="shared" si="18"/>
        <v>-21.433</v>
      </c>
      <c r="T632">
        <f t="shared" si="19"/>
        <v>-21.733000000000001</v>
      </c>
    </row>
    <row r="633" spans="1:20" x14ac:dyDescent="0.2">
      <c r="A633" t="s">
        <v>304</v>
      </c>
      <c r="B633" t="s">
        <v>1874</v>
      </c>
      <c r="C633" s="10" t="s">
        <v>1738</v>
      </c>
      <c r="D633" t="s">
        <v>2783</v>
      </c>
      <c r="E633">
        <v>28</v>
      </c>
      <c r="F633">
        <v>17</v>
      </c>
      <c r="G633">
        <f>LOOKUP(A633,'TMP2'!$A:$A,'TMP2'!$C:$C)</f>
        <v>17333.817999999999</v>
      </c>
      <c r="H633">
        <f>LOOKUP(A633,'TMP2'!$A:$A,'TMP2'!$D:$D)</f>
        <v>104545.55899999999</v>
      </c>
      <c r="I633">
        <v>28.65</v>
      </c>
      <c r="J633">
        <v>28.95</v>
      </c>
      <c r="K633" t="s">
        <v>1727</v>
      </c>
      <c r="L633">
        <f>MATCH(A633,'TMP2'!A:A,0)</f>
        <v>499</v>
      </c>
      <c r="R633">
        <v>5.2169999999999996</v>
      </c>
      <c r="S633">
        <f t="shared" si="18"/>
        <v>-23.433</v>
      </c>
      <c r="T633">
        <f t="shared" si="19"/>
        <v>-23.733000000000001</v>
      </c>
    </row>
    <row r="634" spans="1:20" x14ac:dyDescent="0.2">
      <c r="A634" t="s">
        <v>304</v>
      </c>
      <c r="B634" t="s">
        <v>1874</v>
      </c>
      <c r="C634" s="10" t="s">
        <v>1738</v>
      </c>
      <c r="D634" t="s">
        <v>2795</v>
      </c>
      <c r="E634">
        <v>34</v>
      </c>
      <c r="F634">
        <v>20</v>
      </c>
      <c r="G634">
        <f>LOOKUP(A634,'TMP2'!$A:$A,'TMP2'!$C:$C)</f>
        <v>17333.817999999999</v>
      </c>
      <c r="H634">
        <f>LOOKUP(A634,'TMP2'!$A:$A,'TMP2'!$D:$D)</f>
        <v>104545.55899999999</v>
      </c>
      <c r="I634">
        <v>30.65</v>
      </c>
      <c r="J634">
        <v>30.95</v>
      </c>
      <c r="K634" t="s">
        <v>1727</v>
      </c>
      <c r="L634">
        <f>MATCH(A634,'TMP2'!A:A,0)</f>
        <v>499</v>
      </c>
      <c r="R634">
        <v>5.2169999999999996</v>
      </c>
      <c r="S634">
        <f t="shared" si="18"/>
        <v>-25.433</v>
      </c>
      <c r="T634">
        <f t="shared" si="19"/>
        <v>-25.733000000000001</v>
      </c>
    </row>
    <row r="635" spans="1:20" x14ac:dyDescent="0.2">
      <c r="A635" t="s">
        <v>304</v>
      </c>
      <c r="B635" t="s">
        <v>1874</v>
      </c>
      <c r="C635" s="10" t="s">
        <v>1738</v>
      </c>
      <c r="D635" t="s">
        <v>2796</v>
      </c>
      <c r="E635">
        <v>37</v>
      </c>
      <c r="F635">
        <v>21</v>
      </c>
      <c r="G635">
        <f>LOOKUP(A635,'TMP2'!$A:$A,'TMP2'!$C:$C)</f>
        <v>17333.817999999999</v>
      </c>
      <c r="H635">
        <f>LOOKUP(A635,'TMP2'!$A:$A,'TMP2'!$D:$D)</f>
        <v>104545.55899999999</v>
      </c>
      <c r="I635">
        <v>32.65</v>
      </c>
      <c r="J635">
        <v>32.950000000000003</v>
      </c>
      <c r="K635" t="s">
        <v>1727</v>
      </c>
      <c r="L635">
        <f>MATCH(A635,'TMP2'!A:A,0)</f>
        <v>499</v>
      </c>
      <c r="R635">
        <v>5.2169999999999996</v>
      </c>
      <c r="S635">
        <f t="shared" si="18"/>
        <v>-27.433</v>
      </c>
      <c r="T635">
        <f t="shared" si="19"/>
        <v>-27.733000000000004</v>
      </c>
    </row>
    <row r="636" spans="1:20" x14ac:dyDescent="0.2">
      <c r="A636" t="s">
        <v>305</v>
      </c>
      <c r="B636" t="s">
        <v>1690</v>
      </c>
      <c r="C636" s="10" t="s">
        <v>1733</v>
      </c>
      <c r="D636" t="s">
        <v>2615</v>
      </c>
      <c r="E636">
        <v>5</v>
      </c>
      <c r="F636">
        <v>3.6</v>
      </c>
      <c r="G636">
        <f>LOOKUP(A636,'TMP2'!$A:$A,'TMP2'!$C:$C)</f>
        <v>17351.205000000002</v>
      </c>
      <c r="H636">
        <f>LOOKUP(A636,'TMP2'!$A:$A,'TMP2'!$D:$D)</f>
        <v>104526.92</v>
      </c>
      <c r="I636">
        <v>17.55</v>
      </c>
      <c r="J636">
        <v>17.850000000000001</v>
      </c>
      <c r="K636" t="s">
        <v>1727</v>
      </c>
      <c r="L636">
        <f>MATCH(A636,'TMP2'!A:A,0)</f>
        <v>500</v>
      </c>
      <c r="R636">
        <v>4.8520000000000003</v>
      </c>
      <c r="S636">
        <f t="shared" si="18"/>
        <v>-12.698</v>
      </c>
      <c r="T636">
        <f t="shared" si="19"/>
        <v>-12.998000000000001</v>
      </c>
    </row>
    <row r="637" spans="1:20" x14ac:dyDescent="0.2">
      <c r="A637" t="s">
        <v>305</v>
      </c>
      <c r="B637" t="s">
        <v>1712</v>
      </c>
      <c r="C637" s="10" t="s">
        <v>2524</v>
      </c>
      <c r="D637" t="s">
        <v>2656</v>
      </c>
      <c r="E637">
        <v>16</v>
      </c>
      <c r="F637">
        <v>11.2</v>
      </c>
      <c r="G637">
        <f>LOOKUP(A637,'TMP2'!$A:$A,'TMP2'!$C:$C)</f>
        <v>17351.205000000002</v>
      </c>
      <c r="H637">
        <f>LOOKUP(A637,'TMP2'!$A:$A,'TMP2'!$D:$D)</f>
        <v>104526.92</v>
      </c>
      <c r="I637">
        <v>20.55</v>
      </c>
      <c r="J637">
        <v>20.85</v>
      </c>
      <c r="K637" t="s">
        <v>1727</v>
      </c>
      <c r="L637">
        <f>MATCH(A637,'TMP2'!A:A,0)</f>
        <v>500</v>
      </c>
      <c r="R637">
        <v>4.8520000000000003</v>
      </c>
      <c r="S637">
        <f t="shared" si="18"/>
        <v>-15.698</v>
      </c>
      <c r="T637">
        <f t="shared" si="19"/>
        <v>-15.998000000000001</v>
      </c>
    </row>
    <row r="638" spans="1:20" x14ac:dyDescent="0.2">
      <c r="A638" t="s">
        <v>305</v>
      </c>
      <c r="B638" t="s">
        <v>2833</v>
      </c>
      <c r="C638" s="10" t="s">
        <v>3007</v>
      </c>
      <c r="D638" t="s">
        <v>2752</v>
      </c>
      <c r="E638">
        <v>53</v>
      </c>
      <c r="F638">
        <v>31.3</v>
      </c>
      <c r="G638">
        <f>LOOKUP(A638,'TMP2'!$A:$A,'TMP2'!$C:$C)</f>
        <v>17351.205000000002</v>
      </c>
      <c r="H638">
        <f>LOOKUP(A638,'TMP2'!$A:$A,'TMP2'!$D:$D)</f>
        <v>104526.92</v>
      </c>
      <c r="I638">
        <v>30.15</v>
      </c>
      <c r="J638">
        <v>30.45</v>
      </c>
      <c r="K638" t="s">
        <v>1727</v>
      </c>
      <c r="L638">
        <f>MATCH(A638,'TMP2'!A:A,0)</f>
        <v>500</v>
      </c>
      <c r="R638">
        <v>4.8520000000000003</v>
      </c>
      <c r="S638">
        <f t="shared" si="18"/>
        <v>-25.297999999999998</v>
      </c>
      <c r="T638">
        <f t="shared" si="19"/>
        <v>-25.597999999999999</v>
      </c>
    </row>
    <row r="639" spans="1:20" x14ac:dyDescent="0.2">
      <c r="A639" t="s">
        <v>305</v>
      </c>
      <c r="B639" t="s">
        <v>2833</v>
      </c>
      <c r="C639" s="10" t="s">
        <v>3007</v>
      </c>
      <c r="D639" t="s">
        <v>2799</v>
      </c>
      <c r="E639">
        <v>58</v>
      </c>
      <c r="F639">
        <v>33.200000000000003</v>
      </c>
      <c r="G639">
        <f>LOOKUP(A639,'TMP2'!$A:$A,'TMP2'!$C:$C)</f>
        <v>17351.205000000002</v>
      </c>
      <c r="H639">
        <f>LOOKUP(A639,'TMP2'!$A:$A,'TMP2'!$D:$D)</f>
        <v>104526.92</v>
      </c>
      <c r="I639">
        <v>32.15</v>
      </c>
      <c r="J639">
        <v>32.450000000000003</v>
      </c>
      <c r="K639" t="s">
        <v>1727</v>
      </c>
      <c r="L639">
        <f>MATCH(A639,'TMP2'!A:A,0)</f>
        <v>500</v>
      </c>
      <c r="R639">
        <v>4.8520000000000003</v>
      </c>
      <c r="S639">
        <f t="shared" si="18"/>
        <v>-27.297999999999998</v>
      </c>
      <c r="T639">
        <f t="shared" si="19"/>
        <v>-27.598000000000003</v>
      </c>
    </row>
    <row r="640" spans="1:20" x14ac:dyDescent="0.2">
      <c r="A640" t="s">
        <v>305</v>
      </c>
      <c r="B640" t="s">
        <v>2833</v>
      </c>
      <c r="C640" s="10" t="s">
        <v>3007</v>
      </c>
      <c r="D640" t="s">
        <v>2846</v>
      </c>
      <c r="E640">
        <v>57</v>
      </c>
      <c r="F640">
        <v>30.8</v>
      </c>
      <c r="G640">
        <f>LOOKUP(A640,'TMP2'!$A:$A,'TMP2'!$C:$C)</f>
        <v>17351.205000000002</v>
      </c>
      <c r="H640">
        <f>LOOKUP(A640,'TMP2'!$A:$A,'TMP2'!$D:$D)</f>
        <v>104526.92</v>
      </c>
      <c r="I640">
        <v>35.450000000000003</v>
      </c>
      <c r="J640">
        <v>35.75</v>
      </c>
      <c r="K640" t="s">
        <v>1727</v>
      </c>
      <c r="L640">
        <f>MATCH(A640,'TMP2'!A:A,0)</f>
        <v>500</v>
      </c>
      <c r="R640">
        <v>4.8520000000000003</v>
      </c>
      <c r="S640">
        <f t="shared" si="18"/>
        <v>-30.598000000000003</v>
      </c>
      <c r="T640">
        <f t="shared" si="19"/>
        <v>-30.898</v>
      </c>
    </row>
    <row r="641" spans="1:20" x14ac:dyDescent="0.2">
      <c r="A641" t="s">
        <v>305</v>
      </c>
      <c r="B641" t="s">
        <v>2833</v>
      </c>
      <c r="C641" s="10" t="s">
        <v>3007</v>
      </c>
      <c r="D641" t="s">
        <v>2847</v>
      </c>
      <c r="E641">
        <v>61</v>
      </c>
      <c r="F641">
        <v>31.7</v>
      </c>
      <c r="G641">
        <f>LOOKUP(A641,'TMP2'!$A:$A,'TMP2'!$C:$C)</f>
        <v>17351.205000000002</v>
      </c>
      <c r="H641">
        <f>LOOKUP(A641,'TMP2'!$A:$A,'TMP2'!$D:$D)</f>
        <v>104526.92</v>
      </c>
      <c r="I641">
        <v>37.450000000000003</v>
      </c>
      <c r="J641">
        <v>37.75</v>
      </c>
      <c r="K641" t="s">
        <v>1727</v>
      </c>
      <c r="L641">
        <f>MATCH(A641,'TMP2'!A:A,0)</f>
        <v>500</v>
      </c>
      <c r="R641">
        <v>4.8520000000000003</v>
      </c>
      <c r="S641">
        <f t="shared" si="18"/>
        <v>-32.597999999999999</v>
      </c>
      <c r="T641">
        <f t="shared" si="19"/>
        <v>-32.897999999999996</v>
      </c>
    </row>
    <row r="642" spans="1:20" x14ac:dyDescent="0.2">
      <c r="A642" t="s">
        <v>305</v>
      </c>
      <c r="B642" t="s">
        <v>1874</v>
      </c>
      <c r="C642" s="10" t="s">
        <v>1738</v>
      </c>
      <c r="D642" t="s">
        <v>2782</v>
      </c>
      <c r="E642">
        <v>25</v>
      </c>
      <c r="F642">
        <v>16.3</v>
      </c>
      <c r="G642">
        <f>LOOKUP(A642,'TMP2'!$A:$A,'TMP2'!$C:$C)</f>
        <v>17351.205000000002</v>
      </c>
      <c r="H642">
        <f>LOOKUP(A642,'TMP2'!$A:$A,'TMP2'!$D:$D)</f>
        <v>104526.92</v>
      </c>
      <c r="I642">
        <v>24.15</v>
      </c>
      <c r="J642">
        <v>24.45</v>
      </c>
      <c r="K642" t="s">
        <v>1727</v>
      </c>
      <c r="L642">
        <f>MATCH(A642,'TMP2'!A:A,0)</f>
        <v>500</v>
      </c>
      <c r="R642">
        <v>4.8520000000000003</v>
      </c>
      <c r="S642">
        <f t="shared" si="18"/>
        <v>-19.297999999999998</v>
      </c>
      <c r="T642">
        <f t="shared" si="19"/>
        <v>-19.597999999999999</v>
      </c>
    </row>
    <row r="643" spans="1:20" x14ac:dyDescent="0.2">
      <c r="A643" t="s">
        <v>305</v>
      </c>
      <c r="B643" t="s">
        <v>1874</v>
      </c>
      <c r="C643" s="10" t="s">
        <v>1738</v>
      </c>
      <c r="D643" t="s">
        <v>2789</v>
      </c>
      <c r="E643">
        <v>28</v>
      </c>
      <c r="F643">
        <v>17.7</v>
      </c>
      <c r="G643">
        <f>LOOKUP(A643,'TMP2'!$A:$A,'TMP2'!$C:$C)</f>
        <v>17351.205000000002</v>
      </c>
      <c r="H643">
        <f>LOOKUP(A643,'TMP2'!$A:$A,'TMP2'!$D:$D)</f>
        <v>104526.92</v>
      </c>
      <c r="I643">
        <v>26.15</v>
      </c>
      <c r="J643">
        <v>26.45</v>
      </c>
      <c r="K643" t="s">
        <v>1727</v>
      </c>
      <c r="L643">
        <f>MATCH(A643,'TMP2'!A:A,0)</f>
        <v>500</v>
      </c>
      <c r="R643">
        <v>4.8520000000000003</v>
      </c>
      <c r="S643">
        <f t="shared" ref="S643:S706" si="20">R643-I643</f>
        <v>-21.297999999999998</v>
      </c>
      <c r="T643">
        <f t="shared" ref="T643:T706" si="21">R643-J643</f>
        <v>-21.597999999999999</v>
      </c>
    </row>
    <row r="644" spans="1:20" x14ac:dyDescent="0.2">
      <c r="A644" t="s">
        <v>305</v>
      </c>
      <c r="B644" t="s">
        <v>1874</v>
      </c>
      <c r="C644" s="10" t="s">
        <v>1738</v>
      </c>
      <c r="D644" t="s">
        <v>2751</v>
      </c>
      <c r="E644">
        <v>36</v>
      </c>
      <c r="F644">
        <v>22.1</v>
      </c>
      <c r="G644">
        <f>LOOKUP(A644,'TMP2'!$A:$A,'TMP2'!$C:$C)</f>
        <v>17351.205000000002</v>
      </c>
      <c r="H644">
        <f>LOOKUP(A644,'TMP2'!$A:$A,'TMP2'!$D:$D)</f>
        <v>104526.92</v>
      </c>
      <c r="I644">
        <v>28.15</v>
      </c>
      <c r="J644">
        <v>28.45</v>
      </c>
      <c r="K644" t="s">
        <v>1727</v>
      </c>
      <c r="L644">
        <f>MATCH(A644,'TMP2'!A:A,0)</f>
        <v>500</v>
      </c>
      <c r="R644">
        <v>4.8520000000000003</v>
      </c>
      <c r="S644">
        <f t="shared" si="20"/>
        <v>-23.297999999999998</v>
      </c>
      <c r="T644">
        <f t="shared" si="21"/>
        <v>-23.597999999999999</v>
      </c>
    </row>
    <row r="645" spans="1:20" x14ac:dyDescent="0.2">
      <c r="A645" t="s">
        <v>306</v>
      </c>
      <c r="B645" t="s">
        <v>1712</v>
      </c>
      <c r="C645" s="10" t="s">
        <v>2524</v>
      </c>
      <c r="D645" t="s">
        <v>2682</v>
      </c>
      <c r="E645">
        <v>12</v>
      </c>
      <c r="F645">
        <v>8.5</v>
      </c>
      <c r="G645">
        <f>LOOKUP(A645,'TMP2'!$A:$A,'TMP2'!$C:$C)</f>
        <v>17337.423999999999</v>
      </c>
      <c r="H645">
        <f>LOOKUP(A645,'TMP2'!$A:$A,'TMP2'!$D:$D)</f>
        <v>104514.628</v>
      </c>
      <c r="I645">
        <v>18.850000000000001</v>
      </c>
      <c r="J645">
        <v>19.149999999999999</v>
      </c>
      <c r="K645" t="s">
        <v>1727</v>
      </c>
      <c r="L645">
        <f>MATCH(A645,'TMP2'!A:A,0)</f>
        <v>501</v>
      </c>
      <c r="R645">
        <v>5.1820000000000004</v>
      </c>
      <c r="S645">
        <f t="shared" si="20"/>
        <v>-13.668000000000001</v>
      </c>
      <c r="T645">
        <f t="shared" si="21"/>
        <v>-13.967999999999998</v>
      </c>
    </row>
    <row r="646" spans="1:20" x14ac:dyDescent="0.2">
      <c r="A646" t="s">
        <v>306</v>
      </c>
      <c r="B646" t="s">
        <v>1712</v>
      </c>
      <c r="C646" s="10" t="s">
        <v>2524</v>
      </c>
      <c r="D646" t="s">
        <v>2683</v>
      </c>
      <c r="E646">
        <v>17</v>
      </c>
      <c r="F646">
        <v>11.9</v>
      </c>
      <c r="G646">
        <f>LOOKUP(A646,'TMP2'!$A:$A,'TMP2'!$C:$C)</f>
        <v>17337.423999999999</v>
      </c>
      <c r="H646">
        <f>LOOKUP(A646,'TMP2'!$A:$A,'TMP2'!$D:$D)</f>
        <v>104514.628</v>
      </c>
      <c r="I646">
        <v>20.85</v>
      </c>
      <c r="J646">
        <v>21.15</v>
      </c>
      <c r="K646" t="s">
        <v>1727</v>
      </c>
      <c r="L646">
        <f>MATCH(A646,'TMP2'!A:A,0)</f>
        <v>501</v>
      </c>
      <c r="R646">
        <v>5.1820000000000004</v>
      </c>
      <c r="S646">
        <f t="shared" si="20"/>
        <v>-15.668000000000001</v>
      </c>
      <c r="T646">
        <f t="shared" si="21"/>
        <v>-15.967999999999998</v>
      </c>
    </row>
    <row r="647" spans="1:20" x14ac:dyDescent="0.2">
      <c r="A647" t="s">
        <v>306</v>
      </c>
      <c r="B647" t="s">
        <v>1874</v>
      </c>
      <c r="C647" s="10" t="s">
        <v>1738</v>
      </c>
      <c r="D647" t="s">
        <v>2766</v>
      </c>
      <c r="E647">
        <v>31</v>
      </c>
      <c r="F647">
        <v>19.5</v>
      </c>
      <c r="G647">
        <f>LOOKUP(A647,'TMP2'!$A:$A,'TMP2'!$C:$C)</f>
        <v>17337.423999999999</v>
      </c>
      <c r="H647">
        <f>LOOKUP(A647,'TMP2'!$A:$A,'TMP2'!$D:$D)</f>
        <v>104514.628</v>
      </c>
      <c r="I647">
        <v>26.65</v>
      </c>
      <c r="J647">
        <v>26.95</v>
      </c>
      <c r="K647" t="s">
        <v>1727</v>
      </c>
      <c r="L647">
        <f>MATCH(A647,'TMP2'!A:A,0)</f>
        <v>501</v>
      </c>
      <c r="R647">
        <v>5.1820000000000004</v>
      </c>
      <c r="S647">
        <f t="shared" si="20"/>
        <v>-21.467999999999996</v>
      </c>
      <c r="T647">
        <f t="shared" si="21"/>
        <v>-21.768000000000001</v>
      </c>
    </row>
    <row r="648" spans="1:20" x14ac:dyDescent="0.2">
      <c r="A648" t="s">
        <v>306</v>
      </c>
      <c r="B648" t="s">
        <v>1874</v>
      </c>
      <c r="C648" s="10" t="s">
        <v>1738</v>
      </c>
      <c r="D648" t="s">
        <v>2783</v>
      </c>
      <c r="E648">
        <v>35</v>
      </c>
      <c r="F648">
        <v>21.3</v>
      </c>
      <c r="G648">
        <f>LOOKUP(A648,'TMP2'!$A:$A,'TMP2'!$C:$C)</f>
        <v>17337.423999999999</v>
      </c>
      <c r="H648">
        <f>LOOKUP(A648,'TMP2'!$A:$A,'TMP2'!$D:$D)</f>
        <v>104514.628</v>
      </c>
      <c r="I648">
        <v>28.65</v>
      </c>
      <c r="J648">
        <v>28.95</v>
      </c>
      <c r="K648" t="s">
        <v>1727</v>
      </c>
      <c r="L648">
        <f>MATCH(A648,'TMP2'!A:A,0)</f>
        <v>501</v>
      </c>
      <c r="R648">
        <v>5.1820000000000004</v>
      </c>
      <c r="S648">
        <f t="shared" si="20"/>
        <v>-23.467999999999996</v>
      </c>
      <c r="T648">
        <f t="shared" si="21"/>
        <v>-23.768000000000001</v>
      </c>
    </row>
    <row r="649" spans="1:20" x14ac:dyDescent="0.2">
      <c r="A649" t="s">
        <v>306</v>
      </c>
      <c r="B649" t="s">
        <v>1874</v>
      </c>
      <c r="C649" s="10" t="s">
        <v>1736</v>
      </c>
      <c r="D649" t="s">
        <v>2692</v>
      </c>
      <c r="E649">
        <v>21</v>
      </c>
      <c r="F649">
        <v>13.6</v>
      </c>
      <c r="G649">
        <f>LOOKUP(A649,'TMP2'!$A:$A,'TMP2'!$C:$C)</f>
        <v>17337.423999999999</v>
      </c>
      <c r="H649">
        <f>LOOKUP(A649,'TMP2'!$A:$A,'TMP2'!$D:$D)</f>
        <v>104514.628</v>
      </c>
      <c r="I649">
        <v>24.65</v>
      </c>
      <c r="J649">
        <v>24.95</v>
      </c>
      <c r="K649" t="s">
        <v>1727</v>
      </c>
      <c r="L649">
        <f>MATCH(A649,'TMP2'!A:A,0)</f>
        <v>501</v>
      </c>
      <c r="R649">
        <v>5.1820000000000004</v>
      </c>
      <c r="S649">
        <f t="shared" si="20"/>
        <v>-19.467999999999996</v>
      </c>
      <c r="T649">
        <f t="shared" si="21"/>
        <v>-19.768000000000001</v>
      </c>
    </row>
    <row r="650" spans="1:20" x14ac:dyDescent="0.2">
      <c r="A650" t="s">
        <v>306</v>
      </c>
      <c r="B650" t="s">
        <v>2833</v>
      </c>
      <c r="C650" s="10" t="s">
        <v>1875</v>
      </c>
      <c r="D650" t="s">
        <v>2796</v>
      </c>
      <c r="E650">
        <v>91</v>
      </c>
      <c r="F650">
        <v>51.5</v>
      </c>
      <c r="G650">
        <f>LOOKUP(A650,'TMP2'!$A:$A,'TMP2'!$C:$C)</f>
        <v>17337.423999999999</v>
      </c>
      <c r="H650">
        <f>LOOKUP(A650,'TMP2'!$A:$A,'TMP2'!$D:$D)</f>
        <v>104514.628</v>
      </c>
      <c r="I650">
        <v>32.65</v>
      </c>
      <c r="J650">
        <v>32.950000000000003</v>
      </c>
      <c r="K650" t="s">
        <v>1727</v>
      </c>
      <c r="L650">
        <f>MATCH(A650,'TMP2'!A:A,0)</f>
        <v>501</v>
      </c>
      <c r="R650">
        <v>5.1820000000000004</v>
      </c>
      <c r="S650">
        <f t="shared" si="20"/>
        <v>-27.467999999999996</v>
      </c>
      <c r="T650">
        <f t="shared" si="21"/>
        <v>-27.768000000000001</v>
      </c>
    </row>
    <row r="651" spans="1:20" x14ac:dyDescent="0.2">
      <c r="A651" t="s">
        <v>306</v>
      </c>
      <c r="B651" t="s">
        <v>2833</v>
      </c>
      <c r="C651" s="10" t="s">
        <v>1875</v>
      </c>
      <c r="D651" t="s">
        <v>2797</v>
      </c>
      <c r="E651">
        <v>93</v>
      </c>
      <c r="F651">
        <v>50.6</v>
      </c>
      <c r="G651">
        <f>LOOKUP(A651,'TMP2'!$A:$A,'TMP2'!$C:$C)</f>
        <v>17337.423999999999</v>
      </c>
      <c r="H651">
        <f>LOOKUP(A651,'TMP2'!$A:$A,'TMP2'!$D:$D)</f>
        <v>104514.628</v>
      </c>
      <c r="I651">
        <v>34.65</v>
      </c>
      <c r="J651">
        <v>34.950000000000003</v>
      </c>
      <c r="K651" t="s">
        <v>1727</v>
      </c>
      <c r="L651">
        <f>MATCH(A651,'TMP2'!A:A,0)</f>
        <v>501</v>
      </c>
      <c r="R651">
        <v>5.1820000000000004</v>
      </c>
      <c r="S651">
        <f t="shared" si="20"/>
        <v>-29.467999999999996</v>
      </c>
      <c r="T651">
        <f t="shared" si="21"/>
        <v>-29.768000000000001</v>
      </c>
    </row>
    <row r="652" spans="1:20" x14ac:dyDescent="0.2">
      <c r="A652" t="s">
        <v>306</v>
      </c>
      <c r="B652" t="s">
        <v>2833</v>
      </c>
      <c r="C652" s="10" t="s">
        <v>1875</v>
      </c>
      <c r="D652" t="s">
        <v>2845</v>
      </c>
      <c r="E652">
        <v>97</v>
      </c>
      <c r="F652">
        <v>51.1</v>
      </c>
      <c r="G652">
        <f>LOOKUP(A652,'TMP2'!$A:$A,'TMP2'!$C:$C)</f>
        <v>17337.423999999999</v>
      </c>
      <c r="H652">
        <f>LOOKUP(A652,'TMP2'!$A:$A,'TMP2'!$D:$D)</f>
        <v>104514.628</v>
      </c>
      <c r="I652">
        <v>36.65</v>
      </c>
      <c r="J652">
        <v>36.950000000000003</v>
      </c>
      <c r="K652" t="s">
        <v>1727</v>
      </c>
      <c r="L652">
        <f>MATCH(A652,'TMP2'!A:A,0)</f>
        <v>501</v>
      </c>
      <c r="R652">
        <v>5.1820000000000004</v>
      </c>
      <c r="S652">
        <f t="shared" si="20"/>
        <v>-31.467999999999996</v>
      </c>
      <c r="T652">
        <f t="shared" si="21"/>
        <v>-31.768000000000001</v>
      </c>
    </row>
    <row r="653" spans="1:20" x14ac:dyDescent="0.2">
      <c r="A653" t="s">
        <v>309</v>
      </c>
      <c r="B653" t="s">
        <v>1712</v>
      </c>
      <c r="C653" s="10" t="s">
        <v>2524</v>
      </c>
      <c r="D653" t="s">
        <v>2684</v>
      </c>
      <c r="E653">
        <v>26</v>
      </c>
      <c r="F653">
        <v>18.2</v>
      </c>
      <c r="G653">
        <f>LOOKUP(A653,'TMP2'!$A:$A,'TMP2'!$C:$C)</f>
        <v>17287.766</v>
      </c>
      <c r="H653">
        <f>LOOKUP(A653,'TMP2'!$A:$A,'TMP2'!$D:$D)</f>
        <v>104514.568</v>
      </c>
      <c r="I653">
        <v>20.100000000000001</v>
      </c>
      <c r="J653">
        <v>20.399999999999999</v>
      </c>
      <c r="K653" t="s">
        <v>1727</v>
      </c>
      <c r="L653">
        <f>MATCH(A653,'TMP2'!A:A,0)</f>
        <v>504</v>
      </c>
      <c r="R653">
        <v>4.9660000000000002</v>
      </c>
      <c r="S653">
        <f t="shared" si="20"/>
        <v>-15.134</v>
      </c>
      <c r="T653">
        <f t="shared" si="21"/>
        <v>-15.433999999999997</v>
      </c>
    </row>
    <row r="654" spans="1:20" x14ac:dyDescent="0.2">
      <c r="A654" t="s">
        <v>309</v>
      </c>
      <c r="B654" t="s">
        <v>2833</v>
      </c>
      <c r="C654" s="10" t="s">
        <v>3007</v>
      </c>
      <c r="D654" t="s">
        <v>2848</v>
      </c>
      <c r="E654">
        <v>54</v>
      </c>
      <c r="F654">
        <v>30.9</v>
      </c>
      <c r="G654">
        <f>LOOKUP(A654,'TMP2'!$A:$A,'TMP2'!$C:$C)</f>
        <v>17287.766</v>
      </c>
      <c r="H654">
        <f>LOOKUP(A654,'TMP2'!$A:$A,'TMP2'!$D:$D)</f>
        <v>104514.568</v>
      </c>
      <c r="I654">
        <v>31.4</v>
      </c>
      <c r="J654">
        <v>31.7</v>
      </c>
      <c r="K654" t="s">
        <v>1727</v>
      </c>
      <c r="L654">
        <f>MATCH(A654,'TMP2'!A:A,0)</f>
        <v>504</v>
      </c>
      <c r="R654">
        <v>4.9660000000000002</v>
      </c>
      <c r="S654">
        <f t="shared" si="20"/>
        <v>-26.433999999999997</v>
      </c>
      <c r="T654">
        <f t="shared" si="21"/>
        <v>-26.733999999999998</v>
      </c>
    </row>
    <row r="655" spans="1:20" x14ac:dyDescent="0.2">
      <c r="A655" t="s">
        <v>309</v>
      </c>
      <c r="B655" t="s">
        <v>2833</v>
      </c>
      <c r="C655" s="10" t="s">
        <v>3007</v>
      </c>
      <c r="D655" t="s">
        <v>2849</v>
      </c>
      <c r="E655">
        <v>57</v>
      </c>
      <c r="F655">
        <v>31.6</v>
      </c>
      <c r="G655">
        <f>LOOKUP(A655,'TMP2'!$A:$A,'TMP2'!$C:$C)</f>
        <v>17287.766</v>
      </c>
      <c r="H655">
        <f>LOOKUP(A655,'TMP2'!$A:$A,'TMP2'!$D:$D)</f>
        <v>104514.568</v>
      </c>
      <c r="I655">
        <v>33.4</v>
      </c>
      <c r="J655">
        <v>33.700000000000003</v>
      </c>
      <c r="K655" t="s">
        <v>1727</v>
      </c>
      <c r="L655">
        <f>MATCH(A655,'TMP2'!A:A,0)</f>
        <v>504</v>
      </c>
      <c r="R655">
        <v>4.9660000000000002</v>
      </c>
      <c r="S655">
        <f t="shared" si="20"/>
        <v>-28.433999999999997</v>
      </c>
      <c r="T655">
        <f t="shared" si="21"/>
        <v>-28.734000000000002</v>
      </c>
    </row>
    <row r="656" spans="1:20" x14ac:dyDescent="0.2">
      <c r="A656" t="s">
        <v>309</v>
      </c>
      <c r="B656" t="s">
        <v>1874</v>
      </c>
      <c r="C656" s="10" t="s">
        <v>1736</v>
      </c>
      <c r="D656" t="s">
        <v>2807</v>
      </c>
      <c r="E656">
        <v>22</v>
      </c>
      <c r="F656">
        <v>14.5</v>
      </c>
      <c r="G656">
        <f>LOOKUP(A656,'TMP2'!$A:$A,'TMP2'!$C:$C)</f>
        <v>17287.766</v>
      </c>
      <c r="H656">
        <f>LOOKUP(A656,'TMP2'!$A:$A,'TMP2'!$D:$D)</f>
        <v>104514.568</v>
      </c>
      <c r="I656">
        <v>23.3</v>
      </c>
      <c r="J656">
        <v>23.6</v>
      </c>
      <c r="K656" t="s">
        <v>1727</v>
      </c>
      <c r="L656">
        <f>MATCH(A656,'TMP2'!A:A,0)</f>
        <v>504</v>
      </c>
      <c r="R656">
        <v>4.9660000000000002</v>
      </c>
      <c r="S656">
        <f t="shared" si="20"/>
        <v>-18.334</v>
      </c>
      <c r="T656">
        <f t="shared" si="21"/>
        <v>-18.634</v>
      </c>
    </row>
    <row r="657" spans="1:20" x14ac:dyDescent="0.2">
      <c r="A657" t="s">
        <v>310</v>
      </c>
      <c r="B657" t="s">
        <v>1712</v>
      </c>
      <c r="C657" s="10" t="s">
        <v>2524</v>
      </c>
      <c r="D657" t="s">
        <v>2685</v>
      </c>
      <c r="E657">
        <v>18</v>
      </c>
      <c r="F657">
        <v>12.6</v>
      </c>
      <c r="G657">
        <f>LOOKUP(A657,'TMP2'!$A:$A,'TMP2'!$C:$C)</f>
        <v>17273.977999999999</v>
      </c>
      <c r="H657">
        <f>LOOKUP(A657,'TMP2'!$A:$A,'TMP2'!$D:$D)</f>
        <v>104506.315</v>
      </c>
      <c r="I657">
        <v>19.3</v>
      </c>
      <c r="J657">
        <v>19.600000000000001</v>
      </c>
      <c r="K657" t="s">
        <v>1727</v>
      </c>
      <c r="L657">
        <f>MATCH(A657,'TMP2'!A:A,0)</f>
        <v>505</v>
      </c>
      <c r="R657">
        <v>5.4029999999999996</v>
      </c>
      <c r="S657">
        <f t="shared" si="20"/>
        <v>-13.897000000000002</v>
      </c>
      <c r="T657">
        <f t="shared" si="21"/>
        <v>-14.197000000000003</v>
      </c>
    </row>
    <row r="658" spans="1:20" x14ac:dyDescent="0.2">
      <c r="A658" t="s">
        <v>310</v>
      </c>
      <c r="B658" t="s">
        <v>2833</v>
      </c>
      <c r="C658" s="10" t="s">
        <v>3007</v>
      </c>
      <c r="D658" t="s">
        <v>2850</v>
      </c>
      <c r="E658">
        <v>56</v>
      </c>
      <c r="F658">
        <v>31.2</v>
      </c>
      <c r="G658">
        <f>LOOKUP(A658,'TMP2'!$A:$A,'TMP2'!$C:$C)</f>
        <v>17273.977999999999</v>
      </c>
      <c r="H658">
        <f>LOOKUP(A658,'TMP2'!$A:$A,'TMP2'!$D:$D)</f>
        <v>104506.315</v>
      </c>
      <c r="I658">
        <v>32.9</v>
      </c>
      <c r="J658">
        <v>33.200000000000003</v>
      </c>
      <c r="K658" t="s">
        <v>1727</v>
      </c>
      <c r="L658">
        <f>MATCH(A658,'TMP2'!A:A,0)</f>
        <v>505</v>
      </c>
      <c r="R658">
        <v>5.4029999999999996</v>
      </c>
      <c r="S658">
        <f t="shared" si="20"/>
        <v>-27.497</v>
      </c>
      <c r="T658">
        <f t="shared" si="21"/>
        <v>-27.797000000000004</v>
      </c>
    </row>
    <row r="659" spans="1:20" x14ac:dyDescent="0.2">
      <c r="A659" t="s">
        <v>310</v>
      </c>
      <c r="B659" t="s">
        <v>2833</v>
      </c>
      <c r="C659" s="10" t="s">
        <v>3007</v>
      </c>
      <c r="D659" t="s">
        <v>2851</v>
      </c>
      <c r="E659">
        <v>57</v>
      </c>
      <c r="F659">
        <v>30.6</v>
      </c>
      <c r="G659">
        <f>LOOKUP(A659,'TMP2'!$A:$A,'TMP2'!$C:$C)</f>
        <v>17273.977999999999</v>
      </c>
      <c r="H659">
        <f>LOOKUP(A659,'TMP2'!$A:$A,'TMP2'!$D:$D)</f>
        <v>104506.315</v>
      </c>
      <c r="I659">
        <v>34.9</v>
      </c>
      <c r="J659">
        <v>35.200000000000003</v>
      </c>
      <c r="K659" t="s">
        <v>1727</v>
      </c>
      <c r="L659">
        <f>MATCH(A659,'TMP2'!A:A,0)</f>
        <v>505</v>
      </c>
      <c r="R659">
        <v>5.4029999999999996</v>
      </c>
      <c r="S659">
        <f t="shared" si="20"/>
        <v>-29.497</v>
      </c>
      <c r="T659">
        <f t="shared" si="21"/>
        <v>-29.797000000000004</v>
      </c>
    </row>
    <row r="660" spans="1:20" x14ac:dyDescent="0.2">
      <c r="A660" t="s">
        <v>310</v>
      </c>
      <c r="B660" t="s">
        <v>2833</v>
      </c>
      <c r="C660" s="10" t="s">
        <v>3007</v>
      </c>
      <c r="D660" t="s">
        <v>2852</v>
      </c>
      <c r="E660">
        <v>59</v>
      </c>
      <c r="F660">
        <v>30.7</v>
      </c>
      <c r="G660">
        <f>LOOKUP(A660,'TMP2'!$A:$A,'TMP2'!$C:$C)</f>
        <v>17273.977999999999</v>
      </c>
      <c r="H660">
        <f>LOOKUP(A660,'TMP2'!$A:$A,'TMP2'!$D:$D)</f>
        <v>104506.315</v>
      </c>
      <c r="I660">
        <v>38.4</v>
      </c>
      <c r="J660">
        <v>38.700000000000003</v>
      </c>
      <c r="K660" t="s">
        <v>1727</v>
      </c>
      <c r="L660">
        <f>MATCH(A660,'TMP2'!A:A,0)</f>
        <v>505</v>
      </c>
      <c r="R660">
        <v>5.4029999999999996</v>
      </c>
      <c r="S660">
        <f t="shared" si="20"/>
        <v>-32.997</v>
      </c>
      <c r="T660">
        <f t="shared" si="21"/>
        <v>-33.297000000000004</v>
      </c>
    </row>
    <row r="661" spans="1:20" x14ac:dyDescent="0.2">
      <c r="A661" t="s">
        <v>310</v>
      </c>
      <c r="B661" t="s">
        <v>1874</v>
      </c>
      <c r="C661" s="10" t="s">
        <v>1736</v>
      </c>
      <c r="D661" t="s">
        <v>2927</v>
      </c>
      <c r="E661">
        <v>20</v>
      </c>
      <c r="F661">
        <v>13.1</v>
      </c>
      <c r="G661">
        <f>LOOKUP(A661,'TMP2'!$A:$A,'TMP2'!$C:$C)</f>
        <v>17273.977999999999</v>
      </c>
      <c r="H661">
        <f>LOOKUP(A661,'TMP2'!$A:$A,'TMP2'!$D:$D)</f>
        <v>104506.315</v>
      </c>
      <c r="I661">
        <v>22.9</v>
      </c>
      <c r="J661">
        <v>23.2</v>
      </c>
      <c r="K661" t="s">
        <v>1727</v>
      </c>
      <c r="L661">
        <f>MATCH(A661,'TMP2'!A:A,0)</f>
        <v>505</v>
      </c>
      <c r="R661">
        <v>5.4029999999999996</v>
      </c>
      <c r="S661">
        <f t="shared" si="20"/>
        <v>-17.497</v>
      </c>
      <c r="T661">
        <f t="shared" si="21"/>
        <v>-17.797000000000001</v>
      </c>
    </row>
    <row r="662" spans="1:20" x14ac:dyDescent="0.2">
      <c r="A662" t="s">
        <v>311</v>
      </c>
      <c r="B662" t="s">
        <v>1712</v>
      </c>
      <c r="C662" s="10" t="s">
        <v>2524</v>
      </c>
      <c r="D662" t="s">
        <v>2686</v>
      </c>
      <c r="E662">
        <v>25</v>
      </c>
      <c r="F662">
        <v>18</v>
      </c>
      <c r="G662">
        <f>LOOKUP(A662,'TMP2'!$A:$A,'TMP2'!$C:$C)</f>
        <v>17278.256000000001</v>
      </c>
      <c r="H662">
        <f>LOOKUP(A662,'TMP2'!$A:$A,'TMP2'!$D:$D)</f>
        <v>104478.686</v>
      </c>
      <c r="I662">
        <v>16.649999999999999</v>
      </c>
      <c r="J662">
        <v>16.95</v>
      </c>
      <c r="K662" t="s">
        <v>1727</v>
      </c>
      <c r="L662">
        <f>MATCH(A662,'TMP2'!A:A,0)</f>
        <v>506</v>
      </c>
      <c r="R662">
        <v>5.2639999999999896</v>
      </c>
      <c r="S662">
        <f t="shared" si="20"/>
        <v>-11.38600000000001</v>
      </c>
      <c r="T662">
        <f t="shared" si="21"/>
        <v>-11.686000000000011</v>
      </c>
    </row>
    <row r="663" spans="1:20" x14ac:dyDescent="0.2">
      <c r="A663" t="s">
        <v>311</v>
      </c>
      <c r="B663" t="s">
        <v>1874</v>
      </c>
      <c r="C663" s="10" t="s">
        <v>1738</v>
      </c>
      <c r="D663" t="s">
        <v>2784</v>
      </c>
      <c r="E663">
        <v>25</v>
      </c>
      <c r="F663">
        <v>16.2</v>
      </c>
      <c r="G663">
        <f>LOOKUP(A663,'TMP2'!$A:$A,'TMP2'!$C:$C)</f>
        <v>17278.256000000001</v>
      </c>
      <c r="H663">
        <f>LOOKUP(A663,'TMP2'!$A:$A,'TMP2'!$D:$D)</f>
        <v>104478.686</v>
      </c>
      <c r="I663">
        <v>24.85</v>
      </c>
      <c r="J663">
        <v>25.15</v>
      </c>
      <c r="K663" t="s">
        <v>1727</v>
      </c>
      <c r="L663">
        <f>MATCH(A663,'TMP2'!A:A,0)</f>
        <v>506</v>
      </c>
      <c r="R663">
        <v>5.2639999999999896</v>
      </c>
      <c r="S663">
        <f t="shared" si="20"/>
        <v>-19.586000000000013</v>
      </c>
      <c r="T663">
        <f t="shared" si="21"/>
        <v>-19.88600000000001</v>
      </c>
    </row>
    <row r="664" spans="1:20" x14ac:dyDescent="0.2">
      <c r="A664" t="s">
        <v>311</v>
      </c>
      <c r="B664" t="s">
        <v>1874</v>
      </c>
      <c r="C664" s="10" t="s">
        <v>1738</v>
      </c>
      <c r="D664" t="s">
        <v>2785</v>
      </c>
      <c r="E664">
        <v>27</v>
      </c>
      <c r="F664">
        <v>16.600000000000001</v>
      </c>
      <c r="G664">
        <f>LOOKUP(A664,'TMP2'!$A:$A,'TMP2'!$C:$C)</f>
        <v>17278.256000000001</v>
      </c>
      <c r="H664">
        <f>LOOKUP(A664,'TMP2'!$A:$A,'TMP2'!$D:$D)</f>
        <v>104478.686</v>
      </c>
      <c r="I664">
        <v>26.85</v>
      </c>
      <c r="J664">
        <v>27.15</v>
      </c>
      <c r="K664" t="s">
        <v>1727</v>
      </c>
      <c r="L664">
        <f>MATCH(A664,'TMP2'!A:A,0)</f>
        <v>506</v>
      </c>
      <c r="R664">
        <v>5.2639999999999896</v>
      </c>
      <c r="S664">
        <f t="shared" si="20"/>
        <v>-21.586000000000013</v>
      </c>
      <c r="T664">
        <f t="shared" si="21"/>
        <v>-21.88600000000001</v>
      </c>
    </row>
    <row r="665" spans="1:20" x14ac:dyDescent="0.2">
      <c r="A665" t="s">
        <v>311</v>
      </c>
      <c r="B665" t="s">
        <v>2833</v>
      </c>
      <c r="C665" s="10" t="s">
        <v>3007</v>
      </c>
      <c r="D665" t="s">
        <v>2773</v>
      </c>
      <c r="E665">
        <v>52</v>
      </c>
      <c r="F665">
        <v>30.6</v>
      </c>
      <c r="G665">
        <f>LOOKUP(A665,'TMP2'!$A:$A,'TMP2'!$C:$C)</f>
        <v>17278.256000000001</v>
      </c>
      <c r="H665">
        <f>LOOKUP(A665,'TMP2'!$A:$A,'TMP2'!$D:$D)</f>
        <v>104478.686</v>
      </c>
      <c r="I665">
        <v>29.95</v>
      </c>
      <c r="J665">
        <v>30.25</v>
      </c>
      <c r="K665" t="s">
        <v>1727</v>
      </c>
      <c r="L665">
        <f>MATCH(A665,'TMP2'!A:A,0)</f>
        <v>506</v>
      </c>
      <c r="R665">
        <v>5.2639999999999896</v>
      </c>
      <c r="S665">
        <f t="shared" si="20"/>
        <v>-24.686000000000011</v>
      </c>
      <c r="T665">
        <f t="shared" si="21"/>
        <v>-24.986000000000011</v>
      </c>
    </row>
    <row r="666" spans="1:20" x14ac:dyDescent="0.2">
      <c r="A666" t="s">
        <v>311</v>
      </c>
      <c r="B666" t="s">
        <v>2833</v>
      </c>
      <c r="C666" s="10" t="s">
        <v>3007</v>
      </c>
      <c r="D666" t="s">
        <v>2853</v>
      </c>
      <c r="E666">
        <v>55</v>
      </c>
      <c r="F666">
        <v>31.4</v>
      </c>
      <c r="G666">
        <f>LOOKUP(A666,'TMP2'!$A:$A,'TMP2'!$C:$C)</f>
        <v>17278.256000000001</v>
      </c>
      <c r="H666">
        <f>LOOKUP(A666,'TMP2'!$A:$A,'TMP2'!$D:$D)</f>
        <v>104478.686</v>
      </c>
      <c r="I666">
        <v>31.95</v>
      </c>
      <c r="J666">
        <v>32.25</v>
      </c>
      <c r="K666" t="s">
        <v>1727</v>
      </c>
      <c r="L666">
        <f>MATCH(A666,'TMP2'!A:A,0)</f>
        <v>506</v>
      </c>
      <c r="R666">
        <v>5.2639999999999896</v>
      </c>
      <c r="S666">
        <f t="shared" si="20"/>
        <v>-26.686000000000011</v>
      </c>
      <c r="T666">
        <f t="shared" si="21"/>
        <v>-26.986000000000011</v>
      </c>
    </row>
    <row r="667" spans="1:20" x14ac:dyDescent="0.2">
      <c r="A667" t="s">
        <v>312</v>
      </c>
      <c r="B667" t="s">
        <v>1712</v>
      </c>
      <c r="C667" s="10" t="s">
        <v>2524</v>
      </c>
      <c r="D667" t="s">
        <v>2687</v>
      </c>
      <c r="E667">
        <v>20</v>
      </c>
      <c r="F667">
        <v>14</v>
      </c>
      <c r="G667">
        <f>LOOKUP(A667,'TMP2'!$A:$A,'TMP2'!$C:$C)</f>
        <v>17262.72</v>
      </c>
      <c r="H667">
        <f>LOOKUP(A667,'TMP2'!$A:$A,'TMP2'!$D:$D)</f>
        <v>104498.03599999999</v>
      </c>
      <c r="I667">
        <v>18.75</v>
      </c>
      <c r="J667">
        <v>19.05</v>
      </c>
      <c r="K667" t="s">
        <v>1727</v>
      </c>
      <c r="L667">
        <f>MATCH(A667,'TMP2'!A:A,0)</f>
        <v>507</v>
      </c>
      <c r="R667">
        <v>5.4329999999999998</v>
      </c>
      <c r="S667">
        <f t="shared" si="20"/>
        <v>-13.317</v>
      </c>
      <c r="T667">
        <f t="shared" si="21"/>
        <v>-13.617000000000001</v>
      </c>
    </row>
    <row r="668" spans="1:20" x14ac:dyDescent="0.2">
      <c r="A668" t="s">
        <v>312</v>
      </c>
      <c r="B668" t="s">
        <v>1874</v>
      </c>
      <c r="C668" s="10" t="s">
        <v>1738</v>
      </c>
      <c r="D668" t="s">
        <v>2717</v>
      </c>
      <c r="E668">
        <v>26</v>
      </c>
      <c r="F668">
        <v>17.2</v>
      </c>
      <c r="G668">
        <f>LOOKUP(A668,'TMP2'!$A:$A,'TMP2'!$C:$C)</f>
        <v>17262.72</v>
      </c>
      <c r="H668">
        <f>LOOKUP(A668,'TMP2'!$A:$A,'TMP2'!$D:$D)</f>
        <v>104498.03599999999</v>
      </c>
      <c r="I668">
        <v>23.55</v>
      </c>
      <c r="J668">
        <v>23.85</v>
      </c>
      <c r="K668" t="s">
        <v>1727</v>
      </c>
      <c r="L668">
        <f>MATCH(A668,'TMP2'!A:A,0)</f>
        <v>507</v>
      </c>
      <c r="R668">
        <v>5.4329999999999998</v>
      </c>
      <c r="S668">
        <f t="shared" si="20"/>
        <v>-18.117000000000001</v>
      </c>
      <c r="T668">
        <f t="shared" si="21"/>
        <v>-18.417000000000002</v>
      </c>
    </row>
    <row r="669" spans="1:20" x14ac:dyDescent="0.2">
      <c r="A669" t="s">
        <v>312</v>
      </c>
      <c r="B669" t="s">
        <v>1874</v>
      </c>
      <c r="C669" s="10" t="s">
        <v>1738</v>
      </c>
      <c r="D669" t="s">
        <v>2718</v>
      </c>
      <c r="E669">
        <v>28</v>
      </c>
      <c r="F669">
        <v>17.7</v>
      </c>
      <c r="G669">
        <f>LOOKUP(A669,'TMP2'!$A:$A,'TMP2'!$C:$C)</f>
        <v>17262.72</v>
      </c>
      <c r="H669">
        <f>LOOKUP(A669,'TMP2'!$A:$A,'TMP2'!$D:$D)</f>
        <v>104498.03599999999</v>
      </c>
      <c r="I669">
        <v>25.55</v>
      </c>
      <c r="J669">
        <v>25.85</v>
      </c>
      <c r="K669" t="s">
        <v>1727</v>
      </c>
      <c r="L669">
        <f>MATCH(A669,'TMP2'!A:A,0)</f>
        <v>507</v>
      </c>
      <c r="R669">
        <v>5.4329999999999998</v>
      </c>
      <c r="S669">
        <f t="shared" si="20"/>
        <v>-20.117000000000001</v>
      </c>
      <c r="T669">
        <f t="shared" si="21"/>
        <v>-20.417000000000002</v>
      </c>
    </row>
    <row r="670" spans="1:20" x14ac:dyDescent="0.2">
      <c r="A670" t="s">
        <v>312</v>
      </c>
      <c r="B670" t="s">
        <v>1874</v>
      </c>
      <c r="C670" s="10" t="s">
        <v>1738</v>
      </c>
      <c r="D670" t="s">
        <v>2786</v>
      </c>
      <c r="E670">
        <v>32</v>
      </c>
      <c r="F670">
        <v>19.600000000000001</v>
      </c>
      <c r="G670">
        <f>LOOKUP(A670,'TMP2'!$A:$A,'TMP2'!$C:$C)</f>
        <v>17262.72</v>
      </c>
      <c r="H670">
        <f>LOOKUP(A670,'TMP2'!$A:$A,'TMP2'!$D:$D)</f>
        <v>104498.03599999999</v>
      </c>
      <c r="I670">
        <v>27.55</v>
      </c>
      <c r="J670">
        <v>27.85</v>
      </c>
      <c r="K670" t="s">
        <v>1727</v>
      </c>
      <c r="L670">
        <f>MATCH(A670,'TMP2'!A:A,0)</f>
        <v>507</v>
      </c>
      <c r="R670">
        <v>5.4329999999999998</v>
      </c>
      <c r="S670">
        <f t="shared" si="20"/>
        <v>-22.117000000000001</v>
      </c>
      <c r="T670">
        <f t="shared" si="21"/>
        <v>-22.417000000000002</v>
      </c>
    </row>
    <row r="671" spans="1:20" x14ac:dyDescent="0.2">
      <c r="A671" t="s">
        <v>312</v>
      </c>
      <c r="B671" t="s">
        <v>1874</v>
      </c>
      <c r="C671" s="10" t="s">
        <v>1738</v>
      </c>
      <c r="D671" t="s">
        <v>2787</v>
      </c>
      <c r="E671">
        <v>34</v>
      </c>
      <c r="F671">
        <v>20.100000000000001</v>
      </c>
      <c r="G671">
        <f>LOOKUP(A671,'TMP2'!$A:$A,'TMP2'!$C:$C)</f>
        <v>17262.72</v>
      </c>
      <c r="H671">
        <f>LOOKUP(A671,'TMP2'!$A:$A,'TMP2'!$D:$D)</f>
        <v>104498.03599999999</v>
      </c>
      <c r="I671">
        <v>30.05</v>
      </c>
      <c r="J671">
        <v>30.35</v>
      </c>
      <c r="K671" t="s">
        <v>1727</v>
      </c>
      <c r="L671">
        <f>MATCH(A671,'TMP2'!A:A,0)</f>
        <v>507</v>
      </c>
      <c r="R671">
        <v>5.4329999999999998</v>
      </c>
      <c r="S671">
        <f t="shared" si="20"/>
        <v>-24.617000000000001</v>
      </c>
      <c r="T671">
        <f t="shared" si="21"/>
        <v>-24.917000000000002</v>
      </c>
    </row>
    <row r="672" spans="1:20" x14ac:dyDescent="0.2">
      <c r="A672" t="s">
        <v>312</v>
      </c>
      <c r="B672" t="s">
        <v>2833</v>
      </c>
      <c r="C672" s="10" t="s">
        <v>3007</v>
      </c>
      <c r="D672" t="s">
        <v>2854</v>
      </c>
      <c r="E672">
        <v>55</v>
      </c>
      <c r="F672">
        <v>30.4</v>
      </c>
      <c r="G672">
        <f>LOOKUP(A672,'TMP2'!$A:$A,'TMP2'!$C:$C)</f>
        <v>17262.72</v>
      </c>
      <c r="H672">
        <f>LOOKUP(A672,'TMP2'!$A:$A,'TMP2'!$D:$D)</f>
        <v>104498.03599999999</v>
      </c>
      <c r="I672">
        <v>33.25</v>
      </c>
      <c r="J672">
        <v>33.549999999999997</v>
      </c>
      <c r="K672" t="s">
        <v>1727</v>
      </c>
      <c r="L672">
        <f>MATCH(A672,'TMP2'!A:A,0)</f>
        <v>507</v>
      </c>
      <c r="R672">
        <v>5.4329999999999998</v>
      </c>
      <c r="S672">
        <f t="shared" si="20"/>
        <v>-27.817</v>
      </c>
      <c r="T672">
        <f t="shared" si="21"/>
        <v>-28.116999999999997</v>
      </c>
    </row>
    <row r="673" spans="1:20" x14ac:dyDescent="0.2">
      <c r="A673" t="s">
        <v>312</v>
      </c>
      <c r="B673" t="s">
        <v>2833</v>
      </c>
      <c r="C673" s="10" t="s">
        <v>3007</v>
      </c>
      <c r="D673" t="s">
        <v>2855</v>
      </c>
      <c r="E673">
        <v>56</v>
      </c>
      <c r="F673">
        <v>30.2</v>
      </c>
      <c r="G673">
        <f>LOOKUP(A673,'TMP2'!$A:$A,'TMP2'!$C:$C)</f>
        <v>17262.72</v>
      </c>
      <c r="H673">
        <f>LOOKUP(A673,'TMP2'!$A:$A,'TMP2'!$D:$D)</f>
        <v>104498.03599999999</v>
      </c>
      <c r="I673">
        <v>35.25</v>
      </c>
      <c r="J673">
        <v>35.549999999999997</v>
      </c>
      <c r="K673" t="s">
        <v>1727</v>
      </c>
      <c r="L673">
        <f>MATCH(A673,'TMP2'!A:A,0)</f>
        <v>507</v>
      </c>
      <c r="R673">
        <v>5.4329999999999998</v>
      </c>
      <c r="S673">
        <f t="shared" si="20"/>
        <v>-29.817</v>
      </c>
      <c r="T673">
        <f t="shared" si="21"/>
        <v>-30.116999999999997</v>
      </c>
    </row>
    <row r="674" spans="1:20" x14ac:dyDescent="0.2">
      <c r="A674" t="s">
        <v>313</v>
      </c>
      <c r="B674" t="s">
        <v>1712</v>
      </c>
      <c r="C674" s="10" t="s">
        <v>2524</v>
      </c>
      <c r="D674" t="s">
        <v>2688</v>
      </c>
      <c r="E674">
        <v>17</v>
      </c>
      <c r="F674">
        <v>12</v>
      </c>
      <c r="G674">
        <f>LOOKUP(A674,'TMP2'!$A:$A,'TMP2'!$C:$C)</f>
        <v>17264.422999999999</v>
      </c>
      <c r="H674">
        <f>LOOKUP(A674,'TMP2'!$A:$A,'TMP2'!$D:$D)</f>
        <v>104467.04700000001</v>
      </c>
      <c r="I674">
        <v>18.649999999999999</v>
      </c>
      <c r="J674">
        <v>18.95</v>
      </c>
      <c r="K674" t="s">
        <v>1727</v>
      </c>
      <c r="L674">
        <f>MATCH(A674,'TMP2'!A:A,0)</f>
        <v>508</v>
      </c>
      <c r="R674">
        <v>5.2549999999999999</v>
      </c>
      <c r="S674">
        <f t="shared" si="20"/>
        <v>-13.395</v>
      </c>
      <c r="T674">
        <f t="shared" si="21"/>
        <v>-13.695</v>
      </c>
    </row>
    <row r="675" spans="1:20" x14ac:dyDescent="0.2">
      <c r="A675" t="s">
        <v>313</v>
      </c>
      <c r="B675" t="s">
        <v>1712</v>
      </c>
      <c r="C675" s="10" t="s">
        <v>2524</v>
      </c>
      <c r="D675" t="s">
        <v>2669</v>
      </c>
      <c r="E675">
        <v>21</v>
      </c>
      <c r="F675">
        <v>14.7</v>
      </c>
      <c r="G675">
        <f>LOOKUP(A675,'TMP2'!$A:$A,'TMP2'!$C:$C)</f>
        <v>17264.422999999999</v>
      </c>
      <c r="H675">
        <f>LOOKUP(A675,'TMP2'!$A:$A,'TMP2'!$D:$D)</f>
        <v>104467.04700000001</v>
      </c>
      <c r="I675">
        <v>20.65</v>
      </c>
      <c r="J675">
        <v>20.95</v>
      </c>
      <c r="K675" t="s">
        <v>1727</v>
      </c>
      <c r="L675">
        <f>MATCH(A675,'TMP2'!A:A,0)</f>
        <v>508</v>
      </c>
      <c r="R675">
        <v>5.2549999999999999</v>
      </c>
      <c r="S675">
        <f t="shared" si="20"/>
        <v>-15.395</v>
      </c>
      <c r="T675">
        <f t="shared" si="21"/>
        <v>-15.695</v>
      </c>
    </row>
    <row r="676" spans="1:20" x14ac:dyDescent="0.2">
      <c r="A676" t="s">
        <v>313</v>
      </c>
      <c r="B676" t="s">
        <v>1874</v>
      </c>
      <c r="C676" s="10" t="s">
        <v>1738</v>
      </c>
      <c r="D676" t="s">
        <v>2788</v>
      </c>
      <c r="E676">
        <v>25</v>
      </c>
      <c r="F676">
        <v>15.6</v>
      </c>
      <c r="G676">
        <f>LOOKUP(A676,'TMP2'!$A:$A,'TMP2'!$C:$C)</f>
        <v>17264.422999999999</v>
      </c>
      <c r="H676">
        <f>LOOKUP(A676,'TMP2'!$A:$A,'TMP2'!$D:$D)</f>
        <v>104467.04700000001</v>
      </c>
      <c r="I676">
        <v>27.05</v>
      </c>
      <c r="J676">
        <v>27.35</v>
      </c>
      <c r="K676" t="s">
        <v>1727</v>
      </c>
      <c r="L676">
        <f>MATCH(A676,'TMP2'!A:A,0)</f>
        <v>508</v>
      </c>
      <c r="R676">
        <v>5.2549999999999999</v>
      </c>
      <c r="S676">
        <f t="shared" si="20"/>
        <v>-21.795000000000002</v>
      </c>
      <c r="T676">
        <f t="shared" si="21"/>
        <v>-22.095000000000002</v>
      </c>
    </row>
    <row r="677" spans="1:20" x14ac:dyDescent="0.2">
      <c r="A677" t="s">
        <v>313</v>
      </c>
      <c r="B677" t="s">
        <v>1874</v>
      </c>
      <c r="C677" s="10" t="s">
        <v>1738</v>
      </c>
      <c r="D677" t="s">
        <v>2752</v>
      </c>
      <c r="E677">
        <v>28</v>
      </c>
      <c r="F677">
        <v>16.600000000000001</v>
      </c>
      <c r="G677">
        <f>LOOKUP(A677,'TMP2'!$A:$A,'TMP2'!$C:$C)</f>
        <v>17264.422999999999</v>
      </c>
      <c r="H677">
        <f>LOOKUP(A677,'TMP2'!$A:$A,'TMP2'!$D:$D)</f>
        <v>104467.04700000001</v>
      </c>
      <c r="I677">
        <v>30.15</v>
      </c>
      <c r="J677">
        <v>30.45</v>
      </c>
      <c r="K677" t="s">
        <v>1727</v>
      </c>
      <c r="L677">
        <f>MATCH(A677,'TMP2'!A:A,0)</f>
        <v>508</v>
      </c>
      <c r="R677">
        <v>5.2549999999999999</v>
      </c>
      <c r="S677">
        <f t="shared" si="20"/>
        <v>-24.895</v>
      </c>
      <c r="T677">
        <f t="shared" si="21"/>
        <v>-25.195</v>
      </c>
    </row>
    <row r="678" spans="1:20" x14ac:dyDescent="0.2">
      <c r="A678" t="s">
        <v>313</v>
      </c>
      <c r="B678" t="s">
        <v>2833</v>
      </c>
      <c r="C678" s="10" t="s">
        <v>3007</v>
      </c>
      <c r="D678" t="s">
        <v>2856</v>
      </c>
      <c r="E678">
        <v>54</v>
      </c>
      <c r="F678">
        <v>30.6</v>
      </c>
      <c r="G678">
        <f>LOOKUP(A678,'TMP2'!$A:$A,'TMP2'!$C:$C)</f>
        <v>17264.422999999999</v>
      </c>
      <c r="H678">
        <f>LOOKUP(A678,'TMP2'!$A:$A,'TMP2'!$D:$D)</f>
        <v>104467.04700000001</v>
      </c>
      <c r="I678">
        <v>32.549999999999997</v>
      </c>
      <c r="J678">
        <v>32.85</v>
      </c>
      <c r="K678" t="s">
        <v>1727</v>
      </c>
      <c r="L678">
        <f>MATCH(A678,'TMP2'!A:A,0)</f>
        <v>508</v>
      </c>
      <c r="R678">
        <v>5.2549999999999999</v>
      </c>
      <c r="S678">
        <f t="shared" si="20"/>
        <v>-27.294999999999998</v>
      </c>
      <c r="T678">
        <f t="shared" si="21"/>
        <v>-27.595000000000002</v>
      </c>
    </row>
    <row r="679" spans="1:20" x14ac:dyDescent="0.2">
      <c r="A679" t="s">
        <v>313</v>
      </c>
      <c r="B679" t="s">
        <v>2833</v>
      </c>
      <c r="C679" s="10" t="s">
        <v>3007</v>
      </c>
      <c r="D679" t="s">
        <v>2857</v>
      </c>
      <c r="E679">
        <v>58</v>
      </c>
      <c r="F679">
        <v>31.8</v>
      </c>
      <c r="G679">
        <f>LOOKUP(A679,'TMP2'!$A:$A,'TMP2'!$C:$C)</f>
        <v>17264.422999999999</v>
      </c>
      <c r="H679">
        <f>LOOKUP(A679,'TMP2'!$A:$A,'TMP2'!$D:$D)</f>
        <v>104467.04700000001</v>
      </c>
      <c r="I679">
        <v>34.549999999999997</v>
      </c>
      <c r="J679">
        <v>34.85</v>
      </c>
      <c r="K679" t="s">
        <v>1727</v>
      </c>
      <c r="L679">
        <f>MATCH(A679,'TMP2'!A:A,0)</f>
        <v>508</v>
      </c>
      <c r="R679">
        <v>5.2549999999999999</v>
      </c>
      <c r="S679">
        <f t="shared" si="20"/>
        <v>-29.294999999999998</v>
      </c>
      <c r="T679">
        <f t="shared" si="21"/>
        <v>-29.595000000000002</v>
      </c>
    </row>
    <row r="680" spans="1:20" x14ac:dyDescent="0.2">
      <c r="A680" t="s">
        <v>313</v>
      </c>
      <c r="B680" t="s">
        <v>2833</v>
      </c>
      <c r="C680" s="10" t="s">
        <v>3007</v>
      </c>
      <c r="D680" t="s">
        <v>2858</v>
      </c>
      <c r="E680">
        <v>63</v>
      </c>
      <c r="F680">
        <v>32.799999999999997</v>
      </c>
      <c r="G680">
        <f>LOOKUP(A680,'TMP2'!$A:$A,'TMP2'!$C:$C)</f>
        <v>17264.422999999999</v>
      </c>
      <c r="H680">
        <f>LOOKUP(A680,'TMP2'!$A:$A,'TMP2'!$D:$D)</f>
        <v>104467.04700000001</v>
      </c>
      <c r="I680">
        <v>38.15</v>
      </c>
      <c r="J680">
        <v>38.450000000000003</v>
      </c>
      <c r="K680" t="s">
        <v>1727</v>
      </c>
      <c r="L680">
        <f>MATCH(A680,'TMP2'!A:A,0)</f>
        <v>508</v>
      </c>
      <c r="R680">
        <v>5.2549999999999999</v>
      </c>
      <c r="S680">
        <f t="shared" si="20"/>
        <v>-32.894999999999996</v>
      </c>
      <c r="T680">
        <f t="shared" si="21"/>
        <v>-33.195</v>
      </c>
    </row>
    <row r="681" spans="1:20" x14ac:dyDescent="0.2">
      <c r="A681" t="s">
        <v>313</v>
      </c>
      <c r="B681" t="s">
        <v>2833</v>
      </c>
      <c r="C681" s="10" t="s">
        <v>3007</v>
      </c>
      <c r="D681" t="s">
        <v>2859</v>
      </c>
      <c r="E681">
        <v>67</v>
      </c>
      <c r="F681">
        <v>34.799999999999997</v>
      </c>
      <c r="G681">
        <f>LOOKUP(A681,'TMP2'!$A:$A,'TMP2'!$C:$C)</f>
        <v>17264.422999999999</v>
      </c>
      <c r="H681">
        <f>LOOKUP(A681,'TMP2'!$A:$A,'TMP2'!$D:$D)</f>
        <v>104467.04700000001</v>
      </c>
      <c r="I681">
        <v>40.15</v>
      </c>
      <c r="J681">
        <v>40.450000000000003</v>
      </c>
      <c r="K681" t="s">
        <v>1727</v>
      </c>
      <c r="L681">
        <f>MATCH(A681,'TMP2'!A:A,0)</f>
        <v>508</v>
      </c>
      <c r="R681">
        <v>5.2549999999999999</v>
      </c>
      <c r="S681">
        <f t="shared" si="20"/>
        <v>-34.894999999999996</v>
      </c>
      <c r="T681">
        <f t="shared" si="21"/>
        <v>-35.195</v>
      </c>
    </row>
    <row r="682" spans="1:20" x14ac:dyDescent="0.2">
      <c r="A682" t="s">
        <v>313</v>
      </c>
      <c r="B682" t="s">
        <v>1874</v>
      </c>
      <c r="C682" s="10" t="s">
        <v>1736</v>
      </c>
      <c r="D682" t="s">
        <v>2928</v>
      </c>
      <c r="E682">
        <v>23</v>
      </c>
      <c r="F682">
        <v>14.8</v>
      </c>
      <c r="G682">
        <f>LOOKUP(A682,'TMP2'!$A:$A,'TMP2'!$C:$C)</f>
        <v>17264.422999999999</v>
      </c>
      <c r="H682">
        <f>LOOKUP(A682,'TMP2'!$A:$A,'TMP2'!$D:$D)</f>
        <v>104467.04700000001</v>
      </c>
      <c r="I682">
        <v>25.05</v>
      </c>
      <c r="J682">
        <v>25.35</v>
      </c>
      <c r="K682" t="s">
        <v>1727</v>
      </c>
      <c r="L682">
        <f>MATCH(A682,'TMP2'!A:A,0)</f>
        <v>508</v>
      </c>
      <c r="R682">
        <v>5.2549999999999999</v>
      </c>
      <c r="S682">
        <f t="shared" si="20"/>
        <v>-19.795000000000002</v>
      </c>
      <c r="T682">
        <f t="shared" si="21"/>
        <v>-20.095000000000002</v>
      </c>
    </row>
    <row r="683" spans="1:20" x14ac:dyDescent="0.2">
      <c r="A683" t="s">
        <v>314</v>
      </c>
      <c r="B683" t="s">
        <v>1690</v>
      </c>
      <c r="C683" s="10" t="s">
        <v>1733</v>
      </c>
      <c r="D683" t="s">
        <v>2616</v>
      </c>
      <c r="E683">
        <v>5</v>
      </c>
      <c r="F683">
        <v>3.6</v>
      </c>
      <c r="G683">
        <f>LOOKUP(A683,'TMP2'!$A:$A,'TMP2'!$C:$C)</f>
        <v>17250.789000000001</v>
      </c>
      <c r="H683">
        <f>LOOKUP(A683,'TMP2'!$A:$A,'TMP2'!$D:$D)</f>
        <v>104489.71799999999</v>
      </c>
      <c r="I683">
        <v>16.75</v>
      </c>
      <c r="J683">
        <v>17.05</v>
      </c>
      <c r="K683" t="s">
        <v>1727</v>
      </c>
      <c r="L683">
        <f>MATCH(A683,'TMP2'!A:A,0)</f>
        <v>509</v>
      </c>
      <c r="R683">
        <v>5.9219999999999899</v>
      </c>
      <c r="S683">
        <f t="shared" si="20"/>
        <v>-10.82800000000001</v>
      </c>
      <c r="T683">
        <f t="shared" si="21"/>
        <v>-11.128000000000011</v>
      </c>
    </row>
    <row r="684" spans="1:20" x14ac:dyDescent="0.2">
      <c r="A684" t="s">
        <v>314</v>
      </c>
      <c r="B684" t="s">
        <v>1712</v>
      </c>
      <c r="C684" s="10" t="s">
        <v>2524</v>
      </c>
      <c r="D684" t="s">
        <v>2620</v>
      </c>
      <c r="E684">
        <v>13</v>
      </c>
      <c r="F684">
        <v>9.1</v>
      </c>
      <c r="G684">
        <f>LOOKUP(A684,'TMP2'!$A:$A,'TMP2'!$C:$C)</f>
        <v>17250.789000000001</v>
      </c>
      <c r="H684">
        <f>LOOKUP(A684,'TMP2'!$A:$A,'TMP2'!$D:$D)</f>
        <v>104489.71799999999</v>
      </c>
      <c r="I684">
        <v>20.149999999999999</v>
      </c>
      <c r="J684">
        <v>20.45</v>
      </c>
      <c r="K684" t="s">
        <v>1727</v>
      </c>
      <c r="L684">
        <f>MATCH(A684,'TMP2'!A:A,0)</f>
        <v>509</v>
      </c>
      <c r="R684">
        <v>5.9219999999999899</v>
      </c>
      <c r="S684">
        <f t="shared" si="20"/>
        <v>-14.228000000000009</v>
      </c>
      <c r="T684">
        <f t="shared" si="21"/>
        <v>-14.528000000000009</v>
      </c>
    </row>
    <row r="685" spans="1:20" x14ac:dyDescent="0.2">
      <c r="A685" t="s">
        <v>314</v>
      </c>
      <c r="B685" t="s">
        <v>1712</v>
      </c>
      <c r="C685" s="10" t="s">
        <v>2524</v>
      </c>
      <c r="D685" t="s">
        <v>2689</v>
      </c>
      <c r="E685">
        <v>16</v>
      </c>
      <c r="F685">
        <v>11.2</v>
      </c>
      <c r="G685">
        <f>LOOKUP(A685,'TMP2'!$A:$A,'TMP2'!$C:$C)</f>
        <v>17250.789000000001</v>
      </c>
      <c r="H685">
        <f>LOOKUP(A685,'TMP2'!$A:$A,'TMP2'!$D:$D)</f>
        <v>104489.71799999999</v>
      </c>
      <c r="I685">
        <v>22.15</v>
      </c>
      <c r="J685">
        <v>22.45</v>
      </c>
      <c r="K685" t="s">
        <v>1727</v>
      </c>
      <c r="L685">
        <f>MATCH(A685,'TMP2'!A:A,0)</f>
        <v>509</v>
      </c>
      <c r="R685">
        <v>5.9219999999999899</v>
      </c>
      <c r="S685">
        <f t="shared" si="20"/>
        <v>-16.228000000000009</v>
      </c>
      <c r="T685">
        <f t="shared" si="21"/>
        <v>-16.528000000000009</v>
      </c>
    </row>
    <row r="686" spans="1:20" x14ac:dyDescent="0.2">
      <c r="A686" t="s">
        <v>314</v>
      </c>
      <c r="B686" t="s">
        <v>1874</v>
      </c>
      <c r="C686" s="10" t="s">
        <v>1738</v>
      </c>
      <c r="D686" t="s">
        <v>2789</v>
      </c>
      <c r="E686">
        <v>31</v>
      </c>
      <c r="F686">
        <v>19.600000000000001</v>
      </c>
      <c r="G686">
        <f>LOOKUP(A686,'TMP2'!$A:$A,'TMP2'!$C:$C)</f>
        <v>17250.789000000001</v>
      </c>
      <c r="H686">
        <f>LOOKUP(A686,'TMP2'!$A:$A,'TMP2'!$D:$D)</f>
        <v>104489.71799999999</v>
      </c>
      <c r="I686">
        <v>26.15</v>
      </c>
      <c r="J686">
        <v>26.45</v>
      </c>
      <c r="K686" t="s">
        <v>1727</v>
      </c>
      <c r="L686">
        <f>MATCH(A686,'TMP2'!A:A,0)</f>
        <v>509</v>
      </c>
      <c r="R686">
        <v>5.9219999999999899</v>
      </c>
      <c r="S686">
        <f t="shared" si="20"/>
        <v>-20.228000000000009</v>
      </c>
      <c r="T686">
        <f t="shared" si="21"/>
        <v>-20.528000000000009</v>
      </c>
    </row>
    <row r="687" spans="1:20" x14ac:dyDescent="0.2">
      <c r="A687" t="s">
        <v>314</v>
      </c>
      <c r="B687" t="s">
        <v>1874</v>
      </c>
      <c r="C687" s="10" t="s">
        <v>1738</v>
      </c>
      <c r="D687" t="s">
        <v>2751</v>
      </c>
      <c r="E687">
        <v>29</v>
      </c>
      <c r="F687">
        <v>17.7</v>
      </c>
      <c r="G687">
        <f>LOOKUP(A687,'TMP2'!$A:$A,'TMP2'!$C:$C)</f>
        <v>17250.789000000001</v>
      </c>
      <c r="H687">
        <f>LOOKUP(A687,'TMP2'!$A:$A,'TMP2'!$D:$D)</f>
        <v>104489.71799999999</v>
      </c>
      <c r="I687">
        <v>28.15</v>
      </c>
      <c r="J687">
        <v>28.45</v>
      </c>
      <c r="K687" t="s">
        <v>1727</v>
      </c>
      <c r="L687">
        <f>MATCH(A687,'TMP2'!A:A,0)</f>
        <v>509</v>
      </c>
      <c r="R687">
        <v>5.9219999999999899</v>
      </c>
      <c r="S687">
        <f t="shared" si="20"/>
        <v>-22.228000000000009</v>
      </c>
      <c r="T687">
        <f t="shared" si="21"/>
        <v>-22.528000000000009</v>
      </c>
    </row>
    <row r="688" spans="1:20" x14ac:dyDescent="0.2">
      <c r="A688" t="s">
        <v>314</v>
      </c>
      <c r="B688" t="s">
        <v>1874</v>
      </c>
      <c r="C688" s="10" t="s">
        <v>1738</v>
      </c>
      <c r="D688" t="s">
        <v>2752</v>
      </c>
      <c r="E688">
        <v>35</v>
      </c>
      <c r="F688">
        <v>20.7</v>
      </c>
      <c r="G688">
        <f>LOOKUP(A688,'TMP2'!$A:$A,'TMP2'!$C:$C)</f>
        <v>17250.789000000001</v>
      </c>
      <c r="H688">
        <f>LOOKUP(A688,'TMP2'!$A:$A,'TMP2'!$D:$D)</f>
        <v>104489.71799999999</v>
      </c>
      <c r="I688">
        <v>30.15</v>
      </c>
      <c r="J688">
        <v>30.45</v>
      </c>
      <c r="K688" t="s">
        <v>1727</v>
      </c>
      <c r="L688">
        <f>MATCH(A688,'TMP2'!A:A,0)</f>
        <v>509</v>
      </c>
      <c r="R688">
        <v>5.9219999999999899</v>
      </c>
      <c r="S688">
        <f t="shared" si="20"/>
        <v>-24.228000000000009</v>
      </c>
      <c r="T688">
        <f t="shared" si="21"/>
        <v>-24.528000000000009</v>
      </c>
    </row>
    <row r="689" spans="1:20" x14ac:dyDescent="0.2">
      <c r="A689" t="s">
        <v>314</v>
      </c>
      <c r="B689" t="s">
        <v>2833</v>
      </c>
      <c r="C689" s="10" t="s">
        <v>3007</v>
      </c>
      <c r="D689" t="s">
        <v>2799</v>
      </c>
      <c r="E689">
        <v>56</v>
      </c>
      <c r="F689">
        <v>32.1</v>
      </c>
      <c r="G689">
        <f>LOOKUP(A689,'TMP2'!$A:$A,'TMP2'!$C:$C)</f>
        <v>17250.789000000001</v>
      </c>
      <c r="H689">
        <f>LOOKUP(A689,'TMP2'!$A:$A,'TMP2'!$D:$D)</f>
        <v>104489.71799999999</v>
      </c>
      <c r="I689">
        <v>32.15</v>
      </c>
      <c r="J689">
        <v>32.450000000000003</v>
      </c>
      <c r="K689" t="s">
        <v>1727</v>
      </c>
      <c r="L689">
        <f>MATCH(A689,'TMP2'!A:A,0)</f>
        <v>509</v>
      </c>
      <c r="R689">
        <v>5.9219999999999899</v>
      </c>
      <c r="S689">
        <f t="shared" si="20"/>
        <v>-26.228000000000009</v>
      </c>
      <c r="T689">
        <f t="shared" si="21"/>
        <v>-26.528000000000013</v>
      </c>
    </row>
    <row r="690" spans="1:20" x14ac:dyDescent="0.2">
      <c r="A690" t="s">
        <v>314</v>
      </c>
      <c r="B690" t="s">
        <v>2833</v>
      </c>
      <c r="C690" s="10" t="s">
        <v>3007</v>
      </c>
      <c r="D690" t="s">
        <v>2841</v>
      </c>
      <c r="E690">
        <v>59</v>
      </c>
      <c r="F690">
        <v>32.6</v>
      </c>
      <c r="G690">
        <f>LOOKUP(A690,'TMP2'!$A:$A,'TMP2'!$C:$C)</f>
        <v>17250.789000000001</v>
      </c>
      <c r="H690">
        <f>LOOKUP(A690,'TMP2'!$A:$A,'TMP2'!$D:$D)</f>
        <v>104489.71799999999</v>
      </c>
      <c r="I690">
        <v>34.15</v>
      </c>
      <c r="J690">
        <v>34.450000000000003</v>
      </c>
      <c r="K690" t="s">
        <v>1727</v>
      </c>
      <c r="L690">
        <f>MATCH(A690,'TMP2'!A:A,0)</f>
        <v>509</v>
      </c>
      <c r="R690">
        <v>5.9219999999999899</v>
      </c>
      <c r="S690">
        <f t="shared" si="20"/>
        <v>-28.228000000000009</v>
      </c>
      <c r="T690">
        <f t="shared" si="21"/>
        <v>-28.528000000000013</v>
      </c>
    </row>
    <row r="691" spans="1:20" x14ac:dyDescent="0.2">
      <c r="A691" t="s">
        <v>315</v>
      </c>
      <c r="B691" t="s">
        <v>1712</v>
      </c>
      <c r="C691" s="10" t="s">
        <v>2524</v>
      </c>
      <c r="D691" t="s">
        <v>2632</v>
      </c>
      <c r="E691">
        <v>28</v>
      </c>
      <c r="F691">
        <v>19.899999999999999</v>
      </c>
      <c r="G691">
        <f>LOOKUP(A691,'TMP2'!$A:$A,'TMP2'!$C:$C)</f>
        <v>17253.317999999999</v>
      </c>
      <c r="H691">
        <f>LOOKUP(A691,'TMP2'!$A:$A,'TMP2'!$D:$D)</f>
        <v>104459.587</v>
      </c>
      <c r="I691">
        <v>18.25</v>
      </c>
      <c r="J691">
        <v>18.55</v>
      </c>
      <c r="K691" t="s">
        <v>1727</v>
      </c>
      <c r="L691">
        <f>MATCH(A691,'TMP2'!A:A,0)</f>
        <v>510</v>
      </c>
      <c r="R691">
        <v>5.0039999999999996</v>
      </c>
      <c r="S691">
        <f t="shared" si="20"/>
        <v>-13.246</v>
      </c>
      <c r="T691">
        <f t="shared" si="21"/>
        <v>-13.546000000000001</v>
      </c>
    </row>
    <row r="692" spans="1:20" x14ac:dyDescent="0.2">
      <c r="A692" t="s">
        <v>315</v>
      </c>
      <c r="B692" t="s">
        <v>1712</v>
      </c>
      <c r="C692" s="10" t="s">
        <v>2524</v>
      </c>
      <c r="D692" t="s">
        <v>2655</v>
      </c>
      <c r="E692">
        <v>27</v>
      </c>
      <c r="F692">
        <v>18.899999999999999</v>
      </c>
      <c r="G692">
        <f>LOOKUP(A692,'TMP2'!$A:$A,'TMP2'!$C:$C)</f>
        <v>17253.317999999999</v>
      </c>
      <c r="H692">
        <f>LOOKUP(A692,'TMP2'!$A:$A,'TMP2'!$D:$D)</f>
        <v>104459.587</v>
      </c>
      <c r="I692">
        <v>20.25</v>
      </c>
      <c r="J692">
        <v>20.55</v>
      </c>
      <c r="K692" t="s">
        <v>1727</v>
      </c>
      <c r="L692">
        <f>MATCH(A692,'TMP2'!A:A,0)</f>
        <v>510</v>
      </c>
      <c r="R692">
        <v>5.0039999999999996</v>
      </c>
      <c r="S692">
        <f t="shared" si="20"/>
        <v>-15.246</v>
      </c>
      <c r="T692">
        <f t="shared" si="21"/>
        <v>-15.546000000000001</v>
      </c>
    </row>
    <row r="693" spans="1:20" x14ac:dyDescent="0.2">
      <c r="A693" t="s">
        <v>315</v>
      </c>
      <c r="B693" t="s">
        <v>1712</v>
      </c>
      <c r="C693" s="10" t="s">
        <v>2524</v>
      </c>
      <c r="D693" t="s">
        <v>2660</v>
      </c>
      <c r="E693">
        <v>29</v>
      </c>
      <c r="F693">
        <v>20.3</v>
      </c>
      <c r="G693">
        <f>LOOKUP(A693,'TMP2'!$A:$A,'TMP2'!$C:$C)</f>
        <v>17253.317999999999</v>
      </c>
      <c r="H693">
        <f>LOOKUP(A693,'TMP2'!$A:$A,'TMP2'!$D:$D)</f>
        <v>104459.587</v>
      </c>
      <c r="I693">
        <v>22.25</v>
      </c>
      <c r="J693">
        <v>22.55</v>
      </c>
      <c r="K693" t="s">
        <v>1727</v>
      </c>
      <c r="L693">
        <f>MATCH(A693,'TMP2'!A:A,0)</f>
        <v>510</v>
      </c>
      <c r="R693">
        <v>5.0039999999999996</v>
      </c>
      <c r="S693">
        <f t="shared" si="20"/>
        <v>-17.246000000000002</v>
      </c>
      <c r="T693">
        <f t="shared" si="21"/>
        <v>-17.545999999999999</v>
      </c>
    </row>
    <row r="694" spans="1:20" x14ac:dyDescent="0.2">
      <c r="A694" t="s">
        <v>315</v>
      </c>
      <c r="B694" t="s">
        <v>1874</v>
      </c>
      <c r="C694" s="10" t="s">
        <v>1738</v>
      </c>
      <c r="D694" t="s">
        <v>2766</v>
      </c>
      <c r="E694">
        <v>25</v>
      </c>
      <c r="F694">
        <v>15.7</v>
      </c>
      <c r="G694">
        <f>LOOKUP(A694,'TMP2'!$A:$A,'TMP2'!$C:$C)</f>
        <v>17253.317999999999</v>
      </c>
      <c r="H694">
        <f>LOOKUP(A694,'TMP2'!$A:$A,'TMP2'!$D:$D)</f>
        <v>104459.587</v>
      </c>
      <c r="I694">
        <v>26.65</v>
      </c>
      <c r="J694">
        <v>26.95</v>
      </c>
      <c r="K694" t="s">
        <v>1727</v>
      </c>
      <c r="L694">
        <f>MATCH(A694,'TMP2'!A:A,0)</f>
        <v>510</v>
      </c>
      <c r="R694">
        <v>5.0039999999999996</v>
      </c>
      <c r="S694">
        <f t="shared" si="20"/>
        <v>-21.646000000000001</v>
      </c>
      <c r="T694">
        <f t="shared" si="21"/>
        <v>-21.945999999999998</v>
      </c>
    </row>
    <row r="695" spans="1:20" x14ac:dyDescent="0.2">
      <c r="A695" t="s">
        <v>315</v>
      </c>
      <c r="B695" t="s">
        <v>2833</v>
      </c>
      <c r="C695" s="10" t="s">
        <v>3007</v>
      </c>
      <c r="D695" t="s">
        <v>2752</v>
      </c>
      <c r="E695">
        <v>58</v>
      </c>
      <c r="F695">
        <v>34.4</v>
      </c>
      <c r="G695">
        <f>LOOKUP(A695,'TMP2'!$A:$A,'TMP2'!$C:$C)</f>
        <v>17253.317999999999</v>
      </c>
      <c r="H695">
        <f>LOOKUP(A695,'TMP2'!$A:$A,'TMP2'!$D:$D)</f>
        <v>104459.587</v>
      </c>
      <c r="I695">
        <v>30.15</v>
      </c>
      <c r="J695">
        <v>30.45</v>
      </c>
      <c r="K695" t="s">
        <v>1727</v>
      </c>
      <c r="L695">
        <f>MATCH(A695,'TMP2'!A:A,0)</f>
        <v>510</v>
      </c>
      <c r="R695">
        <v>5.0039999999999996</v>
      </c>
      <c r="S695">
        <f t="shared" si="20"/>
        <v>-25.146000000000001</v>
      </c>
      <c r="T695">
        <f t="shared" si="21"/>
        <v>-25.445999999999998</v>
      </c>
    </row>
    <row r="696" spans="1:20" x14ac:dyDescent="0.2">
      <c r="A696" t="s">
        <v>315</v>
      </c>
      <c r="B696" t="s">
        <v>2833</v>
      </c>
      <c r="C696" s="10" t="s">
        <v>3007</v>
      </c>
      <c r="D696" t="s">
        <v>2856</v>
      </c>
      <c r="E696">
        <v>64</v>
      </c>
      <c r="F696">
        <v>36.4</v>
      </c>
      <c r="G696">
        <f>LOOKUP(A696,'TMP2'!$A:$A,'TMP2'!$C:$C)</f>
        <v>17253.317999999999</v>
      </c>
      <c r="H696">
        <f>LOOKUP(A696,'TMP2'!$A:$A,'TMP2'!$D:$D)</f>
        <v>104459.587</v>
      </c>
      <c r="I696">
        <v>32.549999999999997</v>
      </c>
      <c r="J696">
        <v>32.85</v>
      </c>
      <c r="K696" t="s">
        <v>1727</v>
      </c>
      <c r="L696">
        <f>MATCH(A696,'TMP2'!A:A,0)</f>
        <v>510</v>
      </c>
      <c r="R696">
        <v>5.0039999999999996</v>
      </c>
      <c r="S696">
        <f t="shared" si="20"/>
        <v>-27.545999999999999</v>
      </c>
      <c r="T696">
        <f t="shared" si="21"/>
        <v>-27.846000000000004</v>
      </c>
    </row>
    <row r="697" spans="1:20" x14ac:dyDescent="0.2">
      <c r="A697" t="s">
        <v>315</v>
      </c>
      <c r="B697" t="s">
        <v>2833</v>
      </c>
      <c r="C697" s="10" t="s">
        <v>3007</v>
      </c>
      <c r="D697" t="s">
        <v>2857</v>
      </c>
      <c r="E697">
        <v>61</v>
      </c>
      <c r="F697">
        <v>33.5</v>
      </c>
      <c r="G697">
        <f>LOOKUP(A697,'TMP2'!$A:$A,'TMP2'!$C:$C)</f>
        <v>17253.317999999999</v>
      </c>
      <c r="H697">
        <f>LOOKUP(A697,'TMP2'!$A:$A,'TMP2'!$D:$D)</f>
        <v>104459.587</v>
      </c>
      <c r="I697">
        <v>34.549999999999997</v>
      </c>
      <c r="J697">
        <v>34.85</v>
      </c>
      <c r="K697" t="s">
        <v>1727</v>
      </c>
      <c r="L697">
        <f>MATCH(A697,'TMP2'!A:A,0)</f>
        <v>510</v>
      </c>
      <c r="R697">
        <v>5.0039999999999996</v>
      </c>
      <c r="S697">
        <f t="shared" si="20"/>
        <v>-29.545999999999999</v>
      </c>
      <c r="T697">
        <f t="shared" si="21"/>
        <v>-29.846000000000004</v>
      </c>
    </row>
    <row r="698" spans="1:20" x14ac:dyDescent="0.2">
      <c r="A698" t="s">
        <v>316</v>
      </c>
      <c r="B698" t="s">
        <v>1712</v>
      </c>
      <c r="C698" s="10" t="s">
        <v>2524</v>
      </c>
      <c r="D698" t="s">
        <v>2664</v>
      </c>
      <c r="E698">
        <v>26</v>
      </c>
      <c r="F698">
        <v>18.2</v>
      </c>
      <c r="G698">
        <f>LOOKUP(A698,'TMP2'!$A:$A,'TMP2'!$C:$C)</f>
        <v>17243.567999999999</v>
      </c>
      <c r="H698">
        <f>LOOKUP(A698,'TMP2'!$A:$A,'TMP2'!$D:$D)</f>
        <v>104481.709</v>
      </c>
      <c r="I698">
        <v>19.149999999999999</v>
      </c>
      <c r="J698">
        <v>19.45</v>
      </c>
      <c r="K698" t="s">
        <v>1727</v>
      </c>
      <c r="L698">
        <f>MATCH(A698,'TMP2'!A:A,0)</f>
        <v>511</v>
      </c>
      <c r="R698">
        <v>4.1440000000000001</v>
      </c>
      <c r="S698">
        <f t="shared" si="20"/>
        <v>-15.005999999999998</v>
      </c>
      <c r="T698">
        <f t="shared" si="21"/>
        <v>-15.305999999999999</v>
      </c>
    </row>
    <row r="699" spans="1:20" x14ac:dyDescent="0.2">
      <c r="A699" t="s">
        <v>316</v>
      </c>
      <c r="B699" t="s">
        <v>1712</v>
      </c>
      <c r="C699" s="10" t="s">
        <v>2524</v>
      </c>
      <c r="D699" t="s">
        <v>2670</v>
      </c>
      <c r="E699">
        <v>28</v>
      </c>
      <c r="F699">
        <v>19.600000000000001</v>
      </c>
      <c r="G699">
        <f>LOOKUP(A699,'TMP2'!$A:$A,'TMP2'!$C:$C)</f>
        <v>17243.567999999999</v>
      </c>
      <c r="H699">
        <f>LOOKUP(A699,'TMP2'!$A:$A,'TMP2'!$D:$D)</f>
        <v>104481.709</v>
      </c>
      <c r="I699">
        <v>21.15</v>
      </c>
      <c r="J699">
        <v>21.45</v>
      </c>
      <c r="K699" t="s">
        <v>1727</v>
      </c>
      <c r="L699">
        <f>MATCH(A699,'TMP2'!A:A,0)</f>
        <v>511</v>
      </c>
      <c r="R699">
        <v>4.1440000000000001</v>
      </c>
      <c r="S699">
        <f t="shared" si="20"/>
        <v>-17.006</v>
      </c>
      <c r="T699">
        <f t="shared" si="21"/>
        <v>-17.305999999999997</v>
      </c>
    </row>
    <row r="700" spans="1:20" x14ac:dyDescent="0.2">
      <c r="A700" t="s">
        <v>316</v>
      </c>
      <c r="B700" t="s">
        <v>1874</v>
      </c>
      <c r="C700" s="10" t="s">
        <v>1738</v>
      </c>
      <c r="D700" t="s">
        <v>2786</v>
      </c>
      <c r="E700">
        <v>29</v>
      </c>
      <c r="F700">
        <v>18</v>
      </c>
      <c r="G700">
        <f>LOOKUP(A700,'TMP2'!$A:$A,'TMP2'!$C:$C)</f>
        <v>17243.567999999999</v>
      </c>
      <c r="H700">
        <f>LOOKUP(A700,'TMP2'!$A:$A,'TMP2'!$D:$D)</f>
        <v>104481.709</v>
      </c>
      <c r="I700">
        <v>27.55</v>
      </c>
      <c r="J700">
        <v>27.85</v>
      </c>
      <c r="K700" t="s">
        <v>1727</v>
      </c>
      <c r="L700">
        <f>MATCH(A700,'TMP2'!A:A,0)</f>
        <v>511</v>
      </c>
      <c r="R700">
        <v>4.1440000000000001</v>
      </c>
      <c r="S700">
        <f t="shared" si="20"/>
        <v>-23.405999999999999</v>
      </c>
      <c r="T700">
        <f t="shared" si="21"/>
        <v>-23.706000000000003</v>
      </c>
    </row>
    <row r="701" spans="1:20" x14ac:dyDescent="0.2">
      <c r="A701" t="s">
        <v>316</v>
      </c>
      <c r="B701" t="s">
        <v>1874</v>
      </c>
      <c r="C701" s="10" t="s">
        <v>1736</v>
      </c>
      <c r="D701" t="s">
        <v>2782</v>
      </c>
      <c r="E701">
        <v>21</v>
      </c>
      <c r="F701">
        <v>13.7</v>
      </c>
      <c r="G701">
        <f>LOOKUP(A701,'TMP2'!$A:$A,'TMP2'!$C:$C)</f>
        <v>17243.567999999999</v>
      </c>
      <c r="H701">
        <f>LOOKUP(A701,'TMP2'!$A:$A,'TMP2'!$D:$D)</f>
        <v>104481.709</v>
      </c>
      <c r="I701">
        <v>24.15</v>
      </c>
      <c r="J701">
        <v>24.45</v>
      </c>
      <c r="K701" t="s">
        <v>1727</v>
      </c>
      <c r="L701">
        <f>MATCH(A701,'TMP2'!A:A,0)</f>
        <v>511</v>
      </c>
      <c r="R701">
        <v>4.1440000000000001</v>
      </c>
      <c r="S701">
        <f t="shared" si="20"/>
        <v>-20.006</v>
      </c>
      <c r="T701">
        <f t="shared" si="21"/>
        <v>-20.305999999999997</v>
      </c>
    </row>
    <row r="702" spans="1:20" x14ac:dyDescent="0.2">
      <c r="A702" t="s">
        <v>316</v>
      </c>
      <c r="B702" t="s">
        <v>2833</v>
      </c>
      <c r="C702" s="10" t="s">
        <v>3007</v>
      </c>
      <c r="D702" t="s">
        <v>2948</v>
      </c>
      <c r="E702">
        <v>53</v>
      </c>
      <c r="F702">
        <v>30.6</v>
      </c>
      <c r="G702">
        <f>LOOKUP(A702,'TMP2'!$A:$A,'TMP2'!$C:$C)</f>
        <v>17243.567999999999</v>
      </c>
      <c r="H702">
        <f>LOOKUP(A702,'TMP2'!$A:$A,'TMP2'!$D:$D)</f>
        <v>104481.709</v>
      </c>
      <c r="I702">
        <v>31.55</v>
      </c>
      <c r="J702">
        <v>31.85</v>
      </c>
      <c r="K702" t="s">
        <v>1727</v>
      </c>
      <c r="L702">
        <f>MATCH(A702,'TMP2'!A:A,0)</f>
        <v>511</v>
      </c>
      <c r="R702">
        <v>4.1440000000000001</v>
      </c>
      <c r="S702">
        <f t="shared" si="20"/>
        <v>-27.405999999999999</v>
      </c>
      <c r="T702">
        <f t="shared" si="21"/>
        <v>-27.706000000000003</v>
      </c>
    </row>
    <row r="703" spans="1:20" x14ac:dyDescent="0.2">
      <c r="A703" t="s">
        <v>316</v>
      </c>
      <c r="B703" t="s">
        <v>2833</v>
      </c>
      <c r="C703" s="10" t="s">
        <v>3007</v>
      </c>
      <c r="D703" t="s">
        <v>2860</v>
      </c>
      <c r="E703">
        <v>57</v>
      </c>
      <c r="F703">
        <v>31.8</v>
      </c>
      <c r="G703">
        <f>LOOKUP(A703,'TMP2'!$A:$A,'TMP2'!$C:$C)</f>
        <v>17243.567999999999</v>
      </c>
      <c r="H703">
        <f>LOOKUP(A703,'TMP2'!$A:$A,'TMP2'!$D:$D)</f>
        <v>104481.709</v>
      </c>
      <c r="I703">
        <v>33.549999999999997</v>
      </c>
      <c r="J703">
        <v>33.85</v>
      </c>
      <c r="K703" t="s">
        <v>1727</v>
      </c>
      <c r="L703">
        <f>MATCH(A703,'TMP2'!A:A,0)</f>
        <v>511</v>
      </c>
      <c r="R703">
        <v>4.1440000000000001</v>
      </c>
      <c r="S703">
        <f t="shared" si="20"/>
        <v>-29.405999999999999</v>
      </c>
      <c r="T703">
        <f t="shared" si="21"/>
        <v>-29.706000000000003</v>
      </c>
    </row>
    <row r="704" spans="1:20" x14ac:dyDescent="0.2">
      <c r="A704" t="s">
        <v>317</v>
      </c>
      <c r="B704" t="s">
        <v>1712</v>
      </c>
      <c r="C704" s="10" t="s">
        <v>2524</v>
      </c>
      <c r="D704" t="s">
        <v>2690</v>
      </c>
      <c r="E704">
        <v>27</v>
      </c>
      <c r="F704">
        <v>18.899999999999999</v>
      </c>
      <c r="G704">
        <f>LOOKUP(A704,'TMP2'!$A:$A,'TMP2'!$C:$C)</f>
        <v>17243.334999999999</v>
      </c>
      <c r="H704">
        <f>LOOKUP(A704,'TMP2'!$A:$A,'TMP2'!$D:$D)</f>
        <v>104448.122</v>
      </c>
      <c r="I704">
        <v>19.350000000000001</v>
      </c>
      <c r="J704">
        <v>19.649999999999999</v>
      </c>
      <c r="K704" t="s">
        <v>1727</v>
      </c>
      <c r="L704">
        <f>MATCH(A704,'TMP2'!A:A,0)</f>
        <v>512</v>
      </c>
      <c r="R704">
        <v>3.9569999999999901</v>
      </c>
      <c r="S704">
        <f t="shared" si="20"/>
        <v>-15.393000000000011</v>
      </c>
      <c r="T704">
        <f t="shared" si="21"/>
        <v>-15.693000000000008</v>
      </c>
    </row>
    <row r="705" spans="1:20" x14ac:dyDescent="0.2">
      <c r="A705" t="s">
        <v>317</v>
      </c>
      <c r="B705" t="s">
        <v>1712</v>
      </c>
      <c r="C705" s="10" t="s">
        <v>2524</v>
      </c>
      <c r="D705" t="s">
        <v>2691</v>
      </c>
      <c r="E705">
        <v>28</v>
      </c>
      <c r="F705">
        <v>19.600000000000001</v>
      </c>
      <c r="G705">
        <f>LOOKUP(A705,'TMP2'!$A:$A,'TMP2'!$C:$C)</f>
        <v>17243.334999999999</v>
      </c>
      <c r="H705">
        <f>LOOKUP(A705,'TMP2'!$A:$A,'TMP2'!$D:$D)</f>
        <v>104448.122</v>
      </c>
      <c r="I705">
        <v>21.35</v>
      </c>
      <c r="J705">
        <v>21.65</v>
      </c>
      <c r="K705" t="s">
        <v>1727</v>
      </c>
      <c r="L705">
        <f>MATCH(A705,'TMP2'!A:A,0)</f>
        <v>512</v>
      </c>
      <c r="R705">
        <v>3.9569999999999901</v>
      </c>
      <c r="S705">
        <f t="shared" si="20"/>
        <v>-17.393000000000011</v>
      </c>
      <c r="T705">
        <f t="shared" si="21"/>
        <v>-17.693000000000008</v>
      </c>
    </row>
    <row r="706" spans="1:20" x14ac:dyDescent="0.2">
      <c r="A706" t="s">
        <v>317</v>
      </c>
      <c r="B706" t="s">
        <v>1874</v>
      </c>
      <c r="C706" s="10" t="s">
        <v>1736</v>
      </c>
      <c r="D706" t="s">
        <v>2720</v>
      </c>
      <c r="E706">
        <v>19</v>
      </c>
      <c r="F706">
        <v>12.5</v>
      </c>
      <c r="G706">
        <f>LOOKUP(A706,'TMP2'!$A:$A,'TMP2'!$C:$C)</f>
        <v>17243.334999999999</v>
      </c>
      <c r="H706">
        <f>LOOKUP(A706,'TMP2'!$A:$A,'TMP2'!$D:$D)</f>
        <v>104448.122</v>
      </c>
      <c r="I706">
        <v>23.85</v>
      </c>
      <c r="J706">
        <v>24.15</v>
      </c>
      <c r="K706" t="s">
        <v>1727</v>
      </c>
      <c r="L706">
        <f>MATCH(A706,'TMP2'!A:A,0)</f>
        <v>512</v>
      </c>
      <c r="R706">
        <v>3.9569999999999901</v>
      </c>
      <c r="S706">
        <f t="shared" si="20"/>
        <v>-19.893000000000011</v>
      </c>
      <c r="T706">
        <f t="shared" si="21"/>
        <v>-20.193000000000008</v>
      </c>
    </row>
    <row r="707" spans="1:20" x14ac:dyDescent="0.2">
      <c r="A707" t="s">
        <v>317</v>
      </c>
      <c r="B707" t="s">
        <v>1874</v>
      </c>
      <c r="C707" s="10" t="s">
        <v>1736</v>
      </c>
      <c r="D707" t="s">
        <v>2721</v>
      </c>
      <c r="E707">
        <v>23</v>
      </c>
      <c r="F707">
        <v>14.6</v>
      </c>
      <c r="G707">
        <f>LOOKUP(A707,'TMP2'!$A:$A,'TMP2'!$C:$C)</f>
        <v>17243.334999999999</v>
      </c>
      <c r="H707">
        <f>LOOKUP(A707,'TMP2'!$A:$A,'TMP2'!$D:$D)</f>
        <v>104448.122</v>
      </c>
      <c r="I707">
        <v>25.85</v>
      </c>
      <c r="J707">
        <v>26.15</v>
      </c>
      <c r="K707" t="s">
        <v>1727</v>
      </c>
      <c r="L707">
        <f>MATCH(A707,'TMP2'!A:A,0)</f>
        <v>512</v>
      </c>
      <c r="R707">
        <v>3.9569999999999901</v>
      </c>
      <c r="S707">
        <f t="shared" ref="S707:S770" si="22">R707-I707</f>
        <v>-21.893000000000011</v>
      </c>
      <c r="T707">
        <f t="shared" ref="T707:T770" si="23">R707-J707</f>
        <v>-22.193000000000008</v>
      </c>
    </row>
    <row r="708" spans="1:20" x14ac:dyDescent="0.2">
      <c r="A708" t="s">
        <v>317</v>
      </c>
      <c r="B708" t="s">
        <v>2833</v>
      </c>
      <c r="C708" s="10" t="s">
        <v>3007</v>
      </c>
      <c r="D708" t="s">
        <v>2978</v>
      </c>
      <c r="E708">
        <v>58</v>
      </c>
      <c r="F708">
        <v>31.1</v>
      </c>
      <c r="G708">
        <f>LOOKUP(A708,'TMP2'!$A:$A,'TMP2'!$C:$C)</f>
        <v>17243.334999999999</v>
      </c>
      <c r="H708">
        <f>LOOKUP(A708,'TMP2'!$A:$A,'TMP2'!$D:$D)</f>
        <v>104448.122</v>
      </c>
      <c r="I708">
        <v>35.549999999999997</v>
      </c>
      <c r="J708">
        <v>35.85</v>
      </c>
      <c r="K708" t="s">
        <v>1727</v>
      </c>
      <c r="L708">
        <f>MATCH(A708,'TMP2'!A:A,0)</f>
        <v>512</v>
      </c>
      <c r="R708">
        <v>3.9569999999999901</v>
      </c>
      <c r="S708">
        <f t="shared" si="22"/>
        <v>-31.593000000000007</v>
      </c>
      <c r="T708">
        <f t="shared" si="23"/>
        <v>-31.893000000000011</v>
      </c>
    </row>
    <row r="709" spans="1:20" x14ac:dyDescent="0.2">
      <c r="A709" t="s">
        <v>318</v>
      </c>
      <c r="B709" t="s">
        <v>1712</v>
      </c>
      <c r="C709" s="10" t="s">
        <v>2524</v>
      </c>
      <c r="D709" t="s">
        <v>2682</v>
      </c>
      <c r="E709">
        <v>27</v>
      </c>
      <c r="F709">
        <v>19</v>
      </c>
      <c r="G709">
        <f>LOOKUP(A709,'TMP2'!$A:$A,'TMP2'!$C:$C)</f>
        <v>17231.522000000001</v>
      </c>
      <c r="H709">
        <f>LOOKUP(A709,'TMP2'!$A:$A,'TMP2'!$D:$D)</f>
        <v>104475.852</v>
      </c>
      <c r="I709">
        <v>18.850000000000001</v>
      </c>
      <c r="J709">
        <v>19.149999999999999</v>
      </c>
      <c r="K709" t="s">
        <v>1727</v>
      </c>
      <c r="L709">
        <f>MATCH(A709,'TMP2'!A:A,0)</f>
        <v>513</v>
      </c>
      <c r="R709">
        <v>0.64999999999999802</v>
      </c>
      <c r="S709">
        <f t="shared" si="22"/>
        <v>-18.200000000000003</v>
      </c>
      <c r="T709">
        <f t="shared" si="23"/>
        <v>-18.5</v>
      </c>
    </row>
    <row r="710" spans="1:20" x14ac:dyDescent="0.2">
      <c r="A710" t="s">
        <v>318</v>
      </c>
      <c r="B710" t="s">
        <v>1874</v>
      </c>
      <c r="C710" s="10" t="s">
        <v>1738</v>
      </c>
      <c r="D710" t="s">
        <v>2784</v>
      </c>
      <c r="E710">
        <v>26</v>
      </c>
      <c r="F710">
        <v>16.8</v>
      </c>
      <c r="G710">
        <f>LOOKUP(A710,'TMP2'!$A:$A,'TMP2'!$C:$C)</f>
        <v>17231.522000000001</v>
      </c>
      <c r="H710">
        <f>LOOKUP(A710,'TMP2'!$A:$A,'TMP2'!$D:$D)</f>
        <v>104475.852</v>
      </c>
      <c r="I710">
        <v>24.85</v>
      </c>
      <c r="J710">
        <v>25.15</v>
      </c>
      <c r="K710" t="s">
        <v>1727</v>
      </c>
      <c r="L710">
        <f>MATCH(A710,'TMP2'!A:A,0)</f>
        <v>513</v>
      </c>
      <c r="R710">
        <v>0.64999999999999802</v>
      </c>
      <c r="S710">
        <f t="shared" si="22"/>
        <v>-24.200000000000003</v>
      </c>
      <c r="T710">
        <f t="shared" si="23"/>
        <v>-24.5</v>
      </c>
    </row>
    <row r="711" spans="1:20" x14ac:dyDescent="0.2">
      <c r="A711" t="s">
        <v>318</v>
      </c>
      <c r="B711" t="s">
        <v>1874</v>
      </c>
      <c r="C711" s="10" t="s">
        <v>1738</v>
      </c>
      <c r="D711" t="s">
        <v>2785</v>
      </c>
      <c r="E711">
        <v>32</v>
      </c>
      <c r="F711">
        <v>20</v>
      </c>
      <c r="G711">
        <f>LOOKUP(A711,'TMP2'!$A:$A,'TMP2'!$C:$C)</f>
        <v>17231.522000000001</v>
      </c>
      <c r="H711">
        <f>LOOKUP(A711,'TMP2'!$A:$A,'TMP2'!$D:$D)</f>
        <v>104475.852</v>
      </c>
      <c r="I711">
        <v>26.85</v>
      </c>
      <c r="J711">
        <v>27.15</v>
      </c>
      <c r="K711" t="s">
        <v>1727</v>
      </c>
      <c r="L711">
        <f>MATCH(A711,'TMP2'!A:A,0)</f>
        <v>513</v>
      </c>
      <c r="R711">
        <v>0.64999999999999802</v>
      </c>
      <c r="S711">
        <f t="shared" si="22"/>
        <v>-26.200000000000003</v>
      </c>
      <c r="T711">
        <f t="shared" si="23"/>
        <v>-26.5</v>
      </c>
    </row>
    <row r="712" spans="1:20" x14ac:dyDescent="0.2">
      <c r="A712" t="s">
        <v>318</v>
      </c>
      <c r="B712" t="s">
        <v>1874</v>
      </c>
      <c r="C712" s="10" t="s">
        <v>1738</v>
      </c>
      <c r="D712" t="s">
        <v>2790</v>
      </c>
      <c r="E712">
        <v>35</v>
      </c>
      <c r="F712">
        <v>20.6</v>
      </c>
      <c r="G712">
        <f>LOOKUP(A712,'TMP2'!$A:$A,'TMP2'!$C:$C)</f>
        <v>17231.522000000001</v>
      </c>
      <c r="H712">
        <f>LOOKUP(A712,'TMP2'!$A:$A,'TMP2'!$D:$D)</f>
        <v>104475.852</v>
      </c>
      <c r="I712">
        <v>30.35</v>
      </c>
      <c r="J712">
        <v>30.65</v>
      </c>
      <c r="K712" t="s">
        <v>1727</v>
      </c>
      <c r="L712">
        <f>MATCH(A712,'TMP2'!A:A,0)</f>
        <v>513</v>
      </c>
      <c r="R712">
        <v>0.64999999999999802</v>
      </c>
      <c r="S712">
        <f t="shared" si="22"/>
        <v>-29.700000000000003</v>
      </c>
      <c r="T712">
        <f t="shared" si="23"/>
        <v>-30</v>
      </c>
    </row>
    <row r="713" spans="1:20" x14ac:dyDescent="0.2">
      <c r="A713" t="s">
        <v>318</v>
      </c>
      <c r="B713" t="s">
        <v>1874</v>
      </c>
      <c r="C713" s="10" t="s">
        <v>1738</v>
      </c>
      <c r="D713" t="s">
        <v>2791</v>
      </c>
      <c r="E713">
        <v>39</v>
      </c>
      <c r="F713">
        <v>22.3</v>
      </c>
      <c r="G713">
        <f>LOOKUP(A713,'TMP2'!$A:$A,'TMP2'!$C:$C)</f>
        <v>17231.522000000001</v>
      </c>
      <c r="H713">
        <f>LOOKUP(A713,'TMP2'!$A:$A,'TMP2'!$D:$D)</f>
        <v>104475.852</v>
      </c>
      <c r="I713">
        <v>32.35</v>
      </c>
      <c r="J713">
        <v>32.65</v>
      </c>
      <c r="K713" t="s">
        <v>1727</v>
      </c>
      <c r="L713">
        <f>MATCH(A713,'TMP2'!A:A,0)</f>
        <v>513</v>
      </c>
      <c r="R713">
        <v>0.64999999999999802</v>
      </c>
      <c r="S713">
        <f t="shared" si="22"/>
        <v>-31.700000000000003</v>
      </c>
      <c r="T713">
        <f t="shared" si="23"/>
        <v>-32</v>
      </c>
    </row>
    <row r="714" spans="1:20" x14ac:dyDescent="0.2">
      <c r="A714" t="s">
        <v>318</v>
      </c>
      <c r="B714" t="s">
        <v>1874</v>
      </c>
      <c r="C714" s="10" t="s">
        <v>1736</v>
      </c>
      <c r="D714" t="s">
        <v>2683</v>
      </c>
      <c r="E714">
        <v>19</v>
      </c>
      <c r="F714">
        <v>13</v>
      </c>
      <c r="G714">
        <f>LOOKUP(A714,'TMP2'!$A:$A,'TMP2'!$C:$C)</f>
        <v>17231.522000000001</v>
      </c>
      <c r="H714">
        <f>LOOKUP(A714,'TMP2'!$A:$A,'TMP2'!$D:$D)</f>
        <v>104475.852</v>
      </c>
      <c r="I714">
        <v>20.85</v>
      </c>
      <c r="J714">
        <v>21.15</v>
      </c>
      <c r="K714" t="s">
        <v>1727</v>
      </c>
      <c r="L714">
        <f>MATCH(A714,'TMP2'!A:A,0)</f>
        <v>513</v>
      </c>
      <c r="R714">
        <v>0.64999999999999802</v>
      </c>
      <c r="S714">
        <f t="shared" si="22"/>
        <v>-20.200000000000003</v>
      </c>
      <c r="T714">
        <f t="shared" si="23"/>
        <v>-20.5</v>
      </c>
    </row>
    <row r="715" spans="1:20" x14ac:dyDescent="0.2">
      <c r="A715" t="s">
        <v>318</v>
      </c>
      <c r="B715" t="s">
        <v>1874</v>
      </c>
      <c r="C715" s="10" t="s">
        <v>1736</v>
      </c>
      <c r="D715" t="s">
        <v>2705</v>
      </c>
      <c r="E715">
        <v>22</v>
      </c>
      <c r="F715">
        <v>14.7</v>
      </c>
      <c r="G715">
        <f>LOOKUP(A715,'TMP2'!$A:$A,'TMP2'!$C:$C)</f>
        <v>17231.522000000001</v>
      </c>
      <c r="H715">
        <f>LOOKUP(A715,'TMP2'!$A:$A,'TMP2'!$D:$D)</f>
        <v>104475.852</v>
      </c>
      <c r="I715">
        <v>22.85</v>
      </c>
      <c r="J715">
        <v>23.15</v>
      </c>
      <c r="K715" t="s">
        <v>1727</v>
      </c>
      <c r="L715">
        <f>MATCH(A715,'TMP2'!A:A,0)</f>
        <v>513</v>
      </c>
      <c r="R715">
        <v>0.64999999999999802</v>
      </c>
      <c r="S715">
        <f t="shared" si="22"/>
        <v>-22.200000000000003</v>
      </c>
      <c r="T715">
        <f t="shared" si="23"/>
        <v>-22.5</v>
      </c>
    </row>
    <row r="716" spans="1:20" x14ac:dyDescent="0.2">
      <c r="A716" t="s">
        <v>318</v>
      </c>
      <c r="B716" t="s">
        <v>2833</v>
      </c>
      <c r="C716" s="10" t="s">
        <v>3007</v>
      </c>
      <c r="D716" t="s">
        <v>2979</v>
      </c>
      <c r="E716">
        <v>57</v>
      </c>
      <c r="F716">
        <v>30.7</v>
      </c>
      <c r="G716">
        <f>LOOKUP(A716,'TMP2'!$A:$A,'TMP2'!$C:$C)</f>
        <v>17231.522000000001</v>
      </c>
      <c r="H716">
        <f>LOOKUP(A716,'TMP2'!$A:$A,'TMP2'!$D:$D)</f>
        <v>104475.852</v>
      </c>
      <c r="I716">
        <v>35.65</v>
      </c>
      <c r="J716">
        <v>35.950000000000003</v>
      </c>
      <c r="K716" t="s">
        <v>1727</v>
      </c>
      <c r="L716">
        <f>MATCH(A716,'TMP2'!A:A,0)</f>
        <v>513</v>
      </c>
      <c r="R716">
        <v>0.64999999999999802</v>
      </c>
      <c r="S716">
        <f t="shared" si="22"/>
        <v>-35</v>
      </c>
      <c r="T716">
        <f t="shared" si="23"/>
        <v>-35.300000000000004</v>
      </c>
    </row>
    <row r="717" spans="1:20" x14ac:dyDescent="0.2">
      <c r="A717" t="s">
        <v>319</v>
      </c>
      <c r="B717" t="s">
        <v>1874</v>
      </c>
      <c r="C717" s="10" t="s">
        <v>1736</v>
      </c>
      <c r="D717" t="s">
        <v>2680</v>
      </c>
      <c r="E717">
        <v>17</v>
      </c>
      <c r="F717">
        <v>11.9</v>
      </c>
      <c r="G717">
        <f>LOOKUP(A717,'TMP2'!$A:$A,'TMP2'!$C:$C)</f>
        <v>16943.698</v>
      </c>
      <c r="H717">
        <f>LOOKUP(A717,'TMP2'!$A:$A,'TMP2'!$D:$D)</f>
        <v>104101.35799999999</v>
      </c>
      <c r="I717">
        <v>18.95</v>
      </c>
      <c r="J717">
        <v>19.25</v>
      </c>
      <c r="K717" t="s">
        <v>1727</v>
      </c>
      <c r="L717">
        <f>MATCH(A717,'TMP2'!A:A,0)</f>
        <v>514</v>
      </c>
      <c r="R717">
        <v>1.6559999999999999</v>
      </c>
      <c r="S717">
        <f t="shared" si="22"/>
        <v>-17.294</v>
      </c>
      <c r="T717">
        <f t="shared" si="23"/>
        <v>-17.594000000000001</v>
      </c>
    </row>
    <row r="718" spans="1:20" x14ac:dyDescent="0.2">
      <c r="A718" t="s">
        <v>319</v>
      </c>
      <c r="B718" t="s">
        <v>1874</v>
      </c>
      <c r="C718" s="10" t="s">
        <v>1736</v>
      </c>
      <c r="D718" t="s">
        <v>2656</v>
      </c>
      <c r="E718">
        <v>20</v>
      </c>
      <c r="F718">
        <v>13.9</v>
      </c>
      <c r="G718">
        <f>LOOKUP(A718,'TMP2'!$A:$A,'TMP2'!$C:$C)</f>
        <v>16943.698</v>
      </c>
      <c r="H718">
        <f>LOOKUP(A718,'TMP2'!$A:$A,'TMP2'!$D:$D)</f>
        <v>104101.35799999999</v>
      </c>
      <c r="I718">
        <v>20.55</v>
      </c>
      <c r="J718">
        <v>20.85</v>
      </c>
      <c r="K718" t="s">
        <v>1727</v>
      </c>
      <c r="L718">
        <f>MATCH(A718,'TMP2'!A:A,0)</f>
        <v>514</v>
      </c>
      <c r="R718">
        <v>1.6559999999999999</v>
      </c>
      <c r="S718">
        <f t="shared" si="22"/>
        <v>-18.894000000000002</v>
      </c>
      <c r="T718">
        <f t="shared" si="23"/>
        <v>-19.194000000000003</v>
      </c>
    </row>
    <row r="719" spans="1:20" x14ac:dyDescent="0.2">
      <c r="A719" t="s">
        <v>319</v>
      </c>
      <c r="B719" t="s">
        <v>2833</v>
      </c>
      <c r="C719" s="10" t="s">
        <v>3007</v>
      </c>
      <c r="D719" t="s">
        <v>2757</v>
      </c>
      <c r="E719">
        <v>59</v>
      </c>
      <c r="F719">
        <v>33.799999999999997</v>
      </c>
      <c r="G719">
        <f>LOOKUP(A719,'TMP2'!$A:$A,'TMP2'!$C:$C)</f>
        <v>16943.698</v>
      </c>
      <c r="H719">
        <f>LOOKUP(A719,'TMP2'!$A:$A,'TMP2'!$D:$D)</f>
        <v>104101.35799999999</v>
      </c>
      <c r="I719">
        <v>31.85</v>
      </c>
      <c r="J719">
        <v>32.15</v>
      </c>
      <c r="K719" t="s">
        <v>1727</v>
      </c>
      <c r="L719">
        <f>MATCH(A719,'TMP2'!A:A,0)</f>
        <v>514</v>
      </c>
      <c r="R719">
        <v>1.6559999999999999</v>
      </c>
      <c r="S719">
        <f t="shared" si="22"/>
        <v>-30.194000000000003</v>
      </c>
      <c r="T719">
        <f t="shared" si="23"/>
        <v>-30.494</v>
      </c>
    </row>
    <row r="720" spans="1:20" x14ac:dyDescent="0.2">
      <c r="A720" t="s">
        <v>319</v>
      </c>
      <c r="B720" t="s">
        <v>2833</v>
      </c>
      <c r="C720" s="10" t="s">
        <v>3007</v>
      </c>
      <c r="D720" t="s">
        <v>2860</v>
      </c>
      <c r="E720">
        <v>64</v>
      </c>
      <c r="F720">
        <v>35.5</v>
      </c>
      <c r="G720">
        <f>LOOKUP(A720,'TMP2'!$A:$A,'TMP2'!$C:$C)</f>
        <v>16943.698</v>
      </c>
      <c r="H720">
        <f>LOOKUP(A720,'TMP2'!$A:$A,'TMP2'!$D:$D)</f>
        <v>104101.35799999999</v>
      </c>
      <c r="I720">
        <v>33.549999999999997</v>
      </c>
      <c r="J720">
        <v>33.85</v>
      </c>
      <c r="K720" t="s">
        <v>1727</v>
      </c>
      <c r="L720">
        <f>MATCH(A720,'TMP2'!A:A,0)</f>
        <v>514</v>
      </c>
      <c r="R720">
        <v>1.6559999999999999</v>
      </c>
      <c r="S720">
        <f t="shared" si="22"/>
        <v>-31.893999999999998</v>
      </c>
      <c r="T720">
        <f t="shared" si="23"/>
        <v>-32.194000000000003</v>
      </c>
    </row>
    <row r="721" spans="1:20" x14ac:dyDescent="0.2">
      <c r="A721" t="s">
        <v>319</v>
      </c>
      <c r="B721" t="s">
        <v>2833</v>
      </c>
      <c r="C721" s="10" t="s">
        <v>3007</v>
      </c>
      <c r="D721" t="s">
        <v>2825</v>
      </c>
      <c r="E721">
        <v>70</v>
      </c>
      <c r="F721">
        <v>37.700000000000003</v>
      </c>
      <c r="G721">
        <f>LOOKUP(A721,'TMP2'!$A:$A,'TMP2'!$C:$C)</f>
        <v>16943.698</v>
      </c>
      <c r="H721">
        <f>LOOKUP(A721,'TMP2'!$A:$A,'TMP2'!$D:$D)</f>
        <v>104101.35799999999</v>
      </c>
      <c r="I721">
        <v>35.15</v>
      </c>
      <c r="J721">
        <v>35.450000000000003</v>
      </c>
      <c r="K721" t="s">
        <v>1727</v>
      </c>
      <c r="L721">
        <f>MATCH(A721,'TMP2'!A:A,0)</f>
        <v>514</v>
      </c>
      <c r="R721">
        <v>1.6559999999999999</v>
      </c>
      <c r="S721">
        <f t="shared" si="22"/>
        <v>-33.494</v>
      </c>
      <c r="T721">
        <f t="shared" si="23"/>
        <v>-33.794000000000004</v>
      </c>
    </row>
    <row r="722" spans="1:20" x14ac:dyDescent="0.2">
      <c r="A722" t="s">
        <v>319</v>
      </c>
      <c r="B722" t="s">
        <v>1694</v>
      </c>
      <c r="C722" s="10" t="s">
        <v>2524</v>
      </c>
      <c r="D722" t="s">
        <v>2915</v>
      </c>
      <c r="E722">
        <v>18</v>
      </c>
      <c r="F722">
        <v>13.5</v>
      </c>
      <c r="G722">
        <f>LOOKUP(A722,'TMP2'!$A:$A,'TMP2'!$C:$C)</f>
        <v>16943.698</v>
      </c>
      <c r="H722">
        <f>LOOKUP(A722,'TMP2'!$A:$A,'TMP2'!$D:$D)</f>
        <v>104101.35799999999</v>
      </c>
      <c r="I722">
        <v>14.55</v>
      </c>
      <c r="J722">
        <v>14.85</v>
      </c>
      <c r="K722" t="s">
        <v>1727</v>
      </c>
      <c r="L722">
        <f>MATCH(A722,'TMP2'!A:A,0)</f>
        <v>514</v>
      </c>
      <c r="R722">
        <v>1.6559999999999999</v>
      </c>
      <c r="S722">
        <f t="shared" si="22"/>
        <v>-12.894</v>
      </c>
      <c r="T722">
        <f t="shared" si="23"/>
        <v>-13.193999999999999</v>
      </c>
    </row>
    <row r="723" spans="1:20" x14ac:dyDescent="0.2">
      <c r="A723" t="s">
        <v>319</v>
      </c>
      <c r="B723" t="s">
        <v>1694</v>
      </c>
      <c r="C723" s="10" t="s">
        <v>2524</v>
      </c>
      <c r="D723" t="s">
        <v>2614</v>
      </c>
      <c r="E723">
        <v>21</v>
      </c>
      <c r="F723">
        <v>15.2</v>
      </c>
      <c r="G723">
        <f>LOOKUP(A723,'TMP2'!$A:$A,'TMP2'!$C:$C)</f>
        <v>16943.698</v>
      </c>
      <c r="H723">
        <f>LOOKUP(A723,'TMP2'!$A:$A,'TMP2'!$D:$D)</f>
        <v>104101.35799999999</v>
      </c>
      <c r="I723">
        <v>16.55</v>
      </c>
      <c r="J723">
        <v>16.850000000000001</v>
      </c>
      <c r="K723" t="s">
        <v>1727</v>
      </c>
      <c r="L723">
        <f>MATCH(A723,'TMP2'!A:A,0)</f>
        <v>514</v>
      </c>
      <c r="R723">
        <v>1.6559999999999999</v>
      </c>
      <c r="S723">
        <f t="shared" si="22"/>
        <v>-14.894</v>
      </c>
      <c r="T723">
        <f t="shared" si="23"/>
        <v>-15.194000000000001</v>
      </c>
    </row>
    <row r="724" spans="1:20" x14ac:dyDescent="0.2">
      <c r="A724" t="s">
        <v>319</v>
      </c>
      <c r="B724" t="s">
        <v>1874</v>
      </c>
      <c r="C724" s="10" t="s">
        <v>1738</v>
      </c>
      <c r="D724" t="s">
        <v>2650</v>
      </c>
      <c r="E724">
        <v>24</v>
      </c>
      <c r="F724">
        <v>16</v>
      </c>
      <c r="G724">
        <f>LOOKUP(A724,'TMP2'!$A:$A,'TMP2'!$C:$C)</f>
        <v>16943.698</v>
      </c>
      <c r="H724">
        <f>LOOKUP(A724,'TMP2'!$A:$A,'TMP2'!$D:$D)</f>
        <v>104101.35799999999</v>
      </c>
      <c r="I724">
        <v>22.55</v>
      </c>
      <c r="J724">
        <v>22.85</v>
      </c>
      <c r="K724" t="s">
        <v>1727</v>
      </c>
      <c r="L724">
        <f>MATCH(A724,'TMP2'!A:A,0)</f>
        <v>514</v>
      </c>
      <c r="R724">
        <v>1.6559999999999999</v>
      </c>
      <c r="S724">
        <f t="shared" si="22"/>
        <v>-20.894000000000002</v>
      </c>
      <c r="T724">
        <f t="shared" si="23"/>
        <v>-21.194000000000003</v>
      </c>
    </row>
    <row r="725" spans="1:20" x14ac:dyDescent="0.2">
      <c r="A725" t="s">
        <v>319</v>
      </c>
      <c r="B725" t="s">
        <v>1874</v>
      </c>
      <c r="C725" s="10" t="s">
        <v>1738</v>
      </c>
      <c r="D725" t="s">
        <v>2726</v>
      </c>
      <c r="E725">
        <v>27</v>
      </c>
      <c r="F725">
        <v>17.399999999999999</v>
      </c>
      <c r="G725">
        <f>LOOKUP(A725,'TMP2'!$A:$A,'TMP2'!$C:$C)</f>
        <v>16943.698</v>
      </c>
      <c r="H725">
        <f>LOOKUP(A725,'TMP2'!$A:$A,'TMP2'!$D:$D)</f>
        <v>104101.35799999999</v>
      </c>
      <c r="I725">
        <v>24.55</v>
      </c>
      <c r="J725">
        <v>24.85</v>
      </c>
      <c r="K725" t="s">
        <v>1727</v>
      </c>
      <c r="L725">
        <f>MATCH(A725,'TMP2'!A:A,0)</f>
        <v>514</v>
      </c>
      <c r="R725">
        <v>1.6559999999999999</v>
      </c>
      <c r="S725">
        <f t="shared" si="22"/>
        <v>-22.894000000000002</v>
      </c>
      <c r="T725">
        <f t="shared" si="23"/>
        <v>-23.194000000000003</v>
      </c>
    </row>
    <row r="726" spans="1:20" x14ac:dyDescent="0.2">
      <c r="A726" t="s">
        <v>319</v>
      </c>
      <c r="B726" t="s">
        <v>1874</v>
      </c>
      <c r="C726" s="10" t="s">
        <v>1738</v>
      </c>
      <c r="D726" t="s">
        <v>2945</v>
      </c>
      <c r="E726">
        <v>34</v>
      </c>
      <c r="F726">
        <v>21</v>
      </c>
      <c r="G726">
        <f>LOOKUP(A726,'TMP2'!$A:$A,'TMP2'!$C:$C)</f>
        <v>16943.698</v>
      </c>
      <c r="H726">
        <f>LOOKUP(A726,'TMP2'!$A:$A,'TMP2'!$D:$D)</f>
        <v>104101.35799999999</v>
      </c>
      <c r="I726">
        <v>27.45</v>
      </c>
      <c r="J726">
        <v>27.75</v>
      </c>
      <c r="K726" t="s">
        <v>1727</v>
      </c>
      <c r="L726">
        <f>MATCH(A726,'TMP2'!A:A,0)</f>
        <v>514</v>
      </c>
      <c r="R726">
        <v>1.6559999999999999</v>
      </c>
      <c r="S726">
        <f t="shared" si="22"/>
        <v>-25.794</v>
      </c>
      <c r="T726">
        <f t="shared" si="23"/>
        <v>-26.094000000000001</v>
      </c>
    </row>
    <row r="727" spans="1:20" x14ac:dyDescent="0.2">
      <c r="A727" t="s">
        <v>320</v>
      </c>
      <c r="B727" t="s">
        <v>1874</v>
      </c>
      <c r="C727" s="10" t="s">
        <v>1736</v>
      </c>
      <c r="D727" t="s">
        <v>2671</v>
      </c>
      <c r="E727">
        <v>16</v>
      </c>
      <c r="F727">
        <v>11.2</v>
      </c>
      <c r="G727">
        <f>LOOKUP(A727,'TMP2'!$A:$A,'TMP2'!$C:$C)</f>
        <v>16920.897000000001</v>
      </c>
      <c r="H727">
        <f>LOOKUP(A727,'TMP2'!$A:$A,'TMP2'!$D:$D)</f>
        <v>104114.673</v>
      </c>
      <c r="I727">
        <v>19.05</v>
      </c>
      <c r="J727">
        <v>19.350000000000001</v>
      </c>
      <c r="K727" t="s">
        <v>1727</v>
      </c>
      <c r="L727">
        <f>MATCH(A727,'TMP2'!A:A,0)</f>
        <v>515</v>
      </c>
      <c r="R727">
        <v>1.446</v>
      </c>
      <c r="S727">
        <f t="shared" si="22"/>
        <v>-17.603999999999999</v>
      </c>
      <c r="T727">
        <f t="shared" si="23"/>
        <v>-17.904</v>
      </c>
    </row>
    <row r="728" spans="1:20" x14ac:dyDescent="0.2">
      <c r="A728" t="s">
        <v>320</v>
      </c>
      <c r="B728" t="s">
        <v>1874</v>
      </c>
      <c r="C728" s="10" t="s">
        <v>1736</v>
      </c>
      <c r="D728" t="s">
        <v>2728</v>
      </c>
      <c r="E728">
        <v>20</v>
      </c>
      <c r="F728">
        <v>13.6</v>
      </c>
      <c r="G728">
        <f>LOOKUP(A728,'TMP2'!$A:$A,'TMP2'!$C:$C)</f>
        <v>16920.897000000001</v>
      </c>
      <c r="H728">
        <f>LOOKUP(A728,'TMP2'!$A:$A,'TMP2'!$D:$D)</f>
        <v>104114.673</v>
      </c>
      <c r="I728">
        <v>21.05</v>
      </c>
      <c r="J728">
        <v>21.35</v>
      </c>
      <c r="K728" t="s">
        <v>1727</v>
      </c>
      <c r="L728">
        <f>MATCH(A728,'TMP2'!A:A,0)</f>
        <v>515</v>
      </c>
      <c r="R728">
        <v>1.446</v>
      </c>
      <c r="S728">
        <f t="shared" si="22"/>
        <v>-19.603999999999999</v>
      </c>
      <c r="T728">
        <f t="shared" si="23"/>
        <v>-19.904</v>
      </c>
    </row>
    <row r="729" spans="1:20" x14ac:dyDescent="0.2">
      <c r="A729" t="s">
        <v>320</v>
      </c>
      <c r="B729" t="s">
        <v>2833</v>
      </c>
      <c r="C729" s="10" t="s">
        <v>3007</v>
      </c>
      <c r="D729" t="s">
        <v>2806</v>
      </c>
      <c r="E729">
        <v>52</v>
      </c>
      <c r="F729">
        <v>32.4</v>
      </c>
      <c r="G729">
        <f>LOOKUP(A729,'TMP2'!$A:$A,'TMP2'!$C:$C)</f>
        <v>16920.897000000001</v>
      </c>
      <c r="H729">
        <f>LOOKUP(A729,'TMP2'!$A:$A,'TMP2'!$D:$D)</f>
        <v>104114.673</v>
      </c>
      <c r="I729">
        <v>26.75</v>
      </c>
      <c r="J729">
        <v>27.05</v>
      </c>
      <c r="K729" t="s">
        <v>1727</v>
      </c>
      <c r="L729">
        <f>MATCH(A729,'TMP2'!A:A,0)</f>
        <v>515</v>
      </c>
      <c r="R729">
        <v>1.446</v>
      </c>
      <c r="S729">
        <f t="shared" si="22"/>
        <v>-25.303999999999998</v>
      </c>
      <c r="T729">
        <f t="shared" si="23"/>
        <v>-25.603999999999999</v>
      </c>
    </row>
    <row r="730" spans="1:20" x14ac:dyDescent="0.2">
      <c r="A730" t="s">
        <v>320</v>
      </c>
      <c r="B730" t="s">
        <v>2833</v>
      </c>
      <c r="C730" s="10" t="s">
        <v>3007</v>
      </c>
      <c r="D730" t="s">
        <v>2783</v>
      </c>
      <c r="E730">
        <v>58</v>
      </c>
      <c r="F730">
        <v>35</v>
      </c>
      <c r="G730">
        <f>LOOKUP(A730,'TMP2'!$A:$A,'TMP2'!$C:$C)</f>
        <v>16920.897000000001</v>
      </c>
      <c r="H730">
        <f>LOOKUP(A730,'TMP2'!$A:$A,'TMP2'!$D:$D)</f>
        <v>104114.673</v>
      </c>
      <c r="I730">
        <v>28.65</v>
      </c>
      <c r="J730">
        <v>28.95</v>
      </c>
      <c r="K730" t="s">
        <v>1727</v>
      </c>
      <c r="L730">
        <f>MATCH(A730,'TMP2'!A:A,0)</f>
        <v>515</v>
      </c>
      <c r="R730">
        <v>1.446</v>
      </c>
      <c r="S730">
        <f t="shared" si="22"/>
        <v>-27.203999999999997</v>
      </c>
      <c r="T730">
        <f t="shared" si="23"/>
        <v>-27.503999999999998</v>
      </c>
    </row>
    <row r="731" spans="1:20" x14ac:dyDescent="0.2">
      <c r="A731" t="s">
        <v>320</v>
      </c>
      <c r="B731" t="s">
        <v>1690</v>
      </c>
      <c r="C731" s="10" t="s">
        <v>1733</v>
      </c>
      <c r="D731" t="s">
        <v>2607</v>
      </c>
      <c r="E731">
        <v>1</v>
      </c>
      <c r="F731">
        <v>0.8</v>
      </c>
      <c r="G731">
        <f>LOOKUP(A731,'TMP2'!$A:$A,'TMP2'!$C:$C)</f>
        <v>16920.897000000001</v>
      </c>
      <c r="H731">
        <f>LOOKUP(A731,'TMP2'!$A:$A,'TMP2'!$D:$D)</f>
        <v>104114.673</v>
      </c>
      <c r="I731">
        <v>8.35</v>
      </c>
      <c r="J731">
        <v>8.65</v>
      </c>
      <c r="K731" t="s">
        <v>1727</v>
      </c>
      <c r="L731">
        <f>MATCH(A731,'TMP2'!A:A,0)</f>
        <v>515</v>
      </c>
      <c r="R731">
        <v>1.446</v>
      </c>
      <c r="S731">
        <f t="shared" si="22"/>
        <v>-6.9039999999999999</v>
      </c>
      <c r="T731">
        <f t="shared" si="23"/>
        <v>-7.2040000000000006</v>
      </c>
    </row>
    <row r="732" spans="1:20" x14ac:dyDescent="0.2">
      <c r="A732" t="s">
        <v>320</v>
      </c>
      <c r="B732" t="s">
        <v>1694</v>
      </c>
      <c r="C732" s="10" t="s">
        <v>2524</v>
      </c>
      <c r="D732" t="s">
        <v>2587</v>
      </c>
      <c r="E732">
        <v>18</v>
      </c>
      <c r="F732">
        <v>13.4</v>
      </c>
      <c r="G732">
        <f>LOOKUP(A732,'TMP2'!$A:$A,'TMP2'!$C:$C)</f>
        <v>16920.897000000001</v>
      </c>
      <c r="H732">
        <f>LOOKUP(A732,'TMP2'!$A:$A,'TMP2'!$D:$D)</f>
        <v>104114.673</v>
      </c>
      <c r="I732">
        <v>15.15</v>
      </c>
      <c r="J732">
        <v>15.45</v>
      </c>
      <c r="K732" t="s">
        <v>1727</v>
      </c>
      <c r="L732">
        <f>MATCH(A732,'TMP2'!A:A,0)</f>
        <v>515</v>
      </c>
      <c r="R732">
        <v>1.446</v>
      </c>
      <c r="S732">
        <f t="shared" si="22"/>
        <v>-13.704000000000001</v>
      </c>
      <c r="T732">
        <f t="shared" si="23"/>
        <v>-14.004</v>
      </c>
    </row>
    <row r="733" spans="1:20" x14ac:dyDescent="0.2">
      <c r="A733" t="s">
        <v>320</v>
      </c>
      <c r="B733" t="s">
        <v>1694</v>
      </c>
      <c r="C733" s="10" t="s">
        <v>2524</v>
      </c>
      <c r="D733" t="s">
        <v>2702</v>
      </c>
      <c r="E733">
        <v>22</v>
      </c>
      <c r="F733">
        <v>15.8</v>
      </c>
      <c r="G733">
        <f>LOOKUP(A733,'TMP2'!$A:$A,'TMP2'!$C:$C)</f>
        <v>16920.897000000001</v>
      </c>
      <c r="H733">
        <f>LOOKUP(A733,'TMP2'!$A:$A,'TMP2'!$D:$D)</f>
        <v>104114.673</v>
      </c>
      <c r="I733">
        <v>17.05</v>
      </c>
      <c r="J733">
        <v>17.350000000000001</v>
      </c>
      <c r="K733" t="s">
        <v>1727</v>
      </c>
      <c r="L733">
        <f>MATCH(A733,'TMP2'!A:A,0)</f>
        <v>515</v>
      </c>
      <c r="R733">
        <v>1.446</v>
      </c>
      <c r="S733">
        <f t="shared" si="22"/>
        <v>-15.604000000000001</v>
      </c>
      <c r="T733">
        <f t="shared" si="23"/>
        <v>-15.904000000000002</v>
      </c>
    </row>
    <row r="734" spans="1:20" x14ac:dyDescent="0.2">
      <c r="A734" t="s">
        <v>320</v>
      </c>
      <c r="B734" t="s">
        <v>1874</v>
      </c>
      <c r="C734" s="10" t="s">
        <v>1738</v>
      </c>
      <c r="D734" t="s">
        <v>2705</v>
      </c>
      <c r="E734">
        <v>25</v>
      </c>
      <c r="F734">
        <v>16.5</v>
      </c>
      <c r="G734">
        <f>LOOKUP(A734,'TMP2'!$A:$A,'TMP2'!$C:$C)</f>
        <v>16920.897000000001</v>
      </c>
      <c r="H734">
        <f>LOOKUP(A734,'TMP2'!$A:$A,'TMP2'!$D:$D)</f>
        <v>104114.673</v>
      </c>
      <c r="I734">
        <v>22.85</v>
      </c>
      <c r="J734">
        <v>23.15</v>
      </c>
      <c r="K734" t="s">
        <v>1727</v>
      </c>
      <c r="L734">
        <f>MATCH(A734,'TMP2'!A:A,0)</f>
        <v>515</v>
      </c>
      <c r="R734">
        <v>1.446</v>
      </c>
      <c r="S734">
        <f t="shared" si="22"/>
        <v>-21.404</v>
      </c>
      <c r="T734">
        <f t="shared" si="23"/>
        <v>-21.703999999999997</v>
      </c>
    </row>
    <row r="735" spans="1:20" x14ac:dyDescent="0.2">
      <c r="A735" t="s">
        <v>320</v>
      </c>
      <c r="B735" t="s">
        <v>2833</v>
      </c>
      <c r="C735" s="10" t="s">
        <v>3007</v>
      </c>
      <c r="D735" t="s">
        <v>2760</v>
      </c>
      <c r="E735">
        <v>70</v>
      </c>
      <c r="F735">
        <v>41.1</v>
      </c>
      <c r="G735">
        <f>LOOKUP(A735,'TMP2'!$A:$A,'TMP2'!$C:$C)</f>
        <v>16920.897000000001</v>
      </c>
      <c r="H735">
        <f>LOOKUP(A735,'TMP2'!$A:$A,'TMP2'!$D:$D)</f>
        <v>104114.673</v>
      </c>
      <c r="I735">
        <v>30.25</v>
      </c>
      <c r="J735">
        <v>30.55</v>
      </c>
      <c r="K735" t="s">
        <v>1727</v>
      </c>
      <c r="L735">
        <f>MATCH(A735,'TMP2'!A:A,0)</f>
        <v>515</v>
      </c>
      <c r="R735">
        <v>1.446</v>
      </c>
      <c r="S735">
        <f t="shared" si="22"/>
        <v>-28.803999999999998</v>
      </c>
      <c r="T735">
        <f t="shared" si="23"/>
        <v>-29.103999999999999</v>
      </c>
    </row>
    <row r="736" spans="1:20" x14ac:dyDescent="0.2">
      <c r="A736" t="s">
        <v>321</v>
      </c>
      <c r="B736" t="s">
        <v>1694</v>
      </c>
      <c r="C736" s="10" t="s">
        <v>2524</v>
      </c>
      <c r="D736" t="s">
        <v>2628</v>
      </c>
      <c r="E736">
        <v>18</v>
      </c>
      <c r="F736">
        <v>13.8</v>
      </c>
      <c r="G736">
        <f>LOOKUP(A736,'TMP2'!$A:$A,'TMP2'!$C:$C)</f>
        <v>16937.544999999998</v>
      </c>
      <c r="H736">
        <f>LOOKUP(A736,'TMP2'!$A:$A,'TMP2'!$D:$D)</f>
        <v>104087.072</v>
      </c>
      <c r="I736">
        <v>13.25</v>
      </c>
      <c r="J736">
        <v>13.55</v>
      </c>
      <c r="K736" t="s">
        <v>1727</v>
      </c>
      <c r="L736">
        <f>MATCH(A736,'TMP2'!A:A,0)</f>
        <v>516</v>
      </c>
      <c r="R736">
        <v>2.2509999999999999</v>
      </c>
      <c r="S736">
        <f t="shared" si="22"/>
        <v>-10.999000000000001</v>
      </c>
      <c r="T736">
        <f t="shared" si="23"/>
        <v>-11.299000000000001</v>
      </c>
    </row>
    <row r="737" spans="1:20" x14ac:dyDescent="0.2">
      <c r="A737" t="s">
        <v>321</v>
      </c>
      <c r="B737" t="s">
        <v>1694</v>
      </c>
      <c r="C737" s="10" t="s">
        <v>2524</v>
      </c>
      <c r="D737" t="s">
        <v>2658</v>
      </c>
      <c r="E737">
        <v>20</v>
      </c>
      <c r="F737">
        <v>14.8</v>
      </c>
      <c r="G737">
        <f>LOOKUP(A737,'TMP2'!$A:$A,'TMP2'!$C:$C)</f>
        <v>16937.544999999998</v>
      </c>
      <c r="H737">
        <f>LOOKUP(A737,'TMP2'!$A:$A,'TMP2'!$D:$D)</f>
        <v>104087.072</v>
      </c>
      <c r="I737">
        <v>15.25</v>
      </c>
      <c r="J737">
        <v>15.55</v>
      </c>
      <c r="K737" t="s">
        <v>1727</v>
      </c>
      <c r="L737">
        <f>MATCH(A737,'TMP2'!A:A,0)</f>
        <v>516</v>
      </c>
      <c r="R737">
        <v>2.2509999999999999</v>
      </c>
      <c r="S737">
        <f t="shared" si="22"/>
        <v>-12.999000000000001</v>
      </c>
      <c r="T737">
        <f t="shared" si="23"/>
        <v>-13.299000000000001</v>
      </c>
    </row>
    <row r="738" spans="1:20" x14ac:dyDescent="0.2">
      <c r="A738" t="s">
        <v>321</v>
      </c>
      <c r="B738" t="s">
        <v>1694</v>
      </c>
      <c r="C738" s="10" t="s">
        <v>2524</v>
      </c>
      <c r="D738" t="s">
        <v>2657</v>
      </c>
      <c r="E738">
        <v>18</v>
      </c>
      <c r="F738">
        <v>12.9</v>
      </c>
      <c r="G738">
        <f>LOOKUP(A738,'TMP2'!$A:$A,'TMP2'!$C:$C)</f>
        <v>16937.544999999998</v>
      </c>
      <c r="H738">
        <f>LOOKUP(A738,'TMP2'!$A:$A,'TMP2'!$D:$D)</f>
        <v>104087.072</v>
      </c>
      <c r="I738">
        <v>17.25</v>
      </c>
      <c r="J738">
        <v>17.55</v>
      </c>
      <c r="K738" t="s">
        <v>1727</v>
      </c>
      <c r="L738">
        <f>MATCH(A738,'TMP2'!A:A,0)</f>
        <v>516</v>
      </c>
      <c r="R738">
        <v>2.2509999999999999</v>
      </c>
      <c r="S738">
        <f t="shared" si="22"/>
        <v>-14.999000000000001</v>
      </c>
      <c r="T738">
        <f t="shared" si="23"/>
        <v>-15.299000000000001</v>
      </c>
    </row>
    <row r="739" spans="1:20" x14ac:dyDescent="0.2">
      <c r="A739" t="s">
        <v>321</v>
      </c>
      <c r="B739" t="s">
        <v>1874</v>
      </c>
      <c r="C739" s="10" t="s">
        <v>1736</v>
      </c>
      <c r="D739" t="s">
        <v>2731</v>
      </c>
      <c r="E739">
        <v>16</v>
      </c>
      <c r="F739">
        <v>11.1</v>
      </c>
      <c r="G739">
        <f>LOOKUP(A739,'TMP2'!$A:$A,'TMP2'!$C:$C)</f>
        <v>16937.544999999998</v>
      </c>
      <c r="H739">
        <f>LOOKUP(A739,'TMP2'!$A:$A,'TMP2'!$D:$D)</f>
        <v>104087.072</v>
      </c>
      <c r="I739">
        <v>19.55</v>
      </c>
      <c r="J739">
        <v>19.850000000000001</v>
      </c>
      <c r="K739" t="s">
        <v>1727</v>
      </c>
      <c r="L739">
        <f>MATCH(A739,'TMP2'!A:A,0)</f>
        <v>516</v>
      </c>
      <c r="R739">
        <v>2.2509999999999999</v>
      </c>
      <c r="S739">
        <f t="shared" si="22"/>
        <v>-17.298999999999999</v>
      </c>
      <c r="T739">
        <f t="shared" si="23"/>
        <v>-17.599</v>
      </c>
    </row>
    <row r="740" spans="1:20" x14ac:dyDescent="0.2">
      <c r="A740" t="s">
        <v>321</v>
      </c>
      <c r="B740" t="s">
        <v>1874</v>
      </c>
      <c r="C740" s="10" t="s">
        <v>1736</v>
      </c>
      <c r="D740" t="s">
        <v>2719</v>
      </c>
      <c r="E740">
        <v>19</v>
      </c>
      <c r="F740">
        <v>12.7</v>
      </c>
      <c r="G740">
        <f>LOOKUP(A740,'TMP2'!$A:$A,'TMP2'!$C:$C)</f>
        <v>16937.544999999998</v>
      </c>
      <c r="H740">
        <f>LOOKUP(A740,'TMP2'!$A:$A,'TMP2'!$D:$D)</f>
        <v>104087.072</v>
      </c>
      <c r="I740">
        <v>21.95</v>
      </c>
      <c r="J740">
        <v>22.25</v>
      </c>
      <c r="K740" t="s">
        <v>1727</v>
      </c>
      <c r="L740">
        <f>MATCH(A740,'TMP2'!A:A,0)</f>
        <v>516</v>
      </c>
      <c r="R740">
        <v>2.2509999999999999</v>
      </c>
      <c r="S740">
        <f t="shared" si="22"/>
        <v>-19.698999999999998</v>
      </c>
      <c r="T740">
        <f t="shared" si="23"/>
        <v>-19.998999999999999</v>
      </c>
    </row>
    <row r="741" spans="1:20" x14ac:dyDescent="0.2">
      <c r="A741" t="s">
        <v>321</v>
      </c>
      <c r="B741" t="s">
        <v>1874</v>
      </c>
      <c r="C741" s="10" t="s">
        <v>1738</v>
      </c>
      <c r="D741" t="s">
        <v>2711</v>
      </c>
      <c r="E741">
        <v>24</v>
      </c>
      <c r="F741">
        <v>15.6</v>
      </c>
      <c r="G741">
        <f>LOOKUP(A741,'TMP2'!$A:$A,'TMP2'!$C:$C)</f>
        <v>16937.544999999998</v>
      </c>
      <c r="H741">
        <f>LOOKUP(A741,'TMP2'!$A:$A,'TMP2'!$D:$D)</f>
        <v>104087.072</v>
      </c>
      <c r="I741">
        <v>23.95</v>
      </c>
      <c r="J741">
        <v>24.25</v>
      </c>
      <c r="K741" t="s">
        <v>1727</v>
      </c>
      <c r="L741">
        <f>MATCH(A741,'TMP2'!A:A,0)</f>
        <v>516</v>
      </c>
      <c r="R741">
        <v>2.2509999999999999</v>
      </c>
      <c r="S741">
        <f t="shared" si="22"/>
        <v>-21.698999999999998</v>
      </c>
      <c r="T741">
        <f t="shared" si="23"/>
        <v>-21.998999999999999</v>
      </c>
    </row>
    <row r="742" spans="1:20" x14ac:dyDescent="0.2">
      <c r="A742" t="s">
        <v>321</v>
      </c>
      <c r="B742" t="s">
        <v>1874</v>
      </c>
      <c r="C742" s="10" t="s">
        <v>1738</v>
      </c>
      <c r="D742" t="s">
        <v>2716</v>
      </c>
      <c r="E742">
        <v>26</v>
      </c>
      <c r="F742">
        <v>16.5</v>
      </c>
      <c r="G742">
        <f>LOOKUP(A742,'TMP2'!$A:$A,'TMP2'!$C:$C)</f>
        <v>16937.544999999998</v>
      </c>
      <c r="H742">
        <f>LOOKUP(A742,'TMP2'!$A:$A,'TMP2'!$D:$D)</f>
        <v>104087.072</v>
      </c>
      <c r="I742">
        <v>25.75</v>
      </c>
      <c r="J742">
        <v>26.05</v>
      </c>
      <c r="K742" t="s">
        <v>1727</v>
      </c>
      <c r="L742">
        <f>MATCH(A742,'TMP2'!A:A,0)</f>
        <v>516</v>
      </c>
      <c r="R742">
        <v>2.2509999999999999</v>
      </c>
      <c r="S742">
        <f t="shared" si="22"/>
        <v>-23.498999999999999</v>
      </c>
      <c r="T742">
        <f t="shared" si="23"/>
        <v>-23.798999999999999</v>
      </c>
    </row>
    <row r="743" spans="1:20" x14ac:dyDescent="0.2">
      <c r="A743" t="s">
        <v>321</v>
      </c>
      <c r="B743" t="s">
        <v>1874</v>
      </c>
      <c r="C743" s="10" t="s">
        <v>1738</v>
      </c>
      <c r="D743" t="s">
        <v>2945</v>
      </c>
      <c r="E743">
        <v>27</v>
      </c>
      <c r="F743">
        <v>16.600000000000001</v>
      </c>
      <c r="G743">
        <f>LOOKUP(A743,'TMP2'!$A:$A,'TMP2'!$C:$C)</f>
        <v>16937.544999999998</v>
      </c>
      <c r="H743">
        <f>LOOKUP(A743,'TMP2'!$A:$A,'TMP2'!$D:$D)</f>
        <v>104087.072</v>
      </c>
      <c r="I743">
        <v>27.45</v>
      </c>
      <c r="J743">
        <v>27.75</v>
      </c>
      <c r="K743" t="s">
        <v>1727</v>
      </c>
      <c r="L743">
        <f>MATCH(A743,'TMP2'!A:A,0)</f>
        <v>516</v>
      </c>
      <c r="R743">
        <v>2.2509999999999999</v>
      </c>
      <c r="S743">
        <f t="shared" si="22"/>
        <v>-25.198999999999998</v>
      </c>
      <c r="T743">
        <f t="shared" si="23"/>
        <v>-25.498999999999999</v>
      </c>
    </row>
    <row r="744" spans="1:20" x14ac:dyDescent="0.2">
      <c r="A744" t="s">
        <v>321</v>
      </c>
      <c r="B744" t="s">
        <v>1874</v>
      </c>
      <c r="C744" s="10" t="s">
        <v>1738</v>
      </c>
      <c r="D744" t="s">
        <v>2946</v>
      </c>
      <c r="E744">
        <v>30</v>
      </c>
      <c r="F744">
        <v>17.8</v>
      </c>
      <c r="G744">
        <f>LOOKUP(A744,'TMP2'!$A:$A,'TMP2'!$C:$C)</f>
        <v>16937.544999999998</v>
      </c>
      <c r="H744">
        <f>LOOKUP(A744,'TMP2'!$A:$A,'TMP2'!$D:$D)</f>
        <v>104087.072</v>
      </c>
      <c r="I744">
        <v>29.85</v>
      </c>
      <c r="J744">
        <v>30.15</v>
      </c>
      <c r="K744" t="s">
        <v>1727</v>
      </c>
      <c r="L744">
        <f>MATCH(A744,'TMP2'!A:A,0)</f>
        <v>516</v>
      </c>
      <c r="R744">
        <v>2.2509999999999999</v>
      </c>
      <c r="S744">
        <f t="shared" si="22"/>
        <v>-27.599</v>
      </c>
      <c r="T744">
        <f t="shared" si="23"/>
        <v>-27.898999999999997</v>
      </c>
    </row>
    <row r="745" spans="1:20" x14ac:dyDescent="0.2">
      <c r="A745" t="s">
        <v>321</v>
      </c>
      <c r="B745" t="s">
        <v>1874</v>
      </c>
      <c r="C745" s="10" t="s">
        <v>1738</v>
      </c>
      <c r="D745" t="s">
        <v>2757</v>
      </c>
      <c r="E745">
        <v>33</v>
      </c>
      <c r="F745">
        <v>18.899999999999999</v>
      </c>
      <c r="G745">
        <f>LOOKUP(A745,'TMP2'!$A:$A,'TMP2'!$C:$C)</f>
        <v>16937.544999999998</v>
      </c>
      <c r="H745">
        <f>LOOKUP(A745,'TMP2'!$A:$A,'TMP2'!$D:$D)</f>
        <v>104087.072</v>
      </c>
      <c r="I745">
        <v>31.85</v>
      </c>
      <c r="J745">
        <v>32.15</v>
      </c>
      <c r="K745" t="s">
        <v>1727</v>
      </c>
      <c r="L745">
        <f>MATCH(A745,'TMP2'!A:A,0)</f>
        <v>516</v>
      </c>
      <c r="R745">
        <v>2.2509999999999999</v>
      </c>
      <c r="S745">
        <f t="shared" si="22"/>
        <v>-29.599</v>
      </c>
      <c r="T745">
        <f t="shared" si="23"/>
        <v>-29.898999999999997</v>
      </c>
    </row>
    <row r="746" spans="1:20" x14ac:dyDescent="0.2">
      <c r="A746" t="s">
        <v>322</v>
      </c>
      <c r="B746" t="s">
        <v>1694</v>
      </c>
      <c r="C746" s="10" t="s">
        <v>1735</v>
      </c>
      <c r="D746" t="s">
        <v>2628</v>
      </c>
      <c r="E746">
        <v>19</v>
      </c>
      <c r="F746">
        <v>14.6</v>
      </c>
      <c r="G746">
        <f>LOOKUP(A746,'TMP2'!$A:$A,'TMP2'!$C:$C)</f>
        <v>16913.239000000001</v>
      </c>
      <c r="H746">
        <f>LOOKUP(A746,'TMP2'!$A:$A,'TMP2'!$D:$D)</f>
        <v>104098.806</v>
      </c>
      <c r="I746">
        <v>13.25</v>
      </c>
      <c r="J746">
        <v>13.55</v>
      </c>
      <c r="K746" t="s">
        <v>1727</v>
      </c>
      <c r="L746">
        <f>MATCH(A746,'TMP2'!A:A,0)</f>
        <v>517</v>
      </c>
      <c r="R746">
        <v>1.849</v>
      </c>
      <c r="S746">
        <f t="shared" si="22"/>
        <v>-11.401</v>
      </c>
      <c r="T746">
        <f t="shared" si="23"/>
        <v>-11.701000000000001</v>
      </c>
    </row>
    <row r="747" spans="1:20" x14ac:dyDescent="0.2">
      <c r="A747" t="s">
        <v>322</v>
      </c>
      <c r="B747" t="s">
        <v>1712</v>
      </c>
      <c r="C747" s="10" t="s">
        <v>2524</v>
      </c>
      <c r="D747" t="s">
        <v>2587</v>
      </c>
      <c r="E747">
        <v>10</v>
      </c>
      <c r="F747">
        <v>7.4</v>
      </c>
      <c r="G747">
        <f>LOOKUP(A747,'TMP2'!$A:$A,'TMP2'!$C:$C)</f>
        <v>16913.239000000001</v>
      </c>
      <c r="H747">
        <f>LOOKUP(A747,'TMP2'!$A:$A,'TMP2'!$D:$D)</f>
        <v>104098.806</v>
      </c>
      <c r="I747">
        <v>15.15</v>
      </c>
      <c r="J747">
        <v>15.45</v>
      </c>
      <c r="K747" t="s">
        <v>1727</v>
      </c>
      <c r="L747">
        <f>MATCH(A747,'TMP2'!A:A,0)</f>
        <v>517</v>
      </c>
      <c r="R747">
        <v>1.849</v>
      </c>
      <c r="S747">
        <f t="shared" si="22"/>
        <v>-13.301</v>
      </c>
      <c r="T747">
        <f t="shared" si="23"/>
        <v>-13.600999999999999</v>
      </c>
    </row>
    <row r="748" spans="1:20" x14ac:dyDescent="0.2">
      <c r="A748" t="s">
        <v>322</v>
      </c>
      <c r="B748" t="s">
        <v>1694</v>
      </c>
      <c r="C748" s="10" t="s">
        <v>2524</v>
      </c>
      <c r="D748" t="s">
        <v>2613</v>
      </c>
      <c r="E748">
        <v>21</v>
      </c>
      <c r="F748">
        <v>15.1</v>
      </c>
      <c r="G748">
        <f>LOOKUP(A748,'TMP2'!$A:$A,'TMP2'!$C:$C)</f>
        <v>16913.239000000001</v>
      </c>
      <c r="H748">
        <f>LOOKUP(A748,'TMP2'!$A:$A,'TMP2'!$D:$D)</f>
        <v>104098.806</v>
      </c>
      <c r="I748">
        <v>17.149999999999999</v>
      </c>
      <c r="J748">
        <v>17.45</v>
      </c>
      <c r="K748" t="s">
        <v>1727</v>
      </c>
      <c r="L748">
        <f>MATCH(A748,'TMP2'!A:A,0)</f>
        <v>517</v>
      </c>
      <c r="R748">
        <v>1.849</v>
      </c>
      <c r="S748">
        <f t="shared" si="22"/>
        <v>-15.300999999999998</v>
      </c>
      <c r="T748">
        <f t="shared" si="23"/>
        <v>-15.600999999999999</v>
      </c>
    </row>
    <row r="749" spans="1:20" x14ac:dyDescent="0.2">
      <c r="A749" t="s">
        <v>322</v>
      </c>
      <c r="B749" t="s">
        <v>1874</v>
      </c>
      <c r="C749" s="10" t="s">
        <v>1736</v>
      </c>
      <c r="D749" t="s">
        <v>2745</v>
      </c>
      <c r="E749">
        <v>20</v>
      </c>
      <c r="F749">
        <v>13.8</v>
      </c>
      <c r="G749">
        <f>LOOKUP(A749,'TMP2'!$A:$A,'TMP2'!$C:$C)</f>
        <v>16913.239000000001</v>
      </c>
      <c r="H749">
        <f>LOOKUP(A749,'TMP2'!$A:$A,'TMP2'!$D:$D)</f>
        <v>104098.806</v>
      </c>
      <c r="I749">
        <v>19.95</v>
      </c>
      <c r="J749">
        <v>20.25</v>
      </c>
      <c r="K749" t="s">
        <v>1727</v>
      </c>
      <c r="L749">
        <f>MATCH(A749,'TMP2'!A:A,0)</f>
        <v>517</v>
      </c>
      <c r="R749">
        <v>1.849</v>
      </c>
      <c r="S749">
        <f t="shared" si="22"/>
        <v>-18.100999999999999</v>
      </c>
      <c r="T749">
        <f t="shared" si="23"/>
        <v>-18.401</v>
      </c>
    </row>
    <row r="750" spans="1:20" x14ac:dyDescent="0.2">
      <c r="A750" t="s">
        <v>322</v>
      </c>
      <c r="B750" t="s">
        <v>1874</v>
      </c>
      <c r="C750" s="10" t="s">
        <v>1736</v>
      </c>
      <c r="D750" t="s">
        <v>2719</v>
      </c>
      <c r="E750">
        <v>22</v>
      </c>
      <c r="F750">
        <v>14.7</v>
      </c>
      <c r="G750">
        <f>LOOKUP(A750,'TMP2'!$A:$A,'TMP2'!$C:$C)</f>
        <v>16913.239000000001</v>
      </c>
      <c r="H750">
        <f>LOOKUP(A750,'TMP2'!$A:$A,'TMP2'!$D:$D)</f>
        <v>104098.806</v>
      </c>
      <c r="I750">
        <v>21.95</v>
      </c>
      <c r="J750">
        <v>22.25</v>
      </c>
      <c r="K750" t="s">
        <v>1727</v>
      </c>
      <c r="L750">
        <f>MATCH(A750,'TMP2'!A:A,0)</f>
        <v>517</v>
      </c>
      <c r="R750">
        <v>1.849</v>
      </c>
      <c r="S750">
        <f t="shared" si="22"/>
        <v>-20.100999999999999</v>
      </c>
      <c r="T750">
        <f t="shared" si="23"/>
        <v>-20.401</v>
      </c>
    </row>
    <row r="751" spans="1:20" x14ac:dyDescent="0.2">
      <c r="A751" t="s">
        <v>322</v>
      </c>
      <c r="B751" t="s">
        <v>1874</v>
      </c>
      <c r="C751" s="10" t="s">
        <v>1738</v>
      </c>
      <c r="D751" t="s">
        <v>2711</v>
      </c>
      <c r="E751">
        <v>27</v>
      </c>
      <c r="F751">
        <v>17.5</v>
      </c>
      <c r="G751">
        <f>LOOKUP(A751,'TMP2'!$A:$A,'TMP2'!$C:$C)</f>
        <v>16913.239000000001</v>
      </c>
      <c r="H751">
        <f>LOOKUP(A751,'TMP2'!$A:$A,'TMP2'!$D:$D)</f>
        <v>104098.806</v>
      </c>
      <c r="I751">
        <v>23.95</v>
      </c>
      <c r="J751">
        <v>24.25</v>
      </c>
      <c r="K751" t="s">
        <v>1727</v>
      </c>
      <c r="L751">
        <f>MATCH(A751,'TMP2'!A:A,0)</f>
        <v>517</v>
      </c>
      <c r="R751">
        <v>1.849</v>
      </c>
      <c r="S751">
        <f t="shared" si="22"/>
        <v>-22.100999999999999</v>
      </c>
      <c r="T751">
        <f t="shared" si="23"/>
        <v>-22.401</v>
      </c>
    </row>
    <row r="752" spans="1:20" x14ac:dyDescent="0.2">
      <c r="A752" t="s">
        <v>322</v>
      </c>
      <c r="B752" t="s">
        <v>1874</v>
      </c>
      <c r="C752" s="10" t="s">
        <v>1738</v>
      </c>
      <c r="D752" t="s">
        <v>2827</v>
      </c>
      <c r="E752">
        <v>34</v>
      </c>
      <c r="F752">
        <v>21.5</v>
      </c>
      <c r="G752">
        <f>LOOKUP(A752,'TMP2'!$A:$A,'TMP2'!$C:$C)</f>
        <v>16913.239000000001</v>
      </c>
      <c r="H752">
        <f>LOOKUP(A752,'TMP2'!$A:$A,'TMP2'!$D:$D)</f>
        <v>104098.806</v>
      </c>
      <c r="I752">
        <v>25.95</v>
      </c>
      <c r="J752">
        <v>26.25</v>
      </c>
      <c r="K752" t="s">
        <v>1727</v>
      </c>
      <c r="L752">
        <f>MATCH(A752,'TMP2'!A:A,0)</f>
        <v>517</v>
      </c>
      <c r="R752">
        <v>1.849</v>
      </c>
      <c r="S752">
        <f t="shared" si="22"/>
        <v>-24.100999999999999</v>
      </c>
      <c r="T752">
        <f t="shared" si="23"/>
        <v>-24.401</v>
      </c>
    </row>
    <row r="753" spans="1:20" x14ac:dyDescent="0.2">
      <c r="A753" t="s">
        <v>322</v>
      </c>
      <c r="B753" t="s">
        <v>1874</v>
      </c>
      <c r="C753" s="10" t="s">
        <v>1738</v>
      </c>
      <c r="D753" t="s">
        <v>2761</v>
      </c>
      <c r="E753">
        <v>37</v>
      </c>
      <c r="F753">
        <v>22.6</v>
      </c>
      <c r="G753">
        <f>LOOKUP(A753,'TMP2'!$A:$A,'TMP2'!$C:$C)</f>
        <v>16913.239000000001</v>
      </c>
      <c r="H753">
        <f>LOOKUP(A753,'TMP2'!$A:$A,'TMP2'!$D:$D)</f>
        <v>104098.806</v>
      </c>
      <c r="I753">
        <v>27.75</v>
      </c>
      <c r="J753">
        <v>28.05</v>
      </c>
      <c r="K753" t="s">
        <v>1727</v>
      </c>
      <c r="L753">
        <f>MATCH(A753,'TMP2'!A:A,0)</f>
        <v>517</v>
      </c>
      <c r="R753">
        <v>1.849</v>
      </c>
      <c r="S753">
        <f t="shared" si="22"/>
        <v>-25.901</v>
      </c>
      <c r="T753">
        <f t="shared" si="23"/>
        <v>-26.201000000000001</v>
      </c>
    </row>
    <row r="754" spans="1:20" x14ac:dyDescent="0.2">
      <c r="A754" t="s">
        <v>323</v>
      </c>
      <c r="B754" t="s">
        <v>1694</v>
      </c>
      <c r="C754" s="10" t="s">
        <v>1735</v>
      </c>
      <c r="D754" t="s">
        <v>2629</v>
      </c>
      <c r="E754">
        <v>17</v>
      </c>
      <c r="F754">
        <v>12.8</v>
      </c>
      <c r="G754">
        <f>LOOKUP(A754,'TMP2'!$A:$A,'TMP2'!$C:$C)</f>
        <v>16906.731</v>
      </c>
      <c r="H754">
        <f>LOOKUP(A754,'TMP2'!$A:$A,'TMP2'!$D:$D)</f>
        <v>104083.826</v>
      </c>
      <c r="I754">
        <v>14.65</v>
      </c>
      <c r="J754">
        <v>14.95</v>
      </c>
      <c r="K754" t="s">
        <v>1727</v>
      </c>
      <c r="L754">
        <f>MATCH(A754,'TMP2'!A:A,0)</f>
        <v>518</v>
      </c>
      <c r="R754">
        <v>2.3519999999999999</v>
      </c>
      <c r="S754">
        <f t="shared" si="22"/>
        <v>-12.298</v>
      </c>
      <c r="T754">
        <f t="shared" si="23"/>
        <v>-12.597999999999999</v>
      </c>
    </row>
    <row r="755" spans="1:20" x14ac:dyDescent="0.2">
      <c r="A755" t="s">
        <v>323</v>
      </c>
      <c r="B755" t="s">
        <v>1690</v>
      </c>
      <c r="C755" s="10" t="s">
        <v>1733</v>
      </c>
      <c r="D755" t="s">
        <v>2891</v>
      </c>
      <c r="E755">
        <v>1</v>
      </c>
      <c r="F755">
        <v>0.9</v>
      </c>
      <c r="G755">
        <f>LOOKUP(A755,'TMP2'!$A:$A,'TMP2'!$C:$C)</f>
        <v>16906.731</v>
      </c>
      <c r="H755">
        <f>LOOKUP(A755,'TMP2'!$A:$A,'TMP2'!$D:$D)</f>
        <v>104083.826</v>
      </c>
      <c r="I755">
        <v>3.15</v>
      </c>
      <c r="J755">
        <v>3.45</v>
      </c>
      <c r="K755" t="s">
        <v>1727</v>
      </c>
      <c r="L755">
        <f>MATCH(A755,'TMP2'!A:A,0)</f>
        <v>518</v>
      </c>
      <c r="R755">
        <v>2.3519999999999999</v>
      </c>
      <c r="S755">
        <f t="shared" si="22"/>
        <v>-0.79800000000000004</v>
      </c>
      <c r="T755">
        <f t="shared" si="23"/>
        <v>-1.0980000000000003</v>
      </c>
    </row>
    <row r="756" spans="1:20" x14ac:dyDescent="0.2">
      <c r="A756" t="s">
        <v>323</v>
      </c>
      <c r="B756" t="s">
        <v>1690</v>
      </c>
      <c r="C756" s="10" t="s">
        <v>1733</v>
      </c>
      <c r="D756" t="s">
        <v>2574</v>
      </c>
      <c r="E756">
        <v>2</v>
      </c>
      <c r="F756">
        <v>1.8</v>
      </c>
      <c r="G756">
        <f>LOOKUP(A756,'TMP2'!$A:$A,'TMP2'!$C:$C)</f>
        <v>16906.731</v>
      </c>
      <c r="H756">
        <f>LOOKUP(A756,'TMP2'!$A:$A,'TMP2'!$D:$D)</f>
        <v>104083.826</v>
      </c>
      <c r="I756">
        <v>5.65</v>
      </c>
      <c r="J756">
        <v>5.95</v>
      </c>
      <c r="K756" t="s">
        <v>1727</v>
      </c>
      <c r="L756">
        <f>MATCH(A756,'TMP2'!A:A,0)</f>
        <v>518</v>
      </c>
      <c r="R756">
        <v>2.3519999999999999</v>
      </c>
      <c r="S756">
        <f t="shared" si="22"/>
        <v>-3.2980000000000005</v>
      </c>
      <c r="T756">
        <f t="shared" si="23"/>
        <v>-3.5980000000000003</v>
      </c>
    </row>
    <row r="757" spans="1:20" x14ac:dyDescent="0.2">
      <c r="A757" t="s">
        <v>323</v>
      </c>
      <c r="B757" t="s">
        <v>1690</v>
      </c>
      <c r="C757" s="10" t="s">
        <v>1733</v>
      </c>
      <c r="D757" t="s">
        <v>2892</v>
      </c>
      <c r="E757">
        <v>1</v>
      </c>
      <c r="F757">
        <v>0.9</v>
      </c>
      <c r="G757">
        <f>LOOKUP(A757,'TMP2'!$A:$A,'TMP2'!$C:$C)</f>
        <v>16906.731</v>
      </c>
      <c r="H757">
        <f>LOOKUP(A757,'TMP2'!$A:$A,'TMP2'!$D:$D)</f>
        <v>104083.826</v>
      </c>
      <c r="I757">
        <v>6.95</v>
      </c>
      <c r="J757">
        <v>7.25</v>
      </c>
      <c r="K757" t="s">
        <v>1727</v>
      </c>
      <c r="L757">
        <f>MATCH(A757,'TMP2'!A:A,0)</f>
        <v>518</v>
      </c>
      <c r="R757">
        <v>2.3519999999999999</v>
      </c>
      <c r="S757">
        <f t="shared" si="22"/>
        <v>-4.5980000000000008</v>
      </c>
      <c r="T757">
        <f t="shared" si="23"/>
        <v>-4.8979999999999997</v>
      </c>
    </row>
    <row r="758" spans="1:20" x14ac:dyDescent="0.2">
      <c r="A758" t="s">
        <v>323</v>
      </c>
      <c r="B758" t="s">
        <v>1690</v>
      </c>
      <c r="C758" s="10" t="s">
        <v>1733</v>
      </c>
      <c r="D758" t="s">
        <v>2580</v>
      </c>
      <c r="E758">
        <v>2</v>
      </c>
      <c r="F758">
        <v>1.6</v>
      </c>
      <c r="G758">
        <f>LOOKUP(A758,'TMP2'!$A:$A,'TMP2'!$C:$C)</f>
        <v>16906.731</v>
      </c>
      <c r="H758">
        <f>LOOKUP(A758,'TMP2'!$A:$A,'TMP2'!$D:$D)</f>
        <v>104083.826</v>
      </c>
      <c r="I758">
        <v>8.9499999999999993</v>
      </c>
      <c r="J758">
        <v>9.25</v>
      </c>
      <c r="K758" t="s">
        <v>1727</v>
      </c>
      <c r="L758">
        <f>MATCH(A758,'TMP2'!A:A,0)</f>
        <v>518</v>
      </c>
      <c r="R758">
        <v>2.3519999999999999</v>
      </c>
      <c r="S758">
        <f t="shared" si="22"/>
        <v>-6.597999999999999</v>
      </c>
      <c r="T758">
        <f t="shared" si="23"/>
        <v>-6.8979999999999997</v>
      </c>
    </row>
    <row r="759" spans="1:20" x14ac:dyDescent="0.2">
      <c r="A759" t="s">
        <v>323</v>
      </c>
      <c r="B759" t="s">
        <v>1690</v>
      </c>
      <c r="C759" s="10" t="s">
        <v>1733</v>
      </c>
      <c r="D759" t="s">
        <v>2893</v>
      </c>
      <c r="E759">
        <v>2</v>
      </c>
      <c r="F759">
        <v>1.6</v>
      </c>
      <c r="G759">
        <f>LOOKUP(A759,'TMP2'!$A:$A,'TMP2'!$C:$C)</f>
        <v>16906.731</v>
      </c>
      <c r="H759">
        <f>LOOKUP(A759,'TMP2'!$A:$A,'TMP2'!$D:$D)</f>
        <v>104083.826</v>
      </c>
      <c r="I759">
        <v>10.75</v>
      </c>
      <c r="J759">
        <v>11.05</v>
      </c>
      <c r="K759" t="s">
        <v>1727</v>
      </c>
      <c r="L759">
        <f>MATCH(A759,'TMP2'!A:A,0)</f>
        <v>518</v>
      </c>
      <c r="R759">
        <v>2.3519999999999999</v>
      </c>
      <c r="S759">
        <f t="shared" si="22"/>
        <v>-8.3979999999999997</v>
      </c>
      <c r="T759">
        <f t="shared" si="23"/>
        <v>-8.6980000000000004</v>
      </c>
    </row>
    <row r="760" spans="1:20" x14ac:dyDescent="0.2">
      <c r="A760" t="s">
        <v>323</v>
      </c>
      <c r="B760" t="s">
        <v>1690</v>
      </c>
      <c r="C760" s="10" t="s">
        <v>1733</v>
      </c>
      <c r="D760" t="s">
        <v>2589</v>
      </c>
      <c r="E760">
        <v>2</v>
      </c>
      <c r="F760">
        <v>1.5</v>
      </c>
      <c r="G760">
        <f>LOOKUP(A760,'TMP2'!$A:$A,'TMP2'!$C:$C)</f>
        <v>16906.731</v>
      </c>
      <c r="H760">
        <f>LOOKUP(A760,'TMP2'!$A:$A,'TMP2'!$D:$D)</f>
        <v>104083.826</v>
      </c>
      <c r="I760">
        <v>12.75</v>
      </c>
      <c r="J760">
        <v>13.05</v>
      </c>
      <c r="K760" t="s">
        <v>1727</v>
      </c>
      <c r="L760">
        <f>MATCH(A760,'TMP2'!A:A,0)</f>
        <v>518</v>
      </c>
      <c r="R760">
        <v>2.3519999999999999</v>
      </c>
      <c r="S760">
        <f t="shared" si="22"/>
        <v>-10.398</v>
      </c>
      <c r="T760">
        <f t="shared" si="23"/>
        <v>-10.698</v>
      </c>
    </row>
    <row r="761" spans="1:20" x14ac:dyDescent="0.2">
      <c r="A761" t="s">
        <v>323</v>
      </c>
      <c r="B761" t="s">
        <v>1694</v>
      </c>
      <c r="C761" s="10" t="s">
        <v>2524</v>
      </c>
      <c r="D761" t="s">
        <v>2873</v>
      </c>
      <c r="E761">
        <v>20</v>
      </c>
      <c r="F761">
        <v>14.4</v>
      </c>
      <c r="G761">
        <f>LOOKUP(A761,'TMP2'!$A:$A,'TMP2'!$C:$C)</f>
        <v>16906.731</v>
      </c>
      <c r="H761">
        <f>LOOKUP(A761,'TMP2'!$A:$A,'TMP2'!$D:$D)</f>
        <v>104083.826</v>
      </c>
      <c r="I761">
        <v>16.850000000000001</v>
      </c>
      <c r="J761">
        <v>17.149999999999999</v>
      </c>
      <c r="K761" t="s">
        <v>1727</v>
      </c>
      <c r="L761">
        <f>MATCH(A761,'TMP2'!A:A,0)</f>
        <v>518</v>
      </c>
      <c r="R761">
        <v>2.3519999999999999</v>
      </c>
      <c r="S761">
        <f t="shared" si="22"/>
        <v>-14.498000000000001</v>
      </c>
      <c r="T761">
        <f t="shared" si="23"/>
        <v>-14.797999999999998</v>
      </c>
    </row>
    <row r="762" spans="1:20" x14ac:dyDescent="0.2">
      <c r="A762" t="s">
        <v>323</v>
      </c>
      <c r="B762" t="s">
        <v>1874</v>
      </c>
      <c r="C762" s="10" t="s">
        <v>1736</v>
      </c>
      <c r="D762" t="s">
        <v>2620</v>
      </c>
      <c r="E762">
        <v>16</v>
      </c>
      <c r="F762">
        <v>11</v>
      </c>
      <c r="G762">
        <f>LOOKUP(A762,'TMP2'!$A:$A,'TMP2'!$C:$C)</f>
        <v>16906.731</v>
      </c>
      <c r="H762">
        <f>LOOKUP(A762,'TMP2'!$A:$A,'TMP2'!$D:$D)</f>
        <v>104083.826</v>
      </c>
      <c r="I762">
        <v>20.149999999999999</v>
      </c>
      <c r="J762">
        <v>20.45</v>
      </c>
      <c r="K762" t="s">
        <v>1727</v>
      </c>
      <c r="L762">
        <f>MATCH(A762,'TMP2'!A:A,0)</f>
        <v>518</v>
      </c>
      <c r="R762">
        <v>2.3519999999999999</v>
      </c>
      <c r="S762">
        <f t="shared" si="22"/>
        <v>-17.797999999999998</v>
      </c>
      <c r="T762">
        <f t="shared" si="23"/>
        <v>-18.097999999999999</v>
      </c>
    </row>
    <row r="763" spans="1:20" x14ac:dyDescent="0.2">
      <c r="A763" t="s">
        <v>323</v>
      </c>
      <c r="B763" t="s">
        <v>1874</v>
      </c>
      <c r="C763" s="10" t="s">
        <v>1736</v>
      </c>
      <c r="D763" t="s">
        <v>2689</v>
      </c>
      <c r="E763">
        <v>22</v>
      </c>
      <c r="F763">
        <v>14.7</v>
      </c>
      <c r="G763">
        <f>LOOKUP(A763,'TMP2'!$A:$A,'TMP2'!$C:$C)</f>
        <v>16906.731</v>
      </c>
      <c r="H763">
        <f>LOOKUP(A763,'TMP2'!$A:$A,'TMP2'!$D:$D)</f>
        <v>104083.826</v>
      </c>
      <c r="I763">
        <v>22.15</v>
      </c>
      <c r="J763">
        <v>22.45</v>
      </c>
      <c r="K763" t="s">
        <v>1727</v>
      </c>
      <c r="L763">
        <f>MATCH(A763,'TMP2'!A:A,0)</f>
        <v>518</v>
      </c>
      <c r="R763">
        <v>2.3519999999999999</v>
      </c>
      <c r="S763">
        <f t="shared" si="22"/>
        <v>-19.797999999999998</v>
      </c>
      <c r="T763">
        <f t="shared" si="23"/>
        <v>-20.097999999999999</v>
      </c>
    </row>
    <row r="764" spans="1:20" x14ac:dyDescent="0.2">
      <c r="A764" t="s">
        <v>323</v>
      </c>
      <c r="B764" t="s">
        <v>1874</v>
      </c>
      <c r="C764" s="10" t="s">
        <v>1738</v>
      </c>
      <c r="D764" t="s">
        <v>2782</v>
      </c>
      <c r="E764">
        <v>34</v>
      </c>
      <c r="F764">
        <v>22.1</v>
      </c>
      <c r="G764">
        <f>LOOKUP(A764,'TMP2'!$A:$A,'TMP2'!$C:$C)</f>
        <v>16906.731</v>
      </c>
      <c r="H764">
        <f>LOOKUP(A764,'TMP2'!$A:$A,'TMP2'!$D:$D)</f>
        <v>104083.826</v>
      </c>
      <c r="I764">
        <v>24.15</v>
      </c>
      <c r="J764">
        <v>24.45</v>
      </c>
      <c r="K764" t="s">
        <v>1727</v>
      </c>
      <c r="L764">
        <f>MATCH(A764,'TMP2'!A:A,0)</f>
        <v>518</v>
      </c>
      <c r="R764">
        <v>2.3519999999999999</v>
      </c>
      <c r="S764">
        <f t="shared" si="22"/>
        <v>-21.797999999999998</v>
      </c>
      <c r="T764">
        <f t="shared" si="23"/>
        <v>-22.097999999999999</v>
      </c>
    </row>
    <row r="765" spans="1:20" x14ac:dyDescent="0.2">
      <c r="A765" t="s">
        <v>323</v>
      </c>
      <c r="B765" t="s">
        <v>2833</v>
      </c>
      <c r="C765" s="10" t="s">
        <v>3007</v>
      </c>
      <c r="D765" t="s">
        <v>2773</v>
      </c>
      <c r="E765">
        <v>52</v>
      </c>
      <c r="F765">
        <v>30.7</v>
      </c>
      <c r="G765">
        <f>LOOKUP(A765,'TMP2'!$A:$A,'TMP2'!$C:$C)</f>
        <v>16906.731</v>
      </c>
      <c r="H765">
        <f>LOOKUP(A765,'TMP2'!$A:$A,'TMP2'!$D:$D)</f>
        <v>104083.826</v>
      </c>
      <c r="I765">
        <v>29.95</v>
      </c>
      <c r="J765">
        <v>30.25</v>
      </c>
      <c r="K765" t="s">
        <v>1727</v>
      </c>
      <c r="L765">
        <f>MATCH(A765,'TMP2'!A:A,0)</f>
        <v>518</v>
      </c>
      <c r="R765">
        <v>2.3519999999999999</v>
      </c>
      <c r="S765">
        <f t="shared" si="22"/>
        <v>-27.597999999999999</v>
      </c>
      <c r="T765">
        <f t="shared" si="23"/>
        <v>-27.898</v>
      </c>
    </row>
    <row r="766" spans="1:20" x14ac:dyDescent="0.2">
      <c r="A766" t="s">
        <v>323</v>
      </c>
      <c r="B766" t="s">
        <v>2833</v>
      </c>
      <c r="C766" s="10" t="s">
        <v>3007</v>
      </c>
      <c r="D766" t="s">
        <v>2979</v>
      </c>
      <c r="E766">
        <v>65</v>
      </c>
      <c r="F766">
        <v>35</v>
      </c>
      <c r="G766">
        <f>LOOKUP(A766,'TMP2'!$A:$A,'TMP2'!$C:$C)</f>
        <v>16906.731</v>
      </c>
      <c r="H766">
        <f>LOOKUP(A766,'TMP2'!$A:$A,'TMP2'!$D:$D)</f>
        <v>104083.826</v>
      </c>
      <c r="I766">
        <v>35.65</v>
      </c>
      <c r="J766">
        <v>35.950000000000003</v>
      </c>
      <c r="K766" t="s">
        <v>1727</v>
      </c>
      <c r="L766">
        <f>MATCH(A766,'TMP2'!A:A,0)</f>
        <v>518</v>
      </c>
      <c r="R766">
        <v>2.3519999999999999</v>
      </c>
      <c r="S766">
        <f t="shared" si="22"/>
        <v>-33.298000000000002</v>
      </c>
      <c r="T766">
        <f t="shared" si="23"/>
        <v>-33.598000000000006</v>
      </c>
    </row>
    <row r="767" spans="1:20" x14ac:dyDescent="0.2">
      <c r="A767" t="s">
        <v>324</v>
      </c>
      <c r="B767" t="s">
        <v>1874</v>
      </c>
      <c r="C767" s="10" t="s">
        <v>1738</v>
      </c>
      <c r="D767" t="s">
        <v>2650</v>
      </c>
      <c r="E767">
        <v>30</v>
      </c>
      <c r="F767">
        <v>19.899999999999999</v>
      </c>
      <c r="G767">
        <f>LOOKUP(A767,'TMP2'!$A:$A,'TMP2'!$C:$C)</f>
        <v>16900.471000000001</v>
      </c>
      <c r="H767">
        <f>LOOKUP(A767,'TMP2'!$A:$A,'TMP2'!$D:$D)</f>
        <v>104068.931</v>
      </c>
      <c r="I767">
        <v>22.55</v>
      </c>
      <c r="J767">
        <v>22.85</v>
      </c>
      <c r="K767" t="s">
        <v>1727</v>
      </c>
      <c r="L767">
        <f>MATCH(A767,'TMP2'!A:A,0)</f>
        <v>519</v>
      </c>
      <c r="R767">
        <v>1.7749999999999999</v>
      </c>
      <c r="S767">
        <f t="shared" si="22"/>
        <v>-20.775000000000002</v>
      </c>
      <c r="T767">
        <f t="shared" si="23"/>
        <v>-21.075000000000003</v>
      </c>
    </row>
    <row r="768" spans="1:20" x14ac:dyDescent="0.2">
      <c r="A768" t="s">
        <v>324</v>
      </c>
      <c r="B768" t="s">
        <v>1690</v>
      </c>
      <c r="C768" s="10" t="s">
        <v>1733</v>
      </c>
      <c r="D768" t="s">
        <v>2586</v>
      </c>
      <c r="E768">
        <v>2</v>
      </c>
      <c r="F768">
        <v>1.5</v>
      </c>
      <c r="G768">
        <f>LOOKUP(A768,'TMP2'!$A:$A,'TMP2'!$C:$C)</f>
        <v>16900.471000000001</v>
      </c>
      <c r="H768">
        <f>LOOKUP(A768,'TMP2'!$A:$A,'TMP2'!$D:$D)</f>
        <v>104068.931</v>
      </c>
      <c r="I768">
        <v>13.15</v>
      </c>
      <c r="J768">
        <v>13.45</v>
      </c>
      <c r="K768" t="s">
        <v>1727</v>
      </c>
      <c r="L768">
        <f>MATCH(A768,'TMP2'!A:A,0)</f>
        <v>519</v>
      </c>
      <c r="R768">
        <v>1.7749999999999999</v>
      </c>
      <c r="S768">
        <f t="shared" si="22"/>
        <v>-11.375</v>
      </c>
      <c r="T768">
        <f t="shared" si="23"/>
        <v>-11.674999999999999</v>
      </c>
    </row>
    <row r="769" spans="1:20" x14ac:dyDescent="0.2">
      <c r="A769" t="s">
        <v>324</v>
      </c>
      <c r="B769" t="s">
        <v>1694</v>
      </c>
      <c r="C769" s="10" t="s">
        <v>2524</v>
      </c>
      <c r="D769" t="s">
        <v>2587</v>
      </c>
      <c r="E769">
        <v>13</v>
      </c>
      <c r="F769">
        <v>9.6999999999999993</v>
      </c>
      <c r="G769">
        <f>LOOKUP(A769,'TMP2'!$A:$A,'TMP2'!$C:$C)</f>
        <v>16900.471000000001</v>
      </c>
      <c r="H769">
        <f>LOOKUP(A769,'TMP2'!$A:$A,'TMP2'!$D:$D)</f>
        <v>104068.931</v>
      </c>
      <c r="I769">
        <v>15.15</v>
      </c>
      <c r="J769">
        <v>15.45</v>
      </c>
      <c r="K769" t="s">
        <v>1727</v>
      </c>
      <c r="L769">
        <f>MATCH(A769,'TMP2'!A:A,0)</f>
        <v>519</v>
      </c>
      <c r="R769">
        <v>1.7749999999999999</v>
      </c>
      <c r="S769">
        <f t="shared" si="22"/>
        <v>-13.375</v>
      </c>
      <c r="T769">
        <f t="shared" si="23"/>
        <v>-13.674999999999999</v>
      </c>
    </row>
    <row r="770" spans="1:20" x14ac:dyDescent="0.2">
      <c r="A770" t="s">
        <v>324</v>
      </c>
      <c r="B770" t="s">
        <v>1694</v>
      </c>
      <c r="C770" s="10" t="s">
        <v>2524</v>
      </c>
      <c r="D770" t="s">
        <v>2694</v>
      </c>
      <c r="E770">
        <v>18</v>
      </c>
      <c r="F770">
        <v>13</v>
      </c>
      <c r="G770">
        <f>LOOKUP(A770,'TMP2'!$A:$A,'TMP2'!$C:$C)</f>
        <v>16900.471000000001</v>
      </c>
      <c r="H770">
        <f>LOOKUP(A770,'TMP2'!$A:$A,'TMP2'!$D:$D)</f>
        <v>104068.931</v>
      </c>
      <c r="I770">
        <v>16.95</v>
      </c>
      <c r="J770">
        <v>17.25</v>
      </c>
      <c r="K770" t="s">
        <v>1727</v>
      </c>
      <c r="L770">
        <f>MATCH(A770,'TMP2'!A:A,0)</f>
        <v>519</v>
      </c>
      <c r="R770">
        <v>1.7749999999999999</v>
      </c>
      <c r="S770">
        <f t="shared" si="22"/>
        <v>-15.174999999999999</v>
      </c>
      <c r="T770">
        <f t="shared" si="23"/>
        <v>-15.475</v>
      </c>
    </row>
    <row r="771" spans="1:20" x14ac:dyDescent="0.2">
      <c r="A771" t="s">
        <v>324</v>
      </c>
      <c r="B771" t="s">
        <v>1694</v>
      </c>
      <c r="C771" s="10" t="s">
        <v>2524</v>
      </c>
      <c r="D771" t="s">
        <v>2688</v>
      </c>
      <c r="E771">
        <v>20</v>
      </c>
      <c r="F771">
        <v>14.1</v>
      </c>
      <c r="G771">
        <f>LOOKUP(A771,'TMP2'!$A:$A,'TMP2'!$C:$C)</f>
        <v>16900.471000000001</v>
      </c>
      <c r="H771">
        <f>LOOKUP(A771,'TMP2'!$A:$A,'TMP2'!$D:$D)</f>
        <v>104068.931</v>
      </c>
      <c r="I771">
        <v>18.649999999999999</v>
      </c>
      <c r="J771">
        <v>18.95</v>
      </c>
      <c r="K771" t="s">
        <v>1727</v>
      </c>
      <c r="L771">
        <f>MATCH(A771,'TMP2'!A:A,0)</f>
        <v>519</v>
      </c>
      <c r="R771">
        <v>1.7749999999999999</v>
      </c>
      <c r="S771">
        <f t="shared" ref="S771:S834" si="24">R771-I771</f>
        <v>-16.875</v>
      </c>
      <c r="T771">
        <f t="shared" ref="T771:T834" si="25">R771-J771</f>
        <v>-17.175000000000001</v>
      </c>
    </row>
    <row r="772" spans="1:20" x14ac:dyDescent="0.2">
      <c r="A772" t="s">
        <v>324</v>
      </c>
      <c r="B772" t="s">
        <v>1874</v>
      </c>
      <c r="C772" s="10" t="s">
        <v>1736</v>
      </c>
      <c r="D772" t="s">
        <v>2656</v>
      </c>
      <c r="E772">
        <v>19</v>
      </c>
      <c r="F772">
        <v>13</v>
      </c>
      <c r="G772">
        <f>LOOKUP(A772,'TMP2'!$A:$A,'TMP2'!$C:$C)</f>
        <v>16900.471000000001</v>
      </c>
      <c r="H772">
        <f>LOOKUP(A772,'TMP2'!$A:$A,'TMP2'!$D:$D)</f>
        <v>104068.931</v>
      </c>
      <c r="I772">
        <v>20.55</v>
      </c>
      <c r="J772">
        <v>20.85</v>
      </c>
      <c r="K772" t="s">
        <v>1727</v>
      </c>
      <c r="L772">
        <f>MATCH(A772,'TMP2'!A:A,0)</f>
        <v>519</v>
      </c>
      <c r="R772">
        <v>1.7749999999999999</v>
      </c>
      <c r="S772">
        <f t="shared" si="24"/>
        <v>-18.775000000000002</v>
      </c>
      <c r="T772">
        <f t="shared" si="25"/>
        <v>-19.075000000000003</v>
      </c>
    </row>
    <row r="773" spans="1:20" x14ac:dyDescent="0.2">
      <c r="A773" t="s">
        <v>325</v>
      </c>
      <c r="B773" t="s">
        <v>1874</v>
      </c>
      <c r="C773" s="10" t="s">
        <v>1738</v>
      </c>
      <c r="D773" t="s">
        <v>2711</v>
      </c>
      <c r="E773">
        <v>24</v>
      </c>
      <c r="F773">
        <v>15.6</v>
      </c>
      <c r="G773">
        <f>LOOKUP(A773,'TMP2'!$A:$A,'TMP2'!$C:$C)</f>
        <v>16924.546999999999</v>
      </c>
      <c r="H773">
        <f>LOOKUP(A773,'TMP2'!$A:$A,'TMP2'!$D:$D)</f>
        <v>104057.996</v>
      </c>
      <c r="I773">
        <v>23.95</v>
      </c>
      <c r="J773">
        <v>24.25</v>
      </c>
      <c r="K773" t="s">
        <v>1727</v>
      </c>
      <c r="L773">
        <f>MATCH(A773,'TMP2'!A:A,0)</f>
        <v>520</v>
      </c>
      <c r="R773">
        <v>1.7669999999999999</v>
      </c>
      <c r="S773">
        <f t="shared" si="24"/>
        <v>-22.183</v>
      </c>
      <c r="T773">
        <f t="shared" si="25"/>
        <v>-22.483000000000001</v>
      </c>
    </row>
    <row r="774" spans="1:20" x14ac:dyDescent="0.2">
      <c r="A774" t="s">
        <v>325</v>
      </c>
      <c r="B774" t="s">
        <v>1874</v>
      </c>
      <c r="C774" s="10" t="s">
        <v>1738</v>
      </c>
      <c r="D774" t="s">
        <v>2785</v>
      </c>
      <c r="E774">
        <v>28</v>
      </c>
      <c r="F774">
        <v>17.399999999999999</v>
      </c>
      <c r="G774">
        <f>LOOKUP(A774,'TMP2'!$A:$A,'TMP2'!$C:$C)</f>
        <v>16924.546999999999</v>
      </c>
      <c r="H774">
        <f>LOOKUP(A774,'TMP2'!$A:$A,'TMP2'!$D:$D)</f>
        <v>104057.996</v>
      </c>
      <c r="I774">
        <v>26.85</v>
      </c>
      <c r="J774">
        <v>27.15</v>
      </c>
      <c r="K774" t="s">
        <v>1727</v>
      </c>
      <c r="L774">
        <f>MATCH(A774,'TMP2'!A:A,0)</f>
        <v>520</v>
      </c>
      <c r="R774">
        <v>1.7669999999999999</v>
      </c>
      <c r="S774">
        <f t="shared" si="24"/>
        <v>-25.083000000000002</v>
      </c>
      <c r="T774">
        <f t="shared" si="25"/>
        <v>-25.382999999999999</v>
      </c>
    </row>
    <row r="775" spans="1:20" x14ac:dyDescent="0.2">
      <c r="A775" t="s">
        <v>325</v>
      </c>
      <c r="B775" t="s">
        <v>1874</v>
      </c>
      <c r="C775" s="10" t="s">
        <v>1738</v>
      </c>
      <c r="D775" t="s">
        <v>2792</v>
      </c>
      <c r="E775">
        <v>26</v>
      </c>
      <c r="F775">
        <v>15.7</v>
      </c>
      <c r="G775">
        <f>LOOKUP(A775,'TMP2'!$A:$A,'TMP2'!$C:$C)</f>
        <v>16924.546999999999</v>
      </c>
      <c r="H775">
        <f>LOOKUP(A775,'TMP2'!$A:$A,'TMP2'!$D:$D)</f>
        <v>104057.996</v>
      </c>
      <c r="I775">
        <v>28.85</v>
      </c>
      <c r="J775">
        <v>29.15</v>
      </c>
      <c r="K775" t="s">
        <v>1727</v>
      </c>
      <c r="L775">
        <f>MATCH(A775,'TMP2'!A:A,0)</f>
        <v>520</v>
      </c>
      <c r="R775">
        <v>1.7669999999999999</v>
      </c>
      <c r="S775">
        <f t="shared" si="24"/>
        <v>-27.083000000000002</v>
      </c>
      <c r="T775">
        <f t="shared" si="25"/>
        <v>-27.382999999999999</v>
      </c>
    </row>
    <row r="776" spans="1:20" x14ac:dyDescent="0.2">
      <c r="A776" t="s">
        <v>325</v>
      </c>
      <c r="B776" t="s">
        <v>1874</v>
      </c>
      <c r="C776" s="10" t="s">
        <v>1738</v>
      </c>
      <c r="D776" t="s">
        <v>2793</v>
      </c>
      <c r="E776">
        <v>31</v>
      </c>
      <c r="F776">
        <v>17.899999999999999</v>
      </c>
      <c r="G776">
        <f>LOOKUP(A776,'TMP2'!$A:$A,'TMP2'!$C:$C)</f>
        <v>16924.546999999999</v>
      </c>
      <c r="H776">
        <f>LOOKUP(A776,'TMP2'!$A:$A,'TMP2'!$D:$D)</f>
        <v>104057.996</v>
      </c>
      <c r="I776">
        <v>31.25</v>
      </c>
      <c r="J776">
        <v>31.55</v>
      </c>
      <c r="K776" t="s">
        <v>1727</v>
      </c>
      <c r="L776">
        <f>MATCH(A776,'TMP2'!A:A,0)</f>
        <v>520</v>
      </c>
      <c r="R776">
        <v>1.7669999999999999</v>
      </c>
      <c r="S776">
        <f t="shared" si="24"/>
        <v>-29.483000000000001</v>
      </c>
      <c r="T776">
        <f t="shared" si="25"/>
        <v>-29.783000000000001</v>
      </c>
    </row>
    <row r="777" spans="1:20" x14ac:dyDescent="0.2">
      <c r="A777" t="s">
        <v>325</v>
      </c>
      <c r="B777" t="s">
        <v>1694</v>
      </c>
      <c r="C777" s="10" t="s">
        <v>2524</v>
      </c>
      <c r="D777" t="s">
        <v>2673</v>
      </c>
      <c r="E777">
        <v>20</v>
      </c>
      <c r="F777">
        <v>14.7</v>
      </c>
      <c r="G777">
        <f>LOOKUP(A777,'TMP2'!$A:$A,'TMP2'!$C:$C)</f>
        <v>16924.546999999999</v>
      </c>
      <c r="H777">
        <f>LOOKUP(A777,'TMP2'!$A:$A,'TMP2'!$D:$D)</f>
        <v>104057.996</v>
      </c>
      <c r="I777">
        <v>15.95</v>
      </c>
      <c r="J777">
        <v>16.25</v>
      </c>
      <c r="K777" t="s">
        <v>1727</v>
      </c>
      <c r="L777">
        <f>MATCH(A777,'TMP2'!A:A,0)</f>
        <v>520</v>
      </c>
      <c r="R777">
        <v>1.7669999999999999</v>
      </c>
      <c r="S777">
        <f t="shared" si="24"/>
        <v>-14.183</v>
      </c>
      <c r="T777">
        <f t="shared" si="25"/>
        <v>-14.483000000000001</v>
      </c>
    </row>
    <row r="778" spans="1:20" x14ac:dyDescent="0.2">
      <c r="A778" t="s">
        <v>325</v>
      </c>
      <c r="B778" t="s">
        <v>1694</v>
      </c>
      <c r="C778" s="10" t="s">
        <v>2524</v>
      </c>
      <c r="D778" t="s">
        <v>2916</v>
      </c>
      <c r="E778">
        <v>22</v>
      </c>
      <c r="F778">
        <v>15.7</v>
      </c>
      <c r="G778">
        <f>LOOKUP(A778,'TMP2'!$A:$A,'TMP2'!$C:$C)</f>
        <v>16924.546999999999</v>
      </c>
      <c r="H778">
        <f>LOOKUP(A778,'TMP2'!$A:$A,'TMP2'!$D:$D)</f>
        <v>104057.996</v>
      </c>
      <c r="I778">
        <v>17.850000000000001</v>
      </c>
      <c r="J778">
        <v>18.149999999999999</v>
      </c>
      <c r="K778" t="s">
        <v>1727</v>
      </c>
      <c r="L778">
        <f>MATCH(A778,'TMP2'!A:A,0)</f>
        <v>520</v>
      </c>
      <c r="R778">
        <v>1.7669999999999999</v>
      </c>
      <c r="S778">
        <f t="shared" si="24"/>
        <v>-16.083000000000002</v>
      </c>
      <c r="T778">
        <f t="shared" si="25"/>
        <v>-16.382999999999999</v>
      </c>
    </row>
    <row r="779" spans="1:20" x14ac:dyDescent="0.2">
      <c r="A779" t="s">
        <v>325</v>
      </c>
      <c r="B779" t="s">
        <v>1874</v>
      </c>
      <c r="C779" s="10" t="s">
        <v>1736</v>
      </c>
      <c r="D779" t="s">
        <v>2719</v>
      </c>
      <c r="E779">
        <v>15</v>
      </c>
      <c r="F779">
        <v>10.1</v>
      </c>
      <c r="G779">
        <f>LOOKUP(A779,'TMP2'!$A:$A,'TMP2'!$C:$C)</f>
        <v>16924.546999999999</v>
      </c>
      <c r="H779">
        <f>LOOKUP(A779,'TMP2'!$A:$A,'TMP2'!$D:$D)</f>
        <v>104057.996</v>
      </c>
      <c r="I779">
        <v>21.95</v>
      </c>
      <c r="J779">
        <v>22.25</v>
      </c>
      <c r="K779" t="s">
        <v>1727</v>
      </c>
      <c r="L779">
        <f>MATCH(A779,'TMP2'!A:A,0)</f>
        <v>520</v>
      </c>
      <c r="R779">
        <v>1.7669999999999999</v>
      </c>
      <c r="S779">
        <f t="shared" si="24"/>
        <v>-20.183</v>
      </c>
      <c r="T779">
        <f t="shared" si="25"/>
        <v>-20.483000000000001</v>
      </c>
    </row>
    <row r="780" spans="1:20" x14ac:dyDescent="0.2">
      <c r="A780" t="s">
        <v>326</v>
      </c>
      <c r="B780" t="s">
        <v>1874</v>
      </c>
      <c r="C780" s="10" t="s">
        <v>1738</v>
      </c>
      <c r="D780" t="s">
        <v>2746</v>
      </c>
      <c r="E780">
        <v>27</v>
      </c>
      <c r="F780">
        <v>17.2</v>
      </c>
      <c r="G780">
        <f>LOOKUP(A780,'TMP2'!$A:$A,'TMP2'!$C:$C)</f>
        <v>16921.508999999998</v>
      </c>
      <c r="H780">
        <f>LOOKUP(A780,'TMP2'!$A:$A,'TMP2'!$D:$D)</f>
        <v>104046.183</v>
      </c>
      <c r="I780">
        <v>25.35</v>
      </c>
      <c r="J780">
        <v>25.65</v>
      </c>
      <c r="K780" t="s">
        <v>1727</v>
      </c>
      <c r="L780">
        <f>MATCH(A780,'TMP2'!A:A,0)</f>
        <v>521</v>
      </c>
      <c r="R780">
        <v>3.9390000000000001</v>
      </c>
      <c r="S780">
        <f t="shared" si="24"/>
        <v>-21.411000000000001</v>
      </c>
      <c r="T780">
        <f t="shared" si="25"/>
        <v>-21.710999999999999</v>
      </c>
    </row>
    <row r="781" spans="1:20" x14ac:dyDescent="0.2">
      <c r="A781" t="s">
        <v>326</v>
      </c>
      <c r="B781" t="s">
        <v>1694</v>
      </c>
      <c r="C781" s="10" t="s">
        <v>2524</v>
      </c>
      <c r="D781" t="s">
        <v>2699</v>
      </c>
      <c r="E781">
        <v>19</v>
      </c>
      <c r="F781">
        <v>13.5</v>
      </c>
      <c r="G781">
        <f>LOOKUP(A781,'TMP2'!$A:$A,'TMP2'!$C:$C)</f>
        <v>16921.508999999998</v>
      </c>
      <c r="H781">
        <f>LOOKUP(A781,'TMP2'!$A:$A,'TMP2'!$D:$D)</f>
        <v>104046.183</v>
      </c>
      <c r="I781">
        <v>17.95</v>
      </c>
      <c r="J781">
        <v>18.25</v>
      </c>
      <c r="K781" t="s">
        <v>1727</v>
      </c>
      <c r="L781">
        <f>MATCH(A781,'TMP2'!A:A,0)</f>
        <v>521</v>
      </c>
      <c r="R781">
        <v>3.9390000000000001</v>
      </c>
      <c r="S781">
        <f t="shared" si="24"/>
        <v>-14.010999999999999</v>
      </c>
      <c r="T781">
        <f t="shared" si="25"/>
        <v>-14.311</v>
      </c>
    </row>
    <row r="782" spans="1:20" x14ac:dyDescent="0.2">
      <c r="A782" t="s">
        <v>326</v>
      </c>
      <c r="B782" t="s">
        <v>1874</v>
      </c>
      <c r="C782" s="10" t="s">
        <v>1736</v>
      </c>
      <c r="D782" t="s">
        <v>2745</v>
      </c>
      <c r="E782">
        <v>14</v>
      </c>
      <c r="F782">
        <v>9.6999999999999993</v>
      </c>
      <c r="G782">
        <f>LOOKUP(A782,'TMP2'!$A:$A,'TMP2'!$C:$C)</f>
        <v>16921.508999999998</v>
      </c>
      <c r="H782">
        <f>LOOKUP(A782,'TMP2'!$A:$A,'TMP2'!$D:$D)</f>
        <v>104046.183</v>
      </c>
      <c r="I782">
        <v>19.95</v>
      </c>
      <c r="J782">
        <v>20.25</v>
      </c>
      <c r="K782" t="s">
        <v>1727</v>
      </c>
      <c r="L782">
        <f>MATCH(A782,'TMP2'!A:A,0)</f>
        <v>521</v>
      </c>
      <c r="R782">
        <v>3.9390000000000001</v>
      </c>
      <c r="S782">
        <f t="shared" si="24"/>
        <v>-16.010999999999999</v>
      </c>
      <c r="T782">
        <f t="shared" si="25"/>
        <v>-16.311</v>
      </c>
    </row>
    <row r="783" spans="1:20" x14ac:dyDescent="0.2">
      <c r="A783" t="s">
        <v>326</v>
      </c>
      <c r="B783" t="s">
        <v>1874</v>
      </c>
      <c r="C783" s="10" t="s">
        <v>1736</v>
      </c>
      <c r="D783" t="s">
        <v>2725</v>
      </c>
      <c r="E783">
        <v>17</v>
      </c>
      <c r="F783">
        <v>11.1</v>
      </c>
      <c r="G783">
        <f>LOOKUP(A783,'TMP2'!$A:$A,'TMP2'!$C:$C)</f>
        <v>16921.508999999998</v>
      </c>
      <c r="H783">
        <f>LOOKUP(A783,'TMP2'!$A:$A,'TMP2'!$D:$D)</f>
        <v>104046.183</v>
      </c>
      <c r="I783">
        <v>23.65</v>
      </c>
      <c r="J783">
        <v>23.95</v>
      </c>
      <c r="K783" t="s">
        <v>1727</v>
      </c>
      <c r="L783">
        <f>MATCH(A783,'TMP2'!A:A,0)</f>
        <v>521</v>
      </c>
      <c r="R783">
        <v>3.9390000000000001</v>
      </c>
      <c r="S783">
        <f t="shared" si="24"/>
        <v>-19.710999999999999</v>
      </c>
      <c r="T783">
        <f t="shared" si="25"/>
        <v>-20.010999999999999</v>
      </c>
    </row>
    <row r="784" spans="1:20" x14ac:dyDescent="0.2">
      <c r="A784" t="s">
        <v>326</v>
      </c>
      <c r="B784" t="s">
        <v>2833</v>
      </c>
      <c r="C784" s="10" t="s">
        <v>3007</v>
      </c>
      <c r="D784" t="s">
        <v>2802</v>
      </c>
      <c r="E784">
        <v>51</v>
      </c>
      <c r="F784">
        <v>30.6</v>
      </c>
      <c r="G784">
        <f>LOOKUP(A784,'TMP2'!$A:$A,'TMP2'!$C:$C)</f>
        <v>16921.508999999998</v>
      </c>
      <c r="H784">
        <f>LOOKUP(A784,'TMP2'!$A:$A,'TMP2'!$D:$D)</f>
        <v>104046.183</v>
      </c>
      <c r="I784">
        <v>29.15</v>
      </c>
      <c r="J784">
        <v>29.45</v>
      </c>
      <c r="K784" t="s">
        <v>1727</v>
      </c>
      <c r="L784">
        <f>MATCH(A784,'TMP2'!A:A,0)</f>
        <v>521</v>
      </c>
      <c r="R784">
        <v>3.9390000000000001</v>
      </c>
      <c r="S784">
        <f t="shared" si="24"/>
        <v>-25.210999999999999</v>
      </c>
      <c r="T784">
        <f t="shared" si="25"/>
        <v>-25.510999999999999</v>
      </c>
    </row>
    <row r="785" spans="1:20" x14ac:dyDescent="0.2">
      <c r="A785" t="s">
        <v>326</v>
      </c>
      <c r="B785" t="s">
        <v>2833</v>
      </c>
      <c r="C785" s="10" t="s">
        <v>3007</v>
      </c>
      <c r="D785" t="s">
        <v>2980</v>
      </c>
      <c r="E785">
        <v>54</v>
      </c>
      <c r="F785">
        <v>30.3</v>
      </c>
      <c r="G785">
        <f>LOOKUP(A785,'TMP2'!$A:$A,'TMP2'!$C:$C)</f>
        <v>16921.508999999998</v>
      </c>
      <c r="H785">
        <f>LOOKUP(A785,'TMP2'!$A:$A,'TMP2'!$D:$D)</f>
        <v>104046.183</v>
      </c>
      <c r="I785">
        <v>33.049999999999997</v>
      </c>
      <c r="J785">
        <v>33.35</v>
      </c>
      <c r="K785" t="s">
        <v>1727</v>
      </c>
      <c r="L785">
        <f>MATCH(A785,'TMP2'!A:A,0)</f>
        <v>521</v>
      </c>
      <c r="R785">
        <v>3.9390000000000001</v>
      </c>
      <c r="S785">
        <f t="shared" si="24"/>
        <v>-29.110999999999997</v>
      </c>
      <c r="T785">
        <f t="shared" si="25"/>
        <v>-29.411000000000001</v>
      </c>
    </row>
    <row r="786" spans="1:20" x14ac:dyDescent="0.2">
      <c r="A786" t="s">
        <v>326</v>
      </c>
      <c r="B786" t="s">
        <v>2833</v>
      </c>
      <c r="C786" s="10" t="s">
        <v>3007</v>
      </c>
      <c r="D786" t="s">
        <v>2981</v>
      </c>
      <c r="E786">
        <v>67</v>
      </c>
      <c r="F786">
        <v>35</v>
      </c>
      <c r="G786">
        <f>LOOKUP(A786,'TMP2'!$A:$A,'TMP2'!$C:$C)</f>
        <v>16921.508999999998</v>
      </c>
      <c r="H786">
        <f>LOOKUP(A786,'TMP2'!$A:$A,'TMP2'!$D:$D)</f>
        <v>104046.183</v>
      </c>
      <c r="I786">
        <v>36.85</v>
      </c>
      <c r="J786">
        <v>37.15</v>
      </c>
      <c r="K786" t="s">
        <v>1727</v>
      </c>
      <c r="L786">
        <f>MATCH(A786,'TMP2'!A:A,0)</f>
        <v>521</v>
      </c>
      <c r="R786">
        <v>3.9390000000000001</v>
      </c>
      <c r="S786">
        <f t="shared" si="24"/>
        <v>-32.911000000000001</v>
      </c>
      <c r="T786">
        <f t="shared" si="25"/>
        <v>-33.210999999999999</v>
      </c>
    </row>
    <row r="787" spans="1:20" x14ac:dyDescent="0.2">
      <c r="A787" t="s">
        <v>327</v>
      </c>
      <c r="B787" t="s">
        <v>1694</v>
      </c>
      <c r="C787" s="10" t="s">
        <v>2524</v>
      </c>
      <c r="D787" t="s">
        <v>2664</v>
      </c>
      <c r="E787">
        <v>15</v>
      </c>
      <c r="F787">
        <v>10.5</v>
      </c>
      <c r="G787">
        <f>LOOKUP(A787,'TMP2'!$A:$A,'TMP2'!$C:$C)</f>
        <v>16896.419999999998</v>
      </c>
      <c r="H787">
        <f>LOOKUP(A787,'TMP2'!$A:$A,'TMP2'!$D:$D)</f>
        <v>104058.74</v>
      </c>
      <c r="I787">
        <v>19.149999999999999</v>
      </c>
      <c r="J787">
        <v>19.45</v>
      </c>
      <c r="K787" t="s">
        <v>1727</v>
      </c>
      <c r="L787">
        <f>MATCH(A787,'TMP2'!A:A,0)</f>
        <v>522</v>
      </c>
      <c r="R787">
        <v>3.964</v>
      </c>
      <c r="S787">
        <f t="shared" si="24"/>
        <v>-15.185999999999998</v>
      </c>
      <c r="T787">
        <f t="shared" si="25"/>
        <v>-15.485999999999999</v>
      </c>
    </row>
    <row r="788" spans="1:20" x14ac:dyDescent="0.2">
      <c r="A788" t="s">
        <v>327</v>
      </c>
      <c r="B788" t="s">
        <v>1874</v>
      </c>
      <c r="C788" s="10" t="s">
        <v>1736</v>
      </c>
      <c r="D788" t="s">
        <v>2663</v>
      </c>
      <c r="E788">
        <v>20</v>
      </c>
      <c r="F788">
        <v>13.7</v>
      </c>
      <c r="G788">
        <f>LOOKUP(A788,'TMP2'!$A:$A,'TMP2'!$C:$C)</f>
        <v>16896.419999999998</v>
      </c>
      <c r="H788">
        <f>LOOKUP(A788,'TMP2'!$A:$A,'TMP2'!$D:$D)</f>
        <v>104058.74</v>
      </c>
      <c r="I788">
        <v>20.95</v>
      </c>
      <c r="J788">
        <v>21.25</v>
      </c>
      <c r="K788" t="s">
        <v>1727</v>
      </c>
      <c r="L788">
        <f>MATCH(A788,'TMP2'!A:A,0)</f>
        <v>522</v>
      </c>
      <c r="R788">
        <v>3.964</v>
      </c>
      <c r="S788">
        <f t="shared" si="24"/>
        <v>-16.986000000000001</v>
      </c>
      <c r="T788">
        <f t="shared" si="25"/>
        <v>-17.286000000000001</v>
      </c>
    </row>
    <row r="789" spans="1:20" x14ac:dyDescent="0.2">
      <c r="A789" t="s">
        <v>327</v>
      </c>
      <c r="B789" t="s">
        <v>1874</v>
      </c>
      <c r="C789" s="10" t="s">
        <v>1736</v>
      </c>
      <c r="D789" t="s">
        <v>2706</v>
      </c>
      <c r="E789">
        <v>22</v>
      </c>
      <c r="F789">
        <v>14.5</v>
      </c>
      <c r="G789">
        <f>LOOKUP(A789,'TMP2'!$A:$A,'TMP2'!$C:$C)</f>
        <v>16896.419999999998</v>
      </c>
      <c r="H789">
        <f>LOOKUP(A789,'TMP2'!$A:$A,'TMP2'!$D:$D)</f>
        <v>104058.74</v>
      </c>
      <c r="I789">
        <v>22.95</v>
      </c>
      <c r="J789">
        <v>23.25</v>
      </c>
      <c r="K789" t="s">
        <v>1727</v>
      </c>
      <c r="L789">
        <f>MATCH(A789,'TMP2'!A:A,0)</f>
        <v>522</v>
      </c>
      <c r="R789">
        <v>3.964</v>
      </c>
      <c r="S789">
        <f t="shared" si="24"/>
        <v>-18.986000000000001</v>
      </c>
      <c r="T789">
        <f t="shared" si="25"/>
        <v>-19.286000000000001</v>
      </c>
    </row>
    <row r="790" spans="1:20" x14ac:dyDescent="0.2">
      <c r="A790" t="s">
        <v>327</v>
      </c>
      <c r="B790" t="s">
        <v>2833</v>
      </c>
      <c r="C790" s="10" t="s">
        <v>3007</v>
      </c>
      <c r="D790" t="s">
        <v>2795</v>
      </c>
      <c r="E790">
        <v>53</v>
      </c>
      <c r="F790">
        <v>31</v>
      </c>
      <c r="G790">
        <f>LOOKUP(A790,'TMP2'!$A:$A,'TMP2'!$C:$C)</f>
        <v>16896.419999999998</v>
      </c>
      <c r="H790">
        <f>LOOKUP(A790,'TMP2'!$A:$A,'TMP2'!$D:$D)</f>
        <v>104058.74</v>
      </c>
      <c r="I790">
        <v>30.65</v>
      </c>
      <c r="J790">
        <v>30.95</v>
      </c>
      <c r="K790" t="s">
        <v>1727</v>
      </c>
      <c r="L790">
        <f>MATCH(A790,'TMP2'!A:A,0)</f>
        <v>522</v>
      </c>
      <c r="R790">
        <v>3.964</v>
      </c>
      <c r="S790">
        <f t="shared" si="24"/>
        <v>-26.686</v>
      </c>
      <c r="T790">
        <f t="shared" si="25"/>
        <v>-26.986000000000001</v>
      </c>
    </row>
    <row r="791" spans="1:20" x14ac:dyDescent="0.2">
      <c r="A791" t="s">
        <v>327</v>
      </c>
      <c r="B791" t="s">
        <v>2833</v>
      </c>
      <c r="C791" s="10" t="s">
        <v>3007</v>
      </c>
      <c r="D791" t="s">
        <v>2796</v>
      </c>
      <c r="E791">
        <v>64</v>
      </c>
      <c r="F791">
        <v>36.1</v>
      </c>
      <c r="G791">
        <f>LOOKUP(A791,'TMP2'!$A:$A,'TMP2'!$C:$C)</f>
        <v>16896.419999999998</v>
      </c>
      <c r="H791">
        <f>LOOKUP(A791,'TMP2'!$A:$A,'TMP2'!$D:$D)</f>
        <v>104058.74</v>
      </c>
      <c r="I791">
        <v>32.65</v>
      </c>
      <c r="J791">
        <v>32.950000000000003</v>
      </c>
      <c r="K791" t="s">
        <v>1727</v>
      </c>
      <c r="L791">
        <f>MATCH(A791,'TMP2'!A:A,0)</f>
        <v>522</v>
      </c>
      <c r="R791">
        <v>3.964</v>
      </c>
      <c r="S791">
        <f t="shared" si="24"/>
        <v>-28.686</v>
      </c>
      <c r="T791">
        <f t="shared" si="25"/>
        <v>-28.986000000000004</v>
      </c>
    </row>
    <row r="792" spans="1:20" x14ac:dyDescent="0.2">
      <c r="A792" t="s">
        <v>328</v>
      </c>
      <c r="B792" t="s">
        <v>1874</v>
      </c>
      <c r="C792" s="10" t="s">
        <v>1738</v>
      </c>
      <c r="D792" t="s">
        <v>2722</v>
      </c>
      <c r="E792">
        <v>28</v>
      </c>
      <c r="F792">
        <v>17.3</v>
      </c>
      <c r="G792">
        <f>LOOKUP(A792,'TMP2'!$A:$A,'TMP2'!$C:$C)</f>
        <v>16912.843000000001</v>
      </c>
      <c r="H792">
        <f>LOOKUP(A792,'TMP2'!$A:$A,'TMP2'!$D:$D)</f>
        <v>104029.822</v>
      </c>
      <c r="I792">
        <v>27.65</v>
      </c>
      <c r="J792">
        <v>27.95</v>
      </c>
      <c r="K792" t="s">
        <v>1727</v>
      </c>
      <c r="L792">
        <f>MATCH(A792,'TMP2'!A:A,0)</f>
        <v>523</v>
      </c>
      <c r="R792">
        <v>5.62</v>
      </c>
      <c r="S792">
        <f t="shared" si="24"/>
        <v>-22.029999999999998</v>
      </c>
      <c r="T792">
        <f t="shared" si="25"/>
        <v>-22.33</v>
      </c>
    </row>
    <row r="793" spans="1:20" x14ac:dyDescent="0.2">
      <c r="A793" t="s">
        <v>328</v>
      </c>
      <c r="B793" t="s">
        <v>1874</v>
      </c>
      <c r="C793" s="10" t="s">
        <v>1738</v>
      </c>
      <c r="D793" t="s">
        <v>2794</v>
      </c>
      <c r="E793">
        <v>34</v>
      </c>
      <c r="F793">
        <v>19.399999999999999</v>
      </c>
      <c r="G793">
        <f>LOOKUP(A793,'TMP2'!$A:$A,'TMP2'!$C:$C)</f>
        <v>16912.843000000001</v>
      </c>
      <c r="H793">
        <f>LOOKUP(A793,'TMP2'!$A:$A,'TMP2'!$D:$D)</f>
        <v>104029.822</v>
      </c>
      <c r="I793">
        <v>29.65</v>
      </c>
      <c r="J793">
        <v>29.95</v>
      </c>
      <c r="K793" t="s">
        <v>1727</v>
      </c>
      <c r="L793">
        <f>MATCH(A793,'TMP2'!A:A,0)</f>
        <v>523</v>
      </c>
      <c r="R793">
        <v>5.62</v>
      </c>
      <c r="S793">
        <f t="shared" si="24"/>
        <v>-24.029999999999998</v>
      </c>
      <c r="T793">
        <f t="shared" si="25"/>
        <v>-24.33</v>
      </c>
    </row>
    <row r="794" spans="1:20" x14ac:dyDescent="0.2">
      <c r="A794" t="s">
        <v>328</v>
      </c>
      <c r="B794" t="s">
        <v>1694</v>
      </c>
      <c r="C794" s="10" t="s">
        <v>2524</v>
      </c>
      <c r="D794" t="s">
        <v>2917</v>
      </c>
      <c r="E794">
        <v>15</v>
      </c>
      <c r="F794">
        <v>10.5</v>
      </c>
      <c r="G794">
        <f>LOOKUP(A794,'TMP2'!$A:$A,'TMP2'!$C:$C)</f>
        <v>16912.843000000001</v>
      </c>
      <c r="H794">
        <f>LOOKUP(A794,'TMP2'!$A:$A,'TMP2'!$D:$D)</f>
        <v>104029.822</v>
      </c>
      <c r="I794">
        <v>19.850000000000001</v>
      </c>
      <c r="J794">
        <v>20.149999999999999</v>
      </c>
      <c r="K794" t="s">
        <v>1727</v>
      </c>
      <c r="L794">
        <f>MATCH(A794,'TMP2'!A:A,0)</f>
        <v>523</v>
      </c>
      <c r="R794">
        <v>5.62</v>
      </c>
      <c r="S794">
        <f t="shared" si="24"/>
        <v>-14.23</v>
      </c>
      <c r="T794">
        <f t="shared" si="25"/>
        <v>-14.529999999999998</v>
      </c>
    </row>
    <row r="795" spans="1:20" x14ac:dyDescent="0.2">
      <c r="A795" t="s">
        <v>328</v>
      </c>
      <c r="B795" t="s">
        <v>1694</v>
      </c>
      <c r="C795" s="10" t="s">
        <v>2524</v>
      </c>
      <c r="D795" t="s">
        <v>2918</v>
      </c>
      <c r="E795">
        <v>24</v>
      </c>
      <c r="F795">
        <v>16.8</v>
      </c>
      <c r="G795">
        <f>LOOKUP(A795,'TMP2'!$A:$A,'TMP2'!$C:$C)</f>
        <v>16912.843000000001</v>
      </c>
      <c r="H795">
        <f>LOOKUP(A795,'TMP2'!$A:$A,'TMP2'!$D:$D)</f>
        <v>104029.822</v>
      </c>
      <c r="I795">
        <v>21.65</v>
      </c>
      <c r="J795">
        <v>21.95</v>
      </c>
      <c r="K795" t="s">
        <v>1727</v>
      </c>
      <c r="L795">
        <f>MATCH(A795,'TMP2'!A:A,0)</f>
        <v>523</v>
      </c>
      <c r="R795">
        <v>5.62</v>
      </c>
      <c r="S795">
        <f t="shared" si="24"/>
        <v>-16.029999999999998</v>
      </c>
      <c r="T795">
        <f t="shared" si="25"/>
        <v>-16.329999999999998</v>
      </c>
    </row>
    <row r="796" spans="1:20" x14ac:dyDescent="0.2">
      <c r="A796" t="s">
        <v>328</v>
      </c>
      <c r="B796" t="s">
        <v>1874</v>
      </c>
      <c r="C796" s="10" t="s">
        <v>1736</v>
      </c>
      <c r="D796" t="s">
        <v>2725</v>
      </c>
      <c r="E796">
        <v>19</v>
      </c>
      <c r="F796">
        <v>12.2</v>
      </c>
      <c r="G796">
        <f>LOOKUP(A796,'TMP2'!$A:$A,'TMP2'!$C:$C)</f>
        <v>16912.843000000001</v>
      </c>
      <c r="H796">
        <f>LOOKUP(A796,'TMP2'!$A:$A,'TMP2'!$D:$D)</f>
        <v>104029.822</v>
      </c>
      <c r="I796">
        <v>23.65</v>
      </c>
      <c r="J796">
        <v>23.95</v>
      </c>
      <c r="K796" t="s">
        <v>1727</v>
      </c>
      <c r="L796">
        <f>MATCH(A796,'TMP2'!A:A,0)</f>
        <v>523</v>
      </c>
      <c r="R796">
        <v>5.62</v>
      </c>
      <c r="S796">
        <f t="shared" si="24"/>
        <v>-18.029999999999998</v>
      </c>
      <c r="T796">
        <f t="shared" si="25"/>
        <v>-18.329999999999998</v>
      </c>
    </row>
    <row r="797" spans="1:20" x14ac:dyDescent="0.2">
      <c r="A797" t="s">
        <v>328</v>
      </c>
      <c r="B797" t="s">
        <v>1874</v>
      </c>
      <c r="C797" s="10" t="s">
        <v>1736</v>
      </c>
      <c r="D797" t="s">
        <v>2828</v>
      </c>
      <c r="E797">
        <v>20</v>
      </c>
      <c r="F797">
        <v>12.7</v>
      </c>
      <c r="G797">
        <f>LOOKUP(A797,'TMP2'!$A:$A,'TMP2'!$C:$C)</f>
        <v>16912.843000000001</v>
      </c>
      <c r="H797">
        <f>LOOKUP(A797,'TMP2'!$A:$A,'TMP2'!$D:$D)</f>
        <v>104029.822</v>
      </c>
      <c r="I797">
        <v>25.65</v>
      </c>
      <c r="J797">
        <v>25.95</v>
      </c>
      <c r="K797" t="s">
        <v>1727</v>
      </c>
      <c r="L797">
        <f>MATCH(A797,'TMP2'!A:A,0)</f>
        <v>523</v>
      </c>
      <c r="R797">
        <v>5.62</v>
      </c>
      <c r="S797">
        <f t="shared" si="24"/>
        <v>-20.029999999999998</v>
      </c>
      <c r="T797">
        <f t="shared" si="25"/>
        <v>-20.329999999999998</v>
      </c>
    </row>
    <row r="798" spans="1:20" x14ac:dyDescent="0.2">
      <c r="A798" t="s">
        <v>328</v>
      </c>
      <c r="B798" t="s">
        <v>2833</v>
      </c>
      <c r="C798" s="10" t="s">
        <v>3007</v>
      </c>
      <c r="D798" t="s">
        <v>2812</v>
      </c>
      <c r="E798">
        <v>59</v>
      </c>
      <c r="F798">
        <v>32</v>
      </c>
      <c r="G798">
        <f>LOOKUP(A798,'TMP2'!$A:$A,'TMP2'!$C:$C)</f>
        <v>16912.843000000001</v>
      </c>
      <c r="H798">
        <f>LOOKUP(A798,'TMP2'!$A:$A,'TMP2'!$D:$D)</f>
        <v>104029.822</v>
      </c>
      <c r="I798">
        <v>33.35</v>
      </c>
      <c r="J798">
        <v>33.65</v>
      </c>
      <c r="K798" t="s">
        <v>1727</v>
      </c>
      <c r="L798">
        <f>MATCH(A798,'TMP2'!A:A,0)</f>
        <v>523</v>
      </c>
      <c r="R798">
        <v>5.62</v>
      </c>
      <c r="S798">
        <f t="shared" si="24"/>
        <v>-27.73</v>
      </c>
      <c r="T798">
        <f t="shared" si="25"/>
        <v>-28.029999999999998</v>
      </c>
    </row>
    <row r="799" spans="1:20" x14ac:dyDescent="0.2">
      <c r="A799" t="s">
        <v>328</v>
      </c>
      <c r="B799" t="s">
        <v>2833</v>
      </c>
      <c r="C799" s="10" t="s">
        <v>3007</v>
      </c>
      <c r="D799" t="s">
        <v>2973</v>
      </c>
      <c r="E799">
        <v>76</v>
      </c>
      <c r="F799">
        <v>39.5</v>
      </c>
      <c r="G799">
        <f>LOOKUP(A799,'TMP2'!$A:$A,'TMP2'!$C:$C)</f>
        <v>16912.843000000001</v>
      </c>
      <c r="H799">
        <f>LOOKUP(A799,'TMP2'!$A:$A,'TMP2'!$D:$D)</f>
        <v>104029.822</v>
      </c>
      <c r="I799">
        <v>36.25</v>
      </c>
      <c r="J799">
        <v>36.549999999999997</v>
      </c>
      <c r="K799" t="s">
        <v>1727</v>
      </c>
      <c r="L799">
        <f>MATCH(A799,'TMP2'!A:A,0)</f>
        <v>523</v>
      </c>
      <c r="R799">
        <v>5.62</v>
      </c>
      <c r="S799">
        <f t="shared" si="24"/>
        <v>-30.63</v>
      </c>
      <c r="T799">
        <f t="shared" si="25"/>
        <v>-30.929999999999996</v>
      </c>
    </row>
    <row r="800" spans="1:20" x14ac:dyDescent="0.2">
      <c r="A800" t="s">
        <v>329</v>
      </c>
      <c r="B800" t="s">
        <v>1712</v>
      </c>
      <c r="C800" s="10" t="s">
        <v>2524</v>
      </c>
      <c r="D800" t="s">
        <v>2650</v>
      </c>
      <c r="E800">
        <v>10</v>
      </c>
      <c r="F800">
        <v>7</v>
      </c>
      <c r="G800">
        <f>LOOKUP(A800,'TMP2'!$A:$A,'TMP2'!$C:$C)</f>
        <v>16888.677</v>
      </c>
      <c r="H800">
        <f>LOOKUP(A800,'TMP2'!$A:$A,'TMP2'!$D:$D)</f>
        <v>104039.565</v>
      </c>
      <c r="I800">
        <v>22.55</v>
      </c>
      <c r="J800">
        <v>22.85</v>
      </c>
      <c r="K800" t="s">
        <v>1727</v>
      </c>
      <c r="L800">
        <f>MATCH(A800,'TMP2'!A:A,0)</f>
        <v>524</v>
      </c>
      <c r="R800">
        <v>5.4509999999999996</v>
      </c>
      <c r="S800">
        <f t="shared" si="24"/>
        <v>-17.099</v>
      </c>
      <c r="T800">
        <f t="shared" si="25"/>
        <v>-17.399000000000001</v>
      </c>
    </row>
    <row r="801" spans="1:20" x14ac:dyDescent="0.2">
      <c r="A801" t="s">
        <v>329</v>
      </c>
      <c r="B801" t="s">
        <v>1874</v>
      </c>
      <c r="C801" s="10" t="s">
        <v>1738</v>
      </c>
      <c r="D801" t="s">
        <v>2751</v>
      </c>
      <c r="E801">
        <v>36</v>
      </c>
      <c r="F801">
        <v>21.7</v>
      </c>
      <c r="G801">
        <f>LOOKUP(A801,'TMP2'!$A:$A,'TMP2'!$C:$C)</f>
        <v>16888.677</v>
      </c>
      <c r="H801">
        <f>LOOKUP(A801,'TMP2'!$A:$A,'TMP2'!$D:$D)</f>
        <v>104039.565</v>
      </c>
      <c r="I801">
        <v>28.15</v>
      </c>
      <c r="J801">
        <v>28.45</v>
      </c>
      <c r="K801" t="s">
        <v>1727</v>
      </c>
      <c r="L801">
        <f>MATCH(A801,'TMP2'!A:A,0)</f>
        <v>524</v>
      </c>
      <c r="R801">
        <v>5.4509999999999996</v>
      </c>
      <c r="S801">
        <f t="shared" si="24"/>
        <v>-22.698999999999998</v>
      </c>
      <c r="T801">
        <f t="shared" si="25"/>
        <v>-22.998999999999999</v>
      </c>
    </row>
    <row r="802" spans="1:20" x14ac:dyDescent="0.2">
      <c r="A802" t="s">
        <v>329</v>
      </c>
      <c r="B802" t="s">
        <v>1874</v>
      </c>
      <c r="C802" s="10" t="s">
        <v>1736</v>
      </c>
      <c r="D802" t="s">
        <v>2726</v>
      </c>
      <c r="E802">
        <v>22</v>
      </c>
      <c r="F802">
        <v>14.1</v>
      </c>
      <c r="G802">
        <f>LOOKUP(A802,'TMP2'!$A:$A,'TMP2'!$C:$C)</f>
        <v>16888.677</v>
      </c>
      <c r="H802">
        <f>LOOKUP(A802,'TMP2'!$A:$A,'TMP2'!$D:$D)</f>
        <v>104039.565</v>
      </c>
      <c r="I802">
        <v>24.55</v>
      </c>
      <c r="J802">
        <v>24.85</v>
      </c>
      <c r="K802" t="s">
        <v>1727</v>
      </c>
      <c r="L802">
        <f>MATCH(A802,'TMP2'!A:A,0)</f>
        <v>524</v>
      </c>
      <c r="R802">
        <v>5.4509999999999996</v>
      </c>
      <c r="S802">
        <f t="shared" si="24"/>
        <v>-19.099</v>
      </c>
      <c r="T802">
        <f t="shared" si="25"/>
        <v>-19.399000000000001</v>
      </c>
    </row>
    <row r="803" spans="1:20" x14ac:dyDescent="0.2">
      <c r="A803" t="s">
        <v>329</v>
      </c>
      <c r="B803" t="s">
        <v>1874</v>
      </c>
      <c r="C803" s="10" t="s">
        <v>1736</v>
      </c>
      <c r="D803" t="s">
        <v>2876</v>
      </c>
      <c r="E803">
        <v>24</v>
      </c>
      <c r="F803">
        <v>14.9</v>
      </c>
      <c r="G803">
        <f>LOOKUP(A803,'TMP2'!$A:$A,'TMP2'!$C:$C)</f>
        <v>16888.677</v>
      </c>
      <c r="H803">
        <f>LOOKUP(A803,'TMP2'!$A:$A,'TMP2'!$D:$D)</f>
        <v>104039.565</v>
      </c>
      <c r="I803">
        <v>26.35</v>
      </c>
      <c r="J803">
        <v>26.65</v>
      </c>
      <c r="K803" t="s">
        <v>1727</v>
      </c>
      <c r="L803">
        <f>MATCH(A803,'TMP2'!A:A,0)</f>
        <v>524</v>
      </c>
      <c r="R803">
        <v>5.4509999999999996</v>
      </c>
      <c r="S803">
        <f t="shared" si="24"/>
        <v>-20.899000000000001</v>
      </c>
      <c r="T803">
        <f t="shared" si="25"/>
        <v>-21.198999999999998</v>
      </c>
    </row>
    <row r="804" spans="1:20" x14ac:dyDescent="0.2">
      <c r="A804" t="s">
        <v>329</v>
      </c>
      <c r="B804" t="s">
        <v>2833</v>
      </c>
      <c r="C804" s="10" t="s">
        <v>3007</v>
      </c>
      <c r="D804" t="s">
        <v>2812</v>
      </c>
      <c r="E804">
        <v>56</v>
      </c>
      <c r="F804">
        <v>31</v>
      </c>
      <c r="G804">
        <f>LOOKUP(A804,'TMP2'!$A:$A,'TMP2'!$C:$C)</f>
        <v>16888.677</v>
      </c>
      <c r="H804">
        <f>LOOKUP(A804,'TMP2'!$A:$A,'TMP2'!$D:$D)</f>
        <v>104039.565</v>
      </c>
      <c r="I804">
        <v>33.35</v>
      </c>
      <c r="J804">
        <v>33.65</v>
      </c>
      <c r="K804" t="s">
        <v>1727</v>
      </c>
      <c r="L804">
        <f>MATCH(A804,'TMP2'!A:A,0)</f>
        <v>524</v>
      </c>
      <c r="R804">
        <v>5.4509999999999996</v>
      </c>
      <c r="S804">
        <f t="shared" si="24"/>
        <v>-27.899000000000001</v>
      </c>
      <c r="T804">
        <f t="shared" si="25"/>
        <v>-28.198999999999998</v>
      </c>
    </row>
    <row r="805" spans="1:20" x14ac:dyDescent="0.2">
      <c r="A805" t="s">
        <v>329</v>
      </c>
      <c r="B805" t="s">
        <v>2833</v>
      </c>
      <c r="C805" s="10" t="s">
        <v>3007</v>
      </c>
      <c r="D805" t="s">
        <v>2825</v>
      </c>
      <c r="E805">
        <v>72</v>
      </c>
      <c r="F805">
        <v>38.200000000000003</v>
      </c>
      <c r="G805">
        <f>LOOKUP(A805,'TMP2'!$A:$A,'TMP2'!$C:$C)</f>
        <v>16888.677</v>
      </c>
      <c r="H805">
        <f>LOOKUP(A805,'TMP2'!$A:$A,'TMP2'!$D:$D)</f>
        <v>104039.565</v>
      </c>
      <c r="I805">
        <v>35.15</v>
      </c>
      <c r="J805">
        <v>35.450000000000003</v>
      </c>
      <c r="K805" t="s">
        <v>1727</v>
      </c>
      <c r="L805">
        <f>MATCH(A805,'TMP2'!A:A,0)</f>
        <v>524</v>
      </c>
      <c r="R805">
        <v>5.4509999999999996</v>
      </c>
      <c r="S805">
        <f t="shared" si="24"/>
        <v>-29.698999999999998</v>
      </c>
      <c r="T805">
        <f t="shared" si="25"/>
        <v>-29.999000000000002</v>
      </c>
    </row>
    <row r="806" spans="1:20" x14ac:dyDescent="0.2">
      <c r="A806" t="s">
        <v>330</v>
      </c>
      <c r="B806" t="s">
        <v>1874</v>
      </c>
      <c r="C806" s="10" t="s">
        <v>1738</v>
      </c>
      <c r="D806" t="s">
        <v>2771</v>
      </c>
      <c r="E806">
        <v>26</v>
      </c>
      <c r="F806">
        <v>16</v>
      </c>
      <c r="G806">
        <f>LOOKUP(A806,'TMP2'!$A:$A,'TMP2'!$C:$C)</f>
        <v>16908.131000000001</v>
      </c>
      <c r="H806">
        <f>LOOKUP(A806,'TMP2'!$A:$A,'TMP2'!$D:$D)</f>
        <v>104016.145</v>
      </c>
      <c r="I806">
        <v>27.35</v>
      </c>
      <c r="J806">
        <v>27.65</v>
      </c>
      <c r="K806" t="s">
        <v>1727</v>
      </c>
      <c r="L806">
        <f>MATCH(A806,'TMP2'!A:A,0)</f>
        <v>525</v>
      </c>
      <c r="R806">
        <v>5.609</v>
      </c>
      <c r="S806">
        <f t="shared" si="24"/>
        <v>-21.741</v>
      </c>
      <c r="T806">
        <f t="shared" si="25"/>
        <v>-22.040999999999997</v>
      </c>
    </row>
    <row r="807" spans="1:20" x14ac:dyDescent="0.2">
      <c r="A807" t="s">
        <v>330</v>
      </c>
      <c r="B807" t="s">
        <v>1874</v>
      </c>
      <c r="C807" s="10" t="s">
        <v>1738</v>
      </c>
      <c r="D807" t="s">
        <v>2795</v>
      </c>
      <c r="E807">
        <v>26</v>
      </c>
      <c r="F807">
        <v>15.1</v>
      </c>
      <c r="G807">
        <f>LOOKUP(A807,'TMP2'!$A:$A,'TMP2'!$C:$C)</f>
        <v>16908.131000000001</v>
      </c>
      <c r="H807">
        <f>LOOKUP(A807,'TMP2'!$A:$A,'TMP2'!$D:$D)</f>
        <v>104016.145</v>
      </c>
      <c r="I807">
        <v>30.65</v>
      </c>
      <c r="J807">
        <v>30.95</v>
      </c>
      <c r="K807" t="s">
        <v>1727</v>
      </c>
      <c r="L807">
        <f>MATCH(A807,'TMP2'!A:A,0)</f>
        <v>525</v>
      </c>
      <c r="R807">
        <v>5.609</v>
      </c>
      <c r="S807">
        <f t="shared" si="24"/>
        <v>-25.040999999999997</v>
      </c>
      <c r="T807">
        <f t="shared" si="25"/>
        <v>-25.341000000000001</v>
      </c>
    </row>
    <row r="808" spans="1:20" x14ac:dyDescent="0.2">
      <c r="A808" t="s">
        <v>330</v>
      </c>
      <c r="B808" t="s">
        <v>1874</v>
      </c>
      <c r="C808" s="10" t="s">
        <v>1738</v>
      </c>
      <c r="D808" t="s">
        <v>2796</v>
      </c>
      <c r="E808">
        <v>27</v>
      </c>
      <c r="F808">
        <v>15.2</v>
      </c>
      <c r="G808">
        <f>LOOKUP(A808,'TMP2'!$A:$A,'TMP2'!$C:$C)</f>
        <v>16908.131000000001</v>
      </c>
      <c r="H808">
        <f>LOOKUP(A808,'TMP2'!$A:$A,'TMP2'!$D:$D)</f>
        <v>104016.145</v>
      </c>
      <c r="I808">
        <v>32.65</v>
      </c>
      <c r="J808">
        <v>32.950000000000003</v>
      </c>
      <c r="K808" t="s">
        <v>1727</v>
      </c>
      <c r="L808">
        <f>MATCH(A808,'TMP2'!A:A,0)</f>
        <v>525</v>
      </c>
      <c r="R808">
        <v>5.609</v>
      </c>
      <c r="S808">
        <f t="shared" si="24"/>
        <v>-27.040999999999997</v>
      </c>
      <c r="T808">
        <f t="shared" si="25"/>
        <v>-27.341000000000001</v>
      </c>
    </row>
    <row r="809" spans="1:20" x14ac:dyDescent="0.2">
      <c r="A809" t="s">
        <v>330</v>
      </c>
      <c r="B809" t="s">
        <v>1874</v>
      </c>
      <c r="C809" s="10" t="s">
        <v>1738</v>
      </c>
      <c r="D809" t="s">
        <v>2797</v>
      </c>
      <c r="E809">
        <v>29</v>
      </c>
      <c r="F809">
        <v>15.7</v>
      </c>
      <c r="G809">
        <f>LOOKUP(A809,'TMP2'!$A:$A,'TMP2'!$C:$C)</f>
        <v>16908.131000000001</v>
      </c>
      <c r="H809">
        <f>LOOKUP(A809,'TMP2'!$A:$A,'TMP2'!$D:$D)</f>
        <v>104016.145</v>
      </c>
      <c r="I809">
        <v>34.65</v>
      </c>
      <c r="J809">
        <v>34.950000000000003</v>
      </c>
      <c r="K809" t="s">
        <v>1727</v>
      </c>
      <c r="L809">
        <f>MATCH(A809,'TMP2'!A:A,0)</f>
        <v>525</v>
      </c>
      <c r="R809">
        <v>5.609</v>
      </c>
      <c r="S809">
        <f t="shared" si="24"/>
        <v>-29.040999999999997</v>
      </c>
      <c r="T809">
        <f t="shared" si="25"/>
        <v>-29.341000000000001</v>
      </c>
    </row>
    <row r="810" spans="1:20" x14ac:dyDescent="0.2">
      <c r="A810" t="s">
        <v>330</v>
      </c>
      <c r="B810" t="s">
        <v>1742</v>
      </c>
      <c r="C810" s="10" t="s">
        <v>1741</v>
      </c>
      <c r="D810" t="s">
        <v>2620</v>
      </c>
      <c r="E810">
        <v>5</v>
      </c>
      <c r="F810">
        <v>3.5</v>
      </c>
      <c r="G810">
        <f>LOOKUP(A810,'TMP2'!$A:$A,'TMP2'!$C:$C)</f>
        <v>16908.131000000001</v>
      </c>
      <c r="H810">
        <f>LOOKUP(A810,'TMP2'!$A:$A,'TMP2'!$D:$D)</f>
        <v>104016.145</v>
      </c>
      <c r="I810">
        <v>20.149999999999999</v>
      </c>
      <c r="J810">
        <v>20.45</v>
      </c>
      <c r="K810" t="s">
        <v>1727</v>
      </c>
      <c r="L810">
        <f>MATCH(A810,'TMP2'!A:A,0)</f>
        <v>525</v>
      </c>
      <c r="R810">
        <v>5.609</v>
      </c>
      <c r="S810">
        <f t="shared" si="24"/>
        <v>-14.540999999999999</v>
      </c>
      <c r="T810">
        <f t="shared" si="25"/>
        <v>-14.840999999999999</v>
      </c>
    </row>
    <row r="811" spans="1:20" x14ac:dyDescent="0.2">
      <c r="A811" t="s">
        <v>330</v>
      </c>
      <c r="B811" t="s">
        <v>1694</v>
      </c>
      <c r="C811" s="10" t="s">
        <v>2524</v>
      </c>
      <c r="D811" t="s">
        <v>2770</v>
      </c>
      <c r="E811">
        <v>26</v>
      </c>
      <c r="F811">
        <v>18.2</v>
      </c>
      <c r="G811">
        <f>LOOKUP(A811,'TMP2'!$A:$A,'TMP2'!$C:$C)</f>
        <v>16908.131000000001</v>
      </c>
      <c r="H811">
        <f>LOOKUP(A811,'TMP2'!$A:$A,'TMP2'!$D:$D)</f>
        <v>104016.145</v>
      </c>
      <c r="I811">
        <v>23.35</v>
      </c>
      <c r="J811">
        <v>23.65</v>
      </c>
      <c r="K811" t="s">
        <v>1727</v>
      </c>
      <c r="L811">
        <f>MATCH(A811,'TMP2'!A:A,0)</f>
        <v>525</v>
      </c>
      <c r="R811">
        <v>5.609</v>
      </c>
      <c r="S811">
        <f t="shared" si="24"/>
        <v>-17.741</v>
      </c>
      <c r="T811">
        <f t="shared" si="25"/>
        <v>-18.040999999999997</v>
      </c>
    </row>
    <row r="812" spans="1:20" x14ac:dyDescent="0.2">
      <c r="A812" t="s">
        <v>330</v>
      </c>
      <c r="B812" t="s">
        <v>1874</v>
      </c>
      <c r="C812" s="10" t="s">
        <v>1736</v>
      </c>
      <c r="D812" t="s">
        <v>2746</v>
      </c>
      <c r="E812">
        <v>17</v>
      </c>
      <c r="F812">
        <v>10.8</v>
      </c>
      <c r="G812">
        <f>LOOKUP(A812,'TMP2'!$A:$A,'TMP2'!$C:$C)</f>
        <v>16908.131000000001</v>
      </c>
      <c r="H812">
        <f>LOOKUP(A812,'TMP2'!$A:$A,'TMP2'!$D:$D)</f>
        <v>104016.145</v>
      </c>
      <c r="I812">
        <v>25.35</v>
      </c>
      <c r="J812">
        <v>25.65</v>
      </c>
      <c r="K812" t="s">
        <v>1727</v>
      </c>
      <c r="L812">
        <f>MATCH(A812,'TMP2'!A:A,0)</f>
        <v>525</v>
      </c>
      <c r="R812">
        <v>5.609</v>
      </c>
      <c r="S812">
        <f t="shared" si="24"/>
        <v>-19.741</v>
      </c>
      <c r="T812">
        <f t="shared" si="25"/>
        <v>-20.040999999999997</v>
      </c>
    </row>
    <row r="813" spans="1:20" x14ac:dyDescent="0.2">
      <c r="A813" t="s">
        <v>330</v>
      </c>
      <c r="B813" t="s">
        <v>2833</v>
      </c>
      <c r="C813" s="10" t="s">
        <v>3007</v>
      </c>
      <c r="D813" t="s">
        <v>2845</v>
      </c>
      <c r="E813">
        <v>58</v>
      </c>
      <c r="F813">
        <v>30.3</v>
      </c>
      <c r="G813">
        <f>LOOKUP(A813,'TMP2'!$A:$A,'TMP2'!$C:$C)</f>
        <v>16908.131000000001</v>
      </c>
      <c r="H813">
        <f>LOOKUP(A813,'TMP2'!$A:$A,'TMP2'!$D:$D)</f>
        <v>104016.145</v>
      </c>
      <c r="I813">
        <v>36.65</v>
      </c>
      <c r="J813">
        <v>36.950000000000003</v>
      </c>
      <c r="K813" t="s">
        <v>1727</v>
      </c>
      <c r="L813">
        <f>MATCH(A813,'TMP2'!A:A,0)</f>
        <v>525</v>
      </c>
      <c r="R813">
        <v>5.609</v>
      </c>
      <c r="S813">
        <f t="shared" si="24"/>
        <v>-31.040999999999997</v>
      </c>
      <c r="T813">
        <f t="shared" si="25"/>
        <v>-31.341000000000001</v>
      </c>
    </row>
    <row r="814" spans="1:20" x14ac:dyDescent="0.2">
      <c r="A814" t="s">
        <v>330</v>
      </c>
      <c r="B814" t="s">
        <v>2833</v>
      </c>
      <c r="C814" s="10" t="s">
        <v>3007</v>
      </c>
      <c r="D814" t="s">
        <v>2982</v>
      </c>
      <c r="E814">
        <v>62</v>
      </c>
      <c r="F814">
        <v>32.200000000000003</v>
      </c>
      <c r="G814">
        <f>LOOKUP(A814,'TMP2'!$A:$A,'TMP2'!$C:$C)</f>
        <v>16908.131000000001</v>
      </c>
      <c r="H814">
        <f>LOOKUP(A814,'TMP2'!$A:$A,'TMP2'!$D:$D)</f>
        <v>104016.145</v>
      </c>
      <c r="I814">
        <v>38.65</v>
      </c>
      <c r="J814">
        <v>38.950000000000003</v>
      </c>
      <c r="K814" t="s">
        <v>1727</v>
      </c>
      <c r="L814">
        <f>MATCH(A814,'TMP2'!A:A,0)</f>
        <v>525</v>
      </c>
      <c r="R814">
        <v>5.609</v>
      </c>
      <c r="S814">
        <f t="shared" si="24"/>
        <v>-33.040999999999997</v>
      </c>
      <c r="T814">
        <f t="shared" si="25"/>
        <v>-33.341000000000001</v>
      </c>
    </row>
    <row r="815" spans="1:20" x14ac:dyDescent="0.2">
      <c r="A815" t="s">
        <v>331</v>
      </c>
      <c r="B815" t="s">
        <v>1874</v>
      </c>
      <c r="C815" s="10" t="s">
        <v>1738</v>
      </c>
      <c r="D815" t="s">
        <v>2786</v>
      </c>
      <c r="E815">
        <v>28</v>
      </c>
      <c r="F815">
        <v>17.2</v>
      </c>
      <c r="G815">
        <f>LOOKUP(A815,'TMP2'!$A:$A,'TMP2'!$C:$C)</f>
        <v>16883.55</v>
      </c>
      <c r="H815">
        <f>LOOKUP(A815,'TMP2'!$A:$A,'TMP2'!$D:$D)</f>
        <v>104025.311</v>
      </c>
      <c r="I815">
        <v>27.55</v>
      </c>
      <c r="J815">
        <v>27.85</v>
      </c>
      <c r="K815" t="s">
        <v>1727</v>
      </c>
      <c r="L815">
        <f>MATCH(A815,'TMP2'!A:A,0)</f>
        <v>526</v>
      </c>
      <c r="R815">
        <v>5.5279999999999996</v>
      </c>
      <c r="S815">
        <f t="shared" si="24"/>
        <v>-22.022000000000002</v>
      </c>
      <c r="T815">
        <f t="shared" si="25"/>
        <v>-22.322000000000003</v>
      </c>
    </row>
    <row r="816" spans="1:20" x14ac:dyDescent="0.2">
      <c r="A816" t="s">
        <v>331</v>
      </c>
      <c r="B816" t="s">
        <v>1874</v>
      </c>
      <c r="C816" s="10" t="s">
        <v>1738</v>
      </c>
      <c r="D816" t="s">
        <v>2798</v>
      </c>
      <c r="E816">
        <v>37</v>
      </c>
      <c r="F816">
        <v>22</v>
      </c>
      <c r="G816">
        <f>LOOKUP(A816,'TMP2'!$A:$A,'TMP2'!$C:$C)</f>
        <v>16883.55</v>
      </c>
      <c r="H816">
        <f>LOOKUP(A816,'TMP2'!$A:$A,'TMP2'!$D:$D)</f>
        <v>104025.311</v>
      </c>
      <c r="I816">
        <v>29.55</v>
      </c>
      <c r="J816">
        <v>29.85</v>
      </c>
      <c r="K816" t="s">
        <v>1727</v>
      </c>
      <c r="L816">
        <f>MATCH(A816,'TMP2'!A:A,0)</f>
        <v>526</v>
      </c>
      <c r="R816">
        <v>5.5279999999999996</v>
      </c>
      <c r="S816">
        <f t="shared" si="24"/>
        <v>-24.022000000000002</v>
      </c>
      <c r="T816">
        <f t="shared" si="25"/>
        <v>-24.322000000000003</v>
      </c>
    </row>
    <row r="817" spans="1:20" x14ac:dyDescent="0.2">
      <c r="A817" t="s">
        <v>331</v>
      </c>
      <c r="B817" t="s">
        <v>1874</v>
      </c>
      <c r="C817" s="10" t="s">
        <v>1736</v>
      </c>
      <c r="D817" t="s">
        <v>2726</v>
      </c>
      <c r="E817">
        <v>19</v>
      </c>
      <c r="F817">
        <v>12.2</v>
      </c>
      <c r="G817">
        <f>LOOKUP(A817,'TMP2'!$A:$A,'TMP2'!$C:$C)</f>
        <v>16883.55</v>
      </c>
      <c r="H817">
        <f>LOOKUP(A817,'TMP2'!$A:$A,'TMP2'!$D:$D)</f>
        <v>104025.311</v>
      </c>
      <c r="I817">
        <v>24.55</v>
      </c>
      <c r="J817">
        <v>24.85</v>
      </c>
      <c r="K817" t="s">
        <v>1727</v>
      </c>
      <c r="L817">
        <f>MATCH(A817,'TMP2'!A:A,0)</f>
        <v>526</v>
      </c>
      <c r="R817">
        <v>5.5279999999999996</v>
      </c>
      <c r="S817">
        <f t="shared" si="24"/>
        <v>-19.022000000000002</v>
      </c>
      <c r="T817">
        <f t="shared" si="25"/>
        <v>-19.322000000000003</v>
      </c>
    </row>
    <row r="818" spans="1:20" x14ac:dyDescent="0.2">
      <c r="A818" t="s">
        <v>331</v>
      </c>
      <c r="B818" t="s">
        <v>2833</v>
      </c>
      <c r="C818" s="10" t="s">
        <v>3007</v>
      </c>
      <c r="D818" t="s">
        <v>2983</v>
      </c>
      <c r="E818">
        <v>59</v>
      </c>
      <c r="F818">
        <v>31.7</v>
      </c>
      <c r="G818">
        <f>LOOKUP(A818,'TMP2'!$A:$A,'TMP2'!$C:$C)</f>
        <v>16883.55</v>
      </c>
      <c r="H818">
        <f>LOOKUP(A818,'TMP2'!$A:$A,'TMP2'!$D:$D)</f>
        <v>104025.311</v>
      </c>
      <c r="I818">
        <v>33.65</v>
      </c>
      <c r="J818">
        <v>33.950000000000003</v>
      </c>
      <c r="K818" t="s">
        <v>1727</v>
      </c>
      <c r="L818">
        <f>MATCH(A818,'TMP2'!A:A,0)</f>
        <v>526</v>
      </c>
      <c r="R818">
        <v>5.5279999999999996</v>
      </c>
      <c r="S818">
        <f t="shared" si="24"/>
        <v>-28.122</v>
      </c>
      <c r="T818">
        <f t="shared" si="25"/>
        <v>-28.422000000000004</v>
      </c>
    </row>
    <row r="819" spans="1:20" x14ac:dyDescent="0.2">
      <c r="A819" t="s">
        <v>331</v>
      </c>
      <c r="B819" t="s">
        <v>2833</v>
      </c>
      <c r="C819" s="10" t="s">
        <v>3007</v>
      </c>
      <c r="D819" t="s">
        <v>2825</v>
      </c>
      <c r="E819">
        <v>64</v>
      </c>
      <c r="F819">
        <v>34.200000000000003</v>
      </c>
      <c r="G819">
        <f>LOOKUP(A819,'TMP2'!$A:$A,'TMP2'!$C:$C)</f>
        <v>16883.55</v>
      </c>
      <c r="H819">
        <f>LOOKUP(A819,'TMP2'!$A:$A,'TMP2'!$D:$D)</f>
        <v>104025.311</v>
      </c>
      <c r="I819">
        <v>35.15</v>
      </c>
      <c r="J819">
        <v>35.450000000000003</v>
      </c>
      <c r="K819" t="s">
        <v>1727</v>
      </c>
      <c r="L819">
        <f>MATCH(A819,'TMP2'!A:A,0)</f>
        <v>526</v>
      </c>
      <c r="R819">
        <v>5.5279999999999996</v>
      </c>
      <c r="S819">
        <f t="shared" si="24"/>
        <v>-29.622</v>
      </c>
      <c r="T819">
        <f t="shared" si="25"/>
        <v>-29.922000000000004</v>
      </c>
    </row>
    <row r="820" spans="1:20" x14ac:dyDescent="0.2">
      <c r="A820" t="s">
        <v>331</v>
      </c>
      <c r="B820" t="s">
        <v>2833</v>
      </c>
      <c r="C820" s="10" t="s">
        <v>3007</v>
      </c>
      <c r="D820" t="s">
        <v>2984</v>
      </c>
      <c r="E820">
        <v>74</v>
      </c>
      <c r="F820">
        <v>38.5</v>
      </c>
      <c r="G820">
        <f>LOOKUP(A820,'TMP2'!$A:$A,'TMP2'!$C:$C)</f>
        <v>16883.55</v>
      </c>
      <c r="H820">
        <f>LOOKUP(A820,'TMP2'!$A:$A,'TMP2'!$D:$D)</f>
        <v>104025.311</v>
      </c>
      <c r="I820">
        <v>37.049999999999997</v>
      </c>
      <c r="J820">
        <v>37.35</v>
      </c>
      <c r="K820" t="s">
        <v>1727</v>
      </c>
      <c r="L820">
        <f>MATCH(A820,'TMP2'!A:A,0)</f>
        <v>526</v>
      </c>
      <c r="R820">
        <v>5.5279999999999996</v>
      </c>
      <c r="S820">
        <f t="shared" si="24"/>
        <v>-31.521999999999998</v>
      </c>
      <c r="T820">
        <f t="shared" si="25"/>
        <v>-31.822000000000003</v>
      </c>
    </row>
    <row r="821" spans="1:20" x14ac:dyDescent="0.2">
      <c r="A821" t="s">
        <v>331</v>
      </c>
      <c r="B821" t="s">
        <v>2833</v>
      </c>
      <c r="C821" s="10" t="s">
        <v>3007</v>
      </c>
      <c r="D821" t="s">
        <v>2968</v>
      </c>
      <c r="E821">
        <v>83</v>
      </c>
      <c r="F821">
        <v>43.2</v>
      </c>
      <c r="G821">
        <f>LOOKUP(A821,'TMP2'!$A:$A,'TMP2'!$C:$C)</f>
        <v>16883.55</v>
      </c>
      <c r="H821">
        <f>LOOKUP(A821,'TMP2'!$A:$A,'TMP2'!$D:$D)</f>
        <v>104025.311</v>
      </c>
      <c r="I821">
        <v>38.75</v>
      </c>
      <c r="J821">
        <v>39.049999999999997</v>
      </c>
      <c r="K821" t="s">
        <v>1727</v>
      </c>
      <c r="L821">
        <f>MATCH(A821,'TMP2'!A:A,0)</f>
        <v>526</v>
      </c>
      <c r="R821">
        <v>5.5279999999999996</v>
      </c>
      <c r="S821">
        <f t="shared" si="24"/>
        <v>-33.222000000000001</v>
      </c>
      <c r="T821">
        <f t="shared" si="25"/>
        <v>-33.521999999999998</v>
      </c>
    </row>
    <row r="822" spans="1:20" x14ac:dyDescent="0.2">
      <c r="A822" t="s">
        <v>331</v>
      </c>
      <c r="B822" t="s">
        <v>2833</v>
      </c>
      <c r="C822" s="10" t="s">
        <v>3007</v>
      </c>
      <c r="D822" t="s">
        <v>2985</v>
      </c>
      <c r="E822">
        <v>95</v>
      </c>
      <c r="F822">
        <v>49.4</v>
      </c>
      <c r="G822">
        <f>LOOKUP(A822,'TMP2'!$A:$A,'TMP2'!$C:$C)</f>
        <v>16883.55</v>
      </c>
      <c r="H822">
        <f>LOOKUP(A822,'TMP2'!$A:$A,'TMP2'!$D:$D)</f>
        <v>104025.311</v>
      </c>
      <c r="I822">
        <v>40.450000000000003</v>
      </c>
      <c r="J822">
        <v>40.75</v>
      </c>
      <c r="K822" t="s">
        <v>1727</v>
      </c>
      <c r="L822">
        <f>MATCH(A822,'TMP2'!A:A,0)</f>
        <v>526</v>
      </c>
      <c r="R822">
        <v>5.5279999999999996</v>
      </c>
      <c r="S822">
        <f t="shared" si="24"/>
        <v>-34.922000000000004</v>
      </c>
      <c r="T822">
        <f t="shared" si="25"/>
        <v>-35.222000000000001</v>
      </c>
    </row>
    <row r="823" spans="1:20" x14ac:dyDescent="0.2">
      <c r="A823" t="s">
        <v>332</v>
      </c>
      <c r="B823" t="s">
        <v>1874</v>
      </c>
      <c r="C823" s="10" t="s">
        <v>1738</v>
      </c>
      <c r="D823" t="s">
        <v>2724</v>
      </c>
      <c r="E823">
        <v>25</v>
      </c>
      <c r="F823">
        <v>15.6</v>
      </c>
      <c r="G823">
        <f>LOOKUP(A823,'TMP2'!$A:$A,'TMP2'!$C:$C)</f>
        <v>16903.434000000001</v>
      </c>
      <c r="H823">
        <f>LOOKUP(A823,'TMP2'!$A:$A,'TMP2'!$D:$D)</f>
        <v>104001.37699999999</v>
      </c>
      <c r="I823">
        <v>26.95</v>
      </c>
      <c r="J823">
        <v>27.25</v>
      </c>
      <c r="K823" t="s">
        <v>1727</v>
      </c>
      <c r="L823">
        <f>MATCH(A823,'TMP2'!A:A,0)</f>
        <v>527</v>
      </c>
      <c r="R823">
        <v>5.9009999999999998</v>
      </c>
      <c r="S823">
        <f t="shared" si="24"/>
        <v>-21.048999999999999</v>
      </c>
      <c r="T823">
        <f t="shared" si="25"/>
        <v>-21.349</v>
      </c>
    </row>
    <row r="824" spans="1:20" x14ac:dyDescent="0.2">
      <c r="A824" t="s">
        <v>332</v>
      </c>
      <c r="B824" t="s">
        <v>1874</v>
      </c>
      <c r="C824" s="10" t="s">
        <v>1738</v>
      </c>
      <c r="D824" t="s">
        <v>2752</v>
      </c>
      <c r="E824">
        <v>26</v>
      </c>
      <c r="F824">
        <v>15.2</v>
      </c>
      <c r="G824">
        <f>LOOKUP(A824,'TMP2'!$A:$A,'TMP2'!$C:$C)</f>
        <v>16903.434000000001</v>
      </c>
      <c r="H824">
        <f>LOOKUP(A824,'TMP2'!$A:$A,'TMP2'!$D:$D)</f>
        <v>104001.37699999999</v>
      </c>
      <c r="I824">
        <v>30.15</v>
      </c>
      <c r="J824">
        <v>30.45</v>
      </c>
      <c r="K824" t="s">
        <v>1727</v>
      </c>
      <c r="L824">
        <f>MATCH(A824,'TMP2'!A:A,0)</f>
        <v>527</v>
      </c>
      <c r="R824">
        <v>5.9009999999999998</v>
      </c>
      <c r="S824">
        <f t="shared" si="24"/>
        <v>-24.248999999999999</v>
      </c>
      <c r="T824">
        <f t="shared" si="25"/>
        <v>-24.548999999999999</v>
      </c>
    </row>
    <row r="825" spans="1:20" x14ac:dyDescent="0.2">
      <c r="A825" t="s">
        <v>332</v>
      </c>
      <c r="B825" t="s">
        <v>1874</v>
      </c>
      <c r="C825" s="10" t="s">
        <v>1738</v>
      </c>
      <c r="D825" t="s">
        <v>2799</v>
      </c>
      <c r="E825">
        <v>28</v>
      </c>
      <c r="F825">
        <v>15.8</v>
      </c>
      <c r="G825">
        <f>LOOKUP(A825,'TMP2'!$A:$A,'TMP2'!$C:$C)</f>
        <v>16903.434000000001</v>
      </c>
      <c r="H825">
        <f>LOOKUP(A825,'TMP2'!$A:$A,'TMP2'!$D:$D)</f>
        <v>104001.37699999999</v>
      </c>
      <c r="I825">
        <v>32.15</v>
      </c>
      <c r="J825">
        <v>32.450000000000003</v>
      </c>
      <c r="K825" t="s">
        <v>1727</v>
      </c>
      <c r="L825">
        <f>MATCH(A825,'TMP2'!A:A,0)</f>
        <v>527</v>
      </c>
      <c r="R825">
        <v>5.9009999999999998</v>
      </c>
      <c r="S825">
        <f t="shared" si="24"/>
        <v>-26.248999999999999</v>
      </c>
      <c r="T825">
        <f t="shared" si="25"/>
        <v>-26.549000000000003</v>
      </c>
    </row>
    <row r="826" spans="1:20" x14ac:dyDescent="0.2">
      <c r="A826" t="s">
        <v>332</v>
      </c>
      <c r="B826" t="s">
        <v>1874</v>
      </c>
      <c r="C826" s="10" t="s">
        <v>1738</v>
      </c>
      <c r="D826" t="s">
        <v>2800</v>
      </c>
      <c r="E826">
        <v>29</v>
      </c>
      <c r="F826">
        <v>15.9</v>
      </c>
      <c r="G826">
        <f>LOOKUP(A826,'TMP2'!$A:$A,'TMP2'!$C:$C)</f>
        <v>16903.434000000001</v>
      </c>
      <c r="H826">
        <f>LOOKUP(A826,'TMP2'!$A:$A,'TMP2'!$D:$D)</f>
        <v>104001.37699999999</v>
      </c>
      <c r="I826">
        <v>33.75</v>
      </c>
      <c r="J826">
        <v>34.049999999999997</v>
      </c>
      <c r="K826" t="s">
        <v>1727</v>
      </c>
      <c r="L826">
        <f>MATCH(A826,'TMP2'!A:A,0)</f>
        <v>527</v>
      </c>
      <c r="R826">
        <v>5.9009999999999998</v>
      </c>
      <c r="S826">
        <f t="shared" si="24"/>
        <v>-27.849</v>
      </c>
      <c r="T826">
        <f t="shared" si="25"/>
        <v>-28.148999999999997</v>
      </c>
    </row>
    <row r="827" spans="1:20" x14ac:dyDescent="0.2">
      <c r="A827" t="s">
        <v>332</v>
      </c>
      <c r="B827" t="s">
        <v>1874</v>
      </c>
      <c r="C827" s="10" t="s">
        <v>1738</v>
      </c>
      <c r="D827" t="s">
        <v>2801</v>
      </c>
      <c r="E827">
        <v>31</v>
      </c>
      <c r="F827">
        <v>16.5</v>
      </c>
      <c r="G827">
        <f>LOOKUP(A827,'TMP2'!$A:$A,'TMP2'!$C:$C)</f>
        <v>16903.434000000001</v>
      </c>
      <c r="H827">
        <f>LOOKUP(A827,'TMP2'!$A:$A,'TMP2'!$D:$D)</f>
        <v>104001.37699999999</v>
      </c>
      <c r="I827">
        <v>35.75</v>
      </c>
      <c r="J827">
        <v>36.049999999999997</v>
      </c>
      <c r="K827" t="s">
        <v>1727</v>
      </c>
      <c r="L827">
        <f>MATCH(A827,'TMP2'!A:A,0)</f>
        <v>527</v>
      </c>
      <c r="R827">
        <v>5.9009999999999998</v>
      </c>
      <c r="S827">
        <f t="shared" si="24"/>
        <v>-29.849</v>
      </c>
      <c r="T827">
        <f t="shared" si="25"/>
        <v>-30.148999999999997</v>
      </c>
    </row>
    <row r="828" spans="1:20" x14ac:dyDescent="0.2">
      <c r="A828" t="s">
        <v>332</v>
      </c>
      <c r="B828" t="s">
        <v>1694</v>
      </c>
      <c r="C828" s="10" t="s">
        <v>2524</v>
      </c>
      <c r="D828" t="s">
        <v>2706</v>
      </c>
      <c r="E828">
        <v>19</v>
      </c>
      <c r="F828">
        <v>13.3</v>
      </c>
      <c r="G828">
        <f>LOOKUP(A828,'TMP2'!$A:$A,'TMP2'!$C:$C)</f>
        <v>16903.434000000001</v>
      </c>
      <c r="H828">
        <f>LOOKUP(A828,'TMP2'!$A:$A,'TMP2'!$D:$D)</f>
        <v>104001.37699999999</v>
      </c>
      <c r="I828">
        <v>22.95</v>
      </c>
      <c r="J828">
        <v>23.25</v>
      </c>
      <c r="K828" t="s">
        <v>1727</v>
      </c>
      <c r="L828">
        <f>MATCH(A828,'TMP2'!A:A,0)</f>
        <v>527</v>
      </c>
      <c r="R828">
        <v>5.9009999999999998</v>
      </c>
      <c r="S828">
        <f t="shared" si="24"/>
        <v>-17.048999999999999</v>
      </c>
      <c r="T828">
        <f t="shared" si="25"/>
        <v>-17.349</v>
      </c>
    </row>
    <row r="829" spans="1:20" x14ac:dyDescent="0.2">
      <c r="A829" t="s">
        <v>332</v>
      </c>
      <c r="B829" t="s">
        <v>1874</v>
      </c>
      <c r="C829" s="10" t="s">
        <v>1736</v>
      </c>
      <c r="D829" t="s">
        <v>2780</v>
      </c>
      <c r="E829">
        <v>17</v>
      </c>
      <c r="F829">
        <v>10.8</v>
      </c>
      <c r="G829">
        <f>LOOKUP(A829,'TMP2'!$A:$A,'TMP2'!$C:$C)</f>
        <v>16903.434000000001</v>
      </c>
      <c r="H829">
        <f>LOOKUP(A829,'TMP2'!$A:$A,'TMP2'!$D:$D)</f>
        <v>104001.37699999999</v>
      </c>
      <c r="I829">
        <v>24.95</v>
      </c>
      <c r="J829">
        <v>25.25</v>
      </c>
      <c r="K829" t="s">
        <v>1727</v>
      </c>
      <c r="L829">
        <f>MATCH(A829,'TMP2'!A:A,0)</f>
        <v>527</v>
      </c>
      <c r="R829">
        <v>5.9009999999999998</v>
      </c>
      <c r="S829">
        <f t="shared" si="24"/>
        <v>-19.048999999999999</v>
      </c>
      <c r="T829">
        <f t="shared" si="25"/>
        <v>-19.349</v>
      </c>
    </row>
    <row r="830" spans="1:20" x14ac:dyDescent="0.2">
      <c r="A830" t="s">
        <v>333</v>
      </c>
      <c r="B830" t="s">
        <v>1874</v>
      </c>
      <c r="C830" s="10" t="s">
        <v>1738</v>
      </c>
      <c r="D830" t="s">
        <v>2802</v>
      </c>
      <c r="E830">
        <v>29</v>
      </c>
      <c r="F830">
        <v>17.2</v>
      </c>
      <c r="G830">
        <f>LOOKUP(A830,'TMP2'!$A:$A,'TMP2'!$C:$C)</f>
        <v>16878.512999999999</v>
      </c>
      <c r="H830">
        <f>LOOKUP(A830,'TMP2'!$A:$A,'TMP2'!$D:$D)</f>
        <v>104010.54399999999</v>
      </c>
      <c r="I830">
        <v>29.15</v>
      </c>
      <c r="J830">
        <v>29.45</v>
      </c>
      <c r="K830" t="s">
        <v>1727</v>
      </c>
      <c r="L830">
        <f>MATCH(A830,'TMP2'!A:A,0)</f>
        <v>528</v>
      </c>
      <c r="R830">
        <v>5.83</v>
      </c>
      <c r="S830">
        <f t="shared" si="24"/>
        <v>-23.32</v>
      </c>
      <c r="T830">
        <f t="shared" si="25"/>
        <v>-23.619999999999997</v>
      </c>
    </row>
    <row r="831" spans="1:20" x14ac:dyDescent="0.2">
      <c r="A831" t="s">
        <v>333</v>
      </c>
      <c r="B831" t="s">
        <v>1874</v>
      </c>
      <c r="C831" s="10" t="s">
        <v>1738</v>
      </c>
      <c r="D831" t="s">
        <v>2803</v>
      </c>
      <c r="E831">
        <v>37</v>
      </c>
      <c r="F831">
        <v>20.9</v>
      </c>
      <c r="G831">
        <f>LOOKUP(A831,'TMP2'!$A:$A,'TMP2'!$C:$C)</f>
        <v>16878.512999999999</v>
      </c>
      <c r="H831">
        <f>LOOKUP(A831,'TMP2'!$A:$A,'TMP2'!$D:$D)</f>
        <v>104010.54399999999</v>
      </c>
      <c r="I831">
        <v>32.450000000000003</v>
      </c>
      <c r="J831">
        <v>32.75</v>
      </c>
      <c r="K831" t="s">
        <v>1727</v>
      </c>
      <c r="L831">
        <f>MATCH(A831,'TMP2'!A:A,0)</f>
        <v>528</v>
      </c>
      <c r="R831">
        <v>5.83</v>
      </c>
      <c r="S831">
        <f t="shared" si="24"/>
        <v>-26.620000000000005</v>
      </c>
      <c r="T831">
        <f t="shared" si="25"/>
        <v>-26.92</v>
      </c>
    </row>
    <row r="832" spans="1:20" x14ac:dyDescent="0.2">
      <c r="A832" t="s">
        <v>333</v>
      </c>
      <c r="B832" t="s">
        <v>1694</v>
      </c>
      <c r="C832" s="10" t="s">
        <v>2524</v>
      </c>
      <c r="D832" t="s">
        <v>2719</v>
      </c>
      <c r="E832">
        <v>23</v>
      </c>
      <c r="F832">
        <v>16.100000000000001</v>
      </c>
      <c r="G832">
        <f>LOOKUP(A832,'TMP2'!$A:$A,'TMP2'!$C:$C)</f>
        <v>16878.512999999999</v>
      </c>
      <c r="H832">
        <f>LOOKUP(A832,'TMP2'!$A:$A,'TMP2'!$D:$D)</f>
        <v>104010.54399999999</v>
      </c>
      <c r="I832">
        <v>21.95</v>
      </c>
      <c r="J832">
        <v>22.25</v>
      </c>
      <c r="K832" t="s">
        <v>1727</v>
      </c>
      <c r="L832">
        <f>MATCH(A832,'TMP2'!A:A,0)</f>
        <v>528</v>
      </c>
      <c r="R832">
        <v>5.83</v>
      </c>
      <c r="S832">
        <f t="shared" si="24"/>
        <v>-16.119999999999997</v>
      </c>
      <c r="T832">
        <f t="shared" si="25"/>
        <v>-16.420000000000002</v>
      </c>
    </row>
    <row r="833" spans="1:20" x14ac:dyDescent="0.2">
      <c r="A833" t="s">
        <v>333</v>
      </c>
      <c r="B833" t="s">
        <v>1694</v>
      </c>
      <c r="C833" s="10" t="s">
        <v>2524</v>
      </c>
      <c r="D833" t="s">
        <v>2717</v>
      </c>
      <c r="E833">
        <v>24</v>
      </c>
      <c r="F833">
        <v>16.8</v>
      </c>
      <c r="G833">
        <f>LOOKUP(A833,'TMP2'!$A:$A,'TMP2'!$C:$C)</f>
        <v>16878.512999999999</v>
      </c>
      <c r="H833">
        <f>LOOKUP(A833,'TMP2'!$A:$A,'TMP2'!$D:$D)</f>
        <v>104010.54399999999</v>
      </c>
      <c r="I833">
        <v>23.55</v>
      </c>
      <c r="J833">
        <v>23.85</v>
      </c>
      <c r="K833" t="s">
        <v>1727</v>
      </c>
      <c r="L833">
        <f>MATCH(A833,'TMP2'!A:A,0)</f>
        <v>528</v>
      </c>
      <c r="R833">
        <v>5.83</v>
      </c>
      <c r="S833">
        <f t="shared" si="24"/>
        <v>-17.72</v>
      </c>
      <c r="T833">
        <f t="shared" si="25"/>
        <v>-18.020000000000003</v>
      </c>
    </row>
    <row r="834" spans="1:20" x14ac:dyDescent="0.2">
      <c r="A834" t="s">
        <v>333</v>
      </c>
      <c r="B834" t="s">
        <v>1874</v>
      </c>
      <c r="C834" s="10" t="s">
        <v>1736</v>
      </c>
      <c r="D834" t="s">
        <v>2718</v>
      </c>
      <c r="E834">
        <v>16</v>
      </c>
      <c r="F834">
        <v>10.1</v>
      </c>
      <c r="G834">
        <f>LOOKUP(A834,'TMP2'!$A:$A,'TMP2'!$C:$C)</f>
        <v>16878.512999999999</v>
      </c>
      <c r="H834">
        <f>LOOKUP(A834,'TMP2'!$A:$A,'TMP2'!$D:$D)</f>
        <v>104010.54399999999</v>
      </c>
      <c r="I834">
        <v>25.55</v>
      </c>
      <c r="J834">
        <v>25.85</v>
      </c>
      <c r="K834" t="s">
        <v>1727</v>
      </c>
      <c r="L834">
        <f>MATCH(A834,'TMP2'!A:A,0)</f>
        <v>528</v>
      </c>
      <c r="R834">
        <v>5.83</v>
      </c>
      <c r="S834">
        <f t="shared" si="24"/>
        <v>-19.72</v>
      </c>
      <c r="T834">
        <f t="shared" si="25"/>
        <v>-20.020000000000003</v>
      </c>
    </row>
    <row r="835" spans="1:20" x14ac:dyDescent="0.2">
      <c r="A835" t="s">
        <v>333</v>
      </c>
      <c r="B835" t="s">
        <v>1874</v>
      </c>
      <c r="C835" s="10" t="s">
        <v>1736</v>
      </c>
      <c r="D835" t="s">
        <v>2776</v>
      </c>
      <c r="E835">
        <v>23</v>
      </c>
      <c r="F835">
        <v>14.1</v>
      </c>
      <c r="G835">
        <f>LOOKUP(A835,'TMP2'!$A:$A,'TMP2'!$C:$C)</f>
        <v>16878.512999999999</v>
      </c>
      <c r="H835">
        <f>LOOKUP(A835,'TMP2'!$A:$A,'TMP2'!$D:$D)</f>
        <v>104010.54399999999</v>
      </c>
      <c r="I835">
        <v>27.15</v>
      </c>
      <c r="J835">
        <v>27.45</v>
      </c>
      <c r="K835" t="s">
        <v>1727</v>
      </c>
      <c r="L835">
        <f>MATCH(A835,'TMP2'!A:A,0)</f>
        <v>528</v>
      </c>
      <c r="R835">
        <v>5.83</v>
      </c>
      <c r="S835">
        <f t="shared" ref="S835:S898" si="26">R835-I835</f>
        <v>-21.32</v>
      </c>
      <c r="T835">
        <f t="shared" ref="T835:T898" si="27">R835-J835</f>
        <v>-21.619999999999997</v>
      </c>
    </row>
    <row r="836" spans="1:20" x14ac:dyDescent="0.2">
      <c r="A836" t="s">
        <v>334</v>
      </c>
      <c r="B836" t="s">
        <v>1874</v>
      </c>
      <c r="C836" s="10" t="s">
        <v>1736</v>
      </c>
      <c r="D836" t="s">
        <v>2828</v>
      </c>
      <c r="E836">
        <v>23</v>
      </c>
      <c r="F836">
        <v>14.6</v>
      </c>
      <c r="G836">
        <f>LOOKUP(A836,'TMP2'!$A:$A,'TMP2'!$C:$C)</f>
        <v>16898.565999999999</v>
      </c>
      <c r="H836">
        <f>LOOKUP(A836,'TMP2'!$A:$A,'TMP2'!$D:$D)</f>
        <v>103984.673</v>
      </c>
      <c r="I836">
        <v>25.65</v>
      </c>
      <c r="J836">
        <v>25.95</v>
      </c>
      <c r="K836" t="s">
        <v>1727</v>
      </c>
      <c r="L836">
        <f>MATCH(A836,'TMP2'!A:A,0)</f>
        <v>529</v>
      </c>
      <c r="R836">
        <v>6.5250000000000004</v>
      </c>
      <c r="S836">
        <f t="shared" si="26"/>
        <v>-19.125</v>
      </c>
      <c r="T836">
        <f t="shared" si="27"/>
        <v>-19.424999999999997</v>
      </c>
    </row>
    <row r="837" spans="1:20" x14ac:dyDescent="0.2">
      <c r="A837" t="s">
        <v>334</v>
      </c>
      <c r="B837" t="s">
        <v>1874</v>
      </c>
      <c r="C837" s="10" t="s">
        <v>1736</v>
      </c>
      <c r="D837" t="s">
        <v>2799</v>
      </c>
      <c r="E837">
        <v>25</v>
      </c>
      <c r="F837">
        <v>14.3</v>
      </c>
      <c r="G837">
        <f>LOOKUP(A837,'TMP2'!$A:$A,'TMP2'!$C:$C)</f>
        <v>16898.565999999999</v>
      </c>
      <c r="H837">
        <f>LOOKUP(A837,'TMP2'!$A:$A,'TMP2'!$D:$D)</f>
        <v>103984.673</v>
      </c>
      <c r="I837">
        <v>32.15</v>
      </c>
      <c r="J837">
        <v>32.450000000000003</v>
      </c>
      <c r="K837" t="s">
        <v>1727</v>
      </c>
      <c r="L837">
        <f>MATCH(A837,'TMP2'!A:A,0)</f>
        <v>529</v>
      </c>
      <c r="R837">
        <v>6.5250000000000004</v>
      </c>
      <c r="S837">
        <f t="shared" si="26"/>
        <v>-25.625</v>
      </c>
      <c r="T837">
        <f t="shared" si="27"/>
        <v>-25.925000000000004</v>
      </c>
    </row>
    <row r="838" spans="1:20" x14ac:dyDescent="0.2">
      <c r="A838" t="s">
        <v>334</v>
      </c>
      <c r="B838" t="s">
        <v>1874</v>
      </c>
      <c r="C838" s="10" t="s">
        <v>1738</v>
      </c>
      <c r="D838" t="s">
        <v>2841</v>
      </c>
      <c r="E838">
        <v>29</v>
      </c>
      <c r="F838">
        <v>15.9</v>
      </c>
      <c r="G838">
        <f>LOOKUP(A838,'TMP2'!$A:$A,'TMP2'!$C:$C)</f>
        <v>16898.565999999999</v>
      </c>
      <c r="H838">
        <f>LOOKUP(A838,'TMP2'!$A:$A,'TMP2'!$D:$D)</f>
        <v>103984.673</v>
      </c>
      <c r="I838">
        <v>34.15</v>
      </c>
      <c r="J838">
        <v>34.450000000000003</v>
      </c>
      <c r="K838" t="s">
        <v>1727</v>
      </c>
      <c r="L838">
        <f>MATCH(A838,'TMP2'!A:A,0)</f>
        <v>529</v>
      </c>
      <c r="R838">
        <v>6.5250000000000004</v>
      </c>
      <c r="S838">
        <f t="shared" si="26"/>
        <v>-27.625</v>
      </c>
      <c r="T838">
        <f t="shared" si="27"/>
        <v>-27.925000000000004</v>
      </c>
    </row>
    <row r="839" spans="1:20" x14ac:dyDescent="0.2">
      <c r="A839" t="s">
        <v>334</v>
      </c>
      <c r="B839" t="s">
        <v>1874</v>
      </c>
      <c r="C839" s="10" t="s">
        <v>1738</v>
      </c>
      <c r="D839" t="s">
        <v>2842</v>
      </c>
      <c r="E839">
        <v>32</v>
      </c>
      <c r="F839">
        <v>17</v>
      </c>
      <c r="G839">
        <f>LOOKUP(A839,'TMP2'!$A:$A,'TMP2'!$C:$C)</f>
        <v>16898.565999999999</v>
      </c>
      <c r="H839">
        <f>LOOKUP(A839,'TMP2'!$A:$A,'TMP2'!$D:$D)</f>
        <v>103984.673</v>
      </c>
      <c r="I839">
        <v>36.15</v>
      </c>
      <c r="J839">
        <v>36.450000000000003</v>
      </c>
      <c r="K839" t="s">
        <v>1727</v>
      </c>
      <c r="L839">
        <f>MATCH(A839,'TMP2'!A:A,0)</f>
        <v>529</v>
      </c>
      <c r="R839">
        <v>6.5250000000000004</v>
      </c>
      <c r="S839">
        <f t="shared" si="26"/>
        <v>-29.625</v>
      </c>
      <c r="T839">
        <f t="shared" si="27"/>
        <v>-29.925000000000004</v>
      </c>
    </row>
    <row r="840" spans="1:20" x14ac:dyDescent="0.2">
      <c r="A840" t="s">
        <v>334</v>
      </c>
      <c r="B840" t="s">
        <v>2833</v>
      </c>
      <c r="C840" s="10" t="s">
        <v>3007</v>
      </c>
      <c r="D840" t="s">
        <v>2858</v>
      </c>
      <c r="E840">
        <v>59</v>
      </c>
      <c r="F840">
        <v>30.7</v>
      </c>
      <c r="G840">
        <f>LOOKUP(A840,'TMP2'!$A:$A,'TMP2'!$C:$C)</f>
        <v>16898.565999999999</v>
      </c>
      <c r="H840">
        <f>LOOKUP(A840,'TMP2'!$A:$A,'TMP2'!$D:$D)</f>
        <v>103984.673</v>
      </c>
      <c r="I840">
        <v>38.15</v>
      </c>
      <c r="J840">
        <v>38.450000000000003</v>
      </c>
      <c r="K840" t="s">
        <v>1727</v>
      </c>
      <c r="L840">
        <f>MATCH(A840,'TMP2'!A:A,0)</f>
        <v>529</v>
      </c>
      <c r="R840">
        <v>6.5250000000000004</v>
      </c>
      <c r="S840">
        <f t="shared" si="26"/>
        <v>-31.625</v>
      </c>
      <c r="T840">
        <f t="shared" si="27"/>
        <v>-31.925000000000004</v>
      </c>
    </row>
    <row r="841" spans="1:20" x14ac:dyDescent="0.2">
      <c r="A841" t="s">
        <v>335</v>
      </c>
      <c r="B841" t="s">
        <v>1874</v>
      </c>
      <c r="C841" s="10" t="s">
        <v>1736</v>
      </c>
      <c r="D841" t="s">
        <v>2782</v>
      </c>
      <c r="E841">
        <v>16</v>
      </c>
      <c r="F841">
        <v>10.3</v>
      </c>
      <c r="G841">
        <f>LOOKUP(A841,'TMP2'!$A:$A,'TMP2'!$C:$C)</f>
        <v>16874.400000000001</v>
      </c>
      <c r="H841">
        <f>LOOKUP(A841,'TMP2'!$A:$A,'TMP2'!$D:$D)</f>
        <v>103993.008</v>
      </c>
      <c r="I841">
        <v>24.15</v>
      </c>
      <c r="J841">
        <v>24.45</v>
      </c>
      <c r="K841" t="s">
        <v>1727</v>
      </c>
      <c r="L841">
        <f>MATCH(A841,'TMP2'!A:A,0)</f>
        <v>530</v>
      </c>
      <c r="R841">
        <v>6.0359999999999996</v>
      </c>
      <c r="S841">
        <f t="shared" si="26"/>
        <v>-18.113999999999997</v>
      </c>
      <c r="T841">
        <f t="shared" si="27"/>
        <v>-18.414000000000001</v>
      </c>
    </row>
    <row r="842" spans="1:20" x14ac:dyDescent="0.2">
      <c r="A842" t="s">
        <v>335</v>
      </c>
      <c r="B842" t="s">
        <v>1874</v>
      </c>
      <c r="C842" s="10" t="s">
        <v>1736</v>
      </c>
      <c r="D842" t="s">
        <v>2929</v>
      </c>
      <c r="E842">
        <v>21</v>
      </c>
      <c r="F842">
        <v>13.1</v>
      </c>
      <c r="G842">
        <f>LOOKUP(A842,'TMP2'!$A:$A,'TMP2'!$C:$C)</f>
        <v>16874.400000000001</v>
      </c>
      <c r="H842">
        <f>LOOKUP(A842,'TMP2'!$A:$A,'TMP2'!$D:$D)</f>
        <v>103993.008</v>
      </c>
      <c r="I842">
        <v>25.45</v>
      </c>
      <c r="J842">
        <v>25.75</v>
      </c>
      <c r="K842" t="s">
        <v>1727</v>
      </c>
      <c r="L842">
        <f>MATCH(A842,'TMP2'!A:A,0)</f>
        <v>530</v>
      </c>
      <c r="R842">
        <v>6.0359999999999996</v>
      </c>
      <c r="S842">
        <f t="shared" si="26"/>
        <v>-19.414000000000001</v>
      </c>
      <c r="T842">
        <f t="shared" si="27"/>
        <v>-19.713999999999999</v>
      </c>
    </row>
    <row r="843" spans="1:20" x14ac:dyDescent="0.2">
      <c r="A843" t="s">
        <v>335</v>
      </c>
      <c r="B843" t="s">
        <v>1874</v>
      </c>
      <c r="C843" s="10" t="s">
        <v>1736</v>
      </c>
      <c r="D843" t="s">
        <v>2776</v>
      </c>
      <c r="E843">
        <v>24</v>
      </c>
      <c r="F843">
        <v>14.8</v>
      </c>
      <c r="G843">
        <f>LOOKUP(A843,'TMP2'!$A:$A,'TMP2'!$C:$C)</f>
        <v>16874.400000000001</v>
      </c>
      <c r="H843">
        <f>LOOKUP(A843,'TMP2'!$A:$A,'TMP2'!$D:$D)</f>
        <v>103993.008</v>
      </c>
      <c r="I843">
        <v>27.15</v>
      </c>
      <c r="J843">
        <v>27.45</v>
      </c>
      <c r="K843" t="s">
        <v>1727</v>
      </c>
      <c r="L843">
        <f>MATCH(A843,'TMP2'!A:A,0)</f>
        <v>530</v>
      </c>
      <c r="R843">
        <v>6.0359999999999996</v>
      </c>
      <c r="S843">
        <f t="shared" si="26"/>
        <v>-21.113999999999997</v>
      </c>
      <c r="T843">
        <f t="shared" si="27"/>
        <v>-21.414000000000001</v>
      </c>
    </row>
    <row r="844" spans="1:20" x14ac:dyDescent="0.2">
      <c r="A844" t="s">
        <v>335</v>
      </c>
      <c r="B844" t="s">
        <v>1874</v>
      </c>
      <c r="C844" s="10" t="s">
        <v>1738</v>
      </c>
      <c r="D844" t="s">
        <v>2802</v>
      </c>
      <c r="E844">
        <v>28</v>
      </c>
      <c r="F844">
        <v>16.5</v>
      </c>
      <c r="G844">
        <f>LOOKUP(A844,'TMP2'!$A:$A,'TMP2'!$C:$C)</f>
        <v>16874.400000000001</v>
      </c>
      <c r="H844">
        <f>LOOKUP(A844,'TMP2'!$A:$A,'TMP2'!$D:$D)</f>
        <v>103993.008</v>
      </c>
      <c r="I844">
        <v>29.15</v>
      </c>
      <c r="J844">
        <v>29.45</v>
      </c>
      <c r="K844" t="s">
        <v>1727</v>
      </c>
      <c r="L844">
        <f>MATCH(A844,'TMP2'!A:A,0)</f>
        <v>530</v>
      </c>
      <c r="R844">
        <v>6.0359999999999996</v>
      </c>
      <c r="S844">
        <f t="shared" si="26"/>
        <v>-23.113999999999997</v>
      </c>
      <c r="T844">
        <f t="shared" si="27"/>
        <v>-23.414000000000001</v>
      </c>
    </row>
    <row r="845" spans="1:20" x14ac:dyDescent="0.2">
      <c r="A845" t="s">
        <v>335</v>
      </c>
      <c r="B845" t="s">
        <v>1874</v>
      </c>
      <c r="C845" s="10" t="s">
        <v>1738</v>
      </c>
      <c r="D845" t="s">
        <v>2804</v>
      </c>
      <c r="E845">
        <v>33</v>
      </c>
      <c r="F845">
        <v>19</v>
      </c>
      <c r="G845">
        <f>LOOKUP(A845,'TMP2'!$A:$A,'TMP2'!$C:$C)</f>
        <v>16874.400000000001</v>
      </c>
      <c r="H845">
        <f>LOOKUP(A845,'TMP2'!$A:$A,'TMP2'!$D:$D)</f>
        <v>103993.008</v>
      </c>
      <c r="I845">
        <v>31.15</v>
      </c>
      <c r="J845">
        <v>31.45</v>
      </c>
      <c r="K845" t="s">
        <v>1727</v>
      </c>
      <c r="L845">
        <f>MATCH(A845,'TMP2'!A:A,0)</f>
        <v>530</v>
      </c>
      <c r="R845">
        <v>6.0359999999999996</v>
      </c>
      <c r="S845">
        <f t="shared" si="26"/>
        <v>-25.113999999999997</v>
      </c>
      <c r="T845">
        <f t="shared" si="27"/>
        <v>-25.414000000000001</v>
      </c>
    </row>
    <row r="846" spans="1:20" x14ac:dyDescent="0.2">
      <c r="A846" t="s">
        <v>336</v>
      </c>
      <c r="B846" t="s">
        <v>1712</v>
      </c>
      <c r="C846" s="10" t="s">
        <v>2524</v>
      </c>
      <c r="D846" t="s">
        <v>2692</v>
      </c>
      <c r="E846">
        <v>22</v>
      </c>
      <c r="F846">
        <v>15.4</v>
      </c>
      <c r="G846">
        <f>LOOKUP(A846,'TMP2'!$A:$A,'TMP2'!$C:$C)</f>
        <v>16893.73</v>
      </c>
      <c r="H846">
        <f>LOOKUP(A846,'TMP2'!$A:$A,'TMP2'!$D:$D)</f>
        <v>103969.15</v>
      </c>
      <c r="I846">
        <v>24.65</v>
      </c>
      <c r="J846">
        <v>24.95</v>
      </c>
      <c r="K846" t="s">
        <v>1727</v>
      </c>
      <c r="L846">
        <f>MATCH(A846,'TMP2'!A:A,0)</f>
        <v>531</v>
      </c>
      <c r="R846">
        <v>9.9029999999999898</v>
      </c>
      <c r="S846">
        <f t="shared" si="26"/>
        <v>-14.747000000000009</v>
      </c>
      <c r="T846">
        <f t="shared" si="27"/>
        <v>-15.047000000000009</v>
      </c>
    </row>
    <row r="847" spans="1:20" x14ac:dyDescent="0.2">
      <c r="A847" t="s">
        <v>336</v>
      </c>
      <c r="B847" t="s">
        <v>1874</v>
      </c>
      <c r="C847" s="10" t="s">
        <v>1738</v>
      </c>
      <c r="D847" t="s">
        <v>2788</v>
      </c>
      <c r="E847">
        <v>28</v>
      </c>
      <c r="F847">
        <v>16.899999999999999</v>
      </c>
      <c r="G847">
        <f>LOOKUP(A847,'TMP2'!$A:$A,'TMP2'!$C:$C)</f>
        <v>16893.73</v>
      </c>
      <c r="H847">
        <f>LOOKUP(A847,'TMP2'!$A:$A,'TMP2'!$D:$D)</f>
        <v>103969.15</v>
      </c>
      <c r="I847">
        <v>27.05</v>
      </c>
      <c r="J847">
        <v>27.35</v>
      </c>
      <c r="K847" t="s">
        <v>1727</v>
      </c>
      <c r="L847">
        <f>MATCH(A847,'TMP2'!A:A,0)</f>
        <v>531</v>
      </c>
      <c r="R847">
        <v>9.9029999999999898</v>
      </c>
      <c r="S847">
        <f t="shared" si="26"/>
        <v>-17.147000000000013</v>
      </c>
      <c r="T847">
        <f t="shared" si="27"/>
        <v>-17.44700000000001</v>
      </c>
    </row>
    <row r="848" spans="1:20" x14ac:dyDescent="0.2">
      <c r="A848" t="s">
        <v>336</v>
      </c>
      <c r="B848" t="s">
        <v>1874</v>
      </c>
      <c r="C848" s="10" t="s">
        <v>1738</v>
      </c>
      <c r="D848" t="s">
        <v>2760</v>
      </c>
      <c r="E848">
        <v>33</v>
      </c>
      <c r="F848">
        <v>19</v>
      </c>
      <c r="G848">
        <f>LOOKUP(A848,'TMP2'!$A:$A,'TMP2'!$C:$C)</f>
        <v>16893.73</v>
      </c>
      <c r="H848">
        <f>LOOKUP(A848,'TMP2'!$A:$A,'TMP2'!$D:$D)</f>
        <v>103969.15</v>
      </c>
      <c r="I848">
        <v>30.25</v>
      </c>
      <c r="J848">
        <v>30.55</v>
      </c>
      <c r="K848" t="s">
        <v>1727</v>
      </c>
      <c r="L848">
        <f>MATCH(A848,'TMP2'!A:A,0)</f>
        <v>531</v>
      </c>
      <c r="R848">
        <v>9.9029999999999898</v>
      </c>
      <c r="S848">
        <f t="shared" si="26"/>
        <v>-20.347000000000008</v>
      </c>
      <c r="T848">
        <f t="shared" si="27"/>
        <v>-20.647000000000013</v>
      </c>
    </row>
    <row r="849" spans="1:20" x14ac:dyDescent="0.2">
      <c r="A849" t="s">
        <v>336</v>
      </c>
      <c r="B849" t="s">
        <v>1874</v>
      </c>
      <c r="C849" s="10" t="s">
        <v>1738</v>
      </c>
      <c r="D849" t="s">
        <v>2947</v>
      </c>
      <c r="E849">
        <v>41</v>
      </c>
      <c r="F849">
        <v>22.9</v>
      </c>
      <c r="G849">
        <f>LOOKUP(A849,'TMP2'!$A:$A,'TMP2'!$C:$C)</f>
        <v>16893.73</v>
      </c>
      <c r="H849">
        <f>LOOKUP(A849,'TMP2'!$A:$A,'TMP2'!$D:$D)</f>
        <v>103969.15</v>
      </c>
      <c r="I849">
        <v>32.049999999999997</v>
      </c>
      <c r="J849">
        <v>32.35</v>
      </c>
      <c r="K849" t="s">
        <v>1727</v>
      </c>
      <c r="L849">
        <f>MATCH(A849,'TMP2'!A:A,0)</f>
        <v>531</v>
      </c>
      <c r="R849">
        <v>9.9029999999999898</v>
      </c>
      <c r="S849">
        <f t="shared" si="26"/>
        <v>-22.147000000000006</v>
      </c>
      <c r="T849">
        <f t="shared" si="27"/>
        <v>-22.44700000000001</v>
      </c>
    </row>
    <row r="850" spans="1:20" x14ac:dyDescent="0.2">
      <c r="A850" t="s">
        <v>337</v>
      </c>
      <c r="B850" t="s">
        <v>1712</v>
      </c>
      <c r="C850" s="10" t="s">
        <v>2524</v>
      </c>
      <c r="D850" t="s">
        <v>2693</v>
      </c>
      <c r="E850">
        <v>17</v>
      </c>
      <c r="F850">
        <v>11.9</v>
      </c>
      <c r="G850">
        <f>LOOKUP(A850,'TMP2'!$A:$A,'TMP2'!$C:$C)</f>
        <v>16866.150000000001</v>
      </c>
      <c r="H850">
        <f>LOOKUP(A850,'TMP2'!$A:$A,'TMP2'!$D:$D)</f>
        <v>103973.984</v>
      </c>
      <c r="I850">
        <v>24.25</v>
      </c>
      <c r="J850">
        <v>24.55</v>
      </c>
      <c r="K850" t="s">
        <v>1727</v>
      </c>
      <c r="L850">
        <f>MATCH(A850,'TMP2'!A:A,0)</f>
        <v>532</v>
      </c>
      <c r="R850">
        <v>5.4710000000000001</v>
      </c>
      <c r="S850">
        <f t="shared" si="26"/>
        <v>-18.779</v>
      </c>
      <c r="T850">
        <f t="shared" si="27"/>
        <v>-19.079000000000001</v>
      </c>
    </row>
    <row r="851" spans="1:20" x14ac:dyDescent="0.2">
      <c r="A851" t="s">
        <v>337</v>
      </c>
      <c r="B851" t="s">
        <v>1874</v>
      </c>
      <c r="C851" s="10" t="s">
        <v>1736</v>
      </c>
      <c r="D851" t="s">
        <v>2789</v>
      </c>
      <c r="E851">
        <v>23</v>
      </c>
      <c r="F851">
        <v>14.2</v>
      </c>
      <c r="G851">
        <f>LOOKUP(A851,'TMP2'!$A:$A,'TMP2'!$C:$C)</f>
        <v>16866.150000000001</v>
      </c>
      <c r="H851">
        <f>LOOKUP(A851,'TMP2'!$A:$A,'TMP2'!$D:$D)</f>
        <v>103973.984</v>
      </c>
      <c r="I851">
        <v>26.15</v>
      </c>
      <c r="J851">
        <v>26.45</v>
      </c>
      <c r="K851" t="s">
        <v>1727</v>
      </c>
      <c r="L851">
        <f>MATCH(A851,'TMP2'!A:A,0)</f>
        <v>532</v>
      </c>
      <c r="R851">
        <v>5.4710000000000001</v>
      </c>
      <c r="S851">
        <f t="shared" si="26"/>
        <v>-20.678999999999998</v>
      </c>
      <c r="T851">
        <f t="shared" si="27"/>
        <v>-20.978999999999999</v>
      </c>
    </row>
    <row r="852" spans="1:20" x14ac:dyDescent="0.2">
      <c r="A852" t="s">
        <v>337</v>
      </c>
      <c r="B852" t="s">
        <v>1874</v>
      </c>
      <c r="C852" s="10" t="s">
        <v>1736</v>
      </c>
      <c r="D852" t="s">
        <v>2751</v>
      </c>
      <c r="E852">
        <v>25</v>
      </c>
      <c r="F852">
        <v>14.9</v>
      </c>
      <c r="G852">
        <f>LOOKUP(A852,'TMP2'!$A:$A,'TMP2'!$C:$C)</f>
        <v>16866.150000000001</v>
      </c>
      <c r="H852">
        <f>LOOKUP(A852,'TMP2'!$A:$A,'TMP2'!$D:$D)</f>
        <v>103973.984</v>
      </c>
      <c r="I852">
        <v>28.15</v>
      </c>
      <c r="J852">
        <v>28.45</v>
      </c>
      <c r="K852" t="s">
        <v>1727</v>
      </c>
      <c r="L852">
        <f>MATCH(A852,'TMP2'!A:A,0)</f>
        <v>532</v>
      </c>
      <c r="R852">
        <v>5.4710000000000001</v>
      </c>
      <c r="S852">
        <f t="shared" si="26"/>
        <v>-22.678999999999998</v>
      </c>
      <c r="T852">
        <f t="shared" si="27"/>
        <v>-22.978999999999999</v>
      </c>
    </row>
    <row r="853" spans="1:20" x14ac:dyDescent="0.2">
      <c r="A853" t="s">
        <v>337</v>
      </c>
      <c r="B853" t="s">
        <v>1874</v>
      </c>
      <c r="C853" s="10" t="s">
        <v>1738</v>
      </c>
      <c r="D853" t="s">
        <v>2804</v>
      </c>
      <c r="E853">
        <v>33</v>
      </c>
      <c r="F853">
        <v>18.899999999999999</v>
      </c>
      <c r="G853">
        <f>LOOKUP(A853,'TMP2'!$A:$A,'TMP2'!$C:$C)</f>
        <v>16866.150000000001</v>
      </c>
      <c r="H853">
        <f>LOOKUP(A853,'TMP2'!$A:$A,'TMP2'!$D:$D)</f>
        <v>103973.984</v>
      </c>
      <c r="I853">
        <v>31.15</v>
      </c>
      <c r="J853">
        <v>31.45</v>
      </c>
      <c r="K853" t="s">
        <v>1727</v>
      </c>
      <c r="L853">
        <f>MATCH(A853,'TMP2'!A:A,0)</f>
        <v>532</v>
      </c>
      <c r="R853">
        <v>5.4710000000000001</v>
      </c>
      <c r="S853">
        <f t="shared" si="26"/>
        <v>-25.678999999999998</v>
      </c>
      <c r="T853">
        <f t="shared" si="27"/>
        <v>-25.978999999999999</v>
      </c>
    </row>
    <row r="854" spans="1:20" x14ac:dyDescent="0.2">
      <c r="A854" t="s">
        <v>337</v>
      </c>
      <c r="B854" t="s">
        <v>1874</v>
      </c>
      <c r="C854" s="10" t="s">
        <v>1738</v>
      </c>
      <c r="D854" t="s">
        <v>2769</v>
      </c>
      <c r="E854">
        <v>37</v>
      </c>
      <c r="F854">
        <v>20.399999999999999</v>
      </c>
      <c r="G854">
        <f>LOOKUP(A854,'TMP2'!$A:$A,'TMP2'!$C:$C)</f>
        <v>16866.150000000001</v>
      </c>
      <c r="H854">
        <f>LOOKUP(A854,'TMP2'!$A:$A,'TMP2'!$D:$D)</f>
        <v>103973.984</v>
      </c>
      <c r="I854">
        <v>33.15</v>
      </c>
      <c r="J854">
        <v>33.450000000000003</v>
      </c>
      <c r="K854" t="s">
        <v>1727</v>
      </c>
      <c r="L854">
        <f>MATCH(A854,'TMP2'!A:A,0)</f>
        <v>532</v>
      </c>
      <c r="R854">
        <v>5.4710000000000001</v>
      </c>
      <c r="S854">
        <f t="shared" si="26"/>
        <v>-27.678999999999998</v>
      </c>
      <c r="T854">
        <f t="shared" si="27"/>
        <v>-27.979000000000003</v>
      </c>
    </row>
    <row r="855" spans="1:20" x14ac:dyDescent="0.2">
      <c r="A855" t="s">
        <v>337</v>
      </c>
      <c r="B855" t="s">
        <v>1874</v>
      </c>
      <c r="C855" s="10" t="s">
        <v>1738</v>
      </c>
      <c r="D855" t="s">
        <v>2825</v>
      </c>
      <c r="E855">
        <v>42</v>
      </c>
      <c r="F855">
        <v>22.3</v>
      </c>
      <c r="G855">
        <f>LOOKUP(A855,'TMP2'!$A:$A,'TMP2'!$C:$C)</f>
        <v>16866.150000000001</v>
      </c>
      <c r="H855">
        <f>LOOKUP(A855,'TMP2'!$A:$A,'TMP2'!$D:$D)</f>
        <v>103973.984</v>
      </c>
      <c r="I855">
        <v>35.15</v>
      </c>
      <c r="J855">
        <v>35.450000000000003</v>
      </c>
      <c r="K855" t="s">
        <v>1727</v>
      </c>
      <c r="L855">
        <f>MATCH(A855,'TMP2'!A:A,0)</f>
        <v>532</v>
      </c>
      <c r="R855">
        <v>5.4710000000000001</v>
      </c>
      <c r="S855">
        <f t="shared" si="26"/>
        <v>-29.678999999999998</v>
      </c>
      <c r="T855">
        <f t="shared" si="27"/>
        <v>-29.979000000000003</v>
      </c>
    </row>
    <row r="856" spans="1:20" x14ac:dyDescent="0.2">
      <c r="A856" t="s">
        <v>338</v>
      </c>
      <c r="B856" t="s">
        <v>1694</v>
      </c>
      <c r="C856" s="10" t="s">
        <v>1735</v>
      </c>
      <c r="D856" t="s">
        <v>2630</v>
      </c>
      <c r="E856">
        <v>22</v>
      </c>
      <c r="F856">
        <v>15.9</v>
      </c>
      <c r="G856">
        <f>LOOKUP(A856,'TMP2'!$A:$A,'TMP2'!$C:$C)</f>
        <v>16859.84</v>
      </c>
      <c r="H856">
        <f>LOOKUP(A856,'TMP2'!$A:$A,'TMP2'!$D:$D)</f>
        <v>103949.09</v>
      </c>
      <c r="I856">
        <v>15.85</v>
      </c>
      <c r="J856">
        <v>16.149999999999999</v>
      </c>
      <c r="K856" t="s">
        <v>1727</v>
      </c>
      <c r="L856">
        <f>MATCH(A856,'TMP2'!A:A,0)</f>
        <v>533</v>
      </c>
      <c r="R856">
        <v>5.4390000000000001</v>
      </c>
      <c r="S856">
        <f t="shared" si="26"/>
        <v>-10.411</v>
      </c>
      <c r="T856">
        <f t="shared" si="27"/>
        <v>-10.710999999999999</v>
      </c>
    </row>
    <row r="857" spans="1:20" x14ac:dyDescent="0.2">
      <c r="A857" t="s">
        <v>338</v>
      </c>
      <c r="B857" t="s">
        <v>1712</v>
      </c>
      <c r="C857" s="10" t="s">
        <v>2524</v>
      </c>
      <c r="D857" t="s">
        <v>2651</v>
      </c>
      <c r="E857">
        <v>24</v>
      </c>
      <c r="F857">
        <v>16.8</v>
      </c>
      <c r="G857">
        <f>LOOKUP(A857,'TMP2'!$A:$A,'TMP2'!$C:$C)</f>
        <v>16859.84</v>
      </c>
      <c r="H857">
        <f>LOOKUP(A857,'TMP2'!$A:$A,'TMP2'!$D:$D)</f>
        <v>103949.09</v>
      </c>
      <c r="I857">
        <v>17.649999999999999</v>
      </c>
      <c r="J857">
        <v>17.95</v>
      </c>
      <c r="K857" t="s">
        <v>1727</v>
      </c>
      <c r="L857">
        <f>MATCH(A857,'TMP2'!A:A,0)</f>
        <v>533</v>
      </c>
      <c r="R857">
        <v>5.4390000000000001</v>
      </c>
      <c r="S857">
        <f t="shared" si="26"/>
        <v>-12.210999999999999</v>
      </c>
      <c r="T857">
        <f t="shared" si="27"/>
        <v>-12.510999999999999</v>
      </c>
    </row>
    <row r="858" spans="1:20" x14ac:dyDescent="0.2">
      <c r="A858" t="s">
        <v>338</v>
      </c>
      <c r="B858" t="s">
        <v>1712</v>
      </c>
      <c r="C858" s="10" t="s">
        <v>2524</v>
      </c>
      <c r="D858" t="s">
        <v>2681</v>
      </c>
      <c r="E858">
        <v>20</v>
      </c>
      <c r="F858">
        <v>14</v>
      </c>
      <c r="G858">
        <f>LOOKUP(A858,'TMP2'!$A:$A,'TMP2'!$C:$C)</f>
        <v>16859.84</v>
      </c>
      <c r="H858">
        <f>LOOKUP(A858,'TMP2'!$A:$A,'TMP2'!$D:$D)</f>
        <v>103949.09</v>
      </c>
      <c r="I858">
        <v>19.649999999999999</v>
      </c>
      <c r="J858">
        <v>19.95</v>
      </c>
      <c r="K858" t="s">
        <v>1727</v>
      </c>
      <c r="L858">
        <f>MATCH(A858,'TMP2'!A:A,0)</f>
        <v>533</v>
      </c>
      <c r="R858">
        <v>5.4390000000000001</v>
      </c>
      <c r="S858">
        <f t="shared" si="26"/>
        <v>-14.210999999999999</v>
      </c>
      <c r="T858">
        <f t="shared" si="27"/>
        <v>-14.510999999999999</v>
      </c>
    </row>
    <row r="859" spans="1:20" x14ac:dyDescent="0.2">
      <c r="A859" t="s">
        <v>338</v>
      </c>
      <c r="B859" t="s">
        <v>2164</v>
      </c>
      <c r="C859" s="10" t="s">
        <v>1749</v>
      </c>
      <c r="D859" t="s">
        <v>2919</v>
      </c>
      <c r="E859">
        <v>23</v>
      </c>
      <c r="F859">
        <v>16.100000000000001</v>
      </c>
      <c r="G859">
        <f>LOOKUP(A859,'TMP2'!$A:$A,'TMP2'!$C:$C)</f>
        <v>16859.84</v>
      </c>
      <c r="H859">
        <f>LOOKUP(A859,'TMP2'!$A:$A,'TMP2'!$D:$D)</f>
        <v>103949.09</v>
      </c>
      <c r="I859">
        <v>21.75</v>
      </c>
      <c r="J859">
        <v>22.05</v>
      </c>
      <c r="K859" t="s">
        <v>1727</v>
      </c>
      <c r="L859">
        <f>MATCH(A859,'TMP2'!A:A,0)</f>
        <v>533</v>
      </c>
      <c r="R859">
        <v>5.4390000000000001</v>
      </c>
      <c r="S859">
        <f t="shared" si="26"/>
        <v>-16.311</v>
      </c>
      <c r="T859">
        <f t="shared" si="27"/>
        <v>-16.611000000000001</v>
      </c>
    </row>
    <row r="860" spans="1:20" x14ac:dyDescent="0.2">
      <c r="A860" t="s">
        <v>338</v>
      </c>
      <c r="B860" t="s">
        <v>2164</v>
      </c>
      <c r="C860" s="10" t="s">
        <v>1749</v>
      </c>
      <c r="D860" t="s">
        <v>2715</v>
      </c>
      <c r="E860">
        <v>27</v>
      </c>
      <c r="F860">
        <v>18.899999999999999</v>
      </c>
      <c r="G860">
        <f>LOOKUP(A860,'TMP2'!$A:$A,'TMP2'!$C:$C)</f>
        <v>16859.84</v>
      </c>
      <c r="H860">
        <f>LOOKUP(A860,'TMP2'!$A:$A,'TMP2'!$D:$D)</f>
        <v>103949.09</v>
      </c>
      <c r="I860">
        <v>23.75</v>
      </c>
      <c r="J860">
        <v>24.05</v>
      </c>
      <c r="K860" t="s">
        <v>1727</v>
      </c>
      <c r="L860">
        <f>MATCH(A860,'TMP2'!A:A,0)</f>
        <v>533</v>
      </c>
      <c r="R860">
        <v>5.4390000000000001</v>
      </c>
      <c r="S860">
        <f t="shared" si="26"/>
        <v>-18.311</v>
      </c>
      <c r="T860">
        <f t="shared" si="27"/>
        <v>-18.611000000000001</v>
      </c>
    </row>
    <row r="861" spans="1:20" x14ac:dyDescent="0.2">
      <c r="A861" t="s">
        <v>338</v>
      </c>
      <c r="B861" t="s">
        <v>2164</v>
      </c>
      <c r="C861" s="10" t="s">
        <v>1749</v>
      </c>
      <c r="D861" t="s">
        <v>2716</v>
      </c>
      <c r="E861">
        <v>31</v>
      </c>
      <c r="F861">
        <v>21.7</v>
      </c>
      <c r="G861">
        <f>LOOKUP(A861,'TMP2'!$A:$A,'TMP2'!$C:$C)</f>
        <v>16859.84</v>
      </c>
      <c r="H861">
        <f>LOOKUP(A861,'TMP2'!$A:$A,'TMP2'!$D:$D)</f>
        <v>103949.09</v>
      </c>
      <c r="I861">
        <v>25.75</v>
      </c>
      <c r="J861">
        <v>26.05</v>
      </c>
      <c r="K861" t="s">
        <v>1727</v>
      </c>
      <c r="L861">
        <f>MATCH(A861,'TMP2'!A:A,0)</f>
        <v>533</v>
      </c>
      <c r="R861">
        <v>5.4390000000000001</v>
      </c>
      <c r="S861">
        <f t="shared" si="26"/>
        <v>-20.311</v>
      </c>
      <c r="T861">
        <f t="shared" si="27"/>
        <v>-20.611000000000001</v>
      </c>
    </row>
    <row r="862" spans="1:20" x14ac:dyDescent="0.2">
      <c r="A862" t="s">
        <v>338</v>
      </c>
      <c r="B862" t="s">
        <v>2164</v>
      </c>
      <c r="C862" s="10" t="s">
        <v>1749</v>
      </c>
      <c r="D862" t="s">
        <v>2977</v>
      </c>
      <c r="E862">
        <v>35</v>
      </c>
      <c r="F862">
        <v>24.5</v>
      </c>
      <c r="G862">
        <f>LOOKUP(A862,'TMP2'!$A:$A,'TMP2'!$C:$C)</f>
        <v>16859.84</v>
      </c>
      <c r="H862">
        <f>LOOKUP(A862,'TMP2'!$A:$A,'TMP2'!$D:$D)</f>
        <v>103949.09</v>
      </c>
      <c r="I862">
        <v>28.75</v>
      </c>
      <c r="J862">
        <v>29.05</v>
      </c>
      <c r="K862" t="s">
        <v>1727</v>
      </c>
      <c r="L862">
        <f>MATCH(A862,'TMP2'!A:A,0)</f>
        <v>533</v>
      </c>
      <c r="R862">
        <v>5.4390000000000001</v>
      </c>
      <c r="S862">
        <f t="shared" si="26"/>
        <v>-23.311</v>
      </c>
      <c r="T862">
        <f t="shared" si="27"/>
        <v>-23.611000000000001</v>
      </c>
    </row>
    <row r="863" spans="1:20" x14ac:dyDescent="0.2">
      <c r="A863" t="s">
        <v>338</v>
      </c>
      <c r="B863" t="s">
        <v>2164</v>
      </c>
      <c r="C863" s="10" t="s">
        <v>1749</v>
      </c>
      <c r="D863" t="s">
        <v>2952</v>
      </c>
      <c r="E863">
        <v>39</v>
      </c>
      <c r="F863">
        <v>27.3</v>
      </c>
      <c r="G863">
        <f>LOOKUP(A863,'TMP2'!$A:$A,'TMP2'!$C:$C)</f>
        <v>16859.84</v>
      </c>
      <c r="H863">
        <f>LOOKUP(A863,'TMP2'!$A:$A,'TMP2'!$D:$D)</f>
        <v>103949.09</v>
      </c>
      <c r="I863">
        <v>30.75</v>
      </c>
      <c r="J863">
        <v>31.05</v>
      </c>
      <c r="K863" t="s">
        <v>1727</v>
      </c>
      <c r="L863">
        <f>MATCH(A863,'TMP2'!A:A,0)</f>
        <v>533</v>
      </c>
      <c r="R863">
        <v>5.4390000000000001</v>
      </c>
      <c r="S863">
        <f t="shared" si="26"/>
        <v>-25.311</v>
      </c>
      <c r="T863">
        <f t="shared" si="27"/>
        <v>-25.611000000000001</v>
      </c>
    </row>
    <row r="864" spans="1:20" x14ac:dyDescent="0.2">
      <c r="A864" t="s">
        <v>338</v>
      </c>
      <c r="B864" t="s">
        <v>2164</v>
      </c>
      <c r="C864" s="10" t="s">
        <v>1749</v>
      </c>
      <c r="D864" t="s">
        <v>2972</v>
      </c>
      <c r="E864">
        <v>47</v>
      </c>
      <c r="F864">
        <v>32.9</v>
      </c>
      <c r="G864">
        <f>LOOKUP(A864,'TMP2'!$A:$A,'TMP2'!$C:$C)</f>
        <v>16859.84</v>
      </c>
      <c r="H864">
        <f>LOOKUP(A864,'TMP2'!$A:$A,'TMP2'!$D:$D)</f>
        <v>103949.09</v>
      </c>
      <c r="I864">
        <v>34.25</v>
      </c>
      <c r="J864">
        <v>34.549999999999997</v>
      </c>
      <c r="K864" t="s">
        <v>1727</v>
      </c>
      <c r="L864">
        <f>MATCH(A864,'TMP2'!A:A,0)</f>
        <v>533</v>
      </c>
      <c r="R864">
        <v>5.4390000000000001</v>
      </c>
      <c r="S864">
        <f t="shared" si="26"/>
        <v>-28.811</v>
      </c>
      <c r="T864">
        <f t="shared" si="27"/>
        <v>-29.110999999999997</v>
      </c>
    </row>
    <row r="865" spans="1:20" x14ac:dyDescent="0.2">
      <c r="A865" t="s">
        <v>339</v>
      </c>
      <c r="B865" t="s">
        <v>1712</v>
      </c>
      <c r="C865" s="10" t="s">
        <v>2524</v>
      </c>
      <c r="D865" t="s">
        <v>2652</v>
      </c>
      <c r="E865">
        <v>13</v>
      </c>
      <c r="F865">
        <v>9.8000000000000007</v>
      </c>
      <c r="G865">
        <f>LOOKUP(A865,'TMP2'!$A:$A,'TMP2'!$C:$C)</f>
        <v>16879.906999999999</v>
      </c>
      <c r="H865">
        <f>LOOKUP(A865,'TMP2'!$A:$A,'TMP2'!$D:$D)</f>
        <v>103925.711</v>
      </c>
      <c r="I865">
        <v>14.35</v>
      </c>
      <c r="J865">
        <v>14.65</v>
      </c>
      <c r="K865" t="s">
        <v>1727</v>
      </c>
      <c r="L865">
        <f>MATCH(A865,'TMP2'!A:A,0)</f>
        <v>534</v>
      </c>
      <c r="R865">
        <v>5.0559999999999903</v>
      </c>
      <c r="S865">
        <f t="shared" si="26"/>
        <v>-9.2940000000000094</v>
      </c>
      <c r="T865">
        <f t="shared" si="27"/>
        <v>-9.5940000000000101</v>
      </c>
    </row>
    <row r="866" spans="1:20" x14ac:dyDescent="0.2">
      <c r="A866" t="s">
        <v>339</v>
      </c>
      <c r="B866" t="s">
        <v>1712</v>
      </c>
      <c r="C866" s="10" t="s">
        <v>2524</v>
      </c>
      <c r="D866" t="s">
        <v>2661</v>
      </c>
      <c r="E866">
        <v>17</v>
      </c>
      <c r="F866">
        <v>12.5</v>
      </c>
      <c r="G866">
        <f>LOOKUP(A866,'TMP2'!$A:$A,'TMP2'!$C:$C)</f>
        <v>16879.906999999999</v>
      </c>
      <c r="H866">
        <f>LOOKUP(A866,'TMP2'!$A:$A,'TMP2'!$D:$D)</f>
        <v>103925.711</v>
      </c>
      <c r="I866">
        <v>16.350000000000001</v>
      </c>
      <c r="J866">
        <v>16.649999999999999</v>
      </c>
      <c r="K866" t="s">
        <v>1727</v>
      </c>
      <c r="L866">
        <f>MATCH(A866,'TMP2'!A:A,0)</f>
        <v>534</v>
      </c>
      <c r="R866">
        <v>5.0559999999999903</v>
      </c>
      <c r="S866">
        <f t="shared" si="26"/>
        <v>-11.294000000000011</v>
      </c>
      <c r="T866">
        <f t="shared" si="27"/>
        <v>-11.594000000000008</v>
      </c>
    </row>
    <row r="867" spans="1:20" x14ac:dyDescent="0.2">
      <c r="A867" t="s">
        <v>339</v>
      </c>
      <c r="B867" t="s">
        <v>1874</v>
      </c>
      <c r="C867" s="10" t="s">
        <v>1736</v>
      </c>
      <c r="D867" t="s">
        <v>2729</v>
      </c>
      <c r="E867">
        <v>19</v>
      </c>
      <c r="F867">
        <v>13.1</v>
      </c>
      <c r="G867">
        <f>LOOKUP(A867,'TMP2'!$A:$A,'TMP2'!$C:$C)</f>
        <v>16879.906999999999</v>
      </c>
      <c r="H867">
        <f>LOOKUP(A867,'TMP2'!$A:$A,'TMP2'!$D:$D)</f>
        <v>103925.711</v>
      </c>
      <c r="I867">
        <v>20.350000000000001</v>
      </c>
      <c r="J867">
        <v>20.65</v>
      </c>
      <c r="K867" t="s">
        <v>1727</v>
      </c>
      <c r="L867">
        <f>MATCH(A867,'TMP2'!A:A,0)</f>
        <v>534</v>
      </c>
      <c r="R867">
        <v>5.0559999999999903</v>
      </c>
      <c r="S867">
        <f t="shared" si="26"/>
        <v>-15.294000000000011</v>
      </c>
      <c r="T867">
        <f t="shared" si="27"/>
        <v>-15.594000000000008</v>
      </c>
    </row>
    <row r="868" spans="1:20" x14ac:dyDescent="0.2">
      <c r="A868" t="s">
        <v>339</v>
      </c>
      <c r="B868" t="s">
        <v>1874</v>
      </c>
      <c r="C868" s="10" t="s">
        <v>1736</v>
      </c>
      <c r="D868" t="s">
        <v>2631</v>
      </c>
      <c r="E868">
        <v>14</v>
      </c>
      <c r="F868">
        <v>9.9</v>
      </c>
      <c r="G868">
        <f>LOOKUP(A868,'TMP2'!$A:$A,'TMP2'!$C:$C)</f>
        <v>16879.906999999999</v>
      </c>
      <c r="H868">
        <f>LOOKUP(A868,'TMP2'!$A:$A,'TMP2'!$D:$D)</f>
        <v>103925.711</v>
      </c>
      <c r="I868">
        <v>18.350000000000001</v>
      </c>
      <c r="J868">
        <v>18.649999999999999</v>
      </c>
      <c r="K868" t="s">
        <v>1727</v>
      </c>
      <c r="L868">
        <f>MATCH(A868,'TMP2'!A:A,0)</f>
        <v>534</v>
      </c>
      <c r="R868">
        <v>5.0559999999999903</v>
      </c>
      <c r="S868">
        <f t="shared" si="26"/>
        <v>-13.294000000000011</v>
      </c>
      <c r="T868">
        <f t="shared" si="27"/>
        <v>-13.594000000000008</v>
      </c>
    </row>
    <row r="869" spans="1:20" x14ac:dyDescent="0.2">
      <c r="A869" t="s">
        <v>339</v>
      </c>
      <c r="B869" t="s">
        <v>1874</v>
      </c>
      <c r="C869" s="10" t="s">
        <v>1738</v>
      </c>
      <c r="D869" t="s">
        <v>2932</v>
      </c>
      <c r="E869">
        <v>23</v>
      </c>
      <c r="F869">
        <v>15.4</v>
      </c>
      <c r="G869">
        <f>LOOKUP(A869,'TMP2'!$A:$A,'TMP2'!$C:$C)</f>
        <v>16879.906999999999</v>
      </c>
      <c r="H869">
        <f>LOOKUP(A869,'TMP2'!$A:$A,'TMP2'!$D:$D)</f>
        <v>103925.711</v>
      </c>
      <c r="I869">
        <v>22.35</v>
      </c>
      <c r="J869">
        <v>22.65</v>
      </c>
      <c r="K869" t="s">
        <v>1727</v>
      </c>
      <c r="L869">
        <f>MATCH(A869,'TMP2'!A:A,0)</f>
        <v>534</v>
      </c>
      <c r="R869">
        <v>5.0559999999999903</v>
      </c>
      <c r="S869">
        <f t="shared" si="26"/>
        <v>-17.294000000000011</v>
      </c>
      <c r="T869">
        <f t="shared" si="27"/>
        <v>-17.594000000000008</v>
      </c>
    </row>
    <row r="870" spans="1:20" x14ac:dyDescent="0.2">
      <c r="A870" t="s">
        <v>339</v>
      </c>
      <c r="B870" t="s">
        <v>1874</v>
      </c>
      <c r="C870" s="10" t="s">
        <v>1738</v>
      </c>
      <c r="D870" t="s">
        <v>2786</v>
      </c>
      <c r="E870">
        <v>32</v>
      </c>
      <c r="F870">
        <v>19.8</v>
      </c>
      <c r="G870">
        <f>LOOKUP(A870,'TMP2'!$A:$A,'TMP2'!$C:$C)</f>
        <v>16879.906999999999</v>
      </c>
      <c r="H870">
        <f>LOOKUP(A870,'TMP2'!$A:$A,'TMP2'!$D:$D)</f>
        <v>103925.711</v>
      </c>
      <c r="I870">
        <v>27.55</v>
      </c>
      <c r="J870">
        <v>27.85</v>
      </c>
      <c r="K870" t="s">
        <v>1727</v>
      </c>
      <c r="L870">
        <f>MATCH(A870,'TMP2'!A:A,0)</f>
        <v>534</v>
      </c>
      <c r="R870">
        <v>5.0559999999999903</v>
      </c>
      <c r="S870">
        <f t="shared" si="26"/>
        <v>-22.49400000000001</v>
      </c>
      <c r="T870">
        <f t="shared" si="27"/>
        <v>-22.794000000000011</v>
      </c>
    </row>
    <row r="871" spans="1:20" x14ac:dyDescent="0.2">
      <c r="A871" t="s">
        <v>339</v>
      </c>
      <c r="B871" t="s">
        <v>1874</v>
      </c>
      <c r="C871" s="10" t="s">
        <v>1738</v>
      </c>
      <c r="D871" t="s">
        <v>2798</v>
      </c>
      <c r="E871">
        <v>34</v>
      </c>
      <c r="F871">
        <v>20.3</v>
      </c>
      <c r="G871">
        <f>LOOKUP(A871,'TMP2'!$A:$A,'TMP2'!$C:$C)</f>
        <v>16879.906999999999</v>
      </c>
      <c r="H871">
        <f>LOOKUP(A871,'TMP2'!$A:$A,'TMP2'!$D:$D)</f>
        <v>103925.711</v>
      </c>
      <c r="I871">
        <v>29.55</v>
      </c>
      <c r="J871">
        <v>29.85</v>
      </c>
      <c r="K871" t="s">
        <v>1727</v>
      </c>
      <c r="L871">
        <f>MATCH(A871,'TMP2'!A:A,0)</f>
        <v>534</v>
      </c>
      <c r="R871">
        <v>5.0559999999999903</v>
      </c>
      <c r="S871">
        <f t="shared" si="26"/>
        <v>-24.49400000000001</v>
      </c>
      <c r="T871">
        <f t="shared" si="27"/>
        <v>-24.794000000000011</v>
      </c>
    </row>
    <row r="872" spans="1:20" x14ac:dyDescent="0.2">
      <c r="A872" t="s">
        <v>339</v>
      </c>
      <c r="B872" t="s">
        <v>1874</v>
      </c>
      <c r="C872" s="10" t="s">
        <v>1738</v>
      </c>
      <c r="D872" t="s">
        <v>2948</v>
      </c>
      <c r="E872">
        <v>35</v>
      </c>
      <c r="F872">
        <v>20.2</v>
      </c>
      <c r="G872">
        <f>LOOKUP(A872,'TMP2'!$A:$A,'TMP2'!$C:$C)</f>
        <v>16879.906999999999</v>
      </c>
      <c r="H872">
        <f>LOOKUP(A872,'TMP2'!$A:$A,'TMP2'!$D:$D)</f>
        <v>103925.711</v>
      </c>
      <c r="I872">
        <v>31.55</v>
      </c>
      <c r="J872">
        <v>31.85</v>
      </c>
      <c r="K872" t="s">
        <v>1727</v>
      </c>
      <c r="L872">
        <f>MATCH(A872,'TMP2'!A:A,0)</f>
        <v>534</v>
      </c>
      <c r="R872">
        <v>5.0559999999999903</v>
      </c>
      <c r="S872">
        <f t="shared" si="26"/>
        <v>-26.49400000000001</v>
      </c>
      <c r="T872">
        <f t="shared" si="27"/>
        <v>-26.794000000000011</v>
      </c>
    </row>
    <row r="873" spans="1:20" x14ac:dyDescent="0.2">
      <c r="A873" t="s">
        <v>339</v>
      </c>
      <c r="B873" t="s">
        <v>1874</v>
      </c>
      <c r="C873" s="10" t="s">
        <v>1738</v>
      </c>
      <c r="D873" t="s">
        <v>2860</v>
      </c>
      <c r="E873">
        <v>38</v>
      </c>
      <c r="F873">
        <v>21.2</v>
      </c>
      <c r="G873">
        <f>LOOKUP(A873,'TMP2'!$A:$A,'TMP2'!$C:$C)</f>
        <v>16879.906999999999</v>
      </c>
      <c r="H873">
        <f>LOOKUP(A873,'TMP2'!$A:$A,'TMP2'!$D:$D)</f>
        <v>103925.711</v>
      </c>
      <c r="I873">
        <v>33.549999999999997</v>
      </c>
      <c r="J873">
        <v>33.85</v>
      </c>
      <c r="K873" t="s">
        <v>1727</v>
      </c>
      <c r="L873">
        <f>MATCH(A873,'TMP2'!A:A,0)</f>
        <v>534</v>
      </c>
      <c r="R873">
        <v>5.0559999999999903</v>
      </c>
      <c r="S873">
        <f t="shared" si="26"/>
        <v>-28.494000000000007</v>
      </c>
      <c r="T873">
        <f t="shared" si="27"/>
        <v>-28.794000000000011</v>
      </c>
    </row>
    <row r="874" spans="1:20" x14ac:dyDescent="0.2">
      <c r="A874" t="s">
        <v>340</v>
      </c>
      <c r="B874" t="s">
        <v>1712</v>
      </c>
      <c r="C874" s="10" t="s">
        <v>2524</v>
      </c>
      <c r="D874" t="s">
        <v>2694</v>
      </c>
      <c r="E874">
        <v>11</v>
      </c>
      <c r="F874">
        <v>8</v>
      </c>
      <c r="G874">
        <f>LOOKUP(A874,'TMP2'!$A:$A,'TMP2'!$C:$C)</f>
        <v>16855.448</v>
      </c>
      <c r="H874">
        <f>LOOKUP(A874,'TMP2'!$A:$A,'TMP2'!$D:$D)</f>
        <v>103936.556</v>
      </c>
      <c r="I874">
        <v>16.95</v>
      </c>
      <c r="J874">
        <v>17.25</v>
      </c>
      <c r="K874" t="s">
        <v>1727</v>
      </c>
      <c r="L874">
        <f>MATCH(A874,'TMP2'!A:A,0)</f>
        <v>535</v>
      </c>
      <c r="R874">
        <v>5.3239999999999998</v>
      </c>
      <c r="S874">
        <f t="shared" si="26"/>
        <v>-11.625999999999999</v>
      </c>
      <c r="T874">
        <f t="shared" si="27"/>
        <v>-11.926</v>
      </c>
    </row>
    <row r="875" spans="1:20" x14ac:dyDescent="0.2">
      <c r="A875" t="s">
        <v>340</v>
      </c>
      <c r="B875" t="s">
        <v>2164</v>
      </c>
      <c r="C875" s="10" t="s">
        <v>1749</v>
      </c>
      <c r="D875" t="s">
        <v>2680</v>
      </c>
      <c r="E875">
        <v>18</v>
      </c>
      <c r="F875">
        <v>12.7</v>
      </c>
      <c r="G875">
        <f>LOOKUP(A875,'TMP2'!$A:$A,'TMP2'!$C:$C)</f>
        <v>16855.448</v>
      </c>
      <c r="H875">
        <f>LOOKUP(A875,'TMP2'!$A:$A,'TMP2'!$D:$D)</f>
        <v>103936.556</v>
      </c>
      <c r="I875">
        <v>18.95</v>
      </c>
      <c r="J875">
        <v>19.25</v>
      </c>
      <c r="K875" t="s">
        <v>1727</v>
      </c>
      <c r="L875">
        <f>MATCH(A875,'TMP2'!A:A,0)</f>
        <v>535</v>
      </c>
      <c r="R875">
        <v>5.3239999999999998</v>
      </c>
      <c r="S875">
        <f t="shared" si="26"/>
        <v>-13.625999999999999</v>
      </c>
      <c r="T875">
        <f t="shared" si="27"/>
        <v>-13.926</v>
      </c>
    </row>
    <row r="876" spans="1:20" x14ac:dyDescent="0.2">
      <c r="A876" t="s">
        <v>340</v>
      </c>
      <c r="B876" t="s">
        <v>2164</v>
      </c>
      <c r="C876" s="10" t="s">
        <v>1749</v>
      </c>
      <c r="D876" t="s">
        <v>2689</v>
      </c>
      <c r="E876">
        <v>21</v>
      </c>
      <c r="F876">
        <v>14.7</v>
      </c>
      <c r="G876">
        <f>LOOKUP(A876,'TMP2'!$A:$A,'TMP2'!$C:$C)</f>
        <v>16855.448</v>
      </c>
      <c r="H876">
        <f>LOOKUP(A876,'TMP2'!$A:$A,'TMP2'!$D:$D)</f>
        <v>103936.556</v>
      </c>
      <c r="I876">
        <v>22.15</v>
      </c>
      <c r="J876">
        <v>22.45</v>
      </c>
      <c r="K876" t="s">
        <v>1727</v>
      </c>
      <c r="L876">
        <f>MATCH(A876,'TMP2'!A:A,0)</f>
        <v>535</v>
      </c>
      <c r="R876">
        <v>5.3239999999999998</v>
      </c>
      <c r="S876">
        <f t="shared" si="26"/>
        <v>-16.826000000000001</v>
      </c>
      <c r="T876">
        <f t="shared" si="27"/>
        <v>-17.125999999999998</v>
      </c>
    </row>
    <row r="877" spans="1:20" x14ac:dyDescent="0.2">
      <c r="A877" t="s">
        <v>340</v>
      </c>
      <c r="B877" t="s">
        <v>2164</v>
      </c>
      <c r="C877" s="10" t="s">
        <v>1749</v>
      </c>
      <c r="D877" t="s">
        <v>2692</v>
      </c>
      <c r="E877">
        <v>25</v>
      </c>
      <c r="F877">
        <v>17.5</v>
      </c>
      <c r="G877">
        <f>LOOKUP(A877,'TMP2'!$A:$A,'TMP2'!$C:$C)</f>
        <v>16855.448</v>
      </c>
      <c r="H877">
        <f>LOOKUP(A877,'TMP2'!$A:$A,'TMP2'!$D:$D)</f>
        <v>103936.556</v>
      </c>
      <c r="I877">
        <v>24.65</v>
      </c>
      <c r="J877">
        <v>24.95</v>
      </c>
      <c r="K877" t="s">
        <v>1727</v>
      </c>
      <c r="L877">
        <f>MATCH(A877,'TMP2'!A:A,0)</f>
        <v>535</v>
      </c>
      <c r="R877">
        <v>5.3239999999999998</v>
      </c>
      <c r="S877">
        <f t="shared" si="26"/>
        <v>-19.326000000000001</v>
      </c>
      <c r="T877">
        <f t="shared" si="27"/>
        <v>-19.625999999999998</v>
      </c>
    </row>
    <row r="878" spans="1:20" x14ac:dyDescent="0.2">
      <c r="A878" t="s">
        <v>340</v>
      </c>
      <c r="B878" t="s">
        <v>2164</v>
      </c>
      <c r="C878" s="10" t="s">
        <v>1749</v>
      </c>
      <c r="D878" t="s">
        <v>2766</v>
      </c>
      <c r="E878">
        <v>27</v>
      </c>
      <c r="F878">
        <v>18.899999999999999</v>
      </c>
      <c r="G878">
        <f>LOOKUP(A878,'TMP2'!$A:$A,'TMP2'!$C:$C)</f>
        <v>16855.448</v>
      </c>
      <c r="H878">
        <f>LOOKUP(A878,'TMP2'!$A:$A,'TMP2'!$D:$D)</f>
        <v>103936.556</v>
      </c>
      <c r="I878">
        <v>26.65</v>
      </c>
      <c r="J878">
        <v>26.95</v>
      </c>
      <c r="K878" t="s">
        <v>1727</v>
      </c>
      <c r="L878">
        <f>MATCH(A878,'TMP2'!A:A,0)</f>
        <v>535</v>
      </c>
      <c r="R878">
        <v>5.3239999999999998</v>
      </c>
      <c r="S878">
        <f t="shared" si="26"/>
        <v>-21.326000000000001</v>
      </c>
      <c r="T878">
        <f t="shared" si="27"/>
        <v>-21.625999999999998</v>
      </c>
    </row>
    <row r="879" spans="1:20" x14ac:dyDescent="0.2">
      <c r="A879" t="s">
        <v>340</v>
      </c>
      <c r="B879" t="s">
        <v>2164</v>
      </c>
      <c r="C879" s="10" t="s">
        <v>1749</v>
      </c>
      <c r="D879" t="s">
        <v>2783</v>
      </c>
      <c r="E879">
        <v>31</v>
      </c>
      <c r="F879">
        <v>21.7</v>
      </c>
      <c r="G879">
        <f>LOOKUP(A879,'TMP2'!$A:$A,'TMP2'!$C:$C)</f>
        <v>16855.448</v>
      </c>
      <c r="H879">
        <f>LOOKUP(A879,'TMP2'!$A:$A,'TMP2'!$D:$D)</f>
        <v>103936.556</v>
      </c>
      <c r="I879">
        <v>28.65</v>
      </c>
      <c r="J879">
        <v>28.95</v>
      </c>
      <c r="K879" t="s">
        <v>1727</v>
      </c>
      <c r="L879">
        <f>MATCH(A879,'TMP2'!A:A,0)</f>
        <v>535</v>
      </c>
      <c r="R879">
        <v>5.3239999999999998</v>
      </c>
      <c r="S879">
        <f t="shared" si="26"/>
        <v>-23.326000000000001</v>
      </c>
      <c r="T879">
        <f t="shared" si="27"/>
        <v>-23.625999999999998</v>
      </c>
    </row>
    <row r="880" spans="1:20" x14ac:dyDescent="0.2">
      <c r="A880" t="s">
        <v>340</v>
      </c>
      <c r="B880" t="s">
        <v>2164</v>
      </c>
      <c r="C880" s="10" t="s">
        <v>1749</v>
      </c>
      <c r="D880" t="s">
        <v>2948</v>
      </c>
      <c r="E880">
        <v>32</v>
      </c>
      <c r="F880">
        <v>22.4</v>
      </c>
      <c r="G880">
        <f>LOOKUP(A880,'TMP2'!$A:$A,'TMP2'!$C:$C)</f>
        <v>16855.448</v>
      </c>
      <c r="H880">
        <f>LOOKUP(A880,'TMP2'!$A:$A,'TMP2'!$D:$D)</f>
        <v>103936.556</v>
      </c>
      <c r="I880">
        <v>31.55</v>
      </c>
      <c r="J880">
        <v>31.85</v>
      </c>
      <c r="K880" t="s">
        <v>1727</v>
      </c>
      <c r="L880">
        <f>MATCH(A880,'TMP2'!A:A,0)</f>
        <v>535</v>
      </c>
      <c r="R880">
        <v>5.3239999999999998</v>
      </c>
      <c r="S880">
        <f t="shared" si="26"/>
        <v>-26.225999999999999</v>
      </c>
      <c r="T880">
        <f t="shared" si="27"/>
        <v>-26.526000000000003</v>
      </c>
    </row>
    <row r="881" spans="1:20" x14ac:dyDescent="0.2">
      <c r="A881" t="s">
        <v>340</v>
      </c>
      <c r="B881" t="s">
        <v>2164</v>
      </c>
      <c r="C881" s="10" t="s">
        <v>1749</v>
      </c>
      <c r="D881" t="s">
        <v>2860</v>
      </c>
      <c r="E881">
        <v>34</v>
      </c>
      <c r="F881">
        <v>23.8</v>
      </c>
      <c r="G881">
        <f>LOOKUP(A881,'TMP2'!$A:$A,'TMP2'!$C:$C)</f>
        <v>16855.448</v>
      </c>
      <c r="H881">
        <f>LOOKUP(A881,'TMP2'!$A:$A,'TMP2'!$D:$D)</f>
        <v>103936.556</v>
      </c>
      <c r="I881">
        <v>33.549999999999997</v>
      </c>
      <c r="J881">
        <v>33.85</v>
      </c>
      <c r="K881" t="s">
        <v>1727</v>
      </c>
      <c r="L881">
        <f>MATCH(A881,'TMP2'!A:A,0)</f>
        <v>535</v>
      </c>
      <c r="R881">
        <v>5.3239999999999998</v>
      </c>
      <c r="S881">
        <f t="shared" si="26"/>
        <v>-28.225999999999999</v>
      </c>
      <c r="T881">
        <f t="shared" si="27"/>
        <v>-28.526000000000003</v>
      </c>
    </row>
    <row r="882" spans="1:20" x14ac:dyDescent="0.2">
      <c r="A882" t="s">
        <v>341</v>
      </c>
      <c r="B882" t="s">
        <v>1690</v>
      </c>
      <c r="C882" s="10" t="s">
        <v>1733</v>
      </c>
      <c r="D882" t="s">
        <v>2894</v>
      </c>
      <c r="E882">
        <v>1</v>
      </c>
      <c r="F882">
        <v>0.9</v>
      </c>
      <c r="G882">
        <f>LOOKUP(A882,'TMP2'!$A:$A,'TMP2'!$C:$C)</f>
        <v>16874.224999999999</v>
      </c>
      <c r="H882">
        <f>LOOKUP(A882,'TMP2'!$A:$A,'TMP2'!$D:$D)</f>
        <v>103890.181</v>
      </c>
      <c r="I882">
        <v>6.05</v>
      </c>
      <c r="J882">
        <v>6.35</v>
      </c>
      <c r="K882" t="s">
        <v>1727</v>
      </c>
      <c r="L882">
        <f>MATCH(A882,'TMP2'!A:A,0)</f>
        <v>536</v>
      </c>
      <c r="R882">
        <v>5.3129999999999997</v>
      </c>
      <c r="S882">
        <f t="shared" si="26"/>
        <v>-0.7370000000000001</v>
      </c>
      <c r="T882">
        <f t="shared" si="27"/>
        <v>-1.0369999999999999</v>
      </c>
    </row>
    <row r="883" spans="1:20" x14ac:dyDescent="0.2">
      <c r="A883" t="s">
        <v>341</v>
      </c>
      <c r="B883" t="s">
        <v>1690</v>
      </c>
      <c r="C883" s="10" t="s">
        <v>1733</v>
      </c>
      <c r="D883" t="s">
        <v>2895</v>
      </c>
      <c r="E883">
        <v>1</v>
      </c>
      <c r="F883">
        <v>0.8</v>
      </c>
      <c r="G883">
        <f>LOOKUP(A883,'TMP2'!$A:$A,'TMP2'!$C:$C)</f>
        <v>16874.224999999999</v>
      </c>
      <c r="H883">
        <f>LOOKUP(A883,'TMP2'!$A:$A,'TMP2'!$D:$D)</f>
        <v>103890.181</v>
      </c>
      <c r="I883">
        <v>8.0500000000000007</v>
      </c>
      <c r="J883">
        <v>8.35</v>
      </c>
      <c r="K883" t="s">
        <v>1727</v>
      </c>
      <c r="L883">
        <f>MATCH(A883,'TMP2'!A:A,0)</f>
        <v>536</v>
      </c>
      <c r="R883">
        <v>5.3129999999999997</v>
      </c>
      <c r="S883">
        <f t="shared" si="26"/>
        <v>-2.737000000000001</v>
      </c>
      <c r="T883">
        <f t="shared" si="27"/>
        <v>-3.0369999999999999</v>
      </c>
    </row>
    <row r="884" spans="1:20" x14ac:dyDescent="0.2">
      <c r="A884" t="s">
        <v>341</v>
      </c>
      <c r="B884" t="s">
        <v>1690</v>
      </c>
      <c r="C884" s="10" t="s">
        <v>1733</v>
      </c>
      <c r="D884" t="s">
        <v>2590</v>
      </c>
      <c r="E884">
        <v>1</v>
      </c>
      <c r="F884">
        <v>0.8</v>
      </c>
      <c r="G884">
        <f>LOOKUP(A884,'TMP2'!$A:$A,'TMP2'!$C:$C)</f>
        <v>16874.224999999999</v>
      </c>
      <c r="H884">
        <f>LOOKUP(A884,'TMP2'!$A:$A,'TMP2'!$D:$D)</f>
        <v>103890.181</v>
      </c>
      <c r="I884">
        <v>9.9499999999999993</v>
      </c>
      <c r="J884">
        <v>10.25</v>
      </c>
      <c r="K884" t="s">
        <v>1727</v>
      </c>
      <c r="L884">
        <f>MATCH(A884,'TMP2'!A:A,0)</f>
        <v>536</v>
      </c>
      <c r="R884">
        <v>5.3129999999999997</v>
      </c>
      <c r="S884">
        <f t="shared" si="26"/>
        <v>-4.6369999999999996</v>
      </c>
      <c r="T884">
        <f t="shared" si="27"/>
        <v>-4.9370000000000003</v>
      </c>
    </row>
    <row r="885" spans="1:20" x14ac:dyDescent="0.2">
      <c r="A885" t="s">
        <v>341</v>
      </c>
      <c r="B885" t="s">
        <v>1690</v>
      </c>
      <c r="C885" s="10" t="s">
        <v>1733</v>
      </c>
      <c r="D885" t="s">
        <v>2896</v>
      </c>
      <c r="E885">
        <v>1</v>
      </c>
      <c r="F885">
        <v>0.8</v>
      </c>
      <c r="G885">
        <f>LOOKUP(A885,'TMP2'!$A:$A,'TMP2'!$C:$C)</f>
        <v>16874.224999999999</v>
      </c>
      <c r="H885">
        <f>LOOKUP(A885,'TMP2'!$A:$A,'TMP2'!$D:$D)</f>
        <v>103890.181</v>
      </c>
      <c r="I885">
        <v>11.45</v>
      </c>
      <c r="J885">
        <v>11.75</v>
      </c>
      <c r="K885" t="s">
        <v>1727</v>
      </c>
      <c r="L885">
        <f>MATCH(A885,'TMP2'!A:A,0)</f>
        <v>536</v>
      </c>
      <c r="R885">
        <v>5.3129999999999997</v>
      </c>
      <c r="S885">
        <f t="shared" si="26"/>
        <v>-6.1369999999999996</v>
      </c>
      <c r="T885">
        <f t="shared" si="27"/>
        <v>-6.4370000000000003</v>
      </c>
    </row>
    <row r="886" spans="1:20" x14ac:dyDescent="0.2">
      <c r="A886" t="s">
        <v>341</v>
      </c>
      <c r="B886" t="s">
        <v>2164</v>
      </c>
      <c r="C886" s="10" t="s">
        <v>1749</v>
      </c>
      <c r="D886" t="s">
        <v>2997</v>
      </c>
      <c r="E886">
        <v>30</v>
      </c>
      <c r="F886">
        <v>21.4</v>
      </c>
      <c r="G886">
        <f>LOOKUP(A886,'TMP2'!$A:$A,'TMP2'!$C:$C)</f>
        <v>16874.224999999999</v>
      </c>
      <c r="H886">
        <f>LOOKUP(A886,'TMP2'!$A:$A,'TMP2'!$D:$D)</f>
        <v>103890.181</v>
      </c>
      <c r="I886">
        <v>17.18</v>
      </c>
      <c r="J886">
        <v>17.48</v>
      </c>
      <c r="K886" t="s">
        <v>1727</v>
      </c>
      <c r="L886">
        <f>MATCH(A886,'TMP2'!A:A,0)</f>
        <v>536</v>
      </c>
      <c r="R886">
        <v>5.3129999999999997</v>
      </c>
      <c r="S886">
        <f t="shared" si="26"/>
        <v>-11.867000000000001</v>
      </c>
      <c r="T886">
        <f t="shared" si="27"/>
        <v>-12.167000000000002</v>
      </c>
    </row>
    <row r="887" spans="1:20" x14ac:dyDescent="0.2">
      <c r="A887" t="s">
        <v>342</v>
      </c>
      <c r="B887" t="s">
        <v>2164</v>
      </c>
      <c r="C887" s="10" t="s">
        <v>1749</v>
      </c>
      <c r="D887" t="s">
        <v>2670</v>
      </c>
      <c r="E887">
        <v>22</v>
      </c>
      <c r="F887">
        <v>15.4</v>
      </c>
      <c r="G887">
        <f>LOOKUP(A887,'TMP2'!$A:$A,'TMP2'!$C:$C)</f>
        <v>16848.792000000001</v>
      </c>
      <c r="H887">
        <f>LOOKUP(A887,'TMP2'!$A:$A,'TMP2'!$D:$D)</f>
        <v>103905.486</v>
      </c>
      <c r="I887">
        <v>21.15</v>
      </c>
      <c r="J887">
        <v>21.45</v>
      </c>
      <c r="K887" t="s">
        <v>1727</v>
      </c>
      <c r="L887">
        <f>MATCH(A887,'TMP2'!A:A,0)</f>
        <v>537</v>
      </c>
      <c r="R887">
        <v>5.4009999999999998</v>
      </c>
      <c r="S887">
        <f t="shared" si="26"/>
        <v>-15.748999999999999</v>
      </c>
      <c r="T887">
        <f t="shared" si="27"/>
        <v>-16.048999999999999</v>
      </c>
    </row>
    <row r="888" spans="1:20" x14ac:dyDescent="0.2">
      <c r="A888" t="s">
        <v>342</v>
      </c>
      <c r="B888" t="s">
        <v>2164</v>
      </c>
      <c r="C888" s="10" t="s">
        <v>1749</v>
      </c>
      <c r="D888" t="s">
        <v>2701</v>
      </c>
      <c r="E888">
        <v>23</v>
      </c>
      <c r="F888">
        <v>16.100000000000001</v>
      </c>
      <c r="G888">
        <f>LOOKUP(A888,'TMP2'!$A:$A,'TMP2'!$C:$C)</f>
        <v>16848.792000000001</v>
      </c>
      <c r="H888">
        <f>LOOKUP(A888,'TMP2'!$A:$A,'TMP2'!$D:$D)</f>
        <v>103905.486</v>
      </c>
      <c r="I888">
        <v>23.15</v>
      </c>
      <c r="J888">
        <v>23.45</v>
      </c>
      <c r="K888" t="s">
        <v>1727</v>
      </c>
      <c r="L888">
        <f>MATCH(A888,'TMP2'!A:A,0)</f>
        <v>537</v>
      </c>
      <c r="R888">
        <v>5.4009999999999998</v>
      </c>
      <c r="S888">
        <f t="shared" si="26"/>
        <v>-17.748999999999999</v>
      </c>
      <c r="T888">
        <f t="shared" si="27"/>
        <v>-18.048999999999999</v>
      </c>
    </row>
    <row r="889" spans="1:20" x14ac:dyDescent="0.2">
      <c r="A889" t="s">
        <v>342</v>
      </c>
      <c r="B889" t="s">
        <v>2164</v>
      </c>
      <c r="C889" s="10" t="s">
        <v>1749</v>
      </c>
      <c r="D889" t="s">
        <v>2723</v>
      </c>
      <c r="E889">
        <v>25</v>
      </c>
      <c r="F889">
        <v>17.5</v>
      </c>
      <c r="G889">
        <f>LOOKUP(A889,'TMP2'!$A:$A,'TMP2'!$C:$C)</f>
        <v>16848.792000000001</v>
      </c>
      <c r="H889">
        <f>LOOKUP(A889,'TMP2'!$A:$A,'TMP2'!$D:$D)</f>
        <v>103905.486</v>
      </c>
      <c r="I889">
        <v>25.15</v>
      </c>
      <c r="J889">
        <v>25.45</v>
      </c>
      <c r="K889" t="s">
        <v>1727</v>
      </c>
      <c r="L889">
        <f>MATCH(A889,'TMP2'!A:A,0)</f>
        <v>537</v>
      </c>
      <c r="R889">
        <v>5.4009999999999998</v>
      </c>
      <c r="S889">
        <f t="shared" si="26"/>
        <v>-19.748999999999999</v>
      </c>
      <c r="T889">
        <f t="shared" si="27"/>
        <v>-20.048999999999999</v>
      </c>
    </row>
    <row r="890" spans="1:20" x14ac:dyDescent="0.2">
      <c r="A890" t="s">
        <v>342</v>
      </c>
      <c r="B890" t="s">
        <v>2164</v>
      </c>
      <c r="C890" s="10" t="s">
        <v>1749</v>
      </c>
      <c r="D890" t="s">
        <v>2776</v>
      </c>
      <c r="E890">
        <v>26</v>
      </c>
      <c r="F890">
        <v>18.2</v>
      </c>
      <c r="G890">
        <f>LOOKUP(A890,'TMP2'!$A:$A,'TMP2'!$C:$C)</f>
        <v>16848.792000000001</v>
      </c>
      <c r="H890">
        <f>LOOKUP(A890,'TMP2'!$A:$A,'TMP2'!$D:$D)</f>
        <v>103905.486</v>
      </c>
      <c r="I890">
        <v>27.15</v>
      </c>
      <c r="J890">
        <v>27.45</v>
      </c>
      <c r="K890" t="s">
        <v>1727</v>
      </c>
      <c r="L890">
        <f>MATCH(A890,'TMP2'!A:A,0)</f>
        <v>537</v>
      </c>
      <c r="R890">
        <v>5.4009999999999998</v>
      </c>
      <c r="S890">
        <f t="shared" si="26"/>
        <v>-21.748999999999999</v>
      </c>
      <c r="T890">
        <f t="shared" si="27"/>
        <v>-22.048999999999999</v>
      </c>
    </row>
    <row r="891" spans="1:20" x14ac:dyDescent="0.2">
      <c r="A891" t="s">
        <v>342</v>
      </c>
      <c r="B891" t="s">
        <v>2164</v>
      </c>
      <c r="C891" s="10" t="s">
        <v>1749</v>
      </c>
      <c r="D891" t="s">
        <v>2802</v>
      </c>
      <c r="E891">
        <v>29</v>
      </c>
      <c r="F891">
        <v>20.3</v>
      </c>
      <c r="G891">
        <f>LOOKUP(A891,'TMP2'!$A:$A,'TMP2'!$C:$C)</f>
        <v>16848.792000000001</v>
      </c>
      <c r="H891">
        <f>LOOKUP(A891,'TMP2'!$A:$A,'TMP2'!$D:$D)</f>
        <v>103905.486</v>
      </c>
      <c r="I891">
        <v>29.15</v>
      </c>
      <c r="J891">
        <v>29.45</v>
      </c>
      <c r="K891" t="s">
        <v>1727</v>
      </c>
      <c r="L891">
        <f>MATCH(A891,'TMP2'!A:A,0)</f>
        <v>537</v>
      </c>
      <c r="R891">
        <v>5.4009999999999998</v>
      </c>
      <c r="S891">
        <f t="shared" si="26"/>
        <v>-23.748999999999999</v>
      </c>
      <c r="T891">
        <f t="shared" si="27"/>
        <v>-24.048999999999999</v>
      </c>
    </row>
    <row r="892" spans="1:20" x14ac:dyDescent="0.2">
      <c r="A892" t="s">
        <v>342</v>
      </c>
      <c r="B892" t="s">
        <v>2164</v>
      </c>
      <c r="C892" s="10" t="s">
        <v>1749</v>
      </c>
      <c r="D892" t="s">
        <v>2856</v>
      </c>
      <c r="E892">
        <v>33</v>
      </c>
      <c r="F892">
        <v>23.1</v>
      </c>
      <c r="G892">
        <f>LOOKUP(A892,'TMP2'!$A:$A,'TMP2'!$C:$C)</f>
        <v>16848.792000000001</v>
      </c>
      <c r="H892">
        <f>LOOKUP(A892,'TMP2'!$A:$A,'TMP2'!$D:$D)</f>
        <v>103905.486</v>
      </c>
      <c r="I892">
        <v>32.549999999999997</v>
      </c>
      <c r="J892">
        <v>32.85</v>
      </c>
      <c r="K892" t="s">
        <v>1727</v>
      </c>
      <c r="L892">
        <f>MATCH(A892,'TMP2'!A:A,0)</f>
        <v>537</v>
      </c>
      <c r="R892">
        <v>5.4009999999999998</v>
      </c>
      <c r="S892">
        <f t="shared" si="26"/>
        <v>-27.148999999999997</v>
      </c>
      <c r="T892">
        <f t="shared" si="27"/>
        <v>-27.449000000000002</v>
      </c>
    </row>
    <row r="893" spans="1:20" x14ac:dyDescent="0.2">
      <c r="A893" t="s">
        <v>342</v>
      </c>
      <c r="B893" t="s">
        <v>2164</v>
      </c>
      <c r="C893" s="10" t="s">
        <v>1749</v>
      </c>
      <c r="D893" t="s">
        <v>2636</v>
      </c>
      <c r="E893">
        <v>17</v>
      </c>
      <c r="F893">
        <v>12.5</v>
      </c>
      <c r="G893">
        <f>LOOKUP(A893,'TMP2'!$A:$A,'TMP2'!$C:$C)</f>
        <v>16848.792000000001</v>
      </c>
      <c r="H893">
        <f>LOOKUP(A893,'TMP2'!$A:$A,'TMP2'!$D:$D)</f>
        <v>103905.486</v>
      </c>
      <c r="I893">
        <v>15.35</v>
      </c>
      <c r="J893">
        <v>15.65</v>
      </c>
      <c r="K893" t="s">
        <v>1727</v>
      </c>
      <c r="L893">
        <f>MATCH(A893,'TMP2'!A:A,0)</f>
        <v>537</v>
      </c>
      <c r="R893">
        <v>5.4009999999999998</v>
      </c>
      <c r="S893">
        <f t="shared" si="26"/>
        <v>-9.9489999999999998</v>
      </c>
      <c r="T893">
        <f t="shared" si="27"/>
        <v>-10.249000000000001</v>
      </c>
    </row>
    <row r="894" spans="1:20" x14ac:dyDescent="0.2">
      <c r="A894" t="s">
        <v>342</v>
      </c>
      <c r="B894" t="s">
        <v>2164</v>
      </c>
      <c r="C894" s="10" t="s">
        <v>1749</v>
      </c>
      <c r="D894" t="s">
        <v>2653</v>
      </c>
      <c r="E894">
        <v>19</v>
      </c>
      <c r="F894">
        <v>13.6</v>
      </c>
      <c r="G894">
        <f>LOOKUP(A894,'TMP2'!$A:$A,'TMP2'!$C:$C)</f>
        <v>16848.792000000001</v>
      </c>
      <c r="H894">
        <f>LOOKUP(A894,'TMP2'!$A:$A,'TMP2'!$D:$D)</f>
        <v>103905.486</v>
      </c>
      <c r="I894">
        <v>17.350000000000001</v>
      </c>
      <c r="J894">
        <v>17.649999999999999</v>
      </c>
      <c r="K894" t="s">
        <v>1727</v>
      </c>
      <c r="L894">
        <f>MATCH(A894,'TMP2'!A:A,0)</f>
        <v>537</v>
      </c>
      <c r="R894">
        <v>5.4009999999999998</v>
      </c>
      <c r="S894">
        <f t="shared" si="26"/>
        <v>-11.949000000000002</v>
      </c>
      <c r="T894">
        <f t="shared" si="27"/>
        <v>-12.248999999999999</v>
      </c>
    </row>
    <row r="895" spans="1:20" x14ac:dyDescent="0.2">
      <c r="A895" t="s">
        <v>343</v>
      </c>
      <c r="B895" t="s">
        <v>2164</v>
      </c>
      <c r="C895" s="10" t="s">
        <v>1749</v>
      </c>
      <c r="D895" t="s">
        <v>2643</v>
      </c>
      <c r="E895">
        <v>23</v>
      </c>
      <c r="F895">
        <v>17.8</v>
      </c>
      <c r="G895">
        <f>LOOKUP(A895,'TMP2'!$A:$A,'TMP2'!$C:$C)</f>
        <v>16868.958999999999</v>
      </c>
      <c r="H895">
        <f>LOOKUP(A895,'TMP2'!$A:$A,'TMP2'!$D:$D)</f>
        <v>103871.875</v>
      </c>
      <c r="I895">
        <v>12.35</v>
      </c>
      <c r="J895">
        <v>12.65</v>
      </c>
      <c r="K895" t="s">
        <v>1727</v>
      </c>
      <c r="L895">
        <f>MATCH(A895,'TMP2'!A:A,0)</f>
        <v>538</v>
      </c>
      <c r="R895">
        <v>4.6310000000000002</v>
      </c>
      <c r="S895">
        <f t="shared" si="26"/>
        <v>-7.7189999999999994</v>
      </c>
      <c r="T895">
        <f t="shared" si="27"/>
        <v>-8.0190000000000001</v>
      </c>
    </row>
    <row r="896" spans="1:20" x14ac:dyDescent="0.2">
      <c r="A896" t="s">
        <v>343</v>
      </c>
      <c r="B896" t="s">
        <v>2164</v>
      </c>
      <c r="C896" s="10" t="s">
        <v>1749</v>
      </c>
      <c r="D896" t="s">
        <v>2730</v>
      </c>
      <c r="E896">
        <v>25</v>
      </c>
      <c r="F896">
        <v>18.3</v>
      </c>
      <c r="G896">
        <f>LOOKUP(A896,'TMP2'!$A:$A,'TMP2'!$C:$C)</f>
        <v>16868.958999999999</v>
      </c>
      <c r="H896">
        <f>LOOKUP(A896,'TMP2'!$A:$A,'TMP2'!$D:$D)</f>
        <v>103871.875</v>
      </c>
      <c r="I896">
        <v>15.65</v>
      </c>
      <c r="J896">
        <v>15.95</v>
      </c>
      <c r="K896" t="s">
        <v>1727</v>
      </c>
      <c r="L896">
        <f>MATCH(A896,'TMP2'!A:A,0)</f>
        <v>538</v>
      </c>
      <c r="R896">
        <v>4.6310000000000002</v>
      </c>
      <c r="S896">
        <f t="shared" si="26"/>
        <v>-11.019</v>
      </c>
      <c r="T896">
        <f t="shared" si="27"/>
        <v>-11.318999999999999</v>
      </c>
    </row>
    <row r="897" spans="1:20" x14ac:dyDescent="0.2">
      <c r="A897" t="s">
        <v>343</v>
      </c>
      <c r="B897" t="s">
        <v>2164</v>
      </c>
      <c r="C897" s="10" t="s">
        <v>1749</v>
      </c>
      <c r="D897" t="s">
        <v>2697</v>
      </c>
      <c r="E897">
        <v>29</v>
      </c>
      <c r="F897">
        <v>20.9</v>
      </c>
      <c r="G897">
        <f>LOOKUP(A897,'TMP2'!$A:$A,'TMP2'!$C:$C)</f>
        <v>16868.958999999999</v>
      </c>
      <c r="H897">
        <f>LOOKUP(A897,'TMP2'!$A:$A,'TMP2'!$D:$D)</f>
        <v>103871.875</v>
      </c>
      <c r="I897">
        <v>17.45</v>
      </c>
      <c r="J897">
        <v>17.75</v>
      </c>
      <c r="K897" t="s">
        <v>1727</v>
      </c>
      <c r="L897">
        <f>MATCH(A897,'TMP2'!A:A,0)</f>
        <v>538</v>
      </c>
      <c r="R897">
        <v>4.6310000000000002</v>
      </c>
      <c r="S897">
        <f t="shared" si="26"/>
        <v>-12.818999999999999</v>
      </c>
      <c r="T897">
        <f t="shared" si="27"/>
        <v>-13.119</v>
      </c>
    </row>
    <row r="898" spans="1:20" x14ac:dyDescent="0.2">
      <c r="A898" t="s">
        <v>343</v>
      </c>
      <c r="B898" t="s">
        <v>2164</v>
      </c>
      <c r="C898" s="10" t="s">
        <v>1749</v>
      </c>
      <c r="D898" t="s">
        <v>2681</v>
      </c>
      <c r="E898">
        <v>41</v>
      </c>
      <c r="F898">
        <v>28.7</v>
      </c>
      <c r="G898">
        <f>LOOKUP(A898,'TMP2'!$A:$A,'TMP2'!$C:$C)</f>
        <v>16868.958999999999</v>
      </c>
      <c r="H898">
        <f>LOOKUP(A898,'TMP2'!$A:$A,'TMP2'!$D:$D)</f>
        <v>103871.875</v>
      </c>
      <c r="I898">
        <v>19.649999999999999</v>
      </c>
      <c r="J898">
        <v>19.95</v>
      </c>
      <c r="K898" t="s">
        <v>1727</v>
      </c>
      <c r="L898">
        <f>MATCH(A898,'TMP2'!A:A,0)</f>
        <v>538</v>
      </c>
      <c r="R898">
        <v>4.6310000000000002</v>
      </c>
      <c r="S898">
        <f t="shared" si="26"/>
        <v>-15.018999999999998</v>
      </c>
      <c r="T898">
        <f t="shared" si="27"/>
        <v>-15.318999999999999</v>
      </c>
    </row>
    <row r="899" spans="1:20" x14ac:dyDescent="0.2">
      <c r="A899" t="s">
        <v>343</v>
      </c>
      <c r="B899" t="s">
        <v>2164</v>
      </c>
      <c r="C899" s="10" t="s">
        <v>1749</v>
      </c>
      <c r="D899" t="s">
        <v>2670</v>
      </c>
      <c r="E899">
        <v>44</v>
      </c>
      <c r="F899">
        <v>30.8</v>
      </c>
      <c r="G899">
        <f>LOOKUP(A899,'TMP2'!$A:$A,'TMP2'!$C:$C)</f>
        <v>16868.958999999999</v>
      </c>
      <c r="H899">
        <f>LOOKUP(A899,'TMP2'!$A:$A,'TMP2'!$D:$D)</f>
        <v>103871.875</v>
      </c>
      <c r="I899">
        <v>21.15</v>
      </c>
      <c r="J899">
        <v>21.45</v>
      </c>
      <c r="K899" t="s">
        <v>1727</v>
      </c>
      <c r="L899">
        <f>MATCH(A899,'TMP2'!A:A,0)</f>
        <v>538</v>
      </c>
      <c r="R899">
        <v>4.6310000000000002</v>
      </c>
      <c r="S899">
        <f t="shared" ref="S899:S962" si="28">R899-I899</f>
        <v>-16.518999999999998</v>
      </c>
      <c r="T899">
        <f t="shared" ref="T899:T962" si="29">R899-J899</f>
        <v>-16.818999999999999</v>
      </c>
    </row>
    <row r="900" spans="1:20" x14ac:dyDescent="0.2">
      <c r="A900" t="s">
        <v>343</v>
      </c>
      <c r="B900" t="s">
        <v>1690</v>
      </c>
      <c r="C900" s="10" t="s">
        <v>1733</v>
      </c>
      <c r="D900" t="s">
        <v>2602</v>
      </c>
      <c r="E900">
        <v>2</v>
      </c>
      <c r="F900">
        <v>1.6</v>
      </c>
      <c r="G900">
        <f>LOOKUP(A900,'TMP2'!$A:$A,'TMP2'!$C:$C)</f>
        <v>16868.958999999999</v>
      </c>
      <c r="H900">
        <f>LOOKUP(A900,'TMP2'!$A:$A,'TMP2'!$D:$D)</f>
        <v>103871.875</v>
      </c>
      <c r="I900">
        <v>10.15</v>
      </c>
      <c r="J900">
        <v>10.45</v>
      </c>
      <c r="K900" t="s">
        <v>1727</v>
      </c>
      <c r="L900">
        <f>MATCH(A900,'TMP2'!A:A,0)</f>
        <v>538</v>
      </c>
      <c r="R900">
        <v>4.6310000000000002</v>
      </c>
      <c r="S900">
        <f t="shared" si="28"/>
        <v>-5.5190000000000001</v>
      </c>
      <c r="T900">
        <f t="shared" si="29"/>
        <v>-5.8189999999999991</v>
      </c>
    </row>
    <row r="901" spans="1:20" x14ac:dyDescent="0.2">
      <c r="A901" t="s">
        <v>343</v>
      </c>
      <c r="B901" t="s">
        <v>2164</v>
      </c>
      <c r="C901" s="10" t="s">
        <v>1751</v>
      </c>
      <c r="D901" t="s">
        <v>2998</v>
      </c>
      <c r="E901">
        <v>74.3</v>
      </c>
      <c r="F901">
        <v>52</v>
      </c>
      <c r="G901">
        <f>LOOKUP(A901,'TMP2'!$A:$A,'TMP2'!$C:$C)</f>
        <v>16868.958999999999</v>
      </c>
      <c r="H901">
        <f>LOOKUP(A901,'TMP2'!$A:$A,'TMP2'!$D:$D)</f>
        <v>103871.875</v>
      </c>
      <c r="I901">
        <v>25.15</v>
      </c>
      <c r="J901">
        <v>25.38</v>
      </c>
      <c r="K901" t="s">
        <v>1727</v>
      </c>
      <c r="L901">
        <f>MATCH(A901,'TMP2'!A:A,0)</f>
        <v>538</v>
      </c>
      <c r="R901">
        <v>4.6310000000000002</v>
      </c>
      <c r="S901">
        <f t="shared" si="28"/>
        <v>-20.518999999999998</v>
      </c>
      <c r="T901">
        <f t="shared" si="29"/>
        <v>-20.748999999999999</v>
      </c>
    </row>
    <row r="902" spans="1:20" x14ac:dyDescent="0.2">
      <c r="A902" t="s">
        <v>343</v>
      </c>
      <c r="B902" t="s">
        <v>2164</v>
      </c>
      <c r="C902" s="10" t="s">
        <v>1751</v>
      </c>
      <c r="D902" t="s">
        <v>2999</v>
      </c>
      <c r="E902">
        <v>87.3</v>
      </c>
      <c r="F902">
        <v>61.1</v>
      </c>
      <c r="G902">
        <f>LOOKUP(A902,'TMP2'!$A:$A,'TMP2'!$C:$C)</f>
        <v>16868.958999999999</v>
      </c>
      <c r="H902">
        <f>LOOKUP(A902,'TMP2'!$A:$A,'TMP2'!$D:$D)</f>
        <v>103871.875</v>
      </c>
      <c r="I902">
        <v>26.85</v>
      </c>
      <c r="J902">
        <v>27.07</v>
      </c>
      <c r="K902" t="s">
        <v>1727</v>
      </c>
      <c r="L902">
        <f>MATCH(A902,'TMP2'!A:A,0)</f>
        <v>538</v>
      </c>
      <c r="R902">
        <v>4.6310000000000002</v>
      </c>
      <c r="S902">
        <f t="shared" si="28"/>
        <v>-22.219000000000001</v>
      </c>
      <c r="T902">
        <f t="shared" si="29"/>
        <v>-22.439</v>
      </c>
    </row>
    <row r="903" spans="1:20" x14ac:dyDescent="0.2">
      <c r="A903" t="s">
        <v>344</v>
      </c>
      <c r="B903" t="s">
        <v>2164</v>
      </c>
      <c r="C903" s="10" t="s">
        <v>1749</v>
      </c>
      <c r="D903" t="s">
        <v>2874</v>
      </c>
      <c r="E903">
        <v>27</v>
      </c>
      <c r="F903">
        <v>21.3</v>
      </c>
      <c r="G903">
        <f>LOOKUP(A903,'TMP2'!$A:$A,'TMP2'!$C:$C)</f>
        <v>16843.686000000002</v>
      </c>
      <c r="H903">
        <f>LOOKUP(A903,'TMP2'!$A:$A,'TMP2'!$D:$D)</f>
        <v>103877.58500000001</v>
      </c>
      <c r="I903">
        <v>11.65</v>
      </c>
      <c r="J903">
        <v>11.95</v>
      </c>
      <c r="K903" t="s">
        <v>1727</v>
      </c>
      <c r="L903">
        <f>MATCH(A903,'TMP2'!A:A,0)</f>
        <v>539</v>
      </c>
      <c r="R903">
        <v>5.4789999999999903</v>
      </c>
      <c r="S903">
        <f t="shared" si="28"/>
        <v>-6.17100000000001</v>
      </c>
      <c r="T903">
        <f t="shared" si="29"/>
        <v>-6.471000000000009</v>
      </c>
    </row>
    <row r="904" spans="1:20" x14ac:dyDescent="0.2">
      <c r="A904" t="s">
        <v>344</v>
      </c>
      <c r="B904" t="s">
        <v>2164</v>
      </c>
      <c r="C904" s="10" t="s">
        <v>1749</v>
      </c>
      <c r="D904" t="s">
        <v>2674</v>
      </c>
      <c r="E904">
        <v>29</v>
      </c>
      <c r="F904">
        <v>21.8</v>
      </c>
      <c r="G904">
        <f>LOOKUP(A904,'TMP2'!$A:$A,'TMP2'!$C:$C)</f>
        <v>16843.686000000002</v>
      </c>
      <c r="H904">
        <f>LOOKUP(A904,'TMP2'!$A:$A,'TMP2'!$D:$D)</f>
        <v>103877.58500000001</v>
      </c>
      <c r="I904">
        <v>14.45</v>
      </c>
      <c r="J904">
        <v>14.75</v>
      </c>
      <c r="K904" t="s">
        <v>1727</v>
      </c>
      <c r="L904">
        <f>MATCH(A904,'TMP2'!A:A,0)</f>
        <v>539</v>
      </c>
      <c r="R904">
        <v>5.4789999999999903</v>
      </c>
      <c r="S904">
        <f t="shared" si="28"/>
        <v>-8.971000000000009</v>
      </c>
      <c r="T904">
        <f t="shared" si="29"/>
        <v>-9.2710000000000097</v>
      </c>
    </row>
    <row r="905" spans="1:20" x14ac:dyDescent="0.2">
      <c r="A905" t="s">
        <v>344</v>
      </c>
      <c r="B905" t="s">
        <v>2164</v>
      </c>
      <c r="C905" s="10" t="s">
        <v>1749</v>
      </c>
      <c r="D905" t="s">
        <v>2875</v>
      </c>
      <c r="E905">
        <v>41</v>
      </c>
      <c r="F905">
        <v>28.7</v>
      </c>
      <c r="G905">
        <f>LOOKUP(A905,'TMP2'!$A:$A,'TMP2'!$C:$C)</f>
        <v>16843.686000000002</v>
      </c>
      <c r="H905">
        <f>LOOKUP(A905,'TMP2'!$A:$A,'TMP2'!$D:$D)</f>
        <v>103877.58500000001</v>
      </c>
      <c r="I905">
        <v>22.6</v>
      </c>
      <c r="J905">
        <v>22.9</v>
      </c>
      <c r="K905" t="s">
        <v>1727</v>
      </c>
      <c r="L905">
        <f>MATCH(A905,'TMP2'!A:A,0)</f>
        <v>539</v>
      </c>
      <c r="R905">
        <v>5.4789999999999903</v>
      </c>
      <c r="S905">
        <f t="shared" si="28"/>
        <v>-17.121000000000009</v>
      </c>
      <c r="T905">
        <f t="shared" si="29"/>
        <v>-17.421000000000006</v>
      </c>
    </row>
    <row r="906" spans="1:20" x14ac:dyDescent="0.2">
      <c r="A906" t="s">
        <v>344</v>
      </c>
      <c r="B906" t="s">
        <v>2164</v>
      </c>
      <c r="C906" s="10" t="s">
        <v>1749</v>
      </c>
      <c r="D906" t="s">
        <v>2876</v>
      </c>
      <c r="E906">
        <v>44</v>
      </c>
      <c r="F906">
        <v>30.8</v>
      </c>
      <c r="G906">
        <f>LOOKUP(A906,'TMP2'!$A:$A,'TMP2'!$C:$C)</f>
        <v>16843.686000000002</v>
      </c>
      <c r="H906">
        <f>LOOKUP(A906,'TMP2'!$A:$A,'TMP2'!$D:$D)</f>
        <v>103877.58500000001</v>
      </c>
      <c r="I906">
        <v>26.35</v>
      </c>
      <c r="J906">
        <v>26.65</v>
      </c>
      <c r="K906" t="s">
        <v>1727</v>
      </c>
      <c r="L906">
        <f>MATCH(A906,'TMP2'!A:A,0)</f>
        <v>539</v>
      </c>
      <c r="R906">
        <v>5.4789999999999903</v>
      </c>
      <c r="S906">
        <f t="shared" si="28"/>
        <v>-20.871000000000009</v>
      </c>
      <c r="T906">
        <f t="shared" si="29"/>
        <v>-21.171000000000006</v>
      </c>
    </row>
    <row r="907" spans="1:20" x14ac:dyDescent="0.2">
      <c r="A907" t="s">
        <v>344</v>
      </c>
      <c r="B907" t="s">
        <v>2164</v>
      </c>
      <c r="C907" s="10" t="s">
        <v>1749</v>
      </c>
      <c r="D907" t="s">
        <v>2798</v>
      </c>
      <c r="E907">
        <v>45</v>
      </c>
      <c r="F907">
        <v>31.5</v>
      </c>
      <c r="G907">
        <f>LOOKUP(A907,'TMP2'!$A:$A,'TMP2'!$C:$C)</f>
        <v>16843.686000000002</v>
      </c>
      <c r="H907">
        <f>LOOKUP(A907,'TMP2'!$A:$A,'TMP2'!$D:$D)</f>
        <v>103877.58500000001</v>
      </c>
      <c r="I907">
        <v>29.55</v>
      </c>
      <c r="J907">
        <v>29.85</v>
      </c>
      <c r="K907" t="s">
        <v>1727</v>
      </c>
      <c r="L907">
        <f>MATCH(A907,'TMP2'!A:A,0)</f>
        <v>539</v>
      </c>
      <c r="R907">
        <v>5.4789999999999903</v>
      </c>
      <c r="S907">
        <f t="shared" si="28"/>
        <v>-24.071000000000012</v>
      </c>
      <c r="T907">
        <f t="shared" si="29"/>
        <v>-24.371000000000009</v>
      </c>
    </row>
    <row r="908" spans="1:20" x14ac:dyDescent="0.2">
      <c r="A908" t="s">
        <v>345</v>
      </c>
      <c r="B908" t="s">
        <v>1688</v>
      </c>
      <c r="C908" s="10" t="s">
        <v>1687</v>
      </c>
      <c r="D908" t="s">
        <v>2575</v>
      </c>
      <c r="E908">
        <v>19</v>
      </c>
      <c r="F908">
        <v>16.399999999999999</v>
      </c>
      <c r="G908">
        <f>LOOKUP(A908,'TMP2'!$A:$A,'TMP2'!$C:$C)</f>
        <v>16839.936000000002</v>
      </c>
      <c r="H908">
        <f>LOOKUP(A908,'TMP2'!$A:$A,'TMP2'!$D:$D)</f>
        <v>103858.47</v>
      </c>
      <c r="I908">
        <v>6.41</v>
      </c>
      <c r="J908">
        <v>6.71</v>
      </c>
      <c r="K908" t="s">
        <v>1727</v>
      </c>
      <c r="L908">
        <f>MATCH(A908,'TMP2'!A:A,0)</f>
        <v>540</v>
      </c>
      <c r="R908">
        <v>5.4059999999999997</v>
      </c>
      <c r="S908">
        <f t="shared" si="28"/>
        <v>-1.0040000000000004</v>
      </c>
      <c r="T908">
        <f t="shared" si="29"/>
        <v>-1.3040000000000003</v>
      </c>
    </row>
    <row r="909" spans="1:20" x14ac:dyDescent="0.2">
      <c r="A909" t="s">
        <v>345</v>
      </c>
      <c r="B909" t="s">
        <v>2164</v>
      </c>
      <c r="C909" s="10" t="s">
        <v>1749</v>
      </c>
      <c r="D909" t="s">
        <v>2877</v>
      </c>
      <c r="E909">
        <v>20</v>
      </c>
      <c r="F909">
        <v>14.9</v>
      </c>
      <c r="G909">
        <f>LOOKUP(A909,'TMP2'!$A:$A,'TMP2'!$C:$C)</f>
        <v>16839.936000000002</v>
      </c>
      <c r="H909">
        <f>LOOKUP(A909,'TMP2'!$A:$A,'TMP2'!$D:$D)</f>
        <v>103858.47</v>
      </c>
      <c r="I909">
        <v>14.91</v>
      </c>
      <c r="J909">
        <v>15.21</v>
      </c>
      <c r="K909" t="s">
        <v>1727</v>
      </c>
      <c r="L909">
        <f>MATCH(A909,'TMP2'!A:A,0)</f>
        <v>540</v>
      </c>
      <c r="R909">
        <v>5.4059999999999997</v>
      </c>
      <c r="S909">
        <f t="shared" si="28"/>
        <v>-9.5040000000000013</v>
      </c>
      <c r="T909">
        <f t="shared" si="29"/>
        <v>-9.804000000000002</v>
      </c>
    </row>
    <row r="910" spans="1:20" x14ac:dyDescent="0.2">
      <c r="A910" t="s">
        <v>345</v>
      </c>
      <c r="B910" t="s">
        <v>2164</v>
      </c>
      <c r="C910" s="10" t="s">
        <v>1749</v>
      </c>
      <c r="D910" t="s">
        <v>2873</v>
      </c>
      <c r="E910">
        <v>29</v>
      </c>
      <c r="F910">
        <v>20.8</v>
      </c>
      <c r="G910">
        <f>LOOKUP(A910,'TMP2'!$A:$A,'TMP2'!$C:$C)</f>
        <v>16839.936000000002</v>
      </c>
      <c r="H910">
        <f>LOOKUP(A910,'TMP2'!$A:$A,'TMP2'!$D:$D)</f>
        <v>103858.47</v>
      </c>
      <c r="I910">
        <v>16.850000000000001</v>
      </c>
      <c r="J910">
        <v>17.149999999999999</v>
      </c>
      <c r="K910" t="s">
        <v>1727</v>
      </c>
      <c r="L910">
        <f>MATCH(A910,'TMP2'!A:A,0)</f>
        <v>540</v>
      </c>
      <c r="R910">
        <v>5.4059999999999997</v>
      </c>
      <c r="S910">
        <f t="shared" si="28"/>
        <v>-11.444000000000003</v>
      </c>
      <c r="T910">
        <f t="shared" si="29"/>
        <v>-11.744</v>
      </c>
    </row>
    <row r="911" spans="1:20" x14ac:dyDescent="0.2">
      <c r="A911" t="s">
        <v>345</v>
      </c>
      <c r="B911" t="s">
        <v>2164</v>
      </c>
      <c r="C911" s="10" t="s">
        <v>1749</v>
      </c>
      <c r="D911" t="s">
        <v>2729</v>
      </c>
      <c r="E911">
        <v>32</v>
      </c>
      <c r="F911">
        <v>22.4</v>
      </c>
      <c r="G911">
        <f>LOOKUP(A911,'TMP2'!$A:$A,'TMP2'!$C:$C)</f>
        <v>16839.936000000002</v>
      </c>
      <c r="H911">
        <f>LOOKUP(A911,'TMP2'!$A:$A,'TMP2'!$D:$D)</f>
        <v>103858.47</v>
      </c>
      <c r="I911">
        <v>20.350000000000001</v>
      </c>
      <c r="J911">
        <v>20.65</v>
      </c>
      <c r="K911" t="s">
        <v>1727</v>
      </c>
      <c r="L911">
        <f>MATCH(A911,'TMP2'!A:A,0)</f>
        <v>540</v>
      </c>
      <c r="R911">
        <v>5.4059999999999997</v>
      </c>
      <c r="S911">
        <f t="shared" si="28"/>
        <v>-14.944000000000003</v>
      </c>
      <c r="T911">
        <f t="shared" si="29"/>
        <v>-15.244</v>
      </c>
    </row>
    <row r="912" spans="1:20" x14ac:dyDescent="0.2">
      <c r="A912" t="s">
        <v>345</v>
      </c>
      <c r="B912" t="s">
        <v>2164</v>
      </c>
      <c r="C912" s="10" t="s">
        <v>1749</v>
      </c>
      <c r="D912" t="s">
        <v>2878</v>
      </c>
      <c r="E912">
        <v>37</v>
      </c>
      <c r="F912">
        <v>25.9</v>
      </c>
      <c r="G912">
        <f>LOOKUP(A912,'TMP2'!$A:$A,'TMP2'!$C:$C)</f>
        <v>16839.936000000002</v>
      </c>
      <c r="H912">
        <f>LOOKUP(A912,'TMP2'!$A:$A,'TMP2'!$D:$D)</f>
        <v>103858.47</v>
      </c>
      <c r="I912">
        <v>25.01</v>
      </c>
      <c r="J912">
        <v>25.31</v>
      </c>
      <c r="K912" t="s">
        <v>1727</v>
      </c>
      <c r="L912">
        <f>MATCH(A912,'TMP2'!A:A,0)</f>
        <v>540</v>
      </c>
      <c r="R912">
        <v>5.4059999999999997</v>
      </c>
      <c r="S912">
        <f t="shared" si="28"/>
        <v>-19.604000000000003</v>
      </c>
      <c r="T912">
        <f t="shared" si="29"/>
        <v>-19.904</v>
      </c>
    </row>
    <row r="913" spans="1:20" x14ac:dyDescent="0.2">
      <c r="A913" t="s">
        <v>345</v>
      </c>
      <c r="B913" t="s">
        <v>2164</v>
      </c>
      <c r="C913" s="10" t="s">
        <v>1749</v>
      </c>
      <c r="D913" t="s">
        <v>2879</v>
      </c>
      <c r="E913">
        <v>44</v>
      </c>
      <c r="F913">
        <v>30.8</v>
      </c>
      <c r="G913">
        <f>LOOKUP(A913,'TMP2'!$A:$A,'TMP2'!$C:$C)</f>
        <v>16839.936000000002</v>
      </c>
      <c r="H913">
        <f>LOOKUP(A913,'TMP2'!$A:$A,'TMP2'!$D:$D)</f>
        <v>103858.47</v>
      </c>
      <c r="I913">
        <v>28.66</v>
      </c>
      <c r="J913">
        <v>28.96</v>
      </c>
      <c r="K913" t="s">
        <v>1727</v>
      </c>
      <c r="L913">
        <f>MATCH(A913,'TMP2'!A:A,0)</f>
        <v>540</v>
      </c>
      <c r="R913">
        <v>5.4059999999999997</v>
      </c>
      <c r="S913">
        <f t="shared" si="28"/>
        <v>-23.254000000000001</v>
      </c>
      <c r="T913">
        <f t="shared" si="29"/>
        <v>-23.554000000000002</v>
      </c>
    </row>
    <row r="914" spans="1:20" x14ac:dyDescent="0.2">
      <c r="A914" t="s">
        <v>345</v>
      </c>
      <c r="B914" t="s">
        <v>2164</v>
      </c>
      <c r="C914" s="10" t="s">
        <v>1749</v>
      </c>
      <c r="D914" t="s">
        <v>2880</v>
      </c>
      <c r="E914">
        <v>48</v>
      </c>
      <c r="F914">
        <v>33.6</v>
      </c>
      <c r="G914">
        <f>LOOKUP(A914,'TMP2'!$A:$A,'TMP2'!$C:$C)</f>
        <v>16839.936000000002</v>
      </c>
      <c r="H914">
        <f>LOOKUP(A914,'TMP2'!$A:$A,'TMP2'!$D:$D)</f>
        <v>103858.47</v>
      </c>
      <c r="I914">
        <v>31.96</v>
      </c>
      <c r="J914">
        <v>32.26</v>
      </c>
      <c r="K914" t="s">
        <v>1727</v>
      </c>
      <c r="L914">
        <f>MATCH(A914,'TMP2'!A:A,0)</f>
        <v>540</v>
      </c>
      <c r="R914">
        <v>5.4059999999999997</v>
      </c>
      <c r="S914">
        <f t="shared" si="28"/>
        <v>-26.554000000000002</v>
      </c>
      <c r="T914">
        <f t="shared" si="29"/>
        <v>-26.853999999999999</v>
      </c>
    </row>
    <row r="915" spans="1:20" x14ac:dyDescent="0.2">
      <c r="A915" t="s">
        <v>345</v>
      </c>
      <c r="B915" t="s">
        <v>1690</v>
      </c>
      <c r="C915" s="10" t="s">
        <v>1733</v>
      </c>
      <c r="D915" t="s">
        <v>2676</v>
      </c>
      <c r="E915">
        <v>2</v>
      </c>
      <c r="F915">
        <v>1.5</v>
      </c>
      <c r="G915">
        <f>LOOKUP(A915,'TMP2'!$A:$A,'TMP2'!$C:$C)</f>
        <v>16839.936000000002</v>
      </c>
      <c r="H915">
        <f>LOOKUP(A915,'TMP2'!$A:$A,'TMP2'!$D:$D)</f>
        <v>103858.47</v>
      </c>
      <c r="I915">
        <v>13.3</v>
      </c>
      <c r="J915">
        <v>13.6</v>
      </c>
      <c r="K915" t="s">
        <v>1727</v>
      </c>
      <c r="L915">
        <f>MATCH(A915,'TMP2'!A:A,0)</f>
        <v>540</v>
      </c>
      <c r="R915">
        <v>5.4059999999999997</v>
      </c>
      <c r="S915">
        <f t="shared" si="28"/>
        <v>-7.894000000000001</v>
      </c>
      <c r="T915">
        <f t="shared" si="29"/>
        <v>-8.1939999999999991</v>
      </c>
    </row>
    <row r="916" spans="1:20" x14ac:dyDescent="0.2">
      <c r="A916" t="s">
        <v>346</v>
      </c>
      <c r="B916" t="s">
        <v>2164</v>
      </c>
      <c r="C916" s="10" t="s">
        <v>1749</v>
      </c>
      <c r="D916" t="s">
        <v>2653</v>
      </c>
      <c r="E916">
        <v>21</v>
      </c>
      <c r="F916">
        <v>15.1</v>
      </c>
      <c r="G916">
        <f>LOOKUP(A916,'TMP2'!$A:$A,'TMP2'!$C:$C)</f>
        <v>16862.855</v>
      </c>
      <c r="H916">
        <f>LOOKUP(A916,'TMP2'!$A:$A,'TMP2'!$D:$D)</f>
        <v>103823.113</v>
      </c>
      <c r="I916">
        <v>17.350000000000001</v>
      </c>
      <c r="J916">
        <v>17.649999999999999</v>
      </c>
      <c r="K916" t="s">
        <v>1727</v>
      </c>
      <c r="L916">
        <f>MATCH(A916,'TMP2'!A:A,0)</f>
        <v>541</v>
      </c>
      <c r="R916">
        <v>4.5019999999999998</v>
      </c>
      <c r="S916">
        <f t="shared" si="28"/>
        <v>-12.848000000000003</v>
      </c>
      <c r="T916">
        <f t="shared" si="29"/>
        <v>-13.148</v>
      </c>
    </row>
    <row r="917" spans="1:20" x14ac:dyDescent="0.2">
      <c r="A917" t="s">
        <v>346</v>
      </c>
      <c r="B917" t="s">
        <v>2164</v>
      </c>
      <c r="C917" s="10" t="s">
        <v>1749</v>
      </c>
      <c r="D917" t="s">
        <v>2664</v>
      </c>
      <c r="E917">
        <v>30</v>
      </c>
      <c r="F917">
        <v>21</v>
      </c>
      <c r="G917">
        <f>LOOKUP(A917,'TMP2'!$A:$A,'TMP2'!$C:$C)</f>
        <v>16862.855</v>
      </c>
      <c r="H917">
        <f>LOOKUP(A917,'TMP2'!$A:$A,'TMP2'!$D:$D)</f>
        <v>103823.113</v>
      </c>
      <c r="I917">
        <v>19.149999999999999</v>
      </c>
      <c r="J917">
        <v>19.45</v>
      </c>
      <c r="K917" t="s">
        <v>1727</v>
      </c>
      <c r="L917">
        <f>MATCH(A917,'TMP2'!A:A,0)</f>
        <v>541</v>
      </c>
      <c r="R917">
        <v>4.5019999999999998</v>
      </c>
      <c r="S917">
        <f t="shared" si="28"/>
        <v>-14.648</v>
      </c>
      <c r="T917">
        <f t="shared" si="29"/>
        <v>-14.948</v>
      </c>
    </row>
    <row r="918" spans="1:20" x14ac:dyDescent="0.2">
      <c r="A918" t="s">
        <v>346</v>
      </c>
      <c r="B918" t="s">
        <v>2164</v>
      </c>
      <c r="C918" s="10" t="s">
        <v>1749</v>
      </c>
      <c r="D918" t="s">
        <v>2670</v>
      </c>
      <c r="E918">
        <v>36</v>
      </c>
      <c r="F918">
        <v>25.2</v>
      </c>
      <c r="G918">
        <f>LOOKUP(A918,'TMP2'!$A:$A,'TMP2'!$C:$C)</f>
        <v>16862.855</v>
      </c>
      <c r="H918">
        <f>LOOKUP(A918,'TMP2'!$A:$A,'TMP2'!$D:$D)</f>
        <v>103823.113</v>
      </c>
      <c r="I918">
        <v>21.15</v>
      </c>
      <c r="J918">
        <v>21.45</v>
      </c>
      <c r="K918" t="s">
        <v>1727</v>
      </c>
      <c r="L918">
        <f>MATCH(A918,'TMP2'!A:A,0)</f>
        <v>541</v>
      </c>
      <c r="R918">
        <v>4.5019999999999998</v>
      </c>
      <c r="S918">
        <f t="shared" si="28"/>
        <v>-16.648</v>
      </c>
      <c r="T918">
        <f t="shared" si="29"/>
        <v>-16.948</v>
      </c>
    </row>
    <row r="919" spans="1:20" x14ac:dyDescent="0.2">
      <c r="A919" t="s">
        <v>346</v>
      </c>
      <c r="B919" t="s">
        <v>2164</v>
      </c>
      <c r="C919" s="10" t="s">
        <v>1749</v>
      </c>
      <c r="D919" t="s">
        <v>2701</v>
      </c>
      <c r="E919">
        <v>38</v>
      </c>
      <c r="F919">
        <v>26.6</v>
      </c>
      <c r="G919">
        <f>LOOKUP(A919,'TMP2'!$A:$A,'TMP2'!$C:$C)</f>
        <v>16862.855</v>
      </c>
      <c r="H919">
        <f>LOOKUP(A919,'TMP2'!$A:$A,'TMP2'!$D:$D)</f>
        <v>103823.113</v>
      </c>
      <c r="I919">
        <v>23.15</v>
      </c>
      <c r="J919">
        <v>23.45</v>
      </c>
      <c r="K919" t="s">
        <v>1727</v>
      </c>
      <c r="L919">
        <f>MATCH(A919,'TMP2'!A:A,0)</f>
        <v>541</v>
      </c>
      <c r="R919">
        <v>4.5019999999999998</v>
      </c>
      <c r="S919">
        <f t="shared" si="28"/>
        <v>-18.648</v>
      </c>
      <c r="T919">
        <f t="shared" si="29"/>
        <v>-18.948</v>
      </c>
    </row>
    <row r="920" spans="1:20" x14ac:dyDescent="0.2">
      <c r="A920" t="s">
        <v>346</v>
      </c>
      <c r="B920" t="s">
        <v>2164</v>
      </c>
      <c r="C920" s="10" t="s">
        <v>1749</v>
      </c>
      <c r="D920" t="s">
        <v>2723</v>
      </c>
      <c r="E920">
        <v>39</v>
      </c>
      <c r="F920">
        <v>27.3</v>
      </c>
      <c r="G920">
        <f>LOOKUP(A920,'TMP2'!$A:$A,'TMP2'!$C:$C)</f>
        <v>16862.855</v>
      </c>
      <c r="H920">
        <f>LOOKUP(A920,'TMP2'!$A:$A,'TMP2'!$D:$D)</f>
        <v>103823.113</v>
      </c>
      <c r="I920">
        <v>25.15</v>
      </c>
      <c r="J920">
        <v>25.45</v>
      </c>
      <c r="K920" t="s">
        <v>1727</v>
      </c>
      <c r="L920">
        <f>MATCH(A920,'TMP2'!A:A,0)</f>
        <v>541</v>
      </c>
      <c r="R920">
        <v>4.5019999999999998</v>
      </c>
      <c r="S920">
        <f t="shared" si="28"/>
        <v>-20.648</v>
      </c>
      <c r="T920">
        <f t="shared" si="29"/>
        <v>-20.948</v>
      </c>
    </row>
    <row r="921" spans="1:20" x14ac:dyDescent="0.2">
      <c r="A921" t="s">
        <v>346</v>
      </c>
      <c r="B921" t="s">
        <v>2164</v>
      </c>
      <c r="C921" s="10" t="s">
        <v>1749</v>
      </c>
      <c r="D921" t="s">
        <v>2776</v>
      </c>
      <c r="E921">
        <v>44</v>
      </c>
      <c r="F921">
        <v>30.8</v>
      </c>
      <c r="G921">
        <f>LOOKUP(A921,'TMP2'!$A:$A,'TMP2'!$C:$C)</f>
        <v>16862.855</v>
      </c>
      <c r="H921">
        <f>LOOKUP(A921,'TMP2'!$A:$A,'TMP2'!$D:$D)</f>
        <v>103823.113</v>
      </c>
      <c r="I921">
        <v>27.15</v>
      </c>
      <c r="J921">
        <v>27.45</v>
      </c>
      <c r="K921" t="s">
        <v>1727</v>
      </c>
      <c r="L921">
        <f>MATCH(A921,'TMP2'!A:A,0)</f>
        <v>541</v>
      </c>
      <c r="R921">
        <v>4.5019999999999998</v>
      </c>
      <c r="S921">
        <f t="shared" si="28"/>
        <v>-22.648</v>
      </c>
      <c r="T921">
        <f t="shared" si="29"/>
        <v>-22.948</v>
      </c>
    </row>
    <row r="922" spans="1:20" x14ac:dyDescent="0.2">
      <c r="A922" t="s">
        <v>347</v>
      </c>
      <c r="B922" t="s">
        <v>1874</v>
      </c>
      <c r="C922" s="10" t="s">
        <v>1736</v>
      </c>
      <c r="D922" t="s">
        <v>2627</v>
      </c>
      <c r="E922">
        <v>16</v>
      </c>
      <c r="F922">
        <v>12.3</v>
      </c>
      <c r="G922">
        <f>LOOKUP(A922,'TMP2'!$A:$A,'TMP2'!$C:$C)</f>
        <v>16833.170999999998</v>
      </c>
      <c r="H922">
        <f>LOOKUP(A922,'TMP2'!$A:$A,'TMP2'!$D:$D)</f>
        <v>103817.073</v>
      </c>
      <c r="I922">
        <v>13.65</v>
      </c>
      <c r="J922">
        <v>13.95</v>
      </c>
      <c r="K922" t="s">
        <v>1727</v>
      </c>
      <c r="L922">
        <f>MATCH(A922,'TMP2'!A:A,0)</f>
        <v>542</v>
      </c>
      <c r="R922">
        <v>5.2859999999999996</v>
      </c>
      <c r="S922">
        <f t="shared" si="28"/>
        <v>-8.3640000000000008</v>
      </c>
      <c r="T922">
        <f t="shared" si="29"/>
        <v>-8.6639999999999997</v>
      </c>
    </row>
    <row r="923" spans="1:20" x14ac:dyDescent="0.2">
      <c r="A923" t="s">
        <v>347</v>
      </c>
      <c r="B923" t="s">
        <v>1874</v>
      </c>
      <c r="C923" s="10" t="s">
        <v>1736</v>
      </c>
      <c r="D923" t="s">
        <v>2730</v>
      </c>
      <c r="E923">
        <v>17</v>
      </c>
      <c r="F923">
        <v>12.7</v>
      </c>
      <c r="G923">
        <f>LOOKUP(A923,'TMP2'!$A:$A,'TMP2'!$C:$C)</f>
        <v>16833.170999999998</v>
      </c>
      <c r="H923">
        <f>LOOKUP(A923,'TMP2'!$A:$A,'TMP2'!$D:$D)</f>
        <v>103817.073</v>
      </c>
      <c r="I923">
        <v>15.65</v>
      </c>
      <c r="J923">
        <v>15.95</v>
      </c>
      <c r="K923" t="s">
        <v>1727</v>
      </c>
      <c r="L923">
        <f>MATCH(A923,'TMP2'!A:A,0)</f>
        <v>542</v>
      </c>
      <c r="R923">
        <v>5.2859999999999996</v>
      </c>
      <c r="S923">
        <f t="shared" si="28"/>
        <v>-10.364000000000001</v>
      </c>
      <c r="T923">
        <f t="shared" si="29"/>
        <v>-10.664</v>
      </c>
    </row>
    <row r="924" spans="1:20" x14ac:dyDescent="0.2">
      <c r="A924" t="s">
        <v>347</v>
      </c>
      <c r="B924" t="s">
        <v>1690</v>
      </c>
      <c r="C924" s="10" t="s">
        <v>1733</v>
      </c>
      <c r="D924" t="s">
        <v>2617</v>
      </c>
      <c r="E924">
        <v>3</v>
      </c>
      <c r="F924">
        <v>2.2999999999999998</v>
      </c>
      <c r="G924">
        <f>LOOKUP(A924,'TMP2'!$A:$A,'TMP2'!$C:$C)</f>
        <v>16833.170999999998</v>
      </c>
      <c r="H924">
        <f>LOOKUP(A924,'TMP2'!$A:$A,'TMP2'!$D:$D)</f>
        <v>103817.073</v>
      </c>
      <c r="I924">
        <v>12.15</v>
      </c>
      <c r="J924">
        <v>12.45</v>
      </c>
      <c r="K924" t="s">
        <v>1727</v>
      </c>
      <c r="L924">
        <f>MATCH(A924,'TMP2'!A:A,0)</f>
        <v>542</v>
      </c>
      <c r="R924">
        <v>5.2859999999999996</v>
      </c>
      <c r="S924">
        <f t="shared" si="28"/>
        <v>-6.8640000000000008</v>
      </c>
      <c r="T924">
        <f t="shared" si="29"/>
        <v>-7.1639999999999997</v>
      </c>
    </row>
    <row r="925" spans="1:20" x14ac:dyDescent="0.2">
      <c r="A925" t="s">
        <v>347</v>
      </c>
      <c r="B925" t="s">
        <v>1874</v>
      </c>
      <c r="C925" s="10" t="s">
        <v>1738</v>
      </c>
      <c r="D925" t="s">
        <v>2613</v>
      </c>
      <c r="E925">
        <v>23</v>
      </c>
      <c r="F925">
        <v>16.7</v>
      </c>
      <c r="G925">
        <f>LOOKUP(A925,'TMP2'!$A:$A,'TMP2'!$C:$C)</f>
        <v>16833.170999999998</v>
      </c>
      <c r="H925">
        <f>LOOKUP(A925,'TMP2'!$A:$A,'TMP2'!$D:$D)</f>
        <v>103817.073</v>
      </c>
      <c r="I925">
        <v>17.149999999999999</v>
      </c>
      <c r="J925">
        <v>17.45</v>
      </c>
      <c r="K925" t="s">
        <v>1727</v>
      </c>
      <c r="L925">
        <f>MATCH(A925,'TMP2'!A:A,0)</f>
        <v>542</v>
      </c>
      <c r="R925">
        <v>5.2859999999999996</v>
      </c>
      <c r="S925">
        <f t="shared" si="28"/>
        <v>-11.863999999999999</v>
      </c>
      <c r="T925">
        <f t="shared" si="29"/>
        <v>-12.164</v>
      </c>
    </row>
    <row r="926" spans="1:20" x14ac:dyDescent="0.2">
      <c r="A926" t="s">
        <v>347</v>
      </c>
      <c r="B926" t="s">
        <v>1874</v>
      </c>
      <c r="C926" s="10" t="s">
        <v>1738</v>
      </c>
      <c r="D926" t="s">
        <v>2664</v>
      </c>
      <c r="E926">
        <v>30</v>
      </c>
      <c r="F926">
        <v>21.1</v>
      </c>
      <c r="G926">
        <f>LOOKUP(A926,'TMP2'!$A:$A,'TMP2'!$C:$C)</f>
        <v>16833.170999999998</v>
      </c>
      <c r="H926">
        <f>LOOKUP(A926,'TMP2'!$A:$A,'TMP2'!$D:$D)</f>
        <v>103817.073</v>
      </c>
      <c r="I926">
        <v>19.149999999999999</v>
      </c>
      <c r="J926">
        <v>19.45</v>
      </c>
      <c r="K926" t="s">
        <v>1727</v>
      </c>
      <c r="L926">
        <f>MATCH(A926,'TMP2'!A:A,0)</f>
        <v>542</v>
      </c>
      <c r="R926">
        <v>5.2859999999999996</v>
      </c>
      <c r="S926">
        <f t="shared" si="28"/>
        <v>-13.863999999999999</v>
      </c>
      <c r="T926">
        <f t="shared" si="29"/>
        <v>-14.164</v>
      </c>
    </row>
    <row r="927" spans="1:20" x14ac:dyDescent="0.2">
      <c r="A927" t="s">
        <v>347</v>
      </c>
      <c r="B927" t="s">
        <v>1874</v>
      </c>
      <c r="C927" s="10" t="s">
        <v>1738</v>
      </c>
      <c r="D927" t="s">
        <v>2701</v>
      </c>
      <c r="E927">
        <v>32</v>
      </c>
      <c r="F927">
        <v>21</v>
      </c>
      <c r="G927">
        <f>LOOKUP(A927,'TMP2'!$A:$A,'TMP2'!$C:$C)</f>
        <v>16833.170999999998</v>
      </c>
      <c r="H927">
        <f>LOOKUP(A927,'TMP2'!$A:$A,'TMP2'!$D:$D)</f>
        <v>103817.073</v>
      </c>
      <c r="I927">
        <v>23.15</v>
      </c>
      <c r="J927">
        <v>23.45</v>
      </c>
      <c r="K927" t="s">
        <v>1727</v>
      </c>
      <c r="L927">
        <f>MATCH(A927,'TMP2'!A:A,0)</f>
        <v>542</v>
      </c>
      <c r="R927">
        <v>5.2859999999999996</v>
      </c>
      <c r="S927">
        <f t="shared" si="28"/>
        <v>-17.863999999999997</v>
      </c>
      <c r="T927">
        <f t="shared" si="29"/>
        <v>-18.164000000000001</v>
      </c>
    </row>
    <row r="928" spans="1:20" x14ac:dyDescent="0.2">
      <c r="A928" t="s">
        <v>348</v>
      </c>
      <c r="B928" t="s">
        <v>1712</v>
      </c>
      <c r="C928" s="10" t="s">
        <v>2524</v>
      </c>
      <c r="D928" t="s">
        <v>2672</v>
      </c>
      <c r="E928">
        <v>8</v>
      </c>
      <c r="F928">
        <v>6.1</v>
      </c>
      <c r="G928">
        <f>LOOKUP(A928,'TMP2'!$A:$A,'TMP2'!$C:$C)</f>
        <v>16860.241000000002</v>
      </c>
      <c r="H928">
        <f>LOOKUP(A928,'TMP2'!$A:$A,'TMP2'!$D:$D)</f>
        <v>103799.17</v>
      </c>
      <c r="I928">
        <v>14.05</v>
      </c>
      <c r="J928">
        <v>14.35</v>
      </c>
      <c r="K928" t="s">
        <v>1727</v>
      </c>
      <c r="L928">
        <f>MATCH(A928,'TMP2'!A:A,0)</f>
        <v>543</v>
      </c>
      <c r="R928">
        <v>5.8319999999999999</v>
      </c>
      <c r="S928">
        <f t="shared" si="28"/>
        <v>-8.218</v>
      </c>
      <c r="T928">
        <f t="shared" si="29"/>
        <v>-8.5180000000000007</v>
      </c>
    </row>
    <row r="929" spans="1:20" x14ac:dyDescent="0.2">
      <c r="A929" t="s">
        <v>348</v>
      </c>
      <c r="B929" t="s">
        <v>1874</v>
      </c>
      <c r="C929" s="10" t="s">
        <v>1736</v>
      </c>
      <c r="D929" t="s">
        <v>2615</v>
      </c>
      <c r="E929">
        <v>13</v>
      </c>
      <c r="F929">
        <v>9.3000000000000007</v>
      </c>
      <c r="G929">
        <f>LOOKUP(A929,'TMP2'!$A:$A,'TMP2'!$C:$C)</f>
        <v>16860.241000000002</v>
      </c>
      <c r="H929">
        <f>LOOKUP(A929,'TMP2'!$A:$A,'TMP2'!$D:$D)</f>
        <v>103799.17</v>
      </c>
      <c r="I929">
        <v>17.55</v>
      </c>
      <c r="J929">
        <v>17.850000000000001</v>
      </c>
      <c r="K929" t="s">
        <v>1727</v>
      </c>
      <c r="L929">
        <f>MATCH(A929,'TMP2'!A:A,0)</f>
        <v>543</v>
      </c>
      <c r="R929">
        <v>5.8319999999999999</v>
      </c>
      <c r="S929">
        <f t="shared" si="28"/>
        <v>-11.718</v>
      </c>
      <c r="T929">
        <f t="shared" si="29"/>
        <v>-12.018000000000001</v>
      </c>
    </row>
    <row r="930" spans="1:20" x14ac:dyDescent="0.2">
      <c r="A930" t="s">
        <v>348</v>
      </c>
      <c r="B930" t="s">
        <v>1874</v>
      </c>
      <c r="C930" s="10" t="s">
        <v>1736</v>
      </c>
      <c r="D930" t="s">
        <v>2731</v>
      </c>
      <c r="E930">
        <v>14</v>
      </c>
      <c r="F930">
        <v>9.8000000000000007</v>
      </c>
      <c r="G930">
        <f>LOOKUP(A930,'TMP2'!$A:$A,'TMP2'!$C:$C)</f>
        <v>16860.241000000002</v>
      </c>
      <c r="H930">
        <f>LOOKUP(A930,'TMP2'!$A:$A,'TMP2'!$D:$D)</f>
        <v>103799.17</v>
      </c>
      <c r="I930">
        <v>19.55</v>
      </c>
      <c r="J930">
        <v>19.850000000000001</v>
      </c>
      <c r="K930" t="s">
        <v>1727</v>
      </c>
      <c r="L930">
        <f>MATCH(A930,'TMP2'!A:A,0)</f>
        <v>543</v>
      </c>
      <c r="R930">
        <v>5.8319999999999999</v>
      </c>
      <c r="S930">
        <f t="shared" si="28"/>
        <v>-13.718</v>
      </c>
      <c r="T930">
        <f t="shared" si="29"/>
        <v>-14.018000000000001</v>
      </c>
    </row>
    <row r="931" spans="1:20" x14ac:dyDescent="0.2">
      <c r="A931" t="s">
        <v>348</v>
      </c>
      <c r="B931" t="s">
        <v>1874</v>
      </c>
      <c r="C931" s="10" t="s">
        <v>1736</v>
      </c>
      <c r="D931" t="s">
        <v>2714</v>
      </c>
      <c r="E931">
        <v>15</v>
      </c>
      <c r="F931">
        <v>10.1</v>
      </c>
      <c r="G931">
        <f>LOOKUP(A931,'TMP2'!$A:$A,'TMP2'!$C:$C)</f>
        <v>16860.241000000002</v>
      </c>
      <c r="H931">
        <f>LOOKUP(A931,'TMP2'!$A:$A,'TMP2'!$D:$D)</f>
        <v>103799.17</v>
      </c>
      <c r="I931">
        <v>21.55</v>
      </c>
      <c r="J931">
        <v>21.85</v>
      </c>
      <c r="K931" t="s">
        <v>1727</v>
      </c>
      <c r="L931">
        <f>MATCH(A931,'TMP2'!A:A,0)</f>
        <v>543</v>
      </c>
      <c r="R931">
        <v>5.8319999999999999</v>
      </c>
      <c r="S931">
        <f t="shared" si="28"/>
        <v>-15.718</v>
      </c>
      <c r="T931">
        <f t="shared" si="29"/>
        <v>-16.018000000000001</v>
      </c>
    </row>
    <row r="932" spans="1:20" x14ac:dyDescent="0.2">
      <c r="A932" t="s">
        <v>348</v>
      </c>
      <c r="B932" t="s">
        <v>1874</v>
      </c>
      <c r="C932" s="10" t="s">
        <v>1736</v>
      </c>
      <c r="D932" t="s">
        <v>2717</v>
      </c>
      <c r="E932">
        <v>17</v>
      </c>
      <c r="F932">
        <v>11.2</v>
      </c>
      <c r="G932">
        <f>LOOKUP(A932,'TMP2'!$A:$A,'TMP2'!$C:$C)</f>
        <v>16860.241000000002</v>
      </c>
      <c r="H932">
        <f>LOOKUP(A932,'TMP2'!$A:$A,'TMP2'!$D:$D)</f>
        <v>103799.17</v>
      </c>
      <c r="I932">
        <v>23.55</v>
      </c>
      <c r="J932">
        <v>23.85</v>
      </c>
      <c r="K932" t="s">
        <v>1727</v>
      </c>
      <c r="L932">
        <f>MATCH(A932,'TMP2'!A:A,0)</f>
        <v>543</v>
      </c>
      <c r="R932">
        <v>5.8319999999999999</v>
      </c>
      <c r="S932">
        <f t="shared" si="28"/>
        <v>-17.718</v>
      </c>
      <c r="T932">
        <f t="shared" si="29"/>
        <v>-18.018000000000001</v>
      </c>
    </row>
    <row r="933" spans="1:20" x14ac:dyDescent="0.2">
      <c r="A933" t="s">
        <v>348</v>
      </c>
      <c r="B933" t="s">
        <v>1874</v>
      </c>
      <c r="C933" s="10" t="s">
        <v>1738</v>
      </c>
      <c r="D933" t="s">
        <v>2718</v>
      </c>
      <c r="E933">
        <v>24</v>
      </c>
      <c r="F933">
        <v>15.4</v>
      </c>
      <c r="G933">
        <f>LOOKUP(A933,'TMP2'!$A:$A,'TMP2'!$C:$C)</f>
        <v>16860.241000000002</v>
      </c>
      <c r="H933">
        <f>LOOKUP(A933,'TMP2'!$A:$A,'TMP2'!$D:$D)</f>
        <v>103799.17</v>
      </c>
      <c r="I933">
        <v>25.55</v>
      </c>
      <c r="J933">
        <v>25.85</v>
      </c>
      <c r="K933" t="s">
        <v>1727</v>
      </c>
      <c r="L933">
        <f>MATCH(A933,'TMP2'!A:A,0)</f>
        <v>543</v>
      </c>
      <c r="R933">
        <v>5.8319999999999999</v>
      </c>
      <c r="S933">
        <f t="shared" si="28"/>
        <v>-19.718</v>
      </c>
      <c r="T933">
        <f t="shared" si="29"/>
        <v>-20.018000000000001</v>
      </c>
    </row>
    <row r="934" spans="1:20" x14ac:dyDescent="0.2">
      <c r="A934" t="s">
        <v>348</v>
      </c>
      <c r="B934" t="s">
        <v>1874</v>
      </c>
      <c r="C934" s="10" t="s">
        <v>1738</v>
      </c>
      <c r="D934" t="s">
        <v>2778</v>
      </c>
      <c r="E934">
        <v>25</v>
      </c>
      <c r="F934">
        <v>15.3</v>
      </c>
      <c r="G934">
        <f>LOOKUP(A934,'TMP2'!$A:$A,'TMP2'!$C:$C)</f>
        <v>16860.241000000002</v>
      </c>
      <c r="H934">
        <f>LOOKUP(A934,'TMP2'!$A:$A,'TMP2'!$D:$D)</f>
        <v>103799.17</v>
      </c>
      <c r="I934">
        <v>27.95</v>
      </c>
      <c r="J934">
        <v>28.25</v>
      </c>
      <c r="K934" t="s">
        <v>1727</v>
      </c>
      <c r="L934">
        <f>MATCH(A934,'TMP2'!A:A,0)</f>
        <v>543</v>
      </c>
      <c r="R934">
        <v>5.8319999999999999</v>
      </c>
      <c r="S934">
        <f t="shared" si="28"/>
        <v>-22.117999999999999</v>
      </c>
      <c r="T934">
        <f t="shared" si="29"/>
        <v>-22.417999999999999</v>
      </c>
    </row>
    <row r="935" spans="1:20" x14ac:dyDescent="0.2">
      <c r="A935" t="s">
        <v>348</v>
      </c>
      <c r="B935" t="s">
        <v>1874</v>
      </c>
      <c r="C935" s="10" t="s">
        <v>1738</v>
      </c>
      <c r="D935" t="s">
        <v>2804</v>
      </c>
      <c r="E935">
        <v>28</v>
      </c>
      <c r="F935">
        <v>16.3</v>
      </c>
      <c r="G935">
        <f>LOOKUP(A935,'TMP2'!$A:$A,'TMP2'!$C:$C)</f>
        <v>16860.241000000002</v>
      </c>
      <c r="H935">
        <f>LOOKUP(A935,'TMP2'!$A:$A,'TMP2'!$D:$D)</f>
        <v>103799.17</v>
      </c>
      <c r="I935">
        <v>31.15</v>
      </c>
      <c r="J935">
        <v>31.45</v>
      </c>
      <c r="K935" t="s">
        <v>1727</v>
      </c>
      <c r="L935">
        <f>MATCH(A935,'TMP2'!A:A,0)</f>
        <v>543</v>
      </c>
      <c r="R935">
        <v>5.8319999999999999</v>
      </c>
      <c r="S935">
        <f t="shared" si="28"/>
        <v>-25.317999999999998</v>
      </c>
      <c r="T935">
        <f t="shared" si="29"/>
        <v>-25.617999999999999</v>
      </c>
    </row>
    <row r="936" spans="1:20" x14ac:dyDescent="0.2">
      <c r="A936" t="s">
        <v>348</v>
      </c>
      <c r="B936" t="s">
        <v>2164</v>
      </c>
      <c r="C936" s="10" t="s">
        <v>1749</v>
      </c>
      <c r="D936" t="s">
        <v>2769</v>
      </c>
      <c r="E936">
        <v>37</v>
      </c>
      <c r="F936">
        <v>25.9</v>
      </c>
      <c r="G936">
        <f>LOOKUP(A936,'TMP2'!$A:$A,'TMP2'!$C:$C)</f>
        <v>16860.241000000002</v>
      </c>
      <c r="H936">
        <f>LOOKUP(A936,'TMP2'!$A:$A,'TMP2'!$D:$D)</f>
        <v>103799.17</v>
      </c>
      <c r="I936">
        <v>33.15</v>
      </c>
      <c r="J936">
        <v>33.450000000000003</v>
      </c>
      <c r="K936" t="s">
        <v>1727</v>
      </c>
      <c r="L936">
        <f>MATCH(A936,'TMP2'!A:A,0)</f>
        <v>543</v>
      </c>
      <c r="R936">
        <v>5.8319999999999999</v>
      </c>
      <c r="S936">
        <f t="shared" si="28"/>
        <v>-27.317999999999998</v>
      </c>
      <c r="T936">
        <f t="shared" si="29"/>
        <v>-27.618000000000002</v>
      </c>
    </row>
    <row r="937" spans="1:20" x14ac:dyDescent="0.2">
      <c r="A937" t="s">
        <v>348</v>
      </c>
      <c r="B937" t="s">
        <v>2164</v>
      </c>
      <c r="C937" s="10" t="s">
        <v>1751</v>
      </c>
      <c r="D937" t="s">
        <v>3000</v>
      </c>
      <c r="E937">
        <v>53</v>
      </c>
      <c r="F937">
        <v>37.1</v>
      </c>
      <c r="G937">
        <f>LOOKUP(A937,'TMP2'!$A:$A,'TMP2'!$C:$C)</f>
        <v>16860.241000000002</v>
      </c>
      <c r="H937">
        <f>LOOKUP(A937,'TMP2'!$A:$A,'TMP2'!$D:$D)</f>
        <v>103799.17</v>
      </c>
      <c r="I937">
        <v>36.35</v>
      </c>
      <c r="J937">
        <v>36.65</v>
      </c>
      <c r="K937" t="s">
        <v>1727</v>
      </c>
      <c r="L937">
        <f>MATCH(A937,'TMP2'!A:A,0)</f>
        <v>543</v>
      </c>
      <c r="R937">
        <v>5.8319999999999999</v>
      </c>
      <c r="S937">
        <f t="shared" si="28"/>
        <v>-30.518000000000001</v>
      </c>
      <c r="T937">
        <f t="shared" si="29"/>
        <v>-30.817999999999998</v>
      </c>
    </row>
    <row r="938" spans="1:20" x14ac:dyDescent="0.2">
      <c r="A938" t="s">
        <v>348</v>
      </c>
      <c r="B938" t="s">
        <v>2164</v>
      </c>
      <c r="C938" s="10" t="s">
        <v>1751</v>
      </c>
      <c r="D938" t="s">
        <v>3001</v>
      </c>
      <c r="E938">
        <v>111</v>
      </c>
      <c r="F938">
        <v>57.7</v>
      </c>
      <c r="G938">
        <f>LOOKUP(A938,'TMP2'!$A:$A,'TMP2'!$C:$C)</f>
        <v>16860.241000000002</v>
      </c>
      <c r="H938">
        <f>LOOKUP(A938,'TMP2'!$A:$A,'TMP2'!$D:$D)</f>
        <v>103799.17</v>
      </c>
      <c r="I938">
        <v>38.25</v>
      </c>
      <c r="J938">
        <v>38.549999999999997</v>
      </c>
      <c r="K938" t="s">
        <v>1727</v>
      </c>
      <c r="L938">
        <f>MATCH(A938,'TMP2'!A:A,0)</f>
        <v>543</v>
      </c>
      <c r="R938">
        <v>5.8319999999999999</v>
      </c>
      <c r="S938">
        <f t="shared" si="28"/>
        <v>-32.417999999999999</v>
      </c>
      <c r="T938">
        <f t="shared" si="29"/>
        <v>-32.717999999999996</v>
      </c>
    </row>
    <row r="939" spans="1:20" x14ac:dyDescent="0.2">
      <c r="A939" t="s">
        <v>348</v>
      </c>
      <c r="B939" t="s">
        <v>2164</v>
      </c>
      <c r="C939" s="10" t="s">
        <v>1751</v>
      </c>
      <c r="D939" t="s">
        <v>3002</v>
      </c>
      <c r="E939">
        <v>117</v>
      </c>
      <c r="F939">
        <v>60.8</v>
      </c>
      <c r="G939">
        <f>LOOKUP(A939,'TMP2'!$A:$A,'TMP2'!$C:$C)</f>
        <v>16860.241000000002</v>
      </c>
      <c r="H939">
        <f>LOOKUP(A939,'TMP2'!$A:$A,'TMP2'!$D:$D)</f>
        <v>103799.17</v>
      </c>
      <c r="I939">
        <v>40.25</v>
      </c>
      <c r="J939">
        <v>40.549999999999997</v>
      </c>
      <c r="K939" t="s">
        <v>1727</v>
      </c>
      <c r="L939">
        <f>MATCH(A939,'TMP2'!A:A,0)</f>
        <v>543</v>
      </c>
      <c r="R939">
        <v>5.8319999999999999</v>
      </c>
      <c r="S939">
        <f t="shared" si="28"/>
        <v>-34.417999999999999</v>
      </c>
      <c r="T939">
        <f t="shared" si="29"/>
        <v>-34.717999999999996</v>
      </c>
    </row>
    <row r="940" spans="1:20" x14ac:dyDescent="0.2">
      <c r="A940" t="s">
        <v>349</v>
      </c>
      <c r="B940" t="s">
        <v>1874</v>
      </c>
      <c r="C940" s="10" t="s">
        <v>1736</v>
      </c>
      <c r="D940" t="s">
        <v>2578</v>
      </c>
      <c r="E940">
        <v>12</v>
      </c>
      <c r="F940">
        <v>9.3000000000000007</v>
      </c>
      <c r="G940">
        <f>LOOKUP(A940,'TMP2'!$A:$A,'TMP2'!$C:$C)</f>
        <v>16831.269</v>
      </c>
      <c r="H940">
        <f>LOOKUP(A940,'TMP2'!$A:$A,'TMP2'!$D:$D)</f>
        <v>103800.40399999999</v>
      </c>
      <c r="I940">
        <v>12.95</v>
      </c>
      <c r="J940">
        <v>13.25</v>
      </c>
      <c r="K940" t="s">
        <v>1727</v>
      </c>
      <c r="L940">
        <f>MATCH(A940,'TMP2'!A:A,0)</f>
        <v>544</v>
      </c>
      <c r="R940">
        <v>4.9850000000000003</v>
      </c>
      <c r="S940">
        <f t="shared" si="28"/>
        <v>-7.964999999999999</v>
      </c>
      <c r="T940">
        <f t="shared" si="29"/>
        <v>-8.2650000000000006</v>
      </c>
    </row>
    <row r="941" spans="1:20" x14ac:dyDescent="0.2">
      <c r="A941" t="s">
        <v>349</v>
      </c>
      <c r="B941" t="s">
        <v>1874</v>
      </c>
      <c r="C941" s="10" t="s">
        <v>1736</v>
      </c>
      <c r="D941" t="s">
        <v>2622</v>
      </c>
      <c r="E941">
        <v>13</v>
      </c>
      <c r="F941">
        <v>9.8000000000000007</v>
      </c>
      <c r="G941">
        <f>LOOKUP(A941,'TMP2'!$A:$A,'TMP2'!$C:$C)</f>
        <v>16831.269</v>
      </c>
      <c r="H941">
        <f>LOOKUP(A941,'TMP2'!$A:$A,'TMP2'!$D:$D)</f>
        <v>103800.40399999999</v>
      </c>
      <c r="I941">
        <v>14.75</v>
      </c>
      <c r="J941">
        <v>15.05</v>
      </c>
      <c r="K941" t="s">
        <v>1727</v>
      </c>
      <c r="L941">
        <f>MATCH(A941,'TMP2'!A:A,0)</f>
        <v>544</v>
      </c>
      <c r="R941">
        <v>4.9850000000000003</v>
      </c>
      <c r="S941">
        <f t="shared" si="28"/>
        <v>-9.7650000000000006</v>
      </c>
      <c r="T941">
        <f t="shared" si="29"/>
        <v>-10.065000000000001</v>
      </c>
    </row>
    <row r="942" spans="1:20" x14ac:dyDescent="0.2">
      <c r="A942" t="s">
        <v>349</v>
      </c>
      <c r="B942" t="s">
        <v>1874</v>
      </c>
      <c r="C942" s="10" t="s">
        <v>1736</v>
      </c>
      <c r="D942" t="s">
        <v>2687</v>
      </c>
      <c r="E942">
        <v>14</v>
      </c>
      <c r="F942">
        <v>9.9</v>
      </c>
      <c r="G942">
        <f>LOOKUP(A942,'TMP2'!$A:$A,'TMP2'!$C:$C)</f>
        <v>16831.269</v>
      </c>
      <c r="H942">
        <f>LOOKUP(A942,'TMP2'!$A:$A,'TMP2'!$D:$D)</f>
        <v>103800.40399999999</v>
      </c>
      <c r="I942">
        <v>18.75</v>
      </c>
      <c r="J942">
        <v>19.05</v>
      </c>
      <c r="K942" t="s">
        <v>1727</v>
      </c>
      <c r="L942">
        <f>MATCH(A942,'TMP2'!A:A,0)</f>
        <v>544</v>
      </c>
      <c r="R942">
        <v>4.9850000000000003</v>
      </c>
      <c r="S942">
        <f t="shared" si="28"/>
        <v>-13.765000000000001</v>
      </c>
      <c r="T942">
        <f t="shared" si="29"/>
        <v>-14.065000000000001</v>
      </c>
    </row>
    <row r="943" spans="1:20" x14ac:dyDescent="0.2">
      <c r="A943" t="s">
        <v>349</v>
      </c>
      <c r="B943" t="s">
        <v>1874</v>
      </c>
      <c r="C943" s="10" t="s">
        <v>1736</v>
      </c>
      <c r="D943" t="s">
        <v>2732</v>
      </c>
      <c r="E943">
        <v>17</v>
      </c>
      <c r="F943">
        <v>11.7</v>
      </c>
      <c r="G943">
        <f>LOOKUP(A943,'TMP2'!$A:$A,'TMP2'!$C:$C)</f>
        <v>16831.269</v>
      </c>
      <c r="H943">
        <f>LOOKUP(A943,'TMP2'!$A:$A,'TMP2'!$D:$D)</f>
        <v>103800.40399999999</v>
      </c>
      <c r="I943">
        <v>20.75</v>
      </c>
      <c r="J943">
        <v>21.05</v>
      </c>
      <c r="K943" t="s">
        <v>1727</v>
      </c>
      <c r="L943">
        <f>MATCH(A943,'TMP2'!A:A,0)</f>
        <v>544</v>
      </c>
      <c r="R943">
        <v>4.9850000000000003</v>
      </c>
      <c r="S943">
        <f t="shared" si="28"/>
        <v>-15.765000000000001</v>
      </c>
      <c r="T943">
        <f t="shared" si="29"/>
        <v>-16.065000000000001</v>
      </c>
    </row>
    <row r="944" spans="1:20" x14ac:dyDescent="0.2">
      <c r="A944" t="s">
        <v>349</v>
      </c>
      <c r="B944" t="s">
        <v>1874</v>
      </c>
      <c r="C944" s="10" t="s">
        <v>1736</v>
      </c>
      <c r="D944" t="s">
        <v>2709</v>
      </c>
      <c r="E944">
        <v>20</v>
      </c>
      <c r="F944">
        <v>13.3</v>
      </c>
      <c r="G944">
        <f>LOOKUP(A944,'TMP2'!$A:$A,'TMP2'!$C:$C)</f>
        <v>16831.269</v>
      </c>
      <c r="H944">
        <f>LOOKUP(A944,'TMP2'!$A:$A,'TMP2'!$D:$D)</f>
        <v>103800.40399999999</v>
      </c>
      <c r="I944">
        <v>22.75</v>
      </c>
      <c r="J944">
        <v>23.05</v>
      </c>
      <c r="K944" t="s">
        <v>1727</v>
      </c>
      <c r="L944">
        <f>MATCH(A944,'TMP2'!A:A,0)</f>
        <v>544</v>
      </c>
      <c r="R944">
        <v>4.9850000000000003</v>
      </c>
      <c r="S944">
        <f t="shared" si="28"/>
        <v>-17.765000000000001</v>
      </c>
      <c r="T944">
        <f t="shared" si="29"/>
        <v>-18.065000000000001</v>
      </c>
    </row>
    <row r="945" spans="1:20" x14ac:dyDescent="0.2">
      <c r="A945" t="s">
        <v>349</v>
      </c>
      <c r="B945" t="s">
        <v>1874</v>
      </c>
      <c r="C945" s="10" t="s">
        <v>1738</v>
      </c>
      <c r="D945" t="s">
        <v>2805</v>
      </c>
      <c r="E945">
        <v>25</v>
      </c>
      <c r="F945">
        <v>16.2</v>
      </c>
      <c r="G945">
        <f>LOOKUP(A945,'TMP2'!$A:$A,'TMP2'!$C:$C)</f>
        <v>16831.269</v>
      </c>
      <c r="H945">
        <f>LOOKUP(A945,'TMP2'!$A:$A,'TMP2'!$D:$D)</f>
        <v>103800.40399999999</v>
      </c>
      <c r="I945">
        <v>24.75</v>
      </c>
      <c r="J945">
        <v>25.05</v>
      </c>
      <c r="K945" t="s">
        <v>1727</v>
      </c>
      <c r="L945">
        <f>MATCH(A945,'TMP2'!A:A,0)</f>
        <v>544</v>
      </c>
      <c r="R945">
        <v>4.9850000000000003</v>
      </c>
      <c r="S945">
        <f t="shared" si="28"/>
        <v>-19.765000000000001</v>
      </c>
      <c r="T945">
        <f t="shared" si="29"/>
        <v>-20.065000000000001</v>
      </c>
    </row>
    <row r="946" spans="1:20" x14ac:dyDescent="0.2">
      <c r="A946" t="s">
        <v>349</v>
      </c>
      <c r="B946" t="s">
        <v>1874</v>
      </c>
      <c r="C946" s="10" t="s">
        <v>1738</v>
      </c>
      <c r="D946" t="s">
        <v>2806</v>
      </c>
      <c r="E946">
        <v>26</v>
      </c>
      <c r="F946">
        <v>16.2</v>
      </c>
      <c r="G946">
        <f>LOOKUP(A946,'TMP2'!$A:$A,'TMP2'!$C:$C)</f>
        <v>16831.269</v>
      </c>
      <c r="H946">
        <f>LOOKUP(A946,'TMP2'!$A:$A,'TMP2'!$D:$D)</f>
        <v>103800.40399999999</v>
      </c>
      <c r="I946">
        <v>26.75</v>
      </c>
      <c r="J946">
        <v>27.05</v>
      </c>
      <c r="K946" t="s">
        <v>1727</v>
      </c>
      <c r="L946">
        <f>MATCH(A946,'TMP2'!A:A,0)</f>
        <v>544</v>
      </c>
      <c r="R946">
        <v>4.9850000000000003</v>
      </c>
      <c r="S946">
        <f t="shared" si="28"/>
        <v>-21.765000000000001</v>
      </c>
      <c r="T946">
        <f t="shared" si="29"/>
        <v>-22.065000000000001</v>
      </c>
    </row>
    <row r="947" spans="1:20" x14ac:dyDescent="0.2">
      <c r="A947" t="s">
        <v>349</v>
      </c>
      <c r="B947" t="s">
        <v>1874</v>
      </c>
      <c r="C947" s="10" t="s">
        <v>1738</v>
      </c>
      <c r="D947" t="s">
        <v>2760</v>
      </c>
      <c r="E947">
        <v>28</v>
      </c>
      <c r="F947">
        <v>16.5</v>
      </c>
      <c r="G947">
        <f>LOOKUP(A947,'TMP2'!$A:$A,'TMP2'!$C:$C)</f>
        <v>16831.269</v>
      </c>
      <c r="H947">
        <f>LOOKUP(A947,'TMP2'!$A:$A,'TMP2'!$D:$D)</f>
        <v>103800.40399999999</v>
      </c>
      <c r="I947">
        <v>30.25</v>
      </c>
      <c r="J947">
        <v>30.55</v>
      </c>
      <c r="K947" t="s">
        <v>1727</v>
      </c>
      <c r="L947">
        <f>MATCH(A947,'TMP2'!A:A,0)</f>
        <v>544</v>
      </c>
      <c r="R947">
        <v>4.9850000000000003</v>
      </c>
      <c r="S947">
        <f t="shared" si="28"/>
        <v>-25.265000000000001</v>
      </c>
      <c r="T947">
        <f t="shared" si="29"/>
        <v>-25.565000000000001</v>
      </c>
    </row>
    <row r="948" spans="1:20" x14ac:dyDescent="0.2">
      <c r="A948" t="s">
        <v>349</v>
      </c>
      <c r="B948" t="s">
        <v>1874</v>
      </c>
      <c r="C948" s="10" t="s">
        <v>1738</v>
      </c>
      <c r="D948" t="s">
        <v>2769</v>
      </c>
      <c r="E948">
        <v>30</v>
      </c>
      <c r="F948">
        <v>16.899999999999999</v>
      </c>
      <c r="G948">
        <f>LOOKUP(A948,'TMP2'!$A:$A,'TMP2'!$C:$C)</f>
        <v>16831.269</v>
      </c>
      <c r="H948">
        <f>LOOKUP(A948,'TMP2'!$A:$A,'TMP2'!$D:$D)</f>
        <v>103800.40399999999</v>
      </c>
      <c r="I948">
        <v>33.15</v>
      </c>
      <c r="J948">
        <v>33.450000000000003</v>
      </c>
      <c r="K948" t="s">
        <v>1727</v>
      </c>
      <c r="L948">
        <f>MATCH(A948,'TMP2'!A:A,0)</f>
        <v>544</v>
      </c>
      <c r="R948">
        <v>4.9850000000000003</v>
      </c>
      <c r="S948">
        <f t="shared" si="28"/>
        <v>-28.164999999999999</v>
      </c>
      <c r="T948">
        <f t="shared" si="29"/>
        <v>-28.465000000000003</v>
      </c>
    </row>
    <row r="949" spans="1:20" x14ac:dyDescent="0.2">
      <c r="A949" t="s">
        <v>350</v>
      </c>
      <c r="B949" t="s">
        <v>1874</v>
      </c>
      <c r="C949" s="10" t="s">
        <v>1736</v>
      </c>
      <c r="D949" t="s">
        <v>2647</v>
      </c>
      <c r="E949">
        <v>20</v>
      </c>
      <c r="F949">
        <v>14.8</v>
      </c>
      <c r="G949">
        <f>LOOKUP(A949,'TMP2'!$A:$A,'TMP2'!$C:$C)</f>
        <v>16858.059000000001</v>
      </c>
      <c r="H949">
        <f>LOOKUP(A949,'TMP2'!$A:$A,'TMP2'!$D:$D)</f>
        <v>103772.53</v>
      </c>
      <c r="I949">
        <v>15.4</v>
      </c>
      <c r="J949">
        <v>15.7</v>
      </c>
      <c r="K949" t="s">
        <v>1727</v>
      </c>
      <c r="L949">
        <f>MATCH(A949,'TMP2'!A:A,0)</f>
        <v>545</v>
      </c>
      <c r="R949">
        <v>7.835</v>
      </c>
      <c r="S949">
        <f t="shared" si="28"/>
        <v>-7.5650000000000004</v>
      </c>
      <c r="T949">
        <f t="shared" si="29"/>
        <v>-7.8649999999999993</v>
      </c>
    </row>
    <row r="950" spans="1:20" x14ac:dyDescent="0.2">
      <c r="A950" t="s">
        <v>350</v>
      </c>
      <c r="B950" t="s">
        <v>1874</v>
      </c>
      <c r="C950" s="10" t="s">
        <v>1736</v>
      </c>
      <c r="D950" t="s">
        <v>2733</v>
      </c>
      <c r="E950">
        <v>21</v>
      </c>
      <c r="F950">
        <v>15</v>
      </c>
      <c r="G950">
        <f>LOOKUP(A950,'TMP2'!$A:$A,'TMP2'!$C:$C)</f>
        <v>16858.059000000001</v>
      </c>
      <c r="H950">
        <f>LOOKUP(A950,'TMP2'!$A:$A,'TMP2'!$D:$D)</f>
        <v>103772.53</v>
      </c>
      <c r="I950">
        <v>17.399999999999999</v>
      </c>
      <c r="J950">
        <v>17.7</v>
      </c>
      <c r="K950" t="s">
        <v>1727</v>
      </c>
      <c r="L950">
        <f>MATCH(A950,'TMP2'!A:A,0)</f>
        <v>545</v>
      </c>
      <c r="R950">
        <v>7.835</v>
      </c>
      <c r="S950">
        <f t="shared" si="28"/>
        <v>-9.5649999999999977</v>
      </c>
      <c r="T950">
        <f t="shared" si="29"/>
        <v>-9.8649999999999984</v>
      </c>
    </row>
    <row r="951" spans="1:20" x14ac:dyDescent="0.2">
      <c r="A951" t="s">
        <v>350</v>
      </c>
      <c r="B951" t="s">
        <v>1874</v>
      </c>
      <c r="C951" s="10" t="s">
        <v>1736</v>
      </c>
      <c r="D951" t="s">
        <v>2734</v>
      </c>
      <c r="E951">
        <v>21</v>
      </c>
      <c r="F951">
        <v>14.5</v>
      </c>
      <c r="G951">
        <f>LOOKUP(A951,'TMP2'!$A:$A,'TMP2'!$C:$C)</f>
        <v>16858.059000000001</v>
      </c>
      <c r="H951">
        <f>LOOKUP(A951,'TMP2'!$A:$A,'TMP2'!$D:$D)</f>
        <v>103772.53</v>
      </c>
      <c r="I951">
        <v>19.399999999999999</v>
      </c>
      <c r="J951">
        <v>19.7</v>
      </c>
      <c r="K951" t="s">
        <v>1727</v>
      </c>
      <c r="L951">
        <f>MATCH(A951,'TMP2'!A:A,0)</f>
        <v>545</v>
      </c>
      <c r="R951">
        <v>7.835</v>
      </c>
      <c r="S951">
        <f t="shared" si="28"/>
        <v>-11.564999999999998</v>
      </c>
      <c r="T951">
        <f t="shared" si="29"/>
        <v>-11.864999999999998</v>
      </c>
    </row>
    <row r="952" spans="1:20" x14ac:dyDescent="0.2">
      <c r="A952" t="s">
        <v>350</v>
      </c>
      <c r="B952" t="s">
        <v>1874</v>
      </c>
      <c r="C952" s="10" t="s">
        <v>1738</v>
      </c>
      <c r="D952" t="s">
        <v>2708</v>
      </c>
      <c r="E952">
        <v>23</v>
      </c>
      <c r="F952">
        <v>15.5</v>
      </c>
      <c r="G952">
        <f>LOOKUP(A952,'TMP2'!$A:$A,'TMP2'!$C:$C)</f>
        <v>16858.059000000001</v>
      </c>
      <c r="H952">
        <f>LOOKUP(A952,'TMP2'!$A:$A,'TMP2'!$D:$D)</f>
        <v>103772.53</v>
      </c>
      <c r="I952">
        <v>21.3</v>
      </c>
      <c r="J952">
        <v>21.6</v>
      </c>
      <c r="K952" t="s">
        <v>1727</v>
      </c>
      <c r="L952">
        <f>MATCH(A952,'TMP2'!A:A,0)</f>
        <v>545</v>
      </c>
      <c r="R952">
        <v>7.835</v>
      </c>
      <c r="S952">
        <f t="shared" si="28"/>
        <v>-13.465</v>
      </c>
      <c r="T952">
        <f t="shared" si="29"/>
        <v>-13.765000000000001</v>
      </c>
    </row>
    <row r="953" spans="1:20" x14ac:dyDescent="0.2">
      <c r="A953" t="s">
        <v>350</v>
      </c>
      <c r="B953" t="s">
        <v>1874</v>
      </c>
      <c r="C953" s="10" t="s">
        <v>1738</v>
      </c>
      <c r="D953" t="s">
        <v>2807</v>
      </c>
      <c r="E953">
        <v>24</v>
      </c>
      <c r="F953">
        <v>15.6</v>
      </c>
      <c r="G953">
        <f>LOOKUP(A953,'TMP2'!$A:$A,'TMP2'!$C:$C)</f>
        <v>16858.059000000001</v>
      </c>
      <c r="H953">
        <f>LOOKUP(A953,'TMP2'!$A:$A,'TMP2'!$D:$D)</f>
        <v>103772.53</v>
      </c>
      <c r="I953">
        <v>23.3</v>
      </c>
      <c r="J953">
        <v>23.6</v>
      </c>
      <c r="K953" t="s">
        <v>1727</v>
      </c>
      <c r="L953">
        <f>MATCH(A953,'TMP2'!A:A,0)</f>
        <v>545</v>
      </c>
      <c r="R953">
        <v>7.835</v>
      </c>
      <c r="S953">
        <f t="shared" si="28"/>
        <v>-15.465</v>
      </c>
      <c r="T953">
        <f t="shared" si="29"/>
        <v>-15.765000000000001</v>
      </c>
    </row>
    <row r="954" spans="1:20" x14ac:dyDescent="0.2">
      <c r="A954" t="s">
        <v>350</v>
      </c>
      <c r="B954" t="s">
        <v>1874</v>
      </c>
      <c r="C954" s="10" t="s">
        <v>1738</v>
      </c>
      <c r="D954" t="s">
        <v>2808</v>
      </c>
      <c r="E954">
        <v>26</v>
      </c>
      <c r="F954">
        <v>16.399999999999999</v>
      </c>
      <c r="G954">
        <f>LOOKUP(A954,'TMP2'!$A:$A,'TMP2'!$C:$C)</f>
        <v>16858.059000000001</v>
      </c>
      <c r="H954">
        <f>LOOKUP(A954,'TMP2'!$A:$A,'TMP2'!$D:$D)</f>
        <v>103772.53</v>
      </c>
      <c r="I954">
        <v>27.2</v>
      </c>
      <c r="J954">
        <v>27.5</v>
      </c>
      <c r="K954" t="s">
        <v>1727</v>
      </c>
      <c r="L954">
        <f>MATCH(A954,'TMP2'!A:A,0)</f>
        <v>545</v>
      </c>
      <c r="R954">
        <v>7.835</v>
      </c>
      <c r="S954">
        <f t="shared" si="28"/>
        <v>-19.364999999999998</v>
      </c>
      <c r="T954">
        <f t="shared" si="29"/>
        <v>-19.664999999999999</v>
      </c>
    </row>
    <row r="955" spans="1:20" x14ac:dyDescent="0.2">
      <c r="A955" t="s">
        <v>350</v>
      </c>
      <c r="B955" t="s">
        <v>1874</v>
      </c>
      <c r="C955" s="10" t="s">
        <v>1738</v>
      </c>
      <c r="D955" t="s">
        <v>2809</v>
      </c>
      <c r="E955">
        <v>28</v>
      </c>
      <c r="F955">
        <v>16.5</v>
      </c>
      <c r="G955">
        <f>LOOKUP(A955,'TMP2'!$A:$A,'TMP2'!$C:$C)</f>
        <v>16858.059000000001</v>
      </c>
      <c r="H955">
        <f>LOOKUP(A955,'TMP2'!$A:$A,'TMP2'!$D:$D)</f>
        <v>103772.53</v>
      </c>
      <c r="I955">
        <v>29.2</v>
      </c>
      <c r="J955">
        <v>29.5</v>
      </c>
      <c r="K955" t="s">
        <v>1727</v>
      </c>
      <c r="L955">
        <f>MATCH(A955,'TMP2'!A:A,0)</f>
        <v>545</v>
      </c>
      <c r="R955">
        <v>7.835</v>
      </c>
      <c r="S955">
        <f t="shared" si="28"/>
        <v>-21.364999999999998</v>
      </c>
      <c r="T955">
        <f t="shared" si="29"/>
        <v>-21.664999999999999</v>
      </c>
    </row>
    <row r="956" spans="1:20" x14ac:dyDescent="0.2">
      <c r="A956" t="s">
        <v>350</v>
      </c>
      <c r="B956" t="s">
        <v>1874</v>
      </c>
      <c r="C956" s="10" t="s">
        <v>1738</v>
      </c>
      <c r="D956" t="s">
        <v>2810</v>
      </c>
      <c r="E956">
        <v>28</v>
      </c>
      <c r="F956">
        <v>16.100000000000001</v>
      </c>
      <c r="G956">
        <f>LOOKUP(A956,'TMP2'!$A:$A,'TMP2'!$C:$C)</f>
        <v>16858.059000000001</v>
      </c>
      <c r="H956">
        <f>LOOKUP(A956,'TMP2'!$A:$A,'TMP2'!$D:$D)</f>
        <v>103772.53</v>
      </c>
      <c r="I956">
        <v>31.2</v>
      </c>
      <c r="J956">
        <v>31.5</v>
      </c>
      <c r="K956" t="s">
        <v>1727</v>
      </c>
      <c r="L956">
        <f>MATCH(A956,'TMP2'!A:A,0)</f>
        <v>545</v>
      </c>
      <c r="R956">
        <v>7.835</v>
      </c>
      <c r="S956">
        <f t="shared" si="28"/>
        <v>-23.364999999999998</v>
      </c>
      <c r="T956">
        <f t="shared" si="29"/>
        <v>-23.664999999999999</v>
      </c>
    </row>
    <row r="957" spans="1:20" x14ac:dyDescent="0.2">
      <c r="A957" t="s">
        <v>350</v>
      </c>
      <c r="B957" t="s">
        <v>1874</v>
      </c>
      <c r="C957" s="10" t="s">
        <v>1738</v>
      </c>
      <c r="D957" t="s">
        <v>2811</v>
      </c>
      <c r="E957">
        <v>30</v>
      </c>
      <c r="F957">
        <v>16.600000000000001</v>
      </c>
      <c r="G957">
        <f>LOOKUP(A957,'TMP2'!$A:$A,'TMP2'!$C:$C)</f>
        <v>16858.059000000001</v>
      </c>
      <c r="H957">
        <f>LOOKUP(A957,'TMP2'!$A:$A,'TMP2'!$D:$D)</f>
        <v>103772.53</v>
      </c>
      <c r="I957">
        <v>33.200000000000003</v>
      </c>
      <c r="J957">
        <v>33.5</v>
      </c>
      <c r="K957" t="s">
        <v>1727</v>
      </c>
      <c r="L957">
        <f>MATCH(A957,'TMP2'!A:A,0)</f>
        <v>545</v>
      </c>
      <c r="R957">
        <v>7.835</v>
      </c>
      <c r="S957">
        <f t="shared" si="28"/>
        <v>-25.365000000000002</v>
      </c>
      <c r="T957">
        <f t="shared" si="29"/>
        <v>-25.664999999999999</v>
      </c>
    </row>
    <row r="958" spans="1:20" x14ac:dyDescent="0.2">
      <c r="A958" t="s">
        <v>350</v>
      </c>
      <c r="B958" t="s">
        <v>2833</v>
      </c>
      <c r="C958" s="10" t="s">
        <v>3007</v>
      </c>
      <c r="D958" t="s">
        <v>2986</v>
      </c>
      <c r="E958">
        <v>61</v>
      </c>
      <c r="F958">
        <v>32.5</v>
      </c>
      <c r="G958">
        <f>LOOKUP(A958,'TMP2'!$A:$A,'TMP2'!$C:$C)</f>
        <v>16858.059000000001</v>
      </c>
      <c r="H958">
        <f>LOOKUP(A958,'TMP2'!$A:$A,'TMP2'!$D:$D)</f>
        <v>103772.53</v>
      </c>
      <c r="I958">
        <v>35.200000000000003</v>
      </c>
      <c r="J958">
        <v>35.5</v>
      </c>
      <c r="K958" t="s">
        <v>1727</v>
      </c>
      <c r="L958">
        <f>MATCH(A958,'TMP2'!A:A,0)</f>
        <v>545</v>
      </c>
      <c r="R958">
        <v>7.835</v>
      </c>
      <c r="S958">
        <f t="shared" si="28"/>
        <v>-27.365000000000002</v>
      </c>
      <c r="T958">
        <f t="shared" si="29"/>
        <v>-27.664999999999999</v>
      </c>
    </row>
    <row r="959" spans="1:20" x14ac:dyDescent="0.2">
      <c r="A959" t="s">
        <v>351</v>
      </c>
      <c r="B959" t="s">
        <v>1874</v>
      </c>
      <c r="C959" s="10" t="s">
        <v>1736</v>
      </c>
      <c r="D959" t="s">
        <v>2635</v>
      </c>
      <c r="E959">
        <v>11</v>
      </c>
      <c r="F959">
        <v>8.5</v>
      </c>
      <c r="G959">
        <f>LOOKUP(A959,'TMP2'!$A:$A,'TMP2'!$C:$C)</f>
        <v>16831.083999999999</v>
      </c>
      <c r="H959">
        <f>LOOKUP(A959,'TMP2'!$A:$A,'TMP2'!$D:$D)</f>
        <v>103774.192</v>
      </c>
      <c r="I959">
        <v>13.35</v>
      </c>
      <c r="J959">
        <v>13.65</v>
      </c>
      <c r="K959" t="s">
        <v>1727</v>
      </c>
      <c r="L959">
        <f>MATCH(A959,'TMP2'!A:A,0)</f>
        <v>546</v>
      </c>
      <c r="R959">
        <v>5.4119999999999999</v>
      </c>
      <c r="S959">
        <f t="shared" si="28"/>
        <v>-7.9379999999999997</v>
      </c>
      <c r="T959">
        <f t="shared" si="29"/>
        <v>-8.2379999999999995</v>
      </c>
    </row>
    <row r="960" spans="1:20" x14ac:dyDescent="0.2">
      <c r="A960" t="s">
        <v>351</v>
      </c>
      <c r="B960" t="s">
        <v>1874</v>
      </c>
      <c r="C960" s="10" t="s">
        <v>1736</v>
      </c>
      <c r="D960" t="s">
        <v>2636</v>
      </c>
      <c r="E960">
        <v>14</v>
      </c>
      <c r="F960">
        <v>10.4</v>
      </c>
      <c r="G960">
        <f>LOOKUP(A960,'TMP2'!$A:$A,'TMP2'!$C:$C)</f>
        <v>16831.083999999999</v>
      </c>
      <c r="H960">
        <f>LOOKUP(A960,'TMP2'!$A:$A,'TMP2'!$D:$D)</f>
        <v>103774.192</v>
      </c>
      <c r="I960">
        <v>15.35</v>
      </c>
      <c r="J960">
        <v>15.65</v>
      </c>
      <c r="K960" t="s">
        <v>1727</v>
      </c>
      <c r="L960">
        <f>MATCH(A960,'TMP2'!A:A,0)</f>
        <v>546</v>
      </c>
      <c r="R960">
        <v>5.4119999999999999</v>
      </c>
      <c r="S960">
        <f t="shared" si="28"/>
        <v>-9.9379999999999988</v>
      </c>
      <c r="T960">
        <f t="shared" si="29"/>
        <v>-10.238</v>
      </c>
    </row>
    <row r="961" spans="1:20" x14ac:dyDescent="0.2">
      <c r="A961" t="s">
        <v>351</v>
      </c>
      <c r="B961" t="s">
        <v>1874</v>
      </c>
      <c r="C961" s="10" t="s">
        <v>1736</v>
      </c>
      <c r="D961" t="s">
        <v>2653</v>
      </c>
      <c r="E961">
        <v>19</v>
      </c>
      <c r="F961">
        <v>13.7</v>
      </c>
      <c r="G961">
        <f>LOOKUP(A961,'TMP2'!$A:$A,'TMP2'!$C:$C)</f>
        <v>16831.083999999999</v>
      </c>
      <c r="H961">
        <f>LOOKUP(A961,'TMP2'!$A:$A,'TMP2'!$D:$D)</f>
        <v>103774.192</v>
      </c>
      <c r="I961">
        <v>17.350000000000001</v>
      </c>
      <c r="J961">
        <v>17.649999999999999</v>
      </c>
      <c r="K961" t="s">
        <v>1727</v>
      </c>
      <c r="L961">
        <f>MATCH(A961,'TMP2'!A:A,0)</f>
        <v>546</v>
      </c>
      <c r="R961">
        <v>5.4119999999999999</v>
      </c>
      <c r="S961">
        <f t="shared" si="28"/>
        <v>-11.938000000000002</v>
      </c>
      <c r="T961">
        <f t="shared" si="29"/>
        <v>-12.238</v>
      </c>
    </row>
    <row r="962" spans="1:20" x14ac:dyDescent="0.2">
      <c r="A962" t="s">
        <v>351</v>
      </c>
      <c r="B962" t="s">
        <v>1874</v>
      </c>
      <c r="C962" s="10" t="s">
        <v>1736</v>
      </c>
      <c r="D962" t="s">
        <v>2690</v>
      </c>
      <c r="E962">
        <v>21</v>
      </c>
      <c r="F962">
        <v>14.7</v>
      </c>
      <c r="G962">
        <f>LOOKUP(A962,'TMP2'!$A:$A,'TMP2'!$C:$C)</f>
        <v>16831.083999999999</v>
      </c>
      <c r="H962">
        <f>LOOKUP(A962,'TMP2'!$A:$A,'TMP2'!$D:$D)</f>
        <v>103774.192</v>
      </c>
      <c r="I962">
        <v>19.350000000000001</v>
      </c>
      <c r="J962">
        <v>19.649999999999999</v>
      </c>
      <c r="K962" t="s">
        <v>1727</v>
      </c>
      <c r="L962">
        <f>MATCH(A962,'TMP2'!A:A,0)</f>
        <v>546</v>
      </c>
      <c r="R962">
        <v>5.4119999999999999</v>
      </c>
      <c r="S962">
        <f t="shared" si="28"/>
        <v>-13.938000000000002</v>
      </c>
      <c r="T962">
        <f t="shared" si="29"/>
        <v>-14.238</v>
      </c>
    </row>
    <row r="963" spans="1:20" x14ac:dyDescent="0.2">
      <c r="A963" t="s">
        <v>351</v>
      </c>
      <c r="B963" t="s">
        <v>1874</v>
      </c>
      <c r="C963" s="10" t="s">
        <v>1738</v>
      </c>
      <c r="D963" t="s">
        <v>2691</v>
      </c>
      <c r="E963">
        <v>25</v>
      </c>
      <c r="F963">
        <v>17</v>
      </c>
      <c r="G963">
        <f>LOOKUP(A963,'TMP2'!$A:$A,'TMP2'!$C:$C)</f>
        <v>16831.083999999999</v>
      </c>
      <c r="H963">
        <f>LOOKUP(A963,'TMP2'!$A:$A,'TMP2'!$D:$D)</f>
        <v>103774.192</v>
      </c>
      <c r="I963">
        <v>21.35</v>
      </c>
      <c r="J963">
        <v>21.65</v>
      </c>
      <c r="K963" t="s">
        <v>1727</v>
      </c>
      <c r="L963">
        <f>MATCH(A963,'TMP2'!A:A,0)</f>
        <v>546</v>
      </c>
      <c r="R963">
        <v>5.4119999999999999</v>
      </c>
      <c r="S963">
        <f t="shared" ref="S963:S1026" si="30">R963-I963</f>
        <v>-15.938000000000002</v>
      </c>
      <c r="T963">
        <f t="shared" ref="T963:T1026" si="31">R963-J963</f>
        <v>-16.238</v>
      </c>
    </row>
    <row r="964" spans="1:20" x14ac:dyDescent="0.2">
      <c r="A964" t="s">
        <v>351</v>
      </c>
      <c r="B964" t="s">
        <v>1874</v>
      </c>
      <c r="C964" s="10" t="s">
        <v>1738</v>
      </c>
      <c r="D964" t="s">
        <v>2770</v>
      </c>
      <c r="E964">
        <v>26</v>
      </c>
      <c r="F964">
        <v>17.2</v>
      </c>
      <c r="G964">
        <f>LOOKUP(A964,'TMP2'!$A:$A,'TMP2'!$C:$C)</f>
        <v>16831.083999999999</v>
      </c>
      <c r="H964">
        <f>LOOKUP(A964,'TMP2'!$A:$A,'TMP2'!$D:$D)</f>
        <v>103774.192</v>
      </c>
      <c r="I964">
        <v>23.35</v>
      </c>
      <c r="J964">
        <v>23.65</v>
      </c>
      <c r="K964" t="s">
        <v>1727</v>
      </c>
      <c r="L964">
        <f>MATCH(A964,'TMP2'!A:A,0)</f>
        <v>546</v>
      </c>
      <c r="R964">
        <v>5.4119999999999999</v>
      </c>
      <c r="S964">
        <f t="shared" si="30"/>
        <v>-17.938000000000002</v>
      </c>
      <c r="T964">
        <f t="shared" si="31"/>
        <v>-18.238</v>
      </c>
    </row>
    <row r="965" spans="1:20" x14ac:dyDescent="0.2">
      <c r="A965" t="s">
        <v>351</v>
      </c>
      <c r="B965" t="s">
        <v>1874</v>
      </c>
      <c r="C965" s="10" t="s">
        <v>1738</v>
      </c>
      <c r="D965" t="s">
        <v>2746</v>
      </c>
      <c r="E965">
        <v>28</v>
      </c>
      <c r="F965">
        <v>17.899999999999999</v>
      </c>
      <c r="G965">
        <f>LOOKUP(A965,'TMP2'!$A:$A,'TMP2'!$C:$C)</f>
        <v>16831.083999999999</v>
      </c>
      <c r="H965">
        <f>LOOKUP(A965,'TMP2'!$A:$A,'TMP2'!$D:$D)</f>
        <v>103774.192</v>
      </c>
      <c r="I965">
        <v>25.35</v>
      </c>
      <c r="J965">
        <v>25.65</v>
      </c>
      <c r="K965" t="s">
        <v>1727</v>
      </c>
      <c r="L965">
        <f>MATCH(A965,'TMP2'!A:A,0)</f>
        <v>546</v>
      </c>
      <c r="R965">
        <v>5.4119999999999999</v>
      </c>
      <c r="S965">
        <f t="shared" si="30"/>
        <v>-19.938000000000002</v>
      </c>
      <c r="T965">
        <f t="shared" si="31"/>
        <v>-20.238</v>
      </c>
    </row>
    <row r="966" spans="1:20" x14ac:dyDescent="0.2">
      <c r="A966" t="s">
        <v>351</v>
      </c>
      <c r="B966" t="s">
        <v>1874</v>
      </c>
      <c r="C966" s="10" t="s">
        <v>1738</v>
      </c>
      <c r="D966" t="s">
        <v>2806</v>
      </c>
      <c r="E966">
        <v>25</v>
      </c>
      <c r="F966">
        <v>15.5</v>
      </c>
      <c r="G966">
        <f>LOOKUP(A966,'TMP2'!$A:$A,'TMP2'!$C:$C)</f>
        <v>16831.083999999999</v>
      </c>
      <c r="H966">
        <f>LOOKUP(A966,'TMP2'!$A:$A,'TMP2'!$D:$D)</f>
        <v>103774.192</v>
      </c>
      <c r="I966">
        <v>26.75</v>
      </c>
      <c r="J966">
        <v>27.05</v>
      </c>
      <c r="K966" t="s">
        <v>1727</v>
      </c>
      <c r="L966">
        <f>MATCH(A966,'TMP2'!A:A,0)</f>
        <v>546</v>
      </c>
      <c r="R966">
        <v>5.4119999999999999</v>
      </c>
      <c r="S966">
        <f t="shared" si="30"/>
        <v>-21.338000000000001</v>
      </c>
      <c r="T966">
        <f t="shared" si="31"/>
        <v>-21.638000000000002</v>
      </c>
    </row>
    <row r="967" spans="1:20" x14ac:dyDescent="0.2">
      <c r="A967" t="s">
        <v>351</v>
      </c>
      <c r="B967" t="s">
        <v>1874</v>
      </c>
      <c r="C967" s="10" t="s">
        <v>1738</v>
      </c>
      <c r="D967" t="s">
        <v>2795</v>
      </c>
      <c r="E967">
        <v>28</v>
      </c>
      <c r="F967">
        <v>16.5</v>
      </c>
      <c r="G967">
        <f>LOOKUP(A967,'TMP2'!$A:$A,'TMP2'!$C:$C)</f>
        <v>16831.083999999999</v>
      </c>
      <c r="H967">
        <f>LOOKUP(A967,'TMP2'!$A:$A,'TMP2'!$D:$D)</f>
        <v>103774.192</v>
      </c>
      <c r="I967">
        <v>30.65</v>
      </c>
      <c r="J967">
        <v>30.95</v>
      </c>
      <c r="K967" t="s">
        <v>1727</v>
      </c>
      <c r="L967">
        <f>MATCH(A967,'TMP2'!A:A,0)</f>
        <v>546</v>
      </c>
      <c r="R967">
        <v>5.4119999999999999</v>
      </c>
      <c r="S967">
        <f t="shared" si="30"/>
        <v>-25.238</v>
      </c>
      <c r="T967">
        <f t="shared" si="31"/>
        <v>-25.538</v>
      </c>
    </row>
    <row r="968" spans="1:20" x14ac:dyDescent="0.2">
      <c r="A968" t="s">
        <v>351</v>
      </c>
      <c r="B968" t="s">
        <v>1874</v>
      </c>
      <c r="C968" s="10" t="s">
        <v>1738</v>
      </c>
      <c r="D968" t="s">
        <v>2812</v>
      </c>
      <c r="E968">
        <v>30</v>
      </c>
      <c r="F968">
        <v>16.8</v>
      </c>
      <c r="G968">
        <f>LOOKUP(A968,'TMP2'!$A:$A,'TMP2'!$C:$C)</f>
        <v>16831.083999999999</v>
      </c>
      <c r="H968">
        <f>LOOKUP(A968,'TMP2'!$A:$A,'TMP2'!$D:$D)</f>
        <v>103774.192</v>
      </c>
      <c r="I968">
        <v>33.35</v>
      </c>
      <c r="J968">
        <v>33.65</v>
      </c>
      <c r="K968" t="s">
        <v>1727</v>
      </c>
      <c r="L968">
        <f>MATCH(A968,'TMP2'!A:A,0)</f>
        <v>546</v>
      </c>
      <c r="R968">
        <v>5.4119999999999999</v>
      </c>
      <c r="S968">
        <f t="shared" si="30"/>
        <v>-27.938000000000002</v>
      </c>
      <c r="T968">
        <f t="shared" si="31"/>
        <v>-28.238</v>
      </c>
    </row>
    <row r="969" spans="1:20" x14ac:dyDescent="0.2">
      <c r="A969" t="s">
        <v>352</v>
      </c>
      <c r="B969" t="s">
        <v>1874</v>
      </c>
      <c r="C969" s="10" t="s">
        <v>1736</v>
      </c>
      <c r="D969" t="s">
        <v>2735</v>
      </c>
      <c r="E969">
        <v>14</v>
      </c>
      <c r="F969">
        <v>10.6</v>
      </c>
      <c r="G969">
        <f>LOOKUP(A969,'TMP2'!$A:$A,'TMP2'!$C:$C)</f>
        <v>16832.757000000001</v>
      </c>
      <c r="H969">
        <f>LOOKUP(A969,'TMP2'!$A:$A,'TMP2'!$D:$D)</f>
        <v>103751.75900000001</v>
      </c>
      <c r="I969">
        <v>13.6</v>
      </c>
      <c r="J969">
        <v>13.9</v>
      </c>
      <c r="K969" t="s">
        <v>1727</v>
      </c>
      <c r="L969">
        <f>MATCH(A969,'TMP2'!A:A,0)</f>
        <v>547</v>
      </c>
      <c r="R969">
        <v>5.3979999999999997</v>
      </c>
      <c r="S969">
        <f t="shared" si="30"/>
        <v>-8.202</v>
      </c>
      <c r="T969">
        <f t="shared" si="31"/>
        <v>-8.5020000000000007</v>
      </c>
    </row>
    <row r="970" spans="1:20" x14ac:dyDescent="0.2">
      <c r="A970" t="s">
        <v>352</v>
      </c>
      <c r="B970" t="s">
        <v>1874</v>
      </c>
      <c r="C970" s="10" t="s">
        <v>1736</v>
      </c>
      <c r="D970" t="s">
        <v>2736</v>
      </c>
      <c r="E970">
        <v>15</v>
      </c>
      <c r="F970">
        <v>11</v>
      </c>
      <c r="G970">
        <f>LOOKUP(A970,'TMP2'!$A:$A,'TMP2'!$C:$C)</f>
        <v>16832.757000000001</v>
      </c>
      <c r="H970">
        <f>LOOKUP(A970,'TMP2'!$A:$A,'TMP2'!$D:$D)</f>
        <v>103751.75900000001</v>
      </c>
      <c r="I970">
        <v>15.6</v>
      </c>
      <c r="J970">
        <v>15.9</v>
      </c>
      <c r="K970" t="s">
        <v>1727</v>
      </c>
      <c r="L970">
        <f>MATCH(A970,'TMP2'!A:A,0)</f>
        <v>547</v>
      </c>
      <c r="R970">
        <v>5.3979999999999997</v>
      </c>
      <c r="S970">
        <f t="shared" si="30"/>
        <v>-10.202</v>
      </c>
      <c r="T970">
        <f t="shared" si="31"/>
        <v>-10.502000000000001</v>
      </c>
    </row>
    <row r="971" spans="1:20" x14ac:dyDescent="0.2">
      <c r="A971" t="s">
        <v>352</v>
      </c>
      <c r="B971" t="s">
        <v>1874</v>
      </c>
      <c r="C971" s="10" t="s">
        <v>1736</v>
      </c>
      <c r="D971" t="s">
        <v>2737</v>
      </c>
      <c r="E971">
        <v>17</v>
      </c>
      <c r="F971">
        <v>12.1</v>
      </c>
      <c r="G971">
        <f>LOOKUP(A971,'TMP2'!$A:$A,'TMP2'!$C:$C)</f>
        <v>16832.757000000001</v>
      </c>
      <c r="H971">
        <f>LOOKUP(A971,'TMP2'!$A:$A,'TMP2'!$D:$D)</f>
        <v>103751.75900000001</v>
      </c>
      <c r="I971">
        <v>17.600000000000001</v>
      </c>
      <c r="J971">
        <v>17.899999999999999</v>
      </c>
      <c r="K971" t="s">
        <v>1727</v>
      </c>
      <c r="L971">
        <f>MATCH(A971,'TMP2'!A:A,0)</f>
        <v>547</v>
      </c>
      <c r="R971">
        <v>5.3979999999999997</v>
      </c>
      <c r="S971">
        <f t="shared" si="30"/>
        <v>-12.202000000000002</v>
      </c>
      <c r="T971">
        <f t="shared" si="31"/>
        <v>-12.501999999999999</v>
      </c>
    </row>
    <row r="972" spans="1:20" x14ac:dyDescent="0.2">
      <c r="A972" t="s">
        <v>352</v>
      </c>
      <c r="B972" t="s">
        <v>1874</v>
      </c>
      <c r="C972" s="10" t="s">
        <v>1736</v>
      </c>
      <c r="D972" t="s">
        <v>2738</v>
      </c>
      <c r="E972">
        <v>18</v>
      </c>
      <c r="F972">
        <v>12.3</v>
      </c>
      <c r="G972">
        <f>LOOKUP(A972,'TMP2'!$A:$A,'TMP2'!$C:$C)</f>
        <v>16832.757000000001</v>
      </c>
      <c r="H972">
        <f>LOOKUP(A972,'TMP2'!$A:$A,'TMP2'!$D:$D)</f>
        <v>103751.75900000001</v>
      </c>
      <c r="I972">
        <v>20.7</v>
      </c>
      <c r="J972">
        <v>21</v>
      </c>
      <c r="K972" t="s">
        <v>1727</v>
      </c>
      <c r="L972">
        <f>MATCH(A972,'TMP2'!A:A,0)</f>
        <v>547</v>
      </c>
      <c r="R972">
        <v>5.3979999999999997</v>
      </c>
      <c r="S972">
        <f t="shared" si="30"/>
        <v>-15.302</v>
      </c>
      <c r="T972">
        <f t="shared" si="31"/>
        <v>-15.602</v>
      </c>
    </row>
    <row r="973" spans="1:20" x14ac:dyDescent="0.2">
      <c r="A973" t="s">
        <v>352</v>
      </c>
      <c r="B973" t="s">
        <v>1874</v>
      </c>
      <c r="C973" s="10" t="s">
        <v>1736</v>
      </c>
      <c r="D973" t="s">
        <v>2739</v>
      </c>
      <c r="E973">
        <v>20</v>
      </c>
      <c r="F973">
        <v>13.4</v>
      </c>
      <c r="G973">
        <f>LOOKUP(A973,'TMP2'!$A:$A,'TMP2'!$C:$C)</f>
        <v>16832.757000000001</v>
      </c>
      <c r="H973">
        <f>LOOKUP(A973,'TMP2'!$A:$A,'TMP2'!$D:$D)</f>
        <v>103751.75900000001</v>
      </c>
      <c r="I973">
        <v>22.7</v>
      </c>
      <c r="J973">
        <v>23</v>
      </c>
      <c r="K973" t="s">
        <v>1727</v>
      </c>
      <c r="L973">
        <f>MATCH(A973,'TMP2'!A:A,0)</f>
        <v>547</v>
      </c>
      <c r="R973">
        <v>5.3979999999999997</v>
      </c>
      <c r="S973">
        <f t="shared" si="30"/>
        <v>-17.302</v>
      </c>
      <c r="T973">
        <f t="shared" si="31"/>
        <v>-17.602</v>
      </c>
    </row>
    <row r="974" spans="1:20" x14ac:dyDescent="0.2">
      <c r="A974" t="s">
        <v>352</v>
      </c>
      <c r="B974" t="s">
        <v>1874</v>
      </c>
      <c r="C974" s="10" t="s">
        <v>1736</v>
      </c>
      <c r="D974" t="s">
        <v>2740</v>
      </c>
      <c r="E974">
        <v>22</v>
      </c>
      <c r="F974">
        <v>14.1</v>
      </c>
      <c r="G974">
        <f>LOOKUP(A974,'TMP2'!$A:$A,'TMP2'!$C:$C)</f>
        <v>16832.757000000001</v>
      </c>
      <c r="H974">
        <f>LOOKUP(A974,'TMP2'!$A:$A,'TMP2'!$D:$D)</f>
        <v>103751.75900000001</v>
      </c>
      <c r="I974">
        <v>24.7</v>
      </c>
      <c r="J974">
        <v>25</v>
      </c>
      <c r="K974" t="s">
        <v>1727</v>
      </c>
      <c r="L974">
        <f>MATCH(A974,'TMP2'!A:A,0)</f>
        <v>547</v>
      </c>
      <c r="R974">
        <v>5.3979999999999997</v>
      </c>
      <c r="S974">
        <f t="shared" si="30"/>
        <v>-19.302</v>
      </c>
      <c r="T974">
        <f t="shared" si="31"/>
        <v>-19.602</v>
      </c>
    </row>
    <row r="975" spans="1:20" x14ac:dyDescent="0.2">
      <c r="A975" t="s">
        <v>352</v>
      </c>
      <c r="B975" t="s">
        <v>1874</v>
      </c>
      <c r="C975" s="10" t="s">
        <v>1738</v>
      </c>
      <c r="D975" t="s">
        <v>2813</v>
      </c>
      <c r="E975">
        <v>26</v>
      </c>
      <c r="F975">
        <v>16.100000000000001</v>
      </c>
      <c r="G975">
        <f>LOOKUP(A975,'TMP2'!$A:$A,'TMP2'!$C:$C)</f>
        <v>16832.757000000001</v>
      </c>
      <c r="H975">
        <f>LOOKUP(A975,'TMP2'!$A:$A,'TMP2'!$D:$D)</f>
        <v>103751.75900000001</v>
      </c>
      <c r="I975">
        <v>26.7</v>
      </c>
      <c r="J975">
        <v>27</v>
      </c>
      <c r="K975" t="s">
        <v>1727</v>
      </c>
      <c r="L975">
        <f>MATCH(A975,'TMP2'!A:A,0)</f>
        <v>547</v>
      </c>
      <c r="R975">
        <v>5.3979999999999997</v>
      </c>
      <c r="S975">
        <f t="shared" si="30"/>
        <v>-21.302</v>
      </c>
      <c r="T975">
        <f t="shared" si="31"/>
        <v>-21.602</v>
      </c>
    </row>
    <row r="976" spans="1:20" x14ac:dyDescent="0.2">
      <c r="A976" t="s">
        <v>352</v>
      </c>
      <c r="B976" t="s">
        <v>1874</v>
      </c>
      <c r="C976" s="10" t="s">
        <v>1738</v>
      </c>
      <c r="D976" t="s">
        <v>2814</v>
      </c>
      <c r="E976">
        <v>30</v>
      </c>
      <c r="F976">
        <v>18.100000000000001</v>
      </c>
      <c r="G976">
        <f>LOOKUP(A976,'TMP2'!$A:$A,'TMP2'!$C:$C)</f>
        <v>16832.757000000001</v>
      </c>
      <c r="H976">
        <f>LOOKUP(A976,'TMP2'!$A:$A,'TMP2'!$D:$D)</f>
        <v>103751.75900000001</v>
      </c>
      <c r="I976">
        <v>28.7</v>
      </c>
      <c r="J976">
        <v>29</v>
      </c>
      <c r="K976" t="s">
        <v>1727</v>
      </c>
      <c r="L976">
        <f>MATCH(A976,'TMP2'!A:A,0)</f>
        <v>547</v>
      </c>
      <c r="R976">
        <v>5.3979999999999997</v>
      </c>
      <c r="S976">
        <f t="shared" si="30"/>
        <v>-23.302</v>
      </c>
      <c r="T976">
        <f t="shared" si="31"/>
        <v>-23.602</v>
      </c>
    </row>
    <row r="977" spans="1:20" x14ac:dyDescent="0.2">
      <c r="A977" t="s">
        <v>352</v>
      </c>
      <c r="B977" t="s">
        <v>1874</v>
      </c>
      <c r="C977" s="10" t="s">
        <v>1738</v>
      </c>
      <c r="D977" t="s">
        <v>2815</v>
      </c>
      <c r="E977">
        <v>33</v>
      </c>
      <c r="F977">
        <v>19.2</v>
      </c>
      <c r="G977">
        <f>LOOKUP(A977,'TMP2'!$A:$A,'TMP2'!$C:$C)</f>
        <v>16832.757000000001</v>
      </c>
      <c r="H977">
        <f>LOOKUP(A977,'TMP2'!$A:$A,'TMP2'!$D:$D)</f>
        <v>103751.75900000001</v>
      </c>
      <c r="I977">
        <v>30.7</v>
      </c>
      <c r="J977">
        <v>31</v>
      </c>
      <c r="K977" t="s">
        <v>1727</v>
      </c>
      <c r="L977">
        <f>MATCH(A977,'TMP2'!A:A,0)</f>
        <v>547</v>
      </c>
      <c r="R977">
        <v>5.3979999999999997</v>
      </c>
      <c r="S977">
        <f t="shared" si="30"/>
        <v>-25.302</v>
      </c>
      <c r="T977">
        <f t="shared" si="31"/>
        <v>-25.602</v>
      </c>
    </row>
    <row r="978" spans="1:20" x14ac:dyDescent="0.2">
      <c r="A978" t="s">
        <v>352</v>
      </c>
      <c r="B978" t="s">
        <v>1874</v>
      </c>
      <c r="C978" s="10" t="s">
        <v>1738</v>
      </c>
      <c r="D978" t="s">
        <v>2816</v>
      </c>
      <c r="E978">
        <v>36</v>
      </c>
      <c r="F978">
        <v>20.3</v>
      </c>
      <c r="G978">
        <f>LOOKUP(A978,'TMP2'!$A:$A,'TMP2'!$C:$C)</f>
        <v>16832.757000000001</v>
      </c>
      <c r="H978">
        <f>LOOKUP(A978,'TMP2'!$A:$A,'TMP2'!$D:$D)</f>
        <v>103751.75900000001</v>
      </c>
      <c r="I978">
        <v>32.700000000000003</v>
      </c>
      <c r="J978">
        <v>33</v>
      </c>
      <c r="K978" t="s">
        <v>1727</v>
      </c>
      <c r="L978">
        <f>MATCH(A978,'TMP2'!A:A,0)</f>
        <v>547</v>
      </c>
      <c r="R978">
        <v>5.3979999999999997</v>
      </c>
      <c r="S978">
        <f t="shared" si="30"/>
        <v>-27.302000000000003</v>
      </c>
      <c r="T978">
        <f t="shared" si="31"/>
        <v>-27.602</v>
      </c>
    </row>
    <row r="979" spans="1:20" x14ac:dyDescent="0.2">
      <c r="A979" t="s">
        <v>352</v>
      </c>
      <c r="B979" t="s">
        <v>1874</v>
      </c>
      <c r="C979" s="10" t="s">
        <v>1738</v>
      </c>
      <c r="D979" t="s">
        <v>2817</v>
      </c>
      <c r="E979">
        <v>38</v>
      </c>
      <c r="F979">
        <v>20.6</v>
      </c>
      <c r="G979">
        <f>LOOKUP(A979,'TMP2'!$A:$A,'TMP2'!$C:$C)</f>
        <v>16832.757000000001</v>
      </c>
      <c r="H979">
        <f>LOOKUP(A979,'TMP2'!$A:$A,'TMP2'!$D:$D)</f>
        <v>103751.75900000001</v>
      </c>
      <c r="I979">
        <v>34.700000000000003</v>
      </c>
      <c r="J979">
        <v>35</v>
      </c>
      <c r="K979" t="s">
        <v>1727</v>
      </c>
      <c r="L979">
        <f>MATCH(A979,'TMP2'!A:A,0)</f>
        <v>547</v>
      </c>
      <c r="R979">
        <v>5.3979999999999997</v>
      </c>
      <c r="S979">
        <f t="shared" si="30"/>
        <v>-29.302000000000003</v>
      </c>
      <c r="T979">
        <f t="shared" si="31"/>
        <v>-29.602</v>
      </c>
    </row>
    <row r="980" spans="1:20" x14ac:dyDescent="0.2">
      <c r="A980" t="s">
        <v>352</v>
      </c>
      <c r="B980" t="s">
        <v>1874</v>
      </c>
      <c r="C980" s="10" t="s">
        <v>1738</v>
      </c>
      <c r="D980" t="s">
        <v>2818</v>
      </c>
      <c r="E980">
        <v>40</v>
      </c>
      <c r="F980">
        <v>20.8</v>
      </c>
      <c r="G980">
        <f>LOOKUP(A980,'TMP2'!$A:$A,'TMP2'!$C:$C)</f>
        <v>16832.757000000001</v>
      </c>
      <c r="H980">
        <f>LOOKUP(A980,'TMP2'!$A:$A,'TMP2'!$D:$D)</f>
        <v>103751.75900000001</v>
      </c>
      <c r="I980">
        <v>36.700000000000003</v>
      </c>
      <c r="J980">
        <v>37</v>
      </c>
      <c r="K980" t="s">
        <v>1727</v>
      </c>
      <c r="L980">
        <f>MATCH(A980,'TMP2'!A:A,0)</f>
        <v>547</v>
      </c>
      <c r="R980">
        <v>5.3979999999999997</v>
      </c>
      <c r="S980">
        <f t="shared" si="30"/>
        <v>-31.302000000000003</v>
      </c>
      <c r="T980">
        <f t="shared" si="31"/>
        <v>-31.602</v>
      </c>
    </row>
    <row r="981" spans="1:20" x14ac:dyDescent="0.2">
      <c r="A981" t="s">
        <v>353</v>
      </c>
      <c r="B981" t="s">
        <v>1874</v>
      </c>
      <c r="C981" s="10" t="s">
        <v>1736</v>
      </c>
      <c r="D981" t="s">
        <v>2741</v>
      </c>
      <c r="E981">
        <v>14</v>
      </c>
      <c r="F981">
        <v>10.7</v>
      </c>
      <c r="G981">
        <f>LOOKUP(A981,'TMP2'!$A:$A,'TMP2'!$C:$C)</f>
        <v>16838.757000000001</v>
      </c>
      <c r="H981">
        <f>LOOKUP(A981,'TMP2'!$A:$A,'TMP2'!$D:$D)</f>
        <v>103724.916</v>
      </c>
      <c r="I981">
        <v>13.2</v>
      </c>
      <c r="J981">
        <v>13.5</v>
      </c>
      <c r="K981" t="s">
        <v>1727</v>
      </c>
      <c r="L981">
        <f>MATCH(A981,'TMP2'!A:A,0)</f>
        <v>548</v>
      </c>
      <c r="R981">
        <v>5.5039999999999996</v>
      </c>
      <c r="S981">
        <f t="shared" si="30"/>
        <v>-7.6959999999999997</v>
      </c>
      <c r="T981">
        <f t="shared" si="31"/>
        <v>-7.9960000000000004</v>
      </c>
    </row>
    <row r="982" spans="1:20" x14ac:dyDescent="0.2">
      <c r="A982" t="s">
        <v>353</v>
      </c>
      <c r="B982" t="s">
        <v>1874</v>
      </c>
      <c r="C982" s="10" t="s">
        <v>1736</v>
      </c>
      <c r="D982" t="s">
        <v>2742</v>
      </c>
      <c r="E982">
        <v>15</v>
      </c>
      <c r="F982">
        <v>11.1</v>
      </c>
      <c r="G982">
        <f>LOOKUP(A982,'TMP2'!$A:$A,'TMP2'!$C:$C)</f>
        <v>16838.757000000001</v>
      </c>
      <c r="H982">
        <f>LOOKUP(A982,'TMP2'!$A:$A,'TMP2'!$D:$D)</f>
        <v>103724.916</v>
      </c>
      <c r="I982">
        <v>15.2</v>
      </c>
      <c r="J982">
        <v>15.5</v>
      </c>
      <c r="K982" t="s">
        <v>1727</v>
      </c>
      <c r="L982">
        <f>MATCH(A982,'TMP2'!A:A,0)</f>
        <v>548</v>
      </c>
      <c r="R982">
        <v>5.5039999999999996</v>
      </c>
      <c r="S982">
        <f t="shared" si="30"/>
        <v>-9.6959999999999997</v>
      </c>
      <c r="T982">
        <f t="shared" si="31"/>
        <v>-9.9960000000000004</v>
      </c>
    </row>
    <row r="983" spans="1:20" x14ac:dyDescent="0.2">
      <c r="A983" t="s">
        <v>353</v>
      </c>
      <c r="B983" t="s">
        <v>1874</v>
      </c>
      <c r="C983" s="10" t="s">
        <v>1736</v>
      </c>
      <c r="D983" t="s">
        <v>2743</v>
      </c>
      <c r="E983">
        <v>17</v>
      </c>
      <c r="F983">
        <v>12.1</v>
      </c>
      <c r="G983">
        <f>LOOKUP(A983,'TMP2'!$A:$A,'TMP2'!$C:$C)</f>
        <v>16838.757000000001</v>
      </c>
      <c r="H983">
        <f>LOOKUP(A983,'TMP2'!$A:$A,'TMP2'!$D:$D)</f>
        <v>103724.916</v>
      </c>
      <c r="I983">
        <v>17.2</v>
      </c>
      <c r="J983">
        <v>17.5</v>
      </c>
      <c r="K983" t="s">
        <v>1727</v>
      </c>
      <c r="L983">
        <f>MATCH(A983,'TMP2'!A:A,0)</f>
        <v>548</v>
      </c>
      <c r="R983">
        <v>5.5039999999999996</v>
      </c>
      <c r="S983">
        <f t="shared" si="30"/>
        <v>-11.696</v>
      </c>
      <c r="T983">
        <f t="shared" si="31"/>
        <v>-11.996</v>
      </c>
    </row>
    <row r="984" spans="1:20" x14ac:dyDescent="0.2">
      <c r="A984" t="s">
        <v>353</v>
      </c>
      <c r="B984" t="s">
        <v>1874</v>
      </c>
      <c r="C984" s="10" t="s">
        <v>1736</v>
      </c>
      <c r="D984" t="s">
        <v>2744</v>
      </c>
      <c r="E984">
        <v>20</v>
      </c>
      <c r="F984">
        <v>13.9</v>
      </c>
      <c r="G984">
        <f>LOOKUP(A984,'TMP2'!$A:$A,'TMP2'!$C:$C)</f>
        <v>16838.757000000001</v>
      </c>
      <c r="H984">
        <f>LOOKUP(A984,'TMP2'!$A:$A,'TMP2'!$D:$D)</f>
        <v>103724.916</v>
      </c>
      <c r="I984">
        <v>19.2</v>
      </c>
      <c r="J984">
        <v>19.5</v>
      </c>
      <c r="K984" t="s">
        <v>1727</v>
      </c>
      <c r="L984">
        <f>MATCH(A984,'TMP2'!A:A,0)</f>
        <v>548</v>
      </c>
      <c r="R984">
        <v>5.5039999999999996</v>
      </c>
      <c r="S984">
        <f t="shared" si="30"/>
        <v>-13.696</v>
      </c>
      <c r="T984">
        <f t="shared" si="31"/>
        <v>-13.996</v>
      </c>
    </row>
    <row r="985" spans="1:20" x14ac:dyDescent="0.2">
      <c r="A985" t="s">
        <v>353</v>
      </c>
      <c r="B985" t="s">
        <v>1874</v>
      </c>
      <c r="C985" s="10" t="s">
        <v>1738</v>
      </c>
      <c r="D985" t="s">
        <v>2819</v>
      </c>
      <c r="E985">
        <v>25</v>
      </c>
      <c r="F985">
        <v>16.399999999999999</v>
      </c>
      <c r="G985">
        <f>LOOKUP(A985,'TMP2'!$A:$A,'TMP2'!$C:$C)</f>
        <v>16838.757000000001</v>
      </c>
      <c r="H985">
        <f>LOOKUP(A985,'TMP2'!$A:$A,'TMP2'!$D:$D)</f>
        <v>103724.916</v>
      </c>
      <c r="I985">
        <v>23.2</v>
      </c>
      <c r="J985">
        <v>23.5</v>
      </c>
      <c r="K985" t="s">
        <v>1727</v>
      </c>
      <c r="L985">
        <f>MATCH(A985,'TMP2'!A:A,0)</f>
        <v>548</v>
      </c>
      <c r="R985">
        <v>5.5039999999999996</v>
      </c>
      <c r="S985">
        <f t="shared" si="30"/>
        <v>-17.695999999999998</v>
      </c>
      <c r="T985">
        <f t="shared" si="31"/>
        <v>-17.996000000000002</v>
      </c>
    </row>
    <row r="986" spans="1:20" x14ac:dyDescent="0.2">
      <c r="A986" t="s">
        <v>353</v>
      </c>
      <c r="B986" t="s">
        <v>1874</v>
      </c>
      <c r="C986" s="10" t="s">
        <v>1738</v>
      </c>
      <c r="D986" t="s">
        <v>2820</v>
      </c>
      <c r="E986">
        <v>26</v>
      </c>
      <c r="F986">
        <v>16.5</v>
      </c>
      <c r="G986">
        <f>LOOKUP(A986,'TMP2'!$A:$A,'TMP2'!$C:$C)</f>
        <v>16838.757000000001</v>
      </c>
      <c r="H986">
        <f>LOOKUP(A986,'TMP2'!$A:$A,'TMP2'!$D:$D)</f>
        <v>103724.916</v>
      </c>
      <c r="I986">
        <v>25.2</v>
      </c>
      <c r="J986">
        <v>25.5</v>
      </c>
      <c r="K986" t="s">
        <v>1727</v>
      </c>
      <c r="L986">
        <f>MATCH(A986,'TMP2'!A:A,0)</f>
        <v>548</v>
      </c>
      <c r="R986">
        <v>5.5039999999999996</v>
      </c>
      <c r="S986">
        <f t="shared" si="30"/>
        <v>-19.695999999999998</v>
      </c>
      <c r="T986">
        <f t="shared" si="31"/>
        <v>-19.996000000000002</v>
      </c>
    </row>
    <row r="987" spans="1:20" x14ac:dyDescent="0.2">
      <c r="A987" t="s">
        <v>353</v>
      </c>
      <c r="B987" t="s">
        <v>1874</v>
      </c>
      <c r="C987" s="10" t="s">
        <v>1738</v>
      </c>
      <c r="D987" t="s">
        <v>2808</v>
      </c>
      <c r="E987">
        <v>27</v>
      </c>
      <c r="F987">
        <v>16.600000000000001</v>
      </c>
      <c r="G987">
        <f>LOOKUP(A987,'TMP2'!$A:$A,'TMP2'!$C:$C)</f>
        <v>16838.757000000001</v>
      </c>
      <c r="H987">
        <f>LOOKUP(A987,'TMP2'!$A:$A,'TMP2'!$D:$D)</f>
        <v>103724.916</v>
      </c>
      <c r="I987">
        <v>27.2</v>
      </c>
      <c r="J987">
        <v>27.5</v>
      </c>
      <c r="K987" t="s">
        <v>1727</v>
      </c>
      <c r="L987">
        <f>MATCH(A987,'TMP2'!A:A,0)</f>
        <v>548</v>
      </c>
      <c r="R987">
        <v>5.5039999999999996</v>
      </c>
      <c r="S987">
        <f t="shared" si="30"/>
        <v>-21.695999999999998</v>
      </c>
      <c r="T987">
        <f t="shared" si="31"/>
        <v>-21.996000000000002</v>
      </c>
    </row>
    <row r="988" spans="1:20" x14ac:dyDescent="0.2">
      <c r="A988" t="s">
        <v>353</v>
      </c>
      <c r="B988" t="s">
        <v>1874</v>
      </c>
      <c r="C988" s="10" t="s">
        <v>1736</v>
      </c>
      <c r="D988" t="s">
        <v>2930</v>
      </c>
      <c r="E988">
        <v>22</v>
      </c>
      <c r="F988">
        <v>14.8</v>
      </c>
      <c r="G988">
        <f>LOOKUP(A988,'TMP2'!$A:$A,'TMP2'!$C:$C)</f>
        <v>16838.757000000001</v>
      </c>
      <c r="H988">
        <f>LOOKUP(A988,'TMP2'!$A:$A,'TMP2'!$D:$D)</f>
        <v>103724.916</v>
      </c>
      <c r="I988">
        <v>21.2</v>
      </c>
      <c r="J988">
        <v>21.5</v>
      </c>
      <c r="K988" t="s">
        <v>1727</v>
      </c>
      <c r="L988">
        <f>MATCH(A988,'TMP2'!A:A,0)</f>
        <v>548</v>
      </c>
      <c r="R988">
        <v>5.5039999999999996</v>
      </c>
      <c r="S988">
        <f t="shared" si="30"/>
        <v>-15.696</v>
      </c>
      <c r="T988">
        <f t="shared" si="31"/>
        <v>-15.996</v>
      </c>
    </row>
    <row r="989" spans="1:20" x14ac:dyDescent="0.2">
      <c r="A989" t="s">
        <v>353</v>
      </c>
      <c r="B989" t="s">
        <v>1874</v>
      </c>
      <c r="C989" s="10" t="s">
        <v>1738</v>
      </c>
      <c r="D989" t="s">
        <v>2815</v>
      </c>
      <c r="E989">
        <v>28</v>
      </c>
      <c r="F989">
        <v>16.2</v>
      </c>
      <c r="G989">
        <f>LOOKUP(A989,'TMP2'!$A:$A,'TMP2'!$C:$C)</f>
        <v>16838.757000000001</v>
      </c>
      <c r="H989">
        <f>LOOKUP(A989,'TMP2'!$A:$A,'TMP2'!$D:$D)</f>
        <v>103724.916</v>
      </c>
      <c r="I989">
        <v>30.7</v>
      </c>
      <c r="J989">
        <v>31</v>
      </c>
      <c r="K989" t="s">
        <v>1727</v>
      </c>
      <c r="L989">
        <f>MATCH(A989,'TMP2'!A:A,0)</f>
        <v>548</v>
      </c>
      <c r="R989">
        <v>5.5039999999999996</v>
      </c>
      <c r="S989">
        <f t="shared" si="30"/>
        <v>-25.195999999999998</v>
      </c>
      <c r="T989">
        <f t="shared" si="31"/>
        <v>-25.496000000000002</v>
      </c>
    </row>
    <row r="990" spans="1:20" x14ac:dyDescent="0.2">
      <c r="A990" t="s">
        <v>353</v>
      </c>
      <c r="B990" t="s">
        <v>1874</v>
      </c>
      <c r="C990" s="10" t="s">
        <v>1738</v>
      </c>
      <c r="D990" t="s">
        <v>2949</v>
      </c>
      <c r="E990">
        <v>29</v>
      </c>
      <c r="F990">
        <v>16.2</v>
      </c>
      <c r="G990">
        <f>LOOKUP(A990,'TMP2'!$A:$A,'TMP2'!$C:$C)</f>
        <v>16838.757000000001</v>
      </c>
      <c r="H990">
        <f>LOOKUP(A990,'TMP2'!$A:$A,'TMP2'!$D:$D)</f>
        <v>103724.916</v>
      </c>
      <c r="I990">
        <v>32.6</v>
      </c>
      <c r="J990">
        <v>32.9</v>
      </c>
      <c r="K990" t="s">
        <v>1727</v>
      </c>
      <c r="L990">
        <f>MATCH(A990,'TMP2'!A:A,0)</f>
        <v>548</v>
      </c>
      <c r="R990">
        <v>5.5039999999999996</v>
      </c>
      <c r="S990">
        <f t="shared" si="30"/>
        <v>-27.096000000000004</v>
      </c>
      <c r="T990">
        <f t="shared" si="31"/>
        <v>-27.396000000000001</v>
      </c>
    </row>
    <row r="991" spans="1:20" x14ac:dyDescent="0.2">
      <c r="A991" t="s">
        <v>354</v>
      </c>
      <c r="B991" t="s">
        <v>1690</v>
      </c>
      <c r="C991" s="10" t="s">
        <v>1733</v>
      </c>
      <c r="D991" t="s">
        <v>2633</v>
      </c>
      <c r="E991">
        <v>3</v>
      </c>
      <c r="F991">
        <v>2.2999999999999998</v>
      </c>
      <c r="G991">
        <f>LOOKUP(A991,'TMP2'!$A:$A,'TMP2'!$C:$C)</f>
        <v>16855.432000000001</v>
      </c>
      <c r="H991">
        <f>LOOKUP(A991,'TMP2'!$A:$A,'TMP2'!$D:$D)</f>
        <v>103727.47</v>
      </c>
      <c r="I991">
        <v>12.85</v>
      </c>
      <c r="J991">
        <v>13.15</v>
      </c>
      <c r="K991" t="s">
        <v>1727</v>
      </c>
      <c r="L991">
        <f>MATCH(A991,'TMP2'!A:A,0)</f>
        <v>549</v>
      </c>
      <c r="R991">
        <v>6.0919999999999996</v>
      </c>
      <c r="S991">
        <f t="shared" si="30"/>
        <v>-6.758</v>
      </c>
      <c r="T991">
        <f t="shared" si="31"/>
        <v>-7.0580000000000007</v>
      </c>
    </row>
    <row r="992" spans="1:20" x14ac:dyDescent="0.2">
      <c r="A992" t="s">
        <v>354</v>
      </c>
      <c r="B992" t="s">
        <v>1874</v>
      </c>
      <c r="C992" s="10" t="s">
        <v>1736</v>
      </c>
      <c r="D992" t="s">
        <v>2621</v>
      </c>
      <c r="E992">
        <v>13</v>
      </c>
      <c r="F992">
        <v>9.6999999999999993</v>
      </c>
      <c r="G992">
        <f>LOOKUP(A992,'TMP2'!$A:$A,'TMP2'!$C:$C)</f>
        <v>16855.432000000001</v>
      </c>
      <c r="H992">
        <f>LOOKUP(A992,'TMP2'!$A:$A,'TMP2'!$D:$D)</f>
        <v>103727.47</v>
      </c>
      <c r="I992">
        <v>14.85</v>
      </c>
      <c r="J992">
        <v>15.15</v>
      </c>
      <c r="K992" t="s">
        <v>1727</v>
      </c>
      <c r="L992">
        <f>MATCH(A992,'TMP2'!A:A,0)</f>
        <v>549</v>
      </c>
      <c r="R992">
        <v>6.0919999999999996</v>
      </c>
      <c r="S992">
        <f t="shared" si="30"/>
        <v>-8.7579999999999991</v>
      </c>
      <c r="T992">
        <f t="shared" si="31"/>
        <v>-9.0579999999999998</v>
      </c>
    </row>
    <row r="993" spans="1:20" x14ac:dyDescent="0.2">
      <c r="A993" t="s">
        <v>354</v>
      </c>
      <c r="B993" t="s">
        <v>1874</v>
      </c>
      <c r="C993" s="10" t="s">
        <v>1736</v>
      </c>
      <c r="D993" t="s">
        <v>2682</v>
      </c>
      <c r="E993">
        <v>19</v>
      </c>
      <c r="F993">
        <v>13.4</v>
      </c>
      <c r="G993">
        <f>LOOKUP(A993,'TMP2'!$A:$A,'TMP2'!$C:$C)</f>
        <v>16855.432000000001</v>
      </c>
      <c r="H993">
        <f>LOOKUP(A993,'TMP2'!$A:$A,'TMP2'!$D:$D)</f>
        <v>103727.47</v>
      </c>
      <c r="I993">
        <v>18.850000000000001</v>
      </c>
      <c r="J993">
        <v>19.149999999999999</v>
      </c>
      <c r="K993" t="s">
        <v>1727</v>
      </c>
      <c r="L993">
        <f>MATCH(A993,'TMP2'!A:A,0)</f>
        <v>549</v>
      </c>
      <c r="R993">
        <v>6.0919999999999996</v>
      </c>
      <c r="S993">
        <f t="shared" si="30"/>
        <v>-12.758000000000003</v>
      </c>
      <c r="T993">
        <f t="shared" si="31"/>
        <v>-13.058</v>
      </c>
    </row>
    <row r="994" spans="1:20" x14ac:dyDescent="0.2">
      <c r="A994" t="s">
        <v>354</v>
      </c>
      <c r="B994" t="s">
        <v>1874</v>
      </c>
      <c r="C994" s="10" t="s">
        <v>1738</v>
      </c>
      <c r="D994" t="s">
        <v>2705</v>
      </c>
      <c r="E994">
        <v>23</v>
      </c>
      <c r="F994">
        <v>15.2</v>
      </c>
      <c r="G994">
        <f>LOOKUP(A994,'TMP2'!$A:$A,'TMP2'!$C:$C)</f>
        <v>16855.432000000001</v>
      </c>
      <c r="H994">
        <f>LOOKUP(A994,'TMP2'!$A:$A,'TMP2'!$D:$D)</f>
        <v>103727.47</v>
      </c>
      <c r="I994">
        <v>22.85</v>
      </c>
      <c r="J994">
        <v>23.15</v>
      </c>
      <c r="K994" t="s">
        <v>1727</v>
      </c>
      <c r="L994">
        <f>MATCH(A994,'TMP2'!A:A,0)</f>
        <v>549</v>
      </c>
      <c r="R994">
        <v>6.0919999999999996</v>
      </c>
      <c r="S994">
        <f t="shared" si="30"/>
        <v>-16.758000000000003</v>
      </c>
      <c r="T994">
        <f t="shared" si="31"/>
        <v>-17.058</v>
      </c>
    </row>
    <row r="995" spans="1:20" x14ac:dyDescent="0.2">
      <c r="A995" t="s">
        <v>354</v>
      </c>
      <c r="B995" t="s">
        <v>1874</v>
      </c>
      <c r="C995" s="10" t="s">
        <v>1738</v>
      </c>
      <c r="D995" t="s">
        <v>2785</v>
      </c>
      <c r="E995">
        <v>24</v>
      </c>
      <c r="F995">
        <v>15</v>
      </c>
      <c r="G995">
        <f>LOOKUP(A995,'TMP2'!$A:$A,'TMP2'!$C:$C)</f>
        <v>16855.432000000001</v>
      </c>
      <c r="H995">
        <f>LOOKUP(A995,'TMP2'!$A:$A,'TMP2'!$D:$D)</f>
        <v>103727.47</v>
      </c>
      <c r="I995">
        <v>26.85</v>
      </c>
      <c r="J995">
        <v>27.15</v>
      </c>
      <c r="K995" t="s">
        <v>1727</v>
      </c>
      <c r="L995">
        <f>MATCH(A995,'TMP2'!A:A,0)</f>
        <v>549</v>
      </c>
      <c r="R995">
        <v>6.0919999999999996</v>
      </c>
      <c r="S995">
        <f t="shared" si="30"/>
        <v>-20.758000000000003</v>
      </c>
      <c r="T995">
        <f t="shared" si="31"/>
        <v>-21.058</v>
      </c>
    </row>
    <row r="996" spans="1:20" x14ac:dyDescent="0.2">
      <c r="A996" t="s">
        <v>355</v>
      </c>
      <c r="B996" t="s">
        <v>1690</v>
      </c>
      <c r="C996" s="10" t="s">
        <v>1733</v>
      </c>
      <c r="D996" t="s">
        <v>2623</v>
      </c>
      <c r="E996">
        <v>2</v>
      </c>
      <c r="F996">
        <v>1.6</v>
      </c>
      <c r="G996">
        <f>LOOKUP(A996,'TMP2'!$A:$A,'TMP2'!$C:$C)</f>
        <v>16859.276999999998</v>
      </c>
      <c r="H996">
        <f>LOOKUP(A996,'TMP2'!$A:$A,'TMP2'!$D:$D)</f>
        <v>103700.436</v>
      </c>
      <c r="I996">
        <v>11.35</v>
      </c>
      <c r="J996">
        <v>11.65</v>
      </c>
      <c r="K996" t="s">
        <v>1727</v>
      </c>
      <c r="L996">
        <f>MATCH(A996,'TMP2'!A:A,0)</f>
        <v>550</v>
      </c>
      <c r="R996">
        <v>5.0439999999999996</v>
      </c>
      <c r="S996">
        <f t="shared" si="30"/>
        <v>-6.306</v>
      </c>
      <c r="T996">
        <f t="shared" si="31"/>
        <v>-6.6060000000000008</v>
      </c>
    </row>
    <row r="997" spans="1:20" x14ac:dyDescent="0.2">
      <c r="A997" t="s">
        <v>355</v>
      </c>
      <c r="B997" t="s">
        <v>1874</v>
      </c>
      <c r="C997" s="10" t="s">
        <v>1736</v>
      </c>
      <c r="D997" t="s">
        <v>2636</v>
      </c>
      <c r="E997">
        <v>12</v>
      </c>
      <c r="F997">
        <v>8.9</v>
      </c>
      <c r="G997">
        <f>LOOKUP(A997,'TMP2'!$A:$A,'TMP2'!$C:$C)</f>
        <v>16859.276999999998</v>
      </c>
      <c r="H997">
        <f>LOOKUP(A997,'TMP2'!$A:$A,'TMP2'!$D:$D)</f>
        <v>103700.436</v>
      </c>
      <c r="I997">
        <v>15.35</v>
      </c>
      <c r="J997">
        <v>15.65</v>
      </c>
      <c r="K997" t="s">
        <v>1727</v>
      </c>
      <c r="L997">
        <f>MATCH(A997,'TMP2'!A:A,0)</f>
        <v>550</v>
      </c>
      <c r="R997">
        <v>5.0439999999999996</v>
      </c>
      <c r="S997">
        <f t="shared" si="30"/>
        <v>-10.306000000000001</v>
      </c>
      <c r="T997">
        <f t="shared" si="31"/>
        <v>-10.606000000000002</v>
      </c>
    </row>
    <row r="998" spans="1:20" x14ac:dyDescent="0.2">
      <c r="A998" t="s">
        <v>355</v>
      </c>
      <c r="B998" t="s">
        <v>1874</v>
      </c>
      <c r="C998" s="10" t="s">
        <v>1736</v>
      </c>
      <c r="D998" t="s">
        <v>2690</v>
      </c>
      <c r="E998">
        <v>14</v>
      </c>
      <c r="F998">
        <v>9.8000000000000007</v>
      </c>
      <c r="G998">
        <f>LOOKUP(A998,'TMP2'!$A:$A,'TMP2'!$C:$C)</f>
        <v>16859.276999999998</v>
      </c>
      <c r="H998">
        <f>LOOKUP(A998,'TMP2'!$A:$A,'TMP2'!$D:$D)</f>
        <v>103700.436</v>
      </c>
      <c r="I998">
        <v>19.350000000000001</v>
      </c>
      <c r="J998">
        <v>19.649999999999999</v>
      </c>
      <c r="K998" t="s">
        <v>1727</v>
      </c>
      <c r="L998">
        <f>MATCH(A998,'TMP2'!A:A,0)</f>
        <v>550</v>
      </c>
      <c r="R998">
        <v>5.0439999999999996</v>
      </c>
      <c r="S998">
        <f t="shared" si="30"/>
        <v>-14.306000000000001</v>
      </c>
      <c r="T998">
        <f t="shared" si="31"/>
        <v>-14.605999999999998</v>
      </c>
    </row>
    <row r="999" spans="1:20" x14ac:dyDescent="0.2">
      <c r="A999" t="s">
        <v>355</v>
      </c>
      <c r="B999" t="s">
        <v>1874</v>
      </c>
      <c r="C999" s="10" t="s">
        <v>1736</v>
      </c>
      <c r="D999" t="s">
        <v>2770</v>
      </c>
      <c r="E999">
        <v>19</v>
      </c>
      <c r="F999">
        <v>12.5</v>
      </c>
      <c r="G999">
        <f>LOOKUP(A999,'TMP2'!$A:$A,'TMP2'!$C:$C)</f>
        <v>16859.276999999998</v>
      </c>
      <c r="H999">
        <f>LOOKUP(A999,'TMP2'!$A:$A,'TMP2'!$D:$D)</f>
        <v>103700.436</v>
      </c>
      <c r="I999">
        <v>23.35</v>
      </c>
      <c r="J999">
        <v>23.65</v>
      </c>
      <c r="K999" t="s">
        <v>1727</v>
      </c>
      <c r="L999">
        <f>MATCH(A999,'TMP2'!A:A,0)</f>
        <v>550</v>
      </c>
      <c r="R999">
        <v>5.0439999999999996</v>
      </c>
      <c r="S999">
        <f t="shared" si="30"/>
        <v>-18.306000000000001</v>
      </c>
      <c r="T999">
        <f t="shared" si="31"/>
        <v>-18.605999999999998</v>
      </c>
    </row>
    <row r="1000" spans="1:20" x14ac:dyDescent="0.2">
      <c r="A1000" t="s">
        <v>355</v>
      </c>
      <c r="B1000" t="s">
        <v>1874</v>
      </c>
      <c r="C1000" s="10" t="s">
        <v>1736</v>
      </c>
      <c r="D1000" t="s">
        <v>2771</v>
      </c>
      <c r="E1000">
        <v>23</v>
      </c>
      <c r="F1000">
        <v>14.2</v>
      </c>
      <c r="G1000">
        <f>LOOKUP(A1000,'TMP2'!$A:$A,'TMP2'!$C:$C)</f>
        <v>16859.276999999998</v>
      </c>
      <c r="H1000">
        <f>LOOKUP(A1000,'TMP2'!$A:$A,'TMP2'!$D:$D)</f>
        <v>103700.436</v>
      </c>
      <c r="I1000">
        <v>27.35</v>
      </c>
      <c r="J1000">
        <v>27.65</v>
      </c>
      <c r="K1000" t="s">
        <v>1727</v>
      </c>
      <c r="L1000">
        <f>MATCH(A1000,'TMP2'!A:A,0)</f>
        <v>550</v>
      </c>
      <c r="R1000">
        <v>5.0439999999999996</v>
      </c>
      <c r="S1000">
        <f t="shared" si="30"/>
        <v>-22.306000000000001</v>
      </c>
      <c r="T1000">
        <f t="shared" si="31"/>
        <v>-22.605999999999998</v>
      </c>
    </row>
    <row r="1001" spans="1:20" x14ac:dyDescent="0.2">
      <c r="A1001" t="s">
        <v>355</v>
      </c>
      <c r="B1001" t="s">
        <v>1874</v>
      </c>
      <c r="C1001" s="10" t="s">
        <v>1738</v>
      </c>
      <c r="D1001" t="s">
        <v>2941</v>
      </c>
      <c r="E1001">
        <v>28</v>
      </c>
      <c r="F1001">
        <v>16.2</v>
      </c>
      <c r="G1001">
        <f>LOOKUP(A1001,'TMP2'!$A:$A,'TMP2'!$C:$C)</f>
        <v>16859.276999999998</v>
      </c>
      <c r="H1001">
        <f>LOOKUP(A1001,'TMP2'!$A:$A,'TMP2'!$D:$D)</f>
        <v>103700.436</v>
      </c>
      <c r="I1001">
        <v>31.35</v>
      </c>
      <c r="J1001">
        <v>31.65</v>
      </c>
      <c r="K1001" t="s">
        <v>1727</v>
      </c>
      <c r="L1001">
        <f>MATCH(A1001,'TMP2'!A:A,0)</f>
        <v>550</v>
      </c>
      <c r="R1001">
        <v>5.0439999999999996</v>
      </c>
      <c r="S1001">
        <f t="shared" si="30"/>
        <v>-26.306000000000001</v>
      </c>
      <c r="T1001">
        <f t="shared" si="31"/>
        <v>-26.605999999999998</v>
      </c>
    </row>
    <row r="1002" spans="1:20" x14ac:dyDescent="0.2">
      <c r="A1002" t="s">
        <v>355</v>
      </c>
      <c r="B1002" t="s">
        <v>1874</v>
      </c>
      <c r="C1002" s="10" t="s">
        <v>1738</v>
      </c>
      <c r="D1002" t="s">
        <v>2843</v>
      </c>
      <c r="E1002">
        <v>30</v>
      </c>
      <c r="F1002">
        <v>16.100000000000001</v>
      </c>
      <c r="G1002">
        <f>LOOKUP(A1002,'TMP2'!$A:$A,'TMP2'!$C:$C)</f>
        <v>16859.276999999998</v>
      </c>
      <c r="H1002">
        <f>LOOKUP(A1002,'TMP2'!$A:$A,'TMP2'!$D:$D)</f>
        <v>103700.436</v>
      </c>
      <c r="I1002">
        <v>35.35</v>
      </c>
      <c r="J1002">
        <v>35.65</v>
      </c>
      <c r="K1002" t="s">
        <v>1727</v>
      </c>
      <c r="L1002">
        <f>MATCH(A1002,'TMP2'!A:A,0)</f>
        <v>550</v>
      </c>
      <c r="R1002">
        <v>5.0439999999999996</v>
      </c>
      <c r="S1002">
        <f t="shared" si="30"/>
        <v>-30.306000000000001</v>
      </c>
      <c r="T1002">
        <f t="shared" si="31"/>
        <v>-30.605999999999998</v>
      </c>
    </row>
    <row r="1003" spans="1:20" x14ac:dyDescent="0.2">
      <c r="A1003" t="s">
        <v>356</v>
      </c>
      <c r="B1003" t="s">
        <v>1690</v>
      </c>
      <c r="C1003" s="10" t="s">
        <v>1733</v>
      </c>
      <c r="D1003" t="s">
        <v>2617</v>
      </c>
      <c r="E1003">
        <v>2</v>
      </c>
      <c r="F1003">
        <v>1.6</v>
      </c>
      <c r="G1003">
        <f>LOOKUP(A1003,'TMP2'!$A:$A,'TMP2'!$C:$C)</f>
        <v>16842.416000000001</v>
      </c>
      <c r="H1003">
        <f>LOOKUP(A1003,'TMP2'!$A:$A,'TMP2'!$D:$D)</f>
        <v>103697.477</v>
      </c>
      <c r="I1003">
        <v>12.15</v>
      </c>
      <c r="J1003">
        <v>12.45</v>
      </c>
      <c r="K1003" t="s">
        <v>1727</v>
      </c>
      <c r="L1003">
        <f>MATCH(A1003,'TMP2'!A:A,0)</f>
        <v>551</v>
      </c>
      <c r="R1003">
        <v>5.2119999999999997</v>
      </c>
      <c r="S1003">
        <f t="shared" si="30"/>
        <v>-6.9380000000000006</v>
      </c>
      <c r="T1003">
        <f t="shared" si="31"/>
        <v>-7.2379999999999995</v>
      </c>
    </row>
    <row r="1004" spans="1:20" x14ac:dyDescent="0.2">
      <c r="A1004" t="s">
        <v>356</v>
      </c>
      <c r="B1004" t="s">
        <v>1874</v>
      </c>
      <c r="C1004" s="10" t="s">
        <v>1736</v>
      </c>
      <c r="D1004" t="s">
        <v>2627</v>
      </c>
      <c r="E1004">
        <v>16</v>
      </c>
      <c r="F1004">
        <v>12.2</v>
      </c>
      <c r="G1004">
        <f>LOOKUP(A1004,'TMP2'!$A:$A,'TMP2'!$C:$C)</f>
        <v>16842.416000000001</v>
      </c>
      <c r="H1004">
        <f>LOOKUP(A1004,'TMP2'!$A:$A,'TMP2'!$D:$D)</f>
        <v>103697.477</v>
      </c>
      <c r="I1004">
        <v>13.65</v>
      </c>
      <c r="J1004">
        <v>13.95</v>
      </c>
      <c r="K1004" t="s">
        <v>1727</v>
      </c>
      <c r="L1004">
        <f>MATCH(A1004,'TMP2'!A:A,0)</f>
        <v>551</v>
      </c>
      <c r="R1004">
        <v>5.2119999999999997</v>
      </c>
      <c r="S1004">
        <f t="shared" si="30"/>
        <v>-8.4380000000000006</v>
      </c>
      <c r="T1004">
        <f t="shared" si="31"/>
        <v>-8.7379999999999995</v>
      </c>
    </row>
    <row r="1005" spans="1:20" x14ac:dyDescent="0.2">
      <c r="A1005" t="s">
        <v>356</v>
      </c>
      <c r="B1005" t="s">
        <v>1874</v>
      </c>
      <c r="C1005" s="10" t="s">
        <v>1736</v>
      </c>
      <c r="D1005" t="s">
        <v>2651</v>
      </c>
      <c r="E1005">
        <v>13</v>
      </c>
      <c r="F1005">
        <v>9.3000000000000007</v>
      </c>
      <c r="G1005">
        <f>LOOKUP(A1005,'TMP2'!$A:$A,'TMP2'!$C:$C)</f>
        <v>16842.416000000001</v>
      </c>
      <c r="H1005">
        <f>LOOKUP(A1005,'TMP2'!$A:$A,'TMP2'!$D:$D)</f>
        <v>103697.477</v>
      </c>
      <c r="I1005">
        <v>17.649999999999999</v>
      </c>
      <c r="J1005">
        <v>17.95</v>
      </c>
      <c r="K1005" t="s">
        <v>1727</v>
      </c>
      <c r="L1005">
        <f>MATCH(A1005,'TMP2'!A:A,0)</f>
        <v>551</v>
      </c>
      <c r="R1005">
        <v>5.2119999999999997</v>
      </c>
      <c r="S1005">
        <f t="shared" si="30"/>
        <v>-12.437999999999999</v>
      </c>
      <c r="T1005">
        <f t="shared" si="31"/>
        <v>-12.738</v>
      </c>
    </row>
    <row r="1006" spans="1:20" x14ac:dyDescent="0.2">
      <c r="A1006" t="s">
        <v>356</v>
      </c>
      <c r="B1006" t="s">
        <v>1874</v>
      </c>
      <c r="C1006" s="10" t="s">
        <v>1738</v>
      </c>
      <c r="D1006" t="s">
        <v>2670</v>
      </c>
      <c r="E1006">
        <v>25</v>
      </c>
      <c r="F1006">
        <v>17</v>
      </c>
      <c r="G1006">
        <f>LOOKUP(A1006,'TMP2'!$A:$A,'TMP2'!$C:$C)</f>
        <v>16842.416000000001</v>
      </c>
      <c r="H1006">
        <f>LOOKUP(A1006,'TMP2'!$A:$A,'TMP2'!$D:$D)</f>
        <v>103697.477</v>
      </c>
      <c r="I1006">
        <v>21.15</v>
      </c>
      <c r="J1006">
        <v>21.45</v>
      </c>
      <c r="K1006" t="s">
        <v>1727</v>
      </c>
      <c r="L1006">
        <f>MATCH(A1006,'TMP2'!A:A,0)</f>
        <v>551</v>
      </c>
      <c r="R1006">
        <v>5.2119999999999997</v>
      </c>
      <c r="S1006">
        <f t="shared" si="30"/>
        <v>-15.937999999999999</v>
      </c>
      <c r="T1006">
        <f t="shared" si="31"/>
        <v>-16.238</v>
      </c>
    </row>
    <row r="1007" spans="1:20" x14ac:dyDescent="0.2">
      <c r="A1007" t="s">
        <v>356</v>
      </c>
      <c r="B1007" t="s">
        <v>1874</v>
      </c>
      <c r="C1007" s="10" t="s">
        <v>1738</v>
      </c>
      <c r="D1007" t="s">
        <v>2692</v>
      </c>
      <c r="E1007">
        <v>27</v>
      </c>
      <c r="F1007">
        <v>17.5</v>
      </c>
      <c r="G1007">
        <f>LOOKUP(A1007,'TMP2'!$A:$A,'TMP2'!$C:$C)</f>
        <v>16842.416000000001</v>
      </c>
      <c r="H1007">
        <f>LOOKUP(A1007,'TMP2'!$A:$A,'TMP2'!$D:$D)</f>
        <v>103697.477</v>
      </c>
      <c r="I1007">
        <v>24.65</v>
      </c>
      <c r="J1007">
        <v>24.95</v>
      </c>
      <c r="K1007" t="s">
        <v>1727</v>
      </c>
      <c r="L1007">
        <f>MATCH(A1007,'TMP2'!A:A,0)</f>
        <v>551</v>
      </c>
      <c r="R1007">
        <v>5.2119999999999997</v>
      </c>
      <c r="S1007">
        <f t="shared" si="30"/>
        <v>-19.437999999999999</v>
      </c>
      <c r="T1007">
        <f t="shared" si="31"/>
        <v>-19.738</v>
      </c>
    </row>
    <row r="1008" spans="1:20" x14ac:dyDescent="0.2">
      <c r="A1008" t="s">
        <v>356</v>
      </c>
      <c r="B1008" t="s">
        <v>1874</v>
      </c>
      <c r="C1008" s="10" t="s">
        <v>1738</v>
      </c>
      <c r="D1008" t="s">
        <v>2766</v>
      </c>
      <c r="E1008">
        <v>32</v>
      </c>
      <c r="F1008">
        <v>20</v>
      </c>
      <c r="G1008">
        <f>LOOKUP(A1008,'TMP2'!$A:$A,'TMP2'!$C:$C)</f>
        <v>16842.416000000001</v>
      </c>
      <c r="H1008">
        <f>LOOKUP(A1008,'TMP2'!$A:$A,'TMP2'!$D:$D)</f>
        <v>103697.477</v>
      </c>
      <c r="I1008">
        <v>26.65</v>
      </c>
      <c r="J1008">
        <v>26.95</v>
      </c>
      <c r="K1008" t="s">
        <v>1727</v>
      </c>
      <c r="L1008">
        <f>MATCH(A1008,'TMP2'!A:A,0)</f>
        <v>551</v>
      </c>
      <c r="R1008">
        <v>5.2119999999999997</v>
      </c>
      <c r="S1008">
        <f t="shared" si="30"/>
        <v>-21.437999999999999</v>
      </c>
      <c r="T1008">
        <f t="shared" si="31"/>
        <v>-21.738</v>
      </c>
    </row>
    <row r="1009" spans="1:20" x14ac:dyDescent="0.2">
      <c r="A1009" t="s">
        <v>356</v>
      </c>
      <c r="B1009" t="s">
        <v>1874</v>
      </c>
      <c r="C1009" s="10" t="s">
        <v>1738</v>
      </c>
      <c r="D1009" t="s">
        <v>2795</v>
      </c>
      <c r="E1009">
        <v>34</v>
      </c>
      <c r="F1009">
        <v>19.899999999999999</v>
      </c>
      <c r="G1009">
        <f>LOOKUP(A1009,'TMP2'!$A:$A,'TMP2'!$C:$C)</f>
        <v>16842.416000000001</v>
      </c>
      <c r="H1009">
        <f>LOOKUP(A1009,'TMP2'!$A:$A,'TMP2'!$D:$D)</f>
        <v>103697.477</v>
      </c>
      <c r="I1009">
        <v>30.65</v>
      </c>
      <c r="J1009">
        <v>30.95</v>
      </c>
      <c r="K1009" t="s">
        <v>1727</v>
      </c>
      <c r="L1009">
        <f>MATCH(A1009,'TMP2'!A:A,0)</f>
        <v>551</v>
      </c>
      <c r="R1009">
        <v>5.2119999999999997</v>
      </c>
      <c r="S1009">
        <f t="shared" si="30"/>
        <v>-25.437999999999999</v>
      </c>
      <c r="T1009">
        <f t="shared" si="31"/>
        <v>-25.738</v>
      </c>
    </row>
    <row r="1010" spans="1:20" x14ac:dyDescent="0.2">
      <c r="A1010" t="s">
        <v>357</v>
      </c>
      <c r="B1010" t="s">
        <v>1874</v>
      </c>
      <c r="C1010" s="10" t="s">
        <v>1736</v>
      </c>
      <c r="D1010" t="s">
        <v>2639</v>
      </c>
      <c r="E1010">
        <v>13</v>
      </c>
      <c r="F1010">
        <v>10</v>
      </c>
      <c r="G1010">
        <f>LOOKUP(A1010,'TMP2'!$A:$A,'TMP2'!$C:$C)</f>
        <v>16862.976999999999</v>
      </c>
      <c r="H1010">
        <f>LOOKUP(A1010,'TMP2'!$A:$A,'TMP2'!$D:$D)</f>
        <v>103678.63800000001</v>
      </c>
      <c r="I1010">
        <v>13.95</v>
      </c>
      <c r="J1010">
        <v>14.25</v>
      </c>
      <c r="K1010" t="s">
        <v>1727</v>
      </c>
      <c r="L1010">
        <f>MATCH(A1010,'TMP2'!A:A,0)</f>
        <v>552</v>
      </c>
      <c r="R1010">
        <v>5.2479999999999896</v>
      </c>
      <c r="S1010">
        <f t="shared" si="30"/>
        <v>-8.7020000000000088</v>
      </c>
      <c r="T1010">
        <f t="shared" si="31"/>
        <v>-9.0020000000000095</v>
      </c>
    </row>
    <row r="1011" spans="1:20" x14ac:dyDescent="0.2">
      <c r="A1011" t="s">
        <v>357</v>
      </c>
      <c r="B1011" t="s">
        <v>1874</v>
      </c>
      <c r="C1011" s="10" t="s">
        <v>1736</v>
      </c>
      <c r="D1011" t="s">
        <v>2673</v>
      </c>
      <c r="E1011">
        <v>14</v>
      </c>
      <c r="F1011">
        <v>10.199999999999999</v>
      </c>
      <c r="G1011">
        <f>LOOKUP(A1011,'TMP2'!$A:$A,'TMP2'!$C:$C)</f>
        <v>16862.976999999999</v>
      </c>
      <c r="H1011">
        <f>LOOKUP(A1011,'TMP2'!$A:$A,'TMP2'!$D:$D)</f>
        <v>103678.63800000001</v>
      </c>
      <c r="I1011">
        <v>15.95</v>
      </c>
      <c r="J1011">
        <v>16.25</v>
      </c>
      <c r="K1011" t="s">
        <v>1727</v>
      </c>
      <c r="L1011">
        <f>MATCH(A1011,'TMP2'!A:A,0)</f>
        <v>552</v>
      </c>
      <c r="R1011">
        <v>5.2479999999999896</v>
      </c>
      <c r="S1011">
        <f t="shared" si="30"/>
        <v>-10.702000000000009</v>
      </c>
      <c r="T1011">
        <f t="shared" si="31"/>
        <v>-11.00200000000001</v>
      </c>
    </row>
    <row r="1012" spans="1:20" x14ac:dyDescent="0.2">
      <c r="A1012" t="s">
        <v>357</v>
      </c>
      <c r="B1012" t="s">
        <v>1874</v>
      </c>
      <c r="C1012" s="10" t="s">
        <v>1736</v>
      </c>
      <c r="D1012" t="s">
        <v>2699</v>
      </c>
      <c r="E1012">
        <v>15</v>
      </c>
      <c r="F1012">
        <v>10.7</v>
      </c>
      <c r="G1012">
        <f>LOOKUP(A1012,'TMP2'!$A:$A,'TMP2'!$C:$C)</f>
        <v>16862.976999999999</v>
      </c>
      <c r="H1012">
        <f>LOOKUP(A1012,'TMP2'!$A:$A,'TMP2'!$D:$D)</f>
        <v>103678.63800000001</v>
      </c>
      <c r="I1012">
        <v>17.95</v>
      </c>
      <c r="J1012">
        <v>18.25</v>
      </c>
      <c r="K1012" t="s">
        <v>1727</v>
      </c>
      <c r="L1012">
        <f>MATCH(A1012,'TMP2'!A:A,0)</f>
        <v>552</v>
      </c>
      <c r="R1012">
        <v>5.2479999999999896</v>
      </c>
      <c r="S1012">
        <f t="shared" si="30"/>
        <v>-12.702000000000009</v>
      </c>
      <c r="T1012">
        <f t="shared" si="31"/>
        <v>-13.00200000000001</v>
      </c>
    </row>
    <row r="1013" spans="1:20" x14ac:dyDescent="0.2">
      <c r="A1013" t="s">
        <v>357</v>
      </c>
      <c r="B1013" t="s">
        <v>1874</v>
      </c>
      <c r="C1013" s="10" t="s">
        <v>1736</v>
      </c>
      <c r="D1013" t="s">
        <v>2656</v>
      </c>
      <c r="E1013">
        <v>17</v>
      </c>
      <c r="F1013">
        <v>11.7</v>
      </c>
      <c r="G1013">
        <f>LOOKUP(A1013,'TMP2'!$A:$A,'TMP2'!$C:$C)</f>
        <v>16862.976999999999</v>
      </c>
      <c r="H1013">
        <f>LOOKUP(A1013,'TMP2'!$A:$A,'TMP2'!$D:$D)</f>
        <v>103678.63800000001</v>
      </c>
      <c r="I1013">
        <v>20.55</v>
      </c>
      <c r="J1013">
        <v>20.85</v>
      </c>
      <c r="K1013" t="s">
        <v>1727</v>
      </c>
      <c r="L1013">
        <f>MATCH(A1013,'TMP2'!A:A,0)</f>
        <v>552</v>
      </c>
      <c r="R1013">
        <v>5.2479999999999896</v>
      </c>
      <c r="S1013">
        <f t="shared" si="30"/>
        <v>-15.30200000000001</v>
      </c>
      <c r="T1013">
        <f t="shared" si="31"/>
        <v>-15.602000000000011</v>
      </c>
    </row>
    <row r="1014" spans="1:20" x14ac:dyDescent="0.2">
      <c r="A1014" t="s">
        <v>357</v>
      </c>
      <c r="B1014" t="s">
        <v>1874</v>
      </c>
      <c r="C1014" s="10" t="s">
        <v>1738</v>
      </c>
      <c r="D1014" t="s">
        <v>2782</v>
      </c>
      <c r="E1014">
        <v>24</v>
      </c>
      <c r="F1014">
        <v>15.6</v>
      </c>
      <c r="G1014">
        <f>LOOKUP(A1014,'TMP2'!$A:$A,'TMP2'!$C:$C)</f>
        <v>16862.976999999999</v>
      </c>
      <c r="H1014">
        <f>LOOKUP(A1014,'TMP2'!$A:$A,'TMP2'!$D:$D)</f>
        <v>103678.63800000001</v>
      </c>
      <c r="I1014">
        <v>24.15</v>
      </c>
      <c r="J1014">
        <v>24.45</v>
      </c>
      <c r="K1014" t="s">
        <v>1727</v>
      </c>
      <c r="L1014">
        <f>MATCH(A1014,'TMP2'!A:A,0)</f>
        <v>552</v>
      </c>
      <c r="R1014">
        <v>5.2479999999999896</v>
      </c>
      <c r="S1014">
        <f t="shared" si="30"/>
        <v>-18.902000000000008</v>
      </c>
      <c r="T1014">
        <f t="shared" si="31"/>
        <v>-19.202000000000009</v>
      </c>
    </row>
    <row r="1015" spans="1:20" x14ac:dyDescent="0.2">
      <c r="A1015" t="s">
        <v>357</v>
      </c>
      <c r="B1015" t="s">
        <v>1874</v>
      </c>
      <c r="C1015" s="10" t="s">
        <v>1738</v>
      </c>
      <c r="D1015" t="s">
        <v>2788</v>
      </c>
      <c r="E1015">
        <v>25</v>
      </c>
      <c r="F1015">
        <v>15.5</v>
      </c>
      <c r="G1015">
        <f>LOOKUP(A1015,'TMP2'!$A:$A,'TMP2'!$C:$C)</f>
        <v>16862.976999999999</v>
      </c>
      <c r="H1015">
        <f>LOOKUP(A1015,'TMP2'!$A:$A,'TMP2'!$D:$D)</f>
        <v>103678.63800000001</v>
      </c>
      <c r="I1015">
        <v>27.05</v>
      </c>
      <c r="J1015">
        <v>27.35</v>
      </c>
      <c r="K1015" t="s">
        <v>1727</v>
      </c>
      <c r="L1015">
        <f>MATCH(A1015,'TMP2'!A:A,0)</f>
        <v>552</v>
      </c>
      <c r="R1015">
        <v>5.2479999999999896</v>
      </c>
      <c r="S1015">
        <f t="shared" si="30"/>
        <v>-21.80200000000001</v>
      </c>
      <c r="T1015">
        <f t="shared" si="31"/>
        <v>-22.102000000000011</v>
      </c>
    </row>
    <row r="1016" spans="1:20" x14ac:dyDescent="0.2">
      <c r="A1016" t="s">
        <v>357</v>
      </c>
      <c r="B1016" t="s">
        <v>1874</v>
      </c>
      <c r="C1016" s="10" t="s">
        <v>1738</v>
      </c>
      <c r="D1016" t="s">
        <v>2950</v>
      </c>
      <c r="E1016">
        <v>25</v>
      </c>
      <c r="F1016">
        <v>15</v>
      </c>
      <c r="G1016">
        <f>LOOKUP(A1016,'TMP2'!$A:$A,'TMP2'!$C:$C)</f>
        <v>16862.976999999999</v>
      </c>
      <c r="H1016">
        <f>LOOKUP(A1016,'TMP2'!$A:$A,'TMP2'!$D:$D)</f>
        <v>103678.63800000001</v>
      </c>
      <c r="I1016">
        <v>29.05</v>
      </c>
      <c r="J1016">
        <v>29.35</v>
      </c>
      <c r="K1016" t="s">
        <v>1727</v>
      </c>
      <c r="L1016">
        <f>MATCH(A1016,'TMP2'!A:A,0)</f>
        <v>552</v>
      </c>
      <c r="R1016">
        <v>5.2479999999999896</v>
      </c>
      <c r="S1016">
        <f t="shared" si="30"/>
        <v>-23.80200000000001</v>
      </c>
      <c r="T1016">
        <f t="shared" si="31"/>
        <v>-24.102000000000011</v>
      </c>
    </row>
    <row r="1017" spans="1:20" x14ac:dyDescent="0.2">
      <c r="A1017" t="s">
        <v>357</v>
      </c>
      <c r="B1017" t="s">
        <v>1874</v>
      </c>
      <c r="C1017" s="10" t="s">
        <v>1738</v>
      </c>
      <c r="D1017" t="s">
        <v>2951</v>
      </c>
      <c r="E1017">
        <v>28</v>
      </c>
      <c r="F1017">
        <v>16.399999999999999</v>
      </c>
      <c r="G1017">
        <f>LOOKUP(A1017,'TMP2'!$A:$A,'TMP2'!$C:$C)</f>
        <v>16862.976999999999</v>
      </c>
      <c r="H1017">
        <f>LOOKUP(A1017,'TMP2'!$A:$A,'TMP2'!$D:$D)</f>
        <v>103678.63800000001</v>
      </c>
      <c r="I1017">
        <v>30.55</v>
      </c>
      <c r="J1017">
        <v>30.85</v>
      </c>
      <c r="K1017" t="s">
        <v>1727</v>
      </c>
      <c r="L1017">
        <f>MATCH(A1017,'TMP2'!A:A,0)</f>
        <v>552</v>
      </c>
      <c r="R1017">
        <v>5.2479999999999896</v>
      </c>
      <c r="S1017">
        <f t="shared" si="30"/>
        <v>-25.30200000000001</v>
      </c>
      <c r="T1017">
        <f t="shared" si="31"/>
        <v>-25.602000000000011</v>
      </c>
    </row>
    <row r="1018" spans="1:20" x14ac:dyDescent="0.2">
      <c r="A1018" t="s">
        <v>357</v>
      </c>
      <c r="B1018" t="s">
        <v>1874</v>
      </c>
      <c r="C1018" s="10" t="s">
        <v>1738</v>
      </c>
      <c r="D1018" t="s">
        <v>2856</v>
      </c>
      <c r="E1018">
        <v>30</v>
      </c>
      <c r="F1018">
        <v>17</v>
      </c>
      <c r="G1018">
        <f>LOOKUP(A1018,'TMP2'!$A:$A,'TMP2'!$C:$C)</f>
        <v>16862.976999999999</v>
      </c>
      <c r="H1018">
        <f>LOOKUP(A1018,'TMP2'!$A:$A,'TMP2'!$D:$D)</f>
        <v>103678.63800000001</v>
      </c>
      <c r="I1018">
        <v>32.549999999999997</v>
      </c>
      <c r="J1018">
        <v>32.85</v>
      </c>
      <c r="K1018" t="s">
        <v>1727</v>
      </c>
      <c r="L1018">
        <f>MATCH(A1018,'TMP2'!A:A,0)</f>
        <v>552</v>
      </c>
      <c r="R1018">
        <v>5.2479999999999896</v>
      </c>
      <c r="S1018">
        <f t="shared" si="30"/>
        <v>-27.302000000000007</v>
      </c>
      <c r="T1018">
        <f t="shared" si="31"/>
        <v>-27.602000000000011</v>
      </c>
    </row>
    <row r="1019" spans="1:20" x14ac:dyDescent="0.2">
      <c r="A1019" t="s">
        <v>358</v>
      </c>
      <c r="B1019" t="s">
        <v>1874</v>
      </c>
      <c r="C1019" s="10" t="s">
        <v>1736</v>
      </c>
      <c r="D1019" t="s">
        <v>2638</v>
      </c>
      <c r="E1019">
        <v>16</v>
      </c>
      <c r="F1019">
        <v>12.4</v>
      </c>
      <c r="G1019">
        <f>LOOKUP(A1019,'TMP2'!$A:$A,'TMP2'!$C:$C)</f>
        <v>16845.437000000002</v>
      </c>
      <c r="H1019">
        <f>LOOKUP(A1019,'TMP2'!$A:$A,'TMP2'!$D:$D)</f>
        <v>103674.34699999999</v>
      </c>
      <c r="I1019">
        <v>12.55</v>
      </c>
      <c r="J1019">
        <v>12.85</v>
      </c>
      <c r="K1019" t="s">
        <v>1727</v>
      </c>
      <c r="L1019">
        <f>MATCH(A1019,'TMP2'!A:A,0)</f>
        <v>553</v>
      </c>
      <c r="R1019">
        <v>5.0039999999999996</v>
      </c>
      <c r="S1019">
        <f t="shared" si="30"/>
        <v>-7.5460000000000012</v>
      </c>
      <c r="T1019">
        <f t="shared" si="31"/>
        <v>-7.8460000000000001</v>
      </c>
    </row>
    <row r="1020" spans="1:20" x14ac:dyDescent="0.2">
      <c r="A1020" t="s">
        <v>358</v>
      </c>
      <c r="B1020" t="s">
        <v>1874</v>
      </c>
      <c r="C1020" s="10" t="s">
        <v>1736</v>
      </c>
      <c r="D1020" t="s">
        <v>2661</v>
      </c>
      <c r="E1020">
        <v>20</v>
      </c>
      <c r="F1020">
        <v>14.6</v>
      </c>
      <c r="G1020">
        <f>LOOKUP(A1020,'TMP2'!$A:$A,'TMP2'!$C:$C)</f>
        <v>16845.437000000002</v>
      </c>
      <c r="H1020">
        <f>LOOKUP(A1020,'TMP2'!$A:$A,'TMP2'!$D:$D)</f>
        <v>103674.34699999999</v>
      </c>
      <c r="I1020">
        <v>16.350000000000001</v>
      </c>
      <c r="J1020">
        <v>16.649999999999999</v>
      </c>
      <c r="K1020" t="s">
        <v>1727</v>
      </c>
      <c r="L1020">
        <f>MATCH(A1020,'TMP2'!A:A,0)</f>
        <v>553</v>
      </c>
      <c r="R1020">
        <v>5.0039999999999996</v>
      </c>
      <c r="S1020">
        <f t="shared" si="30"/>
        <v>-11.346000000000002</v>
      </c>
      <c r="T1020">
        <f t="shared" si="31"/>
        <v>-11.645999999999999</v>
      </c>
    </row>
    <row r="1021" spans="1:20" x14ac:dyDescent="0.2">
      <c r="A1021" t="s">
        <v>358</v>
      </c>
      <c r="B1021" t="s">
        <v>1874</v>
      </c>
      <c r="C1021" s="10" t="s">
        <v>1738</v>
      </c>
      <c r="D1021" t="s">
        <v>2731</v>
      </c>
      <c r="E1021">
        <v>22</v>
      </c>
      <c r="F1021">
        <v>15.5</v>
      </c>
      <c r="G1021">
        <f>LOOKUP(A1021,'TMP2'!$A:$A,'TMP2'!$C:$C)</f>
        <v>16845.437000000002</v>
      </c>
      <c r="H1021">
        <f>LOOKUP(A1021,'TMP2'!$A:$A,'TMP2'!$D:$D)</f>
        <v>103674.34699999999</v>
      </c>
      <c r="I1021">
        <v>19.55</v>
      </c>
      <c r="J1021">
        <v>19.850000000000001</v>
      </c>
      <c r="K1021" t="s">
        <v>1727</v>
      </c>
      <c r="L1021">
        <f>MATCH(A1021,'TMP2'!A:A,0)</f>
        <v>553</v>
      </c>
      <c r="R1021">
        <v>5.0039999999999996</v>
      </c>
      <c r="S1021">
        <f t="shared" si="30"/>
        <v>-14.546000000000001</v>
      </c>
      <c r="T1021">
        <f t="shared" si="31"/>
        <v>-14.846000000000002</v>
      </c>
    </row>
    <row r="1022" spans="1:20" x14ac:dyDescent="0.2">
      <c r="A1022" t="s">
        <v>358</v>
      </c>
      <c r="B1022" t="s">
        <v>1874</v>
      </c>
      <c r="C1022" s="10" t="s">
        <v>1738</v>
      </c>
      <c r="D1022" t="s">
        <v>2714</v>
      </c>
      <c r="E1022">
        <v>24</v>
      </c>
      <c r="F1022">
        <v>16.2</v>
      </c>
      <c r="G1022">
        <f>LOOKUP(A1022,'TMP2'!$A:$A,'TMP2'!$C:$C)</f>
        <v>16845.437000000002</v>
      </c>
      <c r="H1022">
        <f>LOOKUP(A1022,'TMP2'!$A:$A,'TMP2'!$D:$D)</f>
        <v>103674.34699999999</v>
      </c>
      <c r="I1022">
        <v>21.55</v>
      </c>
      <c r="J1022">
        <v>21.85</v>
      </c>
      <c r="K1022" t="s">
        <v>1727</v>
      </c>
      <c r="L1022">
        <f>MATCH(A1022,'TMP2'!A:A,0)</f>
        <v>553</v>
      </c>
      <c r="R1022">
        <v>5.0039999999999996</v>
      </c>
      <c r="S1022">
        <f t="shared" si="30"/>
        <v>-16.545999999999999</v>
      </c>
      <c r="T1022">
        <f t="shared" si="31"/>
        <v>-16.846000000000004</v>
      </c>
    </row>
    <row r="1023" spans="1:20" x14ac:dyDescent="0.2">
      <c r="A1023" t="s">
        <v>358</v>
      </c>
      <c r="B1023" t="s">
        <v>1874</v>
      </c>
      <c r="C1023" s="10" t="s">
        <v>1738</v>
      </c>
      <c r="D1023" t="s">
        <v>2711</v>
      </c>
      <c r="E1023">
        <v>32</v>
      </c>
      <c r="F1023">
        <v>20.8</v>
      </c>
      <c r="G1023">
        <f>LOOKUP(A1023,'TMP2'!$A:$A,'TMP2'!$C:$C)</f>
        <v>16845.437000000002</v>
      </c>
      <c r="H1023">
        <f>LOOKUP(A1023,'TMP2'!$A:$A,'TMP2'!$D:$D)</f>
        <v>103674.34699999999</v>
      </c>
      <c r="I1023">
        <v>23.95</v>
      </c>
      <c r="J1023">
        <v>24.25</v>
      </c>
      <c r="K1023" t="s">
        <v>1727</v>
      </c>
      <c r="L1023">
        <f>MATCH(A1023,'TMP2'!A:A,0)</f>
        <v>553</v>
      </c>
      <c r="R1023">
        <v>5.0039999999999996</v>
      </c>
      <c r="S1023">
        <f t="shared" si="30"/>
        <v>-18.945999999999998</v>
      </c>
      <c r="T1023">
        <f t="shared" si="31"/>
        <v>-19.246000000000002</v>
      </c>
    </row>
    <row r="1024" spans="1:20" x14ac:dyDescent="0.2">
      <c r="A1024" t="s">
        <v>358</v>
      </c>
      <c r="B1024" t="s">
        <v>1874</v>
      </c>
      <c r="C1024" s="10" t="s">
        <v>1738</v>
      </c>
      <c r="D1024" t="s">
        <v>2785</v>
      </c>
      <c r="E1024">
        <v>36</v>
      </c>
      <c r="F1024">
        <v>22.4</v>
      </c>
      <c r="G1024">
        <f>LOOKUP(A1024,'TMP2'!$A:$A,'TMP2'!$C:$C)</f>
        <v>16845.437000000002</v>
      </c>
      <c r="H1024">
        <f>LOOKUP(A1024,'TMP2'!$A:$A,'TMP2'!$D:$D)</f>
        <v>103674.34699999999</v>
      </c>
      <c r="I1024">
        <v>26.85</v>
      </c>
      <c r="J1024">
        <v>27.15</v>
      </c>
      <c r="K1024" t="s">
        <v>1727</v>
      </c>
      <c r="L1024">
        <f>MATCH(A1024,'TMP2'!A:A,0)</f>
        <v>553</v>
      </c>
      <c r="R1024">
        <v>5.0039999999999996</v>
      </c>
      <c r="S1024">
        <f t="shared" si="30"/>
        <v>-21.846000000000004</v>
      </c>
      <c r="T1024">
        <f t="shared" si="31"/>
        <v>-22.146000000000001</v>
      </c>
    </row>
    <row r="1025" spans="1:20" x14ac:dyDescent="0.2">
      <c r="A1025" t="s">
        <v>358</v>
      </c>
      <c r="B1025" t="s">
        <v>1874</v>
      </c>
      <c r="C1025" s="10" t="s">
        <v>1738</v>
      </c>
      <c r="D1025" t="s">
        <v>2952</v>
      </c>
      <c r="E1025">
        <v>39</v>
      </c>
      <c r="F1025">
        <v>22.9</v>
      </c>
      <c r="G1025">
        <f>LOOKUP(A1025,'TMP2'!$A:$A,'TMP2'!$C:$C)</f>
        <v>16845.437000000002</v>
      </c>
      <c r="H1025">
        <f>LOOKUP(A1025,'TMP2'!$A:$A,'TMP2'!$D:$D)</f>
        <v>103674.34699999999</v>
      </c>
      <c r="I1025">
        <v>30.75</v>
      </c>
      <c r="J1025">
        <v>31.05</v>
      </c>
      <c r="K1025" t="s">
        <v>1727</v>
      </c>
      <c r="L1025">
        <f>MATCH(A1025,'TMP2'!A:A,0)</f>
        <v>553</v>
      </c>
      <c r="R1025">
        <v>5.0039999999999996</v>
      </c>
      <c r="S1025">
        <f t="shared" si="30"/>
        <v>-25.746000000000002</v>
      </c>
      <c r="T1025">
        <f t="shared" si="31"/>
        <v>-26.045999999999999</v>
      </c>
    </row>
    <row r="1026" spans="1:20" x14ac:dyDescent="0.2">
      <c r="A1026" t="s">
        <v>359</v>
      </c>
      <c r="B1026" t="s">
        <v>1712</v>
      </c>
      <c r="C1026" s="10" t="s">
        <v>2524</v>
      </c>
      <c r="D1026" t="s">
        <v>2636</v>
      </c>
      <c r="E1026">
        <v>8</v>
      </c>
      <c r="F1026">
        <v>6.1</v>
      </c>
      <c r="G1026">
        <f>LOOKUP(A1026,'TMP2'!$A:$A,'TMP2'!$C:$C)</f>
        <v>16835.383999999998</v>
      </c>
      <c r="H1026">
        <f>LOOKUP(A1026,'TMP2'!$A:$A,'TMP2'!$D:$D)</f>
        <v>103649.25599999999</v>
      </c>
      <c r="I1026">
        <v>15.35</v>
      </c>
      <c r="J1026">
        <v>15.65</v>
      </c>
      <c r="K1026" t="s">
        <v>1727</v>
      </c>
      <c r="L1026">
        <f>MATCH(A1026,'TMP2'!A:A,0)</f>
        <v>554</v>
      </c>
      <c r="R1026">
        <v>4.9719999999999898</v>
      </c>
      <c r="S1026">
        <f t="shared" si="30"/>
        <v>-10.378000000000011</v>
      </c>
      <c r="T1026">
        <f t="shared" si="31"/>
        <v>-10.678000000000011</v>
      </c>
    </row>
    <row r="1027" spans="1:20" x14ac:dyDescent="0.2">
      <c r="A1027" t="s">
        <v>359</v>
      </c>
      <c r="B1027" t="s">
        <v>1712</v>
      </c>
      <c r="C1027" s="10" t="s">
        <v>2524</v>
      </c>
      <c r="D1027" t="s">
        <v>2653</v>
      </c>
      <c r="E1027">
        <v>9</v>
      </c>
      <c r="F1027">
        <v>6.6</v>
      </c>
      <c r="G1027">
        <f>LOOKUP(A1027,'TMP2'!$A:$A,'TMP2'!$C:$C)</f>
        <v>16835.383999999998</v>
      </c>
      <c r="H1027">
        <f>LOOKUP(A1027,'TMP2'!$A:$A,'TMP2'!$D:$D)</f>
        <v>103649.25599999999</v>
      </c>
      <c r="I1027">
        <v>17.350000000000001</v>
      </c>
      <c r="J1027">
        <v>17.649999999999999</v>
      </c>
      <c r="K1027" t="s">
        <v>1727</v>
      </c>
      <c r="L1027">
        <f>MATCH(A1027,'TMP2'!A:A,0)</f>
        <v>554</v>
      </c>
      <c r="R1027">
        <v>4.9719999999999898</v>
      </c>
      <c r="S1027">
        <f t="shared" ref="S1027:S1090" si="32">R1027-I1027</f>
        <v>-12.378000000000011</v>
      </c>
      <c r="T1027">
        <f t="shared" ref="T1027:T1090" si="33">R1027-J1027</f>
        <v>-12.678000000000008</v>
      </c>
    </row>
    <row r="1028" spans="1:20" x14ac:dyDescent="0.2">
      <c r="A1028" t="s">
        <v>359</v>
      </c>
      <c r="B1028" t="s">
        <v>1874</v>
      </c>
      <c r="C1028" s="10" t="s">
        <v>1736</v>
      </c>
      <c r="D1028" t="s">
        <v>2690</v>
      </c>
      <c r="E1028">
        <v>14</v>
      </c>
      <c r="F1028">
        <v>9.9</v>
      </c>
      <c r="G1028">
        <f>LOOKUP(A1028,'TMP2'!$A:$A,'TMP2'!$C:$C)</f>
        <v>16835.383999999998</v>
      </c>
      <c r="H1028">
        <f>LOOKUP(A1028,'TMP2'!$A:$A,'TMP2'!$D:$D)</f>
        <v>103649.25599999999</v>
      </c>
      <c r="I1028">
        <v>19.350000000000001</v>
      </c>
      <c r="J1028">
        <v>19.649999999999999</v>
      </c>
      <c r="K1028" t="s">
        <v>1727</v>
      </c>
      <c r="L1028">
        <f>MATCH(A1028,'TMP2'!A:A,0)</f>
        <v>554</v>
      </c>
      <c r="R1028">
        <v>4.9719999999999898</v>
      </c>
      <c r="S1028">
        <f t="shared" si="32"/>
        <v>-14.378000000000011</v>
      </c>
      <c r="T1028">
        <f t="shared" si="33"/>
        <v>-14.678000000000008</v>
      </c>
    </row>
    <row r="1029" spans="1:20" x14ac:dyDescent="0.2">
      <c r="A1029" t="s">
        <v>359</v>
      </c>
      <c r="B1029" t="s">
        <v>1874</v>
      </c>
      <c r="C1029" s="10" t="s">
        <v>1736</v>
      </c>
      <c r="D1029" t="s">
        <v>2691</v>
      </c>
      <c r="E1029">
        <v>16</v>
      </c>
      <c r="F1029">
        <v>11</v>
      </c>
      <c r="G1029">
        <f>LOOKUP(A1029,'TMP2'!$A:$A,'TMP2'!$C:$C)</f>
        <v>16835.383999999998</v>
      </c>
      <c r="H1029">
        <f>LOOKUP(A1029,'TMP2'!$A:$A,'TMP2'!$D:$D)</f>
        <v>103649.25599999999</v>
      </c>
      <c r="I1029">
        <v>21.35</v>
      </c>
      <c r="J1029">
        <v>21.65</v>
      </c>
      <c r="K1029" t="s">
        <v>1727</v>
      </c>
      <c r="L1029">
        <f>MATCH(A1029,'TMP2'!A:A,0)</f>
        <v>554</v>
      </c>
      <c r="R1029">
        <v>4.9719999999999898</v>
      </c>
      <c r="S1029">
        <f t="shared" si="32"/>
        <v>-16.378000000000011</v>
      </c>
      <c r="T1029">
        <f t="shared" si="33"/>
        <v>-16.678000000000008</v>
      </c>
    </row>
    <row r="1030" spans="1:20" x14ac:dyDescent="0.2">
      <c r="A1030" t="s">
        <v>359</v>
      </c>
      <c r="B1030" t="s">
        <v>1874</v>
      </c>
      <c r="C1030" s="10" t="s">
        <v>1736</v>
      </c>
      <c r="D1030" t="s">
        <v>2701</v>
      </c>
      <c r="E1030">
        <v>19</v>
      </c>
      <c r="F1030">
        <v>12.7</v>
      </c>
      <c r="G1030">
        <f>LOOKUP(A1030,'TMP2'!$A:$A,'TMP2'!$C:$C)</f>
        <v>16835.383999999998</v>
      </c>
      <c r="H1030">
        <f>LOOKUP(A1030,'TMP2'!$A:$A,'TMP2'!$D:$D)</f>
        <v>103649.25599999999</v>
      </c>
      <c r="I1030">
        <v>23.15</v>
      </c>
      <c r="J1030">
        <v>23.45</v>
      </c>
      <c r="K1030" t="s">
        <v>1727</v>
      </c>
      <c r="L1030">
        <f>MATCH(A1030,'TMP2'!A:A,0)</f>
        <v>554</v>
      </c>
      <c r="R1030">
        <v>4.9719999999999898</v>
      </c>
      <c r="S1030">
        <f t="shared" si="32"/>
        <v>-18.178000000000008</v>
      </c>
      <c r="T1030">
        <f t="shared" si="33"/>
        <v>-18.478000000000009</v>
      </c>
    </row>
    <row r="1031" spans="1:20" x14ac:dyDescent="0.2">
      <c r="A1031" t="s">
        <v>359</v>
      </c>
      <c r="B1031" t="s">
        <v>1874</v>
      </c>
      <c r="C1031" s="10" t="s">
        <v>1738</v>
      </c>
      <c r="D1031" t="s">
        <v>2723</v>
      </c>
      <c r="E1031">
        <v>23</v>
      </c>
      <c r="F1031">
        <v>15</v>
      </c>
      <c r="G1031">
        <f>LOOKUP(A1031,'TMP2'!$A:$A,'TMP2'!$C:$C)</f>
        <v>16835.383999999998</v>
      </c>
      <c r="H1031">
        <f>LOOKUP(A1031,'TMP2'!$A:$A,'TMP2'!$D:$D)</f>
        <v>103649.25599999999</v>
      </c>
      <c r="I1031">
        <v>25.15</v>
      </c>
      <c r="J1031">
        <v>25.45</v>
      </c>
      <c r="K1031" t="s">
        <v>1727</v>
      </c>
      <c r="L1031">
        <f>MATCH(A1031,'TMP2'!A:A,0)</f>
        <v>554</v>
      </c>
      <c r="R1031">
        <v>4.9719999999999898</v>
      </c>
      <c r="S1031">
        <f t="shared" si="32"/>
        <v>-20.178000000000008</v>
      </c>
      <c r="T1031">
        <f t="shared" si="33"/>
        <v>-20.478000000000009</v>
      </c>
    </row>
    <row r="1032" spans="1:20" x14ac:dyDescent="0.2">
      <c r="A1032" t="s">
        <v>359</v>
      </c>
      <c r="B1032" t="s">
        <v>1874</v>
      </c>
      <c r="C1032" s="10" t="s">
        <v>1738</v>
      </c>
      <c r="D1032" t="s">
        <v>2771</v>
      </c>
      <c r="E1032">
        <v>26</v>
      </c>
      <c r="F1032">
        <v>16.3</v>
      </c>
      <c r="G1032">
        <f>LOOKUP(A1032,'TMP2'!$A:$A,'TMP2'!$C:$C)</f>
        <v>16835.383999999998</v>
      </c>
      <c r="H1032">
        <f>LOOKUP(A1032,'TMP2'!$A:$A,'TMP2'!$D:$D)</f>
        <v>103649.25599999999</v>
      </c>
      <c r="I1032">
        <v>27.35</v>
      </c>
      <c r="J1032">
        <v>27.65</v>
      </c>
      <c r="K1032" t="s">
        <v>1727</v>
      </c>
      <c r="L1032">
        <f>MATCH(A1032,'TMP2'!A:A,0)</f>
        <v>554</v>
      </c>
      <c r="R1032">
        <v>4.9719999999999898</v>
      </c>
      <c r="S1032">
        <f t="shared" si="32"/>
        <v>-22.378000000000011</v>
      </c>
      <c r="T1032">
        <f t="shared" si="33"/>
        <v>-22.678000000000008</v>
      </c>
    </row>
    <row r="1033" spans="1:20" x14ac:dyDescent="0.2">
      <c r="A1033" t="s">
        <v>359</v>
      </c>
      <c r="B1033" t="s">
        <v>1874</v>
      </c>
      <c r="C1033" s="10" t="s">
        <v>1738</v>
      </c>
      <c r="D1033" t="s">
        <v>2802</v>
      </c>
      <c r="E1033">
        <v>27</v>
      </c>
      <c r="F1033">
        <v>16.5</v>
      </c>
      <c r="G1033">
        <f>LOOKUP(A1033,'TMP2'!$A:$A,'TMP2'!$C:$C)</f>
        <v>16835.383999999998</v>
      </c>
      <c r="H1033">
        <f>LOOKUP(A1033,'TMP2'!$A:$A,'TMP2'!$D:$D)</f>
        <v>103649.25599999999</v>
      </c>
      <c r="I1033">
        <v>29.15</v>
      </c>
      <c r="J1033">
        <v>29.45</v>
      </c>
      <c r="K1033" t="s">
        <v>1727</v>
      </c>
      <c r="L1033">
        <f>MATCH(A1033,'TMP2'!A:A,0)</f>
        <v>554</v>
      </c>
      <c r="R1033">
        <v>4.9719999999999898</v>
      </c>
      <c r="S1033">
        <f t="shared" si="32"/>
        <v>-24.178000000000008</v>
      </c>
      <c r="T1033">
        <f t="shared" si="33"/>
        <v>-24.478000000000009</v>
      </c>
    </row>
    <row r="1034" spans="1:20" x14ac:dyDescent="0.2">
      <c r="A1034" t="s">
        <v>359</v>
      </c>
      <c r="B1034" t="s">
        <v>1874</v>
      </c>
      <c r="C1034" s="10" t="s">
        <v>1738</v>
      </c>
      <c r="D1034" t="s">
        <v>2941</v>
      </c>
      <c r="E1034">
        <v>29</v>
      </c>
      <c r="F1034">
        <v>17.100000000000001</v>
      </c>
      <c r="G1034">
        <f>LOOKUP(A1034,'TMP2'!$A:$A,'TMP2'!$C:$C)</f>
        <v>16835.383999999998</v>
      </c>
      <c r="H1034">
        <f>LOOKUP(A1034,'TMP2'!$A:$A,'TMP2'!$D:$D)</f>
        <v>103649.25599999999</v>
      </c>
      <c r="I1034">
        <v>31.35</v>
      </c>
      <c r="J1034">
        <v>31.65</v>
      </c>
      <c r="K1034" t="s">
        <v>1727</v>
      </c>
      <c r="L1034">
        <f>MATCH(A1034,'TMP2'!A:A,0)</f>
        <v>554</v>
      </c>
      <c r="R1034">
        <v>4.9719999999999898</v>
      </c>
      <c r="S1034">
        <f t="shared" si="32"/>
        <v>-26.378000000000011</v>
      </c>
      <c r="T1034">
        <f t="shared" si="33"/>
        <v>-26.678000000000008</v>
      </c>
    </row>
    <row r="1035" spans="1:20" x14ac:dyDescent="0.2">
      <c r="A1035" t="s">
        <v>360</v>
      </c>
      <c r="B1035" t="s">
        <v>1874</v>
      </c>
      <c r="C1035" s="10" t="s">
        <v>1736</v>
      </c>
      <c r="D1035" t="s">
        <v>2587</v>
      </c>
      <c r="E1035">
        <v>17</v>
      </c>
      <c r="F1035">
        <v>12.6</v>
      </c>
      <c r="G1035">
        <f>LOOKUP(A1035,'TMP2'!$A:$A,'TMP2'!$C:$C)</f>
        <v>16854.275000000001</v>
      </c>
      <c r="H1035">
        <f>LOOKUP(A1035,'TMP2'!$A:$A,'TMP2'!$D:$D)</f>
        <v>103631.62699999999</v>
      </c>
      <c r="I1035">
        <v>15.15</v>
      </c>
      <c r="J1035">
        <v>15.45</v>
      </c>
      <c r="K1035" t="s">
        <v>1727</v>
      </c>
      <c r="L1035">
        <f>MATCH(A1035,'TMP2'!A:A,0)</f>
        <v>555</v>
      </c>
      <c r="R1035">
        <v>4.7809999999999997</v>
      </c>
      <c r="S1035">
        <f t="shared" si="32"/>
        <v>-10.369</v>
      </c>
      <c r="T1035">
        <f t="shared" si="33"/>
        <v>-10.669</v>
      </c>
    </row>
    <row r="1036" spans="1:20" x14ac:dyDescent="0.2">
      <c r="A1036" t="s">
        <v>360</v>
      </c>
      <c r="B1036" t="s">
        <v>1874</v>
      </c>
      <c r="C1036" s="10" t="s">
        <v>1736</v>
      </c>
      <c r="D1036" t="s">
        <v>2613</v>
      </c>
      <c r="E1036">
        <v>18</v>
      </c>
      <c r="F1036">
        <v>12.9</v>
      </c>
      <c r="G1036">
        <f>LOOKUP(A1036,'TMP2'!$A:$A,'TMP2'!$C:$C)</f>
        <v>16854.275000000001</v>
      </c>
      <c r="H1036">
        <f>LOOKUP(A1036,'TMP2'!$A:$A,'TMP2'!$D:$D)</f>
        <v>103631.62699999999</v>
      </c>
      <c r="I1036">
        <v>17.149999999999999</v>
      </c>
      <c r="J1036">
        <v>17.45</v>
      </c>
      <c r="K1036" t="s">
        <v>1727</v>
      </c>
      <c r="L1036">
        <f>MATCH(A1036,'TMP2'!A:A,0)</f>
        <v>555</v>
      </c>
      <c r="R1036">
        <v>4.7809999999999997</v>
      </c>
      <c r="S1036">
        <f t="shared" si="32"/>
        <v>-12.369</v>
      </c>
      <c r="T1036">
        <f t="shared" si="33"/>
        <v>-12.669</v>
      </c>
    </row>
    <row r="1037" spans="1:20" x14ac:dyDescent="0.2">
      <c r="A1037" t="s">
        <v>360</v>
      </c>
      <c r="B1037" t="s">
        <v>1874</v>
      </c>
      <c r="C1037" s="10" t="s">
        <v>1736</v>
      </c>
      <c r="D1037" t="s">
        <v>2690</v>
      </c>
      <c r="E1037">
        <v>20</v>
      </c>
      <c r="F1037">
        <v>13.9</v>
      </c>
      <c r="G1037">
        <f>LOOKUP(A1037,'TMP2'!$A:$A,'TMP2'!$C:$C)</f>
        <v>16854.275000000001</v>
      </c>
      <c r="H1037">
        <f>LOOKUP(A1037,'TMP2'!$A:$A,'TMP2'!$D:$D)</f>
        <v>103631.62699999999</v>
      </c>
      <c r="I1037">
        <v>19.350000000000001</v>
      </c>
      <c r="J1037">
        <v>19.649999999999999</v>
      </c>
      <c r="K1037" t="s">
        <v>1727</v>
      </c>
      <c r="L1037">
        <f>MATCH(A1037,'TMP2'!A:A,0)</f>
        <v>555</v>
      </c>
      <c r="R1037">
        <v>4.7809999999999997</v>
      </c>
      <c r="S1037">
        <f t="shared" si="32"/>
        <v>-14.569000000000003</v>
      </c>
      <c r="T1037">
        <f t="shared" si="33"/>
        <v>-14.869</v>
      </c>
    </row>
    <row r="1038" spans="1:20" x14ac:dyDescent="0.2">
      <c r="A1038" t="s">
        <v>360</v>
      </c>
      <c r="B1038" t="s">
        <v>1874</v>
      </c>
      <c r="C1038" s="10" t="s">
        <v>1738</v>
      </c>
      <c r="D1038" t="s">
        <v>2714</v>
      </c>
      <c r="E1038">
        <v>23</v>
      </c>
      <c r="F1038">
        <v>15.6</v>
      </c>
      <c r="G1038">
        <f>LOOKUP(A1038,'TMP2'!$A:$A,'TMP2'!$C:$C)</f>
        <v>16854.275000000001</v>
      </c>
      <c r="H1038">
        <f>LOOKUP(A1038,'TMP2'!$A:$A,'TMP2'!$D:$D)</f>
        <v>103631.62699999999</v>
      </c>
      <c r="I1038">
        <v>21.55</v>
      </c>
      <c r="J1038">
        <v>21.85</v>
      </c>
      <c r="K1038" t="s">
        <v>1727</v>
      </c>
      <c r="L1038">
        <f>MATCH(A1038,'TMP2'!A:A,0)</f>
        <v>555</v>
      </c>
      <c r="R1038">
        <v>4.7809999999999997</v>
      </c>
      <c r="S1038">
        <f t="shared" si="32"/>
        <v>-16.769000000000002</v>
      </c>
      <c r="T1038">
        <f t="shared" si="33"/>
        <v>-17.069000000000003</v>
      </c>
    </row>
    <row r="1039" spans="1:20" x14ac:dyDescent="0.2">
      <c r="A1039" t="s">
        <v>360</v>
      </c>
      <c r="B1039" t="s">
        <v>1874</v>
      </c>
      <c r="C1039" s="10" t="s">
        <v>1738</v>
      </c>
      <c r="D1039" t="s">
        <v>2837</v>
      </c>
      <c r="E1039">
        <v>25</v>
      </c>
      <c r="F1039">
        <v>16.2</v>
      </c>
      <c r="G1039">
        <f>LOOKUP(A1039,'TMP2'!$A:$A,'TMP2'!$C:$C)</f>
        <v>16854.275000000001</v>
      </c>
      <c r="H1039">
        <f>LOOKUP(A1039,'TMP2'!$A:$A,'TMP2'!$D:$D)</f>
        <v>103631.62699999999</v>
      </c>
      <c r="I1039">
        <v>24.35</v>
      </c>
      <c r="J1039">
        <v>24.65</v>
      </c>
      <c r="K1039" t="s">
        <v>1727</v>
      </c>
      <c r="L1039">
        <f>MATCH(A1039,'TMP2'!A:A,0)</f>
        <v>555</v>
      </c>
      <c r="R1039">
        <v>4.7809999999999997</v>
      </c>
      <c r="S1039">
        <f t="shared" si="32"/>
        <v>-19.569000000000003</v>
      </c>
      <c r="T1039">
        <f t="shared" si="33"/>
        <v>-19.869</v>
      </c>
    </row>
    <row r="1040" spans="1:20" x14ac:dyDescent="0.2">
      <c r="A1040" t="s">
        <v>360</v>
      </c>
      <c r="B1040" t="s">
        <v>1874</v>
      </c>
      <c r="C1040" s="10" t="s">
        <v>1738</v>
      </c>
      <c r="D1040" t="s">
        <v>2876</v>
      </c>
      <c r="E1040">
        <v>27</v>
      </c>
      <c r="F1040">
        <v>17</v>
      </c>
      <c r="G1040">
        <f>LOOKUP(A1040,'TMP2'!$A:$A,'TMP2'!$C:$C)</f>
        <v>16854.275000000001</v>
      </c>
      <c r="H1040">
        <f>LOOKUP(A1040,'TMP2'!$A:$A,'TMP2'!$D:$D)</f>
        <v>103631.62699999999</v>
      </c>
      <c r="I1040">
        <v>26.35</v>
      </c>
      <c r="J1040">
        <v>26.65</v>
      </c>
      <c r="K1040" t="s">
        <v>1727</v>
      </c>
      <c r="L1040">
        <f>MATCH(A1040,'TMP2'!A:A,0)</f>
        <v>555</v>
      </c>
      <c r="R1040">
        <v>4.7809999999999997</v>
      </c>
      <c r="S1040">
        <f t="shared" si="32"/>
        <v>-21.569000000000003</v>
      </c>
      <c r="T1040">
        <f t="shared" si="33"/>
        <v>-21.869</v>
      </c>
    </row>
    <row r="1041" spans="1:20" x14ac:dyDescent="0.2">
      <c r="A1041" t="s">
        <v>360</v>
      </c>
      <c r="B1041" t="s">
        <v>1874</v>
      </c>
      <c r="C1041" s="10" t="s">
        <v>1738</v>
      </c>
      <c r="D1041" t="s">
        <v>2829</v>
      </c>
      <c r="E1041">
        <v>29</v>
      </c>
      <c r="F1041">
        <v>17.3</v>
      </c>
      <c r="G1041">
        <f>LOOKUP(A1041,'TMP2'!$A:$A,'TMP2'!$C:$C)</f>
        <v>16854.275000000001</v>
      </c>
      <c r="H1041">
        <f>LOOKUP(A1041,'TMP2'!$A:$A,'TMP2'!$D:$D)</f>
        <v>103631.62699999999</v>
      </c>
      <c r="I1041">
        <v>29.45</v>
      </c>
      <c r="J1041">
        <v>29.75</v>
      </c>
      <c r="K1041" t="s">
        <v>1727</v>
      </c>
      <c r="L1041">
        <f>MATCH(A1041,'TMP2'!A:A,0)</f>
        <v>555</v>
      </c>
      <c r="R1041">
        <v>4.7809999999999997</v>
      </c>
      <c r="S1041">
        <f t="shared" si="32"/>
        <v>-24.669</v>
      </c>
      <c r="T1041">
        <f t="shared" si="33"/>
        <v>-24.969000000000001</v>
      </c>
    </row>
    <row r="1042" spans="1:20" x14ac:dyDescent="0.2">
      <c r="A1042" t="s">
        <v>360</v>
      </c>
      <c r="B1042" t="s">
        <v>1874</v>
      </c>
      <c r="C1042" s="10" t="s">
        <v>1738</v>
      </c>
      <c r="D1042" t="s">
        <v>2953</v>
      </c>
      <c r="E1042">
        <v>32</v>
      </c>
      <c r="F1042">
        <v>18.5</v>
      </c>
      <c r="G1042">
        <f>LOOKUP(A1042,'TMP2'!$A:$A,'TMP2'!$C:$C)</f>
        <v>16854.275000000001</v>
      </c>
      <c r="H1042">
        <f>LOOKUP(A1042,'TMP2'!$A:$A,'TMP2'!$D:$D)</f>
        <v>103631.62699999999</v>
      </c>
      <c r="I1042">
        <v>31.45</v>
      </c>
      <c r="J1042">
        <v>31.75</v>
      </c>
      <c r="K1042" t="s">
        <v>1727</v>
      </c>
      <c r="L1042">
        <f>MATCH(A1042,'TMP2'!A:A,0)</f>
        <v>555</v>
      </c>
      <c r="R1042">
        <v>4.7809999999999997</v>
      </c>
      <c r="S1042">
        <f t="shared" si="32"/>
        <v>-26.669</v>
      </c>
      <c r="T1042">
        <f t="shared" si="33"/>
        <v>-26.969000000000001</v>
      </c>
    </row>
    <row r="1043" spans="1:20" x14ac:dyDescent="0.2">
      <c r="A1043" t="s">
        <v>361</v>
      </c>
      <c r="B1043" t="s">
        <v>1712</v>
      </c>
      <c r="C1043" s="10" t="s">
        <v>2524</v>
      </c>
      <c r="D1043" t="s">
        <v>2630</v>
      </c>
      <c r="E1043">
        <v>13</v>
      </c>
      <c r="F1043">
        <v>9.6999999999999993</v>
      </c>
      <c r="G1043">
        <f>LOOKUP(A1043,'TMP2'!$A:$A,'TMP2'!$C:$C)</f>
        <v>16838.512999999999</v>
      </c>
      <c r="H1043">
        <f>LOOKUP(A1043,'TMP2'!$A:$A,'TMP2'!$D:$D)</f>
        <v>103629.935</v>
      </c>
      <c r="I1043">
        <v>15.85</v>
      </c>
      <c r="J1043">
        <v>16.149999999999999</v>
      </c>
      <c r="K1043" t="s">
        <v>1727</v>
      </c>
      <c r="L1043">
        <f>MATCH(A1043,'TMP2'!A:A,0)</f>
        <v>556</v>
      </c>
      <c r="R1043">
        <v>4.726</v>
      </c>
      <c r="S1043">
        <f t="shared" si="32"/>
        <v>-11.123999999999999</v>
      </c>
      <c r="T1043">
        <f t="shared" si="33"/>
        <v>-11.423999999999999</v>
      </c>
    </row>
    <row r="1044" spans="1:20" x14ac:dyDescent="0.2">
      <c r="A1044" t="s">
        <v>361</v>
      </c>
      <c r="B1044" t="s">
        <v>1874</v>
      </c>
      <c r="C1044" s="10" t="s">
        <v>1738</v>
      </c>
      <c r="D1044" t="s">
        <v>2821</v>
      </c>
      <c r="E1044">
        <v>26</v>
      </c>
      <c r="F1044">
        <v>16.100000000000001</v>
      </c>
      <c r="G1044">
        <f>LOOKUP(A1044,'TMP2'!$A:$A,'TMP2'!$C:$C)</f>
        <v>16838.512999999999</v>
      </c>
      <c r="H1044">
        <f>LOOKUP(A1044,'TMP2'!$A:$A,'TMP2'!$D:$D)</f>
        <v>103629.935</v>
      </c>
      <c r="I1044">
        <v>28.25</v>
      </c>
      <c r="J1044">
        <v>28.55</v>
      </c>
      <c r="K1044" t="s">
        <v>1727</v>
      </c>
      <c r="L1044">
        <f>MATCH(A1044,'TMP2'!A:A,0)</f>
        <v>556</v>
      </c>
      <c r="R1044">
        <v>4.726</v>
      </c>
      <c r="S1044">
        <f t="shared" si="32"/>
        <v>-23.524000000000001</v>
      </c>
      <c r="T1044">
        <f t="shared" si="33"/>
        <v>-23.824000000000002</v>
      </c>
    </row>
    <row r="1045" spans="1:20" x14ac:dyDescent="0.2">
      <c r="A1045" t="s">
        <v>361</v>
      </c>
      <c r="B1045" t="s">
        <v>1874</v>
      </c>
      <c r="C1045" s="10" t="s">
        <v>1738</v>
      </c>
      <c r="D1045" t="s">
        <v>2822</v>
      </c>
      <c r="E1045">
        <v>27</v>
      </c>
      <c r="F1045">
        <v>16.2</v>
      </c>
      <c r="G1045">
        <f>LOOKUP(A1045,'TMP2'!$A:$A,'TMP2'!$C:$C)</f>
        <v>16838.512999999999</v>
      </c>
      <c r="H1045">
        <f>LOOKUP(A1045,'TMP2'!$A:$A,'TMP2'!$D:$D)</f>
        <v>103629.935</v>
      </c>
      <c r="I1045">
        <v>30.45</v>
      </c>
      <c r="J1045">
        <v>30.75</v>
      </c>
      <c r="K1045" t="s">
        <v>1727</v>
      </c>
      <c r="L1045">
        <f>MATCH(A1045,'TMP2'!A:A,0)</f>
        <v>556</v>
      </c>
      <c r="R1045">
        <v>4.726</v>
      </c>
      <c r="S1045">
        <f t="shared" si="32"/>
        <v>-25.724</v>
      </c>
      <c r="T1045">
        <f t="shared" si="33"/>
        <v>-26.024000000000001</v>
      </c>
    </row>
    <row r="1046" spans="1:20" x14ac:dyDescent="0.2">
      <c r="A1046" t="s">
        <v>361</v>
      </c>
      <c r="B1046" t="s">
        <v>1874</v>
      </c>
      <c r="C1046" s="10" t="s">
        <v>1738</v>
      </c>
      <c r="D1046" t="s">
        <v>2823</v>
      </c>
      <c r="E1046">
        <v>30</v>
      </c>
      <c r="F1046">
        <v>17.5</v>
      </c>
      <c r="G1046">
        <f>LOOKUP(A1046,'TMP2'!$A:$A,'TMP2'!$C:$C)</f>
        <v>16838.512999999999</v>
      </c>
      <c r="H1046">
        <f>LOOKUP(A1046,'TMP2'!$A:$A,'TMP2'!$D:$D)</f>
        <v>103629.935</v>
      </c>
      <c r="I1046">
        <v>32.25</v>
      </c>
      <c r="J1046">
        <v>32.549999999999997</v>
      </c>
      <c r="K1046" t="s">
        <v>1727</v>
      </c>
      <c r="L1046">
        <f>MATCH(A1046,'TMP2'!A:A,0)</f>
        <v>556</v>
      </c>
      <c r="R1046">
        <v>4.726</v>
      </c>
      <c r="S1046">
        <f t="shared" si="32"/>
        <v>-27.524000000000001</v>
      </c>
      <c r="T1046">
        <f t="shared" si="33"/>
        <v>-27.823999999999998</v>
      </c>
    </row>
    <row r="1047" spans="1:20" x14ac:dyDescent="0.2">
      <c r="A1047" t="s">
        <v>361</v>
      </c>
      <c r="B1047" t="s">
        <v>1690</v>
      </c>
      <c r="C1047" s="10" t="s">
        <v>1733</v>
      </c>
      <c r="D1047" t="s">
        <v>2874</v>
      </c>
      <c r="E1047">
        <v>1.5</v>
      </c>
      <c r="F1047">
        <v>1.2</v>
      </c>
      <c r="G1047">
        <f>LOOKUP(A1047,'TMP2'!$A:$A,'TMP2'!$C:$C)</f>
        <v>16838.512999999999</v>
      </c>
      <c r="H1047">
        <f>LOOKUP(A1047,'TMP2'!$A:$A,'TMP2'!$D:$D)</f>
        <v>103629.935</v>
      </c>
      <c r="I1047">
        <v>11.65</v>
      </c>
      <c r="J1047">
        <v>11.95</v>
      </c>
      <c r="K1047" t="s">
        <v>1727</v>
      </c>
      <c r="L1047">
        <f>MATCH(A1047,'TMP2'!A:A,0)</f>
        <v>556</v>
      </c>
      <c r="R1047">
        <v>4.726</v>
      </c>
      <c r="S1047">
        <f t="shared" si="32"/>
        <v>-6.9240000000000004</v>
      </c>
      <c r="T1047">
        <f t="shared" si="33"/>
        <v>-7.2239999999999993</v>
      </c>
    </row>
    <row r="1048" spans="1:20" x14ac:dyDescent="0.2">
      <c r="A1048" t="s">
        <v>361</v>
      </c>
      <c r="B1048" t="s">
        <v>1690</v>
      </c>
      <c r="C1048" s="10" t="s">
        <v>1733</v>
      </c>
      <c r="D1048" t="s">
        <v>2672</v>
      </c>
      <c r="E1048">
        <v>2</v>
      </c>
      <c r="F1048">
        <v>1.5</v>
      </c>
      <c r="G1048">
        <f>LOOKUP(A1048,'TMP2'!$A:$A,'TMP2'!$C:$C)</f>
        <v>16838.512999999999</v>
      </c>
      <c r="H1048">
        <f>LOOKUP(A1048,'TMP2'!$A:$A,'TMP2'!$D:$D)</f>
        <v>103629.935</v>
      </c>
      <c r="I1048">
        <v>14.05</v>
      </c>
      <c r="J1048">
        <v>14.35</v>
      </c>
      <c r="K1048" t="s">
        <v>1727</v>
      </c>
      <c r="L1048">
        <f>MATCH(A1048,'TMP2'!A:A,0)</f>
        <v>556</v>
      </c>
      <c r="R1048">
        <v>4.726</v>
      </c>
      <c r="S1048">
        <f t="shared" si="32"/>
        <v>-9.3240000000000016</v>
      </c>
      <c r="T1048">
        <f t="shared" si="33"/>
        <v>-9.6239999999999988</v>
      </c>
    </row>
    <row r="1049" spans="1:20" x14ac:dyDescent="0.2">
      <c r="A1049" t="s">
        <v>361</v>
      </c>
      <c r="B1049" t="s">
        <v>1874</v>
      </c>
      <c r="C1049" s="10" t="s">
        <v>1736</v>
      </c>
      <c r="D1049" t="s">
        <v>2911</v>
      </c>
      <c r="E1049">
        <v>17</v>
      </c>
      <c r="F1049">
        <v>12.2</v>
      </c>
      <c r="G1049">
        <f>LOOKUP(A1049,'TMP2'!$A:$A,'TMP2'!$C:$C)</f>
        <v>16838.512999999999</v>
      </c>
      <c r="H1049">
        <f>LOOKUP(A1049,'TMP2'!$A:$A,'TMP2'!$D:$D)</f>
        <v>103629.935</v>
      </c>
      <c r="I1049">
        <v>18.05</v>
      </c>
      <c r="J1049">
        <v>18.350000000000001</v>
      </c>
      <c r="K1049" t="s">
        <v>1727</v>
      </c>
      <c r="L1049">
        <f>MATCH(A1049,'TMP2'!A:A,0)</f>
        <v>556</v>
      </c>
      <c r="R1049">
        <v>4.726</v>
      </c>
      <c r="S1049">
        <f t="shared" si="32"/>
        <v>-13.324000000000002</v>
      </c>
      <c r="T1049">
        <f t="shared" si="33"/>
        <v>-13.624000000000002</v>
      </c>
    </row>
    <row r="1050" spans="1:20" x14ac:dyDescent="0.2">
      <c r="A1050" t="s">
        <v>361</v>
      </c>
      <c r="B1050" t="s">
        <v>1874</v>
      </c>
      <c r="C1050" s="10" t="s">
        <v>1736</v>
      </c>
      <c r="D1050" t="s">
        <v>2781</v>
      </c>
      <c r="E1050">
        <v>20</v>
      </c>
      <c r="F1050">
        <v>14</v>
      </c>
      <c r="G1050">
        <f>LOOKUP(A1050,'TMP2'!$A:$A,'TMP2'!$C:$C)</f>
        <v>16838.512999999999</v>
      </c>
      <c r="H1050">
        <f>LOOKUP(A1050,'TMP2'!$A:$A,'TMP2'!$D:$D)</f>
        <v>103629.935</v>
      </c>
      <c r="I1050">
        <v>20.05</v>
      </c>
      <c r="J1050">
        <v>20.350000000000001</v>
      </c>
      <c r="K1050" t="s">
        <v>1727</v>
      </c>
      <c r="L1050">
        <f>MATCH(A1050,'TMP2'!A:A,0)</f>
        <v>556</v>
      </c>
      <c r="R1050">
        <v>4.726</v>
      </c>
      <c r="S1050">
        <f t="shared" si="32"/>
        <v>-15.324000000000002</v>
      </c>
      <c r="T1050">
        <f t="shared" si="33"/>
        <v>-15.624000000000002</v>
      </c>
    </row>
    <row r="1051" spans="1:20" x14ac:dyDescent="0.2">
      <c r="A1051" t="s">
        <v>361</v>
      </c>
      <c r="B1051" t="s">
        <v>1874</v>
      </c>
      <c r="C1051" s="10" t="s">
        <v>1736</v>
      </c>
      <c r="D1051" t="s">
        <v>2754</v>
      </c>
      <c r="E1051">
        <v>22</v>
      </c>
      <c r="F1051">
        <v>14.8</v>
      </c>
      <c r="G1051">
        <f>LOOKUP(A1051,'TMP2'!$A:$A,'TMP2'!$C:$C)</f>
        <v>16838.512999999999</v>
      </c>
      <c r="H1051">
        <f>LOOKUP(A1051,'TMP2'!$A:$A,'TMP2'!$D:$D)</f>
        <v>103629.935</v>
      </c>
      <c r="I1051">
        <v>22.05</v>
      </c>
      <c r="J1051">
        <v>22.35</v>
      </c>
      <c r="K1051" t="s">
        <v>1727</v>
      </c>
      <c r="L1051">
        <f>MATCH(A1051,'TMP2'!A:A,0)</f>
        <v>556</v>
      </c>
      <c r="R1051">
        <v>4.726</v>
      </c>
      <c r="S1051">
        <f t="shared" si="32"/>
        <v>-17.324000000000002</v>
      </c>
      <c r="T1051">
        <f t="shared" si="33"/>
        <v>-17.624000000000002</v>
      </c>
    </row>
    <row r="1052" spans="1:20" x14ac:dyDescent="0.2">
      <c r="A1052" t="s">
        <v>361</v>
      </c>
      <c r="B1052" t="s">
        <v>1874</v>
      </c>
      <c r="C1052" s="10" t="s">
        <v>1736</v>
      </c>
      <c r="D1052" t="s">
        <v>2693</v>
      </c>
      <c r="E1052">
        <v>22</v>
      </c>
      <c r="F1052">
        <v>14.5</v>
      </c>
      <c r="G1052">
        <f>LOOKUP(A1052,'TMP2'!$A:$A,'TMP2'!$C:$C)</f>
        <v>16838.512999999999</v>
      </c>
      <c r="H1052">
        <f>LOOKUP(A1052,'TMP2'!$A:$A,'TMP2'!$D:$D)</f>
        <v>103629.935</v>
      </c>
      <c r="I1052">
        <v>24.25</v>
      </c>
      <c r="J1052">
        <v>24.55</v>
      </c>
      <c r="K1052" t="s">
        <v>1727</v>
      </c>
      <c r="L1052">
        <f>MATCH(A1052,'TMP2'!A:A,0)</f>
        <v>556</v>
      </c>
      <c r="R1052">
        <v>4.726</v>
      </c>
      <c r="S1052">
        <f t="shared" si="32"/>
        <v>-19.524000000000001</v>
      </c>
      <c r="T1052">
        <f t="shared" si="33"/>
        <v>-19.824000000000002</v>
      </c>
    </row>
    <row r="1053" spans="1:20" x14ac:dyDescent="0.2">
      <c r="A1053" t="s">
        <v>361</v>
      </c>
      <c r="B1053" t="s">
        <v>1874</v>
      </c>
      <c r="C1053" s="10" t="s">
        <v>1738</v>
      </c>
      <c r="D1053" t="s">
        <v>2954</v>
      </c>
      <c r="E1053">
        <v>25</v>
      </c>
      <c r="F1053">
        <v>16.100000000000001</v>
      </c>
      <c r="G1053">
        <f>LOOKUP(A1053,'TMP2'!$A:$A,'TMP2'!$C:$C)</f>
        <v>16838.512999999999</v>
      </c>
      <c r="H1053">
        <f>LOOKUP(A1053,'TMP2'!$A:$A,'TMP2'!$D:$D)</f>
        <v>103629.935</v>
      </c>
      <c r="I1053">
        <v>26.25</v>
      </c>
      <c r="J1053">
        <v>26.55</v>
      </c>
      <c r="K1053" t="s">
        <v>1727</v>
      </c>
      <c r="L1053">
        <f>MATCH(A1053,'TMP2'!A:A,0)</f>
        <v>556</v>
      </c>
      <c r="R1053">
        <v>4.726</v>
      </c>
      <c r="S1053">
        <f t="shared" si="32"/>
        <v>-21.524000000000001</v>
      </c>
      <c r="T1053">
        <f t="shared" si="33"/>
        <v>-21.824000000000002</v>
      </c>
    </row>
    <row r="1054" spans="1:20" x14ac:dyDescent="0.2">
      <c r="A1054" t="s">
        <v>362</v>
      </c>
      <c r="B1054" t="s">
        <v>1874</v>
      </c>
      <c r="C1054" s="10" t="s">
        <v>1738</v>
      </c>
      <c r="D1054" t="s">
        <v>2752</v>
      </c>
      <c r="E1054">
        <v>26</v>
      </c>
      <c r="F1054">
        <v>15.6</v>
      </c>
      <c r="G1054">
        <f>LOOKUP(A1054,'TMP2'!$A:$A,'TMP2'!$C:$C)</f>
        <v>16856.696</v>
      </c>
      <c r="H1054">
        <f>LOOKUP(A1054,'TMP2'!$A:$A,'TMP2'!$D:$D)</f>
        <v>103612.04</v>
      </c>
      <c r="I1054">
        <v>30.15</v>
      </c>
      <c r="J1054">
        <v>30.45</v>
      </c>
      <c r="K1054" t="s">
        <v>1727</v>
      </c>
      <c r="L1054">
        <f>MATCH(A1054,'TMP2'!A:A,0)</f>
        <v>557</v>
      </c>
      <c r="R1054">
        <v>4.4870000000000001</v>
      </c>
      <c r="S1054">
        <f t="shared" si="32"/>
        <v>-25.662999999999997</v>
      </c>
      <c r="T1054">
        <f t="shared" si="33"/>
        <v>-25.963000000000001</v>
      </c>
    </row>
    <row r="1055" spans="1:20" x14ac:dyDescent="0.2">
      <c r="A1055" t="s">
        <v>362</v>
      </c>
      <c r="B1055" t="s">
        <v>1874</v>
      </c>
      <c r="C1055" s="10" t="s">
        <v>1738</v>
      </c>
      <c r="D1055" t="s">
        <v>2824</v>
      </c>
      <c r="E1055">
        <v>33</v>
      </c>
      <c r="F1055">
        <v>18.8</v>
      </c>
      <c r="G1055">
        <f>LOOKUP(A1055,'TMP2'!$A:$A,'TMP2'!$C:$C)</f>
        <v>16856.696</v>
      </c>
      <c r="H1055">
        <f>LOOKUP(A1055,'TMP2'!$A:$A,'TMP2'!$D:$D)</f>
        <v>103612.04</v>
      </c>
      <c r="I1055">
        <v>33</v>
      </c>
      <c r="J1055">
        <v>33.299999999999997</v>
      </c>
      <c r="K1055" t="s">
        <v>1727</v>
      </c>
      <c r="L1055">
        <f>MATCH(A1055,'TMP2'!A:A,0)</f>
        <v>557</v>
      </c>
      <c r="R1055">
        <v>4.4870000000000001</v>
      </c>
      <c r="S1055">
        <f t="shared" si="32"/>
        <v>-28.512999999999998</v>
      </c>
      <c r="T1055">
        <f t="shared" si="33"/>
        <v>-28.812999999999995</v>
      </c>
    </row>
    <row r="1056" spans="1:20" x14ac:dyDescent="0.2">
      <c r="A1056" t="s">
        <v>362</v>
      </c>
      <c r="B1056" t="s">
        <v>1874</v>
      </c>
      <c r="C1056" s="10" t="s">
        <v>1738</v>
      </c>
      <c r="D1056" t="s">
        <v>2825</v>
      </c>
      <c r="E1056">
        <v>38</v>
      </c>
      <c r="F1056">
        <v>20.9</v>
      </c>
      <c r="G1056">
        <f>LOOKUP(A1056,'TMP2'!$A:$A,'TMP2'!$C:$C)</f>
        <v>16856.696</v>
      </c>
      <c r="H1056">
        <f>LOOKUP(A1056,'TMP2'!$A:$A,'TMP2'!$D:$D)</f>
        <v>103612.04</v>
      </c>
      <c r="I1056">
        <v>35.15</v>
      </c>
      <c r="J1056">
        <v>35.450000000000003</v>
      </c>
      <c r="K1056" t="s">
        <v>1727</v>
      </c>
      <c r="L1056">
        <f>MATCH(A1056,'TMP2'!A:A,0)</f>
        <v>557</v>
      </c>
      <c r="R1056">
        <v>4.4870000000000001</v>
      </c>
      <c r="S1056">
        <f t="shared" si="32"/>
        <v>-30.662999999999997</v>
      </c>
      <c r="T1056">
        <f t="shared" si="33"/>
        <v>-30.963000000000001</v>
      </c>
    </row>
    <row r="1057" spans="1:20" x14ac:dyDescent="0.2">
      <c r="A1057" t="s">
        <v>362</v>
      </c>
      <c r="B1057" t="s">
        <v>1874</v>
      </c>
      <c r="C1057" s="10" t="s">
        <v>1736</v>
      </c>
      <c r="D1057" t="s">
        <v>2650</v>
      </c>
      <c r="E1057">
        <v>14</v>
      </c>
      <c r="F1057">
        <v>9.5</v>
      </c>
      <c r="G1057">
        <f>LOOKUP(A1057,'TMP2'!$A:$A,'TMP2'!$C:$C)</f>
        <v>16856.696</v>
      </c>
      <c r="H1057">
        <f>LOOKUP(A1057,'TMP2'!$A:$A,'TMP2'!$D:$D)</f>
        <v>103612.04</v>
      </c>
      <c r="I1057">
        <v>22.55</v>
      </c>
      <c r="J1057">
        <v>22.85</v>
      </c>
      <c r="K1057" t="s">
        <v>1727</v>
      </c>
      <c r="L1057">
        <f>MATCH(A1057,'TMP2'!A:A,0)</f>
        <v>557</v>
      </c>
      <c r="R1057">
        <v>4.4870000000000001</v>
      </c>
      <c r="S1057">
        <f t="shared" si="32"/>
        <v>-18.063000000000002</v>
      </c>
      <c r="T1057">
        <f t="shared" si="33"/>
        <v>-18.363</v>
      </c>
    </row>
    <row r="1058" spans="1:20" x14ac:dyDescent="0.2">
      <c r="A1058" t="s">
        <v>362</v>
      </c>
      <c r="B1058" t="s">
        <v>1874</v>
      </c>
      <c r="C1058" s="10" t="s">
        <v>1736</v>
      </c>
      <c r="D1058" t="s">
        <v>2780</v>
      </c>
      <c r="E1058">
        <v>17</v>
      </c>
      <c r="F1058">
        <v>11.1</v>
      </c>
      <c r="G1058">
        <f>LOOKUP(A1058,'TMP2'!$A:$A,'TMP2'!$C:$C)</f>
        <v>16856.696</v>
      </c>
      <c r="H1058">
        <f>LOOKUP(A1058,'TMP2'!$A:$A,'TMP2'!$D:$D)</f>
        <v>103612.04</v>
      </c>
      <c r="I1058">
        <v>24.95</v>
      </c>
      <c r="J1058">
        <v>25.25</v>
      </c>
      <c r="K1058" t="s">
        <v>1727</v>
      </c>
      <c r="L1058">
        <f>MATCH(A1058,'TMP2'!A:A,0)</f>
        <v>557</v>
      </c>
      <c r="R1058">
        <v>4.4870000000000001</v>
      </c>
      <c r="S1058">
        <f t="shared" si="32"/>
        <v>-20.463000000000001</v>
      </c>
      <c r="T1058">
        <f t="shared" si="33"/>
        <v>-20.762999999999998</v>
      </c>
    </row>
    <row r="1059" spans="1:20" x14ac:dyDescent="0.2">
      <c r="A1059" t="s">
        <v>362</v>
      </c>
      <c r="B1059" t="s">
        <v>1874</v>
      </c>
      <c r="C1059" s="10" t="s">
        <v>1736</v>
      </c>
      <c r="D1059" t="s">
        <v>2931</v>
      </c>
      <c r="E1059">
        <v>20</v>
      </c>
      <c r="F1059">
        <v>12.5</v>
      </c>
      <c r="G1059">
        <f>LOOKUP(A1059,'TMP2'!$A:$A,'TMP2'!$C:$C)</f>
        <v>16856.696</v>
      </c>
      <c r="H1059">
        <f>LOOKUP(A1059,'TMP2'!$A:$A,'TMP2'!$D:$D)</f>
        <v>103612.04</v>
      </c>
      <c r="I1059">
        <v>27.8</v>
      </c>
      <c r="J1059">
        <v>28.1</v>
      </c>
      <c r="K1059" t="s">
        <v>1727</v>
      </c>
      <c r="L1059">
        <f>MATCH(A1059,'TMP2'!A:A,0)</f>
        <v>557</v>
      </c>
      <c r="R1059">
        <v>4.4870000000000001</v>
      </c>
      <c r="S1059">
        <f t="shared" si="32"/>
        <v>-23.313000000000002</v>
      </c>
      <c r="T1059">
        <f t="shared" si="33"/>
        <v>-23.613</v>
      </c>
    </row>
    <row r="1060" spans="1:20" x14ac:dyDescent="0.2">
      <c r="A1060" t="s">
        <v>363</v>
      </c>
      <c r="B1060" t="s">
        <v>1874</v>
      </c>
      <c r="C1060" s="10" t="s">
        <v>1738</v>
      </c>
      <c r="D1060" t="s">
        <v>2655</v>
      </c>
      <c r="E1060">
        <v>25</v>
      </c>
      <c r="F1060">
        <v>17.100000000000001</v>
      </c>
      <c r="G1060">
        <f>LOOKUP(A1060,'TMP2'!$A:$A,'TMP2'!$C:$C)</f>
        <v>16841.853999999999</v>
      </c>
      <c r="H1060">
        <f>LOOKUP(A1060,'TMP2'!$A:$A,'TMP2'!$D:$D)</f>
        <v>103609.905</v>
      </c>
      <c r="I1060">
        <v>20.25</v>
      </c>
      <c r="J1060">
        <v>20.55</v>
      </c>
      <c r="K1060" t="s">
        <v>1727</v>
      </c>
      <c r="L1060">
        <f>MATCH(A1060,'TMP2'!A:A,0)</f>
        <v>558</v>
      </c>
      <c r="R1060">
        <v>4.468</v>
      </c>
      <c r="S1060">
        <f t="shared" si="32"/>
        <v>-15.782</v>
      </c>
      <c r="T1060">
        <f t="shared" si="33"/>
        <v>-16.082000000000001</v>
      </c>
    </row>
    <row r="1061" spans="1:20" x14ac:dyDescent="0.2">
      <c r="A1061" t="s">
        <v>363</v>
      </c>
      <c r="B1061" t="s">
        <v>1874</v>
      </c>
      <c r="C1061" s="10" t="s">
        <v>1738</v>
      </c>
      <c r="D1061" t="s">
        <v>2703</v>
      </c>
      <c r="E1061">
        <v>29</v>
      </c>
      <c r="F1061">
        <v>19.3</v>
      </c>
      <c r="G1061">
        <f>LOOKUP(A1061,'TMP2'!$A:$A,'TMP2'!$C:$C)</f>
        <v>16841.853999999999</v>
      </c>
      <c r="H1061">
        <f>LOOKUP(A1061,'TMP2'!$A:$A,'TMP2'!$D:$D)</f>
        <v>103609.905</v>
      </c>
      <c r="I1061">
        <v>22.65</v>
      </c>
      <c r="J1061">
        <v>22.95</v>
      </c>
      <c r="K1061" t="s">
        <v>1727</v>
      </c>
      <c r="L1061">
        <f>MATCH(A1061,'TMP2'!A:A,0)</f>
        <v>558</v>
      </c>
      <c r="R1061">
        <v>4.468</v>
      </c>
      <c r="S1061">
        <f t="shared" si="32"/>
        <v>-18.181999999999999</v>
      </c>
      <c r="T1061">
        <f t="shared" si="33"/>
        <v>-18.481999999999999</v>
      </c>
    </row>
    <row r="1062" spans="1:20" x14ac:dyDescent="0.2">
      <c r="A1062" t="s">
        <v>363</v>
      </c>
      <c r="B1062" t="s">
        <v>1874</v>
      </c>
      <c r="C1062" s="10" t="s">
        <v>1738</v>
      </c>
      <c r="D1062" t="s">
        <v>2826</v>
      </c>
      <c r="E1062">
        <v>31</v>
      </c>
      <c r="F1062">
        <v>19.600000000000001</v>
      </c>
      <c r="G1062">
        <f>LOOKUP(A1062,'TMP2'!$A:$A,'TMP2'!$C:$C)</f>
        <v>16841.853999999999</v>
      </c>
      <c r="H1062">
        <f>LOOKUP(A1062,'TMP2'!$A:$A,'TMP2'!$D:$D)</f>
        <v>103609.905</v>
      </c>
      <c r="I1062">
        <v>25.1</v>
      </c>
      <c r="J1062">
        <v>25.4</v>
      </c>
      <c r="K1062" t="s">
        <v>1727</v>
      </c>
      <c r="L1062">
        <f>MATCH(A1062,'TMP2'!A:A,0)</f>
        <v>558</v>
      </c>
      <c r="R1062">
        <v>4.468</v>
      </c>
      <c r="S1062">
        <f t="shared" si="32"/>
        <v>-20.632000000000001</v>
      </c>
      <c r="T1062">
        <f t="shared" si="33"/>
        <v>-20.931999999999999</v>
      </c>
    </row>
    <row r="1063" spans="1:20" x14ac:dyDescent="0.2">
      <c r="A1063" t="s">
        <v>363</v>
      </c>
      <c r="B1063" t="s">
        <v>1690</v>
      </c>
      <c r="C1063" s="10" t="s">
        <v>1733</v>
      </c>
      <c r="D1063" t="s">
        <v>2623</v>
      </c>
      <c r="E1063">
        <v>1</v>
      </c>
      <c r="F1063">
        <v>0.8</v>
      </c>
      <c r="G1063">
        <f>LOOKUP(A1063,'TMP2'!$A:$A,'TMP2'!$C:$C)</f>
        <v>16841.853999999999</v>
      </c>
      <c r="H1063">
        <f>LOOKUP(A1063,'TMP2'!$A:$A,'TMP2'!$D:$D)</f>
        <v>103609.905</v>
      </c>
      <c r="I1063">
        <v>11.35</v>
      </c>
      <c r="J1063">
        <v>11.65</v>
      </c>
      <c r="K1063" t="s">
        <v>1727</v>
      </c>
      <c r="L1063">
        <f>MATCH(A1063,'TMP2'!A:A,0)</f>
        <v>558</v>
      </c>
      <c r="R1063">
        <v>4.468</v>
      </c>
      <c r="S1063">
        <f t="shared" si="32"/>
        <v>-6.8819999999999997</v>
      </c>
      <c r="T1063">
        <f t="shared" si="33"/>
        <v>-7.1820000000000004</v>
      </c>
    </row>
    <row r="1064" spans="1:20" x14ac:dyDescent="0.2">
      <c r="A1064" t="s">
        <v>363</v>
      </c>
      <c r="B1064" t="s">
        <v>1690</v>
      </c>
      <c r="C1064" s="10" t="s">
        <v>1733</v>
      </c>
      <c r="D1064" t="s">
        <v>2749</v>
      </c>
      <c r="E1064">
        <v>1</v>
      </c>
      <c r="F1064">
        <v>0.7</v>
      </c>
      <c r="G1064">
        <f>LOOKUP(A1064,'TMP2'!$A:$A,'TMP2'!$C:$C)</f>
        <v>16841.853999999999</v>
      </c>
      <c r="H1064">
        <f>LOOKUP(A1064,'TMP2'!$A:$A,'TMP2'!$D:$D)</f>
        <v>103609.905</v>
      </c>
      <c r="I1064">
        <v>15.45</v>
      </c>
      <c r="J1064">
        <v>15.75</v>
      </c>
      <c r="K1064" t="s">
        <v>1727</v>
      </c>
      <c r="L1064">
        <f>MATCH(A1064,'TMP2'!A:A,0)</f>
        <v>558</v>
      </c>
      <c r="R1064">
        <v>4.468</v>
      </c>
      <c r="S1064">
        <f t="shared" si="32"/>
        <v>-10.981999999999999</v>
      </c>
      <c r="T1064">
        <f t="shared" si="33"/>
        <v>-11.282</v>
      </c>
    </row>
    <row r="1065" spans="1:20" x14ac:dyDescent="0.2">
      <c r="A1065" t="s">
        <v>363</v>
      </c>
      <c r="B1065" t="s">
        <v>1874</v>
      </c>
      <c r="C1065" s="10" t="s">
        <v>1736</v>
      </c>
      <c r="D1065" t="s">
        <v>2916</v>
      </c>
      <c r="E1065">
        <v>18</v>
      </c>
      <c r="F1065">
        <v>12.7</v>
      </c>
      <c r="G1065">
        <f>LOOKUP(A1065,'TMP2'!$A:$A,'TMP2'!$C:$C)</f>
        <v>16841.853999999999</v>
      </c>
      <c r="H1065">
        <f>LOOKUP(A1065,'TMP2'!$A:$A,'TMP2'!$D:$D)</f>
        <v>103609.905</v>
      </c>
      <c r="I1065">
        <v>17.850000000000001</v>
      </c>
      <c r="J1065">
        <v>18.149999999999999</v>
      </c>
      <c r="K1065" t="s">
        <v>1727</v>
      </c>
      <c r="L1065">
        <f>MATCH(A1065,'TMP2'!A:A,0)</f>
        <v>558</v>
      </c>
      <c r="R1065">
        <v>4.468</v>
      </c>
      <c r="S1065">
        <f t="shared" si="32"/>
        <v>-13.382000000000001</v>
      </c>
      <c r="T1065">
        <f t="shared" si="33"/>
        <v>-13.681999999999999</v>
      </c>
    </row>
    <row r="1066" spans="1:20" x14ac:dyDescent="0.2">
      <c r="A1066" t="s">
        <v>363</v>
      </c>
      <c r="B1066" t="s">
        <v>2833</v>
      </c>
      <c r="C1066" s="10" t="s">
        <v>3007</v>
      </c>
      <c r="D1066" t="s">
        <v>2786</v>
      </c>
      <c r="E1066">
        <v>51</v>
      </c>
      <c r="F1066">
        <v>31.3</v>
      </c>
      <c r="G1066">
        <f>LOOKUP(A1066,'TMP2'!$A:$A,'TMP2'!$C:$C)</f>
        <v>16841.853999999999</v>
      </c>
      <c r="H1066">
        <f>LOOKUP(A1066,'TMP2'!$A:$A,'TMP2'!$D:$D)</f>
        <v>103609.905</v>
      </c>
      <c r="I1066">
        <v>27.55</v>
      </c>
      <c r="J1066">
        <v>27.85</v>
      </c>
      <c r="K1066" t="s">
        <v>1727</v>
      </c>
      <c r="L1066">
        <f>MATCH(A1066,'TMP2'!A:A,0)</f>
        <v>558</v>
      </c>
      <c r="R1066">
        <v>4.468</v>
      </c>
      <c r="S1066">
        <f t="shared" si="32"/>
        <v>-23.082000000000001</v>
      </c>
      <c r="T1066">
        <f t="shared" si="33"/>
        <v>-23.382000000000001</v>
      </c>
    </row>
    <row r="1067" spans="1:20" x14ac:dyDescent="0.2">
      <c r="A1067" t="s">
        <v>363</v>
      </c>
      <c r="B1067" t="s">
        <v>2833</v>
      </c>
      <c r="C1067" s="10" t="s">
        <v>3007</v>
      </c>
      <c r="D1067" t="s">
        <v>2773</v>
      </c>
      <c r="E1067">
        <v>56</v>
      </c>
      <c r="F1067">
        <v>33.1</v>
      </c>
      <c r="G1067">
        <f>LOOKUP(A1067,'TMP2'!$A:$A,'TMP2'!$C:$C)</f>
        <v>16841.853999999999</v>
      </c>
      <c r="H1067">
        <f>LOOKUP(A1067,'TMP2'!$A:$A,'TMP2'!$D:$D)</f>
        <v>103609.905</v>
      </c>
      <c r="I1067">
        <v>29.95</v>
      </c>
      <c r="J1067">
        <v>30.25</v>
      </c>
      <c r="K1067" t="s">
        <v>1727</v>
      </c>
      <c r="L1067">
        <f>MATCH(A1067,'TMP2'!A:A,0)</f>
        <v>558</v>
      </c>
      <c r="R1067">
        <v>4.468</v>
      </c>
      <c r="S1067">
        <f t="shared" si="32"/>
        <v>-25.481999999999999</v>
      </c>
      <c r="T1067">
        <f t="shared" si="33"/>
        <v>-25.782</v>
      </c>
    </row>
    <row r="1068" spans="1:20" x14ac:dyDescent="0.2">
      <c r="A1068" t="s">
        <v>364</v>
      </c>
      <c r="B1068" t="s">
        <v>1874</v>
      </c>
      <c r="C1068" s="10" t="s">
        <v>1738</v>
      </c>
      <c r="D1068" t="s">
        <v>2827</v>
      </c>
      <c r="E1068">
        <v>28</v>
      </c>
      <c r="F1068">
        <v>17.2</v>
      </c>
      <c r="G1068">
        <f>LOOKUP(A1068,'TMP2'!$A:$A,'TMP2'!$C:$C)</f>
        <v>16858.714</v>
      </c>
      <c r="H1068">
        <f>LOOKUP(A1068,'TMP2'!$A:$A,'TMP2'!$D:$D)</f>
        <v>103595.666</v>
      </c>
      <c r="I1068">
        <v>25.95</v>
      </c>
      <c r="J1068">
        <v>26.25</v>
      </c>
      <c r="K1068" t="s">
        <v>1727</v>
      </c>
      <c r="L1068">
        <f>MATCH(A1068,'TMP2'!A:A,0)</f>
        <v>559</v>
      </c>
      <c r="R1068">
        <v>4.335</v>
      </c>
      <c r="S1068">
        <f t="shared" si="32"/>
        <v>-21.614999999999998</v>
      </c>
      <c r="T1068">
        <f t="shared" si="33"/>
        <v>-21.914999999999999</v>
      </c>
    </row>
    <row r="1069" spans="1:20" x14ac:dyDescent="0.2">
      <c r="A1069" t="s">
        <v>364</v>
      </c>
      <c r="B1069" t="s">
        <v>1690</v>
      </c>
      <c r="C1069" s="10" t="s">
        <v>1733</v>
      </c>
      <c r="D1069" t="s">
        <v>2577</v>
      </c>
      <c r="E1069">
        <v>1</v>
      </c>
      <c r="F1069">
        <v>0.8</v>
      </c>
      <c r="G1069">
        <f>LOOKUP(A1069,'TMP2'!$A:$A,'TMP2'!$C:$C)</f>
        <v>16858.714</v>
      </c>
      <c r="H1069">
        <f>LOOKUP(A1069,'TMP2'!$A:$A,'TMP2'!$D:$D)</f>
        <v>103595.666</v>
      </c>
      <c r="I1069">
        <v>8.65</v>
      </c>
      <c r="J1069">
        <v>8.9499999999999993</v>
      </c>
      <c r="K1069" t="s">
        <v>1727</v>
      </c>
      <c r="L1069">
        <f>MATCH(A1069,'TMP2'!A:A,0)</f>
        <v>559</v>
      </c>
      <c r="R1069">
        <v>4.335</v>
      </c>
      <c r="S1069">
        <f t="shared" si="32"/>
        <v>-4.3150000000000004</v>
      </c>
      <c r="T1069">
        <f t="shared" si="33"/>
        <v>-4.6149999999999993</v>
      </c>
    </row>
    <row r="1070" spans="1:20" x14ac:dyDescent="0.2">
      <c r="A1070" t="s">
        <v>364</v>
      </c>
      <c r="B1070" t="s">
        <v>1874</v>
      </c>
      <c r="C1070" s="10" t="s">
        <v>1736</v>
      </c>
      <c r="D1070" t="s">
        <v>2747</v>
      </c>
      <c r="E1070">
        <v>21</v>
      </c>
      <c r="F1070">
        <v>14.4</v>
      </c>
      <c r="G1070">
        <f>LOOKUP(A1070,'TMP2'!$A:$A,'TMP2'!$C:$C)</f>
        <v>16858.714</v>
      </c>
      <c r="H1070">
        <f>LOOKUP(A1070,'TMP2'!$A:$A,'TMP2'!$D:$D)</f>
        <v>103595.666</v>
      </c>
      <c r="I1070">
        <v>20.45</v>
      </c>
      <c r="J1070">
        <v>20.75</v>
      </c>
      <c r="K1070" t="s">
        <v>1727</v>
      </c>
      <c r="L1070">
        <f>MATCH(A1070,'TMP2'!A:A,0)</f>
        <v>559</v>
      </c>
      <c r="R1070">
        <v>4.335</v>
      </c>
      <c r="S1070">
        <f t="shared" si="32"/>
        <v>-16.114999999999998</v>
      </c>
      <c r="T1070">
        <f t="shared" si="33"/>
        <v>-16.414999999999999</v>
      </c>
    </row>
    <row r="1071" spans="1:20" x14ac:dyDescent="0.2">
      <c r="A1071" t="s">
        <v>364</v>
      </c>
      <c r="B1071" t="s">
        <v>2833</v>
      </c>
      <c r="C1071" s="10" t="s">
        <v>3007</v>
      </c>
      <c r="D1071" t="s">
        <v>2768</v>
      </c>
      <c r="E1071">
        <v>53</v>
      </c>
      <c r="F1071">
        <v>30.1</v>
      </c>
      <c r="G1071">
        <f>LOOKUP(A1071,'TMP2'!$A:$A,'TMP2'!$C:$C)</f>
        <v>16858.714</v>
      </c>
      <c r="H1071">
        <f>LOOKUP(A1071,'TMP2'!$A:$A,'TMP2'!$D:$D)</f>
        <v>103595.666</v>
      </c>
      <c r="I1071">
        <v>31.75</v>
      </c>
      <c r="J1071">
        <v>32.049999999999997</v>
      </c>
      <c r="K1071" t="s">
        <v>1727</v>
      </c>
      <c r="L1071">
        <f>MATCH(A1071,'TMP2'!A:A,0)</f>
        <v>559</v>
      </c>
      <c r="R1071">
        <v>4.335</v>
      </c>
      <c r="S1071">
        <f t="shared" si="32"/>
        <v>-27.414999999999999</v>
      </c>
      <c r="T1071">
        <f t="shared" si="33"/>
        <v>-27.714999999999996</v>
      </c>
    </row>
    <row r="1072" spans="1:20" x14ac:dyDescent="0.2">
      <c r="A1072" t="s">
        <v>365</v>
      </c>
      <c r="B1072" t="s">
        <v>1712</v>
      </c>
      <c r="C1072" s="10" t="s">
        <v>2524</v>
      </c>
      <c r="D1072" t="s">
        <v>2695</v>
      </c>
      <c r="E1072">
        <v>14</v>
      </c>
      <c r="F1072">
        <v>10</v>
      </c>
      <c r="G1072">
        <f>LOOKUP(A1072,'TMP2'!$A:$A,'TMP2'!$C:$C)</f>
        <v>16842.47</v>
      </c>
      <c r="H1072">
        <f>LOOKUP(A1072,'TMP2'!$A:$A,'TMP2'!$D:$D)</f>
        <v>103594.109</v>
      </c>
      <c r="I1072">
        <v>17.5</v>
      </c>
      <c r="J1072">
        <v>17.8</v>
      </c>
      <c r="K1072" t="s">
        <v>1727</v>
      </c>
      <c r="L1072">
        <f>MATCH(A1072,'TMP2'!A:A,0)</f>
        <v>560</v>
      </c>
      <c r="R1072">
        <v>4.41</v>
      </c>
      <c r="S1072">
        <f t="shared" si="32"/>
        <v>-13.09</v>
      </c>
      <c r="T1072">
        <f t="shared" si="33"/>
        <v>-13.39</v>
      </c>
    </row>
    <row r="1073" spans="1:20" x14ac:dyDescent="0.2">
      <c r="A1073" t="s">
        <v>365</v>
      </c>
      <c r="B1073" t="s">
        <v>1874</v>
      </c>
      <c r="C1073" s="10" t="s">
        <v>1736</v>
      </c>
      <c r="D1073" t="s">
        <v>2745</v>
      </c>
      <c r="E1073">
        <v>21</v>
      </c>
      <c r="F1073">
        <v>14.5</v>
      </c>
      <c r="G1073">
        <f>LOOKUP(A1073,'TMP2'!$A:$A,'TMP2'!$C:$C)</f>
        <v>16842.47</v>
      </c>
      <c r="H1073">
        <f>LOOKUP(A1073,'TMP2'!$A:$A,'TMP2'!$D:$D)</f>
        <v>103594.109</v>
      </c>
      <c r="I1073">
        <v>19.95</v>
      </c>
      <c r="J1073">
        <v>20.25</v>
      </c>
      <c r="K1073" t="s">
        <v>1727</v>
      </c>
      <c r="L1073">
        <f>MATCH(A1073,'TMP2'!A:A,0)</f>
        <v>560</v>
      </c>
      <c r="R1073">
        <v>4.41</v>
      </c>
      <c r="S1073">
        <f t="shared" si="32"/>
        <v>-15.54</v>
      </c>
      <c r="T1073">
        <f t="shared" si="33"/>
        <v>-15.84</v>
      </c>
    </row>
    <row r="1074" spans="1:20" x14ac:dyDescent="0.2">
      <c r="A1074" t="s">
        <v>365</v>
      </c>
      <c r="B1074" t="s">
        <v>1874</v>
      </c>
      <c r="C1074" s="10" t="s">
        <v>1738</v>
      </c>
      <c r="D1074" t="s">
        <v>2706</v>
      </c>
      <c r="E1074">
        <v>31</v>
      </c>
      <c r="F1074">
        <v>20.2</v>
      </c>
      <c r="G1074">
        <f>LOOKUP(A1074,'TMP2'!$A:$A,'TMP2'!$C:$C)</f>
        <v>16842.47</v>
      </c>
      <c r="H1074">
        <f>LOOKUP(A1074,'TMP2'!$A:$A,'TMP2'!$D:$D)</f>
        <v>103594.109</v>
      </c>
      <c r="I1074">
        <v>22.95</v>
      </c>
      <c r="J1074">
        <v>23.25</v>
      </c>
      <c r="K1074" t="s">
        <v>1727</v>
      </c>
      <c r="L1074">
        <f>MATCH(A1074,'TMP2'!A:A,0)</f>
        <v>560</v>
      </c>
      <c r="R1074">
        <v>4.41</v>
      </c>
      <c r="S1074">
        <f t="shared" si="32"/>
        <v>-18.54</v>
      </c>
      <c r="T1074">
        <f t="shared" si="33"/>
        <v>-18.84</v>
      </c>
    </row>
    <row r="1075" spans="1:20" x14ac:dyDescent="0.2">
      <c r="A1075" t="s">
        <v>365</v>
      </c>
      <c r="B1075" t="s">
        <v>1690</v>
      </c>
      <c r="C1075" s="10" t="s">
        <v>1733</v>
      </c>
      <c r="D1075" t="s">
        <v>2625</v>
      </c>
      <c r="E1075">
        <v>2</v>
      </c>
      <c r="F1075">
        <v>1.5</v>
      </c>
      <c r="G1075">
        <f>LOOKUP(A1075,'TMP2'!$A:$A,'TMP2'!$C:$C)</f>
        <v>16842.47</v>
      </c>
      <c r="H1075">
        <f>LOOKUP(A1075,'TMP2'!$A:$A,'TMP2'!$D:$D)</f>
        <v>103594.109</v>
      </c>
      <c r="I1075">
        <v>12.65</v>
      </c>
      <c r="J1075">
        <v>12.95</v>
      </c>
      <c r="K1075" t="s">
        <v>1727</v>
      </c>
      <c r="L1075">
        <f>MATCH(A1075,'TMP2'!A:A,0)</f>
        <v>560</v>
      </c>
      <c r="R1075">
        <v>4.41</v>
      </c>
      <c r="S1075">
        <f t="shared" si="32"/>
        <v>-8.24</v>
      </c>
      <c r="T1075">
        <f t="shared" si="33"/>
        <v>-8.5399999999999991</v>
      </c>
    </row>
    <row r="1076" spans="1:20" x14ac:dyDescent="0.2">
      <c r="A1076" t="s">
        <v>365</v>
      </c>
      <c r="B1076" t="s">
        <v>1690</v>
      </c>
      <c r="C1076" s="10" t="s">
        <v>1733</v>
      </c>
      <c r="D1076" t="s">
        <v>2700</v>
      </c>
      <c r="E1076">
        <v>2</v>
      </c>
      <c r="F1076">
        <v>1.5</v>
      </c>
      <c r="G1076">
        <f>LOOKUP(A1076,'TMP2'!$A:$A,'TMP2'!$C:$C)</f>
        <v>16842.47</v>
      </c>
      <c r="H1076">
        <f>LOOKUP(A1076,'TMP2'!$A:$A,'TMP2'!$D:$D)</f>
        <v>103594.109</v>
      </c>
      <c r="I1076">
        <v>15.05</v>
      </c>
      <c r="J1076">
        <v>15.35</v>
      </c>
      <c r="K1076" t="s">
        <v>1727</v>
      </c>
      <c r="L1076">
        <f>MATCH(A1076,'TMP2'!A:A,0)</f>
        <v>560</v>
      </c>
      <c r="R1076">
        <v>4.41</v>
      </c>
      <c r="S1076">
        <f t="shared" si="32"/>
        <v>-10.64</v>
      </c>
      <c r="T1076">
        <f t="shared" si="33"/>
        <v>-10.94</v>
      </c>
    </row>
    <row r="1077" spans="1:20" x14ac:dyDescent="0.2">
      <c r="A1077" t="s">
        <v>365</v>
      </c>
      <c r="B1077" t="s">
        <v>2833</v>
      </c>
      <c r="C1077" s="10" t="s">
        <v>3007</v>
      </c>
      <c r="D1077" t="s">
        <v>2786</v>
      </c>
      <c r="E1077">
        <v>49</v>
      </c>
      <c r="F1077">
        <v>30.3</v>
      </c>
      <c r="G1077">
        <f>LOOKUP(A1077,'TMP2'!$A:$A,'TMP2'!$C:$C)</f>
        <v>16842.47</v>
      </c>
      <c r="H1077">
        <f>LOOKUP(A1077,'TMP2'!$A:$A,'TMP2'!$D:$D)</f>
        <v>103594.109</v>
      </c>
      <c r="I1077">
        <v>27.55</v>
      </c>
      <c r="J1077">
        <v>27.85</v>
      </c>
      <c r="K1077" t="s">
        <v>1727</v>
      </c>
      <c r="L1077">
        <f>MATCH(A1077,'TMP2'!A:A,0)</f>
        <v>560</v>
      </c>
      <c r="R1077">
        <v>4.41</v>
      </c>
      <c r="S1077">
        <f t="shared" si="32"/>
        <v>-23.14</v>
      </c>
      <c r="T1077">
        <f t="shared" si="33"/>
        <v>-23.44</v>
      </c>
    </row>
    <row r="1078" spans="1:20" x14ac:dyDescent="0.2">
      <c r="A1078" t="s">
        <v>365</v>
      </c>
      <c r="B1078" t="s">
        <v>2833</v>
      </c>
      <c r="C1078" s="10" t="s">
        <v>3007</v>
      </c>
      <c r="D1078" t="s">
        <v>2987</v>
      </c>
      <c r="E1078">
        <v>52</v>
      </c>
      <c r="F1078">
        <v>30.9</v>
      </c>
      <c r="G1078">
        <f>LOOKUP(A1078,'TMP2'!$A:$A,'TMP2'!$C:$C)</f>
        <v>16842.47</v>
      </c>
      <c r="H1078">
        <f>LOOKUP(A1078,'TMP2'!$A:$A,'TMP2'!$D:$D)</f>
        <v>103594.109</v>
      </c>
      <c r="I1078">
        <v>29.25</v>
      </c>
      <c r="J1078">
        <v>29.55</v>
      </c>
      <c r="K1078" t="s">
        <v>1727</v>
      </c>
      <c r="L1078">
        <f>MATCH(A1078,'TMP2'!A:A,0)</f>
        <v>560</v>
      </c>
      <c r="R1078">
        <v>4.41</v>
      </c>
      <c r="S1078">
        <f t="shared" si="32"/>
        <v>-24.84</v>
      </c>
      <c r="T1078">
        <f t="shared" si="33"/>
        <v>-25.14</v>
      </c>
    </row>
    <row r="1079" spans="1:20" x14ac:dyDescent="0.2">
      <c r="A1079" t="s">
        <v>365</v>
      </c>
      <c r="B1079" t="s">
        <v>2833</v>
      </c>
      <c r="C1079" s="10" t="s">
        <v>3007</v>
      </c>
      <c r="D1079" t="s">
        <v>2941</v>
      </c>
      <c r="E1079">
        <v>56</v>
      </c>
      <c r="F1079">
        <v>31.9</v>
      </c>
      <c r="G1079">
        <f>LOOKUP(A1079,'TMP2'!$A:$A,'TMP2'!$C:$C)</f>
        <v>16842.47</v>
      </c>
      <c r="H1079">
        <f>LOOKUP(A1079,'TMP2'!$A:$A,'TMP2'!$D:$D)</f>
        <v>103594.109</v>
      </c>
      <c r="I1079">
        <v>31.35</v>
      </c>
      <c r="J1079">
        <v>31.65</v>
      </c>
      <c r="K1079" t="s">
        <v>1727</v>
      </c>
      <c r="L1079">
        <f>MATCH(A1079,'TMP2'!A:A,0)</f>
        <v>560</v>
      </c>
      <c r="R1079">
        <v>4.41</v>
      </c>
      <c r="S1079">
        <f t="shared" si="32"/>
        <v>-26.94</v>
      </c>
      <c r="T1079">
        <f t="shared" si="33"/>
        <v>-27.24</v>
      </c>
    </row>
    <row r="1080" spans="1:20" x14ac:dyDescent="0.2">
      <c r="A1080" t="s">
        <v>366</v>
      </c>
      <c r="B1080" t="s">
        <v>1874</v>
      </c>
      <c r="C1080" s="10" t="s">
        <v>1736</v>
      </c>
      <c r="D1080" t="s">
        <v>2729</v>
      </c>
      <c r="E1080">
        <v>20</v>
      </c>
      <c r="F1080">
        <v>13.8</v>
      </c>
      <c r="G1080">
        <f>LOOKUP(A1080,'TMP2'!$A:$A,'TMP2'!$C:$C)</f>
        <v>16860.794000000002</v>
      </c>
      <c r="H1080">
        <f>LOOKUP(A1080,'TMP2'!$A:$A,'TMP2'!$D:$D)</f>
        <v>103581.493</v>
      </c>
      <c r="I1080">
        <v>20.350000000000001</v>
      </c>
      <c r="J1080">
        <v>20.65</v>
      </c>
      <c r="K1080" t="s">
        <v>1727</v>
      </c>
      <c r="L1080">
        <f>MATCH(A1080,'TMP2'!A:A,0)</f>
        <v>561</v>
      </c>
      <c r="R1080">
        <v>4.274</v>
      </c>
      <c r="S1080">
        <f t="shared" si="32"/>
        <v>-16.076000000000001</v>
      </c>
      <c r="T1080">
        <f t="shared" si="33"/>
        <v>-16.375999999999998</v>
      </c>
    </row>
    <row r="1081" spans="1:20" x14ac:dyDescent="0.2">
      <c r="A1081" t="s">
        <v>366</v>
      </c>
      <c r="B1081" t="s">
        <v>1874</v>
      </c>
      <c r="C1081" s="10" t="s">
        <v>1736</v>
      </c>
      <c r="D1081" t="s">
        <v>2746</v>
      </c>
      <c r="E1081">
        <v>23</v>
      </c>
      <c r="F1081">
        <v>14.8</v>
      </c>
      <c r="G1081">
        <f>LOOKUP(A1081,'TMP2'!$A:$A,'TMP2'!$C:$C)</f>
        <v>16860.794000000002</v>
      </c>
      <c r="H1081">
        <f>LOOKUP(A1081,'TMP2'!$A:$A,'TMP2'!$D:$D)</f>
        <v>103581.493</v>
      </c>
      <c r="I1081">
        <v>25.35</v>
      </c>
      <c r="J1081">
        <v>25.65</v>
      </c>
      <c r="K1081" t="s">
        <v>1727</v>
      </c>
      <c r="L1081">
        <f>MATCH(A1081,'TMP2'!A:A,0)</f>
        <v>561</v>
      </c>
      <c r="R1081">
        <v>4.274</v>
      </c>
      <c r="S1081">
        <f t="shared" si="32"/>
        <v>-21.076000000000001</v>
      </c>
      <c r="T1081">
        <f t="shared" si="33"/>
        <v>-21.375999999999998</v>
      </c>
    </row>
    <row r="1082" spans="1:20" x14ac:dyDescent="0.2">
      <c r="A1082" t="s">
        <v>366</v>
      </c>
      <c r="B1082" t="s">
        <v>1690</v>
      </c>
      <c r="C1082" s="10" t="s">
        <v>1733</v>
      </c>
      <c r="D1082" t="s">
        <v>2641</v>
      </c>
      <c r="E1082">
        <v>2</v>
      </c>
      <c r="F1082">
        <v>1.5</v>
      </c>
      <c r="G1082">
        <f>LOOKUP(A1082,'TMP2'!$A:$A,'TMP2'!$C:$C)</f>
        <v>16860.794000000002</v>
      </c>
      <c r="H1082">
        <f>LOOKUP(A1082,'TMP2'!$A:$A,'TMP2'!$D:$D)</f>
        <v>103581.493</v>
      </c>
      <c r="I1082">
        <v>13.05</v>
      </c>
      <c r="J1082">
        <v>13.35</v>
      </c>
      <c r="K1082" t="s">
        <v>1727</v>
      </c>
      <c r="L1082">
        <f>MATCH(A1082,'TMP2'!A:A,0)</f>
        <v>561</v>
      </c>
      <c r="R1082">
        <v>4.274</v>
      </c>
      <c r="S1082">
        <f t="shared" si="32"/>
        <v>-8.7759999999999998</v>
      </c>
      <c r="T1082">
        <f t="shared" si="33"/>
        <v>-9.0760000000000005</v>
      </c>
    </row>
    <row r="1083" spans="1:20" x14ac:dyDescent="0.2">
      <c r="A1083" t="s">
        <v>367</v>
      </c>
      <c r="B1083" t="s">
        <v>1874</v>
      </c>
      <c r="C1083" s="10" t="s">
        <v>1738</v>
      </c>
      <c r="D1083" t="s">
        <v>2745</v>
      </c>
      <c r="E1083">
        <v>28</v>
      </c>
      <c r="F1083">
        <v>19.3</v>
      </c>
      <c r="G1083">
        <f>LOOKUP(A1083,'TMP2'!$A:$A,'TMP2'!$C:$C)</f>
        <v>16844.847000000002</v>
      </c>
      <c r="H1083">
        <f>LOOKUP(A1083,'TMP2'!$A:$A,'TMP2'!$D:$D)</f>
        <v>103578.34</v>
      </c>
      <c r="I1083">
        <v>19.95</v>
      </c>
      <c r="J1083">
        <v>20.25</v>
      </c>
      <c r="K1083" t="s">
        <v>1727</v>
      </c>
      <c r="L1083">
        <f>MATCH(A1083,'TMP2'!A:A,0)</f>
        <v>562</v>
      </c>
      <c r="R1083">
        <v>4.4829999999999997</v>
      </c>
      <c r="S1083">
        <f t="shared" si="32"/>
        <v>-15.466999999999999</v>
      </c>
      <c r="T1083">
        <f t="shared" si="33"/>
        <v>-15.766999999999999</v>
      </c>
    </row>
    <row r="1084" spans="1:20" x14ac:dyDescent="0.2">
      <c r="A1084" t="s">
        <v>367</v>
      </c>
      <c r="B1084" t="s">
        <v>1690</v>
      </c>
      <c r="C1084" s="10" t="s">
        <v>1733</v>
      </c>
      <c r="D1084" t="s">
        <v>2874</v>
      </c>
      <c r="E1084">
        <v>2</v>
      </c>
      <c r="F1084">
        <v>1.6</v>
      </c>
      <c r="G1084">
        <f>LOOKUP(A1084,'TMP2'!$A:$A,'TMP2'!$C:$C)</f>
        <v>16844.847000000002</v>
      </c>
      <c r="H1084">
        <f>LOOKUP(A1084,'TMP2'!$A:$A,'TMP2'!$D:$D)</f>
        <v>103578.34</v>
      </c>
      <c r="I1084">
        <v>11.65</v>
      </c>
      <c r="J1084">
        <v>11.95</v>
      </c>
      <c r="K1084" t="s">
        <v>1727</v>
      </c>
      <c r="L1084">
        <f>MATCH(A1084,'TMP2'!A:A,0)</f>
        <v>562</v>
      </c>
      <c r="R1084">
        <v>4.4829999999999997</v>
      </c>
      <c r="S1084">
        <f t="shared" si="32"/>
        <v>-7.1670000000000007</v>
      </c>
      <c r="T1084">
        <f t="shared" si="33"/>
        <v>-7.4669999999999996</v>
      </c>
    </row>
    <row r="1085" spans="1:20" x14ac:dyDescent="0.2">
      <c r="A1085" t="s">
        <v>367</v>
      </c>
      <c r="B1085" t="s">
        <v>2833</v>
      </c>
      <c r="C1085" s="10" t="s">
        <v>3007</v>
      </c>
      <c r="D1085" t="s">
        <v>2932</v>
      </c>
      <c r="E1085">
        <v>46</v>
      </c>
      <c r="F1085">
        <v>30.7</v>
      </c>
      <c r="G1085">
        <f>LOOKUP(A1085,'TMP2'!$A:$A,'TMP2'!$C:$C)</f>
        <v>16844.847000000002</v>
      </c>
      <c r="H1085">
        <f>LOOKUP(A1085,'TMP2'!$A:$A,'TMP2'!$D:$D)</f>
        <v>103578.34</v>
      </c>
      <c r="I1085">
        <v>22.35</v>
      </c>
      <c r="J1085">
        <v>22.65</v>
      </c>
      <c r="K1085" t="s">
        <v>1727</v>
      </c>
      <c r="L1085">
        <f>MATCH(A1085,'TMP2'!A:A,0)</f>
        <v>562</v>
      </c>
      <c r="R1085">
        <v>4.4829999999999997</v>
      </c>
      <c r="S1085">
        <f t="shared" si="32"/>
        <v>-17.867000000000001</v>
      </c>
      <c r="T1085">
        <f t="shared" si="33"/>
        <v>-18.166999999999998</v>
      </c>
    </row>
    <row r="1086" spans="1:20" x14ac:dyDescent="0.2">
      <c r="A1086" t="s">
        <v>367</v>
      </c>
      <c r="B1086" t="s">
        <v>2833</v>
      </c>
      <c r="C1086" s="10" t="s">
        <v>3007</v>
      </c>
      <c r="D1086" t="s">
        <v>2805</v>
      </c>
      <c r="E1086">
        <v>58</v>
      </c>
      <c r="F1086">
        <v>36.9</v>
      </c>
      <c r="G1086">
        <f>LOOKUP(A1086,'TMP2'!$A:$A,'TMP2'!$C:$C)</f>
        <v>16844.847000000002</v>
      </c>
      <c r="H1086">
        <f>LOOKUP(A1086,'TMP2'!$A:$A,'TMP2'!$D:$D)</f>
        <v>103578.34</v>
      </c>
      <c r="I1086">
        <v>24.75</v>
      </c>
      <c r="J1086">
        <v>25.05</v>
      </c>
      <c r="K1086" t="s">
        <v>1727</v>
      </c>
      <c r="L1086">
        <f>MATCH(A1086,'TMP2'!A:A,0)</f>
        <v>562</v>
      </c>
      <c r="R1086">
        <v>4.4829999999999997</v>
      </c>
      <c r="S1086">
        <f t="shared" si="32"/>
        <v>-20.266999999999999</v>
      </c>
      <c r="T1086">
        <f t="shared" si="33"/>
        <v>-20.567</v>
      </c>
    </row>
    <row r="1087" spans="1:20" x14ac:dyDescent="0.2">
      <c r="A1087" t="s">
        <v>368</v>
      </c>
      <c r="B1087" t="s">
        <v>1712</v>
      </c>
      <c r="C1087" s="10" t="s">
        <v>2524</v>
      </c>
      <c r="D1087" t="s">
        <v>2640</v>
      </c>
      <c r="E1087">
        <v>13</v>
      </c>
      <c r="F1087">
        <v>9.6</v>
      </c>
      <c r="G1087">
        <f>LOOKUP(A1087,'TMP2'!$A:$A,'TMP2'!$C:$C)</f>
        <v>16862.616999999998</v>
      </c>
      <c r="H1087">
        <f>LOOKUP(A1087,'TMP2'!$A:$A,'TMP2'!$D:$D)</f>
        <v>103561.755</v>
      </c>
      <c r="I1087">
        <v>15.75</v>
      </c>
      <c r="J1087">
        <v>16.05</v>
      </c>
      <c r="K1087" t="s">
        <v>1727</v>
      </c>
      <c r="L1087">
        <f>MATCH(A1087,'TMP2'!A:A,0)</f>
        <v>563</v>
      </c>
      <c r="R1087">
        <v>4.4169999999999998</v>
      </c>
      <c r="S1087">
        <f t="shared" si="32"/>
        <v>-11.333</v>
      </c>
      <c r="T1087">
        <f t="shared" si="33"/>
        <v>-11.633000000000001</v>
      </c>
    </row>
    <row r="1088" spans="1:20" x14ac:dyDescent="0.2">
      <c r="A1088" t="s">
        <v>368</v>
      </c>
      <c r="B1088" t="s">
        <v>1874</v>
      </c>
      <c r="C1088" s="10" t="s">
        <v>1738</v>
      </c>
      <c r="D1088" t="s">
        <v>2662</v>
      </c>
      <c r="E1088">
        <v>22</v>
      </c>
      <c r="F1088">
        <v>15.7</v>
      </c>
      <c r="G1088">
        <f>LOOKUP(A1088,'TMP2'!$A:$A,'TMP2'!$C:$C)</f>
        <v>16862.616999999998</v>
      </c>
      <c r="H1088">
        <f>LOOKUP(A1088,'TMP2'!$A:$A,'TMP2'!$D:$D)</f>
        <v>103561.755</v>
      </c>
      <c r="I1088">
        <v>18.149999999999999</v>
      </c>
      <c r="J1088">
        <v>18.45</v>
      </c>
      <c r="K1088" t="s">
        <v>1727</v>
      </c>
      <c r="L1088">
        <f>MATCH(A1088,'TMP2'!A:A,0)</f>
        <v>563</v>
      </c>
      <c r="R1088">
        <v>4.4169999999999998</v>
      </c>
      <c r="S1088">
        <f t="shared" si="32"/>
        <v>-13.732999999999999</v>
      </c>
      <c r="T1088">
        <f t="shared" si="33"/>
        <v>-14.032999999999999</v>
      </c>
    </row>
    <row r="1089" spans="1:20" x14ac:dyDescent="0.2">
      <c r="A1089" t="s">
        <v>368</v>
      </c>
      <c r="B1089" t="s">
        <v>1874</v>
      </c>
      <c r="C1089" s="10" t="s">
        <v>1738</v>
      </c>
      <c r="D1089" t="s">
        <v>2701</v>
      </c>
      <c r="E1089">
        <v>24</v>
      </c>
      <c r="F1089">
        <v>15.9</v>
      </c>
      <c r="G1089">
        <f>LOOKUP(A1089,'TMP2'!$A:$A,'TMP2'!$C:$C)</f>
        <v>16862.616999999998</v>
      </c>
      <c r="H1089">
        <f>LOOKUP(A1089,'TMP2'!$A:$A,'TMP2'!$D:$D)</f>
        <v>103561.755</v>
      </c>
      <c r="I1089">
        <v>23.15</v>
      </c>
      <c r="J1089">
        <v>23.45</v>
      </c>
      <c r="K1089" t="s">
        <v>1727</v>
      </c>
      <c r="L1089">
        <f>MATCH(A1089,'TMP2'!A:A,0)</f>
        <v>563</v>
      </c>
      <c r="R1089">
        <v>4.4169999999999998</v>
      </c>
      <c r="S1089">
        <f t="shared" si="32"/>
        <v>-18.732999999999997</v>
      </c>
      <c r="T1089">
        <f t="shared" si="33"/>
        <v>-19.033000000000001</v>
      </c>
    </row>
    <row r="1090" spans="1:20" x14ac:dyDescent="0.2">
      <c r="A1090" t="s">
        <v>368</v>
      </c>
      <c r="B1090" t="s">
        <v>2833</v>
      </c>
      <c r="C1090" s="10" t="s">
        <v>3007</v>
      </c>
      <c r="D1090" t="s">
        <v>2752</v>
      </c>
      <c r="E1090">
        <v>52</v>
      </c>
      <c r="F1090">
        <v>30.9</v>
      </c>
      <c r="G1090">
        <f>LOOKUP(A1090,'TMP2'!$A:$A,'TMP2'!$C:$C)</f>
        <v>16862.616999999998</v>
      </c>
      <c r="H1090">
        <f>LOOKUP(A1090,'TMP2'!$A:$A,'TMP2'!$D:$D)</f>
        <v>103561.755</v>
      </c>
      <c r="I1090">
        <v>30.15</v>
      </c>
      <c r="J1090">
        <v>30.45</v>
      </c>
      <c r="K1090" t="s">
        <v>1727</v>
      </c>
      <c r="L1090">
        <f>MATCH(A1090,'TMP2'!A:A,0)</f>
        <v>563</v>
      </c>
      <c r="R1090">
        <v>4.4169999999999998</v>
      </c>
      <c r="S1090">
        <f t="shared" si="32"/>
        <v>-25.732999999999997</v>
      </c>
      <c r="T1090">
        <f t="shared" si="33"/>
        <v>-26.033000000000001</v>
      </c>
    </row>
    <row r="1091" spans="1:20" x14ac:dyDescent="0.2">
      <c r="A1091" t="s">
        <v>368</v>
      </c>
      <c r="B1091" t="s">
        <v>1690</v>
      </c>
      <c r="C1091" s="10" t="s">
        <v>1733</v>
      </c>
      <c r="D1091" t="s">
        <v>2624</v>
      </c>
      <c r="E1091">
        <v>2</v>
      </c>
      <c r="F1091">
        <v>1.5</v>
      </c>
      <c r="G1091">
        <f>LOOKUP(A1091,'TMP2'!$A:$A,'TMP2'!$C:$C)</f>
        <v>16862.616999999998</v>
      </c>
      <c r="H1091">
        <f>LOOKUP(A1091,'TMP2'!$A:$A,'TMP2'!$D:$D)</f>
        <v>103561.755</v>
      </c>
      <c r="I1091">
        <v>13.55</v>
      </c>
      <c r="J1091">
        <v>13.85</v>
      </c>
      <c r="K1091" t="s">
        <v>1727</v>
      </c>
      <c r="L1091">
        <f>MATCH(A1091,'TMP2'!A:A,0)</f>
        <v>563</v>
      </c>
      <c r="R1091">
        <v>4.4169999999999998</v>
      </c>
      <c r="S1091">
        <f t="shared" ref="S1091:S1153" si="34">R1091-I1091</f>
        <v>-9.1330000000000009</v>
      </c>
      <c r="T1091">
        <f t="shared" ref="T1091:T1153" si="35">R1091-J1091</f>
        <v>-9.4329999999999998</v>
      </c>
    </row>
    <row r="1092" spans="1:20" x14ac:dyDescent="0.2">
      <c r="A1092" t="s">
        <v>368</v>
      </c>
      <c r="B1092" t="s">
        <v>2833</v>
      </c>
      <c r="C1092" s="10" t="s">
        <v>3007</v>
      </c>
      <c r="D1092" t="s">
        <v>2776</v>
      </c>
      <c r="E1092">
        <v>50</v>
      </c>
      <c r="F1092">
        <v>30.8</v>
      </c>
      <c r="G1092">
        <f>LOOKUP(A1092,'TMP2'!$A:$A,'TMP2'!$C:$C)</f>
        <v>16862.616999999998</v>
      </c>
      <c r="H1092">
        <f>LOOKUP(A1092,'TMP2'!$A:$A,'TMP2'!$D:$D)</f>
        <v>103561.755</v>
      </c>
      <c r="I1092">
        <v>27.15</v>
      </c>
      <c r="J1092">
        <v>27.45</v>
      </c>
      <c r="K1092" t="s">
        <v>1727</v>
      </c>
      <c r="L1092">
        <f>MATCH(A1092,'TMP2'!A:A,0)</f>
        <v>563</v>
      </c>
      <c r="R1092">
        <v>4.4169999999999998</v>
      </c>
      <c r="S1092">
        <f t="shared" si="34"/>
        <v>-22.732999999999997</v>
      </c>
      <c r="T1092">
        <f t="shared" si="35"/>
        <v>-23.033000000000001</v>
      </c>
    </row>
    <row r="1093" spans="1:20" x14ac:dyDescent="0.2">
      <c r="A1093" t="s">
        <v>369</v>
      </c>
      <c r="B1093" t="s">
        <v>1712</v>
      </c>
      <c r="C1093" s="10" t="s">
        <v>2524</v>
      </c>
      <c r="D1093" t="s">
        <v>2632</v>
      </c>
      <c r="E1093">
        <v>33</v>
      </c>
      <c r="F1093">
        <v>23.4</v>
      </c>
      <c r="G1093">
        <f>LOOKUP(A1093,'TMP2'!$A:$A,'TMP2'!$C:$C)</f>
        <v>16847.162</v>
      </c>
      <c r="H1093">
        <f>LOOKUP(A1093,'TMP2'!$A:$A,'TMP2'!$D:$D)</f>
        <v>103562.68799999999</v>
      </c>
      <c r="I1093">
        <v>18.25</v>
      </c>
      <c r="J1093">
        <v>18.55</v>
      </c>
      <c r="K1093" t="s">
        <v>1727</v>
      </c>
      <c r="L1093">
        <f>MATCH(A1093,'TMP2'!A:A,0)</f>
        <v>564</v>
      </c>
      <c r="R1093">
        <v>4.5599999999999996</v>
      </c>
      <c r="S1093">
        <f t="shared" si="34"/>
        <v>-13.690000000000001</v>
      </c>
      <c r="T1093">
        <f t="shared" si="35"/>
        <v>-13.990000000000002</v>
      </c>
    </row>
    <row r="1094" spans="1:20" x14ac:dyDescent="0.2">
      <c r="A1094" t="s">
        <v>369</v>
      </c>
      <c r="B1094" t="s">
        <v>1874</v>
      </c>
      <c r="C1094" s="10" t="s">
        <v>1736</v>
      </c>
      <c r="D1094" t="s">
        <v>2747</v>
      </c>
      <c r="E1094">
        <v>20</v>
      </c>
      <c r="F1094">
        <v>13.7</v>
      </c>
      <c r="G1094">
        <f>LOOKUP(A1094,'TMP2'!$A:$A,'TMP2'!$C:$C)</f>
        <v>16847.162</v>
      </c>
      <c r="H1094">
        <f>LOOKUP(A1094,'TMP2'!$A:$A,'TMP2'!$D:$D)</f>
        <v>103562.68799999999</v>
      </c>
      <c r="I1094">
        <v>20.45</v>
      </c>
      <c r="J1094">
        <v>20.75</v>
      </c>
      <c r="K1094" t="s">
        <v>1727</v>
      </c>
      <c r="L1094">
        <f>MATCH(A1094,'TMP2'!A:A,0)</f>
        <v>564</v>
      </c>
      <c r="R1094">
        <v>4.5599999999999996</v>
      </c>
      <c r="S1094">
        <f t="shared" si="34"/>
        <v>-15.89</v>
      </c>
      <c r="T1094">
        <f t="shared" si="35"/>
        <v>-16.190000000000001</v>
      </c>
    </row>
    <row r="1095" spans="1:20" x14ac:dyDescent="0.2">
      <c r="A1095" t="s">
        <v>369</v>
      </c>
      <c r="B1095" t="s">
        <v>1690</v>
      </c>
      <c r="C1095" s="10" t="s">
        <v>1733</v>
      </c>
      <c r="D1095" t="s">
        <v>2897</v>
      </c>
      <c r="E1095">
        <v>2</v>
      </c>
      <c r="F1095">
        <v>1.5</v>
      </c>
      <c r="G1095">
        <f>LOOKUP(A1095,'TMP2'!$A:$A,'TMP2'!$C:$C)</f>
        <v>16847.162</v>
      </c>
      <c r="H1095">
        <f>LOOKUP(A1095,'TMP2'!$A:$A,'TMP2'!$D:$D)</f>
        <v>103562.68799999999</v>
      </c>
      <c r="I1095">
        <v>13.45</v>
      </c>
      <c r="J1095">
        <v>13.75</v>
      </c>
      <c r="K1095" t="s">
        <v>1727</v>
      </c>
      <c r="L1095">
        <f>MATCH(A1095,'TMP2'!A:A,0)</f>
        <v>564</v>
      </c>
      <c r="R1095">
        <v>4.5599999999999996</v>
      </c>
      <c r="S1095">
        <f t="shared" si="34"/>
        <v>-8.89</v>
      </c>
      <c r="T1095">
        <f t="shared" si="35"/>
        <v>-9.1900000000000013</v>
      </c>
    </row>
    <row r="1096" spans="1:20" x14ac:dyDescent="0.2">
      <c r="A1096" t="s">
        <v>370</v>
      </c>
      <c r="B1096" t="s">
        <v>1712</v>
      </c>
      <c r="C1096" s="10" t="s">
        <v>2524</v>
      </c>
      <c r="D1096" t="s">
        <v>2696</v>
      </c>
      <c r="E1096">
        <v>16</v>
      </c>
      <c r="F1096">
        <v>11.6</v>
      </c>
      <c r="G1096">
        <f>LOOKUP(A1096,'TMP2'!$A:$A,'TMP2'!$C:$C)</f>
        <v>16848.900000000001</v>
      </c>
      <c r="H1096">
        <f>LOOKUP(A1096,'TMP2'!$A:$A,'TMP2'!$D:$D)</f>
        <v>103548.662</v>
      </c>
      <c r="I1096">
        <v>16.25</v>
      </c>
      <c r="J1096">
        <v>16.55</v>
      </c>
      <c r="K1096" t="s">
        <v>1727</v>
      </c>
      <c r="L1096">
        <f>MATCH(A1096,'TMP2'!A:A,0)</f>
        <v>565</v>
      </c>
      <c r="R1096">
        <v>4.6589999999999998</v>
      </c>
      <c r="S1096">
        <f t="shared" si="34"/>
        <v>-11.591000000000001</v>
      </c>
      <c r="T1096">
        <f t="shared" si="35"/>
        <v>-11.891000000000002</v>
      </c>
    </row>
    <row r="1097" spans="1:20" x14ac:dyDescent="0.2">
      <c r="A1097" t="s">
        <v>370</v>
      </c>
      <c r="B1097" t="s">
        <v>1874</v>
      </c>
      <c r="C1097" s="10" t="s">
        <v>1738</v>
      </c>
      <c r="D1097" t="s">
        <v>2663</v>
      </c>
      <c r="E1097">
        <v>26</v>
      </c>
      <c r="F1097">
        <v>17.7</v>
      </c>
      <c r="G1097">
        <f>LOOKUP(A1097,'TMP2'!$A:$A,'TMP2'!$C:$C)</f>
        <v>16848.900000000001</v>
      </c>
      <c r="H1097">
        <f>LOOKUP(A1097,'TMP2'!$A:$A,'TMP2'!$D:$D)</f>
        <v>103548.662</v>
      </c>
      <c r="I1097">
        <v>20.95</v>
      </c>
      <c r="J1097">
        <v>21.25</v>
      </c>
      <c r="K1097" t="s">
        <v>1727</v>
      </c>
      <c r="L1097">
        <f>MATCH(A1097,'TMP2'!A:A,0)</f>
        <v>565</v>
      </c>
      <c r="R1097">
        <v>4.6589999999999998</v>
      </c>
      <c r="S1097">
        <f t="shared" si="34"/>
        <v>-16.291</v>
      </c>
      <c r="T1097">
        <f t="shared" si="35"/>
        <v>-16.591000000000001</v>
      </c>
    </row>
    <row r="1098" spans="1:20" x14ac:dyDescent="0.2">
      <c r="A1098" t="s">
        <v>370</v>
      </c>
      <c r="B1098" t="s">
        <v>1874</v>
      </c>
      <c r="C1098" s="10" t="s">
        <v>1738</v>
      </c>
      <c r="D1098" t="s">
        <v>2706</v>
      </c>
      <c r="E1098">
        <v>33</v>
      </c>
      <c r="F1098">
        <v>21.8</v>
      </c>
      <c r="G1098">
        <f>LOOKUP(A1098,'TMP2'!$A:$A,'TMP2'!$C:$C)</f>
        <v>16848.900000000001</v>
      </c>
      <c r="H1098">
        <f>LOOKUP(A1098,'TMP2'!$A:$A,'TMP2'!$D:$D)</f>
        <v>103548.662</v>
      </c>
      <c r="I1098">
        <v>22.95</v>
      </c>
      <c r="J1098">
        <v>23.25</v>
      </c>
      <c r="K1098" t="s">
        <v>1727</v>
      </c>
      <c r="L1098">
        <f>MATCH(A1098,'TMP2'!A:A,0)</f>
        <v>565</v>
      </c>
      <c r="R1098">
        <v>4.6589999999999998</v>
      </c>
      <c r="S1098">
        <f t="shared" si="34"/>
        <v>-18.291</v>
      </c>
      <c r="T1098">
        <f t="shared" si="35"/>
        <v>-18.591000000000001</v>
      </c>
    </row>
    <row r="1099" spans="1:20" x14ac:dyDescent="0.2">
      <c r="A1099" t="s">
        <v>370</v>
      </c>
      <c r="B1099" t="s">
        <v>2833</v>
      </c>
      <c r="C1099" s="10" t="s">
        <v>3007</v>
      </c>
      <c r="D1099" t="s">
        <v>2761</v>
      </c>
      <c r="E1099">
        <v>49</v>
      </c>
      <c r="F1099">
        <v>30</v>
      </c>
      <c r="G1099">
        <f>LOOKUP(A1099,'TMP2'!$A:$A,'TMP2'!$C:$C)</f>
        <v>16848.900000000001</v>
      </c>
      <c r="H1099">
        <f>LOOKUP(A1099,'TMP2'!$A:$A,'TMP2'!$D:$D)</f>
        <v>103548.662</v>
      </c>
      <c r="I1099">
        <v>27.75</v>
      </c>
      <c r="J1099">
        <v>28.05</v>
      </c>
      <c r="K1099" t="s">
        <v>1727</v>
      </c>
      <c r="L1099">
        <f>MATCH(A1099,'TMP2'!A:A,0)</f>
        <v>565</v>
      </c>
      <c r="R1099">
        <v>4.6589999999999998</v>
      </c>
      <c r="S1099">
        <f t="shared" si="34"/>
        <v>-23.091000000000001</v>
      </c>
      <c r="T1099">
        <f t="shared" si="35"/>
        <v>-23.391000000000002</v>
      </c>
    </row>
    <row r="1100" spans="1:20" x14ac:dyDescent="0.2">
      <c r="A1100" t="s">
        <v>370</v>
      </c>
      <c r="B1100" t="s">
        <v>2833</v>
      </c>
      <c r="C1100" s="10" t="s">
        <v>3007</v>
      </c>
      <c r="D1100" t="s">
        <v>2773</v>
      </c>
      <c r="E1100">
        <v>56</v>
      </c>
      <c r="F1100">
        <v>33.200000000000003</v>
      </c>
      <c r="G1100">
        <f>LOOKUP(A1100,'TMP2'!$A:$A,'TMP2'!$C:$C)</f>
        <v>16848.900000000001</v>
      </c>
      <c r="H1100">
        <f>LOOKUP(A1100,'TMP2'!$A:$A,'TMP2'!$D:$D)</f>
        <v>103548.662</v>
      </c>
      <c r="I1100">
        <v>29.95</v>
      </c>
      <c r="J1100">
        <v>30.25</v>
      </c>
      <c r="K1100" t="s">
        <v>1727</v>
      </c>
      <c r="L1100">
        <f>MATCH(A1100,'TMP2'!A:A,0)</f>
        <v>565</v>
      </c>
      <c r="R1100">
        <v>4.6589999999999998</v>
      </c>
      <c r="S1100">
        <f t="shared" si="34"/>
        <v>-25.291</v>
      </c>
      <c r="T1100">
        <f t="shared" si="35"/>
        <v>-25.591000000000001</v>
      </c>
    </row>
    <row r="1101" spans="1:20" x14ac:dyDescent="0.2">
      <c r="A1101" t="s">
        <v>371</v>
      </c>
      <c r="B1101" t="s">
        <v>1694</v>
      </c>
      <c r="C1101" s="10" t="s">
        <v>1735</v>
      </c>
      <c r="D1101" t="s">
        <v>2631</v>
      </c>
      <c r="E1101">
        <v>17</v>
      </c>
      <c r="F1101">
        <v>12</v>
      </c>
      <c r="G1101">
        <f>LOOKUP(A1101,'TMP2'!$A:$A,'TMP2'!$C:$C)</f>
        <v>16850.095000000001</v>
      </c>
      <c r="H1101">
        <f>LOOKUP(A1101,'TMP2'!$A:$A,'TMP2'!$D:$D)</f>
        <v>103531.609</v>
      </c>
      <c r="I1101">
        <v>18.350000000000001</v>
      </c>
      <c r="J1101">
        <v>18.649999999999999</v>
      </c>
      <c r="K1101" t="s">
        <v>1727</v>
      </c>
      <c r="L1101">
        <f>MATCH(A1101,'TMP2'!A:A,0)</f>
        <v>566</v>
      </c>
      <c r="R1101">
        <v>4.7749999999999897</v>
      </c>
      <c r="S1101">
        <f t="shared" si="34"/>
        <v>-13.575000000000012</v>
      </c>
      <c r="T1101">
        <f t="shared" si="35"/>
        <v>-13.875000000000009</v>
      </c>
    </row>
    <row r="1102" spans="1:20" x14ac:dyDescent="0.2">
      <c r="A1102" t="s">
        <v>371</v>
      </c>
      <c r="B1102" t="s">
        <v>1712</v>
      </c>
      <c r="C1102" s="10" t="s">
        <v>1734</v>
      </c>
      <c r="D1102" t="s">
        <v>2630</v>
      </c>
      <c r="E1102">
        <v>14</v>
      </c>
      <c r="F1102">
        <v>10.3</v>
      </c>
      <c r="G1102">
        <f>LOOKUP(A1102,'TMP2'!$A:$A,'TMP2'!$C:$C)</f>
        <v>16850.095000000001</v>
      </c>
      <c r="H1102">
        <f>LOOKUP(A1102,'TMP2'!$A:$A,'TMP2'!$D:$D)</f>
        <v>103531.609</v>
      </c>
      <c r="I1102">
        <v>15.85</v>
      </c>
      <c r="J1102">
        <v>16.149999999999999</v>
      </c>
      <c r="K1102" t="s">
        <v>1727</v>
      </c>
      <c r="L1102">
        <f>MATCH(A1102,'TMP2'!A:A,0)</f>
        <v>566</v>
      </c>
      <c r="R1102">
        <v>4.7749999999999897</v>
      </c>
      <c r="S1102">
        <f t="shared" si="34"/>
        <v>-11.07500000000001</v>
      </c>
      <c r="T1102">
        <f t="shared" si="35"/>
        <v>-11.375000000000009</v>
      </c>
    </row>
    <row r="1103" spans="1:20" x14ac:dyDescent="0.2">
      <c r="A1103" t="s">
        <v>371</v>
      </c>
      <c r="B1103" t="s">
        <v>2164</v>
      </c>
      <c r="C1103" s="10" t="s">
        <v>1749</v>
      </c>
      <c r="D1103" t="s">
        <v>2774</v>
      </c>
      <c r="E1103">
        <v>28</v>
      </c>
      <c r="F1103">
        <v>19.600000000000001</v>
      </c>
      <c r="G1103">
        <f>LOOKUP(A1103,'TMP2'!$A:$A,'TMP2'!$C:$C)</f>
        <v>16850.095000000001</v>
      </c>
      <c r="H1103">
        <f>LOOKUP(A1103,'TMP2'!$A:$A,'TMP2'!$D:$D)</f>
        <v>103531.609</v>
      </c>
      <c r="I1103">
        <v>23.05</v>
      </c>
      <c r="J1103">
        <v>23.35</v>
      </c>
      <c r="K1103" t="s">
        <v>1727</v>
      </c>
      <c r="L1103">
        <f>MATCH(A1103,'TMP2'!A:A,0)</f>
        <v>566</v>
      </c>
      <c r="R1103">
        <v>4.7749999999999897</v>
      </c>
      <c r="S1103">
        <f t="shared" si="34"/>
        <v>-18.275000000000013</v>
      </c>
      <c r="T1103">
        <f t="shared" si="35"/>
        <v>-18.57500000000001</v>
      </c>
    </row>
    <row r="1104" spans="1:20" x14ac:dyDescent="0.2">
      <c r="A1104" t="s">
        <v>371</v>
      </c>
      <c r="B1104" t="s">
        <v>2164</v>
      </c>
      <c r="C1104" s="10" t="s">
        <v>1749</v>
      </c>
      <c r="D1104" t="s">
        <v>2746</v>
      </c>
      <c r="E1104">
        <v>30</v>
      </c>
      <c r="F1104">
        <v>21</v>
      </c>
      <c r="G1104">
        <f>LOOKUP(A1104,'TMP2'!$A:$A,'TMP2'!$C:$C)</f>
        <v>16850.095000000001</v>
      </c>
      <c r="H1104">
        <f>LOOKUP(A1104,'TMP2'!$A:$A,'TMP2'!$D:$D)</f>
        <v>103531.609</v>
      </c>
      <c r="I1104">
        <v>25.35</v>
      </c>
      <c r="J1104">
        <v>25.65</v>
      </c>
      <c r="K1104" t="s">
        <v>1727</v>
      </c>
      <c r="L1104">
        <f>MATCH(A1104,'TMP2'!A:A,0)</f>
        <v>566</v>
      </c>
      <c r="R1104">
        <v>4.7749999999999897</v>
      </c>
      <c r="S1104">
        <f t="shared" si="34"/>
        <v>-20.57500000000001</v>
      </c>
      <c r="T1104">
        <f t="shared" si="35"/>
        <v>-20.875000000000007</v>
      </c>
    </row>
    <row r="1105" spans="1:20" x14ac:dyDescent="0.2">
      <c r="A1105" t="s">
        <v>371</v>
      </c>
      <c r="B1105" t="s">
        <v>2164</v>
      </c>
      <c r="C1105" s="10" t="s">
        <v>1749</v>
      </c>
      <c r="D1105" t="s">
        <v>2957</v>
      </c>
      <c r="E1105">
        <v>34</v>
      </c>
      <c r="F1105">
        <v>23.8</v>
      </c>
      <c r="G1105">
        <f>LOOKUP(A1105,'TMP2'!$A:$A,'TMP2'!$C:$C)</f>
        <v>16850.095000000001</v>
      </c>
      <c r="H1105">
        <f>LOOKUP(A1105,'TMP2'!$A:$A,'TMP2'!$D:$D)</f>
        <v>103531.609</v>
      </c>
      <c r="I1105">
        <v>27.85</v>
      </c>
      <c r="J1105">
        <v>28.15</v>
      </c>
      <c r="K1105" t="s">
        <v>1727</v>
      </c>
      <c r="L1105">
        <f>MATCH(A1105,'TMP2'!A:A,0)</f>
        <v>566</v>
      </c>
      <c r="R1105">
        <v>4.7749999999999897</v>
      </c>
      <c r="S1105">
        <f t="shared" si="34"/>
        <v>-23.07500000000001</v>
      </c>
      <c r="T1105">
        <f t="shared" si="35"/>
        <v>-23.375000000000007</v>
      </c>
    </row>
    <row r="1106" spans="1:20" x14ac:dyDescent="0.2">
      <c r="A1106" t="s">
        <v>372</v>
      </c>
      <c r="B1106" t="s">
        <v>1690</v>
      </c>
      <c r="C1106" s="10" t="s">
        <v>1733</v>
      </c>
      <c r="D1106" t="s">
        <v>2604</v>
      </c>
      <c r="E1106">
        <v>3</v>
      </c>
      <c r="F1106">
        <v>2.2999999999999998</v>
      </c>
      <c r="G1106">
        <f>LOOKUP(A1106,'TMP2'!$A:$A,'TMP2'!$C:$C)</f>
        <v>16865.319</v>
      </c>
      <c r="H1106">
        <f>LOOKUP(A1106,'TMP2'!$A:$A,'TMP2'!$D:$D)</f>
        <v>103538.431</v>
      </c>
      <c r="I1106">
        <v>13.75</v>
      </c>
      <c r="J1106">
        <v>14.05</v>
      </c>
      <c r="K1106" t="s">
        <v>1727</v>
      </c>
      <c r="L1106">
        <f>MATCH(A1106,'TMP2'!A:A,0)</f>
        <v>567</v>
      </c>
      <c r="R1106">
        <v>4.5309999999999997</v>
      </c>
      <c r="S1106">
        <f t="shared" si="34"/>
        <v>-9.2190000000000012</v>
      </c>
      <c r="T1106">
        <f t="shared" si="35"/>
        <v>-9.5190000000000019</v>
      </c>
    </row>
    <row r="1107" spans="1:20" x14ac:dyDescent="0.2">
      <c r="A1107" t="s">
        <v>372</v>
      </c>
      <c r="B1107" t="s">
        <v>1712</v>
      </c>
      <c r="C1107" s="10" t="s">
        <v>2524</v>
      </c>
      <c r="D1107" t="s">
        <v>2649</v>
      </c>
      <c r="E1107">
        <v>20</v>
      </c>
      <c r="F1107">
        <v>14.7</v>
      </c>
      <c r="G1107">
        <f>LOOKUP(A1107,'TMP2'!$A:$A,'TMP2'!$C:$C)</f>
        <v>16865.319</v>
      </c>
      <c r="H1107">
        <f>LOOKUP(A1107,'TMP2'!$A:$A,'TMP2'!$D:$D)</f>
        <v>103538.431</v>
      </c>
      <c r="I1107">
        <v>16.149999999999999</v>
      </c>
      <c r="J1107">
        <v>16.45</v>
      </c>
      <c r="K1107" t="s">
        <v>1727</v>
      </c>
      <c r="L1107">
        <f>MATCH(A1107,'TMP2'!A:A,0)</f>
        <v>567</v>
      </c>
      <c r="R1107">
        <v>4.5309999999999997</v>
      </c>
      <c r="S1107">
        <f t="shared" si="34"/>
        <v>-11.619</v>
      </c>
      <c r="T1107">
        <f t="shared" si="35"/>
        <v>-11.919</v>
      </c>
    </row>
    <row r="1108" spans="1:20" x14ac:dyDescent="0.2">
      <c r="A1108" t="s">
        <v>372</v>
      </c>
      <c r="B1108" t="s">
        <v>2164</v>
      </c>
      <c r="C1108" s="10" t="s">
        <v>1749</v>
      </c>
      <c r="D1108" t="s">
        <v>2656</v>
      </c>
      <c r="E1108">
        <v>22</v>
      </c>
      <c r="F1108">
        <v>15.4</v>
      </c>
      <c r="G1108">
        <f>LOOKUP(A1108,'TMP2'!$A:$A,'TMP2'!$C:$C)</f>
        <v>16865.319</v>
      </c>
      <c r="H1108">
        <f>LOOKUP(A1108,'TMP2'!$A:$A,'TMP2'!$D:$D)</f>
        <v>103538.431</v>
      </c>
      <c r="I1108">
        <v>20.55</v>
      </c>
      <c r="J1108">
        <v>20.85</v>
      </c>
      <c r="K1108" t="s">
        <v>1727</v>
      </c>
      <c r="L1108">
        <f>MATCH(A1108,'TMP2'!A:A,0)</f>
        <v>567</v>
      </c>
      <c r="R1108">
        <v>4.5309999999999997</v>
      </c>
      <c r="S1108">
        <f t="shared" si="34"/>
        <v>-16.019000000000002</v>
      </c>
      <c r="T1108">
        <f t="shared" si="35"/>
        <v>-16.319000000000003</v>
      </c>
    </row>
    <row r="1109" spans="1:20" x14ac:dyDescent="0.2">
      <c r="A1109" t="s">
        <v>372</v>
      </c>
      <c r="B1109" t="s">
        <v>2164</v>
      </c>
      <c r="C1109" s="10" t="s">
        <v>1749</v>
      </c>
      <c r="D1109" t="s">
        <v>2726</v>
      </c>
      <c r="E1109">
        <v>26</v>
      </c>
      <c r="F1109">
        <v>18.2</v>
      </c>
      <c r="G1109">
        <f>LOOKUP(A1109,'TMP2'!$A:$A,'TMP2'!$C:$C)</f>
        <v>16865.319</v>
      </c>
      <c r="H1109">
        <f>LOOKUP(A1109,'TMP2'!$A:$A,'TMP2'!$D:$D)</f>
        <v>103538.431</v>
      </c>
      <c r="I1109">
        <v>24.55</v>
      </c>
      <c r="J1109">
        <v>24.85</v>
      </c>
      <c r="K1109" t="s">
        <v>1727</v>
      </c>
      <c r="L1109">
        <f>MATCH(A1109,'TMP2'!A:A,0)</f>
        <v>567</v>
      </c>
      <c r="R1109">
        <v>4.5309999999999997</v>
      </c>
      <c r="S1109">
        <f t="shared" si="34"/>
        <v>-20.019000000000002</v>
      </c>
      <c r="T1109">
        <f t="shared" si="35"/>
        <v>-20.319000000000003</v>
      </c>
    </row>
    <row r="1110" spans="1:20" x14ac:dyDescent="0.2">
      <c r="A1110" t="s">
        <v>372</v>
      </c>
      <c r="B1110" t="s">
        <v>2164</v>
      </c>
      <c r="C1110" s="10" t="s">
        <v>1749</v>
      </c>
      <c r="D1110" t="s">
        <v>2724</v>
      </c>
      <c r="E1110">
        <v>32</v>
      </c>
      <c r="F1110">
        <v>22.4</v>
      </c>
      <c r="G1110">
        <f>LOOKUP(A1110,'TMP2'!$A:$A,'TMP2'!$C:$C)</f>
        <v>16865.319</v>
      </c>
      <c r="H1110">
        <f>LOOKUP(A1110,'TMP2'!$A:$A,'TMP2'!$D:$D)</f>
        <v>103538.431</v>
      </c>
      <c r="I1110">
        <v>26.95</v>
      </c>
      <c r="J1110">
        <v>27.25</v>
      </c>
      <c r="K1110" t="s">
        <v>1727</v>
      </c>
      <c r="L1110">
        <f>MATCH(A1110,'TMP2'!A:A,0)</f>
        <v>567</v>
      </c>
      <c r="R1110">
        <v>4.5309999999999997</v>
      </c>
      <c r="S1110">
        <f t="shared" si="34"/>
        <v>-22.419</v>
      </c>
      <c r="T1110">
        <f t="shared" si="35"/>
        <v>-22.719000000000001</v>
      </c>
    </row>
    <row r="1111" spans="1:20" x14ac:dyDescent="0.2">
      <c r="A1111" t="s">
        <v>373</v>
      </c>
      <c r="B1111" t="s">
        <v>1712</v>
      </c>
      <c r="C1111" s="10" t="s">
        <v>2524</v>
      </c>
      <c r="D1111" t="s">
        <v>2649</v>
      </c>
      <c r="E1111">
        <v>26</v>
      </c>
      <c r="F1111">
        <v>19</v>
      </c>
      <c r="G1111">
        <f>LOOKUP(A1111,'TMP2'!$A:$A,'TMP2'!$C:$C)</f>
        <v>16853.274000000001</v>
      </c>
      <c r="H1111">
        <f>LOOKUP(A1111,'TMP2'!$A:$A,'TMP2'!$D:$D)</f>
        <v>103521.196</v>
      </c>
      <c r="I1111">
        <v>16.149999999999999</v>
      </c>
      <c r="J1111">
        <v>16.45</v>
      </c>
      <c r="K1111" t="s">
        <v>1727</v>
      </c>
      <c r="L1111">
        <f>MATCH(A1111,'TMP2'!A:A,0)</f>
        <v>568</v>
      </c>
      <c r="R1111">
        <v>4.806</v>
      </c>
      <c r="S1111">
        <f t="shared" si="34"/>
        <v>-11.343999999999998</v>
      </c>
      <c r="T1111">
        <f t="shared" si="35"/>
        <v>-11.643999999999998</v>
      </c>
    </row>
    <row r="1112" spans="1:20" x14ac:dyDescent="0.2">
      <c r="A1112" t="s">
        <v>373</v>
      </c>
      <c r="B1112" t="s">
        <v>2164</v>
      </c>
      <c r="C1112" s="10" t="s">
        <v>1749</v>
      </c>
      <c r="D1112" t="s">
        <v>2664</v>
      </c>
      <c r="E1112">
        <v>19</v>
      </c>
      <c r="F1112">
        <v>13.5</v>
      </c>
      <c r="G1112">
        <f>LOOKUP(A1112,'TMP2'!$A:$A,'TMP2'!$C:$C)</f>
        <v>16853.274000000001</v>
      </c>
      <c r="H1112">
        <f>LOOKUP(A1112,'TMP2'!$A:$A,'TMP2'!$D:$D)</f>
        <v>103521.196</v>
      </c>
      <c r="I1112">
        <v>19.149999999999999</v>
      </c>
      <c r="J1112">
        <v>19.45</v>
      </c>
      <c r="K1112" t="s">
        <v>1727</v>
      </c>
      <c r="L1112">
        <f>MATCH(A1112,'TMP2'!A:A,0)</f>
        <v>568</v>
      </c>
      <c r="R1112">
        <v>4.806</v>
      </c>
      <c r="S1112">
        <f t="shared" si="34"/>
        <v>-14.343999999999998</v>
      </c>
      <c r="T1112">
        <f t="shared" si="35"/>
        <v>-14.643999999999998</v>
      </c>
    </row>
    <row r="1113" spans="1:20" x14ac:dyDescent="0.2">
      <c r="A1113" t="s">
        <v>373</v>
      </c>
      <c r="B1113" t="s">
        <v>2164</v>
      </c>
      <c r="C1113" s="10" t="s">
        <v>1749</v>
      </c>
      <c r="D1113" t="s">
        <v>2620</v>
      </c>
      <c r="E1113">
        <v>22</v>
      </c>
      <c r="F1113">
        <v>15.4</v>
      </c>
      <c r="G1113">
        <f>LOOKUP(A1113,'TMP2'!$A:$A,'TMP2'!$C:$C)</f>
        <v>16853.274000000001</v>
      </c>
      <c r="H1113">
        <f>LOOKUP(A1113,'TMP2'!$A:$A,'TMP2'!$D:$D)</f>
        <v>103521.196</v>
      </c>
      <c r="I1113">
        <v>20.149999999999999</v>
      </c>
      <c r="J1113">
        <v>20.45</v>
      </c>
      <c r="K1113" t="s">
        <v>1727</v>
      </c>
      <c r="L1113">
        <f>MATCH(A1113,'TMP2'!A:A,0)</f>
        <v>568</v>
      </c>
      <c r="R1113">
        <v>4.806</v>
      </c>
      <c r="S1113">
        <f t="shared" si="34"/>
        <v>-15.343999999999998</v>
      </c>
      <c r="T1113">
        <f t="shared" si="35"/>
        <v>-15.643999999999998</v>
      </c>
    </row>
    <row r="1114" spans="1:20" x14ac:dyDescent="0.2">
      <c r="A1114" t="s">
        <v>374</v>
      </c>
      <c r="B1114" t="s">
        <v>1712</v>
      </c>
      <c r="C1114" s="10" t="s">
        <v>2524</v>
      </c>
      <c r="D1114" t="s">
        <v>2640</v>
      </c>
      <c r="E1114">
        <v>22</v>
      </c>
      <c r="F1114">
        <v>16.2</v>
      </c>
      <c r="G1114">
        <f>LOOKUP(A1114,'TMP2'!$A:$A,'TMP2'!$C:$C)</f>
        <v>16866.714</v>
      </c>
      <c r="H1114">
        <f>LOOKUP(A1114,'TMP2'!$A:$A,'TMP2'!$D:$D)</f>
        <v>103524.046</v>
      </c>
      <c r="I1114">
        <v>15.75</v>
      </c>
      <c r="J1114">
        <v>16.05</v>
      </c>
      <c r="K1114" t="s">
        <v>1727</v>
      </c>
      <c r="L1114">
        <f>MATCH(A1114,'TMP2'!A:A,0)</f>
        <v>569</v>
      </c>
      <c r="R1114">
        <v>4.6239999999999997</v>
      </c>
      <c r="S1114">
        <f t="shared" si="34"/>
        <v>-11.126000000000001</v>
      </c>
      <c r="T1114">
        <f t="shared" si="35"/>
        <v>-11.426000000000002</v>
      </c>
    </row>
    <row r="1115" spans="1:20" x14ac:dyDescent="0.2">
      <c r="A1115" t="s">
        <v>374</v>
      </c>
      <c r="B1115" t="s">
        <v>2164</v>
      </c>
      <c r="C1115" s="10" t="s">
        <v>1749</v>
      </c>
      <c r="D1115" t="s">
        <v>2662</v>
      </c>
      <c r="E1115">
        <v>18</v>
      </c>
      <c r="F1115">
        <v>12.8</v>
      </c>
      <c r="G1115">
        <f>LOOKUP(A1115,'TMP2'!$A:$A,'TMP2'!$C:$C)</f>
        <v>16866.714</v>
      </c>
      <c r="H1115">
        <f>LOOKUP(A1115,'TMP2'!$A:$A,'TMP2'!$D:$D)</f>
        <v>103524.046</v>
      </c>
      <c r="I1115">
        <v>18.149999999999999</v>
      </c>
      <c r="J1115">
        <v>18.45</v>
      </c>
      <c r="K1115" t="s">
        <v>1727</v>
      </c>
      <c r="L1115">
        <f>MATCH(A1115,'TMP2'!A:A,0)</f>
        <v>569</v>
      </c>
      <c r="R1115">
        <v>4.6239999999999997</v>
      </c>
      <c r="S1115">
        <f t="shared" si="34"/>
        <v>-13.526</v>
      </c>
      <c r="T1115">
        <f t="shared" si="35"/>
        <v>-13.826000000000001</v>
      </c>
    </row>
    <row r="1116" spans="1:20" x14ac:dyDescent="0.2">
      <c r="A1116" t="s">
        <v>374</v>
      </c>
      <c r="B1116" t="s">
        <v>2164</v>
      </c>
      <c r="C1116" s="10" t="s">
        <v>1749</v>
      </c>
      <c r="D1116" t="s">
        <v>2919</v>
      </c>
      <c r="E1116">
        <v>26</v>
      </c>
      <c r="F1116">
        <v>18.2</v>
      </c>
      <c r="G1116">
        <f>LOOKUP(A1116,'TMP2'!$A:$A,'TMP2'!$C:$C)</f>
        <v>16866.714</v>
      </c>
      <c r="H1116">
        <f>LOOKUP(A1116,'TMP2'!$A:$A,'TMP2'!$D:$D)</f>
        <v>103524.046</v>
      </c>
      <c r="I1116">
        <v>21.75</v>
      </c>
      <c r="J1116">
        <v>22.05</v>
      </c>
      <c r="K1116" t="s">
        <v>1727</v>
      </c>
      <c r="L1116">
        <f>MATCH(A1116,'TMP2'!A:A,0)</f>
        <v>569</v>
      </c>
      <c r="R1116">
        <v>4.6239999999999997</v>
      </c>
      <c r="S1116">
        <f t="shared" si="34"/>
        <v>-17.126000000000001</v>
      </c>
      <c r="T1116">
        <f t="shared" si="35"/>
        <v>-17.426000000000002</v>
      </c>
    </row>
    <row r="1117" spans="1:20" x14ac:dyDescent="0.2">
      <c r="A1117" t="s">
        <v>374</v>
      </c>
      <c r="B1117" t="s">
        <v>2164</v>
      </c>
      <c r="C1117" s="10" t="s">
        <v>1749</v>
      </c>
      <c r="D1117" t="s">
        <v>2746</v>
      </c>
      <c r="E1117">
        <v>41</v>
      </c>
      <c r="F1117">
        <v>28.7</v>
      </c>
      <c r="G1117">
        <f>LOOKUP(A1117,'TMP2'!$A:$A,'TMP2'!$C:$C)</f>
        <v>16866.714</v>
      </c>
      <c r="H1117">
        <f>LOOKUP(A1117,'TMP2'!$A:$A,'TMP2'!$D:$D)</f>
        <v>103524.046</v>
      </c>
      <c r="I1117">
        <v>25.35</v>
      </c>
      <c r="J1117">
        <v>25.65</v>
      </c>
      <c r="K1117" t="s">
        <v>1727</v>
      </c>
      <c r="L1117">
        <f>MATCH(A1117,'TMP2'!A:A,0)</f>
        <v>569</v>
      </c>
      <c r="R1117">
        <v>4.6239999999999997</v>
      </c>
      <c r="S1117">
        <f t="shared" si="34"/>
        <v>-20.726000000000003</v>
      </c>
      <c r="T1117">
        <f t="shared" si="35"/>
        <v>-21.026</v>
      </c>
    </row>
    <row r="1118" spans="1:20" x14ac:dyDescent="0.2">
      <c r="A1118" t="s">
        <v>374</v>
      </c>
      <c r="B1118" t="s">
        <v>2164</v>
      </c>
      <c r="C1118" s="10" t="s">
        <v>1749</v>
      </c>
      <c r="D1118" t="s">
        <v>2777</v>
      </c>
      <c r="E1118">
        <v>47</v>
      </c>
      <c r="F1118">
        <v>32.9</v>
      </c>
      <c r="G1118">
        <f>LOOKUP(A1118,'TMP2'!$A:$A,'TMP2'!$C:$C)</f>
        <v>16866.714</v>
      </c>
      <c r="H1118">
        <f>LOOKUP(A1118,'TMP2'!$A:$A,'TMP2'!$D:$D)</f>
        <v>103524.046</v>
      </c>
      <c r="I1118">
        <v>29.35</v>
      </c>
      <c r="J1118">
        <v>29.65</v>
      </c>
      <c r="K1118" t="s">
        <v>1727</v>
      </c>
      <c r="L1118">
        <f>MATCH(A1118,'TMP2'!A:A,0)</f>
        <v>569</v>
      </c>
      <c r="R1118">
        <v>4.6239999999999997</v>
      </c>
      <c r="S1118">
        <f t="shared" si="34"/>
        <v>-24.726000000000003</v>
      </c>
      <c r="T1118">
        <f t="shared" si="35"/>
        <v>-25.026</v>
      </c>
    </row>
    <row r="1119" spans="1:20" x14ac:dyDescent="0.2">
      <c r="A1119" t="s">
        <v>375</v>
      </c>
      <c r="B1119" t="s">
        <v>1712</v>
      </c>
      <c r="C1119" s="10" t="s">
        <v>2524</v>
      </c>
      <c r="D1119" t="s">
        <v>2630</v>
      </c>
      <c r="E1119">
        <v>26</v>
      </c>
      <c r="F1119">
        <v>19.100000000000001</v>
      </c>
      <c r="G1119">
        <f>LOOKUP(A1119,'TMP2'!$A:$A,'TMP2'!$C:$C)</f>
        <v>16855.093000000001</v>
      </c>
      <c r="H1119">
        <f>LOOKUP(A1119,'TMP2'!$A:$A,'TMP2'!$D:$D)</f>
        <v>103508.321</v>
      </c>
      <c r="I1119">
        <v>15.85</v>
      </c>
      <c r="J1119">
        <v>16.149999999999999</v>
      </c>
      <c r="K1119" t="s">
        <v>1727</v>
      </c>
      <c r="L1119">
        <f>MATCH(A1119,'TMP2'!A:A,0)</f>
        <v>570</v>
      </c>
      <c r="R1119">
        <v>4.806</v>
      </c>
      <c r="S1119">
        <f t="shared" si="34"/>
        <v>-11.044</v>
      </c>
      <c r="T1119">
        <f t="shared" si="35"/>
        <v>-11.343999999999998</v>
      </c>
    </row>
    <row r="1120" spans="1:20" x14ac:dyDescent="0.2">
      <c r="A1120" t="s">
        <v>375</v>
      </c>
      <c r="B1120" t="s">
        <v>1712</v>
      </c>
      <c r="C1120" s="10" t="s">
        <v>2524</v>
      </c>
      <c r="D1120" t="s">
        <v>2697</v>
      </c>
      <c r="E1120">
        <v>28</v>
      </c>
      <c r="F1120">
        <v>20.2</v>
      </c>
      <c r="G1120">
        <f>LOOKUP(A1120,'TMP2'!$A:$A,'TMP2'!$C:$C)</f>
        <v>16855.093000000001</v>
      </c>
      <c r="H1120">
        <f>LOOKUP(A1120,'TMP2'!$A:$A,'TMP2'!$D:$D)</f>
        <v>103508.321</v>
      </c>
      <c r="I1120">
        <v>17.45</v>
      </c>
      <c r="J1120">
        <v>17.75</v>
      </c>
      <c r="K1120" t="s">
        <v>1727</v>
      </c>
      <c r="L1120">
        <f>MATCH(A1120,'TMP2'!A:A,0)</f>
        <v>570</v>
      </c>
      <c r="R1120">
        <v>4.806</v>
      </c>
      <c r="S1120">
        <f t="shared" si="34"/>
        <v>-12.643999999999998</v>
      </c>
      <c r="T1120">
        <f t="shared" si="35"/>
        <v>-12.943999999999999</v>
      </c>
    </row>
    <row r="1121" spans="1:20" x14ac:dyDescent="0.2">
      <c r="A1121" t="s">
        <v>375</v>
      </c>
      <c r="B1121" t="s">
        <v>2164</v>
      </c>
      <c r="C1121" s="10" t="s">
        <v>1749</v>
      </c>
      <c r="D1121" t="s">
        <v>2830</v>
      </c>
      <c r="E1121">
        <v>33</v>
      </c>
      <c r="F1121">
        <v>23.1</v>
      </c>
      <c r="G1121">
        <f>LOOKUP(A1121,'TMP2'!$A:$A,'TMP2'!$C:$C)</f>
        <v>16855.093000000001</v>
      </c>
      <c r="H1121">
        <f>LOOKUP(A1121,'TMP2'!$A:$A,'TMP2'!$D:$D)</f>
        <v>103508.321</v>
      </c>
      <c r="I1121">
        <v>21.85</v>
      </c>
      <c r="J1121">
        <v>22.15</v>
      </c>
      <c r="K1121" t="s">
        <v>1727</v>
      </c>
      <c r="L1121">
        <f>MATCH(A1121,'TMP2'!A:A,0)</f>
        <v>570</v>
      </c>
      <c r="R1121">
        <v>4.806</v>
      </c>
      <c r="S1121">
        <f t="shared" si="34"/>
        <v>-17.044</v>
      </c>
      <c r="T1121">
        <f t="shared" si="35"/>
        <v>-17.343999999999998</v>
      </c>
    </row>
    <row r="1122" spans="1:20" x14ac:dyDescent="0.2">
      <c r="A1122" t="s">
        <v>375</v>
      </c>
      <c r="B1122" t="s">
        <v>2164</v>
      </c>
      <c r="C1122" s="10" t="s">
        <v>1749</v>
      </c>
      <c r="D1122" t="s">
        <v>2723</v>
      </c>
      <c r="E1122">
        <v>35</v>
      </c>
      <c r="F1122">
        <v>24.5</v>
      </c>
      <c r="G1122">
        <f>LOOKUP(A1122,'TMP2'!$A:$A,'TMP2'!$C:$C)</f>
        <v>16855.093000000001</v>
      </c>
      <c r="H1122">
        <f>LOOKUP(A1122,'TMP2'!$A:$A,'TMP2'!$D:$D)</f>
        <v>103508.321</v>
      </c>
      <c r="I1122">
        <v>25.15</v>
      </c>
      <c r="J1122">
        <v>25.45</v>
      </c>
      <c r="K1122" t="s">
        <v>1727</v>
      </c>
      <c r="L1122">
        <f>MATCH(A1122,'TMP2'!A:A,0)</f>
        <v>570</v>
      </c>
      <c r="R1122">
        <v>4.806</v>
      </c>
      <c r="S1122">
        <f t="shared" si="34"/>
        <v>-20.343999999999998</v>
      </c>
      <c r="T1122">
        <f t="shared" si="35"/>
        <v>-20.643999999999998</v>
      </c>
    </row>
    <row r="1123" spans="1:20" x14ac:dyDescent="0.2">
      <c r="A1123" t="s">
        <v>375</v>
      </c>
      <c r="B1123" t="s">
        <v>2164</v>
      </c>
      <c r="C1123" s="10" t="s">
        <v>1751</v>
      </c>
      <c r="D1123" t="s">
        <v>2769</v>
      </c>
      <c r="E1123">
        <v>76</v>
      </c>
      <c r="F1123">
        <v>53.2</v>
      </c>
      <c r="G1123">
        <f>LOOKUP(A1123,'TMP2'!$A:$A,'TMP2'!$C:$C)</f>
        <v>16855.093000000001</v>
      </c>
      <c r="H1123">
        <f>LOOKUP(A1123,'TMP2'!$A:$A,'TMP2'!$D:$D)</f>
        <v>103508.321</v>
      </c>
      <c r="I1123">
        <v>33.15</v>
      </c>
      <c r="J1123">
        <v>33.450000000000003</v>
      </c>
      <c r="K1123" t="s">
        <v>1727</v>
      </c>
      <c r="L1123">
        <f>MATCH(A1123,'TMP2'!A:A,0)</f>
        <v>570</v>
      </c>
      <c r="R1123">
        <v>4.806</v>
      </c>
      <c r="S1123">
        <f t="shared" si="34"/>
        <v>-28.343999999999998</v>
      </c>
      <c r="T1123">
        <f t="shared" si="35"/>
        <v>-28.644000000000002</v>
      </c>
    </row>
    <row r="1124" spans="1:20" x14ac:dyDescent="0.2">
      <c r="A1124" t="s">
        <v>376</v>
      </c>
      <c r="B1124" t="s">
        <v>1712</v>
      </c>
      <c r="C1124" s="10" t="s">
        <v>2524</v>
      </c>
      <c r="D1124" t="s">
        <v>2617</v>
      </c>
      <c r="E1124">
        <v>22</v>
      </c>
      <c r="F1124">
        <v>16.899999999999999</v>
      </c>
      <c r="G1124">
        <f>LOOKUP(A1124,'TMP2'!$A:$A,'TMP2'!$C:$C)</f>
        <v>16868.949000000001</v>
      </c>
      <c r="H1124">
        <f>LOOKUP(A1124,'TMP2'!$A:$A,'TMP2'!$D:$D)</f>
        <v>103512.626</v>
      </c>
      <c r="I1124">
        <v>12.15</v>
      </c>
      <c r="J1124">
        <v>12.45</v>
      </c>
      <c r="K1124" t="s">
        <v>1727</v>
      </c>
      <c r="L1124">
        <f>MATCH(A1124,'TMP2'!A:A,0)</f>
        <v>571</v>
      </c>
      <c r="R1124">
        <v>4.7279999999999998</v>
      </c>
      <c r="S1124">
        <f t="shared" si="34"/>
        <v>-7.4220000000000006</v>
      </c>
      <c r="T1124">
        <f t="shared" si="35"/>
        <v>-7.7219999999999995</v>
      </c>
    </row>
    <row r="1125" spans="1:20" x14ac:dyDescent="0.2">
      <c r="A1125" t="s">
        <v>376</v>
      </c>
      <c r="B1125" t="s">
        <v>1712</v>
      </c>
      <c r="C1125" s="10" t="s">
        <v>2524</v>
      </c>
      <c r="D1125" t="s">
        <v>2646</v>
      </c>
      <c r="E1125">
        <v>24</v>
      </c>
      <c r="F1125">
        <v>17.8</v>
      </c>
      <c r="G1125">
        <f>LOOKUP(A1125,'TMP2'!$A:$A,'TMP2'!$C:$C)</f>
        <v>16868.949000000001</v>
      </c>
      <c r="H1125">
        <f>LOOKUP(A1125,'TMP2'!$A:$A,'TMP2'!$D:$D)</f>
        <v>103512.626</v>
      </c>
      <c r="I1125">
        <v>14.15</v>
      </c>
      <c r="J1125">
        <v>14.45</v>
      </c>
      <c r="K1125" t="s">
        <v>1727</v>
      </c>
      <c r="L1125">
        <f>MATCH(A1125,'TMP2'!A:A,0)</f>
        <v>571</v>
      </c>
      <c r="R1125">
        <v>4.7279999999999998</v>
      </c>
      <c r="S1125">
        <f t="shared" si="34"/>
        <v>-9.4220000000000006</v>
      </c>
      <c r="T1125">
        <f t="shared" si="35"/>
        <v>-9.7219999999999995</v>
      </c>
    </row>
    <row r="1126" spans="1:20" x14ac:dyDescent="0.2">
      <c r="A1126" t="s">
        <v>376</v>
      </c>
      <c r="B1126" t="s">
        <v>2164</v>
      </c>
      <c r="C1126" s="10" t="s">
        <v>1749</v>
      </c>
      <c r="D1126" t="s">
        <v>2659</v>
      </c>
      <c r="E1126">
        <v>40</v>
      </c>
      <c r="F1126">
        <v>28.5</v>
      </c>
      <c r="G1126">
        <f>LOOKUP(A1126,'TMP2'!$A:$A,'TMP2'!$C:$C)</f>
        <v>16868.949000000001</v>
      </c>
      <c r="H1126">
        <f>LOOKUP(A1126,'TMP2'!$A:$A,'TMP2'!$D:$D)</f>
        <v>103512.626</v>
      </c>
      <c r="I1126">
        <v>17.75</v>
      </c>
      <c r="J1126">
        <v>18.05</v>
      </c>
      <c r="K1126" t="s">
        <v>1727</v>
      </c>
      <c r="L1126">
        <f>MATCH(A1126,'TMP2'!A:A,0)</f>
        <v>571</v>
      </c>
      <c r="R1126">
        <v>4.7279999999999998</v>
      </c>
      <c r="S1126">
        <f t="shared" si="34"/>
        <v>-13.022</v>
      </c>
      <c r="T1126">
        <f t="shared" si="35"/>
        <v>-13.322000000000001</v>
      </c>
    </row>
    <row r="1127" spans="1:20" x14ac:dyDescent="0.2">
      <c r="A1127" t="s">
        <v>376</v>
      </c>
      <c r="B1127" t="s">
        <v>2164</v>
      </c>
      <c r="C1127" s="10" t="s">
        <v>1749</v>
      </c>
      <c r="D1127" t="s">
        <v>2918</v>
      </c>
      <c r="E1127">
        <v>47</v>
      </c>
      <c r="F1127">
        <v>32.9</v>
      </c>
      <c r="G1127">
        <f>LOOKUP(A1127,'TMP2'!$A:$A,'TMP2'!$C:$C)</f>
        <v>16868.949000000001</v>
      </c>
      <c r="H1127">
        <f>LOOKUP(A1127,'TMP2'!$A:$A,'TMP2'!$D:$D)</f>
        <v>103512.626</v>
      </c>
      <c r="I1127">
        <v>21.65</v>
      </c>
      <c r="J1127">
        <v>21.95</v>
      </c>
      <c r="K1127" t="s">
        <v>1727</v>
      </c>
      <c r="L1127">
        <f>MATCH(A1127,'TMP2'!A:A,0)</f>
        <v>571</v>
      </c>
      <c r="R1127">
        <v>4.7279999999999998</v>
      </c>
      <c r="S1127">
        <f t="shared" si="34"/>
        <v>-16.921999999999997</v>
      </c>
      <c r="T1127">
        <f t="shared" si="35"/>
        <v>-17.222000000000001</v>
      </c>
    </row>
    <row r="1128" spans="1:20" x14ac:dyDescent="0.2">
      <c r="A1128" t="s">
        <v>376</v>
      </c>
      <c r="B1128" t="s">
        <v>2164</v>
      </c>
      <c r="C1128" s="10" t="s">
        <v>1749</v>
      </c>
      <c r="D1128" t="s">
        <v>2746</v>
      </c>
      <c r="E1128">
        <v>49</v>
      </c>
      <c r="F1128">
        <v>34.299999999999997</v>
      </c>
      <c r="G1128">
        <f>LOOKUP(A1128,'TMP2'!$A:$A,'TMP2'!$C:$C)</f>
        <v>16868.949000000001</v>
      </c>
      <c r="H1128">
        <f>LOOKUP(A1128,'TMP2'!$A:$A,'TMP2'!$D:$D)</f>
        <v>103512.626</v>
      </c>
      <c r="I1128">
        <v>25.35</v>
      </c>
      <c r="J1128">
        <v>25.65</v>
      </c>
      <c r="K1128" t="s">
        <v>1727</v>
      </c>
      <c r="L1128">
        <f>MATCH(A1128,'TMP2'!A:A,0)</f>
        <v>571</v>
      </c>
      <c r="R1128">
        <v>4.7279999999999998</v>
      </c>
      <c r="S1128">
        <f t="shared" si="34"/>
        <v>-20.622</v>
      </c>
      <c r="T1128">
        <f t="shared" si="35"/>
        <v>-20.921999999999997</v>
      </c>
    </row>
    <row r="1129" spans="1:20" x14ac:dyDescent="0.2">
      <c r="A1129" t="s">
        <v>377</v>
      </c>
      <c r="B1129" t="s">
        <v>1712</v>
      </c>
      <c r="C1129" s="10" t="s">
        <v>2524</v>
      </c>
      <c r="D1129" t="s">
        <v>2638</v>
      </c>
      <c r="E1129">
        <v>10</v>
      </c>
      <c r="F1129">
        <v>7.8</v>
      </c>
      <c r="G1129">
        <f>LOOKUP(A1129,'TMP2'!$A:$A,'TMP2'!$C:$C)</f>
        <v>16856.937999999998</v>
      </c>
      <c r="H1129">
        <f>LOOKUP(A1129,'TMP2'!$A:$A,'TMP2'!$D:$D)</f>
        <v>103496.75599999999</v>
      </c>
      <c r="I1129">
        <v>12.55</v>
      </c>
      <c r="J1129">
        <v>12.85</v>
      </c>
      <c r="K1129" t="s">
        <v>1727</v>
      </c>
      <c r="L1129">
        <f>MATCH(A1129,'TMP2'!A:A,0)</f>
        <v>572</v>
      </c>
      <c r="R1129">
        <v>4.843</v>
      </c>
      <c r="S1129">
        <f t="shared" si="34"/>
        <v>-7.7070000000000007</v>
      </c>
      <c r="T1129">
        <f t="shared" si="35"/>
        <v>-8.0069999999999997</v>
      </c>
    </row>
    <row r="1130" spans="1:20" x14ac:dyDescent="0.2">
      <c r="A1130" t="s">
        <v>377</v>
      </c>
      <c r="B1130" t="s">
        <v>1712</v>
      </c>
      <c r="C1130" s="10" t="s">
        <v>2524</v>
      </c>
      <c r="D1130" t="s">
        <v>2646</v>
      </c>
      <c r="E1130">
        <v>11</v>
      </c>
      <c r="F1130">
        <v>8.3000000000000007</v>
      </c>
      <c r="G1130">
        <f>LOOKUP(A1130,'TMP2'!$A:$A,'TMP2'!$C:$C)</f>
        <v>16856.937999999998</v>
      </c>
      <c r="H1130">
        <f>LOOKUP(A1130,'TMP2'!$A:$A,'TMP2'!$D:$D)</f>
        <v>103496.75599999999</v>
      </c>
      <c r="I1130">
        <v>14.15</v>
      </c>
      <c r="J1130">
        <v>14.45</v>
      </c>
      <c r="K1130" t="s">
        <v>1727</v>
      </c>
      <c r="L1130">
        <f>MATCH(A1130,'TMP2'!A:A,0)</f>
        <v>572</v>
      </c>
      <c r="R1130">
        <v>4.843</v>
      </c>
      <c r="S1130">
        <f t="shared" si="34"/>
        <v>-9.3070000000000004</v>
      </c>
      <c r="T1130">
        <f t="shared" si="35"/>
        <v>-9.6069999999999993</v>
      </c>
    </row>
    <row r="1131" spans="1:20" x14ac:dyDescent="0.2">
      <c r="A1131" t="s">
        <v>377</v>
      </c>
      <c r="B1131" t="s">
        <v>1712</v>
      </c>
      <c r="C1131" s="10" t="s">
        <v>2524</v>
      </c>
      <c r="D1131" t="s">
        <v>2661</v>
      </c>
      <c r="E1131">
        <v>13</v>
      </c>
      <c r="F1131">
        <v>9.5</v>
      </c>
      <c r="G1131">
        <f>LOOKUP(A1131,'TMP2'!$A:$A,'TMP2'!$C:$C)</f>
        <v>16856.937999999998</v>
      </c>
      <c r="H1131">
        <f>LOOKUP(A1131,'TMP2'!$A:$A,'TMP2'!$D:$D)</f>
        <v>103496.75599999999</v>
      </c>
      <c r="I1131">
        <v>16.350000000000001</v>
      </c>
      <c r="J1131">
        <v>16.649999999999999</v>
      </c>
      <c r="K1131" t="s">
        <v>1727</v>
      </c>
      <c r="L1131">
        <f>MATCH(A1131,'TMP2'!A:A,0)</f>
        <v>572</v>
      </c>
      <c r="R1131">
        <v>4.843</v>
      </c>
      <c r="S1131">
        <f t="shared" si="34"/>
        <v>-11.507000000000001</v>
      </c>
      <c r="T1131">
        <f t="shared" si="35"/>
        <v>-11.806999999999999</v>
      </c>
    </row>
    <row r="1132" spans="1:20" x14ac:dyDescent="0.2">
      <c r="A1132" t="s">
        <v>377</v>
      </c>
      <c r="B1132" t="s">
        <v>2164</v>
      </c>
      <c r="C1132" s="10" t="s">
        <v>1749</v>
      </c>
      <c r="D1132" t="s">
        <v>2720</v>
      </c>
      <c r="E1132">
        <v>31</v>
      </c>
      <c r="F1132">
        <v>21.7</v>
      </c>
      <c r="G1132">
        <f>LOOKUP(A1132,'TMP2'!$A:$A,'TMP2'!$C:$C)</f>
        <v>16856.937999999998</v>
      </c>
      <c r="H1132">
        <f>LOOKUP(A1132,'TMP2'!$A:$A,'TMP2'!$D:$D)</f>
        <v>103496.75599999999</v>
      </c>
      <c r="I1132">
        <v>23.85</v>
      </c>
      <c r="J1132">
        <v>24.15</v>
      </c>
      <c r="K1132" t="s">
        <v>1727</v>
      </c>
      <c r="L1132">
        <f>MATCH(A1132,'TMP2'!A:A,0)</f>
        <v>572</v>
      </c>
      <c r="R1132">
        <v>4.843</v>
      </c>
      <c r="S1132">
        <f t="shared" si="34"/>
        <v>-19.007000000000001</v>
      </c>
      <c r="T1132">
        <f t="shared" si="35"/>
        <v>-19.306999999999999</v>
      </c>
    </row>
    <row r="1133" spans="1:20" x14ac:dyDescent="0.2">
      <c r="A1133" t="s">
        <v>377</v>
      </c>
      <c r="B1133" t="s">
        <v>2164</v>
      </c>
      <c r="C1133" s="10" t="s">
        <v>1749</v>
      </c>
      <c r="D1133" t="s">
        <v>2721</v>
      </c>
      <c r="E1133">
        <v>48</v>
      </c>
      <c r="F1133">
        <v>33.6</v>
      </c>
      <c r="G1133">
        <f>LOOKUP(A1133,'TMP2'!$A:$A,'TMP2'!$C:$C)</f>
        <v>16856.937999999998</v>
      </c>
      <c r="H1133">
        <f>LOOKUP(A1133,'TMP2'!$A:$A,'TMP2'!$D:$D)</f>
        <v>103496.75599999999</v>
      </c>
      <c r="I1133">
        <v>25.85</v>
      </c>
      <c r="J1133">
        <v>26.15</v>
      </c>
      <c r="K1133" t="s">
        <v>1727</v>
      </c>
      <c r="L1133">
        <f>MATCH(A1133,'TMP2'!A:A,0)</f>
        <v>572</v>
      </c>
      <c r="R1133">
        <v>4.843</v>
      </c>
      <c r="S1133">
        <f t="shared" si="34"/>
        <v>-21.007000000000001</v>
      </c>
      <c r="T1133">
        <f t="shared" si="35"/>
        <v>-21.306999999999999</v>
      </c>
    </row>
    <row r="1134" spans="1:20" x14ac:dyDescent="0.2">
      <c r="A1134" t="s">
        <v>377</v>
      </c>
      <c r="B1134" t="s">
        <v>2164</v>
      </c>
      <c r="C1134" s="10" t="s">
        <v>1749</v>
      </c>
      <c r="D1134" t="s">
        <v>2620</v>
      </c>
      <c r="E1134">
        <v>18</v>
      </c>
      <c r="F1134">
        <v>12.6</v>
      </c>
      <c r="G1134">
        <f>LOOKUP(A1134,'TMP2'!$A:$A,'TMP2'!$C:$C)</f>
        <v>16856.937999999998</v>
      </c>
      <c r="H1134">
        <f>LOOKUP(A1134,'TMP2'!$A:$A,'TMP2'!$D:$D)</f>
        <v>103496.75599999999</v>
      </c>
      <c r="I1134">
        <v>20.149999999999999</v>
      </c>
      <c r="J1134">
        <v>20.45</v>
      </c>
      <c r="K1134" t="s">
        <v>1727</v>
      </c>
      <c r="L1134">
        <f>MATCH(A1134,'TMP2'!A:A,0)</f>
        <v>572</v>
      </c>
      <c r="R1134">
        <v>4.843</v>
      </c>
      <c r="S1134">
        <f t="shared" si="34"/>
        <v>-15.306999999999999</v>
      </c>
      <c r="T1134">
        <f t="shared" si="35"/>
        <v>-15.606999999999999</v>
      </c>
    </row>
    <row r="1135" spans="1:20" x14ac:dyDescent="0.2">
      <c r="A1135" t="s">
        <v>378</v>
      </c>
      <c r="B1135" t="s">
        <v>2164</v>
      </c>
      <c r="C1135" s="10" t="s">
        <v>1749</v>
      </c>
      <c r="D1135" t="s">
        <v>2659</v>
      </c>
      <c r="E1135">
        <v>19</v>
      </c>
      <c r="F1135">
        <v>13.5</v>
      </c>
      <c r="G1135">
        <f>LOOKUP(A1135,'TMP2'!$A:$A,'TMP2'!$C:$C)</f>
        <v>16871.423999999999</v>
      </c>
      <c r="H1135">
        <f>LOOKUP(A1135,'TMP2'!$A:$A,'TMP2'!$D:$D)</f>
        <v>103501.234</v>
      </c>
      <c r="I1135">
        <v>17.75</v>
      </c>
      <c r="J1135">
        <v>18.05</v>
      </c>
      <c r="K1135" t="s">
        <v>1727</v>
      </c>
      <c r="L1135">
        <f>MATCH(A1135,'TMP2'!A:A,0)</f>
        <v>573</v>
      </c>
      <c r="R1135">
        <v>4.8159999999999998</v>
      </c>
      <c r="S1135">
        <f t="shared" si="34"/>
        <v>-12.934000000000001</v>
      </c>
      <c r="T1135">
        <f t="shared" si="35"/>
        <v>-13.234000000000002</v>
      </c>
    </row>
    <row r="1136" spans="1:20" x14ac:dyDescent="0.2">
      <c r="A1136" t="s">
        <v>378</v>
      </c>
      <c r="B1136" t="s">
        <v>2164</v>
      </c>
      <c r="C1136" s="10" t="s">
        <v>1749</v>
      </c>
      <c r="D1136" t="s">
        <v>2681</v>
      </c>
      <c r="E1136">
        <v>32</v>
      </c>
      <c r="F1136">
        <v>22.4</v>
      </c>
      <c r="G1136">
        <f>LOOKUP(A1136,'TMP2'!$A:$A,'TMP2'!$C:$C)</f>
        <v>16871.423999999999</v>
      </c>
      <c r="H1136">
        <f>LOOKUP(A1136,'TMP2'!$A:$A,'TMP2'!$D:$D)</f>
        <v>103501.234</v>
      </c>
      <c r="I1136">
        <v>19.649999999999999</v>
      </c>
      <c r="J1136">
        <v>19.95</v>
      </c>
      <c r="K1136" t="s">
        <v>1727</v>
      </c>
      <c r="L1136">
        <f>MATCH(A1136,'TMP2'!A:A,0)</f>
        <v>573</v>
      </c>
      <c r="R1136">
        <v>4.8159999999999998</v>
      </c>
      <c r="S1136">
        <f t="shared" si="34"/>
        <v>-14.834</v>
      </c>
      <c r="T1136">
        <f t="shared" si="35"/>
        <v>-15.134</v>
      </c>
    </row>
    <row r="1137" spans="1:20" x14ac:dyDescent="0.2">
      <c r="A1137" t="s">
        <v>379</v>
      </c>
      <c r="B1137" t="s">
        <v>1712</v>
      </c>
      <c r="C1137" s="10" t="s">
        <v>2524</v>
      </c>
      <c r="D1137" t="s">
        <v>2698</v>
      </c>
      <c r="E1137">
        <v>10</v>
      </c>
      <c r="F1137">
        <v>7.6</v>
      </c>
      <c r="G1137">
        <f>LOOKUP(A1137,'TMP2'!$A:$A,'TMP2'!$C:$C)</f>
        <v>16860.605</v>
      </c>
      <c r="H1137">
        <f>LOOKUP(A1137,'TMP2'!$A:$A,'TMP2'!$D:$D)</f>
        <v>103483.155</v>
      </c>
      <c r="I1137">
        <v>14.25</v>
      </c>
      <c r="J1137">
        <v>14.55</v>
      </c>
      <c r="K1137" t="s">
        <v>1727</v>
      </c>
      <c r="L1137">
        <f>MATCH(A1137,'TMP2'!A:A,0)</f>
        <v>574</v>
      </c>
      <c r="R1137">
        <v>4.923</v>
      </c>
      <c r="S1137">
        <f t="shared" si="34"/>
        <v>-9.327</v>
      </c>
      <c r="T1137">
        <f t="shared" si="35"/>
        <v>-9.6270000000000007</v>
      </c>
    </row>
    <row r="1138" spans="1:20" x14ac:dyDescent="0.2">
      <c r="A1138" t="s">
        <v>379</v>
      </c>
      <c r="B1138" t="s">
        <v>2164</v>
      </c>
      <c r="C1138" s="10" t="s">
        <v>1749</v>
      </c>
      <c r="D1138" t="s">
        <v>2657</v>
      </c>
      <c r="E1138">
        <v>20</v>
      </c>
      <c r="F1138">
        <v>14.4</v>
      </c>
      <c r="G1138">
        <f>LOOKUP(A1138,'TMP2'!$A:$A,'TMP2'!$C:$C)</f>
        <v>16860.605</v>
      </c>
      <c r="H1138">
        <f>LOOKUP(A1138,'TMP2'!$A:$A,'TMP2'!$D:$D)</f>
        <v>103483.155</v>
      </c>
      <c r="I1138">
        <v>17.25</v>
      </c>
      <c r="J1138">
        <v>17.55</v>
      </c>
      <c r="K1138" t="s">
        <v>1727</v>
      </c>
      <c r="L1138">
        <f>MATCH(A1138,'TMP2'!A:A,0)</f>
        <v>574</v>
      </c>
      <c r="R1138">
        <v>4.923</v>
      </c>
      <c r="S1138">
        <f t="shared" si="34"/>
        <v>-12.327</v>
      </c>
      <c r="T1138">
        <f t="shared" si="35"/>
        <v>-12.627000000000001</v>
      </c>
    </row>
    <row r="1139" spans="1:20" x14ac:dyDescent="0.2">
      <c r="A1139" t="s">
        <v>379</v>
      </c>
      <c r="B1139" t="s">
        <v>2164</v>
      </c>
      <c r="C1139" s="10" t="s">
        <v>1749</v>
      </c>
      <c r="D1139" t="s">
        <v>2664</v>
      </c>
      <c r="E1139">
        <v>24</v>
      </c>
      <c r="F1139">
        <v>16.8</v>
      </c>
      <c r="G1139">
        <f>LOOKUP(A1139,'TMP2'!$A:$A,'TMP2'!$C:$C)</f>
        <v>16860.605</v>
      </c>
      <c r="H1139">
        <f>LOOKUP(A1139,'TMP2'!$A:$A,'TMP2'!$D:$D)</f>
        <v>103483.155</v>
      </c>
      <c r="I1139">
        <v>19.149999999999999</v>
      </c>
      <c r="J1139">
        <v>19.45</v>
      </c>
      <c r="K1139" t="s">
        <v>1727</v>
      </c>
      <c r="L1139">
        <f>MATCH(A1139,'TMP2'!A:A,0)</f>
        <v>574</v>
      </c>
      <c r="R1139">
        <v>4.923</v>
      </c>
      <c r="S1139">
        <f t="shared" si="34"/>
        <v>-14.226999999999999</v>
      </c>
      <c r="T1139">
        <f t="shared" si="35"/>
        <v>-14.526999999999999</v>
      </c>
    </row>
    <row r="1140" spans="1:20" x14ac:dyDescent="0.2">
      <c r="A1140" t="s">
        <v>379</v>
      </c>
      <c r="B1140" t="s">
        <v>2164</v>
      </c>
      <c r="C1140" s="10" t="s">
        <v>1749</v>
      </c>
      <c r="D1140" t="s">
        <v>2701</v>
      </c>
      <c r="E1140">
        <v>31</v>
      </c>
      <c r="F1140">
        <v>21.7</v>
      </c>
      <c r="G1140">
        <f>LOOKUP(A1140,'TMP2'!$A:$A,'TMP2'!$C:$C)</f>
        <v>16860.605</v>
      </c>
      <c r="H1140">
        <f>LOOKUP(A1140,'TMP2'!$A:$A,'TMP2'!$D:$D)</f>
        <v>103483.155</v>
      </c>
      <c r="I1140">
        <v>23.15</v>
      </c>
      <c r="J1140">
        <v>23.45</v>
      </c>
      <c r="K1140" t="s">
        <v>1727</v>
      </c>
      <c r="L1140">
        <f>MATCH(A1140,'TMP2'!A:A,0)</f>
        <v>574</v>
      </c>
      <c r="R1140">
        <v>4.923</v>
      </c>
      <c r="S1140">
        <f t="shared" si="34"/>
        <v>-18.226999999999997</v>
      </c>
      <c r="T1140">
        <f t="shared" si="35"/>
        <v>-18.527000000000001</v>
      </c>
    </row>
    <row r="1141" spans="1:20" x14ac:dyDescent="0.2">
      <c r="A1141" t="s">
        <v>379</v>
      </c>
      <c r="B1141" t="s">
        <v>2164</v>
      </c>
      <c r="C1141" s="10" t="s">
        <v>1749</v>
      </c>
      <c r="D1141" t="s">
        <v>2723</v>
      </c>
      <c r="E1141">
        <v>40</v>
      </c>
      <c r="F1141">
        <v>28</v>
      </c>
      <c r="G1141">
        <f>LOOKUP(A1141,'TMP2'!$A:$A,'TMP2'!$C:$C)</f>
        <v>16860.605</v>
      </c>
      <c r="H1141">
        <f>LOOKUP(A1141,'TMP2'!$A:$A,'TMP2'!$D:$D)</f>
        <v>103483.155</v>
      </c>
      <c r="I1141">
        <v>25.15</v>
      </c>
      <c r="J1141">
        <v>25.45</v>
      </c>
      <c r="K1141" t="s">
        <v>1727</v>
      </c>
      <c r="L1141">
        <f>MATCH(A1141,'TMP2'!A:A,0)</f>
        <v>574</v>
      </c>
      <c r="R1141">
        <v>4.923</v>
      </c>
      <c r="S1141">
        <f t="shared" si="34"/>
        <v>-20.226999999999997</v>
      </c>
      <c r="T1141">
        <f t="shared" si="35"/>
        <v>-20.527000000000001</v>
      </c>
    </row>
    <row r="1142" spans="1:20" x14ac:dyDescent="0.2">
      <c r="A1142" t="s">
        <v>380</v>
      </c>
      <c r="B1142" t="s">
        <v>1690</v>
      </c>
      <c r="C1142" s="10" t="s">
        <v>1733</v>
      </c>
      <c r="D1142" t="s">
        <v>2605</v>
      </c>
      <c r="E1142">
        <v>3</v>
      </c>
      <c r="F1142">
        <v>2.2999999999999998</v>
      </c>
      <c r="G1142">
        <f>LOOKUP(A1142,'TMP2'!$A:$A,'TMP2'!$C:$C)</f>
        <v>16874.148000000001</v>
      </c>
      <c r="H1142">
        <f>LOOKUP(A1142,'TMP2'!$A:$A,'TMP2'!$D:$D)</f>
        <v>103485.6</v>
      </c>
      <c r="I1142">
        <v>11.75</v>
      </c>
      <c r="J1142">
        <v>12.05</v>
      </c>
      <c r="K1142" t="s">
        <v>1727</v>
      </c>
      <c r="L1142">
        <f>MATCH(A1142,'TMP2'!A:A,0)</f>
        <v>575</v>
      </c>
      <c r="R1142">
        <v>4.7989999999999897</v>
      </c>
      <c r="S1142">
        <f t="shared" si="34"/>
        <v>-6.9510000000000103</v>
      </c>
      <c r="T1142">
        <f t="shared" si="35"/>
        <v>-7.251000000000011</v>
      </c>
    </row>
    <row r="1143" spans="1:20" x14ac:dyDescent="0.2">
      <c r="A1143" t="s">
        <v>380</v>
      </c>
      <c r="B1143" t="s">
        <v>1712</v>
      </c>
      <c r="C1143" s="10" t="s">
        <v>2524</v>
      </c>
      <c r="D1143" t="s">
        <v>2624</v>
      </c>
      <c r="E1143">
        <v>13</v>
      </c>
      <c r="F1143">
        <v>10</v>
      </c>
      <c r="G1143">
        <f>LOOKUP(A1143,'TMP2'!$A:$A,'TMP2'!$C:$C)</f>
        <v>16874.148000000001</v>
      </c>
      <c r="H1143">
        <f>LOOKUP(A1143,'TMP2'!$A:$A,'TMP2'!$D:$D)</f>
        <v>103485.6</v>
      </c>
      <c r="I1143">
        <v>13.55</v>
      </c>
      <c r="J1143">
        <v>13.85</v>
      </c>
      <c r="K1143" t="s">
        <v>1727</v>
      </c>
      <c r="L1143">
        <f>MATCH(A1143,'TMP2'!A:A,0)</f>
        <v>575</v>
      </c>
      <c r="R1143">
        <v>4.7989999999999897</v>
      </c>
      <c r="S1143">
        <f t="shared" si="34"/>
        <v>-8.7510000000000119</v>
      </c>
      <c r="T1143">
        <f t="shared" si="35"/>
        <v>-9.051000000000009</v>
      </c>
    </row>
    <row r="1144" spans="1:20" x14ac:dyDescent="0.2">
      <c r="A1144" t="s">
        <v>380</v>
      </c>
      <c r="B1144" t="s">
        <v>1712</v>
      </c>
      <c r="C1144" s="10" t="s">
        <v>2524</v>
      </c>
      <c r="D1144" t="s">
        <v>2654</v>
      </c>
      <c r="E1144">
        <v>20</v>
      </c>
      <c r="F1144">
        <v>14.7</v>
      </c>
      <c r="G1144">
        <f>LOOKUP(A1144,'TMP2'!$A:$A,'TMP2'!$C:$C)</f>
        <v>16874.148000000001</v>
      </c>
      <c r="H1144">
        <f>LOOKUP(A1144,'TMP2'!$A:$A,'TMP2'!$D:$D)</f>
        <v>103485.6</v>
      </c>
      <c r="I1144">
        <v>15.55</v>
      </c>
      <c r="J1144">
        <v>15.85</v>
      </c>
      <c r="K1144" t="s">
        <v>1727</v>
      </c>
      <c r="L1144">
        <f>MATCH(A1144,'TMP2'!A:A,0)</f>
        <v>575</v>
      </c>
      <c r="R1144">
        <v>4.7989999999999897</v>
      </c>
      <c r="S1144">
        <f t="shared" si="34"/>
        <v>-10.751000000000012</v>
      </c>
      <c r="T1144">
        <f t="shared" si="35"/>
        <v>-11.051000000000009</v>
      </c>
    </row>
    <row r="1145" spans="1:20" x14ac:dyDescent="0.2">
      <c r="A1145" t="s">
        <v>380</v>
      </c>
      <c r="B1145" t="s">
        <v>2164</v>
      </c>
      <c r="C1145" s="10" t="s">
        <v>1749</v>
      </c>
      <c r="D1145" t="s">
        <v>2664</v>
      </c>
      <c r="E1145">
        <v>44</v>
      </c>
      <c r="F1145">
        <v>30.8</v>
      </c>
      <c r="G1145">
        <f>LOOKUP(A1145,'TMP2'!$A:$A,'TMP2'!$C:$C)</f>
        <v>16874.148000000001</v>
      </c>
      <c r="H1145">
        <f>LOOKUP(A1145,'TMP2'!$A:$A,'TMP2'!$D:$D)</f>
        <v>103485.6</v>
      </c>
      <c r="I1145">
        <v>19.149999999999999</v>
      </c>
      <c r="J1145">
        <v>19.45</v>
      </c>
      <c r="K1145" t="s">
        <v>1727</v>
      </c>
      <c r="L1145">
        <f>MATCH(A1145,'TMP2'!A:A,0)</f>
        <v>575</v>
      </c>
      <c r="R1145">
        <v>4.7989999999999897</v>
      </c>
      <c r="S1145">
        <f t="shared" si="34"/>
        <v>-14.35100000000001</v>
      </c>
      <c r="T1145">
        <f t="shared" si="35"/>
        <v>-14.65100000000001</v>
      </c>
    </row>
    <row r="1146" spans="1:20" x14ac:dyDescent="0.2">
      <c r="A1146" t="s">
        <v>380</v>
      </c>
      <c r="B1146" t="s">
        <v>1712</v>
      </c>
      <c r="C1146" s="10" t="s">
        <v>1734</v>
      </c>
      <c r="D1146" t="s">
        <v>2653</v>
      </c>
      <c r="E1146">
        <v>24</v>
      </c>
      <c r="F1146">
        <v>17.3</v>
      </c>
      <c r="G1146">
        <f>LOOKUP(A1146,'TMP2'!$A:$A,'TMP2'!$C:$C)</f>
        <v>16874.148000000001</v>
      </c>
      <c r="H1146">
        <f>LOOKUP(A1146,'TMP2'!$A:$A,'TMP2'!$D:$D)</f>
        <v>103485.6</v>
      </c>
      <c r="I1146">
        <v>17.350000000000001</v>
      </c>
      <c r="J1146">
        <v>17.649999999999999</v>
      </c>
      <c r="K1146" t="s">
        <v>1727</v>
      </c>
      <c r="L1146">
        <f>MATCH(A1146,'TMP2'!A:A,0)</f>
        <v>575</v>
      </c>
      <c r="R1146">
        <v>4.7989999999999897</v>
      </c>
      <c r="S1146">
        <f t="shared" si="34"/>
        <v>-12.551000000000013</v>
      </c>
      <c r="T1146">
        <f t="shared" si="35"/>
        <v>-12.85100000000001</v>
      </c>
    </row>
    <row r="1147" spans="1:20" x14ac:dyDescent="0.2">
      <c r="A1147" t="s">
        <v>380</v>
      </c>
      <c r="B1147" t="s">
        <v>2164</v>
      </c>
      <c r="C1147" s="10" t="s">
        <v>1751</v>
      </c>
      <c r="D1147" t="s">
        <v>2701</v>
      </c>
      <c r="E1147">
        <v>81</v>
      </c>
      <c r="F1147">
        <v>56.7</v>
      </c>
      <c r="G1147">
        <f>LOOKUP(A1147,'TMP2'!$A:$A,'TMP2'!$C:$C)</f>
        <v>16874.148000000001</v>
      </c>
      <c r="H1147">
        <f>LOOKUP(A1147,'TMP2'!$A:$A,'TMP2'!$D:$D)</f>
        <v>103485.6</v>
      </c>
      <c r="I1147">
        <v>23.15</v>
      </c>
      <c r="J1147">
        <v>23.45</v>
      </c>
      <c r="K1147" t="s">
        <v>1727</v>
      </c>
      <c r="L1147">
        <f>MATCH(A1147,'TMP2'!A:A,0)</f>
        <v>575</v>
      </c>
      <c r="R1147">
        <v>4.7989999999999897</v>
      </c>
      <c r="S1147">
        <f t="shared" si="34"/>
        <v>-18.35100000000001</v>
      </c>
      <c r="T1147">
        <f t="shared" si="35"/>
        <v>-18.65100000000001</v>
      </c>
    </row>
    <row r="1148" spans="1:20" x14ac:dyDescent="0.2">
      <c r="A1148" t="s">
        <v>380</v>
      </c>
      <c r="B1148" t="s">
        <v>2164</v>
      </c>
      <c r="C1148" s="10" t="s">
        <v>1751</v>
      </c>
      <c r="D1148" t="s">
        <v>3003</v>
      </c>
      <c r="E1148">
        <v>94.5</v>
      </c>
      <c r="F1148">
        <v>66.2</v>
      </c>
      <c r="G1148">
        <f>LOOKUP(A1148,'TMP2'!$A:$A,'TMP2'!$C:$C)</f>
        <v>16874.148000000001</v>
      </c>
      <c r="H1148">
        <f>LOOKUP(A1148,'TMP2'!$A:$A,'TMP2'!$D:$D)</f>
        <v>103485.6</v>
      </c>
      <c r="I1148">
        <v>25.15</v>
      </c>
      <c r="J1148">
        <v>25.35</v>
      </c>
      <c r="K1148" t="s">
        <v>1727</v>
      </c>
      <c r="L1148">
        <f>MATCH(A1148,'TMP2'!A:A,0)</f>
        <v>575</v>
      </c>
      <c r="R1148">
        <v>4.7989999999999897</v>
      </c>
      <c r="S1148">
        <f t="shared" si="34"/>
        <v>-20.35100000000001</v>
      </c>
      <c r="T1148">
        <f t="shared" si="35"/>
        <v>-20.551000000000013</v>
      </c>
    </row>
    <row r="1149" spans="1:20" x14ac:dyDescent="0.2">
      <c r="A1149" t="s">
        <v>381</v>
      </c>
      <c r="B1149" t="s">
        <v>1712</v>
      </c>
      <c r="C1149" s="10" t="s">
        <v>2524</v>
      </c>
      <c r="D1149" t="s">
        <v>2652</v>
      </c>
      <c r="E1149">
        <v>12</v>
      </c>
      <c r="F1149">
        <v>9</v>
      </c>
      <c r="G1149">
        <f>LOOKUP(A1149,'TMP2'!$A:$A,'TMP2'!$C:$C)</f>
        <v>16863.317999999999</v>
      </c>
      <c r="H1149">
        <f>LOOKUP(A1149,'TMP2'!$A:$A,'TMP2'!$D:$D)</f>
        <v>103468.488</v>
      </c>
      <c r="I1149">
        <v>14.35</v>
      </c>
      <c r="J1149">
        <v>14.65</v>
      </c>
      <c r="K1149" t="s">
        <v>1727</v>
      </c>
      <c r="L1149">
        <f>MATCH(A1149,'TMP2'!A:A,0)</f>
        <v>576</v>
      </c>
      <c r="R1149">
        <v>4.9059999999999997</v>
      </c>
      <c r="S1149">
        <f t="shared" si="34"/>
        <v>-9.4439999999999991</v>
      </c>
      <c r="T1149">
        <f t="shared" si="35"/>
        <v>-9.7439999999999998</v>
      </c>
    </row>
    <row r="1150" spans="1:20" x14ac:dyDescent="0.2">
      <c r="A1150" t="s">
        <v>381</v>
      </c>
      <c r="B1150" t="s">
        <v>1712</v>
      </c>
      <c r="C1150" s="10" t="s">
        <v>2524</v>
      </c>
      <c r="D1150" t="s">
        <v>2661</v>
      </c>
      <c r="E1150">
        <v>14</v>
      </c>
      <c r="F1150">
        <v>10.199999999999999</v>
      </c>
      <c r="G1150">
        <f>LOOKUP(A1150,'TMP2'!$A:$A,'TMP2'!$C:$C)</f>
        <v>16863.317999999999</v>
      </c>
      <c r="H1150">
        <f>LOOKUP(A1150,'TMP2'!$A:$A,'TMP2'!$D:$D)</f>
        <v>103468.488</v>
      </c>
      <c r="I1150">
        <v>16.350000000000001</v>
      </c>
      <c r="J1150">
        <v>16.649999999999999</v>
      </c>
      <c r="K1150" t="s">
        <v>1727</v>
      </c>
      <c r="L1150">
        <f>MATCH(A1150,'TMP2'!A:A,0)</f>
        <v>576</v>
      </c>
      <c r="R1150">
        <v>4.9059999999999997</v>
      </c>
      <c r="S1150">
        <f t="shared" si="34"/>
        <v>-11.444000000000003</v>
      </c>
      <c r="T1150">
        <f t="shared" si="35"/>
        <v>-11.744</v>
      </c>
    </row>
    <row r="1151" spans="1:20" x14ac:dyDescent="0.2">
      <c r="A1151" t="s">
        <v>381</v>
      </c>
      <c r="B1151" t="s">
        <v>2164</v>
      </c>
      <c r="C1151" s="10" t="s">
        <v>1749</v>
      </c>
      <c r="D1151" t="s">
        <v>2691</v>
      </c>
      <c r="E1151">
        <v>21</v>
      </c>
      <c r="F1151">
        <v>14.7</v>
      </c>
      <c r="G1151">
        <f>LOOKUP(A1151,'TMP2'!$A:$A,'TMP2'!$C:$C)</f>
        <v>16863.317999999999</v>
      </c>
      <c r="H1151">
        <f>LOOKUP(A1151,'TMP2'!$A:$A,'TMP2'!$D:$D)</f>
        <v>103468.488</v>
      </c>
      <c r="I1151">
        <v>21.35</v>
      </c>
      <c r="J1151">
        <v>21.65</v>
      </c>
      <c r="K1151" t="s">
        <v>1727</v>
      </c>
      <c r="L1151">
        <f>MATCH(A1151,'TMP2'!A:A,0)</f>
        <v>576</v>
      </c>
      <c r="R1151">
        <v>4.9059999999999997</v>
      </c>
      <c r="S1151">
        <f t="shared" si="34"/>
        <v>-16.444000000000003</v>
      </c>
      <c r="T1151">
        <f t="shared" si="35"/>
        <v>-16.744</v>
      </c>
    </row>
    <row r="1152" spans="1:20" x14ac:dyDescent="0.2">
      <c r="A1152" t="s">
        <v>381</v>
      </c>
      <c r="B1152" t="s">
        <v>2164</v>
      </c>
      <c r="C1152" s="10" t="s">
        <v>1749</v>
      </c>
      <c r="D1152" t="s">
        <v>2701</v>
      </c>
      <c r="E1152">
        <v>36</v>
      </c>
      <c r="F1152">
        <v>25.2</v>
      </c>
      <c r="G1152">
        <f>LOOKUP(A1152,'TMP2'!$A:$A,'TMP2'!$C:$C)</f>
        <v>16863.317999999999</v>
      </c>
      <c r="H1152">
        <f>LOOKUP(A1152,'TMP2'!$A:$A,'TMP2'!$D:$D)</f>
        <v>103468.488</v>
      </c>
      <c r="I1152">
        <v>23.15</v>
      </c>
      <c r="J1152">
        <v>23.45</v>
      </c>
      <c r="K1152" t="s">
        <v>1727</v>
      </c>
      <c r="L1152">
        <f>MATCH(A1152,'TMP2'!A:A,0)</f>
        <v>576</v>
      </c>
      <c r="R1152">
        <v>4.9059999999999997</v>
      </c>
      <c r="S1152">
        <f t="shared" si="34"/>
        <v>-18.244</v>
      </c>
      <c r="T1152">
        <f t="shared" si="35"/>
        <v>-18.544</v>
      </c>
    </row>
    <row r="1153" spans="1:20" x14ac:dyDescent="0.2">
      <c r="A1153" t="s">
        <v>381</v>
      </c>
      <c r="B1153" t="s">
        <v>2164</v>
      </c>
      <c r="C1153" s="10" t="s">
        <v>1749</v>
      </c>
      <c r="D1153" t="s">
        <v>2723</v>
      </c>
      <c r="E1153">
        <v>48</v>
      </c>
      <c r="F1153">
        <v>33.6</v>
      </c>
      <c r="G1153">
        <f>LOOKUP(A1153,'TMP2'!$A:$A,'TMP2'!$C:$C)</f>
        <v>16863.317999999999</v>
      </c>
      <c r="H1153">
        <f>LOOKUP(A1153,'TMP2'!$A:$A,'TMP2'!$D:$D)</f>
        <v>103468.488</v>
      </c>
      <c r="I1153">
        <v>25.15</v>
      </c>
      <c r="J1153">
        <v>25.45</v>
      </c>
      <c r="K1153" t="s">
        <v>1727</v>
      </c>
      <c r="L1153">
        <f>MATCH(A1153,'TMP2'!A:A,0)</f>
        <v>576</v>
      </c>
      <c r="R1153">
        <v>4.9059999999999997</v>
      </c>
      <c r="S1153">
        <f t="shared" si="34"/>
        <v>-20.244</v>
      </c>
      <c r="T1153">
        <f t="shared" si="35"/>
        <v>-20.544</v>
      </c>
    </row>
    <row r="1154" spans="1:20" x14ac:dyDescent="0.2">
      <c r="A1154" t="s">
        <v>381</v>
      </c>
      <c r="B1154" t="s">
        <v>1712</v>
      </c>
      <c r="C1154" s="10" t="s">
        <v>1734</v>
      </c>
      <c r="D1154" t="s">
        <v>2643</v>
      </c>
      <c r="E1154">
        <v>13</v>
      </c>
      <c r="F1154">
        <v>10</v>
      </c>
      <c r="G1154">
        <f>LOOKUP(A1154,'TMP2'!$A:$A,'TMP2'!$C:$C)</f>
        <v>16863.317999999999</v>
      </c>
      <c r="H1154">
        <f>LOOKUP(A1154,'TMP2'!$A:$A,'TMP2'!$D:$D)</f>
        <v>103468.488</v>
      </c>
      <c r="I1154">
        <v>12.35</v>
      </c>
      <c r="J1154">
        <v>12.65</v>
      </c>
      <c r="K1154" t="s">
        <v>1727</v>
      </c>
      <c r="L1154">
        <f>MATCH(A1154,'TMP2'!A:A,0)</f>
        <v>576</v>
      </c>
      <c r="R1154">
        <v>4.9059999999999997</v>
      </c>
      <c r="S1154">
        <f t="shared" ref="S1154:S1217" si="36">R1154-I1154</f>
        <v>-7.444</v>
      </c>
      <c r="T1154">
        <f t="shared" ref="T1154:T1217" si="37">R1154-J1154</f>
        <v>-7.7440000000000007</v>
      </c>
    </row>
    <row r="1155" spans="1:20" x14ac:dyDescent="0.2">
      <c r="A1155" t="s">
        <v>381</v>
      </c>
      <c r="B1155" t="s">
        <v>2164</v>
      </c>
      <c r="C1155" s="10" t="s">
        <v>1751</v>
      </c>
      <c r="D1155" t="s">
        <v>3004</v>
      </c>
      <c r="E1155">
        <v>84</v>
      </c>
      <c r="F1155">
        <v>58.8</v>
      </c>
      <c r="G1155">
        <f>LOOKUP(A1155,'TMP2'!$A:$A,'TMP2'!$C:$C)</f>
        <v>16863.317999999999</v>
      </c>
      <c r="H1155">
        <f>LOOKUP(A1155,'TMP2'!$A:$A,'TMP2'!$D:$D)</f>
        <v>103468.488</v>
      </c>
      <c r="I1155">
        <v>29.25</v>
      </c>
      <c r="J1155">
        <v>29.45</v>
      </c>
      <c r="K1155" t="s">
        <v>1727</v>
      </c>
      <c r="L1155">
        <f>MATCH(A1155,'TMP2'!A:A,0)</f>
        <v>576</v>
      </c>
      <c r="R1155">
        <v>4.9059999999999997</v>
      </c>
      <c r="S1155">
        <f t="shared" si="36"/>
        <v>-24.344000000000001</v>
      </c>
      <c r="T1155">
        <f t="shared" si="37"/>
        <v>-24.544</v>
      </c>
    </row>
    <row r="1156" spans="1:20" x14ac:dyDescent="0.2">
      <c r="A1156" t="s">
        <v>382</v>
      </c>
      <c r="B1156" t="s">
        <v>1712</v>
      </c>
      <c r="C1156" s="10" t="s">
        <v>2524</v>
      </c>
      <c r="D1156" t="s">
        <v>2621</v>
      </c>
      <c r="E1156">
        <v>8</v>
      </c>
      <c r="F1156">
        <v>6</v>
      </c>
      <c r="G1156">
        <f>LOOKUP(A1156,'TMP2'!$A:$A,'TMP2'!$C:$C)</f>
        <v>16878.115000000002</v>
      </c>
      <c r="H1156">
        <f>LOOKUP(A1156,'TMP2'!$A:$A,'TMP2'!$D:$D)</f>
        <v>103472.04399999999</v>
      </c>
      <c r="I1156">
        <v>14.85</v>
      </c>
      <c r="J1156">
        <v>15.15</v>
      </c>
      <c r="K1156" t="s">
        <v>1727</v>
      </c>
      <c r="L1156">
        <f>MATCH(A1156,'TMP2'!A:A,0)</f>
        <v>577</v>
      </c>
      <c r="R1156">
        <v>4.7309999999999999</v>
      </c>
      <c r="S1156">
        <f t="shared" si="36"/>
        <v>-10.119</v>
      </c>
      <c r="T1156">
        <f t="shared" si="37"/>
        <v>-10.419</v>
      </c>
    </row>
    <row r="1157" spans="1:20" x14ac:dyDescent="0.2">
      <c r="A1157" t="s">
        <v>382</v>
      </c>
      <c r="B1157" t="s">
        <v>2164</v>
      </c>
      <c r="C1157" s="10" t="s">
        <v>1749</v>
      </c>
      <c r="D1157" t="s">
        <v>2873</v>
      </c>
      <c r="E1157">
        <v>18</v>
      </c>
      <c r="F1157">
        <v>13</v>
      </c>
      <c r="G1157">
        <f>LOOKUP(A1157,'TMP2'!$A:$A,'TMP2'!$C:$C)</f>
        <v>16878.115000000002</v>
      </c>
      <c r="H1157">
        <f>LOOKUP(A1157,'TMP2'!$A:$A,'TMP2'!$D:$D)</f>
        <v>103472.04399999999</v>
      </c>
      <c r="I1157">
        <v>16.850000000000001</v>
      </c>
      <c r="J1157">
        <v>17.149999999999999</v>
      </c>
      <c r="K1157" t="s">
        <v>1727</v>
      </c>
      <c r="L1157">
        <f>MATCH(A1157,'TMP2'!A:A,0)</f>
        <v>577</v>
      </c>
      <c r="R1157">
        <v>4.7309999999999999</v>
      </c>
      <c r="S1157">
        <f t="shared" si="36"/>
        <v>-12.119000000000002</v>
      </c>
      <c r="T1157">
        <f t="shared" si="37"/>
        <v>-12.418999999999999</v>
      </c>
    </row>
    <row r="1158" spans="1:20" x14ac:dyDescent="0.2">
      <c r="A1158" t="s">
        <v>382</v>
      </c>
      <c r="B1158" t="s">
        <v>2164</v>
      </c>
      <c r="C1158" s="10" t="s">
        <v>1749</v>
      </c>
      <c r="D1158" t="s">
        <v>2688</v>
      </c>
      <c r="E1158">
        <v>32</v>
      </c>
      <c r="F1158">
        <v>22.7</v>
      </c>
      <c r="G1158">
        <f>LOOKUP(A1158,'TMP2'!$A:$A,'TMP2'!$C:$C)</f>
        <v>16878.115000000002</v>
      </c>
      <c r="H1158">
        <f>LOOKUP(A1158,'TMP2'!$A:$A,'TMP2'!$D:$D)</f>
        <v>103472.04399999999</v>
      </c>
      <c r="I1158">
        <v>18.649999999999999</v>
      </c>
      <c r="J1158">
        <v>18.95</v>
      </c>
      <c r="K1158" t="s">
        <v>1727</v>
      </c>
      <c r="L1158">
        <f>MATCH(A1158,'TMP2'!A:A,0)</f>
        <v>577</v>
      </c>
      <c r="R1158">
        <v>4.7309999999999999</v>
      </c>
      <c r="S1158">
        <f t="shared" si="36"/>
        <v>-13.918999999999999</v>
      </c>
      <c r="T1158">
        <f t="shared" si="37"/>
        <v>-14.218999999999999</v>
      </c>
    </row>
    <row r="1159" spans="1:20" x14ac:dyDescent="0.2">
      <c r="A1159" t="s">
        <v>382</v>
      </c>
      <c r="B1159" t="s">
        <v>2164</v>
      </c>
      <c r="C1159" s="10" t="s">
        <v>1749</v>
      </c>
      <c r="D1159" t="s">
        <v>2669</v>
      </c>
      <c r="E1159">
        <v>42</v>
      </c>
      <c r="F1159">
        <v>29.4</v>
      </c>
      <c r="G1159">
        <f>LOOKUP(A1159,'TMP2'!$A:$A,'TMP2'!$C:$C)</f>
        <v>16878.115000000002</v>
      </c>
      <c r="H1159">
        <f>LOOKUP(A1159,'TMP2'!$A:$A,'TMP2'!$D:$D)</f>
        <v>103472.04399999999</v>
      </c>
      <c r="I1159">
        <v>20.65</v>
      </c>
      <c r="J1159">
        <v>20.95</v>
      </c>
      <c r="K1159" t="s">
        <v>1727</v>
      </c>
      <c r="L1159">
        <f>MATCH(A1159,'TMP2'!A:A,0)</f>
        <v>577</v>
      </c>
      <c r="R1159">
        <v>4.7309999999999999</v>
      </c>
      <c r="S1159">
        <f t="shared" si="36"/>
        <v>-15.918999999999999</v>
      </c>
      <c r="T1159">
        <f t="shared" si="37"/>
        <v>-16.219000000000001</v>
      </c>
    </row>
    <row r="1160" spans="1:20" x14ac:dyDescent="0.2">
      <c r="A1160" t="s">
        <v>382</v>
      </c>
      <c r="B1160" t="s">
        <v>2164</v>
      </c>
      <c r="C1160" s="10" t="s">
        <v>1751</v>
      </c>
      <c r="D1160" t="s">
        <v>3005</v>
      </c>
      <c r="E1160">
        <v>84</v>
      </c>
      <c r="F1160">
        <v>58.8</v>
      </c>
      <c r="G1160">
        <f>LOOKUP(A1160,'TMP2'!$A:$A,'TMP2'!$C:$C)</f>
        <v>16878.115000000002</v>
      </c>
      <c r="H1160">
        <f>LOOKUP(A1160,'TMP2'!$A:$A,'TMP2'!$D:$D)</f>
        <v>103472.04399999999</v>
      </c>
      <c r="I1160">
        <v>26.45</v>
      </c>
      <c r="J1160">
        <v>26.65</v>
      </c>
      <c r="K1160" t="s">
        <v>1727</v>
      </c>
      <c r="L1160">
        <f>MATCH(A1160,'TMP2'!A:A,0)</f>
        <v>577</v>
      </c>
      <c r="R1160">
        <v>4.7309999999999999</v>
      </c>
      <c r="S1160">
        <f t="shared" si="36"/>
        <v>-21.719000000000001</v>
      </c>
      <c r="T1160">
        <f t="shared" si="37"/>
        <v>-21.918999999999997</v>
      </c>
    </row>
    <row r="1161" spans="1:20" x14ac:dyDescent="0.2">
      <c r="A1161" t="s">
        <v>383</v>
      </c>
      <c r="B1161" t="s">
        <v>1712</v>
      </c>
      <c r="C1161" s="10" t="s">
        <v>2524</v>
      </c>
      <c r="D1161" t="s">
        <v>2654</v>
      </c>
      <c r="E1161">
        <v>13</v>
      </c>
      <c r="F1161">
        <v>9.6</v>
      </c>
      <c r="G1161">
        <f>LOOKUP(A1161,'TMP2'!$A:$A,'TMP2'!$C:$C)</f>
        <v>16867.259999999998</v>
      </c>
      <c r="H1161">
        <f>LOOKUP(A1161,'TMP2'!$A:$A,'TMP2'!$D:$D)</f>
        <v>103453.014</v>
      </c>
      <c r="I1161">
        <v>15.55</v>
      </c>
      <c r="J1161">
        <v>15.85</v>
      </c>
      <c r="K1161" t="s">
        <v>1727</v>
      </c>
      <c r="L1161">
        <f>MATCH(A1161,'TMP2'!A:A,0)</f>
        <v>578</v>
      </c>
      <c r="R1161">
        <v>4.8849999999999998</v>
      </c>
      <c r="S1161">
        <f t="shared" si="36"/>
        <v>-10.665000000000001</v>
      </c>
      <c r="T1161">
        <f t="shared" si="37"/>
        <v>-10.965</v>
      </c>
    </row>
    <row r="1162" spans="1:20" x14ac:dyDescent="0.2">
      <c r="A1162" t="s">
        <v>383</v>
      </c>
      <c r="B1162" t="s">
        <v>1712</v>
      </c>
      <c r="C1162" s="10" t="s">
        <v>2524</v>
      </c>
      <c r="D1162" t="s">
        <v>2613</v>
      </c>
      <c r="E1162">
        <v>30</v>
      </c>
      <c r="F1162">
        <v>21.7</v>
      </c>
      <c r="G1162">
        <f>LOOKUP(A1162,'TMP2'!$A:$A,'TMP2'!$C:$C)</f>
        <v>16867.259999999998</v>
      </c>
      <c r="H1162">
        <f>LOOKUP(A1162,'TMP2'!$A:$A,'TMP2'!$D:$D)</f>
        <v>103453.014</v>
      </c>
      <c r="I1162">
        <v>17.149999999999999</v>
      </c>
      <c r="J1162">
        <v>17.45</v>
      </c>
      <c r="K1162" t="s">
        <v>1727</v>
      </c>
      <c r="L1162">
        <f>MATCH(A1162,'TMP2'!A:A,0)</f>
        <v>578</v>
      </c>
      <c r="R1162">
        <v>4.8849999999999998</v>
      </c>
      <c r="S1162">
        <f t="shared" si="36"/>
        <v>-12.264999999999999</v>
      </c>
      <c r="T1162">
        <f t="shared" si="37"/>
        <v>-12.565</v>
      </c>
    </row>
    <row r="1163" spans="1:20" x14ac:dyDescent="0.2">
      <c r="A1163" t="s">
        <v>383</v>
      </c>
      <c r="B1163" t="s">
        <v>1874</v>
      </c>
      <c r="C1163" s="10" t="s">
        <v>1736</v>
      </c>
      <c r="D1163" t="s">
        <v>2748</v>
      </c>
      <c r="E1163">
        <v>21</v>
      </c>
      <c r="F1163">
        <v>14.6</v>
      </c>
      <c r="G1163">
        <f>LOOKUP(A1163,'TMP2'!$A:$A,'TMP2'!$C:$C)</f>
        <v>16867.259999999998</v>
      </c>
      <c r="H1163">
        <f>LOOKUP(A1163,'TMP2'!$A:$A,'TMP2'!$D:$D)</f>
        <v>103453.014</v>
      </c>
      <c r="I1163">
        <v>19.25</v>
      </c>
      <c r="J1163">
        <v>19.55</v>
      </c>
      <c r="K1163" t="s">
        <v>1727</v>
      </c>
      <c r="L1163">
        <f>MATCH(A1163,'TMP2'!A:A,0)</f>
        <v>578</v>
      </c>
      <c r="R1163">
        <v>4.8849999999999998</v>
      </c>
      <c r="S1163">
        <f t="shared" si="36"/>
        <v>-14.365</v>
      </c>
      <c r="T1163">
        <f t="shared" si="37"/>
        <v>-14.665000000000001</v>
      </c>
    </row>
    <row r="1164" spans="1:20" x14ac:dyDescent="0.2">
      <c r="A1164" t="s">
        <v>383</v>
      </c>
      <c r="B1164" t="s">
        <v>2164</v>
      </c>
      <c r="C1164" s="10" t="s">
        <v>1749</v>
      </c>
      <c r="D1164" t="s">
        <v>2683</v>
      </c>
      <c r="E1164">
        <v>40</v>
      </c>
      <c r="F1164">
        <v>28</v>
      </c>
      <c r="G1164">
        <f>LOOKUP(A1164,'TMP2'!$A:$A,'TMP2'!$C:$C)</f>
        <v>16867.259999999998</v>
      </c>
      <c r="H1164">
        <f>LOOKUP(A1164,'TMP2'!$A:$A,'TMP2'!$D:$D)</f>
        <v>103453.014</v>
      </c>
      <c r="I1164">
        <v>20.85</v>
      </c>
      <c r="J1164">
        <v>21.15</v>
      </c>
      <c r="K1164" t="s">
        <v>1727</v>
      </c>
      <c r="L1164">
        <f>MATCH(A1164,'TMP2'!A:A,0)</f>
        <v>578</v>
      </c>
      <c r="R1164">
        <v>4.8849999999999998</v>
      </c>
      <c r="S1164">
        <f t="shared" si="36"/>
        <v>-15.965000000000002</v>
      </c>
      <c r="T1164">
        <f t="shared" si="37"/>
        <v>-16.265000000000001</v>
      </c>
    </row>
    <row r="1165" spans="1:20" x14ac:dyDescent="0.2">
      <c r="A1165" t="s">
        <v>383</v>
      </c>
      <c r="B1165" t="s">
        <v>2164</v>
      </c>
      <c r="C1165" s="10" t="s">
        <v>1749</v>
      </c>
      <c r="D1165" t="s">
        <v>2709</v>
      </c>
      <c r="E1165">
        <v>46</v>
      </c>
      <c r="F1165">
        <v>32.200000000000003</v>
      </c>
      <c r="G1165">
        <f>LOOKUP(A1165,'TMP2'!$A:$A,'TMP2'!$C:$C)</f>
        <v>16867.259999999998</v>
      </c>
      <c r="H1165">
        <f>LOOKUP(A1165,'TMP2'!$A:$A,'TMP2'!$D:$D)</f>
        <v>103453.014</v>
      </c>
      <c r="I1165">
        <v>22.75</v>
      </c>
      <c r="J1165">
        <v>23.05</v>
      </c>
      <c r="K1165" t="s">
        <v>1727</v>
      </c>
      <c r="L1165">
        <f>MATCH(A1165,'TMP2'!A:A,0)</f>
        <v>578</v>
      </c>
      <c r="R1165">
        <v>4.8849999999999998</v>
      </c>
      <c r="S1165">
        <f t="shared" si="36"/>
        <v>-17.865000000000002</v>
      </c>
      <c r="T1165">
        <f t="shared" si="37"/>
        <v>-18.164999999999999</v>
      </c>
    </row>
    <row r="1166" spans="1:20" x14ac:dyDescent="0.2">
      <c r="A1166" t="s">
        <v>384</v>
      </c>
      <c r="B1166" t="s">
        <v>1712</v>
      </c>
      <c r="C1166" s="10" t="s">
        <v>2524</v>
      </c>
      <c r="D1166" t="s">
        <v>2649</v>
      </c>
      <c r="E1166">
        <v>16</v>
      </c>
      <c r="F1166">
        <v>11.6</v>
      </c>
      <c r="G1166">
        <f>LOOKUP(A1166,'TMP2'!$A:$A,'TMP2'!$C:$C)</f>
        <v>16887.986000000001</v>
      </c>
      <c r="H1166">
        <f>LOOKUP(A1166,'TMP2'!$A:$A,'TMP2'!$D:$D)</f>
        <v>103443.951</v>
      </c>
      <c r="I1166">
        <v>16.149999999999999</v>
      </c>
      <c r="J1166">
        <v>16.45</v>
      </c>
      <c r="K1166" t="s">
        <v>1727</v>
      </c>
      <c r="L1166">
        <f>MATCH(A1166,'TMP2'!A:A,0)</f>
        <v>579</v>
      </c>
      <c r="R1166">
        <v>4.7</v>
      </c>
      <c r="S1166">
        <f t="shared" si="36"/>
        <v>-11.45</v>
      </c>
      <c r="T1166">
        <f t="shared" si="37"/>
        <v>-11.75</v>
      </c>
    </row>
    <row r="1167" spans="1:20" x14ac:dyDescent="0.2">
      <c r="A1167" t="s">
        <v>384</v>
      </c>
      <c r="B1167" t="s">
        <v>2833</v>
      </c>
      <c r="C1167" s="10" t="s">
        <v>3007</v>
      </c>
      <c r="D1167" t="s">
        <v>2861</v>
      </c>
      <c r="E1167">
        <v>75</v>
      </c>
      <c r="F1167">
        <v>42.1</v>
      </c>
      <c r="G1167">
        <f>LOOKUP(A1167,'TMP2'!$A:$A,'TMP2'!$C:$C)</f>
        <v>16887.986000000001</v>
      </c>
      <c r="H1167">
        <f>LOOKUP(A1167,'TMP2'!$A:$A,'TMP2'!$D:$D)</f>
        <v>103443.951</v>
      </c>
      <c r="I1167">
        <v>22.3</v>
      </c>
      <c r="J1167">
        <v>22.5</v>
      </c>
      <c r="K1167" t="s">
        <v>1727</v>
      </c>
      <c r="L1167">
        <f>MATCH(A1167,'TMP2'!A:A,0)</f>
        <v>579</v>
      </c>
      <c r="R1167">
        <v>4.7</v>
      </c>
      <c r="S1167">
        <f t="shared" si="36"/>
        <v>-17.600000000000001</v>
      </c>
      <c r="T1167">
        <f t="shared" si="37"/>
        <v>-17.8</v>
      </c>
    </row>
    <row r="1168" spans="1:20" x14ac:dyDescent="0.2">
      <c r="A1168" t="s">
        <v>384</v>
      </c>
      <c r="B1168" t="s">
        <v>1712</v>
      </c>
      <c r="C1168" s="10" t="s">
        <v>1734</v>
      </c>
      <c r="D1168" t="s">
        <v>2646</v>
      </c>
      <c r="E1168">
        <v>8</v>
      </c>
      <c r="F1168">
        <v>6.1</v>
      </c>
      <c r="G1168">
        <f>LOOKUP(A1168,'TMP2'!$A:$A,'TMP2'!$C:$C)</f>
        <v>16887.986000000001</v>
      </c>
      <c r="H1168">
        <f>LOOKUP(A1168,'TMP2'!$A:$A,'TMP2'!$D:$D)</f>
        <v>103443.951</v>
      </c>
      <c r="I1168">
        <v>14.15</v>
      </c>
      <c r="J1168">
        <v>14.45</v>
      </c>
      <c r="K1168" t="s">
        <v>1727</v>
      </c>
      <c r="L1168">
        <f>MATCH(A1168,'TMP2'!A:A,0)</f>
        <v>579</v>
      </c>
      <c r="R1168">
        <v>4.7</v>
      </c>
      <c r="S1168">
        <f t="shared" si="36"/>
        <v>-9.4499999999999993</v>
      </c>
      <c r="T1168">
        <f t="shared" si="37"/>
        <v>-9.75</v>
      </c>
    </row>
    <row r="1169" spans="1:20" x14ac:dyDescent="0.2">
      <c r="A1169" t="s">
        <v>384</v>
      </c>
      <c r="B1169" t="s">
        <v>2833</v>
      </c>
      <c r="C1169" s="10" t="s">
        <v>1875</v>
      </c>
      <c r="D1169" t="s">
        <v>2995</v>
      </c>
      <c r="E1169">
        <v>150</v>
      </c>
      <c r="F1169">
        <v>84.1</v>
      </c>
      <c r="G1169">
        <f>LOOKUP(A1169,'TMP2'!$A:$A,'TMP2'!$C:$C)</f>
        <v>16887.986000000001</v>
      </c>
      <c r="H1169">
        <f>LOOKUP(A1169,'TMP2'!$A:$A,'TMP2'!$D:$D)</f>
        <v>103443.951</v>
      </c>
      <c r="I1169">
        <v>32.65</v>
      </c>
      <c r="J1169">
        <v>32.75</v>
      </c>
      <c r="K1169" t="s">
        <v>1727</v>
      </c>
      <c r="L1169">
        <f>MATCH(A1169,'TMP2'!A:A,0)</f>
        <v>579</v>
      </c>
      <c r="R1169">
        <v>4.7</v>
      </c>
      <c r="S1169">
        <f t="shared" si="36"/>
        <v>-27.95</v>
      </c>
      <c r="T1169">
        <f t="shared" si="37"/>
        <v>-28.05</v>
      </c>
    </row>
    <row r="1170" spans="1:20" x14ac:dyDescent="0.2">
      <c r="A1170" t="s">
        <v>385</v>
      </c>
      <c r="B1170" t="s">
        <v>1712</v>
      </c>
      <c r="C1170" s="10" t="s">
        <v>2524</v>
      </c>
      <c r="D1170" t="s">
        <v>2587</v>
      </c>
      <c r="E1170">
        <v>14</v>
      </c>
      <c r="F1170">
        <v>10.4</v>
      </c>
      <c r="G1170">
        <f>LOOKUP(A1170,'TMP2'!$A:$A,'TMP2'!$C:$C)</f>
        <v>16871.298999999999</v>
      </c>
      <c r="H1170">
        <f>LOOKUP(A1170,'TMP2'!$A:$A,'TMP2'!$D:$D)</f>
        <v>103440.022</v>
      </c>
      <c r="I1170">
        <v>15.15</v>
      </c>
      <c r="J1170">
        <v>15.45</v>
      </c>
      <c r="K1170" t="s">
        <v>1727</v>
      </c>
      <c r="L1170">
        <f>MATCH(A1170,'TMP2'!A:A,0)</f>
        <v>580</v>
      </c>
      <c r="R1170">
        <v>4.859</v>
      </c>
      <c r="S1170">
        <f t="shared" si="36"/>
        <v>-10.291</v>
      </c>
      <c r="T1170">
        <f t="shared" si="37"/>
        <v>-10.590999999999999</v>
      </c>
    </row>
    <row r="1171" spans="1:20" x14ac:dyDescent="0.2">
      <c r="A1171" t="s">
        <v>385</v>
      </c>
      <c r="B1171" t="s">
        <v>1712</v>
      </c>
      <c r="C1171" s="10" t="s">
        <v>2524</v>
      </c>
      <c r="D1171" t="s">
        <v>2699</v>
      </c>
      <c r="E1171">
        <v>15</v>
      </c>
      <c r="F1171">
        <v>10.7</v>
      </c>
      <c r="G1171">
        <f>LOOKUP(A1171,'TMP2'!$A:$A,'TMP2'!$C:$C)</f>
        <v>16871.298999999999</v>
      </c>
      <c r="H1171">
        <f>LOOKUP(A1171,'TMP2'!$A:$A,'TMP2'!$D:$D)</f>
        <v>103440.022</v>
      </c>
      <c r="I1171">
        <v>17.95</v>
      </c>
      <c r="J1171">
        <v>18.25</v>
      </c>
      <c r="K1171" t="s">
        <v>1727</v>
      </c>
      <c r="L1171">
        <f>MATCH(A1171,'TMP2'!A:A,0)</f>
        <v>580</v>
      </c>
      <c r="R1171">
        <v>4.859</v>
      </c>
      <c r="S1171">
        <f t="shared" si="36"/>
        <v>-13.090999999999999</v>
      </c>
      <c r="T1171">
        <f t="shared" si="37"/>
        <v>-13.391</v>
      </c>
    </row>
    <row r="1172" spans="1:20" x14ac:dyDescent="0.2">
      <c r="A1172" t="s">
        <v>385</v>
      </c>
      <c r="B1172" t="s">
        <v>1874</v>
      </c>
      <c r="C1172" s="10" t="s">
        <v>1736</v>
      </c>
      <c r="D1172" t="s">
        <v>2669</v>
      </c>
      <c r="E1172">
        <v>15</v>
      </c>
      <c r="F1172">
        <v>10.3</v>
      </c>
      <c r="G1172">
        <f>LOOKUP(A1172,'TMP2'!$A:$A,'TMP2'!$C:$C)</f>
        <v>16871.298999999999</v>
      </c>
      <c r="H1172">
        <f>LOOKUP(A1172,'TMP2'!$A:$A,'TMP2'!$D:$D)</f>
        <v>103440.022</v>
      </c>
      <c r="I1172">
        <v>20.65</v>
      </c>
      <c r="J1172">
        <v>20.95</v>
      </c>
      <c r="K1172" t="s">
        <v>1727</v>
      </c>
      <c r="L1172">
        <f>MATCH(A1172,'TMP2'!A:A,0)</f>
        <v>580</v>
      </c>
      <c r="R1172">
        <v>4.859</v>
      </c>
      <c r="S1172">
        <f t="shared" si="36"/>
        <v>-15.790999999999999</v>
      </c>
      <c r="T1172">
        <f t="shared" si="37"/>
        <v>-16.091000000000001</v>
      </c>
    </row>
    <row r="1173" spans="1:20" x14ac:dyDescent="0.2">
      <c r="A1173" t="s">
        <v>385</v>
      </c>
      <c r="B1173" t="s">
        <v>1874</v>
      </c>
      <c r="C1173" s="10" t="s">
        <v>1738</v>
      </c>
      <c r="D1173" t="s">
        <v>2828</v>
      </c>
      <c r="E1173">
        <v>25</v>
      </c>
      <c r="F1173">
        <v>16</v>
      </c>
      <c r="G1173">
        <f>LOOKUP(A1173,'TMP2'!$A:$A,'TMP2'!$C:$C)</f>
        <v>16871.298999999999</v>
      </c>
      <c r="H1173">
        <f>LOOKUP(A1173,'TMP2'!$A:$A,'TMP2'!$D:$D)</f>
        <v>103440.022</v>
      </c>
      <c r="I1173">
        <v>25.65</v>
      </c>
      <c r="J1173">
        <v>25.95</v>
      </c>
      <c r="K1173" t="s">
        <v>1727</v>
      </c>
      <c r="L1173">
        <f>MATCH(A1173,'TMP2'!A:A,0)</f>
        <v>580</v>
      </c>
      <c r="R1173">
        <v>4.859</v>
      </c>
      <c r="S1173">
        <f t="shared" si="36"/>
        <v>-20.790999999999997</v>
      </c>
      <c r="T1173">
        <f t="shared" si="37"/>
        <v>-21.091000000000001</v>
      </c>
    </row>
    <row r="1174" spans="1:20" x14ac:dyDescent="0.2">
      <c r="A1174" t="s">
        <v>385</v>
      </c>
      <c r="B1174" t="s">
        <v>1874</v>
      </c>
      <c r="C1174" s="10" t="s">
        <v>1738</v>
      </c>
      <c r="D1174" t="s">
        <v>2794</v>
      </c>
      <c r="E1174">
        <v>28</v>
      </c>
      <c r="F1174">
        <v>16.7</v>
      </c>
      <c r="G1174">
        <f>LOOKUP(A1174,'TMP2'!$A:$A,'TMP2'!$C:$C)</f>
        <v>16871.298999999999</v>
      </c>
      <c r="H1174">
        <f>LOOKUP(A1174,'TMP2'!$A:$A,'TMP2'!$D:$D)</f>
        <v>103440.022</v>
      </c>
      <c r="I1174">
        <v>29.65</v>
      </c>
      <c r="J1174">
        <v>29.95</v>
      </c>
      <c r="K1174" t="s">
        <v>1727</v>
      </c>
      <c r="L1174">
        <f>MATCH(A1174,'TMP2'!A:A,0)</f>
        <v>580</v>
      </c>
      <c r="R1174">
        <v>4.859</v>
      </c>
      <c r="S1174">
        <f t="shared" si="36"/>
        <v>-24.790999999999997</v>
      </c>
      <c r="T1174">
        <f t="shared" si="37"/>
        <v>-25.091000000000001</v>
      </c>
    </row>
    <row r="1175" spans="1:20" x14ac:dyDescent="0.2">
      <c r="A1175" t="s">
        <v>385</v>
      </c>
      <c r="B1175" t="s">
        <v>1712</v>
      </c>
      <c r="C1175" s="10" t="s">
        <v>1734</v>
      </c>
      <c r="D1175" t="s">
        <v>2641</v>
      </c>
      <c r="E1175">
        <v>12</v>
      </c>
      <c r="F1175">
        <v>9.3000000000000007</v>
      </c>
      <c r="G1175">
        <f>LOOKUP(A1175,'TMP2'!$A:$A,'TMP2'!$C:$C)</f>
        <v>16871.298999999999</v>
      </c>
      <c r="H1175">
        <f>LOOKUP(A1175,'TMP2'!$A:$A,'TMP2'!$D:$D)</f>
        <v>103440.022</v>
      </c>
      <c r="I1175">
        <v>13.05</v>
      </c>
      <c r="J1175">
        <v>13.35</v>
      </c>
      <c r="K1175" t="s">
        <v>1727</v>
      </c>
      <c r="L1175">
        <f>MATCH(A1175,'TMP2'!A:A,0)</f>
        <v>580</v>
      </c>
      <c r="R1175">
        <v>4.859</v>
      </c>
      <c r="S1175">
        <f t="shared" si="36"/>
        <v>-8.1910000000000007</v>
      </c>
      <c r="T1175">
        <f t="shared" si="37"/>
        <v>-8.4909999999999997</v>
      </c>
    </row>
    <row r="1176" spans="1:20" x14ac:dyDescent="0.2">
      <c r="A1176" t="s">
        <v>386</v>
      </c>
      <c r="B1176" t="s">
        <v>1712</v>
      </c>
      <c r="C1176" s="10" t="s">
        <v>2524</v>
      </c>
      <c r="D1176" t="s">
        <v>2640</v>
      </c>
      <c r="E1176">
        <v>17</v>
      </c>
      <c r="F1176">
        <v>12.4</v>
      </c>
      <c r="G1176">
        <f>LOOKUP(A1176,'TMP2'!$A:$A,'TMP2'!$C:$C)</f>
        <v>16893.884999999998</v>
      </c>
      <c r="H1176">
        <f>LOOKUP(A1176,'TMP2'!$A:$A,'TMP2'!$D:$D)</f>
        <v>103427.495</v>
      </c>
      <c r="I1176">
        <v>15.75</v>
      </c>
      <c r="J1176">
        <v>16.05</v>
      </c>
      <c r="K1176" t="s">
        <v>1727</v>
      </c>
      <c r="L1176">
        <f>MATCH(A1176,'TMP2'!A:A,0)</f>
        <v>581</v>
      </c>
      <c r="R1176">
        <v>4.7589999999999897</v>
      </c>
      <c r="S1176">
        <f t="shared" si="36"/>
        <v>-10.99100000000001</v>
      </c>
      <c r="T1176">
        <f t="shared" si="37"/>
        <v>-11.291000000000011</v>
      </c>
    </row>
    <row r="1177" spans="1:20" x14ac:dyDescent="0.2">
      <c r="A1177" t="s">
        <v>386</v>
      </c>
      <c r="B1177" t="s">
        <v>1874</v>
      </c>
      <c r="C1177" s="10" t="s">
        <v>1738</v>
      </c>
      <c r="D1177" t="s">
        <v>2725</v>
      </c>
      <c r="E1177">
        <v>24</v>
      </c>
      <c r="F1177">
        <v>15.4</v>
      </c>
      <c r="G1177">
        <f>LOOKUP(A1177,'TMP2'!$A:$A,'TMP2'!$C:$C)</f>
        <v>16893.884999999998</v>
      </c>
      <c r="H1177">
        <f>LOOKUP(A1177,'TMP2'!$A:$A,'TMP2'!$D:$D)</f>
        <v>103427.495</v>
      </c>
      <c r="I1177">
        <v>23.65</v>
      </c>
      <c r="J1177">
        <v>23.95</v>
      </c>
      <c r="K1177" t="s">
        <v>1727</v>
      </c>
      <c r="L1177">
        <f>MATCH(A1177,'TMP2'!A:A,0)</f>
        <v>581</v>
      </c>
      <c r="R1177">
        <v>4.7589999999999897</v>
      </c>
      <c r="S1177">
        <f t="shared" si="36"/>
        <v>-18.891000000000009</v>
      </c>
      <c r="T1177">
        <f t="shared" si="37"/>
        <v>-19.19100000000001</v>
      </c>
    </row>
    <row r="1178" spans="1:20" x14ac:dyDescent="0.2">
      <c r="A1178" t="s">
        <v>386</v>
      </c>
      <c r="B1178" t="s">
        <v>2833</v>
      </c>
      <c r="C1178" s="10" t="s">
        <v>3007</v>
      </c>
      <c r="D1178" t="s">
        <v>2862</v>
      </c>
      <c r="E1178">
        <v>75</v>
      </c>
      <c r="F1178">
        <v>41.5</v>
      </c>
      <c r="G1178">
        <f>LOOKUP(A1178,'TMP2'!$A:$A,'TMP2'!$C:$C)</f>
        <v>16893.884999999998</v>
      </c>
      <c r="H1178">
        <f>LOOKUP(A1178,'TMP2'!$A:$A,'TMP2'!$D:$D)</f>
        <v>103427.495</v>
      </c>
      <c r="I1178">
        <v>33.75</v>
      </c>
      <c r="J1178">
        <v>33.950000000000003</v>
      </c>
      <c r="K1178" t="s">
        <v>1727</v>
      </c>
      <c r="L1178">
        <f>MATCH(A1178,'TMP2'!A:A,0)</f>
        <v>581</v>
      </c>
      <c r="R1178">
        <v>4.7589999999999897</v>
      </c>
      <c r="S1178">
        <f t="shared" si="36"/>
        <v>-28.99100000000001</v>
      </c>
      <c r="T1178">
        <f t="shared" si="37"/>
        <v>-29.191000000000013</v>
      </c>
    </row>
    <row r="1179" spans="1:20" x14ac:dyDescent="0.2">
      <c r="A1179" t="s">
        <v>386</v>
      </c>
      <c r="B1179" t="s">
        <v>1712</v>
      </c>
      <c r="C1179" s="10" t="s">
        <v>1734</v>
      </c>
      <c r="D1179" t="s">
        <v>2628</v>
      </c>
      <c r="E1179">
        <v>13</v>
      </c>
      <c r="F1179">
        <v>9.9</v>
      </c>
      <c r="G1179">
        <f>LOOKUP(A1179,'TMP2'!$A:$A,'TMP2'!$C:$C)</f>
        <v>16893.884999999998</v>
      </c>
      <c r="H1179">
        <f>LOOKUP(A1179,'TMP2'!$A:$A,'TMP2'!$D:$D)</f>
        <v>103427.495</v>
      </c>
      <c r="I1179">
        <v>13.25</v>
      </c>
      <c r="J1179">
        <v>13.55</v>
      </c>
      <c r="K1179" t="s">
        <v>1727</v>
      </c>
      <c r="L1179">
        <f>MATCH(A1179,'TMP2'!A:A,0)</f>
        <v>581</v>
      </c>
      <c r="R1179">
        <v>4.7589999999999897</v>
      </c>
      <c r="S1179">
        <f t="shared" si="36"/>
        <v>-8.4910000000000103</v>
      </c>
      <c r="T1179">
        <f t="shared" si="37"/>
        <v>-8.791000000000011</v>
      </c>
    </row>
    <row r="1180" spans="1:20" x14ac:dyDescent="0.2">
      <c r="A1180" t="s">
        <v>387</v>
      </c>
      <c r="B1180" t="s">
        <v>1694</v>
      </c>
      <c r="C1180" s="10" t="s">
        <v>1735</v>
      </c>
      <c r="D1180" t="s">
        <v>2587</v>
      </c>
      <c r="E1180">
        <v>13</v>
      </c>
      <c r="F1180">
        <v>9.6999999999999993</v>
      </c>
      <c r="G1180">
        <f>LOOKUP(A1180,'TMP2'!$A:$A,'TMP2'!$C:$C)</f>
        <v>16877.212</v>
      </c>
      <c r="H1180">
        <f>LOOKUP(A1180,'TMP2'!$A:$A,'TMP2'!$D:$D)</f>
        <v>103422.52800000001</v>
      </c>
      <c r="I1180">
        <v>15.15</v>
      </c>
      <c r="J1180">
        <v>15.45</v>
      </c>
      <c r="K1180" t="s">
        <v>1727</v>
      </c>
      <c r="L1180">
        <f>MATCH(A1180,'TMP2'!A:A,0)</f>
        <v>582</v>
      </c>
      <c r="R1180">
        <v>4.8239999999999998</v>
      </c>
      <c r="S1180">
        <f t="shared" si="36"/>
        <v>-10.326000000000001</v>
      </c>
      <c r="T1180">
        <f t="shared" si="37"/>
        <v>-10.625999999999999</v>
      </c>
    </row>
    <row r="1181" spans="1:20" x14ac:dyDescent="0.2">
      <c r="A1181" t="s">
        <v>387</v>
      </c>
      <c r="B1181" t="s">
        <v>1694</v>
      </c>
      <c r="C1181" s="10" t="s">
        <v>1735</v>
      </c>
      <c r="D1181" t="s">
        <v>2632</v>
      </c>
      <c r="E1181">
        <v>15</v>
      </c>
      <c r="F1181">
        <v>10.6</v>
      </c>
      <c r="G1181">
        <f>LOOKUP(A1181,'TMP2'!$A:$A,'TMP2'!$C:$C)</f>
        <v>16877.212</v>
      </c>
      <c r="H1181">
        <f>LOOKUP(A1181,'TMP2'!$A:$A,'TMP2'!$D:$D)</f>
        <v>103422.52800000001</v>
      </c>
      <c r="I1181">
        <v>18.25</v>
      </c>
      <c r="J1181">
        <v>18.55</v>
      </c>
      <c r="K1181" t="s">
        <v>1727</v>
      </c>
      <c r="L1181">
        <f>MATCH(A1181,'TMP2'!A:A,0)</f>
        <v>582</v>
      </c>
      <c r="R1181">
        <v>4.8239999999999998</v>
      </c>
      <c r="S1181">
        <f t="shared" si="36"/>
        <v>-13.426</v>
      </c>
      <c r="T1181">
        <f t="shared" si="37"/>
        <v>-13.726000000000001</v>
      </c>
    </row>
    <row r="1182" spans="1:20" x14ac:dyDescent="0.2">
      <c r="A1182" t="s">
        <v>387</v>
      </c>
      <c r="B1182" t="s">
        <v>1874</v>
      </c>
      <c r="C1182" s="10" t="s">
        <v>1736</v>
      </c>
      <c r="D1182" t="s">
        <v>2689</v>
      </c>
      <c r="E1182">
        <v>15</v>
      </c>
      <c r="F1182">
        <v>10.1</v>
      </c>
      <c r="G1182">
        <f>LOOKUP(A1182,'TMP2'!$A:$A,'TMP2'!$C:$C)</f>
        <v>16877.212</v>
      </c>
      <c r="H1182">
        <f>LOOKUP(A1182,'TMP2'!$A:$A,'TMP2'!$D:$D)</f>
        <v>103422.52800000001</v>
      </c>
      <c r="I1182">
        <v>22.15</v>
      </c>
      <c r="J1182">
        <v>22.45</v>
      </c>
      <c r="K1182" t="s">
        <v>1727</v>
      </c>
      <c r="L1182">
        <f>MATCH(A1182,'TMP2'!A:A,0)</f>
        <v>582</v>
      </c>
      <c r="R1182">
        <v>4.8239999999999998</v>
      </c>
      <c r="S1182">
        <f t="shared" si="36"/>
        <v>-17.326000000000001</v>
      </c>
      <c r="T1182">
        <f t="shared" si="37"/>
        <v>-17.625999999999998</v>
      </c>
    </row>
    <row r="1183" spans="1:20" x14ac:dyDescent="0.2">
      <c r="A1183" t="s">
        <v>387</v>
      </c>
      <c r="B1183" t="s">
        <v>1874</v>
      </c>
      <c r="C1183" s="10" t="s">
        <v>1736</v>
      </c>
      <c r="D1183" t="s">
        <v>2746</v>
      </c>
      <c r="E1183">
        <v>17</v>
      </c>
      <c r="F1183">
        <v>10.9</v>
      </c>
      <c r="G1183">
        <f>LOOKUP(A1183,'TMP2'!$A:$A,'TMP2'!$C:$C)</f>
        <v>16877.212</v>
      </c>
      <c r="H1183">
        <f>LOOKUP(A1183,'TMP2'!$A:$A,'TMP2'!$D:$D)</f>
        <v>103422.52800000001</v>
      </c>
      <c r="I1183">
        <v>25.35</v>
      </c>
      <c r="J1183">
        <v>25.65</v>
      </c>
      <c r="K1183" t="s">
        <v>1727</v>
      </c>
      <c r="L1183">
        <f>MATCH(A1183,'TMP2'!A:A,0)</f>
        <v>582</v>
      </c>
      <c r="R1183">
        <v>4.8239999999999998</v>
      </c>
      <c r="S1183">
        <f t="shared" si="36"/>
        <v>-20.526000000000003</v>
      </c>
      <c r="T1183">
        <f t="shared" si="37"/>
        <v>-20.826000000000001</v>
      </c>
    </row>
    <row r="1184" spans="1:20" x14ac:dyDescent="0.2">
      <c r="A1184" t="s">
        <v>387</v>
      </c>
      <c r="B1184" t="s">
        <v>1874</v>
      </c>
      <c r="C1184" s="10" t="s">
        <v>1738</v>
      </c>
      <c r="D1184" t="s">
        <v>2829</v>
      </c>
      <c r="E1184">
        <v>26</v>
      </c>
      <c r="F1184">
        <v>15.7</v>
      </c>
      <c r="G1184">
        <f>LOOKUP(A1184,'TMP2'!$A:$A,'TMP2'!$C:$C)</f>
        <v>16877.212</v>
      </c>
      <c r="H1184">
        <f>LOOKUP(A1184,'TMP2'!$A:$A,'TMP2'!$D:$D)</f>
        <v>103422.52800000001</v>
      </c>
      <c r="I1184">
        <v>29.45</v>
      </c>
      <c r="J1184">
        <v>29.75</v>
      </c>
      <c r="K1184" t="s">
        <v>1727</v>
      </c>
      <c r="L1184">
        <f>MATCH(A1184,'TMP2'!A:A,0)</f>
        <v>582</v>
      </c>
      <c r="R1184">
        <v>4.8239999999999998</v>
      </c>
      <c r="S1184">
        <f t="shared" si="36"/>
        <v>-24.625999999999998</v>
      </c>
      <c r="T1184">
        <f t="shared" si="37"/>
        <v>-24.926000000000002</v>
      </c>
    </row>
    <row r="1185" spans="1:20" x14ac:dyDescent="0.2">
      <c r="A1185" t="s">
        <v>387</v>
      </c>
      <c r="B1185" t="s">
        <v>1712</v>
      </c>
      <c r="C1185" s="10" t="s">
        <v>1734</v>
      </c>
      <c r="D1185" t="s">
        <v>2896</v>
      </c>
      <c r="E1185">
        <v>13</v>
      </c>
      <c r="F1185">
        <v>10.3</v>
      </c>
      <c r="G1185">
        <f>LOOKUP(A1185,'TMP2'!$A:$A,'TMP2'!$C:$C)</f>
        <v>16877.212</v>
      </c>
      <c r="H1185">
        <f>LOOKUP(A1185,'TMP2'!$A:$A,'TMP2'!$D:$D)</f>
        <v>103422.52800000001</v>
      </c>
      <c r="I1185">
        <v>11.45</v>
      </c>
      <c r="J1185">
        <v>11.75</v>
      </c>
      <c r="K1185" t="s">
        <v>1727</v>
      </c>
      <c r="L1185">
        <f>MATCH(A1185,'TMP2'!A:A,0)</f>
        <v>582</v>
      </c>
      <c r="R1185">
        <v>4.8239999999999998</v>
      </c>
      <c r="S1185">
        <f t="shared" si="36"/>
        <v>-6.6259999999999994</v>
      </c>
      <c r="T1185">
        <f t="shared" si="37"/>
        <v>-6.9260000000000002</v>
      </c>
    </row>
    <row r="1186" spans="1:20" x14ac:dyDescent="0.2">
      <c r="A1186" t="s">
        <v>388</v>
      </c>
      <c r="B1186" t="s">
        <v>1712</v>
      </c>
      <c r="C1186" s="10" t="s">
        <v>2524</v>
      </c>
      <c r="D1186" t="s">
        <v>2696</v>
      </c>
      <c r="E1186">
        <v>14</v>
      </c>
      <c r="F1186">
        <v>10.3</v>
      </c>
      <c r="G1186">
        <f>LOOKUP(A1186,'TMP2'!$A:$A,'TMP2'!$C:$C)</f>
        <v>16898.021000000001</v>
      </c>
      <c r="H1186">
        <f>LOOKUP(A1186,'TMP2'!$A:$A,'TMP2'!$D:$D)</f>
        <v>103413.049</v>
      </c>
      <c r="I1186">
        <v>16.25</v>
      </c>
      <c r="J1186">
        <v>16.55</v>
      </c>
      <c r="K1186" t="s">
        <v>1727</v>
      </c>
      <c r="L1186">
        <f>MATCH(A1186,'TMP2'!A:A,0)</f>
        <v>583</v>
      </c>
      <c r="R1186">
        <v>4.641</v>
      </c>
      <c r="S1186">
        <f t="shared" si="36"/>
        <v>-11.609</v>
      </c>
      <c r="T1186">
        <f t="shared" si="37"/>
        <v>-11.909000000000001</v>
      </c>
    </row>
    <row r="1187" spans="1:20" x14ac:dyDescent="0.2">
      <c r="A1187" t="s">
        <v>388</v>
      </c>
      <c r="B1187" t="s">
        <v>1874</v>
      </c>
      <c r="C1187" s="10" t="s">
        <v>1736</v>
      </c>
      <c r="D1187" t="s">
        <v>2688</v>
      </c>
      <c r="E1187">
        <v>15</v>
      </c>
      <c r="F1187">
        <v>10.6</v>
      </c>
      <c r="G1187">
        <f>LOOKUP(A1187,'TMP2'!$A:$A,'TMP2'!$C:$C)</f>
        <v>16898.021000000001</v>
      </c>
      <c r="H1187">
        <f>LOOKUP(A1187,'TMP2'!$A:$A,'TMP2'!$D:$D)</f>
        <v>103413.049</v>
      </c>
      <c r="I1187">
        <v>18.649999999999999</v>
      </c>
      <c r="J1187">
        <v>18.95</v>
      </c>
      <c r="K1187" t="s">
        <v>1727</v>
      </c>
      <c r="L1187">
        <f>MATCH(A1187,'TMP2'!A:A,0)</f>
        <v>583</v>
      </c>
      <c r="R1187">
        <v>4.641</v>
      </c>
      <c r="S1187">
        <f t="shared" si="36"/>
        <v>-14.008999999999999</v>
      </c>
      <c r="T1187">
        <f t="shared" si="37"/>
        <v>-14.308999999999999</v>
      </c>
    </row>
    <row r="1188" spans="1:20" x14ac:dyDescent="0.2">
      <c r="A1188" t="s">
        <v>388</v>
      </c>
      <c r="B1188" t="s">
        <v>1874</v>
      </c>
      <c r="C1188" s="10" t="s">
        <v>1736</v>
      </c>
      <c r="D1188" t="s">
        <v>2719</v>
      </c>
      <c r="E1188">
        <v>17</v>
      </c>
      <c r="F1188">
        <v>11.5</v>
      </c>
      <c r="G1188">
        <f>LOOKUP(A1188,'TMP2'!$A:$A,'TMP2'!$C:$C)</f>
        <v>16898.021000000001</v>
      </c>
      <c r="H1188">
        <f>LOOKUP(A1188,'TMP2'!$A:$A,'TMP2'!$D:$D)</f>
        <v>103413.049</v>
      </c>
      <c r="I1188">
        <v>21.95</v>
      </c>
      <c r="J1188">
        <v>22.25</v>
      </c>
      <c r="K1188" t="s">
        <v>1727</v>
      </c>
      <c r="L1188">
        <f>MATCH(A1188,'TMP2'!A:A,0)</f>
        <v>583</v>
      </c>
      <c r="R1188">
        <v>4.641</v>
      </c>
      <c r="S1188">
        <f t="shared" si="36"/>
        <v>-17.308999999999997</v>
      </c>
      <c r="T1188">
        <f t="shared" si="37"/>
        <v>-17.609000000000002</v>
      </c>
    </row>
    <row r="1189" spans="1:20" x14ac:dyDescent="0.2">
      <c r="A1189" t="s">
        <v>388</v>
      </c>
      <c r="B1189" t="s">
        <v>1874</v>
      </c>
      <c r="C1189" s="10" t="s">
        <v>1738</v>
      </c>
      <c r="D1189" t="s">
        <v>2775</v>
      </c>
      <c r="E1189">
        <v>24</v>
      </c>
      <c r="F1189">
        <v>15.5</v>
      </c>
      <c r="G1189">
        <f>LOOKUP(A1189,'TMP2'!$A:$A,'TMP2'!$C:$C)</f>
        <v>16898.021000000001</v>
      </c>
      <c r="H1189">
        <f>LOOKUP(A1189,'TMP2'!$A:$A,'TMP2'!$D:$D)</f>
        <v>103413.049</v>
      </c>
      <c r="I1189">
        <v>25.25</v>
      </c>
      <c r="J1189">
        <v>25.55</v>
      </c>
      <c r="K1189" t="s">
        <v>1727</v>
      </c>
      <c r="L1189">
        <f>MATCH(A1189,'TMP2'!A:A,0)</f>
        <v>583</v>
      </c>
      <c r="R1189">
        <v>4.641</v>
      </c>
      <c r="S1189">
        <f t="shared" si="36"/>
        <v>-20.609000000000002</v>
      </c>
      <c r="T1189">
        <f t="shared" si="37"/>
        <v>-20.908999999999999</v>
      </c>
    </row>
    <row r="1190" spans="1:20" x14ac:dyDescent="0.2">
      <c r="A1190" t="s">
        <v>388</v>
      </c>
      <c r="B1190" t="s">
        <v>2833</v>
      </c>
      <c r="C1190" s="10" t="s">
        <v>3007</v>
      </c>
      <c r="D1190" t="s">
        <v>2863</v>
      </c>
      <c r="E1190">
        <v>53</v>
      </c>
      <c r="F1190">
        <v>32.4</v>
      </c>
      <c r="G1190">
        <f>LOOKUP(A1190,'TMP2'!$A:$A,'TMP2'!$C:$C)</f>
        <v>16898.021000000001</v>
      </c>
      <c r="H1190">
        <f>LOOKUP(A1190,'TMP2'!$A:$A,'TMP2'!$D:$D)</f>
        <v>103413.049</v>
      </c>
      <c r="I1190">
        <v>28.35</v>
      </c>
      <c r="J1190">
        <v>28.65</v>
      </c>
      <c r="K1190" t="s">
        <v>1727</v>
      </c>
      <c r="L1190">
        <f>MATCH(A1190,'TMP2'!A:A,0)</f>
        <v>583</v>
      </c>
      <c r="R1190">
        <v>4.641</v>
      </c>
      <c r="S1190">
        <f t="shared" si="36"/>
        <v>-23.709000000000003</v>
      </c>
      <c r="T1190">
        <f t="shared" si="37"/>
        <v>-24.009</v>
      </c>
    </row>
    <row r="1191" spans="1:20" x14ac:dyDescent="0.2">
      <c r="A1191" t="s">
        <v>388</v>
      </c>
      <c r="B1191" t="s">
        <v>1712</v>
      </c>
      <c r="C1191" s="10" t="s">
        <v>1734</v>
      </c>
      <c r="D1191" t="s">
        <v>2638</v>
      </c>
      <c r="E1191">
        <v>9</v>
      </c>
      <c r="F1191">
        <v>7</v>
      </c>
      <c r="G1191">
        <f>LOOKUP(A1191,'TMP2'!$A:$A,'TMP2'!$C:$C)</f>
        <v>16898.021000000001</v>
      </c>
      <c r="H1191">
        <f>LOOKUP(A1191,'TMP2'!$A:$A,'TMP2'!$D:$D)</f>
        <v>103413.049</v>
      </c>
      <c r="I1191">
        <v>12.55</v>
      </c>
      <c r="J1191">
        <v>12.85</v>
      </c>
      <c r="K1191" t="s">
        <v>1727</v>
      </c>
      <c r="L1191">
        <f>MATCH(A1191,'TMP2'!A:A,0)</f>
        <v>583</v>
      </c>
      <c r="R1191">
        <v>4.641</v>
      </c>
      <c r="S1191">
        <f t="shared" si="36"/>
        <v>-7.9090000000000007</v>
      </c>
      <c r="T1191">
        <f t="shared" si="37"/>
        <v>-8.2089999999999996</v>
      </c>
    </row>
    <row r="1192" spans="1:20" x14ac:dyDescent="0.2">
      <c r="A1192" t="s">
        <v>388</v>
      </c>
      <c r="B1192" t="s">
        <v>2833</v>
      </c>
      <c r="C1192" s="10" t="s">
        <v>1875</v>
      </c>
      <c r="D1192" t="s">
        <v>2996</v>
      </c>
      <c r="E1192">
        <v>150</v>
      </c>
      <c r="F1192">
        <v>87.8</v>
      </c>
      <c r="G1192">
        <f>LOOKUP(A1192,'TMP2'!$A:$A,'TMP2'!$C:$C)</f>
        <v>16898.021000000001</v>
      </c>
      <c r="H1192">
        <f>LOOKUP(A1192,'TMP2'!$A:$A,'TMP2'!$D:$D)</f>
        <v>103413.049</v>
      </c>
      <c r="I1192">
        <v>30.35</v>
      </c>
      <c r="J1192">
        <v>30.45</v>
      </c>
      <c r="K1192" t="s">
        <v>1727</v>
      </c>
      <c r="L1192">
        <f>MATCH(A1192,'TMP2'!A:A,0)</f>
        <v>583</v>
      </c>
      <c r="R1192">
        <v>4.641</v>
      </c>
      <c r="S1192">
        <f t="shared" si="36"/>
        <v>-25.709000000000003</v>
      </c>
      <c r="T1192">
        <f t="shared" si="37"/>
        <v>-25.808999999999997</v>
      </c>
    </row>
    <row r="1193" spans="1:20" x14ac:dyDescent="0.2">
      <c r="A1193" t="s">
        <v>389</v>
      </c>
      <c r="B1193" t="s">
        <v>1712</v>
      </c>
      <c r="C1193" s="10" t="s">
        <v>2524</v>
      </c>
      <c r="D1193" t="s">
        <v>2629</v>
      </c>
      <c r="E1193">
        <v>13</v>
      </c>
      <c r="F1193">
        <v>9.8000000000000007</v>
      </c>
      <c r="G1193">
        <f>LOOKUP(A1193,'TMP2'!$A:$A,'TMP2'!$C:$C)</f>
        <v>16881.695</v>
      </c>
      <c r="H1193">
        <f>LOOKUP(A1193,'TMP2'!$A:$A,'TMP2'!$D:$D)</f>
        <v>103408.875</v>
      </c>
      <c r="I1193">
        <v>14.65</v>
      </c>
      <c r="J1193">
        <v>14.95</v>
      </c>
      <c r="K1193" t="s">
        <v>1727</v>
      </c>
      <c r="L1193">
        <f>MATCH(A1193,'TMP2'!A:A,0)</f>
        <v>584</v>
      </c>
      <c r="R1193">
        <v>4.7809999999999997</v>
      </c>
      <c r="S1193">
        <f t="shared" si="36"/>
        <v>-9.8689999999999998</v>
      </c>
      <c r="T1193">
        <f t="shared" si="37"/>
        <v>-10.169</v>
      </c>
    </row>
    <row r="1194" spans="1:20" x14ac:dyDescent="0.2">
      <c r="A1194" t="s">
        <v>389</v>
      </c>
      <c r="B1194" t="s">
        <v>1712</v>
      </c>
      <c r="C1194" s="10" t="s">
        <v>2524</v>
      </c>
      <c r="D1194" t="s">
        <v>2632</v>
      </c>
      <c r="E1194">
        <v>15</v>
      </c>
      <c r="F1194">
        <v>10.7</v>
      </c>
      <c r="G1194">
        <f>LOOKUP(A1194,'TMP2'!$A:$A,'TMP2'!$C:$C)</f>
        <v>16881.695</v>
      </c>
      <c r="H1194">
        <f>LOOKUP(A1194,'TMP2'!$A:$A,'TMP2'!$D:$D)</f>
        <v>103408.875</v>
      </c>
      <c r="I1194">
        <v>18.25</v>
      </c>
      <c r="J1194">
        <v>18.55</v>
      </c>
      <c r="K1194" t="s">
        <v>1727</v>
      </c>
      <c r="L1194">
        <f>MATCH(A1194,'TMP2'!A:A,0)</f>
        <v>584</v>
      </c>
      <c r="R1194">
        <v>4.7809999999999997</v>
      </c>
      <c r="S1194">
        <f t="shared" si="36"/>
        <v>-13.469000000000001</v>
      </c>
      <c r="T1194">
        <f t="shared" si="37"/>
        <v>-13.769000000000002</v>
      </c>
    </row>
    <row r="1195" spans="1:20" x14ac:dyDescent="0.2">
      <c r="A1195" t="s">
        <v>389</v>
      </c>
      <c r="B1195" t="s">
        <v>1874</v>
      </c>
      <c r="C1195" s="10" t="s">
        <v>1738</v>
      </c>
      <c r="D1195" t="s">
        <v>2830</v>
      </c>
      <c r="E1195">
        <v>23</v>
      </c>
      <c r="F1195">
        <v>15.6</v>
      </c>
      <c r="G1195">
        <f>LOOKUP(A1195,'TMP2'!$A:$A,'TMP2'!$C:$C)</f>
        <v>16881.695</v>
      </c>
      <c r="H1195">
        <f>LOOKUP(A1195,'TMP2'!$A:$A,'TMP2'!$D:$D)</f>
        <v>103408.875</v>
      </c>
      <c r="I1195">
        <v>21.85</v>
      </c>
      <c r="J1195">
        <v>22.15</v>
      </c>
      <c r="K1195" t="s">
        <v>1727</v>
      </c>
      <c r="L1195">
        <f>MATCH(A1195,'TMP2'!A:A,0)</f>
        <v>584</v>
      </c>
      <c r="R1195">
        <v>4.7809999999999997</v>
      </c>
      <c r="S1195">
        <f t="shared" si="36"/>
        <v>-17.069000000000003</v>
      </c>
      <c r="T1195">
        <f t="shared" si="37"/>
        <v>-17.369</v>
      </c>
    </row>
    <row r="1196" spans="1:20" x14ac:dyDescent="0.2">
      <c r="A1196" t="s">
        <v>389</v>
      </c>
      <c r="B1196" t="s">
        <v>1874</v>
      </c>
      <c r="C1196" s="10" t="s">
        <v>1738</v>
      </c>
      <c r="D1196" t="s">
        <v>2828</v>
      </c>
      <c r="E1196">
        <v>27</v>
      </c>
      <c r="F1196">
        <v>17.3</v>
      </c>
      <c r="G1196">
        <f>LOOKUP(A1196,'TMP2'!$A:$A,'TMP2'!$C:$C)</f>
        <v>16881.695</v>
      </c>
      <c r="H1196">
        <f>LOOKUP(A1196,'TMP2'!$A:$A,'TMP2'!$D:$D)</f>
        <v>103408.875</v>
      </c>
      <c r="I1196">
        <v>25.65</v>
      </c>
      <c r="J1196">
        <v>25.95</v>
      </c>
      <c r="K1196" t="s">
        <v>1727</v>
      </c>
      <c r="L1196">
        <f>MATCH(A1196,'TMP2'!A:A,0)</f>
        <v>584</v>
      </c>
      <c r="R1196">
        <v>4.7809999999999997</v>
      </c>
      <c r="S1196">
        <f t="shared" si="36"/>
        <v>-20.869</v>
      </c>
      <c r="T1196">
        <f t="shared" si="37"/>
        <v>-21.169</v>
      </c>
    </row>
    <row r="1197" spans="1:20" x14ac:dyDescent="0.2">
      <c r="A1197" t="s">
        <v>389</v>
      </c>
      <c r="B1197" t="s">
        <v>1712</v>
      </c>
      <c r="C1197" s="10" t="s">
        <v>1734</v>
      </c>
      <c r="D1197" t="s">
        <v>2896</v>
      </c>
      <c r="E1197">
        <v>12</v>
      </c>
      <c r="F1197">
        <v>9.6</v>
      </c>
      <c r="G1197">
        <f>LOOKUP(A1197,'TMP2'!$A:$A,'TMP2'!$C:$C)</f>
        <v>16881.695</v>
      </c>
      <c r="H1197">
        <f>LOOKUP(A1197,'TMP2'!$A:$A,'TMP2'!$D:$D)</f>
        <v>103408.875</v>
      </c>
      <c r="I1197">
        <v>11.45</v>
      </c>
      <c r="J1197">
        <v>11.75</v>
      </c>
      <c r="K1197" t="s">
        <v>1727</v>
      </c>
      <c r="L1197">
        <f>MATCH(A1197,'TMP2'!A:A,0)</f>
        <v>584</v>
      </c>
      <c r="R1197">
        <v>4.7809999999999997</v>
      </c>
      <c r="S1197">
        <f t="shared" si="36"/>
        <v>-6.6689999999999996</v>
      </c>
      <c r="T1197">
        <f t="shared" si="37"/>
        <v>-6.9690000000000003</v>
      </c>
    </row>
    <row r="1198" spans="1:20" x14ac:dyDescent="0.2">
      <c r="A1198" t="s">
        <v>390</v>
      </c>
      <c r="B1198" t="s">
        <v>1712</v>
      </c>
      <c r="C1198" s="10" t="s">
        <v>2524</v>
      </c>
      <c r="D1198" t="s">
        <v>2700</v>
      </c>
      <c r="E1198">
        <v>12</v>
      </c>
      <c r="F1198">
        <v>9</v>
      </c>
      <c r="G1198">
        <f>LOOKUP(A1198,'TMP2'!$A:$A,'TMP2'!$C:$C)</f>
        <v>16903.38</v>
      </c>
      <c r="H1198">
        <f>LOOKUP(A1198,'TMP2'!$A:$A,'TMP2'!$D:$D)</f>
        <v>103398.837</v>
      </c>
      <c r="I1198">
        <v>15.05</v>
      </c>
      <c r="J1198">
        <v>15.35</v>
      </c>
      <c r="K1198" t="s">
        <v>1727</v>
      </c>
      <c r="L1198">
        <f>MATCH(A1198,'TMP2'!A:A,0)</f>
        <v>585</v>
      </c>
      <c r="R1198">
        <v>4.4859999999999998</v>
      </c>
      <c r="S1198">
        <f t="shared" si="36"/>
        <v>-10.564</v>
      </c>
      <c r="T1198">
        <f t="shared" si="37"/>
        <v>-10.864000000000001</v>
      </c>
    </row>
    <row r="1199" spans="1:20" x14ac:dyDescent="0.2">
      <c r="A1199" t="s">
        <v>390</v>
      </c>
      <c r="B1199" t="s">
        <v>1874</v>
      </c>
      <c r="C1199" s="10" t="s">
        <v>1736</v>
      </c>
      <c r="D1199" t="s">
        <v>2671</v>
      </c>
      <c r="E1199">
        <v>20</v>
      </c>
      <c r="F1199">
        <v>14.1</v>
      </c>
      <c r="G1199">
        <f>LOOKUP(A1199,'TMP2'!$A:$A,'TMP2'!$C:$C)</f>
        <v>16903.38</v>
      </c>
      <c r="H1199">
        <f>LOOKUP(A1199,'TMP2'!$A:$A,'TMP2'!$D:$D)</f>
        <v>103398.837</v>
      </c>
      <c r="I1199">
        <v>19.05</v>
      </c>
      <c r="J1199">
        <v>19.350000000000001</v>
      </c>
      <c r="K1199" t="s">
        <v>1727</v>
      </c>
      <c r="L1199">
        <f>MATCH(A1199,'TMP2'!A:A,0)</f>
        <v>585</v>
      </c>
      <c r="R1199">
        <v>4.4859999999999998</v>
      </c>
      <c r="S1199">
        <f t="shared" si="36"/>
        <v>-14.564</v>
      </c>
      <c r="T1199">
        <f t="shared" si="37"/>
        <v>-14.864000000000001</v>
      </c>
    </row>
    <row r="1200" spans="1:20" x14ac:dyDescent="0.2">
      <c r="A1200" t="s">
        <v>390</v>
      </c>
      <c r="B1200" t="s">
        <v>1874</v>
      </c>
      <c r="C1200" s="10" t="s">
        <v>1738</v>
      </c>
      <c r="D1200" t="s">
        <v>2728</v>
      </c>
      <c r="E1200">
        <v>26</v>
      </c>
      <c r="F1200">
        <v>17.7</v>
      </c>
      <c r="G1200">
        <f>LOOKUP(A1200,'TMP2'!$A:$A,'TMP2'!$C:$C)</f>
        <v>16903.38</v>
      </c>
      <c r="H1200">
        <f>LOOKUP(A1200,'TMP2'!$A:$A,'TMP2'!$D:$D)</f>
        <v>103398.837</v>
      </c>
      <c r="I1200">
        <v>21.05</v>
      </c>
      <c r="J1200">
        <v>21.35</v>
      </c>
      <c r="K1200" t="s">
        <v>1727</v>
      </c>
      <c r="L1200">
        <f>MATCH(A1200,'TMP2'!A:A,0)</f>
        <v>585</v>
      </c>
      <c r="R1200">
        <v>4.4859999999999998</v>
      </c>
      <c r="S1200">
        <f t="shared" si="36"/>
        <v>-16.564</v>
      </c>
      <c r="T1200">
        <f t="shared" si="37"/>
        <v>-16.864000000000001</v>
      </c>
    </row>
    <row r="1201" spans="1:20" x14ac:dyDescent="0.2">
      <c r="A1201" t="s">
        <v>390</v>
      </c>
      <c r="B1201" t="s">
        <v>1712</v>
      </c>
      <c r="C1201" s="10" t="s">
        <v>1734</v>
      </c>
      <c r="D1201" t="s">
        <v>2641</v>
      </c>
      <c r="E1201">
        <v>10</v>
      </c>
      <c r="F1201">
        <v>7.7</v>
      </c>
      <c r="G1201">
        <f>LOOKUP(A1201,'TMP2'!$A:$A,'TMP2'!$C:$C)</f>
        <v>16903.38</v>
      </c>
      <c r="H1201">
        <f>LOOKUP(A1201,'TMP2'!$A:$A,'TMP2'!$D:$D)</f>
        <v>103398.837</v>
      </c>
      <c r="I1201">
        <v>13.05</v>
      </c>
      <c r="J1201">
        <v>13.35</v>
      </c>
      <c r="K1201" t="s">
        <v>1727</v>
      </c>
      <c r="L1201">
        <f>MATCH(A1201,'TMP2'!A:A,0)</f>
        <v>585</v>
      </c>
      <c r="R1201">
        <v>4.4859999999999998</v>
      </c>
      <c r="S1201">
        <f t="shared" si="36"/>
        <v>-8.5640000000000001</v>
      </c>
      <c r="T1201">
        <f t="shared" si="37"/>
        <v>-8.8640000000000008</v>
      </c>
    </row>
    <row r="1202" spans="1:20" x14ac:dyDescent="0.2">
      <c r="A1202" t="s">
        <v>390</v>
      </c>
      <c r="B1202" t="s">
        <v>1694</v>
      </c>
      <c r="C1202" s="10" t="s">
        <v>2524</v>
      </c>
      <c r="D1202" t="s">
        <v>2702</v>
      </c>
      <c r="E1202">
        <v>17</v>
      </c>
      <c r="F1202">
        <v>12.3</v>
      </c>
      <c r="G1202">
        <f>LOOKUP(A1202,'TMP2'!$A:$A,'TMP2'!$C:$C)</f>
        <v>16903.38</v>
      </c>
      <c r="H1202">
        <f>LOOKUP(A1202,'TMP2'!$A:$A,'TMP2'!$D:$D)</f>
        <v>103398.837</v>
      </c>
      <c r="I1202">
        <v>17.05</v>
      </c>
      <c r="J1202">
        <v>17.350000000000001</v>
      </c>
      <c r="K1202" t="s">
        <v>1727</v>
      </c>
      <c r="L1202">
        <f>MATCH(A1202,'TMP2'!A:A,0)</f>
        <v>585</v>
      </c>
      <c r="R1202">
        <v>4.4859999999999998</v>
      </c>
      <c r="S1202">
        <f t="shared" si="36"/>
        <v>-12.564</v>
      </c>
      <c r="T1202">
        <f t="shared" si="37"/>
        <v>-12.864000000000001</v>
      </c>
    </row>
    <row r="1203" spans="1:20" x14ac:dyDescent="0.2">
      <c r="A1203" t="s">
        <v>391</v>
      </c>
      <c r="B1203" t="s">
        <v>2833</v>
      </c>
      <c r="C1203" s="10" t="s">
        <v>3007</v>
      </c>
      <c r="D1203" t="s">
        <v>2864</v>
      </c>
      <c r="E1203">
        <v>63</v>
      </c>
      <c r="F1203">
        <v>35.4</v>
      </c>
      <c r="G1203">
        <f>LOOKUP(A1203,'TMP2'!$A:$A,'TMP2'!$C:$C)</f>
        <v>16885.712</v>
      </c>
      <c r="H1203">
        <f>LOOKUP(A1203,'TMP2'!$A:$A,'TMP2'!$D:$D)</f>
        <v>103399.72500000001</v>
      </c>
      <c r="I1203">
        <v>32.85</v>
      </c>
      <c r="J1203">
        <v>33.15</v>
      </c>
      <c r="K1203" t="s">
        <v>1727</v>
      </c>
      <c r="L1203">
        <f>MATCH(A1203,'TMP2'!A:A,0)</f>
        <v>586</v>
      </c>
      <c r="R1203">
        <v>4.7320000000000002</v>
      </c>
      <c r="S1203">
        <f t="shared" si="36"/>
        <v>-28.118000000000002</v>
      </c>
      <c r="T1203">
        <f t="shared" si="37"/>
        <v>-28.417999999999999</v>
      </c>
    </row>
    <row r="1204" spans="1:20" x14ac:dyDescent="0.2">
      <c r="A1204" t="s">
        <v>391</v>
      </c>
      <c r="B1204" t="s">
        <v>1712</v>
      </c>
      <c r="C1204" s="10" t="s">
        <v>1734</v>
      </c>
      <c r="D1204" t="s">
        <v>2638</v>
      </c>
      <c r="E1204">
        <v>19</v>
      </c>
      <c r="F1204">
        <v>14.8</v>
      </c>
      <c r="G1204">
        <f>LOOKUP(A1204,'TMP2'!$A:$A,'TMP2'!$C:$C)</f>
        <v>16885.712</v>
      </c>
      <c r="H1204">
        <f>LOOKUP(A1204,'TMP2'!$A:$A,'TMP2'!$D:$D)</f>
        <v>103399.72500000001</v>
      </c>
      <c r="I1204">
        <v>12.55</v>
      </c>
      <c r="J1204">
        <v>12.85</v>
      </c>
      <c r="K1204" t="s">
        <v>1727</v>
      </c>
      <c r="L1204">
        <f>MATCH(A1204,'TMP2'!A:A,0)</f>
        <v>586</v>
      </c>
      <c r="R1204">
        <v>4.7320000000000002</v>
      </c>
      <c r="S1204">
        <f t="shared" si="36"/>
        <v>-7.8180000000000005</v>
      </c>
      <c r="T1204">
        <f t="shared" si="37"/>
        <v>-8.1179999999999986</v>
      </c>
    </row>
    <row r="1205" spans="1:20" x14ac:dyDescent="0.2">
      <c r="A1205" t="s">
        <v>391</v>
      </c>
      <c r="B1205" t="s">
        <v>1694</v>
      </c>
      <c r="C1205" s="10" t="s">
        <v>2524</v>
      </c>
      <c r="D1205" t="s">
        <v>2906</v>
      </c>
      <c r="E1205">
        <v>21</v>
      </c>
      <c r="F1205">
        <v>15.7</v>
      </c>
      <c r="G1205">
        <f>LOOKUP(A1205,'TMP2'!$A:$A,'TMP2'!$C:$C)</f>
        <v>16885.712</v>
      </c>
      <c r="H1205">
        <f>LOOKUP(A1205,'TMP2'!$A:$A,'TMP2'!$D:$D)</f>
        <v>103399.72500000001</v>
      </c>
      <c r="I1205">
        <v>14.95</v>
      </c>
      <c r="J1205">
        <v>15.25</v>
      </c>
      <c r="K1205" t="s">
        <v>1727</v>
      </c>
      <c r="L1205">
        <f>MATCH(A1205,'TMP2'!A:A,0)</f>
        <v>586</v>
      </c>
      <c r="R1205">
        <v>4.7320000000000002</v>
      </c>
      <c r="S1205">
        <f t="shared" si="36"/>
        <v>-10.218</v>
      </c>
      <c r="T1205">
        <f t="shared" si="37"/>
        <v>-10.518000000000001</v>
      </c>
    </row>
    <row r="1206" spans="1:20" x14ac:dyDescent="0.2">
      <c r="A1206" t="s">
        <v>391</v>
      </c>
      <c r="B1206" t="s">
        <v>1874</v>
      </c>
      <c r="C1206" s="10" t="s">
        <v>1738</v>
      </c>
      <c r="D1206" t="s">
        <v>2701</v>
      </c>
      <c r="E1206">
        <v>29</v>
      </c>
      <c r="F1206">
        <v>19.100000000000001</v>
      </c>
      <c r="G1206">
        <f>LOOKUP(A1206,'TMP2'!$A:$A,'TMP2'!$C:$C)</f>
        <v>16885.712</v>
      </c>
      <c r="H1206">
        <f>LOOKUP(A1206,'TMP2'!$A:$A,'TMP2'!$D:$D)</f>
        <v>103399.72500000001</v>
      </c>
      <c r="I1206">
        <v>23.15</v>
      </c>
      <c r="J1206">
        <v>23.45</v>
      </c>
      <c r="K1206" t="s">
        <v>1727</v>
      </c>
      <c r="L1206">
        <f>MATCH(A1206,'TMP2'!A:A,0)</f>
        <v>586</v>
      </c>
      <c r="R1206">
        <v>4.7320000000000002</v>
      </c>
      <c r="S1206">
        <f t="shared" si="36"/>
        <v>-18.417999999999999</v>
      </c>
      <c r="T1206">
        <f t="shared" si="37"/>
        <v>-18.718</v>
      </c>
    </row>
    <row r="1207" spans="1:20" x14ac:dyDescent="0.2">
      <c r="A1207" t="s">
        <v>391</v>
      </c>
      <c r="B1207" t="s">
        <v>1874</v>
      </c>
      <c r="C1207" s="10" t="s">
        <v>1738</v>
      </c>
      <c r="D1207" t="s">
        <v>2723</v>
      </c>
      <c r="E1207">
        <v>30</v>
      </c>
      <c r="F1207">
        <v>19.2</v>
      </c>
      <c r="G1207">
        <f>LOOKUP(A1207,'TMP2'!$A:$A,'TMP2'!$C:$C)</f>
        <v>16885.712</v>
      </c>
      <c r="H1207">
        <f>LOOKUP(A1207,'TMP2'!$A:$A,'TMP2'!$D:$D)</f>
        <v>103399.72500000001</v>
      </c>
      <c r="I1207">
        <v>25.15</v>
      </c>
      <c r="J1207">
        <v>25.45</v>
      </c>
      <c r="K1207" t="s">
        <v>1727</v>
      </c>
      <c r="L1207">
        <f>MATCH(A1207,'TMP2'!A:A,0)</f>
        <v>586</v>
      </c>
      <c r="R1207">
        <v>4.7320000000000002</v>
      </c>
      <c r="S1207">
        <f t="shared" si="36"/>
        <v>-20.417999999999999</v>
      </c>
      <c r="T1207">
        <f t="shared" si="37"/>
        <v>-20.718</v>
      </c>
    </row>
    <row r="1208" spans="1:20" x14ac:dyDescent="0.2">
      <c r="A1208" t="s">
        <v>391</v>
      </c>
      <c r="B1208" t="s">
        <v>1874</v>
      </c>
      <c r="C1208" s="10" t="s">
        <v>1738</v>
      </c>
      <c r="D1208" t="s">
        <v>2776</v>
      </c>
      <c r="E1208">
        <v>36</v>
      </c>
      <c r="F1208">
        <v>22.2</v>
      </c>
      <c r="G1208">
        <f>LOOKUP(A1208,'TMP2'!$A:$A,'TMP2'!$C:$C)</f>
        <v>16885.712</v>
      </c>
      <c r="H1208">
        <f>LOOKUP(A1208,'TMP2'!$A:$A,'TMP2'!$D:$D)</f>
        <v>103399.72500000001</v>
      </c>
      <c r="I1208">
        <v>27.15</v>
      </c>
      <c r="J1208">
        <v>27.45</v>
      </c>
      <c r="K1208" t="s">
        <v>1727</v>
      </c>
      <c r="L1208">
        <f>MATCH(A1208,'TMP2'!A:A,0)</f>
        <v>586</v>
      </c>
      <c r="R1208">
        <v>4.7320000000000002</v>
      </c>
      <c r="S1208">
        <f t="shared" si="36"/>
        <v>-22.417999999999999</v>
      </c>
      <c r="T1208">
        <f t="shared" si="37"/>
        <v>-22.718</v>
      </c>
    </row>
    <row r="1209" spans="1:20" x14ac:dyDescent="0.2">
      <c r="A1209" t="s">
        <v>392</v>
      </c>
      <c r="B1209" t="s">
        <v>2833</v>
      </c>
      <c r="C1209" s="10" t="s">
        <v>3007</v>
      </c>
      <c r="D1209" t="s">
        <v>2804</v>
      </c>
      <c r="E1209">
        <v>52</v>
      </c>
      <c r="F1209">
        <v>30.1</v>
      </c>
      <c r="G1209">
        <f>LOOKUP(A1209,'TMP2'!$A:$A,'TMP2'!$C:$C)</f>
        <v>16910.333999999999</v>
      </c>
      <c r="H1209">
        <f>LOOKUP(A1209,'TMP2'!$A:$A,'TMP2'!$D:$D)</f>
        <v>103381.943</v>
      </c>
      <c r="I1209">
        <v>31.15</v>
      </c>
      <c r="J1209">
        <v>31.45</v>
      </c>
      <c r="K1209" t="s">
        <v>1727</v>
      </c>
      <c r="L1209">
        <f>MATCH(A1209,'TMP2'!A:A,0)</f>
        <v>587</v>
      </c>
      <c r="R1209">
        <v>4.52599999999999</v>
      </c>
      <c r="S1209">
        <f t="shared" si="36"/>
        <v>-26.624000000000009</v>
      </c>
      <c r="T1209">
        <f t="shared" si="37"/>
        <v>-26.92400000000001</v>
      </c>
    </row>
    <row r="1210" spans="1:20" x14ac:dyDescent="0.2">
      <c r="A1210" t="s">
        <v>392</v>
      </c>
      <c r="B1210" t="s">
        <v>2833</v>
      </c>
      <c r="C1210" s="10" t="s">
        <v>3007</v>
      </c>
      <c r="D1210" t="s">
        <v>2825</v>
      </c>
      <c r="E1210">
        <v>62</v>
      </c>
      <c r="F1210">
        <v>33.4</v>
      </c>
      <c r="G1210">
        <f>LOOKUP(A1210,'TMP2'!$A:$A,'TMP2'!$C:$C)</f>
        <v>16910.333999999999</v>
      </c>
      <c r="H1210">
        <f>LOOKUP(A1210,'TMP2'!$A:$A,'TMP2'!$D:$D)</f>
        <v>103381.943</v>
      </c>
      <c r="I1210">
        <v>35.15</v>
      </c>
      <c r="J1210">
        <v>35.450000000000003</v>
      </c>
      <c r="K1210" t="s">
        <v>1727</v>
      </c>
      <c r="L1210">
        <f>MATCH(A1210,'TMP2'!A:A,0)</f>
        <v>587</v>
      </c>
      <c r="R1210">
        <v>4.52599999999999</v>
      </c>
      <c r="S1210">
        <f t="shared" si="36"/>
        <v>-30.624000000000009</v>
      </c>
      <c r="T1210">
        <f t="shared" si="37"/>
        <v>-30.924000000000014</v>
      </c>
    </row>
    <row r="1211" spans="1:20" x14ac:dyDescent="0.2">
      <c r="A1211" t="s">
        <v>392</v>
      </c>
      <c r="B1211" t="s">
        <v>1694</v>
      </c>
      <c r="C1211" s="10" t="s">
        <v>2524</v>
      </c>
      <c r="D1211" t="s">
        <v>2614</v>
      </c>
      <c r="E1211">
        <v>13</v>
      </c>
      <c r="F1211">
        <v>9.5</v>
      </c>
      <c r="G1211">
        <f>LOOKUP(A1211,'TMP2'!$A:$A,'TMP2'!$C:$C)</f>
        <v>16910.333999999999</v>
      </c>
      <c r="H1211">
        <f>LOOKUP(A1211,'TMP2'!$A:$A,'TMP2'!$D:$D)</f>
        <v>103381.943</v>
      </c>
      <c r="I1211">
        <v>16.55</v>
      </c>
      <c r="J1211">
        <v>16.850000000000001</v>
      </c>
      <c r="K1211" t="s">
        <v>1727</v>
      </c>
      <c r="L1211">
        <f>MATCH(A1211,'TMP2'!A:A,0)</f>
        <v>587</v>
      </c>
      <c r="R1211">
        <v>4.52599999999999</v>
      </c>
      <c r="S1211">
        <f t="shared" si="36"/>
        <v>-12.024000000000012</v>
      </c>
      <c r="T1211">
        <f t="shared" si="37"/>
        <v>-12.324000000000012</v>
      </c>
    </row>
    <row r="1212" spans="1:20" x14ac:dyDescent="0.2">
      <c r="A1212" t="s">
        <v>392</v>
      </c>
      <c r="B1212" t="s">
        <v>1874</v>
      </c>
      <c r="C1212" s="10" t="s">
        <v>1738</v>
      </c>
      <c r="D1212" t="s">
        <v>2690</v>
      </c>
      <c r="E1212">
        <v>23</v>
      </c>
      <c r="F1212">
        <v>16.100000000000001</v>
      </c>
      <c r="G1212">
        <f>LOOKUP(A1212,'TMP2'!$A:$A,'TMP2'!$C:$C)</f>
        <v>16910.333999999999</v>
      </c>
      <c r="H1212">
        <f>LOOKUP(A1212,'TMP2'!$A:$A,'TMP2'!$D:$D)</f>
        <v>103381.943</v>
      </c>
      <c r="I1212">
        <v>19.350000000000001</v>
      </c>
      <c r="J1212">
        <v>19.649999999999999</v>
      </c>
      <c r="K1212" t="s">
        <v>1727</v>
      </c>
      <c r="L1212">
        <f>MATCH(A1212,'TMP2'!A:A,0)</f>
        <v>587</v>
      </c>
      <c r="R1212">
        <v>4.52599999999999</v>
      </c>
      <c r="S1212">
        <f t="shared" si="36"/>
        <v>-14.824000000000012</v>
      </c>
      <c r="T1212">
        <f t="shared" si="37"/>
        <v>-15.124000000000009</v>
      </c>
    </row>
    <row r="1213" spans="1:20" x14ac:dyDescent="0.2">
      <c r="A1213" t="s">
        <v>392</v>
      </c>
      <c r="B1213" t="s">
        <v>1874</v>
      </c>
      <c r="C1213" s="10" t="s">
        <v>1738</v>
      </c>
      <c r="D1213" t="s">
        <v>2922</v>
      </c>
      <c r="E1213">
        <v>26</v>
      </c>
      <c r="F1213">
        <v>17.3</v>
      </c>
      <c r="G1213">
        <f>LOOKUP(A1213,'TMP2'!$A:$A,'TMP2'!$C:$C)</f>
        <v>16910.333999999999</v>
      </c>
      <c r="H1213">
        <f>LOOKUP(A1213,'TMP2'!$A:$A,'TMP2'!$D:$D)</f>
        <v>103381.943</v>
      </c>
      <c r="I1213">
        <v>23.45</v>
      </c>
      <c r="J1213">
        <v>23.75</v>
      </c>
      <c r="K1213" t="s">
        <v>1727</v>
      </c>
      <c r="L1213">
        <f>MATCH(A1213,'TMP2'!A:A,0)</f>
        <v>587</v>
      </c>
      <c r="R1213">
        <v>4.52599999999999</v>
      </c>
      <c r="S1213">
        <f t="shared" si="36"/>
        <v>-18.92400000000001</v>
      </c>
      <c r="T1213">
        <f t="shared" si="37"/>
        <v>-19.224000000000011</v>
      </c>
    </row>
    <row r="1214" spans="1:20" x14ac:dyDescent="0.2">
      <c r="A1214" t="s">
        <v>392</v>
      </c>
      <c r="B1214" t="s">
        <v>1874</v>
      </c>
      <c r="C1214" s="10" t="s">
        <v>1738</v>
      </c>
      <c r="D1214" t="s">
        <v>2771</v>
      </c>
      <c r="E1214">
        <v>34</v>
      </c>
      <c r="F1214">
        <v>21</v>
      </c>
      <c r="G1214">
        <f>LOOKUP(A1214,'TMP2'!$A:$A,'TMP2'!$C:$C)</f>
        <v>16910.333999999999</v>
      </c>
      <c r="H1214">
        <f>LOOKUP(A1214,'TMP2'!$A:$A,'TMP2'!$D:$D)</f>
        <v>103381.943</v>
      </c>
      <c r="I1214">
        <v>27.35</v>
      </c>
      <c r="J1214">
        <v>27.65</v>
      </c>
      <c r="K1214" t="s">
        <v>1727</v>
      </c>
      <c r="L1214">
        <f>MATCH(A1214,'TMP2'!A:A,0)</f>
        <v>587</v>
      </c>
      <c r="R1214">
        <v>4.52599999999999</v>
      </c>
      <c r="S1214">
        <f t="shared" si="36"/>
        <v>-22.824000000000012</v>
      </c>
      <c r="T1214">
        <f t="shared" si="37"/>
        <v>-23.124000000000009</v>
      </c>
    </row>
    <row r="1215" spans="1:20" x14ac:dyDescent="0.2">
      <c r="A1215" t="s">
        <v>393</v>
      </c>
      <c r="B1215" t="s">
        <v>1874</v>
      </c>
      <c r="C1215" s="10" t="s">
        <v>1736</v>
      </c>
      <c r="D1215" t="s">
        <v>2681</v>
      </c>
      <c r="E1215">
        <v>21</v>
      </c>
      <c r="F1215">
        <v>14.5</v>
      </c>
      <c r="G1215">
        <f>LOOKUP(A1215,'TMP2'!$A:$A,'TMP2'!$C:$C)</f>
        <v>16906.826000000001</v>
      </c>
      <c r="H1215">
        <f>LOOKUP(A1215,'TMP2'!$A:$A,'TMP2'!$D:$D)</f>
        <v>103357.63800000001</v>
      </c>
      <c r="I1215">
        <v>19.649999999999999</v>
      </c>
      <c r="J1215">
        <v>19.95</v>
      </c>
      <c r="K1215" t="s">
        <v>1727</v>
      </c>
      <c r="L1215">
        <f>MATCH(A1215,'TMP2'!A:A,0)</f>
        <v>588</v>
      </c>
      <c r="R1215">
        <v>4.7130000000000001</v>
      </c>
      <c r="S1215">
        <f t="shared" si="36"/>
        <v>-14.936999999999998</v>
      </c>
      <c r="T1215">
        <f t="shared" si="37"/>
        <v>-15.236999999999998</v>
      </c>
    </row>
    <row r="1216" spans="1:20" x14ac:dyDescent="0.2">
      <c r="A1216" t="s">
        <v>393</v>
      </c>
      <c r="B1216" t="s">
        <v>2833</v>
      </c>
      <c r="C1216" s="10" t="s">
        <v>3007</v>
      </c>
      <c r="D1216" t="s">
        <v>2783</v>
      </c>
      <c r="E1216">
        <v>54</v>
      </c>
      <c r="F1216">
        <v>32.700000000000003</v>
      </c>
      <c r="G1216">
        <f>LOOKUP(A1216,'TMP2'!$A:$A,'TMP2'!$C:$C)</f>
        <v>16906.826000000001</v>
      </c>
      <c r="H1216">
        <f>LOOKUP(A1216,'TMP2'!$A:$A,'TMP2'!$D:$D)</f>
        <v>103357.63800000001</v>
      </c>
      <c r="I1216">
        <v>28.65</v>
      </c>
      <c r="J1216">
        <v>28.95</v>
      </c>
      <c r="K1216" t="s">
        <v>1727</v>
      </c>
      <c r="L1216">
        <f>MATCH(A1216,'TMP2'!A:A,0)</f>
        <v>588</v>
      </c>
      <c r="R1216">
        <v>4.7130000000000001</v>
      </c>
      <c r="S1216">
        <f t="shared" si="36"/>
        <v>-23.936999999999998</v>
      </c>
      <c r="T1216">
        <f t="shared" si="37"/>
        <v>-24.236999999999998</v>
      </c>
    </row>
    <row r="1217" spans="1:20" x14ac:dyDescent="0.2">
      <c r="A1217" t="s">
        <v>393</v>
      </c>
      <c r="B1217" t="s">
        <v>1712</v>
      </c>
      <c r="C1217" s="10" t="s">
        <v>1734</v>
      </c>
      <c r="D1217" t="s">
        <v>2909</v>
      </c>
      <c r="E1217">
        <v>19</v>
      </c>
      <c r="F1217">
        <v>15</v>
      </c>
      <c r="G1217">
        <f>LOOKUP(A1217,'TMP2'!$A:$A,'TMP2'!$C:$C)</f>
        <v>16906.826000000001</v>
      </c>
      <c r="H1217">
        <f>LOOKUP(A1217,'TMP2'!$A:$A,'TMP2'!$D:$D)</f>
        <v>103357.63800000001</v>
      </c>
      <c r="I1217">
        <v>11.85</v>
      </c>
      <c r="J1217">
        <v>12.15</v>
      </c>
      <c r="K1217" t="s">
        <v>1727</v>
      </c>
      <c r="L1217">
        <f>MATCH(A1217,'TMP2'!A:A,0)</f>
        <v>588</v>
      </c>
      <c r="R1217">
        <v>4.7130000000000001</v>
      </c>
      <c r="S1217">
        <f t="shared" si="36"/>
        <v>-7.1369999999999996</v>
      </c>
      <c r="T1217">
        <f t="shared" si="37"/>
        <v>-7.4370000000000003</v>
      </c>
    </row>
    <row r="1218" spans="1:20" x14ac:dyDescent="0.2">
      <c r="A1218" t="s">
        <v>393</v>
      </c>
      <c r="B1218" t="s">
        <v>1694</v>
      </c>
      <c r="C1218" s="10" t="s">
        <v>2524</v>
      </c>
      <c r="D1218" t="s">
        <v>2698</v>
      </c>
      <c r="E1218">
        <v>17</v>
      </c>
      <c r="F1218">
        <v>12.9</v>
      </c>
      <c r="G1218">
        <f>LOOKUP(A1218,'TMP2'!$A:$A,'TMP2'!$C:$C)</f>
        <v>16906.826000000001</v>
      </c>
      <c r="H1218">
        <f>LOOKUP(A1218,'TMP2'!$A:$A,'TMP2'!$D:$D)</f>
        <v>103357.63800000001</v>
      </c>
      <c r="I1218">
        <v>14.25</v>
      </c>
      <c r="J1218">
        <v>14.55</v>
      </c>
      <c r="K1218" t="s">
        <v>1727</v>
      </c>
      <c r="L1218">
        <f>MATCH(A1218,'TMP2'!A:A,0)</f>
        <v>588</v>
      </c>
      <c r="R1218">
        <v>4.7130000000000001</v>
      </c>
      <c r="S1218">
        <f t="shared" ref="S1218:S1281" si="38">R1218-I1218</f>
        <v>-9.536999999999999</v>
      </c>
      <c r="T1218">
        <f t="shared" ref="T1218:T1281" si="39">R1218-J1218</f>
        <v>-9.8369999999999997</v>
      </c>
    </row>
    <row r="1219" spans="1:20" x14ac:dyDescent="0.2">
      <c r="A1219" t="s">
        <v>393</v>
      </c>
      <c r="B1219" t="s">
        <v>1694</v>
      </c>
      <c r="C1219" s="10" t="s">
        <v>2524</v>
      </c>
      <c r="D1219" t="s">
        <v>2696</v>
      </c>
      <c r="E1219">
        <v>19</v>
      </c>
      <c r="F1219">
        <v>13.9</v>
      </c>
      <c r="G1219">
        <f>LOOKUP(A1219,'TMP2'!$A:$A,'TMP2'!$C:$C)</f>
        <v>16906.826000000001</v>
      </c>
      <c r="H1219">
        <f>LOOKUP(A1219,'TMP2'!$A:$A,'TMP2'!$D:$D)</f>
        <v>103357.63800000001</v>
      </c>
      <c r="I1219">
        <v>16.25</v>
      </c>
      <c r="J1219">
        <v>16.55</v>
      </c>
      <c r="K1219" t="s">
        <v>1727</v>
      </c>
      <c r="L1219">
        <f>MATCH(A1219,'TMP2'!A:A,0)</f>
        <v>588</v>
      </c>
      <c r="R1219">
        <v>4.7130000000000001</v>
      </c>
      <c r="S1219">
        <f t="shared" si="38"/>
        <v>-11.536999999999999</v>
      </c>
      <c r="T1219">
        <f t="shared" si="39"/>
        <v>-11.837</v>
      </c>
    </row>
    <row r="1220" spans="1:20" x14ac:dyDescent="0.2">
      <c r="A1220" t="s">
        <v>393</v>
      </c>
      <c r="B1220" t="s">
        <v>1694</v>
      </c>
      <c r="C1220" s="10" t="s">
        <v>2524</v>
      </c>
      <c r="D1220" t="s">
        <v>2619</v>
      </c>
      <c r="E1220">
        <v>17</v>
      </c>
      <c r="F1220">
        <v>12.2</v>
      </c>
      <c r="G1220">
        <f>LOOKUP(A1220,'TMP2'!$A:$A,'TMP2'!$C:$C)</f>
        <v>16906.826000000001</v>
      </c>
      <c r="H1220">
        <f>LOOKUP(A1220,'TMP2'!$A:$A,'TMP2'!$D:$D)</f>
        <v>103357.63800000001</v>
      </c>
      <c r="I1220">
        <v>17.7</v>
      </c>
      <c r="J1220">
        <v>18</v>
      </c>
      <c r="K1220" t="s">
        <v>1727</v>
      </c>
      <c r="L1220">
        <f>MATCH(A1220,'TMP2'!A:A,0)</f>
        <v>588</v>
      </c>
      <c r="R1220">
        <v>4.7130000000000001</v>
      </c>
      <c r="S1220">
        <f t="shared" si="38"/>
        <v>-12.986999999999998</v>
      </c>
      <c r="T1220">
        <f t="shared" si="39"/>
        <v>-13.286999999999999</v>
      </c>
    </row>
    <row r="1221" spans="1:20" x14ac:dyDescent="0.2">
      <c r="A1221" t="s">
        <v>393</v>
      </c>
      <c r="B1221" t="s">
        <v>1874</v>
      </c>
      <c r="C1221" s="10" t="s">
        <v>1738</v>
      </c>
      <c r="D1221" t="s">
        <v>2710</v>
      </c>
      <c r="E1221">
        <v>24</v>
      </c>
      <c r="F1221">
        <v>16.399999999999999</v>
      </c>
      <c r="G1221">
        <f>LOOKUP(A1221,'TMP2'!$A:$A,'TMP2'!$C:$C)</f>
        <v>16906.826000000001</v>
      </c>
      <c r="H1221">
        <f>LOOKUP(A1221,'TMP2'!$A:$A,'TMP2'!$D:$D)</f>
        <v>103357.63800000001</v>
      </c>
      <c r="I1221">
        <v>21.1</v>
      </c>
      <c r="J1221">
        <v>21.4</v>
      </c>
      <c r="K1221" t="s">
        <v>1727</v>
      </c>
      <c r="L1221">
        <f>MATCH(A1221,'TMP2'!A:A,0)</f>
        <v>588</v>
      </c>
      <c r="R1221">
        <v>4.7130000000000001</v>
      </c>
      <c r="S1221">
        <f t="shared" si="38"/>
        <v>-16.387</v>
      </c>
      <c r="T1221">
        <f t="shared" si="39"/>
        <v>-16.686999999999998</v>
      </c>
    </row>
    <row r="1222" spans="1:20" x14ac:dyDescent="0.2">
      <c r="A1222" t="s">
        <v>393</v>
      </c>
      <c r="B1222" t="s">
        <v>1874</v>
      </c>
      <c r="C1222" s="10" t="s">
        <v>1738</v>
      </c>
      <c r="D1222" t="s">
        <v>2711</v>
      </c>
      <c r="E1222">
        <v>31</v>
      </c>
      <c r="F1222">
        <v>20.2</v>
      </c>
      <c r="G1222">
        <f>LOOKUP(A1222,'TMP2'!$A:$A,'TMP2'!$C:$C)</f>
        <v>16906.826000000001</v>
      </c>
      <c r="H1222">
        <f>LOOKUP(A1222,'TMP2'!$A:$A,'TMP2'!$D:$D)</f>
        <v>103357.63800000001</v>
      </c>
      <c r="I1222">
        <v>23.95</v>
      </c>
      <c r="J1222">
        <v>24.25</v>
      </c>
      <c r="K1222" t="s">
        <v>1727</v>
      </c>
      <c r="L1222">
        <f>MATCH(A1222,'TMP2'!A:A,0)</f>
        <v>588</v>
      </c>
      <c r="R1222">
        <v>4.7130000000000001</v>
      </c>
      <c r="S1222">
        <f t="shared" si="38"/>
        <v>-19.236999999999998</v>
      </c>
      <c r="T1222">
        <f t="shared" si="39"/>
        <v>-19.536999999999999</v>
      </c>
    </row>
    <row r="1223" spans="1:20" x14ac:dyDescent="0.2">
      <c r="A1223" t="s">
        <v>394</v>
      </c>
      <c r="B1223" t="s">
        <v>1874</v>
      </c>
      <c r="C1223" s="10" t="s">
        <v>1736</v>
      </c>
      <c r="D1223" t="s">
        <v>2664</v>
      </c>
      <c r="E1223">
        <v>14</v>
      </c>
      <c r="F1223">
        <v>9.8000000000000007</v>
      </c>
      <c r="G1223">
        <f>LOOKUP(A1223,'TMP2'!$A:$A,'TMP2'!$C:$C)</f>
        <v>16930.659</v>
      </c>
      <c r="H1223">
        <f>LOOKUP(A1223,'TMP2'!$A:$A,'TMP2'!$D:$D)</f>
        <v>103344.307</v>
      </c>
      <c r="I1223">
        <v>19.149999999999999</v>
      </c>
      <c r="J1223">
        <v>19.45</v>
      </c>
      <c r="K1223" t="s">
        <v>1727</v>
      </c>
      <c r="L1223">
        <f>MATCH(A1223,'TMP2'!A:A,0)</f>
        <v>589</v>
      </c>
      <c r="R1223">
        <v>4.508</v>
      </c>
      <c r="S1223">
        <f t="shared" si="38"/>
        <v>-14.641999999999999</v>
      </c>
      <c r="T1223">
        <f t="shared" si="39"/>
        <v>-14.942</v>
      </c>
    </row>
    <row r="1224" spans="1:20" x14ac:dyDescent="0.2">
      <c r="A1224" t="s">
        <v>394</v>
      </c>
      <c r="B1224" t="s">
        <v>1712</v>
      </c>
      <c r="C1224" s="10" t="s">
        <v>1734</v>
      </c>
      <c r="D1224" t="s">
        <v>2586</v>
      </c>
      <c r="E1224">
        <v>26</v>
      </c>
      <c r="F1224">
        <v>20.2</v>
      </c>
      <c r="G1224">
        <f>LOOKUP(A1224,'TMP2'!$A:$A,'TMP2'!$C:$C)</f>
        <v>16930.659</v>
      </c>
      <c r="H1224">
        <f>LOOKUP(A1224,'TMP2'!$A:$A,'TMP2'!$D:$D)</f>
        <v>103344.307</v>
      </c>
      <c r="I1224">
        <v>13.15</v>
      </c>
      <c r="J1224">
        <v>13.45</v>
      </c>
      <c r="K1224" t="s">
        <v>1727</v>
      </c>
      <c r="L1224">
        <f>MATCH(A1224,'TMP2'!A:A,0)</f>
        <v>589</v>
      </c>
      <c r="R1224">
        <v>4.508</v>
      </c>
      <c r="S1224">
        <f t="shared" si="38"/>
        <v>-8.6419999999999995</v>
      </c>
      <c r="T1224">
        <f t="shared" si="39"/>
        <v>-8.9420000000000002</v>
      </c>
    </row>
    <row r="1225" spans="1:20" x14ac:dyDescent="0.2">
      <c r="A1225" t="s">
        <v>394</v>
      </c>
      <c r="B1225" t="s">
        <v>1694</v>
      </c>
      <c r="C1225" s="10" t="s">
        <v>2524</v>
      </c>
      <c r="D1225" t="s">
        <v>2587</v>
      </c>
      <c r="E1225">
        <v>18</v>
      </c>
      <c r="F1225">
        <v>13.3</v>
      </c>
      <c r="G1225">
        <f>LOOKUP(A1225,'TMP2'!$A:$A,'TMP2'!$C:$C)</f>
        <v>16930.659</v>
      </c>
      <c r="H1225">
        <f>LOOKUP(A1225,'TMP2'!$A:$A,'TMP2'!$D:$D)</f>
        <v>103344.307</v>
      </c>
      <c r="I1225">
        <v>15.15</v>
      </c>
      <c r="J1225">
        <v>15.45</v>
      </c>
      <c r="K1225" t="s">
        <v>1727</v>
      </c>
      <c r="L1225">
        <f>MATCH(A1225,'TMP2'!A:A,0)</f>
        <v>589</v>
      </c>
      <c r="R1225">
        <v>4.508</v>
      </c>
      <c r="S1225">
        <f t="shared" si="38"/>
        <v>-10.641999999999999</v>
      </c>
      <c r="T1225">
        <f t="shared" si="39"/>
        <v>-10.942</v>
      </c>
    </row>
    <row r="1226" spans="1:20" x14ac:dyDescent="0.2">
      <c r="A1226" t="s">
        <v>394</v>
      </c>
      <c r="B1226" t="s">
        <v>1874</v>
      </c>
      <c r="C1226" s="10" t="s">
        <v>1738</v>
      </c>
      <c r="D1226" t="s">
        <v>2714</v>
      </c>
      <c r="E1226">
        <v>23</v>
      </c>
      <c r="F1226">
        <v>15.4</v>
      </c>
      <c r="G1226">
        <f>LOOKUP(A1226,'TMP2'!$A:$A,'TMP2'!$C:$C)</f>
        <v>16930.659</v>
      </c>
      <c r="H1226">
        <f>LOOKUP(A1226,'TMP2'!$A:$A,'TMP2'!$D:$D)</f>
        <v>103344.307</v>
      </c>
      <c r="I1226">
        <v>21.55</v>
      </c>
      <c r="J1226">
        <v>21.85</v>
      </c>
      <c r="K1226" t="s">
        <v>1727</v>
      </c>
      <c r="L1226">
        <f>MATCH(A1226,'TMP2'!A:A,0)</f>
        <v>589</v>
      </c>
      <c r="R1226">
        <v>4.508</v>
      </c>
      <c r="S1226">
        <f t="shared" si="38"/>
        <v>-17.042000000000002</v>
      </c>
      <c r="T1226">
        <f t="shared" si="39"/>
        <v>-17.342000000000002</v>
      </c>
    </row>
    <row r="1227" spans="1:20" x14ac:dyDescent="0.2">
      <c r="A1227" t="s">
        <v>394</v>
      </c>
      <c r="B1227" t="s">
        <v>1874</v>
      </c>
      <c r="C1227" s="10" t="s">
        <v>1738</v>
      </c>
      <c r="D1227" t="s">
        <v>2711</v>
      </c>
      <c r="E1227">
        <v>24</v>
      </c>
      <c r="F1227">
        <v>15.6</v>
      </c>
      <c r="G1227">
        <f>LOOKUP(A1227,'TMP2'!$A:$A,'TMP2'!$C:$C)</f>
        <v>16930.659</v>
      </c>
      <c r="H1227">
        <f>LOOKUP(A1227,'TMP2'!$A:$A,'TMP2'!$D:$D)</f>
        <v>103344.307</v>
      </c>
      <c r="I1227">
        <v>23.95</v>
      </c>
      <c r="J1227">
        <v>24.25</v>
      </c>
      <c r="K1227" t="s">
        <v>1727</v>
      </c>
      <c r="L1227">
        <f>MATCH(A1227,'TMP2'!A:A,0)</f>
        <v>589</v>
      </c>
      <c r="R1227">
        <v>4.508</v>
      </c>
      <c r="S1227">
        <f t="shared" si="38"/>
        <v>-19.442</v>
      </c>
      <c r="T1227">
        <f t="shared" si="39"/>
        <v>-19.742000000000001</v>
      </c>
    </row>
    <row r="1228" spans="1:20" x14ac:dyDescent="0.2">
      <c r="A1228" t="s">
        <v>394</v>
      </c>
      <c r="B1228" t="s">
        <v>1874</v>
      </c>
      <c r="C1228" s="10" t="s">
        <v>1738</v>
      </c>
      <c r="D1228" t="s">
        <v>2876</v>
      </c>
      <c r="E1228">
        <v>24</v>
      </c>
      <c r="F1228">
        <v>15.1</v>
      </c>
      <c r="G1228">
        <f>LOOKUP(A1228,'TMP2'!$A:$A,'TMP2'!$C:$C)</f>
        <v>16930.659</v>
      </c>
      <c r="H1228">
        <f>LOOKUP(A1228,'TMP2'!$A:$A,'TMP2'!$D:$D)</f>
        <v>103344.307</v>
      </c>
      <c r="I1228">
        <v>26.35</v>
      </c>
      <c r="J1228">
        <v>26.65</v>
      </c>
      <c r="K1228" t="s">
        <v>1727</v>
      </c>
      <c r="L1228">
        <f>MATCH(A1228,'TMP2'!A:A,0)</f>
        <v>589</v>
      </c>
      <c r="R1228">
        <v>4.508</v>
      </c>
      <c r="S1228">
        <f t="shared" si="38"/>
        <v>-21.842000000000002</v>
      </c>
      <c r="T1228">
        <f t="shared" si="39"/>
        <v>-22.141999999999999</v>
      </c>
    </row>
    <row r="1229" spans="1:20" x14ac:dyDescent="0.2">
      <c r="A1229" t="s">
        <v>394</v>
      </c>
      <c r="B1229" t="s">
        <v>1874</v>
      </c>
      <c r="C1229" s="10" t="s">
        <v>1738</v>
      </c>
      <c r="D1229" t="s">
        <v>2752</v>
      </c>
      <c r="E1229">
        <v>27</v>
      </c>
      <c r="F1229">
        <v>15.9</v>
      </c>
      <c r="G1229">
        <f>LOOKUP(A1229,'TMP2'!$A:$A,'TMP2'!$C:$C)</f>
        <v>16930.659</v>
      </c>
      <c r="H1229">
        <f>LOOKUP(A1229,'TMP2'!$A:$A,'TMP2'!$D:$D)</f>
        <v>103344.307</v>
      </c>
      <c r="I1229">
        <v>30.15</v>
      </c>
      <c r="J1229">
        <v>30.45</v>
      </c>
      <c r="K1229" t="s">
        <v>1727</v>
      </c>
      <c r="L1229">
        <f>MATCH(A1229,'TMP2'!A:A,0)</f>
        <v>589</v>
      </c>
      <c r="R1229">
        <v>4.508</v>
      </c>
      <c r="S1229">
        <f t="shared" si="38"/>
        <v>-25.641999999999999</v>
      </c>
      <c r="T1229">
        <f t="shared" si="39"/>
        <v>-25.942</v>
      </c>
    </row>
    <row r="1230" spans="1:20" x14ac:dyDescent="0.2">
      <c r="A1230" t="s">
        <v>395</v>
      </c>
      <c r="B1230" t="s">
        <v>2833</v>
      </c>
      <c r="C1230" s="10" t="s">
        <v>3007</v>
      </c>
      <c r="D1230" t="s">
        <v>2789</v>
      </c>
      <c r="E1230">
        <v>49</v>
      </c>
      <c r="F1230">
        <v>30.8</v>
      </c>
      <c r="G1230">
        <f>LOOKUP(A1230,'TMP2'!$A:$A,'TMP2'!$C:$C)</f>
        <v>16916.91</v>
      </c>
      <c r="H1230">
        <f>LOOKUP(A1230,'TMP2'!$A:$A,'TMP2'!$D:$D)</f>
        <v>103337.967</v>
      </c>
      <c r="I1230">
        <v>26.15</v>
      </c>
      <c r="J1230">
        <v>26.45</v>
      </c>
      <c r="K1230" t="s">
        <v>1727</v>
      </c>
      <c r="L1230">
        <f>MATCH(A1230,'TMP2'!A:A,0)</f>
        <v>590</v>
      </c>
      <c r="R1230">
        <v>4.7750000000000004</v>
      </c>
      <c r="S1230">
        <f t="shared" si="38"/>
        <v>-21.375</v>
      </c>
      <c r="T1230">
        <f t="shared" si="39"/>
        <v>-21.674999999999997</v>
      </c>
    </row>
    <row r="1231" spans="1:20" x14ac:dyDescent="0.2">
      <c r="A1231" t="s">
        <v>395</v>
      </c>
      <c r="B1231" t="s">
        <v>2833</v>
      </c>
      <c r="C1231" s="10" t="s">
        <v>3007</v>
      </c>
      <c r="D1231" t="s">
        <v>2865</v>
      </c>
      <c r="E1231">
        <v>51</v>
      </c>
      <c r="F1231">
        <v>31.1</v>
      </c>
      <c r="G1231">
        <f>LOOKUP(A1231,'TMP2'!$A:$A,'TMP2'!$C:$C)</f>
        <v>16916.91</v>
      </c>
      <c r="H1231">
        <f>LOOKUP(A1231,'TMP2'!$A:$A,'TMP2'!$D:$D)</f>
        <v>103337.967</v>
      </c>
      <c r="I1231">
        <v>28.55</v>
      </c>
      <c r="J1231">
        <v>28.85</v>
      </c>
      <c r="K1231" t="s">
        <v>1727</v>
      </c>
      <c r="L1231">
        <f>MATCH(A1231,'TMP2'!A:A,0)</f>
        <v>590</v>
      </c>
      <c r="R1231">
        <v>4.7750000000000004</v>
      </c>
      <c r="S1231">
        <f t="shared" si="38"/>
        <v>-23.774999999999999</v>
      </c>
      <c r="T1231">
        <f t="shared" si="39"/>
        <v>-24.075000000000003</v>
      </c>
    </row>
    <row r="1232" spans="1:20" x14ac:dyDescent="0.2">
      <c r="A1232" t="s">
        <v>395</v>
      </c>
      <c r="B1232" t="s">
        <v>1712</v>
      </c>
      <c r="C1232" s="10" t="s">
        <v>1734</v>
      </c>
      <c r="D1232" t="s">
        <v>2901</v>
      </c>
      <c r="E1232">
        <v>11</v>
      </c>
      <c r="F1232">
        <v>8.6999999999999993</v>
      </c>
      <c r="G1232">
        <f>LOOKUP(A1232,'TMP2'!$A:$A,'TMP2'!$C:$C)</f>
        <v>16916.91</v>
      </c>
      <c r="H1232">
        <f>LOOKUP(A1232,'TMP2'!$A:$A,'TMP2'!$D:$D)</f>
        <v>103337.967</v>
      </c>
      <c r="I1232">
        <v>11.55</v>
      </c>
      <c r="J1232">
        <v>11.85</v>
      </c>
      <c r="K1232" t="s">
        <v>1727</v>
      </c>
      <c r="L1232">
        <f>MATCH(A1232,'TMP2'!A:A,0)</f>
        <v>590</v>
      </c>
      <c r="R1232">
        <v>4.7750000000000004</v>
      </c>
      <c r="S1232">
        <f t="shared" si="38"/>
        <v>-6.7750000000000004</v>
      </c>
      <c r="T1232">
        <f t="shared" si="39"/>
        <v>-7.0749999999999993</v>
      </c>
    </row>
    <row r="1233" spans="1:20" x14ac:dyDescent="0.2">
      <c r="A1233" t="s">
        <v>395</v>
      </c>
      <c r="B1233" t="s">
        <v>1694</v>
      </c>
      <c r="C1233" s="10" t="s">
        <v>2524</v>
      </c>
      <c r="D1233" t="s">
        <v>2679</v>
      </c>
      <c r="E1233">
        <v>19</v>
      </c>
      <c r="F1233">
        <v>13.6</v>
      </c>
      <c r="G1233">
        <f>LOOKUP(A1233,'TMP2'!$A:$A,'TMP2'!$C:$C)</f>
        <v>16916.91</v>
      </c>
      <c r="H1233">
        <f>LOOKUP(A1233,'TMP2'!$A:$A,'TMP2'!$D:$D)</f>
        <v>103337.967</v>
      </c>
      <c r="I1233">
        <v>17.100000000000001</v>
      </c>
      <c r="J1233">
        <v>17.399999999999999</v>
      </c>
      <c r="K1233" t="s">
        <v>1727</v>
      </c>
      <c r="L1233">
        <f>MATCH(A1233,'TMP2'!A:A,0)</f>
        <v>590</v>
      </c>
      <c r="R1233">
        <v>4.7750000000000004</v>
      </c>
      <c r="S1233">
        <f t="shared" si="38"/>
        <v>-12.325000000000001</v>
      </c>
      <c r="T1233">
        <f t="shared" si="39"/>
        <v>-12.624999999999998</v>
      </c>
    </row>
    <row r="1234" spans="1:20" x14ac:dyDescent="0.2">
      <c r="A1234" t="s">
        <v>395</v>
      </c>
      <c r="B1234" t="s">
        <v>1874</v>
      </c>
      <c r="C1234" s="10" t="s">
        <v>1738</v>
      </c>
      <c r="D1234" t="s">
        <v>2745</v>
      </c>
      <c r="E1234">
        <v>29</v>
      </c>
      <c r="F1234">
        <v>20.100000000000001</v>
      </c>
      <c r="G1234">
        <f>LOOKUP(A1234,'TMP2'!$A:$A,'TMP2'!$C:$C)</f>
        <v>16916.91</v>
      </c>
      <c r="H1234">
        <f>LOOKUP(A1234,'TMP2'!$A:$A,'TMP2'!$D:$D)</f>
        <v>103337.967</v>
      </c>
      <c r="I1234">
        <v>19.95</v>
      </c>
      <c r="J1234">
        <v>20.25</v>
      </c>
      <c r="K1234" t="s">
        <v>1727</v>
      </c>
      <c r="L1234">
        <f>MATCH(A1234,'TMP2'!A:A,0)</f>
        <v>590</v>
      </c>
      <c r="R1234">
        <v>4.7750000000000004</v>
      </c>
      <c r="S1234">
        <f t="shared" si="38"/>
        <v>-15.174999999999999</v>
      </c>
      <c r="T1234">
        <f t="shared" si="39"/>
        <v>-15.475</v>
      </c>
    </row>
    <row r="1235" spans="1:20" x14ac:dyDescent="0.2">
      <c r="A1235" t="s">
        <v>396</v>
      </c>
      <c r="B1235" t="s">
        <v>1690</v>
      </c>
      <c r="C1235" s="10" t="s">
        <v>1733</v>
      </c>
      <c r="D1235" t="s">
        <v>2606</v>
      </c>
      <c r="E1235">
        <v>2</v>
      </c>
      <c r="F1235">
        <v>1.6</v>
      </c>
      <c r="G1235">
        <f>LOOKUP(A1235,'TMP2'!$A:$A,'TMP2'!$C:$C)</f>
        <v>16943.409</v>
      </c>
      <c r="H1235">
        <f>LOOKUP(A1235,'TMP2'!$A:$A,'TMP2'!$D:$D)</f>
        <v>103324.77899999999</v>
      </c>
      <c r="I1235">
        <v>10.45</v>
      </c>
      <c r="J1235">
        <v>10.75</v>
      </c>
      <c r="K1235" t="s">
        <v>1727</v>
      </c>
      <c r="L1235">
        <f>MATCH(A1235,'TMP2'!A:A,0)</f>
        <v>591</v>
      </c>
      <c r="R1235">
        <v>4.6539999999999999</v>
      </c>
      <c r="S1235">
        <f t="shared" si="38"/>
        <v>-5.7959999999999994</v>
      </c>
      <c r="T1235">
        <f t="shared" si="39"/>
        <v>-6.0960000000000001</v>
      </c>
    </row>
    <row r="1236" spans="1:20" x14ac:dyDescent="0.2">
      <c r="A1236" t="s">
        <v>396</v>
      </c>
      <c r="B1236" t="s">
        <v>1874</v>
      </c>
      <c r="C1236" s="10" t="s">
        <v>1736</v>
      </c>
      <c r="D1236" t="s">
        <v>2654</v>
      </c>
      <c r="E1236">
        <v>13</v>
      </c>
      <c r="F1236">
        <v>9.5</v>
      </c>
      <c r="G1236">
        <f>LOOKUP(A1236,'TMP2'!$A:$A,'TMP2'!$C:$C)</f>
        <v>16943.409</v>
      </c>
      <c r="H1236">
        <f>LOOKUP(A1236,'TMP2'!$A:$A,'TMP2'!$D:$D)</f>
        <v>103324.77899999999</v>
      </c>
      <c r="I1236">
        <v>15.55</v>
      </c>
      <c r="J1236">
        <v>15.85</v>
      </c>
      <c r="K1236" t="s">
        <v>1727</v>
      </c>
      <c r="L1236">
        <f>MATCH(A1236,'TMP2'!A:A,0)</f>
        <v>591</v>
      </c>
      <c r="R1236">
        <v>4.6539999999999999</v>
      </c>
      <c r="S1236">
        <f t="shared" si="38"/>
        <v>-10.896000000000001</v>
      </c>
      <c r="T1236">
        <f t="shared" si="39"/>
        <v>-11.196</v>
      </c>
    </row>
    <row r="1237" spans="1:20" x14ac:dyDescent="0.2">
      <c r="A1237" t="s">
        <v>396</v>
      </c>
      <c r="B1237" t="s">
        <v>2833</v>
      </c>
      <c r="C1237" s="10" t="s">
        <v>3007</v>
      </c>
      <c r="D1237" t="s">
        <v>2865</v>
      </c>
      <c r="E1237">
        <v>50</v>
      </c>
      <c r="F1237">
        <v>30.3</v>
      </c>
      <c r="G1237">
        <f>LOOKUP(A1237,'TMP2'!$A:$A,'TMP2'!$C:$C)</f>
        <v>16943.409</v>
      </c>
      <c r="H1237">
        <f>LOOKUP(A1237,'TMP2'!$A:$A,'TMP2'!$D:$D)</f>
        <v>103324.77899999999</v>
      </c>
      <c r="I1237">
        <v>28.55</v>
      </c>
      <c r="J1237">
        <v>28.85</v>
      </c>
      <c r="K1237" t="s">
        <v>1727</v>
      </c>
      <c r="L1237">
        <f>MATCH(A1237,'TMP2'!A:A,0)</f>
        <v>591</v>
      </c>
      <c r="R1237">
        <v>4.6539999999999999</v>
      </c>
      <c r="S1237">
        <f t="shared" si="38"/>
        <v>-23.896000000000001</v>
      </c>
      <c r="T1237">
        <f t="shared" si="39"/>
        <v>-24.196000000000002</v>
      </c>
    </row>
    <row r="1238" spans="1:20" x14ac:dyDescent="0.2">
      <c r="A1238" t="s">
        <v>396</v>
      </c>
      <c r="B1238" t="s">
        <v>1874</v>
      </c>
      <c r="C1238" s="10" t="s">
        <v>1738</v>
      </c>
      <c r="D1238" t="s">
        <v>2662</v>
      </c>
      <c r="E1238">
        <v>23</v>
      </c>
      <c r="F1238">
        <v>16.2</v>
      </c>
      <c r="G1238">
        <f>LOOKUP(A1238,'TMP2'!$A:$A,'TMP2'!$C:$C)</f>
        <v>16943.409</v>
      </c>
      <c r="H1238">
        <f>LOOKUP(A1238,'TMP2'!$A:$A,'TMP2'!$D:$D)</f>
        <v>103324.77899999999</v>
      </c>
      <c r="I1238">
        <v>18.149999999999999</v>
      </c>
      <c r="J1238">
        <v>18.45</v>
      </c>
      <c r="K1238" t="s">
        <v>1727</v>
      </c>
      <c r="L1238">
        <f>MATCH(A1238,'TMP2'!A:A,0)</f>
        <v>591</v>
      </c>
      <c r="R1238">
        <v>4.6539999999999999</v>
      </c>
      <c r="S1238">
        <f t="shared" si="38"/>
        <v>-13.495999999999999</v>
      </c>
      <c r="T1238">
        <f t="shared" si="39"/>
        <v>-13.795999999999999</v>
      </c>
    </row>
    <row r="1239" spans="1:20" x14ac:dyDescent="0.2">
      <c r="A1239" t="s">
        <v>396</v>
      </c>
      <c r="B1239" t="s">
        <v>1874</v>
      </c>
      <c r="C1239" s="10" t="s">
        <v>1738</v>
      </c>
      <c r="D1239" t="s">
        <v>2919</v>
      </c>
      <c r="E1239">
        <v>23</v>
      </c>
      <c r="F1239">
        <v>15.5</v>
      </c>
      <c r="G1239">
        <f>LOOKUP(A1239,'TMP2'!$A:$A,'TMP2'!$C:$C)</f>
        <v>16943.409</v>
      </c>
      <c r="H1239">
        <f>LOOKUP(A1239,'TMP2'!$A:$A,'TMP2'!$D:$D)</f>
        <v>103324.77899999999</v>
      </c>
      <c r="I1239">
        <v>21.75</v>
      </c>
      <c r="J1239">
        <v>22.05</v>
      </c>
      <c r="K1239" t="s">
        <v>1727</v>
      </c>
      <c r="L1239">
        <f>MATCH(A1239,'TMP2'!A:A,0)</f>
        <v>591</v>
      </c>
      <c r="R1239">
        <v>4.6539999999999999</v>
      </c>
      <c r="S1239">
        <f t="shared" si="38"/>
        <v>-17.096</v>
      </c>
      <c r="T1239">
        <f t="shared" si="39"/>
        <v>-17.396000000000001</v>
      </c>
    </row>
    <row r="1240" spans="1:20" x14ac:dyDescent="0.2">
      <c r="A1240" t="s">
        <v>396</v>
      </c>
      <c r="B1240" t="s">
        <v>1874</v>
      </c>
      <c r="C1240" s="10" t="s">
        <v>1738</v>
      </c>
      <c r="D1240" t="s">
        <v>2789</v>
      </c>
      <c r="E1240">
        <v>25</v>
      </c>
      <c r="F1240">
        <v>15.5</v>
      </c>
      <c r="G1240">
        <f>LOOKUP(A1240,'TMP2'!$A:$A,'TMP2'!$C:$C)</f>
        <v>16943.409</v>
      </c>
      <c r="H1240">
        <f>LOOKUP(A1240,'TMP2'!$A:$A,'TMP2'!$D:$D)</f>
        <v>103324.77899999999</v>
      </c>
      <c r="I1240">
        <v>26.15</v>
      </c>
      <c r="J1240">
        <v>26.45</v>
      </c>
      <c r="K1240" t="s">
        <v>1727</v>
      </c>
      <c r="L1240">
        <f>MATCH(A1240,'TMP2'!A:A,0)</f>
        <v>591</v>
      </c>
      <c r="R1240">
        <v>4.6539999999999999</v>
      </c>
      <c r="S1240">
        <f t="shared" si="38"/>
        <v>-21.495999999999999</v>
      </c>
      <c r="T1240">
        <f t="shared" si="39"/>
        <v>-21.795999999999999</v>
      </c>
    </row>
    <row r="1241" spans="1:20" x14ac:dyDescent="0.2">
      <c r="A1241" t="s">
        <v>398</v>
      </c>
      <c r="B1241" t="s">
        <v>1874</v>
      </c>
      <c r="C1241" s="10" t="s">
        <v>1738</v>
      </c>
      <c r="D1241" t="s">
        <v>2831</v>
      </c>
      <c r="E1241">
        <v>28</v>
      </c>
      <c r="F1241">
        <v>19.3</v>
      </c>
      <c r="G1241">
        <f>LOOKUP(A1241,'TMP2'!$A:$A,'TMP2'!$C:$C)</f>
        <v>16956.419999999998</v>
      </c>
      <c r="H1241">
        <f>LOOKUP(A1241,'TMP2'!$A:$A,'TMP2'!$D:$D)</f>
        <v>103299.829</v>
      </c>
      <c r="I1241">
        <v>19.8</v>
      </c>
      <c r="J1241">
        <v>20.100000000000001</v>
      </c>
      <c r="K1241" t="s">
        <v>1727</v>
      </c>
      <c r="L1241">
        <f>MATCH(A1241,'TMP2'!A:A,0)</f>
        <v>593</v>
      </c>
      <c r="R1241">
        <v>4.8259999999999996</v>
      </c>
      <c r="S1241">
        <f t="shared" si="38"/>
        <v>-14.974</v>
      </c>
      <c r="T1241">
        <f t="shared" si="39"/>
        <v>-15.274000000000001</v>
      </c>
    </row>
    <row r="1242" spans="1:20" x14ac:dyDescent="0.2">
      <c r="A1242" t="s">
        <v>398</v>
      </c>
      <c r="B1242" t="s">
        <v>1874</v>
      </c>
      <c r="C1242" s="10" t="s">
        <v>1738</v>
      </c>
      <c r="D1242" t="s">
        <v>2715</v>
      </c>
      <c r="E1242">
        <v>31</v>
      </c>
      <c r="F1242">
        <v>20.100000000000001</v>
      </c>
      <c r="G1242">
        <f>LOOKUP(A1242,'TMP2'!$A:$A,'TMP2'!$C:$C)</f>
        <v>16956.419999999998</v>
      </c>
      <c r="H1242">
        <f>LOOKUP(A1242,'TMP2'!$A:$A,'TMP2'!$D:$D)</f>
        <v>103299.829</v>
      </c>
      <c r="I1242">
        <v>23.75</v>
      </c>
      <c r="J1242">
        <v>24.05</v>
      </c>
      <c r="K1242" t="s">
        <v>1727</v>
      </c>
      <c r="L1242">
        <f>MATCH(A1242,'TMP2'!A:A,0)</f>
        <v>593</v>
      </c>
      <c r="R1242">
        <v>4.8259999999999996</v>
      </c>
      <c r="S1242">
        <f t="shared" si="38"/>
        <v>-18.923999999999999</v>
      </c>
      <c r="T1242">
        <f t="shared" si="39"/>
        <v>-19.224</v>
      </c>
    </row>
    <row r="1243" spans="1:20" x14ac:dyDescent="0.2">
      <c r="A1243" t="s">
        <v>398</v>
      </c>
      <c r="B1243" t="s">
        <v>1874</v>
      </c>
      <c r="C1243" s="10" t="s">
        <v>1738</v>
      </c>
      <c r="D1243" t="s">
        <v>2771</v>
      </c>
      <c r="E1243">
        <v>34</v>
      </c>
      <c r="F1243">
        <v>21</v>
      </c>
      <c r="G1243">
        <f>LOOKUP(A1243,'TMP2'!$A:$A,'TMP2'!$C:$C)</f>
        <v>16956.419999999998</v>
      </c>
      <c r="H1243">
        <f>LOOKUP(A1243,'TMP2'!$A:$A,'TMP2'!$D:$D)</f>
        <v>103299.829</v>
      </c>
      <c r="I1243">
        <v>27.35</v>
      </c>
      <c r="J1243">
        <v>27.65</v>
      </c>
      <c r="K1243" t="s">
        <v>1727</v>
      </c>
      <c r="L1243">
        <f>MATCH(A1243,'TMP2'!A:A,0)</f>
        <v>593</v>
      </c>
      <c r="R1243">
        <v>4.8259999999999996</v>
      </c>
      <c r="S1243">
        <f t="shared" si="38"/>
        <v>-22.524000000000001</v>
      </c>
      <c r="T1243">
        <f t="shared" si="39"/>
        <v>-22.823999999999998</v>
      </c>
    </row>
    <row r="1244" spans="1:20" x14ac:dyDescent="0.2">
      <c r="A1244" t="s">
        <v>398</v>
      </c>
      <c r="B1244" t="s">
        <v>1874</v>
      </c>
      <c r="C1244" s="10" t="s">
        <v>1738</v>
      </c>
      <c r="D1244" t="s">
        <v>2642</v>
      </c>
      <c r="E1244">
        <v>21</v>
      </c>
      <c r="F1244">
        <v>16.5</v>
      </c>
      <c r="G1244">
        <f>LOOKUP(A1244,'TMP2'!$A:$A,'TMP2'!$C:$C)</f>
        <v>16956.419999999998</v>
      </c>
      <c r="H1244">
        <f>LOOKUP(A1244,'TMP2'!$A:$A,'TMP2'!$D:$D)</f>
        <v>103299.829</v>
      </c>
      <c r="I1244">
        <v>12.05</v>
      </c>
      <c r="J1244">
        <v>12.35</v>
      </c>
      <c r="K1244" t="s">
        <v>1727</v>
      </c>
      <c r="L1244">
        <f>MATCH(A1244,'TMP2'!A:A,0)</f>
        <v>593</v>
      </c>
      <c r="R1244">
        <v>4.8259999999999996</v>
      </c>
      <c r="S1244">
        <f t="shared" si="38"/>
        <v>-7.2240000000000011</v>
      </c>
      <c r="T1244">
        <f t="shared" si="39"/>
        <v>-7.524</v>
      </c>
    </row>
    <row r="1245" spans="1:20" x14ac:dyDescent="0.2">
      <c r="A1245" t="s">
        <v>398</v>
      </c>
      <c r="B1245" t="s">
        <v>1874</v>
      </c>
      <c r="C1245" s="10" t="s">
        <v>1738</v>
      </c>
      <c r="D1245" t="s">
        <v>2604</v>
      </c>
      <c r="E1245">
        <v>24</v>
      </c>
      <c r="F1245">
        <v>18.3</v>
      </c>
      <c r="G1245">
        <f>LOOKUP(A1245,'TMP2'!$A:$A,'TMP2'!$C:$C)</f>
        <v>16956.419999999998</v>
      </c>
      <c r="H1245">
        <f>LOOKUP(A1245,'TMP2'!$A:$A,'TMP2'!$D:$D)</f>
        <v>103299.829</v>
      </c>
      <c r="I1245">
        <v>13.75</v>
      </c>
      <c r="J1245">
        <v>14.05</v>
      </c>
      <c r="K1245" t="s">
        <v>1727</v>
      </c>
      <c r="L1245">
        <f>MATCH(A1245,'TMP2'!A:A,0)</f>
        <v>593</v>
      </c>
      <c r="R1245">
        <v>4.8259999999999996</v>
      </c>
      <c r="S1245">
        <f t="shared" si="38"/>
        <v>-8.9239999999999995</v>
      </c>
      <c r="T1245">
        <f t="shared" si="39"/>
        <v>-9.2240000000000002</v>
      </c>
    </row>
    <row r="1246" spans="1:20" x14ac:dyDescent="0.2">
      <c r="A1246" t="s">
        <v>398</v>
      </c>
      <c r="B1246" t="s">
        <v>1874</v>
      </c>
      <c r="C1246" s="10" t="s">
        <v>1738</v>
      </c>
      <c r="D1246" t="s">
        <v>2699</v>
      </c>
      <c r="E1246">
        <v>26</v>
      </c>
      <c r="F1246">
        <v>18.399999999999999</v>
      </c>
      <c r="G1246">
        <f>LOOKUP(A1246,'TMP2'!$A:$A,'TMP2'!$C:$C)</f>
        <v>16956.419999999998</v>
      </c>
      <c r="H1246">
        <f>LOOKUP(A1246,'TMP2'!$A:$A,'TMP2'!$D:$D)</f>
        <v>103299.829</v>
      </c>
      <c r="I1246">
        <v>17.95</v>
      </c>
      <c r="J1246">
        <v>18.25</v>
      </c>
      <c r="K1246" t="s">
        <v>1727</v>
      </c>
      <c r="L1246">
        <f>MATCH(A1246,'TMP2'!A:A,0)</f>
        <v>593</v>
      </c>
      <c r="R1246">
        <v>4.8259999999999996</v>
      </c>
      <c r="S1246">
        <f t="shared" si="38"/>
        <v>-13.123999999999999</v>
      </c>
      <c r="T1246">
        <f t="shared" si="39"/>
        <v>-13.423999999999999</v>
      </c>
    </row>
    <row r="1247" spans="1:20" x14ac:dyDescent="0.2">
      <c r="A1247" t="s">
        <v>399</v>
      </c>
      <c r="B1247" t="s">
        <v>1874</v>
      </c>
      <c r="C1247" s="10" t="s">
        <v>1736</v>
      </c>
      <c r="D1247" t="s">
        <v>2586</v>
      </c>
      <c r="E1247">
        <v>13</v>
      </c>
      <c r="F1247">
        <v>10.1</v>
      </c>
      <c r="G1247">
        <f>LOOKUP(A1247,'TMP2'!$A:$A,'TMP2'!$C:$C)</f>
        <v>16940.348000000002</v>
      </c>
      <c r="H1247">
        <f>LOOKUP(A1247,'TMP2'!$A:$A,'TMP2'!$D:$D)</f>
        <v>103294.427</v>
      </c>
      <c r="I1247">
        <v>13.15</v>
      </c>
      <c r="J1247">
        <v>13.45</v>
      </c>
      <c r="K1247" t="s">
        <v>1727</v>
      </c>
      <c r="L1247">
        <f>MATCH(A1247,'TMP2'!A:A,0)</f>
        <v>594</v>
      </c>
      <c r="R1247">
        <v>4.952</v>
      </c>
      <c r="S1247">
        <f t="shared" si="38"/>
        <v>-8.1980000000000004</v>
      </c>
      <c r="T1247">
        <f t="shared" si="39"/>
        <v>-8.4979999999999993</v>
      </c>
    </row>
    <row r="1248" spans="1:20" x14ac:dyDescent="0.2">
      <c r="A1248" t="s">
        <v>399</v>
      </c>
      <c r="B1248" t="s">
        <v>1874</v>
      </c>
      <c r="C1248" s="10" t="s">
        <v>1736</v>
      </c>
      <c r="D1248" t="s">
        <v>2749</v>
      </c>
      <c r="E1248">
        <v>18</v>
      </c>
      <c r="F1248">
        <v>13.3</v>
      </c>
      <c r="G1248">
        <f>LOOKUP(A1248,'TMP2'!$A:$A,'TMP2'!$C:$C)</f>
        <v>16940.348000000002</v>
      </c>
      <c r="H1248">
        <f>LOOKUP(A1248,'TMP2'!$A:$A,'TMP2'!$D:$D)</f>
        <v>103294.427</v>
      </c>
      <c r="I1248">
        <v>15.45</v>
      </c>
      <c r="J1248">
        <v>15.75</v>
      </c>
      <c r="K1248" t="s">
        <v>1727</v>
      </c>
      <c r="L1248">
        <f>MATCH(A1248,'TMP2'!A:A,0)</f>
        <v>594</v>
      </c>
      <c r="R1248">
        <v>4.952</v>
      </c>
      <c r="S1248">
        <f t="shared" si="38"/>
        <v>-10.497999999999999</v>
      </c>
      <c r="T1248">
        <f t="shared" si="39"/>
        <v>-10.798</v>
      </c>
    </row>
    <row r="1249" spans="1:20" x14ac:dyDescent="0.2">
      <c r="A1249" t="s">
        <v>399</v>
      </c>
      <c r="B1249" t="s">
        <v>1874</v>
      </c>
      <c r="C1249" s="10" t="s">
        <v>1738</v>
      </c>
      <c r="D1249" t="s">
        <v>2688</v>
      </c>
      <c r="E1249">
        <v>22</v>
      </c>
      <c r="F1249">
        <v>15.5</v>
      </c>
      <c r="G1249">
        <f>LOOKUP(A1249,'TMP2'!$A:$A,'TMP2'!$C:$C)</f>
        <v>16940.348000000002</v>
      </c>
      <c r="H1249">
        <f>LOOKUP(A1249,'TMP2'!$A:$A,'TMP2'!$D:$D)</f>
        <v>103294.427</v>
      </c>
      <c r="I1249">
        <v>18.649999999999999</v>
      </c>
      <c r="J1249">
        <v>18.95</v>
      </c>
      <c r="K1249" t="s">
        <v>1727</v>
      </c>
      <c r="L1249">
        <f>MATCH(A1249,'TMP2'!A:A,0)</f>
        <v>594</v>
      </c>
      <c r="R1249">
        <v>4.952</v>
      </c>
      <c r="S1249">
        <f t="shared" si="38"/>
        <v>-13.697999999999999</v>
      </c>
      <c r="T1249">
        <f t="shared" si="39"/>
        <v>-13.997999999999999</v>
      </c>
    </row>
    <row r="1250" spans="1:20" x14ac:dyDescent="0.2">
      <c r="A1250" t="s">
        <v>399</v>
      </c>
      <c r="B1250" t="s">
        <v>1874</v>
      </c>
      <c r="C1250" s="10" t="s">
        <v>1738</v>
      </c>
      <c r="D1250" t="s">
        <v>2747</v>
      </c>
      <c r="E1250">
        <v>23</v>
      </c>
      <c r="F1250">
        <v>15.7</v>
      </c>
      <c r="G1250">
        <f>LOOKUP(A1250,'TMP2'!$A:$A,'TMP2'!$C:$C)</f>
        <v>16940.348000000002</v>
      </c>
      <c r="H1250">
        <f>LOOKUP(A1250,'TMP2'!$A:$A,'TMP2'!$D:$D)</f>
        <v>103294.427</v>
      </c>
      <c r="I1250">
        <v>20.45</v>
      </c>
      <c r="J1250">
        <v>20.75</v>
      </c>
      <c r="K1250" t="s">
        <v>1727</v>
      </c>
      <c r="L1250">
        <f>MATCH(A1250,'TMP2'!A:A,0)</f>
        <v>594</v>
      </c>
      <c r="R1250">
        <v>4.952</v>
      </c>
      <c r="S1250">
        <f t="shared" si="38"/>
        <v>-15.497999999999999</v>
      </c>
      <c r="T1250">
        <f t="shared" si="39"/>
        <v>-15.798</v>
      </c>
    </row>
    <row r="1251" spans="1:20" x14ac:dyDescent="0.2">
      <c r="A1251" t="s">
        <v>399</v>
      </c>
      <c r="B1251" t="s">
        <v>1874</v>
      </c>
      <c r="C1251" s="10" t="s">
        <v>1738</v>
      </c>
      <c r="D1251" t="s">
        <v>2701</v>
      </c>
      <c r="E1251">
        <v>25</v>
      </c>
      <c r="F1251">
        <v>16.399999999999999</v>
      </c>
      <c r="G1251">
        <f>LOOKUP(A1251,'TMP2'!$A:$A,'TMP2'!$C:$C)</f>
        <v>16940.348000000002</v>
      </c>
      <c r="H1251">
        <f>LOOKUP(A1251,'TMP2'!$A:$A,'TMP2'!$D:$D)</f>
        <v>103294.427</v>
      </c>
      <c r="I1251">
        <v>23.15</v>
      </c>
      <c r="J1251">
        <v>23.45</v>
      </c>
      <c r="K1251" t="s">
        <v>1727</v>
      </c>
      <c r="L1251">
        <f>MATCH(A1251,'TMP2'!A:A,0)</f>
        <v>594</v>
      </c>
      <c r="R1251">
        <v>4.952</v>
      </c>
      <c r="S1251">
        <f t="shared" si="38"/>
        <v>-18.198</v>
      </c>
      <c r="T1251">
        <f t="shared" si="39"/>
        <v>-18.497999999999998</v>
      </c>
    </row>
    <row r="1252" spans="1:20" x14ac:dyDescent="0.2">
      <c r="A1252" t="s">
        <v>399</v>
      </c>
      <c r="B1252" t="s">
        <v>1874</v>
      </c>
      <c r="C1252" s="10" t="s">
        <v>1738</v>
      </c>
      <c r="D1252" t="s">
        <v>2724</v>
      </c>
      <c r="E1252">
        <v>27</v>
      </c>
      <c r="F1252">
        <v>16.7</v>
      </c>
      <c r="G1252">
        <f>LOOKUP(A1252,'TMP2'!$A:$A,'TMP2'!$C:$C)</f>
        <v>16940.348000000002</v>
      </c>
      <c r="H1252">
        <f>LOOKUP(A1252,'TMP2'!$A:$A,'TMP2'!$D:$D)</f>
        <v>103294.427</v>
      </c>
      <c r="I1252">
        <v>26.95</v>
      </c>
      <c r="J1252">
        <v>27.25</v>
      </c>
      <c r="K1252" t="s">
        <v>1727</v>
      </c>
      <c r="L1252">
        <f>MATCH(A1252,'TMP2'!A:A,0)</f>
        <v>594</v>
      </c>
      <c r="R1252">
        <v>4.952</v>
      </c>
      <c r="S1252">
        <f t="shared" si="38"/>
        <v>-21.997999999999998</v>
      </c>
      <c r="T1252">
        <f t="shared" si="39"/>
        <v>-22.298000000000002</v>
      </c>
    </row>
    <row r="1253" spans="1:20" x14ac:dyDescent="0.2">
      <c r="A1253" t="s">
        <v>399</v>
      </c>
      <c r="B1253" t="s">
        <v>1874</v>
      </c>
      <c r="C1253" s="10" t="s">
        <v>1738</v>
      </c>
      <c r="D1253" t="s">
        <v>2777</v>
      </c>
      <c r="E1253">
        <v>28</v>
      </c>
      <c r="F1253">
        <v>16.600000000000001</v>
      </c>
      <c r="G1253">
        <f>LOOKUP(A1253,'TMP2'!$A:$A,'TMP2'!$C:$C)</f>
        <v>16940.348000000002</v>
      </c>
      <c r="H1253">
        <f>LOOKUP(A1253,'TMP2'!$A:$A,'TMP2'!$D:$D)</f>
        <v>103294.427</v>
      </c>
      <c r="I1253">
        <v>29.35</v>
      </c>
      <c r="J1253">
        <v>29.65</v>
      </c>
      <c r="K1253" t="s">
        <v>1727</v>
      </c>
      <c r="L1253">
        <f>MATCH(A1253,'TMP2'!A:A,0)</f>
        <v>594</v>
      </c>
      <c r="R1253">
        <v>4.952</v>
      </c>
      <c r="S1253">
        <f t="shared" si="38"/>
        <v>-24.398000000000003</v>
      </c>
      <c r="T1253">
        <f t="shared" si="39"/>
        <v>-24.698</v>
      </c>
    </row>
    <row r="1254" spans="1:20" x14ac:dyDescent="0.2">
      <c r="A1254" t="s">
        <v>400</v>
      </c>
      <c r="B1254" t="s">
        <v>1690</v>
      </c>
      <c r="C1254" s="10" t="s">
        <v>1733</v>
      </c>
      <c r="D1254" t="s">
        <v>2607</v>
      </c>
      <c r="E1254">
        <v>1</v>
      </c>
      <c r="F1254">
        <v>0.8</v>
      </c>
      <c r="G1254">
        <f>LOOKUP(A1254,'TMP2'!$A:$A,'TMP2'!$C:$C)</f>
        <v>16952.169000000002</v>
      </c>
      <c r="H1254">
        <f>LOOKUP(A1254,'TMP2'!$A:$A,'TMP2'!$D:$D)</f>
        <v>103273.71400000001</v>
      </c>
      <c r="I1254">
        <v>8.35</v>
      </c>
      <c r="J1254">
        <v>8.65</v>
      </c>
      <c r="K1254" t="s">
        <v>1727</v>
      </c>
      <c r="L1254">
        <f>MATCH(A1254,'TMP2'!A:A,0)</f>
        <v>595</v>
      </c>
      <c r="R1254">
        <v>4.9399999999999897</v>
      </c>
      <c r="S1254">
        <f t="shared" si="38"/>
        <v>-3.4100000000000099</v>
      </c>
      <c r="T1254">
        <f t="shared" si="39"/>
        <v>-3.7100000000000106</v>
      </c>
    </row>
    <row r="1255" spans="1:20" x14ac:dyDescent="0.2">
      <c r="A1255" t="s">
        <v>400</v>
      </c>
      <c r="B1255" t="s">
        <v>1874</v>
      </c>
      <c r="C1255" s="10" t="s">
        <v>1736</v>
      </c>
      <c r="D1255" t="s">
        <v>2638</v>
      </c>
      <c r="E1255">
        <v>18</v>
      </c>
      <c r="F1255">
        <v>13.7</v>
      </c>
      <c r="G1255">
        <f>LOOKUP(A1255,'TMP2'!$A:$A,'TMP2'!$C:$C)</f>
        <v>16952.169000000002</v>
      </c>
      <c r="H1255">
        <f>LOOKUP(A1255,'TMP2'!$A:$A,'TMP2'!$D:$D)</f>
        <v>103273.71400000001</v>
      </c>
      <c r="I1255">
        <v>12.55</v>
      </c>
      <c r="J1255">
        <v>12.85</v>
      </c>
      <c r="K1255" t="s">
        <v>1727</v>
      </c>
      <c r="L1255">
        <f>MATCH(A1255,'TMP2'!A:A,0)</f>
        <v>595</v>
      </c>
      <c r="R1255">
        <v>4.9399999999999897</v>
      </c>
      <c r="S1255">
        <f t="shared" si="38"/>
        <v>-7.610000000000011</v>
      </c>
      <c r="T1255">
        <f t="shared" si="39"/>
        <v>-7.9100000000000099</v>
      </c>
    </row>
    <row r="1256" spans="1:20" x14ac:dyDescent="0.2">
      <c r="A1256" t="s">
        <v>400</v>
      </c>
      <c r="B1256" t="s">
        <v>1874</v>
      </c>
      <c r="C1256" s="10" t="s">
        <v>1736</v>
      </c>
      <c r="D1256" t="s">
        <v>2730</v>
      </c>
      <c r="E1256">
        <v>20</v>
      </c>
      <c r="F1256">
        <v>14.7</v>
      </c>
      <c r="G1256">
        <f>LOOKUP(A1256,'TMP2'!$A:$A,'TMP2'!$C:$C)</f>
        <v>16952.169000000002</v>
      </c>
      <c r="H1256">
        <f>LOOKUP(A1256,'TMP2'!$A:$A,'TMP2'!$D:$D)</f>
        <v>103273.71400000001</v>
      </c>
      <c r="I1256">
        <v>15.65</v>
      </c>
      <c r="J1256">
        <v>15.95</v>
      </c>
      <c r="K1256" t="s">
        <v>1727</v>
      </c>
      <c r="L1256">
        <f>MATCH(A1256,'TMP2'!A:A,0)</f>
        <v>595</v>
      </c>
      <c r="R1256">
        <v>4.9399999999999897</v>
      </c>
      <c r="S1256">
        <f t="shared" si="38"/>
        <v>-10.710000000000012</v>
      </c>
      <c r="T1256">
        <f t="shared" si="39"/>
        <v>-11.010000000000009</v>
      </c>
    </row>
    <row r="1257" spans="1:20" x14ac:dyDescent="0.2">
      <c r="A1257" t="s">
        <v>400</v>
      </c>
      <c r="B1257" t="s">
        <v>1874</v>
      </c>
      <c r="C1257" s="10" t="s">
        <v>1738</v>
      </c>
      <c r="D1257" t="s">
        <v>2664</v>
      </c>
      <c r="E1257">
        <v>29</v>
      </c>
      <c r="F1257">
        <v>20.2</v>
      </c>
      <c r="G1257">
        <f>LOOKUP(A1257,'TMP2'!$A:$A,'TMP2'!$C:$C)</f>
        <v>16952.169000000002</v>
      </c>
      <c r="H1257">
        <f>LOOKUP(A1257,'TMP2'!$A:$A,'TMP2'!$D:$D)</f>
        <v>103273.71400000001</v>
      </c>
      <c r="I1257">
        <v>19.149999999999999</v>
      </c>
      <c r="J1257">
        <v>19.45</v>
      </c>
      <c r="K1257" t="s">
        <v>1727</v>
      </c>
      <c r="L1257">
        <f>MATCH(A1257,'TMP2'!A:A,0)</f>
        <v>595</v>
      </c>
      <c r="R1257">
        <v>4.9399999999999897</v>
      </c>
      <c r="S1257">
        <f t="shared" si="38"/>
        <v>-14.210000000000008</v>
      </c>
      <c r="T1257">
        <f t="shared" si="39"/>
        <v>-14.510000000000009</v>
      </c>
    </row>
    <row r="1258" spans="1:20" x14ac:dyDescent="0.2">
      <c r="A1258" t="s">
        <v>401</v>
      </c>
      <c r="B1258" t="s">
        <v>1690</v>
      </c>
      <c r="C1258" s="10" t="s">
        <v>1733</v>
      </c>
      <c r="D1258" t="s">
        <v>2594</v>
      </c>
      <c r="E1258">
        <v>1</v>
      </c>
      <c r="F1258">
        <v>0.8</v>
      </c>
      <c r="G1258">
        <f>LOOKUP(A1258,'TMP2'!$A:$A,'TMP2'!$C:$C)</f>
        <v>16978.499</v>
      </c>
      <c r="H1258">
        <f>LOOKUP(A1258,'TMP2'!$A:$A,'TMP2'!$D:$D)</f>
        <v>103258.391</v>
      </c>
      <c r="I1258">
        <v>9.85</v>
      </c>
      <c r="J1258">
        <v>10.15</v>
      </c>
      <c r="K1258" t="s">
        <v>1727</v>
      </c>
      <c r="L1258">
        <f>MATCH(A1258,'TMP2'!A:A,0)</f>
        <v>596</v>
      </c>
      <c r="R1258">
        <v>4.9950000000000001</v>
      </c>
      <c r="S1258">
        <f t="shared" si="38"/>
        <v>-4.8549999999999995</v>
      </c>
      <c r="T1258">
        <f t="shared" si="39"/>
        <v>-5.1550000000000002</v>
      </c>
    </row>
    <row r="1259" spans="1:20" x14ac:dyDescent="0.2">
      <c r="A1259" t="s">
        <v>401</v>
      </c>
      <c r="B1259" t="s">
        <v>1874</v>
      </c>
      <c r="C1259" s="10" t="s">
        <v>1738</v>
      </c>
      <c r="D1259" t="s">
        <v>2586</v>
      </c>
      <c r="E1259">
        <v>22</v>
      </c>
      <c r="F1259">
        <v>16.899999999999999</v>
      </c>
      <c r="G1259">
        <f>LOOKUP(A1259,'TMP2'!$A:$A,'TMP2'!$C:$C)</f>
        <v>16978.499</v>
      </c>
      <c r="H1259">
        <f>LOOKUP(A1259,'TMP2'!$A:$A,'TMP2'!$D:$D)</f>
        <v>103258.391</v>
      </c>
      <c r="I1259">
        <v>13.15</v>
      </c>
      <c r="J1259">
        <v>13.45</v>
      </c>
      <c r="K1259" t="s">
        <v>1727</v>
      </c>
      <c r="L1259">
        <f>MATCH(A1259,'TMP2'!A:A,0)</f>
        <v>596</v>
      </c>
      <c r="R1259">
        <v>4.9950000000000001</v>
      </c>
      <c r="S1259">
        <f t="shared" si="38"/>
        <v>-8.1550000000000011</v>
      </c>
      <c r="T1259">
        <f t="shared" si="39"/>
        <v>-8.4549999999999983</v>
      </c>
    </row>
    <row r="1260" spans="1:20" x14ac:dyDescent="0.2">
      <c r="A1260" t="s">
        <v>401</v>
      </c>
      <c r="B1260" t="s">
        <v>1874</v>
      </c>
      <c r="C1260" s="10" t="s">
        <v>1738</v>
      </c>
      <c r="D1260" t="s">
        <v>2640</v>
      </c>
      <c r="E1260">
        <v>24</v>
      </c>
      <c r="F1260">
        <v>17.5</v>
      </c>
      <c r="G1260">
        <f>LOOKUP(A1260,'TMP2'!$A:$A,'TMP2'!$C:$C)</f>
        <v>16978.499</v>
      </c>
      <c r="H1260">
        <f>LOOKUP(A1260,'TMP2'!$A:$A,'TMP2'!$D:$D)</f>
        <v>103258.391</v>
      </c>
      <c r="I1260">
        <v>15.75</v>
      </c>
      <c r="J1260">
        <v>16.05</v>
      </c>
      <c r="K1260" t="s">
        <v>1727</v>
      </c>
      <c r="L1260">
        <f>MATCH(A1260,'TMP2'!A:A,0)</f>
        <v>596</v>
      </c>
      <c r="R1260">
        <v>4.9950000000000001</v>
      </c>
      <c r="S1260">
        <f t="shared" si="38"/>
        <v>-10.754999999999999</v>
      </c>
      <c r="T1260">
        <f t="shared" si="39"/>
        <v>-11.055</v>
      </c>
    </row>
    <row r="1261" spans="1:20" x14ac:dyDescent="0.2">
      <c r="A1261" t="s">
        <v>401</v>
      </c>
      <c r="B1261" t="s">
        <v>1874</v>
      </c>
      <c r="C1261" s="10" t="s">
        <v>1738</v>
      </c>
      <c r="D1261" t="s">
        <v>2664</v>
      </c>
      <c r="E1261">
        <v>27</v>
      </c>
      <c r="F1261">
        <v>18.899999999999999</v>
      </c>
      <c r="G1261">
        <f>LOOKUP(A1261,'TMP2'!$A:$A,'TMP2'!$C:$C)</f>
        <v>16978.499</v>
      </c>
      <c r="H1261">
        <f>LOOKUP(A1261,'TMP2'!$A:$A,'TMP2'!$D:$D)</f>
        <v>103258.391</v>
      </c>
      <c r="I1261">
        <v>19.149999999999999</v>
      </c>
      <c r="J1261">
        <v>19.45</v>
      </c>
      <c r="K1261" t="s">
        <v>1727</v>
      </c>
      <c r="L1261">
        <f>MATCH(A1261,'TMP2'!A:A,0)</f>
        <v>596</v>
      </c>
      <c r="R1261">
        <v>4.9950000000000001</v>
      </c>
      <c r="S1261">
        <f t="shared" si="38"/>
        <v>-14.154999999999998</v>
      </c>
      <c r="T1261">
        <f t="shared" si="39"/>
        <v>-14.454999999999998</v>
      </c>
    </row>
    <row r="1262" spans="1:20" x14ac:dyDescent="0.2">
      <c r="A1262" t="s">
        <v>401</v>
      </c>
      <c r="B1262" t="s">
        <v>1874</v>
      </c>
      <c r="C1262" s="10" t="s">
        <v>1738</v>
      </c>
      <c r="D1262" t="s">
        <v>2704</v>
      </c>
      <c r="E1262">
        <v>33</v>
      </c>
      <c r="F1262">
        <v>21.9</v>
      </c>
      <c r="G1262">
        <f>LOOKUP(A1262,'TMP2'!$A:$A,'TMP2'!$C:$C)</f>
        <v>16978.499</v>
      </c>
      <c r="H1262">
        <f>LOOKUP(A1262,'TMP2'!$A:$A,'TMP2'!$D:$D)</f>
        <v>103258.391</v>
      </c>
      <c r="I1262">
        <v>22.45</v>
      </c>
      <c r="J1262">
        <v>22.75</v>
      </c>
      <c r="K1262" t="s">
        <v>1727</v>
      </c>
      <c r="L1262">
        <f>MATCH(A1262,'TMP2'!A:A,0)</f>
        <v>596</v>
      </c>
      <c r="R1262">
        <v>4.9950000000000001</v>
      </c>
      <c r="S1262">
        <f t="shared" si="38"/>
        <v>-17.454999999999998</v>
      </c>
      <c r="T1262">
        <f t="shared" si="39"/>
        <v>-17.754999999999999</v>
      </c>
    </row>
    <row r="1263" spans="1:20" x14ac:dyDescent="0.2">
      <c r="A1263" t="s">
        <v>401</v>
      </c>
      <c r="B1263" t="s">
        <v>1874</v>
      </c>
      <c r="C1263" s="10" t="s">
        <v>1738</v>
      </c>
      <c r="D1263" t="s">
        <v>2721</v>
      </c>
      <c r="E1263">
        <v>34</v>
      </c>
      <c r="F1263">
        <v>21.4</v>
      </c>
      <c r="G1263">
        <f>LOOKUP(A1263,'TMP2'!$A:$A,'TMP2'!$C:$C)</f>
        <v>16978.499</v>
      </c>
      <c r="H1263">
        <f>LOOKUP(A1263,'TMP2'!$A:$A,'TMP2'!$D:$D)</f>
        <v>103258.391</v>
      </c>
      <c r="I1263">
        <v>25.85</v>
      </c>
      <c r="J1263">
        <v>26.15</v>
      </c>
      <c r="K1263" t="s">
        <v>1727</v>
      </c>
      <c r="L1263">
        <f>MATCH(A1263,'TMP2'!A:A,0)</f>
        <v>596</v>
      </c>
      <c r="R1263">
        <v>4.9950000000000001</v>
      </c>
      <c r="S1263">
        <f t="shared" si="38"/>
        <v>-20.855</v>
      </c>
      <c r="T1263">
        <f t="shared" si="39"/>
        <v>-21.154999999999998</v>
      </c>
    </row>
    <row r="1264" spans="1:20" x14ac:dyDescent="0.2">
      <c r="A1264" t="s">
        <v>401</v>
      </c>
      <c r="B1264" t="s">
        <v>1874</v>
      </c>
      <c r="C1264" s="10" t="s">
        <v>1738</v>
      </c>
      <c r="D1264" t="s">
        <v>2777</v>
      </c>
      <c r="E1264">
        <v>36</v>
      </c>
      <c r="F1264">
        <v>21.4</v>
      </c>
      <c r="G1264">
        <f>LOOKUP(A1264,'TMP2'!$A:$A,'TMP2'!$C:$C)</f>
        <v>16978.499</v>
      </c>
      <c r="H1264">
        <f>LOOKUP(A1264,'TMP2'!$A:$A,'TMP2'!$D:$D)</f>
        <v>103258.391</v>
      </c>
      <c r="I1264">
        <v>29.35</v>
      </c>
      <c r="J1264">
        <v>29.65</v>
      </c>
      <c r="K1264" t="s">
        <v>1727</v>
      </c>
      <c r="L1264">
        <f>MATCH(A1264,'TMP2'!A:A,0)</f>
        <v>596</v>
      </c>
      <c r="R1264">
        <v>4.9950000000000001</v>
      </c>
      <c r="S1264">
        <f t="shared" si="38"/>
        <v>-24.355</v>
      </c>
      <c r="T1264">
        <f t="shared" si="39"/>
        <v>-24.654999999999998</v>
      </c>
    </row>
    <row r="1265" spans="1:20" x14ac:dyDescent="0.2">
      <c r="A1265" t="s">
        <v>402</v>
      </c>
      <c r="B1265" t="s">
        <v>1690</v>
      </c>
      <c r="C1265" s="10" t="s">
        <v>1733</v>
      </c>
      <c r="D1265" t="s">
        <v>2608</v>
      </c>
      <c r="E1265">
        <v>1</v>
      </c>
      <c r="F1265">
        <v>0.8</v>
      </c>
      <c r="G1265">
        <f>LOOKUP(A1265,'TMP2'!$A:$A,'TMP2'!$C:$C)</f>
        <v>16964.409</v>
      </c>
      <c r="H1265">
        <f>LOOKUP(A1265,'TMP2'!$A:$A,'TMP2'!$D:$D)</f>
        <v>103252.755</v>
      </c>
      <c r="I1265">
        <v>8.4</v>
      </c>
      <c r="J1265">
        <v>8.6999999999999993</v>
      </c>
      <c r="K1265" t="s">
        <v>1727</v>
      </c>
      <c r="L1265">
        <f>MATCH(A1265,'TMP2'!A:A,0)</f>
        <v>597</v>
      </c>
      <c r="R1265">
        <v>5.1199999999999903</v>
      </c>
      <c r="S1265">
        <f t="shared" si="38"/>
        <v>-3.28000000000001</v>
      </c>
      <c r="T1265">
        <f t="shared" si="39"/>
        <v>-3.580000000000009</v>
      </c>
    </row>
    <row r="1266" spans="1:20" x14ac:dyDescent="0.2">
      <c r="A1266" t="s">
        <v>402</v>
      </c>
      <c r="B1266" t="s">
        <v>1874</v>
      </c>
      <c r="C1266" s="10" t="s">
        <v>1736</v>
      </c>
      <c r="D1266" t="s">
        <v>2735</v>
      </c>
      <c r="E1266">
        <v>18</v>
      </c>
      <c r="F1266">
        <v>13.7</v>
      </c>
      <c r="G1266">
        <f>LOOKUP(A1266,'TMP2'!$A:$A,'TMP2'!$C:$C)</f>
        <v>16964.409</v>
      </c>
      <c r="H1266">
        <f>LOOKUP(A1266,'TMP2'!$A:$A,'TMP2'!$D:$D)</f>
        <v>103252.755</v>
      </c>
      <c r="I1266">
        <v>13.6</v>
      </c>
      <c r="J1266">
        <v>13.9</v>
      </c>
      <c r="K1266" t="s">
        <v>1727</v>
      </c>
      <c r="L1266">
        <f>MATCH(A1266,'TMP2'!A:A,0)</f>
        <v>597</v>
      </c>
      <c r="R1266">
        <v>5.1199999999999903</v>
      </c>
      <c r="S1266">
        <f t="shared" si="38"/>
        <v>-8.4800000000000093</v>
      </c>
      <c r="T1266">
        <f t="shared" si="39"/>
        <v>-8.78000000000001</v>
      </c>
    </row>
    <row r="1267" spans="1:20" x14ac:dyDescent="0.2">
      <c r="A1267" t="s">
        <v>402</v>
      </c>
      <c r="B1267" t="s">
        <v>1874</v>
      </c>
      <c r="C1267" s="10" t="s">
        <v>1738</v>
      </c>
      <c r="D1267" t="s">
        <v>2832</v>
      </c>
      <c r="E1267">
        <v>22</v>
      </c>
      <c r="F1267">
        <v>15.8</v>
      </c>
      <c r="G1267">
        <f>LOOKUP(A1267,'TMP2'!$A:$A,'TMP2'!$C:$C)</f>
        <v>16964.409</v>
      </c>
      <c r="H1267">
        <f>LOOKUP(A1267,'TMP2'!$A:$A,'TMP2'!$D:$D)</f>
        <v>103252.755</v>
      </c>
      <c r="I1267">
        <v>17</v>
      </c>
      <c r="J1267">
        <v>17.3</v>
      </c>
      <c r="K1267" t="s">
        <v>1727</v>
      </c>
      <c r="L1267">
        <f>MATCH(A1267,'TMP2'!A:A,0)</f>
        <v>597</v>
      </c>
      <c r="R1267">
        <v>5.1199999999999903</v>
      </c>
      <c r="S1267">
        <f t="shared" si="38"/>
        <v>-11.88000000000001</v>
      </c>
      <c r="T1267">
        <f t="shared" si="39"/>
        <v>-12.18000000000001</v>
      </c>
    </row>
    <row r="1268" spans="1:20" x14ac:dyDescent="0.2">
      <c r="A1268" t="s">
        <v>403</v>
      </c>
      <c r="B1268" t="s">
        <v>1690</v>
      </c>
      <c r="C1268" s="10" t="s">
        <v>1733</v>
      </c>
      <c r="D1268" t="s">
        <v>2609</v>
      </c>
      <c r="E1268">
        <v>1</v>
      </c>
      <c r="F1268">
        <v>0.9</v>
      </c>
      <c r="G1268">
        <f>LOOKUP(A1268,'TMP2'!$A:$A,'TMP2'!$C:$C)</f>
        <v>16992.589</v>
      </c>
      <c r="H1268">
        <f>LOOKUP(A1268,'TMP2'!$A:$A,'TMP2'!$D:$D)</f>
        <v>103235.21799999999</v>
      </c>
      <c r="I1268">
        <v>7.15</v>
      </c>
      <c r="J1268">
        <v>7.45</v>
      </c>
      <c r="K1268" t="s">
        <v>1727</v>
      </c>
      <c r="L1268">
        <f>MATCH(A1268,'TMP2'!A:A,0)</f>
        <v>598</v>
      </c>
      <c r="R1268">
        <v>4.8929999999999998</v>
      </c>
      <c r="S1268">
        <f t="shared" si="38"/>
        <v>-2.2570000000000006</v>
      </c>
      <c r="T1268">
        <f t="shared" si="39"/>
        <v>-2.5570000000000004</v>
      </c>
    </row>
    <row r="1269" spans="1:20" x14ac:dyDescent="0.2">
      <c r="A1269" t="s">
        <v>403</v>
      </c>
      <c r="B1269" t="s">
        <v>1874</v>
      </c>
      <c r="C1269" s="10" t="s">
        <v>1736</v>
      </c>
      <c r="D1269" t="s">
        <v>2750</v>
      </c>
      <c r="E1269">
        <v>15</v>
      </c>
      <c r="F1269">
        <v>12.1</v>
      </c>
      <c r="G1269">
        <f>LOOKUP(A1269,'TMP2'!$A:$A,'TMP2'!$C:$C)</f>
        <v>16992.589</v>
      </c>
      <c r="H1269">
        <f>LOOKUP(A1269,'TMP2'!$A:$A,'TMP2'!$D:$D)</f>
        <v>103235.21799999999</v>
      </c>
      <c r="I1269">
        <v>10.35</v>
      </c>
      <c r="J1269">
        <v>10.65</v>
      </c>
      <c r="K1269" t="s">
        <v>1727</v>
      </c>
      <c r="L1269">
        <f>MATCH(A1269,'TMP2'!A:A,0)</f>
        <v>598</v>
      </c>
      <c r="R1269">
        <v>4.8929999999999998</v>
      </c>
      <c r="S1269">
        <f t="shared" si="38"/>
        <v>-5.4569999999999999</v>
      </c>
      <c r="T1269">
        <f t="shared" si="39"/>
        <v>-5.7570000000000006</v>
      </c>
    </row>
    <row r="1270" spans="1:20" x14ac:dyDescent="0.2">
      <c r="A1270" t="s">
        <v>403</v>
      </c>
      <c r="B1270" t="s">
        <v>1874</v>
      </c>
      <c r="C1270" s="10" t="s">
        <v>1736</v>
      </c>
      <c r="D1270" t="s">
        <v>2625</v>
      </c>
      <c r="E1270">
        <v>16</v>
      </c>
      <c r="F1270">
        <v>12.3</v>
      </c>
      <c r="G1270">
        <f>LOOKUP(A1270,'TMP2'!$A:$A,'TMP2'!$C:$C)</f>
        <v>16992.589</v>
      </c>
      <c r="H1270">
        <f>LOOKUP(A1270,'TMP2'!$A:$A,'TMP2'!$D:$D)</f>
        <v>103235.21799999999</v>
      </c>
      <c r="I1270">
        <v>12.65</v>
      </c>
      <c r="J1270">
        <v>12.95</v>
      </c>
      <c r="K1270" t="s">
        <v>1727</v>
      </c>
      <c r="L1270">
        <f>MATCH(A1270,'TMP2'!A:A,0)</f>
        <v>598</v>
      </c>
      <c r="R1270">
        <v>4.8929999999999998</v>
      </c>
      <c r="S1270">
        <f t="shared" si="38"/>
        <v>-7.7570000000000006</v>
      </c>
      <c r="T1270">
        <f t="shared" si="39"/>
        <v>-8.0569999999999986</v>
      </c>
    </row>
    <row r="1271" spans="1:20" x14ac:dyDescent="0.2">
      <c r="A1271" t="s">
        <v>403</v>
      </c>
      <c r="B1271" t="s">
        <v>1874</v>
      </c>
      <c r="C1271" s="10" t="s">
        <v>1738</v>
      </c>
      <c r="D1271" t="s">
        <v>2640</v>
      </c>
      <c r="E1271">
        <v>26</v>
      </c>
      <c r="F1271">
        <v>19</v>
      </c>
      <c r="G1271">
        <f>LOOKUP(A1271,'TMP2'!$A:$A,'TMP2'!$C:$C)</f>
        <v>16992.589</v>
      </c>
      <c r="H1271">
        <f>LOOKUP(A1271,'TMP2'!$A:$A,'TMP2'!$D:$D)</f>
        <v>103235.21799999999</v>
      </c>
      <c r="I1271">
        <v>15.75</v>
      </c>
      <c r="J1271">
        <v>16.05</v>
      </c>
      <c r="K1271" t="s">
        <v>1727</v>
      </c>
      <c r="L1271">
        <f>MATCH(A1271,'TMP2'!A:A,0)</f>
        <v>598</v>
      </c>
      <c r="R1271">
        <v>4.8929999999999998</v>
      </c>
      <c r="S1271">
        <f t="shared" si="38"/>
        <v>-10.856999999999999</v>
      </c>
      <c r="T1271">
        <f t="shared" si="39"/>
        <v>-11.157</v>
      </c>
    </row>
    <row r="1272" spans="1:20" x14ac:dyDescent="0.2">
      <c r="A1272" t="s">
        <v>403</v>
      </c>
      <c r="B1272" t="s">
        <v>1874</v>
      </c>
      <c r="C1272" s="10" t="s">
        <v>1738</v>
      </c>
      <c r="D1272" t="s">
        <v>2664</v>
      </c>
      <c r="E1272">
        <v>27</v>
      </c>
      <c r="F1272">
        <v>18.899999999999999</v>
      </c>
      <c r="G1272">
        <f>LOOKUP(A1272,'TMP2'!$A:$A,'TMP2'!$C:$C)</f>
        <v>16992.589</v>
      </c>
      <c r="H1272">
        <f>LOOKUP(A1272,'TMP2'!$A:$A,'TMP2'!$D:$D)</f>
        <v>103235.21799999999</v>
      </c>
      <c r="I1272">
        <v>19.149999999999999</v>
      </c>
      <c r="J1272">
        <v>19.45</v>
      </c>
      <c r="K1272" t="s">
        <v>1727</v>
      </c>
      <c r="L1272">
        <f>MATCH(A1272,'TMP2'!A:A,0)</f>
        <v>598</v>
      </c>
      <c r="R1272">
        <v>4.8929999999999998</v>
      </c>
      <c r="S1272">
        <f t="shared" si="38"/>
        <v>-14.256999999999998</v>
      </c>
      <c r="T1272">
        <f t="shared" si="39"/>
        <v>-14.556999999999999</v>
      </c>
    </row>
    <row r="1273" spans="1:20" x14ac:dyDescent="0.2">
      <c r="A1273" t="s">
        <v>403</v>
      </c>
      <c r="B1273" t="s">
        <v>1874</v>
      </c>
      <c r="C1273" s="10" t="s">
        <v>1738</v>
      </c>
      <c r="D1273" t="s">
        <v>2704</v>
      </c>
      <c r="E1273">
        <v>27</v>
      </c>
      <c r="F1273">
        <v>18</v>
      </c>
      <c r="G1273">
        <f>LOOKUP(A1273,'TMP2'!$A:$A,'TMP2'!$C:$C)</f>
        <v>16992.589</v>
      </c>
      <c r="H1273">
        <f>LOOKUP(A1273,'TMP2'!$A:$A,'TMP2'!$D:$D)</f>
        <v>103235.21799999999</v>
      </c>
      <c r="I1273">
        <v>22.45</v>
      </c>
      <c r="J1273">
        <v>22.75</v>
      </c>
      <c r="K1273" t="s">
        <v>1727</v>
      </c>
      <c r="L1273">
        <f>MATCH(A1273,'TMP2'!A:A,0)</f>
        <v>598</v>
      </c>
      <c r="R1273">
        <v>4.8929999999999998</v>
      </c>
      <c r="S1273">
        <f t="shared" si="38"/>
        <v>-17.556999999999999</v>
      </c>
      <c r="T1273">
        <f t="shared" si="39"/>
        <v>-17.856999999999999</v>
      </c>
    </row>
    <row r="1274" spans="1:20" x14ac:dyDescent="0.2">
      <c r="A1274" t="s">
        <v>403</v>
      </c>
      <c r="B1274" t="s">
        <v>1874</v>
      </c>
      <c r="C1274" s="10" t="s">
        <v>1738</v>
      </c>
      <c r="D1274" t="s">
        <v>2789</v>
      </c>
      <c r="E1274">
        <v>35</v>
      </c>
      <c r="F1274">
        <v>21.9</v>
      </c>
      <c r="G1274">
        <f>LOOKUP(A1274,'TMP2'!$A:$A,'TMP2'!$C:$C)</f>
        <v>16992.589</v>
      </c>
      <c r="H1274">
        <f>LOOKUP(A1274,'TMP2'!$A:$A,'TMP2'!$D:$D)</f>
        <v>103235.21799999999</v>
      </c>
      <c r="I1274">
        <v>26.15</v>
      </c>
      <c r="J1274">
        <v>26.45</v>
      </c>
      <c r="K1274" t="s">
        <v>1727</v>
      </c>
      <c r="L1274">
        <f>MATCH(A1274,'TMP2'!A:A,0)</f>
        <v>598</v>
      </c>
      <c r="R1274">
        <v>4.8929999999999998</v>
      </c>
      <c r="S1274">
        <f t="shared" si="38"/>
        <v>-21.256999999999998</v>
      </c>
      <c r="T1274">
        <f t="shared" si="39"/>
        <v>-21.556999999999999</v>
      </c>
    </row>
    <row r="1275" spans="1:20" x14ac:dyDescent="0.2">
      <c r="A1275" t="s">
        <v>404</v>
      </c>
      <c r="B1275" t="s">
        <v>1690</v>
      </c>
      <c r="C1275" s="10" t="s">
        <v>1733</v>
      </c>
      <c r="D1275" t="s">
        <v>2595</v>
      </c>
      <c r="E1275">
        <v>1</v>
      </c>
      <c r="F1275">
        <v>0.8</v>
      </c>
      <c r="G1275">
        <f>LOOKUP(A1275,'TMP2'!$A:$A,'TMP2'!$C:$C)</f>
        <v>16978.556</v>
      </c>
      <c r="H1275">
        <f>LOOKUP(A1275,'TMP2'!$A:$A,'TMP2'!$D:$D)</f>
        <v>103229.189</v>
      </c>
      <c r="I1275">
        <v>8.4499999999999993</v>
      </c>
      <c r="J1275">
        <v>8.75</v>
      </c>
      <c r="K1275" t="s">
        <v>1727</v>
      </c>
      <c r="L1275">
        <f>MATCH(A1275,'TMP2'!A:A,0)</f>
        <v>599</v>
      </c>
      <c r="R1275">
        <v>5.0250000000000004</v>
      </c>
      <c r="S1275">
        <f t="shared" si="38"/>
        <v>-3.4249999999999989</v>
      </c>
      <c r="T1275">
        <f t="shared" si="39"/>
        <v>-3.7249999999999996</v>
      </c>
    </row>
    <row r="1276" spans="1:20" x14ac:dyDescent="0.2">
      <c r="A1276" t="s">
        <v>404</v>
      </c>
      <c r="B1276" t="s">
        <v>1874</v>
      </c>
      <c r="C1276" s="10" t="s">
        <v>1736</v>
      </c>
      <c r="D1276" t="s">
        <v>2586</v>
      </c>
      <c r="E1276">
        <v>15</v>
      </c>
      <c r="F1276">
        <v>11.5</v>
      </c>
      <c r="G1276">
        <f>LOOKUP(A1276,'TMP2'!$A:$A,'TMP2'!$C:$C)</f>
        <v>16978.556</v>
      </c>
      <c r="H1276">
        <f>LOOKUP(A1276,'TMP2'!$A:$A,'TMP2'!$D:$D)</f>
        <v>103229.189</v>
      </c>
      <c r="I1276">
        <v>13.15</v>
      </c>
      <c r="J1276">
        <v>13.45</v>
      </c>
      <c r="K1276" t="s">
        <v>1727</v>
      </c>
      <c r="L1276">
        <f>MATCH(A1276,'TMP2'!A:A,0)</f>
        <v>599</v>
      </c>
      <c r="R1276">
        <v>5.0250000000000004</v>
      </c>
      <c r="S1276">
        <f t="shared" si="38"/>
        <v>-8.125</v>
      </c>
      <c r="T1276">
        <f t="shared" si="39"/>
        <v>-8.4249999999999989</v>
      </c>
    </row>
    <row r="1277" spans="1:20" x14ac:dyDescent="0.2">
      <c r="A1277" t="s">
        <v>404</v>
      </c>
      <c r="B1277" t="s">
        <v>1874</v>
      </c>
      <c r="C1277" s="10" t="s">
        <v>1738</v>
      </c>
      <c r="D1277" t="s">
        <v>2730</v>
      </c>
      <c r="E1277">
        <v>26</v>
      </c>
      <c r="F1277">
        <v>19.100000000000001</v>
      </c>
      <c r="G1277">
        <f>LOOKUP(A1277,'TMP2'!$A:$A,'TMP2'!$C:$C)</f>
        <v>16978.556</v>
      </c>
      <c r="H1277">
        <f>LOOKUP(A1277,'TMP2'!$A:$A,'TMP2'!$D:$D)</f>
        <v>103229.189</v>
      </c>
      <c r="I1277">
        <v>15.65</v>
      </c>
      <c r="J1277">
        <v>15.95</v>
      </c>
      <c r="K1277" t="s">
        <v>1727</v>
      </c>
      <c r="L1277">
        <f>MATCH(A1277,'TMP2'!A:A,0)</f>
        <v>599</v>
      </c>
      <c r="R1277">
        <v>5.0250000000000004</v>
      </c>
      <c r="S1277">
        <f t="shared" si="38"/>
        <v>-10.625</v>
      </c>
      <c r="T1277">
        <f t="shared" si="39"/>
        <v>-10.924999999999999</v>
      </c>
    </row>
    <row r="1278" spans="1:20" x14ac:dyDescent="0.2">
      <c r="A1278" t="s">
        <v>404</v>
      </c>
      <c r="B1278" t="s">
        <v>1874</v>
      </c>
      <c r="C1278" s="10" t="s">
        <v>1738</v>
      </c>
      <c r="D1278" t="s">
        <v>2747</v>
      </c>
      <c r="E1278">
        <v>31</v>
      </c>
      <c r="F1278">
        <v>21.2</v>
      </c>
      <c r="G1278">
        <f>LOOKUP(A1278,'TMP2'!$A:$A,'TMP2'!$C:$C)</f>
        <v>16978.556</v>
      </c>
      <c r="H1278">
        <f>LOOKUP(A1278,'TMP2'!$A:$A,'TMP2'!$D:$D)</f>
        <v>103229.189</v>
      </c>
      <c r="I1278">
        <v>20.45</v>
      </c>
      <c r="J1278">
        <v>20.75</v>
      </c>
      <c r="K1278" t="s">
        <v>1727</v>
      </c>
      <c r="L1278">
        <f>MATCH(A1278,'TMP2'!A:A,0)</f>
        <v>599</v>
      </c>
      <c r="R1278">
        <v>5.0250000000000004</v>
      </c>
      <c r="S1278">
        <f t="shared" si="38"/>
        <v>-15.424999999999999</v>
      </c>
      <c r="T1278">
        <f t="shared" si="39"/>
        <v>-15.725</v>
      </c>
    </row>
    <row r="1279" spans="1:20" x14ac:dyDescent="0.2">
      <c r="A1279" t="s">
        <v>404</v>
      </c>
      <c r="B1279" t="s">
        <v>1874</v>
      </c>
      <c r="C1279" s="10" t="s">
        <v>1738</v>
      </c>
      <c r="D1279" t="s">
        <v>2771</v>
      </c>
      <c r="E1279">
        <v>36</v>
      </c>
      <c r="F1279">
        <v>22.4</v>
      </c>
      <c r="G1279">
        <f>LOOKUP(A1279,'TMP2'!$A:$A,'TMP2'!$C:$C)</f>
        <v>16978.556</v>
      </c>
      <c r="H1279">
        <f>LOOKUP(A1279,'TMP2'!$A:$A,'TMP2'!$D:$D)</f>
        <v>103229.189</v>
      </c>
      <c r="I1279">
        <v>27.35</v>
      </c>
      <c r="J1279">
        <v>27.65</v>
      </c>
      <c r="K1279" t="s">
        <v>1727</v>
      </c>
      <c r="L1279">
        <f>MATCH(A1279,'TMP2'!A:A,0)</f>
        <v>599</v>
      </c>
      <c r="R1279">
        <v>5.0250000000000004</v>
      </c>
      <c r="S1279">
        <f t="shared" si="38"/>
        <v>-22.325000000000003</v>
      </c>
      <c r="T1279">
        <f t="shared" si="39"/>
        <v>-22.625</v>
      </c>
    </row>
    <row r="1280" spans="1:20" x14ac:dyDescent="0.2">
      <c r="A1280" t="s">
        <v>11</v>
      </c>
      <c r="B1280" t="s">
        <v>1694</v>
      </c>
      <c r="C1280" s="10" t="s">
        <v>1693</v>
      </c>
      <c r="D1280" t="s">
        <v>2603</v>
      </c>
      <c r="E1280">
        <v>10</v>
      </c>
      <c r="F1280">
        <v>8.3000000000000007</v>
      </c>
      <c r="G1280">
        <f>LOOKUP(A1280,'TMP2'!$A:$A,'TMP2'!$C:$C)</f>
        <v>13547.8</v>
      </c>
      <c r="H1280">
        <f>LOOKUP(A1280,'TMP2'!$A:$A,'TMP2'!$D:$D)</f>
        <v>101659.14</v>
      </c>
      <c r="I1280">
        <v>7.75</v>
      </c>
      <c r="J1280">
        <v>8.0500000000000007</v>
      </c>
      <c r="K1280" s="1" t="s">
        <v>1679</v>
      </c>
      <c r="L1280">
        <f>MATCH(A1280,'TMP2'!A:A,0)</f>
        <v>1047</v>
      </c>
      <c r="R1280">
        <v>4.01</v>
      </c>
      <c r="S1280">
        <f t="shared" si="38"/>
        <v>-3.74</v>
      </c>
      <c r="T1280">
        <f t="shared" si="39"/>
        <v>-4.0400000000000009</v>
      </c>
    </row>
    <row r="1281" spans="1:20" x14ac:dyDescent="0.2">
      <c r="A1281" t="s">
        <v>11</v>
      </c>
      <c r="B1281" t="s">
        <v>2508</v>
      </c>
      <c r="C1281" s="10" t="s">
        <v>1698</v>
      </c>
      <c r="D1281" t="s">
        <v>2901</v>
      </c>
      <c r="E1281">
        <v>16</v>
      </c>
      <c r="F1281">
        <v>12.6</v>
      </c>
      <c r="G1281">
        <f>LOOKUP(A1281,'TMP2'!$A:$A,'TMP2'!$C:$C)</f>
        <v>13547.8</v>
      </c>
      <c r="H1281">
        <f>LOOKUP(A1281,'TMP2'!$A:$A,'TMP2'!$D:$D)</f>
        <v>101659.14</v>
      </c>
      <c r="I1281">
        <v>11.55</v>
      </c>
      <c r="J1281">
        <v>11.85</v>
      </c>
      <c r="K1281" s="1" t="s">
        <v>1679</v>
      </c>
      <c r="L1281">
        <f>MATCH(A1281,'TMP2'!A:A,0)</f>
        <v>1047</v>
      </c>
      <c r="R1281">
        <v>4.01</v>
      </c>
      <c r="S1281">
        <f t="shared" si="38"/>
        <v>-7.5400000000000009</v>
      </c>
      <c r="T1281">
        <f t="shared" si="39"/>
        <v>-7.84</v>
      </c>
    </row>
    <row r="1282" spans="1:20" x14ac:dyDescent="0.2">
      <c r="A1282" t="s">
        <v>11</v>
      </c>
      <c r="B1282" t="s">
        <v>2508</v>
      </c>
      <c r="C1282" s="10" t="s">
        <v>1698</v>
      </c>
      <c r="D1282" t="s">
        <v>2639</v>
      </c>
      <c r="E1282">
        <v>21</v>
      </c>
      <c r="F1282">
        <v>15.9</v>
      </c>
      <c r="G1282">
        <f>LOOKUP(A1282,'TMP2'!$A:$A,'TMP2'!$C:$C)</f>
        <v>13547.8</v>
      </c>
      <c r="H1282">
        <f>LOOKUP(A1282,'TMP2'!$A:$A,'TMP2'!$D:$D)</f>
        <v>101659.14</v>
      </c>
      <c r="I1282">
        <v>13.95</v>
      </c>
      <c r="J1282">
        <v>14.25</v>
      </c>
      <c r="K1282" s="1" t="s">
        <v>1679</v>
      </c>
      <c r="L1282">
        <f>MATCH(A1282,'TMP2'!A:A,0)</f>
        <v>1047</v>
      </c>
      <c r="R1282">
        <v>4.01</v>
      </c>
      <c r="S1282">
        <f t="shared" ref="S1282:S1345" si="40">R1282-I1282</f>
        <v>-9.94</v>
      </c>
      <c r="T1282">
        <f t="shared" ref="T1282:T1345" si="41">R1282-J1282</f>
        <v>-10.24</v>
      </c>
    </row>
    <row r="1283" spans="1:20" x14ac:dyDescent="0.2">
      <c r="A1283" t="s">
        <v>11</v>
      </c>
      <c r="B1283" t="s">
        <v>2508</v>
      </c>
      <c r="C1283" s="10" t="s">
        <v>1698</v>
      </c>
      <c r="D1283" t="s">
        <v>2673</v>
      </c>
      <c r="E1283">
        <v>25</v>
      </c>
      <c r="F1283">
        <v>18.2</v>
      </c>
      <c r="G1283">
        <f>LOOKUP(A1283,'TMP2'!$A:$A,'TMP2'!$C:$C)</f>
        <v>13547.8</v>
      </c>
      <c r="H1283">
        <f>LOOKUP(A1283,'TMP2'!$A:$A,'TMP2'!$D:$D)</f>
        <v>101659.14</v>
      </c>
      <c r="I1283">
        <v>15.95</v>
      </c>
      <c r="J1283">
        <v>16.25</v>
      </c>
      <c r="K1283" s="1" t="s">
        <v>1679</v>
      </c>
      <c r="L1283">
        <f>MATCH(A1283,'TMP2'!A:A,0)</f>
        <v>1047</v>
      </c>
      <c r="R1283">
        <v>4.01</v>
      </c>
      <c r="S1283">
        <f t="shared" si="40"/>
        <v>-11.94</v>
      </c>
      <c r="T1283">
        <f t="shared" si="41"/>
        <v>-12.24</v>
      </c>
    </row>
    <row r="1284" spans="1:20" x14ac:dyDescent="0.2">
      <c r="A1284" t="s">
        <v>11</v>
      </c>
      <c r="B1284" t="s">
        <v>2833</v>
      </c>
      <c r="C1284" s="10" t="s">
        <v>1700</v>
      </c>
      <c r="D1284" t="s">
        <v>2670</v>
      </c>
      <c r="E1284">
        <v>44</v>
      </c>
      <c r="F1284">
        <v>30.8</v>
      </c>
      <c r="G1284">
        <f>LOOKUP(A1284,'TMP2'!$A:$A,'TMP2'!$C:$C)</f>
        <v>13547.8</v>
      </c>
      <c r="H1284">
        <f>LOOKUP(A1284,'TMP2'!$A:$A,'TMP2'!$D:$D)</f>
        <v>101659.14</v>
      </c>
      <c r="I1284">
        <v>21.15</v>
      </c>
      <c r="J1284">
        <v>21.45</v>
      </c>
      <c r="K1284" s="1" t="s">
        <v>1679</v>
      </c>
      <c r="L1284">
        <f>MATCH(A1284,'TMP2'!A:A,0)</f>
        <v>1047</v>
      </c>
      <c r="R1284">
        <v>4.01</v>
      </c>
      <c r="S1284">
        <f t="shared" si="40"/>
        <v>-17.14</v>
      </c>
      <c r="T1284">
        <f t="shared" si="41"/>
        <v>-17.439999999999998</v>
      </c>
    </row>
    <row r="1285" spans="1:20" x14ac:dyDescent="0.2">
      <c r="A1285" t="s">
        <v>11</v>
      </c>
      <c r="B1285" t="s">
        <v>2833</v>
      </c>
      <c r="C1285" s="10" t="s">
        <v>1700</v>
      </c>
      <c r="D1285" t="s">
        <v>2766</v>
      </c>
      <c r="E1285">
        <v>68</v>
      </c>
      <c r="F1285">
        <v>47.6</v>
      </c>
      <c r="G1285">
        <f>LOOKUP(A1285,'TMP2'!$A:$A,'TMP2'!$C:$C)</f>
        <v>13547.8</v>
      </c>
      <c r="H1285">
        <f>LOOKUP(A1285,'TMP2'!$A:$A,'TMP2'!$D:$D)</f>
        <v>101659.14</v>
      </c>
      <c r="I1285">
        <v>26.65</v>
      </c>
      <c r="J1285">
        <v>26.95</v>
      </c>
      <c r="K1285" s="1" t="s">
        <v>1679</v>
      </c>
      <c r="L1285">
        <f>MATCH(A1285,'TMP2'!A:A,0)</f>
        <v>1047</v>
      </c>
      <c r="R1285">
        <v>4.01</v>
      </c>
      <c r="S1285">
        <f t="shared" si="40"/>
        <v>-22.64</v>
      </c>
      <c r="T1285">
        <f t="shared" si="41"/>
        <v>-22.939999999999998</v>
      </c>
    </row>
    <row r="1286" spans="1:20" x14ac:dyDescent="0.2">
      <c r="A1286" t="s">
        <v>12</v>
      </c>
      <c r="B1286" t="s">
        <v>1712</v>
      </c>
      <c r="C1286" s="10" t="s">
        <v>1711</v>
      </c>
      <c r="D1286" t="s">
        <v>2568</v>
      </c>
      <c r="E1286">
        <v>12</v>
      </c>
      <c r="F1286">
        <v>11.4</v>
      </c>
      <c r="G1286">
        <f>LOOKUP(A1286,'TMP2'!$A:$A,'TMP2'!$C:$C)</f>
        <v>13571.48</v>
      </c>
      <c r="H1286">
        <f>LOOKUP(A1286,'TMP2'!$A:$A,'TMP2'!$D:$D)</f>
        <v>101832.16</v>
      </c>
      <c r="I1286">
        <v>3.55</v>
      </c>
      <c r="J1286">
        <v>3.85</v>
      </c>
      <c r="K1286" s="1" t="s">
        <v>1679</v>
      </c>
      <c r="L1286">
        <f>MATCH(A1286,'TMP2'!A:A,0)</f>
        <v>1048</v>
      </c>
      <c r="R1286">
        <v>4.6500000000000004</v>
      </c>
      <c r="S1286">
        <f t="shared" si="40"/>
        <v>1.1000000000000005</v>
      </c>
      <c r="T1286">
        <f t="shared" si="41"/>
        <v>0.80000000000000027</v>
      </c>
    </row>
    <row r="1287" spans="1:20" x14ac:dyDescent="0.2">
      <c r="A1287" t="s">
        <v>12</v>
      </c>
      <c r="B1287" t="s">
        <v>1712</v>
      </c>
      <c r="C1287" s="10" t="s">
        <v>1711</v>
      </c>
      <c r="D1287" t="s">
        <v>2882</v>
      </c>
      <c r="E1287">
        <v>10</v>
      </c>
      <c r="F1287">
        <v>9.1999999999999993</v>
      </c>
      <c r="G1287">
        <f>LOOKUP(A1287,'TMP2'!$A:$A,'TMP2'!$C:$C)</f>
        <v>13571.48</v>
      </c>
      <c r="H1287">
        <f>LOOKUP(A1287,'TMP2'!$A:$A,'TMP2'!$D:$D)</f>
        <v>101832.16</v>
      </c>
      <c r="I1287">
        <v>4.55</v>
      </c>
      <c r="J1287">
        <v>4.8499999999999996</v>
      </c>
      <c r="K1287" s="1" t="s">
        <v>1679</v>
      </c>
      <c r="L1287">
        <f>MATCH(A1287,'TMP2'!A:A,0)</f>
        <v>1048</v>
      </c>
      <c r="R1287">
        <v>4.6500000000000004</v>
      </c>
      <c r="S1287">
        <f t="shared" si="40"/>
        <v>0.10000000000000053</v>
      </c>
      <c r="T1287">
        <f t="shared" si="41"/>
        <v>-0.19999999999999929</v>
      </c>
    </row>
    <row r="1288" spans="1:20" x14ac:dyDescent="0.2">
      <c r="A1288" t="s">
        <v>12</v>
      </c>
      <c r="B1288" t="s">
        <v>2508</v>
      </c>
      <c r="C1288" s="10" t="s">
        <v>1713</v>
      </c>
      <c r="D1288" t="s">
        <v>2572</v>
      </c>
      <c r="E1288">
        <v>16</v>
      </c>
      <c r="F1288">
        <v>14.2</v>
      </c>
      <c r="G1288">
        <f>LOOKUP(A1288,'TMP2'!$A:$A,'TMP2'!$C:$C)</f>
        <v>13571.48</v>
      </c>
      <c r="H1288">
        <f>LOOKUP(A1288,'TMP2'!$A:$A,'TMP2'!$D:$D)</f>
        <v>101832.16</v>
      </c>
      <c r="I1288">
        <v>6.15</v>
      </c>
      <c r="J1288">
        <v>6.45</v>
      </c>
      <c r="K1288" s="1" t="s">
        <v>1679</v>
      </c>
      <c r="L1288">
        <f>MATCH(A1288,'TMP2'!A:A,0)</f>
        <v>1048</v>
      </c>
      <c r="R1288">
        <v>4.6500000000000004</v>
      </c>
      <c r="S1288">
        <f t="shared" si="40"/>
        <v>-1.5</v>
      </c>
      <c r="T1288">
        <f t="shared" si="41"/>
        <v>-1.7999999999999998</v>
      </c>
    </row>
    <row r="1289" spans="1:20" x14ac:dyDescent="0.2">
      <c r="A1289" t="s">
        <v>12</v>
      </c>
      <c r="B1289" t="s">
        <v>2833</v>
      </c>
      <c r="C1289" s="10" t="s">
        <v>1702</v>
      </c>
      <c r="D1289" t="s">
        <v>2688</v>
      </c>
      <c r="E1289">
        <v>69</v>
      </c>
      <c r="F1289">
        <v>48.6</v>
      </c>
      <c r="G1289">
        <f>LOOKUP(A1289,'TMP2'!$A:$A,'TMP2'!$C:$C)</f>
        <v>13571.48</v>
      </c>
      <c r="H1289">
        <f>LOOKUP(A1289,'TMP2'!$A:$A,'TMP2'!$D:$D)</f>
        <v>101832.16</v>
      </c>
      <c r="I1289">
        <v>18.649999999999999</v>
      </c>
      <c r="J1289">
        <v>18.95</v>
      </c>
      <c r="K1289" s="1" t="s">
        <v>1679</v>
      </c>
      <c r="L1289">
        <f>MATCH(A1289,'TMP2'!A:A,0)</f>
        <v>1048</v>
      </c>
      <c r="R1289">
        <v>4.6500000000000004</v>
      </c>
      <c r="S1289">
        <f t="shared" si="40"/>
        <v>-13.999999999999998</v>
      </c>
      <c r="T1289">
        <f t="shared" si="41"/>
        <v>-14.299999999999999</v>
      </c>
    </row>
    <row r="1290" spans="1:20" x14ac:dyDescent="0.2">
      <c r="A1290" t="s">
        <v>12</v>
      </c>
      <c r="B1290" t="s">
        <v>2833</v>
      </c>
      <c r="C1290" s="10" t="s">
        <v>1702</v>
      </c>
      <c r="D1290" t="s">
        <v>2691</v>
      </c>
      <c r="E1290">
        <v>60</v>
      </c>
      <c r="F1290">
        <v>42</v>
      </c>
      <c r="G1290">
        <f>LOOKUP(A1290,'TMP2'!$A:$A,'TMP2'!$C:$C)</f>
        <v>13571.48</v>
      </c>
      <c r="H1290">
        <f>LOOKUP(A1290,'TMP2'!$A:$A,'TMP2'!$D:$D)</f>
        <v>101832.16</v>
      </c>
      <c r="I1290">
        <v>21.35</v>
      </c>
      <c r="J1290">
        <v>21.65</v>
      </c>
      <c r="K1290" s="1" t="s">
        <v>1679</v>
      </c>
      <c r="L1290">
        <f>MATCH(A1290,'TMP2'!A:A,0)</f>
        <v>1048</v>
      </c>
      <c r="R1290">
        <v>4.6500000000000004</v>
      </c>
      <c r="S1290">
        <f t="shared" si="40"/>
        <v>-16.700000000000003</v>
      </c>
      <c r="T1290">
        <f t="shared" si="41"/>
        <v>-17</v>
      </c>
    </row>
    <row r="1291" spans="1:20" x14ac:dyDescent="0.2">
      <c r="A1291" t="s">
        <v>13</v>
      </c>
      <c r="B1291" t="s">
        <v>2508</v>
      </c>
      <c r="C1291" s="10" t="s">
        <v>1698</v>
      </c>
      <c r="D1291" t="s">
        <v>2884</v>
      </c>
      <c r="E1291">
        <v>16</v>
      </c>
      <c r="F1291">
        <v>13</v>
      </c>
      <c r="G1291">
        <f>LOOKUP(A1291,'TMP2'!$A:$A,'TMP2'!$C:$C)</f>
        <v>13607.38</v>
      </c>
      <c r="H1291">
        <f>LOOKUP(A1291,'TMP2'!$A:$A,'TMP2'!$D:$D)</f>
        <v>102163.92</v>
      </c>
      <c r="I1291">
        <v>10.55</v>
      </c>
      <c r="J1291">
        <v>10.85</v>
      </c>
      <c r="K1291" s="1" t="s">
        <v>1679</v>
      </c>
      <c r="L1291">
        <f>MATCH(A1291,'TMP2'!A:A,0)</f>
        <v>1049</v>
      </c>
      <c r="R1291">
        <v>4.13</v>
      </c>
      <c r="S1291">
        <f t="shared" si="40"/>
        <v>-6.4200000000000008</v>
      </c>
      <c r="T1291">
        <f t="shared" si="41"/>
        <v>-6.72</v>
      </c>
    </row>
    <row r="1292" spans="1:20" x14ac:dyDescent="0.2">
      <c r="A1292" t="s">
        <v>14</v>
      </c>
      <c r="B1292" t="s">
        <v>1694</v>
      </c>
      <c r="C1292" s="10" t="s">
        <v>1693</v>
      </c>
      <c r="D1292" t="s">
        <v>3107</v>
      </c>
      <c r="E1292">
        <v>13</v>
      </c>
      <c r="F1292">
        <v>10.5</v>
      </c>
      <c r="G1292">
        <f>LOOKUP(A1292,'TMP2'!$A:$A,'TMP2'!$C:$C)</f>
        <v>13886.94</v>
      </c>
      <c r="H1292">
        <f>LOOKUP(A1292,'TMP2'!$A:$A,'TMP2'!$D:$D)</f>
        <v>102411.82</v>
      </c>
      <c r="I1292">
        <v>12</v>
      </c>
      <c r="J1292">
        <v>12.3</v>
      </c>
      <c r="K1292" s="1" t="s">
        <v>1679</v>
      </c>
      <c r="L1292">
        <f>MATCH(A1292,'TMP2'!A:A,0)</f>
        <v>1050</v>
      </c>
      <c r="R1292">
        <v>3.86</v>
      </c>
      <c r="S1292">
        <f t="shared" si="40"/>
        <v>-8.14</v>
      </c>
      <c r="T1292">
        <f t="shared" si="41"/>
        <v>-8.4400000000000013</v>
      </c>
    </row>
    <row r="1293" spans="1:20" x14ac:dyDescent="0.2">
      <c r="A1293" t="s">
        <v>14</v>
      </c>
      <c r="B1293" t="s">
        <v>1694</v>
      </c>
      <c r="C1293" s="10" t="s">
        <v>1693</v>
      </c>
      <c r="D1293" t="s">
        <v>3120</v>
      </c>
      <c r="E1293">
        <v>18</v>
      </c>
      <c r="F1293">
        <v>13.8</v>
      </c>
      <c r="G1293">
        <f>LOOKUP(A1293,'TMP2'!$A:$A,'TMP2'!$C:$C)</f>
        <v>13886.94</v>
      </c>
      <c r="H1293">
        <f>LOOKUP(A1293,'TMP2'!$A:$A,'TMP2'!$D:$D)</f>
        <v>102411.82</v>
      </c>
      <c r="I1293">
        <v>13.29</v>
      </c>
      <c r="J1293">
        <v>13.59</v>
      </c>
      <c r="K1293" s="1" t="s">
        <v>1679</v>
      </c>
      <c r="L1293">
        <f>MATCH(A1293,'TMP2'!A:A,0)</f>
        <v>1050</v>
      </c>
      <c r="R1293">
        <v>3.86</v>
      </c>
      <c r="S1293">
        <f t="shared" si="40"/>
        <v>-9.43</v>
      </c>
      <c r="T1293">
        <f t="shared" si="41"/>
        <v>-9.73</v>
      </c>
    </row>
    <row r="1294" spans="1:20" x14ac:dyDescent="0.2">
      <c r="A1294" t="s">
        <v>14</v>
      </c>
      <c r="B1294" t="s">
        <v>1694</v>
      </c>
      <c r="C1294" s="10" t="s">
        <v>1697</v>
      </c>
      <c r="D1294" t="s">
        <v>2908</v>
      </c>
      <c r="E1294">
        <v>13</v>
      </c>
      <c r="F1294">
        <v>9.1</v>
      </c>
      <c r="G1294">
        <f>LOOKUP(A1294,'TMP2'!$A:$A,'TMP2'!$C:$C)</f>
        <v>13886.94</v>
      </c>
      <c r="H1294">
        <f>LOOKUP(A1294,'TMP2'!$A:$A,'TMP2'!$D:$D)</f>
        <v>102411.82</v>
      </c>
      <c r="I1294">
        <v>18.899999999999999</v>
      </c>
      <c r="J1294">
        <v>19.2</v>
      </c>
      <c r="K1294" s="1" t="s">
        <v>1679</v>
      </c>
      <c r="L1294">
        <f>MATCH(A1294,'TMP2'!A:A,0)</f>
        <v>1050</v>
      </c>
      <c r="R1294">
        <v>3.86</v>
      </c>
      <c r="S1294">
        <f t="shared" si="40"/>
        <v>-15.04</v>
      </c>
      <c r="T1294">
        <f t="shared" si="41"/>
        <v>-15.34</v>
      </c>
    </row>
    <row r="1295" spans="1:20" x14ac:dyDescent="0.2">
      <c r="A1295" t="s">
        <v>14</v>
      </c>
      <c r="B1295" t="s">
        <v>2833</v>
      </c>
      <c r="C1295" s="10" t="s">
        <v>1700</v>
      </c>
      <c r="D1295" t="s">
        <v>3142</v>
      </c>
      <c r="E1295">
        <v>54</v>
      </c>
      <c r="F1295">
        <v>37.799999999999997</v>
      </c>
      <c r="G1295">
        <f>LOOKUP(A1295,'TMP2'!$A:$A,'TMP2'!$C:$C)</f>
        <v>13886.94</v>
      </c>
      <c r="H1295">
        <f>LOOKUP(A1295,'TMP2'!$A:$A,'TMP2'!$D:$D)</f>
        <v>102411.82</v>
      </c>
      <c r="I1295">
        <v>25.61</v>
      </c>
      <c r="J1295">
        <v>25.91</v>
      </c>
      <c r="K1295" s="1" t="s">
        <v>1679</v>
      </c>
      <c r="L1295">
        <f>MATCH(A1295,'TMP2'!A:A,0)</f>
        <v>1050</v>
      </c>
      <c r="R1295">
        <v>3.86</v>
      </c>
      <c r="S1295">
        <f t="shared" si="40"/>
        <v>-21.75</v>
      </c>
      <c r="T1295">
        <f t="shared" si="41"/>
        <v>-22.05</v>
      </c>
    </row>
    <row r="1296" spans="1:20" x14ac:dyDescent="0.2">
      <c r="A1296" t="s">
        <v>14</v>
      </c>
      <c r="B1296" t="s">
        <v>2833</v>
      </c>
      <c r="C1296" s="10" t="s">
        <v>1700</v>
      </c>
      <c r="D1296" t="s">
        <v>3143</v>
      </c>
      <c r="E1296">
        <v>48</v>
      </c>
      <c r="F1296">
        <v>33.6</v>
      </c>
      <c r="G1296">
        <f>LOOKUP(A1296,'TMP2'!$A:$A,'TMP2'!$C:$C)</f>
        <v>13886.94</v>
      </c>
      <c r="H1296">
        <f>LOOKUP(A1296,'TMP2'!$A:$A,'TMP2'!$D:$D)</f>
        <v>102411.82</v>
      </c>
      <c r="I1296">
        <v>29.64</v>
      </c>
      <c r="J1296">
        <v>29.94</v>
      </c>
      <c r="K1296" s="1" t="s">
        <v>1679</v>
      </c>
      <c r="L1296">
        <f>MATCH(A1296,'TMP2'!A:A,0)</f>
        <v>1050</v>
      </c>
      <c r="R1296">
        <v>3.86</v>
      </c>
      <c r="S1296">
        <f t="shared" si="40"/>
        <v>-25.78</v>
      </c>
      <c r="T1296">
        <f t="shared" si="41"/>
        <v>-26.080000000000002</v>
      </c>
    </row>
    <row r="1297" spans="1:20" x14ac:dyDescent="0.2">
      <c r="A1297" t="s">
        <v>15</v>
      </c>
      <c r="B1297" t="s">
        <v>1694</v>
      </c>
      <c r="C1297" s="10" t="s">
        <v>1693</v>
      </c>
      <c r="D1297" t="s">
        <v>3121</v>
      </c>
      <c r="E1297">
        <v>29</v>
      </c>
      <c r="F1297">
        <v>23.2</v>
      </c>
      <c r="G1297">
        <f>LOOKUP(A1297,'TMP2'!$A:$A,'TMP2'!$C:$C)</f>
        <v>14066.92</v>
      </c>
      <c r="H1297">
        <f>LOOKUP(A1297,'TMP2'!$A:$A,'TMP2'!$D:$D)</f>
        <v>102373.63</v>
      </c>
      <c r="I1297">
        <v>10.66</v>
      </c>
      <c r="J1297">
        <v>10.96</v>
      </c>
      <c r="K1297" s="1" t="s">
        <v>1679</v>
      </c>
      <c r="L1297">
        <f>MATCH(A1297,'TMP2'!A:A,0)</f>
        <v>1051</v>
      </c>
      <c r="R1297">
        <v>3.91</v>
      </c>
      <c r="S1297">
        <f t="shared" si="40"/>
        <v>-6.75</v>
      </c>
      <c r="T1297">
        <f t="shared" si="41"/>
        <v>-7.0500000000000007</v>
      </c>
    </row>
    <row r="1298" spans="1:20" x14ac:dyDescent="0.2">
      <c r="A1298" t="s">
        <v>15</v>
      </c>
      <c r="B1298" t="s">
        <v>1694</v>
      </c>
      <c r="C1298" s="10" t="s">
        <v>1693</v>
      </c>
      <c r="D1298" t="s">
        <v>3122</v>
      </c>
      <c r="E1298">
        <v>25</v>
      </c>
      <c r="F1298">
        <v>19.2</v>
      </c>
      <c r="G1298">
        <f>LOOKUP(A1298,'TMP2'!$A:$A,'TMP2'!$C:$C)</f>
        <v>14066.92</v>
      </c>
      <c r="H1298">
        <f>LOOKUP(A1298,'TMP2'!$A:$A,'TMP2'!$D:$D)</f>
        <v>102373.63</v>
      </c>
      <c r="I1298">
        <v>12.59</v>
      </c>
      <c r="J1298">
        <v>12.89</v>
      </c>
      <c r="K1298" s="1" t="s">
        <v>1679</v>
      </c>
      <c r="L1298">
        <f>MATCH(A1298,'TMP2'!A:A,0)</f>
        <v>1051</v>
      </c>
      <c r="R1298">
        <v>3.91</v>
      </c>
      <c r="S1298">
        <f t="shared" si="40"/>
        <v>-8.68</v>
      </c>
      <c r="T1298">
        <f t="shared" si="41"/>
        <v>-8.98</v>
      </c>
    </row>
    <row r="1299" spans="1:20" x14ac:dyDescent="0.2">
      <c r="A1299" t="s">
        <v>15</v>
      </c>
      <c r="B1299" t="s">
        <v>1694</v>
      </c>
      <c r="C1299" s="10" t="s">
        <v>1693</v>
      </c>
      <c r="D1299" t="s">
        <v>3123</v>
      </c>
      <c r="E1299">
        <v>12</v>
      </c>
      <c r="F1299">
        <v>10</v>
      </c>
      <c r="G1299">
        <f>LOOKUP(A1299,'TMP2'!$A:$A,'TMP2'!$C:$C)</f>
        <v>14066.92</v>
      </c>
      <c r="H1299">
        <f>LOOKUP(A1299,'TMP2'!$A:$A,'TMP2'!$D:$D)</f>
        <v>102373.63</v>
      </c>
      <c r="I1299">
        <v>8.1300000000000008</v>
      </c>
      <c r="J1299">
        <v>8.43</v>
      </c>
      <c r="K1299" s="1" t="s">
        <v>1679</v>
      </c>
      <c r="L1299">
        <f>MATCH(A1299,'TMP2'!A:A,0)</f>
        <v>1051</v>
      </c>
      <c r="R1299">
        <v>3.91</v>
      </c>
      <c r="S1299">
        <f t="shared" si="40"/>
        <v>-4.2200000000000006</v>
      </c>
      <c r="T1299">
        <f t="shared" si="41"/>
        <v>-4.5199999999999996</v>
      </c>
    </row>
    <row r="1300" spans="1:20" x14ac:dyDescent="0.2">
      <c r="A1300" t="s">
        <v>15</v>
      </c>
      <c r="B1300" t="s">
        <v>2508</v>
      </c>
      <c r="C1300" s="10" t="s">
        <v>1713</v>
      </c>
      <c r="D1300" t="s">
        <v>3128</v>
      </c>
      <c r="E1300">
        <v>13</v>
      </c>
      <c r="F1300">
        <v>9.6999999999999993</v>
      </c>
      <c r="G1300">
        <f>LOOKUP(A1300,'TMP2'!$A:$A,'TMP2'!$C:$C)</f>
        <v>14066.92</v>
      </c>
      <c r="H1300">
        <f>LOOKUP(A1300,'TMP2'!$A:$A,'TMP2'!$D:$D)</f>
        <v>102373.63</v>
      </c>
      <c r="I1300">
        <v>14.73</v>
      </c>
      <c r="J1300">
        <v>15.03</v>
      </c>
      <c r="K1300" s="1" t="s">
        <v>1679</v>
      </c>
      <c r="L1300">
        <f>MATCH(A1300,'TMP2'!A:A,0)</f>
        <v>1051</v>
      </c>
      <c r="R1300">
        <v>3.91</v>
      </c>
      <c r="S1300">
        <f t="shared" si="40"/>
        <v>-10.82</v>
      </c>
      <c r="T1300">
        <f t="shared" si="41"/>
        <v>-11.12</v>
      </c>
    </row>
    <row r="1301" spans="1:20" x14ac:dyDescent="0.2">
      <c r="A1301" t="s">
        <v>15</v>
      </c>
      <c r="B1301" t="s">
        <v>2508</v>
      </c>
      <c r="C1301" s="10" t="s">
        <v>1713</v>
      </c>
      <c r="D1301" t="s">
        <v>3129</v>
      </c>
      <c r="E1301">
        <v>14</v>
      </c>
      <c r="F1301">
        <v>9.9</v>
      </c>
      <c r="G1301">
        <f>LOOKUP(A1301,'TMP2'!$A:$A,'TMP2'!$C:$C)</f>
        <v>14066.92</v>
      </c>
      <c r="H1301">
        <f>LOOKUP(A1301,'TMP2'!$A:$A,'TMP2'!$D:$D)</f>
        <v>102373.63</v>
      </c>
      <c r="I1301">
        <v>17.87</v>
      </c>
      <c r="J1301">
        <v>18.170000000000002</v>
      </c>
      <c r="K1301" s="1" t="s">
        <v>1679</v>
      </c>
      <c r="L1301">
        <f>MATCH(A1301,'TMP2'!A:A,0)</f>
        <v>1051</v>
      </c>
      <c r="R1301">
        <v>3.91</v>
      </c>
      <c r="S1301">
        <f t="shared" si="40"/>
        <v>-13.96</v>
      </c>
      <c r="T1301">
        <f t="shared" si="41"/>
        <v>-14.260000000000002</v>
      </c>
    </row>
    <row r="1302" spans="1:20" x14ac:dyDescent="0.2">
      <c r="A1302" t="s">
        <v>15</v>
      </c>
      <c r="B1302" t="s">
        <v>2508</v>
      </c>
      <c r="C1302" s="10" t="s">
        <v>1713</v>
      </c>
      <c r="D1302" t="s">
        <v>3130</v>
      </c>
      <c r="E1302">
        <v>17</v>
      </c>
      <c r="F1302">
        <v>11.9</v>
      </c>
      <c r="G1302">
        <f>LOOKUP(A1302,'TMP2'!$A:$A,'TMP2'!$C:$C)</f>
        <v>14066.92</v>
      </c>
      <c r="H1302">
        <f>LOOKUP(A1302,'TMP2'!$A:$A,'TMP2'!$D:$D)</f>
        <v>102373.63</v>
      </c>
      <c r="I1302">
        <v>20</v>
      </c>
      <c r="J1302">
        <v>20.3</v>
      </c>
      <c r="K1302" s="1" t="s">
        <v>1679</v>
      </c>
      <c r="L1302">
        <f>MATCH(A1302,'TMP2'!A:A,0)</f>
        <v>1051</v>
      </c>
      <c r="R1302">
        <v>3.91</v>
      </c>
      <c r="S1302">
        <f t="shared" si="40"/>
        <v>-16.09</v>
      </c>
      <c r="T1302">
        <f t="shared" si="41"/>
        <v>-16.39</v>
      </c>
    </row>
    <row r="1303" spans="1:20" x14ac:dyDescent="0.2">
      <c r="A1303" t="s">
        <v>15</v>
      </c>
      <c r="B1303" t="s">
        <v>2508</v>
      </c>
      <c r="C1303" s="10" t="s">
        <v>1698</v>
      </c>
      <c r="D1303" t="s">
        <v>3139</v>
      </c>
      <c r="E1303">
        <v>42</v>
      </c>
      <c r="F1303">
        <v>29.4</v>
      </c>
      <c r="G1303">
        <f>LOOKUP(A1303,'TMP2'!$A:$A,'TMP2'!$C:$C)</f>
        <v>14066.92</v>
      </c>
      <c r="H1303">
        <f>LOOKUP(A1303,'TMP2'!$A:$A,'TMP2'!$D:$D)</f>
        <v>102373.63</v>
      </c>
      <c r="I1303">
        <v>34.450000000000003</v>
      </c>
      <c r="J1303">
        <v>34.75</v>
      </c>
      <c r="K1303" s="1" t="s">
        <v>1679</v>
      </c>
      <c r="L1303">
        <f>MATCH(A1303,'TMP2'!A:A,0)</f>
        <v>1051</v>
      </c>
      <c r="R1303">
        <v>3.91</v>
      </c>
      <c r="S1303">
        <f t="shared" si="40"/>
        <v>-30.540000000000003</v>
      </c>
      <c r="T1303">
        <f t="shared" si="41"/>
        <v>-30.84</v>
      </c>
    </row>
    <row r="1304" spans="1:20" x14ac:dyDescent="0.2">
      <c r="A1304" t="s">
        <v>15</v>
      </c>
      <c r="B1304" t="s">
        <v>2833</v>
      </c>
      <c r="C1304" s="10" t="s">
        <v>1700</v>
      </c>
      <c r="D1304" t="s">
        <v>3144</v>
      </c>
      <c r="E1304">
        <v>50</v>
      </c>
      <c r="F1304">
        <v>35</v>
      </c>
      <c r="G1304">
        <f>LOOKUP(A1304,'TMP2'!$A:$A,'TMP2'!$C:$C)</f>
        <v>14066.92</v>
      </c>
      <c r="H1304">
        <f>LOOKUP(A1304,'TMP2'!$A:$A,'TMP2'!$D:$D)</f>
        <v>102373.63</v>
      </c>
      <c r="I1304">
        <v>37.4</v>
      </c>
      <c r="J1304">
        <v>37.700000000000003</v>
      </c>
      <c r="K1304" s="1" t="s">
        <v>1679</v>
      </c>
      <c r="L1304">
        <f>MATCH(A1304,'TMP2'!A:A,0)</f>
        <v>1051</v>
      </c>
      <c r="R1304">
        <v>3.91</v>
      </c>
      <c r="S1304">
        <f t="shared" si="40"/>
        <v>-33.489999999999995</v>
      </c>
      <c r="T1304">
        <f t="shared" si="41"/>
        <v>-33.790000000000006</v>
      </c>
    </row>
    <row r="1305" spans="1:20" x14ac:dyDescent="0.2">
      <c r="A1305" t="s">
        <v>16</v>
      </c>
      <c r="B1305" t="s">
        <v>3116</v>
      </c>
      <c r="C1305" s="10" t="s">
        <v>1691</v>
      </c>
      <c r="D1305" t="s">
        <v>3117</v>
      </c>
      <c r="E1305">
        <v>8</v>
      </c>
      <c r="F1305">
        <v>6.7</v>
      </c>
      <c r="G1305">
        <f>LOOKUP(A1305,'TMP2'!$A:$A,'TMP2'!$C:$C)</f>
        <v>14070.26</v>
      </c>
      <c r="H1305">
        <f>LOOKUP(A1305,'TMP2'!$A:$A,'TMP2'!$D:$D)</f>
        <v>102399.64</v>
      </c>
      <c r="I1305">
        <v>8.5</v>
      </c>
      <c r="J1305">
        <v>8.8000000000000007</v>
      </c>
      <c r="K1305" s="1" t="s">
        <v>1679</v>
      </c>
      <c r="L1305">
        <f>MATCH(A1305,'TMP2'!A:A,0)</f>
        <v>1052</v>
      </c>
      <c r="R1305">
        <v>3.56</v>
      </c>
      <c r="S1305">
        <f t="shared" si="40"/>
        <v>-4.9399999999999995</v>
      </c>
      <c r="T1305">
        <f t="shared" si="41"/>
        <v>-5.24</v>
      </c>
    </row>
    <row r="1306" spans="1:20" x14ac:dyDescent="0.2">
      <c r="A1306" t="s">
        <v>16</v>
      </c>
      <c r="B1306" t="s">
        <v>1694</v>
      </c>
      <c r="C1306" s="10" t="s">
        <v>1697</v>
      </c>
      <c r="D1306" t="s">
        <v>3120</v>
      </c>
      <c r="E1306">
        <v>19</v>
      </c>
      <c r="F1306">
        <v>14.6</v>
      </c>
      <c r="G1306">
        <f>LOOKUP(A1306,'TMP2'!$A:$A,'TMP2'!$C:$C)</f>
        <v>14070.26</v>
      </c>
      <c r="H1306">
        <f>LOOKUP(A1306,'TMP2'!$A:$A,'TMP2'!$D:$D)</f>
        <v>102399.64</v>
      </c>
      <c r="I1306">
        <v>13.29</v>
      </c>
      <c r="J1306">
        <v>13.59</v>
      </c>
      <c r="K1306" s="1" t="s">
        <v>1679</v>
      </c>
      <c r="L1306">
        <f>MATCH(A1306,'TMP2'!A:A,0)</f>
        <v>1052</v>
      </c>
      <c r="R1306">
        <v>3.56</v>
      </c>
      <c r="S1306">
        <f t="shared" si="40"/>
        <v>-9.7299999999999986</v>
      </c>
      <c r="T1306">
        <f t="shared" si="41"/>
        <v>-10.029999999999999</v>
      </c>
    </row>
    <row r="1307" spans="1:20" x14ac:dyDescent="0.2">
      <c r="A1307" t="s">
        <v>16</v>
      </c>
      <c r="B1307" t="s">
        <v>2508</v>
      </c>
      <c r="C1307" s="10" t="s">
        <v>1713</v>
      </c>
      <c r="D1307" t="s">
        <v>3131</v>
      </c>
      <c r="E1307">
        <v>14</v>
      </c>
      <c r="F1307">
        <v>10.4</v>
      </c>
      <c r="G1307">
        <f>LOOKUP(A1307,'TMP2'!$A:$A,'TMP2'!$C:$C)</f>
        <v>14070.26</v>
      </c>
      <c r="H1307">
        <f>LOOKUP(A1307,'TMP2'!$A:$A,'TMP2'!$D:$D)</f>
        <v>102399.64</v>
      </c>
      <c r="I1307">
        <v>15.64</v>
      </c>
      <c r="J1307">
        <v>15.94</v>
      </c>
      <c r="K1307" s="1" t="s">
        <v>1679</v>
      </c>
      <c r="L1307">
        <f>MATCH(A1307,'TMP2'!A:A,0)</f>
        <v>1052</v>
      </c>
      <c r="R1307">
        <v>3.56</v>
      </c>
      <c r="S1307">
        <f t="shared" si="40"/>
        <v>-12.08</v>
      </c>
      <c r="T1307">
        <f t="shared" si="41"/>
        <v>-12.379999999999999</v>
      </c>
    </row>
    <row r="1308" spans="1:20" x14ac:dyDescent="0.2">
      <c r="A1308" t="s">
        <v>16</v>
      </c>
      <c r="B1308" t="s">
        <v>2508</v>
      </c>
      <c r="C1308" s="10" t="s">
        <v>1713</v>
      </c>
      <c r="D1308" t="s">
        <v>3132</v>
      </c>
      <c r="E1308">
        <v>16</v>
      </c>
      <c r="F1308">
        <v>11.4</v>
      </c>
      <c r="G1308">
        <f>LOOKUP(A1308,'TMP2'!$A:$A,'TMP2'!$C:$C)</f>
        <v>14070.26</v>
      </c>
      <c r="H1308">
        <f>LOOKUP(A1308,'TMP2'!$A:$A,'TMP2'!$D:$D)</f>
        <v>102399.64</v>
      </c>
      <c r="I1308">
        <v>17.93</v>
      </c>
      <c r="J1308">
        <v>18.23</v>
      </c>
      <c r="K1308" s="1" t="s">
        <v>1679</v>
      </c>
      <c r="L1308">
        <f>MATCH(A1308,'TMP2'!A:A,0)</f>
        <v>1052</v>
      </c>
      <c r="R1308">
        <v>3.56</v>
      </c>
      <c r="S1308">
        <f t="shared" si="40"/>
        <v>-14.37</v>
      </c>
      <c r="T1308">
        <f t="shared" si="41"/>
        <v>-14.67</v>
      </c>
    </row>
    <row r="1309" spans="1:20" x14ac:dyDescent="0.2">
      <c r="A1309" t="s">
        <v>16</v>
      </c>
      <c r="B1309" t="s">
        <v>2508</v>
      </c>
      <c r="C1309" s="10" t="s">
        <v>1713</v>
      </c>
      <c r="D1309" t="s">
        <v>3133</v>
      </c>
      <c r="E1309">
        <v>20</v>
      </c>
      <c r="F1309">
        <v>14</v>
      </c>
      <c r="G1309">
        <f>LOOKUP(A1309,'TMP2'!$A:$A,'TMP2'!$C:$C)</f>
        <v>14070.26</v>
      </c>
      <c r="H1309">
        <f>LOOKUP(A1309,'TMP2'!$A:$A,'TMP2'!$D:$D)</f>
        <v>102399.64</v>
      </c>
      <c r="I1309">
        <v>22.47</v>
      </c>
      <c r="J1309">
        <v>22.77</v>
      </c>
      <c r="K1309" s="1" t="s">
        <v>1679</v>
      </c>
      <c r="L1309">
        <f>MATCH(A1309,'TMP2'!A:A,0)</f>
        <v>1052</v>
      </c>
      <c r="R1309">
        <v>3.56</v>
      </c>
      <c r="S1309">
        <f t="shared" si="40"/>
        <v>-18.91</v>
      </c>
      <c r="T1309">
        <f t="shared" si="41"/>
        <v>-19.21</v>
      </c>
    </row>
    <row r="1310" spans="1:20" x14ac:dyDescent="0.2">
      <c r="A1310" t="s">
        <v>16</v>
      </c>
      <c r="B1310" t="s">
        <v>2508</v>
      </c>
      <c r="C1310" s="10" t="s">
        <v>1713</v>
      </c>
      <c r="D1310" t="s">
        <v>3134</v>
      </c>
      <c r="E1310">
        <v>22</v>
      </c>
      <c r="F1310">
        <v>15.4</v>
      </c>
      <c r="G1310">
        <f>LOOKUP(A1310,'TMP2'!$A:$A,'TMP2'!$C:$C)</f>
        <v>14070.26</v>
      </c>
      <c r="H1310">
        <f>LOOKUP(A1310,'TMP2'!$A:$A,'TMP2'!$D:$D)</f>
        <v>102399.64</v>
      </c>
      <c r="I1310">
        <v>24.42</v>
      </c>
      <c r="J1310">
        <v>24.72</v>
      </c>
      <c r="K1310" s="1" t="s">
        <v>1679</v>
      </c>
      <c r="L1310">
        <f>MATCH(A1310,'TMP2'!A:A,0)</f>
        <v>1052</v>
      </c>
      <c r="R1310">
        <v>3.56</v>
      </c>
      <c r="S1310">
        <f t="shared" si="40"/>
        <v>-20.860000000000003</v>
      </c>
      <c r="T1310">
        <f t="shared" si="41"/>
        <v>-21.16</v>
      </c>
    </row>
    <row r="1311" spans="1:20" x14ac:dyDescent="0.2">
      <c r="A1311" t="s">
        <v>16</v>
      </c>
      <c r="B1311" t="s">
        <v>2508</v>
      </c>
      <c r="C1311" s="10" t="s">
        <v>1698</v>
      </c>
      <c r="D1311" t="s">
        <v>2794</v>
      </c>
      <c r="E1311">
        <v>40</v>
      </c>
      <c r="F1311">
        <v>28</v>
      </c>
      <c r="G1311">
        <f>LOOKUP(A1311,'TMP2'!$A:$A,'TMP2'!$C:$C)</f>
        <v>14070.26</v>
      </c>
      <c r="H1311">
        <f>LOOKUP(A1311,'TMP2'!$A:$A,'TMP2'!$D:$D)</f>
        <v>102399.64</v>
      </c>
      <c r="I1311">
        <v>29.65</v>
      </c>
      <c r="J1311">
        <v>29.95</v>
      </c>
      <c r="K1311" s="1" t="s">
        <v>1679</v>
      </c>
      <c r="L1311">
        <f>MATCH(A1311,'TMP2'!A:A,0)</f>
        <v>1052</v>
      </c>
      <c r="R1311">
        <v>3.56</v>
      </c>
      <c r="S1311">
        <f t="shared" si="40"/>
        <v>-26.09</v>
      </c>
      <c r="T1311">
        <f t="shared" si="41"/>
        <v>-26.39</v>
      </c>
    </row>
    <row r="1312" spans="1:20" x14ac:dyDescent="0.2">
      <c r="A1312" t="s">
        <v>16</v>
      </c>
      <c r="B1312" t="s">
        <v>2833</v>
      </c>
      <c r="C1312" s="10" t="s">
        <v>1700</v>
      </c>
      <c r="D1312" t="s">
        <v>3145</v>
      </c>
      <c r="E1312">
        <v>50</v>
      </c>
      <c r="F1312">
        <v>35</v>
      </c>
      <c r="G1312">
        <f>LOOKUP(A1312,'TMP2'!$A:$A,'TMP2'!$C:$C)</f>
        <v>14070.26</v>
      </c>
      <c r="H1312">
        <f>LOOKUP(A1312,'TMP2'!$A:$A,'TMP2'!$D:$D)</f>
        <v>102399.64</v>
      </c>
      <c r="I1312">
        <v>32.54</v>
      </c>
      <c r="J1312">
        <v>32.840000000000003</v>
      </c>
      <c r="K1312" s="1" t="s">
        <v>1679</v>
      </c>
      <c r="L1312">
        <f>MATCH(A1312,'TMP2'!A:A,0)</f>
        <v>1052</v>
      </c>
      <c r="R1312">
        <v>3.56</v>
      </c>
      <c r="S1312">
        <f t="shared" si="40"/>
        <v>-28.98</v>
      </c>
      <c r="T1312">
        <f t="shared" si="41"/>
        <v>-29.280000000000005</v>
      </c>
    </row>
    <row r="1313" spans="1:20" x14ac:dyDescent="0.2">
      <c r="A1313" t="s">
        <v>16</v>
      </c>
      <c r="B1313" t="s">
        <v>2833</v>
      </c>
      <c r="C1313" s="10" t="s">
        <v>1700</v>
      </c>
      <c r="D1313" t="s">
        <v>3139</v>
      </c>
      <c r="E1313">
        <v>50</v>
      </c>
      <c r="F1313">
        <v>35</v>
      </c>
      <c r="G1313">
        <f>LOOKUP(A1313,'TMP2'!$A:$A,'TMP2'!$C:$C)</f>
        <v>14070.26</v>
      </c>
      <c r="H1313">
        <f>LOOKUP(A1313,'TMP2'!$A:$A,'TMP2'!$D:$D)</f>
        <v>102399.64</v>
      </c>
      <c r="I1313">
        <v>34.450000000000003</v>
      </c>
      <c r="J1313">
        <v>34.75</v>
      </c>
      <c r="K1313" s="1" t="s">
        <v>1679</v>
      </c>
      <c r="L1313">
        <f>MATCH(A1313,'TMP2'!A:A,0)</f>
        <v>1052</v>
      </c>
      <c r="R1313">
        <v>3.56</v>
      </c>
      <c r="S1313">
        <f t="shared" si="40"/>
        <v>-30.890000000000004</v>
      </c>
      <c r="T1313">
        <f t="shared" si="41"/>
        <v>-31.19</v>
      </c>
    </row>
    <row r="1314" spans="1:20" x14ac:dyDescent="0.2">
      <c r="A1314" t="s">
        <v>16</v>
      </c>
      <c r="B1314" t="s">
        <v>2833</v>
      </c>
      <c r="C1314" s="10" t="s">
        <v>1702</v>
      </c>
      <c r="D1314" t="s">
        <v>2961</v>
      </c>
      <c r="E1314">
        <v>53</v>
      </c>
      <c r="F1314">
        <v>37.1</v>
      </c>
      <c r="G1314">
        <f>LOOKUP(A1314,'TMP2'!$A:$A,'TMP2'!$C:$C)</f>
        <v>14070.26</v>
      </c>
      <c r="H1314">
        <f>LOOKUP(A1314,'TMP2'!$A:$A,'TMP2'!$D:$D)</f>
        <v>102399.64</v>
      </c>
      <c r="I1314">
        <v>37.89</v>
      </c>
      <c r="J1314">
        <v>38.19</v>
      </c>
      <c r="K1314" s="1" t="s">
        <v>1679</v>
      </c>
      <c r="L1314">
        <f>MATCH(A1314,'TMP2'!A:A,0)</f>
        <v>1052</v>
      </c>
      <c r="R1314">
        <v>3.56</v>
      </c>
      <c r="S1314">
        <f t="shared" si="40"/>
        <v>-34.33</v>
      </c>
      <c r="T1314">
        <f t="shared" si="41"/>
        <v>-34.629999999999995</v>
      </c>
    </row>
    <row r="1315" spans="1:20" x14ac:dyDescent="0.2">
      <c r="A1315" t="s">
        <v>17</v>
      </c>
      <c r="B1315" t="s">
        <v>1694</v>
      </c>
      <c r="C1315" s="10" t="s">
        <v>1693</v>
      </c>
      <c r="D1315" t="s">
        <v>3124</v>
      </c>
      <c r="E1315">
        <v>20</v>
      </c>
      <c r="F1315">
        <v>16</v>
      </c>
      <c r="G1315">
        <f>LOOKUP(A1315,'TMP2'!$A:$A,'TMP2'!$C:$C)</f>
        <v>14175.9</v>
      </c>
      <c r="H1315">
        <f>LOOKUP(A1315,'TMP2'!$A:$A,'TMP2'!$D:$D)</f>
        <v>102359.07</v>
      </c>
      <c r="I1315">
        <v>10.86</v>
      </c>
      <c r="J1315">
        <v>11.16</v>
      </c>
      <c r="K1315" s="1" t="s">
        <v>1679</v>
      </c>
      <c r="L1315">
        <f>MATCH(A1315,'TMP2'!A:A,0)</f>
        <v>1053</v>
      </c>
      <c r="R1315">
        <v>3.9199999999999902</v>
      </c>
      <c r="S1315">
        <f t="shared" si="40"/>
        <v>-6.9400000000000093</v>
      </c>
      <c r="T1315">
        <f t="shared" si="41"/>
        <v>-7.24000000000001</v>
      </c>
    </row>
    <row r="1316" spans="1:20" x14ac:dyDescent="0.2">
      <c r="A1316" t="s">
        <v>17</v>
      </c>
      <c r="B1316" t="s">
        <v>1712</v>
      </c>
      <c r="C1316" s="10" t="s">
        <v>1716</v>
      </c>
      <c r="D1316" t="s">
        <v>3127</v>
      </c>
      <c r="E1316">
        <v>13</v>
      </c>
      <c r="F1316">
        <v>10</v>
      </c>
      <c r="G1316">
        <f>LOOKUP(A1316,'TMP2'!$A:$A,'TMP2'!$C:$C)</f>
        <v>14175.9</v>
      </c>
      <c r="H1316">
        <f>LOOKUP(A1316,'TMP2'!$A:$A,'TMP2'!$D:$D)</f>
        <v>102359.07</v>
      </c>
      <c r="I1316">
        <v>13.21</v>
      </c>
      <c r="J1316">
        <v>13.51</v>
      </c>
      <c r="K1316" s="1" t="s">
        <v>1679</v>
      </c>
      <c r="L1316">
        <f>MATCH(A1316,'TMP2'!A:A,0)</f>
        <v>1053</v>
      </c>
      <c r="R1316">
        <v>3.9199999999999902</v>
      </c>
      <c r="S1316">
        <f t="shared" si="40"/>
        <v>-9.2900000000000098</v>
      </c>
      <c r="T1316">
        <f t="shared" si="41"/>
        <v>-9.5900000000000105</v>
      </c>
    </row>
    <row r="1317" spans="1:20" x14ac:dyDescent="0.2">
      <c r="A1317" t="s">
        <v>17</v>
      </c>
      <c r="B1317" t="s">
        <v>2508</v>
      </c>
      <c r="C1317" s="10" t="s">
        <v>1713</v>
      </c>
      <c r="D1317" t="s">
        <v>3135</v>
      </c>
      <c r="E1317">
        <v>13</v>
      </c>
      <c r="F1317">
        <v>9.6999999999999993</v>
      </c>
      <c r="G1317">
        <f>LOOKUP(A1317,'TMP2'!$A:$A,'TMP2'!$C:$C)</f>
        <v>14175.9</v>
      </c>
      <c r="H1317">
        <f>LOOKUP(A1317,'TMP2'!$A:$A,'TMP2'!$D:$D)</f>
        <v>102359.07</v>
      </c>
      <c r="I1317">
        <v>15.38</v>
      </c>
      <c r="J1317">
        <v>15.68</v>
      </c>
      <c r="K1317" s="1" t="s">
        <v>1679</v>
      </c>
      <c r="L1317">
        <f>MATCH(A1317,'TMP2'!A:A,0)</f>
        <v>1053</v>
      </c>
      <c r="R1317">
        <v>3.9199999999999902</v>
      </c>
      <c r="S1317">
        <f t="shared" si="40"/>
        <v>-11.460000000000012</v>
      </c>
      <c r="T1317">
        <f t="shared" si="41"/>
        <v>-11.760000000000009</v>
      </c>
    </row>
    <row r="1318" spans="1:20" x14ac:dyDescent="0.2">
      <c r="A1318" t="s">
        <v>17</v>
      </c>
      <c r="B1318" t="s">
        <v>2508</v>
      </c>
      <c r="C1318" s="10" t="s">
        <v>1713</v>
      </c>
      <c r="D1318" t="s">
        <v>3136</v>
      </c>
      <c r="E1318">
        <v>16</v>
      </c>
      <c r="F1318">
        <v>11.3</v>
      </c>
      <c r="G1318">
        <f>LOOKUP(A1318,'TMP2'!$A:$A,'TMP2'!$C:$C)</f>
        <v>14175.9</v>
      </c>
      <c r="H1318">
        <f>LOOKUP(A1318,'TMP2'!$A:$A,'TMP2'!$D:$D)</f>
        <v>102359.07</v>
      </c>
      <c r="I1318">
        <v>17.73</v>
      </c>
      <c r="J1318">
        <v>18.03</v>
      </c>
      <c r="K1318" s="1" t="s">
        <v>1679</v>
      </c>
      <c r="L1318">
        <f>MATCH(A1318,'TMP2'!A:A,0)</f>
        <v>1053</v>
      </c>
      <c r="R1318">
        <v>3.9199999999999902</v>
      </c>
      <c r="S1318">
        <f t="shared" si="40"/>
        <v>-13.810000000000009</v>
      </c>
      <c r="T1318">
        <f t="shared" si="41"/>
        <v>-14.11000000000001</v>
      </c>
    </row>
    <row r="1319" spans="1:20" x14ac:dyDescent="0.2">
      <c r="A1319" t="s">
        <v>17</v>
      </c>
      <c r="B1319" t="s">
        <v>2508</v>
      </c>
      <c r="C1319" s="10" t="s">
        <v>1713</v>
      </c>
      <c r="D1319" t="s">
        <v>3137</v>
      </c>
      <c r="E1319">
        <v>18</v>
      </c>
      <c r="F1319">
        <v>12.6</v>
      </c>
      <c r="G1319">
        <f>LOOKUP(A1319,'TMP2'!$A:$A,'TMP2'!$C:$C)</f>
        <v>14175.9</v>
      </c>
      <c r="H1319">
        <f>LOOKUP(A1319,'TMP2'!$A:$A,'TMP2'!$D:$D)</f>
        <v>102359.07</v>
      </c>
      <c r="I1319">
        <v>19.66</v>
      </c>
      <c r="J1319">
        <v>19.96</v>
      </c>
      <c r="K1319" s="1" t="s">
        <v>1679</v>
      </c>
      <c r="L1319">
        <f>MATCH(A1319,'TMP2'!A:A,0)</f>
        <v>1053</v>
      </c>
      <c r="R1319">
        <v>3.9199999999999902</v>
      </c>
      <c r="S1319">
        <f t="shared" si="40"/>
        <v>-15.740000000000009</v>
      </c>
      <c r="T1319">
        <f t="shared" si="41"/>
        <v>-16.04000000000001</v>
      </c>
    </row>
    <row r="1320" spans="1:20" x14ac:dyDescent="0.2">
      <c r="A1320" t="s">
        <v>17</v>
      </c>
      <c r="B1320" t="s">
        <v>2508</v>
      </c>
      <c r="C1320" s="10" t="s">
        <v>1698</v>
      </c>
      <c r="D1320" t="s">
        <v>3140</v>
      </c>
      <c r="E1320">
        <v>22</v>
      </c>
      <c r="F1320">
        <v>15.4</v>
      </c>
      <c r="G1320">
        <f>LOOKUP(A1320,'TMP2'!$A:$A,'TMP2'!$C:$C)</f>
        <v>14175.9</v>
      </c>
      <c r="H1320">
        <f>LOOKUP(A1320,'TMP2'!$A:$A,'TMP2'!$D:$D)</f>
        <v>102359.07</v>
      </c>
      <c r="I1320">
        <v>21.98</v>
      </c>
      <c r="J1320">
        <v>22.28</v>
      </c>
      <c r="K1320" s="1" t="s">
        <v>1679</v>
      </c>
      <c r="L1320">
        <f>MATCH(A1320,'TMP2'!A:A,0)</f>
        <v>1053</v>
      </c>
      <c r="R1320">
        <v>3.9199999999999902</v>
      </c>
      <c r="S1320">
        <f t="shared" si="40"/>
        <v>-18.060000000000009</v>
      </c>
      <c r="T1320">
        <f t="shared" si="41"/>
        <v>-18.36000000000001</v>
      </c>
    </row>
    <row r="1321" spans="1:20" x14ac:dyDescent="0.2">
      <c r="A1321" t="s">
        <v>17</v>
      </c>
      <c r="B1321" t="s">
        <v>2833</v>
      </c>
      <c r="C1321" s="10" t="s">
        <v>1700</v>
      </c>
      <c r="D1321" t="s">
        <v>3146</v>
      </c>
      <c r="E1321">
        <v>49</v>
      </c>
      <c r="F1321">
        <v>34.299999999999997</v>
      </c>
      <c r="G1321">
        <f>LOOKUP(A1321,'TMP2'!$A:$A,'TMP2'!$C:$C)</f>
        <v>14175.9</v>
      </c>
      <c r="H1321">
        <f>LOOKUP(A1321,'TMP2'!$A:$A,'TMP2'!$D:$D)</f>
        <v>102359.07</v>
      </c>
      <c r="I1321">
        <v>31.71</v>
      </c>
      <c r="J1321">
        <v>32.01</v>
      </c>
      <c r="K1321" s="1" t="s">
        <v>1679</v>
      </c>
      <c r="L1321">
        <f>MATCH(A1321,'TMP2'!A:A,0)</f>
        <v>1053</v>
      </c>
      <c r="R1321">
        <v>3.9199999999999902</v>
      </c>
      <c r="S1321">
        <f t="shared" si="40"/>
        <v>-27.79000000000001</v>
      </c>
      <c r="T1321">
        <f t="shared" si="41"/>
        <v>-28.090000000000007</v>
      </c>
    </row>
    <row r="1322" spans="1:20" x14ac:dyDescent="0.2">
      <c r="A1322" t="s">
        <v>17</v>
      </c>
      <c r="B1322" t="s">
        <v>2833</v>
      </c>
      <c r="C1322" s="10" t="s">
        <v>1702</v>
      </c>
      <c r="D1322" t="s">
        <v>3148</v>
      </c>
      <c r="E1322">
        <v>51</v>
      </c>
      <c r="F1322">
        <v>35.700000000000003</v>
      </c>
      <c r="G1322">
        <f>LOOKUP(A1322,'TMP2'!$A:$A,'TMP2'!$C:$C)</f>
        <v>14175.9</v>
      </c>
      <c r="H1322">
        <f>LOOKUP(A1322,'TMP2'!$A:$A,'TMP2'!$D:$D)</f>
        <v>102359.07</v>
      </c>
      <c r="I1322">
        <v>34.369999999999997</v>
      </c>
      <c r="J1322">
        <v>34.67</v>
      </c>
      <c r="K1322" s="1" t="s">
        <v>1679</v>
      </c>
      <c r="L1322">
        <f>MATCH(A1322,'TMP2'!A:A,0)</f>
        <v>1053</v>
      </c>
      <c r="R1322">
        <v>3.9199999999999902</v>
      </c>
      <c r="S1322">
        <f t="shared" si="40"/>
        <v>-30.450000000000006</v>
      </c>
      <c r="T1322">
        <f t="shared" si="41"/>
        <v>-30.750000000000011</v>
      </c>
    </row>
    <row r="1323" spans="1:20" x14ac:dyDescent="0.2">
      <c r="A1323" t="s">
        <v>18</v>
      </c>
      <c r="B1323" t="s">
        <v>1712</v>
      </c>
      <c r="C1323" s="10" t="s">
        <v>1721</v>
      </c>
      <c r="D1323" t="s">
        <v>3126</v>
      </c>
      <c r="E1323">
        <v>7</v>
      </c>
      <c r="F1323">
        <v>5.7</v>
      </c>
      <c r="G1323">
        <f>LOOKUP(A1323,'TMP2'!$A:$A,'TMP2'!$C:$C)</f>
        <v>14179.32</v>
      </c>
      <c r="H1323">
        <f>LOOKUP(A1323,'TMP2'!$A:$A,'TMP2'!$D:$D)</f>
        <v>102385</v>
      </c>
      <c r="I1323">
        <v>9.92</v>
      </c>
      <c r="J1323">
        <v>10.220000000000001</v>
      </c>
      <c r="K1323" s="1" t="s">
        <v>1679</v>
      </c>
      <c r="L1323">
        <f>MATCH(A1323,'TMP2'!A:A,0)</f>
        <v>1054</v>
      </c>
      <c r="R1323">
        <v>3.89</v>
      </c>
      <c r="S1323">
        <f t="shared" si="40"/>
        <v>-6.0299999999999994</v>
      </c>
      <c r="T1323">
        <f t="shared" si="41"/>
        <v>-6.33</v>
      </c>
    </row>
    <row r="1324" spans="1:20" x14ac:dyDescent="0.2">
      <c r="A1324" t="s">
        <v>18</v>
      </c>
      <c r="B1324" t="s">
        <v>2508</v>
      </c>
      <c r="C1324" s="10" t="s">
        <v>1698</v>
      </c>
      <c r="D1324" t="s">
        <v>3141</v>
      </c>
      <c r="E1324">
        <v>23</v>
      </c>
      <c r="F1324">
        <v>16.100000000000001</v>
      </c>
      <c r="G1324">
        <f>LOOKUP(A1324,'TMP2'!$A:$A,'TMP2'!$C:$C)</f>
        <v>14179.32</v>
      </c>
      <c r="H1324">
        <f>LOOKUP(A1324,'TMP2'!$A:$A,'TMP2'!$D:$D)</f>
        <v>102385</v>
      </c>
      <c r="I1324">
        <v>21.6</v>
      </c>
      <c r="J1324">
        <v>21.9</v>
      </c>
      <c r="K1324" s="1" t="s">
        <v>1679</v>
      </c>
      <c r="L1324">
        <f>MATCH(A1324,'TMP2'!A:A,0)</f>
        <v>1054</v>
      </c>
      <c r="R1324">
        <v>3.89</v>
      </c>
      <c r="S1324">
        <f t="shared" si="40"/>
        <v>-17.71</v>
      </c>
      <c r="T1324">
        <f t="shared" si="41"/>
        <v>-18.009999999999998</v>
      </c>
    </row>
    <row r="1325" spans="1:20" x14ac:dyDescent="0.2">
      <c r="A1325" t="s">
        <v>18</v>
      </c>
      <c r="B1325" t="s">
        <v>2833</v>
      </c>
      <c r="C1325" s="10" t="s">
        <v>1700</v>
      </c>
      <c r="D1325" t="s">
        <v>3147</v>
      </c>
      <c r="E1325">
        <v>138</v>
      </c>
      <c r="F1325">
        <v>96.6</v>
      </c>
      <c r="G1325">
        <f>LOOKUP(A1325,'TMP2'!$A:$A,'TMP2'!$C:$C)</f>
        <v>14179.32</v>
      </c>
      <c r="H1325">
        <f>LOOKUP(A1325,'TMP2'!$A:$A,'TMP2'!$D:$D)</f>
        <v>102385</v>
      </c>
      <c r="I1325">
        <v>29.84</v>
      </c>
      <c r="J1325">
        <v>30.14</v>
      </c>
      <c r="K1325" s="1" t="s">
        <v>1679</v>
      </c>
      <c r="L1325">
        <f>MATCH(A1325,'TMP2'!A:A,0)</f>
        <v>1054</v>
      </c>
      <c r="R1325">
        <v>3.89</v>
      </c>
      <c r="S1325">
        <f t="shared" si="40"/>
        <v>-25.95</v>
      </c>
      <c r="T1325">
        <f t="shared" si="41"/>
        <v>-26.25</v>
      </c>
    </row>
    <row r="1326" spans="1:20" x14ac:dyDescent="0.2">
      <c r="A1326" t="s">
        <v>19</v>
      </c>
      <c r="B1326" t="s">
        <v>3116</v>
      </c>
      <c r="C1326" s="10" t="s">
        <v>1691</v>
      </c>
      <c r="D1326" t="s">
        <v>2595</v>
      </c>
      <c r="E1326">
        <v>7</v>
      </c>
      <c r="F1326">
        <v>5.8</v>
      </c>
      <c r="G1326">
        <f>LOOKUP(A1326,'TMP2'!$A:$A,'TMP2'!$C:$C)</f>
        <v>14279.02</v>
      </c>
      <c r="H1326">
        <f>LOOKUP(A1326,'TMP2'!$A:$A,'TMP2'!$D:$D)</f>
        <v>102345.18</v>
      </c>
      <c r="I1326">
        <v>8.4499999999999993</v>
      </c>
      <c r="J1326">
        <v>8.75</v>
      </c>
      <c r="K1326" s="1" t="s">
        <v>1679</v>
      </c>
      <c r="L1326">
        <f>MATCH(A1326,'TMP2'!A:A,0)</f>
        <v>1055</v>
      </c>
      <c r="R1326">
        <v>3.96</v>
      </c>
      <c r="S1326">
        <f t="shared" si="40"/>
        <v>-4.4899999999999993</v>
      </c>
      <c r="T1326">
        <f t="shared" si="41"/>
        <v>-4.79</v>
      </c>
    </row>
    <row r="1327" spans="1:20" x14ac:dyDescent="0.2">
      <c r="A1327" t="s">
        <v>19</v>
      </c>
      <c r="B1327" t="s">
        <v>1694</v>
      </c>
      <c r="C1327" s="10" t="s">
        <v>1693</v>
      </c>
      <c r="D1327" t="s">
        <v>3040</v>
      </c>
      <c r="E1327">
        <v>12</v>
      </c>
      <c r="F1327">
        <v>9.6999999999999993</v>
      </c>
      <c r="G1327">
        <f>LOOKUP(A1327,'TMP2'!$A:$A,'TMP2'!$C:$C)</f>
        <v>14279.02</v>
      </c>
      <c r="H1327">
        <f>LOOKUP(A1327,'TMP2'!$A:$A,'TMP2'!$D:$D)</f>
        <v>102345.18</v>
      </c>
      <c r="I1327">
        <v>9.5500000000000007</v>
      </c>
      <c r="J1327">
        <v>9.85</v>
      </c>
      <c r="K1327" s="1" t="s">
        <v>1679</v>
      </c>
      <c r="L1327">
        <f>MATCH(A1327,'TMP2'!A:A,0)</f>
        <v>1055</v>
      </c>
      <c r="R1327">
        <v>3.96</v>
      </c>
      <c r="S1327">
        <f t="shared" si="40"/>
        <v>-5.5900000000000007</v>
      </c>
      <c r="T1327">
        <f t="shared" si="41"/>
        <v>-5.89</v>
      </c>
    </row>
    <row r="1328" spans="1:20" x14ac:dyDescent="0.2">
      <c r="A1328" t="s">
        <v>19</v>
      </c>
      <c r="B1328" t="s">
        <v>1694</v>
      </c>
      <c r="C1328" s="10" t="s">
        <v>1697</v>
      </c>
      <c r="D1328" t="s">
        <v>2605</v>
      </c>
      <c r="E1328">
        <v>9</v>
      </c>
      <c r="F1328">
        <v>7</v>
      </c>
      <c r="G1328">
        <f>LOOKUP(A1328,'TMP2'!$A:$A,'TMP2'!$C:$C)</f>
        <v>14279.02</v>
      </c>
      <c r="H1328">
        <f>LOOKUP(A1328,'TMP2'!$A:$A,'TMP2'!$D:$D)</f>
        <v>102345.18</v>
      </c>
      <c r="I1328">
        <v>11.75</v>
      </c>
      <c r="J1328">
        <v>12.05</v>
      </c>
      <c r="K1328" s="1" t="s">
        <v>1679</v>
      </c>
      <c r="L1328">
        <f>MATCH(A1328,'TMP2'!A:A,0)</f>
        <v>1055</v>
      </c>
      <c r="R1328">
        <v>3.96</v>
      </c>
      <c r="S1328">
        <f t="shared" si="40"/>
        <v>-7.79</v>
      </c>
      <c r="T1328">
        <f t="shared" si="41"/>
        <v>-8.09</v>
      </c>
    </row>
    <row r="1329" spans="1:20" x14ac:dyDescent="0.2">
      <c r="A1329" t="s">
        <v>19</v>
      </c>
      <c r="B1329" t="s">
        <v>1694</v>
      </c>
      <c r="C1329" s="10" t="s">
        <v>1697</v>
      </c>
      <c r="D1329" t="s">
        <v>2639</v>
      </c>
      <c r="E1329">
        <v>32</v>
      </c>
      <c r="F1329">
        <v>24.3</v>
      </c>
      <c r="G1329">
        <f>LOOKUP(A1329,'TMP2'!$A:$A,'TMP2'!$C:$C)</f>
        <v>14279.02</v>
      </c>
      <c r="H1329">
        <f>LOOKUP(A1329,'TMP2'!$A:$A,'TMP2'!$D:$D)</f>
        <v>102345.18</v>
      </c>
      <c r="I1329">
        <v>13.95</v>
      </c>
      <c r="J1329">
        <v>14.25</v>
      </c>
      <c r="K1329" s="1" t="s">
        <v>1679</v>
      </c>
      <c r="L1329">
        <f>MATCH(A1329,'TMP2'!A:A,0)</f>
        <v>1055</v>
      </c>
      <c r="R1329">
        <v>3.96</v>
      </c>
      <c r="S1329">
        <f t="shared" si="40"/>
        <v>-9.9899999999999984</v>
      </c>
      <c r="T1329">
        <f t="shared" si="41"/>
        <v>-10.29</v>
      </c>
    </row>
    <row r="1330" spans="1:20" x14ac:dyDescent="0.2">
      <c r="A1330" t="s">
        <v>19</v>
      </c>
      <c r="B1330" t="s">
        <v>2508</v>
      </c>
      <c r="C1330" s="10" t="s">
        <v>1713</v>
      </c>
      <c r="D1330" t="s">
        <v>2649</v>
      </c>
      <c r="E1330">
        <v>16</v>
      </c>
      <c r="F1330">
        <v>11.6</v>
      </c>
      <c r="G1330">
        <f>LOOKUP(A1330,'TMP2'!$A:$A,'TMP2'!$C:$C)</f>
        <v>14279.02</v>
      </c>
      <c r="H1330">
        <f>LOOKUP(A1330,'TMP2'!$A:$A,'TMP2'!$D:$D)</f>
        <v>102345.18</v>
      </c>
      <c r="I1330">
        <v>16.149999999999999</v>
      </c>
      <c r="J1330">
        <v>16.45</v>
      </c>
      <c r="K1330" s="1" t="s">
        <v>1679</v>
      </c>
      <c r="L1330">
        <f>MATCH(A1330,'TMP2'!A:A,0)</f>
        <v>1055</v>
      </c>
      <c r="R1330">
        <v>3.96</v>
      </c>
      <c r="S1330">
        <f t="shared" si="40"/>
        <v>-12.189999999999998</v>
      </c>
      <c r="T1330">
        <f t="shared" si="41"/>
        <v>-12.489999999999998</v>
      </c>
    </row>
    <row r="1331" spans="1:20" x14ac:dyDescent="0.2">
      <c r="A1331" t="s">
        <v>19</v>
      </c>
      <c r="B1331" t="s">
        <v>2508</v>
      </c>
      <c r="C1331" s="10" t="s">
        <v>1713</v>
      </c>
      <c r="D1331" t="s">
        <v>2631</v>
      </c>
      <c r="E1331">
        <v>26</v>
      </c>
      <c r="F1331">
        <v>18.399999999999999</v>
      </c>
      <c r="G1331">
        <f>LOOKUP(A1331,'TMP2'!$A:$A,'TMP2'!$C:$C)</f>
        <v>14279.02</v>
      </c>
      <c r="H1331">
        <f>LOOKUP(A1331,'TMP2'!$A:$A,'TMP2'!$D:$D)</f>
        <v>102345.18</v>
      </c>
      <c r="I1331">
        <v>18.350000000000001</v>
      </c>
      <c r="J1331">
        <v>18.649999999999999</v>
      </c>
      <c r="K1331" s="1" t="s">
        <v>1679</v>
      </c>
      <c r="L1331">
        <f>MATCH(A1331,'TMP2'!A:A,0)</f>
        <v>1055</v>
      </c>
      <c r="R1331">
        <v>3.96</v>
      </c>
      <c r="S1331">
        <f t="shared" si="40"/>
        <v>-14.39</v>
      </c>
      <c r="T1331">
        <f t="shared" si="41"/>
        <v>-14.689999999999998</v>
      </c>
    </row>
    <row r="1332" spans="1:20" x14ac:dyDescent="0.2">
      <c r="A1332" t="s">
        <v>19</v>
      </c>
      <c r="B1332" t="s">
        <v>2833</v>
      </c>
      <c r="C1332" s="10" t="s">
        <v>1700</v>
      </c>
      <c r="D1332" t="s">
        <v>2745</v>
      </c>
      <c r="E1332">
        <v>58</v>
      </c>
      <c r="F1332">
        <v>40.6</v>
      </c>
      <c r="G1332">
        <f>LOOKUP(A1332,'TMP2'!$A:$A,'TMP2'!$C:$C)</f>
        <v>14279.02</v>
      </c>
      <c r="H1332">
        <f>LOOKUP(A1332,'TMP2'!$A:$A,'TMP2'!$D:$D)</f>
        <v>102345.18</v>
      </c>
      <c r="I1332">
        <v>19.95</v>
      </c>
      <c r="J1332">
        <v>20.25</v>
      </c>
      <c r="K1332" s="1" t="s">
        <v>1679</v>
      </c>
      <c r="L1332">
        <f>MATCH(A1332,'TMP2'!A:A,0)</f>
        <v>1055</v>
      </c>
      <c r="R1332">
        <v>3.96</v>
      </c>
      <c r="S1332">
        <f t="shared" si="40"/>
        <v>-15.989999999999998</v>
      </c>
      <c r="T1332">
        <f t="shared" si="41"/>
        <v>-16.29</v>
      </c>
    </row>
    <row r="1333" spans="1:20" x14ac:dyDescent="0.2">
      <c r="A1333" t="s">
        <v>19</v>
      </c>
      <c r="B1333" t="s">
        <v>2297</v>
      </c>
      <c r="C1333" s="10" t="s">
        <v>1691</v>
      </c>
      <c r="D1333" t="s">
        <v>2595</v>
      </c>
      <c r="E1333">
        <v>7</v>
      </c>
      <c r="F1333">
        <v>5.8</v>
      </c>
      <c r="G1333">
        <f>LOOKUP(A1333,'TMP2'!$A:$A,'TMP2'!$C:$C)</f>
        <v>14279.02</v>
      </c>
      <c r="H1333">
        <f>LOOKUP(A1333,'TMP2'!$A:$A,'TMP2'!$D:$D)</f>
        <v>102345.18</v>
      </c>
      <c r="I1333">
        <v>8.4499999999999993</v>
      </c>
      <c r="J1333">
        <v>8.75</v>
      </c>
      <c r="K1333" s="1" t="s">
        <v>1679</v>
      </c>
      <c r="L1333">
        <f>MATCH(A1333,'TMP2'!A:A,0)</f>
        <v>1055</v>
      </c>
      <c r="R1333">
        <v>3.96</v>
      </c>
      <c r="S1333">
        <f t="shared" si="40"/>
        <v>-4.4899999999999993</v>
      </c>
      <c r="T1333">
        <f t="shared" si="41"/>
        <v>-4.79</v>
      </c>
    </row>
    <row r="1334" spans="1:20" x14ac:dyDescent="0.2">
      <c r="A1334" t="s">
        <v>19</v>
      </c>
      <c r="B1334" t="s">
        <v>1694</v>
      </c>
      <c r="C1334" s="10" t="s">
        <v>1693</v>
      </c>
      <c r="D1334" t="s">
        <v>3040</v>
      </c>
      <c r="E1334">
        <v>12</v>
      </c>
      <c r="F1334">
        <v>9.6999999999999993</v>
      </c>
      <c r="G1334">
        <f>LOOKUP(A1334,'TMP2'!$A:$A,'TMP2'!$C:$C)</f>
        <v>14279.02</v>
      </c>
      <c r="H1334">
        <f>LOOKUP(A1334,'TMP2'!$A:$A,'TMP2'!$D:$D)</f>
        <v>102345.18</v>
      </c>
      <c r="I1334">
        <v>9.5500000000000007</v>
      </c>
      <c r="J1334">
        <v>9.85</v>
      </c>
      <c r="K1334" s="1" t="s">
        <v>1679</v>
      </c>
      <c r="L1334">
        <f>MATCH(A1334,'TMP2'!A:A,0)</f>
        <v>1055</v>
      </c>
      <c r="R1334">
        <v>3.96</v>
      </c>
      <c r="S1334">
        <f t="shared" si="40"/>
        <v>-5.5900000000000007</v>
      </c>
      <c r="T1334">
        <f t="shared" si="41"/>
        <v>-5.89</v>
      </c>
    </row>
    <row r="1335" spans="1:20" x14ac:dyDescent="0.2">
      <c r="A1335" t="s">
        <v>19</v>
      </c>
      <c r="B1335" t="s">
        <v>2833</v>
      </c>
      <c r="C1335" s="10" t="s">
        <v>1700</v>
      </c>
      <c r="D1335" t="s">
        <v>2745</v>
      </c>
      <c r="E1335">
        <v>58</v>
      </c>
      <c r="F1335">
        <v>40.6</v>
      </c>
      <c r="G1335">
        <f>LOOKUP(A1335,'TMP2'!$A:$A,'TMP2'!$C:$C)</f>
        <v>14279.02</v>
      </c>
      <c r="H1335">
        <f>LOOKUP(A1335,'TMP2'!$A:$A,'TMP2'!$D:$D)</f>
        <v>102345.18</v>
      </c>
      <c r="I1335">
        <v>19.95</v>
      </c>
      <c r="J1335">
        <v>20.25</v>
      </c>
      <c r="K1335" s="1" t="s">
        <v>1679</v>
      </c>
      <c r="L1335">
        <f>MATCH(A1335,'TMP2'!A:A,0)</f>
        <v>1055</v>
      </c>
      <c r="R1335">
        <v>3.96</v>
      </c>
      <c r="S1335">
        <f t="shared" si="40"/>
        <v>-15.989999999999998</v>
      </c>
      <c r="T1335">
        <f t="shared" si="41"/>
        <v>-16.29</v>
      </c>
    </row>
    <row r="1336" spans="1:20" x14ac:dyDescent="0.2">
      <c r="A1336" t="s">
        <v>19</v>
      </c>
      <c r="B1336" t="s">
        <v>2297</v>
      </c>
      <c r="C1336" s="10" t="s">
        <v>1691</v>
      </c>
      <c r="D1336" t="s">
        <v>2595</v>
      </c>
      <c r="E1336">
        <v>7</v>
      </c>
      <c r="F1336">
        <v>5.8</v>
      </c>
      <c r="G1336">
        <f>LOOKUP(A1336,'TMP2'!$A:$A,'TMP2'!$C:$C)</f>
        <v>14279.02</v>
      </c>
      <c r="H1336">
        <f>LOOKUP(A1336,'TMP2'!$A:$A,'TMP2'!$D:$D)</f>
        <v>102345.18</v>
      </c>
      <c r="I1336">
        <v>8.4499999999999993</v>
      </c>
      <c r="J1336">
        <v>8.75</v>
      </c>
      <c r="K1336" s="1" t="s">
        <v>1679</v>
      </c>
      <c r="L1336">
        <f>MATCH(A1336,'TMP2'!A:A,0)</f>
        <v>1055</v>
      </c>
      <c r="R1336">
        <v>3.96</v>
      </c>
      <c r="S1336">
        <f t="shared" si="40"/>
        <v>-4.4899999999999993</v>
      </c>
      <c r="T1336">
        <f t="shared" si="41"/>
        <v>-4.79</v>
      </c>
    </row>
    <row r="1337" spans="1:20" x14ac:dyDescent="0.2">
      <c r="A1337" t="s">
        <v>19</v>
      </c>
      <c r="B1337" t="s">
        <v>1694</v>
      </c>
      <c r="C1337" s="10" t="s">
        <v>1693</v>
      </c>
      <c r="D1337" t="s">
        <v>3040</v>
      </c>
      <c r="E1337">
        <v>12</v>
      </c>
      <c r="F1337">
        <v>9.6999999999999993</v>
      </c>
      <c r="G1337">
        <f>LOOKUP(A1337,'TMP2'!$A:$A,'TMP2'!$C:$C)</f>
        <v>14279.02</v>
      </c>
      <c r="H1337">
        <f>LOOKUP(A1337,'TMP2'!$A:$A,'TMP2'!$D:$D)</f>
        <v>102345.18</v>
      </c>
      <c r="I1337">
        <v>9.5500000000000007</v>
      </c>
      <c r="J1337">
        <v>9.85</v>
      </c>
      <c r="K1337" s="1" t="s">
        <v>1679</v>
      </c>
      <c r="L1337">
        <f>MATCH(A1337,'TMP2'!A:A,0)</f>
        <v>1055</v>
      </c>
      <c r="R1337">
        <v>3.96</v>
      </c>
      <c r="S1337">
        <f t="shared" si="40"/>
        <v>-5.5900000000000007</v>
      </c>
      <c r="T1337">
        <f t="shared" si="41"/>
        <v>-5.89</v>
      </c>
    </row>
    <row r="1338" spans="1:20" x14ac:dyDescent="0.2">
      <c r="A1338" t="s">
        <v>19</v>
      </c>
      <c r="B1338" t="s">
        <v>2833</v>
      </c>
      <c r="C1338" s="10" t="s">
        <v>1700</v>
      </c>
      <c r="D1338" t="s">
        <v>2745</v>
      </c>
      <c r="E1338">
        <v>58</v>
      </c>
      <c r="F1338">
        <v>40.6</v>
      </c>
      <c r="G1338">
        <f>LOOKUP(A1338,'TMP2'!$A:$A,'TMP2'!$C:$C)</f>
        <v>14279.02</v>
      </c>
      <c r="H1338">
        <f>LOOKUP(A1338,'TMP2'!$A:$A,'TMP2'!$D:$D)</f>
        <v>102345.18</v>
      </c>
      <c r="I1338">
        <v>19.95</v>
      </c>
      <c r="J1338">
        <v>20.25</v>
      </c>
      <c r="K1338" s="1" t="s">
        <v>1679</v>
      </c>
      <c r="L1338">
        <f>MATCH(A1338,'TMP2'!A:A,0)</f>
        <v>1055</v>
      </c>
      <c r="R1338">
        <v>3.96</v>
      </c>
      <c r="S1338">
        <f t="shared" si="40"/>
        <v>-15.989999999999998</v>
      </c>
      <c r="T1338">
        <f t="shared" si="41"/>
        <v>-16.29</v>
      </c>
    </row>
    <row r="1339" spans="1:20" x14ac:dyDescent="0.2">
      <c r="A1339" t="s">
        <v>20</v>
      </c>
      <c r="B1339" t="s">
        <v>1694</v>
      </c>
      <c r="C1339" s="10" t="s">
        <v>1693</v>
      </c>
      <c r="D1339" t="s">
        <v>3083</v>
      </c>
      <c r="E1339">
        <v>23</v>
      </c>
      <c r="F1339">
        <v>18.399999999999999</v>
      </c>
      <c r="G1339">
        <f>LOOKUP(A1339,'TMP2'!$A:$A,'TMP2'!$C:$C)</f>
        <v>14282.48</v>
      </c>
      <c r="H1339">
        <f>LOOKUP(A1339,'TMP2'!$A:$A,'TMP2'!$D:$D)</f>
        <v>102371.18</v>
      </c>
      <c r="I1339">
        <v>11.05</v>
      </c>
      <c r="J1339">
        <v>11.35</v>
      </c>
      <c r="K1339" s="1" t="s">
        <v>1679</v>
      </c>
      <c r="L1339">
        <f>MATCH(A1339,'TMP2'!A:A,0)</f>
        <v>1056</v>
      </c>
      <c r="R1339">
        <v>3.57</v>
      </c>
      <c r="S1339">
        <f t="shared" si="40"/>
        <v>-7.48</v>
      </c>
      <c r="T1339">
        <f t="shared" si="41"/>
        <v>-7.7799999999999994</v>
      </c>
    </row>
    <row r="1340" spans="1:20" x14ac:dyDescent="0.2">
      <c r="A1340" t="s">
        <v>20</v>
      </c>
      <c r="B1340" t="s">
        <v>1694</v>
      </c>
      <c r="C1340" s="10" t="s">
        <v>1693</v>
      </c>
      <c r="D1340" t="s">
        <v>3039</v>
      </c>
      <c r="E1340">
        <v>30</v>
      </c>
      <c r="F1340">
        <v>24.5</v>
      </c>
      <c r="G1340">
        <f>LOOKUP(A1340,'TMP2'!$A:$A,'TMP2'!$C:$C)</f>
        <v>14282.48</v>
      </c>
      <c r="H1340">
        <f>LOOKUP(A1340,'TMP2'!$A:$A,'TMP2'!$D:$D)</f>
        <v>102371.18</v>
      </c>
      <c r="I1340">
        <v>8.85</v>
      </c>
      <c r="J1340">
        <v>9.15</v>
      </c>
      <c r="K1340" s="1" t="s">
        <v>1679</v>
      </c>
      <c r="L1340">
        <f>MATCH(A1340,'TMP2'!A:A,0)</f>
        <v>1056</v>
      </c>
      <c r="R1340">
        <v>3.57</v>
      </c>
      <c r="S1340">
        <f t="shared" si="40"/>
        <v>-5.2799999999999994</v>
      </c>
      <c r="T1340">
        <f t="shared" si="41"/>
        <v>-5.58</v>
      </c>
    </row>
    <row r="1341" spans="1:20" x14ac:dyDescent="0.2">
      <c r="A1341" t="s">
        <v>20</v>
      </c>
      <c r="B1341" t="s">
        <v>2508</v>
      </c>
      <c r="C1341" s="10" t="s">
        <v>1698</v>
      </c>
      <c r="D1341" t="s">
        <v>2578</v>
      </c>
      <c r="E1341">
        <v>11</v>
      </c>
      <c r="F1341">
        <v>8.5</v>
      </c>
      <c r="G1341">
        <f>LOOKUP(A1341,'TMP2'!$A:$A,'TMP2'!$C:$C)</f>
        <v>14282.48</v>
      </c>
      <c r="H1341">
        <f>LOOKUP(A1341,'TMP2'!$A:$A,'TMP2'!$D:$D)</f>
        <v>102371.18</v>
      </c>
      <c r="I1341">
        <v>12.95</v>
      </c>
      <c r="J1341">
        <v>13.25</v>
      </c>
      <c r="K1341" s="1" t="s">
        <v>1679</v>
      </c>
      <c r="L1341">
        <f>MATCH(A1341,'TMP2'!A:A,0)</f>
        <v>1056</v>
      </c>
      <c r="R1341">
        <v>3.57</v>
      </c>
      <c r="S1341">
        <f t="shared" si="40"/>
        <v>-9.379999999999999</v>
      </c>
      <c r="T1341">
        <f t="shared" si="41"/>
        <v>-9.68</v>
      </c>
    </row>
    <row r="1342" spans="1:20" x14ac:dyDescent="0.2">
      <c r="A1342" t="s">
        <v>20</v>
      </c>
      <c r="B1342" t="s">
        <v>2508</v>
      </c>
      <c r="C1342" s="10" t="s">
        <v>1698</v>
      </c>
      <c r="D1342" t="s">
        <v>2653</v>
      </c>
      <c r="E1342">
        <v>27</v>
      </c>
      <c r="F1342">
        <v>19.3</v>
      </c>
      <c r="G1342">
        <f>LOOKUP(A1342,'TMP2'!$A:$A,'TMP2'!$C:$C)</f>
        <v>14282.48</v>
      </c>
      <c r="H1342">
        <f>LOOKUP(A1342,'TMP2'!$A:$A,'TMP2'!$D:$D)</f>
        <v>102371.18</v>
      </c>
      <c r="I1342">
        <v>17.350000000000001</v>
      </c>
      <c r="J1342">
        <v>17.649999999999999</v>
      </c>
      <c r="K1342" s="1" t="s">
        <v>1679</v>
      </c>
      <c r="L1342">
        <f>MATCH(A1342,'TMP2'!A:A,0)</f>
        <v>1056</v>
      </c>
      <c r="R1342">
        <v>3.57</v>
      </c>
      <c r="S1342">
        <f t="shared" si="40"/>
        <v>-13.780000000000001</v>
      </c>
      <c r="T1342">
        <f t="shared" si="41"/>
        <v>-14.079999999999998</v>
      </c>
    </row>
    <row r="1343" spans="1:20" x14ac:dyDescent="0.2">
      <c r="A1343" t="s">
        <v>20</v>
      </c>
      <c r="B1343" t="s">
        <v>2833</v>
      </c>
      <c r="C1343" s="10" t="s">
        <v>1702</v>
      </c>
      <c r="D1343" t="s">
        <v>3091</v>
      </c>
      <c r="E1343">
        <v>76.8</v>
      </c>
      <c r="F1343">
        <v>53.8</v>
      </c>
      <c r="G1343">
        <f>LOOKUP(A1343,'TMP2'!$A:$A,'TMP2'!$C:$C)</f>
        <v>14282.48</v>
      </c>
      <c r="H1343">
        <f>LOOKUP(A1343,'TMP2'!$A:$A,'TMP2'!$D:$D)</f>
        <v>102371.18</v>
      </c>
      <c r="I1343">
        <v>23</v>
      </c>
      <c r="J1343">
        <v>23.3</v>
      </c>
      <c r="K1343" s="1" t="s">
        <v>1679</v>
      </c>
      <c r="L1343">
        <f>MATCH(A1343,'TMP2'!A:A,0)</f>
        <v>1056</v>
      </c>
      <c r="R1343">
        <v>3.57</v>
      </c>
      <c r="S1343">
        <f t="shared" si="40"/>
        <v>-19.43</v>
      </c>
      <c r="T1343">
        <f t="shared" si="41"/>
        <v>-19.73</v>
      </c>
    </row>
    <row r="1344" spans="1:20" x14ac:dyDescent="0.2">
      <c r="A1344" t="s">
        <v>22</v>
      </c>
      <c r="B1344" t="s">
        <v>2297</v>
      </c>
      <c r="C1344" s="10" t="s">
        <v>1691</v>
      </c>
      <c r="D1344" t="s">
        <v>2591</v>
      </c>
      <c r="E1344">
        <v>7</v>
      </c>
      <c r="F1344">
        <v>5.8</v>
      </c>
      <c r="G1344">
        <f>LOOKUP(A1344,'TMP2'!$A:$A,'TMP2'!$C:$C)</f>
        <v>14575.32</v>
      </c>
      <c r="H1344">
        <f>LOOKUP(A1344,'TMP2'!$A:$A,'TMP2'!$D:$D)</f>
        <v>102298.77</v>
      </c>
      <c r="I1344">
        <v>9.35</v>
      </c>
      <c r="J1344">
        <v>9.65</v>
      </c>
      <c r="K1344" s="1" t="s">
        <v>1679</v>
      </c>
      <c r="L1344">
        <f>MATCH(A1344,'TMP2'!A:A,0)</f>
        <v>1058</v>
      </c>
      <c r="R1344">
        <v>4.07</v>
      </c>
      <c r="S1344">
        <f t="shared" si="40"/>
        <v>-5.2799999999999994</v>
      </c>
      <c r="T1344">
        <f t="shared" si="41"/>
        <v>-5.58</v>
      </c>
    </row>
    <row r="1345" spans="1:20" x14ac:dyDescent="0.2">
      <c r="A1345" t="s">
        <v>22</v>
      </c>
      <c r="B1345" t="s">
        <v>1694</v>
      </c>
      <c r="C1345" s="10" t="s">
        <v>1693</v>
      </c>
      <c r="D1345" t="s">
        <v>3083</v>
      </c>
      <c r="E1345">
        <v>14</v>
      </c>
      <c r="F1345">
        <v>11.2</v>
      </c>
      <c r="G1345">
        <f>LOOKUP(A1345,'TMP2'!$A:$A,'TMP2'!$C:$C)</f>
        <v>14575.32</v>
      </c>
      <c r="H1345">
        <f>LOOKUP(A1345,'TMP2'!$A:$A,'TMP2'!$D:$D)</f>
        <v>102298.77</v>
      </c>
      <c r="I1345">
        <v>11.05</v>
      </c>
      <c r="J1345">
        <v>11.35</v>
      </c>
      <c r="K1345" s="1" t="s">
        <v>1679</v>
      </c>
      <c r="L1345">
        <f>MATCH(A1345,'TMP2'!A:A,0)</f>
        <v>1058</v>
      </c>
      <c r="R1345">
        <v>4.07</v>
      </c>
      <c r="S1345">
        <f t="shared" si="40"/>
        <v>-6.98</v>
      </c>
      <c r="T1345">
        <f t="shared" si="41"/>
        <v>-7.2799999999999994</v>
      </c>
    </row>
    <row r="1346" spans="1:20" x14ac:dyDescent="0.2">
      <c r="A1346" t="s">
        <v>22</v>
      </c>
      <c r="B1346" t="s">
        <v>2833</v>
      </c>
      <c r="C1346" s="10" t="s">
        <v>1700</v>
      </c>
      <c r="D1346" t="s">
        <v>2747</v>
      </c>
      <c r="E1346">
        <v>50</v>
      </c>
      <c r="F1346">
        <v>35</v>
      </c>
      <c r="G1346">
        <f>LOOKUP(A1346,'TMP2'!$A:$A,'TMP2'!$C:$C)</f>
        <v>14575.32</v>
      </c>
      <c r="H1346">
        <f>LOOKUP(A1346,'TMP2'!$A:$A,'TMP2'!$D:$D)</f>
        <v>102298.77</v>
      </c>
      <c r="I1346">
        <v>20.45</v>
      </c>
      <c r="J1346">
        <v>20.75</v>
      </c>
      <c r="K1346" s="1" t="s">
        <v>1679</v>
      </c>
      <c r="L1346">
        <f>MATCH(A1346,'TMP2'!A:A,0)</f>
        <v>1058</v>
      </c>
      <c r="R1346">
        <v>4.07</v>
      </c>
      <c r="S1346">
        <f t="shared" ref="S1346:S1409" si="42">R1346-I1346</f>
        <v>-16.38</v>
      </c>
      <c r="T1346">
        <f t="shared" ref="T1346:T1409" si="43">R1346-J1346</f>
        <v>-16.68</v>
      </c>
    </row>
    <row r="1347" spans="1:20" x14ac:dyDescent="0.2">
      <c r="A1347" t="s">
        <v>22</v>
      </c>
      <c r="B1347" t="s">
        <v>2297</v>
      </c>
      <c r="C1347" s="10" t="s">
        <v>1691</v>
      </c>
      <c r="D1347" t="s">
        <v>2591</v>
      </c>
      <c r="E1347">
        <v>7</v>
      </c>
      <c r="F1347">
        <v>5.8</v>
      </c>
      <c r="G1347">
        <f>LOOKUP(A1347,'TMP2'!$A:$A,'TMP2'!$C:$C)</f>
        <v>14575.32</v>
      </c>
      <c r="H1347">
        <f>LOOKUP(A1347,'TMP2'!$A:$A,'TMP2'!$D:$D)</f>
        <v>102298.77</v>
      </c>
      <c r="I1347">
        <v>9.35</v>
      </c>
      <c r="J1347">
        <v>9.65</v>
      </c>
      <c r="K1347" s="1" t="s">
        <v>1679</v>
      </c>
      <c r="L1347">
        <f>MATCH(A1347,'TMP2'!A:A,0)</f>
        <v>1058</v>
      </c>
      <c r="R1347">
        <v>4.07</v>
      </c>
      <c r="S1347">
        <f t="shared" si="42"/>
        <v>-5.2799999999999994</v>
      </c>
      <c r="T1347">
        <f t="shared" si="43"/>
        <v>-5.58</v>
      </c>
    </row>
    <row r="1348" spans="1:20" x14ac:dyDescent="0.2">
      <c r="A1348" t="s">
        <v>22</v>
      </c>
      <c r="B1348" t="s">
        <v>1694</v>
      </c>
      <c r="C1348" s="10" t="s">
        <v>1693</v>
      </c>
      <c r="D1348" t="s">
        <v>3083</v>
      </c>
      <c r="E1348">
        <v>14</v>
      </c>
      <c r="F1348">
        <v>11.2</v>
      </c>
      <c r="G1348">
        <f>LOOKUP(A1348,'TMP2'!$A:$A,'TMP2'!$C:$C)</f>
        <v>14575.32</v>
      </c>
      <c r="H1348">
        <f>LOOKUP(A1348,'TMP2'!$A:$A,'TMP2'!$D:$D)</f>
        <v>102298.77</v>
      </c>
      <c r="I1348">
        <v>11.05</v>
      </c>
      <c r="J1348">
        <v>11.35</v>
      </c>
      <c r="K1348" s="1" t="s">
        <v>1679</v>
      </c>
      <c r="L1348">
        <f>MATCH(A1348,'TMP2'!A:A,0)</f>
        <v>1058</v>
      </c>
      <c r="R1348">
        <v>4.07</v>
      </c>
      <c r="S1348">
        <f t="shared" si="42"/>
        <v>-6.98</v>
      </c>
      <c r="T1348">
        <f t="shared" si="43"/>
        <v>-7.2799999999999994</v>
      </c>
    </row>
    <row r="1349" spans="1:20" x14ac:dyDescent="0.2">
      <c r="A1349" t="s">
        <v>22</v>
      </c>
      <c r="B1349" t="s">
        <v>2833</v>
      </c>
      <c r="C1349" s="10" t="s">
        <v>1700</v>
      </c>
      <c r="D1349" t="s">
        <v>2747</v>
      </c>
      <c r="E1349">
        <v>50</v>
      </c>
      <c r="F1349">
        <v>35</v>
      </c>
      <c r="G1349">
        <f>LOOKUP(A1349,'TMP2'!$A:$A,'TMP2'!$C:$C)</f>
        <v>14575.32</v>
      </c>
      <c r="H1349">
        <f>LOOKUP(A1349,'TMP2'!$A:$A,'TMP2'!$D:$D)</f>
        <v>102298.77</v>
      </c>
      <c r="I1349">
        <v>20.45</v>
      </c>
      <c r="J1349">
        <v>20.75</v>
      </c>
      <c r="K1349" s="1" t="s">
        <v>1679</v>
      </c>
      <c r="L1349">
        <f>MATCH(A1349,'TMP2'!A:A,0)</f>
        <v>1058</v>
      </c>
      <c r="R1349">
        <v>4.07</v>
      </c>
      <c r="S1349">
        <f t="shared" si="42"/>
        <v>-16.38</v>
      </c>
      <c r="T1349">
        <f t="shared" si="43"/>
        <v>-16.68</v>
      </c>
    </row>
    <row r="1350" spans="1:20" x14ac:dyDescent="0.2">
      <c r="A1350" t="s">
        <v>23</v>
      </c>
      <c r="B1350" t="s">
        <v>1694</v>
      </c>
      <c r="C1350" s="10" t="s">
        <v>1693</v>
      </c>
      <c r="D1350" t="s">
        <v>2909</v>
      </c>
      <c r="E1350">
        <v>14</v>
      </c>
      <c r="F1350">
        <v>11.2</v>
      </c>
      <c r="G1350">
        <f>LOOKUP(A1350,'TMP2'!$A:$A,'TMP2'!$C:$C)</f>
        <v>14913.77</v>
      </c>
      <c r="H1350">
        <f>LOOKUP(A1350,'TMP2'!$A:$A,'TMP2'!$D:$D)</f>
        <v>102265.31</v>
      </c>
      <c r="I1350">
        <v>11.85</v>
      </c>
      <c r="J1350">
        <v>12.15</v>
      </c>
      <c r="K1350" s="1" t="s">
        <v>1679</v>
      </c>
      <c r="L1350">
        <f>MATCH(A1350,'TMP2'!A:A,0)</f>
        <v>1059</v>
      </c>
      <c r="R1350">
        <v>3.86</v>
      </c>
      <c r="S1350">
        <f t="shared" si="42"/>
        <v>-7.99</v>
      </c>
      <c r="T1350">
        <f t="shared" si="43"/>
        <v>-8.2900000000000009</v>
      </c>
    </row>
    <row r="1351" spans="1:20" x14ac:dyDescent="0.2">
      <c r="A1351" t="s">
        <v>23</v>
      </c>
      <c r="B1351" t="s">
        <v>1694</v>
      </c>
      <c r="C1351" s="10" t="s">
        <v>1693</v>
      </c>
      <c r="D1351" t="s">
        <v>2909</v>
      </c>
      <c r="E1351">
        <v>14</v>
      </c>
      <c r="F1351">
        <v>11.2</v>
      </c>
      <c r="G1351">
        <f>LOOKUP(A1351,'TMP2'!$A:$A,'TMP2'!$C:$C)</f>
        <v>14913.77</v>
      </c>
      <c r="H1351">
        <f>LOOKUP(A1351,'TMP2'!$A:$A,'TMP2'!$D:$D)</f>
        <v>102265.31</v>
      </c>
      <c r="I1351">
        <v>11.85</v>
      </c>
      <c r="J1351">
        <v>12.15</v>
      </c>
      <c r="K1351" s="1" t="s">
        <v>1679</v>
      </c>
      <c r="L1351">
        <f>MATCH(A1351,'TMP2'!A:A,0)</f>
        <v>1059</v>
      </c>
      <c r="R1351">
        <v>3.86</v>
      </c>
      <c r="S1351">
        <f t="shared" si="42"/>
        <v>-7.99</v>
      </c>
      <c r="T1351">
        <f t="shared" si="43"/>
        <v>-8.2900000000000009</v>
      </c>
    </row>
    <row r="1352" spans="1:20" x14ac:dyDescent="0.2">
      <c r="A1352" t="s">
        <v>24</v>
      </c>
      <c r="B1352" t="s">
        <v>1690</v>
      </c>
      <c r="C1352" s="10" t="s">
        <v>1689</v>
      </c>
      <c r="D1352" t="s">
        <v>2599</v>
      </c>
      <c r="E1352">
        <v>2</v>
      </c>
      <c r="F1352">
        <v>1.7</v>
      </c>
      <c r="G1352">
        <f>LOOKUP(A1352,'TMP2'!$A:$A,'TMP2'!$C:$C)</f>
        <v>15013.83</v>
      </c>
      <c r="H1352">
        <f>LOOKUP(A1352,'TMP2'!$A:$A,'TMP2'!$D:$D)</f>
        <v>102265.06</v>
      </c>
      <c r="I1352">
        <v>9.4499999999999993</v>
      </c>
      <c r="J1352">
        <v>9.75</v>
      </c>
      <c r="K1352" s="1" t="s">
        <v>1679</v>
      </c>
      <c r="L1352">
        <f>MATCH(A1352,'TMP2'!A:A,0)</f>
        <v>1060</v>
      </c>
      <c r="R1352">
        <v>3.9299999999999899</v>
      </c>
      <c r="S1352">
        <f t="shared" si="42"/>
        <v>-5.5200000000000093</v>
      </c>
      <c r="T1352">
        <f t="shared" si="43"/>
        <v>-5.8200000000000101</v>
      </c>
    </row>
    <row r="1353" spans="1:20" x14ac:dyDescent="0.2">
      <c r="A1353" t="s">
        <v>24</v>
      </c>
      <c r="B1353" t="s">
        <v>1694</v>
      </c>
      <c r="C1353" s="10" t="s">
        <v>1693</v>
      </c>
      <c r="D1353" t="s">
        <v>2604</v>
      </c>
      <c r="E1353">
        <v>14</v>
      </c>
      <c r="F1353">
        <v>10.738</v>
      </c>
      <c r="G1353">
        <f>LOOKUP(A1353,'TMP2'!$A:$A,'TMP2'!$C:$C)</f>
        <v>15013.83</v>
      </c>
      <c r="H1353">
        <f>LOOKUP(A1353,'TMP2'!$A:$A,'TMP2'!$D:$D)</f>
        <v>102265.06</v>
      </c>
      <c r="I1353">
        <v>13.75</v>
      </c>
      <c r="J1353">
        <v>14.05</v>
      </c>
      <c r="K1353" s="1" t="s">
        <v>1679</v>
      </c>
      <c r="L1353">
        <f>MATCH(A1353,'TMP2'!A:A,0)</f>
        <v>1060</v>
      </c>
      <c r="R1353">
        <v>3.9299999999999899</v>
      </c>
      <c r="S1353">
        <f t="shared" si="42"/>
        <v>-9.8200000000000109</v>
      </c>
      <c r="T1353">
        <f t="shared" si="43"/>
        <v>-10.120000000000012</v>
      </c>
    </row>
    <row r="1354" spans="1:20" x14ac:dyDescent="0.2">
      <c r="A1354" t="s">
        <v>24</v>
      </c>
      <c r="B1354" t="s">
        <v>2508</v>
      </c>
      <c r="C1354" s="10" t="s">
        <v>1713</v>
      </c>
      <c r="D1354" t="s">
        <v>2702</v>
      </c>
      <c r="E1354">
        <v>15</v>
      </c>
      <c r="F1354">
        <v>10.7</v>
      </c>
      <c r="G1354">
        <f>LOOKUP(A1354,'TMP2'!$A:$A,'TMP2'!$C:$C)</f>
        <v>15013.83</v>
      </c>
      <c r="H1354">
        <f>LOOKUP(A1354,'TMP2'!$A:$A,'TMP2'!$D:$D)</f>
        <v>102265.06</v>
      </c>
      <c r="I1354">
        <v>17.05</v>
      </c>
      <c r="J1354">
        <v>17.350000000000001</v>
      </c>
      <c r="K1354" s="1" t="s">
        <v>1679</v>
      </c>
      <c r="L1354">
        <f>MATCH(A1354,'TMP2'!A:A,0)</f>
        <v>1060</v>
      </c>
      <c r="R1354">
        <v>3.9299999999999899</v>
      </c>
      <c r="S1354">
        <f t="shared" si="42"/>
        <v>-13.120000000000012</v>
      </c>
      <c r="T1354">
        <f t="shared" si="43"/>
        <v>-13.420000000000012</v>
      </c>
    </row>
    <row r="1355" spans="1:20" x14ac:dyDescent="0.2">
      <c r="A1355" t="s">
        <v>24</v>
      </c>
      <c r="B1355" t="s">
        <v>2508</v>
      </c>
      <c r="C1355" s="10" t="s">
        <v>1698</v>
      </c>
      <c r="D1355" t="s">
        <v>2732</v>
      </c>
      <c r="E1355">
        <v>28</v>
      </c>
      <c r="F1355">
        <v>19.600000000000001</v>
      </c>
      <c r="G1355">
        <f>LOOKUP(A1355,'TMP2'!$A:$A,'TMP2'!$C:$C)</f>
        <v>15013.83</v>
      </c>
      <c r="H1355">
        <f>LOOKUP(A1355,'TMP2'!$A:$A,'TMP2'!$D:$D)</f>
        <v>102265.06</v>
      </c>
      <c r="I1355">
        <v>20.75</v>
      </c>
      <c r="J1355">
        <v>21.05</v>
      </c>
      <c r="K1355" s="1" t="s">
        <v>1679</v>
      </c>
      <c r="L1355">
        <f>MATCH(A1355,'TMP2'!A:A,0)</f>
        <v>1060</v>
      </c>
      <c r="R1355">
        <v>3.9299999999999899</v>
      </c>
      <c r="S1355">
        <f t="shared" si="42"/>
        <v>-16.820000000000011</v>
      </c>
      <c r="T1355">
        <f t="shared" si="43"/>
        <v>-17.120000000000012</v>
      </c>
    </row>
    <row r="1356" spans="1:20" x14ac:dyDescent="0.2">
      <c r="A1356" t="s">
        <v>24</v>
      </c>
      <c r="B1356" t="s">
        <v>2833</v>
      </c>
      <c r="C1356" s="10" t="s">
        <v>1700</v>
      </c>
      <c r="D1356" t="s">
        <v>2711</v>
      </c>
      <c r="E1356">
        <v>44</v>
      </c>
      <c r="F1356">
        <v>30.8</v>
      </c>
      <c r="G1356">
        <f>LOOKUP(A1356,'TMP2'!$A:$A,'TMP2'!$C:$C)</f>
        <v>15013.83</v>
      </c>
      <c r="H1356">
        <f>LOOKUP(A1356,'TMP2'!$A:$A,'TMP2'!$D:$D)</f>
        <v>102265.06</v>
      </c>
      <c r="I1356">
        <v>23.95</v>
      </c>
      <c r="J1356">
        <v>24.25</v>
      </c>
      <c r="K1356" s="1" t="s">
        <v>1679</v>
      </c>
      <c r="L1356">
        <f>MATCH(A1356,'TMP2'!A:A,0)</f>
        <v>1060</v>
      </c>
      <c r="R1356">
        <v>3.9299999999999899</v>
      </c>
      <c r="S1356">
        <f t="shared" si="42"/>
        <v>-20.02000000000001</v>
      </c>
      <c r="T1356">
        <f t="shared" si="43"/>
        <v>-20.320000000000011</v>
      </c>
    </row>
    <row r="1357" spans="1:20" x14ac:dyDescent="0.2">
      <c r="A1357" t="s">
        <v>25</v>
      </c>
      <c r="B1357" t="s">
        <v>1694</v>
      </c>
      <c r="C1357" s="10" t="s">
        <v>1693</v>
      </c>
      <c r="D1357" t="s">
        <v>2905</v>
      </c>
      <c r="E1357">
        <v>13</v>
      </c>
      <c r="F1357">
        <v>9.984</v>
      </c>
      <c r="G1357">
        <f>LOOKUP(A1357,'TMP2'!$A:$A,'TMP2'!$C:$C)</f>
        <v>15013.36</v>
      </c>
      <c r="H1357">
        <f>LOOKUP(A1357,'TMP2'!$A:$A,'TMP2'!$D:$D)</f>
        <v>102312.35</v>
      </c>
      <c r="I1357">
        <v>12.25</v>
      </c>
      <c r="J1357">
        <v>12.55</v>
      </c>
      <c r="K1357" s="1" t="s">
        <v>1679</v>
      </c>
      <c r="L1357">
        <f>MATCH(A1357,'TMP2'!A:A,0)</f>
        <v>1061</v>
      </c>
      <c r="R1357">
        <v>4.5999999999999996</v>
      </c>
      <c r="S1357">
        <f t="shared" si="42"/>
        <v>-7.65</v>
      </c>
      <c r="T1357">
        <f t="shared" si="43"/>
        <v>-7.9500000000000011</v>
      </c>
    </row>
    <row r="1358" spans="1:20" x14ac:dyDescent="0.2">
      <c r="A1358" t="s">
        <v>25</v>
      </c>
      <c r="B1358" t="s">
        <v>2508</v>
      </c>
      <c r="C1358" s="10" t="s">
        <v>1713</v>
      </c>
      <c r="D1358" t="s">
        <v>3158</v>
      </c>
      <c r="E1358">
        <v>18</v>
      </c>
      <c r="F1358">
        <v>12.9</v>
      </c>
      <c r="G1358">
        <f>LOOKUP(A1358,'TMP2'!$A:$A,'TMP2'!$C:$C)</f>
        <v>15013.36</v>
      </c>
      <c r="H1358">
        <f>LOOKUP(A1358,'TMP2'!$A:$A,'TMP2'!$D:$D)</f>
        <v>102312.35</v>
      </c>
      <c r="I1358">
        <v>17.28</v>
      </c>
      <c r="J1358">
        <v>17.579999999999998</v>
      </c>
      <c r="K1358" s="1" t="s">
        <v>1679</v>
      </c>
      <c r="L1358">
        <f>MATCH(A1358,'TMP2'!A:A,0)</f>
        <v>1061</v>
      </c>
      <c r="R1358">
        <v>4.5999999999999996</v>
      </c>
      <c r="S1358">
        <f t="shared" si="42"/>
        <v>-12.680000000000001</v>
      </c>
      <c r="T1358">
        <f t="shared" si="43"/>
        <v>-12.979999999999999</v>
      </c>
    </row>
    <row r="1359" spans="1:20" x14ac:dyDescent="0.2">
      <c r="A1359" t="s">
        <v>26</v>
      </c>
      <c r="B1359" t="s">
        <v>2508</v>
      </c>
      <c r="C1359" s="10" t="s">
        <v>1698</v>
      </c>
      <c r="D1359" t="s">
        <v>2906</v>
      </c>
      <c r="E1359">
        <v>22</v>
      </c>
      <c r="F1359">
        <v>16.399999999999999</v>
      </c>
      <c r="G1359">
        <f>LOOKUP(A1359,'TMP2'!$A:$A,'TMP2'!$C:$C)</f>
        <v>15090.62</v>
      </c>
      <c r="H1359">
        <f>LOOKUP(A1359,'TMP2'!$A:$A,'TMP2'!$D:$D)</f>
        <v>102261.49</v>
      </c>
      <c r="I1359">
        <v>14.95</v>
      </c>
      <c r="J1359">
        <v>15.25</v>
      </c>
      <c r="K1359" s="1" t="s">
        <v>1679</v>
      </c>
      <c r="L1359">
        <f>MATCH(A1359,'TMP2'!A:A,0)</f>
        <v>1062</v>
      </c>
      <c r="R1359">
        <v>4</v>
      </c>
      <c r="S1359">
        <f t="shared" si="42"/>
        <v>-10.95</v>
      </c>
      <c r="T1359">
        <f t="shared" si="43"/>
        <v>-11.25</v>
      </c>
    </row>
    <row r="1360" spans="1:20" x14ac:dyDescent="0.2">
      <c r="A1360" t="s">
        <v>26</v>
      </c>
      <c r="B1360" t="s">
        <v>2508</v>
      </c>
      <c r="C1360" s="10" t="s">
        <v>1698</v>
      </c>
      <c r="D1360" t="s">
        <v>3088</v>
      </c>
      <c r="E1360">
        <v>26</v>
      </c>
      <c r="F1360">
        <v>18.600000000000001</v>
      </c>
      <c r="G1360">
        <f>LOOKUP(A1360,'TMP2'!$A:$A,'TMP2'!$C:$C)</f>
        <v>15090.62</v>
      </c>
      <c r="H1360">
        <f>LOOKUP(A1360,'TMP2'!$A:$A,'TMP2'!$D:$D)</f>
        <v>102261.49</v>
      </c>
      <c r="I1360">
        <v>18.100000000000001</v>
      </c>
      <c r="J1360">
        <v>18.399999999999999</v>
      </c>
      <c r="K1360" s="1" t="s">
        <v>1679</v>
      </c>
      <c r="L1360">
        <f>MATCH(A1360,'TMP2'!A:A,0)</f>
        <v>1062</v>
      </c>
      <c r="R1360">
        <v>4</v>
      </c>
      <c r="S1360">
        <f t="shared" si="42"/>
        <v>-14.100000000000001</v>
      </c>
      <c r="T1360">
        <f t="shared" si="43"/>
        <v>-14.399999999999999</v>
      </c>
    </row>
    <row r="1361" spans="1:20" x14ac:dyDescent="0.2">
      <c r="A1361" t="s">
        <v>26</v>
      </c>
      <c r="B1361" t="s">
        <v>2833</v>
      </c>
      <c r="C1361" s="10" t="s">
        <v>1700</v>
      </c>
      <c r="D1361" t="s">
        <v>3159</v>
      </c>
      <c r="E1361">
        <v>45</v>
      </c>
      <c r="F1361">
        <v>31.5</v>
      </c>
      <c r="G1361">
        <f>LOOKUP(A1361,'TMP2'!$A:$A,'TMP2'!$C:$C)</f>
        <v>15090.62</v>
      </c>
      <c r="H1361">
        <f>LOOKUP(A1361,'TMP2'!$A:$A,'TMP2'!$D:$D)</f>
        <v>102261.49</v>
      </c>
      <c r="I1361">
        <v>24.5</v>
      </c>
      <c r="J1361">
        <v>24.8</v>
      </c>
      <c r="K1361" s="1" t="s">
        <v>1679</v>
      </c>
      <c r="L1361">
        <f>MATCH(A1361,'TMP2'!A:A,0)</f>
        <v>1062</v>
      </c>
      <c r="R1361">
        <v>4</v>
      </c>
      <c r="S1361">
        <f t="shared" si="42"/>
        <v>-20.5</v>
      </c>
      <c r="T1361">
        <f t="shared" si="43"/>
        <v>-20.8</v>
      </c>
    </row>
    <row r="1362" spans="1:20" x14ac:dyDescent="0.2">
      <c r="A1362" t="s">
        <v>26</v>
      </c>
      <c r="B1362" t="s">
        <v>2833</v>
      </c>
      <c r="C1362" s="10" t="s">
        <v>1702</v>
      </c>
      <c r="D1362" t="s">
        <v>3161</v>
      </c>
      <c r="E1362">
        <v>96</v>
      </c>
      <c r="F1362">
        <v>67.2</v>
      </c>
      <c r="G1362">
        <f>LOOKUP(A1362,'TMP2'!$A:$A,'TMP2'!$C:$C)</f>
        <v>15090.62</v>
      </c>
      <c r="H1362">
        <f>LOOKUP(A1362,'TMP2'!$A:$A,'TMP2'!$D:$D)</f>
        <v>102261.49</v>
      </c>
      <c r="I1362">
        <v>26.88</v>
      </c>
      <c r="J1362">
        <v>27.18</v>
      </c>
      <c r="K1362" s="1" t="s">
        <v>1679</v>
      </c>
      <c r="L1362">
        <f>MATCH(A1362,'TMP2'!A:A,0)</f>
        <v>1062</v>
      </c>
      <c r="R1362">
        <v>4</v>
      </c>
      <c r="S1362">
        <f t="shared" si="42"/>
        <v>-22.88</v>
      </c>
      <c r="T1362">
        <f t="shared" si="43"/>
        <v>-23.18</v>
      </c>
    </row>
    <row r="1363" spans="1:20" x14ac:dyDescent="0.2">
      <c r="A1363" t="s">
        <v>27</v>
      </c>
      <c r="B1363" t="s">
        <v>2297</v>
      </c>
      <c r="C1363" s="10" t="s">
        <v>1691</v>
      </c>
      <c r="D1363" t="s">
        <v>2627</v>
      </c>
      <c r="E1363">
        <v>5</v>
      </c>
      <c r="F1363">
        <v>3.8450000000000002</v>
      </c>
      <c r="G1363">
        <f>LOOKUP(A1363,'TMP2'!$A:$A,'TMP2'!$C:$C)</f>
        <v>15109.76</v>
      </c>
      <c r="H1363">
        <f>LOOKUP(A1363,'TMP2'!$A:$A,'TMP2'!$D:$D)</f>
        <v>102304.46</v>
      </c>
      <c r="I1363">
        <v>13.65</v>
      </c>
      <c r="J1363">
        <v>13.95</v>
      </c>
      <c r="K1363" s="1" t="s">
        <v>1679</v>
      </c>
      <c r="L1363">
        <f>MATCH(A1363,'TMP2'!A:A,0)</f>
        <v>1063</v>
      </c>
      <c r="R1363">
        <v>3.92</v>
      </c>
      <c r="S1363">
        <f t="shared" si="42"/>
        <v>-9.73</v>
      </c>
      <c r="T1363">
        <f t="shared" si="43"/>
        <v>-10.029999999999999</v>
      </c>
    </row>
    <row r="1364" spans="1:20" x14ac:dyDescent="0.2">
      <c r="A1364" t="s">
        <v>27</v>
      </c>
      <c r="B1364" t="s">
        <v>1694</v>
      </c>
      <c r="C1364" s="10" t="s">
        <v>1693</v>
      </c>
      <c r="D1364" t="s">
        <v>2621</v>
      </c>
      <c r="E1364">
        <v>15</v>
      </c>
      <c r="F1364">
        <v>11.265000000000001</v>
      </c>
      <c r="G1364">
        <f>LOOKUP(A1364,'TMP2'!$A:$A,'TMP2'!$C:$C)</f>
        <v>15109.76</v>
      </c>
      <c r="H1364">
        <f>LOOKUP(A1364,'TMP2'!$A:$A,'TMP2'!$D:$D)</f>
        <v>102304.46</v>
      </c>
      <c r="I1364">
        <v>14.85</v>
      </c>
      <c r="J1364">
        <v>15.15</v>
      </c>
      <c r="K1364" s="1" t="s">
        <v>1679</v>
      </c>
      <c r="L1364">
        <f>MATCH(A1364,'TMP2'!A:A,0)</f>
        <v>1063</v>
      </c>
      <c r="R1364">
        <v>3.92</v>
      </c>
      <c r="S1364">
        <f t="shared" si="42"/>
        <v>-10.93</v>
      </c>
      <c r="T1364">
        <f t="shared" si="43"/>
        <v>-11.23</v>
      </c>
    </row>
    <row r="1365" spans="1:20" x14ac:dyDescent="0.2">
      <c r="A1365" t="s">
        <v>27</v>
      </c>
      <c r="B1365" t="s">
        <v>2508</v>
      </c>
      <c r="C1365" s="10" t="s">
        <v>1698</v>
      </c>
      <c r="D1365" t="s">
        <v>2705</v>
      </c>
      <c r="E1365">
        <v>29</v>
      </c>
      <c r="F1365">
        <v>20.3</v>
      </c>
      <c r="G1365">
        <f>LOOKUP(A1365,'TMP2'!$A:$A,'TMP2'!$C:$C)</f>
        <v>15109.76</v>
      </c>
      <c r="H1365">
        <f>LOOKUP(A1365,'TMP2'!$A:$A,'TMP2'!$D:$D)</f>
        <v>102304.46</v>
      </c>
      <c r="I1365">
        <v>22.85</v>
      </c>
      <c r="J1365">
        <v>23.15</v>
      </c>
      <c r="K1365" s="1" t="s">
        <v>1679</v>
      </c>
      <c r="L1365">
        <f>MATCH(A1365,'TMP2'!A:A,0)</f>
        <v>1063</v>
      </c>
      <c r="R1365">
        <v>3.92</v>
      </c>
      <c r="S1365">
        <f t="shared" si="42"/>
        <v>-18.93</v>
      </c>
      <c r="T1365">
        <f t="shared" si="43"/>
        <v>-19.229999999999997</v>
      </c>
    </row>
    <row r="1366" spans="1:20" x14ac:dyDescent="0.2">
      <c r="A1366" t="s">
        <v>27</v>
      </c>
      <c r="B1366" t="s">
        <v>2833</v>
      </c>
      <c r="C1366" s="10" t="s">
        <v>1700</v>
      </c>
      <c r="D1366" t="s">
        <v>2806</v>
      </c>
      <c r="E1366">
        <v>45</v>
      </c>
      <c r="F1366">
        <v>31.5</v>
      </c>
      <c r="G1366">
        <f>LOOKUP(A1366,'TMP2'!$A:$A,'TMP2'!$C:$C)</f>
        <v>15109.76</v>
      </c>
      <c r="H1366">
        <f>LOOKUP(A1366,'TMP2'!$A:$A,'TMP2'!$D:$D)</f>
        <v>102304.46</v>
      </c>
      <c r="I1366">
        <v>26.75</v>
      </c>
      <c r="J1366">
        <v>27.05</v>
      </c>
      <c r="K1366" s="1" t="s">
        <v>1679</v>
      </c>
      <c r="L1366">
        <f>MATCH(A1366,'TMP2'!A:A,0)</f>
        <v>1063</v>
      </c>
      <c r="R1366">
        <v>3.92</v>
      </c>
      <c r="S1366">
        <f t="shared" si="42"/>
        <v>-22.83</v>
      </c>
      <c r="T1366">
        <f t="shared" si="43"/>
        <v>-23.130000000000003</v>
      </c>
    </row>
    <row r="1367" spans="1:20" x14ac:dyDescent="0.2">
      <c r="A1367" t="s">
        <v>28</v>
      </c>
      <c r="B1367" t="s">
        <v>1712</v>
      </c>
      <c r="C1367" s="10" t="s">
        <v>1711</v>
      </c>
      <c r="D1367" t="s">
        <v>2648</v>
      </c>
      <c r="E1367">
        <v>7</v>
      </c>
      <c r="F1367">
        <v>5.5789999999999997</v>
      </c>
      <c r="G1367">
        <f>LOOKUP(A1367,'TMP2'!$A:$A,'TMP2'!$C:$C)</f>
        <v>15208.64</v>
      </c>
      <c r="H1367">
        <f>LOOKUP(A1367,'TMP2'!$A:$A,'TMP2'!$D:$D)</f>
        <v>102265.47</v>
      </c>
      <c r="I1367">
        <v>10.85</v>
      </c>
      <c r="J1367">
        <v>11.15</v>
      </c>
      <c r="K1367" s="1" t="s">
        <v>1679</v>
      </c>
      <c r="L1367">
        <f>MATCH(A1367,'TMP2'!A:A,0)</f>
        <v>1064</v>
      </c>
      <c r="R1367">
        <v>3.6799999999999899</v>
      </c>
      <c r="S1367">
        <f t="shared" si="42"/>
        <v>-7.1700000000000097</v>
      </c>
      <c r="T1367">
        <f t="shared" si="43"/>
        <v>-7.4700000000000104</v>
      </c>
    </row>
    <row r="1368" spans="1:20" x14ac:dyDescent="0.2">
      <c r="A1368" t="s">
        <v>28</v>
      </c>
      <c r="B1368" t="s">
        <v>1694</v>
      </c>
      <c r="C1368" s="10" t="s">
        <v>1693</v>
      </c>
      <c r="D1368" t="s">
        <v>2698</v>
      </c>
      <c r="E1368">
        <v>19</v>
      </c>
      <c r="F1368">
        <v>14.345000000000001</v>
      </c>
      <c r="G1368">
        <f>LOOKUP(A1368,'TMP2'!$A:$A,'TMP2'!$C:$C)</f>
        <v>15208.64</v>
      </c>
      <c r="H1368">
        <f>LOOKUP(A1368,'TMP2'!$A:$A,'TMP2'!$D:$D)</f>
        <v>102265.47</v>
      </c>
      <c r="I1368">
        <v>14.25</v>
      </c>
      <c r="J1368">
        <v>14.55</v>
      </c>
      <c r="K1368" s="1" t="s">
        <v>1679</v>
      </c>
      <c r="L1368">
        <f>MATCH(A1368,'TMP2'!A:A,0)</f>
        <v>1064</v>
      </c>
      <c r="R1368">
        <v>3.6799999999999899</v>
      </c>
      <c r="S1368">
        <f t="shared" si="42"/>
        <v>-10.570000000000011</v>
      </c>
      <c r="T1368">
        <f t="shared" si="43"/>
        <v>-10.870000000000012</v>
      </c>
    </row>
    <row r="1369" spans="1:20" x14ac:dyDescent="0.2">
      <c r="A1369" t="s">
        <v>28</v>
      </c>
      <c r="B1369" t="s">
        <v>1694</v>
      </c>
      <c r="C1369" s="10" t="s">
        <v>1697</v>
      </c>
      <c r="D1369" t="s">
        <v>2694</v>
      </c>
      <c r="E1369">
        <v>23</v>
      </c>
      <c r="F1369">
        <v>16.582999999999998</v>
      </c>
      <c r="G1369">
        <f>LOOKUP(A1369,'TMP2'!$A:$A,'TMP2'!$C:$C)</f>
        <v>15208.64</v>
      </c>
      <c r="H1369">
        <f>LOOKUP(A1369,'TMP2'!$A:$A,'TMP2'!$D:$D)</f>
        <v>102265.47</v>
      </c>
      <c r="I1369">
        <v>16.95</v>
      </c>
      <c r="J1369">
        <v>17.25</v>
      </c>
      <c r="K1369" s="1" t="s">
        <v>1679</v>
      </c>
      <c r="L1369">
        <f>MATCH(A1369,'TMP2'!A:A,0)</f>
        <v>1064</v>
      </c>
      <c r="R1369">
        <v>3.6799999999999899</v>
      </c>
      <c r="S1369">
        <f t="shared" si="42"/>
        <v>-13.27000000000001</v>
      </c>
      <c r="T1369">
        <f t="shared" si="43"/>
        <v>-13.570000000000011</v>
      </c>
    </row>
    <row r="1370" spans="1:20" x14ac:dyDescent="0.2">
      <c r="A1370" t="s">
        <v>28</v>
      </c>
      <c r="B1370" t="s">
        <v>2833</v>
      </c>
      <c r="C1370" s="10" t="s">
        <v>1700</v>
      </c>
      <c r="D1370" t="s">
        <v>2919</v>
      </c>
      <c r="E1370">
        <v>49</v>
      </c>
      <c r="F1370">
        <v>34.299999999999997</v>
      </c>
      <c r="G1370">
        <f>LOOKUP(A1370,'TMP2'!$A:$A,'TMP2'!$C:$C)</f>
        <v>15208.64</v>
      </c>
      <c r="H1370">
        <f>LOOKUP(A1370,'TMP2'!$A:$A,'TMP2'!$D:$D)</f>
        <v>102265.47</v>
      </c>
      <c r="I1370">
        <v>21.75</v>
      </c>
      <c r="J1370">
        <v>22.05</v>
      </c>
      <c r="K1370" s="1" t="s">
        <v>1679</v>
      </c>
      <c r="L1370">
        <f>MATCH(A1370,'TMP2'!A:A,0)</f>
        <v>1064</v>
      </c>
      <c r="R1370">
        <v>3.6799999999999899</v>
      </c>
      <c r="S1370">
        <f t="shared" si="42"/>
        <v>-18.070000000000011</v>
      </c>
      <c r="T1370">
        <f t="shared" si="43"/>
        <v>-18.370000000000012</v>
      </c>
    </row>
    <row r="1371" spans="1:20" x14ac:dyDescent="0.2">
      <c r="A1371" t="s">
        <v>28</v>
      </c>
      <c r="B1371" t="s">
        <v>2833</v>
      </c>
      <c r="C1371" s="10" t="s">
        <v>1700</v>
      </c>
      <c r="D1371" t="s">
        <v>3160</v>
      </c>
      <c r="E1371">
        <v>50</v>
      </c>
      <c r="F1371">
        <v>35</v>
      </c>
      <c r="G1371">
        <f>LOOKUP(A1371,'TMP2'!$A:$A,'TMP2'!$C:$C)</f>
        <v>15208.64</v>
      </c>
      <c r="H1371">
        <f>LOOKUP(A1371,'TMP2'!$A:$A,'TMP2'!$D:$D)</f>
        <v>102265.47</v>
      </c>
      <c r="I1371">
        <v>24.3</v>
      </c>
      <c r="J1371">
        <v>24.6</v>
      </c>
      <c r="K1371" s="1" t="s">
        <v>1679</v>
      </c>
      <c r="L1371">
        <f>MATCH(A1371,'TMP2'!A:A,0)</f>
        <v>1064</v>
      </c>
      <c r="R1371">
        <v>3.6799999999999899</v>
      </c>
      <c r="S1371">
        <f t="shared" si="42"/>
        <v>-20.620000000000012</v>
      </c>
      <c r="T1371">
        <f t="shared" si="43"/>
        <v>-20.920000000000012</v>
      </c>
    </row>
    <row r="1372" spans="1:20" x14ac:dyDescent="0.2">
      <c r="A1372" t="s">
        <v>29</v>
      </c>
      <c r="B1372" t="s">
        <v>1712</v>
      </c>
      <c r="C1372" s="10" t="s">
        <v>1711</v>
      </c>
      <c r="D1372" t="s">
        <v>2585</v>
      </c>
      <c r="E1372">
        <v>11</v>
      </c>
      <c r="F1372">
        <v>8.7669999999999995</v>
      </c>
      <c r="G1372">
        <f>LOOKUP(A1372,'TMP2'!$A:$A,'TMP2'!$C:$C)</f>
        <v>15213.98</v>
      </c>
      <c r="H1372">
        <f>LOOKUP(A1372,'TMP2'!$A:$A,'TMP2'!$D:$D)</f>
        <v>102303.75</v>
      </c>
      <c r="I1372">
        <v>11.15</v>
      </c>
      <c r="J1372">
        <v>11.45</v>
      </c>
      <c r="K1372" s="1" t="s">
        <v>1679</v>
      </c>
      <c r="L1372">
        <f>MATCH(A1372,'TMP2'!A:A,0)</f>
        <v>1065</v>
      </c>
      <c r="R1372">
        <v>4.1900000000000004</v>
      </c>
      <c r="S1372">
        <f t="shared" si="42"/>
        <v>-6.96</v>
      </c>
      <c r="T1372">
        <f t="shared" si="43"/>
        <v>-7.2599999999999989</v>
      </c>
    </row>
    <row r="1373" spans="1:20" x14ac:dyDescent="0.2">
      <c r="A1373" t="s">
        <v>29</v>
      </c>
      <c r="B1373" t="s">
        <v>1694</v>
      </c>
      <c r="C1373" s="10" t="s">
        <v>1693</v>
      </c>
      <c r="D1373" t="s">
        <v>2586</v>
      </c>
      <c r="E1373">
        <v>13</v>
      </c>
      <c r="F1373">
        <v>10.048999999999999</v>
      </c>
      <c r="G1373">
        <f>LOOKUP(A1373,'TMP2'!$A:$A,'TMP2'!$C:$C)</f>
        <v>15213.98</v>
      </c>
      <c r="H1373">
        <f>LOOKUP(A1373,'TMP2'!$A:$A,'TMP2'!$D:$D)</f>
        <v>102303.75</v>
      </c>
      <c r="I1373">
        <v>13.15</v>
      </c>
      <c r="J1373">
        <v>13.45</v>
      </c>
      <c r="K1373" s="1" t="s">
        <v>1679</v>
      </c>
      <c r="L1373">
        <f>MATCH(A1373,'TMP2'!A:A,0)</f>
        <v>1065</v>
      </c>
      <c r="R1373">
        <v>4.1900000000000004</v>
      </c>
      <c r="S1373">
        <f t="shared" si="42"/>
        <v>-8.9600000000000009</v>
      </c>
      <c r="T1373">
        <f t="shared" si="43"/>
        <v>-9.259999999999998</v>
      </c>
    </row>
    <row r="1374" spans="1:20" x14ac:dyDescent="0.2">
      <c r="A1374" t="s">
        <v>29</v>
      </c>
      <c r="B1374" t="s">
        <v>1694</v>
      </c>
      <c r="C1374" s="10" t="s">
        <v>1693</v>
      </c>
      <c r="D1374" t="s">
        <v>2649</v>
      </c>
      <c r="E1374">
        <v>17</v>
      </c>
      <c r="F1374">
        <v>12.529</v>
      </c>
      <c r="G1374">
        <f>LOOKUP(A1374,'TMP2'!$A:$A,'TMP2'!$C:$C)</f>
        <v>15213.98</v>
      </c>
      <c r="H1374">
        <f>LOOKUP(A1374,'TMP2'!$A:$A,'TMP2'!$D:$D)</f>
        <v>102303.75</v>
      </c>
      <c r="I1374">
        <v>16.149999999999999</v>
      </c>
      <c r="J1374">
        <v>16.45</v>
      </c>
      <c r="K1374" s="1" t="s">
        <v>1679</v>
      </c>
      <c r="L1374">
        <f>MATCH(A1374,'TMP2'!A:A,0)</f>
        <v>1065</v>
      </c>
      <c r="R1374">
        <v>4.1900000000000004</v>
      </c>
      <c r="S1374">
        <f t="shared" si="42"/>
        <v>-11.959999999999997</v>
      </c>
      <c r="T1374">
        <f t="shared" si="43"/>
        <v>-12.259999999999998</v>
      </c>
    </row>
    <row r="1375" spans="1:20" x14ac:dyDescent="0.2">
      <c r="A1375" t="s">
        <v>29</v>
      </c>
      <c r="B1375" t="s">
        <v>2508</v>
      </c>
      <c r="C1375" s="10" t="s">
        <v>1698</v>
      </c>
      <c r="D1375" t="s">
        <v>2664</v>
      </c>
      <c r="E1375">
        <v>39</v>
      </c>
      <c r="F1375">
        <v>27.3</v>
      </c>
      <c r="G1375">
        <f>LOOKUP(A1375,'TMP2'!$A:$A,'TMP2'!$C:$C)</f>
        <v>15213.98</v>
      </c>
      <c r="H1375">
        <f>LOOKUP(A1375,'TMP2'!$A:$A,'TMP2'!$D:$D)</f>
        <v>102303.75</v>
      </c>
      <c r="I1375">
        <v>19.149999999999999</v>
      </c>
      <c r="J1375">
        <v>19.45</v>
      </c>
      <c r="K1375" s="1" t="s">
        <v>1679</v>
      </c>
      <c r="L1375">
        <f>MATCH(A1375,'TMP2'!A:A,0)</f>
        <v>1065</v>
      </c>
      <c r="R1375">
        <v>4.1900000000000004</v>
      </c>
      <c r="S1375">
        <f t="shared" si="42"/>
        <v>-14.959999999999997</v>
      </c>
      <c r="T1375">
        <f t="shared" si="43"/>
        <v>-15.259999999999998</v>
      </c>
    </row>
    <row r="1376" spans="1:20" x14ac:dyDescent="0.2">
      <c r="A1376" t="s">
        <v>29</v>
      </c>
      <c r="B1376" t="s">
        <v>2833</v>
      </c>
      <c r="C1376" s="10" t="s">
        <v>1700</v>
      </c>
      <c r="D1376" t="s">
        <v>2701</v>
      </c>
      <c r="E1376">
        <v>56</v>
      </c>
      <c r="F1376">
        <v>39.200000000000003</v>
      </c>
      <c r="G1376">
        <f>LOOKUP(A1376,'TMP2'!$A:$A,'TMP2'!$C:$C)</f>
        <v>15213.98</v>
      </c>
      <c r="H1376">
        <f>LOOKUP(A1376,'TMP2'!$A:$A,'TMP2'!$D:$D)</f>
        <v>102303.75</v>
      </c>
      <c r="I1376">
        <v>23.15</v>
      </c>
      <c r="J1376">
        <v>23.45</v>
      </c>
      <c r="K1376" s="1" t="s">
        <v>1679</v>
      </c>
      <c r="L1376">
        <f>MATCH(A1376,'TMP2'!A:A,0)</f>
        <v>1065</v>
      </c>
      <c r="R1376">
        <v>4.1900000000000004</v>
      </c>
      <c r="S1376">
        <f t="shared" si="42"/>
        <v>-18.959999999999997</v>
      </c>
      <c r="T1376">
        <f t="shared" si="43"/>
        <v>-19.259999999999998</v>
      </c>
    </row>
    <row r="1377" spans="1:20" x14ac:dyDescent="0.2">
      <c r="A1377" t="s">
        <v>32</v>
      </c>
      <c r="B1377" t="s">
        <v>1694</v>
      </c>
      <c r="C1377" s="10" t="s">
        <v>1693</v>
      </c>
      <c r="D1377" t="s">
        <v>2750</v>
      </c>
      <c r="E1377">
        <v>15</v>
      </c>
      <c r="F1377">
        <v>12.2</v>
      </c>
      <c r="G1377">
        <f>LOOKUP(A1377,'TMP2'!$A:$A,'TMP2'!$C:$C)</f>
        <v>15440.12</v>
      </c>
      <c r="H1377">
        <f>LOOKUP(A1377,'TMP2'!$A:$A,'TMP2'!$D:$D)</f>
        <v>102263.62</v>
      </c>
      <c r="I1377">
        <v>10.35</v>
      </c>
      <c r="J1377">
        <v>10.65</v>
      </c>
      <c r="K1377" s="1" t="s">
        <v>1679</v>
      </c>
      <c r="L1377">
        <f>MATCH(A1377,'TMP2'!A:A,0)</f>
        <v>1068</v>
      </c>
      <c r="R1377">
        <v>4.0299999999999896</v>
      </c>
      <c r="S1377">
        <f t="shared" si="42"/>
        <v>-6.3200000000000101</v>
      </c>
      <c r="T1377">
        <f t="shared" si="43"/>
        <v>-6.6200000000000108</v>
      </c>
    </row>
    <row r="1378" spans="1:20" x14ac:dyDescent="0.2">
      <c r="A1378" t="s">
        <v>32</v>
      </c>
      <c r="B1378" t="s">
        <v>2508</v>
      </c>
      <c r="C1378" s="10" t="s">
        <v>1713</v>
      </c>
      <c r="D1378" t="s">
        <v>2915</v>
      </c>
      <c r="E1378">
        <v>14</v>
      </c>
      <c r="F1378">
        <v>10.6</v>
      </c>
      <c r="G1378">
        <f>LOOKUP(A1378,'TMP2'!$A:$A,'TMP2'!$C:$C)</f>
        <v>15440.12</v>
      </c>
      <c r="H1378">
        <f>LOOKUP(A1378,'TMP2'!$A:$A,'TMP2'!$D:$D)</f>
        <v>102263.62</v>
      </c>
      <c r="I1378">
        <v>14.55</v>
      </c>
      <c r="J1378">
        <v>14.85</v>
      </c>
      <c r="K1378" s="1" t="s">
        <v>1679</v>
      </c>
      <c r="L1378">
        <f>MATCH(A1378,'TMP2'!A:A,0)</f>
        <v>1068</v>
      </c>
      <c r="R1378">
        <v>4.0299999999999896</v>
      </c>
      <c r="S1378">
        <f t="shared" si="42"/>
        <v>-10.52000000000001</v>
      </c>
      <c r="T1378">
        <f t="shared" si="43"/>
        <v>-10.820000000000011</v>
      </c>
    </row>
    <row r="1379" spans="1:20" x14ac:dyDescent="0.2">
      <c r="A1379" t="s">
        <v>32</v>
      </c>
      <c r="B1379" t="s">
        <v>2508</v>
      </c>
      <c r="C1379" s="10" t="s">
        <v>1713</v>
      </c>
      <c r="D1379" t="s">
        <v>2661</v>
      </c>
      <c r="E1379">
        <v>16</v>
      </c>
      <c r="F1379">
        <v>11.7</v>
      </c>
      <c r="G1379">
        <f>LOOKUP(A1379,'TMP2'!$A:$A,'TMP2'!$C:$C)</f>
        <v>15440.12</v>
      </c>
      <c r="H1379">
        <f>LOOKUP(A1379,'TMP2'!$A:$A,'TMP2'!$D:$D)</f>
        <v>102263.62</v>
      </c>
      <c r="I1379">
        <v>16.350000000000001</v>
      </c>
      <c r="J1379">
        <v>16.649999999999999</v>
      </c>
      <c r="K1379" s="1" t="s">
        <v>1679</v>
      </c>
      <c r="L1379">
        <f>MATCH(A1379,'TMP2'!A:A,0)</f>
        <v>1068</v>
      </c>
      <c r="R1379">
        <v>4.0299999999999896</v>
      </c>
      <c r="S1379">
        <f t="shared" si="42"/>
        <v>-12.320000000000011</v>
      </c>
      <c r="T1379">
        <f t="shared" si="43"/>
        <v>-12.620000000000008</v>
      </c>
    </row>
    <row r="1380" spans="1:20" x14ac:dyDescent="0.2">
      <c r="A1380" t="s">
        <v>32</v>
      </c>
      <c r="B1380" t="s">
        <v>2508</v>
      </c>
      <c r="C1380" s="10" t="s">
        <v>1713</v>
      </c>
      <c r="D1380" t="s">
        <v>2729</v>
      </c>
      <c r="E1380">
        <v>20</v>
      </c>
      <c r="F1380">
        <v>14</v>
      </c>
      <c r="G1380">
        <f>LOOKUP(A1380,'TMP2'!$A:$A,'TMP2'!$C:$C)</f>
        <v>15440.12</v>
      </c>
      <c r="H1380">
        <f>LOOKUP(A1380,'TMP2'!$A:$A,'TMP2'!$D:$D)</f>
        <v>102263.62</v>
      </c>
      <c r="I1380">
        <v>20.350000000000001</v>
      </c>
      <c r="J1380">
        <v>20.65</v>
      </c>
      <c r="K1380" s="1" t="s">
        <v>1679</v>
      </c>
      <c r="L1380">
        <f>MATCH(A1380,'TMP2'!A:A,0)</f>
        <v>1068</v>
      </c>
      <c r="R1380">
        <v>4.0299999999999896</v>
      </c>
      <c r="S1380">
        <f t="shared" si="42"/>
        <v>-16.320000000000011</v>
      </c>
      <c r="T1380">
        <f t="shared" si="43"/>
        <v>-16.620000000000008</v>
      </c>
    </row>
    <row r="1381" spans="1:20" x14ac:dyDescent="0.2">
      <c r="A1381" t="s">
        <v>32</v>
      </c>
      <c r="B1381" t="s">
        <v>2508</v>
      </c>
      <c r="C1381" s="10" t="s">
        <v>1698</v>
      </c>
      <c r="D1381" t="s">
        <v>3109</v>
      </c>
      <c r="E1381">
        <v>28</v>
      </c>
      <c r="F1381">
        <v>19.600000000000001</v>
      </c>
      <c r="G1381">
        <f>LOOKUP(A1381,'TMP2'!$A:$A,'TMP2'!$C:$C)</f>
        <v>15440.12</v>
      </c>
      <c r="H1381">
        <f>LOOKUP(A1381,'TMP2'!$A:$A,'TMP2'!$D:$D)</f>
        <v>102263.62</v>
      </c>
      <c r="I1381">
        <v>27.25</v>
      </c>
      <c r="J1381">
        <v>27.55</v>
      </c>
      <c r="K1381" s="1" t="s">
        <v>1679</v>
      </c>
      <c r="L1381">
        <f>MATCH(A1381,'TMP2'!A:A,0)</f>
        <v>1068</v>
      </c>
      <c r="R1381">
        <v>4.0299999999999896</v>
      </c>
      <c r="S1381">
        <f t="shared" si="42"/>
        <v>-23.22000000000001</v>
      </c>
      <c r="T1381">
        <f t="shared" si="43"/>
        <v>-23.52000000000001</v>
      </c>
    </row>
    <row r="1382" spans="1:20" x14ac:dyDescent="0.2">
      <c r="A1382" t="s">
        <v>32</v>
      </c>
      <c r="B1382" t="s">
        <v>2833</v>
      </c>
      <c r="C1382" s="10" t="s">
        <v>1700</v>
      </c>
      <c r="D1382" t="s">
        <v>2823</v>
      </c>
      <c r="E1382">
        <v>51</v>
      </c>
      <c r="F1382">
        <v>35.700000000000003</v>
      </c>
      <c r="G1382">
        <f>LOOKUP(A1382,'TMP2'!$A:$A,'TMP2'!$C:$C)</f>
        <v>15440.12</v>
      </c>
      <c r="H1382">
        <f>LOOKUP(A1382,'TMP2'!$A:$A,'TMP2'!$D:$D)</f>
        <v>102263.62</v>
      </c>
      <c r="I1382">
        <v>32.25</v>
      </c>
      <c r="J1382">
        <v>32.549999999999997</v>
      </c>
      <c r="K1382" s="1" t="s">
        <v>1679</v>
      </c>
      <c r="L1382">
        <f>MATCH(A1382,'TMP2'!A:A,0)</f>
        <v>1068</v>
      </c>
      <c r="R1382">
        <v>4.0299999999999896</v>
      </c>
      <c r="S1382">
        <f t="shared" si="42"/>
        <v>-28.22000000000001</v>
      </c>
      <c r="T1382">
        <f t="shared" si="43"/>
        <v>-28.520000000000007</v>
      </c>
    </row>
    <row r="1383" spans="1:20" x14ac:dyDescent="0.2">
      <c r="A1383" t="s">
        <v>33</v>
      </c>
      <c r="B1383" t="s">
        <v>1694</v>
      </c>
      <c r="C1383" s="10" t="s">
        <v>1693</v>
      </c>
      <c r="D1383" t="s">
        <v>2901</v>
      </c>
      <c r="E1383">
        <v>15</v>
      </c>
      <c r="F1383">
        <v>11.8</v>
      </c>
      <c r="G1383">
        <f>LOOKUP(A1383,'TMP2'!$A:$A,'TMP2'!$C:$C)</f>
        <v>15440.29</v>
      </c>
      <c r="H1383">
        <f>LOOKUP(A1383,'TMP2'!$A:$A,'TMP2'!$D:$D)</f>
        <v>102303.02</v>
      </c>
      <c r="I1383">
        <v>11.55</v>
      </c>
      <c r="J1383">
        <v>11.85</v>
      </c>
      <c r="K1383" s="1" t="s">
        <v>1679</v>
      </c>
      <c r="L1383">
        <f>MATCH(A1383,'TMP2'!A:A,0)</f>
        <v>1069</v>
      </c>
      <c r="R1383">
        <v>4.2</v>
      </c>
      <c r="S1383">
        <f t="shared" si="42"/>
        <v>-7.3500000000000005</v>
      </c>
      <c r="T1383">
        <f t="shared" si="43"/>
        <v>-7.6499999999999995</v>
      </c>
    </row>
    <row r="1384" spans="1:20" x14ac:dyDescent="0.2">
      <c r="A1384" t="s">
        <v>33</v>
      </c>
      <c r="B1384" t="s">
        <v>1694</v>
      </c>
      <c r="C1384" s="10" t="s">
        <v>1693</v>
      </c>
      <c r="D1384" t="s">
        <v>2884</v>
      </c>
      <c r="E1384">
        <v>23</v>
      </c>
      <c r="F1384">
        <v>18.399999999999999</v>
      </c>
      <c r="G1384">
        <f>LOOKUP(A1384,'TMP2'!$A:$A,'TMP2'!$C:$C)</f>
        <v>15440.29</v>
      </c>
      <c r="H1384">
        <f>LOOKUP(A1384,'TMP2'!$A:$A,'TMP2'!$D:$D)</f>
        <v>102303.02</v>
      </c>
      <c r="I1384">
        <v>10.55</v>
      </c>
      <c r="J1384">
        <v>10.85</v>
      </c>
      <c r="K1384" s="1" t="s">
        <v>1679</v>
      </c>
      <c r="L1384">
        <f>MATCH(A1384,'TMP2'!A:A,0)</f>
        <v>1069</v>
      </c>
      <c r="R1384">
        <v>4.2</v>
      </c>
      <c r="S1384">
        <f t="shared" si="42"/>
        <v>-6.3500000000000005</v>
      </c>
      <c r="T1384">
        <f t="shared" si="43"/>
        <v>-6.6499999999999995</v>
      </c>
    </row>
    <row r="1385" spans="1:20" x14ac:dyDescent="0.2">
      <c r="A1385" t="s">
        <v>33</v>
      </c>
      <c r="B1385" t="s">
        <v>1712</v>
      </c>
      <c r="C1385" s="10" t="s">
        <v>1716</v>
      </c>
      <c r="D1385" t="s">
        <v>2613</v>
      </c>
      <c r="E1385">
        <v>22</v>
      </c>
      <c r="F1385">
        <v>15.8</v>
      </c>
      <c r="G1385">
        <f>LOOKUP(A1385,'TMP2'!$A:$A,'TMP2'!$C:$C)</f>
        <v>15440.29</v>
      </c>
      <c r="H1385">
        <f>LOOKUP(A1385,'TMP2'!$A:$A,'TMP2'!$D:$D)</f>
        <v>102303.02</v>
      </c>
      <c r="I1385">
        <v>17.149999999999999</v>
      </c>
      <c r="J1385">
        <v>17.45</v>
      </c>
      <c r="K1385" s="1" t="s">
        <v>1679</v>
      </c>
      <c r="L1385">
        <f>MATCH(A1385,'TMP2'!A:A,0)</f>
        <v>1069</v>
      </c>
      <c r="R1385">
        <v>4.2</v>
      </c>
      <c r="S1385">
        <f t="shared" si="42"/>
        <v>-12.95</v>
      </c>
      <c r="T1385">
        <f t="shared" si="43"/>
        <v>-13.25</v>
      </c>
    </row>
    <row r="1386" spans="1:20" x14ac:dyDescent="0.2">
      <c r="A1386" t="s">
        <v>33</v>
      </c>
      <c r="B1386" t="s">
        <v>1712</v>
      </c>
      <c r="C1386" s="10" t="s">
        <v>1716</v>
      </c>
      <c r="D1386" t="s">
        <v>2632</v>
      </c>
      <c r="E1386">
        <v>25</v>
      </c>
      <c r="F1386">
        <v>17.8</v>
      </c>
      <c r="G1386">
        <f>LOOKUP(A1386,'TMP2'!$A:$A,'TMP2'!$C:$C)</f>
        <v>15440.29</v>
      </c>
      <c r="H1386">
        <f>LOOKUP(A1386,'TMP2'!$A:$A,'TMP2'!$D:$D)</f>
        <v>102303.02</v>
      </c>
      <c r="I1386">
        <v>18.25</v>
      </c>
      <c r="J1386">
        <v>18.55</v>
      </c>
      <c r="K1386" s="1" t="s">
        <v>1679</v>
      </c>
      <c r="L1386">
        <f>MATCH(A1386,'TMP2'!A:A,0)</f>
        <v>1069</v>
      </c>
      <c r="R1386">
        <v>4.2</v>
      </c>
      <c r="S1386">
        <f t="shared" si="42"/>
        <v>-14.05</v>
      </c>
      <c r="T1386">
        <f t="shared" si="43"/>
        <v>-14.350000000000001</v>
      </c>
    </row>
    <row r="1387" spans="1:20" x14ac:dyDescent="0.2">
      <c r="A1387" t="s">
        <v>33</v>
      </c>
      <c r="B1387" t="s">
        <v>2508</v>
      </c>
      <c r="C1387" s="10" t="s">
        <v>1698</v>
      </c>
      <c r="D1387" t="s">
        <v>2701</v>
      </c>
      <c r="E1387">
        <v>27</v>
      </c>
      <c r="F1387">
        <v>18.899999999999999</v>
      </c>
      <c r="G1387">
        <f>LOOKUP(A1387,'TMP2'!$A:$A,'TMP2'!$C:$C)</f>
        <v>15440.29</v>
      </c>
      <c r="H1387">
        <f>LOOKUP(A1387,'TMP2'!$A:$A,'TMP2'!$D:$D)</f>
        <v>102303.02</v>
      </c>
      <c r="I1387">
        <v>23.15</v>
      </c>
      <c r="J1387">
        <v>23.45</v>
      </c>
      <c r="K1387" s="1" t="s">
        <v>1679</v>
      </c>
      <c r="L1387">
        <f>MATCH(A1387,'TMP2'!A:A,0)</f>
        <v>1069</v>
      </c>
      <c r="R1387">
        <v>4.2</v>
      </c>
      <c r="S1387">
        <f t="shared" si="42"/>
        <v>-18.95</v>
      </c>
      <c r="T1387">
        <f t="shared" si="43"/>
        <v>-19.25</v>
      </c>
    </row>
    <row r="1388" spans="1:20" x14ac:dyDescent="0.2">
      <c r="A1388" t="s">
        <v>33</v>
      </c>
      <c r="B1388" t="s">
        <v>2508</v>
      </c>
      <c r="C1388" s="10" t="s">
        <v>1698</v>
      </c>
      <c r="D1388" t="s">
        <v>2721</v>
      </c>
      <c r="E1388">
        <v>25</v>
      </c>
      <c r="F1388">
        <v>17.5</v>
      </c>
      <c r="G1388">
        <f>LOOKUP(A1388,'TMP2'!$A:$A,'TMP2'!$C:$C)</f>
        <v>15440.29</v>
      </c>
      <c r="H1388">
        <f>LOOKUP(A1388,'TMP2'!$A:$A,'TMP2'!$D:$D)</f>
        <v>102303.02</v>
      </c>
      <c r="I1388">
        <v>25.85</v>
      </c>
      <c r="J1388">
        <v>26.15</v>
      </c>
      <c r="K1388" s="1" t="s">
        <v>1679</v>
      </c>
      <c r="L1388">
        <f>MATCH(A1388,'TMP2'!A:A,0)</f>
        <v>1069</v>
      </c>
      <c r="R1388">
        <v>4.2</v>
      </c>
      <c r="S1388">
        <f t="shared" si="42"/>
        <v>-21.650000000000002</v>
      </c>
      <c r="T1388">
        <f t="shared" si="43"/>
        <v>-21.95</v>
      </c>
    </row>
    <row r="1389" spans="1:20" x14ac:dyDescent="0.2">
      <c r="A1389" t="s">
        <v>33</v>
      </c>
      <c r="B1389" t="s">
        <v>2508</v>
      </c>
      <c r="C1389" s="10" t="s">
        <v>1698</v>
      </c>
      <c r="D1389" t="s">
        <v>2822</v>
      </c>
      <c r="E1389">
        <v>28</v>
      </c>
      <c r="F1389">
        <v>19.600000000000001</v>
      </c>
      <c r="G1389">
        <f>LOOKUP(A1389,'TMP2'!$A:$A,'TMP2'!$C:$C)</f>
        <v>15440.29</v>
      </c>
      <c r="H1389">
        <f>LOOKUP(A1389,'TMP2'!$A:$A,'TMP2'!$D:$D)</f>
        <v>102303.02</v>
      </c>
      <c r="I1389">
        <v>30.45</v>
      </c>
      <c r="J1389">
        <v>30.75</v>
      </c>
      <c r="K1389" s="1" t="s">
        <v>1679</v>
      </c>
      <c r="L1389">
        <f>MATCH(A1389,'TMP2'!A:A,0)</f>
        <v>1069</v>
      </c>
      <c r="R1389">
        <v>4.2</v>
      </c>
      <c r="S1389">
        <f t="shared" si="42"/>
        <v>-26.25</v>
      </c>
      <c r="T1389">
        <f t="shared" si="43"/>
        <v>-26.55</v>
      </c>
    </row>
    <row r="1390" spans="1:20" x14ac:dyDescent="0.2">
      <c r="A1390" t="s">
        <v>33</v>
      </c>
      <c r="B1390" t="s">
        <v>2508</v>
      </c>
      <c r="C1390" s="10" t="s">
        <v>1698</v>
      </c>
      <c r="D1390" t="s">
        <v>2825</v>
      </c>
      <c r="E1390">
        <v>31</v>
      </c>
      <c r="F1390">
        <v>21.7</v>
      </c>
      <c r="G1390">
        <f>LOOKUP(A1390,'TMP2'!$A:$A,'TMP2'!$C:$C)</f>
        <v>15440.29</v>
      </c>
      <c r="H1390">
        <f>LOOKUP(A1390,'TMP2'!$A:$A,'TMP2'!$D:$D)</f>
        <v>102303.02</v>
      </c>
      <c r="I1390">
        <v>35.15</v>
      </c>
      <c r="J1390">
        <v>35.450000000000003</v>
      </c>
      <c r="K1390" s="1" t="s">
        <v>1679</v>
      </c>
      <c r="L1390">
        <f>MATCH(A1390,'TMP2'!A:A,0)</f>
        <v>1069</v>
      </c>
      <c r="R1390">
        <v>4.2</v>
      </c>
      <c r="S1390">
        <f t="shared" si="42"/>
        <v>-30.95</v>
      </c>
      <c r="T1390">
        <f t="shared" si="43"/>
        <v>-31.250000000000004</v>
      </c>
    </row>
    <row r="1391" spans="1:20" x14ac:dyDescent="0.2">
      <c r="A1391" t="s">
        <v>33</v>
      </c>
      <c r="B1391" t="s">
        <v>2833</v>
      </c>
      <c r="C1391" s="10" t="s">
        <v>1700</v>
      </c>
      <c r="D1391" t="s">
        <v>3152</v>
      </c>
      <c r="E1391">
        <v>52</v>
      </c>
      <c r="F1391">
        <v>36.4</v>
      </c>
      <c r="G1391">
        <f>LOOKUP(A1391,'TMP2'!$A:$A,'TMP2'!$C:$C)</f>
        <v>15440.29</v>
      </c>
      <c r="H1391">
        <f>LOOKUP(A1391,'TMP2'!$A:$A,'TMP2'!$D:$D)</f>
        <v>102303.02</v>
      </c>
      <c r="I1391">
        <v>38.35</v>
      </c>
      <c r="J1391">
        <v>38.65</v>
      </c>
      <c r="K1391" s="1" t="s">
        <v>1679</v>
      </c>
      <c r="L1391">
        <f>MATCH(A1391,'TMP2'!A:A,0)</f>
        <v>1069</v>
      </c>
      <c r="R1391">
        <v>4.2</v>
      </c>
      <c r="S1391">
        <f t="shared" si="42"/>
        <v>-34.15</v>
      </c>
      <c r="T1391">
        <f t="shared" si="43"/>
        <v>-34.449999999999996</v>
      </c>
    </row>
    <row r="1392" spans="1:20" x14ac:dyDescent="0.2">
      <c r="A1392" t="s">
        <v>33</v>
      </c>
      <c r="B1392" t="s">
        <v>2833</v>
      </c>
      <c r="C1392" s="10" t="s">
        <v>1702</v>
      </c>
      <c r="D1392" t="s">
        <v>3002</v>
      </c>
      <c r="E1392">
        <v>106</v>
      </c>
      <c r="F1392">
        <v>74.2</v>
      </c>
      <c r="G1392">
        <f>LOOKUP(A1392,'TMP2'!$A:$A,'TMP2'!$C:$C)</f>
        <v>15440.29</v>
      </c>
      <c r="H1392">
        <f>LOOKUP(A1392,'TMP2'!$A:$A,'TMP2'!$D:$D)</f>
        <v>102303.02</v>
      </c>
      <c r="I1392">
        <v>40.25</v>
      </c>
      <c r="J1392">
        <v>40.549999999999997</v>
      </c>
      <c r="K1392" s="1" t="s">
        <v>1679</v>
      </c>
      <c r="L1392">
        <f>MATCH(A1392,'TMP2'!A:A,0)</f>
        <v>1069</v>
      </c>
      <c r="R1392">
        <v>4.2</v>
      </c>
      <c r="S1392">
        <f t="shared" si="42"/>
        <v>-36.049999999999997</v>
      </c>
      <c r="T1392">
        <f t="shared" si="43"/>
        <v>-36.349999999999994</v>
      </c>
    </row>
    <row r="1393" spans="1:20" x14ac:dyDescent="0.2">
      <c r="A1393" t="s">
        <v>34</v>
      </c>
      <c r="B1393" t="s">
        <v>2297</v>
      </c>
      <c r="C1393" s="10" t="s">
        <v>1691</v>
      </c>
      <c r="D1393" t="s">
        <v>2651</v>
      </c>
      <c r="E1393">
        <v>4</v>
      </c>
      <c r="F1393">
        <v>2.9</v>
      </c>
      <c r="G1393">
        <f>LOOKUP(A1393,'TMP2'!$A:$A,'TMP2'!$C:$C)</f>
        <v>15582.72</v>
      </c>
      <c r="H1393">
        <f>LOOKUP(A1393,'TMP2'!$A:$A,'TMP2'!$D:$D)</f>
        <v>102293.42</v>
      </c>
      <c r="I1393">
        <v>17.649999999999999</v>
      </c>
      <c r="J1393">
        <v>17.95</v>
      </c>
      <c r="K1393" s="1" t="s">
        <v>1679</v>
      </c>
      <c r="L1393">
        <f>MATCH(A1393,'TMP2'!A:A,0)</f>
        <v>1070</v>
      </c>
      <c r="R1393">
        <v>4.18</v>
      </c>
      <c r="S1393">
        <f t="shared" si="42"/>
        <v>-13.469999999999999</v>
      </c>
      <c r="T1393">
        <f t="shared" si="43"/>
        <v>-13.77</v>
      </c>
    </row>
    <row r="1394" spans="1:20" x14ac:dyDescent="0.2">
      <c r="A1394" t="s">
        <v>34</v>
      </c>
      <c r="B1394" t="s">
        <v>1694</v>
      </c>
      <c r="C1394" s="10" t="s">
        <v>1693</v>
      </c>
      <c r="D1394" t="s">
        <v>2591</v>
      </c>
      <c r="E1394">
        <v>4</v>
      </c>
      <c r="F1394">
        <v>3.3</v>
      </c>
      <c r="G1394">
        <f>LOOKUP(A1394,'TMP2'!$A:$A,'TMP2'!$C:$C)</f>
        <v>15582.72</v>
      </c>
      <c r="H1394">
        <f>LOOKUP(A1394,'TMP2'!$A:$A,'TMP2'!$D:$D)</f>
        <v>102293.42</v>
      </c>
      <c r="I1394">
        <v>9.35</v>
      </c>
      <c r="J1394">
        <v>9.65</v>
      </c>
      <c r="K1394" s="1" t="s">
        <v>1679</v>
      </c>
      <c r="L1394">
        <f>MATCH(A1394,'TMP2'!A:A,0)</f>
        <v>1070</v>
      </c>
      <c r="R1394">
        <v>4.18</v>
      </c>
      <c r="S1394">
        <f t="shared" si="42"/>
        <v>-5.17</v>
      </c>
      <c r="T1394">
        <f t="shared" si="43"/>
        <v>-5.4700000000000006</v>
      </c>
    </row>
    <row r="1395" spans="1:20" x14ac:dyDescent="0.2">
      <c r="A1395" t="s">
        <v>34</v>
      </c>
      <c r="B1395" t="s">
        <v>1694</v>
      </c>
      <c r="C1395" s="10" t="s">
        <v>1693</v>
      </c>
      <c r="D1395" t="s">
        <v>2626</v>
      </c>
      <c r="E1395">
        <v>6</v>
      </c>
      <c r="F1395">
        <v>4.9000000000000004</v>
      </c>
      <c r="G1395">
        <f>LOOKUP(A1395,'TMP2'!$A:$A,'TMP2'!$C:$C)</f>
        <v>15582.72</v>
      </c>
      <c r="H1395">
        <f>LOOKUP(A1395,'TMP2'!$A:$A,'TMP2'!$D:$D)</f>
        <v>102293.42</v>
      </c>
      <c r="I1395">
        <v>10.65</v>
      </c>
      <c r="J1395">
        <v>10.95</v>
      </c>
      <c r="K1395" s="1" t="s">
        <v>1679</v>
      </c>
      <c r="L1395">
        <f>MATCH(A1395,'TMP2'!A:A,0)</f>
        <v>1070</v>
      </c>
      <c r="R1395">
        <v>4.18</v>
      </c>
      <c r="S1395">
        <f t="shared" si="42"/>
        <v>-6.4700000000000006</v>
      </c>
      <c r="T1395">
        <f t="shared" si="43"/>
        <v>-6.77</v>
      </c>
    </row>
    <row r="1396" spans="1:20" x14ac:dyDescent="0.2">
      <c r="A1396" t="s">
        <v>34</v>
      </c>
      <c r="B1396" t="s">
        <v>1694</v>
      </c>
      <c r="C1396" s="10" t="s">
        <v>1693</v>
      </c>
      <c r="D1396" t="s">
        <v>2617</v>
      </c>
      <c r="E1396">
        <v>4</v>
      </c>
      <c r="F1396">
        <v>3.2</v>
      </c>
      <c r="G1396">
        <f>LOOKUP(A1396,'TMP2'!$A:$A,'TMP2'!$C:$C)</f>
        <v>15582.72</v>
      </c>
      <c r="H1396">
        <f>LOOKUP(A1396,'TMP2'!$A:$A,'TMP2'!$D:$D)</f>
        <v>102293.42</v>
      </c>
      <c r="I1396">
        <v>12.15</v>
      </c>
      <c r="J1396">
        <v>12.45</v>
      </c>
      <c r="K1396" s="1" t="s">
        <v>1679</v>
      </c>
      <c r="L1396">
        <f>MATCH(A1396,'TMP2'!A:A,0)</f>
        <v>1070</v>
      </c>
      <c r="R1396">
        <v>4.18</v>
      </c>
      <c r="S1396">
        <f t="shared" si="42"/>
        <v>-7.9700000000000006</v>
      </c>
      <c r="T1396">
        <f t="shared" si="43"/>
        <v>-8.27</v>
      </c>
    </row>
    <row r="1397" spans="1:20" x14ac:dyDescent="0.2">
      <c r="A1397" t="s">
        <v>34</v>
      </c>
      <c r="B1397" t="s">
        <v>1694</v>
      </c>
      <c r="C1397" s="10" t="s">
        <v>1693</v>
      </c>
      <c r="D1397" t="s">
        <v>2627</v>
      </c>
      <c r="E1397">
        <v>3</v>
      </c>
      <c r="F1397">
        <v>2.2999999999999998</v>
      </c>
      <c r="G1397">
        <f>LOOKUP(A1397,'TMP2'!$A:$A,'TMP2'!$C:$C)</f>
        <v>15582.72</v>
      </c>
      <c r="H1397">
        <f>LOOKUP(A1397,'TMP2'!$A:$A,'TMP2'!$D:$D)</f>
        <v>102293.42</v>
      </c>
      <c r="I1397">
        <v>13.65</v>
      </c>
      <c r="J1397">
        <v>13.95</v>
      </c>
      <c r="K1397" s="1" t="s">
        <v>1679</v>
      </c>
      <c r="L1397">
        <f>MATCH(A1397,'TMP2'!A:A,0)</f>
        <v>1070</v>
      </c>
      <c r="R1397">
        <v>4.18</v>
      </c>
      <c r="S1397">
        <f t="shared" si="42"/>
        <v>-9.4700000000000006</v>
      </c>
      <c r="T1397">
        <f t="shared" si="43"/>
        <v>-9.77</v>
      </c>
    </row>
    <row r="1398" spans="1:20" x14ac:dyDescent="0.2">
      <c r="A1398" t="s">
        <v>34</v>
      </c>
      <c r="B1398" t="s">
        <v>2508</v>
      </c>
      <c r="C1398" s="10" t="s">
        <v>1713</v>
      </c>
      <c r="D1398" t="s">
        <v>2935</v>
      </c>
      <c r="E1398">
        <v>20</v>
      </c>
      <c r="F1398">
        <v>14</v>
      </c>
      <c r="G1398">
        <f>LOOKUP(A1398,'TMP2'!$A:$A,'TMP2'!$C:$C)</f>
        <v>15582.72</v>
      </c>
      <c r="H1398">
        <f>LOOKUP(A1398,'TMP2'!$A:$A,'TMP2'!$D:$D)</f>
        <v>102293.42</v>
      </c>
      <c r="I1398">
        <v>23.25</v>
      </c>
      <c r="J1398">
        <v>23.55</v>
      </c>
      <c r="K1398" s="1" t="s">
        <v>1679</v>
      </c>
      <c r="L1398">
        <f>MATCH(A1398,'TMP2'!A:A,0)</f>
        <v>1070</v>
      </c>
      <c r="R1398">
        <v>4.18</v>
      </c>
      <c r="S1398">
        <f t="shared" si="42"/>
        <v>-19.07</v>
      </c>
      <c r="T1398">
        <f t="shared" si="43"/>
        <v>-19.37</v>
      </c>
    </row>
    <row r="1399" spans="1:20" x14ac:dyDescent="0.2">
      <c r="A1399" t="s">
        <v>34</v>
      </c>
      <c r="B1399" t="s">
        <v>2508</v>
      </c>
      <c r="C1399" s="10" t="s">
        <v>1698</v>
      </c>
      <c r="D1399" t="s">
        <v>2788</v>
      </c>
      <c r="E1399">
        <v>37</v>
      </c>
      <c r="F1399">
        <v>25.9</v>
      </c>
      <c r="G1399">
        <f>LOOKUP(A1399,'TMP2'!$A:$A,'TMP2'!$C:$C)</f>
        <v>15582.72</v>
      </c>
      <c r="H1399">
        <f>LOOKUP(A1399,'TMP2'!$A:$A,'TMP2'!$D:$D)</f>
        <v>102293.42</v>
      </c>
      <c r="I1399">
        <v>27.05</v>
      </c>
      <c r="J1399">
        <v>27.35</v>
      </c>
      <c r="K1399" s="1" t="s">
        <v>1679</v>
      </c>
      <c r="L1399">
        <f>MATCH(A1399,'TMP2'!A:A,0)</f>
        <v>1070</v>
      </c>
      <c r="R1399">
        <v>4.18</v>
      </c>
      <c r="S1399">
        <f t="shared" si="42"/>
        <v>-22.87</v>
      </c>
      <c r="T1399">
        <f t="shared" si="43"/>
        <v>-23.17</v>
      </c>
    </row>
    <row r="1400" spans="1:20" x14ac:dyDescent="0.2">
      <c r="A1400" t="s">
        <v>34</v>
      </c>
      <c r="B1400" t="s">
        <v>2833</v>
      </c>
      <c r="C1400" s="10" t="s">
        <v>1702</v>
      </c>
      <c r="D1400" t="s">
        <v>3155</v>
      </c>
      <c r="E1400">
        <v>74</v>
      </c>
      <c r="F1400">
        <v>51.8</v>
      </c>
      <c r="G1400">
        <f>LOOKUP(A1400,'TMP2'!$A:$A,'TMP2'!$C:$C)</f>
        <v>15582.72</v>
      </c>
      <c r="H1400">
        <f>LOOKUP(A1400,'TMP2'!$A:$A,'TMP2'!$D:$D)</f>
        <v>102293.42</v>
      </c>
      <c r="I1400">
        <v>29</v>
      </c>
      <c r="J1400">
        <v>29.3</v>
      </c>
      <c r="K1400" s="1" t="s">
        <v>1679</v>
      </c>
      <c r="L1400">
        <f>MATCH(A1400,'TMP2'!A:A,0)</f>
        <v>1070</v>
      </c>
      <c r="R1400">
        <v>4.18</v>
      </c>
      <c r="S1400">
        <f t="shared" si="42"/>
        <v>-24.82</v>
      </c>
      <c r="T1400">
        <f t="shared" si="43"/>
        <v>-25.12</v>
      </c>
    </row>
    <row r="1401" spans="1:20" x14ac:dyDescent="0.2">
      <c r="A1401" t="s">
        <v>35</v>
      </c>
      <c r="B1401" t="s">
        <v>1694</v>
      </c>
      <c r="C1401" s="10" t="s">
        <v>1693</v>
      </c>
      <c r="D1401" t="s">
        <v>2901</v>
      </c>
      <c r="E1401">
        <v>12</v>
      </c>
      <c r="F1401">
        <v>9.6</v>
      </c>
      <c r="G1401">
        <f>LOOKUP(A1401,'TMP2'!$A:$A,'TMP2'!$C:$C)</f>
        <v>15847.64</v>
      </c>
      <c r="H1401">
        <f>LOOKUP(A1401,'TMP2'!$A:$A,'TMP2'!$D:$D)</f>
        <v>102289.74</v>
      </c>
      <c r="I1401">
        <v>11.55</v>
      </c>
      <c r="J1401">
        <v>11.85</v>
      </c>
      <c r="K1401" s="1" t="s">
        <v>1679</v>
      </c>
      <c r="L1401">
        <f>MATCH(A1401,'TMP2'!A:A,0)</f>
        <v>1071</v>
      </c>
      <c r="R1401">
        <v>2.78</v>
      </c>
      <c r="S1401">
        <f t="shared" si="42"/>
        <v>-8.7700000000000014</v>
      </c>
      <c r="T1401">
        <f t="shared" si="43"/>
        <v>-9.07</v>
      </c>
    </row>
    <row r="1402" spans="1:20" x14ac:dyDescent="0.2">
      <c r="A1402" t="s">
        <v>35</v>
      </c>
      <c r="B1402" t="s">
        <v>1694</v>
      </c>
      <c r="C1402" s="10" t="s">
        <v>1693</v>
      </c>
      <c r="D1402" t="s">
        <v>3039</v>
      </c>
      <c r="E1402" t="s">
        <v>3150</v>
      </c>
      <c r="F1402" t="s">
        <v>3151</v>
      </c>
      <c r="G1402">
        <f>LOOKUP(A1402,'TMP2'!$A:$A,'TMP2'!$C:$C)</f>
        <v>15847.64</v>
      </c>
      <c r="H1402">
        <f>LOOKUP(A1402,'TMP2'!$A:$A,'TMP2'!$D:$D)</f>
        <v>102289.74</v>
      </c>
      <c r="I1402">
        <v>8.85</v>
      </c>
      <c r="J1402">
        <v>9.15</v>
      </c>
      <c r="K1402" s="1" t="s">
        <v>1679</v>
      </c>
      <c r="L1402">
        <f>MATCH(A1402,'TMP2'!A:A,0)</f>
        <v>1071</v>
      </c>
      <c r="R1402">
        <v>2.78</v>
      </c>
      <c r="S1402">
        <f t="shared" si="42"/>
        <v>-6.07</v>
      </c>
      <c r="T1402">
        <f t="shared" si="43"/>
        <v>-6.370000000000001</v>
      </c>
    </row>
    <row r="1403" spans="1:20" x14ac:dyDescent="0.2">
      <c r="A1403" t="s">
        <v>35</v>
      </c>
      <c r="B1403" t="s">
        <v>1694</v>
      </c>
      <c r="C1403" s="10" t="s">
        <v>1697</v>
      </c>
      <c r="D1403" t="s">
        <v>2587</v>
      </c>
      <c r="E1403">
        <v>15</v>
      </c>
      <c r="F1403">
        <v>11.3</v>
      </c>
      <c r="G1403">
        <f>LOOKUP(A1403,'TMP2'!$A:$A,'TMP2'!$C:$C)</f>
        <v>15847.64</v>
      </c>
      <c r="H1403">
        <f>LOOKUP(A1403,'TMP2'!$A:$A,'TMP2'!$D:$D)</f>
        <v>102289.74</v>
      </c>
      <c r="I1403">
        <v>15.15</v>
      </c>
      <c r="J1403">
        <v>15.45</v>
      </c>
      <c r="K1403" s="1" t="s">
        <v>1679</v>
      </c>
      <c r="L1403">
        <f>MATCH(A1403,'TMP2'!A:A,0)</f>
        <v>1071</v>
      </c>
      <c r="R1403">
        <v>2.78</v>
      </c>
      <c r="S1403">
        <f t="shared" si="42"/>
        <v>-12.370000000000001</v>
      </c>
      <c r="T1403">
        <f t="shared" si="43"/>
        <v>-12.67</v>
      </c>
    </row>
    <row r="1404" spans="1:20" x14ac:dyDescent="0.2">
      <c r="A1404" t="s">
        <v>35</v>
      </c>
      <c r="B1404" t="s">
        <v>1694</v>
      </c>
      <c r="C1404" s="10" t="s">
        <v>1697</v>
      </c>
      <c r="D1404" t="s">
        <v>2649</v>
      </c>
      <c r="E1404">
        <v>18</v>
      </c>
      <c r="F1404">
        <v>13.3</v>
      </c>
      <c r="G1404">
        <f>LOOKUP(A1404,'TMP2'!$A:$A,'TMP2'!$C:$C)</f>
        <v>15847.64</v>
      </c>
      <c r="H1404">
        <f>LOOKUP(A1404,'TMP2'!$A:$A,'TMP2'!$D:$D)</f>
        <v>102289.74</v>
      </c>
      <c r="I1404">
        <v>16.149999999999999</v>
      </c>
      <c r="J1404">
        <v>16.45</v>
      </c>
      <c r="K1404" s="1" t="s">
        <v>1679</v>
      </c>
      <c r="L1404">
        <f>MATCH(A1404,'TMP2'!A:A,0)</f>
        <v>1071</v>
      </c>
      <c r="R1404">
        <v>2.78</v>
      </c>
      <c r="S1404">
        <f t="shared" si="42"/>
        <v>-13.37</v>
      </c>
      <c r="T1404">
        <f t="shared" si="43"/>
        <v>-13.67</v>
      </c>
    </row>
    <row r="1405" spans="1:20" x14ac:dyDescent="0.2">
      <c r="A1405" t="s">
        <v>35</v>
      </c>
      <c r="B1405" t="s">
        <v>2508</v>
      </c>
      <c r="C1405" s="10" t="s">
        <v>1713</v>
      </c>
      <c r="D1405" t="s">
        <v>2699</v>
      </c>
      <c r="E1405">
        <v>21</v>
      </c>
      <c r="F1405">
        <v>15.1</v>
      </c>
      <c r="G1405">
        <f>LOOKUP(A1405,'TMP2'!$A:$A,'TMP2'!$C:$C)</f>
        <v>15847.64</v>
      </c>
      <c r="H1405">
        <f>LOOKUP(A1405,'TMP2'!$A:$A,'TMP2'!$D:$D)</f>
        <v>102289.74</v>
      </c>
      <c r="I1405">
        <v>17.95</v>
      </c>
      <c r="J1405">
        <v>18.25</v>
      </c>
      <c r="K1405" s="1" t="s">
        <v>1679</v>
      </c>
      <c r="L1405">
        <f>MATCH(A1405,'TMP2'!A:A,0)</f>
        <v>1071</v>
      </c>
      <c r="R1405">
        <v>2.78</v>
      </c>
      <c r="S1405">
        <f t="shared" si="42"/>
        <v>-15.17</v>
      </c>
      <c r="T1405">
        <f t="shared" si="43"/>
        <v>-15.47</v>
      </c>
    </row>
    <row r="1406" spans="1:20" x14ac:dyDescent="0.2">
      <c r="A1406" t="s">
        <v>35</v>
      </c>
      <c r="B1406" t="s">
        <v>2508</v>
      </c>
      <c r="C1406" s="10" t="s">
        <v>1698</v>
      </c>
      <c r="D1406" t="s">
        <v>2620</v>
      </c>
      <c r="E1406">
        <v>25</v>
      </c>
      <c r="F1406">
        <v>17.5</v>
      </c>
      <c r="G1406">
        <f>LOOKUP(A1406,'TMP2'!$A:$A,'TMP2'!$C:$C)</f>
        <v>15847.64</v>
      </c>
      <c r="H1406">
        <f>LOOKUP(A1406,'TMP2'!$A:$A,'TMP2'!$D:$D)</f>
        <v>102289.74</v>
      </c>
      <c r="I1406">
        <v>20.149999999999999</v>
      </c>
      <c r="J1406">
        <v>20.45</v>
      </c>
      <c r="K1406" s="1" t="s">
        <v>1679</v>
      </c>
      <c r="L1406">
        <f>MATCH(A1406,'TMP2'!A:A,0)</f>
        <v>1071</v>
      </c>
      <c r="R1406">
        <v>2.78</v>
      </c>
      <c r="S1406">
        <f t="shared" si="42"/>
        <v>-17.369999999999997</v>
      </c>
      <c r="T1406">
        <f t="shared" si="43"/>
        <v>-17.669999999999998</v>
      </c>
    </row>
    <row r="1407" spans="1:20" x14ac:dyDescent="0.2">
      <c r="A1407" t="s">
        <v>35</v>
      </c>
      <c r="B1407" t="s">
        <v>2508</v>
      </c>
      <c r="C1407" s="10" t="s">
        <v>1698</v>
      </c>
      <c r="D1407" t="s">
        <v>2706</v>
      </c>
      <c r="E1407">
        <v>32</v>
      </c>
      <c r="F1407">
        <v>22.4</v>
      </c>
      <c r="G1407">
        <f>LOOKUP(A1407,'TMP2'!$A:$A,'TMP2'!$C:$C)</f>
        <v>15847.64</v>
      </c>
      <c r="H1407">
        <f>LOOKUP(A1407,'TMP2'!$A:$A,'TMP2'!$D:$D)</f>
        <v>102289.74</v>
      </c>
      <c r="I1407">
        <v>22.95</v>
      </c>
      <c r="J1407">
        <v>23.25</v>
      </c>
      <c r="K1407" s="1" t="s">
        <v>1679</v>
      </c>
      <c r="L1407">
        <f>MATCH(A1407,'TMP2'!A:A,0)</f>
        <v>1071</v>
      </c>
      <c r="R1407">
        <v>2.78</v>
      </c>
      <c r="S1407">
        <f t="shared" si="42"/>
        <v>-20.169999999999998</v>
      </c>
      <c r="T1407">
        <f t="shared" si="43"/>
        <v>-20.47</v>
      </c>
    </row>
    <row r="1408" spans="1:20" x14ac:dyDescent="0.2">
      <c r="A1408" t="s">
        <v>35</v>
      </c>
      <c r="B1408" t="s">
        <v>2508</v>
      </c>
      <c r="C1408" s="10" t="s">
        <v>1698</v>
      </c>
      <c r="D1408" t="s">
        <v>2863</v>
      </c>
      <c r="E1408">
        <v>42</v>
      </c>
      <c r="F1408">
        <v>29.4</v>
      </c>
      <c r="G1408">
        <f>LOOKUP(A1408,'TMP2'!$A:$A,'TMP2'!$C:$C)</f>
        <v>15847.64</v>
      </c>
      <c r="H1408">
        <f>LOOKUP(A1408,'TMP2'!$A:$A,'TMP2'!$D:$D)</f>
        <v>102289.74</v>
      </c>
      <c r="I1408">
        <v>28.35</v>
      </c>
      <c r="J1408">
        <v>28.65</v>
      </c>
      <c r="K1408" s="1" t="s">
        <v>1679</v>
      </c>
      <c r="L1408">
        <f>MATCH(A1408,'TMP2'!A:A,0)</f>
        <v>1071</v>
      </c>
      <c r="R1408">
        <v>2.78</v>
      </c>
      <c r="S1408">
        <f t="shared" si="42"/>
        <v>-25.57</v>
      </c>
      <c r="T1408">
        <f t="shared" si="43"/>
        <v>-25.869999999999997</v>
      </c>
    </row>
    <row r="1409" spans="1:20" x14ac:dyDescent="0.2">
      <c r="A1409" t="s">
        <v>35</v>
      </c>
      <c r="B1409" t="s">
        <v>2833</v>
      </c>
      <c r="C1409" s="10" t="s">
        <v>1700</v>
      </c>
      <c r="D1409" t="s">
        <v>3153</v>
      </c>
      <c r="E1409">
        <v>49</v>
      </c>
      <c r="F1409">
        <v>34.299999999999997</v>
      </c>
      <c r="G1409">
        <f>LOOKUP(A1409,'TMP2'!$A:$A,'TMP2'!$C:$C)</f>
        <v>15847.64</v>
      </c>
      <c r="H1409">
        <f>LOOKUP(A1409,'TMP2'!$A:$A,'TMP2'!$D:$D)</f>
        <v>102289.74</v>
      </c>
      <c r="I1409">
        <v>36.549999999999997</v>
      </c>
      <c r="J1409">
        <v>36.85</v>
      </c>
      <c r="K1409" s="1" t="s">
        <v>1679</v>
      </c>
      <c r="L1409">
        <f>MATCH(A1409,'TMP2'!A:A,0)</f>
        <v>1071</v>
      </c>
      <c r="R1409">
        <v>2.78</v>
      </c>
      <c r="S1409">
        <f t="shared" si="42"/>
        <v>-33.769999999999996</v>
      </c>
      <c r="T1409">
        <f t="shared" si="43"/>
        <v>-34.07</v>
      </c>
    </row>
    <row r="1410" spans="1:20" x14ac:dyDescent="0.2">
      <c r="A1410" t="s">
        <v>36</v>
      </c>
      <c r="B1410" t="s">
        <v>2297</v>
      </c>
      <c r="C1410" s="10" t="s">
        <v>1691</v>
      </c>
      <c r="D1410" t="s">
        <v>3052</v>
      </c>
      <c r="E1410">
        <v>3</v>
      </c>
      <c r="F1410">
        <v>2.7</v>
      </c>
      <c r="G1410">
        <f>LOOKUP(A1410,'TMP2'!$A:$A,'TMP2'!$C:$C)</f>
        <v>15980.8</v>
      </c>
      <c r="H1410">
        <f>LOOKUP(A1410,'TMP2'!$A:$A,'TMP2'!$D:$D)</f>
        <v>102265.65</v>
      </c>
      <c r="I1410">
        <v>5.75</v>
      </c>
      <c r="J1410">
        <v>6.05</v>
      </c>
      <c r="K1410" s="1" t="s">
        <v>1679</v>
      </c>
      <c r="L1410">
        <f>MATCH(A1410,'TMP2'!A:A,0)</f>
        <v>1072</v>
      </c>
      <c r="R1410">
        <v>2.2000000000000002</v>
      </c>
      <c r="S1410">
        <f t="shared" ref="S1410:S1473" si="44">R1410-I1410</f>
        <v>-3.55</v>
      </c>
      <c r="T1410">
        <f t="shared" ref="T1410:T1473" si="45">R1410-J1410</f>
        <v>-3.8499999999999996</v>
      </c>
    </row>
    <row r="1411" spans="1:20" x14ac:dyDescent="0.2">
      <c r="A1411" t="s">
        <v>36</v>
      </c>
      <c r="B1411" t="s">
        <v>1694</v>
      </c>
      <c r="C1411" s="10" t="s">
        <v>1693</v>
      </c>
      <c r="D1411" t="s">
        <v>2602</v>
      </c>
      <c r="E1411">
        <v>21</v>
      </c>
      <c r="F1411">
        <v>16.899999999999999</v>
      </c>
      <c r="G1411">
        <f>LOOKUP(A1411,'TMP2'!$A:$A,'TMP2'!$C:$C)</f>
        <v>15980.8</v>
      </c>
      <c r="H1411">
        <f>LOOKUP(A1411,'TMP2'!$A:$A,'TMP2'!$D:$D)</f>
        <v>102265.65</v>
      </c>
      <c r="I1411">
        <v>10.15</v>
      </c>
      <c r="J1411">
        <v>10.45</v>
      </c>
      <c r="K1411" s="1" t="s">
        <v>1679</v>
      </c>
      <c r="L1411">
        <f>MATCH(A1411,'TMP2'!A:A,0)</f>
        <v>1072</v>
      </c>
      <c r="R1411">
        <v>2.2000000000000002</v>
      </c>
      <c r="S1411">
        <f t="shared" si="44"/>
        <v>-7.95</v>
      </c>
      <c r="T1411">
        <f t="shared" si="45"/>
        <v>-8.25</v>
      </c>
    </row>
    <row r="1412" spans="1:20" x14ac:dyDescent="0.2">
      <c r="A1412" t="s">
        <v>36</v>
      </c>
      <c r="B1412" t="s">
        <v>1694</v>
      </c>
      <c r="C1412" s="10" t="s">
        <v>1693</v>
      </c>
      <c r="D1412" t="s">
        <v>3053</v>
      </c>
      <c r="E1412">
        <v>20</v>
      </c>
      <c r="F1412">
        <v>16.8</v>
      </c>
      <c r="G1412">
        <f>LOOKUP(A1412,'TMP2'!$A:$A,'TMP2'!$C:$C)</f>
        <v>15980.8</v>
      </c>
      <c r="H1412">
        <f>LOOKUP(A1412,'TMP2'!$A:$A,'TMP2'!$D:$D)</f>
        <v>102265.65</v>
      </c>
      <c r="I1412">
        <v>7.35</v>
      </c>
      <c r="J1412">
        <v>7.65</v>
      </c>
      <c r="K1412" s="1" t="s">
        <v>1679</v>
      </c>
      <c r="L1412">
        <f>MATCH(A1412,'TMP2'!A:A,0)</f>
        <v>1072</v>
      </c>
      <c r="R1412">
        <v>2.2000000000000002</v>
      </c>
      <c r="S1412">
        <f t="shared" si="44"/>
        <v>-5.1499999999999995</v>
      </c>
      <c r="T1412">
        <f t="shared" si="45"/>
        <v>-5.45</v>
      </c>
    </row>
    <row r="1413" spans="1:20" x14ac:dyDescent="0.2">
      <c r="A1413" t="s">
        <v>36</v>
      </c>
      <c r="B1413" t="s">
        <v>1712</v>
      </c>
      <c r="C1413" s="10" t="s">
        <v>1716</v>
      </c>
      <c r="D1413" t="s">
        <v>2586</v>
      </c>
      <c r="E1413">
        <v>7</v>
      </c>
      <c r="F1413">
        <v>5.2</v>
      </c>
      <c r="G1413">
        <f>LOOKUP(A1413,'TMP2'!$A:$A,'TMP2'!$C:$C)</f>
        <v>15980.8</v>
      </c>
      <c r="H1413">
        <f>LOOKUP(A1413,'TMP2'!$A:$A,'TMP2'!$D:$D)</f>
        <v>102265.65</v>
      </c>
      <c r="I1413">
        <v>13.15</v>
      </c>
      <c r="J1413">
        <v>13.45</v>
      </c>
      <c r="K1413" s="1" t="s">
        <v>1679</v>
      </c>
      <c r="L1413">
        <f>MATCH(A1413,'TMP2'!A:A,0)</f>
        <v>1072</v>
      </c>
      <c r="R1413">
        <v>2.2000000000000002</v>
      </c>
      <c r="S1413">
        <f t="shared" si="44"/>
        <v>-10.95</v>
      </c>
      <c r="T1413">
        <f t="shared" si="45"/>
        <v>-11.25</v>
      </c>
    </row>
    <row r="1414" spans="1:20" x14ac:dyDescent="0.2">
      <c r="A1414" t="s">
        <v>36</v>
      </c>
      <c r="B1414" t="s">
        <v>1712</v>
      </c>
      <c r="C1414" s="10" t="s">
        <v>1716</v>
      </c>
      <c r="D1414" t="s">
        <v>2587</v>
      </c>
      <c r="E1414">
        <v>29</v>
      </c>
      <c r="F1414">
        <v>21.5</v>
      </c>
      <c r="G1414">
        <f>LOOKUP(A1414,'TMP2'!$A:$A,'TMP2'!$C:$C)</f>
        <v>15980.8</v>
      </c>
      <c r="H1414">
        <f>LOOKUP(A1414,'TMP2'!$A:$A,'TMP2'!$D:$D)</f>
        <v>102265.65</v>
      </c>
      <c r="I1414">
        <v>15.15</v>
      </c>
      <c r="J1414">
        <v>15.45</v>
      </c>
      <c r="K1414" s="1" t="s">
        <v>1679</v>
      </c>
      <c r="L1414">
        <f>MATCH(A1414,'TMP2'!A:A,0)</f>
        <v>1072</v>
      </c>
      <c r="R1414">
        <v>2.2000000000000002</v>
      </c>
      <c r="S1414">
        <f t="shared" si="44"/>
        <v>-12.95</v>
      </c>
      <c r="T1414">
        <f t="shared" si="45"/>
        <v>-13.25</v>
      </c>
    </row>
    <row r="1415" spans="1:20" x14ac:dyDescent="0.2">
      <c r="A1415" t="s">
        <v>36</v>
      </c>
      <c r="B1415" t="s">
        <v>2833</v>
      </c>
      <c r="C1415" s="10" t="s">
        <v>1700</v>
      </c>
      <c r="D1415" t="s">
        <v>2828</v>
      </c>
      <c r="E1415">
        <v>33</v>
      </c>
      <c r="F1415">
        <v>23.1</v>
      </c>
      <c r="G1415">
        <f>LOOKUP(A1415,'TMP2'!$A:$A,'TMP2'!$C:$C)</f>
        <v>15980.8</v>
      </c>
      <c r="H1415">
        <f>LOOKUP(A1415,'TMP2'!$A:$A,'TMP2'!$D:$D)</f>
        <v>102265.65</v>
      </c>
      <c r="I1415">
        <v>25.65</v>
      </c>
      <c r="J1415">
        <v>25.95</v>
      </c>
      <c r="K1415" s="1" t="s">
        <v>1679</v>
      </c>
      <c r="L1415">
        <f>MATCH(A1415,'TMP2'!A:A,0)</f>
        <v>1072</v>
      </c>
      <c r="R1415">
        <v>2.2000000000000002</v>
      </c>
      <c r="S1415">
        <f t="shared" si="44"/>
        <v>-23.45</v>
      </c>
      <c r="T1415">
        <f t="shared" si="45"/>
        <v>-23.75</v>
      </c>
    </row>
    <row r="1416" spans="1:20" x14ac:dyDescent="0.2">
      <c r="A1416" t="s">
        <v>36</v>
      </c>
      <c r="B1416" t="s">
        <v>2833</v>
      </c>
      <c r="C1416" s="10" t="s">
        <v>1700</v>
      </c>
      <c r="D1416" t="s">
        <v>2865</v>
      </c>
      <c r="E1416">
        <v>54</v>
      </c>
      <c r="F1416">
        <v>37.799999999999997</v>
      </c>
      <c r="G1416">
        <f>LOOKUP(A1416,'TMP2'!$A:$A,'TMP2'!$C:$C)</f>
        <v>15980.8</v>
      </c>
      <c r="H1416">
        <f>LOOKUP(A1416,'TMP2'!$A:$A,'TMP2'!$D:$D)</f>
        <v>102265.65</v>
      </c>
      <c r="I1416">
        <v>28.55</v>
      </c>
      <c r="J1416">
        <v>28.85</v>
      </c>
      <c r="K1416" s="1" t="s">
        <v>1679</v>
      </c>
      <c r="L1416">
        <f>MATCH(A1416,'TMP2'!A:A,0)</f>
        <v>1072</v>
      </c>
      <c r="R1416">
        <v>2.2000000000000002</v>
      </c>
      <c r="S1416">
        <f t="shared" si="44"/>
        <v>-26.35</v>
      </c>
      <c r="T1416">
        <f t="shared" si="45"/>
        <v>-26.650000000000002</v>
      </c>
    </row>
    <row r="1417" spans="1:20" x14ac:dyDescent="0.2">
      <c r="A1417" t="s">
        <v>36</v>
      </c>
      <c r="B1417" t="s">
        <v>2297</v>
      </c>
      <c r="C1417" s="10" t="s">
        <v>1691</v>
      </c>
      <c r="D1417" t="s">
        <v>3052</v>
      </c>
      <c r="E1417">
        <v>3</v>
      </c>
      <c r="F1417">
        <v>2.7</v>
      </c>
      <c r="G1417">
        <f>LOOKUP(A1417,'TMP2'!$A:$A,'TMP2'!$C:$C)</f>
        <v>15980.8</v>
      </c>
      <c r="H1417">
        <f>LOOKUP(A1417,'TMP2'!$A:$A,'TMP2'!$D:$D)</f>
        <v>102265.65</v>
      </c>
      <c r="I1417">
        <v>5.75</v>
      </c>
      <c r="J1417">
        <v>6.05</v>
      </c>
      <c r="K1417" s="1" t="s">
        <v>1679</v>
      </c>
      <c r="L1417">
        <f>MATCH(A1417,'TMP2'!A:A,0)</f>
        <v>1072</v>
      </c>
      <c r="R1417">
        <v>2.2000000000000002</v>
      </c>
      <c r="S1417">
        <f t="shared" si="44"/>
        <v>-3.55</v>
      </c>
      <c r="T1417">
        <f t="shared" si="45"/>
        <v>-3.8499999999999996</v>
      </c>
    </row>
    <row r="1418" spans="1:20" x14ac:dyDescent="0.2">
      <c r="A1418" t="s">
        <v>36</v>
      </c>
      <c r="B1418" t="s">
        <v>1694</v>
      </c>
      <c r="C1418" s="10" t="s">
        <v>1693</v>
      </c>
      <c r="D1418" t="s">
        <v>2602</v>
      </c>
      <c r="E1418">
        <v>21</v>
      </c>
      <c r="F1418">
        <v>16.899999999999999</v>
      </c>
      <c r="G1418">
        <f>LOOKUP(A1418,'TMP2'!$A:$A,'TMP2'!$C:$C)</f>
        <v>15980.8</v>
      </c>
      <c r="H1418">
        <f>LOOKUP(A1418,'TMP2'!$A:$A,'TMP2'!$D:$D)</f>
        <v>102265.65</v>
      </c>
      <c r="I1418">
        <v>10.15</v>
      </c>
      <c r="J1418">
        <v>10.45</v>
      </c>
      <c r="K1418" s="1" t="s">
        <v>1679</v>
      </c>
      <c r="L1418">
        <f>MATCH(A1418,'TMP2'!A:A,0)</f>
        <v>1072</v>
      </c>
      <c r="R1418">
        <v>2.2000000000000002</v>
      </c>
      <c r="S1418">
        <f t="shared" si="44"/>
        <v>-7.95</v>
      </c>
      <c r="T1418">
        <f t="shared" si="45"/>
        <v>-8.25</v>
      </c>
    </row>
    <row r="1419" spans="1:20" x14ac:dyDescent="0.2">
      <c r="A1419" t="s">
        <v>36</v>
      </c>
      <c r="B1419" t="s">
        <v>1694</v>
      </c>
      <c r="C1419" s="10" t="s">
        <v>1693</v>
      </c>
      <c r="D1419" t="s">
        <v>3053</v>
      </c>
      <c r="E1419">
        <v>20</v>
      </c>
      <c r="F1419">
        <v>16.8</v>
      </c>
      <c r="G1419">
        <f>LOOKUP(A1419,'TMP2'!$A:$A,'TMP2'!$C:$C)</f>
        <v>15980.8</v>
      </c>
      <c r="H1419">
        <f>LOOKUP(A1419,'TMP2'!$A:$A,'TMP2'!$D:$D)</f>
        <v>102265.65</v>
      </c>
      <c r="I1419">
        <v>7.35</v>
      </c>
      <c r="J1419">
        <v>7.65</v>
      </c>
      <c r="K1419" s="1" t="s">
        <v>1679</v>
      </c>
      <c r="L1419">
        <f>MATCH(A1419,'TMP2'!A:A,0)</f>
        <v>1072</v>
      </c>
      <c r="R1419">
        <v>2.2000000000000002</v>
      </c>
      <c r="S1419">
        <f t="shared" si="44"/>
        <v>-5.1499999999999995</v>
      </c>
      <c r="T1419">
        <f t="shared" si="45"/>
        <v>-5.45</v>
      </c>
    </row>
    <row r="1420" spans="1:20" x14ac:dyDescent="0.2">
      <c r="A1420" t="s">
        <v>36</v>
      </c>
      <c r="B1420" t="s">
        <v>1712</v>
      </c>
      <c r="C1420" s="10" t="s">
        <v>1716</v>
      </c>
      <c r="D1420" t="s">
        <v>2587</v>
      </c>
      <c r="E1420">
        <v>29</v>
      </c>
      <c r="F1420">
        <v>21.5</v>
      </c>
      <c r="G1420">
        <f>LOOKUP(A1420,'TMP2'!$A:$A,'TMP2'!$C:$C)</f>
        <v>15980.8</v>
      </c>
      <c r="H1420">
        <f>LOOKUP(A1420,'TMP2'!$A:$A,'TMP2'!$D:$D)</f>
        <v>102265.65</v>
      </c>
      <c r="I1420">
        <v>15.15</v>
      </c>
      <c r="J1420">
        <v>15.45</v>
      </c>
      <c r="K1420" s="1" t="s">
        <v>1679</v>
      </c>
      <c r="L1420">
        <f>MATCH(A1420,'TMP2'!A:A,0)</f>
        <v>1072</v>
      </c>
      <c r="R1420">
        <v>2.2000000000000002</v>
      </c>
      <c r="S1420">
        <f t="shared" si="44"/>
        <v>-12.95</v>
      </c>
      <c r="T1420">
        <f t="shared" si="45"/>
        <v>-13.25</v>
      </c>
    </row>
    <row r="1421" spans="1:20" x14ac:dyDescent="0.2">
      <c r="A1421" t="s">
        <v>36</v>
      </c>
      <c r="B1421" t="s">
        <v>2833</v>
      </c>
      <c r="C1421" s="10" t="s">
        <v>1700</v>
      </c>
      <c r="D1421" t="s">
        <v>2828</v>
      </c>
      <c r="E1421">
        <v>33</v>
      </c>
      <c r="F1421">
        <v>23.1</v>
      </c>
      <c r="G1421">
        <f>LOOKUP(A1421,'TMP2'!$A:$A,'TMP2'!$C:$C)</f>
        <v>15980.8</v>
      </c>
      <c r="H1421">
        <f>LOOKUP(A1421,'TMP2'!$A:$A,'TMP2'!$D:$D)</f>
        <v>102265.65</v>
      </c>
      <c r="I1421">
        <v>25.65</v>
      </c>
      <c r="J1421">
        <v>25.95</v>
      </c>
      <c r="K1421" s="1" t="s">
        <v>1679</v>
      </c>
      <c r="L1421">
        <f>MATCH(A1421,'TMP2'!A:A,0)</f>
        <v>1072</v>
      </c>
      <c r="R1421">
        <v>2.2000000000000002</v>
      </c>
      <c r="S1421">
        <f t="shared" si="44"/>
        <v>-23.45</v>
      </c>
      <c r="T1421">
        <f t="shared" si="45"/>
        <v>-23.75</v>
      </c>
    </row>
    <row r="1422" spans="1:20" x14ac:dyDescent="0.2">
      <c r="A1422" t="s">
        <v>36</v>
      </c>
      <c r="B1422" t="s">
        <v>2833</v>
      </c>
      <c r="C1422" s="10" t="s">
        <v>1700</v>
      </c>
      <c r="D1422" t="s">
        <v>2865</v>
      </c>
      <c r="E1422">
        <v>54</v>
      </c>
      <c r="F1422">
        <v>37.799999999999997</v>
      </c>
      <c r="G1422">
        <f>LOOKUP(A1422,'TMP2'!$A:$A,'TMP2'!$C:$C)</f>
        <v>15980.8</v>
      </c>
      <c r="H1422">
        <f>LOOKUP(A1422,'TMP2'!$A:$A,'TMP2'!$D:$D)</f>
        <v>102265.65</v>
      </c>
      <c r="I1422">
        <v>28.55</v>
      </c>
      <c r="J1422">
        <v>28.85</v>
      </c>
      <c r="K1422" s="1" t="s">
        <v>1679</v>
      </c>
      <c r="L1422">
        <f>MATCH(A1422,'TMP2'!A:A,0)</f>
        <v>1072</v>
      </c>
      <c r="R1422">
        <v>2.2000000000000002</v>
      </c>
      <c r="S1422">
        <f t="shared" si="44"/>
        <v>-26.35</v>
      </c>
      <c r="T1422">
        <f t="shared" si="45"/>
        <v>-26.650000000000002</v>
      </c>
    </row>
    <row r="1423" spans="1:20" x14ac:dyDescent="0.2">
      <c r="A1423" t="s">
        <v>37</v>
      </c>
      <c r="B1423" t="s">
        <v>2297</v>
      </c>
      <c r="C1423" s="10" t="s">
        <v>1691</v>
      </c>
      <c r="D1423" t="s">
        <v>2884</v>
      </c>
      <c r="E1423">
        <v>5</v>
      </c>
      <c r="F1423">
        <v>4</v>
      </c>
      <c r="G1423">
        <f>LOOKUP(A1423,'TMP2'!$A:$A,'TMP2'!$C:$C)</f>
        <v>15980.33</v>
      </c>
      <c r="H1423">
        <f>LOOKUP(A1423,'TMP2'!$A:$A,'TMP2'!$D:$D)</f>
        <v>102290.92</v>
      </c>
      <c r="I1423">
        <v>10.55</v>
      </c>
      <c r="J1423">
        <v>10.85</v>
      </c>
      <c r="K1423" s="1" t="s">
        <v>1679</v>
      </c>
      <c r="L1423">
        <f>MATCH(A1423,'TMP2'!A:A,0)</f>
        <v>1073</v>
      </c>
      <c r="R1423">
        <v>2.79</v>
      </c>
      <c r="S1423">
        <f t="shared" si="44"/>
        <v>-7.7600000000000007</v>
      </c>
      <c r="T1423">
        <f t="shared" si="45"/>
        <v>-8.0599999999999987</v>
      </c>
    </row>
    <row r="1424" spans="1:20" x14ac:dyDescent="0.2">
      <c r="A1424" t="s">
        <v>37</v>
      </c>
      <c r="B1424" t="s">
        <v>1694</v>
      </c>
      <c r="C1424" s="10" t="s">
        <v>1697</v>
      </c>
      <c r="D1424" t="s">
        <v>2618</v>
      </c>
      <c r="E1424">
        <v>21</v>
      </c>
      <c r="F1424">
        <v>15.2</v>
      </c>
      <c r="G1424">
        <f>LOOKUP(A1424,'TMP2'!$A:$A,'TMP2'!$C:$C)</f>
        <v>15980.33</v>
      </c>
      <c r="H1424">
        <f>LOOKUP(A1424,'TMP2'!$A:$A,'TMP2'!$D:$D)</f>
        <v>102290.92</v>
      </c>
      <c r="I1424">
        <v>16.45</v>
      </c>
      <c r="J1424">
        <v>16.75</v>
      </c>
      <c r="K1424" s="1" t="s">
        <v>1679</v>
      </c>
      <c r="L1424">
        <f>MATCH(A1424,'TMP2'!A:A,0)</f>
        <v>1073</v>
      </c>
      <c r="R1424">
        <v>2.79</v>
      </c>
      <c r="S1424">
        <f t="shared" si="44"/>
        <v>-13.66</v>
      </c>
      <c r="T1424">
        <f t="shared" si="45"/>
        <v>-13.96</v>
      </c>
    </row>
    <row r="1425" spans="1:20" x14ac:dyDescent="0.2">
      <c r="A1425" t="s">
        <v>37</v>
      </c>
      <c r="B1425" t="s">
        <v>1694</v>
      </c>
      <c r="C1425" s="10" t="s">
        <v>1697</v>
      </c>
      <c r="D1425" t="s">
        <v>2631</v>
      </c>
      <c r="E1425">
        <v>27</v>
      </c>
      <c r="F1425">
        <v>19.3</v>
      </c>
      <c r="G1425">
        <f>LOOKUP(A1425,'TMP2'!$A:$A,'TMP2'!$C:$C)</f>
        <v>15980.33</v>
      </c>
      <c r="H1425">
        <f>LOOKUP(A1425,'TMP2'!$A:$A,'TMP2'!$D:$D)</f>
        <v>102290.92</v>
      </c>
      <c r="I1425">
        <v>18.350000000000001</v>
      </c>
      <c r="J1425">
        <v>18.649999999999999</v>
      </c>
      <c r="K1425" s="1" t="s">
        <v>1679</v>
      </c>
      <c r="L1425">
        <f>MATCH(A1425,'TMP2'!A:A,0)</f>
        <v>1073</v>
      </c>
      <c r="R1425">
        <v>2.79</v>
      </c>
      <c r="S1425">
        <f t="shared" si="44"/>
        <v>-15.560000000000002</v>
      </c>
      <c r="T1425">
        <f t="shared" si="45"/>
        <v>-15.86</v>
      </c>
    </row>
    <row r="1426" spans="1:20" x14ac:dyDescent="0.2">
      <c r="A1426" t="s">
        <v>37</v>
      </c>
      <c r="B1426" t="s">
        <v>2833</v>
      </c>
      <c r="C1426" s="10" t="s">
        <v>1700</v>
      </c>
      <c r="D1426" t="s">
        <v>2709</v>
      </c>
      <c r="E1426">
        <v>52</v>
      </c>
      <c r="F1426">
        <v>36.4</v>
      </c>
      <c r="G1426">
        <f>LOOKUP(A1426,'TMP2'!$A:$A,'TMP2'!$C:$C)</f>
        <v>15980.33</v>
      </c>
      <c r="H1426">
        <f>LOOKUP(A1426,'TMP2'!$A:$A,'TMP2'!$D:$D)</f>
        <v>102290.92</v>
      </c>
      <c r="I1426">
        <v>22.75</v>
      </c>
      <c r="J1426">
        <v>23.05</v>
      </c>
      <c r="K1426" s="1" t="s">
        <v>1679</v>
      </c>
      <c r="L1426">
        <f>MATCH(A1426,'TMP2'!A:A,0)</f>
        <v>1073</v>
      </c>
      <c r="R1426">
        <v>2.79</v>
      </c>
      <c r="S1426">
        <f t="shared" si="44"/>
        <v>-19.96</v>
      </c>
      <c r="T1426">
        <f t="shared" si="45"/>
        <v>-20.260000000000002</v>
      </c>
    </row>
    <row r="1427" spans="1:20" x14ac:dyDescent="0.2">
      <c r="A1427" t="s">
        <v>37</v>
      </c>
      <c r="B1427" t="s">
        <v>2833</v>
      </c>
      <c r="C1427" s="10" t="s">
        <v>1700</v>
      </c>
      <c r="D1427" t="s">
        <v>3064</v>
      </c>
      <c r="E1427">
        <v>51</v>
      </c>
      <c r="F1427">
        <v>35.700000000000003</v>
      </c>
      <c r="G1427">
        <f>LOOKUP(A1427,'TMP2'!$A:$A,'TMP2'!$C:$C)</f>
        <v>15980.33</v>
      </c>
      <c r="H1427">
        <f>LOOKUP(A1427,'TMP2'!$A:$A,'TMP2'!$D:$D)</f>
        <v>102290.92</v>
      </c>
      <c r="I1427">
        <v>25.3</v>
      </c>
      <c r="J1427">
        <v>25.6</v>
      </c>
      <c r="K1427" s="1" t="s">
        <v>1679</v>
      </c>
      <c r="L1427">
        <f>MATCH(A1427,'TMP2'!A:A,0)</f>
        <v>1073</v>
      </c>
      <c r="R1427">
        <v>2.79</v>
      </c>
      <c r="S1427">
        <f t="shared" si="44"/>
        <v>-22.51</v>
      </c>
      <c r="T1427">
        <f t="shared" si="45"/>
        <v>-22.810000000000002</v>
      </c>
    </row>
    <row r="1428" spans="1:20" x14ac:dyDescent="0.2">
      <c r="A1428" t="s">
        <v>37</v>
      </c>
      <c r="B1428" t="s">
        <v>2833</v>
      </c>
      <c r="C1428" s="10" t="s">
        <v>1702</v>
      </c>
      <c r="D1428" t="s">
        <v>2752</v>
      </c>
      <c r="E1428">
        <v>76.5</v>
      </c>
      <c r="F1428">
        <v>53.5</v>
      </c>
      <c r="G1428">
        <f>LOOKUP(A1428,'TMP2'!$A:$A,'TMP2'!$C:$C)</f>
        <v>15980.33</v>
      </c>
      <c r="H1428">
        <f>LOOKUP(A1428,'TMP2'!$A:$A,'TMP2'!$D:$D)</f>
        <v>102290.92</v>
      </c>
      <c r="I1428">
        <v>30.15</v>
      </c>
      <c r="J1428">
        <v>30.45</v>
      </c>
      <c r="K1428" s="1" t="s">
        <v>1679</v>
      </c>
      <c r="L1428">
        <f>MATCH(A1428,'TMP2'!A:A,0)</f>
        <v>1073</v>
      </c>
      <c r="R1428">
        <v>2.79</v>
      </c>
      <c r="S1428">
        <f t="shared" si="44"/>
        <v>-27.36</v>
      </c>
      <c r="T1428">
        <f t="shared" si="45"/>
        <v>-27.66</v>
      </c>
    </row>
    <row r="1429" spans="1:20" x14ac:dyDescent="0.2">
      <c r="A1429" t="s">
        <v>37</v>
      </c>
      <c r="B1429" t="s">
        <v>2297</v>
      </c>
      <c r="C1429" s="10" t="s">
        <v>1691</v>
      </c>
      <c r="D1429" t="s">
        <v>2884</v>
      </c>
      <c r="E1429">
        <v>5</v>
      </c>
      <c r="F1429">
        <v>4</v>
      </c>
      <c r="G1429">
        <f>LOOKUP(A1429,'TMP2'!$A:$A,'TMP2'!$C:$C)</f>
        <v>15980.33</v>
      </c>
      <c r="H1429">
        <f>LOOKUP(A1429,'TMP2'!$A:$A,'TMP2'!$D:$D)</f>
        <v>102290.92</v>
      </c>
      <c r="I1429">
        <v>10.55</v>
      </c>
      <c r="J1429">
        <v>10.85</v>
      </c>
      <c r="K1429" s="1" t="s">
        <v>1679</v>
      </c>
      <c r="L1429">
        <f>MATCH(A1429,'TMP2'!A:A,0)</f>
        <v>1073</v>
      </c>
      <c r="R1429">
        <v>2.79</v>
      </c>
      <c r="S1429">
        <f t="shared" si="44"/>
        <v>-7.7600000000000007</v>
      </c>
      <c r="T1429">
        <f t="shared" si="45"/>
        <v>-8.0599999999999987</v>
      </c>
    </row>
    <row r="1430" spans="1:20" x14ac:dyDescent="0.2">
      <c r="A1430" t="s">
        <v>37</v>
      </c>
      <c r="B1430" t="s">
        <v>1694</v>
      </c>
      <c r="C1430" s="10" t="s">
        <v>1697</v>
      </c>
      <c r="D1430" t="s">
        <v>2618</v>
      </c>
      <c r="E1430">
        <v>21</v>
      </c>
      <c r="F1430">
        <v>15.2</v>
      </c>
      <c r="G1430">
        <f>LOOKUP(A1430,'TMP2'!$A:$A,'TMP2'!$C:$C)</f>
        <v>15980.33</v>
      </c>
      <c r="H1430">
        <f>LOOKUP(A1430,'TMP2'!$A:$A,'TMP2'!$D:$D)</f>
        <v>102290.92</v>
      </c>
      <c r="I1430">
        <v>16.45</v>
      </c>
      <c r="J1430">
        <v>16.75</v>
      </c>
      <c r="K1430" s="1" t="s">
        <v>1679</v>
      </c>
      <c r="L1430">
        <f>MATCH(A1430,'TMP2'!A:A,0)</f>
        <v>1073</v>
      </c>
      <c r="R1430">
        <v>2.79</v>
      </c>
      <c r="S1430">
        <f t="shared" si="44"/>
        <v>-13.66</v>
      </c>
      <c r="T1430">
        <f t="shared" si="45"/>
        <v>-13.96</v>
      </c>
    </row>
    <row r="1431" spans="1:20" x14ac:dyDescent="0.2">
      <c r="A1431" t="s">
        <v>37</v>
      </c>
      <c r="B1431" t="s">
        <v>1694</v>
      </c>
      <c r="C1431" s="10" t="s">
        <v>1697</v>
      </c>
      <c r="D1431" t="s">
        <v>2631</v>
      </c>
      <c r="E1431">
        <v>27</v>
      </c>
      <c r="F1431">
        <v>19.3</v>
      </c>
      <c r="G1431">
        <f>LOOKUP(A1431,'TMP2'!$A:$A,'TMP2'!$C:$C)</f>
        <v>15980.33</v>
      </c>
      <c r="H1431">
        <f>LOOKUP(A1431,'TMP2'!$A:$A,'TMP2'!$D:$D)</f>
        <v>102290.92</v>
      </c>
      <c r="I1431">
        <v>18.350000000000001</v>
      </c>
      <c r="J1431">
        <v>18.649999999999999</v>
      </c>
      <c r="K1431" s="1" t="s">
        <v>1679</v>
      </c>
      <c r="L1431">
        <f>MATCH(A1431,'TMP2'!A:A,0)</f>
        <v>1073</v>
      </c>
      <c r="R1431">
        <v>2.79</v>
      </c>
      <c r="S1431">
        <f t="shared" si="44"/>
        <v>-15.560000000000002</v>
      </c>
      <c r="T1431">
        <f t="shared" si="45"/>
        <v>-15.86</v>
      </c>
    </row>
    <row r="1432" spans="1:20" x14ac:dyDescent="0.2">
      <c r="A1432" t="s">
        <v>37</v>
      </c>
      <c r="B1432" t="s">
        <v>2833</v>
      </c>
      <c r="C1432" s="10" t="s">
        <v>1700</v>
      </c>
      <c r="D1432" t="s">
        <v>2709</v>
      </c>
      <c r="E1432">
        <v>52</v>
      </c>
      <c r="F1432">
        <v>36.4</v>
      </c>
      <c r="G1432">
        <f>LOOKUP(A1432,'TMP2'!$A:$A,'TMP2'!$C:$C)</f>
        <v>15980.33</v>
      </c>
      <c r="H1432">
        <f>LOOKUP(A1432,'TMP2'!$A:$A,'TMP2'!$D:$D)</f>
        <v>102290.92</v>
      </c>
      <c r="I1432">
        <v>22.75</v>
      </c>
      <c r="J1432">
        <v>23.05</v>
      </c>
      <c r="K1432" s="1" t="s">
        <v>1679</v>
      </c>
      <c r="L1432">
        <f>MATCH(A1432,'TMP2'!A:A,0)</f>
        <v>1073</v>
      </c>
      <c r="R1432">
        <v>2.79</v>
      </c>
      <c r="S1432">
        <f t="shared" si="44"/>
        <v>-19.96</v>
      </c>
      <c r="T1432">
        <f t="shared" si="45"/>
        <v>-20.260000000000002</v>
      </c>
    </row>
    <row r="1433" spans="1:20" x14ac:dyDescent="0.2">
      <c r="A1433" t="s">
        <v>37</v>
      </c>
      <c r="B1433" t="s">
        <v>2833</v>
      </c>
      <c r="C1433" s="10" t="s">
        <v>1700</v>
      </c>
      <c r="D1433" t="s">
        <v>3064</v>
      </c>
      <c r="E1433">
        <v>51</v>
      </c>
      <c r="F1433">
        <v>35.700000000000003</v>
      </c>
      <c r="G1433">
        <f>LOOKUP(A1433,'TMP2'!$A:$A,'TMP2'!$C:$C)</f>
        <v>15980.33</v>
      </c>
      <c r="H1433">
        <f>LOOKUP(A1433,'TMP2'!$A:$A,'TMP2'!$D:$D)</f>
        <v>102290.92</v>
      </c>
      <c r="I1433">
        <v>25.3</v>
      </c>
      <c r="J1433">
        <v>25.6</v>
      </c>
      <c r="K1433" s="1" t="s">
        <v>1679</v>
      </c>
      <c r="L1433">
        <f>MATCH(A1433,'TMP2'!A:A,0)</f>
        <v>1073</v>
      </c>
      <c r="R1433">
        <v>2.79</v>
      </c>
      <c r="S1433">
        <f t="shared" si="44"/>
        <v>-22.51</v>
      </c>
      <c r="T1433">
        <f t="shared" si="45"/>
        <v>-22.810000000000002</v>
      </c>
    </row>
    <row r="1434" spans="1:20" x14ac:dyDescent="0.2">
      <c r="A1434" t="s">
        <v>37</v>
      </c>
      <c r="B1434" t="s">
        <v>2833</v>
      </c>
      <c r="C1434" s="10" t="s">
        <v>1702</v>
      </c>
      <c r="D1434" t="s">
        <v>2752</v>
      </c>
      <c r="E1434">
        <v>76.5</v>
      </c>
      <c r="F1434">
        <v>53.5</v>
      </c>
      <c r="G1434">
        <f>LOOKUP(A1434,'TMP2'!$A:$A,'TMP2'!$C:$C)</f>
        <v>15980.33</v>
      </c>
      <c r="H1434">
        <f>LOOKUP(A1434,'TMP2'!$A:$A,'TMP2'!$D:$D)</f>
        <v>102290.92</v>
      </c>
      <c r="I1434">
        <v>30.15</v>
      </c>
      <c r="J1434">
        <v>30.45</v>
      </c>
      <c r="K1434" s="1" t="s">
        <v>1679</v>
      </c>
      <c r="L1434">
        <f>MATCH(A1434,'TMP2'!A:A,0)</f>
        <v>1073</v>
      </c>
      <c r="R1434">
        <v>2.79</v>
      </c>
      <c r="S1434">
        <f t="shared" si="44"/>
        <v>-27.36</v>
      </c>
      <c r="T1434">
        <f t="shared" si="45"/>
        <v>-27.66</v>
      </c>
    </row>
    <row r="1435" spans="1:20" x14ac:dyDescent="0.2">
      <c r="A1435" t="s">
        <v>38</v>
      </c>
      <c r="B1435" t="s">
        <v>2297</v>
      </c>
      <c r="C1435" s="10" t="s">
        <v>1691</v>
      </c>
      <c r="D1435" t="s">
        <v>2592</v>
      </c>
      <c r="E1435">
        <v>4</v>
      </c>
      <c r="F1435">
        <v>3.2</v>
      </c>
      <c r="G1435">
        <f>LOOKUP(A1435,'TMP2'!$A:$A,'TMP2'!$C:$C)</f>
        <v>16089.08</v>
      </c>
      <c r="H1435">
        <f>LOOKUP(A1435,'TMP2'!$A:$A,'TMP2'!$D:$D)</f>
        <v>102268.67</v>
      </c>
      <c r="I1435">
        <v>10.050000000000001</v>
      </c>
      <c r="J1435">
        <v>10.35</v>
      </c>
      <c r="K1435" s="1" t="s">
        <v>1679</v>
      </c>
      <c r="L1435">
        <f>MATCH(A1435,'TMP2'!A:A,0)</f>
        <v>1074</v>
      </c>
      <c r="R1435">
        <v>1.8399999999999901</v>
      </c>
      <c r="S1435">
        <f t="shared" si="44"/>
        <v>-8.2100000000000115</v>
      </c>
      <c r="T1435">
        <f t="shared" si="45"/>
        <v>-8.5100000000000087</v>
      </c>
    </row>
    <row r="1436" spans="1:20" x14ac:dyDescent="0.2">
      <c r="A1436" t="s">
        <v>38</v>
      </c>
      <c r="B1436" t="s">
        <v>2297</v>
      </c>
      <c r="C1436" s="10" t="s">
        <v>1691</v>
      </c>
      <c r="D1436" t="s">
        <v>2901</v>
      </c>
      <c r="E1436">
        <v>3</v>
      </c>
      <c r="F1436">
        <v>2.2999999999999998</v>
      </c>
      <c r="G1436">
        <f>LOOKUP(A1436,'TMP2'!$A:$A,'TMP2'!$C:$C)</f>
        <v>16089.08</v>
      </c>
      <c r="H1436">
        <f>LOOKUP(A1436,'TMP2'!$A:$A,'TMP2'!$D:$D)</f>
        <v>102268.67</v>
      </c>
      <c r="I1436">
        <v>11.55</v>
      </c>
      <c r="J1436">
        <v>11.85</v>
      </c>
      <c r="K1436" s="1" t="s">
        <v>1679</v>
      </c>
      <c r="L1436">
        <f>MATCH(A1436,'TMP2'!A:A,0)</f>
        <v>1074</v>
      </c>
      <c r="R1436">
        <v>1.8399999999999901</v>
      </c>
      <c r="S1436">
        <f t="shared" si="44"/>
        <v>-9.7100000000000115</v>
      </c>
      <c r="T1436">
        <f t="shared" si="45"/>
        <v>-10.010000000000009</v>
      </c>
    </row>
    <row r="1437" spans="1:20" x14ac:dyDescent="0.2">
      <c r="A1437" t="s">
        <v>38</v>
      </c>
      <c r="B1437" t="s">
        <v>2297</v>
      </c>
      <c r="C1437" s="10" t="s">
        <v>1691</v>
      </c>
      <c r="D1437" t="s">
        <v>2579</v>
      </c>
      <c r="E1437">
        <v>6</v>
      </c>
      <c r="F1437">
        <v>4.9000000000000004</v>
      </c>
      <c r="G1437">
        <f>LOOKUP(A1437,'TMP2'!$A:$A,'TMP2'!$C:$C)</f>
        <v>16089.08</v>
      </c>
      <c r="H1437">
        <f>LOOKUP(A1437,'TMP2'!$A:$A,'TMP2'!$D:$D)</f>
        <v>102268.67</v>
      </c>
      <c r="I1437">
        <v>8.5500000000000007</v>
      </c>
      <c r="J1437">
        <v>8.85</v>
      </c>
      <c r="K1437" s="1" t="s">
        <v>1679</v>
      </c>
      <c r="L1437">
        <f>MATCH(A1437,'TMP2'!A:A,0)</f>
        <v>1074</v>
      </c>
      <c r="R1437">
        <v>1.8399999999999901</v>
      </c>
      <c r="S1437">
        <f t="shared" si="44"/>
        <v>-6.7100000000000106</v>
      </c>
      <c r="T1437">
        <f t="shared" si="45"/>
        <v>-7.0100000000000096</v>
      </c>
    </row>
    <row r="1438" spans="1:20" x14ac:dyDescent="0.2">
      <c r="A1438" t="s">
        <v>38</v>
      </c>
      <c r="B1438" t="s">
        <v>1712</v>
      </c>
      <c r="C1438" s="10" t="s">
        <v>1716</v>
      </c>
      <c r="D1438" t="s">
        <v>2636</v>
      </c>
      <c r="E1438">
        <v>11</v>
      </c>
      <c r="F1438">
        <v>8</v>
      </c>
      <c r="G1438">
        <f>LOOKUP(A1438,'TMP2'!$A:$A,'TMP2'!$C:$C)</f>
        <v>16089.08</v>
      </c>
      <c r="H1438">
        <f>LOOKUP(A1438,'TMP2'!$A:$A,'TMP2'!$D:$D)</f>
        <v>102268.67</v>
      </c>
      <c r="I1438">
        <v>15.35</v>
      </c>
      <c r="J1438">
        <v>15.65</v>
      </c>
      <c r="K1438" s="1" t="s">
        <v>1679</v>
      </c>
      <c r="L1438">
        <f>MATCH(A1438,'TMP2'!A:A,0)</f>
        <v>1074</v>
      </c>
      <c r="R1438">
        <v>1.8399999999999901</v>
      </c>
      <c r="S1438">
        <f t="shared" si="44"/>
        <v>-13.510000000000009</v>
      </c>
      <c r="T1438">
        <f t="shared" si="45"/>
        <v>-13.810000000000009</v>
      </c>
    </row>
    <row r="1439" spans="1:20" x14ac:dyDescent="0.2">
      <c r="A1439" t="s">
        <v>38</v>
      </c>
      <c r="B1439" t="s">
        <v>2508</v>
      </c>
      <c r="C1439" s="10" t="s">
        <v>1698</v>
      </c>
      <c r="D1439" t="s">
        <v>2688</v>
      </c>
      <c r="E1439">
        <v>34</v>
      </c>
      <c r="F1439">
        <v>23.8</v>
      </c>
      <c r="G1439">
        <f>LOOKUP(A1439,'TMP2'!$A:$A,'TMP2'!$C:$C)</f>
        <v>16089.08</v>
      </c>
      <c r="H1439">
        <f>LOOKUP(A1439,'TMP2'!$A:$A,'TMP2'!$D:$D)</f>
        <v>102268.67</v>
      </c>
      <c r="I1439">
        <v>18.649999999999999</v>
      </c>
      <c r="J1439">
        <v>18.95</v>
      </c>
      <c r="K1439" s="1" t="s">
        <v>1679</v>
      </c>
      <c r="L1439">
        <f>MATCH(A1439,'TMP2'!A:A,0)</f>
        <v>1074</v>
      </c>
      <c r="R1439">
        <v>1.8399999999999901</v>
      </c>
      <c r="S1439">
        <f t="shared" si="44"/>
        <v>-16.810000000000009</v>
      </c>
      <c r="T1439">
        <f t="shared" si="45"/>
        <v>-17.11000000000001</v>
      </c>
    </row>
    <row r="1440" spans="1:20" x14ac:dyDescent="0.2">
      <c r="A1440" t="s">
        <v>38</v>
      </c>
      <c r="B1440" t="s">
        <v>2833</v>
      </c>
      <c r="C1440" s="10" t="s">
        <v>1700</v>
      </c>
      <c r="D1440" t="s">
        <v>2620</v>
      </c>
      <c r="E1440">
        <v>43</v>
      </c>
      <c r="F1440">
        <v>30.1</v>
      </c>
      <c r="G1440">
        <f>LOOKUP(A1440,'TMP2'!$A:$A,'TMP2'!$C:$C)</f>
        <v>16089.08</v>
      </c>
      <c r="H1440">
        <f>LOOKUP(A1440,'TMP2'!$A:$A,'TMP2'!$D:$D)</f>
        <v>102268.67</v>
      </c>
      <c r="I1440">
        <v>20.149999999999999</v>
      </c>
      <c r="J1440">
        <v>20.45</v>
      </c>
      <c r="K1440" s="1" t="s">
        <v>1679</v>
      </c>
      <c r="L1440">
        <f>MATCH(A1440,'TMP2'!A:A,0)</f>
        <v>1074</v>
      </c>
      <c r="R1440">
        <v>1.8399999999999901</v>
      </c>
      <c r="S1440">
        <f t="shared" si="44"/>
        <v>-18.310000000000009</v>
      </c>
      <c r="T1440">
        <f t="shared" si="45"/>
        <v>-18.61000000000001</v>
      </c>
    </row>
    <row r="1441" spans="1:20" x14ac:dyDescent="0.2">
      <c r="A1441" t="s">
        <v>38</v>
      </c>
      <c r="B1441" t="s">
        <v>2833</v>
      </c>
      <c r="C1441" s="10" t="s">
        <v>1700</v>
      </c>
      <c r="D1441" t="s">
        <v>2806</v>
      </c>
      <c r="E1441">
        <v>48</v>
      </c>
      <c r="F1441">
        <v>33.6</v>
      </c>
      <c r="G1441">
        <f>LOOKUP(A1441,'TMP2'!$A:$A,'TMP2'!$C:$C)</f>
        <v>16089.08</v>
      </c>
      <c r="H1441">
        <f>LOOKUP(A1441,'TMP2'!$A:$A,'TMP2'!$D:$D)</f>
        <v>102268.67</v>
      </c>
      <c r="I1441">
        <v>26.75</v>
      </c>
      <c r="J1441">
        <v>27.05</v>
      </c>
      <c r="K1441" s="1" t="s">
        <v>1679</v>
      </c>
      <c r="L1441">
        <f>MATCH(A1441,'TMP2'!A:A,0)</f>
        <v>1074</v>
      </c>
      <c r="R1441">
        <v>1.8399999999999901</v>
      </c>
      <c r="S1441">
        <f t="shared" si="44"/>
        <v>-24.910000000000011</v>
      </c>
      <c r="T1441">
        <f t="shared" si="45"/>
        <v>-25.210000000000012</v>
      </c>
    </row>
    <row r="1442" spans="1:20" x14ac:dyDescent="0.2">
      <c r="A1442" t="s">
        <v>39</v>
      </c>
      <c r="B1442" t="s">
        <v>1694</v>
      </c>
      <c r="C1442" s="10" t="s">
        <v>1693</v>
      </c>
      <c r="D1442" t="s">
        <v>2606</v>
      </c>
      <c r="E1442">
        <v>17</v>
      </c>
      <c r="F1442">
        <v>13.7</v>
      </c>
      <c r="G1442">
        <f>LOOKUP(A1442,'TMP2'!$A:$A,'TMP2'!$C:$C)</f>
        <v>16088.4</v>
      </c>
      <c r="H1442">
        <f>LOOKUP(A1442,'TMP2'!$A:$A,'TMP2'!$D:$D)</f>
        <v>102293.8</v>
      </c>
      <c r="I1442">
        <v>10.45</v>
      </c>
      <c r="J1442">
        <v>10.75</v>
      </c>
      <c r="K1442" s="1" t="s">
        <v>1679</v>
      </c>
      <c r="L1442">
        <f>MATCH(A1442,'TMP2'!A:A,0)</f>
        <v>1075</v>
      </c>
      <c r="R1442">
        <v>2.11</v>
      </c>
      <c r="S1442">
        <f t="shared" si="44"/>
        <v>-8.34</v>
      </c>
      <c r="T1442">
        <f t="shared" si="45"/>
        <v>-8.64</v>
      </c>
    </row>
    <row r="1443" spans="1:20" x14ac:dyDescent="0.2">
      <c r="A1443" t="s">
        <v>39</v>
      </c>
      <c r="B1443" t="s">
        <v>1694</v>
      </c>
      <c r="C1443" s="10" t="s">
        <v>1697</v>
      </c>
      <c r="D1443" t="s">
        <v>2686</v>
      </c>
      <c r="E1443">
        <v>32</v>
      </c>
      <c r="F1443">
        <v>23.2</v>
      </c>
      <c r="G1443">
        <f>LOOKUP(A1443,'TMP2'!$A:$A,'TMP2'!$C:$C)</f>
        <v>16088.4</v>
      </c>
      <c r="H1443">
        <f>LOOKUP(A1443,'TMP2'!$A:$A,'TMP2'!$D:$D)</f>
        <v>102293.8</v>
      </c>
      <c r="I1443">
        <v>16.649999999999999</v>
      </c>
      <c r="J1443">
        <v>16.95</v>
      </c>
      <c r="K1443" s="1" t="s">
        <v>1679</v>
      </c>
      <c r="L1443">
        <f>MATCH(A1443,'TMP2'!A:A,0)</f>
        <v>1075</v>
      </c>
      <c r="R1443">
        <v>2.11</v>
      </c>
      <c r="S1443">
        <f t="shared" si="44"/>
        <v>-14.54</v>
      </c>
      <c r="T1443">
        <f t="shared" si="45"/>
        <v>-14.84</v>
      </c>
    </row>
    <row r="1444" spans="1:20" x14ac:dyDescent="0.2">
      <c r="A1444" t="s">
        <v>39</v>
      </c>
      <c r="B1444" t="s">
        <v>1694</v>
      </c>
      <c r="C1444" s="10" t="s">
        <v>1697</v>
      </c>
      <c r="D1444" t="s">
        <v>2753</v>
      </c>
      <c r="E1444">
        <v>40</v>
      </c>
      <c r="F1444">
        <v>28.4</v>
      </c>
      <c r="G1444">
        <f>LOOKUP(A1444,'TMP2'!$A:$A,'TMP2'!$C:$C)</f>
        <v>16088.4</v>
      </c>
      <c r="H1444">
        <f>LOOKUP(A1444,'TMP2'!$A:$A,'TMP2'!$D:$D)</f>
        <v>102293.8</v>
      </c>
      <c r="I1444">
        <v>18.45</v>
      </c>
      <c r="J1444">
        <v>18.75</v>
      </c>
      <c r="K1444" s="1" t="s">
        <v>1679</v>
      </c>
      <c r="L1444">
        <f>MATCH(A1444,'TMP2'!A:A,0)</f>
        <v>1075</v>
      </c>
      <c r="R1444">
        <v>2.11</v>
      </c>
      <c r="S1444">
        <f t="shared" si="44"/>
        <v>-16.34</v>
      </c>
      <c r="T1444">
        <f t="shared" si="45"/>
        <v>-16.64</v>
      </c>
    </row>
    <row r="1445" spans="1:20" x14ac:dyDescent="0.2">
      <c r="A1445" t="s">
        <v>39</v>
      </c>
      <c r="B1445" t="s">
        <v>2833</v>
      </c>
      <c r="C1445" s="10" t="s">
        <v>1700</v>
      </c>
      <c r="D1445" t="s">
        <v>2670</v>
      </c>
      <c r="E1445">
        <v>59</v>
      </c>
      <c r="F1445">
        <v>41.3</v>
      </c>
      <c r="G1445">
        <f>LOOKUP(A1445,'TMP2'!$A:$A,'TMP2'!$C:$C)</f>
        <v>16088.4</v>
      </c>
      <c r="H1445">
        <f>LOOKUP(A1445,'TMP2'!$A:$A,'TMP2'!$D:$D)</f>
        <v>102293.8</v>
      </c>
      <c r="I1445">
        <v>21.15</v>
      </c>
      <c r="J1445">
        <v>21.45</v>
      </c>
      <c r="K1445" s="1" t="s">
        <v>1679</v>
      </c>
      <c r="L1445">
        <f>MATCH(A1445,'TMP2'!A:A,0)</f>
        <v>1075</v>
      </c>
      <c r="R1445">
        <v>2.11</v>
      </c>
      <c r="S1445">
        <f t="shared" si="44"/>
        <v>-19.04</v>
      </c>
      <c r="T1445">
        <f t="shared" si="45"/>
        <v>-19.34</v>
      </c>
    </row>
    <row r="1446" spans="1:20" x14ac:dyDescent="0.2">
      <c r="A1446" t="s">
        <v>39</v>
      </c>
      <c r="B1446" t="s">
        <v>2833</v>
      </c>
      <c r="C1446" s="10" t="s">
        <v>1700</v>
      </c>
      <c r="D1446" t="s">
        <v>2701</v>
      </c>
      <c r="E1446">
        <v>70</v>
      </c>
      <c r="F1446">
        <v>49</v>
      </c>
      <c r="G1446">
        <f>LOOKUP(A1446,'TMP2'!$A:$A,'TMP2'!$C:$C)</f>
        <v>16088.4</v>
      </c>
      <c r="H1446">
        <f>LOOKUP(A1446,'TMP2'!$A:$A,'TMP2'!$D:$D)</f>
        <v>102293.8</v>
      </c>
      <c r="I1446">
        <v>23.15</v>
      </c>
      <c r="J1446">
        <v>23.45</v>
      </c>
      <c r="K1446" s="1" t="s">
        <v>1679</v>
      </c>
      <c r="L1446">
        <f>MATCH(A1446,'TMP2'!A:A,0)</f>
        <v>1075</v>
      </c>
      <c r="R1446">
        <v>2.11</v>
      </c>
      <c r="S1446">
        <f t="shared" si="44"/>
        <v>-21.04</v>
      </c>
      <c r="T1446">
        <f t="shared" si="45"/>
        <v>-21.34</v>
      </c>
    </row>
    <row r="1447" spans="1:20" x14ac:dyDescent="0.2">
      <c r="A1447" t="s">
        <v>40</v>
      </c>
      <c r="B1447" t="s">
        <v>1694</v>
      </c>
      <c r="C1447" s="10" t="s">
        <v>1693</v>
      </c>
      <c r="D1447" t="s">
        <v>3037</v>
      </c>
      <c r="E1447">
        <v>12</v>
      </c>
      <c r="F1447">
        <v>10.199999999999999</v>
      </c>
      <c r="G1447">
        <f>LOOKUP(A1447,'TMP2'!$A:$A,'TMP2'!$C:$C)</f>
        <v>16195.84</v>
      </c>
      <c r="H1447">
        <f>LOOKUP(A1447,'TMP2'!$A:$A,'TMP2'!$D:$D)</f>
        <v>102271.63</v>
      </c>
      <c r="I1447">
        <v>7.55</v>
      </c>
      <c r="J1447">
        <v>7.85</v>
      </c>
      <c r="K1447" s="1" t="s">
        <v>1679</v>
      </c>
      <c r="L1447">
        <f>MATCH(A1447,'TMP2'!A:A,0)</f>
        <v>1076</v>
      </c>
      <c r="R1447">
        <v>1.73</v>
      </c>
      <c r="S1447">
        <f t="shared" si="44"/>
        <v>-5.82</v>
      </c>
      <c r="T1447">
        <f t="shared" si="45"/>
        <v>-6.1199999999999992</v>
      </c>
    </row>
    <row r="1448" spans="1:20" x14ac:dyDescent="0.2">
      <c r="A1448" t="s">
        <v>40</v>
      </c>
      <c r="B1448" t="s">
        <v>1694</v>
      </c>
      <c r="C1448" s="10" t="s">
        <v>1697</v>
      </c>
      <c r="D1448" t="s">
        <v>2633</v>
      </c>
      <c r="E1448">
        <v>34</v>
      </c>
      <c r="F1448">
        <v>26.3</v>
      </c>
      <c r="G1448">
        <f>LOOKUP(A1448,'TMP2'!$A:$A,'TMP2'!$C:$C)</f>
        <v>16195.84</v>
      </c>
      <c r="H1448">
        <f>LOOKUP(A1448,'TMP2'!$A:$A,'TMP2'!$D:$D)</f>
        <v>102271.63</v>
      </c>
      <c r="I1448">
        <v>12.85</v>
      </c>
      <c r="J1448">
        <v>13.15</v>
      </c>
      <c r="K1448" s="1" t="s">
        <v>1679</v>
      </c>
      <c r="L1448">
        <f>MATCH(A1448,'TMP2'!A:A,0)</f>
        <v>1076</v>
      </c>
      <c r="R1448">
        <v>1.73</v>
      </c>
      <c r="S1448">
        <f t="shared" si="44"/>
        <v>-11.12</v>
      </c>
      <c r="T1448">
        <f t="shared" si="45"/>
        <v>-11.42</v>
      </c>
    </row>
    <row r="1449" spans="1:20" x14ac:dyDescent="0.2">
      <c r="A1449" t="s">
        <v>40</v>
      </c>
      <c r="B1449" t="s">
        <v>1694</v>
      </c>
      <c r="C1449" s="10" t="s">
        <v>1697</v>
      </c>
      <c r="D1449" t="s">
        <v>2629</v>
      </c>
      <c r="E1449">
        <v>51</v>
      </c>
      <c r="F1449">
        <v>38</v>
      </c>
      <c r="G1449">
        <f>LOOKUP(A1449,'TMP2'!$A:$A,'TMP2'!$C:$C)</f>
        <v>16195.84</v>
      </c>
      <c r="H1449">
        <f>LOOKUP(A1449,'TMP2'!$A:$A,'TMP2'!$D:$D)</f>
        <v>102271.63</v>
      </c>
      <c r="I1449">
        <v>14.65</v>
      </c>
      <c r="J1449">
        <v>14.95</v>
      </c>
      <c r="K1449" s="1" t="s">
        <v>1679</v>
      </c>
      <c r="L1449">
        <f>MATCH(A1449,'TMP2'!A:A,0)</f>
        <v>1076</v>
      </c>
      <c r="R1449">
        <v>1.73</v>
      </c>
      <c r="S1449">
        <f t="shared" si="44"/>
        <v>-12.92</v>
      </c>
      <c r="T1449">
        <f t="shared" si="45"/>
        <v>-13.219999999999999</v>
      </c>
    </row>
    <row r="1450" spans="1:20" x14ac:dyDescent="0.2">
      <c r="A1450" t="s">
        <v>40</v>
      </c>
      <c r="B1450" t="s">
        <v>1694</v>
      </c>
      <c r="C1450" s="10" t="s">
        <v>1697</v>
      </c>
      <c r="D1450" t="s">
        <v>2688</v>
      </c>
      <c r="E1450">
        <v>55</v>
      </c>
      <c r="F1450">
        <v>38.700000000000003</v>
      </c>
      <c r="G1450">
        <f>LOOKUP(A1450,'TMP2'!$A:$A,'TMP2'!$C:$C)</f>
        <v>16195.84</v>
      </c>
      <c r="H1450">
        <f>LOOKUP(A1450,'TMP2'!$A:$A,'TMP2'!$D:$D)</f>
        <v>102271.63</v>
      </c>
      <c r="I1450">
        <v>18.649999999999999</v>
      </c>
      <c r="J1450">
        <v>18.95</v>
      </c>
      <c r="K1450" s="1" t="s">
        <v>1679</v>
      </c>
      <c r="L1450">
        <f>MATCH(A1450,'TMP2'!A:A,0)</f>
        <v>1076</v>
      </c>
      <c r="R1450">
        <v>1.73</v>
      </c>
      <c r="S1450">
        <f t="shared" si="44"/>
        <v>-16.919999999999998</v>
      </c>
      <c r="T1450">
        <f t="shared" si="45"/>
        <v>-17.22</v>
      </c>
    </row>
    <row r="1451" spans="1:20" x14ac:dyDescent="0.2">
      <c r="A1451" t="s">
        <v>40</v>
      </c>
      <c r="B1451" t="s">
        <v>2833</v>
      </c>
      <c r="C1451" s="10" t="s">
        <v>1700</v>
      </c>
      <c r="D1451" t="s">
        <v>2918</v>
      </c>
      <c r="E1451">
        <v>61</v>
      </c>
      <c r="F1451">
        <v>42.7</v>
      </c>
      <c r="G1451">
        <f>LOOKUP(A1451,'TMP2'!$A:$A,'TMP2'!$C:$C)</f>
        <v>16195.84</v>
      </c>
      <c r="H1451">
        <f>LOOKUP(A1451,'TMP2'!$A:$A,'TMP2'!$D:$D)</f>
        <v>102271.63</v>
      </c>
      <c r="I1451">
        <v>21.65</v>
      </c>
      <c r="J1451">
        <v>21.95</v>
      </c>
      <c r="K1451" s="1" t="s">
        <v>1679</v>
      </c>
      <c r="L1451">
        <f>MATCH(A1451,'TMP2'!A:A,0)</f>
        <v>1076</v>
      </c>
      <c r="R1451">
        <v>1.73</v>
      </c>
      <c r="S1451">
        <f t="shared" si="44"/>
        <v>-19.919999999999998</v>
      </c>
      <c r="T1451">
        <f t="shared" si="45"/>
        <v>-20.22</v>
      </c>
    </row>
    <row r="1452" spans="1:20" x14ac:dyDescent="0.2">
      <c r="A1452" t="s">
        <v>40</v>
      </c>
      <c r="B1452" t="s">
        <v>2833</v>
      </c>
      <c r="C1452" s="10" t="s">
        <v>1702</v>
      </c>
      <c r="D1452" t="s">
        <v>3051</v>
      </c>
      <c r="E1452">
        <v>105</v>
      </c>
      <c r="F1452">
        <v>73.5</v>
      </c>
      <c r="G1452">
        <f>LOOKUP(A1452,'TMP2'!$A:$A,'TMP2'!$C:$C)</f>
        <v>16195.84</v>
      </c>
      <c r="H1452">
        <f>LOOKUP(A1452,'TMP2'!$A:$A,'TMP2'!$D:$D)</f>
        <v>102271.63</v>
      </c>
      <c r="I1452">
        <v>25.9</v>
      </c>
      <c r="J1452">
        <v>26.2</v>
      </c>
      <c r="K1452" s="1" t="s">
        <v>1679</v>
      </c>
      <c r="L1452">
        <f>MATCH(A1452,'TMP2'!A:A,0)</f>
        <v>1076</v>
      </c>
      <c r="R1452">
        <v>1.73</v>
      </c>
      <c r="S1452">
        <f t="shared" si="44"/>
        <v>-24.169999999999998</v>
      </c>
      <c r="T1452">
        <f t="shared" si="45"/>
        <v>-24.47</v>
      </c>
    </row>
    <row r="1453" spans="1:20" x14ac:dyDescent="0.2">
      <c r="A1453" t="s">
        <v>41</v>
      </c>
      <c r="B1453" t="s">
        <v>1694</v>
      </c>
      <c r="C1453" s="10" t="s">
        <v>1697</v>
      </c>
      <c r="D1453" t="s">
        <v>2631</v>
      </c>
      <c r="E1453">
        <v>25</v>
      </c>
      <c r="F1453">
        <v>17.600000000000001</v>
      </c>
      <c r="G1453">
        <f>LOOKUP(A1453,'TMP2'!$A:$A,'TMP2'!$C:$C)</f>
        <v>16195.95</v>
      </c>
      <c r="H1453">
        <f>LOOKUP(A1453,'TMP2'!$A:$A,'TMP2'!$D:$D)</f>
        <v>102296.63</v>
      </c>
      <c r="I1453">
        <v>18.350000000000001</v>
      </c>
      <c r="J1453">
        <v>18.649999999999999</v>
      </c>
      <c r="K1453" s="1" t="s">
        <v>1679</v>
      </c>
      <c r="L1453">
        <f>MATCH(A1453,'TMP2'!A:A,0)</f>
        <v>1077</v>
      </c>
      <c r="R1453">
        <v>3.11</v>
      </c>
      <c r="S1453">
        <f t="shared" si="44"/>
        <v>-15.240000000000002</v>
      </c>
      <c r="T1453">
        <f t="shared" si="45"/>
        <v>-15.54</v>
      </c>
    </row>
    <row r="1454" spans="1:20" x14ac:dyDescent="0.2">
      <c r="A1454" t="s">
        <v>42</v>
      </c>
      <c r="B1454" t="s">
        <v>1694</v>
      </c>
      <c r="C1454" s="10" t="s">
        <v>1693</v>
      </c>
      <c r="D1454" t="s">
        <v>2594</v>
      </c>
      <c r="E1454">
        <v>14</v>
      </c>
      <c r="F1454">
        <v>11.6</v>
      </c>
      <c r="G1454">
        <f>LOOKUP(A1454,'TMP2'!$A:$A,'TMP2'!$C:$C)</f>
        <v>16338.5</v>
      </c>
      <c r="H1454">
        <f>LOOKUP(A1454,'TMP2'!$A:$A,'TMP2'!$D:$D)</f>
        <v>102322.09</v>
      </c>
      <c r="I1454">
        <v>9.85</v>
      </c>
      <c r="J1454">
        <v>10.15</v>
      </c>
      <c r="K1454" s="1" t="s">
        <v>1679</v>
      </c>
      <c r="L1454">
        <f>MATCH(A1454,'TMP2'!A:A,0)</f>
        <v>1078</v>
      </c>
      <c r="R1454">
        <v>2.33</v>
      </c>
      <c r="S1454">
        <f t="shared" si="44"/>
        <v>-7.52</v>
      </c>
      <c r="T1454">
        <f t="shared" si="45"/>
        <v>-7.82</v>
      </c>
    </row>
    <row r="1455" spans="1:20" x14ac:dyDescent="0.2">
      <c r="A1455" t="s">
        <v>42</v>
      </c>
      <c r="B1455" t="s">
        <v>1694</v>
      </c>
      <c r="C1455" s="10" t="s">
        <v>1697</v>
      </c>
      <c r="D1455" t="s">
        <v>2916</v>
      </c>
      <c r="E1455">
        <v>36</v>
      </c>
      <c r="F1455">
        <v>25.8</v>
      </c>
      <c r="G1455">
        <f>LOOKUP(A1455,'TMP2'!$A:$A,'TMP2'!$C:$C)</f>
        <v>16338.5</v>
      </c>
      <c r="H1455">
        <f>LOOKUP(A1455,'TMP2'!$A:$A,'TMP2'!$D:$D)</f>
        <v>102322.09</v>
      </c>
      <c r="I1455">
        <v>17.850000000000001</v>
      </c>
      <c r="J1455">
        <v>18.149999999999999</v>
      </c>
      <c r="K1455" s="1" t="s">
        <v>1679</v>
      </c>
      <c r="L1455">
        <f>MATCH(A1455,'TMP2'!A:A,0)</f>
        <v>1078</v>
      </c>
      <c r="R1455">
        <v>2.33</v>
      </c>
      <c r="S1455">
        <f t="shared" si="44"/>
        <v>-15.520000000000001</v>
      </c>
      <c r="T1455">
        <f t="shared" si="45"/>
        <v>-15.819999999999999</v>
      </c>
    </row>
    <row r="1456" spans="1:20" x14ac:dyDescent="0.2">
      <c r="A1456" t="s">
        <v>42</v>
      </c>
      <c r="B1456" t="s">
        <v>2508</v>
      </c>
      <c r="C1456" s="10" t="s">
        <v>1713</v>
      </c>
      <c r="D1456" t="s">
        <v>2830</v>
      </c>
      <c r="E1456">
        <v>17</v>
      </c>
      <c r="F1456">
        <v>11.9</v>
      </c>
      <c r="G1456">
        <f>LOOKUP(A1456,'TMP2'!$A:$A,'TMP2'!$C:$C)</f>
        <v>16338.5</v>
      </c>
      <c r="H1456">
        <f>LOOKUP(A1456,'TMP2'!$A:$A,'TMP2'!$D:$D)</f>
        <v>102322.09</v>
      </c>
      <c r="I1456">
        <v>21.85</v>
      </c>
      <c r="J1456">
        <v>22.15</v>
      </c>
      <c r="K1456" s="1" t="s">
        <v>1679</v>
      </c>
      <c r="L1456">
        <f>MATCH(A1456,'TMP2'!A:A,0)</f>
        <v>1078</v>
      </c>
      <c r="R1456">
        <v>2.33</v>
      </c>
      <c r="S1456">
        <f t="shared" si="44"/>
        <v>-19.520000000000003</v>
      </c>
      <c r="T1456">
        <f t="shared" si="45"/>
        <v>-19.82</v>
      </c>
    </row>
    <row r="1457" spans="1:20" x14ac:dyDescent="0.2">
      <c r="A1457" t="s">
        <v>42</v>
      </c>
      <c r="B1457" t="s">
        <v>2508</v>
      </c>
      <c r="C1457" s="10" t="s">
        <v>1713</v>
      </c>
      <c r="D1457" t="s">
        <v>2717</v>
      </c>
      <c r="E1457">
        <v>18</v>
      </c>
      <c r="F1457">
        <v>12.6</v>
      </c>
      <c r="G1457">
        <f>LOOKUP(A1457,'TMP2'!$A:$A,'TMP2'!$C:$C)</f>
        <v>16338.5</v>
      </c>
      <c r="H1457">
        <f>LOOKUP(A1457,'TMP2'!$A:$A,'TMP2'!$D:$D)</f>
        <v>102322.09</v>
      </c>
      <c r="I1457">
        <v>23.55</v>
      </c>
      <c r="J1457">
        <v>23.85</v>
      </c>
      <c r="K1457" s="1" t="s">
        <v>1679</v>
      </c>
      <c r="L1457">
        <f>MATCH(A1457,'TMP2'!A:A,0)</f>
        <v>1078</v>
      </c>
      <c r="R1457">
        <v>2.33</v>
      </c>
      <c r="S1457">
        <f t="shared" si="44"/>
        <v>-21.22</v>
      </c>
      <c r="T1457">
        <f t="shared" si="45"/>
        <v>-21.520000000000003</v>
      </c>
    </row>
    <row r="1458" spans="1:20" x14ac:dyDescent="0.2">
      <c r="A1458" t="s">
        <v>42</v>
      </c>
      <c r="B1458" t="s">
        <v>2833</v>
      </c>
      <c r="C1458" s="10" t="s">
        <v>1702</v>
      </c>
      <c r="D1458" t="s">
        <v>2876</v>
      </c>
      <c r="E1458">
        <v>132.5</v>
      </c>
      <c r="F1458">
        <v>92.8</v>
      </c>
      <c r="G1458">
        <f>LOOKUP(A1458,'TMP2'!$A:$A,'TMP2'!$C:$C)</f>
        <v>16338.5</v>
      </c>
      <c r="H1458">
        <f>LOOKUP(A1458,'TMP2'!$A:$A,'TMP2'!$D:$D)</f>
        <v>102322.09</v>
      </c>
      <c r="I1458">
        <v>26.35</v>
      </c>
      <c r="J1458">
        <v>26.65</v>
      </c>
      <c r="K1458" s="1" t="s">
        <v>1679</v>
      </c>
      <c r="L1458">
        <f>MATCH(A1458,'TMP2'!A:A,0)</f>
        <v>1078</v>
      </c>
      <c r="R1458">
        <v>2.33</v>
      </c>
      <c r="S1458">
        <f t="shared" si="44"/>
        <v>-24.020000000000003</v>
      </c>
      <c r="T1458">
        <f t="shared" si="45"/>
        <v>-24.32</v>
      </c>
    </row>
    <row r="1459" spans="1:20" x14ac:dyDescent="0.2">
      <c r="A1459" t="s">
        <v>43</v>
      </c>
      <c r="B1459" t="s">
        <v>3035</v>
      </c>
      <c r="C1459" s="10" t="s">
        <v>1691</v>
      </c>
      <c r="D1459" t="s">
        <v>2895</v>
      </c>
      <c r="E1459">
        <v>4</v>
      </c>
      <c r="F1459">
        <v>3.4</v>
      </c>
      <c r="G1459">
        <f>LOOKUP(A1459,'TMP2'!$A:$A,'TMP2'!$C:$C)</f>
        <v>16488.47</v>
      </c>
      <c r="H1459">
        <f>LOOKUP(A1459,'TMP2'!$A:$A,'TMP2'!$D:$D)</f>
        <v>102353.12</v>
      </c>
      <c r="I1459">
        <v>8.0500000000000007</v>
      </c>
      <c r="J1459">
        <v>8.35</v>
      </c>
      <c r="K1459" s="1" t="s">
        <v>1679</v>
      </c>
      <c r="L1459">
        <f>MATCH(A1459,'TMP2'!A:A,0)</f>
        <v>1079</v>
      </c>
      <c r="R1459">
        <v>0.98</v>
      </c>
      <c r="S1459">
        <f t="shared" si="44"/>
        <v>-7.07</v>
      </c>
      <c r="T1459">
        <f t="shared" si="45"/>
        <v>-7.3699999999999992</v>
      </c>
    </row>
    <row r="1460" spans="1:20" x14ac:dyDescent="0.2">
      <c r="A1460" t="s">
        <v>43</v>
      </c>
      <c r="B1460" t="s">
        <v>1694</v>
      </c>
      <c r="C1460" s="10" t="s">
        <v>1693</v>
      </c>
      <c r="D1460" t="s">
        <v>2589</v>
      </c>
      <c r="E1460">
        <v>13</v>
      </c>
      <c r="F1460">
        <v>10.199999999999999</v>
      </c>
      <c r="G1460">
        <f>LOOKUP(A1460,'TMP2'!$A:$A,'TMP2'!$C:$C)</f>
        <v>16488.47</v>
      </c>
      <c r="H1460">
        <f>LOOKUP(A1460,'TMP2'!$A:$A,'TMP2'!$D:$D)</f>
        <v>102353.12</v>
      </c>
      <c r="I1460">
        <v>12.75</v>
      </c>
      <c r="J1460">
        <v>13.05</v>
      </c>
      <c r="K1460" s="1" t="s">
        <v>1679</v>
      </c>
      <c r="L1460">
        <f>MATCH(A1460,'TMP2'!A:A,0)</f>
        <v>1079</v>
      </c>
      <c r="R1460">
        <v>0.98</v>
      </c>
      <c r="S1460">
        <f t="shared" si="44"/>
        <v>-11.77</v>
      </c>
      <c r="T1460">
        <f t="shared" si="45"/>
        <v>-12.07</v>
      </c>
    </row>
    <row r="1461" spans="1:20" x14ac:dyDescent="0.2">
      <c r="A1461" t="s">
        <v>43</v>
      </c>
      <c r="B1461" t="s">
        <v>2508</v>
      </c>
      <c r="C1461" s="10" t="s">
        <v>1698</v>
      </c>
      <c r="D1461" t="s">
        <v>2731</v>
      </c>
      <c r="E1461">
        <v>34</v>
      </c>
      <c r="F1461">
        <v>23.8</v>
      </c>
      <c r="G1461">
        <f>LOOKUP(A1461,'TMP2'!$A:$A,'TMP2'!$C:$C)</f>
        <v>16488.47</v>
      </c>
      <c r="H1461">
        <f>LOOKUP(A1461,'TMP2'!$A:$A,'TMP2'!$D:$D)</f>
        <v>102353.12</v>
      </c>
      <c r="I1461">
        <v>19.55</v>
      </c>
      <c r="J1461">
        <v>19.850000000000001</v>
      </c>
      <c r="K1461" s="1" t="s">
        <v>1679</v>
      </c>
      <c r="L1461">
        <f>MATCH(A1461,'TMP2'!A:A,0)</f>
        <v>1079</v>
      </c>
      <c r="R1461">
        <v>0.98</v>
      </c>
      <c r="S1461">
        <f t="shared" si="44"/>
        <v>-18.57</v>
      </c>
      <c r="T1461">
        <f t="shared" si="45"/>
        <v>-18.87</v>
      </c>
    </row>
    <row r="1462" spans="1:20" x14ac:dyDescent="0.2">
      <c r="A1462" t="s">
        <v>43</v>
      </c>
      <c r="B1462" t="s">
        <v>2508</v>
      </c>
      <c r="C1462" s="10" t="s">
        <v>1698</v>
      </c>
      <c r="D1462" t="s">
        <v>3042</v>
      </c>
      <c r="E1462">
        <v>42</v>
      </c>
      <c r="F1462">
        <v>29.4</v>
      </c>
      <c r="G1462">
        <f>LOOKUP(A1462,'TMP2'!$A:$A,'TMP2'!$C:$C)</f>
        <v>16488.47</v>
      </c>
      <c r="H1462">
        <f>LOOKUP(A1462,'TMP2'!$A:$A,'TMP2'!$D:$D)</f>
        <v>102353.12</v>
      </c>
      <c r="I1462">
        <v>21.25</v>
      </c>
      <c r="J1462">
        <v>21.55</v>
      </c>
      <c r="K1462" s="1" t="s">
        <v>1679</v>
      </c>
      <c r="L1462">
        <f>MATCH(A1462,'TMP2'!A:A,0)</f>
        <v>1079</v>
      </c>
      <c r="R1462">
        <v>0.98</v>
      </c>
      <c r="S1462">
        <f t="shared" si="44"/>
        <v>-20.27</v>
      </c>
      <c r="T1462">
        <f t="shared" si="45"/>
        <v>-20.57</v>
      </c>
    </row>
    <row r="1463" spans="1:20" x14ac:dyDescent="0.2">
      <c r="A1463" t="s">
        <v>43</v>
      </c>
      <c r="B1463" t="s">
        <v>2833</v>
      </c>
      <c r="C1463" s="10" t="s">
        <v>1700</v>
      </c>
      <c r="D1463" t="s">
        <v>2853</v>
      </c>
      <c r="E1463">
        <v>53</v>
      </c>
      <c r="F1463">
        <v>37.1</v>
      </c>
      <c r="G1463">
        <f>LOOKUP(A1463,'TMP2'!$A:$A,'TMP2'!$C:$C)</f>
        <v>16488.47</v>
      </c>
      <c r="H1463">
        <f>LOOKUP(A1463,'TMP2'!$A:$A,'TMP2'!$D:$D)</f>
        <v>102353.12</v>
      </c>
      <c r="I1463">
        <v>31.95</v>
      </c>
      <c r="J1463">
        <v>32.25</v>
      </c>
      <c r="K1463" s="1" t="s">
        <v>1679</v>
      </c>
      <c r="L1463">
        <f>MATCH(A1463,'TMP2'!A:A,0)</f>
        <v>1079</v>
      </c>
      <c r="R1463">
        <v>0.98</v>
      </c>
      <c r="S1463">
        <f t="shared" si="44"/>
        <v>-30.97</v>
      </c>
      <c r="T1463">
        <f t="shared" si="45"/>
        <v>-31.27</v>
      </c>
    </row>
    <row r="1464" spans="1:20" x14ac:dyDescent="0.2">
      <c r="A1464" t="s">
        <v>45</v>
      </c>
      <c r="B1464" t="s">
        <v>2508</v>
      </c>
      <c r="C1464" s="10" t="s">
        <v>1713</v>
      </c>
      <c r="D1464" t="s">
        <v>2585</v>
      </c>
      <c r="E1464">
        <v>18</v>
      </c>
      <c r="F1464">
        <v>14.3</v>
      </c>
      <c r="G1464">
        <f>LOOKUP(A1464,'TMP2'!$A:$A,'TMP2'!$C:$C)</f>
        <v>16771.07</v>
      </c>
      <c r="H1464">
        <f>LOOKUP(A1464,'TMP2'!$A:$A,'TMP2'!$D:$D)</f>
        <v>102446.34</v>
      </c>
      <c r="I1464">
        <v>11.15</v>
      </c>
      <c r="J1464">
        <v>11.45</v>
      </c>
      <c r="K1464" s="1" t="s">
        <v>1679</v>
      </c>
      <c r="L1464">
        <f>MATCH(A1464,'TMP2'!A:A,0)</f>
        <v>1081</v>
      </c>
      <c r="R1464">
        <v>3.31</v>
      </c>
      <c r="S1464">
        <f t="shared" si="44"/>
        <v>-7.84</v>
      </c>
      <c r="T1464">
        <f t="shared" si="45"/>
        <v>-8.1399999999999988</v>
      </c>
    </row>
    <row r="1465" spans="1:20" x14ac:dyDescent="0.2">
      <c r="A1465" t="s">
        <v>45</v>
      </c>
      <c r="B1465" t="s">
        <v>2508</v>
      </c>
      <c r="C1465" s="10" t="s">
        <v>1713</v>
      </c>
      <c r="D1465" t="s">
        <v>2633</v>
      </c>
      <c r="E1465">
        <v>22</v>
      </c>
      <c r="F1465">
        <v>16.899999999999999</v>
      </c>
      <c r="G1465">
        <f>LOOKUP(A1465,'TMP2'!$A:$A,'TMP2'!$C:$C)</f>
        <v>16771.07</v>
      </c>
      <c r="H1465">
        <f>LOOKUP(A1465,'TMP2'!$A:$A,'TMP2'!$D:$D)</f>
        <v>102446.34</v>
      </c>
      <c r="I1465">
        <v>12.85</v>
      </c>
      <c r="J1465">
        <v>13.15</v>
      </c>
      <c r="K1465" s="1" t="s">
        <v>1679</v>
      </c>
      <c r="L1465">
        <f>MATCH(A1465,'TMP2'!A:A,0)</f>
        <v>1081</v>
      </c>
      <c r="R1465">
        <v>3.31</v>
      </c>
      <c r="S1465">
        <f t="shared" si="44"/>
        <v>-9.5399999999999991</v>
      </c>
      <c r="T1465">
        <f t="shared" si="45"/>
        <v>-9.84</v>
      </c>
    </row>
    <row r="1466" spans="1:20" x14ac:dyDescent="0.2">
      <c r="A1466" t="s">
        <v>45</v>
      </c>
      <c r="B1466" t="s">
        <v>2508</v>
      </c>
      <c r="C1466" s="10" t="s">
        <v>1713</v>
      </c>
      <c r="D1466" t="s">
        <v>2577</v>
      </c>
      <c r="E1466">
        <v>20</v>
      </c>
      <c r="F1466">
        <v>16.899999999999999</v>
      </c>
      <c r="G1466">
        <f>LOOKUP(A1466,'TMP2'!$A:$A,'TMP2'!$C:$C)</f>
        <v>16771.07</v>
      </c>
      <c r="H1466">
        <f>LOOKUP(A1466,'TMP2'!$A:$A,'TMP2'!$D:$D)</f>
        <v>102446.34</v>
      </c>
      <c r="I1466">
        <v>8.65</v>
      </c>
      <c r="J1466">
        <v>8.9499999999999993</v>
      </c>
      <c r="K1466" s="1" t="s">
        <v>1679</v>
      </c>
      <c r="L1466">
        <f>MATCH(A1466,'TMP2'!A:A,0)</f>
        <v>1081</v>
      </c>
      <c r="R1466">
        <v>3.31</v>
      </c>
      <c r="S1466">
        <f t="shared" si="44"/>
        <v>-5.34</v>
      </c>
      <c r="T1466">
        <f t="shared" si="45"/>
        <v>-5.6399999999999988</v>
      </c>
    </row>
    <row r="1467" spans="1:20" x14ac:dyDescent="0.2">
      <c r="A1467" t="s">
        <v>45</v>
      </c>
      <c r="B1467" t="s">
        <v>2508</v>
      </c>
      <c r="C1467" s="10" t="s">
        <v>1698</v>
      </c>
      <c r="D1467" t="s">
        <v>2652</v>
      </c>
      <c r="E1467">
        <v>24</v>
      </c>
      <c r="F1467">
        <v>18.2</v>
      </c>
      <c r="G1467">
        <f>LOOKUP(A1467,'TMP2'!$A:$A,'TMP2'!$C:$C)</f>
        <v>16771.07</v>
      </c>
      <c r="H1467">
        <f>LOOKUP(A1467,'TMP2'!$A:$A,'TMP2'!$D:$D)</f>
        <v>102446.34</v>
      </c>
      <c r="I1467">
        <v>14.35</v>
      </c>
      <c r="J1467">
        <v>14.65</v>
      </c>
      <c r="K1467" s="1" t="s">
        <v>1679</v>
      </c>
      <c r="L1467">
        <f>MATCH(A1467,'TMP2'!A:A,0)</f>
        <v>1081</v>
      </c>
      <c r="R1467">
        <v>3.31</v>
      </c>
      <c r="S1467">
        <f t="shared" si="44"/>
        <v>-11.04</v>
      </c>
      <c r="T1467">
        <f t="shared" si="45"/>
        <v>-11.34</v>
      </c>
    </row>
    <row r="1468" spans="1:20" x14ac:dyDescent="0.2">
      <c r="A1468" t="s">
        <v>45</v>
      </c>
      <c r="B1468" t="s">
        <v>2508</v>
      </c>
      <c r="C1468" s="10" t="s">
        <v>1698</v>
      </c>
      <c r="D1468" t="s">
        <v>2630</v>
      </c>
      <c r="E1468">
        <v>29</v>
      </c>
      <c r="F1468">
        <v>21.3</v>
      </c>
      <c r="G1468">
        <f>LOOKUP(A1468,'TMP2'!$A:$A,'TMP2'!$C:$C)</f>
        <v>16771.07</v>
      </c>
      <c r="H1468">
        <f>LOOKUP(A1468,'TMP2'!$A:$A,'TMP2'!$D:$D)</f>
        <v>102446.34</v>
      </c>
      <c r="I1468">
        <v>15.85</v>
      </c>
      <c r="J1468">
        <v>16.149999999999999</v>
      </c>
      <c r="K1468" s="1" t="s">
        <v>1679</v>
      </c>
      <c r="L1468">
        <f>MATCH(A1468,'TMP2'!A:A,0)</f>
        <v>1081</v>
      </c>
      <c r="R1468">
        <v>3.31</v>
      </c>
      <c r="S1468">
        <f t="shared" si="44"/>
        <v>-12.54</v>
      </c>
      <c r="T1468">
        <f t="shared" si="45"/>
        <v>-12.839999999999998</v>
      </c>
    </row>
    <row r="1469" spans="1:20" x14ac:dyDescent="0.2">
      <c r="A1469" t="s">
        <v>45</v>
      </c>
      <c r="B1469" t="s">
        <v>2508</v>
      </c>
      <c r="C1469" s="10" t="s">
        <v>1698</v>
      </c>
      <c r="D1469" t="s">
        <v>2631</v>
      </c>
      <c r="E1469">
        <v>33</v>
      </c>
      <c r="F1469">
        <v>23.4</v>
      </c>
      <c r="G1469">
        <f>LOOKUP(A1469,'TMP2'!$A:$A,'TMP2'!$C:$C)</f>
        <v>16771.07</v>
      </c>
      <c r="H1469">
        <f>LOOKUP(A1469,'TMP2'!$A:$A,'TMP2'!$D:$D)</f>
        <v>102446.34</v>
      </c>
      <c r="I1469">
        <v>18.350000000000001</v>
      </c>
      <c r="J1469">
        <v>18.649999999999999</v>
      </c>
      <c r="K1469" s="1" t="s">
        <v>1679</v>
      </c>
      <c r="L1469">
        <f>MATCH(A1469,'TMP2'!A:A,0)</f>
        <v>1081</v>
      </c>
      <c r="R1469">
        <v>3.31</v>
      </c>
      <c r="S1469">
        <f t="shared" si="44"/>
        <v>-15.040000000000001</v>
      </c>
      <c r="T1469">
        <f t="shared" si="45"/>
        <v>-15.339999999999998</v>
      </c>
    </row>
    <row r="1470" spans="1:20" x14ac:dyDescent="0.2">
      <c r="A1470" t="s">
        <v>45</v>
      </c>
      <c r="B1470" t="s">
        <v>2508</v>
      </c>
      <c r="C1470" s="10" t="s">
        <v>1698</v>
      </c>
      <c r="D1470" t="s">
        <v>2725</v>
      </c>
      <c r="E1470">
        <v>40</v>
      </c>
      <c r="F1470">
        <v>28</v>
      </c>
      <c r="G1470">
        <f>LOOKUP(A1470,'TMP2'!$A:$A,'TMP2'!$C:$C)</f>
        <v>16771.07</v>
      </c>
      <c r="H1470">
        <f>LOOKUP(A1470,'TMP2'!$A:$A,'TMP2'!$D:$D)</f>
        <v>102446.34</v>
      </c>
      <c r="I1470">
        <v>23.65</v>
      </c>
      <c r="J1470">
        <v>23.95</v>
      </c>
      <c r="K1470" s="1" t="s">
        <v>1679</v>
      </c>
      <c r="L1470">
        <f>MATCH(A1470,'TMP2'!A:A,0)</f>
        <v>1081</v>
      </c>
      <c r="R1470">
        <v>3.31</v>
      </c>
      <c r="S1470">
        <f t="shared" si="44"/>
        <v>-20.34</v>
      </c>
      <c r="T1470">
        <f t="shared" si="45"/>
        <v>-20.64</v>
      </c>
    </row>
    <row r="1471" spans="1:20" x14ac:dyDescent="0.2">
      <c r="A1471" t="s">
        <v>45</v>
      </c>
      <c r="B1471" t="s">
        <v>2508</v>
      </c>
      <c r="C1471" s="10" t="s">
        <v>1698</v>
      </c>
      <c r="D1471" t="s">
        <v>2751</v>
      </c>
      <c r="E1471">
        <v>39</v>
      </c>
      <c r="F1471">
        <v>27.3</v>
      </c>
      <c r="G1471">
        <f>LOOKUP(A1471,'TMP2'!$A:$A,'TMP2'!$C:$C)</f>
        <v>16771.07</v>
      </c>
      <c r="H1471">
        <f>LOOKUP(A1471,'TMP2'!$A:$A,'TMP2'!$D:$D)</f>
        <v>102446.34</v>
      </c>
      <c r="I1471">
        <v>28.15</v>
      </c>
      <c r="J1471">
        <v>28.45</v>
      </c>
      <c r="K1471" s="1" t="s">
        <v>1679</v>
      </c>
      <c r="L1471">
        <f>MATCH(A1471,'TMP2'!A:A,0)</f>
        <v>1081</v>
      </c>
      <c r="R1471">
        <v>3.31</v>
      </c>
      <c r="S1471">
        <f t="shared" si="44"/>
        <v>-24.84</v>
      </c>
      <c r="T1471">
        <f t="shared" si="45"/>
        <v>-25.14</v>
      </c>
    </row>
    <row r="1472" spans="1:20" x14ac:dyDescent="0.2">
      <c r="A1472" t="s">
        <v>46</v>
      </c>
      <c r="B1472" t="s">
        <v>2508</v>
      </c>
      <c r="C1472" s="10" t="s">
        <v>1698</v>
      </c>
      <c r="D1472" t="s">
        <v>2661</v>
      </c>
      <c r="E1472">
        <v>31</v>
      </c>
      <c r="F1472">
        <v>22.6</v>
      </c>
      <c r="G1472">
        <f>LOOKUP(A1472,'TMP2'!$A:$A,'TMP2'!$C:$C)</f>
        <v>16904.54</v>
      </c>
      <c r="H1472">
        <f>LOOKUP(A1472,'TMP2'!$A:$A,'TMP2'!$D:$D)</f>
        <v>102520.55</v>
      </c>
      <c r="I1472">
        <v>16.350000000000001</v>
      </c>
      <c r="J1472">
        <v>16.649999999999999</v>
      </c>
      <c r="K1472" s="1" t="s">
        <v>1679</v>
      </c>
      <c r="L1472">
        <f>MATCH(A1472,'TMP2'!A:A,0)</f>
        <v>1082</v>
      </c>
      <c r="R1472">
        <v>3.51</v>
      </c>
      <c r="S1472">
        <f t="shared" si="44"/>
        <v>-12.840000000000002</v>
      </c>
      <c r="T1472">
        <f t="shared" si="45"/>
        <v>-13.139999999999999</v>
      </c>
    </row>
    <row r="1473" spans="1:20" x14ac:dyDescent="0.2">
      <c r="A1473" t="s">
        <v>47</v>
      </c>
      <c r="B1473" t="s">
        <v>2508</v>
      </c>
      <c r="C1473" s="10" t="s">
        <v>1713</v>
      </c>
      <c r="D1473" t="s">
        <v>2602</v>
      </c>
      <c r="E1473">
        <v>19</v>
      </c>
      <c r="F1473">
        <v>15.5</v>
      </c>
      <c r="G1473">
        <f>LOOKUP(A1473,'TMP2'!$A:$A,'TMP2'!$C:$C)</f>
        <v>17011.169999999998</v>
      </c>
      <c r="H1473">
        <f>LOOKUP(A1473,'TMP2'!$A:$A,'TMP2'!$D:$D)</f>
        <v>102530.63</v>
      </c>
      <c r="I1473">
        <v>10.15</v>
      </c>
      <c r="J1473">
        <v>10.45</v>
      </c>
      <c r="K1473" s="1" t="s">
        <v>1679</v>
      </c>
      <c r="L1473">
        <f>MATCH(A1473,'TMP2'!A:A,0)</f>
        <v>1083</v>
      </c>
      <c r="R1473">
        <v>3.72</v>
      </c>
      <c r="S1473">
        <f t="shared" si="44"/>
        <v>-6.43</v>
      </c>
      <c r="T1473">
        <f t="shared" si="45"/>
        <v>-6.7299999999999986</v>
      </c>
    </row>
    <row r="1474" spans="1:20" x14ac:dyDescent="0.2">
      <c r="A1474" t="s">
        <v>47</v>
      </c>
      <c r="B1474" t="s">
        <v>2508</v>
      </c>
      <c r="C1474" s="10" t="s">
        <v>1713</v>
      </c>
      <c r="D1474" t="s">
        <v>2595</v>
      </c>
      <c r="E1474">
        <v>12</v>
      </c>
      <c r="F1474">
        <v>10.1</v>
      </c>
      <c r="G1474">
        <f>LOOKUP(A1474,'TMP2'!$A:$A,'TMP2'!$C:$C)</f>
        <v>17011.169999999998</v>
      </c>
      <c r="H1474">
        <f>LOOKUP(A1474,'TMP2'!$A:$A,'TMP2'!$D:$D)</f>
        <v>102530.63</v>
      </c>
      <c r="I1474">
        <v>8.4499999999999993</v>
      </c>
      <c r="J1474">
        <v>8.75</v>
      </c>
      <c r="K1474" s="1" t="s">
        <v>1679</v>
      </c>
      <c r="L1474">
        <f>MATCH(A1474,'TMP2'!A:A,0)</f>
        <v>1083</v>
      </c>
      <c r="R1474">
        <v>3.72</v>
      </c>
      <c r="S1474">
        <f t="shared" ref="S1474:S1537" si="46">R1474-I1474</f>
        <v>-4.7299999999999986</v>
      </c>
      <c r="T1474">
        <f t="shared" ref="T1474:T1537" si="47">R1474-J1474</f>
        <v>-5.0299999999999994</v>
      </c>
    </row>
    <row r="1475" spans="1:20" x14ac:dyDescent="0.2">
      <c r="A1475" t="s">
        <v>47</v>
      </c>
      <c r="B1475" t="s">
        <v>2508</v>
      </c>
      <c r="C1475" s="10" t="s">
        <v>1698</v>
      </c>
      <c r="D1475" t="s">
        <v>2635</v>
      </c>
      <c r="E1475">
        <v>24</v>
      </c>
      <c r="F1475">
        <v>18.5</v>
      </c>
      <c r="G1475">
        <f>LOOKUP(A1475,'TMP2'!$A:$A,'TMP2'!$C:$C)</f>
        <v>17011.169999999998</v>
      </c>
      <c r="H1475">
        <f>LOOKUP(A1475,'TMP2'!$A:$A,'TMP2'!$D:$D)</f>
        <v>102530.63</v>
      </c>
      <c r="I1475">
        <v>13.35</v>
      </c>
      <c r="J1475">
        <v>13.65</v>
      </c>
      <c r="K1475" s="1" t="s">
        <v>1679</v>
      </c>
      <c r="L1475">
        <f>MATCH(A1475,'TMP2'!A:A,0)</f>
        <v>1083</v>
      </c>
      <c r="R1475">
        <v>3.72</v>
      </c>
      <c r="S1475">
        <f t="shared" si="46"/>
        <v>-9.629999999999999</v>
      </c>
      <c r="T1475">
        <f t="shared" si="47"/>
        <v>-9.93</v>
      </c>
    </row>
    <row r="1476" spans="1:20" x14ac:dyDescent="0.2">
      <c r="A1476" t="s">
        <v>47</v>
      </c>
      <c r="B1476" t="s">
        <v>2508</v>
      </c>
      <c r="C1476" s="10" t="s">
        <v>1698</v>
      </c>
      <c r="D1476" t="s">
        <v>2621</v>
      </c>
      <c r="E1476">
        <v>27</v>
      </c>
      <c r="F1476">
        <v>20.3</v>
      </c>
      <c r="G1476">
        <f>LOOKUP(A1476,'TMP2'!$A:$A,'TMP2'!$C:$C)</f>
        <v>17011.169999999998</v>
      </c>
      <c r="H1476">
        <f>LOOKUP(A1476,'TMP2'!$A:$A,'TMP2'!$D:$D)</f>
        <v>102530.63</v>
      </c>
      <c r="I1476">
        <v>14.85</v>
      </c>
      <c r="J1476">
        <v>15.15</v>
      </c>
      <c r="K1476" s="1" t="s">
        <v>1679</v>
      </c>
      <c r="L1476">
        <f>MATCH(A1476,'TMP2'!A:A,0)</f>
        <v>1083</v>
      </c>
      <c r="R1476">
        <v>3.72</v>
      </c>
      <c r="S1476">
        <f t="shared" si="46"/>
        <v>-11.129999999999999</v>
      </c>
      <c r="T1476">
        <f t="shared" si="47"/>
        <v>-11.43</v>
      </c>
    </row>
    <row r="1477" spans="1:20" x14ac:dyDescent="0.2">
      <c r="A1477" t="s">
        <v>47</v>
      </c>
      <c r="B1477" t="s">
        <v>2508</v>
      </c>
      <c r="C1477" s="10" t="s">
        <v>1698</v>
      </c>
      <c r="D1477" t="s">
        <v>3055</v>
      </c>
      <c r="E1477">
        <v>31</v>
      </c>
      <c r="F1477">
        <v>22.6</v>
      </c>
      <c r="G1477">
        <f>LOOKUP(A1477,'TMP2'!$A:$A,'TMP2'!$C:$C)</f>
        <v>17011.169999999998</v>
      </c>
      <c r="H1477">
        <f>LOOKUP(A1477,'TMP2'!$A:$A,'TMP2'!$D:$D)</f>
        <v>102530.63</v>
      </c>
      <c r="I1477">
        <v>16.05</v>
      </c>
      <c r="J1477">
        <v>16.350000000000001</v>
      </c>
      <c r="K1477" s="1" t="s">
        <v>1679</v>
      </c>
      <c r="L1477">
        <f>MATCH(A1477,'TMP2'!A:A,0)</f>
        <v>1083</v>
      </c>
      <c r="R1477">
        <v>3.72</v>
      </c>
      <c r="S1477">
        <f t="shared" si="46"/>
        <v>-12.33</v>
      </c>
      <c r="T1477">
        <f t="shared" si="47"/>
        <v>-12.63</v>
      </c>
    </row>
    <row r="1478" spans="1:20" x14ac:dyDescent="0.2">
      <c r="A1478" t="s">
        <v>47</v>
      </c>
      <c r="B1478" t="s">
        <v>2508</v>
      </c>
      <c r="C1478" s="10" t="s">
        <v>1698</v>
      </c>
      <c r="D1478" t="s">
        <v>2655</v>
      </c>
      <c r="E1478">
        <v>40</v>
      </c>
      <c r="F1478">
        <v>28</v>
      </c>
      <c r="G1478">
        <f>LOOKUP(A1478,'TMP2'!$A:$A,'TMP2'!$C:$C)</f>
        <v>17011.169999999998</v>
      </c>
      <c r="H1478">
        <f>LOOKUP(A1478,'TMP2'!$A:$A,'TMP2'!$D:$D)</f>
        <v>102530.63</v>
      </c>
      <c r="I1478">
        <v>20.25</v>
      </c>
      <c r="J1478">
        <v>20.55</v>
      </c>
      <c r="K1478" s="1" t="s">
        <v>1679</v>
      </c>
      <c r="L1478">
        <f>MATCH(A1478,'TMP2'!A:A,0)</f>
        <v>1083</v>
      </c>
      <c r="R1478">
        <v>3.72</v>
      </c>
      <c r="S1478">
        <f t="shared" si="46"/>
        <v>-16.53</v>
      </c>
      <c r="T1478">
        <f t="shared" si="47"/>
        <v>-16.830000000000002</v>
      </c>
    </row>
    <row r="1479" spans="1:20" x14ac:dyDescent="0.2">
      <c r="A1479" t="s">
        <v>47</v>
      </c>
      <c r="B1479" t="s">
        <v>2833</v>
      </c>
      <c r="C1479" s="10" t="s">
        <v>1700</v>
      </c>
      <c r="D1479" t="s">
        <v>3110</v>
      </c>
      <c r="E1479">
        <v>44</v>
      </c>
      <c r="F1479">
        <v>30.8</v>
      </c>
      <c r="G1479">
        <f>LOOKUP(A1479,'TMP2'!$A:$A,'TMP2'!$C:$C)</f>
        <v>17011.169999999998</v>
      </c>
      <c r="H1479">
        <f>LOOKUP(A1479,'TMP2'!$A:$A,'TMP2'!$D:$D)</f>
        <v>102530.63</v>
      </c>
      <c r="I1479">
        <v>23.01</v>
      </c>
      <c r="J1479">
        <v>23.31</v>
      </c>
      <c r="K1479" s="1" t="s">
        <v>1679</v>
      </c>
      <c r="L1479">
        <f>MATCH(A1479,'TMP2'!A:A,0)</f>
        <v>1083</v>
      </c>
      <c r="R1479">
        <v>3.72</v>
      </c>
      <c r="S1479">
        <f t="shared" si="46"/>
        <v>-19.290000000000003</v>
      </c>
      <c r="T1479">
        <f t="shared" si="47"/>
        <v>-19.59</v>
      </c>
    </row>
    <row r="1480" spans="1:20" x14ac:dyDescent="0.2">
      <c r="A1480" t="s">
        <v>47</v>
      </c>
      <c r="B1480" t="s">
        <v>2833</v>
      </c>
      <c r="C1480" s="10" t="s">
        <v>1700</v>
      </c>
      <c r="D1480" t="s">
        <v>2780</v>
      </c>
      <c r="E1480">
        <v>51</v>
      </c>
      <c r="F1480">
        <v>35.700000000000003</v>
      </c>
      <c r="G1480">
        <f>LOOKUP(A1480,'TMP2'!$A:$A,'TMP2'!$C:$C)</f>
        <v>17011.169999999998</v>
      </c>
      <c r="H1480">
        <f>LOOKUP(A1480,'TMP2'!$A:$A,'TMP2'!$D:$D)</f>
        <v>102530.63</v>
      </c>
      <c r="I1480">
        <v>24.95</v>
      </c>
      <c r="J1480">
        <v>25.25</v>
      </c>
      <c r="K1480" s="1" t="s">
        <v>1679</v>
      </c>
      <c r="L1480">
        <f>MATCH(A1480,'TMP2'!A:A,0)</f>
        <v>1083</v>
      </c>
      <c r="R1480">
        <v>3.72</v>
      </c>
      <c r="S1480">
        <f t="shared" si="46"/>
        <v>-21.23</v>
      </c>
      <c r="T1480">
        <f t="shared" si="47"/>
        <v>-21.53</v>
      </c>
    </row>
    <row r="1481" spans="1:20" x14ac:dyDescent="0.2">
      <c r="A1481" t="s">
        <v>48</v>
      </c>
      <c r="B1481" t="s">
        <v>2508</v>
      </c>
      <c r="C1481" s="10" t="s">
        <v>1713</v>
      </c>
      <c r="D1481" t="s">
        <v>2648</v>
      </c>
      <c r="E1481">
        <v>18</v>
      </c>
      <c r="F1481">
        <v>14.5</v>
      </c>
      <c r="G1481">
        <f>LOOKUP(A1481,'TMP2'!$A:$A,'TMP2'!$C:$C)</f>
        <v>17003.689999999999</v>
      </c>
      <c r="H1481">
        <f>LOOKUP(A1481,'TMP2'!$A:$A,'TMP2'!$D:$D)</f>
        <v>102554.52</v>
      </c>
      <c r="I1481">
        <v>10.85</v>
      </c>
      <c r="J1481">
        <v>11.15</v>
      </c>
      <c r="K1481" s="1" t="s">
        <v>1679</v>
      </c>
      <c r="L1481">
        <f>MATCH(A1481,'TMP2'!A:A,0)</f>
        <v>1084</v>
      </c>
      <c r="R1481">
        <v>3.67</v>
      </c>
      <c r="S1481">
        <f t="shared" si="46"/>
        <v>-7.18</v>
      </c>
      <c r="T1481">
        <f t="shared" si="47"/>
        <v>-7.48</v>
      </c>
    </row>
    <row r="1482" spans="1:20" x14ac:dyDescent="0.2">
      <c r="A1482" t="s">
        <v>48</v>
      </c>
      <c r="B1482" t="s">
        <v>2508</v>
      </c>
      <c r="C1482" s="10" t="s">
        <v>1713</v>
      </c>
      <c r="D1482" t="s">
        <v>2577</v>
      </c>
      <c r="E1482">
        <v>15</v>
      </c>
      <c r="F1482">
        <v>12.7</v>
      </c>
      <c r="G1482">
        <f>LOOKUP(A1482,'TMP2'!$A:$A,'TMP2'!$C:$C)</f>
        <v>17003.689999999999</v>
      </c>
      <c r="H1482">
        <f>LOOKUP(A1482,'TMP2'!$A:$A,'TMP2'!$D:$D)</f>
        <v>102554.52</v>
      </c>
      <c r="I1482">
        <v>8.65</v>
      </c>
      <c r="J1482">
        <v>8.9499999999999993</v>
      </c>
      <c r="K1482" s="1" t="s">
        <v>1679</v>
      </c>
      <c r="L1482">
        <f>MATCH(A1482,'TMP2'!A:A,0)</f>
        <v>1084</v>
      </c>
      <c r="R1482">
        <v>3.67</v>
      </c>
      <c r="S1482">
        <f t="shared" si="46"/>
        <v>-4.9800000000000004</v>
      </c>
      <c r="T1482">
        <f t="shared" si="47"/>
        <v>-5.2799999999999994</v>
      </c>
    </row>
    <row r="1483" spans="1:20" x14ac:dyDescent="0.2">
      <c r="A1483" t="s">
        <v>48</v>
      </c>
      <c r="B1483" t="s">
        <v>2508</v>
      </c>
      <c r="C1483" s="10" t="s">
        <v>1698</v>
      </c>
      <c r="D1483" t="s">
        <v>2641</v>
      </c>
      <c r="E1483">
        <v>25</v>
      </c>
      <c r="F1483">
        <v>19.3</v>
      </c>
      <c r="G1483">
        <f>LOOKUP(A1483,'TMP2'!$A:$A,'TMP2'!$C:$C)</f>
        <v>17003.689999999999</v>
      </c>
      <c r="H1483">
        <f>LOOKUP(A1483,'TMP2'!$A:$A,'TMP2'!$D:$D)</f>
        <v>102554.52</v>
      </c>
      <c r="I1483">
        <v>13.05</v>
      </c>
      <c r="J1483">
        <v>13.35</v>
      </c>
      <c r="K1483" s="1" t="s">
        <v>1679</v>
      </c>
      <c r="L1483">
        <f>MATCH(A1483,'TMP2'!A:A,0)</f>
        <v>1084</v>
      </c>
      <c r="R1483">
        <v>3.67</v>
      </c>
      <c r="S1483">
        <f t="shared" si="46"/>
        <v>-9.3800000000000008</v>
      </c>
      <c r="T1483">
        <f t="shared" si="47"/>
        <v>-9.68</v>
      </c>
    </row>
    <row r="1484" spans="1:20" x14ac:dyDescent="0.2">
      <c r="A1484" t="s">
        <v>48</v>
      </c>
      <c r="B1484" t="s">
        <v>2508</v>
      </c>
      <c r="C1484" s="10" t="s">
        <v>1698</v>
      </c>
      <c r="D1484" t="s">
        <v>2700</v>
      </c>
      <c r="E1484">
        <v>28</v>
      </c>
      <c r="F1484">
        <v>20.8</v>
      </c>
      <c r="G1484">
        <f>LOOKUP(A1484,'TMP2'!$A:$A,'TMP2'!$C:$C)</f>
        <v>17003.689999999999</v>
      </c>
      <c r="H1484">
        <f>LOOKUP(A1484,'TMP2'!$A:$A,'TMP2'!$D:$D)</f>
        <v>102554.52</v>
      </c>
      <c r="I1484">
        <v>15.05</v>
      </c>
      <c r="J1484">
        <v>15.35</v>
      </c>
      <c r="K1484" s="1" t="s">
        <v>1679</v>
      </c>
      <c r="L1484">
        <f>MATCH(A1484,'TMP2'!A:A,0)</f>
        <v>1084</v>
      </c>
      <c r="R1484">
        <v>3.67</v>
      </c>
      <c r="S1484">
        <f t="shared" si="46"/>
        <v>-11.38</v>
      </c>
      <c r="T1484">
        <f t="shared" si="47"/>
        <v>-11.68</v>
      </c>
    </row>
    <row r="1485" spans="1:20" x14ac:dyDescent="0.2">
      <c r="A1485" t="s">
        <v>48</v>
      </c>
      <c r="B1485" t="s">
        <v>2508</v>
      </c>
      <c r="C1485" s="10" t="s">
        <v>1698</v>
      </c>
      <c r="D1485" t="s">
        <v>2615</v>
      </c>
      <c r="E1485">
        <v>34</v>
      </c>
      <c r="F1485">
        <v>24.4</v>
      </c>
      <c r="G1485">
        <f>LOOKUP(A1485,'TMP2'!$A:$A,'TMP2'!$C:$C)</f>
        <v>17003.689999999999</v>
      </c>
      <c r="H1485">
        <f>LOOKUP(A1485,'TMP2'!$A:$A,'TMP2'!$D:$D)</f>
        <v>102554.52</v>
      </c>
      <c r="I1485">
        <v>17.55</v>
      </c>
      <c r="J1485">
        <v>17.850000000000001</v>
      </c>
      <c r="K1485" s="1" t="s">
        <v>1679</v>
      </c>
      <c r="L1485">
        <f>MATCH(A1485,'TMP2'!A:A,0)</f>
        <v>1084</v>
      </c>
      <c r="R1485">
        <v>3.67</v>
      </c>
      <c r="S1485">
        <f t="shared" si="46"/>
        <v>-13.88</v>
      </c>
      <c r="T1485">
        <f t="shared" si="47"/>
        <v>-14.180000000000001</v>
      </c>
    </row>
    <row r="1486" spans="1:20" x14ac:dyDescent="0.2">
      <c r="A1486" t="s">
        <v>48</v>
      </c>
      <c r="B1486" t="s">
        <v>2508</v>
      </c>
      <c r="C1486" s="10" t="s">
        <v>1698</v>
      </c>
      <c r="D1486" t="s">
        <v>2731</v>
      </c>
      <c r="E1486">
        <v>36</v>
      </c>
      <c r="F1486">
        <v>25.2</v>
      </c>
      <c r="G1486">
        <f>LOOKUP(A1486,'TMP2'!$A:$A,'TMP2'!$C:$C)</f>
        <v>17003.689999999999</v>
      </c>
      <c r="H1486">
        <f>LOOKUP(A1486,'TMP2'!$A:$A,'TMP2'!$D:$D)</f>
        <v>102554.52</v>
      </c>
      <c r="I1486">
        <v>19.55</v>
      </c>
      <c r="J1486">
        <v>19.850000000000001</v>
      </c>
      <c r="K1486" s="1" t="s">
        <v>1679</v>
      </c>
      <c r="L1486">
        <f>MATCH(A1486,'TMP2'!A:A,0)</f>
        <v>1084</v>
      </c>
      <c r="R1486">
        <v>3.67</v>
      </c>
      <c r="S1486">
        <f t="shared" si="46"/>
        <v>-15.88</v>
      </c>
      <c r="T1486">
        <f t="shared" si="47"/>
        <v>-16.18</v>
      </c>
    </row>
    <row r="1487" spans="1:20" x14ac:dyDescent="0.2">
      <c r="A1487" t="s">
        <v>48</v>
      </c>
      <c r="B1487" t="s">
        <v>2508</v>
      </c>
      <c r="C1487" s="10" t="s">
        <v>1698</v>
      </c>
      <c r="D1487" t="s">
        <v>2714</v>
      </c>
      <c r="E1487">
        <v>37</v>
      </c>
      <c r="F1487">
        <v>25.9</v>
      </c>
      <c r="G1487">
        <f>LOOKUP(A1487,'TMP2'!$A:$A,'TMP2'!$C:$C)</f>
        <v>17003.689999999999</v>
      </c>
      <c r="H1487">
        <f>LOOKUP(A1487,'TMP2'!$A:$A,'TMP2'!$D:$D)</f>
        <v>102554.52</v>
      </c>
      <c r="I1487">
        <v>21.55</v>
      </c>
      <c r="J1487">
        <v>21.85</v>
      </c>
      <c r="K1487" s="1" t="s">
        <v>1679</v>
      </c>
      <c r="L1487">
        <f>MATCH(A1487,'TMP2'!A:A,0)</f>
        <v>1084</v>
      </c>
      <c r="R1487">
        <v>3.67</v>
      </c>
      <c r="S1487">
        <f t="shared" si="46"/>
        <v>-17.880000000000003</v>
      </c>
      <c r="T1487">
        <f t="shared" si="47"/>
        <v>-18.18</v>
      </c>
    </row>
    <row r="1488" spans="1:20" x14ac:dyDescent="0.2">
      <c r="A1488" t="s">
        <v>48</v>
      </c>
      <c r="B1488" t="s">
        <v>2833</v>
      </c>
      <c r="C1488" s="10" t="s">
        <v>1700</v>
      </c>
      <c r="D1488" t="s">
        <v>2784</v>
      </c>
      <c r="E1488">
        <v>43</v>
      </c>
      <c r="F1488">
        <v>30.1</v>
      </c>
      <c r="G1488">
        <f>LOOKUP(A1488,'TMP2'!$A:$A,'TMP2'!$C:$C)</f>
        <v>17003.689999999999</v>
      </c>
      <c r="H1488">
        <f>LOOKUP(A1488,'TMP2'!$A:$A,'TMP2'!$D:$D)</f>
        <v>102554.52</v>
      </c>
      <c r="I1488">
        <v>24.85</v>
      </c>
      <c r="J1488">
        <v>25.15</v>
      </c>
      <c r="K1488" s="1" t="s">
        <v>1679</v>
      </c>
      <c r="L1488">
        <f>MATCH(A1488,'TMP2'!A:A,0)</f>
        <v>1084</v>
      </c>
      <c r="R1488">
        <v>3.67</v>
      </c>
      <c r="S1488">
        <f t="shared" si="46"/>
        <v>-21.18</v>
      </c>
      <c r="T1488">
        <f t="shared" si="47"/>
        <v>-21.479999999999997</v>
      </c>
    </row>
    <row r="1489" spans="1:20" x14ac:dyDescent="0.2">
      <c r="A1489" t="s">
        <v>48</v>
      </c>
      <c r="B1489" t="s">
        <v>2833</v>
      </c>
      <c r="C1489" s="10" t="s">
        <v>1700</v>
      </c>
      <c r="D1489" t="s">
        <v>2785</v>
      </c>
      <c r="E1489">
        <v>50</v>
      </c>
      <c r="F1489">
        <v>35</v>
      </c>
      <c r="G1489">
        <f>LOOKUP(A1489,'TMP2'!$A:$A,'TMP2'!$C:$C)</f>
        <v>17003.689999999999</v>
      </c>
      <c r="H1489">
        <f>LOOKUP(A1489,'TMP2'!$A:$A,'TMP2'!$D:$D)</f>
        <v>102554.52</v>
      </c>
      <c r="I1489">
        <v>26.85</v>
      </c>
      <c r="J1489">
        <v>27.15</v>
      </c>
      <c r="K1489" s="1" t="s">
        <v>1679</v>
      </c>
      <c r="L1489">
        <f>MATCH(A1489,'TMP2'!A:A,0)</f>
        <v>1084</v>
      </c>
      <c r="R1489">
        <v>3.67</v>
      </c>
      <c r="S1489">
        <f t="shared" si="46"/>
        <v>-23.18</v>
      </c>
      <c r="T1489">
        <f t="shared" si="47"/>
        <v>-23.479999999999997</v>
      </c>
    </row>
    <row r="1490" spans="1:20" x14ac:dyDescent="0.2">
      <c r="A1490" t="s">
        <v>48</v>
      </c>
      <c r="B1490" t="s">
        <v>2833</v>
      </c>
      <c r="C1490" s="10" t="s">
        <v>1700</v>
      </c>
      <c r="D1490" t="s">
        <v>2792</v>
      </c>
      <c r="E1490">
        <v>52</v>
      </c>
      <c r="F1490">
        <v>36.4</v>
      </c>
      <c r="G1490">
        <f>LOOKUP(A1490,'TMP2'!$A:$A,'TMP2'!$C:$C)</f>
        <v>17003.689999999999</v>
      </c>
      <c r="H1490">
        <f>LOOKUP(A1490,'TMP2'!$A:$A,'TMP2'!$D:$D)</f>
        <v>102554.52</v>
      </c>
      <c r="I1490">
        <v>28.85</v>
      </c>
      <c r="J1490">
        <v>29.15</v>
      </c>
      <c r="K1490" s="1" t="s">
        <v>1679</v>
      </c>
      <c r="L1490">
        <f>MATCH(A1490,'TMP2'!A:A,0)</f>
        <v>1084</v>
      </c>
      <c r="R1490">
        <v>3.67</v>
      </c>
      <c r="S1490">
        <f t="shared" si="46"/>
        <v>-25.18</v>
      </c>
      <c r="T1490">
        <f t="shared" si="47"/>
        <v>-25.479999999999997</v>
      </c>
    </row>
    <row r="1491" spans="1:20" x14ac:dyDescent="0.2">
      <c r="A1491" t="s">
        <v>49</v>
      </c>
      <c r="B1491" t="s">
        <v>2508</v>
      </c>
      <c r="C1491" s="10" t="s">
        <v>1713</v>
      </c>
      <c r="D1491" t="s">
        <v>2610</v>
      </c>
      <c r="E1491">
        <v>17</v>
      </c>
      <c r="F1491">
        <v>13.3</v>
      </c>
      <c r="G1491">
        <f>LOOKUP(A1491,'TMP2'!$A:$A,'TMP2'!$C:$C)</f>
        <v>17113.919999999998</v>
      </c>
      <c r="H1491">
        <f>LOOKUP(A1491,'TMP2'!$A:$A,'TMP2'!$D:$D)</f>
        <v>102566.32</v>
      </c>
      <c r="I1491">
        <v>11.95</v>
      </c>
      <c r="J1491">
        <v>12.25</v>
      </c>
      <c r="K1491" s="1" t="s">
        <v>1679</v>
      </c>
      <c r="L1491">
        <f>MATCH(A1491,'TMP2'!A:A,0)</f>
        <v>1085</v>
      </c>
      <c r="R1491">
        <v>4.24</v>
      </c>
      <c r="S1491">
        <f t="shared" si="46"/>
        <v>-7.7099999999999991</v>
      </c>
      <c r="T1491">
        <f t="shared" si="47"/>
        <v>-8.01</v>
      </c>
    </row>
    <row r="1492" spans="1:20" x14ac:dyDescent="0.2">
      <c r="A1492" t="s">
        <v>49</v>
      </c>
      <c r="B1492" t="s">
        <v>2508</v>
      </c>
      <c r="C1492" s="10" t="s">
        <v>1698</v>
      </c>
      <c r="D1492" t="s">
        <v>2700</v>
      </c>
      <c r="E1492">
        <v>22</v>
      </c>
      <c r="F1492">
        <v>16.5</v>
      </c>
      <c r="G1492">
        <f>LOOKUP(A1492,'TMP2'!$A:$A,'TMP2'!$C:$C)</f>
        <v>17113.919999999998</v>
      </c>
      <c r="H1492">
        <f>LOOKUP(A1492,'TMP2'!$A:$A,'TMP2'!$D:$D)</f>
        <v>102566.32</v>
      </c>
      <c r="I1492">
        <v>15.05</v>
      </c>
      <c r="J1492">
        <v>15.35</v>
      </c>
      <c r="K1492" s="1" t="s">
        <v>1679</v>
      </c>
      <c r="L1492">
        <f>MATCH(A1492,'TMP2'!A:A,0)</f>
        <v>1085</v>
      </c>
      <c r="R1492">
        <v>4.24</v>
      </c>
      <c r="S1492">
        <f t="shared" si="46"/>
        <v>-10.81</v>
      </c>
      <c r="T1492">
        <f t="shared" si="47"/>
        <v>-11.11</v>
      </c>
    </row>
    <row r="1493" spans="1:20" x14ac:dyDescent="0.2">
      <c r="A1493" t="s">
        <v>49</v>
      </c>
      <c r="B1493" t="s">
        <v>2508</v>
      </c>
      <c r="C1493" s="10" t="s">
        <v>1698</v>
      </c>
      <c r="D1493" t="s">
        <v>2702</v>
      </c>
      <c r="E1493">
        <v>26</v>
      </c>
      <c r="F1493">
        <v>18.8</v>
      </c>
      <c r="G1493">
        <f>LOOKUP(A1493,'TMP2'!$A:$A,'TMP2'!$C:$C)</f>
        <v>17113.919999999998</v>
      </c>
      <c r="H1493">
        <f>LOOKUP(A1493,'TMP2'!$A:$A,'TMP2'!$D:$D)</f>
        <v>102566.32</v>
      </c>
      <c r="I1493">
        <v>17.05</v>
      </c>
      <c r="J1493">
        <v>17.350000000000001</v>
      </c>
      <c r="K1493" s="1" t="s">
        <v>1679</v>
      </c>
      <c r="L1493">
        <f>MATCH(A1493,'TMP2'!A:A,0)</f>
        <v>1085</v>
      </c>
      <c r="R1493">
        <v>4.24</v>
      </c>
      <c r="S1493">
        <f t="shared" si="46"/>
        <v>-12.81</v>
      </c>
      <c r="T1493">
        <f t="shared" si="47"/>
        <v>-13.110000000000001</v>
      </c>
    </row>
    <row r="1494" spans="1:20" x14ac:dyDescent="0.2">
      <c r="A1494" t="s">
        <v>49</v>
      </c>
      <c r="B1494" t="s">
        <v>2508</v>
      </c>
      <c r="C1494" s="10" t="s">
        <v>1698</v>
      </c>
      <c r="D1494" t="s">
        <v>2620</v>
      </c>
      <c r="E1494">
        <v>37</v>
      </c>
      <c r="F1494">
        <v>25.9</v>
      </c>
      <c r="G1494">
        <f>LOOKUP(A1494,'TMP2'!$A:$A,'TMP2'!$C:$C)</f>
        <v>17113.919999999998</v>
      </c>
      <c r="H1494">
        <f>LOOKUP(A1494,'TMP2'!$A:$A,'TMP2'!$D:$D)</f>
        <v>102566.32</v>
      </c>
      <c r="I1494">
        <v>20.149999999999999</v>
      </c>
      <c r="J1494">
        <v>20.45</v>
      </c>
      <c r="K1494" s="1" t="s">
        <v>1679</v>
      </c>
      <c r="L1494">
        <f>MATCH(A1494,'TMP2'!A:A,0)</f>
        <v>1085</v>
      </c>
      <c r="R1494">
        <v>4.24</v>
      </c>
      <c r="S1494">
        <f t="shared" si="46"/>
        <v>-15.909999999999998</v>
      </c>
      <c r="T1494">
        <f t="shared" si="47"/>
        <v>-16.21</v>
      </c>
    </row>
    <row r="1495" spans="1:20" x14ac:dyDescent="0.2">
      <c r="A1495" t="s">
        <v>49</v>
      </c>
      <c r="B1495" t="s">
        <v>2833</v>
      </c>
      <c r="C1495" s="10" t="s">
        <v>1700</v>
      </c>
      <c r="D1495" t="s">
        <v>2929</v>
      </c>
      <c r="E1495">
        <v>48</v>
      </c>
      <c r="F1495">
        <v>33.6</v>
      </c>
      <c r="G1495">
        <f>LOOKUP(A1495,'TMP2'!$A:$A,'TMP2'!$C:$C)</f>
        <v>17113.919999999998</v>
      </c>
      <c r="H1495">
        <f>LOOKUP(A1495,'TMP2'!$A:$A,'TMP2'!$D:$D)</f>
        <v>102566.32</v>
      </c>
      <c r="I1495">
        <v>25.45</v>
      </c>
      <c r="J1495">
        <v>25.75</v>
      </c>
      <c r="K1495" s="1" t="s">
        <v>1679</v>
      </c>
      <c r="L1495">
        <f>MATCH(A1495,'TMP2'!A:A,0)</f>
        <v>1085</v>
      </c>
      <c r="R1495">
        <v>4.24</v>
      </c>
      <c r="S1495">
        <f t="shared" si="46"/>
        <v>-21.21</v>
      </c>
      <c r="T1495">
        <f t="shared" si="47"/>
        <v>-21.509999999999998</v>
      </c>
    </row>
    <row r="1496" spans="1:20" x14ac:dyDescent="0.2">
      <c r="A1496" t="s">
        <v>49</v>
      </c>
      <c r="B1496" t="s">
        <v>2833</v>
      </c>
      <c r="C1496" s="10" t="s">
        <v>1700</v>
      </c>
      <c r="D1496" t="s">
        <v>3095</v>
      </c>
      <c r="E1496">
        <v>49</v>
      </c>
      <c r="F1496">
        <v>34.299999999999997</v>
      </c>
      <c r="G1496">
        <f>LOOKUP(A1496,'TMP2'!$A:$A,'TMP2'!$C:$C)</f>
        <v>17113.919999999998</v>
      </c>
      <c r="H1496">
        <f>LOOKUP(A1496,'TMP2'!$A:$A,'TMP2'!$D:$D)</f>
        <v>102566.32</v>
      </c>
      <c r="I1496">
        <v>30.21</v>
      </c>
      <c r="J1496">
        <v>30.51</v>
      </c>
      <c r="K1496" s="1" t="s">
        <v>1679</v>
      </c>
      <c r="L1496">
        <f>MATCH(A1496,'TMP2'!A:A,0)</f>
        <v>1085</v>
      </c>
      <c r="R1496">
        <v>4.24</v>
      </c>
      <c r="S1496">
        <f t="shared" si="46"/>
        <v>-25.97</v>
      </c>
      <c r="T1496">
        <f t="shared" si="47"/>
        <v>-26.270000000000003</v>
      </c>
    </row>
    <row r="1497" spans="1:20" x14ac:dyDescent="0.2">
      <c r="A1497" t="s">
        <v>49</v>
      </c>
      <c r="B1497" t="s">
        <v>1694</v>
      </c>
      <c r="C1497" s="10" t="s">
        <v>1693</v>
      </c>
      <c r="D1497" t="s">
        <v>2606</v>
      </c>
      <c r="E1497">
        <v>12</v>
      </c>
      <c r="F1497">
        <v>9.6999999999999993</v>
      </c>
      <c r="G1497">
        <f>LOOKUP(A1497,'TMP2'!$A:$A,'TMP2'!$C:$C)</f>
        <v>17113.919999999998</v>
      </c>
      <c r="H1497">
        <f>LOOKUP(A1497,'TMP2'!$A:$A,'TMP2'!$D:$D)</f>
        <v>102566.32</v>
      </c>
      <c r="I1497">
        <v>10.45</v>
      </c>
      <c r="J1497">
        <v>10.75</v>
      </c>
      <c r="K1497" s="1" t="s">
        <v>1679</v>
      </c>
      <c r="L1497">
        <f>MATCH(A1497,'TMP2'!A:A,0)</f>
        <v>1085</v>
      </c>
      <c r="R1497">
        <v>4.24</v>
      </c>
      <c r="S1497">
        <f t="shared" si="46"/>
        <v>-6.2099999999999991</v>
      </c>
      <c r="T1497">
        <f t="shared" si="47"/>
        <v>-6.51</v>
      </c>
    </row>
    <row r="1498" spans="1:20" x14ac:dyDescent="0.2">
      <c r="A1498" t="s">
        <v>49</v>
      </c>
      <c r="B1498" t="s">
        <v>2508</v>
      </c>
      <c r="C1498" s="10" t="s">
        <v>1713</v>
      </c>
      <c r="D1498" t="s">
        <v>2610</v>
      </c>
      <c r="E1498">
        <v>17</v>
      </c>
      <c r="F1498">
        <v>13.3</v>
      </c>
      <c r="G1498">
        <f>LOOKUP(A1498,'TMP2'!$A:$A,'TMP2'!$C:$C)</f>
        <v>17113.919999999998</v>
      </c>
      <c r="H1498">
        <f>LOOKUP(A1498,'TMP2'!$A:$A,'TMP2'!$D:$D)</f>
        <v>102566.32</v>
      </c>
      <c r="I1498">
        <v>11.95</v>
      </c>
      <c r="J1498">
        <v>12.25</v>
      </c>
      <c r="K1498" s="1" t="s">
        <v>1679</v>
      </c>
      <c r="L1498">
        <f>MATCH(A1498,'TMP2'!A:A,0)</f>
        <v>1085</v>
      </c>
      <c r="R1498">
        <v>4.24</v>
      </c>
      <c r="S1498">
        <f t="shared" si="46"/>
        <v>-7.7099999999999991</v>
      </c>
      <c r="T1498">
        <f t="shared" si="47"/>
        <v>-8.01</v>
      </c>
    </row>
    <row r="1499" spans="1:20" x14ac:dyDescent="0.2">
      <c r="A1499" t="s">
        <v>49</v>
      </c>
      <c r="B1499" t="s">
        <v>2508</v>
      </c>
      <c r="C1499" s="10" t="s">
        <v>1698</v>
      </c>
      <c r="D1499" t="s">
        <v>2700</v>
      </c>
      <c r="E1499">
        <v>22</v>
      </c>
      <c r="F1499">
        <v>16.5</v>
      </c>
      <c r="G1499">
        <f>LOOKUP(A1499,'TMP2'!$A:$A,'TMP2'!$C:$C)</f>
        <v>17113.919999999998</v>
      </c>
      <c r="H1499">
        <f>LOOKUP(A1499,'TMP2'!$A:$A,'TMP2'!$D:$D)</f>
        <v>102566.32</v>
      </c>
      <c r="I1499">
        <v>15.05</v>
      </c>
      <c r="J1499">
        <v>15.35</v>
      </c>
      <c r="K1499" s="1" t="s">
        <v>1679</v>
      </c>
      <c r="L1499">
        <f>MATCH(A1499,'TMP2'!A:A,0)</f>
        <v>1085</v>
      </c>
      <c r="R1499">
        <v>4.24</v>
      </c>
      <c r="S1499">
        <f t="shared" si="46"/>
        <v>-10.81</v>
      </c>
      <c r="T1499">
        <f t="shared" si="47"/>
        <v>-11.11</v>
      </c>
    </row>
    <row r="1500" spans="1:20" x14ac:dyDescent="0.2">
      <c r="A1500" t="s">
        <v>49</v>
      </c>
      <c r="B1500" t="s">
        <v>2508</v>
      </c>
      <c r="C1500" s="10" t="s">
        <v>1698</v>
      </c>
      <c r="D1500" t="s">
        <v>2702</v>
      </c>
      <c r="E1500">
        <v>26</v>
      </c>
      <c r="F1500">
        <v>18.8</v>
      </c>
      <c r="G1500">
        <f>LOOKUP(A1500,'TMP2'!$A:$A,'TMP2'!$C:$C)</f>
        <v>17113.919999999998</v>
      </c>
      <c r="H1500">
        <f>LOOKUP(A1500,'TMP2'!$A:$A,'TMP2'!$D:$D)</f>
        <v>102566.32</v>
      </c>
      <c r="I1500">
        <v>17.05</v>
      </c>
      <c r="J1500">
        <v>17.350000000000001</v>
      </c>
      <c r="K1500" s="1" t="s">
        <v>1679</v>
      </c>
      <c r="L1500">
        <f>MATCH(A1500,'TMP2'!A:A,0)</f>
        <v>1085</v>
      </c>
      <c r="R1500">
        <v>4.24</v>
      </c>
      <c r="S1500">
        <f t="shared" si="46"/>
        <v>-12.81</v>
      </c>
      <c r="T1500">
        <f t="shared" si="47"/>
        <v>-13.110000000000001</v>
      </c>
    </row>
    <row r="1501" spans="1:20" x14ac:dyDescent="0.2">
      <c r="A1501" t="s">
        <v>49</v>
      </c>
      <c r="B1501" t="s">
        <v>2508</v>
      </c>
      <c r="C1501" s="10" t="s">
        <v>1698</v>
      </c>
      <c r="D1501" t="s">
        <v>2620</v>
      </c>
      <c r="E1501">
        <v>37</v>
      </c>
      <c r="F1501">
        <v>25.9</v>
      </c>
      <c r="G1501">
        <f>LOOKUP(A1501,'TMP2'!$A:$A,'TMP2'!$C:$C)</f>
        <v>17113.919999999998</v>
      </c>
      <c r="H1501">
        <f>LOOKUP(A1501,'TMP2'!$A:$A,'TMP2'!$D:$D)</f>
        <v>102566.32</v>
      </c>
      <c r="I1501">
        <v>20.149999999999999</v>
      </c>
      <c r="J1501">
        <v>20.45</v>
      </c>
      <c r="K1501" s="1" t="s">
        <v>1679</v>
      </c>
      <c r="L1501">
        <f>MATCH(A1501,'TMP2'!A:A,0)</f>
        <v>1085</v>
      </c>
      <c r="R1501">
        <v>4.24</v>
      </c>
      <c r="S1501">
        <f t="shared" si="46"/>
        <v>-15.909999999999998</v>
      </c>
      <c r="T1501">
        <f t="shared" si="47"/>
        <v>-16.21</v>
      </c>
    </row>
    <row r="1502" spans="1:20" x14ac:dyDescent="0.2">
      <c r="A1502" t="s">
        <v>49</v>
      </c>
      <c r="B1502" t="s">
        <v>2833</v>
      </c>
      <c r="C1502" s="10" t="s">
        <v>1700</v>
      </c>
      <c r="D1502" t="s">
        <v>2717</v>
      </c>
      <c r="E1502">
        <v>42</v>
      </c>
      <c r="F1502">
        <v>29.4</v>
      </c>
      <c r="G1502">
        <f>LOOKUP(A1502,'TMP2'!$A:$A,'TMP2'!$C:$C)</f>
        <v>17113.919999999998</v>
      </c>
      <c r="H1502">
        <f>LOOKUP(A1502,'TMP2'!$A:$A,'TMP2'!$D:$D)</f>
        <v>102566.32</v>
      </c>
      <c r="I1502">
        <v>23.55</v>
      </c>
      <c r="J1502">
        <v>23.85</v>
      </c>
      <c r="K1502" s="1" t="s">
        <v>1679</v>
      </c>
      <c r="L1502">
        <f>MATCH(A1502,'TMP2'!A:A,0)</f>
        <v>1085</v>
      </c>
      <c r="R1502">
        <v>4.24</v>
      </c>
      <c r="S1502">
        <f t="shared" si="46"/>
        <v>-19.310000000000002</v>
      </c>
      <c r="T1502">
        <f t="shared" si="47"/>
        <v>-19.61</v>
      </c>
    </row>
    <row r="1503" spans="1:20" x14ac:dyDescent="0.2">
      <c r="A1503" t="s">
        <v>49</v>
      </c>
      <c r="B1503" t="s">
        <v>2833</v>
      </c>
      <c r="C1503" s="10" t="s">
        <v>1700</v>
      </c>
      <c r="D1503" t="s">
        <v>2929</v>
      </c>
      <c r="E1503">
        <v>48</v>
      </c>
      <c r="F1503">
        <v>33.6</v>
      </c>
      <c r="G1503">
        <f>LOOKUP(A1503,'TMP2'!$A:$A,'TMP2'!$C:$C)</f>
        <v>17113.919999999998</v>
      </c>
      <c r="H1503">
        <f>LOOKUP(A1503,'TMP2'!$A:$A,'TMP2'!$D:$D)</f>
        <v>102566.32</v>
      </c>
      <c r="I1503">
        <v>25.45</v>
      </c>
      <c r="J1503">
        <v>25.75</v>
      </c>
      <c r="K1503" s="1" t="s">
        <v>1679</v>
      </c>
      <c r="L1503">
        <f>MATCH(A1503,'TMP2'!A:A,0)</f>
        <v>1085</v>
      </c>
      <c r="R1503">
        <v>4.24</v>
      </c>
      <c r="S1503">
        <f t="shared" si="46"/>
        <v>-21.21</v>
      </c>
      <c r="T1503">
        <f t="shared" si="47"/>
        <v>-21.509999999999998</v>
      </c>
    </row>
    <row r="1504" spans="1:20" x14ac:dyDescent="0.2">
      <c r="A1504" t="s">
        <v>49</v>
      </c>
      <c r="B1504" t="s">
        <v>2833</v>
      </c>
      <c r="C1504" s="10" t="s">
        <v>1700</v>
      </c>
      <c r="D1504" t="s">
        <v>3095</v>
      </c>
      <c r="E1504">
        <v>49</v>
      </c>
      <c r="F1504">
        <v>34.299999999999997</v>
      </c>
      <c r="G1504">
        <f>LOOKUP(A1504,'TMP2'!$A:$A,'TMP2'!$C:$C)</f>
        <v>17113.919999999998</v>
      </c>
      <c r="H1504">
        <f>LOOKUP(A1504,'TMP2'!$A:$A,'TMP2'!$D:$D)</f>
        <v>102566.32</v>
      </c>
      <c r="I1504">
        <v>30.21</v>
      </c>
      <c r="J1504">
        <v>30.51</v>
      </c>
      <c r="K1504" s="1" t="s">
        <v>1679</v>
      </c>
      <c r="L1504">
        <f>MATCH(A1504,'TMP2'!A:A,0)</f>
        <v>1085</v>
      </c>
      <c r="R1504">
        <v>4.24</v>
      </c>
      <c r="S1504">
        <f t="shared" si="46"/>
        <v>-25.97</v>
      </c>
      <c r="T1504">
        <f t="shared" si="47"/>
        <v>-26.270000000000003</v>
      </c>
    </row>
    <row r="1505" spans="1:20" x14ac:dyDescent="0.2">
      <c r="A1505" t="s">
        <v>51</v>
      </c>
      <c r="B1505" t="s">
        <v>2508</v>
      </c>
      <c r="C1505" s="10" t="s">
        <v>1713</v>
      </c>
      <c r="D1505" t="s">
        <v>3079</v>
      </c>
      <c r="E1505">
        <v>16</v>
      </c>
      <c r="F1505">
        <v>12.6</v>
      </c>
      <c r="G1505">
        <f>LOOKUP(A1505,'TMP2'!$A:$A,'TMP2'!$C:$C)</f>
        <v>17216.55</v>
      </c>
      <c r="H1505">
        <f>LOOKUP(A1505,'TMP2'!$A:$A,'TMP2'!$D:$D)</f>
        <v>102599.72</v>
      </c>
      <c r="I1505">
        <v>14.9</v>
      </c>
      <c r="J1505">
        <v>15.2</v>
      </c>
      <c r="K1505" s="1" t="s">
        <v>1679</v>
      </c>
      <c r="L1505">
        <f>MATCH(A1505,'TMP2'!A:A,0)</f>
        <v>1087</v>
      </c>
      <c r="R1505">
        <v>4.43</v>
      </c>
      <c r="S1505">
        <f t="shared" si="46"/>
        <v>-10.47</v>
      </c>
      <c r="T1505">
        <f t="shared" si="47"/>
        <v>-10.77</v>
      </c>
    </row>
    <row r="1506" spans="1:20" x14ac:dyDescent="0.2">
      <c r="A1506" t="s">
        <v>51</v>
      </c>
      <c r="B1506" t="s">
        <v>2508</v>
      </c>
      <c r="C1506" s="10" t="s">
        <v>1698</v>
      </c>
      <c r="D1506" t="s">
        <v>3087</v>
      </c>
      <c r="E1506">
        <v>17</v>
      </c>
      <c r="F1506">
        <v>12.4</v>
      </c>
      <c r="G1506">
        <f>LOOKUP(A1506,'TMP2'!$A:$A,'TMP2'!$C:$C)</f>
        <v>17216.55</v>
      </c>
      <c r="H1506">
        <f>LOOKUP(A1506,'TMP2'!$A:$A,'TMP2'!$D:$D)</f>
        <v>102599.72</v>
      </c>
      <c r="I1506">
        <v>20.9</v>
      </c>
      <c r="J1506">
        <v>21.2</v>
      </c>
      <c r="K1506" s="1" t="s">
        <v>1679</v>
      </c>
      <c r="L1506">
        <f>MATCH(A1506,'TMP2'!A:A,0)</f>
        <v>1087</v>
      </c>
      <c r="R1506">
        <v>4.43</v>
      </c>
      <c r="S1506">
        <f t="shared" si="46"/>
        <v>-16.47</v>
      </c>
      <c r="T1506">
        <f t="shared" si="47"/>
        <v>-16.77</v>
      </c>
    </row>
    <row r="1507" spans="1:20" x14ac:dyDescent="0.2">
      <c r="A1507" t="s">
        <v>52</v>
      </c>
      <c r="B1507" t="s">
        <v>1690</v>
      </c>
      <c r="C1507" s="10" t="s">
        <v>1689</v>
      </c>
      <c r="D1507" t="s">
        <v>2599</v>
      </c>
      <c r="E1507">
        <v>4</v>
      </c>
      <c r="F1507">
        <v>3.3</v>
      </c>
      <c r="G1507">
        <f>LOOKUP(A1507,'TMP2'!$A:$A,'TMP2'!$C:$C)</f>
        <v>17209.14</v>
      </c>
      <c r="H1507">
        <f>LOOKUP(A1507,'TMP2'!$A:$A,'TMP2'!$D:$D)</f>
        <v>102619.91</v>
      </c>
      <c r="I1507">
        <v>9.4499999999999993</v>
      </c>
      <c r="J1507">
        <v>9.75</v>
      </c>
      <c r="K1507" s="1" t="s">
        <v>1679</v>
      </c>
      <c r="L1507">
        <f>MATCH(A1507,'TMP2'!A:A,0)</f>
        <v>1088</v>
      </c>
      <c r="R1507">
        <v>4.71</v>
      </c>
      <c r="S1507">
        <f t="shared" si="46"/>
        <v>-4.7399999999999993</v>
      </c>
      <c r="T1507">
        <f t="shared" si="47"/>
        <v>-5.04</v>
      </c>
    </row>
    <row r="1508" spans="1:20" x14ac:dyDescent="0.2">
      <c r="A1508" t="s">
        <v>52</v>
      </c>
      <c r="B1508" t="s">
        <v>2508</v>
      </c>
      <c r="C1508" s="10" t="s">
        <v>1713</v>
      </c>
      <c r="D1508" t="s">
        <v>2652</v>
      </c>
      <c r="E1508">
        <v>17</v>
      </c>
      <c r="F1508">
        <v>12.9</v>
      </c>
      <c r="G1508">
        <f>LOOKUP(A1508,'TMP2'!$A:$A,'TMP2'!$C:$C)</f>
        <v>17209.14</v>
      </c>
      <c r="H1508">
        <f>LOOKUP(A1508,'TMP2'!$A:$A,'TMP2'!$D:$D)</f>
        <v>102619.91</v>
      </c>
      <c r="I1508">
        <v>14.35</v>
      </c>
      <c r="J1508">
        <v>14.65</v>
      </c>
      <c r="K1508" s="1" t="s">
        <v>1679</v>
      </c>
      <c r="L1508">
        <f>MATCH(A1508,'TMP2'!A:A,0)</f>
        <v>1088</v>
      </c>
      <c r="R1508">
        <v>4.71</v>
      </c>
      <c r="S1508">
        <f t="shared" si="46"/>
        <v>-9.64</v>
      </c>
      <c r="T1508">
        <f t="shared" si="47"/>
        <v>-9.9400000000000013</v>
      </c>
    </row>
    <row r="1509" spans="1:20" x14ac:dyDescent="0.2">
      <c r="A1509" t="s">
        <v>52</v>
      </c>
      <c r="B1509" t="s">
        <v>2508</v>
      </c>
      <c r="C1509" s="10" t="s">
        <v>1698</v>
      </c>
      <c r="D1509" t="s">
        <v>2662</v>
      </c>
      <c r="E1509">
        <v>32</v>
      </c>
      <c r="F1509">
        <v>22.7</v>
      </c>
      <c r="G1509">
        <f>LOOKUP(A1509,'TMP2'!$A:$A,'TMP2'!$C:$C)</f>
        <v>17209.14</v>
      </c>
      <c r="H1509">
        <f>LOOKUP(A1509,'TMP2'!$A:$A,'TMP2'!$D:$D)</f>
        <v>102619.91</v>
      </c>
      <c r="I1509">
        <v>18.149999999999999</v>
      </c>
      <c r="J1509">
        <v>18.45</v>
      </c>
      <c r="K1509" s="1" t="s">
        <v>1679</v>
      </c>
      <c r="L1509">
        <f>MATCH(A1509,'TMP2'!A:A,0)</f>
        <v>1088</v>
      </c>
      <c r="R1509">
        <v>4.71</v>
      </c>
      <c r="S1509">
        <f t="shared" si="46"/>
        <v>-13.439999999999998</v>
      </c>
      <c r="T1509">
        <f t="shared" si="47"/>
        <v>-13.739999999999998</v>
      </c>
    </row>
    <row r="1510" spans="1:20" x14ac:dyDescent="0.2">
      <c r="A1510" t="s">
        <v>52</v>
      </c>
      <c r="B1510" t="s">
        <v>2508</v>
      </c>
      <c r="C1510" s="10" t="s">
        <v>1698</v>
      </c>
      <c r="D1510" t="s">
        <v>2714</v>
      </c>
      <c r="E1510">
        <v>31</v>
      </c>
      <c r="F1510">
        <v>21.7</v>
      </c>
      <c r="G1510">
        <f>LOOKUP(A1510,'TMP2'!$A:$A,'TMP2'!$C:$C)</f>
        <v>17209.14</v>
      </c>
      <c r="H1510">
        <f>LOOKUP(A1510,'TMP2'!$A:$A,'TMP2'!$D:$D)</f>
        <v>102619.91</v>
      </c>
      <c r="I1510">
        <v>21.55</v>
      </c>
      <c r="J1510">
        <v>21.85</v>
      </c>
      <c r="K1510" s="1" t="s">
        <v>1679</v>
      </c>
      <c r="L1510">
        <f>MATCH(A1510,'TMP2'!A:A,0)</f>
        <v>1088</v>
      </c>
      <c r="R1510">
        <v>4.71</v>
      </c>
      <c r="S1510">
        <f t="shared" si="46"/>
        <v>-16.84</v>
      </c>
      <c r="T1510">
        <f t="shared" si="47"/>
        <v>-17.14</v>
      </c>
    </row>
    <row r="1511" spans="1:20" x14ac:dyDescent="0.2">
      <c r="A1511" t="s">
        <v>52</v>
      </c>
      <c r="B1511" t="s">
        <v>2508</v>
      </c>
      <c r="C1511" s="10" t="s">
        <v>1698</v>
      </c>
      <c r="D1511" t="s">
        <v>2717</v>
      </c>
      <c r="E1511">
        <v>34</v>
      </c>
      <c r="F1511">
        <v>23.8</v>
      </c>
      <c r="G1511">
        <f>LOOKUP(A1511,'TMP2'!$A:$A,'TMP2'!$C:$C)</f>
        <v>17209.14</v>
      </c>
      <c r="H1511">
        <f>LOOKUP(A1511,'TMP2'!$A:$A,'TMP2'!$D:$D)</f>
        <v>102619.91</v>
      </c>
      <c r="I1511">
        <v>23.55</v>
      </c>
      <c r="J1511">
        <v>23.85</v>
      </c>
      <c r="K1511" s="1" t="s">
        <v>1679</v>
      </c>
      <c r="L1511">
        <f>MATCH(A1511,'TMP2'!A:A,0)</f>
        <v>1088</v>
      </c>
      <c r="R1511">
        <v>4.71</v>
      </c>
      <c r="S1511">
        <f t="shared" si="46"/>
        <v>-18.84</v>
      </c>
      <c r="T1511">
        <f t="shared" si="47"/>
        <v>-19.14</v>
      </c>
    </row>
    <row r="1512" spans="1:20" x14ac:dyDescent="0.2">
      <c r="A1512" t="s">
        <v>52</v>
      </c>
      <c r="B1512" t="s">
        <v>2508</v>
      </c>
      <c r="C1512" s="10" t="s">
        <v>1698</v>
      </c>
      <c r="D1512" t="s">
        <v>2718</v>
      </c>
      <c r="E1512">
        <v>38</v>
      </c>
      <c r="F1512">
        <v>26.6</v>
      </c>
      <c r="G1512">
        <f>LOOKUP(A1512,'TMP2'!$A:$A,'TMP2'!$C:$C)</f>
        <v>17209.14</v>
      </c>
      <c r="H1512">
        <f>LOOKUP(A1512,'TMP2'!$A:$A,'TMP2'!$D:$D)</f>
        <v>102619.91</v>
      </c>
      <c r="I1512">
        <v>25.55</v>
      </c>
      <c r="J1512">
        <v>25.85</v>
      </c>
      <c r="K1512" s="1" t="s">
        <v>1679</v>
      </c>
      <c r="L1512">
        <f>MATCH(A1512,'TMP2'!A:A,0)</f>
        <v>1088</v>
      </c>
      <c r="R1512">
        <v>4.71</v>
      </c>
      <c r="S1512">
        <f t="shared" si="46"/>
        <v>-20.84</v>
      </c>
      <c r="T1512">
        <f t="shared" si="47"/>
        <v>-21.14</v>
      </c>
    </row>
    <row r="1513" spans="1:20" x14ac:dyDescent="0.2">
      <c r="A1513" t="s">
        <v>52</v>
      </c>
      <c r="B1513" t="s">
        <v>2508</v>
      </c>
      <c r="C1513" s="10" t="s">
        <v>1698</v>
      </c>
      <c r="D1513" t="s">
        <v>2751</v>
      </c>
      <c r="E1513">
        <v>39</v>
      </c>
      <c r="F1513">
        <v>27.3</v>
      </c>
      <c r="G1513">
        <f>LOOKUP(A1513,'TMP2'!$A:$A,'TMP2'!$C:$C)</f>
        <v>17209.14</v>
      </c>
      <c r="H1513">
        <f>LOOKUP(A1513,'TMP2'!$A:$A,'TMP2'!$D:$D)</f>
        <v>102619.91</v>
      </c>
      <c r="I1513">
        <v>28.15</v>
      </c>
      <c r="J1513">
        <v>28.45</v>
      </c>
      <c r="K1513" s="1" t="s">
        <v>1679</v>
      </c>
      <c r="L1513">
        <f>MATCH(A1513,'TMP2'!A:A,0)</f>
        <v>1088</v>
      </c>
      <c r="R1513">
        <v>4.71</v>
      </c>
      <c r="S1513">
        <f t="shared" si="46"/>
        <v>-23.439999999999998</v>
      </c>
      <c r="T1513">
        <f t="shared" si="47"/>
        <v>-23.74</v>
      </c>
    </row>
    <row r="1514" spans="1:20" x14ac:dyDescent="0.2">
      <c r="A1514" t="s">
        <v>52</v>
      </c>
      <c r="B1514" t="s">
        <v>2508</v>
      </c>
      <c r="C1514" s="10" t="s">
        <v>1698</v>
      </c>
      <c r="D1514" t="s">
        <v>2752</v>
      </c>
      <c r="E1514">
        <v>42</v>
      </c>
      <c r="F1514">
        <v>29.4</v>
      </c>
      <c r="G1514">
        <f>LOOKUP(A1514,'TMP2'!$A:$A,'TMP2'!$C:$C)</f>
        <v>17209.14</v>
      </c>
      <c r="H1514">
        <f>LOOKUP(A1514,'TMP2'!$A:$A,'TMP2'!$D:$D)</f>
        <v>102619.91</v>
      </c>
      <c r="I1514">
        <v>30.15</v>
      </c>
      <c r="J1514">
        <v>30.45</v>
      </c>
      <c r="K1514" s="1" t="s">
        <v>1679</v>
      </c>
      <c r="L1514">
        <f>MATCH(A1514,'TMP2'!A:A,0)</f>
        <v>1088</v>
      </c>
      <c r="R1514">
        <v>4.71</v>
      </c>
      <c r="S1514">
        <f t="shared" si="46"/>
        <v>-25.439999999999998</v>
      </c>
      <c r="T1514">
        <f t="shared" si="47"/>
        <v>-25.74</v>
      </c>
    </row>
    <row r="1515" spans="1:20" x14ac:dyDescent="0.2">
      <c r="A1515" t="s">
        <v>52</v>
      </c>
      <c r="B1515" t="s">
        <v>2833</v>
      </c>
      <c r="C1515" s="10" t="s">
        <v>1700</v>
      </c>
      <c r="D1515" t="s">
        <v>2965</v>
      </c>
      <c r="E1515">
        <v>44</v>
      </c>
      <c r="F1515">
        <v>30.8</v>
      </c>
      <c r="G1515">
        <f>LOOKUP(A1515,'TMP2'!$A:$A,'TMP2'!$C:$C)</f>
        <v>17209.14</v>
      </c>
      <c r="H1515">
        <f>LOOKUP(A1515,'TMP2'!$A:$A,'TMP2'!$D:$D)</f>
        <v>102619.91</v>
      </c>
      <c r="I1515">
        <v>32.75</v>
      </c>
      <c r="J1515">
        <v>33.049999999999997</v>
      </c>
      <c r="K1515" s="1" t="s">
        <v>1679</v>
      </c>
      <c r="L1515">
        <f>MATCH(A1515,'TMP2'!A:A,0)</f>
        <v>1088</v>
      </c>
      <c r="R1515">
        <v>4.71</v>
      </c>
      <c r="S1515">
        <f t="shared" si="46"/>
        <v>-28.04</v>
      </c>
      <c r="T1515">
        <f t="shared" si="47"/>
        <v>-28.339999999999996</v>
      </c>
    </row>
    <row r="1516" spans="1:20" x14ac:dyDescent="0.2">
      <c r="A1516" t="s">
        <v>52</v>
      </c>
      <c r="B1516" t="s">
        <v>2833</v>
      </c>
      <c r="C1516" s="10" t="s">
        <v>1700</v>
      </c>
      <c r="D1516" t="s">
        <v>2825</v>
      </c>
      <c r="E1516">
        <v>47</v>
      </c>
      <c r="F1516">
        <v>32.9</v>
      </c>
      <c r="G1516">
        <f>LOOKUP(A1516,'TMP2'!$A:$A,'TMP2'!$C:$C)</f>
        <v>17209.14</v>
      </c>
      <c r="H1516">
        <f>LOOKUP(A1516,'TMP2'!$A:$A,'TMP2'!$D:$D)</f>
        <v>102619.91</v>
      </c>
      <c r="I1516">
        <v>35.15</v>
      </c>
      <c r="J1516">
        <v>35.450000000000003</v>
      </c>
      <c r="K1516" s="1" t="s">
        <v>1679</v>
      </c>
      <c r="L1516">
        <f>MATCH(A1516,'TMP2'!A:A,0)</f>
        <v>1088</v>
      </c>
      <c r="R1516">
        <v>4.71</v>
      </c>
      <c r="S1516">
        <f t="shared" si="46"/>
        <v>-30.439999999999998</v>
      </c>
      <c r="T1516">
        <f t="shared" si="47"/>
        <v>-30.740000000000002</v>
      </c>
    </row>
    <row r="1517" spans="1:20" x14ac:dyDescent="0.2">
      <c r="A1517" t="s">
        <v>52</v>
      </c>
      <c r="B1517" t="s">
        <v>2833</v>
      </c>
      <c r="C1517" s="10" t="s">
        <v>1700</v>
      </c>
      <c r="D1517" t="s">
        <v>2835</v>
      </c>
      <c r="E1517">
        <v>53</v>
      </c>
      <c r="F1517">
        <v>37.1</v>
      </c>
      <c r="G1517">
        <f>LOOKUP(A1517,'TMP2'!$A:$A,'TMP2'!$C:$C)</f>
        <v>17209.14</v>
      </c>
      <c r="H1517">
        <f>LOOKUP(A1517,'TMP2'!$A:$A,'TMP2'!$D:$D)</f>
        <v>102619.91</v>
      </c>
      <c r="I1517">
        <v>39.15</v>
      </c>
      <c r="J1517">
        <v>39.450000000000003</v>
      </c>
      <c r="K1517" s="1" t="s">
        <v>1679</v>
      </c>
      <c r="L1517">
        <f>MATCH(A1517,'TMP2'!A:A,0)</f>
        <v>1088</v>
      </c>
      <c r="R1517">
        <v>4.71</v>
      </c>
      <c r="S1517">
        <f t="shared" si="46"/>
        <v>-34.44</v>
      </c>
      <c r="T1517">
        <f t="shared" si="47"/>
        <v>-34.74</v>
      </c>
    </row>
    <row r="1518" spans="1:20" x14ac:dyDescent="0.2">
      <c r="A1518" t="s">
        <v>54</v>
      </c>
      <c r="B1518" t="s">
        <v>1690</v>
      </c>
      <c r="C1518" s="10" t="s">
        <v>1689</v>
      </c>
      <c r="D1518" t="s">
        <v>2609</v>
      </c>
      <c r="E1518">
        <v>1</v>
      </c>
      <c r="F1518">
        <v>0.8</v>
      </c>
      <c r="G1518">
        <f>LOOKUP(A1518,'TMP2'!$A:$A,'TMP2'!$C:$C)</f>
        <v>17545.91</v>
      </c>
      <c r="H1518">
        <f>LOOKUP(A1518,'TMP2'!$A:$A,'TMP2'!$D:$D)</f>
        <v>102712.61</v>
      </c>
      <c r="I1518">
        <v>7.15</v>
      </c>
      <c r="J1518">
        <v>7.45</v>
      </c>
      <c r="K1518" s="1" t="s">
        <v>1679</v>
      </c>
      <c r="L1518">
        <f>MATCH(A1518,'TMP2'!A:A,0)</f>
        <v>1090</v>
      </c>
      <c r="R1518">
        <v>4.4000000000000004</v>
      </c>
      <c r="S1518">
        <f t="shared" si="46"/>
        <v>-2.75</v>
      </c>
      <c r="T1518">
        <f t="shared" si="47"/>
        <v>-3.05</v>
      </c>
    </row>
    <row r="1519" spans="1:20" x14ac:dyDescent="0.2">
      <c r="A1519" t="s">
        <v>54</v>
      </c>
      <c r="B1519" t="s">
        <v>2297</v>
      </c>
      <c r="C1519" s="10" t="s">
        <v>1691</v>
      </c>
      <c r="D1519" t="s">
        <v>2637</v>
      </c>
      <c r="E1519">
        <v>7</v>
      </c>
      <c r="F1519">
        <v>5.5</v>
      </c>
      <c r="G1519">
        <f>LOOKUP(A1519,'TMP2'!$A:$A,'TMP2'!$C:$C)</f>
        <v>17545.91</v>
      </c>
      <c r="H1519">
        <f>LOOKUP(A1519,'TMP2'!$A:$A,'TMP2'!$D:$D)</f>
        <v>102712.61</v>
      </c>
      <c r="I1519">
        <v>11.7</v>
      </c>
      <c r="J1519">
        <v>12</v>
      </c>
      <c r="K1519" s="1" t="s">
        <v>1679</v>
      </c>
      <c r="L1519">
        <f>MATCH(A1519,'TMP2'!A:A,0)</f>
        <v>1090</v>
      </c>
      <c r="R1519">
        <v>4.4000000000000004</v>
      </c>
      <c r="S1519">
        <f t="shared" si="46"/>
        <v>-7.2999999999999989</v>
      </c>
      <c r="T1519">
        <f t="shared" si="47"/>
        <v>-7.6</v>
      </c>
    </row>
    <row r="1520" spans="1:20" x14ac:dyDescent="0.2">
      <c r="A1520" t="s">
        <v>54</v>
      </c>
      <c r="B1520" t="s">
        <v>2508</v>
      </c>
      <c r="C1520" s="10" t="s">
        <v>1713</v>
      </c>
      <c r="D1520" t="s">
        <v>2672</v>
      </c>
      <c r="E1520">
        <v>16</v>
      </c>
      <c r="F1520">
        <v>12.1</v>
      </c>
      <c r="G1520">
        <f>LOOKUP(A1520,'TMP2'!$A:$A,'TMP2'!$C:$C)</f>
        <v>17545.91</v>
      </c>
      <c r="H1520">
        <f>LOOKUP(A1520,'TMP2'!$A:$A,'TMP2'!$D:$D)</f>
        <v>102712.61</v>
      </c>
      <c r="I1520">
        <v>14.05</v>
      </c>
      <c r="J1520">
        <v>14.35</v>
      </c>
      <c r="K1520" s="1" t="s">
        <v>1679</v>
      </c>
      <c r="L1520">
        <f>MATCH(A1520,'TMP2'!A:A,0)</f>
        <v>1090</v>
      </c>
      <c r="R1520">
        <v>4.4000000000000004</v>
      </c>
      <c r="S1520">
        <f t="shared" si="46"/>
        <v>-9.65</v>
      </c>
      <c r="T1520">
        <f t="shared" si="47"/>
        <v>-9.9499999999999993</v>
      </c>
    </row>
    <row r="1521" spans="1:20" x14ac:dyDescent="0.2">
      <c r="A1521" t="s">
        <v>54</v>
      </c>
      <c r="B1521" t="s">
        <v>2508</v>
      </c>
      <c r="C1521" s="10" t="s">
        <v>1713</v>
      </c>
      <c r="D1521" t="s">
        <v>3080</v>
      </c>
      <c r="E1521">
        <v>19</v>
      </c>
      <c r="F1521">
        <v>14</v>
      </c>
      <c r="G1521">
        <f>LOOKUP(A1521,'TMP2'!$A:$A,'TMP2'!$C:$C)</f>
        <v>17545.91</v>
      </c>
      <c r="H1521">
        <f>LOOKUP(A1521,'TMP2'!$A:$A,'TMP2'!$D:$D)</f>
        <v>102712.61</v>
      </c>
      <c r="I1521">
        <v>15.5</v>
      </c>
      <c r="J1521">
        <v>15.8</v>
      </c>
      <c r="K1521" s="1" t="s">
        <v>1679</v>
      </c>
      <c r="L1521">
        <f>MATCH(A1521,'TMP2'!A:A,0)</f>
        <v>1090</v>
      </c>
      <c r="R1521">
        <v>4.4000000000000004</v>
      </c>
      <c r="S1521">
        <f t="shared" si="46"/>
        <v>-11.1</v>
      </c>
      <c r="T1521">
        <f t="shared" si="47"/>
        <v>-11.4</v>
      </c>
    </row>
    <row r="1522" spans="1:20" x14ac:dyDescent="0.2">
      <c r="A1522" t="s">
        <v>54</v>
      </c>
      <c r="B1522" t="s">
        <v>2508</v>
      </c>
      <c r="C1522" s="10" t="s">
        <v>1698</v>
      </c>
      <c r="D1522" t="s">
        <v>3088</v>
      </c>
      <c r="E1522">
        <v>33</v>
      </c>
      <c r="F1522">
        <v>23.4</v>
      </c>
      <c r="G1522">
        <f>LOOKUP(A1522,'TMP2'!$A:$A,'TMP2'!$C:$C)</f>
        <v>17545.91</v>
      </c>
      <c r="H1522">
        <f>LOOKUP(A1522,'TMP2'!$A:$A,'TMP2'!$D:$D)</f>
        <v>102712.61</v>
      </c>
      <c r="I1522">
        <v>18.100000000000001</v>
      </c>
      <c r="J1522">
        <v>18.399999999999999</v>
      </c>
      <c r="K1522" s="1" t="s">
        <v>1679</v>
      </c>
      <c r="L1522">
        <f>MATCH(A1522,'TMP2'!A:A,0)</f>
        <v>1090</v>
      </c>
      <c r="R1522">
        <v>4.4000000000000004</v>
      </c>
      <c r="S1522">
        <f t="shared" si="46"/>
        <v>-13.700000000000001</v>
      </c>
      <c r="T1522">
        <f t="shared" si="47"/>
        <v>-13.999999999999998</v>
      </c>
    </row>
    <row r="1523" spans="1:20" x14ac:dyDescent="0.2">
      <c r="A1523" t="s">
        <v>54</v>
      </c>
      <c r="B1523" t="s">
        <v>2508</v>
      </c>
      <c r="C1523" s="10" t="s">
        <v>1698</v>
      </c>
      <c r="D1523" t="s">
        <v>2684</v>
      </c>
      <c r="E1523">
        <v>35</v>
      </c>
      <c r="F1523">
        <v>24.5</v>
      </c>
      <c r="G1523">
        <f>LOOKUP(A1523,'TMP2'!$A:$A,'TMP2'!$C:$C)</f>
        <v>17545.91</v>
      </c>
      <c r="H1523">
        <f>LOOKUP(A1523,'TMP2'!$A:$A,'TMP2'!$D:$D)</f>
        <v>102712.61</v>
      </c>
      <c r="I1523">
        <v>20.100000000000001</v>
      </c>
      <c r="J1523">
        <v>20.399999999999999</v>
      </c>
      <c r="K1523" s="1" t="s">
        <v>1679</v>
      </c>
      <c r="L1523">
        <f>MATCH(A1523,'TMP2'!A:A,0)</f>
        <v>1090</v>
      </c>
      <c r="R1523">
        <v>4.4000000000000004</v>
      </c>
      <c r="S1523">
        <f t="shared" si="46"/>
        <v>-15.700000000000001</v>
      </c>
      <c r="T1523">
        <f t="shared" si="47"/>
        <v>-15.999999999999998</v>
      </c>
    </row>
    <row r="1524" spans="1:20" x14ac:dyDescent="0.2">
      <c r="A1524" t="s">
        <v>54</v>
      </c>
      <c r="B1524" t="s">
        <v>2508</v>
      </c>
      <c r="C1524" s="10" t="s">
        <v>1698</v>
      </c>
      <c r="D1524" t="s">
        <v>2650</v>
      </c>
      <c r="E1524">
        <v>37</v>
      </c>
      <c r="F1524">
        <v>25.9</v>
      </c>
      <c r="G1524">
        <f>LOOKUP(A1524,'TMP2'!$A:$A,'TMP2'!$C:$C)</f>
        <v>17545.91</v>
      </c>
      <c r="H1524">
        <f>LOOKUP(A1524,'TMP2'!$A:$A,'TMP2'!$D:$D)</f>
        <v>102712.61</v>
      </c>
      <c r="I1524">
        <v>22.55</v>
      </c>
      <c r="J1524">
        <v>22.85</v>
      </c>
      <c r="K1524" s="1" t="s">
        <v>1679</v>
      </c>
      <c r="L1524">
        <f>MATCH(A1524,'TMP2'!A:A,0)</f>
        <v>1090</v>
      </c>
      <c r="R1524">
        <v>4.4000000000000004</v>
      </c>
      <c r="S1524">
        <f t="shared" si="46"/>
        <v>-18.149999999999999</v>
      </c>
      <c r="T1524">
        <f t="shared" si="47"/>
        <v>-18.450000000000003</v>
      </c>
    </row>
    <row r="1525" spans="1:20" x14ac:dyDescent="0.2">
      <c r="A1525" t="s">
        <v>54</v>
      </c>
      <c r="B1525" t="s">
        <v>2833</v>
      </c>
      <c r="C1525" s="10" t="s">
        <v>1700</v>
      </c>
      <c r="D1525" t="s">
        <v>2987</v>
      </c>
      <c r="E1525">
        <v>46</v>
      </c>
      <c r="F1525">
        <v>32.200000000000003</v>
      </c>
      <c r="G1525">
        <f>LOOKUP(A1525,'TMP2'!$A:$A,'TMP2'!$C:$C)</f>
        <v>17545.91</v>
      </c>
      <c r="H1525">
        <f>LOOKUP(A1525,'TMP2'!$A:$A,'TMP2'!$D:$D)</f>
        <v>102712.61</v>
      </c>
      <c r="I1525">
        <v>29.25</v>
      </c>
      <c r="J1525">
        <v>29.55</v>
      </c>
      <c r="K1525" s="1" t="s">
        <v>1679</v>
      </c>
      <c r="L1525">
        <f>MATCH(A1525,'TMP2'!A:A,0)</f>
        <v>1090</v>
      </c>
      <c r="R1525">
        <v>4.4000000000000004</v>
      </c>
      <c r="S1525">
        <f t="shared" si="46"/>
        <v>-24.85</v>
      </c>
      <c r="T1525">
        <f t="shared" si="47"/>
        <v>-25.15</v>
      </c>
    </row>
    <row r="1526" spans="1:20" x14ac:dyDescent="0.2">
      <c r="A1526" t="s">
        <v>54</v>
      </c>
      <c r="B1526" t="s">
        <v>2833</v>
      </c>
      <c r="C1526" s="10" t="s">
        <v>1700</v>
      </c>
      <c r="D1526" t="s">
        <v>3096</v>
      </c>
      <c r="E1526">
        <v>61</v>
      </c>
      <c r="F1526">
        <v>42.7</v>
      </c>
      <c r="G1526">
        <f>LOOKUP(A1526,'TMP2'!$A:$A,'TMP2'!$C:$C)</f>
        <v>17545.91</v>
      </c>
      <c r="H1526">
        <f>LOOKUP(A1526,'TMP2'!$A:$A,'TMP2'!$D:$D)</f>
        <v>102712.61</v>
      </c>
      <c r="I1526">
        <v>36.200000000000003</v>
      </c>
      <c r="J1526">
        <v>36.5</v>
      </c>
      <c r="K1526" s="1" t="s">
        <v>1679</v>
      </c>
      <c r="L1526">
        <f>MATCH(A1526,'TMP2'!A:A,0)</f>
        <v>1090</v>
      </c>
      <c r="R1526">
        <v>4.4000000000000004</v>
      </c>
      <c r="S1526">
        <f t="shared" si="46"/>
        <v>-31.800000000000004</v>
      </c>
      <c r="T1526">
        <f t="shared" si="47"/>
        <v>-32.1</v>
      </c>
    </row>
    <row r="1527" spans="1:20" x14ac:dyDescent="0.2">
      <c r="A1527" t="s">
        <v>55</v>
      </c>
      <c r="B1527" t="s">
        <v>1690</v>
      </c>
      <c r="C1527" s="10" t="s">
        <v>1689</v>
      </c>
      <c r="D1527" t="s">
        <v>3072</v>
      </c>
      <c r="E1527">
        <v>1</v>
      </c>
      <c r="F1527">
        <v>1</v>
      </c>
      <c r="G1527">
        <f>LOOKUP(A1527,'TMP2'!$A:$A,'TMP2'!$C:$C)</f>
        <v>17648.599999999999</v>
      </c>
      <c r="H1527">
        <f>LOOKUP(A1527,'TMP2'!$A:$A,'TMP2'!$D:$D)</f>
        <v>102738.59</v>
      </c>
      <c r="I1527">
        <v>1.65</v>
      </c>
      <c r="J1527">
        <v>1.95</v>
      </c>
      <c r="K1527" s="1" t="s">
        <v>1679</v>
      </c>
      <c r="L1527">
        <f>MATCH(A1527,'TMP2'!A:A,0)</f>
        <v>1091</v>
      </c>
      <c r="R1527">
        <v>4.5599999999999996</v>
      </c>
      <c r="S1527">
        <f t="shared" si="46"/>
        <v>2.9099999999999997</v>
      </c>
      <c r="T1527">
        <f t="shared" si="47"/>
        <v>2.6099999999999994</v>
      </c>
    </row>
    <row r="1528" spans="1:20" x14ac:dyDescent="0.2">
      <c r="A1528" t="s">
        <v>55</v>
      </c>
      <c r="B1528" t="s">
        <v>1690</v>
      </c>
      <c r="C1528" s="10" t="s">
        <v>1689</v>
      </c>
      <c r="D1528" t="s">
        <v>3073</v>
      </c>
      <c r="E1528">
        <v>2</v>
      </c>
      <c r="F1528">
        <v>1.8</v>
      </c>
      <c r="G1528">
        <f>LOOKUP(A1528,'TMP2'!$A:$A,'TMP2'!$C:$C)</f>
        <v>17648.599999999999</v>
      </c>
      <c r="H1528">
        <f>LOOKUP(A1528,'TMP2'!$A:$A,'TMP2'!$D:$D)</f>
        <v>102738.59</v>
      </c>
      <c r="I1528">
        <v>5.6</v>
      </c>
      <c r="J1528">
        <v>5.9</v>
      </c>
      <c r="K1528" s="1" t="s">
        <v>1679</v>
      </c>
      <c r="L1528">
        <f>MATCH(A1528,'TMP2'!A:A,0)</f>
        <v>1091</v>
      </c>
      <c r="R1528">
        <v>4.5599999999999996</v>
      </c>
      <c r="S1528">
        <f t="shared" si="46"/>
        <v>-1.04</v>
      </c>
      <c r="T1528">
        <f t="shared" si="47"/>
        <v>-1.3400000000000007</v>
      </c>
    </row>
    <row r="1529" spans="1:20" x14ac:dyDescent="0.2">
      <c r="A1529" t="s">
        <v>55</v>
      </c>
      <c r="B1529" t="s">
        <v>2508</v>
      </c>
      <c r="C1529" s="10" t="s">
        <v>1713</v>
      </c>
      <c r="D1529" t="s">
        <v>2602</v>
      </c>
      <c r="E1529">
        <v>9</v>
      </c>
      <c r="F1529">
        <v>7.3</v>
      </c>
      <c r="G1529">
        <f>LOOKUP(A1529,'TMP2'!$A:$A,'TMP2'!$C:$C)</f>
        <v>17648.599999999999</v>
      </c>
      <c r="H1529">
        <f>LOOKUP(A1529,'TMP2'!$A:$A,'TMP2'!$D:$D)</f>
        <v>102738.59</v>
      </c>
      <c r="I1529">
        <v>10.15</v>
      </c>
      <c r="J1529">
        <v>10.45</v>
      </c>
      <c r="K1529" s="1" t="s">
        <v>1679</v>
      </c>
      <c r="L1529">
        <f>MATCH(A1529,'TMP2'!A:A,0)</f>
        <v>1091</v>
      </c>
      <c r="R1529">
        <v>4.5599999999999996</v>
      </c>
      <c r="S1529">
        <f t="shared" si="46"/>
        <v>-5.5900000000000007</v>
      </c>
      <c r="T1529">
        <f t="shared" si="47"/>
        <v>-5.89</v>
      </c>
    </row>
    <row r="1530" spans="1:20" x14ac:dyDescent="0.2">
      <c r="A1530" t="s">
        <v>55</v>
      </c>
      <c r="B1530" t="s">
        <v>2508</v>
      </c>
      <c r="C1530" s="10" t="s">
        <v>1713</v>
      </c>
      <c r="D1530" t="s">
        <v>3081</v>
      </c>
      <c r="E1530">
        <v>15</v>
      </c>
      <c r="F1530">
        <v>11.5</v>
      </c>
      <c r="G1530">
        <f>LOOKUP(A1530,'TMP2'!$A:$A,'TMP2'!$C:$C)</f>
        <v>17648.599999999999</v>
      </c>
      <c r="H1530">
        <f>LOOKUP(A1530,'TMP2'!$A:$A,'TMP2'!$D:$D)</f>
        <v>102738.59</v>
      </c>
      <c r="I1530">
        <v>12.6</v>
      </c>
      <c r="J1530">
        <v>12.9</v>
      </c>
      <c r="K1530" s="1" t="s">
        <v>1679</v>
      </c>
      <c r="L1530">
        <f>MATCH(A1530,'TMP2'!A:A,0)</f>
        <v>1091</v>
      </c>
      <c r="R1530">
        <v>4.5599999999999996</v>
      </c>
      <c r="S1530">
        <f t="shared" si="46"/>
        <v>-8.0399999999999991</v>
      </c>
      <c r="T1530">
        <f t="shared" si="47"/>
        <v>-8.34</v>
      </c>
    </row>
    <row r="1531" spans="1:20" x14ac:dyDescent="0.2">
      <c r="A1531" t="s">
        <v>55</v>
      </c>
      <c r="B1531" t="s">
        <v>2508</v>
      </c>
      <c r="C1531" s="10" t="s">
        <v>1698</v>
      </c>
      <c r="D1531" t="s">
        <v>2632</v>
      </c>
      <c r="E1531">
        <v>28</v>
      </c>
      <c r="F1531">
        <v>19.8</v>
      </c>
      <c r="G1531">
        <f>LOOKUP(A1531,'TMP2'!$A:$A,'TMP2'!$C:$C)</f>
        <v>17648.599999999999</v>
      </c>
      <c r="H1531">
        <f>LOOKUP(A1531,'TMP2'!$A:$A,'TMP2'!$D:$D)</f>
        <v>102738.59</v>
      </c>
      <c r="I1531">
        <v>18.25</v>
      </c>
      <c r="J1531">
        <v>18.55</v>
      </c>
      <c r="K1531" s="1" t="s">
        <v>1679</v>
      </c>
      <c r="L1531">
        <f>MATCH(A1531,'TMP2'!A:A,0)</f>
        <v>1091</v>
      </c>
      <c r="R1531">
        <v>4.5599999999999996</v>
      </c>
      <c r="S1531">
        <f t="shared" si="46"/>
        <v>-13.690000000000001</v>
      </c>
      <c r="T1531">
        <f t="shared" si="47"/>
        <v>-13.990000000000002</v>
      </c>
    </row>
    <row r="1532" spans="1:20" x14ac:dyDescent="0.2">
      <c r="A1532" t="s">
        <v>55</v>
      </c>
      <c r="B1532" t="s">
        <v>2833</v>
      </c>
      <c r="C1532" s="10" t="s">
        <v>1700</v>
      </c>
      <c r="D1532" t="s">
        <v>2922</v>
      </c>
      <c r="E1532">
        <v>44</v>
      </c>
      <c r="F1532">
        <v>30.8</v>
      </c>
      <c r="G1532">
        <f>LOOKUP(A1532,'TMP2'!$A:$A,'TMP2'!$C:$C)</f>
        <v>17648.599999999999</v>
      </c>
      <c r="H1532">
        <f>LOOKUP(A1532,'TMP2'!$A:$A,'TMP2'!$D:$D)</f>
        <v>102738.59</v>
      </c>
      <c r="I1532">
        <v>23.45</v>
      </c>
      <c r="J1532">
        <v>23.75</v>
      </c>
      <c r="K1532" s="1" t="s">
        <v>1679</v>
      </c>
      <c r="L1532">
        <f>MATCH(A1532,'TMP2'!A:A,0)</f>
        <v>1091</v>
      </c>
      <c r="R1532">
        <v>4.5599999999999996</v>
      </c>
      <c r="S1532">
        <f t="shared" si="46"/>
        <v>-18.89</v>
      </c>
      <c r="T1532">
        <f t="shared" si="47"/>
        <v>-19.190000000000001</v>
      </c>
    </row>
    <row r="1533" spans="1:20" x14ac:dyDescent="0.2">
      <c r="A1533" t="s">
        <v>55</v>
      </c>
      <c r="B1533" t="s">
        <v>2833</v>
      </c>
      <c r="C1533" s="10" t="s">
        <v>1700</v>
      </c>
      <c r="D1533" t="s">
        <v>3097</v>
      </c>
      <c r="E1533">
        <v>47</v>
      </c>
      <c r="F1533">
        <v>32.9</v>
      </c>
      <c r="G1533">
        <f>LOOKUP(A1533,'TMP2'!$A:$A,'TMP2'!$C:$C)</f>
        <v>17648.599999999999</v>
      </c>
      <c r="H1533">
        <f>LOOKUP(A1533,'TMP2'!$A:$A,'TMP2'!$D:$D)</f>
        <v>102738.59</v>
      </c>
      <c r="I1533">
        <v>26.3</v>
      </c>
      <c r="J1533">
        <v>26.6</v>
      </c>
      <c r="K1533" s="1" t="s">
        <v>1679</v>
      </c>
      <c r="L1533">
        <f>MATCH(A1533,'TMP2'!A:A,0)</f>
        <v>1091</v>
      </c>
      <c r="R1533">
        <v>4.5599999999999996</v>
      </c>
      <c r="S1533">
        <f t="shared" si="46"/>
        <v>-21.740000000000002</v>
      </c>
      <c r="T1533">
        <f t="shared" si="47"/>
        <v>-22.040000000000003</v>
      </c>
    </row>
    <row r="1534" spans="1:20" x14ac:dyDescent="0.2">
      <c r="A1534" t="s">
        <v>55</v>
      </c>
      <c r="B1534" t="s">
        <v>2833</v>
      </c>
      <c r="C1534" s="10" t="s">
        <v>1700</v>
      </c>
      <c r="D1534" t="s">
        <v>2983</v>
      </c>
      <c r="E1534">
        <v>54</v>
      </c>
      <c r="F1534">
        <v>37.799999999999997</v>
      </c>
      <c r="G1534">
        <f>LOOKUP(A1534,'TMP2'!$A:$A,'TMP2'!$C:$C)</f>
        <v>17648.599999999999</v>
      </c>
      <c r="H1534">
        <f>LOOKUP(A1534,'TMP2'!$A:$A,'TMP2'!$D:$D)</f>
        <v>102738.59</v>
      </c>
      <c r="I1534">
        <v>33.65</v>
      </c>
      <c r="J1534">
        <v>33.950000000000003</v>
      </c>
      <c r="K1534" s="1" t="s">
        <v>1679</v>
      </c>
      <c r="L1534">
        <f>MATCH(A1534,'TMP2'!A:A,0)</f>
        <v>1091</v>
      </c>
      <c r="R1534">
        <v>4.5599999999999996</v>
      </c>
      <c r="S1534">
        <f t="shared" si="46"/>
        <v>-29.09</v>
      </c>
      <c r="T1534">
        <f t="shared" si="47"/>
        <v>-29.390000000000004</v>
      </c>
    </row>
    <row r="1535" spans="1:20" x14ac:dyDescent="0.2">
      <c r="A1535" t="s">
        <v>56</v>
      </c>
      <c r="B1535" t="s">
        <v>1690</v>
      </c>
      <c r="C1535" s="10" t="s">
        <v>1689</v>
      </c>
      <c r="D1535" t="s">
        <v>2617</v>
      </c>
      <c r="E1535">
        <v>2</v>
      </c>
      <c r="F1535">
        <v>1.6</v>
      </c>
      <c r="G1535">
        <f>LOOKUP(A1535,'TMP2'!$A:$A,'TMP2'!$C:$C)</f>
        <v>17757.61</v>
      </c>
      <c r="H1535">
        <f>LOOKUP(A1535,'TMP2'!$A:$A,'TMP2'!$D:$D)</f>
        <v>102739.42</v>
      </c>
      <c r="I1535">
        <v>12.15</v>
      </c>
      <c r="J1535">
        <v>12.45</v>
      </c>
      <c r="K1535" s="1" t="s">
        <v>1679</v>
      </c>
      <c r="L1535">
        <f>MATCH(A1535,'TMP2'!A:A,0)</f>
        <v>1092</v>
      </c>
      <c r="R1535">
        <v>9.69</v>
      </c>
      <c r="S1535">
        <f t="shared" si="46"/>
        <v>-2.4600000000000009</v>
      </c>
      <c r="T1535">
        <f t="shared" si="47"/>
        <v>-2.76</v>
      </c>
    </row>
    <row r="1536" spans="1:20" x14ac:dyDescent="0.2">
      <c r="A1536" t="s">
        <v>56</v>
      </c>
      <c r="B1536" t="s">
        <v>2508</v>
      </c>
      <c r="C1536" s="10" t="s">
        <v>1713</v>
      </c>
      <c r="D1536" t="s">
        <v>2639</v>
      </c>
      <c r="E1536">
        <v>17</v>
      </c>
      <c r="F1536">
        <v>12.8</v>
      </c>
      <c r="G1536">
        <f>LOOKUP(A1536,'TMP2'!$A:$A,'TMP2'!$C:$C)</f>
        <v>17757.61</v>
      </c>
      <c r="H1536">
        <f>LOOKUP(A1536,'TMP2'!$A:$A,'TMP2'!$D:$D)</f>
        <v>102739.42</v>
      </c>
      <c r="I1536">
        <v>13.95</v>
      </c>
      <c r="J1536">
        <v>14.25</v>
      </c>
      <c r="K1536" s="1" t="s">
        <v>1679</v>
      </c>
      <c r="L1536">
        <f>MATCH(A1536,'TMP2'!A:A,0)</f>
        <v>1092</v>
      </c>
      <c r="R1536">
        <v>9.69</v>
      </c>
      <c r="S1536">
        <f t="shared" si="46"/>
        <v>-4.26</v>
      </c>
      <c r="T1536">
        <f t="shared" si="47"/>
        <v>-4.5600000000000005</v>
      </c>
    </row>
    <row r="1537" spans="1:20" x14ac:dyDescent="0.2">
      <c r="A1537" t="s">
        <v>56</v>
      </c>
      <c r="B1537" t="s">
        <v>2508</v>
      </c>
      <c r="C1537" s="10" t="s">
        <v>1698</v>
      </c>
      <c r="D1537" t="s">
        <v>2664</v>
      </c>
      <c r="E1537">
        <v>20</v>
      </c>
      <c r="F1537">
        <v>14</v>
      </c>
      <c r="G1537">
        <f>LOOKUP(A1537,'TMP2'!$A:$A,'TMP2'!$C:$C)</f>
        <v>17757.61</v>
      </c>
      <c r="H1537">
        <f>LOOKUP(A1537,'TMP2'!$A:$A,'TMP2'!$D:$D)</f>
        <v>102739.42</v>
      </c>
      <c r="I1537">
        <v>19.149999999999999</v>
      </c>
      <c r="J1537">
        <v>19.45</v>
      </c>
      <c r="K1537" s="1" t="s">
        <v>1679</v>
      </c>
      <c r="L1537">
        <f>MATCH(A1537,'TMP2'!A:A,0)</f>
        <v>1092</v>
      </c>
      <c r="R1537">
        <v>9.69</v>
      </c>
      <c r="S1537">
        <f t="shared" si="46"/>
        <v>-9.4599999999999991</v>
      </c>
      <c r="T1537">
        <f t="shared" si="47"/>
        <v>-9.76</v>
      </c>
    </row>
    <row r="1538" spans="1:20" x14ac:dyDescent="0.2">
      <c r="A1538" t="s">
        <v>56</v>
      </c>
      <c r="B1538" t="s">
        <v>2508</v>
      </c>
      <c r="C1538" s="10" t="s">
        <v>1698</v>
      </c>
      <c r="D1538" t="s">
        <v>3061</v>
      </c>
      <c r="E1538">
        <v>31</v>
      </c>
      <c r="F1538">
        <v>21.7</v>
      </c>
      <c r="G1538">
        <f>LOOKUP(A1538,'TMP2'!$A:$A,'TMP2'!$C:$C)</f>
        <v>17757.61</v>
      </c>
      <c r="H1538">
        <f>LOOKUP(A1538,'TMP2'!$A:$A,'TMP2'!$D:$D)</f>
        <v>102739.42</v>
      </c>
      <c r="I1538">
        <v>24.05</v>
      </c>
      <c r="J1538">
        <v>24.35</v>
      </c>
      <c r="K1538" s="1" t="s">
        <v>1679</v>
      </c>
      <c r="L1538">
        <f>MATCH(A1538,'TMP2'!A:A,0)</f>
        <v>1092</v>
      </c>
      <c r="R1538">
        <v>9.69</v>
      </c>
      <c r="S1538">
        <f t="shared" ref="S1538:S1601" si="48">R1538-I1538</f>
        <v>-14.360000000000001</v>
      </c>
      <c r="T1538">
        <f t="shared" ref="T1538:T1601" si="49">R1538-J1538</f>
        <v>-14.660000000000002</v>
      </c>
    </row>
    <row r="1539" spans="1:20" x14ac:dyDescent="0.2">
      <c r="A1539" t="s">
        <v>56</v>
      </c>
      <c r="B1539" t="s">
        <v>2833</v>
      </c>
      <c r="C1539" s="10" t="s">
        <v>1700</v>
      </c>
      <c r="D1539" t="s">
        <v>2858</v>
      </c>
      <c r="E1539">
        <v>46</v>
      </c>
      <c r="F1539">
        <v>32.200000000000003</v>
      </c>
      <c r="G1539">
        <f>LOOKUP(A1539,'TMP2'!$A:$A,'TMP2'!$C:$C)</f>
        <v>17757.61</v>
      </c>
      <c r="H1539">
        <f>LOOKUP(A1539,'TMP2'!$A:$A,'TMP2'!$D:$D)</f>
        <v>102739.42</v>
      </c>
      <c r="I1539">
        <v>38.15</v>
      </c>
      <c r="J1539">
        <v>38.450000000000003</v>
      </c>
      <c r="K1539" s="1" t="s">
        <v>1679</v>
      </c>
      <c r="L1539">
        <f>MATCH(A1539,'TMP2'!A:A,0)</f>
        <v>1092</v>
      </c>
      <c r="R1539">
        <v>9.69</v>
      </c>
      <c r="S1539">
        <f t="shared" si="48"/>
        <v>-28.46</v>
      </c>
      <c r="T1539">
        <f t="shared" si="49"/>
        <v>-28.760000000000005</v>
      </c>
    </row>
    <row r="1540" spans="1:20" x14ac:dyDescent="0.2">
      <c r="A1540" t="s">
        <v>57</v>
      </c>
      <c r="B1540" t="s">
        <v>1690</v>
      </c>
      <c r="C1540" s="10" t="s">
        <v>1689</v>
      </c>
      <c r="D1540" t="s">
        <v>3053</v>
      </c>
      <c r="E1540">
        <v>2</v>
      </c>
      <c r="F1540">
        <v>1.7</v>
      </c>
      <c r="G1540">
        <f>LOOKUP(A1540,'TMP2'!$A:$A,'TMP2'!$C:$C)</f>
        <v>17916.5</v>
      </c>
      <c r="H1540">
        <f>LOOKUP(A1540,'TMP2'!$A:$A,'TMP2'!$D:$D)</f>
        <v>102803.86</v>
      </c>
      <c r="I1540">
        <v>7.35</v>
      </c>
      <c r="J1540">
        <v>7.65</v>
      </c>
      <c r="K1540" s="1" t="s">
        <v>1679</v>
      </c>
      <c r="L1540">
        <f>MATCH(A1540,'TMP2'!A:A,0)</f>
        <v>1093</v>
      </c>
      <c r="R1540">
        <v>4.54</v>
      </c>
      <c r="S1540">
        <f t="shared" si="48"/>
        <v>-2.8099999999999996</v>
      </c>
      <c r="T1540">
        <f t="shared" si="49"/>
        <v>-3.1100000000000003</v>
      </c>
    </row>
    <row r="1541" spans="1:20" x14ac:dyDescent="0.2">
      <c r="A1541" t="s">
        <v>57</v>
      </c>
      <c r="B1541" t="s">
        <v>2508</v>
      </c>
      <c r="C1541" s="10" t="s">
        <v>1713</v>
      </c>
      <c r="D1541" t="s">
        <v>3039</v>
      </c>
      <c r="E1541">
        <v>8</v>
      </c>
      <c r="F1541">
        <v>6.7</v>
      </c>
      <c r="G1541">
        <f>LOOKUP(A1541,'TMP2'!$A:$A,'TMP2'!$C:$C)</f>
        <v>17916.5</v>
      </c>
      <c r="H1541">
        <f>LOOKUP(A1541,'TMP2'!$A:$A,'TMP2'!$D:$D)</f>
        <v>102803.86</v>
      </c>
      <c r="I1541">
        <v>8.85</v>
      </c>
      <c r="J1541">
        <v>9.15</v>
      </c>
      <c r="K1541" s="1" t="s">
        <v>1679</v>
      </c>
      <c r="L1541">
        <f>MATCH(A1541,'TMP2'!A:A,0)</f>
        <v>1093</v>
      </c>
      <c r="R1541">
        <v>4.54</v>
      </c>
      <c r="S1541">
        <f t="shared" si="48"/>
        <v>-4.3099999999999996</v>
      </c>
      <c r="T1541">
        <f t="shared" si="49"/>
        <v>-4.6100000000000003</v>
      </c>
    </row>
    <row r="1542" spans="1:20" x14ac:dyDescent="0.2">
      <c r="A1542" t="s">
        <v>57</v>
      </c>
      <c r="B1542" t="s">
        <v>2508</v>
      </c>
      <c r="C1542" s="10" t="s">
        <v>1713</v>
      </c>
      <c r="D1542" t="s">
        <v>3082</v>
      </c>
      <c r="E1542">
        <v>7</v>
      </c>
      <c r="F1542">
        <v>5.7</v>
      </c>
      <c r="G1542">
        <f>LOOKUP(A1542,'TMP2'!$A:$A,'TMP2'!$C:$C)</f>
        <v>17916.5</v>
      </c>
      <c r="H1542">
        <f>LOOKUP(A1542,'TMP2'!$A:$A,'TMP2'!$D:$D)</f>
        <v>102803.86</v>
      </c>
      <c r="I1542">
        <v>9.65</v>
      </c>
      <c r="J1542">
        <v>9.9499999999999993</v>
      </c>
      <c r="K1542" s="1" t="s">
        <v>1679</v>
      </c>
      <c r="L1542">
        <f>MATCH(A1542,'TMP2'!A:A,0)</f>
        <v>1093</v>
      </c>
      <c r="R1542">
        <v>4.54</v>
      </c>
      <c r="S1542">
        <f t="shared" si="48"/>
        <v>-5.1100000000000003</v>
      </c>
      <c r="T1542">
        <f t="shared" si="49"/>
        <v>-5.4099999999999993</v>
      </c>
    </row>
    <row r="1543" spans="1:20" x14ac:dyDescent="0.2">
      <c r="A1543" t="s">
        <v>57</v>
      </c>
      <c r="B1543" t="s">
        <v>2508</v>
      </c>
      <c r="C1543" s="10" t="s">
        <v>1698</v>
      </c>
      <c r="D1543" t="s">
        <v>2920</v>
      </c>
      <c r="E1543">
        <v>19</v>
      </c>
      <c r="F1543">
        <v>14.1</v>
      </c>
      <c r="G1543">
        <f>LOOKUP(A1543,'TMP2'!$A:$A,'TMP2'!$C:$C)</f>
        <v>17916.5</v>
      </c>
      <c r="H1543">
        <f>LOOKUP(A1543,'TMP2'!$A:$A,'TMP2'!$D:$D)</f>
        <v>102803.86</v>
      </c>
      <c r="I1543">
        <v>19.75</v>
      </c>
      <c r="J1543">
        <v>20.05</v>
      </c>
      <c r="K1543" s="1" t="s">
        <v>1679</v>
      </c>
      <c r="L1543">
        <f>MATCH(A1543,'TMP2'!A:A,0)</f>
        <v>1093</v>
      </c>
      <c r="R1543">
        <v>4.54</v>
      </c>
      <c r="S1543">
        <f t="shared" si="48"/>
        <v>-15.21</v>
      </c>
      <c r="T1543">
        <f t="shared" si="49"/>
        <v>-15.510000000000002</v>
      </c>
    </row>
    <row r="1544" spans="1:20" x14ac:dyDescent="0.2">
      <c r="A1544" t="s">
        <v>57</v>
      </c>
      <c r="B1544" t="s">
        <v>2508</v>
      </c>
      <c r="C1544" s="10" t="s">
        <v>1698</v>
      </c>
      <c r="D1544" t="s">
        <v>2747</v>
      </c>
      <c r="E1544">
        <v>27</v>
      </c>
      <c r="F1544">
        <v>18.899999999999999</v>
      </c>
      <c r="G1544">
        <f>LOOKUP(A1544,'TMP2'!$A:$A,'TMP2'!$C:$C)</f>
        <v>17916.5</v>
      </c>
      <c r="H1544">
        <f>LOOKUP(A1544,'TMP2'!$A:$A,'TMP2'!$D:$D)</f>
        <v>102803.86</v>
      </c>
      <c r="I1544">
        <v>20.45</v>
      </c>
      <c r="J1544">
        <v>20.75</v>
      </c>
      <c r="K1544" s="1" t="s">
        <v>1679</v>
      </c>
      <c r="L1544">
        <f>MATCH(A1544,'TMP2'!A:A,0)</f>
        <v>1093</v>
      </c>
      <c r="R1544">
        <v>4.54</v>
      </c>
      <c r="S1544">
        <f t="shared" si="48"/>
        <v>-15.91</v>
      </c>
      <c r="T1544">
        <f t="shared" si="49"/>
        <v>-16.21</v>
      </c>
    </row>
    <row r="1545" spans="1:20" x14ac:dyDescent="0.2">
      <c r="A1545" t="s">
        <v>57</v>
      </c>
      <c r="B1545" t="s">
        <v>2833</v>
      </c>
      <c r="C1545" s="10" t="s">
        <v>1700</v>
      </c>
      <c r="D1545" t="s">
        <v>2724</v>
      </c>
      <c r="E1545">
        <v>51</v>
      </c>
      <c r="F1545">
        <v>35.700000000000003</v>
      </c>
      <c r="G1545">
        <f>LOOKUP(A1545,'TMP2'!$A:$A,'TMP2'!$C:$C)</f>
        <v>17916.5</v>
      </c>
      <c r="H1545">
        <f>LOOKUP(A1545,'TMP2'!$A:$A,'TMP2'!$D:$D)</f>
        <v>102803.86</v>
      </c>
      <c r="I1545">
        <v>26.95</v>
      </c>
      <c r="J1545">
        <v>27.25</v>
      </c>
      <c r="K1545" s="1" t="s">
        <v>1679</v>
      </c>
      <c r="L1545">
        <f>MATCH(A1545,'TMP2'!A:A,0)</f>
        <v>1093</v>
      </c>
      <c r="R1545">
        <v>4.54</v>
      </c>
      <c r="S1545">
        <f t="shared" si="48"/>
        <v>-22.41</v>
      </c>
      <c r="T1545">
        <f t="shared" si="49"/>
        <v>-22.71</v>
      </c>
    </row>
    <row r="1546" spans="1:20" x14ac:dyDescent="0.2">
      <c r="A1546" t="s">
        <v>57</v>
      </c>
      <c r="B1546" t="s">
        <v>2833</v>
      </c>
      <c r="C1546" s="10" t="s">
        <v>1700</v>
      </c>
      <c r="D1546" t="s">
        <v>2779</v>
      </c>
      <c r="E1546">
        <v>54</v>
      </c>
      <c r="F1546">
        <v>37.799999999999997</v>
      </c>
      <c r="G1546">
        <f>LOOKUP(A1546,'TMP2'!$A:$A,'TMP2'!$C:$C)</f>
        <v>17916.5</v>
      </c>
      <c r="H1546">
        <f>LOOKUP(A1546,'TMP2'!$A:$A,'TMP2'!$D:$D)</f>
        <v>102803.86</v>
      </c>
      <c r="I1546">
        <v>28.95</v>
      </c>
      <c r="J1546">
        <v>29.25</v>
      </c>
      <c r="K1546" s="1" t="s">
        <v>1679</v>
      </c>
      <c r="L1546">
        <f>MATCH(A1546,'TMP2'!A:A,0)</f>
        <v>1093</v>
      </c>
      <c r="R1546">
        <v>4.54</v>
      </c>
      <c r="S1546">
        <f t="shared" si="48"/>
        <v>-24.41</v>
      </c>
      <c r="T1546">
        <f t="shared" si="49"/>
        <v>-24.71</v>
      </c>
    </row>
    <row r="1547" spans="1:20" x14ac:dyDescent="0.2">
      <c r="A1547" t="s">
        <v>57</v>
      </c>
      <c r="B1547" t="s">
        <v>2833</v>
      </c>
      <c r="C1547" s="10" t="s">
        <v>1700</v>
      </c>
      <c r="D1547" t="s">
        <v>2840</v>
      </c>
      <c r="E1547">
        <v>43</v>
      </c>
      <c r="F1547">
        <v>30.1</v>
      </c>
      <c r="G1547">
        <f>LOOKUP(A1547,'TMP2'!$A:$A,'TMP2'!$C:$C)</f>
        <v>17916.5</v>
      </c>
      <c r="H1547">
        <f>LOOKUP(A1547,'TMP2'!$A:$A,'TMP2'!$D:$D)</f>
        <v>102803.86</v>
      </c>
      <c r="I1547">
        <v>31.7</v>
      </c>
      <c r="J1547">
        <v>32</v>
      </c>
      <c r="K1547" s="1" t="s">
        <v>1679</v>
      </c>
      <c r="L1547">
        <f>MATCH(A1547,'TMP2'!A:A,0)</f>
        <v>1093</v>
      </c>
      <c r="R1547">
        <v>4.54</v>
      </c>
      <c r="S1547">
        <f t="shared" si="48"/>
        <v>-27.16</v>
      </c>
      <c r="T1547">
        <f t="shared" si="49"/>
        <v>-27.46</v>
      </c>
    </row>
    <row r="1548" spans="1:20" x14ac:dyDescent="0.2">
      <c r="A1548" t="s">
        <v>57</v>
      </c>
      <c r="B1548" t="s">
        <v>2833</v>
      </c>
      <c r="C1548" s="10" t="s">
        <v>1702</v>
      </c>
      <c r="D1548" t="s">
        <v>3000</v>
      </c>
      <c r="E1548">
        <v>72</v>
      </c>
      <c r="F1548">
        <v>50.4</v>
      </c>
      <c r="G1548">
        <f>LOOKUP(A1548,'TMP2'!$A:$A,'TMP2'!$C:$C)</f>
        <v>17916.5</v>
      </c>
      <c r="H1548">
        <f>LOOKUP(A1548,'TMP2'!$A:$A,'TMP2'!$D:$D)</f>
        <v>102803.86</v>
      </c>
      <c r="I1548">
        <v>36.35</v>
      </c>
      <c r="J1548">
        <v>36.65</v>
      </c>
      <c r="K1548" s="1" t="s">
        <v>1679</v>
      </c>
      <c r="L1548">
        <f>MATCH(A1548,'TMP2'!A:A,0)</f>
        <v>1093</v>
      </c>
      <c r="R1548">
        <v>4.54</v>
      </c>
      <c r="S1548">
        <f t="shared" si="48"/>
        <v>-31.810000000000002</v>
      </c>
      <c r="T1548">
        <f t="shared" si="49"/>
        <v>-32.11</v>
      </c>
    </row>
    <row r="1549" spans="1:20" x14ac:dyDescent="0.2">
      <c r="A1549" t="s">
        <v>57</v>
      </c>
      <c r="B1549" t="s">
        <v>2833</v>
      </c>
      <c r="C1549" s="10" t="s">
        <v>1702</v>
      </c>
      <c r="D1549" t="s">
        <v>3103</v>
      </c>
      <c r="E1549">
        <v>88</v>
      </c>
      <c r="F1549">
        <v>61.6</v>
      </c>
      <c r="G1549">
        <f>LOOKUP(A1549,'TMP2'!$A:$A,'TMP2'!$C:$C)</f>
        <v>17916.5</v>
      </c>
      <c r="H1549">
        <f>LOOKUP(A1549,'TMP2'!$A:$A,'TMP2'!$D:$D)</f>
        <v>102803.86</v>
      </c>
      <c r="I1549">
        <v>38.619999999999997</v>
      </c>
      <c r="J1549">
        <v>38.92</v>
      </c>
      <c r="K1549" s="1" t="s">
        <v>1679</v>
      </c>
      <c r="L1549">
        <f>MATCH(A1549,'TMP2'!A:A,0)</f>
        <v>1093</v>
      </c>
      <c r="R1549">
        <v>4.54</v>
      </c>
      <c r="S1549">
        <f t="shared" si="48"/>
        <v>-34.08</v>
      </c>
      <c r="T1549">
        <f t="shared" si="49"/>
        <v>-34.380000000000003</v>
      </c>
    </row>
    <row r="1550" spans="1:20" x14ac:dyDescent="0.2">
      <c r="A1550" t="s">
        <v>58</v>
      </c>
      <c r="B1550" t="s">
        <v>2508</v>
      </c>
      <c r="C1550" s="10" t="s">
        <v>1698</v>
      </c>
      <c r="D1550" t="s">
        <v>2663</v>
      </c>
      <c r="E1550">
        <v>37</v>
      </c>
      <c r="F1550">
        <v>25.9</v>
      </c>
      <c r="G1550">
        <f>LOOKUP(A1550,'TMP2'!$A:$A,'TMP2'!$C:$C)</f>
        <v>18003.04</v>
      </c>
      <c r="H1550">
        <f>LOOKUP(A1550,'TMP2'!$A:$A,'TMP2'!$D:$D)</f>
        <v>102886.93</v>
      </c>
      <c r="I1550">
        <v>20.95</v>
      </c>
      <c r="J1550">
        <v>21.25</v>
      </c>
      <c r="K1550" s="1" t="s">
        <v>1679</v>
      </c>
      <c r="L1550">
        <f>MATCH(A1550,'TMP2'!A:A,0)</f>
        <v>1094</v>
      </c>
      <c r="R1550">
        <v>4.6399999999999997</v>
      </c>
      <c r="S1550">
        <f t="shared" si="48"/>
        <v>-16.309999999999999</v>
      </c>
      <c r="T1550">
        <f t="shared" si="49"/>
        <v>-16.61</v>
      </c>
    </row>
    <row r="1551" spans="1:20" x14ac:dyDescent="0.2">
      <c r="A1551" t="s">
        <v>58</v>
      </c>
      <c r="B1551" t="s">
        <v>2833</v>
      </c>
      <c r="C1551" s="10" t="s">
        <v>1700</v>
      </c>
      <c r="D1551" t="s">
        <v>2724</v>
      </c>
      <c r="E1551">
        <v>50</v>
      </c>
      <c r="F1551">
        <v>35</v>
      </c>
      <c r="G1551">
        <f>LOOKUP(A1551,'TMP2'!$A:$A,'TMP2'!$C:$C)</f>
        <v>18003.04</v>
      </c>
      <c r="H1551">
        <f>LOOKUP(A1551,'TMP2'!$A:$A,'TMP2'!$D:$D)</f>
        <v>102886.93</v>
      </c>
      <c r="I1551">
        <v>26.95</v>
      </c>
      <c r="J1551">
        <v>27.25</v>
      </c>
      <c r="K1551" s="1" t="s">
        <v>1679</v>
      </c>
      <c r="L1551">
        <f>MATCH(A1551,'TMP2'!A:A,0)</f>
        <v>1094</v>
      </c>
      <c r="R1551">
        <v>4.6399999999999997</v>
      </c>
      <c r="S1551">
        <f t="shared" si="48"/>
        <v>-22.31</v>
      </c>
      <c r="T1551">
        <f t="shared" si="49"/>
        <v>-22.61</v>
      </c>
    </row>
    <row r="1552" spans="1:20" x14ac:dyDescent="0.2">
      <c r="A1552" t="s">
        <v>59</v>
      </c>
      <c r="B1552" t="s">
        <v>1690</v>
      </c>
      <c r="C1552" s="10" t="s">
        <v>1689</v>
      </c>
      <c r="D1552" t="s">
        <v>3074</v>
      </c>
      <c r="E1552">
        <v>2</v>
      </c>
      <c r="F1552">
        <v>1.8</v>
      </c>
      <c r="G1552">
        <f>LOOKUP(A1552,'TMP2'!$A:$A,'TMP2'!$C:$C)</f>
        <v>18047.88</v>
      </c>
      <c r="H1552">
        <f>LOOKUP(A1552,'TMP2'!$A:$A,'TMP2'!$D:$D)</f>
        <v>103035.84</v>
      </c>
      <c r="I1552">
        <v>4.75</v>
      </c>
      <c r="J1552">
        <v>5.05</v>
      </c>
      <c r="K1552" s="1" t="s">
        <v>1679</v>
      </c>
      <c r="L1552">
        <f>MATCH(A1552,'TMP2'!A:A,0)</f>
        <v>1095</v>
      </c>
      <c r="R1552">
        <v>3.48</v>
      </c>
      <c r="S1552">
        <f t="shared" si="48"/>
        <v>-1.27</v>
      </c>
      <c r="T1552">
        <f t="shared" si="49"/>
        <v>-1.5699999999999998</v>
      </c>
    </row>
    <row r="1553" spans="1:20" x14ac:dyDescent="0.2">
      <c r="A1553" t="s">
        <v>59</v>
      </c>
      <c r="B1553" t="s">
        <v>2297</v>
      </c>
      <c r="C1553" s="10" t="s">
        <v>1691</v>
      </c>
      <c r="D1553" t="s">
        <v>3037</v>
      </c>
      <c r="E1553">
        <v>7</v>
      </c>
      <c r="F1553">
        <v>5.9</v>
      </c>
      <c r="G1553">
        <f>LOOKUP(A1553,'TMP2'!$A:$A,'TMP2'!$C:$C)</f>
        <v>18047.88</v>
      </c>
      <c r="H1553">
        <f>LOOKUP(A1553,'TMP2'!$A:$A,'TMP2'!$D:$D)</f>
        <v>103035.84</v>
      </c>
      <c r="I1553">
        <v>7.55</v>
      </c>
      <c r="J1553">
        <v>7.85</v>
      </c>
      <c r="K1553" s="1" t="s">
        <v>1679</v>
      </c>
      <c r="L1553">
        <f>MATCH(A1553,'TMP2'!A:A,0)</f>
        <v>1095</v>
      </c>
      <c r="R1553">
        <v>3.48</v>
      </c>
      <c r="S1553">
        <f t="shared" si="48"/>
        <v>-4.07</v>
      </c>
      <c r="T1553">
        <f t="shared" si="49"/>
        <v>-4.3699999999999992</v>
      </c>
    </row>
    <row r="1554" spans="1:20" x14ac:dyDescent="0.2">
      <c r="A1554" t="s">
        <v>59</v>
      </c>
      <c r="B1554" t="s">
        <v>2508</v>
      </c>
      <c r="C1554" s="10" t="s">
        <v>1713</v>
      </c>
      <c r="D1554" t="s">
        <v>2648</v>
      </c>
      <c r="E1554">
        <v>11</v>
      </c>
      <c r="F1554">
        <v>8.8000000000000007</v>
      </c>
      <c r="G1554">
        <f>LOOKUP(A1554,'TMP2'!$A:$A,'TMP2'!$C:$C)</f>
        <v>18047.88</v>
      </c>
      <c r="H1554">
        <f>LOOKUP(A1554,'TMP2'!$A:$A,'TMP2'!$D:$D)</f>
        <v>103035.84</v>
      </c>
      <c r="I1554">
        <v>10.85</v>
      </c>
      <c r="J1554">
        <v>11.15</v>
      </c>
      <c r="K1554" s="1" t="s">
        <v>1679</v>
      </c>
      <c r="L1554">
        <f>MATCH(A1554,'TMP2'!A:A,0)</f>
        <v>1095</v>
      </c>
      <c r="R1554">
        <v>3.48</v>
      </c>
      <c r="S1554">
        <f t="shared" si="48"/>
        <v>-7.3699999999999992</v>
      </c>
      <c r="T1554">
        <f t="shared" si="49"/>
        <v>-7.67</v>
      </c>
    </row>
    <row r="1555" spans="1:20" x14ac:dyDescent="0.2">
      <c r="A1555" t="s">
        <v>59</v>
      </c>
      <c r="B1555" t="s">
        <v>2508</v>
      </c>
      <c r="C1555" s="10" t="s">
        <v>1698</v>
      </c>
      <c r="D1555" t="s">
        <v>2628</v>
      </c>
      <c r="E1555">
        <v>19</v>
      </c>
      <c r="F1555">
        <v>14.7</v>
      </c>
      <c r="G1555">
        <f>LOOKUP(A1555,'TMP2'!$A:$A,'TMP2'!$C:$C)</f>
        <v>18047.88</v>
      </c>
      <c r="H1555">
        <f>LOOKUP(A1555,'TMP2'!$A:$A,'TMP2'!$D:$D)</f>
        <v>103035.84</v>
      </c>
      <c r="I1555">
        <v>13.25</v>
      </c>
      <c r="J1555">
        <v>13.55</v>
      </c>
      <c r="K1555" s="1" t="s">
        <v>1679</v>
      </c>
      <c r="L1555">
        <f>MATCH(A1555,'TMP2'!A:A,0)</f>
        <v>1095</v>
      </c>
      <c r="R1555">
        <v>3.48</v>
      </c>
      <c r="S1555">
        <f t="shared" si="48"/>
        <v>-9.77</v>
      </c>
      <c r="T1555">
        <f t="shared" si="49"/>
        <v>-10.07</v>
      </c>
    </row>
    <row r="1556" spans="1:20" x14ac:dyDescent="0.2">
      <c r="A1556" t="s">
        <v>59</v>
      </c>
      <c r="B1556" t="s">
        <v>2508</v>
      </c>
      <c r="C1556" s="10" t="s">
        <v>1698</v>
      </c>
      <c r="D1556" t="s">
        <v>2932</v>
      </c>
      <c r="E1556">
        <v>24</v>
      </c>
      <c r="F1556">
        <v>16.8</v>
      </c>
      <c r="G1556">
        <f>LOOKUP(A1556,'TMP2'!$A:$A,'TMP2'!$C:$C)</f>
        <v>18047.88</v>
      </c>
      <c r="H1556">
        <f>LOOKUP(A1556,'TMP2'!$A:$A,'TMP2'!$D:$D)</f>
        <v>103035.84</v>
      </c>
      <c r="I1556">
        <v>22.35</v>
      </c>
      <c r="J1556">
        <v>22.65</v>
      </c>
      <c r="K1556" s="1" t="s">
        <v>1679</v>
      </c>
      <c r="L1556">
        <f>MATCH(A1556,'TMP2'!A:A,0)</f>
        <v>1095</v>
      </c>
      <c r="R1556">
        <v>3.48</v>
      </c>
      <c r="S1556">
        <f t="shared" si="48"/>
        <v>-18.87</v>
      </c>
      <c r="T1556">
        <f t="shared" si="49"/>
        <v>-19.169999999999998</v>
      </c>
    </row>
    <row r="1557" spans="1:20" x14ac:dyDescent="0.2">
      <c r="A1557" t="s">
        <v>59</v>
      </c>
      <c r="B1557" t="s">
        <v>2508</v>
      </c>
      <c r="C1557" s="10" t="s">
        <v>1698</v>
      </c>
      <c r="D1557" t="s">
        <v>2789</v>
      </c>
      <c r="E1557">
        <v>28</v>
      </c>
      <c r="F1557">
        <v>19.600000000000001</v>
      </c>
      <c r="G1557">
        <f>LOOKUP(A1557,'TMP2'!$A:$A,'TMP2'!$C:$C)</f>
        <v>18047.88</v>
      </c>
      <c r="H1557">
        <f>LOOKUP(A1557,'TMP2'!$A:$A,'TMP2'!$D:$D)</f>
        <v>103035.84</v>
      </c>
      <c r="I1557">
        <v>26.15</v>
      </c>
      <c r="J1557">
        <v>26.45</v>
      </c>
      <c r="K1557" s="1" t="s">
        <v>1679</v>
      </c>
      <c r="L1557">
        <f>MATCH(A1557,'TMP2'!A:A,0)</f>
        <v>1095</v>
      </c>
      <c r="R1557">
        <v>3.48</v>
      </c>
      <c r="S1557">
        <f t="shared" si="48"/>
        <v>-22.669999999999998</v>
      </c>
      <c r="T1557">
        <f t="shared" si="49"/>
        <v>-22.97</v>
      </c>
    </row>
    <row r="1558" spans="1:20" x14ac:dyDescent="0.2">
      <c r="A1558" t="s">
        <v>59</v>
      </c>
      <c r="B1558" t="s">
        <v>2833</v>
      </c>
      <c r="C1558" s="10" t="s">
        <v>1700</v>
      </c>
      <c r="D1558" t="s">
        <v>2836</v>
      </c>
      <c r="E1558">
        <v>44</v>
      </c>
      <c r="F1558">
        <v>30.8</v>
      </c>
      <c r="G1558">
        <f>LOOKUP(A1558,'TMP2'!$A:$A,'TMP2'!$C:$C)</f>
        <v>18047.88</v>
      </c>
      <c r="H1558">
        <f>LOOKUP(A1558,'TMP2'!$A:$A,'TMP2'!$D:$D)</f>
        <v>103035.84</v>
      </c>
      <c r="I1558">
        <v>29.75</v>
      </c>
      <c r="J1558">
        <v>30.05</v>
      </c>
      <c r="K1558" s="1" t="s">
        <v>1679</v>
      </c>
      <c r="L1558">
        <f>MATCH(A1558,'TMP2'!A:A,0)</f>
        <v>1095</v>
      </c>
      <c r="R1558">
        <v>3.48</v>
      </c>
      <c r="S1558">
        <f t="shared" si="48"/>
        <v>-26.27</v>
      </c>
      <c r="T1558">
        <f t="shared" si="49"/>
        <v>-26.57</v>
      </c>
    </row>
    <row r="1559" spans="1:20" x14ac:dyDescent="0.2">
      <c r="A1559" t="s">
        <v>64</v>
      </c>
      <c r="B1559" t="s">
        <v>3116</v>
      </c>
      <c r="C1559" s="10" t="s">
        <v>1691</v>
      </c>
      <c r="D1559" t="s">
        <v>3118</v>
      </c>
      <c r="E1559">
        <v>4</v>
      </c>
      <c r="F1559">
        <v>3.3</v>
      </c>
      <c r="G1559">
        <f>LOOKUP(A1559,'TMP2'!$A:$A,'TMP2'!$C:$C)</f>
        <v>13653.88</v>
      </c>
      <c r="H1559">
        <f>LOOKUP(A1559,'TMP2'!$A:$A,'TMP2'!$D:$D)</f>
        <v>102290.29</v>
      </c>
      <c r="I1559">
        <v>7.62</v>
      </c>
      <c r="J1559">
        <v>7.92</v>
      </c>
      <c r="K1559" s="1" t="s">
        <v>1679</v>
      </c>
      <c r="L1559">
        <f>MATCH(A1559,'TMP2'!A:A,0)</f>
        <v>1512</v>
      </c>
      <c r="R1559">
        <v>4.05</v>
      </c>
      <c r="S1559">
        <f t="shared" si="48"/>
        <v>-3.5700000000000003</v>
      </c>
      <c r="T1559">
        <f t="shared" si="49"/>
        <v>-3.87</v>
      </c>
    </row>
    <row r="1560" spans="1:20" x14ac:dyDescent="0.2">
      <c r="A1560" t="s">
        <v>64</v>
      </c>
      <c r="B1560" t="s">
        <v>1694</v>
      </c>
      <c r="C1560" s="10" t="s">
        <v>1693</v>
      </c>
      <c r="D1560" t="s">
        <v>3125</v>
      </c>
      <c r="E1560">
        <v>13</v>
      </c>
      <c r="F1560">
        <v>10.5</v>
      </c>
      <c r="G1560">
        <f>LOOKUP(A1560,'TMP2'!$A:$A,'TMP2'!$C:$C)</f>
        <v>13653.88</v>
      </c>
      <c r="H1560">
        <f>LOOKUP(A1560,'TMP2'!$A:$A,'TMP2'!$D:$D)</f>
        <v>102290.29</v>
      </c>
      <c r="I1560">
        <v>8.77</v>
      </c>
      <c r="J1560">
        <v>9.07</v>
      </c>
      <c r="K1560" s="1" t="s">
        <v>1679</v>
      </c>
      <c r="L1560">
        <f>MATCH(A1560,'TMP2'!A:A,0)</f>
        <v>1512</v>
      </c>
      <c r="R1560">
        <v>4.05</v>
      </c>
      <c r="S1560">
        <f t="shared" si="48"/>
        <v>-4.72</v>
      </c>
      <c r="T1560">
        <f t="shared" si="49"/>
        <v>-5.0200000000000005</v>
      </c>
    </row>
    <row r="1561" spans="1:20" x14ac:dyDescent="0.2">
      <c r="A1561" t="s">
        <v>64</v>
      </c>
      <c r="B1561" t="s">
        <v>2833</v>
      </c>
      <c r="C1561" s="10" t="s">
        <v>1702</v>
      </c>
      <c r="D1561" t="s">
        <v>3149</v>
      </c>
      <c r="E1561">
        <v>70</v>
      </c>
      <c r="F1561">
        <v>55.9</v>
      </c>
      <c r="G1561">
        <f>LOOKUP(A1561,'TMP2'!$A:$A,'TMP2'!$C:$C)</f>
        <v>13653.88</v>
      </c>
      <c r="H1561">
        <f>LOOKUP(A1561,'TMP2'!$A:$A,'TMP2'!$D:$D)</f>
        <v>102290.29</v>
      </c>
      <c r="I1561">
        <v>10.7</v>
      </c>
      <c r="J1561">
        <v>11</v>
      </c>
      <c r="K1561" s="1" t="s">
        <v>1679</v>
      </c>
      <c r="L1561">
        <f>MATCH(A1561,'TMP2'!A:A,0)</f>
        <v>1512</v>
      </c>
      <c r="R1561">
        <v>4.05</v>
      </c>
      <c r="S1561">
        <f t="shared" si="48"/>
        <v>-6.6499999999999995</v>
      </c>
      <c r="T1561">
        <f t="shared" si="49"/>
        <v>-6.95</v>
      </c>
    </row>
    <row r="1562" spans="1:20" x14ac:dyDescent="0.2">
      <c r="A1562" t="s">
        <v>65</v>
      </c>
      <c r="B1562" t="s">
        <v>1712</v>
      </c>
      <c r="C1562" s="10" t="s">
        <v>1721</v>
      </c>
      <c r="D1562" t="s">
        <v>2589</v>
      </c>
      <c r="E1562">
        <v>21</v>
      </c>
      <c r="F1562">
        <v>16.2</v>
      </c>
      <c r="G1562">
        <f>LOOKUP(A1562,'TMP2'!$A:$A,'TMP2'!$C:$C)</f>
        <v>13703.67</v>
      </c>
      <c r="H1562">
        <f>LOOKUP(A1562,'TMP2'!$A:$A,'TMP2'!$D:$D)</f>
        <v>102301.64</v>
      </c>
      <c r="I1562">
        <v>12.75</v>
      </c>
      <c r="J1562">
        <v>13.05</v>
      </c>
      <c r="K1562" s="1" t="s">
        <v>1679</v>
      </c>
      <c r="L1562">
        <f>MATCH(A1562,'TMP2'!A:A,0)</f>
        <v>1513</v>
      </c>
      <c r="R1562">
        <v>4.41</v>
      </c>
      <c r="S1562">
        <f t="shared" si="48"/>
        <v>-8.34</v>
      </c>
      <c r="T1562">
        <f t="shared" si="49"/>
        <v>-8.64</v>
      </c>
    </row>
    <row r="1563" spans="1:20" x14ac:dyDescent="0.2">
      <c r="A1563" t="s">
        <v>66</v>
      </c>
      <c r="B1563" t="s">
        <v>1694</v>
      </c>
      <c r="C1563" s="10" t="s">
        <v>1693</v>
      </c>
      <c r="D1563" t="s">
        <v>2901</v>
      </c>
      <c r="E1563">
        <v>31</v>
      </c>
      <c r="F1563">
        <v>24.6</v>
      </c>
      <c r="G1563">
        <f>LOOKUP(A1563,'TMP2'!$A:$A,'TMP2'!$C:$C)</f>
        <v>13719.67</v>
      </c>
      <c r="H1563">
        <f>LOOKUP(A1563,'TMP2'!$A:$A,'TMP2'!$D:$D)</f>
        <v>102348.43</v>
      </c>
      <c r="I1563">
        <v>11.55</v>
      </c>
      <c r="J1563">
        <v>11.85</v>
      </c>
      <c r="K1563" s="1" t="s">
        <v>1679</v>
      </c>
      <c r="L1563">
        <f>MATCH(A1563,'TMP2'!A:A,0)</f>
        <v>1514</v>
      </c>
      <c r="R1563">
        <v>4.5599999999999996</v>
      </c>
      <c r="S1563">
        <f t="shared" si="48"/>
        <v>-6.9900000000000011</v>
      </c>
      <c r="T1563">
        <f t="shared" si="49"/>
        <v>-7.29</v>
      </c>
    </row>
    <row r="1564" spans="1:20" x14ac:dyDescent="0.2">
      <c r="A1564" t="s">
        <v>66</v>
      </c>
      <c r="B1564" t="s">
        <v>1694</v>
      </c>
      <c r="C1564" s="10" t="s">
        <v>1693</v>
      </c>
      <c r="D1564" t="s">
        <v>2590</v>
      </c>
      <c r="E1564">
        <v>26</v>
      </c>
      <c r="F1564">
        <v>21.3</v>
      </c>
      <c r="G1564">
        <f>LOOKUP(A1564,'TMP2'!$A:$A,'TMP2'!$C:$C)</f>
        <v>13719.67</v>
      </c>
      <c r="H1564">
        <f>LOOKUP(A1564,'TMP2'!$A:$A,'TMP2'!$D:$D)</f>
        <v>102348.43</v>
      </c>
      <c r="I1564">
        <v>9.9499999999999993</v>
      </c>
      <c r="J1564">
        <v>10.25</v>
      </c>
      <c r="K1564" s="1" t="s">
        <v>1679</v>
      </c>
      <c r="L1564">
        <f>MATCH(A1564,'TMP2'!A:A,0)</f>
        <v>1514</v>
      </c>
      <c r="R1564">
        <v>4.5599999999999996</v>
      </c>
      <c r="S1564">
        <f t="shared" si="48"/>
        <v>-5.39</v>
      </c>
      <c r="T1564">
        <f t="shared" si="49"/>
        <v>-5.69</v>
      </c>
    </row>
    <row r="1565" spans="1:20" x14ac:dyDescent="0.2">
      <c r="A1565" t="s">
        <v>67</v>
      </c>
      <c r="B1565" t="s">
        <v>3116</v>
      </c>
      <c r="C1565" s="10" t="s">
        <v>1691</v>
      </c>
      <c r="D1565" t="s">
        <v>3039</v>
      </c>
      <c r="E1565">
        <v>4</v>
      </c>
      <c r="F1565">
        <v>3.4</v>
      </c>
      <c r="G1565">
        <f>LOOKUP(A1565,'TMP2'!$A:$A,'TMP2'!$C:$C)</f>
        <v>13956.8</v>
      </c>
      <c r="H1565">
        <f>LOOKUP(A1565,'TMP2'!$A:$A,'TMP2'!$D:$D)</f>
        <v>102386.59</v>
      </c>
      <c r="I1565">
        <v>8.85</v>
      </c>
      <c r="J1565">
        <v>9.15</v>
      </c>
      <c r="K1565" s="1" t="s">
        <v>1679</v>
      </c>
      <c r="L1565">
        <f>MATCH(A1565,'TMP2'!A:A,0)</f>
        <v>1515</v>
      </c>
      <c r="R1565">
        <v>4.12</v>
      </c>
      <c r="S1565">
        <f t="shared" si="48"/>
        <v>-4.7299999999999995</v>
      </c>
      <c r="T1565">
        <f t="shared" si="49"/>
        <v>-5.03</v>
      </c>
    </row>
    <row r="1566" spans="1:20" x14ac:dyDescent="0.2">
      <c r="A1566" t="s">
        <v>67</v>
      </c>
      <c r="B1566" t="s">
        <v>1694</v>
      </c>
      <c r="C1566" s="10" t="s">
        <v>1693</v>
      </c>
      <c r="D1566" t="s">
        <v>2905</v>
      </c>
      <c r="E1566">
        <v>12</v>
      </c>
      <c r="F1566">
        <v>9.4</v>
      </c>
      <c r="G1566">
        <f>LOOKUP(A1566,'TMP2'!$A:$A,'TMP2'!$C:$C)</f>
        <v>13956.8</v>
      </c>
      <c r="H1566">
        <f>LOOKUP(A1566,'TMP2'!$A:$A,'TMP2'!$D:$D)</f>
        <v>102386.59</v>
      </c>
      <c r="I1566">
        <v>12.25</v>
      </c>
      <c r="J1566">
        <v>12.55</v>
      </c>
      <c r="K1566" s="1" t="s">
        <v>1679</v>
      </c>
      <c r="L1566">
        <f>MATCH(A1566,'TMP2'!A:A,0)</f>
        <v>1515</v>
      </c>
      <c r="R1566">
        <v>4.12</v>
      </c>
      <c r="S1566">
        <f t="shared" si="48"/>
        <v>-8.129999999999999</v>
      </c>
      <c r="T1566">
        <f t="shared" si="49"/>
        <v>-8.43</v>
      </c>
    </row>
    <row r="1567" spans="1:20" x14ac:dyDescent="0.2">
      <c r="A1567" t="s">
        <v>67</v>
      </c>
      <c r="B1567" t="s">
        <v>1712</v>
      </c>
      <c r="C1567" s="10" t="s">
        <v>1716</v>
      </c>
      <c r="D1567" t="s">
        <v>2622</v>
      </c>
      <c r="E1567">
        <v>7</v>
      </c>
      <c r="F1567">
        <v>5.2</v>
      </c>
      <c r="G1567">
        <f>LOOKUP(A1567,'TMP2'!$A:$A,'TMP2'!$C:$C)</f>
        <v>13956.8</v>
      </c>
      <c r="H1567">
        <f>LOOKUP(A1567,'TMP2'!$A:$A,'TMP2'!$D:$D)</f>
        <v>102386.59</v>
      </c>
      <c r="I1567">
        <v>14.75</v>
      </c>
      <c r="J1567">
        <v>15.05</v>
      </c>
      <c r="K1567" s="1" t="s">
        <v>1679</v>
      </c>
      <c r="L1567">
        <f>MATCH(A1567,'TMP2'!A:A,0)</f>
        <v>1515</v>
      </c>
      <c r="R1567">
        <v>4.12</v>
      </c>
      <c r="S1567">
        <f t="shared" si="48"/>
        <v>-10.629999999999999</v>
      </c>
      <c r="T1567">
        <f t="shared" si="49"/>
        <v>-10.93</v>
      </c>
    </row>
    <row r="1568" spans="1:20" x14ac:dyDescent="0.2">
      <c r="A1568" t="s">
        <v>67</v>
      </c>
      <c r="B1568" t="s">
        <v>2508</v>
      </c>
      <c r="C1568" s="10" t="s">
        <v>1713</v>
      </c>
      <c r="D1568" t="s">
        <v>2613</v>
      </c>
      <c r="E1568">
        <v>16</v>
      </c>
      <c r="F1568">
        <v>11.5</v>
      </c>
      <c r="G1568">
        <f>LOOKUP(A1568,'TMP2'!$A:$A,'TMP2'!$C:$C)</f>
        <v>13956.8</v>
      </c>
      <c r="H1568">
        <f>LOOKUP(A1568,'TMP2'!$A:$A,'TMP2'!$D:$D)</f>
        <v>102386.59</v>
      </c>
      <c r="I1568">
        <v>17.149999999999999</v>
      </c>
      <c r="J1568">
        <v>17.45</v>
      </c>
      <c r="K1568" s="1" t="s">
        <v>1679</v>
      </c>
      <c r="L1568">
        <f>MATCH(A1568,'TMP2'!A:A,0)</f>
        <v>1515</v>
      </c>
      <c r="R1568">
        <v>4.12</v>
      </c>
      <c r="S1568">
        <f t="shared" si="48"/>
        <v>-13.029999999999998</v>
      </c>
      <c r="T1568">
        <f t="shared" si="49"/>
        <v>-13.329999999999998</v>
      </c>
    </row>
    <row r="1569" spans="1:20" x14ac:dyDescent="0.2">
      <c r="A1569" t="s">
        <v>67</v>
      </c>
      <c r="B1569" t="s">
        <v>2508</v>
      </c>
      <c r="C1569" s="10" t="s">
        <v>1698</v>
      </c>
      <c r="D1569" t="s">
        <v>2691</v>
      </c>
      <c r="E1569">
        <v>22</v>
      </c>
      <c r="F1569">
        <v>15.4</v>
      </c>
      <c r="G1569">
        <f>LOOKUP(A1569,'TMP2'!$A:$A,'TMP2'!$C:$C)</f>
        <v>13956.8</v>
      </c>
      <c r="H1569">
        <f>LOOKUP(A1569,'TMP2'!$A:$A,'TMP2'!$D:$D)</f>
        <v>102386.59</v>
      </c>
      <c r="I1569">
        <v>21.35</v>
      </c>
      <c r="J1569">
        <v>21.65</v>
      </c>
      <c r="K1569" s="1" t="s">
        <v>1679</v>
      </c>
      <c r="L1569">
        <f>MATCH(A1569,'TMP2'!A:A,0)</f>
        <v>1515</v>
      </c>
      <c r="R1569">
        <v>4.12</v>
      </c>
      <c r="S1569">
        <f t="shared" si="48"/>
        <v>-17.23</v>
      </c>
      <c r="T1569">
        <f t="shared" si="49"/>
        <v>-17.529999999999998</v>
      </c>
    </row>
    <row r="1570" spans="1:20" x14ac:dyDescent="0.2">
      <c r="A1570" t="s">
        <v>68</v>
      </c>
      <c r="B1570" t="s">
        <v>3116</v>
      </c>
      <c r="C1570" s="10" t="s">
        <v>1691</v>
      </c>
      <c r="D1570" t="s">
        <v>3119</v>
      </c>
      <c r="E1570">
        <v>18</v>
      </c>
      <c r="F1570">
        <v>15.9</v>
      </c>
      <c r="G1570">
        <f>LOOKUP(A1570,'TMP2'!$A:$A,'TMP2'!$C:$C)</f>
        <v>13567.16</v>
      </c>
      <c r="H1570">
        <f>LOOKUP(A1570,'TMP2'!$A:$A,'TMP2'!$D:$D)</f>
        <v>101735.48</v>
      </c>
      <c r="I1570">
        <v>5.05</v>
      </c>
      <c r="J1570">
        <v>5.35</v>
      </c>
      <c r="K1570" s="1" t="s">
        <v>1679</v>
      </c>
      <c r="L1570">
        <f>MATCH(A1570,'TMP2'!A:A,0)</f>
        <v>1516</v>
      </c>
      <c r="R1570">
        <v>4.66</v>
      </c>
      <c r="S1570">
        <f t="shared" si="48"/>
        <v>-0.38999999999999968</v>
      </c>
      <c r="T1570">
        <f t="shared" si="49"/>
        <v>-0.6899999999999995</v>
      </c>
    </row>
    <row r="1571" spans="1:20" x14ac:dyDescent="0.2">
      <c r="A1571" t="s">
        <v>68</v>
      </c>
      <c r="B1571" t="s">
        <v>1694</v>
      </c>
      <c r="C1571" s="10" t="s">
        <v>1693</v>
      </c>
      <c r="D1571" t="s">
        <v>2889</v>
      </c>
      <c r="E1571">
        <v>11</v>
      </c>
      <c r="F1571">
        <v>9.5</v>
      </c>
      <c r="G1571">
        <f>LOOKUP(A1571,'TMP2'!$A:$A,'TMP2'!$C:$C)</f>
        <v>13567.16</v>
      </c>
      <c r="H1571">
        <f>LOOKUP(A1571,'TMP2'!$A:$A,'TMP2'!$D:$D)</f>
        <v>101735.48</v>
      </c>
      <c r="I1571">
        <v>6.65</v>
      </c>
      <c r="J1571">
        <v>6.95</v>
      </c>
      <c r="K1571" s="1" t="s">
        <v>1679</v>
      </c>
      <c r="L1571">
        <f>MATCH(A1571,'TMP2'!A:A,0)</f>
        <v>1516</v>
      </c>
      <c r="R1571">
        <v>4.66</v>
      </c>
      <c r="S1571">
        <f t="shared" si="48"/>
        <v>-1.9900000000000002</v>
      </c>
      <c r="T1571">
        <f t="shared" si="49"/>
        <v>-2.29</v>
      </c>
    </row>
    <row r="1572" spans="1:20" x14ac:dyDescent="0.2">
      <c r="A1572" t="s">
        <v>68</v>
      </c>
      <c r="B1572" t="s">
        <v>2508</v>
      </c>
      <c r="C1572" s="10" t="s">
        <v>1713</v>
      </c>
      <c r="D1572" t="s">
        <v>2626</v>
      </c>
      <c r="E1572">
        <v>14</v>
      </c>
      <c r="F1572">
        <v>11.2</v>
      </c>
      <c r="G1572">
        <f>LOOKUP(A1572,'TMP2'!$A:$A,'TMP2'!$C:$C)</f>
        <v>13567.16</v>
      </c>
      <c r="H1572">
        <f>LOOKUP(A1572,'TMP2'!$A:$A,'TMP2'!$D:$D)</f>
        <v>101735.48</v>
      </c>
      <c r="I1572">
        <v>10.65</v>
      </c>
      <c r="J1572">
        <v>10.95</v>
      </c>
      <c r="K1572" s="1" t="s">
        <v>1679</v>
      </c>
      <c r="L1572">
        <f>MATCH(A1572,'TMP2'!A:A,0)</f>
        <v>1516</v>
      </c>
      <c r="R1572">
        <v>4.66</v>
      </c>
      <c r="S1572">
        <f t="shared" si="48"/>
        <v>-5.99</v>
      </c>
      <c r="T1572">
        <f t="shared" si="49"/>
        <v>-6.2899999999999991</v>
      </c>
    </row>
    <row r="1573" spans="1:20" x14ac:dyDescent="0.2">
      <c r="A1573" t="s">
        <v>68</v>
      </c>
      <c r="B1573" t="s">
        <v>2508</v>
      </c>
      <c r="C1573" s="10" t="s">
        <v>1713</v>
      </c>
      <c r="D1573" t="s">
        <v>2635</v>
      </c>
      <c r="E1573">
        <v>14</v>
      </c>
      <c r="F1573">
        <v>10.7</v>
      </c>
      <c r="G1573">
        <f>LOOKUP(A1573,'TMP2'!$A:$A,'TMP2'!$C:$C)</f>
        <v>13567.16</v>
      </c>
      <c r="H1573">
        <f>LOOKUP(A1573,'TMP2'!$A:$A,'TMP2'!$D:$D)</f>
        <v>101735.48</v>
      </c>
      <c r="I1573">
        <v>13.35</v>
      </c>
      <c r="J1573">
        <v>13.65</v>
      </c>
      <c r="K1573" s="1" t="s">
        <v>1679</v>
      </c>
      <c r="L1573">
        <f>MATCH(A1573,'TMP2'!A:A,0)</f>
        <v>1516</v>
      </c>
      <c r="R1573">
        <v>4.66</v>
      </c>
      <c r="S1573">
        <f t="shared" si="48"/>
        <v>-8.69</v>
      </c>
      <c r="T1573">
        <f t="shared" si="49"/>
        <v>-8.99</v>
      </c>
    </row>
    <row r="1574" spans="1:20" x14ac:dyDescent="0.2">
      <c r="A1574" t="s">
        <v>68</v>
      </c>
      <c r="B1574" t="s">
        <v>2508</v>
      </c>
      <c r="C1574" s="10" t="s">
        <v>1713</v>
      </c>
      <c r="D1574" t="s">
        <v>3138</v>
      </c>
      <c r="E1574">
        <v>11</v>
      </c>
      <c r="F1574">
        <v>9.1999999999999993</v>
      </c>
      <c r="G1574">
        <f>LOOKUP(A1574,'TMP2'!$A:$A,'TMP2'!$C:$C)</f>
        <v>13567.16</v>
      </c>
      <c r="H1574">
        <f>LOOKUP(A1574,'TMP2'!$A:$A,'TMP2'!$D:$D)</f>
        <v>101735.48</v>
      </c>
      <c r="I1574">
        <v>7.95</v>
      </c>
      <c r="J1574">
        <v>8.25</v>
      </c>
      <c r="K1574" s="1" t="s">
        <v>1679</v>
      </c>
      <c r="L1574">
        <f>MATCH(A1574,'TMP2'!A:A,0)</f>
        <v>1516</v>
      </c>
      <c r="R1574">
        <v>4.66</v>
      </c>
      <c r="S1574">
        <f t="shared" si="48"/>
        <v>-3.29</v>
      </c>
      <c r="T1574">
        <f t="shared" si="49"/>
        <v>-3.59</v>
      </c>
    </row>
    <row r="1575" spans="1:20" x14ac:dyDescent="0.2">
      <c r="A1575" t="s">
        <v>68</v>
      </c>
      <c r="B1575" t="s">
        <v>2508</v>
      </c>
      <c r="C1575" s="10" t="s">
        <v>1698</v>
      </c>
      <c r="D1575" t="s">
        <v>2636</v>
      </c>
      <c r="E1575">
        <v>14</v>
      </c>
      <c r="F1575">
        <v>10.4</v>
      </c>
      <c r="G1575">
        <f>LOOKUP(A1575,'TMP2'!$A:$A,'TMP2'!$C:$C)</f>
        <v>13567.16</v>
      </c>
      <c r="H1575">
        <f>LOOKUP(A1575,'TMP2'!$A:$A,'TMP2'!$D:$D)</f>
        <v>101735.48</v>
      </c>
      <c r="I1575">
        <v>15.35</v>
      </c>
      <c r="J1575">
        <v>15.65</v>
      </c>
      <c r="K1575" s="1" t="s">
        <v>1679</v>
      </c>
      <c r="L1575">
        <f>MATCH(A1575,'TMP2'!A:A,0)</f>
        <v>1516</v>
      </c>
      <c r="R1575">
        <v>4.66</v>
      </c>
      <c r="S1575">
        <f t="shared" si="48"/>
        <v>-10.69</v>
      </c>
      <c r="T1575">
        <f t="shared" si="49"/>
        <v>-10.99</v>
      </c>
    </row>
    <row r="1576" spans="1:20" x14ac:dyDescent="0.2">
      <c r="A1576" t="s">
        <v>68</v>
      </c>
      <c r="B1576" t="s">
        <v>2508</v>
      </c>
      <c r="C1576" s="10" t="s">
        <v>1698</v>
      </c>
      <c r="D1576" t="s">
        <v>2653</v>
      </c>
      <c r="E1576">
        <v>17</v>
      </c>
      <c r="F1576">
        <v>12.2</v>
      </c>
      <c r="G1576">
        <f>LOOKUP(A1576,'TMP2'!$A:$A,'TMP2'!$C:$C)</f>
        <v>13567.16</v>
      </c>
      <c r="H1576">
        <f>LOOKUP(A1576,'TMP2'!$A:$A,'TMP2'!$D:$D)</f>
        <v>101735.48</v>
      </c>
      <c r="I1576">
        <v>17.350000000000001</v>
      </c>
      <c r="J1576">
        <v>17.649999999999999</v>
      </c>
      <c r="K1576" s="1" t="s">
        <v>1679</v>
      </c>
      <c r="L1576">
        <f>MATCH(A1576,'TMP2'!A:A,0)</f>
        <v>1516</v>
      </c>
      <c r="R1576">
        <v>4.66</v>
      </c>
      <c r="S1576">
        <f t="shared" si="48"/>
        <v>-12.690000000000001</v>
      </c>
      <c r="T1576">
        <f t="shared" si="49"/>
        <v>-12.989999999999998</v>
      </c>
    </row>
    <row r="1577" spans="1:20" x14ac:dyDescent="0.2">
      <c r="A1577" t="s">
        <v>68</v>
      </c>
      <c r="B1577" t="s">
        <v>2508</v>
      </c>
      <c r="C1577" s="10" t="s">
        <v>1698</v>
      </c>
      <c r="D1577" t="s">
        <v>2690</v>
      </c>
      <c r="E1577">
        <v>23</v>
      </c>
      <c r="F1577">
        <v>16.100000000000001</v>
      </c>
      <c r="G1577">
        <f>LOOKUP(A1577,'TMP2'!$A:$A,'TMP2'!$C:$C)</f>
        <v>13567.16</v>
      </c>
      <c r="H1577">
        <f>LOOKUP(A1577,'TMP2'!$A:$A,'TMP2'!$D:$D)</f>
        <v>101735.48</v>
      </c>
      <c r="I1577">
        <v>19.350000000000001</v>
      </c>
      <c r="J1577">
        <v>19.649999999999999</v>
      </c>
      <c r="K1577" s="1" t="s">
        <v>1679</v>
      </c>
      <c r="L1577">
        <f>MATCH(A1577,'TMP2'!A:A,0)</f>
        <v>1516</v>
      </c>
      <c r="R1577">
        <v>4.66</v>
      </c>
      <c r="S1577">
        <f t="shared" si="48"/>
        <v>-14.690000000000001</v>
      </c>
      <c r="T1577">
        <f t="shared" si="49"/>
        <v>-14.989999999999998</v>
      </c>
    </row>
    <row r="1578" spans="1:20" x14ac:dyDescent="0.2">
      <c r="A1578" t="s">
        <v>68</v>
      </c>
      <c r="B1578" t="s">
        <v>2833</v>
      </c>
      <c r="C1578" s="10" t="s">
        <v>1700</v>
      </c>
      <c r="D1578" t="s">
        <v>2770</v>
      </c>
      <c r="E1578">
        <v>31</v>
      </c>
      <c r="F1578">
        <v>21.7</v>
      </c>
      <c r="G1578">
        <f>LOOKUP(A1578,'TMP2'!$A:$A,'TMP2'!$C:$C)</f>
        <v>13567.16</v>
      </c>
      <c r="H1578">
        <f>LOOKUP(A1578,'TMP2'!$A:$A,'TMP2'!$D:$D)</f>
        <v>101735.48</v>
      </c>
      <c r="I1578">
        <v>23.35</v>
      </c>
      <c r="J1578">
        <v>23.65</v>
      </c>
      <c r="K1578" s="1" t="s">
        <v>1679</v>
      </c>
      <c r="L1578">
        <f>MATCH(A1578,'TMP2'!A:A,0)</f>
        <v>1516</v>
      </c>
      <c r="R1578">
        <v>4.66</v>
      </c>
      <c r="S1578">
        <f t="shared" si="48"/>
        <v>-18.690000000000001</v>
      </c>
      <c r="T1578">
        <f t="shared" si="49"/>
        <v>-18.989999999999998</v>
      </c>
    </row>
    <row r="1579" spans="1:20" x14ac:dyDescent="0.2">
      <c r="A1579" t="s">
        <v>69</v>
      </c>
      <c r="B1579" t="s">
        <v>1694</v>
      </c>
      <c r="C1579" s="10" t="s">
        <v>1693</v>
      </c>
      <c r="D1579" t="s">
        <v>2648</v>
      </c>
      <c r="E1579">
        <v>11</v>
      </c>
      <c r="F1579">
        <v>8.9</v>
      </c>
      <c r="G1579">
        <f>LOOKUP(A1579,'TMP2'!$A:$A,'TMP2'!$C:$C)</f>
        <v>13956.04</v>
      </c>
      <c r="H1579">
        <f>LOOKUP(A1579,'TMP2'!$A:$A,'TMP2'!$D:$D)</f>
        <v>102412.5</v>
      </c>
      <c r="I1579">
        <v>10.85</v>
      </c>
      <c r="J1579">
        <v>11.15</v>
      </c>
      <c r="K1579" s="1" t="s">
        <v>1679</v>
      </c>
      <c r="L1579">
        <f>MATCH(A1579,'TMP2'!A:A,0)</f>
        <v>1517</v>
      </c>
      <c r="R1579">
        <v>4.1099999999999897</v>
      </c>
      <c r="S1579">
        <f t="shared" si="48"/>
        <v>-6.74000000000001</v>
      </c>
      <c r="T1579">
        <f t="shared" si="49"/>
        <v>-7.0400000000000107</v>
      </c>
    </row>
    <row r="1580" spans="1:20" x14ac:dyDescent="0.2">
      <c r="A1580" t="s">
        <v>69</v>
      </c>
      <c r="B1580" t="s">
        <v>1694</v>
      </c>
      <c r="C1580" s="10" t="s">
        <v>1693</v>
      </c>
      <c r="D1580" t="s">
        <v>2658</v>
      </c>
      <c r="E1580">
        <v>16</v>
      </c>
      <c r="F1580">
        <v>11.9</v>
      </c>
      <c r="G1580">
        <f>LOOKUP(A1580,'TMP2'!$A:$A,'TMP2'!$C:$C)</f>
        <v>13956.04</v>
      </c>
      <c r="H1580">
        <f>LOOKUP(A1580,'TMP2'!$A:$A,'TMP2'!$D:$D)</f>
        <v>102412.5</v>
      </c>
      <c r="I1580">
        <v>15.25</v>
      </c>
      <c r="J1580">
        <v>15.55</v>
      </c>
      <c r="K1580" s="1" t="s">
        <v>1679</v>
      </c>
      <c r="L1580">
        <f>MATCH(A1580,'TMP2'!A:A,0)</f>
        <v>1517</v>
      </c>
      <c r="R1580">
        <v>4.1099999999999897</v>
      </c>
      <c r="S1580">
        <f t="shared" si="48"/>
        <v>-11.140000000000011</v>
      </c>
      <c r="T1580">
        <f t="shared" si="49"/>
        <v>-11.440000000000012</v>
      </c>
    </row>
    <row r="1581" spans="1:20" x14ac:dyDescent="0.2">
      <c r="A1581" t="s">
        <v>69</v>
      </c>
      <c r="B1581" t="s">
        <v>1712</v>
      </c>
      <c r="C1581" s="10" t="s">
        <v>1716</v>
      </c>
      <c r="D1581" t="s">
        <v>2911</v>
      </c>
      <c r="E1581">
        <v>13</v>
      </c>
      <c r="F1581">
        <v>9.3000000000000007</v>
      </c>
      <c r="G1581">
        <f>LOOKUP(A1581,'TMP2'!$A:$A,'TMP2'!$C:$C)</f>
        <v>13956.04</v>
      </c>
      <c r="H1581">
        <f>LOOKUP(A1581,'TMP2'!$A:$A,'TMP2'!$D:$D)</f>
        <v>102412.5</v>
      </c>
      <c r="I1581">
        <v>18.05</v>
      </c>
      <c r="J1581">
        <v>18.350000000000001</v>
      </c>
      <c r="K1581" s="1" t="s">
        <v>1679</v>
      </c>
      <c r="L1581">
        <f>MATCH(A1581,'TMP2'!A:A,0)</f>
        <v>1517</v>
      </c>
      <c r="R1581">
        <v>4.1099999999999897</v>
      </c>
      <c r="S1581">
        <f t="shared" si="48"/>
        <v>-13.940000000000012</v>
      </c>
      <c r="T1581">
        <f t="shared" si="49"/>
        <v>-14.240000000000013</v>
      </c>
    </row>
    <row r="1582" spans="1:20" x14ac:dyDescent="0.2">
      <c r="A1582" t="s">
        <v>69</v>
      </c>
      <c r="B1582" t="s">
        <v>2508</v>
      </c>
      <c r="C1582" s="10" t="s">
        <v>1698</v>
      </c>
      <c r="D1582" t="s">
        <v>2704</v>
      </c>
      <c r="E1582">
        <v>20</v>
      </c>
      <c r="F1582">
        <v>14</v>
      </c>
      <c r="G1582">
        <f>LOOKUP(A1582,'TMP2'!$A:$A,'TMP2'!$C:$C)</f>
        <v>13956.04</v>
      </c>
      <c r="H1582">
        <f>LOOKUP(A1582,'TMP2'!$A:$A,'TMP2'!$D:$D)</f>
        <v>102412.5</v>
      </c>
      <c r="I1582">
        <v>22.45</v>
      </c>
      <c r="J1582">
        <v>22.75</v>
      </c>
      <c r="K1582" s="1" t="s">
        <v>1679</v>
      </c>
      <c r="L1582">
        <f>MATCH(A1582,'TMP2'!A:A,0)</f>
        <v>1517</v>
      </c>
      <c r="R1582">
        <v>4.1099999999999897</v>
      </c>
      <c r="S1582">
        <f t="shared" si="48"/>
        <v>-18.340000000000011</v>
      </c>
      <c r="T1582">
        <f t="shared" si="49"/>
        <v>-18.640000000000011</v>
      </c>
    </row>
    <row r="1583" spans="1:20" x14ac:dyDescent="0.2">
      <c r="A1583" t="s">
        <v>69</v>
      </c>
      <c r="B1583" t="s">
        <v>2508</v>
      </c>
      <c r="C1583" s="10" t="s">
        <v>1698</v>
      </c>
      <c r="D1583" t="s">
        <v>2785</v>
      </c>
      <c r="E1583">
        <v>27</v>
      </c>
      <c r="F1583">
        <v>18.899999999999999</v>
      </c>
      <c r="G1583">
        <f>LOOKUP(A1583,'TMP2'!$A:$A,'TMP2'!$C:$C)</f>
        <v>13956.04</v>
      </c>
      <c r="H1583">
        <f>LOOKUP(A1583,'TMP2'!$A:$A,'TMP2'!$D:$D)</f>
        <v>102412.5</v>
      </c>
      <c r="I1583">
        <v>26.85</v>
      </c>
      <c r="J1583">
        <v>27.15</v>
      </c>
      <c r="K1583" s="1" t="s">
        <v>1679</v>
      </c>
      <c r="L1583">
        <f>MATCH(A1583,'TMP2'!A:A,0)</f>
        <v>1517</v>
      </c>
      <c r="R1583">
        <v>4.1099999999999897</v>
      </c>
      <c r="S1583">
        <f t="shared" si="48"/>
        <v>-22.740000000000013</v>
      </c>
      <c r="T1583">
        <f t="shared" si="49"/>
        <v>-23.04000000000001</v>
      </c>
    </row>
    <row r="1584" spans="1:20" x14ac:dyDescent="0.2">
      <c r="A1584" t="s">
        <v>71</v>
      </c>
      <c r="B1584" t="s">
        <v>3116</v>
      </c>
      <c r="C1584" s="10" t="s">
        <v>1691</v>
      </c>
      <c r="D1584" t="s">
        <v>2598</v>
      </c>
      <c r="E1584">
        <v>4</v>
      </c>
      <c r="F1584">
        <v>3.4</v>
      </c>
      <c r="G1584">
        <f>LOOKUP(A1584,'TMP2'!$A:$A,'TMP2'!$C:$C)</f>
        <v>14126.61</v>
      </c>
      <c r="H1584">
        <f>LOOKUP(A1584,'TMP2'!$A:$A,'TMP2'!$D:$D)</f>
        <v>102399.86</v>
      </c>
      <c r="I1584">
        <v>7.65</v>
      </c>
      <c r="J1584">
        <v>7.95</v>
      </c>
      <c r="K1584" s="1" t="s">
        <v>1679</v>
      </c>
      <c r="L1584">
        <f>MATCH(A1584,'TMP2'!A:A,0)</f>
        <v>1519</v>
      </c>
      <c r="R1584">
        <v>4.05</v>
      </c>
      <c r="S1584">
        <f t="shared" si="48"/>
        <v>-3.6000000000000005</v>
      </c>
      <c r="T1584">
        <f t="shared" si="49"/>
        <v>-3.9000000000000004</v>
      </c>
    </row>
    <row r="1585" spans="1:20" x14ac:dyDescent="0.2">
      <c r="A1585" t="s">
        <v>71</v>
      </c>
      <c r="B1585" t="s">
        <v>1712</v>
      </c>
      <c r="C1585" s="10" t="s">
        <v>1711</v>
      </c>
      <c r="D1585" t="s">
        <v>2606</v>
      </c>
      <c r="E1585">
        <v>9</v>
      </c>
      <c r="F1585">
        <v>7.3</v>
      </c>
      <c r="G1585">
        <f>LOOKUP(A1585,'TMP2'!$A:$A,'TMP2'!$C:$C)</f>
        <v>14126.61</v>
      </c>
      <c r="H1585">
        <f>LOOKUP(A1585,'TMP2'!$A:$A,'TMP2'!$D:$D)</f>
        <v>102399.86</v>
      </c>
      <c r="I1585">
        <v>10.45</v>
      </c>
      <c r="J1585">
        <v>10.75</v>
      </c>
      <c r="K1585" s="1" t="s">
        <v>1679</v>
      </c>
      <c r="L1585">
        <f>MATCH(A1585,'TMP2'!A:A,0)</f>
        <v>1519</v>
      </c>
      <c r="R1585">
        <v>4.05</v>
      </c>
      <c r="S1585">
        <f t="shared" si="48"/>
        <v>-6.3999999999999995</v>
      </c>
      <c r="T1585">
        <f t="shared" si="49"/>
        <v>-6.7</v>
      </c>
    </row>
    <row r="1586" spans="1:20" x14ac:dyDescent="0.2">
      <c r="A1586" t="s">
        <v>71</v>
      </c>
      <c r="B1586" t="s">
        <v>1712</v>
      </c>
      <c r="C1586" s="10" t="s">
        <v>1716</v>
      </c>
      <c r="D1586" t="s">
        <v>2658</v>
      </c>
      <c r="E1586">
        <v>9</v>
      </c>
      <c r="F1586">
        <v>6.7</v>
      </c>
      <c r="G1586">
        <f>LOOKUP(A1586,'TMP2'!$A:$A,'TMP2'!$C:$C)</f>
        <v>14126.61</v>
      </c>
      <c r="H1586">
        <f>LOOKUP(A1586,'TMP2'!$A:$A,'TMP2'!$D:$D)</f>
        <v>102399.86</v>
      </c>
      <c r="I1586">
        <v>15.25</v>
      </c>
      <c r="J1586">
        <v>15.55</v>
      </c>
      <c r="K1586" s="1" t="s">
        <v>1679</v>
      </c>
      <c r="L1586">
        <f>MATCH(A1586,'TMP2'!A:A,0)</f>
        <v>1519</v>
      </c>
      <c r="R1586">
        <v>4.05</v>
      </c>
      <c r="S1586">
        <f t="shared" si="48"/>
        <v>-11.2</v>
      </c>
      <c r="T1586">
        <f t="shared" si="49"/>
        <v>-11.5</v>
      </c>
    </row>
    <row r="1587" spans="1:20" x14ac:dyDescent="0.2">
      <c r="A1587" t="s">
        <v>71</v>
      </c>
      <c r="B1587" t="s">
        <v>2508</v>
      </c>
      <c r="C1587" s="10" t="s">
        <v>1713</v>
      </c>
      <c r="D1587" t="s">
        <v>2656</v>
      </c>
      <c r="E1587">
        <v>19</v>
      </c>
      <c r="F1587">
        <v>13.3</v>
      </c>
      <c r="G1587">
        <f>LOOKUP(A1587,'TMP2'!$A:$A,'TMP2'!$C:$C)</f>
        <v>14126.61</v>
      </c>
      <c r="H1587">
        <f>LOOKUP(A1587,'TMP2'!$A:$A,'TMP2'!$D:$D)</f>
        <v>102399.86</v>
      </c>
      <c r="I1587">
        <v>20.55</v>
      </c>
      <c r="J1587">
        <v>20.85</v>
      </c>
      <c r="K1587" s="1" t="s">
        <v>1679</v>
      </c>
      <c r="L1587">
        <f>MATCH(A1587,'TMP2'!A:A,0)</f>
        <v>1519</v>
      </c>
      <c r="R1587">
        <v>4.05</v>
      </c>
      <c r="S1587">
        <f t="shared" si="48"/>
        <v>-16.5</v>
      </c>
      <c r="T1587">
        <f t="shared" si="49"/>
        <v>-16.8</v>
      </c>
    </row>
    <row r="1588" spans="1:20" x14ac:dyDescent="0.2">
      <c r="A1588" t="s">
        <v>71</v>
      </c>
      <c r="B1588" t="s">
        <v>2508</v>
      </c>
      <c r="C1588" s="10" t="s">
        <v>1698</v>
      </c>
      <c r="D1588" t="s">
        <v>2721</v>
      </c>
      <c r="E1588">
        <v>27</v>
      </c>
      <c r="F1588">
        <v>18.899999999999999</v>
      </c>
      <c r="G1588">
        <f>LOOKUP(A1588,'TMP2'!$A:$A,'TMP2'!$C:$C)</f>
        <v>14126.61</v>
      </c>
      <c r="H1588">
        <f>LOOKUP(A1588,'TMP2'!$A:$A,'TMP2'!$D:$D)</f>
        <v>102399.86</v>
      </c>
      <c r="I1588">
        <v>25.85</v>
      </c>
      <c r="J1588">
        <v>26.15</v>
      </c>
      <c r="K1588" s="1" t="s">
        <v>1679</v>
      </c>
      <c r="L1588">
        <f>MATCH(A1588,'TMP2'!A:A,0)</f>
        <v>1519</v>
      </c>
      <c r="R1588">
        <v>4.05</v>
      </c>
      <c r="S1588">
        <f t="shared" si="48"/>
        <v>-21.8</v>
      </c>
      <c r="T1588">
        <f t="shared" si="49"/>
        <v>-22.099999999999998</v>
      </c>
    </row>
    <row r="1589" spans="1:20" x14ac:dyDescent="0.2">
      <c r="A1589" t="s">
        <v>73</v>
      </c>
      <c r="B1589" t="s">
        <v>3116</v>
      </c>
      <c r="C1589" s="10" t="s">
        <v>1691</v>
      </c>
      <c r="D1589" t="s">
        <v>3039</v>
      </c>
      <c r="E1589">
        <v>3</v>
      </c>
      <c r="F1589">
        <v>2.6</v>
      </c>
      <c r="G1589">
        <f>LOOKUP(A1589,'TMP2'!$A:$A,'TMP2'!$C:$C)</f>
        <v>14011.18</v>
      </c>
      <c r="H1589">
        <f>LOOKUP(A1589,'TMP2'!$A:$A,'TMP2'!$D:$D)</f>
        <v>102410.58</v>
      </c>
      <c r="I1589">
        <v>8.85</v>
      </c>
      <c r="J1589">
        <v>9.15</v>
      </c>
      <c r="K1589" s="1" t="s">
        <v>1679</v>
      </c>
      <c r="L1589">
        <f>MATCH(A1589,'TMP2'!A:A,0)</f>
        <v>1521</v>
      </c>
      <c r="R1589">
        <v>4.28</v>
      </c>
      <c r="S1589">
        <f t="shared" si="48"/>
        <v>-4.5699999999999994</v>
      </c>
      <c r="T1589">
        <f t="shared" si="49"/>
        <v>-4.87</v>
      </c>
    </row>
    <row r="1590" spans="1:20" x14ac:dyDescent="0.2">
      <c r="A1590" t="s">
        <v>73</v>
      </c>
      <c r="B1590" t="s">
        <v>1694</v>
      </c>
      <c r="C1590" s="10" t="s">
        <v>1693</v>
      </c>
      <c r="D1590" t="s">
        <v>2643</v>
      </c>
      <c r="E1590">
        <v>12</v>
      </c>
      <c r="F1590">
        <v>9.3000000000000007</v>
      </c>
      <c r="G1590">
        <f>LOOKUP(A1590,'TMP2'!$A:$A,'TMP2'!$C:$C)</f>
        <v>14011.18</v>
      </c>
      <c r="H1590">
        <f>LOOKUP(A1590,'TMP2'!$A:$A,'TMP2'!$D:$D)</f>
        <v>102410.58</v>
      </c>
      <c r="I1590">
        <v>12.35</v>
      </c>
      <c r="J1590">
        <v>12.65</v>
      </c>
      <c r="K1590" s="1" t="s">
        <v>1679</v>
      </c>
      <c r="L1590">
        <f>MATCH(A1590,'TMP2'!A:A,0)</f>
        <v>1521</v>
      </c>
      <c r="R1590">
        <v>4.28</v>
      </c>
      <c r="S1590">
        <f t="shared" si="48"/>
        <v>-8.07</v>
      </c>
      <c r="T1590">
        <f t="shared" si="49"/>
        <v>-8.370000000000001</v>
      </c>
    </row>
    <row r="1591" spans="1:20" x14ac:dyDescent="0.2">
      <c r="A1591" t="s">
        <v>73</v>
      </c>
      <c r="B1591" t="s">
        <v>1694</v>
      </c>
      <c r="C1591" s="10" t="s">
        <v>1693</v>
      </c>
      <c r="D1591" t="s">
        <v>2622</v>
      </c>
      <c r="E1591">
        <v>13</v>
      </c>
      <c r="F1591">
        <v>9.6</v>
      </c>
      <c r="G1591">
        <f>LOOKUP(A1591,'TMP2'!$A:$A,'TMP2'!$C:$C)</f>
        <v>14011.18</v>
      </c>
      <c r="H1591">
        <f>LOOKUP(A1591,'TMP2'!$A:$A,'TMP2'!$D:$D)</f>
        <v>102410.58</v>
      </c>
      <c r="I1591">
        <v>14.75</v>
      </c>
      <c r="J1591">
        <v>15.05</v>
      </c>
      <c r="K1591" s="1" t="s">
        <v>1679</v>
      </c>
      <c r="L1591">
        <f>MATCH(A1591,'TMP2'!A:A,0)</f>
        <v>1521</v>
      </c>
      <c r="R1591">
        <v>4.28</v>
      </c>
      <c r="S1591">
        <f t="shared" si="48"/>
        <v>-10.469999999999999</v>
      </c>
      <c r="T1591">
        <f t="shared" si="49"/>
        <v>-10.77</v>
      </c>
    </row>
    <row r="1592" spans="1:20" x14ac:dyDescent="0.2">
      <c r="A1592" t="s">
        <v>73</v>
      </c>
      <c r="B1592" t="s">
        <v>1712</v>
      </c>
      <c r="C1592" s="10" t="s">
        <v>1716</v>
      </c>
      <c r="D1592" t="s">
        <v>2653</v>
      </c>
      <c r="E1592">
        <v>8</v>
      </c>
      <c r="F1592">
        <v>5.8</v>
      </c>
      <c r="G1592">
        <f>LOOKUP(A1592,'TMP2'!$A:$A,'TMP2'!$C:$C)</f>
        <v>14011.18</v>
      </c>
      <c r="H1592">
        <f>LOOKUP(A1592,'TMP2'!$A:$A,'TMP2'!$D:$D)</f>
        <v>102410.58</v>
      </c>
      <c r="I1592">
        <v>17.350000000000001</v>
      </c>
      <c r="J1592">
        <v>17.649999999999999</v>
      </c>
      <c r="K1592" s="1" t="s">
        <v>1679</v>
      </c>
      <c r="L1592">
        <f>MATCH(A1592,'TMP2'!A:A,0)</f>
        <v>1521</v>
      </c>
      <c r="R1592">
        <v>4.28</v>
      </c>
      <c r="S1592">
        <f t="shared" si="48"/>
        <v>-13.07</v>
      </c>
      <c r="T1592">
        <f t="shared" si="49"/>
        <v>-13.369999999999997</v>
      </c>
    </row>
    <row r="1593" spans="1:20" x14ac:dyDescent="0.2">
      <c r="A1593" t="s">
        <v>73</v>
      </c>
      <c r="B1593" t="s">
        <v>2508</v>
      </c>
      <c r="C1593" s="10" t="s">
        <v>1698</v>
      </c>
      <c r="D1593" t="s">
        <v>2656</v>
      </c>
      <c r="E1593">
        <v>20</v>
      </c>
      <c r="F1593">
        <v>14</v>
      </c>
      <c r="G1593">
        <f>LOOKUP(A1593,'TMP2'!$A:$A,'TMP2'!$C:$C)</f>
        <v>14011.18</v>
      </c>
      <c r="H1593">
        <f>LOOKUP(A1593,'TMP2'!$A:$A,'TMP2'!$D:$D)</f>
        <v>102410.58</v>
      </c>
      <c r="I1593">
        <v>20.55</v>
      </c>
      <c r="J1593">
        <v>20.85</v>
      </c>
      <c r="K1593" s="1" t="s">
        <v>1679</v>
      </c>
      <c r="L1593">
        <f>MATCH(A1593,'TMP2'!A:A,0)</f>
        <v>1521</v>
      </c>
      <c r="R1593">
        <v>4.28</v>
      </c>
      <c r="S1593">
        <f t="shared" si="48"/>
        <v>-16.27</v>
      </c>
      <c r="T1593">
        <f t="shared" si="49"/>
        <v>-16.57</v>
      </c>
    </row>
    <row r="1594" spans="1:20" x14ac:dyDescent="0.2">
      <c r="A1594" t="s">
        <v>73</v>
      </c>
      <c r="B1594" t="s">
        <v>2508</v>
      </c>
      <c r="C1594" s="10" t="s">
        <v>1698</v>
      </c>
      <c r="D1594" t="s">
        <v>2827</v>
      </c>
      <c r="E1594">
        <v>28</v>
      </c>
      <c r="F1594">
        <v>20.7</v>
      </c>
      <c r="G1594">
        <f>LOOKUP(A1594,'TMP2'!$A:$A,'TMP2'!$C:$C)</f>
        <v>14011.18</v>
      </c>
      <c r="H1594">
        <f>LOOKUP(A1594,'TMP2'!$A:$A,'TMP2'!$D:$D)</f>
        <v>102410.58</v>
      </c>
      <c r="I1594">
        <v>25.95</v>
      </c>
      <c r="J1594">
        <v>26.25</v>
      </c>
      <c r="K1594" s="1" t="s">
        <v>1679</v>
      </c>
      <c r="L1594">
        <f>MATCH(A1594,'TMP2'!A:A,0)</f>
        <v>1521</v>
      </c>
      <c r="R1594">
        <v>4.28</v>
      </c>
      <c r="S1594">
        <f t="shared" si="48"/>
        <v>-21.669999999999998</v>
      </c>
      <c r="T1594">
        <f t="shared" si="49"/>
        <v>-21.97</v>
      </c>
    </row>
    <row r="1595" spans="1:20" x14ac:dyDescent="0.2">
      <c r="A1595" t="s">
        <v>77</v>
      </c>
      <c r="B1595" t="s">
        <v>2508</v>
      </c>
      <c r="C1595" s="10" t="s">
        <v>1713</v>
      </c>
      <c r="D1595" t="s">
        <v>2592</v>
      </c>
      <c r="E1595">
        <v>17</v>
      </c>
      <c r="F1595">
        <v>13.4</v>
      </c>
      <c r="G1595">
        <f>LOOKUP(A1595,'TMP2'!$A:$A,'TMP2'!$C:$C)</f>
        <v>13540.64</v>
      </c>
      <c r="H1595">
        <f>LOOKUP(A1595,'TMP2'!$A:$A,'TMP2'!$D:$D)</f>
        <v>101774.78</v>
      </c>
      <c r="I1595">
        <v>10.050000000000001</v>
      </c>
      <c r="J1595">
        <v>10.35</v>
      </c>
      <c r="K1595" s="1" t="s">
        <v>1679</v>
      </c>
      <c r="L1595">
        <f>MATCH(A1595,'TMP2'!A:A,0)</f>
        <v>1525</v>
      </c>
      <c r="R1595">
        <v>4.42</v>
      </c>
      <c r="S1595">
        <f t="shared" si="48"/>
        <v>-5.6300000000000008</v>
      </c>
      <c r="T1595">
        <f t="shared" si="49"/>
        <v>-5.93</v>
      </c>
    </row>
    <row r="1596" spans="1:20" x14ac:dyDescent="0.2">
      <c r="A1596" t="s">
        <v>77</v>
      </c>
      <c r="B1596" t="s">
        <v>2508</v>
      </c>
      <c r="C1596" s="10" t="s">
        <v>1713</v>
      </c>
      <c r="D1596" t="s">
        <v>2646</v>
      </c>
      <c r="E1596">
        <v>17</v>
      </c>
      <c r="F1596">
        <v>12.9</v>
      </c>
      <c r="G1596">
        <f>LOOKUP(A1596,'TMP2'!$A:$A,'TMP2'!$C:$C)</f>
        <v>13540.64</v>
      </c>
      <c r="H1596">
        <f>LOOKUP(A1596,'TMP2'!$A:$A,'TMP2'!$D:$D)</f>
        <v>101774.78</v>
      </c>
      <c r="I1596">
        <v>14.15</v>
      </c>
      <c r="J1596">
        <v>14.45</v>
      </c>
      <c r="K1596" s="1" t="s">
        <v>1679</v>
      </c>
      <c r="L1596">
        <f>MATCH(A1596,'TMP2'!A:A,0)</f>
        <v>1525</v>
      </c>
      <c r="R1596">
        <v>4.42</v>
      </c>
      <c r="S1596">
        <f t="shared" si="48"/>
        <v>-9.73</v>
      </c>
      <c r="T1596">
        <f t="shared" si="49"/>
        <v>-10.029999999999999</v>
      </c>
    </row>
    <row r="1597" spans="1:20" x14ac:dyDescent="0.2">
      <c r="A1597" t="s">
        <v>77</v>
      </c>
      <c r="B1597" t="s">
        <v>2508</v>
      </c>
      <c r="C1597" s="10" t="s">
        <v>1698</v>
      </c>
      <c r="D1597" t="s">
        <v>2873</v>
      </c>
      <c r="E1597">
        <v>19</v>
      </c>
      <c r="F1597">
        <v>13.6</v>
      </c>
      <c r="G1597">
        <f>LOOKUP(A1597,'TMP2'!$A:$A,'TMP2'!$C:$C)</f>
        <v>13540.64</v>
      </c>
      <c r="H1597">
        <f>LOOKUP(A1597,'TMP2'!$A:$A,'TMP2'!$D:$D)</f>
        <v>101774.78</v>
      </c>
      <c r="I1597">
        <v>16.850000000000001</v>
      </c>
      <c r="J1597">
        <v>17.149999999999999</v>
      </c>
      <c r="K1597" s="1" t="s">
        <v>1679</v>
      </c>
      <c r="L1597">
        <f>MATCH(A1597,'TMP2'!A:A,0)</f>
        <v>1525</v>
      </c>
      <c r="R1597">
        <v>4.42</v>
      </c>
      <c r="S1597">
        <f t="shared" si="48"/>
        <v>-12.430000000000001</v>
      </c>
      <c r="T1597">
        <f t="shared" si="49"/>
        <v>-12.729999999999999</v>
      </c>
    </row>
    <row r="1598" spans="1:20" x14ac:dyDescent="0.2">
      <c r="A1598" t="s">
        <v>77</v>
      </c>
      <c r="B1598" t="s">
        <v>2508</v>
      </c>
      <c r="C1598" s="10" t="s">
        <v>1698</v>
      </c>
      <c r="D1598" t="s">
        <v>2688</v>
      </c>
      <c r="E1598">
        <v>20</v>
      </c>
      <c r="F1598">
        <v>14.1</v>
      </c>
      <c r="G1598">
        <f>LOOKUP(A1598,'TMP2'!$A:$A,'TMP2'!$C:$C)</f>
        <v>13540.64</v>
      </c>
      <c r="H1598">
        <f>LOOKUP(A1598,'TMP2'!$A:$A,'TMP2'!$D:$D)</f>
        <v>101774.78</v>
      </c>
      <c r="I1598">
        <v>18.649999999999999</v>
      </c>
      <c r="J1598">
        <v>18.95</v>
      </c>
      <c r="K1598" s="1" t="s">
        <v>1679</v>
      </c>
      <c r="L1598">
        <f>MATCH(A1598,'TMP2'!A:A,0)</f>
        <v>1525</v>
      </c>
      <c r="R1598">
        <v>4.42</v>
      </c>
      <c r="S1598">
        <f t="shared" si="48"/>
        <v>-14.229999999999999</v>
      </c>
      <c r="T1598">
        <f t="shared" si="49"/>
        <v>-14.53</v>
      </c>
    </row>
    <row r="1599" spans="1:20" x14ac:dyDescent="0.2">
      <c r="A1599" t="s">
        <v>77</v>
      </c>
      <c r="B1599" t="s">
        <v>2508</v>
      </c>
      <c r="C1599" s="10" t="s">
        <v>1698</v>
      </c>
      <c r="D1599" t="s">
        <v>2703</v>
      </c>
      <c r="E1599">
        <v>25</v>
      </c>
      <c r="F1599">
        <v>17.5</v>
      </c>
      <c r="G1599">
        <f>LOOKUP(A1599,'TMP2'!$A:$A,'TMP2'!$C:$C)</f>
        <v>13540.64</v>
      </c>
      <c r="H1599">
        <f>LOOKUP(A1599,'TMP2'!$A:$A,'TMP2'!$D:$D)</f>
        <v>101774.78</v>
      </c>
      <c r="I1599">
        <v>22.65</v>
      </c>
      <c r="J1599">
        <v>22.95</v>
      </c>
      <c r="K1599" s="1" t="s">
        <v>1679</v>
      </c>
      <c r="L1599">
        <f>MATCH(A1599,'TMP2'!A:A,0)</f>
        <v>1525</v>
      </c>
      <c r="R1599">
        <v>4.42</v>
      </c>
      <c r="S1599">
        <f t="shared" si="48"/>
        <v>-18.229999999999997</v>
      </c>
      <c r="T1599">
        <f t="shared" si="49"/>
        <v>-18.53</v>
      </c>
    </row>
    <row r="1600" spans="1:20" x14ac:dyDescent="0.2">
      <c r="A1600" t="s">
        <v>77</v>
      </c>
      <c r="B1600" t="s">
        <v>2833</v>
      </c>
      <c r="C1600" s="10" t="s">
        <v>1700</v>
      </c>
      <c r="D1600" t="s">
        <v>2827</v>
      </c>
      <c r="E1600">
        <v>48</v>
      </c>
      <c r="F1600">
        <v>33.6</v>
      </c>
      <c r="G1600">
        <f>LOOKUP(A1600,'TMP2'!$A:$A,'TMP2'!$C:$C)</f>
        <v>13540.64</v>
      </c>
      <c r="H1600">
        <f>LOOKUP(A1600,'TMP2'!$A:$A,'TMP2'!$D:$D)</f>
        <v>101774.78</v>
      </c>
      <c r="I1600">
        <v>25.95</v>
      </c>
      <c r="J1600">
        <v>26.25</v>
      </c>
      <c r="K1600" s="1" t="s">
        <v>1679</v>
      </c>
      <c r="L1600">
        <f>MATCH(A1600,'TMP2'!A:A,0)</f>
        <v>1525</v>
      </c>
      <c r="R1600">
        <v>4.42</v>
      </c>
      <c r="S1600">
        <f t="shared" si="48"/>
        <v>-21.53</v>
      </c>
      <c r="T1600">
        <f t="shared" si="49"/>
        <v>-21.83</v>
      </c>
    </row>
    <row r="1601" spans="1:20" x14ac:dyDescent="0.2">
      <c r="A1601" t="s">
        <v>77</v>
      </c>
      <c r="B1601" t="s">
        <v>2833</v>
      </c>
      <c r="C1601" s="10" t="s">
        <v>1702</v>
      </c>
      <c r="D1601" t="s">
        <v>2771</v>
      </c>
      <c r="E1601">
        <v>63</v>
      </c>
      <c r="F1601">
        <v>44.1</v>
      </c>
      <c r="G1601">
        <f>LOOKUP(A1601,'TMP2'!$A:$A,'TMP2'!$C:$C)</f>
        <v>13540.64</v>
      </c>
      <c r="H1601">
        <f>LOOKUP(A1601,'TMP2'!$A:$A,'TMP2'!$D:$D)</f>
        <v>101774.78</v>
      </c>
      <c r="I1601">
        <v>27.35</v>
      </c>
      <c r="J1601">
        <v>27.65</v>
      </c>
      <c r="K1601" s="1" t="s">
        <v>1679</v>
      </c>
      <c r="L1601">
        <f>MATCH(A1601,'TMP2'!A:A,0)</f>
        <v>1525</v>
      </c>
      <c r="R1601">
        <v>4.42</v>
      </c>
      <c r="S1601">
        <f t="shared" si="48"/>
        <v>-22.93</v>
      </c>
      <c r="T1601">
        <f t="shared" si="49"/>
        <v>-23.229999999999997</v>
      </c>
    </row>
    <row r="1602" spans="1:20" x14ac:dyDescent="0.2">
      <c r="A1602" t="s">
        <v>80</v>
      </c>
      <c r="B1602" t="s">
        <v>2508</v>
      </c>
      <c r="C1602" s="10" t="s">
        <v>1698</v>
      </c>
      <c r="D1602" t="s">
        <v>2572</v>
      </c>
      <c r="E1602">
        <v>15</v>
      </c>
      <c r="F1602">
        <v>12.9</v>
      </c>
      <c r="G1602">
        <f>LOOKUP(A1602,'TMP2'!$A:$A,'TMP2'!$C:$C)</f>
        <v>13575.24</v>
      </c>
      <c r="H1602">
        <f>LOOKUP(A1602,'TMP2'!$A:$A,'TMP2'!$D:$D)</f>
        <v>101917.21</v>
      </c>
      <c r="I1602">
        <v>6.15</v>
      </c>
      <c r="J1602">
        <v>6.45</v>
      </c>
      <c r="K1602" s="1" t="s">
        <v>1679</v>
      </c>
      <c r="L1602">
        <f>MATCH(A1602,'TMP2'!A:A,0)</f>
        <v>1528</v>
      </c>
      <c r="R1602">
        <v>3.84</v>
      </c>
      <c r="S1602">
        <f t="shared" ref="S1602:S1665" si="50">R1602-I1602</f>
        <v>-2.3100000000000005</v>
      </c>
      <c r="T1602">
        <f t="shared" ref="T1602:T1665" si="51">R1602-J1602</f>
        <v>-2.6100000000000003</v>
      </c>
    </row>
    <row r="1603" spans="1:20" x14ac:dyDescent="0.2">
      <c r="A1603" t="s">
        <v>80</v>
      </c>
      <c r="B1603" t="s">
        <v>2833</v>
      </c>
      <c r="C1603" s="10" t="s">
        <v>1700</v>
      </c>
      <c r="D1603" t="s">
        <v>2636</v>
      </c>
      <c r="E1603">
        <v>46</v>
      </c>
      <c r="F1603">
        <v>34.1</v>
      </c>
      <c r="G1603">
        <f>LOOKUP(A1603,'TMP2'!$A:$A,'TMP2'!$C:$C)</f>
        <v>13575.24</v>
      </c>
      <c r="H1603">
        <f>LOOKUP(A1603,'TMP2'!$A:$A,'TMP2'!$D:$D)</f>
        <v>101917.21</v>
      </c>
      <c r="I1603">
        <v>15.35</v>
      </c>
      <c r="J1603">
        <v>15.65</v>
      </c>
      <c r="K1603" s="1" t="s">
        <v>1679</v>
      </c>
      <c r="L1603">
        <f>MATCH(A1603,'TMP2'!A:A,0)</f>
        <v>1528</v>
      </c>
      <c r="R1603">
        <v>3.84</v>
      </c>
      <c r="S1603">
        <f t="shared" si="50"/>
        <v>-11.51</v>
      </c>
      <c r="T1603">
        <f t="shared" si="51"/>
        <v>-11.81</v>
      </c>
    </row>
    <row r="1604" spans="1:20" x14ac:dyDescent="0.2">
      <c r="A1604" t="s">
        <v>80</v>
      </c>
      <c r="B1604" t="s">
        <v>2833</v>
      </c>
      <c r="C1604" s="10" t="s">
        <v>1700</v>
      </c>
      <c r="D1604" t="s">
        <v>2690</v>
      </c>
      <c r="E1604">
        <v>48</v>
      </c>
      <c r="F1604">
        <v>33.6</v>
      </c>
      <c r="G1604">
        <f>LOOKUP(A1604,'TMP2'!$A:$A,'TMP2'!$C:$C)</f>
        <v>13575.24</v>
      </c>
      <c r="H1604">
        <f>LOOKUP(A1604,'TMP2'!$A:$A,'TMP2'!$D:$D)</f>
        <v>101917.21</v>
      </c>
      <c r="I1604">
        <v>19.350000000000001</v>
      </c>
      <c r="J1604">
        <v>19.649999999999999</v>
      </c>
      <c r="K1604" s="1" t="s">
        <v>1679</v>
      </c>
      <c r="L1604">
        <f>MATCH(A1604,'TMP2'!A:A,0)</f>
        <v>1528</v>
      </c>
      <c r="R1604">
        <v>3.84</v>
      </c>
      <c r="S1604">
        <f t="shared" si="50"/>
        <v>-15.510000000000002</v>
      </c>
      <c r="T1604">
        <f t="shared" si="51"/>
        <v>-15.809999999999999</v>
      </c>
    </row>
    <row r="1605" spans="1:20" x14ac:dyDescent="0.2">
      <c r="A1605" t="s">
        <v>82</v>
      </c>
      <c r="B1605" t="s">
        <v>2833</v>
      </c>
      <c r="C1605" s="10" t="s">
        <v>1700</v>
      </c>
      <c r="D1605" t="s">
        <v>2656</v>
      </c>
      <c r="E1605">
        <v>45</v>
      </c>
      <c r="F1605">
        <v>31.5</v>
      </c>
      <c r="G1605">
        <f>LOOKUP(A1605,'TMP2'!$A:$A,'TMP2'!$C:$C)</f>
        <v>13579.99</v>
      </c>
      <c r="H1605">
        <f>LOOKUP(A1605,'TMP2'!$A:$A,'TMP2'!$D:$D)</f>
        <v>101991.25</v>
      </c>
      <c r="I1605">
        <v>20.55</v>
      </c>
      <c r="J1605">
        <v>20.85</v>
      </c>
      <c r="K1605" s="1" t="s">
        <v>1679</v>
      </c>
      <c r="L1605">
        <f>MATCH(A1605,'TMP2'!A:A,0)</f>
        <v>1530</v>
      </c>
      <c r="R1605">
        <v>3.71999999999999</v>
      </c>
      <c r="S1605">
        <f t="shared" si="50"/>
        <v>-16.830000000000013</v>
      </c>
      <c r="T1605">
        <f t="shared" si="51"/>
        <v>-17.13000000000001</v>
      </c>
    </row>
    <row r="1606" spans="1:20" x14ac:dyDescent="0.2">
      <c r="A1606" t="s">
        <v>83</v>
      </c>
      <c r="B1606" t="s">
        <v>1694</v>
      </c>
      <c r="C1606" s="10" t="s">
        <v>1693</v>
      </c>
      <c r="D1606" t="s">
        <v>2883</v>
      </c>
      <c r="E1606">
        <v>11</v>
      </c>
      <c r="F1606">
        <v>9.6999999999999993</v>
      </c>
      <c r="G1606">
        <f>LOOKUP(A1606,'TMP2'!$A:$A,'TMP2'!$C:$C)</f>
        <v>13559.51</v>
      </c>
      <c r="H1606">
        <f>LOOKUP(A1606,'TMP2'!$A:$A,'TMP2'!$D:$D)</f>
        <v>102054.05</v>
      </c>
      <c r="I1606">
        <v>6.55</v>
      </c>
      <c r="J1606">
        <v>6.85</v>
      </c>
      <c r="K1606" s="1" t="s">
        <v>1679</v>
      </c>
      <c r="L1606">
        <f>MATCH(A1606,'TMP2'!A:A,0)</f>
        <v>1531</v>
      </c>
      <c r="R1606">
        <v>4.0199999999999996</v>
      </c>
      <c r="S1606">
        <f t="shared" si="50"/>
        <v>-2.5300000000000002</v>
      </c>
      <c r="T1606">
        <f t="shared" si="51"/>
        <v>-2.83</v>
      </c>
    </row>
    <row r="1607" spans="1:20" x14ac:dyDescent="0.2">
      <c r="A1607" t="s">
        <v>83</v>
      </c>
      <c r="B1607" t="s">
        <v>2508</v>
      </c>
      <c r="C1607" s="10" t="s">
        <v>1713</v>
      </c>
      <c r="D1607" t="s">
        <v>2750</v>
      </c>
      <c r="E1607">
        <v>14</v>
      </c>
      <c r="F1607">
        <v>11.3</v>
      </c>
      <c r="G1607">
        <f>LOOKUP(A1607,'TMP2'!$A:$A,'TMP2'!$C:$C)</f>
        <v>13559.51</v>
      </c>
      <c r="H1607">
        <f>LOOKUP(A1607,'TMP2'!$A:$A,'TMP2'!$D:$D)</f>
        <v>102054.05</v>
      </c>
      <c r="I1607">
        <v>10.35</v>
      </c>
      <c r="J1607">
        <v>10.65</v>
      </c>
      <c r="K1607" s="1" t="s">
        <v>1679</v>
      </c>
      <c r="L1607">
        <f>MATCH(A1607,'TMP2'!A:A,0)</f>
        <v>1531</v>
      </c>
      <c r="R1607">
        <v>4.0199999999999996</v>
      </c>
      <c r="S1607">
        <f t="shared" si="50"/>
        <v>-6.33</v>
      </c>
      <c r="T1607">
        <f t="shared" si="51"/>
        <v>-6.6300000000000008</v>
      </c>
    </row>
    <row r="1608" spans="1:20" x14ac:dyDescent="0.2">
      <c r="A1608" t="s">
        <v>83</v>
      </c>
      <c r="B1608" t="s">
        <v>2508</v>
      </c>
      <c r="C1608" s="10" t="s">
        <v>1713</v>
      </c>
      <c r="D1608" t="s">
        <v>2607</v>
      </c>
      <c r="E1608">
        <v>13</v>
      </c>
      <c r="F1608">
        <v>11</v>
      </c>
      <c r="G1608">
        <f>LOOKUP(A1608,'TMP2'!$A:$A,'TMP2'!$C:$C)</f>
        <v>13559.51</v>
      </c>
      <c r="H1608">
        <f>LOOKUP(A1608,'TMP2'!$A:$A,'TMP2'!$D:$D)</f>
        <v>102054.05</v>
      </c>
      <c r="I1608">
        <v>8.35</v>
      </c>
      <c r="J1608">
        <v>8.65</v>
      </c>
      <c r="K1608" s="1" t="s">
        <v>1679</v>
      </c>
      <c r="L1608">
        <f>MATCH(A1608,'TMP2'!A:A,0)</f>
        <v>1531</v>
      </c>
      <c r="R1608">
        <v>4.0199999999999996</v>
      </c>
      <c r="S1608">
        <f t="shared" si="50"/>
        <v>-4.33</v>
      </c>
      <c r="T1608">
        <f t="shared" si="51"/>
        <v>-4.6300000000000008</v>
      </c>
    </row>
    <row r="1609" spans="1:20" x14ac:dyDescent="0.2">
      <c r="A1609" t="s">
        <v>83</v>
      </c>
      <c r="B1609" t="s">
        <v>2508</v>
      </c>
      <c r="C1609" s="10" t="s">
        <v>1698</v>
      </c>
      <c r="D1609" t="s">
        <v>2646</v>
      </c>
      <c r="E1609">
        <v>17</v>
      </c>
      <c r="F1609">
        <v>12.9</v>
      </c>
      <c r="G1609">
        <f>LOOKUP(A1609,'TMP2'!$A:$A,'TMP2'!$C:$C)</f>
        <v>13559.51</v>
      </c>
      <c r="H1609">
        <f>LOOKUP(A1609,'TMP2'!$A:$A,'TMP2'!$D:$D)</f>
        <v>102054.05</v>
      </c>
      <c r="I1609">
        <v>14.15</v>
      </c>
      <c r="J1609">
        <v>14.45</v>
      </c>
      <c r="K1609" s="1" t="s">
        <v>1679</v>
      </c>
      <c r="L1609">
        <f>MATCH(A1609,'TMP2'!A:A,0)</f>
        <v>1531</v>
      </c>
      <c r="R1609">
        <v>4.0199999999999996</v>
      </c>
      <c r="S1609">
        <f t="shared" si="50"/>
        <v>-10.130000000000001</v>
      </c>
      <c r="T1609">
        <f t="shared" si="51"/>
        <v>-10.43</v>
      </c>
    </row>
    <row r="1610" spans="1:20" x14ac:dyDescent="0.2">
      <c r="A1610" t="s">
        <v>83</v>
      </c>
      <c r="B1610" t="s">
        <v>2833</v>
      </c>
      <c r="C1610" s="10" t="s">
        <v>1700</v>
      </c>
      <c r="D1610" t="s">
        <v>2620</v>
      </c>
      <c r="E1610">
        <v>46</v>
      </c>
      <c r="F1610">
        <v>32.200000000000003</v>
      </c>
      <c r="G1610">
        <f>LOOKUP(A1610,'TMP2'!$A:$A,'TMP2'!$C:$C)</f>
        <v>13559.51</v>
      </c>
      <c r="H1610">
        <f>LOOKUP(A1610,'TMP2'!$A:$A,'TMP2'!$D:$D)</f>
        <v>102054.05</v>
      </c>
      <c r="I1610">
        <v>20.149999999999999</v>
      </c>
      <c r="J1610">
        <v>20.45</v>
      </c>
      <c r="K1610" s="1" t="s">
        <v>1679</v>
      </c>
      <c r="L1610">
        <f>MATCH(A1610,'TMP2'!A:A,0)</f>
        <v>1531</v>
      </c>
      <c r="R1610">
        <v>4.0199999999999996</v>
      </c>
      <c r="S1610">
        <f t="shared" si="50"/>
        <v>-16.13</v>
      </c>
      <c r="T1610">
        <f t="shared" si="51"/>
        <v>-16.43</v>
      </c>
    </row>
    <row r="1611" spans="1:20" x14ac:dyDescent="0.2">
      <c r="A1611" t="s">
        <v>83</v>
      </c>
      <c r="B1611" t="s">
        <v>2833</v>
      </c>
      <c r="C1611" s="10" t="s">
        <v>1700</v>
      </c>
      <c r="D1611" t="s">
        <v>2701</v>
      </c>
      <c r="E1611">
        <v>100</v>
      </c>
      <c r="F1611">
        <v>70</v>
      </c>
      <c r="G1611">
        <f>LOOKUP(A1611,'TMP2'!$A:$A,'TMP2'!$C:$C)</f>
        <v>13559.51</v>
      </c>
      <c r="H1611">
        <f>LOOKUP(A1611,'TMP2'!$A:$A,'TMP2'!$D:$D)</f>
        <v>102054.05</v>
      </c>
      <c r="I1611">
        <v>23.15</v>
      </c>
      <c r="J1611">
        <v>23.45</v>
      </c>
      <c r="K1611" s="1" t="s">
        <v>1679</v>
      </c>
      <c r="L1611">
        <f>MATCH(A1611,'TMP2'!A:A,0)</f>
        <v>1531</v>
      </c>
      <c r="R1611">
        <v>4.0199999999999996</v>
      </c>
      <c r="S1611">
        <f t="shared" si="50"/>
        <v>-19.13</v>
      </c>
      <c r="T1611">
        <f t="shared" si="51"/>
        <v>-19.43</v>
      </c>
    </row>
    <row r="1612" spans="1:20" x14ac:dyDescent="0.2">
      <c r="A1612" t="s">
        <v>1668</v>
      </c>
      <c r="B1612" t="s">
        <v>1694</v>
      </c>
      <c r="C1612" s="10" t="s">
        <v>1693</v>
      </c>
      <c r="D1612" t="s">
        <v>3164</v>
      </c>
      <c r="E1612">
        <v>17</v>
      </c>
      <c r="F1612">
        <v>13.7</v>
      </c>
      <c r="G1612">
        <f>LOOKUP(A1612,'TMP2'!$A:$A,'TMP2'!$C:$C)</f>
        <v>14317.23</v>
      </c>
      <c r="H1612">
        <f>LOOKUP(A1612,'TMP2'!$A:$A,'TMP2'!$D:$D)</f>
        <v>102364.57</v>
      </c>
      <c r="I1612">
        <v>10.34</v>
      </c>
      <c r="J1612">
        <v>10.64</v>
      </c>
      <c r="K1612" s="1" t="s">
        <v>1679</v>
      </c>
      <c r="L1612">
        <f>MATCH(A1612,'TMP2'!A:A,0)</f>
        <v>1533</v>
      </c>
      <c r="R1612">
        <v>3.58</v>
      </c>
      <c r="S1612">
        <f t="shared" si="50"/>
        <v>-6.76</v>
      </c>
      <c r="T1612">
        <f t="shared" si="51"/>
        <v>-7.0600000000000005</v>
      </c>
    </row>
    <row r="1613" spans="1:20" x14ac:dyDescent="0.2">
      <c r="A1613" t="s">
        <v>1668</v>
      </c>
      <c r="B1613" t="s">
        <v>2508</v>
      </c>
      <c r="C1613" s="10" t="s">
        <v>1713</v>
      </c>
      <c r="D1613" t="s">
        <v>3165</v>
      </c>
      <c r="E1613">
        <v>8</v>
      </c>
      <c r="F1613">
        <v>6.1</v>
      </c>
      <c r="G1613">
        <f>LOOKUP(A1613,'TMP2'!$A:$A,'TMP2'!$C:$C)</f>
        <v>14317.23</v>
      </c>
      <c r="H1613">
        <f>LOOKUP(A1613,'TMP2'!$A:$A,'TMP2'!$D:$D)</f>
        <v>102364.57</v>
      </c>
      <c r="I1613">
        <v>12.69</v>
      </c>
      <c r="J1613">
        <v>12.99</v>
      </c>
      <c r="K1613" s="1" t="s">
        <v>1679</v>
      </c>
      <c r="L1613">
        <f>MATCH(A1613,'TMP2'!A:A,0)</f>
        <v>1533</v>
      </c>
      <c r="R1613">
        <v>3.58</v>
      </c>
      <c r="S1613">
        <f t="shared" si="50"/>
        <v>-9.11</v>
      </c>
      <c r="T1613">
        <f t="shared" si="51"/>
        <v>-9.41</v>
      </c>
    </row>
    <row r="1614" spans="1:20" x14ac:dyDescent="0.2">
      <c r="A1614" t="s">
        <v>1668</v>
      </c>
      <c r="B1614" t="s">
        <v>2508</v>
      </c>
      <c r="C1614" s="10" t="s">
        <v>1698</v>
      </c>
      <c r="D1614" t="s">
        <v>3167</v>
      </c>
      <c r="E1614">
        <v>37</v>
      </c>
      <c r="F1614">
        <v>26.5</v>
      </c>
      <c r="G1614">
        <f>LOOKUP(A1614,'TMP2'!$A:$A,'TMP2'!$C:$C)</f>
        <v>14317.23</v>
      </c>
      <c r="H1614">
        <f>LOOKUP(A1614,'TMP2'!$A:$A,'TMP2'!$D:$D)</f>
        <v>102364.57</v>
      </c>
      <c r="I1614">
        <v>16.28</v>
      </c>
      <c r="J1614">
        <v>16.579999999999998</v>
      </c>
      <c r="K1614" s="1" t="s">
        <v>1679</v>
      </c>
      <c r="L1614">
        <f>MATCH(A1614,'TMP2'!A:A,0)</f>
        <v>1533</v>
      </c>
      <c r="R1614">
        <v>3.58</v>
      </c>
      <c r="S1614">
        <f t="shared" si="50"/>
        <v>-12.700000000000001</v>
      </c>
      <c r="T1614">
        <f t="shared" si="51"/>
        <v>-12.999999999999998</v>
      </c>
    </row>
    <row r="1615" spans="1:20" x14ac:dyDescent="0.2">
      <c r="A1615" t="s">
        <v>1668</v>
      </c>
      <c r="B1615" t="s">
        <v>2833</v>
      </c>
      <c r="C1615" s="10" t="s">
        <v>1702</v>
      </c>
      <c r="D1615" t="s">
        <v>3168</v>
      </c>
      <c r="E1615">
        <v>100</v>
      </c>
      <c r="F1615">
        <v>70</v>
      </c>
      <c r="G1615">
        <f>LOOKUP(A1615,'TMP2'!$A:$A,'TMP2'!$C:$C)</f>
        <v>14317.23</v>
      </c>
      <c r="H1615">
        <f>LOOKUP(A1615,'TMP2'!$A:$A,'TMP2'!$D:$D)</f>
        <v>102364.57</v>
      </c>
      <c r="I1615">
        <v>18.66</v>
      </c>
      <c r="J1615">
        <v>18.96</v>
      </c>
      <c r="K1615" s="1" t="s">
        <v>1679</v>
      </c>
      <c r="L1615">
        <f>MATCH(A1615,'TMP2'!A:A,0)</f>
        <v>1533</v>
      </c>
      <c r="R1615">
        <v>3.58</v>
      </c>
      <c r="S1615">
        <f t="shared" si="50"/>
        <v>-15.08</v>
      </c>
      <c r="T1615">
        <f t="shared" si="51"/>
        <v>-15.38</v>
      </c>
    </row>
    <row r="1616" spans="1:20" x14ac:dyDescent="0.2">
      <c r="A1616" t="s">
        <v>1668</v>
      </c>
      <c r="B1616" t="s">
        <v>2833</v>
      </c>
      <c r="C1616" s="10" t="s">
        <v>1702</v>
      </c>
      <c r="D1616" t="s">
        <v>3169</v>
      </c>
      <c r="E1616">
        <v>100</v>
      </c>
      <c r="F1616">
        <v>70</v>
      </c>
      <c r="G1616">
        <f>LOOKUP(A1616,'TMP2'!$A:$A,'TMP2'!$C:$C)</f>
        <v>14317.23</v>
      </c>
      <c r="H1616">
        <f>LOOKUP(A1616,'TMP2'!$A:$A,'TMP2'!$D:$D)</f>
        <v>102364.57</v>
      </c>
      <c r="I1616">
        <v>20.22</v>
      </c>
      <c r="J1616">
        <v>20.52</v>
      </c>
      <c r="K1616" s="1" t="s">
        <v>1679</v>
      </c>
      <c r="L1616">
        <f>MATCH(A1616,'TMP2'!A:A,0)</f>
        <v>1533</v>
      </c>
      <c r="R1616">
        <v>3.58</v>
      </c>
      <c r="S1616">
        <f t="shared" si="50"/>
        <v>-16.64</v>
      </c>
      <c r="T1616">
        <f t="shared" si="51"/>
        <v>-16.939999999999998</v>
      </c>
    </row>
    <row r="1617" spans="1:20" x14ac:dyDescent="0.2">
      <c r="A1617" t="s">
        <v>95</v>
      </c>
      <c r="B1617" t="s">
        <v>1694</v>
      </c>
      <c r="C1617" s="10" t="s">
        <v>1693</v>
      </c>
      <c r="D1617" t="s">
        <v>2905</v>
      </c>
      <c r="E1617">
        <v>14</v>
      </c>
      <c r="F1617">
        <v>11</v>
      </c>
      <c r="G1617">
        <f>LOOKUP(A1617,'TMP2'!$A:$A,'TMP2'!$C:$C)</f>
        <v>14729.32</v>
      </c>
      <c r="H1617">
        <f>LOOKUP(A1617,'TMP2'!$A:$A,'TMP2'!$D:$D)</f>
        <v>102265.48</v>
      </c>
      <c r="I1617">
        <v>12.25</v>
      </c>
      <c r="J1617">
        <v>12.55</v>
      </c>
      <c r="K1617" s="1" t="s">
        <v>1679</v>
      </c>
      <c r="L1617">
        <f>MATCH(A1617,'TMP2'!A:A,0)</f>
        <v>1535</v>
      </c>
      <c r="R1617">
        <v>7.21999999999999</v>
      </c>
      <c r="S1617">
        <f t="shared" si="50"/>
        <v>-5.03000000000001</v>
      </c>
      <c r="T1617">
        <f t="shared" si="51"/>
        <v>-5.3300000000000107</v>
      </c>
    </row>
    <row r="1618" spans="1:20" x14ac:dyDescent="0.2">
      <c r="A1618" t="s">
        <v>95</v>
      </c>
      <c r="B1618" t="s">
        <v>2508</v>
      </c>
      <c r="C1618" s="10" t="s">
        <v>1713</v>
      </c>
      <c r="D1618" t="s">
        <v>2915</v>
      </c>
      <c r="E1618">
        <v>17</v>
      </c>
      <c r="F1618">
        <v>12.7</v>
      </c>
      <c r="G1618">
        <f>LOOKUP(A1618,'TMP2'!$A:$A,'TMP2'!$C:$C)</f>
        <v>14729.32</v>
      </c>
      <c r="H1618">
        <f>LOOKUP(A1618,'TMP2'!$A:$A,'TMP2'!$D:$D)</f>
        <v>102265.48</v>
      </c>
      <c r="I1618">
        <v>14.55</v>
      </c>
      <c r="J1618">
        <v>14.85</v>
      </c>
      <c r="K1618" s="1" t="s">
        <v>1679</v>
      </c>
      <c r="L1618">
        <f>MATCH(A1618,'TMP2'!A:A,0)</f>
        <v>1535</v>
      </c>
      <c r="R1618">
        <v>7.21999999999999</v>
      </c>
      <c r="S1618">
        <f t="shared" si="50"/>
        <v>-7.3300000000000107</v>
      </c>
      <c r="T1618">
        <f t="shared" si="51"/>
        <v>-7.6300000000000097</v>
      </c>
    </row>
    <row r="1619" spans="1:20" x14ac:dyDescent="0.2">
      <c r="A1619" t="s">
        <v>95</v>
      </c>
      <c r="B1619" t="s">
        <v>2508</v>
      </c>
      <c r="C1619" s="10" t="s">
        <v>1713</v>
      </c>
      <c r="D1619" t="s">
        <v>2649</v>
      </c>
      <c r="E1619">
        <v>20</v>
      </c>
      <c r="F1619">
        <v>14.42</v>
      </c>
      <c r="G1619">
        <f>LOOKUP(A1619,'TMP2'!$A:$A,'TMP2'!$C:$C)</f>
        <v>14729.32</v>
      </c>
      <c r="H1619">
        <f>LOOKUP(A1619,'TMP2'!$A:$A,'TMP2'!$D:$D)</f>
        <v>102265.48</v>
      </c>
      <c r="I1619">
        <v>16.149999999999999</v>
      </c>
      <c r="J1619">
        <v>16.45</v>
      </c>
      <c r="K1619" s="1" t="s">
        <v>1679</v>
      </c>
      <c r="L1619">
        <f>MATCH(A1619,'TMP2'!A:A,0)</f>
        <v>1535</v>
      </c>
      <c r="R1619">
        <v>7.21999999999999</v>
      </c>
      <c r="S1619">
        <f t="shared" si="50"/>
        <v>-8.9300000000000086</v>
      </c>
      <c r="T1619">
        <f t="shared" si="51"/>
        <v>-9.2300000000000093</v>
      </c>
    </row>
    <row r="1620" spans="1:20" x14ac:dyDescent="0.2">
      <c r="A1620" t="s">
        <v>95</v>
      </c>
      <c r="B1620" t="s">
        <v>2508</v>
      </c>
      <c r="C1620" s="10" t="s">
        <v>1698</v>
      </c>
      <c r="D1620" t="s">
        <v>2664</v>
      </c>
      <c r="E1620">
        <v>24</v>
      </c>
      <c r="F1620">
        <v>16.8</v>
      </c>
      <c r="G1620">
        <f>LOOKUP(A1620,'TMP2'!$A:$A,'TMP2'!$C:$C)</f>
        <v>14729.32</v>
      </c>
      <c r="H1620">
        <f>LOOKUP(A1620,'TMP2'!$A:$A,'TMP2'!$D:$D)</f>
        <v>102265.48</v>
      </c>
      <c r="I1620">
        <v>19.149999999999999</v>
      </c>
      <c r="J1620">
        <v>19.45</v>
      </c>
      <c r="K1620" s="1" t="s">
        <v>1679</v>
      </c>
      <c r="L1620">
        <f>MATCH(A1620,'TMP2'!A:A,0)</f>
        <v>1535</v>
      </c>
      <c r="R1620">
        <v>7.21999999999999</v>
      </c>
      <c r="S1620">
        <f t="shared" si="50"/>
        <v>-11.930000000000009</v>
      </c>
      <c r="T1620">
        <f t="shared" si="51"/>
        <v>-12.230000000000009</v>
      </c>
    </row>
    <row r="1621" spans="1:20" x14ac:dyDescent="0.2">
      <c r="A1621" t="s">
        <v>95</v>
      </c>
      <c r="B1621" t="s">
        <v>2508</v>
      </c>
      <c r="C1621" s="10" t="s">
        <v>1698</v>
      </c>
      <c r="D1621" t="s">
        <v>2663</v>
      </c>
      <c r="E1621">
        <v>31</v>
      </c>
      <c r="F1621">
        <v>21.7</v>
      </c>
      <c r="G1621">
        <f>LOOKUP(A1621,'TMP2'!$A:$A,'TMP2'!$C:$C)</f>
        <v>14729.32</v>
      </c>
      <c r="H1621">
        <f>LOOKUP(A1621,'TMP2'!$A:$A,'TMP2'!$D:$D)</f>
        <v>102265.48</v>
      </c>
      <c r="I1621">
        <v>20.95</v>
      </c>
      <c r="J1621">
        <v>21.25</v>
      </c>
      <c r="K1621" s="1" t="s">
        <v>1679</v>
      </c>
      <c r="L1621">
        <f>MATCH(A1621,'TMP2'!A:A,0)</f>
        <v>1535</v>
      </c>
      <c r="R1621">
        <v>7.21999999999999</v>
      </c>
      <c r="S1621">
        <f t="shared" si="50"/>
        <v>-13.730000000000009</v>
      </c>
      <c r="T1621">
        <f t="shared" si="51"/>
        <v>-14.03000000000001</v>
      </c>
    </row>
    <row r="1622" spans="1:20" x14ac:dyDescent="0.2">
      <c r="A1622" t="s">
        <v>95</v>
      </c>
      <c r="B1622" t="s">
        <v>2833</v>
      </c>
      <c r="C1622" s="10" t="s">
        <v>1700</v>
      </c>
      <c r="D1622" t="s">
        <v>2771</v>
      </c>
      <c r="E1622">
        <v>44</v>
      </c>
      <c r="F1622">
        <v>30.8</v>
      </c>
      <c r="G1622">
        <f>LOOKUP(A1622,'TMP2'!$A:$A,'TMP2'!$C:$C)</f>
        <v>14729.32</v>
      </c>
      <c r="H1622">
        <f>LOOKUP(A1622,'TMP2'!$A:$A,'TMP2'!$D:$D)</f>
        <v>102265.48</v>
      </c>
      <c r="I1622">
        <v>27.35</v>
      </c>
      <c r="J1622">
        <v>27.65</v>
      </c>
      <c r="K1622" s="1" t="s">
        <v>1679</v>
      </c>
      <c r="L1622">
        <f>MATCH(A1622,'TMP2'!A:A,0)</f>
        <v>1535</v>
      </c>
      <c r="R1622">
        <v>7.21999999999999</v>
      </c>
      <c r="S1622">
        <f t="shared" si="50"/>
        <v>-20.13000000000001</v>
      </c>
      <c r="T1622">
        <f t="shared" si="51"/>
        <v>-20.430000000000007</v>
      </c>
    </row>
    <row r="1623" spans="1:20" x14ac:dyDescent="0.2">
      <c r="A1623" t="s">
        <v>95</v>
      </c>
      <c r="B1623" t="s">
        <v>2833</v>
      </c>
      <c r="C1623" s="10" t="s">
        <v>1702</v>
      </c>
      <c r="D1623" t="s">
        <v>2768</v>
      </c>
      <c r="E1623">
        <v>75</v>
      </c>
      <c r="F1623">
        <v>52.5</v>
      </c>
      <c r="G1623">
        <f>LOOKUP(A1623,'TMP2'!$A:$A,'TMP2'!$C:$C)</f>
        <v>14729.32</v>
      </c>
      <c r="H1623">
        <f>LOOKUP(A1623,'TMP2'!$A:$A,'TMP2'!$D:$D)</f>
        <v>102265.48</v>
      </c>
      <c r="I1623">
        <v>31.75</v>
      </c>
      <c r="J1623">
        <v>32.049999999999997</v>
      </c>
      <c r="K1623" s="1" t="s">
        <v>1679</v>
      </c>
      <c r="L1623">
        <f>MATCH(A1623,'TMP2'!A:A,0)</f>
        <v>1535</v>
      </c>
      <c r="R1623">
        <v>7.21999999999999</v>
      </c>
      <c r="S1623">
        <f t="shared" si="50"/>
        <v>-24.530000000000008</v>
      </c>
      <c r="T1623">
        <f t="shared" si="51"/>
        <v>-24.830000000000005</v>
      </c>
    </row>
    <row r="1624" spans="1:20" x14ac:dyDescent="0.2">
      <c r="A1624" t="s">
        <v>96</v>
      </c>
      <c r="B1624" t="s">
        <v>1694</v>
      </c>
      <c r="C1624" s="10" t="s">
        <v>1693</v>
      </c>
      <c r="D1624" t="s">
        <v>2585</v>
      </c>
      <c r="E1624">
        <v>8</v>
      </c>
      <c r="F1624">
        <v>6.2</v>
      </c>
      <c r="G1624">
        <f>LOOKUP(A1624,'TMP2'!$A:$A,'TMP2'!$C:$C)</f>
        <v>14775.43</v>
      </c>
      <c r="H1624">
        <f>LOOKUP(A1624,'TMP2'!$A:$A,'TMP2'!$D:$D)</f>
        <v>102306</v>
      </c>
      <c r="I1624">
        <v>11.15</v>
      </c>
      <c r="J1624">
        <v>11.45</v>
      </c>
      <c r="K1624" s="1" t="s">
        <v>1679</v>
      </c>
      <c r="L1624">
        <f>MATCH(A1624,'TMP2'!A:A,0)</f>
        <v>1536</v>
      </c>
      <c r="R1624">
        <v>3.78</v>
      </c>
      <c r="S1624">
        <f t="shared" si="50"/>
        <v>-7.370000000000001</v>
      </c>
      <c r="T1624">
        <f t="shared" si="51"/>
        <v>-7.67</v>
      </c>
    </row>
    <row r="1625" spans="1:20" x14ac:dyDescent="0.2">
      <c r="A1625" t="s">
        <v>96</v>
      </c>
      <c r="B1625" t="s">
        <v>2508</v>
      </c>
      <c r="C1625" s="10" t="s">
        <v>1713</v>
      </c>
      <c r="D1625" t="s">
        <v>2627</v>
      </c>
      <c r="E1625">
        <v>12</v>
      </c>
      <c r="F1625">
        <v>8.9</v>
      </c>
      <c r="G1625">
        <f>LOOKUP(A1625,'TMP2'!$A:$A,'TMP2'!$C:$C)</f>
        <v>14775.43</v>
      </c>
      <c r="H1625">
        <f>LOOKUP(A1625,'TMP2'!$A:$A,'TMP2'!$D:$D)</f>
        <v>102306</v>
      </c>
      <c r="I1625">
        <v>13.65</v>
      </c>
      <c r="J1625">
        <v>13.95</v>
      </c>
      <c r="K1625" s="1" t="s">
        <v>1679</v>
      </c>
      <c r="L1625">
        <f>MATCH(A1625,'TMP2'!A:A,0)</f>
        <v>1536</v>
      </c>
      <c r="R1625">
        <v>3.78</v>
      </c>
      <c r="S1625">
        <f t="shared" si="50"/>
        <v>-9.870000000000001</v>
      </c>
      <c r="T1625">
        <f t="shared" si="51"/>
        <v>-10.17</v>
      </c>
    </row>
    <row r="1626" spans="1:20" x14ac:dyDescent="0.2">
      <c r="A1626" t="s">
        <v>96</v>
      </c>
      <c r="B1626" t="s">
        <v>2833</v>
      </c>
      <c r="C1626" s="10" t="s">
        <v>1700</v>
      </c>
      <c r="D1626" t="s">
        <v>2732</v>
      </c>
      <c r="E1626">
        <v>63</v>
      </c>
      <c r="F1626">
        <v>44.1</v>
      </c>
      <c r="G1626">
        <f>LOOKUP(A1626,'TMP2'!$A:$A,'TMP2'!$C:$C)</f>
        <v>14775.43</v>
      </c>
      <c r="H1626">
        <f>LOOKUP(A1626,'TMP2'!$A:$A,'TMP2'!$D:$D)</f>
        <v>102306</v>
      </c>
      <c r="I1626">
        <v>20.75</v>
      </c>
      <c r="J1626">
        <v>21.05</v>
      </c>
      <c r="K1626" s="1" t="s">
        <v>1679</v>
      </c>
      <c r="L1626">
        <f>MATCH(A1626,'TMP2'!A:A,0)</f>
        <v>1536</v>
      </c>
      <c r="R1626">
        <v>3.78</v>
      </c>
      <c r="S1626">
        <f t="shared" si="50"/>
        <v>-16.97</v>
      </c>
      <c r="T1626">
        <f t="shared" si="51"/>
        <v>-17.27</v>
      </c>
    </row>
    <row r="1627" spans="1:20" x14ac:dyDescent="0.2">
      <c r="A1627" t="s">
        <v>97</v>
      </c>
      <c r="B1627" t="s">
        <v>1694</v>
      </c>
      <c r="C1627" s="10" t="s">
        <v>1693</v>
      </c>
      <c r="D1627" t="s">
        <v>2624</v>
      </c>
      <c r="E1627">
        <v>9</v>
      </c>
      <c r="F1627">
        <v>6.8</v>
      </c>
      <c r="G1627">
        <f>LOOKUP(A1627,'TMP2'!$A:$A,'TMP2'!$C:$C)</f>
        <v>14809.29</v>
      </c>
      <c r="H1627">
        <f>LOOKUP(A1627,'TMP2'!$A:$A,'TMP2'!$D:$D)</f>
        <v>102262.45</v>
      </c>
      <c r="I1627">
        <v>13.55</v>
      </c>
      <c r="J1627">
        <v>13.85</v>
      </c>
      <c r="K1627" s="1" t="s">
        <v>1679</v>
      </c>
      <c r="L1627">
        <f>MATCH(A1627,'TMP2'!A:A,0)</f>
        <v>1537</v>
      </c>
      <c r="R1627">
        <v>5.28</v>
      </c>
      <c r="S1627">
        <f t="shared" si="50"/>
        <v>-8.27</v>
      </c>
      <c r="T1627">
        <f t="shared" si="51"/>
        <v>-8.57</v>
      </c>
    </row>
    <row r="1628" spans="1:20" x14ac:dyDescent="0.2">
      <c r="A1628" t="s">
        <v>97</v>
      </c>
      <c r="B1628" t="s">
        <v>1694</v>
      </c>
      <c r="C1628" s="10" t="s">
        <v>1697</v>
      </c>
      <c r="D1628" t="s">
        <v>2906</v>
      </c>
      <c r="E1628">
        <v>12</v>
      </c>
      <c r="F1628">
        <v>8.8000000000000007</v>
      </c>
      <c r="G1628">
        <f>LOOKUP(A1628,'TMP2'!$A:$A,'TMP2'!$C:$C)</f>
        <v>14809.29</v>
      </c>
      <c r="H1628">
        <f>LOOKUP(A1628,'TMP2'!$A:$A,'TMP2'!$D:$D)</f>
        <v>102262.45</v>
      </c>
      <c r="I1628">
        <v>14.95</v>
      </c>
      <c r="J1628">
        <v>15.25</v>
      </c>
      <c r="K1628" s="1" t="s">
        <v>1679</v>
      </c>
      <c r="L1628">
        <f>MATCH(A1628,'TMP2'!A:A,0)</f>
        <v>1537</v>
      </c>
      <c r="R1628">
        <v>5.28</v>
      </c>
      <c r="S1628">
        <f t="shared" si="50"/>
        <v>-9.6699999999999982</v>
      </c>
      <c r="T1628">
        <f t="shared" si="51"/>
        <v>-9.9699999999999989</v>
      </c>
    </row>
    <row r="1629" spans="1:20" x14ac:dyDescent="0.2">
      <c r="A1629" t="s">
        <v>97</v>
      </c>
      <c r="B1629" t="s">
        <v>1694</v>
      </c>
      <c r="C1629" s="10" t="s">
        <v>1697</v>
      </c>
      <c r="D1629" t="s">
        <v>2686</v>
      </c>
      <c r="E1629">
        <v>17</v>
      </c>
      <c r="F1629">
        <v>12.1</v>
      </c>
      <c r="G1629">
        <f>LOOKUP(A1629,'TMP2'!$A:$A,'TMP2'!$C:$C)</f>
        <v>14809.29</v>
      </c>
      <c r="H1629">
        <f>LOOKUP(A1629,'TMP2'!$A:$A,'TMP2'!$D:$D)</f>
        <v>102262.45</v>
      </c>
      <c r="I1629">
        <v>16.649999999999999</v>
      </c>
      <c r="J1629">
        <v>16.95</v>
      </c>
      <c r="K1629" s="1" t="s">
        <v>1679</v>
      </c>
      <c r="L1629">
        <f>MATCH(A1629,'TMP2'!A:A,0)</f>
        <v>1537</v>
      </c>
      <c r="R1629">
        <v>5.28</v>
      </c>
      <c r="S1629">
        <f t="shared" si="50"/>
        <v>-11.369999999999997</v>
      </c>
      <c r="T1629">
        <f t="shared" si="51"/>
        <v>-11.669999999999998</v>
      </c>
    </row>
    <row r="1630" spans="1:20" x14ac:dyDescent="0.2">
      <c r="A1630" t="s">
        <v>97</v>
      </c>
      <c r="B1630" t="s">
        <v>2508</v>
      </c>
      <c r="C1630" s="10" t="s">
        <v>1713</v>
      </c>
      <c r="D1630" t="s">
        <v>2620</v>
      </c>
      <c r="E1630">
        <v>12</v>
      </c>
      <c r="F1630">
        <v>8.4</v>
      </c>
      <c r="G1630">
        <f>LOOKUP(A1630,'TMP2'!$A:$A,'TMP2'!$C:$C)</f>
        <v>14809.29</v>
      </c>
      <c r="H1630">
        <f>LOOKUP(A1630,'TMP2'!$A:$A,'TMP2'!$D:$D)</f>
        <v>102262.45</v>
      </c>
      <c r="I1630">
        <v>20.149999999999999</v>
      </c>
      <c r="J1630">
        <v>20.45</v>
      </c>
      <c r="K1630" s="1" t="s">
        <v>1679</v>
      </c>
      <c r="L1630">
        <f>MATCH(A1630,'TMP2'!A:A,0)</f>
        <v>1537</v>
      </c>
      <c r="R1630">
        <v>5.28</v>
      </c>
      <c r="S1630">
        <f t="shared" si="50"/>
        <v>-14.869999999999997</v>
      </c>
      <c r="T1630">
        <f t="shared" si="51"/>
        <v>-15.169999999999998</v>
      </c>
    </row>
    <row r="1631" spans="1:20" x14ac:dyDescent="0.2">
      <c r="A1631" t="s">
        <v>97</v>
      </c>
      <c r="B1631" t="s">
        <v>2508</v>
      </c>
      <c r="C1631" s="10" t="s">
        <v>1713</v>
      </c>
      <c r="D1631" t="s">
        <v>2717</v>
      </c>
      <c r="E1631">
        <v>17</v>
      </c>
      <c r="F1631">
        <v>11.9</v>
      </c>
      <c r="G1631">
        <f>LOOKUP(A1631,'TMP2'!$A:$A,'TMP2'!$C:$C)</f>
        <v>14809.29</v>
      </c>
      <c r="H1631">
        <f>LOOKUP(A1631,'TMP2'!$A:$A,'TMP2'!$D:$D)</f>
        <v>102262.45</v>
      </c>
      <c r="I1631">
        <v>23.55</v>
      </c>
      <c r="J1631">
        <v>23.85</v>
      </c>
      <c r="K1631" s="1" t="s">
        <v>1679</v>
      </c>
      <c r="L1631">
        <f>MATCH(A1631,'TMP2'!A:A,0)</f>
        <v>1537</v>
      </c>
      <c r="R1631">
        <v>5.28</v>
      </c>
      <c r="S1631">
        <f t="shared" si="50"/>
        <v>-18.27</v>
      </c>
      <c r="T1631">
        <f t="shared" si="51"/>
        <v>-18.57</v>
      </c>
    </row>
    <row r="1632" spans="1:20" x14ac:dyDescent="0.2">
      <c r="A1632" t="s">
        <v>97</v>
      </c>
      <c r="B1632" t="s">
        <v>2508</v>
      </c>
      <c r="C1632" s="10" t="s">
        <v>1713</v>
      </c>
      <c r="D1632" t="s">
        <v>3062</v>
      </c>
      <c r="E1632">
        <v>20</v>
      </c>
      <c r="F1632">
        <v>14</v>
      </c>
      <c r="G1632">
        <f>LOOKUP(A1632,'TMP2'!$A:$A,'TMP2'!$C:$C)</f>
        <v>14809.29</v>
      </c>
      <c r="H1632">
        <f>LOOKUP(A1632,'TMP2'!$A:$A,'TMP2'!$D:$D)</f>
        <v>102262.45</v>
      </c>
      <c r="I1632">
        <v>26.05</v>
      </c>
      <c r="J1632">
        <v>26.35</v>
      </c>
      <c r="K1632" s="1" t="s">
        <v>1679</v>
      </c>
      <c r="L1632">
        <f>MATCH(A1632,'TMP2'!A:A,0)</f>
        <v>1537</v>
      </c>
      <c r="R1632">
        <v>5.28</v>
      </c>
      <c r="S1632">
        <f t="shared" si="50"/>
        <v>-20.77</v>
      </c>
      <c r="T1632">
        <f t="shared" si="51"/>
        <v>-21.07</v>
      </c>
    </row>
    <row r="1633" spans="1:20" x14ac:dyDescent="0.2">
      <c r="A1633" t="s">
        <v>97</v>
      </c>
      <c r="B1633" t="s">
        <v>2508</v>
      </c>
      <c r="C1633" s="10" t="s">
        <v>1698</v>
      </c>
      <c r="D1633" t="s">
        <v>2778</v>
      </c>
      <c r="E1633">
        <v>27</v>
      </c>
      <c r="F1633">
        <v>18.899999999999999</v>
      </c>
      <c r="G1633">
        <f>LOOKUP(A1633,'TMP2'!$A:$A,'TMP2'!$C:$C)</f>
        <v>14809.29</v>
      </c>
      <c r="H1633">
        <f>LOOKUP(A1633,'TMP2'!$A:$A,'TMP2'!$D:$D)</f>
        <v>102262.45</v>
      </c>
      <c r="I1633">
        <v>27.95</v>
      </c>
      <c r="J1633">
        <v>28.25</v>
      </c>
      <c r="K1633" s="1" t="s">
        <v>1679</v>
      </c>
      <c r="L1633">
        <f>MATCH(A1633,'TMP2'!A:A,0)</f>
        <v>1537</v>
      </c>
      <c r="R1633">
        <v>5.28</v>
      </c>
      <c r="S1633">
        <f t="shared" si="50"/>
        <v>-22.669999999999998</v>
      </c>
      <c r="T1633">
        <f t="shared" si="51"/>
        <v>-22.97</v>
      </c>
    </row>
    <row r="1634" spans="1:20" x14ac:dyDescent="0.2">
      <c r="A1634" t="s">
        <v>97</v>
      </c>
      <c r="B1634" t="s">
        <v>2833</v>
      </c>
      <c r="C1634" s="10" t="s">
        <v>1702</v>
      </c>
      <c r="D1634" t="s">
        <v>2787</v>
      </c>
      <c r="E1634">
        <v>88</v>
      </c>
      <c r="F1634">
        <v>61.6</v>
      </c>
      <c r="G1634">
        <f>LOOKUP(A1634,'TMP2'!$A:$A,'TMP2'!$C:$C)</f>
        <v>14809.29</v>
      </c>
      <c r="H1634">
        <f>LOOKUP(A1634,'TMP2'!$A:$A,'TMP2'!$D:$D)</f>
        <v>102262.45</v>
      </c>
      <c r="I1634">
        <v>30.05</v>
      </c>
      <c r="J1634">
        <v>30.35</v>
      </c>
      <c r="K1634" s="1" t="s">
        <v>1679</v>
      </c>
      <c r="L1634">
        <f>MATCH(A1634,'TMP2'!A:A,0)</f>
        <v>1537</v>
      </c>
      <c r="R1634">
        <v>5.28</v>
      </c>
      <c r="S1634">
        <f t="shared" si="50"/>
        <v>-24.77</v>
      </c>
      <c r="T1634">
        <f t="shared" si="51"/>
        <v>-25.07</v>
      </c>
    </row>
    <row r="1635" spans="1:20" x14ac:dyDescent="0.2">
      <c r="A1635" t="s">
        <v>1669</v>
      </c>
      <c r="B1635" t="s">
        <v>2508</v>
      </c>
      <c r="C1635" s="10" t="s">
        <v>1713</v>
      </c>
      <c r="D1635" t="s">
        <v>3107</v>
      </c>
      <c r="E1635">
        <v>11</v>
      </c>
      <c r="F1635">
        <v>8.5</v>
      </c>
      <c r="G1635">
        <f>LOOKUP(A1635,'TMP2'!$A:$A,'TMP2'!$C:$C)</f>
        <v>14352.2</v>
      </c>
      <c r="H1635">
        <f>LOOKUP(A1635,'TMP2'!$A:$A,'TMP2'!$D:$D)</f>
        <v>102329.97</v>
      </c>
      <c r="I1635">
        <v>12</v>
      </c>
      <c r="J1635">
        <v>12.3</v>
      </c>
      <c r="K1635" s="1" t="s">
        <v>1679</v>
      </c>
      <c r="L1635">
        <f>MATCH(A1635,'TMP2'!A:A,0)</f>
        <v>1538</v>
      </c>
      <c r="R1635">
        <v>4.08</v>
      </c>
      <c r="S1635">
        <f t="shared" si="50"/>
        <v>-7.92</v>
      </c>
      <c r="T1635">
        <f t="shared" si="51"/>
        <v>-8.2200000000000006</v>
      </c>
    </row>
    <row r="1636" spans="1:20" x14ac:dyDescent="0.2">
      <c r="A1636" t="s">
        <v>1669</v>
      </c>
      <c r="B1636" t="s">
        <v>2508</v>
      </c>
      <c r="C1636" s="10" t="s">
        <v>1698</v>
      </c>
      <c r="D1636" t="s">
        <v>2646</v>
      </c>
      <c r="E1636">
        <v>25</v>
      </c>
      <c r="F1636">
        <v>18.600000000000001</v>
      </c>
      <c r="G1636">
        <f>LOOKUP(A1636,'TMP2'!$A:$A,'TMP2'!$C:$C)</f>
        <v>14352.2</v>
      </c>
      <c r="H1636">
        <f>LOOKUP(A1636,'TMP2'!$A:$A,'TMP2'!$D:$D)</f>
        <v>102329.97</v>
      </c>
      <c r="I1636">
        <v>14.15</v>
      </c>
      <c r="J1636">
        <v>14.45</v>
      </c>
      <c r="K1636" s="1" t="s">
        <v>1679</v>
      </c>
      <c r="L1636">
        <f>MATCH(A1636,'TMP2'!A:A,0)</f>
        <v>1538</v>
      </c>
      <c r="R1636">
        <v>4.08</v>
      </c>
      <c r="S1636">
        <f t="shared" si="50"/>
        <v>-10.07</v>
      </c>
      <c r="T1636">
        <f t="shared" si="51"/>
        <v>-10.37</v>
      </c>
    </row>
    <row r="1637" spans="1:20" x14ac:dyDescent="0.2">
      <c r="A1637" t="s">
        <v>1669</v>
      </c>
      <c r="B1637" t="s">
        <v>2508</v>
      </c>
      <c r="C1637" s="10" t="s">
        <v>1698</v>
      </c>
      <c r="D1637" t="s">
        <v>2675</v>
      </c>
      <c r="E1637">
        <v>36</v>
      </c>
      <c r="F1637">
        <v>25.6</v>
      </c>
      <c r="G1637">
        <f>LOOKUP(A1637,'TMP2'!$A:$A,'TMP2'!$C:$C)</f>
        <v>14352.2</v>
      </c>
      <c r="H1637">
        <f>LOOKUP(A1637,'TMP2'!$A:$A,'TMP2'!$D:$D)</f>
        <v>102329.97</v>
      </c>
      <c r="I1637">
        <v>17.3</v>
      </c>
      <c r="J1637">
        <v>17.600000000000001</v>
      </c>
      <c r="K1637" s="1" t="s">
        <v>1679</v>
      </c>
      <c r="L1637">
        <f>MATCH(A1637,'TMP2'!A:A,0)</f>
        <v>1538</v>
      </c>
      <c r="R1637">
        <v>4.08</v>
      </c>
      <c r="S1637">
        <f t="shared" si="50"/>
        <v>-13.22</v>
      </c>
      <c r="T1637">
        <f t="shared" si="51"/>
        <v>-13.520000000000001</v>
      </c>
    </row>
    <row r="1638" spans="1:20" x14ac:dyDescent="0.2">
      <c r="A1638" t="s">
        <v>1669</v>
      </c>
      <c r="B1638" t="s">
        <v>2833</v>
      </c>
      <c r="C1638" s="10" t="s">
        <v>1702</v>
      </c>
      <c r="D1638" t="s">
        <v>2748</v>
      </c>
      <c r="E1638">
        <v>90</v>
      </c>
      <c r="F1638">
        <v>63</v>
      </c>
      <c r="G1638">
        <f>LOOKUP(A1638,'TMP2'!$A:$A,'TMP2'!$C:$C)</f>
        <v>14352.2</v>
      </c>
      <c r="H1638">
        <f>LOOKUP(A1638,'TMP2'!$A:$A,'TMP2'!$D:$D)</f>
        <v>102329.97</v>
      </c>
      <c r="I1638">
        <v>19.25</v>
      </c>
      <c r="J1638">
        <v>19.55</v>
      </c>
      <c r="K1638" s="1" t="s">
        <v>1679</v>
      </c>
      <c r="L1638">
        <f>MATCH(A1638,'TMP2'!A:A,0)</f>
        <v>1538</v>
      </c>
      <c r="R1638">
        <v>4.08</v>
      </c>
      <c r="S1638">
        <f t="shared" si="50"/>
        <v>-15.17</v>
      </c>
      <c r="T1638">
        <f t="shared" si="51"/>
        <v>-15.47</v>
      </c>
    </row>
    <row r="1639" spans="1:20" x14ac:dyDescent="0.2">
      <c r="A1639" t="s">
        <v>1670</v>
      </c>
      <c r="B1639" t="s">
        <v>2508</v>
      </c>
      <c r="C1639" s="10" t="s">
        <v>1713</v>
      </c>
      <c r="D1639" t="s">
        <v>3166</v>
      </c>
      <c r="E1639">
        <v>6</v>
      </c>
      <c r="F1639">
        <v>4.9000000000000004</v>
      </c>
      <c r="G1639">
        <f>LOOKUP(A1639,'TMP2'!$A:$A,'TMP2'!$C:$C)</f>
        <v>14395.02</v>
      </c>
      <c r="H1639">
        <f>LOOKUP(A1639,'TMP2'!$A:$A,'TMP2'!$D:$D)</f>
        <v>102353.52</v>
      </c>
      <c r="I1639">
        <v>9.5399999999999991</v>
      </c>
      <c r="J1639">
        <v>9.84</v>
      </c>
      <c r="K1639" s="1" t="s">
        <v>1679</v>
      </c>
      <c r="L1639">
        <f>MATCH(A1639,'TMP2'!A:A,0)</f>
        <v>1539</v>
      </c>
      <c r="R1639">
        <v>4.1399999999999997</v>
      </c>
      <c r="S1639">
        <f t="shared" si="50"/>
        <v>-5.3999999999999995</v>
      </c>
      <c r="T1639">
        <f t="shared" si="51"/>
        <v>-5.7</v>
      </c>
    </row>
    <row r="1640" spans="1:20" x14ac:dyDescent="0.2">
      <c r="A1640" t="s">
        <v>1671</v>
      </c>
      <c r="B1640" t="s">
        <v>2833</v>
      </c>
      <c r="C1640" s="10" t="s">
        <v>1702</v>
      </c>
      <c r="D1640" t="s">
        <v>3170</v>
      </c>
      <c r="E1640">
        <v>100</v>
      </c>
      <c r="F1640">
        <v>81.2</v>
      </c>
      <c r="G1640">
        <f>LOOKUP(A1640,'TMP2'!$A:$A,'TMP2'!$C:$C)</f>
        <v>14420.88</v>
      </c>
      <c r="H1640">
        <f>LOOKUP(A1640,'TMP2'!$A:$A,'TMP2'!$D:$D)</f>
        <v>102316.44</v>
      </c>
      <c r="I1640">
        <v>9.66</v>
      </c>
      <c r="J1640">
        <v>9.9600000000000009</v>
      </c>
      <c r="K1640" s="1" t="s">
        <v>1679</v>
      </c>
      <c r="L1640">
        <f>MATCH(A1640,'TMP2'!A:A,0)</f>
        <v>1540</v>
      </c>
      <c r="R1640">
        <v>4.0599999999999996</v>
      </c>
      <c r="S1640">
        <f t="shared" si="50"/>
        <v>-5.6000000000000005</v>
      </c>
      <c r="T1640">
        <f t="shared" si="51"/>
        <v>-5.9000000000000012</v>
      </c>
    </row>
    <row r="1641" spans="1:20" x14ac:dyDescent="0.2">
      <c r="A1641" t="s">
        <v>1672</v>
      </c>
      <c r="B1641" t="s">
        <v>2833</v>
      </c>
      <c r="C1641" s="10" t="s">
        <v>1702</v>
      </c>
      <c r="D1641" t="s">
        <v>2901</v>
      </c>
      <c r="E1641">
        <v>100</v>
      </c>
      <c r="F1641">
        <v>79.8</v>
      </c>
      <c r="G1641">
        <f>LOOKUP(A1641,'TMP2'!$A:$A,'TMP2'!$C:$C)</f>
        <v>14460.98</v>
      </c>
      <c r="H1641">
        <f>LOOKUP(A1641,'TMP2'!$A:$A,'TMP2'!$D:$D)</f>
        <v>102305.17</v>
      </c>
      <c r="I1641">
        <v>11.55</v>
      </c>
      <c r="J1641">
        <v>11.85</v>
      </c>
      <c r="K1641" s="1" t="s">
        <v>1679</v>
      </c>
      <c r="L1641">
        <f>MATCH(A1641,'TMP2'!A:A,0)</f>
        <v>1541</v>
      </c>
      <c r="R1641">
        <v>4.22</v>
      </c>
      <c r="S1641">
        <f t="shared" si="50"/>
        <v>-7.330000000000001</v>
      </c>
      <c r="T1641">
        <f t="shared" si="51"/>
        <v>-7.63</v>
      </c>
    </row>
    <row r="1642" spans="1:20" x14ac:dyDescent="0.2">
      <c r="A1642" t="s">
        <v>1674</v>
      </c>
      <c r="B1642" t="s">
        <v>1712</v>
      </c>
      <c r="C1642" s="10" t="s">
        <v>1711</v>
      </c>
      <c r="D1642" t="s">
        <v>3163</v>
      </c>
      <c r="E1642">
        <v>10</v>
      </c>
      <c r="F1642">
        <v>8.1999999999999993</v>
      </c>
      <c r="G1642">
        <f>LOOKUP(A1642,'TMP2'!$A:$A,'TMP2'!$C:$C)</f>
        <v>14528.98</v>
      </c>
      <c r="H1642">
        <f>LOOKUP(A1642,'TMP2'!$A:$A,'TMP2'!$D:$D)</f>
        <v>102296.36</v>
      </c>
      <c r="I1642">
        <v>10.25</v>
      </c>
      <c r="J1642">
        <v>10.55</v>
      </c>
      <c r="K1642" s="1" t="s">
        <v>1679</v>
      </c>
      <c r="L1642">
        <f>MATCH(A1642,'TMP2'!A:A,0)</f>
        <v>1543</v>
      </c>
      <c r="R1642">
        <v>4.16</v>
      </c>
      <c r="S1642">
        <f t="shared" si="50"/>
        <v>-6.09</v>
      </c>
      <c r="T1642">
        <f t="shared" si="51"/>
        <v>-6.3900000000000006</v>
      </c>
    </row>
    <row r="1643" spans="1:20" x14ac:dyDescent="0.2">
      <c r="A1643" t="s">
        <v>1674</v>
      </c>
      <c r="B1643" t="s">
        <v>2508</v>
      </c>
      <c r="C1643" s="10" t="s">
        <v>1698</v>
      </c>
      <c r="D1643" t="s">
        <v>2621</v>
      </c>
      <c r="E1643">
        <v>35</v>
      </c>
      <c r="F1643">
        <v>26.3</v>
      </c>
      <c r="G1643">
        <f>LOOKUP(A1643,'TMP2'!$A:$A,'TMP2'!$C:$C)</f>
        <v>14528.98</v>
      </c>
      <c r="H1643">
        <f>LOOKUP(A1643,'TMP2'!$A:$A,'TMP2'!$D:$D)</f>
        <v>102296.36</v>
      </c>
      <c r="I1643">
        <v>14.85</v>
      </c>
      <c r="J1643">
        <v>15.15</v>
      </c>
      <c r="K1643" s="1" t="s">
        <v>1679</v>
      </c>
      <c r="L1643">
        <f>MATCH(A1643,'TMP2'!A:A,0)</f>
        <v>1543</v>
      </c>
      <c r="R1643">
        <v>4.16</v>
      </c>
      <c r="S1643">
        <f t="shared" si="50"/>
        <v>-10.69</v>
      </c>
      <c r="T1643">
        <f t="shared" si="51"/>
        <v>-10.99</v>
      </c>
    </row>
    <row r="1644" spans="1:20" x14ac:dyDescent="0.2">
      <c r="A1644" t="s">
        <v>1674</v>
      </c>
      <c r="B1644" t="s">
        <v>2833</v>
      </c>
      <c r="C1644" s="10" t="s">
        <v>1702</v>
      </c>
      <c r="D1644" t="s">
        <v>2613</v>
      </c>
      <c r="E1644">
        <v>88</v>
      </c>
      <c r="F1644">
        <v>63.7</v>
      </c>
      <c r="G1644">
        <f>LOOKUP(A1644,'TMP2'!$A:$A,'TMP2'!$C:$C)</f>
        <v>14528.98</v>
      </c>
      <c r="H1644">
        <f>LOOKUP(A1644,'TMP2'!$A:$A,'TMP2'!$D:$D)</f>
        <v>102296.36</v>
      </c>
      <c r="I1644">
        <v>17.149999999999999</v>
      </c>
      <c r="J1644">
        <v>17.45</v>
      </c>
      <c r="K1644" s="1" t="s">
        <v>1679</v>
      </c>
      <c r="L1644">
        <f>MATCH(A1644,'TMP2'!A:A,0)</f>
        <v>1543</v>
      </c>
      <c r="R1644">
        <v>4.16</v>
      </c>
      <c r="S1644">
        <f t="shared" si="50"/>
        <v>-12.989999999999998</v>
      </c>
      <c r="T1644">
        <f t="shared" si="51"/>
        <v>-13.29</v>
      </c>
    </row>
    <row r="1645" spans="1:20" x14ac:dyDescent="0.2">
      <c r="A1645" t="s">
        <v>1667</v>
      </c>
      <c r="B1645" t="s">
        <v>1712</v>
      </c>
      <c r="C1645" s="10" t="s">
        <v>1711</v>
      </c>
      <c r="D1645" t="s">
        <v>3077</v>
      </c>
      <c r="E1645">
        <v>12</v>
      </c>
      <c r="F1645">
        <v>9.6999999999999993</v>
      </c>
      <c r="G1645">
        <f>LOOKUP(A1645,'TMP2'!$A:$A,'TMP2'!$C:$C)</f>
        <v>14648.19</v>
      </c>
      <c r="H1645">
        <f>LOOKUP(A1645,'TMP2'!$A:$A,'TMP2'!$D:$D)</f>
        <v>102272.33</v>
      </c>
      <c r="I1645">
        <v>9.0500000000000007</v>
      </c>
      <c r="J1645">
        <v>9.35</v>
      </c>
      <c r="K1645" s="1" t="s">
        <v>1679</v>
      </c>
      <c r="L1645">
        <f>MATCH(A1645,'TMP2'!A:A,0)</f>
        <v>1544</v>
      </c>
      <c r="R1645">
        <v>2.1199999999999899</v>
      </c>
      <c r="S1645">
        <f t="shared" si="50"/>
        <v>-6.9300000000000104</v>
      </c>
      <c r="T1645">
        <f t="shared" si="51"/>
        <v>-7.2300000000000093</v>
      </c>
    </row>
    <row r="1646" spans="1:20" x14ac:dyDescent="0.2">
      <c r="A1646" t="s">
        <v>1667</v>
      </c>
      <c r="B1646" t="s">
        <v>2508</v>
      </c>
      <c r="C1646" s="10" t="s">
        <v>1713</v>
      </c>
      <c r="D1646" t="s">
        <v>2901</v>
      </c>
      <c r="E1646">
        <v>19</v>
      </c>
      <c r="F1646">
        <v>14.7</v>
      </c>
      <c r="G1646">
        <f>LOOKUP(A1646,'TMP2'!$A:$A,'TMP2'!$C:$C)</f>
        <v>14648.19</v>
      </c>
      <c r="H1646">
        <f>LOOKUP(A1646,'TMP2'!$A:$A,'TMP2'!$D:$D)</f>
        <v>102272.33</v>
      </c>
      <c r="I1646">
        <v>11.55</v>
      </c>
      <c r="J1646">
        <v>11.85</v>
      </c>
      <c r="K1646" s="1" t="s">
        <v>1679</v>
      </c>
      <c r="L1646">
        <f>MATCH(A1646,'TMP2'!A:A,0)</f>
        <v>1544</v>
      </c>
      <c r="R1646">
        <v>2.1199999999999899</v>
      </c>
      <c r="S1646">
        <f t="shared" si="50"/>
        <v>-9.4300000000000104</v>
      </c>
      <c r="T1646">
        <f t="shared" si="51"/>
        <v>-9.7300000000000093</v>
      </c>
    </row>
    <row r="1647" spans="1:20" x14ac:dyDescent="0.2">
      <c r="A1647" t="s">
        <v>1667</v>
      </c>
      <c r="B1647" t="s">
        <v>2833</v>
      </c>
      <c r="C1647" s="10" t="s">
        <v>1700</v>
      </c>
      <c r="D1647" t="s">
        <v>2674</v>
      </c>
      <c r="E1647">
        <v>45</v>
      </c>
      <c r="F1647">
        <v>33.299999999999997</v>
      </c>
      <c r="G1647">
        <f>LOOKUP(A1647,'TMP2'!$A:$A,'TMP2'!$C:$C)</f>
        <v>14648.19</v>
      </c>
      <c r="H1647">
        <f>LOOKUP(A1647,'TMP2'!$A:$A,'TMP2'!$D:$D)</f>
        <v>102272.33</v>
      </c>
      <c r="I1647">
        <v>14.45</v>
      </c>
      <c r="J1647">
        <v>14.75</v>
      </c>
      <c r="K1647" s="1" t="s">
        <v>1679</v>
      </c>
      <c r="L1647">
        <f>MATCH(A1647,'TMP2'!A:A,0)</f>
        <v>1544</v>
      </c>
      <c r="R1647">
        <v>2.1199999999999899</v>
      </c>
      <c r="S1647">
        <f t="shared" si="50"/>
        <v>-12.330000000000009</v>
      </c>
      <c r="T1647">
        <f t="shared" si="51"/>
        <v>-12.63000000000001</v>
      </c>
    </row>
    <row r="1648" spans="1:20" x14ac:dyDescent="0.2">
      <c r="A1648" t="s">
        <v>1667</v>
      </c>
      <c r="B1648" t="s">
        <v>2833</v>
      </c>
      <c r="C1648" s="10" t="s">
        <v>1702</v>
      </c>
      <c r="D1648" t="s">
        <v>2673</v>
      </c>
      <c r="E1648">
        <v>108</v>
      </c>
      <c r="F1648">
        <v>76.599999999999994</v>
      </c>
      <c r="G1648">
        <f>LOOKUP(A1648,'TMP2'!$A:$A,'TMP2'!$C:$C)</f>
        <v>14648.19</v>
      </c>
      <c r="H1648">
        <f>LOOKUP(A1648,'TMP2'!$A:$A,'TMP2'!$D:$D)</f>
        <v>102272.33</v>
      </c>
      <c r="I1648">
        <v>15.95</v>
      </c>
      <c r="J1648">
        <v>16.25</v>
      </c>
      <c r="K1648" s="1" t="s">
        <v>1679</v>
      </c>
      <c r="L1648">
        <f>MATCH(A1648,'TMP2'!A:A,0)</f>
        <v>1544</v>
      </c>
      <c r="R1648">
        <v>2.1199999999999899</v>
      </c>
      <c r="S1648">
        <f t="shared" si="50"/>
        <v>-13.830000000000009</v>
      </c>
      <c r="T1648">
        <f t="shared" si="51"/>
        <v>-14.13000000000001</v>
      </c>
    </row>
    <row r="1649" spans="1:20" x14ac:dyDescent="0.2">
      <c r="A1649" t="s">
        <v>1649</v>
      </c>
      <c r="B1649" t="s">
        <v>1694</v>
      </c>
      <c r="C1649" s="10" t="s">
        <v>1693</v>
      </c>
      <c r="D1649" t="s">
        <v>2648</v>
      </c>
      <c r="E1649">
        <v>26</v>
      </c>
      <c r="F1649">
        <v>20.8</v>
      </c>
      <c r="G1649">
        <f>LOOKUP(A1649,'TMP2'!$A:$A,'TMP2'!$C:$C)</f>
        <v>15475.3</v>
      </c>
      <c r="H1649">
        <f>LOOKUP(A1649,'TMP2'!$A:$A,'TMP2'!$D:$D)</f>
        <v>102303</v>
      </c>
      <c r="I1649">
        <v>10.85</v>
      </c>
      <c r="J1649">
        <v>11.15</v>
      </c>
      <c r="K1649" s="1" t="s">
        <v>1679</v>
      </c>
      <c r="L1649">
        <f>MATCH(A1649,'TMP2'!A:A,0)</f>
        <v>1545</v>
      </c>
      <c r="R1649">
        <v>4.16</v>
      </c>
      <c r="S1649">
        <f t="shared" si="50"/>
        <v>-6.6899999999999995</v>
      </c>
      <c r="T1649">
        <f t="shared" si="51"/>
        <v>-6.99</v>
      </c>
    </row>
    <row r="1650" spans="1:20" x14ac:dyDescent="0.2">
      <c r="A1650" t="s">
        <v>1649</v>
      </c>
      <c r="B1650" t="s">
        <v>1712</v>
      </c>
      <c r="C1650" s="10" t="s">
        <v>1716</v>
      </c>
      <c r="D1650" t="s">
        <v>2687</v>
      </c>
      <c r="E1650">
        <v>27</v>
      </c>
      <c r="F1650">
        <v>19.2</v>
      </c>
      <c r="G1650">
        <f>LOOKUP(A1650,'TMP2'!$A:$A,'TMP2'!$C:$C)</f>
        <v>15475.3</v>
      </c>
      <c r="H1650">
        <f>LOOKUP(A1650,'TMP2'!$A:$A,'TMP2'!$D:$D)</f>
        <v>102303</v>
      </c>
      <c r="I1650">
        <v>18.75</v>
      </c>
      <c r="J1650">
        <v>19.05</v>
      </c>
      <c r="K1650" s="1" t="s">
        <v>1679</v>
      </c>
      <c r="L1650">
        <f>MATCH(A1650,'TMP2'!A:A,0)</f>
        <v>1545</v>
      </c>
      <c r="R1650">
        <v>4.16</v>
      </c>
      <c r="S1650">
        <f t="shared" si="50"/>
        <v>-14.59</v>
      </c>
      <c r="T1650">
        <f t="shared" si="51"/>
        <v>-14.89</v>
      </c>
    </row>
    <row r="1651" spans="1:20" x14ac:dyDescent="0.2">
      <c r="A1651" t="s">
        <v>1649</v>
      </c>
      <c r="B1651" t="s">
        <v>2508</v>
      </c>
      <c r="C1651" s="10" t="s">
        <v>1713</v>
      </c>
      <c r="D1651" t="s">
        <v>2745</v>
      </c>
      <c r="E1651">
        <v>17</v>
      </c>
      <c r="F1651">
        <v>11.9</v>
      </c>
      <c r="G1651">
        <f>LOOKUP(A1651,'TMP2'!$A:$A,'TMP2'!$C:$C)</f>
        <v>15475.3</v>
      </c>
      <c r="H1651">
        <f>LOOKUP(A1651,'TMP2'!$A:$A,'TMP2'!$D:$D)</f>
        <v>102303</v>
      </c>
      <c r="I1651">
        <v>19.95</v>
      </c>
      <c r="J1651">
        <v>20.25</v>
      </c>
      <c r="K1651" s="1" t="s">
        <v>1679</v>
      </c>
      <c r="L1651">
        <f>MATCH(A1651,'TMP2'!A:A,0)</f>
        <v>1545</v>
      </c>
      <c r="R1651">
        <v>4.16</v>
      </c>
      <c r="S1651">
        <f t="shared" si="50"/>
        <v>-15.79</v>
      </c>
      <c r="T1651">
        <f t="shared" si="51"/>
        <v>-16.09</v>
      </c>
    </row>
    <row r="1652" spans="1:20" x14ac:dyDescent="0.2">
      <c r="A1652" t="s">
        <v>1649</v>
      </c>
      <c r="B1652" t="s">
        <v>2508</v>
      </c>
      <c r="C1652" s="10" t="s">
        <v>1713</v>
      </c>
      <c r="D1652" t="s">
        <v>2918</v>
      </c>
      <c r="E1652">
        <v>18</v>
      </c>
      <c r="F1652">
        <v>12.6</v>
      </c>
      <c r="G1652">
        <f>LOOKUP(A1652,'TMP2'!$A:$A,'TMP2'!$C:$C)</f>
        <v>15475.3</v>
      </c>
      <c r="H1652">
        <f>LOOKUP(A1652,'TMP2'!$A:$A,'TMP2'!$D:$D)</f>
        <v>102303</v>
      </c>
      <c r="I1652">
        <v>21.65</v>
      </c>
      <c r="J1652">
        <v>21.95</v>
      </c>
      <c r="K1652" s="1" t="s">
        <v>1679</v>
      </c>
      <c r="L1652">
        <f>MATCH(A1652,'TMP2'!A:A,0)</f>
        <v>1545</v>
      </c>
      <c r="R1652">
        <v>4.16</v>
      </c>
      <c r="S1652">
        <f t="shared" si="50"/>
        <v>-17.489999999999998</v>
      </c>
      <c r="T1652">
        <f t="shared" si="51"/>
        <v>-17.79</v>
      </c>
    </row>
    <row r="1653" spans="1:20" x14ac:dyDescent="0.2">
      <c r="A1653" t="s">
        <v>1649</v>
      </c>
      <c r="B1653" t="s">
        <v>2508</v>
      </c>
      <c r="C1653" s="10" t="s">
        <v>1713</v>
      </c>
      <c r="D1653" t="s">
        <v>2922</v>
      </c>
      <c r="E1653">
        <v>19</v>
      </c>
      <c r="F1653">
        <v>13.3</v>
      </c>
      <c r="G1653">
        <f>LOOKUP(A1653,'TMP2'!$A:$A,'TMP2'!$C:$C)</f>
        <v>15475.3</v>
      </c>
      <c r="H1653">
        <f>LOOKUP(A1653,'TMP2'!$A:$A,'TMP2'!$D:$D)</f>
        <v>102303</v>
      </c>
      <c r="I1653">
        <v>23.45</v>
      </c>
      <c r="J1653">
        <v>23.75</v>
      </c>
      <c r="K1653" s="1" t="s">
        <v>1679</v>
      </c>
      <c r="L1653">
        <f>MATCH(A1653,'TMP2'!A:A,0)</f>
        <v>1545</v>
      </c>
      <c r="R1653">
        <v>4.16</v>
      </c>
      <c r="S1653">
        <f t="shared" si="50"/>
        <v>-19.29</v>
      </c>
      <c r="T1653">
        <f t="shared" si="51"/>
        <v>-19.59</v>
      </c>
    </row>
    <row r="1654" spans="1:20" x14ac:dyDescent="0.2">
      <c r="A1654" t="s">
        <v>1649</v>
      </c>
      <c r="B1654" t="s">
        <v>2508</v>
      </c>
      <c r="C1654" s="10" t="s">
        <v>1698</v>
      </c>
      <c r="D1654" t="s">
        <v>2828</v>
      </c>
      <c r="E1654">
        <v>33</v>
      </c>
      <c r="F1654">
        <v>23.1</v>
      </c>
      <c r="G1654">
        <f>LOOKUP(A1654,'TMP2'!$A:$A,'TMP2'!$C:$C)</f>
        <v>15475.3</v>
      </c>
      <c r="H1654">
        <f>LOOKUP(A1654,'TMP2'!$A:$A,'TMP2'!$D:$D)</f>
        <v>102303</v>
      </c>
      <c r="I1654">
        <v>25.65</v>
      </c>
      <c r="J1654">
        <v>25.95</v>
      </c>
      <c r="K1654" s="1" t="s">
        <v>1679</v>
      </c>
      <c r="L1654">
        <f>MATCH(A1654,'TMP2'!A:A,0)</f>
        <v>1545</v>
      </c>
      <c r="R1654">
        <v>4.16</v>
      </c>
      <c r="S1654">
        <f t="shared" si="50"/>
        <v>-21.49</v>
      </c>
      <c r="T1654">
        <f t="shared" si="51"/>
        <v>-21.79</v>
      </c>
    </row>
    <row r="1655" spans="1:20" x14ac:dyDescent="0.2">
      <c r="A1655" t="s">
        <v>1649</v>
      </c>
      <c r="B1655" t="s">
        <v>2508</v>
      </c>
      <c r="C1655" s="10" t="s">
        <v>1698</v>
      </c>
      <c r="D1655" t="s">
        <v>2957</v>
      </c>
      <c r="E1655">
        <v>33</v>
      </c>
      <c r="F1655">
        <v>23.1</v>
      </c>
      <c r="G1655">
        <f>LOOKUP(A1655,'TMP2'!$A:$A,'TMP2'!$C:$C)</f>
        <v>15475.3</v>
      </c>
      <c r="H1655">
        <f>LOOKUP(A1655,'TMP2'!$A:$A,'TMP2'!$D:$D)</f>
        <v>102303</v>
      </c>
      <c r="I1655">
        <v>27.85</v>
      </c>
      <c r="J1655">
        <v>28.15</v>
      </c>
      <c r="K1655" s="1" t="s">
        <v>1679</v>
      </c>
      <c r="L1655">
        <f>MATCH(A1655,'TMP2'!A:A,0)</f>
        <v>1545</v>
      </c>
      <c r="R1655">
        <v>4.16</v>
      </c>
      <c r="S1655">
        <f t="shared" si="50"/>
        <v>-23.69</v>
      </c>
      <c r="T1655">
        <f t="shared" si="51"/>
        <v>-23.99</v>
      </c>
    </row>
    <row r="1656" spans="1:20" x14ac:dyDescent="0.2">
      <c r="A1656" t="s">
        <v>1649</v>
      </c>
      <c r="B1656" t="s">
        <v>2833</v>
      </c>
      <c r="C1656" s="10" t="s">
        <v>1700</v>
      </c>
      <c r="D1656" t="s">
        <v>2795</v>
      </c>
      <c r="E1656">
        <v>50</v>
      </c>
      <c r="F1656">
        <v>35</v>
      </c>
      <c r="G1656">
        <f>LOOKUP(A1656,'TMP2'!$A:$A,'TMP2'!$C:$C)</f>
        <v>15475.3</v>
      </c>
      <c r="H1656">
        <f>LOOKUP(A1656,'TMP2'!$A:$A,'TMP2'!$D:$D)</f>
        <v>102303</v>
      </c>
      <c r="I1656">
        <v>30.65</v>
      </c>
      <c r="J1656">
        <v>30.95</v>
      </c>
      <c r="K1656" s="1" t="s">
        <v>1679</v>
      </c>
      <c r="L1656">
        <f>MATCH(A1656,'TMP2'!A:A,0)</f>
        <v>1545</v>
      </c>
      <c r="R1656">
        <v>4.16</v>
      </c>
      <c r="S1656">
        <f t="shared" si="50"/>
        <v>-26.49</v>
      </c>
      <c r="T1656">
        <f t="shared" si="51"/>
        <v>-26.79</v>
      </c>
    </row>
    <row r="1657" spans="1:20" x14ac:dyDescent="0.2">
      <c r="A1657" t="s">
        <v>1649</v>
      </c>
      <c r="B1657" t="s">
        <v>2833</v>
      </c>
      <c r="C1657" s="10" t="s">
        <v>1700</v>
      </c>
      <c r="D1657" t="s">
        <v>2799</v>
      </c>
      <c r="E1657">
        <v>51</v>
      </c>
      <c r="F1657">
        <v>35.700000000000003</v>
      </c>
      <c r="G1657">
        <f>LOOKUP(A1657,'TMP2'!$A:$A,'TMP2'!$C:$C)</f>
        <v>15475.3</v>
      </c>
      <c r="H1657">
        <f>LOOKUP(A1657,'TMP2'!$A:$A,'TMP2'!$D:$D)</f>
        <v>102303</v>
      </c>
      <c r="I1657">
        <v>32.15</v>
      </c>
      <c r="J1657">
        <v>32.450000000000003</v>
      </c>
      <c r="K1657" s="1" t="s">
        <v>1679</v>
      </c>
      <c r="L1657">
        <f>MATCH(A1657,'TMP2'!A:A,0)</f>
        <v>1545</v>
      </c>
      <c r="R1657">
        <v>4.16</v>
      </c>
      <c r="S1657">
        <f t="shared" si="50"/>
        <v>-27.99</v>
      </c>
      <c r="T1657">
        <f t="shared" si="51"/>
        <v>-28.290000000000003</v>
      </c>
    </row>
    <row r="1658" spans="1:20" x14ac:dyDescent="0.2">
      <c r="A1658" t="s">
        <v>1649</v>
      </c>
      <c r="B1658" t="s">
        <v>2833</v>
      </c>
      <c r="C1658" s="10" t="s">
        <v>1700</v>
      </c>
      <c r="D1658" t="s">
        <v>2758</v>
      </c>
      <c r="E1658">
        <v>56</v>
      </c>
      <c r="F1658">
        <v>39.200000000000003</v>
      </c>
      <c r="G1658">
        <f>LOOKUP(A1658,'TMP2'!$A:$A,'TMP2'!$C:$C)</f>
        <v>15475.3</v>
      </c>
      <c r="H1658">
        <f>LOOKUP(A1658,'TMP2'!$A:$A,'TMP2'!$D:$D)</f>
        <v>102303</v>
      </c>
      <c r="I1658">
        <v>33.85</v>
      </c>
      <c r="J1658">
        <v>34.15</v>
      </c>
      <c r="K1658" s="1" t="s">
        <v>1679</v>
      </c>
      <c r="L1658">
        <f>MATCH(A1658,'TMP2'!A:A,0)</f>
        <v>1545</v>
      </c>
      <c r="R1658">
        <v>4.16</v>
      </c>
      <c r="S1658">
        <f t="shared" si="50"/>
        <v>-29.69</v>
      </c>
      <c r="T1658">
        <f t="shared" si="51"/>
        <v>-29.99</v>
      </c>
    </row>
    <row r="1659" spans="1:20" x14ac:dyDescent="0.2">
      <c r="A1659" t="s">
        <v>1649</v>
      </c>
      <c r="B1659" t="s">
        <v>2833</v>
      </c>
      <c r="C1659" s="10" t="s">
        <v>1702</v>
      </c>
      <c r="D1659" t="s">
        <v>2842</v>
      </c>
      <c r="E1659">
        <v>110</v>
      </c>
      <c r="F1659">
        <v>77</v>
      </c>
      <c r="G1659">
        <f>LOOKUP(A1659,'TMP2'!$A:$A,'TMP2'!$C:$C)</f>
        <v>15475.3</v>
      </c>
      <c r="H1659">
        <f>LOOKUP(A1659,'TMP2'!$A:$A,'TMP2'!$D:$D)</f>
        <v>102303</v>
      </c>
      <c r="I1659">
        <v>36.15</v>
      </c>
      <c r="J1659">
        <v>36.450000000000003</v>
      </c>
      <c r="K1659" s="1" t="s">
        <v>1679</v>
      </c>
      <c r="L1659">
        <f>MATCH(A1659,'TMP2'!A:A,0)</f>
        <v>1545</v>
      </c>
      <c r="R1659">
        <v>4.16</v>
      </c>
      <c r="S1659">
        <f t="shared" si="50"/>
        <v>-31.99</v>
      </c>
      <c r="T1659">
        <f t="shared" si="51"/>
        <v>-32.290000000000006</v>
      </c>
    </row>
    <row r="1660" spans="1:20" x14ac:dyDescent="0.2">
      <c r="A1660" t="s">
        <v>1649</v>
      </c>
      <c r="B1660" t="s">
        <v>2833</v>
      </c>
      <c r="C1660" s="10" t="s">
        <v>1702</v>
      </c>
      <c r="D1660" t="s">
        <v>3156</v>
      </c>
      <c r="E1660">
        <v>118</v>
      </c>
      <c r="F1660">
        <v>82.6</v>
      </c>
      <c r="G1660">
        <f>LOOKUP(A1660,'TMP2'!$A:$A,'TMP2'!$C:$C)</f>
        <v>15475.3</v>
      </c>
      <c r="H1660">
        <f>LOOKUP(A1660,'TMP2'!$A:$A,'TMP2'!$D:$D)</f>
        <v>102303</v>
      </c>
      <c r="I1660">
        <v>38.299999999999997</v>
      </c>
      <c r="J1660">
        <v>38.6</v>
      </c>
      <c r="K1660" s="1" t="s">
        <v>1679</v>
      </c>
      <c r="L1660">
        <f>MATCH(A1660,'TMP2'!A:A,0)</f>
        <v>1545</v>
      </c>
      <c r="R1660">
        <v>4.16</v>
      </c>
      <c r="S1660">
        <f t="shared" si="50"/>
        <v>-34.14</v>
      </c>
      <c r="T1660">
        <f t="shared" si="51"/>
        <v>-34.44</v>
      </c>
    </row>
    <row r="1661" spans="1:20" x14ac:dyDescent="0.2">
      <c r="A1661" t="s">
        <v>107</v>
      </c>
      <c r="B1661" t="s">
        <v>2297</v>
      </c>
      <c r="C1661" s="10" t="s">
        <v>1691</v>
      </c>
      <c r="D1661" t="s">
        <v>2584</v>
      </c>
      <c r="E1661">
        <v>5</v>
      </c>
      <c r="F1661">
        <v>4.2</v>
      </c>
      <c r="G1661">
        <f>LOOKUP(A1661,'TMP2'!$A:$A,'TMP2'!$C:$C)</f>
        <v>15911.7</v>
      </c>
      <c r="H1661">
        <f>LOOKUP(A1661,'TMP2'!$A:$A,'TMP2'!$D:$D)</f>
        <v>102289.60000000001</v>
      </c>
      <c r="I1661">
        <v>9.15</v>
      </c>
      <c r="J1661">
        <v>9.4499999999999993</v>
      </c>
      <c r="K1661" s="1" t="s">
        <v>1679</v>
      </c>
      <c r="L1661">
        <f>MATCH(A1661,'TMP2'!A:A,0)</f>
        <v>1547</v>
      </c>
      <c r="R1661">
        <v>3.08</v>
      </c>
      <c r="S1661">
        <f t="shared" si="50"/>
        <v>-6.07</v>
      </c>
      <c r="T1661">
        <f t="shared" si="51"/>
        <v>-6.3699999999999992</v>
      </c>
    </row>
    <row r="1662" spans="1:20" x14ac:dyDescent="0.2">
      <c r="A1662" t="s">
        <v>107</v>
      </c>
      <c r="B1662" t="s">
        <v>1694</v>
      </c>
      <c r="C1662" s="10" t="s">
        <v>1693</v>
      </c>
      <c r="D1662" t="s">
        <v>2623</v>
      </c>
      <c r="E1662">
        <v>11</v>
      </c>
      <c r="F1662">
        <v>8.8000000000000007</v>
      </c>
      <c r="G1662">
        <f>LOOKUP(A1662,'TMP2'!$A:$A,'TMP2'!$C:$C)</f>
        <v>15911.7</v>
      </c>
      <c r="H1662">
        <f>LOOKUP(A1662,'TMP2'!$A:$A,'TMP2'!$D:$D)</f>
        <v>102289.60000000001</v>
      </c>
      <c r="I1662">
        <v>11.35</v>
      </c>
      <c r="J1662">
        <v>11.65</v>
      </c>
      <c r="K1662" s="1" t="s">
        <v>1679</v>
      </c>
      <c r="L1662">
        <f>MATCH(A1662,'TMP2'!A:A,0)</f>
        <v>1547</v>
      </c>
      <c r="R1662">
        <v>3.08</v>
      </c>
      <c r="S1662">
        <f t="shared" si="50"/>
        <v>-8.27</v>
      </c>
      <c r="T1662">
        <f t="shared" si="51"/>
        <v>-8.57</v>
      </c>
    </row>
    <row r="1663" spans="1:20" x14ac:dyDescent="0.2">
      <c r="A1663" t="s">
        <v>107</v>
      </c>
      <c r="B1663" t="s">
        <v>1694</v>
      </c>
      <c r="C1663" s="10" t="s">
        <v>1693</v>
      </c>
      <c r="D1663" t="s">
        <v>2624</v>
      </c>
      <c r="E1663">
        <v>14</v>
      </c>
      <c r="F1663">
        <v>10.8</v>
      </c>
      <c r="G1663">
        <f>LOOKUP(A1663,'TMP2'!$A:$A,'TMP2'!$C:$C)</f>
        <v>15911.7</v>
      </c>
      <c r="H1663">
        <f>LOOKUP(A1663,'TMP2'!$A:$A,'TMP2'!$D:$D)</f>
        <v>102289.60000000001</v>
      </c>
      <c r="I1663">
        <v>13.55</v>
      </c>
      <c r="J1663">
        <v>13.85</v>
      </c>
      <c r="K1663" s="1" t="s">
        <v>1679</v>
      </c>
      <c r="L1663">
        <f>MATCH(A1663,'TMP2'!A:A,0)</f>
        <v>1547</v>
      </c>
      <c r="R1663">
        <v>3.08</v>
      </c>
      <c r="S1663">
        <f t="shared" si="50"/>
        <v>-10.47</v>
      </c>
      <c r="T1663">
        <f t="shared" si="51"/>
        <v>-10.77</v>
      </c>
    </row>
    <row r="1664" spans="1:20" x14ac:dyDescent="0.2">
      <c r="A1664" t="s">
        <v>107</v>
      </c>
      <c r="B1664" t="s">
        <v>2508</v>
      </c>
      <c r="C1664" s="10" t="s">
        <v>1713</v>
      </c>
      <c r="D1664" t="s">
        <v>2673</v>
      </c>
      <c r="E1664">
        <v>15</v>
      </c>
      <c r="F1664">
        <v>11.1</v>
      </c>
      <c r="G1664">
        <f>LOOKUP(A1664,'TMP2'!$A:$A,'TMP2'!$C:$C)</f>
        <v>15911.7</v>
      </c>
      <c r="H1664">
        <f>LOOKUP(A1664,'TMP2'!$A:$A,'TMP2'!$D:$D)</f>
        <v>102289.60000000001</v>
      </c>
      <c r="I1664">
        <v>15.95</v>
      </c>
      <c r="J1664">
        <v>16.25</v>
      </c>
      <c r="K1664" s="1" t="s">
        <v>1679</v>
      </c>
      <c r="L1664">
        <f>MATCH(A1664,'TMP2'!A:A,0)</f>
        <v>1547</v>
      </c>
      <c r="R1664">
        <v>3.08</v>
      </c>
      <c r="S1664">
        <f t="shared" si="50"/>
        <v>-12.87</v>
      </c>
      <c r="T1664">
        <f t="shared" si="51"/>
        <v>-13.17</v>
      </c>
    </row>
    <row r="1665" spans="1:20" x14ac:dyDescent="0.2">
      <c r="A1665" t="s">
        <v>107</v>
      </c>
      <c r="B1665" t="s">
        <v>2508</v>
      </c>
      <c r="C1665" s="10" t="s">
        <v>1698</v>
      </c>
      <c r="D1665" t="s">
        <v>2631</v>
      </c>
      <c r="E1665">
        <v>20</v>
      </c>
      <c r="F1665">
        <v>14.2</v>
      </c>
      <c r="G1665">
        <f>LOOKUP(A1665,'TMP2'!$A:$A,'TMP2'!$C:$C)</f>
        <v>15911.7</v>
      </c>
      <c r="H1665">
        <f>LOOKUP(A1665,'TMP2'!$A:$A,'TMP2'!$D:$D)</f>
        <v>102289.60000000001</v>
      </c>
      <c r="I1665">
        <v>18.350000000000001</v>
      </c>
      <c r="J1665">
        <v>18.649999999999999</v>
      </c>
      <c r="K1665" s="1" t="s">
        <v>1679</v>
      </c>
      <c r="L1665">
        <f>MATCH(A1665,'TMP2'!A:A,0)</f>
        <v>1547</v>
      </c>
      <c r="R1665">
        <v>3.08</v>
      </c>
      <c r="S1665">
        <f t="shared" si="50"/>
        <v>-15.270000000000001</v>
      </c>
      <c r="T1665">
        <f t="shared" si="51"/>
        <v>-15.569999999999999</v>
      </c>
    </row>
    <row r="1666" spans="1:20" x14ac:dyDescent="0.2">
      <c r="A1666" t="s">
        <v>107</v>
      </c>
      <c r="B1666" t="s">
        <v>2508</v>
      </c>
      <c r="C1666" s="10" t="s">
        <v>1698</v>
      </c>
      <c r="D1666" t="s">
        <v>2732</v>
      </c>
      <c r="E1666">
        <v>28</v>
      </c>
      <c r="F1666">
        <v>19.600000000000001</v>
      </c>
      <c r="G1666">
        <f>LOOKUP(A1666,'TMP2'!$A:$A,'TMP2'!$C:$C)</f>
        <v>15911.7</v>
      </c>
      <c r="H1666">
        <f>LOOKUP(A1666,'TMP2'!$A:$A,'TMP2'!$D:$D)</f>
        <v>102289.60000000001</v>
      </c>
      <c r="I1666">
        <v>20.75</v>
      </c>
      <c r="J1666">
        <v>21.05</v>
      </c>
      <c r="K1666" s="1" t="s">
        <v>1679</v>
      </c>
      <c r="L1666">
        <f>MATCH(A1666,'TMP2'!A:A,0)</f>
        <v>1547</v>
      </c>
      <c r="R1666">
        <v>3.08</v>
      </c>
      <c r="S1666">
        <f t="shared" ref="S1666:S1729" si="52">R1666-I1666</f>
        <v>-17.670000000000002</v>
      </c>
      <c r="T1666">
        <f t="shared" ref="T1666:T1729" si="53">R1666-J1666</f>
        <v>-17.97</v>
      </c>
    </row>
    <row r="1667" spans="1:20" x14ac:dyDescent="0.2">
      <c r="A1667" t="s">
        <v>107</v>
      </c>
      <c r="B1667" t="s">
        <v>2508</v>
      </c>
      <c r="C1667" s="10" t="s">
        <v>1698</v>
      </c>
      <c r="D1667" t="s">
        <v>2701</v>
      </c>
      <c r="E1667">
        <v>34</v>
      </c>
      <c r="F1667">
        <v>23.8</v>
      </c>
      <c r="G1667">
        <f>LOOKUP(A1667,'TMP2'!$A:$A,'TMP2'!$C:$C)</f>
        <v>15911.7</v>
      </c>
      <c r="H1667">
        <f>LOOKUP(A1667,'TMP2'!$A:$A,'TMP2'!$D:$D)</f>
        <v>102289.60000000001</v>
      </c>
      <c r="I1667">
        <v>23.15</v>
      </c>
      <c r="J1667">
        <v>23.45</v>
      </c>
      <c r="K1667" s="1" t="s">
        <v>1679</v>
      </c>
      <c r="L1667">
        <f>MATCH(A1667,'TMP2'!A:A,0)</f>
        <v>1547</v>
      </c>
      <c r="R1667">
        <v>3.08</v>
      </c>
      <c r="S1667">
        <f t="shared" si="52"/>
        <v>-20.07</v>
      </c>
      <c r="T1667">
        <f t="shared" si="53"/>
        <v>-20.369999999999997</v>
      </c>
    </row>
    <row r="1668" spans="1:20" x14ac:dyDescent="0.2">
      <c r="A1668" t="s">
        <v>107</v>
      </c>
      <c r="B1668" t="s">
        <v>2508</v>
      </c>
      <c r="C1668" s="10" t="s">
        <v>1698</v>
      </c>
      <c r="D1668" t="s">
        <v>2718</v>
      </c>
      <c r="E1668">
        <v>38</v>
      </c>
      <c r="F1668">
        <v>26.6</v>
      </c>
      <c r="G1668">
        <f>LOOKUP(A1668,'TMP2'!$A:$A,'TMP2'!$C:$C)</f>
        <v>15911.7</v>
      </c>
      <c r="H1668">
        <f>LOOKUP(A1668,'TMP2'!$A:$A,'TMP2'!$D:$D)</f>
        <v>102289.60000000001</v>
      </c>
      <c r="I1668">
        <v>25.55</v>
      </c>
      <c r="J1668">
        <v>25.85</v>
      </c>
      <c r="K1668" s="1" t="s">
        <v>1679</v>
      </c>
      <c r="L1668">
        <f>MATCH(A1668,'TMP2'!A:A,0)</f>
        <v>1547</v>
      </c>
      <c r="R1668">
        <v>3.08</v>
      </c>
      <c r="S1668">
        <f t="shared" si="52"/>
        <v>-22.47</v>
      </c>
      <c r="T1668">
        <f t="shared" si="53"/>
        <v>-22.770000000000003</v>
      </c>
    </row>
    <row r="1669" spans="1:20" x14ac:dyDescent="0.2">
      <c r="A1669" t="s">
        <v>108</v>
      </c>
      <c r="B1669" t="s">
        <v>1694</v>
      </c>
      <c r="C1669" s="10" t="s">
        <v>1693</v>
      </c>
      <c r="D1669" t="s">
        <v>2633</v>
      </c>
      <c r="E1669">
        <v>17</v>
      </c>
      <c r="F1669">
        <v>13.2</v>
      </c>
      <c r="G1669">
        <f>LOOKUP(A1669,'TMP2'!$A:$A,'TMP2'!$C:$C)</f>
        <v>15945.6</v>
      </c>
      <c r="H1669">
        <f>LOOKUP(A1669,'TMP2'!$A:$A,'TMP2'!$D:$D)</f>
        <v>102264.3</v>
      </c>
      <c r="I1669">
        <v>12.85</v>
      </c>
      <c r="J1669">
        <v>13.15</v>
      </c>
      <c r="K1669" s="1" t="s">
        <v>1679</v>
      </c>
      <c r="L1669">
        <f>MATCH(A1669,'TMP2'!A:A,0)</f>
        <v>1548</v>
      </c>
      <c r="R1669">
        <v>2.84</v>
      </c>
      <c r="S1669">
        <f t="shared" si="52"/>
        <v>-10.01</v>
      </c>
      <c r="T1669">
        <f t="shared" si="53"/>
        <v>-10.31</v>
      </c>
    </row>
    <row r="1670" spans="1:20" x14ac:dyDescent="0.2">
      <c r="A1670" t="s">
        <v>108</v>
      </c>
      <c r="B1670" t="s">
        <v>1694</v>
      </c>
      <c r="C1670" s="10" t="s">
        <v>1693</v>
      </c>
      <c r="D1670" t="s">
        <v>2594</v>
      </c>
      <c r="E1670">
        <v>11</v>
      </c>
      <c r="F1670">
        <v>9</v>
      </c>
      <c r="G1670">
        <f>LOOKUP(A1670,'TMP2'!$A:$A,'TMP2'!$C:$C)</f>
        <v>15945.6</v>
      </c>
      <c r="H1670">
        <f>LOOKUP(A1670,'TMP2'!$A:$A,'TMP2'!$D:$D)</f>
        <v>102264.3</v>
      </c>
      <c r="I1670">
        <v>9.85</v>
      </c>
      <c r="J1670">
        <v>10.15</v>
      </c>
      <c r="K1670" s="1" t="s">
        <v>1679</v>
      </c>
      <c r="L1670">
        <f>MATCH(A1670,'TMP2'!A:A,0)</f>
        <v>1548</v>
      </c>
      <c r="R1670">
        <v>2.84</v>
      </c>
      <c r="S1670">
        <f t="shared" si="52"/>
        <v>-7.01</v>
      </c>
      <c r="T1670">
        <f t="shared" si="53"/>
        <v>-7.3100000000000005</v>
      </c>
    </row>
    <row r="1671" spans="1:20" x14ac:dyDescent="0.2">
      <c r="A1671" t="s">
        <v>108</v>
      </c>
      <c r="B1671" t="s">
        <v>2508</v>
      </c>
      <c r="C1671" s="10" t="s">
        <v>1713</v>
      </c>
      <c r="D1671" t="s">
        <v>2632</v>
      </c>
      <c r="E1671">
        <v>17</v>
      </c>
      <c r="F1671">
        <v>12.1</v>
      </c>
      <c r="G1671">
        <f>LOOKUP(A1671,'TMP2'!$A:$A,'TMP2'!$C:$C)</f>
        <v>15945.6</v>
      </c>
      <c r="H1671">
        <f>LOOKUP(A1671,'TMP2'!$A:$A,'TMP2'!$D:$D)</f>
        <v>102264.3</v>
      </c>
      <c r="I1671">
        <v>18.25</v>
      </c>
      <c r="J1671">
        <v>18.55</v>
      </c>
      <c r="K1671" s="1" t="s">
        <v>1679</v>
      </c>
      <c r="L1671">
        <f>MATCH(A1671,'TMP2'!A:A,0)</f>
        <v>1548</v>
      </c>
      <c r="R1671">
        <v>2.84</v>
      </c>
      <c r="S1671">
        <f t="shared" si="52"/>
        <v>-15.41</v>
      </c>
      <c r="T1671">
        <f t="shared" si="53"/>
        <v>-15.71</v>
      </c>
    </row>
    <row r="1672" spans="1:20" x14ac:dyDescent="0.2">
      <c r="A1672" t="s">
        <v>108</v>
      </c>
      <c r="B1672" t="s">
        <v>2508</v>
      </c>
      <c r="C1672" s="10" t="s">
        <v>1698</v>
      </c>
      <c r="D1672" t="s">
        <v>2670</v>
      </c>
      <c r="E1672">
        <v>30</v>
      </c>
      <c r="F1672">
        <v>21</v>
      </c>
      <c r="G1672">
        <f>LOOKUP(A1672,'TMP2'!$A:$A,'TMP2'!$C:$C)</f>
        <v>15945.6</v>
      </c>
      <c r="H1672">
        <f>LOOKUP(A1672,'TMP2'!$A:$A,'TMP2'!$D:$D)</f>
        <v>102264.3</v>
      </c>
      <c r="I1672">
        <v>21.15</v>
      </c>
      <c r="J1672">
        <v>21.45</v>
      </c>
      <c r="K1672" s="1" t="s">
        <v>1679</v>
      </c>
      <c r="L1672">
        <f>MATCH(A1672,'TMP2'!A:A,0)</f>
        <v>1548</v>
      </c>
      <c r="R1672">
        <v>2.84</v>
      </c>
      <c r="S1672">
        <f t="shared" si="52"/>
        <v>-18.309999999999999</v>
      </c>
      <c r="T1672">
        <f t="shared" si="53"/>
        <v>-18.61</v>
      </c>
    </row>
    <row r="1673" spans="1:20" x14ac:dyDescent="0.2">
      <c r="A1673" t="s">
        <v>108</v>
      </c>
      <c r="B1673" t="s">
        <v>2508</v>
      </c>
      <c r="C1673" s="10" t="s">
        <v>1698</v>
      </c>
      <c r="D1673" t="s">
        <v>2701</v>
      </c>
      <c r="E1673">
        <v>38</v>
      </c>
      <c r="F1673">
        <v>26.6</v>
      </c>
      <c r="G1673">
        <f>LOOKUP(A1673,'TMP2'!$A:$A,'TMP2'!$C:$C)</f>
        <v>15945.6</v>
      </c>
      <c r="H1673">
        <f>LOOKUP(A1673,'TMP2'!$A:$A,'TMP2'!$D:$D)</f>
        <v>102264.3</v>
      </c>
      <c r="I1673">
        <v>23.15</v>
      </c>
      <c r="J1673">
        <v>23.45</v>
      </c>
      <c r="K1673" s="1" t="s">
        <v>1679</v>
      </c>
      <c r="L1673">
        <f>MATCH(A1673,'TMP2'!A:A,0)</f>
        <v>1548</v>
      </c>
      <c r="R1673">
        <v>2.84</v>
      </c>
      <c r="S1673">
        <f t="shared" si="52"/>
        <v>-20.309999999999999</v>
      </c>
      <c r="T1673">
        <f t="shared" si="53"/>
        <v>-20.61</v>
      </c>
    </row>
    <row r="1674" spans="1:20" x14ac:dyDescent="0.2">
      <c r="A1674" t="s">
        <v>108</v>
      </c>
      <c r="B1674" t="s">
        <v>2508</v>
      </c>
      <c r="C1674" s="10" t="s">
        <v>1698</v>
      </c>
      <c r="D1674" t="s">
        <v>2789</v>
      </c>
      <c r="E1674">
        <v>39</v>
      </c>
      <c r="F1674">
        <v>27.3</v>
      </c>
      <c r="G1674">
        <f>LOOKUP(A1674,'TMP2'!$A:$A,'TMP2'!$C:$C)</f>
        <v>15945.6</v>
      </c>
      <c r="H1674">
        <f>LOOKUP(A1674,'TMP2'!$A:$A,'TMP2'!$D:$D)</f>
        <v>102264.3</v>
      </c>
      <c r="I1674">
        <v>26.15</v>
      </c>
      <c r="J1674">
        <v>26.45</v>
      </c>
      <c r="K1674" s="1" t="s">
        <v>1679</v>
      </c>
      <c r="L1674">
        <f>MATCH(A1674,'TMP2'!A:A,0)</f>
        <v>1548</v>
      </c>
      <c r="R1674">
        <v>2.84</v>
      </c>
      <c r="S1674">
        <f t="shared" si="52"/>
        <v>-23.31</v>
      </c>
      <c r="T1674">
        <f t="shared" si="53"/>
        <v>-23.61</v>
      </c>
    </row>
    <row r="1675" spans="1:20" x14ac:dyDescent="0.2">
      <c r="A1675" t="s">
        <v>108</v>
      </c>
      <c r="B1675" t="s">
        <v>2508</v>
      </c>
      <c r="C1675" s="10" t="s">
        <v>1698</v>
      </c>
      <c r="D1675" t="s">
        <v>2751</v>
      </c>
      <c r="E1675">
        <v>43</v>
      </c>
      <c r="F1675">
        <v>30.1</v>
      </c>
      <c r="G1675">
        <f>LOOKUP(A1675,'TMP2'!$A:$A,'TMP2'!$C:$C)</f>
        <v>15945.6</v>
      </c>
      <c r="H1675">
        <f>LOOKUP(A1675,'TMP2'!$A:$A,'TMP2'!$D:$D)</f>
        <v>102264.3</v>
      </c>
      <c r="I1675">
        <v>28.15</v>
      </c>
      <c r="J1675">
        <v>28.45</v>
      </c>
      <c r="K1675" s="1" t="s">
        <v>1679</v>
      </c>
      <c r="L1675">
        <f>MATCH(A1675,'TMP2'!A:A,0)</f>
        <v>1548</v>
      </c>
      <c r="R1675">
        <v>2.84</v>
      </c>
      <c r="S1675">
        <f t="shared" si="52"/>
        <v>-25.31</v>
      </c>
      <c r="T1675">
        <f t="shared" si="53"/>
        <v>-25.61</v>
      </c>
    </row>
    <row r="1676" spans="1:20" x14ac:dyDescent="0.2">
      <c r="A1676" t="s">
        <v>108</v>
      </c>
      <c r="B1676" t="s">
        <v>2833</v>
      </c>
      <c r="C1676" s="10" t="s">
        <v>1700</v>
      </c>
      <c r="D1676" t="s">
        <v>2752</v>
      </c>
      <c r="E1676">
        <v>50</v>
      </c>
      <c r="F1676">
        <v>35</v>
      </c>
      <c r="G1676">
        <f>LOOKUP(A1676,'TMP2'!$A:$A,'TMP2'!$C:$C)</f>
        <v>15945.6</v>
      </c>
      <c r="H1676">
        <f>LOOKUP(A1676,'TMP2'!$A:$A,'TMP2'!$D:$D)</f>
        <v>102264.3</v>
      </c>
      <c r="I1676">
        <v>30.15</v>
      </c>
      <c r="J1676">
        <v>30.45</v>
      </c>
      <c r="K1676" s="1" t="s">
        <v>1679</v>
      </c>
      <c r="L1676">
        <f>MATCH(A1676,'TMP2'!A:A,0)</f>
        <v>1548</v>
      </c>
      <c r="R1676">
        <v>2.84</v>
      </c>
      <c r="S1676">
        <f t="shared" si="52"/>
        <v>-27.31</v>
      </c>
      <c r="T1676">
        <f t="shared" si="53"/>
        <v>-27.61</v>
      </c>
    </row>
    <row r="1677" spans="1:20" x14ac:dyDescent="0.2">
      <c r="A1677" t="s">
        <v>108</v>
      </c>
      <c r="B1677" t="s">
        <v>2833</v>
      </c>
      <c r="C1677" s="10" t="s">
        <v>1700</v>
      </c>
      <c r="D1677" t="s">
        <v>2812</v>
      </c>
      <c r="E1677">
        <v>60</v>
      </c>
      <c r="F1677">
        <v>42</v>
      </c>
      <c r="G1677">
        <f>LOOKUP(A1677,'TMP2'!$A:$A,'TMP2'!$C:$C)</f>
        <v>15945.6</v>
      </c>
      <c r="H1677">
        <f>LOOKUP(A1677,'TMP2'!$A:$A,'TMP2'!$D:$D)</f>
        <v>102264.3</v>
      </c>
      <c r="I1677">
        <v>33.35</v>
      </c>
      <c r="J1677">
        <v>33.65</v>
      </c>
      <c r="K1677" s="1" t="s">
        <v>1679</v>
      </c>
      <c r="L1677">
        <f>MATCH(A1677,'TMP2'!A:A,0)</f>
        <v>1548</v>
      </c>
      <c r="R1677">
        <v>2.84</v>
      </c>
      <c r="S1677">
        <f t="shared" si="52"/>
        <v>-30.51</v>
      </c>
      <c r="T1677">
        <f t="shared" si="53"/>
        <v>-30.81</v>
      </c>
    </row>
    <row r="1678" spans="1:20" x14ac:dyDescent="0.2">
      <c r="A1678" t="s">
        <v>1650</v>
      </c>
      <c r="B1678" t="s">
        <v>1694</v>
      </c>
      <c r="C1678" s="10" t="s">
        <v>1693</v>
      </c>
      <c r="D1678" t="s">
        <v>2626</v>
      </c>
      <c r="E1678">
        <v>27</v>
      </c>
      <c r="F1678">
        <v>21.6</v>
      </c>
      <c r="G1678">
        <f>LOOKUP(A1678,'TMP2'!$A:$A,'TMP2'!$C:$C)</f>
        <v>15510.1</v>
      </c>
      <c r="H1678">
        <f>LOOKUP(A1678,'TMP2'!$A:$A,'TMP2'!$D:$D)</f>
        <v>102263.5</v>
      </c>
      <c r="I1678">
        <v>10.65</v>
      </c>
      <c r="J1678">
        <v>10.95</v>
      </c>
      <c r="K1678" s="1" t="s">
        <v>1679</v>
      </c>
      <c r="L1678">
        <f>MATCH(A1678,'TMP2'!A:A,0)</f>
        <v>1551</v>
      </c>
      <c r="R1678">
        <v>3.6799999999999899</v>
      </c>
      <c r="S1678">
        <f t="shared" si="52"/>
        <v>-6.9700000000000104</v>
      </c>
      <c r="T1678">
        <f t="shared" si="53"/>
        <v>-7.2700000000000093</v>
      </c>
    </row>
    <row r="1679" spans="1:20" x14ac:dyDescent="0.2">
      <c r="A1679" t="s">
        <v>1650</v>
      </c>
      <c r="B1679" t="s">
        <v>1694</v>
      </c>
      <c r="C1679" s="10" t="s">
        <v>1693</v>
      </c>
      <c r="D1679" t="s">
        <v>2909</v>
      </c>
      <c r="E1679">
        <v>27</v>
      </c>
      <c r="F1679">
        <v>21.5</v>
      </c>
      <c r="G1679">
        <f>LOOKUP(A1679,'TMP2'!$A:$A,'TMP2'!$C:$C)</f>
        <v>15510.1</v>
      </c>
      <c r="H1679">
        <f>LOOKUP(A1679,'TMP2'!$A:$A,'TMP2'!$D:$D)</f>
        <v>102263.5</v>
      </c>
      <c r="I1679">
        <v>11.85</v>
      </c>
      <c r="J1679">
        <v>12.15</v>
      </c>
      <c r="K1679" s="1" t="s">
        <v>1679</v>
      </c>
      <c r="L1679">
        <f>MATCH(A1679,'TMP2'!A:A,0)</f>
        <v>1551</v>
      </c>
      <c r="R1679">
        <v>3.6799999999999899</v>
      </c>
      <c r="S1679">
        <f t="shared" si="52"/>
        <v>-8.1700000000000088</v>
      </c>
      <c r="T1679">
        <f t="shared" si="53"/>
        <v>-8.4700000000000095</v>
      </c>
    </row>
    <row r="1680" spans="1:20" x14ac:dyDescent="0.2">
      <c r="A1680" t="s">
        <v>1650</v>
      </c>
      <c r="B1680" t="s">
        <v>1694</v>
      </c>
      <c r="C1680" s="10" t="s">
        <v>1697</v>
      </c>
      <c r="D1680" t="s">
        <v>2654</v>
      </c>
      <c r="E1680">
        <v>33</v>
      </c>
      <c r="F1680">
        <v>24.4</v>
      </c>
      <c r="G1680">
        <f>LOOKUP(A1680,'TMP2'!$A:$A,'TMP2'!$C:$C)</f>
        <v>15510.1</v>
      </c>
      <c r="H1680">
        <f>LOOKUP(A1680,'TMP2'!$A:$A,'TMP2'!$D:$D)</f>
        <v>102263.5</v>
      </c>
      <c r="I1680">
        <v>15.55</v>
      </c>
      <c r="J1680">
        <v>15.85</v>
      </c>
      <c r="K1680" s="1" t="s">
        <v>1679</v>
      </c>
      <c r="L1680">
        <f>MATCH(A1680,'TMP2'!A:A,0)</f>
        <v>1551</v>
      </c>
      <c r="R1680">
        <v>3.6799999999999899</v>
      </c>
      <c r="S1680">
        <f t="shared" si="52"/>
        <v>-11.870000000000012</v>
      </c>
      <c r="T1680">
        <f t="shared" si="53"/>
        <v>-12.170000000000009</v>
      </c>
    </row>
    <row r="1681" spans="1:20" x14ac:dyDescent="0.2">
      <c r="A1681" t="s">
        <v>1650</v>
      </c>
      <c r="B1681" t="s">
        <v>2508</v>
      </c>
      <c r="C1681" s="10" t="s">
        <v>1713</v>
      </c>
      <c r="D1681" t="s">
        <v>2702</v>
      </c>
      <c r="E1681">
        <v>16</v>
      </c>
      <c r="F1681">
        <v>11.5</v>
      </c>
      <c r="G1681">
        <f>LOOKUP(A1681,'TMP2'!$A:$A,'TMP2'!$C:$C)</f>
        <v>15510.1</v>
      </c>
      <c r="H1681">
        <f>LOOKUP(A1681,'TMP2'!$A:$A,'TMP2'!$D:$D)</f>
        <v>102263.5</v>
      </c>
      <c r="I1681">
        <v>17.05</v>
      </c>
      <c r="J1681">
        <v>17.350000000000001</v>
      </c>
      <c r="K1681" s="1" t="s">
        <v>1679</v>
      </c>
      <c r="L1681">
        <f>MATCH(A1681,'TMP2'!A:A,0)</f>
        <v>1551</v>
      </c>
      <c r="R1681">
        <v>3.6799999999999899</v>
      </c>
      <c r="S1681">
        <f t="shared" si="52"/>
        <v>-13.370000000000012</v>
      </c>
      <c r="T1681">
        <f t="shared" si="53"/>
        <v>-13.670000000000012</v>
      </c>
    </row>
    <row r="1682" spans="1:20" x14ac:dyDescent="0.2">
      <c r="A1682" t="s">
        <v>1650</v>
      </c>
      <c r="B1682" t="s">
        <v>2508</v>
      </c>
      <c r="C1682" s="10" t="s">
        <v>1698</v>
      </c>
      <c r="D1682" t="s">
        <v>2656</v>
      </c>
      <c r="E1682">
        <v>29</v>
      </c>
      <c r="F1682">
        <v>20.3</v>
      </c>
      <c r="G1682">
        <f>LOOKUP(A1682,'TMP2'!$A:$A,'TMP2'!$C:$C)</f>
        <v>15510.1</v>
      </c>
      <c r="H1682">
        <f>LOOKUP(A1682,'TMP2'!$A:$A,'TMP2'!$D:$D)</f>
        <v>102263.5</v>
      </c>
      <c r="I1682">
        <v>20.55</v>
      </c>
      <c r="J1682">
        <v>20.85</v>
      </c>
      <c r="K1682" s="1" t="s">
        <v>1679</v>
      </c>
      <c r="L1682">
        <f>MATCH(A1682,'TMP2'!A:A,0)</f>
        <v>1551</v>
      </c>
      <c r="R1682">
        <v>3.6799999999999899</v>
      </c>
      <c r="S1682">
        <f t="shared" si="52"/>
        <v>-16.870000000000012</v>
      </c>
      <c r="T1682">
        <f t="shared" si="53"/>
        <v>-17.170000000000012</v>
      </c>
    </row>
    <row r="1683" spans="1:20" x14ac:dyDescent="0.2">
      <c r="A1683" t="s">
        <v>1650</v>
      </c>
      <c r="B1683" t="s">
        <v>2508</v>
      </c>
      <c r="C1683" s="10" t="s">
        <v>1698</v>
      </c>
      <c r="D1683" t="s">
        <v>2705</v>
      </c>
      <c r="E1683">
        <v>29</v>
      </c>
      <c r="F1683">
        <v>20.3</v>
      </c>
      <c r="G1683">
        <f>LOOKUP(A1683,'TMP2'!$A:$A,'TMP2'!$C:$C)</f>
        <v>15510.1</v>
      </c>
      <c r="H1683">
        <f>LOOKUP(A1683,'TMP2'!$A:$A,'TMP2'!$D:$D)</f>
        <v>102263.5</v>
      </c>
      <c r="I1683">
        <v>22.85</v>
      </c>
      <c r="J1683">
        <v>23.15</v>
      </c>
      <c r="K1683" s="1" t="s">
        <v>1679</v>
      </c>
      <c r="L1683">
        <f>MATCH(A1683,'TMP2'!A:A,0)</f>
        <v>1551</v>
      </c>
      <c r="R1683">
        <v>3.6799999999999899</v>
      </c>
      <c r="S1683">
        <f t="shared" si="52"/>
        <v>-19.170000000000012</v>
      </c>
      <c r="T1683">
        <f t="shared" si="53"/>
        <v>-19.47000000000001</v>
      </c>
    </row>
    <row r="1684" spans="1:20" x14ac:dyDescent="0.2">
      <c r="A1684" t="s">
        <v>1650</v>
      </c>
      <c r="B1684" t="s">
        <v>2508</v>
      </c>
      <c r="C1684" s="10" t="s">
        <v>1698</v>
      </c>
      <c r="D1684" t="s">
        <v>2775</v>
      </c>
      <c r="E1684">
        <v>32</v>
      </c>
      <c r="F1684">
        <v>22.4</v>
      </c>
      <c r="G1684">
        <f>LOOKUP(A1684,'TMP2'!$A:$A,'TMP2'!$C:$C)</f>
        <v>15510.1</v>
      </c>
      <c r="H1684">
        <f>LOOKUP(A1684,'TMP2'!$A:$A,'TMP2'!$D:$D)</f>
        <v>102263.5</v>
      </c>
      <c r="I1684">
        <v>25.25</v>
      </c>
      <c r="J1684">
        <v>25.55</v>
      </c>
      <c r="K1684" s="1" t="s">
        <v>1679</v>
      </c>
      <c r="L1684">
        <f>MATCH(A1684,'TMP2'!A:A,0)</f>
        <v>1551</v>
      </c>
      <c r="R1684">
        <v>3.6799999999999899</v>
      </c>
      <c r="S1684">
        <f t="shared" si="52"/>
        <v>-21.570000000000011</v>
      </c>
      <c r="T1684">
        <f t="shared" si="53"/>
        <v>-21.870000000000012</v>
      </c>
    </row>
    <row r="1685" spans="1:20" x14ac:dyDescent="0.2">
      <c r="A1685" t="s">
        <v>1647</v>
      </c>
      <c r="B1685" t="s">
        <v>2833</v>
      </c>
      <c r="C1685" s="10" t="s">
        <v>1700</v>
      </c>
      <c r="D1685" t="s">
        <v>2782</v>
      </c>
      <c r="E1685">
        <v>63</v>
      </c>
      <c r="F1685">
        <v>44.1</v>
      </c>
      <c r="G1685">
        <f>LOOKUP(A1685,'TMP2'!$A:$A,'TMP2'!$C:$C)</f>
        <v>15545.3</v>
      </c>
      <c r="H1685">
        <f>LOOKUP(A1685,'TMP2'!$A:$A,'TMP2'!$D:$D)</f>
        <v>102302.39999999999</v>
      </c>
      <c r="I1685">
        <v>24.15</v>
      </c>
      <c r="J1685">
        <v>24.45</v>
      </c>
      <c r="K1685" s="1" t="s">
        <v>1679</v>
      </c>
      <c r="L1685">
        <f>MATCH(A1685,'TMP2'!A:A,0)</f>
        <v>1552</v>
      </c>
      <c r="R1685">
        <v>3.87</v>
      </c>
      <c r="S1685">
        <f t="shared" si="52"/>
        <v>-20.279999999999998</v>
      </c>
      <c r="T1685">
        <f t="shared" si="53"/>
        <v>-20.58</v>
      </c>
    </row>
    <row r="1686" spans="1:20" x14ac:dyDescent="0.2">
      <c r="A1686" t="s">
        <v>1647</v>
      </c>
      <c r="B1686" t="s">
        <v>2833</v>
      </c>
      <c r="C1686" s="10" t="s">
        <v>1702</v>
      </c>
      <c r="D1686" t="s">
        <v>2718</v>
      </c>
      <c r="E1686">
        <v>76</v>
      </c>
      <c r="F1686">
        <v>53.2</v>
      </c>
      <c r="G1686">
        <f>LOOKUP(A1686,'TMP2'!$A:$A,'TMP2'!$C:$C)</f>
        <v>15545.3</v>
      </c>
      <c r="H1686">
        <f>LOOKUP(A1686,'TMP2'!$A:$A,'TMP2'!$D:$D)</f>
        <v>102302.39999999999</v>
      </c>
      <c r="I1686">
        <v>25.55</v>
      </c>
      <c r="J1686">
        <v>25.85</v>
      </c>
      <c r="K1686" s="1" t="s">
        <v>1679</v>
      </c>
      <c r="L1686">
        <f>MATCH(A1686,'TMP2'!A:A,0)</f>
        <v>1552</v>
      </c>
      <c r="R1686">
        <v>3.87</v>
      </c>
      <c r="S1686">
        <f t="shared" si="52"/>
        <v>-21.68</v>
      </c>
      <c r="T1686">
        <f t="shared" si="53"/>
        <v>-21.98</v>
      </c>
    </row>
    <row r="1687" spans="1:20" x14ac:dyDescent="0.2">
      <c r="A1687" t="s">
        <v>1648</v>
      </c>
      <c r="B1687" t="s">
        <v>1694</v>
      </c>
      <c r="C1687" s="10" t="s">
        <v>1693</v>
      </c>
      <c r="D1687" t="s">
        <v>3083</v>
      </c>
      <c r="E1687">
        <v>20</v>
      </c>
      <c r="F1687">
        <v>16</v>
      </c>
      <c r="G1687">
        <f>LOOKUP(A1687,'TMP2'!$A:$A,'TMP2'!$C:$C)</f>
        <v>15601.45</v>
      </c>
      <c r="H1687">
        <f>LOOKUP(A1687,'TMP2'!$A:$A,'TMP2'!$D:$D)</f>
        <v>102262.7</v>
      </c>
      <c r="I1687">
        <v>11.05</v>
      </c>
      <c r="J1687">
        <v>11.35</v>
      </c>
      <c r="K1687" s="1" t="s">
        <v>1679</v>
      </c>
      <c r="L1687">
        <f>MATCH(A1687,'TMP2'!A:A,0)</f>
        <v>1553</v>
      </c>
      <c r="R1687">
        <v>4.29</v>
      </c>
      <c r="S1687">
        <f t="shared" si="52"/>
        <v>-6.7600000000000007</v>
      </c>
      <c r="T1687">
        <f t="shared" si="53"/>
        <v>-7.06</v>
      </c>
    </row>
    <row r="1688" spans="1:20" x14ac:dyDescent="0.2">
      <c r="A1688" t="s">
        <v>1648</v>
      </c>
      <c r="B1688" t="s">
        <v>1694</v>
      </c>
      <c r="C1688" s="10" t="s">
        <v>1693</v>
      </c>
      <c r="D1688" t="s">
        <v>2643</v>
      </c>
      <c r="E1688">
        <v>18</v>
      </c>
      <c r="F1688">
        <v>14.1</v>
      </c>
      <c r="G1688">
        <f>LOOKUP(A1688,'TMP2'!$A:$A,'TMP2'!$C:$C)</f>
        <v>15601.45</v>
      </c>
      <c r="H1688">
        <f>LOOKUP(A1688,'TMP2'!$A:$A,'TMP2'!$D:$D)</f>
        <v>102262.7</v>
      </c>
      <c r="I1688">
        <v>12.35</v>
      </c>
      <c r="J1688">
        <v>12.65</v>
      </c>
      <c r="K1688" s="1" t="s">
        <v>1679</v>
      </c>
      <c r="L1688">
        <f>MATCH(A1688,'TMP2'!A:A,0)</f>
        <v>1553</v>
      </c>
      <c r="R1688">
        <v>4.29</v>
      </c>
      <c r="S1688">
        <f t="shared" si="52"/>
        <v>-8.0599999999999987</v>
      </c>
      <c r="T1688">
        <f t="shared" si="53"/>
        <v>-8.36</v>
      </c>
    </row>
    <row r="1689" spans="1:20" x14ac:dyDescent="0.2">
      <c r="A1689" t="s">
        <v>1648</v>
      </c>
      <c r="B1689" t="s">
        <v>1694</v>
      </c>
      <c r="C1689" s="10" t="s">
        <v>1697</v>
      </c>
      <c r="D1689" t="s">
        <v>2732</v>
      </c>
      <c r="E1689">
        <v>19</v>
      </c>
      <c r="F1689">
        <v>13.3</v>
      </c>
      <c r="G1689">
        <f>LOOKUP(A1689,'TMP2'!$A:$A,'TMP2'!$C:$C)</f>
        <v>15601.45</v>
      </c>
      <c r="H1689">
        <f>LOOKUP(A1689,'TMP2'!$A:$A,'TMP2'!$D:$D)</f>
        <v>102262.7</v>
      </c>
      <c r="I1689">
        <v>20.75</v>
      </c>
      <c r="J1689">
        <v>21.05</v>
      </c>
      <c r="K1689" s="1" t="s">
        <v>1679</v>
      </c>
      <c r="L1689">
        <f>MATCH(A1689,'TMP2'!A:A,0)</f>
        <v>1553</v>
      </c>
      <c r="R1689">
        <v>4.29</v>
      </c>
      <c r="S1689">
        <f t="shared" si="52"/>
        <v>-16.46</v>
      </c>
      <c r="T1689">
        <f t="shared" si="53"/>
        <v>-16.760000000000002</v>
      </c>
    </row>
    <row r="1690" spans="1:20" x14ac:dyDescent="0.2">
      <c r="A1690" t="s">
        <v>1648</v>
      </c>
      <c r="B1690" t="s">
        <v>2508</v>
      </c>
      <c r="C1690" s="10" t="s">
        <v>1713</v>
      </c>
      <c r="D1690" t="s">
        <v>3043</v>
      </c>
      <c r="E1690">
        <v>18</v>
      </c>
      <c r="F1690">
        <v>12.6</v>
      </c>
      <c r="G1690">
        <f>LOOKUP(A1690,'TMP2'!$A:$A,'TMP2'!$C:$C)</f>
        <v>15601.45</v>
      </c>
      <c r="H1690">
        <f>LOOKUP(A1690,'TMP2'!$A:$A,'TMP2'!$D:$D)</f>
        <v>102262.7</v>
      </c>
      <c r="I1690">
        <v>24.45</v>
      </c>
      <c r="J1690">
        <v>24.75</v>
      </c>
      <c r="K1690" s="1" t="s">
        <v>1679</v>
      </c>
      <c r="L1690">
        <f>MATCH(A1690,'TMP2'!A:A,0)</f>
        <v>1553</v>
      </c>
      <c r="R1690">
        <v>4.29</v>
      </c>
      <c r="S1690">
        <f t="shared" si="52"/>
        <v>-20.16</v>
      </c>
      <c r="T1690">
        <f t="shared" si="53"/>
        <v>-20.46</v>
      </c>
    </row>
    <row r="1691" spans="1:20" x14ac:dyDescent="0.2">
      <c r="A1691" t="s">
        <v>1648</v>
      </c>
      <c r="B1691" t="s">
        <v>2508</v>
      </c>
      <c r="C1691" s="10" t="s">
        <v>1698</v>
      </c>
      <c r="D1691" t="s">
        <v>2761</v>
      </c>
      <c r="E1691">
        <v>32</v>
      </c>
      <c r="F1691">
        <v>22.4</v>
      </c>
      <c r="G1691">
        <f>LOOKUP(A1691,'TMP2'!$A:$A,'TMP2'!$C:$C)</f>
        <v>15601.45</v>
      </c>
      <c r="H1691">
        <f>LOOKUP(A1691,'TMP2'!$A:$A,'TMP2'!$D:$D)</f>
        <v>102262.7</v>
      </c>
      <c r="I1691">
        <v>27.75</v>
      </c>
      <c r="J1691">
        <v>28.05</v>
      </c>
      <c r="K1691" s="1" t="s">
        <v>1679</v>
      </c>
      <c r="L1691">
        <f>MATCH(A1691,'TMP2'!A:A,0)</f>
        <v>1553</v>
      </c>
      <c r="R1691">
        <v>4.29</v>
      </c>
      <c r="S1691">
        <f t="shared" si="52"/>
        <v>-23.46</v>
      </c>
      <c r="T1691">
        <f t="shared" si="53"/>
        <v>-23.76</v>
      </c>
    </row>
    <row r="1692" spans="1:20" x14ac:dyDescent="0.2">
      <c r="A1692" t="s">
        <v>1648</v>
      </c>
      <c r="B1692" t="s">
        <v>2833</v>
      </c>
      <c r="C1692" s="10" t="s">
        <v>1700</v>
      </c>
      <c r="D1692" t="s">
        <v>2952</v>
      </c>
      <c r="E1692">
        <v>50</v>
      </c>
      <c r="F1692">
        <v>35</v>
      </c>
      <c r="G1692">
        <f>LOOKUP(A1692,'TMP2'!$A:$A,'TMP2'!$C:$C)</f>
        <v>15601.45</v>
      </c>
      <c r="H1692">
        <f>LOOKUP(A1692,'TMP2'!$A:$A,'TMP2'!$D:$D)</f>
        <v>102262.7</v>
      </c>
      <c r="I1692">
        <v>30.75</v>
      </c>
      <c r="J1692">
        <v>31.05</v>
      </c>
      <c r="K1692" s="1" t="s">
        <v>1679</v>
      </c>
      <c r="L1692">
        <f>MATCH(A1692,'TMP2'!A:A,0)</f>
        <v>1553</v>
      </c>
      <c r="R1692">
        <v>4.29</v>
      </c>
      <c r="S1692">
        <f t="shared" si="52"/>
        <v>-26.46</v>
      </c>
      <c r="T1692">
        <f t="shared" si="53"/>
        <v>-26.76</v>
      </c>
    </row>
    <row r="1693" spans="1:20" x14ac:dyDescent="0.2">
      <c r="A1693" t="s">
        <v>1648</v>
      </c>
      <c r="B1693" t="s">
        <v>2833</v>
      </c>
      <c r="C1693" s="10" t="s">
        <v>1700</v>
      </c>
      <c r="D1693" t="s">
        <v>2842</v>
      </c>
      <c r="E1693">
        <v>62</v>
      </c>
      <c r="F1693">
        <v>43.4</v>
      </c>
      <c r="G1693">
        <f>LOOKUP(A1693,'TMP2'!$A:$A,'TMP2'!$C:$C)</f>
        <v>15601.45</v>
      </c>
      <c r="H1693">
        <f>LOOKUP(A1693,'TMP2'!$A:$A,'TMP2'!$D:$D)</f>
        <v>102262.7</v>
      </c>
      <c r="I1693">
        <v>36.15</v>
      </c>
      <c r="J1693">
        <v>36.450000000000003</v>
      </c>
      <c r="K1693" s="1" t="s">
        <v>1679</v>
      </c>
      <c r="L1693">
        <f>MATCH(A1693,'TMP2'!A:A,0)</f>
        <v>1553</v>
      </c>
      <c r="R1693">
        <v>4.29</v>
      </c>
      <c r="S1693">
        <f t="shared" si="52"/>
        <v>-31.86</v>
      </c>
      <c r="T1693">
        <f t="shared" si="53"/>
        <v>-32.160000000000004</v>
      </c>
    </row>
    <row r="1694" spans="1:20" x14ac:dyDescent="0.2">
      <c r="A1694" t="s">
        <v>1645</v>
      </c>
      <c r="B1694" t="s">
        <v>1712</v>
      </c>
      <c r="C1694" s="10" t="s">
        <v>1716</v>
      </c>
      <c r="D1694" t="s">
        <v>2642</v>
      </c>
      <c r="E1694">
        <v>22</v>
      </c>
      <c r="F1694">
        <v>17.100000000000001</v>
      </c>
      <c r="G1694">
        <f>LOOKUP(A1694,'TMP2'!$A:$A,'TMP2'!$C:$C)</f>
        <v>15686.84</v>
      </c>
      <c r="H1694">
        <f>LOOKUP(A1694,'TMP2'!$A:$A,'TMP2'!$D:$D)</f>
        <v>102295.27</v>
      </c>
      <c r="I1694">
        <v>12.05</v>
      </c>
      <c r="J1694">
        <v>12.35</v>
      </c>
      <c r="K1694" s="1" t="s">
        <v>1679</v>
      </c>
      <c r="L1694">
        <f>MATCH(A1694,'TMP2'!A:A,0)</f>
        <v>1554</v>
      </c>
      <c r="R1694">
        <v>1.0499999999999901</v>
      </c>
      <c r="S1694">
        <f t="shared" si="52"/>
        <v>-11.000000000000011</v>
      </c>
      <c r="T1694">
        <f t="shared" si="53"/>
        <v>-11.30000000000001</v>
      </c>
    </row>
    <row r="1695" spans="1:20" x14ac:dyDescent="0.2">
      <c r="A1695" t="s">
        <v>1645</v>
      </c>
      <c r="B1695" t="s">
        <v>1694</v>
      </c>
      <c r="C1695" s="10" t="s">
        <v>1697</v>
      </c>
      <c r="D1695" t="s">
        <v>2646</v>
      </c>
      <c r="E1695">
        <v>27</v>
      </c>
      <c r="F1695">
        <v>20.8</v>
      </c>
      <c r="G1695">
        <f>LOOKUP(A1695,'TMP2'!$A:$A,'TMP2'!$C:$C)</f>
        <v>15686.84</v>
      </c>
      <c r="H1695">
        <f>LOOKUP(A1695,'TMP2'!$A:$A,'TMP2'!$D:$D)</f>
        <v>102295.27</v>
      </c>
      <c r="I1695">
        <v>14.15</v>
      </c>
      <c r="J1695">
        <v>14.45</v>
      </c>
      <c r="K1695" s="1" t="s">
        <v>1679</v>
      </c>
      <c r="L1695">
        <f>MATCH(A1695,'TMP2'!A:A,0)</f>
        <v>1554</v>
      </c>
      <c r="R1695">
        <v>1.0499999999999901</v>
      </c>
      <c r="S1695">
        <f t="shared" si="52"/>
        <v>-13.10000000000001</v>
      </c>
      <c r="T1695">
        <f t="shared" si="53"/>
        <v>-13.400000000000009</v>
      </c>
    </row>
    <row r="1696" spans="1:20" x14ac:dyDescent="0.2">
      <c r="A1696" t="s">
        <v>1645</v>
      </c>
      <c r="B1696" t="s">
        <v>2508</v>
      </c>
      <c r="C1696" s="10" t="s">
        <v>1713</v>
      </c>
      <c r="D1696" t="s">
        <v>2662</v>
      </c>
      <c r="E1696">
        <v>17</v>
      </c>
      <c r="F1696">
        <v>12.1</v>
      </c>
      <c r="G1696">
        <f>LOOKUP(A1696,'TMP2'!$A:$A,'TMP2'!$C:$C)</f>
        <v>15686.84</v>
      </c>
      <c r="H1696">
        <f>LOOKUP(A1696,'TMP2'!$A:$A,'TMP2'!$D:$D)</f>
        <v>102295.27</v>
      </c>
      <c r="I1696">
        <v>18.149999999999999</v>
      </c>
      <c r="J1696">
        <v>18.45</v>
      </c>
      <c r="K1696" s="1" t="s">
        <v>1679</v>
      </c>
      <c r="L1696">
        <f>MATCH(A1696,'TMP2'!A:A,0)</f>
        <v>1554</v>
      </c>
      <c r="R1696">
        <v>1.0499999999999901</v>
      </c>
      <c r="S1696">
        <f t="shared" si="52"/>
        <v>-17.100000000000009</v>
      </c>
      <c r="T1696">
        <f t="shared" si="53"/>
        <v>-17.400000000000009</v>
      </c>
    </row>
    <row r="1697" spans="1:20" x14ac:dyDescent="0.2">
      <c r="A1697" t="s">
        <v>1645</v>
      </c>
      <c r="B1697" t="s">
        <v>2508</v>
      </c>
      <c r="C1697" s="10" t="s">
        <v>1713</v>
      </c>
      <c r="D1697" t="s">
        <v>2745</v>
      </c>
      <c r="E1697">
        <v>16</v>
      </c>
      <c r="F1697">
        <v>11.2</v>
      </c>
      <c r="G1697">
        <f>LOOKUP(A1697,'TMP2'!$A:$A,'TMP2'!$C:$C)</f>
        <v>15686.84</v>
      </c>
      <c r="H1697">
        <f>LOOKUP(A1697,'TMP2'!$A:$A,'TMP2'!$D:$D)</f>
        <v>102295.27</v>
      </c>
      <c r="I1697">
        <v>19.95</v>
      </c>
      <c r="J1697">
        <v>20.25</v>
      </c>
      <c r="K1697" s="1" t="s">
        <v>1679</v>
      </c>
      <c r="L1697">
        <f>MATCH(A1697,'TMP2'!A:A,0)</f>
        <v>1554</v>
      </c>
      <c r="R1697">
        <v>1.0499999999999901</v>
      </c>
      <c r="S1697">
        <f t="shared" si="52"/>
        <v>-18.900000000000009</v>
      </c>
      <c r="T1697">
        <f t="shared" si="53"/>
        <v>-19.20000000000001</v>
      </c>
    </row>
    <row r="1698" spans="1:20" x14ac:dyDescent="0.2">
      <c r="A1698" t="s">
        <v>1645</v>
      </c>
      <c r="B1698" t="s">
        <v>2508</v>
      </c>
      <c r="C1698" s="10" t="s">
        <v>1713</v>
      </c>
      <c r="D1698" t="s">
        <v>2689</v>
      </c>
      <c r="E1698">
        <v>19</v>
      </c>
      <c r="F1698">
        <v>13.3</v>
      </c>
      <c r="G1698">
        <f>LOOKUP(A1698,'TMP2'!$A:$A,'TMP2'!$C:$C)</f>
        <v>15686.84</v>
      </c>
      <c r="H1698">
        <f>LOOKUP(A1698,'TMP2'!$A:$A,'TMP2'!$D:$D)</f>
        <v>102295.27</v>
      </c>
      <c r="I1698">
        <v>22.15</v>
      </c>
      <c r="J1698">
        <v>22.45</v>
      </c>
      <c r="K1698" s="1" t="s">
        <v>1679</v>
      </c>
      <c r="L1698">
        <f>MATCH(A1698,'TMP2'!A:A,0)</f>
        <v>1554</v>
      </c>
      <c r="R1698">
        <v>1.0499999999999901</v>
      </c>
      <c r="S1698">
        <f t="shared" si="52"/>
        <v>-21.100000000000009</v>
      </c>
      <c r="T1698">
        <f t="shared" si="53"/>
        <v>-21.400000000000009</v>
      </c>
    </row>
    <row r="1699" spans="1:20" x14ac:dyDescent="0.2">
      <c r="A1699" t="s">
        <v>1645</v>
      </c>
      <c r="B1699" t="s">
        <v>2508</v>
      </c>
      <c r="C1699" s="10" t="s">
        <v>1698</v>
      </c>
      <c r="D1699" t="s">
        <v>2720</v>
      </c>
      <c r="E1699">
        <v>28</v>
      </c>
      <c r="F1699">
        <v>19.600000000000001</v>
      </c>
      <c r="G1699">
        <f>LOOKUP(A1699,'TMP2'!$A:$A,'TMP2'!$C:$C)</f>
        <v>15686.84</v>
      </c>
      <c r="H1699">
        <f>LOOKUP(A1699,'TMP2'!$A:$A,'TMP2'!$D:$D)</f>
        <v>102295.27</v>
      </c>
      <c r="I1699">
        <v>23.85</v>
      </c>
      <c r="J1699">
        <v>24.15</v>
      </c>
      <c r="K1699" s="1" t="s">
        <v>1679</v>
      </c>
      <c r="L1699">
        <f>MATCH(A1699,'TMP2'!A:A,0)</f>
        <v>1554</v>
      </c>
      <c r="R1699">
        <v>1.0499999999999901</v>
      </c>
      <c r="S1699">
        <f t="shared" si="52"/>
        <v>-22.800000000000011</v>
      </c>
      <c r="T1699">
        <f t="shared" si="53"/>
        <v>-23.100000000000009</v>
      </c>
    </row>
    <row r="1700" spans="1:20" x14ac:dyDescent="0.2">
      <c r="A1700" t="s">
        <v>1645</v>
      </c>
      <c r="B1700" t="s">
        <v>2508</v>
      </c>
      <c r="C1700" s="10" t="s">
        <v>1698</v>
      </c>
      <c r="D1700" t="s">
        <v>2954</v>
      </c>
      <c r="E1700">
        <v>30</v>
      </c>
      <c r="F1700">
        <v>21</v>
      </c>
      <c r="G1700">
        <f>LOOKUP(A1700,'TMP2'!$A:$A,'TMP2'!$C:$C)</f>
        <v>15686.84</v>
      </c>
      <c r="H1700">
        <f>LOOKUP(A1700,'TMP2'!$A:$A,'TMP2'!$D:$D)</f>
        <v>102295.27</v>
      </c>
      <c r="I1700">
        <v>26.25</v>
      </c>
      <c r="J1700">
        <v>26.55</v>
      </c>
      <c r="K1700" s="1" t="s">
        <v>1679</v>
      </c>
      <c r="L1700">
        <f>MATCH(A1700,'TMP2'!A:A,0)</f>
        <v>1554</v>
      </c>
      <c r="R1700">
        <v>1.0499999999999901</v>
      </c>
      <c r="S1700">
        <f t="shared" si="52"/>
        <v>-25.20000000000001</v>
      </c>
      <c r="T1700">
        <f t="shared" si="53"/>
        <v>-25.500000000000011</v>
      </c>
    </row>
    <row r="1701" spans="1:20" x14ac:dyDescent="0.2">
      <c r="A1701" t="s">
        <v>1645</v>
      </c>
      <c r="B1701" t="s">
        <v>2508</v>
      </c>
      <c r="C1701" s="10" t="s">
        <v>1698</v>
      </c>
      <c r="D1701" t="s">
        <v>2865</v>
      </c>
      <c r="E1701">
        <v>31</v>
      </c>
      <c r="F1701">
        <v>21.7</v>
      </c>
      <c r="G1701">
        <f>LOOKUP(A1701,'TMP2'!$A:$A,'TMP2'!$C:$C)</f>
        <v>15686.84</v>
      </c>
      <c r="H1701">
        <f>LOOKUP(A1701,'TMP2'!$A:$A,'TMP2'!$D:$D)</f>
        <v>102295.27</v>
      </c>
      <c r="I1701">
        <v>28.55</v>
      </c>
      <c r="J1701">
        <v>28.85</v>
      </c>
      <c r="K1701" s="1" t="s">
        <v>1679</v>
      </c>
      <c r="L1701">
        <f>MATCH(A1701,'TMP2'!A:A,0)</f>
        <v>1554</v>
      </c>
      <c r="R1701">
        <v>1.0499999999999901</v>
      </c>
      <c r="S1701">
        <f t="shared" si="52"/>
        <v>-27.500000000000011</v>
      </c>
      <c r="T1701">
        <f t="shared" si="53"/>
        <v>-27.800000000000011</v>
      </c>
    </row>
    <row r="1702" spans="1:20" x14ac:dyDescent="0.2">
      <c r="A1702" t="s">
        <v>1645</v>
      </c>
      <c r="B1702" t="s">
        <v>2833</v>
      </c>
      <c r="C1702" s="10" t="s">
        <v>1700</v>
      </c>
      <c r="D1702" t="s">
        <v>2953</v>
      </c>
      <c r="E1702">
        <v>44</v>
      </c>
      <c r="F1702">
        <v>30.8</v>
      </c>
      <c r="G1702">
        <f>LOOKUP(A1702,'TMP2'!$A:$A,'TMP2'!$C:$C)</f>
        <v>15686.84</v>
      </c>
      <c r="H1702">
        <f>LOOKUP(A1702,'TMP2'!$A:$A,'TMP2'!$D:$D)</f>
        <v>102295.27</v>
      </c>
      <c r="I1702">
        <v>31.45</v>
      </c>
      <c r="J1702">
        <v>31.75</v>
      </c>
      <c r="K1702" s="1" t="s">
        <v>1679</v>
      </c>
      <c r="L1702">
        <f>MATCH(A1702,'TMP2'!A:A,0)</f>
        <v>1554</v>
      </c>
      <c r="R1702">
        <v>1.0499999999999901</v>
      </c>
      <c r="S1702">
        <f t="shared" si="52"/>
        <v>-30.400000000000009</v>
      </c>
      <c r="T1702">
        <f t="shared" si="53"/>
        <v>-30.70000000000001</v>
      </c>
    </row>
    <row r="1703" spans="1:20" x14ac:dyDescent="0.2">
      <c r="A1703" t="s">
        <v>1645</v>
      </c>
      <c r="B1703" t="s">
        <v>2833</v>
      </c>
      <c r="C1703" s="10" t="s">
        <v>1700</v>
      </c>
      <c r="D1703" t="s">
        <v>3154</v>
      </c>
      <c r="E1703">
        <v>48</v>
      </c>
      <c r="F1703">
        <v>33.6</v>
      </c>
      <c r="G1703">
        <f>LOOKUP(A1703,'TMP2'!$A:$A,'TMP2'!$C:$C)</f>
        <v>15686.84</v>
      </c>
      <c r="H1703">
        <f>LOOKUP(A1703,'TMP2'!$A:$A,'TMP2'!$D:$D)</f>
        <v>102295.27</v>
      </c>
      <c r="I1703">
        <v>34.35</v>
      </c>
      <c r="J1703">
        <v>34.65</v>
      </c>
      <c r="K1703" s="1" t="s">
        <v>1679</v>
      </c>
      <c r="L1703">
        <f>MATCH(A1703,'TMP2'!A:A,0)</f>
        <v>1554</v>
      </c>
      <c r="R1703">
        <v>1.0499999999999901</v>
      </c>
      <c r="S1703">
        <f t="shared" si="52"/>
        <v>-33.300000000000011</v>
      </c>
      <c r="T1703">
        <f t="shared" si="53"/>
        <v>-33.600000000000009</v>
      </c>
    </row>
    <row r="1704" spans="1:20" x14ac:dyDescent="0.2">
      <c r="A1704" t="s">
        <v>1646</v>
      </c>
      <c r="B1704" t="s">
        <v>1694</v>
      </c>
      <c r="C1704" s="10" t="s">
        <v>1693</v>
      </c>
      <c r="D1704" t="s">
        <v>3040</v>
      </c>
      <c r="E1704">
        <v>11</v>
      </c>
      <c r="F1704">
        <v>9.1</v>
      </c>
      <c r="G1704">
        <f>LOOKUP(A1704,'TMP2'!$A:$A,'TMP2'!$C:$C)</f>
        <v>15789.3</v>
      </c>
      <c r="H1704">
        <f>LOOKUP(A1704,'TMP2'!$A:$A,'TMP2'!$D:$D)</f>
        <v>102292.3</v>
      </c>
      <c r="I1704">
        <v>9.5500000000000007</v>
      </c>
      <c r="J1704">
        <v>9.85</v>
      </c>
      <c r="K1704" s="1" t="s">
        <v>1679</v>
      </c>
      <c r="L1704">
        <f>MATCH(A1704,'TMP2'!A:A,0)</f>
        <v>1555</v>
      </c>
      <c r="R1704">
        <v>2.89</v>
      </c>
      <c r="S1704">
        <f t="shared" si="52"/>
        <v>-6.66</v>
      </c>
      <c r="T1704">
        <f t="shared" si="53"/>
        <v>-6.9599999999999991</v>
      </c>
    </row>
    <row r="1705" spans="1:20" x14ac:dyDescent="0.2">
      <c r="A1705" t="s">
        <v>1646</v>
      </c>
      <c r="B1705" t="s">
        <v>1712</v>
      </c>
      <c r="C1705" s="10" t="s">
        <v>1716</v>
      </c>
      <c r="D1705" t="s">
        <v>2915</v>
      </c>
      <c r="E1705">
        <v>17</v>
      </c>
      <c r="F1705">
        <v>12.8</v>
      </c>
      <c r="G1705">
        <f>LOOKUP(A1705,'TMP2'!$A:$A,'TMP2'!$C:$C)</f>
        <v>15789.3</v>
      </c>
      <c r="H1705">
        <f>LOOKUP(A1705,'TMP2'!$A:$A,'TMP2'!$D:$D)</f>
        <v>102292.3</v>
      </c>
      <c r="I1705">
        <v>14.55</v>
      </c>
      <c r="J1705">
        <v>14.85</v>
      </c>
      <c r="K1705" s="1" t="s">
        <v>1679</v>
      </c>
      <c r="L1705">
        <f>MATCH(A1705,'TMP2'!A:A,0)</f>
        <v>1555</v>
      </c>
      <c r="R1705">
        <v>2.89</v>
      </c>
      <c r="S1705">
        <f t="shared" si="52"/>
        <v>-11.66</v>
      </c>
      <c r="T1705">
        <f t="shared" si="53"/>
        <v>-11.959999999999999</v>
      </c>
    </row>
    <row r="1706" spans="1:20" x14ac:dyDescent="0.2">
      <c r="A1706" t="s">
        <v>1646</v>
      </c>
      <c r="B1706" t="s">
        <v>1712</v>
      </c>
      <c r="C1706" s="10" t="s">
        <v>1716</v>
      </c>
      <c r="D1706" t="s">
        <v>2618</v>
      </c>
      <c r="E1706">
        <v>18</v>
      </c>
      <c r="F1706">
        <v>13.2</v>
      </c>
      <c r="G1706">
        <f>LOOKUP(A1706,'TMP2'!$A:$A,'TMP2'!$C:$C)</f>
        <v>15789.3</v>
      </c>
      <c r="H1706">
        <f>LOOKUP(A1706,'TMP2'!$A:$A,'TMP2'!$D:$D)</f>
        <v>102292.3</v>
      </c>
      <c r="I1706">
        <v>16.45</v>
      </c>
      <c r="J1706">
        <v>16.75</v>
      </c>
      <c r="K1706" s="1" t="s">
        <v>1679</v>
      </c>
      <c r="L1706">
        <f>MATCH(A1706,'TMP2'!A:A,0)</f>
        <v>1555</v>
      </c>
      <c r="R1706">
        <v>2.89</v>
      </c>
      <c r="S1706">
        <f t="shared" si="52"/>
        <v>-13.559999999999999</v>
      </c>
      <c r="T1706">
        <f t="shared" si="53"/>
        <v>-13.86</v>
      </c>
    </row>
    <row r="1707" spans="1:20" x14ac:dyDescent="0.2">
      <c r="A1707" t="s">
        <v>1646</v>
      </c>
      <c r="B1707" t="s">
        <v>2508</v>
      </c>
      <c r="C1707" s="10" t="s">
        <v>1713</v>
      </c>
      <c r="D1707" t="s">
        <v>2668</v>
      </c>
      <c r="E1707">
        <v>22</v>
      </c>
      <c r="F1707">
        <v>15.6</v>
      </c>
      <c r="G1707">
        <f>LOOKUP(A1707,'TMP2'!$A:$A,'TMP2'!$C:$C)</f>
        <v>15789.3</v>
      </c>
      <c r="H1707">
        <f>LOOKUP(A1707,'TMP2'!$A:$A,'TMP2'!$D:$D)</f>
        <v>102292.3</v>
      </c>
      <c r="I1707">
        <v>18.55</v>
      </c>
      <c r="J1707">
        <v>18.850000000000001</v>
      </c>
      <c r="K1707" s="1" t="s">
        <v>1679</v>
      </c>
      <c r="L1707">
        <f>MATCH(A1707,'TMP2'!A:A,0)</f>
        <v>1555</v>
      </c>
      <c r="R1707">
        <v>2.89</v>
      </c>
      <c r="S1707">
        <f t="shared" si="52"/>
        <v>-15.66</v>
      </c>
      <c r="T1707">
        <f t="shared" si="53"/>
        <v>-15.96</v>
      </c>
    </row>
    <row r="1708" spans="1:20" x14ac:dyDescent="0.2">
      <c r="A1708" t="s">
        <v>1646</v>
      </c>
      <c r="B1708" t="s">
        <v>2508</v>
      </c>
      <c r="C1708" s="10" t="s">
        <v>1698</v>
      </c>
      <c r="D1708" t="s">
        <v>2663</v>
      </c>
      <c r="E1708">
        <v>29</v>
      </c>
      <c r="F1708">
        <v>20.3</v>
      </c>
      <c r="G1708">
        <f>LOOKUP(A1708,'TMP2'!$A:$A,'TMP2'!$C:$C)</f>
        <v>15789.3</v>
      </c>
      <c r="H1708">
        <f>LOOKUP(A1708,'TMP2'!$A:$A,'TMP2'!$D:$D)</f>
        <v>102292.3</v>
      </c>
      <c r="I1708">
        <v>20.95</v>
      </c>
      <c r="J1708">
        <v>21.25</v>
      </c>
      <c r="K1708" s="1" t="s">
        <v>1679</v>
      </c>
      <c r="L1708">
        <f>MATCH(A1708,'TMP2'!A:A,0)</f>
        <v>1555</v>
      </c>
      <c r="R1708">
        <v>2.89</v>
      </c>
      <c r="S1708">
        <f t="shared" si="52"/>
        <v>-18.059999999999999</v>
      </c>
      <c r="T1708">
        <f t="shared" si="53"/>
        <v>-18.36</v>
      </c>
    </row>
    <row r="1709" spans="1:20" x14ac:dyDescent="0.2">
      <c r="A1709" t="s">
        <v>1646</v>
      </c>
      <c r="B1709" t="s">
        <v>2508</v>
      </c>
      <c r="C1709" s="10" t="s">
        <v>1698</v>
      </c>
      <c r="D1709" t="s">
        <v>2770</v>
      </c>
      <c r="E1709">
        <v>32</v>
      </c>
      <c r="F1709">
        <v>22.4</v>
      </c>
      <c r="G1709">
        <f>LOOKUP(A1709,'TMP2'!$A:$A,'TMP2'!$C:$C)</f>
        <v>15789.3</v>
      </c>
      <c r="H1709">
        <f>LOOKUP(A1709,'TMP2'!$A:$A,'TMP2'!$D:$D)</f>
        <v>102292.3</v>
      </c>
      <c r="I1709">
        <v>23.35</v>
      </c>
      <c r="J1709">
        <v>23.65</v>
      </c>
      <c r="K1709" s="1" t="s">
        <v>1679</v>
      </c>
      <c r="L1709">
        <f>MATCH(A1709,'TMP2'!A:A,0)</f>
        <v>1555</v>
      </c>
      <c r="R1709">
        <v>2.89</v>
      </c>
      <c r="S1709">
        <f t="shared" si="52"/>
        <v>-20.46</v>
      </c>
      <c r="T1709">
        <f t="shared" si="53"/>
        <v>-20.759999999999998</v>
      </c>
    </row>
    <row r="1710" spans="1:20" x14ac:dyDescent="0.2">
      <c r="A1710" t="s">
        <v>1646</v>
      </c>
      <c r="B1710" t="s">
        <v>2833</v>
      </c>
      <c r="C1710" s="10" t="s">
        <v>1700</v>
      </c>
      <c r="D1710" t="s">
        <v>2746</v>
      </c>
      <c r="E1710">
        <v>42</v>
      </c>
      <c r="F1710">
        <v>29.4</v>
      </c>
      <c r="G1710">
        <f>LOOKUP(A1710,'TMP2'!$A:$A,'TMP2'!$C:$C)</f>
        <v>15789.3</v>
      </c>
      <c r="H1710">
        <f>LOOKUP(A1710,'TMP2'!$A:$A,'TMP2'!$D:$D)</f>
        <v>102292.3</v>
      </c>
      <c r="I1710">
        <v>25.35</v>
      </c>
      <c r="J1710">
        <v>25.65</v>
      </c>
      <c r="K1710" s="1" t="s">
        <v>1679</v>
      </c>
      <c r="L1710">
        <f>MATCH(A1710,'TMP2'!A:A,0)</f>
        <v>1555</v>
      </c>
      <c r="R1710">
        <v>2.89</v>
      </c>
      <c r="S1710">
        <f t="shared" si="52"/>
        <v>-22.46</v>
      </c>
      <c r="T1710">
        <f t="shared" si="53"/>
        <v>-22.759999999999998</v>
      </c>
    </row>
    <row r="1711" spans="1:20" x14ac:dyDescent="0.2">
      <c r="A1711" t="s">
        <v>1646</v>
      </c>
      <c r="B1711" t="s">
        <v>2833</v>
      </c>
      <c r="C1711" s="10" t="s">
        <v>1702</v>
      </c>
      <c r="D1711" t="s">
        <v>2836</v>
      </c>
      <c r="E1711">
        <v>71</v>
      </c>
      <c r="F1711">
        <v>49.7</v>
      </c>
      <c r="G1711">
        <f>LOOKUP(A1711,'TMP2'!$A:$A,'TMP2'!$C:$C)</f>
        <v>15789.3</v>
      </c>
      <c r="H1711">
        <f>LOOKUP(A1711,'TMP2'!$A:$A,'TMP2'!$D:$D)</f>
        <v>102292.3</v>
      </c>
      <c r="I1711">
        <v>29.75</v>
      </c>
      <c r="J1711">
        <v>30.05</v>
      </c>
      <c r="K1711" s="1" t="s">
        <v>1679</v>
      </c>
      <c r="L1711">
        <f>MATCH(A1711,'TMP2'!A:A,0)</f>
        <v>1555</v>
      </c>
      <c r="R1711">
        <v>2.89</v>
      </c>
      <c r="S1711">
        <f t="shared" si="52"/>
        <v>-26.86</v>
      </c>
      <c r="T1711">
        <f t="shared" si="53"/>
        <v>-27.16</v>
      </c>
    </row>
    <row r="1712" spans="1:20" x14ac:dyDescent="0.2">
      <c r="A1712" t="s">
        <v>1644</v>
      </c>
      <c r="B1712" t="s">
        <v>2508</v>
      </c>
      <c r="C1712" s="10" t="s">
        <v>1698</v>
      </c>
      <c r="D1712" t="s">
        <v>2827</v>
      </c>
      <c r="E1712">
        <v>35</v>
      </c>
      <c r="F1712">
        <v>24.5</v>
      </c>
      <c r="G1712">
        <f>LOOKUP(A1712,'TMP2'!$A:$A,'TMP2'!$C:$C)</f>
        <v>15819.3</v>
      </c>
      <c r="H1712">
        <f>LOOKUP(A1712,'TMP2'!$A:$A,'TMP2'!$D:$D)</f>
        <v>102262.39999999999</v>
      </c>
      <c r="I1712">
        <v>25.95</v>
      </c>
      <c r="J1712">
        <v>26.25</v>
      </c>
      <c r="K1712" s="1" t="s">
        <v>1679</v>
      </c>
      <c r="L1712">
        <f>MATCH(A1712,'TMP2'!A:A,0)</f>
        <v>1556</v>
      </c>
      <c r="R1712">
        <v>2.79</v>
      </c>
      <c r="S1712">
        <f t="shared" si="52"/>
        <v>-23.16</v>
      </c>
      <c r="T1712">
        <f t="shared" si="53"/>
        <v>-23.46</v>
      </c>
    </row>
    <row r="1713" spans="1:20" x14ac:dyDescent="0.2">
      <c r="A1713" t="s">
        <v>111</v>
      </c>
      <c r="B1713" t="s">
        <v>1694</v>
      </c>
      <c r="C1713" s="10" t="s">
        <v>1693</v>
      </c>
      <c r="D1713" t="s">
        <v>2570</v>
      </c>
      <c r="E1713">
        <v>16</v>
      </c>
      <c r="F1713">
        <v>14.4</v>
      </c>
      <c r="G1713">
        <f>LOOKUP(A1713,'TMP2'!$A:$A,'TMP2'!$C:$C)</f>
        <v>16235.19</v>
      </c>
      <c r="H1713">
        <f>LOOKUP(A1713,'TMP2'!$A:$A,'TMP2'!$D:$D)</f>
        <v>102301.79</v>
      </c>
      <c r="I1713">
        <v>5.55</v>
      </c>
      <c r="J1713">
        <v>5.85</v>
      </c>
      <c r="K1713" s="1" t="s">
        <v>1679</v>
      </c>
      <c r="L1713">
        <f>MATCH(A1713,'TMP2'!A:A,0)</f>
        <v>1557</v>
      </c>
      <c r="R1713">
        <v>0.91999999999999904</v>
      </c>
      <c r="S1713">
        <f t="shared" si="52"/>
        <v>-4.6300000000000008</v>
      </c>
      <c r="T1713">
        <f t="shared" si="53"/>
        <v>-4.9300000000000006</v>
      </c>
    </row>
    <row r="1714" spans="1:20" x14ac:dyDescent="0.2">
      <c r="A1714" t="s">
        <v>111</v>
      </c>
      <c r="B1714" t="s">
        <v>1694</v>
      </c>
      <c r="C1714" s="10" t="s">
        <v>1693</v>
      </c>
      <c r="D1714" t="s">
        <v>3036</v>
      </c>
      <c r="E1714">
        <v>15</v>
      </c>
      <c r="F1714">
        <v>13.1</v>
      </c>
      <c r="G1714">
        <f>LOOKUP(A1714,'TMP2'!$A:$A,'TMP2'!$C:$C)</f>
        <v>16235.19</v>
      </c>
      <c r="H1714">
        <f>LOOKUP(A1714,'TMP2'!$A:$A,'TMP2'!$D:$D)</f>
        <v>102301.79</v>
      </c>
      <c r="I1714">
        <v>7.05</v>
      </c>
      <c r="J1714">
        <v>7.35</v>
      </c>
      <c r="K1714" s="1" t="s">
        <v>1679</v>
      </c>
      <c r="L1714">
        <f>MATCH(A1714,'TMP2'!A:A,0)</f>
        <v>1557</v>
      </c>
      <c r="R1714">
        <v>0.91999999999999904</v>
      </c>
      <c r="S1714">
        <f t="shared" si="52"/>
        <v>-6.1300000000000008</v>
      </c>
      <c r="T1714">
        <f t="shared" si="53"/>
        <v>-6.4300000000000006</v>
      </c>
    </row>
    <row r="1715" spans="1:20" x14ac:dyDescent="0.2">
      <c r="A1715" t="s">
        <v>111</v>
      </c>
      <c r="B1715" t="s">
        <v>1694</v>
      </c>
      <c r="C1715" s="10" t="s">
        <v>1693</v>
      </c>
      <c r="D1715" t="s">
        <v>2579</v>
      </c>
      <c r="E1715">
        <v>16</v>
      </c>
      <c r="F1715">
        <v>13.5</v>
      </c>
      <c r="G1715">
        <f>LOOKUP(A1715,'TMP2'!$A:$A,'TMP2'!$C:$C)</f>
        <v>16235.19</v>
      </c>
      <c r="H1715">
        <f>LOOKUP(A1715,'TMP2'!$A:$A,'TMP2'!$D:$D)</f>
        <v>102301.79</v>
      </c>
      <c r="I1715">
        <v>8.5500000000000007</v>
      </c>
      <c r="J1715">
        <v>8.85</v>
      </c>
      <c r="K1715" s="1" t="s">
        <v>1679</v>
      </c>
      <c r="L1715">
        <f>MATCH(A1715,'TMP2'!A:A,0)</f>
        <v>1557</v>
      </c>
      <c r="R1715">
        <v>0.91999999999999904</v>
      </c>
      <c r="S1715">
        <f t="shared" si="52"/>
        <v>-7.6300000000000017</v>
      </c>
      <c r="T1715">
        <f t="shared" si="53"/>
        <v>-7.9300000000000006</v>
      </c>
    </row>
    <row r="1716" spans="1:20" x14ac:dyDescent="0.2">
      <c r="A1716" t="s">
        <v>111</v>
      </c>
      <c r="B1716" t="s">
        <v>2508</v>
      </c>
      <c r="C1716" s="10" t="s">
        <v>3048</v>
      </c>
      <c r="D1716" t="s">
        <v>2731</v>
      </c>
      <c r="E1716">
        <v>35</v>
      </c>
      <c r="F1716">
        <v>24.5</v>
      </c>
      <c r="G1716">
        <f>LOOKUP(A1716,'TMP2'!$A:$A,'TMP2'!$C:$C)</f>
        <v>16235.19</v>
      </c>
      <c r="H1716">
        <f>LOOKUP(A1716,'TMP2'!$A:$A,'TMP2'!$D:$D)</f>
        <v>102301.79</v>
      </c>
      <c r="I1716">
        <v>19.55</v>
      </c>
      <c r="J1716">
        <v>19.850000000000001</v>
      </c>
      <c r="K1716" s="1" t="s">
        <v>1679</v>
      </c>
      <c r="L1716">
        <f>MATCH(A1716,'TMP2'!A:A,0)</f>
        <v>1557</v>
      </c>
      <c r="R1716">
        <v>0.91999999999999904</v>
      </c>
      <c r="S1716">
        <f t="shared" si="52"/>
        <v>-18.630000000000003</v>
      </c>
      <c r="T1716">
        <f t="shared" si="53"/>
        <v>-18.930000000000003</v>
      </c>
    </row>
    <row r="1717" spans="1:20" x14ac:dyDescent="0.2">
      <c r="A1717" t="s">
        <v>111</v>
      </c>
      <c r="B1717" t="s">
        <v>2833</v>
      </c>
      <c r="C1717" s="10" t="s">
        <v>1700</v>
      </c>
      <c r="D1717" t="s">
        <v>2919</v>
      </c>
      <c r="E1717">
        <v>59</v>
      </c>
      <c r="F1717">
        <v>41.3</v>
      </c>
      <c r="G1717">
        <f>LOOKUP(A1717,'TMP2'!$A:$A,'TMP2'!$C:$C)</f>
        <v>16235.19</v>
      </c>
      <c r="H1717">
        <f>LOOKUP(A1717,'TMP2'!$A:$A,'TMP2'!$D:$D)</f>
        <v>102301.79</v>
      </c>
      <c r="I1717">
        <v>21.75</v>
      </c>
      <c r="J1717">
        <v>22.05</v>
      </c>
      <c r="K1717" s="1" t="s">
        <v>1679</v>
      </c>
      <c r="L1717">
        <f>MATCH(A1717,'TMP2'!A:A,0)</f>
        <v>1557</v>
      </c>
      <c r="R1717">
        <v>0.91999999999999904</v>
      </c>
      <c r="S1717">
        <f t="shared" si="52"/>
        <v>-20.830000000000002</v>
      </c>
      <c r="T1717">
        <f t="shared" si="53"/>
        <v>-21.130000000000003</v>
      </c>
    </row>
    <row r="1718" spans="1:20" x14ac:dyDescent="0.2">
      <c r="A1718" t="s">
        <v>111</v>
      </c>
      <c r="B1718" t="s">
        <v>2833</v>
      </c>
      <c r="C1718" s="10" t="s">
        <v>1702</v>
      </c>
      <c r="D1718" t="s">
        <v>2711</v>
      </c>
      <c r="E1718">
        <v>74</v>
      </c>
      <c r="F1718">
        <v>51.8</v>
      </c>
      <c r="G1718">
        <f>LOOKUP(A1718,'TMP2'!$A:$A,'TMP2'!$C:$C)</f>
        <v>16235.19</v>
      </c>
      <c r="H1718">
        <f>LOOKUP(A1718,'TMP2'!$A:$A,'TMP2'!$D:$D)</f>
        <v>102301.79</v>
      </c>
      <c r="I1718">
        <v>23.95</v>
      </c>
      <c r="J1718">
        <v>24.25</v>
      </c>
      <c r="K1718" s="1" t="s">
        <v>1679</v>
      </c>
      <c r="L1718">
        <f>MATCH(A1718,'TMP2'!A:A,0)</f>
        <v>1557</v>
      </c>
      <c r="R1718">
        <v>0.91999999999999904</v>
      </c>
      <c r="S1718">
        <f t="shared" si="52"/>
        <v>-23.03</v>
      </c>
      <c r="T1718">
        <f t="shared" si="53"/>
        <v>-23.330000000000002</v>
      </c>
    </row>
    <row r="1719" spans="1:20" x14ac:dyDescent="0.2">
      <c r="A1719" t="s">
        <v>112</v>
      </c>
      <c r="B1719" t="s">
        <v>1694</v>
      </c>
      <c r="C1719" s="10" t="s">
        <v>1693</v>
      </c>
      <c r="D1719" t="s">
        <v>2642</v>
      </c>
      <c r="E1719">
        <v>16</v>
      </c>
      <c r="F1719">
        <v>12.6</v>
      </c>
      <c r="G1719">
        <f>LOOKUP(A1719,'TMP2'!$A:$A,'TMP2'!$C:$C)</f>
        <v>16485.669999999998</v>
      </c>
      <c r="H1719">
        <f>LOOKUP(A1719,'TMP2'!$A:$A,'TMP2'!$D:$D)</f>
        <v>102391.91</v>
      </c>
      <c r="I1719">
        <v>12.05</v>
      </c>
      <c r="J1719">
        <v>12.35</v>
      </c>
      <c r="K1719" s="1" t="s">
        <v>1679</v>
      </c>
      <c r="L1719">
        <f>MATCH(A1719,'TMP2'!A:A,0)</f>
        <v>1558</v>
      </c>
      <c r="R1719">
        <v>3.58</v>
      </c>
      <c r="S1719">
        <f t="shared" si="52"/>
        <v>-8.4700000000000006</v>
      </c>
      <c r="T1719">
        <f t="shared" si="53"/>
        <v>-8.77</v>
      </c>
    </row>
    <row r="1720" spans="1:20" x14ac:dyDescent="0.2">
      <c r="A1720" t="s">
        <v>112</v>
      </c>
      <c r="B1720" t="s">
        <v>1694</v>
      </c>
      <c r="C1720" s="10" t="s">
        <v>1693</v>
      </c>
      <c r="D1720" t="s">
        <v>2652</v>
      </c>
      <c r="E1720">
        <v>15</v>
      </c>
      <c r="F1720">
        <v>11.4</v>
      </c>
      <c r="G1720">
        <f>LOOKUP(A1720,'TMP2'!$A:$A,'TMP2'!$C:$C)</f>
        <v>16485.669999999998</v>
      </c>
      <c r="H1720">
        <f>LOOKUP(A1720,'TMP2'!$A:$A,'TMP2'!$D:$D)</f>
        <v>102391.91</v>
      </c>
      <c r="I1720">
        <v>14.35</v>
      </c>
      <c r="J1720">
        <v>14.65</v>
      </c>
      <c r="K1720" s="1" t="s">
        <v>1679</v>
      </c>
      <c r="L1720">
        <f>MATCH(A1720,'TMP2'!A:A,0)</f>
        <v>1558</v>
      </c>
      <c r="R1720">
        <v>3.58</v>
      </c>
      <c r="S1720">
        <f t="shared" si="52"/>
        <v>-10.77</v>
      </c>
      <c r="T1720">
        <f t="shared" si="53"/>
        <v>-11.07</v>
      </c>
    </row>
    <row r="1721" spans="1:20" x14ac:dyDescent="0.2">
      <c r="A1721" t="s">
        <v>112</v>
      </c>
      <c r="B1721" t="s">
        <v>2508</v>
      </c>
      <c r="C1721" s="10" t="s">
        <v>1713</v>
      </c>
      <c r="D1721" t="s">
        <v>2689</v>
      </c>
      <c r="E1721">
        <v>20</v>
      </c>
      <c r="F1721">
        <v>14</v>
      </c>
      <c r="G1721">
        <f>LOOKUP(A1721,'TMP2'!$A:$A,'TMP2'!$C:$C)</f>
        <v>16485.669999999998</v>
      </c>
      <c r="H1721">
        <f>LOOKUP(A1721,'TMP2'!$A:$A,'TMP2'!$D:$D)</f>
        <v>102391.91</v>
      </c>
      <c r="I1721">
        <v>22.15</v>
      </c>
      <c r="J1721">
        <v>22.45</v>
      </c>
      <c r="K1721" s="1" t="s">
        <v>1679</v>
      </c>
      <c r="L1721">
        <f>MATCH(A1721,'TMP2'!A:A,0)</f>
        <v>1558</v>
      </c>
      <c r="R1721">
        <v>3.58</v>
      </c>
      <c r="S1721">
        <f t="shared" si="52"/>
        <v>-18.57</v>
      </c>
      <c r="T1721">
        <f t="shared" si="53"/>
        <v>-18.869999999999997</v>
      </c>
    </row>
    <row r="1722" spans="1:20" x14ac:dyDescent="0.2">
      <c r="A1722" t="s">
        <v>112</v>
      </c>
      <c r="B1722" t="s">
        <v>2508</v>
      </c>
      <c r="C1722" s="10" t="s">
        <v>1698</v>
      </c>
      <c r="D1722" t="s">
        <v>3043</v>
      </c>
      <c r="E1722">
        <v>24</v>
      </c>
      <c r="F1722">
        <v>16.8</v>
      </c>
      <c r="G1722">
        <f>LOOKUP(A1722,'TMP2'!$A:$A,'TMP2'!$C:$C)</f>
        <v>16485.669999999998</v>
      </c>
      <c r="H1722">
        <f>LOOKUP(A1722,'TMP2'!$A:$A,'TMP2'!$D:$D)</f>
        <v>102391.91</v>
      </c>
      <c r="I1722">
        <v>24.45</v>
      </c>
      <c r="J1722">
        <v>24.75</v>
      </c>
      <c r="K1722" s="1" t="s">
        <v>1679</v>
      </c>
      <c r="L1722">
        <f>MATCH(A1722,'TMP2'!A:A,0)</f>
        <v>1558</v>
      </c>
      <c r="R1722">
        <v>3.58</v>
      </c>
      <c r="S1722">
        <f t="shared" si="52"/>
        <v>-20.869999999999997</v>
      </c>
      <c r="T1722">
        <f t="shared" si="53"/>
        <v>-21.17</v>
      </c>
    </row>
    <row r="1723" spans="1:20" x14ac:dyDescent="0.2">
      <c r="A1723" t="s">
        <v>112</v>
      </c>
      <c r="B1723" t="s">
        <v>2508</v>
      </c>
      <c r="C1723" s="10" t="s">
        <v>1698</v>
      </c>
      <c r="D1723" t="s">
        <v>2876</v>
      </c>
      <c r="E1723">
        <v>28</v>
      </c>
      <c r="F1723">
        <v>19.600000000000001</v>
      </c>
      <c r="G1723">
        <f>LOOKUP(A1723,'TMP2'!$A:$A,'TMP2'!$C:$C)</f>
        <v>16485.669999999998</v>
      </c>
      <c r="H1723">
        <f>LOOKUP(A1723,'TMP2'!$A:$A,'TMP2'!$D:$D)</f>
        <v>102391.91</v>
      </c>
      <c r="I1723">
        <v>26.35</v>
      </c>
      <c r="J1723">
        <v>26.65</v>
      </c>
      <c r="K1723" s="1" t="s">
        <v>1679</v>
      </c>
      <c r="L1723">
        <f>MATCH(A1723,'TMP2'!A:A,0)</f>
        <v>1558</v>
      </c>
      <c r="R1723">
        <v>3.58</v>
      </c>
      <c r="S1723">
        <f t="shared" si="52"/>
        <v>-22.770000000000003</v>
      </c>
      <c r="T1723">
        <f t="shared" si="53"/>
        <v>-23.07</v>
      </c>
    </row>
    <row r="1724" spans="1:20" x14ac:dyDescent="0.2">
      <c r="A1724" t="s">
        <v>112</v>
      </c>
      <c r="B1724" t="s">
        <v>2508</v>
      </c>
      <c r="C1724" s="10" t="s">
        <v>1698</v>
      </c>
      <c r="D1724" t="s">
        <v>2987</v>
      </c>
      <c r="E1724">
        <v>30</v>
      </c>
      <c r="F1724">
        <v>21</v>
      </c>
      <c r="G1724">
        <f>LOOKUP(A1724,'TMP2'!$A:$A,'TMP2'!$C:$C)</f>
        <v>16485.669999999998</v>
      </c>
      <c r="H1724">
        <f>LOOKUP(A1724,'TMP2'!$A:$A,'TMP2'!$D:$D)</f>
        <v>102391.91</v>
      </c>
      <c r="I1724">
        <v>29.25</v>
      </c>
      <c r="J1724">
        <v>29.55</v>
      </c>
      <c r="K1724" s="1" t="s">
        <v>1679</v>
      </c>
      <c r="L1724">
        <f>MATCH(A1724,'TMP2'!A:A,0)</f>
        <v>1558</v>
      </c>
      <c r="R1724">
        <v>3.58</v>
      </c>
      <c r="S1724">
        <f t="shared" si="52"/>
        <v>-25.67</v>
      </c>
      <c r="T1724">
        <f t="shared" si="53"/>
        <v>-25.97</v>
      </c>
    </row>
    <row r="1725" spans="1:20" x14ac:dyDescent="0.2">
      <c r="A1725" t="s">
        <v>112</v>
      </c>
      <c r="B1725" t="s">
        <v>2508</v>
      </c>
      <c r="C1725" s="10" t="s">
        <v>1698</v>
      </c>
      <c r="D1725" t="s">
        <v>2856</v>
      </c>
      <c r="E1725">
        <v>37</v>
      </c>
      <c r="F1725">
        <v>25.9</v>
      </c>
      <c r="G1725">
        <f>LOOKUP(A1725,'TMP2'!$A:$A,'TMP2'!$C:$C)</f>
        <v>16485.669999999998</v>
      </c>
      <c r="H1725">
        <f>LOOKUP(A1725,'TMP2'!$A:$A,'TMP2'!$D:$D)</f>
        <v>102391.91</v>
      </c>
      <c r="I1725">
        <v>32.549999999999997</v>
      </c>
      <c r="J1725">
        <v>32.85</v>
      </c>
      <c r="K1725" s="1" t="s">
        <v>1679</v>
      </c>
      <c r="L1725">
        <f>MATCH(A1725,'TMP2'!A:A,0)</f>
        <v>1558</v>
      </c>
      <c r="R1725">
        <v>3.58</v>
      </c>
      <c r="S1725">
        <f t="shared" si="52"/>
        <v>-28.97</v>
      </c>
      <c r="T1725">
        <f t="shared" si="53"/>
        <v>-29.270000000000003</v>
      </c>
    </row>
    <row r="1726" spans="1:20" x14ac:dyDescent="0.2">
      <c r="A1726" t="s">
        <v>112</v>
      </c>
      <c r="B1726" t="s">
        <v>2508</v>
      </c>
      <c r="C1726" s="10" t="s">
        <v>1698</v>
      </c>
      <c r="D1726" t="s">
        <v>3044</v>
      </c>
      <c r="E1726">
        <v>38</v>
      </c>
      <c r="F1726">
        <v>26.6</v>
      </c>
      <c r="G1726">
        <f>LOOKUP(A1726,'TMP2'!$A:$A,'TMP2'!$C:$C)</f>
        <v>16485.669999999998</v>
      </c>
      <c r="H1726">
        <f>LOOKUP(A1726,'TMP2'!$A:$A,'TMP2'!$D:$D)</f>
        <v>102391.91</v>
      </c>
      <c r="I1726">
        <v>34.950000000000003</v>
      </c>
      <c r="J1726">
        <v>35.25</v>
      </c>
      <c r="K1726" s="1" t="s">
        <v>1679</v>
      </c>
      <c r="L1726">
        <f>MATCH(A1726,'TMP2'!A:A,0)</f>
        <v>1558</v>
      </c>
      <c r="R1726">
        <v>3.58</v>
      </c>
      <c r="S1726">
        <f t="shared" si="52"/>
        <v>-31.370000000000005</v>
      </c>
      <c r="T1726">
        <f t="shared" si="53"/>
        <v>-31.67</v>
      </c>
    </row>
    <row r="1727" spans="1:20" x14ac:dyDescent="0.2">
      <c r="A1727" t="s">
        <v>113</v>
      </c>
      <c r="B1727" t="s">
        <v>1694</v>
      </c>
      <c r="C1727" s="10" t="s">
        <v>1693</v>
      </c>
      <c r="D1727" t="s">
        <v>3038</v>
      </c>
      <c r="E1727">
        <v>14</v>
      </c>
      <c r="F1727">
        <v>11.2</v>
      </c>
      <c r="G1727">
        <f>LOOKUP(A1727,'TMP2'!$A:$A,'TMP2'!$C:$C)</f>
        <v>16520.57</v>
      </c>
      <c r="H1727">
        <f>LOOKUP(A1727,'TMP2'!$A:$A,'TMP2'!$D:$D)</f>
        <v>102376.63</v>
      </c>
      <c r="I1727">
        <v>11.25</v>
      </c>
      <c r="J1727">
        <v>11.55</v>
      </c>
      <c r="K1727" s="1" t="s">
        <v>1679</v>
      </c>
      <c r="L1727">
        <f>MATCH(A1727,'TMP2'!A:A,0)</f>
        <v>1559</v>
      </c>
      <c r="R1727">
        <v>3.64</v>
      </c>
      <c r="S1727">
        <f t="shared" si="52"/>
        <v>-7.6099999999999994</v>
      </c>
      <c r="T1727">
        <f t="shared" si="53"/>
        <v>-7.91</v>
      </c>
    </row>
    <row r="1728" spans="1:20" x14ac:dyDescent="0.2">
      <c r="A1728" t="s">
        <v>113</v>
      </c>
      <c r="B1728" t="s">
        <v>1694</v>
      </c>
      <c r="C1728" s="10" t="s">
        <v>1693</v>
      </c>
      <c r="D1728" t="s">
        <v>2610</v>
      </c>
      <c r="E1728">
        <v>15</v>
      </c>
      <c r="F1728">
        <v>12</v>
      </c>
      <c r="G1728">
        <f>LOOKUP(A1728,'TMP2'!$A:$A,'TMP2'!$C:$C)</f>
        <v>16520.57</v>
      </c>
      <c r="H1728">
        <f>LOOKUP(A1728,'TMP2'!$A:$A,'TMP2'!$D:$D)</f>
        <v>102376.63</v>
      </c>
      <c r="I1728">
        <v>11.95</v>
      </c>
      <c r="J1728">
        <v>12.25</v>
      </c>
      <c r="K1728" s="1" t="s">
        <v>1679</v>
      </c>
      <c r="L1728">
        <f>MATCH(A1728,'TMP2'!A:A,0)</f>
        <v>1559</v>
      </c>
      <c r="R1728">
        <v>3.64</v>
      </c>
      <c r="S1728">
        <f t="shared" si="52"/>
        <v>-8.3099999999999987</v>
      </c>
      <c r="T1728">
        <f t="shared" si="53"/>
        <v>-8.61</v>
      </c>
    </row>
    <row r="1729" spans="1:20" x14ac:dyDescent="0.2">
      <c r="A1729" t="s">
        <v>113</v>
      </c>
      <c r="B1729" t="s">
        <v>2508</v>
      </c>
      <c r="C1729" s="10" t="s">
        <v>1713</v>
      </c>
      <c r="D1729" t="s">
        <v>2668</v>
      </c>
      <c r="E1729">
        <v>12</v>
      </c>
      <c r="F1729">
        <v>8.4</v>
      </c>
      <c r="G1729">
        <f>LOOKUP(A1729,'TMP2'!$A:$A,'TMP2'!$C:$C)</f>
        <v>16520.57</v>
      </c>
      <c r="H1729">
        <f>LOOKUP(A1729,'TMP2'!$A:$A,'TMP2'!$D:$D)</f>
        <v>102376.63</v>
      </c>
      <c r="I1729">
        <v>18.55</v>
      </c>
      <c r="J1729">
        <v>18.850000000000001</v>
      </c>
      <c r="K1729" s="1" t="s">
        <v>1679</v>
      </c>
      <c r="L1729">
        <f>MATCH(A1729,'TMP2'!A:A,0)</f>
        <v>1559</v>
      </c>
      <c r="R1729">
        <v>3.64</v>
      </c>
      <c r="S1729">
        <f t="shared" si="52"/>
        <v>-14.91</v>
      </c>
      <c r="T1729">
        <f t="shared" si="53"/>
        <v>-15.21</v>
      </c>
    </row>
    <row r="1730" spans="1:20" x14ac:dyDescent="0.2">
      <c r="A1730" t="s">
        <v>113</v>
      </c>
      <c r="B1730" t="s">
        <v>2508</v>
      </c>
      <c r="C1730" s="10" t="s">
        <v>1713</v>
      </c>
      <c r="D1730" t="s">
        <v>2714</v>
      </c>
      <c r="E1730">
        <v>17</v>
      </c>
      <c r="F1730">
        <v>11.9</v>
      </c>
      <c r="G1730">
        <f>LOOKUP(A1730,'TMP2'!$A:$A,'TMP2'!$C:$C)</f>
        <v>16520.57</v>
      </c>
      <c r="H1730">
        <f>LOOKUP(A1730,'TMP2'!$A:$A,'TMP2'!$D:$D)</f>
        <v>102376.63</v>
      </c>
      <c r="I1730">
        <v>21.55</v>
      </c>
      <c r="J1730">
        <v>21.85</v>
      </c>
      <c r="K1730" s="1" t="s">
        <v>1679</v>
      </c>
      <c r="L1730">
        <f>MATCH(A1730,'TMP2'!A:A,0)</f>
        <v>1559</v>
      </c>
      <c r="R1730">
        <v>3.64</v>
      </c>
      <c r="S1730">
        <f t="shared" ref="S1730:S1793" si="54">R1730-I1730</f>
        <v>-17.91</v>
      </c>
      <c r="T1730">
        <f t="shared" ref="T1730:T1793" si="55">R1730-J1730</f>
        <v>-18.21</v>
      </c>
    </row>
    <row r="1731" spans="1:20" x14ac:dyDescent="0.2">
      <c r="A1731" t="s">
        <v>113</v>
      </c>
      <c r="B1731" t="s">
        <v>2508</v>
      </c>
      <c r="C1731" s="10" t="s">
        <v>1713</v>
      </c>
      <c r="D1731" t="s">
        <v>2726</v>
      </c>
      <c r="E1731">
        <v>21</v>
      </c>
      <c r="F1731">
        <v>14.7</v>
      </c>
      <c r="G1731">
        <f>LOOKUP(A1731,'TMP2'!$A:$A,'TMP2'!$C:$C)</f>
        <v>16520.57</v>
      </c>
      <c r="H1731">
        <f>LOOKUP(A1731,'TMP2'!$A:$A,'TMP2'!$D:$D)</f>
        <v>102376.63</v>
      </c>
      <c r="I1731">
        <v>24.55</v>
      </c>
      <c r="J1731">
        <v>24.85</v>
      </c>
      <c r="K1731" s="1" t="s">
        <v>1679</v>
      </c>
      <c r="L1731">
        <f>MATCH(A1731,'TMP2'!A:A,0)</f>
        <v>1559</v>
      </c>
      <c r="R1731">
        <v>3.64</v>
      </c>
      <c r="S1731">
        <f t="shared" si="54"/>
        <v>-20.91</v>
      </c>
      <c r="T1731">
        <f t="shared" si="55"/>
        <v>-21.21</v>
      </c>
    </row>
    <row r="1732" spans="1:20" x14ac:dyDescent="0.2">
      <c r="A1732" t="s">
        <v>113</v>
      </c>
      <c r="B1732" t="s">
        <v>2508</v>
      </c>
      <c r="C1732" s="10" t="s">
        <v>1698</v>
      </c>
      <c r="D1732" t="s">
        <v>2751</v>
      </c>
      <c r="E1732">
        <v>23</v>
      </c>
      <c r="F1732">
        <v>16.100000000000001</v>
      </c>
      <c r="G1732">
        <f>LOOKUP(A1732,'TMP2'!$A:$A,'TMP2'!$C:$C)</f>
        <v>16520.57</v>
      </c>
      <c r="H1732">
        <f>LOOKUP(A1732,'TMP2'!$A:$A,'TMP2'!$D:$D)</f>
        <v>102376.63</v>
      </c>
      <c r="I1732">
        <v>28.15</v>
      </c>
      <c r="J1732">
        <v>28.45</v>
      </c>
      <c r="K1732" s="1" t="s">
        <v>1679</v>
      </c>
      <c r="L1732">
        <f>MATCH(A1732,'TMP2'!A:A,0)</f>
        <v>1559</v>
      </c>
      <c r="R1732">
        <v>3.64</v>
      </c>
      <c r="S1732">
        <f t="shared" si="54"/>
        <v>-24.509999999999998</v>
      </c>
      <c r="T1732">
        <f t="shared" si="55"/>
        <v>-24.81</v>
      </c>
    </row>
    <row r="1733" spans="1:20" x14ac:dyDescent="0.2">
      <c r="A1733" t="s">
        <v>113</v>
      </c>
      <c r="B1733" t="s">
        <v>2508</v>
      </c>
      <c r="C1733" s="10" t="s">
        <v>1698</v>
      </c>
      <c r="D1733" t="s">
        <v>2799</v>
      </c>
      <c r="E1733">
        <v>30</v>
      </c>
      <c r="F1733">
        <v>21</v>
      </c>
      <c r="G1733">
        <f>LOOKUP(A1733,'TMP2'!$A:$A,'TMP2'!$C:$C)</f>
        <v>16520.57</v>
      </c>
      <c r="H1733">
        <f>LOOKUP(A1733,'TMP2'!$A:$A,'TMP2'!$D:$D)</f>
        <v>102376.63</v>
      </c>
      <c r="I1733">
        <v>32.15</v>
      </c>
      <c r="J1733">
        <v>32.450000000000003</v>
      </c>
      <c r="K1733" s="1" t="s">
        <v>1679</v>
      </c>
      <c r="L1733">
        <f>MATCH(A1733,'TMP2'!A:A,0)</f>
        <v>1559</v>
      </c>
      <c r="R1733">
        <v>3.64</v>
      </c>
      <c r="S1733">
        <f t="shared" si="54"/>
        <v>-28.509999999999998</v>
      </c>
      <c r="T1733">
        <f t="shared" si="55"/>
        <v>-28.810000000000002</v>
      </c>
    </row>
    <row r="1734" spans="1:20" x14ac:dyDescent="0.2">
      <c r="A1734" t="s">
        <v>116</v>
      </c>
      <c r="B1734" t="s">
        <v>1694</v>
      </c>
      <c r="C1734" s="10" t="s">
        <v>1697</v>
      </c>
      <c r="D1734" t="s">
        <v>2605</v>
      </c>
      <c r="E1734">
        <v>17</v>
      </c>
      <c r="F1734">
        <v>13.4</v>
      </c>
      <c r="G1734">
        <f>LOOKUP(A1734,'TMP2'!$A:$A,'TMP2'!$C:$C)</f>
        <v>16591.439999999999</v>
      </c>
      <c r="H1734">
        <f>LOOKUP(A1734,'TMP2'!$A:$A,'TMP2'!$D:$D)</f>
        <v>102430.63</v>
      </c>
      <c r="I1734">
        <v>11.75</v>
      </c>
      <c r="J1734">
        <v>12.05</v>
      </c>
      <c r="K1734" s="1" t="s">
        <v>1679</v>
      </c>
      <c r="L1734">
        <f>MATCH(A1734,'TMP2'!A:A,0)</f>
        <v>1562</v>
      </c>
      <c r="R1734">
        <v>3.83</v>
      </c>
      <c r="S1734">
        <f t="shared" si="54"/>
        <v>-7.92</v>
      </c>
      <c r="T1734">
        <f t="shared" si="55"/>
        <v>-8.2200000000000006</v>
      </c>
    </row>
    <row r="1735" spans="1:20" x14ac:dyDescent="0.2">
      <c r="A1735" t="s">
        <v>116</v>
      </c>
      <c r="B1735" t="s">
        <v>1694</v>
      </c>
      <c r="C1735" s="10" t="s">
        <v>1697</v>
      </c>
      <c r="D1735" t="s">
        <v>3040</v>
      </c>
      <c r="E1735">
        <v>16</v>
      </c>
      <c r="F1735">
        <v>13</v>
      </c>
      <c r="G1735">
        <f>LOOKUP(A1735,'TMP2'!$A:$A,'TMP2'!$C:$C)</f>
        <v>16591.439999999999</v>
      </c>
      <c r="H1735">
        <f>LOOKUP(A1735,'TMP2'!$A:$A,'TMP2'!$D:$D)</f>
        <v>102430.63</v>
      </c>
      <c r="I1735">
        <v>9.5500000000000007</v>
      </c>
      <c r="J1735">
        <v>9.85</v>
      </c>
      <c r="K1735" s="1" t="s">
        <v>1679</v>
      </c>
      <c r="L1735">
        <f>MATCH(A1735,'TMP2'!A:A,0)</f>
        <v>1562</v>
      </c>
      <c r="R1735">
        <v>3.83</v>
      </c>
      <c r="S1735">
        <f t="shared" si="54"/>
        <v>-5.7200000000000006</v>
      </c>
      <c r="T1735">
        <f t="shared" si="55"/>
        <v>-6.02</v>
      </c>
    </row>
    <row r="1736" spans="1:20" x14ac:dyDescent="0.2">
      <c r="A1736" t="s">
        <v>116</v>
      </c>
      <c r="B1736" t="s">
        <v>2508</v>
      </c>
      <c r="C1736" s="10" t="s">
        <v>1713</v>
      </c>
      <c r="D1736" t="s">
        <v>2616</v>
      </c>
      <c r="E1736">
        <v>16</v>
      </c>
      <c r="F1736">
        <v>11.6</v>
      </c>
      <c r="G1736">
        <f>LOOKUP(A1736,'TMP2'!$A:$A,'TMP2'!$C:$C)</f>
        <v>16591.439999999999</v>
      </c>
      <c r="H1736">
        <f>LOOKUP(A1736,'TMP2'!$A:$A,'TMP2'!$D:$D)</f>
        <v>102430.63</v>
      </c>
      <c r="I1736">
        <v>16.75</v>
      </c>
      <c r="J1736">
        <v>17.05</v>
      </c>
      <c r="K1736" s="1" t="s">
        <v>1679</v>
      </c>
      <c r="L1736">
        <f>MATCH(A1736,'TMP2'!A:A,0)</f>
        <v>1562</v>
      </c>
      <c r="R1736">
        <v>3.83</v>
      </c>
      <c r="S1736">
        <f t="shared" si="54"/>
        <v>-12.92</v>
      </c>
      <c r="T1736">
        <f t="shared" si="55"/>
        <v>-13.22</v>
      </c>
    </row>
    <row r="1737" spans="1:20" x14ac:dyDescent="0.2">
      <c r="A1737" t="s">
        <v>116</v>
      </c>
      <c r="B1737" t="s">
        <v>2508</v>
      </c>
      <c r="C1737" s="10" t="s">
        <v>1713</v>
      </c>
      <c r="D1737" t="s">
        <v>2920</v>
      </c>
      <c r="E1737">
        <v>20</v>
      </c>
      <c r="F1737">
        <v>14</v>
      </c>
      <c r="G1737">
        <f>LOOKUP(A1737,'TMP2'!$A:$A,'TMP2'!$C:$C)</f>
        <v>16591.439999999999</v>
      </c>
      <c r="H1737">
        <f>LOOKUP(A1737,'TMP2'!$A:$A,'TMP2'!$D:$D)</f>
        <v>102430.63</v>
      </c>
      <c r="I1737">
        <v>19.75</v>
      </c>
      <c r="J1737">
        <v>20.05</v>
      </c>
      <c r="K1737" s="1" t="s">
        <v>1679</v>
      </c>
      <c r="L1737">
        <f>MATCH(A1737,'TMP2'!A:A,0)</f>
        <v>1562</v>
      </c>
      <c r="R1737">
        <v>3.83</v>
      </c>
      <c r="S1737">
        <f t="shared" si="54"/>
        <v>-15.92</v>
      </c>
      <c r="T1737">
        <f t="shared" si="55"/>
        <v>-16.22</v>
      </c>
    </row>
    <row r="1738" spans="1:20" x14ac:dyDescent="0.2">
      <c r="A1738" t="s">
        <v>116</v>
      </c>
      <c r="B1738" t="s">
        <v>2508</v>
      </c>
      <c r="C1738" s="10" t="s">
        <v>1698</v>
      </c>
      <c r="D1738" t="s">
        <v>2701</v>
      </c>
      <c r="E1738">
        <v>22</v>
      </c>
      <c r="F1738">
        <v>15.4</v>
      </c>
      <c r="G1738">
        <f>LOOKUP(A1738,'TMP2'!$A:$A,'TMP2'!$C:$C)</f>
        <v>16591.439999999999</v>
      </c>
      <c r="H1738">
        <f>LOOKUP(A1738,'TMP2'!$A:$A,'TMP2'!$D:$D)</f>
        <v>102430.63</v>
      </c>
      <c r="I1738">
        <v>23.15</v>
      </c>
      <c r="J1738">
        <v>23.45</v>
      </c>
      <c r="K1738" s="1" t="s">
        <v>1679</v>
      </c>
      <c r="L1738">
        <f>MATCH(A1738,'TMP2'!A:A,0)</f>
        <v>1562</v>
      </c>
      <c r="R1738">
        <v>3.83</v>
      </c>
      <c r="S1738">
        <f t="shared" si="54"/>
        <v>-19.32</v>
      </c>
      <c r="T1738">
        <f t="shared" si="55"/>
        <v>-19.619999999999997</v>
      </c>
    </row>
    <row r="1739" spans="1:20" x14ac:dyDescent="0.2">
      <c r="A1739" t="s">
        <v>116</v>
      </c>
      <c r="B1739" t="s">
        <v>2508</v>
      </c>
      <c r="C1739" s="10" t="s">
        <v>1698</v>
      </c>
      <c r="D1739" t="s">
        <v>2723</v>
      </c>
      <c r="E1739">
        <v>23</v>
      </c>
      <c r="F1739">
        <v>16.100000000000001</v>
      </c>
      <c r="G1739">
        <f>LOOKUP(A1739,'TMP2'!$A:$A,'TMP2'!$C:$C)</f>
        <v>16591.439999999999</v>
      </c>
      <c r="H1739">
        <f>LOOKUP(A1739,'TMP2'!$A:$A,'TMP2'!$D:$D)</f>
        <v>102430.63</v>
      </c>
      <c r="I1739">
        <v>25.15</v>
      </c>
      <c r="J1739">
        <v>25.45</v>
      </c>
      <c r="K1739" s="1" t="s">
        <v>1679</v>
      </c>
      <c r="L1739">
        <f>MATCH(A1739,'TMP2'!A:A,0)</f>
        <v>1562</v>
      </c>
      <c r="R1739">
        <v>3.83</v>
      </c>
      <c r="S1739">
        <f t="shared" si="54"/>
        <v>-21.32</v>
      </c>
      <c r="T1739">
        <f t="shared" si="55"/>
        <v>-21.619999999999997</v>
      </c>
    </row>
    <row r="1740" spans="1:20" x14ac:dyDescent="0.2">
      <c r="A1740" t="s">
        <v>116</v>
      </c>
      <c r="B1740" t="s">
        <v>2508</v>
      </c>
      <c r="C1740" s="10" t="s">
        <v>1698</v>
      </c>
      <c r="D1740" t="s">
        <v>2776</v>
      </c>
      <c r="E1740">
        <v>29</v>
      </c>
      <c r="F1740">
        <v>20.3</v>
      </c>
      <c r="G1740">
        <f>LOOKUP(A1740,'TMP2'!$A:$A,'TMP2'!$C:$C)</f>
        <v>16591.439999999999</v>
      </c>
      <c r="H1740">
        <f>LOOKUP(A1740,'TMP2'!$A:$A,'TMP2'!$D:$D)</f>
        <v>102430.63</v>
      </c>
      <c r="I1740">
        <v>27.15</v>
      </c>
      <c r="J1740">
        <v>27.45</v>
      </c>
      <c r="K1740" s="1" t="s">
        <v>1679</v>
      </c>
      <c r="L1740">
        <f>MATCH(A1740,'TMP2'!A:A,0)</f>
        <v>1562</v>
      </c>
      <c r="R1740">
        <v>3.83</v>
      </c>
      <c r="S1740">
        <f t="shared" si="54"/>
        <v>-23.32</v>
      </c>
      <c r="T1740">
        <f t="shared" si="55"/>
        <v>-23.619999999999997</v>
      </c>
    </row>
    <row r="1741" spans="1:20" x14ac:dyDescent="0.2">
      <c r="A1741" t="s">
        <v>116</v>
      </c>
      <c r="B1741" t="s">
        <v>2508</v>
      </c>
      <c r="C1741" s="10" t="s">
        <v>1698</v>
      </c>
      <c r="D1741" t="s">
        <v>2952</v>
      </c>
      <c r="E1741">
        <v>41</v>
      </c>
      <c r="F1741">
        <v>28.7</v>
      </c>
      <c r="G1741">
        <f>LOOKUP(A1741,'TMP2'!$A:$A,'TMP2'!$C:$C)</f>
        <v>16591.439999999999</v>
      </c>
      <c r="H1741">
        <f>LOOKUP(A1741,'TMP2'!$A:$A,'TMP2'!$D:$D)</f>
        <v>102430.63</v>
      </c>
      <c r="I1741">
        <v>30.75</v>
      </c>
      <c r="J1741">
        <v>31.05</v>
      </c>
      <c r="K1741" s="1" t="s">
        <v>1679</v>
      </c>
      <c r="L1741">
        <f>MATCH(A1741,'TMP2'!A:A,0)</f>
        <v>1562</v>
      </c>
      <c r="R1741">
        <v>3.83</v>
      </c>
      <c r="S1741">
        <f t="shared" si="54"/>
        <v>-26.92</v>
      </c>
      <c r="T1741">
        <f t="shared" si="55"/>
        <v>-27.22</v>
      </c>
    </row>
    <row r="1742" spans="1:20" x14ac:dyDescent="0.2">
      <c r="A1742" t="s">
        <v>117</v>
      </c>
      <c r="B1742" t="s">
        <v>2508</v>
      </c>
      <c r="C1742" s="10" t="s">
        <v>1713</v>
      </c>
      <c r="D1742" t="s">
        <v>2748</v>
      </c>
      <c r="E1742">
        <v>13</v>
      </c>
      <c r="F1742">
        <v>9.6999999999999993</v>
      </c>
      <c r="G1742">
        <f>LOOKUP(A1742,'TMP2'!$A:$A,'TMP2'!$C:$C)</f>
        <v>16640.12</v>
      </c>
      <c r="H1742">
        <f>LOOKUP(A1742,'TMP2'!$A:$A,'TMP2'!$D:$D)</f>
        <v>102447.95</v>
      </c>
      <c r="I1742">
        <v>19.25</v>
      </c>
      <c r="J1742">
        <v>19.55</v>
      </c>
      <c r="K1742" s="1" t="s">
        <v>1679</v>
      </c>
      <c r="L1742">
        <f>MATCH(A1742,'TMP2'!A:A,0)</f>
        <v>1563</v>
      </c>
      <c r="R1742">
        <v>3.8499999999999899</v>
      </c>
      <c r="S1742">
        <f t="shared" si="54"/>
        <v>-15.400000000000009</v>
      </c>
      <c r="T1742">
        <f t="shared" si="55"/>
        <v>-15.70000000000001</v>
      </c>
    </row>
    <row r="1743" spans="1:20" x14ac:dyDescent="0.2">
      <c r="A1743" t="s">
        <v>118</v>
      </c>
      <c r="B1743" t="s">
        <v>1694</v>
      </c>
      <c r="C1743" s="10" t="s">
        <v>1697</v>
      </c>
      <c r="D1743" t="s">
        <v>2750</v>
      </c>
      <c r="E1743">
        <v>13</v>
      </c>
      <c r="F1743">
        <v>10.5</v>
      </c>
      <c r="G1743">
        <f>LOOKUP(A1743,'TMP2'!$A:$A,'TMP2'!$C:$C)</f>
        <v>16677.09</v>
      </c>
      <c r="H1743">
        <f>LOOKUP(A1743,'TMP2'!$A:$A,'TMP2'!$D:$D)</f>
        <v>102432.33</v>
      </c>
      <c r="I1743">
        <v>10.35</v>
      </c>
      <c r="J1743">
        <v>10.65</v>
      </c>
      <c r="K1743" s="1" t="s">
        <v>1679</v>
      </c>
      <c r="L1743">
        <f>MATCH(A1743,'TMP2'!A:A,0)</f>
        <v>1564</v>
      </c>
      <c r="R1743">
        <v>4.3499999999999996</v>
      </c>
      <c r="S1743">
        <f t="shared" si="54"/>
        <v>-6</v>
      </c>
      <c r="T1743">
        <f t="shared" si="55"/>
        <v>-6.3000000000000007</v>
      </c>
    </row>
    <row r="1744" spans="1:20" x14ac:dyDescent="0.2">
      <c r="A1744" t="s">
        <v>118</v>
      </c>
      <c r="B1744" t="s">
        <v>1694</v>
      </c>
      <c r="C1744" s="10" t="s">
        <v>1697</v>
      </c>
      <c r="D1744" t="s">
        <v>3041</v>
      </c>
      <c r="E1744">
        <v>14</v>
      </c>
      <c r="F1744">
        <v>10.7</v>
      </c>
      <c r="G1744">
        <f>LOOKUP(A1744,'TMP2'!$A:$A,'TMP2'!$C:$C)</f>
        <v>16677.09</v>
      </c>
      <c r="H1744">
        <f>LOOKUP(A1744,'TMP2'!$A:$A,'TMP2'!$D:$D)</f>
        <v>102432.33</v>
      </c>
      <c r="I1744">
        <v>13.85</v>
      </c>
      <c r="J1744">
        <v>14.15</v>
      </c>
      <c r="K1744" s="1" t="s">
        <v>1679</v>
      </c>
      <c r="L1744">
        <f>MATCH(A1744,'TMP2'!A:A,0)</f>
        <v>1564</v>
      </c>
      <c r="R1744">
        <v>4.3499999999999996</v>
      </c>
      <c r="S1744">
        <f t="shared" si="54"/>
        <v>-9.5</v>
      </c>
      <c r="T1744">
        <f t="shared" si="55"/>
        <v>-9.8000000000000007</v>
      </c>
    </row>
    <row r="1745" spans="1:20" x14ac:dyDescent="0.2">
      <c r="A1745" t="s">
        <v>118</v>
      </c>
      <c r="B1745" t="s">
        <v>2508</v>
      </c>
      <c r="C1745" s="10" t="s">
        <v>1713</v>
      </c>
      <c r="D1745" t="s">
        <v>2873</v>
      </c>
      <c r="E1745">
        <v>16</v>
      </c>
      <c r="F1745">
        <v>11.6</v>
      </c>
      <c r="G1745">
        <f>LOOKUP(A1745,'TMP2'!$A:$A,'TMP2'!$C:$C)</f>
        <v>16677.09</v>
      </c>
      <c r="H1745">
        <f>LOOKUP(A1745,'TMP2'!$A:$A,'TMP2'!$D:$D)</f>
        <v>102432.33</v>
      </c>
      <c r="I1745">
        <v>16.850000000000001</v>
      </c>
      <c r="J1745">
        <v>17.149999999999999</v>
      </c>
      <c r="K1745" s="1" t="s">
        <v>1679</v>
      </c>
      <c r="L1745">
        <f>MATCH(A1745,'TMP2'!A:A,0)</f>
        <v>1564</v>
      </c>
      <c r="R1745">
        <v>4.3499999999999996</v>
      </c>
      <c r="S1745">
        <f t="shared" si="54"/>
        <v>-12.500000000000002</v>
      </c>
      <c r="T1745">
        <f t="shared" si="55"/>
        <v>-12.799999999999999</v>
      </c>
    </row>
    <row r="1746" spans="1:20" x14ac:dyDescent="0.2">
      <c r="A1746" t="s">
        <v>118</v>
      </c>
      <c r="B1746" t="s">
        <v>2508</v>
      </c>
      <c r="C1746" s="10" t="s">
        <v>1698</v>
      </c>
      <c r="D1746" t="s">
        <v>2669</v>
      </c>
      <c r="E1746">
        <v>23</v>
      </c>
      <c r="F1746">
        <v>16.100000000000001</v>
      </c>
      <c r="G1746">
        <f>LOOKUP(A1746,'TMP2'!$A:$A,'TMP2'!$C:$C)</f>
        <v>16677.09</v>
      </c>
      <c r="H1746">
        <f>LOOKUP(A1746,'TMP2'!$A:$A,'TMP2'!$D:$D)</f>
        <v>102432.33</v>
      </c>
      <c r="I1746">
        <v>20.65</v>
      </c>
      <c r="J1746">
        <v>20.95</v>
      </c>
      <c r="K1746" s="1" t="s">
        <v>1679</v>
      </c>
      <c r="L1746">
        <f>MATCH(A1746,'TMP2'!A:A,0)</f>
        <v>1564</v>
      </c>
      <c r="R1746">
        <v>4.3499999999999996</v>
      </c>
      <c r="S1746">
        <f t="shared" si="54"/>
        <v>-16.299999999999997</v>
      </c>
      <c r="T1746">
        <f t="shared" si="55"/>
        <v>-16.600000000000001</v>
      </c>
    </row>
    <row r="1747" spans="1:20" x14ac:dyDescent="0.2">
      <c r="A1747" t="s">
        <v>118</v>
      </c>
      <c r="B1747" t="s">
        <v>2508</v>
      </c>
      <c r="C1747" s="10" t="s">
        <v>1698</v>
      </c>
      <c r="D1747" t="s">
        <v>2692</v>
      </c>
      <c r="E1747">
        <v>24</v>
      </c>
      <c r="F1747">
        <v>16.8</v>
      </c>
      <c r="G1747">
        <f>LOOKUP(A1747,'TMP2'!$A:$A,'TMP2'!$C:$C)</f>
        <v>16677.09</v>
      </c>
      <c r="H1747">
        <f>LOOKUP(A1747,'TMP2'!$A:$A,'TMP2'!$D:$D)</f>
        <v>102432.33</v>
      </c>
      <c r="I1747">
        <v>24.65</v>
      </c>
      <c r="J1747">
        <v>24.95</v>
      </c>
      <c r="K1747" s="1" t="s">
        <v>1679</v>
      </c>
      <c r="L1747">
        <f>MATCH(A1747,'TMP2'!A:A,0)</f>
        <v>1564</v>
      </c>
      <c r="R1747">
        <v>4.3499999999999996</v>
      </c>
      <c r="S1747">
        <f t="shared" si="54"/>
        <v>-20.299999999999997</v>
      </c>
      <c r="T1747">
        <f t="shared" si="55"/>
        <v>-20.6</v>
      </c>
    </row>
    <row r="1748" spans="1:20" x14ac:dyDescent="0.2">
      <c r="A1748" t="s">
        <v>118</v>
      </c>
      <c r="B1748" t="s">
        <v>2508</v>
      </c>
      <c r="C1748" s="10" t="s">
        <v>1698</v>
      </c>
      <c r="D1748" t="s">
        <v>2722</v>
      </c>
      <c r="E1748">
        <v>28</v>
      </c>
      <c r="F1748">
        <v>19.600000000000001</v>
      </c>
      <c r="G1748">
        <f>LOOKUP(A1748,'TMP2'!$A:$A,'TMP2'!$C:$C)</f>
        <v>16677.09</v>
      </c>
      <c r="H1748">
        <f>LOOKUP(A1748,'TMP2'!$A:$A,'TMP2'!$D:$D)</f>
        <v>102432.33</v>
      </c>
      <c r="I1748">
        <v>27.65</v>
      </c>
      <c r="J1748">
        <v>27.95</v>
      </c>
      <c r="K1748" s="1" t="s">
        <v>1679</v>
      </c>
      <c r="L1748">
        <f>MATCH(A1748,'TMP2'!A:A,0)</f>
        <v>1564</v>
      </c>
      <c r="R1748">
        <v>4.3499999999999996</v>
      </c>
      <c r="S1748">
        <f t="shared" si="54"/>
        <v>-23.299999999999997</v>
      </c>
      <c r="T1748">
        <f t="shared" si="55"/>
        <v>-23.6</v>
      </c>
    </row>
    <row r="1749" spans="1:20" x14ac:dyDescent="0.2">
      <c r="A1749" t="s">
        <v>118</v>
      </c>
      <c r="B1749" t="s">
        <v>2508</v>
      </c>
      <c r="C1749" s="10" t="s">
        <v>1698</v>
      </c>
      <c r="D1749" t="s">
        <v>2794</v>
      </c>
      <c r="E1749">
        <v>28</v>
      </c>
      <c r="F1749">
        <v>19.600000000000001</v>
      </c>
      <c r="G1749">
        <f>LOOKUP(A1749,'TMP2'!$A:$A,'TMP2'!$C:$C)</f>
        <v>16677.09</v>
      </c>
      <c r="H1749">
        <f>LOOKUP(A1749,'TMP2'!$A:$A,'TMP2'!$D:$D)</f>
        <v>102432.33</v>
      </c>
      <c r="I1749">
        <v>29.65</v>
      </c>
      <c r="J1749">
        <v>29.95</v>
      </c>
      <c r="K1749" s="1" t="s">
        <v>1679</v>
      </c>
      <c r="L1749">
        <f>MATCH(A1749,'TMP2'!A:A,0)</f>
        <v>1564</v>
      </c>
      <c r="R1749">
        <v>4.3499999999999996</v>
      </c>
      <c r="S1749">
        <f t="shared" si="54"/>
        <v>-25.299999999999997</v>
      </c>
      <c r="T1749">
        <f t="shared" si="55"/>
        <v>-25.6</v>
      </c>
    </row>
    <row r="1750" spans="1:20" x14ac:dyDescent="0.2">
      <c r="A1750" t="s">
        <v>118</v>
      </c>
      <c r="B1750" t="s">
        <v>2508</v>
      </c>
      <c r="C1750" s="10" t="s">
        <v>1698</v>
      </c>
      <c r="D1750" t="s">
        <v>3045</v>
      </c>
      <c r="E1750">
        <v>26</v>
      </c>
      <c r="F1750">
        <v>18.2</v>
      </c>
      <c r="G1750">
        <f>LOOKUP(A1750,'TMP2'!$A:$A,'TMP2'!$C:$C)</f>
        <v>16677.09</v>
      </c>
      <c r="H1750">
        <f>LOOKUP(A1750,'TMP2'!$A:$A,'TMP2'!$D:$D)</f>
        <v>102432.33</v>
      </c>
      <c r="I1750">
        <v>31.65</v>
      </c>
      <c r="J1750">
        <v>31.95</v>
      </c>
      <c r="K1750" s="1" t="s">
        <v>1679</v>
      </c>
      <c r="L1750">
        <f>MATCH(A1750,'TMP2'!A:A,0)</f>
        <v>1564</v>
      </c>
      <c r="R1750">
        <v>4.3499999999999996</v>
      </c>
      <c r="S1750">
        <f t="shared" si="54"/>
        <v>-27.299999999999997</v>
      </c>
      <c r="T1750">
        <f t="shared" si="55"/>
        <v>-27.6</v>
      </c>
    </row>
    <row r="1751" spans="1:20" x14ac:dyDescent="0.2">
      <c r="A1751" t="s">
        <v>118</v>
      </c>
      <c r="B1751" t="s">
        <v>2508</v>
      </c>
      <c r="C1751" s="10" t="s">
        <v>1698</v>
      </c>
      <c r="D1751" t="s">
        <v>2983</v>
      </c>
      <c r="E1751">
        <v>33</v>
      </c>
      <c r="F1751">
        <v>23.1</v>
      </c>
      <c r="G1751">
        <f>LOOKUP(A1751,'TMP2'!$A:$A,'TMP2'!$C:$C)</f>
        <v>16677.09</v>
      </c>
      <c r="H1751">
        <f>LOOKUP(A1751,'TMP2'!$A:$A,'TMP2'!$D:$D)</f>
        <v>102432.33</v>
      </c>
      <c r="I1751">
        <v>33.65</v>
      </c>
      <c r="J1751">
        <v>33.950000000000003</v>
      </c>
      <c r="K1751" s="1" t="s">
        <v>1679</v>
      </c>
      <c r="L1751">
        <f>MATCH(A1751,'TMP2'!A:A,0)</f>
        <v>1564</v>
      </c>
      <c r="R1751">
        <v>4.3499999999999996</v>
      </c>
      <c r="S1751">
        <f t="shared" si="54"/>
        <v>-29.299999999999997</v>
      </c>
      <c r="T1751">
        <f t="shared" si="55"/>
        <v>-29.6</v>
      </c>
    </row>
    <row r="1752" spans="1:20" x14ac:dyDescent="0.2">
      <c r="A1752" t="s">
        <v>119</v>
      </c>
      <c r="B1752" t="s">
        <v>2508</v>
      </c>
      <c r="C1752" s="10" t="s">
        <v>1713</v>
      </c>
      <c r="D1752" t="s">
        <v>2901</v>
      </c>
      <c r="E1752">
        <v>14</v>
      </c>
      <c r="F1752">
        <v>11.2</v>
      </c>
      <c r="G1752">
        <f>LOOKUP(A1752,'TMP2'!$A:$A,'TMP2'!$C:$C)</f>
        <v>16704.13</v>
      </c>
      <c r="H1752">
        <f>LOOKUP(A1752,'TMP2'!$A:$A,'TMP2'!$D:$D)</f>
        <v>102470.07</v>
      </c>
      <c r="I1752">
        <v>11.55</v>
      </c>
      <c r="J1752">
        <v>11.85</v>
      </c>
      <c r="K1752" s="1" t="s">
        <v>1679</v>
      </c>
      <c r="L1752">
        <f>MATCH(A1752,'TMP2'!A:A,0)</f>
        <v>1565</v>
      </c>
      <c r="R1752">
        <v>4.46</v>
      </c>
      <c r="S1752">
        <f t="shared" si="54"/>
        <v>-7.0900000000000007</v>
      </c>
      <c r="T1752">
        <f t="shared" si="55"/>
        <v>-7.39</v>
      </c>
    </row>
    <row r="1753" spans="1:20" x14ac:dyDescent="0.2">
      <c r="A1753" t="s">
        <v>119</v>
      </c>
      <c r="B1753" t="s">
        <v>2508</v>
      </c>
      <c r="C1753" s="10" t="s">
        <v>1698</v>
      </c>
      <c r="D1753" t="s">
        <v>3041</v>
      </c>
      <c r="E1753">
        <v>21</v>
      </c>
      <c r="F1753">
        <v>16.100000000000001</v>
      </c>
      <c r="G1753">
        <f>LOOKUP(A1753,'TMP2'!$A:$A,'TMP2'!$C:$C)</f>
        <v>16704.13</v>
      </c>
      <c r="H1753">
        <f>LOOKUP(A1753,'TMP2'!$A:$A,'TMP2'!$D:$D)</f>
        <v>102470.07</v>
      </c>
      <c r="I1753">
        <v>13.85</v>
      </c>
      <c r="J1753">
        <v>14.15</v>
      </c>
      <c r="K1753" s="1" t="s">
        <v>1679</v>
      </c>
      <c r="L1753">
        <f>MATCH(A1753,'TMP2'!A:A,0)</f>
        <v>1565</v>
      </c>
      <c r="R1753">
        <v>4.46</v>
      </c>
      <c r="S1753">
        <f t="shared" si="54"/>
        <v>-9.39</v>
      </c>
      <c r="T1753">
        <f t="shared" si="55"/>
        <v>-9.6900000000000013</v>
      </c>
    </row>
    <row r="1754" spans="1:20" x14ac:dyDescent="0.2">
      <c r="A1754" t="s">
        <v>119</v>
      </c>
      <c r="B1754" t="s">
        <v>2508</v>
      </c>
      <c r="C1754" s="10" t="s">
        <v>1698</v>
      </c>
      <c r="D1754" t="s">
        <v>2686</v>
      </c>
      <c r="E1754">
        <v>27</v>
      </c>
      <c r="F1754">
        <v>19.7</v>
      </c>
      <c r="G1754">
        <f>LOOKUP(A1754,'TMP2'!$A:$A,'TMP2'!$C:$C)</f>
        <v>16704.13</v>
      </c>
      <c r="H1754">
        <f>LOOKUP(A1754,'TMP2'!$A:$A,'TMP2'!$D:$D)</f>
        <v>102470.07</v>
      </c>
      <c r="I1754">
        <v>16.649999999999999</v>
      </c>
      <c r="J1754">
        <v>16.95</v>
      </c>
      <c r="K1754" s="1" t="s">
        <v>1679</v>
      </c>
      <c r="L1754">
        <f>MATCH(A1754,'TMP2'!A:A,0)</f>
        <v>1565</v>
      </c>
      <c r="R1754">
        <v>4.46</v>
      </c>
      <c r="S1754">
        <f t="shared" si="54"/>
        <v>-12.189999999999998</v>
      </c>
      <c r="T1754">
        <f t="shared" si="55"/>
        <v>-12.489999999999998</v>
      </c>
    </row>
    <row r="1755" spans="1:20" x14ac:dyDescent="0.2">
      <c r="A1755" t="s">
        <v>119</v>
      </c>
      <c r="B1755" t="s">
        <v>2508</v>
      </c>
      <c r="C1755" s="10" t="s">
        <v>1698</v>
      </c>
      <c r="D1755" t="s">
        <v>2664</v>
      </c>
      <c r="E1755">
        <v>36</v>
      </c>
      <c r="F1755">
        <v>25.2</v>
      </c>
      <c r="G1755">
        <f>LOOKUP(A1755,'TMP2'!$A:$A,'TMP2'!$C:$C)</f>
        <v>16704.13</v>
      </c>
      <c r="H1755">
        <f>LOOKUP(A1755,'TMP2'!$A:$A,'TMP2'!$D:$D)</f>
        <v>102470.07</v>
      </c>
      <c r="I1755">
        <v>19.149999999999999</v>
      </c>
      <c r="J1755">
        <v>19.45</v>
      </c>
      <c r="K1755" s="1" t="s">
        <v>1679</v>
      </c>
      <c r="L1755">
        <f>MATCH(A1755,'TMP2'!A:A,0)</f>
        <v>1565</v>
      </c>
      <c r="R1755">
        <v>4.46</v>
      </c>
      <c r="S1755">
        <f t="shared" si="54"/>
        <v>-14.689999999999998</v>
      </c>
      <c r="T1755">
        <f t="shared" si="55"/>
        <v>-14.989999999999998</v>
      </c>
    </row>
    <row r="1756" spans="1:20" x14ac:dyDescent="0.2">
      <c r="A1756" t="s">
        <v>119</v>
      </c>
      <c r="B1756" t="s">
        <v>2833</v>
      </c>
      <c r="C1756" s="10" t="s">
        <v>1700</v>
      </c>
      <c r="D1756" t="s">
        <v>2691</v>
      </c>
      <c r="E1756">
        <v>45</v>
      </c>
      <c r="F1756">
        <v>31.5</v>
      </c>
      <c r="G1756">
        <f>LOOKUP(A1756,'TMP2'!$A:$A,'TMP2'!$C:$C)</f>
        <v>16704.13</v>
      </c>
      <c r="H1756">
        <f>LOOKUP(A1756,'TMP2'!$A:$A,'TMP2'!$D:$D)</f>
        <v>102470.07</v>
      </c>
      <c r="I1756">
        <v>21.35</v>
      </c>
      <c r="J1756">
        <v>21.65</v>
      </c>
      <c r="K1756" s="1" t="s">
        <v>1679</v>
      </c>
      <c r="L1756">
        <f>MATCH(A1756,'TMP2'!A:A,0)</f>
        <v>1565</v>
      </c>
      <c r="R1756">
        <v>4.46</v>
      </c>
      <c r="S1756">
        <f t="shared" si="54"/>
        <v>-16.89</v>
      </c>
      <c r="T1756">
        <f t="shared" si="55"/>
        <v>-17.189999999999998</v>
      </c>
    </row>
    <row r="1757" spans="1:20" x14ac:dyDescent="0.2">
      <c r="A1757" t="s">
        <v>119</v>
      </c>
      <c r="B1757" t="s">
        <v>2833</v>
      </c>
      <c r="C1757" s="10" t="s">
        <v>1700</v>
      </c>
      <c r="D1757" t="s">
        <v>2789</v>
      </c>
      <c r="E1757">
        <v>45</v>
      </c>
      <c r="F1757">
        <v>31.5</v>
      </c>
      <c r="G1757">
        <f>LOOKUP(A1757,'TMP2'!$A:$A,'TMP2'!$C:$C)</f>
        <v>16704.13</v>
      </c>
      <c r="H1757">
        <f>LOOKUP(A1757,'TMP2'!$A:$A,'TMP2'!$D:$D)</f>
        <v>102470.07</v>
      </c>
      <c r="I1757">
        <v>26.15</v>
      </c>
      <c r="J1757">
        <v>26.45</v>
      </c>
      <c r="K1757" s="1" t="s">
        <v>1679</v>
      </c>
      <c r="L1757">
        <f>MATCH(A1757,'TMP2'!A:A,0)</f>
        <v>1565</v>
      </c>
      <c r="R1757">
        <v>4.46</v>
      </c>
      <c r="S1757">
        <f t="shared" si="54"/>
        <v>-21.689999999999998</v>
      </c>
      <c r="T1757">
        <f t="shared" si="55"/>
        <v>-21.99</v>
      </c>
    </row>
    <row r="1758" spans="1:20" x14ac:dyDescent="0.2">
      <c r="A1758" t="s">
        <v>119</v>
      </c>
      <c r="B1758" t="s">
        <v>2833</v>
      </c>
      <c r="C1758" s="10" t="s">
        <v>1700</v>
      </c>
      <c r="D1758" t="s">
        <v>2951</v>
      </c>
      <c r="E1758">
        <v>51</v>
      </c>
      <c r="F1758">
        <v>35.700000000000003</v>
      </c>
      <c r="G1758">
        <f>LOOKUP(A1758,'TMP2'!$A:$A,'TMP2'!$C:$C)</f>
        <v>16704.13</v>
      </c>
      <c r="H1758">
        <f>LOOKUP(A1758,'TMP2'!$A:$A,'TMP2'!$D:$D)</f>
        <v>102470.07</v>
      </c>
      <c r="I1758">
        <v>30.55</v>
      </c>
      <c r="J1758">
        <v>30.85</v>
      </c>
      <c r="K1758" s="1" t="s">
        <v>1679</v>
      </c>
      <c r="L1758">
        <f>MATCH(A1758,'TMP2'!A:A,0)</f>
        <v>1565</v>
      </c>
      <c r="R1758">
        <v>4.46</v>
      </c>
      <c r="S1758">
        <f t="shared" si="54"/>
        <v>-26.09</v>
      </c>
      <c r="T1758">
        <f t="shared" si="55"/>
        <v>-26.39</v>
      </c>
    </row>
    <row r="1759" spans="1:20" x14ac:dyDescent="0.2">
      <c r="A1759" t="s">
        <v>120</v>
      </c>
      <c r="B1759" t="s">
        <v>2508</v>
      </c>
      <c r="C1759" s="10" t="s">
        <v>1698</v>
      </c>
      <c r="D1759" t="s">
        <v>2670</v>
      </c>
      <c r="E1759">
        <v>22</v>
      </c>
      <c r="F1759">
        <v>15.4</v>
      </c>
      <c r="G1759">
        <f>LOOKUP(A1759,'TMP2'!$A:$A,'TMP2'!$C:$C)</f>
        <v>16744.990000000002</v>
      </c>
      <c r="H1759">
        <f>LOOKUP(A1759,'TMP2'!$A:$A,'TMP2'!$D:$D)</f>
        <v>102455.02</v>
      </c>
      <c r="I1759">
        <v>21.15</v>
      </c>
      <c r="J1759">
        <v>21.45</v>
      </c>
      <c r="K1759" s="1" t="s">
        <v>1679</v>
      </c>
      <c r="L1759">
        <f>MATCH(A1759,'TMP2'!A:A,0)</f>
        <v>1566</v>
      </c>
      <c r="R1759">
        <v>4.58</v>
      </c>
      <c r="S1759">
        <f t="shared" si="54"/>
        <v>-16.57</v>
      </c>
      <c r="T1759">
        <f t="shared" si="55"/>
        <v>-16.869999999999997</v>
      </c>
    </row>
    <row r="1760" spans="1:20" x14ac:dyDescent="0.2">
      <c r="A1760" t="s">
        <v>123</v>
      </c>
      <c r="B1760" t="s">
        <v>2508</v>
      </c>
      <c r="C1760" s="10" t="s">
        <v>1713</v>
      </c>
      <c r="D1760" t="s">
        <v>2617</v>
      </c>
      <c r="E1760">
        <v>14</v>
      </c>
      <c r="F1760">
        <v>11</v>
      </c>
      <c r="G1760">
        <f>LOOKUP(A1760,'TMP2'!$A:$A,'TMP2'!$C:$C)</f>
        <v>16814.844000000001</v>
      </c>
      <c r="H1760">
        <f>LOOKUP(A1760,'TMP2'!$A:$A,'TMP2'!$D:$D)</f>
        <v>102480.1</v>
      </c>
      <c r="I1760">
        <v>12.15</v>
      </c>
      <c r="J1760">
        <v>12.45</v>
      </c>
      <c r="K1760" s="1" t="s">
        <v>1679</v>
      </c>
      <c r="L1760">
        <f>MATCH(A1760,'TMP2'!A:A,0)</f>
        <v>1569</v>
      </c>
      <c r="R1760">
        <v>4.7699999999999996</v>
      </c>
      <c r="S1760">
        <f t="shared" si="54"/>
        <v>-7.3800000000000008</v>
      </c>
      <c r="T1760">
        <f t="shared" si="55"/>
        <v>-7.68</v>
      </c>
    </row>
    <row r="1761" spans="1:20" x14ac:dyDescent="0.2">
      <c r="A1761" t="s">
        <v>123</v>
      </c>
      <c r="B1761" t="s">
        <v>2508</v>
      </c>
      <c r="C1761" s="10" t="s">
        <v>1713</v>
      </c>
      <c r="D1761" t="s">
        <v>2646</v>
      </c>
      <c r="E1761">
        <v>15</v>
      </c>
      <c r="F1761">
        <v>11.4</v>
      </c>
      <c r="G1761">
        <f>LOOKUP(A1761,'TMP2'!$A:$A,'TMP2'!$C:$C)</f>
        <v>16814.844000000001</v>
      </c>
      <c r="H1761">
        <f>LOOKUP(A1761,'TMP2'!$A:$A,'TMP2'!$D:$D)</f>
        <v>102480.1</v>
      </c>
      <c r="I1761">
        <v>14.15</v>
      </c>
      <c r="J1761">
        <v>14.45</v>
      </c>
      <c r="K1761" s="1" t="s">
        <v>1679</v>
      </c>
      <c r="L1761">
        <f>MATCH(A1761,'TMP2'!A:A,0)</f>
        <v>1569</v>
      </c>
      <c r="R1761">
        <v>4.7699999999999996</v>
      </c>
      <c r="S1761">
        <f t="shared" si="54"/>
        <v>-9.3800000000000008</v>
      </c>
      <c r="T1761">
        <f t="shared" si="55"/>
        <v>-9.68</v>
      </c>
    </row>
    <row r="1762" spans="1:20" x14ac:dyDescent="0.2">
      <c r="A1762" t="s">
        <v>123</v>
      </c>
      <c r="B1762" t="s">
        <v>2508</v>
      </c>
      <c r="C1762" s="10" t="s">
        <v>1713</v>
      </c>
      <c r="D1762" t="s">
        <v>2613</v>
      </c>
      <c r="E1762">
        <v>17</v>
      </c>
      <c r="F1762">
        <v>12.3</v>
      </c>
      <c r="G1762">
        <f>LOOKUP(A1762,'TMP2'!$A:$A,'TMP2'!$C:$C)</f>
        <v>16814.844000000001</v>
      </c>
      <c r="H1762">
        <f>LOOKUP(A1762,'TMP2'!$A:$A,'TMP2'!$D:$D)</f>
        <v>102480.1</v>
      </c>
      <c r="I1762">
        <v>17.149999999999999</v>
      </c>
      <c r="J1762">
        <v>17.45</v>
      </c>
      <c r="K1762" s="1" t="s">
        <v>1679</v>
      </c>
      <c r="L1762">
        <f>MATCH(A1762,'TMP2'!A:A,0)</f>
        <v>1569</v>
      </c>
      <c r="R1762">
        <v>4.7699999999999996</v>
      </c>
      <c r="S1762">
        <f t="shared" si="54"/>
        <v>-12.379999999999999</v>
      </c>
      <c r="T1762">
        <f t="shared" si="55"/>
        <v>-12.68</v>
      </c>
    </row>
    <row r="1763" spans="1:20" x14ac:dyDescent="0.2">
      <c r="A1763" t="s">
        <v>123</v>
      </c>
      <c r="B1763" t="s">
        <v>2508</v>
      </c>
      <c r="C1763" s="10" t="s">
        <v>1713</v>
      </c>
      <c r="D1763" t="s">
        <v>2664</v>
      </c>
      <c r="E1763">
        <v>20</v>
      </c>
      <c r="F1763">
        <v>14</v>
      </c>
      <c r="G1763">
        <f>LOOKUP(A1763,'TMP2'!$A:$A,'TMP2'!$C:$C)</f>
        <v>16814.844000000001</v>
      </c>
      <c r="H1763">
        <f>LOOKUP(A1763,'TMP2'!$A:$A,'TMP2'!$D:$D)</f>
        <v>102480.1</v>
      </c>
      <c r="I1763">
        <v>19.149999999999999</v>
      </c>
      <c r="J1763">
        <v>19.45</v>
      </c>
      <c r="K1763" s="1" t="s">
        <v>1679</v>
      </c>
      <c r="L1763">
        <f>MATCH(A1763,'TMP2'!A:A,0)</f>
        <v>1569</v>
      </c>
      <c r="R1763">
        <v>4.7699999999999996</v>
      </c>
      <c r="S1763">
        <f t="shared" si="54"/>
        <v>-14.379999999999999</v>
      </c>
      <c r="T1763">
        <f t="shared" si="55"/>
        <v>-14.68</v>
      </c>
    </row>
    <row r="1764" spans="1:20" x14ac:dyDescent="0.2">
      <c r="A1764" t="s">
        <v>123</v>
      </c>
      <c r="B1764" t="s">
        <v>2508</v>
      </c>
      <c r="C1764" s="10" t="s">
        <v>1698</v>
      </c>
      <c r="D1764" t="s">
        <v>2689</v>
      </c>
      <c r="E1764">
        <v>22</v>
      </c>
      <c r="F1764">
        <v>15.4</v>
      </c>
      <c r="G1764">
        <f>LOOKUP(A1764,'TMP2'!$A:$A,'TMP2'!$C:$C)</f>
        <v>16814.844000000001</v>
      </c>
      <c r="H1764">
        <f>LOOKUP(A1764,'TMP2'!$A:$A,'TMP2'!$D:$D)</f>
        <v>102480.1</v>
      </c>
      <c r="I1764">
        <v>22.15</v>
      </c>
      <c r="J1764">
        <v>22.45</v>
      </c>
      <c r="K1764" s="1" t="s">
        <v>1679</v>
      </c>
      <c r="L1764">
        <f>MATCH(A1764,'TMP2'!A:A,0)</f>
        <v>1569</v>
      </c>
      <c r="R1764">
        <v>4.7699999999999996</v>
      </c>
      <c r="S1764">
        <f t="shared" si="54"/>
        <v>-17.38</v>
      </c>
      <c r="T1764">
        <f t="shared" si="55"/>
        <v>-17.68</v>
      </c>
    </row>
    <row r="1765" spans="1:20" x14ac:dyDescent="0.2">
      <c r="A1765" t="s">
        <v>123</v>
      </c>
      <c r="B1765" t="s">
        <v>2508</v>
      </c>
      <c r="C1765" s="10" t="s">
        <v>1698</v>
      </c>
      <c r="D1765" t="s">
        <v>2723</v>
      </c>
      <c r="E1765">
        <v>24</v>
      </c>
      <c r="F1765">
        <v>16.8</v>
      </c>
      <c r="G1765">
        <f>LOOKUP(A1765,'TMP2'!$A:$A,'TMP2'!$C:$C)</f>
        <v>16814.844000000001</v>
      </c>
      <c r="H1765">
        <f>LOOKUP(A1765,'TMP2'!$A:$A,'TMP2'!$D:$D)</f>
        <v>102480.1</v>
      </c>
      <c r="I1765">
        <v>25.15</v>
      </c>
      <c r="J1765">
        <v>25.45</v>
      </c>
      <c r="K1765" s="1" t="s">
        <v>1679</v>
      </c>
      <c r="L1765">
        <f>MATCH(A1765,'TMP2'!A:A,0)</f>
        <v>1569</v>
      </c>
      <c r="R1765">
        <v>4.7699999999999996</v>
      </c>
      <c r="S1765">
        <f t="shared" si="54"/>
        <v>-20.38</v>
      </c>
      <c r="T1765">
        <f t="shared" si="55"/>
        <v>-20.68</v>
      </c>
    </row>
    <row r="1766" spans="1:20" x14ac:dyDescent="0.2">
      <c r="A1766" t="s">
        <v>123</v>
      </c>
      <c r="B1766" t="s">
        <v>2508</v>
      </c>
      <c r="C1766" s="10" t="s">
        <v>1698</v>
      </c>
      <c r="D1766" t="s">
        <v>2776</v>
      </c>
      <c r="E1766">
        <v>27</v>
      </c>
      <c r="F1766">
        <v>18.899999999999999</v>
      </c>
      <c r="G1766">
        <f>LOOKUP(A1766,'TMP2'!$A:$A,'TMP2'!$C:$C)</f>
        <v>16814.844000000001</v>
      </c>
      <c r="H1766">
        <f>LOOKUP(A1766,'TMP2'!$A:$A,'TMP2'!$D:$D)</f>
        <v>102480.1</v>
      </c>
      <c r="I1766">
        <v>27.15</v>
      </c>
      <c r="J1766">
        <v>27.45</v>
      </c>
      <c r="K1766" s="1" t="s">
        <v>1679</v>
      </c>
      <c r="L1766">
        <f>MATCH(A1766,'TMP2'!A:A,0)</f>
        <v>1569</v>
      </c>
      <c r="R1766">
        <v>4.7699999999999996</v>
      </c>
      <c r="S1766">
        <f t="shared" si="54"/>
        <v>-22.38</v>
      </c>
      <c r="T1766">
        <f t="shared" si="55"/>
        <v>-22.68</v>
      </c>
    </row>
    <row r="1767" spans="1:20" x14ac:dyDescent="0.2">
      <c r="A1767" t="s">
        <v>123</v>
      </c>
      <c r="B1767" t="s">
        <v>2508</v>
      </c>
      <c r="C1767" s="10" t="s">
        <v>1698</v>
      </c>
      <c r="D1767" t="s">
        <v>2802</v>
      </c>
      <c r="E1767">
        <v>28</v>
      </c>
      <c r="F1767">
        <v>19.600000000000001</v>
      </c>
      <c r="G1767">
        <f>LOOKUP(A1767,'TMP2'!$A:$A,'TMP2'!$C:$C)</f>
        <v>16814.844000000001</v>
      </c>
      <c r="H1767">
        <f>LOOKUP(A1767,'TMP2'!$A:$A,'TMP2'!$D:$D)</f>
        <v>102480.1</v>
      </c>
      <c r="I1767">
        <v>29.15</v>
      </c>
      <c r="J1767">
        <v>29.45</v>
      </c>
      <c r="K1767" s="1" t="s">
        <v>1679</v>
      </c>
      <c r="L1767">
        <f>MATCH(A1767,'TMP2'!A:A,0)</f>
        <v>1569</v>
      </c>
      <c r="R1767">
        <v>4.7699999999999996</v>
      </c>
      <c r="S1767">
        <f t="shared" si="54"/>
        <v>-24.38</v>
      </c>
      <c r="T1767">
        <f t="shared" si="55"/>
        <v>-24.68</v>
      </c>
    </row>
    <row r="1768" spans="1:20" x14ac:dyDescent="0.2">
      <c r="A1768" t="s">
        <v>124</v>
      </c>
      <c r="B1768" t="s">
        <v>2508</v>
      </c>
      <c r="C1768" s="10" t="s">
        <v>1713</v>
      </c>
      <c r="D1768" t="s">
        <v>2625</v>
      </c>
      <c r="E1768">
        <v>15</v>
      </c>
      <c r="F1768">
        <v>11.7</v>
      </c>
      <c r="G1768">
        <f>LOOKUP(A1768,'TMP2'!$A:$A,'TMP2'!$C:$C)</f>
        <v>16831.2</v>
      </c>
      <c r="H1768">
        <f>LOOKUP(A1768,'TMP2'!$A:$A,'TMP2'!$D:$D)</f>
        <v>102514.09</v>
      </c>
      <c r="I1768">
        <v>12.65</v>
      </c>
      <c r="J1768">
        <v>12.95</v>
      </c>
      <c r="K1768" s="1" t="s">
        <v>1679</v>
      </c>
      <c r="L1768">
        <f>MATCH(A1768,'TMP2'!A:A,0)</f>
        <v>1570</v>
      </c>
      <c r="R1768">
        <v>4.84</v>
      </c>
      <c r="S1768">
        <f t="shared" si="54"/>
        <v>-7.8100000000000005</v>
      </c>
      <c r="T1768">
        <f t="shared" si="55"/>
        <v>-8.11</v>
      </c>
    </row>
    <row r="1769" spans="1:20" x14ac:dyDescent="0.2">
      <c r="A1769" t="s">
        <v>124</v>
      </c>
      <c r="B1769" t="s">
        <v>2508</v>
      </c>
      <c r="C1769" s="10" t="s">
        <v>1713</v>
      </c>
      <c r="D1769" t="s">
        <v>2906</v>
      </c>
      <c r="E1769">
        <v>17</v>
      </c>
      <c r="F1769">
        <v>12.8</v>
      </c>
      <c r="G1769">
        <f>LOOKUP(A1769,'TMP2'!$A:$A,'TMP2'!$C:$C)</f>
        <v>16831.2</v>
      </c>
      <c r="H1769">
        <f>LOOKUP(A1769,'TMP2'!$A:$A,'TMP2'!$D:$D)</f>
        <v>102514.09</v>
      </c>
      <c r="I1769">
        <v>14.95</v>
      </c>
      <c r="J1769">
        <v>15.25</v>
      </c>
      <c r="K1769" s="1" t="s">
        <v>1679</v>
      </c>
      <c r="L1769">
        <f>MATCH(A1769,'TMP2'!A:A,0)</f>
        <v>1570</v>
      </c>
      <c r="R1769">
        <v>4.84</v>
      </c>
      <c r="S1769">
        <f t="shared" si="54"/>
        <v>-10.11</v>
      </c>
      <c r="T1769">
        <f t="shared" si="55"/>
        <v>-10.41</v>
      </c>
    </row>
    <row r="1770" spans="1:20" x14ac:dyDescent="0.2">
      <c r="A1770" t="s">
        <v>124</v>
      </c>
      <c r="B1770" t="s">
        <v>2508</v>
      </c>
      <c r="C1770" s="10" t="s">
        <v>1713</v>
      </c>
      <c r="D1770" t="s">
        <v>2651</v>
      </c>
      <c r="E1770">
        <v>20</v>
      </c>
      <c r="F1770">
        <v>14.3</v>
      </c>
      <c r="G1770">
        <f>LOOKUP(A1770,'TMP2'!$A:$A,'TMP2'!$C:$C)</f>
        <v>16831.2</v>
      </c>
      <c r="H1770">
        <f>LOOKUP(A1770,'TMP2'!$A:$A,'TMP2'!$D:$D)</f>
        <v>102514.09</v>
      </c>
      <c r="I1770">
        <v>17.649999999999999</v>
      </c>
      <c r="J1770">
        <v>17.95</v>
      </c>
      <c r="K1770" s="1" t="s">
        <v>1679</v>
      </c>
      <c r="L1770">
        <f>MATCH(A1770,'TMP2'!A:A,0)</f>
        <v>1570</v>
      </c>
      <c r="R1770">
        <v>4.84</v>
      </c>
      <c r="S1770">
        <f t="shared" si="54"/>
        <v>-12.809999999999999</v>
      </c>
      <c r="T1770">
        <f t="shared" si="55"/>
        <v>-13.11</v>
      </c>
    </row>
    <row r="1771" spans="1:20" x14ac:dyDescent="0.2">
      <c r="A1771" t="s">
        <v>124</v>
      </c>
      <c r="B1771" t="s">
        <v>2508</v>
      </c>
      <c r="C1771" s="10" t="s">
        <v>1754</v>
      </c>
      <c r="D1771" t="s">
        <v>2701</v>
      </c>
      <c r="E1771">
        <v>27</v>
      </c>
      <c r="F1771">
        <v>18.899999999999999</v>
      </c>
      <c r="G1771">
        <f>LOOKUP(A1771,'TMP2'!$A:$A,'TMP2'!$C:$C)</f>
        <v>16831.2</v>
      </c>
      <c r="H1771">
        <f>LOOKUP(A1771,'TMP2'!$A:$A,'TMP2'!$D:$D)</f>
        <v>102514.09</v>
      </c>
      <c r="I1771">
        <v>23.15</v>
      </c>
      <c r="J1771">
        <v>23.45</v>
      </c>
      <c r="K1771" s="1" t="s">
        <v>1679</v>
      </c>
      <c r="L1771">
        <f>MATCH(A1771,'TMP2'!A:A,0)</f>
        <v>1570</v>
      </c>
      <c r="R1771">
        <v>4.84</v>
      </c>
      <c r="S1771">
        <f t="shared" si="54"/>
        <v>-18.309999999999999</v>
      </c>
      <c r="T1771">
        <f t="shared" si="55"/>
        <v>-18.61</v>
      </c>
    </row>
    <row r="1772" spans="1:20" x14ac:dyDescent="0.2">
      <c r="A1772" t="s">
        <v>124</v>
      </c>
      <c r="B1772" t="s">
        <v>2508</v>
      </c>
      <c r="C1772" s="10" t="s">
        <v>3046</v>
      </c>
      <c r="D1772" t="s">
        <v>2727</v>
      </c>
      <c r="E1772">
        <v>34</v>
      </c>
      <c r="F1772">
        <v>23.8</v>
      </c>
      <c r="G1772">
        <f>LOOKUP(A1772,'TMP2'!$A:$A,'TMP2'!$C:$C)</f>
        <v>16831.2</v>
      </c>
      <c r="H1772">
        <f>LOOKUP(A1772,'TMP2'!$A:$A,'TMP2'!$D:$D)</f>
        <v>102514.09</v>
      </c>
      <c r="I1772">
        <v>26.55</v>
      </c>
      <c r="J1772">
        <v>26.85</v>
      </c>
      <c r="K1772" s="1" t="s">
        <v>1679</v>
      </c>
      <c r="L1772">
        <f>MATCH(A1772,'TMP2'!A:A,0)</f>
        <v>1570</v>
      </c>
      <c r="R1772">
        <v>4.84</v>
      </c>
      <c r="S1772">
        <f t="shared" si="54"/>
        <v>-21.71</v>
      </c>
      <c r="T1772">
        <f t="shared" si="55"/>
        <v>-22.01</v>
      </c>
    </row>
    <row r="1773" spans="1:20" x14ac:dyDescent="0.2">
      <c r="A1773" t="s">
        <v>124</v>
      </c>
      <c r="B1773" t="s">
        <v>2508</v>
      </c>
      <c r="C1773" s="10" t="s">
        <v>3047</v>
      </c>
      <c r="D1773" t="s">
        <v>2773</v>
      </c>
      <c r="E1773">
        <v>37</v>
      </c>
      <c r="F1773">
        <v>25.9</v>
      </c>
      <c r="G1773">
        <f>LOOKUP(A1773,'TMP2'!$A:$A,'TMP2'!$C:$C)</f>
        <v>16831.2</v>
      </c>
      <c r="H1773">
        <f>LOOKUP(A1773,'TMP2'!$A:$A,'TMP2'!$D:$D)</f>
        <v>102514.09</v>
      </c>
      <c r="I1773">
        <v>29.95</v>
      </c>
      <c r="J1773">
        <v>30.25</v>
      </c>
      <c r="K1773" s="1" t="s">
        <v>1679</v>
      </c>
      <c r="L1773">
        <f>MATCH(A1773,'TMP2'!A:A,0)</f>
        <v>1570</v>
      </c>
      <c r="R1773">
        <v>4.84</v>
      </c>
      <c r="S1773">
        <f t="shared" si="54"/>
        <v>-25.11</v>
      </c>
      <c r="T1773">
        <f t="shared" si="55"/>
        <v>-25.41</v>
      </c>
    </row>
    <row r="1774" spans="1:20" x14ac:dyDescent="0.2">
      <c r="A1774" t="s">
        <v>127</v>
      </c>
      <c r="B1774" t="s">
        <v>1694</v>
      </c>
      <c r="C1774" s="10" t="s">
        <v>1693</v>
      </c>
      <c r="D1774" t="s">
        <v>2750</v>
      </c>
      <c r="E1774">
        <v>14</v>
      </c>
      <c r="F1774">
        <v>11.3</v>
      </c>
      <c r="G1774">
        <f>LOOKUP(A1774,'TMP2'!$A:$A,'TMP2'!$C:$C)</f>
        <v>16320.11</v>
      </c>
      <c r="H1774">
        <f>LOOKUP(A1774,'TMP2'!$A:$A,'TMP2'!$D:$D)</f>
        <v>102293.63</v>
      </c>
      <c r="I1774">
        <v>10.35</v>
      </c>
      <c r="J1774">
        <v>10.65</v>
      </c>
      <c r="K1774" s="1" t="s">
        <v>1679</v>
      </c>
      <c r="L1774">
        <f>MATCH(A1774,'TMP2'!A:A,0)</f>
        <v>1573</v>
      </c>
      <c r="R1774">
        <v>2.83</v>
      </c>
      <c r="S1774">
        <f t="shared" si="54"/>
        <v>-7.52</v>
      </c>
      <c r="T1774">
        <f t="shared" si="55"/>
        <v>-7.82</v>
      </c>
    </row>
    <row r="1775" spans="1:20" x14ac:dyDescent="0.2">
      <c r="A1775" t="s">
        <v>127</v>
      </c>
      <c r="B1775" t="s">
        <v>1694</v>
      </c>
      <c r="C1775" s="10" t="s">
        <v>1697</v>
      </c>
      <c r="D1775" t="s">
        <v>2696</v>
      </c>
      <c r="E1775">
        <v>16</v>
      </c>
      <c r="F1775">
        <v>11.8</v>
      </c>
      <c r="G1775">
        <f>LOOKUP(A1775,'TMP2'!$A:$A,'TMP2'!$C:$C)</f>
        <v>16320.11</v>
      </c>
      <c r="H1775">
        <f>LOOKUP(A1775,'TMP2'!$A:$A,'TMP2'!$D:$D)</f>
        <v>102293.63</v>
      </c>
      <c r="I1775">
        <v>16.25</v>
      </c>
      <c r="J1775">
        <v>16.55</v>
      </c>
      <c r="K1775" s="1" t="s">
        <v>1679</v>
      </c>
      <c r="L1775">
        <f>MATCH(A1775,'TMP2'!A:A,0)</f>
        <v>1573</v>
      </c>
      <c r="R1775">
        <v>2.83</v>
      </c>
      <c r="S1775">
        <f t="shared" si="54"/>
        <v>-13.42</v>
      </c>
      <c r="T1775">
        <f t="shared" si="55"/>
        <v>-13.72</v>
      </c>
    </row>
    <row r="1776" spans="1:20" x14ac:dyDescent="0.2">
      <c r="A1776" t="s">
        <v>127</v>
      </c>
      <c r="B1776" t="s">
        <v>1694</v>
      </c>
      <c r="C1776" s="10" t="s">
        <v>1697</v>
      </c>
      <c r="D1776" t="s">
        <v>2748</v>
      </c>
      <c r="E1776">
        <v>16</v>
      </c>
      <c r="F1776">
        <v>11.3</v>
      </c>
      <c r="G1776">
        <f>LOOKUP(A1776,'TMP2'!$A:$A,'TMP2'!$C:$C)</f>
        <v>16320.11</v>
      </c>
      <c r="H1776">
        <f>LOOKUP(A1776,'TMP2'!$A:$A,'TMP2'!$D:$D)</f>
        <v>102293.63</v>
      </c>
      <c r="I1776">
        <v>19.25</v>
      </c>
      <c r="J1776">
        <v>19.55</v>
      </c>
      <c r="K1776" s="1" t="s">
        <v>1679</v>
      </c>
      <c r="L1776">
        <f>MATCH(A1776,'TMP2'!A:A,0)</f>
        <v>1573</v>
      </c>
      <c r="R1776">
        <v>2.83</v>
      </c>
      <c r="S1776">
        <f t="shared" si="54"/>
        <v>-16.420000000000002</v>
      </c>
      <c r="T1776">
        <f t="shared" si="55"/>
        <v>-16.72</v>
      </c>
    </row>
    <row r="1777" spans="1:20" x14ac:dyDescent="0.2">
      <c r="A1777" t="s">
        <v>127</v>
      </c>
      <c r="B1777" t="s">
        <v>2833</v>
      </c>
      <c r="C1777" s="10" t="s">
        <v>1702</v>
      </c>
      <c r="D1777" t="s">
        <v>2663</v>
      </c>
      <c r="E1777">
        <v>73</v>
      </c>
      <c r="F1777">
        <v>51.1</v>
      </c>
      <c r="G1777">
        <f>LOOKUP(A1777,'TMP2'!$A:$A,'TMP2'!$C:$C)</f>
        <v>16320.11</v>
      </c>
      <c r="H1777">
        <f>LOOKUP(A1777,'TMP2'!$A:$A,'TMP2'!$D:$D)</f>
        <v>102293.63</v>
      </c>
      <c r="I1777">
        <v>20.95</v>
      </c>
      <c r="J1777">
        <v>21.25</v>
      </c>
      <c r="K1777" s="1" t="s">
        <v>1679</v>
      </c>
      <c r="L1777">
        <f>MATCH(A1777,'TMP2'!A:A,0)</f>
        <v>1573</v>
      </c>
      <c r="R1777">
        <v>2.83</v>
      </c>
      <c r="S1777">
        <f t="shared" si="54"/>
        <v>-18.119999999999997</v>
      </c>
      <c r="T1777">
        <f t="shared" si="55"/>
        <v>-18.420000000000002</v>
      </c>
    </row>
    <row r="1778" spans="1:20" x14ac:dyDescent="0.2">
      <c r="A1778" t="s">
        <v>127</v>
      </c>
      <c r="B1778" t="s">
        <v>2833</v>
      </c>
      <c r="C1778" s="10" t="s">
        <v>1702</v>
      </c>
      <c r="D1778" t="s">
        <v>2701</v>
      </c>
      <c r="E1778">
        <v>160</v>
      </c>
      <c r="F1778">
        <v>112</v>
      </c>
      <c r="G1778">
        <f>LOOKUP(A1778,'TMP2'!$A:$A,'TMP2'!$C:$C)</f>
        <v>16320.11</v>
      </c>
      <c r="H1778">
        <f>LOOKUP(A1778,'TMP2'!$A:$A,'TMP2'!$D:$D)</f>
        <v>102293.63</v>
      </c>
      <c r="I1778">
        <v>23.15</v>
      </c>
      <c r="J1778">
        <v>23.45</v>
      </c>
      <c r="K1778" s="1" t="s">
        <v>1679</v>
      </c>
      <c r="L1778">
        <f>MATCH(A1778,'TMP2'!A:A,0)</f>
        <v>1573</v>
      </c>
      <c r="R1778">
        <v>2.83</v>
      </c>
      <c r="S1778">
        <f t="shared" si="54"/>
        <v>-20.32</v>
      </c>
      <c r="T1778">
        <f t="shared" si="55"/>
        <v>-20.619999999999997</v>
      </c>
    </row>
    <row r="1779" spans="1:20" x14ac:dyDescent="0.2">
      <c r="A1779" t="s">
        <v>129</v>
      </c>
      <c r="B1779" t="s">
        <v>1694</v>
      </c>
      <c r="C1779" s="10" t="s">
        <v>1693</v>
      </c>
      <c r="D1779" t="s">
        <v>2648</v>
      </c>
      <c r="E1779">
        <v>14</v>
      </c>
      <c r="F1779">
        <v>11.3</v>
      </c>
      <c r="G1779">
        <f>LOOKUP(A1779,'TMP2'!$A:$A,'TMP2'!$C:$C)</f>
        <v>16366.7</v>
      </c>
      <c r="H1779">
        <f>LOOKUP(A1779,'TMP2'!$A:$A,'TMP2'!$D:$D)</f>
        <v>102340.89</v>
      </c>
      <c r="I1779">
        <v>10.85</v>
      </c>
      <c r="J1779">
        <v>11.15</v>
      </c>
      <c r="K1779" s="1" t="s">
        <v>1679</v>
      </c>
      <c r="L1779">
        <f>MATCH(A1779,'TMP2'!A:A,0)</f>
        <v>1575</v>
      </c>
      <c r="R1779">
        <v>2.92</v>
      </c>
      <c r="S1779">
        <f t="shared" si="54"/>
        <v>-7.93</v>
      </c>
      <c r="T1779">
        <f t="shared" si="55"/>
        <v>-8.23</v>
      </c>
    </row>
    <row r="1780" spans="1:20" x14ac:dyDescent="0.2">
      <c r="A1780" t="s">
        <v>129</v>
      </c>
      <c r="B1780" t="s">
        <v>1712</v>
      </c>
      <c r="C1780" s="10" t="s">
        <v>1716</v>
      </c>
      <c r="D1780" t="s">
        <v>2753</v>
      </c>
      <c r="E1780">
        <v>17</v>
      </c>
      <c r="F1780">
        <v>12.2</v>
      </c>
      <c r="G1780">
        <f>LOOKUP(A1780,'TMP2'!$A:$A,'TMP2'!$C:$C)</f>
        <v>16366.7</v>
      </c>
      <c r="H1780">
        <f>LOOKUP(A1780,'TMP2'!$A:$A,'TMP2'!$D:$D)</f>
        <v>102340.89</v>
      </c>
      <c r="I1780">
        <v>18.45</v>
      </c>
      <c r="J1780">
        <v>18.75</v>
      </c>
      <c r="K1780" s="1" t="s">
        <v>1679</v>
      </c>
      <c r="L1780">
        <f>MATCH(A1780,'TMP2'!A:A,0)</f>
        <v>1575</v>
      </c>
      <c r="R1780">
        <v>2.92</v>
      </c>
      <c r="S1780">
        <f t="shared" si="54"/>
        <v>-15.53</v>
      </c>
      <c r="T1780">
        <f t="shared" si="55"/>
        <v>-15.83</v>
      </c>
    </row>
    <row r="1781" spans="1:20" x14ac:dyDescent="0.2">
      <c r="A1781" t="s">
        <v>129</v>
      </c>
      <c r="B1781" t="s">
        <v>2833</v>
      </c>
      <c r="C1781" s="10" t="s">
        <v>1700</v>
      </c>
      <c r="D1781" t="s">
        <v>2670</v>
      </c>
      <c r="E1781">
        <v>59</v>
      </c>
      <c r="F1781">
        <v>41.3</v>
      </c>
      <c r="G1781">
        <f>LOOKUP(A1781,'TMP2'!$A:$A,'TMP2'!$C:$C)</f>
        <v>16366.7</v>
      </c>
      <c r="H1781">
        <f>LOOKUP(A1781,'TMP2'!$A:$A,'TMP2'!$D:$D)</f>
        <v>102340.89</v>
      </c>
      <c r="I1781">
        <v>21.15</v>
      </c>
      <c r="J1781">
        <v>21.45</v>
      </c>
      <c r="K1781" s="1" t="s">
        <v>1679</v>
      </c>
      <c r="L1781">
        <f>MATCH(A1781,'TMP2'!A:A,0)</f>
        <v>1575</v>
      </c>
      <c r="R1781">
        <v>2.92</v>
      </c>
      <c r="S1781">
        <f t="shared" si="54"/>
        <v>-18.229999999999997</v>
      </c>
      <c r="T1781">
        <f t="shared" si="55"/>
        <v>-18.53</v>
      </c>
    </row>
    <row r="1782" spans="1:20" x14ac:dyDescent="0.2">
      <c r="A1782" t="s">
        <v>129</v>
      </c>
      <c r="B1782" t="s">
        <v>2833</v>
      </c>
      <c r="C1782" s="10" t="s">
        <v>1702</v>
      </c>
      <c r="D1782" t="s">
        <v>2701</v>
      </c>
      <c r="E1782">
        <v>73</v>
      </c>
      <c r="F1782">
        <v>51.1</v>
      </c>
      <c r="G1782">
        <f>LOOKUP(A1782,'TMP2'!$A:$A,'TMP2'!$C:$C)</f>
        <v>16366.7</v>
      </c>
      <c r="H1782">
        <f>LOOKUP(A1782,'TMP2'!$A:$A,'TMP2'!$D:$D)</f>
        <v>102340.89</v>
      </c>
      <c r="I1782">
        <v>23.15</v>
      </c>
      <c r="J1782">
        <v>23.45</v>
      </c>
      <c r="K1782" s="1" t="s">
        <v>1679</v>
      </c>
      <c r="L1782">
        <f>MATCH(A1782,'TMP2'!A:A,0)</f>
        <v>1575</v>
      </c>
      <c r="R1782">
        <v>2.92</v>
      </c>
      <c r="S1782">
        <f t="shared" si="54"/>
        <v>-20.229999999999997</v>
      </c>
      <c r="T1782">
        <f t="shared" si="55"/>
        <v>-20.53</v>
      </c>
    </row>
    <row r="1783" spans="1:20" x14ac:dyDescent="0.2">
      <c r="A1783" t="s">
        <v>129</v>
      </c>
      <c r="B1783" t="s">
        <v>2833</v>
      </c>
      <c r="C1783" s="10" t="s">
        <v>1702</v>
      </c>
      <c r="D1783" t="s">
        <v>2746</v>
      </c>
      <c r="E1783">
        <v>85</v>
      </c>
      <c r="F1783">
        <v>59.5</v>
      </c>
      <c r="G1783">
        <f>LOOKUP(A1783,'TMP2'!$A:$A,'TMP2'!$C:$C)</f>
        <v>16366.7</v>
      </c>
      <c r="H1783">
        <f>LOOKUP(A1783,'TMP2'!$A:$A,'TMP2'!$D:$D)</f>
        <v>102340.89</v>
      </c>
      <c r="I1783">
        <v>25.35</v>
      </c>
      <c r="J1783">
        <v>25.65</v>
      </c>
      <c r="K1783" s="1" t="s">
        <v>1679</v>
      </c>
      <c r="L1783">
        <f>MATCH(A1783,'TMP2'!A:A,0)</f>
        <v>1575</v>
      </c>
      <c r="R1783">
        <v>2.92</v>
      </c>
      <c r="S1783">
        <f t="shared" si="54"/>
        <v>-22.43</v>
      </c>
      <c r="T1783">
        <f t="shared" si="55"/>
        <v>-22.729999999999997</v>
      </c>
    </row>
    <row r="1784" spans="1:20" x14ac:dyDescent="0.2">
      <c r="A1784" t="s">
        <v>130</v>
      </c>
      <c r="B1784" t="s">
        <v>1712</v>
      </c>
      <c r="C1784" s="10" t="s">
        <v>1711</v>
      </c>
      <c r="D1784" t="s">
        <v>3036</v>
      </c>
      <c r="E1784">
        <v>17</v>
      </c>
      <c r="F1784">
        <v>14.9</v>
      </c>
      <c r="G1784">
        <f>LOOKUP(A1784,'TMP2'!$A:$A,'TMP2'!$C:$C)</f>
        <v>16406.14</v>
      </c>
      <c r="H1784">
        <f>LOOKUP(A1784,'TMP2'!$A:$A,'TMP2'!$D:$D)</f>
        <v>102329.87</v>
      </c>
      <c r="I1784">
        <v>7.05</v>
      </c>
      <c r="J1784">
        <v>7.35</v>
      </c>
      <c r="K1784" s="1" t="s">
        <v>1679</v>
      </c>
      <c r="L1784">
        <f>MATCH(A1784,'TMP2'!A:A,0)</f>
        <v>1576</v>
      </c>
      <c r="R1784">
        <v>3.2</v>
      </c>
      <c r="S1784">
        <f t="shared" si="54"/>
        <v>-3.8499999999999996</v>
      </c>
      <c r="T1784">
        <f t="shared" si="55"/>
        <v>-4.1499999999999995</v>
      </c>
    </row>
    <row r="1785" spans="1:20" x14ac:dyDescent="0.2">
      <c r="A1785" t="s">
        <v>130</v>
      </c>
      <c r="B1785" t="s">
        <v>1694</v>
      </c>
      <c r="C1785" s="10" t="s">
        <v>1693</v>
      </c>
      <c r="D1785" t="s">
        <v>2750</v>
      </c>
      <c r="E1785">
        <v>16</v>
      </c>
      <c r="F1785">
        <v>13.1</v>
      </c>
      <c r="G1785">
        <f>LOOKUP(A1785,'TMP2'!$A:$A,'TMP2'!$C:$C)</f>
        <v>16406.14</v>
      </c>
      <c r="H1785">
        <f>LOOKUP(A1785,'TMP2'!$A:$A,'TMP2'!$D:$D)</f>
        <v>102329.87</v>
      </c>
      <c r="I1785">
        <v>10.35</v>
      </c>
      <c r="J1785">
        <v>10.65</v>
      </c>
      <c r="K1785" s="1" t="s">
        <v>1679</v>
      </c>
      <c r="L1785">
        <f>MATCH(A1785,'TMP2'!A:A,0)</f>
        <v>1576</v>
      </c>
      <c r="R1785">
        <v>3.2</v>
      </c>
      <c r="S1785">
        <f t="shared" si="54"/>
        <v>-7.1499999999999995</v>
      </c>
      <c r="T1785">
        <f t="shared" si="55"/>
        <v>-7.45</v>
      </c>
    </row>
    <row r="1786" spans="1:20" x14ac:dyDescent="0.2">
      <c r="A1786" t="s">
        <v>130</v>
      </c>
      <c r="B1786" t="s">
        <v>1694</v>
      </c>
      <c r="C1786" s="10" t="s">
        <v>1693</v>
      </c>
      <c r="D1786" t="s">
        <v>3039</v>
      </c>
      <c r="E1786">
        <v>15</v>
      </c>
      <c r="F1786">
        <v>12.7</v>
      </c>
      <c r="G1786">
        <f>LOOKUP(A1786,'TMP2'!$A:$A,'TMP2'!$C:$C)</f>
        <v>16406.14</v>
      </c>
      <c r="H1786">
        <f>LOOKUP(A1786,'TMP2'!$A:$A,'TMP2'!$D:$D)</f>
        <v>102329.87</v>
      </c>
      <c r="I1786">
        <v>8.85</v>
      </c>
      <c r="J1786">
        <v>9.15</v>
      </c>
      <c r="K1786" s="1" t="s">
        <v>1679</v>
      </c>
      <c r="L1786">
        <f>MATCH(A1786,'TMP2'!A:A,0)</f>
        <v>1576</v>
      </c>
      <c r="R1786">
        <v>3.2</v>
      </c>
      <c r="S1786">
        <f t="shared" si="54"/>
        <v>-5.6499999999999995</v>
      </c>
      <c r="T1786">
        <f t="shared" si="55"/>
        <v>-5.95</v>
      </c>
    </row>
    <row r="1787" spans="1:20" x14ac:dyDescent="0.2">
      <c r="A1787" t="s">
        <v>130</v>
      </c>
      <c r="B1787" t="s">
        <v>1694</v>
      </c>
      <c r="C1787" s="10" t="s">
        <v>1697</v>
      </c>
      <c r="D1787" t="s">
        <v>2622</v>
      </c>
      <c r="E1787">
        <v>16</v>
      </c>
      <c r="F1787">
        <v>12.1</v>
      </c>
      <c r="G1787">
        <f>LOOKUP(A1787,'TMP2'!$A:$A,'TMP2'!$C:$C)</f>
        <v>16406.14</v>
      </c>
      <c r="H1787">
        <f>LOOKUP(A1787,'TMP2'!$A:$A,'TMP2'!$D:$D)</f>
        <v>102329.87</v>
      </c>
      <c r="I1787">
        <v>14.75</v>
      </c>
      <c r="J1787">
        <v>15.05</v>
      </c>
      <c r="K1787" s="1" t="s">
        <v>1679</v>
      </c>
      <c r="L1787">
        <f>MATCH(A1787,'TMP2'!A:A,0)</f>
        <v>1576</v>
      </c>
      <c r="R1787">
        <v>3.2</v>
      </c>
      <c r="S1787">
        <f t="shared" si="54"/>
        <v>-11.55</v>
      </c>
      <c r="T1787">
        <f t="shared" si="55"/>
        <v>-11.850000000000001</v>
      </c>
    </row>
    <row r="1788" spans="1:20" x14ac:dyDescent="0.2">
      <c r="A1788" t="s">
        <v>130</v>
      </c>
      <c r="B1788" t="s">
        <v>1694</v>
      </c>
      <c r="C1788" s="10" t="s">
        <v>1697</v>
      </c>
      <c r="D1788" t="s">
        <v>2673</v>
      </c>
      <c r="E1788">
        <v>14</v>
      </c>
      <c r="F1788">
        <v>10.199999999999999</v>
      </c>
      <c r="G1788">
        <f>LOOKUP(A1788,'TMP2'!$A:$A,'TMP2'!$C:$C)</f>
        <v>16406.14</v>
      </c>
      <c r="H1788">
        <f>LOOKUP(A1788,'TMP2'!$A:$A,'TMP2'!$D:$D)</f>
        <v>102329.87</v>
      </c>
      <c r="I1788">
        <v>15.95</v>
      </c>
      <c r="J1788">
        <v>16.25</v>
      </c>
      <c r="K1788" s="1" t="s">
        <v>1679</v>
      </c>
      <c r="L1788">
        <f>MATCH(A1788,'TMP2'!A:A,0)</f>
        <v>1576</v>
      </c>
      <c r="R1788">
        <v>3.2</v>
      </c>
      <c r="S1788">
        <f t="shared" si="54"/>
        <v>-12.75</v>
      </c>
      <c r="T1788">
        <f t="shared" si="55"/>
        <v>-13.05</v>
      </c>
    </row>
    <row r="1789" spans="1:20" x14ac:dyDescent="0.2">
      <c r="A1789" t="s">
        <v>130</v>
      </c>
      <c r="B1789" t="s">
        <v>1694</v>
      </c>
      <c r="C1789" s="10" t="s">
        <v>1697</v>
      </c>
      <c r="D1789" t="s">
        <v>2699</v>
      </c>
      <c r="E1789">
        <v>19</v>
      </c>
      <c r="F1789">
        <v>13.6</v>
      </c>
      <c r="G1789">
        <f>LOOKUP(A1789,'TMP2'!$A:$A,'TMP2'!$C:$C)</f>
        <v>16406.14</v>
      </c>
      <c r="H1789">
        <f>LOOKUP(A1789,'TMP2'!$A:$A,'TMP2'!$D:$D)</f>
        <v>102329.87</v>
      </c>
      <c r="I1789">
        <v>17.95</v>
      </c>
      <c r="J1789">
        <v>18.25</v>
      </c>
      <c r="K1789" s="1" t="s">
        <v>1679</v>
      </c>
      <c r="L1789">
        <f>MATCH(A1789,'TMP2'!A:A,0)</f>
        <v>1576</v>
      </c>
      <c r="R1789">
        <v>3.2</v>
      </c>
      <c r="S1789">
        <f t="shared" si="54"/>
        <v>-14.75</v>
      </c>
      <c r="T1789">
        <f t="shared" si="55"/>
        <v>-15.05</v>
      </c>
    </row>
    <row r="1790" spans="1:20" x14ac:dyDescent="0.2">
      <c r="A1790" t="s">
        <v>130</v>
      </c>
      <c r="B1790" t="s">
        <v>2508</v>
      </c>
      <c r="C1790" s="10" t="s">
        <v>3049</v>
      </c>
      <c r="D1790" t="s">
        <v>2919</v>
      </c>
      <c r="E1790">
        <v>22</v>
      </c>
      <c r="F1790">
        <v>15.4</v>
      </c>
      <c r="G1790">
        <f>LOOKUP(A1790,'TMP2'!$A:$A,'TMP2'!$C:$C)</f>
        <v>16406.14</v>
      </c>
      <c r="H1790">
        <f>LOOKUP(A1790,'TMP2'!$A:$A,'TMP2'!$D:$D)</f>
        <v>102329.87</v>
      </c>
      <c r="I1790">
        <v>21.75</v>
      </c>
      <c r="J1790">
        <v>22.05</v>
      </c>
      <c r="K1790" s="1" t="s">
        <v>1679</v>
      </c>
      <c r="L1790">
        <f>MATCH(A1790,'TMP2'!A:A,0)</f>
        <v>1576</v>
      </c>
      <c r="R1790">
        <v>3.2</v>
      </c>
      <c r="S1790">
        <f t="shared" si="54"/>
        <v>-18.55</v>
      </c>
      <c r="T1790">
        <f t="shared" si="55"/>
        <v>-18.850000000000001</v>
      </c>
    </row>
    <row r="1791" spans="1:20" x14ac:dyDescent="0.2">
      <c r="A1791" t="s">
        <v>130</v>
      </c>
      <c r="B1791" t="s">
        <v>2508</v>
      </c>
      <c r="C1791" s="10" t="s">
        <v>3050</v>
      </c>
      <c r="D1791" t="s">
        <v>2805</v>
      </c>
      <c r="E1791">
        <v>27</v>
      </c>
      <c r="F1791">
        <v>18.899999999999999</v>
      </c>
      <c r="G1791">
        <f>LOOKUP(A1791,'TMP2'!$A:$A,'TMP2'!$C:$C)</f>
        <v>16406.14</v>
      </c>
      <c r="H1791">
        <f>LOOKUP(A1791,'TMP2'!$A:$A,'TMP2'!$D:$D)</f>
        <v>102329.87</v>
      </c>
      <c r="I1791">
        <v>24.75</v>
      </c>
      <c r="J1791">
        <v>25.05</v>
      </c>
      <c r="K1791" s="1" t="s">
        <v>1679</v>
      </c>
      <c r="L1791">
        <f>MATCH(A1791,'TMP2'!A:A,0)</f>
        <v>1576</v>
      </c>
      <c r="R1791">
        <v>3.2</v>
      </c>
      <c r="S1791">
        <f t="shared" si="54"/>
        <v>-21.55</v>
      </c>
      <c r="T1791">
        <f t="shared" si="55"/>
        <v>-21.85</v>
      </c>
    </row>
    <row r="1792" spans="1:20" x14ac:dyDescent="0.2">
      <c r="A1792" t="s">
        <v>130</v>
      </c>
      <c r="B1792" t="s">
        <v>2833</v>
      </c>
      <c r="C1792" s="10" t="s">
        <v>1700</v>
      </c>
      <c r="D1792" t="s">
        <v>2795</v>
      </c>
      <c r="E1792">
        <v>44</v>
      </c>
      <c r="F1792">
        <v>30.8</v>
      </c>
      <c r="G1792">
        <f>LOOKUP(A1792,'TMP2'!$A:$A,'TMP2'!$C:$C)</f>
        <v>16406.14</v>
      </c>
      <c r="H1792">
        <f>LOOKUP(A1792,'TMP2'!$A:$A,'TMP2'!$D:$D)</f>
        <v>102329.87</v>
      </c>
      <c r="I1792">
        <v>30.65</v>
      </c>
      <c r="J1792">
        <v>30.95</v>
      </c>
      <c r="K1792" s="1" t="s">
        <v>1679</v>
      </c>
      <c r="L1792">
        <f>MATCH(A1792,'TMP2'!A:A,0)</f>
        <v>1576</v>
      </c>
      <c r="R1792">
        <v>3.2</v>
      </c>
      <c r="S1792">
        <f t="shared" si="54"/>
        <v>-27.45</v>
      </c>
      <c r="T1792">
        <f t="shared" si="55"/>
        <v>-27.75</v>
      </c>
    </row>
    <row r="1793" spans="1:20" x14ac:dyDescent="0.2">
      <c r="A1793" t="s">
        <v>3174</v>
      </c>
      <c r="B1793" t="s">
        <v>1712</v>
      </c>
      <c r="C1793" s="10" t="s">
        <v>1711</v>
      </c>
      <c r="D1793" t="s">
        <v>3077</v>
      </c>
      <c r="E1793">
        <v>13</v>
      </c>
      <c r="F1793">
        <v>10.9</v>
      </c>
      <c r="G1793">
        <f>LOOKUP(A1793,'TMP2'!$A:$A,'TMP2'!$C:$C)</f>
        <v>17131.11</v>
      </c>
      <c r="H1793">
        <f>LOOKUP(A1793,'TMP2'!$A:$A,'TMP2'!$D:$D)</f>
        <v>102614.81</v>
      </c>
      <c r="I1793">
        <v>9.0500000000000007</v>
      </c>
      <c r="J1793">
        <v>9.35</v>
      </c>
      <c r="K1793" s="1" t="s">
        <v>1679</v>
      </c>
      <c r="L1793">
        <f>MATCH(A1793,'TMP2'!A:A,0)</f>
        <v>1579</v>
      </c>
      <c r="R1793">
        <v>2.12</v>
      </c>
      <c r="S1793">
        <f t="shared" si="54"/>
        <v>-6.9300000000000006</v>
      </c>
      <c r="T1793">
        <f t="shared" si="55"/>
        <v>-7.2299999999999995</v>
      </c>
    </row>
    <row r="1794" spans="1:20" x14ac:dyDescent="0.2">
      <c r="A1794" t="s">
        <v>3174</v>
      </c>
      <c r="B1794" t="s">
        <v>2508</v>
      </c>
      <c r="C1794" s="10" t="s">
        <v>1713</v>
      </c>
      <c r="D1794" t="s">
        <v>3083</v>
      </c>
      <c r="E1794">
        <v>16</v>
      </c>
      <c r="F1794">
        <v>12.9</v>
      </c>
      <c r="G1794">
        <f>LOOKUP(A1794,'TMP2'!$A:$A,'TMP2'!$C:$C)</f>
        <v>17131.11</v>
      </c>
      <c r="H1794">
        <f>LOOKUP(A1794,'TMP2'!$A:$A,'TMP2'!$D:$D)</f>
        <v>102614.81</v>
      </c>
      <c r="I1794">
        <v>11.05</v>
      </c>
      <c r="J1794">
        <v>11.35</v>
      </c>
      <c r="K1794" s="1" t="s">
        <v>1679</v>
      </c>
      <c r="L1794">
        <f>MATCH(A1794,'TMP2'!A:A,0)</f>
        <v>1579</v>
      </c>
      <c r="R1794">
        <v>2.12</v>
      </c>
      <c r="S1794">
        <f t="shared" ref="S1794:S1857" si="56">R1794-I1794</f>
        <v>-8.93</v>
      </c>
      <c r="T1794">
        <f t="shared" ref="T1794:T1857" si="57">R1794-J1794</f>
        <v>-9.23</v>
      </c>
    </row>
    <row r="1795" spans="1:20" x14ac:dyDescent="0.2">
      <c r="A1795" t="s">
        <v>3174</v>
      </c>
      <c r="B1795" t="s">
        <v>2508</v>
      </c>
      <c r="C1795" s="10" t="s">
        <v>1698</v>
      </c>
      <c r="D1795" t="s">
        <v>2651</v>
      </c>
      <c r="E1795">
        <v>23</v>
      </c>
      <c r="F1795">
        <v>16.600000000000001</v>
      </c>
      <c r="G1795">
        <f>LOOKUP(A1795,'TMP2'!$A:$A,'TMP2'!$C:$C)</f>
        <v>17131.11</v>
      </c>
      <c r="H1795">
        <f>LOOKUP(A1795,'TMP2'!$A:$A,'TMP2'!$D:$D)</f>
        <v>102614.81</v>
      </c>
      <c r="I1795">
        <v>17.649999999999999</v>
      </c>
      <c r="J1795">
        <v>17.95</v>
      </c>
      <c r="K1795" s="1" t="s">
        <v>1679</v>
      </c>
      <c r="L1795">
        <f>MATCH(A1795,'TMP2'!A:A,0)</f>
        <v>1579</v>
      </c>
      <c r="R1795">
        <v>2.12</v>
      </c>
      <c r="S1795">
        <f t="shared" si="56"/>
        <v>-15.529999999999998</v>
      </c>
      <c r="T1795">
        <f t="shared" si="57"/>
        <v>-15.829999999999998</v>
      </c>
    </row>
    <row r="1796" spans="1:20" x14ac:dyDescent="0.2">
      <c r="A1796" t="s">
        <v>3174</v>
      </c>
      <c r="B1796" t="s">
        <v>2833</v>
      </c>
      <c r="C1796" s="10" t="s">
        <v>1700</v>
      </c>
      <c r="D1796" t="s">
        <v>2732</v>
      </c>
      <c r="E1796">
        <v>47</v>
      </c>
      <c r="F1796">
        <v>32.9</v>
      </c>
      <c r="G1796">
        <f>LOOKUP(A1796,'TMP2'!$A:$A,'TMP2'!$C:$C)</f>
        <v>17131.11</v>
      </c>
      <c r="H1796">
        <f>LOOKUP(A1796,'TMP2'!$A:$A,'TMP2'!$D:$D)</f>
        <v>102614.81</v>
      </c>
      <c r="I1796">
        <v>20.75</v>
      </c>
      <c r="J1796">
        <v>21.05</v>
      </c>
      <c r="K1796" s="1" t="s">
        <v>1679</v>
      </c>
      <c r="L1796">
        <f>MATCH(A1796,'TMP2'!A:A,0)</f>
        <v>1579</v>
      </c>
      <c r="R1796">
        <v>2.12</v>
      </c>
      <c r="S1796">
        <f t="shared" si="56"/>
        <v>-18.63</v>
      </c>
      <c r="T1796">
        <f t="shared" si="57"/>
        <v>-18.93</v>
      </c>
    </row>
    <row r="1797" spans="1:20" x14ac:dyDescent="0.2">
      <c r="A1797" t="s">
        <v>143</v>
      </c>
      <c r="B1797" t="s">
        <v>2833</v>
      </c>
      <c r="C1797" s="10" t="s">
        <v>1700</v>
      </c>
      <c r="D1797" t="s">
        <v>2911</v>
      </c>
      <c r="E1797">
        <v>50</v>
      </c>
      <c r="F1797">
        <v>35.5</v>
      </c>
      <c r="G1797">
        <f>LOOKUP(A1797,'TMP2'!$A:$A,'TMP2'!$C:$C)</f>
        <v>17450.990000000002</v>
      </c>
      <c r="H1797">
        <f>LOOKUP(A1797,'TMP2'!$A:$A,'TMP2'!$D:$D)</f>
        <v>102650.9</v>
      </c>
      <c r="I1797">
        <v>18.05</v>
      </c>
      <c r="J1797">
        <v>18.350000000000001</v>
      </c>
      <c r="K1797" s="1" t="s">
        <v>1679</v>
      </c>
      <c r="L1797">
        <f>MATCH(A1797,'TMP2'!A:A,0)</f>
        <v>1581</v>
      </c>
      <c r="R1797">
        <v>4.8899999999999997</v>
      </c>
      <c r="S1797">
        <f t="shared" si="56"/>
        <v>-13.16</v>
      </c>
      <c r="T1797">
        <f t="shared" si="57"/>
        <v>-13.46</v>
      </c>
    </row>
    <row r="1798" spans="1:20" x14ac:dyDescent="0.2">
      <c r="A1798" t="s">
        <v>143</v>
      </c>
      <c r="B1798" t="s">
        <v>2833</v>
      </c>
      <c r="C1798" s="10" t="s">
        <v>1700</v>
      </c>
      <c r="D1798" t="s">
        <v>2919</v>
      </c>
      <c r="E1798">
        <v>57</v>
      </c>
      <c r="F1798">
        <v>39.9</v>
      </c>
      <c r="G1798">
        <f>LOOKUP(A1798,'TMP2'!$A:$A,'TMP2'!$C:$C)</f>
        <v>17450.990000000002</v>
      </c>
      <c r="H1798">
        <f>LOOKUP(A1798,'TMP2'!$A:$A,'TMP2'!$D:$D)</f>
        <v>102650.9</v>
      </c>
      <c r="I1798">
        <v>21.75</v>
      </c>
      <c r="J1798">
        <v>22.05</v>
      </c>
      <c r="K1798" s="1" t="s">
        <v>1679</v>
      </c>
      <c r="L1798">
        <f>MATCH(A1798,'TMP2'!A:A,0)</f>
        <v>1581</v>
      </c>
      <c r="R1798">
        <v>4.8899999999999997</v>
      </c>
      <c r="S1798">
        <f t="shared" si="56"/>
        <v>-16.86</v>
      </c>
      <c r="T1798">
        <f t="shared" si="57"/>
        <v>-17.16</v>
      </c>
    </row>
    <row r="1799" spans="1:20" x14ac:dyDescent="0.2">
      <c r="A1799" t="s">
        <v>143</v>
      </c>
      <c r="B1799" t="s">
        <v>2833</v>
      </c>
      <c r="C1799" s="10" t="s">
        <v>1702</v>
      </c>
      <c r="D1799" t="s">
        <v>2788</v>
      </c>
      <c r="E1799">
        <v>76</v>
      </c>
      <c r="F1799">
        <v>53.2</v>
      </c>
      <c r="G1799">
        <f>LOOKUP(A1799,'TMP2'!$A:$A,'TMP2'!$C:$C)</f>
        <v>17450.990000000002</v>
      </c>
      <c r="H1799">
        <f>LOOKUP(A1799,'TMP2'!$A:$A,'TMP2'!$D:$D)</f>
        <v>102650.9</v>
      </c>
      <c r="I1799">
        <v>27.05</v>
      </c>
      <c r="J1799">
        <v>27.35</v>
      </c>
      <c r="K1799" s="1" t="s">
        <v>1679</v>
      </c>
      <c r="L1799">
        <f>MATCH(A1799,'TMP2'!A:A,0)</f>
        <v>1581</v>
      </c>
      <c r="R1799">
        <v>4.8899999999999997</v>
      </c>
      <c r="S1799">
        <f t="shared" si="56"/>
        <v>-22.16</v>
      </c>
      <c r="T1799">
        <f t="shared" si="57"/>
        <v>-22.46</v>
      </c>
    </row>
    <row r="1800" spans="1:20" x14ac:dyDescent="0.2">
      <c r="A1800" t="s">
        <v>144</v>
      </c>
      <c r="B1800" t="s">
        <v>2508</v>
      </c>
      <c r="C1800" s="10" t="s">
        <v>1713</v>
      </c>
      <c r="D1800" t="s">
        <v>2617</v>
      </c>
      <c r="E1800">
        <v>14</v>
      </c>
      <c r="F1800">
        <v>11.1</v>
      </c>
      <c r="G1800">
        <f>LOOKUP(A1800,'TMP2'!$A:$A,'TMP2'!$C:$C)</f>
        <v>17451.939999999999</v>
      </c>
      <c r="H1800">
        <f>LOOKUP(A1800,'TMP2'!$A:$A,'TMP2'!$D:$D)</f>
        <v>102678.51</v>
      </c>
      <c r="I1800">
        <v>12.15</v>
      </c>
      <c r="J1800">
        <v>12.45</v>
      </c>
      <c r="K1800" s="1" t="s">
        <v>1679</v>
      </c>
      <c r="L1800">
        <f>MATCH(A1800,'TMP2'!A:A,0)</f>
        <v>1582</v>
      </c>
      <c r="R1800">
        <v>4.55</v>
      </c>
      <c r="S1800">
        <f t="shared" si="56"/>
        <v>-7.6000000000000005</v>
      </c>
      <c r="T1800">
        <f t="shared" si="57"/>
        <v>-7.8999999999999995</v>
      </c>
    </row>
    <row r="1801" spans="1:20" x14ac:dyDescent="0.2">
      <c r="A1801" t="s">
        <v>144</v>
      </c>
      <c r="B1801" t="s">
        <v>2508</v>
      </c>
      <c r="C1801" s="10" t="s">
        <v>1713</v>
      </c>
      <c r="D1801" t="s">
        <v>2613</v>
      </c>
      <c r="E1801">
        <v>18</v>
      </c>
      <c r="F1801">
        <v>13</v>
      </c>
      <c r="G1801">
        <f>LOOKUP(A1801,'TMP2'!$A:$A,'TMP2'!$C:$C)</f>
        <v>17451.939999999999</v>
      </c>
      <c r="H1801">
        <f>LOOKUP(A1801,'TMP2'!$A:$A,'TMP2'!$D:$D)</f>
        <v>102678.51</v>
      </c>
      <c r="I1801">
        <v>17.149999999999999</v>
      </c>
      <c r="J1801">
        <v>17.45</v>
      </c>
      <c r="K1801" s="1" t="s">
        <v>1679</v>
      </c>
      <c r="L1801">
        <f>MATCH(A1801,'TMP2'!A:A,0)</f>
        <v>1582</v>
      </c>
      <c r="R1801">
        <v>4.55</v>
      </c>
      <c r="S1801">
        <f t="shared" si="56"/>
        <v>-12.599999999999998</v>
      </c>
      <c r="T1801">
        <f t="shared" si="57"/>
        <v>-12.899999999999999</v>
      </c>
    </row>
    <row r="1802" spans="1:20" x14ac:dyDescent="0.2">
      <c r="A1802" t="s">
        <v>144</v>
      </c>
      <c r="B1802" t="s">
        <v>2508</v>
      </c>
      <c r="C1802" s="10" t="s">
        <v>1698</v>
      </c>
      <c r="D1802" t="s">
        <v>2663</v>
      </c>
      <c r="E1802">
        <v>22</v>
      </c>
      <c r="F1802">
        <v>15.4</v>
      </c>
      <c r="G1802">
        <f>LOOKUP(A1802,'TMP2'!$A:$A,'TMP2'!$C:$C)</f>
        <v>17451.939999999999</v>
      </c>
      <c r="H1802">
        <f>LOOKUP(A1802,'TMP2'!$A:$A,'TMP2'!$D:$D)</f>
        <v>102678.51</v>
      </c>
      <c r="I1802">
        <v>20.95</v>
      </c>
      <c r="J1802">
        <v>21.25</v>
      </c>
      <c r="K1802" s="1" t="s">
        <v>1679</v>
      </c>
      <c r="L1802">
        <f>MATCH(A1802,'TMP2'!A:A,0)</f>
        <v>1582</v>
      </c>
      <c r="R1802">
        <v>4.55</v>
      </c>
      <c r="S1802">
        <f t="shared" si="56"/>
        <v>-16.399999999999999</v>
      </c>
      <c r="T1802">
        <f t="shared" si="57"/>
        <v>-16.7</v>
      </c>
    </row>
    <row r="1803" spans="1:20" x14ac:dyDescent="0.2">
      <c r="A1803" t="s">
        <v>144</v>
      </c>
      <c r="B1803" t="s">
        <v>2508</v>
      </c>
      <c r="C1803" s="10" t="s">
        <v>1698</v>
      </c>
      <c r="D1803" t="s">
        <v>2785</v>
      </c>
      <c r="E1803">
        <v>27</v>
      </c>
      <c r="F1803">
        <v>18.899999999999999</v>
      </c>
      <c r="G1803">
        <f>LOOKUP(A1803,'TMP2'!$A:$A,'TMP2'!$C:$C)</f>
        <v>17451.939999999999</v>
      </c>
      <c r="H1803">
        <f>LOOKUP(A1803,'TMP2'!$A:$A,'TMP2'!$D:$D)</f>
        <v>102678.51</v>
      </c>
      <c r="I1803">
        <v>26.85</v>
      </c>
      <c r="J1803">
        <v>27.15</v>
      </c>
      <c r="K1803" s="1" t="s">
        <v>1679</v>
      </c>
      <c r="L1803">
        <f>MATCH(A1803,'TMP2'!A:A,0)</f>
        <v>1582</v>
      </c>
      <c r="R1803">
        <v>4.55</v>
      </c>
      <c r="S1803">
        <f t="shared" si="56"/>
        <v>-22.3</v>
      </c>
      <c r="T1803">
        <f t="shared" si="57"/>
        <v>-22.599999999999998</v>
      </c>
    </row>
    <row r="1804" spans="1:20" x14ac:dyDescent="0.2">
      <c r="A1804" t="s">
        <v>144</v>
      </c>
      <c r="B1804" t="s">
        <v>2508</v>
      </c>
      <c r="C1804" s="10" t="s">
        <v>1698</v>
      </c>
      <c r="D1804" t="s">
        <v>2792</v>
      </c>
      <c r="E1804">
        <v>33</v>
      </c>
      <c r="F1804">
        <v>23.1</v>
      </c>
      <c r="G1804">
        <f>LOOKUP(A1804,'TMP2'!$A:$A,'TMP2'!$C:$C)</f>
        <v>17451.939999999999</v>
      </c>
      <c r="H1804">
        <f>LOOKUP(A1804,'TMP2'!$A:$A,'TMP2'!$D:$D)</f>
        <v>102678.51</v>
      </c>
      <c r="I1804">
        <v>28.85</v>
      </c>
      <c r="J1804">
        <v>29.15</v>
      </c>
      <c r="K1804" s="1" t="s">
        <v>1679</v>
      </c>
      <c r="L1804">
        <f>MATCH(A1804,'TMP2'!A:A,0)</f>
        <v>1582</v>
      </c>
      <c r="R1804">
        <v>4.55</v>
      </c>
      <c r="S1804">
        <f t="shared" si="56"/>
        <v>-24.3</v>
      </c>
      <c r="T1804">
        <f t="shared" si="57"/>
        <v>-24.599999999999998</v>
      </c>
    </row>
    <row r="1805" spans="1:20" x14ac:dyDescent="0.2">
      <c r="A1805" t="s">
        <v>144</v>
      </c>
      <c r="B1805" t="s">
        <v>2508</v>
      </c>
      <c r="C1805" s="10" t="s">
        <v>1698</v>
      </c>
      <c r="D1805" t="s">
        <v>2963</v>
      </c>
      <c r="E1805">
        <v>37</v>
      </c>
      <c r="F1805">
        <v>25.9</v>
      </c>
      <c r="G1805">
        <f>LOOKUP(A1805,'TMP2'!$A:$A,'TMP2'!$C:$C)</f>
        <v>17451.939999999999</v>
      </c>
      <c r="H1805">
        <f>LOOKUP(A1805,'TMP2'!$A:$A,'TMP2'!$D:$D)</f>
        <v>102678.51</v>
      </c>
      <c r="I1805">
        <v>30.85</v>
      </c>
      <c r="J1805">
        <v>31.15</v>
      </c>
      <c r="K1805" s="1" t="s">
        <v>1679</v>
      </c>
      <c r="L1805">
        <f>MATCH(A1805,'TMP2'!A:A,0)</f>
        <v>1582</v>
      </c>
      <c r="R1805">
        <v>4.55</v>
      </c>
      <c r="S1805">
        <f t="shared" si="56"/>
        <v>-26.3</v>
      </c>
      <c r="T1805">
        <f t="shared" si="57"/>
        <v>-26.599999999999998</v>
      </c>
    </row>
    <row r="1806" spans="1:20" x14ac:dyDescent="0.2">
      <c r="A1806" t="s">
        <v>145</v>
      </c>
      <c r="B1806" t="s">
        <v>2508</v>
      </c>
      <c r="C1806" s="10" t="s">
        <v>1713</v>
      </c>
      <c r="D1806" t="s">
        <v>2654</v>
      </c>
      <c r="E1806">
        <v>19</v>
      </c>
      <c r="F1806">
        <v>14</v>
      </c>
      <c r="G1806">
        <f>LOOKUP(A1806,'TMP2'!$A:$A,'TMP2'!$C:$C)</f>
        <v>17498.53</v>
      </c>
      <c r="H1806">
        <f>LOOKUP(A1806,'TMP2'!$A:$A,'TMP2'!$D:$D)</f>
        <v>102684.74</v>
      </c>
      <c r="I1806">
        <v>15.55</v>
      </c>
      <c r="J1806">
        <v>15.85</v>
      </c>
      <c r="K1806" s="1" t="s">
        <v>1679</v>
      </c>
      <c r="L1806">
        <f>MATCH(A1806,'TMP2'!A:A,0)</f>
        <v>1583</v>
      </c>
      <c r="R1806">
        <v>4.38</v>
      </c>
      <c r="S1806">
        <f t="shared" si="56"/>
        <v>-11.170000000000002</v>
      </c>
      <c r="T1806">
        <f t="shared" si="57"/>
        <v>-11.469999999999999</v>
      </c>
    </row>
    <row r="1807" spans="1:20" x14ac:dyDescent="0.2">
      <c r="A1807" t="s">
        <v>145</v>
      </c>
      <c r="B1807" t="s">
        <v>2508</v>
      </c>
      <c r="C1807" s="10" t="s">
        <v>1698</v>
      </c>
      <c r="D1807" t="s">
        <v>2656</v>
      </c>
      <c r="E1807">
        <v>29</v>
      </c>
      <c r="F1807">
        <v>20.3</v>
      </c>
      <c r="G1807">
        <f>LOOKUP(A1807,'TMP2'!$A:$A,'TMP2'!$C:$C)</f>
        <v>17498.53</v>
      </c>
      <c r="H1807">
        <f>LOOKUP(A1807,'TMP2'!$A:$A,'TMP2'!$D:$D)</f>
        <v>102684.74</v>
      </c>
      <c r="I1807">
        <v>20.55</v>
      </c>
      <c r="J1807">
        <v>20.85</v>
      </c>
      <c r="K1807" s="1" t="s">
        <v>1679</v>
      </c>
      <c r="L1807">
        <f>MATCH(A1807,'TMP2'!A:A,0)</f>
        <v>1583</v>
      </c>
      <c r="R1807">
        <v>4.38</v>
      </c>
      <c r="S1807">
        <f t="shared" si="56"/>
        <v>-16.170000000000002</v>
      </c>
      <c r="T1807">
        <f t="shared" si="57"/>
        <v>-16.470000000000002</v>
      </c>
    </row>
    <row r="1808" spans="1:20" x14ac:dyDescent="0.2">
      <c r="A1808" t="s">
        <v>145</v>
      </c>
      <c r="B1808" t="s">
        <v>2508</v>
      </c>
      <c r="C1808" s="10" t="s">
        <v>1698</v>
      </c>
      <c r="D1808" t="s">
        <v>2775</v>
      </c>
      <c r="E1808">
        <v>37</v>
      </c>
      <c r="F1808">
        <v>25.9</v>
      </c>
      <c r="G1808">
        <f>LOOKUP(A1808,'TMP2'!$A:$A,'TMP2'!$C:$C)</f>
        <v>17498.53</v>
      </c>
      <c r="H1808">
        <f>LOOKUP(A1808,'TMP2'!$A:$A,'TMP2'!$D:$D)</f>
        <v>102684.74</v>
      </c>
      <c r="I1808">
        <v>25.25</v>
      </c>
      <c r="J1808">
        <v>25.55</v>
      </c>
      <c r="K1808" s="1" t="s">
        <v>1679</v>
      </c>
      <c r="L1808">
        <f>MATCH(A1808,'TMP2'!A:A,0)</f>
        <v>1583</v>
      </c>
      <c r="R1808">
        <v>4.38</v>
      </c>
      <c r="S1808">
        <f t="shared" si="56"/>
        <v>-20.87</v>
      </c>
      <c r="T1808">
        <f t="shared" si="57"/>
        <v>-21.17</v>
      </c>
    </row>
    <row r="1809" spans="1:20" x14ac:dyDescent="0.2">
      <c r="A1809" t="s">
        <v>145</v>
      </c>
      <c r="B1809" t="s">
        <v>2508</v>
      </c>
      <c r="C1809" s="10" t="s">
        <v>1698</v>
      </c>
      <c r="D1809" t="s">
        <v>2786</v>
      </c>
      <c r="E1809">
        <v>42</v>
      </c>
      <c r="F1809">
        <v>29.4</v>
      </c>
      <c r="G1809">
        <f>LOOKUP(A1809,'TMP2'!$A:$A,'TMP2'!$C:$C)</f>
        <v>17498.53</v>
      </c>
      <c r="H1809">
        <f>LOOKUP(A1809,'TMP2'!$A:$A,'TMP2'!$D:$D)</f>
        <v>102684.74</v>
      </c>
      <c r="I1809">
        <v>27.55</v>
      </c>
      <c r="J1809">
        <v>27.85</v>
      </c>
      <c r="K1809" s="1" t="s">
        <v>1679</v>
      </c>
      <c r="L1809">
        <f>MATCH(A1809,'TMP2'!A:A,0)</f>
        <v>1583</v>
      </c>
      <c r="R1809">
        <v>4.38</v>
      </c>
      <c r="S1809">
        <f t="shared" si="56"/>
        <v>-23.17</v>
      </c>
      <c r="T1809">
        <f t="shared" si="57"/>
        <v>-23.470000000000002</v>
      </c>
    </row>
    <row r="1810" spans="1:20" x14ac:dyDescent="0.2">
      <c r="A1810" t="s">
        <v>145</v>
      </c>
      <c r="B1810" t="s">
        <v>2508</v>
      </c>
      <c r="C1810" s="10" t="s">
        <v>1698</v>
      </c>
      <c r="D1810" t="s">
        <v>2790</v>
      </c>
      <c r="E1810">
        <v>40</v>
      </c>
      <c r="F1810">
        <v>28</v>
      </c>
      <c r="G1810">
        <f>LOOKUP(A1810,'TMP2'!$A:$A,'TMP2'!$C:$C)</f>
        <v>17498.53</v>
      </c>
      <c r="H1810">
        <f>LOOKUP(A1810,'TMP2'!$A:$A,'TMP2'!$D:$D)</f>
        <v>102684.74</v>
      </c>
      <c r="I1810">
        <v>30.35</v>
      </c>
      <c r="J1810">
        <v>30.65</v>
      </c>
      <c r="K1810" s="1" t="s">
        <v>1679</v>
      </c>
      <c r="L1810">
        <f>MATCH(A1810,'TMP2'!A:A,0)</f>
        <v>1583</v>
      </c>
      <c r="R1810">
        <v>4.38</v>
      </c>
      <c r="S1810">
        <f t="shared" si="56"/>
        <v>-25.970000000000002</v>
      </c>
      <c r="T1810">
        <f t="shared" si="57"/>
        <v>-26.27</v>
      </c>
    </row>
    <row r="1811" spans="1:20" x14ac:dyDescent="0.2">
      <c r="A1811" t="s">
        <v>145</v>
      </c>
      <c r="B1811" t="s">
        <v>2833</v>
      </c>
      <c r="C1811" s="10" t="s">
        <v>1700</v>
      </c>
      <c r="D1811" t="s">
        <v>2979</v>
      </c>
      <c r="E1811">
        <v>51</v>
      </c>
      <c r="F1811">
        <v>35.700000000000003</v>
      </c>
      <c r="G1811">
        <f>LOOKUP(A1811,'TMP2'!$A:$A,'TMP2'!$C:$C)</f>
        <v>17498.53</v>
      </c>
      <c r="H1811">
        <f>LOOKUP(A1811,'TMP2'!$A:$A,'TMP2'!$D:$D)</f>
        <v>102684.74</v>
      </c>
      <c r="I1811">
        <v>35.65</v>
      </c>
      <c r="J1811">
        <v>35.950000000000003</v>
      </c>
      <c r="K1811" s="1" t="s">
        <v>1679</v>
      </c>
      <c r="L1811">
        <f>MATCH(A1811,'TMP2'!A:A,0)</f>
        <v>1583</v>
      </c>
      <c r="R1811">
        <v>4.38</v>
      </c>
      <c r="S1811">
        <f t="shared" si="56"/>
        <v>-31.27</v>
      </c>
      <c r="T1811">
        <f t="shared" si="57"/>
        <v>-31.570000000000004</v>
      </c>
    </row>
    <row r="1812" spans="1:20" x14ac:dyDescent="0.2">
      <c r="A1812" t="s">
        <v>145</v>
      </c>
      <c r="B1812" t="s">
        <v>2833</v>
      </c>
      <c r="C1812" s="10" t="s">
        <v>1700</v>
      </c>
      <c r="D1812" t="s">
        <v>3098</v>
      </c>
      <c r="E1812">
        <v>62</v>
      </c>
      <c r="F1812">
        <v>43.4</v>
      </c>
      <c r="G1812">
        <f>LOOKUP(A1812,'TMP2'!$A:$A,'TMP2'!$C:$C)</f>
        <v>17498.53</v>
      </c>
      <c r="H1812">
        <f>LOOKUP(A1812,'TMP2'!$A:$A,'TMP2'!$D:$D)</f>
        <v>102684.74</v>
      </c>
      <c r="I1812">
        <v>38.450000000000003</v>
      </c>
      <c r="J1812">
        <v>38.75</v>
      </c>
      <c r="K1812" s="1" t="s">
        <v>1679</v>
      </c>
      <c r="L1812">
        <f>MATCH(A1812,'TMP2'!A:A,0)</f>
        <v>1583</v>
      </c>
      <c r="R1812">
        <v>4.38</v>
      </c>
      <c r="S1812">
        <f t="shared" si="56"/>
        <v>-34.07</v>
      </c>
      <c r="T1812">
        <f t="shared" si="57"/>
        <v>-34.369999999999997</v>
      </c>
    </row>
    <row r="1813" spans="1:20" x14ac:dyDescent="0.2">
      <c r="A1813" t="s">
        <v>147</v>
      </c>
      <c r="B1813" t="s">
        <v>2508</v>
      </c>
      <c r="C1813" s="10" t="s">
        <v>1698</v>
      </c>
      <c r="D1813" t="s">
        <v>2663</v>
      </c>
      <c r="E1813">
        <v>27</v>
      </c>
      <c r="F1813">
        <v>18.899999999999999</v>
      </c>
      <c r="G1813">
        <f>LOOKUP(A1813,'TMP2'!$A:$A,'TMP2'!$C:$C)</f>
        <v>17541.11</v>
      </c>
      <c r="H1813">
        <f>LOOKUP(A1813,'TMP2'!$A:$A,'TMP2'!$D:$D)</f>
        <v>102691.78</v>
      </c>
      <c r="I1813">
        <v>20.95</v>
      </c>
      <c r="J1813">
        <v>21.25</v>
      </c>
      <c r="K1813" s="1" t="s">
        <v>1679</v>
      </c>
      <c r="L1813">
        <f>MATCH(A1813,'TMP2'!A:A,0)</f>
        <v>1585</v>
      </c>
      <c r="R1813">
        <v>4.6899999999999897</v>
      </c>
      <c r="S1813">
        <f t="shared" si="56"/>
        <v>-16.260000000000009</v>
      </c>
      <c r="T1813">
        <f t="shared" si="57"/>
        <v>-16.560000000000009</v>
      </c>
    </row>
    <row r="1814" spans="1:20" x14ac:dyDescent="0.2">
      <c r="A1814" t="s">
        <v>147</v>
      </c>
      <c r="B1814" t="s">
        <v>2508</v>
      </c>
      <c r="C1814" s="10" t="s">
        <v>1698</v>
      </c>
      <c r="D1814" t="s">
        <v>2727</v>
      </c>
      <c r="E1814">
        <v>31</v>
      </c>
      <c r="F1814">
        <v>21.7</v>
      </c>
      <c r="G1814">
        <f>LOOKUP(A1814,'TMP2'!$A:$A,'TMP2'!$C:$C)</f>
        <v>17541.11</v>
      </c>
      <c r="H1814">
        <f>LOOKUP(A1814,'TMP2'!$A:$A,'TMP2'!$D:$D)</f>
        <v>102691.78</v>
      </c>
      <c r="I1814">
        <v>26.55</v>
      </c>
      <c r="J1814">
        <v>26.85</v>
      </c>
      <c r="K1814" s="1" t="s">
        <v>1679</v>
      </c>
      <c r="L1814">
        <f>MATCH(A1814,'TMP2'!A:A,0)</f>
        <v>1585</v>
      </c>
      <c r="R1814">
        <v>4.6899999999999897</v>
      </c>
      <c r="S1814">
        <f t="shared" si="56"/>
        <v>-21.86000000000001</v>
      </c>
      <c r="T1814">
        <f t="shared" si="57"/>
        <v>-22.160000000000011</v>
      </c>
    </row>
    <row r="1815" spans="1:20" x14ac:dyDescent="0.2">
      <c r="A1815" t="s">
        <v>147</v>
      </c>
      <c r="B1815" t="s">
        <v>2508</v>
      </c>
      <c r="C1815" s="10" t="s">
        <v>1698</v>
      </c>
      <c r="D1815" t="s">
        <v>2795</v>
      </c>
      <c r="E1815">
        <v>38</v>
      </c>
      <c r="F1815">
        <v>26.6</v>
      </c>
      <c r="G1815">
        <f>LOOKUP(A1815,'TMP2'!$A:$A,'TMP2'!$C:$C)</f>
        <v>17541.11</v>
      </c>
      <c r="H1815">
        <f>LOOKUP(A1815,'TMP2'!$A:$A,'TMP2'!$D:$D)</f>
        <v>102691.78</v>
      </c>
      <c r="I1815">
        <v>30.65</v>
      </c>
      <c r="J1815">
        <v>30.95</v>
      </c>
      <c r="K1815" s="1" t="s">
        <v>1679</v>
      </c>
      <c r="L1815">
        <f>MATCH(A1815,'TMP2'!A:A,0)</f>
        <v>1585</v>
      </c>
      <c r="R1815">
        <v>4.6899999999999897</v>
      </c>
      <c r="S1815">
        <f t="shared" si="56"/>
        <v>-25.960000000000008</v>
      </c>
      <c r="T1815">
        <f t="shared" si="57"/>
        <v>-26.260000000000009</v>
      </c>
    </row>
    <row r="1816" spans="1:20" x14ac:dyDescent="0.2">
      <c r="A1816" t="s">
        <v>147</v>
      </c>
      <c r="B1816" t="s">
        <v>2833</v>
      </c>
      <c r="C1816" s="10" t="s">
        <v>1700</v>
      </c>
      <c r="D1816" t="s">
        <v>3099</v>
      </c>
      <c r="E1816">
        <v>53</v>
      </c>
      <c r="F1816">
        <v>37.1</v>
      </c>
      <c r="G1816">
        <f>LOOKUP(A1816,'TMP2'!$A:$A,'TMP2'!$C:$C)</f>
        <v>17541.11</v>
      </c>
      <c r="H1816">
        <f>LOOKUP(A1816,'TMP2'!$A:$A,'TMP2'!$D:$D)</f>
        <v>102691.78</v>
      </c>
      <c r="I1816">
        <v>35.950000000000003</v>
      </c>
      <c r="J1816">
        <v>36.25</v>
      </c>
      <c r="K1816" s="1" t="s">
        <v>1679</v>
      </c>
      <c r="L1816">
        <f>MATCH(A1816,'TMP2'!A:A,0)</f>
        <v>1585</v>
      </c>
      <c r="R1816">
        <v>4.6899999999999897</v>
      </c>
      <c r="S1816">
        <f t="shared" si="56"/>
        <v>-31.260000000000012</v>
      </c>
      <c r="T1816">
        <f t="shared" si="57"/>
        <v>-31.560000000000009</v>
      </c>
    </row>
    <row r="1817" spans="1:20" x14ac:dyDescent="0.2">
      <c r="A1817" t="s">
        <v>147</v>
      </c>
      <c r="B1817" t="s">
        <v>2833</v>
      </c>
      <c r="C1817" s="10" t="s">
        <v>1700</v>
      </c>
      <c r="D1817" t="s">
        <v>3100</v>
      </c>
      <c r="E1817">
        <v>52</v>
      </c>
      <c r="F1817">
        <v>36.4</v>
      </c>
      <c r="G1817">
        <f>LOOKUP(A1817,'TMP2'!$A:$A,'TMP2'!$C:$C)</f>
        <v>17541.11</v>
      </c>
      <c r="H1817">
        <f>LOOKUP(A1817,'TMP2'!$A:$A,'TMP2'!$D:$D)</f>
        <v>102691.78</v>
      </c>
      <c r="I1817">
        <v>37.299999999999997</v>
      </c>
      <c r="J1817">
        <v>37.6</v>
      </c>
      <c r="K1817" s="1" t="s">
        <v>1679</v>
      </c>
      <c r="L1817">
        <f>MATCH(A1817,'TMP2'!A:A,0)</f>
        <v>1585</v>
      </c>
      <c r="R1817">
        <v>4.6899999999999897</v>
      </c>
      <c r="S1817">
        <f t="shared" si="56"/>
        <v>-32.610000000000007</v>
      </c>
      <c r="T1817">
        <f t="shared" si="57"/>
        <v>-32.910000000000011</v>
      </c>
    </row>
    <row r="1818" spans="1:20" x14ac:dyDescent="0.2">
      <c r="A1818" t="s">
        <v>150</v>
      </c>
      <c r="B1818" t="s">
        <v>2508</v>
      </c>
      <c r="C1818" s="10" t="s">
        <v>1713</v>
      </c>
      <c r="D1818" t="s">
        <v>3038</v>
      </c>
      <c r="E1818">
        <v>14</v>
      </c>
      <c r="F1818">
        <v>11.2</v>
      </c>
      <c r="G1818">
        <f>LOOKUP(A1818,'TMP2'!$A:$A,'TMP2'!$C:$C)</f>
        <v>17618.05</v>
      </c>
      <c r="H1818">
        <f>LOOKUP(A1818,'TMP2'!$A:$A,'TMP2'!$D:$D)</f>
        <v>102675.2</v>
      </c>
      <c r="I1818">
        <v>11.25</v>
      </c>
      <c r="J1818">
        <v>11.55</v>
      </c>
      <c r="K1818" s="1" t="s">
        <v>1679</v>
      </c>
      <c r="L1818">
        <f>MATCH(A1818,'TMP2'!A:A,0)</f>
        <v>1588</v>
      </c>
      <c r="R1818">
        <v>4.7</v>
      </c>
      <c r="S1818">
        <f t="shared" si="56"/>
        <v>-6.55</v>
      </c>
      <c r="T1818">
        <f t="shared" si="57"/>
        <v>-6.8500000000000005</v>
      </c>
    </row>
    <row r="1819" spans="1:20" x14ac:dyDescent="0.2">
      <c r="A1819" t="s">
        <v>150</v>
      </c>
      <c r="B1819" t="s">
        <v>2508</v>
      </c>
      <c r="C1819" s="10" t="s">
        <v>1713</v>
      </c>
      <c r="D1819" t="s">
        <v>2640</v>
      </c>
      <c r="E1819">
        <v>16</v>
      </c>
      <c r="F1819">
        <v>11.8</v>
      </c>
      <c r="G1819">
        <f>LOOKUP(A1819,'TMP2'!$A:$A,'TMP2'!$C:$C)</f>
        <v>17618.05</v>
      </c>
      <c r="H1819">
        <f>LOOKUP(A1819,'TMP2'!$A:$A,'TMP2'!$D:$D)</f>
        <v>102675.2</v>
      </c>
      <c r="I1819">
        <v>15.75</v>
      </c>
      <c r="J1819">
        <v>16.05</v>
      </c>
      <c r="K1819" s="1" t="s">
        <v>1679</v>
      </c>
      <c r="L1819">
        <f>MATCH(A1819,'TMP2'!A:A,0)</f>
        <v>1588</v>
      </c>
      <c r="R1819">
        <v>4.7</v>
      </c>
      <c r="S1819">
        <f t="shared" si="56"/>
        <v>-11.05</v>
      </c>
      <c r="T1819">
        <f t="shared" si="57"/>
        <v>-11.350000000000001</v>
      </c>
    </row>
    <row r="1820" spans="1:20" x14ac:dyDescent="0.2">
      <c r="A1820" t="s">
        <v>150</v>
      </c>
      <c r="B1820" t="s">
        <v>2508</v>
      </c>
      <c r="C1820" s="10" t="s">
        <v>1698</v>
      </c>
      <c r="D1820" t="s">
        <v>2747</v>
      </c>
      <c r="E1820">
        <v>28</v>
      </c>
      <c r="F1820">
        <v>19.600000000000001</v>
      </c>
      <c r="G1820">
        <f>LOOKUP(A1820,'TMP2'!$A:$A,'TMP2'!$C:$C)</f>
        <v>17618.05</v>
      </c>
      <c r="H1820">
        <f>LOOKUP(A1820,'TMP2'!$A:$A,'TMP2'!$D:$D)</f>
        <v>102675.2</v>
      </c>
      <c r="I1820">
        <v>20.45</v>
      </c>
      <c r="J1820">
        <v>20.75</v>
      </c>
      <c r="K1820" s="1" t="s">
        <v>1679</v>
      </c>
      <c r="L1820">
        <f>MATCH(A1820,'TMP2'!A:A,0)</f>
        <v>1588</v>
      </c>
      <c r="R1820">
        <v>4.7</v>
      </c>
      <c r="S1820">
        <f t="shared" si="56"/>
        <v>-15.75</v>
      </c>
      <c r="T1820">
        <f t="shared" si="57"/>
        <v>-16.05</v>
      </c>
    </row>
    <row r="1821" spans="1:20" x14ac:dyDescent="0.2">
      <c r="A1821" t="s">
        <v>150</v>
      </c>
      <c r="B1821" t="s">
        <v>2508</v>
      </c>
      <c r="C1821" s="10" t="s">
        <v>1698</v>
      </c>
      <c r="D1821" t="s">
        <v>2929</v>
      </c>
      <c r="E1821">
        <v>30</v>
      </c>
      <c r="F1821">
        <v>21</v>
      </c>
      <c r="G1821">
        <f>LOOKUP(A1821,'TMP2'!$A:$A,'TMP2'!$C:$C)</f>
        <v>17618.05</v>
      </c>
      <c r="H1821">
        <f>LOOKUP(A1821,'TMP2'!$A:$A,'TMP2'!$D:$D)</f>
        <v>102675.2</v>
      </c>
      <c r="I1821">
        <v>25.45</v>
      </c>
      <c r="J1821">
        <v>25.75</v>
      </c>
      <c r="K1821" s="1" t="s">
        <v>1679</v>
      </c>
      <c r="L1821">
        <f>MATCH(A1821,'TMP2'!A:A,0)</f>
        <v>1588</v>
      </c>
      <c r="R1821">
        <v>4.7</v>
      </c>
      <c r="S1821">
        <f t="shared" si="56"/>
        <v>-20.75</v>
      </c>
      <c r="T1821">
        <f t="shared" si="57"/>
        <v>-21.05</v>
      </c>
    </row>
    <row r="1822" spans="1:20" x14ac:dyDescent="0.2">
      <c r="A1822" t="s">
        <v>150</v>
      </c>
      <c r="B1822" t="s">
        <v>2508</v>
      </c>
      <c r="C1822" s="10" t="s">
        <v>1698</v>
      </c>
      <c r="D1822" t="s">
        <v>3068</v>
      </c>
      <c r="E1822">
        <v>31</v>
      </c>
      <c r="F1822">
        <v>21.7</v>
      </c>
      <c r="G1822">
        <f>LOOKUP(A1822,'TMP2'!$A:$A,'TMP2'!$C:$C)</f>
        <v>17618.05</v>
      </c>
      <c r="H1822">
        <f>LOOKUP(A1822,'TMP2'!$A:$A,'TMP2'!$D:$D)</f>
        <v>102675.2</v>
      </c>
      <c r="I1822">
        <v>31.05</v>
      </c>
      <c r="J1822">
        <v>31.35</v>
      </c>
      <c r="K1822" s="1" t="s">
        <v>1679</v>
      </c>
      <c r="L1822">
        <f>MATCH(A1822,'TMP2'!A:A,0)</f>
        <v>1588</v>
      </c>
      <c r="R1822">
        <v>4.7</v>
      </c>
      <c r="S1822">
        <f t="shared" si="56"/>
        <v>-26.35</v>
      </c>
      <c r="T1822">
        <f t="shared" si="57"/>
        <v>-26.650000000000002</v>
      </c>
    </row>
    <row r="1823" spans="1:20" x14ac:dyDescent="0.2">
      <c r="A1823" t="s">
        <v>150</v>
      </c>
      <c r="B1823" t="s">
        <v>2833</v>
      </c>
      <c r="C1823" s="10" t="s">
        <v>1700</v>
      </c>
      <c r="D1823" t="s">
        <v>2843</v>
      </c>
      <c r="E1823">
        <v>61</v>
      </c>
      <c r="F1823">
        <v>42.7</v>
      </c>
      <c r="G1823">
        <f>LOOKUP(A1823,'TMP2'!$A:$A,'TMP2'!$C:$C)</f>
        <v>17618.05</v>
      </c>
      <c r="H1823">
        <f>LOOKUP(A1823,'TMP2'!$A:$A,'TMP2'!$D:$D)</f>
        <v>102675.2</v>
      </c>
      <c r="I1823">
        <v>35.35</v>
      </c>
      <c r="J1823">
        <v>35.65</v>
      </c>
      <c r="K1823" s="1" t="s">
        <v>1679</v>
      </c>
      <c r="L1823">
        <f>MATCH(A1823,'TMP2'!A:A,0)</f>
        <v>1588</v>
      </c>
      <c r="R1823">
        <v>4.7</v>
      </c>
      <c r="S1823">
        <f t="shared" si="56"/>
        <v>-30.650000000000002</v>
      </c>
      <c r="T1823">
        <f t="shared" si="57"/>
        <v>-30.95</v>
      </c>
    </row>
    <row r="1824" spans="1:20" x14ac:dyDescent="0.2">
      <c r="A1824" t="s">
        <v>151</v>
      </c>
      <c r="B1824" t="s">
        <v>2508</v>
      </c>
      <c r="C1824" s="10" t="s">
        <v>1713</v>
      </c>
      <c r="D1824" t="s">
        <v>2623</v>
      </c>
      <c r="E1824">
        <v>11</v>
      </c>
      <c r="F1824">
        <v>8.6999999999999993</v>
      </c>
      <c r="G1824">
        <f>LOOKUP(A1824,'TMP2'!$A:$A,'TMP2'!$C:$C)</f>
        <v>17647.23</v>
      </c>
      <c r="H1824">
        <f>LOOKUP(A1824,'TMP2'!$A:$A,'TMP2'!$D:$D)</f>
        <v>102706.45</v>
      </c>
      <c r="I1824">
        <v>11.35</v>
      </c>
      <c r="J1824">
        <v>11.65</v>
      </c>
      <c r="K1824" s="1" t="s">
        <v>1679</v>
      </c>
      <c r="L1824">
        <f>MATCH(A1824,'TMP2'!A:A,0)</f>
        <v>1589</v>
      </c>
      <c r="R1824">
        <v>4.6100000000000003</v>
      </c>
      <c r="S1824">
        <f t="shared" si="56"/>
        <v>-6.7399999999999993</v>
      </c>
      <c r="T1824">
        <f t="shared" si="57"/>
        <v>-7.04</v>
      </c>
    </row>
    <row r="1825" spans="1:20" x14ac:dyDescent="0.2">
      <c r="A1825" t="s">
        <v>151</v>
      </c>
      <c r="B1825" t="s">
        <v>2508</v>
      </c>
      <c r="C1825" s="10" t="s">
        <v>1713</v>
      </c>
      <c r="D1825" t="s">
        <v>2672</v>
      </c>
      <c r="E1825">
        <v>15</v>
      </c>
      <c r="F1825">
        <v>11.3</v>
      </c>
      <c r="G1825">
        <f>LOOKUP(A1825,'TMP2'!$A:$A,'TMP2'!$C:$C)</f>
        <v>17647.23</v>
      </c>
      <c r="H1825">
        <f>LOOKUP(A1825,'TMP2'!$A:$A,'TMP2'!$D:$D)</f>
        <v>102706.45</v>
      </c>
      <c r="I1825">
        <v>14.05</v>
      </c>
      <c r="J1825">
        <v>14.35</v>
      </c>
      <c r="K1825" s="1" t="s">
        <v>1679</v>
      </c>
      <c r="L1825">
        <f>MATCH(A1825,'TMP2'!A:A,0)</f>
        <v>1589</v>
      </c>
      <c r="R1825">
        <v>4.6100000000000003</v>
      </c>
      <c r="S1825">
        <f t="shared" si="56"/>
        <v>-9.4400000000000013</v>
      </c>
      <c r="T1825">
        <f t="shared" si="57"/>
        <v>-9.7399999999999984</v>
      </c>
    </row>
    <row r="1826" spans="1:20" x14ac:dyDescent="0.2">
      <c r="A1826" t="s">
        <v>151</v>
      </c>
      <c r="B1826" t="s">
        <v>2508</v>
      </c>
      <c r="C1826" s="10" t="s">
        <v>1698</v>
      </c>
      <c r="D1826" t="s">
        <v>2683</v>
      </c>
      <c r="E1826">
        <v>24</v>
      </c>
      <c r="F1826">
        <v>16.8</v>
      </c>
      <c r="G1826">
        <f>LOOKUP(A1826,'TMP2'!$A:$A,'TMP2'!$C:$C)</f>
        <v>17647.23</v>
      </c>
      <c r="H1826">
        <f>LOOKUP(A1826,'TMP2'!$A:$A,'TMP2'!$D:$D)</f>
        <v>102706.45</v>
      </c>
      <c r="I1826">
        <v>20.85</v>
      </c>
      <c r="J1826">
        <v>21.15</v>
      </c>
      <c r="K1826" s="1" t="s">
        <v>1679</v>
      </c>
      <c r="L1826">
        <f>MATCH(A1826,'TMP2'!A:A,0)</f>
        <v>1589</v>
      </c>
      <c r="R1826">
        <v>4.6100000000000003</v>
      </c>
      <c r="S1826">
        <f t="shared" si="56"/>
        <v>-16.240000000000002</v>
      </c>
      <c r="T1826">
        <f t="shared" si="57"/>
        <v>-16.54</v>
      </c>
    </row>
    <row r="1827" spans="1:20" x14ac:dyDescent="0.2">
      <c r="A1827" t="s">
        <v>151</v>
      </c>
      <c r="B1827" t="s">
        <v>2508</v>
      </c>
      <c r="C1827" s="10" t="s">
        <v>1698</v>
      </c>
      <c r="D1827" t="s">
        <v>2723</v>
      </c>
      <c r="E1827">
        <v>26</v>
      </c>
      <c r="F1827">
        <v>18.2</v>
      </c>
      <c r="G1827">
        <f>LOOKUP(A1827,'TMP2'!$A:$A,'TMP2'!$C:$C)</f>
        <v>17647.23</v>
      </c>
      <c r="H1827">
        <f>LOOKUP(A1827,'TMP2'!$A:$A,'TMP2'!$D:$D)</f>
        <v>102706.45</v>
      </c>
      <c r="I1827">
        <v>25.15</v>
      </c>
      <c r="J1827">
        <v>25.45</v>
      </c>
      <c r="K1827" s="1" t="s">
        <v>1679</v>
      </c>
      <c r="L1827">
        <f>MATCH(A1827,'TMP2'!A:A,0)</f>
        <v>1589</v>
      </c>
      <c r="R1827">
        <v>4.6100000000000003</v>
      </c>
      <c r="S1827">
        <f t="shared" si="56"/>
        <v>-20.54</v>
      </c>
      <c r="T1827">
        <f t="shared" si="57"/>
        <v>-20.84</v>
      </c>
    </row>
    <row r="1828" spans="1:20" x14ac:dyDescent="0.2">
      <c r="A1828" t="s">
        <v>151</v>
      </c>
      <c r="B1828" t="s">
        <v>2508</v>
      </c>
      <c r="C1828" s="10" t="s">
        <v>1698</v>
      </c>
      <c r="D1828" t="s">
        <v>2952</v>
      </c>
      <c r="E1828">
        <v>29</v>
      </c>
      <c r="F1828">
        <v>20.3</v>
      </c>
      <c r="G1828">
        <f>LOOKUP(A1828,'TMP2'!$A:$A,'TMP2'!$C:$C)</f>
        <v>17647.23</v>
      </c>
      <c r="H1828">
        <f>LOOKUP(A1828,'TMP2'!$A:$A,'TMP2'!$D:$D)</f>
        <v>102706.45</v>
      </c>
      <c r="I1828">
        <v>30.75</v>
      </c>
      <c r="J1828">
        <v>31.05</v>
      </c>
      <c r="K1828" s="1" t="s">
        <v>1679</v>
      </c>
      <c r="L1828">
        <f>MATCH(A1828,'TMP2'!A:A,0)</f>
        <v>1589</v>
      </c>
      <c r="R1828">
        <v>4.6100000000000003</v>
      </c>
      <c r="S1828">
        <f t="shared" si="56"/>
        <v>-26.14</v>
      </c>
      <c r="T1828">
        <f t="shared" si="57"/>
        <v>-26.44</v>
      </c>
    </row>
    <row r="1829" spans="1:20" x14ac:dyDescent="0.2">
      <c r="A1829" t="s">
        <v>151</v>
      </c>
      <c r="B1829" t="s">
        <v>2508</v>
      </c>
      <c r="C1829" s="10" t="s">
        <v>1698</v>
      </c>
      <c r="D1829" t="s">
        <v>2858</v>
      </c>
      <c r="E1829">
        <v>33</v>
      </c>
      <c r="F1829">
        <v>23.1</v>
      </c>
      <c r="G1829">
        <f>LOOKUP(A1829,'TMP2'!$A:$A,'TMP2'!$C:$C)</f>
        <v>17647.23</v>
      </c>
      <c r="H1829">
        <f>LOOKUP(A1829,'TMP2'!$A:$A,'TMP2'!$D:$D)</f>
        <v>102706.45</v>
      </c>
      <c r="I1829">
        <v>38.15</v>
      </c>
      <c r="J1829">
        <v>38.450000000000003</v>
      </c>
      <c r="K1829" s="1" t="s">
        <v>1679</v>
      </c>
      <c r="L1829">
        <f>MATCH(A1829,'TMP2'!A:A,0)</f>
        <v>1589</v>
      </c>
      <c r="R1829">
        <v>4.6100000000000003</v>
      </c>
      <c r="S1829">
        <f t="shared" si="56"/>
        <v>-33.54</v>
      </c>
      <c r="T1829">
        <f t="shared" si="57"/>
        <v>-33.840000000000003</v>
      </c>
    </row>
    <row r="1830" spans="1:20" x14ac:dyDescent="0.2">
      <c r="A1830" t="s">
        <v>151</v>
      </c>
      <c r="B1830" t="s">
        <v>2508</v>
      </c>
      <c r="C1830" s="10" t="s">
        <v>1698</v>
      </c>
      <c r="D1830" t="s">
        <v>3089</v>
      </c>
      <c r="E1830">
        <v>38</v>
      </c>
      <c r="F1830">
        <v>26.6</v>
      </c>
      <c r="G1830">
        <f>LOOKUP(A1830,'TMP2'!$A:$A,'TMP2'!$C:$C)</f>
        <v>17647.23</v>
      </c>
      <c r="H1830">
        <f>LOOKUP(A1830,'TMP2'!$A:$A,'TMP2'!$D:$D)</f>
        <v>102706.45</v>
      </c>
      <c r="I1830">
        <v>42.05</v>
      </c>
      <c r="J1830">
        <v>42.35</v>
      </c>
      <c r="K1830" s="1" t="s">
        <v>1679</v>
      </c>
      <c r="L1830">
        <f>MATCH(A1830,'TMP2'!A:A,0)</f>
        <v>1589</v>
      </c>
      <c r="R1830">
        <v>4.6100000000000003</v>
      </c>
      <c r="S1830">
        <f t="shared" si="56"/>
        <v>-37.44</v>
      </c>
      <c r="T1830">
        <f t="shared" si="57"/>
        <v>-37.74</v>
      </c>
    </row>
    <row r="1831" spans="1:20" x14ac:dyDescent="0.2">
      <c r="A1831" t="s">
        <v>154</v>
      </c>
      <c r="B1831" t="s">
        <v>2508</v>
      </c>
      <c r="C1831" s="10" t="s">
        <v>1713</v>
      </c>
      <c r="D1831" t="s">
        <v>2578</v>
      </c>
      <c r="E1831">
        <v>18</v>
      </c>
      <c r="F1831">
        <v>13.9</v>
      </c>
      <c r="G1831">
        <f>LOOKUP(A1831,'TMP2'!$A:$A,'TMP2'!$C:$C)</f>
        <v>17745.330000000002</v>
      </c>
      <c r="H1831">
        <f>LOOKUP(A1831,'TMP2'!$A:$A,'TMP2'!$D:$D)</f>
        <v>102693.69</v>
      </c>
      <c r="I1831">
        <v>12.95</v>
      </c>
      <c r="J1831">
        <v>13.25</v>
      </c>
      <c r="K1831" s="1" t="s">
        <v>1679</v>
      </c>
      <c r="L1831">
        <f>MATCH(A1831,'TMP2'!A:A,0)</f>
        <v>1593</v>
      </c>
      <c r="R1831">
        <v>5.73</v>
      </c>
      <c r="S1831">
        <f t="shared" si="56"/>
        <v>-7.2199999999999989</v>
      </c>
      <c r="T1831">
        <f t="shared" si="57"/>
        <v>-7.52</v>
      </c>
    </row>
    <row r="1832" spans="1:20" x14ac:dyDescent="0.2">
      <c r="A1832" t="s">
        <v>154</v>
      </c>
      <c r="B1832" t="s">
        <v>2508</v>
      </c>
      <c r="C1832" s="10" t="s">
        <v>1713</v>
      </c>
      <c r="D1832" t="s">
        <v>2906</v>
      </c>
      <c r="E1832">
        <v>19</v>
      </c>
      <c r="F1832">
        <v>14.2</v>
      </c>
      <c r="G1832">
        <f>LOOKUP(A1832,'TMP2'!$A:$A,'TMP2'!$C:$C)</f>
        <v>17745.330000000002</v>
      </c>
      <c r="H1832">
        <f>LOOKUP(A1832,'TMP2'!$A:$A,'TMP2'!$D:$D)</f>
        <v>102693.69</v>
      </c>
      <c r="I1832">
        <v>14.95</v>
      </c>
      <c r="J1832">
        <v>15.25</v>
      </c>
      <c r="K1832" s="1" t="s">
        <v>1679</v>
      </c>
      <c r="L1832">
        <f>MATCH(A1832,'TMP2'!A:A,0)</f>
        <v>1593</v>
      </c>
      <c r="R1832">
        <v>5.73</v>
      </c>
      <c r="S1832">
        <f t="shared" si="56"/>
        <v>-9.2199999999999989</v>
      </c>
      <c r="T1832">
        <f t="shared" si="57"/>
        <v>-9.52</v>
      </c>
    </row>
    <row r="1833" spans="1:20" x14ac:dyDescent="0.2">
      <c r="A1833" t="s">
        <v>154</v>
      </c>
      <c r="B1833" t="s">
        <v>2508</v>
      </c>
      <c r="C1833" s="10" t="s">
        <v>1713</v>
      </c>
      <c r="D1833" t="s">
        <v>2662</v>
      </c>
      <c r="E1833">
        <v>21</v>
      </c>
      <c r="F1833">
        <v>14.9</v>
      </c>
      <c r="G1833">
        <f>LOOKUP(A1833,'TMP2'!$A:$A,'TMP2'!$C:$C)</f>
        <v>17745.330000000002</v>
      </c>
      <c r="H1833">
        <f>LOOKUP(A1833,'TMP2'!$A:$A,'TMP2'!$D:$D)</f>
        <v>102693.69</v>
      </c>
      <c r="I1833">
        <v>18.149999999999999</v>
      </c>
      <c r="J1833">
        <v>18.45</v>
      </c>
      <c r="K1833" s="1" t="s">
        <v>1679</v>
      </c>
      <c r="L1833">
        <f>MATCH(A1833,'TMP2'!A:A,0)</f>
        <v>1593</v>
      </c>
      <c r="R1833">
        <v>5.73</v>
      </c>
      <c r="S1833">
        <f t="shared" si="56"/>
        <v>-12.419999999999998</v>
      </c>
      <c r="T1833">
        <f t="shared" si="57"/>
        <v>-12.719999999999999</v>
      </c>
    </row>
    <row r="1834" spans="1:20" x14ac:dyDescent="0.2">
      <c r="A1834" t="s">
        <v>154</v>
      </c>
      <c r="B1834" t="s">
        <v>2508</v>
      </c>
      <c r="C1834" s="10" t="s">
        <v>1698</v>
      </c>
      <c r="D1834" t="s">
        <v>2663</v>
      </c>
      <c r="E1834">
        <v>26</v>
      </c>
      <c r="F1834">
        <v>18.2</v>
      </c>
      <c r="G1834">
        <f>LOOKUP(A1834,'TMP2'!$A:$A,'TMP2'!$C:$C)</f>
        <v>17745.330000000002</v>
      </c>
      <c r="H1834">
        <f>LOOKUP(A1834,'TMP2'!$A:$A,'TMP2'!$D:$D)</f>
        <v>102693.69</v>
      </c>
      <c r="I1834">
        <v>20.95</v>
      </c>
      <c r="J1834">
        <v>21.25</v>
      </c>
      <c r="K1834" s="1" t="s">
        <v>1679</v>
      </c>
      <c r="L1834">
        <f>MATCH(A1834,'TMP2'!A:A,0)</f>
        <v>1593</v>
      </c>
      <c r="R1834">
        <v>5.73</v>
      </c>
      <c r="S1834">
        <f t="shared" si="56"/>
        <v>-15.219999999999999</v>
      </c>
      <c r="T1834">
        <f t="shared" si="57"/>
        <v>-15.52</v>
      </c>
    </row>
    <row r="1835" spans="1:20" x14ac:dyDescent="0.2">
      <c r="A1835" t="s">
        <v>154</v>
      </c>
      <c r="B1835" t="s">
        <v>2508</v>
      </c>
      <c r="C1835" s="10" t="s">
        <v>1698</v>
      </c>
      <c r="D1835" t="s">
        <v>2775</v>
      </c>
      <c r="E1835">
        <v>27</v>
      </c>
      <c r="F1835">
        <v>18.899999999999999</v>
      </c>
      <c r="G1835">
        <f>LOOKUP(A1835,'TMP2'!$A:$A,'TMP2'!$C:$C)</f>
        <v>17745.330000000002</v>
      </c>
      <c r="H1835">
        <f>LOOKUP(A1835,'TMP2'!$A:$A,'TMP2'!$D:$D)</f>
        <v>102693.69</v>
      </c>
      <c r="I1835">
        <v>25.25</v>
      </c>
      <c r="J1835">
        <v>25.55</v>
      </c>
      <c r="K1835" s="1" t="s">
        <v>1679</v>
      </c>
      <c r="L1835">
        <f>MATCH(A1835,'TMP2'!A:A,0)</f>
        <v>1593</v>
      </c>
      <c r="R1835">
        <v>5.73</v>
      </c>
      <c r="S1835">
        <f t="shared" si="56"/>
        <v>-19.52</v>
      </c>
      <c r="T1835">
        <f t="shared" si="57"/>
        <v>-19.82</v>
      </c>
    </row>
    <row r="1836" spans="1:20" x14ac:dyDescent="0.2">
      <c r="A1836" t="s">
        <v>154</v>
      </c>
      <c r="B1836" t="s">
        <v>2508</v>
      </c>
      <c r="C1836" s="10" t="s">
        <v>1698</v>
      </c>
      <c r="D1836" t="s">
        <v>2823</v>
      </c>
      <c r="E1836">
        <v>28</v>
      </c>
      <c r="F1836">
        <v>19.600000000000001</v>
      </c>
      <c r="G1836">
        <f>LOOKUP(A1836,'TMP2'!$A:$A,'TMP2'!$C:$C)</f>
        <v>17745.330000000002</v>
      </c>
      <c r="H1836">
        <f>LOOKUP(A1836,'TMP2'!$A:$A,'TMP2'!$D:$D)</f>
        <v>102693.69</v>
      </c>
      <c r="I1836">
        <v>32.25</v>
      </c>
      <c r="J1836">
        <v>32.549999999999997</v>
      </c>
      <c r="K1836" s="1" t="s">
        <v>1679</v>
      </c>
      <c r="L1836">
        <f>MATCH(A1836,'TMP2'!A:A,0)</f>
        <v>1593</v>
      </c>
      <c r="R1836">
        <v>5.73</v>
      </c>
      <c r="S1836">
        <f t="shared" si="56"/>
        <v>-26.52</v>
      </c>
      <c r="T1836">
        <f t="shared" si="57"/>
        <v>-26.819999999999997</v>
      </c>
    </row>
    <row r="1837" spans="1:20" x14ac:dyDescent="0.2">
      <c r="A1837" t="s">
        <v>154</v>
      </c>
      <c r="B1837" t="s">
        <v>2508</v>
      </c>
      <c r="C1837" s="10" t="s">
        <v>1698</v>
      </c>
      <c r="D1837" t="s">
        <v>2972</v>
      </c>
      <c r="E1837">
        <v>31</v>
      </c>
      <c r="F1837">
        <v>21.7</v>
      </c>
      <c r="G1837">
        <f>LOOKUP(A1837,'TMP2'!$A:$A,'TMP2'!$C:$C)</f>
        <v>17745.330000000002</v>
      </c>
      <c r="H1837">
        <f>LOOKUP(A1837,'TMP2'!$A:$A,'TMP2'!$D:$D)</f>
        <v>102693.69</v>
      </c>
      <c r="I1837">
        <v>34.25</v>
      </c>
      <c r="J1837">
        <v>34.549999999999997</v>
      </c>
      <c r="K1837" s="1" t="s">
        <v>1679</v>
      </c>
      <c r="L1837">
        <f>MATCH(A1837,'TMP2'!A:A,0)</f>
        <v>1593</v>
      </c>
      <c r="R1837">
        <v>5.73</v>
      </c>
      <c r="S1837">
        <f t="shared" si="56"/>
        <v>-28.52</v>
      </c>
      <c r="T1837">
        <f t="shared" si="57"/>
        <v>-28.819999999999997</v>
      </c>
    </row>
    <row r="1838" spans="1:20" x14ac:dyDescent="0.2">
      <c r="A1838" t="s">
        <v>155</v>
      </c>
      <c r="B1838" t="s">
        <v>2508</v>
      </c>
      <c r="C1838" s="10" t="s">
        <v>1713</v>
      </c>
      <c r="D1838" t="s">
        <v>2893</v>
      </c>
      <c r="E1838">
        <v>7</v>
      </c>
      <c r="F1838">
        <v>5.6</v>
      </c>
      <c r="G1838">
        <f>LOOKUP(A1838,'TMP2'!$A:$A,'TMP2'!$C:$C)</f>
        <v>17770.05</v>
      </c>
      <c r="H1838">
        <f>LOOKUP(A1838,'TMP2'!$A:$A,'TMP2'!$D:$D)</f>
        <v>102727.14</v>
      </c>
      <c r="I1838">
        <v>10.75</v>
      </c>
      <c r="J1838">
        <v>11.05</v>
      </c>
      <c r="K1838" s="1" t="s">
        <v>1679</v>
      </c>
      <c r="L1838">
        <f>MATCH(A1838,'TMP2'!A:A,0)</f>
        <v>1594</v>
      </c>
      <c r="R1838">
        <v>5.05</v>
      </c>
      <c r="S1838">
        <f t="shared" si="56"/>
        <v>-5.7</v>
      </c>
      <c r="T1838">
        <f t="shared" si="57"/>
        <v>-6.0000000000000009</v>
      </c>
    </row>
    <row r="1839" spans="1:20" x14ac:dyDescent="0.2">
      <c r="A1839" t="s">
        <v>155</v>
      </c>
      <c r="B1839" t="s">
        <v>2508</v>
      </c>
      <c r="C1839" s="10" t="s">
        <v>1713</v>
      </c>
      <c r="D1839" t="s">
        <v>2906</v>
      </c>
      <c r="E1839">
        <v>10</v>
      </c>
      <c r="F1839">
        <v>7.3</v>
      </c>
      <c r="G1839">
        <f>LOOKUP(A1839,'TMP2'!$A:$A,'TMP2'!$C:$C)</f>
        <v>17770.05</v>
      </c>
      <c r="H1839">
        <f>LOOKUP(A1839,'TMP2'!$A:$A,'TMP2'!$D:$D)</f>
        <v>102727.14</v>
      </c>
      <c r="I1839">
        <v>14.95</v>
      </c>
      <c r="J1839">
        <v>15.25</v>
      </c>
      <c r="K1839" s="1" t="s">
        <v>1679</v>
      </c>
      <c r="L1839">
        <f>MATCH(A1839,'TMP2'!A:A,0)</f>
        <v>1594</v>
      </c>
      <c r="R1839">
        <v>5.05</v>
      </c>
      <c r="S1839">
        <f t="shared" si="56"/>
        <v>-9.8999999999999986</v>
      </c>
      <c r="T1839">
        <f t="shared" si="57"/>
        <v>-10.199999999999999</v>
      </c>
    </row>
    <row r="1840" spans="1:20" x14ac:dyDescent="0.2">
      <c r="A1840" t="s">
        <v>155</v>
      </c>
      <c r="B1840" t="s">
        <v>2508</v>
      </c>
      <c r="C1840" s="10" t="s">
        <v>1713</v>
      </c>
      <c r="D1840" t="s">
        <v>2655</v>
      </c>
      <c r="E1840">
        <v>13</v>
      </c>
      <c r="F1840">
        <v>9.1</v>
      </c>
      <c r="G1840">
        <f>LOOKUP(A1840,'TMP2'!$A:$A,'TMP2'!$C:$C)</f>
        <v>17770.05</v>
      </c>
      <c r="H1840">
        <f>LOOKUP(A1840,'TMP2'!$A:$A,'TMP2'!$D:$D)</f>
        <v>102727.14</v>
      </c>
      <c r="I1840">
        <v>20.25</v>
      </c>
      <c r="J1840">
        <v>20.55</v>
      </c>
      <c r="K1840" s="1" t="s">
        <v>1679</v>
      </c>
      <c r="L1840">
        <f>MATCH(A1840,'TMP2'!A:A,0)</f>
        <v>1594</v>
      </c>
      <c r="R1840">
        <v>5.05</v>
      </c>
      <c r="S1840">
        <f t="shared" si="56"/>
        <v>-15.2</v>
      </c>
      <c r="T1840">
        <f t="shared" si="57"/>
        <v>-15.5</v>
      </c>
    </row>
    <row r="1841" spans="1:20" x14ac:dyDescent="0.2">
      <c r="A1841" t="s">
        <v>155</v>
      </c>
      <c r="B1841" t="s">
        <v>2508</v>
      </c>
      <c r="C1841" s="10" t="s">
        <v>1713</v>
      </c>
      <c r="D1841" t="s">
        <v>2723</v>
      </c>
      <c r="E1841">
        <v>15</v>
      </c>
      <c r="F1841">
        <v>10.5</v>
      </c>
      <c r="G1841">
        <f>LOOKUP(A1841,'TMP2'!$A:$A,'TMP2'!$C:$C)</f>
        <v>17770.05</v>
      </c>
      <c r="H1841">
        <f>LOOKUP(A1841,'TMP2'!$A:$A,'TMP2'!$D:$D)</f>
        <v>102727.14</v>
      </c>
      <c r="I1841">
        <v>25.15</v>
      </c>
      <c r="J1841">
        <v>25.45</v>
      </c>
      <c r="K1841" s="1" t="s">
        <v>1679</v>
      </c>
      <c r="L1841">
        <f>MATCH(A1841,'TMP2'!A:A,0)</f>
        <v>1594</v>
      </c>
      <c r="R1841">
        <v>5.05</v>
      </c>
      <c r="S1841">
        <f t="shared" si="56"/>
        <v>-20.099999999999998</v>
      </c>
      <c r="T1841">
        <f t="shared" si="57"/>
        <v>-20.399999999999999</v>
      </c>
    </row>
    <row r="1842" spans="1:20" x14ac:dyDescent="0.2">
      <c r="A1842" t="s">
        <v>155</v>
      </c>
      <c r="B1842" t="s">
        <v>2508</v>
      </c>
      <c r="C1842" s="10" t="s">
        <v>1713</v>
      </c>
      <c r="D1842" t="s">
        <v>2752</v>
      </c>
      <c r="E1842">
        <v>19</v>
      </c>
      <c r="F1842">
        <v>13.3</v>
      </c>
      <c r="G1842">
        <f>LOOKUP(A1842,'TMP2'!$A:$A,'TMP2'!$C:$C)</f>
        <v>17770.05</v>
      </c>
      <c r="H1842">
        <f>LOOKUP(A1842,'TMP2'!$A:$A,'TMP2'!$D:$D)</f>
        <v>102727.14</v>
      </c>
      <c r="I1842">
        <v>30.15</v>
      </c>
      <c r="J1842">
        <v>30.45</v>
      </c>
      <c r="K1842" s="1" t="s">
        <v>1679</v>
      </c>
      <c r="L1842">
        <f>MATCH(A1842,'TMP2'!A:A,0)</f>
        <v>1594</v>
      </c>
      <c r="R1842">
        <v>5.05</v>
      </c>
      <c r="S1842">
        <f t="shared" si="56"/>
        <v>-25.099999999999998</v>
      </c>
      <c r="T1842">
        <f t="shared" si="57"/>
        <v>-25.4</v>
      </c>
    </row>
    <row r="1843" spans="1:20" x14ac:dyDescent="0.2">
      <c r="A1843" t="s">
        <v>155</v>
      </c>
      <c r="B1843" t="s">
        <v>2508</v>
      </c>
      <c r="C1843" s="10" t="s">
        <v>1698</v>
      </c>
      <c r="D1843" t="s">
        <v>2825</v>
      </c>
      <c r="E1843">
        <v>24</v>
      </c>
      <c r="F1843">
        <v>16.8</v>
      </c>
      <c r="G1843">
        <f>LOOKUP(A1843,'TMP2'!$A:$A,'TMP2'!$C:$C)</f>
        <v>17770.05</v>
      </c>
      <c r="H1843">
        <f>LOOKUP(A1843,'TMP2'!$A:$A,'TMP2'!$D:$D)</f>
        <v>102727.14</v>
      </c>
      <c r="I1843">
        <v>35.15</v>
      </c>
      <c r="J1843">
        <v>35.450000000000003</v>
      </c>
      <c r="K1843" s="1" t="s">
        <v>1679</v>
      </c>
      <c r="L1843">
        <f>MATCH(A1843,'TMP2'!A:A,0)</f>
        <v>1594</v>
      </c>
      <c r="R1843">
        <v>5.05</v>
      </c>
      <c r="S1843">
        <f t="shared" si="56"/>
        <v>-30.099999999999998</v>
      </c>
      <c r="T1843">
        <f t="shared" si="57"/>
        <v>-30.400000000000002</v>
      </c>
    </row>
    <row r="1844" spans="1:20" x14ac:dyDescent="0.2">
      <c r="A1844" t="s">
        <v>155</v>
      </c>
      <c r="B1844" t="s">
        <v>2508</v>
      </c>
      <c r="C1844" s="10" t="s">
        <v>1698</v>
      </c>
      <c r="D1844" t="s">
        <v>3090</v>
      </c>
      <c r="E1844">
        <v>28</v>
      </c>
      <c r="F1844">
        <v>19.600000000000001</v>
      </c>
      <c r="G1844">
        <f>LOOKUP(A1844,'TMP2'!$A:$A,'TMP2'!$C:$C)</f>
        <v>17770.05</v>
      </c>
      <c r="H1844">
        <f>LOOKUP(A1844,'TMP2'!$A:$A,'TMP2'!$D:$D)</f>
        <v>102727.14</v>
      </c>
      <c r="I1844">
        <v>41.65</v>
      </c>
      <c r="J1844">
        <v>41.95</v>
      </c>
      <c r="K1844" s="1" t="s">
        <v>1679</v>
      </c>
      <c r="L1844">
        <f>MATCH(A1844,'TMP2'!A:A,0)</f>
        <v>1594</v>
      </c>
      <c r="R1844">
        <v>5.05</v>
      </c>
      <c r="S1844">
        <f t="shared" si="56"/>
        <v>-36.6</v>
      </c>
      <c r="T1844">
        <f t="shared" si="57"/>
        <v>-36.900000000000006</v>
      </c>
    </row>
    <row r="1845" spans="1:20" x14ac:dyDescent="0.2">
      <c r="A1845" t="s">
        <v>158</v>
      </c>
      <c r="B1845" t="s">
        <v>2508</v>
      </c>
      <c r="C1845" s="10" t="s">
        <v>1713</v>
      </c>
      <c r="D1845" t="s">
        <v>2610</v>
      </c>
      <c r="E1845">
        <v>16</v>
      </c>
      <c r="F1845">
        <v>12.6</v>
      </c>
      <c r="G1845">
        <f>LOOKUP(A1845,'TMP2'!$A:$A,'TMP2'!$C:$C)</f>
        <v>17864.97</v>
      </c>
      <c r="H1845">
        <f>LOOKUP(A1845,'TMP2'!$A:$A,'TMP2'!$D:$D)</f>
        <v>102730.41</v>
      </c>
      <c r="I1845">
        <v>11.95</v>
      </c>
      <c r="J1845">
        <v>12.25</v>
      </c>
      <c r="K1845" s="1" t="s">
        <v>1679</v>
      </c>
      <c r="L1845">
        <f>MATCH(A1845,'TMP2'!A:A,0)</f>
        <v>1597</v>
      </c>
      <c r="R1845">
        <v>5.46</v>
      </c>
      <c r="S1845">
        <f t="shared" si="56"/>
        <v>-6.4899999999999993</v>
      </c>
      <c r="T1845">
        <f t="shared" si="57"/>
        <v>-6.79</v>
      </c>
    </row>
    <row r="1846" spans="1:20" x14ac:dyDescent="0.2">
      <c r="A1846" t="s">
        <v>158</v>
      </c>
      <c r="B1846" t="s">
        <v>2508</v>
      </c>
      <c r="C1846" s="10" t="s">
        <v>1698</v>
      </c>
      <c r="D1846" t="s">
        <v>2640</v>
      </c>
      <c r="E1846">
        <v>28</v>
      </c>
      <c r="F1846">
        <v>20.8</v>
      </c>
      <c r="G1846">
        <f>LOOKUP(A1846,'TMP2'!$A:$A,'TMP2'!$C:$C)</f>
        <v>17864.97</v>
      </c>
      <c r="H1846">
        <f>LOOKUP(A1846,'TMP2'!$A:$A,'TMP2'!$D:$D)</f>
        <v>102730.41</v>
      </c>
      <c r="I1846">
        <v>15.75</v>
      </c>
      <c r="J1846">
        <v>16.05</v>
      </c>
      <c r="K1846" s="1" t="s">
        <v>1679</v>
      </c>
      <c r="L1846">
        <f>MATCH(A1846,'TMP2'!A:A,0)</f>
        <v>1597</v>
      </c>
      <c r="R1846">
        <v>5.46</v>
      </c>
      <c r="S1846">
        <f t="shared" si="56"/>
        <v>-10.29</v>
      </c>
      <c r="T1846">
        <f t="shared" si="57"/>
        <v>-10.59</v>
      </c>
    </row>
    <row r="1847" spans="1:20" x14ac:dyDescent="0.2">
      <c r="A1847" t="s">
        <v>158</v>
      </c>
      <c r="B1847" t="s">
        <v>2508</v>
      </c>
      <c r="C1847" s="10" t="s">
        <v>1698</v>
      </c>
      <c r="D1847" t="s">
        <v>2659</v>
      </c>
      <c r="E1847">
        <v>37</v>
      </c>
      <c r="F1847">
        <v>26.4</v>
      </c>
      <c r="G1847">
        <f>LOOKUP(A1847,'TMP2'!$A:$A,'TMP2'!$C:$C)</f>
        <v>17864.97</v>
      </c>
      <c r="H1847">
        <f>LOOKUP(A1847,'TMP2'!$A:$A,'TMP2'!$D:$D)</f>
        <v>102730.41</v>
      </c>
      <c r="I1847">
        <v>17.75</v>
      </c>
      <c r="J1847">
        <v>18.05</v>
      </c>
      <c r="K1847" s="1" t="s">
        <v>1679</v>
      </c>
      <c r="L1847">
        <f>MATCH(A1847,'TMP2'!A:A,0)</f>
        <v>1597</v>
      </c>
      <c r="R1847">
        <v>5.46</v>
      </c>
      <c r="S1847">
        <f t="shared" si="56"/>
        <v>-12.29</v>
      </c>
      <c r="T1847">
        <f t="shared" si="57"/>
        <v>-12.59</v>
      </c>
    </row>
    <row r="1848" spans="1:20" x14ac:dyDescent="0.2">
      <c r="A1848" t="s">
        <v>158</v>
      </c>
      <c r="B1848" t="s">
        <v>2833</v>
      </c>
      <c r="C1848" s="10" t="s">
        <v>1700</v>
      </c>
      <c r="D1848" t="s">
        <v>2830</v>
      </c>
      <c r="E1848">
        <v>47</v>
      </c>
      <c r="F1848">
        <v>32.9</v>
      </c>
      <c r="G1848">
        <f>LOOKUP(A1848,'TMP2'!$A:$A,'TMP2'!$C:$C)</f>
        <v>17864.97</v>
      </c>
      <c r="H1848">
        <f>LOOKUP(A1848,'TMP2'!$A:$A,'TMP2'!$D:$D)</f>
        <v>102730.41</v>
      </c>
      <c r="I1848">
        <v>21.85</v>
      </c>
      <c r="J1848">
        <v>22.15</v>
      </c>
      <c r="K1848" s="1" t="s">
        <v>1679</v>
      </c>
      <c r="L1848">
        <f>MATCH(A1848,'TMP2'!A:A,0)</f>
        <v>1597</v>
      </c>
      <c r="R1848">
        <v>5.46</v>
      </c>
      <c r="S1848">
        <f t="shared" si="56"/>
        <v>-16.39</v>
      </c>
      <c r="T1848">
        <f t="shared" si="57"/>
        <v>-16.689999999999998</v>
      </c>
    </row>
    <row r="1849" spans="1:20" x14ac:dyDescent="0.2">
      <c r="A1849" t="s">
        <v>158</v>
      </c>
      <c r="B1849" t="s">
        <v>2833</v>
      </c>
      <c r="C1849" s="10" t="s">
        <v>1700</v>
      </c>
      <c r="D1849" t="s">
        <v>3101</v>
      </c>
      <c r="E1849">
        <v>50</v>
      </c>
      <c r="F1849">
        <v>35</v>
      </c>
      <c r="G1849">
        <f>LOOKUP(A1849,'TMP2'!$A:$A,'TMP2'!$C:$C)</f>
        <v>17864.97</v>
      </c>
      <c r="H1849">
        <f>LOOKUP(A1849,'TMP2'!$A:$A,'TMP2'!$D:$D)</f>
        <v>102730.41</v>
      </c>
      <c r="I1849">
        <v>24.22</v>
      </c>
      <c r="J1849">
        <v>24.52</v>
      </c>
      <c r="K1849" s="1" t="s">
        <v>1679</v>
      </c>
      <c r="L1849">
        <f>MATCH(A1849,'TMP2'!A:A,0)</f>
        <v>1597</v>
      </c>
      <c r="R1849">
        <v>5.46</v>
      </c>
      <c r="S1849">
        <f t="shared" si="56"/>
        <v>-18.759999999999998</v>
      </c>
      <c r="T1849">
        <f t="shared" si="57"/>
        <v>-19.059999999999999</v>
      </c>
    </row>
    <row r="1850" spans="1:20" x14ac:dyDescent="0.2">
      <c r="A1850" t="s">
        <v>158</v>
      </c>
      <c r="B1850" t="s">
        <v>2833</v>
      </c>
      <c r="C1850" s="10" t="s">
        <v>1700</v>
      </c>
      <c r="D1850" t="s">
        <v>2976</v>
      </c>
      <c r="E1850">
        <v>60</v>
      </c>
      <c r="F1850">
        <v>42</v>
      </c>
      <c r="G1850">
        <f>LOOKUP(A1850,'TMP2'!$A:$A,'TMP2'!$C:$C)</f>
        <v>17864.97</v>
      </c>
      <c r="H1850">
        <f>LOOKUP(A1850,'TMP2'!$A:$A,'TMP2'!$D:$D)</f>
        <v>102730.41</v>
      </c>
      <c r="I1850">
        <v>27.4</v>
      </c>
      <c r="J1850">
        <v>27.7</v>
      </c>
      <c r="K1850" s="1" t="s">
        <v>1679</v>
      </c>
      <c r="L1850">
        <f>MATCH(A1850,'TMP2'!A:A,0)</f>
        <v>1597</v>
      </c>
      <c r="R1850">
        <v>5.46</v>
      </c>
      <c r="S1850">
        <f t="shared" si="56"/>
        <v>-21.939999999999998</v>
      </c>
      <c r="T1850">
        <f t="shared" si="57"/>
        <v>-22.24</v>
      </c>
    </row>
    <row r="1851" spans="1:20" x14ac:dyDescent="0.2">
      <c r="A1851" t="s">
        <v>158</v>
      </c>
      <c r="B1851" t="s">
        <v>2833</v>
      </c>
      <c r="C1851" s="10" t="s">
        <v>1702</v>
      </c>
      <c r="D1851" t="s">
        <v>2856</v>
      </c>
      <c r="E1851">
        <v>76</v>
      </c>
      <c r="F1851">
        <v>53.2</v>
      </c>
      <c r="G1851">
        <f>LOOKUP(A1851,'TMP2'!$A:$A,'TMP2'!$C:$C)</f>
        <v>17864.97</v>
      </c>
      <c r="H1851">
        <f>LOOKUP(A1851,'TMP2'!$A:$A,'TMP2'!$D:$D)</f>
        <v>102730.41</v>
      </c>
      <c r="I1851">
        <v>32.549999999999997</v>
      </c>
      <c r="J1851">
        <v>32.85</v>
      </c>
      <c r="K1851" s="1" t="s">
        <v>1679</v>
      </c>
      <c r="L1851">
        <f>MATCH(A1851,'TMP2'!A:A,0)</f>
        <v>1597</v>
      </c>
      <c r="R1851">
        <v>5.46</v>
      </c>
      <c r="S1851">
        <f t="shared" si="56"/>
        <v>-27.089999999999996</v>
      </c>
      <c r="T1851">
        <f t="shared" si="57"/>
        <v>-27.39</v>
      </c>
    </row>
    <row r="1852" spans="1:20" x14ac:dyDescent="0.2">
      <c r="A1852" t="s">
        <v>159</v>
      </c>
      <c r="B1852" t="s">
        <v>2508</v>
      </c>
      <c r="C1852" s="10" t="s">
        <v>1698</v>
      </c>
      <c r="D1852" t="s">
        <v>2624</v>
      </c>
      <c r="E1852">
        <v>25</v>
      </c>
      <c r="F1852">
        <v>19.3</v>
      </c>
      <c r="G1852">
        <f>LOOKUP(A1852,'TMP2'!$A:$A,'TMP2'!$C:$C)</f>
        <v>17888.830000000002</v>
      </c>
      <c r="H1852">
        <f>LOOKUP(A1852,'TMP2'!$A:$A,'TMP2'!$D:$D)</f>
        <v>102773.84</v>
      </c>
      <c r="I1852">
        <v>13.55</v>
      </c>
      <c r="J1852">
        <v>13.85</v>
      </c>
      <c r="K1852" s="1" t="s">
        <v>1679</v>
      </c>
      <c r="L1852">
        <f>MATCH(A1852,'TMP2'!A:A,0)</f>
        <v>1598</v>
      </c>
      <c r="R1852">
        <v>5.51</v>
      </c>
      <c r="S1852">
        <f t="shared" si="56"/>
        <v>-8.0400000000000009</v>
      </c>
      <c r="T1852">
        <f t="shared" si="57"/>
        <v>-8.34</v>
      </c>
    </row>
    <row r="1853" spans="1:20" x14ac:dyDescent="0.2">
      <c r="A1853" t="s">
        <v>159</v>
      </c>
      <c r="B1853" t="s">
        <v>2508</v>
      </c>
      <c r="C1853" s="10" t="s">
        <v>1698</v>
      </c>
      <c r="D1853" t="s">
        <v>2614</v>
      </c>
      <c r="E1853">
        <v>37</v>
      </c>
      <c r="F1853">
        <v>27</v>
      </c>
      <c r="G1853">
        <f>LOOKUP(A1853,'TMP2'!$A:$A,'TMP2'!$C:$C)</f>
        <v>17888.830000000002</v>
      </c>
      <c r="H1853">
        <f>LOOKUP(A1853,'TMP2'!$A:$A,'TMP2'!$D:$D)</f>
        <v>102773.84</v>
      </c>
      <c r="I1853">
        <v>16.55</v>
      </c>
      <c r="J1853">
        <v>16.850000000000001</v>
      </c>
      <c r="K1853" s="1" t="s">
        <v>1679</v>
      </c>
      <c r="L1853">
        <f>MATCH(A1853,'TMP2'!A:A,0)</f>
        <v>1598</v>
      </c>
      <c r="R1853">
        <v>5.51</v>
      </c>
      <c r="S1853">
        <f t="shared" si="56"/>
        <v>-11.040000000000001</v>
      </c>
      <c r="T1853">
        <f t="shared" si="57"/>
        <v>-11.340000000000002</v>
      </c>
    </row>
    <row r="1854" spans="1:20" x14ac:dyDescent="0.2">
      <c r="A1854" t="s">
        <v>160</v>
      </c>
      <c r="B1854" t="s">
        <v>2508</v>
      </c>
      <c r="C1854" s="10" t="s">
        <v>1698</v>
      </c>
      <c r="D1854" t="s">
        <v>2738</v>
      </c>
      <c r="E1854">
        <v>37</v>
      </c>
      <c r="F1854">
        <v>25.9</v>
      </c>
      <c r="G1854">
        <f>LOOKUP(A1854,'TMP2'!$A:$A,'TMP2'!$C:$C)</f>
        <v>17918.47</v>
      </c>
      <c r="H1854">
        <f>LOOKUP(A1854,'TMP2'!$A:$A,'TMP2'!$D:$D)</f>
        <v>102761.56</v>
      </c>
      <c r="I1854">
        <v>20.7</v>
      </c>
      <c r="J1854">
        <v>21</v>
      </c>
      <c r="K1854" s="1" t="s">
        <v>1679</v>
      </c>
      <c r="L1854">
        <f>MATCH(A1854,'TMP2'!A:A,0)</f>
        <v>1599</v>
      </c>
      <c r="R1854">
        <v>4.67</v>
      </c>
      <c r="S1854">
        <f t="shared" si="56"/>
        <v>-16.03</v>
      </c>
      <c r="T1854">
        <f t="shared" si="57"/>
        <v>-16.329999999999998</v>
      </c>
    </row>
    <row r="1855" spans="1:20" x14ac:dyDescent="0.2">
      <c r="A1855" t="s">
        <v>160</v>
      </c>
      <c r="B1855" t="s">
        <v>2833</v>
      </c>
      <c r="C1855" s="10" t="s">
        <v>1700</v>
      </c>
      <c r="D1855" t="s">
        <v>2774</v>
      </c>
      <c r="E1855">
        <v>54</v>
      </c>
      <c r="F1855">
        <v>37.799999999999997</v>
      </c>
      <c r="G1855">
        <f>LOOKUP(A1855,'TMP2'!$A:$A,'TMP2'!$C:$C)</f>
        <v>17918.47</v>
      </c>
      <c r="H1855">
        <f>LOOKUP(A1855,'TMP2'!$A:$A,'TMP2'!$D:$D)</f>
        <v>102761.56</v>
      </c>
      <c r="I1855">
        <v>23.05</v>
      </c>
      <c r="J1855">
        <v>23.35</v>
      </c>
      <c r="K1855" s="1" t="s">
        <v>1679</v>
      </c>
      <c r="L1855">
        <f>MATCH(A1855,'TMP2'!A:A,0)</f>
        <v>1599</v>
      </c>
      <c r="R1855">
        <v>4.67</v>
      </c>
      <c r="S1855">
        <f t="shared" si="56"/>
        <v>-18.380000000000003</v>
      </c>
      <c r="T1855">
        <f t="shared" si="57"/>
        <v>-18.68</v>
      </c>
    </row>
    <row r="1856" spans="1:20" x14ac:dyDescent="0.2">
      <c r="A1856" t="s">
        <v>161</v>
      </c>
      <c r="B1856" t="s">
        <v>2508</v>
      </c>
      <c r="C1856" s="10" t="s">
        <v>1713</v>
      </c>
      <c r="D1856" t="s">
        <v>2608</v>
      </c>
      <c r="E1856">
        <v>16</v>
      </c>
      <c r="F1856">
        <v>13.8</v>
      </c>
      <c r="G1856">
        <f>LOOKUP(A1856,'TMP2'!$A:$A,'TMP2'!$C:$C)</f>
        <v>17959.43</v>
      </c>
      <c r="H1856">
        <f>LOOKUP(A1856,'TMP2'!$A:$A,'TMP2'!$D:$D)</f>
        <v>102793.60000000001</v>
      </c>
      <c r="I1856">
        <v>8.4</v>
      </c>
      <c r="J1856">
        <v>8.6999999999999993</v>
      </c>
      <c r="K1856" s="1" t="s">
        <v>1679</v>
      </c>
      <c r="L1856">
        <f>MATCH(A1856,'TMP2'!A:A,0)</f>
        <v>1600</v>
      </c>
      <c r="R1856">
        <v>4.3899999999999997</v>
      </c>
      <c r="S1856">
        <f t="shared" si="56"/>
        <v>-4.0100000000000007</v>
      </c>
      <c r="T1856">
        <f t="shared" si="57"/>
        <v>-4.3099999999999996</v>
      </c>
    </row>
    <row r="1857" spans="1:20" x14ac:dyDescent="0.2">
      <c r="A1857" t="s">
        <v>161</v>
      </c>
      <c r="B1857" t="s">
        <v>2508</v>
      </c>
      <c r="C1857" s="10" t="s">
        <v>1698</v>
      </c>
      <c r="D1857" t="s">
        <v>2635</v>
      </c>
      <c r="E1857">
        <v>27</v>
      </c>
      <c r="F1857">
        <v>20.8</v>
      </c>
      <c r="G1857">
        <f>LOOKUP(A1857,'TMP2'!$A:$A,'TMP2'!$C:$C)</f>
        <v>17959.43</v>
      </c>
      <c r="H1857">
        <f>LOOKUP(A1857,'TMP2'!$A:$A,'TMP2'!$D:$D)</f>
        <v>102793.60000000001</v>
      </c>
      <c r="I1857">
        <v>13.35</v>
      </c>
      <c r="J1857">
        <v>13.65</v>
      </c>
      <c r="K1857" s="1" t="s">
        <v>1679</v>
      </c>
      <c r="L1857">
        <f>MATCH(A1857,'TMP2'!A:A,0)</f>
        <v>1600</v>
      </c>
      <c r="R1857">
        <v>4.3899999999999997</v>
      </c>
      <c r="S1857">
        <f t="shared" si="56"/>
        <v>-8.9600000000000009</v>
      </c>
      <c r="T1857">
        <f t="shared" si="57"/>
        <v>-9.2600000000000016</v>
      </c>
    </row>
    <row r="1858" spans="1:20" x14ac:dyDescent="0.2">
      <c r="A1858" t="s">
        <v>161</v>
      </c>
      <c r="B1858" t="s">
        <v>2508</v>
      </c>
      <c r="C1858" s="10" t="s">
        <v>1698</v>
      </c>
      <c r="D1858" t="s">
        <v>3091</v>
      </c>
      <c r="E1858">
        <v>36</v>
      </c>
      <c r="F1858">
        <v>25.2</v>
      </c>
      <c r="G1858">
        <f>LOOKUP(A1858,'TMP2'!$A:$A,'TMP2'!$C:$C)</f>
        <v>17959.43</v>
      </c>
      <c r="H1858">
        <f>LOOKUP(A1858,'TMP2'!$A:$A,'TMP2'!$D:$D)</f>
        <v>102793.60000000001</v>
      </c>
      <c r="I1858">
        <v>23</v>
      </c>
      <c r="J1858">
        <v>23.3</v>
      </c>
      <c r="K1858" s="1" t="s">
        <v>1679</v>
      </c>
      <c r="L1858">
        <f>MATCH(A1858,'TMP2'!A:A,0)</f>
        <v>1600</v>
      </c>
      <c r="R1858">
        <v>4.3899999999999997</v>
      </c>
      <c r="S1858">
        <f t="shared" ref="S1858:S1921" si="58">R1858-I1858</f>
        <v>-18.61</v>
      </c>
      <c r="T1858">
        <f t="shared" ref="T1858:T1921" si="59">R1858-J1858</f>
        <v>-18.91</v>
      </c>
    </row>
    <row r="1859" spans="1:20" x14ac:dyDescent="0.2">
      <c r="A1859" t="s">
        <v>161</v>
      </c>
      <c r="B1859" t="s">
        <v>2833</v>
      </c>
      <c r="C1859" s="10" t="s">
        <v>1700</v>
      </c>
      <c r="D1859" t="s">
        <v>2746</v>
      </c>
      <c r="E1859">
        <v>47</v>
      </c>
      <c r="F1859">
        <v>32.9</v>
      </c>
      <c r="G1859">
        <f>LOOKUP(A1859,'TMP2'!$A:$A,'TMP2'!$C:$C)</f>
        <v>17959.43</v>
      </c>
      <c r="H1859">
        <f>LOOKUP(A1859,'TMP2'!$A:$A,'TMP2'!$D:$D)</f>
        <v>102793.60000000001</v>
      </c>
      <c r="I1859">
        <v>25.35</v>
      </c>
      <c r="J1859">
        <v>25.65</v>
      </c>
      <c r="K1859" s="1" t="s">
        <v>1679</v>
      </c>
      <c r="L1859">
        <f>MATCH(A1859,'TMP2'!A:A,0)</f>
        <v>1600</v>
      </c>
      <c r="R1859">
        <v>4.3899999999999997</v>
      </c>
      <c r="S1859">
        <f t="shared" si="58"/>
        <v>-20.96</v>
      </c>
      <c r="T1859">
        <f t="shared" si="59"/>
        <v>-21.259999999999998</v>
      </c>
    </row>
    <row r="1860" spans="1:20" x14ac:dyDescent="0.2">
      <c r="A1860" t="s">
        <v>161</v>
      </c>
      <c r="B1860" t="s">
        <v>2833</v>
      </c>
      <c r="C1860" s="10" t="s">
        <v>1700</v>
      </c>
      <c r="D1860" t="s">
        <v>2761</v>
      </c>
      <c r="E1860">
        <v>56</v>
      </c>
      <c r="F1860">
        <v>39.200000000000003</v>
      </c>
      <c r="G1860">
        <f>LOOKUP(A1860,'TMP2'!$A:$A,'TMP2'!$C:$C)</f>
        <v>17959.43</v>
      </c>
      <c r="H1860">
        <f>LOOKUP(A1860,'TMP2'!$A:$A,'TMP2'!$D:$D)</f>
        <v>102793.60000000001</v>
      </c>
      <c r="I1860">
        <v>27.75</v>
      </c>
      <c r="J1860">
        <v>28.05</v>
      </c>
      <c r="K1860" s="1" t="s">
        <v>1679</v>
      </c>
      <c r="L1860">
        <f>MATCH(A1860,'TMP2'!A:A,0)</f>
        <v>1600</v>
      </c>
      <c r="R1860">
        <v>4.3899999999999997</v>
      </c>
      <c r="S1860">
        <f t="shared" si="58"/>
        <v>-23.36</v>
      </c>
      <c r="T1860">
        <f t="shared" si="59"/>
        <v>-23.66</v>
      </c>
    </row>
    <row r="1861" spans="1:20" x14ac:dyDescent="0.2">
      <c r="A1861" t="s">
        <v>162</v>
      </c>
      <c r="B1861" t="s">
        <v>2833</v>
      </c>
      <c r="C1861" s="10" t="s">
        <v>1702</v>
      </c>
      <c r="D1861" t="s">
        <v>2929</v>
      </c>
      <c r="E1861">
        <v>72</v>
      </c>
      <c r="F1861">
        <v>50.4</v>
      </c>
      <c r="G1861">
        <f>LOOKUP(A1861,'TMP2'!$A:$A,'TMP2'!$C:$C)</f>
        <v>17963.560000000001</v>
      </c>
      <c r="H1861">
        <f>LOOKUP(A1861,'TMP2'!$A:$A,'TMP2'!$D:$D)</f>
        <v>102838.62</v>
      </c>
      <c r="I1861">
        <v>25.45</v>
      </c>
      <c r="J1861">
        <v>25.75</v>
      </c>
      <c r="K1861" s="1" t="s">
        <v>1679</v>
      </c>
      <c r="L1861">
        <f>MATCH(A1861,'TMP2'!A:A,0)</f>
        <v>1602</v>
      </c>
      <c r="R1861">
        <v>4.76</v>
      </c>
      <c r="S1861">
        <f t="shared" si="58"/>
        <v>-20.689999999999998</v>
      </c>
      <c r="T1861">
        <f t="shared" si="59"/>
        <v>-20.990000000000002</v>
      </c>
    </row>
    <row r="1862" spans="1:20" x14ac:dyDescent="0.2">
      <c r="A1862" t="s">
        <v>164</v>
      </c>
      <c r="B1862" t="s">
        <v>2508</v>
      </c>
      <c r="C1862" s="10" t="s">
        <v>1713</v>
      </c>
      <c r="D1862" t="s">
        <v>2896</v>
      </c>
      <c r="E1862">
        <v>10</v>
      </c>
      <c r="F1862">
        <v>8</v>
      </c>
      <c r="G1862">
        <f>LOOKUP(A1862,'TMP2'!$A:$A,'TMP2'!$C:$C)</f>
        <v>18045.21</v>
      </c>
      <c r="H1862">
        <f>LOOKUP(A1862,'TMP2'!$A:$A,'TMP2'!$D:$D)</f>
        <v>102894.01</v>
      </c>
      <c r="I1862">
        <v>11.45</v>
      </c>
      <c r="J1862">
        <v>11.75</v>
      </c>
      <c r="K1862" s="1" t="s">
        <v>1679</v>
      </c>
      <c r="L1862">
        <f>MATCH(A1862,'TMP2'!A:A,0)</f>
        <v>1604</v>
      </c>
      <c r="R1862">
        <v>4.33</v>
      </c>
      <c r="S1862">
        <f t="shared" si="58"/>
        <v>-7.1199999999999992</v>
      </c>
      <c r="T1862">
        <f t="shared" si="59"/>
        <v>-7.42</v>
      </c>
    </row>
    <row r="1863" spans="1:20" x14ac:dyDescent="0.2">
      <c r="A1863" t="s">
        <v>164</v>
      </c>
      <c r="B1863" t="s">
        <v>2508</v>
      </c>
      <c r="C1863" s="10" t="s">
        <v>1713</v>
      </c>
      <c r="D1863" t="s">
        <v>2635</v>
      </c>
      <c r="E1863">
        <v>11</v>
      </c>
      <c r="F1863">
        <v>8.5</v>
      </c>
      <c r="G1863">
        <f>LOOKUP(A1863,'TMP2'!$A:$A,'TMP2'!$C:$C)</f>
        <v>18045.21</v>
      </c>
      <c r="H1863">
        <f>LOOKUP(A1863,'TMP2'!$A:$A,'TMP2'!$D:$D)</f>
        <v>102894.01</v>
      </c>
      <c r="I1863">
        <v>13.35</v>
      </c>
      <c r="J1863">
        <v>13.65</v>
      </c>
      <c r="K1863" s="1" t="s">
        <v>1679</v>
      </c>
      <c r="L1863">
        <f>MATCH(A1863,'TMP2'!A:A,0)</f>
        <v>1604</v>
      </c>
      <c r="R1863">
        <v>4.33</v>
      </c>
      <c r="S1863">
        <f t="shared" si="58"/>
        <v>-9.02</v>
      </c>
      <c r="T1863">
        <f t="shared" si="59"/>
        <v>-9.32</v>
      </c>
    </row>
    <row r="1864" spans="1:20" x14ac:dyDescent="0.2">
      <c r="A1864" t="s">
        <v>164</v>
      </c>
      <c r="B1864" t="s">
        <v>2508</v>
      </c>
      <c r="C1864" s="10" t="s">
        <v>1713</v>
      </c>
      <c r="D1864" t="s">
        <v>2584</v>
      </c>
      <c r="E1864">
        <v>9</v>
      </c>
      <c r="F1864">
        <v>7.4</v>
      </c>
      <c r="G1864">
        <f>LOOKUP(A1864,'TMP2'!$A:$A,'TMP2'!$C:$C)</f>
        <v>18045.21</v>
      </c>
      <c r="H1864">
        <f>LOOKUP(A1864,'TMP2'!$A:$A,'TMP2'!$D:$D)</f>
        <v>102894.01</v>
      </c>
      <c r="I1864">
        <v>9.15</v>
      </c>
      <c r="J1864">
        <v>9.4499999999999993</v>
      </c>
      <c r="K1864" s="1" t="s">
        <v>1679</v>
      </c>
      <c r="L1864">
        <f>MATCH(A1864,'TMP2'!A:A,0)</f>
        <v>1604</v>
      </c>
      <c r="R1864">
        <v>4.33</v>
      </c>
      <c r="S1864">
        <f t="shared" si="58"/>
        <v>-4.82</v>
      </c>
      <c r="T1864">
        <f t="shared" si="59"/>
        <v>-5.1199999999999992</v>
      </c>
    </row>
    <row r="1865" spans="1:20" x14ac:dyDescent="0.2">
      <c r="A1865" t="s">
        <v>164</v>
      </c>
      <c r="B1865" t="s">
        <v>2508</v>
      </c>
      <c r="C1865" s="10" t="s">
        <v>1698</v>
      </c>
      <c r="D1865" t="s">
        <v>3092</v>
      </c>
      <c r="E1865">
        <v>25</v>
      </c>
      <c r="F1865">
        <v>17.5</v>
      </c>
      <c r="G1865">
        <f>LOOKUP(A1865,'TMP2'!$A:$A,'TMP2'!$C:$C)</f>
        <v>18045.21</v>
      </c>
      <c r="H1865">
        <f>LOOKUP(A1865,'TMP2'!$A:$A,'TMP2'!$D:$D)</f>
        <v>102894.01</v>
      </c>
      <c r="I1865">
        <v>19.100000000000001</v>
      </c>
      <c r="J1865">
        <v>19.399999999999999</v>
      </c>
      <c r="K1865" s="1" t="s">
        <v>1679</v>
      </c>
      <c r="L1865">
        <f>MATCH(A1865,'TMP2'!A:A,0)</f>
        <v>1604</v>
      </c>
      <c r="R1865">
        <v>4.33</v>
      </c>
      <c r="S1865">
        <f t="shared" si="58"/>
        <v>-14.770000000000001</v>
      </c>
      <c r="T1865">
        <f t="shared" si="59"/>
        <v>-15.069999999999999</v>
      </c>
    </row>
    <row r="1866" spans="1:20" x14ac:dyDescent="0.2">
      <c r="A1866" t="s">
        <v>165</v>
      </c>
      <c r="B1866" t="s">
        <v>2508</v>
      </c>
      <c r="C1866" s="10" t="s">
        <v>1713</v>
      </c>
      <c r="D1866" t="s">
        <v>3086</v>
      </c>
      <c r="E1866">
        <v>18</v>
      </c>
      <c r="F1866">
        <v>14.1</v>
      </c>
      <c r="G1866">
        <f>LOOKUP(A1866,'TMP2'!$A:$A,'TMP2'!$C:$C)</f>
        <v>18034.13</v>
      </c>
      <c r="H1866">
        <f>LOOKUP(A1866,'TMP2'!$A:$A,'TMP2'!$D:$D)</f>
        <v>102946.64</v>
      </c>
      <c r="I1866">
        <v>11.9</v>
      </c>
      <c r="J1866">
        <v>12.2</v>
      </c>
      <c r="K1866" s="1" t="s">
        <v>1679</v>
      </c>
      <c r="L1866">
        <f>MATCH(A1866,'TMP2'!A:A,0)</f>
        <v>1605</v>
      </c>
      <c r="R1866">
        <v>4.08</v>
      </c>
      <c r="S1866">
        <f t="shared" si="58"/>
        <v>-7.82</v>
      </c>
      <c r="T1866">
        <f t="shared" si="59"/>
        <v>-8.1199999999999992</v>
      </c>
    </row>
    <row r="1867" spans="1:20" x14ac:dyDescent="0.2">
      <c r="A1867" t="s">
        <v>165</v>
      </c>
      <c r="B1867" t="s">
        <v>2508</v>
      </c>
      <c r="C1867" s="10" t="s">
        <v>1713</v>
      </c>
      <c r="D1867" t="s">
        <v>2593</v>
      </c>
      <c r="E1867">
        <v>16</v>
      </c>
      <c r="F1867">
        <v>13.1</v>
      </c>
      <c r="G1867">
        <f>LOOKUP(A1867,'TMP2'!$A:$A,'TMP2'!$C:$C)</f>
        <v>18034.13</v>
      </c>
      <c r="H1867">
        <f>LOOKUP(A1867,'TMP2'!$A:$A,'TMP2'!$D:$D)</f>
        <v>102946.64</v>
      </c>
      <c r="I1867">
        <v>9.25</v>
      </c>
      <c r="J1867">
        <v>9.5500000000000007</v>
      </c>
      <c r="K1867" s="1" t="s">
        <v>1679</v>
      </c>
      <c r="L1867">
        <f>MATCH(A1867,'TMP2'!A:A,0)</f>
        <v>1605</v>
      </c>
      <c r="R1867">
        <v>4.08</v>
      </c>
      <c r="S1867">
        <f t="shared" si="58"/>
        <v>-5.17</v>
      </c>
      <c r="T1867">
        <f t="shared" si="59"/>
        <v>-5.4700000000000006</v>
      </c>
    </row>
    <row r="1868" spans="1:20" x14ac:dyDescent="0.2">
      <c r="A1868" t="s">
        <v>165</v>
      </c>
      <c r="B1868" t="s">
        <v>2508</v>
      </c>
      <c r="C1868" s="10" t="s">
        <v>1698</v>
      </c>
      <c r="D1868" t="s">
        <v>2636</v>
      </c>
      <c r="E1868">
        <v>22</v>
      </c>
      <c r="F1868">
        <v>16.2</v>
      </c>
      <c r="G1868">
        <f>LOOKUP(A1868,'TMP2'!$A:$A,'TMP2'!$C:$C)</f>
        <v>18034.13</v>
      </c>
      <c r="H1868">
        <f>LOOKUP(A1868,'TMP2'!$A:$A,'TMP2'!$D:$D)</f>
        <v>102946.64</v>
      </c>
      <c r="I1868">
        <v>15.35</v>
      </c>
      <c r="J1868">
        <v>15.65</v>
      </c>
      <c r="K1868" s="1" t="s">
        <v>1679</v>
      </c>
      <c r="L1868">
        <f>MATCH(A1868,'TMP2'!A:A,0)</f>
        <v>1605</v>
      </c>
      <c r="R1868">
        <v>4.08</v>
      </c>
      <c r="S1868">
        <f t="shared" si="58"/>
        <v>-11.27</v>
      </c>
      <c r="T1868">
        <f t="shared" si="59"/>
        <v>-11.57</v>
      </c>
    </row>
    <row r="1869" spans="1:20" x14ac:dyDescent="0.2">
      <c r="A1869" t="s">
        <v>165</v>
      </c>
      <c r="B1869" t="s">
        <v>2508</v>
      </c>
      <c r="C1869" s="10" t="s">
        <v>1698</v>
      </c>
      <c r="D1869" t="s">
        <v>3093</v>
      </c>
      <c r="E1869">
        <v>23</v>
      </c>
      <c r="F1869">
        <v>16.100000000000001</v>
      </c>
      <c r="G1869">
        <f>LOOKUP(A1869,'TMP2'!$A:$A,'TMP2'!$C:$C)</f>
        <v>18034.13</v>
      </c>
      <c r="H1869">
        <f>LOOKUP(A1869,'TMP2'!$A:$A,'TMP2'!$D:$D)</f>
        <v>102946.64</v>
      </c>
      <c r="I1869">
        <v>19.37</v>
      </c>
      <c r="J1869">
        <v>19.670000000000002</v>
      </c>
      <c r="K1869" s="1" t="s">
        <v>1679</v>
      </c>
      <c r="L1869">
        <f>MATCH(A1869,'TMP2'!A:A,0)</f>
        <v>1605</v>
      </c>
      <c r="R1869">
        <v>4.08</v>
      </c>
      <c r="S1869">
        <f t="shared" si="58"/>
        <v>-15.290000000000001</v>
      </c>
      <c r="T1869">
        <f t="shared" si="59"/>
        <v>-15.590000000000002</v>
      </c>
    </row>
    <row r="1870" spans="1:20" x14ac:dyDescent="0.2">
      <c r="A1870" t="s">
        <v>165</v>
      </c>
      <c r="B1870" t="s">
        <v>2833</v>
      </c>
      <c r="C1870" s="10" t="s">
        <v>1700</v>
      </c>
      <c r="D1870" t="s">
        <v>3102</v>
      </c>
      <c r="E1870">
        <v>46</v>
      </c>
      <c r="F1870">
        <v>32.200000000000003</v>
      </c>
      <c r="G1870">
        <f>LOOKUP(A1870,'TMP2'!$A:$A,'TMP2'!$C:$C)</f>
        <v>18034.13</v>
      </c>
      <c r="H1870">
        <f>LOOKUP(A1870,'TMP2'!$A:$A,'TMP2'!$D:$D)</f>
        <v>102946.64</v>
      </c>
      <c r="I1870">
        <v>23.82</v>
      </c>
      <c r="J1870">
        <v>24.12</v>
      </c>
      <c r="K1870" s="1" t="s">
        <v>1679</v>
      </c>
      <c r="L1870">
        <f>MATCH(A1870,'TMP2'!A:A,0)</f>
        <v>1605</v>
      </c>
      <c r="R1870">
        <v>4.08</v>
      </c>
      <c r="S1870">
        <f t="shared" si="58"/>
        <v>-19.740000000000002</v>
      </c>
      <c r="T1870">
        <f t="shared" si="59"/>
        <v>-20.04</v>
      </c>
    </row>
    <row r="1871" spans="1:20" x14ac:dyDescent="0.2">
      <c r="A1871" t="s">
        <v>165</v>
      </c>
      <c r="B1871" t="s">
        <v>2833</v>
      </c>
      <c r="C1871" s="10" t="s">
        <v>1702</v>
      </c>
      <c r="D1871" t="s">
        <v>3105</v>
      </c>
      <c r="E1871">
        <v>77</v>
      </c>
      <c r="F1871">
        <v>53.9</v>
      </c>
      <c r="G1871">
        <f>LOOKUP(A1871,'TMP2'!$A:$A,'TMP2'!$C:$C)</f>
        <v>18034.13</v>
      </c>
      <c r="H1871">
        <f>LOOKUP(A1871,'TMP2'!$A:$A,'TMP2'!$D:$D)</f>
        <v>102946.64</v>
      </c>
      <c r="I1871">
        <v>29.23</v>
      </c>
      <c r="J1871">
        <v>29.53</v>
      </c>
      <c r="K1871" s="1" t="s">
        <v>1679</v>
      </c>
      <c r="L1871">
        <f>MATCH(A1871,'TMP2'!A:A,0)</f>
        <v>1605</v>
      </c>
      <c r="R1871">
        <v>4.08</v>
      </c>
      <c r="S1871">
        <f t="shared" si="58"/>
        <v>-25.15</v>
      </c>
      <c r="T1871">
        <f t="shared" si="59"/>
        <v>-25.450000000000003</v>
      </c>
    </row>
    <row r="1872" spans="1:20" x14ac:dyDescent="0.2">
      <c r="A1872" t="s">
        <v>168</v>
      </c>
      <c r="B1872" t="s">
        <v>2508</v>
      </c>
      <c r="C1872" s="10" t="s">
        <v>1713</v>
      </c>
      <c r="D1872" t="s">
        <v>2585</v>
      </c>
      <c r="E1872">
        <v>13</v>
      </c>
      <c r="F1872">
        <v>10.3</v>
      </c>
      <c r="G1872">
        <f>LOOKUP(A1872,'TMP2'!$A:$A,'TMP2'!$C:$C)</f>
        <v>18089.150000000001</v>
      </c>
      <c r="H1872">
        <f>LOOKUP(A1872,'TMP2'!$A:$A,'TMP2'!$D:$D)</f>
        <v>103022.82</v>
      </c>
      <c r="I1872">
        <v>11.15</v>
      </c>
      <c r="J1872">
        <v>11.45</v>
      </c>
      <c r="K1872" s="1" t="s">
        <v>1679</v>
      </c>
      <c r="L1872">
        <f>MATCH(A1872,'TMP2'!A:A,0)</f>
        <v>1608</v>
      </c>
      <c r="R1872">
        <v>4.91</v>
      </c>
      <c r="S1872">
        <f t="shared" si="58"/>
        <v>-6.24</v>
      </c>
      <c r="T1872">
        <f t="shared" si="59"/>
        <v>-6.5399999999999991</v>
      </c>
    </row>
    <row r="1873" spans="1:20" x14ac:dyDescent="0.2">
      <c r="A1873" t="s">
        <v>168</v>
      </c>
      <c r="B1873" t="s">
        <v>2508</v>
      </c>
      <c r="C1873" s="10" t="s">
        <v>1713</v>
      </c>
      <c r="D1873" t="s">
        <v>3084</v>
      </c>
      <c r="E1873">
        <v>16</v>
      </c>
      <c r="F1873">
        <v>11.6</v>
      </c>
      <c r="G1873">
        <f>LOOKUP(A1873,'TMP2'!$A:$A,'TMP2'!$C:$C)</f>
        <v>18089.150000000001</v>
      </c>
      <c r="H1873">
        <f>LOOKUP(A1873,'TMP2'!$A:$A,'TMP2'!$D:$D)</f>
        <v>103022.82</v>
      </c>
      <c r="I1873">
        <v>16.899999999999999</v>
      </c>
      <c r="J1873">
        <v>17.2</v>
      </c>
      <c r="K1873" s="1" t="s">
        <v>1679</v>
      </c>
      <c r="L1873">
        <f>MATCH(A1873,'TMP2'!A:A,0)</f>
        <v>1608</v>
      </c>
      <c r="R1873">
        <v>4.91</v>
      </c>
      <c r="S1873">
        <f t="shared" si="58"/>
        <v>-11.989999999999998</v>
      </c>
      <c r="T1873">
        <f t="shared" si="59"/>
        <v>-12.29</v>
      </c>
    </row>
    <row r="1874" spans="1:20" x14ac:dyDescent="0.2">
      <c r="A1874" t="s">
        <v>168</v>
      </c>
      <c r="B1874" t="s">
        <v>2508</v>
      </c>
      <c r="C1874" s="10" t="s">
        <v>1713</v>
      </c>
      <c r="D1874" t="s">
        <v>2908</v>
      </c>
      <c r="E1874">
        <v>19</v>
      </c>
      <c r="F1874">
        <v>13.3</v>
      </c>
      <c r="G1874">
        <f>LOOKUP(A1874,'TMP2'!$A:$A,'TMP2'!$C:$C)</f>
        <v>18089.150000000001</v>
      </c>
      <c r="H1874">
        <f>LOOKUP(A1874,'TMP2'!$A:$A,'TMP2'!$D:$D)</f>
        <v>103022.82</v>
      </c>
      <c r="I1874">
        <v>18.899999999999999</v>
      </c>
      <c r="J1874">
        <v>19.2</v>
      </c>
      <c r="K1874" s="1" t="s">
        <v>1679</v>
      </c>
      <c r="L1874">
        <f>MATCH(A1874,'TMP2'!A:A,0)</f>
        <v>1608</v>
      </c>
      <c r="R1874">
        <v>4.91</v>
      </c>
      <c r="S1874">
        <f t="shared" si="58"/>
        <v>-13.989999999999998</v>
      </c>
      <c r="T1874">
        <f t="shared" si="59"/>
        <v>-14.29</v>
      </c>
    </row>
    <row r="1875" spans="1:20" x14ac:dyDescent="0.2">
      <c r="A1875" t="s">
        <v>168</v>
      </c>
      <c r="B1875" t="s">
        <v>2508</v>
      </c>
      <c r="C1875" s="10" t="s">
        <v>1698</v>
      </c>
      <c r="D1875" t="s">
        <v>3094</v>
      </c>
      <c r="E1875">
        <v>23</v>
      </c>
      <c r="F1875">
        <v>16.100000000000001</v>
      </c>
      <c r="G1875">
        <f>LOOKUP(A1875,'TMP2'!$A:$A,'TMP2'!$C:$C)</f>
        <v>18089.150000000001</v>
      </c>
      <c r="H1875">
        <f>LOOKUP(A1875,'TMP2'!$A:$A,'TMP2'!$D:$D)</f>
        <v>103022.82</v>
      </c>
      <c r="I1875">
        <v>21.66</v>
      </c>
      <c r="J1875">
        <v>21.96</v>
      </c>
      <c r="K1875" s="1" t="s">
        <v>1679</v>
      </c>
      <c r="L1875">
        <f>MATCH(A1875,'TMP2'!A:A,0)</f>
        <v>1608</v>
      </c>
      <c r="R1875">
        <v>4.91</v>
      </c>
      <c r="S1875">
        <f t="shared" si="58"/>
        <v>-16.75</v>
      </c>
      <c r="T1875">
        <f t="shared" si="59"/>
        <v>-17.05</v>
      </c>
    </row>
    <row r="1876" spans="1:20" x14ac:dyDescent="0.2">
      <c r="A1876" t="s">
        <v>3172</v>
      </c>
      <c r="B1876" t="s">
        <v>2297</v>
      </c>
      <c r="C1876" s="10" t="s">
        <v>1691</v>
      </c>
      <c r="D1876" t="s">
        <v>2602</v>
      </c>
      <c r="E1876">
        <v>14</v>
      </c>
      <c r="F1876">
        <v>11.3</v>
      </c>
      <c r="G1876">
        <f>LOOKUP(A1876,'TMP2'!$A:$A,'TMP2'!$C:$C)</f>
        <v>17241.509999999998</v>
      </c>
      <c r="H1876">
        <f>LOOKUP(A1876,'TMP2'!$A:$A,'TMP2'!$D:$D)</f>
        <v>102644.62</v>
      </c>
      <c r="I1876">
        <v>10.15</v>
      </c>
      <c r="J1876">
        <v>10.45</v>
      </c>
      <c r="K1876" s="1" t="s">
        <v>1679</v>
      </c>
      <c r="L1876">
        <f>MATCH(A1876,'TMP2'!A:A,0)</f>
        <v>1609</v>
      </c>
      <c r="R1876">
        <v>5.0599999999999996</v>
      </c>
      <c r="S1876">
        <f t="shared" si="58"/>
        <v>-5.0900000000000007</v>
      </c>
      <c r="T1876">
        <f t="shared" si="59"/>
        <v>-5.39</v>
      </c>
    </row>
    <row r="1877" spans="1:20" x14ac:dyDescent="0.2">
      <c r="A1877" t="s">
        <v>3172</v>
      </c>
      <c r="B1877" t="s">
        <v>2297</v>
      </c>
      <c r="C1877" s="10" t="s">
        <v>1691</v>
      </c>
      <c r="D1877" t="s">
        <v>2895</v>
      </c>
      <c r="E1877">
        <v>11</v>
      </c>
      <c r="F1877">
        <v>9.1999999999999993</v>
      </c>
      <c r="G1877">
        <f>LOOKUP(A1877,'TMP2'!$A:$A,'TMP2'!$C:$C)</f>
        <v>17241.509999999998</v>
      </c>
      <c r="H1877">
        <f>LOOKUP(A1877,'TMP2'!$A:$A,'TMP2'!$D:$D)</f>
        <v>102644.62</v>
      </c>
      <c r="I1877">
        <v>8.0500000000000007</v>
      </c>
      <c r="J1877">
        <v>8.35</v>
      </c>
      <c r="K1877" s="1" t="s">
        <v>1679</v>
      </c>
      <c r="L1877">
        <f>MATCH(A1877,'TMP2'!A:A,0)</f>
        <v>1609</v>
      </c>
      <c r="R1877">
        <v>5.0599999999999996</v>
      </c>
      <c r="S1877">
        <f t="shared" si="58"/>
        <v>-2.9900000000000011</v>
      </c>
      <c r="T1877">
        <f t="shared" si="59"/>
        <v>-3.29</v>
      </c>
    </row>
    <row r="1878" spans="1:20" x14ac:dyDescent="0.2">
      <c r="A1878" t="s">
        <v>3172</v>
      </c>
      <c r="B1878" t="s">
        <v>1712</v>
      </c>
      <c r="C1878" s="10" t="s">
        <v>1711</v>
      </c>
      <c r="D1878" t="s">
        <v>2642</v>
      </c>
      <c r="E1878">
        <v>12</v>
      </c>
      <c r="F1878">
        <v>9.4</v>
      </c>
      <c r="G1878">
        <f>LOOKUP(A1878,'TMP2'!$A:$A,'TMP2'!$C:$C)</f>
        <v>17241.509999999998</v>
      </c>
      <c r="H1878">
        <f>LOOKUP(A1878,'TMP2'!$A:$A,'TMP2'!$D:$D)</f>
        <v>102644.62</v>
      </c>
      <c r="I1878">
        <v>12.05</v>
      </c>
      <c r="J1878">
        <v>12.35</v>
      </c>
      <c r="K1878" s="1" t="s">
        <v>1679</v>
      </c>
      <c r="L1878">
        <f>MATCH(A1878,'TMP2'!A:A,0)</f>
        <v>1609</v>
      </c>
      <c r="R1878">
        <v>5.0599999999999996</v>
      </c>
      <c r="S1878">
        <f t="shared" si="58"/>
        <v>-6.9900000000000011</v>
      </c>
      <c r="T1878">
        <f t="shared" si="59"/>
        <v>-7.29</v>
      </c>
    </row>
    <row r="1879" spans="1:20" x14ac:dyDescent="0.2">
      <c r="A1879" t="s">
        <v>3172</v>
      </c>
      <c r="B1879" t="s">
        <v>2508</v>
      </c>
      <c r="C1879" s="10" t="s">
        <v>1713</v>
      </c>
      <c r="D1879" t="s">
        <v>3084</v>
      </c>
      <c r="E1879">
        <v>16</v>
      </c>
      <c r="F1879">
        <v>11.5</v>
      </c>
      <c r="G1879">
        <f>LOOKUP(A1879,'TMP2'!$A:$A,'TMP2'!$C:$C)</f>
        <v>17241.509999999998</v>
      </c>
      <c r="H1879">
        <f>LOOKUP(A1879,'TMP2'!$A:$A,'TMP2'!$D:$D)</f>
        <v>102644.62</v>
      </c>
      <c r="I1879">
        <v>16.899999999999999</v>
      </c>
      <c r="J1879">
        <v>17.2</v>
      </c>
      <c r="K1879" s="1" t="s">
        <v>1679</v>
      </c>
      <c r="L1879">
        <f>MATCH(A1879,'TMP2'!A:A,0)</f>
        <v>1609</v>
      </c>
      <c r="R1879">
        <v>5.0599999999999996</v>
      </c>
      <c r="S1879">
        <f t="shared" si="58"/>
        <v>-11.84</v>
      </c>
      <c r="T1879">
        <f t="shared" si="59"/>
        <v>-12.14</v>
      </c>
    </row>
    <row r="1880" spans="1:20" x14ac:dyDescent="0.2">
      <c r="A1880" t="s">
        <v>3172</v>
      </c>
      <c r="B1880" t="s">
        <v>2508</v>
      </c>
      <c r="C1880" s="10" t="s">
        <v>1713</v>
      </c>
      <c r="D1880" t="s">
        <v>2655</v>
      </c>
      <c r="E1880">
        <v>18</v>
      </c>
      <c r="F1880">
        <v>12.6</v>
      </c>
      <c r="G1880">
        <f>LOOKUP(A1880,'TMP2'!$A:$A,'TMP2'!$C:$C)</f>
        <v>17241.509999999998</v>
      </c>
      <c r="H1880">
        <f>LOOKUP(A1880,'TMP2'!$A:$A,'TMP2'!$D:$D)</f>
        <v>102644.62</v>
      </c>
      <c r="I1880">
        <v>20.25</v>
      </c>
      <c r="J1880">
        <v>20.55</v>
      </c>
      <c r="K1880" s="1" t="s">
        <v>1679</v>
      </c>
      <c r="L1880">
        <f>MATCH(A1880,'TMP2'!A:A,0)</f>
        <v>1609</v>
      </c>
      <c r="R1880">
        <v>5.0599999999999996</v>
      </c>
      <c r="S1880">
        <f t="shared" si="58"/>
        <v>-15.190000000000001</v>
      </c>
      <c r="T1880">
        <f t="shared" si="59"/>
        <v>-15.490000000000002</v>
      </c>
    </row>
    <row r="1881" spans="1:20" x14ac:dyDescent="0.2">
      <c r="A1881" t="s">
        <v>3172</v>
      </c>
      <c r="B1881" t="s">
        <v>2508</v>
      </c>
      <c r="C1881" s="10" t="s">
        <v>1713</v>
      </c>
      <c r="D1881" t="s">
        <v>3085</v>
      </c>
      <c r="E1881">
        <v>23</v>
      </c>
      <c r="F1881">
        <v>16.100000000000001</v>
      </c>
      <c r="G1881">
        <f>LOOKUP(A1881,'TMP2'!$A:$A,'TMP2'!$C:$C)</f>
        <v>17241.509999999998</v>
      </c>
      <c r="H1881">
        <f>LOOKUP(A1881,'TMP2'!$A:$A,'TMP2'!$D:$D)</f>
        <v>102644.62</v>
      </c>
      <c r="I1881">
        <v>26</v>
      </c>
      <c r="J1881">
        <v>26.3</v>
      </c>
      <c r="K1881" s="1" t="s">
        <v>1679</v>
      </c>
      <c r="L1881">
        <f>MATCH(A1881,'TMP2'!A:A,0)</f>
        <v>1609</v>
      </c>
      <c r="R1881">
        <v>5.0599999999999996</v>
      </c>
      <c r="S1881">
        <f t="shared" si="58"/>
        <v>-20.94</v>
      </c>
      <c r="T1881">
        <f t="shared" si="59"/>
        <v>-21.240000000000002</v>
      </c>
    </row>
    <row r="1882" spans="1:20" x14ac:dyDescent="0.2">
      <c r="A1882" t="s">
        <v>3173</v>
      </c>
      <c r="B1882" t="s">
        <v>2297</v>
      </c>
      <c r="C1882" s="10" t="s">
        <v>1691</v>
      </c>
      <c r="D1882" t="s">
        <v>3075</v>
      </c>
      <c r="E1882">
        <v>8</v>
      </c>
      <c r="F1882">
        <v>6.9</v>
      </c>
      <c r="G1882">
        <f>LOOKUP(A1882,'TMP2'!$A:$A,'TMP2'!$C:$C)</f>
        <v>17268.599999999999</v>
      </c>
      <c r="H1882">
        <f>LOOKUP(A1882,'TMP2'!$A:$A,'TMP2'!$D:$D)</f>
        <v>102624.06</v>
      </c>
      <c r="I1882">
        <v>8.9</v>
      </c>
      <c r="J1882">
        <v>9.1999999999999993</v>
      </c>
      <c r="K1882" s="1" t="s">
        <v>1679</v>
      </c>
      <c r="L1882">
        <f>MATCH(A1882,'TMP2'!A:A,0)</f>
        <v>1610</v>
      </c>
      <c r="R1882">
        <v>5.8</v>
      </c>
      <c r="S1882">
        <f t="shared" si="58"/>
        <v>-3.1000000000000005</v>
      </c>
      <c r="T1882">
        <f t="shared" si="59"/>
        <v>-3.3999999999999995</v>
      </c>
    </row>
    <row r="1883" spans="1:20" x14ac:dyDescent="0.2">
      <c r="A1883" t="s">
        <v>3173</v>
      </c>
      <c r="B1883" t="s">
        <v>2297</v>
      </c>
      <c r="C1883" s="10" t="s">
        <v>1691</v>
      </c>
      <c r="D1883" t="s">
        <v>3076</v>
      </c>
      <c r="E1883">
        <v>13</v>
      </c>
      <c r="F1883">
        <v>10.5</v>
      </c>
      <c r="G1883">
        <f>LOOKUP(A1883,'TMP2'!$A:$A,'TMP2'!$C:$C)</f>
        <v>17268.599999999999</v>
      </c>
      <c r="H1883">
        <f>LOOKUP(A1883,'TMP2'!$A:$A,'TMP2'!$D:$D)</f>
        <v>102624.06</v>
      </c>
      <c r="I1883">
        <v>9.5</v>
      </c>
      <c r="J1883">
        <v>9.8000000000000007</v>
      </c>
      <c r="K1883" s="1" t="s">
        <v>1679</v>
      </c>
      <c r="L1883">
        <f>MATCH(A1883,'TMP2'!A:A,0)</f>
        <v>1610</v>
      </c>
      <c r="R1883">
        <v>5.8</v>
      </c>
      <c r="S1883">
        <f t="shared" si="58"/>
        <v>-3.7</v>
      </c>
      <c r="T1883">
        <f t="shared" si="59"/>
        <v>-4.0000000000000009</v>
      </c>
    </row>
    <row r="1884" spans="1:20" x14ac:dyDescent="0.2">
      <c r="A1884" t="s">
        <v>3173</v>
      </c>
      <c r="B1884" t="s">
        <v>1712</v>
      </c>
      <c r="C1884" s="10" t="s">
        <v>1711</v>
      </c>
      <c r="D1884" t="s">
        <v>3078</v>
      </c>
      <c r="E1884">
        <v>10</v>
      </c>
      <c r="F1884">
        <v>7.8</v>
      </c>
      <c r="G1884">
        <f>LOOKUP(A1884,'TMP2'!$A:$A,'TMP2'!$C:$C)</f>
        <v>17268.599999999999</v>
      </c>
      <c r="H1884">
        <f>LOOKUP(A1884,'TMP2'!$A:$A,'TMP2'!$D:$D)</f>
        <v>102624.06</v>
      </c>
      <c r="I1884">
        <v>11.5</v>
      </c>
      <c r="J1884">
        <v>11.8</v>
      </c>
      <c r="K1884" s="1" t="s">
        <v>1679</v>
      </c>
      <c r="L1884">
        <f>MATCH(A1884,'TMP2'!A:A,0)</f>
        <v>1610</v>
      </c>
      <c r="R1884">
        <v>5.8</v>
      </c>
      <c r="S1884">
        <f t="shared" si="58"/>
        <v>-5.7</v>
      </c>
      <c r="T1884">
        <f t="shared" si="59"/>
        <v>-6.0000000000000009</v>
      </c>
    </row>
    <row r="1885" spans="1:20" x14ac:dyDescent="0.2">
      <c r="A1885" t="s">
        <v>3173</v>
      </c>
      <c r="B1885" t="s">
        <v>2508</v>
      </c>
      <c r="C1885" s="10" t="s">
        <v>1713</v>
      </c>
      <c r="D1885" t="s">
        <v>2899</v>
      </c>
      <c r="E1885">
        <v>12</v>
      </c>
      <c r="F1885">
        <v>9</v>
      </c>
      <c r="G1885">
        <f>LOOKUP(A1885,'TMP2'!$A:$A,'TMP2'!$C:$C)</f>
        <v>17268.599999999999</v>
      </c>
      <c r="H1885">
        <f>LOOKUP(A1885,'TMP2'!$A:$A,'TMP2'!$D:$D)</f>
        <v>102624.06</v>
      </c>
      <c r="I1885">
        <v>14.5</v>
      </c>
      <c r="J1885">
        <v>14.8</v>
      </c>
      <c r="K1885" s="1" t="s">
        <v>1679</v>
      </c>
      <c r="L1885">
        <f>MATCH(A1885,'TMP2'!A:A,0)</f>
        <v>1610</v>
      </c>
      <c r="R1885">
        <v>5.8</v>
      </c>
      <c r="S1885">
        <f t="shared" si="58"/>
        <v>-8.6999999999999993</v>
      </c>
      <c r="T1885">
        <f t="shared" si="59"/>
        <v>-9</v>
      </c>
    </row>
    <row r="1886" spans="1:20" x14ac:dyDescent="0.2">
      <c r="A1886" t="s">
        <v>3173</v>
      </c>
      <c r="B1886" t="s">
        <v>2508</v>
      </c>
      <c r="C1886" s="10" t="s">
        <v>1698</v>
      </c>
      <c r="D1886" t="s">
        <v>2924</v>
      </c>
      <c r="E1886">
        <v>17</v>
      </c>
      <c r="F1886">
        <v>11.9</v>
      </c>
      <c r="G1886">
        <f>LOOKUP(A1886,'TMP2'!$A:$A,'TMP2'!$C:$C)</f>
        <v>17268.599999999999</v>
      </c>
      <c r="H1886">
        <f>LOOKUP(A1886,'TMP2'!$A:$A,'TMP2'!$D:$D)</f>
        <v>102624.06</v>
      </c>
      <c r="I1886">
        <v>19.899999999999999</v>
      </c>
      <c r="J1886">
        <v>20.2</v>
      </c>
      <c r="K1886" s="1" t="s">
        <v>1679</v>
      </c>
      <c r="L1886">
        <f>MATCH(A1886,'TMP2'!A:A,0)</f>
        <v>1610</v>
      </c>
      <c r="R1886">
        <v>5.8</v>
      </c>
      <c r="S1886">
        <f t="shared" si="58"/>
        <v>-14.099999999999998</v>
      </c>
      <c r="T1886">
        <f t="shared" si="59"/>
        <v>-14.399999999999999</v>
      </c>
    </row>
    <row r="1887" spans="1:20" x14ac:dyDescent="0.2">
      <c r="A1887" t="s">
        <v>3173</v>
      </c>
      <c r="B1887" t="s">
        <v>2833</v>
      </c>
      <c r="C1887" s="10" t="s">
        <v>1702</v>
      </c>
      <c r="D1887" t="s">
        <v>2838</v>
      </c>
      <c r="E1887">
        <v>100</v>
      </c>
      <c r="F1887">
        <v>70</v>
      </c>
      <c r="G1887">
        <f>LOOKUP(A1887,'TMP2'!$A:$A,'TMP2'!$C:$C)</f>
        <v>17268.599999999999</v>
      </c>
      <c r="H1887">
        <f>LOOKUP(A1887,'TMP2'!$A:$A,'TMP2'!$D:$D)</f>
        <v>102624.06</v>
      </c>
      <c r="I1887">
        <v>27.9</v>
      </c>
      <c r="J1887">
        <v>28.2</v>
      </c>
      <c r="K1887" s="1" t="s">
        <v>1679</v>
      </c>
      <c r="L1887">
        <f>MATCH(A1887,'TMP2'!A:A,0)</f>
        <v>1610</v>
      </c>
      <c r="R1887">
        <v>5.8</v>
      </c>
      <c r="S1887">
        <f t="shared" si="58"/>
        <v>-22.099999999999998</v>
      </c>
      <c r="T1887">
        <f t="shared" si="59"/>
        <v>-22.4</v>
      </c>
    </row>
    <row r="1888" spans="1:20" x14ac:dyDescent="0.2">
      <c r="A1888" t="s">
        <v>3175</v>
      </c>
      <c r="B1888" t="s">
        <v>1712</v>
      </c>
      <c r="C1888" s="10" t="s">
        <v>1711</v>
      </c>
      <c r="D1888" t="s">
        <v>2604</v>
      </c>
      <c r="E1888">
        <v>22</v>
      </c>
      <c r="F1888">
        <v>16.899999999999999</v>
      </c>
      <c r="G1888">
        <f>LOOKUP(A1888,'TMP2'!$A:$A,'TMP2'!$C:$C)</f>
        <v>17352.62</v>
      </c>
      <c r="H1888">
        <f>LOOKUP(A1888,'TMP2'!$A:$A,'TMP2'!$D:$D)</f>
        <v>102669.87</v>
      </c>
      <c r="I1888">
        <v>13.75</v>
      </c>
      <c r="J1888">
        <v>14.05</v>
      </c>
      <c r="K1888" s="1" t="s">
        <v>1679</v>
      </c>
      <c r="L1888">
        <f>MATCH(A1888,'TMP2'!A:A,0)</f>
        <v>1613</v>
      </c>
      <c r="R1888">
        <v>6.68</v>
      </c>
      <c r="S1888">
        <f t="shared" si="58"/>
        <v>-7.07</v>
      </c>
      <c r="T1888">
        <f t="shared" si="59"/>
        <v>-7.370000000000001</v>
      </c>
    </row>
    <row r="1889" spans="1:20" x14ac:dyDescent="0.2">
      <c r="A1889" t="s">
        <v>3175</v>
      </c>
      <c r="B1889" t="s">
        <v>2508</v>
      </c>
      <c r="C1889" s="10" t="s">
        <v>1713</v>
      </c>
      <c r="D1889" t="s">
        <v>2673</v>
      </c>
      <c r="E1889">
        <v>24</v>
      </c>
      <c r="F1889">
        <v>17.7</v>
      </c>
      <c r="G1889">
        <f>LOOKUP(A1889,'TMP2'!$A:$A,'TMP2'!$C:$C)</f>
        <v>17352.62</v>
      </c>
      <c r="H1889">
        <f>LOOKUP(A1889,'TMP2'!$A:$A,'TMP2'!$D:$D)</f>
        <v>102669.87</v>
      </c>
      <c r="I1889">
        <v>15.95</v>
      </c>
      <c r="J1889">
        <v>16.25</v>
      </c>
      <c r="K1889" s="1" t="s">
        <v>1679</v>
      </c>
      <c r="L1889">
        <f>MATCH(A1889,'TMP2'!A:A,0)</f>
        <v>1613</v>
      </c>
      <c r="R1889">
        <v>6.68</v>
      </c>
      <c r="S1889">
        <f t="shared" si="58"/>
        <v>-9.27</v>
      </c>
      <c r="T1889">
        <f t="shared" si="59"/>
        <v>-9.57</v>
      </c>
    </row>
    <row r="1890" spans="1:20" x14ac:dyDescent="0.2">
      <c r="A1890" t="s">
        <v>3175</v>
      </c>
      <c r="B1890" t="s">
        <v>2508</v>
      </c>
      <c r="C1890" s="10" t="s">
        <v>1713</v>
      </c>
      <c r="D1890" t="s">
        <v>2916</v>
      </c>
      <c r="E1890">
        <v>14</v>
      </c>
      <c r="F1890">
        <v>9.9</v>
      </c>
      <c r="G1890">
        <f>LOOKUP(A1890,'TMP2'!$A:$A,'TMP2'!$C:$C)</f>
        <v>17352.62</v>
      </c>
      <c r="H1890">
        <f>LOOKUP(A1890,'TMP2'!$A:$A,'TMP2'!$D:$D)</f>
        <v>102669.87</v>
      </c>
      <c r="I1890">
        <v>17.850000000000001</v>
      </c>
      <c r="J1890">
        <v>18.149999999999999</v>
      </c>
      <c r="K1890" s="1" t="s">
        <v>1679</v>
      </c>
      <c r="L1890">
        <f>MATCH(A1890,'TMP2'!A:A,0)</f>
        <v>1613</v>
      </c>
      <c r="R1890">
        <v>6.68</v>
      </c>
      <c r="S1890">
        <f t="shared" si="58"/>
        <v>-11.170000000000002</v>
      </c>
      <c r="T1890">
        <f t="shared" si="59"/>
        <v>-11.469999999999999</v>
      </c>
    </row>
    <row r="1891" spans="1:20" x14ac:dyDescent="0.2">
      <c r="A1891" t="s">
        <v>3175</v>
      </c>
      <c r="B1891" t="s">
        <v>2508</v>
      </c>
      <c r="C1891" s="10" t="s">
        <v>1698</v>
      </c>
      <c r="D1891" t="s">
        <v>2669</v>
      </c>
      <c r="E1891">
        <v>30</v>
      </c>
      <c r="F1891">
        <v>21</v>
      </c>
      <c r="G1891">
        <f>LOOKUP(A1891,'TMP2'!$A:$A,'TMP2'!$C:$C)</f>
        <v>17352.62</v>
      </c>
      <c r="H1891">
        <f>LOOKUP(A1891,'TMP2'!$A:$A,'TMP2'!$D:$D)</f>
        <v>102669.87</v>
      </c>
      <c r="I1891">
        <v>20.65</v>
      </c>
      <c r="J1891">
        <v>20.95</v>
      </c>
      <c r="K1891" s="1" t="s">
        <v>1679</v>
      </c>
      <c r="L1891">
        <f>MATCH(A1891,'TMP2'!A:A,0)</f>
        <v>1613</v>
      </c>
      <c r="R1891">
        <v>6.68</v>
      </c>
      <c r="S1891">
        <f t="shared" si="58"/>
        <v>-13.969999999999999</v>
      </c>
      <c r="T1891">
        <f t="shared" si="59"/>
        <v>-14.27</v>
      </c>
    </row>
    <row r="1892" spans="1:20" x14ac:dyDescent="0.2">
      <c r="A1892" t="s">
        <v>3175</v>
      </c>
      <c r="B1892" t="s">
        <v>2508</v>
      </c>
      <c r="C1892" s="10" t="s">
        <v>1698</v>
      </c>
      <c r="D1892" t="s">
        <v>2660</v>
      </c>
      <c r="E1892">
        <v>42</v>
      </c>
      <c r="F1892">
        <v>29.4</v>
      </c>
      <c r="G1892">
        <f>LOOKUP(A1892,'TMP2'!$A:$A,'TMP2'!$C:$C)</f>
        <v>17352.62</v>
      </c>
      <c r="H1892">
        <f>LOOKUP(A1892,'TMP2'!$A:$A,'TMP2'!$D:$D)</f>
        <v>102669.87</v>
      </c>
      <c r="I1892">
        <v>22.25</v>
      </c>
      <c r="J1892">
        <v>22.55</v>
      </c>
      <c r="K1892" s="1" t="s">
        <v>1679</v>
      </c>
      <c r="L1892">
        <f>MATCH(A1892,'TMP2'!A:A,0)</f>
        <v>1613</v>
      </c>
      <c r="R1892">
        <v>6.68</v>
      </c>
      <c r="S1892">
        <f t="shared" si="58"/>
        <v>-15.57</v>
      </c>
      <c r="T1892">
        <f t="shared" si="59"/>
        <v>-15.870000000000001</v>
      </c>
    </row>
    <row r="1893" spans="1:20" x14ac:dyDescent="0.2">
      <c r="A1893" t="s">
        <v>3175</v>
      </c>
      <c r="B1893" t="s">
        <v>2833</v>
      </c>
      <c r="C1893" s="10" t="s">
        <v>1700</v>
      </c>
      <c r="D1893" t="s">
        <v>2718</v>
      </c>
      <c r="E1893">
        <v>54</v>
      </c>
      <c r="F1893">
        <v>37.799999999999997</v>
      </c>
      <c r="G1893">
        <f>LOOKUP(A1893,'TMP2'!$A:$A,'TMP2'!$C:$C)</f>
        <v>17352.62</v>
      </c>
      <c r="H1893">
        <f>LOOKUP(A1893,'TMP2'!$A:$A,'TMP2'!$D:$D)</f>
        <v>102669.87</v>
      </c>
      <c r="I1893">
        <v>25.55</v>
      </c>
      <c r="J1893">
        <v>25.85</v>
      </c>
      <c r="K1893" s="1" t="s">
        <v>1679</v>
      </c>
      <c r="L1893">
        <f>MATCH(A1893,'TMP2'!A:A,0)</f>
        <v>1613</v>
      </c>
      <c r="R1893">
        <v>6.68</v>
      </c>
      <c r="S1893">
        <f t="shared" si="58"/>
        <v>-18.87</v>
      </c>
      <c r="T1893">
        <f t="shared" si="59"/>
        <v>-19.170000000000002</v>
      </c>
    </row>
    <row r="1894" spans="1:20" x14ac:dyDescent="0.2">
      <c r="A1894" t="s">
        <v>3175</v>
      </c>
      <c r="B1894" t="s">
        <v>2833</v>
      </c>
      <c r="C1894" s="10" t="s">
        <v>1702</v>
      </c>
      <c r="D1894" t="s">
        <v>2773</v>
      </c>
      <c r="E1894">
        <v>77</v>
      </c>
      <c r="F1894">
        <v>53.9</v>
      </c>
      <c r="G1894">
        <f>LOOKUP(A1894,'TMP2'!$A:$A,'TMP2'!$C:$C)</f>
        <v>17352.62</v>
      </c>
      <c r="H1894">
        <f>LOOKUP(A1894,'TMP2'!$A:$A,'TMP2'!$D:$D)</f>
        <v>102669.87</v>
      </c>
      <c r="I1894">
        <v>29.95</v>
      </c>
      <c r="J1894">
        <v>30.25</v>
      </c>
      <c r="K1894" s="1" t="s">
        <v>1679</v>
      </c>
      <c r="L1894">
        <f>MATCH(A1894,'TMP2'!A:A,0)</f>
        <v>1613</v>
      </c>
      <c r="R1894">
        <v>6.68</v>
      </c>
      <c r="S1894">
        <f t="shared" si="58"/>
        <v>-23.27</v>
      </c>
      <c r="T1894">
        <f t="shared" si="59"/>
        <v>-23.57</v>
      </c>
    </row>
    <row r="1895" spans="1:20" x14ac:dyDescent="0.2">
      <c r="A1895" t="s">
        <v>3176</v>
      </c>
      <c r="B1895" t="s">
        <v>2508</v>
      </c>
      <c r="C1895" s="10" t="s">
        <v>1713</v>
      </c>
      <c r="D1895" t="s">
        <v>2610</v>
      </c>
      <c r="E1895">
        <v>8</v>
      </c>
      <c r="F1895">
        <v>6.3</v>
      </c>
      <c r="G1895">
        <f>LOOKUP(A1895,'TMP2'!$A:$A,'TMP2'!$C:$C)</f>
        <v>17400.25</v>
      </c>
      <c r="H1895">
        <f>LOOKUP(A1895,'TMP2'!$A:$A,'TMP2'!$D:$D)</f>
        <v>102644.06</v>
      </c>
      <c r="I1895">
        <v>11.95</v>
      </c>
      <c r="J1895">
        <v>12.25</v>
      </c>
      <c r="K1895" s="1" t="s">
        <v>1679</v>
      </c>
      <c r="L1895">
        <f>MATCH(A1895,'TMP2'!A:A,0)</f>
        <v>1614</v>
      </c>
      <c r="R1895">
        <v>4.0999999999999996</v>
      </c>
      <c r="S1895">
        <f t="shared" si="58"/>
        <v>-7.85</v>
      </c>
      <c r="T1895">
        <f t="shared" si="59"/>
        <v>-8.15</v>
      </c>
    </row>
    <row r="1896" spans="1:20" x14ac:dyDescent="0.2">
      <c r="A1896" t="s">
        <v>3176</v>
      </c>
      <c r="B1896" t="s">
        <v>2508</v>
      </c>
      <c r="C1896" s="10" t="s">
        <v>1713</v>
      </c>
      <c r="D1896" t="s">
        <v>2629</v>
      </c>
      <c r="E1896">
        <v>11</v>
      </c>
      <c r="F1896">
        <v>8.3000000000000007</v>
      </c>
      <c r="G1896">
        <f>LOOKUP(A1896,'TMP2'!$A:$A,'TMP2'!$C:$C)</f>
        <v>17400.25</v>
      </c>
      <c r="H1896">
        <f>LOOKUP(A1896,'TMP2'!$A:$A,'TMP2'!$D:$D)</f>
        <v>102644.06</v>
      </c>
      <c r="I1896">
        <v>14.65</v>
      </c>
      <c r="J1896">
        <v>14.95</v>
      </c>
      <c r="K1896" s="1" t="s">
        <v>1679</v>
      </c>
      <c r="L1896">
        <f>MATCH(A1896,'TMP2'!A:A,0)</f>
        <v>1614</v>
      </c>
      <c r="R1896">
        <v>4.0999999999999996</v>
      </c>
      <c r="S1896">
        <f t="shared" si="58"/>
        <v>-10.55</v>
      </c>
      <c r="T1896">
        <f t="shared" si="59"/>
        <v>-10.85</v>
      </c>
    </row>
    <row r="1897" spans="1:20" x14ac:dyDescent="0.2">
      <c r="A1897" t="s">
        <v>3176</v>
      </c>
      <c r="B1897" t="s">
        <v>2508</v>
      </c>
      <c r="C1897" s="10" t="s">
        <v>1713</v>
      </c>
      <c r="D1897" t="s">
        <v>2653</v>
      </c>
      <c r="E1897">
        <v>13</v>
      </c>
      <c r="F1897">
        <v>9.4</v>
      </c>
      <c r="G1897">
        <f>LOOKUP(A1897,'TMP2'!$A:$A,'TMP2'!$C:$C)</f>
        <v>17400.25</v>
      </c>
      <c r="H1897">
        <f>LOOKUP(A1897,'TMP2'!$A:$A,'TMP2'!$D:$D)</f>
        <v>102644.06</v>
      </c>
      <c r="I1897">
        <v>17.350000000000001</v>
      </c>
      <c r="J1897">
        <v>17.649999999999999</v>
      </c>
      <c r="K1897" s="1" t="s">
        <v>1679</v>
      </c>
      <c r="L1897">
        <f>MATCH(A1897,'TMP2'!A:A,0)</f>
        <v>1614</v>
      </c>
      <c r="R1897">
        <v>4.0999999999999996</v>
      </c>
      <c r="S1897">
        <f t="shared" si="58"/>
        <v>-13.250000000000002</v>
      </c>
      <c r="T1897">
        <f t="shared" si="59"/>
        <v>-13.549999999999999</v>
      </c>
    </row>
    <row r="1898" spans="1:20" x14ac:dyDescent="0.2">
      <c r="A1898" t="s">
        <v>3176</v>
      </c>
      <c r="B1898" t="s">
        <v>2508</v>
      </c>
      <c r="C1898" s="10" t="s">
        <v>1713</v>
      </c>
      <c r="D1898" t="s">
        <v>2664</v>
      </c>
      <c r="E1898">
        <v>18</v>
      </c>
      <c r="F1898">
        <v>12.6</v>
      </c>
      <c r="G1898">
        <f>LOOKUP(A1898,'TMP2'!$A:$A,'TMP2'!$C:$C)</f>
        <v>17400.25</v>
      </c>
      <c r="H1898">
        <f>LOOKUP(A1898,'TMP2'!$A:$A,'TMP2'!$D:$D)</f>
        <v>102644.06</v>
      </c>
      <c r="I1898">
        <v>19.149999999999999</v>
      </c>
      <c r="J1898">
        <v>19.45</v>
      </c>
      <c r="K1898" s="1" t="s">
        <v>1679</v>
      </c>
      <c r="L1898">
        <f>MATCH(A1898,'TMP2'!A:A,0)</f>
        <v>1614</v>
      </c>
      <c r="R1898">
        <v>4.0999999999999996</v>
      </c>
      <c r="S1898">
        <f t="shared" si="58"/>
        <v>-15.049999999999999</v>
      </c>
      <c r="T1898">
        <f t="shared" si="59"/>
        <v>-15.35</v>
      </c>
    </row>
    <row r="1899" spans="1:20" x14ac:dyDescent="0.2">
      <c r="A1899" t="s">
        <v>3176</v>
      </c>
      <c r="B1899" t="s">
        <v>2508</v>
      </c>
      <c r="C1899" s="10" t="s">
        <v>1698</v>
      </c>
      <c r="D1899" t="s">
        <v>2830</v>
      </c>
      <c r="E1899">
        <v>25</v>
      </c>
      <c r="F1899">
        <v>17.5</v>
      </c>
      <c r="G1899">
        <f>LOOKUP(A1899,'TMP2'!$A:$A,'TMP2'!$C:$C)</f>
        <v>17400.25</v>
      </c>
      <c r="H1899">
        <f>LOOKUP(A1899,'TMP2'!$A:$A,'TMP2'!$D:$D)</f>
        <v>102644.06</v>
      </c>
      <c r="I1899">
        <v>21.85</v>
      </c>
      <c r="J1899">
        <v>22.15</v>
      </c>
      <c r="K1899" s="1" t="s">
        <v>1679</v>
      </c>
      <c r="L1899">
        <f>MATCH(A1899,'TMP2'!A:A,0)</f>
        <v>1614</v>
      </c>
      <c r="R1899">
        <v>4.0999999999999996</v>
      </c>
      <c r="S1899">
        <f t="shared" si="58"/>
        <v>-17.75</v>
      </c>
      <c r="T1899">
        <f t="shared" si="59"/>
        <v>-18.049999999999997</v>
      </c>
    </row>
    <row r="1900" spans="1:20" x14ac:dyDescent="0.2">
      <c r="A1900" t="s">
        <v>3176</v>
      </c>
      <c r="B1900" t="s">
        <v>2833</v>
      </c>
      <c r="C1900" s="10" t="s">
        <v>1702</v>
      </c>
      <c r="D1900" t="s">
        <v>3104</v>
      </c>
      <c r="E1900">
        <v>100</v>
      </c>
      <c r="F1900">
        <v>70</v>
      </c>
      <c r="G1900">
        <f>LOOKUP(A1900,'TMP2'!$A:$A,'TMP2'!$C:$C)</f>
        <v>17400.25</v>
      </c>
      <c r="H1900">
        <f>LOOKUP(A1900,'TMP2'!$A:$A,'TMP2'!$D:$D)</f>
        <v>102644.06</v>
      </c>
      <c r="I1900">
        <v>34.799999999999997</v>
      </c>
      <c r="J1900">
        <v>35.1</v>
      </c>
      <c r="K1900" s="1" t="s">
        <v>1679</v>
      </c>
      <c r="L1900">
        <f>MATCH(A1900,'TMP2'!A:A,0)</f>
        <v>1614</v>
      </c>
      <c r="R1900">
        <v>4.0999999999999996</v>
      </c>
      <c r="S1900">
        <f t="shared" si="58"/>
        <v>-30.699999999999996</v>
      </c>
      <c r="T1900">
        <f t="shared" si="59"/>
        <v>-31</v>
      </c>
    </row>
    <row r="1901" spans="1:20" x14ac:dyDescent="0.2">
      <c r="A1901" t="s">
        <v>3177</v>
      </c>
      <c r="B1901" t="s">
        <v>2508</v>
      </c>
      <c r="C1901" s="10" t="s">
        <v>1698</v>
      </c>
      <c r="D1901" t="s">
        <v>2747</v>
      </c>
      <c r="E1901">
        <v>22</v>
      </c>
      <c r="F1901">
        <v>15.4</v>
      </c>
      <c r="G1901">
        <f>LOOKUP(A1901,'TMP2'!$A:$A,'TMP2'!$C:$C)</f>
        <v>14271.59</v>
      </c>
      <c r="H1901">
        <f>LOOKUP(A1901,'TMP2'!$A:$A,'TMP2'!$D:$D)</f>
        <v>102332.06</v>
      </c>
      <c r="I1901">
        <v>20.45</v>
      </c>
      <c r="J1901">
        <v>20.75</v>
      </c>
      <c r="K1901" s="1" t="s">
        <v>1679</v>
      </c>
      <c r="L1901">
        <f>MATCH(A1901,'TMP2'!A:A,0)</f>
        <v>1652</v>
      </c>
      <c r="R1901">
        <v>4.05</v>
      </c>
      <c r="S1901">
        <f t="shared" si="58"/>
        <v>-16.399999999999999</v>
      </c>
      <c r="T1901">
        <f t="shared" si="59"/>
        <v>-16.7</v>
      </c>
    </row>
    <row r="1902" spans="1:20" x14ac:dyDescent="0.2">
      <c r="A1902" t="s">
        <v>3177</v>
      </c>
      <c r="B1902" t="s">
        <v>2508</v>
      </c>
      <c r="C1902" s="10" t="s">
        <v>1698</v>
      </c>
      <c r="D1902" t="s">
        <v>2704</v>
      </c>
      <c r="E1902">
        <v>27</v>
      </c>
      <c r="F1902">
        <v>18.899999999999999</v>
      </c>
      <c r="G1902">
        <f>LOOKUP(A1902,'TMP2'!$A:$A,'TMP2'!$C:$C)</f>
        <v>14271.59</v>
      </c>
      <c r="H1902">
        <f>LOOKUP(A1902,'TMP2'!$A:$A,'TMP2'!$D:$D)</f>
        <v>102332.06</v>
      </c>
      <c r="I1902">
        <v>22.45</v>
      </c>
      <c r="J1902">
        <v>22.75</v>
      </c>
      <c r="K1902" s="1" t="s">
        <v>1679</v>
      </c>
      <c r="L1902">
        <f>MATCH(A1902,'TMP2'!A:A,0)</f>
        <v>1652</v>
      </c>
      <c r="R1902">
        <v>4.05</v>
      </c>
      <c r="S1902">
        <f t="shared" si="58"/>
        <v>-18.399999999999999</v>
      </c>
      <c r="T1902">
        <f t="shared" si="59"/>
        <v>-18.7</v>
      </c>
    </row>
    <row r="1903" spans="1:20" x14ac:dyDescent="0.2">
      <c r="A1903" t="s">
        <v>3177</v>
      </c>
      <c r="B1903" t="s">
        <v>1712</v>
      </c>
      <c r="C1903" s="10" t="s">
        <v>1711</v>
      </c>
      <c r="D1903" t="s">
        <v>2638</v>
      </c>
      <c r="E1903">
        <v>11</v>
      </c>
      <c r="F1903">
        <v>8.6</v>
      </c>
      <c r="G1903">
        <f>LOOKUP(A1903,'TMP2'!$A:$A,'TMP2'!$C:$C)</f>
        <v>14271.59</v>
      </c>
      <c r="H1903">
        <f>LOOKUP(A1903,'TMP2'!$A:$A,'TMP2'!$D:$D)</f>
        <v>102332.06</v>
      </c>
      <c r="I1903">
        <v>12.55</v>
      </c>
      <c r="J1903">
        <v>12.85</v>
      </c>
      <c r="K1903" s="1" t="s">
        <v>1679</v>
      </c>
      <c r="L1903">
        <f>MATCH(A1903,'TMP2'!A:A,0)</f>
        <v>1652</v>
      </c>
      <c r="R1903">
        <v>4.05</v>
      </c>
      <c r="S1903">
        <f t="shared" si="58"/>
        <v>-8.5</v>
      </c>
      <c r="T1903">
        <f t="shared" si="59"/>
        <v>-8.8000000000000007</v>
      </c>
    </row>
    <row r="1904" spans="1:20" x14ac:dyDescent="0.2">
      <c r="A1904" t="s">
        <v>3177</v>
      </c>
      <c r="B1904" t="s">
        <v>1712</v>
      </c>
      <c r="C1904" s="10" t="s">
        <v>1716</v>
      </c>
      <c r="D1904" t="s">
        <v>2631</v>
      </c>
      <c r="E1904">
        <v>20</v>
      </c>
      <c r="F1904">
        <v>14.2</v>
      </c>
      <c r="G1904">
        <f>LOOKUP(A1904,'TMP2'!$A:$A,'TMP2'!$C:$C)</f>
        <v>14271.59</v>
      </c>
      <c r="H1904">
        <f>LOOKUP(A1904,'TMP2'!$A:$A,'TMP2'!$D:$D)</f>
        <v>102332.06</v>
      </c>
      <c r="I1904">
        <v>18.350000000000001</v>
      </c>
      <c r="J1904">
        <v>18.649999999999999</v>
      </c>
      <c r="K1904" s="1" t="s">
        <v>1679</v>
      </c>
      <c r="L1904">
        <f>MATCH(A1904,'TMP2'!A:A,0)</f>
        <v>1652</v>
      </c>
      <c r="R1904">
        <v>4.05</v>
      </c>
      <c r="S1904">
        <f t="shared" si="58"/>
        <v>-14.3</v>
      </c>
      <c r="T1904">
        <f t="shared" si="59"/>
        <v>-14.599999999999998</v>
      </c>
    </row>
    <row r="1905" spans="1:20" x14ac:dyDescent="0.2">
      <c r="A1905" t="s">
        <v>3177</v>
      </c>
      <c r="B1905" t="s">
        <v>2833</v>
      </c>
      <c r="C1905" s="10" t="s">
        <v>1700</v>
      </c>
      <c r="D1905" t="s">
        <v>3043</v>
      </c>
      <c r="E1905">
        <v>41</v>
      </c>
      <c r="F1905">
        <v>28.7</v>
      </c>
      <c r="G1905">
        <f>LOOKUP(A1905,'TMP2'!$A:$A,'TMP2'!$C:$C)</f>
        <v>14271.59</v>
      </c>
      <c r="H1905">
        <f>LOOKUP(A1905,'TMP2'!$A:$A,'TMP2'!$D:$D)</f>
        <v>102332.06</v>
      </c>
      <c r="I1905">
        <v>24.45</v>
      </c>
      <c r="J1905">
        <v>24.75</v>
      </c>
      <c r="K1905" s="1" t="s">
        <v>1679</v>
      </c>
      <c r="L1905">
        <f>MATCH(A1905,'TMP2'!A:A,0)</f>
        <v>1652</v>
      </c>
      <c r="R1905">
        <v>4.05</v>
      </c>
      <c r="S1905">
        <f t="shared" si="58"/>
        <v>-20.399999999999999</v>
      </c>
      <c r="T1905">
        <f t="shared" si="59"/>
        <v>-20.7</v>
      </c>
    </row>
    <row r="1906" spans="1:20" x14ac:dyDescent="0.2">
      <c r="A1906" t="s">
        <v>3177</v>
      </c>
      <c r="B1906" t="s">
        <v>2833</v>
      </c>
      <c r="C1906" s="10" t="s">
        <v>1702</v>
      </c>
      <c r="D1906" t="s">
        <v>2783</v>
      </c>
      <c r="E1906">
        <v>74</v>
      </c>
      <c r="F1906">
        <v>51.8</v>
      </c>
      <c r="G1906">
        <f>LOOKUP(A1906,'TMP2'!$A:$A,'TMP2'!$C:$C)</f>
        <v>14271.59</v>
      </c>
      <c r="H1906">
        <f>LOOKUP(A1906,'TMP2'!$A:$A,'TMP2'!$D:$D)</f>
        <v>102332.06</v>
      </c>
      <c r="I1906">
        <v>28.65</v>
      </c>
      <c r="J1906">
        <v>28.95</v>
      </c>
      <c r="K1906" s="1" t="s">
        <v>1679</v>
      </c>
      <c r="L1906">
        <f>MATCH(A1906,'TMP2'!A:A,0)</f>
        <v>1652</v>
      </c>
      <c r="R1906">
        <v>4.05</v>
      </c>
      <c r="S1906">
        <f t="shared" si="58"/>
        <v>-24.599999999999998</v>
      </c>
      <c r="T1906">
        <f t="shared" si="59"/>
        <v>-24.9</v>
      </c>
    </row>
    <row r="1907" spans="1:20" x14ac:dyDescent="0.2">
      <c r="A1907" t="s">
        <v>3177</v>
      </c>
      <c r="B1907" t="s">
        <v>1712</v>
      </c>
      <c r="C1907" s="10" t="s">
        <v>1711</v>
      </c>
      <c r="D1907" t="s">
        <v>2638</v>
      </c>
      <c r="E1907">
        <v>11</v>
      </c>
      <c r="F1907">
        <v>8.6</v>
      </c>
      <c r="G1907">
        <f>LOOKUP(A1907,'TMP2'!$A:$A,'TMP2'!$C:$C)</f>
        <v>14271.59</v>
      </c>
      <c r="H1907">
        <f>LOOKUP(A1907,'TMP2'!$A:$A,'TMP2'!$D:$D)</f>
        <v>102332.06</v>
      </c>
      <c r="I1907">
        <v>12.55</v>
      </c>
      <c r="J1907">
        <v>12.85</v>
      </c>
      <c r="K1907" s="1" t="s">
        <v>1679</v>
      </c>
      <c r="L1907">
        <f>MATCH(A1907,'TMP2'!A:A,0)</f>
        <v>1652</v>
      </c>
      <c r="R1907">
        <v>4.05</v>
      </c>
      <c r="S1907">
        <f t="shared" si="58"/>
        <v>-8.5</v>
      </c>
      <c r="T1907">
        <f t="shared" si="59"/>
        <v>-8.8000000000000007</v>
      </c>
    </row>
    <row r="1908" spans="1:20" x14ac:dyDescent="0.2">
      <c r="A1908" t="s">
        <v>3177</v>
      </c>
      <c r="B1908" t="s">
        <v>2508</v>
      </c>
      <c r="C1908" s="10" t="s">
        <v>1698</v>
      </c>
      <c r="D1908" t="s">
        <v>2747</v>
      </c>
      <c r="E1908">
        <v>22</v>
      </c>
      <c r="F1908">
        <v>15.4</v>
      </c>
      <c r="G1908">
        <f>LOOKUP(A1908,'TMP2'!$A:$A,'TMP2'!$C:$C)</f>
        <v>14271.59</v>
      </c>
      <c r="H1908">
        <f>LOOKUP(A1908,'TMP2'!$A:$A,'TMP2'!$D:$D)</f>
        <v>102332.06</v>
      </c>
      <c r="I1908">
        <v>20.45</v>
      </c>
      <c r="J1908">
        <v>20.75</v>
      </c>
      <c r="K1908" s="1" t="s">
        <v>1679</v>
      </c>
      <c r="L1908">
        <f>MATCH(A1908,'TMP2'!A:A,0)</f>
        <v>1652</v>
      </c>
      <c r="R1908">
        <v>4.05</v>
      </c>
      <c r="S1908">
        <f t="shared" si="58"/>
        <v>-16.399999999999999</v>
      </c>
      <c r="T1908">
        <f t="shared" si="59"/>
        <v>-16.7</v>
      </c>
    </row>
    <row r="1909" spans="1:20" x14ac:dyDescent="0.2">
      <c r="A1909" t="s">
        <v>3177</v>
      </c>
      <c r="B1909" t="s">
        <v>2508</v>
      </c>
      <c r="C1909" s="10" t="s">
        <v>1698</v>
      </c>
      <c r="D1909" t="s">
        <v>2704</v>
      </c>
      <c r="E1909">
        <v>27</v>
      </c>
      <c r="F1909">
        <v>18.899999999999999</v>
      </c>
      <c r="G1909">
        <f>LOOKUP(A1909,'TMP2'!$A:$A,'TMP2'!$C:$C)</f>
        <v>14271.59</v>
      </c>
      <c r="H1909">
        <f>LOOKUP(A1909,'TMP2'!$A:$A,'TMP2'!$D:$D)</f>
        <v>102332.06</v>
      </c>
      <c r="I1909">
        <v>22.45</v>
      </c>
      <c r="J1909">
        <v>22.75</v>
      </c>
      <c r="K1909" s="1" t="s">
        <v>1679</v>
      </c>
      <c r="L1909">
        <f>MATCH(A1909,'TMP2'!A:A,0)</f>
        <v>1652</v>
      </c>
      <c r="R1909">
        <v>4.05</v>
      </c>
      <c r="S1909">
        <f t="shared" si="58"/>
        <v>-18.399999999999999</v>
      </c>
      <c r="T1909">
        <f t="shared" si="59"/>
        <v>-18.7</v>
      </c>
    </row>
    <row r="1910" spans="1:20" x14ac:dyDescent="0.2">
      <c r="A1910" t="s">
        <v>3177</v>
      </c>
      <c r="B1910" t="s">
        <v>2833</v>
      </c>
      <c r="C1910" s="10" t="s">
        <v>1700</v>
      </c>
      <c r="D1910" t="s">
        <v>3043</v>
      </c>
      <c r="E1910">
        <v>41</v>
      </c>
      <c r="F1910">
        <v>28.7</v>
      </c>
      <c r="G1910">
        <f>LOOKUP(A1910,'TMP2'!$A:$A,'TMP2'!$C:$C)</f>
        <v>14271.59</v>
      </c>
      <c r="H1910">
        <f>LOOKUP(A1910,'TMP2'!$A:$A,'TMP2'!$D:$D)</f>
        <v>102332.06</v>
      </c>
      <c r="I1910">
        <v>24.45</v>
      </c>
      <c r="J1910">
        <v>24.75</v>
      </c>
      <c r="K1910" s="1" t="s">
        <v>1679</v>
      </c>
      <c r="L1910">
        <f>MATCH(A1910,'TMP2'!A:A,0)</f>
        <v>1652</v>
      </c>
      <c r="R1910">
        <v>4.05</v>
      </c>
      <c r="S1910">
        <f t="shared" si="58"/>
        <v>-20.399999999999999</v>
      </c>
      <c r="T1910">
        <f t="shared" si="59"/>
        <v>-20.7</v>
      </c>
    </row>
    <row r="1911" spans="1:20" x14ac:dyDescent="0.2">
      <c r="A1911" t="s">
        <v>3177</v>
      </c>
      <c r="B1911" t="s">
        <v>2833</v>
      </c>
      <c r="C1911" s="10" t="s">
        <v>1702</v>
      </c>
      <c r="D1911" t="s">
        <v>2783</v>
      </c>
      <c r="E1911">
        <v>74</v>
      </c>
      <c r="F1911">
        <v>51.8</v>
      </c>
      <c r="G1911">
        <f>LOOKUP(A1911,'TMP2'!$A:$A,'TMP2'!$C:$C)</f>
        <v>14271.59</v>
      </c>
      <c r="H1911">
        <f>LOOKUP(A1911,'TMP2'!$A:$A,'TMP2'!$D:$D)</f>
        <v>102332.06</v>
      </c>
      <c r="I1911">
        <v>28.65</v>
      </c>
      <c r="J1911">
        <v>28.95</v>
      </c>
      <c r="K1911" s="1" t="s">
        <v>1679</v>
      </c>
      <c r="L1911">
        <f>MATCH(A1911,'TMP2'!A:A,0)</f>
        <v>1652</v>
      </c>
      <c r="R1911">
        <v>4.05</v>
      </c>
      <c r="S1911">
        <f t="shared" si="58"/>
        <v>-24.599999999999998</v>
      </c>
      <c r="T1911">
        <f t="shared" si="59"/>
        <v>-24.9</v>
      </c>
    </row>
    <row r="1912" spans="1:20" x14ac:dyDescent="0.2">
      <c r="A1912" t="s">
        <v>184</v>
      </c>
      <c r="B1912" t="s">
        <v>2833</v>
      </c>
      <c r="C1912" s="10" t="s">
        <v>1702</v>
      </c>
      <c r="D1912" t="s">
        <v>2626</v>
      </c>
      <c r="E1912">
        <v>62</v>
      </c>
      <c r="F1912">
        <v>50.7</v>
      </c>
      <c r="G1912">
        <f>LOOKUP(A1912,'TMP2'!$A:$A,'TMP2'!$C:$C)</f>
        <v>14485.24</v>
      </c>
      <c r="H1912">
        <f>LOOKUP(A1912,'TMP2'!$A:$A,'TMP2'!$D:$D)</f>
        <v>102302.323</v>
      </c>
      <c r="I1912">
        <v>10.65</v>
      </c>
      <c r="J1912">
        <v>10.95</v>
      </c>
      <c r="K1912" s="1" t="s">
        <v>1679</v>
      </c>
      <c r="L1912">
        <f>MATCH(A1912,'TMP2'!A:A,0)</f>
        <v>1657</v>
      </c>
      <c r="R1912">
        <v>4.4800000000000004</v>
      </c>
      <c r="S1912">
        <f t="shared" si="58"/>
        <v>-6.17</v>
      </c>
      <c r="T1912">
        <f t="shared" si="59"/>
        <v>-6.4699999999999989</v>
      </c>
    </row>
    <row r="1913" spans="1:20" x14ac:dyDescent="0.2">
      <c r="A1913" t="s">
        <v>185</v>
      </c>
      <c r="B1913" t="s">
        <v>2833</v>
      </c>
      <c r="C1913" s="10" t="s">
        <v>1702</v>
      </c>
      <c r="D1913" t="s">
        <v>2590</v>
      </c>
      <c r="E1913">
        <v>42</v>
      </c>
      <c r="F1913">
        <v>33.5</v>
      </c>
      <c r="G1913">
        <f>LOOKUP(A1913,'TMP2'!$A:$A,'TMP2'!$C:$C)</f>
        <v>14502.709000000001</v>
      </c>
      <c r="H1913">
        <f>LOOKUP(A1913,'TMP2'!$A:$A,'TMP2'!$D:$D)</f>
        <v>102299.84699999999</v>
      </c>
      <c r="I1913">
        <v>9.9499999999999993</v>
      </c>
      <c r="J1913">
        <v>10.25</v>
      </c>
      <c r="K1913" s="1" t="s">
        <v>1679</v>
      </c>
      <c r="L1913">
        <f>MATCH(A1913,'TMP2'!A:A,0)</f>
        <v>1658</v>
      </c>
      <c r="R1913">
        <v>4.46</v>
      </c>
      <c r="S1913">
        <f t="shared" si="58"/>
        <v>-5.4899999999999993</v>
      </c>
      <c r="T1913">
        <f t="shared" si="59"/>
        <v>-5.79</v>
      </c>
    </row>
    <row r="1914" spans="1:20" x14ac:dyDescent="0.2">
      <c r="A1914" t="s">
        <v>185</v>
      </c>
      <c r="B1914" t="s">
        <v>2833</v>
      </c>
      <c r="C1914" s="10" t="s">
        <v>1702</v>
      </c>
      <c r="D1914" t="s">
        <v>2896</v>
      </c>
      <c r="E1914">
        <v>64</v>
      </c>
      <c r="F1914">
        <v>50.6</v>
      </c>
      <c r="G1914">
        <f>LOOKUP(A1914,'TMP2'!$A:$A,'TMP2'!$C:$C)</f>
        <v>14502.709000000001</v>
      </c>
      <c r="H1914">
        <f>LOOKUP(A1914,'TMP2'!$A:$A,'TMP2'!$D:$D)</f>
        <v>102299.84699999999</v>
      </c>
      <c r="I1914">
        <v>11.45</v>
      </c>
      <c r="J1914">
        <v>11.75</v>
      </c>
      <c r="K1914" s="1" t="s">
        <v>1679</v>
      </c>
      <c r="L1914">
        <f>MATCH(A1914,'TMP2'!A:A,0)</f>
        <v>1658</v>
      </c>
      <c r="R1914">
        <v>4.46</v>
      </c>
      <c r="S1914">
        <f t="shared" si="58"/>
        <v>-6.9899999999999993</v>
      </c>
      <c r="T1914">
        <f t="shared" si="59"/>
        <v>-7.29</v>
      </c>
    </row>
    <row r="1915" spans="1:20" x14ac:dyDescent="0.2">
      <c r="A1915" t="s">
        <v>187</v>
      </c>
      <c r="B1915" t="s">
        <v>1712</v>
      </c>
      <c r="C1915" s="10" t="s">
        <v>1711</v>
      </c>
      <c r="D1915" t="s">
        <v>2874</v>
      </c>
      <c r="E1915">
        <v>8</v>
      </c>
      <c r="F1915">
        <v>6.4</v>
      </c>
      <c r="G1915">
        <f>LOOKUP(A1915,'TMP2'!$A:$A,'TMP2'!$C:$C)</f>
        <v>14509.422</v>
      </c>
      <c r="H1915">
        <f>LOOKUP(A1915,'TMP2'!$A:$A,'TMP2'!$D:$D)</f>
        <v>102348.149</v>
      </c>
      <c r="I1915">
        <v>11.65</v>
      </c>
      <c r="J1915">
        <v>11.95</v>
      </c>
      <c r="K1915" s="1" t="s">
        <v>1679</v>
      </c>
      <c r="L1915">
        <f>MATCH(A1915,'TMP2'!A:A,0)</f>
        <v>1660</v>
      </c>
      <c r="R1915">
        <v>4.17</v>
      </c>
      <c r="S1915">
        <f t="shared" si="58"/>
        <v>-7.48</v>
      </c>
      <c r="T1915">
        <f t="shared" si="59"/>
        <v>-7.7799999999999994</v>
      </c>
    </row>
    <row r="1916" spans="1:20" x14ac:dyDescent="0.2">
      <c r="A1916" t="s">
        <v>187</v>
      </c>
      <c r="B1916" t="s">
        <v>2833</v>
      </c>
      <c r="C1916" s="10" t="s">
        <v>1702</v>
      </c>
      <c r="D1916" t="s">
        <v>2643</v>
      </c>
      <c r="E1916">
        <v>82</v>
      </c>
      <c r="F1916">
        <v>64.099999999999994</v>
      </c>
      <c r="G1916">
        <f>LOOKUP(A1916,'TMP2'!$A:$A,'TMP2'!$C:$C)</f>
        <v>14509.422</v>
      </c>
      <c r="H1916">
        <f>LOOKUP(A1916,'TMP2'!$A:$A,'TMP2'!$D:$D)</f>
        <v>102348.149</v>
      </c>
      <c r="I1916">
        <v>12.35</v>
      </c>
      <c r="J1916">
        <v>12.65</v>
      </c>
      <c r="K1916" s="1" t="s">
        <v>1679</v>
      </c>
      <c r="L1916">
        <f>MATCH(A1916,'TMP2'!A:A,0)</f>
        <v>1660</v>
      </c>
      <c r="R1916">
        <v>4.17</v>
      </c>
      <c r="S1916">
        <f t="shared" si="58"/>
        <v>-8.18</v>
      </c>
      <c r="T1916">
        <f t="shared" si="59"/>
        <v>-8.48</v>
      </c>
    </row>
    <row r="1917" spans="1:20" x14ac:dyDescent="0.2">
      <c r="A1917" t="s">
        <v>3178</v>
      </c>
      <c r="B1917" t="s">
        <v>2833</v>
      </c>
      <c r="C1917" s="10" t="s">
        <v>1700</v>
      </c>
      <c r="D1917" t="s">
        <v>2605</v>
      </c>
      <c r="E1917">
        <v>47</v>
      </c>
      <c r="F1917">
        <v>37.299999999999997</v>
      </c>
      <c r="G1917">
        <f>LOOKUP(A1917,'TMP2'!$A:$A,'TMP2'!$C:$C)</f>
        <v>14296.37</v>
      </c>
      <c r="H1917">
        <f>LOOKUP(A1917,'TMP2'!$A:$A,'TMP2'!$D:$D)</f>
        <v>102390.87</v>
      </c>
      <c r="I1917">
        <v>11.75</v>
      </c>
      <c r="J1917">
        <v>12.05</v>
      </c>
      <c r="K1917" s="1" t="s">
        <v>1679</v>
      </c>
      <c r="L1917">
        <f>MATCH(A1917,'TMP2'!A:A,0)</f>
        <v>1663</v>
      </c>
      <c r="R1917">
        <v>3.8</v>
      </c>
      <c r="S1917">
        <f t="shared" si="58"/>
        <v>-7.95</v>
      </c>
      <c r="T1917">
        <f t="shared" si="59"/>
        <v>-8.25</v>
      </c>
    </row>
    <row r="1918" spans="1:20" x14ac:dyDescent="0.2">
      <c r="A1918" t="s">
        <v>3178</v>
      </c>
      <c r="B1918" t="s">
        <v>2833</v>
      </c>
      <c r="C1918" s="10" t="s">
        <v>1700</v>
      </c>
      <c r="D1918" t="s">
        <v>2616</v>
      </c>
      <c r="E1918">
        <v>50</v>
      </c>
      <c r="F1918">
        <v>36.299999999999997</v>
      </c>
      <c r="G1918">
        <f>LOOKUP(A1918,'TMP2'!$A:$A,'TMP2'!$C:$C)</f>
        <v>14296.37</v>
      </c>
      <c r="H1918">
        <f>LOOKUP(A1918,'TMP2'!$A:$A,'TMP2'!$D:$D)</f>
        <v>102390.87</v>
      </c>
      <c r="I1918">
        <v>16.75</v>
      </c>
      <c r="J1918">
        <v>17.05</v>
      </c>
      <c r="K1918" s="1" t="s">
        <v>1679</v>
      </c>
      <c r="L1918">
        <f>MATCH(A1918,'TMP2'!A:A,0)</f>
        <v>1663</v>
      </c>
      <c r="R1918">
        <v>3.8</v>
      </c>
      <c r="S1918">
        <f t="shared" si="58"/>
        <v>-12.95</v>
      </c>
      <c r="T1918">
        <f t="shared" si="59"/>
        <v>-13.25</v>
      </c>
    </row>
    <row r="1919" spans="1:20" x14ac:dyDescent="0.2">
      <c r="A1919" t="s">
        <v>3178</v>
      </c>
      <c r="B1919" t="s">
        <v>2833</v>
      </c>
      <c r="C1919" s="10" t="s">
        <v>1702</v>
      </c>
      <c r="D1919" t="s">
        <v>2660</v>
      </c>
      <c r="E1919">
        <v>77</v>
      </c>
      <c r="F1919">
        <v>53.9</v>
      </c>
      <c r="G1919">
        <f>LOOKUP(A1919,'TMP2'!$A:$A,'TMP2'!$C:$C)</f>
        <v>14296.37</v>
      </c>
      <c r="H1919">
        <f>LOOKUP(A1919,'TMP2'!$A:$A,'TMP2'!$D:$D)</f>
        <v>102390.87</v>
      </c>
      <c r="I1919">
        <v>22.25</v>
      </c>
      <c r="J1919">
        <v>22.55</v>
      </c>
      <c r="K1919" s="1" t="s">
        <v>1679</v>
      </c>
      <c r="L1919">
        <f>MATCH(A1919,'TMP2'!A:A,0)</f>
        <v>1663</v>
      </c>
      <c r="R1919">
        <v>3.8</v>
      </c>
      <c r="S1919">
        <f t="shared" si="58"/>
        <v>-18.45</v>
      </c>
      <c r="T1919">
        <f t="shared" si="59"/>
        <v>-18.75</v>
      </c>
    </row>
    <row r="1920" spans="1:20" x14ac:dyDescent="0.2">
      <c r="A1920" t="s">
        <v>3178</v>
      </c>
      <c r="B1920" t="s">
        <v>2833</v>
      </c>
      <c r="C1920" s="10" t="s">
        <v>1700</v>
      </c>
      <c r="D1920" t="s">
        <v>2605</v>
      </c>
      <c r="E1920">
        <v>47</v>
      </c>
      <c r="F1920">
        <v>37.299999999999997</v>
      </c>
      <c r="G1920">
        <f>LOOKUP(A1920,'TMP2'!$A:$A,'TMP2'!$C:$C)</f>
        <v>14296.37</v>
      </c>
      <c r="H1920">
        <f>LOOKUP(A1920,'TMP2'!$A:$A,'TMP2'!$D:$D)</f>
        <v>102390.87</v>
      </c>
      <c r="I1920">
        <v>11.75</v>
      </c>
      <c r="J1920">
        <v>12.05</v>
      </c>
      <c r="K1920" s="1" t="s">
        <v>1679</v>
      </c>
      <c r="L1920">
        <f>MATCH(A1920,'TMP2'!A:A,0)</f>
        <v>1663</v>
      </c>
      <c r="R1920">
        <v>3.8</v>
      </c>
      <c r="S1920">
        <f t="shared" si="58"/>
        <v>-7.95</v>
      </c>
      <c r="T1920">
        <f t="shared" si="59"/>
        <v>-8.25</v>
      </c>
    </row>
    <row r="1921" spans="1:20" x14ac:dyDescent="0.2">
      <c r="A1921" t="s">
        <v>3178</v>
      </c>
      <c r="B1921" t="s">
        <v>2833</v>
      </c>
      <c r="C1921" s="10" t="s">
        <v>1700</v>
      </c>
      <c r="D1921" t="s">
        <v>2616</v>
      </c>
      <c r="E1921">
        <v>50</v>
      </c>
      <c r="F1921">
        <v>36.299999999999997</v>
      </c>
      <c r="G1921">
        <f>LOOKUP(A1921,'TMP2'!$A:$A,'TMP2'!$C:$C)</f>
        <v>14296.37</v>
      </c>
      <c r="H1921">
        <f>LOOKUP(A1921,'TMP2'!$A:$A,'TMP2'!$D:$D)</f>
        <v>102390.87</v>
      </c>
      <c r="I1921">
        <v>16.75</v>
      </c>
      <c r="J1921">
        <v>17.05</v>
      </c>
      <c r="K1921" s="1" t="s">
        <v>1679</v>
      </c>
      <c r="L1921">
        <f>MATCH(A1921,'TMP2'!A:A,0)</f>
        <v>1663</v>
      </c>
      <c r="R1921">
        <v>3.8</v>
      </c>
      <c r="S1921">
        <f t="shared" si="58"/>
        <v>-12.95</v>
      </c>
      <c r="T1921">
        <f t="shared" si="59"/>
        <v>-13.25</v>
      </c>
    </row>
    <row r="1922" spans="1:20" x14ac:dyDescent="0.2">
      <c r="A1922" t="s">
        <v>3178</v>
      </c>
      <c r="B1922" t="s">
        <v>2833</v>
      </c>
      <c r="C1922" s="10" t="s">
        <v>1702</v>
      </c>
      <c r="D1922" t="s">
        <v>2660</v>
      </c>
      <c r="E1922">
        <v>77</v>
      </c>
      <c r="F1922">
        <v>53.9</v>
      </c>
      <c r="G1922">
        <f>LOOKUP(A1922,'TMP2'!$A:$A,'TMP2'!$C:$C)</f>
        <v>14296.37</v>
      </c>
      <c r="H1922">
        <f>LOOKUP(A1922,'TMP2'!$A:$A,'TMP2'!$D:$D)</f>
        <v>102390.87</v>
      </c>
      <c r="I1922">
        <v>22.25</v>
      </c>
      <c r="J1922">
        <v>22.55</v>
      </c>
      <c r="K1922" s="1" t="s">
        <v>1679</v>
      </c>
      <c r="L1922">
        <f>MATCH(A1922,'TMP2'!A:A,0)</f>
        <v>1663</v>
      </c>
      <c r="R1922">
        <v>3.8</v>
      </c>
      <c r="S1922">
        <f t="shared" ref="S1922:S1985" si="60">R1922-I1922</f>
        <v>-18.45</v>
      </c>
      <c r="T1922">
        <f t="shared" ref="T1922:T1985" si="61">R1922-J1922</f>
        <v>-18.75</v>
      </c>
    </row>
    <row r="1923" spans="1:20" x14ac:dyDescent="0.2">
      <c r="A1923" t="s">
        <v>191</v>
      </c>
      <c r="B1923" t="s">
        <v>1873</v>
      </c>
      <c r="C1923" s="10" t="s">
        <v>1687</v>
      </c>
      <c r="D1923" t="s">
        <v>3162</v>
      </c>
      <c r="E1923">
        <v>6</v>
      </c>
      <c r="F1923">
        <v>5.7</v>
      </c>
      <c r="G1923">
        <f>LOOKUP(A1923,'TMP2'!$A:$A,'TMP2'!$C:$C)</f>
        <v>14553.654</v>
      </c>
      <c r="H1923">
        <f>LOOKUP(A1923,'TMP2'!$A:$A,'TMP2'!$D:$D)</f>
        <v>102312.76700000001</v>
      </c>
      <c r="I1923">
        <v>3.35</v>
      </c>
      <c r="J1923">
        <v>3.65</v>
      </c>
      <c r="K1923" s="1" t="s">
        <v>1679</v>
      </c>
      <c r="L1923">
        <f>MATCH(A1923,'TMP2'!A:A,0)</f>
        <v>1665</v>
      </c>
      <c r="R1923">
        <v>4.8899999999999997</v>
      </c>
      <c r="S1923">
        <f t="shared" si="60"/>
        <v>1.5399999999999996</v>
      </c>
      <c r="T1923">
        <f t="shared" si="61"/>
        <v>1.2399999999999998</v>
      </c>
    </row>
    <row r="1924" spans="1:20" x14ac:dyDescent="0.2">
      <c r="A1924" t="s">
        <v>191</v>
      </c>
      <c r="B1924" t="s">
        <v>1712</v>
      </c>
      <c r="C1924" s="10" t="s">
        <v>1711</v>
      </c>
      <c r="D1924" t="s">
        <v>2901</v>
      </c>
      <c r="E1924">
        <v>11</v>
      </c>
      <c r="F1924">
        <v>8.6999999999999993</v>
      </c>
      <c r="G1924">
        <f>LOOKUP(A1924,'TMP2'!$A:$A,'TMP2'!$C:$C)</f>
        <v>14553.654</v>
      </c>
      <c r="H1924">
        <f>LOOKUP(A1924,'TMP2'!$A:$A,'TMP2'!$D:$D)</f>
        <v>102312.76700000001</v>
      </c>
      <c r="I1924">
        <v>11.55</v>
      </c>
      <c r="J1924">
        <v>11.85</v>
      </c>
      <c r="K1924" s="1" t="s">
        <v>1679</v>
      </c>
      <c r="L1924">
        <f>MATCH(A1924,'TMP2'!A:A,0)</f>
        <v>1665</v>
      </c>
      <c r="R1924">
        <v>4.8899999999999997</v>
      </c>
      <c r="S1924">
        <f t="shared" si="60"/>
        <v>-6.660000000000001</v>
      </c>
      <c r="T1924">
        <f t="shared" si="61"/>
        <v>-6.96</v>
      </c>
    </row>
    <row r="1925" spans="1:20" x14ac:dyDescent="0.2">
      <c r="A1925" t="s">
        <v>191</v>
      </c>
      <c r="B1925" t="s">
        <v>2508</v>
      </c>
      <c r="C1925" s="10" t="s">
        <v>1713</v>
      </c>
      <c r="D1925" t="s">
        <v>2654</v>
      </c>
      <c r="E1925">
        <v>13</v>
      </c>
      <c r="F1925">
        <v>9.6</v>
      </c>
      <c r="G1925">
        <f>LOOKUP(A1925,'TMP2'!$A:$A,'TMP2'!$C:$C)</f>
        <v>14553.654</v>
      </c>
      <c r="H1925">
        <f>LOOKUP(A1925,'TMP2'!$A:$A,'TMP2'!$D:$D)</f>
        <v>102312.76700000001</v>
      </c>
      <c r="I1925">
        <v>15.55</v>
      </c>
      <c r="J1925">
        <v>15.85</v>
      </c>
      <c r="K1925" s="1" t="s">
        <v>1679</v>
      </c>
      <c r="L1925">
        <f>MATCH(A1925,'TMP2'!A:A,0)</f>
        <v>1665</v>
      </c>
      <c r="R1925">
        <v>4.8899999999999997</v>
      </c>
      <c r="S1925">
        <f t="shared" si="60"/>
        <v>-10.66</v>
      </c>
      <c r="T1925">
        <f t="shared" si="61"/>
        <v>-10.96</v>
      </c>
    </row>
    <row r="1926" spans="1:20" x14ac:dyDescent="0.2">
      <c r="A1926" t="s">
        <v>191</v>
      </c>
      <c r="B1926" t="s">
        <v>2833</v>
      </c>
      <c r="C1926" s="10" t="s">
        <v>1700</v>
      </c>
      <c r="D1926" t="s">
        <v>2699</v>
      </c>
      <c r="E1926">
        <v>48</v>
      </c>
      <c r="F1926">
        <v>34.4</v>
      </c>
      <c r="G1926">
        <f>LOOKUP(A1926,'TMP2'!$A:$A,'TMP2'!$C:$C)</f>
        <v>14553.654</v>
      </c>
      <c r="H1926">
        <f>LOOKUP(A1926,'TMP2'!$A:$A,'TMP2'!$D:$D)</f>
        <v>102312.76700000001</v>
      </c>
      <c r="I1926">
        <v>17.95</v>
      </c>
      <c r="J1926">
        <v>18.25</v>
      </c>
      <c r="K1926" s="1" t="s">
        <v>1679</v>
      </c>
      <c r="L1926">
        <f>MATCH(A1926,'TMP2'!A:A,0)</f>
        <v>1665</v>
      </c>
      <c r="R1926">
        <v>4.8899999999999997</v>
      </c>
      <c r="S1926">
        <f t="shared" si="60"/>
        <v>-13.059999999999999</v>
      </c>
      <c r="T1926">
        <f t="shared" si="61"/>
        <v>-13.36</v>
      </c>
    </row>
    <row r="1927" spans="1:20" x14ac:dyDescent="0.2">
      <c r="A1927" t="s">
        <v>191</v>
      </c>
      <c r="B1927" t="s">
        <v>2833</v>
      </c>
      <c r="C1927" s="10" t="s">
        <v>1702</v>
      </c>
      <c r="D1927" t="s">
        <v>2729</v>
      </c>
      <c r="E1927">
        <v>86</v>
      </c>
      <c r="F1927">
        <v>60.2</v>
      </c>
      <c r="G1927">
        <f>LOOKUP(A1927,'TMP2'!$A:$A,'TMP2'!$C:$C)</f>
        <v>14553.654</v>
      </c>
      <c r="H1927">
        <f>LOOKUP(A1927,'TMP2'!$A:$A,'TMP2'!$D:$D)</f>
        <v>102312.76700000001</v>
      </c>
      <c r="I1927">
        <v>20.350000000000001</v>
      </c>
      <c r="J1927">
        <v>20.65</v>
      </c>
      <c r="K1927" s="1" t="s">
        <v>1679</v>
      </c>
      <c r="L1927">
        <f>MATCH(A1927,'TMP2'!A:A,0)</f>
        <v>1665</v>
      </c>
      <c r="R1927">
        <v>4.8899999999999997</v>
      </c>
      <c r="S1927">
        <f t="shared" si="60"/>
        <v>-15.46</v>
      </c>
      <c r="T1927">
        <f t="shared" si="61"/>
        <v>-15.759999999999998</v>
      </c>
    </row>
    <row r="1928" spans="1:20" x14ac:dyDescent="0.2">
      <c r="A1928" t="s">
        <v>192</v>
      </c>
      <c r="B1928" t="s">
        <v>1873</v>
      </c>
      <c r="C1928" s="10" t="s">
        <v>1687</v>
      </c>
      <c r="D1928" t="s">
        <v>2609</v>
      </c>
      <c r="E1928">
        <v>5</v>
      </c>
      <c r="F1928">
        <v>4.3</v>
      </c>
      <c r="G1928">
        <f>LOOKUP(A1928,'TMP2'!$A:$A,'TMP2'!$C:$C)</f>
        <v>14555.69</v>
      </c>
      <c r="H1928">
        <f>LOOKUP(A1928,'TMP2'!$A:$A,'TMP2'!$D:$D)</f>
        <v>102342.03</v>
      </c>
      <c r="I1928">
        <v>7.15</v>
      </c>
      <c r="J1928">
        <v>7.45</v>
      </c>
      <c r="K1928" s="1" t="s">
        <v>1679</v>
      </c>
      <c r="L1928">
        <f>MATCH(A1928,'TMP2'!A:A,0)</f>
        <v>1666</v>
      </c>
      <c r="R1928">
        <v>4.0299999999999896</v>
      </c>
      <c r="S1928">
        <f t="shared" si="60"/>
        <v>-3.1200000000000108</v>
      </c>
      <c r="T1928">
        <f t="shared" si="61"/>
        <v>-3.4200000000000106</v>
      </c>
    </row>
    <row r="1929" spans="1:20" x14ac:dyDescent="0.2">
      <c r="A1929" t="s">
        <v>192</v>
      </c>
      <c r="B1929" t="s">
        <v>2508</v>
      </c>
      <c r="C1929" s="10" t="s">
        <v>1713</v>
      </c>
      <c r="D1929" t="s">
        <v>2605</v>
      </c>
      <c r="E1929">
        <v>17</v>
      </c>
      <c r="F1929">
        <v>13.5</v>
      </c>
      <c r="G1929">
        <f>LOOKUP(A1929,'TMP2'!$A:$A,'TMP2'!$C:$C)</f>
        <v>14555.69</v>
      </c>
      <c r="H1929">
        <f>LOOKUP(A1929,'TMP2'!$A:$A,'TMP2'!$D:$D)</f>
        <v>102342.03</v>
      </c>
      <c r="I1929">
        <v>11.75</v>
      </c>
      <c r="J1929">
        <v>12.05</v>
      </c>
      <c r="K1929" s="1" t="s">
        <v>1679</v>
      </c>
      <c r="L1929">
        <f>MATCH(A1929,'TMP2'!A:A,0)</f>
        <v>1666</v>
      </c>
      <c r="R1929">
        <v>4.0299999999999896</v>
      </c>
      <c r="S1929">
        <f t="shared" si="60"/>
        <v>-7.7200000000000104</v>
      </c>
      <c r="T1929">
        <f t="shared" si="61"/>
        <v>-8.0200000000000102</v>
      </c>
    </row>
    <row r="1930" spans="1:20" x14ac:dyDescent="0.2">
      <c r="A1930" t="s">
        <v>192</v>
      </c>
      <c r="B1930" t="s">
        <v>2508</v>
      </c>
      <c r="C1930" s="10" t="s">
        <v>1698</v>
      </c>
      <c r="D1930" t="s">
        <v>2639</v>
      </c>
      <c r="E1930">
        <v>23</v>
      </c>
      <c r="F1930">
        <v>17.600000000000001</v>
      </c>
      <c r="G1930">
        <f>LOOKUP(A1930,'TMP2'!$A:$A,'TMP2'!$C:$C)</f>
        <v>14555.69</v>
      </c>
      <c r="H1930">
        <f>LOOKUP(A1930,'TMP2'!$A:$A,'TMP2'!$D:$D)</f>
        <v>102342.03</v>
      </c>
      <c r="I1930">
        <v>13.95</v>
      </c>
      <c r="J1930">
        <v>14.25</v>
      </c>
      <c r="K1930" s="1" t="s">
        <v>1679</v>
      </c>
      <c r="L1930">
        <f>MATCH(A1930,'TMP2'!A:A,0)</f>
        <v>1666</v>
      </c>
      <c r="R1930">
        <v>4.0299999999999896</v>
      </c>
      <c r="S1930">
        <f t="shared" si="60"/>
        <v>-9.9200000000000088</v>
      </c>
      <c r="T1930">
        <f t="shared" si="61"/>
        <v>-10.22000000000001</v>
      </c>
    </row>
    <row r="1931" spans="1:20" x14ac:dyDescent="0.2">
      <c r="A1931" t="s">
        <v>196</v>
      </c>
      <c r="B1931" t="s">
        <v>2508</v>
      </c>
      <c r="C1931" s="10" t="s">
        <v>1713</v>
      </c>
      <c r="D1931" t="s">
        <v>2591</v>
      </c>
      <c r="E1931">
        <v>16</v>
      </c>
      <c r="F1931">
        <v>13.3</v>
      </c>
      <c r="G1931">
        <f>LOOKUP(A1931,'TMP2'!$A:$A,'TMP2'!$C:$C)</f>
        <v>14621.601000000001</v>
      </c>
      <c r="H1931">
        <f>LOOKUP(A1931,'TMP2'!$A:$A,'TMP2'!$D:$D)</f>
        <v>102329.306</v>
      </c>
      <c r="I1931">
        <v>9.35</v>
      </c>
      <c r="J1931">
        <v>9.65</v>
      </c>
      <c r="K1931" s="1" t="s">
        <v>1679</v>
      </c>
      <c r="L1931">
        <f>MATCH(A1931,'TMP2'!A:A,0)</f>
        <v>1670</v>
      </c>
      <c r="R1931">
        <v>3.82</v>
      </c>
      <c r="S1931">
        <f t="shared" si="60"/>
        <v>-5.5299999999999994</v>
      </c>
      <c r="T1931">
        <f t="shared" si="61"/>
        <v>-5.83</v>
      </c>
    </row>
    <row r="1932" spans="1:20" x14ac:dyDescent="0.2">
      <c r="A1932" t="s">
        <v>196</v>
      </c>
      <c r="B1932" t="s">
        <v>2508</v>
      </c>
      <c r="C1932" s="10" t="s">
        <v>1713</v>
      </c>
      <c r="D1932" t="s">
        <v>2578</v>
      </c>
      <c r="E1932">
        <v>17</v>
      </c>
      <c r="F1932">
        <v>13.5</v>
      </c>
      <c r="G1932">
        <f>LOOKUP(A1932,'TMP2'!$A:$A,'TMP2'!$C:$C)</f>
        <v>14621.601000000001</v>
      </c>
      <c r="H1932">
        <f>LOOKUP(A1932,'TMP2'!$A:$A,'TMP2'!$D:$D)</f>
        <v>102329.306</v>
      </c>
      <c r="I1932">
        <v>12.95</v>
      </c>
      <c r="J1932">
        <v>13.25</v>
      </c>
      <c r="K1932" s="1" t="s">
        <v>1679</v>
      </c>
      <c r="L1932">
        <f>MATCH(A1932,'TMP2'!A:A,0)</f>
        <v>1670</v>
      </c>
      <c r="R1932">
        <v>3.82</v>
      </c>
      <c r="S1932">
        <f t="shared" si="60"/>
        <v>-9.129999999999999</v>
      </c>
      <c r="T1932">
        <f t="shared" si="61"/>
        <v>-9.43</v>
      </c>
    </row>
    <row r="1933" spans="1:20" x14ac:dyDescent="0.2">
      <c r="A1933" t="s">
        <v>196</v>
      </c>
      <c r="B1933" t="s">
        <v>2508</v>
      </c>
      <c r="C1933" s="10" t="s">
        <v>1698</v>
      </c>
      <c r="D1933" t="s">
        <v>2911</v>
      </c>
      <c r="E1933">
        <v>27</v>
      </c>
      <c r="F1933">
        <v>19.5</v>
      </c>
      <c r="G1933">
        <f>LOOKUP(A1933,'TMP2'!$A:$A,'TMP2'!$C:$C)</f>
        <v>14621.601000000001</v>
      </c>
      <c r="H1933">
        <f>LOOKUP(A1933,'TMP2'!$A:$A,'TMP2'!$D:$D)</f>
        <v>102329.306</v>
      </c>
      <c r="I1933">
        <v>18.05</v>
      </c>
      <c r="J1933">
        <v>18.350000000000001</v>
      </c>
      <c r="K1933" s="1" t="s">
        <v>1679</v>
      </c>
      <c r="L1933">
        <f>MATCH(A1933,'TMP2'!A:A,0)</f>
        <v>1670</v>
      </c>
      <c r="R1933">
        <v>3.82</v>
      </c>
      <c r="S1933">
        <f t="shared" si="60"/>
        <v>-14.23</v>
      </c>
      <c r="T1933">
        <f t="shared" si="61"/>
        <v>-14.530000000000001</v>
      </c>
    </row>
    <row r="1934" spans="1:20" x14ac:dyDescent="0.2">
      <c r="A1934" t="s">
        <v>196</v>
      </c>
      <c r="B1934" t="s">
        <v>2833</v>
      </c>
      <c r="C1934" s="10" t="s">
        <v>1700</v>
      </c>
      <c r="D1934" t="s">
        <v>2781</v>
      </c>
      <c r="E1934">
        <v>51</v>
      </c>
      <c r="F1934">
        <v>35.799999999999997</v>
      </c>
      <c r="G1934">
        <f>LOOKUP(A1934,'TMP2'!$A:$A,'TMP2'!$C:$C)</f>
        <v>14621.601000000001</v>
      </c>
      <c r="H1934">
        <f>LOOKUP(A1934,'TMP2'!$A:$A,'TMP2'!$D:$D)</f>
        <v>102329.306</v>
      </c>
      <c r="I1934">
        <v>20.05</v>
      </c>
      <c r="J1934">
        <v>20.350000000000001</v>
      </c>
      <c r="K1934" s="1" t="s">
        <v>1679</v>
      </c>
      <c r="L1934">
        <f>MATCH(A1934,'TMP2'!A:A,0)</f>
        <v>1670</v>
      </c>
      <c r="R1934">
        <v>3.82</v>
      </c>
      <c r="S1934">
        <f t="shared" si="60"/>
        <v>-16.23</v>
      </c>
      <c r="T1934">
        <f t="shared" si="61"/>
        <v>-16.53</v>
      </c>
    </row>
    <row r="1935" spans="1:20" x14ac:dyDescent="0.2">
      <c r="A1935" t="s">
        <v>196</v>
      </c>
      <c r="B1935" t="s">
        <v>2833</v>
      </c>
      <c r="C1935" s="10" t="s">
        <v>1702</v>
      </c>
      <c r="D1935" t="s">
        <v>2754</v>
      </c>
      <c r="E1935">
        <v>80</v>
      </c>
      <c r="F1935">
        <v>56</v>
      </c>
      <c r="G1935">
        <f>LOOKUP(A1935,'TMP2'!$A:$A,'TMP2'!$C:$C)</f>
        <v>14621.601000000001</v>
      </c>
      <c r="H1935">
        <f>LOOKUP(A1935,'TMP2'!$A:$A,'TMP2'!$D:$D)</f>
        <v>102329.306</v>
      </c>
      <c r="I1935">
        <v>22.05</v>
      </c>
      <c r="J1935">
        <v>22.35</v>
      </c>
      <c r="K1935" s="1" t="s">
        <v>1679</v>
      </c>
      <c r="L1935">
        <f>MATCH(A1935,'TMP2'!A:A,0)</f>
        <v>1670</v>
      </c>
      <c r="R1935">
        <v>3.82</v>
      </c>
      <c r="S1935">
        <f t="shared" si="60"/>
        <v>-18.23</v>
      </c>
      <c r="T1935">
        <f t="shared" si="61"/>
        <v>-18.53</v>
      </c>
    </row>
    <row r="1936" spans="1:20" x14ac:dyDescent="0.2">
      <c r="A1936" t="s">
        <v>3186</v>
      </c>
      <c r="B1936" t="s">
        <v>1712</v>
      </c>
      <c r="C1936" s="10" t="s">
        <v>1711</v>
      </c>
      <c r="D1936" t="s">
        <v>2581</v>
      </c>
      <c r="E1936">
        <v>18</v>
      </c>
      <c r="F1936">
        <v>15.2</v>
      </c>
      <c r="G1936">
        <f>LOOKUP(A1936,'TMP2'!$A:$A,'TMP2'!$C:$C)</f>
        <v>14323.136</v>
      </c>
      <c r="H1936">
        <f>LOOKUP(A1936,'TMP2'!$A:$A,'TMP2'!$D:$D)</f>
        <v>102341.424</v>
      </c>
      <c r="I1936">
        <v>8.15</v>
      </c>
      <c r="J1936">
        <v>8.4499999999999993</v>
      </c>
      <c r="K1936" s="1" t="s">
        <v>1679</v>
      </c>
      <c r="L1936">
        <f>MATCH(A1936,'TMP2'!A:A,0)</f>
        <v>1672</v>
      </c>
      <c r="R1936">
        <v>3.96</v>
      </c>
      <c r="S1936">
        <f t="shared" si="60"/>
        <v>-4.1900000000000004</v>
      </c>
      <c r="T1936">
        <f t="shared" si="61"/>
        <v>-4.4899999999999993</v>
      </c>
    </row>
    <row r="1937" spans="1:20" x14ac:dyDescent="0.2">
      <c r="A1937" t="s">
        <v>3186</v>
      </c>
      <c r="B1937" t="s">
        <v>2833</v>
      </c>
      <c r="C1937" s="10" t="s">
        <v>1700</v>
      </c>
      <c r="D1937" t="s">
        <v>2690</v>
      </c>
      <c r="E1937">
        <v>56</v>
      </c>
      <c r="F1937">
        <v>39.200000000000003</v>
      </c>
      <c r="G1937">
        <f>LOOKUP(A1937,'TMP2'!$A:$A,'TMP2'!$C:$C)</f>
        <v>14323.136</v>
      </c>
      <c r="H1937">
        <f>LOOKUP(A1937,'TMP2'!$A:$A,'TMP2'!$D:$D)</f>
        <v>102341.424</v>
      </c>
      <c r="I1937">
        <v>19.350000000000001</v>
      </c>
      <c r="J1937">
        <v>19.649999999999999</v>
      </c>
      <c r="K1937" s="1" t="s">
        <v>1679</v>
      </c>
      <c r="L1937">
        <f>MATCH(A1937,'TMP2'!A:A,0)</f>
        <v>1672</v>
      </c>
      <c r="R1937">
        <v>3.96</v>
      </c>
      <c r="S1937">
        <f t="shared" si="60"/>
        <v>-15.39</v>
      </c>
      <c r="T1937">
        <f t="shared" si="61"/>
        <v>-15.689999999999998</v>
      </c>
    </row>
    <row r="1938" spans="1:20" x14ac:dyDescent="0.2">
      <c r="A1938" t="s">
        <v>3186</v>
      </c>
      <c r="B1938" t="s">
        <v>2833</v>
      </c>
      <c r="C1938" s="10" t="s">
        <v>1702</v>
      </c>
      <c r="D1938" t="s">
        <v>2706</v>
      </c>
      <c r="E1938">
        <v>73</v>
      </c>
      <c r="F1938">
        <v>51.1</v>
      </c>
      <c r="G1938">
        <f>LOOKUP(A1938,'TMP2'!$A:$A,'TMP2'!$C:$C)</f>
        <v>14323.136</v>
      </c>
      <c r="H1938">
        <f>LOOKUP(A1938,'TMP2'!$A:$A,'TMP2'!$D:$D)</f>
        <v>102341.424</v>
      </c>
      <c r="I1938">
        <v>22.95</v>
      </c>
      <c r="J1938">
        <v>23.25</v>
      </c>
      <c r="K1938" s="1" t="s">
        <v>1679</v>
      </c>
      <c r="L1938">
        <f>MATCH(A1938,'TMP2'!A:A,0)</f>
        <v>1672</v>
      </c>
      <c r="R1938">
        <v>3.96</v>
      </c>
      <c r="S1938">
        <f t="shared" si="60"/>
        <v>-18.989999999999998</v>
      </c>
      <c r="T1938">
        <f t="shared" si="61"/>
        <v>-19.29</v>
      </c>
    </row>
    <row r="1939" spans="1:20" x14ac:dyDescent="0.2">
      <c r="A1939" t="s">
        <v>3185</v>
      </c>
      <c r="B1939" t="s">
        <v>1873</v>
      </c>
      <c r="C1939" s="10" t="s">
        <v>1687</v>
      </c>
      <c r="D1939" t="s">
        <v>3162</v>
      </c>
      <c r="E1939">
        <v>7</v>
      </c>
      <c r="F1939">
        <v>6.6</v>
      </c>
      <c r="G1939">
        <f>LOOKUP(A1939,'TMP2'!$A:$A,'TMP2'!$C:$C)</f>
        <v>14419.377</v>
      </c>
      <c r="H1939">
        <f>LOOKUP(A1939,'TMP2'!$A:$A,'TMP2'!$D:$D)</f>
        <v>102303.65300000001</v>
      </c>
      <c r="I1939">
        <v>3.35</v>
      </c>
      <c r="J1939">
        <v>3.65</v>
      </c>
      <c r="K1939" s="1" t="s">
        <v>1679</v>
      </c>
      <c r="L1939">
        <f>MATCH(A1939,'TMP2'!A:A,0)</f>
        <v>1676</v>
      </c>
      <c r="R1939">
        <v>5.58</v>
      </c>
      <c r="S1939">
        <f t="shared" si="60"/>
        <v>2.23</v>
      </c>
      <c r="T1939">
        <f t="shared" si="61"/>
        <v>1.9300000000000002</v>
      </c>
    </row>
    <row r="1940" spans="1:20" x14ac:dyDescent="0.2">
      <c r="A1940" t="s">
        <v>3185</v>
      </c>
      <c r="B1940" t="s">
        <v>2833</v>
      </c>
      <c r="C1940" s="10" t="s">
        <v>1702</v>
      </c>
      <c r="D1940" t="s">
        <v>2596</v>
      </c>
      <c r="E1940">
        <v>77</v>
      </c>
      <c r="F1940">
        <v>61.8</v>
      </c>
      <c r="G1940">
        <f>LOOKUP(A1940,'TMP2'!$A:$A,'TMP2'!$C:$C)</f>
        <v>14419.377</v>
      </c>
      <c r="H1940">
        <f>LOOKUP(A1940,'TMP2'!$A:$A,'TMP2'!$D:$D)</f>
        <v>102303.65300000001</v>
      </c>
      <c r="I1940">
        <v>10.95</v>
      </c>
      <c r="J1940">
        <v>11.25</v>
      </c>
      <c r="K1940" s="1" t="s">
        <v>1679</v>
      </c>
      <c r="L1940">
        <f>MATCH(A1940,'TMP2'!A:A,0)</f>
        <v>1676</v>
      </c>
      <c r="R1940">
        <v>5.58</v>
      </c>
      <c r="S1940">
        <f t="shared" si="60"/>
        <v>-5.3699999999999992</v>
      </c>
      <c r="T1940">
        <f t="shared" si="61"/>
        <v>-5.67</v>
      </c>
    </row>
    <row r="1941" spans="1:20" x14ac:dyDescent="0.2">
      <c r="A1941" t="s">
        <v>3187</v>
      </c>
      <c r="B1941" t="s">
        <v>2833</v>
      </c>
      <c r="C1941" s="10" t="s">
        <v>1702</v>
      </c>
      <c r="D1941" t="s">
        <v>3171</v>
      </c>
      <c r="E1941">
        <v>75</v>
      </c>
      <c r="F1941">
        <v>58.1</v>
      </c>
      <c r="G1941">
        <f>LOOKUP(A1941,'TMP2'!$A:$A,'TMP2'!$C:$C)</f>
        <v>14429.826999999999</v>
      </c>
      <c r="H1941">
        <f>LOOKUP(A1941,'TMP2'!$A:$A,'TMP2'!$D:$D)</f>
        <v>102374.624</v>
      </c>
      <c r="I1941">
        <v>12.39</v>
      </c>
      <c r="J1941">
        <v>12.69</v>
      </c>
      <c r="K1941" s="1" t="s">
        <v>1679</v>
      </c>
      <c r="L1941">
        <f>MATCH(A1941,'TMP2'!A:A,0)</f>
        <v>1677</v>
      </c>
      <c r="R1941">
        <v>5.81</v>
      </c>
      <c r="S1941">
        <f t="shared" si="60"/>
        <v>-6.580000000000001</v>
      </c>
      <c r="T1941">
        <f t="shared" si="61"/>
        <v>-6.88</v>
      </c>
    </row>
    <row r="1942" spans="1:20" x14ac:dyDescent="0.2">
      <c r="A1942" t="s">
        <v>208</v>
      </c>
      <c r="B1942" t="s">
        <v>2508</v>
      </c>
      <c r="C1942" s="10" t="s">
        <v>1698</v>
      </c>
      <c r="D1942" t="s">
        <v>2729</v>
      </c>
      <c r="E1942">
        <v>34</v>
      </c>
      <c r="F1942">
        <v>23.8</v>
      </c>
      <c r="G1942">
        <f>LOOKUP(A1942,'TMP2'!$A:$A,'TMP2'!$C:$C)</f>
        <v>16977.39</v>
      </c>
      <c r="H1942">
        <f>LOOKUP(A1942,'TMP2'!$A:$A,'TMP2'!$D:$D)</f>
        <v>102561.66</v>
      </c>
      <c r="I1942">
        <v>20.350000000000001</v>
      </c>
      <c r="J1942">
        <v>20.65</v>
      </c>
      <c r="K1942" s="1" t="s">
        <v>1679</v>
      </c>
      <c r="L1942">
        <f>MATCH(A1942,'TMP2'!A:A,0)</f>
        <v>1681</v>
      </c>
      <c r="R1942">
        <v>3.68</v>
      </c>
      <c r="S1942">
        <f t="shared" si="60"/>
        <v>-16.670000000000002</v>
      </c>
      <c r="T1942">
        <f t="shared" si="61"/>
        <v>-16.97</v>
      </c>
    </row>
    <row r="1943" spans="1:20" x14ac:dyDescent="0.2">
      <c r="A1943" t="s">
        <v>208</v>
      </c>
      <c r="B1943" t="s">
        <v>2833</v>
      </c>
      <c r="C1943" s="10" t="s">
        <v>1700</v>
      </c>
      <c r="D1943" t="s">
        <v>2650</v>
      </c>
      <c r="E1943">
        <v>65</v>
      </c>
      <c r="F1943">
        <v>45.5</v>
      </c>
      <c r="G1943">
        <f>LOOKUP(A1943,'TMP2'!$A:$A,'TMP2'!$C:$C)</f>
        <v>16977.39</v>
      </c>
      <c r="H1943">
        <f>LOOKUP(A1943,'TMP2'!$A:$A,'TMP2'!$D:$D)</f>
        <v>102561.66</v>
      </c>
      <c r="I1943">
        <v>22.55</v>
      </c>
      <c r="J1943">
        <v>22.85</v>
      </c>
      <c r="K1943" s="1" t="s">
        <v>1679</v>
      </c>
      <c r="L1943">
        <f>MATCH(A1943,'TMP2'!A:A,0)</f>
        <v>1681</v>
      </c>
      <c r="R1943">
        <v>3.68</v>
      </c>
      <c r="S1943">
        <f t="shared" si="60"/>
        <v>-18.87</v>
      </c>
      <c r="T1943">
        <f t="shared" si="61"/>
        <v>-19.170000000000002</v>
      </c>
    </row>
    <row r="1944" spans="1:20" x14ac:dyDescent="0.2">
      <c r="A1944" t="s">
        <v>208</v>
      </c>
      <c r="B1944" t="s">
        <v>2833</v>
      </c>
      <c r="C1944" s="10" t="s">
        <v>1702</v>
      </c>
      <c r="D1944" t="s">
        <v>2692</v>
      </c>
      <c r="E1944">
        <v>95</v>
      </c>
      <c r="F1944">
        <v>66.5</v>
      </c>
      <c r="G1944">
        <f>LOOKUP(A1944,'TMP2'!$A:$A,'TMP2'!$C:$C)</f>
        <v>16977.39</v>
      </c>
      <c r="H1944">
        <f>LOOKUP(A1944,'TMP2'!$A:$A,'TMP2'!$D:$D)</f>
        <v>102561.66</v>
      </c>
      <c r="I1944">
        <v>24.65</v>
      </c>
      <c r="J1944">
        <v>24.95</v>
      </c>
      <c r="K1944" s="1" t="s">
        <v>1679</v>
      </c>
      <c r="L1944">
        <f>MATCH(A1944,'TMP2'!A:A,0)</f>
        <v>1681</v>
      </c>
      <c r="R1944">
        <v>3.68</v>
      </c>
      <c r="S1944">
        <f t="shared" si="60"/>
        <v>-20.97</v>
      </c>
      <c r="T1944">
        <f t="shared" si="61"/>
        <v>-21.27</v>
      </c>
    </row>
    <row r="1945" spans="1:20" x14ac:dyDescent="0.2">
      <c r="A1945" t="s">
        <v>210</v>
      </c>
      <c r="B1945" t="s">
        <v>2297</v>
      </c>
      <c r="C1945" s="10" t="s">
        <v>1691</v>
      </c>
      <c r="D1945" t="s">
        <v>2604</v>
      </c>
      <c r="E1945">
        <v>9</v>
      </c>
      <c r="F1945">
        <v>6.9</v>
      </c>
      <c r="G1945">
        <f>LOOKUP(A1945,'TMP2'!$A:$A,'TMP2'!$C:$C)</f>
        <v>17003.3</v>
      </c>
      <c r="H1945">
        <f>LOOKUP(A1945,'TMP2'!$A:$A,'TMP2'!$D:$D)</f>
        <v>102570.4</v>
      </c>
      <c r="I1945">
        <v>13.75</v>
      </c>
      <c r="J1945">
        <v>14.05</v>
      </c>
      <c r="K1945" s="1" t="s">
        <v>1679</v>
      </c>
      <c r="L1945">
        <f>MATCH(A1945,'TMP2'!A:A,0)</f>
        <v>1683</v>
      </c>
      <c r="R1945">
        <v>4.2</v>
      </c>
      <c r="S1945">
        <f t="shared" si="60"/>
        <v>-9.5500000000000007</v>
      </c>
      <c r="T1945">
        <f t="shared" si="61"/>
        <v>-9.8500000000000014</v>
      </c>
    </row>
    <row r="1946" spans="1:20" x14ac:dyDescent="0.2">
      <c r="A1946" t="s">
        <v>210</v>
      </c>
      <c r="B1946" t="s">
        <v>1712</v>
      </c>
      <c r="C1946" s="10" t="s">
        <v>1711</v>
      </c>
      <c r="D1946" t="s">
        <v>2604</v>
      </c>
      <c r="E1946">
        <v>9</v>
      </c>
      <c r="F1946">
        <v>6.9</v>
      </c>
      <c r="G1946">
        <f>LOOKUP(A1946,'TMP2'!$A:$A,'TMP2'!$C:$C)</f>
        <v>17003.3</v>
      </c>
      <c r="H1946">
        <f>LOOKUP(A1946,'TMP2'!$A:$A,'TMP2'!$D:$D)</f>
        <v>102570.4</v>
      </c>
      <c r="I1946">
        <v>13.75</v>
      </c>
      <c r="J1946">
        <v>14.05</v>
      </c>
      <c r="K1946" s="1" t="s">
        <v>1679</v>
      </c>
      <c r="L1946">
        <f>MATCH(A1946,'TMP2'!A:A,0)</f>
        <v>1683</v>
      </c>
      <c r="R1946">
        <v>4.2</v>
      </c>
      <c r="S1946">
        <f t="shared" si="60"/>
        <v>-9.5500000000000007</v>
      </c>
      <c r="T1946">
        <f t="shared" si="61"/>
        <v>-9.8500000000000014</v>
      </c>
    </row>
    <row r="1947" spans="1:20" x14ac:dyDescent="0.2">
      <c r="A1947" t="s">
        <v>210</v>
      </c>
      <c r="B1947" t="s">
        <v>2508</v>
      </c>
      <c r="C1947" s="10" t="s">
        <v>1713</v>
      </c>
      <c r="D1947" t="s">
        <v>2687</v>
      </c>
      <c r="E1947">
        <v>19</v>
      </c>
      <c r="F1947">
        <v>13.4</v>
      </c>
      <c r="G1947">
        <f>LOOKUP(A1947,'TMP2'!$A:$A,'TMP2'!$C:$C)</f>
        <v>17003.3</v>
      </c>
      <c r="H1947">
        <f>LOOKUP(A1947,'TMP2'!$A:$A,'TMP2'!$D:$D)</f>
        <v>102570.4</v>
      </c>
      <c r="I1947">
        <v>18.75</v>
      </c>
      <c r="J1947">
        <v>19.05</v>
      </c>
      <c r="K1947" s="1" t="s">
        <v>1679</v>
      </c>
      <c r="L1947">
        <f>MATCH(A1947,'TMP2'!A:A,0)</f>
        <v>1683</v>
      </c>
      <c r="R1947">
        <v>4.2</v>
      </c>
      <c r="S1947">
        <f t="shared" si="60"/>
        <v>-14.55</v>
      </c>
      <c r="T1947">
        <f t="shared" si="61"/>
        <v>-14.850000000000001</v>
      </c>
    </row>
    <row r="1948" spans="1:20" x14ac:dyDescent="0.2">
      <c r="A1948" t="s">
        <v>210</v>
      </c>
      <c r="B1948" t="s">
        <v>2508</v>
      </c>
      <c r="C1948" s="10" t="s">
        <v>1698</v>
      </c>
      <c r="D1948" t="s">
        <v>2715</v>
      </c>
      <c r="E1948">
        <v>23</v>
      </c>
      <c r="F1948">
        <v>16.100000000000001</v>
      </c>
      <c r="G1948">
        <f>LOOKUP(A1948,'TMP2'!$A:$A,'TMP2'!$C:$C)</f>
        <v>17003.3</v>
      </c>
      <c r="H1948">
        <f>LOOKUP(A1948,'TMP2'!$A:$A,'TMP2'!$D:$D)</f>
        <v>102570.4</v>
      </c>
      <c r="I1948">
        <v>23.75</v>
      </c>
      <c r="J1948">
        <v>24.05</v>
      </c>
      <c r="K1948" s="1" t="s">
        <v>1679</v>
      </c>
      <c r="L1948">
        <f>MATCH(A1948,'TMP2'!A:A,0)</f>
        <v>1683</v>
      </c>
      <c r="R1948">
        <v>4.2</v>
      </c>
      <c r="S1948">
        <f t="shared" si="60"/>
        <v>-19.55</v>
      </c>
      <c r="T1948">
        <f t="shared" si="61"/>
        <v>-19.850000000000001</v>
      </c>
    </row>
    <row r="1949" spans="1:20" x14ac:dyDescent="0.2">
      <c r="A1949" t="s">
        <v>210</v>
      </c>
      <c r="B1949" t="s">
        <v>2508</v>
      </c>
      <c r="C1949" s="10" t="s">
        <v>1698</v>
      </c>
      <c r="D1949" t="s">
        <v>2716</v>
      </c>
      <c r="E1949">
        <v>24</v>
      </c>
      <c r="F1949">
        <v>16.8</v>
      </c>
      <c r="G1949">
        <f>LOOKUP(A1949,'TMP2'!$A:$A,'TMP2'!$C:$C)</f>
        <v>17003.3</v>
      </c>
      <c r="H1949">
        <f>LOOKUP(A1949,'TMP2'!$A:$A,'TMP2'!$D:$D)</f>
        <v>102570.4</v>
      </c>
      <c r="I1949">
        <v>25.75</v>
      </c>
      <c r="J1949">
        <v>26.05</v>
      </c>
      <c r="K1949" s="1" t="s">
        <v>1679</v>
      </c>
      <c r="L1949">
        <f>MATCH(A1949,'TMP2'!A:A,0)</f>
        <v>1683</v>
      </c>
      <c r="R1949">
        <v>4.2</v>
      </c>
      <c r="S1949">
        <f t="shared" si="60"/>
        <v>-21.55</v>
      </c>
      <c r="T1949">
        <f t="shared" si="61"/>
        <v>-21.85</v>
      </c>
    </row>
    <row r="1950" spans="1:20" x14ac:dyDescent="0.2">
      <c r="A1950" t="s">
        <v>210</v>
      </c>
      <c r="B1950" t="s">
        <v>2508</v>
      </c>
      <c r="C1950" s="10" t="s">
        <v>1698</v>
      </c>
      <c r="D1950" t="s">
        <v>2761</v>
      </c>
      <c r="E1950">
        <v>28</v>
      </c>
      <c r="F1950">
        <v>19.600000000000001</v>
      </c>
      <c r="G1950">
        <f>LOOKUP(A1950,'TMP2'!$A:$A,'TMP2'!$C:$C)</f>
        <v>17003.3</v>
      </c>
      <c r="H1950">
        <f>LOOKUP(A1950,'TMP2'!$A:$A,'TMP2'!$D:$D)</f>
        <v>102570.4</v>
      </c>
      <c r="I1950">
        <v>27.75</v>
      </c>
      <c r="J1950">
        <v>28.05</v>
      </c>
      <c r="K1950" s="1" t="s">
        <v>1679</v>
      </c>
      <c r="L1950">
        <f>MATCH(A1950,'TMP2'!A:A,0)</f>
        <v>1683</v>
      </c>
      <c r="R1950">
        <v>4.2</v>
      </c>
      <c r="S1950">
        <f t="shared" si="60"/>
        <v>-23.55</v>
      </c>
      <c r="T1950">
        <f t="shared" si="61"/>
        <v>-23.85</v>
      </c>
    </row>
    <row r="1951" spans="1:20" x14ac:dyDescent="0.2">
      <c r="A1951" t="s">
        <v>210</v>
      </c>
      <c r="B1951" t="s">
        <v>2508</v>
      </c>
      <c r="C1951" s="10" t="s">
        <v>1698</v>
      </c>
      <c r="D1951" t="s">
        <v>2836</v>
      </c>
      <c r="E1951">
        <v>32</v>
      </c>
      <c r="F1951">
        <v>22.4</v>
      </c>
      <c r="G1951">
        <f>LOOKUP(A1951,'TMP2'!$A:$A,'TMP2'!$C:$C)</f>
        <v>17003.3</v>
      </c>
      <c r="H1951">
        <f>LOOKUP(A1951,'TMP2'!$A:$A,'TMP2'!$D:$D)</f>
        <v>102570.4</v>
      </c>
      <c r="I1951">
        <v>29.75</v>
      </c>
      <c r="J1951">
        <v>30.05</v>
      </c>
      <c r="K1951" s="1" t="s">
        <v>1679</v>
      </c>
      <c r="L1951">
        <f>MATCH(A1951,'TMP2'!A:A,0)</f>
        <v>1683</v>
      </c>
      <c r="R1951">
        <v>4.2</v>
      </c>
      <c r="S1951">
        <f t="shared" si="60"/>
        <v>-25.55</v>
      </c>
      <c r="T1951">
        <f t="shared" si="61"/>
        <v>-25.85</v>
      </c>
    </row>
    <row r="1952" spans="1:20" x14ac:dyDescent="0.2">
      <c r="A1952" t="s">
        <v>212</v>
      </c>
      <c r="B1952" t="s">
        <v>2297</v>
      </c>
      <c r="C1952" s="10" t="s">
        <v>1691</v>
      </c>
      <c r="D1952" t="s">
        <v>2624</v>
      </c>
      <c r="E1952">
        <v>8</v>
      </c>
      <c r="F1952">
        <v>6.1</v>
      </c>
      <c r="G1952">
        <f>LOOKUP(A1952,'TMP2'!$A:$A,'TMP2'!$C:$C)</f>
        <v>17034.990000000002</v>
      </c>
      <c r="H1952">
        <f>LOOKUP(A1952,'TMP2'!$A:$A,'TMP2'!$D:$D)</f>
        <v>102559.74</v>
      </c>
      <c r="I1952">
        <v>13.55</v>
      </c>
      <c r="J1952">
        <v>13.85</v>
      </c>
      <c r="K1952" s="1" t="s">
        <v>1679</v>
      </c>
      <c r="L1952">
        <f>MATCH(A1952,'TMP2'!A:A,0)</f>
        <v>1685</v>
      </c>
      <c r="R1952">
        <v>3.96</v>
      </c>
      <c r="S1952">
        <f t="shared" si="60"/>
        <v>-9.59</v>
      </c>
      <c r="T1952">
        <f t="shared" si="61"/>
        <v>-9.89</v>
      </c>
    </row>
    <row r="1953" spans="1:20" x14ac:dyDescent="0.2">
      <c r="A1953" t="s">
        <v>212</v>
      </c>
      <c r="B1953" t="s">
        <v>1712</v>
      </c>
      <c r="C1953" s="10" t="s">
        <v>1711</v>
      </c>
      <c r="D1953" t="s">
        <v>2624</v>
      </c>
      <c r="E1953">
        <v>8</v>
      </c>
      <c r="F1953">
        <v>6.1</v>
      </c>
      <c r="G1953">
        <f>LOOKUP(A1953,'TMP2'!$A:$A,'TMP2'!$C:$C)</f>
        <v>17034.990000000002</v>
      </c>
      <c r="H1953">
        <f>LOOKUP(A1953,'TMP2'!$A:$A,'TMP2'!$D:$D)</f>
        <v>102559.74</v>
      </c>
      <c r="I1953">
        <v>13.55</v>
      </c>
      <c r="J1953">
        <v>13.85</v>
      </c>
      <c r="K1953" s="1" t="s">
        <v>1679</v>
      </c>
      <c r="L1953">
        <f>MATCH(A1953,'TMP2'!A:A,0)</f>
        <v>1685</v>
      </c>
      <c r="R1953">
        <v>3.96</v>
      </c>
      <c r="S1953">
        <f t="shared" si="60"/>
        <v>-9.59</v>
      </c>
      <c r="T1953">
        <f t="shared" si="61"/>
        <v>-9.89</v>
      </c>
    </row>
    <row r="1954" spans="1:20" x14ac:dyDescent="0.2">
      <c r="A1954" t="s">
        <v>212</v>
      </c>
      <c r="B1954" t="s">
        <v>2508</v>
      </c>
      <c r="C1954" s="10" t="s">
        <v>1713</v>
      </c>
      <c r="D1954" t="s">
        <v>2614</v>
      </c>
      <c r="E1954">
        <v>13</v>
      </c>
      <c r="F1954">
        <v>9.4</v>
      </c>
      <c r="G1954">
        <f>LOOKUP(A1954,'TMP2'!$A:$A,'TMP2'!$C:$C)</f>
        <v>17034.990000000002</v>
      </c>
      <c r="H1954">
        <f>LOOKUP(A1954,'TMP2'!$A:$A,'TMP2'!$D:$D)</f>
        <v>102559.74</v>
      </c>
      <c r="I1954">
        <v>16.55</v>
      </c>
      <c r="J1954">
        <v>16.850000000000001</v>
      </c>
      <c r="K1954" s="1" t="s">
        <v>1679</v>
      </c>
      <c r="L1954">
        <f>MATCH(A1954,'TMP2'!A:A,0)</f>
        <v>1685</v>
      </c>
      <c r="R1954">
        <v>3.96</v>
      </c>
      <c r="S1954">
        <f t="shared" si="60"/>
        <v>-12.59</v>
      </c>
      <c r="T1954">
        <f t="shared" si="61"/>
        <v>-12.89</v>
      </c>
    </row>
    <row r="1955" spans="1:20" x14ac:dyDescent="0.2">
      <c r="A1955" t="s">
        <v>212</v>
      </c>
      <c r="B1955" t="s">
        <v>2508</v>
      </c>
      <c r="C1955" s="10" t="s">
        <v>1713</v>
      </c>
      <c r="D1955" t="s">
        <v>2662</v>
      </c>
      <c r="E1955">
        <v>14</v>
      </c>
      <c r="F1955">
        <v>9.9</v>
      </c>
      <c r="G1955">
        <f>LOOKUP(A1955,'TMP2'!$A:$A,'TMP2'!$C:$C)</f>
        <v>17034.990000000002</v>
      </c>
      <c r="H1955">
        <f>LOOKUP(A1955,'TMP2'!$A:$A,'TMP2'!$D:$D)</f>
        <v>102559.74</v>
      </c>
      <c r="I1955">
        <v>18.149999999999999</v>
      </c>
      <c r="J1955">
        <v>18.45</v>
      </c>
      <c r="K1955" s="1" t="s">
        <v>1679</v>
      </c>
      <c r="L1955">
        <f>MATCH(A1955,'TMP2'!A:A,0)</f>
        <v>1685</v>
      </c>
      <c r="R1955">
        <v>3.96</v>
      </c>
      <c r="S1955">
        <f t="shared" si="60"/>
        <v>-14.189999999999998</v>
      </c>
      <c r="T1955">
        <f t="shared" si="61"/>
        <v>-14.489999999999998</v>
      </c>
    </row>
    <row r="1956" spans="1:20" x14ac:dyDescent="0.2">
      <c r="A1956" t="s">
        <v>212</v>
      </c>
      <c r="B1956" t="s">
        <v>2508</v>
      </c>
      <c r="C1956" s="10" t="s">
        <v>1713</v>
      </c>
      <c r="D1956" t="s">
        <v>2663</v>
      </c>
      <c r="E1956">
        <v>15</v>
      </c>
      <c r="F1956">
        <v>10.5</v>
      </c>
      <c r="G1956">
        <f>LOOKUP(A1956,'TMP2'!$A:$A,'TMP2'!$C:$C)</f>
        <v>17034.990000000002</v>
      </c>
      <c r="H1956">
        <f>LOOKUP(A1956,'TMP2'!$A:$A,'TMP2'!$D:$D)</f>
        <v>102559.74</v>
      </c>
      <c r="I1956">
        <v>20.95</v>
      </c>
      <c r="J1956">
        <v>21.25</v>
      </c>
      <c r="K1956" s="1" t="s">
        <v>1679</v>
      </c>
      <c r="L1956">
        <f>MATCH(A1956,'TMP2'!A:A,0)</f>
        <v>1685</v>
      </c>
      <c r="R1956">
        <v>3.96</v>
      </c>
      <c r="S1956">
        <f t="shared" si="60"/>
        <v>-16.989999999999998</v>
      </c>
      <c r="T1956">
        <f t="shared" si="61"/>
        <v>-17.29</v>
      </c>
    </row>
    <row r="1957" spans="1:20" x14ac:dyDescent="0.2">
      <c r="A1957" t="s">
        <v>212</v>
      </c>
      <c r="B1957" t="s">
        <v>2833</v>
      </c>
      <c r="C1957" s="10" t="s">
        <v>1702</v>
      </c>
      <c r="D1957" t="s">
        <v>2794</v>
      </c>
      <c r="E1957">
        <v>100</v>
      </c>
      <c r="F1957">
        <v>70</v>
      </c>
      <c r="G1957">
        <f>LOOKUP(A1957,'TMP2'!$A:$A,'TMP2'!$C:$C)</f>
        <v>17034.990000000002</v>
      </c>
      <c r="H1957">
        <f>LOOKUP(A1957,'TMP2'!$A:$A,'TMP2'!$D:$D)</f>
        <v>102559.74</v>
      </c>
      <c r="I1957">
        <v>29.65</v>
      </c>
      <c r="J1957">
        <v>29.95</v>
      </c>
      <c r="K1957" s="1" t="s">
        <v>1679</v>
      </c>
      <c r="L1957">
        <f>MATCH(A1957,'TMP2'!A:A,0)</f>
        <v>1685</v>
      </c>
      <c r="R1957">
        <v>3.96</v>
      </c>
      <c r="S1957">
        <f t="shared" si="60"/>
        <v>-25.689999999999998</v>
      </c>
      <c r="T1957">
        <f t="shared" si="61"/>
        <v>-25.99</v>
      </c>
    </row>
    <row r="1958" spans="1:20" x14ac:dyDescent="0.2">
      <c r="A1958" t="s">
        <v>215</v>
      </c>
      <c r="B1958" t="s">
        <v>2508</v>
      </c>
      <c r="C1958" s="10" t="s">
        <v>1713</v>
      </c>
      <c r="D1958" t="s">
        <v>2614</v>
      </c>
      <c r="E1958">
        <v>16</v>
      </c>
      <c r="F1958">
        <v>11.7</v>
      </c>
      <c r="G1958">
        <f>LOOKUP(A1958,'TMP2'!$A:$A,'TMP2'!$C:$C)</f>
        <v>17076.849999999999</v>
      </c>
      <c r="H1958">
        <f>LOOKUP(A1958,'TMP2'!$A:$A,'TMP2'!$D:$D)</f>
        <v>102549.1</v>
      </c>
      <c r="I1958">
        <v>16.55</v>
      </c>
      <c r="J1958">
        <v>16.850000000000001</v>
      </c>
      <c r="K1958" s="1" t="s">
        <v>1679</v>
      </c>
      <c r="L1958">
        <f>MATCH(A1958,'TMP2'!A:A,0)</f>
        <v>1688</v>
      </c>
      <c r="R1958">
        <v>3.62</v>
      </c>
      <c r="S1958">
        <f t="shared" si="60"/>
        <v>-12.93</v>
      </c>
      <c r="T1958">
        <f t="shared" si="61"/>
        <v>-13.23</v>
      </c>
    </row>
    <row r="1959" spans="1:20" x14ac:dyDescent="0.2">
      <c r="A1959" t="s">
        <v>215</v>
      </c>
      <c r="B1959" t="s">
        <v>2508</v>
      </c>
      <c r="C1959" s="10" t="s">
        <v>1713</v>
      </c>
      <c r="D1959" t="s">
        <v>2753</v>
      </c>
      <c r="E1959">
        <v>17</v>
      </c>
      <c r="F1959">
        <v>12</v>
      </c>
      <c r="G1959">
        <f>LOOKUP(A1959,'TMP2'!$A:$A,'TMP2'!$C:$C)</f>
        <v>17076.849999999999</v>
      </c>
      <c r="H1959">
        <f>LOOKUP(A1959,'TMP2'!$A:$A,'TMP2'!$D:$D)</f>
        <v>102549.1</v>
      </c>
      <c r="I1959">
        <v>18.45</v>
      </c>
      <c r="J1959">
        <v>18.75</v>
      </c>
      <c r="K1959" s="1" t="s">
        <v>1679</v>
      </c>
      <c r="L1959">
        <f>MATCH(A1959,'TMP2'!A:A,0)</f>
        <v>1688</v>
      </c>
      <c r="R1959">
        <v>3.62</v>
      </c>
      <c r="S1959">
        <f t="shared" si="60"/>
        <v>-14.829999999999998</v>
      </c>
      <c r="T1959">
        <f t="shared" si="61"/>
        <v>-15.129999999999999</v>
      </c>
    </row>
    <row r="1960" spans="1:20" x14ac:dyDescent="0.2">
      <c r="A1960" t="s">
        <v>215</v>
      </c>
      <c r="B1960" t="s">
        <v>2508</v>
      </c>
      <c r="C1960" s="10" t="s">
        <v>1713</v>
      </c>
      <c r="D1960" t="s">
        <v>2656</v>
      </c>
      <c r="E1960">
        <v>20</v>
      </c>
      <c r="F1960">
        <v>14</v>
      </c>
      <c r="G1960">
        <f>LOOKUP(A1960,'TMP2'!$A:$A,'TMP2'!$C:$C)</f>
        <v>17076.849999999999</v>
      </c>
      <c r="H1960">
        <f>LOOKUP(A1960,'TMP2'!$A:$A,'TMP2'!$D:$D)</f>
        <v>102549.1</v>
      </c>
      <c r="I1960">
        <v>20.55</v>
      </c>
      <c r="J1960">
        <v>20.85</v>
      </c>
      <c r="K1960" s="1" t="s">
        <v>1679</v>
      </c>
      <c r="L1960">
        <f>MATCH(A1960,'TMP2'!A:A,0)</f>
        <v>1688</v>
      </c>
      <c r="R1960">
        <v>3.62</v>
      </c>
      <c r="S1960">
        <f t="shared" si="60"/>
        <v>-16.93</v>
      </c>
      <c r="T1960">
        <f t="shared" si="61"/>
        <v>-17.23</v>
      </c>
    </row>
    <row r="1961" spans="1:20" x14ac:dyDescent="0.2">
      <c r="A1961" t="s">
        <v>215</v>
      </c>
      <c r="B1961" t="s">
        <v>2508</v>
      </c>
      <c r="C1961" s="10" t="s">
        <v>1698</v>
      </c>
      <c r="D1961" t="s">
        <v>2650</v>
      </c>
      <c r="E1961">
        <v>25</v>
      </c>
      <c r="F1961">
        <v>17.5</v>
      </c>
      <c r="G1961">
        <f>LOOKUP(A1961,'TMP2'!$A:$A,'TMP2'!$C:$C)</f>
        <v>17076.849999999999</v>
      </c>
      <c r="H1961">
        <f>LOOKUP(A1961,'TMP2'!$A:$A,'TMP2'!$D:$D)</f>
        <v>102549.1</v>
      </c>
      <c r="I1961">
        <v>22.55</v>
      </c>
      <c r="J1961">
        <v>22.85</v>
      </c>
      <c r="K1961" s="1" t="s">
        <v>1679</v>
      </c>
      <c r="L1961">
        <f>MATCH(A1961,'TMP2'!A:A,0)</f>
        <v>1688</v>
      </c>
      <c r="R1961">
        <v>3.62</v>
      </c>
      <c r="S1961">
        <f t="shared" si="60"/>
        <v>-18.93</v>
      </c>
      <c r="T1961">
        <f t="shared" si="61"/>
        <v>-19.23</v>
      </c>
    </row>
    <row r="1962" spans="1:20" x14ac:dyDescent="0.2">
      <c r="A1962" t="s">
        <v>215</v>
      </c>
      <c r="B1962" t="s">
        <v>2833</v>
      </c>
      <c r="C1962" s="10" t="s">
        <v>1700</v>
      </c>
      <c r="D1962" t="s">
        <v>2865</v>
      </c>
      <c r="E1962">
        <v>48</v>
      </c>
      <c r="F1962">
        <v>33.6</v>
      </c>
      <c r="G1962">
        <f>LOOKUP(A1962,'TMP2'!$A:$A,'TMP2'!$C:$C)</f>
        <v>17076.849999999999</v>
      </c>
      <c r="H1962">
        <f>LOOKUP(A1962,'TMP2'!$A:$A,'TMP2'!$D:$D)</f>
        <v>102549.1</v>
      </c>
      <c r="I1962">
        <v>28.55</v>
      </c>
      <c r="J1962">
        <v>28.85</v>
      </c>
      <c r="K1962" s="1" t="s">
        <v>1679</v>
      </c>
      <c r="L1962">
        <f>MATCH(A1962,'TMP2'!A:A,0)</f>
        <v>1688</v>
      </c>
      <c r="R1962">
        <v>3.62</v>
      </c>
      <c r="S1962">
        <f t="shared" si="60"/>
        <v>-24.93</v>
      </c>
      <c r="T1962">
        <f t="shared" si="61"/>
        <v>-25.23</v>
      </c>
    </row>
    <row r="1963" spans="1:20" x14ac:dyDescent="0.2">
      <c r="A1963" t="s">
        <v>3180</v>
      </c>
      <c r="B1963" t="s">
        <v>1694</v>
      </c>
      <c r="C1963" s="10" t="s">
        <v>1693</v>
      </c>
      <c r="D1963" t="s">
        <v>2901</v>
      </c>
      <c r="E1963">
        <v>17</v>
      </c>
      <c r="F1963">
        <v>13.4</v>
      </c>
      <c r="G1963">
        <f>LOOKUP(A1963,'TMP2'!$A:$A,'TMP2'!$C:$C)</f>
        <v>16897.8</v>
      </c>
      <c r="H1963">
        <f>LOOKUP(A1963,'TMP2'!$A:$A,'TMP2'!$D:$D)</f>
        <v>102536.04</v>
      </c>
      <c r="I1963">
        <v>11.55</v>
      </c>
      <c r="J1963">
        <v>11.85</v>
      </c>
      <c r="K1963" s="1" t="s">
        <v>1679</v>
      </c>
      <c r="L1963">
        <f>MATCH(A1963,'TMP2'!A:A,0)</f>
        <v>1689</v>
      </c>
      <c r="R1963">
        <v>4.25</v>
      </c>
      <c r="S1963">
        <f t="shared" si="60"/>
        <v>-7.3000000000000007</v>
      </c>
      <c r="T1963">
        <f t="shared" si="61"/>
        <v>-7.6</v>
      </c>
    </row>
    <row r="1964" spans="1:20" x14ac:dyDescent="0.2">
      <c r="A1964" t="s">
        <v>3180</v>
      </c>
      <c r="B1964" t="s">
        <v>1694</v>
      </c>
      <c r="C1964" s="10" t="s">
        <v>1693</v>
      </c>
      <c r="D1964" t="s">
        <v>2604</v>
      </c>
      <c r="E1964">
        <v>15</v>
      </c>
      <c r="F1964">
        <v>11.4</v>
      </c>
      <c r="G1964">
        <f>LOOKUP(A1964,'TMP2'!$A:$A,'TMP2'!$C:$C)</f>
        <v>16897.8</v>
      </c>
      <c r="H1964">
        <f>LOOKUP(A1964,'TMP2'!$A:$A,'TMP2'!$D:$D)</f>
        <v>102536.04</v>
      </c>
      <c r="I1964">
        <v>13.75</v>
      </c>
      <c r="J1964">
        <v>14.05</v>
      </c>
      <c r="K1964" s="1" t="s">
        <v>1679</v>
      </c>
      <c r="L1964">
        <f>MATCH(A1964,'TMP2'!A:A,0)</f>
        <v>1689</v>
      </c>
      <c r="R1964">
        <v>4.25</v>
      </c>
      <c r="S1964">
        <f t="shared" si="60"/>
        <v>-9.5</v>
      </c>
      <c r="T1964">
        <f t="shared" si="61"/>
        <v>-9.8000000000000007</v>
      </c>
    </row>
    <row r="1965" spans="1:20" x14ac:dyDescent="0.2">
      <c r="A1965" t="s">
        <v>3180</v>
      </c>
      <c r="B1965" t="s">
        <v>2508</v>
      </c>
      <c r="C1965" s="10" t="s">
        <v>1713</v>
      </c>
      <c r="D1965" t="s">
        <v>2696</v>
      </c>
      <c r="E1965">
        <v>18</v>
      </c>
      <c r="F1965">
        <v>13.1</v>
      </c>
      <c r="G1965">
        <f>LOOKUP(A1965,'TMP2'!$A:$A,'TMP2'!$C:$C)</f>
        <v>16897.8</v>
      </c>
      <c r="H1965">
        <f>LOOKUP(A1965,'TMP2'!$A:$A,'TMP2'!$D:$D)</f>
        <v>102536.04</v>
      </c>
      <c r="I1965">
        <v>16.25</v>
      </c>
      <c r="J1965">
        <v>16.55</v>
      </c>
      <c r="K1965" s="1" t="s">
        <v>1679</v>
      </c>
      <c r="L1965">
        <f>MATCH(A1965,'TMP2'!A:A,0)</f>
        <v>1689</v>
      </c>
      <c r="R1965">
        <v>4.25</v>
      </c>
      <c r="S1965">
        <f t="shared" si="60"/>
        <v>-12</v>
      </c>
      <c r="T1965">
        <f t="shared" si="61"/>
        <v>-12.3</v>
      </c>
    </row>
    <row r="1966" spans="1:20" x14ac:dyDescent="0.2">
      <c r="A1966" t="s">
        <v>3180</v>
      </c>
      <c r="B1966" t="s">
        <v>2508</v>
      </c>
      <c r="C1966" s="10" t="s">
        <v>1698</v>
      </c>
      <c r="D1966" t="s">
        <v>2753</v>
      </c>
      <c r="E1966">
        <v>40</v>
      </c>
      <c r="F1966">
        <v>28</v>
      </c>
      <c r="G1966">
        <f>LOOKUP(A1966,'TMP2'!$A:$A,'TMP2'!$C:$C)</f>
        <v>16897.8</v>
      </c>
      <c r="H1966">
        <f>LOOKUP(A1966,'TMP2'!$A:$A,'TMP2'!$D:$D)</f>
        <v>102536.04</v>
      </c>
      <c r="I1966">
        <v>18.45</v>
      </c>
      <c r="J1966">
        <v>18.75</v>
      </c>
      <c r="K1966" s="1" t="s">
        <v>1679</v>
      </c>
      <c r="L1966">
        <f>MATCH(A1966,'TMP2'!A:A,0)</f>
        <v>1689</v>
      </c>
      <c r="R1966">
        <v>4.25</v>
      </c>
      <c r="S1966">
        <f t="shared" si="60"/>
        <v>-14.2</v>
      </c>
      <c r="T1966">
        <f t="shared" si="61"/>
        <v>-14.5</v>
      </c>
    </row>
    <row r="1967" spans="1:20" x14ac:dyDescent="0.2">
      <c r="A1967" t="s">
        <v>3180</v>
      </c>
      <c r="B1967" t="s">
        <v>2833</v>
      </c>
      <c r="C1967" s="10" t="s">
        <v>1700</v>
      </c>
      <c r="D1967" t="s">
        <v>2704</v>
      </c>
      <c r="E1967">
        <v>56</v>
      </c>
      <c r="F1967">
        <v>39.200000000000003</v>
      </c>
      <c r="G1967">
        <f>LOOKUP(A1967,'TMP2'!$A:$A,'TMP2'!$C:$C)</f>
        <v>16897.8</v>
      </c>
      <c r="H1967">
        <f>LOOKUP(A1967,'TMP2'!$A:$A,'TMP2'!$D:$D)</f>
        <v>102536.04</v>
      </c>
      <c r="I1967">
        <v>22.45</v>
      </c>
      <c r="J1967">
        <v>22.75</v>
      </c>
      <c r="K1967" s="1" t="s">
        <v>1679</v>
      </c>
      <c r="L1967">
        <f>MATCH(A1967,'TMP2'!A:A,0)</f>
        <v>1689</v>
      </c>
      <c r="R1967">
        <v>4.25</v>
      </c>
      <c r="S1967">
        <f t="shared" si="60"/>
        <v>-18.2</v>
      </c>
      <c r="T1967">
        <f t="shared" si="61"/>
        <v>-18.5</v>
      </c>
    </row>
    <row r="1968" spans="1:20" x14ac:dyDescent="0.2">
      <c r="A1968" t="s">
        <v>3180</v>
      </c>
      <c r="B1968" t="s">
        <v>2833</v>
      </c>
      <c r="C1968" s="10" t="s">
        <v>1702</v>
      </c>
      <c r="D1968" t="s">
        <v>2784</v>
      </c>
      <c r="E1968">
        <v>74</v>
      </c>
      <c r="F1968">
        <v>51.8</v>
      </c>
      <c r="G1968">
        <f>LOOKUP(A1968,'TMP2'!$A:$A,'TMP2'!$C:$C)</f>
        <v>16897.8</v>
      </c>
      <c r="H1968">
        <f>LOOKUP(A1968,'TMP2'!$A:$A,'TMP2'!$D:$D)</f>
        <v>102536.04</v>
      </c>
      <c r="I1968">
        <v>24.85</v>
      </c>
      <c r="J1968">
        <v>25.15</v>
      </c>
      <c r="K1968" s="1" t="s">
        <v>1679</v>
      </c>
      <c r="L1968">
        <f>MATCH(A1968,'TMP2'!A:A,0)</f>
        <v>1689</v>
      </c>
      <c r="R1968">
        <v>4.25</v>
      </c>
      <c r="S1968">
        <f t="shared" si="60"/>
        <v>-20.6</v>
      </c>
      <c r="T1968">
        <f t="shared" si="61"/>
        <v>-20.9</v>
      </c>
    </row>
    <row r="1969" spans="1:20" x14ac:dyDescent="0.2">
      <c r="A1969" t="s">
        <v>218</v>
      </c>
      <c r="B1969" t="s">
        <v>1712</v>
      </c>
      <c r="C1969" s="10" t="s">
        <v>1711</v>
      </c>
      <c r="D1969" t="s">
        <v>2641</v>
      </c>
      <c r="E1969">
        <v>13</v>
      </c>
      <c r="F1969">
        <v>9.9</v>
      </c>
      <c r="G1969">
        <f>LOOKUP(A1969,'TMP2'!$A:$A,'TMP2'!$C:$C)</f>
        <v>17052.13</v>
      </c>
      <c r="H1969">
        <f>LOOKUP(A1969,'TMP2'!$A:$A,'TMP2'!$D:$D)</f>
        <v>102616.28</v>
      </c>
      <c r="I1969">
        <v>13.05</v>
      </c>
      <c r="J1969">
        <v>13.35</v>
      </c>
      <c r="K1969" s="1" t="s">
        <v>1679</v>
      </c>
      <c r="L1969">
        <f>MATCH(A1969,'TMP2'!A:A,0)</f>
        <v>1692</v>
      </c>
      <c r="R1969">
        <v>4.51</v>
      </c>
      <c r="S1969">
        <f t="shared" si="60"/>
        <v>-8.5400000000000009</v>
      </c>
      <c r="T1969">
        <f t="shared" si="61"/>
        <v>-8.84</v>
      </c>
    </row>
    <row r="1970" spans="1:20" x14ac:dyDescent="0.2">
      <c r="A1970" t="s">
        <v>218</v>
      </c>
      <c r="B1970" t="s">
        <v>1694</v>
      </c>
      <c r="C1970" s="10" t="s">
        <v>1693</v>
      </c>
      <c r="D1970" t="s">
        <v>2622</v>
      </c>
      <c r="E1970">
        <v>16</v>
      </c>
      <c r="F1970">
        <v>12</v>
      </c>
      <c r="G1970">
        <f>LOOKUP(A1970,'TMP2'!$A:$A,'TMP2'!$C:$C)</f>
        <v>17052.13</v>
      </c>
      <c r="H1970">
        <f>LOOKUP(A1970,'TMP2'!$A:$A,'TMP2'!$D:$D)</f>
        <v>102616.28</v>
      </c>
      <c r="I1970">
        <v>14.75</v>
      </c>
      <c r="J1970">
        <v>15.05</v>
      </c>
      <c r="K1970" s="1" t="s">
        <v>1679</v>
      </c>
      <c r="L1970">
        <f>MATCH(A1970,'TMP2'!A:A,0)</f>
        <v>1692</v>
      </c>
      <c r="R1970">
        <v>4.51</v>
      </c>
      <c r="S1970">
        <f t="shared" si="60"/>
        <v>-10.24</v>
      </c>
      <c r="T1970">
        <f t="shared" si="61"/>
        <v>-10.540000000000001</v>
      </c>
    </row>
    <row r="1971" spans="1:20" x14ac:dyDescent="0.2">
      <c r="A1971" t="s">
        <v>218</v>
      </c>
      <c r="B1971" t="s">
        <v>2508</v>
      </c>
      <c r="C1971" s="10" t="s">
        <v>1713</v>
      </c>
      <c r="D1971" t="s">
        <v>2687</v>
      </c>
      <c r="E1971">
        <v>14</v>
      </c>
      <c r="F1971">
        <v>9.9</v>
      </c>
      <c r="G1971">
        <f>LOOKUP(A1971,'TMP2'!$A:$A,'TMP2'!$C:$C)</f>
        <v>17052.13</v>
      </c>
      <c r="H1971">
        <f>LOOKUP(A1971,'TMP2'!$A:$A,'TMP2'!$D:$D)</f>
        <v>102616.28</v>
      </c>
      <c r="I1971">
        <v>18.75</v>
      </c>
      <c r="J1971">
        <v>19.05</v>
      </c>
      <c r="K1971" s="1" t="s">
        <v>1679</v>
      </c>
      <c r="L1971">
        <f>MATCH(A1971,'TMP2'!A:A,0)</f>
        <v>1692</v>
      </c>
      <c r="R1971">
        <v>4.51</v>
      </c>
      <c r="S1971">
        <f t="shared" si="60"/>
        <v>-14.24</v>
      </c>
      <c r="T1971">
        <f t="shared" si="61"/>
        <v>-14.540000000000001</v>
      </c>
    </row>
    <row r="1972" spans="1:20" x14ac:dyDescent="0.2">
      <c r="A1972" t="s">
        <v>218</v>
      </c>
      <c r="B1972" t="s">
        <v>2508</v>
      </c>
      <c r="C1972" s="10" t="s">
        <v>1698</v>
      </c>
      <c r="D1972" t="s">
        <v>2663</v>
      </c>
      <c r="E1972">
        <v>27</v>
      </c>
      <c r="F1972">
        <v>18.899999999999999</v>
      </c>
      <c r="G1972">
        <f>LOOKUP(A1972,'TMP2'!$A:$A,'TMP2'!$C:$C)</f>
        <v>17052.13</v>
      </c>
      <c r="H1972">
        <f>LOOKUP(A1972,'TMP2'!$A:$A,'TMP2'!$D:$D)</f>
        <v>102616.28</v>
      </c>
      <c r="I1972">
        <v>20.95</v>
      </c>
      <c r="J1972">
        <v>21.25</v>
      </c>
      <c r="K1972" s="1" t="s">
        <v>1679</v>
      </c>
      <c r="L1972">
        <f>MATCH(A1972,'TMP2'!A:A,0)</f>
        <v>1692</v>
      </c>
      <c r="R1972">
        <v>4.51</v>
      </c>
      <c r="S1972">
        <f t="shared" si="60"/>
        <v>-16.439999999999998</v>
      </c>
      <c r="T1972">
        <f t="shared" si="61"/>
        <v>-16.740000000000002</v>
      </c>
    </row>
    <row r="1973" spans="1:20" x14ac:dyDescent="0.2">
      <c r="A1973" t="s">
        <v>218</v>
      </c>
      <c r="B1973" t="s">
        <v>2833</v>
      </c>
      <c r="C1973" s="10" t="s">
        <v>1700</v>
      </c>
      <c r="D1973" t="s">
        <v>2726</v>
      </c>
      <c r="E1973">
        <v>55</v>
      </c>
      <c r="F1973">
        <v>38.5</v>
      </c>
      <c r="G1973">
        <f>LOOKUP(A1973,'TMP2'!$A:$A,'TMP2'!$C:$C)</f>
        <v>17052.13</v>
      </c>
      <c r="H1973">
        <f>LOOKUP(A1973,'TMP2'!$A:$A,'TMP2'!$D:$D)</f>
        <v>102616.28</v>
      </c>
      <c r="I1973">
        <v>24.55</v>
      </c>
      <c r="J1973">
        <v>24.85</v>
      </c>
      <c r="K1973" s="1" t="s">
        <v>1679</v>
      </c>
      <c r="L1973">
        <f>MATCH(A1973,'TMP2'!A:A,0)</f>
        <v>1692</v>
      </c>
      <c r="R1973">
        <v>4.51</v>
      </c>
      <c r="S1973">
        <f t="shared" si="60"/>
        <v>-20.04</v>
      </c>
      <c r="T1973">
        <f t="shared" si="61"/>
        <v>-20.340000000000003</v>
      </c>
    </row>
    <row r="1974" spans="1:20" x14ac:dyDescent="0.2">
      <c r="A1974" t="s">
        <v>218</v>
      </c>
      <c r="B1974" t="s">
        <v>2833</v>
      </c>
      <c r="C1974" s="10" t="s">
        <v>1700</v>
      </c>
      <c r="D1974" t="s">
        <v>2727</v>
      </c>
      <c r="E1974">
        <v>68</v>
      </c>
      <c r="F1974">
        <v>47.6</v>
      </c>
      <c r="G1974">
        <f>LOOKUP(A1974,'TMP2'!$A:$A,'TMP2'!$C:$C)</f>
        <v>17052.13</v>
      </c>
      <c r="H1974">
        <f>LOOKUP(A1974,'TMP2'!$A:$A,'TMP2'!$D:$D)</f>
        <v>102616.28</v>
      </c>
      <c r="I1974">
        <v>26.55</v>
      </c>
      <c r="J1974">
        <v>26.85</v>
      </c>
      <c r="K1974" s="1" t="s">
        <v>1679</v>
      </c>
      <c r="L1974">
        <f>MATCH(A1974,'TMP2'!A:A,0)</f>
        <v>1692</v>
      </c>
      <c r="R1974">
        <v>4.51</v>
      </c>
      <c r="S1974">
        <f t="shared" si="60"/>
        <v>-22.04</v>
      </c>
      <c r="T1974">
        <f t="shared" si="61"/>
        <v>-22.340000000000003</v>
      </c>
    </row>
    <row r="1975" spans="1:20" x14ac:dyDescent="0.2">
      <c r="A1975" t="s">
        <v>3179</v>
      </c>
      <c r="B1975" t="s">
        <v>1688</v>
      </c>
      <c r="C1975" s="10" t="s">
        <v>1687</v>
      </c>
      <c r="D1975" t="s">
        <v>3157</v>
      </c>
      <c r="E1975">
        <v>9</v>
      </c>
      <c r="F1975">
        <v>7.9</v>
      </c>
      <c r="G1975">
        <f>LOOKUP(A1975,'TMP2'!$A:$A,'TMP2'!$C:$C)</f>
        <v>16939.34</v>
      </c>
      <c r="H1975">
        <f>LOOKUP(A1975,'TMP2'!$A:$A,'TMP2'!$D:$D)</f>
        <v>102500.04</v>
      </c>
      <c r="I1975">
        <v>6.25</v>
      </c>
      <c r="J1975">
        <v>6.55</v>
      </c>
      <c r="K1975" s="1" t="s">
        <v>1679</v>
      </c>
      <c r="L1975">
        <f>MATCH(A1975,'TMP2'!A:A,0)</f>
        <v>1694</v>
      </c>
      <c r="R1975">
        <v>3.95</v>
      </c>
      <c r="S1975">
        <f t="shared" si="60"/>
        <v>-2.2999999999999998</v>
      </c>
      <c r="T1975">
        <f t="shared" si="61"/>
        <v>-2.5999999999999996</v>
      </c>
    </row>
    <row r="1976" spans="1:20" x14ac:dyDescent="0.2">
      <c r="A1976" t="s">
        <v>3179</v>
      </c>
      <c r="B1976" t="s">
        <v>1694</v>
      </c>
      <c r="C1976" s="10" t="s">
        <v>1693</v>
      </c>
      <c r="D1976" t="s">
        <v>2596</v>
      </c>
      <c r="E1976">
        <v>20</v>
      </c>
      <c r="F1976">
        <v>15.9</v>
      </c>
      <c r="G1976">
        <f>LOOKUP(A1976,'TMP2'!$A:$A,'TMP2'!$C:$C)</f>
        <v>16939.34</v>
      </c>
      <c r="H1976">
        <f>LOOKUP(A1976,'TMP2'!$A:$A,'TMP2'!$D:$D)</f>
        <v>102500.04</v>
      </c>
      <c r="I1976">
        <v>10.95</v>
      </c>
      <c r="J1976">
        <v>11.25</v>
      </c>
      <c r="K1976" s="1" t="s">
        <v>1679</v>
      </c>
      <c r="L1976">
        <f>MATCH(A1976,'TMP2'!A:A,0)</f>
        <v>1694</v>
      </c>
      <c r="R1976">
        <v>3.95</v>
      </c>
      <c r="S1976">
        <f t="shared" si="60"/>
        <v>-6.9999999999999991</v>
      </c>
      <c r="T1976">
        <f t="shared" si="61"/>
        <v>-7.3</v>
      </c>
    </row>
    <row r="1977" spans="1:20" x14ac:dyDescent="0.2">
      <c r="A1977" t="s">
        <v>3179</v>
      </c>
      <c r="B1977" t="s">
        <v>2508</v>
      </c>
      <c r="C1977" s="10" t="s">
        <v>1713</v>
      </c>
      <c r="D1977" t="s">
        <v>2630</v>
      </c>
      <c r="E1977">
        <v>15</v>
      </c>
      <c r="F1977">
        <v>11</v>
      </c>
      <c r="G1977">
        <f>LOOKUP(A1977,'TMP2'!$A:$A,'TMP2'!$C:$C)</f>
        <v>16939.34</v>
      </c>
      <c r="H1977">
        <f>LOOKUP(A1977,'TMP2'!$A:$A,'TMP2'!$D:$D)</f>
        <v>102500.04</v>
      </c>
      <c r="I1977">
        <v>15.85</v>
      </c>
      <c r="J1977">
        <v>16.149999999999999</v>
      </c>
      <c r="K1977" s="1" t="s">
        <v>1679</v>
      </c>
      <c r="L1977">
        <f>MATCH(A1977,'TMP2'!A:A,0)</f>
        <v>1694</v>
      </c>
      <c r="R1977">
        <v>3.95</v>
      </c>
      <c r="S1977">
        <f t="shared" si="60"/>
        <v>-11.899999999999999</v>
      </c>
      <c r="T1977">
        <f t="shared" si="61"/>
        <v>-12.2</v>
      </c>
    </row>
    <row r="1978" spans="1:20" x14ac:dyDescent="0.2">
      <c r="A1978" t="s">
        <v>3179</v>
      </c>
      <c r="B1978" t="s">
        <v>2833</v>
      </c>
      <c r="C1978" s="10" t="s">
        <v>1700</v>
      </c>
      <c r="D1978" t="s">
        <v>2729</v>
      </c>
      <c r="E1978">
        <v>47</v>
      </c>
      <c r="F1978">
        <v>32.9</v>
      </c>
      <c r="G1978">
        <f>LOOKUP(A1978,'TMP2'!$A:$A,'TMP2'!$C:$C)</f>
        <v>16939.34</v>
      </c>
      <c r="H1978">
        <f>LOOKUP(A1978,'TMP2'!$A:$A,'TMP2'!$D:$D)</f>
        <v>102500.04</v>
      </c>
      <c r="I1978">
        <v>20.350000000000001</v>
      </c>
      <c r="J1978">
        <v>20.65</v>
      </c>
      <c r="K1978" s="1" t="s">
        <v>1679</v>
      </c>
      <c r="L1978">
        <f>MATCH(A1978,'TMP2'!A:A,0)</f>
        <v>1694</v>
      </c>
      <c r="R1978">
        <v>3.95</v>
      </c>
      <c r="S1978">
        <f t="shared" si="60"/>
        <v>-16.400000000000002</v>
      </c>
      <c r="T1978">
        <f t="shared" si="61"/>
        <v>-16.7</v>
      </c>
    </row>
    <row r="1979" spans="1:20" x14ac:dyDescent="0.2">
      <c r="A1979" t="s">
        <v>3179</v>
      </c>
      <c r="B1979" t="s">
        <v>2833</v>
      </c>
      <c r="C1979" s="10" t="s">
        <v>1700</v>
      </c>
      <c r="D1979" t="s">
        <v>2703</v>
      </c>
      <c r="E1979">
        <v>59</v>
      </c>
      <c r="F1979">
        <v>41.3</v>
      </c>
      <c r="G1979">
        <f>LOOKUP(A1979,'TMP2'!$A:$A,'TMP2'!$C:$C)</f>
        <v>16939.34</v>
      </c>
      <c r="H1979">
        <f>LOOKUP(A1979,'TMP2'!$A:$A,'TMP2'!$D:$D)</f>
        <v>102500.04</v>
      </c>
      <c r="I1979">
        <v>22.65</v>
      </c>
      <c r="J1979">
        <v>22.95</v>
      </c>
      <c r="K1979" s="1" t="s">
        <v>1679</v>
      </c>
      <c r="L1979">
        <f>MATCH(A1979,'TMP2'!A:A,0)</f>
        <v>1694</v>
      </c>
      <c r="R1979">
        <v>3.95</v>
      </c>
      <c r="S1979">
        <f t="shared" si="60"/>
        <v>-18.7</v>
      </c>
      <c r="T1979">
        <f t="shared" si="61"/>
        <v>-19</v>
      </c>
    </row>
    <row r="1980" spans="1:20" x14ac:dyDescent="0.2">
      <c r="A1980" t="s">
        <v>3179</v>
      </c>
      <c r="B1980" t="s">
        <v>2833</v>
      </c>
      <c r="C1980" s="10" t="s">
        <v>1702</v>
      </c>
      <c r="D1980" t="s">
        <v>2805</v>
      </c>
      <c r="E1980">
        <v>76</v>
      </c>
      <c r="F1980">
        <v>53.2</v>
      </c>
      <c r="G1980">
        <f>LOOKUP(A1980,'TMP2'!$A:$A,'TMP2'!$C:$C)</f>
        <v>16939.34</v>
      </c>
      <c r="H1980">
        <f>LOOKUP(A1980,'TMP2'!$A:$A,'TMP2'!$D:$D)</f>
        <v>102500.04</v>
      </c>
      <c r="I1980">
        <v>24.75</v>
      </c>
      <c r="J1980">
        <v>25.05</v>
      </c>
      <c r="K1980" s="1" t="s">
        <v>1679</v>
      </c>
      <c r="L1980">
        <f>MATCH(A1980,'TMP2'!A:A,0)</f>
        <v>1694</v>
      </c>
      <c r="R1980">
        <v>3.95</v>
      </c>
      <c r="S1980">
        <f t="shared" si="60"/>
        <v>-20.8</v>
      </c>
      <c r="T1980">
        <f t="shared" si="61"/>
        <v>-21.1</v>
      </c>
    </row>
    <row r="1981" spans="1:20" x14ac:dyDescent="0.2">
      <c r="A1981" t="s">
        <v>3183</v>
      </c>
      <c r="B1981" t="s">
        <v>2508</v>
      </c>
      <c r="C1981" s="10" t="s">
        <v>1698</v>
      </c>
      <c r="D1981" t="s">
        <v>2687</v>
      </c>
      <c r="E1981">
        <v>25</v>
      </c>
      <c r="F1981">
        <v>17.7</v>
      </c>
      <c r="G1981">
        <f>LOOKUP(A1981,'TMP2'!$A:$A,'TMP2'!$C:$C)</f>
        <v>16924.28</v>
      </c>
      <c r="H1981">
        <f>LOOKUP(A1981,'TMP2'!$A:$A,'TMP2'!$D:$D)</f>
        <v>102543.3</v>
      </c>
      <c r="I1981">
        <v>18.75</v>
      </c>
      <c r="J1981">
        <v>19.05</v>
      </c>
      <c r="K1981" s="1" t="s">
        <v>1679</v>
      </c>
      <c r="L1981">
        <f>MATCH(A1981,'TMP2'!A:A,0)</f>
        <v>1696</v>
      </c>
      <c r="R1981">
        <v>4.0199999999999996</v>
      </c>
      <c r="S1981">
        <f t="shared" si="60"/>
        <v>-14.73</v>
      </c>
      <c r="T1981">
        <f t="shared" si="61"/>
        <v>-15.030000000000001</v>
      </c>
    </row>
    <row r="1982" spans="1:20" x14ac:dyDescent="0.2">
      <c r="A1982" t="s">
        <v>3181</v>
      </c>
      <c r="B1982" t="s">
        <v>1694</v>
      </c>
      <c r="C1982" s="10" t="s">
        <v>1693</v>
      </c>
      <c r="D1982" t="s">
        <v>2896</v>
      </c>
      <c r="E1982">
        <v>16</v>
      </c>
      <c r="F1982">
        <v>12.7</v>
      </c>
      <c r="G1982">
        <f>LOOKUP(A1982,'TMP2'!$A:$A,'TMP2'!$C:$C)</f>
        <v>16969.79</v>
      </c>
      <c r="H1982">
        <f>LOOKUP(A1982,'TMP2'!$A:$A,'TMP2'!$D:$D)</f>
        <v>102508.67</v>
      </c>
      <c r="I1982">
        <v>11.45</v>
      </c>
      <c r="J1982">
        <v>11.75</v>
      </c>
      <c r="K1982" s="1" t="s">
        <v>1679</v>
      </c>
      <c r="L1982">
        <f>MATCH(A1982,'TMP2'!A:A,0)</f>
        <v>1697</v>
      </c>
      <c r="R1982">
        <v>4.4000000000000004</v>
      </c>
      <c r="S1982">
        <f t="shared" si="60"/>
        <v>-7.0499999999999989</v>
      </c>
      <c r="T1982">
        <f t="shared" si="61"/>
        <v>-7.35</v>
      </c>
    </row>
    <row r="1983" spans="1:20" x14ac:dyDescent="0.2">
      <c r="A1983" t="s">
        <v>3181</v>
      </c>
      <c r="B1983" t="s">
        <v>2508</v>
      </c>
      <c r="C1983" s="10" t="s">
        <v>1713</v>
      </c>
      <c r="D1983" t="s">
        <v>2698</v>
      </c>
      <c r="E1983">
        <v>18</v>
      </c>
      <c r="F1983">
        <v>13.5</v>
      </c>
      <c r="G1983">
        <f>LOOKUP(A1983,'TMP2'!$A:$A,'TMP2'!$C:$C)</f>
        <v>16969.79</v>
      </c>
      <c r="H1983">
        <f>LOOKUP(A1983,'TMP2'!$A:$A,'TMP2'!$D:$D)</f>
        <v>102508.67</v>
      </c>
      <c r="I1983">
        <v>14.25</v>
      </c>
      <c r="J1983">
        <v>14.55</v>
      </c>
      <c r="K1983" s="1" t="s">
        <v>1679</v>
      </c>
      <c r="L1983">
        <f>MATCH(A1983,'TMP2'!A:A,0)</f>
        <v>1697</v>
      </c>
      <c r="R1983">
        <v>4.4000000000000004</v>
      </c>
      <c r="S1983">
        <f t="shared" si="60"/>
        <v>-9.85</v>
      </c>
      <c r="T1983">
        <f t="shared" si="61"/>
        <v>-10.15</v>
      </c>
    </row>
    <row r="1984" spans="1:20" x14ac:dyDescent="0.2">
      <c r="A1984" t="s">
        <v>3181</v>
      </c>
      <c r="B1984" t="s">
        <v>2508</v>
      </c>
      <c r="C1984" s="10" t="s">
        <v>1698</v>
      </c>
      <c r="D1984" t="s">
        <v>2702</v>
      </c>
      <c r="E1984">
        <v>39</v>
      </c>
      <c r="F1984">
        <v>28.2</v>
      </c>
      <c r="G1984">
        <f>LOOKUP(A1984,'TMP2'!$A:$A,'TMP2'!$C:$C)</f>
        <v>16969.79</v>
      </c>
      <c r="H1984">
        <f>LOOKUP(A1984,'TMP2'!$A:$A,'TMP2'!$D:$D)</f>
        <v>102508.67</v>
      </c>
      <c r="I1984">
        <v>17.05</v>
      </c>
      <c r="J1984">
        <v>17.350000000000001</v>
      </c>
      <c r="K1984" s="1" t="s">
        <v>1679</v>
      </c>
      <c r="L1984">
        <f>MATCH(A1984,'TMP2'!A:A,0)</f>
        <v>1697</v>
      </c>
      <c r="R1984">
        <v>4.4000000000000004</v>
      </c>
      <c r="S1984">
        <f t="shared" si="60"/>
        <v>-12.65</v>
      </c>
      <c r="T1984">
        <f t="shared" si="61"/>
        <v>-12.950000000000001</v>
      </c>
    </row>
    <row r="1985" spans="1:20" x14ac:dyDescent="0.2">
      <c r="A1985" t="s">
        <v>3181</v>
      </c>
      <c r="B1985" t="s">
        <v>2833</v>
      </c>
      <c r="C1985" s="10" t="s">
        <v>1700</v>
      </c>
      <c r="D1985" t="s">
        <v>2664</v>
      </c>
      <c r="E1985">
        <v>51</v>
      </c>
      <c r="F1985">
        <v>35.799999999999997</v>
      </c>
      <c r="G1985">
        <f>LOOKUP(A1985,'TMP2'!$A:$A,'TMP2'!$C:$C)</f>
        <v>16969.79</v>
      </c>
      <c r="H1985">
        <f>LOOKUP(A1985,'TMP2'!$A:$A,'TMP2'!$D:$D)</f>
        <v>102508.67</v>
      </c>
      <c r="I1985">
        <v>19.149999999999999</v>
      </c>
      <c r="J1985">
        <v>19.45</v>
      </c>
      <c r="K1985" s="1" t="s">
        <v>1679</v>
      </c>
      <c r="L1985">
        <f>MATCH(A1985,'TMP2'!A:A,0)</f>
        <v>1697</v>
      </c>
      <c r="R1985">
        <v>4.4000000000000004</v>
      </c>
      <c r="S1985">
        <f t="shared" si="60"/>
        <v>-14.749999999999998</v>
      </c>
      <c r="T1985">
        <f t="shared" si="61"/>
        <v>-15.049999999999999</v>
      </c>
    </row>
    <row r="1986" spans="1:20" x14ac:dyDescent="0.2">
      <c r="A1986" t="s">
        <v>3181</v>
      </c>
      <c r="B1986" t="s">
        <v>2833</v>
      </c>
      <c r="C1986" s="10" t="s">
        <v>1700</v>
      </c>
      <c r="D1986" t="s">
        <v>2691</v>
      </c>
      <c r="E1986">
        <v>65</v>
      </c>
      <c r="F1986">
        <v>45.5</v>
      </c>
      <c r="G1986">
        <f>LOOKUP(A1986,'TMP2'!$A:$A,'TMP2'!$C:$C)</f>
        <v>16969.79</v>
      </c>
      <c r="H1986">
        <f>LOOKUP(A1986,'TMP2'!$A:$A,'TMP2'!$D:$D)</f>
        <v>102508.67</v>
      </c>
      <c r="I1986">
        <v>21.35</v>
      </c>
      <c r="J1986">
        <v>21.65</v>
      </c>
      <c r="K1986" s="1" t="s">
        <v>1679</v>
      </c>
      <c r="L1986">
        <f>MATCH(A1986,'TMP2'!A:A,0)</f>
        <v>1697</v>
      </c>
      <c r="R1986">
        <v>4.4000000000000004</v>
      </c>
      <c r="S1986">
        <f t="shared" ref="S1986:S2049" si="62">R1986-I1986</f>
        <v>-16.950000000000003</v>
      </c>
      <c r="T1986">
        <f t="shared" ref="T1986:T2049" si="63">R1986-J1986</f>
        <v>-17.25</v>
      </c>
    </row>
    <row r="1987" spans="1:20" x14ac:dyDescent="0.2">
      <c r="A1987" t="s">
        <v>3181</v>
      </c>
      <c r="B1987" t="s">
        <v>2833</v>
      </c>
      <c r="C1987" s="10" t="s">
        <v>1702</v>
      </c>
      <c r="D1987" t="s">
        <v>2717</v>
      </c>
      <c r="E1987">
        <v>73</v>
      </c>
      <c r="F1987">
        <v>51.1</v>
      </c>
      <c r="G1987">
        <f>LOOKUP(A1987,'TMP2'!$A:$A,'TMP2'!$C:$C)</f>
        <v>16969.79</v>
      </c>
      <c r="H1987">
        <f>LOOKUP(A1987,'TMP2'!$A:$A,'TMP2'!$D:$D)</f>
        <v>102508.67</v>
      </c>
      <c r="I1987">
        <v>23.55</v>
      </c>
      <c r="J1987">
        <v>23.85</v>
      </c>
      <c r="K1987" s="1" t="s">
        <v>1679</v>
      </c>
      <c r="L1987">
        <f>MATCH(A1987,'TMP2'!A:A,0)</f>
        <v>1697</v>
      </c>
      <c r="R1987">
        <v>4.4000000000000004</v>
      </c>
      <c r="S1987">
        <f t="shared" si="62"/>
        <v>-19.149999999999999</v>
      </c>
      <c r="T1987">
        <f t="shared" si="63"/>
        <v>-19.450000000000003</v>
      </c>
    </row>
    <row r="1988" spans="1:20" x14ac:dyDescent="0.2">
      <c r="A1988" t="s">
        <v>3184</v>
      </c>
      <c r="B1988" t="s">
        <v>2833</v>
      </c>
      <c r="C1988" s="10" t="s">
        <v>1700</v>
      </c>
      <c r="D1988" t="s">
        <v>2715</v>
      </c>
      <c r="E1988">
        <v>63</v>
      </c>
      <c r="F1988">
        <v>44.1</v>
      </c>
      <c r="G1988">
        <f>LOOKUP(A1988,'TMP2'!$A:$A,'TMP2'!$C:$C)</f>
        <v>16959.740000000002</v>
      </c>
      <c r="H1988">
        <f>LOOKUP(A1988,'TMP2'!$A:$A,'TMP2'!$D:$D)</f>
        <v>102533.46</v>
      </c>
      <c r="I1988">
        <v>23.75</v>
      </c>
      <c r="J1988">
        <v>24.05</v>
      </c>
      <c r="K1988" s="1" t="s">
        <v>1679</v>
      </c>
      <c r="L1988">
        <f>MATCH(A1988,'TMP2'!A:A,0)</f>
        <v>1698</v>
      </c>
      <c r="R1988">
        <v>4.0299999999999896</v>
      </c>
      <c r="S1988">
        <f t="shared" si="62"/>
        <v>-19.72000000000001</v>
      </c>
      <c r="T1988">
        <f t="shared" si="63"/>
        <v>-20.02000000000001</v>
      </c>
    </row>
    <row r="1989" spans="1:20" x14ac:dyDescent="0.2">
      <c r="A1989" t="s">
        <v>3184</v>
      </c>
      <c r="B1989" t="s">
        <v>2833</v>
      </c>
      <c r="C1989" s="10" t="s">
        <v>1702</v>
      </c>
      <c r="D1989" t="s">
        <v>2718</v>
      </c>
      <c r="E1989">
        <v>87</v>
      </c>
      <c r="F1989">
        <v>60.9</v>
      </c>
      <c r="G1989">
        <f>LOOKUP(A1989,'TMP2'!$A:$A,'TMP2'!$C:$C)</f>
        <v>16959.740000000002</v>
      </c>
      <c r="H1989">
        <f>LOOKUP(A1989,'TMP2'!$A:$A,'TMP2'!$D:$D)</f>
        <v>102533.46</v>
      </c>
      <c r="I1989">
        <v>25.55</v>
      </c>
      <c r="J1989">
        <v>25.85</v>
      </c>
      <c r="K1989" s="1" t="s">
        <v>1679</v>
      </c>
      <c r="L1989">
        <f>MATCH(A1989,'TMP2'!A:A,0)</f>
        <v>1698</v>
      </c>
      <c r="R1989">
        <v>4.0299999999999896</v>
      </c>
      <c r="S1989">
        <f t="shared" si="62"/>
        <v>-21.52000000000001</v>
      </c>
      <c r="T1989">
        <f t="shared" si="63"/>
        <v>-21.820000000000011</v>
      </c>
    </row>
    <row r="1990" spans="1:20" x14ac:dyDescent="0.2">
      <c r="A1990" t="s">
        <v>3182</v>
      </c>
      <c r="B1990" t="s">
        <v>2508</v>
      </c>
      <c r="C1990" s="10" t="s">
        <v>1713</v>
      </c>
      <c r="D1990" t="s">
        <v>2621</v>
      </c>
      <c r="E1990">
        <v>19</v>
      </c>
      <c r="F1990">
        <v>14.2</v>
      </c>
      <c r="G1990">
        <f>LOOKUP(A1990,'TMP2'!$A:$A,'TMP2'!$C:$C)</f>
        <v>16952.099999999999</v>
      </c>
      <c r="H1990">
        <f>LOOKUP(A1990,'TMP2'!$A:$A,'TMP2'!$D:$D)</f>
        <v>102552.99</v>
      </c>
      <c r="I1990">
        <v>14.85</v>
      </c>
      <c r="J1990">
        <v>15.15</v>
      </c>
      <c r="K1990" s="1" t="s">
        <v>1679</v>
      </c>
      <c r="L1990">
        <f>MATCH(A1990,'TMP2'!A:A,0)</f>
        <v>1699</v>
      </c>
      <c r="R1990">
        <v>3</v>
      </c>
      <c r="S1990">
        <f t="shared" si="62"/>
        <v>-11.85</v>
      </c>
      <c r="T1990">
        <f t="shared" si="63"/>
        <v>-12.15</v>
      </c>
    </row>
    <row r="1991" spans="1:20" x14ac:dyDescent="0.2">
      <c r="A1991" t="s">
        <v>3182</v>
      </c>
      <c r="B1991" t="s">
        <v>2508</v>
      </c>
      <c r="C1991" s="10" t="s">
        <v>1698</v>
      </c>
      <c r="D1991" t="s">
        <v>2632</v>
      </c>
      <c r="E1991">
        <v>40</v>
      </c>
      <c r="F1991">
        <v>28.2</v>
      </c>
      <c r="G1991">
        <f>LOOKUP(A1991,'TMP2'!$A:$A,'TMP2'!$C:$C)</f>
        <v>16952.099999999999</v>
      </c>
      <c r="H1991">
        <f>LOOKUP(A1991,'TMP2'!$A:$A,'TMP2'!$D:$D)</f>
        <v>102552.99</v>
      </c>
      <c r="I1991">
        <v>18.25</v>
      </c>
      <c r="J1991">
        <v>18.55</v>
      </c>
      <c r="K1991" s="1" t="s">
        <v>1679</v>
      </c>
      <c r="L1991">
        <f>MATCH(A1991,'TMP2'!A:A,0)</f>
        <v>1699</v>
      </c>
      <c r="R1991">
        <v>3</v>
      </c>
      <c r="S1991">
        <f t="shared" si="62"/>
        <v>-15.25</v>
      </c>
      <c r="T1991">
        <f t="shared" si="63"/>
        <v>-15.55</v>
      </c>
    </row>
    <row r="1992" spans="1:20" x14ac:dyDescent="0.2">
      <c r="A1992" t="s">
        <v>3182</v>
      </c>
      <c r="B1992" t="s">
        <v>2833</v>
      </c>
      <c r="C1992" s="10" t="s">
        <v>1700</v>
      </c>
      <c r="D1992" t="s">
        <v>2747</v>
      </c>
      <c r="E1992">
        <v>51</v>
      </c>
      <c r="F1992">
        <v>35.700000000000003</v>
      </c>
      <c r="G1992">
        <f>LOOKUP(A1992,'TMP2'!$A:$A,'TMP2'!$C:$C)</f>
        <v>16952.099999999999</v>
      </c>
      <c r="H1992">
        <f>LOOKUP(A1992,'TMP2'!$A:$A,'TMP2'!$D:$D)</f>
        <v>102552.99</v>
      </c>
      <c r="I1992">
        <v>20.45</v>
      </c>
      <c r="J1992">
        <v>20.75</v>
      </c>
      <c r="K1992" s="1" t="s">
        <v>1679</v>
      </c>
      <c r="L1992">
        <f>MATCH(A1992,'TMP2'!A:A,0)</f>
        <v>1699</v>
      </c>
      <c r="R1992">
        <v>3</v>
      </c>
      <c r="S1992">
        <f t="shared" si="62"/>
        <v>-17.45</v>
      </c>
      <c r="T1992">
        <f t="shared" si="63"/>
        <v>-17.75</v>
      </c>
    </row>
    <row r="1993" spans="1:20" x14ac:dyDescent="0.2">
      <c r="A1993" t="s">
        <v>3182</v>
      </c>
      <c r="B1993" t="s">
        <v>2833</v>
      </c>
      <c r="C1993" s="10" t="s">
        <v>1702</v>
      </c>
      <c r="D1993" t="s">
        <v>2754</v>
      </c>
      <c r="E1993">
        <v>100</v>
      </c>
      <c r="F1993">
        <v>70</v>
      </c>
      <c r="G1993">
        <f>LOOKUP(A1993,'TMP2'!$A:$A,'TMP2'!$C:$C)</f>
        <v>16952.099999999999</v>
      </c>
      <c r="H1993">
        <f>LOOKUP(A1993,'TMP2'!$A:$A,'TMP2'!$D:$D)</f>
        <v>102552.99</v>
      </c>
      <c r="I1993">
        <v>22.05</v>
      </c>
      <c r="J1993">
        <v>22.35</v>
      </c>
      <c r="K1993" s="1" t="s">
        <v>1679</v>
      </c>
      <c r="L1993">
        <f>MATCH(A1993,'TMP2'!A:A,0)</f>
        <v>1699</v>
      </c>
      <c r="R1993">
        <v>3</v>
      </c>
      <c r="S1993">
        <f t="shared" si="62"/>
        <v>-19.05</v>
      </c>
      <c r="T1993">
        <f t="shared" si="63"/>
        <v>-19.350000000000001</v>
      </c>
    </row>
    <row r="1994" spans="1:20" x14ac:dyDescent="0.2">
      <c r="A1994" t="s">
        <v>1718</v>
      </c>
      <c r="B1994" t="s">
        <v>1694</v>
      </c>
      <c r="C1994" s="10" t="s">
        <v>1693</v>
      </c>
      <c r="D1994" t="s">
        <v>2602</v>
      </c>
      <c r="E1994">
        <v>10</v>
      </c>
      <c r="F1994">
        <v>8.1999999999999993</v>
      </c>
      <c r="G1994">
        <f>LOOKUP(A1994,'TMP2'!$A:$A,'TMP2'!$C:$C)</f>
        <v>15951.285</v>
      </c>
      <c r="H1994">
        <f>LOOKUP(A1994,'TMP2'!$A:$A,'TMP2'!$D:$D)</f>
        <v>102246.065</v>
      </c>
      <c r="I1994">
        <v>10.15</v>
      </c>
      <c r="J1994">
        <v>10.45</v>
      </c>
      <c r="K1994" s="1" t="s">
        <v>1679</v>
      </c>
      <c r="L1994">
        <f>MATCH(A1994,'TMP2'!A:A,0)</f>
        <v>1700</v>
      </c>
      <c r="R1994">
        <v>4.3099999999999996</v>
      </c>
      <c r="S1994">
        <f t="shared" si="62"/>
        <v>-5.8400000000000007</v>
      </c>
      <c r="T1994">
        <f t="shared" si="63"/>
        <v>-6.14</v>
      </c>
    </row>
    <row r="1995" spans="1:20" x14ac:dyDescent="0.2">
      <c r="A1995" t="s">
        <v>1718</v>
      </c>
      <c r="B1995" t="s">
        <v>1694</v>
      </c>
      <c r="C1995" s="10" t="s">
        <v>1693</v>
      </c>
      <c r="D1995" t="s">
        <v>2638</v>
      </c>
      <c r="E1995">
        <v>17</v>
      </c>
      <c r="F1995">
        <v>13.4</v>
      </c>
      <c r="G1995">
        <f>LOOKUP(A1995,'TMP2'!$A:$A,'TMP2'!$C:$C)</f>
        <v>15951.285</v>
      </c>
      <c r="H1995">
        <f>LOOKUP(A1995,'TMP2'!$A:$A,'TMP2'!$D:$D)</f>
        <v>102246.065</v>
      </c>
      <c r="I1995">
        <v>12.55</v>
      </c>
      <c r="J1995">
        <v>12.85</v>
      </c>
      <c r="K1995" s="1" t="s">
        <v>1679</v>
      </c>
      <c r="L1995">
        <f>MATCH(A1995,'TMP2'!A:A,0)</f>
        <v>1700</v>
      </c>
      <c r="R1995">
        <v>4.3099999999999996</v>
      </c>
      <c r="S1995">
        <f t="shared" si="62"/>
        <v>-8.240000000000002</v>
      </c>
      <c r="T1995">
        <f t="shared" si="63"/>
        <v>-8.5399999999999991</v>
      </c>
    </row>
    <row r="1996" spans="1:20" x14ac:dyDescent="0.2">
      <c r="A1996" t="s">
        <v>1718</v>
      </c>
      <c r="B1996" t="s">
        <v>1712</v>
      </c>
      <c r="C1996" s="10" t="s">
        <v>1716</v>
      </c>
      <c r="D1996" t="s">
        <v>2911</v>
      </c>
      <c r="E1996">
        <v>11</v>
      </c>
      <c r="F1996">
        <v>7.9</v>
      </c>
      <c r="G1996">
        <f>LOOKUP(A1996,'TMP2'!$A:$A,'TMP2'!$C:$C)</f>
        <v>15951.285</v>
      </c>
      <c r="H1996">
        <f>LOOKUP(A1996,'TMP2'!$A:$A,'TMP2'!$D:$D)</f>
        <v>102246.065</v>
      </c>
      <c r="I1996">
        <v>18.05</v>
      </c>
      <c r="J1996">
        <v>18.350000000000001</v>
      </c>
      <c r="K1996" s="1" t="s">
        <v>1679</v>
      </c>
      <c r="L1996">
        <f>MATCH(A1996,'TMP2'!A:A,0)</f>
        <v>1700</v>
      </c>
      <c r="R1996">
        <v>4.3099999999999996</v>
      </c>
      <c r="S1996">
        <f t="shared" si="62"/>
        <v>-13.740000000000002</v>
      </c>
      <c r="T1996">
        <f t="shared" si="63"/>
        <v>-14.040000000000003</v>
      </c>
    </row>
    <row r="1997" spans="1:20" x14ac:dyDescent="0.2">
      <c r="A1997" t="s">
        <v>1718</v>
      </c>
      <c r="B1997" t="s">
        <v>1694</v>
      </c>
      <c r="C1997" s="10" t="s">
        <v>1697</v>
      </c>
      <c r="D1997" t="s">
        <v>2669</v>
      </c>
      <c r="E1997">
        <v>17</v>
      </c>
      <c r="F1997">
        <v>11.9</v>
      </c>
      <c r="G1997">
        <f>LOOKUP(A1997,'TMP2'!$A:$A,'TMP2'!$C:$C)</f>
        <v>15951.285</v>
      </c>
      <c r="H1997">
        <f>LOOKUP(A1997,'TMP2'!$A:$A,'TMP2'!$D:$D)</f>
        <v>102246.065</v>
      </c>
      <c r="I1997">
        <v>20.65</v>
      </c>
      <c r="J1997">
        <v>20.95</v>
      </c>
      <c r="K1997" s="1" t="s">
        <v>1679</v>
      </c>
      <c r="L1997">
        <f>MATCH(A1997,'TMP2'!A:A,0)</f>
        <v>1700</v>
      </c>
      <c r="R1997">
        <v>4.3099999999999996</v>
      </c>
      <c r="S1997">
        <f t="shared" si="62"/>
        <v>-16.34</v>
      </c>
      <c r="T1997">
        <f t="shared" si="63"/>
        <v>-16.64</v>
      </c>
    </row>
    <row r="1998" spans="1:20" x14ac:dyDescent="0.2">
      <c r="A1998" t="s">
        <v>1718</v>
      </c>
      <c r="B1998" t="s">
        <v>2508</v>
      </c>
      <c r="C1998" s="10" t="s">
        <v>1698</v>
      </c>
      <c r="D1998" t="s">
        <v>3061</v>
      </c>
      <c r="E1998">
        <v>25</v>
      </c>
      <c r="F1998">
        <v>17.5</v>
      </c>
      <c r="G1998">
        <f>LOOKUP(A1998,'TMP2'!$A:$A,'TMP2'!$C:$C)</f>
        <v>15951.285</v>
      </c>
      <c r="H1998">
        <f>LOOKUP(A1998,'TMP2'!$A:$A,'TMP2'!$D:$D)</f>
        <v>102246.065</v>
      </c>
      <c r="I1998">
        <v>24.05</v>
      </c>
      <c r="J1998">
        <v>24.35</v>
      </c>
      <c r="K1998" s="1" t="s">
        <v>1679</v>
      </c>
      <c r="L1998">
        <f>MATCH(A1998,'TMP2'!A:A,0)</f>
        <v>1700</v>
      </c>
      <c r="R1998">
        <v>4.3099999999999996</v>
      </c>
      <c r="S1998">
        <f t="shared" si="62"/>
        <v>-19.740000000000002</v>
      </c>
      <c r="T1998">
        <f t="shared" si="63"/>
        <v>-20.040000000000003</v>
      </c>
    </row>
    <row r="1999" spans="1:20" x14ac:dyDescent="0.2">
      <c r="A1999" t="s">
        <v>1718</v>
      </c>
      <c r="B1999" t="s">
        <v>2508</v>
      </c>
      <c r="C1999" s="10" t="s">
        <v>1698</v>
      </c>
      <c r="D1999" t="s">
        <v>2945</v>
      </c>
      <c r="E1999">
        <v>40</v>
      </c>
      <c r="F1999">
        <v>28</v>
      </c>
      <c r="G1999">
        <f>LOOKUP(A1999,'TMP2'!$A:$A,'TMP2'!$C:$C)</f>
        <v>15951.285</v>
      </c>
      <c r="H1999">
        <f>LOOKUP(A1999,'TMP2'!$A:$A,'TMP2'!$D:$D)</f>
        <v>102246.065</v>
      </c>
      <c r="I1999">
        <v>27.45</v>
      </c>
      <c r="J1999">
        <v>27.75</v>
      </c>
      <c r="K1999" s="1" t="s">
        <v>1679</v>
      </c>
      <c r="L1999">
        <f>MATCH(A1999,'TMP2'!A:A,0)</f>
        <v>1700</v>
      </c>
      <c r="R1999">
        <v>4.3099999999999996</v>
      </c>
      <c r="S1999">
        <f t="shared" si="62"/>
        <v>-23.14</v>
      </c>
      <c r="T1999">
        <f t="shared" si="63"/>
        <v>-23.44</v>
      </c>
    </row>
    <row r="2000" spans="1:20" x14ac:dyDescent="0.2">
      <c r="A2000" t="s">
        <v>1623</v>
      </c>
      <c r="B2000" t="s">
        <v>1694</v>
      </c>
      <c r="C2000" s="10" t="s">
        <v>1693</v>
      </c>
      <c r="D2000" t="s">
        <v>2648</v>
      </c>
      <c r="E2000">
        <v>20</v>
      </c>
      <c r="F2000">
        <v>16.100000000000001</v>
      </c>
      <c r="G2000">
        <f>LOOKUP(A2000,'TMP2'!$A:$A,'TMP2'!$C:$C)</f>
        <v>16055.784</v>
      </c>
      <c r="H2000">
        <f>LOOKUP(A2000,'TMP2'!$A:$A,'TMP2'!$D:$D)</f>
        <v>102249.94500000001</v>
      </c>
      <c r="I2000">
        <v>10.85</v>
      </c>
      <c r="J2000">
        <v>11.15</v>
      </c>
      <c r="K2000" s="1" t="s">
        <v>1679</v>
      </c>
      <c r="L2000">
        <f>MATCH(A2000,'TMP2'!A:A,0)</f>
        <v>1703</v>
      </c>
      <c r="R2000">
        <v>4.3999999999999897</v>
      </c>
      <c r="S2000">
        <f t="shared" si="62"/>
        <v>-6.4500000000000099</v>
      </c>
      <c r="T2000">
        <f t="shared" si="63"/>
        <v>-6.7500000000000107</v>
      </c>
    </row>
    <row r="2001" spans="1:20" x14ac:dyDescent="0.2">
      <c r="A2001" t="s">
        <v>1623</v>
      </c>
      <c r="B2001" t="s">
        <v>1694</v>
      </c>
      <c r="C2001" s="10" t="s">
        <v>1693</v>
      </c>
      <c r="D2001" t="s">
        <v>2641</v>
      </c>
      <c r="E2001">
        <v>21</v>
      </c>
      <c r="F2001">
        <v>16.2</v>
      </c>
      <c r="G2001">
        <f>LOOKUP(A2001,'TMP2'!$A:$A,'TMP2'!$C:$C)</f>
        <v>16055.784</v>
      </c>
      <c r="H2001">
        <f>LOOKUP(A2001,'TMP2'!$A:$A,'TMP2'!$D:$D)</f>
        <v>102249.94500000001</v>
      </c>
      <c r="I2001">
        <v>13.05</v>
      </c>
      <c r="J2001">
        <v>13.35</v>
      </c>
      <c r="K2001" s="1" t="s">
        <v>1679</v>
      </c>
      <c r="L2001">
        <f>MATCH(A2001,'TMP2'!A:A,0)</f>
        <v>1703</v>
      </c>
      <c r="R2001">
        <v>4.3999999999999897</v>
      </c>
      <c r="S2001">
        <f t="shared" si="62"/>
        <v>-8.650000000000011</v>
      </c>
      <c r="T2001">
        <f t="shared" si="63"/>
        <v>-8.9500000000000099</v>
      </c>
    </row>
    <row r="2002" spans="1:20" x14ac:dyDescent="0.2">
      <c r="A2002" t="s">
        <v>1623</v>
      </c>
      <c r="B2002" t="s">
        <v>1712</v>
      </c>
      <c r="C2002" s="10" t="s">
        <v>1716</v>
      </c>
      <c r="D2002" t="s">
        <v>2699</v>
      </c>
      <c r="E2002">
        <v>20</v>
      </c>
      <c r="F2002">
        <v>14.3</v>
      </c>
      <c r="G2002">
        <f>LOOKUP(A2002,'TMP2'!$A:$A,'TMP2'!$C:$C)</f>
        <v>16055.784</v>
      </c>
      <c r="H2002">
        <f>LOOKUP(A2002,'TMP2'!$A:$A,'TMP2'!$D:$D)</f>
        <v>102249.94500000001</v>
      </c>
      <c r="I2002">
        <v>17.95</v>
      </c>
      <c r="J2002">
        <v>18.25</v>
      </c>
      <c r="K2002" s="1" t="s">
        <v>1679</v>
      </c>
      <c r="L2002">
        <f>MATCH(A2002,'TMP2'!A:A,0)</f>
        <v>1703</v>
      </c>
      <c r="R2002">
        <v>4.3999999999999897</v>
      </c>
      <c r="S2002">
        <f t="shared" si="62"/>
        <v>-13.55000000000001</v>
      </c>
      <c r="T2002">
        <f t="shared" si="63"/>
        <v>-13.85000000000001</v>
      </c>
    </row>
    <row r="2003" spans="1:20" x14ac:dyDescent="0.2">
      <c r="A2003" t="s">
        <v>1623</v>
      </c>
      <c r="B2003" t="s">
        <v>1694</v>
      </c>
      <c r="C2003" s="10" t="s">
        <v>1697</v>
      </c>
      <c r="D2003" t="s">
        <v>2620</v>
      </c>
      <c r="E2003">
        <v>24</v>
      </c>
      <c r="F2003">
        <v>16.8</v>
      </c>
      <c r="G2003">
        <f>LOOKUP(A2003,'TMP2'!$A:$A,'TMP2'!$C:$C)</f>
        <v>16055.784</v>
      </c>
      <c r="H2003">
        <f>LOOKUP(A2003,'TMP2'!$A:$A,'TMP2'!$D:$D)</f>
        <v>102249.94500000001</v>
      </c>
      <c r="I2003">
        <v>20.149999999999999</v>
      </c>
      <c r="J2003">
        <v>20.45</v>
      </c>
      <c r="K2003" s="1" t="s">
        <v>1679</v>
      </c>
      <c r="L2003">
        <f>MATCH(A2003,'TMP2'!A:A,0)</f>
        <v>1703</v>
      </c>
      <c r="R2003">
        <v>4.3999999999999897</v>
      </c>
      <c r="S2003">
        <f t="shared" si="62"/>
        <v>-15.750000000000009</v>
      </c>
      <c r="T2003">
        <f t="shared" si="63"/>
        <v>-16.050000000000011</v>
      </c>
    </row>
    <row r="2004" spans="1:20" x14ac:dyDescent="0.2">
      <c r="A2004" t="s">
        <v>1623</v>
      </c>
      <c r="B2004" t="s">
        <v>2508</v>
      </c>
      <c r="C2004" s="10" t="s">
        <v>1713</v>
      </c>
      <c r="D2004" t="s">
        <v>2782</v>
      </c>
      <c r="E2004">
        <v>16</v>
      </c>
      <c r="F2004">
        <v>11.2</v>
      </c>
      <c r="G2004">
        <f>LOOKUP(A2004,'TMP2'!$A:$A,'TMP2'!$C:$C)</f>
        <v>16055.784</v>
      </c>
      <c r="H2004">
        <f>LOOKUP(A2004,'TMP2'!$A:$A,'TMP2'!$D:$D)</f>
        <v>102249.94500000001</v>
      </c>
      <c r="I2004">
        <v>24.15</v>
      </c>
      <c r="J2004">
        <v>24.45</v>
      </c>
      <c r="K2004" s="1" t="s">
        <v>1679</v>
      </c>
      <c r="L2004">
        <f>MATCH(A2004,'TMP2'!A:A,0)</f>
        <v>1703</v>
      </c>
      <c r="R2004">
        <v>4.3999999999999897</v>
      </c>
      <c r="S2004">
        <f t="shared" si="62"/>
        <v>-19.750000000000007</v>
      </c>
      <c r="T2004">
        <f t="shared" si="63"/>
        <v>-20.050000000000011</v>
      </c>
    </row>
    <row r="2005" spans="1:20" x14ac:dyDescent="0.2">
      <c r="A2005" t="s">
        <v>1623</v>
      </c>
      <c r="B2005" t="s">
        <v>2508</v>
      </c>
      <c r="C2005" s="10" t="s">
        <v>1713</v>
      </c>
      <c r="D2005" t="s">
        <v>2828</v>
      </c>
      <c r="E2005">
        <v>20</v>
      </c>
      <c r="F2005">
        <v>14</v>
      </c>
      <c r="G2005">
        <f>LOOKUP(A2005,'TMP2'!$A:$A,'TMP2'!$C:$C)</f>
        <v>16055.784</v>
      </c>
      <c r="H2005">
        <f>LOOKUP(A2005,'TMP2'!$A:$A,'TMP2'!$D:$D)</f>
        <v>102249.94500000001</v>
      </c>
      <c r="I2005">
        <v>25.65</v>
      </c>
      <c r="J2005">
        <v>25.95</v>
      </c>
      <c r="K2005" s="1" t="s">
        <v>1679</v>
      </c>
      <c r="L2005">
        <f>MATCH(A2005,'TMP2'!A:A,0)</f>
        <v>1703</v>
      </c>
      <c r="R2005">
        <v>4.3999999999999897</v>
      </c>
      <c r="S2005">
        <f t="shared" si="62"/>
        <v>-21.250000000000007</v>
      </c>
      <c r="T2005">
        <f t="shared" si="63"/>
        <v>-21.550000000000011</v>
      </c>
    </row>
    <row r="2006" spans="1:20" x14ac:dyDescent="0.2">
      <c r="A2006" t="s">
        <v>1623</v>
      </c>
      <c r="B2006" t="s">
        <v>2508</v>
      </c>
      <c r="C2006" s="10" t="s">
        <v>1698</v>
      </c>
      <c r="D2006" t="s">
        <v>2722</v>
      </c>
      <c r="E2006">
        <v>23</v>
      </c>
      <c r="F2006">
        <v>16.100000000000001</v>
      </c>
      <c r="G2006">
        <f>LOOKUP(A2006,'TMP2'!$A:$A,'TMP2'!$C:$C)</f>
        <v>16055.784</v>
      </c>
      <c r="H2006">
        <f>LOOKUP(A2006,'TMP2'!$A:$A,'TMP2'!$D:$D)</f>
        <v>102249.94500000001</v>
      </c>
      <c r="I2006">
        <v>27.65</v>
      </c>
      <c r="J2006">
        <v>27.95</v>
      </c>
      <c r="K2006" s="1" t="s">
        <v>1679</v>
      </c>
      <c r="L2006">
        <f>MATCH(A2006,'TMP2'!A:A,0)</f>
        <v>1703</v>
      </c>
      <c r="R2006">
        <v>4.3999999999999897</v>
      </c>
      <c r="S2006">
        <f t="shared" si="62"/>
        <v>-23.250000000000007</v>
      </c>
      <c r="T2006">
        <f t="shared" si="63"/>
        <v>-23.550000000000011</v>
      </c>
    </row>
    <row r="2007" spans="1:20" x14ac:dyDescent="0.2">
      <c r="A2007" t="s">
        <v>1623</v>
      </c>
      <c r="B2007" t="s">
        <v>2508</v>
      </c>
      <c r="C2007" s="10" t="s">
        <v>1698</v>
      </c>
      <c r="D2007" t="s">
        <v>2795</v>
      </c>
      <c r="E2007">
        <v>29</v>
      </c>
      <c r="F2007">
        <v>20.3</v>
      </c>
      <c r="G2007">
        <f>LOOKUP(A2007,'TMP2'!$A:$A,'TMP2'!$C:$C)</f>
        <v>16055.784</v>
      </c>
      <c r="H2007">
        <f>LOOKUP(A2007,'TMP2'!$A:$A,'TMP2'!$D:$D)</f>
        <v>102249.94500000001</v>
      </c>
      <c r="I2007">
        <v>30.65</v>
      </c>
      <c r="J2007">
        <v>30.95</v>
      </c>
      <c r="K2007" s="1" t="s">
        <v>1679</v>
      </c>
      <c r="L2007">
        <f>MATCH(A2007,'TMP2'!A:A,0)</f>
        <v>1703</v>
      </c>
      <c r="R2007">
        <v>4.3999999999999897</v>
      </c>
      <c r="S2007">
        <f t="shared" si="62"/>
        <v>-26.250000000000007</v>
      </c>
      <c r="T2007">
        <f t="shared" si="63"/>
        <v>-26.550000000000011</v>
      </c>
    </row>
    <row r="2008" spans="1:20" x14ac:dyDescent="0.2">
      <c r="A2008" t="s">
        <v>1623</v>
      </c>
      <c r="B2008" t="s">
        <v>2508</v>
      </c>
      <c r="C2008" s="10" t="s">
        <v>1698</v>
      </c>
      <c r="D2008" t="s">
        <v>2796</v>
      </c>
      <c r="E2008">
        <v>34</v>
      </c>
      <c r="F2008">
        <v>23.8</v>
      </c>
      <c r="G2008">
        <f>LOOKUP(A2008,'TMP2'!$A:$A,'TMP2'!$C:$C)</f>
        <v>16055.784</v>
      </c>
      <c r="H2008">
        <f>LOOKUP(A2008,'TMP2'!$A:$A,'TMP2'!$D:$D)</f>
        <v>102249.94500000001</v>
      </c>
      <c r="I2008">
        <v>32.65</v>
      </c>
      <c r="J2008">
        <v>32.950000000000003</v>
      </c>
      <c r="K2008" s="1" t="s">
        <v>1679</v>
      </c>
      <c r="L2008">
        <f>MATCH(A2008,'TMP2'!A:A,0)</f>
        <v>1703</v>
      </c>
      <c r="R2008">
        <v>4.3999999999999897</v>
      </c>
      <c r="S2008">
        <f t="shared" si="62"/>
        <v>-28.250000000000007</v>
      </c>
      <c r="T2008">
        <f t="shared" si="63"/>
        <v>-28.550000000000011</v>
      </c>
    </row>
    <row r="2009" spans="1:20" x14ac:dyDescent="0.2">
      <c r="A2009" t="s">
        <v>1625</v>
      </c>
      <c r="B2009" t="s">
        <v>1694</v>
      </c>
      <c r="C2009" s="10" t="s">
        <v>1693</v>
      </c>
      <c r="D2009" t="s">
        <v>2901</v>
      </c>
      <c r="E2009">
        <v>20</v>
      </c>
      <c r="F2009">
        <v>15.9</v>
      </c>
      <c r="G2009">
        <f>LOOKUP(A2009,'TMP2'!$A:$A,'TMP2'!$C:$C)</f>
        <v>16054.24</v>
      </c>
      <c r="H2009">
        <f>LOOKUP(A2009,'TMP2'!$A:$A,'TMP2'!$D:$D)</f>
        <v>102290.00199999999</v>
      </c>
      <c r="I2009">
        <v>11.55</v>
      </c>
      <c r="J2009">
        <v>11.85</v>
      </c>
      <c r="K2009" s="1" t="s">
        <v>1679</v>
      </c>
      <c r="L2009">
        <f>MATCH(A2009,'TMP2'!A:A,0)</f>
        <v>1705</v>
      </c>
      <c r="R2009">
        <v>4.28</v>
      </c>
      <c r="S2009">
        <f t="shared" si="62"/>
        <v>-7.2700000000000005</v>
      </c>
      <c r="T2009">
        <f t="shared" si="63"/>
        <v>-7.5699999999999994</v>
      </c>
    </row>
    <row r="2010" spans="1:20" x14ac:dyDescent="0.2">
      <c r="A2010" t="s">
        <v>1625</v>
      </c>
      <c r="B2010" t="s">
        <v>1712</v>
      </c>
      <c r="C2010" s="10" t="s">
        <v>1716</v>
      </c>
      <c r="D2010" t="s">
        <v>2657</v>
      </c>
      <c r="E2010">
        <v>19</v>
      </c>
      <c r="F2010">
        <v>13.7</v>
      </c>
      <c r="G2010">
        <f>LOOKUP(A2010,'TMP2'!$A:$A,'TMP2'!$C:$C)</f>
        <v>16054.24</v>
      </c>
      <c r="H2010">
        <f>LOOKUP(A2010,'TMP2'!$A:$A,'TMP2'!$D:$D)</f>
        <v>102290.00199999999</v>
      </c>
      <c r="I2010">
        <v>17.25</v>
      </c>
      <c r="J2010">
        <v>17.55</v>
      </c>
      <c r="K2010" s="1" t="s">
        <v>1679</v>
      </c>
      <c r="L2010">
        <f>MATCH(A2010,'TMP2'!A:A,0)</f>
        <v>1705</v>
      </c>
      <c r="R2010">
        <v>4.28</v>
      </c>
      <c r="S2010">
        <f t="shared" si="62"/>
        <v>-12.969999999999999</v>
      </c>
      <c r="T2010">
        <f t="shared" si="63"/>
        <v>-13.27</v>
      </c>
    </row>
    <row r="2011" spans="1:20" x14ac:dyDescent="0.2">
      <c r="A2011" t="s">
        <v>1625</v>
      </c>
      <c r="B2011" t="s">
        <v>1712</v>
      </c>
      <c r="C2011" s="10" t="s">
        <v>1716</v>
      </c>
      <c r="D2011" t="s">
        <v>2731</v>
      </c>
      <c r="E2011">
        <v>21</v>
      </c>
      <c r="F2011">
        <v>14.7</v>
      </c>
      <c r="G2011">
        <f>LOOKUP(A2011,'TMP2'!$A:$A,'TMP2'!$C:$C)</f>
        <v>16054.24</v>
      </c>
      <c r="H2011">
        <f>LOOKUP(A2011,'TMP2'!$A:$A,'TMP2'!$D:$D)</f>
        <v>102290.00199999999</v>
      </c>
      <c r="I2011">
        <v>19.55</v>
      </c>
      <c r="J2011">
        <v>19.850000000000001</v>
      </c>
      <c r="K2011" s="1" t="s">
        <v>1679</v>
      </c>
      <c r="L2011">
        <f>MATCH(A2011,'TMP2'!A:A,0)</f>
        <v>1705</v>
      </c>
      <c r="R2011">
        <v>4.28</v>
      </c>
      <c r="S2011">
        <f t="shared" si="62"/>
        <v>-15.27</v>
      </c>
      <c r="T2011">
        <f t="shared" si="63"/>
        <v>-15.57</v>
      </c>
    </row>
    <row r="2012" spans="1:20" x14ac:dyDescent="0.2">
      <c r="A2012" t="s">
        <v>1625</v>
      </c>
      <c r="B2012" t="s">
        <v>1694</v>
      </c>
      <c r="C2012" s="10" t="s">
        <v>1697</v>
      </c>
      <c r="D2012" t="s">
        <v>2714</v>
      </c>
      <c r="E2012">
        <v>24</v>
      </c>
      <c r="F2012">
        <v>16.8</v>
      </c>
      <c r="G2012">
        <f>LOOKUP(A2012,'TMP2'!$A:$A,'TMP2'!$C:$C)</f>
        <v>16054.24</v>
      </c>
      <c r="H2012">
        <f>LOOKUP(A2012,'TMP2'!$A:$A,'TMP2'!$D:$D)</f>
        <v>102290.00199999999</v>
      </c>
      <c r="I2012">
        <v>21.55</v>
      </c>
      <c r="J2012">
        <v>21.85</v>
      </c>
      <c r="K2012" s="1" t="s">
        <v>1679</v>
      </c>
      <c r="L2012">
        <f>MATCH(A2012,'TMP2'!A:A,0)</f>
        <v>1705</v>
      </c>
      <c r="R2012">
        <v>4.28</v>
      </c>
      <c r="S2012">
        <f t="shared" si="62"/>
        <v>-17.27</v>
      </c>
      <c r="T2012">
        <f t="shared" si="63"/>
        <v>-17.57</v>
      </c>
    </row>
    <row r="2013" spans="1:20" x14ac:dyDescent="0.2">
      <c r="A2013" t="s">
        <v>1625</v>
      </c>
      <c r="B2013" t="s">
        <v>2508</v>
      </c>
      <c r="C2013" s="10" t="s">
        <v>1713</v>
      </c>
      <c r="D2013" t="s">
        <v>2782</v>
      </c>
      <c r="E2013">
        <v>20</v>
      </c>
      <c r="F2013">
        <v>14</v>
      </c>
      <c r="G2013">
        <f>LOOKUP(A2013,'TMP2'!$A:$A,'TMP2'!$C:$C)</f>
        <v>16054.24</v>
      </c>
      <c r="H2013">
        <f>LOOKUP(A2013,'TMP2'!$A:$A,'TMP2'!$D:$D)</f>
        <v>102290.00199999999</v>
      </c>
      <c r="I2013">
        <v>24.15</v>
      </c>
      <c r="J2013">
        <v>24.45</v>
      </c>
      <c r="K2013" s="1" t="s">
        <v>1679</v>
      </c>
      <c r="L2013">
        <f>MATCH(A2013,'TMP2'!A:A,0)</f>
        <v>1705</v>
      </c>
      <c r="R2013">
        <v>4.28</v>
      </c>
      <c r="S2013">
        <f t="shared" si="62"/>
        <v>-19.869999999999997</v>
      </c>
      <c r="T2013">
        <f t="shared" si="63"/>
        <v>-20.169999999999998</v>
      </c>
    </row>
    <row r="2014" spans="1:20" x14ac:dyDescent="0.2">
      <c r="A2014" t="s">
        <v>1625</v>
      </c>
      <c r="B2014" t="s">
        <v>2508</v>
      </c>
      <c r="C2014" s="10" t="s">
        <v>1698</v>
      </c>
      <c r="D2014" t="s">
        <v>2776</v>
      </c>
      <c r="E2014">
        <v>26</v>
      </c>
      <c r="F2014">
        <v>18.2</v>
      </c>
      <c r="G2014">
        <f>LOOKUP(A2014,'TMP2'!$A:$A,'TMP2'!$C:$C)</f>
        <v>16054.24</v>
      </c>
      <c r="H2014">
        <f>LOOKUP(A2014,'TMP2'!$A:$A,'TMP2'!$D:$D)</f>
        <v>102290.00199999999</v>
      </c>
      <c r="I2014">
        <v>27.15</v>
      </c>
      <c r="J2014">
        <v>27.45</v>
      </c>
      <c r="K2014" s="1" t="s">
        <v>1679</v>
      </c>
      <c r="L2014">
        <f>MATCH(A2014,'TMP2'!A:A,0)</f>
        <v>1705</v>
      </c>
      <c r="R2014">
        <v>4.28</v>
      </c>
      <c r="S2014">
        <f t="shared" si="62"/>
        <v>-22.869999999999997</v>
      </c>
      <c r="T2014">
        <f t="shared" si="63"/>
        <v>-23.169999999999998</v>
      </c>
    </row>
    <row r="2015" spans="1:20" x14ac:dyDescent="0.2">
      <c r="A2015" t="s">
        <v>1625</v>
      </c>
      <c r="B2015" t="s">
        <v>2508</v>
      </c>
      <c r="C2015" s="10" t="s">
        <v>1698</v>
      </c>
      <c r="D2015" t="s">
        <v>2795</v>
      </c>
      <c r="E2015">
        <v>31</v>
      </c>
      <c r="F2015">
        <v>21.7</v>
      </c>
      <c r="G2015">
        <f>LOOKUP(A2015,'TMP2'!$A:$A,'TMP2'!$C:$C)</f>
        <v>16054.24</v>
      </c>
      <c r="H2015">
        <f>LOOKUP(A2015,'TMP2'!$A:$A,'TMP2'!$D:$D)</f>
        <v>102290.00199999999</v>
      </c>
      <c r="I2015">
        <v>30.65</v>
      </c>
      <c r="J2015">
        <v>30.95</v>
      </c>
      <c r="K2015" s="1" t="s">
        <v>1679</v>
      </c>
      <c r="L2015">
        <f>MATCH(A2015,'TMP2'!A:A,0)</f>
        <v>1705</v>
      </c>
      <c r="R2015">
        <v>4.28</v>
      </c>
      <c r="S2015">
        <f t="shared" si="62"/>
        <v>-26.369999999999997</v>
      </c>
      <c r="T2015">
        <f t="shared" si="63"/>
        <v>-26.669999999999998</v>
      </c>
    </row>
    <row r="2016" spans="1:20" x14ac:dyDescent="0.2">
      <c r="A2016" t="s">
        <v>1625</v>
      </c>
      <c r="B2016" t="s">
        <v>2508</v>
      </c>
      <c r="C2016" s="10" t="s">
        <v>1698</v>
      </c>
      <c r="D2016" t="s">
        <v>2796</v>
      </c>
      <c r="E2016">
        <v>34</v>
      </c>
      <c r="F2016">
        <v>23.8</v>
      </c>
      <c r="G2016">
        <f>LOOKUP(A2016,'TMP2'!$A:$A,'TMP2'!$C:$C)</f>
        <v>16054.24</v>
      </c>
      <c r="H2016">
        <f>LOOKUP(A2016,'TMP2'!$A:$A,'TMP2'!$D:$D)</f>
        <v>102290.00199999999</v>
      </c>
      <c r="I2016">
        <v>32.65</v>
      </c>
      <c r="J2016">
        <v>32.950000000000003</v>
      </c>
      <c r="K2016" s="1" t="s">
        <v>1679</v>
      </c>
      <c r="L2016">
        <f>MATCH(A2016,'TMP2'!A:A,0)</f>
        <v>1705</v>
      </c>
      <c r="R2016">
        <v>4.28</v>
      </c>
      <c r="S2016">
        <f t="shared" si="62"/>
        <v>-28.369999999999997</v>
      </c>
      <c r="T2016">
        <f t="shared" si="63"/>
        <v>-28.67</v>
      </c>
    </row>
    <row r="2017" spans="1:20" x14ac:dyDescent="0.2">
      <c r="A2017" t="s">
        <v>1626</v>
      </c>
      <c r="B2017" t="s">
        <v>1712</v>
      </c>
      <c r="C2017" s="10" t="s">
        <v>1716</v>
      </c>
      <c r="D2017" t="s">
        <v>2658</v>
      </c>
      <c r="E2017">
        <v>24</v>
      </c>
      <c r="F2017">
        <v>17.899999999999999</v>
      </c>
      <c r="G2017">
        <f>LOOKUP(A2017,'TMP2'!$A:$A,'TMP2'!$C:$C)</f>
        <v>16051.778</v>
      </c>
      <c r="H2017">
        <f>LOOKUP(A2017,'TMP2'!$A:$A,'TMP2'!$D:$D)</f>
        <v>102317.159</v>
      </c>
      <c r="I2017">
        <v>15.25</v>
      </c>
      <c r="J2017">
        <v>15.55</v>
      </c>
      <c r="K2017" s="1" t="s">
        <v>1679</v>
      </c>
      <c r="L2017">
        <f>MATCH(A2017,'TMP2'!A:A,0)</f>
        <v>1706</v>
      </c>
      <c r="R2017">
        <v>3.87</v>
      </c>
      <c r="S2017">
        <f t="shared" si="62"/>
        <v>-11.379999999999999</v>
      </c>
      <c r="T2017">
        <f t="shared" si="63"/>
        <v>-11.68</v>
      </c>
    </row>
    <row r="2018" spans="1:20" x14ac:dyDescent="0.2">
      <c r="A2018" t="s">
        <v>1626</v>
      </c>
      <c r="B2018" t="s">
        <v>1694</v>
      </c>
      <c r="C2018" s="10" t="s">
        <v>1697</v>
      </c>
      <c r="D2018" t="s">
        <v>2748</v>
      </c>
      <c r="E2018">
        <v>30</v>
      </c>
      <c r="F2018">
        <v>21</v>
      </c>
      <c r="G2018">
        <f>LOOKUP(A2018,'TMP2'!$A:$A,'TMP2'!$C:$C)</f>
        <v>16051.778</v>
      </c>
      <c r="H2018">
        <f>LOOKUP(A2018,'TMP2'!$A:$A,'TMP2'!$D:$D)</f>
        <v>102317.159</v>
      </c>
      <c r="I2018">
        <v>19.25</v>
      </c>
      <c r="J2018">
        <v>19.55</v>
      </c>
      <c r="K2018" s="1" t="s">
        <v>1679</v>
      </c>
      <c r="L2018">
        <f>MATCH(A2018,'TMP2'!A:A,0)</f>
        <v>1706</v>
      </c>
      <c r="R2018">
        <v>3.87</v>
      </c>
      <c r="S2018">
        <f t="shared" si="62"/>
        <v>-15.379999999999999</v>
      </c>
      <c r="T2018">
        <f t="shared" si="63"/>
        <v>-15.68</v>
      </c>
    </row>
    <row r="2019" spans="1:20" x14ac:dyDescent="0.2">
      <c r="A2019" t="s">
        <v>1626</v>
      </c>
      <c r="B2019" t="s">
        <v>2508</v>
      </c>
      <c r="C2019" s="10" t="s">
        <v>1698</v>
      </c>
      <c r="D2019" t="s">
        <v>2711</v>
      </c>
      <c r="E2019">
        <v>33</v>
      </c>
      <c r="F2019">
        <v>23.1</v>
      </c>
      <c r="G2019">
        <f>LOOKUP(A2019,'TMP2'!$A:$A,'TMP2'!$C:$C)</f>
        <v>16051.778</v>
      </c>
      <c r="H2019">
        <f>LOOKUP(A2019,'TMP2'!$A:$A,'TMP2'!$D:$D)</f>
        <v>102317.159</v>
      </c>
      <c r="I2019">
        <v>23.95</v>
      </c>
      <c r="J2019">
        <v>24.25</v>
      </c>
      <c r="K2019" s="1" t="s">
        <v>1679</v>
      </c>
      <c r="L2019">
        <f>MATCH(A2019,'TMP2'!A:A,0)</f>
        <v>1706</v>
      </c>
      <c r="R2019">
        <v>3.87</v>
      </c>
      <c r="S2019">
        <f t="shared" si="62"/>
        <v>-20.079999999999998</v>
      </c>
      <c r="T2019">
        <f t="shared" si="63"/>
        <v>-20.38</v>
      </c>
    </row>
    <row r="2020" spans="1:20" x14ac:dyDescent="0.2">
      <c r="A2020" t="s">
        <v>1626</v>
      </c>
      <c r="B2020" t="s">
        <v>2508</v>
      </c>
      <c r="C2020" s="10" t="s">
        <v>1698</v>
      </c>
      <c r="D2020" t="s">
        <v>3062</v>
      </c>
      <c r="E2020">
        <v>39</v>
      </c>
      <c r="F2020">
        <v>27.3</v>
      </c>
      <c r="G2020">
        <f>LOOKUP(A2020,'TMP2'!$A:$A,'TMP2'!$C:$C)</f>
        <v>16051.778</v>
      </c>
      <c r="H2020">
        <f>LOOKUP(A2020,'TMP2'!$A:$A,'TMP2'!$D:$D)</f>
        <v>102317.159</v>
      </c>
      <c r="I2020">
        <v>26.05</v>
      </c>
      <c r="J2020">
        <v>26.35</v>
      </c>
      <c r="K2020" s="1" t="s">
        <v>1679</v>
      </c>
      <c r="L2020">
        <f>MATCH(A2020,'TMP2'!A:A,0)</f>
        <v>1706</v>
      </c>
      <c r="R2020">
        <v>3.87</v>
      </c>
      <c r="S2020">
        <f t="shared" si="62"/>
        <v>-22.18</v>
      </c>
      <c r="T2020">
        <f t="shared" si="63"/>
        <v>-22.48</v>
      </c>
    </row>
    <row r="2021" spans="1:20" x14ac:dyDescent="0.2">
      <c r="A2021" t="s">
        <v>1626</v>
      </c>
      <c r="B2021" t="s">
        <v>2833</v>
      </c>
      <c r="C2021" s="10" t="s">
        <v>1700</v>
      </c>
      <c r="D2021" t="s">
        <v>2865</v>
      </c>
      <c r="E2021">
        <v>45</v>
      </c>
      <c r="F2021">
        <v>31.5</v>
      </c>
      <c r="G2021">
        <f>LOOKUP(A2021,'TMP2'!$A:$A,'TMP2'!$C:$C)</f>
        <v>16051.778</v>
      </c>
      <c r="H2021">
        <f>LOOKUP(A2021,'TMP2'!$A:$A,'TMP2'!$D:$D)</f>
        <v>102317.159</v>
      </c>
      <c r="I2021">
        <v>28.55</v>
      </c>
      <c r="J2021">
        <v>28.85</v>
      </c>
      <c r="K2021" s="1" t="s">
        <v>1679</v>
      </c>
      <c r="L2021">
        <f>MATCH(A2021,'TMP2'!A:A,0)</f>
        <v>1706</v>
      </c>
      <c r="R2021">
        <v>3.87</v>
      </c>
      <c r="S2021">
        <f t="shared" si="62"/>
        <v>-24.68</v>
      </c>
      <c r="T2021">
        <f t="shared" si="63"/>
        <v>-24.98</v>
      </c>
    </row>
    <row r="2022" spans="1:20" x14ac:dyDescent="0.2">
      <c r="A2022" t="s">
        <v>1626</v>
      </c>
      <c r="B2022" t="s">
        <v>2833</v>
      </c>
      <c r="C2022" s="10" t="s">
        <v>1700</v>
      </c>
      <c r="D2022" t="s">
        <v>2796</v>
      </c>
      <c r="E2022">
        <v>103</v>
      </c>
      <c r="F2022">
        <v>72.099999999999994</v>
      </c>
      <c r="G2022">
        <f>LOOKUP(A2022,'TMP2'!$A:$A,'TMP2'!$C:$C)</f>
        <v>16051.778</v>
      </c>
      <c r="H2022">
        <f>LOOKUP(A2022,'TMP2'!$A:$A,'TMP2'!$D:$D)</f>
        <v>102317.159</v>
      </c>
      <c r="I2022">
        <v>32.65</v>
      </c>
      <c r="J2022">
        <v>32.950000000000003</v>
      </c>
      <c r="K2022" s="1" t="s">
        <v>1679</v>
      </c>
      <c r="L2022">
        <f>MATCH(A2022,'TMP2'!A:A,0)</f>
        <v>1706</v>
      </c>
      <c r="R2022">
        <v>3.87</v>
      </c>
      <c r="S2022">
        <f t="shared" si="62"/>
        <v>-28.779999999999998</v>
      </c>
      <c r="T2022">
        <f t="shared" si="63"/>
        <v>-29.080000000000002</v>
      </c>
    </row>
    <row r="2023" spans="1:20" x14ac:dyDescent="0.2">
      <c r="A2023" t="s">
        <v>1628</v>
      </c>
      <c r="B2023" t="s">
        <v>1694</v>
      </c>
      <c r="C2023" s="10" t="s">
        <v>1693</v>
      </c>
      <c r="D2023" t="s">
        <v>2648</v>
      </c>
      <c r="E2023">
        <v>20</v>
      </c>
      <c r="F2023">
        <v>16</v>
      </c>
      <c r="G2023">
        <f>LOOKUP(A2023,'TMP2'!$A:$A,'TMP2'!$C:$C)</f>
        <v>16126.05</v>
      </c>
      <c r="H2023">
        <f>LOOKUP(A2023,'TMP2'!$A:$A,'TMP2'!$D:$D)</f>
        <v>102271.518</v>
      </c>
      <c r="I2023">
        <v>10.85</v>
      </c>
      <c r="J2023">
        <v>11.15</v>
      </c>
      <c r="K2023" s="1" t="s">
        <v>1679</v>
      </c>
      <c r="L2023">
        <f>MATCH(A2023,'TMP2'!A:A,0)</f>
        <v>1708</v>
      </c>
      <c r="R2023">
        <v>4.07</v>
      </c>
      <c r="S2023">
        <f t="shared" si="62"/>
        <v>-6.7799999999999994</v>
      </c>
      <c r="T2023">
        <f t="shared" si="63"/>
        <v>-7.08</v>
      </c>
    </row>
    <row r="2024" spans="1:20" x14ac:dyDescent="0.2">
      <c r="A2024" t="s">
        <v>1628</v>
      </c>
      <c r="B2024" t="s">
        <v>1694</v>
      </c>
      <c r="C2024" s="10" t="s">
        <v>1693</v>
      </c>
      <c r="D2024" t="s">
        <v>2641</v>
      </c>
      <c r="E2024">
        <v>22</v>
      </c>
      <c r="F2024">
        <v>17</v>
      </c>
      <c r="G2024">
        <f>LOOKUP(A2024,'TMP2'!$A:$A,'TMP2'!$C:$C)</f>
        <v>16126.05</v>
      </c>
      <c r="H2024">
        <f>LOOKUP(A2024,'TMP2'!$A:$A,'TMP2'!$D:$D)</f>
        <v>102271.518</v>
      </c>
      <c r="I2024">
        <v>13.05</v>
      </c>
      <c r="J2024">
        <v>13.35</v>
      </c>
      <c r="K2024" s="1" t="s">
        <v>1679</v>
      </c>
      <c r="L2024">
        <f>MATCH(A2024,'TMP2'!A:A,0)</f>
        <v>1708</v>
      </c>
      <c r="R2024">
        <v>4.07</v>
      </c>
      <c r="S2024">
        <f t="shared" si="62"/>
        <v>-8.98</v>
      </c>
      <c r="T2024">
        <f t="shared" si="63"/>
        <v>-9.2799999999999994</v>
      </c>
    </row>
    <row r="2025" spans="1:20" x14ac:dyDescent="0.2">
      <c r="A2025" t="s">
        <v>1628</v>
      </c>
      <c r="B2025" t="s">
        <v>1694</v>
      </c>
      <c r="C2025" s="10" t="s">
        <v>1697</v>
      </c>
      <c r="D2025" t="s">
        <v>2683</v>
      </c>
      <c r="E2025">
        <v>23</v>
      </c>
      <c r="F2025">
        <v>16.100000000000001</v>
      </c>
      <c r="G2025">
        <f>LOOKUP(A2025,'TMP2'!$A:$A,'TMP2'!$C:$C)</f>
        <v>16126.05</v>
      </c>
      <c r="H2025">
        <f>LOOKUP(A2025,'TMP2'!$A:$A,'TMP2'!$D:$D)</f>
        <v>102271.518</v>
      </c>
      <c r="I2025">
        <v>20.85</v>
      </c>
      <c r="J2025">
        <v>21.15</v>
      </c>
      <c r="K2025" s="1" t="s">
        <v>1679</v>
      </c>
      <c r="L2025">
        <f>MATCH(A2025,'TMP2'!A:A,0)</f>
        <v>1708</v>
      </c>
      <c r="R2025">
        <v>4.07</v>
      </c>
      <c r="S2025">
        <f t="shared" si="62"/>
        <v>-16.78</v>
      </c>
      <c r="T2025">
        <f t="shared" si="63"/>
        <v>-17.079999999999998</v>
      </c>
    </row>
    <row r="2026" spans="1:20" x14ac:dyDescent="0.2">
      <c r="A2026" t="s">
        <v>1628</v>
      </c>
      <c r="B2026" t="s">
        <v>2508</v>
      </c>
      <c r="C2026" s="10" t="s">
        <v>1713</v>
      </c>
      <c r="D2026" t="s">
        <v>2720</v>
      </c>
      <c r="E2026">
        <v>16</v>
      </c>
      <c r="F2026">
        <v>11.2</v>
      </c>
      <c r="G2026">
        <f>LOOKUP(A2026,'TMP2'!$A:$A,'TMP2'!$C:$C)</f>
        <v>16126.05</v>
      </c>
      <c r="H2026">
        <f>LOOKUP(A2026,'TMP2'!$A:$A,'TMP2'!$D:$D)</f>
        <v>102271.518</v>
      </c>
      <c r="I2026">
        <v>23.85</v>
      </c>
      <c r="J2026">
        <v>24.15</v>
      </c>
      <c r="K2026" s="1" t="s">
        <v>1679</v>
      </c>
      <c r="L2026">
        <f>MATCH(A2026,'TMP2'!A:A,0)</f>
        <v>1708</v>
      </c>
      <c r="R2026">
        <v>4.07</v>
      </c>
      <c r="S2026">
        <f t="shared" si="62"/>
        <v>-19.78</v>
      </c>
      <c r="T2026">
        <f t="shared" si="63"/>
        <v>-20.079999999999998</v>
      </c>
    </row>
    <row r="2027" spans="1:20" x14ac:dyDescent="0.2">
      <c r="A2027" t="s">
        <v>1628</v>
      </c>
      <c r="B2027" t="s">
        <v>2508</v>
      </c>
      <c r="C2027" s="10" t="s">
        <v>1713</v>
      </c>
      <c r="D2027" t="s">
        <v>2789</v>
      </c>
      <c r="E2027">
        <v>21</v>
      </c>
      <c r="F2027">
        <v>14.7</v>
      </c>
      <c r="G2027">
        <f>LOOKUP(A2027,'TMP2'!$A:$A,'TMP2'!$C:$C)</f>
        <v>16126.05</v>
      </c>
      <c r="H2027">
        <f>LOOKUP(A2027,'TMP2'!$A:$A,'TMP2'!$D:$D)</f>
        <v>102271.518</v>
      </c>
      <c r="I2027">
        <v>26.15</v>
      </c>
      <c r="J2027">
        <v>26.45</v>
      </c>
      <c r="K2027" s="1" t="s">
        <v>1679</v>
      </c>
      <c r="L2027">
        <f>MATCH(A2027,'TMP2'!A:A,0)</f>
        <v>1708</v>
      </c>
      <c r="R2027">
        <v>4.07</v>
      </c>
      <c r="S2027">
        <f t="shared" si="62"/>
        <v>-22.08</v>
      </c>
      <c r="T2027">
        <f t="shared" si="63"/>
        <v>-22.38</v>
      </c>
    </row>
    <row r="2028" spans="1:20" x14ac:dyDescent="0.2">
      <c r="A2028" t="s">
        <v>1628</v>
      </c>
      <c r="B2028" t="s">
        <v>2508</v>
      </c>
      <c r="C2028" s="10" t="s">
        <v>1698</v>
      </c>
      <c r="D2028" t="s">
        <v>2802</v>
      </c>
      <c r="E2028">
        <v>23</v>
      </c>
      <c r="F2028">
        <v>16.100000000000001</v>
      </c>
      <c r="G2028">
        <f>LOOKUP(A2028,'TMP2'!$A:$A,'TMP2'!$C:$C)</f>
        <v>16126.05</v>
      </c>
      <c r="H2028">
        <f>LOOKUP(A2028,'TMP2'!$A:$A,'TMP2'!$D:$D)</f>
        <v>102271.518</v>
      </c>
      <c r="I2028">
        <v>29.15</v>
      </c>
      <c r="J2028">
        <v>29.45</v>
      </c>
      <c r="K2028" s="1" t="s">
        <v>1679</v>
      </c>
      <c r="L2028">
        <f>MATCH(A2028,'TMP2'!A:A,0)</f>
        <v>1708</v>
      </c>
      <c r="R2028">
        <v>4.07</v>
      </c>
      <c r="S2028">
        <f t="shared" si="62"/>
        <v>-25.08</v>
      </c>
      <c r="T2028">
        <f t="shared" si="63"/>
        <v>-25.38</v>
      </c>
    </row>
    <row r="2029" spans="1:20" x14ac:dyDescent="0.2">
      <c r="A2029" t="s">
        <v>1628</v>
      </c>
      <c r="B2029" t="s">
        <v>2508</v>
      </c>
      <c r="C2029" s="10" t="s">
        <v>1698</v>
      </c>
      <c r="D2029" t="s">
        <v>2804</v>
      </c>
      <c r="E2029">
        <v>26</v>
      </c>
      <c r="F2029">
        <v>18.2</v>
      </c>
      <c r="G2029">
        <f>LOOKUP(A2029,'TMP2'!$A:$A,'TMP2'!$C:$C)</f>
        <v>16126.05</v>
      </c>
      <c r="H2029">
        <f>LOOKUP(A2029,'TMP2'!$A:$A,'TMP2'!$D:$D)</f>
        <v>102271.518</v>
      </c>
      <c r="I2029">
        <v>31.15</v>
      </c>
      <c r="J2029">
        <v>31.45</v>
      </c>
      <c r="K2029" s="1" t="s">
        <v>1679</v>
      </c>
      <c r="L2029">
        <f>MATCH(A2029,'TMP2'!A:A,0)</f>
        <v>1708</v>
      </c>
      <c r="R2029">
        <v>4.07</v>
      </c>
      <c r="S2029">
        <f t="shared" si="62"/>
        <v>-27.08</v>
      </c>
      <c r="T2029">
        <f t="shared" si="63"/>
        <v>-27.38</v>
      </c>
    </row>
    <row r="2030" spans="1:20" x14ac:dyDescent="0.2">
      <c r="A2030" t="s">
        <v>1630</v>
      </c>
      <c r="B2030" t="s">
        <v>1694</v>
      </c>
      <c r="C2030" s="10" t="s">
        <v>1693</v>
      </c>
      <c r="D2030" t="s">
        <v>2884</v>
      </c>
      <c r="E2030">
        <v>13</v>
      </c>
      <c r="F2030">
        <v>10.5</v>
      </c>
      <c r="G2030">
        <f>LOOKUP(A2030,'TMP2'!$A:$A,'TMP2'!$C:$C)</f>
        <v>16127.967000000001</v>
      </c>
      <c r="H2030">
        <f>LOOKUP(A2030,'TMP2'!$A:$A,'TMP2'!$D:$D)</f>
        <v>102322.47199999999</v>
      </c>
      <c r="I2030">
        <v>10.55</v>
      </c>
      <c r="J2030">
        <v>10.85</v>
      </c>
      <c r="K2030" s="1" t="s">
        <v>1679</v>
      </c>
      <c r="L2030">
        <f>MATCH(A2030,'TMP2'!A:A,0)</f>
        <v>1710</v>
      </c>
      <c r="R2030">
        <v>3.36</v>
      </c>
      <c r="S2030">
        <f t="shared" si="62"/>
        <v>-7.1900000000000013</v>
      </c>
      <c r="T2030">
        <f t="shared" si="63"/>
        <v>-7.49</v>
      </c>
    </row>
    <row r="2031" spans="1:20" x14ac:dyDescent="0.2">
      <c r="A2031" t="s">
        <v>1630</v>
      </c>
      <c r="B2031" t="s">
        <v>1712</v>
      </c>
      <c r="C2031" s="10" t="s">
        <v>1716</v>
      </c>
      <c r="D2031" t="s">
        <v>3056</v>
      </c>
      <c r="E2031">
        <v>14</v>
      </c>
      <c r="F2031">
        <v>10</v>
      </c>
      <c r="G2031">
        <f>LOOKUP(A2031,'TMP2'!$A:$A,'TMP2'!$C:$C)</f>
        <v>16127.967000000001</v>
      </c>
      <c r="H2031">
        <f>LOOKUP(A2031,'TMP2'!$A:$A,'TMP2'!$D:$D)</f>
        <v>102322.47199999999</v>
      </c>
      <c r="I2031">
        <v>17.88</v>
      </c>
      <c r="J2031">
        <v>18.18</v>
      </c>
      <c r="K2031" s="1" t="s">
        <v>1679</v>
      </c>
      <c r="L2031">
        <f>MATCH(A2031,'TMP2'!A:A,0)</f>
        <v>1710</v>
      </c>
      <c r="R2031">
        <v>3.36</v>
      </c>
      <c r="S2031">
        <f t="shared" si="62"/>
        <v>-14.52</v>
      </c>
      <c r="T2031">
        <f t="shared" si="63"/>
        <v>-14.82</v>
      </c>
    </row>
    <row r="2032" spans="1:20" x14ac:dyDescent="0.2">
      <c r="A2032" t="s">
        <v>1630</v>
      </c>
      <c r="B2032" t="s">
        <v>1694</v>
      </c>
      <c r="C2032" s="10" t="s">
        <v>1697</v>
      </c>
      <c r="D2032" t="s">
        <v>3057</v>
      </c>
      <c r="E2032">
        <v>32</v>
      </c>
      <c r="F2032">
        <v>22.4</v>
      </c>
      <c r="G2032">
        <f>LOOKUP(A2032,'TMP2'!$A:$A,'TMP2'!$C:$C)</f>
        <v>16127.967000000001</v>
      </c>
      <c r="H2032">
        <f>LOOKUP(A2032,'TMP2'!$A:$A,'TMP2'!$D:$D)</f>
        <v>102322.47199999999</v>
      </c>
      <c r="I2032">
        <v>19.61</v>
      </c>
      <c r="J2032">
        <v>19.91</v>
      </c>
      <c r="K2032" s="1" t="s">
        <v>1679</v>
      </c>
      <c r="L2032">
        <f>MATCH(A2032,'TMP2'!A:A,0)</f>
        <v>1710</v>
      </c>
      <c r="R2032">
        <v>3.36</v>
      </c>
      <c r="S2032">
        <f t="shared" si="62"/>
        <v>-16.25</v>
      </c>
      <c r="T2032">
        <f t="shared" si="63"/>
        <v>-16.55</v>
      </c>
    </row>
    <row r="2033" spans="1:20" x14ac:dyDescent="0.2">
      <c r="A2033" t="s">
        <v>1630</v>
      </c>
      <c r="B2033" t="s">
        <v>2508</v>
      </c>
      <c r="C2033" s="10" t="s">
        <v>1713</v>
      </c>
      <c r="D2033" t="s">
        <v>3060</v>
      </c>
      <c r="E2033">
        <v>28</v>
      </c>
      <c r="F2033">
        <v>19.600000000000001</v>
      </c>
      <c r="G2033">
        <f>LOOKUP(A2033,'TMP2'!$A:$A,'TMP2'!$C:$C)</f>
        <v>16127.967000000001</v>
      </c>
      <c r="H2033">
        <f>LOOKUP(A2033,'TMP2'!$A:$A,'TMP2'!$D:$D)</f>
        <v>102322.47199999999</v>
      </c>
      <c r="I2033">
        <v>23.06</v>
      </c>
      <c r="J2033">
        <v>23.36</v>
      </c>
      <c r="K2033" s="1" t="s">
        <v>1679</v>
      </c>
      <c r="L2033">
        <f>MATCH(A2033,'TMP2'!A:A,0)</f>
        <v>1710</v>
      </c>
      <c r="R2033">
        <v>3.36</v>
      </c>
      <c r="S2033">
        <f t="shared" si="62"/>
        <v>-19.7</v>
      </c>
      <c r="T2033">
        <f t="shared" si="63"/>
        <v>-20</v>
      </c>
    </row>
    <row r="2034" spans="1:20" x14ac:dyDescent="0.2">
      <c r="A2034" t="s">
        <v>1630</v>
      </c>
      <c r="B2034" t="s">
        <v>2508</v>
      </c>
      <c r="C2034" s="10" t="s">
        <v>1698</v>
      </c>
      <c r="D2034" t="s">
        <v>3063</v>
      </c>
      <c r="E2034">
        <v>36</v>
      </c>
      <c r="F2034">
        <v>25.2</v>
      </c>
      <c r="G2034">
        <f>LOOKUP(A2034,'TMP2'!$A:$A,'TMP2'!$C:$C)</f>
        <v>16127.967000000001</v>
      </c>
      <c r="H2034">
        <f>LOOKUP(A2034,'TMP2'!$A:$A,'TMP2'!$D:$D)</f>
        <v>102322.47199999999</v>
      </c>
      <c r="I2034">
        <v>26.31</v>
      </c>
      <c r="J2034">
        <v>26.61</v>
      </c>
      <c r="K2034" s="1" t="s">
        <v>1679</v>
      </c>
      <c r="L2034">
        <f>MATCH(A2034,'TMP2'!A:A,0)</f>
        <v>1710</v>
      </c>
      <c r="R2034">
        <v>3.36</v>
      </c>
      <c r="S2034">
        <f t="shared" si="62"/>
        <v>-22.95</v>
      </c>
      <c r="T2034">
        <f t="shared" si="63"/>
        <v>-23.25</v>
      </c>
    </row>
    <row r="2035" spans="1:20" x14ac:dyDescent="0.2">
      <c r="A2035" t="s">
        <v>1630</v>
      </c>
      <c r="B2035" t="s">
        <v>2833</v>
      </c>
      <c r="C2035" s="10" t="s">
        <v>1700</v>
      </c>
      <c r="D2035" t="s">
        <v>3065</v>
      </c>
      <c r="E2035">
        <v>70</v>
      </c>
      <c r="F2035">
        <v>49</v>
      </c>
      <c r="G2035">
        <f>LOOKUP(A2035,'TMP2'!$A:$A,'TMP2'!$C:$C)</f>
        <v>16127.967000000001</v>
      </c>
      <c r="H2035">
        <f>LOOKUP(A2035,'TMP2'!$A:$A,'TMP2'!$D:$D)</f>
        <v>102322.47199999999</v>
      </c>
      <c r="I2035">
        <v>28.36</v>
      </c>
      <c r="J2035">
        <v>28.66</v>
      </c>
      <c r="K2035" s="1" t="s">
        <v>1679</v>
      </c>
      <c r="L2035">
        <f>MATCH(A2035,'TMP2'!A:A,0)</f>
        <v>1710</v>
      </c>
      <c r="R2035">
        <v>3.36</v>
      </c>
      <c r="S2035">
        <f t="shared" si="62"/>
        <v>-25</v>
      </c>
      <c r="T2035">
        <f t="shared" si="63"/>
        <v>-25.3</v>
      </c>
    </row>
    <row r="2036" spans="1:20" x14ac:dyDescent="0.2">
      <c r="A2036" t="s">
        <v>1630</v>
      </c>
      <c r="B2036" t="s">
        <v>2833</v>
      </c>
      <c r="C2036" s="10" t="s">
        <v>1702</v>
      </c>
      <c r="D2036" t="s">
        <v>3069</v>
      </c>
      <c r="E2036">
        <v>77</v>
      </c>
      <c r="F2036">
        <v>53.9</v>
      </c>
      <c r="G2036">
        <f>LOOKUP(A2036,'TMP2'!$A:$A,'TMP2'!$C:$C)</f>
        <v>16127.967000000001</v>
      </c>
      <c r="H2036">
        <f>LOOKUP(A2036,'TMP2'!$A:$A,'TMP2'!$D:$D)</f>
        <v>102322.47199999999</v>
      </c>
      <c r="I2036">
        <v>30.51</v>
      </c>
      <c r="J2036">
        <v>30.81</v>
      </c>
      <c r="K2036" s="1" t="s">
        <v>1679</v>
      </c>
      <c r="L2036">
        <f>MATCH(A2036,'TMP2'!A:A,0)</f>
        <v>1710</v>
      </c>
      <c r="R2036">
        <v>3.36</v>
      </c>
      <c r="S2036">
        <f t="shared" si="62"/>
        <v>-27.150000000000002</v>
      </c>
      <c r="T2036">
        <f t="shared" si="63"/>
        <v>-27.45</v>
      </c>
    </row>
    <row r="2037" spans="1:20" x14ac:dyDescent="0.2">
      <c r="A2037" t="s">
        <v>1613</v>
      </c>
      <c r="B2037" t="s">
        <v>1712</v>
      </c>
      <c r="C2037" s="10" t="s">
        <v>1716</v>
      </c>
      <c r="D2037" t="s">
        <v>3055</v>
      </c>
      <c r="E2037">
        <v>6</v>
      </c>
      <c r="F2037">
        <v>4.4000000000000004</v>
      </c>
      <c r="G2037">
        <f>LOOKUP(A2037,'TMP2'!$A:$A,'TMP2'!$C:$C)</f>
        <v>15965.701999999999</v>
      </c>
      <c r="H2037">
        <f>LOOKUP(A2037,'TMP2'!$A:$A,'TMP2'!$D:$D)</f>
        <v>102251.33500000001</v>
      </c>
      <c r="I2037">
        <v>16.05</v>
      </c>
      <c r="J2037">
        <v>16.350000000000001</v>
      </c>
      <c r="K2037" s="1" t="s">
        <v>1679</v>
      </c>
      <c r="L2037">
        <f>MATCH(A2037,'TMP2'!A:A,0)</f>
        <v>1711</v>
      </c>
      <c r="R2037">
        <v>4.17</v>
      </c>
      <c r="S2037">
        <f t="shared" si="62"/>
        <v>-11.88</v>
      </c>
      <c r="T2037">
        <f t="shared" si="63"/>
        <v>-12.180000000000001</v>
      </c>
    </row>
    <row r="2038" spans="1:20" x14ac:dyDescent="0.2">
      <c r="A2038" t="s">
        <v>1632</v>
      </c>
      <c r="B2038" t="s">
        <v>1694</v>
      </c>
      <c r="C2038" s="10" t="s">
        <v>1693</v>
      </c>
      <c r="D2038" t="s">
        <v>2596</v>
      </c>
      <c r="E2038">
        <v>22</v>
      </c>
      <c r="F2038">
        <v>17.7</v>
      </c>
      <c r="G2038">
        <f>LOOKUP(A2038,'TMP2'!$A:$A,'TMP2'!$C:$C)</f>
        <v>16146.208000000001</v>
      </c>
      <c r="H2038">
        <f>LOOKUP(A2038,'TMP2'!$A:$A,'TMP2'!$D:$D)</f>
        <v>102292.632</v>
      </c>
      <c r="I2038">
        <v>10.95</v>
      </c>
      <c r="J2038">
        <v>11.25</v>
      </c>
      <c r="K2038" s="1" t="s">
        <v>1679</v>
      </c>
      <c r="L2038">
        <f>MATCH(A2038,'TMP2'!A:A,0)</f>
        <v>1713</v>
      </c>
      <c r="R2038">
        <v>3.56</v>
      </c>
      <c r="S2038">
        <f t="shared" si="62"/>
        <v>-7.3899999999999988</v>
      </c>
      <c r="T2038">
        <f t="shared" si="63"/>
        <v>-7.6899999999999995</v>
      </c>
    </row>
    <row r="2039" spans="1:20" x14ac:dyDescent="0.2">
      <c r="A2039" t="s">
        <v>1632</v>
      </c>
      <c r="B2039" t="s">
        <v>1694</v>
      </c>
      <c r="C2039" s="10" t="s">
        <v>1693</v>
      </c>
      <c r="D2039" t="s">
        <v>2586</v>
      </c>
      <c r="E2039">
        <v>22</v>
      </c>
      <c r="F2039">
        <v>16.899999999999999</v>
      </c>
      <c r="G2039">
        <f>LOOKUP(A2039,'TMP2'!$A:$A,'TMP2'!$C:$C)</f>
        <v>16146.208000000001</v>
      </c>
      <c r="H2039">
        <f>LOOKUP(A2039,'TMP2'!$A:$A,'TMP2'!$D:$D)</f>
        <v>102292.632</v>
      </c>
      <c r="I2039">
        <v>13.15</v>
      </c>
      <c r="J2039">
        <v>13.45</v>
      </c>
      <c r="K2039" s="1" t="s">
        <v>1679</v>
      </c>
      <c r="L2039">
        <f>MATCH(A2039,'TMP2'!A:A,0)</f>
        <v>1713</v>
      </c>
      <c r="R2039">
        <v>3.56</v>
      </c>
      <c r="S2039">
        <f t="shared" si="62"/>
        <v>-9.59</v>
      </c>
      <c r="T2039">
        <f t="shared" si="63"/>
        <v>-9.8899999999999988</v>
      </c>
    </row>
    <row r="2040" spans="1:20" x14ac:dyDescent="0.2">
      <c r="A2040" t="s">
        <v>1632</v>
      </c>
      <c r="B2040" t="s">
        <v>1694</v>
      </c>
      <c r="C2040" s="10" t="s">
        <v>1693</v>
      </c>
      <c r="D2040" t="s">
        <v>3040</v>
      </c>
      <c r="E2040">
        <v>23</v>
      </c>
      <c r="F2040">
        <v>18.8</v>
      </c>
      <c r="G2040">
        <f>LOOKUP(A2040,'TMP2'!$A:$A,'TMP2'!$C:$C)</f>
        <v>16146.208000000001</v>
      </c>
      <c r="H2040">
        <f>LOOKUP(A2040,'TMP2'!$A:$A,'TMP2'!$D:$D)</f>
        <v>102292.632</v>
      </c>
      <c r="I2040">
        <v>9.5500000000000007</v>
      </c>
      <c r="J2040">
        <v>9.85</v>
      </c>
      <c r="K2040" s="1" t="s">
        <v>1679</v>
      </c>
      <c r="L2040">
        <f>MATCH(A2040,'TMP2'!A:A,0)</f>
        <v>1713</v>
      </c>
      <c r="R2040">
        <v>3.56</v>
      </c>
      <c r="S2040">
        <f t="shared" si="62"/>
        <v>-5.99</v>
      </c>
      <c r="T2040">
        <f t="shared" si="63"/>
        <v>-6.2899999999999991</v>
      </c>
    </row>
    <row r="2041" spans="1:20" x14ac:dyDescent="0.2">
      <c r="A2041" t="s">
        <v>1632</v>
      </c>
      <c r="B2041" t="s">
        <v>1712</v>
      </c>
      <c r="C2041" s="10" t="s">
        <v>1716</v>
      </c>
      <c r="D2041" t="s">
        <v>2681</v>
      </c>
      <c r="E2041">
        <v>20</v>
      </c>
      <c r="F2041">
        <v>14</v>
      </c>
      <c r="G2041">
        <f>LOOKUP(A2041,'TMP2'!$A:$A,'TMP2'!$C:$C)</f>
        <v>16146.208000000001</v>
      </c>
      <c r="H2041">
        <f>LOOKUP(A2041,'TMP2'!$A:$A,'TMP2'!$D:$D)</f>
        <v>102292.632</v>
      </c>
      <c r="I2041">
        <v>19.649999999999999</v>
      </c>
      <c r="J2041">
        <v>19.95</v>
      </c>
      <c r="K2041" s="1" t="s">
        <v>1679</v>
      </c>
      <c r="L2041">
        <f>MATCH(A2041,'TMP2'!A:A,0)</f>
        <v>1713</v>
      </c>
      <c r="R2041">
        <v>3.56</v>
      </c>
      <c r="S2041">
        <f t="shared" si="62"/>
        <v>-16.09</v>
      </c>
      <c r="T2041">
        <f t="shared" si="63"/>
        <v>-16.39</v>
      </c>
    </row>
    <row r="2042" spans="1:20" x14ac:dyDescent="0.2">
      <c r="A2042" t="s">
        <v>1632</v>
      </c>
      <c r="B2042" t="s">
        <v>2508</v>
      </c>
      <c r="C2042" s="10" t="s">
        <v>1698</v>
      </c>
      <c r="D2042" t="s">
        <v>3043</v>
      </c>
      <c r="E2042">
        <v>24</v>
      </c>
      <c r="F2042">
        <v>16.8</v>
      </c>
      <c r="G2042">
        <f>LOOKUP(A2042,'TMP2'!$A:$A,'TMP2'!$C:$C)</f>
        <v>16146.208000000001</v>
      </c>
      <c r="H2042">
        <f>LOOKUP(A2042,'TMP2'!$A:$A,'TMP2'!$D:$D)</f>
        <v>102292.632</v>
      </c>
      <c r="I2042">
        <v>24.45</v>
      </c>
      <c r="J2042">
        <v>24.75</v>
      </c>
      <c r="K2042" s="1" t="s">
        <v>1679</v>
      </c>
      <c r="L2042">
        <f>MATCH(A2042,'TMP2'!A:A,0)</f>
        <v>1713</v>
      </c>
      <c r="R2042">
        <v>3.56</v>
      </c>
      <c r="S2042">
        <f t="shared" si="62"/>
        <v>-20.89</v>
      </c>
      <c r="T2042">
        <f t="shared" si="63"/>
        <v>-21.19</v>
      </c>
    </row>
    <row r="2043" spans="1:20" x14ac:dyDescent="0.2">
      <c r="A2043" t="s">
        <v>1632</v>
      </c>
      <c r="B2043" t="s">
        <v>2508</v>
      </c>
      <c r="C2043" s="10" t="s">
        <v>1698</v>
      </c>
      <c r="D2043" t="s">
        <v>2755</v>
      </c>
      <c r="E2043">
        <v>49</v>
      </c>
      <c r="F2043">
        <v>34.299999999999997</v>
      </c>
      <c r="G2043">
        <f>LOOKUP(A2043,'TMP2'!$A:$A,'TMP2'!$C:$C)</f>
        <v>16146.208000000001</v>
      </c>
      <c r="H2043">
        <f>LOOKUP(A2043,'TMP2'!$A:$A,'TMP2'!$D:$D)</f>
        <v>102292.632</v>
      </c>
      <c r="I2043">
        <v>26.45</v>
      </c>
      <c r="J2043">
        <v>26.75</v>
      </c>
      <c r="K2043" s="1" t="s">
        <v>1679</v>
      </c>
      <c r="L2043">
        <f>MATCH(A2043,'TMP2'!A:A,0)</f>
        <v>1713</v>
      </c>
      <c r="R2043">
        <v>3.56</v>
      </c>
      <c r="S2043">
        <f t="shared" si="62"/>
        <v>-22.89</v>
      </c>
      <c r="T2043">
        <f t="shared" si="63"/>
        <v>-23.19</v>
      </c>
    </row>
    <row r="2044" spans="1:20" x14ac:dyDescent="0.2">
      <c r="A2044" t="s">
        <v>219</v>
      </c>
      <c r="B2044" t="s">
        <v>1694</v>
      </c>
      <c r="C2044" s="10" t="s">
        <v>1693</v>
      </c>
      <c r="D2044" t="s">
        <v>2633</v>
      </c>
      <c r="E2044">
        <v>24</v>
      </c>
      <c r="F2044">
        <v>18.600000000000001</v>
      </c>
      <c r="G2044">
        <f>LOOKUP(A2044,'TMP2'!$A:$A,'TMP2'!$C:$C)</f>
        <v>16167.46</v>
      </c>
      <c r="H2044">
        <f>LOOKUP(A2044,'TMP2'!$A:$A,'TMP2'!$D:$D)</f>
        <v>102243.95</v>
      </c>
      <c r="I2044">
        <v>12.85</v>
      </c>
      <c r="J2044">
        <v>13.15</v>
      </c>
      <c r="K2044" s="1" t="s">
        <v>1679</v>
      </c>
      <c r="L2044">
        <f>MATCH(A2044,'TMP2'!A:A,0)</f>
        <v>1714</v>
      </c>
      <c r="R2044">
        <v>4.4400000000000004</v>
      </c>
      <c r="S2044">
        <f t="shared" si="62"/>
        <v>-8.41</v>
      </c>
      <c r="T2044">
        <f t="shared" si="63"/>
        <v>-8.7100000000000009</v>
      </c>
    </row>
    <row r="2045" spans="1:20" x14ac:dyDescent="0.2">
      <c r="A2045" t="s">
        <v>219</v>
      </c>
      <c r="B2045" t="s">
        <v>1694</v>
      </c>
      <c r="C2045" s="10" t="s">
        <v>1697</v>
      </c>
      <c r="D2045" t="s">
        <v>2669</v>
      </c>
      <c r="E2045">
        <v>23</v>
      </c>
      <c r="F2045">
        <v>16.100000000000001</v>
      </c>
      <c r="G2045">
        <f>LOOKUP(A2045,'TMP2'!$A:$A,'TMP2'!$C:$C)</f>
        <v>16167.46</v>
      </c>
      <c r="H2045">
        <f>LOOKUP(A2045,'TMP2'!$A:$A,'TMP2'!$D:$D)</f>
        <v>102243.95</v>
      </c>
      <c r="I2045">
        <v>20.65</v>
      </c>
      <c r="J2045">
        <v>20.95</v>
      </c>
      <c r="K2045" s="1" t="s">
        <v>1679</v>
      </c>
      <c r="L2045">
        <f>MATCH(A2045,'TMP2'!A:A,0)</f>
        <v>1714</v>
      </c>
      <c r="R2045">
        <v>4.4400000000000004</v>
      </c>
      <c r="S2045">
        <f t="shared" si="62"/>
        <v>-16.209999999999997</v>
      </c>
      <c r="T2045">
        <f t="shared" si="63"/>
        <v>-16.509999999999998</v>
      </c>
    </row>
    <row r="2046" spans="1:20" x14ac:dyDescent="0.2">
      <c r="A2046" t="s">
        <v>219</v>
      </c>
      <c r="B2046" t="s">
        <v>2508</v>
      </c>
      <c r="C2046" s="10" t="s">
        <v>1698</v>
      </c>
      <c r="D2046" t="s">
        <v>2828</v>
      </c>
      <c r="E2046">
        <v>43</v>
      </c>
      <c r="F2046">
        <v>30.1</v>
      </c>
      <c r="G2046">
        <f>LOOKUP(A2046,'TMP2'!$A:$A,'TMP2'!$C:$C)</f>
        <v>16167.46</v>
      </c>
      <c r="H2046">
        <f>LOOKUP(A2046,'TMP2'!$A:$A,'TMP2'!$D:$D)</f>
        <v>102243.95</v>
      </c>
      <c r="I2046">
        <v>25.65</v>
      </c>
      <c r="J2046">
        <v>25.95</v>
      </c>
      <c r="K2046" s="1" t="s">
        <v>1679</v>
      </c>
      <c r="L2046">
        <f>MATCH(A2046,'TMP2'!A:A,0)</f>
        <v>1714</v>
      </c>
      <c r="R2046">
        <v>4.4400000000000004</v>
      </c>
      <c r="S2046">
        <f t="shared" si="62"/>
        <v>-21.209999999999997</v>
      </c>
      <c r="T2046">
        <f t="shared" si="63"/>
        <v>-21.509999999999998</v>
      </c>
    </row>
    <row r="2047" spans="1:20" x14ac:dyDescent="0.2">
      <c r="A2047" t="s">
        <v>219</v>
      </c>
      <c r="B2047" t="s">
        <v>2833</v>
      </c>
      <c r="C2047" s="10" t="s">
        <v>1700</v>
      </c>
      <c r="D2047" t="s">
        <v>2772</v>
      </c>
      <c r="E2047">
        <v>53</v>
      </c>
      <c r="F2047">
        <v>37.1</v>
      </c>
      <c r="G2047">
        <f>LOOKUP(A2047,'TMP2'!$A:$A,'TMP2'!$C:$C)</f>
        <v>16167.46</v>
      </c>
      <c r="H2047">
        <f>LOOKUP(A2047,'TMP2'!$A:$A,'TMP2'!$D:$D)</f>
        <v>102243.95</v>
      </c>
      <c r="I2047">
        <v>28.05</v>
      </c>
      <c r="J2047">
        <v>28.35</v>
      </c>
      <c r="K2047" s="1" t="s">
        <v>1679</v>
      </c>
      <c r="L2047">
        <f>MATCH(A2047,'TMP2'!A:A,0)</f>
        <v>1714</v>
      </c>
      <c r="R2047">
        <v>4.4400000000000004</v>
      </c>
      <c r="S2047">
        <f t="shared" si="62"/>
        <v>-23.61</v>
      </c>
      <c r="T2047">
        <f t="shared" si="63"/>
        <v>-23.91</v>
      </c>
    </row>
    <row r="2048" spans="1:20" x14ac:dyDescent="0.2">
      <c r="A2048" t="s">
        <v>219</v>
      </c>
      <c r="B2048" t="s">
        <v>2833</v>
      </c>
      <c r="C2048" s="10" t="s">
        <v>1700</v>
      </c>
      <c r="D2048" t="s">
        <v>2787</v>
      </c>
      <c r="E2048">
        <v>61</v>
      </c>
      <c r="F2048">
        <v>42.7</v>
      </c>
      <c r="G2048">
        <f>LOOKUP(A2048,'TMP2'!$A:$A,'TMP2'!$C:$C)</f>
        <v>16167.46</v>
      </c>
      <c r="H2048">
        <f>LOOKUP(A2048,'TMP2'!$A:$A,'TMP2'!$D:$D)</f>
        <v>102243.95</v>
      </c>
      <c r="I2048">
        <v>30.05</v>
      </c>
      <c r="J2048">
        <v>30.35</v>
      </c>
      <c r="K2048" s="1" t="s">
        <v>1679</v>
      </c>
      <c r="L2048">
        <f>MATCH(A2048,'TMP2'!A:A,0)</f>
        <v>1714</v>
      </c>
      <c r="R2048">
        <v>4.4400000000000004</v>
      </c>
      <c r="S2048">
        <f t="shared" si="62"/>
        <v>-25.61</v>
      </c>
      <c r="T2048">
        <f t="shared" si="63"/>
        <v>-25.91</v>
      </c>
    </row>
    <row r="2049" spans="1:20" x14ac:dyDescent="0.2">
      <c r="A2049" t="s">
        <v>219</v>
      </c>
      <c r="B2049" t="s">
        <v>2833</v>
      </c>
      <c r="C2049" s="10" t="s">
        <v>1702</v>
      </c>
      <c r="D2049" t="s">
        <v>2803</v>
      </c>
      <c r="E2049">
        <v>75</v>
      </c>
      <c r="F2049">
        <v>52.5</v>
      </c>
      <c r="G2049">
        <f>LOOKUP(A2049,'TMP2'!$A:$A,'TMP2'!$C:$C)</f>
        <v>16167.46</v>
      </c>
      <c r="H2049">
        <f>LOOKUP(A2049,'TMP2'!$A:$A,'TMP2'!$D:$D)</f>
        <v>102243.95</v>
      </c>
      <c r="I2049">
        <v>32.450000000000003</v>
      </c>
      <c r="J2049">
        <v>32.75</v>
      </c>
      <c r="K2049" s="1" t="s">
        <v>1679</v>
      </c>
      <c r="L2049">
        <f>MATCH(A2049,'TMP2'!A:A,0)</f>
        <v>1714</v>
      </c>
      <c r="R2049">
        <v>4.4400000000000004</v>
      </c>
      <c r="S2049">
        <f t="shared" si="62"/>
        <v>-28.01</v>
      </c>
      <c r="T2049">
        <f t="shared" si="63"/>
        <v>-28.31</v>
      </c>
    </row>
    <row r="2050" spans="1:20" x14ac:dyDescent="0.2">
      <c r="A2050" t="s">
        <v>221</v>
      </c>
      <c r="B2050" t="s">
        <v>1694</v>
      </c>
      <c r="C2050" s="10" t="s">
        <v>1693</v>
      </c>
      <c r="D2050" t="s">
        <v>2579</v>
      </c>
      <c r="E2050">
        <v>9</v>
      </c>
      <c r="F2050">
        <v>7.5</v>
      </c>
      <c r="G2050">
        <f>LOOKUP(A2050,'TMP2'!$A:$A,'TMP2'!$C:$C)</f>
        <v>16162.54</v>
      </c>
      <c r="H2050">
        <f>LOOKUP(A2050,'TMP2'!$A:$A,'TMP2'!$D:$D)</f>
        <v>102283.53</v>
      </c>
      <c r="I2050">
        <v>8.5500000000000007</v>
      </c>
      <c r="J2050">
        <v>8.85</v>
      </c>
      <c r="K2050" s="1" t="s">
        <v>1679</v>
      </c>
      <c r="L2050">
        <f>MATCH(A2050,'TMP2'!A:A,0)</f>
        <v>1716</v>
      </c>
      <c r="R2050">
        <v>3.17</v>
      </c>
      <c r="S2050">
        <f t="shared" ref="S2050:S2113" si="64">R2050-I2050</f>
        <v>-5.3800000000000008</v>
      </c>
      <c r="T2050">
        <f t="shared" ref="T2050:T2113" si="65">R2050-J2050</f>
        <v>-5.68</v>
      </c>
    </row>
    <row r="2051" spans="1:20" x14ac:dyDescent="0.2">
      <c r="A2051" t="s">
        <v>221</v>
      </c>
      <c r="B2051" t="s">
        <v>1712</v>
      </c>
      <c r="C2051" s="10" t="s">
        <v>1716</v>
      </c>
      <c r="D2051" t="s">
        <v>2640</v>
      </c>
      <c r="E2051">
        <v>7</v>
      </c>
      <c r="F2051">
        <v>5.2</v>
      </c>
      <c r="G2051">
        <f>LOOKUP(A2051,'TMP2'!$A:$A,'TMP2'!$C:$C)</f>
        <v>16162.54</v>
      </c>
      <c r="H2051">
        <f>LOOKUP(A2051,'TMP2'!$A:$A,'TMP2'!$D:$D)</f>
        <v>102283.53</v>
      </c>
      <c r="I2051">
        <v>15.75</v>
      </c>
      <c r="J2051">
        <v>16.05</v>
      </c>
      <c r="K2051" s="1" t="s">
        <v>1679</v>
      </c>
      <c r="L2051">
        <f>MATCH(A2051,'TMP2'!A:A,0)</f>
        <v>1716</v>
      </c>
      <c r="R2051">
        <v>3.17</v>
      </c>
      <c r="S2051">
        <f t="shared" si="64"/>
        <v>-12.58</v>
      </c>
      <c r="T2051">
        <f t="shared" si="65"/>
        <v>-12.88</v>
      </c>
    </row>
    <row r="2052" spans="1:20" x14ac:dyDescent="0.2">
      <c r="A2052" t="s">
        <v>221</v>
      </c>
      <c r="B2052" t="s">
        <v>1712</v>
      </c>
      <c r="C2052" s="10" t="s">
        <v>1716</v>
      </c>
      <c r="D2052" t="s">
        <v>2916</v>
      </c>
      <c r="E2052">
        <v>6</v>
      </c>
      <c r="F2052">
        <v>4.3</v>
      </c>
      <c r="G2052">
        <f>LOOKUP(A2052,'TMP2'!$A:$A,'TMP2'!$C:$C)</f>
        <v>16162.54</v>
      </c>
      <c r="H2052">
        <f>LOOKUP(A2052,'TMP2'!$A:$A,'TMP2'!$D:$D)</f>
        <v>102283.53</v>
      </c>
      <c r="I2052">
        <v>17.850000000000001</v>
      </c>
      <c r="J2052">
        <v>18.149999999999999</v>
      </c>
      <c r="K2052" s="1" t="s">
        <v>1679</v>
      </c>
      <c r="L2052">
        <f>MATCH(A2052,'TMP2'!A:A,0)</f>
        <v>1716</v>
      </c>
      <c r="R2052">
        <v>3.17</v>
      </c>
      <c r="S2052">
        <f t="shared" si="64"/>
        <v>-14.680000000000001</v>
      </c>
      <c r="T2052">
        <f t="shared" si="65"/>
        <v>-14.979999999999999</v>
      </c>
    </row>
    <row r="2053" spans="1:20" x14ac:dyDescent="0.2">
      <c r="A2053" t="s">
        <v>221</v>
      </c>
      <c r="B2053" t="s">
        <v>2833</v>
      </c>
      <c r="C2053" s="10" t="s">
        <v>1700</v>
      </c>
      <c r="D2053" t="s">
        <v>2932</v>
      </c>
      <c r="E2053">
        <v>71</v>
      </c>
      <c r="F2053">
        <v>49.7</v>
      </c>
      <c r="G2053">
        <f>LOOKUP(A2053,'TMP2'!$A:$A,'TMP2'!$C:$C)</f>
        <v>16162.54</v>
      </c>
      <c r="H2053">
        <f>LOOKUP(A2053,'TMP2'!$A:$A,'TMP2'!$D:$D)</f>
        <v>102283.53</v>
      </c>
      <c r="I2053">
        <v>22.35</v>
      </c>
      <c r="J2053">
        <v>22.65</v>
      </c>
      <c r="K2053" s="1" t="s">
        <v>1679</v>
      </c>
      <c r="L2053">
        <f>MATCH(A2053,'TMP2'!A:A,0)</f>
        <v>1716</v>
      </c>
      <c r="R2053">
        <v>3.17</v>
      </c>
      <c r="S2053">
        <f t="shared" si="64"/>
        <v>-19.18</v>
      </c>
      <c r="T2053">
        <f t="shared" si="65"/>
        <v>-19.479999999999997</v>
      </c>
    </row>
    <row r="2054" spans="1:20" x14ac:dyDescent="0.2">
      <c r="A2054" t="s">
        <v>221</v>
      </c>
      <c r="B2054" t="s">
        <v>2833</v>
      </c>
      <c r="C2054" s="10" t="s">
        <v>1700</v>
      </c>
      <c r="D2054" t="s">
        <v>2805</v>
      </c>
      <c r="E2054">
        <v>79</v>
      </c>
      <c r="F2054">
        <v>55.3</v>
      </c>
      <c r="G2054">
        <f>LOOKUP(A2054,'TMP2'!$A:$A,'TMP2'!$C:$C)</f>
        <v>16162.54</v>
      </c>
      <c r="H2054">
        <f>LOOKUP(A2054,'TMP2'!$A:$A,'TMP2'!$D:$D)</f>
        <v>102283.53</v>
      </c>
      <c r="I2054">
        <v>24.75</v>
      </c>
      <c r="J2054">
        <v>25.05</v>
      </c>
      <c r="K2054" s="1" t="s">
        <v>1679</v>
      </c>
      <c r="L2054">
        <f>MATCH(A2054,'TMP2'!A:A,0)</f>
        <v>1716</v>
      </c>
      <c r="R2054">
        <v>3.17</v>
      </c>
      <c r="S2054">
        <f t="shared" si="64"/>
        <v>-21.58</v>
      </c>
      <c r="T2054">
        <f t="shared" si="65"/>
        <v>-21.880000000000003</v>
      </c>
    </row>
    <row r="2055" spans="1:20" x14ac:dyDescent="0.2">
      <c r="A2055" t="s">
        <v>221</v>
      </c>
      <c r="B2055" t="s">
        <v>2833</v>
      </c>
      <c r="C2055" s="10" t="s">
        <v>1700</v>
      </c>
      <c r="D2055" t="s">
        <v>2773</v>
      </c>
      <c r="E2055">
        <v>86</v>
      </c>
      <c r="F2055">
        <v>60.2</v>
      </c>
      <c r="G2055">
        <f>LOOKUP(A2055,'TMP2'!$A:$A,'TMP2'!$C:$C)</f>
        <v>16162.54</v>
      </c>
      <c r="H2055">
        <f>LOOKUP(A2055,'TMP2'!$A:$A,'TMP2'!$D:$D)</f>
        <v>102283.53</v>
      </c>
      <c r="I2055">
        <v>29.95</v>
      </c>
      <c r="J2055">
        <v>30.25</v>
      </c>
      <c r="K2055" s="1" t="s">
        <v>1679</v>
      </c>
      <c r="L2055">
        <f>MATCH(A2055,'TMP2'!A:A,0)</f>
        <v>1716</v>
      </c>
      <c r="R2055">
        <v>3.17</v>
      </c>
      <c r="S2055">
        <f t="shared" si="64"/>
        <v>-26.78</v>
      </c>
      <c r="T2055">
        <f t="shared" si="65"/>
        <v>-27.08</v>
      </c>
    </row>
    <row r="2056" spans="1:20" x14ac:dyDescent="0.2">
      <c r="A2056" t="s">
        <v>223</v>
      </c>
      <c r="B2056" t="s">
        <v>1694</v>
      </c>
      <c r="C2056" s="10" t="s">
        <v>1693</v>
      </c>
      <c r="D2056" t="s">
        <v>3054</v>
      </c>
      <c r="E2056">
        <v>13</v>
      </c>
      <c r="F2056">
        <v>10.5</v>
      </c>
      <c r="G2056">
        <f>LOOKUP(A2056,'TMP2'!$A:$A,'TMP2'!$C:$C)</f>
        <v>16161.99</v>
      </c>
      <c r="H2056">
        <f>LOOKUP(A2056,'TMP2'!$A:$A,'TMP2'!$D:$D)</f>
        <v>102319.63</v>
      </c>
      <c r="I2056">
        <v>10.36</v>
      </c>
      <c r="J2056">
        <v>10.66</v>
      </c>
      <c r="K2056" s="1" t="s">
        <v>1679</v>
      </c>
      <c r="L2056">
        <f>MATCH(A2056,'TMP2'!A:A,0)</f>
        <v>1718</v>
      </c>
      <c r="R2056">
        <v>3.23</v>
      </c>
      <c r="S2056">
        <f t="shared" si="64"/>
        <v>-7.129999999999999</v>
      </c>
      <c r="T2056">
        <f t="shared" si="65"/>
        <v>-7.43</v>
      </c>
    </row>
    <row r="2057" spans="1:20" x14ac:dyDescent="0.2">
      <c r="A2057" t="s">
        <v>223</v>
      </c>
      <c r="B2057" t="s">
        <v>1694</v>
      </c>
      <c r="C2057" s="10" t="s">
        <v>1697</v>
      </c>
      <c r="D2057" t="s">
        <v>3058</v>
      </c>
      <c r="E2057">
        <v>28</v>
      </c>
      <c r="F2057">
        <v>20.2</v>
      </c>
      <c r="G2057">
        <f>LOOKUP(A2057,'TMP2'!$A:$A,'TMP2'!$C:$C)</f>
        <v>16161.99</v>
      </c>
      <c r="H2057">
        <f>LOOKUP(A2057,'TMP2'!$A:$A,'TMP2'!$D:$D)</f>
        <v>102319.63</v>
      </c>
      <c r="I2057">
        <v>17.38</v>
      </c>
      <c r="J2057">
        <v>17.68</v>
      </c>
      <c r="K2057" s="1" t="s">
        <v>1679</v>
      </c>
      <c r="L2057">
        <f>MATCH(A2057,'TMP2'!A:A,0)</f>
        <v>1718</v>
      </c>
      <c r="R2057">
        <v>3.23</v>
      </c>
      <c r="S2057">
        <f t="shared" si="64"/>
        <v>-14.149999999999999</v>
      </c>
      <c r="T2057">
        <f t="shared" si="65"/>
        <v>-14.45</v>
      </c>
    </row>
    <row r="2058" spans="1:20" x14ac:dyDescent="0.2">
      <c r="A2058" t="s">
        <v>223</v>
      </c>
      <c r="B2058" t="s">
        <v>1694</v>
      </c>
      <c r="C2058" s="10" t="s">
        <v>1697</v>
      </c>
      <c r="D2058" t="s">
        <v>3059</v>
      </c>
      <c r="E2058">
        <v>30</v>
      </c>
      <c r="F2058">
        <v>21</v>
      </c>
      <c r="G2058">
        <f>LOOKUP(A2058,'TMP2'!$A:$A,'TMP2'!$C:$C)</f>
        <v>16161.99</v>
      </c>
      <c r="H2058">
        <f>LOOKUP(A2058,'TMP2'!$A:$A,'TMP2'!$D:$D)</f>
        <v>102319.63</v>
      </c>
      <c r="I2058">
        <v>19.309999999999999</v>
      </c>
      <c r="J2058">
        <v>19.61</v>
      </c>
      <c r="K2058" s="1" t="s">
        <v>1679</v>
      </c>
      <c r="L2058">
        <f>MATCH(A2058,'TMP2'!A:A,0)</f>
        <v>1718</v>
      </c>
      <c r="R2058">
        <v>3.23</v>
      </c>
      <c r="S2058">
        <f t="shared" si="64"/>
        <v>-16.079999999999998</v>
      </c>
      <c r="T2058">
        <f t="shared" si="65"/>
        <v>-16.38</v>
      </c>
    </row>
    <row r="2059" spans="1:20" x14ac:dyDescent="0.2">
      <c r="A2059" t="s">
        <v>223</v>
      </c>
      <c r="B2059" t="s">
        <v>2833</v>
      </c>
      <c r="C2059" s="10" t="s">
        <v>1700</v>
      </c>
      <c r="D2059" t="s">
        <v>3066</v>
      </c>
      <c r="E2059">
        <v>50</v>
      </c>
      <c r="F2059">
        <v>35</v>
      </c>
      <c r="G2059">
        <f>LOOKUP(A2059,'TMP2'!$A:$A,'TMP2'!$C:$C)</f>
        <v>16161.99</v>
      </c>
      <c r="H2059">
        <f>LOOKUP(A2059,'TMP2'!$A:$A,'TMP2'!$D:$D)</f>
        <v>102319.63</v>
      </c>
      <c r="I2059">
        <v>21.76</v>
      </c>
      <c r="J2059">
        <v>22.06</v>
      </c>
      <c r="K2059" s="1" t="s">
        <v>1679</v>
      </c>
      <c r="L2059">
        <f>MATCH(A2059,'TMP2'!A:A,0)</f>
        <v>1718</v>
      </c>
      <c r="R2059">
        <v>3.23</v>
      </c>
      <c r="S2059">
        <f t="shared" si="64"/>
        <v>-18.53</v>
      </c>
      <c r="T2059">
        <f t="shared" si="65"/>
        <v>-18.829999999999998</v>
      </c>
    </row>
    <row r="2060" spans="1:20" x14ac:dyDescent="0.2">
      <c r="A2060" t="s">
        <v>223</v>
      </c>
      <c r="B2060" t="s">
        <v>2833</v>
      </c>
      <c r="C2060" s="10" t="s">
        <v>1700</v>
      </c>
      <c r="D2060" t="s">
        <v>3067</v>
      </c>
      <c r="E2060">
        <v>57</v>
      </c>
      <c r="F2060">
        <v>39.9</v>
      </c>
      <c r="G2060">
        <f>LOOKUP(A2060,'TMP2'!$A:$A,'TMP2'!$C:$C)</f>
        <v>16161.99</v>
      </c>
      <c r="H2060">
        <f>LOOKUP(A2060,'TMP2'!$A:$A,'TMP2'!$D:$D)</f>
        <v>102319.63</v>
      </c>
      <c r="I2060">
        <v>24.37</v>
      </c>
      <c r="J2060">
        <v>24.67</v>
      </c>
      <c r="K2060" s="1" t="s">
        <v>1679</v>
      </c>
      <c r="L2060">
        <f>MATCH(A2060,'TMP2'!A:A,0)</f>
        <v>1718</v>
      </c>
      <c r="R2060">
        <v>3.23</v>
      </c>
      <c r="S2060">
        <f t="shared" si="64"/>
        <v>-21.14</v>
      </c>
      <c r="T2060">
        <f t="shared" si="65"/>
        <v>-21.44</v>
      </c>
    </row>
    <row r="2061" spans="1:20" x14ac:dyDescent="0.2">
      <c r="A2061" t="s">
        <v>223</v>
      </c>
      <c r="B2061" t="s">
        <v>2833</v>
      </c>
      <c r="C2061" s="10" t="s">
        <v>1702</v>
      </c>
      <c r="D2061" t="s">
        <v>3070</v>
      </c>
      <c r="E2061">
        <v>87</v>
      </c>
      <c r="F2061">
        <v>60.9</v>
      </c>
      <c r="G2061">
        <f>LOOKUP(A2061,'TMP2'!$A:$A,'TMP2'!$C:$C)</f>
        <v>16161.99</v>
      </c>
      <c r="H2061">
        <f>LOOKUP(A2061,'TMP2'!$A:$A,'TMP2'!$D:$D)</f>
        <v>102319.63</v>
      </c>
      <c r="I2061">
        <v>29.08</v>
      </c>
      <c r="J2061">
        <v>29.38</v>
      </c>
      <c r="K2061" s="1" t="s">
        <v>1679</v>
      </c>
      <c r="L2061">
        <f>MATCH(A2061,'TMP2'!A:A,0)</f>
        <v>1718</v>
      </c>
      <c r="R2061">
        <v>3.23</v>
      </c>
      <c r="S2061">
        <f t="shared" si="64"/>
        <v>-25.849999999999998</v>
      </c>
      <c r="T2061">
        <f t="shared" si="65"/>
        <v>-26.15</v>
      </c>
    </row>
    <row r="2062" spans="1:20" x14ac:dyDescent="0.2">
      <c r="A2062" t="s">
        <v>223</v>
      </c>
      <c r="B2062" t="s">
        <v>2833</v>
      </c>
      <c r="C2062" s="10" t="s">
        <v>1702</v>
      </c>
      <c r="D2062" t="s">
        <v>3071</v>
      </c>
      <c r="E2062">
        <v>77</v>
      </c>
      <c r="F2062">
        <v>53.9</v>
      </c>
      <c r="G2062">
        <f>LOOKUP(A2062,'TMP2'!$A:$A,'TMP2'!$C:$C)</f>
        <v>16161.99</v>
      </c>
      <c r="H2062">
        <f>LOOKUP(A2062,'TMP2'!$A:$A,'TMP2'!$D:$D)</f>
        <v>102319.63</v>
      </c>
      <c r="I2062">
        <v>29.63</v>
      </c>
      <c r="J2062">
        <v>29.93</v>
      </c>
      <c r="K2062" s="1" t="s">
        <v>1679</v>
      </c>
      <c r="L2062">
        <f>MATCH(A2062,'TMP2'!A:A,0)</f>
        <v>1718</v>
      </c>
      <c r="R2062">
        <v>3.23</v>
      </c>
      <c r="S2062">
        <f t="shared" si="64"/>
        <v>-26.4</v>
      </c>
      <c r="T2062">
        <f t="shared" si="65"/>
        <v>-26.7</v>
      </c>
    </row>
    <row r="2063" spans="1:20" x14ac:dyDescent="0.2">
      <c r="A2063" t="s">
        <v>1614</v>
      </c>
      <c r="B2063" t="s">
        <v>1694</v>
      </c>
      <c r="C2063" s="10" t="s">
        <v>1693</v>
      </c>
      <c r="D2063" t="s">
        <v>3041</v>
      </c>
      <c r="E2063">
        <v>19</v>
      </c>
      <c r="F2063">
        <v>14.6</v>
      </c>
      <c r="G2063">
        <f>LOOKUP(A2063,'TMP2'!$A:$A,'TMP2'!$C:$C)</f>
        <v>15986.419</v>
      </c>
      <c r="H2063">
        <f>LOOKUP(A2063,'TMP2'!$A:$A,'TMP2'!$D:$D)</f>
        <v>102249.92600000001</v>
      </c>
      <c r="I2063">
        <v>13.85</v>
      </c>
      <c r="J2063">
        <v>14.15</v>
      </c>
      <c r="K2063" s="1" t="s">
        <v>1679</v>
      </c>
      <c r="L2063">
        <f>MATCH(A2063,'TMP2'!A:A,0)</f>
        <v>1721</v>
      </c>
      <c r="R2063">
        <v>4.38</v>
      </c>
      <c r="S2063">
        <f t="shared" si="64"/>
        <v>-9.4699999999999989</v>
      </c>
      <c r="T2063">
        <f t="shared" si="65"/>
        <v>-9.77</v>
      </c>
    </row>
    <row r="2064" spans="1:20" x14ac:dyDescent="0.2">
      <c r="A2064" t="s">
        <v>1614</v>
      </c>
      <c r="B2064" t="s">
        <v>1694</v>
      </c>
      <c r="C2064" s="10" t="s">
        <v>1693</v>
      </c>
      <c r="D2064" t="s">
        <v>2593</v>
      </c>
      <c r="E2064">
        <v>17</v>
      </c>
      <c r="F2064">
        <v>13.9</v>
      </c>
      <c r="G2064">
        <f>LOOKUP(A2064,'TMP2'!$A:$A,'TMP2'!$C:$C)</f>
        <v>15986.419</v>
      </c>
      <c r="H2064">
        <f>LOOKUP(A2064,'TMP2'!$A:$A,'TMP2'!$D:$D)</f>
        <v>102249.92600000001</v>
      </c>
      <c r="I2064">
        <v>9.25</v>
      </c>
      <c r="J2064">
        <v>9.5500000000000007</v>
      </c>
      <c r="K2064" s="1" t="s">
        <v>1679</v>
      </c>
      <c r="L2064">
        <f>MATCH(A2064,'TMP2'!A:A,0)</f>
        <v>1721</v>
      </c>
      <c r="R2064">
        <v>4.38</v>
      </c>
      <c r="S2064">
        <f t="shared" si="64"/>
        <v>-4.87</v>
      </c>
      <c r="T2064">
        <f t="shared" si="65"/>
        <v>-5.1700000000000008</v>
      </c>
    </row>
    <row r="2065" spans="1:20" x14ac:dyDescent="0.2">
      <c r="A2065" t="s">
        <v>1614</v>
      </c>
      <c r="B2065" t="s">
        <v>1712</v>
      </c>
      <c r="C2065" s="10" t="s">
        <v>1716</v>
      </c>
      <c r="D2065" t="s">
        <v>2657</v>
      </c>
      <c r="E2065">
        <v>16</v>
      </c>
      <c r="F2065">
        <v>11.4</v>
      </c>
      <c r="G2065">
        <f>LOOKUP(A2065,'TMP2'!$A:$A,'TMP2'!$C:$C)</f>
        <v>15986.419</v>
      </c>
      <c r="H2065">
        <f>LOOKUP(A2065,'TMP2'!$A:$A,'TMP2'!$D:$D)</f>
        <v>102249.92600000001</v>
      </c>
      <c r="I2065">
        <v>17.25</v>
      </c>
      <c r="J2065">
        <v>17.55</v>
      </c>
      <c r="K2065" s="1" t="s">
        <v>1679</v>
      </c>
      <c r="L2065">
        <f>MATCH(A2065,'TMP2'!A:A,0)</f>
        <v>1721</v>
      </c>
      <c r="R2065">
        <v>4.38</v>
      </c>
      <c r="S2065">
        <f t="shared" si="64"/>
        <v>-12.870000000000001</v>
      </c>
      <c r="T2065">
        <f t="shared" si="65"/>
        <v>-13.170000000000002</v>
      </c>
    </row>
    <row r="2066" spans="1:20" x14ac:dyDescent="0.2">
      <c r="A2066" t="s">
        <v>1614</v>
      </c>
      <c r="B2066" t="s">
        <v>2508</v>
      </c>
      <c r="C2066" s="10" t="s">
        <v>1698</v>
      </c>
      <c r="D2066" t="s">
        <v>2692</v>
      </c>
      <c r="E2066">
        <v>26</v>
      </c>
      <c r="F2066">
        <v>18.2</v>
      </c>
      <c r="G2066">
        <f>LOOKUP(A2066,'TMP2'!$A:$A,'TMP2'!$C:$C)</f>
        <v>15986.419</v>
      </c>
      <c r="H2066">
        <f>LOOKUP(A2066,'TMP2'!$A:$A,'TMP2'!$D:$D)</f>
        <v>102249.92600000001</v>
      </c>
      <c r="I2066">
        <v>24.65</v>
      </c>
      <c r="J2066">
        <v>24.95</v>
      </c>
      <c r="K2066" s="1" t="s">
        <v>1679</v>
      </c>
      <c r="L2066">
        <f>MATCH(A2066,'TMP2'!A:A,0)</f>
        <v>1721</v>
      </c>
      <c r="R2066">
        <v>4.38</v>
      </c>
      <c r="S2066">
        <f t="shared" si="64"/>
        <v>-20.27</v>
      </c>
      <c r="T2066">
        <f t="shared" si="65"/>
        <v>-20.57</v>
      </c>
    </row>
    <row r="2067" spans="1:20" x14ac:dyDescent="0.2">
      <c r="A2067" t="s">
        <v>1614</v>
      </c>
      <c r="B2067" t="s">
        <v>2833</v>
      </c>
      <c r="C2067" s="10" t="s">
        <v>1700</v>
      </c>
      <c r="D2067" t="s">
        <v>2788</v>
      </c>
      <c r="E2067">
        <v>44</v>
      </c>
      <c r="F2067">
        <v>30.8</v>
      </c>
      <c r="G2067">
        <f>LOOKUP(A2067,'TMP2'!$A:$A,'TMP2'!$C:$C)</f>
        <v>15986.419</v>
      </c>
      <c r="H2067">
        <f>LOOKUP(A2067,'TMP2'!$A:$A,'TMP2'!$D:$D)</f>
        <v>102249.92600000001</v>
      </c>
      <c r="I2067">
        <v>27.05</v>
      </c>
      <c r="J2067">
        <v>27.35</v>
      </c>
      <c r="K2067" s="1" t="s">
        <v>1679</v>
      </c>
      <c r="L2067">
        <f>MATCH(A2067,'TMP2'!A:A,0)</f>
        <v>1721</v>
      </c>
      <c r="R2067">
        <v>4.38</v>
      </c>
      <c r="S2067">
        <f t="shared" si="64"/>
        <v>-22.67</v>
      </c>
      <c r="T2067">
        <f t="shared" si="65"/>
        <v>-22.970000000000002</v>
      </c>
    </row>
    <row r="2068" spans="1:20" x14ac:dyDescent="0.2">
      <c r="A2068" t="s">
        <v>1614</v>
      </c>
      <c r="B2068" t="s">
        <v>2833</v>
      </c>
      <c r="C2068" s="10" t="s">
        <v>1700</v>
      </c>
      <c r="D2068" t="s">
        <v>2790</v>
      </c>
      <c r="E2068">
        <v>55</v>
      </c>
      <c r="F2068">
        <v>38.5</v>
      </c>
      <c r="G2068">
        <f>LOOKUP(A2068,'TMP2'!$A:$A,'TMP2'!$C:$C)</f>
        <v>15986.419</v>
      </c>
      <c r="H2068">
        <f>LOOKUP(A2068,'TMP2'!$A:$A,'TMP2'!$D:$D)</f>
        <v>102249.92600000001</v>
      </c>
      <c r="I2068">
        <v>30.35</v>
      </c>
      <c r="J2068">
        <v>30.65</v>
      </c>
      <c r="K2068" s="1" t="s">
        <v>1679</v>
      </c>
      <c r="L2068">
        <f>MATCH(A2068,'TMP2'!A:A,0)</f>
        <v>1721</v>
      </c>
      <c r="R2068">
        <v>4.38</v>
      </c>
      <c r="S2068">
        <f t="shared" si="64"/>
        <v>-25.970000000000002</v>
      </c>
      <c r="T2068">
        <f t="shared" si="65"/>
        <v>-26.27</v>
      </c>
    </row>
    <row r="2069" spans="1:20" x14ac:dyDescent="0.2">
      <c r="A2069" t="s">
        <v>1614</v>
      </c>
      <c r="B2069" t="s">
        <v>2833</v>
      </c>
      <c r="C2069" s="10" t="s">
        <v>1700</v>
      </c>
      <c r="D2069" t="s">
        <v>2791</v>
      </c>
      <c r="E2069">
        <v>59</v>
      </c>
      <c r="F2069">
        <v>41.3</v>
      </c>
      <c r="G2069">
        <f>LOOKUP(A2069,'TMP2'!$A:$A,'TMP2'!$C:$C)</f>
        <v>15986.419</v>
      </c>
      <c r="H2069">
        <f>LOOKUP(A2069,'TMP2'!$A:$A,'TMP2'!$D:$D)</f>
        <v>102249.92600000001</v>
      </c>
      <c r="I2069">
        <v>32.35</v>
      </c>
      <c r="J2069">
        <v>32.65</v>
      </c>
      <c r="K2069" s="1" t="s">
        <v>1679</v>
      </c>
      <c r="L2069">
        <f>MATCH(A2069,'TMP2'!A:A,0)</f>
        <v>1721</v>
      </c>
      <c r="R2069">
        <v>4.38</v>
      </c>
      <c r="S2069">
        <f t="shared" si="64"/>
        <v>-27.970000000000002</v>
      </c>
      <c r="T2069">
        <f t="shared" si="65"/>
        <v>-28.27</v>
      </c>
    </row>
    <row r="2070" spans="1:20" x14ac:dyDescent="0.2">
      <c r="A2070" t="s">
        <v>1615</v>
      </c>
      <c r="B2070" t="s">
        <v>1694</v>
      </c>
      <c r="C2070" s="10" t="s">
        <v>1693</v>
      </c>
      <c r="D2070" t="s">
        <v>2750</v>
      </c>
      <c r="E2070">
        <v>16</v>
      </c>
      <c r="F2070">
        <v>13</v>
      </c>
      <c r="G2070">
        <f>LOOKUP(A2070,'TMP2'!$A:$A,'TMP2'!$C:$C)</f>
        <v>15980.074000000001</v>
      </c>
      <c r="H2070">
        <f>LOOKUP(A2070,'TMP2'!$A:$A,'TMP2'!$D:$D)</f>
        <v>102316.652</v>
      </c>
      <c r="I2070">
        <v>10.35</v>
      </c>
      <c r="J2070">
        <v>10.65</v>
      </c>
      <c r="K2070" s="1" t="s">
        <v>1679</v>
      </c>
      <c r="L2070">
        <f>MATCH(A2070,'TMP2'!A:A,0)</f>
        <v>1722</v>
      </c>
      <c r="R2070">
        <v>3.65</v>
      </c>
      <c r="S2070">
        <f t="shared" si="64"/>
        <v>-6.6999999999999993</v>
      </c>
      <c r="T2070">
        <f t="shared" si="65"/>
        <v>-7</v>
      </c>
    </row>
    <row r="2071" spans="1:20" x14ac:dyDescent="0.2">
      <c r="A2071" t="s">
        <v>1615</v>
      </c>
      <c r="B2071" t="s">
        <v>1694</v>
      </c>
      <c r="C2071" s="10" t="s">
        <v>1693</v>
      </c>
      <c r="D2071" t="s">
        <v>2909</v>
      </c>
      <c r="E2071">
        <v>17</v>
      </c>
      <c r="F2071">
        <v>16.899999999999999</v>
      </c>
      <c r="G2071">
        <f>LOOKUP(A2071,'TMP2'!$A:$A,'TMP2'!$C:$C)</f>
        <v>15980.074000000001</v>
      </c>
      <c r="H2071">
        <f>LOOKUP(A2071,'TMP2'!$A:$A,'TMP2'!$D:$D)</f>
        <v>102316.652</v>
      </c>
      <c r="I2071">
        <v>11.85</v>
      </c>
      <c r="J2071">
        <v>12.15</v>
      </c>
      <c r="K2071" s="1" t="s">
        <v>1679</v>
      </c>
      <c r="L2071">
        <f>MATCH(A2071,'TMP2'!A:A,0)</f>
        <v>1722</v>
      </c>
      <c r="R2071">
        <v>3.65</v>
      </c>
      <c r="S2071">
        <f t="shared" si="64"/>
        <v>-8.1999999999999993</v>
      </c>
      <c r="T2071">
        <f t="shared" si="65"/>
        <v>-8.5</v>
      </c>
    </row>
    <row r="2072" spans="1:20" x14ac:dyDescent="0.2">
      <c r="A2072" t="s">
        <v>1615</v>
      </c>
      <c r="B2072" t="s">
        <v>1712</v>
      </c>
      <c r="C2072" s="10" t="s">
        <v>1716</v>
      </c>
      <c r="D2072" t="s">
        <v>2916</v>
      </c>
      <c r="E2072">
        <v>8</v>
      </c>
      <c r="F2072">
        <v>5.7</v>
      </c>
      <c r="G2072">
        <f>LOOKUP(A2072,'TMP2'!$A:$A,'TMP2'!$C:$C)</f>
        <v>15980.074000000001</v>
      </c>
      <c r="H2072">
        <f>LOOKUP(A2072,'TMP2'!$A:$A,'TMP2'!$D:$D)</f>
        <v>102316.652</v>
      </c>
      <c r="I2072">
        <v>17.850000000000001</v>
      </c>
      <c r="J2072">
        <v>18.149999999999999</v>
      </c>
      <c r="K2072" s="1" t="s">
        <v>1679</v>
      </c>
      <c r="L2072">
        <f>MATCH(A2072,'TMP2'!A:A,0)</f>
        <v>1722</v>
      </c>
      <c r="R2072">
        <v>3.65</v>
      </c>
      <c r="S2072">
        <f t="shared" si="64"/>
        <v>-14.200000000000001</v>
      </c>
      <c r="T2072">
        <f t="shared" si="65"/>
        <v>-14.499999999999998</v>
      </c>
    </row>
    <row r="2073" spans="1:20" x14ac:dyDescent="0.2">
      <c r="A2073" t="s">
        <v>1615</v>
      </c>
      <c r="B2073" t="s">
        <v>1694</v>
      </c>
      <c r="C2073" s="10" t="s">
        <v>1697</v>
      </c>
      <c r="D2073" t="s">
        <v>2655</v>
      </c>
      <c r="E2073">
        <v>21</v>
      </c>
      <c r="F2073">
        <v>14.7</v>
      </c>
      <c r="G2073">
        <f>LOOKUP(A2073,'TMP2'!$A:$A,'TMP2'!$C:$C)</f>
        <v>15980.074000000001</v>
      </c>
      <c r="H2073">
        <f>LOOKUP(A2073,'TMP2'!$A:$A,'TMP2'!$D:$D)</f>
        <v>102316.652</v>
      </c>
      <c r="I2073">
        <v>20.25</v>
      </c>
      <c r="J2073">
        <v>20.55</v>
      </c>
      <c r="K2073" s="1" t="s">
        <v>1679</v>
      </c>
      <c r="L2073">
        <f>MATCH(A2073,'TMP2'!A:A,0)</f>
        <v>1722</v>
      </c>
      <c r="R2073">
        <v>3.65</v>
      </c>
      <c r="S2073">
        <f t="shared" si="64"/>
        <v>-16.600000000000001</v>
      </c>
      <c r="T2073">
        <f t="shared" si="65"/>
        <v>-16.900000000000002</v>
      </c>
    </row>
    <row r="2074" spans="1:20" x14ac:dyDescent="0.2">
      <c r="A2074" t="s">
        <v>1615</v>
      </c>
      <c r="B2074" t="s">
        <v>2508</v>
      </c>
      <c r="C2074" s="10" t="s">
        <v>1713</v>
      </c>
      <c r="D2074" t="s">
        <v>2717</v>
      </c>
      <c r="E2074">
        <v>23</v>
      </c>
      <c r="F2074">
        <v>16.100000000000001</v>
      </c>
      <c r="G2074">
        <f>LOOKUP(A2074,'TMP2'!$A:$A,'TMP2'!$C:$C)</f>
        <v>15980.074000000001</v>
      </c>
      <c r="H2074">
        <f>LOOKUP(A2074,'TMP2'!$A:$A,'TMP2'!$D:$D)</f>
        <v>102316.652</v>
      </c>
      <c r="I2074">
        <v>23.55</v>
      </c>
      <c r="J2074">
        <v>23.85</v>
      </c>
      <c r="K2074" s="1" t="s">
        <v>1679</v>
      </c>
      <c r="L2074">
        <f>MATCH(A2074,'TMP2'!A:A,0)</f>
        <v>1722</v>
      </c>
      <c r="R2074">
        <v>3.65</v>
      </c>
      <c r="S2074">
        <f t="shared" si="64"/>
        <v>-19.900000000000002</v>
      </c>
      <c r="T2074">
        <f t="shared" si="65"/>
        <v>-20.200000000000003</v>
      </c>
    </row>
    <row r="2075" spans="1:20" x14ac:dyDescent="0.2">
      <c r="A2075" t="s">
        <v>1615</v>
      </c>
      <c r="B2075" t="s">
        <v>2508</v>
      </c>
      <c r="C2075" s="10" t="s">
        <v>1698</v>
      </c>
      <c r="D2075" t="s">
        <v>3062</v>
      </c>
      <c r="E2075">
        <v>36</v>
      </c>
      <c r="F2075">
        <v>25.2</v>
      </c>
      <c r="G2075">
        <f>LOOKUP(A2075,'TMP2'!$A:$A,'TMP2'!$C:$C)</f>
        <v>15980.074000000001</v>
      </c>
      <c r="H2075">
        <f>LOOKUP(A2075,'TMP2'!$A:$A,'TMP2'!$D:$D)</f>
        <v>102316.652</v>
      </c>
      <c r="I2075">
        <v>26.05</v>
      </c>
      <c r="J2075">
        <v>26.35</v>
      </c>
      <c r="K2075" s="1" t="s">
        <v>1679</v>
      </c>
      <c r="L2075">
        <f>MATCH(A2075,'TMP2'!A:A,0)</f>
        <v>1722</v>
      </c>
      <c r="R2075">
        <v>3.65</v>
      </c>
      <c r="S2075">
        <f t="shared" si="64"/>
        <v>-22.400000000000002</v>
      </c>
      <c r="T2075">
        <f t="shared" si="65"/>
        <v>-22.700000000000003</v>
      </c>
    </row>
    <row r="2076" spans="1:20" x14ac:dyDescent="0.2">
      <c r="A2076" t="s">
        <v>1615</v>
      </c>
      <c r="B2076" t="s">
        <v>2833</v>
      </c>
      <c r="C2076" s="10" t="s">
        <v>1700</v>
      </c>
      <c r="D2076" t="s">
        <v>2950</v>
      </c>
      <c r="E2076">
        <v>46</v>
      </c>
      <c r="F2076">
        <v>32.200000000000003</v>
      </c>
      <c r="G2076">
        <f>LOOKUP(A2076,'TMP2'!$A:$A,'TMP2'!$C:$C)</f>
        <v>15980.074000000001</v>
      </c>
      <c r="H2076">
        <f>LOOKUP(A2076,'TMP2'!$A:$A,'TMP2'!$D:$D)</f>
        <v>102316.652</v>
      </c>
      <c r="I2076">
        <v>29.05</v>
      </c>
      <c r="J2076">
        <v>29.35</v>
      </c>
      <c r="K2076" s="1" t="s">
        <v>1679</v>
      </c>
      <c r="L2076">
        <f>MATCH(A2076,'TMP2'!A:A,0)</f>
        <v>1722</v>
      </c>
      <c r="R2076">
        <v>3.65</v>
      </c>
      <c r="S2076">
        <f t="shared" si="64"/>
        <v>-25.400000000000002</v>
      </c>
      <c r="T2076">
        <f t="shared" si="65"/>
        <v>-25.700000000000003</v>
      </c>
    </row>
    <row r="2077" spans="1:20" x14ac:dyDescent="0.2">
      <c r="A2077" t="s">
        <v>1615</v>
      </c>
      <c r="B2077" t="s">
        <v>2833</v>
      </c>
      <c r="C2077" s="10" t="s">
        <v>1702</v>
      </c>
      <c r="D2077" t="s">
        <v>2950</v>
      </c>
      <c r="E2077">
        <v>46</v>
      </c>
      <c r="F2077">
        <v>32.200000000000003</v>
      </c>
      <c r="G2077">
        <f>LOOKUP(A2077,'TMP2'!$A:$A,'TMP2'!$C:$C)</f>
        <v>15980.074000000001</v>
      </c>
      <c r="H2077">
        <f>LOOKUP(A2077,'TMP2'!$A:$A,'TMP2'!$D:$D)</f>
        <v>102316.652</v>
      </c>
      <c r="I2077">
        <v>29.05</v>
      </c>
      <c r="J2077">
        <v>29.35</v>
      </c>
      <c r="K2077" s="1" t="s">
        <v>1679</v>
      </c>
      <c r="L2077">
        <f>MATCH(A2077,'TMP2'!A:A,0)</f>
        <v>1722</v>
      </c>
      <c r="R2077">
        <v>3.65</v>
      </c>
      <c r="S2077">
        <f t="shared" si="64"/>
        <v>-25.400000000000002</v>
      </c>
      <c r="T2077">
        <f t="shared" si="65"/>
        <v>-25.700000000000003</v>
      </c>
    </row>
    <row r="2078" spans="1:20" x14ac:dyDescent="0.2">
      <c r="A2078" t="s">
        <v>1615</v>
      </c>
      <c r="B2078" t="s">
        <v>2833</v>
      </c>
      <c r="C2078" s="10" t="s">
        <v>1702</v>
      </c>
      <c r="D2078" t="s">
        <v>3068</v>
      </c>
      <c r="E2078">
        <v>65</v>
      </c>
      <c r="F2078">
        <v>45.5</v>
      </c>
      <c r="G2078">
        <f>LOOKUP(A2078,'TMP2'!$A:$A,'TMP2'!$C:$C)</f>
        <v>15980.074000000001</v>
      </c>
      <c r="H2078">
        <f>LOOKUP(A2078,'TMP2'!$A:$A,'TMP2'!$D:$D)</f>
        <v>102316.652</v>
      </c>
      <c r="I2078">
        <v>31.05</v>
      </c>
      <c r="J2078">
        <v>31.35</v>
      </c>
      <c r="K2078" s="1" t="s">
        <v>1679</v>
      </c>
      <c r="L2078">
        <f>MATCH(A2078,'TMP2'!A:A,0)</f>
        <v>1722</v>
      </c>
      <c r="R2078">
        <v>3.65</v>
      </c>
      <c r="S2078">
        <f t="shared" si="64"/>
        <v>-27.400000000000002</v>
      </c>
      <c r="T2078">
        <f t="shared" si="65"/>
        <v>-27.700000000000003</v>
      </c>
    </row>
    <row r="2079" spans="1:20" x14ac:dyDescent="0.2">
      <c r="A2079" t="s">
        <v>1615</v>
      </c>
      <c r="B2079" t="s">
        <v>2833</v>
      </c>
      <c r="C2079" s="10" t="s">
        <v>1702</v>
      </c>
      <c r="D2079" t="s">
        <v>2943</v>
      </c>
      <c r="E2079">
        <v>93</v>
      </c>
      <c r="F2079">
        <v>65.099999999999994</v>
      </c>
      <c r="G2079">
        <f>LOOKUP(A2079,'TMP2'!$A:$A,'TMP2'!$C:$C)</f>
        <v>15980.074000000001</v>
      </c>
      <c r="H2079">
        <f>LOOKUP(A2079,'TMP2'!$A:$A,'TMP2'!$D:$D)</f>
        <v>102316.652</v>
      </c>
      <c r="I2079">
        <v>32.950000000000003</v>
      </c>
      <c r="J2079">
        <v>33.25</v>
      </c>
      <c r="K2079" s="1" t="s">
        <v>1679</v>
      </c>
      <c r="L2079">
        <f>MATCH(A2079,'TMP2'!A:A,0)</f>
        <v>1722</v>
      </c>
      <c r="R2079">
        <v>3.65</v>
      </c>
      <c r="S2079">
        <f t="shared" si="64"/>
        <v>-29.300000000000004</v>
      </c>
      <c r="T2079">
        <f t="shared" si="65"/>
        <v>-29.6</v>
      </c>
    </row>
    <row r="2080" spans="1:20" x14ac:dyDescent="0.2">
      <c r="A2080" t="s">
        <v>1617</v>
      </c>
      <c r="B2080" t="s">
        <v>1694</v>
      </c>
      <c r="C2080" s="10" t="s">
        <v>1693</v>
      </c>
      <c r="D2080" t="s">
        <v>2648</v>
      </c>
      <c r="E2080">
        <v>19</v>
      </c>
      <c r="F2080">
        <v>15.3</v>
      </c>
      <c r="G2080">
        <f>LOOKUP(A2080,'TMP2'!$A:$A,'TMP2'!$C:$C)</f>
        <v>15999.225</v>
      </c>
      <c r="H2080">
        <f>LOOKUP(A2080,'TMP2'!$A:$A,'TMP2'!$D:$D)</f>
        <v>102289.63499999999</v>
      </c>
      <c r="I2080">
        <v>10.85</v>
      </c>
      <c r="J2080">
        <v>11.15</v>
      </c>
      <c r="K2080" s="1" t="s">
        <v>1679</v>
      </c>
      <c r="L2080">
        <f>MATCH(A2080,'TMP2'!A:A,0)</f>
        <v>1724</v>
      </c>
      <c r="R2080">
        <v>4.47</v>
      </c>
      <c r="S2080">
        <f t="shared" si="64"/>
        <v>-6.38</v>
      </c>
      <c r="T2080">
        <f t="shared" si="65"/>
        <v>-6.6800000000000006</v>
      </c>
    </row>
    <row r="2081" spans="1:20" x14ac:dyDescent="0.2">
      <c r="A2081" t="s">
        <v>1617</v>
      </c>
      <c r="B2081" t="s">
        <v>1712</v>
      </c>
      <c r="C2081" s="10" t="s">
        <v>1716</v>
      </c>
      <c r="D2081" t="s">
        <v>2702</v>
      </c>
      <c r="E2081">
        <v>20</v>
      </c>
      <c r="F2081">
        <v>14.5</v>
      </c>
      <c r="G2081">
        <f>LOOKUP(A2081,'TMP2'!$A:$A,'TMP2'!$C:$C)</f>
        <v>15999.225</v>
      </c>
      <c r="H2081">
        <f>LOOKUP(A2081,'TMP2'!$A:$A,'TMP2'!$D:$D)</f>
        <v>102289.63499999999</v>
      </c>
      <c r="I2081">
        <v>17.05</v>
      </c>
      <c r="J2081">
        <v>17.350000000000001</v>
      </c>
      <c r="K2081" s="1" t="s">
        <v>1679</v>
      </c>
      <c r="L2081">
        <f>MATCH(A2081,'TMP2'!A:A,0)</f>
        <v>1724</v>
      </c>
      <c r="R2081">
        <v>4.47</v>
      </c>
      <c r="S2081">
        <f t="shared" si="64"/>
        <v>-12.580000000000002</v>
      </c>
      <c r="T2081">
        <f t="shared" si="65"/>
        <v>-12.880000000000003</v>
      </c>
    </row>
    <row r="2082" spans="1:20" x14ac:dyDescent="0.2">
      <c r="A2082" t="s">
        <v>1617</v>
      </c>
      <c r="B2082" t="s">
        <v>1694</v>
      </c>
      <c r="C2082" s="10" t="s">
        <v>1697</v>
      </c>
      <c r="D2082" t="s">
        <v>2663</v>
      </c>
      <c r="E2082">
        <v>24</v>
      </c>
      <c r="F2082">
        <v>16.8</v>
      </c>
      <c r="G2082">
        <f>LOOKUP(A2082,'TMP2'!$A:$A,'TMP2'!$C:$C)</f>
        <v>15999.225</v>
      </c>
      <c r="H2082">
        <f>LOOKUP(A2082,'TMP2'!$A:$A,'TMP2'!$D:$D)</f>
        <v>102289.63499999999</v>
      </c>
      <c r="I2082">
        <v>20.95</v>
      </c>
      <c r="J2082">
        <v>21.25</v>
      </c>
      <c r="K2082" s="1" t="s">
        <v>1679</v>
      </c>
      <c r="L2082">
        <f>MATCH(A2082,'TMP2'!A:A,0)</f>
        <v>1724</v>
      </c>
      <c r="R2082">
        <v>4.47</v>
      </c>
      <c r="S2082">
        <f t="shared" si="64"/>
        <v>-16.48</v>
      </c>
      <c r="T2082">
        <f t="shared" si="65"/>
        <v>-16.78</v>
      </c>
    </row>
    <row r="2083" spans="1:20" x14ac:dyDescent="0.2">
      <c r="A2083" t="s">
        <v>1617</v>
      </c>
      <c r="B2083" t="s">
        <v>2508</v>
      </c>
      <c r="C2083" s="10" t="s">
        <v>1713</v>
      </c>
      <c r="D2083" t="s">
        <v>2780</v>
      </c>
      <c r="E2083">
        <v>16</v>
      </c>
      <c r="F2083">
        <v>11.2</v>
      </c>
      <c r="G2083">
        <f>LOOKUP(A2083,'TMP2'!$A:$A,'TMP2'!$C:$C)</f>
        <v>15999.225</v>
      </c>
      <c r="H2083">
        <f>LOOKUP(A2083,'TMP2'!$A:$A,'TMP2'!$D:$D)</f>
        <v>102289.63499999999</v>
      </c>
      <c r="I2083">
        <v>24.95</v>
      </c>
      <c r="J2083">
        <v>25.25</v>
      </c>
      <c r="K2083" s="1" t="s">
        <v>1679</v>
      </c>
      <c r="L2083">
        <f>MATCH(A2083,'TMP2'!A:A,0)</f>
        <v>1724</v>
      </c>
      <c r="R2083">
        <v>4.47</v>
      </c>
      <c r="S2083">
        <f t="shared" si="64"/>
        <v>-20.48</v>
      </c>
      <c r="T2083">
        <f t="shared" si="65"/>
        <v>-20.78</v>
      </c>
    </row>
    <row r="2084" spans="1:20" x14ac:dyDescent="0.2">
      <c r="A2084" t="s">
        <v>1617</v>
      </c>
      <c r="B2084" t="s">
        <v>2508</v>
      </c>
      <c r="C2084" s="10" t="s">
        <v>1698</v>
      </c>
      <c r="D2084" t="s">
        <v>2778</v>
      </c>
      <c r="E2084">
        <v>28</v>
      </c>
      <c r="F2084">
        <v>19.600000000000001</v>
      </c>
      <c r="G2084">
        <f>LOOKUP(A2084,'TMP2'!$A:$A,'TMP2'!$C:$C)</f>
        <v>15999.225</v>
      </c>
      <c r="H2084">
        <f>LOOKUP(A2084,'TMP2'!$A:$A,'TMP2'!$D:$D)</f>
        <v>102289.63499999999</v>
      </c>
      <c r="I2084">
        <v>27.95</v>
      </c>
      <c r="J2084">
        <v>28.25</v>
      </c>
      <c r="K2084" s="1" t="s">
        <v>1679</v>
      </c>
      <c r="L2084">
        <f>MATCH(A2084,'TMP2'!A:A,0)</f>
        <v>1724</v>
      </c>
      <c r="R2084">
        <v>4.47</v>
      </c>
      <c r="S2084">
        <f t="shared" si="64"/>
        <v>-23.48</v>
      </c>
      <c r="T2084">
        <f t="shared" si="65"/>
        <v>-23.78</v>
      </c>
    </row>
    <row r="2085" spans="1:20" x14ac:dyDescent="0.2">
      <c r="A2085" t="s">
        <v>1617</v>
      </c>
      <c r="B2085" t="s">
        <v>2508</v>
      </c>
      <c r="C2085" s="10" t="s">
        <v>1698</v>
      </c>
      <c r="D2085" t="s">
        <v>2773</v>
      </c>
      <c r="E2085">
        <v>26</v>
      </c>
      <c r="F2085">
        <v>18.2</v>
      </c>
      <c r="G2085">
        <f>LOOKUP(A2085,'TMP2'!$A:$A,'TMP2'!$C:$C)</f>
        <v>15999.225</v>
      </c>
      <c r="H2085">
        <f>LOOKUP(A2085,'TMP2'!$A:$A,'TMP2'!$D:$D)</f>
        <v>102289.63499999999</v>
      </c>
      <c r="I2085">
        <v>29.95</v>
      </c>
      <c r="J2085">
        <v>30.25</v>
      </c>
      <c r="K2085" s="1" t="s">
        <v>1679</v>
      </c>
      <c r="L2085">
        <f>MATCH(A2085,'TMP2'!A:A,0)</f>
        <v>1724</v>
      </c>
      <c r="R2085">
        <v>4.47</v>
      </c>
      <c r="S2085">
        <f t="shared" si="64"/>
        <v>-25.48</v>
      </c>
      <c r="T2085">
        <f t="shared" si="65"/>
        <v>-25.78</v>
      </c>
    </row>
    <row r="2086" spans="1:20" x14ac:dyDescent="0.2">
      <c r="A2086" t="s">
        <v>1617</v>
      </c>
      <c r="B2086" t="s">
        <v>2508</v>
      </c>
      <c r="C2086" s="10" t="s">
        <v>1698</v>
      </c>
      <c r="D2086" t="s">
        <v>2796</v>
      </c>
      <c r="E2086">
        <v>31</v>
      </c>
      <c r="F2086">
        <v>21.7</v>
      </c>
      <c r="G2086">
        <f>LOOKUP(A2086,'TMP2'!$A:$A,'TMP2'!$C:$C)</f>
        <v>15999.225</v>
      </c>
      <c r="H2086">
        <f>LOOKUP(A2086,'TMP2'!$A:$A,'TMP2'!$D:$D)</f>
        <v>102289.63499999999</v>
      </c>
      <c r="I2086">
        <v>32.65</v>
      </c>
      <c r="J2086">
        <v>32.950000000000003</v>
      </c>
      <c r="K2086" s="1" t="s">
        <v>1679</v>
      </c>
      <c r="L2086">
        <f>MATCH(A2086,'TMP2'!A:A,0)</f>
        <v>1724</v>
      </c>
      <c r="R2086">
        <v>4.47</v>
      </c>
      <c r="S2086">
        <f t="shared" si="64"/>
        <v>-28.18</v>
      </c>
      <c r="T2086">
        <f t="shared" si="65"/>
        <v>-28.480000000000004</v>
      </c>
    </row>
    <row r="2087" spans="1:20" x14ac:dyDescent="0.2">
      <c r="A2087" t="s">
        <v>1620</v>
      </c>
      <c r="B2087" t="s">
        <v>1694</v>
      </c>
      <c r="C2087" s="10" t="s">
        <v>1693</v>
      </c>
      <c r="D2087" t="s">
        <v>2901</v>
      </c>
      <c r="E2087">
        <v>19</v>
      </c>
      <c r="F2087">
        <v>15.1</v>
      </c>
      <c r="G2087">
        <f>LOOKUP(A2087,'TMP2'!$A:$A,'TMP2'!$C:$C)</f>
        <v>16024.079</v>
      </c>
      <c r="H2087">
        <f>LOOKUP(A2087,'TMP2'!$A:$A,'TMP2'!$D:$D)</f>
        <v>102269.246</v>
      </c>
      <c r="I2087">
        <v>11.55</v>
      </c>
      <c r="J2087">
        <v>11.85</v>
      </c>
      <c r="K2087" s="1" t="s">
        <v>1679</v>
      </c>
      <c r="L2087">
        <f>MATCH(A2087,'TMP2'!A:A,0)</f>
        <v>1727</v>
      </c>
      <c r="R2087">
        <v>4.29</v>
      </c>
      <c r="S2087">
        <f t="shared" si="64"/>
        <v>-7.2600000000000007</v>
      </c>
      <c r="T2087">
        <f t="shared" si="65"/>
        <v>-7.56</v>
      </c>
    </row>
    <row r="2088" spans="1:20" x14ac:dyDescent="0.2">
      <c r="A2088" t="s">
        <v>1620</v>
      </c>
      <c r="B2088" t="s">
        <v>1694</v>
      </c>
      <c r="C2088" s="10" t="s">
        <v>1693</v>
      </c>
      <c r="D2088" t="s">
        <v>2639</v>
      </c>
      <c r="E2088">
        <v>21</v>
      </c>
      <c r="F2088">
        <v>16</v>
      </c>
      <c r="G2088">
        <f>LOOKUP(A2088,'TMP2'!$A:$A,'TMP2'!$C:$C)</f>
        <v>16024.079</v>
      </c>
      <c r="H2088">
        <f>LOOKUP(A2088,'TMP2'!$A:$A,'TMP2'!$D:$D)</f>
        <v>102269.246</v>
      </c>
      <c r="I2088">
        <v>13.95</v>
      </c>
      <c r="J2088">
        <v>14.25</v>
      </c>
      <c r="K2088" s="1" t="s">
        <v>1679</v>
      </c>
      <c r="L2088">
        <f>MATCH(A2088,'TMP2'!A:A,0)</f>
        <v>1727</v>
      </c>
      <c r="R2088">
        <v>4.29</v>
      </c>
      <c r="S2088">
        <f t="shared" si="64"/>
        <v>-9.66</v>
      </c>
      <c r="T2088">
        <f t="shared" si="65"/>
        <v>-9.9600000000000009</v>
      </c>
    </row>
    <row r="2089" spans="1:20" x14ac:dyDescent="0.2">
      <c r="A2089" t="s">
        <v>1620</v>
      </c>
      <c r="B2089" t="s">
        <v>1712</v>
      </c>
      <c r="C2089" s="10" t="s">
        <v>1716</v>
      </c>
      <c r="D2089" t="s">
        <v>2661</v>
      </c>
      <c r="E2089">
        <v>7</v>
      </c>
      <c r="F2089">
        <v>5.0999999999999996</v>
      </c>
      <c r="G2089">
        <f>LOOKUP(A2089,'TMP2'!$A:$A,'TMP2'!$C:$C)</f>
        <v>16024.079</v>
      </c>
      <c r="H2089">
        <f>LOOKUP(A2089,'TMP2'!$A:$A,'TMP2'!$D:$D)</f>
        <v>102269.246</v>
      </c>
      <c r="I2089">
        <v>16.350000000000001</v>
      </c>
      <c r="J2089">
        <v>16.649999999999999</v>
      </c>
      <c r="K2089" s="1" t="s">
        <v>1679</v>
      </c>
      <c r="L2089">
        <f>MATCH(A2089,'TMP2'!A:A,0)</f>
        <v>1727</v>
      </c>
      <c r="R2089">
        <v>4.29</v>
      </c>
      <c r="S2089">
        <f t="shared" si="64"/>
        <v>-12.060000000000002</v>
      </c>
      <c r="T2089">
        <f t="shared" si="65"/>
        <v>-12.36</v>
      </c>
    </row>
    <row r="2090" spans="1:20" x14ac:dyDescent="0.2">
      <c r="A2090" t="s">
        <v>1620</v>
      </c>
      <c r="B2090" t="s">
        <v>1694</v>
      </c>
      <c r="C2090" s="10" t="s">
        <v>1697</v>
      </c>
      <c r="D2090" t="s">
        <v>2682</v>
      </c>
      <c r="E2090">
        <v>23</v>
      </c>
      <c r="F2090">
        <v>16.399999999999999</v>
      </c>
      <c r="G2090">
        <f>LOOKUP(A2090,'TMP2'!$A:$A,'TMP2'!$C:$C)</f>
        <v>16024.079</v>
      </c>
      <c r="H2090">
        <f>LOOKUP(A2090,'TMP2'!$A:$A,'TMP2'!$D:$D)</f>
        <v>102269.246</v>
      </c>
      <c r="I2090">
        <v>18.850000000000001</v>
      </c>
      <c r="J2090">
        <v>19.149999999999999</v>
      </c>
      <c r="K2090" s="1" t="s">
        <v>1679</v>
      </c>
      <c r="L2090">
        <f>MATCH(A2090,'TMP2'!A:A,0)</f>
        <v>1727</v>
      </c>
      <c r="R2090">
        <v>4.29</v>
      </c>
      <c r="S2090">
        <f t="shared" si="64"/>
        <v>-14.560000000000002</v>
      </c>
      <c r="T2090">
        <f t="shared" si="65"/>
        <v>-14.86</v>
      </c>
    </row>
    <row r="2091" spans="1:20" x14ac:dyDescent="0.2">
      <c r="A2091" t="s">
        <v>1620</v>
      </c>
      <c r="B2091" t="s">
        <v>2508</v>
      </c>
      <c r="C2091" s="10" t="s">
        <v>1713</v>
      </c>
      <c r="D2091" t="s">
        <v>2689</v>
      </c>
      <c r="E2091">
        <v>21</v>
      </c>
      <c r="F2091">
        <v>14.7</v>
      </c>
      <c r="G2091">
        <f>LOOKUP(A2091,'TMP2'!$A:$A,'TMP2'!$C:$C)</f>
        <v>16024.079</v>
      </c>
      <c r="H2091">
        <f>LOOKUP(A2091,'TMP2'!$A:$A,'TMP2'!$D:$D)</f>
        <v>102269.246</v>
      </c>
      <c r="I2091">
        <v>22.15</v>
      </c>
      <c r="J2091">
        <v>22.45</v>
      </c>
      <c r="K2091" s="1" t="s">
        <v>1679</v>
      </c>
      <c r="L2091">
        <f>MATCH(A2091,'TMP2'!A:A,0)</f>
        <v>1727</v>
      </c>
      <c r="R2091">
        <v>4.29</v>
      </c>
      <c r="S2091">
        <f t="shared" si="64"/>
        <v>-17.86</v>
      </c>
      <c r="T2091">
        <f t="shared" si="65"/>
        <v>-18.16</v>
      </c>
    </row>
    <row r="2092" spans="1:20" x14ac:dyDescent="0.2">
      <c r="A2092" t="s">
        <v>1620</v>
      </c>
      <c r="B2092" t="s">
        <v>2508</v>
      </c>
      <c r="C2092" s="10" t="s">
        <v>1698</v>
      </c>
      <c r="D2092" t="s">
        <v>2723</v>
      </c>
      <c r="E2092">
        <v>24</v>
      </c>
      <c r="F2092">
        <v>16.8</v>
      </c>
      <c r="G2092">
        <f>LOOKUP(A2092,'TMP2'!$A:$A,'TMP2'!$C:$C)</f>
        <v>16024.079</v>
      </c>
      <c r="H2092">
        <f>LOOKUP(A2092,'TMP2'!$A:$A,'TMP2'!$D:$D)</f>
        <v>102269.246</v>
      </c>
      <c r="I2092">
        <v>25.15</v>
      </c>
      <c r="J2092">
        <v>25.45</v>
      </c>
      <c r="K2092" s="1" t="s">
        <v>1679</v>
      </c>
      <c r="L2092">
        <f>MATCH(A2092,'TMP2'!A:A,0)</f>
        <v>1727</v>
      </c>
      <c r="R2092">
        <v>4.29</v>
      </c>
      <c r="S2092">
        <f t="shared" si="64"/>
        <v>-20.86</v>
      </c>
      <c r="T2092">
        <f t="shared" si="65"/>
        <v>-21.16</v>
      </c>
    </row>
    <row r="2093" spans="1:20" x14ac:dyDescent="0.2">
      <c r="A2093" t="s">
        <v>1620</v>
      </c>
      <c r="B2093" t="s">
        <v>2508</v>
      </c>
      <c r="C2093" s="10" t="s">
        <v>1698</v>
      </c>
      <c r="D2093" t="s">
        <v>2751</v>
      </c>
      <c r="E2093">
        <v>27</v>
      </c>
      <c r="F2093">
        <v>18.899999999999999</v>
      </c>
      <c r="G2093">
        <f>LOOKUP(A2093,'TMP2'!$A:$A,'TMP2'!$C:$C)</f>
        <v>16024.079</v>
      </c>
      <c r="H2093">
        <f>LOOKUP(A2093,'TMP2'!$A:$A,'TMP2'!$D:$D)</f>
        <v>102269.246</v>
      </c>
      <c r="I2093">
        <v>28.15</v>
      </c>
      <c r="J2093">
        <v>28.45</v>
      </c>
      <c r="K2093" s="1" t="s">
        <v>1679</v>
      </c>
      <c r="L2093">
        <f>MATCH(A2093,'TMP2'!A:A,0)</f>
        <v>1727</v>
      </c>
      <c r="R2093">
        <v>4.29</v>
      </c>
      <c r="S2093">
        <f t="shared" si="64"/>
        <v>-23.86</v>
      </c>
      <c r="T2093">
        <f t="shared" si="65"/>
        <v>-24.16</v>
      </c>
    </row>
    <row r="2094" spans="1:20" x14ac:dyDescent="0.2">
      <c r="A2094" t="s">
        <v>230</v>
      </c>
      <c r="B2094" t="s">
        <v>1712</v>
      </c>
      <c r="C2094" s="10" t="s">
        <v>1711</v>
      </c>
      <c r="D2094" t="s">
        <v>3106</v>
      </c>
      <c r="E2094">
        <v>13</v>
      </c>
      <c r="F2094">
        <v>10.6</v>
      </c>
      <c r="G2094">
        <f>LOOKUP(A2094,'TMP2'!$A:$A,'TMP2'!$C:$C)</f>
        <v>17100.75</v>
      </c>
      <c r="H2094">
        <f>LOOKUP(A2094,'TMP2'!$A:$A,'TMP2'!$D:$D)</f>
        <v>102607.16</v>
      </c>
      <c r="I2094">
        <v>10.199999999999999</v>
      </c>
      <c r="J2094">
        <v>10.5</v>
      </c>
      <c r="K2094" s="1" t="s">
        <v>1679</v>
      </c>
      <c r="L2094">
        <f>MATCH(A2094,'TMP2'!A:A,0)</f>
        <v>1728</v>
      </c>
      <c r="R2094">
        <v>4.25</v>
      </c>
      <c r="S2094">
        <f t="shared" si="64"/>
        <v>-5.9499999999999993</v>
      </c>
      <c r="T2094">
        <f t="shared" si="65"/>
        <v>-6.25</v>
      </c>
    </row>
    <row r="2095" spans="1:20" x14ac:dyDescent="0.2">
      <c r="A2095" t="s">
        <v>230</v>
      </c>
      <c r="B2095" t="s">
        <v>2508</v>
      </c>
      <c r="C2095" s="10" t="s">
        <v>1713</v>
      </c>
      <c r="D2095" t="s">
        <v>2629</v>
      </c>
      <c r="E2095">
        <v>15</v>
      </c>
      <c r="F2095">
        <v>11.3</v>
      </c>
      <c r="G2095">
        <f>LOOKUP(A2095,'TMP2'!$A:$A,'TMP2'!$C:$C)</f>
        <v>17100.75</v>
      </c>
      <c r="H2095">
        <f>LOOKUP(A2095,'TMP2'!$A:$A,'TMP2'!$D:$D)</f>
        <v>102607.16</v>
      </c>
      <c r="I2095">
        <v>14.65</v>
      </c>
      <c r="J2095">
        <v>14.95</v>
      </c>
      <c r="K2095" s="1" t="s">
        <v>1679</v>
      </c>
      <c r="L2095">
        <f>MATCH(A2095,'TMP2'!A:A,0)</f>
        <v>1728</v>
      </c>
      <c r="R2095">
        <v>4.25</v>
      </c>
      <c r="S2095">
        <f t="shared" si="64"/>
        <v>-10.4</v>
      </c>
      <c r="T2095">
        <f t="shared" si="65"/>
        <v>-10.7</v>
      </c>
    </row>
    <row r="2096" spans="1:20" x14ac:dyDescent="0.2">
      <c r="A2096" t="s">
        <v>230</v>
      </c>
      <c r="B2096" t="s">
        <v>2508</v>
      </c>
      <c r="C2096" s="10" t="s">
        <v>1698</v>
      </c>
      <c r="D2096" t="s">
        <v>2668</v>
      </c>
      <c r="E2096">
        <v>24</v>
      </c>
      <c r="F2096">
        <v>16.8</v>
      </c>
      <c r="G2096">
        <f>LOOKUP(A2096,'TMP2'!$A:$A,'TMP2'!$C:$C)</f>
        <v>17100.75</v>
      </c>
      <c r="H2096">
        <f>LOOKUP(A2096,'TMP2'!$A:$A,'TMP2'!$D:$D)</f>
        <v>102607.16</v>
      </c>
      <c r="I2096">
        <v>18.55</v>
      </c>
      <c r="J2096">
        <v>18.850000000000001</v>
      </c>
      <c r="K2096" s="1" t="s">
        <v>1679</v>
      </c>
      <c r="L2096">
        <f>MATCH(A2096,'TMP2'!A:A,0)</f>
        <v>1728</v>
      </c>
      <c r="R2096">
        <v>4.25</v>
      </c>
      <c r="S2096">
        <f t="shared" si="64"/>
        <v>-14.3</v>
      </c>
      <c r="T2096">
        <f t="shared" si="65"/>
        <v>-14.600000000000001</v>
      </c>
    </row>
    <row r="2097" spans="1:20" x14ac:dyDescent="0.2">
      <c r="A2097" t="s">
        <v>230</v>
      </c>
      <c r="B2097" t="s">
        <v>2508</v>
      </c>
      <c r="C2097" s="10" t="s">
        <v>1698</v>
      </c>
      <c r="D2097" t="s">
        <v>2827</v>
      </c>
      <c r="E2097">
        <v>35</v>
      </c>
      <c r="F2097">
        <v>24.5</v>
      </c>
      <c r="G2097">
        <f>LOOKUP(A2097,'TMP2'!$A:$A,'TMP2'!$C:$C)</f>
        <v>17100.75</v>
      </c>
      <c r="H2097">
        <f>LOOKUP(A2097,'TMP2'!$A:$A,'TMP2'!$D:$D)</f>
        <v>102607.16</v>
      </c>
      <c r="I2097">
        <v>25.95</v>
      </c>
      <c r="J2097">
        <v>26.25</v>
      </c>
      <c r="K2097" s="1" t="s">
        <v>1679</v>
      </c>
      <c r="L2097">
        <f>MATCH(A2097,'TMP2'!A:A,0)</f>
        <v>1728</v>
      </c>
      <c r="R2097">
        <v>4.25</v>
      </c>
      <c r="S2097">
        <f t="shared" si="64"/>
        <v>-21.7</v>
      </c>
      <c r="T2097">
        <f t="shared" si="65"/>
        <v>-22</v>
      </c>
    </row>
    <row r="2098" spans="1:20" x14ac:dyDescent="0.2">
      <c r="A2098" t="s">
        <v>230</v>
      </c>
      <c r="B2098" t="s">
        <v>2833</v>
      </c>
      <c r="C2098" s="10" t="s">
        <v>1700</v>
      </c>
      <c r="D2098" t="s">
        <v>2777</v>
      </c>
      <c r="E2098">
        <v>48</v>
      </c>
      <c r="F2098">
        <v>33.6</v>
      </c>
      <c r="G2098">
        <f>LOOKUP(A2098,'TMP2'!$A:$A,'TMP2'!$C:$C)</f>
        <v>17100.75</v>
      </c>
      <c r="H2098">
        <f>LOOKUP(A2098,'TMP2'!$A:$A,'TMP2'!$D:$D)</f>
        <v>102607.16</v>
      </c>
      <c r="I2098">
        <v>29.35</v>
      </c>
      <c r="J2098">
        <v>29.65</v>
      </c>
      <c r="K2098" s="1" t="s">
        <v>1679</v>
      </c>
      <c r="L2098">
        <f>MATCH(A2098,'TMP2'!A:A,0)</f>
        <v>1728</v>
      </c>
      <c r="R2098">
        <v>4.25</v>
      </c>
      <c r="S2098">
        <f t="shared" si="64"/>
        <v>-25.1</v>
      </c>
      <c r="T2098">
        <f t="shared" si="65"/>
        <v>-25.4</v>
      </c>
    </row>
    <row r="2099" spans="1:20" x14ac:dyDescent="0.2">
      <c r="A2099" t="s">
        <v>699</v>
      </c>
      <c r="B2099" t="s">
        <v>1690</v>
      </c>
      <c r="C2099" s="10" t="s">
        <v>1689</v>
      </c>
      <c r="D2099" t="s">
        <v>3038</v>
      </c>
      <c r="E2099">
        <v>2</v>
      </c>
      <c r="F2099">
        <v>1.6</v>
      </c>
      <c r="G2099">
        <f>LOOKUP(A2099,'TMP2'!$A:$A,'TMP2'!$C:$C)</f>
        <v>14811.77</v>
      </c>
      <c r="H2099">
        <f>LOOKUP(A2099,'TMP2'!$A:$A,'TMP2'!$D:$D)</f>
        <v>102706.95</v>
      </c>
      <c r="I2099">
        <v>11.25</v>
      </c>
      <c r="J2099">
        <v>11.55</v>
      </c>
      <c r="K2099" s="1" t="s">
        <v>3231</v>
      </c>
      <c r="L2099">
        <f>MATCH(A2099,'TMP2'!A:A,0)</f>
        <v>144</v>
      </c>
      <c r="R2099">
        <v>4.8699999999999903</v>
      </c>
      <c r="S2099">
        <f t="shared" si="64"/>
        <v>-6.3800000000000097</v>
      </c>
      <c r="T2099">
        <f t="shared" si="65"/>
        <v>-6.6800000000000104</v>
      </c>
    </row>
    <row r="2100" spans="1:20" x14ac:dyDescent="0.2">
      <c r="A2100" t="s">
        <v>699</v>
      </c>
      <c r="B2100" t="s">
        <v>1696</v>
      </c>
      <c r="C2100" s="10" t="s">
        <v>1721</v>
      </c>
      <c r="D2100" t="s">
        <v>2702</v>
      </c>
      <c r="E2100">
        <v>3</v>
      </c>
      <c r="F2100">
        <v>2.2000000000000002</v>
      </c>
      <c r="G2100">
        <f>LOOKUP(A2100,'TMP2'!$A:$A,'TMP2'!$C:$C)</f>
        <v>14811.77</v>
      </c>
      <c r="H2100">
        <f>LOOKUP(A2100,'TMP2'!$A:$A,'TMP2'!$D:$D)</f>
        <v>102706.95</v>
      </c>
      <c r="I2100">
        <v>17.05</v>
      </c>
      <c r="J2100">
        <v>17.350000000000001</v>
      </c>
      <c r="K2100" s="1" t="s">
        <v>3231</v>
      </c>
      <c r="L2100">
        <f>MATCH(A2100,'TMP2'!A:A,0)</f>
        <v>144</v>
      </c>
      <c r="R2100">
        <v>4.8699999999999903</v>
      </c>
      <c r="S2100">
        <f t="shared" si="64"/>
        <v>-12.18000000000001</v>
      </c>
      <c r="T2100">
        <f t="shared" si="65"/>
        <v>-12.480000000000011</v>
      </c>
    </row>
    <row r="2101" spans="1:20" x14ac:dyDescent="0.2">
      <c r="A2101" t="s">
        <v>699</v>
      </c>
      <c r="B2101" t="s">
        <v>1838</v>
      </c>
      <c r="C2101" s="10" t="s">
        <v>1716</v>
      </c>
      <c r="D2101" t="s">
        <v>2699</v>
      </c>
      <c r="E2101">
        <v>19</v>
      </c>
      <c r="F2101">
        <v>13.6</v>
      </c>
      <c r="G2101">
        <f>LOOKUP(A2101,'TMP2'!$A:$A,'TMP2'!$C:$C)</f>
        <v>14811.77</v>
      </c>
      <c r="H2101">
        <f>LOOKUP(A2101,'TMP2'!$A:$A,'TMP2'!$D:$D)</f>
        <v>102706.95</v>
      </c>
      <c r="I2101">
        <v>17.95</v>
      </c>
      <c r="J2101">
        <v>18.25</v>
      </c>
      <c r="K2101" s="1" t="s">
        <v>634</v>
      </c>
      <c r="L2101">
        <f>MATCH(A2101,'TMP2'!A:A,0)</f>
        <v>144</v>
      </c>
      <c r="R2101">
        <v>4.8699999999999903</v>
      </c>
      <c r="S2101">
        <f t="shared" si="64"/>
        <v>-13.080000000000009</v>
      </c>
      <c r="T2101">
        <f t="shared" si="65"/>
        <v>-13.38000000000001</v>
      </c>
    </row>
    <row r="2102" spans="1:20" x14ac:dyDescent="0.2">
      <c r="A2102" t="s">
        <v>699</v>
      </c>
      <c r="B2102" t="s">
        <v>1838</v>
      </c>
      <c r="C2102" s="10" t="s">
        <v>1716</v>
      </c>
      <c r="D2102" t="s">
        <v>2670</v>
      </c>
      <c r="E2102">
        <v>23</v>
      </c>
      <c r="F2102">
        <v>15.7</v>
      </c>
      <c r="G2102">
        <f>LOOKUP(A2102,'TMP2'!$A:$A,'TMP2'!$C:$C)</f>
        <v>14811.77</v>
      </c>
      <c r="H2102">
        <f>LOOKUP(A2102,'TMP2'!$A:$A,'TMP2'!$D:$D)</f>
        <v>102706.95</v>
      </c>
      <c r="I2102">
        <v>21.15</v>
      </c>
      <c r="J2102">
        <v>21.45</v>
      </c>
      <c r="K2102" s="1" t="s">
        <v>634</v>
      </c>
      <c r="L2102">
        <f>MATCH(A2102,'TMP2'!A:A,0)</f>
        <v>144</v>
      </c>
      <c r="R2102">
        <v>4.8699999999999903</v>
      </c>
      <c r="S2102">
        <f t="shared" si="64"/>
        <v>-16.280000000000008</v>
      </c>
      <c r="T2102">
        <f t="shared" si="65"/>
        <v>-16.580000000000009</v>
      </c>
    </row>
    <row r="2103" spans="1:20" x14ac:dyDescent="0.2">
      <c r="A2103" t="s">
        <v>699</v>
      </c>
      <c r="B2103" t="s">
        <v>1761</v>
      </c>
      <c r="C2103" s="10">
        <v>8</v>
      </c>
      <c r="D2103" t="s">
        <v>2709</v>
      </c>
      <c r="E2103">
        <v>17</v>
      </c>
      <c r="F2103">
        <v>11.3</v>
      </c>
      <c r="G2103">
        <f>LOOKUP(A2103,'TMP2'!$A:$A,'TMP2'!$C:$C)</f>
        <v>14811.77</v>
      </c>
      <c r="H2103">
        <f>LOOKUP(A2103,'TMP2'!$A:$A,'TMP2'!$D:$D)</f>
        <v>102706.95</v>
      </c>
      <c r="I2103">
        <v>22.75</v>
      </c>
      <c r="J2103">
        <v>23.05</v>
      </c>
      <c r="K2103" s="1" t="s">
        <v>634</v>
      </c>
      <c r="L2103">
        <f>MATCH(A2103,'TMP2'!A:A,0)</f>
        <v>144</v>
      </c>
      <c r="R2103">
        <v>4.8699999999999903</v>
      </c>
      <c r="S2103">
        <f t="shared" si="64"/>
        <v>-17.88000000000001</v>
      </c>
      <c r="T2103">
        <f t="shared" si="65"/>
        <v>-18.18000000000001</v>
      </c>
    </row>
    <row r="2104" spans="1:20" x14ac:dyDescent="0.2">
      <c r="A2104" t="s">
        <v>701</v>
      </c>
      <c r="B2104" t="s">
        <v>1688</v>
      </c>
      <c r="C2104" s="10" t="s">
        <v>1687</v>
      </c>
      <c r="D2104" t="s">
        <v>2609</v>
      </c>
      <c r="E2104">
        <v>9</v>
      </c>
      <c r="F2104">
        <v>7.8</v>
      </c>
      <c r="G2104">
        <f>LOOKUP(A2104,'TMP2'!$A:$A,'TMP2'!$C:$C)</f>
        <v>14810.63</v>
      </c>
      <c r="H2104">
        <f>LOOKUP(A2104,'TMP2'!$A:$A,'TMP2'!$D:$D)</f>
        <v>102756.26</v>
      </c>
      <c r="I2104">
        <v>7.15</v>
      </c>
      <c r="J2104">
        <v>7.45</v>
      </c>
      <c r="K2104" s="1" t="s">
        <v>634</v>
      </c>
      <c r="L2104">
        <f>MATCH(A2104,'TMP2'!A:A,0)</f>
        <v>146</v>
      </c>
      <c r="R2104">
        <v>4.49</v>
      </c>
      <c r="S2104">
        <f t="shared" si="64"/>
        <v>-2.66</v>
      </c>
      <c r="T2104">
        <f t="shared" si="65"/>
        <v>-2.96</v>
      </c>
    </row>
    <row r="2105" spans="1:20" x14ac:dyDescent="0.2">
      <c r="A2105" t="s">
        <v>701</v>
      </c>
      <c r="B2105" t="s">
        <v>1690</v>
      </c>
      <c r="C2105" s="10" t="s">
        <v>1689</v>
      </c>
      <c r="D2105" t="s">
        <v>3082</v>
      </c>
      <c r="E2105">
        <v>3</v>
      </c>
      <c r="F2105">
        <v>2.5</v>
      </c>
      <c r="G2105">
        <f>LOOKUP(A2105,'TMP2'!$A:$A,'TMP2'!$C:$C)</f>
        <v>14810.63</v>
      </c>
      <c r="H2105">
        <f>LOOKUP(A2105,'TMP2'!$A:$A,'TMP2'!$D:$D)</f>
        <v>102756.26</v>
      </c>
      <c r="I2105">
        <v>9.65</v>
      </c>
      <c r="J2105">
        <v>9.9499999999999993</v>
      </c>
      <c r="K2105" s="1" t="s">
        <v>634</v>
      </c>
      <c r="L2105">
        <f>MATCH(A2105,'TMP2'!A:A,0)</f>
        <v>146</v>
      </c>
      <c r="R2105">
        <v>4.49</v>
      </c>
      <c r="S2105">
        <f t="shared" si="64"/>
        <v>-5.16</v>
      </c>
      <c r="T2105">
        <f t="shared" si="65"/>
        <v>-5.4599999999999991</v>
      </c>
    </row>
    <row r="2106" spans="1:20" x14ac:dyDescent="0.2">
      <c r="A2106" t="s">
        <v>701</v>
      </c>
      <c r="B2106" t="s">
        <v>1690</v>
      </c>
      <c r="C2106" s="10" t="s">
        <v>1689</v>
      </c>
      <c r="D2106" t="s">
        <v>2624</v>
      </c>
      <c r="E2106">
        <v>2</v>
      </c>
      <c r="F2106">
        <v>1.5</v>
      </c>
      <c r="G2106">
        <f>LOOKUP(A2106,'TMP2'!$A:$A,'TMP2'!$C:$C)</f>
        <v>14810.63</v>
      </c>
      <c r="H2106">
        <f>LOOKUP(A2106,'TMP2'!$A:$A,'TMP2'!$D:$D)</f>
        <v>102756.26</v>
      </c>
      <c r="I2106">
        <v>13.55</v>
      </c>
      <c r="J2106">
        <v>13.85</v>
      </c>
      <c r="K2106" s="1" t="s">
        <v>634</v>
      </c>
      <c r="L2106">
        <f>MATCH(A2106,'TMP2'!A:A,0)</f>
        <v>146</v>
      </c>
      <c r="R2106">
        <v>4.49</v>
      </c>
      <c r="S2106">
        <f t="shared" si="64"/>
        <v>-9.06</v>
      </c>
      <c r="T2106">
        <f t="shared" si="65"/>
        <v>-9.36</v>
      </c>
    </row>
    <row r="2107" spans="1:20" x14ac:dyDescent="0.2">
      <c r="A2107" t="s">
        <v>701</v>
      </c>
      <c r="B2107" t="s">
        <v>1712</v>
      </c>
      <c r="C2107" s="10" t="s">
        <v>1711</v>
      </c>
      <c r="D2107" t="s">
        <v>2781</v>
      </c>
      <c r="E2107">
        <v>14</v>
      </c>
      <c r="F2107">
        <v>9.6999999999999993</v>
      </c>
      <c r="G2107">
        <f>LOOKUP(A2107,'TMP2'!$A:$A,'TMP2'!$C:$C)</f>
        <v>14810.63</v>
      </c>
      <c r="H2107">
        <f>LOOKUP(A2107,'TMP2'!$A:$A,'TMP2'!$D:$D)</f>
        <v>102756.26</v>
      </c>
      <c r="I2107">
        <v>20.05</v>
      </c>
      <c r="J2107">
        <v>20.350000000000001</v>
      </c>
      <c r="K2107" s="1" t="s">
        <v>634</v>
      </c>
      <c r="L2107">
        <f>MATCH(A2107,'TMP2'!A:A,0)</f>
        <v>146</v>
      </c>
      <c r="R2107">
        <v>4.49</v>
      </c>
      <c r="S2107">
        <f t="shared" si="64"/>
        <v>-15.56</v>
      </c>
      <c r="T2107">
        <f t="shared" si="65"/>
        <v>-15.860000000000001</v>
      </c>
    </row>
    <row r="2108" spans="1:20" x14ac:dyDescent="0.2">
      <c r="A2108" t="s">
        <v>701</v>
      </c>
      <c r="B2108" t="s">
        <v>1696</v>
      </c>
      <c r="C2108" s="10" t="s">
        <v>1721</v>
      </c>
      <c r="D2108" t="s">
        <v>2732</v>
      </c>
      <c r="E2108">
        <v>3</v>
      </c>
      <c r="F2108">
        <v>2.1</v>
      </c>
      <c r="G2108">
        <f>LOOKUP(A2108,'TMP2'!$A:$A,'TMP2'!$C:$C)</f>
        <v>14810.63</v>
      </c>
      <c r="H2108">
        <f>LOOKUP(A2108,'TMP2'!$A:$A,'TMP2'!$D:$D)</f>
        <v>102756.26</v>
      </c>
      <c r="I2108">
        <v>20.75</v>
      </c>
      <c r="J2108">
        <v>21.05</v>
      </c>
      <c r="K2108" s="1" t="s">
        <v>634</v>
      </c>
      <c r="L2108">
        <f>MATCH(A2108,'TMP2'!A:A,0)</f>
        <v>146</v>
      </c>
      <c r="R2108">
        <v>4.49</v>
      </c>
      <c r="S2108">
        <f t="shared" si="64"/>
        <v>-16.259999999999998</v>
      </c>
      <c r="T2108">
        <f t="shared" si="65"/>
        <v>-16.560000000000002</v>
      </c>
    </row>
    <row r="2109" spans="1:20" x14ac:dyDescent="0.2">
      <c r="A2109" t="s">
        <v>701</v>
      </c>
      <c r="B2109" t="s">
        <v>1838</v>
      </c>
      <c r="C2109" s="10" t="s">
        <v>1716</v>
      </c>
      <c r="D2109" t="s">
        <v>2714</v>
      </c>
      <c r="E2109">
        <v>11</v>
      </c>
      <c r="F2109">
        <v>7.5</v>
      </c>
      <c r="G2109">
        <f>LOOKUP(A2109,'TMP2'!$A:$A,'TMP2'!$C:$C)</f>
        <v>14810.63</v>
      </c>
      <c r="H2109">
        <f>LOOKUP(A2109,'TMP2'!$A:$A,'TMP2'!$D:$D)</f>
        <v>102756.26</v>
      </c>
      <c r="I2109">
        <v>21.55</v>
      </c>
      <c r="J2109">
        <v>21.85</v>
      </c>
      <c r="K2109" s="1" t="s">
        <v>634</v>
      </c>
      <c r="L2109">
        <f>MATCH(A2109,'TMP2'!A:A,0)</f>
        <v>146</v>
      </c>
      <c r="R2109">
        <v>4.49</v>
      </c>
      <c r="S2109">
        <f t="shared" si="64"/>
        <v>-17.060000000000002</v>
      </c>
      <c r="T2109">
        <f t="shared" si="65"/>
        <v>-17.36</v>
      </c>
    </row>
    <row r="2110" spans="1:20" x14ac:dyDescent="0.2">
      <c r="A2110" t="s">
        <v>701</v>
      </c>
      <c r="B2110" t="s">
        <v>1761</v>
      </c>
      <c r="C2110" s="10">
        <v>8</v>
      </c>
      <c r="D2110" t="s">
        <v>3061</v>
      </c>
      <c r="E2110">
        <v>17</v>
      </c>
      <c r="F2110">
        <v>11.1</v>
      </c>
      <c r="G2110">
        <f>LOOKUP(A2110,'TMP2'!$A:$A,'TMP2'!$C:$C)</f>
        <v>14810.63</v>
      </c>
      <c r="H2110">
        <f>LOOKUP(A2110,'TMP2'!$A:$A,'TMP2'!$D:$D)</f>
        <v>102756.26</v>
      </c>
      <c r="I2110">
        <v>24.05</v>
      </c>
      <c r="J2110">
        <v>24.35</v>
      </c>
      <c r="K2110" s="1" t="s">
        <v>634</v>
      </c>
      <c r="L2110">
        <f>MATCH(A2110,'TMP2'!A:A,0)</f>
        <v>146</v>
      </c>
      <c r="R2110">
        <v>4.49</v>
      </c>
      <c r="S2110">
        <f t="shared" si="64"/>
        <v>-19.560000000000002</v>
      </c>
      <c r="T2110">
        <f t="shared" si="65"/>
        <v>-19.86</v>
      </c>
    </row>
    <row r="2111" spans="1:20" x14ac:dyDescent="0.2">
      <c r="A2111" t="s">
        <v>703</v>
      </c>
      <c r="B2111" t="s">
        <v>1690</v>
      </c>
      <c r="C2111" s="10" t="s">
        <v>1689</v>
      </c>
      <c r="D2111" t="s">
        <v>2884</v>
      </c>
      <c r="E2111">
        <v>3</v>
      </c>
      <c r="F2111">
        <v>2.4</v>
      </c>
      <c r="G2111">
        <f>LOOKUP(A2111,'TMP2'!$A:$A,'TMP2'!$C:$C)</f>
        <v>14779.58</v>
      </c>
      <c r="H2111">
        <f>LOOKUP(A2111,'TMP2'!$A:$A,'TMP2'!$D:$D)</f>
        <v>102741.88</v>
      </c>
      <c r="I2111">
        <v>10.55</v>
      </c>
      <c r="J2111">
        <v>10.85</v>
      </c>
      <c r="K2111" s="1" t="s">
        <v>634</v>
      </c>
      <c r="L2111">
        <f>MATCH(A2111,'TMP2'!A:A,0)</f>
        <v>148</v>
      </c>
      <c r="R2111">
        <v>5.27</v>
      </c>
      <c r="S2111">
        <f t="shared" si="64"/>
        <v>-5.2800000000000011</v>
      </c>
      <c r="T2111">
        <f t="shared" si="65"/>
        <v>-5.58</v>
      </c>
    </row>
    <row r="2112" spans="1:20" x14ac:dyDescent="0.2">
      <c r="A2112" t="s">
        <v>703</v>
      </c>
      <c r="B2112" t="s">
        <v>1712</v>
      </c>
      <c r="C2112" s="10" t="s">
        <v>1711</v>
      </c>
      <c r="D2112" t="s">
        <v>2672</v>
      </c>
      <c r="E2112">
        <v>17</v>
      </c>
      <c r="F2112">
        <v>13</v>
      </c>
      <c r="G2112">
        <f>LOOKUP(A2112,'TMP2'!$A:$A,'TMP2'!$C:$C)</f>
        <v>14779.58</v>
      </c>
      <c r="H2112">
        <f>LOOKUP(A2112,'TMP2'!$A:$A,'TMP2'!$D:$D)</f>
        <v>102741.88</v>
      </c>
      <c r="I2112">
        <v>14.05</v>
      </c>
      <c r="J2112">
        <v>14.35</v>
      </c>
      <c r="K2112" s="1" t="s">
        <v>634</v>
      </c>
      <c r="L2112">
        <f>MATCH(A2112,'TMP2'!A:A,0)</f>
        <v>148</v>
      </c>
      <c r="R2112">
        <v>5.27</v>
      </c>
      <c r="S2112">
        <f t="shared" si="64"/>
        <v>-8.7800000000000011</v>
      </c>
      <c r="T2112">
        <f t="shared" si="65"/>
        <v>-9.08</v>
      </c>
    </row>
    <row r="2113" spans="1:20" x14ac:dyDescent="0.2">
      <c r="A2113" t="s">
        <v>703</v>
      </c>
      <c r="B2113" t="s">
        <v>1838</v>
      </c>
      <c r="C2113" s="10" t="s">
        <v>1716</v>
      </c>
      <c r="D2113" t="s">
        <v>2911</v>
      </c>
      <c r="E2113">
        <v>24</v>
      </c>
      <c r="F2113">
        <v>17.100000000000001</v>
      </c>
      <c r="G2113">
        <f>LOOKUP(A2113,'TMP2'!$A:$A,'TMP2'!$C:$C)</f>
        <v>14779.58</v>
      </c>
      <c r="H2113">
        <f>LOOKUP(A2113,'TMP2'!$A:$A,'TMP2'!$D:$D)</f>
        <v>102741.88</v>
      </c>
      <c r="I2113">
        <v>18.05</v>
      </c>
      <c r="J2113">
        <v>18.350000000000001</v>
      </c>
      <c r="K2113" s="1" t="s">
        <v>634</v>
      </c>
      <c r="L2113">
        <f>MATCH(A2113,'TMP2'!A:A,0)</f>
        <v>148</v>
      </c>
      <c r="R2113">
        <v>5.27</v>
      </c>
      <c r="S2113">
        <f t="shared" si="64"/>
        <v>-12.780000000000001</v>
      </c>
      <c r="T2113">
        <f t="shared" si="65"/>
        <v>-13.080000000000002</v>
      </c>
    </row>
    <row r="2114" spans="1:20" x14ac:dyDescent="0.2">
      <c r="A2114" t="s">
        <v>703</v>
      </c>
      <c r="B2114" t="s">
        <v>1761</v>
      </c>
      <c r="C2114" s="10">
        <v>8</v>
      </c>
      <c r="D2114" t="s">
        <v>2754</v>
      </c>
      <c r="E2114">
        <v>19</v>
      </c>
      <c r="F2114">
        <v>12.8</v>
      </c>
      <c r="G2114">
        <f>LOOKUP(A2114,'TMP2'!$A:$A,'TMP2'!$C:$C)</f>
        <v>14779.58</v>
      </c>
      <c r="H2114">
        <f>LOOKUP(A2114,'TMP2'!$A:$A,'TMP2'!$D:$D)</f>
        <v>102741.88</v>
      </c>
      <c r="I2114">
        <v>22.05</v>
      </c>
      <c r="J2114">
        <v>22.35</v>
      </c>
      <c r="K2114" s="1" t="s">
        <v>634</v>
      </c>
      <c r="L2114">
        <f>MATCH(A2114,'TMP2'!A:A,0)</f>
        <v>148</v>
      </c>
      <c r="R2114">
        <v>5.27</v>
      </c>
      <c r="S2114">
        <f t="shared" ref="S2114:S2177" si="66">R2114-I2114</f>
        <v>-16.78</v>
      </c>
      <c r="T2114">
        <f t="shared" ref="T2114:T2177" si="67">R2114-J2114</f>
        <v>-17.080000000000002</v>
      </c>
    </row>
    <row r="2115" spans="1:20" x14ac:dyDescent="0.2">
      <c r="A2115" t="s">
        <v>707</v>
      </c>
      <c r="B2115" t="s">
        <v>1688</v>
      </c>
      <c r="C2115" s="10" t="s">
        <v>1687</v>
      </c>
      <c r="D2115" t="s">
        <v>2610</v>
      </c>
      <c r="E2115">
        <v>11</v>
      </c>
      <c r="F2115">
        <v>8.6999999999999993</v>
      </c>
      <c r="G2115">
        <f>LOOKUP(A2115,'TMP2'!$A:$A,'TMP2'!$C:$C)</f>
        <v>14748.26</v>
      </c>
      <c r="H2115">
        <f>LOOKUP(A2115,'TMP2'!$A:$A,'TMP2'!$D:$D)</f>
        <v>102780.87</v>
      </c>
      <c r="I2115">
        <v>11.95</v>
      </c>
      <c r="J2115">
        <v>12.25</v>
      </c>
      <c r="K2115" s="1" t="s">
        <v>634</v>
      </c>
      <c r="L2115">
        <f>MATCH(A2115,'TMP2'!A:A,0)</f>
        <v>152</v>
      </c>
      <c r="R2115">
        <v>4.1399999999999997</v>
      </c>
      <c r="S2115">
        <f t="shared" si="66"/>
        <v>-7.81</v>
      </c>
      <c r="T2115">
        <f t="shared" si="67"/>
        <v>-8.11</v>
      </c>
    </row>
    <row r="2116" spans="1:20" x14ac:dyDescent="0.2">
      <c r="A2116" t="s">
        <v>707</v>
      </c>
      <c r="B2116" t="s">
        <v>1712</v>
      </c>
      <c r="C2116" s="10" t="s">
        <v>1711</v>
      </c>
      <c r="D2116" t="s">
        <v>2673</v>
      </c>
      <c r="E2116">
        <v>18</v>
      </c>
      <c r="F2116">
        <v>13.3</v>
      </c>
      <c r="G2116">
        <f>LOOKUP(A2116,'TMP2'!$A:$A,'TMP2'!$C:$C)</f>
        <v>14748.26</v>
      </c>
      <c r="H2116">
        <f>LOOKUP(A2116,'TMP2'!$A:$A,'TMP2'!$D:$D)</f>
        <v>102780.87</v>
      </c>
      <c r="I2116">
        <v>15.95</v>
      </c>
      <c r="J2116">
        <v>16.25</v>
      </c>
      <c r="K2116" s="1" t="s">
        <v>634</v>
      </c>
      <c r="L2116">
        <f>MATCH(A2116,'TMP2'!A:A,0)</f>
        <v>152</v>
      </c>
      <c r="R2116">
        <v>4.1399999999999997</v>
      </c>
      <c r="S2116">
        <f t="shared" si="66"/>
        <v>-11.809999999999999</v>
      </c>
      <c r="T2116">
        <f t="shared" si="67"/>
        <v>-12.11</v>
      </c>
    </row>
    <row r="2117" spans="1:20" x14ac:dyDescent="0.2">
      <c r="A2117" t="s">
        <v>707</v>
      </c>
      <c r="B2117" t="s">
        <v>1838</v>
      </c>
      <c r="C2117" s="10" t="s">
        <v>1716</v>
      </c>
      <c r="D2117" t="s">
        <v>3188</v>
      </c>
      <c r="E2117">
        <v>16</v>
      </c>
      <c r="F2117">
        <v>11.5</v>
      </c>
      <c r="G2117">
        <f>LOOKUP(A2117,'TMP2'!$A:$A,'TMP2'!$C:$C)</f>
        <v>14748.26</v>
      </c>
      <c r="H2117">
        <f>LOOKUP(A2117,'TMP2'!$A:$A,'TMP2'!$D:$D)</f>
        <v>102780.87</v>
      </c>
      <c r="I2117">
        <v>17.899999999999999</v>
      </c>
      <c r="J2117">
        <v>18.2</v>
      </c>
      <c r="K2117" s="1" t="s">
        <v>634</v>
      </c>
      <c r="L2117">
        <f>MATCH(A2117,'TMP2'!A:A,0)</f>
        <v>152</v>
      </c>
      <c r="R2117">
        <v>4.1399999999999997</v>
      </c>
      <c r="S2117">
        <f t="shared" si="66"/>
        <v>-13.759999999999998</v>
      </c>
      <c r="T2117">
        <f t="shared" si="67"/>
        <v>-14.059999999999999</v>
      </c>
    </row>
    <row r="2118" spans="1:20" x14ac:dyDescent="0.2">
      <c r="A2118" t="s">
        <v>707</v>
      </c>
      <c r="B2118" t="s">
        <v>1761</v>
      </c>
      <c r="C2118" s="10">
        <v>8</v>
      </c>
      <c r="D2118" t="s">
        <v>2745</v>
      </c>
      <c r="E2118">
        <v>19</v>
      </c>
      <c r="F2118">
        <v>13.2</v>
      </c>
      <c r="G2118">
        <f>LOOKUP(A2118,'TMP2'!$A:$A,'TMP2'!$C:$C)</f>
        <v>14748.26</v>
      </c>
      <c r="H2118">
        <f>LOOKUP(A2118,'TMP2'!$A:$A,'TMP2'!$D:$D)</f>
        <v>102780.87</v>
      </c>
      <c r="I2118">
        <v>19.95</v>
      </c>
      <c r="J2118">
        <v>20.25</v>
      </c>
      <c r="K2118" s="1" t="s">
        <v>634</v>
      </c>
      <c r="L2118">
        <f>MATCH(A2118,'TMP2'!A:A,0)</f>
        <v>152</v>
      </c>
      <c r="R2118">
        <v>4.1399999999999997</v>
      </c>
      <c r="S2118">
        <f t="shared" si="66"/>
        <v>-15.809999999999999</v>
      </c>
      <c r="T2118">
        <f t="shared" si="67"/>
        <v>-16.11</v>
      </c>
    </row>
    <row r="2119" spans="1:20" x14ac:dyDescent="0.2">
      <c r="A2119" t="s">
        <v>709</v>
      </c>
      <c r="B2119" t="s">
        <v>1690</v>
      </c>
      <c r="C2119" s="10" t="s">
        <v>1689</v>
      </c>
      <c r="D2119" t="s">
        <v>2583</v>
      </c>
      <c r="E2119">
        <v>3</v>
      </c>
      <c r="F2119">
        <v>2.5</v>
      </c>
      <c r="G2119">
        <f>LOOKUP(A2119,'TMP2'!$A:$A,'TMP2'!$C:$C)</f>
        <v>14719.55</v>
      </c>
      <c r="H2119">
        <f>LOOKUP(A2119,'TMP2'!$A:$A,'TMP2'!$D:$D)</f>
        <v>102767.07</v>
      </c>
      <c r="I2119">
        <v>9.75</v>
      </c>
      <c r="J2119">
        <v>10.050000000000001</v>
      </c>
      <c r="K2119" s="1" t="s">
        <v>634</v>
      </c>
      <c r="L2119">
        <f>MATCH(A2119,'TMP2'!A:A,0)</f>
        <v>154</v>
      </c>
      <c r="R2119">
        <v>4.17</v>
      </c>
      <c r="S2119">
        <f t="shared" si="66"/>
        <v>-5.58</v>
      </c>
      <c r="T2119">
        <f t="shared" si="67"/>
        <v>-5.8800000000000008</v>
      </c>
    </row>
    <row r="2120" spans="1:20" x14ac:dyDescent="0.2">
      <c r="A2120" t="s">
        <v>709</v>
      </c>
      <c r="B2120" t="s">
        <v>1690</v>
      </c>
      <c r="C2120" s="10" t="s">
        <v>1689</v>
      </c>
      <c r="D2120" t="s">
        <v>2605</v>
      </c>
      <c r="E2120">
        <v>3</v>
      </c>
      <c r="F2120">
        <v>2.4</v>
      </c>
      <c r="G2120">
        <f>LOOKUP(A2120,'TMP2'!$A:$A,'TMP2'!$C:$C)</f>
        <v>14719.55</v>
      </c>
      <c r="H2120">
        <f>LOOKUP(A2120,'TMP2'!$A:$A,'TMP2'!$D:$D)</f>
        <v>102767.07</v>
      </c>
      <c r="I2120">
        <v>11.75</v>
      </c>
      <c r="J2120">
        <v>12.05</v>
      </c>
      <c r="K2120" s="1" t="s">
        <v>634</v>
      </c>
      <c r="L2120">
        <f>MATCH(A2120,'TMP2'!A:A,0)</f>
        <v>154</v>
      </c>
      <c r="R2120">
        <v>4.17</v>
      </c>
      <c r="S2120">
        <f t="shared" si="66"/>
        <v>-7.58</v>
      </c>
      <c r="T2120">
        <f t="shared" si="67"/>
        <v>-7.8800000000000008</v>
      </c>
    </row>
    <row r="2121" spans="1:20" x14ac:dyDescent="0.2">
      <c r="A2121" t="s">
        <v>709</v>
      </c>
      <c r="B2121" t="s">
        <v>1712</v>
      </c>
      <c r="C2121" s="10" t="s">
        <v>1711</v>
      </c>
      <c r="D2121" t="s">
        <v>2604</v>
      </c>
      <c r="E2121">
        <v>13</v>
      </c>
      <c r="F2121">
        <v>10</v>
      </c>
      <c r="G2121">
        <f>LOOKUP(A2121,'TMP2'!$A:$A,'TMP2'!$C:$C)</f>
        <v>14719.55</v>
      </c>
      <c r="H2121">
        <f>LOOKUP(A2121,'TMP2'!$A:$A,'TMP2'!$D:$D)</f>
        <v>102767.07</v>
      </c>
      <c r="I2121">
        <v>13.75</v>
      </c>
      <c r="J2121">
        <v>14.05</v>
      </c>
      <c r="K2121" s="1" t="s">
        <v>634</v>
      </c>
      <c r="L2121">
        <f>MATCH(A2121,'TMP2'!A:A,0)</f>
        <v>154</v>
      </c>
      <c r="R2121">
        <v>4.17</v>
      </c>
      <c r="S2121">
        <f t="shared" si="66"/>
        <v>-9.58</v>
      </c>
      <c r="T2121">
        <f t="shared" si="67"/>
        <v>-9.8800000000000008</v>
      </c>
    </row>
    <row r="2122" spans="1:20" x14ac:dyDescent="0.2">
      <c r="A2122" t="s">
        <v>709</v>
      </c>
      <c r="B2122" t="s">
        <v>1838</v>
      </c>
      <c r="C2122" s="10" t="s">
        <v>1716</v>
      </c>
      <c r="D2122" t="s">
        <v>2640</v>
      </c>
      <c r="E2122">
        <v>14</v>
      </c>
      <c r="F2122">
        <v>10.4</v>
      </c>
      <c r="G2122">
        <f>LOOKUP(A2122,'TMP2'!$A:$A,'TMP2'!$C:$C)</f>
        <v>14719.55</v>
      </c>
      <c r="H2122">
        <f>LOOKUP(A2122,'TMP2'!$A:$A,'TMP2'!$D:$D)</f>
        <v>102767.07</v>
      </c>
      <c r="I2122">
        <v>15.75</v>
      </c>
      <c r="J2122">
        <v>16.05</v>
      </c>
      <c r="K2122" s="1" t="s">
        <v>634</v>
      </c>
      <c r="L2122">
        <f>MATCH(A2122,'TMP2'!A:A,0)</f>
        <v>154</v>
      </c>
      <c r="R2122">
        <v>4.17</v>
      </c>
      <c r="S2122">
        <f t="shared" si="66"/>
        <v>-11.58</v>
      </c>
      <c r="T2122">
        <f t="shared" si="67"/>
        <v>-11.88</v>
      </c>
    </row>
    <row r="2123" spans="1:20" x14ac:dyDescent="0.2">
      <c r="A2123" t="s">
        <v>709</v>
      </c>
      <c r="B2123" t="s">
        <v>1838</v>
      </c>
      <c r="C2123" s="10" t="s">
        <v>1716</v>
      </c>
      <c r="D2123" t="s">
        <v>2659</v>
      </c>
      <c r="E2123">
        <v>15</v>
      </c>
      <c r="F2123">
        <v>10.8</v>
      </c>
      <c r="G2123">
        <f>LOOKUP(A2123,'TMP2'!$A:$A,'TMP2'!$C:$C)</f>
        <v>14719.55</v>
      </c>
      <c r="H2123">
        <f>LOOKUP(A2123,'TMP2'!$A:$A,'TMP2'!$D:$D)</f>
        <v>102767.07</v>
      </c>
      <c r="I2123">
        <v>17.75</v>
      </c>
      <c r="J2123">
        <v>18.05</v>
      </c>
      <c r="K2123" s="1" t="s">
        <v>634</v>
      </c>
      <c r="L2123">
        <f>MATCH(A2123,'TMP2'!A:A,0)</f>
        <v>154</v>
      </c>
      <c r="R2123">
        <v>4.17</v>
      </c>
      <c r="S2123">
        <f t="shared" si="66"/>
        <v>-13.58</v>
      </c>
      <c r="T2123">
        <f t="shared" si="67"/>
        <v>-13.88</v>
      </c>
    </row>
    <row r="2124" spans="1:20" x14ac:dyDescent="0.2">
      <c r="A2124" t="s">
        <v>709</v>
      </c>
      <c r="B2124" t="s">
        <v>1761</v>
      </c>
      <c r="C2124" s="10">
        <v>8</v>
      </c>
      <c r="D2124" t="s">
        <v>2920</v>
      </c>
      <c r="E2124">
        <v>21</v>
      </c>
      <c r="F2124">
        <v>14.6</v>
      </c>
      <c r="G2124">
        <f>LOOKUP(A2124,'TMP2'!$A:$A,'TMP2'!$C:$C)</f>
        <v>14719.55</v>
      </c>
      <c r="H2124">
        <f>LOOKUP(A2124,'TMP2'!$A:$A,'TMP2'!$D:$D)</f>
        <v>102767.07</v>
      </c>
      <c r="I2124">
        <v>19.75</v>
      </c>
      <c r="J2124">
        <v>20.05</v>
      </c>
      <c r="K2124" s="1" t="s">
        <v>634</v>
      </c>
      <c r="L2124">
        <f>MATCH(A2124,'TMP2'!A:A,0)</f>
        <v>154</v>
      </c>
      <c r="R2124">
        <v>4.17</v>
      </c>
      <c r="S2124">
        <f t="shared" si="66"/>
        <v>-15.58</v>
      </c>
      <c r="T2124">
        <f t="shared" si="67"/>
        <v>-15.88</v>
      </c>
    </row>
    <row r="2125" spans="1:20" x14ac:dyDescent="0.2">
      <c r="A2125" t="s">
        <v>712</v>
      </c>
      <c r="B2125" t="s">
        <v>1690</v>
      </c>
      <c r="C2125" s="10" t="s">
        <v>1689</v>
      </c>
      <c r="D2125" t="s">
        <v>2590</v>
      </c>
      <c r="E2125">
        <v>3</v>
      </c>
      <c r="F2125">
        <v>2.5</v>
      </c>
      <c r="G2125">
        <f>LOOKUP(A2125,'TMP2'!$A:$A,'TMP2'!$C:$C)</f>
        <v>14697.25</v>
      </c>
      <c r="H2125">
        <f>LOOKUP(A2125,'TMP2'!$A:$A,'TMP2'!$D:$D)</f>
        <v>102784.76</v>
      </c>
      <c r="I2125">
        <v>9.9499999999999993</v>
      </c>
      <c r="J2125">
        <v>10.25</v>
      </c>
      <c r="K2125" s="1" t="s">
        <v>634</v>
      </c>
      <c r="L2125">
        <f>MATCH(A2125,'TMP2'!A:A,0)</f>
        <v>157</v>
      </c>
      <c r="R2125">
        <v>4.1900000000000004</v>
      </c>
      <c r="S2125">
        <f t="shared" si="66"/>
        <v>-5.7599999999999989</v>
      </c>
      <c r="T2125">
        <f t="shared" si="67"/>
        <v>-6.06</v>
      </c>
    </row>
    <row r="2126" spans="1:20" x14ac:dyDescent="0.2">
      <c r="A2126" t="s">
        <v>712</v>
      </c>
      <c r="B2126" t="s">
        <v>1690</v>
      </c>
      <c r="C2126" s="10" t="s">
        <v>1689</v>
      </c>
      <c r="D2126" t="s">
        <v>2610</v>
      </c>
      <c r="E2126">
        <v>3</v>
      </c>
      <c r="F2126">
        <v>2.4</v>
      </c>
      <c r="G2126">
        <f>LOOKUP(A2126,'TMP2'!$A:$A,'TMP2'!$C:$C)</f>
        <v>14697.25</v>
      </c>
      <c r="H2126">
        <f>LOOKUP(A2126,'TMP2'!$A:$A,'TMP2'!$D:$D)</f>
        <v>102784.76</v>
      </c>
      <c r="I2126">
        <v>11.95</v>
      </c>
      <c r="J2126">
        <v>12.25</v>
      </c>
      <c r="K2126" s="1" t="s">
        <v>634</v>
      </c>
      <c r="L2126">
        <f>MATCH(A2126,'TMP2'!A:A,0)</f>
        <v>157</v>
      </c>
      <c r="R2126">
        <v>4.1900000000000004</v>
      </c>
      <c r="S2126">
        <f t="shared" si="66"/>
        <v>-7.7599999999999989</v>
      </c>
      <c r="T2126">
        <f t="shared" si="67"/>
        <v>-8.0599999999999987</v>
      </c>
    </row>
    <row r="2127" spans="1:20" x14ac:dyDescent="0.2">
      <c r="A2127" t="s">
        <v>712</v>
      </c>
      <c r="B2127" t="s">
        <v>1712</v>
      </c>
      <c r="C2127" s="10" t="s">
        <v>1711</v>
      </c>
      <c r="D2127" t="s">
        <v>2639</v>
      </c>
      <c r="E2127">
        <v>18</v>
      </c>
      <c r="F2127">
        <v>13.7</v>
      </c>
      <c r="G2127">
        <f>LOOKUP(A2127,'TMP2'!$A:$A,'TMP2'!$C:$C)</f>
        <v>14697.25</v>
      </c>
      <c r="H2127">
        <f>LOOKUP(A2127,'TMP2'!$A:$A,'TMP2'!$D:$D)</f>
        <v>102784.76</v>
      </c>
      <c r="I2127">
        <v>13.95</v>
      </c>
      <c r="J2127">
        <v>14.25</v>
      </c>
      <c r="K2127" s="1" t="s">
        <v>634</v>
      </c>
      <c r="L2127">
        <f>MATCH(A2127,'TMP2'!A:A,0)</f>
        <v>157</v>
      </c>
      <c r="R2127">
        <v>4.1900000000000004</v>
      </c>
      <c r="S2127">
        <f t="shared" si="66"/>
        <v>-9.759999999999998</v>
      </c>
      <c r="T2127">
        <f t="shared" si="67"/>
        <v>-10.059999999999999</v>
      </c>
    </row>
    <row r="2128" spans="1:20" x14ac:dyDescent="0.2">
      <c r="A2128" t="s">
        <v>712</v>
      </c>
      <c r="B2128" t="s">
        <v>1712</v>
      </c>
      <c r="C2128" s="10" t="s">
        <v>1711</v>
      </c>
      <c r="D2128" t="s">
        <v>2673</v>
      </c>
      <c r="E2128">
        <v>17</v>
      </c>
      <c r="F2128">
        <v>12.5</v>
      </c>
      <c r="G2128">
        <f>LOOKUP(A2128,'TMP2'!$A:$A,'TMP2'!$C:$C)</f>
        <v>14697.25</v>
      </c>
      <c r="H2128">
        <f>LOOKUP(A2128,'TMP2'!$A:$A,'TMP2'!$D:$D)</f>
        <v>102784.76</v>
      </c>
      <c r="I2128">
        <v>15.95</v>
      </c>
      <c r="J2128">
        <v>16.25</v>
      </c>
      <c r="K2128" s="1" t="s">
        <v>634</v>
      </c>
      <c r="L2128">
        <f>MATCH(A2128,'TMP2'!A:A,0)</f>
        <v>157</v>
      </c>
      <c r="R2128">
        <v>4.1900000000000004</v>
      </c>
      <c r="S2128">
        <f t="shared" si="66"/>
        <v>-11.759999999999998</v>
      </c>
      <c r="T2128">
        <f t="shared" si="67"/>
        <v>-12.059999999999999</v>
      </c>
    </row>
    <row r="2129" spans="1:20" x14ac:dyDescent="0.2">
      <c r="A2129" t="s">
        <v>712</v>
      </c>
      <c r="B2129" t="s">
        <v>1838</v>
      </c>
      <c r="C2129" s="10" t="s">
        <v>1716</v>
      </c>
      <c r="D2129" t="s">
        <v>2699</v>
      </c>
      <c r="E2129">
        <v>15</v>
      </c>
      <c r="F2129">
        <v>10.7</v>
      </c>
      <c r="G2129">
        <f>LOOKUP(A2129,'TMP2'!$A:$A,'TMP2'!$C:$C)</f>
        <v>14697.25</v>
      </c>
      <c r="H2129">
        <f>LOOKUP(A2129,'TMP2'!$A:$A,'TMP2'!$D:$D)</f>
        <v>102784.76</v>
      </c>
      <c r="I2129">
        <v>17.95</v>
      </c>
      <c r="J2129">
        <v>18.25</v>
      </c>
      <c r="K2129" s="1" t="s">
        <v>634</v>
      </c>
      <c r="L2129">
        <f>MATCH(A2129,'TMP2'!A:A,0)</f>
        <v>157</v>
      </c>
      <c r="R2129">
        <v>4.1900000000000004</v>
      </c>
      <c r="S2129">
        <f t="shared" si="66"/>
        <v>-13.759999999999998</v>
      </c>
      <c r="T2129">
        <f t="shared" si="67"/>
        <v>-14.059999999999999</v>
      </c>
    </row>
    <row r="2130" spans="1:20" x14ac:dyDescent="0.2">
      <c r="A2130" t="s">
        <v>712</v>
      </c>
      <c r="B2130" t="s">
        <v>1761</v>
      </c>
      <c r="C2130" s="10">
        <v>8</v>
      </c>
      <c r="D2130" t="s">
        <v>2745</v>
      </c>
      <c r="E2130">
        <v>20</v>
      </c>
      <c r="F2130">
        <v>13.9</v>
      </c>
      <c r="G2130">
        <f>LOOKUP(A2130,'TMP2'!$A:$A,'TMP2'!$C:$C)</f>
        <v>14697.25</v>
      </c>
      <c r="H2130">
        <f>LOOKUP(A2130,'TMP2'!$A:$A,'TMP2'!$D:$D)</f>
        <v>102784.76</v>
      </c>
      <c r="I2130">
        <v>19.95</v>
      </c>
      <c r="J2130">
        <v>20.25</v>
      </c>
      <c r="K2130" s="1" t="s">
        <v>634</v>
      </c>
      <c r="L2130">
        <f>MATCH(A2130,'TMP2'!A:A,0)</f>
        <v>157</v>
      </c>
      <c r="R2130">
        <v>4.1900000000000004</v>
      </c>
      <c r="S2130">
        <f t="shared" si="66"/>
        <v>-15.759999999999998</v>
      </c>
      <c r="T2130">
        <f t="shared" si="67"/>
        <v>-16.059999999999999</v>
      </c>
    </row>
    <row r="2131" spans="1:20" x14ac:dyDescent="0.2">
      <c r="A2131" t="s">
        <v>712</v>
      </c>
      <c r="B2131" t="s">
        <v>1761</v>
      </c>
      <c r="C2131" s="10">
        <v>8</v>
      </c>
      <c r="D2131" t="s">
        <v>2719</v>
      </c>
      <c r="E2131">
        <v>24</v>
      </c>
      <c r="F2131">
        <v>16.2</v>
      </c>
      <c r="G2131">
        <f>LOOKUP(A2131,'TMP2'!$A:$A,'TMP2'!$C:$C)</f>
        <v>14697.25</v>
      </c>
      <c r="H2131">
        <f>LOOKUP(A2131,'TMP2'!$A:$A,'TMP2'!$D:$D)</f>
        <v>102784.76</v>
      </c>
      <c r="I2131">
        <v>21.95</v>
      </c>
      <c r="J2131">
        <v>22.25</v>
      </c>
      <c r="K2131" s="1" t="s">
        <v>634</v>
      </c>
      <c r="L2131">
        <f>MATCH(A2131,'TMP2'!A:A,0)</f>
        <v>157</v>
      </c>
      <c r="R2131">
        <v>4.1900000000000004</v>
      </c>
      <c r="S2131">
        <f t="shared" si="66"/>
        <v>-17.759999999999998</v>
      </c>
      <c r="T2131">
        <f t="shared" si="67"/>
        <v>-18.059999999999999</v>
      </c>
    </row>
    <row r="2132" spans="1:20" x14ac:dyDescent="0.2">
      <c r="A2132" t="s">
        <v>716</v>
      </c>
      <c r="B2132" t="s">
        <v>1690</v>
      </c>
      <c r="C2132" s="10" t="s">
        <v>1689</v>
      </c>
      <c r="D2132" t="s">
        <v>3163</v>
      </c>
      <c r="E2132">
        <v>2</v>
      </c>
      <c r="F2132">
        <v>1.6</v>
      </c>
      <c r="G2132">
        <f>LOOKUP(A2132,'TMP2'!$A:$A,'TMP2'!$C:$C)</f>
        <v>14637.34</v>
      </c>
      <c r="H2132">
        <f>LOOKUP(A2132,'TMP2'!$A:$A,'TMP2'!$D:$D)</f>
        <v>102798.95</v>
      </c>
      <c r="I2132">
        <v>10.25</v>
      </c>
      <c r="J2132">
        <v>10.55</v>
      </c>
      <c r="K2132" s="1" t="s">
        <v>634</v>
      </c>
      <c r="L2132">
        <f>MATCH(A2132,'TMP2'!A:A,0)</f>
        <v>161</v>
      </c>
      <c r="R2132">
        <v>5</v>
      </c>
      <c r="S2132">
        <f t="shared" si="66"/>
        <v>-5.25</v>
      </c>
      <c r="T2132">
        <f t="shared" si="67"/>
        <v>-5.5500000000000007</v>
      </c>
    </row>
    <row r="2133" spans="1:20" x14ac:dyDescent="0.2">
      <c r="A2133" t="s">
        <v>716</v>
      </c>
      <c r="B2133" t="s">
        <v>1712</v>
      </c>
      <c r="C2133" s="10" t="s">
        <v>1711</v>
      </c>
      <c r="D2133" t="s">
        <v>2613</v>
      </c>
      <c r="E2133">
        <v>9</v>
      </c>
      <c r="F2133">
        <v>6.5</v>
      </c>
      <c r="G2133">
        <f>LOOKUP(A2133,'TMP2'!$A:$A,'TMP2'!$C:$C)</f>
        <v>14637.34</v>
      </c>
      <c r="H2133">
        <f>LOOKUP(A2133,'TMP2'!$A:$A,'TMP2'!$D:$D)</f>
        <v>102798.95</v>
      </c>
      <c r="I2133">
        <v>17.149999999999999</v>
      </c>
      <c r="J2133">
        <v>17.45</v>
      </c>
      <c r="K2133" s="1" t="s">
        <v>634</v>
      </c>
      <c r="L2133">
        <f>MATCH(A2133,'TMP2'!A:A,0)</f>
        <v>161</v>
      </c>
      <c r="R2133">
        <v>5</v>
      </c>
      <c r="S2133">
        <f t="shared" si="66"/>
        <v>-12.149999999999999</v>
      </c>
      <c r="T2133">
        <f t="shared" si="67"/>
        <v>-12.45</v>
      </c>
    </row>
    <row r="2134" spans="1:20" x14ac:dyDescent="0.2">
      <c r="A2134" t="s">
        <v>716</v>
      </c>
      <c r="B2134" t="s">
        <v>1838</v>
      </c>
      <c r="C2134" s="10" t="s">
        <v>1716</v>
      </c>
      <c r="D2134" t="s">
        <v>2680</v>
      </c>
      <c r="E2134">
        <v>14</v>
      </c>
      <c r="F2134">
        <v>9.9</v>
      </c>
      <c r="G2134">
        <f>LOOKUP(A2134,'TMP2'!$A:$A,'TMP2'!$C:$C)</f>
        <v>14637.34</v>
      </c>
      <c r="H2134">
        <f>LOOKUP(A2134,'TMP2'!$A:$A,'TMP2'!$D:$D)</f>
        <v>102798.95</v>
      </c>
      <c r="I2134">
        <v>18.95</v>
      </c>
      <c r="J2134">
        <v>19.25</v>
      </c>
      <c r="K2134" s="1" t="s">
        <v>634</v>
      </c>
      <c r="L2134">
        <f>MATCH(A2134,'TMP2'!A:A,0)</f>
        <v>161</v>
      </c>
      <c r="R2134">
        <v>5</v>
      </c>
      <c r="S2134">
        <f t="shared" si="66"/>
        <v>-13.95</v>
      </c>
      <c r="T2134">
        <f t="shared" si="67"/>
        <v>-14.25</v>
      </c>
    </row>
    <row r="2135" spans="1:20" x14ac:dyDescent="0.2">
      <c r="A2135" t="s">
        <v>716</v>
      </c>
      <c r="B2135" t="s">
        <v>1761</v>
      </c>
      <c r="C2135" s="10">
        <v>8</v>
      </c>
      <c r="D2135" t="s">
        <v>2728</v>
      </c>
      <c r="E2135">
        <v>10</v>
      </c>
      <c r="F2135">
        <v>6.8</v>
      </c>
      <c r="G2135">
        <f>LOOKUP(A2135,'TMP2'!$A:$A,'TMP2'!$C:$C)</f>
        <v>14637.34</v>
      </c>
      <c r="H2135">
        <f>LOOKUP(A2135,'TMP2'!$A:$A,'TMP2'!$D:$D)</f>
        <v>102798.95</v>
      </c>
      <c r="I2135">
        <v>21.05</v>
      </c>
      <c r="J2135">
        <v>21.35</v>
      </c>
      <c r="K2135" s="1" t="s">
        <v>634</v>
      </c>
      <c r="L2135">
        <f>MATCH(A2135,'TMP2'!A:A,0)</f>
        <v>161</v>
      </c>
      <c r="R2135">
        <v>5</v>
      </c>
      <c r="S2135">
        <f t="shared" si="66"/>
        <v>-16.05</v>
      </c>
      <c r="T2135">
        <f t="shared" si="67"/>
        <v>-16.350000000000001</v>
      </c>
    </row>
    <row r="2136" spans="1:20" x14ac:dyDescent="0.2">
      <c r="A2136" t="s">
        <v>718</v>
      </c>
      <c r="B2136" t="s">
        <v>1690</v>
      </c>
      <c r="C2136" s="10" t="s">
        <v>1689</v>
      </c>
      <c r="D2136" t="s">
        <v>3077</v>
      </c>
      <c r="E2136">
        <v>2</v>
      </c>
      <c r="F2136">
        <v>1.7</v>
      </c>
      <c r="G2136">
        <f>LOOKUP(A2136,'TMP2'!$A:$A,'TMP2'!$C:$C)</f>
        <v>14576.98</v>
      </c>
      <c r="H2136">
        <f>LOOKUP(A2136,'TMP2'!$A:$A,'TMP2'!$D:$D)</f>
        <v>102795.35</v>
      </c>
      <c r="I2136">
        <v>9.0500000000000007</v>
      </c>
      <c r="J2136">
        <v>9.35</v>
      </c>
      <c r="K2136" s="1" t="s">
        <v>634</v>
      </c>
      <c r="L2136">
        <f>MATCH(A2136,'TMP2'!A:A,0)</f>
        <v>163</v>
      </c>
      <c r="R2136">
        <v>4.58</v>
      </c>
      <c r="S2136">
        <f t="shared" si="66"/>
        <v>-4.4700000000000006</v>
      </c>
      <c r="T2136">
        <f t="shared" si="67"/>
        <v>-4.7699999999999996</v>
      </c>
    </row>
    <row r="2137" spans="1:20" x14ac:dyDescent="0.2">
      <c r="A2137" t="s">
        <v>718</v>
      </c>
      <c r="B2137" t="s">
        <v>1712</v>
      </c>
      <c r="C2137" s="10" t="s">
        <v>1711</v>
      </c>
      <c r="D2137" t="s">
        <v>2873</v>
      </c>
      <c r="E2137">
        <v>9</v>
      </c>
      <c r="F2137">
        <v>6.5</v>
      </c>
      <c r="G2137">
        <f>LOOKUP(A2137,'TMP2'!$A:$A,'TMP2'!$C:$C)</f>
        <v>14576.98</v>
      </c>
      <c r="H2137">
        <f>LOOKUP(A2137,'TMP2'!$A:$A,'TMP2'!$D:$D)</f>
        <v>102795.35</v>
      </c>
      <c r="I2137">
        <v>16.850000000000001</v>
      </c>
      <c r="J2137">
        <v>17.149999999999999</v>
      </c>
      <c r="K2137" s="1" t="s">
        <v>634</v>
      </c>
      <c r="L2137">
        <f>MATCH(A2137,'TMP2'!A:A,0)</f>
        <v>163</v>
      </c>
      <c r="R2137">
        <v>4.58</v>
      </c>
      <c r="S2137">
        <f t="shared" si="66"/>
        <v>-12.270000000000001</v>
      </c>
      <c r="T2137">
        <f t="shared" si="67"/>
        <v>-12.569999999999999</v>
      </c>
    </row>
    <row r="2138" spans="1:20" x14ac:dyDescent="0.2">
      <c r="A2138" t="s">
        <v>718</v>
      </c>
      <c r="B2138" t="s">
        <v>1838</v>
      </c>
      <c r="C2138" s="10" t="s">
        <v>1716</v>
      </c>
      <c r="D2138" t="s">
        <v>2682</v>
      </c>
      <c r="E2138">
        <v>15</v>
      </c>
      <c r="F2138">
        <v>10.6</v>
      </c>
      <c r="G2138">
        <f>LOOKUP(A2138,'TMP2'!$A:$A,'TMP2'!$C:$C)</f>
        <v>14576.98</v>
      </c>
      <c r="H2138">
        <f>LOOKUP(A2138,'TMP2'!$A:$A,'TMP2'!$D:$D)</f>
        <v>102795.35</v>
      </c>
      <c r="I2138">
        <v>18.850000000000001</v>
      </c>
      <c r="J2138">
        <v>19.149999999999999</v>
      </c>
      <c r="K2138" s="1" t="s">
        <v>634</v>
      </c>
      <c r="L2138">
        <f>MATCH(A2138,'TMP2'!A:A,0)</f>
        <v>163</v>
      </c>
      <c r="R2138">
        <v>4.58</v>
      </c>
      <c r="S2138">
        <f t="shared" si="66"/>
        <v>-14.270000000000001</v>
      </c>
      <c r="T2138">
        <f t="shared" si="67"/>
        <v>-14.569999999999999</v>
      </c>
    </row>
    <row r="2139" spans="1:20" x14ac:dyDescent="0.2">
      <c r="A2139" t="s">
        <v>718</v>
      </c>
      <c r="B2139" t="s">
        <v>1761</v>
      </c>
      <c r="C2139" s="10">
        <v>8</v>
      </c>
      <c r="D2139" t="s">
        <v>2683</v>
      </c>
      <c r="E2139">
        <v>19</v>
      </c>
      <c r="F2139">
        <v>13</v>
      </c>
      <c r="G2139">
        <f>LOOKUP(A2139,'TMP2'!$A:$A,'TMP2'!$C:$C)</f>
        <v>14576.98</v>
      </c>
      <c r="H2139">
        <f>LOOKUP(A2139,'TMP2'!$A:$A,'TMP2'!$D:$D)</f>
        <v>102795.35</v>
      </c>
      <c r="I2139">
        <v>20.85</v>
      </c>
      <c r="J2139">
        <v>21.15</v>
      </c>
      <c r="K2139" s="1" t="s">
        <v>634</v>
      </c>
      <c r="L2139">
        <f>MATCH(A2139,'TMP2'!A:A,0)</f>
        <v>163</v>
      </c>
      <c r="R2139">
        <v>4.58</v>
      </c>
      <c r="S2139">
        <f t="shared" si="66"/>
        <v>-16.270000000000003</v>
      </c>
      <c r="T2139">
        <f t="shared" si="67"/>
        <v>-16.57</v>
      </c>
    </row>
    <row r="2140" spans="1:20" x14ac:dyDescent="0.2">
      <c r="A2140" t="s">
        <v>720</v>
      </c>
      <c r="B2140" t="s">
        <v>1690</v>
      </c>
      <c r="C2140" s="10" t="s">
        <v>1689</v>
      </c>
      <c r="D2140" t="s">
        <v>2641</v>
      </c>
      <c r="E2140">
        <v>2</v>
      </c>
      <c r="F2140">
        <v>1.6</v>
      </c>
      <c r="G2140">
        <f>LOOKUP(A2140,'TMP2'!$A:$A,'TMP2'!$C:$C)</f>
        <v>14526.2</v>
      </c>
      <c r="H2140">
        <f>LOOKUP(A2140,'TMP2'!$A:$A,'TMP2'!$D:$D)</f>
        <v>102794.77</v>
      </c>
      <c r="I2140">
        <v>13.05</v>
      </c>
      <c r="J2140">
        <v>13.35</v>
      </c>
      <c r="K2140" s="1" t="s">
        <v>634</v>
      </c>
      <c r="L2140">
        <f>MATCH(A2140,'TMP2'!A:A,0)</f>
        <v>165</v>
      </c>
      <c r="R2140">
        <v>4.2799999999999896</v>
      </c>
      <c r="S2140">
        <f t="shared" si="66"/>
        <v>-8.7700000000000102</v>
      </c>
      <c r="T2140">
        <f t="shared" si="67"/>
        <v>-9.0700000000000109</v>
      </c>
    </row>
    <row r="2141" spans="1:20" x14ac:dyDescent="0.2">
      <c r="A2141" t="s">
        <v>720</v>
      </c>
      <c r="B2141" t="s">
        <v>1838</v>
      </c>
      <c r="C2141" s="10" t="s">
        <v>1716</v>
      </c>
      <c r="D2141" t="s">
        <v>2873</v>
      </c>
      <c r="E2141">
        <v>15</v>
      </c>
      <c r="F2141">
        <v>10.9</v>
      </c>
      <c r="G2141">
        <f>LOOKUP(A2141,'TMP2'!$A:$A,'TMP2'!$C:$C)</f>
        <v>14526.2</v>
      </c>
      <c r="H2141">
        <f>LOOKUP(A2141,'TMP2'!$A:$A,'TMP2'!$D:$D)</f>
        <v>102794.77</v>
      </c>
      <c r="I2141">
        <v>16.850000000000001</v>
      </c>
      <c r="J2141">
        <v>17.149999999999999</v>
      </c>
      <c r="K2141" s="1" t="s">
        <v>634</v>
      </c>
      <c r="L2141">
        <f>MATCH(A2141,'TMP2'!A:A,0)</f>
        <v>165</v>
      </c>
      <c r="R2141">
        <v>4.2799999999999896</v>
      </c>
      <c r="S2141">
        <f t="shared" si="66"/>
        <v>-12.570000000000011</v>
      </c>
      <c r="T2141">
        <f t="shared" si="67"/>
        <v>-12.870000000000008</v>
      </c>
    </row>
    <row r="2142" spans="1:20" x14ac:dyDescent="0.2">
      <c r="A2142" t="s">
        <v>720</v>
      </c>
      <c r="B2142" t="s">
        <v>1761</v>
      </c>
      <c r="C2142" s="10">
        <v>8</v>
      </c>
      <c r="D2142" t="s">
        <v>2683</v>
      </c>
      <c r="E2142">
        <v>11</v>
      </c>
      <c r="F2142">
        <v>7.5</v>
      </c>
      <c r="G2142">
        <f>LOOKUP(A2142,'TMP2'!$A:$A,'TMP2'!$C:$C)</f>
        <v>14526.2</v>
      </c>
      <c r="H2142">
        <f>LOOKUP(A2142,'TMP2'!$A:$A,'TMP2'!$D:$D)</f>
        <v>102794.77</v>
      </c>
      <c r="I2142">
        <v>20.85</v>
      </c>
      <c r="J2142">
        <v>21.15</v>
      </c>
      <c r="K2142" s="1" t="s">
        <v>634</v>
      </c>
      <c r="L2142">
        <f>MATCH(A2142,'TMP2'!A:A,0)</f>
        <v>165</v>
      </c>
      <c r="R2142">
        <v>4.2799999999999896</v>
      </c>
      <c r="S2142">
        <f t="shared" si="66"/>
        <v>-16.570000000000011</v>
      </c>
      <c r="T2142">
        <f t="shared" si="67"/>
        <v>-16.870000000000008</v>
      </c>
    </row>
    <row r="2143" spans="1:20" x14ac:dyDescent="0.2">
      <c r="A2143" t="s">
        <v>722</v>
      </c>
      <c r="B2143" t="s">
        <v>1690</v>
      </c>
      <c r="C2143" s="10" t="s">
        <v>1689</v>
      </c>
      <c r="D2143" t="s">
        <v>2623</v>
      </c>
      <c r="E2143">
        <v>2</v>
      </c>
      <c r="F2143">
        <v>1.6</v>
      </c>
      <c r="G2143">
        <f>LOOKUP(A2143,'TMP2'!$A:$A,'TMP2'!$C:$C)</f>
        <v>14490.75</v>
      </c>
      <c r="H2143">
        <f>LOOKUP(A2143,'TMP2'!$A:$A,'TMP2'!$D:$D)</f>
        <v>102818.92</v>
      </c>
      <c r="I2143">
        <v>11.35</v>
      </c>
      <c r="J2143">
        <v>11.65</v>
      </c>
      <c r="K2143" s="1" t="s">
        <v>634</v>
      </c>
      <c r="L2143">
        <f>MATCH(A2143,'TMP2'!A:A,0)</f>
        <v>167</v>
      </c>
      <c r="R2143">
        <v>4.24</v>
      </c>
      <c r="S2143">
        <f t="shared" si="66"/>
        <v>-7.1099999999999994</v>
      </c>
      <c r="T2143">
        <f t="shared" si="67"/>
        <v>-7.41</v>
      </c>
    </row>
    <row r="2144" spans="1:20" x14ac:dyDescent="0.2">
      <c r="A2144" t="s">
        <v>722</v>
      </c>
      <c r="B2144" t="s">
        <v>1761</v>
      </c>
      <c r="C2144" s="10">
        <v>8</v>
      </c>
      <c r="D2144" t="s">
        <v>2682</v>
      </c>
      <c r="E2144">
        <v>10</v>
      </c>
      <c r="F2144">
        <v>7.1</v>
      </c>
      <c r="G2144">
        <f>LOOKUP(A2144,'TMP2'!$A:$A,'TMP2'!$C:$C)</f>
        <v>14490.75</v>
      </c>
      <c r="H2144">
        <f>LOOKUP(A2144,'TMP2'!$A:$A,'TMP2'!$D:$D)</f>
        <v>102818.92</v>
      </c>
      <c r="I2144">
        <v>18.850000000000001</v>
      </c>
      <c r="J2144">
        <v>19.149999999999999</v>
      </c>
      <c r="K2144" s="1" t="s">
        <v>634</v>
      </c>
      <c r="L2144">
        <f>MATCH(A2144,'TMP2'!A:A,0)</f>
        <v>167</v>
      </c>
      <c r="R2144">
        <v>4.24</v>
      </c>
      <c r="S2144">
        <f t="shared" si="66"/>
        <v>-14.610000000000001</v>
      </c>
      <c r="T2144">
        <f t="shared" si="67"/>
        <v>-14.909999999999998</v>
      </c>
    </row>
    <row r="2145" spans="1:20" x14ac:dyDescent="0.2">
      <c r="A2145" t="s">
        <v>724</v>
      </c>
      <c r="B2145" t="s">
        <v>1690</v>
      </c>
      <c r="C2145" s="10" t="s">
        <v>1689</v>
      </c>
      <c r="D2145" t="s">
        <v>2750</v>
      </c>
      <c r="E2145">
        <v>2</v>
      </c>
      <c r="F2145">
        <v>1.6</v>
      </c>
      <c r="G2145">
        <f>LOOKUP(A2145,'TMP2'!$A:$A,'TMP2'!$C:$C)</f>
        <v>14497.05</v>
      </c>
      <c r="H2145">
        <f>LOOKUP(A2145,'TMP2'!$A:$A,'TMP2'!$D:$D)</f>
        <v>102872.08</v>
      </c>
      <c r="I2145">
        <v>10.35</v>
      </c>
      <c r="J2145">
        <v>10.65</v>
      </c>
      <c r="K2145" s="1" t="s">
        <v>634</v>
      </c>
      <c r="L2145">
        <f>MATCH(A2145,'TMP2'!A:A,0)</f>
        <v>169</v>
      </c>
      <c r="R2145">
        <v>4.45</v>
      </c>
      <c r="S2145">
        <f t="shared" si="66"/>
        <v>-5.8999999999999995</v>
      </c>
      <c r="T2145">
        <f t="shared" si="67"/>
        <v>-6.2</v>
      </c>
    </row>
    <row r="2146" spans="1:20" x14ac:dyDescent="0.2">
      <c r="A2146" t="s">
        <v>725</v>
      </c>
      <c r="B2146" t="s">
        <v>1690</v>
      </c>
      <c r="C2146" s="10" t="s">
        <v>1689</v>
      </c>
      <c r="D2146" t="s">
        <v>2623</v>
      </c>
      <c r="E2146">
        <v>2</v>
      </c>
      <c r="F2146">
        <v>1.6</v>
      </c>
      <c r="G2146">
        <f>LOOKUP(A2146,'TMP2'!$A:$A,'TMP2'!$C:$C)</f>
        <v>14468.09</v>
      </c>
      <c r="H2146">
        <f>LOOKUP(A2146,'TMP2'!$A:$A,'TMP2'!$D:$D)</f>
        <v>102797.5</v>
      </c>
      <c r="I2146">
        <v>11.35</v>
      </c>
      <c r="J2146">
        <v>11.65</v>
      </c>
      <c r="K2146" s="1" t="s">
        <v>634</v>
      </c>
      <c r="L2146">
        <f>MATCH(A2146,'TMP2'!A:A,0)</f>
        <v>170</v>
      </c>
      <c r="R2146">
        <v>4.46</v>
      </c>
      <c r="S2146">
        <f t="shared" si="66"/>
        <v>-6.89</v>
      </c>
      <c r="T2146">
        <f t="shared" si="67"/>
        <v>-7.19</v>
      </c>
    </row>
    <row r="2147" spans="1:20" x14ac:dyDescent="0.2">
      <c r="A2147" t="s">
        <v>725</v>
      </c>
      <c r="B2147" t="s">
        <v>1712</v>
      </c>
      <c r="C2147" s="10" t="s">
        <v>1711</v>
      </c>
      <c r="D2147" t="s">
        <v>2916</v>
      </c>
      <c r="E2147">
        <v>5</v>
      </c>
      <c r="F2147">
        <v>3.6</v>
      </c>
      <c r="G2147">
        <f>LOOKUP(A2147,'TMP2'!$A:$A,'TMP2'!$C:$C)</f>
        <v>14468.09</v>
      </c>
      <c r="H2147">
        <f>LOOKUP(A2147,'TMP2'!$A:$A,'TMP2'!$D:$D)</f>
        <v>102797.5</v>
      </c>
      <c r="I2147">
        <v>17.850000000000001</v>
      </c>
      <c r="J2147">
        <v>18.149999999999999</v>
      </c>
      <c r="K2147" s="1" t="s">
        <v>634</v>
      </c>
      <c r="L2147">
        <f>MATCH(A2147,'TMP2'!A:A,0)</f>
        <v>170</v>
      </c>
      <c r="R2147">
        <v>4.46</v>
      </c>
      <c r="S2147">
        <f t="shared" si="66"/>
        <v>-13.39</v>
      </c>
      <c r="T2147">
        <f t="shared" si="67"/>
        <v>-13.689999999999998</v>
      </c>
    </row>
    <row r="2148" spans="1:20" x14ac:dyDescent="0.2">
      <c r="A2148" t="s">
        <v>725</v>
      </c>
      <c r="B2148" t="s">
        <v>1761</v>
      </c>
      <c r="C2148" s="10">
        <v>8</v>
      </c>
      <c r="D2148" t="s">
        <v>2691</v>
      </c>
      <c r="E2148">
        <v>10</v>
      </c>
      <c r="F2148">
        <v>6.8</v>
      </c>
      <c r="G2148">
        <f>LOOKUP(A2148,'TMP2'!$A:$A,'TMP2'!$C:$C)</f>
        <v>14468.09</v>
      </c>
      <c r="H2148">
        <f>LOOKUP(A2148,'TMP2'!$A:$A,'TMP2'!$D:$D)</f>
        <v>102797.5</v>
      </c>
      <c r="I2148">
        <v>21.35</v>
      </c>
      <c r="J2148">
        <v>21.65</v>
      </c>
      <c r="K2148" s="1" t="s">
        <v>634</v>
      </c>
      <c r="L2148">
        <f>MATCH(A2148,'TMP2'!A:A,0)</f>
        <v>170</v>
      </c>
      <c r="R2148">
        <v>4.46</v>
      </c>
      <c r="S2148">
        <f t="shared" si="66"/>
        <v>-16.89</v>
      </c>
      <c r="T2148">
        <f t="shared" si="67"/>
        <v>-17.189999999999998</v>
      </c>
    </row>
    <row r="2149" spans="1:20" x14ac:dyDescent="0.2">
      <c r="A2149" t="s">
        <v>727</v>
      </c>
      <c r="B2149" t="s">
        <v>1690</v>
      </c>
      <c r="C2149" s="10" t="s">
        <v>1689</v>
      </c>
      <c r="D2149" t="s">
        <v>2652</v>
      </c>
      <c r="E2149">
        <v>2</v>
      </c>
      <c r="F2149">
        <v>1.5</v>
      </c>
      <c r="G2149">
        <f>LOOKUP(A2149,'TMP2'!$A:$A,'TMP2'!$C:$C)</f>
        <v>14461.53</v>
      </c>
      <c r="H2149">
        <f>LOOKUP(A2149,'TMP2'!$A:$A,'TMP2'!$D:$D)</f>
        <v>102843.19</v>
      </c>
      <c r="I2149">
        <v>14.35</v>
      </c>
      <c r="J2149">
        <v>14.65</v>
      </c>
      <c r="K2149" s="1" t="s">
        <v>634</v>
      </c>
      <c r="L2149">
        <f>MATCH(A2149,'TMP2'!A:A,0)</f>
        <v>172</v>
      </c>
      <c r="R2149">
        <v>4.63</v>
      </c>
      <c r="S2149">
        <f t="shared" si="66"/>
        <v>-9.7199999999999989</v>
      </c>
      <c r="T2149">
        <f t="shared" si="67"/>
        <v>-10.02</v>
      </c>
    </row>
    <row r="2150" spans="1:20" x14ac:dyDescent="0.2">
      <c r="A2150" t="s">
        <v>727</v>
      </c>
      <c r="B2150" t="s">
        <v>1761</v>
      </c>
      <c r="C2150" s="10">
        <v>8</v>
      </c>
      <c r="D2150" t="s">
        <v>2729</v>
      </c>
      <c r="E2150">
        <v>13</v>
      </c>
      <c r="F2150">
        <v>9</v>
      </c>
      <c r="G2150">
        <f>LOOKUP(A2150,'TMP2'!$A:$A,'TMP2'!$C:$C)</f>
        <v>14461.53</v>
      </c>
      <c r="H2150">
        <f>LOOKUP(A2150,'TMP2'!$A:$A,'TMP2'!$D:$D)</f>
        <v>102843.19</v>
      </c>
      <c r="I2150">
        <v>20.350000000000001</v>
      </c>
      <c r="J2150">
        <v>20.65</v>
      </c>
      <c r="K2150" s="1" t="s">
        <v>634</v>
      </c>
      <c r="L2150">
        <f>MATCH(A2150,'TMP2'!A:A,0)</f>
        <v>172</v>
      </c>
      <c r="R2150">
        <v>4.63</v>
      </c>
      <c r="S2150">
        <f t="shared" si="66"/>
        <v>-15.720000000000002</v>
      </c>
      <c r="T2150">
        <f t="shared" si="67"/>
        <v>-16.02</v>
      </c>
    </row>
    <row r="2151" spans="1:20" x14ac:dyDescent="0.2">
      <c r="A2151" t="s">
        <v>730</v>
      </c>
      <c r="B2151" t="s">
        <v>1690</v>
      </c>
      <c r="C2151" s="10" t="s">
        <v>1689</v>
      </c>
      <c r="D2151" t="s">
        <v>2635</v>
      </c>
      <c r="E2151">
        <v>2</v>
      </c>
      <c r="F2151">
        <v>1.5</v>
      </c>
      <c r="G2151">
        <f>LOOKUP(A2151,'TMP2'!$A:$A,'TMP2'!$C:$C)</f>
        <v>14439.2</v>
      </c>
      <c r="H2151">
        <f>LOOKUP(A2151,'TMP2'!$A:$A,'TMP2'!$D:$D)</f>
        <v>102810.7</v>
      </c>
      <c r="I2151">
        <v>13.35</v>
      </c>
      <c r="J2151">
        <v>13.65</v>
      </c>
      <c r="K2151" s="1" t="s">
        <v>634</v>
      </c>
      <c r="L2151">
        <f>MATCH(A2151,'TMP2'!A:A,0)</f>
        <v>175</v>
      </c>
      <c r="R2151">
        <v>4.7699999999999996</v>
      </c>
      <c r="S2151">
        <f t="shared" si="66"/>
        <v>-8.58</v>
      </c>
      <c r="T2151">
        <f t="shared" si="67"/>
        <v>-8.8800000000000008</v>
      </c>
    </row>
    <row r="2152" spans="1:20" x14ac:dyDescent="0.2">
      <c r="A2152" t="s">
        <v>730</v>
      </c>
      <c r="B2152" t="s">
        <v>1712</v>
      </c>
      <c r="C2152" s="10" t="s">
        <v>1711</v>
      </c>
      <c r="D2152" t="s">
        <v>2653</v>
      </c>
      <c r="E2152">
        <v>5</v>
      </c>
      <c r="F2152">
        <v>3.6</v>
      </c>
      <c r="G2152">
        <f>LOOKUP(A2152,'TMP2'!$A:$A,'TMP2'!$C:$C)</f>
        <v>14439.2</v>
      </c>
      <c r="H2152">
        <f>LOOKUP(A2152,'TMP2'!$A:$A,'TMP2'!$D:$D)</f>
        <v>102810.7</v>
      </c>
      <c r="I2152">
        <v>17.350000000000001</v>
      </c>
      <c r="J2152">
        <v>17.649999999999999</v>
      </c>
      <c r="K2152" s="1" t="s">
        <v>634</v>
      </c>
      <c r="L2152">
        <f>MATCH(A2152,'TMP2'!A:A,0)</f>
        <v>175</v>
      </c>
      <c r="R2152">
        <v>4.7699999999999996</v>
      </c>
      <c r="S2152">
        <f t="shared" si="66"/>
        <v>-12.580000000000002</v>
      </c>
      <c r="T2152">
        <f t="shared" si="67"/>
        <v>-12.879999999999999</v>
      </c>
    </row>
    <row r="2153" spans="1:20" x14ac:dyDescent="0.2">
      <c r="A2153" t="s">
        <v>730</v>
      </c>
      <c r="B2153" t="s">
        <v>1838</v>
      </c>
      <c r="C2153" s="10" t="s">
        <v>1716</v>
      </c>
      <c r="D2153" t="s">
        <v>2770</v>
      </c>
      <c r="E2153">
        <v>13</v>
      </c>
      <c r="F2153">
        <v>8.6</v>
      </c>
      <c r="G2153">
        <f>LOOKUP(A2153,'TMP2'!$A:$A,'TMP2'!$C:$C)</f>
        <v>14439.2</v>
      </c>
      <c r="H2153">
        <f>LOOKUP(A2153,'TMP2'!$A:$A,'TMP2'!$D:$D)</f>
        <v>102810.7</v>
      </c>
      <c r="I2153">
        <v>23.35</v>
      </c>
      <c r="J2153">
        <v>23.65</v>
      </c>
      <c r="K2153" s="1" t="s">
        <v>634</v>
      </c>
      <c r="L2153">
        <f>MATCH(A2153,'TMP2'!A:A,0)</f>
        <v>175</v>
      </c>
      <c r="R2153">
        <v>4.7699999999999996</v>
      </c>
      <c r="S2153">
        <f t="shared" si="66"/>
        <v>-18.580000000000002</v>
      </c>
      <c r="T2153">
        <f t="shared" si="67"/>
        <v>-18.88</v>
      </c>
    </row>
    <row r="2154" spans="1:20" x14ac:dyDescent="0.2">
      <c r="A2154" t="s">
        <v>730</v>
      </c>
      <c r="B2154" t="s">
        <v>1761</v>
      </c>
      <c r="C2154" s="10">
        <v>8</v>
      </c>
      <c r="D2154" t="s">
        <v>2746</v>
      </c>
      <c r="E2154">
        <v>11</v>
      </c>
      <c r="F2154">
        <v>7.1</v>
      </c>
      <c r="G2154">
        <f>LOOKUP(A2154,'TMP2'!$A:$A,'TMP2'!$C:$C)</f>
        <v>14439.2</v>
      </c>
      <c r="H2154">
        <f>LOOKUP(A2154,'TMP2'!$A:$A,'TMP2'!$D:$D)</f>
        <v>102810.7</v>
      </c>
      <c r="I2154">
        <v>25.35</v>
      </c>
      <c r="J2154">
        <v>25.65</v>
      </c>
      <c r="K2154" s="1" t="s">
        <v>634</v>
      </c>
      <c r="L2154">
        <f>MATCH(A2154,'TMP2'!A:A,0)</f>
        <v>175</v>
      </c>
      <c r="R2154">
        <v>4.7699999999999996</v>
      </c>
      <c r="S2154">
        <f t="shared" si="66"/>
        <v>-20.580000000000002</v>
      </c>
      <c r="T2154">
        <f t="shared" si="67"/>
        <v>-20.88</v>
      </c>
    </row>
    <row r="2155" spans="1:20" x14ac:dyDescent="0.2">
      <c r="A2155" t="s">
        <v>732</v>
      </c>
      <c r="B2155" t="s">
        <v>1690</v>
      </c>
      <c r="C2155" s="10" t="s">
        <v>1689</v>
      </c>
      <c r="D2155" t="s">
        <v>2643</v>
      </c>
      <c r="E2155">
        <v>2</v>
      </c>
      <c r="F2155">
        <v>1.6</v>
      </c>
      <c r="G2155">
        <f>LOOKUP(A2155,'TMP2'!$A:$A,'TMP2'!$C:$C)</f>
        <v>14439.2</v>
      </c>
      <c r="H2155">
        <f>LOOKUP(A2155,'TMP2'!$A:$A,'TMP2'!$D:$D)</f>
        <v>102867.06</v>
      </c>
      <c r="I2155">
        <v>12.35</v>
      </c>
      <c r="J2155">
        <v>12.65</v>
      </c>
      <c r="K2155" s="1" t="s">
        <v>634</v>
      </c>
      <c r="L2155">
        <f>MATCH(A2155,'TMP2'!A:A,0)</f>
        <v>177</v>
      </c>
      <c r="R2155">
        <v>4.07</v>
      </c>
      <c r="S2155">
        <f t="shared" si="66"/>
        <v>-8.2799999999999994</v>
      </c>
      <c r="T2155">
        <f t="shared" si="67"/>
        <v>-8.58</v>
      </c>
    </row>
    <row r="2156" spans="1:20" x14ac:dyDescent="0.2">
      <c r="A2156" t="s">
        <v>732</v>
      </c>
      <c r="B2156" t="s">
        <v>1712</v>
      </c>
      <c r="C2156" s="10" t="s">
        <v>1711</v>
      </c>
      <c r="D2156" t="s">
        <v>2932</v>
      </c>
      <c r="E2156">
        <v>13</v>
      </c>
      <c r="F2156">
        <v>8.6999999999999993</v>
      </c>
      <c r="G2156">
        <f>LOOKUP(A2156,'TMP2'!$A:$A,'TMP2'!$C:$C)</f>
        <v>14439.2</v>
      </c>
      <c r="H2156">
        <f>LOOKUP(A2156,'TMP2'!$A:$A,'TMP2'!$D:$D)</f>
        <v>102867.06</v>
      </c>
      <c r="I2156">
        <v>22.35</v>
      </c>
      <c r="J2156">
        <v>22.65</v>
      </c>
      <c r="K2156" s="1" t="s">
        <v>634</v>
      </c>
      <c r="L2156">
        <f>MATCH(A2156,'TMP2'!A:A,0)</f>
        <v>177</v>
      </c>
      <c r="R2156">
        <v>4.07</v>
      </c>
      <c r="S2156">
        <f t="shared" si="66"/>
        <v>-18.28</v>
      </c>
      <c r="T2156">
        <f t="shared" si="67"/>
        <v>-18.579999999999998</v>
      </c>
    </row>
    <row r="2157" spans="1:20" x14ac:dyDescent="0.2">
      <c r="A2157" t="s">
        <v>732</v>
      </c>
      <c r="B2157" t="s">
        <v>1761</v>
      </c>
      <c r="C2157" s="10">
        <v>8</v>
      </c>
      <c r="D2157" t="s">
        <v>2876</v>
      </c>
      <c r="E2157">
        <v>12</v>
      </c>
      <c r="F2157">
        <v>7.6</v>
      </c>
      <c r="G2157">
        <f>LOOKUP(A2157,'TMP2'!$A:$A,'TMP2'!$C:$C)</f>
        <v>14439.2</v>
      </c>
      <c r="H2157">
        <f>LOOKUP(A2157,'TMP2'!$A:$A,'TMP2'!$D:$D)</f>
        <v>102867.06</v>
      </c>
      <c r="I2157">
        <v>26.35</v>
      </c>
      <c r="J2157">
        <v>26.65</v>
      </c>
      <c r="K2157" s="1" t="s">
        <v>634</v>
      </c>
      <c r="L2157">
        <f>MATCH(A2157,'TMP2'!A:A,0)</f>
        <v>177</v>
      </c>
      <c r="R2157">
        <v>4.07</v>
      </c>
      <c r="S2157">
        <f t="shared" si="66"/>
        <v>-22.28</v>
      </c>
      <c r="T2157">
        <f t="shared" si="67"/>
        <v>-22.58</v>
      </c>
    </row>
    <row r="2158" spans="1:20" x14ac:dyDescent="0.2">
      <c r="A2158" t="s">
        <v>733</v>
      </c>
      <c r="B2158" t="s">
        <v>1690</v>
      </c>
      <c r="C2158" s="10" t="s">
        <v>1689</v>
      </c>
      <c r="D2158" t="s">
        <v>2623</v>
      </c>
      <c r="E2158">
        <v>2</v>
      </c>
      <c r="F2158">
        <v>1.6</v>
      </c>
      <c r="G2158">
        <f>LOOKUP(A2158,'TMP2'!$A:$A,'TMP2'!$C:$C)</f>
        <v>14410.07</v>
      </c>
      <c r="H2158">
        <f>LOOKUP(A2158,'TMP2'!$A:$A,'TMP2'!$D:$D)</f>
        <v>102773.42</v>
      </c>
      <c r="I2158">
        <v>11.35</v>
      </c>
      <c r="J2158">
        <v>11.65</v>
      </c>
      <c r="K2158" s="1" t="s">
        <v>634</v>
      </c>
      <c r="L2158">
        <f>MATCH(A2158,'TMP2'!A:A,0)</f>
        <v>178</v>
      </c>
      <c r="R2158">
        <v>5.41</v>
      </c>
      <c r="S2158">
        <f t="shared" si="66"/>
        <v>-5.9399999999999995</v>
      </c>
      <c r="T2158">
        <f t="shared" si="67"/>
        <v>-6.24</v>
      </c>
    </row>
    <row r="2159" spans="1:20" x14ac:dyDescent="0.2">
      <c r="A2159" t="s">
        <v>733</v>
      </c>
      <c r="B2159" t="s">
        <v>1712</v>
      </c>
      <c r="C2159" s="10" t="s">
        <v>1711</v>
      </c>
      <c r="D2159" t="s">
        <v>2690</v>
      </c>
      <c r="E2159">
        <v>5</v>
      </c>
      <c r="F2159">
        <v>3.5</v>
      </c>
      <c r="G2159">
        <f>LOOKUP(A2159,'TMP2'!$A:$A,'TMP2'!$C:$C)</f>
        <v>14410.07</v>
      </c>
      <c r="H2159">
        <f>LOOKUP(A2159,'TMP2'!$A:$A,'TMP2'!$D:$D)</f>
        <v>102773.42</v>
      </c>
      <c r="I2159">
        <v>19.350000000000001</v>
      </c>
      <c r="J2159">
        <v>19.649999999999999</v>
      </c>
      <c r="K2159" s="1" t="s">
        <v>634</v>
      </c>
      <c r="L2159">
        <f>MATCH(A2159,'TMP2'!A:A,0)</f>
        <v>178</v>
      </c>
      <c r="R2159">
        <v>5.41</v>
      </c>
      <c r="S2159">
        <f t="shared" si="66"/>
        <v>-13.940000000000001</v>
      </c>
      <c r="T2159">
        <f t="shared" si="67"/>
        <v>-14.239999999999998</v>
      </c>
    </row>
    <row r="2160" spans="1:20" x14ac:dyDescent="0.2">
      <c r="A2160" t="s">
        <v>733</v>
      </c>
      <c r="B2160" t="s">
        <v>1838</v>
      </c>
      <c r="C2160" s="10" t="s">
        <v>1716</v>
      </c>
      <c r="D2160" t="s">
        <v>2691</v>
      </c>
      <c r="E2160">
        <v>11</v>
      </c>
      <c r="F2160">
        <v>7.5</v>
      </c>
      <c r="G2160">
        <f>LOOKUP(A2160,'TMP2'!$A:$A,'TMP2'!$C:$C)</f>
        <v>14410.07</v>
      </c>
      <c r="H2160">
        <f>LOOKUP(A2160,'TMP2'!$A:$A,'TMP2'!$D:$D)</f>
        <v>102773.42</v>
      </c>
      <c r="I2160">
        <v>21.35</v>
      </c>
      <c r="J2160">
        <v>21.65</v>
      </c>
      <c r="K2160" s="1" t="s">
        <v>634</v>
      </c>
      <c r="L2160">
        <f>MATCH(A2160,'TMP2'!A:A,0)</f>
        <v>178</v>
      </c>
      <c r="R2160">
        <v>5.41</v>
      </c>
      <c r="S2160">
        <f t="shared" si="66"/>
        <v>-15.940000000000001</v>
      </c>
      <c r="T2160">
        <f t="shared" si="67"/>
        <v>-16.239999999999998</v>
      </c>
    </row>
    <row r="2161" spans="1:20" x14ac:dyDescent="0.2">
      <c r="A2161" t="s">
        <v>733</v>
      </c>
      <c r="B2161" t="s">
        <v>1838</v>
      </c>
      <c r="C2161" s="10" t="s">
        <v>1716</v>
      </c>
      <c r="D2161" t="s">
        <v>2770</v>
      </c>
      <c r="E2161">
        <v>13</v>
      </c>
      <c r="F2161">
        <v>8.6</v>
      </c>
      <c r="G2161">
        <f>LOOKUP(A2161,'TMP2'!$A:$A,'TMP2'!$C:$C)</f>
        <v>14410.07</v>
      </c>
      <c r="H2161">
        <f>LOOKUP(A2161,'TMP2'!$A:$A,'TMP2'!$D:$D)</f>
        <v>102773.42</v>
      </c>
      <c r="I2161">
        <v>23.35</v>
      </c>
      <c r="J2161">
        <v>23.65</v>
      </c>
      <c r="K2161" s="1" t="s">
        <v>634</v>
      </c>
      <c r="L2161">
        <f>MATCH(A2161,'TMP2'!A:A,0)</f>
        <v>178</v>
      </c>
      <c r="R2161">
        <v>5.41</v>
      </c>
      <c r="S2161">
        <f t="shared" si="66"/>
        <v>-17.940000000000001</v>
      </c>
      <c r="T2161">
        <f t="shared" si="67"/>
        <v>-18.239999999999998</v>
      </c>
    </row>
    <row r="2162" spans="1:20" x14ac:dyDescent="0.2">
      <c r="A2162" t="s">
        <v>733</v>
      </c>
      <c r="B2162" t="s">
        <v>1761</v>
      </c>
      <c r="C2162" s="10">
        <v>8</v>
      </c>
      <c r="D2162" t="s">
        <v>2746</v>
      </c>
      <c r="E2162">
        <v>9</v>
      </c>
      <c r="F2162">
        <v>5.8</v>
      </c>
      <c r="G2162">
        <f>LOOKUP(A2162,'TMP2'!$A:$A,'TMP2'!$C:$C)</f>
        <v>14410.07</v>
      </c>
      <c r="H2162">
        <f>LOOKUP(A2162,'TMP2'!$A:$A,'TMP2'!$D:$D)</f>
        <v>102773.42</v>
      </c>
      <c r="I2162">
        <v>25.35</v>
      </c>
      <c r="J2162">
        <v>25.65</v>
      </c>
      <c r="K2162" s="1" t="s">
        <v>634</v>
      </c>
      <c r="L2162">
        <f>MATCH(A2162,'TMP2'!A:A,0)</f>
        <v>178</v>
      </c>
      <c r="R2162">
        <v>5.41</v>
      </c>
      <c r="S2162">
        <f t="shared" si="66"/>
        <v>-19.940000000000001</v>
      </c>
      <c r="T2162">
        <f t="shared" si="67"/>
        <v>-20.239999999999998</v>
      </c>
    </row>
    <row r="2163" spans="1:20" x14ac:dyDescent="0.2">
      <c r="A2163" t="s">
        <v>735</v>
      </c>
      <c r="B2163" t="s">
        <v>1690</v>
      </c>
      <c r="C2163" s="10" t="s">
        <v>1689</v>
      </c>
      <c r="D2163" t="s">
        <v>2750</v>
      </c>
      <c r="E2163">
        <v>2</v>
      </c>
      <c r="F2163">
        <v>1.6</v>
      </c>
      <c r="G2163">
        <f>LOOKUP(A2163,'TMP2'!$A:$A,'TMP2'!$C:$C)</f>
        <v>14409.16</v>
      </c>
      <c r="H2163">
        <f>LOOKUP(A2163,'TMP2'!$A:$A,'TMP2'!$D:$D)</f>
        <v>102841.05</v>
      </c>
      <c r="I2163">
        <v>10.35</v>
      </c>
      <c r="J2163">
        <v>10.65</v>
      </c>
      <c r="K2163" s="1" t="s">
        <v>634</v>
      </c>
      <c r="L2163">
        <f>MATCH(A2163,'TMP2'!A:A,0)</f>
        <v>180</v>
      </c>
      <c r="R2163">
        <v>4.4800000000000004</v>
      </c>
      <c r="S2163">
        <f t="shared" si="66"/>
        <v>-5.8699999999999992</v>
      </c>
      <c r="T2163">
        <f t="shared" si="67"/>
        <v>-6.17</v>
      </c>
    </row>
    <row r="2164" spans="1:20" x14ac:dyDescent="0.2">
      <c r="A2164" t="s">
        <v>735</v>
      </c>
      <c r="B2164" t="s">
        <v>1690</v>
      </c>
      <c r="C2164" s="10" t="s">
        <v>1689</v>
      </c>
      <c r="D2164" t="s">
        <v>2631</v>
      </c>
      <c r="E2164">
        <v>2</v>
      </c>
      <c r="F2164">
        <v>1.4</v>
      </c>
      <c r="G2164">
        <f>LOOKUP(A2164,'TMP2'!$A:$A,'TMP2'!$C:$C)</f>
        <v>14409.16</v>
      </c>
      <c r="H2164">
        <f>LOOKUP(A2164,'TMP2'!$A:$A,'TMP2'!$D:$D)</f>
        <v>102841.05</v>
      </c>
      <c r="I2164">
        <v>18.350000000000001</v>
      </c>
      <c r="J2164">
        <v>18.649999999999999</v>
      </c>
      <c r="K2164" s="1" t="s">
        <v>634</v>
      </c>
      <c r="L2164">
        <f>MATCH(A2164,'TMP2'!A:A,0)</f>
        <v>180</v>
      </c>
      <c r="R2164">
        <v>4.4800000000000004</v>
      </c>
      <c r="S2164">
        <f t="shared" si="66"/>
        <v>-13.870000000000001</v>
      </c>
      <c r="T2164">
        <f t="shared" si="67"/>
        <v>-14.169999999999998</v>
      </c>
    </row>
    <row r="2165" spans="1:20" x14ac:dyDescent="0.2">
      <c r="A2165" t="s">
        <v>735</v>
      </c>
      <c r="B2165" t="s">
        <v>1712</v>
      </c>
      <c r="C2165" s="10" t="s">
        <v>1711</v>
      </c>
      <c r="D2165" t="s">
        <v>2729</v>
      </c>
      <c r="E2165">
        <v>8</v>
      </c>
      <c r="F2165">
        <v>5.5</v>
      </c>
      <c r="G2165">
        <f>LOOKUP(A2165,'TMP2'!$A:$A,'TMP2'!$C:$C)</f>
        <v>14409.16</v>
      </c>
      <c r="H2165">
        <f>LOOKUP(A2165,'TMP2'!$A:$A,'TMP2'!$D:$D)</f>
        <v>102841.05</v>
      </c>
      <c r="I2165">
        <v>20.350000000000001</v>
      </c>
      <c r="J2165">
        <v>20.65</v>
      </c>
      <c r="K2165" s="1" t="s">
        <v>634</v>
      </c>
      <c r="L2165">
        <f>MATCH(A2165,'TMP2'!A:A,0)</f>
        <v>180</v>
      </c>
      <c r="R2165">
        <v>4.4800000000000004</v>
      </c>
      <c r="S2165">
        <f t="shared" si="66"/>
        <v>-15.870000000000001</v>
      </c>
      <c r="T2165">
        <f t="shared" si="67"/>
        <v>-16.169999999999998</v>
      </c>
    </row>
    <row r="2166" spans="1:20" x14ac:dyDescent="0.2">
      <c r="A2166" t="s">
        <v>735</v>
      </c>
      <c r="B2166" t="s">
        <v>1696</v>
      </c>
      <c r="C2166" s="10" t="s">
        <v>1721</v>
      </c>
      <c r="D2166" t="s">
        <v>2837</v>
      </c>
      <c r="E2166">
        <v>4</v>
      </c>
      <c r="F2166">
        <v>2.6</v>
      </c>
      <c r="G2166">
        <f>LOOKUP(A2166,'TMP2'!$A:$A,'TMP2'!$C:$C)</f>
        <v>14409.16</v>
      </c>
      <c r="H2166">
        <f>LOOKUP(A2166,'TMP2'!$A:$A,'TMP2'!$D:$D)</f>
        <v>102841.05</v>
      </c>
      <c r="I2166">
        <v>24.35</v>
      </c>
      <c r="J2166">
        <v>24.65</v>
      </c>
      <c r="K2166" s="1" t="s">
        <v>634</v>
      </c>
      <c r="L2166">
        <f>MATCH(A2166,'TMP2'!A:A,0)</f>
        <v>180</v>
      </c>
      <c r="R2166">
        <v>4.4800000000000004</v>
      </c>
      <c r="S2166">
        <f t="shared" si="66"/>
        <v>-19.87</v>
      </c>
      <c r="T2166">
        <f t="shared" si="67"/>
        <v>-20.169999999999998</v>
      </c>
    </row>
    <row r="2167" spans="1:20" x14ac:dyDescent="0.2">
      <c r="A2167" t="s">
        <v>735</v>
      </c>
      <c r="B2167" t="s">
        <v>1761</v>
      </c>
      <c r="C2167" s="10">
        <v>8</v>
      </c>
      <c r="D2167" t="s">
        <v>2876</v>
      </c>
      <c r="E2167">
        <v>10</v>
      </c>
      <c r="F2167">
        <v>6.3</v>
      </c>
      <c r="G2167">
        <f>LOOKUP(A2167,'TMP2'!$A:$A,'TMP2'!$C:$C)</f>
        <v>14409.16</v>
      </c>
      <c r="H2167">
        <f>LOOKUP(A2167,'TMP2'!$A:$A,'TMP2'!$D:$D)</f>
        <v>102841.05</v>
      </c>
      <c r="I2167">
        <v>26.35</v>
      </c>
      <c r="J2167">
        <v>26.65</v>
      </c>
      <c r="K2167" s="1" t="s">
        <v>634</v>
      </c>
      <c r="L2167">
        <f>MATCH(A2167,'TMP2'!A:A,0)</f>
        <v>180</v>
      </c>
      <c r="R2167">
        <v>4.4800000000000004</v>
      </c>
      <c r="S2167">
        <f t="shared" si="66"/>
        <v>-21.87</v>
      </c>
      <c r="T2167">
        <f t="shared" si="67"/>
        <v>-22.169999999999998</v>
      </c>
    </row>
    <row r="2168" spans="1:20" x14ac:dyDescent="0.2">
      <c r="A2168" t="s">
        <v>1771</v>
      </c>
      <c r="B2168" t="s">
        <v>1688</v>
      </c>
      <c r="C2168" s="10" t="s">
        <v>1687</v>
      </c>
      <c r="D2168" t="s">
        <v>3189</v>
      </c>
      <c r="E2168">
        <v>9</v>
      </c>
      <c r="F2168">
        <v>8</v>
      </c>
      <c r="G2168">
        <f>LOOKUP(A2168,'TMP2'!$A:$A,'TMP2'!$C:$C)</f>
        <v>14850.19</v>
      </c>
      <c r="H2168">
        <f>LOOKUP(A2168,'TMP2'!$A:$A,'TMP2'!$D:$D)</f>
        <v>102723.79</v>
      </c>
      <c r="I2168">
        <v>5.95</v>
      </c>
      <c r="J2168">
        <v>6.25</v>
      </c>
      <c r="K2168" s="1" t="s">
        <v>634</v>
      </c>
      <c r="L2168">
        <f>MATCH(A2168,'TMP2'!A:A,0)</f>
        <v>1218</v>
      </c>
      <c r="R2168">
        <v>5.63</v>
      </c>
      <c r="S2168">
        <f t="shared" si="66"/>
        <v>-0.32000000000000028</v>
      </c>
      <c r="T2168">
        <f t="shared" si="67"/>
        <v>-0.62000000000000011</v>
      </c>
    </row>
    <row r="2169" spans="1:20" x14ac:dyDescent="0.2">
      <c r="A2169" t="s">
        <v>1771</v>
      </c>
      <c r="B2169" t="s">
        <v>1690</v>
      </c>
      <c r="C2169" s="10" t="s">
        <v>1689</v>
      </c>
      <c r="D2169" t="s">
        <v>2909</v>
      </c>
      <c r="E2169">
        <v>3</v>
      </c>
      <c r="F2169">
        <v>2.4</v>
      </c>
      <c r="G2169">
        <f>LOOKUP(A2169,'TMP2'!$A:$A,'TMP2'!$C:$C)</f>
        <v>14850.19</v>
      </c>
      <c r="H2169">
        <f>LOOKUP(A2169,'TMP2'!$A:$A,'TMP2'!$D:$D)</f>
        <v>102723.79</v>
      </c>
      <c r="I2169">
        <v>11.85</v>
      </c>
      <c r="J2169">
        <v>12.15</v>
      </c>
      <c r="K2169" s="1" t="s">
        <v>634</v>
      </c>
      <c r="L2169">
        <f>MATCH(A2169,'TMP2'!A:A,0)</f>
        <v>1218</v>
      </c>
      <c r="R2169">
        <v>5.63</v>
      </c>
      <c r="S2169">
        <f t="shared" si="66"/>
        <v>-6.22</v>
      </c>
      <c r="T2169">
        <f t="shared" si="67"/>
        <v>-6.5200000000000005</v>
      </c>
    </row>
    <row r="2170" spans="1:20" x14ac:dyDescent="0.2">
      <c r="A2170" t="s">
        <v>1771</v>
      </c>
      <c r="B2170" t="s">
        <v>1690</v>
      </c>
      <c r="C2170" s="10" t="s">
        <v>1689</v>
      </c>
      <c r="D2170" t="s">
        <v>2604</v>
      </c>
      <c r="E2170">
        <v>3</v>
      </c>
      <c r="F2170">
        <v>2.2999999999999998</v>
      </c>
      <c r="G2170">
        <f>LOOKUP(A2170,'TMP2'!$A:$A,'TMP2'!$C:$C)</f>
        <v>14850.19</v>
      </c>
      <c r="H2170">
        <f>LOOKUP(A2170,'TMP2'!$A:$A,'TMP2'!$D:$D)</f>
        <v>102723.79</v>
      </c>
      <c r="I2170">
        <v>13.75</v>
      </c>
      <c r="J2170">
        <v>14.05</v>
      </c>
      <c r="K2170" s="1" t="s">
        <v>634</v>
      </c>
      <c r="L2170">
        <f>MATCH(A2170,'TMP2'!A:A,0)</f>
        <v>1218</v>
      </c>
      <c r="R2170">
        <v>5.63</v>
      </c>
      <c r="S2170">
        <f t="shared" si="66"/>
        <v>-8.120000000000001</v>
      </c>
      <c r="T2170">
        <f t="shared" si="67"/>
        <v>-8.4200000000000017</v>
      </c>
    </row>
    <row r="2171" spans="1:20" x14ac:dyDescent="0.2">
      <c r="A2171" t="s">
        <v>1771</v>
      </c>
      <c r="B2171" t="s">
        <v>1690</v>
      </c>
      <c r="C2171" s="10" t="s">
        <v>1689</v>
      </c>
      <c r="D2171" t="s">
        <v>2640</v>
      </c>
      <c r="E2171">
        <v>3</v>
      </c>
      <c r="F2171">
        <v>2.2000000000000002</v>
      </c>
      <c r="G2171">
        <f>LOOKUP(A2171,'TMP2'!$A:$A,'TMP2'!$C:$C)</f>
        <v>14850.19</v>
      </c>
      <c r="H2171">
        <f>LOOKUP(A2171,'TMP2'!$A:$A,'TMP2'!$D:$D)</f>
        <v>102723.79</v>
      </c>
      <c r="I2171">
        <v>15.75</v>
      </c>
      <c r="J2171">
        <v>16.05</v>
      </c>
      <c r="K2171" s="1" t="s">
        <v>634</v>
      </c>
      <c r="L2171">
        <f>MATCH(A2171,'TMP2'!A:A,0)</f>
        <v>1218</v>
      </c>
      <c r="R2171">
        <v>5.63</v>
      </c>
      <c r="S2171">
        <f t="shared" si="66"/>
        <v>-10.120000000000001</v>
      </c>
      <c r="T2171">
        <f t="shared" si="67"/>
        <v>-10.420000000000002</v>
      </c>
    </row>
    <row r="2172" spans="1:20" x14ac:dyDescent="0.2">
      <c r="A2172" t="s">
        <v>1771</v>
      </c>
      <c r="B2172" t="s">
        <v>1712</v>
      </c>
      <c r="C2172" s="10" t="s">
        <v>1711</v>
      </c>
      <c r="D2172" t="s">
        <v>2659</v>
      </c>
      <c r="E2172">
        <v>10</v>
      </c>
      <c r="F2172">
        <v>7.2</v>
      </c>
      <c r="G2172">
        <f>LOOKUP(A2172,'TMP2'!$A:$A,'TMP2'!$C:$C)</f>
        <v>14850.19</v>
      </c>
      <c r="H2172">
        <f>LOOKUP(A2172,'TMP2'!$A:$A,'TMP2'!$D:$D)</f>
        <v>102723.79</v>
      </c>
      <c r="I2172">
        <v>17.75</v>
      </c>
      <c r="J2172">
        <v>18.05</v>
      </c>
      <c r="K2172" s="1" t="s">
        <v>634</v>
      </c>
      <c r="L2172">
        <f>MATCH(A2172,'TMP2'!A:A,0)</f>
        <v>1218</v>
      </c>
      <c r="R2172">
        <v>5.63</v>
      </c>
      <c r="S2172">
        <f t="shared" si="66"/>
        <v>-12.120000000000001</v>
      </c>
      <c r="T2172">
        <f t="shared" si="67"/>
        <v>-12.420000000000002</v>
      </c>
    </row>
    <row r="2173" spans="1:20" x14ac:dyDescent="0.2">
      <c r="A2173" t="s">
        <v>1771</v>
      </c>
      <c r="B2173" t="s">
        <v>1838</v>
      </c>
      <c r="C2173" s="10" t="s">
        <v>1716</v>
      </c>
      <c r="D2173" t="s">
        <v>2920</v>
      </c>
      <c r="E2173">
        <v>17</v>
      </c>
      <c r="F2173">
        <v>11.8</v>
      </c>
      <c r="G2173">
        <f>LOOKUP(A2173,'TMP2'!$A:$A,'TMP2'!$C:$C)</f>
        <v>14850.19</v>
      </c>
      <c r="H2173">
        <f>LOOKUP(A2173,'TMP2'!$A:$A,'TMP2'!$D:$D)</f>
        <v>102723.79</v>
      </c>
      <c r="I2173">
        <v>19.75</v>
      </c>
      <c r="J2173">
        <v>20.05</v>
      </c>
      <c r="K2173" s="1" t="s">
        <v>634</v>
      </c>
      <c r="L2173">
        <f>MATCH(A2173,'TMP2'!A:A,0)</f>
        <v>1218</v>
      </c>
      <c r="R2173">
        <v>5.63</v>
      </c>
      <c r="S2173">
        <f t="shared" si="66"/>
        <v>-14.120000000000001</v>
      </c>
      <c r="T2173">
        <f t="shared" si="67"/>
        <v>-14.420000000000002</v>
      </c>
    </row>
    <row r="2174" spans="1:20" x14ac:dyDescent="0.2">
      <c r="A2174" t="s">
        <v>1771</v>
      </c>
      <c r="B2174" t="s">
        <v>1761</v>
      </c>
      <c r="C2174" s="10">
        <v>8</v>
      </c>
      <c r="D2174" t="s">
        <v>2918</v>
      </c>
      <c r="E2174">
        <v>15</v>
      </c>
      <c r="F2174">
        <v>10.199999999999999</v>
      </c>
      <c r="G2174">
        <f>LOOKUP(A2174,'TMP2'!$A:$A,'TMP2'!$C:$C)</f>
        <v>14850.19</v>
      </c>
      <c r="H2174">
        <f>LOOKUP(A2174,'TMP2'!$A:$A,'TMP2'!$D:$D)</f>
        <v>102723.79</v>
      </c>
      <c r="I2174">
        <v>21.65</v>
      </c>
      <c r="J2174">
        <v>21.95</v>
      </c>
      <c r="K2174" s="1" t="s">
        <v>634</v>
      </c>
      <c r="L2174">
        <f>MATCH(A2174,'TMP2'!A:A,0)</f>
        <v>1218</v>
      </c>
      <c r="R2174">
        <v>5.63</v>
      </c>
      <c r="S2174">
        <f t="shared" si="66"/>
        <v>-16.02</v>
      </c>
      <c r="T2174">
        <f t="shared" si="67"/>
        <v>-16.32</v>
      </c>
    </row>
    <row r="2175" spans="1:20" x14ac:dyDescent="0.2">
      <c r="A2175" t="s">
        <v>1771</v>
      </c>
      <c r="B2175" t="s">
        <v>1761</v>
      </c>
      <c r="C2175" s="10">
        <v>8</v>
      </c>
      <c r="D2175" t="s">
        <v>2725</v>
      </c>
      <c r="E2175">
        <v>16</v>
      </c>
      <c r="F2175">
        <v>10.5</v>
      </c>
      <c r="G2175">
        <f>LOOKUP(A2175,'TMP2'!$A:$A,'TMP2'!$C:$C)</f>
        <v>14850.19</v>
      </c>
      <c r="H2175">
        <f>LOOKUP(A2175,'TMP2'!$A:$A,'TMP2'!$D:$D)</f>
        <v>102723.79</v>
      </c>
      <c r="I2175">
        <v>23.65</v>
      </c>
      <c r="J2175">
        <v>23.95</v>
      </c>
      <c r="K2175" s="1" t="s">
        <v>634</v>
      </c>
      <c r="L2175">
        <f>MATCH(A2175,'TMP2'!A:A,0)</f>
        <v>1218</v>
      </c>
      <c r="R2175">
        <v>5.63</v>
      </c>
      <c r="S2175">
        <f t="shared" si="66"/>
        <v>-18.02</v>
      </c>
      <c r="T2175">
        <f t="shared" si="67"/>
        <v>-18.32</v>
      </c>
    </row>
    <row r="2176" spans="1:20" x14ac:dyDescent="0.2">
      <c r="A2176" t="s">
        <v>1771</v>
      </c>
      <c r="B2176" t="s">
        <v>1761</v>
      </c>
      <c r="C2176" s="10">
        <v>8</v>
      </c>
      <c r="D2176" t="s">
        <v>2786</v>
      </c>
      <c r="E2176">
        <v>21</v>
      </c>
      <c r="F2176">
        <v>13</v>
      </c>
      <c r="G2176">
        <f>LOOKUP(A2176,'TMP2'!$A:$A,'TMP2'!$C:$C)</f>
        <v>14850.19</v>
      </c>
      <c r="H2176">
        <f>LOOKUP(A2176,'TMP2'!$A:$A,'TMP2'!$D:$D)</f>
        <v>102723.79</v>
      </c>
      <c r="I2176">
        <v>27.55</v>
      </c>
      <c r="J2176">
        <v>27.85</v>
      </c>
      <c r="K2176" s="1" t="s">
        <v>634</v>
      </c>
      <c r="L2176">
        <f>MATCH(A2176,'TMP2'!A:A,0)</f>
        <v>1218</v>
      </c>
      <c r="R2176">
        <v>5.63</v>
      </c>
      <c r="S2176">
        <f t="shared" si="66"/>
        <v>-21.92</v>
      </c>
      <c r="T2176">
        <f t="shared" si="67"/>
        <v>-22.220000000000002</v>
      </c>
    </row>
    <row r="2177" spans="1:20" x14ac:dyDescent="0.2">
      <c r="A2177" t="s">
        <v>1771</v>
      </c>
      <c r="B2177" t="s">
        <v>1761</v>
      </c>
      <c r="C2177" s="10">
        <v>8</v>
      </c>
      <c r="D2177" t="s">
        <v>2948</v>
      </c>
      <c r="E2177">
        <v>26</v>
      </c>
      <c r="F2177">
        <v>15.1</v>
      </c>
      <c r="G2177">
        <f>LOOKUP(A2177,'TMP2'!$A:$A,'TMP2'!$C:$C)</f>
        <v>14850.19</v>
      </c>
      <c r="H2177">
        <f>LOOKUP(A2177,'TMP2'!$A:$A,'TMP2'!$D:$D)</f>
        <v>102723.79</v>
      </c>
      <c r="I2177">
        <v>31.55</v>
      </c>
      <c r="J2177">
        <v>31.85</v>
      </c>
      <c r="K2177" s="1" t="s">
        <v>634</v>
      </c>
      <c r="L2177">
        <f>MATCH(A2177,'TMP2'!A:A,0)</f>
        <v>1218</v>
      </c>
      <c r="R2177">
        <v>5.63</v>
      </c>
      <c r="S2177">
        <f t="shared" si="66"/>
        <v>-25.92</v>
      </c>
      <c r="T2177">
        <f t="shared" si="67"/>
        <v>-26.220000000000002</v>
      </c>
    </row>
    <row r="2178" spans="1:20" x14ac:dyDescent="0.2">
      <c r="A2178" t="s">
        <v>1771</v>
      </c>
      <c r="B2178" t="s">
        <v>1761</v>
      </c>
      <c r="C2178" s="10">
        <v>8</v>
      </c>
      <c r="D2178" t="s">
        <v>2978</v>
      </c>
      <c r="E2178">
        <v>27</v>
      </c>
      <c r="F2178">
        <v>14.6</v>
      </c>
      <c r="G2178">
        <f>LOOKUP(A2178,'TMP2'!$A:$A,'TMP2'!$C:$C)</f>
        <v>14850.19</v>
      </c>
      <c r="H2178">
        <f>LOOKUP(A2178,'TMP2'!$A:$A,'TMP2'!$D:$D)</f>
        <v>102723.79</v>
      </c>
      <c r="I2178">
        <v>35.549999999999997</v>
      </c>
      <c r="J2178">
        <v>35.85</v>
      </c>
      <c r="K2178" s="1" t="s">
        <v>634</v>
      </c>
      <c r="L2178">
        <f>MATCH(A2178,'TMP2'!A:A,0)</f>
        <v>1218</v>
      </c>
      <c r="R2178">
        <v>5.63</v>
      </c>
      <c r="S2178">
        <f t="shared" ref="S2178:S2241" si="68">R2178-I2178</f>
        <v>-29.919999999999998</v>
      </c>
      <c r="T2178">
        <f t="shared" ref="T2178:T2241" si="69">R2178-J2178</f>
        <v>-30.220000000000002</v>
      </c>
    </row>
    <row r="2179" spans="1:20" x14ac:dyDescent="0.2">
      <c r="A2179" t="s">
        <v>1771</v>
      </c>
      <c r="B2179" t="s">
        <v>1701</v>
      </c>
      <c r="C2179" s="10" t="s">
        <v>1700</v>
      </c>
      <c r="D2179" t="s">
        <v>3190</v>
      </c>
      <c r="E2179">
        <v>32</v>
      </c>
      <c r="F2179">
        <v>16</v>
      </c>
      <c r="G2179">
        <f>LOOKUP(A2179,'TMP2'!$A:$A,'TMP2'!$C:$C)</f>
        <v>14850.19</v>
      </c>
      <c r="H2179">
        <f>LOOKUP(A2179,'TMP2'!$A:$A,'TMP2'!$D:$D)</f>
        <v>102723.79</v>
      </c>
      <c r="I2179">
        <v>39.549999999999997</v>
      </c>
      <c r="J2179">
        <v>39.85</v>
      </c>
      <c r="K2179" s="1" t="s">
        <v>634</v>
      </c>
      <c r="L2179">
        <f>MATCH(A2179,'TMP2'!A:A,0)</f>
        <v>1218</v>
      </c>
      <c r="R2179">
        <v>5.63</v>
      </c>
      <c r="S2179">
        <f t="shared" si="68"/>
        <v>-33.919999999999995</v>
      </c>
      <c r="T2179">
        <f t="shared" si="69"/>
        <v>-34.22</v>
      </c>
    </row>
    <row r="2180" spans="1:20" x14ac:dyDescent="0.2">
      <c r="A2180" t="s">
        <v>1771</v>
      </c>
      <c r="B2180" t="s">
        <v>1703</v>
      </c>
      <c r="C2180" s="10" t="s">
        <v>1702</v>
      </c>
      <c r="D2180" t="s">
        <v>3191</v>
      </c>
      <c r="E2180">
        <v>53</v>
      </c>
      <c r="F2180">
        <v>24.4</v>
      </c>
      <c r="G2180">
        <f>LOOKUP(A2180,'TMP2'!$A:$A,'TMP2'!$C:$C)</f>
        <v>14850.19</v>
      </c>
      <c r="H2180">
        <f>LOOKUP(A2180,'TMP2'!$A:$A,'TMP2'!$D:$D)</f>
        <v>102723.79</v>
      </c>
      <c r="I2180">
        <v>43.45</v>
      </c>
      <c r="J2180">
        <v>43.75</v>
      </c>
      <c r="K2180" s="1" t="s">
        <v>634</v>
      </c>
      <c r="L2180">
        <f>MATCH(A2180,'TMP2'!A:A,0)</f>
        <v>1218</v>
      </c>
      <c r="R2180">
        <v>5.63</v>
      </c>
      <c r="S2180">
        <f t="shared" si="68"/>
        <v>-37.82</v>
      </c>
      <c r="T2180">
        <f t="shared" si="69"/>
        <v>-38.119999999999997</v>
      </c>
    </row>
    <row r="2181" spans="1:20" x14ac:dyDescent="0.2">
      <c r="A2181" t="s">
        <v>1771</v>
      </c>
      <c r="B2181" t="s">
        <v>1703</v>
      </c>
      <c r="C2181" s="10" t="s">
        <v>1702</v>
      </c>
      <c r="D2181" t="s">
        <v>3192</v>
      </c>
      <c r="E2181">
        <v>67</v>
      </c>
      <c r="F2181">
        <v>29.5</v>
      </c>
      <c r="G2181">
        <f>LOOKUP(A2181,'TMP2'!$A:$A,'TMP2'!$C:$C)</f>
        <v>14850.19</v>
      </c>
      <c r="H2181">
        <f>LOOKUP(A2181,'TMP2'!$A:$A,'TMP2'!$D:$D)</f>
        <v>102723.79</v>
      </c>
      <c r="I2181">
        <v>45.45</v>
      </c>
      <c r="J2181">
        <v>45.75</v>
      </c>
      <c r="K2181" s="1" t="s">
        <v>634</v>
      </c>
      <c r="L2181">
        <f>MATCH(A2181,'TMP2'!A:A,0)</f>
        <v>1218</v>
      </c>
      <c r="R2181">
        <v>5.63</v>
      </c>
      <c r="S2181">
        <f t="shared" si="68"/>
        <v>-39.82</v>
      </c>
      <c r="T2181">
        <f t="shared" si="69"/>
        <v>-40.119999999999997</v>
      </c>
    </row>
    <row r="2182" spans="1:20" x14ac:dyDescent="0.2">
      <c r="A2182" t="s">
        <v>1773</v>
      </c>
      <c r="B2182" t="s">
        <v>1690</v>
      </c>
      <c r="C2182" s="10" t="s">
        <v>1689</v>
      </c>
      <c r="D2182" t="s">
        <v>3040</v>
      </c>
      <c r="E2182">
        <v>3</v>
      </c>
      <c r="F2182">
        <v>2.5</v>
      </c>
      <c r="G2182">
        <f>LOOKUP(A2182,'TMP2'!$A:$A,'TMP2'!$C:$C)</f>
        <v>14849.98</v>
      </c>
      <c r="H2182">
        <f>LOOKUP(A2182,'TMP2'!$A:$A,'TMP2'!$D:$D)</f>
        <v>102781.52</v>
      </c>
      <c r="I2182">
        <v>9.5500000000000007</v>
      </c>
      <c r="J2182">
        <v>9.85</v>
      </c>
      <c r="K2182" s="1" t="s">
        <v>634</v>
      </c>
      <c r="L2182">
        <f>MATCH(A2182,'TMP2'!A:A,0)</f>
        <v>1220</v>
      </c>
      <c r="R2182">
        <v>5.09</v>
      </c>
      <c r="S2182">
        <f t="shared" si="68"/>
        <v>-4.4600000000000009</v>
      </c>
      <c r="T2182">
        <f t="shared" si="69"/>
        <v>-4.76</v>
      </c>
    </row>
    <row r="2183" spans="1:20" x14ac:dyDescent="0.2">
      <c r="A2183" t="s">
        <v>1773</v>
      </c>
      <c r="B2183" t="s">
        <v>1690</v>
      </c>
      <c r="C2183" s="10" t="s">
        <v>1689</v>
      </c>
      <c r="D2183" t="s">
        <v>2624</v>
      </c>
      <c r="E2183">
        <v>2</v>
      </c>
      <c r="F2183">
        <v>1.5</v>
      </c>
      <c r="G2183">
        <f>LOOKUP(A2183,'TMP2'!$A:$A,'TMP2'!$C:$C)</f>
        <v>14849.98</v>
      </c>
      <c r="H2183">
        <f>LOOKUP(A2183,'TMP2'!$A:$A,'TMP2'!$D:$D)</f>
        <v>102781.52</v>
      </c>
      <c r="I2183">
        <v>13.55</v>
      </c>
      <c r="J2183">
        <v>13.85</v>
      </c>
      <c r="K2183" s="1" t="s">
        <v>634</v>
      </c>
      <c r="L2183">
        <f>MATCH(A2183,'TMP2'!A:A,0)</f>
        <v>1220</v>
      </c>
      <c r="R2183">
        <v>5.09</v>
      </c>
      <c r="S2183">
        <f t="shared" si="68"/>
        <v>-8.4600000000000009</v>
      </c>
      <c r="T2183">
        <f t="shared" si="69"/>
        <v>-8.76</v>
      </c>
    </row>
    <row r="2184" spans="1:20" x14ac:dyDescent="0.2">
      <c r="A2184" t="s">
        <v>1773</v>
      </c>
      <c r="B2184" t="s">
        <v>1838</v>
      </c>
      <c r="C2184" s="10" t="s">
        <v>1716</v>
      </c>
      <c r="D2184" t="s">
        <v>2615</v>
      </c>
      <c r="E2184">
        <v>13</v>
      </c>
      <c r="F2184">
        <v>9.3000000000000007</v>
      </c>
      <c r="G2184">
        <f>LOOKUP(A2184,'TMP2'!$A:$A,'TMP2'!$C:$C)</f>
        <v>14849.98</v>
      </c>
      <c r="H2184">
        <f>LOOKUP(A2184,'TMP2'!$A:$A,'TMP2'!$D:$D)</f>
        <v>102781.52</v>
      </c>
      <c r="I2184">
        <v>17.55</v>
      </c>
      <c r="J2184">
        <v>17.850000000000001</v>
      </c>
      <c r="K2184" s="1" t="s">
        <v>634</v>
      </c>
      <c r="L2184">
        <f>MATCH(A2184,'TMP2'!A:A,0)</f>
        <v>1220</v>
      </c>
      <c r="R2184">
        <v>5.09</v>
      </c>
      <c r="S2184">
        <f t="shared" si="68"/>
        <v>-12.46</v>
      </c>
      <c r="T2184">
        <f t="shared" si="69"/>
        <v>-12.760000000000002</v>
      </c>
    </row>
    <row r="2185" spans="1:20" x14ac:dyDescent="0.2">
      <c r="A2185" t="s">
        <v>1773</v>
      </c>
      <c r="B2185" t="s">
        <v>1761</v>
      </c>
      <c r="C2185" s="10">
        <v>8</v>
      </c>
      <c r="D2185" t="s">
        <v>2714</v>
      </c>
      <c r="E2185">
        <v>19</v>
      </c>
      <c r="F2185">
        <v>12.9</v>
      </c>
      <c r="G2185">
        <f>LOOKUP(A2185,'TMP2'!$A:$A,'TMP2'!$C:$C)</f>
        <v>14849.98</v>
      </c>
      <c r="H2185">
        <f>LOOKUP(A2185,'TMP2'!$A:$A,'TMP2'!$D:$D)</f>
        <v>102781.52</v>
      </c>
      <c r="I2185">
        <v>21.55</v>
      </c>
      <c r="J2185">
        <v>21.85</v>
      </c>
      <c r="K2185" s="1" t="s">
        <v>634</v>
      </c>
      <c r="L2185">
        <f>MATCH(A2185,'TMP2'!A:A,0)</f>
        <v>1220</v>
      </c>
      <c r="R2185">
        <v>5.09</v>
      </c>
      <c r="S2185">
        <f t="shared" si="68"/>
        <v>-16.46</v>
      </c>
      <c r="T2185">
        <f t="shared" si="69"/>
        <v>-16.760000000000002</v>
      </c>
    </row>
    <row r="2186" spans="1:20" x14ac:dyDescent="0.2">
      <c r="A2186" t="s">
        <v>1773</v>
      </c>
      <c r="B2186" t="s">
        <v>1761</v>
      </c>
      <c r="C2186" s="10">
        <v>8</v>
      </c>
      <c r="D2186" t="s">
        <v>2798</v>
      </c>
      <c r="E2186">
        <v>24</v>
      </c>
      <c r="F2186">
        <v>14.4</v>
      </c>
      <c r="G2186">
        <f>LOOKUP(A2186,'TMP2'!$A:$A,'TMP2'!$C:$C)</f>
        <v>14849.98</v>
      </c>
      <c r="H2186">
        <f>LOOKUP(A2186,'TMP2'!$A:$A,'TMP2'!$D:$D)</f>
        <v>102781.52</v>
      </c>
      <c r="I2186">
        <v>29.55</v>
      </c>
      <c r="J2186">
        <v>29.85</v>
      </c>
      <c r="K2186" s="1" t="s">
        <v>634</v>
      </c>
      <c r="L2186">
        <f>MATCH(A2186,'TMP2'!A:A,0)</f>
        <v>1220</v>
      </c>
      <c r="R2186">
        <v>5.09</v>
      </c>
      <c r="S2186">
        <f t="shared" si="68"/>
        <v>-24.46</v>
      </c>
      <c r="T2186">
        <f t="shared" si="69"/>
        <v>-24.76</v>
      </c>
    </row>
    <row r="2187" spans="1:20" x14ac:dyDescent="0.2">
      <c r="A2187" t="s">
        <v>1773</v>
      </c>
      <c r="B2187" t="s">
        <v>1761</v>
      </c>
      <c r="C2187" s="10">
        <v>8</v>
      </c>
      <c r="D2187" t="s">
        <v>2860</v>
      </c>
      <c r="E2187">
        <v>23</v>
      </c>
      <c r="F2187">
        <v>12.9</v>
      </c>
      <c r="G2187">
        <f>LOOKUP(A2187,'TMP2'!$A:$A,'TMP2'!$C:$C)</f>
        <v>14849.98</v>
      </c>
      <c r="H2187">
        <f>LOOKUP(A2187,'TMP2'!$A:$A,'TMP2'!$D:$D)</f>
        <v>102781.52</v>
      </c>
      <c r="I2187">
        <v>33.549999999999997</v>
      </c>
      <c r="J2187">
        <v>33.85</v>
      </c>
      <c r="K2187" s="1" t="s">
        <v>634</v>
      </c>
      <c r="L2187">
        <f>MATCH(A2187,'TMP2'!A:A,0)</f>
        <v>1220</v>
      </c>
      <c r="R2187">
        <v>5.09</v>
      </c>
      <c r="S2187">
        <f t="shared" si="68"/>
        <v>-28.459999999999997</v>
      </c>
      <c r="T2187">
        <f t="shared" si="69"/>
        <v>-28.76</v>
      </c>
    </row>
    <row r="2188" spans="1:20" x14ac:dyDescent="0.2">
      <c r="A2188" t="s">
        <v>1773</v>
      </c>
      <c r="B2188" t="s">
        <v>1761</v>
      </c>
      <c r="C2188" s="10">
        <v>8</v>
      </c>
      <c r="D2188" t="s">
        <v>3190</v>
      </c>
      <c r="E2188">
        <v>26</v>
      </c>
      <c r="F2188">
        <v>13</v>
      </c>
      <c r="G2188">
        <f>LOOKUP(A2188,'TMP2'!$A:$A,'TMP2'!$C:$C)</f>
        <v>14849.98</v>
      </c>
      <c r="H2188">
        <f>LOOKUP(A2188,'TMP2'!$A:$A,'TMP2'!$D:$D)</f>
        <v>102781.52</v>
      </c>
      <c r="I2188">
        <v>39.549999999999997</v>
      </c>
      <c r="J2188">
        <v>39.85</v>
      </c>
      <c r="K2188" s="1" t="s">
        <v>634</v>
      </c>
      <c r="L2188">
        <f>MATCH(A2188,'TMP2'!A:A,0)</f>
        <v>1220</v>
      </c>
      <c r="R2188">
        <v>5.09</v>
      </c>
      <c r="S2188">
        <f t="shared" si="68"/>
        <v>-34.459999999999994</v>
      </c>
      <c r="T2188">
        <f t="shared" si="69"/>
        <v>-34.760000000000005</v>
      </c>
    </row>
    <row r="2189" spans="1:20" x14ac:dyDescent="0.2">
      <c r="A2189" t="s">
        <v>1773</v>
      </c>
      <c r="B2189" t="s">
        <v>1701</v>
      </c>
      <c r="C2189" s="10" t="s">
        <v>1700</v>
      </c>
      <c r="D2189" t="s">
        <v>3193</v>
      </c>
      <c r="E2189">
        <v>36</v>
      </c>
      <c r="F2189">
        <v>15.1</v>
      </c>
      <c r="G2189">
        <f>LOOKUP(A2189,'TMP2'!$A:$A,'TMP2'!$C:$C)</f>
        <v>14849.98</v>
      </c>
      <c r="H2189">
        <f>LOOKUP(A2189,'TMP2'!$A:$A,'TMP2'!$D:$D)</f>
        <v>102781.52</v>
      </c>
      <c r="I2189">
        <v>47.55</v>
      </c>
      <c r="J2189">
        <v>47.85</v>
      </c>
      <c r="K2189" s="1" t="s">
        <v>634</v>
      </c>
      <c r="L2189">
        <f>MATCH(A2189,'TMP2'!A:A,0)</f>
        <v>1220</v>
      </c>
      <c r="R2189">
        <v>5.09</v>
      </c>
      <c r="S2189">
        <f t="shared" si="68"/>
        <v>-42.459999999999994</v>
      </c>
      <c r="T2189">
        <f t="shared" si="69"/>
        <v>-42.760000000000005</v>
      </c>
    </row>
    <row r="2190" spans="1:20" x14ac:dyDescent="0.2">
      <c r="A2190" t="s">
        <v>1773</v>
      </c>
      <c r="B2190" t="s">
        <v>1701</v>
      </c>
      <c r="C2190" s="10" t="s">
        <v>1700</v>
      </c>
      <c r="D2190" t="s">
        <v>3194</v>
      </c>
      <c r="E2190">
        <v>47</v>
      </c>
      <c r="F2190">
        <v>16.899999999999999</v>
      </c>
      <c r="G2190">
        <f>LOOKUP(A2190,'TMP2'!$A:$A,'TMP2'!$C:$C)</f>
        <v>14849.98</v>
      </c>
      <c r="H2190">
        <f>LOOKUP(A2190,'TMP2'!$A:$A,'TMP2'!$D:$D)</f>
        <v>102781.52</v>
      </c>
      <c r="I2190">
        <v>53.55</v>
      </c>
      <c r="J2190">
        <v>53.85</v>
      </c>
      <c r="K2190" s="1" t="s">
        <v>634</v>
      </c>
      <c r="L2190">
        <f>MATCH(A2190,'TMP2'!A:A,0)</f>
        <v>1220</v>
      </c>
      <c r="R2190">
        <v>5.09</v>
      </c>
      <c r="S2190">
        <f t="shared" si="68"/>
        <v>-48.459999999999994</v>
      </c>
      <c r="T2190">
        <f t="shared" si="69"/>
        <v>-48.760000000000005</v>
      </c>
    </row>
    <row r="2191" spans="1:20" x14ac:dyDescent="0.2">
      <c r="A2191" t="s">
        <v>1773</v>
      </c>
      <c r="B2191" t="s">
        <v>1703</v>
      </c>
      <c r="C2191" s="10" t="s">
        <v>1702</v>
      </c>
      <c r="D2191" t="s">
        <v>3195</v>
      </c>
      <c r="E2191">
        <v>71</v>
      </c>
      <c r="F2191">
        <v>24.1</v>
      </c>
      <c r="G2191">
        <f>LOOKUP(A2191,'TMP2'!$A:$A,'TMP2'!$C:$C)</f>
        <v>14849.98</v>
      </c>
      <c r="H2191">
        <f>LOOKUP(A2191,'TMP2'!$A:$A,'TMP2'!$D:$D)</f>
        <v>102781.52</v>
      </c>
      <c r="I2191">
        <v>55.55</v>
      </c>
      <c r="J2191">
        <v>55.85</v>
      </c>
      <c r="K2191" s="1" t="s">
        <v>634</v>
      </c>
      <c r="L2191">
        <f>MATCH(A2191,'TMP2'!A:A,0)</f>
        <v>1220</v>
      </c>
      <c r="R2191">
        <v>5.09</v>
      </c>
      <c r="S2191">
        <f t="shared" si="68"/>
        <v>-50.459999999999994</v>
      </c>
      <c r="T2191">
        <f t="shared" si="69"/>
        <v>-50.760000000000005</v>
      </c>
    </row>
    <row r="2192" spans="1:20" x14ac:dyDescent="0.2">
      <c r="A2192" t="s">
        <v>1775</v>
      </c>
      <c r="B2192" t="s">
        <v>1688</v>
      </c>
      <c r="C2192" s="10" t="s">
        <v>1687</v>
      </c>
      <c r="D2192" t="s">
        <v>2574</v>
      </c>
      <c r="E2192">
        <v>7</v>
      </c>
      <c r="F2192">
        <v>6.3</v>
      </c>
      <c r="G2192">
        <f>LOOKUP(A2192,'TMP2'!$A:$A,'TMP2'!$C:$C)</f>
        <v>14849.82</v>
      </c>
      <c r="H2192">
        <f>LOOKUP(A2192,'TMP2'!$A:$A,'TMP2'!$D:$D)</f>
        <v>102818.45</v>
      </c>
      <c r="I2192">
        <v>5.65</v>
      </c>
      <c r="J2192">
        <v>5.95</v>
      </c>
      <c r="K2192" s="1" t="s">
        <v>634</v>
      </c>
      <c r="L2192">
        <f>MATCH(A2192,'TMP2'!A:A,0)</f>
        <v>1222</v>
      </c>
      <c r="R2192">
        <v>5.8699999999999903</v>
      </c>
      <c r="S2192">
        <f t="shared" si="68"/>
        <v>0.21999999999998998</v>
      </c>
      <c r="T2192">
        <f t="shared" si="69"/>
        <v>-8.0000000000009841E-2</v>
      </c>
    </row>
    <row r="2193" spans="1:20" x14ac:dyDescent="0.2">
      <c r="A2193" t="s">
        <v>1775</v>
      </c>
      <c r="B2193" t="s">
        <v>1690</v>
      </c>
      <c r="C2193" s="10" t="s">
        <v>1689</v>
      </c>
      <c r="D2193" t="s">
        <v>2627</v>
      </c>
      <c r="E2193">
        <v>2</v>
      </c>
      <c r="F2193">
        <v>1.5</v>
      </c>
      <c r="G2193">
        <f>LOOKUP(A2193,'TMP2'!$A:$A,'TMP2'!$C:$C)</f>
        <v>14849.82</v>
      </c>
      <c r="H2193">
        <f>LOOKUP(A2193,'TMP2'!$A:$A,'TMP2'!$D:$D)</f>
        <v>102818.45</v>
      </c>
      <c r="I2193">
        <v>13.65</v>
      </c>
      <c r="J2193">
        <v>13.95</v>
      </c>
      <c r="K2193" s="1" t="s">
        <v>634</v>
      </c>
      <c r="L2193">
        <f>MATCH(A2193,'TMP2'!A:A,0)</f>
        <v>1222</v>
      </c>
      <c r="R2193">
        <v>5.8699999999999903</v>
      </c>
      <c r="S2193">
        <f t="shared" si="68"/>
        <v>-7.78000000000001</v>
      </c>
      <c r="T2193">
        <f t="shared" si="69"/>
        <v>-8.080000000000009</v>
      </c>
    </row>
    <row r="2194" spans="1:20" x14ac:dyDescent="0.2">
      <c r="A2194" t="s">
        <v>1775</v>
      </c>
      <c r="B2194" t="s">
        <v>1712</v>
      </c>
      <c r="C2194" s="10" t="s">
        <v>1711</v>
      </c>
      <c r="D2194" t="s">
        <v>2730</v>
      </c>
      <c r="E2194">
        <v>9</v>
      </c>
      <c r="F2194">
        <v>6.7</v>
      </c>
      <c r="G2194">
        <f>LOOKUP(A2194,'TMP2'!$A:$A,'TMP2'!$C:$C)</f>
        <v>14849.82</v>
      </c>
      <c r="H2194">
        <f>LOOKUP(A2194,'TMP2'!$A:$A,'TMP2'!$D:$D)</f>
        <v>102818.45</v>
      </c>
      <c r="I2194">
        <v>15.65</v>
      </c>
      <c r="J2194">
        <v>15.95</v>
      </c>
      <c r="K2194" s="1" t="s">
        <v>634</v>
      </c>
      <c r="L2194">
        <f>MATCH(A2194,'TMP2'!A:A,0)</f>
        <v>1222</v>
      </c>
      <c r="R2194">
        <v>5.8699999999999903</v>
      </c>
      <c r="S2194">
        <f t="shared" si="68"/>
        <v>-9.78000000000001</v>
      </c>
      <c r="T2194">
        <f t="shared" si="69"/>
        <v>-10.080000000000009</v>
      </c>
    </row>
    <row r="2195" spans="1:20" x14ac:dyDescent="0.2">
      <c r="A2195" t="s">
        <v>1775</v>
      </c>
      <c r="B2195" t="s">
        <v>1712</v>
      </c>
      <c r="C2195" s="10" t="s">
        <v>1711</v>
      </c>
      <c r="D2195" t="s">
        <v>2918</v>
      </c>
      <c r="E2195">
        <v>13</v>
      </c>
      <c r="F2195">
        <v>8.8000000000000007</v>
      </c>
      <c r="G2195">
        <f>LOOKUP(A2195,'TMP2'!$A:$A,'TMP2'!$C:$C)</f>
        <v>14849.82</v>
      </c>
      <c r="H2195">
        <f>LOOKUP(A2195,'TMP2'!$A:$A,'TMP2'!$D:$D)</f>
        <v>102818.45</v>
      </c>
      <c r="I2195">
        <v>21.65</v>
      </c>
      <c r="J2195">
        <v>21.95</v>
      </c>
      <c r="K2195" s="1" t="s">
        <v>634</v>
      </c>
      <c r="L2195">
        <f>MATCH(A2195,'TMP2'!A:A,0)</f>
        <v>1222</v>
      </c>
      <c r="R2195">
        <v>5.8699999999999903</v>
      </c>
      <c r="S2195">
        <f t="shared" si="68"/>
        <v>-15.780000000000008</v>
      </c>
      <c r="T2195">
        <f t="shared" si="69"/>
        <v>-16.080000000000009</v>
      </c>
    </row>
    <row r="2196" spans="1:20" x14ac:dyDescent="0.2">
      <c r="A2196" t="s">
        <v>1775</v>
      </c>
      <c r="B2196" t="s">
        <v>1761</v>
      </c>
      <c r="C2196" s="10">
        <v>8</v>
      </c>
      <c r="D2196" t="s">
        <v>2828</v>
      </c>
      <c r="E2196">
        <v>21</v>
      </c>
      <c r="F2196">
        <v>13.4</v>
      </c>
      <c r="G2196">
        <f>LOOKUP(A2196,'TMP2'!$A:$A,'TMP2'!$C:$C)</f>
        <v>14849.82</v>
      </c>
      <c r="H2196">
        <f>LOOKUP(A2196,'TMP2'!$A:$A,'TMP2'!$D:$D)</f>
        <v>102818.45</v>
      </c>
      <c r="I2196">
        <v>25.65</v>
      </c>
      <c r="J2196">
        <v>25.95</v>
      </c>
      <c r="K2196" s="1" t="s">
        <v>634</v>
      </c>
      <c r="L2196">
        <f>MATCH(A2196,'TMP2'!A:A,0)</f>
        <v>1222</v>
      </c>
      <c r="R2196">
        <v>5.8699999999999903</v>
      </c>
      <c r="S2196">
        <f t="shared" si="68"/>
        <v>-19.780000000000008</v>
      </c>
      <c r="T2196">
        <f t="shared" si="69"/>
        <v>-20.080000000000009</v>
      </c>
    </row>
    <row r="2197" spans="1:20" x14ac:dyDescent="0.2">
      <c r="A2197" t="s">
        <v>1775</v>
      </c>
      <c r="B2197" t="s">
        <v>1761</v>
      </c>
      <c r="C2197" s="10">
        <v>8</v>
      </c>
      <c r="D2197" t="s">
        <v>3045</v>
      </c>
      <c r="E2197">
        <v>23</v>
      </c>
      <c r="F2197">
        <v>13.3</v>
      </c>
      <c r="G2197">
        <f>LOOKUP(A2197,'TMP2'!$A:$A,'TMP2'!$C:$C)</f>
        <v>14849.82</v>
      </c>
      <c r="H2197">
        <f>LOOKUP(A2197,'TMP2'!$A:$A,'TMP2'!$D:$D)</f>
        <v>102818.45</v>
      </c>
      <c r="I2197">
        <v>31.65</v>
      </c>
      <c r="J2197">
        <v>31.95</v>
      </c>
      <c r="K2197" s="1" t="s">
        <v>634</v>
      </c>
      <c r="L2197">
        <f>MATCH(A2197,'TMP2'!A:A,0)</f>
        <v>1222</v>
      </c>
      <c r="R2197">
        <v>5.8699999999999903</v>
      </c>
      <c r="S2197">
        <f t="shared" si="68"/>
        <v>-25.780000000000008</v>
      </c>
      <c r="T2197">
        <f t="shared" si="69"/>
        <v>-26.080000000000009</v>
      </c>
    </row>
    <row r="2198" spans="1:20" x14ac:dyDescent="0.2">
      <c r="A2198" t="s">
        <v>1775</v>
      </c>
      <c r="B2198" t="s">
        <v>1761</v>
      </c>
      <c r="C2198" s="10">
        <v>8</v>
      </c>
      <c r="D2198" t="s">
        <v>3196</v>
      </c>
      <c r="E2198">
        <v>23</v>
      </c>
      <c r="F2198">
        <v>11.9</v>
      </c>
      <c r="G2198">
        <f>LOOKUP(A2198,'TMP2'!$A:$A,'TMP2'!$C:$C)</f>
        <v>14849.82</v>
      </c>
      <c r="H2198">
        <f>LOOKUP(A2198,'TMP2'!$A:$A,'TMP2'!$D:$D)</f>
        <v>102818.45</v>
      </c>
      <c r="I2198">
        <v>37.65</v>
      </c>
      <c r="J2198">
        <v>37.950000000000003</v>
      </c>
      <c r="K2198" s="1" t="s">
        <v>634</v>
      </c>
      <c r="L2198">
        <f>MATCH(A2198,'TMP2'!A:A,0)</f>
        <v>1222</v>
      </c>
      <c r="R2198">
        <v>5.8699999999999903</v>
      </c>
      <c r="S2198">
        <f t="shared" si="68"/>
        <v>-31.780000000000008</v>
      </c>
      <c r="T2198">
        <f t="shared" si="69"/>
        <v>-32.080000000000013</v>
      </c>
    </row>
    <row r="2199" spans="1:20" x14ac:dyDescent="0.2">
      <c r="A2199" t="s">
        <v>1775</v>
      </c>
      <c r="B2199" t="s">
        <v>1701</v>
      </c>
      <c r="C2199" s="10" t="s">
        <v>1700</v>
      </c>
      <c r="D2199" t="s">
        <v>3197</v>
      </c>
      <c r="E2199">
        <v>38</v>
      </c>
      <c r="F2199">
        <v>16.600000000000001</v>
      </c>
      <c r="G2199">
        <f>LOOKUP(A2199,'TMP2'!$A:$A,'TMP2'!$C:$C)</f>
        <v>14849.82</v>
      </c>
      <c r="H2199">
        <f>LOOKUP(A2199,'TMP2'!$A:$A,'TMP2'!$D:$D)</f>
        <v>102818.45</v>
      </c>
      <c r="I2199">
        <v>45.65</v>
      </c>
      <c r="J2199">
        <v>45.95</v>
      </c>
      <c r="K2199" s="1" t="s">
        <v>634</v>
      </c>
      <c r="L2199">
        <f>MATCH(A2199,'TMP2'!A:A,0)</f>
        <v>1222</v>
      </c>
      <c r="R2199">
        <v>5.8699999999999903</v>
      </c>
      <c r="S2199">
        <f t="shared" si="68"/>
        <v>-39.780000000000008</v>
      </c>
      <c r="T2199">
        <f t="shared" si="69"/>
        <v>-40.080000000000013</v>
      </c>
    </row>
    <row r="2200" spans="1:20" x14ac:dyDescent="0.2">
      <c r="A2200" t="s">
        <v>1775</v>
      </c>
      <c r="B2200" t="s">
        <v>1701</v>
      </c>
      <c r="C2200" s="10" t="s">
        <v>1700</v>
      </c>
      <c r="D2200" t="s">
        <v>3198</v>
      </c>
      <c r="E2200">
        <v>39</v>
      </c>
      <c r="F2200">
        <v>15.5</v>
      </c>
      <c r="G2200">
        <f>LOOKUP(A2200,'TMP2'!$A:$A,'TMP2'!$C:$C)</f>
        <v>14849.82</v>
      </c>
      <c r="H2200">
        <f>LOOKUP(A2200,'TMP2'!$A:$A,'TMP2'!$D:$D)</f>
        <v>102818.45</v>
      </c>
      <c r="I2200">
        <v>49.65</v>
      </c>
      <c r="J2200">
        <v>49.95</v>
      </c>
      <c r="K2200" s="1" t="s">
        <v>634</v>
      </c>
      <c r="L2200">
        <f>MATCH(A2200,'TMP2'!A:A,0)</f>
        <v>1222</v>
      </c>
      <c r="R2200">
        <v>5.8699999999999903</v>
      </c>
      <c r="S2200">
        <f t="shared" si="68"/>
        <v>-43.780000000000008</v>
      </c>
      <c r="T2200">
        <f t="shared" si="69"/>
        <v>-44.080000000000013</v>
      </c>
    </row>
    <row r="2201" spans="1:20" x14ac:dyDescent="0.2">
      <c r="A2201" t="s">
        <v>1775</v>
      </c>
      <c r="B2201" t="s">
        <v>1703</v>
      </c>
      <c r="C2201" s="10" t="s">
        <v>1702</v>
      </c>
      <c r="D2201" t="s">
        <v>3199</v>
      </c>
      <c r="E2201">
        <v>69</v>
      </c>
      <c r="F2201">
        <v>26.1</v>
      </c>
      <c r="G2201">
        <f>LOOKUP(A2201,'TMP2'!$A:$A,'TMP2'!$C:$C)</f>
        <v>14849.82</v>
      </c>
      <c r="H2201">
        <f>LOOKUP(A2201,'TMP2'!$A:$A,'TMP2'!$D:$D)</f>
        <v>102818.45</v>
      </c>
      <c r="I2201">
        <v>51.65</v>
      </c>
      <c r="J2201">
        <v>51.95</v>
      </c>
      <c r="K2201" s="1" t="s">
        <v>634</v>
      </c>
      <c r="L2201">
        <f>MATCH(A2201,'TMP2'!A:A,0)</f>
        <v>1222</v>
      </c>
      <c r="R2201">
        <v>5.8699999999999903</v>
      </c>
      <c r="S2201">
        <f t="shared" si="68"/>
        <v>-45.780000000000008</v>
      </c>
      <c r="T2201">
        <f t="shared" si="69"/>
        <v>-46.080000000000013</v>
      </c>
    </row>
    <row r="2202" spans="1:20" x14ac:dyDescent="0.2">
      <c r="A2202" t="s">
        <v>1777</v>
      </c>
      <c r="B2202" t="s">
        <v>1690</v>
      </c>
      <c r="C2202" s="10" t="s">
        <v>1689</v>
      </c>
      <c r="D2202" t="s">
        <v>3040</v>
      </c>
      <c r="E2202">
        <v>3</v>
      </c>
      <c r="F2202">
        <v>2.5</v>
      </c>
      <c r="G2202">
        <f>LOOKUP(A2202,'TMP2'!$A:$A,'TMP2'!$C:$C)</f>
        <v>14843.93</v>
      </c>
      <c r="H2202">
        <f>LOOKUP(A2202,'TMP2'!$A:$A,'TMP2'!$D:$D)</f>
        <v>102858.38</v>
      </c>
      <c r="I2202">
        <v>9.5500000000000007</v>
      </c>
      <c r="J2202">
        <v>9.85</v>
      </c>
      <c r="K2202" s="1" t="s">
        <v>634</v>
      </c>
      <c r="L2202">
        <f>MATCH(A2202,'TMP2'!A:A,0)</f>
        <v>1224</v>
      </c>
      <c r="R2202">
        <v>4.72</v>
      </c>
      <c r="S2202">
        <f t="shared" si="68"/>
        <v>-4.830000000000001</v>
      </c>
      <c r="T2202">
        <f t="shared" si="69"/>
        <v>-5.13</v>
      </c>
    </row>
    <row r="2203" spans="1:20" x14ac:dyDescent="0.2">
      <c r="A2203" t="s">
        <v>1777</v>
      </c>
      <c r="B2203" t="s">
        <v>1690</v>
      </c>
      <c r="C2203" s="10" t="s">
        <v>1689</v>
      </c>
      <c r="D2203" t="s">
        <v>2901</v>
      </c>
      <c r="E2203">
        <v>2</v>
      </c>
      <c r="F2203">
        <v>1.6</v>
      </c>
      <c r="G2203">
        <f>LOOKUP(A2203,'TMP2'!$A:$A,'TMP2'!$C:$C)</f>
        <v>14843.93</v>
      </c>
      <c r="H2203">
        <f>LOOKUP(A2203,'TMP2'!$A:$A,'TMP2'!$D:$D)</f>
        <v>102858.38</v>
      </c>
      <c r="I2203">
        <v>11.55</v>
      </c>
      <c r="J2203">
        <v>11.85</v>
      </c>
      <c r="K2203" s="1" t="s">
        <v>634</v>
      </c>
      <c r="L2203">
        <f>MATCH(A2203,'TMP2'!A:A,0)</f>
        <v>1224</v>
      </c>
      <c r="R2203">
        <v>4.72</v>
      </c>
      <c r="S2203">
        <f t="shared" si="68"/>
        <v>-6.830000000000001</v>
      </c>
      <c r="T2203">
        <f t="shared" si="69"/>
        <v>-7.13</v>
      </c>
    </row>
    <row r="2204" spans="1:20" x14ac:dyDescent="0.2">
      <c r="A2204" t="s">
        <v>1777</v>
      </c>
      <c r="B2204" t="s">
        <v>1690</v>
      </c>
      <c r="C2204" s="10" t="s">
        <v>1689</v>
      </c>
      <c r="D2204" t="s">
        <v>2749</v>
      </c>
      <c r="E2204">
        <v>4</v>
      </c>
      <c r="F2204">
        <v>3</v>
      </c>
      <c r="G2204">
        <f>LOOKUP(A2204,'TMP2'!$A:$A,'TMP2'!$C:$C)</f>
        <v>14843.93</v>
      </c>
      <c r="H2204">
        <f>LOOKUP(A2204,'TMP2'!$A:$A,'TMP2'!$D:$D)</f>
        <v>102858.38</v>
      </c>
      <c r="I2204">
        <v>15.45</v>
      </c>
      <c r="J2204">
        <v>15.75</v>
      </c>
      <c r="K2204" s="1" t="s">
        <v>634</v>
      </c>
      <c r="L2204">
        <f>MATCH(A2204,'TMP2'!A:A,0)</f>
        <v>1224</v>
      </c>
      <c r="R2204">
        <v>4.72</v>
      </c>
      <c r="S2204">
        <f t="shared" si="68"/>
        <v>-10.73</v>
      </c>
      <c r="T2204">
        <f t="shared" si="69"/>
        <v>-11.030000000000001</v>
      </c>
    </row>
    <row r="2205" spans="1:20" x14ac:dyDescent="0.2">
      <c r="A2205" t="s">
        <v>1777</v>
      </c>
      <c r="B2205" t="s">
        <v>1838</v>
      </c>
      <c r="C2205" s="10" t="s">
        <v>1716</v>
      </c>
      <c r="D2205" t="s">
        <v>2707</v>
      </c>
      <c r="E2205">
        <v>19</v>
      </c>
      <c r="F2205">
        <v>12.9</v>
      </c>
      <c r="G2205">
        <f>LOOKUP(A2205,'TMP2'!$A:$A,'TMP2'!$C:$C)</f>
        <v>14843.93</v>
      </c>
      <c r="H2205">
        <f>LOOKUP(A2205,'TMP2'!$A:$A,'TMP2'!$D:$D)</f>
        <v>102858.38</v>
      </c>
      <c r="I2205">
        <v>21.45</v>
      </c>
      <c r="J2205">
        <v>21.75</v>
      </c>
      <c r="K2205" s="1" t="s">
        <v>634</v>
      </c>
      <c r="L2205">
        <f>MATCH(A2205,'TMP2'!A:A,0)</f>
        <v>1224</v>
      </c>
      <c r="R2205">
        <v>4.72</v>
      </c>
      <c r="S2205">
        <f t="shared" si="68"/>
        <v>-16.73</v>
      </c>
      <c r="T2205">
        <f t="shared" si="69"/>
        <v>-17.03</v>
      </c>
    </row>
    <row r="2206" spans="1:20" x14ac:dyDescent="0.2">
      <c r="A2206" t="s">
        <v>1777</v>
      </c>
      <c r="B2206" t="s">
        <v>1761</v>
      </c>
      <c r="C2206" s="10">
        <v>8</v>
      </c>
      <c r="D2206" t="s">
        <v>2922</v>
      </c>
      <c r="E2206">
        <v>21</v>
      </c>
      <c r="F2206">
        <v>13.9</v>
      </c>
      <c r="G2206">
        <f>LOOKUP(A2206,'TMP2'!$A:$A,'TMP2'!$C:$C)</f>
        <v>14843.93</v>
      </c>
      <c r="H2206">
        <f>LOOKUP(A2206,'TMP2'!$A:$A,'TMP2'!$D:$D)</f>
        <v>102858.38</v>
      </c>
      <c r="I2206">
        <v>23.45</v>
      </c>
      <c r="J2206">
        <v>23.75</v>
      </c>
      <c r="K2206" s="1" t="s">
        <v>634</v>
      </c>
      <c r="L2206">
        <f>MATCH(A2206,'TMP2'!A:A,0)</f>
        <v>1224</v>
      </c>
      <c r="R2206">
        <v>4.72</v>
      </c>
      <c r="S2206">
        <f t="shared" si="68"/>
        <v>-18.73</v>
      </c>
      <c r="T2206">
        <f t="shared" si="69"/>
        <v>-19.03</v>
      </c>
    </row>
    <row r="2207" spans="1:20" x14ac:dyDescent="0.2">
      <c r="A2207" t="s">
        <v>1777</v>
      </c>
      <c r="B2207" t="s">
        <v>1761</v>
      </c>
      <c r="C2207" s="10">
        <v>8</v>
      </c>
      <c r="D2207" t="s">
        <v>2953</v>
      </c>
      <c r="E2207">
        <v>27</v>
      </c>
      <c r="F2207">
        <v>15.7</v>
      </c>
      <c r="G2207">
        <f>LOOKUP(A2207,'TMP2'!$A:$A,'TMP2'!$C:$C)</f>
        <v>14843.93</v>
      </c>
      <c r="H2207">
        <f>LOOKUP(A2207,'TMP2'!$A:$A,'TMP2'!$D:$D)</f>
        <v>102858.38</v>
      </c>
      <c r="I2207">
        <v>31.45</v>
      </c>
      <c r="J2207">
        <v>31.75</v>
      </c>
      <c r="K2207" s="1" t="s">
        <v>634</v>
      </c>
      <c r="L2207">
        <f>MATCH(A2207,'TMP2'!A:A,0)</f>
        <v>1224</v>
      </c>
      <c r="R2207">
        <v>4.72</v>
      </c>
      <c r="S2207">
        <f t="shared" si="68"/>
        <v>-26.73</v>
      </c>
      <c r="T2207">
        <f t="shared" si="69"/>
        <v>-27.03</v>
      </c>
    </row>
    <row r="2208" spans="1:20" x14ac:dyDescent="0.2">
      <c r="A2208" t="s">
        <v>1777</v>
      </c>
      <c r="B2208" t="s">
        <v>1701</v>
      </c>
      <c r="C2208" s="10" t="s">
        <v>1700</v>
      </c>
      <c r="D2208" t="s">
        <v>3200</v>
      </c>
      <c r="E2208">
        <v>35</v>
      </c>
      <c r="F2208">
        <v>14.7</v>
      </c>
      <c r="G2208">
        <f>LOOKUP(A2208,'TMP2'!$A:$A,'TMP2'!$C:$C)</f>
        <v>14843.93</v>
      </c>
      <c r="H2208">
        <f>LOOKUP(A2208,'TMP2'!$A:$A,'TMP2'!$D:$D)</f>
        <v>102858.38</v>
      </c>
      <c r="I2208">
        <v>47.45</v>
      </c>
      <c r="J2208">
        <v>47.75</v>
      </c>
      <c r="K2208" s="1" t="s">
        <v>634</v>
      </c>
      <c r="L2208">
        <f>MATCH(A2208,'TMP2'!A:A,0)</f>
        <v>1224</v>
      </c>
      <c r="R2208">
        <v>4.72</v>
      </c>
      <c r="S2208">
        <f t="shared" si="68"/>
        <v>-42.730000000000004</v>
      </c>
      <c r="T2208">
        <f t="shared" si="69"/>
        <v>-43.03</v>
      </c>
    </row>
    <row r="2209" spans="1:20" x14ac:dyDescent="0.2">
      <c r="A2209" t="s">
        <v>1777</v>
      </c>
      <c r="B2209" t="s">
        <v>1703</v>
      </c>
      <c r="C2209" s="10" t="s">
        <v>1702</v>
      </c>
      <c r="D2209" t="s">
        <v>3201</v>
      </c>
      <c r="E2209">
        <v>72</v>
      </c>
      <c r="F2209">
        <v>28.8</v>
      </c>
      <c r="G2209">
        <f>LOOKUP(A2209,'TMP2'!$A:$A,'TMP2'!$C:$C)</f>
        <v>14843.93</v>
      </c>
      <c r="H2209">
        <f>LOOKUP(A2209,'TMP2'!$A:$A,'TMP2'!$D:$D)</f>
        <v>102858.38</v>
      </c>
      <c r="I2209">
        <v>49.45</v>
      </c>
      <c r="J2209">
        <v>49.75</v>
      </c>
      <c r="K2209" s="1" t="s">
        <v>634</v>
      </c>
      <c r="L2209">
        <f>MATCH(A2209,'TMP2'!A:A,0)</f>
        <v>1224</v>
      </c>
      <c r="R2209">
        <v>4.72</v>
      </c>
      <c r="S2209">
        <f t="shared" si="68"/>
        <v>-44.730000000000004</v>
      </c>
      <c r="T2209">
        <f t="shared" si="69"/>
        <v>-45.03</v>
      </c>
    </row>
    <row r="2210" spans="1:20" x14ac:dyDescent="0.2">
      <c r="A2210" t="s">
        <v>1779</v>
      </c>
      <c r="B2210" t="s">
        <v>1690</v>
      </c>
      <c r="C2210" s="10" t="s">
        <v>1689</v>
      </c>
      <c r="D2210" t="s">
        <v>3083</v>
      </c>
      <c r="E2210">
        <v>4</v>
      </c>
      <c r="F2210">
        <v>3.2</v>
      </c>
      <c r="G2210">
        <f>LOOKUP(A2210,'TMP2'!$A:$A,'TMP2'!$C:$C)</f>
        <v>14840.24</v>
      </c>
      <c r="H2210">
        <f>LOOKUP(A2210,'TMP2'!$A:$A,'TMP2'!$D:$D)</f>
        <v>102752.78</v>
      </c>
      <c r="I2210">
        <v>11.05</v>
      </c>
      <c r="J2210">
        <v>11.35</v>
      </c>
      <c r="K2210" s="1" t="s">
        <v>634</v>
      </c>
      <c r="L2210">
        <f>MATCH(A2210,'TMP2'!A:A,0)</f>
        <v>1226</v>
      </c>
      <c r="R2210">
        <v>5.35</v>
      </c>
      <c r="S2210">
        <f t="shared" si="68"/>
        <v>-5.7000000000000011</v>
      </c>
      <c r="T2210">
        <f t="shared" si="69"/>
        <v>-6</v>
      </c>
    </row>
    <row r="2211" spans="1:20" x14ac:dyDescent="0.2">
      <c r="A2211" t="s">
        <v>1779</v>
      </c>
      <c r="B2211" t="s">
        <v>1690</v>
      </c>
      <c r="C2211" s="10" t="s">
        <v>1689</v>
      </c>
      <c r="D2211" t="s">
        <v>2641</v>
      </c>
      <c r="E2211">
        <v>3</v>
      </c>
      <c r="F2211">
        <v>2.2999999999999998</v>
      </c>
      <c r="G2211">
        <f>LOOKUP(A2211,'TMP2'!$A:$A,'TMP2'!$C:$C)</f>
        <v>14840.24</v>
      </c>
      <c r="H2211">
        <f>LOOKUP(A2211,'TMP2'!$A:$A,'TMP2'!$D:$D)</f>
        <v>102752.78</v>
      </c>
      <c r="I2211">
        <v>13.05</v>
      </c>
      <c r="J2211">
        <v>13.35</v>
      </c>
      <c r="K2211" s="1" t="s">
        <v>634</v>
      </c>
      <c r="L2211">
        <f>MATCH(A2211,'TMP2'!A:A,0)</f>
        <v>1226</v>
      </c>
      <c r="R2211">
        <v>5.35</v>
      </c>
      <c r="S2211">
        <f t="shared" si="68"/>
        <v>-7.7000000000000011</v>
      </c>
      <c r="T2211">
        <f t="shared" si="69"/>
        <v>-8</v>
      </c>
    </row>
    <row r="2212" spans="1:20" x14ac:dyDescent="0.2">
      <c r="A2212" t="s">
        <v>1779</v>
      </c>
      <c r="B2212" t="s">
        <v>1690</v>
      </c>
      <c r="C2212" s="10" t="s">
        <v>1689</v>
      </c>
      <c r="D2212" t="s">
        <v>2702</v>
      </c>
      <c r="E2212">
        <v>4</v>
      </c>
      <c r="F2212">
        <v>2.9</v>
      </c>
      <c r="G2212">
        <f>LOOKUP(A2212,'TMP2'!$A:$A,'TMP2'!$C:$C)</f>
        <v>14840.24</v>
      </c>
      <c r="H2212">
        <f>LOOKUP(A2212,'TMP2'!$A:$A,'TMP2'!$D:$D)</f>
        <v>102752.78</v>
      </c>
      <c r="I2212">
        <v>17.05</v>
      </c>
      <c r="J2212">
        <v>17.350000000000001</v>
      </c>
      <c r="K2212" s="1" t="s">
        <v>634</v>
      </c>
      <c r="L2212">
        <f>MATCH(A2212,'TMP2'!A:A,0)</f>
        <v>1226</v>
      </c>
      <c r="R2212">
        <v>5.35</v>
      </c>
      <c r="S2212">
        <f t="shared" si="68"/>
        <v>-11.700000000000001</v>
      </c>
      <c r="T2212">
        <f t="shared" si="69"/>
        <v>-12.000000000000002</v>
      </c>
    </row>
    <row r="2213" spans="1:20" x14ac:dyDescent="0.2">
      <c r="A2213" t="s">
        <v>1779</v>
      </c>
      <c r="B2213" t="s">
        <v>1761</v>
      </c>
      <c r="C2213" s="10">
        <v>8</v>
      </c>
      <c r="D2213" t="s">
        <v>2728</v>
      </c>
      <c r="E2213">
        <v>18</v>
      </c>
      <c r="F2213">
        <v>12.3</v>
      </c>
      <c r="G2213">
        <f>LOOKUP(A2213,'TMP2'!$A:$A,'TMP2'!$C:$C)</f>
        <v>14840.24</v>
      </c>
      <c r="H2213">
        <f>LOOKUP(A2213,'TMP2'!$A:$A,'TMP2'!$D:$D)</f>
        <v>102752.78</v>
      </c>
      <c r="I2213">
        <v>21.05</v>
      </c>
      <c r="J2213">
        <v>21.35</v>
      </c>
      <c r="K2213" s="1" t="s">
        <v>634</v>
      </c>
      <c r="L2213">
        <f>MATCH(A2213,'TMP2'!A:A,0)</f>
        <v>1226</v>
      </c>
      <c r="R2213">
        <v>5.35</v>
      </c>
      <c r="S2213">
        <f t="shared" si="68"/>
        <v>-15.700000000000001</v>
      </c>
      <c r="T2213">
        <f t="shared" si="69"/>
        <v>-16</v>
      </c>
    </row>
    <row r="2214" spans="1:20" x14ac:dyDescent="0.2">
      <c r="A2214" t="s">
        <v>1779</v>
      </c>
      <c r="B2214" t="s">
        <v>1690</v>
      </c>
      <c r="C2214" s="10" t="s">
        <v>1689</v>
      </c>
      <c r="D2214" t="s">
        <v>2641</v>
      </c>
      <c r="E2214">
        <v>22</v>
      </c>
      <c r="F2214">
        <v>17.100000000000001</v>
      </c>
      <c r="G2214">
        <f>LOOKUP(A2214,'TMP2'!$A:$A,'TMP2'!$C:$C)</f>
        <v>14840.24</v>
      </c>
      <c r="H2214">
        <f>LOOKUP(A2214,'TMP2'!$A:$A,'TMP2'!$D:$D)</f>
        <v>102752.78</v>
      </c>
      <c r="I2214">
        <v>13.05</v>
      </c>
      <c r="J2214">
        <v>13.35</v>
      </c>
      <c r="K2214" s="1" t="s">
        <v>634</v>
      </c>
      <c r="L2214">
        <f>MATCH(A2214,'TMP2'!A:A,0)</f>
        <v>1226</v>
      </c>
      <c r="R2214">
        <v>5.35</v>
      </c>
      <c r="S2214">
        <f t="shared" si="68"/>
        <v>-7.7000000000000011</v>
      </c>
      <c r="T2214">
        <f t="shared" si="69"/>
        <v>-8</v>
      </c>
    </row>
    <row r="2215" spans="1:20" x14ac:dyDescent="0.2">
      <c r="A2215" t="s">
        <v>1779</v>
      </c>
      <c r="B2215" t="s">
        <v>1690</v>
      </c>
      <c r="C2215" s="10" t="s">
        <v>1689</v>
      </c>
      <c r="D2215" t="s">
        <v>2671</v>
      </c>
      <c r="E2215">
        <v>25</v>
      </c>
      <c r="F2215">
        <v>17.600000000000001</v>
      </c>
      <c r="G2215">
        <f>LOOKUP(A2215,'TMP2'!$A:$A,'TMP2'!$C:$C)</f>
        <v>14840.24</v>
      </c>
      <c r="H2215">
        <f>LOOKUP(A2215,'TMP2'!$A:$A,'TMP2'!$D:$D)</f>
        <v>102752.78</v>
      </c>
      <c r="I2215">
        <v>19.05</v>
      </c>
      <c r="J2215">
        <v>19.350000000000001</v>
      </c>
      <c r="K2215" s="1" t="s">
        <v>634</v>
      </c>
      <c r="L2215">
        <f>MATCH(A2215,'TMP2'!A:A,0)</f>
        <v>1226</v>
      </c>
      <c r="R2215">
        <v>5.35</v>
      </c>
      <c r="S2215">
        <f t="shared" si="68"/>
        <v>-13.700000000000001</v>
      </c>
      <c r="T2215">
        <f t="shared" si="69"/>
        <v>-14.000000000000002</v>
      </c>
    </row>
    <row r="2216" spans="1:20" x14ac:dyDescent="0.2">
      <c r="A2216" t="s">
        <v>1779</v>
      </c>
      <c r="B2216" t="s">
        <v>1761</v>
      </c>
      <c r="C2216" s="10">
        <v>8</v>
      </c>
      <c r="D2216" t="s">
        <v>2984</v>
      </c>
      <c r="E2216">
        <v>28</v>
      </c>
      <c r="F2216">
        <v>14.7</v>
      </c>
      <c r="G2216">
        <f>LOOKUP(A2216,'TMP2'!$A:$A,'TMP2'!$C:$C)</f>
        <v>14840.24</v>
      </c>
      <c r="H2216">
        <f>LOOKUP(A2216,'TMP2'!$A:$A,'TMP2'!$D:$D)</f>
        <v>102752.78</v>
      </c>
      <c r="I2216">
        <v>37.049999999999997</v>
      </c>
      <c r="J2216">
        <v>37.35</v>
      </c>
      <c r="K2216" s="1" t="s">
        <v>634</v>
      </c>
      <c r="L2216">
        <f>MATCH(A2216,'TMP2'!A:A,0)</f>
        <v>1226</v>
      </c>
      <c r="R2216">
        <v>5.35</v>
      </c>
      <c r="S2216">
        <f t="shared" si="68"/>
        <v>-31.699999999999996</v>
      </c>
      <c r="T2216">
        <f t="shared" si="69"/>
        <v>-32</v>
      </c>
    </row>
    <row r="2217" spans="1:20" x14ac:dyDescent="0.2">
      <c r="A2217" t="s">
        <v>1779</v>
      </c>
      <c r="B2217" t="s">
        <v>1701</v>
      </c>
      <c r="C2217" s="10" t="s">
        <v>1700</v>
      </c>
      <c r="D2217" t="s">
        <v>3202</v>
      </c>
      <c r="E2217">
        <v>37</v>
      </c>
      <c r="F2217">
        <v>18.600000000000001</v>
      </c>
      <c r="G2217">
        <f>LOOKUP(A2217,'TMP2'!$A:$A,'TMP2'!$C:$C)</f>
        <v>14840.24</v>
      </c>
      <c r="H2217">
        <f>LOOKUP(A2217,'TMP2'!$A:$A,'TMP2'!$D:$D)</f>
        <v>102752.78</v>
      </c>
      <c r="I2217">
        <v>39.049999999999997</v>
      </c>
      <c r="J2217">
        <v>39.35</v>
      </c>
      <c r="K2217" s="1" t="s">
        <v>634</v>
      </c>
      <c r="L2217">
        <f>MATCH(A2217,'TMP2'!A:A,0)</f>
        <v>1226</v>
      </c>
      <c r="R2217">
        <v>5.35</v>
      </c>
      <c r="S2217">
        <f t="shared" si="68"/>
        <v>-33.699999999999996</v>
      </c>
      <c r="T2217">
        <f t="shared" si="69"/>
        <v>-34</v>
      </c>
    </row>
    <row r="2218" spans="1:20" x14ac:dyDescent="0.2">
      <c r="A2218" t="s">
        <v>1779</v>
      </c>
      <c r="B2218" t="s">
        <v>1690</v>
      </c>
      <c r="C2218" s="10" t="s">
        <v>1689</v>
      </c>
      <c r="D2218" t="s">
        <v>2641</v>
      </c>
      <c r="E2218">
        <v>45</v>
      </c>
      <c r="F2218">
        <v>34.9</v>
      </c>
      <c r="G2218">
        <f>LOOKUP(A2218,'TMP2'!$A:$A,'TMP2'!$C:$C)</f>
        <v>14840.24</v>
      </c>
      <c r="H2218">
        <f>LOOKUP(A2218,'TMP2'!$A:$A,'TMP2'!$D:$D)</f>
        <v>102752.78</v>
      </c>
      <c r="I2218">
        <v>13.05</v>
      </c>
      <c r="J2218">
        <v>13.35</v>
      </c>
      <c r="K2218" s="1" t="s">
        <v>634</v>
      </c>
      <c r="L2218">
        <f>MATCH(A2218,'TMP2'!A:A,0)</f>
        <v>1226</v>
      </c>
      <c r="R2218">
        <v>5.35</v>
      </c>
      <c r="S2218">
        <f t="shared" si="68"/>
        <v>-7.7000000000000011</v>
      </c>
      <c r="T2218">
        <f t="shared" si="69"/>
        <v>-8</v>
      </c>
    </row>
    <row r="2219" spans="1:20" x14ac:dyDescent="0.2">
      <c r="A2219" t="s">
        <v>1779</v>
      </c>
      <c r="B2219" t="s">
        <v>1703</v>
      </c>
      <c r="C2219" s="10" t="s">
        <v>1702</v>
      </c>
      <c r="D2219" t="s">
        <v>3203</v>
      </c>
      <c r="E2219">
        <v>59</v>
      </c>
      <c r="F2219">
        <v>25</v>
      </c>
      <c r="G2219">
        <f>LOOKUP(A2219,'TMP2'!$A:$A,'TMP2'!$C:$C)</f>
        <v>14840.24</v>
      </c>
      <c r="H2219">
        <f>LOOKUP(A2219,'TMP2'!$A:$A,'TMP2'!$D:$D)</f>
        <v>102752.78</v>
      </c>
      <c r="I2219">
        <v>47.05</v>
      </c>
      <c r="J2219">
        <v>47.35</v>
      </c>
      <c r="K2219" s="1" t="s">
        <v>634</v>
      </c>
      <c r="L2219">
        <f>MATCH(A2219,'TMP2'!A:A,0)</f>
        <v>1226</v>
      </c>
      <c r="R2219">
        <v>5.35</v>
      </c>
      <c r="S2219">
        <f t="shared" si="68"/>
        <v>-41.699999999999996</v>
      </c>
      <c r="T2219">
        <f t="shared" si="69"/>
        <v>-42</v>
      </c>
    </row>
    <row r="2220" spans="1:20" x14ac:dyDescent="0.2">
      <c r="A2220" t="s">
        <v>1781</v>
      </c>
      <c r="B2220" t="s">
        <v>1690</v>
      </c>
      <c r="C2220" s="10" t="s">
        <v>1689</v>
      </c>
      <c r="D2220" t="s">
        <v>2577</v>
      </c>
      <c r="E2220">
        <v>4</v>
      </c>
      <c r="F2220">
        <v>3.4</v>
      </c>
      <c r="G2220">
        <f>LOOKUP(A2220,'TMP2'!$A:$A,'TMP2'!$C:$C)</f>
        <v>14822.96</v>
      </c>
      <c r="H2220">
        <f>LOOKUP(A2220,'TMP2'!$A:$A,'TMP2'!$D:$D)</f>
        <v>102794.46</v>
      </c>
      <c r="I2220">
        <v>8.65</v>
      </c>
      <c r="J2220">
        <v>8.9499999999999993</v>
      </c>
      <c r="K2220" s="1" t="s">
        <v>634</v>
      </c>
      <c r="L2220">
        <f>MATCH(A2220,'TMP2'!A:A,0)</f>
        <v>1228</v>
      </c>
      <c r="R2220">
        <v>4.76</v>
      </c>
      <c r="S2220">
        <f t="shared" si="68"/>
        <v>-3.8900000000000006</v>
      </c>
      <c r="T2220">
        <f t="shared" si="69"/>
        <v>-4.1899999999999995</v>
      </c>
    </row>
    <row r="2221" spans="1:20" x14ac:dyDescent="0.2">
      <c r="A2221" t="s">
        <v>1781</v>
      </c>
      <c r="B2221" t="s">
        <v>1690</v>
      </c>
      <c r="C2221" s="10" t="s">
        <v>1689</v>
      </c>
      <c r="D2221" t="s">
        <v>2625</v>
      </c>
      <c r="E2221">
        <v>5</v>
      </c>
      <c r="F2221">
        <v>3.9</v>
      </c>
      <c r="G2221">
        <f>LOOKUP(A2221,'TMP2'!$A:$A,'TMP2'!$C:$C)</f>
        <v>14822.96</v>
      </c>
      <c r="H2221">
        <f>LOOKUP(A2221,'TMP2'!$A:$A,'TMP2'!$D:$D)</f>
        <v>102794.46</v>
      </c>
      <c r="I2221">
        <v>12.65</v>
      </c>
      <c r="J2221">
        <v>12.95</v>
      </c>
      <c r="K2221" s="1" t="s">
        <v>634</v>
      </c>
      <c r="L2221">
        <f>MATCH(A2221,'TMP2'!A:A,0)</f>
        <v>1228</v>
      </c>
      <c r="R2221">
        <v>4.76</v>
      </c>
      <c r="S2221">
        <f t="shared" si="68"/>
        <v>-7.8900000000000006</v>
      </c>
      <c r="T2221">
        <f t="shared" si="69"/>
        <v>-8.19</v>
      </c>
    </row>
    <row r="2222" spans="1:20" x14ac:dyDescent="0.2">
      <c r="A2222" t="s">
        <v>1781</v>
      </c>
      <c r="B2222" t="s">
        <v>1712</v>
      </c>
      <c r="C2222" s="10" t="s">
        <v>1711</v>
      </c>
      <c r="D2222" t="s">
        <v>2629</v>
      </c>
      <c r="E2222">
        <v>13</v>
      </c>
      <c r="F2222">
        <v>9.8000000000000007</v>
      </c>
      <c r="G2222">
        <f>LOOKUP(A2222,'TMP2'!$A:$A,'TMP2'!$C:$C)</f>
        <v>14822.96</v>
      </c>
      <c r="H2222">
        <f>LOOKUP(A2222,'TMP2'!$A:$A,'TMP2'!$D:$D)</f>
        <v>102794.46</v>
      </c>
      <c r="I2222">
        <v>14.65</v>
      </c>
      <c r="J2222">
        <v>14.95</v>
      </c>
      <c r="K2222" s="1" t="s">
        <v>634</v>
      </c>
      <c r="L2222">
        <f>MATCH(A2222,'TMP2'!A:A,0)</f>
        <v>1228</v>
      </c>
      <c r="R2222">
        <v>4.76</v>
      </c>
      <c r="S2222">
        <f t="shared" si="68"/>
        <v>-9.89</v>
      </c>
      <c r="T2222">
        <f t="shared" si="69"/>
        <v>-10.19</v>
      </c>
    </row>
    <row r="2223" spans="1:20" x14ac:dyDescent="0.2">
      <c r="A2223" t="s">
        <v>1781</v>
      </c>
      <c r="B2223" t="s">
        <v>1696</v>
      </c>
      <c r="C2223" s="10" t="s">
        <v>1721</v>
      </c>
      <c r="D2223" t="s">
        <v>2662</v>
      </c>
      <c r="E2223">
        <v>4</v>
      </c>
      <c r="F2223">
        <v>2.9</v>
      </c>
      <c r="G2223">
        <f>LOOKUP(A2223,'TMP2'!$A:$A,'TMP2'!$C:$C)</f>
        <v>14822.96</v>
      </c>
      <c r="H2223">
        <f>LOOKUP(A2223,'TMP2'!$A:$A,'TMP2'!$D:$D)</f>
        <v>102794.46</v>
      </c>
      <c r="I2223">
        <v>18.149999999999999</v>
      </c>
      <c r="J2223">
        <v>18.45</v>
      </c>
      <c r="K2223" s="1" t="s">
        <v>634</v>
      </c>
      <c r="L2223">
        <f>MATCH(A2223,'TMP2'!A:A,0)</f>
        <v>1228</v>
      </c>
      <c r="R2223">
        <v>4.76</v>
      </c>
      <c r="S2223">
        <f t="shared" si="68"/>
        <v>-13.389999999999999</v>
      </c>
      <c r="T2223">
        <f t="shared" si="69"/>
        <v>-13.69</v>
      </c>
    </row>
    <row r="2224" spans="1:20" x14ac:dyDescent="0.2">
      <c r="A2224" t="s">
        <v>1781</v>
      </c>
      <c r="B2224" t="s">
        <v>1761</v>
      </c>
      <c r="C2224" s="10">
        <v>8</v>
      </c>
      <c r="D2224" t="s">
        <v>2669</v>
      </c>
      <c r="E2224">
        <v>15</v>
      </c>
      <c r="F2224">
        <v>10.3</v>
      </c>
      <c r="G2224">
        <f>LOOKUP(A2224,'TMP2'!$A:$A,'TMP2'!$C:$C)</f>
        <v>14822.96</v>
      </c>
      <c r="H2224">
        <f>LOOKUP(A2224,'TMP2'!$A:$A,'TMP2'!$D:$D)</f>
        <v>102794.46</v>
      </c>
      <c r="I2224">
        <v>20.65</v>
      </c>
      <c r="J2224">
        <v>20.95</v>
      </c>
      <c r="K2224" s="1" t="s">
        <v>634</v>
      </c>
      <c r="L2224">
        <f>MATCH(A2224,'TMP2'!A:A,0)</f>
        <v>1228</v>
      </c>
      <c r="R2224">
        <v>4.76</v>
      </c>
      <c r="S2224">
        <f t="shared" si="68"/>
        <v>-15.889999999999999</v>
      </c>
      <c r="T2224">
        <f t="shared" si="69"/>
        <v>-16.189999999999998</v>
      </c>
    </row>
    <row r="2225" spans="1:20" x14ac:dyDescent="0.2">
      <c r="A2225" t="s">
        <v>1781</v>
      </c>
      <c r="B2225" t="s">
        <v>1761</v>
      </c>
      <c r="C2225" s="10">
        <v>8</v>
      </c>
      <c r="D2225" t="s">
        <v>2692</v>
      </c>
      <c r="E2225">
        <v>17</v>
      </c>
      <c r="F2225">
        <v>11</v>
      </c>
      <c r="G2225">
        <f>LOOKUP(A2225,'TMP2'!$A:$A,'TMP2'!$C:$C)</f>
        <v>14822.96</v>
      </c>
      <c r="H2225">
        <f>LOOKUP(A2225,'TMP2'!$A:$A,'TMP2'!$D:$D)</f>
        <v>102794.46</v>
      </c>
      <c r="I2225">
        <v>24.65</v>
      </c>
      <c r="J2225">
        <v>24.95</v>
      </c>
      <c r="K2225" s="1" t="s">
        <v>634</v>
      </c>
      <c r="L2225">
        <f>MATCH(A2225,'TMP2'!A:A,0)</f>
        <v>1228</v>
      </c>
      <c r="R2225">
        <v>4.76</v>
      </c>
      <c r="S2225">
        <f t="shared" si="68"/>
        <v>-19.89</v>
      </c>
      <c r="T2225">
        <f t="shared" si="69"/>
        <v>-20.189999999999998</v>
      </c>
    </row>
    <row r="2226" spans="1:20" x14ac:dyDescent="0.2">
      <c r="A2226" t="s">
        <v>1781</v>
      </c>
      <c r="B2226" t="s">
        <v>1761</v>
      </c>
      <c r="C2226" s="10">
        <v>8</v>
      </c>
      <c r="D2226" t="s">
        <v>2865</v>
      </c>
      <c r="E2226">
        <v>23</v>
      </c>
      <c r="F2226">
        <v>14</v>
      </c>
      <c r="G2226">
        <f>LOOKUP(A2226,'TMP2'!$A:$A,'TMP2'!$C:$C)</f>
        <v>14822.96</v>
      </c>
      <c r="H2226">
        <f>LOOKUP(A2226,'TMP2'!$A:$A,'TMP2'!$D:$D)</f>
        <v>102794.46</v>
      </c>
      <c r="I2226">
        <v>28.55</v>
      </c>
      <c r="J2226">
        <v>28.85</v>
      </c>
      <c r="K2226" s="1" t="s">
        <v>634</v>
      </c>
      <c r="L2226">
        <f>MATCH(A2226,'TMP2'!A:A,0)</f>
        <v>1228</v>
      </c>
      <c r="R2226">
        <v>4.76</v>
      </c>
      <c r="S2226">
        <f t="shared" si="68"/>
        <v>-23.79</v>
      </c>
      <c r="T2226">
        <f t="shared" si="69"/>
        <v>-24.090000000000003</v>
      </c>
    </row>
    <row r="2227" spans="1:20" x14ac:dyDescent="0.2">
      <c r="A2227" t="s">
        <v>1781</v>
      </c>
      <c r="B2227" t="s">
        <v>1761</v>
      </c>
      <c r="C2227" s="10">
        <v>8</v>
      </c>
      <c r="D2227" t="s">
        <v>2796</v>
      </c>
      <c r="E2227">
        <v>25</v>
      </c>
      <c r="F2227">
        <v>14.2</v>
      </c>
      <c r="G2227">
        <f>LOOKUP(A2227,'TMP2'!$A:$A,'TMP2'!$C:$C)</f>
        <v>14822.96</v>
      </c>
      <c r="H2227">
        <f>LOOKUP(A2227,'TMP2'!$A:$A,'TMP2'!$D:$D)</f>
        <v>102794.46</v>
      </c>
      <c r="I2227">
        <v>32.65</v>
      </c>
      <c r="J2227">
        <v>32.950000000000003</v>
      </c>
      <c r="K2227" s="1" t="s">
        <v>634</v>
      </c>
      <c r="L2227">
        <f>MATCH(A2227,'TMP2'!A:A,0)</f>
        <v>1228</v>
      </c>
      <c r="R2227">
        <v>4.76</v>
      </c>
      <c r="S2227">
        <f t="shared" si="68"/>
        <v>-27.89</v>
      </c>
      <c r="T2227">
        <f t="shared" si="69"/>
        <v>-28.190000000000005</v>
      </c>
    </row>
    <row r="2228" spans="1:20" x14ac:dyDescent="0.2">
      <c r="A2228" t="s">
        <v>1781</v>
      </c>
      <c r="B2228" t="s">
        <v>1761</v>
      </c>
      <c r="C2228" s="10">
        <v>8</v>
      </c>
      <c r="D2228" t="s">
        <v>2845</v>
      </c>
      <c r="E2228">
        <v>27</v>
      </c>
      <c r="F2228">
        <v>14.3</v>
      </c>
      <c r="G2228">
        <f>LOOKUP(A2228,'TMP2'!$A:$A,'TMP2'!$C:$C)</f>
        <v>14822.96</v>
      </c>
      <c r="H2228">
        <f>LOOKUP(A2228,'TMP2'!$A:$A,'TMP2'!$D:$D)</f>
        <v>102794.46</v>
      </c>
      <c r="I2228">
        <v>36.65</v>
      </c>
      <c r="J2228">
        <v>36.950000000000003</v>
      </c>
      <c r="K2228" s="1" t="s">
        <v>634</v>
      </c>
      <c r="L2228">
        <f>MATCH(A2228,'TMP2'!A:A,0)</f>
        <v>1228</v>
      </c>
      <c r="R2228">
        <v>4.76</v>
      </c>
      <c r="S2228">
        <f t="shared" si="68"/>
        <v>-31.89</v>
      </c>
      <c r="T2228">
        <f t="shared" si="69"/>
        <v>-32.190000000000005</v>
      </c>
    </row>
    <row r="2229" spans="1:20" x14ac:dyDescent="0.2">
      <c r="A2229" t="s">
        <v>1781</v>
      </c>
      <c r="B2229" t="s">
        <v>1701</v>
      </c>
      <c r="C2229" s="10" t="s">
        <v>1700</v>
      </c>
      <c r="D2229" t="s">
        <v>2969</v>
      </c>
      <c r="E2229">
        <v>37</v>
      </c>
      <c r="F2229">
        <v>18.100000000000001</v>
      </c>
      <c r="G2229">
        <f>LOOKUP(A2229,'TMP2'!$A:$A,'TMP2'!$C:$C)</f>
        <v>14822.96</v>
      </c>
      <c r="H2229">
        <f>LOOKUP(A2229,'TMP2'!$A:$A,'TMP2'!$D:$D)</f>
        <v>102794.46</v>
      </c>
      <c r="I2229">
        <v>40.65</v>
      </c>
      <c r="J2229">
        <v>40.950000000000003</v>
      </c>
      <c r="K2229" s="1" t="s">
        <v>634</v>
      </c>
      <c r="L2229">
        <f>MATCH(A2229,'TMP2'!A:A,0)</f>
        <v>1228</v>
      </c>
      <c r="R2229">
        <v>4.76</v>
      </c>
      <c r="S2229">
        <f t="shared" si="68"/>
        <v>-35.89</v>
      </c>
      <c r="T2229">
        <f t="shared" si="69"/>
        <v>-36.190000000000005</v>
      </c>
    </row>
    <row r="2230" spans="1:20" x14ac:dyDescent="0.2">
      <c r="A2230" t="s">
        <v>1781</v>
      </c>
      <c r="B2230" t="s">
        <v>1703</v>
      </c>
      <c r="C2230" s="10" t="s">
        <v>1702</v>
      </c>
      <c r="D2230" t="s">
        <v>3204</v>
      </c>
      <c r="E2230">
        <v>65</v>
      </c>
      <c r="F2230">
        <v>26.5</v>
      </c>
      <c r="G2230">
        <f>LOOKUP(A2230,'TMP2'!$A:$A,'TMP2'!$C:$C)</f>
        <v>14822.96</v>
      </c>
      <c r="H2230">
        <f>LOOKUP(A2230,'TMP2'!$A:$A,'TMP2'!$D:$D)</f>
        <v>102794.46</v>
      </c>
      <c r="I2230">
        <v>48.65</v>
      </c>
      <c r="J2230">
        <v>48.95</v>
      </c>
      <c r="K2230" s="1" t="s">
        <v>634</v>
      </c>
      <c r="L2230">
        <f>MATCH(A2230,'TMP2'!A:A,0)</f>
        <v>1228</v>
      </c>
      <c r="R2230">
        <v>4.76</v>
      </c>
      <c r="S2230">
        <f t="shared" si="68"/>
        <v>-43.89</v>
      </c>
      <c r="T2230">
        <f t="shared" si="69"/>
        <v>-44.190000000000005</v>
      </c>
    </row>
    <row r="2231" spans="1:20" x14ac:dyDescent="0.2">
      <c r="A2231" t="s">
        <v>1783</v>
      </c>
      <c r="B2231" t="s">
        <v>1690</v>
      </c>
      <c r="C2231" s="10" t="s">
        <v>1689</v>
      </c>
      <c r="D2231" t="s">
        <v>2577</v>
      </c>
      <c r="E2231">
        <v>4</v>
      </c>
      <c r="F2231">
        <v>3.4</v>
      </c>
      <c r="G2231">
        <f>LOOKUP(A2231,'TMP2'!$A:$A,'TMP2'!$C:$C)</f>
        <v>14835.67</v>
      </c>
      <c r="H2231">
        <f>LOOKUP(A2231,'TMP2'!$A:$A,'TMP2'!$D:$D)</f>
        <v>102835.73</v>
      </c>
      <c r="I2231">
        <v>8.65</v>
      </c>
      <c r="J2231">
        <v>8.9499999999999993</v>
      </c>
      <c r="K2231" s="1" t="s">
        <v>634</v>
      </c>
      <c r="L2231">
        <f>MATCH(A2231,'TMP2'!A:A,0)</f>
        <v>1230</v>
      </c>
      <c r="R2231">
        <v>4.96</v>
      </c>
      <c r="S2231">
        <f t="shared" si="68"/>
        <v>-3.6900000000000004</v>
      </c>
      <c r="T2231">
        <f t="shared" si="69"/>
        <v>-3.9899999999999993</v>
      </c>
    </row>
    <row r="2232" spans="1:20" x14ac:dyDescent="0.2">
      <c r="A2232" t="s">
        <v>1783</v>
      </c>
      <c r="B2232" t="s">
        <v>1690</v>
      </c>
      <c r="C2232" s="10" t="s">
        <v>1689</v>
      </c>
      <c r="D2232" t="s">
        <v>2625</v>
      </c>
      <c r="E2232">
        <v>5</v>
      </c>
      <c r="F2232">
        <v>3.9</v>
      </c>
      <c r="G2232">
        <f>LOOKUP(A2232,'TMP2'!$A:$A,'TMP2'!$C:$C)</f>
        <v>14835.67</v>
      </c>
      <c r="H2232">
        <f>LOOKUP(A2232,'TMP2'!$A:$A,'TMP2'!$D:$D)</f>
        <v>102835.73</v>
      </c>
      <c r="I2232">
        <v>12.65</v>
      </c>
      <c r="J2232">
        <v>12.95</v>
      </c>
      <c r="K2232" s="1" t="s">
        <v>634</v>
      </c>
      <c r="L2232">
        <f>MATCH(A2232,'TMP2'!A:A,0)</f>
        <v>1230</v>
      </c>
      <c r="R2232">
        <v>4.96</v>
      </c>
      <c r="S2232">
        <f t="shared" si="68"/>
        <v>-7.69</v>
      </c>
      <c r="T2232">
        <f t="shared" si="69"/>
        <v>-7.9899999999999993</v>
      </c>
    </row>
    <row r="2233" spans="1:20" x14ac:dyDescent="0.2">
      <c r="A2233" t="s">
        <v>1783</v>
      </c>
      <c r="B2233" t="s">
        <v>1690</v>
      </c>
      <c r="C2233" s="10" t="s">
        <v>1689</v>
      </c>
      <c r="D2233" t="s">
        <v>2686</v>
      </c>
      <c r="E2233">
        <v>5</v>
      </c>
      <c r="F2233">
        <v>3.6</v>
      </c>
      <c r="G2233">
        <f>LOOKUP(A2233,'TMP2'!$A:$A,'TMP2'!$C:$C)</f>
        <v>14835.67</v>
      </c>
      <c r="H2233">
        <f>LOOKUP(A2233,'TMP2'!$A:$A,'TMP2'!$D:$D)</f>
        <v>102835.73</v>
      </c>
      <c r="I2233">
        <v>16.649999999999999</v>
      </c>
      <c r="J2233">
        <v>16.95</v>
      </c>
      <c r="K2233" s="1" t="s">
        <v>634</v>
      </c>
      <c r="L2233">
        <f>MATCH(A2233,'TMP2'!A:A,0)</f>
        <v>1230</v>
      </c>
      <c r="R2233">
        <v>4.96</v>
      </c>
      <c r="S2233">
        <f t="shared" si="68"/>
        <v>-11.689999999999998</v>
      </c>
      <c r="T2233">
        <f t="shared" si="69"/>
        <v>-11.989999999999998</v>
      </c>
    </row>
    <row r="2234" spans="1:20" x14ac:dyDescent="0.2">
      <c r="A2234" t="s">
        <v>1783</v>
      </c>
      <c r="B2234" t="s">
        <v>1712</v>
      </c>
      <c r="C2234" s="10" t="s">
        <v>1711</v>
      </c>
      <c r="D2234" t="s">
        <v>2688</v>
      </c>
      <c r="E2234">
        <v>13</v>
      </c>
      <c r="F2234">
        <v>9.1999999999999993</v>
      </c>
      <c r="G2234">
        <f>LOOKUP(A2234,'TMP2'!$A:$A,'TMP2'!$C:$C)</f>
        <v>14835.67</v>
      </c>
      <c r="H2234">
        <f>LOOKUP(A2234,'TMP2'!$A:$A,'TMP2'!$D:$D)</f>
        <v>102835.73</v>
      </c>
      <c r="I2234">
        <v>18.649999999999999</v>
      </c>
      <c r="J2234">
        <v>18.95</v>
      </c>
      <c r="K2234" s="1" t="s">
        <v>634</v>
      </c>
      <c r="L2234">
        <f>MATCH(A2234,'TMP2'!A:A,0)</f>
        <v>1230</v>
      </c>
      <c r="R2234">
        <v>4.96</v>
      </c>
      <c r="S2234">
        <f t="shared" si="68"/>
        <v>-13.689999999999998</v>
      </c>
      <c r="T2234">
        <f t="shared" si="69"/>
        <v>-13.989999999999998</v>
      </c>
    </row>
    <row r="2235" spans="1:20" x14ac:dyDescent="0.2">
      <c r="A2235" t="s">
        <v>1783</v>
      </c>
      <c r="B2235" t="s">
        <v>1696</v>
      </c>
      <c r="C2235" s="10" t="s">
        <v>1721</v>
      </c>
      <c r="D2235" t="s">
        <v>2620</v>
      </c>
      <c r="E2235">
        <v>4</v>
      </c>
      <c r="F2235">
        <v>2.8</v>
      </c>
      <c r="G2235">
        <f>LOOKUP(A2235,'TMP2'!$A:$A,'TMP2'!$C:$C)</f>
        <v>14835.67</v>
      </c>
      <c r="H2235">
        <f>LOOKUP(A2235,'TMP2'!$A:$A,'TMP2'!$D:$D)</f>
        <v>102835.73</v>
      </c>
      <c r="I2235">
        <v>20.149999999999999</v>
      </c>
      <c r="J2235">
        <v>20.45</v>
      </c>
      <c r="K2235" s="1" t="s">
        <v>634</v>
      </c>
      <c r="L2235">
        <f>MATCH(A2235,'TMP2'!A:A,0)</f>
        <v>1230</v>
      </c>
      <c r="R2235">
        <v>4.96</v>
      </c>
      <c r="S2235">
        <f t="shared" si="68"/>
        <v>-15.189999999999998</v>
      </c>
      <c r="T2235">
        <f t="shared" si="69"/>
        <v>-15.489999999999998</v>
      </c>
    </row>
    <row r="2236" spans="1:20" x14ac:dyDescent="0.2">
      <c r="A2236" t="s">
        <v>1783</v>
      </c>
      <c r="B2236" t="s">
        <v>1761</v>
      </c>
      <c r="C2236" s="10">
        <v>8</v>
      </c>
      <c r="D2236" t="s">
        <v>2766</v>
      </c>
      <c r="E2236">
        <v>22</v>
      </c>
      <c r="F2236">
        <v>13.8</v>
      </c>
      <c r="G2236">
        <f>LOOKUP(A2236,'TMP2'!$A:$A,'TMP2'!$C:$C)</f>
        <v>14835.67</v>
      </c>
      <c r="H2236">
        <f>LOOKUP(A2236,'TMP2'!$A:$A,'TMP2'!$D:$D)</f>
        <v>102835.73</v>
      </c>
      <c r="I2236">
        <v>26.65</v>
      </c>
      <c r="J2236">
        <v>26.95</v>
      </c>
      <c r="K2236" s="1" t="s">
        <v>634</v>
      </c>
      <c r="L2236">
        <f>MATCH(A2236,'TMP2'!A:A,0)</f>
        <v>1230</v>
      </c>
      <c r="R2236">
        <v>4.96</v>
      </c>
      <c r="S2236">
        <f t="shared" si="68"/>
        <v>-21.689999999999998</v>
      </c>
      <c r="T2236">
        <f t="shared" si="69"/>
        <v>-21.99</v>
      </c>
    </row>
    <row r="2237" spans="1:20" x14ac:dyDescent="0.2">
      <c r="A2237" t="s">
        <v>1783</v>
      </c>
      <c r="B2237" t="s">
        <v>1761</v>
      </c>
      <c r="C2237" s="10">
        <v>8</v>
      </c>
      <c r="D2237" t="s">
        <v>2795</v>
      </c>
      <c r="E2237">
        <v>26</v>
      </c>
      <c r="F2237">
        <v>15.3</v>
      </c>
      <c r="G2237">
        <f>LOOKUP(A2237,'TMP2'!$A:$A,'TMP2'!$C:$C)</f>
        <v>14835.67</v>
      </c>
      <c r="H2237">
        <f>LOOKUP(A2237,'TMP2'!$A:$A,'TMP2'!$D:$D)</f>
        <v>102835.73</v>
      </c>
      <c r="I2237">
        <v>30.65</v>
      </c>
      <c r="J2237">
        <v>30.95</v>
      </c>
      <c r="K2237" s="1" t="s">
        <v>634</v>
      </c>
      <c r="L2237">
        <f>MATCH(A2237,'TMP2'!A:A,0)</f>
        <v>1230</v>
      </c>
      <c r="R2237">
        <v>4.96</v>
      </c>
      <c r="S2237">
        <f t="shared" si="68"/>
        <v>-25.689999999999998</v>
      </c>
      <c r="T2237">
        <f t="shared" si="69"/>
        <v>-25.99</v>
      </c>
    </row>
    <row r="2238" spans="1:20" x14ac:dyDescent="0.2">
      <c r="A2238" t="s">
        <v>1783</v>
      </c>
      <c r="B2238" t="s">
        <v>1761</v>
      </c>
      <c r="C2238" s="10">
        <v>8</v>
      </c>
      <c r="D2238" t="s">
        <v>2797</v>
      </c>
      <c r="E2238">
        <v>28</v>
      </c>
      <c r="F2238">
        <v>15.3</v>
      </c>
      <c r="G2238">
        <f>LOOKUP(A2238,'TMP2'!$A:$A,'TMP2'!$C:$C)</f>
        <v>14835.67</v>
      </c>
      <c r="H2238">
        <f>LOOKUP(A2238,'TMP2'!$A:$A,'TMP2'!$D:$D)</f>
        <v>102835.73</v>
      </c>
      <c r="I2238">
        <v>34.65</v>
      </c>
      <c r="J2238">
        <v>34.950000000000003</v>
      </c>
      <c r="K2238" s="1" t="s">
        <v>634</v>
      </c>
      <c r="L2238">
        <f>MATCH(A2238,'TMP2'!A:A,0)</f>
        <v>1230</v>
      </c>
      <c r="R2238">
        <v>4.96</v>
      </c>
      <c r="S2238">
        <f t="shared" si="68"/>
        <v>-29.689999999999998</v>
      </c>
      <c r="T2238">
        <f t="shared" si="69"/>
        <v>-29.990000000000002</v>
      </c>
    </row>
    <row r="2239" spans="1:20" x14ac:dyDescent="0.2">
      <c r="A2239" t="s">
        <v>1783</v>
      </c>
      <c r="B2239" t="s">
        <v>1701</v>
      </c>
      <c r="C2239" s="10" t="s">
        <v>1700</v>
      </c>
      <c r="D2239" t="s">
        <v>3205</v>
      </c>
      <c r="E2239">
        <v>69</v>
      </c>
      <c r="F2239">
        <v>26.8</v>
      </c>
      <c r="G2239">
        <f>LOOKUP(A2239,'TMP2'!$A:$A,'TMP2'!$C:$C)</f>
        <v>14835.67</v>
      </c>
      <c r="H2239">
        <f>LOOKUP(A2239,'TMP2'!$A:$A,'TMP2'!$D:$D)</f>
        <v>102835.73</v>
      </c>
      <c r="I2239">
        <v>50.65</v>
      </c>
      <c r="J2239">
        <v>50.95</v>
      </c>
      <c r="K2239" s="1" t="s">
        <v>634</v>
      </c>
      <c r="L2239">
        <f>MATCH(A2239,'TMP2'!A:A,0)</f>
        <v>1230</v>
      </c>
      <c r="R2239">
        <v>4.96</v>
      </c>
      <c r="S2239">
        <f t="shared" si="68"/>
        <v>-45.69</v>
      </c>
      <c r="T2239">
        <f t="shared" si="69"/>
        <v>-45.99</v>
      </c>
    </row>
    <row r="2240" spans="1:20" x14ac:dyDescent="0.2">
      <c r="A2240" t="s">
        <v>1785</v>
      </c>
      <c r="B2240" t="s">
        <v>1690</v>
      </c>
      <c r="C2240" s="10" t="s">
        <v>1689</v>
      </c>
      <c r="D2240" t="s">
        <v>2602</v>
      </c>
      <c r="E2240">
        <v>3</v>
      </c>
      <c r="F2240">
        <v>2.4</v>
      </c>
      <c r="G2240">
        <f>LOOKUP(A2240,'TMP2'!$A:$A,'TMP2'!$C:$C)</f>
        <v>14811.78</v>
      </c>
      <c r="H2240">
        <f>LOOKUP(A2240,'TMP2'!$A:$A,'TMP2'!$D:$D)</f>
        <v>102825.47</v>
      </c>
      <c r="I2240">
        <v>10.15</v>
      </c>
      <c r="J2240">
        <v>10.45</v>
      </c>
      <c r="K2240" s="1" t="s">
        <v>634</v>
      </c>
      <c r="L2240">
        <f>MATCH(A2240,'TMP2'!A:A,0)</f>
        <v>1232</v>
      </c>
      <c r="R2240">
        <v>4.9000000000000004</v>
      </c>
      <c r="S2240">
        <f t="shared" si="68"/>
        <v>-5.25</v>
      </c>
      <c r="T2240">
        <f t="shared" si="69"/>
        <v>-5.5499999999999989</v>
      </c>
    </row>
    <row r="2241" spans="1:20" x14ac:dyDescent="0.2">
      <c r="A2241" t="s">
        <v>1785</v>
      </c>
      <c r="B2241" t="s">
        <v>1690</v>
      </c>
      <c r="C2241" s="10" t="s">
        <v>1689</v>
      </c>
      <c r="D2241" t="s">
        <v>2646</v>
      </c>
      <c r="E2241">
        <v>5</v>
      </c>
      <c r="F2241">
        <v>3.8</v>
      </c>
      <c r="G2241">
        <f>LOOKUP(A2241,'TMP2'!$A:$A,'TMP2'!$C:$C)</f>
        <v>14811.78</v>
      </c>
      <c r="H2241">
        <f>LOOKUP(A2241,'TMP2'!$A:$A,'TMP2'!$D:$D)</f>
        <v>102825.47</v>
      </c>
      <c r="I2241">
        <v>14.15</v>
      </c>
      <c r="J2241">
        <v>14.45</v>
      </c>
      <c r="K2241" s="1" t="s">
        <v>634</v>
      </c>
      <c r="L2241">
        <f>MATCH(A2241,'TMP2'!A:A,0)</f>
        <v>1232</v>
      </c>
      <c r="R2241">
        <v>4.9000000000000004</v>
      </c>
      <c r="S2241">
        <f t="shared" si="68"/>
        <v>-9.25</v>
      </c>
      <c r="T2241">
        <f t="shared" si="69"/>
        <v>-9.5499999999999989</v>
      </c>
    </row>
    <row r="2242" spans="1:20" x14ac:dyDescent="0.2">
      <c r="A2242" t="s">
        <v>1785</v>
      </c>
      <c r="B2242" t="s">
        <v>1712</v>
      </c>
      <c r="C2242" s="10" t="s">
        <v>1711</v>
      </c>
      <c r="D2242" t="s">
        <v>2662</v>
      </c>
      <c r="E2242">
        <v>8</v>
      </c>
      <c r="F2242">
        <v>5.7</v>
      </c>
      <c r="G2242">
        <f>LOOKUP(A2242,'TMP2'!$A:$A,'TMP2'!$C:$C)</f>
        <v>14811.78</v>
      </c>
      <c r="H2242">
        <f>LOOKUP(A2242,'TMP2'!$A:$A,'TMP2'!$D:$D)</f>
        <v>102825.47</v>
      </c>
      <c r="I2242">
        <v>18.149999999999999</v>
      </c>
      <c r="J2242">
        <v>18.45</v>
      </c>
      <c r="K2242" s="1" t="s">
        <v>634</v>
      </c>
      <c r="L2242">
        <f>MATCH(A2242,'TMP2'!A:A,0)</f>
        <v>1232</v>
      </c>
      <c r="R2242">
        <v>4.9000000000000004</v>
      </c>
      <c r="S2242">
        <f t="shared" ref="S2242:S2305" si="70">R2242-I2242</f>
        <v>-13.249999999999998</v>
      </c>
      <c r="T2242">
        <f t="shared" ref="T2242:T2305" si="71">R2242-J2242</f>
        <v>-13.549999999999999</v>
      </c>
    </row>
    <row r="2243" spans="1:20" x14ac:dyDescent="0.2">
      <c r="A2243" t="s">
        <v>1785</v>
      </c>
      <c r="B2243" t="s">
        <v>1761</v>
      </c>
      <c r="C2243" s="10">
        <v>8</v>
      </c>
      <c r="D2243" t="s">
        <v>2689</v>
      </c>
      <c r="E2243">
        <v>14</v>
      </c>
      <c r="F2243">
        <v>9.4</v>
      </c>
      <c r="G2243">
        <f>LOOKUP(A2243,'TMP2'!$A:$A,'TMP2'!$C:$C)</f>
        <v>14811.78</v>
      </c>
      <c r="H2243">
        <f>LOOKUP(A2243,'TMP2'!$A:$A,'TMP2'!$D:$D)</f>
        <v>102825.47</v>
      </c>
      <c r="I2243">
        <v>22.15</v>
      </c>
      <c r="J2243">
        <v>22.45</v>
      </c>
      <c r="K2243" s="1" t="s">
        <v>634</v>
      </c>
      <c r="L2243">
        <f>MATCH(A2243,'TMP2'!A:A,0)</f>
        <v>1232</v>
      </c>
      <c r="R2243">
        <v>4.9000000000000004</v>
      </c>
      <c r="S2243">
        <f t="shared" si="70"/>
        <v>-17.25</v>
      </c>
      <c r="T2243">
        <f t="shared" si="71"/>
        <v>-17.549999999999997</v>
      </c>
    </row>
    <row r="2244" spans="1:20" x14ac:dyDescent="0.2">
      <c r="A2244" t="s">
        <v>1785</v>
      </c>
      <c r="B2244" t="s">
        <v>1761</v>
      </c>
      <c r="C2244" s="10">
        <v>8</v>
      </c>
      <c r="D2244" t="s">
        <v>2751</v>
      </c>
      <c r="E2244">
        <v>23</v>
      </c>
      <c r="F2244">
        <v>14.1</v>
      </c>
      <c r="G2244">
        <f>LOOKUP(A2244,'TMP2'!$A:$A,'TMP2'!$C:$C)</f>
        <v>14811.78</v>
      </c>
      <c r="H2244">
        <f>LOOKUP(A2244,'TMP2'!$A:$A,'TMP2'!$D:$D)</f>
        <v>102825.47</v>
      </c>
      <c r="I2244">
        <v>28.15</v>
      </c>
      <c r="J2244">
        <v>28.45</v>
      </c>
      <c r="K2244" s="1" t="s">
        <v>634</v>
      </c>
      <c r="L2244">
        <f>MATCH(A2244,'TMP2'!A:A,0)</f>
        <v>1232</v>
      </c>
      <c r="R2244">
        <v>4.9000000000000004</v>
      </c>
      <c r="S2244">
        <f t="shared" si="70"/>
        <v>-23.25</v>
      </c>
      <c r="T2244">
        <f t="shared" si="71"/>
        <v>-23.549999999999997</v>
      </c>
    </row>
    <row r="2245" spans="1:20" x14ac:dyDescent="0.2">
      <c r="A2245" t="s">
        <v>1785</v>
      </c>
      <c r="B2245" t="s">
        <v>1701</v>
      </c>
      <c r="C2245" s="10" t="s">
        <v>1700</v>
      </c>
      <c r="D2245" t="s">
        <v>2858</v>
      </c>
      <c r="E2245">
        <v>42</v>
      </c>
      <c r="F2245">
        <v>21.5</v>
      </c>
      <c r="G2245">
        <f>LOOKUP(A2245,'TMP2'!$A:$A,'TMP2'!$C:$C)</f>
        <v>14811.78</v>
      </c>
      <c r="H2245">
        <f>LOOKUP(A2245,'TMP2'!$A:$A,'TMP2'!$D:$D)</f>
        <v>102825.47</v>
      </c>
      <c r="I2245">
        <v>38.15</v>
      </c>
      <c r="J2245">
        <v>38.450000000000003</v>
      </c>
      <c r="K2245" s="1" t="s">
        <v>634</v>
      </c>
      <c r="L2245">
        <f>MATCH(A2245,'TMP2'!A:A,0)</f>
        <v>1232</v>
      </c>
      <c r="R2245">
        <v>4.9000000000000004</v>
      </c>
      <c r="S2245">
        <f t="shared" si="70"/>
        <v>-33.25</v>
      </c>
      <c r="T2245">
        <f t="shared" si="71"/>
        <v>-33.550000000000004</v>
      </c>
    </row>
    <row r="2246" spans="1:20" x14ac:dyDescent="0.2">
      <c r="A2246" t="s">
        <v>1785</v>
      </c>
      <c r="B2246" t="s">
        <v>1703</v>
      </c>
      <c r="C2246" s="10" t="s">
        <v>1702</v>
      </c>
      <c r="D2246" t="s">
        <v>3206</v>
      </c>
      <c r="E2246">
        <v>65</v>
      </c>
      <c r="F2246">
        <v>28.1</v>
      </c>
      <c r="G2246">
        <f>LOOKUP(A2246,'TMP2'!$A:$A,'TMP2'!$C:$C)</f>
        <v>14811.78</v>
      </c>
      <c r="H2246">
        <f>LOOKUP(A2246,'TMP2'!$A:$A,'TMP2'!$D:$D)</f>
        <v>102825.47</v>
      </c>
      <c r="I2246">
        <v>46.15</v>
      </c>
      <c r="J2246">
        <v>46.45</v>
      </c>
      <c r="K2246" s="1" t="s">
        <v>634</v>
      </c>
      <c r="L2246">
        <f>MATCH(A2246,'TMP2'!A:A,0)</f>
        <v>1232</v>
      </c>
      <c r="R2246">
        <v>4.9000000000000004</v>
      </c>
      <c r="S2246">
        <f t="shared" si="70"/>
        <v>-41.25</v>
      </c>
      <c r="T2246">
        <f t="shared" si="71"/>
        <v>-41.550000000000004</v>
      </c>
    </row>
    <row r="2247" spans="1:20" x14ac:dyDescent="0.2">
      <c r="A2247" t="s">
        <v>1787</v>
      </c>
      <c r="B2247" t="s">
        <v>1690</v>
      </c>
      <c r="C2247" s="10" t="s">
        <v>1689</v>
      </c>
      <c r="D2247" t="s">
        <v>2580</v>
      </c>
      <c r="E2247">
        <v>4</v>
      </c>
      <c r="F2247">
        <v>3.3</v>
      </c>
      <c r="G2247">
        <f>LOOKUP(A2247,'TMP2'!$A:$A,'TMP2'!$C:$C)</f>
        <v>14826.91</v>
      </c>
      <c r="H2247">
        <f>LOOKUP(A2247,'TMP2'!$A:$A,'TMP2'!$D:$D)</f>
        <v>102858.79</v>
      </c>
      <c r="I2247">
        <v>8.9499999999999993</v>
      </c>
      <c r="J2247">
        <v>9.25</v>
      </c>
      <c r="K2247" s="1" t="s">
        <v>634</v>
      </c>
      <c r="L2247">
        <f>MATCH(A2247,'TMP2'!A:A,0)</f>
        <v>1234</v>
      </c>
      <c r="R2247">
        <v>4.92</v>
      </c>
      <c r="S2247">
        <f t="shared" si="70"/>
        <v>-4.0299999999999994</v>
      </c>
      <c r="T2247">
        <f t="shared" si="71"/>
        <v>-4.33</v>
      </c>
    </row>
    <row r="2248" spans="1:20" x14ac:dyDescent="0.2">
      <c r="A2248" t="s">
        <v>1787</v>
      </c>
      <c r="B2248" t="s">
        <v>1690</v>
      </c>
      <c r="C2248" s="10" t="s">
        <v>1689</v>
      </c>
      <c r="D2248" t="s">
        <v>2578</v>
      </c>
      <c r="E2248">
        <v>4</v>
      </c>
      <c r="F2248">
        <v>3.1</v>
      </c>
      <c r="G2248">
        <f>LOOKUP(A2248,'TMP2'!$A:$A,'TMP2'!$C:$C)</f>
        <v>14826.91</v>
      </c>
      <c r="H2248">
        <f>LOOKUP(A2248,'TMP2'!$A:$A,'TMP2'!$D:$D)</f>
        <v>102858.79</v>
      </c>
      <c r="I2248">
        <v>12.95</v>
      </c>
      <c r="J2248">
        <v>13.25</v>
      </c>
      <c r="K2248" s="1" t="s">
        <v>634</v>
      </c>
      <c r="L2248">
        <f>MATCH(A2248,'TMP2'!A:A,0)</f>
        <v>1234</v>
      </c>
      <c r="R2248">
        <v>4.92</v>
      </c>
      <c r="S2248">
        <f t="shared" si="70"/>
        <v>-8.0299999999999994</v>
      </c>
      <c r="T2248">
        <f t="shared" si="71"/>
        <v>-8.33</v>
      </c>
    </row>
    <row r="2249" spans="1:20" x14ac:dyDescent="0.2">
      <c r="A2249" t="s">
        <v>1787</v>
      </c>
      <c r="B2249" t="s">
        <v>1690</v>
      </c>
      <c r="C2249" s="10" t="s">
        <v>1689</v>
      </c>
      <c r="D2249" t="s">
        <v>2694</v>
      </c>
      <c r="E2249">
        <v>5</v>
      </c>
      <c r="F2249">
        <v>3.6</v>
      </c>
      <c r="G2249">
        <f>LOOKUP(A2249,'TMP2'!$A:$A,'TMP2'!$C:$C)</f>
        <v>14826.91</v>
      </c>
      <c r="H2249">
        <f>LOOKUP(A2249,'TMP2'!$A:$A,'TMP2'!$D:$D)</f>
        <v>102858.79</v>
      </c>
      <c r="I2249">
        <v>16.95</v>
      </c>
      <c r="J2249">
        <v>17.25</v>
      </c>
      <c r="K2249" s="1" t="s">
        <v>634</v>
      </c>
      <c r="L2249">
        <f>MATCH(A2249,'TMP2'!A:A,0)</f>
        <v>1234</v>
      </c>
      <c r="R2249">
        <v>4.92</v>
      </c>
      <c r="S2249">
        <f t="shared" si="70"/>
        <v>-12.03</v>
      </c>
      <c r="T2249">
        <f t="shared" si="71"/>
        <v>-12.33</v>
      </c>
    </row>
    <row r="2250" spans="1:20" x14ac:dyDescent="0.2">
      <c r="A2250" t="s">
        <v>1787</v>
      </c>
      <c r="B2250" t="s">
        <v>1838</v>
      </c>
      <c r="C2250" s="10" t="s">
        <v>1716</v>
      </c>
      <c r="D2250" t="s">
        <v>2663</v>
      </c>
      <c r="E2250">
        <v>13</v>
      </c>
      <c r="F2250">
        <v>8.9</v>
      </c>
      <c r="G2250">
        <f>LOOKUP(A2250,'TMP2'!$A:$A,'TMP2'!$C:$C)</f>
        <v>14826.91</v>
      </c>
      <c r="H2250">
        <f>LOOKUP(A2250,'TMP2'!$A:$A,'TMP2'!$D:$D)</f>
        <v>102858.79</v>
      </c>
      <c r="I2250">
        <v>20.95</v>
      </c>
      <c r="J2250">
        <v>21.25</v>
      </c>
      <c r="K2250" s="1" t="s">
        <v>634</v>
      </c>
      <c r="L2250">
        <f>MATCH(A2250,'TMP2'!A:A,0)</f>
        <v>1234</v>
      </c>
      <c r="R2250">
        <v>4.92</v>
      </c>
      <c r="S2250">
        <f t="shared" si="70"/>
        <v>-16.03</v>
      </c>
      <c r="T2250">
        <f t="shared" si="71"/>
        <v>-16.329999999999998</v>
      </c>
    </row>
    <row r="2251" spans="1:20" x14ac:dyDescent="0.2">
      <c r="A2251" t="s">
        <v>1787</v>
      </c>
      <c r="B2251" t="s">
        <v>1761</v>
      </c>
      <c r="C2251" s="10">
        <v>8</v>
      </c>
      <c r="D2251" t="s">
        <v>2780</v>
      </c>
      <c r="E2251">
        <v>17</v>
      </c>
      <c r="F2251">
        <v>11</v>
      </c>
      <c r="G2251">
        <f>LOOKUP(A2251,'TMP2'!$A:$A,'TMP2'!$C:$C)</f>
        <v>14826.91</v>
      </c>
      <c r="H2251">
        <f>LOOKUP(A2251,'TMP2'!$A:$A,'TMP2'!$D:$D)</f>
        <v>102858.79</v>
      </c>
      <c r="I2251">
        <v>24.95</v>
      </c>
      <c r="J2251">
        <v>25.25</v>
      </c>
      <c r="K2251" s="1" t="s">
        <v>634</v>
      </c>
      <c r="L2251">
        <f>MATCH(A2251,'TMP2'!A:A,0)</f>
        <v>1234</v>
      </c>
      <c r="R2251">
        <v>4.92</v>
      </c>
      <c r="S2251">
        <f t="shared" si="70"/>
        <v>-20.03</v>
      </c>
      <c r="T2251">
        <f t="shared" si="71"/>
        <v>-20.329999999999998</v>
      </c>
    </row>
    <row r="2252" spans="1:20" x14ac:dyDescent="0.2">
      <c r="A2252" t="s">
        <v>1787</v>
      </c>
      <c r="B2252" t="s">
        <v>1761</v>
      </c>
      <c r="C2252" s="10">
        <v>8</v>
      </c>
      <c r="D2252" t="s">
        <v>2779</v>
      </c>
      <c r="E2252">
        <v>17</v>
      </c>
      <c r="F2252">
        <v>10.3</v>
      </c>
      <c r="G2252">
        <f>LOOKUP(A2252,'TMP2'!$A:$A,'TMP2'!$C:$C)</f>
        <v>14826.91</v>
      </c>
      <c r="H2252">
        <f>LOOKUP(A2252,'TMP2'!$A:$A,'TMP2'!$D:$D)</f>
        <v>102858.79</v>
      </c>
      <c r="I2252">
        <v>28.95</v>
      </c>
      <c r="J2252">
        <v>29.25</v>
      </c>
      <c r="K2252" s="1" t="s">
        <v>634</v>
      </c>
      <c r="L2252">
        <f>MATCH(A2252,'TMP2'!A:A,0)</f>
        <v>1234</v>
      </c>
      <c r="R2252">
        <v>4.92</v>
      </c>
      <c r="S2252">
        <f t="shared" si="70"/>
        <v>-24.03</v>
      </c>
      <c r="T2252">
        <f t="shared" si="71"/>
        <v>-24.33</v>
      </c>
    </row>
    <row r="2253" spans="1:20" x14ac:dyDescent="0.2">
      <c r="A2253" t="s">
        <v>1787</v>
      </c>
      <c r="B2253" t="s">
        <v>1761</v>
      </c>
      <c r="C2253" s="10">
        <v>8</v>
      </c>
      <c r="D2253" t="s">
        <v>3044</v>
      </c>
      <c r="E2253">
        <v>29</v>
      </c>
      <c r="F2253">
        <v>15.8</v>
      </c>
      <c r="G2253">
        <f>LOOKUP(A2253,'TMP2'!$A:$A,'TMP2'!$C:$C)</f>
        <v>14826.91</v>
      </c>
      <c r="H2253">
        <f>LOOKUP(A2253,'TMP2'!$A:$A,'TMP2'!$D:$D)</f>
        <v>102858.79</v>
      </c>
      <c r="I2253">
        <v>34.950000000000003</v>
      </c>
      <c r="J2253">
        <v>35.25</v>
      </c>
      <c r="K2253" s="1" t="s">
        <v>634</v>
      </c>
      <c r="L2253">
        <f>MATCH(A2253,'TMP2'!A:A,0)</f>
        <v>1234</v>
      </c>
      <c r="R2253">
        <v>4.92</v>
      </c>
      <c r="S2253">
        <f t="shared" si="70"/>
        <v>-30.03</v>
      </c>
      <c r="T2253">
        <f t="shared" si="71"/>
        <v>-30.33</v>
      </c>
    </row>
    <row r="2254" spans="1:20" x14ac:dyDescent="0.2">
      <c r="A2254" t="s">
        <v>1787</v>
      </c>
      <c r="B2254" t="s">
        <v>1701</v>
      </c>
      <c r="C2254" s="10" t="s">
        <v>1700</v>
      </c>
      <c r="D2254" t="s">
        <v>2844</v>
      </c>
      <c r="E2254">
        <v>44</v>
      </c>
      <c r="F2254">
        <v>21.3</v>
      </c>
      <c r="G2254">
        <f>LOOKUP(A2254,'TMP2'!$A:$A,'TMP2'!$C:$C)</f>
        <v>14826.91</v>
      </c>
      <c r="H2254">
        <f>LOOKUP(A2254,'TMP2'!$A:$A,'TMP2'!$D:$D)</f>
        <v>102858.79</v>
      </c>
      <c r="I2254">
        <v>40.950000000000003</v>
      </c>
      <c r="J2254">
        <v>41.25</v>
      </c>
      <c r="K2254" s="1" t="s">
        <v>634</v>
      </c>
      <c r="L2254">
        <f>MATCH(A2254,'TMP2'!A:A,0)</f>
        <v>1234</v>
      </c>
      <c r="R2254">
        <v>4.92</v>
      </c>
      <c r="S2254">
        <f t="shared" si="70"/>
        <v>-36.03</v>
      </c>
      <c r="T2254">
        <f t="shared" si="71"/>
        <v>-36.33</v>
      </c>
    </row>
    <row r="2255" spans="1:20" x14ac:dyDescent="0.2">
      <c r="A2255" t="s">
        <v>1788</v>
      </c>
      <c r="B2255" t="s">
        <v>1690</v>
      </c>
      <c r="C2255" s="10" t="s">
        <v>1689</v>
      </c>
      <c r="D2255" t="s">
        <v>3082</v>
      </c>
      <c r="E2255">
        <v>4</v>
      </c>
      <c r="F2255">
        <v>3.3</v>
      </c>
      <c r="G2255">
        <f>LOOKUP(A2255,'TMP2'!$A:$A,'TMP2'!$C:$C)</f>
        <v>14768.71</v>
      </c>
      <c r="H2255">
        <f>LOOKUP(A2255,'TMP2'!$A:$A,'TMP2'!$D:$D)</f>
        <v>102798.08</v>
      </c>
      <c r="I2255">
        <v>9.65</v>
      </c>
      <c r="J2255">
        <v>9.9499999999999993</v>
      </c>
      <c r="K2255" s="1" t="s">
        <v>634</v>
      </c>
      <c r="L2255">
        <f>MATCH(A2255,'TMP2'!A:A,0)</f>
        <v>1235</v>
      </c>
      <c r="R2255">
        <v>4.37</v>
      </c>
      <c r="S2255">
        <f t="shared" si="70"/>
        <v>-5.28</v>
      </c>
      <c r="T2255">
        <f t="shared" si="71"/>
        <v>-5.5799999999999992</v>
      </c>
    </row>
    <row r="2256" spans="1:20" x14ac:dyDescent="0.2">
      <c r="A2256" t="s">
        <v>1788</v>
      </c>
      <c r="B2256" t="s">
        <v>1690</v>
      </c>
      <c r="C2256" s="10" t="s">
        <v>1689</v>
      </c>
      <c r="D2256" t="s">
        <v>2874</v>
      </c>
      <c r="E2256">
        <v>5</v>
      </c>
      <c r="F2256">
        <v>4</v>
      </c>
      <c r="G2256">
        <f>LOOKUP(A2256,'TMP2'!$A:$A,'TMP2'!$C:$C)</f>
        <v>14768.71</v>
      </c>
      <c r="H2256">
        <f>LOOKUP(A2256,'TMP2'!$A:$A,'TMP2'!$D:$D)</f>
        <v>102798.08</v>
      </c>
      <c r="I2256">
        <v>11.65</v>
      </c>
      <c r="J2256">
        <v>11.95</v>
      </c>
      <c r="K2256" s="1" t="s">
        <v>634</v>
      </c>
      <c r="L2256">
        <f>MATCH(A2256,'TMP2'!A:A,0)</f>
        <v>1235</v>
      </c>
      <c r="R2256">
        <v>4.37</v>
      </c>
      <c r="S2256">
        <f t="shared" si="70"/>
        <v>-7.28</v>
      </c>
      <c r="T2256">
        <f t="shared" si="71"/>
        <v>-7.5799999999999992</v>
      </c>
    </row>
    <row r="2257" spans="1:20" x14ac:dyDescent="0.2">
      <c r="A2257" t="s">
        <v>1788</v>
      </c>
      <c r="B2257" t="s">
        <v>1690</v>
      </c>
      <c r="C2257" s="10" t="s">
        <v>1689</v>
      </c>
      <c r="D2257" t="s">
        <v>2627</v>
      </c>
      <c r="E2257">
        <v>4</v>
      </c>
      <c r="F2257">
        <v>3.1</v>
      </c>
      <c r="G2257">
        <f>LOOKUP(A2257,'TMP2'!$A:$A,'TMP2'!$C:$C)</f>
        <v>14768.71</v>
      </c>
      <c r="H2257">
        <f>LOOKUP(A2257,'TMP2'!$A:$A,'TMP2'!$D:$D)</f>
        <v>102798.08</v>
      </c>
      <c r="I2257">
        <v>13.65</v>
      </c>
      <c r="J2257">
        <v>13.95</v>
      </c>
      <c r="K2257" s="1" t="s">
        <v>634</v>
      </c>
      <c r="L2257">
        <f>MATCH(A2257,'TMP2'!A:A,0)</f>
        <v>1235</v>
      </c>
      <c r="R2257">
        <v>4.37</v>
      </c>
      <c r="S2257">
        <f t="shared" si="70"/>
        <v>-9.2800000000000011</v>
      </c>
      <c r="T2257">
        <f t="shared" si="71"/>
        <v>-9.5799999999999983</v>
      </c>
    </row>
    <row r="2258" spans="1:20" x14ac:dyDescent="0.2">
      <c r="A2258" t="s">
        <v>1788</v>
      </c>
      <c r="B2258" t="s">
        <v>1712</v>
      </c>
      <c r="C2258" s="10" t="s">
        <v>1711</v>
      </c>
      <c r="D2258" t="s">
        <v>2730</v>
      </c>
      <c r="E2258">
        <v>10</v>
      </c>
      <c r="F2258">
        <v>7.4</v>
      </c>
      <c r="G2258">
        <f>LOOKUP(A2258,'TMP2'!$A:$A,'TMP2'!$C:$C)</f>
        <v>14768.71</v>
      </c>
      <c r="H2258">
        <f>LOOKUP(A2258,'TMP2'!$A:$A,'TMP2'!$D:$D)</f>
        <v>102798.08</v>
      </c>
      <c r="I2258">
        <v>15.65</v>
      </c>
      <c r="J2258">
        <v>15.95</v>
      </c>
      <c r="K2258" s="1" t="s">
        <v>634</v>
      </c>
      <c r="L2258">
        <f>MATCH(A2258,'TMP2'!A:A,0)</f>
        <v>1235</v>
      </c>
      <c r="R2258">
        <v>4.37</v>
      </c>
      <c r="S2258">
        <f t="shared" si="70"/>
        <v>-11.280000000000001</v>
      </c>
      <c r="T2258">
        <f t="shared" si="71"/>
        <v>-11.579999999999998</v>
      </c>
    </row>
    <row r="2259" spans="1:20" x14ac:dyDescent="0.2">
      <c r="A2259" t="s">
        <v>1788</v>
      </c>
      <c r="B2259" t="s">
        <v>1838</v>
      </c>
      <c r="C2259" s="10" t="s">
        <v>1716</v>
      </c>
      <c r="D2259" t="s">
        <v>2651</v>
      </c>
      <c r="E2259">
        <v>14</v>
      </c>
      <c r="F2259">
        <v>10.1</v>
      </c>
      <c r="G2259">
        <f>LOOKUP(A2259,'TMP2'!$A:$A,'TMP2'!$C:$C)</f>
        <v>14768.71</v>
      </c>
      <c r="H2259">
        <f>LOOKUP(A2259,'TMP2'!$A:$A,'TMP2'!$D:$D)</f>
        <v>102798.08</v>
      </c>
      <c r="I2259">
        <v>17.649999999999999</v>
      </c>
      <c r="J2259">
        <v>17.95</v>
      </c>
      <c r="K2259" s="1" t="s">
        <v>634</v>
      </c>
      <c r="L2259">
        <f>MATCH(A2259,'TMP2'!A:A,0)</f>
        <v>1235</v>
      </c>
      <c r="R2259">
        <v>4.37</v>
      </c>
      <c r="S2259">
        <f t="shared" si="70"/>
        <v>-13.279999999999998</v>
      </c>
      <c r="T2259">
        <f t="shared" si="71"/>
        <v>-13.579999999999998</v>
      </c>
    </row>
    <row r="2260" spans="1:20" x14ac:dyDescent="0.2">
      <c r="A2260" t="s">
        <v>1788</v>
      </c>
      <c r="B2260" t="s">
        <v>1838</v>
      </c>
      <c r="C2260" s="10" t="s">
        <v>1716</v>
      </c>
      <c r="D2260" t="s">
        <v>2681</v>
      </c>
      <c r="E2260">
        <v>18</v>
      </c>
      <c r="F2260">
        <v>12.6</v>
      </c>
      <c r="G2260">
        <f>LOOKUP(A2260,'TMP2'!$A:$A,'TMP2'!$C:$C)</f>
        <v>14768.71</v>
      </c>
      <c r="H2260">
        <f>LOOKUP(A2260,'TMP2'!$A:$A,'TMP2'!$D:$D)</f>
        <v>102798.08</v>
      </c>
      <c r="I2260">
        <v>19.649999999999999</v>
      </c>
      <c r="J2260">
        <v>19.95</v>
      </c>
      <c r="K2260" s="1" t="s">
        <v>634</v>
      </c>
      <c r="L2260">
        <f>MATCH(A2260,'TMP2'!A:A,0)</f>
        <v>1235</v>
      </c>
      <c r="R2260">
        <v>4.37</v>
      </c>
      <c r="S2260">
        <f t="shared" si="70"/>
        <v>-15.279999999999998</v>
      </c>
      <c r="T2260">
        <f t="shared" si="71"/>
        <v>-15.579999999999998</v>
      </c>
    </row>
    <row r="2261" spans="1:20" x14ac:dyDescent="0.2">
      <c r="A2261" t="s">
        <v>1788</v>
      </c>
      <c r="B2261" t="s">
        <v>1761</v>
      </c>
      <c r="C2261" s="10">
        <v>8</v>
      </c>
      <c r="D2261" t="s">
        <v>2918</v>
      </c>
      <c r="E2261">
        <v>15</v>
      </c>
      <c r="F2261">
        <v>10.199999999999999</v>
      </c>
      <c r="G2261">
        <f>LOOKUP(A2261,'TMP2'!$A:$A,'TMP2'!$C:$C)</f>
        <v>14768.71</v>
      </c>
      <c r="H2261">
        <f>LOOKUP(A2261,'TMP2'!$A:$A,'TMP2'!$D:$D)</f>
        <v>102798.08</v>
      </c>
      <c r="I2261">
        <v>21.65</v>
      </c>
      <c r="J2261">
        <v>21.95</v>
      </c>
      <c r="K2261" s="1" t="s">
        <v>634</v>
      </c>
      <c r="L2261">
        <f>MATCH(A2261,'TMP2'!A:A,0)</f>
        <v>1235</v>
      </c>
      <c r="R2261">
        <v>4.37</v>
      </c>
      <c r="S2261">
        <f t="shared" si="70"/>
        <v>-17.279999999999998</v>
      </c>
      <c r="T2261">
        <f t="shared" si="71"/>
        <v>-17.579999999999998</v>
      </c>
    </row>
    <row r="2262" spans="1:20" x14ac:dyDescent="0.2">
      <c r="A2262" t="s">
        <v>1788</v>
      </c>
      <c r="B2262" t="s">
        <v>1761</v>
      </c>
      <c r="C2262" s="10">
        <v>8</v>
      </c>
      <c r="D2262" t="s">
        <v>2828</v>
      </c>
      <c r="E2262">
        <v>23</v>
      </c>
      <c r="F2262">
        <v>14.7</v>
      </c>
      <c r="G2262">
        <f>LOOKUP(A2262,'TMP2'!$A:$A,'TMP2'!$C:$C)</f>
        <v>14768.71</v>
      </c>
      <c r="H2262">
        <f>LOOKUP(A2262,'TMP2'!$A:$A,'TMP2'!$D:$D)</f>
        <v>102798.08</v>
      </c>
      <c r="I2262">
        <v>25.65</v>
      </c>
      <c r="J2262">
        <v>25.95</v>
      </c>
      <c r="K2262" s="1" t="s">
        <v>634</v>
      </c>
      <c r="L2262">
        <f>MATCH(A2262,'TMP2'!A:A,0)</f>
        <v>1235</v>
      </c>
      <c r="R2262">
        <v>4.37</v>
      </c>
      <c r="S2262">
        <f t="shared" si="70"/>
        <v>-21.279999999999998</v>
      </c>
      <c r="T2262">
        <f t="shared" si="71"/>
        <v>-21.58</v>
      </c>
    </row>
    <row r="2263" spans="1:20" x14ac:dyDescent="0.2">
      <c r="A2263" t="s">
        <v>1788</v>
      </c>
      <c r="B2263" t="s">
        <v>1701</v>
      </c>
      <c r="C2263" s="10" t="s">
        <v>1700</v>
      </c>
      <c r="D2263" t="s">
        <v>3196</v>
      </c>
      <c r="E2263">
        <v>49</v>
      </c>
      <c r="F2263">
        <v>25.4</v>
      </c>
      <c r="G2263">
        <f>LOOKUP(A2263,'TMP2'!$A:$A,'TMP2'!$C:$C)</f>
        <v>14768.71</v>
      </c>
      <c r="H2263">
        <f>LOOKUP(A2263,'TMP2'!$A:$A,'TMP2'!$D:$D)</f>
        <v>102798.08</v>
      </c>
      <c r="I2263">
        <v>37.65</v>
      </c>
      <c r="J2263">
        <v>37.950000000000003</v>
      </c>
      <c r="K2263" s="1" t="s">
        <v>634</v>
      </c>
      <c r="L2263">
        <f>MATCH(A2263,'TMP2'!A:A,0)</f>
        <v>1235</v>
      </c>
      <c r="R2263">
        <v>4.37</v>
      </c>
      <c r="S2263">
        <f t="shared" si="70"/>
        <v>-33.28</v>
      </c>
      <c r="T2263">
        <f t="shared" si="71"/>
        <v>-33.580000000000005</v>
      </c>
    </row>
    <row r="2264" spans="1:20" x14ac:dyDescent="0.2">
      <c r="A2264" t="s">
        <v>1790</v>
      </c>
      <c r="B2264" t="s">
        <v>1690</v>
      </c>
      <c r="C2264" s="10" t="s">
        <v>1689</v>
      </c>
      <c r="D2264" t="s">
        <v>2602</v>
      </c>
      <c r="E2264">
        <v>3</v>
      </c>
      <c r="F2264">
        <v>2.4</v>
      </c>
      <c r="G2264">
        <f>LOOKUP(A2264,'TMP2'!$A:$A,'TMP2'!$C:$C)</f>
        <v>14792.56</v>
      </c>
      <c r="H2264">
        <f>LOOKUP(A2264,'TMP2'!$A:$A,'TMP2'!$D:$D)</f>
        <v>102845.17</v>
      </c>
      <c r="I2264">
        <v>10.15</v>
      </c>
      <c r="J2264">
        <v>10.45</v>
      </c>
      <c r="K2264" s="1" t="s">
        <v>634</v>
      </c>
      <c r="L2264">
        <f>MATCH(A2264,'TMP2'!A:A,0)</f>
        <v>1237</v>
      </c>
      <c r="R2264">
        <v>4.3600000000000003</v>
      </c>
      <c r="S2264">
        <f t="shared" si="70"/>
        <v>-5.79</v>
      </c>
      <c r="T2264">
        <f t="shared" si="71"/>
        <v>-6.089999999999999</v>
      </c>
    </row>
    <row r="2265" spans="1:20" x14ac:dyDescent="0.2">
      <c r="A2265" t="s">
        <v>1790</v>
      </c>
      <c r="B2265" t="s">
        <v>1838</v>
      </c>
      <c r="C2265" s="10" t="s">
        <v>1716</v>
      </c>
      <c r="D2265" t="s">
        <v>2662</v>
      </c>
      <c r="E2265">
        <v>15</v>
      </c>
      <c r="F2265">
        <v>10.7</v>
      </c>
      <c r="G2265">
        <f>LOOKUP(A2265,'TMP2'!$A:$A,'TMP2'!$C:$C)</f>
        <v>14792.56</v>
      </c>
      <c r="H2265">
        <f>LOOKUP(A2265,'TMP2'!$A:$A,'TMP2'!$D:$D)</f>
        <v>102845.17</v>
      </c>
      <c r="I2265">
        <v>18.149999999999999</v>
      </c>
      <c r="J2265">
        <v>18.45</v>
      </c>
      <c r="K2265" s="1" t="s">
        <v>634</v>
      </c>
      <c r="L2265">
        <f>MATCH(A2265,'TMP2'!A:A,0)</f>
        <v>1237</v>
      </c>
      <c r="R2265">
        <v>4.3600000000000003</v>
      </c>
      <c r="S2265">
        <f t="shared" si="70"/>
        <v>-13.79</v>
      </c>
      <c r="T2265">
        <f t="shared" si="71"/>
        <v>-14.09</v>
      </c>
    </row>
    <row r="2266" spans="1:20" x14ac:dyDescent="0.2">
      <c r="A2266" t="s">
        <v>1790</v>
      </c>
      <c r="B2266" t="s">
        <v>1838</v>
      </c>
      <c r="C2266" s="10" t="s">
        <v>1716</v>
      </c>
      <c r="D2266" t="s">
        <v>2620</v>
      </c>
      <c r="E2266">
        <v>18</v>
      </c>
      <c r="F2266">
        <v>12.5</v>
      </c>
      <c r="G2266">
        <f>LOOKUP(A2266,'TMP2'!$A:$A,'TMP2'!$C:$C)</f>
        <v>14792.56</v>
      </c>
      <c r="H2266">
        <f>LOOKUP(A2266,'TMP2'!$A:$A,'TMP2'!$D:$D)</f>
        <v>102845.17</v>
      </c>
      <c r="I2266">
        <v>20.149999999999999</v>
      </c>
      <c r="J2266">
        <v>20.45</v>
      </c>
      <c r="K2266" s="1" t="s">
        <v>634</v>
      </c>
      <c r="L2266">
        <f>MATCH(A2266,'TMP2'!A:A,0)</f>
        <v>1237</v>
      </c>
      <c r="R2266">
        <v>4.3600000000000003</v>
      </c>
      <c r="S2266">
        <f t="shared" si="70"/>
        <v>-15.79</v>
      </c>
      <c r="T2266">
        <f t="shared" si="71"/>
        <v>-16.09</v>
      </c>
    </row>
    <row r="2267" spans="1:20" x14ac:dyDescent="0.2">
      <c r="A2267" t="s">
        <v>1790</v>
      </c>
      <c r="B2267" t="s">
        <v>1761</v>
      </c>
      <c r="C2267" s="10">
        <v>8</v>
      </c>
      <c r="D2267" t="s">
        <v>2689</v>
      </c>
      <c r="E2267">
        <v>14</v>
      </c>
      <c r="F2267">
        <v>9.4</v>
      </c>
      <c r="G2267">
        <f>LOOKUP(A2267,'TMP2'!$A:$A,'TMP2'!$C:$C)</f>
        <v>14792.56</v>
      </c>
      <c r="H2267">
        <f>LOOKUP(A2267,'TMP2'!$A:$A,'TMP2'!$D:$D)</f>
        <v>102845.17</v>
      </c>
      <c r="I2267">
        <v>22.15</v>
      </c>
      <c r="J2267">
        <v>22.45</v>
      </c>
      <c r="K2267" s="1" t="s">
        <v>634</v>
      </c>
      <c r="L2267">
        <f>MATCH(A2267,'TMP2'!A:A,0)</f>
        <v>1237</v>
      </c>
      <c r="R2267">
        <v>4.3600000000000003</v>
      </c>
      <c r="S2267">
        <f t="shared" si="70"/>
        <v>-17.79</v>
      </c>
      <c r="T2267">
        <f t="shared" si="71"/>
        <v>-18.09</v>
      </c>
    </row>
    <row r="2268" spans="1:20" x14ac:dyDescent="0.2">
      <c r="A2268" t="s">
        <v>1790</v>
      </c>
      <c r="B2268" t="s">
        <v>1761</v>
      </c>
      <c r="C2268" s="10">
        <v>8</v>
      </c>
      <c r="D2268" t="s">
        <v>2789</v>
      </c>
      <c r="E2268">
        <v>18</v>
      </c>
      <c r="F2268">
        <v>11.4</v>
      </c>
      <c r="G2268">
        <f>LOOKUP(A2268,'TMP2'!$A:$A,'TMP2'!$C:$C)</f>
        <v>14792.56</v>
      </c>
      <c r="H2268">
        <f>LOOKUP(A2268,'TMP2'!$A:$A,'TMP2'!$D:$D)</f>
        <v>102845.17</v>
      </c>
      <c r="I2268">
        <v>26.15</v>
      </c>
      <c r="J2268">
        <v>26.45</v>
      </c>
      <c r="K2268" s="1" t="s">
        <v>634</v>
      </c>
      <c r="L2268">
        <f>MATCH(A2268,'TMP2'!A:A,0)</f>
        <v>1237</v>
      </c>
      <c r="R2268">
        <v>4.3600000000000003</v>
      </c>
      <c r="S2268">
        <f t="shared" si="70"/>
        <v>-21.79</v>
      </c>
      <c r="T2268">
        <f t="shared" si="71"/>
        <v>-22.09</v>
      </c>
    </row>
    <row r="2269" spans="1:20" x14ac:dyDescent="0.2">
      <c r="A2269" t="s">
        <v>1790</v>
      </c>
      <c r="B2269" t="s">
        <v>1761</v>
      </c>
      <c r="C2269" s="10">
        <v>8</v>
      </c>
      <c r="D2269" t="s">
        <v>2858</v>
      </c>
      <c r="E2269">
        <v>34</v>
      </c>
      <c r="F2269">
        <v>17.399999999999999</v>
      </c>
      <c r="G2269">
        <f>LOOKUP(A2269,'TMP2'!$A:$A,'TMP2'!$C:$C)</f>
        <v>14792.56</v>
      </c>
      <c r="H2269">
        <f>LOOKUP(A2269,'TMP2'!$A:$A,'TMP2'!$D:$D)</f>
        <v>102845.17</v>
      </c>
      <c r="I2269">
        <v>38.15</v>
      </c>
      <c r="J2269">
        <v>38.450000000000003</v>
      </c>
      <c r="K2269" s="1" t="s">
        <v>634</v>
      </c>
      <c r="L2269">
        <f>MATCH(A2269,'TMP2'!A:A,0)</f>
        <v>1237</v>
      </c>
      <c r="R2269">
        <v>4.3600000000000003</v>
      </c>
      <c r="S2269">
        <f t="shared" si="70"/>
        <v>-33.79</v>
      </c>
      <c r="T2269">
        <f t="shared" si="71"/>
        <v>-34.090000000000003</v>
      </c>
    </row>
    <row r="2270" spans="1:20" x14ac:dyDescent="0.2">
      <c r="A2270" t="s">
        <v>1790</v>
      </c>
      <c r="B2270" t="s">
        <v>1703</v>
      </c>
      <c r="C2270" s="10" t="s">
        <v>1702</v>
      </c>
      <c r="D2270" t="s">
        <v>3207</v>
      </c>
      <c r="E2270">
        <v>52</v>
      </c>
      <c r="F2270">
        <v>23.6</v>
      </c>
      <c r="G2270">
        <f>LOOKUP(A2270,'TMP2'!$A:$A,'TMP2'!$C:$C)</f>
        <v>14792.56</v>
      </c>
      <c r="H2270">
        <f>LOOKUP(A2270,'TMP2'!$A:$A,'TMP2'!$D:$D)</f>
        <v>102845.17</v>
      </c>
      <c r="I2270">
        <v>44.15</v>
      </c>
      <c r="J2270">
        <v>44.45</v>
      </c>
      <c r="K2270" s="1" t="s">
        <v>634</v>
      </c>
      <c r="L2270">
        <f>MATCH(A2270,'TMP2'!A:A,0)</f>
        <v>1237</v>
      </c>
      <c r="R2270">
        <v>4.3600000000000003</v>
      </c>
      <c r="S2270">
        <f t="shared" si="70"/>
        <v>-39.79</v>
      </c>
      <c r="T2270">
        <f t="shared" si="71"/>
        <v>-40.090000000000003</v>
      </c>
    </row>
    <row r="2271" spans="1:20" x14ac:dyDescent="0.2">
      <c r="A2271" t="s">
        <v>1792</v>
      </c>
      <c r="B2271" t="s">
        <v>1690</v>
      </c>
      <c r="C2271" s="10" t="s">
        <v>1689</v>
      </c>
      <c r="D2271" t="s">
        <v>3040</v>
      </c>
      <c r="E2271">
        <v>2</v>
      </c>
      <c r="F2271">
        <v>1.6</v>
      </c>
      <c r="G2271">
        <f>LOOKUP(A2271,'TMP2'!$A:$A,'TMP2'!$C:$C)</f>
        <v>14761.1</v>
      </c>
      <c r="H2271">
        <f>LOOKUP(A2271,'TMP2'!$A:$A,'TMP2'!$D:$D)</f>
        <v>102816.57</v>
      </c>
      <c r="I2271">
        <v>9.5500000000000007</v>
      </c>
      <c r="J2271">
        <v>9.85</v>
      </c>
      <c r="K2271" s="1" t="s">
        <v>634</v>
      </c>
      <c r="L2271">
        <f>MATCH(A2271,'TMP2'!A:A,0)</f>
        <v>1239</v>
      </c>
      <c r="R2271">
        <v>3.57</v>
      </c>
      <c r="S2271">
        <f t="shared" si="70"/>
        <v>-5.98</v>
      </c>
      <c r="T2271">
        <f t="shared" si="71"/>
        <v>-6.2799999999999994</v>
      </c>
    </row>
    <row r="2272" spans="1:20" x14ac:dyDescent="0.2">
      <c r="A2272" t="s">
        <v>1792</v>
      </c>
      <c r="B2272" t="s">
        <v>1690</v>
      </c>
      <c r="C2272" s="10" t="s">
        <v>1689</v>
      </c>
      <c r="D2272" t="s">
        <v>2901</v>
      </c>
      <c r="E2272">
        <v>3</v>
      </c>
      <c r="F2272">
        <v>2.4</v>
      </c>
      <c r="G2272">
        <f>LOOKUP(A2272,'TMP2'!$A:$A,'TMP2'!$C:$C)</f>
        <v>14761.1</v>
      </c>
      <c r="H2272">
        <f>LOOKUP(A2272,'TMP2'!$A:$A,'TMP2'!$D:$D)</f>
        <v>102816.57</v>
      </c>
      <c r="I2272">
        <v>11.55</v>
      </c>
      <c r="J2272">
        <v>11.85</v>
      </c>
      <c r="K2272" s="1" t="s">
        <v>634</v>
      </c>
      <c r="L2272">
        <f>MATCH(A2272,'TMP2'!A:A,0)</f>
        <v>1239</v>
      </c>
      <c r="R2272">
        <v>3.57</v>
      </c>
      <c r="S2272">
        <f t="shared" si="70"/>
        <v>-7.98</v>
      </c>
      <c r="T2272">
        <f t="shared" si="71"/>
        <v>-8.2799999999999994</v>
      </c>
    </row>
    <row r="2273" spans="1:20" x14ac:dyDescent="0.2">
      <c r="A2273" t="s">
        <v>1792</v>
      </c>
      <c r="B2273" t="s">
        <v>1690</v>
      </c>
      <c r="C2273" s="10" t="s">
        <v>1689</v>
      </c>
      <c r="D2273" t="s">
        <v>2624</v>
      </c>
      <c r="E2273">
        <v>3</v>
      </c>
      <c r="F2273">
        <v>2.2999999999999998</v>
      </c>
      <c r="G2273">
        <f>LOOKUP(A2273,'TMP2'!$A:$A,'TMP2'!$C:$C)</f>
        <v>14761.1</v>
      </c>
      <c r="H2273">
        <f>LOOKUP(A2273,'TMP2'!$A:$A,'TMP2'!$D:$D)</f>
        <v>102816.57</v>
      </c>
      <c r="I2273">
        <v>13.55</v>
      </c>
      <c r="J2273">
        <v>13.85</v>
      </c>
      <c r="K2273" s="1" t="s">
        <v>634</v>
      </c>
      <c r="L2273">
        <f>MATCH(A2273,'TMP2'!A:A,0)</f>
        <v>1239</v>
      </c>
      <c r="R2273">
        <v>3.57</v>
      </c>
      <c r="S2273">
        <f t="shared" si="70"/>
        <v>-9.98</v>
      </c>
      <c r="T2273">
        <f t="shared" si="71"/>
        <v>-10.28</v>
      </c>
    </row>
    <row r="2274" spans="1:20" x14ac:dyDescent="0.2">
      <c r="A2274" t="s">
        <v>1792</v>
      </c>
      <c r="B2274" t="s">
        <v>1712</v>
      </c>
      <c r="C2274" s="10" t="s">
        <v>1711</v>
      </c>
      <c r="D2274" t="s">
        <v>2654</v>
      </c>
      <c r="E2274">
        <v>9</v>
      </c>
      <c r="F2274">
        <v>6.7</v>
      </c>
      <c r="G2274">
        <f>LOOKUP(A2274,'TMP2'!$A:$A,'TMP2'!$C:$C)</f>
        <v>14761.1</v>
      </c>
      <c r="H2274">
        <f>LOOKUP(A2274,'TMP2'!$A:$A,'TMP2'!$D:$D)</f>
        <v>102816.57</v>
      </c>
      <c r="I2274">
        <v>15.55</v>
      </c>
      <c r="J2274">
        <v>15.85</v>
      </c>
      <c r="K2274" s="1" t="s">
        <v>634</v>
      </c>
      <c r="L2274">
        <f>MATCH(A2274,'TMP2'!A:A,0)</f>
        <v>1239</v>
      </c>
      <c r="R2274">
        <v>3.57</v>
      </c>
      <c r="S2274">
        <f t="shared" si="70"/>
        <v>-11.98</v>
      </c>
      <c r="T2274">
        <f t="shared" si="71"/>
        <v>-12.28</v>
      </c>
    </row>
    <row r="2275" spans="1:20" x14ac:dyDescent="0.2">
      <c r="A2275" t="s">
        <v>1792</v>
      </c>
      <c r="B2275" t="s">
        <v>1838</v>
      </c>
      <c r="C2275" s="10" t="s">
        <v>1716</v>
      </c>
      <c r="D2275" t="s">
        <v>2615</v>
      </c>
      <c r="E2275">
        <v>14</v>
      </c>
      <c r="F2275">
        <v>10.1</v>
      </c>
      <c r="G2275">
        <f>LOOKUP(A2275,'TMP2'!$A:$A,'TMP2'!$C:$C)</f>
        <v>14761.1</v>
      </c>
      <c r="H2275">
        <f>LOOKUP(A2275,'TMP2'!$A:$A,'TMP2'!$D:$D)</f>
        <v>102816.57</v>
      </c>
      <c r="I2275">
        <v>17.55</v>
      </c>
      <c r="J2275">
        <v>17.850000000000001</v>
      </c>
      <c r="K2275" s="1" t="s">
        <v>634</v>
      </c>
      <c r="L2275">
        <f>MATCH(A2275,'TMP2'!A:A,0)</f>
        <v>1239</v>
      </c>
      <c r="R2275">
        <v>3.57</v>
      </c>
      <c r="S2275">
        <f t="shared" si="70"/>
        <v>-13.98</v>
      </c>
      <c r="T2275">
        <f t="shared" si="71"/>
        <v>-14.280000000000001</v>
      </c>
    </row>
    <row r="2276" spans="1:20" x14ac:dyDescent="0.2">
      <c r="A2276" t="s">
        <v>1792</v>
      </c>
      <c r="B2276" t="s">
        <v>1761</v>
      </c>
      <c r="C2276" s="10">
        <v>8</v>
      </c>
      <c r="D2276" t="s">
        <v>2731</v>
      </c>
      <c r="E2276">
        <v>20</v>
      </c>
      <c r="F2276">
        <v>14</v>
      </c>
      <c r="G2276">
        <f>LOOKUP(A2276,'TMP2'!$A:$A,'TMP2'!$C:$C)</f>
        <v>14761.1</v>
      </c>
      <c r="H2276">
        <f>LOOKUP(A2276,'TMP2'!$A:$A,'TMP2'!$D:$D)</f>
        <v>102816.57</v>
      </c>
      <c r="I2276">
        <v>19.55</v>
      </c>
      <c r="J2276">
        <v>19.850000000000001</v>
      </c>
      <c r="K2276" s="1" t="s">
        <v>634</v>
      </c>
      <c r="L2276">
        <f>MATCH(A2276,'TMP2'!A:A,0)</f>
        <v>1239</v>
      </c>
      <c r="R2276">
        <v>3.57</v>
      </c>
      <c r="S2276">
        <f t="shared" si="70"/>
        <v>-15.98</v>
      </c>
      <c r="T2276">
        <f t="shared" si="71"/>
        <v>-16.28</v>
      </c>
    </row>
    <row r="2277" spans="1:20" x14ac:dyDescent="0.2">
      <c r="A2277" t="s">
        <v>1792</v>
      </c>
      <c r="B2277" t="s">
        <v>1761</v>
      </c>
      <c r="C2277" s="10">
        <v>8</v>
      </c>
      <c r="D2277" t="s">
        <v>2717</v>
      </c>
      <c r="E2277">
        <v>25</v>
      </c>
      <c r="F2277">
        <v>16.5</v>
      </c>
      <c r="G2277">
        <f>LOOKUP(A2277,'TMP2'!$A:$A,'TMP2'!$C:$C)</f>
        <v>14761.1</v>
      </c>
      <c r="H2277">
        <f>LOOKUP(A2277,'TMP2'!$A:$A,'TMP2'!$D:$D)</f>
        <v>102816.57</v>
      </c>
      <c r="I2277">
        <v>23.55</v>
      </c>
      <c r="J2277">
        <v>23.85</v>
      </c>
      <c r="K2277" s="1" t="s">
        <v>634</v>
      </c>
      <c r="L2277">
        <f>MATCH(A2277,'TMP2'!A:A,0)</f>
        <v>1239</v>
      </c>
      <c r="R2277">
        <v>3.57</v>
      </c>
      <c r="S2277">
        <f t="shared" si="70"/>
        <v>-19.98</v>
      </c>
      <c r="T2277">
        <f t="shared" si="71"/>
        <v>-20.28</v>
      </c>
    </row>
    <row r="2278" spans="1:20" x14ac:dyDescent="0.2">
      <c r="A2278" t="s">
        <v>1792</v>
      </c>
      <c r="B2278" t="s">
        <v>1701</v>
      </c>
      <c r="C2278" s="10" t="s">
        <v>1700</v>
      </c>
      <c r="D2278" t="s">
        <v>2771</v>
      </c>
      <c r="E2278">
        <v>33</v>
      </c>
      <c r="F2278">
        <v>20.5</v>
      </c>
      <c r="G2278">
        <f>LOOKUP(A2278,'TMP2'!$A:$A,'TMP2'!$C:$C)</f>
        <v>14761.1</v>
      </c>
      <c r="H2278">
        <f>LOOKUP(A2278,'TMP2'!$A:$A,'TMP2'!$D:$D)</f>
        <v>102816.57</v>
      </c>
      <c r="I2278">
        <v>27.35</v>
      </c>
      <c r="J2278">
        <v>27.65</v>
      </c>
      <c r="K2278" s="1" t="s">
        <v>634</v>
      </c>
      <c r="L2278">
        <f>MATCH(A2278,'TMP2'!A:A,0)</f>
        <v>1239</v>
      </c>
      <c r="R2278">
        <v>3.57</v>
      </c>
      <c r="S2278">
        <f t="shared" si="70"/>
        <v>-23.78</v>
      </c>
      <c r="T2278">
        <f t="shared" si="71"/>
        <v>-24.08</v>
      </c>
    </row>
    <row r="2279" spans="1:20" x14ac:dyDescent="0.2">
      <c r="A2279" t="s">
        <v>1792</v>
      </c>
      <c r="B2279" t="s">
        <v>1701</v>
      </c>
      <c r="C2279" s="10" t="s">
        <v>1700</v>
      </c>
      <c r="D2279" t="s">
        <v>2941</v>
      </c>
      <c r="E2279">
        <v>41</v>
      </c>
      <c r="F2279">
        <v>23.8</v>
      </c>
      <c r="G2279">
        <f>LOOKUP(A2279,'TMP2'!$A:$A,'TMP2'!$C:$C)</f>
        <v>14761.1</v>
      </c>
      <c r="H2279">
        <f>LOOKUP(A2279,'TMP2'!$A:$A,'TMP2'!$D:$D)</f>
        <v>102816.57</v>
      </c>
      <c r="I2279">
        <v>31.35</v>
      </c>
      <c r="J2279">
        <v>31.65</v>
      </c>
      <c r="K2279" s="1" t="s">
        <v>634</v>
      </c>
      <c r="L2279">
        <f>MATCH(A2279,'TMP2'!A:A,0)</f>
        <v>1239</v>
      </c>
      <c r="R2279">
        <v>3.57</v>
      </c>
      <c r="S2279">
        <f t="shared" si="70"/>
        <v>-27.78</v>
      </c>
      <c r="T2279">
        <f t="shared" si="71"/>
        <v>-28.08</v>
      </c>
    </row>
    <row r="2280" spans="1:20" x14ac:dyDescent="0.2">
      <c r="A2280" t="s">
        <v>1792</v>
      </c>
      <c r="B2280" t="s">
        <v>1701</v>
      </c>
      <c r="C2280" s="10" t="s">
        <v>1700</v>
      </c>
      <c r="D2280" t="s">
        <v>2843</v>
      </c>
      <c r="E2280">
        <v>48</v>
      </c>
      <c r="F2280">
        <v>26</v>
      </c>
      <c r="G2280">
        <f>LOOKUP(A2280,'TMP2'!$A:$A,'TMP2'!$C:$C)</f>
        <v>14761.1</v>
      </c>
      <c r="H2280">
        <f>LOOKUP(A2280,'TMP2'!$A:$A,'TMP2'!$D:$D)</f>
        <v>102816.57</v>
      </c>
      <c r="I2280">
        <v>35.35</v>
      </c>
      <c r="J2280">
        <v>35.65</v>
      </c>
      <c r="K2280" s="1" t="s">
        <v>634</v>
      </c>
      <c r="L2280">
        <f>MATCH(A2280,'TMP2'!A:A,0)</f>
        <v>1239</v>
      </c>
      <c r="R2280">
        <v>3.57</v>
      </c>
      <c r="S2280">
        <f t="shared" si="70"/>
        <v>-31.78</v>
      </c>
      <c r="T2280">
        <f t="shared" si="71"/>
        <v>-32.08</v>
      </c>
    </row>
    <row r="2281" spans="1:20" x14ac:dyDescent="0.2">
      <c r="A2281" t="s">
        <v>1792</v>
      </c>
      <c r="B2281" t="s">
        <v>1703</v>
      </c>
      <c r="C2281" s="10" t="s">
        <v>1702</v>
      </c>
      <c r="D2281" t="s">
        <v>3208</v>
      </c>
      <c r="E2281">
        <v>64</v>
      </c>
      <c r="F2281">
        <v>32.1</v>
      </c>
      <c r="G2281">
        <f>LOOKUP(A2281,'TMP2'!$A:$A,'TMP2'!$C:$C)</f>
        <v>14761.1</v>
      </c>
      <c r="H2281">
        <f>LOOKUP(A2281,'TMP2'!$A:$A,'TMP2'!$D:$D)</f>
        <v>102816.57</v>
      </c>
      <c r="I2281">
        <v>39.35</v>
      </c>
      <c r="J2281">
        <v>39.65</v>
      </c>
      <c r="K2281" s="1" t="s">
        <v>634</v>
      </c>
      <c r="L2281">
        <f>MATCH(A2281,'TMP2'!A:A,0)</f>
        <v>1239</v>
      </c>
      <c r="R2281">
        <v>3.57</v>
      </c>
      <c r="S2281">
        <f t="shared" si="70"/>
        <v>-35.78</v>
      </c>
      <c r="T2281">
        <f t="shared" si="71"/>
        <v>-36.08</v>
      </c>
    </row>
    <row r="2282" spans="1:20" x14ac:dyDescent="0.2">
      <c r="A2282" t="s">
        <v>1795</v>
      </c>
      <c r="B2282" t="s">
        <v>1690</v>
      </c>
      <c r="C2282" s="10" t="s">
        <v>1689</v>
      </c>
      <c r="D2282" t="s">
        <v>2581</v>
      </c>
      <c r="E2282">
        <v>3</v>
      </c>
      <c r="F2282">
        <v>2.5</v>
      </c>
      <c r="G2282">
        <f>LOOKUP(A2282,'TMP2'!$A:$A,'TMP2'!$C:$C)</f>
        <v>14767.14</v>
      </c>
      <c r="H2282">
        <f>LOOKUP(A2282,'TMP2'!$A:$A,'TMP2'!$D:$D)</f>
        <v>102858.67</v>
      </c>
      <c r="I2282">
        <v>8.15</v>
      </c>
      <c r="J2282">
        <v>8.4499999999999993</v>
      </c>
      <c r="K2282" s="1" t="s">
        <v>634</v>
      </c>
      <c r="L2282">
        <f>MATCH(A2282,'TMP2'!A:A,0)</f>
        <v>1242</v>
      </c>
      <c r="R2282">
        <v>5.08</v>
      </c>
      <c r="S2282">
        <f t="shared" si="70"/>
        <v>-3.0700000000000003</v>
      </c>
      <c r="T2282">
        <f t="shared" si="71"/>
        <v>-3.3699999999999992</v>
      </c>
    </row>
    <row r="2283" spans="1:20" x14ac:dyDescent="0.2">
      <c r="A2283" t="s">
        <v>1795</v>
      </c>
      <c r="B2283" t="s">
        <v>1690</v>
      </c>
      <c r="C2283" s="10" t="s">
        <v>1689</v>
      </c>
      <c r="D2283" t="s">
        <v>2620</v>
      </c>
      <c r="E2283">
        <v>5</v>
      </c>
      <c r="F2283">
        <v>3.5</v>
      </c>
      <c r="G2283">
        <f>LOOKUP(A2283,'TMP2'!$A:$A,'TMP2'!$C:$C)</f>
        <v>14767.14</v>
      </c>
      <c r="H2283">
        <f>LOOKUP(A2283,'TMP2'!$A:$A,'TMP2'!$D:$D)</f>
        <v>102858.67</v>
      </c>
      <c r="I2283">
        <v>20.149999999999999</v>
      </c>
      <c r="J2283">
        <v>20.45</v>
      </c>
      <c r="K2283" s="1" t="s">
        <v>634</v>
      </c>
      <c r="L2283">
        <f>MATCH(A2283,'TMP2'!A:A,0)</f>
        <v>1242</v>
      </c>
      <c r="R2283">
        <v>5.08</v>
      </c>
      <c r="S2283">
        <f t="shared" si="70"/>
        <v>-15.069999999999999</v>
      </c>
      <c r="T2283">
        <f t="shared" si="71"/>
        <v>-15.37</v>
      </c>
    </row>
    <row r="2284" spans="1:20" x14ac:dyDescent="0.2">
      <c r="A2284" t="s">
        <v>1795</v>
      </c>
      <c r="B2284" t="s">
        <v>1690</v>
      </c>
      <c r="C2284" s="10" t="s">
        <v>1689</v>
      </c>
      <c r="D2284" t="s">
        <v>2689</v>
      </c>
      <c r="E2284">
        <v>4</v>
      </c>
      <c r="F2284">
        <v>2.7</v>
      </c>
      <c r="G2284">
        <f>LOOKUP(A2284,'TMP2'!$A:$A,'TMP2'!$C:$C)</f>
        <v>14767.14</v>
      </c>
      <c r="H2284">
        <f>LOOKUP(A2284,'TMP2'!$A:$A,'TMP2'!$D:$D)</f>
        <v>102858.67</v>
      </c>
      <c r="I2284">
        <v>22.15</v>
      </c>
      <c r="J2284">
        <v>22.45</v>
      </c>
      <c r="K2284" s="1" t="s">
        <v>634</v>
      </c>
      <c r="L2284">
        <f>MATCH(A2284,'TMP2'!A:A,0)</f>
        <v>1242</v>
      </c>
      <c r="R2284">
        <v>5.08</v>
      </c>
      <c r="S2284">
        <f t="shared" si="70"/>
        <v>-17.07</v>
      </c>
      <c r="T2284">
        <f t="shared" si="71"/>
        <v>-17.369999999999997</v>
      </c>
    </row>
    <row r="2285" spans="1:20" x14ac:dyDescent="0.2">
      <c r="A2285" t="s">
        <v>1795</v>
      </c>
      <c r="B2285" t="s">
        <v>1761</v>
      </c>
      <c r="C2285" s="10">
        <v>8</v>
      </c>
      <c r="D2285" t="s">
        <v>2782</v>
      </c>
      <c r="E2285">
        <v>5</v>
      </c>
      <c r="F2285">
        <v>3.3</v>
      </c>
      <c r="G2285">
        <f>LOOKUP(A2285,'TMP2'!$A:$A,'TMP2'!$C:$C)</f>
        <v>14767.14</v>
      </c>
      <c r="H2285">
        <f>LOOKUP(A2285,'TMP2'!$A:$A,'TMP2'!$D:$D)</f>
        <v>102858.67</v>
      </c>
      <c r="I2285">
        <v>24.15</v>
      </c>
      <c r="J2285">
        <v>24.45</v>
      </c>
      <c r="K2285" s="1" t="s">
        <v>634</v>
      </c>
      <c r="L2285">
        <f>MATCH(A2285,'TMP2'!A:A,0)</f>
        <v>1242</v>
      </c>
      <c r="R2285">
        <v>5.08</v>
      </c>
      <c r="S2285">
        <f t="shared" si="70"/>
        <v>-19.07</v>
      </c>
      <c r="T2285">
        <f t="shared" si="71"/>
        <v>-19.369999999999997</v>
      </c>
    </row>
    <row r="2286" spans="1:20" x14ac:dyDescent="0.2">
      <c r="A2286" t="s">
        <v>1795</v>
      </c>
      <c r="B2286" t="s">
        <v>1701</v>
      </c>
      <c r="C2286" s="10" t="s">
        <v>1700</v>
      </c>
      <c r="D2286" t="s">
        <v>2858</v>
      </c>
      <c r="E2286">
        <v>35</v>
      </c>
      <c r="F2286">
        <v>18</v>
      </c>
      <c r="G2286">
        <f>LOOKUP(A2286,'TMP2'!$A:$A,'TMP2'!$C:$C)</f>
        <v>14767.14</v>
      </c>
      <c r="H2286">
        <f>LOOKUP(A2286,'TMP2'!$A:$A,'TMP2'!$D:$D)</f>
        <v>102858.67</v>
      </c>
      <c r="I2286">
        <v>38.15</v>
      </c>
      <c r="J2286">
        <v>38.450000000000003</v>
      </c>
      <c r="K2286" s="1" t="s">
        <v>634</v>
      </c>
      <c r="L2286">
        <f>MATCH(A2286,'TMP2'!A:A,0)</f>
        <v>1242</v>
      </c>
      <c r="R2286">
        <v>5.08</v>
      </c>
      <c r="S2286">
        <f t="shared" si="70"/>
        <v>-33.07</v>
      </c>
      <c r="T2286">
        <f t="shared" si="71"/>
        <v>-33.370000000000005</v>
      </c>
    </row>
    <row r="2287" spans="1:20" x14ac:dyDescent="0.2">
      <c r="A2287" t="s">
        <v>1795</v>
      </c>
      <c r="B2287" t="s">
        <v>1703</v>
      </c>
      <c r="C2287" s="10" t="s">
        <v>1702</v>
      </c>
      <c r="D2287" t="s">
        <v>3209</v>
      </c>
      <c r="E2287">
        <v>57</v>
      </c>
      <c r="F2287">
        <v>23.5</v>
      </c>
      <c r="G2287">
        <f>LOOKUP(A2287,'TMP2'!$A:$A,'TMP2'!$C:$C)</f>
        <v>14767.14</v>
      </c>
      <c r="H2287">
        <f>LOOKUP(A2287,'TMP2'!$A:$A,'TMP2'!$D:$D)</f>
        <v>102858.67</v>
      </c>
      <c r="I2287">
        <v>48.15</v>
      </c>
      <c r="J2287">
        <v>48.45</v>
      </c>
      <c r="K2287" s="1" t="s">
        <v>634</v>
      </c>
      <c r="L2287">
        <f>MATCH(A2287,'TMP2'!A:A,0)</f>
        <v>1242</v>
      </c>
      <c r="R2287">
        <v>5.08</v>
      </c>
      <c r="S2287">
        <f t="shared" si="70"/>
        <v>-43.07</v>
      </c>
      <c r="T2287">
        <f t="shared" si="71"/>
        <v>-43.370000000000005</v>
      </c>
    </row>
    <row r="2288" spans="1:20" x14ac:dyDescent="0.2">
      <c r="A2288" t="s">
        <v>1798</v>
      </c>
      <c r="B2288" t="s">
        <v>1690</v>
      </c>
      <c r="C2288" s="10" t="s">
        <v>1689</v>
      </c>
      <c r="D2288" t="s">
        <v>2648</v>
      </c>
      <c r="E2288">
        <v>4</v>
      </c>
      <c r="F2288">
        <v>3.2</v>
      </c>
      <c r="G2288">
        <f>LOOKUP(A2288,'TMP2'!$A:$A,'TMP2'!$C:$C)</f>
        <v>14739.29</v>
      </c>
      <c r="H2288">
        <f>LOOKUP(A2288,'TMP2'!$A:$A,'TMP2'!$D:$D)</f>
        <v>102860.64</v>
      </c>
      <c r="I2288">
        <v>10.85</v>
      </c>
      <c r="J2288">
        <v>11.15</v>
      </c>
      <c r="K2288" s="1" t="s">
        <v>634</v>
      </c>
      <c r="L2288">
        <f>MATCH(A2288,'TMP2'!A:A,0)</f>
        <v>1245</v>
      </c>
      <c r="R2288">
        <v>3.6599999999999899</v>
      </c>
      <c r="S2288">
        <f t="shared" si="70"/>
        <v>-7.1900000000000102</v>
      </c>
      <c r="T2288">
        <f t="shared" si="71"/>
        <v>-7.4900000000000109</v>
      </c>
    </row>
    <row r="2289" spans="1:20" x14ac:dyDescent="0.2">
      <c r="A2289" t="s">
        <v>1798</v>
      </c>
      <c r="B2289" t="s">
        <v>1690</v>
      </c>
      <c r="C2289" s="10" t="s">
        <v>1689</v>
      </c>
      <c r="D2289" t="s">
        <v>2621</v>
      </c>
      <c r="E2289">
        <v>5</v>
      </c>
      <c r="F2289">
        <v>3.8</v>
      </c>
      <c r="G2289">
        <f>LOOKUP(A2289,'TMP2'!$A:$A,'TMP2'!$C:$C)</f>
        <v>14739.29</v>
      </c>
      <c r="H2289">
        <f>LOOKUP(A2289,'TMP2'!$A:$A,'TMP2'!$D:$D)</f>
        <v>102860.64</v>
      </c>
      <c r="I2289">
        <v>14.85</v>
      </c>
      <c r="J2289">
        <v>15.15</v>
      </c>
      <c r="K2289" s="1" t="s">
        <v>634</v>
      </c>
      <c r="L2289">
        <f>MATCH(A2289,'TMP2'!A:A,0)</f>
        <v>1245</v>
      </c>
      <c r="R2289">
        <v>3.6599999999999899</v>
      </c>
      <c r="S2289">
        <f t="shared" si="70"/>
        <v>-11.19000000000001</v>
      </c>
      <c r="T2289">
        <f t="shared" si="71"/>
        <v>-11.490000000000011</v>
      </c>
    </row>
    <row r="2290" spans="1:20" x14ac:dyDescent="0.2">
      <c r="A2290" t="s">
        <v>1798</v>
      </c>
      <c r="B2290" t="s">
        <v>1761</v>
      </c>
      <c r="C2290" s="10">
        <v>8</v>
      </c>
      <c r="D2290" t="s">
        <v>2683</v>
      </c>
      <c r="E2290">
        <v>21</v>
      </c>
      <c r="F2290">
        <v>14.4</v>
      </c>
      <c r="G2290">
        <f>LOOKUP(A2290,'TMP2'!$A:$A,'TMP2'!$C:$C)</f>
        <v>14739.29</v>
      </c>
      <c r="H2290">
        <f>LOOKUP(A2290,'TMP2'!$A:$A,'TMP2'!$D:$D)</f>
        <v>102860.64</v>
      </c>
      <c r="I2290">
        <v>20.85</v>
      </c>
      <c r="J2290">
        <v>21.15</v>
      </c>
      <c r="K2290" s="1" t="s">
        <v>634</v>
      </c>
      <c r="L2290">
        <f>MATCH(A2290,'TMP2'!A:A,0)</f>
        <v>1245</v>
      </c>
      <c r="R2290">
        <v>3.6599999999999899</v>
      </c>
      <c r="S2290">
        <f t="shared" si="70"/>
        <v>-17.190000000000012</v>
      </c>
      <c r="T2290">
        <f t="shared" si="71"/>
        <v>-17.490000000000009</v>
      </c>
    </row>
    <row r="2291" spans="1:20" x14ac:dyDescent="0.2">
      <c r="A2291" t="s">
        <v>1798</v>
      </c>
      <c r="B2291" t="s">
        <v>1761</v>
      </c>
      <c r="C2291" s="10">
        <v>8</v>
      </c>
      <c r="D2291" t="s">
        <v>2705</v>
      </c>
      <c r="E2291">
        <v>16</v>
      </c>
      <c r="F2291">
        <v>10.7</v>
      </c>
      <c r="G2291">
        <f>LOOKUP(A2291,'TMP2'!$A:$A,'TMP2'!$C:$C)</f>
        <v>14739.29</v>
      </c>
      <c r="H2291">
        <f>LOOKUP(A2291,'TMP2'!$A:$A,'TMP2'!$D:$D)</f>
        <v>102860.64</v>
      </c>
      <c r="I2291">
        <v>22.85</v>
      </c>
      <c r="J2291">
        <v>23.15</v>
      </c>
      <c r="K2291" s="1" t="s">
        <v>634</v>
      </c>
      <c r="L2291">
        <f>MATCH(A2291,'TMP2'!A:A,0)</f>
        <v>1245</v>
      </c>
      <c r="R2291">
        <v>3.6599999999999899</v>
      </c>
      <c r="S2291">
        <f t="shared" si="70"/>
        <v>-19.190000000000012</v>
      </c>
      <c r="T2291">
        <f t="shared" si="71"/>
        <v>-19.490000000000009</v>
      </c>
    </row>
    <row r="2292" spans="1:20" x14ac:dyDescent="0.2">
      <c r="A2292" t="s">
        <v>1798</v>
      </c>
      <c r="B2292" t="s">
        <v>1761</v>
      </c>
      <c r="C2292" s="10">
        <v>8</v>
      </c>
      <c r="D2292" t="s">
        <v>2864</v>
      </c>
      <c r="E2292">
        <v>28</v>
      </c>
      <c r="F2292">
        <v>15.8</v>
      </c>
      <c r="G2292">
        <f>LOOKUP(A2292,'TMP2'!$A:$A,'TMP2'!$C:$C)</f>
        <v>14739.29</v>
      </c>
      <c r="H2292">
        <f>LOOKUP(A2292,'TMP2'!$A:$A,'TMP2'!$D:$D)</f>
        <v>102860.64</v>
      </c>
      <c r="I2292">
        <v>32.85</v>
      </c>
      <c r="J2292">
        <v>33.15</v>
      </c>
      <c r="K2292" s="1" t="s">
        <v>634</v>
      </c>
      <c r="L2292">
        <f>MATCH(A2292,'TMP2'!A:A,0)</f>
        <v>1245</v>
      </c>
      <c r="R2292">
        <v>3.6599999999999899</v>
      </c>
      <c r="S2292">
        <f t="shared" si="70"/>
        <v>-29.190000000000012</v>
      </c>
      <c r="T2292">
        <f t="shared" si="71"/>
        <v>-29.490000000000009</v>
      </c>
    </row>
    <row r="2293" spans="1:20" x14ac:dyDescent="0.2">
      <c r="A2293" t="s">
        <v>1798</v>
      </c>
      <c r="B2293" t="s">
        <v>1701</v>
      </c>
      <c r="C2293" s="10" t="s">
        <v>1700</v>
      </c>
      <c r="D2293" t="s">
        <v>2981</v>
      </c>
      <c r="E2293">
        <v>40</v>
      </c>
      <c r="F2293">
        <v>21</v>
      </c>
      <c r="G2293">
        <f>LOOKUP(A2293,'TMP2'!$A:$A,'TMP2'!$C:$C)</f>
        <v>14739.29</v>
      </c>
      <c r="H2293">
        <f>LOOKUP(A2293,'TMP2'!$A:$A,'TMP2'!$D:$D)</f>
        <v>102860.64</v>
      </c>
      <c r="I2293">
        <v>36.85</v>
      </c>
      <c r="J2293">
        <v>37.15</v>
      </c>
      <c r="K2293" s="1" t="s">
        <v>634</v>
      </c>
      <c r="L2293">
        <f>MATCH(A2293,'TMP2'!A:A,0)</f>
        <v>1245</v>
      </c>
      <c r="R2293">
        <v>3.6599999999999899</v>
      </c>
      <c r="S2293">
        <f t="shared" si="70"/>
        <v>-33.190000000000012</v>
      </c>
      <c r="T2293">
        <f t="shared" si="71"/>
        <v>-33.490000000000009</v>
      </c>
    </row>
    <row r="2294" spans="1:20" x14ac:dyDescent="0.2">
      <c r="A2294" t="s">
        <v>1798</v>
      </c>
      <c r="B2294" t="s">
        <v>1703</v>
      </c>
      <c r="C2294" s="10" t="s">
        <v>1702</v>
      </c>
      <c r="D2294" t="s">
        <v>3210</v>
      </c>
      <c r="E2294">
        <v>58</v>
      </c>
      <c r="F2294">
        <v>27</v>
      </c>
      <c r="G2294">
        <f>LOOKUP(A2294,'TMP2'!$A:$A,'TMP2'!$C:$C)</f>
        <v>14739.29</v>
      </c>
      <c r="H2294">
        <f>LOOKUP(A2294,'TMP2'!$A:$A,'TMP2'!$D:$D)</f>
        <v>102860.64</v>
      </c>
      <c r="I2294">
        <v>42.85</v>
      </c>
      <c r="J2294">
        <v>43.15</v>
      </c>
      <c r="K2294" s="1" t="s">
        <v>634</v>
      </c>
      <c r="L2294">
        <f>MATCH(A2294,'TMP2'!A:A,0)</f>
        <v>1245</v>
      </c>
      <c r="R2294">
        <v>3.6599999999999899</v>
      </c>
      <c r="S2294">
        <f t="shared" si="70"/>
        <v>-39.190000000000012</v>
      </c>
      <c r="T2294">
        <f t="shared" si="71"/>
        <v>-39.490000000000009</v>
      </c>
    </row>
    <row r="2295" spans="1:20" x14ac:dyDescent="0.2">
      <c r="A2295" t="s">
        <v>1800</v>
      </c>
      <c r="B2295" t="s">
        <v>1690</v>
      </c>
      <c r="C2295" s="10" t="s">
        <v>1689</v>
      </c>
      <c r="D2295" t="s">
        <v>2617</v>
      </c>
      <c r="E2295">
        <v>3</v>
      </c>
      <c r="F2295">
        <v>2.4</v>
      </c>
      <c r="G2295">
        <f>LOOKUP(A2295,'TMP2'!$A:$A,'TMP2'!$C:$C)</f>
        <v>14727.12</v>
      </c>
      <c r="H2295">
        <f>LOOKUP(A2295,'TMP2'!$A:$A,'TMP2'!$D:$D)</f>
        <v>102820.39</v>
      </c>
      <c r="I2295">
        <v>12.15</v>
      </c>
      <c r="J2295">
        <v>12.45</v>
      </c>
      <c r="K2295" s="1" t="s">
        <v>634</v>
      </c>
      <c r="L2295">
        <f>MATCH(A2295,'TMP2'!A:A,0)</f>
        <v>1247</v>
      </c>
      <c r="R2295">
        <v>3.71999999999999</v>
      </c>
      <c r="S2295">
        <f t="shared" si="70"/>
        <v>-8.4300000000000104</v>
      </c>
      <c r="T2295">
        <f t="shared" si="71"/>
        <v>-8.7300000000000093</v>
      </c>
    </row>
    <row r="2296" spans="1:20" x14ac:dyDescent="0.2">
      <c r="A2296" t="s">
        <v>1800</v>
      </c>
      <c r="B2296" t="s">
        <v>1712</v>
      </c>
      <c r="C2296" s="10" t="s">
        <v>1711</v>
      </c>
      <c r="D2296" t="s">
        <v>2649</v>
      </c>
      <c r="E2296">
        <v>5</v>
      </c>
      <c r="F2296">
        <v>3.7</v>
      </c>
      <c r="G2296">
        <f>LOOKUP(A2296,'TMP2'!$A:$A,'TMP2'!$C:$C)</f>
        <v>14727.12</v>
      </c>
      <c r="H2296">
        <f>LOOKUP(A2296,'TMP2'!$A:$A,'TMP2'!$D:$D)</f>
        <v>102820.39</v>
      </c>
      <c r="I2296">
        <v>16.149999999999999</v>
      </c>
      <c r="J2296">
        <v>16.45</v>
      </c>
      <c r="K2296" s="1" t="s">
        <v>634</v>
      </c>
      <c r="L2296">
        <f>MATCH(A2296,'TMP2'!A:A,0)</f>
        <v>1247</v>
      </c>
      <c r="R2296">
        <v>3.71999999999999</v>
      </c>
      <c r="S2296">
        <f t="shared" si="70"/>
        <v>-12.430000000000009</v>
      </c>
      <c r="T2296">
        <f t="shared" si="71"/>
        <v>-12.730000000000009</v>
      </c>
    </row>
    <row r="2297" spans="1:20" x14ac:dyDescent="0.2">
      <c r="A2297" t="s">
        <v>1800</v>
      </c>
      <c r="B2297" t="s">
        <v>1838</v>
      </c>
      <c r="C2297" s="10" t="s">
        <v>1716</v>
      </c>
      <c r="D2297" t="s">
        <v>2620</v>
      </c>
      <c r="E2297">
        <v>15</v>
      </c>
      <c r="F2297">
        <v>10.4</v>
      </c>
      <c r="G2297">
        <f>LOOKUP(A2297,'TMP2'!$A:$A,'TMP2'!$C:$C)</f>
        <v>14727.12</v>
      </c>
      <c r="H2297">
        <f>LOOKUP(A2297,'TMP2'!$A:$A,'TMP2'!$D:$D)</f>
        <v>102820.39</v>
      </c>
      <c r="I2297">
        <v>20.149999999999999</v>
      </c>
      <c r="J2297">
        <v>20.45</v>
      </c>
      <c r="K2297" s="1" t="s">
        <v>634</v>
      </c>
      <c r="L2297">
        <f>MATCH(A2297,'TMP2'!A:A,0)</f>
        <v>1247</v>
      </c>
      <c r="R2297">
        <v>3.71999999999999</v>
      </c>
      <c r="S2297">
        <f t="shared" si="70"/>
        <v>-16.430000000000007</v>
      </c>
      <c r="T2297">
        <f t="shared" si="71"/>
        <v>-16.730000000000011</v>
      </c>
    </row>
    <row r="2298" spans="1:20" x14ac:dyDescent="0.2">
      <c r="A2298" t="s">
        <v>1800</v>
      </c>
      <c r="B2298" t="s">
        <v>1761</v>
      </c>
      <c r="C2298" s="10">
        <v>8</v>
      </c>
      <c r="D2298" t="s">
        <v>2689</v>
      </c>
      <c r="E2298">
        <v>21</v>
      </c>
      <c r="F2298">
        <v>14.1</v>
      </c>
      <c r="G2298">
        <f>LOOKUP(A2298,'TMP2'!$A:$A,'TMP2'!$C:$C)</f>
        <v>14727.12</v>
      </c>
      <c r="H2298">
        <f>LOOKUP(A2298,'TMP2'!$A:$A,'TMP2'!$D:$D)</f>
        <v>102820.39</v>
      </c>
      <c r="I2298">
        <v>22.15</v>
      </c>
      <c r="J2298">
        <v>22.45</v>
      </c>
      <c r="K2298" s="1" t="s">
        <v>634</v>
      </c>
      <c r="L2298">
        <f>MATCH(A2298,'TMP2'!A:A,0)</f>
        <v>1247</v>
      </c>
      <c r="R2298">
        <v>3.71999999999999</v>
      </c>
      <c r="S2298">
        <f t="shared" si="70"/>
        <v>-18.430000000000007</v>
      </c>
      <c r="T2298">
        <f t="shared" si="71"/>
        <v>-18.730000000000011</v>
      </c>
    </row>
    <row r="2299" spans="1:20" x14ac:dyDescent="0.2">
      <c r="A2299" t="s">
        <v>1800</v>
      </c>
      <c r="B2299" t="s">
        <v>1761</v>
      </c>
      <c r="C2299" s="10">
        <v>8</v>
      </c>
      <c r="D2299" t="s">
        <v>2789</v>
      </c>
      <c r="E2299">
        <v>26</v>
      </c>
      <c r="F2299">
        <v>16.5</v>
      </c>
      <c r="G2299">
        <f>LOOKUP(A2299,'TMP2'!$A:$A,'TMP2'!$C:$C)</f>
        <v>14727.12</v>
      </c>
      <c r="H2299">
        <f>LOOKUP(A2299,'TMP2'!$A:$A,'TMP2'!$D:$D)</f>
        <v>102820.39</v>
      </c>
      <c r="I2299">
        <v>26.15</v>
      </c>
      <c r="J2299">
        <v>26.45</v>
      </c>
      <c r="K2299" s="1" t="s">
        <v>634</v>
      </c>
      <c r="L2299">
        <f>MATCH(A2299,'TMP2'!A:A,0)</f>
        <v>1247</v>
      </c>
      <c r="R2299">
        <v>3.71999999999999</v>
      </c>
      <c r="S2299">
        <f t="shared" si="70"/>
        <v>-22.430000000000007</v>
      </c>
      <c r="T2299">
        <f t="shared" si="71"/>
        <v>-22.730000000000011</v>
      </c>
    </row>
    <row r="2300" spans="1:20" x14ac:dyDescent="0.2">
      <c r="A2300" t="s">
        <v>1800</v>
      </c>
      <c r="B2300" t="s">
        <v>1701</v>
      </c>
      <c r="C2300" s="10" t="s">
        <v>1700</v>
      </c>
      <c r="D2300" t="s">
        <v>2841</v>
      </c>
      <c r="E2300">
        <v>41</v>
      </c>
      <c r="F2300">
        <v>22.7</v>
      </c>
      <c r="G2300">
        <f>LOOKUP(A2300,'TMP2'!$A:$A,'TMP2'!$C:$C)</f>
        <v>14727.12</v>
      </c>
      <c r="H2300">
        <f>LOOKUP(A2300,'TMP2'!$A:$A,'TMP2'!$D:$D)</f>
        <v>102820.39</v>
      </c>
      <c r="I2300">
        <v>34.15</v>
      </c>
      <c r="J2300">
        <v>34.450000000000003</v>
      </c>
      <c r="K2300" s="1" t="s">
        <v>634</v>
      </c>
      <c r="L2300">
        <f>MATCH(A2300,'TMP2'!A:A,0)</f>
        <v>1247</v>
      </c>
      <c r="R2300">
        <v>3.71999999999999</v>
      </c>
      <c r="S2300">
        <f t="shared" si="70"/>
        <v>-30.430000000000007</v>
      </c>
      <c r="T2300">
        <f t="shared" si="71"/>
        <v>-30.730000000000011</v>
      </c>
    </row>
    <row r="2301" spans="1:20" x14ac:dyDescent="0.2">
      <c r="A2301" t="s">
        <v>1802</v>
      </c>
      <c r="B2301" t="s">
        <v>1690</v>
      </c>
      <c r="C2301" s="10" t="s">
        <v>1689</v>
      </c>
      <c r="D2301" t="s">
        <v>2581</v>
      </c>
      <c r="E2301">
        <v>2</v>
      </c>
      <c r="F2301">
        <v>1.7</v>
      </c>
      <c r="G2301">
        <f>LOOKUP(A2301,'TMP2'!$A:$A,'TMP2'!$C:$C)</f>
        <v>14721.45</v>
      </c>
      <c r="H2301">
        <f>LOOKUP(A2301,'TMP2'!$A:$A,'TMP2'!$D:$D)</f>
        <v>102868.05</v>
      </c>
      <c r="I2301">
        <v>8.15</v>
      </c>
      <c r="J2301">
        <v>8.4499999999999993</v>
      </c>
      <c r="K2301" s="1" t="s">
        <v>634</v>
      </c>
      <c r="L2301">
        <f>MATCH(A2301,'TMP2'!A:A,0)</f>
        <v>1249</v>
      </c>
      <c r="R2301">
        <v>3.8899999999999899</v>
      </c>
      <c r="S2301">
        <f t="shared" si="70"/>
        <v>-4.2600000000000104</v>
      </c>
      <c r="T2301">
        <f t="shared" si="71"/>
        <v>-4.5600000000000094</v>
      </c>
    </row>
    <row r="2302" spans="1:20" x14ac:dyDescent="0.2">
      <c r="A2302" t="s">
        <v>1802</v>
      </c>
      <c r="B2302" t="s">
        <v>1690</v>
      </c>
      <c r="C2302" s="10" t="s">
        <v>1689</v>
      </c>
      <c r="D2302" t="s">
        <v>2602</v>
      </c>
      <c r="E2302">
        <v>2</v>
      </c>
      <c r="F2302">
        <v>1.6</v>
      </c>
      <c r="G2302">
        <f>LOOKUP(A2302,'TMP2'!$A:$A,'TMP2'!$C:$C)</f>
        <v>14721.45</v>
      </c>
      <c r="H2302">
        <f>LOOKUP(A2302,'TMP2'!$A:$A,'TMP2'!$D:$D)</f>
        <v>102868.05</v>
      </c>
      <c r="I2302">
        <v>10.15</v>
      </c>
      <c r="J2302">
        <v>10.45</v>
      </c>
      <c r="K2302" s="1" t="s">
        <v>634</v>
      </c>
      <c r="L2302">
        <f>MATCH(A2302,'TMP2'!A:A,0)</f>
        <v>1249</v>
      </c>
      <c r="R2302">
        <v>3.8899999999999899</v>
      </c>
      <c r="S2302">
        <f t="shared" si="70"/>
        <v>-6.2600000000000104</v>
      </c>
      <c r="T2302">
        <f t="shared" si="71"/>
        <v>-6.5600000000000094</v>
      </c>
    </row>
    <row r="2303" spans="1:20" x14ac:dyDescent="0.2">
      <c r="A2303" t="s">
        <v>1802</v>
      </c>
      <c r="B2303" t="s">
        <v>1690</v>
      </c>
      <c r="C2303" s="10" t="s">
        <v>1689</v>
      </c>
      <c r="D2303" t="s">
        <v>2617</v>
      </c>
      <c r="E2303">
        <v>2</v>
      </c>
      <c r="F2303">
        <v>1.6</v>
      </c>
      <c r="G2303">
        <f>LOOKUP(A2303,'TMP2'!$A:$A,'TMP2'!$C:$C)</f>
        <v>14721.45</v>
      </c>
      <c r="H2303">
        <f>LOOKUP(A2303,'TMP2'!$A:$A,'TMP2'!$D:$D)</f>
        <v>102868.05</v>
      </c>
      <c r="I2303">
        <v>12.15</v>
      </c>
      <c r="J2303">
        <v>12.45</v>
      </c>
      <c r="K2303" s="1" t="s">
        <v>634</v>
      </c>
      <c r="L2303">
        <f>MATCH(A2303,'TMP2'!A:A,0)</f>
        <v>1249</v>
      </c>
      <c r="R2303">
        <v>3.8899999999999899</v>
      </c>
      <c r="S2303">
        <f t="shared" si="70"/>
        <v>-8.2600000000000104</v>
      </c>
      <c r="T2303">
        <f t="shared" si="71"/>
        <v>-8.5600000000000094</v>
      </c>
    </row>
    <row r="2304" spans="1:20" x14ac:dyDescent="0.2">
      <c r="A2304" t="s">
        <v>1802</v>
      </c>
      <c r="B2304" t="s">
        <v>1690</v>
      </c>
      <c r="C2304" s="10" t="s">
        <v>1689</v>
      </c>
      <c r="D2304" t="s">
        <v>2646</v>
      </c>
      <c r="E2304">
        <v>3</v>
      </c>
      <c r="F2304">
        <v>2.2999999999999998</v>
      </c>
      <c r="G2304">
        <f>LOOKUP(A2304,'TMP2'!$A:$A,'TMP2'!$C:$C)</f>
        <v>14721.45</v>
      </c>
      <c r="H2304">
        <f>LOOKUP(A2304,'TMP2'!$A:$A,'TMP2'!$D:$D)</f>
        <v>102868.05</v>
      </c>
      <c r="I2304">
        <v>14.15</v>
      </c>
      <c r="J2304">
        <v>14.45</v>
      </c>
      <c r="K2304" s="1" t="s">
        <v>634</v>
      </c>
      <c r="L2304">
        <f>MATCH(A2304,'TMP2'!A:A,0)</f>
        <v>1249</v>
      </c>
      <c r="R2304">
        <v>3.8899999999999899</v>
      </c>
      <c r="S2304">
        <f t="shared" si="70"/>
        <v>-10.26000000000001</v>
      </c>
      <c r="T2304">
        <f t="shared" si="71"/>
        <v>-10.560000000000009</v>
      </c>
    </row>
    <row r="2305" spans="1:20" x14ac:dyDescent="0.2">
      <c r="A2305" t="s">
        <v>1802</v>
      </c>
      <c r="B2305" t="s">
        <v>1690</v>
      </c>
      <c r="C2305" s="10" t="s">
        <v>1689</v>
      </c>
      <c r="D2305" t="s">
        <v>2649</v>
      </c>
      <c r="E2305">
        <v>3</v>
      </c>
      <c r="F2305">
        <v>2.2000000000000002</v>
      </c>
      <c r="G2305">
        <f>LOOKUP(A2305,'TMP2'!$A:$A,'TMP2'!$C:$C)</f>
        <v>14721.45</v>
      </c>
      <c r="H2305">
        <f>LOOKUP(A2305,'TMP2'!$A:$A,'TMP2'!$D:$D)</f>
        <v>102868.05</v>
      </c>
      <c r="I2305">
        <v>16.149999999999999</v>
      </c>
      <c r="J2305">
        <v>16.45</v>
      </c>
      <c r="K2305" s="1" t="s">
        <v>634</v>
      </c>
      <c r="L2305">
        <f>MATCH(A2305,'TMP2'!A:A,0)</f>
        <v>1249</v>
      </c>
      <c r="R2305">
        <v>3.8899999999999899</v>
      </c>
      <c r="S2305">
        <f t="shared" si="70"/>
        <v>-12.260000000000009</v>
      </c>
      <c r="T2305">
        <f t="shared" si="71"/>
        <v>-12.560000000000009</v>
      </c>
    </row>
    <row r="2306" spans="1:20" x14ac:dyDescent="0.2">
      <c r="A2306" t="s">
        <v>1802</v>
      </c>
      <c r="B2306" t="s">
        <v>1690</v>
      </c>
      <c r="C2306" s="10" t="s">
        <v>1689</v>
      </c>
      <c r="D2306" t="s">
        <v>2620</v>
      </c>
      <c r="E2306">
        <v>3</v>
      </c>
      <c r="F2306">
        <v>2.1</v>
      </c>
      <c r="G2306">
        <f>LOOKUP(A2306,'TMP2'!$A:$A,'TMP2'!$C:$C)</f>
        <v>14721.45</v>
      </c>
      <c r="H2306">
        <f>LOOKUP(A2306,'TMP2'!$A:$A,'TMP2'!$D:$D)</f>
        <v>102868.05</v>
      </c>
      <c r="I2306">
        <v>20.149999999999999</v>
      </c>
      <c r="J2306">
        <v>20.45</v>
      </c>
      <c r="K2306" s="1" t="s">
        <v>634</v>
      </c>
      <c r="L2306">
        <f>MATCH(A2306,'TMP2'!A:A,0)</f>
        <v>1249</v>
      </c>
      <c r="R2306">
        <v>3.8899999999999899</v>
      </c>
      <c r="S2306">
        <f t="shared" ref="S2306:S2369" si="72">R2306-I2306</f>
        <v>-16.260000000000009</v>
      </c>
      <c r="T2306">
        <f t="shared" ref="T2306:T2369" si="73">R2306-J2306</f>
        <v>-16.560000000000009</v>
      </c>
    </row>
    <row r="2307" spans="1:20" x14ac:dyDescent="0.2">
      <c r="A2307" t="s">
        <v>1802</v>
      </c>
      <c r="B2307" t="s">
        <v>1690</v>
      </c>
      <c r="C2307" s="10" t="s">
        <v>1689</v>
      </c>
      <c r="D2307" t="s">
        <v>2689</v>
      </c>
      <c r="E2307">
        <v>4</v>
      </c>
      <c r="F2307">
        <v>2.7</v>
      </c>
      <c r="G2307">
        <f>LOOKUP(A2307,'TMP2'!$A:$A,'TMP2'!$C:$C)</f>
        <v>14721.45</v>
      </c>
      <c r="H2307">
        <f>LOOKUP(A2307,'TMP2'!$A:$A,'TMP2'!$D:$D)</f>
        <v>102868.05</v>
      </c>
      <c r="I2307">
        <v>22.15</v>
      </c>
      <c r="J2307">
        <v>22.45</v>
      </c>
      <c r="K2307" s="1" t="s">
        <v>634</v>
      </c>
      <c r="L2307">
        <f>MATCH(A2307,'TMP2'!A:A,0)</f>
        <v>1249</v>
      </c>
      <c r="R2307">
        <v>3.8899999999999899</v>
      </c>
      <c r="S2307">
        <f t="shared" si="72"/>
        <v>-18.260000000000009</v>
      </c>
      <c r="T2307">
        <f t="shared" si="73"/>
        <v>-18.560000000000009</v>
      </c>
    </row>
    <row r="2308" spans="1:20" x14ac:dyDescent="0.2">
      <c r="A2308" t="s">
        <v>1802</v>
      </c>
      <c r="B2308" t="s">
        <v>1761</v>
      </c>
      <c r="C2308" s="10">
        <v>8</v>
      </c>
      <c r="D2308" t="s">
        <v>2789</v>
      </c>
      <c r="E2308">
        <v>27</v>
      </c>
      <c r="F2308">
        <v>17.100000000000001</v>
      </c>
      <c r="G2308">
        <f>LOOKUP(A2308,'TMP2'!$A:$A,'TMP2'!$C:$C)</f>
        <v>14721.45</v>
      </c>
      <c r="H2308">
        <f>LOOKUP(A2308,'TMP2'!$A:$A,'TMP2'!$D:$D)</f>
        <v>102868.05</v>
      </c>
      <c r="I2308">
        <v>26.15</v>
      </c>
      <c r="J2308">
        <v>26.45</v>
      </c>
      <c r="K2308" s="1" t="s">
        <v>634</v>
      </c>
      <c r="L2308">
        <f>MATCH(A2308,'TMP2'!A:A,0)</f>
        <v>1249</v>
      </c>
      <c r="R2308">
        <v>3.8899999999999899</v>
      </c>
      <c r="S2308">
        <f t="shared" si="72"/>
        <v>-22.260000000000009</v>
      </c>
      <c r="T2308">
        <f t="shared" si="73"/>
        <v>-22.560000000000009</v>
      </c>
    </row>
    <row r="2309" spans="1:20" x14ac:dyDescent="0.2">
      <c r="A2309" t="s">
        <v>1802</v>
      </c>
      <c r="B2309" t="s">
        <v>1761</v>
      </c>
      <c r="C2309" s="10">
        <v>8</v>
      </c>
      <c r="D2309" t="s">
        <v>2751</v>
      </c>
      <c r="E2309">
        <v>21</v>
      </c>
      <c r="F2309">
        <v>12.9</v>
      </c>
      <c r="G2309">
        <f>LOOKUP(A2309,'TMP2'!$A:$A,'TMP2'!$C:$C)</f>
        <v>14721.45</v>
      </c>
      <c r="H2309">
        <f>LOOKUP(A2309,'TMP2'!$A:$A,'TMP2'!$D:$D)</f>
        <v>102868.05</v>
      </c>
      <c r="I2309">
        <v>28.15</v>
      </c>
      <c r="J2309">
        <v>28.45</v>
      </c>
      <c r="K2309" s="1" t="s">
        <v>634</v>
      </c>
      <c r="L2309">
        <f>MATCH(A2309,'TMP2'!A:A,0)</f>
        <v>1249</v>
      </c>
      <c r="R2309">
        <v>3.8899999999999899</v>
      </c>
      <c r="S2309">
        <f t="shared" si="72"/>
        <v>-24.260000000000009</v>
      </c>
      <c r="T2309">
        <f t="shared" si="73"/>
        <v>-24.560000000000009</v>
      </c>
    </row>
    <row r="2310" spans="1:20" x14ac:dyDescent="0.2">
      <c r="A2310" t="s">
        <v>1802</v>
      </c>
      <c r="B2310" t="s">
        <v>1701</v>
      </c>
      <c r="C2310" s="10" t="s">
        <v>1700</v>
      </c>
      <c r="D2310" t="s">
        <v>2841</v>
      </c>
      <c r="E2310">
        <v>31</v>
      </c>
      <c r="F2310">
        <v>17.100000000000001</v>
      </c>
      <c r="G2310">
        <f>LOOKUP(A2310,'TMP2'!$A:$A,'TMP2'!$C:$C)</f>
        <v>14721.45</v>
      </c>
      <c r="H2310">
        <f>LOOKUP(A2310,'TMP2'!$A:$A,'TMP2'!$D:$D)</f>
        <v>102868.05</v>
      </c>
      <c r="I2310">
        <v>34.15</v>
      </c>
      <c r="J2310">
        <v>34.450000000000003</v>
      </c>
      <c r="K2310" s="1" t="s">
        <v>634</v>
      </c>
      <c r="L2310">
        <f>MATCH(A2310,'TMP2'!A:A,0)</f>
        <v>1249</v>
      </c>
      <c r="R2310">
        <v>3.8899999999999899</v>
      </c>
      <c r="S2310">
        <f t="shared" si="72"/>
        <v>-30.260000000000009</v>
      </c>
      <c r="T2310">
        <f t="shared" si="73"/>
        <v>-30.560000000000013</v>
      </c>
    </row>
    <row r="2311" spans="1:20" x14ac:dyDescent="0.2">
      <c r="A2311" t="s">
        <v>1802</v>
      </c>
      <c r="B2311" t="s">
        <v>1701</v>
      </c>
      <c r="C2311" s="10" t="s">
        <v>1700</v>
      </c>
      <c r="D2311" t="s">
        <v>2858</v>
      </c>
      <c r="E2311">
        <v>44</v>
      </c>
      <c r="F2311">
        <v>22.6</v>
      </c>
      <c r="G2311">
        <f>LOOKUP(A2311,'TMP2'!$A:$A,'TMP2'!$C:$C)</f>
        <v>14721.45</v>
      </c>
      <c r="H2311">
        <f>LOOKUP(A2311,'TMP2'!$A:$A,'TMP2'!$D:$D)</f>
        <v>102868.05</v>
      </c>
      <c r="I2311">
        <v>38.15</v>
      </c>
      <c r="J2311">
        <v>38.450000000000003</v>
      </c>
      <c r="K2311" s="1" t="s">
        <v>634</v>
      </c>
      <c r="L2311">
        <f>MATCH(A2311,'TMP2'!A:A,0)</f>
        <v>1249</v>
      </c>
      <c r="R2311">
        <v>3.8899999999999899</v>
      </c>
      <c r="S2311">
        <f t="shared" si="72"/>
        <v>-34.260000000000005</v>
      </c>
      <c r="T2311">
        <f t="shared" si="73"/>
        <v>-34.560000000000016</v>
      </c>
    </row>
    <row r="2312" spans="1:20" x14ac:dyDescent="0.2">
      <c r="A2312" t="s">
        <v>1804</v>
      </c>
      <c r="B2312" t="s">
        <v>1690</v>
      </c>
      <c r="C2312" s="10" t="s">
        <v>1689</v>
      </c>
      <c r="D2312" t="s">
        <v>2581</v>
      </c>
      <c r="E2312">
        <v>2</v>
      </c>
      <c r="F2312">
        <v>1.7</v>
      </c>
      <c r="G2312">
        <f>LOOKUP(A2312,'TMP2'!$A:$A,'TMP2'!$C:$C)</f>
        <v>14697.82</v>
      </c>
      <c r="H2312">
        <f>LOOKUP(A2312,'TMP2'!$A:$A,'TMP2'!$D:$D)</f>
        <v>102844.46</v>
      </c>
      <c r="I2312">
        <v>8.15</v>
      </c>
      <c r="J2312">
        <v>8.4499999999999993</v>
      </c>
      <c r="K2312" s="1" t="s">
        <v>634</v>
      </c>
      <c r="L2312">
        <f>MATCH(A2312,'TMP2'!A:A,0)</f>
        <v>1251</v>
      </c>
      <c r="R2312">
        <v>3.99</v>
      </c>
      <c r="S2312">
        <f t="shared" si="72"/>
        <v>-4.16</v>
      </c>
      <c r="T2312">
        <f t="shared" si="73"/>
        <v>-4.4599999999999991</v>
      </c>
    </row>
    <row r="2313" spans="1:20" x14ac:dyDescent="0.2">
      <c r="A2313" t="s">
        <v>1804</v>
      </c>
      <c r="B2313" t="s">
        <v>1690</v>
      </c>
      <c r="C2313" s="10" t="s">
        <v>1689</v>
      </c>
      <c r="D2313" t="s">
        <v>2602</v>
      </c>
      <c r="E2313">
        <v>3</v>
      </c>
      <c r="F2313">
        <v>2.4</v>
      </c>
      <c r="G2313">
        <f>LOOKUP(A2313,'TMP2'!$A:$A,'TMP2'!$C:$C)</f>
        <v>14697.82</v>
      </c>
      <c r="H2313">
        <f>LOOKUP(A2313,'TMP2'!$A:$A,'TMP2'!$D:$D)</f>
        <v>102844.46</v>
      </c>
      <c r="I2313">
        <v>10.15</v>
      </c>
      <c r="J2313">
        <v>10.45</v>
      </c>
      <c r="K2313" s="1" t="s">
        <v>634</v>
      </c>
      <c r="L2313">
        <f>MATCH(A2313,'TMP2'!A:A,0)</f>
        <v>1251</v>
      </c>
      <c r="R2313">
        <v>3.99</v>
      </c>
      <c r="S2313">
        <f t="shared" si="72"/>
        <v>-6.16</v>
      </c>
      <c r="T2313">
        <f t="shared" si="73"/>
        <v>-6.4599999999999991</v>
      </c>
    </row>
    <row r="2314" spans="1:20" x14ac:dyDescent="0.2">
      <c r="A2314" t="s">
        <v>1804</v>
      </c>
      <c r="B2314" t="s">
        <v>1690</v>
      </c>
      <c r="C2314" s="10" t="s">
        <v>1689</v>
      </c>
      <c r="D2314" t="s">
        <v>2617</v>
      </c>
      <c r="E2314">
        <v>3</v>
      </c>
      <c r="F2314">
        <v>2.4</v>
      </c>
      <c r="G2314">
        <f>LOOKUP(A2314,'TMP2'!$A:$A,'TMP2'!$C:$C)</f>
        <v>14697.82</v>
      </c>
      <c r="H2314">
        <f>LOOKUP(A2314,'TMP2'!$A:$A,'TMP2'!$D:$D)</f>
        <v>102844.46</v>
      </c>
      <c r="I2314">
        <v>12.15</v>
      </c>
      <c r="J2314">
        <v>12.45</v>
      </c>
      <c r="K2314" s="1" t="s">
        <v>634</v>
      </c>
      <c r="L2314">
        <f>MATCH(A2314,'TMP2'!A:A,0)</f>
        <v>1251</v>
      </c>
      <c r="R2314">
        <v>3.99</v>
      </c>
      <c r="S2314">
        <f t="shared" si="72"/>
        <v>-8.16</v>
      </c>
      <c r="T2314">
        <f t="shared" si="73"/>
        <v>-8.4599999999999991</v>
      </c>
    </row>
    <row r="2315" spans="1:20" x14ac:dyDescent="0.2">
      <c r="A2315" t="s">
        <v>1804</v>
      </c>
      <c r="B2315" t="s">
        <v>1690</v>
      </c>
      <c r="C2315" s="10" t="s">
        <v>1689</v>
      </c>
      <c r="D2315" t="s">
        <v>2646</v>
      </c>
      <c r="E2315">
        <v>3</v>
      </c>
      <c r="F2315">
        <v>2.2999999999999998</v>
      </c>
      <c r="G2315">
        <f>LOOKUP(A2315,'TMP2'!$A:$A,'TMP2'!$C:$C)</f>
        <v>14697.82</v>
      </c>
      <c r="H2315">
        <f>LOOKUP(A2315,'TMP2'!$A:$A,'TMP2'!$D:$D)</f>
        <v>102844.46</v>
      </c>
      <c r="I2315">
        <v>14.15</v>
      </c>
      <c r="J2315">
        <v>14.45</v>
      </c>
      <c r="K2315" s="1" t="s">
        <v>634</v>
      </c>
      <c r="L2315">
        <f>MATCH(A2315,'TMP2'!A:A,0)</f>
        <v>1251</v>
      </c>
      <c r="R2315">
        <v>3.99</v>
      </c>
      <c r="S2315">
        <f t="shared" si="72"/>
        <v>-10.16</v>
      </c>
      <c r="T2315">
        <f t="shared" si="73"/>
        <v>-10.459999999999999</v>
      </c>
    </row>
    <row r="2316" spans="1:20" x14ac:dyDescent="0.2">
      <c r="A2316" t="s">
        <v>1804</v>
      </c>
      <c r="B2316" t="s">
        <v>1838</v>
      </c>
      <c r="C2316" s="10" t="s">
        <v>1716</v>
      </c>
      <c r="D2316" t="s">
        <v>2649</v>
      </c>
      <c r="E2316">
        <v>16</v>
      </c>
      <c r="F2316">
        <v>11.7</v>
      </c>
      <c r="G2316">
        <f>LOOKUP(A2316,'TMP2'!$A:$A,'TMP2'!$C:$C)</f>
        <v>14697.82</v>
      </c>
      <c r="H2316">
        <f>LOOKUP(A2316,'TMP2'!$A:$A,'TMP2'!$D:$D)</f>
        <v>102844.46</v>
      </c>
      <c r="I2316">
        <v>16.149999999999999</v>
      </c>
      <c r="J2316">
        <v>16.45</v>
      </c>
      <c r="K2316" s="1" t="s">
        <v>634</v>
      </c>
      <c r="L2316">
        <f>MATCH(A2316,'TMP2'!A:A,0)</f>
        <v>1251</v>
      </c>
      <c r="R2316">
        <v>3.99</v>
      </c>
      <c r="S2316">
        <f t="shared" si="72"/>
        <v>-12.159999999999998</v>
      </c>
      <c r="T2316">
        <f t="shared" si="73"/>
        <v>-12.459999999999999</v>
      </c>
    </row>
    <row r="2317" spans="1:20" x14ac:dyDescent="0.2">
      <c r="A2317" t="s">
        <v>1804</v>
      </c>
      <c r="B2317" t="s">
        <v>1838</v>
      </c>
      <c r="C2317" s="10" t="s">
        <v>1716</v>
      </c>
      <c r="D2317" t="s">
        <v>2662</v>
      </c>
      <c r="E2317">
        <v>21</v>
      </c>
      <c r="F2317">
        <v>15</v>
      </c>
      <c r="G2317">
        <f>LOOKUP(A2317,'TMP2'!$A:$A,'TMP2'!$C:$C)</f>
        <v>14697.82</v>
      </c>
      <c r="H2317">
        <f>LOOKUP(A2317,'TMP2'!$A:$A,'TMP2'!$D:$D)</f>
        <v>102844.46</v>
      </c>
      <c r="I2317">
        <v>18.149999999999999</v>
      </c>
      <c r="J2317">
        <v>18.45</v>
      </c>
      <c r="K2317" s="1" t="s">
        <v>634</v>
      </c>
      <c r="L2317">
        <f>MATCH(A2317,'TMP2'!A:A,0)</f>
        <v>1251</v>
      </c>
      <c r="R2317">
        <v>3.99</v>
      </c>
      <c r="S2317">
        <f t="shared" si="72"/>
        <v>-14.159999999999998</v>
      </c>
      <c r="T2317">
        <f t="shared" si="73"/>
        <v>-14.459999999999999</v>
      </c>
    </row>
    <row r="2318" spans="1:20" x14ac:dyDescent="0.2">
      <c r="A2318" t="s">
        <v>1804</v>
      </c>
      <c r="B2318" t="s">
        <v>1761</v>
      </c>
      <c r="C2318" s="10">
        <v>8</v>
      </c>
      <c r="D2318" t="s">
        <v>2689</v>
      </c>
      <c r="E2318">
        <v>21</v>
      </c>
      <c r="F2318">
        <v>14.1</v>
      </c>
      <c r="G2318">
        <f>LOOKUP(A2318,'TMP2'!$A:$A,'TMP2'!$C:$C)</f>
        <v>14697.82</v>
      </c>
      <c r="H2318">
        <f>LOOKUP(A2318,'TMP2'!$A:$A,'TMP2'!$D:$D)</f>
        <v>102844.46</v>
      </c>
      <c r="I2318">
        <v>22.15</v>
      </c>
      <c r="J2318">
        <v>22.45</v>
      </c>
      <c r="K2318" s="1" t="s">
        <v>634</v>
      </c>
      <c r="L2318">
        <f>MATCH(A2318,'TMP2'!A:A,0)</f>
        <v>1251</v>
      </c>
      <c r="R2318">
        <v>3.99</v>
      </c>
      <c r="S2318">
        <f t="shared" si="72"/>
        <v>-18.159999999999997</v>
      </c>
      <c r="T2318">
        <f t="shared" si="73"/>
        <v>-18.46</v>
      </c>
    </row>
    <row r="2319" spans="1:20" x14ac:dyDescent="0.2">
      <c r="A2319" t="s">
        <v>1804</v>
      </c>
      <c r="B2319" t="s">
        <v>1701</v>
      </c>
      <c r="C2319" s="10" t="s">
        <v>1700</v>
      </c>
      <c r="D2319" t="s">
        <v>2751</v>
      </c>
      <c r="E2319">
        <v>31</v>
      </c>
      <c r="F2319">
        <v>19</v>
      </c>
      <c r="G2319">
        <f>LOOKUP(A2319,'TMP2'!$A:$A,'TMP2'!$C:$C)</f>
        <v>14697.82</v>
      </c>
      <c r="H2319">
        <f>LOOKUP(A2319,'TMP2'!$A:$A,'TMP2'!$D:$D)</f>
        <v>102844.46</v>
      </c>
      <c r="I2319">
        <v>28.15</v>
      </c>
      <c r="J2319">
        <v>28.45</v>
      </c>
      <c r="K2319" s="1" t="s">
        <v>634</v>
      </c>
      <c r="L2319">
        <f>MATCH(A2319,'TMP2'!A:A,0)</f>
        <v>1251</v>
      </c>
      <c r="R2319">
        <v>3.99</v>
      </c>
      <c r="S2319">
        <f t="shared" si="72"/>
        <v>-24.159999999999997</v>
      </c>
      <c r="T2319">
        <f t="shared" si="73"/>
        <v>-24.46</v>
      </c>
    </row>
    <row r="2320" spans="1:20" x14ac:dyDescent="0.2">
      <c r="A2320" t="s">
        <v>1804</v>
      </c>
      <c r="B2320" t="s">
        <v>1701</v>
      </c>
      <c r="C2320" s="10" t="s">
        <v>1700</v>
      </c>
      <c r="D2320" t="s">
        <v>2752</v>
      </c>
      <c r="E2320">
        <v>46</v>
      </c>
      <c r="F2320">
        <v>27.3</v>
      </c>
      <c r="G2320">
        <f>LOOKUP(A2320,'TMP2'!$A:$A,'TMP2'!$C:$C)</f>
        <v>14697.82</v>
      </c>
      <c r="H2320">
        <f>LOOKUP(A2320,'TMP2'!$A:$A,'TMP2'!$D:$D)</f>
        <v>102844.46</v>
      </c>
      <c r="I2320">
        <v>30.15</v>
      </c>
      <c r="J2320">
        <v>30.45</v>
      </c>
      <c r="K2320" s="1" t="s">
        <v>634</v>
      </c>
      <c r="L2320">
        <f>MATCH(A2320,'TMP2'!A:A,0)</f>
        <v>1251</v>
      </c>
      <c r="R2320">
        <v>3.99</v>
      </c>
      <c r="S2320">
        <f t="shared" si="72"/>
        <v>-26.159999999999997</v>
      </c>
      <c r="T2320">
        <f t="shared" si="73"/>
        <v>-26.46</v>
      </c>
    </row>
    <row r="2321" spans="1:20" x14ac:dyDescent="0.2">
      <c r="A2321" t="s">
        <v>1804</v>
      </c>
      <c r="B2321" t="s">
        <v>1703</v>
      </c>
      <c r="C2321" s="10" t="s">
        <v>1702</v>
      </c>
      <c r="D2321" t="s">
        <v>2799</v>
      </c>
      <c r="E2321">
        <v>63</v>
      </c>
      <c r="F2321">
        <v>36.1</v>
      </c>
      <c r="G2321">
        <f>LOOKUP(A2321,'TMP2'!$A:$A,'TMP2'!$C:$C)</f>
        <v>14697.82</v>
      </c>
      <c r="H2321">
        <f>LOOKUP(A2321,'TMP2'!$A:$A,'TMP2'!$D:$D)</f>
        <v>102844.46</v>
      </c>
      <c r="I2321">
        <v>32.15</v>
      </c>
      <c r="J2321">
        <v>32.450000000000003</v>
      </c>
      <c r="K2321" s="1" t="s">
        <v>634</v>
      </c>
      <c r="L2321">
        <f>MATCH(A2321,'TMP2'!A:A,0)</f>
        <v>1251</v>
      </c>
      <c r="R2321">
        <v>3.99</v>
      </c>
      <c r="S2321">
        <f t="shared" si="72"/>
        <v>-28.159999999999997</v>
      </c>
      <c r="T2321">
        <f t="shared" si="73"/>
        <v>-28.46</v>
      </c>
    </row>
    <row r="2322" spans="1:20" x14ac:dyDescent="0.2">
      <c r="A2322" t="s">
        <v>1806</v>
      </c>
      <c r="B2322" t="s">
        <v>1690</v>
      </c>
      <c r="C2322" s="10" t="s">
        <v>1689</v>
      </c>
      <c r="D2322" t="s">
        <v>3040</v>
      </c>
      <c r="E2322">
        <v>1</v>
      </c>
      <c r="F2322">
        <v>0.8</v>
      </c>
      <c r="G2322">
        <f>LOOKUP(A2322,'TMP2'!$A:$A,'TMP2'!$C:$C)</f>
        <v>14661.29</v>
      </c>
      <c r="H2322">
        <f>LOOKUP(A2322,'TMP2'!$A:$A,'TMP2'!$D:$D)</f>
        <v>102817.63</v>
      </c>
      <c r="I2322">
        <v>9.5500000000000007</v>
      </c>
      <c r="J2322">
        <v>9.85</v>
      </c>
      <c r="K2322" s="1" t="s">
        <v>634</v>
      </c>
      <c r="L2322">
        <f>MATCH(A2322,'TMP2'!A:A,0)</f>
        <v>1253</v>
      </c>
      <c r="R2322">
        <v>4.0999999999999996</v>
      </c>
      <c r="S2322">
        <f t="shared" si="72"/>
        <v>-5.4500000000000011</v>
      </c>
      <c r="T2322">
        <f t="shared" si="73"/>
        <v>-5.75</v>
      </c>
    </row>
    <row r="2323" spans="1:20" x14ac:dyDescent="0.2">
      <c r="A2323" t="s">
        <v>1806</v>
      </c>
      <c r="B2323" t="s">
        <v>1690</v>
      </c>
      <c r="C2323" s="10" t="s">
        <v>1689</v>
      </c>
      <c r="D2323" t="s">
        <v>2636</v>
      </c>
      <c r="E2323">
        <v>1</v>
      </c>
      <c r="F2323">
        <v>0.7</v>
      </c>
      <c r="G2323">
        <f>LOOKUP(A2323,'TMP2'!$A:$A,'TMP2'!$C:$C)</f>
        <v>14661.29</v>
      </c>
      <c r="H2323">
        <f>LOOKUP(A2323,'TMP2'!$A:$A,'TMP2'!$D:$D)</f>
        <v>102817.63</v>
      </c>
      <c r="I2323">
        <v>15.35</v>
      </c>
      <c r="J2323">
        <v>15.65</v>
      </c>
      <c r="K2323" s="1" t="s">
        <v>634</v>
      </c>
      <c r="L2323">
        <f>MATCH(A2323,'TMP2'!A:A,0)</f>
        <v>1253</v>
      </c>
      <c r="R2323">
        <v>4.0999999999999996</v>
      </c>
      <c r="S2323">
        <f t="shared" si="72"/>
        <v>-11.25</v>
      </c>
      <c r="T2323">
        <f t="shared" si="73"/>
        <v>-11.55</v>
      </c>
    </row>
    <row r="2324" spans="1:20" x14ac:dyDescent="0.2">
      <c r="A2324" t="s">
        <v>1806</v>
      </c>
      <c r="B2324" t="s">
        <v>1838</v>
      </c>
      <c r="C2324" s="10" t="s">
        <v>1716</v>
      </c>
      <c r="D2324" t="s">
        <v>2682</v>
      </c>
      <c r="E2324">
        <v>15</v>
      </c>
      <c r="F2324">
        <v>10.6</v>
      </c>
      <c r="G2324">
        <f>LOOKUP(A2324,'TMP2'!$A:$A,'TMP2'!$C:$C)</f>
        <v>14661.29</v>
      </c>
      <c r="H2324">
        <f>LOOKUP(A2324,'TMP2'!$A:$A,'TMP2'!$D:$D)</f>
        <v>102817.63</v>
      </c>
      <c r="I2324">
        <v>18.850000000000001</v>
      </c>
      <c r="J2324">
        <v>19.149999999999999</v>
      </c>
      <c r="K2324" s="1" t="s">
        <v>634</v>
      </c>
      <c r="L2324">
        <f>MATCH(A2324,'TMP2'!A:A,0)</f>
        <v>1253</v>
      </c>
      <c r="R2324">
        <v>4.0999999999999996</v>
      </c>
      <c r="S2324">
        <f t="shared" si="72"/>
        <v>-14.750000000000002</v>
      </c>
      <c r="T2324">
        <f t="shared" si="73"/>
        <v>-15.049999999999999</v>
      </c>
    </row>
    <row r="2325" spans="1:20" x14ac:dyDescent="0.2">
      <c r="A2325" t="s">
        <v>1806</v>
      </c>
      <c r="B2325" t="s">
        <v>1761</v>
      </c>
      <c r="C2325" s="10">
        <v>8</v>
      </c>
      <c r="D2325" t="s">
        <v>2683</v>
      </c>
      <c r="E2325">
        <v>13</v>
      </c>
      <c r="F2325">
        <v>8.9</v>
      </c>
      <c r="G2325">
        <f>LOOKUP(A2325,'TMP2'!$A:$A,'TMP2'!$C:$C)</f>
        <v>14661.29</v>
      </c>
      <c r="H2325">
        <f>LOOKUP(A2325,'TMP2'!$A:$A,'TMP2'!$D:$D)</f>
        <v>102817.63</v>
      </c>
      <c r="I2325">
        <v>20.85</v>
      </c>
      <c r="J2325">
        <v>21.15</v>
      </c>
      <c r="K2325" s="1" t="s">
        <v>634</v>
      </c>
      <c r="L2325">
        <f>MATCH(A2325,'TMP2'!A:A,0)</f>
        <v>1253</v>
      </c>
      <c r="R2325">
        <v>4.0999999999999996</v>
      </c>
      <c r="S2325">
        <f t="shared" si="72"/>
        <v>-16.75</v>
      </c>
      <c r="T2325">
        <f t="shared" si="73"/>
        <v>-17.049999999999997</v>
      </c>
    </row>
    <row r="2326" spans="1:20" x14ac:dyDescent="0.2">
      <c r="A2326" t="s">
        <v>1806</v>
      </c>
      <c r="B2326" t="s">
        <v>1761</v>
      </c>
      <c r="C2326" s="10">
        <v>8</v>
      </c>
      <c r="D2326" t="s">
        <v>2784</v>
      </c>
      <c r="E2326">
        <v>21</v>
      </c>
      <c r="F2326">
        <v>13.6</v>
      </c>
      <c r="G2326">
        <f>LOOKUP(A2326,'TMP2'!$A:$A,'TMP2'!$C:$C)</f>
        <v>14661.29</v>
      </c>
      <c r="H2326">
        <f>LOOKUP(A2326,'TMP2'!$A:$A,'TMP2'!$D:$D)</f>
        <v>102817.63</v>
      </c>
      <c r="I2326">
        <v>24.85</v>
      </c>
      <c r="J2326">
        <v>25.15</v>
      </c>
      <c r="K2326" s="1" t="s">
        <v>634</v>
      </c>
      <c r="L2326">
        <f>MATCH(A2326,'TMP2'!A:A,0)</f>
        <v>1253</v>
      </c>
      <c r="R2326">
        <v>4.0999999999999996</v>
      </c>
      <c r="S2326">
        <f t="shared" si="72"/>
        <v>-20.75</v>
      </c>
      <c r="T2326">
        <f t="shared" si="73"/>
        <v>-21.049999999999997</v>
      </c>
    </row>
    <row r="2327" spans="1:20" x14ac:dyDescent="0.2">
      <c r="A2327" t="s">
        <v>1806</v>
      </c>
      <c r="B2327" t="s">
        <v>1701</v>
      </c>
      <c r="C2327" s="10" t="s">
        <v>1700</v>
      </c>
      <c r="D2327" t="s">
        <v>2783</v>
      </c>
      <c r="E2327">
        <v>36</v>
      </c>
      <c r="F2327">
        <v>21.9</v>
      </c>
      <c r="G2327">
        <f>LOOKUP(A2327,'TMP2'!$A:$A,'TMP2'!$C:$C)</f>
        <v>14661.29</v>
      </c>
      <c r="H2327">
        <f>LOOKUP(A2327,'TMP2'!$A:$A,'TMP2'!$D:$D)</f>
        <v>102817.63</v>
      </c>
      <c r="I2327">
        <v>28.65</v>
      </c>
      <c r="J2327">
        <v>28.95</v>
      </c>
      <c r="K2327" s="1" t="s">
        <v>634</v>
      </c>
      <c r="L2327">
        <f>MATCH(A2327,'TMP2'!A:A,0)</f>
        <v>1253</v>
      </c>
      <c r="R2327">
        <v>4.0999999999999996</v>
      </c>
      <c r="S2327">
        <f t="shared" si="72"/>
        <v>-24.549999999999997</v>
      </c>
      <c r="T2327">
        <f t="shared" si="73"/>
        <v>-24.85</v>
      </c>
    </row>
    <row r="2328" spans="1:20" x14ac:dyDescent="0.2">
      <c r="A2328" t="s">
        <v>1806</v>
      </c>
      <c r="B2328" t="s">
        <v>1701</v>
      </c>
      <c r="C2328" s="10" t="s">
        <v>1700</v>
      </c>
      <c r="D2328" t="s">
        <v>2845</v>
      </c>
      <c r="E2328">
        <v>44</v>
      </c>
      <c r="F2328">
        <v>23.2</v>
      </c>
      <c r="G2328">
        <f>LOOKUP(A2328,'TMP2'!$A:$A,'TMP2'!$C:$C)</f>
        <v>14661.29</v>
      </c>
      <c r="H2328">
        <f>LOOKUP(A2328,'TMP2'!$A:$A,'TMP2'!$D:$D)</f>
        <v>102817.63</v>
      </c>
      <c r="I2328">
        <v>36.65</v>
      </c>
      <c r="J2328">
        <v>36.950000000000003</v>
      </c>
      <c r="K2328" s="1" t="s">
        <v>634</v>
      </c>
      <c r="L2328">
        <f>MATCH(A2328,'TMP2'!A:A,0)</f>
        <v>1253</v>
      </c>
      <c r="R2328">
        <v>4.0999999999999996</v>
      </c>
      <c r="S2328">
        <f t="shared" si="72"/>
        <v>-32.549999999999997</v>
      </c>
      <c r="T2328">
        <f t="shared" si="73"/>
        <v>-32.85</v>
      </c>
    </row>
    <row r="2329" spans="1:20" x14ac:dyDescent="0.2">
      <c r="A2329" t="s">
        <v>1808</v>
      </c>
      <c r="B2329" t="s">
        <v>1688</v>
      </c>
      <c r="C2329" s="10" t="s">
        <v>1687</v>
      </c>
      <c r="D2329" t="s">
        <v>3211</v>
      </c>
      <c r="E2329">
        <v>12</v>
      </c>
      <c r="F2329">
        <v>12</v>
      </c>
      <c r="G2329">
        <f>LOOKUP(A2329,'TMP2'!$A:$A,'TMP2'!$C:$C)</f>
        <v>14661.55</v>
      </c>
      <c r="H2329">
        <f>LOOKUP(A2329,'TMP2'!$A:$A,'TMP2'!$D:$D)</f>
        <v>102869.41</v>
      </c>
      <c r="I2329">
        <v>0.85</v>
      </c>
      <c r="J2329">
        <v>1.1499999999999999</v>
      </c>
      <c r="K2329" s="1" t="s">
        <v>634</v>
      </c>
      <c r="L2329">
        <f>MATCH(A2329,'TMP2'!A:A,0)</f>
        <v>1255</v>
      </c>
      <c r="R2329">
        <v>4.3099999999999996</v>
      </c>
      <c r="S2329">
        <f t="shared" si="72"/>
        <v>3.4599999999999995</v>
      </c>
      <c r="T2329">
        <f t="shared" si="73"/>
        <v>3.1599999999999997</v>
      </c>
    </row>
    <row r="2330" spans="1:20" x14ac:dyDescent="0.2">
      <c r="A2330" t="s">
        <v>1808</v>
      </c>
      <c r="B2330" t="s">
        <v>1690</v>
      </c>
      <c r="C2330" s="10" t="s">
        <v>1689</v>
      </c>
      <c r="D2330" t="s">
        <v>2633</v>
      </c>
      <c r="E2330">
        <v>1</v>
      </c>
      <c r="F2330">
        <v>0.8</v>
      </c>
      <c r="G2330">
        <f>LOOKUP(A2330,'TMP2'!$A:$A,'TMP2'!$C:$C)</f>
        <v>14661.55</v>
      </c>
      <c r="H2330">
        <f>LOOKUP(A2330,'TMP2'!$A:$A,'TMP2'!$D:$D)</f>
        <v>102869.41</v>
      </c>
      <c r="I2330">
        <v>12.85</v>
      </c>
      <c r="J2330">
        <v>13.15</v>
      </c>
      <c r="K2330" s="1" t="s">
        <v>634</v>
      </c>
      <c r="L2330">
        <f>MATCH(A2330,'TMP2'!A:A,0)</f>
        <v>1255</v>
      </c>
      <c r="R2330">
        <v>4.3099999999999996</v>
      </c>
      <c r="S2330">
        <f t="shared" si="72"/>
        <v>-8.5399999999999991</v>
      </c>
      <c r="T2330">
        <f t="shared" si="73"/>
        <v>-8.84</v>
      </c>
    </row>
    <row r="2331" spans="1:20" x14ac:dyDescent="0.2">
      <c r="A2331" t="s">
        <v>1808</v>
      </c>
      <c r="B2331" t="s">
        <v>1696</v>
      </c>
      <c r="C2331" s="10" t="s">
        <v>1721</v>
      </c>
      <c r="D2331" t="s">
        <v>2691</v>
      </c>
      <c r="E2331">
        <v>17</v>
      </c>
      <c r="F2331">
        <v>11.6</v>
      </c>
      <c r="G2331">
        <f>LOOKUP(A2331,'TMP2'!$A:$A,'TMP2'!$C:$C)</f>
        <v>14661.55</v>
      </c>
      <c r="H2331">
        <f>LOOKUP(A2331,'TMP2'!$A:$A,'TMP2'!$D:$D)</f>
        <v>102869.41</v>
      </c>
      <c r="I2331">
        <v>21.35</v>
      </c>
      <c r="J2331">
        <v>21.65</v>
      </c>
      <c r="K2331" s="1" t="s">
        <v>634</v>
      </c>
      <c r="L2331">
        <f>MATCH(A2331,'TMP2'!A:A,0)</f>
        <v>1255</v>
      </c>
      <c r="R2331">
        <v>4.3099999999999996</v>
      </c>
      <c r="S2331">
        <f t="shared" si="72"/>
        <v>-17.040000000000003</v>
      </c>
      <c r="T2331">
        <f t="shared" si="73"/>
        <v>-17.34</v>
      </c>
    </row>
    <row r="2332" spans="1:20" x14ac:dyDescent="0.2">
      <c r="A2332" t="s">
        <v>1808</v>
      </c>
      <c r="B2332" t="s">
        <v>1761</v>
      </c>
      <c r="C2332" s="10">
        <v>8</v>
      </c>
      <c r="D2332" t="s">
        <v>2770</v>
      </c>
      <c r="E2332">
        <v>14</v>
      </c>
      <c r="F2332">
        <v>9.3000000000000007</v>
      </c>
      <c r="G2332">
        <f>LOOKUP(A2332,'TMP2'!$A:$A,'TMP2'!$C:$C)</f>
        <v>14661.55</v>
      </c>
      <c r="H2332">
        <f>LOOKUP(A2332,'TMP2'!$A:$A,'TMP2'!$D:$D)</f>
        <v>102869.41</v>
      </c>
      <c r="I2332">
        <v>23.35</v>
      </c>
      <c r="J2332">
        <v>23.65</v>
      </c>
      <c r="K2332" s="1" t="s">
        <v>634</v>
      </c>
      <c r="L2332">
        <f>MATCH(A2332,'TMP2'!A:A,0)</f>
        <v>1255</v>
      </c>
      <c r="R2332">
        <v>4.3099999999999996</v>
      </c>
      <c r="S2332">
        <f t="shared" si="72"/>
        <v>-19.040000000000003</v>
      </c>
      <c r="T2332">
        <f t="shared" si="73"/>
        <v>-19.34</v>
      </c>
    </row>
    <row r="2333" spans="1:20" x14ac:dyDescent="0.2">
      <c r="A2333" t="s">
        <v>1808</v>
      </c>
      <c r="B2333" t="s">
        <v>1761</v>
      </c>
      <c r="C2333" s="10">
        <v>8</v>
      </c>
      <c r="D2333" t="s">
        <v>2746</v>
      </c>
      <c r="E2333">
        <v>21</v>
      </c>
      <c r="F2333">
        <v>13.5</v>
      </c>
      <c r="G2333">
        <f>LOOKUP(A2333,'TMP2'!$A:$A,'TMP2'!$C:$C)</f>
        <v>14661.55</v>
      </c>
      <c r="H2333">
        <f>LOOKUP(A2333,'TMP2'!$A:$A,'TMP2'!$D:$D)</f>
        <v>102869.41</v>
      </c>
      <c r="I2333">
        <v>25.35</v>
      </c>
      <c r="J2333">
        <v>25.65</v>
      </c>
      <c r="K2333" s="1" t="s">
        <v>634</v>
      </c>
      <c r="L2333">
        <f>MATCH(A2333,'TMP2'!A:A,0)</f>
        <v>1255</v>
      </c>
      <c r="R2333">
        <v>4.3099999999999996</v>
      </c>
      <c r="S2333">
        <f t="shared" si="72"/>
        <v>-21.040000000000003</v>
      </c>
      <c r="T2333">
        <f t="shared" si="73"/>
        <v>-21.34</v>
      </c>
    </row>
    <row r="2334" spans="1:20" x14ac:dyDescent="0.2">
      <c r="A2334" t="s">
        <v>1808</v>
      </c>
      <c r="B2334" t="s">
        <v>1701</v>
      </c>
      <c r="C2334" s="10" t="s">
        <v>1700</v>
      </c>
      <c r="D2334" t="s">
        <v>2776</v>
      </c>
      <c r="E2334">
        <v>35</v>
      </c>
      <c r="F2334">
        <v>21.8</v>
      </c>
      <c r="G2334">
        <f>LOOKUP(A2334,'TMP2'!$A:$A,'TMP2'!$C:$C)</f>
        <v>14661.55</v>
      </c>
      <c r="H2334">
        <f>LOOKUP(A2334,'TMP2'!$A:$A,'TMP2'!$D:$D)</f>
        <v>102869.41</v>
      </c>
      <c r="I2334">
        <v>27.15</v>
      </c>
      <c r="J2334">
        <v>27.45</v>
      </c>
      <c r="K2334" s="1" t="s">
        <v>634</v>
      </c>
      <c r="L2334">
        <f>MATCH(A2334,'TMP2'!A:A,0)</f>
        <v>1255</v>
      </c>
      <c r="R2334">
        <v>4.3099999999999996</v>
      </c>
      <c r="S2334">
        <f t="shared" si="72"/>
        <v>-22.84</v>
      </c>
      <c r="T2334">
        <f t="shared" si="73"/>
        <v>-23.14</v>
      </c>
    </row>
    <row r="2335" spans="1:20" x14ac:dyDescent="0.2">
      <c r="A2335" t="s">
        <v>1808</v>
      </c>
      <c r="B2335" t="s">
        <v>1703</v>
      </c>
      <c r="C2335" s="10" t="s">
        <v>1702</v>
      </c>
      <c r="D2335" t="s">
        <v>2804</v>
      </c>
      <c r="E2335">
        <v>55</v>
      </c>
      <c r="F2335">
        <v>32.1</v>
      </c>
      <c r="G2335">
        <f>LOOKUP(A2335,'TMP2'!$A:$A,'TMP2'!$C:$C)</f>
        <v>14661.55</v>
      </c>
      <c r="H2335">
        <f>LOOKUP(A2335,'TMP2'!$A:$A,'TMP2'!$D:$D)</f>
        <v>102869.41</v>
      </c>
      <c r="I2335">
        <v>31.15</v>
      </c>
      <c r="J2335">
        <v>31.45</v>
      </c>
      <c r="K2335" s="1" t="s">
        <v>634</v>
      </c>
      <c r="L2335">
        <f>MATCH(A2335,'TMP2'!A:A,0)</f>
        <v>1255</v>
      </c>
      <c r="R2335">
        <v>4.3099999999999996</v>
      </c>
      <c r="S2335">
        <f t="shared" si="72"/>
        <v>-26.84</v>
      </c>
      <c r="T2335">
        <f t="shared" si="73"/>
        <v>-27.14</v>
      </c>
    </row>
    <row r="2336" spans="1:20" x14ac:dyDescent="0.2">
      <c r="A2336" t="s">
        <v>1810</v>
      </c>
      <c r="B2336" t="s">
        <v>1690</v>
      </c>
      <c r="C2336" s="10" t="s">
        <v>1689</v>
      </c>
      <c r="D2336" t="s">
        <v>2592</v>
      </c>
      <c r="E2336">
        <v>1</v>
      </c>
      <c r="F2336">
        <v>0.8</v>
      </c>
      <c r="G2336">
        <f>LOOKUP(A2336,'TMP2'!$A:$A,'TMP2'!$C:$C)</f>
        <v>14637.1</v>
      </c>
      <c r="H2336">
        <f>LOOKUP(A2336,'TMP2'!$A:$A,'TMP2'!$D:$D)</f>
        <v>102847.49</v>
      </c>
      <c r="I2336">
        <v>10.050000000000001</v>
      </c>
      <c r="J2336">
        <v>10.35</v>
      </c>
      <c r="K2336" s="1" t="s">
        <v>634</v>
      </c>
      <c r="L2336">
        <f>MATCH(A2336,'TMP2'!A:A,0)</f>
        <v>1257</v>
      </c>
      <c r="R2336">
        <v>4.6499999999999897</v>
      </c>
      <c r="S2336">
        <f t="shared" si="72"/>
        <v>-5.400000000000011</v>
      </c>
      <c r="T2336">
        <f t="shared" si="73"/>
        <v>-5.7000000000000099</v>
      </c>
    </row>
    <row r="2337" spans="1:20" x14ac:dyDescent="0.2">
      <c r="A2337" t="s">
        <v>1810</v>
      </c>
      <c r="B2337" t="s">
        <v>1690</v>
      </c>
      <c r="C2337" s="10" t="s">
        <v>1689</v>
      </c>
      <c r="D2337" t="s">
        <v>2646</v>
      </c>
      <c r="E2337">
        <v>2</v>
      </c>
      <c r="F2337">
        <v>1.5</v>
      </c>
      <c r="G2337">
        <f>LOOKUP(A2337,'TMP2'!$A:$A,'TMP2'!$C:$C)</f>
        <v>14637.1</v>
      </c>
      <c r="H2337">
        <f>LOOKUP(A2337,'TMP2'!$A:$A,'TMP2'!$D:$D)</f>
        <v>102847.49</v>
      </c>
      <c r="I2337">
        <v>14.15</v>
      </c>
      <c r="J2337">
        <v>14.45</v>
      </c>
      <c r="K2337" s="1" t="s">
        <v>634</v>
      </c>
      <c r="L2337">
        <f>MATCH(A2337,'TMP2'!A:A,0)</f>
        <v>1257</v>
      </c>
      <c r="R2337">
        <v>4.6499999999999897</v>
      </c>
      <c r="S2337">
        <f t="shared" si="72"/>
        <v>-9.5000000000000107</v>
      </c>
      <c r="T2337">
        <f t="shared" si="73"/>
        <v>-9.8000000000000096</v>
      </c>
    </row>
    <row r="2338" spans="1:20" x14ac:dyDescent="0.2">
      <c r="A2338" t="s">
        <v>1810</v>
      </c>
      <c r="B2338" t="s">
        <v>1690</v>
      </c>
      <c r="C2338" s="10" t="s">
        <v>1689</v>
      </c>
      <c r="D2338" t="s">
        <v>2916</v>
      </c>
      <c r="E2338">
        <v>3</v>
      </c>
      <c r="F2338">
        <v>2.1</v>
      </c>
      <c r="G2338">
        <f>LOOKUP(A2338,'TMP2'!$A:$A,'TMP2'!$C:$C)</f>
        <v>14637.1</v>
      </c>
      <c r="H2338">
        <f>LOOKUP(A2338,'TMP2'!$A:$A,'TMP2'!$D:$D)</f>
        <v>102847.49</v>
      </c>
      <c r="I2338">
        <v>17.850000000000001</v>
      </c>
      <c r="J2338">
        <v>18.149999999999999</v>
      </c>
      <c r="K2338" s="1" t="s">
        <v>634</v>
      </c>
      <c r="L2338">
        <f>MATCH(A2338,'TMP2'!A:A,0)</f>
        <v>1257</v>
      </c>
      <c r="R2338">
        <v>4.6499999999999897</v>
      </c>
      <c r="S2338">
        <f t="shared" si="72"/>
        <v>-13.200000000000012</v>
      </c>
      <c r="T2338">
        <f t="shared" si="73"/>
        <v>-13.500000000000009</v>
      </c>
    </row>
    <row r="2339" spans="1:20" x14ac:dyDescent="0.2">
      <c r="A2339" t="s">
        <v>1810</v>
      </c>
      <c r="B2339" t="s">
        <v>1761</v>
      </c>
      <c r="C2339" s="10">
        <v>8</v>
      </c>
      <c r="D2339" t="s">
        <v>2720</v>
      </c>
      <c r="E2339">
        <v>13</v>
      </c>
      <c r="F2339">
        <v>8.5</v>
      </c>
      <c r="G2339">
        <f>LOOKUP(A2339,'TMP2'!$A:$A,'TMP2'!$C:$C)</f>
        <v>14637.1</v>
      </c>
      <c r="H2339">
        <f>LOOKUP(A2339,'TMP2'!$A:$A,'TMP2'!$D:$D)</f>
        <v>102847.49</v>
      </c>
      <c r="I2339">
        <v>23.85</v>
      </c>
      <c r="J2339">
        <v>24.15</v>
      </c>
      <c r="K2339" s="1" t="s">
        <v>634</v>
      </c>
      <c r="L2339">
        <f>MATCH(A2339,'TMP2'!A:A,0)</f>
        <v>1257</v>
      </c>
      <c r="R2339">
        <v>4.6499999999999897</v>
      </c>
      <c r="S2339">
        <f t="shared" si="72"/>
        <v>-19.20000000000001</v>
      </c>
      <c r="T2339">
        <f t="shared" si="73"/>
        <v>-19.500000000000007</v>
      </c>
    </row>
    <row r="2340" spans="1:20" x14ac:dyDescent="0.2">
      <c r="A2340" t="s">
        <v>1810</v>
      </c>
      <c r="B2340" t="s">
        <v>1701</v>
      </c>
      <c r="C2340" s="10" t="s">
        <v>1700</v>
      </c>
      <c r="D2340" t="s">
        <v>2786</v>
      </c>
      <c r="E2340">
        <v>42</v>
      </c>
      <c r="F2340">
        <v>26</v>
      </c>
      <c r="G2340">
        <f>LOOKUP(A2340,'TMP2'!$A:$A,'TMP2'!$C:$C)</f>
        <v>14637.1</v>
      </c>
      <c r="H2340">
        <f>LOOKUP(A2340,'TMP2'!$A:$A,'TMP2'!$D:$D)</f>
        <v>102847.49</v>
      </c>
      <c r="I2340">
        <v>27.55</v>
      </c>
      <c r="J2340">
        <v>27.85</v>
      </c>
      <c r="K2340" s="1" t="s">
        <v>634</v>
      </c>
      <c r="L2340">
        <f>MATCH(A2340,'TMP2'!A:A,0)</f>
        <v>1257</v>
      </c>
      <c r="R2340">
        <v>4.6499999999999897</v>
      </c>
      <c r="S2340">
        <f t="shared" si="72"/>
        <v>-22.900000000000013</v>
      </c>
      <c r="T2340">
        <f t="shared" si="73"/>
        <v>-23.20000000000001</v>
      </c>
    </row>
    <row r="2341" spans="1:20" x14ac:dyDescent="0.2">
      <c r="A2341" t="s">
        <v>1810</v>
      </c>
      <c r="B2341" t="s">
        <v>1703</v>
      </c>
      <c r="C2341" s="10" t="s">
        <v>1702</v>
      </c>
      <c r="D2341" t="s">
        <v>2948</v>
      </c>
      <c r="E2341">
        <v>57</v>
      </c>
      <c r="F2341">
        <v>33</v>
      </c>
      <c r="G2341">
        <f>LOOKUP(A2341,'TMP2'!$A:$A,'TMP2'!$C:$C)</f>
        <v>14637.1</v>
      </c>
      <c r="H2341">
        <f>LOOKUP(A2341,'TMP2'!$A:$A,'TMP2'!$D:$D)</f>
        <v>102847.49</v>
      </c>
      <c r="I2341">
        <v>31.55</v>
      </c>
      <c r="J2341">
        <v>31.85</v>
      </c>
      <c r="K2341" s="1" t="s">
        <v>634</v>
      </c>
      <c r="L2341">
        <f>MATCH(A2341,'TMP2'!A:A,0)</f>
        <v>1257</v>
      </c>
      <c r="R2341">
        <v>4.6499999999999897</v>
      </c>
      <c r="S2341">
        <f t="shared" si="72"/>
        <v>-26.900000000000013</v>
      </c>
      <c r="T2341">
        <f t="shared" si="73"/>
        <v>-27.20000000000001</v>
      </c>
    </row>
    <row r="2342" spans="1:20" x14ac:dyDescent="0.2">
      <c r="A2342" t="s">
        <v>1812</v>
      </c>
      <c r="B2342" t="s">
        <v>1690</v>
      </c>
      <c r="C2342" s="10" t="s">
        <v>1689</v>
      </c>
      <c r="D2342" t="s">
        <v>2750</v>
      </c>
      <c r="E2342">
        <v>3</v>
      </c>
      <c r="F2342">
        <v>2.4</v>
      </c>
      <c r="G2342">
        <f>LOOKUP(A2342,'TMP2'!$A:$A,'TMP2'!$C:$C)</f>
        <v>14610.51</v>
      </c>
      <c r="H2342">
        <f>LOOKUP(A2342,'TMP2'!$A:$A,'TMP2'!$D:$D)</f>
        <v>102817.67</v>
      </c>
      <c r="I2342">
        <v>10.35</v>
      </c>
      <c r="J2342">
        <v>10.65</v>
      </c>
      <c r="K2342" s="1" t="s">
        <v>634</v>
      </c>
      <c r="L2342">
        <f>MATCH(A2342,'TMP2'!A:A,0)</f>
        <v>1259</v>
      </c>
      <c r="R2342">
        <v>4.2099999999999902</v>
      </c>
      <c r="S2342">
        <f t="shared" si="72"/>
        <v>-6.1400000000000095</v>
      </c>
      <c r="T2342">
        <f t="shared" si="73"/>
        <v>-6.4400000000000102</v>
      </c>
    </row>
    <row r="2343" spans="1:20" x14ac:dyDescent="0.2">
      <c r="A2343" t="s">
        <v>1812</v>
      </c>
      <c r="B2343" t="s">
        <v>1690</v>
      </c>
      <c r="C2343" s="10" t="s">
        <v>1689</v>
      </c>
      <c r="D2343" t="s">
        <v>2905</v>
      </c>
      <c r="E2343">
        <v>3</v>
      </c>
      <c r="F2343">
        <v>2.4</v>
      </c>
      <c r="G2343">
        <f>LOOKUP(A2343,'TMP2'!$A:$A,'TMP2'!$C:$C)</f>
        <v>14610.51</v>
      </c>
      <c r="H2343">
        <f>LOOKUP(A2343,'TMP2'!$A:$A,'TMP2'!$D:$D)</f>
        <v>102817.67</v>
      </c>
      <c r="I2343">
        <v>12.25</v>
      </c>
      <c r="J2343">
        <v>12.55</v>
      </c>
      <c r="K2343" s="1" t="s">
        <v>634</v>
      </c>
      <c r="L2343">
        <f>MATCH(A2343,'TMP2'!A:A,0)</f>
        <v>1259</v>
      </c>
      <c r="R2343">
        <v>4.2099999999999902</v>
      </c>
      <c r="S2343">
        <f t="shared" si="72"/>
        <v>-8.0400000000000098</v>
      </c>
      <c r="T2343">
        <f t="shared" si="73"/>
        <v>-8.3400000000000105</v>
      </c>
    </row>
    <row r="2344" spans="1:20" x14ac:dyDescent="0.2">
      <c r="A2344" t="s">
        <v>1812</v>
      </c>
      <c r="B2344" t="s">
        <v>1838</v>
      </c>
      <c r="C2344" s="10" t="s">
        <v>1716</v>
      </c>
      <c r="D2344" t="s">
        <v>2730</v>
      </c>
      <c r="E2344">
        <v>17</v>
      </c>
      <c r="F2344">
        <v>12.6</v>
      </c>
      <c r="G2344">
        <f>LOOKUP(A2344,'TMP2'!$A:$A,'TMP2'!$C:$C)</f>
        <v>14610.51</v>
      </c>
      <c r="H2344">
        <f>LOOKUP(A2344,'TMP2'!$A:$A,'TMP2'!$D:$D)</f>
        <v>102817.67</v>
      </c>
      <c r="I2344">
        <v>15.65</v>
      </c>
      <c r="J2344">
        <v>15.95</v>
      </c>
      <c r="K2344" s="1" t="s">
        <v>634</v>
      </c>
      <c r="L2344">
        <f>MATCH(A2344,'TMP2'!A:A,0)</f>
        <v>1259</v>
      </c>
      <c r="R2344">
        <v>4.2099999999999902</v>
      </c>
      <c r="S2344">
        <f t="shared" si="72"/>
        <v>-11.44000000000001</v>
      </c>
      <c r="T2344">
        <f t="shared" si="73"/>
        <v>-11.740000000000009</v>
      </c>
    </row>
    <row r="2345" spans="1:20" x14ac:dyDescent="0.2">
      <c r="A2345" t="s">
        <v>1812</v>
      </c>
      <c r="B2345" t="s">
        <v>1761</v>
      </c>
      <c r="C2345" s="10">
        <v>8</v>
      </c>
      <c r="D2345" t="s">
        <v>2651</v>
      </c>
      <c r="E2345">
        <v>21</v>
      </c>
      <c r="F2345">
        <v>15.1</v>
      </c>
      <c r="G2345">
        <f>LOOKUP(A2345,'TMP2'!$A:$A,'TMP2'!$C:$C)</f>
        <v>14610.51</v>
      </c>
      <c r="H2345">
        <f>LOOKUP(A2345,'TMP2'!$A:$A,'TMP2'!$D:$D)</f>
        <v>102817.67</v>
      </c>
      <c r="I2345">
        <v>17.649999999999999</v>
      </c>
      <c r="J2345">
        <v>17.95</v>
      </c>
      <c r="K2345" s="1" t="s">
        <v>634</v>
      </c>
      <c r="L2345">
        <f>MATCH(A2345,'TMP2'!A:A,0)</f>
        <v>1259</v>
      </c>
      <c r="R2345">
        <v>4.2099999999999902</v>
      </c>
      <c r="S2345">
        <f t="shared" si="72"/>
        <v>-13.440000000000008</v>
      </c>
      <c r="T2345">
        <f t="shared" si="73"/>
        <v>-13.740000000000009</v>
      </c>
    </row>
    <row r="2346" spans="1:20" x14ac:dyDescent="0.2">
      <c r="A2346" t="s">
        <v>1812</v>
      </c>
      <c r="B2346" t="s">
        <v>1761</v>
      </c>
      <c r="C2346" s="10">
        <v>8</v>
      </c>
      <c r="D2346" t="s">
        <v>2663</v>
      </c>
      <c r="E2346">
        <v>24</v>
      </c>
      <c r="F2346">
        <v>16.399999999999999</v>
      </c>
      <c r="G2346">
        <f>LOOKUP(A2346,'TMP2'!$A:$A,'TMP2'!$C:$C)</f>
        <v>14610.51</v>
      </c>
      <c r="H2346">
        <f>LOOKUP(A2346,'TMP2'!$A:$A,'TMP2'!$D:$D)</f>
        <v>102817.67</v>
      </c>
      <c r="I2346">
        <v>20.95</v>
      </c>
      <c r="J2346">
        <v>21.25</v>
      </c>
      <c r="K2346" s="1" t="s">
        <v>634</v>
      </c>
      <c r="L2346">
        <f>MATCH(A2346,'TMP2'!A:A,0)</f>
        <v>1259</v>
      </c>
      <c r="R2346">
        <v>4.2099999999999902</v>
      </c>
      <c r="S2346">
        <f t="shared" si="72"/>
        <v>-16.740000000000009</v>
      </c>
      <c r="T2346">
        <f t="shared" si="73"/>
        <v>-17.04000000000001</v>
      </c>
    </row>
    <row r="2347" spans="1:20" x14ac:dyDescent="0.2">
      <c r="A2347" t="s">
        <v>1812</v>
      </c>
      <c r="B2347" t="s">
        <v>1761</v>
      </c>
      <c r="C2347" s="10">
        <v>8</v>
      </c>
      <c r="D2347" t="s">
        <v>2963</v>
      </c>
      <c r="E2347">
        <v>27</v>
      </c>
      <c r="F2347">
        <v>15.8</v>
      </c>
      <c r="G2347">
        <f>LOOKUP(A2347,'TMP2'!$A:$A,'TMP2'!$C:$C)</f>
        <v>14610.51</v>
      </c>
      <c r="H2347">
        <f>LOOKUP(A2347,'TMP2'!$A:$A,'TMP2'!$D:$D)</f>
        <v>102817.67</v>
      </c>
      <c r="I2347">
        <v>30.85</v>
      </c>
      <c r="J2347">
        <v>31.15</v>
      </c>
      <c r="K2347" s="1" t="s">
        <v>634</v>
      </c>
      <c r="L2347">
        <f>MATCH(A2347,'TMP2'!A:A,0)</f>
        <v>1259</v>
      </c>
      <c r="R2347">
        <v>4.2099999999999902</v>
      </c>
      <c r="S2347">
        <f t="shared" si="72"/>
        <v>-26.640000000000011</v>
      </c>
      <c r="T2347">
        <f t="shared" si="73"/>
        <v>-26.940000000000008</v>
      </c>
    </row>
    <row r="2348" spans="1:20" x14ac:dyDescent="0.2">
      <c r="A2348" t="s">
        <v>1812</v>
      </c>
      <c r="B2348" t="s">
        <v>1701</v>
      </c>
      <c r="C2348" s="10" t="s">
        <v>1700</v>
      </c>
      <c r="D2348" t="s">
        <v>2967</v>
      </c>
      <c r="E2348">
        <v>34</v>
      </c>
      <c r="F2348">
        <v>17.899999999999999</v>
      </c>
      <c r="G2348">
        <f>LOOKUP(A2348,'TMP2'!$A:$A,'TMP2'!$C:$C)</f>
        <v>14610.51</v>
      </c>
      <c r="H2348">
        <f>LOOKUP(A2348,'TMP2'!$A:$A,'TMP2'!$D:$D)</f>
        <v>102817.67</v>
      </c>
      <c r="I2348">
        <v>36.75</v>
      </c>
      <c r="J2348">
        <v>37.049999999999997</v>
      </c>
      <c r="K2348" s="1" t="s">
        <v>634</v>
      </c>
      <c r="L2348">
        <f>MATCH(A2348,'TMP2'!A:A,0)</f>
        <v>1259</v>
      </c>
      <c r="R2348">
        <v>4.2099999999999902</v>
      </c>
      <c r="S2348">
        <f t="shared" si="72"/>
        <v>-32.540000000000006</v>
      </c>
      <c r="T2348">
        <f t="shared" si="73"/>
        <v>-32.840000000000003</v>
      </c>
    </row>
    <row r="2349" spans="1:20" x14ac:dyDescent="0.2">
      <c r="A2349" t="s">
        <v>1812</v>
      </c>
      <c r="B2349" t="s">
        <v>1701</v>
      </c>
      <c r="C2349" s="10" t="s">
        <v>1700</v>
      </c>
      <c r="D2349" t="s">
        <v>2969</v>
      </c>
      <c r="E2349">
        <v>46</v>
      </c>
      <c r="F2349">
        <v>22.4</v>
      </c>
      <c r="G2349">
        <f>LOOKUP(A2349,'TMP2'!$A:$A,'TMP2'!$C:$C)</f>
        <v>14610.51</v>
      </c>
      <c r="H2349">
        <f>LOOKUP(A2349,'TMP2'!$A:$A,'TMP2'!$D:$D)</f>
        <v>102817.67</v>
      </c>
      <c r="I2349">
        <v>40.65</v>
      </c>
      <c r="J2349">
        <v>40.950000000000003</v>
      </c>
      <c r="K2349" s="1" t="s">
        <v>634</v>
      </c>
      <c r="L2349">
        <f>MATCH(A2349,'TMP2'!A:A,0)</f>
        <v>1259</v>
      </c>
      <c r="R2349">
        <v>4.2099999999999902</v>
      </c>
      <c r="S2349">
        <f t="shared" si="72"/>
        <v>-36.440000000000012</v>
      </c>
      <c r="T2349">
        <f t="shared" si="73"/>
        <v>-36.740000000000009</v>
      </c>
    </row>
    <row r="2350" spans="1:20" x14ac:dyDescent="0.2">
      <c r="A2350" t="s">
        <v>1812</v>
      </c>
      <c r="B2350" t="s">
        <v>1703</v>
      </c>
      <c r="C2350" s="10" t="s">
        <v>1702</v>
      </c>
      <c r="D2350" t="s">
        <v>3212</v>
      </c>
      <c r="E2350">
        <v>62</v>
      </c>
      <c r="F2350">
        <v>29</v>
      </c>
      <c r="G2350">
        <f>LOOKUP(A2350,'TMP2'!$A:$A,'TMP2'!$C:$C)</f>
        <v>14610.51</v>
      </c>
      <c r="H2350">
        <f>LOOKUP(A2350,'TMP2'!$A:$A,'TMP2'!$D:$D)</f>
        <v>102817.67</v>
      </c>
      <c r="I2350">
        <v>42.65</v>
      </c>
      <c r="J2350">
        <v>42.95</v>
      </c>
      <c r="K2350" s="1" t="s">
        <v>634</v>
      </c>
      <c r="L2350">
        <f>MATCH(A2350,'TMP2'!A:A,0)</f>
        <v>1259</v>
      </c>
      <c r="R2350">
        <v>4.2099999999999902</v>
      </c>
      <c r="S2350">
        <f t="shared" si="72"/>
        <v>-38.440000000000012</v>
      </c>
      <c r="T2350">
        <f t="shared" si="73"/>
        <v>-38.740000000000009</v>
      </c>
    </row>
    <row r="2351" spans="1:20" x14ac:dyDescent="0.2">
      <c r="A2351" t="s">
        <v>1814</v>
      </c>
      <c r="B2351" t="s">
        <v>1690</v>
      </c>
      <c r="C2351" s="10" t="s">
        <v>1689</v>
      </c>
      <c r="D2351" t="s">
        <v>3082</v>
      </c>
      <c r="E2351">
        <v>2</v>
      </c>
      <c r="F2351">
        <v>1.6</v>
      </c>
      <c r="G2351">
        <f>LOOKUP(A2351,'TMP2'!$A:$A,'TMP2'!$C:$C)</f>
        <v>14610.78</v>
      </c>
      <c r="H2351">
        <f>LOOKUP(A2351,'TMP2'!$A:$A,'TMP2'!$D:$D)</f>
        <v>102869.26</v>
      </c>
      <c r="I2351">
        <v>9.65</v>
      </c>
      <c r="J2351">
        <v>9.9499999999999993</v>
      </c>
      <c r="K2351" s="1" t="s">
        <v>634</v>
      </c>
      <c r="L2351">
        <f>MATCH(A2351,'TMP2'!A:A,0)</f>
        <v>1261</v>
      </c>
      <c r="R2351">
        <v>3.96</v>
      </c>
      <c r="S2351">
        <f t="shared" si="72"/>
        <v>-5.69</v>
      </c>
      <c r="T2351">
        <f t="shared" si="73"/>
        <v>-5.9899999999999993</v>
      </c>
    </row>
    <row r="2352" spans="1:20" x14ac:dyDescent="0.2">
      <c r="A2352" t="s">
        <v>1814</v>
      </c>
      <c r="B2352" t="s">
        <v>1838</v>
      </c>
      <c r="C2352" s="10" t="s">
        <v>1716</v>
      </c>
      <c r="D2352" t="s">
        <v>2699</v>
      </c>
      <c r="E2352">
        <v>21</v>
      </c>
      <c r="F2352">
        <v>15</v>
      </c>
      <c r="G2352">
        <f>LOOKUP(A2352,'TMP2'!$A:$A,'TMP2'!$C:$C)</f>
        <v>14610.78</v>
      </c>
      <c r="H2352">
        <f>LOOKUP(A2352,'TMP2'!$A:$A,'TMP2'!$D:$D)</f>
        <v>102869.26</v>
      </c>
      <c r="I2352">
        <v>17.95</v>
      </c>
      <c r="J2352">
        <v>18.25</v>
      </c>
      <c r="K2352" s="1" t="s">
        <v>634</v>
      </c>
      <c r="L2352">
        <f>MATCH(A2352,'TMP2'!A:A,0)</f>
        <v>1261</v>
      </c>
      <c r="R2352">
        <v>3.96</v>
      </c>
      <c r="S2352">
        <f t="shared" si="72"/>
        <v>-13.989999999999998</v>
      </c>
      <c r="T2352">
        <f t="shared" si="73"/>
        <v>-14.29</v>
      </c>
    </row>
    <row r="2353" spans="1:20" x14ac:dyDescent="0.2">
      <c r="A2353" t="s">
        <v>1814</v>
      </c>
      <c r="B2353" t="s">
        <v>1761</v>
      </c>
      <c r="C2353" s="10">
        <v>8</v>
      </c>
      <c r="D2353" t="s">
        <v>2656</v>
      </c>
      <c r="E2353">
        <v>22</v>
      </c>
      <c r="F2353">
        <v>15.2</v>
      </c>
      <c r="G2353">
        <f>LOOKUP(A2353,'TMP2'!$A:$A,'TMP2'!$C:$C)</f>
        <v>14610.78</v>
      </c>
      <c r="H2353">
        <f>LOOKUP(A2353,'TMP2'!$A:$A,'TMP2'!$D:$D)</f>
        <v>102869.26</v>
      </c>
      <c r="I2353">
        <v>20.55</v>
      </c>
      <c r="J2353">
        <v>20.85</v>
      </c>
      <c r="K2353" s="1" t="s">
        <v>634</v>
      </c>
      <c r="L2353">
        <f>MATCH(A2353,'TMP2'!A:A,0)</f>
        <v>1261</v>
      </c>
      <c r="R2353">
        <v>3.96</v>
      </c>
      <c r="S2353">
        <f t="shared" si="72"/>
        <v>-16.59</v>
      </c>
      <c r="T2353">
        <f t="shared" si="73"/>
        <v>-16.89</v>
      </c>
    </row>
    <row r="2354" spans="1:20" x14ac:dyDescent="0.2">
      <c r="A2354" t="s">
        <v>1814</v>
      </c>
      <c r="B2354" t="s">
        <v>1761</v>
      </c>
      <c r="C2354" s="10">
        <v>8</v>
      </c>
      <c r="D2354" t="s">
        <v>2711</v>
      </c>
      <c r="E2354">
        <v>24</v>
      </c>
      <c r="F2354">
        <v>15.7</v>
      </c>
      <c r="G2354">
        <f>LOOKUP(A2354,'TMP2'!$A:$A,'TMP2'!$C:$C)</f>
        <v>14610.78</v>
      </c>
      <c r="H2354">
        <f>LOOKUP(A2354,'TMP2'!$A:$A,'TMP2'!$D:$D)</f>
        <v>102869.26</v>
      </c>
      <c r="I2354">
        <v>23.95</v>
      </c>
      <c r="J2354">
        <v>24.25</v>
      </c>
      <c r="K2354" s="1" t="s">
        <v>634</v>
      </c>
      <c r="L2354">
        <f>MATCH(A2354,'TMP2'!A:A,0)</f>
        <v>1261</v>
      </c>
      <c r="R2354">
        <v>3.96</v>
      </c>
      <c r="S2354">
        <f t="shared" si="72"/>
        <v>-19.989999999999998</v>
      </c>
      <c r="T2354">
        <f t="shared" si="73"/>
        <v>-20.29</v>
      </c>
    </row>
    <row r="2355" spans="1:20" x14ac:dyDescent="0.2">
      <c r="A2355" t="s">
        <v>1814</v>
      </c>
      <c r="B2355" t="s">
        <v>1761</v>
      </c>
      <c r="C2355" s="10">
        <v>8</v>
      </c>
      <c r="D2355" t="s">
        <v>2802</v>
      </c>
      <c r="E2355">
        <v>29</v>
      </c>
      <c r="F2355">
        <v>17.5</v>
      </c>
      <c r="G2355">
        <f>LOOKUP(A2355,'TMP2'!$A:$A,'TMP2'!$C:$C)</f>
        <v>14610.78</v>
      </c>
      <c r="H2355">
        <f>LOOKUP(A2355,'TMP2'!$A:$A,'TMP2'!$D:$D)</f>
        <v>102869.26</v>
      </c>
      <c r="I2355">
        <v>29.15</v>
      </c>
      <c r="J2355">
        <v>29.45</v>
      </c>
      <c r="K2355" s="1" t="s">
        <v>634</v>
      </c>
      <c r="L2355">
        <f>MATCH(A2355,'TMP2'!A:A,0)</f>
        <v>1261</v>
      </c>
      <c r="R2355">
        <v>3.96</v>
      </c>
      <c r="S2355">
        <f t="shared" si="72"/>
        <v>-25.189999999999998</v>
      </c>
      <c r="T2355">
        <f t="shared" si="73"/>
        <v>-25.49</v>
      </c>
    </row>
    <row r="2356" spans="1:20" x14ac:dyDescent="0.2">
      <c r="A2356" t="s">
        <v>1814</v>
      </c>
      <c r="B2356" t="s">
        <v>1703</v>
      </c>
      <c r="C2356" s="10" t="s">
        <v>1702</v>
      </c>
      <c r="D2356" t="s">
        <v>2978</v>
      </c>
      <c r="E2356">
        <v>58</v>
      </c>
      <c r="F2356">
        <v>31.3</v>
      </c>
      <c r="G2356">
        <f>LOOKUP(A2356,'TMP2'!$A:$A,'TMP2'!$C:$C)</f>
        <v>14610.78</v>
      </c>
      <c r="H2356">
        <f>LOOKUP(A2356,'TMP2'!$A:$A,'TMP2'!$D:$D)</f>
        <v>102869.26</v>
      </c>
      <c r="I2356">
        <v>35.549999999999997</v>
      </c>
      <c r="J2356">
        <v>35.85</v>
      </c>
      <c r="K2356" s="1" t="s">
        <v>634</v>
      </c>
      <c r="L2356">
        <f>MATCH(A2356,'TMP2'!A:A,0)</f>
        <v>1261</v>
      </c>
      <c r="R2356">
        <v>3.96</v>
      </c>
      <c r="S2356">
        <f t="shared" si="72"/>
        <v>-31.589999999999996</v>
      </c>
      <c r="T2356">
        <f t="shared" si="73"/>
        <v>-31.89</v>
      </c>
    </row>
    <row r="2357" spans="1:20" x14ac:dyDescent="0.2">
      <c r="A2357" t="s">
        <v>1816</v>
      </c>
      <c r="B2357" t="s">
        <v>1690</v>
      </c>
      <c r="C2357" s="10" t="s">
        <v>1689</v>
      </c>
      <c r="D2357" t="s">
        <v>2577</v>
      </c>
      <c r="E2357">
        <v>3</v>
      </c>
      <c r="F2357">
        <v>2.5</v>
      </c>
      <c r="G2357">
        <f>LOOKUP(A2357,'TMP2'!$A:$A,'TMP2'!$C:$C)</f>
        <v>14578.61</v>
      </c>
      <c r="H2357">
        <f>LOOKUP(A2357,'TMP2'!$A:$A,'TMP2'!$D:$D)</f>
        <v>102842.4</v>
      </c>
      <c r="I2357">
        <v>8.65</v>
      </c>
      <c r="J2357">
        <v>8.9499999999999993</v>
      </c>
      <c r="K2357" s="1" t="s">
        <v>634</v>
      </c>
      <c r="L2357">
        <f>MATCH(A2357,'TMP2'!A:A,0)</f>
        <v>1263</v>
      </c>
      <c r="R2357">
        <v>3.79</v>
      </c>
      <c r="S2357">
        <f t="shared" si="72"/>
        <v>-4.8600000000000003</v>
      </c>
      <c r="T2357">
        <f t="shared" si="73"/>
        <v>-5.1599999999999993</v>
      </c>
    </row>
    <row r="2358" spans="1:20" x14ac:dyDescent="0.2">
      <c r="A2358" t="s">
        <v>1816</v>
      </c>
      <c r="B2358" t="s">
        <v>1690</v>
      </c>
      <c r="C2358" s="10" t="s">
        <v>1689</v>
      </c>
      <c r="D2358" t="s">
        <v>2617</v>
      </c>
      <c r="E2358">
        <v>3</v>
      </c>
      <c r="F2358">
        <v>2.4</v>
      </c>
      <c r="G2358">
        <f>LOOKUP(A2358,'TMP2'!$A:$A,'TMP2'!$C:$C)</f>
        <v>14578.61</v>
      </c>
      <c r="H2358">
        <f>LOOKUP(A2358,'TMP2'!$A:$A,'TMP2'!$D:$D)</f>
        <v>102842.4</v>
      </c>
      <c r="I2358">
        <v>12.15</v>
      </c>
      <c r="J2358">
        <v>12.45</v>
      </c>
      <c r="K2358" s="1" t="s">
        <v>634</v>
      </c>
      <c r="L2358">
        <f>MATCH(A2358,'TMP2'!A:A,0)</f>
        <v>1263</v>
      </c>
      <c r="R2358">
        <v>3.79</v>
      </c>
      <c r="S2358">
        <f t="shared" si="72"/>
        <v>-8.36</v>
      </c>
      <c r="T2358">
        <f t="shared" si="73"/>
        <v>-8.66</v>
      </c>
    </row>
    <row r="2359" spans="1:20" x14ac:dyDescent="0.2">
      <c r="A2359" t="s">
        <v>1816</v>
      </c>
      <c r="B2359" t="s">
        <v>1761</v>
      </c>
      <c r="C2359" s="10">
        <v>8</v>
      </c>
      <c r="D2359" t="s">
        <v>2669</v>
      </c>
      <c r="E2359">
        <v>23</v>
      </c>
      <c r="F2359">
        <v>15.8</v>
      </c>
      <c r="G2359">
        <f>LOOKUP(A2359,'TMP2'!$A:$A,'TMP2'!$C:$C)</f>
        <v>14578.61</v>
      </c>
      <c r="H2359">
        <f>LOOKUP(A2359,'TMP2'!$A:$A,'TMP2'!$D:$D)</f>
        <v>102842.4</v>
      </c>
      <c r="I2359">
        <v>20.65</v>
      </c>
      <c r="J2359">
        <v>20.95</v>
      </c>
      <c r="K2359" s="1" t="s">
        <v>634</v>
      </c>
      <c r="L2359">
        <f>MATCH(A2359,'TMP2'!A:A,0)</f>
        <v>1263</v>
      </c>
      <c r="R2359">
        <v>3.79</v>
      </c>
      <c r="S2359">
        <f t="shared" si="72"/>
        <v>-16.86</v>
      </c>
      <c r="T2359">
        <f t="shared" si="73"/>
        <v>-17.16</v>
      </c>
    </row>
    <row r="2360" spans="1:20" x14ac:dyDescent="0.2">
      <c r="A2360" t="s">
        <v>1816</v>
      </c>
      <c r="B2360" t="s">
        <v>1761</v>
      </c>
      <c r="C2360" s="10">
        <v>8</v>
      </c>
      <c r="D2360" t="s">
        <v>2798</v>
      </c>
      <c r="E2360">
        <v>26</v>
      </c>
      <c r="F2360">
        <v>15.6</v>
      </c>
      <c r="G2360">
        <f>LOOKUP(A2360,'TMP2'!$A:$A,'TMP2'!$C:$C)</f>
        <v>14578.61</v>
      </c>
      <c r="H2360">
        <f>LOOKUP(A2360,'TMP2'!$A:$A,'TMP2'!$D:$D)</f>
        <v>102842.4</v>
      </c>
      <c r="I2360">
        <v>29.55</v>
      </c>
      <c r="J2360">
        <v>29.85</v>
      </c>
      <c r="K2360" s="1" t="s">
        <v>634</v>
      </c>
      <c r="L2360">
        <f>MATCH(A2360,'TMP2'!A:A,0)</f>
        <v>1263</v>
      </c>
      <c r="R2360">
        <v>3.79</v>
      </c>
      <c r="S2360">
        <f t="shared" si="72"/>
        <v>-25.76</v>
      </c>
      <c r="T2360">
        <f t="shared" si="73"/>
        <v>-26.060000000000002</v>
      </c>
    </row>
    <row r="2361" spans="1:20" x14ac:dyDescent="0.2">
      <c r="A2361" t="s">
        <v>1816</v>
      </c>
      <c r="B2361" t="s">
        <v>1761</v>
      </c>
      <c r="C2361" s="10">
        <v>8</v>
      </c>
      <c r="D2361" t="s">
        <v>2858</v>
      </c>
      <c r="E2361">
        <v>28</v>
      </c>
      <c r="F2361">
        <v>14.4</v>
      </c>
      <c r="G2361">
        <f>LOOKUP(A2361,'TMP2'!$A:$A,'TMP2'!$C:$C)</f>
        <v>14578.61</v>
      </c>
      <c r="H2361">
        <f>LOOKUP(A2361,'TMP2'!$A:$A,'TMP2'!$D:$D)</f>
        <v>102842.4</v>
      </c>
      <c r="I2361">
        <v>38.15</v>
      </c>
      <c r="J2361">
        <v>38.450000000000003</v>
      </c>
      <c r="K2361" s="1" t="s">
        <v>634</v>
      </c>
      <c r="L2361">
        <f>MATCH(A2361,'TMP2'!A:A,0)</f>
        <v>1263</v>
      </c>
      <c r="R2361">
        <v>3.79</v>
      </c>
      <c r="S2361">
        <f t="shared" si="72"/>
        <v>-34.36</v>
      </c>
      <c r="T2361">
        <f t="shared" si="73"/>
        <v>-34.660000000000004</v>
      </c>
    </row>
    <row r="2362" spans="1:20" x14ac:dyDescent="0.2">
      <c r="A2362" t="s">
        <v>1816</v>
      </c>
      <c r="B2362" t="s">
        <v>1701</v>
      </c>
      <c r="C2362" s="10" t="s">
        <v>1700</v>
      </c>
      <c r="D2362" t="s">
        <v>3213</v>
      </c>
      <c r="E2362">
        <v>36</v>
      </c>
      <c r="F2362">
        <v>17.2</v>
      </c>
      <c r="G2362">
        <f>LOOKUP(A2362,'TMP2'!$A:$A,'TMP2'!$C:$C)</f>
        <v>14578.61</v>
      </c>
      <c r="H2362">
        <f>LOOKUP(A2362,'TMP2'!$A:$A,'TMP2'!$D:$D)</f>
        <v>102842.4</v>
      </c>
      <c r="I2362">
        <v>41.75</v>
      </c>
      <c r="J2362">
        <v>42.05</v>
      </c>
      <c r="K2362" s="1" t="s">
        <v>634</v>
      </c>
      <c r="L2362">
        <f>MATCH(A2362,'TMP2'!A:A,0)</f>
        <v>1263</v>
      </c>
      <c r="R2362">
        <v>3.79</v>
      </c>
      <c r="S2362">
        <f t="shared" si="72"/>
        <v>-37.96</v>
      </c>
      <c r="T2362">
        <f t="shared" si="73"/>
        <v>-38.26</v>
      </c>
    </row>
    <row r="2363" spans="1:20" x14ac:dyDescent="0.2">
      <c r="A2363" t="s">
        <v>1816</v>
      </c>
      <c r="B2363" t="s">
        <v>1701</v>
      </c>
      <c r="C2363" s="10" t="s">
        <v>1700</v>
      </c>
      <c r="D2363" t="s">
        <v>3197</v>
      </c>
      <c r="E2363">
        <v>45</v>
      </c>
      <c r="F2363">
        <v>19.7</v>
      </c>
      <c r="G2363">
        <f>LOOKUP(A2363,'TMP2'!$A:$A,'TMP2'!$C:$C)</f>
        <v>14578.61</v>
      </c>
      <c r="H2363">
        <f>LOOKUP(A2363,'TMP2'!$A:$A,'TMP2'!$D:$D)</f>
        <v>102842.4</v>
      </c>
      <c r="I2363">
        <v>45.65</v>
      </c>
      <c r="J2363">
        <v>45.95</v>
      </c>
      <c r="K2363" s="1" t="s">
        <v>634</v>
      </c>
      <c r="L2363">
        <f>MATCH(A2363,'TMP2'!A:A,0)</f>
        <v>1263</v>
      </c>
      <c r="R2363">
        <v>3.79</v>
      </c>
      <c r="S2363">
        <f t="shared" si="72"/>
        <v>-41.86</v>
      </c>
      <c r="T2363">
        <f t="shared" si="73"/>
        <v>-42.160000000000004</v>
      </c>
    </row>
    <row r="2364" spans="1:20" x14ac:dyDescent="0.2">
      <c r="A2364" t="s">
        <v>1816</v>
      </c>
      <c r="B2364" t="s">
        <v>1703</v>
      </c>
      <c r="C2364" s="10" t="s">
        <v>1702</v>
      </c>
      <c r="D2364" t="s">
        <v>3193</v>
      </c>
      <c r="E2364">
        <v>53</v>
      </c>
      <c r="F2364">
        <v>22.2</v>
      </c>
      <c r="G2364">
        <f>LOOKUP(A2364,'TMP2'!$A:$A,'TMP2'!$C:$C)</f>
        <v>14578.61</v>
      </c>
      <c r="H2364">
        <f>LOOKUP(A2364,'TMP2'!$A:$A,'TMP2'!$D:$D)</f>
        <v>102842.4</v>
      </c>
      <c r="I2364">
        <v>47.55</v>
      </c>
      <c r="J2364">
        <v>47.85</v>
      </c>
      <c r="K2364" s="1" t="s">
        <v>634</v>
      </c>
      <c r="L2364">
        <f>MATCH(A2364,'TMP2'!A:A,0)</f>
        <v>1263</v>
      </c>
      <c r="R2364">
        <v>3.79</v>
      </c>
      <c r="S2364">
        <f t="shared" si="72"/>
        <v>-43.76</v>
      </c>
      <c r="T2364">
        <f t="shared" si="73"/>
        <v>-44.06</v>
      </c>
    </row>
    <row r="2365" spans="1:20" x14ac:dyDescent="0.2">
      <c r="A2365" t="s">
        <v>1816</v>
      </c>
      <c r="B2365" t="s">
        <v>1703</v>
      </c>
      <c r="C2365" s="10" t="s">
        <v>1702</v>
      </c>
      <c r="D2365" t="s">
        <v>3214</v>
      </c>
      <c r="E2365">
        <v>64</v>
      </c>
      <c r="F2365">
        <v>24.3</v>
      </c>
      <c r="G2365">
        <f>LOOKUP(A2365,'TMP2'!$A:$A,'TMP2'!$C:$C)</f>
        <v>14578.61</v>
      </c>
      <c r="H2365">
        <f>LOOKUP(A2365,'TMP2'!$A:$A,'TMP2'!$D:$D)</f>
        <v>102842.4</v>
      </c>
      <c r="I2365">
        <v>51.45</v>
      </c>
      <c r="J2365">
        <v>51.75</v>
      </c>
      <c r="K2365" s="1" t="s">
        <v>634</v>
      </c>
      <c r="L2365">
        <f>MATCH(A2365,'TMP2'!A:A,0)</f>
        <v>1263</v>
      </c>
      <c r="R2365">
        <v>3.79</v>
      </c>
      <c r="S2365">
        <f t="shared" si="72"/>
        <v>-47.660000000000004</v>
      </c>
      <c r="T2365">
        <f t="shared" si="73"/>
        <v>-47.96</v>
      </c>
    </row>
    <row r="2366" spans="1:20" x14ac:dyDescent="0.2">
      <c r="A2366" t="s">
        <v>1817</v>
      </c>
      <c r="B2366" t="s">
        <v>1688</v>
      </c>
      <c r="C2366" s="10" t="s">
        <v>1687</v>
      </c>
      <c r="D2366" t="s">
        <v>2581</v>
      </c>
      <c r="E2366">
        <v>8</v>
      </c>
      <c r="F2366">
        <v>6.8</v>
      </c>
      <c r="G2366">
        <f>LOOKUP(A2366,'TMP2'!$A:$A,'TMP2'!$C:$C)</f>
        <v>14575.34</v>
      </c>
      <c r="H2366">
        <f>LOOKUP(A2366,'TMP2'!$A:$A,'TMP2'!$D:$D)</f>
        <v>102870</v>
      </c>
      <c r="I2366">
        <v>8.15</v>
      </c>
      <c r="J2366">
        <v>8.4499999999999993</v>
      </c>
      <c r="K2366" s="1" t="s">
        <v>634</v>
      </c>
      <c r="L2366">
        <f>MATCH(A2366,'TMP2'!A:A,0)</f>
        <v>1264</v>
      </c>
      <c r="R2366">
        <v>4.3499999999999996</v>
      </c>
      <c r="S2366">
        <f t="shared" si="72"/>
        <v>-3.8000000000000007</v>
      </c>
      <c r="T2366">
        <f t="shared" si="73"/>
        <v>-4.0999999999999996</v>
      </c>
    </row>
    <row r="2367" spans="1:20" x14ac:dyDescent="0.2">
      <c r="A2367" t="s">
        <v>1817</v>
      </c>
      <c r="B2367" t="s">
        <v>1690</v>
      </c>
      <c r="C2367" s="10" t="s">
        <v>1689</v>
      </c>
      <c r="D2367" t="s">
        <v>2624</v>
      </c>
      <c r="E2367">
        <v>3</v>
      </c>
      <c r="F2367">
        <v>2.2999999999999998</v>
      </c>
      <c r="G2367">
        <f>LOOKUP(A2367,'TMP2'!$A:$A,'TMP2'!$C:$C)</f>
        <v>14575.34</v>
      </c>
      <c r="H2367">
        <f>LOOKUP(A2367,'TMP2'!$A:$A,'TMP2'!$D:$D)</f>
        <v>102870</v>
      </c>
      <c r="I2367">
        <v>13.55</v>
      </c>
      <c r="J2367">
        <v>13.85</v>
      </c>
      <c r="K2367" s="1" t="s">
        <v>634</v>
      </c>
      <c r="L2367">
        <f>MATCH(A2367,'TMP2'!A:A,0)</f>
        <v>1264</v>
      </c>
      <c r="R2367">
        <v>4.3499999999999996</v>
      </c>
      <c r="S2367">
        <f t="shared" si="72"/>
        <v>-9.2000000000000011</v>
      </c>
      <c r="T2367">
        <f t="shared" si="73"/>
        <v>-9.5</v>
      </c>
    </row>
    <row r="2368" spans="1:20" x14ac:dyDescent="0.2">
      <c r="A2368" t="s">
        <v>1817</v>
      </c>
      <c r="B2368" t="s">
        <v>1712</v>
      </c>
      <c r="C2368" s="10" t="s">
        <v>1711</v>
      </c>
      <c r="D2368" t="s">
        <v>2654</v>
      </c>
      <c r="E2368">
        <v>16</v>
      </c>
      <c r="F2368">
        <v>11.9</v>
      </c>
      <c r="G2368">
        <f>LOOKUP(A2368,'TMP2'!$A:$A,'TMP2'!$C:$C)</f>
        <v>14575.34</v>
      </c>
      <c r="H2368">
        <f>LOOKUP(A2368,'TMP2'!$A:$A,'TMP2'!$D:$D)</f>
        <v>102870</v>
      </c>
      <c r="I2368">
        <v>15.55</v>
      </c>
      <c r="J2368">
        <v>15.85</v>
      </c>
      <c r="K2368" s="1" t="s">
        <v>634</v>
      </c>
      <c r="L2368">
        <f>MATCH(A2368,'TMP2'!A:A,0)</f>
        <v>1264</v>
      </c>
      <c r="R2368">
        <v>4.3499999999999996</v>
      </c>
      <c r="S2368">
        <f t="shared" si="72"/>
        <v>-11.200000000000001</v>
      </c>
      <c r="T2368">
        <f t="shared" si="73"/>
        <v>-11.5</v>
      </c>
    </row>
    <row r="2369" spans="1:20" x14ac:dyDescent="0.2">
      <c r="A2369" t="s">
        <v>1817</v>
      </c>
      <c r="B2369" t="s">
        <v>1838</v>
      </c>
      <c r="C2369" s="10" t="s">
        <v>1716</v>
      </c>
      <c r="D2369" t="s">
        <v>2662</v>
      </c>
      <c r="E2369">
        <v>21</v>
      </c>
      <c r="F2369">
        <v>15</v>
      </c>
      <c r="G2369">
        <f>LOOKUP(A2369,'TMP2'!$A:$A,'TMP2'!$C:$C)</f>
        <v>14575.34</v>
      </c>
      <c r="H2369">
        <f>LOOKUP(A2369,'TMP2'!$A:$A,'TMP2'!$D:$D)</f>
        <v>102870</v>
      </c>
      <c r="I2369">
        <v>18.149999999999999</v>
      </c>
      <c r="J2369">
        <v>18.45</v>
      </c>
      <c r="K2369" s="1" t="s">
        <v>634</v>
      </c>
      <c r="L2369">
        <f>MATCH(A2369,'TMP2'!A:A,0)</f>
        <v>1264</v>
      </c>
      <c r="R2369">
        <v>4.3499999999999996</v>
      </c>
      <c r="S2369">
        <f t="shared" si="72"/>
        <v>-13.799999999999999</v>
      </c>
      <c r="T2369">
        <f t="shared" si="73"/>
        <v>-14.1</v>
      </c>
    </row>
    <row r="2370" spans="1:20" x14ac:dyDescent="0.2">
      <c r="A2370" t="s">
        <v>1817</v>
      </c>
      <c r="B2370" t="s">
        <v>1761</v>
      </c>
      <c r="C2370" s="10">
        <v>8</v>
      </c>
      <c r="D2370" t="s">
        <v>2918</v>
      </c>
      <c r="E2370">
        <v>22</v>
      </c>
      <c r="F2370">
        <v>14.9</v>
      </c>
      <c r="G2370">
        <f>LOOKUP(A2370,'TMP2'!$A:$A,'TMP2'!$C:$C)</f>
        <v>14575.34</v>
      </c>
      <c r="H2370">
        <f>LOOKUP(A2370,'TMP2'!$A:$A,'TMP2'!$D:$D)</f>
        <v>102870</v>
      </c>
      <c r="I2370">
        <v>21.65</v>
      </c>
      <c r="J2370">
        <v>21.95</v>
      </c>
      <c r="K2370" s="1" t="s">
        <v>634</v>
      </c>
      <c r="L2370">
        <f>MATCH(A2370,'TMP2'!A:A,0)</f>
        <v>1264</v>
      </c>
      <c r="R2370">
        <v>4.3499999999999996</v>
      </c>
      <c r="S2370">
        <f t="shared" ref="S2370:S2433" si="74">R2370-I2370</f>
        <v>-17.299999999999997</v>
      </c>
      <c r="T2370">
        <f t="shared" ref="T2370:T2433" si="75">R2370-J2370</f>
        <v>-17.600000000000001</v>
      </c>
    </row>
    <row r="2371" spans="1:20" x14ac:dyDescent="0.2">
      <c r="A2371" t="s">
        <v>1817</v>
      </c>
      <c r="B2371" t="s">
        <v>1761</v>
      </c>
      <c r="C2371" s="10">
        <v>8</v>
      </c>
      <c r="D2371" t="s">
        <v>2776</v>
      </c>
      <c r="E2371">
        <v>24</v>
      </c>
      <c r="F2371">
        <v>15</v>
      </c>
      <c r="G2371">
        <f>LOOKUP(A2371,'TMP2'!$A:$A,'TMP2'!$C:$C)</f>
        <v>14575.34</v>
      </c>
      <c r="H2371">
        <f>LOOKUP(A2371,'TMP2'!$A:$A,'TMP2'!$D:$D)</f>
        <v>102870</v>
      </c>
      <c r="I2371">
        <v>27.15</v>
      </c>
      <c r="J2371">
        <v>27.45</v>
      </c>
      <c r="K2371" s="1" t="s">
        <v>634</v>
      </c>
      <c r="L2371">
        <f>MATCH(A2371,'TMP2'!A:A,0)</f>
        <v>1264</v>
      </c>
      <c r="R2371">
        <v>4.3499999999999996</v>
      </c>
      <c r="S2371">
        <f t="shared" si="74"/>
        <v>-22.799999999999997</v>
      </c>
      <c r="T2371">
        <f t="shared" si="75"/>
        <v>-23.1</v>
      </c>
    </row>
    <row r="2372" spans="1:20" x14ac:dyDescent="0.2">
      <c r="A2372" t="s">
        <v>1817</v>
      </c>
      <c r="B2372" t="s">
        <v>1701</v>
      </c>
      <c r="C2372" s="10" t="s">
        <v>1700</v>
      </c>
      <c r="D2372" t="s">
        <v>3215</v>
      </c>
      <c r="E2372">
        <v>35</v>
      </c>
      <c r="F2372">
        <v>18.2</v>
      </c>
      <c r="G2372">
        <f>LOOKUP(A2372,'TMP2'!$A:$A,'TMP2'!$C:$C)</f>
        <v>14575.34</v>
      </c>
      <c r="H2372">
        <f>LOOKUP(A2372,'TMP2'!$A:$A,'TMP2'!$D:$D)</f>
        <v>102870</v>
      </c>
      <c r="I2372">
        <v>37.549999999999997</v>
      </c>
      <c r="J2372">
        <v>37.85</v>
      </c>
      <c r="K2372" s="1" t="s">
        <v>634</v>
      </c>
      <c r="L2372">
        <f>MATCH(A2372,'TMP2'!A:A,0)</f>
        <v>1264</v>
      </c>
      <c r="R2372">
        <v>4.3499999999999996</v>
      </c>
      <c r="S2372">
        <f t="shared" si="74"/>
        <v>-33.199999999999996</v>
      </c>
      <c r="T2372">
        <f t="shared" si="75"/>
        <v>-33.5</v>
      </c>
    </row>
    <row r="2373" spans="1:20" x14ac:dyDescent="0.2">
      <c r="A2373" t="s">
        <v>1817</v>
      </c>
      <c r="B2373" t="s">
        <v>1701</v>
      </c>
      <c r="C2373" s="10" t="s">
        <v>1700</v>
      </c>
      <c r="D2373" t="s">
        <v>3216</v>
      </c>
      <c r="E2373">
        <v>45</v>
      </c>
      <c r="F2373">
        <v>21.6</v>
      </c>
      <c r="G2373">
        <f>LOOKUP(A2373,'TMP2'!$A:$A,'TMP2'!$C:$C)</f>
        <v>14575.34</v>
      </c>
      <c r="H2373">
        <f>LOOKUP(A2373,'TMP2'!$A:$A,'TMP2'!$D:$D)</f>
        <v>102870</v>
      </c>
      <c r="I2373">
        <v>41.55</v>
      </c>
      <c r="J2373">
        <v>41.85</v>
      </c>
      <c r="K2373" s="1" t="s">
        <v>634</v>
      </c>
      <c r="L2373">
        <f>MATCH(A2373,'TMP2'!A:A,0)</f>
        <v>1264</v>
      </c>
      <c r="R2373">
        <v>4.3499999999999996</v>
      </c>
      <c r="S2373">
        <f t="shared" si="74"/>
        <v>-37.199999999999996</v>
      </c>
      <c r="T2373">
        <f t="shared" si="75"/>
        <v>-37.5</v>
      </c>
    </row>
    <row r="2374" spans="1:20" x14ac:dyDescent="0.2">
      <c r="A2374" t="s">
        <v>1817</v>
      </c>
      <c r="B2374" t="s">
        <v>1703</v>
      </c>
      <c r="C2374" s="10" t="s">
        <v>1702</v>
      </c>
      <c r="D2374" t="s">
        <v>3217</v>
      </c>
      <c r="E2374">
        <v>56</v>
      </c>
      <c r="F2374">
        <v>24.8</v>
      </c>
      <c r="G2374">
        <f>LOOKUP(A2374,'TMP2'!$A:$A,'TMP2'!$C:$C)</f>
        <v>14575.34</v>
      </c>
      <c r="H2374">
        <f>LOOKUP(A2374,'TMP2'!$A:$A,'TMP2'!$D:$D)</f>
        <v>102870</v>
      </c>
      <c r="I2374">
        <v>45.15</v>
      </c>
      <c r="J2374">
        <v>45.45</v>
      </c>
      <c r="K2374" s="1" t="s">
        <v>634</v>
      </c>
      <c r="L2374">
        <f>MATCH(A2374,'TMP2'!A:A,0)</f>
        <v>1264</v>
      </c>
      <c r="R2374">
        <v>4.3499999999999996</v>
      </c>
      <c r="S2374">
        <f t="shared" si="74"/>
        <v>-40.799999999999997</v>
      </c>
      <c r="T2374">
        <f t="shared" si="75"/>
        <v>-41.1</v>
      </c>
    </row>
    <row r="2375" spans="1:20" x14ac:dyDescent="0.2">
      <c r="A2375" t="s">
        <v>1819</v>
      </c>
      <c r="B2375" t="s">
        <v>1690</v>
      </c>
      <c r="C2375" s="10" t="s">
        <v>1689</v>
      </c>
      <c r="D2375" t="s">
        <v>2893</v>
      </c>
      <c r="E2375">
        <v>2</v>
      </c>
      <c r="F2375">
        <v>1.6</v>
      </c>
      <c r="G2375">
        <f>LOOKUP(A2375,'TMP2'!$A:$A,'TMP2'!$C:$C)</f>
        <v>14564.16</v>
      </c>
      <c r="H2375">
        <f>LOOKUP(A2375,'TMP2'!$A:$A,'TMP2'!$D:$D)</f>
        <v>102856.46</v>
      </c>
      <c r="I2375">
        <v>10.75</v>
      </c>
      <c r="J2375">
        <v>11.05</v>
      </c>
      <c r="K2375" s="1" t="s">
        <v>634</v>
      </c>
      <c r="L2375">
        <f>MATCH(A2375,'TMP2'!A:A,0)</f>
        <v>1266</v>
      </c>
      <c r="R2375">
        <v>5.1299999999999901</v>
      </c>
      <c r="S2375">
        <f t="shared" si="74"/>
        <v>-5.6200000000000099</v>
      </c>
      <c r="T2375">
        <f t="shared" si="75"/>
        <v>-5.9200000000000106</v>
      </c>
    </row>
    <row r="2376" spans="1:20" x14ac:dyDescent="0.2">
      <c r="A2376" t="s">
        <v>1819</v>
      </c>
      <c r="B2376" t="s">
        <v>1690</v>
      </c>
      <c r="C2376" s="10" t="s">
        <v>1689</v>
      </c>
      <c r="D2376" t="s">
        <v>2730</v>
      </c>
      <c r="E2376">
        <v>2</v>
      </c>
      <c r="F2376">
        <v>1.5</v>
      </c>
      <c r="G2376">
        <f>LOOKUP(A2376,'TMP2'!$A:$A,'TMP2'!$C:$C)</f>
        <v>14564.16</v>
      </c>
      <c r="H2376">
        <f>LOOKUP(A2376,'TMP2'!$A:$A,'TMP2'!$D:$D)</f>
        <v>102856.46</v>
      </c>
      <c r="I2376">
        <v>15.65</v>
      </c>
      <c r="J2376">
        <v>15.95</v>
      </c>
      <c r="K2376" s="1" t="s">
        <v>634</v>
      </c>
      <c r="L2376">
        <f>MATCH(A2376,'TMP2'!A:A,0)</f>
        <v>1266</v>
      </c>
      <c r="R2376">
        <v>5.1299999999999901</v>
      </c>
      <c r="S2376">
        <f t="shared" si="74"/>
        <v>-10.52000000000001</v>
      </c>
      <c r="T2376">
        <f t="shared" si="75"/>
        <v>-10.820000000000009</v>
      </c>
    </row>
    <row r="2377" spans="1:20" x14ac:dyDescent="0.2">
      <c r="A2377" t="s">
        <v>1819</v>
      </c>
      <c r="B2377" t="s">
        <v>1761</v>
      </c>
      <c r="C2377" s="10">
        <v>8</v>
      </c>
      <c r="D2377" t="s">
        <v>2703</v>
      </c>
      <c r="E2377">
        <v>21</v>
      </c>
      <c r="F2377">
        <v>14</v>
      </c>
      <c r="G2377">
        <f>LOOKUP(A2377,'TMP2'!$A:$A,'TMP2'!$C:$C)</f>
        <v>14564.16</v>
      </c>
      <c r="H2377">
        <f>LOOKUP(A2377,'TMP2'!$A:$A,'TMP2'!$D:$D)</f>
        <v>102856.46</v>
      </c>
      <c r="I2377">
        <v>22.65</v>
      </c>
      <c r="J2377">
        <v>22.95</v>
      </c>
      <c r="K2377" s="1" t="s">
        <v>634</v>
      </c>
      <c r="L2377">
        <f>MATCH(A2377,'TMP2'!A:A,0)</f>
        <v>1266</v>
      </c>
      <c r="R2377">
        <v>5.1299999999999901</v>
      </c>
      <c r="S2377">
        <f t="shared" si="74"/>
        <v>-17.52000000000001</v>
      </c>
      <c r="T2377">
        <f t="shared" si="75"/>
        <v>-17.820000000000007</v>
      </c>
    </row>
    <row r="2378" spans="1:20" x14ac:dyDescent="0.2">
      <c r="A2378" t="s">
        <v>1819</v>
      </c>
      <c r="B2378" t="s">
        <v>1761</v>
      </c>
      <c r="C2378" s="10">
        <v>8</v>
      </c>
      <c r="D2378" t="s">
        <v>2828</v>
      </c>
      <c r="E2378">
        <v>23</v>
      </c>
      <c r="F2378">
        <v>14.7</v>
      </c>
      <c r="G2378">
        <f>LOOKUP(A2378,'TMP2'!$A:$A,'TMP2'!$C:$C)</f>
        <v>14564.16</v>
      </c>
      <c r="H2378">
        <f>LOOKUP(A2378,'TMP2'!$A:$A,'TMP2'!$D:$D)</f>
        <v>102856.46</v>
      </c>
      <c r="I2378">
        <v>25.65</v>
      </c>
      <c r="J2378">
        <v>25.95</v>
      </c>
      <c r="K2378" s="1" t="s">
        <v>634</v>
      </c>
      <c r="L2378">
        <f>MATCH(A2378,'TMP2'!A:A,0)</f>
        <v>1266</v>
      </c>
      <c r="R2378">
        <v>5.1299999999999901</v>
      </c>
      <c r="S2378">
        <f t="shared" si="74"/>
        <v>-20.52000000000001</v>
      </c>
      <c r="T2378">
        <f t="shared" si="75"/>
        <v>-20.820000000000007</v>
      </c>
    </row>
    <row r="2379" spans="1:20" x14ac:dyDescent="0.2">
      <c r="A2379" t="s">
        <v>1819</v>
      </c>
      <c r="B2379" t="s">
        <v>1761</v>
      </c>
      <c r="C2379" s="10">
        <v>8</v>
      </c>
      <c r="D2379" t="s">
        <v>2802</v>
      </c>
      <c r="E2379">
        <v>24</v>
      </c>
      <c r="F2379">
        <v>14.5</v>
      </c>
      <c r="G2379">
        <f>LOOKUP(A2379,'TMP2'!$A:$A,'TMP2'!$C:$C)</f>
        <v>14564.16</v>
      </c>
      <c r="H2379">
        <f>LOOKUP(A2379,'TMP2'!$A:$A,'TMP2'!$D:$D)</f>
        <v>102856.46</v>
      </c>
      <c r="I2379">
        <v>29.15</v>
      </c>
      <c r="J2379">
        <v>29.45</v>
      </c>
      <c r="K2379" s="1" t="s">
        <v>634</v>
      </c>
      <c r="L2379">
        <f>MATCH(A2379,'TMP2'!A:A,0)</f>
        <v>1266</v>
      </c>
      <c r="R2379">
        <v>5.1299999999999901</v>
      </c>
      <c r="S2379">
        <f t="shared" si="74"/>
        <v>-24.02000000000001</v>
      </c>
      <c r="T2379">
        <f t="shared" si="75"/>
        <v>-24.320000000000007</v>
      </c>
    </row>
    <row r="2380" spans="1:20" x14ac:dyDescent="0.2">
      <c r="A2380" t="s">
        <v>1819</v>
      </c>
      <c r="B2380" t="s">
        <v>1761</v>
      </c>
      <c r="C2380" s="10">
        <v>8</v>
      </c>
      <c r="D2380" t="s">
        <v>2983</v>
      </c>
      <c r="E2380">
        <v>26</v>
      </c>
      <c r="F2380">
        <v>14.5</v>
      </c>
      <c r="G2380">
        <f>LOOKUP(A2380,'TMP2'!$A:$A,'TMP2'!$C:$C)</f>
        <v>14564.16</v>
      </c>
      <c r="H2380">
        <f>LOOKUP(A2380,'TMP2'!$A:$A,'TMP2'!$D:$D)</f>
        <v>102856.46</v>
      </c>
      <c r="I2380">
        <v>33.65</v>
      </c>
      <c r="J2380">
        <v>33.950000000000003</v>
      </c>
      <c r="K2380" s="1" t="s">
        <v>634</v>
      </c>
      <c r="L2380">
        <f>MATCH(A2380,'TMP2'!A:A,0)</f>
        <v>1266</v>
      </c>
      <c r="R2380">
        <v>5.1299999999999901</v>
      </c>
      <c r="S2380">
        <f t="shared" si="74"/>
        <v>-28.52000000000001</v>
      </c>
      <c r="T2380">
        <f t="shared" si="75"/>
        <v>-28.820000000000014</v>
      </c>
    </row>
    <row r="2381" spans="1:20" x14ac:dyDescent="0.2">
      <c r="A2381" t="s">
        <v>1819</v>
      </c>
      <c r="B2381" t="s">
        <v>1761</v>
      </c>
      <c r="C2381" s="10">
        <v>8</v>
      </c>
      <c r="D2381" t="s">
        <v>3208</v>
      </c>
      <c r="E2381">
        <v>26</v>
      </c>
      <c r="F2381">
        <v>13</v>
      </c>
      <c r="G2381">
        <f>LOOKUP(A2381,'TMP2'!$A:$A,'TMP2'!$C:$C)</f>
        <v>14564.16</v>
      </c>
      <c r="H2381">
        <f>LOOKUP(A2381,'TMP2'!$A:$A,'TMP2'!$D:$D)</f>
        <v>102856.46</v>
      </c>
      <c r="I2381">
        <v>39.35</v>
      </c>
      <c r="J2381">
        <v>39.65</v>
      </c>
      <c r="K2381" s="1" t="s">
        <v>634</v>
      </c>
      <c r="L2381">
        <f>MATCH(A2381,'TMP2'!A:A,0)</f>
        <v>1266</v>
      </c>
      <c r="R2381">
        <v>5.1299999999999901</v>
      </c>
      <c r="S2381">
        <f t="shared" si="74"/>
        <v>-34.220000000000013</v>
      </c>
      <c r="T2381">
        <f t="shared" si="75"/>
        <v>-34.52000000000001</v>
      </c>
    </row>
    <row r="2382" spans="1:20" x14ac:dyDescent="0.2">
      <c r="A2382" t="s">
        <v>1819</v>
      </c>
      <c r="B2382" t="s">
        <v>1701</v>
      </c>
      <c r="C2382" s="10" t="s">
        <v>1700</v>
      </c>
      <c r="D2382" t="s">
        <v>3218</v>
      </c>
      <c r="E2382">
        <v>45</v>
      </c>
      <c r="F2382">
        <v>19.3</v>
      </c>
      <c r="G2382">
        <f>LOOKUP(A2382,'TMP2'!$A:$A,'TMP2'!$C:$C)</f>
        <v>14564.16</v>
      </c>
      <c r="H2382">
        <f>LOOKUP(A2382,'TMP2'!$A:$A,'TMP2'!$D:$D)</f>
        <v>102856.46</v>
      </c>
      <c r="I2382">
        <v>46.65</v>
      </c>
      <c r="J2382">
        <v>46.95</v>
      </c>
      <c r="K2382" s="1" t="s">
        <v>634</v>
      </c>
      <c r="L2382">
        <f>MATCH(A2382,'TMP2'!A:A,0)</f>
        <v>1266</v>
      </c>
      <c r="R2382">
        <v>5.1299999999999901</v>
      </c>
      <c r="S2382">
        <f t="shared" si="74"/>
        <v>-41.52000000000001</v>
      </c>
      <c r="T2382">
        <f t="shared" si="75"/>
        <v>-41.820000000000014</v>
      </c>
    </row>
    <row r="2383" spans="1:20" x14ac:dyDescent="0.2">
      <c r="A2383" t="s">
        <v>1819</v>
      </c>
      <c r="B2383" t="s">
        <v>1705</v>
      </c>
      <c r="C2383" s="10" t="s">
        <v>1704</v>
      </c>
      <c r="D2383" t="s">
        <v>3219</v>
      </c>
      <c r="E2383">
        <v>61</v>
      </c>
      <c r="F2383">
        <v>23.8</v>
      </c>
      <c r="G2383">
        <f>LOOKUP(A2383,'TMP2'!$A:$A,'TMP2'!$C:$C)</f>
        <v>14564.16</v>
      </c>
      <c r="H2383">
        <f>LOOKUP(A2383,'TMP2'!$A:$A,'TMP2'!$D:$D)</f>
        <v>102856.46</v>
      </c>
      <c r="I2383">
        <v>50.45</v>
      </c>
      <c r="J2383">
        <v>50.75</v>
      </c>
      <c r="K2383" s="1" t="s">
        <v>634</v>
      </c>
      <c r="L2383">
        <f>MATCH(A2383,'TMP2'!A:A,0)</f>
        <v>1266</v>
      </c>
      <c r="R2383">
        <v>5.1299999999999901</v>
      </c>
      <c r="S2383">
        <f t="shared" si="74"/>
        <v>-45.320000000000014</v>
      </c>
      <c r="T2383">
        <f t="shared" si="75"/>
        <v>-45.620000000000012</v>
      </c>
    </row>
    <row r="2384" spans="1:20" x14ac:dyDescent="0.2">
      <c r="A2384" t="s">
        <v>1820</v>
      </c>
      <c r="B2384" t="s">
        <v>1690</v>
      </c>
      <c r="C2384" s="10" t="s">
        <v>1689</v>
      </c>
      <c r="D2384" t="s">
        <v>3220</v>
      </c>
      <c r="E2384">
        <v>2</v>
      </c>
      <c r="F2384">
        <v>1.7</v>
      </c>
      <c r="G2384">
        <f>LOOKUP(A2384,'TMP2'!$A:$A,'TMP2'!$C:$C)</f>
        <v>14557.07</v>
      </c>
      <c r="H2384">
        <f>LOOKUP(A2384,'TMP2'!$A:$A,'TMP2'!$D:$D)</f>
        <v>102815.85</v>
      </c>
      <c r="I2384">
        <v>8.75</v>
      </c>
      <c r="J2384">
        <v>9.0500000000000007</v>
      </c>
      <c r="K2384" s="1" t="s">
        <v>634</v>
      </c>
      <c r="L2384">
        <f>MATCH(A2384,'TMP2'!A:A,0)</f>
        <v>1267</v>
      </c>
      <c r="R2384">
        <v>4.24</v>
      </c>
      <c r="S2384">
        <f t="shared" si="74"/>
        <v>-4.51</v>
      </c>
      <c r="T2384">
        <f t="shared" si="75"/>
        <v>-4.8100000000000005</v>
      </c>
    </row>
    <row r="2385" spans="1:20" x14ac:dyDescent="0.2">
      <c r="A2385" t="s">
        <v>1820</v>
      </c>
      <c r="B2385" t="s">
        <v>1690</v>
      </c>
      <c r="C2385" s="10" t="s">
        <v>1689</v>
      </c>
      <c r="D2385" t="s">
        <v>2583</v>
      </c>
      <c r="E2385">
        <v>3</v>
      </c>
      <c r="F2385">
        <v>2.5</v>
      </c>
      <c r="G2385">
        <f>LOOKUP(A2385,'TMP2'!$A:$A,'TMP2'!$C:$C)</f>
        <v>14557.07</v>
      </c>
      <c r="H2385">
        <f>LOOKUP(A2385,'TMP2'!$A:$A,'TMP2'!$D:$D)</f>
        <v>102815.85</v>
      </c>
      <c r="I2385">
        <v>9.75</v>
      </c>
      <c r="J2385">
        <v>10.050000000000001</v>
      </c>
      <c r="K2385" s="1" t="s">
        <v>634</v>
      </c>
      <c r="L2385">
        <f>MATCH(A2385,'TMP2'!A:A,0)</f>
        <v>1267</v>
      </c>
      <c r="R2385">
        <v>4.24</v>
      </c>
      <c r="S2385">
        <f t="shared" si="74"/>
        <v>-5.51</v>
      </c>
      <c r="T2385">
        <f t="shared" si="75"/>
        <v>-5.8100000000000005</v>
      </c>
    </row>
    <row r="2386" spans="1:20" x14ac:dyDescent="0.2">
      <c r="A2386" t="s">
        <v>1820</v>
      </c>
      <c r="B2386" t="s">
        <v>1690</v>
      </c>
      <c r="C2386" s="10" t="s">
        <v>1689</v>
      </c>
      <c r="D2386" t="s">
        <v>2629</v>
      </c>
      <c r="E2386">
        <v>3</v>
      </c>
      <c r="F2386">
        <v>2.2999999999999998</v>
      </c>
      <c r="G2386">
        <f>LOOKUP(A2386,'TMP2'!$A:$A,'TMP2'!$C:$C)</f>
        <v>14557.07</v>
      </c>
      <c r="H2386">
        <f>LOOKUP(A2386,'TMP2'!$A:$A,'TMP2'!$D:$D)</f>
        <v>102815.85</v>
      </c>
      <c r="I2386">
        <v>14.65</v>
      </c>
      <c r="J2386">
        <v>14.95</v>
      </c>
      <c r="K2386" s="1" t="s">
        <v>634</v>
      </c>
      <c r="L2386">
        <f>MATCH(A2386,'TMP2'!A:A,0)</f>
        <v>1267</v>
      </c>
      <c r="R2386">
        <v>4.24</v>
      </c>
      <c r="S2386">
        <f t="shared" si="74"/>
        <v>-10.41</v>
      </c>
      <c r="T2386">
        <f t="shared" si="75"/>
        <v>-10.709999999999999</v>
      </c>
    </row>
    <row r="2387" spans="1:20" x14ac:dyDescent="0.2">
      <c r="A2387" t="s">
        <v>1820</v>
      </c>
      <c r="B2387" t="s">
        <v>1690</v>
      </c>
      <c r="C2387" s="10" t="s">
        <v>1689</v>
      </c>
      <c r="D2387" t="s">
        <v>2614</v>
      </c>
      <c r="E2387">
        <v>2</v>
      </c>
      <c r="F2387">
        <v>1.5</v>
      </c>
      <c r="G2387">
        <f>LOOKUP(A2387,'TMP2'!$A:$A,'TMP2'!$C:$C)</f>
        <v>14557.07</v>
      </c>
      <c r="H2387">
        <f>LOOKUP(A2387,'TMP2'!$A:$A,'TMP2'!$D:$D)</f>
        <v>102815.85</v>
      </c>
      <c r="I2387">
        <v>16.55</v>
      </c>
      <c r="J2387">
        <v>16.850000000000001</v>
      </c>
      <c r="K2387" s="1" t="s">
        <v>634</v>
      </c>
      <c r="L2387">
        <f>MATCH(A2387,'TMP2'!A:A,0)</f>
        <v>1267</v>
      </c>
      <c r="R2387">
        <v>4.24</v>
      </c>
      <c r="S2387">
        <f t="shared" si="74"/>
        <v>-12.31</v>
      </c>
      <c r="T2387">
        <f t="shared" si="75"/>
        <v>-12.610000000000001</v>
      </c>
    </row>
    <row r="2388" spans="1:20" x14ac:dyDescent="0.2">
      <c r="A2388" t="s">
        <v>1820</v>
      </c>
      <c r="B2388" t="s">
        <v>1761</v>
      </c>
      <c r="C2388" s="10">
        <v>8</v>
      </c>
      <c r="D2388" t="s">
        <v>2656</v>
      </c>
      <c r="E2388">
        <v>27</v>
      </c>
      <c r="F2388">
        <v>18.600000000000001</v>
      </c>
      <c r="G2388">
        <f>LOOKUP(A2388,'TMP2'!$A:$A,'TMP2'!$C:$C)</f>
        <v>14557.07</v>
      </c>
      <c r="H2388">
        <f>LOOKUP(A2388,'TMP2'!$A:$A,'TMP2'!$D:$D)</f>
        <v>102815.85</v>
      </c>
      <c r="I2388">
        <v>20.55</v>
      </c>
      <c r="J2388">
        <v>20.85</v>
      </c>
      <c r="K2388" s="1" t="s">
        <v>634</v>
      </c>
      <c r="L2388">
        <f>MATCH(A2388,'TMP2'!A:A,0)</f>
        <v>1267</v>
      </c>
      <c r="R2388">
        <v>4.24</v>
      </c>
      <c r="S2388">
        <f t="shared" si="74"/>
        <v>-16.310000000000002</v>
      </c>
      <c r="T2388">
        <f t="shared" si="75"/>
        <v>-16.61</v>
      </c>
    </row>
    <row r="2389" spans="1:20" x14ac:dyDescent="0.2">
      <c r="A2389" t="s">
        <v>1820</v>
      </c>
      <c r="B2389" t="s">
        <v>1761</v>
      </c>
      <c r="C2389" s="10">
        <v>8</v>
      </c>
      <c r="D2389" t="s">
        <v>2876</v>
      </c>
      <c r="E2389">
        <v>28</v>
      </c>
      <c r="F2389">
        <v>17.7</v>
      </c>
      <c r="G2389">
        <f>LOOKUP(A2389,'TMP2'!$A:$A,'TMP2'!$C:$C)</f>
        <v>14557.07</v>
      </c>
      <c r="H2389">
        <f>LOOKUP(A2389,'TMP2'!$A:$A,'TMP2'!$D:$D)</f>
        <v>102815.85</v>
      </c>
      <c r="I2389">
        <v>26.35</v>
      </c>
      <c r="J2389">
        <v>26.65</v>
      </c>
      <c r="K2389" s="1" t="s">
        <v>634</v>
      </c>
      <c r="L2389">
        <f>MATCH(A2389,'TMP2'!A:A,0)</f>
        <v>1267</v>
      </c>
      <c r="R2389">
        <v>4.24</v>
      </c>
      <c r="S2389">
        <f t="shared" si="74"/>
        <v>-22.11</v>
      </c>
      <c r="T2389">
        <f t="shared" si="75"/>
        <v>-22.409999999999997</v>
      </c>
    </row>
    <row r="2390" spans="1:20" x14ac:dyDescent="0.2">
      <c r="A2390" t="s">
        <v>1820</v>
      </c>
      <c r="B2390" t="s">
        <v>1761</v>
      </c>
      <c r="C2390" s="10">
        <v>8</v>
      </c>
      <c r="D2390" t="s">
        <v>2752</v>
      </c>
      <c r="E2390">
        <v>29</v>
      </c>
      <c r="F2390">
        <v>17.2</v>
      </c>
      <c r="G2390">
        <f>LOOKUP(A2390,'TMP2'!$A:$A,'TMP2'!$C:$C)</f>
        <v>14557.07</v>
      </c>
      <c r="H2390">
        <f>LOOKUP(A2390,'TMP2'!$A:$A,'TMP2'!$D:$D)</f>
        <v>102815.85</v>
      </c>
      <c r="I2390">
        <v>30.15</v>
      </c>
      <c r="J2390">
        <v>30.45</v>
      </c>
      <c r="K2390" s="1" t="s">
        <v>634</v>
      </c>
      <c r="L2390">
        <f>MATCH(A2390,'TMP2'!A:A,0)</f>
        <v>1267</v>
      </c>
      <c r="R2390">
        <v>4.24</v>
      </c>
      <c r="S2390">
        <f t="shared" si="74"/>
        <v>-25.909999999999997</v>
      </c>
      <c r="T2390">
        <f t="shared" si="75"/>
        <v>-26.21</v>
      </c>
    </row>
    <row r="2391" spans="1:20" x14ac:dyDescent="0.2">
      <c r="A2391" t="s">
        <v>1820</v>
      </c>
      <c r="B2391" t="s">
        <v>1761</v>
      </c>
      <c r="C2391" s="10">
        <v>8</v>
      </c>
      <c r="D2391" t="s">
        <v>3221</v>
      </c>
      <c r="E2391">
        <v>28</v>
      </c>
      <c r="F2391">
        <v>14.4</v>
      </c>
      <c r="G2391">
        <f>LOOKUP(A2391,'TMP2'!$A:$A,'TMP2'!$C:$C)</f>
        <v>14557.07</v>
      </c>
      <c r="H2391">
        <f>LOOKUP(A2391,'TMP2'!$A:$A,'TMP2'!$D:$D)</f>
        <v>102815.85</v>
      </c>
      <c r="I2391">
        <v>37.950000000000003</v>
      </c>
      <c r="J2391">
        <v>38.25</v>
      </c>
      <c r="K2391" s="1" t="s">
        <v>634</v>
      </c>
      <c r="L2391">
        <f>MATCH(A2391,'TMP2'!A:A,0)</f>
        <v>1267</v>
      </c>
      <c r="R2391">
        <v>4.24</v>
      </c>
      <c r="S2391">
        <f t="shared" si="74"/>
        <v>-33.71</v>
      </c>
      <c r="T2391">
        <f t="shared" si="75"/>
        <v>-34.01</v>
      </c>
    </row>
    <row r="2392" spans="1:20" x14ac:dyDescent="0.2">
      <c r="A2392" t="s">
        <v>1820</v>
      </c>
      <c r="B2392" t="s">
        <v>1701</v>
      </c>
      <c r="C2392" s="10" t="s">
        <v>1700</v>
      </c>
      <c r="D2392" t="s">
        <v>3222</v>
      </c>
      <c r="E2392">
        <v>31</v>
      </c>
      <c r="F2392">
        <v>14.1</v>
      </c>
      <c r="G2392">
        <f>LOOKUP(A2392,'TMP2'!$A:$A,'TMP2'!$C:$C)</f>
        <v>14557.07</v>
      </c>
      <c r="H2392">
        <f>LOOKUP(A2392,'TMP2'!$A:$A,'TMP2'!$D:$D)</f>
        <v>102815.85</v>
      </c>
      <c r="I2392">
        <v>43.85</v>
      </c>
      <c r="J2392">
        <v>44.15</v>
      </c>
      <c r="K2392" s="1" t="s">
        <v>634</v>
      </c>
      <c r="L2392">
        <f>MATCH(A2392,'TMP2'!A:A,0)</f>
        <v>1267</v>
      </c>
      <c r="R2392">
        <v>4.24</v>
      </c>
      <c r="S2392">
        <f t="shared" si="74"/>
        <v>-39.61</v>
      </c>
      <c r="T2392">
        <f t="shared" si="75"/>
        <v>-39.909999999999997</v>
      </c>
    </row>
    <row r="2393" spans="1:20" x14ac:dyDescent="0.2">
      <c r="A2393" t="s">
        <v>1820</v>
      </c>
      <c r="B2393" t="s">
        <v>1701</v>
      </c>
      <c r="C2393" s="10" t="s">
        <v>1700</v>
      </c>
      <c r="D2393" t="s">
        <v>3223</v>
      </c>
      <c r="E2393">
        <v>43</v>
      </c>
      <c r="F2393">
        <v>17.899999999999999</v>
      </c>
      <c r="G2393">
        <f>LOOKUP(A2393,'TMP2'!$A:$A,'TMP2'!$C:$C)</f>
        <v>14557.07</v>
      </c>
      <c r="H2393">
        <f>LOOKUP(A2393,'TMP2'!$A:$A,'TMP2'!$D:$D)</f>
        <v>102815.85</v>
      </c>
      <c r="I2393">
        <v>47.85</v>
      </c>
      <c r="J2393">
        <v>48.15</v>
      </c>
      <c r="K2393" s="1" t="s">
        <v>634</v>
      </c>
      <c r="L2393">
        <f>MATCH(A2393,'TMP2'!A:A,0)</f>
        <v>1267</v>
      </c>
      <c r="R2393">
        <v>4.24</v>
      </c>
      <c r="S2393">
        <f t="shared" si="74"/>
        <v>-43.61</v>
      </c>
      <c r="T2393">
        <f t="shared" si="75"/>
        <v>-43.91</v>
      </c>
    </row>
    <row r="2394" spans="1:20" x14ac:dyDescent="0.2">
      <c r="A2394" t="s">
        <v>1820</v>
      </c>
      <c r="B2394" t="s">
        <v>1703</v>
      </c>
      <c r="C2394" s="10" t="s">
        <v>1702</v>
      </c>
      <c r="D2394" t="s">
        <v>3224</v>
      </c>
      <c r="E2394">
        <v>53</v>
      </c>
      <c r="F2394">
        <v>21</v>
      </c>
      <c r="G2394">
        <f>LOOKUP(A2394,'TMP2'!$A:$A,'TMP2'!$C:$C)</f>
        <v>14557.07</v>
      </c>
      <c r="H2394">
        <f>LOOKUP(A2394,'TMP2'!$A:$A,'TMP2'!$D:$D)</f>
        <v>102815.85</v>
      </c>
      <c r="I2394">
        <v>49.85</v>
      </c>
      <c r="J2394">
        <v>50.15</v>
      </c>
      <c r="K2394" s="1" t="s">
        <v>634</v>
      </c>
      <c r="L2394">
        <f>MATCH(A2394,'TMP2'!A:A,0)</f>
        <v>1267</v>
      </c>
      <c r="R2394">
        <v>4.24</v>
      </c>
      <c r="S2394">
        <f t="shared" si="74"/>
        <v>-45.61</v>
      </c>
      <c r="T2394">
        <f t="shared" si="75"/>
        <v>-45.91</v>
      </c>
    </row>
    <row r="2395" spans="1:20" x14ac:dyDescent="0.2">
      <c r="A2395" t="s">
        <v>1823</v>
      </c>
      <c r="B2395" t="s">
        <v>1690</v>
      </c>
      <c r="C2395" s="10" t="s">
        <v>1689</v>
      </c>
      <c r="D2395" t="s">
        <v>2884</v>
      </c>
      <c r="E2395">
        <v>2</v>
      </c>
      <c r="F2395">
        <v>1.6</v>
      </c>
      <c r="G2395">
        <f>LOOKUP(A2395,'TMP2'!$A:$A,'TMP2'!$C:$C)</f>
        <v>14535.57</v>
      </c>
      <c r="H2395">
        <f>LOOKUP(A2395,'TMP2'!$A:$A,'TMP2'!$D:$D)</f>
        <v>102856.69</v>
      </c>
      <c r="I2395">
        <v>10.55</v>
      </c>
      <c r="J2395">
        <v>10.85</v>
      </c>
      <c r="K2395" s="1" t="s">
        <v>634</v>
      </c>
      <c r="L2395">
        <f>MATCH(A2395,'TMP2'!A:A,0)</f>
        <v>1270</v>
      </c>
      <c r="R2395">
        <v>4.29</v>
      </c>
      <c r="S2395">
        <f t="shared" si="74"/>
        <v>-6.2600000000000007</v>
      </c>
      <c r="T2395">
        <f t="shared" si="75"/>
        <v>-6.56</v>
      </c>
    </row>
    <row r="2396" spans="1:20" x14ac:dyDescent="0.2">
      <c r="A2396" t="s">
        <v>1823</v>
      </c>
      <c r="B2396" t="s">
        <v>1690</v>
      </c>
      <c r="C2396" s="10" t="s">
        <v>1689</v>
      </c>
      <c r="D2396" t="s">
        <v>2631</v>
      </c>
      <c r="E2396">
        <v>3</v>
      </c>
      <c r="F2396">
        <v>2.1</v>
      </c>
      <c r="G2396">
        <f>LOOKUP(A2396,'TMP2'!$A:$A,'TMP2'!$C:$C)</f>
        <v>14535.57</v>
      </c>
      <c r="H2396">
        <f>LOOKUP(A2396,'TMP2'!$A:$A,'TMP2'!$D:$D)</f>
        <v>102856.69</v>
      </c>
      <c r="I2396">
        <v>18.350000000000001</v>
      </c>
      <c r="J2396">
        <v>18.649999999999999</v>
      </c>
      <c r="K2396" s="1" t="s">
        <v>634</v>
      </c>
      <c r="L2396">
        <f>MATCH(A2396,'TMP2'!A:A,0)</f>
        <v>1270</v>
      </c>
      <c r="R2396">
        <v>4.29</v>
      </c>
      <c r="S2396">
        <f t="shared" si="74"/>
        <v>-14.060000000000002</v>
      </c>
      <c r="T2396">
        <f t="shared" si="75"/>
        <v>-14.36</v>
      </c>
    </row>
    <row r="2397" spans="1:20" x14ac:dyDescent="0.2">
      <c r="A2397" t="s">
        <v>1823</v>
      </c>
      <c r="B2397" t="s">
        <v>1761</v>
      </c>
      <c r="C2397" s="10">
        <v>8</v>
      </c>
      <c r="D2397" t="s">
        <v>2705</v>
      </c>
      <c r="E2397">
        <v>10</v>
      </c>
      <c r="F2397">
        <v>6.7</v>
      </c>
      <c r="G2397">
        <f>LOOKUP(A2397,'TMP2'!$A:$A,'TMP2'!$C:$C)</f>
        <v>14535.57</v>
      </c>
      <c r="H2397">
        <f>LOOKUP(A2397,'TMP2'!$A:$A,'TMP2'!$D:$D)</f>
        <v>102856.69</v>
      </c>
      <c r="I2397">
        <v>22.85</v>
      </c>
      <c r="J2397">
        <v>23.15</v>
      </c>
      <c r="K2397" s="1" t="s">
        <v>634</v>
      </c>
      <c r="L2397">
        <f>MATCH(A2397,'TMP2'!A:A,0)</f>
        <v>1270</v>
      </c>
      <c r="R2397">
        <v>4.29</v>
      </c>
      <c r="S2397">
        <f t="shared" si="74"/>
        <v>-18.560000000000002</v>
      </c>
      <c r="T2397">
        <f t="shared" si="75"/>
        <v>-18.86</v>
      </c>
    </row>
    <row r="2398" spans="1:20" x14ac:dyDescent="0.2">
      <c r="A2398" t="s">
        <v>1823</v>
      </c>
      <c r="B2398" t="s">
        <v>1761</v>
      </c>
      <c r="C2398" s="10">
        <v>8</v>
      </c>
      <c r="D2398" t="s">
        <v>2783</v>
      </c>
      <c r="E2398">
        <v>17</v>
      </c>
      <c r="F2398">
        <v>10.3</v>
      </c>
      <c r="G2398">
        <f>LOOKUP(A2398,'TMP2'!$A:$A,'TMP2'!$C:$C)</f>
        <v>14535.57</v>
      </c>
      <c r="H2398">
        <f>LOOKUP(A2398,'TMP2'!$A:$A,'TMP2'!$D:$D)</f>
        <v>102856.69</v>
      </c>
      <c r="I2398">
        <v>28.65</v>
      </c>
      <c r="J2398">
        <v>28.95</v>
      </c>
      <c r="K2398" s="1" t="s">
        <v>634</v>
      </c>
      <c r="L2398">
        <f>MATCH(A2398,'TMP2'!A:A,0)</f>
        <v>1270</v>
      </c>
      <c r="R2398">
        <v>4.29</v>
      </c>
      <c r="S2398">
        <f t="shared" si="74"/>
        <v>-24.36</v>
      </c>
      <c r="T2398">
        <f t="shared" si="75"/>
        <v>-24.66</v>
      </c>
    </row>
    <row r="2399" spans="1:20" x14ac:dyDescent="0.2">
      <c r="A2399" t="s">
        <v>1823</v>
      </c>
      <c r="B2399" t="s">
        <v>1761</v>
      </c>
      <c r="C2399" s="10">
        <v>8</v>
      </c>
      <c r="D2399" t="s">
        <v>2797</v>
      </c>
      <c r="E2399">
        <v>22</v>
      </c>
      <c r="F2399">
        <v>12.1</v>
      </c>
      <c r="G2399">
        <f>LOOKUP(A2399,'TMP2'!$A:$A,'TMP2'!$C:$C)</f>
        <v>14535.57</v>
      </c>
      <c r="H2399">
        <f>LOOKUP(A2399,'TMP2'!$A:$A,'TMP2'!$D:$D)</f>
        <v>102856.69</v>
      </c>
      <c r="I2399">
        <v>34.65</v>
      </c>
      <c r="J2399">
        <v>34.950000000000003</v>
      </c>
      <c r="K2399" s="1" t="s">
        <v>634</v>
      </c>
      <c r="L2399">
        <f>MATCH(A2399,'TMP2'!A:A,0)</f>
        <v>1270</v>
      </c>
      <c r="R2399">
        <v>4.29</v>
      </c>
      <c r="S2399">
        <f t="shared" si="74"/>
        <v>-30.36</v>
      </c>
      <c r="T2399">
        <f t="shared" si="75"/>
        <v>-30.660000000000004</v>
      </c>
    </row>
    <row r="2400" spans="1:20" x14ac:dyDescent="0.2">
      <c r="A2400" t="s">
        <v>1823</v>
      </c>
      <c r="B2400" t="s">
        <v>1701</v>
      </c>
      <c r="C2400" s="10" t="s">
        <v>1700</v>
      </c>
      <c r="D2400" t="s">
        <v>2969</v>
      </c>
      <c r="E2400">
        <v>34</v>
      </c>
      <c r="F2400">
        <v>16.600000000000001</v>
      </c>
      <c r="G2400">
        <f>LOOKUP(A2400,'TMP2'!$A:$A,'TMP2'!$C:$C)</f>
        <v>14535.57</v>
      </c>
      <c r="H2400">
        <f>LOOKUP(A2400,'TMP2'!$A:$A,'TMP2'!$D:$D)</f>
        <v>102856.69</v>
      </c>
      <c r="I2400">
        <v>40.65</v>
      </c>
      <c r="J2400">
        <v>40.950000000000003</v>
      </c>
      <c r="K2400" s="1" t="s">
        <v>634</v>
      </c>
      <c r="L2400">
        <f>MATCH(A2400,'TMP2'!A:A,0)</f>
        <v>1270</v>
      </c>
      <c r="R2400">
        <v>4.29</v>
      </c>
      <c r="S2400">
        <f t="shared" si="74"/>
        <v>-36.36</v>
      </c>
      <c r="T2400">
        <f t="shared" si="75"/>
        <v>-36.660000000000004</v>
      </c>
    </row>
    <row r="2401" spans="1:20" x14ac:dyDescent="0.2">
      <c r="A2401" t="s">
        <v>1823</v>
      </c>
      <c r="B2401" t="s">
        <v>1701</v>
      </c>
      <c r="C2401" s="10" t="s">
        <v>1700</v>
      </c>
      <c r="D2401" t="s">
        <v>3225</v>
      </c>
      <c r="E2401">
        <v>46</v>
      </c>
      <c r="F2401">
        <v>19.7</v>
      </c>
      <c r="G2401">
        <f>LOOKUP(A2401,'TMP2'!$A:$A,'TMP2'!$C:$C)</f>
        <v>14535.57</v>
      </c>
      <c r="H2401">
        <f>LOOKUP(A2401,'TMP2'!$A:$A,'TMP2'!$D:$D)</f>
        <v>102856.69</v>
      </c>
      <c r="I2401">
        <v>46.55</v>
      </c>
      <c r="J2401">
        <v>46.85</v>
      </c>
      <c r="K2401" s="1" t="s">
        <v>634</v>
      </c>
      <c r="L2401">
        <f>MATCH(A2401,'TMP2'!A:A,0)</f>
        <v>1270</v>
      </c>
      <c r="R2401">
        <v>4.29</v>
      </c>
      <c r="S2401">
        <f t="shared" si="74"/>
        <v>-42.26</v>
      </c>
      <c r="T2401">
        <f t="shared" si="75"/>
        <v>-42.56</v>
      </c>
    </row>
    <row r="2402" spans="1:20" x14ac:dyDescent="0.2">
      <c r="A2402" t="s">
        <v>1824</v>
      </c>
      <c r="B2402" t="s">
        <v>1690</v>
      </c>
      <c r="C2402" s="10" t="s">
        <v>1689</v>
      </c>
      <c r="D2402" t="s">
        <v>2594</v>
      </c>
      <c r="E2402">
        <v>2</v>
      </c>
      <c r="F2402">
        <v>1.6</v>
      </c>
      <c r="G2402">
        <f>LOOKUP(A2402,'TMP2'!$A:$A,'TMP2'!$C:$C)</f>
        <v>14521.49</v>
      </c>
      <c r="H2402">
        <f>LOOKUP(A2402,'TMP2'!$A:$A,'TMP2'!$D:$D)</f>
        <v>102818.06</v>
      </c>
      <c r="I2402">
        <v>9.85</v>
      </c>
      <c r="J2402">
        <v>10.15</v>
      </c>
      <c r="K2402" s="1" t="s">
        <v>634</v>
      </c>
      <c r="L2402">
        <f>MATCH(A2402,'TMP2'!A:A,0)</f>
        <v>1271</v>
      </c>
      <c r="R2402">
        <v>4</v>
      </c>
      <c r="S2402">
        <f t="shared" si="74"/>
        <v>-5.85</v>
      </c>
      <c r="T2402">
        <f t="shared" si="75"/>
        <v>-6.15</v>
      </c>
    </row>
    <row r="2403" spans="1:20" x14ac:dyDescent="0.2">
      <c r="A2403" t="s">
        <v>1824</v>
      </c>
      <c r="B2403" t="s">
        <v>1761</v>
      </c>
      <c r="C2403" s="10">
        <v>8</v>
      </c>
      <c r="D2403" t="s">
        <v>2715</v>
      </c>
      <c r="E2403">
        <v>10</v>
      </c>
      <c r="F2403">
        <v>6.6</v>
      </c>
      <c r="G2403">
        <f>LOOKUP(A2403,'TMP2'!$A:$A,'TMP2'!$C:$C)</f>
        <v>14521.49</v>
      </c>
      <c r="H2403">
        <f>LOOKUP(A2403,'TMP2'!$A:$A,'TMP2'!$D:$D)</f>
        <v>102818.06</v>
      </c>
      <c r="I2403">
        <v>23.75</v>
      </c>
      <c r="J2403">
        <v>24.05</v>
      </c>
      <c r="K2403" s="1" t="s">
        <v>634</v>
      </c>
      <c r="L2403">
        <f>MATCH(A2403,'TMP2'!A:A,0)</f>
        <v>1271</v>
      </c>
      <c r="R2403">
        <v>4</v>
      </c>
      <c r="S2403">
        <f t="shared" si="74"/>
        <v>-19.75</v>
      </c>
      <c r="T2403">
        <f t="shared" si="75"/>
        <v>-20.05</v>
      </c>
    </row>
    <row r="2404" spans="1:20" x14ac:dyDescent="0.2">
      <c r="A2404" t="s">
        <v>1824</v>
      </c>
      <c r="B2404" t="s">
        <v>1701</v>
      </c>
      <c r="C2404" s="10" t="s">
        <v>1700</v>
      </c>
      <c r="D2404" t="s">
        <v>3193</v>
      </c>
      <c r="E2404">
        <v>35</v>
      </c>
      <c r="F2404">
        <v>14.7</v>
      </c>
      <c r="G2404">
        <f>LOOKUP(A2404,'TMP2'!$A:$A,'TMP2'!$C:$C)</f>
        <v>14521.49</v>
      </c>
      <c r="H2404">
        <f>LOOKUP(A2404,'TMP2'!$A:$A,'TMP2'!$D:$D)</f>
        <v>102818.06</v>
      </c>
      <c r="I2404">
        <v>47.55</v>
      </c>
      <c r="J2404">
        <v>47.85</v>
      </c>
      <c r="K2404" s="1" t="s">
        <v>634</v>
      </c>
      <c r="L2404">
        <f>MATCH(A2404,'TMP2'!A:A,0)</f>
        <v>1271</v>
      </c>
      <c r="R2404">
        <v>4</v>
      </c>
      <c r="S2404">
        <f t="shared" si="74"/>
        <v>-43.55</v>
      </c>
      <c r="T2404">
        <f t="shared" si="75"/>
        <v>-43.85</v>
      </c>
    </row>
    <row r="2405" spans="1:20" x14ac:dyDescent="0.2">
      <c r="A2405" t="s">
        <v>1824</v>
      </c>
      <c r="B2405" t="s">
        <v>1703</v>
      </c>
      <c r="C2405" s="10" t="s">
        <v>1702</v>
      </c>
      <c r="D2405" t="s">
        <v>3226</v>
      </c>
      <c r="E2405">
        <v>59</v>
      </c>
      <c r="F2405">
        <v>18.8</v>
      </c>
      <c r="G2405">
        <f>LOOKUP(A2405,'TMP2'!$A:$A,'TMP2'!$C:$C)</f>
        <v>14521.49</v>
      </c>
      <c r="H2405">
        <f>LOOKUP(A2405,'TMP2'!$A:$A,'TMP2'!$D:$D)</f>
        <v>102818.06</v>
      </c>
      <c r="I2405">
        <v>57.55</v>
      </c>
      <c r="J2405">
        <v>57.85</v>
      </c>
      <c r="K2405" s="1" t="s">
        <v>634</v>
      </c>
      <c r="L2405">
        <f>MATCH(A2405,'TMP2'!A:A,0)</f>
        <v>1271</v>
      </c>
      <c r="R2405">
        <v>4</v>
      </c>
      <c r="S2405">
        <f t="shared" si="74"/>
        <v>-53.55</v>
      </c>
      <c r="T2405">
        <f t="shared" si="75"/>
        <v>-53.85</v>
      </c>
    </row>
    <row r="2406" spans="1:20" x14ac:dyDescent="0.2">
      <c r="A2406" t="s">
        <v>1826</v>
      </c>
      <c r="B2406" t="s">
        <v>1690</v>
      </c>
      <c r="C2406" s="10" t="s">
        <v>1689</v>
      </c>
      <c r="D2406" t="s">
        <v>2583</v>
      </c>
      <c r="E2406">
        <v>2</v>
      </c>
      <c r="F2406">
        <v>1.6</v>
      </c>
      <c r="G2406">
        <f>LOOKUP(A2406,'TMP2'!$A:$A,'TMP2'!$C:$C)</f>
        <v>14524.48</v>
      </c>
      <c r="H2406">
        <f>LOOKUP(A2406,'TMP2'!$A:$A,'TMP2'!$D:$D)</f>
        <v>102868.47</v>
      </c>
      <c r="I2406">
        <v>9.75</v>
      </c>
      <c r="J2406">
        <v>10.050000000000001</v>
      </c>
      <c r="K2406" s="1" t="s">
        <v>634</v>
      </c>
      <c r="L2406">
        <f>MATCH(A2406,'TMP2'!A:A,0)</f>
        <v>1273</v>
      </c>
      <c r="R2406">
        <v>4.5199999999999996</v>
      </c>
      <c r="S2406">
        <f t="shared" si="74"/>
        <v>-5.23</v>
      </c>
      <c r="T2406">
        <f t="shared" si="75"/>
        <v>-5.5300000000000011</v>
      </c>
    </row>
    <row r="2407" spans="1:20" x14ac:dyDescent="0.2">
      <c r="A2407" t="s">
        <v>1826</v>
      </c>
      <c r="B2407" t="s">
        <v>1838</v>
      </c>
      <c r="C2407" s="10" t="s">
        <v>1716</v>
      </c>
      <c r="D2407" t="s">
        <v>2613</v>
      </c>
      <c r="E2407">
        <v>14</v>
      </c>
      <c r="F2407">
        <v>10.1</v>
      </c>
      <c r="G2407">
        <f>LOOKUP(A2407,'TMP2'!$A:$A,'TMP2'!$C:$C)</f>
        <v>14524.48</v>
      </c>
      <c r="H2407">
        <f>LOOKUP(A2407,'TMP2'!$A:$A,'TMP2'!$D:$D)</f>
        <v>102868.47</v>
      </c>
      <c r="I2407">
        <v>17.149999999999999</v>
      </c>
      <c r="J2407">
        <v>17.45</v>
      </c>
      <c r="K2407" s="1" t="s">
        <v>634</v>
      </c>
      <c r="L2407">
        <f>MATCH(A2407,'TMP2'!A:A,0)</f>
        <v>1273</v>
      </c>
      <c r="R2407">
        <v>4.5199999999999996</v>
      </c>
      <c r="S2407">
        <f t="shared" si="74"/>
        <v>-12.629999999999999</v>
      </c>
      <c r="T2407">
        <f t="shared" si="75"/>
        <v>-12.93</v>
      </c>
    </row>
    <row r="2408" spans="1:20" x14ac:dyDescent="0.2">
      <c r="A2408" t="s">
        <v>1826</v>
      </c>
      <c r="B2408" t="s">
        <v>1761</v>
      </c>
      <c r="C2408" s="10">
        <v>8</v>
      </c>
      <c r="D2408" t="s">
        <v>2682</v>
      </c>
      <c r="E2408">
        <v>12</v>
      </c>
      <c r="F2408">
        <v>8.5</v>
      </c>
      <c r="G2408">
        <f>LOOKUP(A2408,'TMP2'!$A:$A,'TMP2'!$C:$C)</f>
        <v>14524.48</v>
      </c>
      <c r="H2408">
        <f>LOOKUP(A2408,'TMP2'!$A:$A,'TMP2'!$D:$D)</f>
        <v>102868.47</v>
      </c>
      <c r="I2408">
        <v>18.850000000000001</v>
      </c>
      <c r="J2408">
        <v>19.149999999999999</v>
      </c>
      <c r="K2408" s="1" t="s">
        <v>634</v>
      </c>
      <c r="L2408">
        <f>MATCH(A2408,'TMP2'!A:A,0)</f>
        <v>1273</v>
      </c>
      <c r="R2408">
        <v>4.5199999999999996</v>
      </c>
      <c r="S2408">
        <f t="shared" si="74"/>
        <v>-14.330000000000002</v>
      </c>
      <c r="T2408">
        <f t="shared" si="75"/>
        <v>-14.629999999999999</v>
      </c>
    </row>
    <row r="2409" spans="1:20" x14ac:dyDescent="0.2">
      <c r="A2409" t="s">
        <v>1827</v>
      </c>
      <c r="B2409" t="s">
        <v>1696</v>
      </c>
      <c r="C2409" s="10" t="s">
        <v>1721</v>
      </c>
      <c r="D2409" t="s">
        <v>2664</v>
      </c>
      <c r="E2409">
        <v>3</v>
      </c>
      <c r="F2409">
        <v>2.1</v>
      </c>
      <c r="G2409">
        <f>LOOKUP(A2409,'TMP2'!$A:$A,'TMP2'!$C:$C)</f>
        <v>14593.95</v>
      </c>
      <c r="H2409">
        <f>LOOKUP(A2409,'TMP2'!$A:$A,'TMP2'!$D:$D)</f>
        <v>102817.69</v>
      </c>
      <c r="I2409">
        <v>19.149999999999999</v>
      </c>
      <c r="J2409">
        <v>19.45</v>
      </c>
      <c r="K2409" s="1" t="s">
        <v>634</v>
      </c>
      <c r="L2409">
        <f>MATCH(A2409,'TMP2'!A:A,0)</f>
        <v>1274</v>
      </c>
      <c r="R2409">
        <v>4.32</v>
      </c>
      <c r="S2409">
        <f t="shared" si="74"/>
        <v>-14.829999999999998</v>
      </c>
      <c r="T2409">
        <f t="shared" si="75"/>
        <v>-15.129999999999999</v>
      </c>
    </row>
    <row r="2410" spans="1:20" x14ac:dyDescent="0.2">
      <c r="A2410" t="s">
        <v>1828</v>
      </c>
      <c r="B2410" t="s">
        <v>1690</v>
      </c>
      <c r="C2410" s="10" t="s">
        <v>1689</v>
      </c>
      <c r="D2410" t="s">
        <v>2593</v>
      </c>
      <c r="E2410">
        <v>3</v>
      </c>
      <c r="F2410">
        <v>2.5</v>
      </c>
      <c r="G2410">
        <f>LOOKUP(A2410,'TMP2'!$A:$A,'TMP2'!$C:$C)</f>
        <v>14594.56</v>
      </c>
      <c r="H2410">
        <f>LOOKUP(A2410,'TMP2'!$A:$A,'TMP2'!$D:$D)</f>
        <v>102843.06</v>
      </c>
      <c r="I2410">
        <v>9.25</v>
      </c>
      <c r="J2410">
        <v>9.5500000000000007</v>
      </c>
      <c r="K2410" s="1" t="s">
        <v>634</v>
      </c>
      <c r="L2410">
        <f>MATCH(A2410,'TMP2'!A:A,0)</f>
        <v>1275</v>
      </c>
      <c r="R2410">
        <v>4.1299999999999901</v>
      </c>
      <c r="S2410">
        <f t="shared" si="74"/>
        <v>-5.1200000000000099</v>
      </c>
      <c r="T2410">
        <f t="shared" si="75"/>
        <v>-5.4200000000000106</v>
      </c>
    </row>
    <row r="2411" spans="1:20" x14ac:dyDescent="0.2">
      <c r="A2411" t="s">
        <v>1828</v>
      </c>
      <c r="B2411" t="s">
        <v>1690</v>
      </c>
      <c r="C2411" s="10" t="s">
        <v>1689</v>
      </c>
      <c r="D2411" t="s">
        <v>2641</v>
      </c>
      <c r="E2411">
        <v>3</v>
      </c>
      <c r="F2411">
        <v>2.2999999999999998</v>
      </c>
      <c r="G2411">
        <f>LOOKUP(A2411,'TMP2'!$A:$A,'TMP2'!$C:$C)</f>
        <v>14594.56</v>
      </c>
      <c r="H2411">
        <f>LOOKUP(A2411,'TMP2'!$A:$A,'TMP2'!$D:$D)</f>
        <v>102843.06</v>
      </c>
      <c r="I2411">
        <v>13.05</v>
      </c>
      <c r="J2411">
        <v>13.35</v>
      </c>
      <c r="K2411" s="1" t="s">
        <v>634</v>
      </c>
      <c r="L2411">
        <f>MATCH(A2411,'TMP2'!A:A,0)</f>
        <v>1275</v>
      </c>
      <c r="R2411">
        <v>4.1299999999999901</v>
      </c>
      <c r="S2411">
        <f t="shared" si="74"/>
        <v>-8.9200000000000106</v>
      </c>
      <c r="T2411">
        <f t="shared" si="75"/>
        <v>-9.2200000000000095</v>
      </c>
    </row>
    <row r="2412" spans="1:20" x14ac:dyDescent="0.2">
      <c r="A2412" t="s">
        <v>1828</v>
      </c>
      <c r="B2412" t="s">
        <v>1690</v>
      </c>
      <c r="C2412" s="10" t="s">
        <v>1689</v>
      </c>
      <c r="D2412" t="s">
        <v>2700</v>
      </c>
      <c r="E2412">
        <v>2</v>
      </c>
      <c r="F2412">
        <v>1.5</v>
      </c>
      <c r="G2412">
        <f>LOOKUP(A2412,'TMP2'!$A:$A,'TMP2'!$C:$C)</f>
        <v>14594.56</v>
      </c>
      <c r="H2412">
        <f>LOOKUP(A2412,'TMP2'!$A:$A,'TMP2'!$D:$D)</f>
        <v>102843.06</v>
      </c>
      <c r="I2412">
        <v>15.05</v>
      </c>
      <c r="J2412">
        <v>15.35</v>
      </c>
      <c r="K2412" s="1" t="s">
        <v>634</v>
      </c>
      <c r="L2412">
        <f>MATCH(A2412,'TMP2'!A:A,0)</f>
        <v>1275</v>
      </c>
      <c r="R2412">
        <v>4.1299999999999901</v>
      </c>
      <c r="S2412">
        <f t="shared" si="74"/>
        <v>-10.920000000000011</v>
      </c>
      <c r="T2412">
        <f t="shared" si="75"/>
        <v>-11.22000000000001</v>
      </c>
    </row>
    <row r="2413" spans="1:20" x14ac:dyDescent="0.2">
      <c r="A2413" t="s">
        <v>1828</v>
      </c>
      <c r="B2413" t="s">
        <v>1690</v>
      </c>
      <c r="C2413" s="10" t="s">
        <v>1689</v>
      </c>
      <c r="D2413" t="s">
        <v>2702</v>
      </c>
      <c r="E2413">
        <v>3</v>
      </c>
      <c r="F2413">
        <v>2.2000000000000002</v>
      </c>
      <c r="G2413">
        <f>LOOKUP(A2413,'TMP2'!$A:$A,'TMP2'!$C:$C)</f>
        <v>14594.56</v>
      </c>
      <c r="H2413">
        <f>LOOKUP(A2413,'TMP2'!$A:$A,'TMP2'!$D:$D)</f>
        <v>102843.06</v>
      </c>
      <c r="I2413">
        <v>17.05</v>
      </c>
      <c r="J2413">
        <v>17.350000000000001</v>
      </c>
      <c r="K2413" s="1" t="s">
        <v>634</v>
      </c>
      <c r="L2413">
        <f>MATCH(A2413,'TMP2'!A:A,0)</f>
        <v>1275</v>
      </c>
      <c r="R2413">
        <v>4.1299999999999901</v>
      </c>
      <c r="S2413">
        <f t="shared" si="74"/>
        <v>-12.920000000000011</v>
      </c>
      <c r="T2413">
        <f t="shared" si="75"/>
        <v>-13.220000000000011</v>
      </c>
    </row>
    <row r="2414" spans="1:20" x14ac:dyDescent="0.2">
      <c r="A2414" t="s">
        <v>1828</v>
      </c>
      <c r="B2414" t="s">
        <v>1712</v>
      </c>
      <c r="C2414" s="10" t="s">
        <v>1711</v>
      </c>
      <c r="D2414" t="s">
        <v>2745</v>
      </c>
      <c r="E2414">
        <v>17</v>
      </c>
      <c r="F2414">
        <v>11.8</v>
      </c>
      <c r="G2414">
        <f>LOOKUP(A2414,'TMP2'!$A:$A,'TMP2'!$C:$C)</f>
        <v>14594.56</v>
      </c>
      <c r="H2414">
        <f>LOOKUP(A2414,'TMP2'!$A:$A,'TMP2'!$D:$D)</f>
        <v>102843.06</v>
      </c>
      <c r="I2414">
        <v>19.95</v>
      </c>
      <c r="J2414">
        <v>20.25</v>
      </c>
      <c r="K2414" s="1" t="s">
        <v>634</v>
      </c>
      <c r="L2414">
        <f>MATCH(A2414,'TMP2'!A:A,0)</f>
        <v>1275</v>
      </c>
      <c r="R2414">
        <v>4.1299999999999901</v>
      </c>
      <c r="S2414">
        <f t="shared" si="74"/>
        <v>-15.820000000000009</v>
      </c>
      <c r="T2414">
        <f t="shared" si="75"/>
        <v>-16.120000000000012</v>
      </c>
    </row>
    <row r="2415" spans="1:20" x14ac:dyDescent="0.2">
      <c r="A2415" t="s">
        <v>1828</v>
      </c>
      <c r="B2415" t="s">
        <v>1712</v>
      </c>
      <c r="C2415" s="10" t="s">
        <v>1711</v>
      </c>
      <c r="D2415" t="s">
        <v>2719</v>
      </c>
      <c r="E2415">
        <v>19</v>
      </c>
      <c r="F2415">
        <v>12.8</v>
      </c>
      <c r="G2415">
        <f>LOOKUP(A2415,'TMP2'!$A:$A,'TMP2'!$C:$C)</f>
        <v>14594.56</v>
      </c>
      <c r="H2415">
        <f>LOOKUP(A2415,'TMP2'!$A:$A,'TMP2'!$D:$D)</f>
        <v>102843.06</v>
      </c>
      <c r="I2415">
        <v>21.95</v>
      </c>
      <c r="J2415">
        <v>22.25</v>
      </c>
      <c r="K2415" s="1" t="s">
        <v>634</v>
      </c>
      <c r="L2415">
        <f>MATCH(A2415,'TMP2'!A:A,0)</f>
        <v>1275</v>
      </c>
      <c r="R2415">
        <v>4.1299999999999901</v>
      </c>
      <c r="S2415">
        <f t="shared" si="74"/>
        <v>-17.820000000000007</v>
      </c>
      <c r="T2415">
        <f t="shared" si="75"/>
        <v>-18.120000000000012</v>
      </c>
    </row>
    <row r="2416" spans="1:20" x14ac:dyDescent="0.2">
      <c r="A2416" t="s">
        <v>1828</v>
      </c>
      <c r="B2416" t="s">
        <v>1761</v>
      </c>
      <c r="C2416" s="10">
        <v>8</v>
      </c>
      <c r="D2416" t="s">
        <v>2827</v>
      </c>
      <c r="E2416">
        <v>21</v>
      </c>
      <c r="F2416">
        <v>13.3</v>
      </c>
      <c r="G2416">
        <f>LOOKUP(A2416,'TMP2'!$A:$A,'TMP2'!$C:$C)</f>
        <v>14594.56</v>
      </c>
      <c r="H2416">
        <f>LOOKUP(A2416,'TMP2'!$A:$A,'TMP2'!$D:$D)</f>
        <v>102843.06</v>
      </c>
      <c r="I2416">
        <v>25.95</v>
      </c>
      <c r="J2416">
        <v>26.25</v>
      </c>
      <c r="K2416" s="1" t="s">
        <v>634</v>
      </c>
      <c r="L2416">
        <f>MATCH(A2416,'TMP2'!A:A,0)</f>
        <v>1275</v>
      </c>
      <c r="R2416">
        <v>4.1299999999999901</v>
      </c>
      <c r="S2416">
        <f t="shared" si="74"/>
        <v>-21.820000000000007</v>
      </c>
      <c r="T2416">
        <f t="shared" si="75"/>
        <v>-22.120000000000012</v>
      </c>
    </row>
    <row r="2417" spans="1:20" x14ac:dyDescent="0.2">
      <c r="A2417" t="s">
        <v>1828</v>
      </c>
      <c r="B2417" t="s">
        <v>1761</v>
      </c>
      <c r="C2417" s="10">
        <v>8</v>
      </c>
      <c r="D2417" t="s">
        <v>2946</v>
      </c>
      <c r="E2417">
        <v>26</v>
      </c>
      <c r="F2417">
        <v>15.5</v>
      </c>
      <c r="G2417">
        <f>LOOKUP(A2417,'TMP2'!$A:$A,'TMP2'!$C:$C)</f>
        <v>14594.56</v>
      </c>
      <c r="H2417">
        <f>LOOKUP(A2417,'TMP2'!$A:$A,'TMP2'!$D:$D)</f>
        <v>102843.06</v>
      </c>
      <c r="I2417">
        <v>29.85</v>
      </c>
      <c r="J2417">
        <v>30.15</v>
      </c>
      <c r="K2417" s="1" t="s">
        <v>634</v>
      </c>
      <c r="L2417">
        <f>MATCH(A2417,'TMP2'!A:A,0)</f>
        <v>1275</v>
      </c>
      <c r="R2417">
        <v>4.1299999999999901</v>
      </c>
      <c r="S2417">
        <f t="shared" si="74"/>
        <v>-25.720000000000013</v>
      </c>
      <c r="T2417">
        <f t="shared" si="75"/>
        <v>-26.02000000000001</v>
      </c>
    </row>
    <row r="2418" spans="1:20" x14ac:dyDescent="0.2">
      <c r="A2418" t="s">
        <v>1828</v>
      </c>
      <c r="B2418" t="s">
        <v>1701</v>
      </c>
      <c r="C2418" s="10" t="s">
        <v>1700</v>
      </c>
      <c r="D2418" t="s">
        <v>3114</v>
      </c>
      <c r="E2418">
        <v>32</v>
      </c>
      <c r="F2418">
        <v>17.2</v>
      </c>
      <c r="G2418">
        <f>LOOKUP(A2418,'TMP2'!$A:$A,'TMP2'!$C:$C)</f>
        <v>14594.56</v>
      </c>
      <c r="H2418">
        <f>LOOKUP(A2418,'TMP2'!$A:$A,'TMP2'!$D:$D)</f>
        <v>102843.06</v>
      </c>
      <c r="I2418">
        <v>35.85</v>
      </c>
      <c r="J2418">
        <v>36.15</v>
      </c>
      <c r="K2418" s="1" t="s">
        <v>634</v>
      </c>
      <c r="L2418">
        <f>MATCH(A2418,'TMP2'!A:A,0)</f>
        <v>1275</v>
      </c>
      <c r="R2418">
        <v>4.1299999999999901</v>
      </c>
      <c r="S2418">
        <f t="shared" si="74"/>
        <v>-31.720000000000013</v>
      </c>
      <c r="T2418">
        <f t="shared" si="75"/>
        <v>-32.02000000000001</v>
      </c>
    </row>
    <row r="2419" spans="1:20" x14ac:dyDescent="0.2">
      <c r="A2419" t="s">
        <v>1828</v>
      </c>
      <c r="B2419" t="s">
        <v>1701</v>
      </c>
      <c r="C2419" s="10" t="s">
        <v>1700</v>
      </c>
      <c r="D2419" t="s">
        <v>3221</v>
      </c>
      <c r="E2419">
        <v>47</v>
      </c>
      <c r="F2419">
        <v>24.2</v>
      </c>
      <c r="G2419">
        <f>LOOKUP(A2419,'TMP2'!$A:$A,'TMP2'!$C:$C)</f>
        <v>14594.56</v>
      </c>
      <c r="H2419">
        <f>LOOKUP(A2419,'TMP2'!$A:$A,'TMP2'!$D:$D)</f>
        <v>102843.06</v>
      </c>
      <c r="I2419">
        <v>37.950000000000003</v>
      </c>
      <c r="J2419">
        <v>38.25</v>
      </c>
      <c r="K2419" s="1" t="s">
        <v>634</v>
      </c>
      <c r="L2419">
        <f>MATCH(A2419,'TMP2'!A:A,0)</f>
        <v>1275</v>
      </c>
      <c r="R2419">
        <v>4.1299999999999901</v>
      </c>
      <c r="S2419">
        <f t="shared" si="74"/>
        <v>-33.820000000000014</v>
      </c>
      <c r="T2419">
        <f t="shared" si="75"/>
        <v>-34.120000000000012</v>
      </c>
    </row>
    <row r="2420" spans="1:20" x14ac:dyDescent="0.2">
      <c r="A2420" t="s">
        <v>1828</v>
      </c>
      <c r="B2420" t="s">
        <v>1703</v>
      </c>
      <c r="C2420" s="10" t="s">
        <v>1702</v>
      </c>
      <c r="D2420" t="s">
        <v>3227</v>
      </c>
      <c r="E2420">
        <v>64</v>
      </c>
      <c r="F2420">
        <v>31.8</v>
      </c>
      <c r="G2420">
        <f>LOOKUP(A2420,'TMP2'!$A:$A,'TMP2'!$C:$C)</f>
        <v>14594.56</v>
      </c>
      <c r="H2420">
        <f>LOOKUP(A2420,'TMP2'!$A:$A,'TMP2'!$D:$D)</f>
        <v>102843.06</v>
      </c>
      <c r="I2420">
        <v>39.75</v>
      </c>
      <c r="J2420">
        <v>40.049999999999997</v>
      </c>
      <c r="K2420" s="1" t="s">
        <v>634</v>
      </c>
      <c r="L2420">
        <f>MATCH(A2420,'TMP2'!A:A,0)</f>
        <v>1275</v>
      </c>
      <c r="R2420">
        <v>4.1299999999999901</v>
      </c>
      <c r="S2420">
        <f t="shared" si="74"/>
        <v>-35.620000000000012</v>
      </c>
      <c r="T2420">
        <f t="shared" si="75"/>
        <v>-35.920000000000009</v>
      </c>
    </row>
    <row r="2421" spans="1:20" x14ac:dyDescent="0.2">
      <c r="A2421" t="s">
        <v>1830</v>
      </c>
      <c r="B2421" t="s">
        <v>1690</v>
      </c>
      <c r="C2421" s="10" t="s">
        <v>1689</v>
      </c>
      <c r="D2421" t="s">
        <v>2648</v>
      </c>
      <c r="E2421">
        <v>1</v>
      </c>
      <c r="F2421">
        <v>0.8</v>
      </c>
      <c r="G2421">
        <f>LOOKUP(A2421,'TMP2'!$A:$A,'TMP2'!$C:$C)</f>
        <v>14709.55</v>
      </c>
      <c r="H2421">
        <f>LOOKUP(A2421,'TMP2'!$A:$A,'TMP2'!$D:$D)</f>
        <v>102818.79</v>
      </c>
      <c r="I2421">
        <v>10.85</v>
      </c>
      <c r="J2421">
        <v>11.15</v>
      </c>
      <c r="K2421" s="1" t="s">
        <v>634</v>
      </c>
      <c r="L2421">
        <f>MATCH(A2421,'TMP2'!A:A,0)</f>
        <v>1277</v>
      </c>
      <c r="R2421">
        <v>3.95</v>
      </c>
      <c r="S2421">
        <f t="shared" si="74"/>
        <v>-6.8999999999999995</v>
      </c>
      <c r="T2421">
        <f t="shared" si="75"/>
        <v>-7.2</v>
      </c>
    </row>
    <row r="2422" spans="1:20" x14ac:dyDescent="0.2">
      <c r="A2422" t="s">
        <v>1830</v>
      </c>
      <c r="B2422" t="s">
        <v>1690</v>
      </c>
      <c r="C2422" s="10" t="s">
        <v>1689</v>
      </c>
      <c r="D2422" t="s">
        <v>2633</v>
      </c>
      <c r="E2422">
        <v>1</v>
      </c>
      <c r="F2422">
        <v>0.8</v>
      </c>
      <c r="G2422">
        <f>LOOKUP(A2422,'TMP2'!$A:$A,'TMP2'!$C:$C)</f>
        <v>14709.55</v>
      </c>
      <c r="H2422">
        <f>LOOKUP(A2422,'TMP2'!$A:$A,'TMP2'!$D:$D)</f>
        <v>102818.79</v>
      </c>
      <c r="I2422">
        <v>12.85</v>
      </c>
      <c r="J2422">
        <v>13.15</v>
      </c>
      <c r="K2422" s="1" t="s">
        <v>634</v>
      </c>
      <c r="L2422">
        <f>MATCH(A2422,'TMP2'!A:A,0)</f>
        <v>1277</v>
      </c>
      <c r="R2422">
        <v>3.95</v>
      </c>
      <c r="S2422">
        <f t="shared" si="74"/>
        <v>-8.8999999999999986</v>
      </c>
      <c r="T2422">
        <f t="shared" si="75"/>
        <v>-9.1999999999999993</v>
      </c>
    </row>
    <row r="2423" spans="1:20" x14ac:dyDescent="0.2">
      <c r="A2423" t="s">
        <v>1830</v>
      </c>
      <c r="B2423" t="s">
        <v>1712</v>
      </c>
      <c r="C2423" s="10" t="s">
        <v>1711</v>
      </c>
      <c r="D2423" t="s">
        <v>2696</v>
      </c>
      <c r="E2423">
        <v>8</v>
      </c>
      <c r="F2423">
        <v>5.9</v>
      </c>
      <c r="G2423">
        <f>LOOKUP(A2423,'TMP2'!$A:$A,'TMP2'!$C:$C)</f>
        <v>14709.55</v>
      </c>
      <c r="H2423">
        <f>LOOKUP(A2423,'TMP2'!$A:$A,'TMP2'!$D:$D)</f>
        <v>102818.79</v>
      </c>
      <c r="I2423">
        <v>16.25</v>
      </c>
      <c r="J2423">
        <v>16.55</v>
      </c>
      <c r="K2423" s="1" t="s">
        <v>634</v>
      </c>
      <c r="L2423">
        <f>MATCH(A2423,'TMP2'!A:A,0)</f>
        <v>1277</v>
      </c>
      <c r="R2423">
        <v>3.95</v>
      </c>
      <c r="S2423">
        <f t="shared" si="74"/>
        <v>-12.3</v>
      </c>
      <c r="T2423">
        <f t="shared" si="75"/>
        <v>-12.600000000000001</v>
      </c>
    </row>
    <row r="2424" spans="1:20" x14ac:dyDescent="0.2">
      <c r="A2424" t="s">
        <v>1830</v>
      </c>
      <c r="B2424" t="s">
        <v>1838</v>
      </c>
      <c r="C2424" s="10" t="s">
        <v>1716</v>
      </c>
      <c r="D2424" t="s">
        <v>2632</v>
      </c>
      <c r="E2424">
        <v>9</v>
      </c>
      <c r="F2424">
        <v>6.4</v>
      </c>
      <c r="G2424">
        <f>LOOKUP(A2424,'TMP2'!$A:$A,'TMP2'!$C:$C)</f>
        <v>14709.55</v>
      </c>
      <c r="H2424">
        <f>LOOKUP(A2424,'TMP2'!$A:$A,'TMP2'!$D:$D)</f>
        <v>102818.79</v>
      </c>
      <c r="I2424">
        <v>18.25</v>
      </c>
      <c r="J2424">
        <v>18.55</v>
      </c>
      <c r="K2424" s="1" t="s">
        <v>634</v>
      </c>
      <c r="L2424">
        <f>MATCH(A2424,'TMP2'!A:A,0)</f>
        <v>1277</v>
      </c>
      <c r="R2424">
        <v>3.95</v>
      </c>
      <c r="S2424">
        <f t="shared" si="74"/>
        <v>-14.3</v>
      </c>
      <c r="T2424">
        <f t="shared" si="75"/>
        <v>-14.600000000000001</v>
      </c>
    </row>
    <row r="2425" spans="1:20" x14ac:dyDescent="0.2">
      <c r="A2425" t="s">
        <v>1830</v>
      </c>
      <c r="B2425" t="s">
        <v>1761</v>
      </c>
      <c r="C2425" s="10">
        <v>8</v>
      </c>
      <c r="D2425" t="s">
        <v>2781</v>
      </c>
      <c r="E2425">
        <v>15</v>
      </c>
      <c r="F2425">
        <v>10.4</v>
      </c>
      <c r="G2425">
        <f>LOOKUP(A2425,'TMP2'!$A:$A,'TMP2'!$C:$C)</f>
        <v>14709.55</v>
      </c>
      <c r="H2425">
        <f>LOOKUP(A2425,'TMP2'!$A:$A,'TMP2'!$D:$D)</f>
        <v>102818.79</v>
      </c>
      <c r="I2425">
        <v>20.05</v>
      </c>
      <c r="J2425">
        <v>20.350000000000001</v>
      </c>
      <c r="K2425" s="1" t="s">
        <v>634</v>
      </c>
      <c r="L2425">
        <f>MATCH(A2425,'TMP2'!A:A,0)</f>
        <v>1277</v>
      </c>
      <c r="R2425">
        <v>3.95</v>
      </c>
      <c r="S2425">
        <f t="shared" si="74"/>
        <v>-16.100000000000001</v>
      </c>
      <c r="T2425">
        <f t="shared" si="75"/>
        <v>-16.400000000000002</v>
      </c>
    </row>
    <row r="2426" spans="1:20" x14ac:dyDescent="0.2">
      <c r="A2426" t="s">
        <v>1830</v>
      </c>
      <c r="B2426" t="s">
        <v>1761</v>
      </c>
      <c r="C2426" s="10">
        <v>8</v>
      </c>
      <c r="D2426" t="s">
        <v>2721</v>
      </c>
      <c r="E2426">
        <v>19</v>
      </c>
      <c r="F2426">
        <v>12.1</v>
      </c>
      <c r="G2426">
        <f>LOOKUP(A2426,'TMP2'!$A:$A,'TMP2'!$C:$C)</f>
        <v>14709.55</v>
      </c>
      <c r="H2426">
        <f>LOOKUP(A2426,'TMP2'!$A:$A,'TMP2'!$D:$D)</f>
        <v>102818.79</v>
      </c>
      <c r="I2426">
        <v>25.85</v>
      </c>
      <c r="J2426">
        <v>26.15</v>
      </c>
      <c r="K2426" s="1" t="s">
        <v>634</v>
      </c>
      <c r="L2426">
        <f>MATCH(A2426,'TMP2'!A:A,0)</f>
        <v>1277</v>
      </c>
      <c r="R2426">
        <v>3.95</v>
      </c>
      <c r="S2426">
        <f t="shared" si="74"/>
        <v>-21.900000000000002</v>
      </c>
      <c r="T2426">
        <f t="shared" si="75"/>
        <v>-22.2</v>
      </c>
    </row>
    <row r="2427" spans="1:20" x14ac:dyDescent="0.2">
      <c r="A2427" t="s">
        <v>1830</v>
      </c>
      <c r="B2427" t="s">
        <v>1761</v>
      </c>
      <c r="C2427" s="10">
        <v>8</v>
      </c>
      <c r="D2427" t="s">
        <v>2946</v>
      </c>
      <c r="E2427">
        <v>26</v>
      </c>
      <c r="F2427">
        <v>15.5</v>
      </c>
      <c r="G2427">
        <f>LOOKUP(A2427,'TMP2'!$A:$A,'TMP2'!$C:$C)</f>
        <v>14709.55</v>
      </c>
      <c r="H2427">
        <f>LOOKUP(A2427,'TMP2'!$A:$A,'TMP2'!$D:$D)</f>
        <v>102818.79</v>
      </c>
      <c r="I2427">
        <v>29.85</v>
      </c>
      <c r="J2427">
        <v>30.15</v>
      </c>
      <c r="K2427" s="1" t="s">
        <v>634</v>
      </c>
      <c r="L2427">
        <f>MATCH(A2427,'TMP2'!A:A,0)</f>
        <v>1277</v>
      </c>
      <c r="R2427">
        <v>3.95</v>
      </c>
      <c r="S2427">
        <f t="shared" si="74"/>
        <v>-25.900000000000002</v>
      </c>
      <c r="T2427">
        <f t="shared" si="75"/>
        <v>-26.2</v>
      </c>
    </row>
    <row r="2428" spans="1:20" x14ac:dyDescent="0.2">
      <c r="A2428" t="s">
        <v>1830</v>
      </c>
      <c r="B2428" t="s">
        <v>1701</v>
      </c>
      <c r="C2428" s="10" t="s">
        <v>1700</v>
      </c>
      <c r="D2428" t="s">
        <v>2758</v>
      </c>
      <c r="E2428">
        <v>42</v>
      </c>
      <c r="F2428">
        <v>23.4</v>
      </c>
      <c r="G2428">
        <f>LOOKUP(A2428,'TMP2'!$A:$A,'TMP2'!$C:$C)</f>
        <v>14709.55</v>
      </c>
      <c r="H2428">
        <f>LOOKUP(A2428,'TMP2'!$A:$A,'TMP2'!$D:$D)</f>
        <v>102818.79</v>
      </c>
      <c r="I2428">
        <v>33.85</v>
      </c>
      <c r="J2428">
        <v>34.15</v>
      </c>
      <c r="K2428" s="1" t="s">
        <v>634</v>
      </c>
      <c r="L2428">
        <f>MATCH(A2428,'TMP2'!A:A,0)</f>
        <v>1277</v>
      </c>
      <c r="R2428">
        <v>3.95</v>
      </c>
      <c r="S2428">
        <f t="shared" si="74"/>
        <v>-29.900000000000002</v>
      </c>
      <c r="T2428">
        <f t="shared" si="75"/>
        <v>-30.2</v>
      </c>
    </row>
    <row r="2429" spans="1:20" x14ac:dyDescent="0.2">
      <c r="A2429" t="s">
        <v>1830</v>
      </c>
      <c r="B2429" t="s">
        <v>1701</v>
      </c>
      <c r="C2429" s="10" t="s">
        <v>1700</v>
      </c>
      <c r="D2429" t="s">
        <v>3196</v>
      </c>
      <c r="E2429">
        <v>49</v>
      </c>
      <c r="F2429">
        <v>25.4</v>
      </c>
      <c r="G2429">
        <f>LOOKUP(A2429,'TMP2'!$A:$A,'TMP2'!$C:$C)</f>
        <v>14709.55</v>
      </c>
      <c r="H2429">
        <f>LOOKUP(A2429,'TMP2'!$A:$A,'TMP2'!$D:$D)</f>
        <v>102818.79</v>
      </c>
      <c r="I2429">
        <v>37.65</v>
      </c>
      <c r="J2429">
        <v>37.950000000000003</v>
      </c>
      <c r="K2429" s="1" t="s">
        <v>634</v>
      </c>
      <c r="L2429">
        <f>MATCH(A2429,'TMP2'!A:A,0)</f>
        <v>1277</v>
      </c>
      <c r="R2429">
        <v>3.95</v>
      </c>
      <c r="S2429">
        <f t="shared" si="74"/>
        <v>-33.699999999999996</v>
      </c>
      <c r="T2429">
        <f t="shared" si="75"/>
        <v>-34</v>
      </c>
    </row>
    <row r="2430" spans="1:20" x14ac:dyDescent="0.2">
      <c r="A2430" t="s">
        <v>1830</v>
      </c>
      <c r="B2430" t="s">
        <v>1703</v>
      </c>
      <c r="C2430" s="10" t="s">
        <v>1702</v>
      </c>
      <c r="D2430" t="s">
        <v>3090</v>
      </c>
      <c r="E2430">
        <v>62</v>
      </c>
      <c r="F2430">
        <v>29.6</v>
      </c>
      <c r="G2430">
        <f>LOOKUP(A2430,'TMP2'!$A:$A,'TMP2'!$C:$C)</f>
        <v>14709.55</v>
      </c>
      <c r="H2430">
        <f>LOOKUP(A2430,'TMP2'!$A:$A,'TMP2'!$D:$D)</f>
        <v>102818.79</v>
      </c>
      <c r="I2430">
        <v>41.65</v>
      </c>
      <c r="J2430">
        <v>41.95</v>
      </c>
      <c r="K2430" s="1" t="s">
        <v>634</v>
      </c>
      <c r="L2430">
        <f>MATCH(A2430,'TMP2'!A:A,0)</f>
        <v>1277</v>
      </c>
      <c r="R2430">
        <v>3.95</v>
      </c>
      <c r="S2430">
        <f t="shared" si="74"/>
        <v>-37.699999999999996</v>
      </c>
      <c r="T2430">
        <f t="shared" si="75"/>
        <v>-38</v>
      </c>
    </row>
    <row r="2431" spans="1:20" x14ac:dyDescent="0.2">
      <c r="A2431" t="s">
        <v>1832</v>
      </c>
      <c r="B2431" t="s">
        <v>1690</v>
      </c>
      <c r="C2431" s="10" t="s">
        <v>1689</v>
      </c>
      <c r="D2431" t="s">
        <v>3040</v>
      </c>
      <c r="E2431">
        <v>1</v>
      </c>
      <c r="F2431">
        <v>0.8</v>
      </c>
      <c r="G2431">
        <f>LOOKUP(A2431,'TMP2'!$A:$A,'TMP2'!$C:$C)</f>
        <v>14709.83</v>
      </c>
      <c r="H2431">
        <f>LOOKUP(A2431,'TMP2'!$A:$A,'TMP2'!$D:$D)</f>
        <v>102869.63</v>
      </c>
      <c r="I2431">
        <v>9.5500000000000007</v>
      </c>
      <c r="J2431">
        <v>9.85</v>
      </c>
      <c r="K2431" s="1" t="s">
        <v>634</v>
      </c>
      <c r="L2431">
        <f>MATCH(A2431,'TMP2'!A:A,0)</f>
        <v>1279</v>
      </c>
      <c r="R2431">
        <v>3.95</v>
      </c>
      <c r="S2431">
        <f t="shared" si="74"/>
        <v>-5.6000000000000005</v>
      </c>
      <c r="T2431">
        <f t="shared" si="75"/>
        <v>-5.8999999999999995</v>
      </c>
    </row>
    <row r="2432" spans="1:20" x14ac:dyDescent="0.2">
      <c r="A2432" t="s">
        <v>1832</v>
      </c>
      <c r="B2432" t="s">
        <v>1690</v>
      </c>
      <c r="C2432" s="10" t="s">
        <v>1689</v>
      </c>
      <c r="D2432" t="s">
        <v>2623</v>
      </c>
      <c r="E2432">
        <v>1</v>
      </c>
      <c r="F2432">
        <v>0.8</v>
      </c>
      <c r="G2432">
        <f>LOOKUP(A2432,'TMP2'!$A:$A,'TMP2'!$C:$C)</f>
        <v>14709.83</v>
      </c>
      <c r="H2432">
        <f>LOOKUP(A2432,'TMP2'!$A:$A,'TMP2'!$D:$D)</f>
        <v>102869.63</v>
      </c>
      <c r="I2432">
        <v>11.35</v>
      </c>
      <c r="J2432">
        <v>11.65</v>
      </c>
      <c r="K2432" s="1" t="s">
        <v>634</v>
      </c>
      <c r="L2432">
        <f>MATCH(A2432,'TMP2'!A:A,0)</f>
        <v>1279</v>
      </c>
      <c r="R2432">
        <v>3.95</v>
      </c>
      <c r="S2432">
        <f t="shared" si="74"/>
        <v>-7.3999999999999995</v>
      </c>
      <c r="T2432">
        <f t="shared" si="75"/>
        <v>-7.7</v>
      </c>
    </row>
    <row r="2433" spans="1:20" x14ac:dyDescent="0.2">
      <c r="A2433" t="s">
        <v>1832</v>
      </c>
      <c r="B2433" t="s">
        <v>1690</v>
      </c>
      <c r="C2433" s="10" t="s">
        <v>1689</v>
      </c>
      <c r="D2433" t="s">
        <v>2636</v>
      </c>
      <c r="E2433">
        <v>2</v>
      </c>
      <c r="F2433">
        <v>1.5</v>
      </c>
      <c r="G2433">
        <f>LOOKUP(A2433,'TMP2'!$A:$A,'TMP2'!$C:$C)</f>
        <v>14709.83</v>
      </c>
      <c r="H2433">
        <f>LOOKUP(A2433,'TMP2'!$A:$A,'TMP2'!$D:$D)</f>
        <v>102869.63</v>
      </c>
      <c r="I2433">
        <v>15.35</v>
      </c>
      <c r="J2433">
        <v>15.65</v>
      </c>
      <c r="K2433" s="1" t="s">
        <v>634</v>
      </c>
      <c r="L2433">
        <f>MATCH(A2433,'TMP2'!A:A,0)</f>
        <v>1279</v>
      </c>
      <c r="R2433">
        <v>3.95</v>
      </c>
      <c r="S2433">
        <f t="shared" si="74"/>
        <v>-11.399999999999999</v>
      </c>
      <c r="T2433">
        <f t="shared" si="75"/>
        <v>-11.7</v>
      </c>
    </row>
    <row r="2434" spans="1:20" x14ac:dyDescent="0.2">
      <c r="A2434" t="s">
        <v>1832</v>
      </c>
      <c r="B2434" t="s">
        <v>1761</v>
      </c>
      <c r="C2434" s="10">
        <v>8</v>
      </c>
      <c r="D2434" t="s">
        <v>2663</v>
      </c>
      <c r="E2434">
        <v>14</v>
      </c>
      <c r="F2434">
        <v>9.6</v>
      </c>
      <c r="G2434">
        <f>LOOKUP(A2434,'TMP2'!$A:$A,'TMP2'!$C:$C)</f>
        <v>14709.83</v>
      </c>
      <c r="H2434">
        <f>LOOKUP(A2434,'TMP2'!$A:$A,'TMP2'!$D:$D)</f>
        <v>102869.63</v>
      </c>
      <c r="I2434">
        <v>20.95</v>
      </c>
      <c r="J2434">
        <v>21.25</v>
      </c>
      <c r="K2434" s="1" t="s">
        <v>634</v>
      </c>
      <c r="L2434">
        <f>MATCH(A2434,'TMP2'!A:A,0)</f>
        <v>1279</v>
      </c>
      <c r="R2434">
        <v>3.95</v>
      </c>
      <c r="S2434">
        <f t="shared" ref="S2434:S2497" si="76">R2434-I2434</f>
        <v>-17</v>
      </c>
      <c r="T2434">
        <f t="shared" ref="T2434:T2497" si="77">R2434-J2434</f>
        <v>-17.3</v>
      </c>
    </row>
    <row r="2435" spans="1:20" x14ac:dyDescent="0.2">
      <c r="A2435" t="s">
        <v>1832</v>
      </c>
      <c r="B2435" t="s">
        <v>1761</v>
      </c>
      <c r="C2435" s="10">
        <v>8</v>
      </c>
      <c r="D2435" t="s">
        <v>2805</v>
      </c>
      <c r="E2435">
        <v>23</v>
      </c>
      <c r="F2435">
        <v>14.9</v>
      </c>
      <c r="G2435">
        <f>LOOKUP(A2435,'TMP2'!$A:$A,'TMP2'!$C:$C)</f>
        <v>14709.83</v>
      </c>
      <c r="H2435">
        <f>LOOKUP(A2435,'TMP2'!$A:$A,'TMP2'!$D:$D)</f>
        <v>102869.63</v>
      </c>
      <c r="I2435">
        <v>24.75</v>
      </c>
      <c r="J2435">
        <v>25.05</v>
      </c>
      <c r="K2435" s="1" t="s">
        <v>634</v>
      </c>
      <c r="L2435">
        <f>MATCH(A2435,'TMP2'!A:A,0)</f>
        <v>1279</v>
      </c>
      <c r="R2435">
        <v>3.95</v>
      </c>
      <c r="S2435">
        <f t="shared" si="76"/>
        <v>-20.8</v>
      </c>
      <c r="T2435">
        <f t="shared" si="77"/>
        <v>-21.1</v>
      </c>
    </row>
    <row r="2436" spans="1:20" x14ac:dyDescent="0.2">
      <c r="A2436" t="s">
        <v>1832</v>
      </c>
      <c r="B2436" t="s">
        <v>1761</v>
      </c>
      <c r="C2436" s="10">
        <v>8</v>
      </c>
      <c r="D2436" t="s">
        <v>2783</v>
      </c>
      <c r="E2436">
        <v>29</v>
      </c>
      <c r="F2436">
        <v>17.600000000000001</v>
      </c>
      <c r="G2436">
        <f>LOOKUP(A2436,'TMP2'!$A:$A,'TMP2'!$C:$C)</f>
        <v>14709.83</v>
      </c>
      <c r="H2436">
        <f>LOOKUP(A2436,'TMP2'!$A:$A,'TMP2'!$D:$D)</f>
        <v>102869.63</v>
      </c>
      <c r="I2436">
        <v>28.65</v>
      </c>
      <c r="J2436">
        <v>28.95</v>
      </c>
      <c r="K2436" s="1" t="s">
        <v>634</v>
      </c>
      <c r="L2436">
        <f>MATCH(A2436,'TMP2'!A:A,0)</f>
        <v>1279</v>
      </c>
      <c r="R2436">
        <v>3.95</v>
      </c>
      <c r="S2436">
        <f t="shared" si="76"/>
        <v>-24.7</v>
      </c>
      <c r="T2436">
        <f t="shared" si="77"/>
        <v>-25</v>
      </c>
    </row>
    <row r="2437" spans="1:20" x14ac:dyDescent="0.2">
      <c r="A2437" t="s">
        <v>1832</v>
      </c>
      <c r="B2437" t="s">
        <v>1701</v>
      </c>
      <c r="C2437" s="10" t="s">
        <v>1700</v>
      </c>
      <c r="D2437" t="s">
        <v>2791</v>
      </c>
      <c r="E2437">
        <v>41</v>
      </c>
      <c r="F2437">
        <v>23.4</v>
      </c>
      <c r="G2437">
        <f>LOOKUP(A2437,'TMP2'!$A:$A,'TMP2'!$C:$C)</f>
        <v>14709.83</v>
      </c>
      <c r="H2437">
        <f>LOOKUP(A2437,'TMP2'!$A:$A,'TMP2'!$D:$D)</f>
        <v>102869.63</v>
      </c>
      <c r="I2437">
        <v>32.35</v>
      </c>
      <c r="J2437">
        <v>32.65</v>
      </c>
      <c r="K2437" s="1" t="s">
        <v>634</v>
      </c>
      <c r="L2437">
        <f>MATCH(A2437,'TMP2'!A:A,0)</f>
        <v>1279</v>
      </c>
      <c r="R2437">
        <v>3.95</v>
      </c>
      <c r="S2437">
        <f t="shared" si="76"/>
        <v>-28.400000000000002</v>
      </c>
      <c r="T2437">
        <f t="shared" si="77"/>
        <v>-28.7</v>
      </c>
    </row>
    <row r="2438" spans="1:20" x14ac:dyDescent="0.2">
      <c r="A2438" t="s">
        <v>1832</v>
      </c>
      <c r="B2438" t="s">
        <v>1703</v>
      </c>
      <c r="C2438" s="10" t="s">
        <v>1702</v>
      </c>
      <c r="D2438" t="s">
        <v>3000</v>
      </c>
      <c r="E2438">
        <v>62</v>
      </c>
      <c r="F2438">
        <v>32.9</v>
      </c>
      <c r="G2438">
        <f>LOOKUP(A2438,'TMP2'!$A:$A,'TMP2'!$C:$C)</f>
        <v>14709.83</v>
      </c>
      <c r="H2438">
        <f>LOOKUP(A2438,'TMP2'!$A:$A,'TMP2'!$D:$D)</f>
        <v>102869.63</v>
      </c>
      <c r="I2438">
        <v>36.35</v>
      </c>
      <c r="J2438">
        <v>36.65</v>
      </c>
      <c r="K2438" s="1" t="s">
        <v>634</v>
      </c>
      <c r="L2438">
        <f>MATCH(A2438,'TMP2'!A:A,0)</f>
        <v>1279</v>
      </c>
      <c r="R2438">
        <v>3.95</v>
      </c>
      <c r="S2438">
        <f t="shared" si="76"/>
        <v>-32.4</v>
      </c>
      <c r="T2438">
        <f t="shared" si="77"/>
        <v>-32.699999999999996</v>
      </c>
    </row>
    <row r="2439" spans="1:20" x14ac:dyDescent="0.2">
      <c r="A2439" t="s">
        <v>1833</v>
      </c>
      <c r="B2439" t="s">
        <v>1690</v>
      </c>
      <c r="C2439" s="10" t="s">
        <v>1689</v>
      </c>
      <c r="D2439" t="s">
        <v>2581</v>
      </c>
      <c r="E2439">
        <v>3</v>
      </c>
      <c r="F2439">
        <v>2.5</v>
      </c>
      <c r="G2439">
        <f>LOOKUP(A2439,'TMP2'!$A:$A,'TMP2'!$C:$C)</f>
        <v>14756.48</v>
      </c>
      <c r="H2439">
        <f>LOOKUP(A2439,'TMP2'!$A:$A,'TMP2'!$D:$D)</f>
        <v>102836.98</v>
      </c>
      <c r="I2439">
        <v>8.15</v>
      </c>
      <c r="J2439">
        <v>8.4499999999999993</v>
      </c>
      <c r="K2439" s="1" t="s">
        <v>634</v>
      </c>
      <c r="L2439">
        <f>MATCH(A2439,'TMP2'!A:A,0)</f>
        <v>1280</v>
      </c>
      <c r="R2439">
        <v>3.55</v>
      </c>
      <c r="S2439">
        <f t="shared" si="76"/>
        <v>-4.6000000000000005</v>
      </c>
      <c r="T2439">
        <f t="shared" si="77"/>
        <v>-4.8999999999999995</v>
      </c>
    </row>
    <row r="2440" spans="1:20" x14ac:dyDescent="0.2">
      <c r="A2440" t="s">
        <v>1833</v>
      </c>
      <c r="B2440" t="s">
        <v>1690</v>
      </c>
      <c r="C2440" s="10" t="s">
        <v>1689</v>
      </c>
      <c r="D2440" t="s">
        <v>2617</v>
      </c>
      <c r="E2440">
        <v>5</v>
      </c>
      <c r="F2440">
        <v>3.9</v>
      </c>
      <c r="G2440">
        <f>LOOKUP(A2440,'TMP2'!$A:$A,'TMP2'!$C:$C)</f>
        <v>14756.48</v>
      </c>
      <c r="H2440">
        <f>LOOKUP(A2440,'TMP2'!$A:$A,'TMP2'!$D:$D)</f>
        <v>102836.98</v>
      </c>
      <c r="I2440">
        <v>12.15</v>
      </c>
      <c r="J2440">
        <v>12.45</v>
      </c>
      <c r="K2440" s="1" t="s">
        <v>634</v>
      </c>
      <c r="L2440">
        <f>MATCH(A2440,'TMP2'!A:A,0)</f>
        <v>1280</v>
      </c>
      <c r="R2440">
        <v>3.55</v>
      </c>
      <c r="S2440">
        <f t="shared" si="76"/>
        <v>-8.6000000000000014</v>
      </c>
      <c r="T2440">
        <f t="shared" si="77"/>
        <v>-8.8999999999999986</v>
      </c>
    </row>
    <row r="2441" spans="1:20" x14ac:dyDescent="0.2">
      <c r="A2441" t="s">
        <v>1833</v>
      </c>
      <c r="B2441" t="s">
        <v>1838</v>
      </c>
      <c r="C2441" s="10" t="s">
        <v>1716</v>
      </c>
      <c r="D2441" t="s">
        <v>2729</v>
      </c>
      <c r="E2441">
        <v>16</v>
      </c>
      <c r="F2441">
        <v>11.1</v>
      </c>
      <c r="G2441">
        <f>LOOKUP(A2441,'TMP2'!$A:$A,'TMP2'!$C:$C)</f>
        <v>14756.48</v>
      </c>
      <c r="H2441">
        <f>LOOKUP(A2441,'TMP2'!$A:$A,'TMP2'!$D:$D)</f>
        <v>102836.98</v>
      </c>
      <c r="I2441">
        <v>20.350000000000001</v>
      </c>
      <c r="J2441">
        <v>20.65</v>
      </c>
      <c r="K2441" s="1" t="s">
        <v>634</v>
      </c>
      <c r="L2441">
        <f>MATCH(A2441,'TMP2'!A:A,0)</f>
        <v>1280</v>
      </c>
      <c r="R2441">
        <v>3.55</v>
      </c>
      <c r="S2441">
        <f t="shared" si="76"/>
        <v>-16.8</v>
      </c>
      <c r="T2441">
        <f t="shared" si="77"/>
        <v>-17.099999999999998</v>
      </c>
    </row>
    <row r="2442" spans="1:20" x14ac:dyDescent="0.2">
      <c r="A2442" t="s">
        <v>1833</v>
      </c>
      <c r="B2442" t="s">
        <v>1761</v>
      </c>
      <c r="C2442" s="10">
        <v>8</v>
      </c>
      <c r="D2442" t="s">
        <v>2782</v>
      </c>
      <c r="E2442">
        <v>29</v>
      </c>
      <c r="F2442">
        <v>18.899999999999999</v>
      </c>
      <c r="G2442">
        <f>LOOKUP(A2442,'TMP2'!$A:$A,'TMP2'!$C:$C)</f>
        <v>14756.48</v>
      </c>
      <c r="H2442">
        <f>LOOKUP(A2442,'TMP2'!$A:$A,'TMP2'!$D:$D)</f>
        <v>102836.98</v>
      </c>
      <c r="I2442">
        <v>24.15</v>
      </c>
      <c r="J2442">
        <v>24.45</v>
      </c>
      <c r="K2442" s="1" t="s">
        <v>634</v>
      </c>
      <c r="L2442">
        <f>MATCH(A2442,'TMP2'!A:A,0)</f>
        <v>1280</v>
      </c>
      <c r="R2442">
        <v>3.55</v>
      </c>
      <c r="S2442">
        <f t="shared" si="76"/>
        <v>-20.599999999999998</v>
      </c>
      <c r="T2442">
        <f t="shared" si="77"/>
        <v>-20.9</v>
      </c>
    </row>
    <row r="2443" spans="1:20" x14ac:dyDescent="0.2">
      <c r="A2443" t="s">
        <v>1833</v>
      </c>
      <c r="B2443" t="s">
        <v>1761</v>
      </c>
      <c r="C2443" s="10">
        <v>8</v>
      </c>
      <c r="D2443" t="s">
        <v>2752</v>
      </c>
      <c r="E2443">
        <v>28</v>
      </c>
      <c r="F2443">
        <v>16.600000000000001</v>
      </c>
      <c r="G2443">
        <f>LOOKUP(A2443,'TMP2'!$A:$A,'TMP2'!$C:$C)</f>
        <v>14756.48</v>
      </c>
      <c r="H2443">
        <f>LOOKUP(A2443,'TMP2'!$A:$A,'TMP2'!$D:$D)</f>
        <v>102836.98</v>
      </c>
      <c r="I2443">
        <v>30.15</v>
      </c>
      <c r="J2443">
        <v>30.45</v>
      </c>
      <c r="K2443" s="1" t="s">
        <v>634</v>
      </c>
      <c r="L2443">
        <f>MATCH(A2443,'TMP2'!A:A,0)</f>
        <v>1280</v>
      </c>
      <c r="R2443">
        <v>3.55</v>
      </c>
      <c r="S2443">
        <f t="shared" si="76"/>
        <v>-26.599999999999998</v>
      </c>
      <c r="T2443">
        <f t="shared" si="77"/>
        <v>-26.9</v>
      </c>
    </row>
    <row r="2444" spans="1:20" x14ac:dyDescent="0.2">
      <c r="A2444" t="s">
        <v>1833</v>
      </c>
      <c r="B2444" t="s">
        <v>1701</v>
      </c>
      <c r="C2444" s="10" t="s">
        <v>1700</v>
      </c>
      <c r="D2444" t="s">
        <v>2859</v>
      </c>
      <c r="E2444">
        <v>42</v>
      </c>
      <c r="F2444">
        <v>20.7</v>
      </c>
      <c r="G2444">
        <f>LOOKUP(A2444,'TMP2'!$A:$A,'TMP2'!$C:$C)</f>
        <v>14756.48</v>
      </c>
      <c r="H2444">
        <f>LOOKUP(A2444,'TMP2'!$A:$A,'TMP2'!$D:$D)</f>
        <v>102836.98</v>
      </c>
      <c r="I2444">
        <v>40.15</v>
      </c>
      <c r="J2444">
        <v>40.450000000000003</v>
      </c>
      <c r="K2444" s="1" t="s">
        <v>634</v>
      </c>
      <c r="L2444">
        <f>MATCH(A2444,'TMP2'!A:A,0)</f>
        <v>1280</v>
      </c>
      <c r="R2444">
        <v>3.55</v>
      </c>
      <c r="S2444">
        <f t="shared" si="76"/>
        <v>-36.6</v>
      </c>
      <c r="T2444">
        <f t="shared" si="77"/>
        <v>-36.900000000000006</v>
      </c>
    </row>
    <row r="2445" spans="1:20" x14ac:dyDescent="0.2">
      <c r="A2445" t="s">
        <v>1835</v>
      </c>
      <c r="B2445" t="s">
        <v>1690</v>
      </c>
      <c r="C2445" s="10" t="s">
        <v>1689</v>
      </c>
      <c r="D2445" t="s">
        <v>2623</v>
      </c>
      <c r="E2445">
        <v>3</v>
      </c>
      <c r="F2445">
        <v>2.4</v>
      </c>
      <c r="G2445">
        <f>LOOKUP(A2445,'TMP2'!$A:$A,'TMP2'!$C:$C)</f>
        <v>14785.5</v>
      </c>
      <c r="H2445">
        <f>LOOKUP(A2445,'TMP2'!$A:$A,'TMP2'!$D:$D)</f>
        <v>102794.86</v>
      </c>
      <c r="I2445">
        <v>11.35</v>
      </c>
      <c r="J2445">
        <v>11.65</v>
      </c>
      <c r="K2445" s="1" t="s">
        <v>634</v>
      </c>
      <c r="L2445">
        <f>MATCH(A2445,'TMP2'!A:A,0)</f>
        <v>1282</v>
      </c>
      <c r="R2445">
        <v>3.84</v>
      </c>
      <c r="S2445">
        <f t="shared" si="76"/>
        <v>-7.51</v>
      </c>
      <c r="T2445">
        <f t="shared" si="77"/>
        <v>-7.8100000000000005</v>
      </c>
    </row>
    <row r="2446" spans="1:20" x14ac:dyDescent="0.2">
      <c r="A2446" t="s">
        <v>1835</v>
      </c>
      <c r="B2446" t="s">
        <v>1712</v>
      </c>
      <c r="C2446" s="10" t="s">
        <v>1711</v>
      </c>
      <c r="D2446" t="s">
        <v>2636</v>
      </c>
      <c r="E2446">
        <v>8</v>
      </c>
      <c r="F2446">
        <v>6</v>
      </c>
      <c r="G2446">
        <f>LOOKUP(A2446,'TMP2'!$A:$A,'TMP2'!$C:$C)</f>
        <v>14785.5</v>
      </c>
      <c r="H2446">
        <f>LOOKUP(A2446,'TMP2'!$A:$A,'TMP2'!$D:$D)</f>
        <v>102794.86</v>
      </c>
      <c r="I2446">
        <v>15.35</v>
      </c>
      <c r="J2446">
        <v>15.65</v>
      </c>
      <c r="K2446" s="1" t="s">
        <v>634</v>
      </c>
      <c r="L2446">
        <f>MATCH(A2446,'TMP2'!A:A,0)</f>
        <v>1282</v>
      </c>
      <c r="R2446">
        <v>3.84</v>
      </c>
      <c r="S2446">
        <f t="shared" si="76"/>
        <v>-11.51</v>
      </c>
      <c r="T2446">
        <f t="shared" si="77"/>
        <v>-11.81</v>
      </c>
    </row>
    <row r="2447" spans="1:20" x14ac:dyDescent="0.2">
      <c r="A2447" t="s">
        <v>1835</v>
      </c>
      <c r="B2447" t="s">
        <v>1838</v>
      </c>
      <c r="C2447" s="10" t="s">
        <v>1716</v>
      </c>
      <c r="D2447" t="s">
        <v>2653</v>
      </c>
      <c r="E2447">
        <v>13</v>
      </c>
      <c r="F2447">
        <v>9.4</v>
      </c>
      <c r="G2447">
        <f>LOOKUP(A2447,'TMP2'!$A:$A,'TMP2'!$C:$C)</f>
        <v>14785.5</v>
      </c>
      <c r="H2447">
        <f>LOOKUP(A2447,'TMP2'!$A:$A,'TMP2'!$D:$D)</f>
        <v>102794.86</v>
      </c>
      <c r="I2447">
        <v>17.350000000000001</v>
      </c>
      <c r="J2447">
        <v>17.649999999999999</v>
      </c>
      <c r="K2447" s="1" t="s">
        <v>634</v>
      </c>
      <c r="L2447">
        <f>MATCH(A2447,'TMP2'!A:A,0)</f>
        <v>1282</v>
      </c>
      <c r="R2447">
        <v>3.84</v>
      </c>
      <c r="S2447">
        <f t="shared" si="76"/>
        <v>-13.510000000000002</v>
      </c>
      <c r="T2447">
        <f t="shared" si="77"/>
        <v>-13.809999999999999</v>
      </c>
    </row>
    <row r="2448" spans="1:20" x14ac:dyDescent="0.2">
      <c r="A2448" t="s">
        <v>1835</v>
      </c>
      <c r="B2448" t="s">
        <v>1761</v>
      </c>
      <c r="C2448" s="10">
        <v>8</v>
      </c>
      <c r="D2448" t="s">
        <v>2770</v>
      </c>
      <c r="E2448">
        <v>16</v>
      </c>
      <c r="F2448">
        <v>10.6</v>
      </c>
      <c r="G2448">
        <f>LOOKUP(A2448,'TMP2'!$A:$A,'TMP2'!$C:$C)</f>
        <v>14785.5</v>
      </c>
      <c r="H2448">
        <f>LOOKUP(A2448,'TMP2'!$A:$A,'TMP2'!$D:$D)</f>
        <v>102794.86</v>
      </c>
      <c r="I2448">
        <v>23.35</v>
      </c>
      <c r="J2448">
        <v>23.65</v>
      </c>
      <c r="K2448" s="1" t="s">
        <v>634</v>
      </c>
      <c r="L2448">
        <f>MATCH(A2448,'TMP2'!A:A,0)</f>
        <v>1282</v>
      </c>
      <c r="R2448">
        <v>3.84</v>
      </c>
      <c r="S2448">
        <f t="shared" si="76"/>
        <v>-19.510000000000002</v>
      </c>
      <c r="T2448">
        <f t="shared" si="77"/>
        <v>-19.809999999999999</v>
      </c>
    </row>
    <row r="2449" spans="1:20" x14ac:dyDescent="0.2">
      <c r="A2449" t="s">
        <v>1835</v>
      </c>
      <c r="B2449" t="s">
        <v>1761</v>
      </c>
      <c r="C2449" s="10">
        <v>8</v>
      </c>
      <c r="D2449" t="s">
        <v>2771</v>
      </c>
      <c r="E2449">
        <v>18</v>
      </c>
      <c r="F2449">
        <v>11.2</v>
      </c>
      <c r="G2449">
        <f>LOOKUP(A2449,'TMP2'!$A:$A,'TMP2'!$C:$C)</f>
        <v>14785.5</v>
      </c>
      <c r="H2449">
        <f>LOOKUP(A2449,'TMP2'!$A:$A,'TMP2'!$D:$D)</f>
        <v>102794.86</v>
      </c>
      <c r="I2449">
        <v>27.35</v>
      </c>
      <c r="J2449">
        <v>27.65</v>
      </c>
      <c r="K2449" s="1" t="s">
        <v>634</v>
      </c>
      <c r="L2449">
        <f>MATCH(A2449,'TMP2'!A:A,0)</f>
        <v>1282</v>
      </c>
      <c r="R2449">
        <v>3.84</v>
      </c>
      <c r="S2449">
        <f t="shared" si="76"/>
        <v>-23.51</v>
      </c>
      <c r="T2449">
        <f t="shared" si="77"/>
        <v>-23.81</v>
      </c>
    </row>
    <row r="2450" spans="1:20" x14ac:dyDescent="0.2">
      <c r="A2450" t="s">
        <v>1835</v>
      </c>
      <c r="B2450" t="s">
        <v>1701</v>
      </c>
      <c r="C2450" s="10" t="s">
        <v>1700</v>
      </c>
      <c r="D2450" t="s">
        <v>3228</v>
      </c>
      <c r="E2450">
        <v>34</v>
      </c>
      <c r="F2450">
        <v>17.7</v>
      </c>
      <c r="G2450">
        <f>LOOKUP(A2450,'TMP2'!$A:$A,'TMP2'!$C:$C)</f>
        <v>14785.5</v>
      </c>
      <c r="H2450">
        <f>LOOKUP(A2450,'TMP2'!$A:$A,'TMP2'!$D:$D)</f>
        <v>102794.86</v>
      </c>
      <c r="I2450">
        <v>37.35</v>
      </c>
      <c r="J2450">
        <v>37.65</v>
      </c>
      <c r="K2450" s="1" t="s">
        <v>634</v>
      </c>
      <c r="L2450">
        <f>MATCH(A2450,'TMP2'!A:A,0)</f>
        <v>1282</v>
      </c>
      <c r="R2450">
        <v>3.84</v>
      </c>
      <c r="S2450">
        <f t="shared" si="76"/>
        <v>-33.510000000000005</v>
      </c>
      <c r="T2450">
        <f t="shared" si="77"/>
        <v>-33.81</v>
      </c>
    </row>
    <row r="2451" spans="1:20" x14ac:dyDescent="0.2">
      <c r="A2451" t="s">
        <v>1835</v>
      </c>
      <c r="B2451" t="s">
        <v>1703</v>
      </c>
      <c r="C2451" s="10" t="s">
        <v>1702</v>
      </c>
      <c r="D2451" t="s">
        <v>3229</v>
      </c>
      <c r="E2451">
        <v>69</v>
      </c>
      <c r="F2451">
        <v>29</v>
      </c>
      <c r="G2451">
        <f>LOOKUP(A2451,'TMP2'!$A:$A,'TMP2'!$C:$C)</f>
        <v>14785.5</v>
      </c>
      <c r="H2451">
        <f>LOOKUP(A2451,'TMP2'!$A:$A,'TMP2'!$D:$D)</f>
        <v>102794.86</v>
      </c>
      <c r="I2451">
        <v>47.35</v>
      </c>
      <c r="J2451">
        <v>47.65</v>
      </c>
      <c r="K2451" s="1" t="s">
        <v>634</v>
      </c>
      <c r="L2451">
        <f>MATCH(A2451,'TMP2'!A:A,0)</f>
        <v>1282</v>
      </c>
      <c r="R2451">
        <v>3.84</v>
      </c>
      <c r="S2451">
        <f t="shared" si="76"/>
        <v>-43.510000000000005</v>
      </c>
      <c r="T2451">
        <f t="shared" si="77"/>
        <v>-43.81</v>
      </c>
    </row>
    <row r="2452" spans="1:20" x14ac:dyDescent="0.2">
      <c r="A2452" t="s">
        <v>1837</v>
      </c>
      <c r="B2452" t="s">
        <v>1690</v>
      </c>
      <c r="C2452" s="10" t="s">
        <v>1689</v>
      </c>
      <c r="D2452" t="s">
        <v>2591</v>
      </c>
      <c r="E2452">
        <v>2</v>
      </c>
      <c r="F2452">
        <v>1.7</v>
      </c>
      <c r="G2452">
        <f>LOOKUP(A2452,'TMP2'!$A:$A,'TMP2'!$C:$C)</f>
        <v>14827.82</v>
      </c>
      <c r="H2452">
        <f>LOOKUP(A2452,'TMP2'!$A:$A,'TMP2'!$D:$D)</f>
        <v>102782.54</v>
      </c>
      <c r="I2452">
        <v>9.35</v>
      </c>
      <c r="J2452">
        <v>9.65</v>
      </c>
      <c r="K2452" s="1" t="s">
        <v>634</v>
      </c>
      <c r="L2452">
        <f>MATCH(A2452,'TMP2'!A:A,0)</f>
        <v>1284</v>
      </c>
      <c r="R2452">
        <v>4.4499999999999904</v>
      </c>
      <c r="S2452">
        <f t="shared" si="76"/>
        <v>-4.9000000000000092</v>
      </c>
      <c r="T2452">
        <f t="shared" si="77"/>
        <v>-5.2000000000000099</v>
      </c>
    </row>
    <row r="2453" spans="1:20" x14ac:dyDescent="0.2">
      <c r="A2453" t="s">
        <v>1837</v>
      </c>
      <c r="B2453" t="s">
        <v>1690</v>
      </c>
      <c r="C2453" s="10" t="s">
        <v>1689</v>
      </c>
      <c r="D2453" t="s">
        <v>2635</v>
      </c>
      <c r="E2453">
        <v>3</v>
      </c>
      <c r="F2453">
        <v>2.2999999999999998</v>
      </c>
      <c r="G2453">
        <f>LOOKUP(A2453,'TMP2'!$A:$A,'TMP2'!$C:$C)</f>
        <v>14827.82</v>
      </c>
      <c r="H2453">
        <f>LOOKUP(A2453,'TMP2'!$A:$A,'TMP2'!$D:$D)</f>
        <v>102782.54</v>
      </c>
      <c r="I2453">
        <v>13.35</v>
      </c>
      <c r="J2453">
        <v>13.65</v>
      </c>
      <c r="K2453" s="1" t="s">
        <v>634</v>
      </c>
      <c r="L2453">
        <f>MATCH(A2453,'TMP2'!A:A,0)</f>
        <v>1284</v>
      </c>
      <c r="R2453">
        <v>4.4499999999999904</v>
      </c>
      <c r="S2453">
        <f t="shared" si="76"/>
        <v>-8.9000000000000092</v>
      </c>
      <c r="T2453">
        <f t="shared" si="77"/>
        <v>-9.2000000000000099</v>
      </c>
    </row>
    <row r="2454" spans="1:20" x14ac:dyDescent="0.2">
      <c r="A2454" t="s">
        <v>1837</v>
      </c>
      <c r="B2454" t="s">
        <v>1696</v>
      </c>
      <c r="C2454" s="10" t="s">
        <v>1721</v>
      </c>
      <c r="D2454" t="s">
        <v>2632</v>
      </c>
      <c r="E2454">
        <v>2</v>
      </c>
      <c r="F2454">
        <v>1.4</v>
      </c>
      <c r="G2454">
        <f>LOOKUP(A2454,'TMP2'!$A:$A,'TMP2'!$C:$C)</f>
        <v>14827.82</v>
      </c>
      <c r="H2454">
        <f>LOOKUP(A2454,'TMP2'!$A:$A,'TMP2'!$D:$D)</f>
        <v>102782.54</v>
      </c>
      <c r="I2454">
        <v>18.25</v>
      </c>
      <c r="J2454">
        <v>18.55</v>
      </c>
      <c r="K2454" s="1" t="s">
        <v>634</v>
      </c>
      <c r="L2454">
        <f>MATCH(A2454,'TMP2'!A:A,0)</f>
        <v>1284</v>
      </c>
      <c r="R2454">
        <v>4.4499999999999904</v>
      </c>
      <c r="S2454">
        <f t="shared" si="76"/>
        <v>-13.80000000000001</v>
      </c>
      <c r="T2454">
        <f t="shared" si="77"/>
        <v>-14.10000000000001</v>
      </c>
    </row>
    <row r="2455" spans="1:20" x14ac:dyDescent="0.2">
      <c r="A2455" t="s">
        <v>1837</v>
      </c>
      <c r="B2455" t="s">
        <v>1838</v>
      </c>
      <c r="C2455" s="10" t="s">
        <v>1716</v>
      </c>
      <c r="D2455" t="s">
        <v>2748</v>
      </c>
      <c r="E2455">
        <v>12</v>
      </c>
      <c r="F2455">
        <v>8.4</v>
      </c>
      <c r="G2455">
        <f>LOOKUP(A2455,'TMP2'!$A:$A,'TMP2'!$C:$C)</f>
        <v>14827.82</v>
      </c>
      <c r="H2455">
        <f>LOOKUP(A2455,'TMP2'!$A:$A,'TMP2'!$D:$D)</f>
        <v>102782.54</v>
      </c>
      <c r="I2455">
        <v>19.25</v>
      </c>
      <c r="J2455">
        <v>19.55</v>
      </c>
      <c r="K2455" s="1" t="s">
        <v>634</v>
      </c>
      <c r="L2455">
        <f>MATCH(A2455,'TMP2'!A:A,0)</f>
        <v>1284</v>
      </c>
      <c r="R2455">
        <v>4.4499999999999904</v>
      </c>
      <c r="S2455">
        <f t="shared" si="76"/>
        <v>-14.80000000000001</v>
      </c>
      <c r="T2455">
        <f t="shared" si="77"/>
        <v>-15.10000000000001</v>
      </c>
    </row>
    <row r="2456" spans="1:20" x14ac:dyDescent="0.2">
      <c r="A2456" t="s">
        <v>1837</v>
      </c>
      <c r="B2456" t="s">
        <v>1761</v>
      </c>
      <c r="C2456" s="10">
        <v>8</v>
      </c>
      <c r="D2456" t="s">
        <v>3042</v>
      </c>
      <c r="E2456">
        <v>17</v>
      </c>
      <c r="F2456">
        <v>11.6</v>
      </c>
      <c r="G2456">
        <f>LOOKUP(A2456,'TMP2'!$A:$A,'TMP2'!$C:$C)</f>
        <v>14827.82</v>
      </c>
      <c r="H2456">
        <f>LOOKUP(A2456,'TMP2'!$A:$A,'TMP2'!$D:$D)</f>
        <v>102782.54</v>
      </c>
      <c r="I2456">
        <v>21.25</v>
      </c>
      <c r="J2456">
        <v>21.55</v>
      </c>
      <c r="K2456" s="1" t="s">
        <v>634</v>
      </c>
      <c r="L2456">
        <f>MATCH(A2456,'TMP2'!A:A,0)</f>
        <v>1284</v>
      </c>
      <c r="R2456">
        <v>4.4499999999999904</v>
      </c>
      <c r="S2456">
        <f t="shared" si="76"/>
        <v>-16.800000000000011</v>
      </c>
      <c r="T2456">
        <f t="shared" si="77"/>
        <v>-17.100000000000009</v>
      </c>
    </row>
    <row r="2457" spans="1:20" x14ac:dyDescent="0.2">
      <c r="A2457" t="s">
        <v>1837</v>
      </c>
      <c r="B2457" t="s">
        <v>1761</v>
      </c>
      <c r="C2457" s="10">
        <v>8</v>
      </c>
      <c r="D2457" t="s">
        <v>3109</v>
      </c>
      <c r="E2457">
        <v>19</v>
      </c>
      <c r="F2457">
        <v>11.8</v>
      </c>
      <c r="G2457">
        <f>LOOKUP(A2457,'TMP2'!$A:$A,'TMP2'!$C:$C)</f>
        <v>14827.82</v>
      </c>
      <c r="H2457">
        <f>LOOKUP(A2457,'TMP2'!$A:$A,'TMP2'!$D:$D)</f>
        <v>102782.54</v>
      </c>
      <c r="I2457">
        <v>27.25</v>
      </c>
      <c r="J2457">
        <v>27.55</v>
      </c>
      <c r="K2457" s="1" t="s">
        <v>634</v>
      </c>
      <c r="L2457">
        <f>MATCH(A2457,'TMP2'!A:A,0)</f>
        <v>1284</v>
      </c>
      <c r="R2457">
        <v>4.4499999999999904</v>
      </c>
      <c r="S2457">
        <f t="shared" si="76"/>
        <v>-22.800000000000011</v>
      </c>
      <c r="T2457">
        <f t="shared" si="77"/>
        <v>-23.100000000000009</v>
      </c>
    </row>
    <row r="2458" spans="1:20" x14ac:dyDescent="0.2">
      <c r="A2458" t="s">
        <v>1837</v>
      </c>
      <c r="B2458" t="s">
        <v>1761</v>
      </c>
      <c r="C2458" s="10">
        <v>8</v>
      </c>
      <c r="D2458" t="s">
        <v>2823</v>
      </c>
      <c r="E2458">
        <v>34</v>
      </c>
      <c r="F2458">
        <v>19.399999999999999</v>
      </c>
      <c r="G2458">
        <f>LOOKUP(A2458,'TMP2'!$A:$A,'TMP2'!$C:$C)</f>
        <v>14827.82</v>
      </c>
      <c r="H2458">
        <f>LOOKUP(A2458,'TMP2'!$A:$A,'TMP2'!$D:$D)</f>
        <v>102782.54</v>
      </c>
      <c r="I2458">
        <v>32.25</v>
      </c>
      <c r="J2458">
        <v>32.549999999999997</v>
      </c>
      <c r="K2458" s="1" t="s">
        <v>634</v>
      </c>
      <c r="L2458">
        <f>MATCH(A2458,'TMP2'!A:A,0)</f>
        <v>1284</v>
      </c>
      <c r="R2458">
        <v>4.4499999999999904</v>
      </c>
      <c r="S2458">
        <f t="shared" si="76"/>
        <v>-27.800000000000011</v>
      </c>
      <c r="T2458">
        <f t="shared" si="77"/>
        <v>-28.100000000000009</v>
      </c>
    </row>
    <row r="2459" spans="1:20" x14ac:dyDescent="0.2">
      <c r="A2459" t="s">
        <v>1837</v>
      </c>
      <c r="B2459" t="s">
        <v>1703</v>
      </c>
      <c r="C2459" s="10" t="s">
        <v>1702</v>
      </c>
      <c r="D2459" t="s">
        <v>3230</v>
      </c>
      <c r="E2459">
        <v>72</v>
      </c>
      <c r="F2459">
        <v>26.1</v>
      </c>
      <c r="G2459">
        <f>LOOKUP(A2459,'TMP2'!$A:$A,'TMP2'!$C:$C)</f>
        <v>14827.82</v>
      </c>
      <c r="H2459">
        <f>LOOKUP(A2459,'TMP2'!$A:$A,'TMP2'!$D:$D)</f>
        <v>102782.54</v>
      </c>
      <c r="I2459">
        <v>53.25</v>
      </c>
      <c r="J2459">
        <v>53.55</v>
      </c>
      <c r="K2459" s="1" t="s">
        <v>634</v>
      </c>
      <c r="L2459">
        <f>MATCH(A2459,'TMP2'!A:A,0)</f>
        <v>1284</v>
      </c>
      <c r="R2459">
        <v>4.4499999999999904</v>
      </c>
      <c r="S2459">
        <f t="shared" si="76"/>
        <v>-48.800000000000011</v>
      </c>
      <c r="T2459">
        <f t="shared" si="77"/>
        <v>-49.100000000000009</v>
      </c>
    </row>
    <row r="2460" spans="1:20" x14ac:dyDescent="0.2">
      <c r="A2460" t="s">
        <v>1264</v>
      </c>
      <c r="B2460" t="s">
        <v>1712</v>
      </c>
      <c r="C2460" s="10" t="s">
        <v>1711</v>
      </c>
      <c r="D2460" t="s">
        <v>3233</v>
      </c>
      <c r="E2460">
        <v>4</v>
      </c>
      <c r="F2460">
        <v>2.9</v>
      </c>
      <c r="G2460">
        <f>LOOKUP(A2460,'TMP2'!$A:$A,'TMP2'!$C:$C)</f>
        <v>17904.2</v>
      </c>
      <c r="H2460">
        <f>LOOKUP(A2460,'TMP2'!$A:$A,'TMP2'!$D:$D)</f>
        <v>104600.17</v>
      </c>
      <c r="I2460">
        <v>15.7</v>
      </c>
      <c r="J2460">
        <v>16</v>
      </c>
      <c r="K2460" s="1" t="s">
        <v>2293</v>
      </c>
      <c r="L2460">
        <f>MATCH(A2460,'TMP2'!A:A,0)</f>
        <v>1036</v>
      </c>
      <c r="R2460">
        <v>3</v>
      </c>
      <c r="S2460">
        <f t="shared" si="76"/>
        <v>-12.7</v>
      </c>
      <c r="T2460">
        <f t="shared" si="77"/>
        <v>-13</v>
      </c>
    </row>
    <row r="2461" spans="1:20" x14ac:dyDescent="0.2">
      <c r="A2461" t="s">
        <v>1264</v>
      </c>
      <c r="B2461" t="s">
        <v>2508</v>
      </c>
      <c r="C2461" s="10" t="s">
        <v>1698</v>
      </c>
      <c r="D2461" t="s">
        <v>3234</v>
      </c>
      <c r="E2461">
        <v>33</v>
      </c>
      <c r="F2461">
        <v>23.1</v>
      </c>
      <c r="G2461">
        <f>LOOKUP(A2461,'TMP2'!$A:$A,'TMP2'!$C:$C)</f>
        <v>17904.2</v>
      </c>
      <c r="H2461">
        <f>LOOKUP(A2461,'TMP2'!$A:$A,'TMP2'!$D:$D)</f>
        <v>104600.17</v>
      </c>
      <c r="I2461">
        <v>20.47</v>
      </c>
      <c r="J2461">
        <v>20.77</v>
      </c>
      <c r="K2461" s="1" t="s">
        <v>2293</v>
      </c>
      <c r="L2461">
        <f>MATCH(A2461,'TMP2'!A:A,0)</f>
        <v>1036</v>
      </c>
      <c r="R2461">
        <v>3</v>
      </c>
      <c r="S2461">
        <f t="shared" si="76"/>
        <v>-17.47</v>
      </c>
      <c r="T2461">
        <f t="shared" si="77"/>
        <v>-17.77</v>
      </c>
    </row>
    <row r="2462" spans="1:20" x14ac:dyDescent="0.2">
      <c r="A2462" t="s">
        <v>1265</v>
      </c>
      <c r="B2462" t="s">
        <v>1712</v>
      </c>
      <c r="C2462" s="10" t="s">
        <v>1711</v>
      </c>
      <c r="D2462" t="s">
        <v>3040</v>
      </c>
      <c r="E2462">
        <v>8</v>
      </c>
      <c r="F2462">
        <v>6.6</v>
      </c>
      <c r="G2462">
        <f>LOOKUP(A2462,'TMP2'!$A:$A,'TMP2'!$C:$C)</f>
        <v>17891.759999999998</v>
      </c>
      <c r="H2462">
        <f>LOOKUP(A2462,'TMP2'!$A:$A,'TMP2'!$D:$D)</f>
        <v>104708.46</v>
      </c>
      <c r="I2462">
        <v>9.5500000000000007</v>
      </c>
      <c r="J2462">
        <v>9.85</v>
      </c>
      <c r="K2462" s="1" t="s">
        <v>2293</v>
      </c>
      <c r="L2462">
        <f>MATCH(A2462,'TMP2'!A:A,0)</f>
        <v>1037</v>
      </c>
      <c r="R2462">
        <v>2.74</v>
      </c>
      <c r="S2462">
        <f t="shared" si="76"/>
        <v>-6.8100000000000005</v>
      </c>
      <c r="T2462">
        <f t="shared" si="77"/>
        <v>-7.1099999999999994</v>
      </c>
    </row>
    <row r="2463" spans="1:20" x14ac:dyDescent="0.2">
      <c r="A2463" t="s">
        <v>1265</v>
      </c>
      <c r="B2463" t="s">
        <v>1694</v>
      </c>
      <c r="C2463" s="10" t="s">
        <v>1693</v>
      </c>
      <c r="D2463" t="s">
        <v>2623</v>
      </c>
      <c r="E2463">
        <v>22</v>
      </c>
      <c r="F2463">
        <v>17.5</v>
      </c>
      <c r="G2463">
        <f>LOOKUP(A2463,'TMP2'!$A:$A,'TMP2'!$C:$C)</f>
        <v>17891.759999999998</v>
      </c>
      <c r="H2463">
        <f>LOOKUP(A2463,'TMP2'!$A:$A,'TMP2'!$D:$D)</f>
        <v>104708.46</v>
      </c>
      <c r="I2463">
        <v>11.35</v>
      </c>
      <c r="J2463">
        <v>11.65</v>
      </c>
      <c r="K2463" s="1" t="s">
        <v>2293</v>
      </c>
      <c r="L2463">
        <f>MATCH(A2463,'TMP2'!A:A,0)</f>
        <v>1037</v>
      </c>
      <c r="R2463">
        <v>2.74</v>
      </c>
      <c r="S2463">
        <f t="shared" si="76"/>
        <v>-8.61</v>
      </c>
      <c r="T2463">
        <f t="shared" si="77"/>
        <v>-8.91</v>
      </c>
    </row>
    <row r="2464" spans="1:20" x14ac:dyDescent="0.2">
      <c r="A2464" t="s">
        <v>1265</v>
      </c>
      <c r="B2464" t="s">
        <v>1694</v>
      </c>
      <c r="C2464" s="10" t="s">
        <v>1693</v>
      </c>
      <c r="D2464" t="s">
        <v>2635</v>
      </c>
      <c r="E2464">
        <v>23</v>
      </c>
      <c r="F2464">
        <v>17.5</v>
      </c>
      <c r="G2464">
        <f>LOOKUP(A2464,'TMP2'!$A:$A,'TMP2'!$C:$C)</f>
        <v>17891.759999999998</v>
      </c>
      <c r="H2464">
        <f>LOOKUP(A2464,'TMP2'!$A:$A,'TMP2'!$D:$D)</f>
        <v>104708.46</v>
      </c>
      <c r="I2464">
        <v>13.35</v>
      </c>
      <c r="J2464">
        <v>13.65</v>
      </c>
      <c r="K2464" s="1" t="s">
        <v>2293</v>
      </c>
      <c r="L2464">
        <f>MATCH(A2464,'TMP2'!A:A,0)</f>
        <v>1037</v>
      </c>
      <c r="R2464">
        <v>2.74</v>
      </c>
      <c r="S2464">
        <f t="shared" si="76"/>
        <v>-10.61</v>
      </c>
      <c r="T2464">
        <f t="shared" si="77"/>
        <v>-10.91</v>
      </c>
    </row>
    <row r="2465" spans="1:20" x14ac:dyDescent="0.2">
      <c r="A2465" t="s">
        <v>1265</v>
      </c>
      <c r="B2465" t="s">
        <v>1696</v>
      </c>
      <c r="C2465" s="10" t="s">
        <v>1695</v>
      </c>
      <c r="D2465" t="s">
        <v>2640</v>
      </c>
      <c r="E2465">
        <v>7</v>
      </c>
      <c r="F2465">
        <v>5.0999999999999996</v>
      </c>
      <c r="G2465">
        <f>LOOKUP(A2465,'TMP2'!$A:$A,'TMP2'!$C:$C)</f>
        <v>17891.759999999998</v>
      </c>
      <c r="H2465">
        <f>LOOKUP(A2465,'TMP2'!$A:$A,'TMP2'!$D:$D)</f>
        <v>104708.46</v>
      </c>
      <c r="I2465">
        <v>15.75</v>
      </c>
      <c r="J2465">
        <v>16.05</v>
      </c>
      <c r="K2465" s="1" t="s">
        <v>2293</v>
      </c>
      <c r="L2465">
        <f>MATCH(A2465,'TMP2'!A:A,0)</f>
        <v>1037</v>
      </c>
      <c r="R2465">
        <v>2.74</v>
      </c>
      <c r="S2465">
        <f t="shared" si="76"/>
        <v>-13.01</v>
      </c>
      <c r="T2465">
        <f t="shared" si="77"/>
        <v>-13.31</v>
      </c>
    </row>
    <row r="2466" spans="1:20" x14ac:dyDescent="0.2">
      <c r="A2466" t="s">
        <v>1265</v>
      </c>
      <c r="B2466" t="s">
        <v>1694</v>
      </c>
      <c r="C2466" s="10" t="s">
        <v>1697</v>
      </c>
      <c r="D2466" t="s">
        <v>2657</v>
      </c>
      <c r="E2466">
        <v>19</v>
      </c>
      <c r="F2466">
        <v>13.7</v>
      </c>
      <c r="G2466">
        <f>LOOKUP(A2466,'TMP2'!$A:$A,'TMP2'!$C:$C)</f>
        <v>17891.759999999998</v>
      </c>
      <c r="H2466">
        <f>LOOKUP(A2466,'TMP2'!$A:$A,'TMP2'!$D:$D)</f>
        <v>104708.46</v>
      </c>
      <c r="I2466">
        <v>17.25</v>
      </c>
      <c r="J2466">
        <v>17.55</v>
      </c>
      <c r="K2466" s="1" t="s">
        <v>2293</v>
      </c>
      <c r="L2466">
        <f>MATCH(A2466,'TMP2'!A:A,0)</f>
        <v>1037</v>
      </c>
      <c r="R2466">
        <v>2.74</v>
      </c>
      <c r="S2466">
        <f t="shared" si="76"/>
        <v>-14.51</v>
      </c>
      <c r="T2466">
        <f t="shared" si="77"/>
        <v>-14.81</v>
      </c>
    </row>
    <row r="2467" spans="1:20" x14ac:dyDescent="0.2">
      <c r="A2467" t="s">
        <v>1265</v>
      </c>
      <c r="B2467" t="s">
        <v>2508</v>
      </c>
      <c r="C2467" s="10" t="s">
        <v>1713</v>
      </c>
      <c r="D2467" t="s">
        <v>2745</v>
      </c>
      <c r="E2467">
        <v>11</v>
      </c>
      <c r="F2467">
        <v>7.7</v>
      </c>
      <c r="G2467">
        <f>LOOKUP(A2467,'TMP2'!$A:$A,'TMP2'!$C:$C)</f>
        <v>17891.759999999998</v>
      </c>
      <c r="H2467">
        <f>LOOKUP(A2467,'TMP2'!$A:$A,'TMP2'!$D:$D)</f>
        <v>104708.46</v>
      </c>
      <c r="I2467">
        <v>19.95</v>
      </c>
      <c r="J2467">
        <v>20.25</v>
      </c>
      <c r="K2467" s="1" t="s">
        <v>2293</v>
      </c>
      <c r="L2467">
        <f>MATCH(A2467,'TMP2'!A:A,0)</f>
        <v>1037</v>
      </c>
      <c r="R2467">
        <v>2.74</v>
      </c>
      <c r="S2467">
        <f t="shared" si="76"/>
        <v>-17.21</v>
      </c>
      <c r="T2467">
        <f t="shared" si="77"/>
        <v>-17.509999999999998</v>
      </c>
    </row>
    <row r="2468" spans="1:20" x14ac:dyDescent="0.2">
      <c r="A2468" t="s">
        <v>1265</v>
      </c>
      <c r="B2468" t="s">
        <v>2508</v>
      </c>
      <c r="C2468" s="10" t="s">
        <v>1713</v>
      </c>
      <c r="D2468" t="s">
        <v>2935</v>
      </c>
      <c r="E2468">
        <v>19</v>
      </c>
      <c r="F2468">
        <v>13.3</v>
      </c>
      <c r="G2468">
        <f>LOOKUP(A2468,'TMP2'!$A:$A,'TMP2'!$C:$C)</f>
        <v>17891.759999999998</v>
      </c>
      <c r="H2468">
        <f>LOOKUP(A2468,'TMP2'!$A:$A,'TMP2'!$D:$D)</f>
        <v>104708.46</v>
      </c>
      <c r="I2468">
        <v>23.25</v>
      </c>
      <c r="J2468">
        <v>23.55</v>
      </c>
      <c r="K2468" s="1" t="s">
        <v>2293</v>
      </c>
      <c r="L2468">
        <f>MATCH(A2468,'TMP2'!A:A,0)</f>
        <v>1037</v>
      </c>
      <c r="R2468">
        <v>2.74</v>
      </c>
      <c r="S2468">
        <f t="shared" si="76"/>
        <v>-20.509999999999998</v>
      </c>
      <c r="T2468">
        <f t="shared" si="77"/>
        <v>-20.810000000000002</v>
      </c>
    </row>
    <row r="2469" spans="1:20" x14ac:dyDescent="0.2">
      <c r="A2469" t="s">
        <v>1265</v>
      </c>
      <c r="B2469" t="s">
        <v>2833</v>
      </c>
      <c r="C2469" s="10" t="s">
        <v>1700</v>
      </c>
      <c r="D2469" t="s">
        <v>2951</v>
      </c>
      <c r="E2469">
        <v>46</v>
      </c>
      <c r="F2469">
        <v>32.200000000000003</v>
      </c>
      <c r="G2469">
        <f>LOOKUP(A2469,'TMP2'!$A:$A,'TMP2'!$C:$C)</f>
        <v>17891.759999999998</v>
      </c>
      <c r="H2469">
        <f>LOOKUP(A2469,'TMP2'!$A:$A,'TMP2'!$D:$D)</f>
        <v>104708.46</v>
      </c>
      <c r="I2469">
        <v>30.55</v>
      </c>
      <c r="J2469">
        <v>30.85</v>
      </c>
      <c r="K2469" s="1" t="s">
        <v>2293</v>
      </c>
      <c r="L2469">
        <f>MATCH(A2469,'TMP2'!A:A,0)</f>
        <v>1037</v>
      </c>
      <c r="R2469">
        <v>2.74</v>
      </c>
      <c r="S2469">
        <f t="shared" si="76"/>
        <v>-27.810000000000002</v>
      </c>
      <c r="T2469">
        <f t="shared" si="77"/>
        <v>-28.11</v>
      </c>
    </row>
    <row r="2470" spans="1:20" x14ac:dyDescent="0.2">
      <c r="A2470" t="s">
        <v>1265</v>
      </c>
      <c r="B2470" t="s">
        <v>2833</v>
      </c>
      <c r="C2470" s="10" t="s">
        <v>1702</v>
      </c>
      <c r="D2470" t="s">
        <v>3235</v>
      </c>
      <c r="E2470">
        <v>207</v>
      </c>
      <c r="F2470">
        <v>144.9</v>
      </c>
      <c r="G2470">
        <f>LOOKUP(A2470,'TMP2'!$A:$A,'TMP2'!$C:$C)</f>
        <v>17891.759999999998</v>
      </c>
      <c r="H2470">
        <f>LOOKUP(A2470,'TMP2'!$A:$A,'TMP2'!$D:$D)</f>
        <v>104708.46</v>
      </c>
      <c r="I2470">
        <v>35.049999999999997</v>
      </c>
      <c r="J2470">
        <v>35.35</v>
      </c>
      <c r="K2470" s="1" t="s">
        <v>2293</v>
      </c>
      <c r="L2470">
        <f>MATCH(A2470,'TMP2'!A:A,0)</f>
        <v>1037</v>
      </c>
      <c r="R2470">
        <v>2.74</v>
      </c>
      <c r="S2470">
        <f t="shared" si="76"/>
        <v>-32.309999999999995</v>
      </c>
      <c r="T2470">
        <f t="shared" si="77"/>
        <v>-32.61</v>
      </c>
    </row>
    <row r="2471" spans="1:20" x14ac:dyDescent="0.2">
      <c r="A2471" t="s">
        <v>1266</v>
      </c>
      <c r="B2471" t="s">
        <v>1696</v>
      </c>
      <c r="C2471" s="10" t="s">
        <v>1689</v>
      </c>
      <c r="D2471" t="s">
        <v>3236</v>
      </c>
      <c r="E2471">
        <v>2</v>
      </c>
      <c r="F2471">
        <v>1.8</v>
      </c>
      <c r="G2471">
        <f>LOOKUP(A2471,'TMP2'!$A:$A,'TMP2'!$C:$C)</f>
        <v>17825.919999999998</v>
      </c>
      <c r="H2471">
        <f>LOOKUP(A2471,'TMP2'!$A:$A,'TMP2'!$D:$D)</f>
        <v>104853.52</v>
      </c>
      <c r="I2471">
        <v>6.4</v>
      </c>
      <c r="J2471">
        <v>6.7</v>
      </c>
      <c r="K2471" s="1" t="s">
        <v>2293</v>
      </c>
      <c r="L2471">
        <f>MATCH(A2471,'TMP2'!A:A,0)</f>
        <v>1038</v>
      </c>
      <c r="R2471">
        <v>3.38</v>
      </c>
      <c r="S2471">
        <f t="shared" si="76"/>
        <v>-3.0200000000000005</v>
      </c>
      <c r="T2471">
        <f t="shared" si="77"/>
        <v>-3.3200000000000003</v>
      </c>
    </row>
    <row r="2472" spans="1:20" x14ac:dyDescent="0.2">
      <c r="A2472" t="s">
        <v>1266</v>
      </c>
      <c r="B2472" t="s">
        <v>1712</v>
      </c>
      <c r="C2472" s="10" t="s">
        <v>1711</v>
      </c>
      <c r="D2472" t="s">
        <v>2579</v>
      </c>
      <c r="E2472">
        <v>7</v>
      </c>
      <c r="F2472">
        <v>5.9</v>
      </c>
      <c r="G2472">
        <f>LOOKUP(A2472,'TMP2'!$A:$A,'TMP2'!$C:$C)</f>
        <v>17825.919999999998</v>
      </c>
      <c r="H2472">
        <f>LOOKUP(A2472,'TMP2'!$A:$A,'TMP2'!$D:$D)</f>
        <v>104853.52</v>
      </c>
      <c r="I2472">
        <v>8.5500000000000007</v>
      </c>
      <c r="J2472">
        <v>8.85</v>
      </c>
      <c r="K2472" s="1" t="s">
        <v>2293</v>
      </c>
      <c r="L2472">
        <f>MATCH(A2472,'TMP2'!A:A,0)</f>
        <v>1038</v>
      </c>
      <c r="R2472">
        <v>3.38</v>
      </c>
      <c r="S2472">
        <f t="shared" si="76"/>
        <v>-5.1700000000000008</v>
      </c>
      <c r="T2472">
        <f t="shared" si="77"/>
        <v>-5.47</v>
      </c>
    </row>
    <row r="2473" spans="1:20" x14ac:dyDescent="0.2">
      <c r="A2473" t="s">
        <v>1266</v>
      </c>
      <c r="B2473" t="s">
        <v>1694</v>
      </c>
      <c r="C2473" s="10" t="s">
        <v>1693</v>
      </c>
      <c r="D2473" t="s">
        <v>2648</v>
      </c>
      <c r="E2473">
        <v>19</v>
      </c>
      <c r="F2473">
        <v>15.4</v>
      </c>
      <c r="G2473">
        <f>LOOKUP(A2473,'TMP2'!$A:$A,'TMP2'!$C:$C)</f>
        <v>17825.919999999998</v>
      </c>
      <c r="H2473">
        <f>LOOKUP(A2473,'TMP2'!$A:$A,'TMP2'!$D:$D)</f>
        <v>104853.52</v>
      </c>
      <c r="I2473">
        <v>10.85</v>
      </c>
      <c r="J2473">
        <v>11.15</v>
      </c>
      <c r="K2473" s="1" t="s">
        <v>2293</v>
      </c>
      <c r="L2473">
        <f>MATCH(A2473,'TMP2'!A:A,0)</f>
        <v>1038</v>
      </c>
      <c r="R2473">
        <v>3.38</v>
      </c>
      <c r="S2473">
        <f t="shared" si="76"/>
        <v>-7.47</v>
      </c>
      <c r="T2473">
        <f t="shared" si="77"/>
        <v>-7.7700000000000005</v>
      </c>
    </row>
    <row r="2474" spans="1:20" x14ac:dyDescent="0.2">
      <c r="A2474" t="s">
        <v>1266</v>
      </c>
      <c r="B2474" t="s">
        <v>1712</v>
      </c>
      <c r="C2474" s="10" t="s">
        <v>1721</v>
      </c>
      <c r="D2474" t="s">
        <v>2698</v>
      </c>
      <c r="E2474">
        <v>10</v>
      </c>
      <c r="F2474">
        <v>7.6</v>
      </c>
      <c r="G2474">
        <f>LOOKUP(A2474,'TMP2'!$A:$A,'TMP2'!$C:$C)</f>
        <v>17825.919999999998</v>
      </c>
      <c r="H2474">
        <f>LOOKUP(A2474,'TMP2'!$A:$A,'TMP2'!$D:$D)</f>
        <v>104853.52</v>
      </c>
      <c r="I2474">
        <v>14.25</v>
      </c>
      <c r="J2474">
        <v>14.55</v>
      </c>
      <c r="K2474" s="1" t="s">
        <v>2293</v>
      </c>
      <c r="L2474">
        <f>MATCH(A2474,'TMP2'!A:A,0)</f>
        <v>1038</v>
      </c>
      <c r="R2474">
        <v>3.38</v>
      </c>
      <c r="S2474">
        <f t="shared" si="76"/>
        <v>-10.870000000000001</v>
      </c>
      <c r="T2474">
        <f t="shared" si="77"/>
        <v>-11.170000000000002</v>
      </c>
    </row>
    <row r="2475" spans="1:20" x14ac:dyDescent="0.2">
      <c r="A2475" t="s">
        <v>1266</v>
      </c>
      <c r="B2475" t="s">
        <v>1694</v>
      </c>
      <c r="C2475" s="10" t="s">
        <v>1697</v>
      </c>
      <c r="D2475" t="s">
        <v>2615</v>
      </c>
      <c r="E2475">
        <v>14</v>
      </c>
      <c r="F2475">
        <v>10.1</v>
      </c>
      <c r="G2475">
        <f>LOOKUP(A2475,'TMP2'!$A:$A,'TMP2'!$C:$C)</f>
        <v>17825.919999999998</v>
      </c>
      <c r="H2475">
        <f>LOOKUP(A2475,'TMP2'!$A:$A,'TMP2'!$D:$D)</f>
        <v>104853.52</v>
      </c>
      <c r="I2475">
        <v>17.55</v>
      </c>
      <c r="J2475">
        <v>17.850000000000001</v>
      </c>
      <c r="K2475" s="1" t="s">
        <v>2293</v>
      </c>
      <c r="L2475">
        <f>MATCH(A2475,'TMP2'!A:A,0)</f>
        <v>1038</v>
      </c>
      <c r="R2475">
        <v>3.38</v>
      </c>
      <c r="S2475">
        <f t="shared" si="76"/>
        <v>-14.170000000000002</v>
      </c>
      <c r="T2475">
        <f t="shared" si="77"/>
        <v>-14.470000000000002</v>
      </c>
    </row>
    <row r="2476" spans="1:20" x14ac:dyDescent="0.2">
      <c r="A2476" t="s">
        <v>1266</v>
      </c>
      <c r="B2476" t="s">
        <v>2508</v>
      </c>
      <c r="C2476" s="10" t="s">
        <v>1698</v>
      </c>
      <c r="D2476" t="s">
        <v>2837</v>
      </c>
      <c r="E2476">
        <v>28</v>
      </c>
      <c r="F2476">
        <v>19.600000000000001</v>
      </c>
      <c r="G2476">
        <f>LOOKUP(A2476,'TMP2'!$A:$A,'TMP2'!$C:$C)</f>
        <v>17825.919999999998</v>
      </c>
      <c r="H2476">
        <f>LOOKUP(A2476,'TMP2'!$A:$A,'TMP2'!$D:$D)</f>
        <v>104853.52</v>
      </c>
      <c r="I2476">
        <v>24.35</v>
      </c>
      <c r="J2476">
        <v>24.65</v>
      </c>
      <c r="K2476" s="1" t="s">
        <v>2293</v>
      </c>
      <c r="L2476">
        <f>MATCH(A2476,'TMP2'!A:A,0)</f>
        <v>1038</v>
      </c>
      <c r="R2476">
        <v>3.38</v>
      </c>
      <c r="S2476">
        <f t="shared" si="76"/>
        <v>-20.970000000000002</v>
      </c>
      <c r="T2476">
        <f t="shared" si="77"/>
        <v>-21.27</v>
      </c>
    </row>
    <row r="2477" spans="1:20" x14ac:dyDescent="0.2">
      <c r="A2477" t="s">
        <v>1266</v>
      </c>
      <c r="B2477" t="s">
        <v>2508</v>
      </c>
      <c r="C2477" s="10" t="s">
        <v>1698</v>
      </c>
      <c r="D2477" t="s">
        <v>2778</v>
      </c>
      <c r="E2477">
        <v>28</v>
      </c>
      <c r="F2477">
        <v>19.600000000000001</v>
      </c>
      <c r="G2477">
        <f>LOOKUP(A2477,'TMP2'!$A:$A,'TMP2'!$C:$C)</f>
        <v>17825.919999999998</v>
      </c>
      <c r="H2477">
        <f>LOOKUP(A2477,'TMP2'!$A:$A,'TMP2'!$D:$D)</f>
        <v>104853.52</v>
      </c>
      <c r="I2477">
        <v>27.95</v>
      </c>
      <c r="J2477">
        <v>28.25</v>
      </c>
      <c r="K2477" s="1" t="s">
        <v>2293</v>
      </c>
      <c r="L2477">
        <f>MATCH(A2477,'TMP2'!A:A,0)</f>
        <v>1038</v>
      </c>
      <c r="R2477">
        <v>3.38</v>
      </c>
      <c r="S2477">
        <f t="shared" si="76"/>
        <v>-24.57</v>
      </c>
      <c r="T2477">
        <f t="shared" si="77"/>
        <v>-24.87</v>
      </c>
    </row>
    <row r="2478" spans="1:20" x14ac:dyDescent="0.2">
      <c r="A2478" t="s">
        <v>1267</v>
      </c>
      <c r="B2478" t="s">
        <v>1694</v>
      </c>
      <c r="C2478" s="10" t="s">
        <v>1693</v>
      </c>
      <c r="D2478" t="s">
        <v>3237</v>
      </c>
      <c r="E2478">
        <v>13</v>
      </c>
      <c r="F2478">
        <v>10</v>
      </c>
      <c r="G2478">
        <f>LOOKUP(A2478,'TMP2'!$A:$A,'TMP2'!$C:$C)</f>
        <v>17841.79</v>
      </c>
      <c r="H2478">
        <f>LOOKUP(A2478,'TMP2'!$A:$A,'TMP2'!$D:$D)</f>
        <v>104976.9</v>
      </c>
      <c r="I2478">
        <v>13.5</v>
      </c>
      <c r="J2478">
        <v>13.8</v>
      </c>
      <c r="K2478" s="1" t="s">
        <v>2293</v>
      </c>
      <c r="L2478">
        <f>MATCH(A2478,'TMP2'!A:A,0)</f>
        <v>1039</v>
      </c>
      <c r="R2478">
        <v>4.12</v>
      </c>
      <c r="S2478">
        <f t="shared" si="76"/>
        <v>-9.379999999999999</v>
      </c>
      <c r="T2478">
        <f t="shared" si="77"/>
        <v>-9.68</v>
      </c>
    </row>
    <row r="2479" spans="1:20" x14ac:dyDescent="0.2">
      <c r="A2479" t="s">
        <v>1267</v>
      </c>
      <c r="B2479" t="s">
        <v>1694</v>
      </c>
      <c r="C2479" s="10" t="s">
        <v>1693</v>
      </c>
      <c r="D2479" t="s">
        <v>3238</v>
      </c>
      <c r="E2479">
        <v>14</v>
      </c>
      <c r="F2479">
        <v>10</v>
      </c>
      <c r="G2479">
        <f>LOOKUP(A2479,'TMP2'!$A:$A,'TMP2'!$C:$C)</f>
        <v>17841.79</v>
      </c>
      <c r="H2479">
        <f>LOOKUP(A2479,'TMP2'!$A:$A,'TMP2'!$D:$D)</f>
        <v>104976.9</v>
      </c>
      <c r="I2479">
        <v>16.78</v>
      </c>
      <c r="J2479">
        <v>17.079999999999998</v>
      </c>
      <c r="K2479" s="1" t="s">
        <v>2293</v>
      </c>
      <c r="L2479">
        <f>MATCH(A2479,'TMP2'!A:A,0)</f>
        <v>1039</v>
      </c>
      <c r="R2479">
        <v>4.12</v>
      </c>
      <c r="S2479">
        <f t="shared" si="76"/>
        <v>-12.66</v>
      </c>
      <c r="T2479">
        <f t="shared" si="77"/>
        <v>-12.959999999999997</v>
      </c>
    </row>
    <row r="2480" spans="1:20" x14ac:dyDescent="0.2">
      <c r="A2480" t="s">
        <v>1267</v>
      </c>
      <c r="B2480" t="s">
        <v>2508</v>
      </c>
      <c r="C2480" s="10" t="s">
        <v>1698</v>
      </c>
      <c r="D2480" t="s">
        <v>3239</v>
      </c>
      <c r="E2480">
        <v>23</v>
      </c>
      <c r="F2480">
        <v>16.100000000000001</v>
      </c>
      <c r="G2480">
        <f>LOOKUP(A2480,'TMP2'!$A:$A,'TMP2'!$C:$C)</f>
        <v>17841.79</v>
      </c>
      <c r="H2480">
        <f>LOOKUP(A2480,'TMP2'!$A:$A,'TMP2'!$D:$D)</f>
        <v>104976.9</v>
      </c>
      <c r="I2480">
        <v>24.31</v>
      </c>
      <c r="J2480">
        <v>24.61</v>
      </c>
      <c r="K2480" s="1" t="s">
        <v>2293</v>
      </c>
      <c r="L2480">
        <f>MATCH(A2480,'TMP2'!A:A,0)</f>
        <v>1039</v>
      </c>
      <c r="R2480">
        <v>4.12</v>
      </c>
      <c r="S2480">
        <f t="shared" si="76"/>
        <v>-20.189999999999998</v>
      </c>
      <c r="T2480">
        <f t="shared" si="77"/>
        <v>-20.49</v>
      </c>
    </row>
    <row r="2481" spans="1:20" x14ac:dyDescent="0.2">
      <c r="A2481" t="s">
        <v>1268</v>
      </c>
      <c r="B2481" t="s">
        <v>2297</v>
      </c>
      <c r="C2481" s="10" t="s">
        <v>1722</v>
      </c>
      <c r="D2481" t="s">
        <v>3240</v>
      </c>
      <c r="E2481">
        <v>3.5</v>
      </c>
      <c r="F2481">
        <v>3.1</v>
      </c>
      <c r="G2481">
        <f>LOOKUP(A2481,'TMP2'!$A:$A,'TMP2'!$C:$C)</f>
        <v>17840.3</v>
      </c>
      <c r="H2481">
        <f>LOOKUP(A2481,'TMP2'!$A:$A,'TMP2'!$D:$D)</f>
        <v>105112.25</v>
      </c>
      <c r="I2481">
        <v>7.01</v>
      </c>
      <c r="J2481">
        <v>7.31</v>
      </c>
      <c r="K2481" s="1" t="s">
        <v>2293</v>
      </c>
      <c r="L2481">
        <f>MATCH(A2481,'TMP2'!A:A,0)</f>
        <v>1040</v>
      </c>
      <c r="R2481">
        <v>4.5999999999999996</v>
      </c>
      <c r="S2481">
        <f t="shared" si="76"/>
        <v>-2.41</v>
      </c>
      <c r="T2481">
        <f t="shared" si="77"/>
        <v>-2.71</v>
      </c>
    </row>
    <row r="2482" spans="1:20" x14ac:dyDescent="0.2">
      <c r="A2482" t="s">
        <v>1268</v>
      </c>
      <c r="B2482" t="s">
        <v>1694</v>
      </c>
      <c r="C2482" s="10" t="s">
        <v>1693</v>
      </c>
      <c r="D2482" t="s">
        <v>2874</v>
      </c>
      <c r="E2482">
        <v>11</v>
      </c>
      <c r="F2482">
        <v>8.8000000000000007</v>
      </c>
      <c r="G2482">
        <f>LOOKUP(A2482,'TMP2'!$A:$A,'TMP2'!$C:$C)</f>
        <v>17840.3</v>
      </c>
      <c r="H2482">
        <f>LOOKUP(A2482,'TMP2'!$A:$A,'TMP2'!$D:$D)</f>
        <v>105112.25</v>
      </c>
      <c r="I2482">
        <v>11.65</v>
      </c>
      <c r="J2482">
        <v>11.95</v>
      </c>
      <c r="K2482" s="1" t="s">
        <v>2293</v>
      </c>
      <c r="L2482">
        <f>MATCH(A2482,'TMP2'!A:A,0)</f>
        <v>1040</v>
      </c>
      <c r="R2482">
        <v>4.5999999999999996</v>
      </c>
      <c r="S2482">
        <f t="shared" si="76"/>
        <v>-7.0500000000000007</v>
      </c>
      <c r="T2482">
        <f t="shared" si="77"/>
        <v>-7.35</v>
      </c>
    </row>
    <row r="2483" spans="1:20" x14ac:dyDescent="0.2">
      <c r="A2483" t="s">
        <v>1268</v>
      </c>
      <c r="B2483" t="s">
        <v>1694</v>
      </c>
      <c r="C2483" s="10" t="s">
        <v>1693</v>
      </c>
      <c r="D2483" t="s">
        <v>3241</v>
      </c>
      <c r="E2483">
        <v>14</v>
      </c>
      <c r="F2483">
        <v>10.5</v>
      </c>
      <c r="G2483">
        <f>LOOKUP(A2483,'TMP2'!$A:$A,'TMP2'!$C:$C)</f>
        <v>17840.3</v>
      </c>
      <c r="H2483">
        <f>LOOKUP(A2483,'TMP2'!$A:$A,'TMP2'!$D:$D)</f>
        <v>105112.25</v>
      </c>
      <c r="I2483">
        <v>13.7</v>
      </c>
      <c r="J2483">
        <v>14</v>
      </c>
      <c r="K2483" s="1" t="s">
        <v>2293</v>
      </c>
      <c r="L2483">
        <f>MATCH(A2483,'TMP2'!A:A,0)</f>
        <v>1040</v>
      </c>
      <c r="R2483">
        <v>4.5999999999999996</v>
      </c>
      <c r="S2483">
        <f t="shared" si="76"/>
        <v>-9.1</v>
      </c>
      <c r="T2483">
        <f t="shared" si="77"/>
        <v>-9.4</v>
      </c>
    </row>
    <row r="2484" spans="1:20" x14ac:dyDescent="0.2">
      <c r="A2484" t="s">
        <v>1268</v>
      </c>
      <c r="B2484" t="s">
        <v>1694</v>
      </c>
      <c r="C2484" s="10" t="s">
        <v>1693</v>
      </c>
      <c r="D2484" t="s">
        <v>3242</v>
      </c>
      <c r="E2484">
        <v>13</v>
      </c>
      <c r="F2484">
        <v>9.6</v>
      </c>
      <c r="G2484">
        <f>LOOKUP(A2484,'TMP2'!$A:$A,'TMP2'!$C:$C)</f>
        <v>17840.3</v>
      </c>
      <c r="H2484">
        <f>LOOKUP(A2484,'TMP2'!$A:$A,'TMP2'!$D:$D)</f>
        <v>105112.25</v>
      </c>
      <c r="I2484">
        <v>16.440000000000001</v>
      </c>
      <c r="J2484">
        <v>16.739999999999998</v>
      </c>
      <c r="K2484" s="1" t="s">
        <v>2293</v>
      </c>
      <c r="L2484">
        <f>MATCH(A2484,'TMP2'!A:A,0)</f>
        <v>1040</v>
      </c>
      <c r="R2484">
        <v>4.5999999999999996</v>
      </c>
      <c r="S2484">
        <f t="shared" si="76"/>
        <v>-11.840000000000002</v>
      </c>
      <c r="T2484">
        <f t="shared" si="77"/>
        <v>-12.139999999999999</v>
      </c>
    </row>
    <row r="2485" spans="1:20" x14ac:dyDescent="0.2">
      <c r="A2485" t="s">
        <v>1268</v>
      </c>
      <c r="B2485" t="s">
        <v>1694</v>
      </c>
      <c r="C2485" s="10" t="s">
        <v>1693</v>
      </c>
      <c r="D2485" t="s">
        <v>3243</v>
      </c>
      <c r="E2485">
        <v>10</v>
      </c>
      <c r="F2485">
        <v>8.1</v>
      </c>
      <c r="G2485">
        <f>LOOKUP(A2485,'TMP2'!$A:$A,'TMP2'!$C:$C)</f>
        <v>17840.3</v>
      </c>
      <c r="H2485">
        <f>LOOKUP(A2485,'TMP2'!$A:$A,'TMP2'!$D:$D)</f>
        <v>105112.25</v>
      </c>
      <c r="I2485">
        <v>9.61</v>
      </c>
      <c r="J2485">
        <v>9.91</v>
      </c>
      <c r="K2485" s="1" t="s">
        <v>2293</v>
      </c>
      <c r="L2485">
        <f>MATCH(A2485,'TMP2'!A:A,0)</f>
        <v>1040</v>
      </c>
      <c r="R2485">
        <v>4.5999999999999996</v>
      </c>
      <c r="S2485">
        <f t="shared" si="76"/>
        <v>-5.01</v>
      </c>
      <c r="T2485">
        <f t="shared" si="77"/>
        <v>-5.3100000000000005</v>
      </c>
    </row>
    <row r="2486" spans="1:20" x14ac:dyDescent="0.2">
      <c r="A2486" t="s">
        <v>1268</v>
      </c>
      <c r="B2486" t="s">
        <v>2508</v>
      </c>
      <c r="C2486" s="10" t="s">
        <v>1713</v>
      </c>
      <c r="D2486" t="s">
        <v>3244</v>
      </c>
      <c r="E2486">
        <v>13</v>
      </c>
      <c r="F2486">
        <v>9.1</v>
      </c>
      <c r="G2486">
        <f>LOOKUP(A2486,'TMP2'!$A:$A,'TMP2'!$C:$C)</f>
        <v>17840.3</v>
      </c>
      <c r="H2486">
        <f>LOOKUP(A2486,'TMP2'!$A:$A,'TMP2'!$D:$D)</f>
        <v>105112.25</v>
      </c>
      <c r="I2486">
        <v>19.690000000000001</v>
      </c>
      <c r="J2486">
        <v>19.989999999999998</v>
      </c>
      <c r="K2486" s="1" t="s">
        <v>2293</v>
      </c>
      <c r="L2486">
        <f>MATCH(A2486,'TMP2'!A:A,0)</f>
        <v>1040</v>
      </c>
      <c r="R2486">
        <v>4.5999999999999996</v>
      </c>
      <c r="S2486">
        <f t="shared" si="76"/>
        <v>-15.090000000000002</v>
      </c>
      <c r="T2486">
        <f t="shared" si="77"/>
        <v>-15.389999999999999</v>
      </c>
    </row>
    <row r="2487" spans="1:20" x14ac:dyDescent="0.2">
      <c r="A2487" t="s">
        <v>1268</v>
      </c>
      <c r="B2487" t="s">
        <v>2508</v>
      </c>
      <c r="C2487" s="10" t="s">
        <v>1698</v>
      </c>
      <c r="D2487" t="s">
        <v>3245</v>
      </c>
      <c r="E2487">
        <v>29</v>
      </c>
      <c r="F2487">
        <v>20.3</v>
      </c>
      <c r="G2487">
        <f>LOOKUP(A2487,'TMP2'!$A:$A,'TMP2'!$C:$C)</f>
        <v>17840.3</v>
      </c>
      <c r="H2487">
        <f>LOOKUP(A2487,'TMP2'!$A:$A,'TMP2'!$D:$D)</f>
        <v>105112.25</v>
      </c>
      <c r="I2487">
        <v>21.09</v>
      </c>
      <c r="J2487">
        <v>21.39</v>
      </c>
      <c r="K2487" s="1" t="s">
        <v>2293</v>
      </c>
      <c r="L2487">
        <f>MATCH(A2487,'TMP2'!A:A,0)</f>
        <v>1040</v>
      </c>
      <c r="R2487">
        <v>4.5999999999999996</v>
      </c>
      <c r="S2487">
        <f t="shared" si="76"/>
        <v>-16.490000000000002</v>
      </c>
      <c r="T2487">
        <f t="shared" si="77"/>
        <v>-16.79</v>
      </c>
    </row>
    <row r="2488" spans="1:20" x14ac:dyDescent="0.2">
      <c r="A2488" t="s">
        <v>1268</v>
      </c>
      <c r="B2488" t="s">
        <v>2833</v>
      </c>
      <c r="C2488" s="10" t="s">
        <v>1700</v>
      </c>
      <c r="D2488" t="s">
        <v>3246</v>
      </c>
      <c r="E2488">
        <v>47</v>
      </c>
      <c r="F2488">
        <v>32.9</v>
      </c>
      <c r="G2488">
        <f>LOOKUP(A2488,'TMP2'!$A:$A,'TMP2'!$C:$C)</f>
        <v>17840.3</v>
      </c>
      <c r="H2488">
        <f>LOOKUP(A2488,'TMP2'!$A:$A,'TMP2'!$D:$D)</f>
        <v>105112.25</v>
      </c>
      <c r="I2488">
        <v>22.68</v>
      </c>
      <c r="J2488">
        <v>22.98</v>
      </c>
      <c r="K2488" s="1" t="s">
        <v>2293</v>
      </c>
      <c r="L2488">
        <f>MATCH(A2488,'TMP2'!A:A,0)</f>
        <v>1040</v>
      </c>
      <c r="R2488">
        <v>4.5999999999999996</v>
      </c>
      <c r="S2488">
        <f t="shared" si="76"/>
        <v>-18.079999999999998</v>
      </c>
      <c r="T2488">
        <f t="shared" si="77"/>
        <v>-18.380000000000003</v>
      </c>
    </row>
    <row r="2489" spans="1:20" x14ac:dyDescent="0.2">
      <c r="A2489" t="s">
        <v>1268</v>
      </c>
      <c r="B2489" t="s">
        <v>2833</v>
      </c>
      <c r="C2489" s="10" t="s">
        <v>1702</v>
      </c>
      <c r="D2489" t="s">
        <v>3247</v>
      </c>
      <c r="E2489">
        <v>105</v>
      </c>
      <c r="F2489">
        <v>73.5</v>
      </c>
      <c r="G2489">
        <f>LOOKUP(A2489,'TMP2'!$A:$A,'TMP2'!$C:$C)</f>
        <v>17840.3</v>
      </c>
      <c r="H2489">
        <f>LOOKUP(A2489,'TMP2'!$A:$A,'TMP2'!$D:$D)</f>
        <v>105112.25</v>
      </c>
      <c r="I2489">
        <v>26.38</v>
      </c>
      <c r="J2489">
        <v>26.68</v>
      </c>
      <c r="K2489" s="1" t="s">
        <v>2293</v>
      </c>
      <c r="L2489">
        <f>MATCH(A2489,'TMP2'!A:A,0)</f>
        <v>1040</v>
      </c>
      <c r="R2489">
        <v>4.5999999999999996</v>
      </c>
      <c r="S2489">
        <f t="shared" si="76"/>
        <v>-21.78</v>
      </c>
      <c r="T2489">
        <f t="shared" si="77"/>
        <v>-22.08</v>
      </c>
    </row>
    <row r="2490" spans="1:20" x14ac:dyDescent="0.2">
      <c r="A2490" t="s">
        <v>1268</v>
      </c>
      <c r="B2490" t="s">
        <v>2833</v>
      </c>
      <c r="C2490" s="10" t="s">
        <v>1702</v>
      </c>
      <c r="D2490" t="s">
        <v>3248</v>
      </c>
      <c r="E2490">
        <v>124</v>
      </c>
      <c r="F2490">
        <v>86.8</v>
      </c>
      <c r="G2490">
        <f>LOOKUP(A2490,'TMP2'!$A:$A,'TMP2'!$C:$C)</f>
        <v>17840.3</v>
      </c>
      <c r="H2490">
        <f>LOOKUP(A2490,'TMP2'!$A:$A,'TMP2'!$D:$D)</f>
        <v>105112.25</v>
      </c>
      <c r="I2490">
        <v>27.81</v>
      </c>
      <c r="J2490">
        <v>28.11</v>
      </c>
      <c r="K2490" s="1" t="s">
        <v>2293</v>
      </c>
      <c r="L2490">
        <f>MATCH(A2490,'TMP2'!A:A,0)</f>
        <v>1040</v>
      </c>
      <c r="R2490">
        <v>4.5999999999999996</v>
      </c>
      <c r="S2490">
        <f t="shared" si="76"/>
        <v>-23.21</v>
      </c>
      <c r="T2490">
        <f t="shared" si="77"/>
        <v>-23.509999999999998</v>
      </c>
    </row>
    <row r="2491" spans="1:20" x14ac:dyDescent="0.2">
      <c r="A2491" t="s">
        <v>1269</v>
      </c>
      <c r="B2491" t="s">
        <v>1694</v>
      </c>
      <c r="C2491" s="10" t="s">
        <v>1693</v>
      </c>
      <c r="D2491" t="s">
        <v>3249</v>
      </c>
      <c r="E2491">
        <v>14</v>
      </c>
      <c r="F2491">
        <v>11.2</v>
      </c>
      <c r="G2491">
        <f>LOOKUP(A2491,'TMP2'!$A:$A,'TMP2'!$C:$C)</f>
        <v>17815.96</v>
      </c>
      <c r="H2491">
        <f>LOOKUP(A2491,'TMP2'!$A:$A,'TMP2'!$D:$D)</f>
        <v>105112.49</v>
      </c>
      <c r="I2491">
        <v>10.19</v>
      </c>
      <c r="J2491">
        <v>10.49</v>
      </c>
      <c r="K2491" s="1" t="s">
        <v>2293</v>
      </c>
      <c r="L2491">
        <f>MATCH(A2491,'TMP2'!A:A,0)</f>
        <v>1041</v>
      </c>
      <c r="R2491">
        <v>4.6500000000000004</v>
      </c>
      <c r="S2491">
        <f t="shared" si="76"/>
        <v>-5.5399999999999991</v>
      </c>
      <c r="T2491">
        <f t="shared" si="77"/>
        <v>-5.84</v>
      </c>
    </row>
    <row r="2492" spans="1:20" x14ac:dyDescent="0.2">
      <c r="A2492" t="s">
        <v>1269</v>
      </c>
      <c r="B2492" t="s">
        <v>1694</v>
      </c>
      <c r="C2492" s="10" t="s">
        <v>1693</v>
      </c>
      <c r="D2492" t="s">
        <v>3250</v>
      </c>
      <c r="E2492">
        <v>19</v>
      </c>
      <c r="F2492">
        <v>14.9</v>
      </c>
      <c r="G2492">
        <f>LOOKUP(A2492,'TMP2'!$A:$A,'TMP2'!$C:$C)</f>
        <v>17815.96</v>
      </c>
      <c r="H2492">
        <f>LOOKUP(A2492,'TMP2'!$A:$A,'TMP2'!$D:$D)</f>
        <v>105112.49</v>
      </c>
      <c r="I2492">
        <v>12.14</v>
      </c>
      <c r="J2492">
        <v>12.44</v>
      </c>
      <c r="K2492" s="1" t="s">
        <v>2293</v>
      </c>
      <c r="L2492">
        <f>MATCH(A2492,'TMP2'!A:A,0)</f>
        <v>1041</v>
      </c>
      <c r="R2492">
        <v>4.6500000000000004</v>
      </c>
      <c r="S2492">
        <f t="shared" si="76"/>
        <v>-7.49</v>
      </c>
      <c r="T2492">
        <f t="shared" si="77"/>
        <v>-7.7899999999999991</v>
      </c>
    </row>
    <row r="2493" spans="1:20" x14ac:dyDescent="0.2">
      <c r="A2493" t="s">
        <v>1269</v>
      </c>
      <c r="B2493" t="s">
        <v>1694</v>
      </c>
      <c r="C2493" s="10" t="s">
        <v>1693</v>
      </c>
      <c r="D2493" t="s">
        <v>3251</v>
      </c>
      <c r="E2493">
        <v>18</v>
      </c>
      <c r="F2493">
        <v>13.4</v>
      </c>
      <c r="G2493">
        <f>LOOKUP(A2493,'TMP2'!$A:$A,'TMP2'!$C:$C)</f>
        <v>17815.96</v>
      </c>
      <c r="H2493">
        <f>LOOKUP(A2493,'TMP2'!$A:$A,'TMP2'!$D:$D)</f>
        <v>105112.49</v>
      </c>
      <c r="I2493">
        <v>13.98</v>
      </c>
      <c r="J2493">
        <v>14.28</v>
      </c>
      <c r="K2493" s="1" t="s">
        <v>2293</v>
      </c>
      <c r="L2493">
        <f>MATCH(A2493,'TMP2'!A:A,0)</f>
        <v>1041</v>
      </c>
      <c r="R2493">
        <v>4.6500000000000004</v>
      </c>
      <c r="S2493">
        <f t="shared" si="76"/>
        <v>-9.33</v>
      </c>
      <c r="T2493">
        <f t="shared" si="77"/>
        <v>-9.629999999999999</v>
      </c>
    </row>
    <row r="2494" spans="1:20" x14ac:dyDescent="0.2">
      <c r="A2494" t="s">
        <v>1270</v>
      </c>
      <c r="B2494" t="s">
        <v>1694</v>
      </c>
      <c r="C2494" s="10" t="s">
        <v>1693</v>
      </c>
      <c r="D2494" t="s">
        <v>2596</v>
      </c>
      <c r="E2494">
        <v>17</v>
      </c>
      <c r="F2494">
        <v>13.6</v>
      </c>
      <c r="G2494">
        <f>LOOKUP(A2494,'TMP2'!$A:$A,'TMP2'!$C:$C)</f>
        <v>17839.12</v>
      </c>
      <c r="H2494">
        <f>LOOKUP(A2494,'TMP2'!$A:$A,'TMP2'!$D:$D)</f>
        <v>105221.16</v>
      </c>
      <c r="I2494">
        <v>10.95</v>
      </c>
      <c r="J2494">
        <v>11.25</v>
      </c>
      <c r="K2494" s="1" t="s">
        <v>2293</v>
      </c>
      <c r="L2494">
        <f>MATCH(A2494,'TMP2'!A:A,0)</f>
        <v>1042</v>
      </c>
      <c r="R2494">
        <v>4.62</v>
      </c>
      <c r="S2494">
        <f t="shared" si="76"/>
        <v>-6.3299999999999992</v>
      </c>
      <c r="T2494">
        <f t="shared" si="77"/>
        <v>-6.63</v>
      </c>
    </row>
    <row r="2495" spans="1:20" x14ac:dyDescent="0.2">
      <c r="A2495" t="s">
        <v>1270</v>
      </c>
      <c r="B2495" t="s">
        <v>1694</v>
      </c>
      <c r="C2495" s="10" t="s">
        <v>1693</v>
      </c>
      <c r="D2495" t="s">
        <v>2678</v>
      </c>
      <c r="E2495">
        <v>13</v>
      </c>
      <c r="F2495">
        <v>10</v>
      </c>
      <c r="G2495">
        <f>LOOKUP(A2495,'TMP2'!$A:$A,'TMP2'!$C:$C)</f>
        <v>17839.12</v>
      </c>
      <c r="H2495">
        <f>LOOKUP(A2495,'TMP2'!$A:$A,'TMP2'!$D:$D)</f>
        <v>105221.16</v>
      </c>
      <c r="I2495">
        <v>13.1</v>
      </c>
      <c r="J2495">
        <v>13.4</v>
      </c>
      <c r="K2495" s="1" t="s">
        <v>2293</v>
      </c>
      <c r="L2495">
        <f>MATCH(A2495,'TMP2'!A:A,0)</f>
        <v>1042</v>
      </c>
      <c r="R2495">
        <v>4.62</v>
      </c>
      <c r="S2495">
        <f t="shared" si="76"/>
        <v>-8.48</v>
      </c>
      <c r="T2495">
        <f t="shared" si="77"/>
        <v>-8.7800000000000011</v>
      </c>
    </row>
    <row r="2496" spans="1:20" x14ac:dyDescent="0.2">
      <c r="A2496" t="s">
        <v>1270</v>
      </c>
      <c r="B2496" t="s">
        <v>1694</v>
      </c>
      <c r="C2496" s="10" t="s">
        <v>1693</v>
      </c>
      <c r="D2496" t="s">
        <v>3252</v>
      </c>
      <c r="E2496">
        <v>17</v>
      </c>
      <c r="F2496">
        <v>12.5</v>
      </c>
      <c r="G2496">
        <f>LOOKUP(A2496,'TMP2'!$A:$A,'TMP2'!$C:$C)</f>
        <v>17839.12</v>
      </c>
      <c r="H2496">
        <f>LOOKUP(A2496,'TMP2'!$A:$A,'TMP2'!$D:$D)</f>
        <v>105221.16</v>
      </c>
      <c r="I2496">
        <v>15.34</v>
      </c>
      <c r="J2496">
        <v>15.64</v>
      </c>
      <c r="K2496" s="1" t="s">
        <v>2293</v>
      </c>
      <c r="L2496">
        <f>MATCH(A2496,'TMP2'!A:A,0)</f>
        <v>1042</v>
      </c>
      <c r="R2496">
        <v>4.62</v>
      </c>
      <c r="S2496">
        <f t="shared" si="76"/>
        <v>-10.719999999999999</v>
      </c>
      <c r="T2496">
        <f t="shared" si="77"/>
        <v>-11.02</v>
      </c>
    </row>
    <row r="2497" spans="1:20" x14ac:dyDescent="0.2">
      <c r="A2497" t="s">
        <v>1270</v>
      </c>
      <c r="B2497" t="s">
        <v>2508</v>
      </c>
      <c r="C2497" s="10" t="s">
        <v>1713</v>
      </c>
      <c r="D2497" t="s">
        <v>3253</v>
      </c>
      <c r="E2497">
        <v>19</v>
      </c>
      <c r="F2497">
        <v>13.5</v>
      </c>
      <c r="G2497">
        <f>LOOKUP(A2497,'TMP2'!$A:$A,'TMP2'!$C:$C)</f>
        <v>17839.12</v>
      </c>
      <c r="H2497">
        <f>LOOKUP(A2497,'TMP2'!$A:$A,'TMP2'!$D:$D)</f>
        <v>105221.16</v>
      </c>
      <c r="I2497">
        <v>17.89</v>
      </c>
      <c r="J2497">
        <v>18.190000000000001</v>
      </c>
      <c r="K2497" s="1" t="s">
        <v>2293</v>
      </c>
      <c r="L2497">
        <f>MATCH(A2497,'TMP2'!A:A,0)</f>
        <v>1042</v>
      </c>
      <c r="R2497">
        <v>4.62</v>
      </c>
      <c r="S2497">
        <f t="shared" si="76"/>
        <v>-13.27</v>
      </c>
      <c r="T2497">
        <f t="shared" si="77"/>
        <v>-13.57</v>
      </c>
    </row>
    <row r="2498" spans="1:20" x14ac:dyDescent="0.2">
      <c r="A2498" t="s">
        <v>1270</v>
      </c>
      <c r="B2498" t="s">
        <v>2508</v>
      </c>
      <c r="C2498" s="10" t="s">
        <v>1713</v>
      </c>
      <c r="D2498" t="s">
        <v>3254</v>
      </c>
      <c r="E2498">
        <v>15</v>
      </c>
      <c r="F2498">
        <v>10.5</v>
      </c>
      <c r="G2498">
        <f>LOOKUP(A2498,'TMP2'!$A:$A,'TMP2'!$C:$C)</f>
        <v>17839.12</v>
      </c>
      <c r="H2498">
        <f>LOOKUP(A2498,'TMP2'!$A:$A,'TMP2'!$D:$D)</f>
        <v>105221.16</v>
      </c>
      <c r="I2498">
        <v>20.13</v>
      </c>
      <c r="J2498">
        <v>20.43</v>
      </c>
      <c r="K2498" s="1" t="s">
        <v>2293</v>
      </c>
      <c r="L2498">
        <f>MATCH(A2498,'TMP2'!A:A,0)</f>
        <v>1042</v>
      </c>
      <c r="R2498">
        <v>4.62</v>
      </c>
      <c r="S2498">
        <f t="shared" ref="S2498:S2561" si="78">R2498-I2498</f>
        <v>-15.509999999999998</v>
      </c>
      <c r="T2498">
        <f t="shared" ref="T2498:T2561" si="79">R2498-J2498</f>
        <v>-15.809999999999999</v>
      </c>
    </row>
    <row r="2499" spans="1:20" x14ac:dyDescent="0.2">
      <c r="A2499" t="s">
        <v>1270</v>
      </c>
      <c r="B2499" t="s">
        <v>2508</v>
      </c>
      <c r="C2499" s="10" t="s">
        <v>1698</v>
      </c>
      <c r="D2499" t="s">
        <v>3246</v>
      </c>
      <c r="E2499">
        <v>28</v>
      </c>
      <c r="F2499">
        <v>19.600000000000001</v>
      </c>
      <c r="G2499">
        <f>LOOKUP(A2499,'TMP2'!$A:$A,'TMP2'!$C:$C)</f>
        <v>17839.12</v>
      </c>
      <c r="H2499">
        <f>LOOKUP(A2499,'TMP2'!$A:$A,'TMP2'!$D:$D)</f>
        <v>105221.16</v>
      </c>
      <c r="I2499">
        <v>22.68</v>
      </c>
      <c r="J2499">
        <v>22.98</v>
      </c>
      <c r="K2499" s="1" t="s">
        <v>2293</v>
      </c>
      <c r="L2499">
        <f>MATCH(A2499,'TMP2'!A:A,0)</f>
        <v>1042</v>
      </c>
      <c r="R2499">
        <v>4.62</v>
      </c>
      <c r="S2499">
        <f t="shared" si="78"/>
        <v>-18.059999999999999</v>
      </c>
      <c r="T2499">
        <f t="shared" si="79"/>
        <v>-18.36</v>
      </c>
    </row>
    <row r="2500" spans="1:20" x14ac:dyDescent="0.2">
      <c r="A2500" t="s">
        <v>1271</v>
      </c>
      <c r="B2500" t="s">
        <v>2297</v>
      </c>
      <c r="C2500" s="10" t="s">
        <v>1722</v>
      </c>
      <c r="D2500" t="s">
        <v>3255</v>
      </c>
      <c r="E2500">
        <v>8</v>
      </c>
      <c r="F2500">
        <v>6.8</v>
      </c>
      <c r="G2500">
        <f>LOOKUP(A2500,'TMP2'!$A:$A,'TMP2'!$C:$C)</f>
        <v>17815.04</v>
      </c>
      <c r="H2500">
        <f>LOOKUP(A2500,'TMP2'!$A:$A,'TMP2'!$D:$D)</f>
        <v>105221.9</v>
      </c>
      <c r="I2500">
        <v>7.24</v>
      </c>
      <c r="J2500">
        <v>7.54</v>
      </c>
      <c r="K2500" s="1" t="s">
        <v>2293</v>
      </c>
      <c r="L2500">
        <f>MATCH(A2500,'TMP2'!A:A,0)</f>
        <v>1043</v>
      </c>
      <c r="R2500">
        <v>4.66</v>
      </c>
      <c r="S2500">
        <f t="shared" si="78"/>
        <v>-2.58</v>
      </c>
      <c r="T2500">
        <f t="shared" si="79"/>
        <v>-2.88</v>
      </c>
    </row>
    <row r="2501" spans="1:20" x14ac:dyDescent="0.2">
      <c r="A2501" t="s">
        <v>1271</v>
      </c>
      <c r="B2501" t="s">
        <v>1712</v>
      </c>
      <c r="C2501" s="10" t="s">
        <v>1711</v>
      </c>
      <c r="D2501" t="s">
        <v>3256</v>
      </c>
      <c r="E2501">
        <v>12</v>
      </c>
      <c r="F2501">
        <v>9.6999999999999993</v>
      </c>
      <c r="G2501">
        <f>LOOKUP(A2501,'TMP2'!$A:$A,'TMP2'!$C:$C)</f>
        <v>17815.04</v>
      </c>
      <c r="H2501">
        <f>LOOKUP(A2501,'TMP2'!$A:$A,'TMP2'!$D:$D)</f>
        <v>105221.9</v>
      </c>
      <c r="I2501">
        <v>10.24</v>
      </c>
      <c r="J2501">
        <v>10.54</v>
      </c>
      <c r="K2501" s="1" t="s">
        <v>2293</v>
      </c>
      <c r="L2501">
        <f>MATCH(A2501,'TMP2'!A:A,0)</f>
        <v>1043</v>
      </c>
      <c r="R2501">
        <v>4.66</v>
      </c>
      <c r="S2501">
        <f t="shared" si="78"/>
        <v>-5.58</v>
      </c>
      <c r="T2501">
        <f t="shared" si="79"/>
        <v>-5.879999999999999</v>
      </c>
    </row>
    <row r="2502" spans="1:20" x14ac:dyDescent="0.2">
      <c r="A2502" t="s">
        <v>1271</v>
      </c>
      <c r="B2502" t="s">
        <v>1694</v>
      </c>
      <c r="C2502" s="10" t="s">
        <v>1693</v>
      </c>
      <c r="D2502" t="s">
        <v>3257</v>
      </c>
      <c r="E2502">
        <v>18</v>
      </c>
      <c r="F2502">
        <v>13.9</v>
      </c>
      <c r="G2502">
        <f>LOOKUP(A2502,'TMP2'!$A:$A,'TMP2'!$C:$C)</f>
        <v>17815.04</v>
      </c>
      <c r="H2502">
        <f>LOOKUP(A2502,'TMP2'!$A:$A,'TMP2'!$D:$D)</f>
        <v>105221.9</v>
      </c>
      <c r="I2502">
        <v>12.38</v>
      </c>
      <c r="J2502">
        <v>12.68</v>
      </c>
      <c r="K2502" s="1" t="s">
        <v>2293</v>
      </c>
      <c r="L2502">
        <f>MATCH(A2502,'TMP2'!A:A,0)</f>
        <v>1043</v>
      </c>
      <c r="R2502">
        <v>4.66</v>
      </c>
      <c r="S2502">
        <f t="shared" si="78"/>
        <v>-7.7200000000000006</v>
      </c>
      <c r="T2502">
        <f t="shared" si="79"/>
        <v>-8.02</v>
      </c>
    </row>
    <row r="2503" spans="1:20" x14ac:dyDescent="0.2">
      <c r="A2503" t="s">
        <v>1271</v>
      </c>
      <c r="B2503" t="s">
        <v>1694</v>
      </c>
      <c r="C2503" s="10" t="s">
        <v>1693</v>
      </c>
      <c r="D2503" t="s">
        <v>3258</v>
      </c>
      <c r="E2503">
        <v>18</v>
      </c>
      <c r="F2503">
        <v>13.2</v>
      </c>
      <c r="G2503">
        <f>LOOKUP(A2503,'TMP2'!$A:$A,'TMP2'!$C:$C)</f>
        <v>17815.04</v>
      </c>
      <c r="H2503">
        <f>LOOKUP(A2503,'TMP2'!$A:$A,'TMP2'!$D:$D)</f>
        <v>105221.9</v>
      </c>
      <c r="I2503">
        <v>15.12</v>
      </c>
      <c r="J2503">
        <v>15.42</v>
      </c>
      <c r="K2503" s="1" t="s">
        <v>2293</v>
      </c>
      <c r="L2503">
        <f>MATCH(A2503,'TMP2'!A:A,0)</f>
        <v>1043</v>
      </c>
      <c r="R2503">
        <v>4.66</v>
      </c>
      <c r="S2503">
        <f t="shared" si="78"/>
        <v>-10.459999999999999</v>
      </c>
      <c r="T2503">
        <f t="shared" si="79"/>
        <v>-10.76</v>
      </c>
    </row>
    <row r="2504" spans="1:20" x14ac:dyDescent="0.2">
      <c r="A2504" t="s">
        <v>1271</v>
      </c>
      <c r="B2504" t="s">
        <v>2508</v>
      </c>
      <c r="C2504" s="10" t="s">
        <v>1713</v>
      </c>
      <c r="D2504" t="s">
        <v>3259</v>
      </c>
      <c r="E2504">
        <v>20</v>
      </c>
      <c r="F2504">
        <v>14</v>
      </c>
      <c r="G2504">
        <f>LOOKUP(A2504,'TMP2'!$A:$A,'TMP2'!$C:$C)</f>
        <v>17815.04</v>
      </c>
      <c r="H2504">
        <f>LOOKUP(A2504,'TMP2'!$A:$A,'TMP2'!$D:$D)</f>
        <v>105221.9</v>
      </c>
      <c r="I2504">
        <v>20.03</v>
      </c>
      <c r="J2504">
        <v>20.329999999999998</v>
      </c>
      <c r="K2504" s="1" t="s">
        <v>2293</v>
      </c>
      <c r="L2504">
        <f>MATCH(A2504,'TMP2'!A:A,0)</f>
        <v>1043</v>
      </c>
      <c r="R2504">
        <v>4.66</v>
      </c>
      <c r="S2504">
        <f t="shared" si="78"/>
        <v>-15.370000000000001</v>
      </c>
      <c r="T2504">
        <f t="shared" si="79"/>
        <v>-15.669999999999998</v>
      </c>
    </row>
    <row r="2505" spans="1:20" x14ac:dyDescent="0.2">
      <c r="A2505" t="s">
        <v>1271</v>
      </c>
      <c r="B2505" t="s">
        <v>2508</v>
      </c>
      <c r="C2505" s="10" t="s">
        <v>1698</v>
      </c>
      <c r="D2505" t="s">
        <v>2875</v>
      </c>
      <c r="E2505">
        <v>26</v>
      </c>
      <c r="F2505">
        <v>18.2</v>
      </c>
      <c r="G2505">
        <f>LOOKUP(A2505,'TMP2'!$A:$A,'TMP2'!$C:$C)</f>
        <v>17815.04</v>
      </c>
      <c r="H2505">
        <f>LOOKUP(A2505,'TMP2'!$A:$A,'TMP2'!$D:$D)</f>
        <v>105221.9</v>
      </c>
      <c r="I2505">
        <v>22.6</v>
      </c>
      <c r="J2505">
        <v>22.9</v>
      </c>
      <c r="K2505" s="1" t="s">
        <v>2293</v>
      </c>
      <c r="L2505">
        <f>MATCH(A2505,'TMP2'!A:A,0)</f>
        <v>1043</v>
      </c>
      <c r="R2505">
        <v>4.66</v>
      </c>
      <c r="S2505">
        <f t="shared" si="78"/>
        <v>-17.940000000000001</v>
      </c>
      <c r="T2505">
        <f t="shared" si="79"/>
        <v>-18.239999999999998</v>
      </c>
    </row>
    <row r="2506" spans="1:20" x14ac:dyDescent="0.2">
      <c r="A2506" t="s">
        <v>1271</v>
      </c>
      <c r="B2506" t="s">
        <v>2508</v>
      </c>
      <c r="C2506" s="10" t="s">
        <v>1698</v>
      </c>
      <c r="D2506" t="s">
        <v>3260</v>
      </c>
      <c r="E2506">
        <v>34</v>
      </c>
      <c r="F2506">
        <v>23.8</v>
      </c>
      <c r="G2506">
        <f>LOOKUP(A2506,'TMP2'!$A:$A,'TMP2'!$C:$C)</f>
        <v>17815.04</v>
      </c>
      <c r="H2506">
        <f>LOOKUP(A2506,'TMP2'!$A:$A,'TMP2'!$D:$D)</f>
        <v>105221.9</v>
      </c>
      <c r="I2506">
        <v>24.67</v>
      </c>
      <c r="J2506">
        <v>24.97</v>
      </c>
      <c r="K2506" s="1" t="s">
        <v>2293</v>
      </c>
      <c r="L2506">
        <f>MATCH(A2506,'TMP2'!A:A,0)</f>
        <v>1043</v>
      </c>
      <c r="R2506">
        <v>4.66</v>
      </c>
      <c r="S2506">
        <f t="shared" si="78"/>
        <v>-20.010000000000002</v>
      </c>
      <c r="T2506">
        <f t="shared" si="79"/>
        <v>-20.309999999999999</v>
      </c>
    </row>
    <row r="2507" spans="1:20" x14ac:dyDescent="0.2">
      <c r="A2507" t="s">
        <v>1271</v>
      </c>
      <c r="B2507" t="s">
        <v>2508</v>
      </c>
      <c r="C2507" s="10" t="s">
        <v>1698</v>
      </c>
      <c r="D2507" t="s">
        <v>3261</v>
      </c>
      <c r="E2507">
        <v>40</v>
      </c>
      <c r="F2507">
        <v>28</v>
      </c>
      <c r="G2507">
        <f>LOOKUP(A2507,'TMP2'!$A:$A,'TMP2'!$C:$C)</f>
        <v>17815.04</v>
      </c>
      <c r="H2507">
        <f>LOOKUP(A2507,'TMP2'!$A:$A,'TMP2'!$D:$D)</f>
        <v>105221.9</v>
      </c>
      <c r="I2507">
        <v>27.1</v>
      </c>
      <c r="J2507">
        <v>27.4</v>
      </c>
      <c r="K2507" s="1" t="s">
        <v>2293</v>
      </c>
      <c r="L2507">
        <f>MATCH(A2507,'TMP2'!A:A,0)</f>
        <v>1043</v>
      </c>
      <c r="R2507">
        <v>4.66</v>
      </c>
      <c r="S2507">
        <f t="shared" si="78"/>
        <v>-22.44</v>
      </c>
      <c r="T2507">
        <f t="shared" si="79"/>
        <v>-22.74</v>
      </c>
    </row>
    <row r="2508" spans="1:20" x14ac:dyDescent="0.2">
      <c r="A2508" t="s">
        <v>1271</v>
      </c>
      <c r="B2508" t="s">
        <v>2833</v>
      </c>
      <c r="C2508" s="10" t="s">
        <v>1702</v>
      </c>
      <c r="D2508" t="s">
        <v>3262</v>
      </c>
      <c r="E2508">
        <v>83</v>
      </c>
      <c r="F2508">
        <v>58.1</v>
      </c>
      <c r="G2508">
        <f>LOOKUP(A2508,'TMP2'!$A:$A,'TMP2'!$C:$C)</f>
        <v>17815.04</v>
      </c>
      <c r="H2508">
        <f>LOOKUP(A2508,'TMP2'!$A:$A,'TMP2'!$D:$D)</f>
        <v>105221.9</v>
      </c>
      <c r="I2508">
        <v>32.67</v>
      </c>
      <c r="J2508">
        <v>32.97</v>
      </c>
      <c r="K2508" s="1" t="s">
        <v>2293</v>
      </c>
      <c r="L2508">
        <f>MATCH(A2508,'TMP2'!A:A,0)</f>
        <v>1043</v>
      </c>
      <c r="R2508">
        <v>4.66</v>
      </c>
      <c r="S2508">
        <f t="shared" si="78"/>
        <v>-28.01</v>
      </c>
      <c r="T2508">
        <f t="shared" si="79"/>
        <v>-28.31</v>
      </c>
    </row>
    <row r="2509" spans="1:20" x14ac:dyDescent="0.2">
      <c r="A2509" t="s">
        <v>1272</v>
      </c>
      <c r="B2509" t="s">
        <v>1712</v>
      </c>
      <c r="C2509" s="10" t="s">
        <v>1711</v>
      </c>
      <c r="D2509" t="s">
        <v>2884</v>
      </c>
      <c r="E2509">
        <v>15</v>
      </c>
      <c r="F2509">
        <v>12</v>
      </c>
      <c r="G2509">
        <f>LOOKUP(A2509,'TMP2'!$A:$A,'TMP2'!$C:$C)</f>
        <v>17841.68</v>
      </c>
      <c r="H2509">
        <f>LOOKUP(A2509,'TMP2'!$A:$A,'TMP2'!$D:$D)</f>
        <v>105321.25</v>
      </c>
      <c r="I2509">
        <v>10.55</v>
      </c>
      <c r="J2509">
        <v>10.85</v>
      </c>
      <c r="K2509" s="1" t="s">
        <v>2293</v>
      </c>
      <c r="L2509">
        <f>MATCH(A2509,'TMP2'!A:A,0)</f>
        <v>1044</v>
      </c>
      <c r="R2509">
        <v>4.59</v>
      </c>
      <c r="S2509">
        <f t="shared" si="78"/>
        <v>-5.9600000000000009</v>
      </c>
      <c r="T2509">
        <f t="shared" si="79"/>
        <v>-6.26</v>
      </c>
    </row>
    <row r="2510" spans="1:20" x14ac:dyDescent="0.2">
      <c r="A2510" t="s">
        <v>1272</v>
      </c>
      <c r="B2510" t="s">
        <v>1694</v>
      </c>
      <c r="C2510" s="10" t="s">
        <v>1693</v>
      </c>
      <c r="D2510" t="s">
        <v>2642</v>
      </c>
      <c r="E2510">
        <v>17</v>
      </c>
      <c r="F2510">
        <v>13.2</v>
      </c>
      <c r="G2510">
        <f>LOOKUP(A2510,'TMP2'!$A:$A,'TMP2'!$C:$C)</f>
        <v>17841.68</v>
      </c>
      <c r="H2510">
        <f>LOOKUP(A2510,'TMP2'!$A:$A,'TMP2'!$D:$D)</f>
        <v>105321.25</v>
      </c>
      <c r="I2510">
        <v>12.05</v>
      </c>
      <c r="J2510">
        <v>12.35</v>
      </c>
      <c r="K2510" s="1" t="s">
        <v>2293</v>
      </c>
      <c r="L2510">
        <f>MATCH(A2510,'TMP2'!A:A,0)</f>
        <v>1044</v>
      </c>
      <c r="R2510">
        <v>4.59</v>
      </c>
      <c r="S2510">
        <f t="shared" si="78"/>
        <v>-7.4600000000000009</v>
      </c>
      <c r="T2510">
        <f t="shared" si="79"/>
        <v>-7.76</v>
      </c>
    </row>
    <row r="2511" spans="1:20" x14ac:dyDescent="0.2">
      <c r="A2511" t="s">
        <v>1272</v>
      </c>
      <c r="B2511" t="s">
        <v>1694</v>
      </c>
      <c r="C2511" s="10" t="s">
        <v>1693</v>
      </c>
      <c r="D2511" t="s">
        <v>2624</v>
      </c>
      <c r="E2511">
        <v>13</v>
      </c>
      <c r="F2511">
        <v>10</v>
      </c>
      <c r="G2511">
        <f>LOOKUP(A2511,'TMP2'!$A:$A,'TMP2'!$C:$C)</f>
        <v>17841.68</v>
      </c>
      <c r="H2511">
        <f>LOOKUP(A2511,'TMP2'!$A:$A,'TMP2'!$D:$D)</f>
        <v>105321.25</v>
      </c>
      <c r="I2511">
        <v>13.55</v>
      </c>
      <c r="J2511">
        <v>13.85</v>
      </c>
      <c r="K2511" s="1" t="s">
        <v>2293</v>
      </c>
      <c r="L2511">
        <f>MATCH(A2511,'TMP2'!A:A,0)</f>
        <v>1044</v>
      </c>
      <c r="R2511">
        <v>4.59</v>
      </c>
      <c r="S2511">
        <f t="shared" si="78"/>
        <v>-8.9600000000000009</v>
      </c>
      <c r="T2511">
        <f t="shared" si="79"/>
        <v>-9.26</v>
      </c>
    </row>
    <row r="2512" spans="1:20" x14ac:dyDescent="0.2">
      <c r="A2512" t="s">
        <v>1272</v>
      </c>
      <c r="B2512" t="s">
        <v>1694</v>
      </c>
      <c r="C2512" s="10" t="s">
        <v>1693</v>
      </c>
      <c r="D2512" t="s">
        <v>3263</v>
      </c>
      <c r="E2512">
        <v>14</v>
      </c>
      <c r="F2512">
        <v>10.5</v>
      </c>
      <c r="G2512">
        <f>LOOKUP(A2512,'TMP2'!$A:$A,'TMP2'!$C:$C)</f>
        <v>17841.68</v>
      </c>
      <c r="H2512">
        <f>LOOKUP(A2512,'TMP2'!$A:$A,'TMP2'!$D:$D)</f>
        <v>105321.25</v>
      </c>
      <c r="I2512">
        <v>15</v>
      </c>
      <c r="J2512">
        <v>15.3</v>
      </c>
      <c r="K2512" s="1" t="s">
        <v>2293</v>
      </c>
      <c r="L2512">
        <f>MATCH(A2512,'TMP2'!A:A,0)</f>
        <v>1044</v>
      </c>
      <c r="R2512">
        <v>4.59</v>
      </c>
      <c r="S2512">
        <f t="shared" si="78"/>
        <v>-10.41</v>
      </c>
      <c r="T2512">
        <f t="shared" si="79"/>
        <v>-10.71</v>
      </c>
    </row>
    <row r="2513" spans="1:20" x14ac:dyDescent="0.2">
      <c r="A2513" t="s">
        <v>1272</v>
      </c>
      <c r="B2513" t="s">
        <v>2508</v>
      </c>
      <c r="C2513" s="10" t="s">
        <v>1698</v>
      </c>
      <c r="D2513" t="s">
        <v>3264</v>
      </c>
      <c r="E2513">
        <v>22</v>
      </c>
      <c r="F2513">
        <v>15.6</v>
      </c>
      <c r="G2513">
        <f>LOOKUP(A2513,'TMP2'!$A:$A,'TMP2'!$C:$C)</f>
        <v>17841.68</v>
      </c>
      <c r="H2513">
        <f>LOOKUP(A2513,'TMP2'!$A:$A,'TMP2'!$D:$D)</f>
        <v>105321.25</v>
      </c>
      <c r="I2513">
        <v>18.09</v>
      </c>
      <c r="J2513">
        <v>18.39</v>
      </c>
      <c r="K2513" s="1" t="s">
        <v>2293</v>
      </c>
      <c r="L2513">
        <f>MATCH(A2513,'TMP2'!A:A,0)</f>
        <v>1044</v>
      </c>
      <c r="R2513">
        <v>4.59</v>
      </c>
      <c r="S2513">
        <f t="shared" si="78"/>
        <v>-13.5</v>
      </c>
      <c r="T2513">
        <f t="shared" si="79"/>
        <v>-13.8</v>
      </c>
    </row>
    <row r="2514" spans="1:20" x14ac:dyDescent="0.2">
      <c r="A2514" t="s">
        <v>1272</v>
      </c>
      <c r="B2514" t="s">
        <v>2508</v>
      </c>
      <c r="C2514" s="10" t="s">
        <v>1698</v>
      </c>
      <c r="D2514" t="s">
        <v>3265</v>
      </c>
      <c r="E2514">
        <v>29</v>
      </c>
      <c r="F2514">
        <v>20.3</v>
      </c>
      <c r="G2514">
        <f>LOOKUP(A2514,'TMP2'!$A:$A,'TMP2'!$C:$C)</f>
        <v>17841.68</v>
      </c>
      <c r="H2514">
        <f>LOOKUP(A2514,'TMP2'!$A:$A,'TMP2'!$D:$D)</f>
        <v>105321.25</v>
      </c>
      <c r="I2514">
        <v>19.43</v>
      </c>
      <c r="J2514">
        <v>19.73</v>
      </c>
      <c r="K2514" s="1" t="s">
        <v>2293</v>
      </c>
      <c r="L2514">
        <f>MATCH(A2514,'TMP2'!A:A,0)</f>
        <v>1044</v>
      </c>
      <c r="R2514">
        <v>4.59</v>
      </c>
      <c r="S2514">
        <f t="shared" si="78"/>
        <v>-14.84</v>
      </c>
      <c r="T2514">
        <f t="shared" si="79"/>
        <v>-15.14</v>
      </c>
    </row>
    <row r="2515" spans="1:20" x14ac:dyDescent="0.2">
      <c r="A2515" t="s">
        <v>1272</v>
      </c>
      <c r="B2515" t="s">
        <v>2508</v>
      </c>
      <c r="C2515" s="10" t="s">
        <v>1698</v>
      </c>
      <c r="D2515" t="s">
        <v>3266</v>
      </c>
      <c r="E2515">
        <v>36</v>
      </c>
      <c r="F2515">
        <v>25.2</v>
      </c>
      <c r="G2515">
        <f>LOOKUP(A2515,'TMP2'!$A:$A,'TMP2'!$C:$C)</f>
        <v>17841.68</v>
      </c>
      <c r="H2515">
        <f>LOOKUP(A2515,'TMP2'!$A:$A,'TMP2'!$D:$D)</f>
        <v>105321.25</v>
      </c>
      <c r="I2515">
        <v>21.12</v>
      </c>
      <c r="J2515">
        <v>21.42</v>
      </c>
      <c r="K2515" s="1" t="s">
        <v>2293</v>
      </c>
      <c r="L2515">
        <f>MATCH(A2515,'TMP2'!A:A,0)</f>
        <v>1044</v>
      </c>
      <c r="R2515">
        <v>4.59</v>
      </c>
      <c r="S2515">
        <f t="shared" si="78"/>
        <v>-16.53</v>
      </c>
      <c r="T2515">
        <f t="shared" si="79"/>
        <v>-16.830000000000002</v>
      </c>
    </row>
    <row r="2516" spans="1:20" x14ac:dyDescent="0.2">
      <c r="A2516" t="s">
        <v>1272</v>
      </c>
      <c r="B2516" t="s">
        <v>2508</v>
      </c>
      <c r="C2516" s="10" t="s">
        <v>1698</v>
      </c>
      <c r="D2516" t="s">
        <v>3246</v>
      </c>
      <c r="E2516">
        <v>47</v>
      </c>
      <c r="F2516">
        <v>32.9</v>
      </c>
      <c r="G2516">
        <f>LOOKUP(A2516,'TMP2'!$A:$A,'TMP2'!$C:$C)</f>
        <v>17841.68</v>
      </c>
      <c r="H2516">
        <f>LOOKUP(A2516,'TMP2'!$A:$A,'TMP2'!$D:$D)</f>
        <v>105321.25</v>
      </c>
      <c r="I2516">
        <v>22.68</v>
      </c>
      <c r="J2516">
        <v>22.98</v>
      </c>
      <c r="K2516" s="1" t="s">
        <v>2293</v>
      </c>
      <c r="L2516">
        <f>MATCH(A2516,'TMP2'!A:A,0)</f>
        <v>1044</v>
      </c>
      <c r="R2516">
        <v>4.59</v>
      </c>
      <c r="S2516">
        <f t="shared" si="78"/>
        <v>-18.09</v>
      </c>
      <c r="T2516">
        <f t="shared" si="79"/>
        <v>-18.39</v>
      </c>
    </row>
    <row r="2517" spans="1:20" x14ac:dyDescent="0.2">
      <c r="A2517" t="s">
        <v>1272</v>
      </c>
      <c r="B2517" t="s">
        <v>2833</v>
      </c>
      <c r="C2517" s="10" t="s">
        <v>1700</v>
      </c>
      <c r="D2517" t="s">
        <v>3267</v>
      </c>
      <c r="E2517">
        <v>49</v>
      </c>
      <c r="F2517">
        <v>34.299999999999997</v>
      </c>
      <c r="G2517">
        <f>LOOKUP(A2517,'TMP2'!$A:$A,'TMP2'!$C:$C)</f>
        <v>17841.68</v>
      </c>
      <c r="H2517">
        <f>LOOKUP(A2517,'TMP2'!$A:$A,'TMP2'!$D:$D)</f>
        <v>105321.25</v>
      </c>
      <c r="I2517">
        <v>25.23</v>
      </c>
      <c r="J2517">
        <v>25.53</v>
      </c>
      <c r="K2517" s="1" t="s">
        <v>2293</v>
      </c>
      <c r="L2517">
        <f>MATCH(A2517,'TMP2'!A:A,0)</f>
        <v>1044</v>
      </c>
      <c r="R2517">
        <v>4.59</v>
      </c>
      <c r="S2517">
        <f t="shared" si="78"/>
        <v>-20.64</v>
      </c>
      <c r="T2517">
        <f t="shared" si="79"/>
        <v>-20.94</v>
      </c>
    </row>
    <row r="2518" spans="1:20" x14ac:dyDescent="0.2">
      <c r="A2518" t="s">
        <v>1272</v>
      </c>
      <c r="B2518" t="s">
        <v>2833</v>
      </c>
      <c r="C2518" s="10" t="s">
        <v>1702</v>
      </c>
      <c r="D2518" t="s">
        <v>3268</v>
      </c>
      <c r="E2518">
        <v>81</v>
      </c>
      <c r="F2518">
        <v>56.7</v>
      </c>
      <c r="G2518">
        <f>LOOKUP(A2518,'TMP2'!$A:$A,'TMP2'!$C:$C)</f>
        <v>17841.68</v>
      </c>
      <c r="H2518">
        <f>LOOKUP(A2518,'TMP2'!$A:$A,'TMP2'!$D:$D)</f>
        <v>105321.25</v>
      </c>
      <c r="I2518">
        <v>29.47</v>
      </c>
      <c r="J2518">
        <v>29.77</v>
      </c>
      <c r="K2518" s="1" t="s">
        <v>2293</v>
      </c>
      <c r="L2518">
        <f>MATCH(A2518,'TMP2'!A:A,0)</f>
        <v>1044</v>
      </c>
      <c r="R2518">
        <v>4.59</v>
      </c>
      <c r="S2518">
        <f t="shared" si="78"/>
        <v>-24.88</v>
      </c>
      <c r="T2518">
        <f t="shared" si="79"/>
        <v>-25.18</v>
      </c>
    </row>
    <row r="2519" spans="1:20" x14ac:dyDescent="0.2">
      <c r="A2519" t="s">
        <v>1273</v>
      </c>
      <c r="B2519" t="s">
        <v>1696</v>
      </c>
      <c r="C2519" s="10" t="s">
        <v>1689</v>
      </c>
      <c r="D2519" t="s">
        <v>3269</v>
      </c>
      <c r="E2519">
        <v>2</v>
      </c>
      <c r="F2519">
        <v>1.7</v>
      </c>
      <c r="G2519">
        <f>LOOKUP(A2519,'TMP2'!$A:$A,'TMP2'!$C:$C)</f>
        <v>17819.23</v>
      </c>
      <c r="H2519">
        <f>LOOKUP(A2519,'TMP2'!$A:$A,'TMP2'!$D:$D)</f>
        <v>105321.65</v>
      </c>
      <c r="I2519">
        <v>8.44</v>
      </c>
      <c r="J2519">
        <v>8.74</v>
      </c>
      <c r="K2519" s="1" t="s">
        <v>2293</v>
      </c>
      <c r="L2519">
        <f>MATCH(A2519,'TMP2'!A:A,0)</f>
        <v>1045</v>
      </c>
      <c r="R2519">
        <v>4.67</v>
      </c>
      <c r="S2519">
        <f t="shared" si="78"/>
        <v>-3.7699999999999996</v>
      </c>
      <c r="T2519">
        <f t="shared" si="79"/>
        <v>-4.07</v>
      </c>
    </row>
    <row r="2520" spans="1:20" x14ac:dyDescent="0.2">
      <c r="A2520" t="s">
        <v>1273</v>
      </c>
      <c r="B2520" t="s">
        <v>1712</v>
      </c>
      <c r="C2520" s="10" t="s">
        <v>1711</v>
      </c>
      <c r="D2520" t="s">
        <v>3164</v>
      </c>
      <c r="E2520">
        <v>11</v>
      </c>
      <c r="F2520">
        <v>8.8000000000000007</v>
      </c>
      <c r="G2520">
        <f>LOOKUP(A2520,'TMP2'!$A:$A,'TMP2'!$C:$C)</f>
        <v>17819.23</v>
      </c>
      <c r="H2520">
        <f>LOOKUP(A2520,'TMP2'!$A:$A,'TMP2'!$D:$D)</f>
        <v>105321.65</v>
      </c>
      <c r="I2520">
        <v>10.34</v>
      </c>
      <c r="J2520">
        <v>10.64</v>
      </c>
      <c r="K2520" s="1" t="s">
        <v>2293</v>
      </c>
      <c r="L2520">
        <f>MATCH(A2520,'TMP2'!A:A,0)</f>
        <v>1045</v>
      </c>
      <c r="R2520">
        <v>4.67</v>
      </c>
      <c r="S2520">
        <f t="shared" si="78"/>
        <v>-5.67</v>
      </c>
      <c r="T2520">
        <f t="shared" si="79"/>
        <v>-5.9700000000000006</v>
      </c>
    </row>
    <row r="2521" spans="1:20" x14ac:dyDescent="0.2">
      <c r="A2521" t="s">
        <v>1273</v>
      </c>
      <c r="B2521" t="s">
        <v>1694</v>
      </c>
      <c r="C2521" s="10" t="s">
        <v>1693</v>
      </c>
      <c r="D2521" t="s">
        <v>3270</v>
      </c>
      <c r="E2521">
        <v>18</v>
      </c>
      <c r="F2521">
        <v>13.9</v>
      </c>
      <c r="G2521">
        <f>LOOKUP(A2521,'TMP2'!$A:$A,'TMP2'!$C:$C)</f>
        <v>17819.23</v>
      </c>
      <c r="H2521">
        <f>LOOKUP(A2521,'TMP2'!$A:$A,'TMP2'!$D:$D)</f>
        <v>105321.65</v>
      </c>
      <c r="I2521">
        <v>13.18</v>
      </c>
      <c r="J2521">
        <v>13.48</v>
      </c>
      <c r="K2521" s="1" t="s">
        <v>2293</v>
      </c>
      <c r="L2521">
        <f>MATCH(A2521,'TMP2'!A:A,0)</f>
        <v>1045</v>
      </c>
      <c r="R2521">
        <v>4.67</v>
      </c>
      <c r="S2521">
        <f t="shared" si="78"/>
        <v>-8.51</v>
      </c>
      <c r="T2521">
        <f t="shared" si="79"/>
        <v>-8.81</v>
      </c>
    </row>
    <row r="2522" spans="1:20" x14ac:dyDescent="0.2">
      <c r="A2522" t="s">
        <v>1273</v>
      </c>
      <c r="B2522" t="s">
        <v>1694</v>
      </c>
      <c r="C2522" s="10" t="s">
        <v>1693</v>
      </c>
      <c r="D2522" t="s">
        <v>3258</v>
      </c>
      <c r="E2522">
        <v>19</v>
      </c>
      <c r="F2522">
        <v>14</v>
      </c>
      <c r="G2522">
        <f>LOOKUP(A2522,'TMP2'!$A:$A,'TMP2'!$C:$C)</f>
        <v>17819.23</v>
      </c>
      <c r="H2522">
        <f>LOOKUP(A2522,'TMP2'!$A:$A,'TMP2'!$D:$D)</f>
        <v>105321.65</v>
      </c>
      <c r="I2522">
        <v>15.12</v>
      </c>
      <c r="J2522">
        <v>15.42</v>
      </c>
      <c r="K2522" s="1" t="s">
        <v>2293</v>
      </c>
      <c r="L2522">
        <f>MATCH(A2522,'TMP2'!A:A,0)</f>
        <v>1045</v>
      </c>
      <c r="R2522">
        <v>4.67</v>
      </c>
      <c r="S2522">
        <f t="shared" si="78"/>
        <v>-10.45</v>
      </c>
      <c r="T2522">
        <f t="shared" si="79"/>
        <v>-10.75</v>
      </c>
    </row>
    <row r="2523" spans="1:20" x14ac:dyDescent="0.2">
      <c r="A2523" t="s">
        <v>1273</v>
      </c>
      <c r="B2523" t="s">
        <v>1694</v>
      </c>
      <c r="C2523" s="10" t="s">
        <v>1693</v>
      </c>
      <c r="D2523" t="s">
        <v>3238</v>
      </c>
      <c r="E2523">
        <v>18</v>
      </c>
      <c r="F2523">
        <v>12.9</v>
      </c>
      <c r="G2523">
        <f>LOOKUP(A2523,'TMP2'!$A:$A,'TMP2'!$C:$C)</f>
        <v>17819.23</v>
      </c>
      <c r="H2523">
        <f>LOOKUP(A2523,'TMP2'!$A:$A,'TMP2'!$D:$D)</f>
        <v>105321.65</v>
      </c>
      <c r="I2523">
        <v>16.78</v>
      </c>
      <c r="J2523">
        <v>17.079999999999998</v>
      </c>
      <c r="K2523" s="1" t="s">
        <v>2293</v>
      </c>
      <c r="L2523">
        <f>MATCH(A2523,'TMP2'!A:A,0)</f>
        <v>1045</v>
      </c>
      <c r="R2523">
        <v>4.67</v>
      </c>
      <c r="S2523">
        <f t="shared" si="78"/>
        <v>-12.110000000000001</v>
      </c>
      <c r="T2523">
        <f t="shared" si="79"/>
        <v>-12.409999999999998</v>
      </c>
    </row>
    <row r="2524" spans="1:20" x14ac:dyDescent="0.2">
      <c r="A2524" t="s">
        <v>1273</v>
      </c>
      <c r="B2524" t="s">
        <v>2508</v>
      </c>
      <c r="C2524" s="10" t="s">
        <v>1713</v>
      </c>
      <c r="D2524" t="s">
        <v>3271</v>
      </c>
      <c r="E2524">
        <v>17</v>
      </c>
      <c r="F2524">
        <v>11.9</v>
      </c>
      <c r="G2524">
        <f>LOOKUP(A2524,'TMP2'!$A:$A,'TMP2'!$C:$C)</f>
        <v>17819.23</v>
      </c>
      <c r="H2524">
        <f>LOOKUP(A2524,'TMP2'!$A:$A,'TMP2'!$D:$D)</f>
        <v>105321.65</v>
      </c>
      <c r="I2524">
        <v>20.309999999999999</v>
      </c>
      <c r="J2524">
        <v>20.61</v>
      </c>
      <c r="K2524" s="1" t="s">
        <v>2293</v>
      </c>
      <c r="L2524">
        <f>MATCH(A2524,'TMP2'!A:A,0)</f>
        <v>1045</v>
      </c>
      <c r="R2524">
        <v>4.67</v>
      </c>
      <c r="S2524">
        <f t="shared" si="78"/>
        <v>-15.639999999999999</v>
      </c>
      <c r="T2524">
        <f t="shared" si="79"/>
        <v>-15.94</v>
      </c>
    </row>
    <row r="2525" spans="1:20" x14ac:dyDescent="0.2">
      <c r="A2525" t="s">
        <v>1273</v>
      </c>
      <c r="B2525" t="s">
        <v>2508</v>
      </c>
      <c r="C2525" s="10" t="s">
        <v>1713</v>
      </c>
      <c r="D2525" t="s">
        <v>2703</v>
      </c>
      <c r="E2525">
        <v>20</v>
      </c>
      <c r="F2525">
        <v>14</v>
      </c>
      <c r="G2525">
        <f>LOOKUP(A2525,'TMP2'!$A:$A,'TMP2'!$C:$C)</f>
        <v>17819.23</v>
      </c>
      <c r="H2525">
        <f>LOOKUP(A2525,'TMP2'!$A:$A,'TMP2'!$D:$D)</f>
        <v>105321.65</v>
      </c>
      <c r="I2525">
        <v>22.65</v>
      </c>
      <c r="J2525">
        <v>22.95</v>
      </c>
      <c r="K2525" s="1" t="s">
        <v>2293</v>
      </c>
      <c r="L2525">
        <f>MATCH(A2525,'TMP2'!A:A,0)</f>
        <v>1045</v>
      </c>
      <c r="R2525">
        <v>4.67</v>
      </c>
      <c r="S2525">
        <f t="shared" si="78"/>
        <v>-17.979999999999997</v>
      </c>
      <c r="T2525">
        <f t="shared" si="79"/>
        <v>-18.28</v>
      </c>
    </row>
    <row r="2526" spans="1:20" x14ac:dyDescent="0.2">
      <c r="A2526" t="s">
        <v>1273</v>
      </c>
      <c r="B2526" t="s">
        <v>2508</v>
      </c>
      <c r="C2526" s="10" t="s">
        <v>1698</v>
      </c>
      <c r="D2526" t="s">
        <v>3272</v>
      </c>
      <c r="E2526">
        <v>28</v>
      </c>
      <c r="F2526">
        <v>19.600000000000001</v>
      </c>
      <c r="G2526">
        <f>LOOKUP(A2526,'TMP2'!$A:$A,'TMP2'!$C:$C)</f>
        <v>17819.23</v>
      </c>
      <c r="H2526">
        <f>LOOKUP(A2526,'TMP2'!$A:$A,'TMP2'!$D:$D)</f>
        <v>105321.65</v>
      </c>
      <c r="I2526">
        <v>24.6</v>
      </c>
      <c r="J2526">
        <v>24.9</v>
      </c>
      <c r="K2526" s="1" t="s">
        <v>2293</v>
      </c>
      <c r="L2526">
        <f>MATCH(A2526,'TMP2'!A:A,0)</f>
        <v>1045</v>
      </c>
      <c r="R2526">
        <v>4.67</v>
      </c>
      <c r="S2526">
        <f t="shared" si="78"/>
        <v>-19.93</v>
      </c>
      <c r="T2526">
        <f t="shared" si="79"/>
        <v>-20.229999999999997</v>
      </c>
    </row>
    <row r="2527" spans="1:20" x14ac:dyDescent="0.2">
      <c r="A2527" t="s">
        <v>1273</v>
      </c>
      <c r="B2527" t="s">
        <v>2508</v>
      </c>
      <c r="C2527" s="10" t="s">
        <v>1698</v>
      </c>
      <c r="D2527" t="s">
        <v>3273</v>
      </c>
      <c r="E2527">
        <v>37</v>
      </c>
      <c r="F2527">
        <v>25.9</v>
      </c>
      <c r="G2527">
        <f>LOOKUP(A2527,'TMP2'!$A:$A,'TMP2'!$C:$C)</f>
        <v>17819.23</v>
      </c>
      <c r="H2527">
        <f>LOOKUP(A2527,'TMP2'!$A:$A,'TMP2'!$D:$D)</f>
        <v>105321.65</v>
      </c>
      <c r="I2527">
        <v>27.16</v>
      </c>
      <c r="J2527">
        <v>27.46</v>
      </c>
      <c r="K2527" s="1" t="s">
        <v>2293</v>
      </c>
      <c r="L2527">
        <f>MATCH(A2527,'TMP2'!A:A,0)</f>
        <v>1045</v>
      </c>
      <c r="R2527">
        <v>4.67</v>
      </c>
      <c r="S2527">
        <f t="shared" si="78"/>
        <v>-22.490000000000002</v>
      </c>
      <c r="T2527">
        <f t="shared" si="79"/>
        <v>-22.79</v>
      </c>
    </row>
    <row r="2528" spans="1:20" x14ac:dyDescent="0.2">
      <c r="A2528" t="s">
        <v>1273</v>
      </c>
      <c r="B2528" t="s">
        <v>2833</v>
      </c>
      <c r="C2528" s="10" t="s">
        <v>1700</v>
      </c>
      <c r="D2528" t="s">
        <v>3274</v>
      </c>
      <c r="E2528">
        <v>52</v>
      </c>
      <c r="F2528">
        <v>36.4</v>
      </c>
      <c r="G2528">
        <f>LOOKUP(A2528,'TMP2'!$A:$A,'TMP2'!$C:$C)</f>
        <v>17819.23</v>
      </c>
      <c r="H2528">
        <f>LOOKUP(A2528,'TMP2'!$A:$A,'TMP2'!$D:$D)</f>
        <v>105321.65</v>
      </c>
      <c r="I2528">
        <v>32.36</v>
      </c>
      <c r="J2528">
        <v>32.659999999999997</v>
      </c>
      <c r="K2528" s="1" t="s">
        <v>2293</v>
      </c>
      <c r="L2528">
        <f>MATCH(A2528,'TMP2'!A:A,0)</f>
        <v>1045</v>
      </c>
      <c r="R2528">
        <v>4.67</v>
      </c>
      <c r="S2528">
        <f t="shared" si="78"/>
        <v>-27.689999999999998</v>
      </c>
      <c r="T2528">
        <f t="shared" si="79"/>
        <v>-27.989999999999995</v>
      </c>
    </row>
    <row r="2529" spans="1:20" x14ac:dyDescent="0.2">
      <c r="A2529" t="s">
        <v>1273</v>
      </c>
      <c r="B2529" t="s">
        <v>2833</v>
      </c>
      <c r="C2529" s="10" t="s">
        <v>1702</v>
      </c>
      <c r="D2529" t="s">
        <v>3275</v>
      </c>
      <c r="E2529">
        <v>51</v>
      </c>
      <c r="F2529">
        <v>35.700000000000003</v>
      </c>
      <c r="G2529">
        <f>LOOKUP(A2529,'TMP2'!$A:$A,'TMP2'!$C:$C)</f>
        <v>17819.23</v>
      </c>
      <c r="H2529">
        <f>LOOKUP(A2529,'TMP2'!$A:$A,'TMP2'!$D:$D)</f>
        <v>105321.65</v>
      </c>
      <c r="I2529">
        <v>39.090000000000003</v>
      </c>
      <c r="J2529">
        <v>39.39</v>
      </c>
      <c r="K2529" s="1" t="s">
        <v>2293</v>
      </c>
      <c r="L2529">
        <f>MATCH(A2529,'TMP2'!A:A,0)</f>
        <v>1045</v>
      </c>
      <c r="R2529">
        <v>4.67</v>
      </c>
      <c r="S2529">
        <f t="shared" si="78"/>
        <v>-34.42</v>
      </c>
      <c r="T2529">
        <f t="shared" si="79"/>
        <v>-34.72</v>
      </c>
    </row>
    <row r="2530" spans="1:20" x14ac:dyDescent="0.2">
      <c r="A2530" t="s">
        <v>1281</v>
      </c>
      <c r="B2530" t="s">
        <v>1696</v>
      </c>
      <c r="C2530" s="10" t="s">
        <v>1689</v>
      </c>
      <c r="D2530" t="s">
        <v>3276</v>
      </c>
      <c r="E2530">
        <v>1</v>
      </c>
      <c r="F2530">
        <v>0.8</v>
      </c>
      <c r="G2530">
        <f>LOOKUP(A2530,'TMP2'!$A:$A,'TMP2'!$C:$C)</f>
        <v>18092.240000000002</v>
      </c>
      <c r="H2530">
        <f>LOOKUP(A2530,'TMP2'!$A:$A,'TMP2'!$D:$D)</f>
        <v>103692.42</v>
      </c>
      <c r="I2530">
        <v>9.6999999999999993</v>
      </c>
      <c r="J2530">
        <v>10</v>
      </c>
      <c r="K2530" s="1" t="s">
        <v>2293</v>
      </c>
      <c r="L2530">
        <f>MATCH(A2530,'TMP2'!A:A,0)</f>
        <v>1102</v>
      </c>
      <c r="R2530">
        <v>4.45</v>
      </c>
      <c r="S2530">
        <f t="shared" si="78"/>
        <v>-5.2499999999999991</v>
      </c>
      <c r="T2530">
        <f t="shared" si="79"/>
        <v>-5.55</v>
      </c>
    </row>
    <row r="2531" spans="1:20" x14ac:dyDescent="0.2">
      <c r="A2531" t="s">
        <v>1281</v>
      </c>
      <c r="B2531" t="s">
        <v>1696</v>
      </c>
      <c r="C2531" s="10" t="s">
        <v>1695</v>
      </c>
      <c r="D2531" t="s">
        <v>3107</v>
      </c>
      <c r="E2531">
        <v>4</v>
      </c>
      <c r="F2531">
        <v>3.1</v>
      </c>
      <c r="G2531">
        <f>LOOKUP(A2531,'TMP2'!$A:$A,'TMP2'!$C:$C)</f>
        <v>18092.240000000002</v>
      </c>
      <c r="H2531">
        <f>LOOKUP(A2531,'TMP2'!$A:$A,'TMP2'!$D:$D)</f>
        <v>103692.42</v>
      </c>
      <c r="I2531">
        <v>12</v>
      </c>
      <c r="J2531">
        <v>12.3</v>
      </c>
      <c r="K2531" s="1" t="s">
        <v>2293</v>
      </c>
      <c r="L2531">
        <f>MATCH(A2531,'TMP2'!A:A,0)</f>
        <v>1102</v>
      </c>
      <c r="R2531">
        <v>4.45</v>
      </c>
      <c r="S2531">
        <f t="shared" si="78"/>
        <v>-7.55</v>
      </c>
      <c r="T2531">
        <f t="shared" si="79"/>
        <v>-7.8500000000000005</v>
      </c>
    </row>
    <row r="2532" spans="1:20" x14ac:dyDescent="0.2">
      <c r="A2532" t="s">
        <v>1281</v>
      </c>
      <c r="B2532" t="s">
        <v>1696</v>
      </c>
      <c r="C2532" s="10" t="s">
        <v>1695</v>
      </c>
      <c r="D2532" t="s">
        <v>3237</v>
      </c>
      <c r="E2532">
        <v>3</v>
      </c>
      <c r="F2532">
        <v>2.2999999999999998</v>
      </c>
      <c r="G2532">
        <f>LOOKUP(A2532,'TMP2'!$A:$A,'TMP2'!$C:$C)</f>
        <v>18092.240000000002</v>
      </c>
      <c r="H2532">
        <f>LOOKUP(A2532,'TMP2'!$A:$A,'TMP2'!$D:$D)</f>
        <v>103692.42</v>
      </c>
      <c r="I2532">
        <v>13.5</v>
      </c>
      <c r="J2532">
        <v>13.8</v>
      </c>
      <c r="K2532" s="1" t="s">
        <v>2293</v>
      </c>
      <c r="L2532">
        <f>MATCH(A2532,'TMP2'!A:A,0)</f>
        <v>1102</v>
      </c>
      <c r="R2532">
        <v>4.45</v>
      </c>
      <c r="S2532">
        <f t="shared" si="78"/>
        <v>-9.0500000000000007</v>
      </c>
      <c r="T2532">
        <f t="shared" si="79"/>
        <v>-9.3500000000000014</v>
      </c>
    </row>
    <row r="2533" spans="1:20" x14ac:dyDescent="0.2">
      <c r="A2533" t="s">
        <v>1281</v>
      </c>
      <c r="B2533" t="s">
        <v>1694</v>
      </c>
      <c r="C2533" s="10" t="s">
        <v>1697</v>
      </c>
      <c r="D2533" t="s">
        <v>2908</v>
      </c>
      <c r="E2533">
        <v>8</v>
      </c>
      <c r="F2533">
        <v>5.7</v>
      </c>
      <c r="G2533">
        <f>LOOKUP(A2533,'TMP2'!$A:$A,'TMP2'!$C:$C)</f>
        <v>18092.240000000002</v>
      </c>
      <c r="H2533">
        <f>LOOKUP(A2533,'TMP2'!$A:$A,'TMP2'!$D:$D)</f>
        <v>103692.42</v>
      </c>
      <c r="I2533">
        <v>18.899999999999999</v>
      </c>
      <c r="J2533">
        <v>19.2</v>
      </c>
      <c r="K2533" s="1" t="s">
        <v>2293</v>
      </c>
      <c r="L2533">
        <f>MATCH(A2533,'TMP2'!A:A,0)</f>
        <v>1102</v>
      </c>
      <c r="R2533">
        <v>4.45</v>
      </c>
      <c r="S2533">
        <f t="shared" si="78"/>
        <v>-14.45</v>
      </c>
      <c r="T2533">
        <f t="shared" si="79"/>
        <v>-14.75</v>
      </c>
    </row>
    <row r="2534" spans="1:20" x14ac:dyDescent="0.2">
      <c r="A2534" t="s">
        <v>1281</v>
      </c>
      <c r="B2534" t="s">
        <v>2508</v>
      </c>
      <c r="C2534" s="10" t="s">
        <v>1698</v>
      </c>
      <c r="D2534" t="s">
        <v>3277</v>
      </c>
      <c r="E2534">
        <v>21</v>
      </c>
      <c r="F2534">
        <v>14.7</v>
      </c>
      <c r="G2534">
        <f>LOOKUP(A2534,'TMP2'!$A:$A,'TMP2'!$C:$C)</f>
        <v>18092.240000000002</v>
      </c>
      <c r="H2534">
        <f>LOOKUP(A2534,'TMP2'!$A:$A,'TMP2'!$D:$D)</f>
        <v>103692.42</v>
      </c>
      <c r="I2534">
        <v>22.1</v>
      </c>
      <c r="J2534">
        <v>22.4</v>
      </c>
      <c r="K2534" s="1" t="s">
        <v>2293</v>
      </c>
      <c r="L2534">
        <f>MATCH(A2534,'TMP2'!A:A,0)</f>
        <v>1102</v>
      </c>
      <c r="R2534">
        <v>4.45</v>
      </c>
      <c r="S2534">
        <f t="shared" si="78"/>
        <v>-17.650000000000002</v>
      </c>
      <c r="T2534">
        <f t="shared" si="79"/>
        <v>-17.95</v>
      </c>
    </row>
    <row r="2535" spans="1:20" x14ac:dyDescent="0.2">
      <c r="A2535" t="s">
        <v>1281</v>
      </c>
      <c r="B2535" t="s">
        <v>2508</v>
      </c>
      <c r="C2535" s="10" t="s">
        <v>1698</v>
      </c>
      <c r="D2535" t="s">
        <v>3278</v>
      </c>
      <c r="E2535">
        <v>29</v>
      </c>
      <c r="F2535">
        <v>20.3</v>
      </c>
      <c r="G2535">
        <f>LOOKUP(A2535,'TMP2'!$A:$A,'TMP2'!$C:$C)</f>
        <v>18092.240000000002</v>
      </c>
      <c r="H2535">
        <f>LOOKUP(A2535,'TMP2'!$A:$A,'TMP2'!$D:$D)</f>
        <v>103692.42</v>
      </c>
      <c r="I2535">
        <v>27.3</v>
      </c>
      <c r="J2535">
        <v>27.6</v>
      </c>
      <c r="K2535" s="1" t="s">
        <v>2293</v>
      </c>
      <c r="L2535">
        <f>MATCH(A2535,'TMP2'!A:A,0)</f>
        <v>1102</v>
      </c>
      <c r="R2535">
        <v>4.45</v>
      </c>
      <c r="S2535">
        <f t="shared" si="78"/>
        <v>-22.85</v>
      </c>
      <c r="T2535">
        <f t="shared" si="79"/>
        <v>-23.150000000000002</v>
      </c>
    </row>
    <row r="2536" spans="1:20" x14ac:dyDescent="0.2">
      <c r="A2536" t="s">
        <v>1281</v>
      </c>
      <c r="B2536" t="s">
        <v>2508</v>
      </c>
      <c r="C2536" s="10" t="s">
        <v>1698</v>
      </c>
      <c r="D2536" t="s">
        <v>2810</v>
      </c>
      <c r="E2536">
        <v>35</v>
      </c>
      <c r="F2536">
        <v>24.5</v>
      </c>
      <c r="G2536">
        <f>LOOKUP(A2536,'TMP2'!$A:$A,'TMP2'!$C:$C)</f>
        <v>18092.240000000002</v>
      </c>
      <c r="H2536">
        <f>LOOKUP(A2536,'TMP2'!$A:$A,'TMP2'!$D:$D)</f>
        <v>103692.42</v>
      </c>
      <c r="I2536">
        <v>31.2</v>
      </c>
      <c r="J2536">
        <v>31.5</v>
      </c>
      <c r="K2536" s="1" t="s">
        <v>2293</v>
      </c>
      <c r="L2536">
        <f>MATCH(A2536,'TMP2'!A:A,0)</f>
        <v>1102</v>
      </c>
      <c r="R2536">
        <v>4.45</v>
      </c>
      <c r="S2536">
        <f t="shared" si="78"/>
        <v>-26.75</v>
      </c>
      <c r="T2536">
        <f t="shared" si="79"/>
        <v>-27.05</v>
      </c>
    </row>
    <row r="2537" spans="1:20" x14ac:dyDescent="0.2">
      <c r="A2537" t="s">
        <v>1281</v>
      </c>
      <c r="B2537" t="s">
        <v>2833</v>
      </c>
      <c r="C2537" s="10" t="s">
        <v>1700</v>
      </c>
      <c r="D2537" t="s">
        <v>3279</v>
      </c>
      <c r="E2537">
        <v>61</v>
      </c>
      <c r="F2537">
        <v>42.7</v>
      </c>
      <c r="G2537">
        <f>LOOKUP(A2537,'TMP2'!$A:$A,'TMP2'!$C:$C)</f>
        <v>18092.240000000002</v>
      </c>
      <c r="H2537">
        <f>LOOKUP(A2537,'TMP2'!$A:$A,'TMP2'!$D:$D)</f>
        <v>103692.42</v>
      </c>
      <c r="I2537">
        <v>35.700000000000003</v>
      </c>
      <c r="J2537">
        <v>36</v>
      </c>
      <c r="K2537" s="1" t="s">
        <v>2293</v>
      </c>
      <c r="L2537">
        <f>MATCH(A2537,'TMP2'!A:A,0)</f>
        <v>1102</v>
      </c>
      <c r="R2537">
        <v>4.45</v>
      </c>
      <c r="S2537">
        <f t="shared" si="78"/>
        <v>-31.250000000000004</v>
      </c>
      <c r="T2537">
        <f t="shared" si="79"/>
        <v>-31.55</v>
      </c>
    </row>
    <row r="2538" spans="1:20" x14ac:dyDescent="0.2">
      <c r="A2538" t="s">
        <v>1282</v>
      </c>
      <c r="B2538" t="s">
        <v>1696</v>
      </c>
      <c r="C2538" s="10" t="s">
        <v>1689</v>
      </c>
      <c r="D2538" t="s">
        <v>3075</v>
      </c>
      <c r="E2538">
        <v>1</v>
      </c>
      <c r="F2538">
        <v>0.8</v>
      </c>
      <c r="G2538">
        <f>LOOKUP(A2538,'TMP2'!$A:$A,'TMP2'!$C:$C)</f>
        <v>18062.650000000001</v>
      </c>
      <c r="H2538">
        <f>LOOKUP(A2538,'TMP2'!$A:$A,'TMP2'!$D:$D)</f>
        <v>103683.18</v>
      </c>
      <c r="I2538">
        <v>8.9</v>
      </c>
      <c r="J2538">
        <v>9.1999999999999993</v>
      </c>
      <c r="K2538" s="1" t="s">
        <v>2293</v>
      </c>
      <c r="L2538">
        <f>MATCH(A2538,'TMP2'!A:A,0)</f>
        <v>1103</v>
      </c>
      <c r="R2538">
        <v>4.5199999999999996</v>
      </c>
      <c r="S2538">
        <f t="shared" si="78"/>
        <v>-4.3800000000000008</v>
      </c>
      <c r="T2538">
        <f t="shared" si="79"/>
        <v>-4.68</v>
      </c>
    </row>
    <row r="2539" spans="1:20" x14ac:dyDescent="0.2">
      <c r="A2539" t="s">
        <v>1282</v>
      </c>
      <c r="B2539" t="s">
        <v>1712</v>
      </c>
      <c r="C2539" s="10" t="s">
        <v>1711</v>
      </c>
      <c r="D2539" t="s">
        <v>3149</v>
      </c>
      <c r="E2539">
        <v>15</v>
      </c>
      <c r="F2539">
        <v>12.3</v>
      </c>
      <c r="G2539">
        <f>LOOKUP(A2539,'TMP2'!$A:$A,'TMP2'!$C:$C)</f>
        <v>18062.650000000001</v>
      </c>
      <c r="H2539">
        <f>LOOKUP(A2539,'TMP2'!$A:$A,'TMP2'!$D:$D)</f>
        <v>103683.18</v>
      </c>
      <c r="I2539">
        <v>10.7</v>
      </c>
      <c r="J2539">
        <v>11</v>
      </c>
      <c r="K2539" s="1" t="s">
        <v>2293</v>
      </c>
      <c r="L2539">
        <f>MATCH(A2539,'TMP2'!A:A,0)</f>
        <v>1103</v>
      </c>
      <c r="R2539">
        <v>4.5199999999999996</v>
      </c>
      <c r="S2539">
        <f t="shared" si="78"/>
        <v>-6.18</v>
      </c>
      <c r="T2539">
        <f t="shared" si="79"/>
        <v>-6.48</v>
      </c>
    </row>
    <row r="2540" spans="1:20" x14ac:dyDescent="0.2">
      <c r="A2540" t="s">
        <v>1282</v>
      </c>
      <c r="B2540" t="s">
        <v>1696</v>
      </c>
      <c r="C2540" s="10" t="s">
        <v>1695</v>
      </c>
      <c r="D2540" t="s">
        <v>3280</v>
      </c>
      <c r="E2540">
        <v>2</v>
      </c>
      <c r="F2540">
        <v>1.6</v>
      </c>
      <c r="G2540">
        <f>LOOKUP(A2540,'TMP2'!$A:$A,'TMP2'!$C:$C)</f>
        <v>18062.650000000001</v>
      </c>
      <c r="H2540">
        <f>LOOKUP(A2540,'TMP2'!$A:$A,'TMP2'!$D:$D)</f>
        <v>103683.18</v>
      </c>
      <c r="I2540">
        <v>13</v>
      </c>
      <c r="J2540">
        <v>13.3</v>
      </c>
      <c r="K2540" s="1" t="s">
        <v>2293</v>
      </c>
      <c r="L2540">
        <f>MATCH(A2540,'TMP2'!A:A,0)</f>
        <v>1103</v>
      </c>
      <c r="R2540">
        <v>4.5199999999999996</v>
      </c>
      <c r="S2540">
        <f t="shared" si="78"/>
        <v>-8.48</v>
      </c>
      <c r="T2540">
        <f t="shared" si="79"/>
        <v>-8.7800000000000011</v>
      </c>
    </row>
    <row r="2541" spans="1:20" x14ac:dyDescent="0.2">
      <c r="A2541" t="s">
        <v>1282</v>
      </c>
      <c r="B2541" t="s">
        <v>1694</v>
      </c>
      <c r="C2541" s="10" t="s">
        <v>1697</v>
      </c>
      <c r="D2541" t="s">
        <v>2742</v>
      </c>
      <c r="E2541">
        <v>5</v>
      </c>
      <c r="F2541">
        <v>3.7</v>
      </c>
      <c r="G2541">
        <f>LOOKUP(A2541,'TMP2'!$A:$A,'TMP2'!$C:$C)</f>
        <v>18062.650000000001</v>
      </c>
      <c r="H2541">
        <f>LOOKUP(A2541,'TMP2'!$A:$A,'TMP2'!$D:$D)</f>
        <v>103683.18</v>
      </c>
      <c r="I2541">
        <v>15.2</v>
      </c>
      <c r="J2541">
        <v>15.5</v>
      </c>
      <c r="K2541" s="1" t="s">
        <v>2293</v>
      </c>
      <c r="L2541">
        <f>MATCH(A2541,'TMP2'!A:A,0)</f>
        <v>1103</v>
      </c>
      <c r="R2541">
        <v>4.5199999999999996</v>
      </c>
      <c r="S2541">
        <f t="shared" si="78"/>
        <v>-10.68</v>
      </c>
      <c r="T2541">
        <f t="shared" si="79"/>
        <v>-10.98</v>
      </c>
    </row>
    <row r="2542" spans="1:20" x14ac:dyDescent="0.2">
      <c r="A2542" t="s">
        <v>1282</v>
      </c>
      <c r="B2542" t="s">
        <v>2508</v>
      </c>
      <c r="C2542" s="10" t="s">
        <v>1713</v>
      </c>
      <c r="D2542" t="s">
        <v>3130</v>
      </c>
      <c r="E2542">
        <v>18</v>
      </c>
      <c r="F2542">
        <v>12.6</v>
      </c>
      <c r="G2542">
        <f>LOOKUP(A2542,'TMP2'!$A:$A,'TMP2'!$C:$C)</f>
        <v>18062.650000000001</v>
      </c>
      <c r="H2542">
        <f>LOOKUP(A2542,'TMP2'!$A:$A,'TMP2'!$D:$D)</f>
        <v>103683.18</v>
      </c>
      <c r="I2542">
        <v>20</v>
      </c>
      <c r="J2542">
        <v>20.3</v>
      </c>
      <c r="K2542" s="1" t="s">
        <v>2293</v>
      </c>
      <c r="L2542">
        <f>MATCH(A2542,'TMP2'!A:A,0)</f>
        <v>1103</v>
      </c>
      <c r="R2542">
        <v>4.5199999999999996</v>
      </c>
      <c r="S2542">
        <f t="shared" si="78"/>
        <v>-15.48</v>
      </c>
      <c r="T2542">
        <f t="shared" si="79"/>
        <v>-15.780000000000001</v>
      </c>
    </row>
    <row r="2543" spans="1:20" x14ac:dyDescent="0.2">
      <c r="A2543" t="s">
        <v>1282</v>
      </c>
      <c r="B2543" t="s">
        <v>2508</v>
      </c>
      <c r="C2543" s="10" t="s">
        <v>1698</v>
      </c>
      <c r="D2543" t="s">
        <v>2934</v>
      </c>
      <c r="E2543">
        <v>31</v>
      </c>
      <c r="F2543">
        <v>21.7</v>
      </c>
      <c r="G2543">
        <f>LOOKUP(A2543,'TMP2'!$A:$A,'TMP2'!$C:$C)</f>
        <v>18062.650000000001</v>
      </c>
      <c r="H2543">
        <f>LOOKUP(A2543,'TMP2'!$A:$A,'TMP2'!$D:$D)</f>
        <v>103683.18</v>
      </c>
      <c r="I2543">
        <v>26.2</v>
      </c>
      <c r="J2543">
        <v>26.5</v>
      </c>
      <c r="K2543" s="1" t="s">
        <v>2293</v>
      </c>
      <c r="L2543">
        <f>MATCH(A2543,'TMP2'!A:A,0)</f>
        <v>1103</v>
      </c>
      <c r="R2543">
        <v>4.5199999999999996</v>
      </c>
      <c r="S2543">
        <f t="shared" si="78"/>
        <v>-21.68</v>
      </c>
      <c r="T2543">
        <f t="shared" si="79"/>
        <v>-21.98</v>
      </c>
    </row>
    <row r="2544" spans="1:20" x14ac:dyDescent="0.2">
      <c r="A2544" t="s">
        <v>1282</v>
      </c>
      <c r="B2544" t="s">
        <v>2508</v>
      </c>
      <c r="C2544" s="10" t="s">
        <v>1698</v>
      </c>
      <c r="D2544" t="s">
        <v>2933</v>
      </c>
      <c r="E2544">
        <v>39</v>
      </c>
      <c r="F2544">
        <v>27.3</v>
      </c>
      <c r="G2544">
        <f>LOOKUP(A2544,'TMP2'!$A:$A,'TMP2'!$C:$C)</f>
        <v>18062.650000000001</v>
      </c>
      <c r="H2544">
        <f>LOOKUP(A2544,'TMP2'!$A:$A,'TMP2'!$D:$D)</f>
        <v>103683.18</v>
      </c>
      <c r="I2544">
        <v>30.6</v>
      </c>
      <c r="J2544">
        <v>30.9</v>
      </c>
      <c r="K2544" s="1" t="s">
        <v>2293</v>
      </c>
      <c r="L2544">
        <f>MATCH(A2544,'TMP2'!A:A,0)</f>
        <v>1103</v>
      </c>
      <c r="R2544">
        <v>4.5199999999999996</v>
      </c>
      <c r="S2544">
        <f t="shared" si="78"/>
        <v>-26.080000000000002</v>
      </c>
      <c r="T2544">
        <f t="shared" si="79"/>
        <v>-26.38</v>
      </c>
    </row>
    <row r="2545" spans="1:20" x14ac:dyDescent="0.2">
      <c r="A2545" t="s">
        <v>1282</v>
      </c>
      <c r="B2545" t="s">
        <v>2508</v>
      </c>
      <c r="C2545" s="10" t="s">
        <v>1698</v>
      </c>
      <c r="D2545" t="s">
        <v>3281</v>
      </c>
      <c r="E2545">
        <v>43</v>
      </c>
      <c r="F2545">
        <v>30.1</v>
      </c>
      <c r="G2545">
        <f>LOOKUP(A2545,'TMP2'!$A:$A,'TMP2'!$C:$C)</f>
        <v>18062.650000000001</v>
      </c>
      <c r="H2545">
        <f>LOOKUP(A2545,'TMP2'!$A:$A,'TMP2'!$D:$D)</f>
        <v>103683.18</v>
      </c>
      <c r="I2545">
        <v>33.9</v>
      </c>
      <c r="J2545">
        <v>34.200000000000003</v>
      </c>
      <c r="K2545" s="1" t="s">
        <v>2293</v>
      </c>
      <c r="L2545">
        <f>MATCH(A2545,'TMP2'!A:A,0)</f>
        <v>1103</v>
      </c>
      <c r="R2545">
        <v>4.5199999999999996</v>
      </c>
      <c r="S2545">
        <f t="shared" si="78"/>
        <v>-29.38</v>
      </c>
      <c r="T2545">
        <f t="shared" si="79"/>
        <v>-29.680000000000003</v>
      </c>
    </row>
    <row r="2546" spans="1:20" x14ac:dyDescent="0.2">
      <c r="A2546" t="s">
        <v>1282</v>
      </c>
      <c r="B2546" t="s">
        <v>2833</v>
      </c>
      <c r="C2546" s="10" t="s">
        <v>1700</v>
      </c>
      <c r="D2546" t="s">
        <v>3282</v>
      </c>
      <c r="E2546">
        <v>62</v>
      </c>
      <c r="F2546">
        <v>43.4</v>
      </c>
      <c r="G2546">
        <f>LOOKUP(A2546,'TMP2'!$A:$A,'TMP2'!$C:$C)</f>
        <v>18062.650000000001</v>
      </c>
      <c r="H2546">
        <f>LOOKUP(A2546,'TMP2'!$A:$A,'TMP2'!$D:$D)</f>
        <v>103683.18</v>
      </c>
      <c r="I2546">
        <v>36.9</v>
      </c>
      <c r="J2546">
        <v>37.200000000000003</v>
      </c>
      <c r="K2546" s="1" t="s">
        <v>2293</v>
      </c>
      <c r="L2546">
        <f>MATCH(A2546,'TMP2'!A:A,0)</f>
        <v>1103</v>
      </c>
      <c r="R2546">
        <v>4.5199999999999996</v>
      </c>
      <c r="S2546">
        <f t="shared" si="78"/>
        <v>-32.379999999999995</v>
      </c>
      <c r="T2546">
        <f t="shared" si="79"/>
        <v>-32.680000000000007</v>
      </c>
    </row>
    <row r="2547" spans="1:20" x14ac:dyDescent="0.2">
      <c r="A2547" t="s">
        <v>1282</v>
      </c>
      <c r="B2547" t="s">
        <v>2833</v>
      </c>
      <c r="C2547" s="10" t="s">
        <v>1702</v>
      </c>
      <c r="D2547" t="s">
        <v>3283</v>
      </c>
      <c r="E2547">
        <v>68</v>
      </c>
      <c r="F2547">
        <v>47.6</v>
      </c>
      <c r="G2547">
        <f>LOOKUP(A2547,'TMP2'!$A:$A,'TMP2'!$C:$C)</f>
        <v>18062.650000000001</v>
      </c>
      <c r="H2547">
        <f>LOOKUP(A2547,'TMP2'!$A:$A,'TMP2'!$D:$D)</f>
        <v>103683.18</v>
      </c>
      <c r="I2547">
        <v>45.8</v>
      </c>
      <c r="J2547">
        <v>46.1</v>
      </c>
      <c r="K2547" s="1" t="s">
        <v>2293</v>
      </c>
      <c r="L2547">
        <f>MATCH(A2547,'TMP2'!A:A,0)</f>
        <v>1103</v>
      </c>
      <c r="R2547">
        <v>4.5199999999999996</v>
      </c>
      <c r="S2547">
        <f t="shared" si="78"/>
        <v>-41.28</v>
      </c>
      <c r="T2547">
        <f t="shared" si="79"/>
        <v>-41.58</v>
      </c>
    </row>
    <row r="2548" spans="1:20" x14ac:dyDescent="0.2">
      <c r="A2548" t="s">
        <v>1283</v>
      </c>
      <c r="B2548" t="s">
        <v>1694</v>
      </c>
      <c r="C2548" s="10" t="s">
        <v>1693</v>
      </c>
      <c r="D2548" t="s">
        <v>3284</v>
      </c>
      <c r="E2548">
        <v>12</v>
      </c>
      <c r="F2548">
        <v>10.1</v>
      </c>
      <c r="G2548">
        <f>LOOKUP(A2548,'TMP2'!$A:$A,'TMP2'!$C:$C)</f>
        <v>18062.63</v>
      </c>
      <c r="H2548">
        <f>LOOKUP(A2548,'TMP2'!$A:$A,'TMP2'!$D:$D)</f>
        <v>103859.7</v>
      </c>
      <c r="I2548">
        <v>8.8000000000000007</v>
      </c>
      <c r="J2548">
        <v>9.1</v>
      </c>
      <c r="K2548" s="1" t="s">
        <v>2293</v>
      </c>
      <c r="L2548">
        <f>MATCH(A2548,'TMP2'!A:A,0)</f>
        <v>1104</v>
      </c>
      <c r="R2548">
        <v>4.92</v>
      </c>
      <c r="S2548">
        <f t="shared" si="78"/>
        <v>-3.8800000000000008</v>
      </c>
      <c r="T2548">
        <f t="shared" si="79"/>
        <v>-4.18</v>
      </c>
    </row>
    <row r="2549" spans="1:20" x14ac:dyDescent="0.2">
      <c r="A2549" t="s">
        <v>1283</v>
      </c>
      <c r="B2549" t="s">
        <v>2508</v>
      </c>
      <c r="C2549" s="10" t="s">
        <v>1713</v>
      </c>
      <c r="D2549" t="s">
        <v>2807</v>
      </c>
      <c r="E2549">
        <v>16</v>
      </c>
      <c r="F2549">
        <v>11.2</v>
      </c>
      <c r="G2549">
        <f>LOOKUP(A2549,'TMP2'!$A:$A,'TMP2'!$C:$C)</f>
        <v>18062.63</v>
      </c>
      <c r="H2549">
        <f>LOOKUP(A2549,'TMP2'!$A:$A,'TMP2'!$D:$D)</f>
        <v>103859.7</v>
      </c>
      <c r="I2549">
        <v>23.3</v>
      </c>
      <c r="J2549">
        <v>23.6</v>
      </c>
      <c r="K2549" s="1" t="s">
        <v>2293</v>
      </c>
      <c r="L2549">
        <f>MATCH(A2549,'TMP2'!A:A,0)</f>
        <v>1104</v>
      </c>
      <c r="R2549">
        <v>4.92</v>
      </c>
      <c r="S2549">
        <f t="shared" si="78"/>
        <v>-18.380000000000003</v>
      </c>
      <c r="T2549">
        <f t="shared" si="79"/>
        <v>-18.68</v>
      </c>
    </row>
    <row r="2550" spans="1:20" x14ac:dyDescent="0.2">
      <c r="A2550" t="s">
        <v>1283</v>
      </c>
      <c r="B2550" t="s">
        <v>2508</v>
      </c>
      <c r="C2550" s="10" t="s">
        <v>1698</v>
      </c>
      <c r="D2550" t="s">
        <v>3285</v>
      </c>
      <c r="E2550">
        <v>41</v>
      </c>
      <c r="F2550">
        <v>28.7</v>
      </c>
      <c r="G2550">
        <f>LOOKUP(A2550,'TMP2'!$A:$A,'TMP2'!$C:$C)</f>
        <v>18062.63</v>
      </c>
      <c r="H2550">
        <f>LOOKUP(A2550,'TMP2'!$A:$A,'TMP2'!$D:$D)</f>
        <v>103859.7</v>
      </c>
      <c r="I2550">
        <v>30.1</v>
      </c>
      <c r="J2550">
        <v>30.4</v>
      </c>
      <c r="K2550" s="1" t="s">
        <v>2293</v>
      </c>
      <c r="L2550">
        <f>MATCH(A2550,'TMP2'!A:A,0)</f>
        <v>1104</v>
      </c>
      <c r="R2550">
        <v>4.92</v>
      </c>
      <c r="S2550">
        <f t="shared" si="78"/>
        <v>-25.18</v>
      </c>
      <c r="T2550">
        <f t="shared" si="79"/>
        <v>-25.479999999999997</v>
      </c>
    </row>
    <row r="2551" spans="1:20" x14ac:dyDescent="0.2">
      <c r="A2551" t="s">
        <v>1284</v>
      </c>
      <c r="B2551" t="s">
        <v>1694</v>
      </c>
      <c r="C2551" s="10" t="s">
        <v>1693</v>
      </c>
      <c r="D2551" t="s">
        <v>2596</v>
      </c>
      <c r="E2551">
        <v>24</v>
      </c>
      <c r="F2551">
        <v>19.2</v>
      </c>
      <c r="G2551">
        <f>LOOKUP(A2551,'TMP2'!$A:$A,'TMP2'!$C:$C)</f>
        <v>18090.259999999998</v>
      </c>
      <c r="H2551">
        <f>LOOKUP(A2551,'TMP2'!$A:$A,'TMP2'!$D:$D)</f>
        <v>104008.6</v>
      </c>
      <c r="I2551">
        <v>10.95</v>
      </c>
      <c r="J2551">
        <v>11.25</v>
      </c>
      <c r="K2551" s="1" t="s">
        <v>2293</v>
      </c>
      <c r="L2551">
        <f>MATCH(A2551,'TMP2'!A:A,0)</f>
        <v>1105</v>
      </c>
      <c r="R2551">
        <v>4.5999999999999996</v>
      </c>
      <c r="S2551">
        <f t="shared" si="78"/>
        <v>-6.35</v>
      </c>
      <c r="T2551">
        <f t="shared" si="79"/>
        <v>-6.65</v>
      </c>
    </row>
    <row r="2552" spans="1:20" x14ac:dyDescent="0.2">
      <c r="A2552" t="s">
        <v>1284</v>
      </c>
      <c r="B2552" t="s">
        <v>1694</v>
      </c>
      <c r="C2552" s="10" t="s">
        <v>1693</v>
      </c>
      <c r="D2552" t="s">
        <v>3286</v>
      </c>
      <c r="E2552">
        <v>16</v>
      </c>
      <c r="F2552">
        <v>12.1</v>
      </c>
      <c r="G2552">
        <f>LOOKUP(A2552,'TMP2'!$A:$A,'TMP2'!$C:$C)</f>
        <v>18090.259999999998</v>
      </c>
      <c r="H2552">
        <f>LOOKUP(A2552,'TMP2'!$A:$A,'TMP2'!$D:$D)</f>
        <v>104008.6</v>
      </c>
      <c r="I2552">
        <v>13.4</v>
      </c>
      <c r="J2552">
        <v>13.7</v>
      </c>
      <c r="K2552" s="1" t="s">
        <v>2293</v>
      </c>
      <c r="L2552">
        <f>MATCH(A2552,'TMP2'!A:A,0)</f>
        <v>1105</v>
      </c>
      <c r="R2552">
        <v>4.5999999999999996</v>
      </c>
      <c r="S2552">
        <f t="shared" si="78"/>
        <v>-8.8000000000000007</v>
      </c>
      <c r="T2552">
        <f t="shared" si="79"/>
        <v>-9.1</v>
      </c>
    </row>
    <row r="2553" spans="1:20" x14ac:dyDescent="0.2">
      <c r="A2553" t="s">
        <v>1284</v>
      </c>
      <c r="B2553" t="s">
        <v>1694</v>
      </c>
      <c r="C2553" s="10" t="s">
        <v>1693</v>
      </c>
      <c r="D2553" t="s">
        <v>2640</v>
      </c>
      <c r="E2553">
        <v>15</v>
      </c>
      <c r="F2553">
        <v>11</v>
      </c>
      <c r="G2553">
        <f>LOOKUP(A2553,'TMP2'!$A:$A,'TMP2'!$C:$C)</f>
        <v>18090.259999999998</v>
      </c>
      <c r="H2553">
        <f>LOOKUP(A2553,'TMP2'!$A:$A,'TMP2'!$D:$D)</f>
        <v>104008.6</v>
      </c>
      <c r="I2553">
        <v>15.75</v>
      </c>
      <c r="J2553">
        <v>16.05</v>
      </c>
      <c r="K2553" s="1" t="s">
        <v>2293</v>
      </c>
      <c r="L2553">
        <f>MATCH(A2553,'TMP2'!A:A,0)</f>
        <v>1105</v>
      </c>
      <c r="R2553">
        <v>4.5999999999999996</v>
      </c>
      <c r="S2553">
        <f t="shared" si="78"/>
        <v>-11.15</v>
      </c>
      <c r="T2553">
        <f t="shared" si="79"/>
        <v>-11.450000000000001</v>
      </c>
    </row>
    <row r="2554" spans="1:20" x14ac:dyDescent="0.2">
      <c r="A2554" t="s">
        <v>1284</v>
      </c>
      <c r="B2554" t="s">
        <v>1694</v>
      </c>
      <c r="C2554" s="10" t="s">
        <v>1693</v>
      </c>
      <c r="D2554" t="s">
        <v>3287</v>
      </c>
      <c r="E2554">
        <v>16</v>
      </c>
      <c r="F2554">
        <v>11.3</v>
      </c>
      <c r="G2554">
        <f>LOOKUP(A2554,'TMP2'!$A:$A,'TMP2'!$C:$C)</f>
        <v>18090.259999999998</v>
      </c>
      <c r="H2554">
        <f>LOOKUP(A2554,'TMP2'!$A:$A,'TMP2'!$D:$D)</f>
        <v>104008.6</v>
      </c>
      <c r="I2554">
        <v>18</v>
      </c>
      <c r="J2554">
        <v>18.3</v>
      </c>
      <c r="K2554" s="1" t="s">
        <v>2293</v>
      </c>
      <c r="L2554">
        <f>MATCH(A2554,'TMP2'!A:A,0)</f>
        <v>1105</v>
      </c>
      <c r="R2554">
        <v>4.5999999999999996</v>
      </c>
      <c r="S2554">
        <f t="shared" si="78"/>
        <v>-13.4</v>
      </c>
      <c r="T2554">
        <f t="shared" si="79"/>
        <v>-13.700000000000001</v>
      </c>
    </row>
    <row r="2555" spans="1:20" x14ac:dyDescent="0.2">
      <c r="A2555" t="s">
        <v>1284</v>
      </c>
      <c r="B2555" t="s">
        <v>1712</v>
      </c>
      <c r="C2555" s="10" t="s">
        <v>1721</v>
      </c>
      <c r="D2555" t="s">
        <v>2681</v>
      </c>
      <c r="E2555">
        <v>6</v>
      </c>
      <c r="F2555">
        <v>4.2</v>
      </c>
      <c r="G2555">
        <f>LOOKUP(A2555,'TMP2'!$A:$A,'TMP2'!$C:$C)</f>
        <v>18090.259999999998</v>
      </c>
      <c r="H2555">
        <f>LOOKUP(A2555,'TMP2'!$A:$A,'TMP2'!$D:$D)</f>
        <v>104008.6</v>
      </c>
      <c r="I2555">
        <v>19.649999999999999</v>
      </c>
      <c r="J2555">
        <v>19.95</v>
      </c>
      <c r="K2555" s="1" t="s">
        <v>2293</v>
      </c>
      <c r="L2555">
        <f>MATCH(A2555,'TMP2'!A:A,0)</f>
        <v>1105</v>
      </c>
      <c r="R2555">
        <v>4.5999999999999996</v>
      </c>
      <c r="S2555">
        <f t="shared" si="78"/>
        <v>-15.049999999999999</v>
      </c>
      <c r="T2555">
        <f t="shared" si="79"/>
        <v>-15.35</v>
      </c>
    </row>
    <row r="2556" spans="1:20" x14ac:dyDescent="0.2">
      <c r="A2556" t="s">
        <v>1284</v>
      </c>
      <c r="B2556" t="s">
        <v>2508</v>
      </c>
      <c r="C2556" s="10" t="s">
        <v>1698</v>
      </c>
      <c r="D2556" t="s">
        <v>2703</v>
      </c>
      <c r="E2556">
        <v>14</v>
      </c>
      <c r="F2556">
        <v>9.8000000000000007</v>
      </c>
      <c r="G2556">
        <f>LOOKUP(A2556,'TMP2'!$A:$A,'TMP2'!$C:$C)</f>
        <v>18090.259999999998</v>
      </c>
      <c r="H2556">
        <f>LOOKUP(A2556,'TMP2'!$A:$A,'TMP2'!$D:$D)</f>
        <v>104008.6</v>
      </c>
      <c r="I2556">
        <v>22.65</v>
      </c>
      <c r="J2556">
        <v>22.95</v>
      </c>
      <c r="K2556" s="1" t="s">
        <v>2293</v>
      </c>
      <c r="L2556">
        <f>MATCH(A2556,'TMP2'!A:A,0)</f>
        <v>1105</v>
      </c>
      <c r="R2556">
        <v>4.5999999999999996</v>
      </c>
      <c r="S2556">
        <f t="shared" si="78"/>
        <v>-18.049999999999997</v>
      </c>
      <c r="T2556">
        <f t="shared" si="79"/>
        <v>-18.350000000000001</v>
      </c>
    </row>
    <row r="2557" spans="1:20" x14ac:dyDescent="0.2">
      <c r="A2557" t="s">
        <v>1284</v>
      </c>
      <c r="B2557" t="s">
        <v>2833</v>
      </c>
      <c r="C2557" s="10" t="s">
        <v>1700</v>
      </c>
      <c r="D2557" t="s">
        <v>3288</v>
      </c>
      <c r="E2557">
        <v>47</v>
      </c>
      <c r="F2557">
        <v>32.9</v>
      </c>
      <c r="G2557">
        <f>LOOKUP(A2557,'TMP2'!$A:$A,'TMP2'!$C:$C)</f>
        <v>18090.259999999998</v>
      </c>
      <c r="H2557">
        <f>LOOKUP(A2557,'TMP2'!$A:$A,'TMP2'!$D:$D)</f>
        <v>104008.6</v>
      </c>
      <c r="I2557">
        <v>24.8</v>
      </c>
      <c r="J2557">
        <v>25.1</v>
      </c>
      <c r="K2557" s="1" t="s">
        <v>2293</v>
      </c>
      <c r="L2557">
        <f>MATCH(A2557,'TMP2'!A:A,0)</f>
        <v>1105</v>
      </c>
      <c r="R2557">
        <v>4.5999999999999996</v>
      </c>
      <c r="S2557">
        <f t="shared" si="78"/>
        <v>-20.200000000000003</v>
      </c>
      <c r="T2557">
        <f t="shared" si="79"/>
        <v>-20.5</v>
      </c>
    </row>
    <row r="2558" spans="1:20" x14ac:dyDescent="0.2">
      <c r="A2558" t="s">
        <v>1284</v>
      </c>
      <c r="B2558" t="s">
        <v>2833</v>
      </c>
      <c r="C2558" s="10" t="s">
        <v>1700</v>
      </c>
      <c r="D2558" t="s">
        <v>2760</v>
      </c>
      <c r="E2558">
        <v>72</v>
      </c>
      <c r="F2558">
        <v>50.4</v>
      </c>
      <c r="G2558">
        <f>LOOKUP(A2558,'TMP2'!$A:$A,'TMP2'!$C:$C)</f>
        <v>18090.259999999998</v>
      </c>
      <c r="H2558">
        <f>LOOKUP(A2558,'TMP2'!$A:$A,'TMP2'!$D:$D)</f>
        <v>104008.6</v>
      </c>
      <c r="I2558">
        <v>30.25</v>
      </c>
      <c r="J2558">
        <v>30.55</v>
      </c>
      <c r="K2558" s="1" t="s">
        <v>2293</v>
      </c>
      <c r="L2558">
        <f>MATCH(A2558,'TMP2'!A:A,0)</f>
        <v>1105</v>
      </c>
      <c r="R2558">
        <v>4.5999999999999996</v>
      </c>
      <c r="S2558">
        <f t="shared" si="78"/>
        <v>-25.65</v>
      </c>
      <c r="T2558">
        <f t="shared" si="79"/>
        <v>-25.950000000000003</v>
      </c>
    </row>
    <row r="2559" spans="1:20" x14ac:dyDescent="0.2">
      <c r="A2559" t="s">
        <v>1285</v>
      </c>
      <c r="B2559" t="s">
        <v>2297</v>
      </c>
      <c r="C2559" s="10" t="s">
        <v>1722</v>
      </c>
      <c r="D2559" t="s">
        <v>3289</v>
      </c>
      <c r="E2559">
        <v>4</v>
      </c>
      <c r="F2559">
        <v>3.4</v>
      </c>
      <c r="G2559">
        <f>LOOKUP(A2559,'TMP2'!$A:$A,'TMP2'!$C:$C)</f>
        <v>18040.66</v>
      </c>
      <c r="H2559">
        <f>LOOKUP(A2559,'TMP2'!$A:$A,'TMP2'!$D:$D)</f>
        <v>104209.34</v>
      </c>
      <c r="I2559">
        <v>8.1999999999999993</v>
      </c>
      <c r="J2559">
        <v>8.5</v>
      </c>
      <c r="K2559" s="1" t="s">
        <v>2293</v>
      </c>
      <c r="L2559">
        <f>MATCH(A2559,'TMP2'!A:A,0)</f>
        <v>1106</v>
      </c>
      <c r="R2559">
        <v>5.42</v>
      </c>
      <c r="S2559">
        <f t="shared" si="78"/>
        <v>-2.7799999999999994</v>
      </c>
      <c r="T2559">
        <f t="shared" si="79"/>
        <v>-3.08</v>
      </c>
    </row>
    <row r="2560" spans="1:20" x14ac:dyDescent="0.2">
      <c r="A2560" t="s">
        <v>1285</v>
      </c>
      <c r="B2560" t="s">
        <v>1696</v>
      </c>
      <c r="C2560" s="10" t="s">
        <v>1689</v>
      </c>
      <c r="D2560" t="s">
        <v>3256</v>
      </c>
      <c r="E2560">
        <v>3</v>
      </c>
      <c r="F2560">
        <v>2.4</v>
      </c>
      <c r="G2560">
        <f>LOOKUP(A2560,'TMP2'!$A:$A,'TMP2'!$C:$C)</f>
        <v>18040.66</v>
      </c>
      <c r="H2560">
        <f>LOOKUP(A2560,'TMP2'!$A:$A,'TMP2'!$D:$D)</f>
        <v>104209.34</v>
      </c>
      <c r="I2560">
        <v>10.24</v>
      </c>
      <c r="J2560">
        <v>10.54</v>
      </c>
      <c r="K2560" s="1" t="s">
        <v>2293</v>
      </c>
      <c r="L2560">
        <f>MATCH(A2560,'TMP2'!A:A,0)</f>
        <v>1106</v>
      </c>
      <c r="R2560">
        <v>5.42</v>
      </c>
      <c r="S2560">
        <f t="shared" si="78"/>
        <v>-4.82</v>
      </c>
      <c r="T2560">
        <f t="shared" si="79"/>
        <v>-5.1199999999999992</v>
      </c>
    </row>
    <row r="2561" spans="1:20" x14ac:dyDescent="0.2">
      <c r="A2561" t="s">
        <v>1285</v>
      </c>
      <c r="B2561" t="s">
        <v>1694</v>
      </c>
      <c r="C2561" s="10" t="s">
        <v>1693</v>
      </c>
      <c r="D2561" t="s">
        <v>3290</v>
      </c>
      <c r="E2561">
        <v>18</v>
      </c>
      <c r="F2561">
        <v>13.9</v>
      </c>
      <c r="G2561">
        <f>LOOKUP(A2561,'TMP2'!$A:$A,'TMP2'!$C:$C)</f>
        <v>18040.66</v>
      </c>
      <c r="H2561">
        <f>LOOKUP(A2561,'TMP2'!$A:$A,'TMP2'!$D:$D)</f>
        <v>104209.34</v>
      </c>
      <c r="I2561">
        <v>12.76</v>
      </c>
      <c r="J2561">
        <v>13.06</v>
      </c>
      <c r="K2561" s="1" t="s">
        <v>2293</v>
      </c>
      <c r="L2561">
        <f>MATCH(A2561,'TMP2'!A:A,0)</f>
        <v>1106</v>
      </c>
      <c r="R2561">
        <v>5.42</v>
      </c>
      <c r="S2561">
        <f t="shared" si="78"/>
        <v>-7.34</v>
      </c>
      <c r="T2561">
        <f t="shared" si="79"/>
        <v>-7.6400000000000006</v>
      </c>
    </row>
    <row r="2562" spans="1:20" x14ac:dyDescent="0.2">
      <c r="A2562" t="s">
        <v>1285</v>
      </c>
      <c r="B2562" t="s">
        <v>1694</v>
      </c>
      <c r="C2562" s="10" t="s">
        <v>1693</v>
      </c>
      <c r="D2562" t="s">
        <v>3291</v>
      </c>
      <c r="E2562">
        <v>20</v>
      </c>
      <c r="F2562">
        <v>14.6</v>
      </c>
      <c r="G2562">
        <f>LOOKUP(A2562,'TMP2'!$A:$A,'TMP2'!$C:$C)</f>
        <v>18040.66</v>
      </c>
      <c r="H2562">
        <f>LOOKUP(A2562,'TMP2'!$A:$A,'TMP2'!$D:$D)</f>
        <v>104209.34</v>
      </c>
      <c r="I2562">
        <v>15.76</v>
      </c>
      <c r="J2562">
        <v>16.059999999999999</v>
      </c>
      <c r="K2562" s="1" t="s">
        <v>2293</v>
      </c>
      <c r="L2562">
        <f>MATCH(A2562,'TMP2'!A:A,0)</f>
        <v>1106</v>
      </c>
      <c r="R2562">
        <v>5.42</v>
      </c>
      <c r="S2562">
        <f t="shared" ref="S2562:S2625" si="80">R2562-I2562</f>
        <v>-10.34</v>
      </c>
      <c r="T2562">
        <f t="shared" ref="T2562:T2625" si="81">R2562-J2562</f>
        <v>-10.639999999999999</v>
      </c>
    </row>
    <row r="2563" spans="1:20" x14ac:dyDescent="0.2">
      <c r="A2563" t="s">
        <v>1285</v>
      </c>
      <c r="B2563" t="s">
        <v>1694</v>
      </c>
      <c r="C2563" s="10" t="s">
        <v>1693</v>
      </c>
      <c r="D2563" t="s">
        <v>3292</v>
      </c>
      <c r="E2563">
        <v>22</v>
      </c>
      <c r="F2563">
        <v>15.4</v>
      </c>
      <c r="G2563">
        <f>LOOKUP(A2563,'TMP2'!$A:$A,'TMP2'!$C:$C)</f>
        <v>18040.66</v>
      </c>
      <c r="H2563">
        <f>LOOKUP(A2563,'TMP2'!$A:$A,'TMP2'!$D:$D)</f>
        <v>104209.34</v>
      </c>
      <c r="I2563">
        <v>19.53</v>
      </c>
      <c r="J2563">
        <v>19.829999999999998</v>
      </c>
      <c r="K2563" s="1" t="s">
        <v>2293</v>
      </c>
      <c r="L2563">
        <f>MATCH(A2563,'TMP2'!A:A,0)</f>
        <v>1106</v>
      </c>
      <c r="R2563">
        <v>5.42</v>
      </c>
      <c r="S2563">
        <f t="shared" si="80"/>
        <v>-14.110000000000001</v>
      </c>
      <c r="T2563">
        <f t="shared" si="81"/>
        <v>-14.409999999999998</v>
      </c>
    </row>
    <row r="2564" spans="1:20" x14ac:dyDescent="0.2">
      <c r="A2564" t="s">
        <v>1285</v>
      </c>
      <c r="B2564" t="s">
        <v>2508</v>
      </c>
      <c r="C2564" s="10" t="s">
        <v>1713</v>
      </c>
      <c r="D2564" t="s">
        <v>3293</v>
      </c>
      <c r="E2564">
        <v>19</v>
      </c>
      <c r="F2564">
        <v>13.3</v>
      </c>
      <c r="G2564">
        <f>LOOKUP(A2564,'TMP2'!$A:$A,'TMP2'!$C:$C)</f>
        <v>18040.66</v>
      </c>
      <c r="H2564">
        <f>LOOKUP(A2564,'TMP2'!$A:$A,'TMP2'!$D:$D)</f>
        <v>104209.34</v>
      </c>
      <c r="I2564">
        <v>22.32</v>
      </c>
      <c r="J2564">
        <v>22.62</v>
      </c>
      <c r="K2564" s="1" t="s">
        <v>2293</v>
      </c>
      <c r="L2564">
        <f>MATCH(A2564,'TMP2'!A:A,0)</f>
        <v>1106</v>
      </c>
      <c r="R2564">
        <v>5.42</v>
      </c>
      <c r="S2564">
        <f t="shared" si="80"/>
        <v>-16.899999999999999</v>
      </c>
      <c r="T2564">
        <f t="shared" si="81"/>
        <v>-17.200000000000003</v>
      </c>
    </row>
    <row r="2565" spans="1:20" x14ac:dyDescent="0.2">
      <c r="A2565" t="s">
        <v>1285</v>
      </c>
      <c r="B2565" t="s">
        <v>2508</v>
      </c>
      <c r="C2565" s="10" t="s">
        <v>1698</v>
      </c>
      <c r="D2565" t="s">
        <v>3294</v>
      </c>
      <c r="E2565">
        <v>41</v>
      </c>
      <c r="F2565">
        <v>28.7</v>
      </c>
      <c r="G2565">
        <f>LOOKUP(A2565,'TMP2'!$A:$A,'TMP2'!$C:$C)</f>
        <v>18040.66</v>
      </c>
      <c r="H2565">
        <f>LOOKUP(A2565,'TMP2'!$A:$A,'TMP2'!$D:$D)</f>
        <v>104209.34</v>
      </c>
      <c r="I2565">
        <v>24.32</v>
      </c>
      <c r="J2565">
        <v>24.62</v>
      </c>
      <c r="K2565" s="1" t="s">
        <v>2293</v>
      </c>
      <c r="L2565">
        <f>MATCH(A2565,'TMP2'!A:A,0)</f>
        <v>1106</v>
      </c>
      <c r="R2565">
        <v>5.42</v>
      </c>
      <c r="S2565">
        <f t="shared" si="80"/>
        <v>-18.899999999999999</v>
      </c>
      <c r="T2565">
        <f t="shared" si="81"/>
        <v>-19.200000000000003</v>
      </c>
    </row>
    <row r="2566" spans="1:20" x14ac:dyDescent="0.2">
      <c r="A2566" t="s">
        <v>1285</v>
      </c>
      <c r="B2566" t="s">
        <v>2833</v>
      </c>
      <c r="C2566" s="10" t="s">
        <v>1700</v>
      </c>
      <c r="D2566" t="s">
        <v>3295</v>
      </c>
      <c r="E2566">
        <v>56</v>
      </c>
      <c r="F2566">
        <v>39.200000000000003</v>
      </c>
      <c r="G2566">
        <f>LOOKUP(A2566,'TMP2'!$A:$A,'TMP2'!$C:$C)</f>
        <v>18040.66</v>
      </c>
      <c r="H2566">
        <f>LOOKUP(A2566,'TMP2'!$A:$A,'TMP2'!$D:$D)</f>
        <v>104209.34</v>
      </c>
      <c r="I2566">
        <v>26.32</v>
      </c>
      <c r="J2566">
        <v>26.62</v>
      </c>
      <c r="K2566" s="1" t="s">
        <v>2293</v>
      </c>
      <c r="L2566">
        <f>MATCH(A2566,'TMP2'!A:A,0)</f>
        <v>1106</v>
      </c>
      <c r="R2566">
        <v>5.42</v>
      </c>
      <c r="S2566">
        <f t="shared" si="80"/>
        <v>-20.9</v>
      </c>
      <c r="T2566">
        <f t="shared" si="81"/>
        <v>-21.200000000000003</v>
      </c>
    </row>
    <row r="2567" spans="1:20" x14ac:dyDescent="0.2">
      <c r="A2567" t="s">
        <v>1285</v>
      </c>
      <c r="B2567" t="s">
        <v>2833</v>
      </c>
      <c r="C2567" s="10" t="s">
        <v>1702</v>
      </c>
      <c r="D2567" t="s">
        <v>3296</v>
      </c>
      <c r="E2567">
        <v>74</v>
      </c>
      <c r="F2567">
        <v>51.8</v>
      </c>
      <c r="G2567">
        <f>LOOKUP(A2567,'TMP2'!$A:$A,'TMP2'!$C:$C)</f>
        <v>18040.66</v>
      </c>
      <c r="H2567">
        <f>LOOKUP(A2567,'TMP2'!$A:$A,'TMP2'!$D:$D)</f>
        <v>104209.34</v>
      </c>
      <c r="I2567">
        <v>29.33</v>
      </c>
      <c r="J2567">
        <v>29.63</v>
      </c>
      <c r="K2567" s="1" t="s">
        <v>2293</v>
      </c>
      <c r="L2567">
        <f>MATCH(A2567,'TMP2'!A:A,0)</f>
        <v>1106</v>
      </c>
      <c r="R2567">
        <v>5.42</v>
      </c>
      <c r="S2567">
        <f t="shared" si="80"/>
        <v>-23.909999999999997</v>
      </c>
      <c r="T2567">
        <f t="shared" si="81"/>
        <v>-24.21</v>
      </c>
    </row>
    <row r="2568" spans="1:20" x14ac:dyDescent="0.2">
      <c r="A2568" t="s">
        <v>1286</v>
      </c>
      <c r="B2568" t="s">
        <v>1694</v>
      </c>
      <c r="C2568" s="10" t="s">
        <v>1693</v>
      </c>
      <c r="D2568" t="s">
        <v>2651</v>
      </c>
      <c r="E2568">
        <v>19</v>
      </c>
      <c r="F2568">
        <v>13.5</v>
      </c>
      <c r="G2568">
        <f>LOOKUP(A2568,'TMP2'!$A:$A,'TMP2'!$C:$C)</f>
        <v>18026.39</v>
      </c>
      <c r="H2568">
        <f>LOOKUP(A2568,'TMP2'!$A:$A,'TMP2'!$D:$D)</f>
        <v>104341.75999999999</v>
      </c>
      <c r="I2568">
        <v>17.649999999999999</v>
      </c>
      <c r="J2568">
        <v>17.95</v>
      </c>
      <c r="K2568" s="1" t="s">
        <v>2293</v>
      </c>
      <c r="L2568">
        <f>MATCH(A2568,'TMP2'!A:A,0)</f>
        <v>1107</v>
      </c>
      <c r="R2568">
        <v>3.72</v>
      </c>
      <c r="S2568">
        <f t="shared" si="80"/>
        <v>-13.929999999999998</v>
      </c>
      <c r="T2568">
        <f t="shared" si="81"/>
        <v>-14.229999999999999</v>
      </c>
    </row>
    <row r="2569" spans="1:20" x14ac:dyDescent="0.2">
      <c r="A2569" t="s">
        <v>1286</v>
      </c>
      <c r="B2569" t="s">
        <v>2508</v>
      </c>
      <c r="C2569" s="10" t="s">
        <v>1698</v>
      </c>
      <c r="D2569" t="s">
        <v>2920</v>
      </c>
      <c r="E2569">
        <v>29</v>
      </c>
      <c r="F2569">
        <v>20.3</v>
      </c>
      <c r="G2569">
        <f>LOOKUP(A2569,'TMP2'!$A:$A,'TMP2'!$C:$C)</f>
        <v>18026.39</v>
      </c>
      <c r="H2569">
        <f>LOOKUP(A2569,'TMP2'!$A:$A,'TMP2'!$D:$D)</f>
        <v>104341.75999999999</v>
      </c>
      <c r="I2569">
        <v>19.75</v>
      </c>
      <c r="J2569">
        <v>20.05</v>
      </c>
      <c r="K2569" s="1" t="s">
        <v>2293</v>
      </c>
      <c r="L2569">
        <f>MATCH(A2569,'TMP2'!A:A,0)</f>
        <v>1107</v>
      </c>
      <c r="R2569">
        <v>3.72</v>
      </c>
      <c r="S2569">
        <f t="shared" si="80"/>
        <v>-16.03</v>
      </c>
      <c r="T2569">
        <f t="shared" si="81"/>
        <v>-16.330000000000002</v>
      </c>
    </row>
    <row r="2570" spans="1:20" x14ac:dyDescent="0.2">
      <c r="A2570" t="s">
        <v>1286</v>
      </c>
      <c r="B2570" t="s">
        <v>2833</v>
      </c>
      <c r="C2570" s="10" t="s">
        <v>1700</v>
      </c>
      <c r="D2570" t="s">
        <v>2728</v>
      </c>
      <c r="E2570">
        <v>48</v>
      </c>
      <c r="F2570">
        <v>33.6</v>
      </c>
      <c r="G2570">
        <f>LOOKUP(A2570,'TMP2'!$A:$A,'TMP2'!$C:$C)</f>
        <v>18026.39</v>
      </c>
      <c r="H2570">
        <f>LOOKUP(A2570,'TMP2'!$A:$A,'TMP2'!$D:$D)</f>
        <v>104341.75999999999</v>
      </c>
      <c r="I2570">
        <v>21.05</v>
      </c>
      <c r="J2570">
        <v>21.35</v>
      </c>
      <c r="K2570" s="1" t="s">
        <v>2293</v>
      </c>
      <c r="L2570">
        <f>MATCH(A2570,'TMP2'!A:A,0)</f>
        <v>1107</v>
      </c>
      <c r="R2570">
        <v>3.72</v>
      </c>
      <c r="S2570">
        <f t="shared" si="80"/>
        <v>-17.330000000000002</v>
      </c>
      <c r="T2570">
        <f t="shared" si="81"/>
        <v>-17.630000000000003</v>
      </c>
    </row>
    <row r="2571" spans="1:20" x14ac:dyDescent="0.2">
      <c r="A2571" t="s">
        <v>1286</v>
      </c>
      <c r="B2571" t="s">
        <v>2833</v>
      </c>
      <c r="C2571" s="10" t="s">
        <v>1702</v>
      </c>
      <c r="D2571" t="s">
        <v>2932</v>
      </c>
      <c r="E2571">
        <v>79</v>
      </c>
      <c r="F2571">
        <v>55.3</v>
      </c>
      <c r="G2571">
        <f>LOOKUP(A2571,'TMP2'!$A:$A,'TMP2'!$C:$C)</f>
        <v>18026.39</v>
      </c>
      <c r="H2571">
        <f>LOOKUP(A2571,'TMP2'!$A:$A,'TMP2'!$D:$D)</f>
        <v>104341.75999999999</v>
      </c>
      <c r="I2571">
        <v>22.35</v>
      </c>
      <c r="J2571">
        <v>22.65</v>
      </c>
      <c r="K2571" s="1" t="s">
        <v>2293</v>
      </c>
      <c r="L2571">
        <f>MATCH(A2571,'TMP2'!A:A,0)</f>
        <v>1107</v>
      </c>
      <c r="R2571">
        <v>3.72</v>
      </c>
      <c r="S2571">
        <f t="shared" si="80"/>
        <v>-18.630000000000003</v>
      </c>
      <c r="T2571">
        <f t="shared" si="81"/>
        <v>-18.93</v>
      </c>
    </row>
    <row r="2572" spans="1:20" x14ac:dyDescent="0.2">
      <c r="A2572" t="s">
        <v>1287</v>
      </c>
      <c r="B2572" t="s">
        <v>2297</v>
      </c>
      <c r="C2572" s="10" t="s">
        <v>1722</v>
      </c>
      <c r="D2572" t="s">
        <v>3297</v>
      </c>
      <c r="E2572">
        <v>4</v>
      </c>
      <c r="F2572">
        <v>3.8</v>
      </c>
      <c r="G2572">
        <f>LOOKUP(A2572,'TMP2'!$A:$A,'TMP2'!$C:$C)</f>
        <v>17971.79</v>
      </c>
      <c r="H2572">
        <f>LOOKUP(A2572,'TMP2'!$A:$A,'TMP2'!$D:$D)</f>
        <v>104422.73</v>
      </c>
      <c r="I2572">
        <v>4.25</v>
      </c>
      <c r="J2572">
        <v>4.55</v>
      </c>
      <c r="K2572" s="1" t="s">
        <v>2293</v>
      </c>
      <c r="L2572">
        <f>MATCH(A2572,'TMP2'!A:A,0)</f>
        <v>1108</v>
      </c>
      <c r="R2572">
        <v>4.1099999999999897</v>
      </c>
      <c r="S2572">
        <f t="shared" si="80"/>
        <v>-0.14000000000001034</v>
      </c>
      <c r="T2572">
        <f t="shared" si="81"/>
        <v>-0.44000000000001016</v>
      </c>
    </row>
    <row r="2573" spans="1:20" x14ac:dyDescent="0.2">
      <c r="A2573" t="s">
        <v>1287</v>
      </c>
      <c r="B2573" t="s">
        <v>2297</v>
      </c>
      <c r="C2573" s="10" t="s">
        <v>1722</v>
      </c>
      <c r="D2573" t="s">
        <v>2894</v>
      </c>
      <c r="E2573">
        <v>5</v>
      </c>
      <c r="F2573">
        <v>4.5</v>
      </c>
      <c r="G2573">
        <f>LOOKUP(A2573,'TMP2'!$A:$A,'TMP2'!$C:$C)</f>
        <v>17971.79</v>
      </c>
      <c r="H2573">
        <f>LOOKUP(A2573,'TMP2'!$A:$A,'TMP2'!$D:$D)</f>
        <v>104422.73</v>
      </c>
      <c r="I2573">
        <v>6.05</v>
      </c>
      <c r="J2573">
        <v>6.35</v>
      </c>
      <c r="K2573" s="1" t="s">
        <v>2293</v>
      </c>
      <c r="L2573">
        <f>MATCH(A2573,'TMP2'!A:A,0)</f>
        <v>1108</v>
      </c>
      <c r="R2573">
        <v>4.1099999999999897</v>
      </c>
      <c r="S2573">
        <f t="shared" si="80"/>
        <v>-1.9400000000000102</v>
      </c>
      <c r="T2573">
        <f t="shared" si="81"/>
        <v>-2.24000000000001</v>
      </c>
    </row>
    <row r="2574" spans="1:20" x14ac:dyDescent="0.2">
      <c r="A2574" t="s">
        <v>1287</v>
      </c>
      <c r="B2574" t="s">
        <v>1696</v>
      </c>
      <c r="C2574" s="10" t="s">
        <v>1689</v>
      </c>
      <c r="D2574" t="s">
        <v>2611</v>
      </c>
      <c r="E2574">
        <v>4</v>
      </c>
      <c r="F2574">
        <v>3.4</v>
      </c>
      <c r="G2574">
        <f>LOOKUP(A2574,'TMP2'!$A:$A,'TMP2'!$C:$C)</f>
        <v>17971.79</v>
      </c>
      <c r="H2574">
        <f>LOOKUP(A2574,'TMP2'!$A:$A,'TMP2'!$D:$D)</f>
        <v>104422.73</v>
      </c>
      <c r="I2574">
        <v>8</v>
      </c>
      <c r="J2574">
        <v>8.3000000000000007</v>
      </c>
      <c r="K2574" s="1" t="s">
        <v>2293</v>
      </c>
      <c r="L2574">
        <f>MATCH(A2574,'TMP2'!A:A,0)</f>
        <v>1108</v>
      </c>
      <c r="R2574">
        <v>4.1099999999999897</v>
      </c>
      <c r="S2574">
        <f t="shared" si="80"/>
        <v>-3.8900000000000103</v>
      </c>
      <c r="T2574">
        <f t="shared" si="81"/>
        <v>-4.190000000000011</v>
      </c>
    </row>
    <row r="2575" spans="1:20" x14ac:dyDescent="0.2">
      <c r="A2575" t="s">
        <v>1287</v>
      </c>
      <c r="B2575" t="s">
        <v>1694</v>
      </c>
      <c r="C2575" s="10" t="s">
        <v>1693</v>
      </c>
      <c r="D2575" t="s">
        <v>2652</v>
      </c>
      <c r="E2575">
        <v>17</v>
      </c>
      <c r="F2575">
        <v>12.7</v>
      </c>
      <c r="G2575">
        <f>LOOKUP(A2575,'TMP2'!$A:$A,'TMP2'!$C:$C)</f>
        <v>17971.79</v>
      </c>
      <c r="H2575">
        <f>LOOKUP(A2575,'TMP2'!$A:$A,'TMP2'!$D:$D)</f>
        <v>104422.73</v>
      </c>
      <c r="I2575">
        <v>14.35</v>
      </c>
      <c r="J2575">
        <v>14.65</v>
      </c>
      <c r="K2575" s="1" t="s">
        <v>2293</v>
      </c>
      <c r="L2575">
        <f>MATCH(A2575,'TMP2'!A:A,0)</f>
        <v>1108</v>
      </c>
      <c r="R2575">
        <v>4.1099999999999897</v>
      </c>
      <c r="S2575">
        <f t="shared" si="80"/>
        <v>-10.240000000000009</v>
      </c>
      <c r="T2575">
        <f t="shared" si="81"/>
        <v>-10.54000000000001</v>
      </c>
    </row>
    <row r="2576" spans="1:20" x14ac:dyDescent="0.2">
      <c r="A2576" t="s">
        <v>1287</v>
      </c>
      <c r="B2576" t="s">
        <v>1694</v>
      </c>
      <c r="C2576" s="10" t="s">
        <v>1697</v>
      </c>
      <c r="D2576" t="s">
        <v>2657</v>
      </c>
      <c r="E2576">
        <v>21</v>
      </c>
      <c r="F2576">
        <v>15</v>
      </c>
      <c r="G2576">
        <f>LOOKUP(A2576,'TMP2'!$A:$A,'TMP2'!$C:$C)</f>
        <v>17971.79</v>
      </c>
      <c r="H2576">
        <f>LOOKUP(A2576,'TMP2'!$A:$A,'TMP2'!$D:$D)</f>
        <v>104422.73</v>
      </c>
      <c r="I2576">
        <v>17.25</v>
      </c>
      <c r="J2576">
        <v>17.55</v>
      </c>
      <c r="K2576" s="1" t="s">
        <v>2293</v>
      </c>
      <c r="L2576">
        <f>MATCH(A2576,'TMP2'!A:A,0)</f>
        <v>1108</v>
      </c>
      <c r="R2576">
        <v>4.1099999999999897</v>
      </c>
      <c r="S2576">
        <f t="shared" si="80"/>
        <v>-13.140000000000011</v>
      </c>
      <c r="T2576">
        <f t="shared" si="81"/>
        <v>-13.440000000000012</v>
      </c>
    </row>
    <row r="2577" spans="1:20" x14ac:dyDescent="0.2">
      <c r="A2577" t="s">
        <v>1287</v>
      </c>
      <c r="B2577" t="s">
        <v>2508</v>
      </c>
      <c r="C2577" s="10" t="s">
        <v>1698</v>
      </c>
      <c r="D2577" t="s">
        <v>2683</v>
      </c>
      <c r="E2577">
        <v>27</v>
      </c>
      <c r="F2577">
        <v>18.899999999999999</v>
      </c>
      <c r="G2577">
        <f>LOOKUP(A2577,'TMP2'!$A:$A,'TMP2'!$C:$C)</f>
        <v>17971.79</v>
      </c>
      <c r="H2577">
        <f>LOOKUP(A2577,'TMP2'!$A:$A,'TMP2'!$D:$D)</f>
        <v>104422.73</v>
      </c>
      <c r="I2577">
        <v>20.85</v>
      </c>
      <c r="J2577">
        <v>21.15</v>
      </c>
      <c r="K2577" s="1" t="s">
        <v>2293</v>
      </c>
      <c r="L2577">
        <f>MATCH(A2577,'TMP2'!A:A,0)</f>
        <v>1108</v>
      </c>
      <c r="R2577">
        <v>4.1099999999999897</v>
      </c>
      <c r="S2577">
        <f t="shared" si="80"/>
        <v>-16.740000000000013</v>
      </c>
      <c r="T2577">
        <f t="shared" si="81"/>
        <v>-17.04000000000001</v>
      </c>
    </row>
    <row r="2578" spans="1:20" x14ac:dyDescent="0.2">
      <c r="A2578" t="s">
        <v>1287</v>
      </c>
      <c r="B2578" t="s">
        <v>2833</v>
      </c>
      <c r="C2578" s="10" t="s">
        <v>1700</v>
      </c>
      <c r="D2578" t="s">
        <v>2770</v>
      </c>
      <c r="E2578">
        <v>42</v>
      </c>
      <c r="F2578">
        <v>29.4</v>
      </c>
      <c r="G2578">
        <f>LOOKUP(A2578,'TMP2'!$A:$A,'TMP2'!$C:$C)</f>
        <v>17971.79</v>
      </c>
      <c r="H2578">
        <f>LOOKUP(A2578,'TMP2'!$A:$A,'TMP2'!$D:$D)</f>
        <v>104422.73</v>
      </c>
      <c r="I2578">
        <v>23.35</v>
      </c>
      <c r="J2578">
        <v>23.65</v>
      </c>
      <c r="K2578" s="1" t="s">
        <v>2293</v>
      </c>
      <c r="L2578">
        <f>MATCH(A2578,'TMP2'!A:A,0)</f>
        <v>1108</v>
      </c>
      <c r="R2578">
        <v>4.1099999999999897</v>
      </c>
      <c r="S2578">
        <f t="shared" si="80"/>
        <v>-19.240000000000013</v>
      </c>
      <c r="T2578">
        <f t="shared" si="81"/>
        <v>-19.54000000000001</v>
      </c>
    </row>
    <row r="2579" spans="1:20" x14ac:dyDescent="0.2">
      <c r="A2579" t="s">
        <v>1287</v>
      </c>
      <c r="B2579" t="s">
        <v>2833</v>
      </c>
      <c r="C2579" s="10" t="s">
        <v>1702</v>
      </c>
      <c r="D2579" t="s">
        <v>2692</v>
      </c>
      <c r="E2579">
        <v>300</v>
      </c>
      <c r="F2579">
        <v>210</v>
      </c>
      <c r="G2579">
        <f>LOOKUP(A2579,'TMP2'!$A:$A,'TMP2'!$C:$C)</f>
        <v>17971.79</v>
      </c>
      <c r="H2579">
        <f>LOOKUP(A2579,'TMP2'!$A:$A,'TMP2'!$D:$D)</f>
        <v>104422.73</v>
      </c>
      <c r="I2579">
        <v>24.65</v>
      </c>
      <c r="J2579">
        <v>24.95</v>
      </c>
      <c r="K2579" s="1" t="s">
        <v>2293</v>
      </c>
      <c r="L2579">
        <f>MATCH(A2579,'TMP2'!A:A,0)</f>
        <v>1108</v>
      </c>
      <c r="R2579">
        <v>4.1099999999999897</v>
      </c>
      <c r="S2579">
        <f t="shared" si="80"/>
        <v>-20.54000000000001</v>
      </c>
      <c r="T2579">
        <f t="shared" si="81"/>
        <v>-20.840000000000011</v>
      </c>
    </row>
    <row r="2580" spans="1:20" x14ac:dyDescent="0.2">
      <c r="A2580" t="s">
        <v>1288</v>
      </c>
      <c r="B2580" t="s">
        <v>1688</v>
      </c>
      <c r="C2580" s="10" t="s">
        <v>1687</v>
      </c>
      <c r="D2580" t="s">
        <v>3036</v>
      </c>
      <c r="E2580">
        <v>9</v>
      </c>
      <c r="F2580">
        <v>7.8</v>
      </c>
      <c r="G2580">
        <f>LOOKUP(A2580,'TMP2'!$A:$A,'TMP2'!$C:$C)</f>
        <v>17956.57</v>
      </c>
      <c r="H2580">
        <f>LOOKUP(A2580,'TMP2'!$A:$A,'TMP2'!$D:$D)</f>
        <v>104532.03</v>
      </c>
      <c r="I2580">
        <v>7.05</v>
      </c>
      <c r="J2580">
        <v>7.35</v>
      </c>
      <c r="K2580" s="1" t="s">
        <v>2293</v>
      </c>
      <c r="L2580">
        <f>MATCH(A2580,'TMP2'!A:A,0)</f>
        <v>1109</v>
      </c>
      <c r="R2580">
        <v>5.05</v>
      </c>
      <c r="S2580">
        <f t="shared" si="80"/>
        <v>-2</v>
      </c>
      <c r="T2580">
        <f t="shared" si="81"/>
        <v>-2.2999999999999998</v>
      </c>
    </row>
    <row r="2581" spans="1:20" x14ac:dyDescent="0.2">
      <c r="A2581" t="s">
        <v>1288</v>
      </c>
      <c r="B2581" t="s">
        <v>2297</v>
      </c>
      <c r="C2581" s="10" t="s">
        <v>1722</v>
      </c>
      <c r="D2581" t="s">
        <v>2595</v>
      </c>
      <c r="E2581">
        <v>7</v>
      </c>
      <c r="F2581">
        <v>5.9</v>
      </c>
      <c r="G2581">
        <f>LOOKUP(A2581,'TMP2'!$A:$A,'TMP2'!$C:$C)</f>
        <v>17956.57</v>
      </c>
      <c r="H2581">
        <f>LOOKUP(A2581,'TMP2'!$A:$A,'TMP2'!$D:$D)</f>
        <v>104532.03</v>
      </c>
      <c r="I2581">
        <v>8.4499999999999993</v>
      </c>
      <c r="J2581">
        <v>8.75</v>
      </c>
      <c r="K2581" s="1" t="s">
        <v>2293</v>
      </c>
      <c r="L2581">
        <f>MATCH(A2581,'TMP2'!A:A,0)</f>
        <v>1109</v>
      </c>
      <c r="R2581">
        <v>5.05</v>
      </c>
      <c r="S2581">
        <f t="shared" si="80"/>
        <v>-3.3999999999999995</v>
      </c>
      <c r="T2581">
        <f t="shared" si="81"/>
        <v>-3.7</v>
      </c>
    </row>
    <row r="2582" spans="1:20" x14ac:dyDescent="0.2">
      <c r="A2582" t="s">
        <v>1288</v>
      </c>
      <c r="B2582" t="s">
        <v>1696</v>
      </c>
      <c r="C2582" s="10" t="s">
        <v>1689</v>
      </c>
      <c r="D2582" t="s">
        <v>2890</v>
      </c>
      <c r="E2582">
        <v>2</v>
      </c>
      <c r="F2582">
        <v>1.6</v>
      </c>
      <c r="G2582">
        <f>LOOKUP(A2582,'TMP2'!$A:$A,'TMP2'!$C:$C)</f>
        <v>17956.57</v>
      </c>
      <c r="H2582">
        <f>LOOKUP(A2582,'TMP2'!$A:$A,'TMP2'!$D:$D)</f>
        <v>104532.03</v>
      </c>
      <c r="I2582">
        <v>12.45</v>
      </c>
      <c r="J2582">
        <v>12.75</v>
      </c>
      <c r="K2582" s="1" t="s">
        <v>2293</v>
      </c>
      <c r="L2582">
        <f>MATCH(A2582,'TMP2'!A:A,0)</f>
        <v>1109</v>
      </c>
      <c r="R2582">
        <v>5.05</v>
      </c>
      <c r="S2582">
        <f t="shared" si="80"/>
        <v>-7.3999999999999995</v>
      </c>
      <c r="T2582">
        <f t="shared" si="81"/>
        <v>-7.7</v>
      </c>
    </row>
    <row r="2583" spans="1:20" x14ac:dyDescent="0.2">
      <c r="A2583" t="s">
        <v>1288</v>
      </c>
      <c r="B2583" t="s">
        <v>1694</v>
      </c>
      <c r="C2583" s="10" t="s">
        <v>1693</v>
      </c>
      <c r="D2583" t="s">
        <v>2629</v>
      </c>
      <c r="E2583">
        <v>13</v>
      </c>
      <c r="F2583">
        <v>9.6</v>
      </c>
      <c r="G2583">
        <f>LOOKUP(A2583,'TMP2'!$A:$A,'TMP2'!$C:$C)</f>
        <v>17956.57</v>
      </c>
      <c r="H2583">
        <f>LOOKUP(A2583,'TMP2'!$A:$A,'TMP2'!$D:$D)</f>
        <v>104532.03</v>
      </c>
      <c r="I2583">
        <v>14.65</v>
      </c>
      <c r="J2583">
        <v>14.95</v>
      </c>
      <c r="K2583" s="1" t="s">
        <v>2293</v>
      </c>
      <c r="L2583">
        <f>MATCH(A2583,'TMP2'!A:A,0)</f>
        <v>1109</v>
      </c>
      <c r="R2583">
        <v>5.05</v>
      </c>
      <c r="S2583">
        <f t="shared" si="80"/>
        <v>-9.6000000000000014</v>
      </c>
      <c r="T2583">
        <f t="shared" si="81"/>
        <v>-9.8999999999999986</v>
      </c>
    </row>
    <row r="2584" spans="1:20" x14ac:dyDescent="0.2">
      <c r="A2584" t="s">
        <v>1288</v>
      </c>
      <c r="B2584" t="s">
        <v>1694</v>
      </c>
      <c r="C2584" s="10" t="s">
        <v>1693</v>
      </c>
      <c r="D2584" t="s">
        <v>2681</v>
      </c>
      <c r="E2584">
        <v>14</v>
      </c>
      <c r="F2584">
        <v>9.8000000000000007</v>
      </c>
      <c r="G2584">
        <f>LOOKUP(A2584,'TMP2'!$A:$A,'TMP2'!$C:$C)</f>
        <v>17956.57</v>
      </c>
      <c r="H2584">
        <f>LOOKUP(A2584,'TMP2'!$A:$A,'TMP2'!$D:$D)</f>
        <v>104532.03</v>
      </c>
      <c r="I2584">
        <v>19.649999999999999</v>
      </c>
      <c r="J2584">
        <v>19.95</v>
      </c>
      <c r="K2584" s="1" t="s">
        <v>2293</v>
      </c>
      <c r="L2584">
        <f>MATCH(A2584,'TMP2'!A:A,0)</f>
        <v>1109</v>
      </c>
      <c r="R2584">
        <v>5.05</v>
      </c>
      <c r="S2584">
        <f t="shared" si="80"/>
        <v>-14.599999999999998</v>
      </c>
      <c r="T2584">
        <f t="shared" si="81"/>
        <v>-14.899999999999999</v>
      </c>
    </row>
    <row r="2585" spans="1:20" x14ac:dyDescent="0.2">
      <c r="A2585" t="s">
        <v>1288</v>
      </c>
      <c r="B2585" t="s">
        <v>2508</v>
      </c>
      <c r="C2585" s="10" t="s">
        <v>1698</v>
      </c>
      <c r="D2585" t="s">
        <v>2683</v>
      </c>
      <c r="E2585">
        <v>25</v>
      </c>
      <c r="F2585">
        <v>17.5</v>
      </c>
      <c r="G2585">
        <f>LOOKUP(A2585,'TMP2'!$A:$A,'TMP2'!$C:$C)</f>
        <v>17956.57</v>
      </c>
      <c r="H2585">
        <f>LOOKUP(A2585,'TMP2'!$A:$A,'TMP2'!$D:$D)</f>
        <v>104532.03</v>
      </c>
      <c r="I2585">
        <v>20.85</v>
      </c>
      <c r="J2585">
        <v>21.15</v>
      </c>
      <c r="K2585" s="1" t="s">
        <v>2293</v>
      </c>
      <c r="L2585">
        <f>MATCH(A2585,'TMP2'!A:A,0)</f>
        <v>1109</v>
      </c>
      <c r="R2585">
        <v>5.05</v>
      </c>
      <c r="S2585">
        <f t="shared" si="80"/>
        <v>-15.8</v>
      </c>
      <c r="T2585">
        <f t="shared" si="81"/>
        <v>-16.099999999999998</v>
      </c>
    </row>
    <row r="2586" spans="1:20" x14ac:dyDescent="0.2">
      <c r="A2586" t="s">
        <v>1288</v>
      </c>
      <c r="B2586" t="s">
        <v>2508</v>
      </c>
      <c r="C2586" s="10" t="s">
        <v>1698</v>
      </c>
      <c r="D2586" t="s">
        <v>2774</v>
      </c>
      <c r="E2586">
        <v>32</v>
      </c>
      <c r="F2586">
        <v>22.4</v>
      </c>
      <c r="G2586">
        <f>LOOKUP(A2586,'TMP2'!$A:$A,'TMP2'!$C:$C)</f>
        <v>17956.57</v>
      </c>
      <c r="H2586">
        <f>LOOKUP(A2586,'TMP2'!$A:$A,'TMP2'!$D:$D)</f>
        <v>104532.03</v>
      </c>
      <c r="I2586">
        <v>23.05</v>
      </c>
      <c r="J2586">
        <v>23.35</v>
      </c>
      <c r="K2586" s="1" t="s">
        <v>2293</v>
      </c>
      <c r="L2586">
        <f>MATCH(A2586,'TMP2'!A:A,0)</f>
        <v>1109</v>
      </c>
      <c r="R2586">
        <v>5.05</v>
      </c>
      <c r="S2586">
        <f t="shared" si="80"/>
        <v>-18</v>
      </c>
      <c r="T2586">
        <f t="shared" si="81"/>
        <v>-18.3</v>
      </c>
    </row>
    <row r="2587" spans="1:20" x14ac:dyDescent="0.2">
      <c r="A2587" t="s">
        <v>1288</v>
      </c>
      <c r="B2587" t="s">
        <v>2833</v>
      </c>
      <c r="C2587" s="10" t="s">
        <v>1700</v>
      </c>
      <c r="D2587" t="s">
        <v>2783</v>
      </c>
      <c r="E2587">
        <v>55</v>
      </c>
      <c r="F2587">
        <v>38.5</v>
      </c>
      <c r="G2587">
        <f>LOOKUP(A2587,'TMP2'!$A:$A,'TMP2'!$C:$C)</f>
        <v>17956.57</v>
      </c>
      <c r="H2587">
        <f>LOOKUP(A2587,'TMP2'!$A:$A,'TMP2'!$D:$D)</f>
        <v>104532.03</v>
      </c>
      <c r="I2587">
        <v>28.65</v>
      </c>
      <c r="J2587">
        <v>28.95</v>
      </c>
      <c r="K2587" s="1" t="s">
        <v>2293</v>
      </c>
      <c r="L2587">
        <f>MATCH(A2587,'TMP2'!A:A,0)</f>
        <v>1109</v>
      </c>
      <c r="R2587">
        <v>5.05</v>
      </c>
      <c r="S2587">
        <f t="shared" si="80"/>
        <v>-23.599999999999998</v>
      </c>
      <c r="T2587">
        <f t="shared" si="81"/>
        <v>-23.9</v>
      </c>
    </row>
    <row r="2588" spans="1:20" x14ac:dyDescent="0.2">
      <c r="A2588" t="s">
        <v>1288</v>
      </c>
      <c r="B2588" t="s">
        <v>2833</v>
      </c>
      <c r="C2588" s="10" t="s">
        <v>1702</v>
      </c>
      <c r="D2588" t="s">
        <v>2791</v>
      </c>
      <c r="E2588">
        <v>77</v>
      </c>
      <c r="F2588">
        <v>53.9</v>
      </c>
      <c r="G2588">
        <f>LOOKUP(A2588,'TMP2'!$A:$A,'TMP2'!$C:$C)</f>
        <v>17956.57</v>
      </c>
      <c r="H2588">
        <f>LOOKUP(A2588,'TMP2'!$A:$A,'TMP2'!$D:$D)</f>
        <v>104532.03</v>
      </c>
      <c r="I2588">
        <v>32.35</v>
      </c>
      <c r="J2588">
        <v>32.65</v>
      </c>
      <c r="K2588" s="1" t="s">
        <v>2293</v>
      </c>
      <c r="L2588">
        <f>MATCH(A2588,'TMP2'!A:A,0)</f>
        <v>1109</v>
      </c>
      <c r="R2588">
        <v>5.05</v>
      </c>
      <c r="S2588">
        <f t="shared" si="80"/>
        <v>-27.3</v>
      </c>
      <c r="T2588">
        <f t="shared" si="81"/>
        <v>-27.599999999999998</v>
      </c>
    </row>
    <row r="2589" spans="1:20" x14ac:dyDescent="0.2">
      <c r="A2589" t="s">
        <v>2282</v>
      </c>
      <c r="B2589" t="s">
        <v>1712</v>
      </c>
      <c r="C2589" s="10" t="s">
        <v>1711</v>
      </c>
      <c r="D2589" t="s">
        <v>2585</v>
      </c>
      <c r="E2589">
        <v>5</v>
      </c>
      <c r="F2589">
        <v>4</v>
      </c>
      <c r="G2589">
        <f>LOOKUP(A2589,'TMP2'!$A:$A,'TMP2'!$C:$C)</f>
        <v>18070.169999999998</v>
      </c>
      <c r="H2589">
        <f>LOOKUP(A2589,'TMP2'!$A:$A,'TMP2'!$D:$D)</f>
        <v>103737.72</v>
      </c>
      <c r="I2589">
        <v>11.15</v>
      </c>
      <c r="J2589">
        <v>11.45</v>
      </c>
      <c r="K2589" s="1" t="s">
        <v>2293</v>
      </c>
      <c r="L2589">
        <f>MATCH(A2589,'TMP2'!A:A,0)</f>
        <v>1615</v>
      </c>
      <c r="R2589">
        <v>4.5</v>
      </c>
      <c r="S2589">
        <f t="shared" si="80"/>
        <v>-6.65</v>
      </c>
      <c r="T2589">
        <f t="shared" si="81"/>
        <v>-6.9499999999999993</v>
      </c>
    </row>
    <row r="2590" spans="1:20" x14ac:dyDescent="0.2">
      <c r="A2590" t="s">
        <v>2282</v>
      </c>
      <c r="B2590" t="s">
        <v>1694</v>
      </c>
      <c r="C2590" s="10" t="s">
        <v>1697</v>
      </c>
      <c r="D2590" t="s">
        <v>2586</v>
      </c>
      <c r="E2590">
        <v>7</v>
      </c>
      <c r="F2590">
        <v>5.4</v>
      </c>
      <c r="G2590">
        <f>LOOKUP(A2590,'TMP2'!$A:$A,'TMP2'!$C:$C)</f>
        <v>18070.169999999998</v>
      </c>
      <c r="H2590">
        <f>LOOKUP(A2590,'TMP2'!$A:$A,'TMP2'!$D:$D)</f>
        <v>103737.72</v>
      </c>
      <c r="I2590">
        <v>13.15</v>
      </c>
      <c r="J2590">
        <v>13.45</v>
      </c>
      <c r="K2590" s="1" t="s">
        <v>2293</v>
      </c>
      <c r="L2590">
        <f>MATCH(A2590,'TMP2'!A:A,0)</f>
        <v>1615</v>
      </c>
      <c r="R2590">
        <v>4.5</v>
      </c>
      <c r="S2590">
        <f t="shared" si="80"/>
        <v>-8.65</v>
      </c>
      <c r="T2590">
        <f t="shared" si="81"/>
        <v>-8.9499999999999993</v>
      </c>
    </row>
    <row r="2591" spans="1:20" x14ac:dyDescent="0.2">
      <c r="A2591" t="s">
        <v>2282</v>
      </c>
      <c r="B2591" t="s">
        <v>1694</v>
      </c>
      <c r="C2591" s="10" t="s">
        <v>1697</v>
      </c>
      <c r="D2591" t="s">
        <v>2661</v>
      </c>
      <c r="E2591">
        <v>9</v>
      </c>
      <c r="F2591">
        <v>6.6</v>
      </c>
      <c r="G2591">
        <f>LOOKUP(A2591,'TMP2'!$A:$A,'TMP2'!$C:$C)</f>
        <v>18070.169999999998</v>
      </c>
      <c r="H2591">
        <f>LOOKUP(A2591,'TMP2'!$A:$A,'TMP2'!$D:$D)</f>
        <v>103737.72</v>
      </c>
      <c r="I2591">
        <v>16.350000000000001</v>
      </c>
      <c r="J2591">
        <v>16.649999999999999</v>
      </c>
      <c r="K2591" s="1" t="s">
        <v>2293</v>
      </c>
      <c r="L2591">
        <f>MATCH(A2591,'TMP2'!A:A,0)</f>
        <v>1615</v>
      </c>
      <c r="R2591">
        <v>4.5</v>
      </c>
      <c r="S2591">
        <f t="shared" si="80"/>
        <v>-11.850000000000001</v>
      </c>
      <c r="T2591">
        <f t="shared" si="81"/>
        <v>-12.149999999999999</v>
      </c>
    </row>
    <row r="2592" spans="1:20" x14ac:dyDescent="0.2">
      <c r="A2592" t="s">
        <v>2282</v>
      </c>
      <c r="B2592" t="s">
        <v>2508</v>
      </c>
      <c r="C2592" s="10" t="s">
        <v>1713</v>
      </c>
      <c r="D2592" t="s">
        <v>2680</v>
      </c>
      <c r="E2592">
        <v>7</v>
      </c>
      <c r="F2592">
        <v>4.9000000000000004</v>
      </c>
      <c r="G2592">
        <f>LOOKUP(A2592,'TMP2'!$A:$A,'TMP2'!$C:$C)</f>
        <v>18070.169999999998</v>
      </c>
      <c r="H2592">
        <f>LOOKUP(A2592,'TMP2'!$A:$A,'TMP2'!$D:$D)</f>
        <v>103737.72</v>
      </c>
      <c r="I2592">
        <v>18.95</v>
      </c>
      <c r="J2592">
        <v>19.25</v>
      </c>
      <c r="K2592" s="1" t="s">
        <v>2293</v>
      </c>
      <c r="L2592">
        <f>MATCH(A2592,'TMP2'!A:A,0)</f>
        <v>1615</v>
      </c>
      <c r="R2592">
        <v>4.5</v>
      </c>
      <c r="S2592">
        <f t="shared" si="80"/>
        <v>-14.45</v>
      </c>
      <c r="T2592">
        <f t="shared" si="81"/>
        <v>-14.75</v>
      </c>
    </row>
    <row r="2593" spans="1:20" x14ac:dyDescent="0.2">
      <c r="A2593" t="s">
        <v>2282</v>
      </c>
      <c r="B2593" t="s">
        <v>2508</v>
      </c>
      <c r="C2593" s="10" t="s">
        <v>1698</v>
      </c>
      <c r="D2593" t="s">
        <v>2706</v>
      </c>
      <c r="E2593">
        <v>31</v>
      </c>
      <c r="F2593">
        <v>21.7</v>
      </c>
      <c r="G2593">
        <f>LOOKUP(A2593,'TMP2'!$A:$A,'TMP2'!$C:$C)</f>
        <v>18070.169999999998</v>
      </c>
      <c r="H2593">
        <f>LOOKUP(A2593,'TMP2'!$A:$A,'TMP2'!$D:$D)</f>
        <v>103737.72</v>
      </c>
      <c r="I2593">
        <v>22.95</v>
      </c>
      <c r="J2593">
        <v>23.25</v>
      </c>
      <c r="K2593" s="1" t="s">
        <v>2293</v>
      </c>
      <c r="L2593">
        <f>MATCH(A2593,'TMP2'!A:A,0)</f>
        <v>1615</v>
      </c>
      <c r="R2593">
        <v>4.5</v>
      </c>
      <c r="S2593">
        <f t="shared" si="80"/>
        <v>-18.45</v>
      </c>
      <c r="T2593">
        <f t="shared" si="81"/>
        <v>-18.75</v>
      </c>
    </row>
    <row r="2594" spans="1:20" x14ac:dyDescent="0.2">
      <c r="A2594" t="s">
        <v>2282</v>
      </c>
      <c r="B2594" t="s">
        <v>2508</v>
      </c>
      <c r="C2594" s="10" t="s">
        <v>1698</v>
      </c>
      <c r="D2594" t="s">
        <v>2827</v>
      </c>
      <c r="E2594">
        <v>38</v>
      </c>
      <c r="F2594">
        <v>26.6</v>
      </c>
      <c r="G2594">
        <f>LOOKUP(A2594,'TMP2'!$A:$A,'TMP2'!$C:$C)</f>
        <v>18070.169999999998</v>
      </c>
      <c r="H2594">
        <f>LOOKUP(A2594,'TMP2'!$A:$A,'TMP2'!$D:$D)</f>
        <v>103737.72</v>
      </c>
      <c r="I2594">
        <v>25.95</v>
      </c>
      <c r="J2594">
        <v>26.25</v>
      </c>
      <c r="K2594" s="1" t="s">
        <v>2293</v>
      </c>
      <c r="L2594">
        <f>MATCH(A2594,'TMP2'!A:A,0)</f>
        <v>1615</v>
      </c>
      <c r="R2594">
        <v>4.5</v>
      </c>
      <c r="S2594">
        <f t="shared" si="80"/>
        <v>-21.45</v>
      </c>
      <c r="T2594">
        <f t="shared" si="81"/>
        <v>-21.75</v>
      </c>
    </row>
    <row r="2595" spans="1:20" x14ac:dyDescent="0.2">
      <c r="A2595" t="s">
        <v>2282</v>
      </c>
      <c r="B2595" t="s">
        <v>2508</v>
      </c>
      <c r="C2595" s="10" t="s">
        <v>1698</v>
      </c>
      <c r="D2595" t="s">
        <v>2722</v>
      </c>
      <c r="E2595">
        <v>41</v>
      </c>
      <c r="F2595">
        <v>28.7</v>
      </c>
      <c r="G2595">
        <f>LOOKUP(A2595,'TMP2'!$A:$A,'TMP2'!$C:$C)</f>
        <v>18070.169999999998</v>
      </c>
      <c r="H2595">
        <f>LOOKUP(A2595,'TMP2'!$A:$A,'TMP2'!$D:$D)</f>
        <v>103737.72</v>
      </c>
      <c r="I2595">
        <v>27.65</v>
      </c>
      <c r="J2595">
        <v>27.95</v>
      </c>
      <c r="K2595" s="1" t="s">
        <v>2293</v>
      </c>
      <c r="L2595">
        <f>MATCH(A2595,'TMP2'!A:A,0)</f>
        <v>1615</v>
      </c>
      <c r="R2595">
        <v>4.5</v>
      </c>
      <c r="S2595">
        <f t="shared" si="80"/>
        <v>-23.15</v>
      </c>
      <c r="T2595">
        <f t="shared" si="81"/>
        <v>-23.45</v>
      </c>
    </row>
    <row r="2596" spans="1:20" x14ac:dyDescent="0.2">
      <c r="A2596" t="s">
        <v>1386</v>
      </c>
      <c r="B2596" t="s">
        <v>1694</v>
      </c>
      <c r="C2596" s="10" t="s">
        <v>1693</v>
      </c>
      <c r="D2596" t="s">
        <v>2617</v>
      </c>
      <c r="E2596">
        <v>14</v>
      </c>
      <c r="F2596">
        <v>10.9</v>
      </c>
      <c r="G2596">
        <f>LOOKUP(A2596,'TMP2'!$A:$A,'TMP2'!$C:$C)</f>
        <v>18071.331999999999</v>
      </c>
      <c r="H2596">
        <f>LOOKUP(A2596,'TMP2'!$A:$A,'TMP2'!$D:$D)</f>
        <v>104205.511</v>
      </c>
      <c r="I2596">
        <v>12.15</v>
      </c>
      <c r="J2596">
        <v>12.45</v>
      </c>
      <c r="K2596" s="1" t="s">
        <v>2293</v>
      </c>
      <c r="L2596">
        <f>MATCH(A2596,'TMP2'!A:A,0)</f>
        <v>1616</v>
      </c>
      <c r="R2596">
        <v>5.3699999999999903</v>
      </c>
      <c r="S2596">
        <f t="shared" si="80"/>
        <v>-6.78000000000001</v>
      </c>
      <c r="T2596">
        <f t="shared" si="81"/>
        <v>-7.080000000000009</v>
      </c>
    </row>
    <row r="2597" spans="1:20" x14ac:dyDescent="0.2">
      <c r="A2597" t="s">
        <v>1386</v>
      </c>
      <c r="B2597" t="s">
        <v>1694</v>
      </c>
      <c r="C2597" s="10" t="s">
        <v>1693</v>
      </c>
      <c r="D2597" t="s">
        <v>2622</v>
      </c>
      <c r="E2597">
        <v>18</v>
      </c>
      <c r="F2597">
        <v>13.9</v>
      </c>
      <c r="G2597">
        <f>LOOKUP(A2597,'TMP2'!$A:$A,'TMP2'!$C:$C)</f>
        <v>18071.331999999999</v>
      </c>
      <c r="H2597">
        <f>LOOKUP(A2597,'TMP2'!$A:$A,'TMP2'!$D:$D)</f>
        <v>104205.511</v>
      </c>
      <c r="I2597">
        <v>14.75</v>
      </c>
      <c r="J2597">
        <v>15.05</v>
      </c>
      <c r="K2597" s="1" t="s">
        <v>2293</v>
      </c>
      <c r="L2597">
        <f>MATCH(A2597,'TMP2'!A:A,0)</f>
        <v>1616</v>
      </c>
      <c r="R2597">
        <v>5.3699999999999903</v>
      </c>
      <c r="S2597">
        <f t="shared" si="80"/>
        <v>-9.3800000000000097</v>
      </c>
      <c r="T2597">
        <f t="shared" si="81"/>
        <v>-9.6800000000000104</v>
      </c>
    </row>
    <row r="2598" spans="1:20" x14ac:dyDescent="0.2">
      <c r="A2598" t="s">
        <v>1386</v>
      </c>
      <c r="B2598" t="s">
        <v>1694</v>
      </c>
      <c r="C2598" s="10" t="s">
        <v>1697</v>
      </c>
      <c r="D2598" t="s">
        <v>2656</v>
      </c>
      <c r="E2598">
        <v>20</v>
      </c>
      <c r="F2598">
        <v>14.1</v>
      </c>
      <c r="G2598">
        <f>LOOKUP(A2598,'TMP2'!$A:$A,'TMP2'!$C:$C)</f>
        <v>18071.331999999999</v>
      </c>
      <c r="H2598">
        <f>LOOKUP(A2598,'TMP2'!$A:$A,'TMP2'!$D:$D)</f>
        <v>104205.511</v>
      </c>
      <c r="I2598">
        <v>20.55</v>
      </c>
      <c r="J2598">
        <v>20.85</v>
      </c>
      <c r="K2598" s="1" t="s">
        <v>2293</v>
      </c>
      <c r="L2598">
        <f>MATCH(A2598,'TMP2'!A:A,0)</f>
        <v>1616</v>
      </c>
      <c r="R2598">
        <v>5.3699999999999903</v>
      </c>
      <c r="S2598">
        <f t="shared" si="80"/>
        <v>-15.18000000000001</v>
      </c>
      <c r="T2598">
        <f t="shared" si="81"/>
        <v>-15.480000000000011</v>
      </c>
    </row>
    <row r="2599" spans="1:20" x14ac:dyDescent="0.2">
      <c r="A2599" t="s">
        <v>1387</v>
      </c>
      <c r="B2599" t="s">
        <v>1712</v>
      </c>
      <c r="C2599" s="10" t="s">
        <v>1711</v>
      </c>
      <c r="D2599" t="s">
        <v>3055</v>
      </c>
      <c r="E2599">
        <v>5</v>
      </c>
      <c r="F2599">
        <v>3.7</v>
      </c>
      <c r="G2599">
        <f>LOOKUP(A2599,'TMP2'!$A:$A,'TMP2'!$C:$C)</f>
        <v>18012.98</v>
      </c>
      <c r="H2599">
        <f>LOOKUP(A2599,'TMP2'!$A:$A,'TMP2'!$D:$D)</f>
        <v>104304.9</v>
      </c>
      <c r="I2599">
        <v>16.05</v>
      </c>
      <c r="J2599">
        <v>16.350000000000001</v>
      </c>
      <c r="K2599" s="1" t="s">
        <v>2293</v>
      </c>
      <c r="L2599">
        <f>MATCH(A2599,'TMP2'!A:A,0)</f>
        <v>1617</v>
      </c>
      <c r="R2599">
        <v>3.96999999999999</v>
      </c>
      <c r="S2599">
        <f t="shared" si="80"/>
        <v>-12.080000000000011</v>
      </c>
      <c r="T2599">
        <f t="shared" si="81"/>
        <v>-12.380000000000011</v>
      </c>
    </row>
    <row r="2600" spans="1:20" x14ac:dyDescent="0.2">
      <c r="A2600" t="s">
        <v>1387</v>
      </c>
      <c r="B2600" t="s">
        <v>1694</v>
      </c>
      <c r="C2600" s="10" t="s">
        <v>1697</v>
      </c>
      <c r="D2600" t="s">
        <v>2911</v>
      </c>
      <c r="E2600">
        <v>28</v>
      </c>
      <c r="F2600">
        <v>19.899999999999999</v>
      </c>
      <c r="G2600">
        <f>LOOKUP(A2600,'TMP2'!$A:$A,'TMP2'!$C:$C)</f>
        <v>18012.98</v>
      </c>
      <c r="H2600">
        <f>LOOKUP(A2600,'TMP2'!$A:$A,'TMP2'!$D:$D)</f>
        <v>104304.9</v>
      </c>
      <c r="I2600">
        <v>18.05</v>
      </c>
      <c r="J2600">
        <v>18.350000000000001</v>
      </c>
      <c r="K2600" s="1" t="s">
        <v>2293</v>
      </c>
      <c r="L2600">
        <f>MATCH(A2600,'TMP2'!A:A,0)</f>
        <v>1617</v>
      </c>
      <c r="R2600">
        <v>3.96999999999999</v>
      </c>
      <c r="S2600">
        <f t="shared" si="80"/>
        <v>-14.080000000000011</v>
      </c>
      <c r="T2600">
        <f t="shared" si="81"/>
        <v>-14.380000000000011</v>
      </c>
    </row>
    <row r="2601" spans="1:20" x14ac:dyDescent="0.2">
      <c r="A2601" t="s">
        <v>1387</v>
      </c>
      <c r="B2601" t="s">
        <v>1694</v>
      </c>
      <c r="C2601" s="10" t="s">
        <v>1697</v>
      </c>
      <c r="D2601" t="s">
        <v>2664</v>
      </c>
      <c r="E2601">
        <v>29</v>
      </c>
      <c r="F2601">
        <v>20.3</v>
      </c>
      <c r="G2601">
        <f>LOOKUP(A2601,'TMP2'!$A:$A,'TMP2'!$C:$C)</f>
        <v>18012.98</v>
      </c>
      <c r="H2601">
        <f>LOOKUP(A2601,'TMP2'!$A:$A,'TMP2'!$D:$D)</f>
        <v>104304.9</v>
      </c>
      <c r="I2601">
        <v>19.149999999999999</v>
      </c>
      <c r="J2601">
        <v>19.45</v>
      </c>
      <c r="K2601" s="1" t="s">
        <v>2293</v>
      </c>
      <c r="L2601">
        <f>MATCH(A2601,'TMP2'!A:A,0)</f>
        <v>1617</v>
      </c>
      <c r="R2601">
        <v>3.96999999999999</v>
      </c>
      <c r="S2601">
        <f t="shared" si="80"/>
        <v>-15.180000000000009</v>
      </c>
      <c r="T2601">
        <f t="shared" si="81"/>
        <v>-15.480000000000009</v>
      </c>
    </row>
    <row r="2602" spans="1:20" x14ac:dyDescent="0.2">
      <c r="A2602" t="s">
        <v>1387</v>
      </c>
      <c r="B2602" t="s">
        <v>2508</v>
      </c>
      <c r="C2602" s="10" t="s">
        <v>1698</v>
      </c>
      <c r="D2602" t="s">
        <v>2714</v>
      </c>
      <c r="E2602">
        <v>30</v>
      </c>
      <c r="F2602">
        <v>21</v>
      </c>
      <c r="G2602">
        <f>LOOKUP(A2602,'TMP2'!$A:$A,'TMP2'!$C:$C)</f>
        <v>18012.98</v>
      </c>
      <c r="H2602">
        <f>LOOKUP(A2602,'TMP2'!$A:$A,'TMP2'!$D:$D)</f>
        <v>104304.9</v>
      </c>
      <c r="I2602">
        <v>21.55</v>
      </c>
      <c r="J2602">
        <v>21.85</v>
      </c>
      <c r="K2602" s="1" t="s">
        <v>2293</v>
      </c>
      <c r="L2602">
        <f>MATCH(A2602,'TMP2'!A:A,0)</f>
        <v>1617</v>
      </c>
      <c r="R2602">
        <v>3.96999999999999</v>
      </c>
      <c r="S2602">
        <f t="shared" si="80"/>
        <v>-17.580000000000013</v>
      </c>
      <c r="T2602">
        <f t="shared" si="81"/>
        <v>-17.88000000000001</v>
      </c>
    </row>
    <row r="2603" spans="1:20" x14ac:dyDescent="0.2">
      <c r="A2603" t="s">
        <v>1387</v>
      </c>
      <c r="B2603" t="s">
        <v>2833</v>
      </c>
      <c r="C2603" s="10" t="s">
        <v>1702</v>
      </c>
      <c r="D2603" t="s">
        <v>2720</v>
      </c>
      <c r="E2603">
        <v>90</v>
      </c>
      <c r="F2603">
        <v>63</v>
      </c>
      <c r="G2603">
        <f>LOOKUP(A2603,'TMP2'!$A:$A,'TMP2'!$C:$C)</f>
        <v>18012.98</v>
      </c>
      <c r="H2603">
        <f>LOOKUP(A2603,'TMP2'!$A:$A,'TMP2'!$D:$D)</f>
        <v>104304.9</v>
      </c>
      <c r="I2603">
        <v>23.85</v>
      </c>
      <c r="J2603">
        <v>24.15</v>
      </c>
      <c r="K2603" s="1" t="s">
        <v>2293</v>
      </c>
      <c r="L2603">
        <f>MATCH(A2603,'TMP2'!A:A,0)</f>
        <v>1617</v>
      </c>
      <c r="R2603">
        <v>3.96999999999999</v>
      </c>
      <c r="S2603">
        <f t="shared" si="80"/>
        <v>-19.88000000000001</v>
      </c>
      <c r="T2603">
        <f t="shared" si="81"/>
        <v>-20.180000000000007</v>
      </c>
    </row>
    <row r="2604" spans="1:20" x14ac:dyDescent="0.2">
      <c r="A2604" t="s">
        <v>1388</v>
      </c>
      <c r="B2604" t="s">
        <v>1694</v>
      </c>
      <c r="C2604" s="10" t="s">
        <v>1693</v>
      </c>
      <c r="D2604" t="s">
        <v>2699</v>
      </c>
      <c r="E2604">
        <v>19</v>
      </c>
      <c r="F2604">
        <v>13.6</v>
      </c>
      <c r="G2604">
        <f>LOOKUP(A2604,'TMP2'!$A:$A,'TMP2'!$C:$C)</f>
        <v>17993.197</v>
      </c>
      <c r="H2604">
        <f>LOOKUP(A2604,'TMP2'!$A:$A,'TMP2'!$D:$D)</f>
        <v>104432.682</v>
      </c>
      <c r="I2604">
        <v>17.95</v>
      </c>
      <c r="J2604">
        <v>18.25</v>
      </c>
      <c r="K2604" s="1" t="s">
        <v>2293</v>
      </c>
      <c r="L2604">
        <f>MATCH(A2604,'TMP2'!A:A,0)</f>
        <v>1618</v>
      </c>
      <c r="R2604">
        <v>3.69</v>
      </c>
      <c r="S2604">
        <f t="shared" si="80"/>
        <v>-14.26</v>
      </c>
      <c r="T2604">
        <f t="shared" si="81"/>
        <v>-14.56</v>
      </c>
    </row>
    <row r="2605" spans="1:20" x14ac:dyDescent="0.2">
      <c r="A2605" t="s">
        <v>1388</v>
      </c>
      <c r="B2605" t="s">
        <v>2508</v>
      </c>
      <c r="C2605" s="10" t="s">
        <v>1698</v>
      </c>
      <c r="D2605" t="s">
        <v>2655</v>
      </c>
      <c r="E2605">
        <v>36</v>
      </c>
      <c r="F2605">
        <v>25.2</v>
      </c>
      <c r="G2605">
        <f>LOOKUP(A2605,'TMP2'!$A:$A,'TMP2'!$C:$C)</f>
        <v>17993.197</v>
      </c>
      <c r="H2605">
        <f>LOOKUP(A2605,'TMP2'!$A:$A,'TMP2'!$D:$D)</f>
        <v>104432.682</v>
      </c>
      <c r="I2605">
        <v>20.25</v>
      </c>
      <c r="J2605">
        <v>20.55</v>
      </c>
      <c r="K2605" s="1" t="s">
        <v>2293</v>
      </c>
      <c r="L2605">
        <f>MATCH(A2605,'TMP2'!A:A,0)</f>
        <v>1618</v>
      </c>
      <c r="R2605">
        <v>3.69</v>
      </c>
      <c r="S2605">
        <f t="shared" si="80"/>
        <v>-16.559999999999999</v>
      </c>
      <c r="T2605">
        <f t="shared" si="81"/>
        <v>-16.86</v>
      </c>
    </row>
    <row r="2606" spans="1:20" x14ac:dyDescent="0.2">
      <c r="A2606" t="s">
        <v>1389</v>
      </c>
      <c r="B2606" t="s">
        <v>1694</v>
      </c>
      <c r="C2606" s="10" t="s">
        <v>1693</v>
      </c>
      <c r="D2606" t="s">
        <v>2730</v>
      </c>
      <c r="E2606">
        <v>14</v>
      </c>
      <c r="F2606">
        <v>10.4</v>
      </c>
      <c r="G2606">
        <f>LOOKUP(A2606,'TMP2'!$A:$A,'TMP2'!$C:$C)</f>
        <v>17943.601999999999</v>
      </c>
      <c r="H2606">
        <f>LOOKUP(A2606,'TMP2'!$A:$A,'TMP2'!$D:$D)</f>
        <v>104495.34299999999</v>
      </c>
      <c r="I2606">
        <v>15.65</v>
      </c>
      <c r="J2606">
        <v>15.95</v>
      </c>
      <c r="K2606" s="1" t="s">
        <v>2293</v>
      </c>
      <c r="L2606">
        <f>MATCH(A2606,'TMP2'!A:A,0)</f>
        <v>1619</v>
      </c>
      <c r="R2606">
        <v>4.46</v>
      </c>
      <c r="S2606">
        <f t="shared" si="80"/>
        <v>-11.190000000000001</v>
      </c>
      <c r="T2606">
        <f t="shared" si="81"/>
        <v>-11.489999999999998</v>
      </c>
    </row>
    <row r="2607" spans="1:20" x14ac:dyDescent="0.2">
      <c r="A2607" t="s">
        <v>1389</v>
      </c>
      <c r="B2607" t="s">
        <v>1694</v>
      </c>
      <c r="C2607" s="10" t="s">
        <v>1693</v>
      </c>
      <c r="D2607" t="s">
        <v>2699</v>
      </c>
      <c r="E2607">
        <v>13</v>
      </c>
      <c r="F2607">
        <v>9.3000000000000007</v>
      </c>
      <c r="G2607">
        <f>LOOKUP(A2607,'TMP2'!$A:$A,'TMP2'!$C:$C)</f>
        <v>17943.601999999999</v>
      </c>
      <c r="H2607">
        <f>LOOKUP(A2607,'TMP2'!$A:$A,'TMP2'!$D:$D)</f>
        <v>104495.34299999999</v>
      </c>
      <c r="I2607">
        <v>17.95</v>
      </c>
      <c r="J2607">
        <v>18.25</v>
      </c>
      <c r="K2607" s="1" t="s">
        <v>2293</v>
      </c>
      <c r="L2607">
        <f>MATCH(A2607,'TMP2'!A:A,0)</f>
        <v>1619</v>
      </c>
      <c r="R2607">
        <v>4.46</v>
      </c>
      <c r="S2607">
        <f t="shared" si="80"/>
        <v>-13.489999999999998</v>
      </c>
      <c r="T2607">
        <f t="shared" si="81"/>
        <v>-13.79</v>
      </c>
    </row>
    <row r="2608" spans="1:20" x14ac:dyDescent="0.2">
      <c r="A2608" t="s">
        <v>1389</v>
      </c>
      <c r="B2608" t="s">
        <v>2833</v>
      </c>
      <c r="C2608" s="10" t="s">
        <v>1700</v>
      </c>
      <c r="D2608" t="s">
        <v>2786</v>
      </c>
      <c r="E2608">
        <v>58</v>
      </c>
      <c r="F2608">
        <v>40.6</v>
      </c>
      <c r="G2608">
        <f>LOOKUP(A2608,'TMP2'!$A:$A,'TMP2'!$C:$C)</f>
        <v>17943.601999999999</v>
      </c>
      <c r="H2608">
        <f>LOOKUP(A2608,'TMP2'!$A:$A,'TMP2'!$D:$D)</f>
        <v>104495.34299999999</v>
      </c>
      <c r="I2608">
        <v>27.55</v>
      </c>
      <c r="J2608">
        <v>27.85</v>
      </c>
      <c r="K2608" s="1" t="s">
        <v>2293</v>
      </c>
      <c r="L2608">
        <f>MATCH(A2608,'TMP2'!A:A,0)</f>
        <v>1619</v>
      </c>
      <c r="R2608">
        <v>4.46</v>
      </c>
      <c r="S2608">
        <f t="shared" si="80"/>
        <v>-23.09</v>
      </c>
      <c r="T2608">
        <f t="shared" si="81"/>
        <v>-23.39</v>
      </c>
    </row>
    <row r="2609" spans="1:20" x14ac:dyDescent="0.2">
      <c r="A2609" t="s">
        <v>1390</v>
      </c>
      <c r="B2609" t="s">
        <v>1688</v>
      </c>
      <c r="C2609" s="10" t="s">
        <v>1687</v>
      </c>
      <c r="D2609" t="s">
        <v>2886</v>
      </c>
      <c r="E2609">
        <v>6</v>
      </c>
      <c r="F2609">
        <v>5.4</v>
      </c>
      <c r="G2609">
        <f>LOOKUP(A2609,'TMP2'!$A:$A,'TMP2'!$C:$C)</f>
        <v>17929.43</v>
      </c>
      <c r="H2609">
        <f>LOOKUP(A2609,'TMP2'!$A:$A,'TMP2'!$D:$D)</f>
        <v>104603.045</v>
      </c>
      <c r="I2609">
        <v>4.1500000000000004</v>
      </c>
      <c r="J2609">
        <v>4.45</v>
      </c>
      <c r="K2609" s="1" t="s">
        <v>2293</v>
      </c>
      <c r="L2609">
        <f>MATCH(A2609,'TMP2'!A:A,0)</f>
        <v>1620</v>
      </c>
      <c r="R2609">
        <v>2.94</v>
      </c>
      <c r="S2609">
        <f t="shared" si="80"/>
        <v>-1.2100000000000004</v>
      </c>
      <c r="T2609">
        <f t="shared" si="81"/>
        <v>-1.5100000000000002</v>
      </c>
    </row>
    <row r="2610" spans="1:20" x14ac:dyDescent="0.2">
      <c r="A2610" t="s">
        <v>1390</v>
      </c>
      <c r="B2610" t="s">
        <v>2297</v>
      </c>
      <c r="C2610" s="10" t="s">
        <v>1722</v>
      </c>
      <c r="D2610" t="s">
        <v>2750</v>
      </c>
      <c r="E2610">
        <v>4</v>
      </c>
      <c r="F2610">
        <v>3.2</v>
      </c>
      <c r="G2610">
        <f>LOOKUP(A2610,'TMP2'!$A:$A,'TMP2'!$C:$C)</f>
        <v>17929.43</v>
      </c>
      <c r="H2610">
        <f>LOOKUP(A2610,'TMP2'!$A:$A,'TMP2'!$D:$D)</f>
        <v>104603.045</v>
      </c>
      <c r="I2610">
        <v>10.35</v>
      </c>
      <c r="J2610">
        <v>10.65</v>
      </c>
      <c r="K2610" s="1" t="s">
        <v>2293</v>
      </c>
      <c r="L2610">
        <f>MATCH(A2610,'TMP2'!A:A,0)</f>
        <v>1620</v>
      </c>
      <c r="R2610">
        <v>2.94</v>
      </c>
      <c r="S2610">
        <f t="shared" si="80"/>
        <v>-7.41</v>
      </c>
      <c r="T2610">
        <f t="shared" si="81"/>
        <v>-7.7100000000000009</v>
      </c>
    </row>
    <row r="2611" spans="1:20" x14ac:dyDescent="0.2">
      <c r="A2611" t="s">
        <v>1390</v>
      </c>
      <c r="B2611" t="s">
        <v>2297</v>
      </c>
      <c r="C2611" s="10" t="s">
        <v>1722</v>
      </c>
      <c r="D2611" t="s">
        <v>2572</v>
      </c>
      <c r="E2611">
        <v>3</v>
      </c>
      <c r="F2611">
        <v>2.6</v>
      </c>
      <c r="G2611">
        <f>LOOKUP(A2611,'TMP2'!$A:$A,'TMP2'!$C:$C)</f>
        <v>17929.43</v>
      </c>
      <c r="H2611">
        <f>LOOKUP(A2611,'TMP2'!$A:$A,'TMP2'!$D:$D)</f>
        <v>104603.045</v>
      </c>
      <c r="I2611">
        <v>6.15</v>
      </c>
      <c r="J2611">
        <v>6.45</v>
      </c>
      <c r="K2611" s="1" t="s">
        <v>2293</v>
      </c>
      <c r="L2611">
        <f>MATCH(A2611,'TMP2'!A:A,0)</f>
        <v>1620</v>
      </c>
      <c r="R2611">
        <v>2.94</v>
      </c>
      <c r="S2611">
        <f t="shared" si="80"/>
        <v>-3.2100000000000004</v>
      </c>
      <c r="T2611">
        <f t="shared" si="81"/>
        <v>-3.5100000000000002</v>
      </c>
    </row>
    <row r="2612" spans="1:20" x14ac:dyDescent="0.2">
      <c r="A2612" t="s">
        <v>1390</v>
      </c>
      <c r="B2612" t="s">
        <v>1694</v>
      </c>
      <c r="C2612" s="10" t="s">
        <v>1693</v>
      </c>
      <c r="D2612" t="s">
        <v>2643</v>
      </c>
      <c r="E2612">
        <v>22</v>
      </c>
      <c r="F2612">
        <v>17.100000000000001</v>
      </c>
      <c r="G2612">
        <f>LOOKUP(A2612,'TMP2'!$A:$A,'TMP2'!$C:$C)</f>
        <v>17929.43</v>
      </c>
      <c r="H2612">
        <f>LOOKUP(A2612,'TMP2'!$A:$A,'TMP2'!$D:$D)</f>
        <v>104603.045</v>
      </c>
      <c r="I2612">
        <v>12.35</v>
      </c>
      <c r="J2612">
        <v>12.65</v>
      </c>
      <c r="K2612" s="1" t="s">
        <v>2293</v>
      </c>
      <c r="L2612">
        <f>MATCH(A2612,'TMP2'!A:A,0)</f>
        <v>1620</v>
      </c>
      <c r="R2612">
        <v>2.94</v>
      </c>
      <c r="S2612">
        <f t="shared" si="80"/>
        <v>-9.41</v>
      </c>
      <c r="T2612">
        <f t="shared" si="81"/>
        <v>-9.7100000000000009</v>
      </c>
    </row>
    <row r="2613" spans="1:20" x14ac:dyDescent="0.2">
      <c r="A2613" t="s">
        <v>1390</v>
      </c>
      <c r="B2613" t="s">
        <v>1694</v>
      </c>
      <c r="C2613" s="10" t="s">
        <v>1693</v>
      </c>
      <c r="D2613" t="s">
        <v>2652</v>
      </c>
      <c r="E2613">
        <v>23</v>
      </c>
      <c r="F2613">
        <v>17.3</v>
      </c>
      <c r="G2613">
        <f>LOOKUP(A2613,'TMP2'!$A:$A,'TMP2'!$C:$C)</f>
        <v>17929.43</v>
      </c>
      <c r="H2613">
        <f>LOOKUP(A2613,'TMP2'!$A:$A,'TMP2'!$D:$D)</f>
        <v>104603.045</v>
      </c>
      <c r="I2613">
        <v>14.35</v>
      </c>
      <c r="J2613">
        <v>14.65</v>
      </c>
      <c r="K2613" s="1" t="s">
        <v>2293</v>
      </c>
      <c r="L2613">
        <f>MATCH(A2613,'TMP2'!A:A,0)</f>
        <v>1620</v>
      </c>
      <c r="R2613">
        <v>2.94</v>
      </c>
      <c r="S2613">
        <f t="shared" si="80"/>
        <v>-11.41</v>
      </c>
      <c r="T2613">
        <f t="shared" si="81"/>
        <v>-11.71</v>
      </c>
    </row>
    <row r="2614" spans="1:20" x14ac:dyDescent="0.2">
      <c r="A2614" t="s">
        <v>1390</v>
      </c>
      <c r="B2614" t="s">
        <v>1694</v>
      </c>
      <c r="C2614" s="10" t="s">
        <v>1693</v>
      </c>
      <c r="D2614" t="s">
        <v>3298</v>
      </c>
      <c r="E2614">
        <v>22</v>
      </c>
      <c r="F2614">
        <v>15.7</v>
      </c>
      <c r="G2614">
        <f>LOOKUP(A2614,'TMP2'!$A:$A,'TMP2'!$C:$C)</f>
        <v>17929.43</v>
      </c>
      <c r="H2614">
        <f>LOOKUP(A2614,'TMP2'!$A:$A,'TMP2'!$D:$D)</f>
        <v>104603.045</v>
      </c>
      <c r="I2614">
        <v>17.41</v>
      </c>
      <c r="J2614">
        <v>17.71</v>
      </c>
      <c r="K2614" s="1" t="s">
        <v>2293</v>
      </c>
      <c r="L2614">
        <f>MATCH(A2614,'TMP2'!A:A,0)</f>
        <v>1620</v>
      </c>
      <c r="R2614">
        <v>2.94</v>
      </c>
      <c r="S2614">
        <f t="shared" si="80"/>
        <v>-14.47</v>
      </c>
      <c r="T2614">
        <f t="shared" si="81"/>
        <v>-14.770000000000001</v>
      </c>
    </row>
    <row r="2615" spans="1:20" x14ac:dyDescent="0.2">
      <c r="A2615" t="s">
        <v>1390</v>
      </c>
      <c r="B2615" t="s">
        <v>2508</v>
      </c>
      <c r="C2615" s="10" t="s">
        <v>1698</v>
      </c>
      <c r="D2615" t="s">
        <v>2688</v>
      </c>
      <c r="E2615">
        <v>28</v>
      </c>
      <c r="F2615">
        <v>19.600000000000001</v>
      </c>
      <c r="G2615">
        <f>LOOKUP(A2615,'TMP2'!$A:$A,'TMP2'!$C:$C)</f>
        <v>17929.43</v>
      </c>
      <c r="H2615">
        <f>LOOKUP(A2615,'TMP2'!$A:$A,'TMP2'!$D:$D)</f>
        <v>104603.045</v>
      </c>
      <c r="I2615">
        <v>18.649999999999999</v>
      </c>
      <c r="J2615">
        <v>18.95</v>
      </c>
      <c r="K2615" s="1" t="s">
        <v>2293</v>
      </c>
      <c r="L2615">
        <f>MATCH(A2615,'TMP2'!A:A,0)</f>
        <v>1620</v>
      </c>
      <c r="R2615">
        <v>2.94</v>
      </c>
      <c r="S2615">
        <f t="shared" si="80"/>
        <v>-15.709999999999999</v>
      </c>
      <c r="T2615">
        <f t="shared" si="81"/>
        <v>-16.009999999999998</v>
      </c>
    </row>
    <row r="2616" spans="1:20" x14ac:dyDescent="0.2">
      <c r="A2616" t="s">
        <v>1390</v>
      </c>
      <c r="B2616" t="s">
        <v>2508</v>
      </c>
      <c r="C2616" s="10" t="s">
        <v>1698</v>
      </c>
      <c r="D2616" t="s">
        <v>2917</v>
      </c>
      <c r="E2616">
        <v>29</v>
      </c>
      <c r="F2616">
        <v>20.3</v>
      </c>
      <c r="G2616">
        <f>LOOKUP(A2616,'TMP2'!$A:$A,'TMP2'!$C:$C)</f>
        <v>17929.43</v>
      </c>
      <c r="H2616">
        <f>LOOKUP(A2616,'TMP2'!$A:$A,'TMP2'!$D:$D)</f>
        <v>104603.045</v>
      </c>
      <c r="I2616">
        <v>19.850000000000001</v>
      </c>
      <c r="J2616">
        <v>20.149999999999999</v>
      </c>
      <c r="K2616" s="1" t="s">
        <v>2293</v>
      </c>
      <c r="L2616">
        <f>MATCH(A2616,'TMP2'!A:A,0)</f>
        <v>1620</v>
      </c>
      <c r="R2616">
        <v>2.94</v>
      </c>
      <c r="S2616">
        <f t="shared" si="80"/>
        <v>-16.91</v>
      </c>
      <c r="T2616">
        <f t="shared" si="81"/>
        <v>-17.209999999999997</v>
      </c>
    </row>
    <row r="2617" spans="1:20" x14ac:dyDescent="0.2">
      <c r="A2617" t="s">
        <v>1391</v>
      </c>
      <c r="B2617" t="s">
        <v>2297</v>
      </c>
      <c r="C2617" s="10" t="s">
        <v>1722</v>
      </c>
      <c r="D2617" t="s">
        <v>3299</v>
      </c>
      <c r="E2617">
        <v>4</v>
      </c>
      <c r="F2617">
        <v>3.6</v>
      </c>
      <c r="G2617">
        <f>LOOKUP(A2617,'TMP2'!$A:$A,'TMP2'!$C:$C)</f>
        <v>17860.665000000001</v>
      </c>
      <c r="H2617">
        <f>LOOKUP(A2617,'TMP2'!$A:$A,'TMP2'!$D:$D)</f>
        <v>104718.2</v>
      </c>
      <c r="I2617">
        <v>4.95</v>
      </c>
      <c r="J2617">
        <v>5.25</v>
      </c>
      <c r="K2617" s="1" t="s">
        <v>2293</v>
      </c>
      <c r="L2617">
        <f>MATCH(A2617,'TMP2'!A:A,0)</f>
        <v>1621</v>
      </c>
      <c r="R2617">
        <v>2.7</v>
      </c>
      <c r="S2617">
        <f t="shared" si="80"/>
        <v>-2.25</v>
      </c>
      <c r="T2617">
        <f t="shared" si="81"/>
        <v>-2.5499999999999998</v>
      </c>
    </row>
    <row r="2618" spans="1:20" x14ac:dyDescent="0.2">
      <c r="A2618" t="s">
        <v>1391</v>
      </c>
      <c r="B2618" t="s">
        <v>1694</v>
      </c>
      <c r="C2618" s="10" t="s">
        <v>1693</v>
      </c>
      <c r="D2618" t="s">
        <v>2596</v>
      </c>
      <c r="E2618">
        <v>19</v>
      </c>
      <c r="F2618">
        <v>15.2</v>
      </c>
      <c r="G2618">
        <f>LOOKUP(A2618,'TMP2'!$A:$A,'TMP2'!$C:$C)</f>
        <v>17860.665000000001</v>
      </c>
      <c r="H2618">
        <f>LOOKUP(A2618,'TMP2'!$A:$A,'TMP2'!$D:$D)</f>
        <v>104718.2</v>
      </c>
      <c r="I2618">
        <v>10.95</v>
      </c>
      <c r="J2618">
        <v>11.25</v>
      </c>
      <c r="K2618" s="1" t="s">
        <v>2293</v>
      </c>
      <c r="L2618">
        <f>MATCH(A2618,'TMP2'!A:A,0)</f>
        <v>1621</v>
      </c>
      <c r="R2618">
        <v>2.7</v>
      </c>
      <c r="S2618">
        <f t="shared" si="80"/>
        <v>-8.25</v>
      </c>
      <c r="T2618">
        <f t="shared" si="81"/>
        <v>-8.5500000000000007</v>
      </c>
    </row>
    <row r="2619" spans="1:20" x14ac:dyDescent="0.2">
      <c r="A2619" t="s">
        <v>1391</v>
      </c>
      <c r="B2619" t="s">
        <v>2508</v>
      </c>
      <c r="C2619" s="10" t="s">
        <v>1713</v>
      </c>
      <c r="D2619" t="s">
        <v>2660</v>
      </c>
      <c r="E2619">
        <v>15</v>
      </c>
      <c r="F2619">
        <v>10.5</v>
      </c>
      <c r="G2619">
        <f>LOOKUP(A2619,'TMP2'!$A:$A,'TMP2'!$C:$C)</f>
        <v>17860.665000000001</v>
      </c>
      <c r="H2619">
        <f>LOOKUP(A2619,'TMP2'!$A:$A,'TMP2'!$D:$D)</f>
        <v>104718.2</v>
      </c>
      <c r="I2619">
        <v>22.25</v>
      </c>
      <c r="J2619">
        <v>22.55</v>
      </c>
      <c r="K2619" s="1" t="s">
        <v>2293</v>
      </c>
      <c r="L2619">
        <f>MATCH(A2619,'TMP2'!A:A,0)</f>
        <v>1621</v>
      </c>
      <c r="R2619">
        <v>2.7</v>
      </c>
      <c r="S2619">
        <f t="shared" si="80"/>
        <v>-19.55</v>
      </c>
      <c r="T2619">
        <f t="shared" si="81"/>
        <v>-19.850000000000001</v>
      </c>
    </row>
    <row r="2620" spans="1:20" x14ac:dyDescent="0.2">
      <c r="A2620" t="s">
        <v>1392</v>
      </c>
      <c r="B2620" t="s">
        <v>1707</v>
      </c>
      <c r="C2620" s="10" t="s">
        <v>1706</v>
      </c>
      <c r="D2620" t="s">
        <v>3300</v>
      </c>
      <c r="E2620">
        <v>7</v>
      </c>
      <c r="F2620">
        <v>6.3</v>
      </c>
      <c r="G2620">
        <f>LOOKUP(A2620,'TMP2'!$A:$A,'TMP2'!$C:$C)</f>
        <v>17870.010999999999</v>
      </c>
      <c r="H2620">
        <f>LOOKUP(A2620,'TMP2'!$A:$A,'TMP2'!$D:$D)</f>
        <v>104773.84699999999</v>
      </c>
      <c r="I2620">
        <v>4.8499999999999996</v>
      </c>
      <c r="J2620">
        <v>5.15</v>
      </c>
      <c r="K2620" s="1" t="s">
        <v>2293</v>
      </c>
      <c r="L2620">
        <f>MATCH(A2620,'TMP2'!A:A,0)</f>
        <v>1622</v>
      </c>
      <c r="R2620">
        <v>3.63</v>
      </c>
      <c r="S2620">
        <f t="shared" si="80"/>
        <v>-1.2199999999999998</v>
      </c>
      <c r="T2620">
        <f t="shared" si="81"/>
        <v>-1.5200000000000005</v>
      </c>
    </row>
    <row r="2621" spans="1:20" x14ac:dyDescent="0.2">
      <c r="A2621" t="s">
        <v>1392</v>
      </c>
      <c r="B2621" t="s">
        <v>1694</v>
      </c>
      <c r="C2621" s="10" t="s">
        <v>1693</v>
      </c>
      <c r="D2621" t="s">
        <v>2626</v>
      </c>
      <c r="E2621">
        <v>13</v>
      </c>
      <c r="F2621">
        <v>10.5</v>
      </c>
      <c r="G2621">
        <f>LOOKUP(A2621,'TMP2'!$A:$A,'TMP2'!$C:$C)</f>
        <v>17870.010999999999</v>
      </c>
      <c r="H2621">
        <f>LOOKUP(A2621,'TMP2'!$A:$A,'TMP2'!$D:$D)</f>
        <v>104773.84699999999</v>
      </c>
      <c r="I2621">
        <v>10.65</v>
      </c>
      <c r="J2621">
        <v>10.95</v>
      </c>
      <c r="K2621" s="1" t="s">
        <v>2293</v>
      </c>
      <c r="L2621">
        <f>MATCH(A2621,'TMP2'!A:A,0)</f>
        <v>1622</v>
      </c>
      <c r="R2621">
        <v>3.63</v>
      </c>
      <c r="S2621">
        <f t="shared" si="80"/>
        <v>-7.0200000000000005</v>
      </c>
      <c r="T2621">
        <f t="shared" si="81"/>
        <v>-7.3199999999999994</v>
      </c>
    </row>
    <row r="2622" spans="1:20" x14ac:dyDescent="0.2">
      <c r="A2622" t="s">
        <v>1392</v>
      </c>
      <c r="B2622" t="s">
        <v>1694</v>
      </c>
      <c r="C2622" s="10" t="s">
        <v>1693</v>
      </c>
      <c r="D2622" t="s">
        <v>2617</v>
      </c>
      <c r="E2622">
        <v>16</v>
      </c>
      <c r="F2622">
        <v>12.5</v>
      </c>
      <c r="G2622">
        <f>LOOKUP(A2622,'TMP2'!$A:$A,'TMP2'!$C:$C)</f>
        <v>17870.010999999999</v>
      </c>
      <c r="H2622">
        <f>LOOKUP(A2622,'TMP2'!$A:$A,'TMP2'!$D:$D)</f>
        <v>104773.84699999999</v>
      </c>
      <c r="I2622">
        <v>12.15</v>
      </c>
      <c r="J2622">
        <v>12.45</v>
      </c>
      <c r="K2622" s="1" t="s">
        <v>2293</v>
      </c>
      <c r="L2622">
        <f>MATCH(A2622,'TMP2'!A:A,0)</f>
        <v>1622</v>
      </c>
      <c r="R2622">
        <v>3.63</v>
      </c>
      <c r="S2622">
        <f t="shared" si="80"/>
        <v>-8.52</v>
      </c>
      <c r="T2622">
        <f t="shared" si="81"/>
        <v>-8.82</v>
      </c>
    </row>
    <row r="2623" spans="1:20" x14ac:dyDescent="0.2">
      <c r="A2623" t="s">
        <v>1392</v>
      </c>
      <c r="B2623" t="s">
        <v>1694</v>
      </c>
      <c r="C2623" s="10" t="s">
        <v>1697</v>
      </c>
      <c r="D2623" t="s">
        <v>3301</v>
      </c>
      <c r="E2623">
        <v>11</v>
      </c>
      <c r="F2623">
        <v>8.1999999999999993</v>
      </c>
      <c r="G2623">
        <f>LOOKUP(A2623,'TMP2'!$A:$A,'TMP2'!$C:$C)</f>
        <v>17870.010999999999</v>
      </c>
      <c r="H2623">
        <f>LOOKUP(A2623,'TMP2'!$A:$A,'TMP2'!$D:$D)</f>
        <v>104773.84699999999</v>
      </c>
      <c r="I2623">
        <v>14.79</v>
      </c>
      <c r="J2623">
        <v>15.09</v>
      </c>
      <c r="K2623" s="1" t="s">
        <v>2293</v>
      </c>
      <c r="L2623">
        <f>MATCH(A2623,'TMP2'!A:A,0)</f>
        <v>1622</v>
      </c>
      <c r="R2623">
        <v>3.63</v>
      </c>
      <c r="S2623">
        <f t="shared" si="80"/>
        <v>-11.16</v>
      </c>
      <c r="T2623">
        <f t="shared" si="81"/>
        <v>-11.46</v>
      </c>
    </row>
    <row r="2624" spans="1:20" x14ac:dyDescent="0.2">
      <c r="A2624" t="s">
        <v>1392</v>
      </c>
      <c r="B2624" t="s">
        <v>2508</v>
      </c>
      <c r="C2624" s="10" t="s">
        <v>1698</v>
      </c>
      <c r="D2624" t="s">
        <v>2620</v>
      </c>
      <c r="E2624">
        <v>23</v>
      </c>
      <c r="F2624">
        <v>16.100000000000001</v>
      </c>
      <c r="G2624">
        <f>LOOKUP(A2624,'TMP2'!$A:$A,'TMP2'!$C:$C)</f>
        <v>17870.010999999999</v>
      </c>
      <c r="H2624">
        <f>LOOKUP(A2624,'TMP2'!$A:$A,'TMP2'!$D:$D)</f>
        <v>104773.84699999999</v>
      </c>
      <c r="I2624">
        <v>20.149999999999999</v>
      </c>
      <c r="J2624">
        <v>20.45</v>
      </c>
      <c r="K2624" s="1" t="s">
        <v>2293</v>
      </c>
      <c r="L2624">
        <f>MATCH(A2624,'TMP2'!A:A,0)</f>
        <v>1622</v>
      </c>
      <c r="R2624">
        <v>3.63</v>
      </c>
      <c r="S2624">
        <f t="shared" si="80"/>
        <v>-16.52</v>
      </c>
      <c r="T2624">
        <f t="shared" si="81"/>
        <v>-16.82</v>
      </c>
    </row>
    <row r="2625" spans="1:20" x14ac:dyDescent="0.2">
      <c r="A2625" t="s">
        <v>1392</v>
      </c>
      <c r="B2625" t="s">
        <v>2508</v>
      </c>
      <c r="C2625" s="10" t="s">
        <v>1698</v>
      </c>
      <c r="D2625" t="s">
        <v>2723</v>
      </c>
      <c r="E2625">
        <v>37</v>
      </c>
      <c r="F2625">
        <v>25.9</v>
      </c>
      <c r="G2625">
        <f>LOOKUP(A2625,'TMP2'!$A:$A,'TMP2'!$C:$C)</f>
        <v>17870.010999999999</v>
      </c>
      <c r="H2625">
        <f>LOOKUP(A2625,'TMP2'!$A:$A,'TMP2'!$D:$D)</f>
        <v>104773.84699999999</v>
      </c>
      <c r="I2625">
        <v>25.15</v>
      </c>
      <c r="J2625">
        <v>25.45</v>
      </c>
      <c r="K2625" s="1" t="s">
        <v>2293</v>
      </c>
      <c r="L2625">
        <f>MATCH(A2625,'TMP2'!A:A,0)</f>
        <v>1622</v>
      </c>
      <c r="R2625">
        <v>3.63</v>
      </c>
      <c r="S2625">
        <f t="shared" si="80"/>
        <v>-21.52</v>
      </c>
      <c r="T2625">
        <f t="shared" si="81"/>
        <v>-21.82</v>
      </c>
    </row>
    <row r="2626" spans="1:20" x14ac:dyDescent="0.2">
      <c r="A2626" t="s">
        <v>1392</v>
      </c>
      <c r="B2626" t="s">
        <v>2833</v>
      </c>
      <c r="C2626" s="10" t="s">
        <v>1702</v>
      </c>
      <c r="D2626" t="s">
        <v>2792</v>
      </c>
      <c r="E2626">
        <v>56</v>
      </c>
      <c r="F2626">
        <v>39.200000000000003</v>
      </c>
      <c r="G2626">
        <f>LOOKUP(A2626,'TMP2'!$A:$A,'TMP2'!$C:$C)</f>
        <v>17870.010999999999</v>
      </c>
      <c r="H2626">
        <f>LOOKUP(A2626,'TMP2'!$A:$A,'TMP2'!$D:$D)</f>
        <v>104773.84699999999</v>
      </c>
      <c r="I2626">
        <v>28.85</v>
      </c>
      <c r="J2626">
        <v>29.15</v>
      </c>
      <c r="K2626" s="1" t="s">
        <v>2293</v>
      </c>
      <c r="L2626">
        <f>MATCH(A2626,'TMP2'!A:A,0)</f>
        <v>1622</v>
      </c>
      <c r="R2626">
        <v>3.63</v>
      </c>
      <c r="S2626">
        <f t="shared" ref="S2626:S2689" si="82">R2626-I2626</f>
        <v>-25.220000000000002</v>
      </c>
      <c r="T2626">
        <f t="shared" ref="T2626:T2689" si="83">R2626-J2626</f>
        <v>-25.52</v>
      </c>
    </row>
    <row r="2627" spans="1:20" x14ac:dyDescent="0.2">
      <c r="A2627" t="s">
        <v>1392</v>
      </c>
      <c r="B2627" t="s">
        <v>2833</v>
      </c>
      <c r="C2627" s="10" t="s">
        <v>1702</v>
      </c>
      <c r="D2627" t="s">
        <v>2804</v>
      </c>
      <c r="E2627">
        <v>65</v>
      </c>
      <c r="F2627">
        <v>45.5</v>
      </c>
      <c r="G2627">
        <f>LOOKUP(A2627,'TMP2'!$A:$A,'TMP2'!$C:$C)</f>
        <v>17870.010999999999</v>
      </c>
      <c r="H2627">
        <f>LOOKUP(A2627,'TMP2'!$A:$A,'TMP2'!$D:$D)</f>
        <v>104773.84699999999</v>
      </c>
      <c r="I2627">
        <v>31.15</v>
      </c>
      <c r="J2627">
        <v>31.45</v>
      </c>
      <c r="K2627" s="1" t="s">
        <v>2293</v>
      </c>
      <c r="L2627">
        <f>MATCH(A2627,'TMP2'!A:A,0)</f>
        <v>1622</v>
      </c>
      <c r="R2627">
        <v>3.63</v>
      </c>
      <c r="S2627">
        <f t="shared" si="82"/>
        <v>-27.52</v>
      </c>
      <c r="T2627">
        <f t="shared" si="83"/>
        <v>-27.82</v>
      </c>
    </row>
    <row r="2628" spans="1:20" x14ac:dyDescent="0.2">
      <c r="A2628" t="s">
        <v>1393</v>
      </c>
      <c r="B2628" t="s">
        <v>1707</v>
      </c>
      <c r="C2628" s="10" t="s">
        <v>1706</v>
      </c>
      <c r="D2628" t="s">
        <v>2571</v>
      </c>
      <c r="E2628">
        <v>7</v>
      </c>
      <c r="F2628">
        <v>6.6</v>
      </c>
      <c r="G2628">
        <f>LOOKUP(A2628,'TMP2'!$A:$A,'TMP2'!$C:$C)</f>
        <v>17841.024000000001</v>
      </c>
      <c r="H2628">
        <f>LOOKUP(A2628,'TMP2'!$A:$A,'TMP2'!$D:$D)</f>
        <v>104783.6</v>
      </c>
      <c r="I2628">
        <v>3.75</v>
      </c>
      <c r="J2628">
        <v>4.05</v>
      </c>
      <c r="K2628" s="1" t="s">
        <v>2293</v>
      </c>
      <c r="L2628">
        <f>MATCH(A2628,'TMP2'!A:A,0)</f>
        <v>1623</v>
      </c>
      <c r="R2628">
        <v>3.33</v>
      </c>
      <c r="S2628">
        <f t="shared" si="82"/>
        <v>-0.41999999999999993</v>
      </c>
      <c r="T2628">
        <f t="shared" si="83"/>
        <v>-0.71999999999999975</v>
      </c>
    </row>
    <row r="2629" spans="1:20" x14ac:dyDescent="0.2">
      <c r="A2629" t="s">
        <v>1393</v>
      </c>
      <c r="B2629" t="s">
        <v>2508</v>
      </c>
      <c r="C2629" s="10" t="s">
        <v>1713</v>
      </c>
      <c r="D2629" t="s">
        <v>2656</v>
      </c>
      <c r="E2629">
        <v>18</v>
      </c>
      <c r="F2629">
        <v>12.6</v>
      </c>
      <c r="G2629">
        <f>LOOKUP(A2629,'TMP2'!$A:$A,'TMP2'!$C:$C)</f>
        <v>17841.024000000001</v>
      </c>
      <c r="H2629">
        <f>LOOKUP(A2629,'TMP2'!$A:$A,'TMP2'!$D:$D)</f>
        <v>104783.6</v>
      </c>
      <c r="I2629">
        <v>20.55</v>
      </c>
      <c r="J2629">
        <v>20.85</v>
      </c>
      <c r="K2629" s="1" t="s">
        <v>2293</v>
      </c>
      <c r="L2629">
        <f>MATCH(A2629,'TMP2'!A:A,0)</f>
        <v>1623</v>
      </c>
      <c r="R2629">
        <v>3.33</v>
      </c>
      <c r="S2629">
        <f t="shared" si="82"/>
        <v>-17.22</v>
      </c>
      <c r="T2629">
        <f t="shared" si="83"/>
        <v>-17.520000000000003</v>
      </c>
    </row>
    <row r="2630" spans="1:20" x14ac:dyDescent="0.2">
      <c r="A2630" t="s">
        <v>1393</v>
      </c>
      <c r="B2630" t="s">
        <v>2508</v>
      </c>
      <c r="C2630" s="10" t="s">
        <v>1698</v>
      </c>
      <c r="D2630" t="s">
        <v>2705</v>
      </c>
      <c r="E2630">
        <v>22</v>
      </c>
      <c r="F2630">
        <v>15.4</v>
      </c>
      <c r="G2630">
        <f>LOOKUP(A2630,'TMP2'!$A:$A,'TMP2'!$C:$C)</f>
        <v>17841.024000000001</v>
      </c>
      <c r="H2630">
        <f>LOOKUP(A2630,'TMP2'!$A:$A,'TMP2'!$D:$D)</f>
        <v>104783.6</v>
      </c>
      <c r="I2630">
        <v>22.85</v>
      </c>
      <c r="J2630">
        <v>23.15</v>
      </c>
      <c r="K2630" s="1" t="s">
        <v>2293</v>
      </c>
      <c r="L2630">
        <f>MATCH(A2630,'TMP2'!A:A,0)</f>
        <v>1623</v>
      </c>
      <c r="R2630">
        <v>3.33</v>
      </c>
      <c r="S2630">
        <f t="shared" si="82"/>
        <v>-19.520000000000003</v>
      </c>
      <c r="T2630">
        <f t="shared" si="83"/>
        <v>-19.82</v>
      </c>
    </row>
    <row r="2631" spans="1:20" x14ac:dyDescent="0.2">
      <c r="A2631" t="s">
        <v>1394</v>
      </c>
      <c r="B2631" t="s">
        <v>1696</v>
      </c>
      <c r="C2631" s="10" t="s">
        <v>1689</v>
      </c>
      <c r="D2631" t="s">
        <v>2573</v>
      </c>
      <c r="E2631">
        <v>4</v>
      </c>
      <c r="F2631">
        <v>3.5</v>
      </c>
      <c r="G2631">
        <f>LOOKUP(A2631,'TMP2'!$A:$A,'TMP2'!$C:$C)</f>
        <v>17853.486000000001</v>
      </c>
      <c r="H2631">
        <f>LOOKUP(A2631,'TMP2'!$A:$A,'TMP2'!$D:$D)</f>
        <v>104853.7</v>
      </c>
      <c r="I2631">
        <v>5.85</v>
      </c>
      <c r="J2631">
        <v>6.15</v>
      </c>
      <c r="K2631" s="1" t="s">
        <v>2293</v>
      </c>
      <c r="L2631">
        <f>MATCH(A2631,'TMP2'!A:A,0)</f>
        <v>1624</v>
      </c>
      <c r="R2631">
        <v>2.9799999999999902</v>
      </c>
      <c r="S2631">
        <f t="shared" si="82"/>
        <v>-2.8700000000000094</v>
      </c>
      <c r="T2631">
        <f t="shared" si="83"/>
        <v>-3.1700000000000101</v>
      </c>
    </row>
    <row r="2632" spans="1:20" x14ac:dyDescent="0.2">
      <c r="A2632" t="s">
        <v>1394</v>
      </c>
      <c r="B2632" t="s">
        <v>1712</v>
      </c>
      <c r="C2632" s="10" t="s">
        <v>1711</v>
      </c>
      <c r="D2632" t="s">
        <v>2601</v>
      </c>
      <c r="E2632">
        <v>10</v>
      </c>
      <c r="F2632">
        <v>8.5</v>
      </c>
      <c r="G2632">
        <f>LOOKUP(A2632,'TMP2'!$A:$A,'TMP2'!$C:$C)</f>
        <v>17853.486000000001</v>
      </c>
      <c r="H2632">
        <f>LOOKUP(A2632,'TMP2'!$A:$A,'TMP2'!$D:$D)</f>
        <v>104853.7</v>
      </c>
      <c r="I2632">
        <v>7.45</v>
      </c>
      <c r="J2632">
        <v>7.75</v>
      </c>
      <c r="K2632" s="1" t="s">
        <v>2293</v>
      </c>
      <c r="L2632">
        <f>MATCH(A2632,'TMP2'!A:A,0)</f>
        <v>1624</v>
      </c>
      <c r="R2632">
        <v>2.9799999999999902</v>
      </c>
      <c r="S2632">
        <f t="shared" si="82"/>
        <v>-4.4700000000000095</v>
      </c>
      <c r="T2632">
        <f t="shared" si="83"/>
        <v>-4.7700000000000102</v>
      </c>
    </row>
    <row r="2633" spans="1:20" x14ac:dyDescent="0.2">
      <c r="A2633" t="s">
        <v>1394</v>
      </c>
      <c r="B2633" t="s">
        <v>1694</v>
      </c>
      <c r="C2633" s="10" t="s">
        <v>1693</v>
      </c>
      <c r="D2633" t="s">
        <v>2606</v>
      </c>
      <c r="E2633">
        <v>31</v>
      </c>
      <c r="F2633">
        <v>24.5</v>
      </c>
      <c r="G2633">
        <f>LOOKUP(A2633,'TMP2'!$A:$A,'TMP2'!$C:$C)</f>
        <v>17853.486000000001</v>
      </c>
      <c r="H2633">
        <f>LOOKUP(A2633,'TMP2'!$A:$A,'TMP2'!$D:$D)</f>
        <v>104853.7</v>
      </c>
      <c r="I2633">
        <v>10.45</v>
      </c>
      <c r="J2633">
        <v>10.75</v>
      </c>
      <c r="K2633" s="1" t="s">
        <v>2293</v>
      </c>
      <c r="L2633">
        <f>MATCH(A2633,'TMP2'!A:A,0)</f>
        <v>1624</v>
      </c>
      <c r="R2633">
        <v>2.9799999999999902</v>
      </c>
      <c r="S2633">
        <f t="shared" si="82"/>
        <v>-7.4700000000000095</v>
      </c>
      <c r="T2633">
        <f t="shared" si="83"/>
        <v>-7.7700000000000102</v>
      </c>
    </row>
    <row r="2634" spans="1:20" x14ac:dyDescent="0.2">
      <c r="A2634" t="s">
        <v>1394</v>
      </c>
      <c r="B2634" t="s">
        <v>1694</v>
      </c>
      <c r="C2634" s="10" t="s">
        <v>1693</v>
      </c>
      <c r="D2634" t="s">
        <v>2589</v>
      </c>
      <c r="E2634">
        <v>18</v>
      </c>
      <c r="F2634">
        <v>13.9</v>
      </c>
      <c r="G2634">
        <f>LOOKUP(A2634,'TMP2'!$A:$A,'TMP2'!$C:$C)</f>
        <v>17853.486000000001</v>
      </c>
      <c r="H2634">
        <f>LOOKUP(A2634,'TMP2'!$A:$A,'TMP2'!$D:$D)</f>
        <v>104853.7</v>
      </c>
      <c r="I2634">
        <v>12.75</v>
      </c>
      <c r="J2634">
        <v>13.05</v>
      </c>
      <c r="K2634" s="1" t="s">
        <v>2293</v>
      </c>
      <c r="L2634">
        <f>MATCH(A2634,'TMP2'!A:A,0)</f>
        <v>1624</v>
      </c>
      <c r="R2634">
        <v>2.9799999999999902</v>
      </c>
      <c r="S2634">
        <f t="shared" si="82"/>
        <v>-9.7700000000000102</v>
      </c>
      <c r="T2634">
        <f t="shared" si="83"/>
        <v>-10.070000000000011</v>
      </c>
    </row>
    <row r="2635" spans="1:20" x14ac:dyDescent="0.2">
      <c r="A2635" t="s">
        <v>1394</v>
      </c>
      <c r="B2635" t="s">
        <v>1694</v>
      </c>
      <c r="C2635" s="10" t="s">
        <v>1693</v>
      </c>
      <c r="D2635" t="s">
        <v>2651</v>
      </c>
      <c r="E2635">
        <v>21</v>
      </c>
      <c r="F2635">
        <v>15</v>
      </c>
      <c r="G2635">
        <f>LOOKUP(A2635,'TMP2'!$A:$A,'TMP2'!$C:$C)</f>
        <v>17853.486000000001</v>
      </c>
      <c r="H2635">
        <f>LOOKUP(A2635,'TMP2'!$A:$A,'TMP2'!$D:$D)</f>
        <v>104853.7</v>
      </c>
      <c r="I2635">
        <v>17.649999999999999</v>
      </c>
      <c r="J2635">
        <v>17.95</v>
      </c>
      <c r="K2635" s="1" t="s">
        <v>2293</v>
      </c>
      <c r="L2635">
        <f>MATCH(A2635,'TMP2'!A:A,0)</f>
        <v>1624</v>
      </c>
      <c r="R2635">
        <v>2.9799999999999902</v>
      </c>
      <c r="S2635">
        <f t="shared" si="82"/>
        <v>-14.670000000000009</v>
      </c>
      <c r="T2635">
        <f t="shared" si="83"/>
        <v>-14.97000000000001</v>
      </c>
    </row>
    <row r="2636" spans="1:20" x14ac:dyDescent="0.2">
      <c r="A2636" t="s">
        <v>1394</v>
      </c>
      <c r="B2636" t="s">
        <v>1694</v>
      </c>
      <c r="C2636" s="10" t="s">
        <v>1693</v>
      </c>
      <c r="D2636" t="s">
        <v>2593</v>
      </c>
      <c r="E2636">
        <v>25</v>
      </c>
      <c r="F2636">
        <v>20.2</v>
      </c>
      <c r="G2636">
        <f>LOOKUP(A2636,'TMP2'!$A:$A,'TMP2'!$C:$C)</f>
        <v>17853.486000000001</v>
      </c>
      <c r="H2636">
        <f>LOOKUP(A2636,'TMP2'!$A:$A,'TMP2'!$D:$D)</f>
        <v>104853.7</v>
      </c>
      <c r="I2636">
        <v>9.25</v>
      </c>
      <c r="J2636">
        <v>9.5500000000000007</v>
      </c>
      <c r="K2636" s="1" t="s">
        <v>2293</v>
      </c>
      <c r="L2636">
        <f>MATCH(A2636,'TMP2'!A:A,0)</f>
        <v>1624</v>
      </c>
      <c r="R2636">
        <v>2.9799999999999902</v>
      </c>
      <c r="S2636">
        <f t="shared" si="82"/>
        <v>-6.2700000000000102</v>
      </c>
      <c r="T2636">
        <f t="shared" si="83"/>
        <v>-6.5700000000000109</v>
      </c>
    </row>
    <row r="2637" spans="1:20" x14ac:dyDescent="0.2">
      <c r="A2637" t="s">
        <v>1394</v>
      </c>
      <c r="B2637" t="s">
        <v>1694</v>
      </c>
      <c r="C2637" s="10" t="s">
        <v>1697</v>
      </c>
      <c r="D2637" t="s">
        <v>2917</v>
      </c>
      <c r="E2637">
        <v>24</v>
      </c>
      <c r="F2637">
        <v>16.8</v>
      </c>
      <c r="G2637">
        <f>LOOKUP(A2637,'TMP2'!$A:$A,'TMP2'!$C:$C)</f>
        <v>17853.486000000001</v>
      </c>
      <c r="H2637">
        <f>LOOKUP(A2637,'TMP2'!$A:$A,'TMP2'!$D:$D)</f>
        <v>104853.7</v>
      </c>
      <c r="I2637">
        <v>19.850000000000001</v>
      </c>
      <c r="J2637">
        <v>20.149999999999999</v>
      </c>
      <c r="K2637" s="1" t="s">
        <v>2293</v>
      </c>
      <c r="L2637">
        <f>MATCH(A2637,'TMP2'!A:A,0)</f>
        <v>1624</v>
      </c>
      <c r="R2637">
        <v>2.9799999999999902</v>
      </c>
      <c r="S2637">
        <f t="shared" si="82"/>
        <v>-16.870000000000012</v>
      </c>
      <c r="T2637">
        <f t="shared" si="83"/>
        <v>-17.170000000000009</v>
      </c>
    </row>
    <row r="2638" spans="1:20" x14ac:dyDescent="0.2">
      <c r="A2638" t="s">
        <v>1394</v>
      </c>
      <c r="B2638" t="s">
        <v>2508</v>
      </c>
      <c r="C2638" s="10" t="s">
        <v>1698</v>
      </c>
      <c r="D2638" t="s">
        <v>2709</v>
      </c>
      <c r="E2638">
        <v>28</v>
      </c>
      <c r="F2638">
        <v>19.600000000000001</v>
      </c>
      <c r="G2638">
        <f>LOOKUP(A2638,'TMP2'!$A:$A,'TMP2'!$C:$C)</f>
        <v>17853.486000000001</v>
      </c>
      <c r="H2638">
        <f>LOOKUP(A2638,'TMP2'!$A:$A,'TMP2'!$D:$D)</f>
        <v>104853.7</v>
      </c>
      <c r="I2638">
        <v>22.75</v>
      </c>
      <c r="J2638">
        <v>23.05</v>
      </c>
      <c r="K2638" s="1" t="s">
        <v>2293</v>
      </c>
      <c r="L2638">
        <f>MATCH(A2638,'TMP2'!A:A,0)</f>
        <v>1624</v>
      </c>
      <c r="R2638">
        <v>2.9799999999999902</v>
      </c>
      <c r="S2638">
        <f t="shared" si="82"/>
        <v>-19.77000000000001</v>
      </c>
      <c r="T2638">
        <f t="shared" si="83"/>
        <v>-20.070000000000011</v>
      </c>
    </row>
    <row r="2639" spans="1:20" x14ac:dyDescent="0.2">
      <c r="A2639" t="s">
        <v>1394</v>
      </c>
      <c r="B2639" t="s">
        <v>2833</v>
      </c>
      <c r="C2639" s="10" t="s">
        <v>1700</v>
      </c>
      <c r="D2639" t="s">
        <v>2755</v>
      </c>
      <c r="E2639">
        <v>46</v>
      </c>
      <c r="F2639">
        <v>32.200000000000003</v>
      </c>
      <c r="G2639">
        <f>LOOKUP(A2639,'TMP2'!$A:$A,'TMP2'!$C:$C)</f>
        <v>17853.486000000001</v>
      </c>
      <c r="H2639">
        <f>LOOKUP(A2639,'TMP2'!$A:$A,'TMP2'!$D:$D)</f>
        <v>104853.7</v>
      </c>
      <c r="I2639">
        <v>26.45</v>
      </c>
      <c r="J2639">
        <v>26.75</v>
      </c>
      <c r="K2639" s="1" t="s">
        <v>2293</v>
      </c>
      <c r="L2639">
        <f>MATCH(A2639,'TMP2'!A:A,0)</f>
        <v>1624</v>
      </c>
      <c r="R2639">
        <v>2.9799999999999902</v>
      </c>
      <c r="S2639">
        <f t="shared" si="82"/>
        <v>-23.47000000000001</v>
      </c>
      <c r="T2639">
        <f t="shared" si="83"/>
        <v>-23.77000000000001</v>
      </c>
    </row>
    <row r="2640" spans="1:20" x14ac:dyDescent="0.2">
      <c r="A2640" t="s">
        <v>1394</v>
      </c>
      <c r="B2640" t="s">
        <v>2833</v>
      </c>
      <c r="C2640" s="10" t="s">
        <v>1702</v>
      </c>
      <c r="D2640" t="s">
        <v>2865</v>
      </c>
      <c r="E2640">
        <v>60</v>
      </c>
      <c r="F2640">
        <v>42</v>
      </c>
      <c r="G2640">
        <f>LOOKUP(A2640,'TMP2'!$A:$A,'TMP2'!$C:$C)</f>
        <v>17853.486000000001</v>
      </c>
      <c r="H2640">
        <f>LOOKUP(A2640,'TMP2'!$A:$A,'TMP2'!$D:$D)</f>
        <v>104853.7</v>
      </c>
      <c r="I2640">
        <v>28.55</v>
      </c>
      <c r="J2640">
        <v>28.85</v>
      </c>
      <c r="K2640" s="1" t="s">
        <v>2293</v>
      </c>
      <c r="L2640">
        <f>MATCH(A2640,'TMP2'!A:A,0)</f>
        <v>1624</v>
      </c>
      <c r="R2640">
        <v>2.9799999999999902</v>
      </c>
      <c r="S2640">
        <f t="shared" si="82"/>
        <v>-25.570000000000011</v>
      </c>
      <c r="T2640">
        <f t="shared" si="83"/>
        <v>-25.870000000000012</v>
      </c>
    </row>
    <row r="2641" spans="1:20" x14ac:dyDescent="0.2">
      <c r="A2641" t="s">
        <v>1394</v>
      </c>
      <c r="B2641" t="s">
        <v>2833</v>
      </c>
      <c r="C2641" s="10" t="s">
        <v>1702</v>
      </c>
      <c r="D2641" t="s">
        <v>2822</v>
      </c>
      <c r="E2641">
        <v>77</v>
      </c>
      <c r="F2641">
        <v>53.9</v>
      </c>
      <c r="G2641">
        <f>LOOKUP(A2641,'TMP2'!$A:$A,'TMP2'!$C:$C)</f>
        <v>17853.486000000001</v>
      </c>
      <c r="H2641">
        <f>LOOKUP(A2641,'TMP2'!$A:$A,'TMP2'!$D:$D)</f>
        <v>104853.7</v>
      </c>
      <c r="I2641">
        <v>30.45</v>
      </c>
      <c r="J2641">
        <v>30.75</v>
      </c>
      <c r="K2641" s="1" t="s">
        <v>2293</v>
      </c>
      <c r="L2641">
        <f>MATCH(A2641,'TMP2'!A:A,0)</f>
        <v>1624</v>
      </c>
      <c r="R2641">
        <v>2.9799999999999902</v>
      </c>
      <c r="S2641">
        <f t="shared" si="82"/>
        <v>-27.47000000000001</v>
      </c>
      <c r="T2641">
        <f t="shared" si="83"/>
        <v>-27.77000000000001</v>
      </c>
    </row>
    <row r="2642" spans="1:20" x14ac:dyDescent="0.2">
      <c r="A2642" t="s">
        <v>1395</v>
      </c>
      <c r="B2642" t="s">
        <v>1712</v>
      </c>
      <c r="C2642" s="10" t="s">
        <v>1711</v>
      </c>
      <c r="D2642" t="s">
        <v>2594</v>
      </c>
      <c r="E2642">
        <v>8</v>
      </c>
      <c r="F2642">
        <v>6.5</v>
      </c>
      <c r="G2642">
        <f>LOOKUP(A2642,'TMP2'!$A:$A,'TMP2'!$C:$C)</f>
        <v>17845.027999999998</v>
      </c>
      <c r="H2642">
        <f>LOOKUP(A2642,'TMP2'!$A:$A,'TMP2'!$D:$D)</f>
        <v>104930.586</v>
      </c>
      <c r="I2642">
        <v>9.85</v>
      </c>
      <c r="J2642">
        <v>10.15</v>
      </c>
      <c r="K2642" s="1" t="s">
        <v>2293</v>
      </c>
      <c r="L2642">
        <f>MATCH(A2642,'TMP2'!A:A,0)</f>
        <v>1625</v>
      </c>
      <c r="R2642">
        <v>3.9</v>
      </c>
      <c r="S2642">
        <f t="shared" si="82"/>
        <v>-5.9499999999999993</v>
      </c>
      <c r="T2642">
        <f t="shared" si="83"/>
        <v>-6.25</v>
      </c>
    </row>
    <row r="2643" spans="1:20" x14ac:dyDescent="0.2">
      <c r="A2643" t="s">
        <v>1395</v>
      </c>
      <c r="B2643" t="s">
        <v>1694</v>
      </c>
      <c r="C2643" s="10" t="s">
        <v>1693</v>
      </c>
      <c r="D2643" t="s">
        <v>3083</v>
      </c>
      <c r="E2643">
        <v>17</v>
      </c>
      <c r="F2643">
        <v>13.5</v>
      </c>
      <c r="G2643">
        <f>LOOKUP(A2643,'TMP2'!$A:$A,'TMP2'!$C:$C)</f>
        <v>17845.027999999998</v>
      </c>
      <c r="H2643">
        <f>LOOKUP(A2643,'TMP2'!$A:$A,'TMP2'!$D:$D)</f>
        <v>104930.586</v>
      </c>
      <c r="I2643">
        <v>11.05</v>
      </c>
      <c r="J2643">
        <v>11.35</v>
      </c>
      <c r="K2643" s="1" t="s">
        <v>2293</v>
      </c>
      <c r="L2643">
        <f>MATCH(A2643,'TMP2'!A:A,0)</f>
        <v>1625</v>
      </c>
      <c r="R2643">
        <v>3.9</v>
      </c>
      <c r="S2643">
        <f t="shared" si="82"/>
        <v>-7.15</v>
      </c>
      <c r="T2643">
        <f t="shared" si="83"/>
        <v>-7.4499999999999993</v>
      </c>
    </row>
    <row r="2644" spans="1:20" x14ac:dyDescent="0.2">
      <c r="A2644" t="s">
        <v>1395</v>
      </c>
      <c r="B2644" t="s">
        <v>1694</v>
      </c>
      <c r="C2644" s="10" t="s">
        <v>1693</v>
      </c>
      <c r="D2644" t="s">
        <v>2641</v>
      </c>
      <c r="E2644">
        <v>20</v>
      </c>
      <c r="F2644">
        <v>15.5</v>
      </c>
      <c r="G2644">
        <f>LOOKUP(A2644,'TMP2'!$A:$A,'TMP2'!$C:$C)</f>
        <v>17845.027999999998</v>
      </c>
      <c r="H2644">
        <f>LOOKUP(A2644,'TMP2'!$A:$A,'TMP2'!$D:$D)</f>
        <v>104930.586</v>
      </c>
      <c r="I2644">
        <v>13.05</v>
      </c>
      <c r="J2644">
        <v>13.35</v>
      </c>
      <c r="K2644" s="1" t="s">
        <v>2293</v>
      </c>
      <c r="L2644">
        <f>MATCH(A2644,'TMP2'!A:A,0)</f>
        <v>1625</v>
      </c>
      <c r="R2644">
        <v>3.9</v>
      </c>
      <c r="S2644">
        <f t="shared" si="82"/>
        <v>-9.15</v>
      </c>
      <c r="T2644">
        <f t="shared" si="83"/>
        <v>-9.4499999999999993</v>
      </c>
    </row>
    <row r="2645" spans="1:20" x14ac:dyDescent="0.2">
      <c r="A2645" t="s">
        <v>1395</v>
      </c>
      <c r="B2645" t="s">
        <v>1694</v>
      </c>
      <c r="C2645" s="10" t="s">
        <v>1693</v>
      </c>
      <c r="D2645" t="s">
        <v>3055</v>
      </c>
      <c r="E2645">
        <v>17</v>
      </c>
      <c r="F2645">
        <v>12.5</v>
      </c>
      <c r="G2645">
        <f>LOOKUP(A2645,'TMP2'!$A:$A,'TMP2'!$C:$C)</f>
        <v>17845.027999999998</v>
      </c>
      <c r="H2645">
        <f>LOOKUP(A2645,'TMP2'!$A:$A,'TMP2'!$D:$D)</f>
        <v>104930.586</v>
      </c>
      <c r="I2645">
        <v>16.05</v>
      </c>
      <c r="J2645">
        <v>16.350000000000001</v>
      </c>
      <c r="K2645" s="1" t="s">
        <v>2293</v>
      </c>
      <c r="L2645">
        <f>MATCH(A2645,'TMP2'!A:A,0)</f>
        <v>1625</v>
      </c>
      <c r="R2645">
        <v>3.9</v>
      </c>
      <c r="S2645">
        <f t="shared" si="82"/>
        <v>-12.15</v>
      </c>
      <c r="T2645">
        <f t="shared" si="83"/>
        <v>-12.450000000000001</v>
      </c>
    </row>
    <row r="2646" spans="1:20" x14ac:dyDescent="0.2">
      <c r="A2646" t="s">
        <v>1395</v>
      </c>
      <c r="B2646" t="s">
        <v>1694</v>
      </c>
      <c r="C2646" s="10" t="s">
        <v>1697</v>
      </c>
      <c r="D2646" t="s">
        <v>2748</v>
      </c>
      <c r="E2646">
        <v>11</v>
      </c>
      <c r="F2646">
        <v>7.7</v>
      </c>
      <c r="G2646">
        <f>LOOKUP(A2646,'TMP2'!$A:$A,'TMP2'!$C:$C)</f>
        <v>17845.027999999998</v>
      </c>
      <c r="H2646">
        <f>LOOKUP(A2646,'TMP2'!$A:$A,'TMP2'!$D:$D)</f>
        <v>104930.586</v>
      </c>
      <c r="I2646">
        <v>19.25</v>
      </c>
      <c r="J2646">
        <v>19.55</v>
      </c>
      <c r="K2646" s="1" t="s">
        <v>2293</v>
      </c>
      <c r="L2646">
        <f>MATCH(A2646,'TMP2'!A:A,0)</f>
        <v>1625</v>
      </c>
      <c r="R2646">
        <v>3.9</v>
      </c>
      <c r="S2646">
        <f t="shared" si="82"/>
        <v>-15.35</v>
      </c>
      <c r="T2646">
        <f t="shared" si="83"/>
        <v>-15.65</v>
      </c>
    </row>
    <row r="2647" spans="1:20" x14ac:dyDescent="0.2">
      <c r="A2647" t="s">
        <v>1395</v>
      </c>
      <c r="B2647" t="s">
        <v>2508</v>
      </c>
      <c r="C2647" s="10" t="s">
        <v>1698</v>
      </c>
      <c r="D2647" t="s">
        <v>3043</v>
      </c>
      <c r="E2647">
        <v>33</v>
      </c>
      <c r="F2647">
        <v>23.1</v>
      </c>
      <c r="G2647">
        <f>LOOKUP(A2647,'TMP2'!$A:$A,'TMP2'!$C:$C)</f>
        <v>17845.027999999998</v>
      </c>
      <c r="H2647">
        <f>LOOKUP(A2647,'TMP2'!$A:$A,'TMP2'!$D:$D)</f>
        <v>104930.586</v>
      </c>
      <c r="I2647">
        <v>24.45</v>
      </c>
      <c r="J2647">
        <v>24.75</v>
      </c>
      <c r="K2647" s="1" t="s">
        <v>2293</v>
      </c>
      <c r="L2647">
        <f>MATCH(A2647,'TMP2'!A:A,0)</f>
        <v>1625</v>
      </c>
      <c r="R2647">
        <v>3.9</v>
      </c>
      <c r="S2647">
        <f t="shared" si="82"/>
        <v>-20.55</v>
      </c>
      <c r="T2647">
        <f t="shared" si="83"/>
        <v>-20.85</v>
      </c>
    </row>
    <row r="2648" spans="1:20" x14ac:dyDescent="0.2">
      <c r="A2648" t="s">
        <v>1395</v>
      </c>
      <c r="B2648" t="s">
        <v>2833</v>
      </c>
      <c r="C2648" s="10" t="s">
        <v>1700</v>
      </c>
      <c r="D2648" t="s">
        <v>3109</v>
      </c>
      <c r="E2648">
        <v>44</v>
      </c>
      <c r="F2648">
        <v>30.8</v>
      </c>
      <c r="G2648">
        <f>LOOKUP(A2648,'TMP2'!$A:$A,'TMP2'!$C:$C)</f>
        <v>17845.027999999998</v>
      </c>
      <c r="H2648">
        <f>LOOKUP(A2648,'TMP2'!$A:$A,'TMP2'!$D:$D)</f>
        <v>104930.586</v>
      </c>
      <c r="I2648">
        <v>27.25</v>
      </c>
      <c r="J2648">
        <v>27.55</v>
      </c>
      <c r="K2648" s="1" t="s">
        <v>2293</v>
      </c>
      <c r="L2648">
        <f>MATCH(A2648,'TMP2'!A:A,0)</f>
        <v>1625</v>
      </c>
      <c r="R2648">
        <v>3.9</v>
      </c>
      <c r="S2648">
        <f t="shared" si="82"/>
        <v>-23.35</v>
      </c>
      <c r="T2648">
        <f t="shared" si="83"/>
        <v>-23.650000000000002</v>
      </c>
    </row>
    <row r="2649" spans="1:20" x14ac:dyDescent="0.2">
      <c r="A2649" t="s">
        <v>1397</v>
      </c>
      <c r="B2649" t="s">
        <v>2297</v>
      </c>
      <c r="C2649" s="10" t="s">
        <v>1691</v>
      </c>
      <c r="D2649" t="s">
        <v>3302</v>
      </c>
      <c r="E2649">
        <v>11</v>
      </c>
      <c r="F2649">
        <v>9.1999999999999993</v>
      </c>
      <c r="G2649">
        <f>LOOKUP(A2649,'TMP2'!$A:$A,'TMP2'!$C:$C)</f>
        <v>18068.03</v>
      </c>
      <c r="H2649">
        <f>LOOKUP(A2649,'TMP2'!$A:$A,'TMP2'!$D:$D)</f>
        <v>104140.86</v>
      </c>
      <c r="I2649">
        <v>5.25</v>
      </c>
      <c r="J2649">
        <v>5.55</v>
      </c>
      <c r="K2649" s="1" t="s">
        <v>2293</v>
      </c>
      <c r="L2649">
        <f>MATCH(A2649,'TMP2'!A:A,0)</f>
        <v>1628</v>
      </c>
      <c r="R2649">
        <v>0.47</v>
      </c>
      <c r="S2649">
        <f t="shared" si="82"/>
        <v>-4.78</v>
      </c>
      <c r="T2649">
        <f t="shared" si="83"/>
        <v>-5.08</v>
      </c>
    </row>
    <row r="2650" spans="1:20" x14ac:dyDescent="0.2">
      <c r="A2650" t="s">
        <v>1397</v>
      </c>
      <c r="B2650" t="s">
        <v>1694</v>
      </c>
      <c r="C2650" s="10" t="s">
        <v>1693</v>
      </c>
      <c r="D2650" t="s">
        <v>3303</v>
      </c>
      <c r="E2650">
        <v>11</v>
      </c>
      <c r="F2650">
        <v>8.4</v>
      </c>
      <c r="G2650">
        <f>LOOKUP(A2650,'TMP2'!$A:$A,'TMP2'!$C:$C)</f>
        <v>18068.03</v>
      </c>
      <c r="H2650">
        <f>LOOKUP(A2650,'TMP2'!$A:$A,'TMP2'!$D:$D)</f>
        <v>104140.86</v>
      </c>
      <c r="I2650">
        <v>8.3699999999999992</v>
      </c>
      <c r="J2650">
        <v>8.67</v>
      </c>
      <c r="K2650" s="1" t="s">
        <v>2293</v>
      </c>
      <c r="L2650">
        <f>MATCH(A2650,'TMP2'!A:A,0)</f>
        <v>1628</v>
      </c>
      <c r="R2650">
        <v>0.47</v>
      </c>
      <c r="S2650">
        <f t="shared" si="82"/>
        <v>-7.8999999999999995</v>
      </c>
      <c r="T2650">
        <f t="shared" si="83"/>
        <v>-8.1999999999999993</v>
      </c>
    </row>
    <row r="2651" spans="1:20" x14ac:dyDescent="0.2">
      <c r="A2651" t="s">
        <v>1397</v>
      </c>
      <c r="B2651" t="s">
        <v>1712</v>
      </c>
      <c r="C2651" s="10" t="s">
        <v>1721</v>
      </c>
      <c r="D2651" t="s">
        <v>3304</v>
      </c>
      <c r="E2651">
        <v>5</v>
      </c>
      <c r="F2651">
        <v>3.8</v>
      </c>
      <c r="G2651">
        <f>LOOKUP(A2651,'TMP2'!$A:$A,'TMP2'!$C:$C)</f>
        <v>18068.03</v>
      </c>
      <c r="H2651">
        <f>LOOKUP(A2651,'TMP2'!$A:$A,'TMP2'!$D:$D)</f>
        <v>104140.86</v>
      </c>
      <c r="I2651">
        <v>10.37</v>
      </c>
      <c r="J2651">
        <v>10.67</v>
      </c>
      <c r="K2651" s="1" t="s">
        <v>2293</v>
      </c>
      <c r="L2651">
        <f>MATCH(A2651,'TMP2'!A:A,0)</f>
        <v>1628</v>
      </c>
      <c r="R2651">
        <v>0.47</v>
      </c>
      <c r="S2651">
        <f t="shared" si="82"/>
        <v>-9.8999999999999986</v>
      </c>
      <c r="T2651">
        <f t="shared" si="83"/>
        <v>-10.199999999999999</v>
      </c>
    </row>
    <row r="2652" spans="1:20" x14ac:dyDescent="0.2">
      <c r="A2652" t="s">
        <v>1397</v>
      </c>
      <c r="B2652" t="s">
        <v>1694</v>
      </c>
      <c r="C2652" s="10" t="s">
        <v>1697</v>
      </c>
      <c r="D2652" t="s">
        <v>3305</v>
      </c>
      <c r="E2652">
        <v>12</v>
      </c>
      <c r="F2652">
        <v>8.6</v>
      </c>
      <c r="G2652">
        <f>LOOKUP(A2652,'TMP2'!$A:$A,'TMP2'!$C:$C)</f>
        <v>18068.03</v>
      </c>
      <c r="H2652">
        <f>LOOKUP(A2652,'TMP2'!$A:$A,'TMP2'!$D:$D)</f>
        <v>104140.86</v>
      </c>
      <c r="I2652">
        <v>14.27</v>
      </c>
      <c r="J2652">
        <v>14.57</v>
      </c>
      <c r="K2652" s="1" t="s">
        <v>2293</v>
      </c>
      <c r="L2652">
        <f>MATCH(A2652,'TMP2'!A:A,0)</f>
        <v>1628</v>
      </c>
      <c r="R2652">
        <v>0.47</v>
      </c>
      <c r="S2652">
        <f t="shared" si="82"/>
        <v>-13.799999999999999</v>
      </c>
      <c r="T2652">
        <f t="shared" si="83"/>
        <v>-14.1</v>
      </c>
    </row>
    <row r="2653" spans="1:20" x14ac:dyDescent="0.2">
      <c r="A2653" t="s">
        <v>1397</v>
      </c>
      <c r="B2653" t="s">
        <v>2833</v>
      </c>
      <c r="C2653" s="10" t="s">
        <v>1700</v>
      </c>
      <c r="D2653" t="s">
        <v>2615</v>
      </c>
      <c r="E2653">
        <v>44</v>
      </c>
      <c r="F2653">
        <v>30.8</v>
      </c>
      <c r="G2653">
        <f>LOOKUP(A2653,'TMP2'!$A:$A,'TMP2'!$C:$C)</f>
        <v>18068.03</v>
      </c>
      <c r="H2653">
        <f>LOOKUP(A2653,'TMP2'!$A:$A,'TMP2'!$D:$D)</f>
        <v>104140.86</v>
      </c>
      <c r="I2653">
        <v>17.55</v>
      </c>
      <c r="J2653">
        <v>17.850000000000001</v>
      </c>
      <c r="K2653" s="1" t="s">
        <v>2293</v>
      </c>
      <c r="L2653">
        <f>MATCH(A2653,'TMP2'!A:A,0)</f>
        <v>1628</v>
      </c>
      <c r="R2653">
        <v>0.47</v>
      </c>
      <c r="S2653">
        <f t="shared" si="82"/>
        <v>-17.080000000000002</v>
      </c>
      <c r="T2653">
        <f t="shared" si="83"/>
        <v>-17.380000000000003</v>
      </c>
    </row>
    <row r="2654" spans="1:20" x14ac:dyDescent="0.2">
      <c r="A2654" t="s">
        <v>1397</v>
      </c>
      <c r="B2654" t="s">
        <v>2833</v>
      </c>
      <c r="C2654" s="10" t="s">
        <v>1700</v>
      </c>
      <c r="D2654" t="s">
        <v>2731</v>
      </c>
      <c r="E2654">
        <v>71</v>
      </c>
      <c r="F2654">
        <v>49.7</v>
      </c>
      <c r="G2654">
        <f>LOOKUP(A2654,'TMP2'!$A:$A,'TMP2'!$C:$C)</f>
        <v>18068.03</v>
      </c>
      <c r="H2654">
        <f>LOOKUP(A2654,'TMP2'!$A:$A,'TMP2'!$D:$D)</f>
        <v>104140.86</v>
      </c>
      <c r="I2654">
        <v>19.55</v>
      </c>
      <c r="J2654">
        <v>19.850000000000001</v>
      </c>
      <c r="K2654" s="1" t="s">
        <v>2293</v>
      </c>
      <c r="L2654">
        <f>MATCH(A2654,'TMP2'!A:A,0)</f>
        <v>1628</v>
      </c>
      <c r="R2654">
        <v>0.47</v>
      </c>
      <c r="S2654">
        <f t="shared" si="82"/>
        <v>-19.080000000000002</v>
      </c>
      <c r="T2654">
        <f t="shared" si="83"/>
        <v>-19.380000000000003</v>
      </c>
    </row>
    <row r="2655" spans="1:20" x14ac:dyDescent="0.2">
      <c r="A2655" t="s">
        <v>1397</v>
      </c>
      <c r="B2655" t="s">
        <v>2833</v>
      </c>
      <c r="C2655" s="10" t="s">
        <v>1702</v>
      </c>
      <c r="D2655" t="s">
        <v>2714</v>
      </c>
      <c r="E2655">
        <v>89</v>
      </c>
      <c r="F2655">
        <v>62.3</v>
      </c>
      <c r="G2655">
        <f>LOOKUP(A2655,'TMP2'!$A:$A,'TMP2'!$C:$C)</f>
        <v>18068.03</v>
      </c>
      <c r="H2655">
        <f>LOOKUP(A2655,'TMP2'!$A:$A,'TMP2'!$D:$D)</f>
        <v>104140.86</v>
      </c>
      <c r="I2655">
        <v>21.55</v>
      </c>
      <c r="J2655">
        <v>21.85</v>
      </c>
      <c r="K2655" s="1" t="s">
        <v>2293</v>
      </c>
      <c r="L2655">
        <f>MATCH(A2655,'TMP2'!A:A,0)</f>
        <v>1628</v>
      </c>
      <c r="R2655">
        <v>0.47</v>
      </c>
      <c r="S2655">
        <f t="shared" si="82"/>
        <v>-21.080000000000002</v>
      </c>
      <c r="T2655">
        <f t="shared" si="83"/>
        <v>-21.380000000000003</v>
      </c>
    </row>
    <row r="2656" spans="1:20" x14ac:dyDescent="0.2">
      <c r="A2656" t="s">
        <v>1402</v>
      </c>
      <c r="B2656" t="s">
        <v>1696</v>
      </c>
      <c r="C2656" s="10" t="s">
        <v>1689</v>
      </c>
      <c r="D2656" t="s">
        <v>2580</v>
      </c>
      <c r="E2656">
        <v>2</v>
      </c>
      <c r="F2656">
        <v>1.7</v>
      </c>
      <c r="G2656">
        <f>LOOKUP(A2656,'TMP2'!$A:$A,'TMP2'!$C:$C)</f>
        <v>18001.743999999999</v>
      </c>
      <c r="H2656">
        <f>LOOKUP(A2656,'TMP2'!$A:$A,'TMP2'!$D:$D)</f>
        <v>104390.14</v>
      </c>
      <c r="I2656">
        <v>8.9499999999999993</v>
      </c>
      <c r="J2656">
        <v>9.25</v>
      </c>
      <c r="K2656" s="1" t="s">
        <v>2293</v>
      </c>
      <c r="L2656">
        <f>MATCH(A2656,'TMP2'!A:A,0)</f>
        <v>1633</v>
      </c>
      <c r="R2656">
        <v>2.52999999999999</v>
      </c>
      <c r="S2656">
        <f t="shared" si="82"/>
        <v>-6.4200000000000088</v>
      </c>
      <c r="T2656">
        <f t="shared" si="83"/>
        <v>-6.7200000000000095</v>
      </c>
    </row>
    <row r="2657" spans="1:20" x14ac:dyDescent="0.2">
      <c r="A2657" t="s">
        <v>1402</v>
      </c>
      <c r="B2657" t="s">
        <v>1694</v>
      </c>
      <c r="C2657" s="10" t="s">
        <v>1693</v>
      </c>
      <c r="D2657" t="s">
        <v>2631</v>
      </c>
      <c r="E2657">
        <v>30</v>
      </c>
      <c r="F2657">
        <v>21.4</v>
      </c>
      <c r="G2657">
        <f>LOOKUP(A2657,'TMP2'!$A:$A,'TMP2'!$C:$C)</f>
        <v>18001.743999999999</v>
      </c>
      <c r="H2657">
        <f>LOOKUP(A2657,'TMP2'!$A:$A,'TMP2'!$D:$D)</f>
        <v>104390.14</v>
      </c>
      <c r="I2657">
        <v>18.350000000000001</v>
      </c>
      <c r="J2657">
        <v>18.649999999999999</v>
      </c>
      <c r="K2657" s="1" t="s">
        <v>2293</v>
      </c>
      <c r="L2657">
        <f>MATCH(A2657,'TMP2'!A:A,0)</f>
        <v>1633</v>
      </c>
      <c r="R2657">
        <v>2.52999999999999</v>
      </c>
      <c r="S2657">
        <f t="shared" si="82"/>
        <v>-15.820000000000011</v>
      </c>
      <c r="T2657">
        <f t="shared" si="83"/>
        <v>-16.120000000000008</v>
      </c>
    </row>
    <row r="2658" spans="1:20" x14ac:dyDescent="0.2">
      <c r="A2658" t="s">
        <v>1402</v>
      </c>
      <c r="B2658" t="s">
        <v>2508</v>
      </c>
      <c r="C2658" s="10" t="s">
        <v>1698</v>
      </c>
      <c r="D2658" t="s">
        <v>2691</v>
      </c>
      <c r="E2658">
        <v>17</v>
      </c>
      <c r="F2658">
        <v>11.9</v>
      </c>
      <c r="G2658">
        <f>LOOKUP(A2658,'TMP2'!$A:$A,'TMP2'!$C:$C)</f>
        <v>18001.743999999999</v>
      </c>
      <c r="H2658">
        <f>LOOKUP(A2658,'TMP2'!$A:$A,'TMP2'!$D:$D)</f>
        <v>104390.14</v>
      </c>
      <c r="I2658">
        <v>21.35</v>
      </c>
      <c r="J2658">
        <v>21.65</v>
      </c>
      <c r="K2658" s="1" t="s">
        <v>2293</v>
      </c>
      <c r="L2658">
        <f>MATCH(A2658,'TMP2'!A:A,0)</f>
        <v>1633</v>
      </c>
      <c r="R2658">
        <v>2.52999999999999</v>
      </c>
      <c r="S2658">
        <f t="shared" si="82"/>
        <v>-18.820000000000011</v>
      </c>
      <c r="T2658">
        <f t="shared" si="83"/>
        <v>-19.120000000000008</v>
      </c>
    </row>
    <row r="2659" spans="1:20" x14ac:dyDescent="0.2">
      <c r="A2659" t="s">
        <v>1402</v>
      </c>
      <c r="B2659" t="s">
        <v>2833</v>
      </c>
      <c r="C2659" s="10" t="s">
        <v>1700</v>
      </c>
      <c r="D2659" t="s">
        <v>2805</v>
      </c>
      <c r="E2659">
        <v>56</v>
      </c>
      <c r="F2659">
        <v>39.200000000000003</v>
      </c>
      <c r="G2659">
        <f>LOOKUP(A2659,'TMP2'!$A:$A,'TMP2'!$C:$C)</f>
        <v>18001.743999999999</v>
      </c>
      <c r="H2659">
        <f>LOOKUP(A2659,'TMP2'!$A:$A,'TMP2'!$D:$D)</f>
        <v>104390.14</v>
      </c>
      <c r="I2659">
        <v>24.75</v>
      </c>
      <c r="J2659">
        <v>25.05</v>
      </c>
      <c r="K2659" s="1" t="s">
        <v>2293</v>
      </c>
      <c r="L2659">
        <f>MATCH(A2659,'TMP2'!A:A,0)</f>
        <v>1633</v>
      </c>
      <c r="R2659">
        <v>2.52999999999999</v>
      </c>
      <c r="S2659">
        <f t="shared" si="82"/>
        <v>-22.22000000000001</v>
      </c>
      <c r="T2659">
        <f t="shared" si="83"/>
        <v>-22.52000000000001</v>
      </c>
    </row>
    <row r="2660" spans="1:20" x14ac:dyDescent="0.2">
      <c r="A2660" t="s">
        <v>1404</v>
      </c>
      <c r="B2660" t="s">
        <v>2297</v>
      </c>
      <c r="C2660" s="10" t="s">
        <v>1722</v>
      </c>
      <c r="D2660" t="s">
        <v>3306</v>
      </c>
      <c r="E2660">
        <v>6</v>
      </c>
      <c r="F2660">
        <v>5.4</v>
      </c>
      <c r="G2660">
        <f>LOOKUP(A2660,'TMP2'!$A:$A,'TMP2'!$C:$C)</f>
        <v>17942.704000000002</v>
      </c>
      <c r="H2660">
        <f>LOOKUP(A2660,'TMP2'!$A:$A,'TMP2'!$D:$D)</f>
        <v>104617.319</v>
      </c>
      <c r="I2660">
        <v>5.35</v>
      </c>
      <c r="J2660">
        <v>5.65</v>
      </c>
      <c r="K2660" s="1" t="s">
        <v>2293</v>
      </c>
      <c r="L2660">
        <f>MATCH(A2660,'TMP2'!A:A,0)</f>
        <v>1635</v>
      </c>
      <c r="R2660">
        <v>2.56</v>
      </c>
      <c r="S2660">
        <f t="shared" si="82"/>
        <v>-2.7899999999999996</v>
      </c>
      <c r="T2660">
        <f t="shared" si="83"/>
        <v>-3.0900000000000003</v>
      </c>
    </row>
    <row r="2661" spans="1:20" x14ac:dyDescent="0.2">
      <c r="A2661" t="s">
        <v>1404</v>
      </c>
      <c r="B2661" t="s">
        <v>1696</v>
      </c>
      <c r="C2661" s="10" t="s">
        <v>1689</v>
      </c>
      <c r="D2661" t="s">
        <v>2581</v>
      </c>
      <c r="E2661">
        <v>4</v>
      </c>
      <c r="F2661">
        <v>3.4</v>
      </c>
      <c r="G2661">
        <f>LOOKUP(A2661,'TMP2'!$A:$A,'TMP2'!$C:$C)</f>
        <v>17942.704000000002</v>
      </c>
      <c r="H2661">
        <f>LOOKUP(A2661,'TMP2'!$A:$A,'TMP2'!$D:$D)</f>
        <v>104617.319</v>
      </c>
      <c r="I2661">
        <v>8.15</v>
      </c>
      <c r="J2661">
        <v>8.4499999999999993</v>
      </c>
      <c r="K2661" s="1" t="s">
        <v>2293</v>
      </c>
      <c r="L2661">
        <f>MATCH(A2661,'TMP2'!A:A,0)</f>
        <v>1635</v>
      </c>
      <c r="R2661">
        <v>2.56</v>
      </c>
      <c r="S2661">
        <f t="shared" si="82"/>
        <v>-5.59</v>
      </c>
      <c r="T2661">
        <f t="shared" si="83"/>
        <v>-5.8899999999999988</v>
      </c>
    </row>
    <row r="2662" spans="1:20" x14ac:dyDescent="0.2">
      <c r="A2662" t="s">
        <v>1404</v>
      </c>
      <c r="B2662" t="s">
        <v>1712</v>
      </c>
      <c r="C2662" s="10" t="s">
        <v>1711</v>
      </c>
      <c r="D2662" t="s">
        <v>2672</v>
      </c>
      <c r="E2662">
        <v>10</v>
      </c>
      <c r="F2662">
        <v>7.6</v>
      </c>
      <c r="G2662">
        <f>LOOKUP(A2662,'TMP2'!$A:$A,'TMP2'!$C:$C)</f>
        <v>17942.704000000002</v>
      </c>
      <c r="H2662">
        <f>LOOKUP(A2662,'TMP2'!$A:$A,'TMP2'!$D:$D)</f>
        <v>104617.319</v>
      </c>
      <c r="I2662">
        <v>14.05</v>
      </c>
      <c r="J2662">
        <v>14.35</v>
      </c>
      <c r="K2662" s="1" t="s">
        <v>2293</v>
      </c>
      <c r="L2662">
        <f>MATCH(A2662,'TMP2'!A:A,0)</f>
        <v>1635</v>
      </c>
      <c r="R2662">
        <v>2.56</v>
      </c>
      <c r="S2662">
        <f t="shared" si="82"/>
        <v>-11.49</v>
      </c>
      <c r="T2662">
        <f t="shared" si="83"/>
        <v>-11.79</v>
      </c>
    </row>
    <row r="2663" spans="1:20" x14ac:dyDescent="0.2">
      <c r="A2663" t="s">
        <v>1404</v>
      </c>
      <c r="B2663" t="s">
        <v>1694</v>
      </c>
      <c r="C2663" s="10" t="s">
        <v>1693</v>
      </c>
      <c r="D2663" t="s">
        <v>2653</v>
      </c>
      <c r="E2663">
        <v>12</v>
      </c>
      <c r="F2663">
        <v>8.6</v>
      </c>
      <c r="G2663">
        <f>LOOKUP(A2663,'TMP2'!$A:$A,'TMP2'!$C:$C)</f>
        <v>17942.704000000002</v>
      </c>
      <c r="H2663">
        <f>LOOKUP(A2663,'TMP2'!$A:$A,'TMP2'!$D:$D)</f>
        <v>104617.319</v>
      </c>
      <c r="I2663">
        <v>17.350000000000001</v>
      </c>
      <c r="J2663">
        <v>17.649999999999999</v>
      </c>
      <c r="K2663" s="1" t="s">
        <v>2293</v>
      </c>
      <c r="L2663">
        <f>MATCH(A2663,'TMP2'!A:A,0)</f>
        <v>1635</v>
      </c>
      <c r="R2663">
        <v>2.56</v>
      </c>
      <c r="S2663">
        <f t="shared" si="82"/>
        <v>-14.790000000000001</v>
      </c>
      <c r="T2663">
        <f t="shared" si="83"/>
        <v>-15.089999999999998</v>
      </c>
    </row>
    <row r="2664" spans="1:20" x14ac:dyDescent="0.2">
      <c r="A2664" t="s">
        <v>1404</v>
      </c>
      <c r="B2664" t="s">
        <v>2508</v>
      </c>
      <c r="C2664" s="10" t="s">
        <v>1713</v>
      </c>
      <c r="D2664" t="s">
        <v>2655</v>
      </c>
      <c r="E2664">
        <v>9</v>
      </c>
      <c r="F2664">
        <v>6.3</v>
      </c>
      <c r="G2664">
        <f>LOOKUP(A2664,'TMP2'!$A:$A,'TMP2'!$C:$C)</f>
        <v>17942.704000000002</v>
      </c>
      <c r="H2664">
        <f>LOOKUP(A2664,'TMP2'!$A:$A,'TMP2'!$D:$D)</f>
        <v>104617.319</v>
      </c>
      <c r="I2664">
        <v>20.25</v>
      </c>
      <c r="J2664">
        <v>20.55</v>
      </c>
      <c r="K2664" s="1" t="s">
        <v>2293</v>
      </c>
      <c r="L2664">
        <f>MATCH(A2664,'TMP2'!A:A,0)</f>
        <v>1635</v>
      </c>
      <c r="R2664">
        <v>2.56</v>
      </c>
      <c r="S2664">
        <f t="shared" si="82"/>
        <v>-17.690000000000001</v>
      </c>
      <c r="T2664">
        <f t="shared" si="83"/>
        <v>-17.990000000000002</v>
      </c>
    </row>
    <row r="2665" spans="1:20" x14ac:dyDescent="0.2">
      <c r="A2665" t="s">
        <v>1404</v>
      </c>
      <c r="B2665" t="s">
        <v>2508</v>
      </c>
      <c r="C2665" s="10" t="s">
        <v>1698</v>
      </c>
      <c r="D2665" t="s">
        <v>2932</v>
      </c>
      <c r="E2665">
        <v>11</v>
      </c>
      <c r="F2665">
        <v>7.7</v>
      </c>
      <c r="G2665">
        <f>LOOKUP(A2665,'TMP2'!$A:$A,'TMP2'!$C:$C)</f>
        <v>17942.704000000002</v>
      </c>
      <c r="H2665">
        <f>LOOKUP(A2665,'TMP2'!$A:$A,'TMP2'!$D:$D)</f>
        <v>104617.319</v>
      </c>
      <c r="I2665">
        <v>22.35</v>
      </c>
      <c r="J2665">
        <v>22.65</v>
      </c>
      <c r="K2665" s="1" t="s">
        <v>2293</v>
      </c>
      <c r="L2665">
        <f>MATCH(A2665,'TMP2'!A:A,0)</f>
        <v>1635</v>
      </c>
      <c r="R2665">
        <v>2.56</v>
      </c>
      <c r="S2665">
        <f t="shared" si="82"/>
        <v>-19.790000000000003</v>
      </c>
      <c r="T2665">
        <f t="shared" si="83"/>
        <v>-20.09</v>
      </c>
    </row>
    <row r="2666" spans="1:20" x14ac:dyDescent="0.2">
      <c r="A2666" t="s">
        <v>1404</v>
      </c>
      <c r="B2666" t="s">
        <v>2833</v>
      </c>
      <c r="C2666" s="10" t="s">
        <v>1700</v>
      </c>
      <c r="D2666" t="s">
        <v>2805</v>
      </c>
      <c r="E2666">
        <v>55</v>
      </c>
      <c r="F2666">
        <v>38.5</v>
      </c>
      <c r="G2666">
        <f>LOOKUP(A2666,'TMP2'!$A:$A,'TMP2'!$C:$C)</f>
        <v>17942.704000000002</v>
      </c>
      <c r="H2666">
        <f>LOOKUP(A2666,'TMP2'!$A:$A,'TMP2'!$D:$D)</f>
        <v>104617.319</v>
      </c>
      <c r="I2666">
        <v>24.75</v>
      </c>
      <c r="J2666">
        <v>25.05</v>
      </c>
      <c r="K2666" s="1" t="s">
        <v>2293</v>
      </c>
      <c r="L2666">
        <f>MATCH(A2666,'TMP2'!A:A,0)</f>
        <v>1635</v>
      </c>
      <c r="R2666">
        <v>2.56</v>
      </c>
      <c r="S2666">
        <f t="shared" si="82"/>
        <v>-22.19</v>
      </c>
      <c r="T2666">
        <f t="shared" si="83"/>
        <v>-22.490000000000002</v>
      </c>
    </row>
    <row r="2667" spans="1:20" x14ac:dyDescent="0.2">
      <c r="A2667" t="s">
        <v>1404</v>
      </c>
      <c r="B2667" t="s">
        <v>2833</v>
      </c>
      <c r="C2667" s="10" t="s">
        <v>1702</v>
      </c>
      <c r="D2667" t="s">
        <v>2865</v>
      </c>
      <c r="E2667">
        <v>92</v>
      </c>
      <c r="F2667">
        <v>64.400000000000006</v>
      </c>
      <c r="G2667">
        <f>LOOKUP(A2667,'TMP2'!$A:$A,'TMP2'!$C:$C)</f>
        <v>17942.704000000002</v>
      </c>
      <c r="H2667">
        <f>LOOKUP(A2667,'TMP2'!$A:$A,'TMP2'!$D:$D)</f>
        <v>104617.319</v>
      </c>
      <c r="I2667">
        <v>28.55</v>
      </c>
      <c r="J2667">
        <v>28.85</v>
      </c>
      <c r="K2667" s="1" t="s">
        <v>2293</v>
      </c>
      <c r="L2667">
        <f>MATCH(A2667,'TMP2'!A:A,0)</f>
        <v>1635</v>
      </c>
      <c r="R2667">
        <v>2.56</v>
      </c>
      <c r="S2667">
        <f t="shared" si="82"/>
        <v>-25.990000000000002</v>
      </c>
      <c r="T2667">
        <f t="shared" si="83"/>
        <v>-26.290000000000003</v>
      </c>
    </row>
    <row r="2668" spans="1:20" x14ac:dyDescent="0.2">
      <c r="A2668" t="s">
        <v>1406</v>
      </c>
      <c r="B2668" t="s">
        <v>1707</v>
      </c>
      <c r="C2668" s="10" t="s">
        <v>1706</v>
      </c>
      <c r="D2668" t="s">
        <v>2569</v>
      </c>
      <c r="E2668">
        <v>12</v>
      </c>
      <c r="F2668">
        <v>10.6</v>
      </c>
      <c r="G2668">
        <f>LOOKUP(A2668,'TMP2'!$A:$A,'TMP2'!$C:$C)</f>
        <v>17901.686000000002</v>
      </c>
      <c r="H2668">
        <f>LOOKUP(A2668,'TMP2'!$A:$A,'TMP2'!$D:$D)</f>
        <v>104772.40700000001</v>
      </c>
      <c r="I2668">
        <v>6.35</v>
      </c>
      <c r="J2668">
        <v>6.65</v>
      </c>
      <c r="K2668" s="1" t="s">
        <v>2293</v>
      </c>
      <c r="L2668">
        <f>MATCH(A2668,'TMP2'!A:A,0)</f>
        <v>1638</v>
      </c>
      <c r="R2668">
        <v>4.1499999999999897</v>
      </c>
      <c r="S2668">
        <f t="shared" si="82"/>
        <v>-2.2000000000000099</v>
      </c>
      <c r="T2668">
        <f t="shared" si="83"/>
        <v>-2.5000000000000107</v>
      </c>
    </row>
    <row r="2669" spans="1:20" x14ac:dyDescent="0.2">
      <c r="A2669" t="s">
        <v>1406</v>
      </c>
      <c r="B2669" t="s">
        <v>1696</v>
      </c>
      <c r="C2669" s="10" t="s">
        <v>1689</v>
      </c>
      <c r="D2669" t="s">
        <v>2580</v>
      </c>
      <c r="E2669">
        <v>3</v>
      </c>
      <c r="F2669">
        <v>2.5</v>
      </c>
      <c r="G2669">
        <f>LOOKUP(A2669,'TMP2'!$A:$A,'TMP2'!$C:$C)</f>
        <v>17901.686000000002</v>
      </c>
      <c r="H2669">
        <f>LOOKUP(A2669,'TMP2'!$A:$A,'TMP2'!$D:$D)</f>
        <v>104772.40700000001</v>
      </c>
      <c r="I2669">
        <v>8.9499999999999993</v>
      </c>
      <c r="J2669">
        <v>9.25</v>
      </c>
      <c r="K2669" s="1" t="s">
        <v>2293</v>
      </c>
      <c r="L2669">
        <f>MATCH(A2669,'TMP2'!A:A,0)</f>
        <v>1638</v>
      </c>
      <c r="R2669">
        <v>4.1499999999999897</v>
      </c>
      <c r="S2669">
        <f t="shared" si="82"/>
        <v>-4.8000000000000096</v>
      </c>
      <c r="T2669">
        <f t="shared" si="83"/>
        <v>-5.1000000000000103</v>
      </c>
    </row>
    <row r="2670" spans="1:20" x14ac:dyDescent="0.2">
      <c r="A2670" t="s">
        <v>1406</v>
      </c>
      <c r="B2670" t="s">
        <v>1712</v>
      </c>
      <c r="C2670" s="10" t="s">
        <v>1711</v>
      </c>
      <c r="D2670" t="s">
        <v>3038</v>
      </c>
      <c r="E2670">
        <v>8</v>
      </c>
      <c r="F2670">
        <v>6.4</v>
      </c>
      <c r="G2670">
        <f>LOOKUP(A2670,'TMP2'!$A:$A,'TMP2'!$C:$C)</f>
        <v>17901.686000000002</v>
      </c>
      <c r="H2670">
        <f>LOOKUP(A2670,'TMP2'!$A:$A,'TMP2'!$D:$D)</f>
        <v>104772.40700000001</v>
      </c>
      <c r="I2670">
        <v>11.25</v>
      </c>
      <c r="J2670">
        <v>11.55</v>
      </c>
      <c r="K2670" s="1" t="s">
        <v>2293</v>
      </c>
      <c r="L2670">
        <f>MATCH(A2670,'TMP2'!A:A,0)</f>
        <v>1638</v>
      </c>
      <c r="R2670">
        <v>4.1499999999999897</v>
      </c>
      <c r="S2670">
        <f t="shared" si="82"/>
        <v>-7.1000000000000103</v>
      </c>
      <c r="T2670">
        <f t="shared" si="83"/>
        <v>-7.400000000000011</v>
      </c>
    </row>
    <row r="2671" spans="1:20" x14ac:dyDescent="0.2">
      <c r="A2671" t="s">
        <v>1406</v>
      </c>
      <c r="B2671" t="s">
        <v>1694</v>
      </c>
      <c r="C2671" s="10" t="s">
        <v>1693</v>
      </c>
      <c r="D2671" t="s">
        <v>2627</v>
      </c>
      <c r="E2671">
        <v>25</v>
      </c>
      <c r="F2671">
        <v>19.2</v>
      </c>
      <c r="G2671">
        <f>LOOKUP(A2671,'TMP2'!$A:$A,'TMP2'!$C:$C)</f>
        <v>17901.686000000002</v>
      </c>
      <c r="H2671">
        <f>LOOKUP(A2671,'TMP2'!$A:$A,'TMP2'!$D:$D)</f>
        <v>104772.40700000001</v>
      </c>
      <c r="I2671">
        <v>13.65</v>
      </c>
      <c r="J2671">
        <v>13.95</v>
      </c>
      <c r="K2671" s="1" t="s">
        <v>2293</v>
      </c>
      <c r="L2671">
        <f>MATCH(A2671,'TMP2'!A:A,0)</f>
        <v>1638</v>
      </c>
      <c r="R2671">
        <v>4.1499999999999897</v>
      </c>
      <c r="S2671">
        <f t="shared" si="82"/>
        <v>-9.5000000000000107</v>
      </c>
      <c r="T2671">
        <f t="shared" si="83"/>
        <v>-9.8000000000000096</v>
      </c>
    </row>
    <row r="2672" spans="1:20" x14ac:dyDescent="0.2">
      <c r="A2672" t="s">
        <v>1406</v>
      </c>
      <c r="B2672" t="s">
        <v>2508</v>
      </c>
      <c r="C2672" s="10" t="s">
        <v>1698</v>
      </c>
      <c r="D2672" t="s">
        <v>2783</v>
      </c>
      <c r="E2672">
        <v>16</v>
      </c>
      <c r="F2672">
        <v>11.2</v>
      </c>
      <c r="G2672">
        <f>LOOKUP(A2672,'TMP2'!$A:$A,'TMP2'!$C:$C)</f>
        <v>17901.686000000002</v>
      </c>
      <c r="H2672">
        <f>LOOKUP(A2672,'TMP2'!$A:$A,'TMP2'!$D:$D)</f>
        <v>104772.40700000001</v>
      </c>
      <c r="I2672">
        <v>28.65</v>
      </c>
      <c r="J2672">
        <v>28.95</v>
      </c>
      <c r="K2672" s="1" t="s">
        <v>2293</v>
      </c>
      <c r="L2672">
        <f>MATCH(A2672,'TMP2'!A:A,0)</f>
        <v>1638</v>
      </c>
      <c r="R2672">
        <v>4.1499999999999897</v>
      </c>
      <c r="S2672">
        <f t="shared" si="82"/>
        <v>-24.500000000000007</v>
      </c>
      <c r="T2672">
        <f t="shared" si="83"/>
        <v>-24.800000000000011</v>
      </c>
    </row>
    <row r="2673" spans="1:20" x14ac:dyDescent="0.2">
      <c r="A2673" t="s">
        <v>1406</v>
      </c>
      <c r="B2673" t="s">
        <v>2833</v>
      </c>
      <c r="C2673" s="10" t="s">
        <v>1702</v>
      </c>
      <c r="D2673" t="s">
        <v>3196</v>
      </c>
      <c r="E2673">
        <v>49</v>
      </c>
      <c r="F2673">
        <v>34.299999999999997</v>
      </c>
      <c r="G2673">
        <f>LOOKUP(A2673,'TMP2'!$A:$A,'TMP2'!$C:$C)</f>
        <v>17901.686000000002</v>
      </c>
      <c r="H2673">
        <f>LOOKUP(A2673,'TMP2'!$A:$A,'TMP2'!$D:$D)</f>
        <v>104772.40700000001</v>
      </c>
      <c r="I2673">
        <v>37.65</v>
      </c>
      <c r="J2673">
        <v>37.950000000000003</v>
      </c>
      <c r="K2673" s="1" t="s">
        <v>2293</v>
      </c>
      <c r="L2673">
        <f>MATCH(A2673,'TMP2'!A:A,0)</f>
        <v>1638</v>
      </c>
      <c r="R2673">
        <v>4.1499999999999897</v>
      </c>
      <c r="S2673">
        <f t="shared" si="82"/>
        <v>-33.500000000000007</v>
      </c>
      <c r="T2673">
        <f t="shared" si="83"/>
        <v>-33.800000000000011</v>
      </c>
    </row>
    <row r="2674" spans="1:20" x14ac:dyDescent="0.2">
      <c r="A2674" t="s">
        <v>1409</v>
      </c>
      <c r="B2674" t="s">
        <v>2297</v>
      </c>
      <c r="C2674" s="10" t="s">
        <v>1722</v>
      </c>
      <c r="D2674" t="s">
        <v>3307</v>
      </c>
      <c r="E2674">
        <v>4</v>
      </c>
      <c r="F2674">
        <v>3.5</v>
      </c>
      <c r="G2674">
        <f>LOOKUP(A2674,'TMP2'!$A:$A,'TMP2'!$C:$C)</f>
        <v>17840.72</v>
      </c>
      <c r="H2674">
        <f>LOOKUP(A2674,'TMP2'!$A:$A,'TMP2'!$D:$D)</f>
        <v>105051.09</v>
      </c>
      <c r="I2674">
        <v>5.93</v>
      </c>
      <c r="J2674">
        <v>6.23</v>
      </c>
      <c r="K2674" s="1" t="s">
        <v>2293</v>
      </c>
      <c r="L2674">
        <f>MATCH(A2674,'TMP2'!A:A,0)</f>
        <v>1641</v>
      </c>
      <c r="R2674">
        <v>4.21</v>
      </c>
      <c r="S2674">
        <f t="shared" si="82"/>
        <v>-1.7199999999999998</v>
      </c>
      <c r="T2674">
        <f t="shared" si="83"/>
        <v>-2.0200000000000005</v>
      </c>
    </row>
    <row r="2675" spans="1:20" x14ac:dyDescent="0.2">
      <c r="A2675" t="s">
        <v>1409</v>
      </c>
      <c r="B2675" t="s">
        <v>1712</v>
      </c>
      <c r="C2675" s="10" t="s">
        <v>1711</v>
      </c>
      <c r="D2675" t="s">
        <v>3308</v>
      </c>
      <c r="E2675">
        <v>10</v>
      </c>
      <c r="F2675">
        <v>8.1</v>
      </c>
      <c r="G2675">
        <f>LOOKUP(A2675,'TMP2'!$A:$A,'TMP2'!$C:$C)</f>
        <v>17840.72</v>
      </c>
      <c r="H2675">
        <f>LOOKUP(A2675,'TMP2'!$A:$A,'TMP2'!$D:$D)</f>
        <v>105051.09</v>
      </c>
      <c r="I2675">
        <v>9.7799999999999994</v>
      </c>
      <c r="J2675">
        <v>10.08</v>
      </c>
      <c r="K2675" s="1" t="s">
        <v>2293</v>
      </c>
      <c r="L2675">
        <f>MATCH(A2675,'TMP2'!A:A,0)</f>
        <v>1641</v>
      </c>
      <c r="R2675">
        <v>4.21</v>
      </c>
      <c r="S2675">
        <f t="shared" si="82"/>
        <v>-5.5699999999999994</v>
      </c>
      <c r="T2675">
        <f t="shared" si="83"/>
        <v>-5.87</v>
      </c>
    </row>
    <row r="2676" spans="1:20" x14ac:dyDescent="0.2">
      <c r="A2676" t="s">
        <v>1409</v>
      </c>
      <c r="B2676" t="s">
        <v>1694</v>
      </c>
      <c r="C2676" s="10" t="s">
        <v>1693</v>
      </c>
      <c r="D2676" t="s">
        <v>3309</v>
      </c>
      <c r="E2676">
        <v>14</v>
      </c>
      <c r="F2676">
        <v>10.7</v>
      </c>
      <c r="G2676">
        <f>LOOKUP(A2676,'TMP2'!$A:$A,'TMP2'!$C:$C)</f>
        <v>17840.72</v>
      </c>
      <c r="H2676">
        <f>LOOKUP(A2676,'TMP2'!$A:$A,'TMP2'!$D:$D)</f>
        <v>105051.09</v>
      </c>
      <c r="I2676">
        <v>11.83</v>
      </c>
      <c r="J2676">
        <v>12.13</v>
      </c>
      <c r="K2676" s="1" t="s">
        <v>2293</v>
      </c>
      <c r="L2676">
        <f>MATCH(A2676,'TMP2'!A:A,0)</f>
        <v>1641</v>
      </c>
      <c r="R2676">
        <v>4.21</v>
      </c>
      <c r="S2676">
        <f t="shared" si="82"/>
        <v>-7.62</v>
      </c>
      <c r="T2676">
        <f t="shared" si="83"/>
        <v>-7.9200000000000008</v>
      </c>
    </row>
    <row r="2677" spans="1:20" x14ac:dyDescent="0.2">
      <c r="A2677" t="s">
        <v>1409</v>
      </c>
      <c r="B2677" t="s">
        <v>1694</v>
      </c>
      <c r="C2677" s="10" t="s">
        <v>1693</v>
      </c>
      <c r="D2677" t="s">
        <v>3310</v>
      </c>
      <c r="E2677">
        <v>18</v>
      </c>
      <c r="F2677">
        <v>13.4</v>
      </c>
      <c r="G2677">
        <f>LOOKUP(A2677,'TMP2'!$A:$A,'TMP2'!$C:$C)</f>
        <v>17840.72</v>
      </c>
      <c r="H2677">
        <f>LOOKUP(A2677,'TMP2'!$A:$A,'TMP2'!$D:$D)</f>
        <v>105051.09</v>
      </c>
      <c r="I2677">
        <v>14.58</v>
      </c>
      <c r="J2677">
        <v>14.88</v>
      </c>
      <c r="K2677" s="1" t="s">
        <v>2293</v>
      </c>
      <c r="L2677">
        <f>MATCH(A2677,'TMP2'!A:A,0)</f>
        <v>1641</v>
      </c>
      <c r="R2677">
        <v>4.21</v>
      </c>
      <c r="S2677">
        <f t="shared" si="82"/>
        <v>-10.370000000000001</v>
      </c>
      <c r="T2677">
        <f t="shared" si="83"/>
        <v>-10.670000000000002</v>
      </c>
    </row>
    <row r="2678" spans="1:20" x14ac:dyDescent="0.2">
      <c r="A2678" t="s">
        <v>1409</v>
      </c>
      <c r="B2678" t="s">
        <v>2508</v>
      </c>
      <c r="C2678" s="10" t="s">
        <v>1698</v>
      </c>
      <c r="D2678" t="s">
        <v>3168</v>
      </c>
      <c r="E2678">
        <v>41</v>
      </c>
      <c r="F2678">
        <v>28.9</v>
      </c>
      <c r="G2678">
        <f>LOOKUP(A2678,'TMP2'!$A:$A,'TMP2'!$C:$C)</f>
        <v>17840.72</v>
      </c>
      <c r="H2678">
        <f>LOOKUP(A2678,'TMP2'!$A:$A,'TMP2'!$D:$D)</f>
        <v>105051.09</v>
      </c>
      <c r="I2678">
        <v>18.66</v>
      </c>
      <c r="J2678">
        <v>18.96</v>
      </c>
      <c r="K2678" s="1" t="s">
        <v>2293</v>
      </c>
      <c r="L2678">
        <f>MATCH(A2678,'TMP2'!A:A,0)</f>
        <v>1641</v>
      </c>
      <c r="R2678">
        <v>4.21</v>
      </c>
      <c r="S2678">
        <f t="shared" si="82"/>
        <v>-14.45</v>
      </c>
      <c r="T2678">
        <f t="shared" si="83"/>
        <v>-14.75</v>
      </c>
    </row>
    <row r="2679" spans="1:20" x14ac:dyDescent="0.2">
      <c r="A2679" t="s">
        <v>1409</v>
      </c>
      <c r="B2679" t="s">
        <v>2833</v>
      </c>
      <c r="C2679" s="10" t="s">
        <v>1700</v>
      </c>
      <c r="D2679" t="s">
        <v>3271</v>
      </c>
      <c r="E2679">
        <v>70</v>
      </c>
      <c r="F2679">
        <v>49</v>
      </c>
      <c r="G2679">
        <f>LOOKUP(A2679,'TMP2'!$A:$A,'TMP2'!$C:$C)</f>
        <v>17840.72</v>
      </c>
      <c r="H2679">
        <f>LOOKUP(A2679,'TMP2'!$A:$A,'TMP2'!$D:$D)</f>
        <v>105051.09</v>
      </c>
      <c r="I2679">
        <v>20.309999999999999</v>
      </c>
      <c r="J2679">
        <v>20.61</v>
      </c>
      <c r="K2679" s="1" t="s">
        <v>2293</v>
      </c>
      <c r="L2679">
        <f>MATCH(A2679,'TMP2'!A:A,0)</f>
        <v>1641</v>
      </c>
      <c r="R2679">
        <v>4.21</v>
      </c>
      <c r="S2679">
        <f t="shared" si="82"/>
        <v>-16.099999999999998</v>
      </c>
      <c r="T2679">
        <f t="shared" si="83"/>
        <v>-16.399999999999999</v>
      </c>
    </row>
    <row r="2680" spans="1:20" x14ac:dyDescent="0.2">
      <c r="A2680" t="s">
        <v>1409</v>
      </c>
      <c r="B2680" t="s">
        <v>2833</v>
      </c>
      <c r="C2680" s="10" t="s">
        <v>1700</v>
      </c>
      <c r="D2680" t="s">
        <v>3311</v>
      </c>
      <c r="E2680">
        <v>88</v>
      </c>
      <c r="F2680">
        <v>61.6</v>
      </c>
      <c r="G2680">
        <f>LOOKUP(A2680,'TMP2'!$A:$A,'TMP2'!$C:$C)</f>
        <v>17840.72</v>
      </c>
      <c r="H2680">
        <f>LOOKUP(A2680,'TMP2'!$A:$A,'TMP2'!$D:$D)</f>
        <v>105051.09</v>
      </c>
      <c r="I2680">
        <v>22.36</v>
      </c>
      <c r="J2680">
        <v>22.66</v>
      </c>
      <c r="K2680" s="1" t="s">
        <v>2293</v>
      </c>
      <c r="L2680">
        <f>MATCH(A2680,'TMP2'!A:A,0)</f>
        <v>1641</v>
      </c>
      <c r="R2680">
        <v>4.21</v>
      </c>
      <c r="S2680">
        <f t="shared" si="82"/>
        <v>-18.149999999999999</v>
      </c>
      <c r="T2680">
        <f t="shared" si="83"/>
        <v>-18.45</v>
      </c>
    </row>
    <row r="2681" spans="1:20" x14ac:dyDescent="0.2">
      <c r="A2681" t="s">
        <v>1411</v>
      </c>
      <c r="B2681" t="s">
        <v>1712</v>
      </c>
      <c r="C2681" s="10" t="s">
        <v>1711</v>
      </c>
      <c r="D2681" t="s">
        <v>3040</v>
      </c>
      <c r="E2681">
        <v>5</v>
      </c>
      <c r="F2681">
        <v>4</v>
      </c>
      <c r="G2681">
        <f>LOOKUP(A2681,'TMP2'!$A:$A,'TMP2'!$C:$C)</f>
        <v>17811.109</v>
      </c>
      <c r="H2681">
        <f>LOOKUP(A2681,'TMP2'!$A:$A,'TMP2'!$D:$D)</f>
        <v>105175.67999999999</v>
      </c>
      <c r="I2681">
        <v>9.5500000000000007</v>
      </c>
      <c r="J2681">
        <v>9.85</v>
      </c>
      <c r="K2681" s="1" t="s">
        <v>2293</v>
      </c>
      <c r="L2681">
        <f>MATCH(A2681,'TMP2'!A:A,0)</f>
        <v>1643</v>
      </c>
      <c r="R2681">
        <v>4.84</v>
      </c>
      <c r="S2681">
        <f t="shared" si="82"/>
        <v>-4.7100000000000009</v>
      </c>
      <c r="T2681">
        <f t="shared" si="83"/>
        <v>-5.01</v>
      </c>
    </row>
    <row r="2682" spans="1:20" x14ac:dyDescent="0.2">
      <c r="A2682" t="s">
        <v>1411</v>
      </c>
      <c r="B2682" t="s">
        <v>1694</v>
      </c>
      <c r="C2682" s="10" t="s">
        <v>1693</v>
      </c>
      <c r="D2682" t="s">
        <v>2897</v>
      </c>
      <c r="E2682">
        <v>19</v>
      </c>
      <c r="F2682">
        <v>14.6</v>
      </c>
      <c r="G2682">
        <f>LOOKUP(A2682,'TMP2'!$A:$A,'TMP2'!$C:$C)</f>
        <v>17811.109</v>
      </c>
      <c r="H2682">
        <f>LOOKUP(A2682,'TMP2'!$A:$A,'TMP2'!$D:$D)</f>
        <v>105175.67999999999</v>
      </c>
      <c r="I2682">
        <v>13.45</v>
      </c>
      <c r="J2682">
        <v>13.75</v>
      </c>
      <c r="K2682" s="1" t="s">
        <v>2293</v>
      </c>
      <c r="L2682">
        <f>MATCH(A2682,'TMP2'!A:A,0)</f>
        <v>1643</v>
      </c>
      <c r="R2682">
        <v>4.84</v>
      </c>
      <c r="S2682">
        <f t="shared" si="82"/>
        <v>-8.61</v>
      </c>
      <c r="T2682">
        <f t="shared" si="83"/>
        <v>-8.91</v>
      </c>
    </row>
    <row r="2683" spans="1:20" x14ac:dyDescent="0.2">
      <c r="A2683" t="s">
        <v>1411</v>
      </c>
      <c r="B2683" t="s">
        <v>2508</v>
      </c>
      <c r="C2683" s="10" t="s">
        <v>1713</v>
      </c>
      <c r="D2683" t="s">
        <v>2682</v>
      </c>
      <c r="E2683">
        <v>15</v>
      </c>
      <c r="F2683">
        <v>10.6</v>
      </c>
      <c r="G2683">
        <f>LOOKUP(A2683,'TMP2'!$A:$A,'TMP2'!$C:$C)</f>
        <v>17811.109</v>
      </c>
      <c r="H2683">
        <f>LOOKUP(A2683,'TMP2'!$A:$A,'TMP2'!$D:$D)</f>
        <v>105175.67999999999</v>
      </c>
      <c r="I2683">
        <v>18.850000000000001</v>
      </c>
      <c r="J2683">
        <v>19.149999999999999</v>
      </c>
      <c r="K2683" s="1" t="s">
        <v>2293</v>
      </c>
      <c r="L2683">
        <f>MATCH(A2683,'TMP2'!A:A,0)</f>
        <v>1643</v>
      </c>
      <c r="R2683">
        <v>4.84</v>
      </c>
      <c r="S2683">
        <f t="shared" si="82"/>
        <v>-14.010000000000002</v>
      </c>
      <c r="T2683">
        <f t="shared" si="83"/>
        <v>-14.309999999999999</v>
      </c>
    </row>
    <row r="2684" spans="1:20" x14ac:dyDescent="0.2">
      <c r="A2684" t="s">
        <v>1411</v>
      </c>
      <c r="B2684" t="s">
        <v>2508</v>
      </c>
      <c r="C2684" s="10" t="s">
        <v>1713</v>
      </c>
      <c r="D2684" t="s">
        <v>2650</v>
      </c>
      <c r="E2684">
        <v>21</v>
      </c>
      <c r="F2684">
        <v>14.7</v>
      </c>
      <c r="G2684">
        <f>LOOKUP(A2684,'TMP2'!$A:$A,'TMP2'!$C:$C)</f>
        <v>17811.109</v>
      </c>
      <c r="H2684">
        <f>LOOKUP(A2684,'TMP2'!$A:$A,'TMP2'!$D:$D)</f>
        <v>105175.67999999999</v>
      </c>
      <c r="I2684">
        <v>22.55</v>
      </c>
      <c r="J2684">
        <v>22.85</v>
      </c>
      <c r="K2684" s="1" t="s">
        <v>2293</v>
      </c>
      <c r="L2684">
        <f>MATCH(A2684,'TMP2'!A:A,0)</f>
        <v>1643</v>
      </c>
      <c r="R2684">
        <v>4.84</v>
      </c>
      <c r="S2684">
        <f t="shared" si="82"/>
        <v>-17.71</v>
      </c>
      <c r="T2684">
        <f t="shared" si="83"/>
        <v>-18.010000000000002</v>
      </c>
    </row>
    <row r="2685" spans="1:20" x14ac:dyDescent="0.2">
      <c r="A2685" t="s">
        <v>1411</v>
      </c>
      <c r="B2685" t="s">
        <v>2508</v>
      </c>
      <c r="C2685" s="10" t="s">
        <v>1698</v>
      </c>
      <c r="D2685" t="s">
        <v>2784</v>
      </c>
      <c r="E2685">
        <v>26</v>
      </c>
      <c r="F2685">
        <v>18.2</v>
      </c>
      <c r="G2685">
        <f>LOOKUP(A2685,'TMP2'!$A:$A,'TMP2'!$C:$C)</f>
        <v>17811.109</v>
      </c>
      <c r="H2685">
        <f>LOOKUP(A2685,'TMP2'!$A:$A,'TMP2'!$D:$D)</f>
        <v>105175.67999999999</v>
      </c>
      <c r="I2685">
        <v>24.85</v>
      </c>
      <c r="J2685">
        <v>25.15</v>
      </c>
      <c r="K2685" s="1" t="s">
        <v>2293</v>
      </c>
      <c r="L2685">
        <f>MATCH(A2685,'TMP2'!A:A,0)</f>
        <v>1643</v>
      </c>
      <c r="R2685">
        <v>4.84</v>
      </c>
      <c r="S2685">
        <f t="shared" si="82"/>
        <v>-20.010000000000002</v>
      </c>
      <c r="T2685">
        <f t="shared" si="83"/>
        <v>-20.309999999999999</v>
      </c>
    </row>
    <row r="2686" spans="1:20" x14ac:dyDescent="0.2">
      <c r="A2686" t="s">
        <v>1411</v>
      </c>
      <c r="B2686" t="s">
        <v>2508</v>
      </c>
      <c r="C2686" s="10" t="s">
        <v>1698</v>
      </c>
      <c r="D2686" t="s">
        <v>3109</v>
      </c>
      <c r="E2686">
        <v>27</v>
      </c>
      <c r="F2686">
        <v>18.899999999999999</v>
      </c>
      <c r="G2686">
        <f>LOOKUP(A2686,'TMP2'!$A:$A,'TMP2'!$C:$C)</f>
        <v>17811.109</v>
      </c>
      <c r="H2686">
        <f>LOOKUP(A2686,'TMP2'!$A:$A,'TMP2'!$D:$D)</f>
        <v>105175.67999999999</v>
      </c>
      <c r="I2686">
        <v>27.25</v>
      </c>
      <c r="J2686">
        <v>27.55</v>
      </c>
      <c r="K2686" s="1" t="s">
        <v>2293</v>
      </c>
      <c r="L2686">
        <f>MATCH(A2686,'TMP2'!A:A,0)</f>
        <v>1643</v>
      </c>
      <c r="R2686">
        <v>4.84</v>
      </c>
      <c r="S2686">
        <f t="shared" si="82"/>
        <v>-22.41</v>
      </c>
      <c r="T2686">
        <f t="shared" si="83"/>
        <v>-22.71</v>
      </c>
    </row>
    <row r="2687" spans="1:20" x14ac:dyDescent="0.2">
      <c r="A2687" t="s">
        <v>1411</v>
      </c>
      <c r="B2687" t="s">
        <v>2508</v>
      </c>
      <c r="C2687" s="10" t="s">
        <v>1698</v>
      </c>
      <c r="D2687" t="s">
        <v>2794</v>
      </c>
      <c r="E2687">
        <v>38</v>
      </c>
      <c r="F2687">
        <v>26.6</v>
      </c>
      <c r="G2687">
        <f>LOOKUP(A2687,'TMP2'!$A:$A,'TMP2'!$C:$C)</f>
        <v>17811.109</v>
      </c>
      <c r="H2687">
        <f>LOOKUP(A2687,'TMP2'!$A:$A,'TMP2'!$D:$D)</f>
        <v>105175.67999999999</v>
      </c>
      <c r="I2687">
        <v>29.65</v>
      </c>
      <c r="J2687">
        <v>29.95</v>
      </c>
      <c r="K2687" s="1" t="s">
        <v>2293</v>
      </c>
      <c r="L2687">
        <f>MATCH(A2687,'TMP2'!A:A,0)</f>
        <v>1643</v>
      </c>
      <c r="R2687">
        <v>4.84</v>
      </c>
      <c r="S2687">
        <f t="shared" si="82"/>
        <v>-24.81</v>
      </c>
      <c r="T2687">
        <f t="shared" si="83"/>
        <v>-25.11</v>
      </c>
    </row>
    <row r="2688" spans="1:20" x14ac:dyDescent="0.2">
      <c r="A2688" t="s">
        <v>1412</v>
      </c>
      <c r="B2688" t="s">
        <v>1694</v>
      </c>
      <c r="C2688" s="10" t="s">
        <v>1693</v>
      </c>
      <c r="D2688" t="s">
        <v>3312</v>
      </c>
      <c r="E2688">
        <v>17</v>
      </c>
      <c r="F2688">
        <v>13.6</v>
      </c>
      <c r="G2688">
        <f>LOOKUP(A2688,'TMP2'!$A:$A,'TMP2'!$C:$C)</f>
        <v>17832.310000000001</v>
      </c>
      <c r="H2688">
        <f>LOOKUP(A2688,'TMP2'!$A:$A,'TMP2'!$D:$D)</f>
        <v>105280.76</v>
      </c>
      <c r="I2688">
        <v>10.71</v>
      </c>
      <c r="J2688">
        <v>11.01</v>
      </c>
      <c r="K2688" s="1" t="s">
        <v>2293</v>
      </c>
      <c r="L2688">
        <f>MATCH(A2688,'TMP2'!A:A,0)</f>
        <v>1644</v>
      </c>
      <c r="R2688">
        <v>4.6500000000000004</v>
      </c>
      <c r="S2688">
        <f t="shared" si="82"/>
        <v>-6.0600000000000005</v>
      </c>
      <c r="T2688">
        <f t="shared" si="83"/>
        <v>-6.3599999999999994</v>
      </c>
    </row>
    <row r="2689" spans="1:20" x14ac:dyDescent="0.2">
      <c r="A2689" t="s">
        <v>1412</v>
      </c>
      <c r="B2689" t="s">
        <v>1694</v>
      </c>
      <c r="C2689" s="10" t="s">
        <v>1693</v>
      </c>
      <c r="D2689" t="s">
        <v>3313</v>
      </c>
      <c r="E2689">
        <v>20</v>
      </c>
      <c r="F2689">
        <v>15.4</v>
      </c>
      <c r="G2689">
        <f>LOOKUP(A2689,'TMP2'!$A:$A,'TMP2'!$C:$C)</f>
        <v>17832.310000000001</v>
      </c>
      <c r="H2689">
        <f>LOOKUP(A2689,'TMP2'!$A:$A,'TMP2'!$D:$D)</f>
        <v>105280.76</v>
      </c>
      <c r="I2689">
        <v>12.66</v>
      </c>
      <c r="J2689">
        <v>12.96</v>
      </c>
      <c r="K2689" s="1" t="s">
        <v>2293</v>
      </c>
      <c r="L2689">
        <f>MATCH(A2689,'TMP2'!A:A,0)</f>
        <v>1644</v>
      </c>
      <c r="R2689">
        <v>4.6500000000000004</v>
      </c>
      <c r="S2689">
        <f t="shared" si="82"/>
        <v>-8.01</v>
      </c>
      <c r="T2689">
        <f t="shared" si="83"/>
        <v>-8.31</v>
      </c>
    </row>
    <row r="2690" spans="1:20" x14ac:dyDescent="0.2">
      <c r="A2690" t="s">
        <v>1412</v>
      </c>
      <c r="B2690" t="s">
        <v>1694</v>
      </c>
      <c r="C2690" s="10" t="s">
        <v>1693</v>
      </c>
      <c r="D2690" t="s">
        <v>3314</v>
      </c>
      <c r="E2690">
        <v>19</v>
      </c>
      <c r="F2690">
        <v>14.1</v>
      </c>
      <c r="G2690">
        <f>LOOKUP(A2690,'TMP2'!$A:$A,'TMP2'!$C:$C)</f>
        <v>17832.310000000001</v>
      </c>
      <c r="H2690">
        <f>LOOKUP(A2690,'TMP2'!$A:$A,'TMP2'!$D:$D)</f>
        <v>105280.76</v>
      </c>
      <c r="I2690">
        <v>14.61</v>
      </c>
      <c r="J2690">
        <v>14.91</v>
      </c>
      <c r="K2690" s="1" t="s">
        <v>2293</v>
      </c>
      <c r="L2690">
        <f>MATCH(A2690,'TMP2'!A:A,0)</f>
        <v>1644</v>
      </c>
      <c r="R2690">
        <v>4.6500000000000004</v>
      </c>
      <c r="S2690">
        <f t="shared" ref="S2690:S2753" si="84">R2690-I2690</f>
        <v>-9.9599999999999991</v>
      </c>
      <c r="T2690">
        <f t="shared" ref="T2690:T2753" si="85">R2690-J2690</f>
        <v>-10.26</v>
      </c>
    </row>
    <row r="2691" spans="1:20" x14ac:dyDescent="0.2">
      <c r="A2691" t="s">
        <v>1412</v>
      </c>
      <c r="B2691" t="s">
        <v>1694</v>
      </c>
      <c r="C2691" s="10" t="s">
        <v>1697</v>
      </c>
      <c r="D2691" t="s">
        <v>3315</v>
      </c>
      <c r="E2691">
        <v>15</v>
      </c>
      <c r="F2691">
        <v>11</v>
      </c>
      <c r="G2691">
        <f>LOOKUP(A2691,'TMP2'!$A:$A,'TMP2'!$C:$C)</f>
        <v>17832.310000000001</v>
      </c>
      <c r="H2691">
        <f>LOOKUP(A2691,'TMP2'!$A:$A,'TMP2'!$D:$D)</f>
        <v>105280.76</v>
      </c>
      <c r="I2691">
        <v>16.16</v>
      </c>
      <c r="J2691">
        <v>16.46</v>
      </c>
      <c r="K2691" s="1" t="s">
        <v>2293</v>
      </c>
      <c r="L2691">
        <f>MATCH(A2691,'TMP2'!A:A,0)</f>
        <v>1644</v>
      </c>
      <c r="R2691">
        <v>4.6500000000000004</v>
      </c>
      <c r="S2691">
        <f t="shared" si="84"/>
        <v>-11.51</v>
      </c>
      <c r="T2691">
        <f t="shared" si="85"/>
        <v>-11.81</v>
      </c>
    </row>
    <row r="2692" spans="1:20" x14ac:dyDescent="0.2">
      <c r="A2692" t="s">
        <v>1412</v>
      </c>
      <c r="B2692" t="s">
        <v>2508</v>
      </c>
      <c r="C2692" s="10" t="s">
        <v>1713</v>
      </c>
      <c r="D2692" t="s">
        <v>3168</v>
      </c>
      <c r="E2692">
        <v>18</v>
      </c>
      <c r="F2692">
        <v>12.6</v>
      </c>
      <c r="G2692">
        <f>LOOKUP(A2692,'TMP2'!$A:$A,'TMP2'!$C:$C)</f>
        <v>17832.310000000001</v>
      </c>
      <c r="H2692">
        <f>LOOKUP(A2692,'TMP2'!$A:$A,'TMP2'!$D:$D)</f>
        <v>105280.76</v>
      </c>
      <c r="I2692">
        <v>18.66</v>
      </c>
      <c r="J2692">
        <v>18.96</v>
      </c>
      <c r="K2692" s="1" t="s">
        <v>2293</v>
      </c>
      <c r="L2692">
        <f>MATCH(A2692,'TMP2'!A:A,0)</f>
        <v>1644</v>
      </c>
      <c r="R2692">
        <v>4.6500000000000004</v>
      </c>
      <c r="S2692">
        <f t="shared" si="84"/>
        <v>-14.01</v>
      </c>
      <c r="T2692">
        <f t="shared" si="85"/>
        <v>-14.31</v>
      </c>
    </row>
    <row r="2693" spans="1:20" x14ac:dyDescent="0.2">
      <c r="A2693" t="s">
        <v>1412</v>
      </c>
      <c r="B2693" t="s">
        <v>2833</v>
      </c>
      <c r="C2693" s="10" t="s">
        <v>1700</v>
      </c>
      <c r="D2693" t="s">
        <v>3316</v>
      </c>
      <c r="E2693">
        <v>43</v>
      </c>
      <c r="F2693">
        <v>30.1</v>
      </c>
      <c r="G2693">
        <f>LOOKUP(A2693,'TMP2'!$A:$A,'TMP2'!$C:$C)</f>
        <v>17832.310000000001</v>
      </c>
      <c r="H2693">
        <f>LOOKUP(A2693,'TMP2'!$A:$A,'TMP2'!$D:$D)</f>
        <v>105280.76</v>
      </c>
      <c r="I2693">
        <v>22.46</v>
      </c>
      <c r="J2693">
        <v>22.76</v>
      </c>
      <c r="K2693" s="1" t="s">
        <v>2293</v>
      </c>
      <c r="L2693">
        <f>MATCH(A2693,'TMP2'!A:A,0)</f>
        <v>1644</v>
      </c>
      <c r="R2693">
        <v>4.6500000000000004</v>
      </c>
      <c r="S2693">
        <f t="shared" si="84"/>
        <v>-17.810000000000002</v>
      </c>
      <c r="T2693">
        <f t="shared" si="85"/>
        <v>-18.11</v>
      </c>
    </row>
    <row r="2694" spans="1:20" x14ac:dyDescent="0.2">
      <c r="A2694" t="s">
        <v>1412</v>
      </c>
      <c r="B2694" t="s">
        <v>2833</v>
      </c>
      <c r="C2694" s="10" t="s">
        <v>1700</v>
      </c>
      <c r="D2694" t="s">
        <v>3317</v>
      </c>
      <c r="E2694">
        <v>65</v>
      </c>
      <c r="F2694">
        <v>45.5</v>
      </c>
      <c r="G2694">
        <f>LOOKUP(A2694,'TMP2'!$A:$A,'TMP2'!$C:$C)</f>
        <v>17832.310000000001</v>
      </c>
      <c r="H2694">
        <f>LOOKUP(A2694,'TMP2'!$A:$A,'TMP2'!$D:$D)</f>
        <v>105280.76</v>
      </c>
      <c r="I2694">
        <v>24.81</v>
      </c>
      <c r="J2694">
        <v>25.11</v>
      </c>
      <c r="K2694" s="1" t="s">
        <v>2293</v>
      </c>
      <c r="L2694">
        <f>MATCH(A2694,'TMP2'!A:A,0)</f>
        <v>1644</v>
      </c>
      <c r="R2694">
        <v>4.6500000000000004</v>
      </c>
      <c r="S2694">
        <f t="shared" si="84"/>
        <v>-20.159999999999997</v>
      </c>
      <c r="T2694">
        <f t="shared" si="85"/>
        <v>-20.46</v>
      </c>
    </row>
    <row r="2695" spans="1:20" x14ac:dyDescent="0.2">
      <c r="A2695" t="s">
        <v>2285</v>
      </c>
      <c r="B2695" t="s">
        <v>2297</v>
      </c>
      <c r="C2695" s="10" t="s">
        <v>1691</v>
      </c>
      <c r="D2695" t="s">
        <v>2874</v>
      </c>
      <c r="E2695">
        <v>15</v>
      </c>
      <c r="F2695">
        <v>12</v>
      </c>
      <c r="G2695">
        <f>LOOKUP(A2695,'TMP2'!$A:$A,'TMP2'!$C:$C)</f>
        <v>18091.599999999999</v>
      </c>
      <c r="H2695">
        <f>LOOKUP(A2695,'TMP2'!$A:$A,'TMP2'!$D:$D)</f>
        <v>103826.71400000001</v>
      </c>
      <c r="I2695">
        <v>11.65</v>
      </c>
      <c r="J2695">
        <v>11.95</v>
      </c>
      <c r="K2695" s="1" t="s">
        <v>2293</v>
      </c>
      <c r="L2695">
        <f>MATCH(A2695,'TMP2'!A:A,0)</f>
        <v>1645</v>
      </c>
      <c r="R2695">
        <v>4.91</v>
      </c>
      <c r="S2695">
        <f t="shared" si="84"/>
        <v>-6.74</v>
      </c>
      <c r="T2695">
        <f t="shared" si="85"/>
        <v>-7.0399999999999991</v>
      </c>
    </row>
    <row r="2696" spans="1:20" x14ac:dyDescent="0.2">
      <c r="A2696" t="s">
        <v>2285</v>
      </c>
      <c r="B2696" t="s">
        <v>1712</v>
      </c>
      <c r="C2696" s="10" t="s">
        <v>1721</v>
      </c>
      <c r="D2696" t="s">
        <v>2673</v>
      </c>
      <c r="E2696">
        <v>5</v>
      </c>
      <c r="F2696">
        <v>3.7</v>
      </c>
      <c r="G2696">
        <f>LOOKUP(A2696,'TMP2'!$A:$A,'TMP2'!$C:$C)</f>
        <v>18091.599999999999</v>
      </c>
      <c r="H2696">
        <f>LOOKUP(A2696,'TMP2'!$A:$A,'TMP2'!$D:$D)</f>
        <v>103826.71400000001</v>
      </c>
      <c r="I2696">
        <v>15.95</v>
      </c>
      <c r="J2696">
        <v>16.25</v>
      </c>
      <c r="K2696" s="1" t="s">
        <v>2293</v>
      </c>
      <c r="L2696">
        <f>MATCH(A2696,'TMP2'!A:A,0)</f>
        <v>1645</v>
      </c>
      <c r="R2696">
        <v>4.91</v>
      </c>
      <c r="S2696">
        <f t="shared" si="84"/>
        <v>-11.04</v>
      </c>
      <c r="T2696">
        <f t="shared" si="85"/>
        <v>-11.34</v>
      </c>
    </row>
    <row r="2697" spans="1:20" x14ac:dyDescent="0.2">
      <c r="A2697" t="s">
        <v>2285</v>
      </c>
      <c r="B2697" t="s">
        <v>1694</v>
      </c>
      <c r="C2697" s="10" t="s">
        <v>1697</v>
      </c>
      <c r="D2697" t="s">
        <v>2707</v>
      </c>
      <c r="E2697">
        <v>19</v>
      </c>
      <c r="F2697">
        <v>13.3</v>
      </c>
      <c r="G2697">
        <f>LOOKUP(A2697,'TMP2'!$A:$A,'TMP2'!$C:$C)</f>
        <v>18091.599999999999</v>
      </c>
      <c r="H2697">
        <f>LOOKUP(A2697,'TMP2'!$A:$A,'TMP2'!$D:$D)</f>
        <v>103826.71400000001</v>
      </c>
      <c r="I2697">
        <v>21.45</v>
      </c>
      <c r="J2697">
        <v>21.75</v>
      </c>
      <c r="K2697" s="1" t="s">
        <v>2293</v>
      </c>
      <c r="L2697">
        <f>MATCH(A2697,'TMP2'!A:A,0)</f>
        <v>1645</v>
      </c>
      <c r="R2697">
        <v>4.91</v>
      </c>
      <c r="S2697">
        <f t="shared" si="84"/>
        <v>-16.54</v>
      </c>
      <c r="T2697">
        <f t="shared" si="85"/>
        <v>-16.84</v>
      </c>
    </row>
    <row r="2698" spans="1:20" x14ac:dyDescent="0.2">
      <c r="A2698" t="s">
        <v>2285</v>
      </c>
      <c r="B2698" t="s">
        <v>2508</v>
      </c>
      <c r="C2698" s="10" t="s">
        <v>1713</v>
      </c>
      <c r="D2698" t="s">
        <v>2709</v>
      </c>
      <c r="E2698">
        <v>49</v>
      </c>
      <c r="F2698">
        <v>34.299999999999997</v>
      </c>
      <c r="G2698">
        <f>LOOKUP(A2698,'TMP2'!$A:$A,'TMP2'!$C:$C)</f>
        <v>18091.599999999999</v>
      </c>
      <c r="H2698">
        <f>LOOKUP(A2698,'TMP2'!$A:$A,'TMP2'!$D:$D)</f>
        <v>103826.71400000001</v>
      </c>
      <c r="I2698">
        <v>22.75</v>
      </c>
      <c r="J2698">
        <v>23.05</v>
      </c>
      <c r="K2698" s="1" t="s">
        <v>2293</v>
      </c>
      <c r="L2698">
        <f>MATCH(A2698,'TMP2'!A:A,0)</f>
        <v>1645</v>
      </c>
      <c r="R2698">
        <v>4.91</v>
      </c>
      <c r="S2698">
        <f t="shared" si="84"/>
        <v>-17.84</v>
      </c>
      <c r="T2698">
        <f t="shared" si="85"/>
        <v>-18.14</v>
      </c>
    </row>
    <row r="2699" spans="1:20" x14ac:dyDescent="0.2">
      <c r="A2699" t="s">
        <v>2285</v>
      </c>
      <c r="B2699" t="s">
        <v>2833</v>
      </c>
      <c r="C2699" s="10" t="s">
        <v>1700</v>
      </c>
      <c r="D2699" t="s">
        <v>2716</v>
      </c>
      <c r="E2699">
        <v>60</v>
      </c>
      <c r="F2699">
        <v>42</v>
      </c>
      <c r="G2699">
        <f>LOOKUP(A2699,'TMP2'!$A:$A,'TMP2'!$C:$C)</f>
        <v>18091.599999999999</v>
      </c>
      <c r="H2699">
        <f>LOOKUP(A2699,'TMP2'!$A:$A,'TMP2'!$D:$D)</f>
        <v>103826.71400000001</v>
      </c>
      <c r="I2699">
        <v>25.75</v>
      </c>
      <c r="J2699">
        <v>26.05</v>
      </c>
      <c r="K2699" s="1" t="s">
        <v>2293</v>
      </c>
      <c r="L2699">
        <f>MATCH(A2699,'TMP2'!A:A,0)</f>
        <v>1645</v>
      </c>
      <c r="R2699">
        <v>4.91</v>
      </c>
      <c r="S2699">
        <f t="shared" si="84"/>
        <v>-20.84</v>
      </c>
      <c r="T2699">
        <f t="shared" si="85"/>
        <v>-21.14</v>
      </c>
    </row>
    <row r="2700" spans="1:20" x14ac:dyDescent="0.2">
      <c r="A2700" t="s">
        <v>2285</v>
      </c>
      <c r="B2700" t="s">
        <v>2833</v>
      </c>
      <c r="C2700" s="10" t="s">
        <v>1700</v>
      </c>
      <c r="D2700" t="s">
        <v>2751</v>
      </c>
      <c r="E2700">
        <v>64</v>
      </c>
      <c r="F2700">
        <v>44.8</v>
      </c>
      <c r="G2700">
        <f>LOOKUP(A2700,'TMP2'!$A:$A,'TMP2'!$C:$C)</f>
        <v>18091.599999999999</v>
      </c>
      <c r="H2700">
        <f>LOOKUP(A2700,'TMP2'!$A:$A,'TMP2'!$D:$D)</f>
        <v>103826.71400000001</v>
      </c>
      <c r="I2700">
        <v>28.15</v>
      </c>
      <c r="J2700">
        <v>28.45</v>
      </c>
      <c r="K2700" s="1" t="s">
        <v>2293</v>
      </c>
      <c r="L2700">
        <f>MATCH(A2700,'TMP2'!A:A,0)</f>
        <v>1645</v>
      </c>
      <c r="R2700">
        <v>4.91</v>
      </c>
      <c r="S2700">
        <f t="shared" si="84"/>
        <v>-23.24</v>
      </c>
      <c r="T2700">
        <f t="shared" si="85"/>
        <v>-23.54</v>
      </c>
    </row>
    <row r="2701" spans="1:20" x14ac:dyDescent="0.2">
      <c r="A2701" t="s">
        <v>2285</v>
      </c>
      <c r="B2701" t="s">
        <v>2833</v>
      </c>
      <c r="C2701" s="10" t="s">
        <v>1702</v>
      </c>
      <c r="D2701" t="s">
        <v>2794</v>
      </c>
      <c r="E2701">
        <v>75</v>
      </c>
      <c r="F2701">
        <v>52.5</v>
      </c>
      <c r="G2701">
        <f>LOOKUP(A2701,'TMP2'!$A:$A,'TMP2'!$C:$C)</f>
        <v>18091.599999999999</v>
      </c>
      <c r="H2701">
        <f>LOOKUP(A2701,'TMP2'!$A:$A,'TMP2'!$D:$D)</f>
        <v>103826.71400000001</v>
      </c>
      <c r="I2701">
        <v>29.65</v>
      </c>
      <c r="J2701">
        <v>29.95</v>
      </c>
      <c r="K2701" s="1" t="s">
        <v>2293</v>
      </c>
      <c r="L2701">
        <f>MATCH(A2701,'TMP2'!A:A,0)</f>
        <v>1645</v>
      </c>
      <c r="R2701">
        <v>4.91</v>
      </c>
      <c r="S2701">
        <f t="shared" si="84"/>
        <v>-24.74</v>
      </c>
      <c r="T2701">
        <f t="shared" si="85"/>
        <v>-25.04</v>
      </c>
    </row>
    <row r="2702" spans="1:20" x14ac:dyDescent="0.2">
      <c r="A2702" t="s">
        <v>2287</v>
      </c>
      <c r="B2702" t="s">
        <v>1694</v>
      </c>
      <c r="C2702" s="10" t="s">
        <v>1697</v>
      </c>
      <c r="D2702" t="s">
        <v>3318</v>
      </c>
      <c r="E2702">
        <v>15</v>
      </c>
      <c r="F2702">
        <v>11</v>
      </c>
      <c r="G2702">
        <f>LOOKUP(A2702,'TMP2'!$A:$A,'TMP2'!$C:$C)</f>
        <v>18059.919999999998</v>
      </c>
      <c r="H2702">
        <f>LOOKUP(A2702,'TMP2'!$A:$A,'TMP2'!$D:$D)</f>
        <v>103931.99</v>
      </c>
      <c r="I2702">
        <v>14.56</v>
      </c>
      <c r="J2702">
        <v>14.86</v>
      </c>
      <c r="K2702" s="1" t="s">
        <v>2293</v>
      </c>
      <c r="L2702">
        <f>MATCH(A2702,'TMP2'!A:A,0)</f>
        <v>1648</v>
      </c>
      <c r="R2702">
        <v>4.74</v>
      </c>
      <c r="S2702">
        <f t="shared" si="84"/>
        <v>-9.82</v>
      </c>
      <c r="T2702">
        <f t="shared" si="85"/>
        <v>-10.119999999999999</v>
      </c>
    </row>
    <row r="2703" spans="1:20" x14ac:dyDescent="0.2">
      <c r="A2703" t="s">
        <v>2287</v>
      </c>
      <c r="B2703" t="s">
        <v>1694</v>
      </c>
      <c r="C2703" s="10" t="s">
        <v>1697</v>
      </c>
      <c r="D2703" t="s">
        <v>3319</v>
      </c>
      <c r="E2703">
        <v>16</v>
      </c>
      <c r="F2703">
        <v>11.6</v>
      </c>
      <c r="G2703">
        <f>LOOKUP(A2703,'TMP2'!$A:$A,'TMP2'!$C:$C)</f>
        <v>18059.919999999998</v>
      </c>
      <c r="H2703">
        <f>LOOKUP(A2703,'TMP2'!$A:$A,'TMP2'!$D:$D)</f>
        <v>103931.99</v>
      </c>
      <c r="I2703">
        <v>16.41</v>
      </c>
      <c r="J2703">
        <v>16.71</v>
      </c>
      <c r="K2703" s="1" t="s">
        <v>2293</v>
      </c>
      <c r="L2703">
        <f>MATCH(A2703,'TMP2'!A:A,0)</f>
        <v>1648</v>
      </c>
      <c r="R2703">
        <v>4.74</v>
      </c>
      <c r="S2703">
        <f t="shared" si="84"/>
        <v>-11.67</v>
      </c>
      <c r="T2703">
        <f t="shared" si="85"/>
        <v>-11.97</v>
      </c>
    </row>
    <row r="2704" spans="1:20" x14ac:dyDescent="0.2">
      <c r="A2704" t="s">
        <v>2287</v>
      </c>
      <c r="B2704" t="s">
        <v>2833</v>
      </c>
      <c r="C2704" s="10" t="s">
        <v>1700</v>
      </c>
      <c r="D2704" t="s">
        <v>3320</v>
      </c>
      <c r="E2704">
        <v>44</v>
      </c>
      <c r="F2704">
        <v>30.8</v>
      </c>
      <c r="G2704">
        <f>LOOKUP(A2704,'TMP2'!$A:$A,'TMP2'!$C:$C)</f>
        <v>18059.919999999998</v>
      </c>
      <c r="H2704">
        <f>LOOKUP(A2704,'TMP2'!$A:$A,'TMP2'!$D:$D)</f>
        <v>103931.99</v>
      </c>
      <c r="I2704">
        <v>22.29</v>
      </c>
      <c r="J2704">
        <v>22.59</v>
      </c>
      <c r="K2704" s="1" t="s">
        <v>2293</v>
      </c>
      <c r="L2704">
        <f>MATCH(A2704,'TMP2'!A:A,0)</f>
        <v>1648</v>
      </c>
      <c r="R2704">
        <v>4.74</v>
      </c>
      <c r="S2704">
        <f t="shared" si="84"/>
        <v>-17.549999999999997</v>
      </c>
      <c r="T2704">
        <f t="shared" si="85"/>
        <v>-17.850000000000001</v>
      </c>
    </row>
    <row r="2705" spans="1:20" x14ac:dyDescent="0.2">
      <c r="A2705" t="s">
        <v>2287</v>
      </c>
      <c r="B2705" t="s">
        <v>2833</v>
      </c>
      <c r="C2705" s="10" t="s">
        <v>1700</v>
      </c>
      <c r="D2705" t="s">
        <v>3321</v>
      </c>
      <c r="E2705">
        <v>50</v>
      </c>
      <c r="F2705">
        <v>35</v>
      </c>
      <c r="G2705">
        <f>LOOKUP(A2705,'TMP2'!$A:$A,'TMP2'!$C:$C)</f>
        <v>18059.919999999998</v>
      </c>
      <c r="H2705">
        <f>LOOKUP(A2705,'TMP2'!$A:$A,'TMP2'!$D:$D)</f>
        <v>103931.99</v>
      </c>
      <c r="I2705">
        <v>24.34</v>
      </c>
      <c r="J2705">
        <v>24.64</v>
      </c>
      <c r="K2705" s="1" t="s">
        <v>2293</v>
      </c>
      <c r="L2705">
        <f>MATCH(A2705,'TMP2'!A:A,0)</f>
        <v>1648</v>
      </c>
      <c r="R2705">
        <v>4.74</v>
      </c>
      <c r="S2705">
        <f t="shared" si="84"/>
        <v>-19.600000000000001</v>
      </c>
      <c r="T2705">
        <f t="shared" si="85"/>
        <v>-19.899999999999999</v>
      </c>
    </row>
    <row r="2706" spans="1:20" x14ac:dyDescent="0.2">
      <c r="A2706" t="s">
        <v>2287</v>
      </c>
      <c r="B2706" t="s">
        <v>2833</v>
      </c>
      <c r="C2706" s="10" t="s">
        <v>1700</v>
      </c>
      <c r="D2706" t="s">
        <v>3322</v>
      </c>
      <c r="E2706">
        <v>65</v>
      </c>
      <c r="F2706">
        <v>45.5</v>
      </c>
      <c r="G2706">
        <f>LOOKUP(A2706,'TMP2'!$A:$A,'TMP2'!$C:$C)</f>
        <v>18059.919999999998</v>
      </c>
      <c r="H2706">
        <f>LOOKUP(A2706,'TMP2'!$A:$A,'TMP2'!$D:$D)</f>
        <v>103931.99</v>
      </c>
      <c r="I2706">
        <v>26.79</v>
      </c>
      <c r="J2706">
        <v>27.09</v>
      </c>
      <c r="K2706" s="1" t="s">
        <v>2293</v>
      </c>
      <c r="L2706">
        <f>MATCH(A2706,'TMP2'!A:A,0)</f>
        <v>1648</v>
      </c>
      <c r="R2706">
        <v>4.74</v>
      </c>
      <c r="S2706">
        <f t="shared" si="84"/>
        <v>-22.049999999999997</v>
      </c>
      <c r="T2706">
        <f t="shared" si="85"/>
        <v>-22.35</v>
      </c>
    </row>
    <row r="2707" spans="1:20" x14ac:dyDescent="0.2">
      <c r="A2707" t="s">
        <v>2287</v>
      </c>
      <c r="B2707" t="s">
        <v>2833</v>
      </c>
      <c r="C2707" s="10" t="s">
        <v>1702</v>
      </c>
      <c r="D2707" t="s">
        <v>3143</v>
      </c>
      <c r="E2707">
        <v>75</v>
      </c>
      <c r="F2707">
        <v>52.5</v>
      </c>
      <c r="G2707">
        <f>LOOKUP(A2707,'TMP2'!$A:$A,'TMP2'!$C:$C)</f>
        <v>18059.919999999998</v>
      </c>
      <c r="H2707">
        <f>LOOKUP(A2707,'TMP2'!$A:$A,'TMP2'!$D:$D)</f>
        <v>103931.99</v>
      </c>
      <c r="I2707">
        <v>29.64</v>
      </c>
      <c r="J2707">
        <v>29.94</v>
      </c>
      <c r="K2707" s="1" t="s">
        <v>2293</v>
      </c>
      <c r="L2707">
        <f>MATCH(A2707,'TMP2'!A:A,0)</f>
        <v>1648</v>
      </c>
      <c r="R2707">
        <v>4.74</v>
      </c>
      <c r="S2707">
        <f t="shared" si="84"/>
        <v>-24.9</v>
      </c>
      <c r="T2707">
        <f t="shared" si="85"/>
        <v>-25.200000000000003</v>
      </c>
    </row>
    <row r="2708" spans="1:20" x14ac:dyDescent="0.2">
      <c r="A2708" t="s">
        <v>2287</v>
      </c>
      <c r="B2708" t="s">
        <v>2833</v>
      </c>
      <c r="C2708" s="10" t="s">
        <v>1702</v>
      </c>
      <c r="D2708" t="s">
        <v>3323</v>
      </c>
      <c r="E2708">
        <v>87</v>
      </c>
      <c r="F2708">
        <v>60.9</v>
      </c>
      <c r="G2708">
        <f>LOOKUP(A2708,'TMP2'!$A:$A,'TMP2'!$C:$C)</f>
        <v>18059.919999999998</v>
      </c>
      <c r="H2708">
        <f>LOOKUP(A2708,'TMP2'!$A:$A,'TMP2'!$D:$D)</f>
        <v>103931.99</v>
      </c>
      <c r="I2708">
        <v>31.79</v>
      </c>
      <c r="J2708">
        <v>32.090000000000003</v>
      </c>
      <c r="K2708" s="1" t="s">
        <v>2293</v>
      </c>
      <c r="L2708">
        <f>MATCH(A2708,'TMP2'!A:A,0)</f>
        <v>1648</v>
      </c>
      <c r="R2708">
        <v>4.74</v>
      </c>
      <c r="S2708">
        <f t="shared" si="84"/>
        <v>-27.049999999999997</v>
      </c>
      <c r="T2708">
        <f t="shared" si="85"/>
        <v>-27.35</v>
      </c>
    </row>
    <row r="2709" spans="1:20" x14ac:dyDescent="0.2">
      <c r="A2709" t="s">
        <v>2288</v>
      </c>
      <c r="B2709" t="s">
        <v>1694</v>
      </c>
      <c r="C2709" s="10" t="s">
        <v>1693</v>
      </c>
      <c r="D2709" t="s">
        <v>2617</v>
      </c>
      <c r="E2709">
        <v>5</v>
      </c>
      <c r="F2709">
        <v>4</v>
      </c>
      <c r="G2709">
        <f>LOOKUP(A2709,'TMP2'!$A:$A,'TMP2'!$C:$C)</f>
        <v>18091.5</v>
      </c>
      <c r="H2709">
        <f>LOOKUP(A2709,'TMP2'!$A:$A,'TMP2'!$D:$D)</f>
        <v>103961.28</v>
      </c>
      <c r="I2709">
        <v>12.15</v>
      </c>
      <c r="J2709">
        <v>12.45</v>
      </c>
      <c r="K2709" s="1" t="s">
        <v>2293</v>
      </c>
      <c r="L2709">
        <f>MATCH(A2709,'TMP2'!A:A,0)</f>
        <v>1649</v>
      </c>
      <c r="R2709">
        <v>4.62</v>
      </c>
      <c r="S2709">
        <f t="shared" si="84"/>
        <v>-7.53</v>
      </c>
      <c r="T2709">
        <f t="shared" si="85"/>
        <v>-7.8299999999999992</v>
      </c>
    </row>
    <row r="2710" spans="1:20" x14ac:dyDescent="0.2">
      <c r="A2710" t="s">
        <v>2288</v>
      </c>
      <c r="B2710" t="s">
        <v>1694</v>
      </c>
      <c r="C2710" s="10" t="s">
        <v>1693</v>
      </c>
      <c r="D2710" t="s">
        <v>2672</v>
      </c>
      <c r="E2710">
        <v>9</v>
      </c>
      <c r="F2710">
        <v>6.9</v>
      </c>
      <c r="G2710">
        <f>LOOKUP(A2710,'TMP2'!$A:$A,'TMP2'!$C:$C)</f>
        <v>18091.5</v>
      </c>
      <c r="H2710">
        <f>LOOKUP(A2710,'TMP2'!$A:$A,'TMP2'!$D:$D)</f>
        <v>103961.28</v>
      </c>
      <c r="I2710">
        <v>14.05</v>
      </c>
      <c r="J2710">
        <v>14.35</v>
      </c>
      <c r="K2710" s="1" t="s">
        <v>2293</v>
      </c>
      <c r="L2710">
        <f>MATCH(A2710,'TMP2'!A:A,0)</f>
        <v>1649</v>
      </c>
      <c r="R2710">
        <v>4.62</v>
      </c>
      <c r="S2710">
        <f t="shared" si="84"/>
        <v>-9.43</v>
      </c>
      <c r="T2710">
        <f t="shared" si="85"/>
        <v>-9.73</v>
      </c>
    </row>
    <row r="2711" spans="1:20" x14ac:dyDescent="0.2">
      <c r="A2711" t="s">
        <v>2288</v>
      </c>
      <c r="B2711" t="s">
        <v>1694</v>
      </c>
      <c r="C2711" s="10" t="s">
        <v>1697</v>
      </c>
      <c r="D2711" t="s">
        <v>2651</v>
      </c>
      <c r="E2711">
        <v>13</v>
      </c>
      <c r="F2711">
        <v>9.4</v>
      </c>
      <c r="G2711">
        <f>LOOKUP(A2711,'TMP2'!$A:$A,'TMP2'!$C:$C)</f>
        <v>18091.5</v>
      </c>
      <c r="H2711">
        <f>LOOKUP(A2711,'TMP2'!$A:$A,'TMP2'!$D:$D)</f>
        <v>103961.28</v>
      </c>
      <c r="I2711">
        <v>17.649999999999999</v>
      </c>
      <c r="J2711">
        <v>17.95</v>
      </c>
      <c r="K2711" s="1" t="s">
        <v>2293</v>
      </c>
      <c r="L2711">
        <f>MATCH(A2711,'TMP2'!A:A,0)</f>
        <v>1649</v>
      </c>
      <c r="R2711">
        <v>4.62</v>
      </c>
      <c r="S2711">
        <f t="shared" si="84"/>
        <v>-13.029999999999998</v>
      </c>
      <c r="T2711">
        <f t="shared" si="85"/>
        <v>-13.329999999999998</v>
      </c>
    </row>
    <row r="2712" spans="1:20" x14ac:dyDescent="0.2">
      <c r="A2712" t="s">
        <v>2288</v>
      </c>
      <c r="B2712" t="s">
        <v>1694</v>
      </c>
      <c r="C2712" s="10" t="s">
        <v>1697</v>
      </c>
      <c r="D2712" t="s">
        <v>2748</v>
      </c>
      <c r="E2712">
        <v>5</v>
      </c>
      <c r="F2712">
        <v>3.5</v>
      </c>
      <c r="G2712">
        <f>LOOKUP(A2712,'TMP2'!$A:$A,'TMP2'!$C:$C)</f>
        <v>18091.5</v>
      </c>
      <c r="H2712">
        <f>LOOKUP(A2712,'TMP2'!$A:$A,'TMP2'!$D:$D)</f>
        <v>103961.28</v>
      </c>
      <c r="I2712">
        <v>19.25</v>
      </c>
      <c r="J2712">
        <v>19.55</v>
      </c>
      <c r="K2712" s="1" t="s">
        <v>2293</v>
      </c>
      <c r="L2712">
        <f>MATCH(A2712,'TMP2'!A:A,0)</f>
        <v>1649</v>
      </c>
      <c r="R2712">
        <v>4.62</v>
      </c>
      <c r="S2712">
        <f t="shared" si="84"/>
        <v>-14.629999999999999</v>
      </c>
      <c r="T2712">
        <f t="shared" si="85"/>
        <v>-14.93</v>
      </c>
    </row>
    <row r="2713" spans="1:20" x14ac:dyDescent="0.2">
      <c r="A2713" t="s">
        <v>2288</v>
      </c>
      <c r="B2713" t="s">
        <v>2508</v>
      </c>
      <c r="C2713" s="10" t="s">
        <v>1713</v>
      </c>
      <c r="D2713" t="s">
        <v>2703</v>
      </c>
      <c r="E2713">
        <v>36</v>
      </c>
      <c r="F2713">
        <v>25.2</v>
      </c>
      <c r="G2713">
        <f>LOOKUP(A2713,'TMP2'!$A:$A,'TMP2'!$C:$C)</f>
        <v>18091.5</v>
      </c>
      <c r="H2713">
        <f>LOOKUP(A2713,'TMP2'!$A:$A,'TMP2'!$D:$D)</f>
        <v>103961.28</v>
      </c>
      <c r="I2713">
        <v>22.65</v>
      </c>
      <c r="J2713">
        <v>22.95</v>
      </c>
      <c r="K2713" s="1" t="s">
        <v>2293</v>
      </c>
      <c r="L2713">
        <f>MATCH(A2713,'TMP2'!A:A,0)</f>
        <v>1649</v>
      </c>
      <c r="R2713">
        <v>4.62</v>
      </c>
      <c r="S2713">
        <f t="shared" si="84"/>
        <v>-18.029999999999998</v>
      </c>
      <c r="T2713">
        <f t="shared" si="85"/>
        <v>-18.329999999999998</v>
      </c>
    </row>
    <row r="2714" spans="1:20" x14ac:dyDescent="0.2">
      <c r="A2714" t="s">
        <v>2288</v>
      </c>
      <c r="B2714" t="s">
        <v>2833</v>
      </c>
      <c r="C2714" s="10" t="s">
        <v>1700</v>
      </c>
      <c r="D2714" t="s">
        <v>2928</v>
      </c>
      <c r="E2714">
        <v>39</v>
      </c>
      <c r="F2714">
        <v>27.3</v>
      </c>
      <c r="G2714">
        <f>LOOKUP(A2714,'TMP2'!$A:$A,'TMP2'!$C:$C)</f>
        <v>18091.5</v>
      </c>
      <c r="H2714">
        <f>LOOKUP(A2714,'TMP2'!$A:$A,'TMP2'!$D:$D)</f>
        <v>103961.28</v>
      </c>
      <c r="I2714">
        <v>25.05</v>
      </c>
      <c r="J2714">
        <v>25.35</v>
      </c>
      <c r="K2714" s="1" t="s">
        <v>2293</v>
      </c>
      <c r="L2714">
        <f>MATCH(A2714,'TMP2'!A:A,0)</f>
        <v>1649</v>
      </c>
      <c r="R2714">
        <v>4.62</v>
      </c>
      <c r="S2714">
        <f t="shared" si="84"/>
        <v>-20.43</v>
      </c>
      <c r="T2714">
        <f t="shared" si="85"/>
        <v>-20.73</v>
      </c>
    </row>
    <row r="2715" spans="1:20" x14ac:dyDescent="0.2">
      <c r="A2715" t="s">
        <v>2288</v>
      </c>
      <c r="B2715" t="s">
        <v>2833</v>
      </c>
      <c r="C2715" s="10" t="s">
        <v>1700</v>
      </c>
      <c r="D2715" t="s">
        <v>2788</v>
      </c>
      <c r="E2715">
        <v>34</v>
      </c>
      <c r="F2715">
        <v>23.8</v>
      </c>
      <c r="G2715">
        <f>LOOKUP(A2715,'TMP2'!$A:$A,'TMP2'!$C:$C)</f>
        <v>18091.5</v>
      </c>
      <c r="H2715">
        <f>LOOKUP(A2715,'TMP2'!$A:$A,'TMP2'!$D:$D)</f>
        <v>103961.28</v>
      </c>
      <c r="I2715">
        <v>27.05</v>
      </c>
      <c r="J2715">
        <v>27.35</v>
      </c>
      <c r="K2715" s="1" t="s">
        <v>2293</v>
      </c>
      <c r="L2715">
        <f>MATCH(A2715,'TMP2'!A:A,0)</f>
        <v>1649</v>
      </c>
      <c r="R2715">
        <v>4.62</v>
      </c>
      <c r="S2715">
        <f t="shared" si="84"/>
        <v>-22.43</v>
      </c>
      <c r="T2715">
        <f t="shared" si="85"/>
        <v>-22.73</v>
      </c>
    </row>
    <row r="2716" spans="1:20" x14ac:dyDescent="0.2">
      <c r="A2716" t="s">
        <v>2290</v>
      </c>
      <c r="B2716" t="s">
        <v>1696</v>
      </c>
      <c r="C2716" s="10" t="s">
        <v>1689</v>
      </c>
      <c r="D2716" t="s">
        <v>2589</v>
      </c>
      <c r="E2716">
        <v>3</v>
      </c>
      <c r="F2716">
        <v>2.2999999999999998</v>
      </c>
      <c r="G2716">
        <f>LOOKUP(A2716,'TMP2'!$A:$A,'TMP2'!$C:$C)</f>
        <v>18052.509999999998</v>
      </c>
      <c r="H2716">
        <f>LOOKUP(A2716,'TMP2'!$A:$A,'TMP2'!$D:$D)</f>
        <v>104046.18</v>
      </c>
      <c r="I2716">
        <v>12.75</v>
      </c>
      <c r="J2716">
        <v>13.05</v>
      </c>
      <c r="K2716" s="1" t="s">
        <v>2293</v>
      </c>
      <c r="L2716">
        <f>MATCH(A2716,'TMP2'!A:A,0)</f>
        <v>1651</v>
      </c>
      <c r="R2716">
        <v>4.3599999999999897</v>
      </c>
      <c r="S2716">
        <f t="shared" si="84"/>
        <v>-8.3900000000000112</v>
      </c>
      <c r="T2716">
        <f t="shared" si="85"/>
        <v>-8.6900000000000119</v>
      </c>
    </row>
    <row r="2717" spans="1:20" x14ac:dyDescent="0.2">
      <c r="A2717" t="s">
        <v>2290</v>
      </c>
      <c r="B2717" t="s">
        <v>1694</v>
      </c>
      <c r="C2717" s="10" t="s">
        <v>1693</v>
      </c>
      <c r="D2717" t="s">
        <v>2640</v>
      </c>
      <c r="E2717">
        <v>12</v>
      </c>
      <c r="F2717">
        <v>8.8000000000000007</v>
      </c>
      <c r="G2717">
        <f>LOOKUP(A2717,'TMP2'!$A:$A,'TMP2'!$C:$C)</f>
        <v>18052.509999999998</v>
      </c>
      <c r="H2717">
        <f>LOOKUP(A2717,'TMP2'!$A:$A,'TMP2'!$D:$D)</f>
        <v>104046.18</v>
      </c>
      <c r="I2717">
        <v>15.75</v>
      </c>
      <c r="J2717">
        <v>16.05</v>
      </c>
      <c r="K2717" s="1" t="s">
        <v>2293</v>
      </c>
      <c r="L2717">
        <f>MATCH(A2717,'TMP2'!A:A,0)</f>
        <v>1651</v>
      </c>
      <c r="R2717">
        <v>4.3599999999999897</v>
      </c>
      <c r="S2717">
        <f t="shared" si="84"/>
        <v>-11.390000000000011</v>
      </c>
      <c r="T2717">
        <f t="shared" si="85"/>
        <v>-11.690000000000012</v>
      </c>
    </row>
    <row r="2718" spans="1:20" x14ac:dyDescent="0.2">
      <c r="A2718" t="s">
        <v>2290</v>
      </c>
      <c r="B2718" t="s">
        <v>1712</v>
      </c>
      <c r="C2718" s="10" t="s">
        <v>1721</v>
      </c>
      <c r="D2718" t="s">
        <v>3324</v>
      </c>
      <c r="E2718">
        <v>4</v>
      </c>
      <c r="F2718">
        <v>2.9</v>
      </c>
      <c r="G2718">
        <f>LOOKUP(A2718,'TMP2'!$A:$A,'TMP2'!$C:$C)</f>
        <v>18052.509999999998</v>
      </c>
      <c r="H2718">
        <f>LOOKUP(A2718,'TMP2'!$A:$A,'TMP2'!$D:$D)</f>
        <v>104046.18</v>
      </c>
      <c r="I2718">
        <v>17.559999999999999</v>
      </c>
      <c r="J2718">
        <v>17.86</v>
      </c>
      <c r="K2718" s="1" t="s">
        <v>2293</v>
      </c>
      <c r="L2718">
        <f>MATCH(A2718,'TMP2'!A:A,0)</f>
        <v>1651</v>
      </c>
      <c r="R2718">
        <v>4.3599999999999897</v>
      </c>
      <c r="S2718">
        <f t="shared" si="84"/>
        <v>-13.20000000000001</v>
      </c>
      <c r="T2718">
        <f t="shared" si="85"/>
        <v>-13.500000000000011</v>
      </c>
    </row>
    <row r="2719" spans="1:20" x14ac:dyDescent="0.2">
      <c r="A2719" t="s">
        <v>2290</v>
      </c>
      <c r="B2719" t="s">
        <v>2508</v>
      </c>
      <c r="C2719" s="10" t="s">
        <v>1713</v>
      </c>
      <c r="D2719" t="s">
        <v>3325</v>
      </c>
      <c r="E2719">
        <v>28</v>
      </c>
      <c r="F2719">
        <v>19.600000000000001</v>
      </c>
      <c r="G2719">
        <f>LOOKUP(A2719,'TMP2'!$A:$A,'TMP2'!$C:$C)</f>
        <v>18052.509999999998</v>
      </c>
      <c r="H2719">
        <f>LOOKUP(A2719,'TMP2'!$A:$A,'TMP2'!$D:$D)</f>
        <v>104046.18</v>
      </c>
      <c r="I2719">
        <v>22.3</v>
      </c>
      <c r="J2719">
        <v>22.6</v>
      </c>
      <c r="K2719" s="1" t="s">
        <v>2293</v>
      </c>
      <c r="L2719">
        <f>MATCH(A2719,'TMP2'!A:A,0)</f>
        <v>1651</v>
      </c>
      <c r="R2719">
        <v>4.3599999999999897</v>
      </c>
      <c r="S2719">
        <f t="shared" si="84"/>
        <v>-17.940000000000012</v>
      </c>
      <c r="T2719">
        <f t="shared" si="85"/>
        <v>-18.240000000000013</v>
      </c>
    </row>
    <row r="2720" spans="1:20" x14ac:dyDescent="0.2">
      <c r="A2720" t="s">
        <v>2290</v>
      </c>
      <c r="B2720" t="s">
        <v>2833</v>
      </c>
      <c r="C2720" s="10" t="s">
        <v>1700</v>
      </c>
      <c r="D2720" t="s">
        <v>3326</v>
      </c>
      <c r="E2720">
        <v>46</v>
      </c>
      <c r="F2720">
        <v>32.200000000000003</v>
      </c>
      <c r="G2720">
        <f>LOOKUP(A2720,'TMP2'!$A:$A,'TMP2'!$C:$C)</f>
        <v>18052.509999999998</v>
      </c>
      <c r="H2720">
        <f>LOOKUP(A2720,'TMP2'!$A:$A,'TMP2'!$D:$D)</f>
        <v>104046.18</v>
      </c>
      <c r="I2720">
        <v>24.36</v>
      </c>
      <c r="J2720">
        <v>24.66</v>
      </c>
      <c r="K2720" s="1" t="s">
        <v>2293</v>
      </c>
      <c r="L2720">
        <f>MATCH(A2720,'TMP2'!A:A,0)</f>
        <v>1651</v>
      </c>
      <c r="R2720">
        <v>4.3599999999999897</v>
      </c>
      <c r="S2720">
        <f t="shared" si="84"/>
        <v>-20.000000000000011</v>
      </c>
      <c r="T2720">
        <f t="shared" si="85"/>
        <v>-20.300000000000011</v>
      </c>
    </row>
    <row r="2721" spans="1:20" x14ac:dyDescent="0.2">
      <c r="A2721" t="s">
        <v>2290</v>
      </c>
      <c r="B2721" t="s">
        <v>2833</v>
      </c>
      <c r="C2721" s="10" t="s">
        <v>1702</v>
      </c>
      <c r="D2721" t="s">
        <v>3065</v>
      </c>
      <c r="E2721">
        <v>79</v>
      </c>
      <c r="F2721">
        <v>55.3</v>
      </c>
      <c r="G2721">
        <f>LOOKUP(A2721,'TMP2'!$A:$A,'TMP2'!$C:$C)</f>
        <v>18052.509999999998</v>
      </c>
      <c r="H2721">
        <f>LOOKUP(A2721,'TMP2'!$A:$A,'TMP2'!$D:$D)</f>
        <v>104046.18</v>
      </c>
      <c r="I2721">
        <v>28.36</v>
      </c>
      <c r="J2721">
        <v>28.66</v>
      </c>
      <c r="K2721" s="1" t="s">
        <v>2293</v>
      </c>
      <c r="L2721">
        <f>MATCH(A2721,'TMP2'!A:A,0)</f>
        <v>1651</v>
      </c>
      <c r="R2721">
        <v>4.3599999999999897</v>
      </c>
      <c r="S2721">
        <f t="shared" si="84"/>
        <v>-24.000000000000011</v>
      </c>
      <c r="T2721">
        <f t="shared" si="85"/>
        <v>-24.300000000000011</v>
      </c>
    </row>
    <row r="2722" spans="1:20" x14ac:dyDescent="0.2">
      <c r="A2722" t="s">
        <v>1498</v>
      </c>
      <c r="B2722" t="s">
        <v>1688</v>
      </c>
      <c r="C2722" s="10" t="s">
        <v>1687</v>
      </c>
      <c r="D2722" t="s">
        <v>3327</v>
      </c>
      <c r="E2722">
        <v>8</v>
      </c>
      <c r="F2722">
        <v>7.6</v>
      </c>
      <c r="G2722">
        <f>LOOKUP(A2722,'TMP2'!$A:$A,'TMP2'!$C:$C)</f>
        <v>18073.560000000001</v>
      </c>
      <c r="H2722">
        <f>LOOKUP(A2722,'TMP2'!$A:$A,'TMP2'!$D:$D)</f>
        <v>103619.12</v>
      </c>
      <c r="I2722">
        <v>2.35</v>
      </c>
      <c r="J2722">
        <v>2.65</v>
      </c>
      <c r="K2722" s="1" t="s">
        <v>2293</v>
      </c>
      <c r="L2722">
        <f>MATCH(A2722,'TMP2'!A:A,0)</f>
        <v>1768</v>
      </c>
      <c r="R2722">
        <v>4.17</v>
      </c>
      <c r="S2722">
        <f t="shared" si="84"/>
        <v>1.8199999999999998</v>
      </c>
      <c r="T2722">
        <f t="shared" si="85"/>
        <v>1.52</v>
      </c>
    </row>
    <row r="2723" spans="1:20" x14ac:dyDescent="0.2">
      <c r="A2723" t="s">
        <v>1498</v>
      </c>
      <c r="B2723" t="s">
        <v>1696</v>
      </c>
      <c r="C2723" s="10" t="s">
        <v>1689</v>
      </c>
      <c r="D2723" t="s">
        <v>2892</v>
      </c>
      <c r="E2723">
        <v>2</v>
      </c>
      <c r="F2723">
        <v>1.7</v>
      </c>
      <c r="G2723">
        <f>LOOKUP(A2723,'TMP2'!$A:$A,'TMP2'!$C:$C)</f>
        <v>18073.560000000001</v>
      </c>
      <c r="H2723">
        <f>LOOKUP(A2723,'TMP2'!$A:$A,'TMP2'!$D:$D)</f>
        <v>103619.12</v>
      </c>
      <c r="I2723">
        <v>6.95</v>
      </c>
      <c r="J2723">
        <v>7.25</v>
      </c>
      <c r="K2723" s="1" t="s">
        <v>2293</v>
      </c>
      <c r="L2723">
        <f>MATCH(A2723,'TMP2'!A:A,0)</f>
        <v>1768</v>
      </c>
      <c r="R2723">
        <v>4.17</v>
      </c>
      <c r="S2723">
        <f t="shared" si="84"/>
        <v>-2.7800000000000002</v>
      </c>
      <c r="T2723">
        <f t="shared" si="85"/>
        <v>-3.08</v>
      </c>
    </row>
    <row r="2724" spans="1:20" x14ac:dyDescent="0.2">
      <c r="A2724" t="s">
        <v>1498</v>
      </c>
      <c r="B2724" t="s">
        <v>1712</v>
      </c>
      <c r="C2724" s="10" t="s">
        <v>1711</v>
      </c>
      <c r="D2724" t="s">
        <v>3328</v>
      </c>
      <c r="E2724">
        <v>7</v>
      </c>
      <c r="F2724">
        <v>5.5</v>
      </c>
      <c r="G2724">
        <f>LOOKUP(A2724,'TMP2'!$A:$A,'TMP2'!$C:$C)</f>
        <v>18073.560000000001</v>
      </c>
      <c r="H2724">
        <f>LOOKUP(A2724,'TMP2'!$A:$A,'TMP2'!$D:$D)</f>
        <v>103619.12</v>
      </c>
      <c r="I2724">
        <v>11.2</v>
      </c>
      <c r="J2724">
        <v>11.5</v>
      </c>
      <c r="K2724" s="1" t="s">
        <v>2293</v>
      </c>
      <c r="L2724">
        <f>MATCH(A2724,'TMP2'!A:A,0)</f>
        <v>1768</v>
      </c>
      <c r="R2724">
        <v>4.17</v>
      </c>
      <c r="S2724">
        <f t="shared" si="84"/>
        <v>-7.0299999999999994</v>
      </c>
      <c r="T2724">
        <f t="shared" si="85"/>
        <v>-7.33</v>
      </c>
    </row>
    <row r="2725" spans="1:20" x14ac:dyDescent="0.2">
      <c r="A2725" t="s">
        <v>1498</v>
      </c>
      <c r="B2725" t="s">
        <v>1694</v>
      </c>
      <c r="C2725" s="10" t="s">
        <v>1693</v>
      </c>
      <c r="D2725" t="s">
        <v>2640</v>
      </c>
      <c r="E2725">
        <v>13</v>
      </c>
      <c r="F2725">
        <v>9.6</v>
      </c>
      <c r="G2725">
        <f>LOOKUP(A2725,'TMP2'!$A:$A,'TMP2'!$C:$C)</f>
        <v>18073.560000000001</v>
      </c>
      <c r="H2725">
        <f>LOOKUP(A2725,'TMP2'!$A:$A,'TMP2'!$D:$D)</f>
        <v>103619.12</v>
      </c>
      <c r="I2725">
        <v>15.75</v>
      </c>
      <c r="J2725">
        <v>16.05</v>
      </c>
      <c r="K2725" s="1" t="s">
        <v>2293</v>
      </c>
      <c r="L2725">
        <f>MATCH(A2725,'TMP2'!A:A,0)</f>
        <v>1768</v>
      </c>
      <c r="R2725">
        <v>4.17</v>
      </c>
      <c r="S2725">
        <f t="shared" si="84"/>
        <v>-11.58</v>
      </c>
      <c r="T2725">
        <f t="shared" si="85"/>
        <v>-11.88</v>
      </c>
    </row>
    <row r="2726" spans="1:20" x14ac:dyDescent="0.2">
      <c r="A2726" t="s">
        <v>1498</v>
      </c>
      <c r="B2726" t="s">
        <v>2508</v>
      </c>
      <c r="C2726" s="10" t="s">
        <v>1713</v>
      </c>
      <c r="D2726" t="s">
        <v>2620</v>
      </c>
      <c r="E2726">
        <v>20</v>
      </c>
      <c r="F2726">
        <v>14</v>
      </c>
      <c r="G2726">
        <f>LOOKUP(A2726,'TMP2'!$A:$A,'TMP2'!$C:$C)</f>
        <v>18073.560000000001</v>
      </c>
      <c r="H2726">
        <f>LOOKUP(A2726,'TMP2'!$A:$A,'TMP2'!$D:$D)</f>
        <v>103619.12</v>
      </c>
      <c r="I2726">
        <v>20.149999999999999</v>
      </c>
      <c r="J2726">
        <v>20.45</v>
      </c>
      <c r="K2726" s="1" t="s">
        <v>2293</v>
      </c>
      <c r="L2726">
        <f>MATCH(A2726,'TMP2'!A:A,0)</f>
        <v>1768</v>
      </c>
      <c r="R2726">
        <v>4.17</v>
      </c>
      <c r="S2726">
        <f t="shared" si="84"/>
        <v>-15.979999999999999</v>
      </c>
      <c r="T2726">
        <f t="shared" si="85"/>
        <v>-16.28</v>
      </c>
    </row>
    <row r="2727" spans="1:20" x14ac:dyDescent="0.2">
      <c r="A2727" t="s">
        <v>1498</v>
      </c>
      <c r="B2727" t="s">
        <v>2833</v>
      </c>
      <c r="C2727" s="10" t="s">
        <v>1700</v>
      </c>
      <c r="D2727" t="s">
        <v>2779</v>
      </c>
      <c r="E2727">
        <v>52</v>
      </c>
      <c r="F2727">
        <v>36.4</v>
      </c>
      <c r="G2727">
        <f>LOOKUP(A2727,'TMP2'!$A:$A,'TMP2'!$C:$C)</f>
        <v>18073.560000000001</v>
      </c>
      <c r="H2727">
        <f>LOOKUP(A2727,'TMP2'!$A:$A,'TMP2'!$D:$D)</f>
        <v>103619.12</v>
      </c>
      <c r="I2727">
        <v>28.95</v>
      </c>
      <c r="J2727">
        <v>29.25</v>
      </c>
      <c r="K2727" s="1" t="s">
        <v>2293</v>
      </c>
      <c r="L2727">
        <f>MATCH(A2727,'TMP2'!A:A,0)</f>
        <v>1768</v>
      </c>
      <c r="R2727">
        <v>4.17</v>
      </c>
      <c r="S2727">
        <f t="shared" si="84"/>
        <v>-24.78</v>
      </c>
      <c r="T2727">
        <f t="shared" si="85"/>
        <v>-25.08</v>
      </c>
    </row>
    <row r="2728" spans="1:20" x14ac:dyDescent="0.2">
      <c r="A2728" t="s">
        <v>1498</v>
      </c>
      <c r="B2728" t="s">
        <v>2833</v>
      </c>
      <c r="C2728" s="10" t="s">
        <v>1702</v>
      </c>
      <c r="D2728" t="s">
        <v>2860</v>
      </c>
      <c r="E2728">
        <v>74</v>
      </c>
      <c r="F2728">
        <v>51.8</v>
      </c>
      <c r="G2728">
        <f>LOOKUP(A2728,'TMP2'!$A:$A,'TMP2'!$C:$C)</f>
        <v>18073.560000000001</v>
      </c>
      <c r="H2728">
        <f>LOOKUP(A2728,'TMP2'!$A:$A,'TMP2'!$D:$D)</f>
        <v>103619.12</v>
      </c>
      <c r="I2728">
        <v>33.549999999999997</v>
      </c>
      <c r="J2728">
        <v>33.85</v>
      </c>
      <c r="K2728" s="1" t="s">
        <v>2293</v>
      </c>
      <c r="L2728">
        <f>MATCH(A2728,'TMP2'!A:A,0)</f>
        <v>1768</v>
      </c>
      <c r="R2728">
        <v>4.17</v>
      </c>
      <c r="S2728">
        <f t="shared" si="84"/>
        <v>-29.379999999999995</v>
      </c>
      <c r="T2728">
        <f t="shared" si="85"/>
        <v>-29.68</v>
      </c>
    </row>
    <row r="2729" spans="1:20" x14ac:dyDescent="0.2">
      <c r="A2729" t="s">
        <v>2292</v>
      </c>
      <c r="B2729" t="s">
        <v>1712</v>
      </c>
      <c r="C2729" s="10" t="s">
        <v>1711</v>
      </c>
      <c r="D2729" t="s">
        <v>2750</v>
      </c>
      <c r="E2729">
        <v>5</v>
      </c>
      <c r="F2729">
        <v>4</v>
      </c>
      <c r="G2729">
        <f>LOOKUP(A2729,'TMP2'!$A:$A,'TMP2'!$C:$C)</f>
        <v>17809.32</v>
      </c>
      <c r="H2729">
        <f>LOOKUP(A2729,'TMP2'!$A:$A,'TMP2'!$D:$D)</f>
        <v>105370.08</v>
      </c>
      <c r="I2729">
        <v>10.35</v>
      </c>
      <c r="J2729">
        <v>10.65</v>
      </c>
      <c r="K2729" s="1" t="s">
        <v>2293</v>
      </c>
      <c r="L2729">
        <f>MATCH(A2729,'TMP2'!A:A,0)</f>
        <v>1785</v>
      </c>
      <c r="R2729">
        <v>4.7</v>
      </c>
      <c r="S2729">
        <f t="shared" si="84"/>
        <v>-5.6499999999999995</v>
      </c>
      <c r="T2729">
        <f t="shared" si="85"/>
        <v>-5.95</v>
      </c>
    </row>
    <row r="2730" spans="1:20" x14ac:dyDescent="0.2">
      <c r="A2730" t="s">
        <v>2292</v>
      </c>
      <c r="B2730" t="s">
        <v>1694</v>
      </c>
      <c r="C2730" s="10" t="s">
        <v>1693</v>
      </c>
      <c r="D2730" t="s">
        <v>2586</v>
      </c>
      <c r="E2730">
        <v>15</v>
      </c>
      <c r="F2730">
        <v>11.6</v>
      </c>
      <c r="G2730">
        <f>LOOKUP(A2730,'TMP2'!$A:$A,'TMP2'!$C:$C)</f>
        <v>17809.32</v>
      </c>
      <c r="H2730">
        <f>LOOKUP(A2730,'TMP2'!$A:$A,'TMP2'!$D:$D)</f>
        <v>105370.08</v>
      </c>
      <c r="I2730">
        <v>13.15</v>
      </c>
      <c r="J2730">
        <v>13.45</v>
      </c>
      <c r="K2730" s="1" t="s">
        <v>2293</v>
      </c>
      <c r="L2730">
        <f>MATCH(A2730,'TMP2'!A:A,0)</f>
        <v>1785</v>
      </c>
      <c r="R2730">
        <v>4.7</v>
      </c>
      <c r="S2730">
        <f t="shared" si="84"/>
        <v>-8.4499999999999993</v>
      </c>
      <c r="T2730">
        <f t="shared" si="85"/>
        <v>-8.75</v>
      </c>
    </row>
    <row r="2731" spans="1:20" x14ac:dyDescent="0.2">
      <c r="A2731" t="s">
        <v>2292</v>
      </c>
      <c r="B2731" t="s">
        <v>2508</v>
      </c>
      <c r="C2731" s="10" t="s">
        <v>1713</v>
      </c>
      <c r="D2731" t="s">
        <v>2732</v>
      </c>
      <c r="E2731">
        <v>16</v>
      </c>
      <c r="F2731">
        <v>11.2</v>
      </c>
      <c r="G2731">
        <f>LOOKUP(A2731,'TMP2'!$A:$A,'TMP2'!$C:$C)</f>
        <v>17809.32</v>
      </c>
      <c r="H2731">
        <f>LOOKUP(A2731,'TMP2'!$A:$A,'TMP2'!$D:$D)</f>
        <v>105370.08</v>
      </c>
      <c r="I2731">
        <v>20.75</v>
      </c>
      <c r="J2731">
        <v>21.05</v>
      </c>
      <c r="K2731" s="1" t="s">
        <v>2293</v>
      </c>
      <c r="L2731">
        <f>MATCH(A2731,'TMP2'!A:A,0)</f>
        <v>1785</v>
      </c>
      <c r="R2731">
        <v>4.7</v>
      </c>
      <c r="S2731">
        <f t="shared" si="84"/>
        <v>-16.05</v>
      </c>
      <c r="T2731">
        <f t="shared" si="85"/>
        <v>-16.350000000000001</v>
      </c>
    </row>
    <row r="2732" spans="1:20" x14ac:dyDescent="0.2">
      <c r="A2732" t="s">
        <v>2292</v>
      </c>
      <c r="B2732" t="s">
        <v>2508</v>
      </c>
      <c r="C2732" s="10" t="s">
        <v>1698</v>
      </c>
      <c r="D2732" t="s">
        <v>3329</v>
      </c>
      <c r="E2732">
        <v>26</v>
      </c>
      <c r="F2732">
        <v>18.2</v>
      </c>
      <c r="G2732">
        <f>LOOKUP(A2732,'TMP2'!$A:$A,'TMP2'!$C:$C)</f>
        <v>17809.32</v>
      </c>
      <c r="H2732">
        <f>LOOKUP(A2732,'TMP2'!$A:$A,'TMP2'!$D:$D)</f>
        <v>105370.08</v>
      </c>
      <c r="I2732">
        <v>24.62</v>
      </c>
      <c r="J2732">
        <v>24.92</v>
      </c>
      <c r="K2732" s="1" t="s">
        <v>2293</v>
      </c>
      <c r="L2732">
        <f>MATCH(A2732,'TMP2'!A:A,0)</f>
        <v>1785</v>
      </c>
      <c r="R2732">
        <v>4.7</v>
      </c>
      <c r="S2732">
        <f t="shared" si="84"/>
        <v>-19.920000000000002</v>
      </c>
      <c r="T2732">
        <f t="shared" si="85"/>
        <v>-20.220000000000002</v>
      </c>
    </row>
    <row r="2733" spans="1:20" x14ac:dyDescent="0.2">
      <c r="A2733" t="s">
        <v>2292</v>
      </c>
      <c r="B2733" t="s">
        <v>2508</v>
      </c>
      <c r="C2733" s="10" t="s">
        <v>1698</v>
      </c>
      <c r="D2733" t="s">
        <v>2788</v>
      </c>
      <c r="E2733">
        <v>30</v>
      </c>
      <c r="F2733">
        <v>21</v>
      </c>
      <c r="G2733">
        <f>LOOKUP(A2733,'TMP2'!$A:$A,'TMP2'!$C:$C)</f>
        <v>17809.32</v>
      </c>
      <c r="H2733">
        <f>LOOKUP(A2733,'TMP2'!$A:$A,'TMP2'!$D:$D)</f>
        <v>105370.08</v>
      </c>
      <c r="I2733">
        <v>27.05</v>
      </c>
      <c r="J2733">
        <v>27.35</v>
      </c>
      <c r="K2733" s="1" t="s">
        <v>2293</v>
      </c>
      <c r="L2733">
        <f>MATCH(A2733,'TMP2'!A:A,0)</f>
        <v>1785</v>
      </c>
      <c r="R2733">
        <v>4.7</v>
      </c>
      <c r="S2733">
        <f t="shared" si="84"/>
        <v>-22.35</v>
      </c>
      <c r="T2733">
        <f t="shared" si="85"/>
        <v>-22.650000000000002</v>
      </c>
    </row>
    <row r="2734" spans="1:20" x14ac:dyDescent="0.2">
      <c r="A2734" t="s">
        <v>2292</v>
      </c>
      <c r="B2734" t="s">
        <v>2508</v>
      </c>
      <c r="C2734" s="10" t="s">
        <v>1698</v>
      </c>
      <c r="D2734" t="s">
        <v>2853</v>
      </c>
      <c r="E2734">
        <v>35</v>
      </c>
      <c r="F2734">
        <v>24.5</v>
      </c>
      <c r="G2734">
        <f>LOOKUP(A2734,'TMP2'!$A:$A,'TMP2'!$C:$C)</f>
        <v>17809.32</v>
      </c>
      <c r="H2734">
        <f>LOOKUP(A2734,'TMP2'!$A:$A,'TMP2'!$D:$D)</f>
        <v>105370.08</v>
      </c>
      <c r="I2734">
        <v>31.95</v>
      </c>
      <c r="J2734">
        <v>32.25</v>
      </c>
      <c r="K2734" s="1" t="s">
        <v>2293</v>
      </c>
      <c r="L2734">
        <f>MATCH(A2734,'TMP2'!A:A,0)</f>
        <v>1785</v>
      </c>
      <c r="R2734">
        <v>4.7</v>
      </c>
      <c r="S2734">
        <f t="shared" si="84"/>
        <v>-27.25</v>
      </c>
      <c r="T2734">
        <f t="shared" si="85"/>
        <v>-27.55</v>
      </c>
    </row>
    <row r="2735" spans="1:20" x14ac:dyDescent="0.2">
      <c r="A2735" t="s">
        <v>1275</v>
      </c>
      <c r="B2735" t="s">
        <v>1696</v>
      </c>
      <c r="C2735" s="10" t="s">
        <v>1689</v>
      </c>
      <c r="D2735" t="s">
        <v>3332</v>
      </c>
      <c r="E2735">
        <v>2</v>
      </c>
      <c r="F2735">
        <v>1.8</v>
      </c>
      <c r="G2735">
        <f>LOOKUP(A2735,'TMP2'!$A:$A,'TMP2'!$C:$C)</f>
        <v>18096.82</v>
      </c>
      <c r="H2735">
        <f>LOOKUP(A2735,'TMP2'!$A:$A,'TMP2'!$D:$D)</f>
        <v>103191.67</v>
      </c>
      <c r="I2735">
        <v>6.85</v>
      </c>
      <c r="J2735">
        <v>7.15</v>
      </c>
      <c r="K2735" s="1" t="s">
        <v>3330</v>
      </c>
      <c r="L2735">
        <f>MATCH(A2735,'TMP2'!A:A,0)</f>
        <v>1096</v>
      </c>
      <c r="R2735">
        <v>4.4800000000000004</v>
      </c>
      <c r="S2735">
        <f t="shared" si="84"/>
        <v>-2.3699999999999992</v>
      </c>
      <c r="T2735">
        <f t="shared" si="85"/>
        <v>-2.67</v>
      </c>
    </row>
    <row r="2736" spans="1:20" x14ac:dyDescent="0.2">
      <c r="A2736" t="s">
        <v>1275</v>
      </c>
      <c r="B2736" t="s">
        <v>2297</v>
      </c>
      <c r="C2736" s="10" t="s">
        <v>1691</v>
      </c>
      <c r="D2736" t="s">
        <v>2584</v>
      </c>
      <c r="E2736">
        <v>4</v>
      </c>
      <c r="F2736">
        <v>3.3</v>
      </c>
      <c r="G2736">
        <f>LOOKUP(A2736,'TMP2'!$A:$A,'TMP2'!$C:$C)</f>
        <v>18096.82</v>
      </c>
      <c r="H2736">
        <f>LOOKUP(A2736,'TMP2'!$A:$A,'TMP2'!$D:$D)</f>
        <v>103191.67</v>
      </c>
      <c r="I2736">
        <v>9.15</v>
      </c>
      <c r="J2736">
        <v>9.4499999999999993</v>
      </c>
      <c r="K2736" s="1" t="s">
        <v>3330</v>
      </c>
      <c r="L2736">
        <f>MATCH(A2736,'TMP2'!A:A,0)</f>
        <v>1096</v>
      </c>
      <c r="R2736">
        <v>4.4800000000000004</v>
      </c>
      <c r="S2736">
        <f t="shared" si="84"/>
        <v>-4.67</v>
      </c>
      <c r="T2736">
        <f t="shared" si="85"/>
        <v>-4.9699999999999989</v>
      </c>
    </row>
    <row r="2737" spans="1:20" x14ac:dyDescent="0.2">
      <c r="A2737" t="s">
        <v>1275</v>
      </c>
      <c r="B2737" t="s">
        <v>2508</v>
      </c>
      <c r="C2737" s="10" t="s">
        <v>1713</v>
      </c>
      <c r="D2737" t="s">
        <v>2596</v>
      </c>
      <c r="E2737">
        <v>8</v>
      </c>
      <c r="F2737">
        <v>6.4</v>
      </c>
      <c r="G2737">
        <f>LOOKUP(A2737,'TMP2'!$A:$A,'TMP2'!$C:$C)</f>
        <v>18096.82</v>
      </c>
      <c r="H2737">
        <f>LOOKUP(A2737,'TMP2'!$A:$A,'TMP2'!$D:$D)</f>
        <v>103191.67</v>
      </c>
      <c r="I2737">
        <v>10.95</v>
      </c>
      <c r="J2737">
        <v>11.25</v>
      </c>
      <c r="K2737" s="1" t="s">
        <v>2295</v>
      </c>
      <c r="L2737">
        <f>MATCH(A2737,'TMP2'!A:A,0)</f>
        <v>1096</v>
      </c>
      <c r="R2737">
        <v>4.4800000000000004</v>
      </c>
      <c r="S2737">
        <f t="shared" si="84"/>
        <v>-6.4699999999999989</v>
      </c>
      <c r="T2737">
        <f t="shared" si="85"/>
        <v>-6.77</v>
      </c>
    </row>
    <row r="2738" spans="1:20" x14ac:dyDescent="0.2">
      <c r="A2738" t="s">
        <v>1275</v>
      </c>
      <c r="B2738" t="s">
        <v>2508</v>
      </c>
      <c r="C2738" s="10" t="s">
        <v>1713</v>
      </c>
      <c r="D2738" t="s">
        <v>2656</v>
      </c>
      <c r="E2738">
        <v>19</v>
      </c>
      <c r="F2738">
        <v>13.3</v>
      </c>
      <c r="G2738">
        <f>LOOKUP(A2738,'TMP2'!$A:$A,'TMP2'!$C:$C)</f>
        <v>18096.82</v>
      </c>
      <c r="H2738">
        <f>LOOKUP(A2738,'TMP2'!$A:$A,'TMP2'!$D:$D)</f>
        <v>103191.67</v>
      </c>
      <c r="I2738">
        <v>20.55</v>
      </c>
      <c r="J2738">
        <v>20.85</v>
      </c>
      <c r="K2738" s="1" t="s">
        <v>2295</v>
      </c>
      <c r="L2738">
        <f>MATCH(A2738,'TMP2'!A:A,0)</f>
        <v>1096</v>
      </c>
      <c r="R2738">
        <v>4.4800000000000004</v>
      </c>
      <c r="S2738">
        <f t="shared" si="84"/>
        <v>-16.07</v>
      </c>
      <c r="T2738">
        <f t="shared" si="85"/>
        <v>-16.37</v>
      </c>
    </row>
    <row r="2739" spans="1:20" x14ac:dyDescent="0.2">
      <c r="A2739" t="s">
        <v>1275</v>
      </c>
      <c r="B2739" t="s">
        <v>2508</v>
      </c>
      <c r="C2739" s="10" t="s">
        <v>1713</v>
      </c>
      <c r="D2739" t="s">
        <v>2650</v>
      </c>
      <c r="E2739">
        <v>22</v>
      </c>
      <c r="F2739">
        <v>15.4</v>
      </c>
      <c r="G2739">
        <f>LOOKUP(A2739,'TMP2'!$A:$A,'TMP2'!$C:$C)</f>
        <v>18096.82</v>
      </c>
      <c r="H2739">
        <f>LOOKUP(A2739,'TMP2'!$A:$A,'TMP2'!$D:$D)</f>
        <v>103191.67</v>
      </c>
      <c r="I2739">
        <v>22.55</v>
      </c>
      <c r="J2739">
        <v>22.85</v>
      </c>
      <c r="K2739" s="1" t="s">
        <v>2295</v>
      </c>
      <c r="L2739">
        <f>MATCH(A2739,'TMP2'!A:A,0)</f>
        <v>1096</v>
      </c>
      <c r="R2739">
        <v>4.4800000000000004</v>
      </c>
      <c r="S2739">
        <f t="shared" si="84"/>
        <v>-18.07</v>
      </c>
      <c r="T2739">
        <f t="shared" si="85"/>
        <v>-18.37</v>
      </c>
    </row>
    <row r="2740" spans="1:20" x14ac:dyDescent="0.2">
      <c r="A2740" t="s">
        <v>1275</v>
      </c>
      <c r="B2740" t="s">
        <v>2508</v>
      </c>
      <c r="C2740" s="10" t="s">
        <v>1713</v>
      </c>
      <c r="D2740" t="s">
        <v>2787</v>
      </c>
      <c r="E2740">
        <v>45</v>
      </c>
      <c r="F2740">
        <v>31.5</v>
      </c>
      <c r="G2740">
        <f>LOOKUP(A2740,'TMP2'!$A:$A,'TMP2'!$C:$C)</f>
        <v>18096.82</v>
      </c>
      <c r="H2740">
        <f>LOOKUP(A2740,'TMP2'!$A:$A,'TMP2'!$D:$D)</f>
        <v>103191.67</v>
      </c>
      <c r="I2740">
        <v>30.05</v>
      </c>
      <c r="J2740">
        <v>30.35</v>
      </c>
      <c r="K2740" s="1" t="s">
        <v>2295</v>
      </c>
      <c r="L2740">
        <f>MATCH(A2740,'TMP2'!A:A,0)</f>
        <v>1096</v>
      </c>
      <c r="R2740">
        <v>4.4800000000000004</v>
      </c>
      <c r="S2740">
        <f t="shared" si="84"/>
        <v>-25.57</v>
      </c>
      <c r="T2740">
        <f t="shared" si="85"/>
        <v>-25.87</v>
      </c>
    </row>
    <row r="2741" spans="1:20" x14ac:dyDescent="0.2">
      <c r="A2741" t="s">
        <v>1275</v>
      </c>
      <c r="B2741" t="s">
        <v>2508</v>
      </c>
      <c r="C2741" s="10" t="s">
        <v>1713</v>
      </c>
      <c r="D2741" t="s">
        <v>2965</v>
      </c>
      <c r="E2741">
        <v>47</v>
      </c>
      <c r="F2741">
        <v>32.9</v>
      </c>
      <c r="G2741">
        <f>LOOKUP(A2741,'TMP2'!$A:$A,'TMP2'!$C:$C)</f>
        <v>18096.82</v>
      </c>
      <c r="H2741">
        <f>LOOKUP(A2741,'TMP2'!$A:$A,'TMP2'!$D:$D)</f>
        <v>103191.67</v>
      </c>
      <c r="I2741">
        <v>32.75</v>
      </c>
      <c r="J2741">
        <v>33.049999999999997</v>
      </c>
      <c r="K2741" s="1" t="s">
        <v>2295</v>
      </c>
      <c r="L2741">
        <f>MATCH(A2741,'TMP2'!A:A,0)</f>
        <v>1096</v>
      </c>
      <c r="R2741">
        <v>4.4800000000000004</v>
      </c>
      <c r="S2741">
        <f t="shared" si="84"/>
        <v>-28.27</v>
      </c>
      <c r="T2741">
        <f t="shared" si="85"/>
        <v>-28.569999999999997</v>
      </c>
    </row>
    <row r="2742" spans="1:20" x14ac:dyDescent="0.2">
      <c r="A2742" t="s">
        <v>1275</v>
      </c>
      <c r="B2742" t="s">
        <v>1701</v>
      </c>
      <c r="C2742" s="10" t="s">
        <v>1700</v>
      </c>
      <c r="D2742" t="s">
        <v>3112</v>
      </c>
      <c r="E2742">
        <v>51</v>
      </c>
      <c r="F2742">
        <v>35.700000000000003</v>
      </c>
      <c r="G2742">
        <f>LOOKUP(A2742,'TMP2'!$A:$A,'TMP2'!$C:$C)</f>
        <v>18096.82</v>
      </c>
      <c r="H2742">
        <f>LOOKUP(A2742,'TMP2'!$A:$A,'TMP2'!$D:$D)</f>
        <v>103191.67</v>
      </c>
      <c r="I2742">
        <v>37.25</v>
      </c>
      <c r="J2742">
        <v>37.549999999999997</v>
      </c>
      <c r="K2742" s="1" t="s">
        <v>2295</v>
      </c>
      <c r="L2742">
        <f>MATCH(A2742,'TMP2'!A:A,0)</f>
        <v>1096</v>
      </c>
      <c r="R2742">
        <v>4.4800000000000004</v>
      </c>
      <c r="S2742">
        <f t="shared" si="84"/>
        <v>-32.769999999999996</v>
      </c>
      <c r="T2742">
        <f t="shared" si="85"/>
        <v>-33.069999999999993</v>
      </c>
    </row>
    <row r="2743" spans="1:20" x14ac:dyDescent="0.2">
      <c r="A2743" t="s">
        <v>1275</v>
      </c>
      <c r="B2743" t="s">
        <v>1701</v>
      </c>
      <c r="C2743" s="10" t="s">
        <v>1700</v>
      </c>
      <c r="D2743" t="s">
        <v>3333</v>
      </c>
      <c r="E2743">
        <v>62.5</v>
      </c>
      <c r="F2743">
        <v>43.8</v>
      </c>
      <c r="G2743">
        <f>LOOKUP(A2743,'TMP2'!$A:$A,'TMP2'!$C:$C)</f>
        <v>18096.82</v>
      </c>
      <c r="H2743">
        <f>LOOKUP(A2743,'TMP2'!$A:$A,'TMP2'!$D:$D)</f>
        <v>103191.67</v>
      </c>
      <c r="I2743">
        <v>39.89</v>
      </c>
      <c r="J2743">
        <v>40.19</v>
      </c>
      <c r="K2743" s="1" t="s">
        <v>2295</v>
      </c>
      <c r="L2743">
        <f>MATCH(A2743,'TMP2'!A:A,0)</f>
        <v>1096</v>
      </c>
      <c r="R2743">
        <v>4.4800000000000004</v>
      </c>
      <c r="S2743">
        <f t="shared" si="84"/>
        <v>-35.409999999999997</v>
      </c>
      <c r="T2743">
        <f t="shared" si="85"/>
        <v>-35.709999999999994</v>
      </c>
    </row>
    <row r="2744" spans="1:20" x14ac:dyDescent="0.2">
      <c r="A2744" t="s">
        <v>1276</v>
      </c>
      <c r="B2744" t="s">
        <v>1696</v>
      </c>
      <c r="C2744" s="10" t="s">
        <v>1689</v>
      </c>
      <c r="D2744" t="s">
        <v>2609</v>
      </c>
      <c r="E2744">
        <v>3</v>
      </c>
      <c r="F2744">
        <v>2.7</v>
      </c>
      <c r="G2744">
        <f>LOOKUP(A2744,'TMP2'!$A:$A,'TMP2'!$C:$C)</f>
        <v>18088.37</v>
      </c>
      <c r="H2744">
        <f>LOOKUP(A2744,'TMP2'!$A:$A,'TMP2'!$D:$D)</f>
        <v>103293.14</v>
      </c>
      <c r="I2744">
        <v>7.15</v>
      </c>
      <c r="J2744">
        <v>7.45</v>
      </c>
      <c r="K2744" s="1" t="s">
        <v>2295</v>
      </c>
      <c r="L2744">
        <f>MATCH(A2744,'TMP2'!A:A,0)</f>
        <v>1097</v>
      </c>
      <c r="R2744">
        <v>4.7699999999999996</v>
      </c>
      <c r="S2744">
        <f t="shared" si="84"/>
        <v>-2.3800000000000008</v>
      </c>
      <c r="T2744">
        <f t="shared" si="85"/>
        <v>-2.6800000000000006</v>
      </c>
    </row>
    <row r="2745" spans="1:20" x14ac:dyDescent="0.2">
      <c r="A2745" t="s">
        <v>1276</v>
      </c>
      <c r="B2745" t="s">
        <v>2508</v>
      </c>
      <c r="C2745" s="10" t="s">
        <v>1713</v>
      </c>
      <c r="D2745" t="s">
        <v>3083</v>
      </c>
      <c r="E2745">
        <v>20</v>
      </c>
      <c r="F2745">
        <v>16</v>
      </c>
      <c r="G2745">
        <f>LOOKUP(A2745,'TMP2'!$A:$A,'TMP2'!$C:$C)</f>
        <v>18088.37</v>
      </c>
      <c r="H2745">
        <f>LOOKUP(A2745,'TMP2'!$A:$A,'TMP2'!$D:$D)</f>
        <v>103293.14</v>
      </c>
      <c r="I2745">
        <v>11.05</v>
      </c>
      <c r="J2745">
        <v>11.35</v>
      </c>
      <c r="K2745" s="1" t="s">
        <v>2295</v>
      </c>
      <c r="L2745">
        <f>MATCH(A2745,'TMP2'!A:A,0)</f>
        <v>1097</v>
      </c>
      <c r="R2745">
        <v>4.7699999999999996</v>
      </c>
      <c r="S2745">
        <f t="shared" si="84"/>
        <v>-6.2800000000000011</v>
      </c>
      <c r="T2745">
        <f t="shared" si="85"/>
        <v>-6.58</v>
      </c>
    </row>
    <row r="2746" spans="1:20" x14ac:dyDescent="0.2">
      <c r="A2746" t="s">
        <v>1276</v>
      </c>
      <c r="B2746" t="s">
        <v>1701</v>
      </c>
      <c r="C2746" s="10" t="s">
        <v>1700</v>
      </c>
      <c r="D2746" t="s">
        <v>2787</v>
      </c>
      <c r="E2746">
        <v>54</v>
      </c>
      <c r="F2746">
        <v>37.799999999999997</v>
      </c>
      <c r="G2746">
        <f>LOOKUP(A2746,'TMP2'!$A:$A,'TMP2'!$C:$C)</f>
        <v>18088.37</v>
      </c>
      <c r="H2746">
        <f>LOOKUP(A2746,'TMP2'!$A:$A,'TMP2'!$D:$D)</f>
        <v>103293.14</v>
      </c>
      <c r="I2746">
        <v>30.05</v>
      </c>
      <c r="J2746">
        <v>30.35</v>
      </c>
      <c r="K2746" s="1" t="s">
        <v>2295</v>
      </c>
      <c r="L2746">
        <f>MATCH(A2746,'TMP2'!A:A,0)</f>
        <v>1097</v>
      </c>
      <c r="R2746">
        <v>4.7699999999999996</v>
      </c>
      <c r="S2746">
        <f t="shared" si="84"/>
        <v>-25.28</v>
      </c>
      <c r="T2746">
        <f t="shared" si="85"/>
        <v>-25.580000000000002</v>
      </c>
    </row>
    <row r="2747" spans="1:20" x14ac:dyDescent="0.2">
      <c r="A2747" t="s">
        <v>1277</v>
      </c>
      <c r="B2747" t="s">
        <v>2508</v>
      </c>
      <c r="C2747" s="10" t="s">
        <v>1713</v>
      </c>
      <c r="D2747" t="s">
        <v>2589</v>
      </c>
      <c r="E2747">
        <v>14</v>
      </c>
      <c r="F2747">
        <v>10.8</v>
      </c>
      <c r="G2747">
        <f>LOOKUP(A2747,'TMP2'!$A:$A,'TMP2'!$C:$C)</f>
        <v>18057.93</v>
      </c>
      <c r="H2747">
        <f>LOOKUP(A2747,'TMP2'!$A:$A,'TMP2'!$D:$D)</f>
        <v>103396.76</v>
      </c>
      <c r="I2747">
        <v>12.75</v>
      </c>
      <c r="J2747">
        <v>13.05</v>
      </c>
      <c r="K2747" s="1" t="s">
        <v>2295</v>
      </c>
      <c r="L2747">
        <f>MATCH(A2747,'TMP2'!A:A,0)</f>
        <v>1098</v>
      </c>
      <c r="R2747">
        <v>4.92</v>
      </c>
      <c r="S2747">
        <f t="shared" si="84"/>
        <v>-7.83</v>
      </c>
      <c r="T2747">
        <f t="shared" si="85"/>
        <v>-8.1300000000000008</v>
      </c>
    </row>
    <row r="2748" spans="1:20" x14ac:dyDescent="0.2">
      <c r="A2748" t="s">
        <v>1277</v>
      </c>
      <c r="B2748" t="s">
        <v>2508</v>
      </c>
      <c r="C2748" s="10" t="s">
        <v>1713</v>
      </c>
      <c r="D2748" t="s">
        <v>2701</v>
      </c>
      <c r="E2748">
        <v>39</v>
      </c>
      <c r="F2748">
        <v>27.3</v>
      </c>
      <c r="G2748">
        <f>LOOKUP(A2748,'TMP2'!$A:$A,'TMP2'!$C:$C)</f>
        <v>18057.93</v>
      </c>
      <c r="H2748">
        <f>LOOKUP(A2748,'TMP2'!$A:$A,'TMP2'!$D:$D)</f>
        <v>103396.76</v>
      </c>
      <c r="I2748">
        <v>23.15</v>
      </c>
      <c r="J2748">
        <v>23.45</v>
      </c>
      <c r="K2748" s="1" t="s">
        <v>2295</v>
      </c>
      <c r="L2748">
        <f>MATCH(A2748,'TMP2'!A:A,0)</f>
        <v>1098</v>
      </c>
      <c r="R2748">
        <v>4.92</v>
      </c>
      <c r="S2748">
        <f t="shared" si="84"/>
        <v>-18.229999999999997</v>
      </c>
      <c r="T2748">
        <f t="shared" si="85"/>
        <v>-18.53</v>
      </c>
    </row>
    <row r="2749" spans="1:20" x14ac:dyDescent="0.2">
      <c r="A2749" t="s">
        <v>1277</v>
      </c>
      <c r="B2749" t="s">
        <v>1701</v>
      </c>
      <c r="C2749" s="10" t="s">
        <v>1700</v>
      </c>
      <c r="D2749" t="s">
        <v>2821</v>
      </c>
      <c r="E2749">
        <v>59</v>
      </c>
      <c r="F2749">
        <v>41.3</v>
      </c>
      <c r="G2749">
        <f>LOOKUP(A2749,'TMP2'!$A:$A,'TMP2'!$C:$C)</f>
        <v>18057.93</v>
      </c>
      <c r="H2749">
        <f>LOOKUP(A2749,'TMP2'!$A:$A,'TMP2'!$D:$D)</f>
        <v>103396.76</v>
      </c>
      <c r="I2749">
        <v>28.25</v>
      </c>
      <c r="J2749">
        <v>28.55</v>
      </c>
      <c r="K2749" s="1" t="s">
        <v>2295</v>
      </c>
      <c r="L2749">
        <f>MATCH(A2749,'TMP2'!A:A,0)</f>
        <v>1098</v>
      </c>
      <c r="R2749">
        <v>4.92</v>
      </c>
      <c r="S2749">
        <f t="shared" si="84"/>
        <v>-23.33</v>
      </c>
      <c r="T2749">
        <f t="shared" si="85"/>
        <v>-23.630000000000003</v>
      </c>
    </row>
    <row r="2750" spans="1:20" x14ac:dyDescent="0.2">
      <c r="A2750" t="s">
        <v>1278</v>
      </c>
      <c r="B2750" t="s">
        <v>2508</v>
      </c>
      <c r="C2750" s="10" t="s">
        <v>1713</v>
      </c>
      <c r="D2750" t="s">
        <v>2652</v>
      </c>
      <c r="E2750">
        <v>24</v>
      </c>
      <c r="F2750">
        <v>18.100000000000001</v>
      </c>
      <c r="G2750">
        <f>LOOKUP(A2750,'TMP2'!$A:$A,'TMP2'!$C:$C)</f>
        <v>18088.490000000002</v>
      </c>
      <c r="H2750">
        <f>LOOKUP(A2750,'TMP2'!$A:$A,'TMP2'!$D:$D)</f>
        <v>103467.8</v>
      </c>
      <c r="I2750">
        <v>14.35</v>
      </c>
      <c r="J2750">
        <v>14.65</v>
      </c>
      <c r="K2750" s="1" t="s">
        <v>2295</v>
      </c>
      <c r="L2750">
        <f>MATCH(A2750,'TMP2'!A:A,0)</f>
        <v>1099</v>
      </c>
      <c r="R2750">
        <v>4.79</v>
      </c>
      <c r="S2750">
        <f t="shared" si="84"/>
        <v>-9.5599999999999987</v>
      </c>
      <c r="T2750">
        <f t="shared" si="85"/>
        <v>-9.86</v>
      </c>
    </row>
    <row r="2751" spans="1:20" x14ac:dyDescent="0.2">
      <c r="A2751" t="s">
        <v>1278</v>
      </c>
      <c r="B2751" t="s">
        <v>2508</v>
      </c>
      <c r="C2751" s="10" t="s">
        <v>1713</v>
      </c>
      <c r="D2751" t="s">
        <v>2828</v>
      </c>
      <c r="E2751">
        <v>29</v>
      </c>
      <c r="F2751">
        <v>20.3</v>
      </c>
      <c r="G2751">
        <f>LOOKUP(A2751,'TMP2'!$A:$A,'TMP2'!$C:$C)</f>
        <v>18088.490000000002</v>
      </c>
      <c r="H2751">
        <f>LOOKUP(A2751,'TMP2'!$A:$A,'TMP2'!$D:$D)</f>
        <v>103467.8</v>
      </c>
      <c r="I2751">
        <v>25.65</v>
      </c>
      <c r="J2751">
        <v>25.95</v>
      </c>
      <c r="K2751" s="1" t="s">
        <v>2295</v>
      </c>
      <c r="L2751">
        <f>MATCH(A2751,'TMP2'!A:A,0)</f>
        <v>1099</v>
      </c>
      <c r="R2751">
        <v>4.79</v>
      </c>
      <c r="S2751">
        <f t="shared" si="84"/>
        <v>-20.86</v>
      </c>
      <c r="T2751">
        <f t="shared" si="85"/>
        <v>-21.16</v>
      </c>
    </row>
    <row r="2752" spans="1:20" x14ac:dyDescent="0.2">
      <c r="A2752" t="s">
        <v>1278</v>
      </c>
      <c r="B2752" t="s">
        <v>2508</v>
      </c>
      <c r="C2752" s="10" t="s">
        <v>1713</v>
      </c>
      <c r="D2752" t="s">
        <v>2857</v>
      </c>
      <c r="E2752">
        <v>34</v>
      </c>
      <c r="F2752">
        <v>23.8</v>
      </c>
      <c r="G2752">
        <f>LOOKUP(A2752,'TMP2'!$A:$A,'TMP2'!$C:$C)</f>
        <v>18088.490000000002</v>
      </c>
      <c r="H2752">
        <f>LOOKUP(A2752,'TMP2'!$A:$A,'TMP2'!$D:$D)</f>
        <v>103467.8</v>
      </c>
      <c r="I2752">
        <v>34.549999999999997</v>
      </c>
      <c r="J2752">
        <v>34.85</v>
      </c>
      <c r="K2752" s="1" t="s">
        <v>2295</v>
      </c>
      <c r="L2752">
        <f>MATCH(A2752,'TMP2'!A:A,0)</f>
        <v>1099</v>
      </c>
      <c r="R2752">
        <v>4.79</v>
      </c>
      <c r="S2752">
        <f t="shared" si="84"/>
        <v>-29.759999999999998</v>
      </c>
      <c r="T2752">
        <f t="shared" si="85"/>
        <v>-30.060000000000002</v>
      </c>
    </row>
    <row r="2753" spans="1:20" x14ac:dyDescent="0.2">
      <c r="A2753" t="s">
        <v>1279</v>
      </c>
      <c r="B2753" t="s">
        <v>2508</v>
      </c>
      <c r="C2753" s="10" t="s">
        <v>1713</v>
      </c>
      <c r="D2753" t="s">
        <v>2649</v>
      </c>
      <c r="E2753">
        <v>26</v>
      </c>
      <c r="F2753">
        <v>19</v>
      </c>
      <c r="G2753">
        <f>LOOKUP(A2753,'TMP2'!$A:$A,'TMP2'!$C:$C)</f>
        <v>18057.12</v>
      </c>
      <c r="H2753">
        <f>LOOKUP(A2753,'TMP2'!$A:$A,'TMP2'!$D:$D)</f>
        <v>103468.73</v>
      </c>
      <c r="I2753">
        <v>16.149999999999999</v>
      </c>
      <c r="J2753">
        <v>16.45</v>
      </c>
      <c r="K2753" s="1" t="s">
        <v>2295</v>
      </c>
      <c r="L2753">
        <f>MATCH(A2753,'TMP2'!A:A,0)</f>
        <v>1100</v>
      </c>
      <c r="R2753">
        <v>4.6099999999999897</v>
      </c>
      <c r="S2753">
        <f t="shared" si="84"/>
        <v>-11.54000000000001</v>
      </c>
      <c r="T2753">
        <f t="shared" si="85"/>
        <v>-11.840000000000011</v>
      </c>
    </row>
    <row r="2754" spans="1:20" x14ac:dyDescent="0.2">
      <c r="A2754" t="s">
        <v>1279</v>
      </c>
      <c r="B2754" t="s">
        <v>2508</v>
      </c>
      <c r="C2754" s="10" t="s">
        <v>1713</v>
      </c>
      <c r="D2754" t="s">
        <v>3334</v>
      </c>
      <c r="E2754">
        <v>29</v>
      </c>
      <c r="F2754">
        <v>20.7</v>
      </c>
      <c r="G2754">
        <f>LOOKUP(A2754,'TMP2'!$A:$A,'TMP2'!$C:$C)</f>
        <v>18057.12</v>
      </c>
      <c r="H2754">
        <f>LOOKUP(A2754,'TMP2'!$A:$A,'TMP2'!$D:$D)</f>
        <v>103468.73</v>
      </c>
      <c r="I2754">
        <v>18.2</v>
      </c>
      <c r="J2754">
        <v>18.5</v>
      </c>
      <c r="K2754" s="1" t="s">
        <v>2295</v>
      </c>
      <c r="L2754">
        <f>MATCH(A2754,'TMP2'!A:A,0)</f>
        <v>1100</v>
      </c>
      <c r="R2754">
        <v>4.6099999999999897</v>
      </c>
      <c r="S2754">
        <f t="shared" ref="S2754:S2817" si="86">R2754-I2754</f>
        <v>-13.590000000000011</v>
      </c>
      <c r="T2754">
        <f t="shared" ref="T2754:T2817" si="87">R2754-J2754</f>
        <v>-13.890000000000011</v>
      </c>
    </row>
    <row r="2755" spans="1:20" x14ac:dyDescent="0.2">
      <c r="A2755" t="s">
        <v>1279</v>
      </c>
      <c r="B2755" t="s">
        <v>2508</v>
      </c>
      <c r="C2755" s="10" t="s">
        <v>1713</v>
      </c>
      <c r="D2755" t="s">
        <v>2707</v>
      </c>
      <c r="E2755">
        <v>33</v>
      </c>
      <c r="F2755">
        <v>23.1</v>
      </c>
      <c r="G2755">
        <f>LOOKUP(A2755,'TMP2'!$A:$A,'TMP2'!$C:$C)</f>
        <v>18057.12</v>
      </c>
      <c r="H2755">
        <f>LOOKUP(A2755,'TMP2'!$A:$A,'TMP2'!$D:$D)</f>
        <v>103468.73</v>
      </c>
      <c r="I2755">
        <v>21.45</v>
      </c>
      <c r="J2755">
        <v>21.75</v>
      </c>
      <c r="K2755" s="1" t="s">
        <v>2295</v>
      </c>
      <c r="L2755">
        <f>MATCH(A2755,'TMP2'!A:A,0)</f>
        <v>1100</v>
      </c>
      <c r="R2755">
        <v>4.6099999999999897</v>
      </c>
      <c r="S2755">
        <f t="shared" si="86"/>
        <v>-16.840000000000011</v>
      </c>
      <c r="T2755">
        <f t="shared" si="87"/>
        <v>-17.140000000000011</v>
      </c>
    </row>
    <row r="2756" spans="1:20" x14ac:dyDescent="0.2">
      <c r="A2756" t="s">
        <v>1279</v>
      </c>
      <c r="B2756" t="s">
        <v>2508</v>
      </c>
      <c r="C2756" s="10" t="s">
        <v>1713</v>
      </c>
      <c r="D2756" t="s">
        <v>2692</v>
      </c>
      <c r="E2756">
        <v>36</v>
      </c>
      <c r="F2756">
        <v>25.2</v>
      </c>
      <c r="G2756">
        <f>LOOKUP(A2756,'TMP2'!$A:$A,'TMP2'!$C:$C)</f>
        <v>18057.12</v>
      </c>
      <c r="H2756">
        <f>LOOKUP(A2756,'TMP2'!$A:$A,'TMP2'!$D:$D)</f>
        <v>103468.73</v>
      </c>
      <c r="I2756">
        <v>24.65</v>
      </c>
      <c r="J2756">
        <v>24.95</v>
      </c>
      <c r="K2756" s="1" t="s">
        <v>2295</v>
      </c>
      <c r="L2756">
        <f>MATCH(A2756,'TMP2'!A:A,0)</f>
        <v>1100</v>
      </c>
      <c r="R2756">
        <v>4.6099999999999897</v>
      </c>
      <c r="S2756">
        <f t="shared" si="86"/>
        <v>-20.04000000000001</v>
      </c>
      <c r="T2756">
        <f t="shared" si="87"/>
        <v>-20.340000000000011</v>
      </c>
    </row>
    <row r="2757" spans="1:20" x14ac:dyDescent="0.2">
      <c r="A2757" t="s">
        <v>1279</v>
      </c>
      <c r="B2757" t="s">
        <v>2508</v>
      </c>
      <c r="C2757" s="10" t="s">
        <v>1713</v>
      </c>
      <c r="D2757" t="s">
        <v>2771</v>
      </c>
      <c r="E2757">
        <v>42</v>
      </c>
      <c r="F2757">
        <v>29.4</v>
      </c>
      <c r="G2757">
        <f>LOOKUP(A2757,'TMP2'!$A:$A,'TMP2'!$C:$C)</f>
        <v>18057.12</v>
      </c>
      <c r="H2757">
        <f>LOOKUP(A2757,'TMP2'!$A:$A,'TMP2'!$D:$D)</f>
        <v>103468.73</v>
      </c>
      <c r="I2757">
        <v>27.35</v>
      </c>
      <c r="J2757">
        <v>27.65</v>
      </c>
      <c r="K2757" s="1" t="s">
        <v>2295</v>
      </c>
      <c r="L2757">
        <f>MATCH(A2757,'TMP2'!A:A,0)</f>
        <v>1100</v>
      </c>
      <c r="R2757">
        <v>4.6099999999999897</v>
      </c>
      <c r="S2757">
        <f t="shared" si="86"/>
        <v>-22.740000000000013</v>
      </c>
      <c r="T2757">
        <f t="shared" si="87"/>
        <v>-23.04000000000001</v>
      </c>
    </row>
    <row r="2758" spans="1:20" x14ac:dyDescent="0.2">
      <c r="A2758" t="s">
        <v>1279</v>
      </c>
      <c r="B2758" t="s">
        <v>1701</v>
      </c>
      <c r="C2758" s="10" t="s">
        <v>1700</v>
      </c>
      <c r="D2758" t="s">
        <v>2752</v>
      </c>
      <c r="E2758">
        <v>47</v>
      </c>
      <c r="F2758">
        <v>32.9</v>
      </c>
      <c r="G2758">
        <f>LOOKUP(A2758,'TMP2'!$A:$A,'TMP2'!$C:$C)</f>
        <v>18057.12</v>
      </c>
      <c r="H2758">
        <f>LOOKUP(A2758,'TMP2'!$A:$A,'TMP2'!$D:$D)</f>
        <v>103468.73</v>
      </c>
      <c r="I2758">
        <v>30.15</v>
      </c>
      <c r="J2758">
        <v>30.45</v>
      </c>
      <c r="K2758" s="1" t="s">
        <v>2295</v>
      </c>
      <c r="L2758">
        <f>MATCH(A2758,'TMP2'!A:A,0)</f>
        <v>1100</v>
      </c>
      <c r="R2758">
        <v>4.6099999999999897</v>
      </c>
      <c r="S2758">
        <f t="shared" si="86"/>
        <v>-25.54000000000001</v>
      </c>
      <c r="T2758">
        <f t="shared" si="87"/>
        <v>-25.840000000000011</v>
      </c>
    </row>
    <row r="2759" spans="1:20" x14ac:dyDescent="0.2">
      <c r="A2759" t="s">
        <v>1279</v>
      </c>
      <c r="B2759" t="s">
        <v>1701</v>
      </c>
      <c r="C2759" s="10" t="s">
        <v>1700</v>
      </c>
      <c r="D2759" t="s">
        <v>2803</v>
      </c>
      <c r="E2759">
        <v>56</v>
      </c>
      <c r="F2759">
        <v>39.200000000000003</v>
      </c>
      <c r="G2759">
        <f>LOOKUP(A2759,'TMP2'!$A:$A,'TMP2'!$C:$C)</f>
        <v>18057.12</v>
      </c>
      <c r="H2759">
        <f>LOOKUP(A2759,'TMP2'!$A:$A,'TMP2'!$D:$D)</f>
        <v>103468.73</v>
      </c>
      <c r="I2759">
        <v>32.450000000000003</v>
      </c>
      <c r="J2759">
        <v>32.75</v>
      </c>
      <c r="K2759" s="1" t="s">
        <v>2295</v>
      </c>
      <c r="L2759">
        <f>MATCH(A2759,'TMP2'!A:A,0)</f>
        <v>1100</v>
      </c>
      <c r="R2759">
        <v>4.6099999999999897</v>
      </c>
      <c r="S2759">
        <f t="shared" si="86"/>
        <v>-27.840000000000014</v>
      </c>
      <c r="T2759">
        <f t="shared" si="87"/>
        <v>-28.140000000000011</v>
      </c>
    </row>
    <row r="2760" spans="1:20" x14ac:dyDescent="0.2">
      <c r="A2760" t="s">
        <v>1279</v>
      </c>
      <c r="B2760" t="s">
        <v>1701</v>
      </c>
      <c r="C2760" s="10" t="s">
        <v>1700</v>
      </c>
      <c r="D2760" t="s">
        <v>2801</v>
      </c>
      <c r="E2760">
        <v>64</v>
      </c>
      <c r="F2760">
        <v>44.8</v>
      </c>
      <c r="G2760">
        <f>LOOKUP(A2760,'TMP2'!$A:$A,'TMP2'!$C:$C)</f>
        <v>18057.12</v>
      </c>
      <c r="H2760">
        <f>LOOKUP(A2760,'TMP2'!$A:$A,'TMP2'!$D:$D)</f>
        <v>103468.73</v>
      </c>
      <c r="I2760">
        <v>35.75</v>
      </c>
      <c r="J2760">
        <v>36.049999999999997</v>
      </c>
      <c r="K2760" s="1" t="s">
        <v>2295</v>
      </c>
      <c r="L2760">
        <f>MATCH(A2760,'TMP2'!A:A,0)</f>
        <v>1100</v>
      </c>
      <c r="R2760">
        <v>4.6099999999999897</v>
      </c>
      <c r="S2760">
        <f t="shared" si="86"/>
        <v>-31.140000000000011</v>
      </c>
      <c r="T2760">
        <f t="shared" si="87"/>
        <v>-31.440000000000008</v>
      </c>
    </row>
    <row r="2761" spans="1:20" x14ac:dyDescent="0.2">
      <c r="A2761" t="s">
        <v>1279</v>
      </c>
      <c r="B2761" t="s">
        <v>1701</v>
      </c>
      <c r="C2761" s="10" t="s">
        <v>1700</v>
      </c>
      <c r="D2761" t="s">
        <v>2967</v>
      </c>
      <c r="E2761">
        <v>71</v>
      </c>
      <c r="F2761">
        <v>49.7</v>
      </c>
      <c r="G2761">
        <f>LOOKUP(A2761,'TMP2'!$A:$A,'TMP2'!$C:$C)</f>
        <v>18057.12</v>
      </c>
      <c r="H2761">
        <f>LOOKUP(A2761,'TMP2'!$A:$A,'TMP2'!$D:$D)</f>
        <v>103468.73</v>
      </c>
      <c r="I2761">
        <v>36.75</v>
      </c>
      <c r="J2761">
        <v>37.049999999999997</v>
      </c>
      <c r="K2761" s="1" t="s">
        <v>2295</v>
      </c>
      <c r="L2761">
        <f>MATCH(A2761,'TMP2'!A:A,0)</f>
        <v>1100</v>
      </c>
      <c r="R2761">
        <v>4.6099999999999897</v>
      </c>
      <c r="S2761">
        <f t="shared" si="86"/>
        <v>-32.140000000000008</v>
      </c>
      <c r="T2761">
        <f t="shared" si="87"/>
        <v>-32.440000000000005</v>
      </c>
    </row>
    <row r="2762" spans="1:20" x14ac:dyDescent="0.2">
      <c r="A2762" t="s">
        <v>1280</v>
      </c>
      <c r="B2762" t="s">
        <v>1694</v>
      </c>
      <c r="C2762" s="10" t="s">
        <v>1693</v>
      </c>
      <c r="D2762" t="s">
        <v>2653</v>
      </c>
      <c r="E2762">
        <v>27</v>
      </c>
      <c r="F2762">
        <v>19.2</v>
      </c>
      <c r="G2762">
        <f>LOOKUP(A2762,'TMP2'!$A:$A,'TMP2'!$C:$C)</f>
        <v>18089.91</v>
      </c>
      <c r="H2762">
        <f>LOOKUP(A2762,'TMP2'!$A:$A,'TMP2'!$D:$D)</f>
        <v>103559.9</v>
      </c>
      <c r="I2762">
        <v>17.350000000000001</v>
      </c>
      <c r="J2762">
        <v>17.649999999999999</v>
      </c>
      <c r="K2762" s="1" t="s">
        <v>2295</v>
      </c>
      <c r="L2762">
        <f>MATCH(A2762,'TMP2'!A:A,0)</f>
        <v>1101</v>
      </c>
      <c r="R2762">
        <v>4.38</v>
      </c>
      <c r="S2762">
        <f t="shared" si="86"/>
        <v>-12.970000000000002</v>
      </c>
      <c r="T2762">
        <f t="shared" si="87"/>
        <v>-13.27</v>
      </c>
    </row>
    <row r="2763" spans="1:20" x14ac:dyDescent="0.2">
      <c r="A2763" t="s">
        <v>1280</v>
      </c>
      <c r="B2763" t="s">
        <v>2508</v>
      </c>
      <c r="C2763" s="10" t="s">
        <v>1713</v>
      </c>
      <c r="D2763" t="s">
        <v>2668</v>
      </c>
      <c r="E2763">
        <v>22</v>
      </c>
      <c r="F2763">
        <v>15.6</v>
      </c>
      <c r="G2763">
        <f>LOOKUP(A2763,'TMP2'!$A:$A,'TMP2'!$C:$C)</f>
        <v>18089.91</v>
      </c>
      <c r="H2763">
        <f>LOOKUP(A2763,'TMP2'!$A:$A,'TMP2'!$D:$D)</f>
        <v>103559.9</v>
      </c>
      <c r="I2763">
        <v>18.55</v>
      </c>
      <c r="J2763">
        <v>18.850000000000001</v>
      </c>
      <c r="K2763" s="1" t="s">
        <v>2295</v>
      </c>
      <c r="L2763">
        <f>MATCH(A2763,'TMP2'!A:A,0)</f>
        <v>1101</v>
      </c>
      <c r="R2763">
        <v>4.38</v>
      </c>
      <c r="S2763">
        <f t="shared" si="86"/>
        <v>-14.170000000000002</v>
      </c>
      <c r="T2763">
        <f t="shared" si="87"/>
        <v>-14.470000000000002</v>
      </c>
    </row>
    <row r="2764" spans="1:20" x14ac:dyDescent="0.2">
      <c r="A2764" t="s">
        <v>1280</v>
      </c>
      <c r="B2764" t="s">
        <v>2508</v>
      </c>
      <c r="C2764" s="10" t="s">
        <v>1713</v>
      </c>
      <c r="D2764" t="s">
        <v>2656</v>
      </c>
      <c r="E2764">
        <v>25</v>
      </c>
      <c r="F2764">
        <v>17.5</v>
      </c>
      <c r="G2764">
        <f>LOOKUP(A2764,'TMP2'!$A:$A,'TMP2'!$C:$C)</f>
        <v>18089.91</v>
      </c>
      <c r="H2764">
        <f>LOOKUP(A2764,'TMP2'!$A:$A,'TMP2'!$D:$D)</f>
        <v>103559.9</v>
      </c>
      <c r="I2764">
        <v>20.55</v>
      </c>
      <c r="J2764">
        <v>20.85</v>
      </c>
      <c r="K2764" s="1" t="s">
        <v>2295</v>
      </c>
      <c r="L2764">
        <f>MATCH(A2764,'TMP2'!A:A,0)</f>
        <v>1101</v>
      </c>
      <c r="R2764">
        <v>4.38</v>
      </c>
      <c r="S2764">
        <f t="shared" si="86"/>
        <v>-16.170000000000002</v>
      </c>
      <c r="T2764">
        <f t="shared" si="87"/>
        <v>-16.470000000000002</v>
      </c>
    </row>
    <row r="2765" spans="1:20" x14ac:dyDescent="0.2">
      <c r="A2765" t="s">
        <v>1280</v>
      </c>
      <c r="B2765" t="s">
        <v>2508</v>
      </c>
      <c r="C2765" s="10" t="s">
        <v>1713</v>
      </c>
      <c r="D2765" t="s">
        <v>2703</v>
      </c>
      <c r="E2765">
        <v>39</v>
      </c>
      <c r="F2765">
        <v>27.3</v>
      </c>
      <c r="G2765">
        <f>LOOKUP(A2765,'TMP2'!$A:$A,'TMP2'!$C:$C)</f>
        <v>18089.91</v>
      </c>
      <c r="H2765">
        <f>LOOKUP(A2765,'TMP2'!$A:$A,'TMP2'!$D:$D)</f>
        <v>103559.9</v>
      </c>
      <c r="I2765">
        <v>22.65</v>
      </c>
      <c r="J2765">
        <v>22.95</v>
      </c>
      <c r="K2765" s="1" t="s">
        <v>2295</v>
      </c>
      <c r="L2765">
        <f>MATCH(A2765,'TMP2'!A:A,0)</f>
        <v>1101</v>
      </c>
      <c r="R2765">
        <v>4.38</v>
      </c>
      <c r="S2765">
        <f t="shared" si="86"/>
        <v>-18.27</v>
      </c>
      <c r="T2765">
        <f t="shared" si="87"/>
        <v>-18.57</v>
      </c>
    </row>
    <row r="2766" spans="1:20" x14ac:dyDescent="0.2">
      <c r="A2766" t="s">
        <v>1280</v>
      </c>
      <c r="B2766" t="s">
        <v>2508</v>
      </c>
      <c r="C2766" s="10" t="s">
        <v>1713</v>
      </c>
      <c r="D2766" t="s">
        <v>2692</v>
      </c>
      <c r="E2766">
        <v>38</v>
      </c>
      <c r="F2766">
        <v>26.6</v>
      </c>
      <c r="G2766">
        <f>LOOKUP(A2766,'TMP2'!$A:$A,'TMP2'!$C:$C)</f>
        <v>18089.91</v>
      </c>
      <c r="H2766">
        <f>LOOKUP(A2766,'TMP2'!$A:$A,'TMP2'!$D:$D)</f>
        <v>103559.9</v>
      </c>
      <c r="I2766">
        <v>24.65</v>
      </c>
      <c r="J2766">
        <v>24.95</v>
      </c>
      <c r="K2766" s="1" t="s">
        <v>2295</v>
      </c>
      <c r="L2766">
        <f>MATCH(A2766,'TMP2'!A:A,0)</f>
        <v>1101</v>
      </c>
      <c r="R2766">
        <v>4.38</v>
      </c>
      <c r="S2766">
        <f t="shared" si="86"/>
        <v>-20.27</v>
      </c>
      <c r="T2766">
        <f t="shared" si="87"/>
        <v>-20.57</v>
      </c>
    </row>
    <row r="2767" spans="1:20" x14ac:dyDescent="0.2">
      <c r="A2767" t="s">
        <v>1280</v>
      </c>
      <c r="B2767" t="s">
        <v>1701</v>
      </c>
      <c r="C2767" s="10" t="s">
        <v>1700</v>
      </c>
      <c r="D2767" t="s">
        <v>2945</v>
      </c>
      <c r="E2767">
        <v>50</v>
      </c>
      <c r="F2767">
        <v>35</v>
      </c>
      <c r="G2767">
        <f>LOOKUP(A2767,'TMP2'!$A:$A,'TMP2'!$C:$C)</f>
        <v>18089.91</v>
      </c>
      <c r="H2767">
        <f>LOOKUP(A2767,'TMP2'!$A:$A,'TMP2'!$D:$D)</f>
        <v>103559.9</v>
      </c>
      <c r="I2767">
        <v>27.45</v>
      </c>
      <c r="J2767">
        <v>27.75</v>
      </c>
      <c r="K2767" s="1" t="s">
        <v>2295</v>
      </c>
      <c r="L2767">
        <f>MATCH(A2767,'TMP2'!A:A,0)</f>
        <v>1101</v>
      </c>
      <c r="R2767">
        <v>4.38</v>
      </c>
      <c r="S2767">
        <f t="shared" si="86"/>
        <v>-23.07</v>
      </c>
      <c r="T2767">
        <f t="shared" si="87"/>
        <v>-23.37</v>
      </c>
    </row>
    <row r="2768" spans="1:20" x14ac:dyDescent="0.2">
      <c r="A2768" t="s">
        <v>1280</v>
      </c>
      <c r="B2768" t="s">
        <v>1701</v>
      </c>
      <c r="C2768" s="10" t="s">
        <v>1700</v>
      </c>
      <c r="D2768" t="s">
        <v>2777</v>
      </c>
      <c r="E2768">
        <v>56</v>
      </c>
      <c r="F2768">
        <v>39.200000000000003</v>
      </c>
      <c r="G2768">
        <f>LOOKUP(A2768,'TMP2'!$A:$A,'TMP2'!$C:$C)</f>
        <v>18089.91</v>
      </c>
      <c r="H2768">
        <f>LOOKUP(A2768,'TMP2'!$A:$A,'TMP2'!$D:$D)</f>
        <v>103559.9</v>
      </c>
      <c r="I2768">
        <v>29.35</v>
      </c>
      <c r="J2768">
        <v>29.65</v>
      </c>
      <c r="K2768" s="1" t="s">
        <v>2295</v>
      </c>
      <c r="L2768">
        <f>MATCH(A2768,'TMP2'!A:A,0)</f>
        <v>1101</v>
      </c>
      <c r="R2768">
        <v>4.38</v>
      </c>
      <c r="S2768">
        <f t="shared" si="86"/>
        <v>-24.970000000000002</v>
      </c>
      <c r="T2768">
        <f t="shared" si="87"/>
        <v>-25.27</v>
      </c>
    </row>
    <row r="2769" spans="1:20" x14ac:dyDescent="0.2">
      <c r="A2769" t="s">
        <v>1280</v>
      </c>
      <c r="B2769" t="s">
        <v>1701</v>
      </c>
      <c r="C2769" s="10" t="s">
        <v>1700</v>
      </c>
      <c r="D2769" t="s">
        <v>2791</v>
      </c>
      <c r="E2769">
        <v>62</v>
      </c>
      <c r="F2769">
        <v>43.4</v>
      </c>
      <c r="G2769">
        <f>LOOKUP(A2769,'TMP2'!$A:$A,'TMP2'!$C:$C)</f>
        <v>18089.91</v>
      </c>
      <c r="H2769">
        <f>LOOKUP(A2769,'TMP2'!$A:$A,'TMP2'!$D:$D)</f>
        <v>103559.9</v>
      </c>
      <c r="I2769">
        <v>32.35</v>
      </c>
      <c r="J2769">
        <v>32.65</v>
      </c>
      <c r="K2769" s="1" t="s">
        <v>2295</v>
      </c>
      <c r="L2769">
        <f>MATCH(A2769,'TMP2'!A:A,0)</f>
        <v>1101</v>
      </c>
      <c r="R2769">
        <v>4.38</v>
      </c>
      <c r="S2769">
        <f t="shared" si="86"/>
        <v>-27.970000000000002</v>
      </c>
      <c r="T2769">
        <f t="shared" si="87"/>
        <v>-28.27</v>
      </c>
    </row>
    <row r="2770" spans="1:20" x14ac:dyDescent="0.2">
      <c r="A2770" t="s">
        <v>1460</v>
      </c>
      <c r="B2770" t="s">
        <v>1688</v>
      </c>
      <c r="C2770" s="10" t="s">
        <v>1687</v>
      </c>
      <c r="D2770" t="s">
        <v>3335</v>
      </c>
      <c r="E2770">
        <v>5</v>
      </c>
      <c r="F2770">
        <v>4.7</v>
      </c>
      <c r="G2770">
        <f>LOOKUP(A2770,'TMP2'!$A:$A,'TMP2'!$C:$C)</f>
        <v>18057.46</v>
      </c>
      <c r="H2770">
        <f>LOOKUP(A2770,'TMP2'!$A:$A,'TMP2'!$D:$D)</f>
        <v>103140.84</v>
      </c>
      <c r="I2770">
        <v>3.45</v>
      </c>
      <c r="J2770">
        <v>3.75</v>
      </c>
      <c r="K2770" s="1" t="s">
        <v>2295</v>
      </c>
      <c r="L2770">
        <f>MATCH(A2770,'TMP2'!A:A,0)</f>
        <v>1731</v>
      </c>
      <c r="R2770">
        <v>4.1099999999999897</v>
      </c>
      <c r="S2770">
        <f t="shared" si="86"/>
        <v>0.65999999999998948</v>
      </c>
      <c r="T2770">
        <f t="shared" si="87"/>
        <v>0.35999999999998966</v>
      </c>
    </row>
    <row r="2771" spans="1:20" x14ac:dyDescent="0.2">
      <c r="A2771" t="s">
        <v>1460</v>
      </c>
      <c r="B2771" t="s">
        <v>1694</v>
      </c>
      <c r="C2771" s="10" t="s">
        <v>1693</v>
      </c>
      <c r="D2771" t="s">
        <v>2607</v>
      </c>
      <c r="E2771">
        <v>9</v>
      </c>
      <c r="F2771">
        <v>7.6</v>
      </c>
      <c r="G2771">
        <f>LOOKUP(A2771,'TMP2'!$A:$A,'TMP2'!$C:$C)</f>
        <v>18057.46</v>
      </c>
      <c r="H2771">
        <f>LOOKUP(A2771,'TMP2'!$A:$A,'TMP2'!$D:$D)</f>
        <v>103140.84</v>
      </c>
      <c r="I2771">
        <v>8.35</v>
      </c>
      <c r="J2771">
        <v>8.65</v>
      </c>
      <c r="K2771" s="1" t="s">
        <v>2295</v>
      </c>
      <c r="L2771">
        <f>MATCH(A2771,'TMP2'!A:A,0)</f>
        <v>1731</v>
      </c>
      <c r="R2771">
        <v>4.1099999999999897</v>
      </c>
      <c r="S2771">
        <f t="shared" si="86"/>
        <v>-4.24000000000001</v>
      </c>
      <c r="T2771">
        <f t="shared" si="87"/>
        <v>-4.5400000000000107</v>
      </c>
    </row>
    <row r="2772" spans="1:20" x14ac:dyDescent="0.2">
      <c r="A2772" t="s">
        <v>1460</v>
      </c>
      <c r="B2772" t="s">
        <v>1701</v>
      </c>
      <c r="C2772" s="10" t="s">
        <v>1700</v>
      </c>
      <c r="D2772" t="s">
        <v>2948</v>
      </c>
      <c r="E2772">
        <v>54</v>
      </c>
      <c r="F2772">
        <v>37.799999999999997</v>
      </c>
      <c r="G2772">
        <f>LOOKUP(A2772,'TMP2'!$A:$A,'TMP2'!$C:$C)</f>
        <v>18057.46</v>
      </c>
      <c r="H2772">
        <f>LOOKUP(A2772,'TMP2'!$A:$A,'TMP2'!$D:$D)</f>
        <v>103140.84</v>
      </c>
      <c r="I2772">
        <v>31.55</v>
      </c>
      <c r="J2772">
        <v>31.85</v>
      </c>
      <c r="K2772" s="1" t="s">
        <v>2295</v>
      </c>
      <c r="L2772">
        <f>MATCH(A2772,'TMP2'!A:A,0)</f>
        <v>1731</v>
      </c>
      <c r="R2772">
        <v>4.1099999999999897</v>
      </c>
      <c r="S2772">
        <f t="shared" si="86"/>
        <v>-27.440000000000012</v>
      </c>
      <c r="T2772">
        <f t="shared" si="87"/>
        <v>-27.740000000000013</v>
      </c>
    </row>
    <row r="2773" spans="1:20" x14ac:dyDescent="0.2">
      <c r="A2773" t="s">
        <v>1460</v>
      </c>
      <c r="B2773" t="s">
        <v>1703</v>
      </c>
      <c r="C2773" s="10" t="s">
        <v>1702</v>
      </c>
      <c r="D2773" t="s">
        <v>3153</v>
      </c>
      <c r="E2773">
        <v>86</v>
      </c>
      <c r="F2773">
        <v>60.2</v>
      </c>
      <c r="G2773">
        <f>LOOKUP(A2773,'TMP2'!$A:$A,'TMP2'!$C:$C)</f>
        <v>18057.46</v>
      </c>
      <c r="H2773">
        <f>LOOKUP(A2773,'TMP2'!$A:$A,'TMP2'!$D:$D)</f>
        <v>103140.84</v>
      </c>
      <c r="I2773">
        <v>36.549999999999997</v>
      </c>
      <c r="J2773">
        <v>36.85</v>
      </c>
      <c r="K2773" s="1" t="s">
        <v>2295</v>
      </c>
      <c r="L2773">
        <f>MATCH(A2773,'TMP2'!A:A,0)</f>
        <v>1731</v>
      </c>
      <c r="R2773">
        <v>4.1099999999999897</v>
      </c>
      <c r="S2773">
        <f t="shared" si="86"/>
        <v>-32.440000000000005</v>
      </c>
      <c r="T2773">
        <f t="shared" si="87"/>
        <v>-32.740000000000009</v>
      </c>
    </row>
    <row r="2774" spans="1:20" x14ac:dyDescent="0.2">
      <c r="A2774" t="s">
        <v>1462</v>
      </c>
      <c r="B2774" t="s">
        <v>1688</v>
      </c>
      <c r="C2774" s="10" t="s">
        <v>1687</v>
      </c>
      <c r="D2774" t="s">
        <v>2573</v>
      </c>
      <c r="E2774">
        <v>6</v>
      </c>
      <c r="F2774">
        <v>5.3</v>
      </c>
      <c r="G2774">
        <f>LOOKUP(A2774,'TMP2'!$A:$A,'TMP2'!$C:$C)</f>
        <v>18071.64</v>
      </c>
      <c r="H2774">
        <f>LOOKUP(A2774,'TMP2'!$A:$A,'TMP2'!$D:$D)</f>
        <v>103162.61</v>
      </c>
      <c r="I2774">
        <v>5.85</v>
      </c>
      <c r="J2774">
        <v>6.15</v>
      </c>
      <c r="K2774" s="1" t="s">
        <v>2295</v>
      </c>
      <c r="L2774">
        <f>MATCH(A2774,'TMP2'!A:A,0)</f>
        <v>1733</v>
      </c>
      <c r="R2774">
        <v>4.05</v>
      </c>
      <c r="S2774">
        <f t="shared" si="86"/>
        <v>-1.7999999999999998</v>
      </c>
      <c r="T2774">
        <f t="shared" si="87"/>
        <v>-2.1000000000000005</v>
      </c>
    </row>
    <row r="2775" spans="1:20" x14ac:dyDescent="0.2">
      <c r="A2775" t="s">
        <v>1462</v>
      </c>
      <c r="B2775" t="s">
        <v>2297</v>
      </c>
      <c r="C2775" s="10" t="s">
        <v>1691</v>
      </c>
      <c r="D2775" t="s">
        <v>3336</v>
      </c>
      <c r="E2775">
        <v>8</v>
      </c>
      <c r="F2775">
        <v>6.6</v>
      </c>
      <c r="G2775">
        <f>LOOKUP(A2775,'TMP2'!$A:$A,'TMP2'!$C:$C)</f>
        <v>18071.64</v>
      </c>
      <c r="H2775">
        <f>LOOKUP(A2775,'TMP2'!$A:$A,'TMP2'!$D:$D)</f>
        <v>103162.61</v>
      </c>
      <c r="I2775">
        <v>9.4</v>
      </c>
      <c r="J2775">
        <v>9.6999999999999993</v>
      </c>
      <c r="K2775" s="1" t="s">
        <v>2295</v>
      </c>
      <c r="L2775">
        <f>MATCH(A2775,'TMP2'!A:A,0)</f>
        <v>1733</v>
      </c>
      <c r="R2775">
        <v>4.05</v>
      </c>
      <c r="S2775">
        <f t="shared" si="86"/>
        <v>-5.3500000000000005</v>
      </c>
      <c r="T2775">
        <f t="shared" si="87"/>
        <v>-5.6499999999999995</v>
      </c>
    </row>
    <row r="2776" spans="1:20" x14ac:dyDescent="0.2">
      <c r="A2776" t="s">
        <v>1462</v>
      </c>
      <c r="B2776" t="s">
        <v>2508</v>
      </c>
      <c r="C2776" s="10" t="s">
        <v>1713</v>
      </c>
      <c r="D2776" t="s">
        <v>2633</v>
      </c>
      <c r="E2776">
        <v>8</v>
      </c>
      <c r="F2776">
        <v>6.2</v>
      </c>
      <c r="G2776">
        <f>LOOKUP(A2776,'TMP2'!$A:$A,'TMP2'!$C:$C)</f>
        <v>18071.64</v>
      </c>
      <c r="H2776">
        <f>LOOKUP(A2776,'TMP2'!$A:$A,'TMP2'!$D:$D)</f>
        <v>103162.61</v>
      </c>
      <c r="I2776">
        <v>12.85</v>
      </c>
      <c r="J2776">
        <v>13.15</v>
      </c>
      <c r="K2776" s="1" t="s">
        <v>2295</v>
      </c>
      <c r="L2776">
        <f>MATCH(A2776,'TMP2'!A:A,0)</f>
        <v>1733</v>
      </c>
      <c r="R2776">
        <v>4.05</v>
      </c>
      <c r="S2776">
        <f t="shared" si="86"/>
        <v>-8.8000000000000007</v>
      </c>
      <c r="T2776">
        <f t="shared" si="87"/>
        <v>-9.1000000000000014</v>
      </c>
    </row>
    <row r="2777" spans="1:20" x14ac:dyDescent="0.2">
      <c r="A2777" t="s">
        <v>1462</v>
      </c>
      <c r="B2777" t="s">
        <v>2508</v>
      </c>
      <c r="C2777" s="10" t="s">
        <v>1713</v>
      </c>
      <c r="D2777" t="s">
        <v>2651</v>
      </c>
      <c r="E2777">
        <v>8</v>
      </c>
      <c r="F2777">
        <v>5.8</v>
      </c>
      <c r="G2777">
        <f>LOOKUP(A2777,'TMP2'!$A:$A,'TMP2'!$C:$C)</f>
        <v>18071.64</v>
      </c>
      <c r="H2777">
        <f>LOOKUP(A2777,'TMP2'!$A:$A,'TMP2'!$D:$D)</f>
        <v>103162.61</v>
      </c>
      <c r="I2777">
        <v>17.649999999999999</v>
      </c>
      <c r="J2777">
        <v>17.95</v>
      </c>
      <c r="K2777" s="1" t="s">
        <v>2295</v>
      </c>
      <c r="L2777">
        <f>MATCH(A2777,'TMP2'!A:A,0)</f>
        <v>1733</v>
      </c>
      <c r="R2777">
        <v>4.05</v>
      </c>
      <c r="S2777">
        <f t="shared" si="86"/>
        <v>-13.599999999999998</v>
      </c>
      <c r="T2777">
        <f t="shared" si="87"/>
        <v>-13.899999999999999</v>
      </c>
    </row>
    <row r="2778" spans="1:20" x14ac:dyDescent="0.2">
      <c r="A2778" t="s">
        <v>1462</v>
      </c>
      <c r="B2778" t="s">
        <v>2508</v>
      </c>
      <c r="C2778" s="10" t="s">
        <v>1713</v>
      </c>
      <c r="D2778" t="s">
        <v>2784</v>
      </c>
      <c r="E2778">
        <v>12</v>
      </c>
      <c r="F2778">
        <v>8.4</v>
      </c>
      <c r="G2778">
        <f>LOOKUP(A2778,'TMP2'!$A:$A,'TMP2'!$C:$C)</f>
        <v>18071.64</v>
      </c>
      <c r="H2778">
        <f>LOOKUP(A2778,'TMP2'!$A:$A,'TMP2'!$D:$D)</f>
        <v>103162.61</v>
      </c>
      <c r="I2778">
        <v>24.85</v>
      </c>
      <c r="J2778">
        <v>25.15</v>
      </c>
      <c r="K2778" s="1" t="s">
        <v>2295</v>
      </c>
      <c r="L2778">
        <f>MATCH(A2778,'TMP2'!A:A,0)</f>
        <v>1733</v>
      </c>
      <c r="R2778">
        <v>4.05</v>
      </c>
      <c r="S2778">
        <f t="shared" si="86"/>
        <v>-20.8</v>
      </c>
      <c r="T2778">
        <f t="shared" si="87"/>
        <v>-21.099999999999998</v>
      </c>
    </row>
    <row r="2779" spans="1:20" x14ac:dyDescent="0.2">
      <c r="A2779" t="s">
        <v>1462</v>
      </c>
      <c r="B2779" t="s">
        <v>1701</v>
      </c>
      <c r="C2779" s="10" t="s">
        <v>1700</v>
      </c>
      <c r="D2779" t="s">
        <v>2856</v>
      </c>
      <c r="E2779">
        <v>49</v>
      </c>
      <c r="F2779">
        <v>34.299999999999997</v>
      </c>
      <c r="G2779">
        <f>LOOKUP(A2779,'TMP2'!$A:$A,'TMP2'!$C:$C)</f>
        <v>18071.64</v>
      </c>
      <c r="H2779">
        <f>LOOKUP(A2779,'TMP2'!$A:$A,'TMP2'!$D:$D)</f>
        <v>103162.61</v>
      </c>
      <c r="I2779">
        <v>32.549999999999997</v>
      </c>
      <c r="J2779">
        <v>32.85</v>
      </c>
      <c r="K2779" s="1" t="s">
        <v>2295</v>
      </c>
      <c r="L2779">
        <f>MATCH(A2779,'TMP2'!A:A,0)</f>
        <v>1733</v>
      </c>
      <c r="R2779">
        <v>4.05</v>
      </c>
      <c r="S2779">
        <f t="shared" si="86"/>
        <v>-28.499999999999996</v>
      </c>
      <c r="T2779">
        <f t="shared" si="87"/>
        <v>-28.8</v>
      </c>
    </row>
    <row r="2780" spans="1:20" x14ac:dyDescent="0.2">
      <c r="A2780" t="s">
        <v>1462</v>
      </c>
      <c r="B2780" t="s">
        <v>1703</v>
      </c>
      <c r="C2780" s="10" t="s">
        <v>1702</v>
      </c>
      <c r="D2780" t="s">
        <v>3111</v>
      </c>
      <c r="E2780">
        <v>134</v>
      </c>
      <c r="F2780">
        <v>93.8</v>
      </c>
      <c r="G2780">
        <f>LOOKUP(A2780,'TMP2'!$A:$A,'TMP2'!$C:$C)</f>
        <v>18071.64</v>
      </c>
      <c r="H2780">
        <f>LOOKUP(A2780,'TMP2'!$A:$A,'TMP2'!$D:$D)</f>
        <v>103162.61</v>
      </c>
      <c r="I2780">
        <v>34.85</v>
      </c>
      <c r="J2780">
        <v>35.15</v>
      </c>
      <c r="K2780" s="1" t="s">
        <v>2295</v>
      </c>
      <c r="L2780">
        <f>MATCH(A2780,'TMP2'!A:A,0)</f>
        <v>1733</v>
      </c>
      <c r="R2780">
        <v>4.05</v>
      </c>
      <c r="S2780">
        <f t="shared" si="86"/>
        <v>-30.8</v>
      </c>
      <c r="T2780">
        <f t="shared" si="87"/>
        <v>-31.099999999999998</v>
      </c>
    </row>
    <row r="2781" spans="1:20" x14ac:dyDescent="0.2">
      <c r="A2781" t="s">
        <v>1464</v>
      </c>
      <c r="B2781" t="s">
        <v>1712</v>
      </c>
      <c r="C2781" s="10" t="s">
        <v>1711</v>
      </c>
      <c r="D2781" t="s">
        <v>2605</v>
      </c>
      <c r="E2781">
        <v>10</v>
      </c>
      <c r="F2781">
        <v>7.9</v>
      </c>
      <c r="G2781">
        <f>LOOKUP(A2781,'TMP2'!$A:$A,'TMP2'!$C:$C)</f>
        <v>18093.87</v>
      </c>
      <c r="H2781">
        <f>LOOKUP(A2781,'TMP2'!$A:$A,'TMP2'!$D:$D)</f>
        <v>103227.67</v>
      </c>
      <c r="I2781">
        <v>11.75</v>
      </c>
      <c r="J2781">
        <v>12.05</v>
      </c>
      <c r="K2781" s="1" t="s">
        <v>2295</v>
      </c>
      <c r="L2781">
        <f>MATCH(A2781,'TMP2'!A:A,0)</f>
        <v>1735</v>
      </c>
      <c r="R2781">
        <v>4.3</v>
      </c>
      <c r="S2781">
        <f t="shared" si="86"/>
        <v>-7.45</v>
      </c>
      <c r="T2781">
        <f t="shared" si="87"/>
        <v>-7.7500000000000009</v>
      </c>
    </row>
    <row r="2782" spans="1:20" x14ac:dyDescent="0.2">
      <c r="A2782" t="s">
        <v>1464</v>
      </c>
      <c r="B2782" t="s">
        <v>2508</v>
      </c>
      <c r="C2782" s="10" t="s">
        <v>1713</v>
      </c>
      <c r="D2782" t="s">
        <v>2669</v>
      </c>
      <c r="E2782">
        <v>23</v>
      </c>
      <c r="F2782">
        <v>16.100000000000001</v>
      </c>
      <c r="G2782">
        <f>LOOKUP(A2782,'TMP2'!$A:$A,'TMP2'!$C:$C)</f>
        <v>18093.87</v>
      </c>
      <c r="H2782">
        <f>LOOKUP(A2782,'TMP2'!$A:$A,'TMP2'!$D:$D)</f>
        <v>103227.67</v>
      </c>
      <c r="I2782">
        <v>20.65</v>
      </c>
      <c r="J2782">
        <v>20.95</v>
      </c>
      <c r="K2782" s="1" t="s">
        <v>2295</v>
      </c>
      <c r="L2782">
        <f>MATCH(A2782,'TMP2'!A:A,0)</f>
        <v>1735</v>
      </c>
      <c r="R2782">
        <v>4.3</v>
      </c>
      <c r="S2782">
        <f t="shared" si="86"/>
        <v>-16.349999999999998</v>
      </c>
      <c r="T2782">
        <f t="shared" si="87"/>
        <v>-16.649999999999999</v>
      </c>
    </row>
    <row r="2783" spans="1:20" x14ac:dyDescent="0.2">
      <c r="A2783" t="s">
        <v>1464</v>
      </c>
      <c r="B2783" t="s">
        <v>2508</v>
      </c>
      <c r="C2783" s="10" t="s">
        <v>1713</v>
      </c>
      <c r="D2783" t="s">
        <v>2704</v>
      </c>
      <c r="E2783">
        <v>33</v>
      </c>
      <c r="F2783">
        <v>23.1</v>
      </c>
      <c r="G2783">
        <f>LOOKUP(A2783,'TMP2'!$A:$A,'TMP2'!$C:$C)</f>
        <v>18093.87</v>
      </c>
      <c r="H2783">
        <f>LOOKUP(A2783,'TMP2'!$A:$A,'TMP2'!$D:$D)</f>
        <v>103227.67</v>
      </c>
      <c r="I2783">
        <v>22.45</v>
      </c>
      <c r="J2783">
        <v>22.75</v>
      </c>
      <c r="K2783" s="1" t="s">
        <v>2295</v>
      </c>
      <c r="L2783">
        <f>MATCH(A2783,'TMP2'!A:A,0)</f>
        <v>1735</v>
      </c>
      <c r="R2783">
        <v>4.3</v>
      </c>
      <c r="S2783">
        <f t="shared" si="86"/>
        <v>-18.149999999999999</v>
      </c>
      <c r="T2783">
        <f t="shared" si="87"/>
        <v>-18.45</v>
      </c>
    </row>
    <row r="2784" spans="1:20" x14ac:dyDescent="0.2">
      <c r="A2784" t="s">
        <v>1464</v>
      </c>
      <c r="B2784" t="s">
        <v>1701</v>
      </c>
      <c r="C2784" s="10" t="s">
        <v>1700</v>
      </c>
      <c r="D2784" t="s">
        <v>3337</v>
      </c>
      <c r="E2784">
        <v>44</v>
      </c>
      <c r="F2784">
        <v>30.8</v>
      </c>
      <c r="G2784">
        <f>LOOKUP(A2784,'TMP2'!$A:$A,'TMP2'!$C:$C)</f>
        <v>18093.87</v>
      </c>
      <c r="H2784">
        <f>LOOKUP(A2784,'TMP2'!$A:$A,'TMP2'!$D:$D)</f>
        <v>103227.67</v>
      </c>
      <c r="I2784">
        <v>24.11</v>
      </c>
      <c r="J2784">
        <v>24.41</v>
      </c>
      <c r="K2784" s="1" t="s">
        <v>2295</v>
      </c>
      <c r="L2784">
        <f>MATCH(A2784,'TMP2'!A:A,0)</f>
        <v>1735</v>
      </c>
      <c r="R2784">
        <v>4.3</v>
      </c>
      <c r="S2784">
        <f t="shared" si="86"/>
        <v>-19.809999999999999</v>
      </c>
      <c r="T2784">
        <f t="shared" si="87"/>
        <v>-20.11</v>
      </c>
    </row>
    <row r="2785" spans="1:20" x14ac:dyDescent="0.2">
      <c r="A2785" t="s">
        <v>1464</v>
      </c>
      <c r="B2785" t="s">
        <v>1703</v>
      </c>
      <c r="C2785" s="10" t="s">
        <v>1702</v>
      </c>
      <c r="D2785" t="s">
        <v>3338</v>
      </c>
      <c r="E2785">
        <v>74</v>
      </c>
      <c r="F2785">
        <v>51.8</v>
      </c>
      <c r="G2785">
        <f>LOOKUP(A2785,'TMP2'!$A:$A,'TMP2'!$C:$C)</f>
        <v>18093.87</v>
      </c>
      <c r="H2785">
        <f>LOOKUP(A2785,'TMP2'!$A:$A,'TMP2'!$D:$D)</f>
        <v>103227.67</v>
      </c>
      <c r="I2785">
        <v>26.61</v>
      </c>
      <c r="J2785">
        <v>26.91</v>
      </c>
      <c r="K2785" s="1" t="s">
        <v>2295</v>
      </c>
      <c r="L2785">
        <f>MATCH(A2785,'TMP2'!A:A,0)</f>
        <v>1735</v>
      </c>
      <c r="R2785">
        <v>4.3</v>
      </c>
      <c r="S2785">
        <f t="shared" si="86"/>
        <v>-22.31</v>
      </c>
      <c r="T2785">
        <f t="shared" si="87"/>
        <v>-22.61</v>
      </c>
    </row>
    <row r="2786" spans="1:20" x14ac:dyDescent="0.2">
      <c r="A2786" t="s">
        <v>1467</v>
      </c>
      <c r="B2786" t="s">
        <v>2508</v>
      </c>
      <c r="C2786" s="10" t="s">
        <v>1713</v>
      </c>
      <c r="D2786" t="s">
        <v>2646</v>
      </c>
      <c r="E2786">
        <v>15</v>
      </c>
      <c r="F2786">
        <v>11.2</v>
      </c>
      <c r="G2786">
        <f>LOOKUP(A2786,'TMP2'!$A:$A,'TMP2'!$C:$C)</f>
        <v>18092.900000000001</v>
      </c>
      <c r="H2786">
        <f>LOOKUP(A2786,'TMP2'!$A:$A,'TMP2'!$D:$D)</f>
        <v>103258.51</v>
      </c>
      <c r="I2786">
        <v>14.15</v>
      </c>
      <c r="J2786">
        <v>14.45</v>
      </c>
      <c r="K2786" s="1" t="s">
        <v>2295</v>
      </c>
      <c r="L2786">
        <f>MATCH(A2786,'TMP2'!A:A,0)</f>
        <v>1738</v>
      </c>
      <c r="R2786">
        <v>4.4000000000000004</v>
      </c>
      <c r="S2786">
        <f t="shared" si="86"/>
        <v>-9.75</v>
      </c>
      <c r="T2786">
        <f t="shared" si="87"/>
        <v>-10.049999999999999</v>
      </c>
    </row>
    <row r="2787" spans="1:20" x14ac:dyDescent="0.2">
      <c r="A2787" t="s">
        <v>1467</v>
      </c>
      <c r="B2787" t="s">
        <v>2508</v>
      </c>
      <c r="C2787" s="10" t="s">
        <v>1713</v>
      </c>
      <c r="D2787" t="s">
        <v>2689</v>
      </c>
      <c r="E2787">
        <v>22</v>
      </c>
      <c r="F2787">
        <v>15.4</v>
      </c>
      <c r="G2787">
        <f>LOOKUP(A2787,'TMP2'!$A:$A,'TMP2'!$C:$C)</f>
        <v>18092.900000000001</v>
      </c>
      <c r="H2787">
        <f>LOOKUP(A2787,'TMP2'!$A:$A,'TMP2'!$D:$D)</f>
        <v>103258.51</v>
      </c>
      <c r="I2787">
        <v>22.15</v>
      </c>
      <c r="J2787">
        <v>22.45</v>
      </c>
      <c r="K2787" s="1" t="s">
        <v>2295</v>
      </c>
      <c r="L2787">
        <f>MATCH(A2787,'TMP2'!A:A,0)</f>
        <v>1738</v>
      </c>
      <c r="R2787">
        <v>4.4000000000000004</v>
      </c>
      <c r="S2787">
        <f t="shared" si="86"/>
        <v>-17.75</v>
      </c>
      <c r="T2787">
        <f t="shared" si="87"/>
        <v>-18.049999999999997</v>
      </c>
    </row>
    <row r="2788" spans="1:20" x14ac:dyDescent="0.2">
      <c r="A2788" t="s">
        <v>1467</v>
      </c>
      <c r="B2788" t="s">
        <v>2508</v>
      </c>
      <c r="C2788" s="10" t="s">
        <v>1713</v>
      </c>
      <c r="D2788" t="s">
        <v>2776</v>
      </c>
      <c r="E2788">
        <v>23</v>
      </c>
      <c r="F2788">
        <v>16.100000000000001</v>
      </c>
      <c r="G2788">
        <f>LOOKUP(A2788,'TMP2'!$A:$A,'TMP2'!$C:$C)</f>
        <v>18092.900000000001</v>
      </c>
      <c r="H2788">
        <f>LOOKUP(A2788,'TMP2'!$A:$A,'TMP2'!$D:$D)</f>
        <v>103258.51</v>
      </c>
      <c r="I2788">
        <v>27.15</v>
      </c>
      <c r="J2788">
        <v>27.45</v>
      </c>
      <c r="K2788" s="1" t="s">
        <v>2295</v>
      </c>
      <c r="L2788">
        <f>MATCH(A2788,'TMP2'!A:A,0)</f>
        <v>1738</v>
      </c>
      <c r="R2788">
        <v>4.4000000000000004</v>
      </c>
      <c r="S2788">
        <f t="shared" si="86"/>
        <v>-22.75</v>
      </c>
      <c r="T2788">
        <f t="shared" si="87"/>
        <v>-23.049999999999997</v>
      </c>
    </row>
    <row r="2789" spans="1:20" x14ac:dyDescent="0.2">
      <c r="A2789" t="s">
        <v>1467</v>
      </c>
      <c r="B2789" t="s">
        <v>1701</v>
      </c>
      <c r="C2789" s="10" t="s">
        <v>1700</v>
      </c>
      <c r="D2789" t="s">
        <v>3113</v>
      </c>
      <c r="E2789">
        <v>45</v>
      </c>
      <c r="F2789">
        <v>31.5</v>
      </c>
      <c r="G2789">
        <f>LOOKUP(A2789,'TMP2'!$A:$A,'TMP2'!$C:$C)</f>
        <v>18092.900000000001</v>
      </c>
      <c r="H2789">
        <f>LOOKUP(A2789,'TMP2'!$A:$A,'TMP2'!$D:$D)</f>
        <v>103258.51</v>
      </c>
      <c r="I2789">
        <v>30</v>
      </c>
      <c r="J2789">
        <v>30.3</v>
      </c>
      <c r="K2789" s="1" t="s">
        <v>2295</v>
      </c>
      <c r="L2789">
        <f>MATCH(A2789,'TMP2'!A:A,0)</f>
        <v>1738</v>
      </c>
      <c r="R2789">
        <v>4.4000000000000004</v>
      </c>
      <c r="S2789">
        <f t="shared" si="86"/>
        <v>-25.6</v>
      </c>
      <c r="T2789">
        <f t="shared" si="87"/>
        <v>-25.9</v>
      </c>
    </row>
    <row r="2790" spans="1:20" x14ac:dyDescent="0.2">
      <c r="A2790" t="s">
        <v>1467</v>
      </c>
      <c r="B2790" t="s">
        <v>1703</v>
      </c>
      <c r="C2790" s="10" t="s">
        <v>1702</v>
      </c>
      <c r="D2790" t="s">
        <v>2803</v>
      </c>
      <c r="E2790">
        <v>73</v>
      </c>
      <c r="F2790">
        <v>51.1</v>
      </c>
      <c r="G2790">
        <f>LOOKUP(A2790,'TMP2'!$A:$A,'TMP2'!$C:$C)</f>
        <v>18092.900000000001</v>
      </c>
      <c r="H2790">
        <f>LOOKUP(A2790,'TMP2'!$A:$A,'TMP2'!$D:$D)</f>
        <v>103258.51</v>
      </c>
      <c r="I2790">
        <v>32.450000000000003</v>
      </c>
      <c r="J2790">
        <v>32.75</v>
      </c>
      <c r="K2790" s="1" t="s">
        <v>2295</v>
      </c>
      <c r="L2790">
        <f>MATCH(A2790,'TMP2'!A:A,0)</f>
        <v>1738</v>
      </c>
      <c r="R2790">
        <v>4.4000000000000004</v>
      </c>
      <c r="S2790">
        <f t="shared" si="86"/>
        <v>-28.050000000000004</v>
      </c>
      <c r="T2790">
        <f t="shared" si="87"/>
        <v>-28.35</v>
      </c>
    </row>
    <row r="2791" spans="1:20" x14ac:dyDescent="0.2">
      <c r="A2791" t="s">
        <v>1467</v>
      </c>
      <c r="B2791" t="s">
        <v>1703</v>
      </c>
      <c r="C2791" s="10" t="s">
        <v>1702</v>
      </c>
      <c r="D2791" t="s">
        <v>2851</v>
      </c>
      <c r="E2791">
        <v>50</v>
      </c>
      <c r="F2791">
        <v>35</v>
      </c>
      <c r="G2791">
        <f>LOOKUP(A2791,'TMP2'!$A:$A,'TMP2'!$C:$C)</f>
        <v>18092.900000000001</v>
      </c>
      <c r="H2791">
        <f>LOOKUP(A2791,'TMP2'!$A:$A,'TMP2'!$D:$D)</f>
        <v>103258.51</v>
      </c>
      <c r="I2791">
        <v>34.9</v>
      </c>
      <c r="J2791">
        <v>35.200000000000003</v>
      </c>
      <c r="K2791" s="1" t="s">
        <v>2295</v>
      </c>
      <c r="L2791">
        <f>MATCH(A2791,'TMP2'!A:A,0)</f>
        <v>1738</v>
      </c>
      <c r="R2791">
        <v>4.4000000000000004</v>
      </c>
      <c r="S2791">
        <f t="shared" si="86"/>
        <v>-30.5</v>
      </c>
      <c r="T2791">
        <f t="shared" si="87"/>
        <v>-30.800000000000004</v>
      </c>
    </row>
    <row r="2792" spans="1:20" x14ac:dyDescent="0.2">
      <c r="A2792" t="s">
        <v>1467</v>
      </c>
      <c r="B2792" t="s">
        <v>1703</v>
      </c>
      <c r="C2792" s="10" t="s">
        <v>1702</v>
      </c>
      <c r="D2792" t="s">
        <v>3339</v>
      </c>
      <c r="E2792">
        <v>84</v>
      </c>
      <c r="F2792">
        <v>58.8</v>
      </c>
      <c r="G2792">
        <f>LOOKUP(A2792,'TMP2'!$A:$A,'TMP2'!$C:$C)</f>
        <v>18092.900000000001</v>
      </c>
      <c r="H2792">
        <f>LOOKUP(A2792,'TMP2'!$A:$A,'TMP2'!$D:$D)</f>
        <v>103258.51</v>
      </c>
      <c r="I2792">
        <v>37.75</v>
      </c>
      <c r="J2792">
        <v>38.049999999999997</v>
      </c>
      <c r="K2792" s="1" t="s">
        <v>2295</v>
      </c>
      <c r="L2792">
        <f>MATCH(A2792,'TMP2'!A:A,0)</f>
        <v>1738</v>
      </c>
      <c r="R2792">
        <v>4.4000000000000004</v>
      </c>
      <c r="S2792">
        <f t="shared" si="86"/>
        <v>-33.35</v>
      </c>
      <c r="T2792">
        <f t="shared" si="87"/>
        <v>-33.65</v>
      </c>
    </row>
    <row r="2793" spans="1:20" x14ac:dyDescent="0.2">
      <c r="A2793" t="s">
        <v>1468</v>
      </c>
      <c r="B2793" t="s">
        <v>2508</v>
      </c>
      <c r="C2793" s="10" t="s">
        <v>1713</v>
      </c>
      <c r="D2793" t="s">
        <v>2897</v>
      </c>
      <c r="E2793">
        <v>7</v>
      </c>
      <c r="F2793">
        <v>5.4</v>
      </c>
      <c r="G2793">
        <f>LOOKUP(A2793,'TMP2'!$A:$A,'TMP2'!$C:$C)</f>
        <v>18073.990000000002</v>
      </c>
      <c r="H2793">
        <f>LOOKUP(A2793,'TMP2'!$A:$A,'TMP2'!$D:$D)</f>
        <v>103256.18</v>
      </c>
      <c r="I2793">
        <v>13.45</v>
      </c>
      <c r="J2793">
        <v>13.75</v>
      </c>
      <c r="K2793" s="1" t="s">
        <v>2295</v>
      </c>
      <c r="L2793">
        <f>MATCH(A2793,'TMP2'!A:A,0)</f>
        <v>1739</v>
      </c>
      <c r="R2793">
        <v>4.4000000000000004</v>
      </c>
      <c r="S2793">
        <f t="shared" si="86"/>
        <v>-9.0499999999999989</v>
      </c>
      <c r="T2793">
        <f t="shared" si="87"/>
        <v>-9.35</v>
      </c>
    </row>
    <row r="2794" spans="1:20" x14ac:dyDescent="0.2">
      <c r="A2794" t="s">
        <v>1468</v>
      </c>
      <c r="B2794" t="s">
        <v>2508</v>
      </c>
      <c r="C2794" s="10" t="s">
        <v>1713</v>
      </c>
      <c r="D2794" t="s">
        <v>2697</v>
      </c>
      <c r="E2794">
        <v>10</v>
      </c>
      <c r="F2794">
        <v>7.2</v>
      </c>
      <c r="G2794">
        <f>LOOKUP(A2794,'TMP2'!$A:$A,'TMP2'!$C:$C)</f>
        <v>18073.990000000002</v>
      </c>
      <c r="H2794">
        <f>LOOKUP(A2794,'TMP2'!$A:$A,'TMP2'!$D:$D)</f>
        <v>103256.18</v>
      </c>
      <c r="I2794">
        <v>17.45</v>
      </c>
      <c r="J2794">
        <v>17.75</v>
      </c>
      <c r="K2794" s="1" t="s">
        <v>2295</v>
      </c>
      <c r="L2794">
        <f>MATCH(A2794,'TMP2'!A:A,0)</f>
        <v>1739</v>
      </c>
      <c r="R2794">
        <v>4.4000000000000004</v>
      </c>
      <c r="S2794">
        <f t="shared" si="86"/>
        <v>-13.049999999999999</v>
      </c>
      <c r="T2794">
        <f t="shared" si="87"/>
        <v>-13.35</v>
      </c>
    </row>
    <row r="2795" spans="1:20" x14ac:dyDescent="0.2">
      <c r="A2795" t="s">
        <v>1468</v>
      </c>
      <c r="B2795" t="s">
        <v>1701</v>
      </c>
      <c r="C2795" s="10" t="s">
        <v>1700</v>
      </c>
      <c r="D2795" t="s">
        <v>2802</v>
      </c>
      <c r="E2795">
        <v>45</v>
      </c>
      <c r="F2795">
        <v>31.5</v>
      </c>
      <c r="G2795">
        <f>LOOKUP(A2795,'TMP2'!$A:$A,'TMP2'!$C:$C)</f>
        <v>18073.990000000002</v>
      </c>
      <c r="H2795">
        <f>LOOKUP(A2795,'TMP2'!$A:$A,'TMP2'!$D:$D)</f>
        <v>103256.18</v>
      </c>
      <c r="I2795">
        <v>29.15</v>
      </c>
      <c r="J2795">
        <v>29.45</v>
      </c>
      <c r="K2795" s="1" t="s">
        <v>2295</v>
      </c>
      <c r="L2795">
        <f>MATCH(A2795,'TMP2'!A:A,0)</f>
        <v>1739</v>
      </c>
      <c r="R2795">
        <v>4.4000000000000004</v>
      </c>
      <c r="S2795">
        <f t="shared" si="86"/>
        <v>-24.75</v>
      </c>
      <c r="T2795">
        <f t="shared" si="87"/>
        <v>-25.049999999999997</v>
      </c>
    </row>
    <row r="2796" spans="1:20" x14ac:dyDescent="0.2">
      <c r="A2796" t="s">
        <v>1468</v>
      </c>
      <c r="B2796" t="s">
        <v>1703</v>
      </c>
      <c r="C2796" s="10" t="s">
        <v>1702</v>
      </c>
      <c r="D2796" t="s">
        <v>2845</v>
      </c>
      <c r="E2796">
        <v>77</v>
      </c>
      <c r="F2796">
        <v>53.9</v>
      </c>
      <c r="G2796">
        <f>LOOKUP(A2796,'TMP2'!$A:$A,'TMP2'!$C:$C)</f>
        <v>18073.990000000002</v>
      </c>
      <c r="H2796">
        <f>LOOKUP(A2796,'TMP2'!$A:$A,'TMP2'!$D:$D)</f>
        <v>103256.18</v>
      </c>
      <c r="I2796">
        <v>36.65</v>
      </c>
      <c r="J2796">
        <v>36.950000000000003</v>
      </c>
      <c r="K2796" s="1" t="s">
        <v>2295</v>
      </c>
      <c r="L2796">
        <f>MATCH(A2796,'TMP2'!A:A,0)</f>
        <v>1739</v>
      </c>
      <c r="R2796">
        <v>4.4000000000000004</v>
      </c>
      <c r="S2796">
        <f t="shared" si="86"/>
        <v>-32.25</v>
      </c>
      <c r="T2796">
        <f t="shared" si="87"/>
        <v>-32.550000000000004</v>
      </c>
    </row>
    <row r="2797" spans="1:20" x14ac:dyDescent="0.2">
      <c r="A2797" t="s">
        <v>1468</v>
      </c>
      <c r="B2797" t="s">
        <v>1703</v>
      </c>
      <c r="C2797" s="10" t="s">
        <v>1702</v>
      </c>
      <c r="D2797" t="s">
        <v>3340</v>
      </c>
      <c r="E2797">
        <v>68</v>
      </c>
      <c r="F2797">
        <v>47.6</v>
      </c>
      <c r="G2797">
        <f>LOOKUP(A2797,'TMP2'!$A:$A,'TMP2'!$C:$C)</f>
        <v>18073.990000000002</v>
      </c>
      <c r="H2797">
        <f>LOOKUP(A2797,'TMP2'!$A:$A,'TMP2'!$D:$D)</f>
        <v>103256.18</v>
      </c>
      <c r="I2797">
        <v>39.1</v>
      </c>
      <c r="J2797">
        <v>39.4</v>
      </c>
      <c r="K2797" s="1" t="s">
        <v>2295</v>
      </c>
      <c r="L2797">
        <f>MATCH(A2797,'TMP2'!A:A,0)</f>
        <v>1739</v>
      </c>
      <c r="R2797">
        <v>4.4000000000000004</v>
      </c>
      <c r="S2797">
        <f t="shared" si="86"/>
        <v>-34.700000000000003</v>
      </c>
      <c r="T2797">
        <f t="shared" si="87"/>
        <v>-35</v>
      </c>
    </row>
    <row r="2798" spans="1:20" x14ac:dyDescent="0.2">
      <c r="A2798" t="s">
        <v>1469</v>
      </c>
      <c r="B2798" t="s">
        <v>1688</v>
      </c>
      <c r="C2798" s="10" t="s">
        <v>1687</v>
      </c>
      <c r="D2798" t="s">
        <v>3341</v>
      </c>
      <c r="E2798">
        <v>8</v>
      </c>
      <c r="F2798">
        <v>7.6</v>
      </c>
      <c r="G2798">
        <f>LOOKUP(A2798,'TMP2'!$A:$A,'TMP2'!$C:$C)</f>
        <v>18114.490000000002</v>
      </c>
      <c r="H2798">
        <f>LOOKUP(A2798,'TMP2'!$A:$A,'TMP2'!$D:$D)</f>
        <v>103120.92</v>
      </c>
      <c r="I2798">
        <v>3.65</v>
      </c>
      <c r="J2798">
        <v>3.95</v>
      </c>
      <c r="K2798" s="1" t="s">
        <v>2295</v>
      </c>
      <c r="L2798">
        <f>MATCH(A2798,'TMP2'!A:A,0)</f>
        <v>1740</v>
      </c>
      <c r="R2798">
        <v>4.0999999999999996</v>
      </c>
      <c r="S2798">
        <f t="shared" si="86"/>
        <v>0.44999999999999973</v>
      </c>
      <c r="T2798">
        <f t="shared" si="87"/>
        <v>0.14999999999999947</v>
      </c>
    </row>
    <row r="2799" spans="1:20" x14ac:dyDescent="0.2">
      <c r="A2799" t="s">
        <v>1469</v>
      </c>
      <c r="B2799" t="s">
        <v>1696</v>
      </c>
      <c r="C2799" s="10" t="s">
        <v>1689</v>
      </c>
      <c r="D2799" t="s">
        <v>2603</v>
      </c>
      <c r="E2799">
        <v>3</v>
      </c>
      <c r="F2799">
        <v>2.6</v>
      </c>
      <c r="G2799">
        <f>LOOKUP(A2799,'TMP2'!$A:$A,'TMP2'!$C:$C)</f>
        <v>18114.490000000002</v>
      </c>
      <c r="H2799">
        <f>LOOKUP(A2799,'TMP2'!$A:$A,'TMP2'!$D:$D)</f>
        <v>103120.92</v>
      </c>
      <c r="I2799">
        <v>7.75</v>
      </c>
      <c r="J2799">
        <v>8.0500000000000007</v>
      </c>
      <c r="K2799" s="1" t="s">
        <v>2295</v>
      </c>
      <c r="L2799">
        <f>MATCH(A2799,'TMP2'!A:A,0)</f>
        <v>1740</v>
      </c>
      <c r="R2799">
        <v>4.0999999999999996</v>
      </c>
      <c r="S2799">
        <f t="shared" si="86"/>
        <v>-3.6500000000000004</v>
      </c>
      <c r="T2799">
        <f t="shared" si="87"/>
        <v>-3.9500000000000011</v>
      </c>
    </row>
    <row r="2800" spans="1:20" x14ac:dyDescent="0.2">
      <c r="A2800" t="s">
        <v>1469</v>
      </c>
      <c r="B2800" t="s">
        <v>1694</v>
      </c>
      <c r="C2800" s="10" t="s">
        <v>1693</v>
      </c>
      <c r="D2800" t="s">
        <v>2594</v>
      </c>
      <c r="E2800">
        <v>34</v>
      </c>
      <c r="F2800">
        <v>28</v>
      </c>
      <c r="G2800">
        <f>LOOKUP(A2800,'TMP2'!$A:$A,'TMP2'!$C:$C)</f>
        <v>18114.490000000002</v>
      </c>
      <c r="H2800">
        <f>LOOKUP(A2800,'TMP2'!$A:$A,'TMP2'!$D:$D)</f>
        <v>103120.92</v>
      </c>
      <c r="I2800">
        <v>9.85</v>
      </c>
      <c r="J2800">
        <v>10.15</v>
      </c>
      <c r="K2800" s="1" t="s">
        <v>2295</v>
      </c>
      <c r="L2800">
        <f>MATCH(A2800,'TMP2'!A:A,0)</f>
        <v>1740</v>
      </c>
      <c r="R2800">
        <v>4.0999999999999996</v>
      </c>
      <c r="S2800">
        <f t="shared" si="86"/>
        <v>-5.75</v>
      </c>
      <c r="T2800">
        <f t="shared" si="87"/>
        <v>-6.0500000000000007</v>
      </c>
    </row>
    <row r="2801" spans="1:20" x14ac:dyDescent="0.2">
      <c r="A2801" t="s">
        <v>1469</v>
      </c>
      <c r="B2801" t="s">
        <v>2508</v>
      </c>
      <c r="C2801" s="10" t="s">
        <v>1713</v>
      </c>
      <c r="D2801" t="s">
        <v>2605</v>
      </c>
      <c r="E2801">
        <v>10</v>
      </c>
      <c r="F2801">
        <v>8</v>
      </c>
      <c r="G2801">
        <f>LOOKUP(A2801,'TMP2'!$A:$A,'TMP2'!$C:$C)</f>
        <v>18114.490000000002</v>
      </c>
      <c r="H2801">
        <f>LOOKUP(A2801,'TMP2'!$A:$A,'TMP2'!$D:$D)</f>
        <v>103120.92</v>
      </c>
      <c r="I2801">
        <v>11.75</v>
      </c>
      <c r="J2801">
        <v>12.05</v>
      </c>
      <c r="K2801" s="1" t="s">
        <v>2295</v>
      </c>
      <c r="L2801">
        <f>MATCH(A2801,'TMP2'!A:A,0)</f>
        <v>1740</v>
      </c>
      <c r="R2801">
        <v>4.0999999999999996</v>
      </c>
      <c r="S2801">
        <f t="shared" si="86"/>
        <v>-7.65</v>
      </c>
      <c r="T2801">
        <f t="shared" si="87"/>
        <v>-7.9500000000000011</v>
      </c>
    </row>
    <row r="2802" spans="1:20" x14ac:dyDescent="0.2">
      <c r="A2802" t="s">
        <v>1469</v>
      </c>
      <c r="B2802" t="s">
        <v>2508</v>
      </c>
      <c r="C2802" s="10" t="s">
        <v>1713</v>
      </c>
      <c r="D2802" t="s">
        <v>2614</v>
      </c>
      <c r="E2802">
        <v>11</v>
      </c>
      <c r="F2802">
        <v>8</v>
      </c>
      <c r="G2802">
        <f>LOOKUP(A2802,'TMP2'!$A:$A,'TMP2'!$C:$C)</f>
        <v>18114.490000000002</v>
      </c>
      <c r="H2802">
        <f>LOOKUP(A2802,'TMP2'!$A:$A,'TMP2'!$D:$D)</f>
        <v>103120.92</v>
      </c>
      <c r="I2802">
        <v>16.55</v>
      </c>
      <c r="J2802">
        <v>16.850000000000001</v>
      </c>
      <c r="K2802" s="1" t="s">
        <v>2295</v>
      </c>
      <c r="L2802">
        <f>MATCH(A2802,'TMP2'!A:A,0)</f>
        <v>1740</v>
      </c>
      <c r="R2802">
        <v>4.0999999999999996</v>
      </c>
      <c r="S2802">
        <f t="shared" si="86"/>
        <v>-12.450000000000001</v>
      </c>
      <c r="T2802">
        <f t="shared" si="87"/>
        <v>-12.750000000000002</v>
      </c>
    </row>
    <row r="2803" spans="1:20" x14ac:dyDescent="0.2">
      <c r="A2803" t="s">
        <v>1469</v>
      </c>
      <c r="B2803" t="s">
        <v>2508</v>
      </c>
      <c r="C2803" s="10" t="s">
        <v>1713</v>
      </c>
      <c r="D2803" t="s">
        <v>2729</v>
      </c>
      <c r="E2803">
        <v>17</v>
      </c>
      <c r="F2803">
        <v>11.9</v>
      </c>
      <c r="G2803">
        <f>LOOKUP(A2803,'TMP2'!$A:$A,'TMP2'!$C:$C)</f>
        <v>18114.490000000002</v>
      </c>
      <c r="H2803">
        <f>LOOKUP(A2803,'TMP2'!$A:$A,'TMP2'!$D:$D)</f>
        <v>103120.92</v>
      </c>
      <c r="I2803">
        <v>20.350000000000001</v>
      </c>
      <c r="J2803">
        <v>20.65</v>
      </c>
      <c r="K2803" s="1" t="s">
        <v>2295</v>
      </c>
      <c r="L2803">
        <f>MATCH(A2803,'TMP2'!A:A,0)</f>
        <v>1740</v>
      </c>
      <c r="R2803">
        <v>4.0999999999999996</v>
      </c>
      <c r="S2803">
        <f t="shared" si="86"/>
        <v>-16.25</v>
      </c>
      <c r="T2803">
        <f t="shared" si="87"/>
        <v>-16.549999999999997</v>
      </c>
    </row>
    <row r="2804" spans="1:20" x14ac:dyDescent="0.2">
      <c r="A2804" t="s">
        <v>1469</v>
      </c>
      <c r="B2804" t="s">
        <v>2508</v>
      </c>
      <c r="C2804" s="10" t="s">
        <v>1713</v>
      </c>
      <c r="D2804" t="s">
        <v>2723</v>
      </c>
      <c r="E2804">
        <v>20</v>
      </c>
      <c r="F2804">
        <v>14</v>
      </c>
      <c r="G2804">
        <f>LOOKUP(A2804,'TMP2'!$A:$A,'TMP2'!$C:$C)</f>
        <v>18114.490000000002</v>
      </c>
      <c r="H2804">
        <f>LOOKUP(A2804,'TMP2'!$A:$A,'TMP2'!$D:$D)</f>
        <v>103120.92</v>
      </c>
      <c r="I2804">
        <v>25.15</v>
      </c>
      <c r="J2804">
        <v>25.45</v>
      </c>
      <c r="K2804" s="1" t="s">
        <v>2295</v>
      </c>
      <c r="L2804">
        <f>MATCH(A2804,'TMP2'!A:A,0)</f>
        <v>1740</v>
      </c>
      <c r="R2804">
        <v>4.0999999999999996</v>
      </c>
      <c r="S2804">
        <f t="shared" si="86"/>
        <v>-21.049999999999997</v>
      </c>
      <c r="T2804">
        <f t="shared" si="87"/>
        <v>-21.35</v>
      </c>
    </row>
    <row r="2805" spans="1:20" x14ac:dyDescent="0.2">
      <c r="A2805" t="s">
        <v>1469</v>
      </c>
      <c r="B2805" t="s">
        <v>1701</v>
      </c>
      <c r="C2805" s="10" t="s">
        <v>1700</v>
      </c>
      <c r="D2805" t="s">
        <v>2790</v>
      </c>
      <c r="E2805">
        <v>52</v>
      </c>
      <c r="F2805">
        <v>36.4</v>
      </c>
      <c r="G2805">
        <f>LOOKUP(A2805,'TMP2'!$A:$A,'TMP2'!$C:$C)</f>
        <v>18114.490000000002</v>
      </c>
      <c r="H2805">
        <f>LOOKUP(A2805,'TMP2'!$A:$A,'TMP2'!$D:$D)</f>
        <v>103120.92</v>
      </c>
      <c r="I2805">
        <v>30.35</v>
      </c>
      <c r="J2805">
        <v>30.65</v>
      </c>
      <c r="K2805" s="1" t="s">
        <v>2295</v>
      </c>
      <c r="L2805">
        <f>MATCH(A2805,'TMP2'!A:A,0)</f>
        <v>1740</v>
      </c>
      <c r="R2805">
        <v>4.0999999999999996</v>
      </c>
      <c r="S2805">
        <f t="shared" si="86"/>
        <v>-26.25</v>
      </c>
      <c r="T2805">
        <f t="shared" si="87"/>
        <v>-26.549999999999997</v>
      </c>
    </row>
    <row r="2806" spans="1:20" x14ac:dyDescent="0.2">
      <c r="A2806" t="s">
        <v>1469</v>
      </c>
      <c r="B2806" t="s">
        <v>1703</v>
      </c>
      <c r="C2806" s="10" t="s">
        <v>1702</v>
      </c>
      <c r="D2806" t="s">
        <v>2825</v>
      </c>
      <c r="E2806">
        <v>90</v>
      </c>
      <c r="F2806">
        <v>63</v>
      </c>
      <c r="G2806">
        <f>LOOKUP(A2806,'TMP2'!$A:$A,'TMP2'!$C:$C)</f>
        <v>18114.490000000002</v>
      </c>
      <c r="H2806">
        <f>LOOKUP(A2806,'TMP2'!$A:$A,'TMP2'!$D:$D)</f>
        <v>103120.92</v>
      </c>
      <c r="I2806">
        <v>35.15</v>
      </c>
      <c r="J2806">
        <v>35.450000000000003</v>
      </c>
      <c r="K2806" s="1" t="s">
        <v>2295</v>
      </c>
      <c r="L2806">
        <f>MATCH(A2806,'TMP2'!A:A,0)</f>
        <v>1740</v>
      </c>
      <c r="R2806">
        <v>4.0999999999999996</v>
      </c>
      <c r="S2806">
        <f t="shared" si="86"/>
        <v>-31.049999999999997</v>
      </c>
      <c r="T2806">
        <f t="shared" si="87"/>
        <v>-31.35</v>
      </c>
    </row>
    <row r="2807" spans="1:20" x14ac:dyDescent="0.2">
      <c r="A2807" t="s">
        <v>1472</v>
      </c>
      <c r="B2807" t="s">
        <v>2297</v>
      </c>
      <c r="C2807" s="10" t="s">
        <v>1691</v>
      </c>
      <c r="D2807" t="s">
        <v>2591</v>
      </c>
      <c r="E2807">
        <v>11</v>
      </c>
      <c r="F2807">
        <v>9.1</v>
      </c>
      <c r="G2807">
        <f>LOOKUP(A2807,'TMP2'!$A:$A,'TMP2'!$C:$C)</f>
        <v>18104.8</v>
      </c>
      <c r="H2807">
        <f>LOOKUP(A2807,'TMP2'!$A:$A,'TMP2'!$D:$D)</f>
        <v>103301.96</v>
      </c>
      <c r="I2807">
        <v>9.35</v>
      </c>
      <c r="J2807">
        <v>9.65</v>
      </c>
      <c r="K2807" s="1" t="s">
        <v>2295</v>
      </c>
      <c r="L2807">
        <f>MATCH(A2807,'TMP2'!A:A,0)</f>
        <v>1743</v>
      </c>
      <c r="R2807">
        <v>4.8</v>
      </c>
      <c r="S2807">
        <f t="shared" si="86"/>
        <v>-4.55</v>
      </c>
      <c r="T2807">
        <f t="shared" si="87"/>
        <v>-4.8500000000000005</v>
      </c>
    </row>
    <row r="2808" spans="1:20" x14ac:dyDescent="0.2">
      <c r="A2808" t="s">
        <v>1472</v>
      </c>
      <c r="B2808" t="s">
        <v>2508</v>
      </c>
      <c r="C2808" s="10" t="s">
        <v>1713</v>
      </c>
      <c r="D2808" t="s">
        <v>2652</v>
      </c>
      <c r="E2808">
        <v>14</v>
      </c>
      <c r="F2808">
        <v>10.7</v>
      </c>
      <c r="G2808">
        <f>LOOKUP(A2808,'TMP2'!$A:$A,'TMP2'!$C:$C)</f>
        <v>18104.8</v>
      </c>
      <c r="H2808">
        <f>LOOKUP(A2808,'TMP2'!$A:$A,'TMP2'!$D:$D)</f>
        <v>103301.96</v>
      </c>
      <c r="I2808">
        <v>14.35</v>
      </c>
      <c r="J2808">
        <v>14.65</v>
      </c>
      <c r="K2808" s="1" t="s">
        <v>2295</v>
      </c>
      <c r="L2808">
        <f>MATCH(A2808,'TMP2'!A:A,0)</f>
        <v>1743</v>
      </c>
      <c r="R2808">
        <v>4.8</v>
      </c>
      <c r="S2808">
        <f t="shared" si="86"/>
        <v>-9.5500000000000007</v>
      </c>
      <c r="T2808">
        <f t="shared" si="87"/>
        <v>-9.8500000000000014</v>
      </c>
    </row>
    <row r="2809" spans="1:20" x14ac:dyDescent="0.2">
      <c r="A2809" t="s">
        <v>1472</v>
      </c>
      <c r="B2809" t="s">
        <v>2508</v>
      </c>
      <c r="C2809" s="10" t="s">
        <v>1713</v>
      </c>
      <c r="D2809" t="s">
        <v>2747</v>
      </c>
      <c r="E2809">
        <v>18</v>
      </c>
      <c r="F2809">
        <v>12.6</v>
      </c>
      <c r="G2809">
        <f>LOOKUP(A2809,'TMP2'!$A:$A,'TMP2'!$C:$C)</f>
        <v>18104.8</v>
      </c>
      <c r="H2809">
        <f>LOOKUP(A2809,'TMP2'!$A:$A,'TMP2'!$D:$D)</f>
        <v>103301.96</v>
      </c>
      <c r="I2809">
        <v>20.45</v>
      </c>
      <c r="J2809">
        <v>20.75</v>
      </c>
      <c r="K2809" s="1" t="s">
        <v>2295</v>
      </c>
      <c r="L2809">
        <f>MATCH(A2809,'TMP2'!A:A,0)</f>
        <v>1743</v>
      </c>
      <c r="R2809">
        <v>4.8</v>
      </c>
      <c r="S2809">
        <f t="shared" si="86"/>
        <v>-15.649999999999999</v>
      </c>
      <c r="T2809">
        <f t="shared" si="87"/>
        <v>-15.95</v>
      </c>
    </row>
    <row r="2810" spans="1:20" x14ac:dyDescent="0.2">
      <c r="A2810" t="s">
        <v>1472</v>
      </c>
      <c r="B2810" t="s">
        <v>2508</v>
      </c>
      <c r="C2810" s="10" t="s">
        <v>1713</v>
      </c>
      <c r="D2810" t="s">
        <v>3043</v>
      </c>
      <c r="E2810">
        <v>23</v>
      </c>
      <c r="F2810">
        <v>16.100000000000001</v>
      </c>
      <c r="G2810">
        <f>LOOKUP(A2810,'TMP2'!$A:$A,'TMP2'!$C:$C)</f>
        <v>18104.8</v>
      </c>
      <c r="H2810">
        <f>LOOKUP(A2810,'TMP2'!$A:$A,'TMP2'!$D:$D)</f>
        <v>103301.96</v>
      </c>
      <c r="I2810">
        <v>24.45</v>
      </c>
      <c r="J2810">
        <v>24.75</v>
      </c>
      <c r="K2810" s="1" t="s">
        <v>2295</v>
      </c>
      <c r="L2810">
        <f>MATCH(A2810,'TMP2'!A:A,0)</f>
        <v>1743</v>
      </c>
      <c r="R2810">
        <v>4.8</v>
      </c>
      <c r="S2810">
        <f t="shared" si="86"/>
        <v>-19.649999999999999</v>
      </c>
      <c r="T2810">
        <f t="shared" si="87"/>
        <v>-19.95</v>
      </c>
    </row>
    <row r="2811" spans="1:20" x14ac:dyDescent="0.2">
      <c r="A2811" t="s">
        <v>1472</v>
      </c>
      <c r="B2811" t="s">
        <v>1701</v>
      </c>
      <c r="C2811" s="10" t="s">
        <v>1700</v>
      </c>
      <c r="D2811" t="s">
        <v>2952</v>
      </c>
      <c r="E2811">
        <v>53</v>
      </c>
      <c r="F2811">
        <v>37.1</v>
      </c>
      <c r="G2811">
        <f>LOOKUP(A2811,'TMP2'!$A:$A,'TMP2'!$C:$C)</f>
        <v>18104.8</v>
      </c>
      <c r="H2811">
        <f>LOOKUP(A2811,'TMP2'!$A:$A,'TMP2'!$D:$D)</f>
        <v>103301.96</v>
      </c>
      <c r="I2811">
        <v>30.75</v>
      </c>
      <c r="J2811">
        <v>31.05</v>
      </c>
      <c r="K2811" s="1" t="s">
        <v>2295</v>
      </c>
      <c r="L2811">
        <f>MATCH(A2811,'TMP2'!A:A,0)</f>
        <v>1743</v>
      </c>
      <c r="R2811">
        <v>4.8</v>
      </c>
      <c r="S2811">
        <f t="shared" si="86"/>
        <v>-25.95</v>
      </c>
      <c r="T2811">
        <f t="shared" si="87"/>
        <v>-26.25</v>
      </c>
    </row>
    <row r="2812" spans="1:20" x14ac:dyDescent="0.2">
      <c r="A2812" t="s">
        <v>1472</v>
      </c>
      <c r="B2812" t="s">
        <v>1703</v>
      </c>
      <c r="C2812" s="10" t="s">
        <v>1702</v>
      </c>
      <c r="D2812" t="s">
        <v>2799</v>
      </c>
      <c r="E2812">
        <v>78</v>
      </c>
      <c r="F2812">
        <v>54.6</v>
      </c>
      <c r="G2812">
        <f>LOOKUP(A2812,'TMP2'!$A:$A,'TMP2'!$C:$C)</f>
        <v>18104.8</v>
      </c>
      <c r="H2812">
        <f>LOOKUP(A2812,'TMP2'!$A:$A,'TMP2'!$D:$D)</f>
        <v>103301.96</v>
      </c>
      <c r="I2812">
        <v>32.15</v>
      </c>
      <c r="J2812">
        <v>32.450000000000003</v>
      </c>
      <c r="K2812" s="1" t="s">
        <v>2295</v>
      </c>
      <c r="L2812">
        <f>MATCH(A2812,'TMP2'!A:A,0)</f>
        <v>1743</v>
      </c>
      <c r="R2812">
        <v>4.8</v>
      </c>
      <c r="S2812">
        <f t="shared" si="86"/>
        <v>-27.349999999999998</v>
      </c>
      <c r="T2812">
        <f t="shared" si="87"/>
        <v>-27.650000000000002</v>
      </c>
    </row>
    <row r="2813" spans="1:20" x14ac:dyDescent="0.2">
      <c r="A2813" t="s">
        <v>1472</v>
      </c>
      <c r="B2813" t="s">
        <v>1703</v>
      </c>
      <c r="C2813" s="10" t="s">
        <v>1702</v>
      </c>
      <c r="D2813" t="s">
        <v>2972</v>
      </c>
      <c r="E2813">
        <v>115</v>
      </c>
      <c r="F2813">
        <v>80.5</v>
      </c>
      <c r="G2813">
        <f>LOOKUP(A2813,'TMP2'!$A:$A,'TMP2'!$C:$C)</f>
        <v>18104.8</v>
      </c>
      <c r="H2813">
        <f>LOOKUP(A2813,'TMP2'!$A:$A,'TMP2'!$D:$D)</f>
        <v>103301.96</v>
      </c>
      <c r="I2813">
        <v>34.25</v>
      </c>
      <c r="J2813">
        <v>34.549999999999997</v>
      </c>
      <c r="K2813" s="1" t="s">
        <v>2295</v>
      </c>
      <c r="L2813">
        <f>MATCH(A2813,'TMP2'!A:A,0)</f>
        <v>1743</v>
      </c>
      <c r="R2813">
        <v>4.8</v>
      </c>
      <c r="S2813">
        <f t="shared" si="86"/>
        <v>-29.45</v>
      </c>
      <c r="T2813">
        <f t="shared" si="87"/>
        <v>-29.749999999999996</v>
      </c>
    </row>
    <row r="2814" spans="1:20" x14ac:dyDescent="0.2">
      <c r="A2814" t="s">
        <v>1474</v>
      </c>
      <c r="B2814" t="s">
        <v>1696</v>
      </c>
      <c r="C2814" s="10" t="s">
        <v>1689</v>
      </c>
      <c r="D2814" t="s">
        <v>2574</v>
      </c>
      <c r="E2814">
        <v>1</v>
      </c>
      <c r="F2814">
        <v>0.9</v>
      </c>
      <c r="G2814">
        <f>LOOKUP(A2814,'TMP2'!$A:$A,'TMP2'!$C:$C)</f>
        <v>18101.509999999998</v>
      </c>
      <c r="H2814">
        <f>LOOKUP(A2814,'TMP2'!$A:$A,'TMP2'!$D:$D)</f>
        <v>103326.28</v>
      </c>
      <c r="I2814">
        <v>5.65</v>
      </c>
      <c r="J2814">
        <v>5.95</v>
      </c>
      <c r="K2814" s="1" t="s">
        <v>2295</v>
      </c>
      <c r="L2814">
        <f>MATCH(A2814,'TMP2'!A:A,0)</f>
        <v>1745</v>
      </c>
      <c r="R2814">
        <v>4.8</v>
      </c>
      <c r="S2814">
        <f t="shared" si="86"/>
        <v>-0.85000000000000053</v>
      </c>
      <c r="T2814">
        <f t="shared" si="87"/>
        <v>-1.1500000000000004</v>
      </c>
    </row>
    <row r="2815" spans="1:20" x14ac:dyDescent="0.2">
      <c r="A2815" t="s">
        <v>1474</v>
      </c>
      <c r="B2815" t="s">
        <v>2508</v>
      </c>
      <c r="C2815" s="10" t="s">
        <v>1713</v>
      </c>
      <c r="D2815" t="s">
        <v>2646</v>
      </c>
      <c r="E2815">
        <v>21</v>
      </c>
      <c r="F2815">
        <v>15.5</v>
      </c>
      <c r="G2815">
        <f>LOOKUP(A2815,'TMP2'!$A:$A,'TMP2'!$C:$C)</f>
        <v>18101.509999999998</v>
      </c>
      <c r="H2815">
        <f>LOOKUP(A2815,'TMP2'!$A:$A,'TMP2'!$D:$D)</f>
        <v>103326.28</v>
      </c>
      <c r="I2815">
        <v>14.15</v>
      </c>
      <c r="J2815">
        <v>14.45</v>
      </c>
      <c r="K2815" s="1" t="s">
        <v>2295</v>
      </c>
      <c r="L2815">
        <f>MATCH(A2815,'TMP2'!A:A,0)</f>
        <v>1745</v>
      </c>
      <c r="R2815">
        <v>4.8</v>
      </c>
      <c r="S2815">
        <f t="shared" si="86"/>
        <v>-9.3500000000000014</v>
      </c>
      <c r="T2815">
        <f t="shared" si="87"/>
        <v>-9.6499999999999986</v>
      </c>
    </row>
    <row r="2816" spans="1:20" x14ac:dyDescent="0.2">
      <c r="A2816" t="s">
        <v>1474</v>
      </c>
      <c r="B2816" t="s">
        <v>2508</v>
      </c>
      <c r="C2816" s="10" t="s">
        <v>1713</v>
      </c>
      <c r="D2816" t="s">
        <v>2737</v>
      </c>
      <c r="E2816">
        <v>31</v>
      </c>
      <c r="F2816">
        <v>22.2</v>
      </c>
      <c r="G2816">
        <f>LOOKUP(A2816,'TMP2'!$A:$A,'TMP2'!$C:$C)</f>
        <v>18101.509999999998</v>
      </c>
      <c r="H2816">
        <f>LOOKUP(A2816,'TMP2'!$A:$A,'TMP2'!$D:$D)</f>
        <v>103326.28</v>
      </c>
      <c r="I2816">
        <v>17.600000000000001</v>
      </c>
      <c r="J2816">
        <v>17.899999999999999</v>
      </c>
      <c r="K2816" s="1" t="s">
        <v>2295</v>
      </c>
      <c r="L2816">
        <f>MATCH(A2816,'TMP2'!A:A,0)</f>
        <v>1745</v>
      </c>
      <c r="R2816">
        <v>4.8</v>
      </c>
      <c r="S2816">
        <f t="shared" si="86"/>
        <v>-12.8</v>
      </c>
      <c r="T2816">
        <f t="shared" si="87"/>
        <v>-13.099999999999998</v>
      </c>
    </row>
    <row r="2817" spans="1:20" x14ac:dyDescent="0.2">
      <c r="A2817" t="s">
        <v>1474</v>
      </c>
      <c r="B2817" t="s">
        <v>2508</v>
      </c>
      <c r="C2817" s="10" t="s">
        <v>1713</v>
      </c>
      <c r="D2817" t="s">
        <v>2660</v>
      </c>
      <c r="E2817">
        <v>35</v>
      </c>
      <c r="F2817">
        <v>24.5</v>
      </c>
      <c r="G2817">
        <f>LOOKUP(A2817,'TMP2'!$A:$A,'TMP2'!$C:$C)</f>
        <v>18101.509999999998</v>
      </c>
      <c r="H2817">
        <f>LOOKUP(A2817,'TMP2'!$A:$A,'TMP2'!$D:$D)</f>
        <v>103326.28</v>
      </c>
      <c r="I2817">
        <v>22.25</v>
      </c>
      <c r="J2817">
        <v>22.55</v>
      </c>
      <c r="K2817" s="1" t="s">
        <v>2295</v>
      </c>
      <c r="L2817">
        <f>MATCH(A2817,'TMP2'!A:A,0)</f>
        <v>1745</v>
      </c>
      <c r="R2817">
        <v>4.8</v>
      </c>
      <c r="S2817">
        <f t="shared" si="86"/>
        <v>-17.45</v>
      </c>
      <c r="T2817">
        <f t="shared" si="87"/>
        <v>-17.75</v>
      </c>
    </row>
    <row r="2818" spans="1:20" x14ac:dyDescent="0.2">
      <c r="A2818" t="s">
        <v>1474</v>
      </c>
      <c r="B2818" t="s">
        <v>2508</v>
      </c>
      <c r="C2818" s="10" t="s">
        <v>1713</v>
      </c>
      <c r="D2818" t="s">
        <v>3261</v>
      </c>
      <c r="E2818">
        <v>37</v>
      </c>
      <c r="F2818">
        <v>25.9</v>
      </c>
      <c r="G2818">
        <f>LOOKUP(A2818,'TMP2'!$A:$A,'TMP2'!$C:$C)</f>
        <v>18101.509999999998</v>
      </c>
      <c r="H2818">
        <f>LOOKUP(A2818,'TMP2'!$A:$A,'TMP2'!$D:$D)</f>
        <v>103326.28</v>
      </c>
      <c r="I2818">
        <v>27.1</v>
      </c>
      <c r="J2818">
        <v>27.4</v>
      </c>
      <c r="K2818" s="1" t="s">
        <v>2295</v>
      </c>
      <c r="L2818">
        <f>MATCH(A2818,'TMP2'!A:A,0)</f>
        <v>1745</v>
      </c>
      <c r="R2818">
        <v>4.8</v>
      </c>
      <c r="S2818">
        <f t="shared" ref="S2818:S2881" si="88">R2818-I2818</f>
        <v>-22.3</v>
      </c>
      <c r="T2818">
        <f t="shared" ref="T2818:T2881" si="89">R2818-J2818</f>
        <v>-22.599999999999998</v>
      </c>
    </row>
    <row r="2819" spans="1:20" x14ac:dyDescent="0.2">
      <c r="A2819" t="s">
        <v>1475</v>
      </c>
      <c r="B2819" t="s">
        <v>1688</v>
      </c>
      <c r="C2819" s="10" t="s">
        <v>1687</v>
      </c>
      <c r="D2819" t="s">
        <v>3327</v>
      </c>
      <c r="E2819">
        <v>8</v>
      </c>
      <c r="F2819">
        <v>7.6</v>
      </c>
      <c r="G2819">
        <f>LOOKUP(A2819,'TMP2'!$A:$A,'TMP2'!$C:$C)</f>
        <v>18073.34</v>
      </c>
      <c r="H2819">
        <f>LOOKUP(A2819,'TMP2'!$A:$A,'TMP2'!$D:$D)</f>
        <v>103326.3</v>
      </c>
      <c r="I2819">
        <v>2.35</v>
      </c>
      <c r="J2819">
        <v>2.65</v>
      </c>
      <c r="K2819" s="1" t="s">
        <v>2295</v>
      </c>
      <c r="L2819">
        <f>MATCH(A2819,'TMP2'!A:A,0)</f>
        <v>1746</v>
      </c>
      <c r="R2819">
        <v>4.9000000000000004</v>
      </c>
      <c r="S2819">
        <f t="shared" si="88"/>
        <v>2.5500000000000003</v>
      </c>
      <c r="T2819">
        <f t="shared" si="89"/>
        <v>2.2500000000000004</v>
      </c>
    </row>
    <row r="2820" spans="1:20" x14ac:dyDescent="0.2">
      <c r="A2820" t="s">
        <v>1475</v>
      </c>
      <c r="B2820" t="s">
        <v>2297</v>
      </c>
      <c r="C2820" s="10" t="s">
        <v>1691</v>
      </c>
      <c r="D2820" t="s">
        <v>2606</v>
      </c>
      <c r="E2820">
        <v>8</v>
      </c>
      <c r="F2820">
        <v>6.4</v>
      </c>
      <c r="G2820">
        <f>LOOKUP(A2820,'TMP2'!$A:$A,'TMP2'!$C:$C)</f>
        <v>18073.34</v>
      </c>
      <c r="H2820">
        <f>LOOKUP(A2820,'TMP2'!$A:$A,'TMP2'!$D:$D)</f>
        <v>103326.3</v>
      </c>
      <c r="I2820">
        <v>10.45</v>
      </c>
      <c r="J2820">
        <v>10.75</v>
      </c>
      <c r="K2820" s="1" t="s">
        <v>2295</v>
      </c>
      <c r="L2820">
        <f>MATCH(A2820,'TMP2'!A:A,0)</f>
        <v>1746</v>
      </c>
      <c r="R2820">
        <v>4.9000000000000004</v>
      </c>
      <c r="S2820">
        <f t="shared" si="88"/>
        <v>-5.5499999999999989</v>
      </c>
      <c r="T2820">
        <f t="shared" si="89"/>
        <v>-5.85</v>
      </c>
    </row>
    <row r="2821" spans="1:20" x14ac:dyDescent="0.2">
      <c r="A2821" t="s">
        <v>1475</v>
      </c>
      <c r="B2821" t="s">
        <v>2508</v>
      </c>
      <c r="C2821" s="10" t="s">
        <v>1713</v>
      </c>
      <c r="D2821" t="s">
        <v>2674</v>
      </c>
      <c r="E2821">
        <v>14</v>
      </c>
      <c r="F2821">
        <v>10.3</v>
      </c>
      <c r="G2821">
        <f>LOOKUP(A2821,'TMP2'!$A:$A,'TMP2'!$C:$C)</f>
        <v>18073.34</v>
      </c>
      <c r="H2821">
        <f>LOOKUP(A2821,'TMP2'!$A:$A,'TMP2'!$D:$D)</f>
        <v>103326.3</v>
      </c>
      <c r="I2821">
        <v>14.45</v>
      </c>
      <c r="J2821">
        <v>14.75</v>
      </c>
      <c r="K2821" s="1" t="s">
        <v>2295</v>
      </c>
      <c r="L2821">
        <f>MATCH(A2821,'TMP2'!A:A,0)</f>
        <v>1746</v>
      </c>
      <c r="R2821">
        <v>4.9000000000000004</v>
      </c>
      <c r="S2821">
        <f t="shared" si="88"/>
        <v>-9.5499999999999989</v>
      </c>
      <c r="T2821">
        <f t="shared" si="89"/>
        <v>-9.85</v>
      </c>
    </row>
    <row r="2822" spans="1:20" x14ac:dyDescent="0.2">
      <c r="A2822" t="s">
        <v>1475</v>
      </c>
      <c r="B2822" t="s">
        <v>2508</v>
      </c>
      <c r="C2822" s="10" t="s">
        <v>1713</v>
      </c>
      <c r="D2822" t="s">
        <v>2914</v>
      </c>
      <c r="E2822">
        <v>18</v>
      </c>
      <c r="F2822">
        <v>12.8</v>
      </c>
      <c r="G2822">
        <f>LOOKUP(A2822,'TMP2'!$A:$A,'TMP2'!$C:$C)</f>
        <v>18073.34</v>
      </c>
      <c r="H2822">
        <f>LOOKUP(A2822,'TMP2'!$A:$A,'TMP2'!$D:$D)</f>
        <v>103326.3</v>
      </c>
      <c r="I2822">
        <v>17.899999999999999</v>
      </c>
      <c r="J2822">
        <v>18.2</v>
      </c>
      <c r="K2822" s="1" t="s">
        <v>2295</v>
      </c>
      <c r="L2822">
        <f>MATCH(A2822,'TMP2'!A:A,0)</f>
        <v>1746</v>
      </c>
      <c r="R2822">
        <v>4.9000000000000004</v>
      </c>
      <c r="S2822">
        <f t="shared" si="88"/>
        <v>-12.999999999999998</v>
      </c>
      <c r="T2822">
        <f t="shared" si="89"/>
        <v>-13.299999999999999</v>
      </c>
    </row>
    <row r="2823" spans="1:20" x14ac:dyDescent="0.2">
      <c r="A2823" t="s">
        <v>1475</v>
      </c>
      <c r="B2823" t="s">
        <v>2508</v>
      </c>
      <c r="C2823" s="10" t="s">
        <v>1713</v>
      </c>
      <c r="D2823" t="s">
        <v>2932</v>
      </c>
      <c r="E2823">
        <v>24</v>
      </c>
      <c r="F2823">
        <v>16.8</v>
      </c>
      <c r="G2823">
        <f>LOOKUP(A2823,'TMP2'!$A:$A,'TMP2'!$C:$C)</f>
        <v>18073.34</v>
      </c>
      <c r="H2823">
        <f>LOOKUP(A2823,'TMP2'!$A:$A,'TMP2'!$D:$D)</f>
        <v>103326.3</v>
      </c>
      <c r="I2823">
        <v>22.35</v>
      </c>
      <c r="J2823">
        <v>22.65</v>
      </c>
      <c r="K2823" s="1" t="s">
        <v>2295</v>
      </c>
      <c r="L2823">
        <f>MATCH(A2823,'TMP2'!A:A,0)</f>
        <v>1746</v>
      </c>
      <c r="R2823">
        <v>4.9000000000000004</v>
      </c>
      <c r="S2823">
        <f t="shared" si="88"/>
        <v>-17.450000000000003</v>
      </c>
      <c r="T2823">
        <f t="shared" si="89"/>
        <v>-17.75</v>
      </c>
    </row>
    <row r="2824" spans="1:20" x14ac:dyDescent="0.2">
      <c r="A2824" t="s">
        <v>1475</v>
      </c>
      <c r="B2824" t="s">
        <v>1701</v>
      </c>
      <c r="C2824" s="10" t="s">
        <v>1700</v>
      </c>
      <c r="D2824" t="s">
        <v>2972</v>
      </c>
      <c r="E2824">
        <v>55</v>
      </c>
      <c r="F2824">
        <v>38.5</v>
      </c>
      <c r="G2824">
        <f>LOOKUP(A2824,'TMP2'!$A:$A,'TMP2'!$C:$C)</f>
        <v>18073.34</v>
      </c>
      <c r="H2824">
        <f>LOOKUP(A2824,'TMP2'!$A:$A,'TMP2'!$D:$D)</f>
        <v>103326.3</v>
      </c>
      <c r="I2824">
        <v>34.25</v>
      </c>
      <c r="J2824">
        <v>34.549999999999997</v>
      </c>
      <c r="K2824" s="1" t="s">
        <v>2295</v>
      </c>
      <c r="L2824">
        <f>MATCH(A2824,'TMP2'!A:A,0)</f>
        <v>1746</v>
      </c>
      <c r="R2824">
        <v>4.9000000000000004</v>
      </c>
      <c r="S2824">
        <f t="shared" si="88"/>
        <v>-29.35</v>
      </c>
      <c r="T2824">
        <f t="shared" si="89"/>
        <v>-29.65</v>
      </c>
    </row>
    <row r="2825" spans="1:20" x14ac:dyDescent="0.2">
      <c r="A2825" t="s">
        <v>1475</v>
      </c>
      <c r="B2825" t="s">
        <v>1703</v>
      </c>
      <c r="C2825" s="10" t="s">
        <v>1702</v>
      </c>
      <c r="D2825" t="s">
        <v>2968</v>
      </c>
      <c r="E2825">
        <v>74</v>
      </c>
      <c r="F2825">
        <v>51.8</v>
      </c>
      <c r="G2825">
        <f>LOOKUP(A2825,'TMP2'!$A:$A,'TMP2'!$C:$C)</f>
        <v>18073.34</v>
      </c>
      <c r="H2825">
        <f>LOOKUP(A2825,'TMP2'!$A:$A,'TMP2'!$D:$D)</f>
        <v>103326.3</v>
      </c>
      <c r="I2825">
        <v>38.75</v>
      </c>
      <c r="J2825">
        <v>39.049999999999997</v>
      </c>
      <c r="K2825" s="1" t="s">
        <v>2295</v>
      </c>
      <c r="L2825">
        <f>MATCH(A2825,'TMP2'!A:A,0)</f>
        <v>1746</v>
      </c>
      <c r="R2825">
        <v>4.9000000000000004</v>
      </c>
      <c r="S2825">
        <f t="shared" si="88"/>
        <v>-33.85</v>
      </c>
      <c r="T2825">
        <f t="shared" si="89"/>
        <v>-34.15</v>
      </c>
    </row>
    <row r="2826" spans="1:20" x14ac:dyDescent="0.2">
      <c r="A2826" t="s">
        <v>1478</v>
      </c>
      <c r="B2826" t="s">
        <v>1694</v>
      </c>
      <c r="C2826" s="10" t="s">
        <v>1693</v>
      </c>
      <c r="D2826" t="s">
        <v>3220</v>
      </c>
      <c r="E2826">
        <v>13</v>
      </c>
      <c r="F2826">
        <v>10.9</v>
      </c>
      <c r="G2826">
        <f>LOOKUP(A2826,'TMP2'!$A:$A,'TMP2'!$C:$C)</f>
        <v>18093.87</v>
      </c>
      <c r="H2826">
        <f>LOOKUP(A2826,'TMP2'!$A:$A,'TMP2'!$D:$D)</f>
        <v>103358.43</v>
      </c>
      <c r="I2826">
        <v>8.75</v>
      </c>
      <c r="J2826">
        <v>9.0500000000000007</v>
      </c>
      <c r="K2826" s="1" t="s">
        <v>2295</v>
      </c>
      <c r="L2826">
        <f>MATCH(A2826,'TMP2'!A:A,0)</f>
        <v>1749</v>
      </c>
      <c r="R2826">
        <v>4.8599999999999897</v>
      </c>
      <c r="S2826">
        <f t="shared" si="88"/>
        <v>-3.8900000000000103</v>
      </c>
      <c r="T2826">
        <f t="shared" si="89"/>
        <v>-4.190000000000011</v>
      </c>
    </row>
    <row r="2827" spans="1:20" x14ac:dyDescent="0.2">
      <c r="A2827" t="s">
        <v>1478</v>
      </c>
      <c r="B2827" t="s">
        <v>2508</v>
      </c>
      <c r="C2827" s="10" t="s">
        <v>1713</v>
      </c>
      <c r="D2827" t="s">
        <v>2897</v>
      </c>
      <c r="E2827">
        <v>14</v>
      </c>
      <c r="F2827">
        <v>10.8</v>
      </c>
      <c r="G2827">
        <f>LOOKUP(A2827,'TMP2'!$A:$A,'TMP2'!$C:$C)</f>
        <v>18093.87</v>
      </c>
      <c r="H2827">
        <f>LOOKUP(A2827,'TMP2'!$A:$A,'TMP2'!$D:$D)</f>
        <v>103358.43</v>
      </c>
      <c r="I2827">
        <v>13.45</v>
      </c>
      <c r="J2827">
        <v>13.75</v>
      </c>
      <c r="K2827" s="1" t="s">
        <v>2295</v>
      </c>
      <c r="L2827">
        <f>MATCH(A2827,'TMP2'!A:A,0)</f>
        <v>1749</v>
      </c>
      <c r="R2827">
        <v>4.8599999999999897</v>
      </c>
      <c r="S2827">
        <f t="shared" si="88"/>
        <v>-8.5900000000000105</v>
      </c>
      <c r="T2827">
        <f t="shared" si="89"/>
        <v>-8.8900000000000112</v>
      </c>
    </row>
    <row r="2828" spans="1:20" x14ac:dyDescent="0.2">
      <c r="A2828" t="s">
        <v>1478</v>
      </c>
      <c r="B2828" t="s">
        <v>2508</v>
      </c>
      <c r="C2828" s="10" t="s">
        <v>1713</v>
      </c>
      <c r="D2828" t="s">
        <v>2661</v>
      </c>
      <c r="E2828">
        <v>18</v>
      </c>
      <c r="F2828">
        <v>13.2</v>
      </c>
      <c r="G2828">
        <f>LOOKUP(A2828,'TMP2'!$A:$A,'TMP2'!$C:$C)</f>
        <v>18093.87</v>
      </c>
      <c r="H2828">
        <f>LOOKUP(A2828,'TMP2'!$A:$A,'TMP2'!$D:$D)</f>
        <v>103358.43</v>
      </c>
      <c r="I2828">
        <v>16.350000000000001</v>
      </c>
      <c r="J2828">
        <v>16.649999999999999</v>
      </c>
      <c r="K2828" s="1" t="s">
        <v>2295</v>
      </c>
      <c r="L2828">
        <f>MATCH(A2828,'TMP2'!A:A,0)</f>
        <v>1749</v>
      </c>
      <c r="R2828">
        <v>4.8599999999999897</v>
      </c>
      <c r="S2828">
        <f t="shared" si="88"/>
        <v>-11.490000000000013</v>
      </c>
      <c r="T2828">
        <f t="shared" si="89"/>
        <v>-11.79000000000001</v>
      </c>
    </row>
    <row r="2829" spans="1:20" x14ac:dyDescent="0.2">
      <c r="A2829" t="s">
        <v>1478</v>
      </c>
      <c r="B2829" t="s">
        <v>2508</v>
      </c>
      <c r="C2829" s="10" t="s">
        <v>1713</v>
      </c>
      <c r="D2829" t="s">
        <v>2656</v>
      </c>
      <c r="E2829">
        <v>23</v>
      </c>
      <c r="F2829">
        <v>16.100000000000001</v>
      </c>
      <c r="G2829">
        <f>LOOKUP(A2829,'TMP2'!$A:$A,'TMP2'!$C:$C)</f>
        <v>18093.87</v>
      </c>
      <c r="H2829">
        <f>LOOKUP(A2829,'TMP2'!$A:$A,'TMP2'!$D:$D)</f>
        <v>103358.43</v>
      </c>
      <c r="I2829">
        <v>20.55</v>
      </c>
      <c r="J2829">
        <v>20.85</v>
      </c>
      <c r="K2829" s="1" t="s">
        <v>2295</v>
      </c>
      <c r="L2829">
        <f>MATCH(A2829,'TMP2'!A:A,0)</f>
        <v>1749</v>
      </c>
      <c r="R2829">
        <v>4.8599999999999897</v>
      </c>
      <c r="S2829">
        <f t="shared" si="88"/>
        <v>-15.690000000000012</v>
      </c>
      <c r="T2829">
        <f t="shared" si="89"/>
        <v>-15.990000000000013</v>
      </c>
    </row>
    <row r="2830" spans="1:20" x14ac:dyDescent="0.2">
      <c r="A2830" t="s">
        <v>1478</v>
      </c>
      <c r="B2830" t="s">
        <v>2508</v>
      </c>
      <c r="C2830" s="10" t="s">
        <v>1713</v>
      </c>
      <c r="D2830" t="s">
        <v>2856</v>
      </c>
      <c r="E2830">
        <v>34</v>
      </c>
      <c r="F2830">
        <v>23.8</v>
      </c>
      <c r="G2830">
        <f>LOOKUP(A2830,'TMP2'!$A:$A,'TMP2'!$C:$C)</f>
        <v>18093.87</v>
      </c>
      <c r="H2830">
        <f>LOOKUP(A2830,'TMP2'!$A:$A,'TMP2'!$D:$D)</f>
        <v>103358.43</v>
      </c>
      <c r="I2830">
        <v>32.549999999999997</v>
      </c>
      <c r="J2830">
        <v>32.85</v>
      </c>
      <c r="K2830" s="1" t="s">
        <v>2295</v>
      </c>
      <c r="L2830">
        <f>MATCH(A2830,'TMP2'!A:A,0)</f>
        <v>1749</v>
      </c>
      <c r="R2830">
        <v>4.8599999999999897</v>
      </c>
      <c r="S2830">
        <f t="shared" si="88"/>
        <v>-27.690000000000008</v>
      </c>
      <c r="T2830">
        <f t="shared" si="89"/>
        <v>-27.990000000000013</v>
      </c>
    </row>
    <row r="2831" spans="1:20" x14ac:dyDescent="0.2">
      <c r="A2831" t="s">
        <v>1478</v>
      </c>
      <c r="B2831" t="s">
        <v>1701</v>
      </c>
      <c r="C2831" s="10" t="s">
        <v>1700</v>
      </c>
      <c r="D2831" t="s">
        <v>3342</v>
      </c>
      <c r="E2831">
        <v>46</v>
      </c>
      <c r="F2831">
        <v>32.200000000000003</v>
      </c>
      <c r="G2831">
        <f>LOOKUP(A2831,'TMP2'!$A:$A,'TMP2'!$C:$C)</f>
        <v>18093.87</v>
      </c>
      <c r="H2831">
        <f>LOOKUP(A2831,'TMP2'!$A:$A,'TMP2'!$D:$D)</f>
        <v>103358.43</v>
      </c>
      <c r="I2831">
        <v>38.950000000000003</v>
      </c>
      <c r="J2831">
        <v>39.25</v>
      </c>
      <c r="K2831" s="1" t="s">
        <v>2295</v>
      </c>
      <c r="L2831">
        <f>MATCH(A2831,'TMP2'!A:A,0)</f>
        <v>1749</v>
      </c>
      <c r="R2831">
        <v>4.8599999999999897</v>
      </c>
      <c r="S2831">
        <f t="shared" si="88"/>
        <v>-34.090000000000011</v>
      </c>
      <c r="T2831">
        <f t="shared" si="89"/>
        <v>-34.390000000000008</v>
      </c>
    </row>
    <row r="2832" spans="1:20" x14ac:dyDescent="0.2">
      <c r="A2832" t="s">
        <v>1478</v>
      </c>
      <c r="B2832" t="s">
        <v>1701</v>
      </c>
      <c r="C2832" s="10" t="s">
        <v>1700</v>
      </c>
      <c r="D2832" t="s">
        <v>3343</v>
      </c>
      <c r="E2832">
        <v>46</v>
      </c>
      <c r="F2832">
        <v>32.200000000000003</v>
      </c>
      <c r="G2832">
        <f>LOOKUP(A2832,'TMP2'!$A:$A,'TMP2'!$C:$C)</f>
        <v>18093.87</v>
      </c>
      <c r="H2832">
        <f>LOOKUP(A2832,'TMP2'!$A:$A,'TMP2'!$D:$D)</f>
        <v>103358.43</v>
      </c>
      <c r="I2832">
        <v>41.85</v>
      </c>
      <c r="J2832">
        <v>42.15</v>
      </c>
      <c r="K2832" s="1" t="s">
        <v>2295</v>
      </c>
      <c r="L2832">
        <f>MATCH(A2832,'TMP2'!A:A,0)</f>
        <v>1749</v>
      </c>
      <c r="R2832">
        <v>4.8599999999999897</v>
      </c>
      <c r="S2832">
        <f t="shared" si="88"/>
        <v>-36.990000000000009</v>
      </c>
      <c r="T2832">
        <f t="shared" si="89"/>
        <v>-37.290000000000006</v>
      </c>
    </row>
    <row r="2833" spans="1:20" x14ac:dyDescent="0.2">
      <c r="A2833" t="s">
        <v>1481</v>
      </c>
      <c r="B2833" t="s">
        <v>2508</v>
      </c>
      <c r="C2833" s="10" t="s">
        <v>1713</v>
      </c>
      <c r="D2833" t="s">
        <v>3081</v>
      </c>
      <c r="E2833">
        <v>16</v>
      </c>
      <c r="F2833">
        <v>12.5</v>
      </c>
      <c r="G2833">
        <f>LOOKUP(A2833,'TMP2'!$A:$A,'TMP2'!$C:$C)</f>
        <v>18073.330000000002</v>
      </c>
      <c r="H2833">
        <f>LOOKUP(A2833,'TMP2'!$A:$A,'TMP2'!$D:$D)</f>
        <v>103388.35</v>
      </c>
      <c r="I2833">
        <v>12.6</v>
      </c>
      <c r="J2833">
        <v>12.9</v>
      </c>
      <c r="K2833" s="1" t="s">
        <v>2295</v>
      </c>
      <c r="L2833">
        <f>MATCH(A2833,'TMP2'!A:A,0)</f>
        <v>1752</v>
      </c>
      <c r="R2833">
        <v>4.8</v>
      </c>
      <c r="S2833">
        <f t="shared" si="88"/>
        <v>-7.8</v>
      </c>
      <c r="T2833">
        <f t="shared" si="89"/>
        <v>-8.1000000000000014</v>
      </c>
    </row>
    <row r="2834" spans="1:20" x14ac:dyDescent="0.2">
      <c r="A2834" t="s">
        <v>1481</v>
      </c>
      <c r="B2834" t="s">
        <v>2508</v>
      </c>
      <c r="C2834" s="10" t="s">
        <v>1713</v>
      </c>
      <c r="D2834" t="s">
        <v>2615</v>
      </c>
      <c r="E2834">
        <v>20</v>
      </c>
      <c r="F2834">
        <v>14.5</v>
      </c>
      <c r="G2834">
        <f>LOOKUP(A2834,'TMP2'!$A:$A,'TMP2'!$C:$C)</f>
        <v>18073.330000000002</v>
      </c>
      <c r="H2834">
        <f>LOOKUP(A2834,'TMP2'!$A:$A,'TMP2'!$D:$D)</f>
        <v>103388.35</v>
      </c>
      <c r="I2834">
        <v>17.55</v>
      </c>
      <c r="J2834">
        <v>17.850000000000001</v>
      </c>
      <c r="K2834" s="1" t="s">
        <v>2295</v>
      </c>
      <c r="L2834">
        <f>MATCH(A2834,'TMP2'!A:A,0)</f>
        <v>1752</v>
      </c>
      <c r="R2834">
        <v>4.8</v>
      </c>
      <c r="S2834">
        <f t="shared" si="88"/>
        <v>-12.75</v>
      </c>
      <c r="T2834">
        <f t="shared" si="89"/>
        <v>-13.05</v>
      </c>
    </row>
    <row r="2835" spans="1:20" x14ac:dyDescent="0.2">
      <c r="A2835" t="s">
        <v>1481</v>
      </c>
      <c r="B2835" t="s">
        <v>2508</v>
      </c>
      <c r="C2835" s="10" t="s">
        <v>1713</v>
      </c>
      <c r="D2835" t="s">
        <v>3082</v>
      </c>
      <c r="E2835">
        <v>12</v>
      </c>
      <c r="F2835">
        <v>9.9</v>
      </c>
      <c r="G2835">
        <f>LOOKUP(A2835,'TMP2'!$A:$A,'TMP2'!$C:$C)</f>
        <v>18073.330000000002</v>
      </c>
      <c r="H2835">
        <f>LOOKUP(A2835,'TMP2'!$A:$A,'TMP2'!$D:$D)</f>
        <v>103388.35</v>
      </c>
      <c r="I2835">
        <v>9.65</v>
      </c>
      <c r="J2835">
        <v>9.9499999999999993</v>
      </c>
      <c r="K2835" s="1" t="s">
        <v>2295</v>
      </c>
      <c r="L2835">
        <f>MATCH(A2835,'TMP2'!A:A,0)</f>
        <v>1752</v>
      </c>
      <c r="R2835">
        <v>4.8</v>
      </c>
      <c r="S2835">
        <f t="shared" si="88"/>
        <v>-4.8500000000000005</v>
      </c>
      <c r="T2835">
        <f t="shared" si="89"/>
        <v>-5.1499999999999995</v>
      </c>
    </row>
    <row r="2836" spans="1:20" x14ac:dyDescent="0.2">
      <c r="A2836" t="s">
        <v>1481</v>
      </c>
      <c r="B2836" t="s">
        <v>2508</v>
      </c>
      <c r="C2836" s="10" t="s">
        <v>1713</v>
      </c>
      <c r="D2836" t="s">
        <v>2717</v>
      </c>
      <c r="E2836">
        <v>27</v>
      </c>
      <c r="F2836">
        <v>18.899999999999999</v>
      </c>
      <c r="G2836">
        <f>LOOKUP(A2836,'TMP2'!$A:$A,'TMP2'!$C:$C)</f>
        <v>18073.330000000002</v>
      </c>
      <c r="H2836">
        <f>LOOKUP(A2836,'TMP2'!$A:$A,'TMP2'!$D:$D)</f>
        <v>103388.35</v>
      </c>
      <c r="I2836">
        <v>23.55</v>
      </c>
      <c r="J2836">
        <v>23.85</v>
      </c>
      <c r="K2836" s="1" t="s">
        <v>2295</v>
      </c>
      <c r="L2836">
        <f>MATCH(A2836,'TMP2'!A:A,0)</f>
        <v>1752</v>
      </c>
      <c r="R2836">
        <v>4.8</v>
      </c>
      <c r="S2836">
        <f t="shared" si="88"/>
        <v>-18.75</v>
      </c>
      <c r="T2836">
        <f t="shared" si="89"/>
        <v>-19.05</v>
      </c>
    </row>
    <row r="2837" spans="1:20" x14ac:dyDescent="0.2">
      <c r="A2837" t="s">
        <v>1481</v>
      </c>
      <c r="B2837" t="s">
        <v>1701</v>
      </c>
      <c r="C2837" s="10" t="s">
        <v>1700</v>
      </c>
      <c r="D2837" t="s">
        <v>2946</v>
      </c>
      <c r="E2837">
        <v>55</v>
      </c>
      <c r="F2837">
        <v>38.5</v>
      </c>
      <c r="G2837">
        <f>LOOKUP(A2837,'TMP2'!$A:$A,'TMP2'!$C:$C)</f>
        <v>18073.330000000002</v>
      </c>
      <c r="H2837">
        <f>LOOKUP(A2837,'TMP2'!$A:$A,'TMP2'!$D:$D)</f>
        <v>103388.35</v>
      </c>
      <c r="I2837">
        <v>29.85</v>
      </c>
      <c r="J2837">
        <v>30.15</v>
      </c>
      <c r="K2837" s="1" t="s">
        <v>2295</v>
      </c>
      <c r="L2837">
        <f>MATCH(A2837,'TMP2'!A:A,0)</f>
        <v>1752</v>
      </c>
      <c r="R2837">
        <v>4.8</v>
      </c>
      <c r="S2837">
        <f t="shared" si="88"/>
        <v>-25.05</v>
      </c>
      <c r="T2837">
        <f t="shared" si="89"/>
        <v>-25.349999999999998</v>
      </c>
    </row>
    <row r="2838" spans="1:20" x14ac:dyDescent="0.2">
      <c r="A2838" t="s">
        <v>1481</v>
      </c>
      <c r="B2838" t="s">
        <v>1703</v>
      </c>
      <c r="C2838" s="10" t="s">
        <v>1702</v>
      </c>
      <c r="D2838" t="s">
        <v>2757</v>
      </c>
      <c r="E2838">
        <v>74</v>
      </c>
      <c r="F2838">
        <v>51.8</v>
      </c>
      <c r="G2838">
        <f>LOOKUP(A2838,'TMP2'!$A:$A,'TMP2'!$C:$C)</f>
        <v>18073.330000000002</v>
      </c>
      <c r="H2838">
        <f>LOOKUP(A2838,'TMP2'!$A:$A,'TMP2'!$D:$D)</f>
        <v>103388.35</v>
      </c>
      <c r="I2838">
        <v>31.85</v>
      </c>
      <c r="J2838">
        <v>32.15</v>
      </c>
      <c r="K2838" s="1" t="s">
        <v>2295</v>
      </c>
      <c r="L2838">
        <f>MATCH(A2838,'TMP2'!A:A,0)</f>
        <v>1752</v>
      </c>
      <c r="R2838">
        <v>4.8</v>
      </c>
      <c r="S2838">
        <f t="shared" si="88"/>
        <v>-27.05</v>
      </c>
      <c r="T2838">
        <f t="shared" si="89"/>
        <v>-27.349999999999998</v>
      </c>
    </row>
    <row r="2839" spans="1:20" x14ac:dyDescent="0.2">
      <c r="A2839" t="s">
        <v>1481</v>
      </c>
      <c r="B2839" t="s">
        <v>1703</v>
      </c>
      <c r="C2839" s="10" t="s">
        <v>1702</v>
      </c>
      <c r="D2839" t="s">
        <v>2758</v>
      </c>
      <c r="E2839">
        <v>81</v>
      </c>
      <c r="F2839">
        <v>56.7</v>
      </c>
      <c r="G2839">
        <f>LOOKUP(A2839,'TMP2'!$A:$A,'TMP2'!$C:$C)</f>
        <v>18073.330000000002</v>
      </c>
      <c r="H2839">
        <f>LOOKUP(A2839,'TMP2'!$A:$A,'TMP2'!$D:$D)</f>
        <v>103388.35</v>
      </c>
      <c r="I2839">
        <v>33.85</v>
      </c>
      <c r="J2839">
        <v>34.15</v>
      </c>
      <c r="K2839" s="1" t="s">
        <v>2295</v>
      </c>
      <c r="L2839">
        <f>MATCH(A2839,'TMP2'!A:A,0)</f>
        <v>1752</v>
      </c>
      <c r="R2839">
        <v>4.8</v>
      </c>
      <c r="S2839">
        <f t="shared" si="88"/>
        <v>-29.05</v>
      </c>
      <c r="T2839">
        <f t="shared" si="89"/>
        <v>-29.349999999999998</v>
      </c>
    </row>
    <row r="2840" spans="1:20" x14ac:dyDescent="0.2">
      <c r="A2840" t="s">
        <v>1483</v>
      </c>
      <c r="B2840" t="s">
        <v>2508</v>
      </c>
      <c r="C2840" s="10" t="s">
        <v>1713</v>
      </c>
      <c r="D2840" t="s">
        <v>2610</v>
      </c>
      <c r="E2840">
        <v>15</v>
      </c>
      <c r="F2840">
        <v>11.9</v>
      </c>
      <c r="G2840">
        <f>LOOKUP(A2840,'TMP2'!$A:$A,'TMP2'!$C:$C)</f>
        <v>18090.78</v>
      </c>
      <c r="H2840">
        <f>LOOKUP(A2840,'TMP2'!$A:$A,'TMP2'!$D:$D)</f>
        <v>103416.03</v>
      </c>
      <c r="I2840">
        <v>11.95</v>
      </c>
      <c r="J2840">
        <v>12.25</v>
      </c>
      <c r="K2840" s="1" t="s">
        <v>2295</v>
      </c>
      <c r="L2840">
        <f>MATCH(A2840,'TMP2'!A:A,0)</f>
        <v>1754</v>
      </c>
      <c r="R2840">
        <v>4.8</v>
      </c>
      <c r="S2840">
        <f t="shared" si="88"/>
        <v>-7.1499999999999995</v>
      </c>
      <c r="T2840">
        <f t="shared" si="89"/>
        <v>-7.45</v>
      </c>
    </row>
    <row r="2841" spans="1:20" x14ac:dyDescent="0.2">
      <c r="A2841" t="s">
        <v>1483</v>
      </c>
      <c r="B2841" t="s">
        <v>2508</v>
      </c>
      <c r="C2841" s="10" t="s">
        <v>1713</v>
      </c>
      <c r="D2841" t="s">
        <v>2616</v>
      </c>
      <c r="E2841">
        <v>18</v>
      </c>
      <c r="F2841">
        <v>13.2</v>
      </c>
      <c r="G2841">
        <f>LOOKUP(A2841,'TMP2'!$A:$A,'TMP2'!$C:$C)</f>
        <v>18090.78</v>
      </c>
      <c r="H2841">
        <f>LOOKUP(A2841,'TMP2'!$A:$A,'TMP2'!$D:$D)</f>
        <v>103416.03</v>
      </c>
      <c r="I2841">
        <v>16.75</v>
      </c>
      <c r="J2841">
        <v>17.05</v>
      </c>
      <c r="K2841" s="1" t="s">
        <v>2295</v>
      </c>
      <c r="L2841">
        <f>MATCH(A2841,'TMP2'!A:A,0)</f>
        <v>1754</v>
      </c>
      <c r="R2841">
        <v>4.8</v>
      </c>
      <c r="S2841">
        <f t="shared" si="88"/>
        <v>-11.95</v>
      </c>
      <c r="T2841">
        <f t="shared" si="89"/>
        <v>-12.25</v>
      </c>
    </row>
    <row r="2842" spans="1:20" x14ac:dyDescent="0.2">
      <c r="A2842" t="s">
        <v>1483</v>
      </c>
      <c r="B2842" t="s">
        <v>2508</v>
      </c>
      <c r="C2842" s="10" t="s">
        <v>1713</v>
      </c>
      <c r="D2842" t="s">
        <v>2709</v>
      </c>
      <c r="E2842">
        <v>22</v>
      </c>
      <c r="F2842">
        <v>15.4</v>
      </c>
      <c r="G2842">
        <f>LOOKUP(A2842,'TMP2'!$A:$A,'TMP2'!$C:$C)</f>
        <v>18090.78</v>
      </c>
      <c r="H2842">
        <f>LOOKUP(A2842,'TMP2'!$A:$A,'TMP2'!$D:$D)</f>
        <v>103416.03</v>
      </c>
      <c r="I2842">
        <v>22.75</v>
      </c>
      <c r="J2842">
        <v>23.05</v>
      </c>
      <c r="K2842" s="1" t="s">
        <v>2295</v>
      </c>
      <c r="L2842">
        <f>MATCH(A2842,'TMP2'!A:A,0)</f>
        <v>1754</v>
      </c>
      <c r="R2842">
        <v>4.8</v>
      </c>
      <c r="S2842">
        <f t="shared" si="88"/>
        <v>-17.95</v>
      </c>
      <c r="T2842">
        <f t="shared" si="89"/>
        <v>-18.25</v>
      </c>
    </row>
    <row r="2843" spans="1:20" x14ac:dyDescent="0.2">
      <c r="A2843" t="s">
        <v>1483</v>
      </c>
      <c r="B2843" t="s">
        <v>2508</v>
      </c>
      <c r="C2843" s="10" t="s">
        <v>1713</v>
      </c>
      <c r="D2843" t="s">
        <v>2972</v>
      </c>
      <c r="E2843">
        <v>34</v>
      </c>
      <c r="F2843">
        <v>23.8</v>
      </c>
      <c r="G2843">
        <f>LOOKUP(A2843,'TMP2'!$A:$A,'TMP2'!$C:$C)</f>
        <v>18090.78</v>
      </c>
      <c r="H2843">
        <f>LOOKUP(A2843,'TMP2'!$A:$A,'TMP2'!$D:$D)</f>
        <v>103416.03</v>
      </c>
      <c r="I2843">
        <v>34.25</v>
      </c>
      <c r="J2843">
        <v>34.549999999999997</v>
      </c>
      <c r="K2843" s="1" t="s">
        <v>2295</v>
      </c>
      <c r="L2843">
        <f>MATCH(A2843,'TMP2'!A:A,0)</f>
        <v>1754</v>
      </c>
      <c r="R2843">
        <v>4.8</v>
      </c>
      <c r="S2843">
        <f t="shared" si="88"/>
        <v>-29.45</v>
      </c>
      <c r="T2843">
        <f t="shared" si="89"/>
        <v>-29.749999999999996</v>
      </c>
    </row>
    <row r="2844" spans="1:20" x14ac:dyDescent="0.2">
      <c r="A2844" t="s">
        <v>1483</v>
      </c>
      <c r="B2844" t="s">
        <v>1701</v>
      </c>
      <c r="C2844" s="10" t="s">
        <v>1700</v>
      </c>
      <c r="D2844" t="s">
        <v>3344</v>
      </c>
      <c r="E2844">
        <v>45</v>
      </c>
      <c r="F2844">
        <v>31.5</v>
      </c>
      <c r="G2844">
        <f>LOOKUP(A2844,'TMP2'!$A:$A,'TMP2'!$C:$C)</f>
        <v>18090.78</v>
      </c>
      <c r="H2844">
        <f>LOOKUP(A2844,'TMP2'!$A:$A,'TMP2'!$D:$D)</f>
        <v>103416.03</v>
      </c>
      <c r="I2844">
        <v>40.35</v>
      </c>
      <c r="J2844">
        <v>40.65</v>
      </c>
      <c r="K2844" s="1" t="s">
        <v>2295</v>
      </c>
      <c r="L2844">
        <f>MATCH(A2844,'TMP2'!A:A,0)</f>
        <v>1754</v>
      </c>
      <c r="R2844">
        <v>4.8</v>
      </c>
      <c r="S2844">
        <f t="shared" si="88"/>
        <v>-35.550000000000004</v>
      </c>
      <c r="T2844">
        <f t="shared" si="89"/>
        <v>-35.85</v>
      </c>
    </row>
    <row r="2845" spans="1:20" x14ac:dyDescent="0.2">
      <c r="A2845" t="s">
        <v>1485</v>
      </c>
      <c r="B2845" t="s">
        <v>2508</v>
      </c>
      <c r="C2845" s="10" t="s">
        <v>1713</v>
      </c>
      <c r="D2845" t="s">
        <v>2663</v>
      </c>
      <c r="E2845">
        <v>22</v>
      </c>
      <c r="F2845">
        <v>15.4</v>
      </c>
      <c r="G2845">
        <f>LOOKUP(A2845,'TMP2'!$A:$A,'TMP2'!$C:$C)</f>
        <v>18090.759999999998</v>
      </c>
      <c r="H2845">
        <f>LOOKUP(A2845,'TMP2'!$A:$A,'TMP2'!$D:$D)</f>
        <v>103442.76</v>
      </c>
      <c r="I2845">
        <v>20.95</v>
      </c>
      <c r="J2845">
        <v>21.25</v>
      </c>
      <c r="K2845" s="1" t="s">
        <v>2295</v>
      </c>
      <c r="L2845">
        <f>MATCH(A2845,'TMP2'!A:A,0)</f>
        <v>1756</v>
      </c>
      <c r="R2845">
        <v>4.8</v>
      </c>
      <c r="S2845">
        <f t="shared" si="88"/>
        <v>-16.149999999999999</v>
      </c>
      <c r="T2845">
        <f t="shared" si="89"/>
        <v>-16.45</v>
      </c>
    </row>
    <row r="2846" spans="1:20" x14ac:dyDescent="0.2">
      <c r="A2846" t="s">
        <v>1486</v>
      </c>
      <c r="B2846" t="s">
        <v>2508</v>
      </c>
      <c r="C2846" s="10" t="s">
        <v>1713</v>
      </c>
      <c r="D2846" t="s">
        <v>2893</v>
      </c>
      <c r="E2846">
        <v>13</v>
      </c>
      <c r="F2846">
        <v>10.5</v>
      </c>
      <c r="G2846">
        <f>LOOKUP(A2846,'TMP2'!$A:$A,'TMP2'!$C:$C)</f>
        <v>18073.54</v>
      </c>
      <c r="H2846">
        <f>LOOKUP(A2846,'TMP2'!$A:$A,'TMP2'!$D:$D)</f>
        <v>103440.77</v>
      </c>
      <c r="I2846">
        <v>10.75</v>
      </c>
      <c r="J2846">
        <v>11.05</v>
      </c>
      <c r="K2846" s="1" t="s">
        <v>2295</v>
      </c>
      <c r="L2846">
        <f>MATCH(A2846,'TMP2'!A:A,0)</f>
        <v>1757</v>
      </c>
      <c r="R2846">
        <v>4.8</v>
      </c>
      <c r="S2846">
        <f t="shared" si="88"/>
        <v>-5.95</v>
      </c>
      <c r="T2846">
        <f t="shared" si="89"/>
        <v>-6.2500000000000009</v>
      </c>
    </row>
    <row r="2847" spans="1:20" x14ac:dyDescent="0.2">
      <c r="A2847" t="s">
        <v>1486</v>
      </c>
      <c r="B2847" t="s">
        <v>2508</v>
      </c>
      <c r="C2847" s="10" t="s">
        <v>1713</v>
      </c>
      <c r="D2847" t="s">
        <v>2616</v>
      </c>
      <c r="E2847">
        <v>20</v>
      </c>
      <c r="F2847">
        <v>14.6</v>
      </c>
      <c r="G2847">
        <f>LOOKUP(A2847,'TMP2'!$A:$A,'TMP2'!$C:$C)</f>
        <v>18073.54</v>
      </c>
      <c r="H2847">
        <f>LOOKUP(A2847,'TMP2'!$A:$A,'TMP2'!$D:$D)</f>
        <v>103440.77</v>
      </c>
      <c r="I2847">
        <v>16.75</v>
      </c>
      <c r="J2847">
        <v>17.05</v>
      </c>
      <c r="K2847" s="1" t="s">
        <v>2295</v>
      </c>
      <c r="L2847">
        <f>MATCH(A2847,'TMP2'!A:A,0)</f>
        <v>1757</v>
      </c>
      <c r="R2847">
        <v>4.8</v>
      </c>
      <c r="S2847">
        <f t="shared" si="88"/>
        <v>-11.95</v>
      </c>
      <c r="T2847">
        <f t="shared" si="89"/>
        <v>-12.25</v>
      </c>
    </row>
    <row r="2848" spans="1:20" x14ac:dyDescent="0.2">
      <c r="A2848" t="s">
        <v>1486</v>
      </c>
      <c r="B2848" t="s">
        <v>2508</v>
      </c>
      <c r="C2848" s="10" t="s">
        <v>1713</v>
      </c>
      <c r="D2848" t="s">
        <v>2726</v>
      </c>
      <c r="E2848">
        <v>27</v>
      </c>
      <c r="F2848">
        <v>18.899999999999999</v>
      </c>
      <c r="G2848">
        <f>LOOKUP(A2848,'TMP2'!$A:$A,'TMP2'!$C:$C)</f>
        <v>18073.54</v>
      </c>
      <c r="H2848">
        <f>LOOKUP(A2848,'TMP2'!$A:$A,'TMP2'!$D:$D)</f>
        <v>103440.77</v>
      </c>
      <c r="I2848">
        <v>24.55</v>
      </c>
      <c r="J2848">
        <v>24.85</v>
      </c>
      <c r="K2848" s="1" t="s">
        <v>2295</v>
      </c>
      <c r="L2848">
        <f>MATCH(A2848,'TMP2'!A:A,0)</f>
        <v>1757</v>
      </c>
      <c r="R2848">
        <v>4.8</v>
      </c>
      <c r="S2848">
        <f t="shared" si="88"/>
        <v>-19.75</v>
      </c>
      <c r="T2848">
        <f t="shared" si="89"/>
        <v>-20.05</v>
      </c>
    </row>
    <row r="2849" spans="1:20" x14ac:dyDescent="0.2">
      <c r="A2849" t="s">
        <v>1486</v>
      </c>
      <c r="B2849" t="s">
        <v>2508</v>
      </c>
      <c r="C2849" s="10" t="s">
        <v>1713</v>
      </c>
      <c r="D2849" t="s">
        <v>3139</v>
      </c>
      <c r="E2849">
        <v>38</v>
      </c>
      <c r="F2849">
        <v>26.6</v>
      </c>
      <c r="G2849">
        <f>LOOKUP(A2849,'TMP2'!$A:$A,'TMP2'!$C:$C)</f>
        <v>18073.54</v>
      </c>
      <c r="H2849">
        <f>LOOKUP(A2849,'TMP2'!$A:$A,'TMP2'!$D:$D)</f>
        <v>103440.77</v>
      </c>
      <c r="I2849">
        <v>34.450000000000003</v>
      </c>
      <c r="J2849">
        <v>34.75</v>
      </c>
      <c r="K2849" s="1" t="s">
        <v>2295</v>
      </c>
      <c r="L2849">
        <f>MATCH(A2849,'TMP2'!A:A,0)</f>
        <v>1757</v>
      </c>
      <c r="R2849">
        <v>4.8</v>
      </c>
      <c r="S2849">
        <f t="shared" si="88"/>
        <v>-29.650000000000002</v>
      </c>
      <c r="T2849">
        <f t="shared" si="89"/>
        <v>-29.95</v>
      </c>
    </row>
    <row r="2850" spans="1:20" x14ac:dyDescent="0.2">
      <c r="A2850" t="s">
        <v>1486</v>
      </c>
      <c r="B2850" t="s">
        <v>1701</v>
      </c>
      <c r="C2850" s="10" t="s">
        <v>1700</v>
      </c>
      <c r="D2850" t="s">
        <v>3345</v>
      </c>
      <c r="E2850">
        <v>49</v>
      </c>
      <c r="F2850">
        <v>34.299999999999997</v>
      </c>
      <c r="G2850">
        <f>LOOKUP(A2850,'TMP2'!$A:$A,'TMP2'!$C:$C)</f>
        <v>18073.54</v>
      </c>
      <c r="H2850">
        <f>LOOKUP(A2850,'TMP2'!$A:$A,'TMP2'!$D:$D)</f>
        <v>103440.77</v>
      </c>
      <c r="I2850">
        <v>38.85</v>
      </c>
      <c r="J2850">
        <v>39.15</v>
      </c>
      <c r="K2850" s="1" t="s">
        <v>2295</v>
      </c>
      <c r="L2850">
        <f>MATCH(A2850,'TMP2'!A:A,0)</f>
        <v>1757</v>
      </c>
      <c r="R2850">
        <v>4.8</v>
      </c>
      <c r="S2850">
        <f t="shared" si="88"/>
        <v>-34.050000000000004</v>
      </c>
      <c r="T2850">
        <f t="shared" si="89"/>
        <v>-34.35</v>
      </c>
    </row>
    <row r="2851" spans="1:20" x14ac:dyDescent="0.2">
      <c r="A2851" t="s">
        <v>1491</v>
      </c>
      <c r="B2851" t="s">
        <v>1696</v>
      </c>
      <c r="C2851" s="10" t="s">
        <v>1689</v>
      </c>
      <c r="D2851" t="s">
        <v>2581</v>
      </c>
      <c r="E2851">
        <v>2</v>
      </c>
      <c r="F2851">
        <v>1.7</v>
      </c>
      <c r="G2851">
        <f>LOOKUP(A2851,'TMP2'!$A:$A,'TMP2'!$C:$C)</f>
        <v>18073</v>
      </c>
      <c r="H2851">
        <f>LOOKUP(A2851,'TMP2'!$A:$A,'TMP2'!$D:$D)</f>
        <v>103531.01</v>
      </c>
      <c r="I2851">
        <v>8.15</v>
      </c>
      <c r="J2851">
        <v>8.4499999999999993</v>
      </c>
      <c r="K2851" s="1" t="s">
        <v>2295</v>
      </c>
      <c r="L2851">
        <f>MATCH(A2851,'TMP2'!A:A,0)</f>
        <v>1761</v>
      </c>
      <c r="R2851">
        <v>4.5</v>
      </c>
      <c r="S2851">
        <f t="shared" si="88"/>
        <v>-3.6500000000000004</v>
      </c>
      <c r="T2851">
        <f t="shared" si="89"/>
        <v>-3.9499999999999993</v>
      </c>
    </row>
    <row r="2852" spans="1:20" x14ac:dyDescent="0.2">
      <c r="A2852" t="s">
        <v>1491</v>
      </c>
      <c r="B2852" t="s">
        <v>1694</v>
      </c>
      <c r="C2852" s="10" t="s">
        <v>1693</v>
      </c>
      <c r="D2852" t="s">
        <v>2633</v>
      </c>
      <c r="E2852">
        <v>10</v>
      </c>
      <c r="F2852">
        <v>7.8</v>
      </c>
      <c r="G2852">
        <f>LOOKUP(A2852,'TMP2'!$A:$A,'TMP2'!$C:$C)</f>
        <v>18073</v>
      </c>
      <c r="H2852">
        <f>LOOKUP(A2852,'TMP2'!$A:$A,'TMP2'!$D:$D)</f>
        <v>103531.01</v>
      </c>
      <c r="I2852">
        <v>12.85</v>
      </c>
      <c r="J2852">
        <v>13.15</v>
      </c>
      <c r="K2852" s="1" t="s">
        <v>2295</v>
      </c>
      <c r="L2852">
        <f>MATCH(A2852,'TMP2'!A:A,0)</f>
        <v>1761</v>
      </c>
      <c r="R2852">
        <v>4.5</v>
      </c>
      <c r="S2852">
        <f t="shared" si="88"/>
        <v>-8.35</v>
      </c>
      <c r="T2852">
        <f t="shared" si="89"/>
        <v>-8.65</v>
      </c>
    </row>
    <row r="2853" spans="1:20" x14ac:dyDescent="0.2">
      <c r="A2853" t="s">
        <v>1491</v>
      </c>
      <c r="B2853" t="s">
        <v>2508</v>
      </c>
      <c r="C2853" s="10" t="s">
        <v>1713</v>
      </c>
      <c r="D2853" t="s">
        <v>2918</v>
      </c>
      <c r="E2853">
        <v>14</v>
      </c>
      <c r="F2853">
        <v>9.8000000000000007</v>
      </c>
      <c r="G2853">
        <f>LOOKUP(A2853,'TMP2'!$A:$A,'TMP2'!$C:$C)</f>
        <v>18073</v>
      </c>
      <c r="H2853">
        <f>LOOKUP(A2853,'TMP2'!$A:$A,'TMP2'!$D:$D)</f>
        <v>103531.01</v>
      </c>
      <c r="I2853">
        <v>21.65</v>
      </c>
      <c r="J2853">
        <v>21.95</v>
      </c>
      <c r="K2853" s="1" t="s">
        <v>2295</v>
      </c>
      <c r="L2853">
        <f>MATCH(A2853,'TMP2'!A:A,0)</f>
        <v>1761</v>
      </c>
      <c r="R2853">
        <v>4.5</v>
      </c>
      <c r="S2853">
        <f t="shared" si="88"/>
        <v>-17.149999999999999</v>
      </c>
      <c r="T2853">
        <f t="shared" si="89"/>
        <v>-17.45</v>
      </c>
    </row>
    <row r="2854" spans="1:20" x14ac:dyDescent="0.2">
      <c r="A2854" t="s">
        <v>1491</v>
      </c>
      <c r="B2854" t="s">
        <v>1701</v>
      </c>
      <c r="C2854" s="10" t="s">
        <v>1700</v>
      </c>
      <c r="D2854" t="s">
        <v>2769</v>
      </c>
      <c r="E2854">
        <v>43</v>
      </c>
      <c r="F2854">
        <v>30.1</v>
      </c>
      <c r="G2854">
        <f>LOOKUP(A2854,'TMP2'!$A:$A,'TMP2'!$C:$C)</f>
        <v>18073</v>
      </c>
      <c r="H2854">
        <f>LOOKUP(A2854,'TMP2'!$A:$A,'TMP2'!$D:$D)</f>
        <v>103531.01</v>
      </c>
      <c r="I2854">
        <v>33.15</v>
      </c>
      <c r="J2854">
        <v>33.450000000000003</v>
      </c>
      <c r="K2854" s="1" t="s">
        <v>2295</v>
      </c>
      <c r="L2854">
        <f>MATCH(A2854,'TMP2'!A:A,0)</f>
        <v>1761</v>
      </c>
      <c r="R2854">
        <v>4.5</v>
      </c>
      <c r="S2854">
        <f t="shared" si="88"/>
        <v>-28.65</v>
      </c>
      <c r="T2854">
        <f t="shared" si="89"/>
        <v>-28.950000000000003</v>
      </c>
    </row>
    <row r="2855" spans="1:20" x14ac:dyDescent="0.2">
      <c r="A2855" t="s">
        <v>1491</v>
      </c>
      <c r="B2855" t="s">
        <v>1701</v>
      </c>
      <c r="C2855" s="10" t="s">
        <v>1700</v>
      </c>
      <c r="D2855" t="s">
        <v>2858</v>
      </c>
      <c r="E2855">
        <v>46</v>
      </c>
      <c r="F2855">
        <v>32.200000000000003</v>
      </c>
      <c r="G2855">
        <f>LOOKUP(A2855,'TMP2'!$A:$A,'TMP2'!$C:$C)</f>
        <v>18073</v>
      </c>
      <c r="H2855">
        <f>LOOKUP(A2855,'TMP2'!$A:$A,'TMP2'!$D:$D)</f>
        <v>103531.01</v>
      </c>
      <c r="I2855">
        <v>38.15</v>
      </c>
      <c r="J2855">
        <v>38.450000000000003</v>
      </c>
      <c r="K2855" s="1" t="s">
        <v>2295</v>
      </c>
      <c r="L2855">
        <f>MATCH(A2855,'TMP2'!A:A,0)</f>
        <v>1761</v>
      </c>
      <c r="R2855">
        <v>4.5</v>
      </c>
      <c r="S2855">
        <f t="shared" si="88"/>
        <v>-33.65</v>
      </c>
      <c r="T2855">
        <f t="shared" si="89"/>
        <v>-33.950000000000003</v>
      </c>
    </row>
    <row r="2856" spans="1:20" x14ac:dyDescent="0.2">
      <c r="A2856" t="s">
        <v>1492</v>
      </c>
      <c r="B2856" t="s">
        <v>1712</v>
      </c>
      <c r="C2856" s="10" t="s">
        <v>1711</v>
      </c>
      <c r="D2856" t="s">
        <v>2617</v>
      </c>
      <c r="E2856">
        <v>10</v>
      </c>
      <c r="F2856">
        <v>7.9</v>
      </c>
      <c r="G2856">
        <f>LOOKUP(A2856,'TMP2'!$A:$A,'TMP2'!$C:$C)</f>
        <v>18072.990000000002</v>
      </c>
      <c r="H2856">
        <f>LOOKUP(A2856,'TMP2'!$A:$A,'TMP2'!$D:$D)</f>
        <v>103560.22</v>
      </c>
      <c r="I2856">
        <v>12.15</v>
      </c>
      <c r="J2856">
        <v>12.45</v>
      </c>
      <c r="K2856" s="1" t="s">
        <v>2295</v>
      </c>
      <c r="L2856">
        <f>MATCH(A2856,'TMP2'!A:A,0)</f>
        <v>1762</v>
      </c>
      <c r="R2856">
        <v>4.22</v>
      </c>
      <c r="S2856">
        <f t="shared" si="88"/>
        <v>-7.9300000000000006</v>
      </c>
      <c r="T2856">
        <f t="shared" si="89"/>
        <v>-8.23</v>
      </c>
    </row>
    <row r="2857" spans="1:20" x14ac:dyDescent="0.2">
      <c r="A2857" t="s">
        <v>1492</v>
      </c>
      <c r="B2857" t="s">
        <v>1712</v>
      </c>
      <c r="C2857" s="10" t="s">
        <v>1711</v>
      </c>
      <c r="D2857" t="s">
        <v>3041</v>
      </c>
      <c r="E2857">
        <v>12</v>
      </c>
      <c r="F2857">
        <v>9.1999999999999993</v>
      </c>
      <c r="G2857">
        <f>LOOKUP(A2857,'TMP2'!$A:$A,'TMP2'!$C:$C)</f>
        <v>18072.990000000002</v>
      </c>
      <c r="H2857">
        <f>LOOKUP(A2857,'TMP2'!$A:$A,'TMP2'!$D:$D)</f>
        <v>103560.22</v>
      </c>
      <c r="I2857">
        <v>13.85</v>
      </c>
      <c r="J2857">
        <v>14.15</v>
      </c>
      <c r="K2857" s="1" t="s">
        <v>2295</v>
      </c>
      <c r="L2857">
        <f>MATCH(A2857,'TMP2'!A:A,0)</f>
        <v>1762</v>
      </c>
      <c r="R2857">
        <v>4.22</v>
      </c>
      <c r="S2857">
        <f t="shared" si="88"/>
        <v>-9.629999999999999</v>
      </c>
      <c r="T2857">
        <f t="shared" si="89"/>
        <v>-9.93</v>
      </c>
    </row>
    <row r="2858" spans="1:20" x14ac:dyDescent="0.2">
      <c r="A2858" t="s">
        <v>1492</v>
      </c>
      <c r="B2858" t="s">
        <v>1694</v>
      </c>
      <c r="C2858" s="10" t="s">
        <v>1693</v>
      </c>
      <c r="D2858" t="s">
        <v>2673</v>
      </c>
      <c r="E2858">
        <v>14</v>
      </c>
      <c r="F2858">
        <v>10.3</v>
      </c>
      <c r="G2858">
        <f>LOOKUP(A2858,'TMP2'!$A:$A,'TMP2'!$C:$C)</f>
        <v>18072.990000000002</v>
      </c>
      <c r="H2858">
        <f>LOOKUP(A2858,'TMP2'!$A:$A,'TMP2'!$D:$D)</f>
        <v>103560.22</v>
      </c>
      <c r="I2858">
        <v>15.95</v>
      </c>
      <c r="J2858">
        <v>16.25</v>
      </c>
      <c r="K2858" s="1" t="s">
        <v>2295</v>
      </c>
      <c r="L2858">
        <f>MATCH(A2858,'TMP2'!A:A,0)</f>
        <v>1762</v>
      </c>
      <c r="R2858">
        <v>4.22</v>
      </c>
      <c r="S2858">
        <f t="shared" si="88"/>
        <v>-11.73</v>
      </c>
      <c r="T2858">
        <f t="shared" si="89"/>
        <v>-12.030000000000001</v>
      </c>
    </row>
    <row r="2859" spans="1:20" x14ac:dyDescent="0.2">
      <c r="A2859" t="s">
        <v>1492</v>
      </c>
      <c r="B2859" t="s">
        <v>1694</v>
      </c>
      <c r="C2859" s="10" t="s">
        <v>1693</v>
      </c>
      <c r="D2859" t="s">
        <v>2590</v>
      </c>
      <c r="E2859">
        <v>13</v>
      </c>
      <c r="F2859">
        <v>10.7</v>
      </c>
      <c r="G2859">
        <f>LOOKUP(A2859,'TMP2'!$A:$A,'TMP2'!$C:$C)</f>
        <v>18072.990000000002</v>
      </c>
      <c r="H2859">
        <f>LOOKUP(A2859,'TMP2'!$A:$A,'TMP2'!$D:$D)</f>
        <v>103560.22</v>
      </c>
      <c r="I2859">
        <v>9.9499999999999993</v>
      </c>
      <c r="J2859">
        <v>10.25</v>
      </c>
      <c r="K2859" s="1" t="s">
        <v>2295</v>
      </c>
      <c r="L2859">
        <f>MATCH(A2859,'TMP2'!A:A,0)</f>
        <v>1762</v>
      </c>
      <c r="R2859">
        <v>4.22</v>
      </c>
      <c r="S2859">
        <f t="shared" si="88"/>
        <v>-5.7299999999999995</v>
      </c>
      <c r="T2859">
        <f t="shared" si="89"/>
        <v>-6.03</v>
      </c>
    </row>
    <row r="2860" spans="1:20" x14ac:dyDescent="0.2">
      <c r="A2860" t="s">
        <v>1492</v>
      </c>
      <c r="B2860" t="s">
        <v>2508</v>
      </c>
      <c r="C2860" s="10" t="s">
        <v>1713</v>
      </c>
      <c r="D2860" t="s">
        <v>2680</v>
      </c>
      <c r="E2860">
        <v>20</v>
      </c>
      <c r="F2860">
        <v>14.1</v>
      </c>
      <c r="G2860">
        <f>LOOKUP(A2860,'TMP2'!$A:$A,'TMP2'!$C:$C)</f>
        <v>18072.990000000002</v>
      </c>
      <c r="H2860">
        <f>LOOKUP(A2860,'TMP2'!$A:$A,'TMP2'!$D:$D)</f>
        <v>103560.22</v>
      </c>
      <c r="I2860">
        <v>18.95</v>
      </c>
      <c r="J2860">
        <v>19.25</v>
      </c>
      <c r="K2860" s="1" t="s">
        <v>2295</v>
      </c>
      <c r="L2860">
        <f>MATCH(A2860,'TMP2'!A:A,0)</f>
        <v>1762</v>
      </c>
      <c r="R2860">
        <v>4.22</v>
      </c>
      <c r="S2860">
        <f t="shared" si="88"/>
        <v>-14.73</v>
      </c>
      <c r="T2860">
        <f t="shared" si="89"/>
        <v>-15.030000000000001</v>
      </c>
    </row>
    <row r="2861" spans="1:20" x14ac:dyDescent="0.2">
      <c r="A2861" t="s">
        <v>1492</v>
      </c>
      <c r="B2861" t="s">
        <v>2508</v>
      </c>
      <c r="C2861" s="10" t="s">
        <v>1713</v>
      </c>
      <c r="D2861" t="s">
        <v>2719</v>
      </c>
      <c r="E2861">
        <v>25</v>
      </c>
      <c r="F2861">
        <v>17.5</v>
      </c>
      <c r="G2861">
        <f>LOOKUP(A2861,'TMP2'!$A:$A,'TMP2'!$C:$C)</f>
        <v>18072.990000000002</v>
      </c>
      <c r="H2861">
        <f>LOOKUP(A2861,'TMP2'!$A:$A,'TMP2'!$D:$D)</f>
        <v>103560.22</v>
      </c>
      <c r="I2861">
        <v>21.95</v>
      </c>
      <c r="J2861">
        <v>22.25</v>
      </c>
      <c r="K2861" s="1" t="s">
        <v>2295</v>
      </c>
      <c r="L2861">
        <f>MATCH(A2861,'TMP2'!A:A,0)</f>
        <v>1762</v>
      </c>
      <c r="R2861">
        <v>4.22</v>
      </c>
      <c r="S2861">
        <f t="shared" si="88"/>
        <v>-17.73</v>
      </c>
      <c r="T2861">
        <f t="shared" si="89"/>
        <v>-18.03</v>
      </c>
    </row>
    <row r="2862" spans="1:20" x14ac:dyDescent="0.2">
      <c r="A2862" t="s">
        <v>1492</v>
      </c>
      <c r="B2862" t="s">
        <v>2508</v>
      </c>
      <c r="C2862" s="10" t="s">
        <v>1713</v>
      </c>
      <c r="D2862" t="s">
        <v>2768</v>
      </c>
      <c r="E2862">
        <v>41</v>
      </c>
      <c r="F2862">
        <v>28.7</v>
      </c>
      <c r="G2862">
        <f>LOOKUP(A2862,'TMP2'!$A:$A,'TMP2'!$C:$C)</f>
        <v>18072.990000000002</v>
      </c>
      <c r="H2862">
        <f>LOOKUP(A2862,'TMP2'!$A:$A,'TMP2'!$D:$D)</f>
        <v>103560.22</v>
      </c>
      <c r="I2862">
        <v>31.75</v>
      </c>
      <c r="J2862">
        <v>32.049999999999997</v>
      </c>
      <c r="K2862" s="1" t="s">
        <v>2295</v>
      </c>
      <c r="L2862">
        <f>MATCH(A2862,'TMP2'!A:A,0)</f>
        <v>1762</v>
      </c>
      <c r="R2862">
        <v>4.22</v>
      </c>
      <c r="S2862">
        <f t="shared" si="88"/>
        <v>-27.53</v>
      </c>
      <c r="T2862">
        <f t="shared" si="89"/>
        <v>-27.83</v>
      </c>
    </row>
    <row r="2863" spans="1:20" x14ac:dyDescent="0.2">
      <c r="A2863" t="s">
        <v>1494</v>
      </c>
      <c r="B2863" t="s">
        <v>1688</v>
      </c>
      <c r="C2863" s="10" t="s">
        <v>1687</v>
      </c>
      <c r="D2863" t="s">
        <v>3346</v>
      </c>
      <c r="E2863">
        <v>8</v>
      </c>
      <c r="F2863">
        <v>8</v>
      </c>
      <c r="G2863">
        <f>LOOKUP(A2863,'TMP2'!$A:$A,'TMP2'!$C:$C)</f>
        <v>18087.88</v>
      </c>
      <c r="H2863">
        <f>LOOKUP(A2863,'TMP2'!$A:$A,'TMP2'!$D:$D)</f>
        <v>103591.44</v>
      </c>
      <c r="I2863">
        <v>0.95</v>
      </c>
      <c r="J2863">
        <v>1.25</v>
      </c>
      <c r="K2863" s="1" t="s">
        <v>2295</v>
      </c>
      <c r="L2863">
        <f>MATCH(A2863,'TMP2'!A:A,0)</f>
        <v>1764</v>
      </c>
      <c r="R2863">
        <v>4.1399999999999997</v>
      </c>
      <c r="S2863">
        <f t="shared" si="88"/>
        <v>3.1899999999999995</v>
      </c>
      <c r="T2863">
        <f t="shared" si="89"/>
        <v>2.8899999999999997</v>
      </c>
    </row>
    <row r="2864" spans="1:20" x14ac:dyDescent="0.2">
      <c r="A2864" t="s">
        <v>1494</v>
      </c>
      <c r="B2864" t="s">
        <v>1712</v>
      </c>
      <c r="C2864" s="10" t="s">
        <v>1711</v>
      </c>
      <c r="D2864" t="s">
        <v>2591</v>
      </c>
      <c r="E2864">
        <v>9</v>
      </c>
      <c r="F2864">
        <v>7.3</v>
      </c>
      <c r="G2864">
        <f>LOOKUP(A2864,'TMP2'!$A:$A,'TMP2'!$C:$C)</f>
        <v>18087.88</v>
      </c>
      <c r="H2864">
        <f>LOOKUP(A2864,'TMP2'!$A:$A,'TMP2'!$D:$D)</f>
        <v>103591.44</v>
      </c>
      <c r="I2864">
        <v>9.35</v>
      </c>
      <c r="J2864">
        <v>9.65</v>
      </c>
      <c r="K2864" s="1" t="s">
        <v>2295</v>
      </c>
      <c r="L2864">
        <f>MATCH(A2864,'TMP2'!A:A,0)</f>
        <v>1764</v>
      </c>
      <c r="R2864">
        <v>4.1399999999999997</v>
      </c>
      <c r="S2864">
        <f t="shared" si="88"/>
        <v>-5.21</v>
      </c>
      <c r="T2864">
        <f t="shared" si="89"/>
        <v>-5.5100000000000007</v>
      </c>
    </row>
    <row r="2865" spans="1:20" x14ac:dyDescent="0.2">
      <c r="A2865" t="s">
        <v>1494</v>
      </c>
      <c r="B2865" t="s">
        <v>2508</v>
      </c>
      <c r="C2865" s="10" t="s">
        <v>1713</v>
      </c>
      <c r="D2865" t="s">
        <v>2671</v>
      </c>
      <c r="E2865">
        <v>16</v>
      </c>
      <c r="F2865">
        <v>11.2</v>
      </c>
      <c r="G2865">
        <f>LOOKUP(A2865,'TMP2'!$A:$A,'TMP2'!$C:$C)</f>
        <v>18087.88</v>
      </c>
      <c r="H2865">
        <f>LOOKUP(A2865,'TMP2'!$A:$A,'TMP2'!$D:$D)</f>
        <v>103591.44</v>
      </c>
      <c r="I2865">
        <v>19.05</v>
      </c>
      <c r="J2865">
        <v>19.350000000000001</v>
      </c>
      <c r="K2865" s="1" t="s">
        <v>2295</v>
      </c>
      <c r="L2865">
        <f>MATCH(A2865,'TMP2'!A:A,0)</f>
        <v>1764</v>
      </c>
      <c r="R2865">
        <v>4.1399999999999997</v>
      </c>
      <c r="S2865">
        <f t="shared" si="88"/>
        <v>-14.91</v>
      </c>
      <c r="T2865">
        <f t="shared" si="89"/>
        <v>-15.21</v>
      </c>
    </row>
    <row r="2866" spans="1:20" x14ac:dyDescent="0.2">
      <c r="A2866" t="s">
        <v>1494</v>
      </c>
      <c r="B2866" t="s">
        <v>2508</v>
      </c>
      <c r="C2866" s="10" t="s">
        <v>1713</v>
      </c>
      <c r="D2866" t="s">
        <v>2720</v>
      </c>
      <c r="E2866">
        <v>24</v>
      </c>
      <c r="F2866">
        <v>16.8</v>
      </c>
      <c r="G2866">
        <f>LOOKUP(A2866,'TMP2'!$A:$A,'TMP2'!$C:$C)</f>
        <v>18087.88</v>
      </c>
      <c r="H2866">
        <f>LOOKUP(A2866,'TMP2'!$A:$A,'TMP2'!$D:$D)</f>
        <v>103591.44</v>
      </c>
      <c r="I2866">
        <v>23.85</v>
      </c>
      <c r="J2866">
        <v>24.15</v>
      </c>
      <c r="K2866" s="1" t="s">
        <v>2295</v>
      </c>
      <c r="L2866">
        <f>MATCH(A2866,'TMP2'!A:A,0)</f>
        <v>1764</v>
      </c>
      <c r="R2866">
        <v>4.1399999999999997</v>
      </c>
      <c r="S2866">
        <f t="shared" si="88"/>
        <v>-19.71</v>
      </c>
      <c r="T2866">
        <f t="shared" si="89"/>
        <v>-20.009999999999998</v>
      </c>
    </row>
    <row r="2867" spans="1:20" x14ac:dyDescent="0.2">
      <c r="A2867" t="s">
        <v>1494</v>
      </c>
      <c r="B2867" t="s">
        <v>2508</v>
      </c>
      <c r="C2867" s="10" t="s">
        <v>1713</v>
      </c>
      <c r="D2867" t="s">
        <v>2722</v>
      </c>
      <c r="E2867">
        <v>36</v>
      </c>
      <c r="F2867">
        <v>25.2</v>
      </c>
      <c r="G2867">
        <f>LOOKUP(A2867,'TMP2'!$A:$A,'TMP2'!$C:$C)</f>
        <v>18087.88</v>
      </c>
      <c r="H2867">
        <f>LOOKUP(A2867,'TMP2'!$A:$A,'TMP2'!$D:$D)</f>
        <v>103591.44</v>
      </c>
      <c r="I2867">
        <v>27.65</v>
      </c>
      <c r="J2867">
        <v>27.95</v>
      </c>
      <c r="K2867" s="1" t="s">
        <v>2295</v>
      </c>
      <c r="L2867">
        <f>MATCH(A2867,'TMP2'!A:A,0)</f>
        <v>1764</v>
      </c>
      <c r="R2867">
        <v>4.1399999999999997</v>
      </c>
      <c r="S2867">
        <f t="shared" si="88"/>
        <v>-23.509999999999998</v>
      </c>
      <c r="T2867">
        <f t="shared" si="89"/>
        <v>-23.81</v>
      </c>
    </row>
    <row r="2868" spans="1:20" x14ac:dyDescent="0.2">
      <c r="A2868" t="s">
        <v>1494</v>
      </c>
      <c r="B2868" t="s">
        <v>1701</v>
      </c>
      <c r="C2868" s="10" t="s">
        <v>1700</v>
      </c>
      <c r="D2868" t="s">
        <v>3045</v>
      </c>
      <c r="E2868">
        <v>60</v>
      </c>
      <c r="F2868">
        <v>42</v>
      </c>
      <c r="G2868">
        <f>LOOKUP(A2868,'TMP2'!$A:$A,'TMP2'!$C:$C)</f>
        <v>18087.88</v>
      </c>
      <c r="H2868">
        <f>LOOKUP(A2868,'TMP2'!$A:$A,'TMP2'!$D:$D)</f>
        <v>103591.44</v>
      </c>
      <c r="I2868">
        <v>31.65</v>
      </c>
      <c r="J2868">
        <v>31.95</v>
      </c>
      <c r="K2868" s="1" t="s">
        <v>2295</v>
      </c>
      <c r="L2868">
        <f>MATCH(A2868,'TMP2'!A:A,0)</f>
        <v>1764</v>
      </c>
      <c r="R2868">
        <v>4.1399999999999997</v>
      </c>
      <c r="S2868">
        <f t="shared" si="88"/>
        <v>-27.509999999999998</v>
      </c>
      <c r="T2868">
        <f t="shared" si="89"/>
        <v>-27.81</v>
      </c>
    </row>
    <row r="2869" spans="1:20" x14ac:dyDescent="0.2">
      <c r="A2869" t="s">
        <v>1494</v>
      </c>
      <c r="B2869" t="s">
        <v>1703</v>
      </c>
      <c r="C2869" s="10" t="s">
        <v>1702</v>
      </c>
      <c r="D2869" t="s">
        <v>2843</v>
      </c>
      <c r="E2869">
        <v>98</v>
      </c>
      <c r="F2869">
        <v>68.599999999999994</v>
      </c>
      <c r="G2869">
        <f>LOOKUP(A2869,'TMP2'!$A:$A,'TMP2'!$C:$C)</f>
        <v>18087.88</v>
      </c>
      <c r="H2869">
        <f>LOOKUP(A2869,'TMP2'!$A:$A,'TMP2'!$D:$D)</f>
        <v>103591.44</v>
      </c>
      <c r="I2869">
        <v>35.35</v>
      </c>
      <c r="J2869">
        <v>35.65</v>
      </c>
      <c r="K2869" s="1" t="s">
        <v>2295</v>
      </c>
      <c r="L2869">
        <f>MATCH(A2869,'TMP2'!A:A,0)</f>
        <v>1764</v>
      </c>
      <c r="R2869">
        <v>4.1399999999999997</v>
      </c>
      <c r="S2869">
        <f t="shared" si="88"/>
        <v>-31.21</v>
      </c>
      <c r="T2869">
        <f t="shared" si="89"/>
        <v>-31.509999999999998</v>
      </c>
    </row>
    <row r="2870" spans="1:20" x14ac:dyDescent="0.2">
      <c r="A2870" t="s">
        <v>1496</v>
      </c>
      <c r="B2870" t="s">
        <v>2297</v>
      </c>
      <c r="C2870" s="10" t="s">
        <v>1691</v>
      </c>
      <c r="D2870" t="s">
        <v>2593</v>
      </c>
      <c r="E2870">
        <v>7</v>
      </c>
      <c r="F2870">
        <v>5.7</v>
      </c>
      <c r="G2870">
        <f>LOOKUP(A2870,'TMP2'!$A:$A,'TMP2'!$C:$C)</f>
        <v>18107.84</v>
      </c>
      <c r="H2870">
        <f>LOOKUP(A2870,'TMP2'!$A:$A,'TMP2'!$D:$D)</f>
        <v>103620.87</v>
      </c>
      <c r="I2870">
        <v>9.25</v>
      </c>
      <c r="J2870">
        <v>9.5500000000000007</v>
      </c>
      <c r="K2870" s="1" t="s">
        <v>2295</v>
      </c>
      <c r="L2870">
        <f>MATCH(A2870,'TMP2'!A:A,0)</f>
        <v>1766</v>
      </c>
      <c r="R2870">
        <v>4.3</v>
      </c>
      <c r="S2870">
        <f t="shared" si="88"/>
        <v>-4.95</v>
      </c>
      <c r="T2870">
        <f t="shared" si="89"/>
        <v>-5.2500000000000009</v>
      </c>
    </row>
    <row r="2871" spans="1:20" x14ac:dyDescent="0.2">
      <c r="A2871" t="s">
        <v>1496</v>
      </c>
      <c r="B2871" t="s">
        <v>1712</v>
      </c>
      <c r="C2871" s="10" t="s">
        <v>1711</v>
      </c>
      <c r="D2871" t="s">
        <v>2642</v>
      </c>
      <c r="E2871">
        <v>10</v>
      </c>
      <c r="F2871">
        <v>7.8</v>
      </c>
      <c r="G2871">
        <f>LOOKUP(A2871,'TMP2'!$A:$A,'TMP2'!$C:$C)</f>
        <v>18107.84</v>
      </c>
      <c r="H2871">
        <f>LOOKUP(A2871,'TMP2'!$A:$A,'TMP2'!$D:$D)</f>
        <v>103620.87</v>
      </c>
      <c r="I2871">
        <v>12.05</v>
      </c>
      <c r="J2871">
        <v>12.35</v>
      </c>
      <c r="K2871" s="1" t="s">
        <v>2295</v>
      </c>
      <c r="L2871">
        <f>MATCH(A2871,'TMP2'!A:A,0)</f>
        <v>1766</v>
      </c>
      <c r="R2871">
        <v>4.3</v>
      </c>
      <c r="S2871">
        <f t="shared" si="88"/>
        <v>-7.7500000000000009</v>
      </c>
      <c r="T2871">
        <f t="shared" si="89"/>
        <v>-8.0500000000000007</v>
      </c>
    </row>
    <row r="2872" spans="1:20" x14ac:dyDescent="0.2">
      <c r="A2872" t="s">
        <v>1496</v>
      </c>
      <c r="B2872" t="s">
        <v>2508</v>
      </c>
      <c r="C2872" s="10" t="s">
        <v>1713</v>
      </c>
      <c r="D2872" t="s">
        <v>2653</v>
      </c>
      <c r="E2872">
        <v>24</v>
      </c>
      <c r="F2872">
        <v>17</v>
      </c>
      <c r="G2872">
        <f>LOOKUP(A2872,'TMP2'!$A:$A,'TMP2'!$C:$C)</f>
        <v>18107.84</v>
      </c>
      <c r="H2872">
        <f>LOOKUP(A2872,'TMP2'!$A:$A,'TMP2'!$D:$D)</f>
        <v>103620.87</v>
      </c>
      <c r="I2872">
        <v>17.350000000000001</v>
      </c>
      <c r="J2872">
        <v>17.649999999999999</v>
      </c>
      <c r="K2872" s="1" t="s">
        <v>2295</v>
      </c>
      <c r="L2872">
        <f>MATCH(A2872,'TMP2'!A:A,0)</f>
        <v>1766</v>
      </c>
      <c r="R2872">
        <v>4.3</v>
      </c>
      <c r="S2872">
        <f t="shared" si="88"/>
        <v>-13.05</v>
      </c>
      <c r="T2872">
        <f t="shared" si="89"/>
        <v>-13.349999999999998</v>
      </c>
    </row>
    <row r="2873" spans="1:20" x14ac:dyDescent="0.2">
      <c r="A2873" t="s">
        <v>1496</v>
      </c>
      <c r="B2873" t="s">
        <v>2508</v>
      </c>
      <c r="C2873" s="10" t="s">
        <v>1713</v>
      </c>
      <c r="D2873" t="s">
        <v>2731</v>
      </c>
      <c r="E2873">
        <v>37</v>
      </c>
      <c r="F2873">
        <v>25.9</v>
      </c>
      <c r="G2873">
        <f>LOOKUP(A2873,'TMP2'!$A:$A,'TMP2'!$C:$C)</f>
        <v>18107.84</v>
      </c>
      <c r="H2873">
        <f>LOOKUP(A2873,'TMP2'!$A:$A,'TMP2'!$D:$D)</f>
        <v>103620.87</v>
      </c>
      <c r="I2873">
        <v>19.55</v>
      </c>
      <c r="J2873">
        <v>19.850000000000001</v>
      </c>
      <c r="K2873" s="1" t="s">
        <v>2295</v>
      </c>
      <c r="L2873">
        <f>MATCH(A2873,'TMP2'!A:A,0)</f>
        <v>1766</v>
      </c>
      <c r="R2873">
        <v>4.3</v>
      </c>
      <c r="S2873">
        <f t="shared" si="88"/>
        <v>-15.25</v>
      </c>
      <c r="T2873">
        <f t="shared" si="89"/>
        <v>-15.55</v>
      </c>
    </row>
    <row r="2874" spans="1:20" x14ac:dyDescent="0.2">
      <c r="A2874" t="s">
        <v>1496</v>
      </c>
      <c r="B2874" t="s">
        <v>2508</v>
      </c>
      <c r="C2874" s="10" t="s">
        <v>1713</v>
      </c>
      <c r="D2874" t="s">
        <v>2701</v>
      </c>
      <c r="E2874">
        <v>53</v>
      </c>
      <c r="F2874">
        <v>37.1</v>
      </c>
      <c r="G2874">
        <f>LOOKUP(A2874,'TMP2'!$A:$A,'TMP2'!$C:$C)</f>
        <v>18107.84</v>
      </c>
      <c r="H2874">
        <f>LOOKUP(A2874,'TMP2'!$A:$A,'TMP2'!$D:$D)</f>
        <v>103620.87</v>
      </c>
      <c r="I2874">
        <v>23.15</v>
      </c>
      <c r="J2874">
        <v>23.45</v>
      </c>
      <c r="K2874" s="1" t="s">
        <v>2295</v>
      </c>
      <c r="L2874">
        <f>MATCH(A2874,'TMP2'!A:A,0)</f>
        <v>1766</v>
      </c>
      <c r="R2874">
        <v>4.3</v>
      </c>
      <c r="S2874">
        <f t="shared" si="88"/>
        <v>-18.849999999999998</v>
      </c>
      <c r="T2874">
        <f t="shared" si="89"/>
        <v>-19.149999999999999</v>
      </c>
    </row>
    <row r="2875" spans="1:20" x14ac:dyDescent="0.2">
      <c r="A2875" t="s">
        <v>1496</v>
      </c>
      <c r="B2875" t="s">
        <v>1701</v>
      </c>
      <c r="C2875" s="10" t="s">
        <v>1700</v>
      </c>
      <c r="D2875" t="s">
        <v>2771</v>
      </c>
      <c r="E2875">
        <v>66</v>
      </c>
      <c r="F2875">
        <v>46.2</v>
      </c>
      <c r="G2875">
        <f>LOOKUP(A2875,'TMP2'!$A:$A,'TMP2'!$C:$C)</f>
        <v>18107.84</v>
      </c>
      <c r="H2875">
        <f>LOOKUP(A2875,'TMP2'!$A:$A,'TMP2'!$D:$D)</f>
        <v>103620.87</v>
      </c>
      <c r="I2875">
        <v>27.35</v>
      </c>
      <c r="J2875">
        <v>27.65</v>
      </c>
      <c r="K2875" s="1" t="s">
        <v>2295</v>
      </c>
      <c r="L2875">
        <f>MATCH(A2875,'TMP2'!A:A,0)</f>
        <v>1766</v>
      </c>
      <c r="R2875">
        <v>4.3</v>
      </c>
      <c r="S2875">
        <f t="shared" si="88"/>
        <v>-23.05</v>
      </c>
      <c r="T2875">
        <f t="shared" si="89"/>
        <v>-23.349999999999998</v>
      </c>
    </row>
    <row r="2876" spans="1:20" x14ac:dyDescent="0.2">
      <c r="A2876" t="s">
        <v>1496</v>
      </c>
      <c r="B2876" t="s">
        <v>1701</v>
      </c>
      <c r="C2876" s="10" t="s">
        <v>1700</v>
      </c>
      <c r="D2876" t="s">
        <v>2760</v>
      </c>
      <c r="E2876">
        <v>82</v>
      </c>
      <c r="F2876">
        <v>57.4</v>
      </c>
      <c r="G2876">
        <f>LOOKUP(A2876,'TMP2'!$A:$A,'TMP2'!$C:$C)</f>
        <v>18107.84</v>
      </c>
      <c r="H2876">
        <f>LOOKUP(A2876,'TMP2'!$A:$A,'TMP2'!$D:$D)</f>
        <v>103620.87</v>
      </c>
      <c r="I2876">
        <v>30.25</v>
      </c>
      <c r="J2876">
        <v>30.55</v>
      </c>
      <c r="K2876" s="1" t="s">
        <v>2295</v>
      </c>
      <c r="L2876">
        <f>MATCH(A2876,'TMP2'!A:A,0)</f>
        <v>1766</v>
      </c>
      <c r="R2876">
        <v>4.3</v>
      </c>
      <c r="S2876">
        <f t="shared" si="88"/>
        <v>-25.95</v>
      </c>
      <c r="T2876">
        <f t="shared" si="89"/>
        <v>-26.25</v>
      </c>
    </row>
    <row r="2877" spans="1:20" x14ac:dyDescent="0.2">
      <c r="A2877" t="s">
        <v>1498</v>
      </c>
      <c r="B2877" t="s">
        <v>1688</v>
      </c>
      <c r="C2877" s="10" t="s">
        <v>1687</v>
      </c>
      <c r="D2877" t="s">
        <v>3327</v>
      </c>
      <c r="E2877">
        <v>8</v>
      </c>
      <c r="F2877">
        <v>7.6</v>
      </c>
      <c r="G2877">
        <f>LOOKUP(A2877,'TMP2'!$A:$A,'TMP2'!$C:$C)</f>
        <v>18073.560000000001</v>
      </c>
      <c r="H2877">
        <f>LOOKUP(A2877,'TMP2'!$A:$A,'TMP2'!$D:$D)</f>
        <v>103619.12</v>
      </c>
      <c r="I2877">
        <v>2.35</v>
      </c>
      <c r="J2877">
        <v>2.65</v>
      </c>
      <c r="K2877" s="1" t="s">
        <v>2295</v>
      </c>
      <c r="L2877">
        <f>MATCH(A2877,'TMP2'!A:A,0)</f>
        <v>1768</v>
      </c>
      <c r="R2877">
        <v>4.17</v>
      </c>
      <c r="S2877">
        <f t="shared" si="88"/>
        <v>1.8199999999999998</v>
      </c>
      <c r="T2877">
        <f t="shared" si="89"/>
        <v>1.52</v>
      </c>
    </row>
    <row r="2878" spans="1:20" x14ac:dyDescent="0.2">
      <c r="A2878" t="s">
        <v>1498</v>
      </c>
      <c r="B2878" t="s">
        <v>1696</v>
      </c>
      <c r="C2878" s="10" t="s">
        <v>1689</v>
      </c>
      <c r="D2878" t="s">
        <v>2892</v>
      </c>
      <c r="E2878">
        <v>2</v>
      </c>
      <c r="F2878">
        <v>1.7</v>
      </c>
      <c r="G2878">
        <f>LOOKUP(A2878,'TMP2'!$A:$A,'TMP2'!$C:$C)</f>
        <v>18073.560000000001</v>
      </c>
      <c r="H2878">
        <f>LOOKUP(A2878,'TMP2'!$A:$A,'TMP2'!$D:$D)</f>
        <v>103619.12</v>
      </c>
      <c r="I2878">
        <v>6.95</v>
      </c>
      <c r="J2878">
        <v>7.25</v>
      </c>
      <c r="K2878" s="1" t="s">
        <v>2295</v>
      </c>
      <c r="L2878">
        <f>MATCH(A2878,'TMP2'!A:A,0)</f>
        <v>1768</v>
      </c>
      <c r="R2878">
        <v>4.17</v>
      </c>
      <c r="S2878">
        <f t="shared" si="88"/>
        <v>-2.7800000000000002</v>
      </c>
      <c r="T2878">
        <f t="shared" si="89"/>
        <v>-3.08</v>
      </c>
    </row>
    <row r="2879" spans="1:20" x14ac:dyDescent="0.2">
      <c r="A2879" t="s">
        <v>1498</v>
      </c>
      <c r="B2879" t="s">
        <v>1712</v>
      </c>
      <c r="C2879" s="10" t="s">
        <v>1711</v>
      </c>
      <c r="D2879" t="s">
        <v>3328</v>
      </c>
      <c r="E2879">
        <v>7</v>
      </c>
      <c r="F2879">
        <v>5.5</v>
      </c>
      <c r="G2879">
        <f>LOOKUP(A2879,'TMP2'!$A:$A,'TMP2'!$C:$C)</f>
        <v>18073.560000000001</v>
      </c>
      <c r="H2879">
        <f>LOOKUP(A2879,'TMP2'!$A:$A,'TMP2'!$D:$D)</f>
        <v>103619.12</v>
      </c>
      <c r="I2879">
        <v>11.2</v>
      </c>
      <c r="J2879">
        <v>11.5</v>
      </c>
      <c r="K2879" s="1" t="s">
        <v>2295</v>
      </c>
      <c r="L2879">
        <f>MATCH(A2879,'TMP2'!A:A,0)</f>
        <v>1768</v>
      </c>
      <c r="R2879">
        <v>4.17</v>
      </c>
      <c r="S2879">
        <f t="shared" si="88"/>
        <v>-7.0299999999999994</v>
      </c>
      <c r="T2879">
        <f t="shared" si="89"/>
        <v>-7.33</v>
      </c>
    </row>
    <row r="2880" spans="1:20" x14ac:dyDescent="0.2">
      <c r="A2880" t="s">
        <v>1498</v>
      </c>
      <c r="B2880" t="s">
        <v>1694</v>
      </c>
      <c r="C2880" s="10" t="s">
        <v>1693</v>
      </c>
      <c r="D2880" t="s">
        <v>2640</v>
      </c>
      <c r="E2880">
        <v>13</v>
      </c>
      <c r="F2880">
        <v>9.6</v>
      </c>
      <c r="G2880">
        <f>LOOKUP(A2880,'TMP2'!$A:$A,'TMP2'!$C:$C)</f>
        <v>18073.560000000001</v>
      </c>
      <c r="H2880">
        <f>LOOKUP(A2880,'TMP2'!$A:$A,'TMP2'!$D:$D)</f>
        <v>103619.12</v>
      </c>
      <c r="I2880">
        <v>15.75</v>
      </c>
      <c r="J2880">
        <v>16.05</v>
      </c>
      <c r="K2880" s="1" t="s">
        <v>2295</v>
      </c>
      <c r="L2880">
        <f>MATCH(A2880,'TMP2'!A:A,0)</f>
        <v>1768</v>
      </c>
      <c r="R2880">
        <v>4.17</v>
      </c>
      <c r="S2880">
        <f t="shared" si="88"/>
        <v>-11.58</v>
      </c>
      <c r="T2880">
        <f t="shared" si="89"/>
        <v>-11.88</v>
      </c>
    </row>
    <row r="2881" spans="1:20" x14ac:dyDescent="0.2">
      <c r="A2881" t="s">
        <v>1498</v>
      </c>
      <c r="B2881" t="s">
        <v>2508</v>
      </c>
      <c r="C2881" s="10" t="s">
        <v>1713</v>
      </c>
      <c r="D2881" t="s">
        <v>2620</v>
      </c>
      <c r="E2881">
        <v>20</v>
      </c>
      <c r="F2881">
        <v>14</v>
      </c>
      <c r="G2881">
        <f>LOOKUP(A2881,'TMP2'!$A:$A,'TMP2'!$C:$C)</f>
        <v>18073.560000000001</v>
      </c>
      <c r="H2881">
        <f>LOOKUP(A2881,'TMP2'!$A:$A,'TMP2'!$D:$D)</f>
        <v>103619.12</v>
      </c>
      <c r="I2881">
        <v>20.149999999999999</v>
      </c>
      <c r="J2881">
        <v>20.45</v>
      </c>
      <c r="K2881" s="1" t="s">
        <v>2295</v>
      </c>
      <c r="L2881">
        <f>MATCH(A2881,'TMP2'!A:A,0)</f>
        <v>1768</v>
      </c>
      <c r="R2881">
        <v>4.17</v>
      </c>
      <c r="S2881">
        <f t="shared" si="88"/>
        <v>-15.979999999999999</v>
      </c>
      <c r="T2881">
        <f t="shared" si="89"/>
        <v>-16.28</v>
      </c>
    </row>
    <row r="2882" spans="1:20" x14ac:dyDescent="0.2">
      <c r="A2882" t="s">
        <v>1498</v>
      </c>
      <c r="B2882" t="s">
        <v>1701</v>
      </c>
      <c r="C2882" s="10" t="s">
        <v>1700</v>
      </c>
      <c r="D2882" t="s">
        <v>2779</v>
      </c>
      <c r="E2882">
        <v>52</v>
      </c>
      <c r="F2882">
        <v>36.4</v>
      </c>
      <c r="G2882">
        <f>LOOKUP(A2882,'TMP2'!$A:$A,'TMP2'!$C:$C)</f>
        <v>18073.560000000001</v>
      </c>
      <c r="H2882">
        <f>LOOKUP(A2882,'TMP2'!$A:$A,'TMP2'!$D:$D)</f>
        <v>103619.12</v>
      </c>
      <c r="I2882">
        <v>28.95</v>
      </c>
      <c r="J2882">
        <v>29.25</v>
      </c>
      <c r="K2882" s="1" t="s">
        <v>2295</v>
      </c>
      <c r="L2882">
        <f>MATCH(A2882,'TMP2'!A:A,0)</f>
        <v>1768</v>
      </c>
      <c r="R2882">
        <v>4.17</v>
      </c>
      <c r="S2882">
        <f t="shared" ref="S2882:S2945" si="90">R2882-I2882</f>
        <v>-24.78</v>
      </c>
      <c r="T2882">
        <f t="shared" ref="T2882:T2945" si="91">R2882-J2882</f>
        <v>-25.08</v>
      </c>
    </row>
    <row r="2883" spans="1:20" x14ac:dyDescent="0.2">
      <c r="A2883" t="s">
        <v>1498</v>
      </c>
      <c r="B2883" t="s">
        <v>1703</v>
      </c>
      <c r="C2883" s="10" t="s">
        <v>1702</v>
      </c>
      <c r="D2883" t="s">
        <v>2860</v>
      </c>
      <c r="E2883">
        <v>74</v>
      </c>
      <c r="F2883">
        <v>51.8</v>
      </c>
      <c r="G2883">
        <f>LOOKUP(A2883,'TMP2'!$A:$A,'TMP2'!$C:$C)</f>
        <v>18073.560000000001</v>
      </c>
      <c r="H2883">
        <f>LOOKUP(A2883,'TMP2'!$A:$A,'TMP2'!$D:$D)</f>
        <v>103619.12</v>
      </c>
      <c r="I2883">
        <v>33.549999999999997</v>
      </c>
      <c r="J2883">
        <v>33.85</v>
      </c>
      <c r="K2883" s="1" t="s">
        <v>2295</v>
      </c>
      <c r="L2883">
        <f>MATCH(A2883,'TMP2'!A:A,0)</f>
        <v>1768</v>
      </c>
      <c r="R2883">
        <v>4.17</v>
      </c>
      <c r="S2883">
        <f t="shared" si="90"/>
        <v>-29.379999999999995</v>
      </c>
      <c r="T2883">
        <f t="shared" si="91"/>
        <v>-29.68</v>
      </c>
    </row>
    <row r="2884" spans="1:20" x14ac:dyDescent="0.2">
      <c r="A2884" t="s">
        <v>1500</v>
      </c>
      <c r="B2884" t="s">
        <v>1688</v>
      </c>
      <c r="C2884" s="10" t="s">
        <v>1687</v>
      </c>
      <c r="D2884" t="s">
        <v>3327</v>
      </c>
      <c r="E2884">
        <v>4</v>
      </c>
      <c r="F2884">
        <v>4</v>
      </c>
      <c r="G2884">
        <f>LOOKUP(A2884,'TMP2'!$A:$A,'TMP2'!$C:$C)</f>
        <v>18039.75</v>
      </c>
      <c r="H2884">
        <f>LOOKUP(A2884,'TMP2'!$A:$A,'TMP2'!$D:$D)</f>
        <v>103120.52</v>
      </c>
      <c r="I2884">
        <v>2.35</v>
      </c>
      <c r="J2884">
        <v>2.65</v>
      </c>
      <c r="K2884" s="1" t="s">
        <v>2295</v>
      </c>
      <c r="L2884">
        <f>MATCH(A2884,'TMP2'!A:A,0)</f>
        <v>1770</v>
      </c>
      <c r="R2884">
        <v>4.2</v>
      </c>
      <c r="S2884">
        <f t="shared" si="90"/>
        <v>1.85</v>
      </c>
      <c r="T2884">
        <f t="shared" si="91"/>
        <v>1.5500000000000003</v>
      </c>
    </row>
    <row r="2885" spans="1:20" x14ac:dyDescent="0.2">
      <c r="A2885" t="s">
        <v>1500</v>
      </c>
      <c r="B2885" t="s">
        <v>2508</v>
      </c>
      <c r="C2885" s="10" t="s">
        <v>1713</v>
      </c>
      <c r="D2885" t="s">
        <v>2623</v>
      </c>
      <c r="E2885">
        <v>12</v>
      </c>
      <c r="F2885">
        <v>9.6</v>
      </c>
      <c r="G2885">
        <f>LOOKUP(A2885,'TMP2'!$A:$A,'TMP2'!$C:$C)</f>
        <v>18039.75</v>
      </c>
      <c r="H2885">
        <f>LOOKUP(A2885,'TMP2'!$A:$A,'TMP2'!$D:$D)</f>
        <v>103120.52</v>
      </c>
      <c r="I2885">
        <v>11.35</v>
      </c>
      <c r="J2885">
        <v>11.65</v>
      </c>
      <c r="K2885" s="1" t="s">
        <v>2295</v>
      </c>
      <c r="L2885">
        <f>MATCH(A2885,'TMP2'!A:A,0)</f>
        <v>1770</v>
      </c>
      <c r="R2885">
        <v>4.2</v>
      </c>
      <c r="S2885">
        <f t="shared" si="90"/>
        <v>-7.1499999999999995</v>
      </c>
      <c r="T2885">
        <f t="shared" si="91"/>
        <v>-7.45</v>
      </c>
    </row>
    <row r="2886" spans="1:20" x14ac:dyDescent="0.2">
      <c r="A2886" t="s">
        <v>1500</v>
      </c>
      <c r="B2886" t="s">
        <v>2508</v>
      </c>
      <c r="C2886" s="10" t="s">
        <v>1713</v>
      </c>
      <c r="D2886" t="s">
        <v>2628</v>
      </c>
      <c r="E2886">
        <v>22</v>
      </c>
      <c r="F2886">
        <v>17.100000000000001</v>
      </c>
      <c r="G2886">
        <f>LOOKUP(A2886,'TMP2'!$A:$A,'TMP2'!$C:$C)</f>
        <v>18039.75</v>
      </c>
      <c r="H2886">
        <f>LOOKUP(A2886,'TMP2'!$A:$A,'TMP2'!$D:$D)</f>
        <v>103120.52</v>
      </c>
      <c r="I2886">
        <v>13.25</v>
      </c>
      <c r="J2886">
        <v>13.55</v>
      </c>
      <c r="K2886" s="1" t="s">
        <v>2295</v>
      </c>
      <c r="L2886">
        <f>MATCH(A2886,'TMP2'!A:A,0)</f>
        <v>1770</v>
      </c>
      <c r="R2886">
        <v>4.2</v>
      </c>
      <c r="S2886">
        <f t="shared" si="90"/>
        <v>-9.0500000000000007</v>
      </c>
      <c r="T2886">
        <f t="shared" si="91"/>
        <v>-9.3500000000000014</v>
      </c>
    </row>
    <row r="2887" spans="1:20" x14ac:dyDescent="0.2">
      <c r="A2887" t="s">
        <v>1500</v>
      </c>
      <c r="B2887" t="s">
        <v>2508</v>
      </c>
      <c r="C2887" s="10" t="s">
        <v>1713</v>
      </c>
      <c r="D2887" t="s">
        <v>2745</v>
      </c>
      <c r="E2887">
        <v>33</v>
      </c>
      <c r="F2887">
        <v>23.1</v>
      </c>
      <c r="G2887">
        <f>LOOKUP(A2887,'TMP2'!$A:$A,'TMP2'!$C:$C)</f>
        <v>18039.75</v>
      </c>
      <c r="H2887">
        <f>LOOKUP(A2887,'TMP2'!$A:$A,'TMP2'!$D:$D)</f>
        <v>103120.52</v>
      </c>
      <c r="I2887">
        <v>19.95</v>
      </c>
      <c r="J2887">
        <v>20.25</v>
      </c>
      <c r="K2887" s="1" t="s">
        <v>2295</v>
      </c>
      <c r="L2887">
        <f>MATCH(A2887,'TMP2'!A:A,0)</f>
        <v>1770</v>
      </c>
      <c r="R2887">
        <v>4.2</v>
      </c>
      <c r="S2887">
        <f t="shared" si="90"/>
        <v>-15.75</v>
      </c>
      <c r="T2887">
        <f t="shared" si="91"/>
        <v>-16.05</v>
      </c>
    </row>
    <row r="2888" spans="1:20" x14ac:dyDescent="0.2">
      <c r="A2888" t="s">
        <v>1500</v>
      </c>
      <c r="B2888" t="s">
        <v>1701</v>
      </c>
      <c r="C2888" s="10" t="s">
        <v>1700</v>
      </c>
      <c r="D2888" t="s">
        <v>2717</v>
      </c>
      <c r="E2888">
        <v>53</v>
      </c>
      <c r="F2888">
        <v>37.1</v>
      </c>
      <c r="G2888">
        <f>LOOKUP(A2888,'TMP2'!$A:$A,'TMP2'!$C:$C)</f>
        <v>18039.75</v>
      </c>
      <c r="H2888">
        <f>LOOKUP(A2888,'TMP2'!$A:$A,'TMP2'!$D:$D)</f>
        <v>103120.52</v>
      </c>
      <c r="I2888">
        <v>23.55</v>
      </c>
      <c r="J2888">
        <v>23.85</v>
      </c>
      <c r="K2888" s="1" t="s">
        <v>2295</v>
      </c>
      <c r="L2888">
        <f>MATCH(A2888,'TMP2'!A:A,0)</f>
        <v>1770</v>
      </c>
      <c r="R2888">
        <v>4.2</v>
      </c>
      <c r="S2888">
        <f t="shared" si="90"/>
        <v>-19.350000000000001</v>
      </c>
      <c r="T2888">
        <f t="shared" si="91"/>
        <v>-19.650000000000002</v>
      </c>
    </row>
    <row r="2889" spans="1:20" x14ac:dyDescent="0.2">
      <c r="A2889" t="s">
        <v>1500</v>
      </c>
      <c r="B2889" t="s">
        <v>1703</v>
      </c>
      <c r="C2889" s="10" t="s">
        <v>1702</v>
      </c>
      <c r="D2889" t="s">
        <v>2806</v>
      </c>
      <c r="E2889">
        <v>79</v>
      </c>
      <c r="F2889">
        <v>55.3</v>
      </c>
      <c r="G2889">
        <f>LOOKUP(A2889,'TMP2'!$A:$A,'TMP2'!$C:$C)</f>
        <v>18039.75</v>
      </c>
      <c r="H2889">
        <f>LOOKUP(A2889,'TMP2'!$A:$A,'TMP2'!$D:$D)</f>
        <v>103120.52</v>
      </c>
      <c r="I2889">
        <v>26.75</v>
      </c>
      <c r="J2889">
        <v>27.05</v>
      </c>
      <c r="K2889" s="1" t="s">
        <v>2295</v>
      </c>
      <c r="L2889">
        <f>MATCH(A2889,'TMP2'!A:A,0)</f>
        <v>1770</v>
      </c>
      <c r="R2889">
        <v>4.2</v>
      </c>
      <c r="S2889">
        <f t="shared" si="90"/>
        <v>-22.55</v>
      </c>
      <c r="T2889">
        <f t="shared" si="91"/>
        <v>-22.85</v>
      </c>
    </row>
    <row r="2890" spans="1:20" x14ac:dyDescent="0.2">
      <c r="A2890" t="s">
        <v>1503</v>
      </c>
      <c r="B2890" t="s">
        <v>1688</v>
      </c>
      <c r="C2890" s="10" t="s">
        <v>1687</v>
      </c>
      <c r="D2890" t="s">
        <v>2574</v>
      </c>
      <c r="E2890">
        <v>5</v>
      </c>
      <c r="F2890">
        <v>4.4000000000000004</v>
      </c>
      <c r="G2890">
        <f>LOOKUP(A2890,'TMP2'!$A:$A,'TMP2'!$C:$C)</f>
        <v>18090.419999999998</v>
      </c>
      <c r="H2890">
        <f>LOOKUP(A2890,'TMP2'!$A:$A,'TMP2'!$D:$D)</f>
        <v>103141.42</v>
      </c>
      <c r="I2890">
        <v>5.65</v>
      </c>
      <c r="J2890">
        <v>5.95</v>
      </c>
      <c r="K2890" s="1" t="s">
        <v>2295</v>
      </c>
      <c r="L2890">
        <f>MATCH(A2890,'TMP2'!A:A,0)</f>
        <v>1773</v>
      </c>
      <c r="R2890">
        <v>4.1399999999999997</v>
      </c>
      <c r="S2890">
        <f t="shared" si="90"/>
        <v>-1.5100000000000007</v>
      </c>
      <c r="T2890">
        <f t="shared" si="91"/>
        <v>-1.8100000000000005</v>
      </c>
    </row>
    <row r="2891" spans="1:20" x14ac:dyDescent="0.2">
      <c r="A2891" t="s">
        <v>1503</v>
      </c>
      <c r="B2891" t="s">
        <v>2508</v>
      </c>
      <c r="C2891" s="10" t="s">
        <v>1713</v>
      </c>
      <c r="D2891" t="s">
        <v>2643</v>
      </c>
      <c r="E2891">
        <v>16</v>
      </c>
      <c r="F2891">
        <v>12.3</v>
      </c>
      <c r="G2891">
        <f>LOOKUP(A2891,'TMP2'!$A:$A,'TMP2'!$C:$C)</f>
        <v>18090.419999999998</v>
      </c>
      <c r="H2891">
        <f>LOOKUP(A2891,'TMP2'!$A:$A,'TMP2'!$D:$D)</f>
        <v>103141.42</v>
      </c>
      <c r="I2891">
        <v>12.35</v>
      </c>
      <c r="J2891">
        <v>12.65</v>
      </c>
      <c r="K2891" s="1" t="s">
        <v>2295</v>
      </c>
      <c r="L2891">
        <f>MATCH(A2891,'TMP2'!A:A,0)</f>
        <v>1773</v>
      </c>
      <c r="R2891">
        <v>4.1399999999999997</v>
      </c>
      <c r="S2891">
        <f t="shared" si="90"/>
        <v>-8.2100000000000009</v>
      </c>
      <c r="T2891">
        <f t="shared" si="91"/>
        <v>-8.5100000000000016</v>
      </c>
    </row>
    <row r="2892" spans="1:20" x14ac:dyDescent="0.2">
      <c r="A2892" t="s">
        <v>1503</v>
      </c>
      <c r="B2892" t="s">
        <v>2508</v>
      </c>
      <c r="C2892" s="10" t="s">
        <v>1713</v>
      </c>
      <c r="D2892" t="s">
        <v>2651</v>
      </c>
      <c r="E2892">
        <v>21</v>
      </c>
      <c r="F2892">
        <v>14.7</v>
      </c>
      <c r="G2892">
        <f>LOOKUP(A2892,'TMP2'!$A:$A,'TMP2'!$C:$C)</f>
        <v>18090.419999999998</v>
      </c>
      <c r="H2892">
        <f>LOOKUP(A2892,'TMP2'!$A:$A,'TMP2'!$D:$D)</f>
        <v>103141.42</v>
      </c>
      <c r="I2892">
        <v>17.649999999999999</v>
      </c>
      <c r="J2892">
        <v>17.95</v>
      </c>
      <c r="K2892" s="1" t="s">
        <v>2295</v>
      </c>
      <c r="L2892">
        <f>MATCH(A2892,'TMP2'!A:A,0)</f>
        <v>1773</v>
      </c>
      <c r="R2892">
        <v>4.1399999999999997</v>
      </c>
      <c r="S2892">
        <f t="shared" si="90"/>
        <v>-13.509999999999998</v>
      </c>
      <c r="T2892">
        <f t="shared" si="91"/>
        <v>-13.809999999999999</v>
      </c>
    </row>
    <row r="2893" spans="1:20" x14ac:dyDescent="0.2">
      <c r="A2893" t="s">
        <v>1503</v>
      </c>
      <c r="B2893" t="s">
        <v>2508</v>
      </c>
      <c r="C2893" s="10" t="s">
        <v>1713</v>
      </c>
      <c r="D2893" t="s">
        <v>3347</v>
      </c>
      <c r="E2893">
        <v>13</v>
      </c>
      <c r="F2893">
        <v>10.5</v>
      </c>
      <c r="G2893">
        <f>LOOKUP(A2893,'TMP2'!$A:$A,'TMP2'!$C:$C)</f>
        <v>18090.419999999998</v>
      </c>
      <c r="H2893">
        <f>LOOKUP(A2893,'TMP2'!$A:$A,'TMP2'!$D:$D)</f>
        <v>103141.42</v>
      </c>
      <c r="I2893">
        <v>9.1</v>
      </c>
      <c r="J2893">
        <v>9.4</v>
      </c>
      <c r="K2893" s="1" t="s">
        <v>2295</v>
      </c>
      <c r="L2893">
        <f>MATCH(A2893,'TMP2'!A:A,0)</f>
        <v>1773</v>
      </c>
      <c r="R2893">
        <v>4.1399999999999997</v>
      </c>
      <c r="S2893">
        <f t="shared" si="90"/>
        <v>-4.96</v>
      </c>
      <c r="T2893">
        <f t="shared" si="91"/>
        <v>-5.2600000000000007</v>
      </c>
    </row>
    <row r="2894" spans="1:20" x14ac:dyDescent="0.2">
      <c r="A2894" t="s">
        <v>1503</v>
      </c>
      <c r="B2894" t="s">
        <v>1701</v>
      </c>
      <c r="C2894" s="10" t="s">
        <v>1700</v>
      </c>
      <c r="D2894" t="s">
        <v>3348</v>
      </c>
      <c r="E2894">
        <v>48</v>
      </c>
      <c r="F2894">
        <v>33.6</v>
      </c>
      <c r="G2894">
        <f>LOOKUP(A2894,'TMP2'!$A:$A,'TMP2'!$C:$C)</f>
        <v>18090.419999999998</v>
      </c>
      <c r="H2894">
        <f>LOOKUP(A2894,'TMP2'!$A:$A,'TMP2'!$D:$D)</f>
        <v>103141.42</v>
      </c>
      <c r="I2894">
        <v>30.2</v>
      </c>
      <c r="J2894">
        <v>30.5</v>
      </c>
      <c r="K2894" s="1" t="s">
        <v>2295</v>
      </c>
      <c r="L2894">
        <f>MATCH(A2894,'TMP2'!A:A,0)</f>
        <v>1773</v>
      </c>
      <c r="R2894">
        <v>4.1399999999999997</v>
      </c>
      <c r="S2894">
        <f t="shared" si="90"/>
        <v>-26.06</v>
      </c>
      <c r="T2894">
        <f t="shared" si="91"/>
        <v>-26.36</v>
      </c>
    </row>
    <row r="2895" spans="1:20" x14ac:dyDescent="0.2">
      <c r="A2895" t="s">
        <v>1503</v>
      </c>
      <c r="B2895" t="s">
        <v>1701</v>
      </c>
      <c r="C2895" s="10" t="s">
        <v>1700</v>
      </c>
      <c r="D2895" t="s">
        <v>3349</v>
      </c>
      <c r="E2895">
        <v>51</v>
      </c>
      <c r="F2895">
        <v>35.700000000000003</v>
      </c>
      <c r="G2895">
        <f>LOOKUP(A2895,'TMP2'!$A:$A,'TMP2'!$C:$C)</f>
        <v>18090.419999999998</v>
      </c>
      <c r="H2895">
        <f>LOOKUP(A2895,'TMP2'!$A:$A,'TMP2'!$D:$D)</f>
        <v>103141.42</v>
      </c>
      <c r="I2895">
        <v>32.200000000000003</v>
      </c>
      <c r="J2895">
        <v>32.5</v>
      </c>
      <c r="K2895" s="1" t="s">
        <v>2295</v>
      </c>
      <c r="L2895">
        <f>MATCH(A2895,'TMP2'!A:A,0)</f>
        <v>1773</v>
      </c>
      <c r="R2895">
        <v>4.1399999999999997</v>
      </c>
      <c r="S2895">
        <f t="shared" si="90"/>
        <v>-28.060000000000002</v>
      </c>
      <c r="T2895">
        <f t="shared" si="91"/>
        <v>-28.36</v>
      </c>
    </row>
    <row r="2896" spans="1:20" x14ac:dyDescent="0.2">
      <c r="A2896" t="s">
        <v>1503</v>
      </c>
      <c r="B2896" t="s">
        <v>1703</v>
      </c>
      <c r="C2896" s="10" t="s">
        <v>1702</v>
      </c>
      <c r="D2896" t="s">
        <v>3235</v>
      </c>
      <c r="E2896">
        <v>72</v>
      </c>
      <c r="F2896">
        <v>50.4</v>
      </c>
      <c r="G2896">
        <f>LOOKUP(A2896,'TMP2'!$A:$A,'TMP2'!$C:$C)</f>
        <v>18090.419999999998</v>
      </c>
      <c r="H2896">
        <f>LOOKUP(A2896,'TMP2'!$A:$A,'TMP2'!$D:$D)</f>
        <v>103141.42</v>
      </c>
      <c r="I2896">
        <v>35.049999999999997</v>
      </c>
      <c r="J2896">
        <v>35.35</v>
      </c>
      <c r="K2896" s="1" t="s">
        <v>2295</v>
      </c>
      <c r="L2896">
        <f>MATCH(A2896,'TMP2'!A:A,0)</f>
        <v>1773</v>
      </c>
      <c r="R2896">
        <v>4.1399999999999997</v>
      </c>
      <c r="S2896">
        <f t="shared" si="90"/>
        <v>-30.909999999999997</v>
      </c>
      <c r="T2896">
        <f t="shared" si="91"/>
        <v>-31.21</v>
      </c>
    </row>
    <row r="2897" spans="1:20" x14ac:dyDescent="0.2">
      <c r="A2897" t="s">
        <v>1268</v>
      </c>
      <c r="B2897" t="s">
        <v>2833</v>
      </c>
      <c r="C2897" s="10" t="s">
        <v>1702</v>
      </c>
      <c r="D2897" t="s">
        <v>3247</v>
      </c>
      <c r="E2897">
        <v>105</v>
      </c>
      <c r="F2897">
        <v>73.5</v>
      </c>
      <c r="G2897">
        <f>LOOKUP(A2897,'TMP2'!$A:$A,'TMP2'!$C:$C)</f>
        <v>17840.3</v>
      </c>
      <c r="H2897">
        <f>LOOKUP(A2897,'TMP2'!$A:$A,'TMP2'!$D:$D)</f>
        <v>105112.25</v>
      </c>
      <c r="I2897">
        <v>26.38</v>
      </c>
      <c r="J2897">
        <v>26.68</v>
      </c>
      <c r="K2897" s="1" t="s">
        <v>2300</v>
      </c>
      <c r="L2897">
        <f>MATCH(A2897,'TMP2'!A:A,0)</f>
        <v>1040</v>
      </c>
      <c r="R2897">
        <v>4.5999999999999996</v>
      </c>
      <c r="S2897">
        <f t="shared" si="90"/>
        <v>-21.78</v>
      </c>
      <c r="T2897">
        <f t="shared" si="91"/>
        <v>-22.08</v>
      </c>
    </row>
    <row r="2898" spans="1:20" x14ac:dyDescent="0.2">
      <c r="A2898" t="s">
        <v>1268</v>
      </c>
      <c r="B2898" t="s">
        <v>2833</v>
      </c>
      <c r="C2898" s="10" t="s">
        <v>1702</v>
      </c>
      <c r="D2898" t="s">
        <v>3248</v>
      </c>
      <c r="E2898">
        <v>124</v>
      </c>
      <c r="F2898">
        <v>86.8</v>
      </c>
      <c r="G2898">
        <f>LOOKUP(A2898,'TMP2'!$A:$A,'TMP2'!$C:$C)</f>
        <v>17840.3</v>
      </c>
      <c r="H2898">
        <f>LOOKUP(A2898,'TMP2'!$A:$A,'TMP2'!$D:$D)</f>
        <v>105112.25</v>
      </c>
      <c r="I2898">
        <v>27.81</v>
      </c>
      <c r="J2898">
        <v>28.11</v>
      </c>
      <c r="K2898" s="1" t="s">
        <v>2300</v>
      </c>
      <c r="L2898">
        <f>MATCH(A2898,'TMP2'!A:A,0)</f>
        <v>1040</v>
      </c>
      <c r="R2898">
        <v>4.5999999999999996</v>
      </c>
      <c r="S2898">
        <f t="shared" si="90"/>
        <v>-23.21</v>
      </c>
      <c r="T2898">
        <f t="shared" si="91"/>
        <v>-23.509999999999998</v>
      </c>
    </row>
    <row r="2899" spans="1:20" x14ac:dyDescent="0.2">
      <c r="A2899" t="s">
        <v>1270</v>
      </c>
      <c r="B2899" t="s">
        <v>2508</v>
      </c>
      <c r="C2899" s="10" t="s">
        <v>1713</v>
      </c>
      <c r="D2899" t="s">
        <v>3253</v>
      </c>
      <c r="E2899">
        <v>19</v>
      </c>
      <c r="F2899">
        <v>13.489999999999998</v>
      </c>
      <c r="G2899">
        <f>LOOKUP(A2899,'TMP2'!$A:$A,'TMP2'!$C:$C)</f>
        <v>17839.12</v>
      </c>
      <c r="H2899">
        <f>LOOKUP(A2899,'TMP2'!$A:$A,'TMP2'!$D:$D)</f>
        <v>105221.16</v>
      </c>
      <c r="I2899">
        <v>17.89</v>
      </c>
      <c r="J2899">
        <v>18.190000000000001</v>
      </c>
      <c r="K2899" s="1" t="s">
        <v>2300</v>
      </c>
      <c r="L2899">
        <f>MATCH(A2899,'TMP2'!A:A,0)</f>
        <v>1042</v>
      </c>
      <c r="R2899">
        <v>4.62</v>
      </c>
      <c r="S2899">
        <f t="shared" si="90"/>
        <v>-13.27</v>
      </c>
      <c r="T2899">
        <f t="shared" si="91"/>
        <v>-13.57</v>
      </c>
    </row>
    <row r="2900" spans="1:20" x14ac:dyDescent="0.2">
      <c r="A2900" t="s">
        <v>1270</v>
      </c>
      <c r="B2900" t="s">
        <v>2508</v>
      </c>
      <c r="C2900" s="10" t="s">
        <v>1713</v>
      </c>
      <c r="D2900" t="s">
        <v>3254</v>
      </c>
      <c r="E2900">
        <v>15</v>
      </c>
      <c r="F2900">
        <v>10.5</v>
      </c>
      <c r="G2900">
        <f>LOOKUP(A2900,'TMP2'!$A:$A,'TMP2'!$C:$C)</f>
        <v>17839.12</v>
      </c>
      <c r="H2900">
        <f>LOOKUP(A2900,'TMP2'!$A:$A,'TMP2'!$D:$D)</f>
        <v>105221.16</v>
      </c>
      <c r="I2900">
        <v>20.13</v>
      </c>
      <c r="J2900">
        <v>20.43</v>
      </c>
      <c r="K2900" s="1" t="s">
        <v>2300</v>
      </c>
      <c r="L2900">
        <f>MATCH(A2900,'TMP2'!A:A,0)</f>
        <v>1042</v>
      </c>
      <c r="R2900">
        <v>4.62</v>
      </c>
      <c r="S2900">
        <f t="shared" si="90"/>
        <v>-15.509999999999998</v>
      </c>
      <c r="T2900">
        <f t="shared" si="91"/>
        <v>-15.809999999999999</v>
      </c>
    </row>
    <row r="2901" spans="1:20" x14ac:dyDescent="0.2">
      <c r="A2901" t="s">
        <v>1271</v>
      </c>
      <c r="B2901" t="s">
        <v>2508</v>
      </c>
      <c r="C2901" s="10" t="s">
        <v>1713</v>
      </c>
      <c r="D2901" t="s">
        <v>3259</v>
      </c>
      <c r="E2901">
        <v>20</v>
      </c>
      <c r="F2901">
        <v>14</v>
      </c>
      <c r="G2901">
        <f>LOOKUP(A2901,'TMP2'!$A:$A,'TMP2'!$C:$C)</f>
        <v>17815.04</v>
      </c>
      <c r="H2901">
        <f>LOOKUP(A2901,'TMP2'!$A:$A,'TMP2'!$D:$D)</f>
        <v>105221.9</v>
      </c>
      <c r="I2901">
        <v>20.03</v>
      </c>
      <c r="J2901">
        <v>20.329999999999998</v>
      </c>
      <c r="K2901" s="1" t="s">
        <v>2300</v>
      </c>
      <c r="L2901">
        <f>MATCH(A2901,'TMP2'!A:A,0)</f>
        <v>1043</v>
      </c>
      <c r="R2901">
        <v>4.66</v>
      </c>
      <c r="S2901">
        <f t="shared" si="90"/>
        <v>-15.370000000000001</v>
      </c>
      <c r="T2901">
        <f t="shared" si="91"/>
        <v>-15.669999999999998</v>
      </c>
    </row>
    <row r="2902" spans="1:20" x14ac:dyDescent="0.2">
      <c r="A2902" t="s">
        <v>1271</v>
      </c>
      <c r="B2902" t="s">
        <v>2508</v>
      </c>
      <c r="C2902" s="10" t="s">
        <v>1698</v>
      </c>
      <c r="D2902" t="s">
        <v>2875</v>
      </c>
      <c r="E2902">
        <v>26</v>
      </c>
      <c r="F2902">
        <v>18.2</v>
      </c>
      <c r="G2902">
        <f>LOOKUP(A2902,'TMP2'!$A:$A,'TMP2'!$C:$C)</f>
        <v>17815.04</v>
      </c>
      <c r="H2902">
        <f>LOOKUP(A2902,'TMP2'!$A:$A,'TMP2'!$D:$D)</f>
        <v>105221.9</v>
      </c>
      <c r="I2902">
        <v>22.6</v>
      </c>
      <c r="J2902">
        <v>22.9</v>
      </c>
      <c r="K2902" s="1" t="s">
        <v>2300</v>
      </c>
      <c r="L2902">
        <f>MATCH(A2902,'TMP2'!A:A,0)</f>
        <v>1043</v>
      </c>
      <c r="R2902">
        <v>4.66</v>
      </c>
      <c r="S2902">
        <f t="shared" si="90"/>
        <v>-17.940000000000001</v>
      </c>
      <c r="T2902">
        <f t="shared" si="91"/>
        <v>-18.239999999999998</v>
      </c>
    </row>
    <row r="2903" spans="1:20" x14ac:dyDescent="0.2">
      <c r="A2903" t="s">
        <v>1271</v>
      </c>
      <c r="B2903" t="s">
        <v>2508</v>
      </c>
      <c r="C2903" s="10" t="s">
        <v>1698</v>
      </c>
      <c r="D2903" t="s">
        <v>3260</v>
      </c>
      <c r="E2903">
        <v>34</v>
      </c>
      <c r="F2903">
        <v>23.8</v>
      </c>
      <c r="G2903">
        <f>LOOKUP(A2903,'TMP2'!$A:$A,'TMP2'!$C:$C)</f>
        <v>17815.04</v>
      </c>
      <c r="H2903">
        <f>LOOKUP(A2903,'TMP2'!$A:$A,'TMP2'!$D:$D)</f>
        <v>105221.9</v>
      </c>
      <c r="I2903">
        <v>24.67</v>
      </c>
      <c r="J2903">
        <v>24.97</v>
      </c>
      <c r="K2903" s="1" t="s">
        <v>2300</v>
      </c>
      <c r="L2903">
        <f>MATCH(A2903,'TMP2'!A:A,0)</f>
        <v>1043</v>
      </c>
      <c r="R2903">
        <v>4.66</v>
      </c>
      <c r="S2903">
        <f t="shared" si="90"/>
        <v>-20.010000000000002</v>
      </c>
      <c r="T2903">
        <f t="shared" si="91"/>
        <v>-20.309999999999999</v>
      </c>
    </row>
    <row r="2904" spans="1:20" x14ac:dyDescent="0.2">
      <c r="A2904" t="s">
        <v>1271</v>
      </c>
      <c r="B2904" t="s">
        <v>2508</v>
      </c>
      <c r="C2904" s="10" t="s">
        <v>1698</v>
      </c>
      <c r="D2904" t="s">
        <v>3261</v>
      </c>
      <c r="E2904">
        <v>40</v>
      </c>
      <c r="F2904">
        <v>28</v>
      </c>
      <c r="G2904">
        <f>LOOKUP(A2904,'TMP2'!$A:$A,'TMP2'!$C:$C)</f>
        <v>17815.04</v>
      </c>
      <c r="H2904">
        <f>LOOKUP(A2904,'TMP2'!$A:$A,'TMP2'!$D:$D)</f>
        <v>105221.9</v>
      </c>
      <c r="I2904">
        <v>27.1</v>
      </c>
      <c r="J2904">
        <v>27.4</v>
      </c>
      <c r="K2904" s="1" t="s">
        <v>2300</v>
      </c>
      <c r="L2904">
        <f>MATCH(A2904,'TMP2'!A:A,0)</f>
        <v>1043</v>
      </c>
      <c r="R2904">
        <v>4.66</v>
      </c>
      <c r="S2904">
        <f t="shared" si="90"/>
        <v>-22.44</v>
      </c>
      <c r="T2904">
        <f t="shared" si="91"/>
        <v>-22.74</v>
      </c>
    </row>
    <row r="2905" spans="1:20" x14ac:dyDescent="0.2">
      <c r="A2905" t="s">
        <v>1271</v>
      </c>
      <c r="B2905" t="s">
        <v>2833</v>
      </c>
      <c r="C2905" s="10" t="s">
        <v>1702</v>
      </c>
      <c r="D2905" t="s">
        <v>3262</v>
      </c>
      <c r="E2905">
        <v>83</v>
      </c>
      <c r="F2905">
        <v>58.1</v>
      </c>
      <c r="G2905">
        <f>LOOKUP(A2905,'TMP2'!$A:$A,'TMP2'!$C:$C)</f>
        <v>17815.04</v>
      </c>
      <c r="H2905">
        <f>LOOKUP(A2905,'TMP2'!$A:$A,'TMP2'!$D:$D)</f>
        <v>105221.9</v>
      </c>
      <c r="I2905">
        <v>32.67</v>
      </c>
      <c r="J2905">
        <v>32.97</v>
      </c>
      <c r="K2905" s="1" t="s">
        <v>2300</v>
      </c>
      <c r="L2905">
        <f>MATCH(A2905,'TMP2'!A:A,0)</f>
        <v>1043</v>
      </c>
      <c r="R2905">
        <v>4.66</v>
      </c>
      <c r="S2905">
        <f t="shared" si="90"/>
        <v>-28.01</v>
      </c>
      <c r="T2905">
        <f t="shared" si="91"/>
        <v>-28.31</v>
      </c>
    </row>
    <row r="2906" spans="1:20" x14ac:dyDescent="0.2">
      <c r="A2906" t="s">
        <v>1272</v>
      </c>
      <c r="B2906" t="s">
        <v>2508</v>
      </c>
      <c r="C2906" s="10" t="s">
        <v>1698</v>
      </c>
      <c r="D2906" t="s">
        <v>3264</v>
      </c>
      <c r="E2906">
        <v>22</v>
      </c>
      <c r="F2906">
        <v>15.62</v>
      </c>
      <c r="G2906">
        <f>LOOKUP(A2906,'TMP2'!$A:$A,'TMP2'!$C:$C)</f>
        <v>17841.68</v>
      </c>
      <c r="H2906">
        <f>LOOKUP(A2906,'TMP2'!$A:$A,'TMP2'!$D:$D)</f>
        <v>105321.25</v>
      </c>
      <c r="I2906">
        <v>18.09</v>
      </c>
      <c r="J2906">
        <v>18.39</v>
      </c>
      <c r="K2906" s="1" t="s">
        <v>2300</v>
      </c>
      <c r="L2906">
        <f>MATCH(A2906,'TMP2'!A:A,0)</f>
        <v>1044</v>
      </c>
      <c r="R2906">
        <v>4.59</v>
      </c>
      <c r="S2906">
        <f t="shared" si="90"/>
        <v>-13.5</v>
      </c>
      <c r="T2906">
        <f t="shared" si="91"/>
        <v>-13.8</v>
      </c>
    </row>
    <row r="2907" spans="1:20" x14ac:dyDescent="0.2">
      <c r="A2907" t="s">
        <v>1272</v>
      </c>
      <c r="B2907" t="s">
        <v>2508</v>
      </c>
      <c r="C2907" s="10" t="s">
        <v>1698</v>
      </c>
      <c r="D2907" t="s">
        <v>3265</v>
      </c>
      <c r="E2907">
        <v>29</v>
      </c>
      <c r="F2907">
        <v>20.3</v>
      </c>
      <c r="G2907">
        <f>LOOKUP(A2907,'TMP2'!$A:$A,'TMP2'!$C:$C)</f>
        <v>17841.68</v>
      </c>
      <c r="H2907">
        <f>LOOKUP(A2907,'TMP2'!$A:$A,'TMP2'!$D:$D)</f>
        <v>105321.25</v>
      </c>
      <c r="I2907">
        <v>19.43</v>
      </c>
      <c r="J2907">
        <v>19.73</v>
      </c>
      <c r="K2907" s="1" t="s">
        <v>2300</v>
      </c>
      <c r="L2907">
        <f>MATCH(A2907,'TMP2'!A:A,0)</f>
        <v>1044</v>
      </c>
      <c r="R2907">
        <v>4.59</v>
      </c>
      <c r="S2907">
        <f t="shared" si="90"/>
        <v>-14.84</v>
      </c>
      <c r="T2907">
        <f t="shared" si="91"/>
        <v>-15.14</v>
      </c>
    </row>
    <row r="2908" spans="1:20" x14ac:dyDescent="0.2">
      <c r="A2908" t="s">
        <v>1272</v>
      </c>
      <c r="B2908" t="s">
        <v>2508</v>
      </c>
      <c r="C2908" s="10" t="s">
        <v>1698</v>
      </c>
      <c r="D2908" t="s">
        <v>3266</v>
      </c>
      <c r="E2908">
        <v>36</v>
      </c>
      <c r="F2908">
        <v>25.2</v>
      </c>
      <c r="G2908">
        <f>LOOKUP(A2908,'TMP2'!$A:$A,'TMP2'!$C:$C)</f>
        <v>17841.68</v>
      </c>
      <c r="H2908">
        <f>LOOKUP(A2908,'TMP2'!$A:$A,'TMP2'!$D:$D)</f>
        <v>105321.25</v>
      </c>
      <c r="I2908">
        <v>21.12</v>
      </c>
      <c r="J2908">
        <v>21.42</v>
      </c>
      <c r="K2908" s="1" t="s">
        <v>2300</v>
      </c>
      <c r="L2908">
        <f>MATCH(A2908,'TMP2'!A:A,0)</f>
        <v>1044</v>
      </c>
      <c r="R2908">
        <v>4.59</v>
      </c>
      <c r="S2908">
        <f t="shared" si="90"/>
        <v>-16.53</v>
      </c>
      <c r="T2908">
        <f t="shared" si="91"/>
        <v>-16.830000000000002</v>
      </c>
    </row>
    <row r="2909" spans="1:20" x14ac:dyDescent="0.2">
      <c r="A2909" t="s">
        <v>1272</v>
      </c>
      <c r="B2909" t="s">
        <v>2508</v>
      </c>
      <c r="C2909" s="10" t="s">
        <v>1698</v>
      </c>
      <c r="D2909" t="s">
        <v>3246</v>
      </c>
      <c r="E2909">
        <v>47</v>
      </c>
      <c r="F2909">
        <v>32.9</v>
      </c>
      <c r="G2909">
        <f>LOOKUP(A2909,'TMP2'!$A:$A,'TMP2'!$C:$C)</f>
        <v>17841.68</v>
      </c>
      <c r="H2909">
        <f>LOOKUP(A2909,'TMP2'!$A:$A,'TMP2'!$D:$D)</f>
        <v>105321.25</v>
      </c>
      <c r="I2909">
        <v>22.68</v>
      </c>
      <c r="J2909">
        <v>22.98</v>
      </c>
      <c r="K2909" s="1" t="s">
        <v>2300</v>
      </c>
      <c r="L2909">
        <f>MATCH(A2909,'TMP2'!A:A,0)</f>
        <v>1044</v>
      </c>
      <c r="R2909">
        <v>4.59</v>
      </c>
      <c r="S2909">
        <f t="shared" si="90"/>
        <v>-18.09</v>
      </c>
      <c r="T2909">
        <f t="shared" si="91"/>
        <v>-18.39</v>
      </c>
    </row>
    <row r="2910" spans="1:20" x14ac:dyDescent="0.2">
      <c r="A2910" t="s">
        <v>1272</v>
      </c>
      <c r="B2910" t="s">
        <v>2833</v>
      </c>
      <c r="C2910" s="10" t="s">
        <v>1700</v>
      </c>
      <c r="D2910" t="s">
        <v>3267</v>
      </c>
      <c r="E2910">
        <v>49</v>
      </c>
      <c r="F2910">
        <v>34.299999999999997</v>
      </c>
      <c r="G2910">
        <f>LOOKUP(A2910,'TMP2'!$A:$A,'TMP2'!$C:$C)</f>
        <v>17841.68</v>
      </c>
      <c r="H2910">
        <f>LOOKUP(A2910,'TMP2'!$A:$A,'TMP2'!$D:$D)</f>
        <v>105321.25</v>
      </c>
      <c r="I2910">
        <v>25.23</v>
      </c>
      <c r="J2910">
        <v>25.53</v>
      </c>
      <c r="K2910" s="1" t="s">
        <v>2300</v>
      </c>
      <c r="L2910">
        <f>MATCH(A2910,'TMP2'!A:A,0)</f>
        <v>1044</v>
      </c>
      <c r="R2910">
        <v>4.59</v>
      </c>
      <c r="S2910">
        <f t="shared" si="90"/>
        <v>-20.64</v>
      </c>
      <c r="T2910">
        <f t="shared" si="91"/>
        <v>-20.94</v>
      </c>
    </row>
    <row r="2911" spans="1:20" x14ac:dyDescent="0.2">
      <c r="A2911" t="s">
        <v>1272</v>
      </c>
      <c r="B2911" t="s">
        <v>2833</v>
      </c>
      <c r="C2911" s="10" t="s">
        <v>1700</v>
      </c>
      <c r="D2911" t="s">
        <v>3268</v>
      </c>
      <c r="E2911">
        <v>81</v>
      </c>
      <c r="F2911">
        <v>56.7</v>
      </c>
      <c r="G2911">
        <f>LOOKUP(A2911,'TMP2'!$A:$A,'TMP2'!$C:$C)</f>
        <v>17841.68</v>
      </c>
      <c r="H2911">
        <f>LOOKUP(A2911,'TMP2'!$A:$A,'TMP2'!$D:$D)</f>
        <v>105321.25</v>
      </c>
      <c r="I2911">
        <v>29.47</v>
      </c>
      <c r="J2911">
        <v>29.77</v>
      </c>
      <c r="K2911" s="1" t="s">
        <v>2300</v>
      </c>
      <c r="L2911">
        <f>MATCH(A2911,'TMP2'!A:A,0)</f>
        <v>1044</v>
      </c>
      <c r="R2911">
        <v>4.59</v>
      </c>
      <c r="S2911">
        <f t="shared" si="90"/>
        <v>-24.88</v>
      </c>
      <c r="T2911">
        <f t="shared" si="91"/>
        <v>-25.18</v>
      </c>
    </row>
    <row r="2912" spans="1:20" x14ac:dyDescent="0.2">
      <c r="A2912" t="s">
        <v>1273</v>
      </c>
      <c r="B2912" t="s">
        <v>2508</v>
      </c>
      <c r="C2912" s="10" t="s">
        <v>1713</v>
      </c>
      <c r="D2912" t="s">
        <v>3271</v>
      </c>
      <c r="E2912">
        <v>17</v>
      </c>
      <c r="F2912">
        <v>11.899999999999999</v>
      </c>
      <c r="G2912">
        <f>LOOKUP(A2912,'TMP2'!$A:$A,'TMP2'!$C:$C)</f>
        <v>17819.23</v>
      </c>
      <c r="H2912">
        <f>LOOKUP(A2912,'TMP2'!$A:$A,'TMP2'!$D:$D)</f>
        <v>105321.65</v>
      </c>
      <c r="I2912">
        <v>20.309999999999999</v>
      </c>
      <c r="J2912">
        <v>20.61</v>
      </c>
      <c r="K2912" s="1" t="s">
        <v>2300</v>
      </c>
      <c r="L2912">
        <f>MATCH(A2912,'TMP2'!A:A,0)</f>
        <v>1045</v>
      </c>
      <c r="R2912">
        <v>4.67</v>
      </c>
      <c r="S2912">
        <f t="shared" si="90"/>
        <v>-15.639999999999999</v>
      </c>
      <c r="T2912">
        <f t="shared" si="91"/>
        <v>-15.94</v>
      </c>
    </row>
    <row r="2913" spans="1:20" x14ac:dyDescent="0.2">
      <c r="A2913" t="s">
        <v>1273</v>
      </c>
      <c r="B2913" t="s">
        <v>2508</v>
      </c>
      <c r="C2913" s="10" t="s">
        <v>1713</v>
      </c>
      <c r="D2913" t="s">
        <v>2703</v>
      </c>
      <c r="E2913">
        <v>20</v>
      </c>
      <c r="F2913">
        <v>14</v>
      </c>
      <c r="G2913">
        <f>LOOKUP(A2913,'TMP2'!$A:$A,'TMP2'!$C:$C)</f>
        <v>17819.23</v>
      </c>
      <c r="H2913">
        <f>LOOKUP(A2913,'TMP2'!$A:$A,'TMP2'!$D:$D)</f>
        <v>105321.65</v>
      </c>
      <c r="I2913">
        <v>22.65</v>
      </c>
      <c r="J2913">
        <v>22.95</v>
      </c>
      <c r="K2913" s="1" t="s">
        <v>2300</v>
      </c>
      <c r="L2913">
        <f>MATCH(A2913,'TMP2'!A:A,0)</f>
        <v>1045</v>
      </c>
      <c r="R2913">
        <v>4.67</v>
      </c>
      <c r="S2913">
        <f t="shared" si="90"/>
        <v>-17.979999999999997</v>
      </c>
      <c r="T2913">
        <f t="shared" si="91"/>
        <v>-18.28</v>
      </c>
    </row>
    <row r="2914" spans="1:20" x14ac:dyDescent="0.2">
      <c r="A2914" t="s">
        <v>1273</v>
      </c>
      <c r="B2914" t="s">
        <v>2508</v>
      </c>
      <c r="C2914" s="10" t="s">
        <v>1698</v>
      </c>
      <c r="D2914" t="s">
        <v>3272</v>
      </c>
      <c r="E2914">
        <v>28</v>
      </c>
      <c r="F2914">
        <v>19.600000000000001</v>
      </c>
      <c r="G2914">
        <f>LOOKUP(A2914,'TMP2'!$A:$A,'TMP2'!$C:$C)</f>
        <v>17819.23</v>
      </c>
      <c r="H2914">
        <f>LOOKUP(A2914,'TMP2'!$A:$A,'TMP2'!$D:$D)</f>
        <v>105321.65</v>
      </c>
      <c r="I2914">
        <v>24.6</v>
      </c>
      <c r="J2914">
        <v>24.9</v>
      </c>
      <c r="K2914" s="1" t="s">
        <v>2300</v>
      </c>
      <c r="L2914">
        <f>MATCH(A2914,'TMP2'!A:A,0)</f>
        <v>1045</v>
      </c>
      <c r="R2914">
        <v>4.67</v>
      </c>
      <c r="S2914">
        <f t="shared" si="90"/>
        <v>-19.93</v>
      </c>
      <c r="T2914">
        <f t="shared" si="91"/>
        <v>-20.229999999999997</v>
      </c>
    </row>
    <row r="2915" spans="1:20" x14ac:dyDescent="0.2">
      <c r="A2915" t="s">
        <v>1273</v>
      </c>
      <c r="B2915" t="s">
        <v>2508</v>
      </c>
      <c r="C2915" s="10" t="s">
        <v>1698</v>
      </c>
      <c r="D2915" t="s">
        <v>3273</v>
      </c>
      <c r="E2915">
        <v>37</v>
      </c>
      <c r="F2915">
        <v>25.9</v>
      </c>
      <c r="G2915">
        <f>LOOKUP(A2915,'TMP2'!$A:$A,'TMP2'!$C:$C)</f>
        <v>17819.23</v>
      </c>
      <c r="H2915">
        <f>LOOKUP(A2915,'TMP2'!$A:$A,'TMP2'!$D:$D)</f>
        <v>105321.65</v>
      </c>
      <c r="I2915">
        <v>27.16</v>
      </c>
      <c r="J2915">
        <v>27.46</v>
      </c>
      <c r="K2915" s="1" t="s">
        <v>2300</v>
      </c>
      <c r="L2915">
        <f>MATCH(A2915,'TMP2'!A:A,0)</f>
        <v>1045</v>
      </c>
      <c r="R2915">
        <v>4.67</v>
      </c>
      <c r="S2915">
        <f t="shared" si="90"/>
        <v>-22.490000000000002</v>
      </c>
      <c r="T2915">
        <f t="shared" si="91"/>
        <v>-22.79</v>
      </c>
    </row>
    <row r="2916" spans="1:20" x14ac:dyDescent="0.2">
      <c r="A2916" t="s">
        <v>1273</v>
      </c>
      <c r="B2916" t="s">
        <v>2833</v>
      </c>
      <c r="C2916" s="10" t="s">
        <v>1700</v>
      </c>
      <c r="D2916" t="s">
        <v>3274</v>
      </c>
      <c r="E2916">
        <v>52</v>
      </c>
      <c r="F2916">
        <v>36.4</v>
      </c>
      <c r="G2916">
        <f>LOOKUP(A2916,'TMP2'!$A:$A,'TMP2'!$C:$C)</f>
        <v>17819.23</v>
      </c>
      <c r="H2916">
        <f>LOOKUP(A2916,'TMP2'!$A:$A,'TMP2'!$D:$D)</f>
        <v>105321.65</v>
      </c>
      <c r="I2916">
        <v>32.36</v>
      </c>
      <c r="J2916">
        <v>32.659999999999997</v>
      </c>
      <c r="K2916" s="1" t="s">
        <v>2300</v>
      </c>
      <c r="L2916">
        <f>MATCH(A2916,'TMP2'!A:A,0)</f>
        <v>1045</v>
      </c>
      <c r="R2916">
        <v>4.67</v>
      </c>
      <c r="S2916">
        <f t="shared" si="90"/>
        <v>-27.689999999999998</v>
      </c>
      <c r="T2916">
        <f t="shared" si="91"/>
        <v>-27.989999999999995</v>
      </c>
    </row>
    <row r="2917" spans="1:20" x14ac:dyDescent="0.2">
      <c r="A2917" t="s">
        <v>1273</v>
      </c>
      <c r="B2917" t="s">
        <v>2833</v>
      </c>
      <c r="C2917" s="10" t="s">
        <v>1702</v>
      </c>
      <c r="D2917" t="s">
        <v>3275</v>
      </c>
      <c r="E2917">
        <v>51</v>
      </c>
      <c r="F2917">
        <v>35.700000000000003</v>
      </c>
      <c r="G2917">
        <f>LOOKUP(A2917,'TMP2'!$A:$A,'TMP2'!$C:$C)</f>
        <v>17819.23</v>
      </c>
      <c r="H2917">
        <f>LOOKUP(A2917,'TMP2'!$A:$A,'TMP2'!$D:$D)</f>
        <v>105321.65</v>
      </c>
      <c r="I2917">
        <v>39.090000000000003</v>
      </c>
      <c r="J2917">
        <v>39.39</v>
      </c>
      <c r="K2917" s="1" t="s">
        <v>2300</v>
      </c>
      <c r="L2917">
        <f>MATCH(A2917,'TMP2'!A:A,0)</f>
        <v>1045</v>
      </c>
      <c r="R2917">
        <v>4.67</v>
      </c>
      <c r="S2917">
        <f t="shared" si="90"/>
        <v>-34.42</v>
      </c>
      <c r="T2917">
        <f t="shared" si="91"/>
        <v>-34.72</v>
      </c>
    </row>
    <row r="2918" spans="1:20" x14ac:dyDescent="0.2">
      <c r="A2918" t="s">
        <v>1274</v>
      </c>
      <c r="B2918" t="s">
        <v>2508</v>
      </c>
      <c r="C2918" s="10" t="s">
        <v>1713</v>
      </c>
      <c r="D2918" t="s">
        <v>3353</v>
      </c>
      <c r="E2918">
        <v>20</v>
      </c>
      <c r="F2918">
        <v>14</v>
      </c>
      <c r="G2918">
        <f>LOOKUP(A2918,'TMP2'!$A:$A,'TMP2'!$C:$C)</f>
        <v>17850.294999999998</v>
      </c>
      <c r="H2918">
        <f>LOOKUP(A2918,'TMP2'!$A:$A,'TMP2'!$D:$D)</f>
        <v>105447.735</v>
      </c>
      <c r="I2918">
        <v>19.670000000000002</v>
      </c>
      <c r="J2918">
        <v>19.97</v>
      </c>
      <c r="K2918" s="1" t="s">
        <v>2300</v>
      </c>
      <c r="L2918">
        <f>MATCH(A2918,'TMP2'!A:A,0)</f>
        <v>1046</v>
      </c>
      <c r="R2918">
        <v>4.9800000000000004</v>
      </c>
      <c r="S2918">
        <f t="shared" si="90"/>
        <v>-14.690000000000001</v>
      </c>
      <c r="T2918">
        <f t="shared" si="91"/>
        <v>-14.989999999999998</v>
      </c>
    </row>
    <row r="2919" spans="1:20" x14ac:dyDescent="0.2">
      <c r="A2919" t="s">
        <v>1274</v>
      </c>
      <c r="B2919" t="s">
        <v>2508</v>
      </c>
      <c r="C2919" s="10" t="s">
        <v>1698</v>
      </c>
      <c r="D2919" t="s">
        <v>3354</v>
      </c>
      <c r="E2919">
        <v>27</v>
      </c>
      <c r="F2919">
        <v>18.899999999999999</v>
      </c>
      <c r="G2919">
        <f>LOOKUP(A2919,'TMP2'!$A:$A,'TMP2'!$C:$C)</f>
        <v>17850.294999999998</v>
      </c>
      <c r="H2919">
        <f>LOOKUP(A2919,'TMP2'!$A:$A,'TMP2'!$D:$D)</f>
        <v>105447.735</v>
      </c>
      <c r="I2919">
        <v>22.71</v>
      </c>
      <c r="J2919">
        <v>23.01</v>
      </c>
      <c r="K2919" s="1" t="s">
        <v>2300</v>
      </c>
      <c r="L2919">
        <f>MATCH(A2919,'TMP2'!A:A,0)</f>
        <v>1046</v>
      </c>
      <c r="R2919">
        <v>4.9800000000000004</v>
      </c>
      <c r="S2919">
        <f t="shared" si="90"/>
        <v>-17.73</v>
      </c>
      <c r="T2919">
        <f t="shared" si="91"/>
        <v>-18.03</v>
      </c>
    </row>
    <row r="2920" spans="1:20" x14ac:dyDescent="0.2">
      <c r="A2920" t="s">
        <v>1274</v>
      </c>
      <c r="B2920" t="s">
        <v>2508</v>
      </c>
      <c r="C2920" s="10" t="s">
        <v>1698</v>
      </c>
      <c r="D2920" t="s">
        <v>3108</v>
      </c>
      <c r="E2920">
        <v>35</v>
      </c>
      <c r="F2920">
        <v>24.5</v>
      </c>
      <c r="G2920">
        <f>LOOKUP(A2920,'TMP2'!$A:$A,'TMP2'!$C:$C)</f>
        <v>17850.294999999998</v>
      </c>
      <c r="H2920">
        <f>LOOKUP(A2920,'TMP2'!$A:$A,'TMP2'!$D:$D)</f>
        <v>105447.735</v>
      </c>
      <c r="I2920">
        <v>25.4</v>
      </c>
      <c r="J2920">
        <v>25.7</v>
      </c>
      <c r="K2920" s="1" t="s">
        <v>2300</v>
      </c>
      <c r="L2920">
        <f>MATCH(A2920,'TMP2'!A:A,0)</f>
        <v>1046</v>
      </c>
      <c r="R2920">
        <v>4.9800000000000004</v>
      </c>
      <c r="S2920">
        <f t="shared" si="90"/>
        <v>-20.419999999999998</v>
      </c>
      <c r="T2920">
        <f t="shared" si="91"/>
        <v>-20.72</v>
      </c>
    </row>
    <row r="2921" spans="1:20" x14ac:dyDescent="0.2">
      <c r="A2921" t="s">
        <v>1274</v>
      </c>
      <c r="B2921" t="s">
        <v>2508</v>
      </c>
      <c r="C2921" s="10" t="s">
        <v>1698</v>
      </c>
      <c r="D2921" t="s">
        <v>3109</v>
      </c>
      <c r="E2921">
        <v>37</v>
      </c>
      <c r="F2921">
        <v>25.9</v>
      </c>
      <c r="G2921">
        <f>LOOKUP(A2921,'TMP2'!$A:$A,'TMP2'!$C:$C)</f>
        <v>17850.294999999998</v>
      </c>
      <c r="H2921">
        <f>LOOKUP(A2921,'TMP2'!$A:$A,'TMP2'!$D:$D)</f>
        <v>105447.735</v>
      </c>
      <c r="I2921">
        <v>27.25</v>
      </c>
      <c r="J2921">
        <v>27.55</v>
      </c>
      <c r="K2921" s="1" t="s">
        <v>2300</v>
      </c>
      <c r="L2921">
        <f>MATCH(A2921,'TMP2'!A:A,0)</f>
        <v>1046</v>
      </c>
      <c r="R2921">
        <v>4.9800000000000004</v>
      </c>
      <c r="S2921">
        <f t="shared" si="90"/>
        <v>-22.27</v>
      </c>
      <c r="T2921">
        <f t="shared" si="91"/>
        <v>-22.57</v>
      </c>
    </row>
    <row r="2922" spans="1:20" x14ac:dyDescent="0.2">
      <c r="A2922" t="s">
        <v>1514</v>
      </c>
      <c r="B2922" t="s">
        <v>2508</v>
      </c>
      <c r="C2922" s="10" t="s">
        <v>1698</v>
      </c>
      <c r="D2922" t="s">
        <v>2922</v>
      </c>
      <c r="E2922">
        <v>33</v>
      </c>
      <c r="F2922">
        <v>23.1</v>
      </c>
      <c r="G2922">
        <f>LOOKUP(A2922,'TMP2'!$A:$A,'TMP2'!$C:$C)</f>
        <v>17830.68</v>
      </c>
      <c r="H2922">
        <f>LOOKUP(A2922,'TMP2'!$A:$A,'TMP2'!$D:$D)</f>
        <v>105445.2</v>
      </c>
      <c r="I2922">
        <v>23.45</v>
      </c>
      <c r="J2922">
        <v>23.75</v>
      </c>
      <c r="K2922" s="1" t="s">
        <v>2300</v>
      </c>
      <c r="L2922">
        <f>MATCH(A2922,'TMP2'!A:A,0)</f>
        <v>1776</v>
      </c>
      <c r="R2922">
        <v>4.74</v>
      </c>
      <c r="S2922">
        <f t="shared" si="90"/>
        <v>-18.71</v>
      </c>
      <c r="T2922">
        <f t="shared" si="91"/>
        <v>-19.009999999999998</v>
      </c>
    </row>
    <row r="2923" spans="1:20" x14ac:dyDescent="0.2">
      <c r="A2923" t="s">
        <v>1514</v>
      </c>
      <c r="B2923" t="s">
        <v>2508</v>
      </c>
      <c r="C2923" s="10" t="s">
        <v>1698</v>
      </c>
      <c r="D2923" t="s">
        <v>2783</v>
      </c>
      <c r="E2923">
        <v>41</v>
      </c>
      <c r="F2923">
        <v>28.7</v>
      </c>
      <c r="G2923">
        <f>LOOKUP(A2923,'TMP2'!$A:$A,'TMP2'!$C:$C)</f>
        <v>17830.68</v>
      </c>
      <c r="H2923">
        <f>LOOKUP(A2923,'TMP2'!$A:$A,'TMP2'!$D:$D)</f>
        <v>105445.2</v>
      </c>
      <c r="I2923">
        <v>28.65</v>
      </c>
      <c r="J2923">
        <v>28.95</v>
      </c>
      <c r="K2923" s="1" t="s">
        <v>2300</v>
      </c>
      <c r="L2923">
        <f>MATCH(A2923,'TMP2'!A:A,0)</f>
        <v>1776</v>
      </c>
      <c r="R2923">
        <v>4.74</v>
      </c>
      <c r="S2923">
        <f t="shared" si="90"/>
        <v>-23.909999999999997</v>
      </c>
      <c r="T2923">
        <f t="shared" si="91"/>
        <v>-24.21</v>
      </c>
    </row>
    <row r="2924" spans="1:20" x14ac:dyDescent="0.2">
      <c r="A2924" t="s">
        <v>1514</v>
      </c>
      <c r="B2924" t="s">
        <v>2833</v>
      </c>
      <c r="C2924" s="10" t="s">
        <v>1700</v>
      </c>
      <c r="D2924" t="s">
        <v>2846</v>
      </c>
      <c r="E2924">
        <v>51</v>
      </c>
      <c r="F2924">
        <v>35.700000000000003</v>
      </c>
      <c r="G2924">
        <f>LOOKUP(A2924,'TMP2'!$A:$A,'TMP2'!$C:$C)</f>
        <v>17830.68</v>
      </c>
      <c r="H2924">
        <f>LOOKUP(A2924,'TMP2'!$A:$A,'TMP2'!$D:$D)</f>
        <v>105445.2</v>
      </c>
      <c r="I2924">
        <v>35.450000000000003</v>
      </c>
      <c r="J2924">
        <v>35.75</v>
      </c>
      <c r="K2924" s="1" t="s">
        <v>2300</v>
      </c>
      <c r="L2924">
        <f>MATCH(A2924,'TMP2'!A:A,0)</f>
        <v>1776</v>
      </c>
      <c r="R2924">
        <v>4.74</v>
      </c>
      <c r="S2924">
        <f t="shared" si="90"/>
        <v>-30.71</v>
      </c>
      <c r="T2924">
        <f t="shared" si="91"/>
        <v>-31.009999999999998</v>
      </c>
    </row>
    <row r="2925" spans="1:20" x14ac:dyDescent="0.2">
      <c r="A2925" t="s">
        <v>1516</v>
      </c>
      <c r="B2925" t="s">
        <v>2508</v>
      </c>
      <c r="C2925" s="10" t="s">
        <v>1698</v>
      </c>
      <c r="D2925" t="s">
        <v>3043</v>
      </c>
      <c r="E2925">
        <v>26</v>
      </c>
      <c r="F2925">
        <v>18.2</v>
      </c>
      <c r="G2925">
        <f>LOOKUP(A2925,'TMP2'!$A:$A,'TMP2'!$C:$C)</f>
        <v>17782.75</v>
      </c>
      <c r="H2925">
        <f>LOOKUP(A2925,'TMP2'!$A:$A,'TMP2'!$D:$D)</f>
        <v>105439.71</v>
      </c>
      <c r="I2925">
        <v>24.45</v>
      </c>
      <c r="J2925">
        <v>24.75</v>
      </c>
      <c r="K2925" s="1" t="s">
        <v>2300</v>
      </c>
      <c r="L2925">
        <f>MATCH(A2925,'TMP2'!A:A,0)</f>
        <v>1778</v>
      </c>
      <c r="R2925">
        <v>4.91</v>
      </c>
      <c r="S2925">
        <f t="shared" si="90"/>
        <v>-19.54</v>
      </c>
      <c r="T2925">
        <f t="shared" si="91"/>
        <v>-19.84</v>
      </c>
    </row>
    <row r="2926" spans="1:20" x14ac:dyDescent="0.2">
      <c r="A2926" t="s">
        <v>1516</v>
      </c>
      <c r="B2926" t="s">
        <v>2508</v>
      </c>
      <c r="C2926" s="10" t="s">
        <v>1698</v>
      </c>
      <c r="D2926" t="s">
        <v>2806</v>
      </c>
      <c r="E2926">
        <v>35</v>
      </c>
      <c r="F2926">
        <v>24.5</v>
      </c>
      <c r="G2926">
        <f>LOOKUP(A2926,'TMP2'!$A:$A,'TMP2'!$C:$C)</f>
        <v>17782.75</v>
      </c>
      <c r="H2926">
        <f>LOOKUP(A2926,'TMP2'!$A:$A,'TMP2'!$D:$D)</f>
        <v>105439.71</v>
      </c>
      <c r="I2926">
        <v>26.75</v>
      </c>
      <c r="J2926">
        <v>27.05</v>
      </c>
      <c r="K2926" s="1" t="s">
        <v>2300</v>
      </c>
      <c r="L2926">
        <f>MATCH(A2926,'TMP2'!A:A,0)</f>
        <v>1778</v>
      </c>
      <c r="R2926">
        <v>4.91</v>
      </c>
      <c r="S2926">
        <f t="shared" si="90"/>
        <v>-21.84</v>
      </c>
      <c r="T2926">
        <f t="shared" si="91"/>
        <v>-22.14</v>
      </c>
    </row>
    <row r="2927" spans="1:20" x14ac:dyDescent="0.2">
      <c r="A2927" t="s">
        <v>1516</v>
      </c>
      <c r="B2927" t="s">
        <v>2833</v>
      </c>
      <c r="C2927" s="10" t="s">
        <v>1700</v>
      </c>
      <c r="D2927" t="s">
        <v>2773</v>
      </c>
      <c r="E2927">
        <v>36</v>
      </c>
      <c r="F2927">
        <v>25.2</v>
      </c>
      <c r="G2927">
        <f>LOOKUP(A2927,'TMP2'!$A:$A,'TMP2'!$C:$C)</f>
        <v>17782.75</v>
      </c>
      <c r="H2927">
        <f>LOOKUP(A2927,'TMP2'!$A:$A,'TMP2'!$D:$D)</f>
        <v>105439.71</v>
      </c>
      <c r="I2927">
        <v>29.95</v>
      </c>
      <c r="J2927">
        <v>30.25</v>
      </c>
      <c r="K2927" s="1" t="s">
        <v>2300</v>
      </c>
      <c r="L2927">
        <f>MATCH(A2927,'TMP2'!A:A,0)</f>
        <v>1778</v>
      </c>
      <c r="R2927">
        <v>4.91</v>
      </c>
      <c r="S2927">
        <f t="shared" si="90"/>
        <v>-25.04</v>
      </c>
      <c r="T2927">
        <f t="shared" si="91"/>
        <v>-25.34</v>
      </c>
    </row>
    <row r="2928" spans="1:20" x14ac:dyDescent="0.2">
      <c r="A2928" t="s">
        <v>1516</v>
      </c>
      <c r="B2928" t="s">
        <v>2833</v>
      </c>
      <c r="C2928" s="10" t="s">
        <v>1700</v>
      </c>
      <c r="D2928" t="s">
        <v>2797</v>
      </c>
      <c r="E2928">
        <v>44</v>
      </c>
      <c r="F2928">
        <v>30.8</v>
      </c>
      <c r="G2928">
        <f>LOOKUP(A2928,'TMP2'!$A:$A,'TMP2'!$C:$C)</f>
        <v>17782.75</v>
      </c>
      <c r="H2928">
        <f>LOOKUP(A2928,'TMP2'!$A:$A,'TMP2'!$D:$D)</f>
        <v>105439.71</v>
      </c>
      <c r="I2928">
        <v>34.65</v>
      </c>
      <c r="J2928">
        <v>34.950000000000003</v>
      </c>
      <c r="K2928" s="1" t="s">
        <v>2300</v>
      </c>
      <c r="L2928">
        <f>MATCH(A2928,'TMP2'!A:A,0)</f>
        <v>1778</v>
      </c>
      <c r="R2928">
        <v>4.91</v>
      </c>
      <c r="S2928">
        <f t="shared" si="90"/>
        <v>-29.74</v>
      </c>
      <c r="T2928">
        <f t="shared" si="91"/>
        <v>-30.040000000000003</v>
      </c>
    </row>
    <row r="2929" spans="1:20" x14ac:dyDescent="0.2">
      <c r="A2929" t="s">
        <v>1518</v>
      </c>
      <c r="B2929" t="s">
        <v>2508</v>
      </c>
      <c r="C2929" s="10" t="s">
        <v>1713</v>
      </c>
      <c r="D2929" t="s">
        <v>2620</v>
      </c>
      <c r="E2929">
        <v>16</v>
      </c>
      <c r="F2929">
        <v>11.2</v>
      </c>
      <c r="G2929">
        <f>LOOKUP(A2929,'TMP2'!$A:$A,'TMP2'!$C:$C)</f>
        <v>17804.63</v>
      </c>
      <c r="H2929">
        <f>LOOKUP(A2929,'TMP2'!$A:$A,'TMP2'!$D:$D)</f>
        <v>105469.06</v>
      </c>
      <c r="I2929">
        <v>20.149999999999999</v>
      </c>
      <c r="J2929">
        <v>20.45</v>
      </c>
      <c r="K2929" s="1" t="s">
        <v>2300</v>
      </c>
      <c r="L2929">
        <f>MATCH(A2929,'TMP2'!A:A,0)</f>
        <v>1780</v>
      </c>
      <c r="R2929">
        <v>4.7300000000000004</v>
      </c>
      <c r="S2929">
        <f t="shared" si="90"/>
        <v>-15.419999999999998</v>
      </c>
      <c r="T2929">
        <f t="shared" si="91"/>
        <v>-15.719999999999999</v>
      </c>
    </row>
    <row r="2930" spans="1:20" x14ac:dyDescent="0.2">
      <c r="A2930" t="s">
        <v>1518</v>
      </c>
      <c r="B2930" t="s">
        <v>2508</v>
      </c>
      <c r="C2930" s="10" t="s">
        <v>1698</v>
      </c>
      <c r="D2930" t="s">
        <v>2751</v>
      </c>
      <c r="E2930">
        <v>29</v>
      </c>
      <c r="F2930">
        <v>20.3</v>
      </c>
      <c r="G2930">
        <f>LOOKUP(A2930,'TMP2'!$A:$A,'TMP2'!$C:$C)</f>
        <v>17804.63</v>
      </c>
      <c r="H2930">
        <f>LOOKUP(A2930,'TMP2'!$A:$A,'TMP2'!$D:$D)</f>
        <v>105469.06</v>
      </c>
      <c r="I2930">
        <v>28.15</v>
      </c>
      <c r="J2930">
        <v>28.45</v>
      </c>
      <c r="K2930" s="1" t="s">
        <v>2300</v>
      </c>
      <c r="L2930">
        <f>MATCH(A2930,'TMP2'!A:A,0)</f>
        <v>1780</v>
      </c>
      <c r="R2930">
        <v>4.7300000000000004</v>
      </c>
      <c r="S2930">
        <f t="shared" si="90"/>
        <v>-23.419999999999998</v>
      </c>
      <c r="T2930">
        <f t="shared" si="91"/>
        <v>-23.72</v>
      </c>
    </row>
    <row r="2931" spans="1:20" x14ac:dyDescent="0.2">
      <c r="A2931" t="s">
        <v>1518</v>
      </c>
      <c r="B2931" t="s">
        <v>2833</v>
      </c>
      <c r="C2931" s="10" t="s">
        <v>1700</v>
      </c>
      <c r="D2931" t="s">
        <v>2793</v>
      </c>
      <c r="E2931">
        <v>41</v>
      </c>
      <c r="F2931">
        <v>28.7</v>
      </c>
      <c r="G2931">
        <f>LOOKUP(A2931,'TMP2'!$A:$A,'TMP2'!$C:$C)</f>
        <v>17804.63</v>
      </c>
      <c r="H2931">
        <f>LOOKUP(A2931,'TMP2'!$A:$A,'TMP2'!$D:$D)</f>
        <v>105469.06</v>
      </c>
      <c r="I2931">
        <v>31.25</v>
      </c>
      <c r="J2931">
        <v>31.55</v>
      </c>
      <c r="K2931" s="1" t="s">
        <v>2300</v>
      </c>
      <c r="L2931">
        <f>MATCH(A2931,'TMP2'!A:A,0)</f>
        <v>1780</v>
      </c>
      <c r="R2931">
        <v>4.7300000000000004</v>
      </c>
      <c r="S2931">
        <f t="shared" si="90"/>
        <v>-26.52</v>
      </c>
      <c r="T2931">
        <f t="shared" si="91"/>
        <v>-26.82</v>
      </c>
    </row>
    <row r="2932" spans="1:20" x14ac:dyDescent="0.2">
      <c r="A2932" t="s">
        <v>1518</v>
      </c>
      <c r="B2932" t="s">
        <v>2833</v>
      </c>
      <c r="C2932" s="10" t="s">
        <v>1700</v>
      </c>
      <c r="D2932" t="s">
        <v>3154</v>
      </c>
      <c r="E2932">
        <v>46</v>
      </c>
      <c r="F2932">
        <v>32.200000000000003</v>
      </c>
      <c r="G2932">
        <f>LOOKUP(A2932,'TMP2'!$A:$A,'TMP2'!$C:$C)</f>
        <v>17804.63</v>
      </c>
      <c r="H2932">
        <f>LOOKUP(A2932,'TMP2'!$A:$A,'TMP2'!$D:$D)</f>
        <v>105469.06</v>
      </c>
      <c r="I2932">
        <v>34.35</v>
      </c>
      <c r="J2932">
        <v>34.65</v>
      </c>
      <c r="K2932" s="1" t="s">
        <v>2300</v>
      </c>
      <c r="L2932">
        <f>MATCH(A2932,'TMP2'!A:A,0)</f>
        <v>1780</v>
      </c>
      <c r="R2932">
        <v>4.7300000000000004</v>
      </c>
      <c r="S2932">
        <f t="shared" si="90"/>
        <v>-29.62</v>
      </c>
      <c r="T2932">
        <f t="shared" si="91"/>
        <v>-29.919999999999998</v>
      </c>
    </row>
    <row r="2933" spans="1:20" x14ac:dyDescent="0.2">
      <c r="A2933" t="s">
        <v>1520</v>
      </c>
      <c r="B2933" t="s">
        <v>2508</v>
      </c>
      <c r="C2933" s="10" t="s">
        <v>1713</v>
      </c>
      <c r="D2933" t="s">
        <v>3356</v>
      </c>
      <c r="E2933">
        <v>7</v>
      </c>
      <c r="F2933">
        <v>4.9000000000000004</v>
      </c>
      <c r="G2933">
        <f>LOOKUP(A2933,'TMP2'!$A:$A,'TMP2'!$C:$C)</f>
        <v>17827.41</v>
      </c>
      <c r="H2933">
        <f>LOOKUP(A2933,'TMP2'!$A:$A,'TMP2'!$D:$D)</f>
        <v>105498.648</v>
      </c>
      <c r="I2933">
        <v>20.04</v>
      </c>
      <c r="J2933">
        <v>20.34</v>
      </c>
      <c r="K2933" s="1" t="s">
        <v>2300</v>
      </c>
      <c r="L2933">
        <f>MATCH(A2933,'TMP2'!A:A,0)</f>
        <v>1782</v>
      </c>
      <c r="R2933">
        <v>4.8499999999999996</v>
      </c>
      <c r="S2933">
        <f t="shared" si="90"/>
        <v>-15.19</v>
      </c>
      <c r="T2933">
        <f t="shared" si="91"/>
        <v>-15.49</v>
      </c>
    </row>
    <row r="2934" spans="1:20" x14ac:dyDescent="0.2">
      <c r="A2934" t="s">
        <v>1520</v>
      </c>
      <c r="B2934" t="s">
        <v>2508</v>
      </c>
      <c r="C2934" s="10" t="s">
        <v>1698</v>
      </c>
      <c r="D2934" t="s">
        <v>3357</v>
      </c>
      <c r="E2934">
        <v>24</v>
      </c>
      <c r="F2934">
        <v>16.8</v>
      </c>
      <c r="G2934">
        <f>LOOKUP(A2934,'TMP2'!$A:$A,'TMP2'!$C:$C)</f>
        <v>17827.41</v>
      </c>
      <c r="H2934">
        <f>LOOKUP(A2934,'TMP2'!$A:$A,'TMP2'!$D:$D)</f>
        <v>105498.648</v>
      </c>
      <c r="I2934">
        <v>30.4</v>
      </c>
      <c r="J2934">
        <v>30.7</v>
      </c>
      <c r="K2934" s="1" t="s">
        <v>2300</v>
      </c>
      <c r="L2934">
        <f>MATCH(A2934,'TMP2'!A:A,0)</f>
        <v>1782</v>
      </c>
      <c r="R2934">
        <v>4.8499999999999996</v>
      </c>
      <c r="S2934">
        <f t="shared" si="90"/>
        <v>-25.549999999999997</v>
      </c>
      <c r="T2934">
        <f t="shared" si="91"/>
        <v>-25.85</v>
      </c>
    </row>
    <row r="2935" spans="1:20" x14ac:dyDescent="0.2">
      <c r="A2935" t="s">
        <v>1520</v>
      </c>
      <c r="B2935" t="s">
        <v>2833</v>
      </c>
      <c r="C2935" s="10" t="s">
        <v>1700</v>
      </c>
      <c r="D2935" t="s">
        <v>3358</v>
      </c>
      <c r="E2935">
        <v>50</v>
      </c>
      <c r="F2935">
        <v>35</v>
      </c>
      <c r="G2935">
        <f>LOOKUP(A2935,'TMP2'!$A:$A,'TMP2'!$C:$C)</f>
        <v>17827.41</v>
      </c>
      <c r="H2935">
        <f>LOOKUP(A2935,'TMP2'!$A:$A,'TMP2'!$D:$D)</f>
        <v>105498.648</v>
      </c>
      <c r="I2935">
        <v>33.99</v>
      </c>
      <c r="J2935">
        <v>34.29</v>
      </c>
      <c r="K2935" s="1" t="s">
        <v>2300</v>
      </c>
      <c r="L2935">
        <f>MATCH(A2935,'TMP2'!A:A,0)</f>
        <v>1782</v>
      </c>
      <c r="R2935">
        <v>4.8499999999999996</v>
      </c>
      <c r="S2935">
        <f t="shared" si="90"/>
        <v>-29.14</v>
      </c>
      <c r="T2935">
        <f t="shared" si="91"/>
        <v>-29.439999999999998</v>
      </c>
    </row>
    <row r="2936" spans="1:20" x14ac:dyDescent="0.2">
      <c r="A2936" t="s">
        <v>2292</v>
      </c>
      <c r="B2936" t="s">
        <v>2508</v>
      </c>
      <c r="C2936" s="10" t="s">
        <v>1713</v>
      </c>
      <c r="D2936" t="s">
        <v>2732</v>
      </c>
      <c r="E2936">
        <v>16</v>
      </c>
      <c r="F2936">
        <v>11.2</v>
      </c>
      <c r="G2936">
        <f>LOOKUP(A2936,'TMP2'!$A:$A,'TMP2'!$C:$C)</f>
        <v>17809.32</v>
      </c>
      <c r="H2936">
        <f>LOOKUP(A2936,'TMP2'!$A:$A,'TMP2'!$D:$D)</f>
        <v>105370.08</v>
      </c>
      <c r="I2936">
        <v>20.75</v>
      </c>
      <c r="J2936">
        <v>21.05</v>
      </c>
      <c r="K2936" s="1" t="s">
        <v>2300</v>
      </c>
      <c r="L2936">
        <f>MATCH(A2936,'TMP2'!A:A,0)</f>
        <v>1785</v>
      </c>
      <c r="R2936">
        <v>4.7</v>
      </c>
      <c r="S2936">
        <f t="shared" si="90"/>
        <v>-16.05</v>
      </c>
      <c r="T2936">
        <f t="shared" si="91"/>
        <v>-16.350000000000001</v>
      </c>
    </row>
    <row r="2937" spans="1:20" x14ac:dyDescent="0.2">
      <c r="A2937" t="s">
        <v>2292</v>
      </c>
      <c r="B2937" t="s">
        <v>2508</v>
      </c>
      <c r="C2937" s="10" t="s">
        <v>1698</v>
      </c>
      <c r="D2937" t="s">
        <v>3329</v>
      </c>
      <c r="E2937">
        <v>26</v>
      </c>
      <c r="F2937">
        <v>18.2</v>
      </c>
      <c r="G2937">
        <f>LOOKUP(A2937,'TMP2'!$A:$A,'TMP2'!$C:$C)</f>
        <v>17809.32</v>
      </c>
      <c r="H2937">
        <f>LOOKUP(A2937,'TMP2'!$A:$A,'TMP2'!$D:$D)</f>
        <v>105370.08</v>
      </c>
      <c r="I2937">
        <v>24.62</v>
      </c>
      <c r="J2937">
        <v>24.92</v>
      </c>
      <c r="K2937" s="1" t="s">
        <v>2300</v>
      </c>
      <c r="L2937">
        <f>MATCH(A2937,'TMP2'!A:A,0)</f>
        <v>1785</v>
      </c>
      <c r="R2937">
        <v>4.7</v>
      </c>
      <c r="S2937">
        <f t="shared" si="90"/>
        <v>-19.920000000000002</v>
      </c>
      <c r="T2937">
        <f t="shared" si="91"/>
        <v>-20.220000000000002</v>
      </c>
    </row>
    <row r="2938" spans="1:20" x14ac:dyDescent="0.2">
      <c r="A2938" t="s">
        <v>2292</v>
      </c>
      <c r="B2938" t="s">
        <v>2508</v>
      </c>
      <c r="C2938" s="10" t="s">
        <v>1698</v>
      </c>
      <c r="D2938" t="s">
        <v>2788</v>
      </c>
      <c r="E2938">
        <v>30</v>
      </c>
      <c r="F2938">
        <v>21</v>
      </c>
      <c r="G2938">
        <f>LOOKUP(A2938,'TMP2'!$A:$A,'TMP2'!$C:$C)</f>
        <v>17809.32</v>
      </c>
      <c r="H2938">
        <f>LOOKUP(A2938,'TMP2'!$A:$A,'TMP2'!$D:$D)</f>
        <v>105370.08</v>
      </c>
      <c r="I2938">
        <v>27.05</v>
      </c>
      <c r="J2938">
        <v>27.35</v>
      </c>
      <c r="K2938" s="1" t="s">
        <v>2300</v>
      </c>
      <c r="L2938">
        <f>MATCH(A2938,'TMP2'!A:A,0)</f>
        <v>1785</v>
      </c>
      <c r="R2938">
        <v>4.7</v>
      </c>
      <c r="S2938">
        <f t="shared" si="90"/>
        <v>-22.35</v>
      </c>
      <c r="T2938">
        <f t="shared" si="91"/>
        <v>-22.650000000000002</v>
      </c>
    </row>
    <row r="2939" spans="1:20" x14ac:dyDescent="0.2">
      <c r="A2939" t="s">
        <v>2292</v>
      </c>
      <c r="B2939" t="s">
        <v>2508</v>
      </c>
      <c r="C2939" s="10" t="s">
        <v>1698</v>
      </c>
      <c r="D2939" t="s">
        <v>2853</v>
      </c>
      <c r="E2939">
        <v>35</v>
      </c>
      <c r="F2939">
        <v>24.5</v>
      </c>
      <c r="G2939">
        <f>LOOKUP(A2939,'TMP2'!$A:$A,'TMP2'!$C:$C)</f>
        <v>17809.32</v>
      </c>
      <c r="H2939">
        <f>LOOKUP(A2939,'TMP2'!$A:$A,'TMP2'!$D:$D)</f>
        <v>105370.08</v>
      </c>
      <c r="I2939">
        <v>31.95</v>
      </c>
      <c r="J2939">
        <v>32.25</v>
      </c>
      <c r="K2939" s="1" t="s">
        <v>2300</v>
      </c>
      <c r="L2939">
        <f>MATCH(A2939,'TMP2'!A:A,0)</f>
        <v>1785</v>
      </c>
      <c r="R2939">
        <v>4.7</v>
      </c>
      <c r="S2939">
        <f t="shared" si="90"/>
        <v>-27.25</v>
      </c>
      <c r="T2939">
        <f t="shared" si="91"/>
        <v>-27.55</v>
      </c>
    </row>
    <row r="2940" spans="1:20" x14ac:dyDescent="0.2">
      <c r="A2940" t="s">
        <v>1524</v>
      </c>
      <c r="B2940" t="s">
        <v>2508</v>
      </c>
      <c r="C2940" s="10" t="s">
        <v>1698</v>
      </c>
      <c r="D2940" t="s">
        <v>2703</v>
      </c>
      <c r="E2940">
        <v>32</v>
      </c>
      <c r="F2940">
        <v>22.4</v>
      </c>
      <c r="G2940">
        <f>LOOKUP(A2940,'TMP2'!$A:$A,'TMP2'!$C:$C)</f>
        <v>17789.41</v>
      </c>
      <c r="H2940">
        <f>LOOKUP(A2940,'TMP2'!$A:$A,'TMP2'!$D:$D)</f>
        <v>105509.31</v>
      </c>
      <c r="I2940">
        <v>22.65</v>
      </c>
      <c r="J2940">
        <v>22.95</v>
      </c>
      <c r="K2940" s="1" t="s">
        <v>2300</v>
      </c>
      <c r="L2940">
        <f>MATCH(A2940,'TMP2'!A:A,0)</f>
        <v>1787</v>
      </c>
      <c r="R2940">
        <v>5.15</v>
      </c>
      <c r="S2940">
        <f t="shared" si="90"/>
        <v>-17.5</v>
      </c>
      <c r="T2940">
        <f t="shared" si="91"/>
        <v>-17.799999999999997</v>
      </c>
    </row>
    <row r="2941" spans="1:20" x14ac:dyDescent="0.2">
      <c r="A2941" t="s">
        <v>1524</v>
      </c>
      <c r="B2941" t="s">
        <v>2508</v>
      </c>
      <c r="C2941" s="10" t="s">
        <v>1698</v>
      </c>
      <c r="D2941" t="s">
        <v>2945</v>
      </c>
      <c r="E2941">
        <v>38</v>
      </c>
      <c r="F2941">
        <v>26.6</v>
      </c>
      <c r="G2941">
        <f>LOOKUP(A2941,'TMP2'!$A:$A,'TMP2'!$C:$C)</f>
        <v>17789.41</v>
      </c>
      <c r="H2941">
        <f>LOOKUP(A2941,'TMP2'!$A:$A,'TMP2'!$D:$D)</f>
        <v>105509.31</v>
      </c>
      <c r="I2941">
        <v>27.45</v>
      </c>
      <c r="J2941">
        <v>27.75</v>
      </c>
      <c r="K2941" s="1" t="s">
        <v>2300</v>
      </c>
      <c r="L2941">
        <f>MATCH(A2941,'TMP2'!A:A,0)</f>
        <v>1787</v>
      </c>
      <c r="R2941">
        <v>5.15</v>
      </c>
      <c r="S2941">
        <f t="shared" si="90"/>
        <v>-22.299999999999997</v>
      </c>
      <c r="T2941">
        <f t="shared" si="91"/>
        <v>-22.6</v>
      </c>
    </row>
    <row r="2942" spans="1:20" x14ac:dyDescent="0.2">
      <c r="A2942" t="s">
        <v>1524</v>
      </c>
      <c r="B2942" t="s">
        <v>2833</v>
      </c>
      <c r="C2942" s="10" t="s">
        <v>1700</v>
      </c>
      <c r="D2942" t="s">
        <v>2841</v>
      </c>
      <c r="E2942">
        <v>53</v>
      </c>
      <c r="F2942">
        <v>37.1</v>
      </c>
      <c r="G2942">
        <f>LOOKUP(A2942,'TMP2'!$A:$A,'TMP2'!$C:$C)</f>
        <v>17789.41</v>
      </c>
      <c r="H2942">
        <f>LOOKUP(A2942,'TMP2'!$A:$A,'TMP2'!$D:$D)</f>
        <v>105509.31</v>
      </c>
      <c r="I2942">
        <v>34.15</v>
      </c>
      <c r="J2942">
        <v>34.450000000000003</v>
      </c>
      <c r="K2942" s="1" t="s">
        <v>2300</v>
      </c>
      <c r="L2942">
        <f>MATCH(A2942,'TMP2'!A:A,0)</f>
        <v>1787</v>
      </c>
      <c r="R2942">
        <v>5.15</v>
      </c>
      <c r="S2942">
        <f t="shared" si="90"/>
        <v>-29</v>
      </c>
      <c r="T2942">
        <f t="shared" si="91"/>
        <v>-29.300000000000004</v>
      </c>
    </row>
    <row r="2943" spans="1:20" x14ac:dyDescent="0.2">
      <c r="A2943" t="s">
        <v>1524</v>
      </c>
      <c r="B2943" t="s">
        <v>2833</v>
      </c>
      <c r="C2943" s="10" t="s">
        <v>1702</v>
      </c>
      <c r="D2943" t="s">
        <v>3342</v>
      </c>
      <c r="E2943">
        <v>115</v>
      </c>
      <c r="F2943">
        <v>80.5</v>
      </c>
      <c r="G2943">
        <f>LOOKUP(A2943,'TMP2'!$A:$A,'TMP2'!$C:$C)</f>
        <v>17789.41</v>
      </c>
      <c r="H2943">
        <f>LOOKUP(A2943,'TMP2'!$A:$A,'TMP2'!$D:$D)</f>
        <v>105509.31</v>
      </c>
      <c r="I2943">
        <v>38.950000000000003</v>
      </c>
      <c r="J2943">
        <v>39.25</v>
      </c>
      <c r="K2943" s="1" t="s">
        <v>2300</v>
      </c>
      <c r="L2943">
        <f>MATCH(A2943,'TMP2'!A:A,0)</f>
        <v>1787</v>
      </c>
      <c r="R2943">
        <v>5.15</v>
      </c>
      <c r="S2943">
        <f t="shared" si="90"/>
        <v>-33.800000000000004</v>
      </c>
      <c r="T2943">
        <f t="shared" si="91"/>
        <v>-34.1</v>
      </c>
    </row>
    <row r="2944" spans="1:20" x14ac:dyDescent="0.2">
      <c r="A2944" t="s">
        <v>1525</v>
      </c>
      <c r="B2944" t="s">
        <v>2508</v>
      </c>
      <c r="C2944" s="10" t="s">
        <v>1713</v>
      </c>
      <c r="D2944" t="s">
        <v>3359</v>
      </c>
      <c r="E2944">
        <v>12</v>
      </c>
      <c r="F2944">
        <v>8.4</v>
      </c>
      <c r="G2944">
        <f>LOOKUP(A2944,'TMP2'!$A:$A,'TMP2'!$C:$C)</f>
        <v>17829.97</v>
      </c>
      <c r="H2944">
        <f>LOOKUP(A2944,'TMP2'!$A:$A,'TMP2'!$D:$D)</f>
        <v>105529.81</v>
      </c>
      <c r="I2944">
        <v>21.13</v>
      </c>
      <c r="J2944">
        <v>21.43</v>
      </c>
      <c r="K2944" s="1" t="s">
        <v>2300</v>
      </c>
      <c r="L2944">
        <f>MATCH(A2944,'TMP2'!A:A,0)</f>
        <v>1788</v>
      </c>
      <c r="R2944">
        <v>4.99</v>
      </c>
      <c r="S2944">
        <f t="shared" si="90"/>
        <v>-16.14</v>
      </c>
      <c r="T2944">
        <f t="shared" si="91"/>
        <v>-16.439999999999998</v>
      </c>
    </row>
    <row r="2945" spans="1:20" x14ac:dyDescent="0.2">
      <c r="A2945" t="s">
        <v>1525</v>
      </c>
      <c r="B2945" t="s">
        <v>2508</v>
      </c>
      <c r="C2945" s="10" t="s">
        <v>1698</v>
      </c>
      <c r="D2945" t="s">
        <v>3360</v>
      </c>
      <c r="E2945">
        <v>31</v>
      </c>
      <c r="F2945">
        <v>21.7</v>
      </c>
      <c r="G2945">
        <f>LOOKUP(A2945,'TMP2'!$A:$A,'TMP2'!$C:$C)</f>
        <v>17829.97</v>
      </c>
      <c r="H2945">
        <f>LOOKUP(A2945,'TMP2'!$A:$A,'TMP2'!$D:$D)</f>
        <v>105529.81</v>
      </c>
      <c r="I2945">
        <v>27.61</v>
      </c>
      <c r="J2945">
        <v>27.91</v>
      </c>
      <c r="K2945" s="1" t="s">
        <v>2300</v>
      </c>
      <c r="L2945">
        <f>MATCH(A2945,'TMP2'!A:A,0)</f>
        <v>1788</v>
      </c>
      <c r="R2945">
        <v>4.99</v>
      </c>
      <c r="S2945">
        <f t="shared" si="90"/>
        <v>-22.619999999999997</v>
      </c>
      <c r="T2945">
        <f t="shared" si="91"/>
        <v>-22.92</v>
      </c>
    </row>
    <row r="2946" spans="1:20" x14ac:dyDescent="0.2">
      <c r="A2946" t="s">
        <v>1525</v>
      </c>
      <c r="B2946" t="s">
        <v>2833</v>
      </c>
      <c r="C2946" s="10" t="s">
        <v>1700</v>
      </c>
      <c r="D2946" t="s">
        <v>3361</v>
      </c>
      <c r="E2946">
        <v>52</v>
      </c>
      <c r="F2946">
        <v>36.4</v>
      </c>
      <c r="G2946">
        <f>LOOKUP(A2946,'TMP2'!$A:$A,'TMP2'!$C:$C)</f>
        <v>17829.97</v>
      </c>
      <c r="H2946">
        <f>LOOKUP(A2946,'TMP2'!$A:$A,'TMP2'!$D:$D)</f>
        <v>105529.81</v>
      </c>
      <c r="I2946">
        <v>31.81</v>
      </c>
      <c r="J2946">
        <v>32.11</v>
      </c>
      <c r="K2946" s="1" t="s">
        <v>2300</v>
      </c>
      <c r="L2946">
        <f>MATCH(A2946,'TMP2'!A:A,0)</f>
        <v>1788</v>
      </c>
      <c r="R2946">
        <v>4.99</v>
      </c>
      <c r="S2946">
        <f t="shared" ref="S2946:S3009" si="92">R2946-I2946</f>
        <v>-26.82</v>
      </c>
      <c r="T2946">
        <f t="shared" ref="T2946:T3009" si="93">R2946-J2946</f>
        <v>-27.119999999999997</v>
      </c>
    </row>
    <row r="2947" spans="1:20" x14ac:dyDescent="0.2">
      <c r="A2947" t="s">
        <v>1525</v>
      </c>
      <c r="B2947" t="s">
        <v>2833</v>
      </c>
      <c r="C2947" s="10" t="s">
        <v>1702</v>
      </c>
      <c r="D2947" t="s">
        <v>3362</v>
      </c>
      <c r="E2947">
        <v>91</v>
      </c>
      <c r="F2947">
        <v>63.7</v>
      </c>
      <c r="G2947">
        <f>LOOKUP(A2947,'TMP2'!$A:$A,'TMP2'!$C:$C)</f>
        <v>17829.97</v>
      </c>
      <c r="H2947">
        <f>LOOKUP(A2947,'TMP2'!$A:$A,'TMP2'!$D:$D)</f>
        <v>105529.81</v>
      </c>
      <c r="I2947">
        <v>35.51</v>
      </c>
      <c r="J2947">
        <v>35.81</v>
      </c>
      <c r="K2947" s="1" t="s">
        <v>2300</v>
      </c>
      <c r="L2947">
        <f>MATCH(A2947,'TMP2'!A:A,0)</f>
        <v>1788</v>
      </c>
      <c r="R2947">
        <v>4.99</v>
      </c>
      <c r="S2947">
        <f t="shared" si="92"/>
        <v>-30.519999999999996</v>
      </c>
      <c r="T2947">
        <f t="shared" si="93"/>
        <v>-30.82</v>
      </c>
    </row>
    <row r="2948" spans="1:20" x14ac:dyDescent="0.2">
      <c r="A2948" t="s">
        <v>1527</v>
      </c>
      <c r="B2948" t="s">
        <v>2508</v>
      </c>
      <c r="C2948" s="10" t="s">
        <v>1698</v>
      </c>
      <c r="D2948" t="s">
        <v>2705</v>
      </c>
      <c r="E2948">
        <v>22</v>
      </c>
      <c r="F2948">
        <v>15.4</v>
      </c>
      <c r="G2948">
        <f>LOOKUP(A2948,'TMP2'!$A:$A,'TMP2'!$C:$C)</f>
        <v>17789.084999999999</v>
      </c>
      <c r="H2948">
        <f>LOOKUP(A2948,'TMP2'!$A:$A,'TMP2'!$D:$D)</f>
        <v>105539.53599999999</v>
      </c>
      <c r="I2948">
        <v>22.85</v>
      </c>
      <c r="J2948">
        <v>23.15</v>
      </c>
      <c r="K2948" s="1" t="s">
        <v>2300</v>
      </c>
      <c r="L2948">
        <f>MATCH(A2948,'TMP2'!A:A,0)</f>
        <v>1790</v>
      </c>
      <c r="R2948">
        <v>4.7</v>
      </c>
      <c r="S2948">
        <f t="shared" si="92"/>
        <v>-18.150000000000002</v>
      </c>
      <c r="T2948">
        <f t="shared" si="93"/>
        <v>-18.45</v>
      </c>
    </row>
    <row r="2949" spans="1:20" x14ac:dyDescent="0.2">
      <c r="A2949" t="s">
        <v>1527</v>
      </c>
      <c r="B2949" t="s">
        <v>2508</v>
      </c>
      <c r="C2949" s="10" t="s">
        <v>1698</v>
      </c>
      <c r="D2949" t="s">
        <v>2721</v>
      </c>
      <c r="E2949">
        <v>23</v>
      </c>
      <c r="F2949">
        <v>16.100000000000001</v>
      </c>
      <c r="G2949">
        <f>LOOKUP(A2949,'TMP2'!$A:$A,'TMP2'!$C:$C)</f>
        <v>17789.084999999999</v>
      </c>
      <c r="H2949">
        <f>LOOKUP(A2949,'TMP2'!$A:$A,'TMP2'!$D:$D)</f>
        <v>105539.53599999999</v>
      </c>
      <c r="I2949">
        <v>25.85</v>
      </c>
      <c r="J2949">
        <v>26.15</v>
      </c>
      <c r="K2949" s="1" t="s">
        <v>2300</v>
      </c>
      <c r="L2949">
        <f>MATCH(A2949,'TMP2'!A:A,0)</f>
        <v>1790</v>
      </c>
      <c r="R2949">
        <v>4.7</v>
      </c>
      <c r="S2949">
        <f t="shared" si="92"/>
        <v>-21.150000000000002</v>
      </c>
      <c r="T2949">
        <f t="shared" si="93"/>
        <v>-21.45</v>
      </c>
    </row>
    <row r="2950" spans="1:20" x14ac:dyDescent="0.2">
      <c r="A2950" t="s">
        <v>1527</v>
      </c>
      <c r="B2950" t="s">
        <v>2508</v>
      </c>
      <c r="C2950" s="10" t="s">
        <v>1698</v>
      </c>
      <c r="D2950" t="s">
        <v>2792</v>
      </c>
      <c r="E2950">
        <v>34</v>
      </c>
      <c r="F2950">
        <v>23.8</v>
      </c>
      <c r="G2950">
        <f>LOOKUP(A2950,'TMP2'!$A:$A,'TMP2'!$C:$C)</f>
        <v>17789.084999999999</v>
      </c>
      <c r="H2950">
        <f>LOOKUP(A2950,'TMP2'!$A:$A,'TMP2'!$D:$D)</f>
        <v>105539.53599999999</v>
      </c>
      <c r="I2950">
        <v>28.85</v>
      </c>
      <c r="J2950">
        <v>29.15</v>
      </c>
      <c r="K2950" s="1" t="s">
        <v>2300</v>
      </c>
      <c r="L2950">
        <f>MATCH(A2950,'TMP2'!A:A,0)</f>
        <v>1790</v>
      </c>
      <c r="R2950">
        <v>4.7</v>
      </c>
      <c r="S2950">
        <f t="shared" si="92"/>
        <v>-24.150000000000002</v>
      </c>
      <c r="T2950">
        <f t="shared" si="93"/>
        <v>-24.45</v>
      </c>
    </row>
    <row r="2951" spans="1:20" x14ac:dyDescent="0.2">
      <c r="A2951" t="s">
        <v>1527</v>
      </c>
      <c r="B2951" t="s">
        <v>2833</v>
      </c>
      <c r="C2951" s="10" t="s">
        <v>1700</v>
      </c>
      <c r="D2951" t="s">
        <v>2799</v>
      </c>
      <c r="E2951">
        <v>46</v>
      </c>
      <c r="F2951">
        <v>32.200000000000003</v>
      </c>
      <c r="G2951">
        <f>LOOKUP(A2951,'TMP2'!$A:$A,'TMP2'!$C:$C)</f>
        <v>17789.084999999999</v>
      </c>
      <c r="H2951">
        <f>LOOKUP(A2951,'TMP2'!$A:$A,'TMP2'!$D:$D)</f>
        <v>105539.53599999999</v>
      </c>
      <c r="I2951">
        <v>32.15</v>
      </c>
      <c r="J2951">
        <v>32.450000000000003</v>
      </c>
      <c r="K2951" s="1" t="s">
        <v>2300</v>
      </c>
      <c r="L2951">
        <f>MATCH(A2951,'TMP2'!A:A,0)</f>
        <v>1790</v>
      </c>
      <c r="R2951">
        <v>4.7</v>
      </c>
      <c r="S2951">
        <f t="shared" si="92"/>
        <v>-27.45</v>
      </c>
      <c r="T2951">
        <f t="shared" si="93"/>
        <v>-27.750000000000004</v>
      </c>
    </row>
    <row r="2952" spans="1:20" x14ac:dyDescent="0.2">
      <c r="A2952" t="s">
        <v>2302</v>
      </c>
      <c r="B2952" t="s">
        <v>2508</v>
      </c>
      <c r="C2952" s="10" t="s">
        <v>1713</v>
      </c>
      <c r="D2952" t="s">
        <v>3363</v>
      </c>
      <c r="E2952">
        <v>12</v>
      </c>
      <c r="F2952">
        <v>8.4</v>
      </c>
      <c r="G2952">
        <f>LOOKUP(A2952,'TMP2'!$A:$A,'TMP2'!$C:$C)</f>
        <v>17850.060000000001</v>
      </c>
      <c r="H2952">
        <f>LOOKUP(A2952,'TMP2'!$A:$A,'TMP2'!$D:$D)</f>
        <v>105392.11</v>
      </c>
      <c r="I2952">
        <v>18.86</v>
      </c>
      <c r="J2952">
        <v>19.16</v>
      </c>
      <c r="K2952" s="1" t="s">
        <v>2300</v>
      </c>
      <c r="L2952">
        <f>MATCH(A2952,'TMP2'!A:A,0)</f>
        <v>1794</v>
      </c>
      <c r="R2952">
        <v>4.6999999999999904</v>
      </c>
      <c r="S2952">
        <f t="shared" si="92"/>
        <v>-14.160000000000009</v>
      </c>
      <c r="T2952">
        <f t="shared" si="93"/>
        <v>-14.46000000000001</v>
      </c>
    </row>
    <row r="2953" spans="1:20" x14ac:dyDescent="0.2">
      <c r="A2953" t="s">
        <v>2302</v>
      </c>
      <c r="B2953" t="s">
        <v>2508</v>
      </c>
      <c r="C2953" s="10" t="s">
        <v>1698</v>
      </c>
      <c r="D2953" t="s">
        <v>3364</v>
      </c>
      <c r="E2953">
        <v>35</v>
      </c>
      <c r="F2953">
        <v>24.5</v>
      </c>
      <c r="G2953">
        <f>LOOKUP(A2953,'TMP2'!$A:$A,'TMP2'!$C:$C)</f>
        <v>17850.060000000001</v>
      </c>
      <c r="H2953">
        <f>LOOKUP(A2953,'TMP2'!$A:$A,'TMP2'!$D:$D)</f>
        <v>105392.11</v>
      </c>
      <c r="I2953">
        <v>30.68</v>
      </c>
      <c r="J2953">
        <v>30.98</v>
      </c>
      <c r="K2953" s="1" t="s">
        <v>2300</v>
      </c>
      <c r="L2953">
        <f>MATCH(A2953,'TMP2'!A:A,0)</f>
        <v>1794</v>
      </c>
      <c r="R2953">
        <v>4.6999999999999904</v>
      </c>
      <c r="S2953">
        <f t="shared" si="92"/>
        <v>-25.980000000000011</v>
      </c>
      <c r="T2953">
        <f t="shared" si="93"/>
        <v>-26.280000000000008</v>
      </c>
    </row>
    <row r="2954" spans="1:20" x14ac:dyDescent="0.2">
      <c r="A2954" t="s">
        <v>2302</v>
      </c>
      <c r="B2954" t="s">
        <v>2833</v>
      </c>
      <c r="C2954" s="10" t="s">
        <v>1700</v>
      </c>
      <c r="D2954" t="s">
        <v>3365</v>
      </c>
      <c r="E2954">
        <v>50</v>
      </c>
      <c r="F2954">
        <v>35</v>
      </c>
      <c r="G2954">
        <f>LOOKUP(A2954,'TMP2'!$A:$A,'TMP2'!$C:$C)</f>
        <v>17850.060000000001</v>
      </c>
      <c r="H2954">
        <f>LOOKUP(A2954,'TMP2'!$A:$A,'TMP2'!$D:$D)</f>
        <v>105392.11</v>
      </c>
      <c r="I2954">
        <v>37.47</v>
      </c>
      <c r="J2954">
        <v>37.770000000000003</v>
      </c>
      <c r="K2954" s="1" t="s">
        <v>2300</v>
      </c>
      <c r="L2954">
        <f>MATCH(A2954,'TMP2'!A:A,0)</f>
        <v>1794</v>
      </c>
      <c r="R2954">
        <v>4.6999999999999904</v>
      </c>
      <c r="S2954">
        <f t="shared" si="92"/>
        <v>-32.77000000000001</v>
      </c>
      <c r="T2954">
        <f t="shared" si="93"/>
        <v>-33.070000000000014</v>
      </c>
    </row>
    <row r="2955" spans="1:20" x14ac:dyDescent="0.2">
      <c r="A2955" t="s">
        <v>2304</v>
      </c>
      <c r="B2955" t="s">
        <v>2508</v>
      </c>
      <c r="C2955" s="10" t="s">
        <v>1713</v>
      </c>
      <c r="D2955" t="s">
        <v>2728</v>
      </c>
      <c r="E2955">
        <v>12</v>
      </c>
      <c r="F2955">
        <v>8.4</v>
      </c>
      <c r="G2955">
        <f>LOOKUP(A2955,'TMP2'!$A:$A,'TMP2'!$C:$C)</f>
        <v>17787.490000000002</v>
      </c>
      <c r="H2955">
        <f>LOOKUP(A2955,'TMP2'!$A:$A,'TMP2'!$D:$D)</f>
        <v>105395.24</v>
      </c>
      <c r="I2955">
        <v>21.05</v>
      </c>
      <c r="J2955">
        <v>21.35</v>
      </c>
      <c r="K2955" s="1" t="s">
        <v>2300</v>
      </c>
      <c r="L2955">
        <f>MATCH(A2955,'TMP2'!A:A,0)</f>
        <v>1796</v>
      </c>
      <c r="R2955">
        <v>5.16</v>
      </c>
      <c r="S2955">
        <f t="shared" si="92"/>
        <v>-15.89</v>
      </c>
      <c r="T2955">
        <f t="shared" si="93"/>
        <v>-16.190000000000001</v>
      </c>
    </row>
    <row r="2956" spans="1:20" x14ac:dyDescent="0.2">
      <c r="A2956" t="s">
        <v>2304</v>
      </c>
      <c r="B2956" t="s">
        <v>2508</v>
      </c>
      <c r="C2956" s="10" t="s">
        <v>1698</v>
      </c>
      <c r="D2956" t="s">
        <v>2795</v>
      </c>
      <c r="E2956">
        <v>36</v>
      </c>
      <c r="F2956">
        <v>25.2</v>
      </c>
      <c r="G2956">
        <f>LOOKUP(A2956,'TMP2'!$A:$A,'TMP2'!$C:$C)</f>
        <v>17787.490000000002</v>
      </c>
      <c r="H2956">
        <f>LOOKUP(A2956,'TMP2'!$A:$A,'TMP2'!$D:$D)</f>
        <v>105395.24</v>
      </c>
      <c r="I2956">
        <v>30.65</v>
      </c>
      <c r="J2956">
        <v>30.95</v>
      </c>
      <c r="K2956" s="1" t="s">
        <v>2300</v>
      </c>
      <c r="L2956">
        <f>MATCH(A2956,'TMP2'!A:A,0)</f>
        <v>1796</v>
      </c>
      <c r="R2956">
        <v>5.16</v>
      </c>
      <c r="S2956">
        <f t="shared" si="92"/>
        <v>-25.49</v>
      </c>
      <c r="T2956">
        <f t="shared" si="93"/>
        <v>-25.79</v>
      </c>
    </row>
    <row r="2957" spans="1:20" x14ac:dyDescent="0.2">
      <c r="A2957" t="s">
        <v>2304</v>
      </c>
      <c r="B2957" t="s">
        <v>2508</v>
      </c>
      <c r="C2957" s="10" t="s">
        <v>1698</v>
      </c>
      <c r="D2957" t="s">
        <v>3221</v>
      </c>
      <c r="E2957">
        <v>41</v>
      </c>
      <c r="F2957">
        <v>28.7</v>
      </c>
      <c r="G2957">
        <f>LOOKUP(A2957,'TMP2'!$A:$A,'TMP2'!$C:$C)</f>
        <v>17787.490000000002</v>
      </c>
      <c r="H2957">
        <f>LOOKUP(A2957,'TMP2'!$A:$A,'TMP2'!$D:$D)</f>
        <v>105395.24</v>
      </c>
      <c r="I2957">
        <v>37.950000000000003</v>
      </c>
      <c r="J2957">
        <v>38.25</v>
      </c>
      <c r="K2957" s="1" t="s">
        <v>2300</v>
      </c>
      <c r="L2957">
        <f>MATCH(A2957,'TMP2'!A:A,0)</f>
        <v>1796</v>
      </c>
      <c r="R2957">
        <v>5.16</v>
      </c>
      <c r="S2957">
        <f t="shared" si="92"/>
        <v>-32.790000000000006</v>
      </c>
      <c r="T2957">
        <f t="shared" si="93"/>
        <v>-33.090000000000003</v>
      </c>
    </row>
    <row r="2958" spans="1:20" x14ac:dyDescent="0.2">
      <c r="A2958" t="s">
        <v>2306</v>
      </c>
      <c r="B2958" t="s">
        <v>2508</v>
      </c>
      <c r="C2958" s="10" t="s">
        <v>1713</v>
      </c>
      <c r="D2958" t="s">
        <v>2688</v>
      </c>
      <c r="E2958">
        <v>18</v>
      </c>
      <c r="F2958">
        <v>12.6</v>
      </c>
      <c r="G2958">
        <f>LOOKUP(A2958,'TMP2'!$A:$A,'TMP2'!$C:$C)</f>
        <v>17831.22</v>
      </c>
      <c r="H2958">
        <f>LOOKUP(A2958,'TMP2'!$A:$A,'TMP2'!$D:$D)</f>
        <v>105419.83</v>
      </c>
      <c r="I2958">
        <v>18.649999999999999</v>
      </c>
      <c r="J2958">
        <v>18.95</v>
      </c>
      <c r="K2958" s="1" t="s">
        <v>2300</v>
      </c>
      <c r="L2958">
        <f>MATCH(A2958,'TMP2'!A:A,0)</f>
        <v>1798</v>
      </c>
      <c r="R2958">
        <v>4.6399999999999997</v>
      </c>
      <c r="S2958">
        <f t="shared" si="92"/>
        <v>-14.009999999999998</v>
      </c>
      <c r="T2958">
        <f t="shared" si="93"/>
        <v>-14.309999999999999</v>
      </c>
    </row>
    <row r="2959" spans="1:20" x14ac:dyDescent="0.2">
      <c r="A2959" t="s">
        <v>2306</v>
      </c>
      <c r="B2959" t="s">
        <v>2508</v>
      </c>
      <c r="C2959" s="10" t="s">
        <v>1698</v>
      </c>
      <c r="D2959" t="s">
        <v>2780</v>
      </c>
      <c r="E2959">
        <v>28</v>
      </c>
      <c r="F2959">
        <v>19.600000000000001</v>
      </c>
      <c r="G2959">
        <f>LOOKUP(A2959,'TMP2'!$A:$A,'TMP2'!$C:$C)</f>
        <v>17831.22</v>
      </c>
      <c r="H2959">
        <f>LOOKUP(A2959,'TMP2'!$A:$A,'TMP2'!$D:$D)</f>
        <v>105419.83</v>
      </c>
      <c r="I2959">
        <v>24.95</v>
      </c>
      <c r="J2959">
        <v>25.25</v>
      </c>
      <c r="K2959" s="1" t="s">
        <v>2300</v>
      </c>
      <c r="L2959">
        <f>MATCH(A2959,'TMP2'!A:A,0)</f>
        <v>1798</v>
      </c>
      <c r="R2959">
        <v>4.6399999999999997</v>
      </c>
      <c r="S2959">
        <f t="shared" si="92"/>
        <v>-20.309999999999999</v>
      </c>
      <c r="T2959">
        <f t="shared" si="93"/>
        <v>-20.61</v>
      </c>
    </row>
    <row r="2960" spans="1:20" x14ac:dyDescent="0.2">
      <c r="A2960" t="s">
        <v>2306</v>
      </c>
      <c r="B2960" t="s">
        <v>2508</v>
      </c>
      <c r="C2960" s="10" t="s">
        <v>1698</v>
      </c>
      <c r="D2960" t="s">
        <v>2793</v>
      </c>
      <c r="E2960">
        <v>35</v>
      </c>
      <c r="F2960">
        <v>24.5</v>
      </c>
      <c r="G2960">
        <f>LOOKUP(A2960,'TMP2'!$A:$A,'TMP2'!$C:$C)</f>
        <v>17831.22</v>
      </c>
      <c r="H2960">
        <f>LOOKUP(A2960,'TMP2'!$A:$A,'TMP2'!$D:$D)</f>
        <v>105419.83</v>
      </c>
      <c r="I2960">
        <v>31.25</v>
      </c>
      <c r="J2960">
        <v>31.55</v>
      </c>
      <c r="K2960" s="1" t="s">
        <v>2300</v>
      </c>
      <c r="L2960">
        <f>MATCH(A2960,'TMP2'!A:A,0)</f>
        <v>1798</v>
      </c>
      <c r="R2960">
        <v>4.6399999999999997</v>
      </c>
      <c r="S2960">
        <f t="shared" si="92"/>
        <v>-26.61</v>
      </c>
      <c r="T2960">
        <f t="shared" si="93"/>
        <v>-26.91</v>
      </c>
    </row>
    <row r="2961" spans="1:20" x14ac:dyDescent="0.2">
      <c r="A2961" t="s">
        <v>2306</v>
      </c>
      <c r="B2961" t="s">
        <v>2833</v>
      </c>
      <c r="C2961" s="10" t="s">
        <v>1700</v>
      </c>
      <c r="D2961" t="s">
        <v>2971</v>
      </c>
      <c r="E2961">
        <v>54</v>
      </c>
      <c r="F2961">
        <v>37.799999999999997</v>
      </c>
      <c r="G2961">
        <f>LOOKUP(A2961,'TMP2'!$A:$A,'TMP2'!$C:$C)</f>
        <v>17831.22</v>
      </c>
      <c r="H2961">
        <f>LOOKUP(A2961,'TMP2'!$A:$A,'TMP2'!$D:$D)</f>
        <v>105419.83</v>
      </c>
      <c r="I2961">
        <v>36.049999999999997</v>
      </c>
      <c r="J2961">
        <v>36.35</v>
      </c>
      <c r="K2961" s="1" t="s">
        <v>2300</v>
      </c>
      <c r="L2961">
        <f>MATCH(A2961,'TMP2'!A:A,0)</f>
        <v>1798</v>
      </c>
      <c r="R2961">
        <v>4.6399999999999997</v>
      </c>
      <c r="S2961">
        <f t="shared" si="92"/>
        <v>-31.409999999999997</v>
      </c>
      <c r="T2961">
        <f t="shared" si="93"/>
        <v>-31.71</v>
      </c>
    </row>
    <row r="2962" spans="1:20" x14ac:dyDescent="0.2">
      <c r="A2962" t="s">
        <v>2307</v>
      </c>
      <c r="B2962" t="s">
        <v>2508</v>
      </c>
      <c r="C2962" s="10" t="s">
        <v>1698</v>
      </c>
      <c r="D2962" t="s">
        <v>3366</v>
      </c>
      <c r="E2962">
        <v>22</v>
      </c>
      <c r="F2962">
        <v>15.4</v>
      </c>
      <c r="G2962">
        <f>LOOKUP(A2962,'TMP2'!$A:$A,'TMP2'!$C:$C)</f>
        <v>17806.419999999998</v>
      </c>
      <c r="H2962">
        <f>LOOKUP(A2962,'TMP2'!$A:$A,'TMP2'!$D:$D)</f>
        <v>105417.11</v>
      </c>
      <c r="I2962">
        <v>22.2</v>
      </c>
      <c r="J2962">
        <v>22.5</v>
      </c>
      <c r="K2962" s="1" t="s">
        <v>2300</v>
      </c>
      <c r="L2962">
        <f>MATCH(A2962,'TMP2'!A:A,0)</f>
        <v>1799</v>
      </c>
      <c r="R2962">
        <v>4.57</v>
      </c>
      <c r="S2962">
        <f t="shared" si="92"/>
        <v>-17.63</v>
      </c>
      <c r="T2962">
        <f t="shared" si="93"/>
        <v>-17.93</v>
      </c>
    </row>
    <row r="2963" spans="1:20" x14ac:dyDescent="0.2">
      <c r="A2963" t="s">
        <v>2307</v>
      </c>
      <c r="B2963" t="s">
        <v>2508</v>
      </c>
      <c r="C2963" s="10" t="s">
        <v>1698</v>
      </c>
      <c r="D2963" t="s">
        <v>3367</v>
      </c>
      <c r="E2963">
        <v>26</v>
      </c>
      <c r="F2963">
        <v>18.2</v>
      </c>
      <c r="G2963">
        <f>LOOKUP(A2963,'TMP2'!$A:$A,'TMP2'!$C:$C)</f>
        <v>17806.419999999998</v>
      </c>
      <c r="H2963">
        <f>LOOKUP(A2963,'TMP2'!$A:$A,'TMP2'!$D:$D)</f>
        <v>105417.11</v>
      </c>
      <c r="I2963">
        <v>27</v>
      </c>
      <c r="J2963">
        <v>27.3</v>
      </c>
      <c r="K2963" s="1" t="s">
        <v>2300</v>
      </c>
      <c r="L2963">
        <f>MATCH(A2963,'TMP2'!A:A,0)</f>
        <v>1799</v>
      </c>
      <c r="R2963">
        <v>4.57</v>
      </c>
      <c r="S2963">
        <f t="shared" si="92"/>
        <v>-22.43</v>
      </c>
      <c r="T2963">
        <f t="shared" si="93"/>
        <v>-22.73</v>
      </c>
    </row>
    <row r="2964" spans="1:20" x14ac:dyDescent="0.2">
      <c r="A2964" t="s">
        <v>2307</v>
      </c>
      <c r="B2964" t="s">
        <v>2833</v>
      </c>
      <c r="C2964" s="10" t="s">
        <v>1700</v>
      </c>
      <c r="D2964" t="s">
        <v>2986</v>
      </c>
      <c r="E2964">
        <v>50</v>
      </c>
      <c r="F2964">
        <v>35</v>
      </c>
      <c r="G2964">
        <f>LOOKUP(A2964,'TMP2'!$A:$A,'TMP2'!$C:$C)</f>
        <v>17806.419999999998</v>
      </c>
      <c r="H2964">
        <f>LOOKUP(A2964,'TMP2'!$A:$A,'TMP2'!$D:$D)</f>
        <v>105417.11</v>
      </c>
      <c r="I2964">
        <v>35.200000000000003</v>
      </c>
      <c r="J2964">
        <v>35.5</v>
      </c>
      <c r="K2964" s="1" t="s">
        <v>2300</v>
      </c>
      <c r="L2964">
        <f>MATCH(A2964,'TMP2'!A:A,0)</f>
        <v>1799</v>
      </c>
      <c r="R2964">
        <v>4.57</v>
      </c>
      <c r="S2964">
        <f t="shared" si="92"/>
        <v>-30.630000000000003</v>
      </c>
      <c r="T2964">
        <f t="shared" si="93"/>
        <v>-30.93</v>
      </c>
    </row>
    <row r="2965" spans="1:20" x14ac:dyDescent="0.2">
      <c r="A2965" t="s">
        <v>2363</v>
      </c>
      <c r="B2965" t="s">
        <v>1712</v>
      </c>
      <c r="C2965" s="10" t="s">
        <v>1711</v>
      </c>
      <c r="D2965" t="s">
        <v>2681</v>
      </c>
      <c r="E2965">
        <v>20</v>
      </c>
      <c r="F2965">
        <v>14</v>
      </c>
      <c r="G2965">
        <f>LOOKUP(A2965,'TMP2'!$A:$A,'TMP2'!$C:$C)</f>
        <v>19608.766</v>
      </c>
      <c r="H2965">
        <f>LOOKUP(A2965,'TMP2'!$A:$A,'TMP2'!$D:$D)</f>
        <v>98199.827999999994</v>
      </c>
      <c r="I2965">
        <v>19.649999999999999</v>
      </c>
      <c r="J2965">
        <v>19.95</v>
      </c>
      <c r="K2965" s="1" t="s">
        <v>1551</v>
      </c>
      <c r="L2965">
        <f>MATCH(A2965,'TMP2'!A:A,0)</f>
        <v>1193</v>
      </c>
      <c r="R2965">
        <v>11.45</v>
      </c>
      <c r="S2965">
        <f t="shared" si="92"/>
        <v>-8.1999999999999993</v>
      </c>
      <c r="T2965">
        <f t="shared" si="93"/>
        <v>-8.5</v>
      </c>
    </row>
    <row r="2966" spans="1:20" x14ac:dyDescent="0.2">
      <c r="A2966" t="s">
        <v>2363</v>
      </c>
      <c r="B2966" t="s">
        <v>2160</v>
      </c>
      <c r="C2966" s="10">
        <v>8</v>
      </c>
      <c r="D2966" t="s">
        <v>2775</v>
      </c>
      <c r="E2966">
        <v>19</v>
      </c>
      <c r="F2966">
        <v>13.3</v>
      </c>
      <c r="G2966">
        <f>LOOKUP(A2966,'TMP2'!$A:$A,'TMP2'!$C:$C)</f>
        <v>19608.766</v>
      </c>
      <c r="H2966">
        <f>LOOKUP(A2966,'TMP2'!$A:$A,'TMP2'!$D:$D)</f>
        <v>98199.827999999994</v>
      </c>
      <c r="I2966">
        <v>25.25</v>
      </c>
      <c r="J2966">
        <v>25.55</v>
      </c>
      <c r="K2966" s="1" t="s">
        <v>1551</v>
      </c>
      <c r="L2966">
        <f>MATCH(A2966,'TMP2'!A:A,0)</f>
        <v>1193</v>
      </c>
      <c r="R2966">
        <v>11.45</v>
      </c>
      <c r="S2966">
        <f t="shared" si="92"/>
        <v>-13.8</v>
      </c>
      <c r="T2966">
        <f t="shared" si="93"/>
        <v>-14.100000000000001</v>
      </c>
    </row>
    <row r="2967" spans="1:20" x14ac:dyDescent="0.2">
      <c r="A2967" t="s">
        <v>2363</v>
      </c>
      <c r="B2967" t="s">
        <v>2160</v>
      </c>
      <c r="C2967" s="10">
        <v>8</v>
      </c>
      <c r="D2967" t="s">
        <v>2786</v>
      </c>
      <c r="E2967">
        <v>22</v>
      </c>
      <c r="F2967">
        <v>15.4</v>
      </c>
      <c r="G2967">
        <f>LOOKUP(A2967,'TMP2'!$A:$A,'TMP2'!$C:$C)</f>
        <v>19608.766</v>
      </c>
      <c r="H2967">
        <f>LOOKUP(A2967,'TMP2'!$A:$A,'TMP2'!$D:$D)</f>
        <v>98199.827999999994</v>
      </c>
      <c r="I2967">
        <v>27.55</v>
      </c>
      <c r="J2967">
        <v>27.85</v>
      </c>
      <c r="K2967" s="1" t="s">
        <v>1551</v>
      </c>
      <c r="L2967">
        <f>MATCH(A2967,'TMP2'!A:A,0)</f>
        <v>1193</v>
      </c>
      <c r="R2967">
        <v>11.45</v>
      </c>
      <c r="S2967">
        <f t="shared" si="92"/>
        <v>-16.100000000000001</v>
      </c>
      <c r="T2967">
        <f t="shared" si="93"/>
        <v>-16.400000000000002</v>
      </c>
    </row>
    <row r="2968" spans="1:20" x14ac:dyDescent="0.2">
      <c r="A2968" t="s">
        <v>2363</v>
      </c>
      <c r="B2968" t="s">
        <v>2160</v>
      </c>
      <c r="C2968" s="10">
        <v>8</v>
      </c>
      <c r="D2968" t="s">
        <v>2856</v>
      </c>
      <c r="E2968">
        <v>25</v>
      </c>
      <c r="F2968">
        <v>17.5</v>
      </c>
      <c r="G2968">
        <f>LOOKUP(A2968,'TMP2'!$A:$A,'TMP2'!$C:$C)</f>
        <v>19608.766</v>
      </c>
      <c r="H2968">
        <f>LOOKUP(A2968,'TMP2'!$A:$A,'TMP2'!$D:$D)</f>
        <v>98199.827999999994</v>
      </c>
      <c r="I2968">
        <v>32.549999999999997</v>
      </c>
      <c r="J2968">
        <v>32.85</v>
      </c>
      <c r="K2968" s="1" t="s">
        <v>1551</v>
      </c>
      <c r="L2968">
        <f>MATCH(A2968,'TMP2'!A:A,0)</f>
        <v>1193</v>
      </c>
      <c r="R2968">
        <v>11.45</v>
      </c>
      <c r="S2968">
        <f t="shared" si="92"/>
        <v>-21.099999999999998</v>
      </c>
      <c r="T2968">
        <f t="shared" si="93"/>
        <v>-21.400000000000002</v>
      </c>
    </row>
    <row r="2969" spans="1:20" x14ac:dyDescent="0.2">
      <c r="A2969" t="s">
        <v>2363</v>
      </c>
      <c r="B2969" t="s">
        <v>3369</v>
      </c>
      <c r="C2969" s="10" t="s">
        <v>1979</v>
      </c>
      <c r="D2969" t="s">
        <v>3111</v>
      </c>
      <c r="E2969">
        <v>52</v>
      </c>
      <c r="F2969">
        <v>36.4</v>
      </c>
      <c r="G2969">
        <f>LOOKUP(A2969,'TMP2'!$A:$A,'TMP2'!$C:$C)</f>
        <v>19608.766</v>
      </c>
      <c r="H2969">
        <f>LOOKUP(A2969,'TMP2'!$A:$A,'TMP2'!$D:$D)</f>
        <v>98199.827999999994</v>
      </c>
      <c r="I2969">
        <v>34.85</v>
      </c>
      <c r="J2969">
        <v>35.15</v>
      </c>
      <c r="K2969" s="1" t="s">
        <v>1551</v>
      </c>
      <c r="L2969">
        <f>MATCH(A2969,'TMP2'!A:A,0)</f>
        <v>1193</v>
      </c>
      <c r="R2969">
        <v>11.45</v>
      </c>
      <c r="S2969">
        <f t="shared" si="92"/>
        <v>-23.400000000000002</v>
      </c>
      <c r="T2969">
        <f t="shared" si="93"/>
        <v>-23.7</v>
      </c>
    </row>
    <row r="2970" spans="1:20" x14ac:dyDescent="0.2">
      <c r="A2970" t="s">
        <v>2363</v>
      </c>
      <c r="B2970" t="s">
        <v>3369</v>
      </c>
      <c r="C2970" s="10" t="s">
        <v>2388</v>
      </c>
      <c r="D2970" t="s">
        <v>3228</v>
      </c>
      <c r="E2970">
        <v>79</v>
      </c>
      <c r="F2970">
        <v>55.3</v>
      </c>
      <c r="G2970">
        <f>LOOKUP(A2970,'TMP2'!$A:$A,'TMP2'!$C:$C)</f>
        <v>19608.766</v>
      </c>
      <c r="H2970">
        <f>LOOKUP(A2970,'TMP2'!$A:$A,'TMP2'!$D:$D)</f>
        <v>98199.827999999994</v>
      </c>
      <c r="I2970">
        <v>37.35</v>
      </c>
      <c r="J2970">
        <v>37.65</v>
      </c>
      <c r="K2970" s="1" t="s">
        <v>1551</v>
      </c>
      <c r="L2970">
        <f>MATCH(A2970,'TMP2'!A:A,0)</f>
        <v>1193</v>
      </c>
      <c r="R2970">
        <v>11.45</v>
      </c>
      <c r="S2970">
        <f t="shared" si="92"/>
        <v>-25.900000000000002</v>
      </c>
      <c r="T2970">
        <f t="shared" si="93"/>
        <v>-26.2</v>
      </c>
    </row>
    <row r="2971" spans="1:20" x14ac:dyDescent="0.2">
      <c r="A2971" t="s">
        <v>2364</v>
      </c>
      <c r="B2971" t="s">
        <v>1712</v>
      </c>
      <c r="C2971" s="10" t="s">
        <v>1711</v>
      </c>
      <c r="D2971" t="s">
        <v>2624</v>
      </c>
      <c r="E2971">
        <v>11</v>
      </c>
      <c r="F2971">
        <v>8.4</v>
      </c>
      <c r="G2971">
        <f>LOOKUP(A2971,'TMP2'!$A:$A,'TMP2'!$C:$C)</f>
        <v>19551.811000000002</v>
      </c>
      <c r="H2971">
        <f>LOOKUP(A2971,'TMP2'!$A:$A,'TMP2'!$D:$D)</f>
        <v>98199.074999999997</v>
      </c>
      <c r="I2971">
        <v>13.55</v>
      </c>
      <c r="J2971">
        <v>13.85</v>
      </c>
      <c r="K2971" s="1" t="s">
        <v>1551</v>
      </c>
      <c r="L2971">
        <f>MATCH(A2971,'TMP2'!A:A,0)</f>
        <v>1194</v>
      </c>
      <c r="R2971">
        <v>8.34</v>
      </c>
      <c r="S2971">
        <f t="shared" si="92"/>
        <v>-5.2100000000000009</v>
      </c>
      <c r="T2971">
        <f t="shared" si="93"/>
        <v>-5.51</v>
      </c>
    </row>
    <row r="2972" spans="1:20" x14ac:dyDescent="0.2">
      <c r="A2972" t="s">
        <v>2364</v>
      </c>
      <c r="B2972" t="s">
        <v>2160</v>
      </c>
      <c r="C2972" s="10">
        <v>8</v>
      </c>
      <c r="D2972" t="s">
        <v>2689</v>
      </c>
      <c r="E2972">
        <v>14</v>
      </c>
      <c r="F2972">
        <v>9.8000000000000007</v>
      </c>
      <c r="G2972">
        <f>LOOKUP(A2972,'TMP2'!$A:$A,'TMP2'!$C:$C)</f>
        <v>19551.811000000002</v>
      </c>
      <c r="H2972">
        <f>LOOKUP(A2972,'TMP2'!$A:$A,'TMP2'!$D:$D)</f>
        <v>98199.074999999997</v>
      </c>
      <c r="I2972">
        <v>22.15</v>
      </c>
      <c r="J2972">
        <v>22.45</v>
      </c>
      <c r="K2972" s="1" t="s">
        <v>1551</v>
      </c>
      <c r="L2972">
        <f>MATCH(A2972,'TMP2'!A:A,0)</f>
        <v>1194</v>
      </c>
      <c r="R2972">
        <v>8.34</v>
      </c>
      <c r="S2972">
        <f t="shared" si="92"/>
        <v>-13.809999999999999</v>
      </c>
      <c r="T2972">
        <f t="shared" si="93"/>
        <v>-14.11</v>
      </c>
    </row>
    <row r="2973" spans="1:20" x14ac:dyDescent="0.2">
      <c r="A2973" t="s">
        <v>2364</v>
      </c>
      <c r="B2973" t="s">
        <v>3369</v>
      </c>
      <c r="C2973" s="10" t="s">
        <v>1979</v>
      </c>
      <c r="D2973" t="s">
        <v>2778</v>
      </c>
      <c r="E2973">
        <v>54</v>
      </c>
      <c r="F2973">
        <v>37.799999999999997</v>
      </c>
      <c r="G2973">
        <f>LOOKUP(A2973,'TMP2'!$A:$A,'TMP2'!$C:$C)</f>
        <v>19551.811000000002</v>
      </c>
      <c r="H2973">
        <f>LOOKUP(A2973,'TMP2'!$A:$A,'TMP2'!$D:$D)</f>
        <v>98199.074999999997</v>
      </c>
      <c r="I2973">
        <v>27.95</v>
      </c>
      <c r="J2973">
        <v>28.25</v>
      </c>
      <c r="K2973" s="1" t="s">
        <v>1551</v>
      </c>
      <c r="L2973">
        <f>MATCH(A2973,'TMP2'!A:A,0)</f>
        <v>1194</v>
      </c>
      <c r="R2973">
        <v>8.34</v>
      </c>
      <c r="S2973">
        <f t="shared" si="92"/>
        <v>-19.61</v>
      </c>
      <c r="T2973">
        <f t="shared" si="93"/>
        <v>-19.91</v>
      </c>
    </row>
    <row r="2974" spans="1:20" x14ac:dyDescent="0.2">
      <c r="A2974" t="s">
        <v>2364</v>
      </c>
      <c r="B2974" t="s">
        <v>3369</v>
      </c>
      <c r="C2974" s="10" t="s">
        <v>2388</v>
      </c>
      <c r="D2974" t="s">
        <v>2965</v>
      </c>
      <c r="E2974">
        <v>82</v>
      </c>
      <c r="F2974">
        <v>57.4</v>
      </c>
      <c r="G2974">
        <f>LOOKUP(A2974,'TMP2'!$A:$A,'TMP2'!$C:$C)</f>
        <v>19551.811000000002</v>
      </c>
      <c r="H2974">
        <f>LOOKUP(A2974,'TMP2'!$A:$A,'TMP2'!$D:$D)</f>
        <v>98199.074999999997</v>
      </c>
      <c r="I2974">
        <v>32.75</v>
      </c>
      <c r="J2974">
        <v>33.049999999999997</v>
      </c>
      <c r="K2974" s="1" t="s">
        <v>1551</v>
      </c>
      <c r="L2974">
        <f>MATCH(A2974,'TMP2'!A:A,0)</f>
        <v>1194</v>
      </c>
      <c r="R2974">
        <v>8.34</v>
      </c>
      <c r="S2974">
        <f t="shared" si="92"/>
        <v>-24.41</v>
      </c>
      <c r="T2974">
        <f t="shared" si="93"/>
        <v>-24.709999999999997</v>
      </c>
    </row>
    <row r="2975" spans="1:20" x14ac:dyDescent="0.2">
      <c r="A2975" t="s">
        <v>2365</v>
      </c>
      <c r="B2975" t="s">
        <v>1690</v>
      </c>
      <c r="C2975" s="10" t="s">
        <v>1689</v>
      </c>
      <c r="D2975" t="s">
        <v>3302</v>
      </c>
      <c r="E2975">
        <v>2</v>
      </c>
      <c r="F2975">
        <v>1.8</v>
      </c>
      <c r="G2975">
        <f>LOOKUP(A2975,'TMP2'!$A:$A,'TMP2'!$C:$C)</f>
        <v>19456.095000000001</v>
      </c>
      <c r="H2975">
        <f>LOOKUP(A2975,'TMP2'!$A:$A,'TMP2'!$D:$D)</f>
        <v>98205.198000000004</v>
      </c>
      <c r="I2975">
        <v>5.25</v>
      </c>
      <c r="J2975">
        <v>5.55</v>
      </c>
      <c r="K2975" s="1" t="s">
        <v>3368</v>
      </c>
      <c r="L2975">
        <f>MATCH(A2975,'TMP2'!A:A,0)</f>
        <v>1195</v>
      </c>
      <c r="R2975">
        <v>7.8</v>
      </c>
      <c r="S2975">
        <f t="shared" si="92"/>
        <v>2.5499999999999998</v>
      </c>
      <c r="T2975">
        <f t="shared" si="93"/>
        <v>2.25</v>
      </c>
    </row>
    <row r="2976" spans="1:20" x14ac:dyDescent="0.2">
      <c r="A2976" t="s">
        <v>2365</v>
      </c>
      <c r="B2976" t="s">
        <v>1690</v>
      </c>
      <c r="C2976" s="10" t="s">
        <v>1689</v>
      </c>
      <c r="D2976" t="s">
        <v>3220</v>
      </c>
      <c r="E2976">
        <v>2</v>
      </c>
      <c r="F2976">
        <v>1.6</v>
      </c>
      <c r="G2976">
        <f>LOOKUP(A2976,'TMP2'!$A:$A,'TMP2'!$C:$C)</f>
        <v>19456.095000000001</v>
      </c>
      <c r="H2976">
        <f>LOOKUP(A2976,'TMP2'!$A:$A,'TMP2'!$D:$D)</f>
        <v>98205.198000000004</v>
      </c>
      <c r="I2976">
        <v>8.75</v>
      </c>
      <c r="J2976">
        <v>9.0500000000000007</v>
      </c>
      <c r="K2976" s="1" t="s">
        <v>1551</v>
      </c>
      <c r="L2976">
        <f>MATCH(A2976,'TMP2'!A:A,0)</f>
        <v>1195</v>
      </c>
      <c r="R2976">
        <v>7.8</v>
      </c>
      <c r="S2976">
        <f t="shared" si="92"/>
        <v>-0.95000000000000018</v>
      </c>
      <c r="T2976">
        <f t="shared" si="93"/>
        <v>-1.2500000000000009</v>
      </c>
    </row>
    <row r="2977" spans="1:20" x14ac:dyDescent="0.2">
      <c r="A2977" t="s">
        <v>2365</v>
      </c>
      <c r="B2977" t="s">
        <v>1712</v>
      </c>
      <c r="C2977" s="10" t="s">
        <v>1711</v>
      </c>
      <c r="D2977" t="s">
        <v>2633</v>
      </c>
      <c r="E2977">
        <v>7</v>
      </c>
      <c r="F2977">
        <v>5.4</v>
      </c>
      <c r="G2977">
        <f>LOOKUP(A2977,'TMP2'!$A:$A,'TMP2'!$C:$C)</f>
        <v>19456.095000000001</v>
      </c>
      <c r="H2977">
        <f>LOOKUP(A2977,'TMP2'!$A:$A,'TMP2'!$D:$D)</f>
        <v>98205.198000000004</v>
      </c>
      <c r="I2977">
        <v>12.85</v>
      </c>
      <c r="J2977">
        <v>13.15</v>
      </c>
      <c r="K2977" s="1" t="s">
        <v>1551</v>
      </c>
      <c r="L2977">
        <f>MATCH(A2977,'TMP2'!A:A,0)</f>
        <v>1195</v>
      </c>
      <c r="R2977">
        <v>7.8</v>
      </c>
      <c r="S2977">
        <f t="shared" si="92"/>
        <v>-5.05</v>
      </c>
      <c r="T2977">
        <f t="shared" si="93"/>
        <v>-5.3500000000000005</v>
      </c>
    </row>
    <row r="2978" spans="1:20" x14ac:dyDescent="0.2">
      <c r="A2978" t="s">
        <v>2365</v>
      </c>
      <c r="B2978" t="s">
        <v>1696</v>
      </c>
      <c r="C2978" s="10" t="s">
        <v>1721</v>
      </c>
      <c r="D2978" t="s">
        <v>2664</v>
      </c>
      <c r="E2978">
        <v>13</v>
      </c>
      <c r="F2978">
        <v>9.1</v>
      </c>
      <c r="G2978">
        <f>LOOKUP(A2978,'TMP2'!$A:$A,'TMP2'!$C:$C)</f>
        <v>19456.095000000001</v>
      </c>
      <c r="H2978">
        <f>LOOKUP(A2978,'TMP2'!$A:$A,'TMP2'!$D:$D)</f>
        <v>98205.198000000004</v>
      </c>
      <c r="I2978">
        <v>19.149999999999999</v>
      </c>
      <c r="J2978">
        <v>19.45</v>
      </c>
      <c r="K2978" s="1" t="s">
        <v>1551</v>
      </c>
      <c r="L2978">
        <f>MATCH(A2978,'TMP2'!A:A,0)</f>
        <v>1195</v>
      </c>
      <c r="R2978">
        <v>7.8</v>
      </c>
      <c r="S2978">
        <f t="shared" si="92"/>
        <v>-11.349999999999998</v>
      </c>
      <c r="T2978">
        <f t="shared" si="93"/>
        <v>-11.649999999999999</v>
      </c>
    </row>
    <row r="2979" spans="1:20" x14ac:dyDescent="0.2">
      <c r="A2979" t="s">
        <v>2365</v>
      </c>
      <c r="B2979" t="s">
        <v>2160</v>
      </c>
      <c r="C2979" s="10">
        <v>8</v>
      </c>
      <c r="D2979" t="s">
        <v>2788</v>
      </c>
      <c r="E2979">
        <v>24</v>
      </c>
      <c r="F2979">
        <v>16.8</v>
      </c>
      <c r="G2979">
        <f>LOOKUP(A2979,'TMP2'!$A:$A,'TMP2'!$C:$C)</f>
        <v>19456.095000000001</v>
      </c>
      <c r="H2979">
        <f>LOOKUP(A2979,'TMP2'!$A:$A,'TMP2'!$D:$D)</f>
        <v>98205.198000000004</v>
      </c>
      <c r="I2979">
        <v>27.05</v>
      </c>
      <c r="J2979">
        <v>27.35</v>
      </c>
      <c r="K2979" s="1" t="s">
        <v>1551</v>
      </c>
      <c r="L2979">
        <f>MATCH(A2979,'TMP2'!A:A,0)</f>
        <v>1195</v>
      </c>
      <c r="R2979">
        <v>7.8</v>
      </c>
      <c r="S2979">
        <f t="shared" si="92"/>
        <v>-19.25</v>
      </c>
      <c r="T2979">
        <f t="shared" si="93"/>
        <v>-19.55</v>
      </c>
    </row>
    <row r="2980" spans="1:20" x14ac:dyDescent="0.2">
      <c r="A2980" t="s">
        <v>2365</v>
      </c>
      <c r="B2980" t="s">
        <v>2160</v>
      </c>
      <c r="C2980" s="10">
        <v>8</v>
      </c>
      <c r="D2980" t="s">
        <v>2794</v>
      </c>
      <c r="E2980">
        <v>37</v>
      </c>
      <c r="F2980">
        <v>25.9</v>
      </c>
      <c r="G2980">
        <f>LOOKUP(A2980,'TMP2'!$A:$A,'TMP2'!$C:$C)</f>
        <v>19456.095000000001</v>
      </c>
      <c r="H2980">
        <f>LOOKUP(A2980,'TMP2'!$A:$A,'TMP2'!$D:$D)</f>
        <v>98205.198000000004</v>
      </c>
      <c r="I2980">
        <v>29.65</v>
      </c>
      <c r="J2980">
        <v>29.95</v>
      </c>
      <c r="K2980" s="1" t="s">
        <v>1551</v>
      </c>
      <c r="L2980">
        <f>MATCH(A2980,'TMP2'!A:A,0)</f>
        <v>1195</v>
      </c>
      <c r="R2980">
        <v>7.8</v>
      </c>
      <c r="S2980">
        <f t="shared" si="92"/>
        <v>-21.849999999999998</v>
      </c>
      <c r="T2980">
        <f t="shared" si="93"/>
        <v>-22.15</v>
      </c>
    </row>
    <row r="2981" spans="1:20" x14ac:dyDescent="0.2">
      <c r="A2981" t="s">
        <v>2365</v>
      </c>
      <c r="B2981" t="s">
        <v>3369</v>
      </c>
      <c r="C2981" s="10" t="s">
        <v>1979</v>
      </c>
      <c r="D2981" t="s">
        <v>2948</v>
      </c>
      <c r="E2981">
        <v>57</v>
      </c>
      <c r="F2981">
        <v>39.9</v>
      </c>
      <c r="G2981">
        <f>LOOKUP(A2981,'TMP2'!$A:$A,'TMP2'!$C:$C)</f>
        <v>19456.095000000001</v>
      </c>
      <c r="H2981">
        <f>LOOKUP(A2981,'TMP2'!$A:$A,'TMP2'!$D:$D)</f>
        <v>98205.198000000004</v>
      </c>
      <c r="I2981">
        <v>31.55</v>
      </c>
      <c r="J2981">
        <v>31.85</v>
      </c>
      <c r="K2981" s="1" t="s">
        <v>1551</v>
      </c>
      <c r="L2981">
        <f>MATCH(A2981,'TMP2'!A:A,0)</f>
        <v>1195</v>
      </c>
      <c r="R2981">
        <v>7.8</v>
      </c>
      <c r="S2981">
        <f t="shared" si="92"/>
        <v>-23.75</v>
      </c>
      <c r="T2981">
        <f t="shared" si="93"/>
        <v>-24.05</v>
      </c>
    </row>
    <row r="2982" spans="1:20" x14ac:dyDescent="0.2">
      <c r="A2982" t="s">
        <v>2365</v>
      </c>
      <c r="B2982" t="s">
        <v>3369</v>
      </c>
      <c r="C2982" s="10" t="s">
        <v>2388</v>
      </c>
      <c r="D2982" t="s">
        <v>3377</v>
      </c>
      <c r="E2982">
        <v>91</v>
      </c>
      <c r="F2982">
        <v>63.7</v>
      </c>
      <c r="G2982">
        <f>LOOKUP(A2982,'TMP2'!$A:$A,'TMP2'!$C:$C)</f>
        <v>19456.095000000001</v>
      </c>
      <c r="H2982">
        <f>LOOKUP(A2982,'TMP2'!$A:$A,'TMP2'!$D:$D)</f>
        <v>98205.198000000004</v>
      </c>
      <c r="I2982">
        <v>34.049999999999997</v>
      </c>
      <c r="J2982">
        <v>34.35</v>
      </c>
      <c r="K2982" s="1" t="s">
        <v>1551</v>
      </c>
      <c r="L2982">
        <f>MATCH(A2982,'TMP2'!A:A,0)</f>
        <v>1195</v>
      </c>
      <c r="R2982">
        <v>7.8</v>
      </c>
      <c r="S2982">
        <f t="shared" si="92"/>
        <v>-26.249999999999996</v>
      </c>
      <c r="T2982">
        <f t="shared" si="93"/>
        <v>-26.55</v>
      </c>
    </row>
    <row r="2983" spans="1:20" x14ac:dyDescent="0.2">
      <c r="A2983" t="s">
        <v>2367</v>
      </c>
      <c r="B2983" t="s">
        <v>1762</v>
      </c>
      <c r="C2983" s="10" t="s">
        <v>1687</v>
      </c>
      <c r="D2983" t="s">
        <v>3370</v>
      </c>
      <c r="E2983">
        <v>10</v>
      </c>
      <c r="F2983">
        <v>7</v>
      </c>
      <c r="G2983">
        <f>LOOKUP(A2983,'TMP2'!$A:$A,'TMP2'!$C:$C)</f>
        <v>19238.871999999999</v>
      </c>
      <c r="H2983">
        <f>LOOKUP(A2983,'TMP2'!$A:$A,'TMP2'!$D:$D)</f>
        <v>98194.452999999994</v>
      </c>
      <c r="I2983">
        <v>1.7</v>
      </c>
      <c r="J2983">
        <v>2</v>
      </c>
      <c r="K2983" s="1" t="s">
        <v>3368</v>
      </c>
      <c r="L2983">
        <f>MATCH(A2983,'TMP2'!A:A,0)</f>
        <v>1197</v>
      </c>
      <c r="R2983">
        <v>6.1</v>
      </c>
      <c r="S2983">
        <f t="shared" si="92"/>
        <v>4.3999999999999995</v>
      </c>
      <c r="T2983">
        <f t="shared" si="93"/>
        <v>4.0999999999999996</v>
      </c>
    </row>
    <row r="2984" spans="1:20" x14ac:dyDescent="0.2">
      <c r="A2984" t="s">
        <v>2367</v>
      </c>
      <c r="B2984" t="s">
        <v>1690</v>
      </c>
      <c r="C2984" s="10" t="s">
        <v>1689</v>
      </c>
      <c r="D2984" t="s">
        <v>2892</v>
      </c>
      <c r="E2984">
        <v>2</v>
      </c>
      <c r="F2984">
        <v>1.8</v>
      </c>
      <c r="G2984">
        <f>LOOKUP(A2984,'TMP2'!$A:$A,'TMP2'!$C:$C)</f>
        <v>19238.871999999999</v>
      </c>
      <c r="H2984">
        <f>LOOKUP(A2984,'TMP2'!$A:$A,'TMP2'!$D:$D)</f>
        <v>98194.452999999994</v>
      </c>
      <c r="I2984">
        <v>6.95</v>
      </c>
      <c r="J2984">
        <v>7.25</v>
      </c>
      <c r="K2984" s="1" t="s">
        <v>1551</v>
      </c>
      <c r="L2984">
        <f>MATCH(A2984,'TMP2'!A:A,0)</f>
        <v>1197</v>
      </c>
      <c r="R2984">
        <v>6.1</v>
      </c>
      <c r="S2984">
        <f t="shared" si="92"/>
        <v>-0.85000000000000053</v>
      </c>
      <c r="T2984">
        <f t="shared" si="93"/>
        <v>-1.1500000000000004</v>
      </c>
    </row>
    <row r="2985" spans="1:20" x14ac:dyDescent="0.2">
      <c r="A2985" t="s">
        <v>2367</v>
      </c>
      <c r="B2985" t="s">
        <v>1712</v>
      </c>
      <c r="C2985" s="10" t="s">
        <v>1711</v>
      </c>
      <c r="D2985" t="s">
        <v>2897</v>
      </c>
      <c r="E2985">
        <v>11</v>
      </c>
      <c r="F2985">
        <v>8.5</v>
      </c>
      <c r="G2985">
        <f>LOOKUP(A2985,'TMP2'!$A:$A,'TMP2'!$C:$C)</f>
        <v>19238.871999999999</v>
      </c>
      <c r="H2985">
        <f>LOOKUP(A2985,'TMP2'!$A:$A,'TMP2'!$D:$D)</f>
        <v>98194.452999999994</v>
      </c>
      <c r="I2985">
        <v>13.45</v>
      </c>
      <c r="J2985">
        <v>13.75</v>
      </c>
      <c r="K2985" s="1" t="s">
        <v>1551</v>
      </c>
      <c r="L2985">
        <f>MATCH(A2985,'TMP2'!A:A,0)</f>
        <v>1197</v>
      </c>
      <c r="R2985">
        <v>6.1</v>
      </c>
      <c r="S2985">
        <f t="shared" si="92"/>
        <v>-7.35</v>
      </c>
      <c r="T2985">
        <f t="shared" si="93"/>
        <v>-7.65</v>
      </c>
    </row>
    <row r="2986" spans="1:20" x14ac:dyDescent="0.2">
      <c r="A2986" t="s">
        <v>2367</v>
      </c>
      <c r="B2986" t="s">
        <v>1712</v>
      </c>
      <c r="C2986" s="10" t="s">
        <v>1716</v>
      </c>
      <c r="D2986" t="s">
        <v>2702</v>
      </c>
      <c r="E2986">
        <v>12</v>
      </c>
      <c r="F2986">
        <v>8.6</v>
      </c>
      <c r="G2986">
        <f>LOOKUP(A2986,'TMP2'!$A:$A,'TMP2'!$C:$C)</f>
        <v>19238.871999999999</v>
      </c>
      <c r="H2986">
        <f>LOOKUP(A2986,'TMP2'!$A:$A,'TMP2'!$D:$D)</f>
        <v>98194.452999999994</v>
      </c>
      <c r="I2986">
        <v>17.05</v>
      </c>
      <c r="J2986">
        <v>17.350000000000001</v>
      </c>
      <c r="K2986" s="1" t="s">
        <v>1551</v>
      </c>
      <c r="L2986">
        <f>MATCH(A2986,'TMP2'!A:A,0)</f>
        <v>1197</v>
      </c>
      <c r="R2986">
        <v>6.1</v>
      </c>
      <c r="S2986">
        <f t="shared" si="92"/>
        <v>-10.950000000000001</v>
      </c>
      <c r="T2986">
        <f t="shared" si="93"/>
        <v>-11.250000000000002</v>
      </c>
    </row>
    <row r="2987" spans="1:20" x14ac:dyDescent="0.2">
      <c r="A2987" t="s">
        <v>2367</v>
      </c>
      <c r="B2987" t="s">
        <v>2160</v>
      </c>
      <c r="C2987" s="10">
        <v>8</v>
      </c>
      <c r="D2987" t="s">
        <v>2784</v>
      </c>
      <c r="E2987">
        <v>14</v>
      </c>
      <c r="F2987">
        <v>9.8000000000000007</v>
      </c>
      <c r="G2987">
        <f>LOOKUP(A2987,'TMP2'!$A:$A,'TMP2'!$C:$C)</f>
        <v>19238.871999999999</v>
      </c>
      <c r="H2987">
        <f>LOOKUP(A2987,'TMP2'!$A:$A,'TMP2'!$D:$D)</f>
        <v>98194.452999999994</v>
      </c>
      <c r="I2987">
        <v>24.85</v>
      </c>
      <c r="J2987">
        <v>25.15</v>
      </c>
      <c r="K2987" s="1" t="s">
        <v>1551</v>
      </c>
      <c r="L2987">
        <f>MATCH(A2987,'TMP2'!A:A,0)</f>
        <v>1197</v>
      </c>
      <c r="R2987">
        <v>6.1</v>
      </c>
      <c r="S2987">
        <f t="shared" si="92"/>
        <v>-18.75</v>
      </c>
      <c r="T2987">
        <f t="shared" si="93"/>
        <v>-19.049999999999997</v>
      </c>
    </row>
    <row r="2988" spans="1:20" x14ac:dyDescent="0.2">
      <c r="A2988" t="s">
        <v>2367</v>
      </c>
      <c r="B2988" t="s">
        <v>2160</v>
      </c>
      <c r="C2988" s="10">
        <v>8</v>
      </c>
      <c r="D2988" t="s">
        <v>3109</v>
      </c>
      <c r="E2988">
        <v>35</v>
      </c>
      <c r="F2988">
        <v>24.5</v>
      </c>
      <c r="G2988">
        <f>LOOKUP(A2988,'TMP2'!$A:$A,'TMP2'!$C:$C)</f>
        <v>19238.871999999999</v>
      </c>
      <c r="H2988">
        <f>LOOKUP(A2988,'TMP2'!$A:$A,'TMP2'!$D:$D)</f>
        <v>98194.452999999994</v>
      </c>
      <c r="I2988">
        <v>27.25</v>
      </c>
      <c r="J2988">
        <v>27.55</v>
      </c>
      <c r="K2988" s="1" t="s">
        <v>1551</v>
      </c>
      <c r="L2988">
        <f>MATCH(A2988,'TMP2'!A:A,0)</f>
        <v>1197</v>
      </c>
      <c r="R2988">
        <v>6.1</v>
      </c>
      <c r="S2988">
        <f t="shared" si="92"/>
        <v>-21.15</v>
      </c>
      <c r="T2988">
        <f t="shared" si="93"/>
        <v>-21.450000000000003</v>
      </c>
    </row>
    <row r="2989" spans="1:20" x14ac:dyDescent="0.2">
      <c r="A2989" t="s">
        <v>2367</v>
      </c>
      <c r="B2989" t="s">
        <v>3369</v>
      </c>
      <c r="C2989" s="10" t="s">
        <v>1979</v>
      </c>
      <c r="D2989" t="s">
        <v>2977</v>
      </c>
      <c r="E2989">
        <v>54</v>
      </c>
      <c r="F2989">
        <v>37.799999999999997</v>
      </c>
      <c r="G2989">
        <f>LOOKUP(A2989,'TMP2'!$A:$A,'TMP2'!$C:$C)</f>
        <v>19238.871999999999</v>
      </c>
      <c r="H2989">
        <f>LOOKUP(A2989,'TMP2'!$A:$A,'TMP2'!$D:$D)</f>
        <v>98194.452999999994</v>
      </c>
      <c r="I2989">
        <v>28.75</v>
      </c>
      <c r="J2989">
        <v>29.05</v>
      </c>
      <c r="K2989" s="1" t="s">
        <v>1551</v>
      </c>
      <c r="L2989">
        <f>MATCH(A2989,'TMP2'!A:A,0)</f>
        <v>1197</v>
      </c>
      <c r="R2989">
        <v>6.1</v>
      </c>
      <c r="S2989">
        <f t="shared" si="92"/>
        <v>-22.65</v>
      </c>
      <c r="T2989">
        <f t="shared" si="93"/>
        <v>-22.950000000000003</v>
      </c>
    </row>
    <row r="2990" spans="1:20" x14ac:dyDescent="0.2">
      <c r="A2990" t="s">
        <v>2367</v>
      </c>
      <c r="B2990" t="s">
        <v>3369</v>
      </c>
      <c r="C2990" s="10" t="s">
        <v>2388</v>
      </c>
      <c r="D2990" t="s">
        <v>3114</v>
      </c>
      <c r="E2990">
        <v>93</v>
      </c>
      <c r="F2990">
        <v>65.099999999999994</v>
      </c>
      <c r="G2990">
        <f>LOOKUP(A2990,'TMP2'!$A:$A,'TMP2'!$C:$C)</f>
        <v>19238.871999999999</v>
      </c>
      <c r="H2990">
        <f>LOOKUP(A2990,'TMP2'!$A:$A,'TMP2'!$D:$D)</f>
        <v>98194.452999999994</v>
      </c>
      <c r="I2990">
        <v>35.85</v>
      </c>
      <c r="J2990">
        <v>36.15</v>
      </c>
      <c r="K2990" s="1" t="s">
        <v>1551</v>
      </c>
      <c r="L2990">
        <f>MATCH(A2990,'TMP2'!A:A,0)</f>
        <v>1197</v>
      </c>
      <c r="R2990">
        <v>6.1</v>
      </c>
      <c r="S2990">
        <f t="shared" si="92"/>
        <v>-29.75</v>
      </c>
      <c r="T2990">
        <f t="shared" si="93"/>
        <v>-30.049999999999997</v>
      </c>
    </row>
    <row r="2991" spans="1:20" x14ac:dyDescent="0.2">
      <c r="A2991" t="s">
        <v>2369</v>
      </c>
      <c r="B2991" t="s">
        <v>3369</v>
      </c>
      <c r="C2991" s="10" t="s">
        <v>1979</v>
      </c>
      <c r="D2991" t="s">
        <v>2860</v>
      </c>
      <c r="E2991">
        <v>55</v>
      </c>
      <c r="F2991">
        <v>38.5</v>
      </c>
      <c r="G2991">
        <f>LOOKUP(A2991,'TMP2'!$A:$A,'TMP2'!$C:$C)</f>
        <v>19054.859</v>
      </c>
      <c r="H2991">
        <f>LOOKUP(A2991,'TMP2'!$A:$A,'TMP2'!$D:$D)</f>
        <v>98200.976999999999</v>
      </c>
      <c r="I2991">
        <v>33.549999999999997</v>
      </c>
      <c r="J2991">
        <v>33.85</v>
      </c>
      <c r="K2991" s="1" t="s">
        <v>1551</v>
      </c>
      <c r="L2991">
        <f>MATCH(A2991,'TMP2'!A:A,0)</f>
        <v>1199</v>
      </c>
      <c r="R2991">
        <v>12</v>
      </c>
      <c r="S2991">
        <f t="shared" si="92"/>
        <v>-21.549999999999997</v>
      </c>
      <c r="T2991">
        <f t="shared" si="93"/>
        <v>-21.85</v>
      </c>
    </row>
    <row r="2992" spans="1:20" x14ac:dyDescent="0.2">
      <c r="A2992" t="s">
        <v>2369</v>
      </c>
      <c r="B2992" t="s">
        <v>3369</v>
      </c>
      <c r="C2992" s="10" t="s">
        <v>2388</v>
      </c>
      <c r="D2992" t="s">
        <v>3190</v>
      </c>
      <c r="E2992">
        <v>73</v>
      </c>
      <c r="F2992">
        <v>51.1</v>
      </c>
      <c r="G2992">
        <f>LOOKUP(A2992,'TMP2'!$A:$A,'TMP2'!$C:$C)</f>
        <v>19054.859</v>
      </c>
      <c r="H2992">
        <f>LOOKUP(A2992,'TMP2'!$A:$A,'TMP2'!$D:$D)</f>
        <v>98200.976999999999</v>
      </c>
      <c r="I2992">
        <v>39.549999999999997</v>
      </c>
      <c r="J2992">
        <v>39.85</v>
      </c>
      <c r="K2992" s="1" t="s">
        <v>1551</v>
      </c>
      <c r="L2992">
        <f>MATCH(A2992,'TMP2'!A:A,0)</f>
        <v>1199</v>
      </c>
      <c r="R2992">
        <v>12</v>
      </c>
      <c r="S2992">
        <f t="shared" si="92"/>
        <v>-27.549999999999997</v>
      </c>
      <c r="T2992">
        <f t="shared" si="93"/>
        <v>-27.85</v>
      </c>
    </row>
    <row r="2993" spans="1:20" x14ac:dyDescent="0.2">
      <c r="A2993" t="s">
        <v>2370</v>
      </c>
      <c r="B2993" t="s">
        <v>3369</v>
      </c>
      <c r="C2993" s="10" t="s">
        <v>1979</v>
      </c>
      <c r="D2993" t="s">
        <v>2701</v>
      </c>
      <c r="E2993">
        <v>55</v>
      </c>
      <c r="F2993">
        <v>38.5</v>
      </c>
      <c r="G2993">
        <f>LOOKUP(A2993,'TMP2'!$A:$A,'TMP2'!$C:$C)</f>
        <v>18956.373</v>
      </c>
      <c r="H2993">
        <f>LOOKUP(A2993,'TMP2'!$A:$A,'TMP2'!$D:$D)</f>
        <v>98200.926999999996</v>
      </c>
      <c r="I2993">
        <v>23.15</v>
      </c>
      <c r="J2993">
        <v>23.45</v>
      </c>
      <c r="K2993" s="1" t="s">
        <v>1551</v>
      </c>
      <c r="L2993">
        <f>MATCH(A2993,'TMP2'!A:A,0)</f>
        <v>1200</v>
      </c>
      <c r="R2993">
        <v>5.7</v>
      </c>
      <c r="S2993">
        <f t="shared" si="92"/>
        <v>-17.45</v>
      </c>
      <c r="T2993">
        <f t="shared" si="93"/>
        <v>-17.75</v>
      </c>
    </row>
    <row r="2994" spans="1:20" x14ac:dyDescent="0.2">
      <c r="A2994" t="s">
        <v>2370</v>
      </c>
      <c r="B2994" t="s">
        <v>3369</v>
      </c>
      <c r="C2994" s="10" t="s">
        <v>2388</v>
      </c>
      <c r="D2994" t="s">
        <v>2756</v>
      </c>
      <c r="E2994">
        <v>86</v>
      </c>
      <c r="F2994">
        <v>60.2</v>
      </c>
      <c r="G2994">
        <f>LOOKUP(A2994,'TMP2'!$A:$A,'TMP2'!$C:$C)</f>
        <v>18956.373</v>
      </c>
      <c r="H2994">
        <f>LOOKUP(A2994,'TMP2'!$A:$A,'TMP2'!$D:$D)</f>
        <v>98200.926999999996</v>
      </c>
      <c r="I2994">
        <v>28.45</v>
      </c>
      <c r="J2994">
        <v>28.75</v>
      </c>
      <c r="K2994" s="1" t="s">
        <v>1551</v>
      </c>
      <c r="L2994">
        <f>MATCH(A2994,'TMP2'!A:A,0)</f>
        <v>1200</v>
      </c>
      <c r="R2994">
        <v>5.7</v>
      </c>
      <c r="S2994">
        <f t="shared" si="92"/>
        <v>-22.75</v>
      </c>
      <c r="T2994">
        <f t="shared" si="93"/>
        <v>-23.05</v>
      </c>
    </row>
    <row r="2995" spans="1:20" x14ac:dyDescent="0.2">
      <c r="A2995" t="s">
        <v>2371</v>
      </c>
      <c r="B2995" t="s">
        <v>1690</v>
      </c>
      <c r="C2995" s="10" t="s">
        <v>1689</v>
      </c>
      <c r="D2995" t="s">
        <v>2885</v>
      </c>
      <c r="E2995">
        <v>1</v>
      </c>
      <c r="F2995">
        <v>1</v>
      </c>
      <c r="G2995">
        <f>LOOKUP(A2995,'TMP2'!$A:$A,'TMP2'!$C:$C)</f>
        <v>18856.172999999999</v>
      </c>
      <c r="H2995">
        <f>LOOKUP(A2995,'TMP2'!$A:$A,'TMP2'!$D:$D)</f>
        <v>98199.527000000002</v>
      </c>
      <c r="I2995">
        <v>2.15</v>
      </c>
      <c r="J2995">
        <v>2.4500000000000002</v>
      </c>
      <c r="K2995" s="1" t="s">
        <v>1551</v>
      </c>
      <c r="L2995">
        <f>MATCH(A2995,'TMP2'!A:A,0)</f>
        <v>1201</v>
      </c>
      <c r="R2995">
        <v>7.2799999999999896</v>
      </c>
      <c r="S2995">
        <f t="shared" si="92"/>
        <v>5.1299999999999901</v>
      </c>
      <c r="T2995">
        <f t="shared" si="93"/>
        <v>4.8299999999999894</v>
      </c>
    </row>
    <row r="2996" spans="1:20" x14ac:dyDescent="0.2">
      <c r="A2996" t="s">
        <v>2371</v>
      </c>
      <c r="B2996" t="s">
        <v>1690</v>
      </c>
      <c r="C2996" s="10" t="s">
        <v>1689</v>
      </c>
      <c r="D2996" t="s">
        <v>3163</v>
      </c>
      <c r="E2996">
        <v>0</v>
      </c>
      <c r="F2996">
        <v>0</v>
      </c>
      <c r="G2996">
        <f>LOOKUP(A2996,'TMP2'!$A:$A,'TMP2'!$C:$C)</f>
        <v>18856.172999999999</v>
      </c>
      <c r="H2996">
        <f>LOOKUP(A2996,'TMP2'!$A:$A,'TMP2'!$D:$D)</f>
        <v>98199.527000000002</v>
      </c>
      <c r="I2996">
        <v>10.25</v>
      </c>
      <c r="J2996">
        <v>10.55</v>
      </c>
      <c r="K2996" s="1" t="s">
        <v>1551</v>
      </c>
      <c r="L2996">
        <f>MATCH(A2996,'TMP2'!A:A,0)</f>
        <v>1201</v>
      </c>
      <c r="R2996">
        <v>7.2799999999999896</v>
      </c>
      <c r="S2996">
        <f t="shared" si="92"/>
        <v>-2.9700000000000104</v>
      </c>
      <c r="T2996">
        <f t="shared" si="93"/>
        <v>-3.2700000000000111</v>
      </c>
    </row>
    <row r="2997" spans="1:20" x14ac:dyDescent="0.2">
      <c r="A2997" t="s">
        <v>2371</v>
      </c>
      <c r="B2997" t="s">
        <v>1712</v>
      </c>
      <c r="C2997" s="10" t="s">
        <v>1711</v>
      </c>
      <c r="D2997" t="s">
        <v>2638</v>
      </c>
      <c r="E2997">
        <v>8</v>
      </c>
      <c r="F2997">
        <v>6.3</v>
      </c>
      <c r="G2997">
        <f>LOOKUP(A2997,'TMP2'!$A:$A,'TMP2'!$C:$C)</f>
        <v>18856.172999999999</v>
      </c>
      <c r="H2997">
        <f>LOOKUP(A2997,'TMP2'!$A:$A,'TMP2'!$D:$D)</f>
        <v>98199.527000000002</v>
      </c>
      <c r="I2997">
        <v>12.55</v>
      </c>
      <c r="J2997">
        <v>12.85</v>
      </c>
      <c r="K2997" s="1" t="s">
        <v>1551</v>
      </c>
      <c r="L2997">
        <f>MATCH(A2997,'TMP2'!A:A,0)</f>
        <v>1201</v>
      </c>
      <c r="R2997">
        <v>7.2799999999999896</v>
      </c>
      <c r="S2997">
        <f t="shared" si="92"/>
        <v>-5.2700000000000111</v>
      </c>
      <c r="T2997">
        <f t="shared" si="93"/>
        <v>-5.5700000000000101</v>
      </c>
    </row>
    <row r="2998" spans="1:20" x14ac:dyDescent="0.2">
      <c r="A2998" t="s">
        <v>2371</v>
      </c>
      <c r="B2998" t="s">
        <v>2160</v>
      </c>
      <c r="C2998" s="10">
        <v>8</v>
      </c>
      <c r="D2998" t="s">
        <v>2659</v>
      </c>
      <c r="E2998">
        <v>11</v>
      </c>
      <c r="F2998">
        <v>8</v>
      </c>
      <c r="G2998">
        <f>LOOKUP(A2998,'TMP2'!$A:$A,'TMP2'!$C:$C)</f>
        <v>18856.172999999999</v>
      </c>
      <c r="H2998">
        <f>LOOKUP(A2998,'TMP2'!$A:$A,'TMP2'!$D:$D)</f>
        <v>98199.527000000002</v>
      </c>
      <c r="I2998">
        <v>17.75</v>
      </c>
      <c r="J2998">
        <v>18.05</v>
      </c>
      <c r="K2998" s="1" t="s">
        <v>1551</v>
      </c>
      <c r="L2998">
        <f>MATCH(A2998,'TMP2'!A:A,0)</f>
        <v>1201</v>
      </c>
      <c r="R2998">
        <v>7.2799999999999896</v>
      </c>
      <c r="S2998">
        <f t="shared" si="92"/>
        <v>-10.47000000000001</v>
      </c>
      <c r="T2998">
        <f t="shared" si="93"/>
        <v>-10.77000000000001</v>
      </c>
    </row>
    <row r="2999" spans="1:20" x14ac:dyDescent="0.2">
      <c r="A2999" t="s">
        <v>2371</v>
      </c>
      <c r="B2999" t="s">
        <v>2160</v>
      </c>
      <c r="C2999" s="10">
        <v>8</v>
      </c>
      <c r="D2999" t="s">
        <v>2918</v>
      </c>
      <c r="E2999">
        <v>25</v>
      </c>
      <c r="F2999">
        <v>17.5</v>
      </c>
      <c r="G2999">
        <f>LOOKUP(A2999,'TMP2'!$A:$A,'TMP2'!$C:$C)</f>
        <v>18856.172999999999</v>
      </c>
      <c r="H2999">
        <f>LOOKUP(A2999,'TMP2'!$A:$A,'TMP2'!$D:$D)</f>
        <v>98199.527000000002</v>
      </c>
      <c r="I2999">
        <v>21.65</v>
      </c>
      <c r="J2999">
        <v>21.95</v>
      </c>
      <c r="K2999" s="1" t="s">
        <v>1551</v>
      </c>
      <c r="L2999">
        <f>MATCH(A2999,'TMP2'!A:A,0)</f>
        <v>1201</v>
      </c>
      <c r="R2999">
        <v>7.2799999999999896</v>
      </c>
      <c r="S2999">
        <f t="shared" si="92"/>
        <v>-14.370000000000008</v>
      </c>
      <c r="T2999">
        <f t="shared" si="93"/>
        <v>-14.670000000000009</v>
      </c>
    </row>
    <row r="3000" spans="1:20" x14ac:dyDescent="0.2">
      <c r="A3000" t="s">
        <v>2371</v>
      </c>
      <c r="B3000" t="s">
        <v>3369</v>
      </c>
      <c r="C3000" s="10" t="s">
        <v>1979</v>
      </c>
      <c r="D3000" t="s">
        <v>2706</v>
      </c>
      <c r="E3000">
        <v>50</v>
      </c>
      <c r="F3000">
        <v>35</v>
      </c>
      <c r="G3000">
        <f>LOOKUP(A3000,'TMP2'!$A:$A,'TMP2'!$C:$C)</f>
        <v>18856.172999999999</v>
      </c>
      <c r="H3000">
        <f>LOOKUP(A3000,'TMP2'!$A:$A,'TMP2'!$D:$D)</f>
        <v>98199.527000000002</v>
      </c>
      <c r="I3000">
        <v>22.95</v>
      </c>
      <c r="J3000">
        <v>23.25</v>
      </c>
      <c r="K3000" s="1" t="s">
        <v>1551</v>
      </c>
      <c r="L3000">
        <f>MATCH(A3000,'TMP2'!A:A,0)</f>
        <v>1201</v>
      </c>
      <c r="R3000">
        <v>7.2799999999999896</v>
      </c>
      <c r="S3000">
        <f t="shared" si="92"/>
        <v>-15.670000000000009</v>
      </c>
      <c r="T3000">
        <f t="shared" si="93"/>
        <v>-15.97000000000001</v>
      </c>
    </row>
    <row r="3001" spans="1:20" x14ac:dyDescent="0.2">
      <c r="A3001" t="s">
        <v>2371</v>
      </c>
      <c r="B3001" t="s">
        <v>3369</v>
      </c>
      <c r="C3001" s="10" t="s">
        <v>2388</v>
      </c>
      <c r="D3001" t="s">
        <v>2876</v>
      </c>
      <c r="E3001">
        <v>79</v>
      </c>
      <c r="F3001">
        <v>55.3</v>
      </c>
      <c r="G3001">
        <f>LOOKUP(A3001,'TMP2'!$A:$A,'TMP2'!$C:$C)</f>
        <v>18856.172999999999</v>
      </c>
      <c r="H3001">
        <f>LOOKUP(A3001,'TMP2'!$A:$A,'TMP2'!$D:$D)</f>
        <v>98199.527000000002</v>
      </c>
      <c r="I3001">
        <v>26.35</v>
      </c>
      <c r="J3001">
        <v>26.65</v>
      </c>
      <c r="K3001" s="1" t="s">
        <v>1551</v>
      </c>
      <c r="L3001">
        <f>MATCH(A3001,'TMP2'!A:A,0)</f>
        <v>1201</v>
      </c>
      <c r="R3001">
        <v>7.2799999999999896</v>
      </c>
      <c r="S3001">
        <f t="shared" si="92"/>
        <v>-19.070000000000011</v>
      </c>
      <c r="T3001">
        <f t="shared" si="93"/>
        <v>-19.370000000000008</v>
      </c>
    </row>
    <row r="3002" spans="1:20" x14ac:dyDescent="0.2">
      <c r="A3002" t="s">
        <v>2372</v>
      </c>
      <c r="B3002" t="s">
        <v>1690</v>
      </c>
      <c r="C3002" s="10" t="s">
        <v>1689</v>
      </c>
      <c r="D3002" t="s">
        <v>2696</v>
      </c>
      <c r="E3002">
        <v>2.5</v>
      </c>
      <c r="F3002">
        <v>1.8</v>
      </c>
      <c r="G3002">
        <f>LOOKUP(A3002,'TMP2'!$A:$A,'TMP2'!$C:$C)</f>
        <v>19573.719000000001</v>
      </c>
      <c r="H3002">
        <f>LOOKUP(A3002,'TMP2'!$A:$A,'TMP2'!$D:$D)</f>
        <v>98138.846999999994</v>
      </c>
      <c r="I3002">
        <v>16.25</v>
      </c>
      <c r="J3002">
        <v>16.55</v>
      </c>
      <c r="K3002" s="1" t="s">
        <v>1551</v>
      </c>
      <c r="L3002">
        <f>MATCH(A3002,'TMP2'!A:A,0)</f>
        <v>1202</v>
      </c>
      <c r="R3002">
        <v>8.9600000000000009</v>
      </c>
      <c r="S3002">
        <f t="shared" si="92"/>
        <v>-7.2899999999999991</v>
      </c>
      <c r="T3002">
        <f t="shared" si="93"/>
        <v>-7.59</v>
      </c>
    </row>
    <row r="3003" spans="1:20" x14ac:dyDescent="0.2">
      <c r="A3003" t="s">
        <v>2372</v>
      </c>
      <c r="B3003" t="s">
        <v>1712</v>
      </c>
      <c r="C3003" s="10" t="s">
        <v>1711</v>
      </c>
      <c r="D3003" t="s">
        <v>2920</v>
      </c>
      <c r="E3003">
        <v>21</v>
      </c>
      <c r="F3003">
        <v>14.7</v>
      </c>
      <c r="G3003">
        <f>LOOKUP(A3003,'TMP2'!$A:$A,'TMP2'!$C:$C)</f>
        <v>19573.719000000001</v>
      </c>
      <c r="H3003">
        <f>LOOKUP(A3003,'TMP2'!$A:$A,'TMP2'!$D:$D)</f>
        <v>98138.846999999994</v>
      </c>
      <c r="I3003">
        <v>19.75</v>
      </c>
      <c r="J3003">
        <v>20.05</v>
      </c>
      <c r="K3003" s="1" t="s">
        <v>1551</v>
      </c>
      <c r="L3003">
        <f>MATCH(A3003,'TMP2'!A:A,0)</f>
        <v>1202</v>
      </c>
      <c r="R3003">
        <v>8.9600000000000009</v>
      </c>
      <c r="S3003">
        <f t="shared" si="92"/>
        <v>-10.79</v>
      </c>
      <c r="T3003">
        <f t="shared" si="93"/>
        <v>-11.09</v>
      </c>
    </row>
    <row r="3004" spans="1:20" x14ac:dyDescent="0.2">
      <c r="A3004" t="s">
        <v>2372</v>
      </c>
      <c r="B3004" t="s">
        <v>1694</v>
      </c>
      <c r="C3004" s="10" t="s">
        <v>1697</v>
      </c>
      <c r="D3004" t="s">
        <v>2935</v>
      </c>
      <c r="E3004">
        <v>18</v>
      </c>
      <c r="F3004">
        <v>12.6</v>
      </c>
      <c r="G3004">
        <f>LOOKUP(A3004,'TMP2'!$A:$A,'TMP2'!$C:$C)</f>
        <v>19573.719000000001</v>
      </c>
      <c r="H3004">
        <f>LOOKUP(A3004,'TMP2'!$A:$A,'TMP2'!$D:$D)</f>
        <v>98138.846999999994</v>
      </c>
      <c r="I3004">
        <v>23.25</v>
      </c>
      <c r="J3004">
        <v>23.55</v>
      </c>
      <c r="K3004" s="1" t="s">
        <v>1551</v>
      </c>
      <c r="L3004">
        <f>MATCH(A3004,'TMP2'!A:A,0)</f>
        <v>1202</v>
      </c>
      <c r="R3004">
        <v>8.9600000000000009</v>
      </c>
      <c r="S3004">
        <f t="shared" si="92"/>
        <v>-14.29</v>
      </c>
      <c r="T3004">
        <f t="shared" si="93"/>
        <v>-14.59</v>
      </c>
    </row>
    <row r="3005" spans="1:20" x14ac:dyDescent="0.2">
      <c r="A3005" t="s">
        <v>2372</v>
      </c>
      <c r="B3005" t="s">
        <v>2160</v>
      </c>
      <c r="C3005" s="10">
        <v>8</v>
      </c>
      <c r="D3005" t="s">
        <v>2771</v>
      </c>
      <c r="E3005">
        <v>24</v>
      </c>
      <c r="F3005">
        <v>16.8</v>
      </c>
      <c r="G3005">
        <f>LOOKUP(A3005,'TMP2'!$A:$A,'TMP2'!$C:$C)</f>
        <v>19573.719000000001</v>
      </c>
      <c r="H3005">
        <f>LOOKUP(A3005,'TMP2'!$A:$A,'TMP2'!$D:$D)</f>
        <v>98138.846999999994</v>
      </c>
      <c r="I3005">
        <v>27.35</v>
      </c>
      <c r="J3005">
        <v>27.65</v>
      </c>
      <c r="K3005" s="1" t="s">
        <v>1551</v>
      </c>
      <c r="L3005">
        <f>MATCH(A3005,'TMP2'!A:A,0)</f>
        <v>1202</v>
      </c>
      <c r="R3005">
        <v>8.9600000000000009</v>
      </c>
      <c r="S3005">
        <f t="shared" si="92"/>
        <v>-18.39</v>
      </c>
      <c r="T3005">
        <f t="shared" si="93"/>
        <v>-18.689999999999998</v>
      </c>
    </row>
    <row r="3006" spans="1:20" x14ac:dyDescent="0.2">
      <c r="A3006" t="s">
        <v>2372</v>
      </c>
      <c r="B3006" t="s">
        <v>2160</v>
      </c>
      <c r="C3006" s="10">
        <v>8</v>
      </c>
      <c r="D3006" t="s">
        <v>2777</v>
      </c>
      <c r="E3006">
        <v>30</v>
      </c>
      <c r="F3006">
        <v>21</v>
      </c>
      <c r="G3006">
        <f>LOOKUP(A3006,'TMP2'!$A:$A,'TMP2'!$C:$C)</f>
        <v>19573.719000000001</v>
      </c>
      <c r="H3006">
        <f>LOOKUP(A3006,'TMP2'!$A:$A,'TMP2'!$D:$D)</f>
        <v>98138.846999999994</v>
      </c>
      <c r="I3006">
        <v>29.35</v>
      </c>
      <c r="J3006">
        <v>29.65</v>
      </c>
      <c r="K3006" s="1" t="s">
        <v>1551</v>
      </c>
      <c r="L3006">
        <f>MATCH(A3006,'TMP2'!A:A,0)</f>
        <v>1202</v>
      </c>
      <c r="R3006">
        <v>8.9600000000000009</v>
      </c>
      <c r="S3006">
        <f t="shared" si="92"/>
        <v>-20.39</v>
      </c>
      <c r="T3006">
        <f t="shared" si="93"/>
        <v>-20.689999999999998</v>
      </c>
    </row>
    <row r="3007" spans="1:20" x14ac:dyDescent="0.2">
      <c r="A3007" t="s">
        <v>2372</v>
      </c>
      <c r="B3007" t="s">
        <v>3369</v>
      </c>
      <c r="C3007" s="10" t="s">
        <v>1979</v>
      </c>
      <c r="D3007" t="s">
        <v>2796</v>
      </c>
      <c r="E3007">
        <v>49</v>
      </c>
      <c r="F3007">
        <v>34.299999999999997</v>
      </c>
      <c r="G3007">
        <f>LOOKUP(A3007,'TMP2'!$A:$A,'TMP2'!$C:$C)</f>
        <v>19573.719000000001</v>
      </c>
      <c r="H3007">
        <f>LOOKUP(A3007,'TMP2'!$A:$A,'TMP2'!$D:$D)</f>
        <v>98138.846999999994</v>
      </c>
      <c r="I3007">
        <v>32.65</v>
      </c>
      <c r="J3007">
        <v>32.950000000000003</v>
      </c>
      <c r="K3007" s="1" t="s">
        <v>1551</v>
      </c>
      <c r="L3007">
        <f>MATCH(A3007,'TMP2'!A:A,0)</f>
        <v>1202</v>
      </c>
      <c r="R3007">
        <v>8.9600000000000009</v>
      </c>
      <c r="S3007">
        <f t="shared" si="92"/>
        <v>-23.689999999999998</v>
      </c>
      <c r="T3007">
        <f t="shared" si="93"/>
        <v>-23.990000000000002</v>
      </c>
    </row>
    <row r="3008" spans="1:20" x14ac:dyDescent="0.2">
      <c r="A3008" t="s">
        <v>2372</v>
      </c>
      <c r="B3008" t="s">
        <v>3369</v>
      </c>
      <c r="C3008" s="10" t="s">
        <v>2388</v>
      </c>
      <c r="D3008" t="s">
        <v>3044</v>
      </c>
      <c r="E3008">
        <v>81</v>
      </c>
      <c r="F3008">
        <v>56.7</v>
      </c>
      <c r="G3008">
        <f>LOOKUP(A3008,'TMP2'!$A:$A,'TMP2'!$C:$C)</f>
        <v>19573.719000000001</v>
      </c>
      <c r="H3008">
        <f>LOOKUP(A3008,'TMP2'!$A:$A,'TMP2'!$D:$D)</f>
        <v>98138.846999999994</v>
      </c>
      <c r="I3008">
        <v>34.950000000000003</v>
      </c>
      <c r="J3008">
        <v>35.25</v>
      </c>
      <c r="K3008" s="1" t="s">
        <v>1551</v>
      </c>
      <c r="L3008">
        <f>MATCH(A3008,'TMP2'!A:A,0)</f>
        <v>1202</v>
      </c>
      <c r="R3008">
        <v>8.9600000000000009</v>
      </c>
      <c r="S3008">
        <f t="shared" si="92"/>
        <v>-25.990000000000002</v>
      </c>
      <c r="T3008">
        <f t="shared" si="93"/>
        <v>-26.29</v>
      </c>
    </row>
    <row r="3009" spans="1:20" x14ac:dyDescent="0.2">
      <c r="A3009" t="s">
        <v>2373</v>
      </c>
      <c r="B3009" t="s">
        <v>1712</v>
      </c>
      <c r="C3009" s="10" t="s">
        <v>1711</v>
      </c>
      <c r="D3009" t="s">
        <v>2658</v>
      </c>
      <c r="E3009">
        <v>21</v>
      </c>
      <c r="F3009">
        <v>15.5</v>
      </c>
      <c r="G3009">
        <f>LOOKUP(A3009,'TMP2'!$A:$A,'TMP2'!$C:$C)</f>
        <v>19432.168000000001</v>
      </c>
      <c r="H3009">
        <f>LOOKUP(A3009,'TMP2'!$A:$A,'TMP2'!$D:$D)</f>
        <v>98143.127999999997</v>
      </c>
      <c r="I3009">
        <v>15.25</v>
      </c>
      <c r="J3009">
        <v>15.55</v>
      </c>
      <c r="K3009" s="1" t="s">
        <v>1551</v>
      </c>
      <c r="L3009">
        <f>MATCH(A3009,'TMP2'!A:A,0)</f>
        <v>1203</v>
      </c>
      <c r="R3009">
        <v>7.24</v>
      </c>
      <c r="S3009">
        <f t="shared" si="92"/>
        <v>-8.01</v>
      </c>
      <c r="T3009">
        <f t="shared" si="93"/>
        <v>-8.31</v>
      </c>
    </row>
    <row r="3010" spans="1:20" x14ac:dyDescent="0.2">
      <c r="A3010" t="s">
        <v>2373</v>
      </c>
      <c r="B3010" t="s">
        <v>1712</v>
      </c>
      <c r="C3010" s="10" t="s">
        <v>1711</v>
      </c>
      <c r="D3010" t="s">
        <v>2748</v>
      </c>
      <c r="E3010">
        <v>14</v>
      </c>
      <c r="F3010">
        <v>9.8000000000000007</v>
      </c>
      <c r="G3010">
        <f>LOOKUP(A3010,'TMP2'!$A:$A,'TMP2'!$C:$C)</f>
        <v>19432.168000000001</v>
      </c>
      <c r="H3010">
        <f>LOOKUP(A3010,'TMP2'!$A:$A,'TMP2'!$D:$D)</f>
        <v>98143.127999999997</v>
      </c>
      <c r="I3010">
        <v>19.25</v>
      </c>
      <c r="J3010">
        <v>19.55</v>
      </c>
      <c r="K3010" s="1" t="s">
        <v>1551</v>
      </c>
      <c r="L3010">
        <f>MATCH(A3010,'TMP2'!A:A,0)</f>
        <v>1203</v>
      </c>
      <c r="R3010">
        <v>7.24</v>
      </c>
      <c r="S3010">
        <f t="shared" ref="S3010:S3073" si="94">R3010-I3010</f>
        <v>-12.01</v>
      </c>
      <c r="T3010">
        <f t="shared" ref="T3010:T3073" si="95">R3010-J3010</f>
        <v>-12.31</v>
      </c>
    </row>
    <row r="3011" spans="1:20" x14ac:dyDescent="0.2">
      <c r="A3011" t="s">
        <v>2373</v>
      </c>
      <c r="B3011" t="s">
        <v>2160</v>
      </c>
      <c r="C3011" s="10">
        <v>8</v>
      </c>
      <c r="D3011" t="s">
        <v>2785</v>
      </c>
      <c r="E3011">
        <v>31</v>
      </c>
      <c r="F3011">
        <v>21.7</v>
      </c>
      <c r="G3011">
        <f>LOOKUP(A3011,'TMP2'!$A:$A,'TMP2'!$C:$C)</f>
        <v>19432.168000000001</v>
      </c>
      <c r="H3011">
        <f>LOOKUP(A3011,'TMP2'!$A:$A,'TMP2'!$D:$D)</f>
        <v>98143.127999999997</v>
      </c>
      <c r="I3011">
        <v>26.85</v>
      </c>
      <c r="J3011">
        <v>27.15</v>
      </c>
      <c r="K3011" s="1" t="s">
        <v>1551</v>
      </c>
      <c r="L3011">
        <f>MATCH(A3011,'TMP2'!A:A,0)</f>
        <v>1203</v>
      </c>
      <c r="R3011">
        <v>7.24</v>
      </c>
      <c r="S3011">
        <f t="shared" si="94"/>
        <v>-19.61</v>
      </c>
      <c r="T3011">
        <f t="shared" si="95"/>
        <v>-19.909999999999997</v>
      </c>
    </row>
    <row r="3012" spans="1:20" x14ac:dyDescent="0.2">
      <c r="A3012" t="s">
        <v>2373</v>
      </c>
      <c r="B3012" t="s">
        <v>3369</v>
      </c>
      <c r="C3012" s="10" t="s">
        <v>1979</v>
      </c>
      <c r="D3012" t="s">
        <v>3376</v>
      </c>
      <c r="E3012">
        <v>58</v>
      </c>
      <c r="F3012">
        <v>40.6</v>
      </c>
      <c r="G3012">
        <f>LOOKUP(A3012,'TMP2'!$A:$A,'TMP2'!$C:$C)</f>
        <v>19432.168000000001</v>
      </c>
      <c r="H3012">
        <f>LOOKUP(A3012,'TMP2'!$A:$A,'TMP2'!$D:$D)</f>
        <v>98143.127999999997</v>
      </c>
      <c r="I3012">
        <v>33.950000000000003</v>
      </c>
      <c r="J3012">
        <v>34.25</v>
      </c>
      <c r="K3012" s="1" t="s">
        <v>1551</v>
      </c>
      <c r="L3012">
        <f>MATCH(A3012,'TMP2'!A:A,0)</f>
        <v>1203</v>
      </c>
      <c r="R3012">
        <v>7.24</v>
      </c>
      <c r="S3012">
        <f t="shared" si="94"/>
        <v>-26.71</v>
      </c>
      <c r="T3012">
        <f t="shared" si="95"/>
        <v>-27.009999999999998</v>
      </c>
    </row>
    <row r="3013" spans="1:20" x14ac:dyDescent="0.2">
      <c r="A3013" t="s">
        <v>2373</v>
      </c>
      <c r="B3013" t="s">
        <v>3369</v>
      </c>
      <c r="C3013" s="10" t="s">
        <v>2388</v>
      </c>
      <c r="D3013" t="s">
        <v>3221</v>
      </c>
      <c r="E3013">
        <v>94</v>
      </c>
      <c r="F3013">
        <v>65.8</v>
      </c>
      <c r="G3013">
        <f>LOOKUP(A3013,'TMP2'!$A:$A,'TMP2'!$C:$C)</f>
        <v>19432.168000000001</v>
      </c>
      <c r="H3013">
        <f>LOOKUP(A3013,'TMP2'!$A:$A,'TMP2'!$D:$D)</f>
        <v>98143.127999999997</v>
      </c>
      <c r="I3013">
        <v>37.950000000000003</v>
      </c>
      <c r="J3013">
        <v>38.25</v>
      </c>
      <c r="K3013" s="1" t="s">
        <v>1551</v>
      </c>
      <c r="L3013">
        <f>MATCH(A3013,'TMP2'!A:A,0)</f>
        <v>1203</v>
      </c>
      <c r="R3013">
        <v>7.24</v>
      </c>
      <c r="S3013">
        <f t="shared" si="94"/>
        <v>-30.71</v>
      </c>
      <c r="T3013">
        <f t="shared" si="95"/>
        <v>-31.009999999999998</v>
      </c>
    </row>
    <row r="3014" spans="1:20" x14ac:dyDescent="0.2">
      <c r="A3014" t="s">
        <v>2374</v>
      </c>
      <c r="B3014" t="s">
        <v>1690</v>
      </c>
      <c r="C3014" s="10" t="s">
        <v>1689</v>
      </c>
      <c r="D3014" t="s">
        <v>3371</v>
      </c>
      <c r="E3014">
        <v>2</v>
      </c>
      <c r="F3014">
        <v>1.9</v>
      </c>
      <c r="G3014">
        <f>LOOKUP(A3014,'TMP2'!$A:$A,'TMP2'!$C:$C)</f>
        <v>19366.295999999998</v>
      </c>
      <c r="H3014">
        <f>LOOKUP(A3014,'TMP2'!$A:$A,'TMP2'!$D:$D)</f>
        <v>98139.198999999993</v>
      </c>
      <c r="I3014">
        <v>2.4500000000000002</v>
      </c>
      <c r="J3014">
        <v>2.75</v>
      </c>
      <c r="K3014" s="1" t="s">
        <v>1551</v>
      </c>
      <c r="L3014">
        <f>MATCH(A3014,'TMP2'!A:A,0)</f>
        <v>1204</v>
      </c>
      <c r="R3014">
        <v>6.4899999999999904</v>
      </c>
      <c r="S3014">
        <f t="shared" si="94"/>
        <v>4.0399999999999903</v>
      </c>
      <c r="T3014">
        <f t="shared" si="95"/>
        <v>3.7399999999999904</v>
      </c>
    </row>
    <row r="3015" spans="1:20" x14ac:dyDescent="0.2">
      <c r="A3015" t="s">
        <v>2374</v>
      </c>
      <c r="B3015" t="s">
        <v>1712</v>
      </c>
      <c r="C3015" s="10" t="s">
        <v>1711</v>
      </c>
      <c r="D3015" t="s">
        <v>2897</v>
      </c>
      <c r="E3015">
        <v>11</v>
      </c>
      <c r="F3015">
        <v>8.4</v>
      </c>
      <c r="G3015">
        <f>LOOKUP(A3015,'TMP2'!$A:$A,'TMP2'!$C:$C)</f>
        <v>19366.295999999998</v>
      </c>
      <c r="H3015">
        <f>LOOKUP(A3015,'TMP2'!$A:$A,'TMP2'!$D:$D)</f>
        <v>98139.198999999993</v>
      </c>
      <c r="I3015">
        <v>13.45</v>
      </c>
      <c r="J3015">
        <v>13.75</v>
      </c>
      <c r="K3015" s="1" t="s">
        <v>1551</v>
      </c>
      <c r="L3015">
        <f>MATCH(A3015,'TMP2'!A:A,0)</f>
        <v>1204</v>
      </c>
      <c r="R3015">
        <v>6.4899999999999904</v>
      </c>
      <c r="S3015">
        <f t="shared" si="94"/>
        <v>-6.9600000000000088</v>
      </c>
      <c r="T3015">
        <f t="shared" si="95"/>
        <v>-7.2600000000000096</v>
      </c>
    </row>
    <row r="3016" spans="1:20" x14ac:dyDescent="0.2">
      <c r="A3016" t="s">
        <v>2374</v>
      </c>
      <c r="B3016" t="s">
        <v>1712</v>
      </c>
      <c r="C3016" s="10" t="s">
        <v>1716</v>
      </c>
      <c r="D3016" t="s">
        <v>2613</v>
      </c>
      <c r="E3016">
        <v>10</v>
      </c>
      <c r="F3016">
        <v>7.2</v>
      </c>
      <c r="G3016">
        <f>LOOKUP(A3016,'TMP2'!$A:$A,'TMP2'!$C:$C)</f>
        <v>19366.295999999998</v>
      </c>
      <c r="H3016">
        <f>LOOKUP(A3016,'TMP2'!$A:$A,'TMP2'!$D:$D)</f>
        <v>98139.198999999993</v>
      </c>
      <c r="I3016">
        <v>17.149999999999999</v>
      </c>
      <c r="J3016">
        <v>17.45</v>
      </c>
      <c r="K3016" s="1" t="s">
        <v>1551</v>
      </c>
      <c r="L3016">
        <f>MATCH(A3016,'TMP2'!A:A,0)</f>
        <v>1204</v>
      </c>
      <c r="R3016">
        <v>6.4899999999999904</v>
      </c>
      <c r="S3016">
        <f t="shared" si="94"/>
        <v>-10.660000000000007</v>
      </c>
      <c r="T3016">
        <f t="shared" si="95"/>
        <v>-10.960000000000008</v>
      </c>
    </row>
    <row r="3017" spans="1:20" x14ac:dyDescent="0.2">
      <c r="A3017" t="s">
        <v>2374</v>
      </c>
      <c r="B3017" t="s">
        <v>1694</v>
      </c>
      <c r="C3017" s="10" t="s">
        <v>1697</v>
      </c>
      <c r="D3017" t="s">
        <v>2691</v>
      </c>
      <c r="E3017">
        <v>13</v>
      </c>
      <c r="F3017">
        <v>9.1</v>
      </c>
      <c r="G3017">
        <f>LOOKUP(A3017,'TMP2'!$A:$A,'TMP2'!$C:$C)</f>
        <v>19366.295999999998</v>
      </c>
      <c r="H3017">
        <f>LOOKUP(A3017,'TMP2'!$A:$A,'TMP2'!$D:$D)</f>
        <v>98139.198999999993</v>
      </c>
      <c r="I3017">
        <v>21.35</v>
      </c>
      <c r="J3017">
        <v>21.65</v>
      </c>
      <c r="K3017" s="1" t="s">
        <v>1551</v>
      </c>
      <c r="L3017">
        <f>MATCH(A3017,'TMP2'!A:A,0)</f>
        <v>1204</v>
      </c>
      <c r="R3017">
        <v>6.4899999999999904</v>
      </c>
      <c r="S3017">
        <f t="shared" si="94"/>
        <v>-14.86000000000001</v>
      </c>
      <c r="T3017">
        <f t="shared" si="95"/>
        <v>-15.160000000000007</v>
      </c>
    </row>
    <row r="3018" spans="1:20" x14ac:dyDescent="0.2">
      <c r="A3018" t="s">
        <v>2374</v>
      </c>
      <c r="B3018" t="s">
        <v>3369</v>
      </c>
      <c r="C3018" s="10" t="s">
        <v>1979</v>
      </c>
      <c r="D3018" t="s">
        <v>2987</v>
      </c>
      <c r="E3018">
        <v>47</v>
      </c>
      <c r="F3018">
        <v>32.9</v>
      </c>
      <c r="G3018">
        <f>LOOKUP(A3018,'TMP2'!$A:$A,'TMP2'!$C:$C)</f>
        <v>19366.295999999998</v>
      </c>
      <c r="H3018">
        <f>LOOKUP(A3018,'TMP2'!$A:$A,'TMP2'!$D:$D)</f>
        <v>98139.198999999993</v>
      </c>
      <c r="I3018">
        <v>29.25</v>
      </c>
      <c r="J3018">
        <v>29.55</v>
      </c>
      <c r="K3018" s="1" t="s">
        <v>1551</v>
      </c>
      <c r="L3018">
        <f>MATCH(A3018,'TMP2'!A:A,0)</f>
        <v>1204</v>
      </c>
      <c r="R3018">
        <v>6.4899999999999904</v>
      </c>
      <c r="S3018">
        <f t="shared" si="94"/>
        <v>-22.760000000000009</v>
      </c>
      <c r="T3018">
        <f t="shared" si="95"/>
        <v>-23.060000000000009</v>
      </c>
    </row>
    <row r="3019" spans="1:20" x14ac:dyDescent="0.2">
      <c r="A3019" t="s">
        <v>2374</v>
      </c>
      <c r="B3019" t="s">
        <v>3369</v>
      </c>
      <c r="C3019" s="10" t="s">
        <v>2388</v>
      </c>
      <c r="D3019" t="s">
        <v>2791</v>
      </c>
      <c r="E3019">
        <v>79</v>
      </c>
      <c r="F3019">
        <v>55.3</v>
      </c>
      <c r="G3019">
        <f>LOOKUP(A3019,'TMP2'!$A:$A,'TMP2'!$C:$C)</f>
        <v>19366.295999999998</v>
      </c>
      <c r="H3019">
        <f>LOOKUP(A3019,'TMP2'!$A:$A,'TMP2'!$D:$D)</f>
        <v>98139.198999999993</v>
      </c>
      <c r="I3019">
        <v>32.35</v>
      </c>
      <c r="J3019">
        <v>32.65</v>
      </c>
      <c r="K3019" s="1" t="s">
        <v>1551</v>
      </c>
      <c r="L3019">
        <f>MATCH(A3019,'TMP2'!A:A,0)</f>
        <v>1204</v>
      </c>
      <c r="R3019">
        <v>6.4899999999999904</v>
      </c>
      <c r="S3019">
        <f t="shared" si="94"/>
        <v>-25.86000000000001</v>
      </c>
      <c r="T3019">
        <f t="shared" si="95"/>
        <v>-26.160000000000007</v>
      </c>
    </row>
    <row r="3020" spans="1:20" x14ac:dyDescent="0.2">
      <c r="A3020" t="s">
        <v>2374</v>
      </c>
      <c r="B3020" t="s">
        <v>3369</v>
      </c>
      <c r="C3020" s="10" t="s">
        <v>2388</v>
      </c>
      <c r="D3020" t="s">
        <v>3115</v>
      </c>
      <c r="E3020">
        <v>110</v>
      </c>
      <c r="F3020">
        <v>77</v>
      </c>
      <c r="G3020">
        <f>LOOKUP(A3020,'TMP2'!$A:$A,'TMP2'!$C:$C)</f>
        <v>19366.295999999998</v>
      </c>
      <c r="H3020">
        <f>LOOKUP(A3020,'TMP2'!$A:$A,'TMP2'!$D:$D)</f>
        <v>98139.198999999993</v>
      </c>
      <c r="I3020">
        <v>38.049999999999997</v>
      </c>
      <c r="J3020">
        <v>38.35</v>
      </c>
      <c r="K3020" s="1" t="s">
        <v>1551</v>
      </c>
      <c r="L3020">
        <f>MATCH(A3020,'TMP2'!A:A,0)</f>
        <v>1204</v>
      </c>
      <c r="R3020">
        <v>6.4899999999999904</v>
      </c>
      <c r="S3020">
        <f t="shared" si="94"/>
        <v>-31.560000000000006</v>
      </c>
      <c r="T3020">
        <f t="shared" si="95"/>
        <v>-31.86000000000001</v>
      </c>
    </row>
    <row r="3021" spans="1:20" x14ac:dyDescent="0.2">
      <c r="A3021" t="s">
        <v>2375</v>
      </c>
      <c r="B3021" t="s">
        <v>1690</v>
      </c>
      <c r="C3021" s="10" t="s">
        <v>1689</v>
      </c>
      <c r="D3021" t="s">
        <v>3372</v>
      </c>
      <c r="E3021">
        <v>2</v>
      </c>
      <c r="F3021">
        <v>1.9</v>
      </c>
      <c r="G3021">
        <f>LOOKUP(A3021,'TMP2'!$A:$A,'TMP2'!$C:$C)</f>
        <v>19256.162</v>
      </c>
      <c r="H3021">
        <f>LOOKUP(A3021,'TMP2'!$A:$A,'TMP2'!$D:$D)</f>
        <v>98146.316999999995</v>
      </c>
      <c r="I3021">
        <v>2.25</v>
      </c>
      <c r="J3021">
        <v>2.5499999999999998</v>
      </c>
      <c r="K3021" s="1" t="s">
        <v>1551</v>
      </c>
      <c r="L3021">
        <f>MATCH(A3021,'TMP2'!A:A,0)</f>
        <v>1205</v>
      </c>
      <c r="R3021">
        <v>6.29</v>
      </c>
      <c r="S3021">
        <f t="shared" si="94"/>
        <v>4.04</v>
      </c>
      <c r="T3021">
        <f t="shared" si="95"/>
        <v>3.74</v>
      </c>
    </row>
    <row r="3022" spans="1:20" x14ac:dyDescent="0.2">
      <c r="A3022" t="s">
        <v>2375</v>
      </c>
      <c r="B3022" t="s">
        <v>1690</v>
      </c>
      <c r="C3022" s="10" t="s">
        <v>1689</v>
      </c>
      <c r="D3022" t="s">
        <v>2892</v>
      </c>
      <c r="E3022">
        <v>3</v>
      </c>
      <c r="F3022">
        <v>2.6</v>
      </c>
      <c r="G3022">
        <f>LOOKUP(A3022,'TMP2'!$A:$A,'TMP2'!$C:$C)</f>
        <v>19256.162</v>
      </c>
      <c r="H3022">
        <f>LOOKUP(A3022,'TMP2'!$A:$A,'TMP2'!$D:$D)</f>
        <v>98146.316999999995</v>
      </c>
      <c r="I3022">
        <v>6.95</v>
      </c>
      <c r="J3022">
        <v>7.25</v>
      </c>
      <c r="K3022" s="1" t="s">
        <v>1551</v>
      </c>
      <c r="L3022">
        <f>MATCH(A3022,'TMP2'!A:A,0)</f>
        <v>1205</v>
      </c>
      <c r="R3022">
        <v>6.29</v>
      </c>
      <c r="S3022">
        <f t="shared" si="94"/>
        <v>-0.66000000000000014</v>
      </c>
      <c r="T3022">
        <f t="shared" si="95"/>
        <v>-0.96</v>
      </c>
    </row>
    <row r="3023" spans="1:20" x14ac:dyDescent="0.2">
      <c r="A3023" t="s">
        <v>2375</v>
      </c>
      <c r="B3023" t="s">
        <v>1712</v>
      </c>
      <c r="C3023" s="10" t="s">
        <v>1716</v>
      </c>
      <c r="D3023" t="s">
        <v>2749</v>
      </c>
      <c r="E3023">
        <v>10</v>
      </c>
      <c r="F3023">
        <v>7.4</v>
      </c>
      <c r="G3023">
        <f>LOOKUP(A3023,'TMP2'!$A:$A,'TMP2'!$C:$C)</f>
        <v>19256.162</v>
      </c>
      <c r="H3023">
        <f>LOOKUP(A3023,'TMP2'!$A:$A,'TMP2'!$D:$D)</f>
        <v>98146.316999999995</v>
      </c>
      <c r="I3023">
        <v>15.45</v>
      </c>
      <c r="J3023">
        <v>15.75</v>
      </c>
      <c r="K3023" s="1" t="s">
        <v>1551</v>
      </c>
      <c r="L3023">
        <f>MATCH(A3023,'TMP2'!A:A,0)</f>
        <v>1205</v>
      </c>
      <c r="R3023">
        <v>6.29</v>
      </c>
      <c r="S3023">
        <f t="shared" si="94"/>
        <v>-9.16</v>
      </c>
      <c r="T3023">
        <f t="shared" si="95"/>
        <v>-9.4600000000000009</v>
      </c>
    </row>
    <row r="3024" spans="1:20" x14ac:dyDescent="0.2">
      <c r="A3024" t="s">
        <v>2375</v>
      </c>
      <c r="B3024" t="s">
        <v>1694</v>
      </c>
      <c r="C3024" s="10" t="s">
        <v>1697</v>
      </c>
      <c r="D3024" t="s">
        <v>2651</v>
      </c>
      <c r="E3024">
        <v>11</v>
      </c>
      <c r="F3024">
        <v>7.9</v>
      </c>
      <c r="G3024">
        <f>LOOKUP(A3024,'TMP2'!$A:$A,'TMP2'!$C:$C)</f>
        <v>19256.162</v>
      </c>
      <c r="H3024">
        <f>LOOKUP(A3024,'TMP2'!$A:$A,'TMP2'!$D:$D)</f>
        <v>98146.316999999995</v>
      </c>
      <c r="I3024">
        <v>17.649999999999999</v>
      </c>
      <c r="J3024">
        <v>17.95</v>
      </c>
      <c r="K3024" s="1" t="s">
        <v>1551</v>
      </c>
      <c r="L3024">
        <f>MATCH(A3024,'TMP2'!A:A,0)</f>
        <v>1205</v>
      </c>
      <c r="R3024">
        <v>6.29</v>
      </c>
      <c r="S3024">
        <f t="shared" si="94"/>
        <v>-11.36</v>
      </c>
      <c r="T3024">
        <f t="shared" si="95"/>
        <v>-11.66</v>
      </c>
    </row>
    <row r="3025" spans="1:20" x14ac:dyDescent="0.2">
      <c r="A3025" t="s">
        <v>2375</v>
      </c>
      <c r="B3025" t="s">
        <v>1694</v>
      </c>
      <c r="C3025" s="10" t="s">
        <v>1697</v>
      </c>
      <c r="D3025" t="s">
        <v>2781</v>
      </c>
      <c r="E3025">
        <v>12</v>
      </c>
      <c r="F3025">
        <v>8.4</v>
      </c>
      <c r="G3025">
        <f>LOOKUP(A3025,'TMP2'!$A:$A,'TMP2'!$C:$C)</f>
        <v>19256.162</v>
      </c>
      <c r="H3025">
        <f>LOOKUP(A3025,'TMP2'!$A:$A,'TMP2'!$D:$D)</f>
        <v>98146.316999999995</v>
      </c>
      <c r="I3025">
        <v>20.05</v>
      </c>
      <c r="J3025">
        <v>20.350000000000001</v>
      </c>
      <c r="K3025" s="1" t="s">
        <v>1551</v>
      </c>
      <c r="L3025">
        <f>MATCH(A3025,'TMP2'!A:A,0)</f>
        <v>1205</v>
      </c>
      <c r="R3025">
        <v>6.29</v>
      </c>
      <c r="S3025">
        <f t="shared" si="94"/>
        <v>-13.760000000000002</v>
      </c>
      <c r="T3025">
        <f t="shared" si="95"/>
        <v>-14.060000000000002</v>
      </c>
    </row>
    <row r="3026" spans="1:20" x14ac:dyDescent="0.2">
      <c r="A3026" t="s">
        <v>2375</v>
      </c>
      <c r="B3026" t="s">
        <v>2160</v>
      </c>
      <c r="C3026" s="10">
        <v>8</v>
      </c>
      <c r="D3026" t="s">
        <v>2780</v>
      </c>
      <c r="E3026">
        <v>39</v>
      </c>
      <c r="F3026">
        <v>27.3</v>
      </c>
      <c r="G3026">
        <f>LOOKUP(A3026,'TMP2'!$A:$A,'TMP2'!$C:$C)</f>
        <v>19256.162</v>
      </c>
      <c r="H3026">
        <f>LOOKUP(A3026,'TMP2'!$A:$A,'TMP2'!$D:$D)</f>
        <v>98146.316999999995</v>
      </c>
      <c r="I3026">
        <v>24.95</v>
      </c>
      <c r="J3026">
        <v>25.25</v>
      </c>
      <c r="K3026" s="1" t="s">
        <v>1551</v>
      </c>
      <c r="L3026">
        <f>MATCH(A3026,'TMP2'!A:A,0)</f>
        <v>1205</v>
      </c>
      <c r="R3026">
        <v>6.29</v>
      </c>
      <c r="S3026">
        <f t="shared" si="94"/>
        <v>-18.66</v>
      </c>
      <c r="T3026">
        <f t="shared" si="95"/>
        <v>-18.96</v>
      </c>
    </row>
    <row r="3027" spans="1:20" x14ac:dyDescent="0.2">
      <c r="A3027" t="s">
        <v>2375</v>
      </c>
      <c r="B3027" t="s">
        <v>3369</v>
      </c>
      <c r="C3027" s="10" t="s">
        <v>1979</v>
      </c>
      <c r="D3027" t="s">
        <v>2724</v>
      </c>
      <c r="E3027">
        <v>68</v>
      </c>
      <c r="F3027">
        <v>47.6</v>
      </c>
      <c r="G3027">
        <f>LOOKUP(A3027,'TMP2'!$A:$A,'TMP2'!$C:$C)</f>
        <v>19256.162</v>
      </c>
      <c r="H3027">
        <f>LOOKUP(A3027,'TMP2'!$A:$A,'TMP2'!$D:$D)</f>
        <v>98146.316999999995</v>
      </c>
      <c r="I3027">
        <v>26.95</v>
      </c>
      <c r="J3027">
        <v>27.25</v>
      </c>
      <c r="K3027" s="1" t="s">
        <v>1551</v>
      </c>
      <c r="L3027">
        <f>MATCH(A3027,'TMP2'!A:A,0)</f>
        <v>1205</v>
      </c>
      <c r="R3027">
        <v>6.29</v>
      </c>
      <c r="S3027">
        <f t="shared" si="94"/>
        <v>-20.66</v>
      </c>
      <c r="T3027">
        <f t="shared" si="95"/>
        <v>-20.96</v>
      </c>
    </row>
    <row r="3028" spans="1:20" x14ac:dyDescent="0.2">
      <c r="A3028" t="s">
        <v>2375</v>
      </c>
      <c r="B3028" t="s">
        <v>3369</v>
      </c>
      <c r="C3028" s="10" t="s">
        <v>2388</v>
      </c>
      <c r="D3028" t="s">
        <v>3045</v>
      </c>
      <c r="E3028">
        <v>96</v>
      </c>
      <c r="F3028">
        <v>67.2</v>
      </c>
      <c r="G3028">
        <f>LOOKUP(A3028,'TMP2'!$A:$A,'TMP2'!$C:$C)</f>
        <v>19256.162</v>
      </c>
      <c r="H3028">
        <f>LOOKUP(A3028,'TMP2'!$A:$A,'TMP2'!$D:$D)</f>
        <v>98146.316999999995</v>
      </c>
      <c r="I3028">
        <v>31.65</v>
      </c>
      <c r="J3028">
        <v>31.95</v>
      </c>
      <c r="K3028" s="1" t="s">
        <v>1551</v>
      </c>
      <c r="L3028">
        <f>MATCH(A3028,'TMP2'!A:A,0)</f>
        <v>1205</v>
      </c>
      <c r="R3028">
        <v>6.29</v>
      </c>
      <c r="S3028">
        <f t="shared" si="94"/>
        <v>-25.36</v>
      </c>
      <c r="T3028">
        <f t="shared" si="95"/>
        <v>-25.66</v>
      </c>
    </row>
    <row r="3029" spans="1:20" x14ac:dyDescent="0.2">
      <c r="A3029" t="s">
        <v>2375</v>
      </c>
      <c r="B3029" t="s">
        <v>3369</v>
      </c>
      <c r="C3029" s="10" t="s">
        <v>2388</v>
      </c>
      <c r="D3029" t="s">
        <v>3355</v>
      </c>
      <c r="E3029">
        <v>113</v>
      </c>
      <c r="F3029">
        <v>79.099999999999994</v>
      </c>
      <c r="G3029">
        <f>LOOKUP(A3029,'TMP2'!$A:$A,'TMP2'!$C:$C)</f>
        <v>19256.162</v>
      </c>
      <c r="H3029">
        <f>LOOKUP(A3029,'TMP2'!$A:$A,'TMP2'!$D:$D)</f>
        <v>98146.316999999995</v>
      </c>
      <c r="I3029">
        <v>33.450000000000003</v>
      </c>
      <c r="J3029">
        <v>33.75</v>
      </c>
      <c r="K3029" s="1" t="s">
        <v>1551</v>
      </c>
      <c r="L3029">
        <f>MATCH(A3029,'TMP2'!A:A,0)</f>
        <v>1205</v>
      </c>
      <c r="R3029">
        <v>6.29</v>
      </c>
      <c r="S3029">
        <f t="shared" si="94"/>
        <v>-27.160000000000004</v>
      </c>
      <c r="T3029">
        <f t="shared" si="95"/>
        <v>-27.46</v>
      </c>
    </row>
    <row r="3030" spans="1:20" x14ac:dyDescent="0.2">
      <c r="A3030" t="s">
        <v>2376</v>
      </c>
      <c r="B3030" t="s">
        <v>1712</v>
      </c>
      <c r="C3030" s="10" t="s">
        <v>1711</v>
      </c>
      <c r="D3030" t="s">
        <v>2587</v>
      </c>
      <c r="E3030">
        <v>10</v>
      </c>
      <c r="F3030">
        <v>7.5</v>
      </c>
      <c r="G3030">
        <f>LOOKUP(A3030,'TMP2'!$A:$A,'TMP2'!$C:$C)</f>
        <v>19156.616999999998</v>
      </c>
      <c r="H3030">
        <f>LOOKUP(A3030,'TMP2'!$A:$A,'TMP2'!$D:$D)</f>
        <v>98146.145000000004</v>
      </c>
      <c r="I3030">
        <v>15.15</v>
      </c>
      <c r="J3030">
        <v>15.45</v>
      </c>
      <c r="K3030" s="1" t="s">
        <v>1551</v>
      </c>
      <c r="L3030">
        <f>MATCH(A3030,'TMP2'!A:A,0)</f>
        <v>1206</v>
      </c>
      <c r="R3030">
        <v>8.84</v>
      </c>
      <c r="S3030">
        <f t="shared" si="94"/>
        <v>-6.3100000000000005</v>
      </c>
      <c r="T3030">
        <f t="shared" si="95"/>
        <v>-6.6099999999999994</v>
      </c>
    </row>
    <row r="3031" spans="1:20" x14ac:dyDescent="0.2">
      <c r="A3031" t="s">
        <v>2376</v>
      </c>
      <c r="B3031" t="s">
        <v>1712</v>
      </c>
      <c r="C3031" s="10" t="s">
        <v>1711</v>
      </c>
      <c r="D3031" t="s">
        <v>2613</v>
      </c>
      <c r="E3031">
        <v>12</v>
      </c>
      <c r="F3031">
        <v>8.6999999999999993</v>
      </c>
      <c r="G3031">
        <f>LOOKUP(A3031,'TMP2'!$A:$A,'TMP2'!$C:$C)</f>
        <v>19156.616999999998</v>
      </c>
      <c r="H3031">
        <f>LOOKUP(A3031,'TMP2'!$A:$A,'TMP2'!$D:$D)</f>
        <v>98146.145000000004</v>
      </c>
      <c r="I3031">
        <v>17.149999999999999</v>
      </c>
      <c r="J3031">
        <v>17.45</v>
      </c>
      <c r="K3031" s="1" t="s">
        <v>1551</v>
      </c>
      <c r="L3031">
        <f>MATCH(A3031,'TMP2'!A:A,0)</f>
        <v>1206</v>
      </c>
      <c r="R3031">
        <v>8.84</v>
      </c>
      <c r="S3031">
        <f t="shared" si="94"/>
        <v>-8.3099999999999987</v>
      </c>
      <c r="T3031">
        <f t="shared" si="95"/>
        <v>-8.61</v>
      </c>
    </row>
    <row r="3032" spans="1:20" x14ac:dyDescent="0.2">
      <c r="A3032" t="s">
        <v>2376</v>
      </c>
      <c r="B3032" t="s">
        <v>1694</v>
      </c>
      <c r="C3032" s="10" t="s">
        <v>1697</v>
      </c>
      <c r="D3032" t="s">
        <v>2664</v>
      </c>
      <c r="E3032">
        <v>13</v>
      </c>
      <c r="F3032">
        <v>9.1</v>
      </c>
      <c r="G3032">
        <f>LOOKUP(A3032,'TMP2'!$A:$A,'TMP2'!$C:$C)</f>
        <v>19156.616999999998</v>
      </c>
      <c r="H3032">
        <f>LOOKUP(A3032,'TMP2'!$A:$A,'TMP2'!$D:$D)</f>
        <v>98146.145000000004</v>
      </c>
      <c r="I3032">
        <v>19.149999999999999</v>
      </c>
      <c r="J3032">
        <v>19.45</v>
      </c>
      <c r="K3032" s="1" t="s">
        <v>1551</v>
      </c>
      <c r="L3032">
        <f>MATCH(A3032,'TMP2'!A:A,0)</f>
        <v>1206</v>
      </c>
      <c r="R3032">
        <v>8.84</v>
      </c>
      <c r="S3032">
        <f t="shared" si="94"/>
        <v>-10.309999999999999</v>
      </c>
      <c r="T3032">
        <f t="shared" si="95"/>
        <v>-10.61</v>
      </c>
    </row>
    <row r="3033" spans="1:20" x14ac:dyDescent="0.2">
      <c r="A3033" t="s">
        <v>2376</v>
      </c>
      <c r="B3033" t="s">
        <v>1694</v>
      </c>
      <c r="C3033" s="10" t="s">
        <v>1697</v>
      </c>
      <c r="D3033" t="s">
        <v>2670</v>
      </c>
      <c r="E3033">
        <v>21</v>
      </c>
      <c r="F3033">
        <v>14.7</v>
      </c>
      <c r="G3033">
        <f>LOOKUP(A3033,'TMP2'!$A:$A,'TMP2'!$C:$C)</f>
        <v>19156.616999999998</v>
      </c>
      <c r="H3033">
        <f>LOOKUP(A3033,'TMP2'!$A:$A,'TMP2'!$D:$D)</f>
        <v>98146.145000000004</v>
      </c>
      <c r="I3033">
        <v>21.15</v>
      </c>
      <c r="J3033">
        <v>21.45</v>
      </c>
      <c r="K3033" s="1" t="s">
        <v>1551</v>
      </c>
      <c r="L3033">
        <f>MATCH(A3033,'TMP2'!A:A,0)</f>
        <v>1206</v>
      </c>
      <c r="R3033">
        <v>8.84</v>
      </c>
      <c r="S3033">
        <f t="shared" si="94"/>
        <v>-12.309999999999999</v>
      </c>
      <c r="T3033">
        <f t="shared" si="95"/>
        <v>-12.61</v>
      </c>
    </row>
    <row r="3034" spans="1:20" x14ac:dyDescent="0.2">
      <c r="A3034" t="s">
        <v>2376</v>
      </c>
      <c r="B3034" t="s">
        <v>2160</v>
      </c>
      <c r="C3034" s="10">
        <v>8</v>
      </c>
      <c r="D3034" t="s">
        <v>2701</v>
      </c>
      <c r="E3034">
        <v>39</v>
      </c>
      <c r="F3034">
        <v>27.3</v>
      </c>
      <c r="G3034">
        <f>LOOKUP(A3034,'TMP2'!$A:$A,'TMP2'!$C:$C)</f>
        <v>19156.616999999998</v>
      </c>
      <c r="H3034">
        <f>LOOKUP(A3034,'TMP2'!$A:$A,'TMP2'!$D:$D)</f>
        <v>98146.145000000004</v>
      </c>
      <c r="I3034">
        <v>23.15</v>
      </c>
      <c r="J3034">
        <v>23.45</v>
      </c>
      <c r="K3034" s="1" t="s">
        <v>1551</v>
      </c>
      <c r="L3034">
        <f>MATCH(A3034,'TMP2'!A:A,0)</f>
        <v>1206</v>
      </c>
      <c r="R3034">
        <v>8.84</v>
      </c>
      <c r="S3034">
        <f t="shared" si="94"/>
        <v>-14.309999999999999</v>
      </c>
      <c r="T3034">
        <f t="shared" si="95"/>
        <v>-14.61</v>
      </c>
    </row>
    <row r="3035" spans="1:20" x14ac:dyDescent="0.2">
      <c r="A3035" t="s">
        <v>2376</v>
      </c>
      <c r="B3035" t="s">
        <v>3369</v>
      </c>
      <c r="C3035" s="10" t="s">
        <v>1979</v>
      </c>
      <c r="D3035" t="s">
        <v>2723</v>
      </c>
      <c r="E3035">
        <v>43</v>
      </c>
      <c r="F3035">
        <v>30.1</v>
      </c>
      <c r="G3035">
        <f>LOOKUP(A3035,'TMP2'!$A:$A,'TMP2'!$C:$C)</f>
        <v>19156.616999999998</v>
      </c>
      <c r="H3035">
        <f>LOOKUP(A3035,'TMP2'!$A:$A,'TMP2'!$D:$D)</f>
        <v>98146.145000000004</v>
      </c>
      <c r="I3035">
        <v>25.15</v>
      </c>
      <c r="J3035">
        <v>25.45</v>
      </c>
      <c r="K3035" s="1" t="s">
        <v>1551</v>
      </c>
      <c r="L3035">
        <f>MATCH(A3035,'TMP2'!A:A,0)</f>
        <v>1206</v>
      </c>
      <c r="R3035">
        <v>8.84</v>
      </c>
      <c r="S3035">
        <f t="shared" si="94"/>
        <v>-16.309999999999999</v>
      </c>
      <c r="T3035">
        <f t="shared" si="95"/>
        <v>-16.61</v>
      </c>
    </row>
    <row r="3036" spans="1:20" x14ac:dyDescent="0.2">
      <c r="A3036" t="s">
        <v>2376</v>
      </c>
      <c r="B3036" t="s">
        <v>3369</v>
      </c>
      <c r="C3036" s="10" t="s">
        <v>1979</v>
      </c>
      <c r="D3036" t="s">
        <v>2798</v>
      </c>
      <c r="E3036">
        <v>49</v>
      </c>
      <c r="F3036">
        <v>34.299999999999997</v>
      </c>
      <c r="G3036">
        <f>LOOKUP(A3036,'TMP2'!$A:$A,'TMP2'!$C:$C)</f>
        <v>19156.616999999998</v>
      </c>
      <c r="H3036">
        <f>LOOKUP(A3036,'TMP2'!$A:$A,'TMP2'!$D:$D)</f>
        <v>98146.145000000004</v>
      </c>
      <c r="I3036">
        <v>29.55</v>
      </c>
      <c r="J3036">
        <v>29.85</v>
      </c>
      <c r="K3036" s="1" t="s">
        <v>1551</v>
      </c>
      <c r="L3036">
        <f>MATCH(A3036,'TMP2'!A:A,0)</f>
        <v>1206</v>
      </c>
      <c r="R3036">
        <v>8.84</v>
      </c>
      <c r="S3036">
        <f t="shared" si="94"/>
        <v>-20.71</v>
      </c>
      <c r="T3036">
        <f t="shared" si="95"/>
        <v>-21.01</v>
      </c>
    </row>
    <row r="3037" spans="1:20" x14ac:dyDescent="0.2">
      <c r="A3037" t="s">
        <v>2376</v>
      </c>
      <c r="B3037" t="s">
        <v>3369</v>
      </c>
      <c r="C3037" s="10" t="s">
        <v>2388</v>
      </c>
      <c r="D3037" t="s">
        <v>2856</v>
      </c>
      <c r="E3037">
        <v>72</v>
      </c>
      <c r="F3037">
        <v>50.4</v>
      </c>
      <c r="G3037">
        <f>LOOKUP(A3037,'TMP2'!$A:$A,'TMP2'!$C:$C)</f>
        <v>19156.616999999998</v>
      </c>
      <c r="H3037">
        <f>LOOKUP(A3037,'TMP2'!$A:$A,'TMP2'!$D:$D)</f>
        <v>98146.145000000004</v>
      </c>
      <c r="I3037">
        <v>32.549999999999997</v>
      </c>
      <c r="J3037">
        <v>32.85</v>
      </c>
      <c r="K3037" s="1" t="s">
        <v>1551</v>
      </c>
      <c r="L3037">
        <f>MATCH(A3037,'TMP2'!A:A,0)</f>
        <v>1206</v>
      </c>
      <c r="R3037">
        <v>8.84</v>
      </c>
      <c r="S3037">
        <f t="shared" si="94"/>
        <v>-23.709999999999997</v>
      </c>
      <c r="T3037">
        <f t="shared" si="95"/>
        <v>-24.01</v>
      </c>
    </row>
    <row r="3038" spans="1:20" x14ac:dyDescent="0.2">
      <c r="A3038" t="s">
        <v>2377</v>
      </c>
      <c r="B3038" t="s">
        <v>1712</v>
      </c>
      <c r="C3038" s="10" t="s">
        <v>1711</v>
      </c>
      <c r="D3038" t="s">
        <v>2620</v>
      </c>
      <c r="E3038">
        <v>26</v>
      </c>
      <c r="F3038">
        <v>18.2</v>
      </c>
      <c r="G3038">
        <f>LOOKUP(A3038,'TMP2'!$A:$A,'TMP2'!$C:$C)</f>
        <v>19055.802</v>
      </c>
      <c r="H3038">
        <f>LOOKUP(A3038,'TMP2'!$A:$A,'TMP2'!$D:$D)</f>
        <v>98145.260999999999</v>
      </c>
      <c r="I3038">
        <v>20.149999999999999</v>
      </c>
      <c r="J3038">
        <v>20.45</v>
      </c>
      <c r="K3038" s="1" t="s">
        <v>1551</v>
      </c>
      <c r="L3038">
        <f>MATCH(A3038,'TMP2'!A:A,0)</f>
        <v>1207</v>
      </c>
      <c r="R3038">
        <v>10.76</v>
      </c>
      <c r="S3038">
        <f t="shared" si="94"/>
        <v>-9.3899999999999988</v>
      </c>
      <c r="T3038">
        <f t="shared" si="95"/>
        <v>-9.69</v>
      </c>
    </row>
    <row r="3039" spans="1:20" x14ac:dyDescent="0.2">
      <c r="A3039" t="s">
        <v>2377</v>
      </c>
      <c r="B3039" t="s">
        <v>3369</v>
      </c>
      <c r="C3039" s="10" t="s">
        <v>1979</v>
      </c>
      <c r="D3039" t="s">
        <v>2946</v>
      </c>
      <c r="E3039">
        <v>52</v>
      </c>
      <c r="F3039">
        <v>36.4</v>
      </c>
      <c r="G3039">
        <f>LOOKUP(A3039,'TMP2'!$A:$A,'TMP2'!$C:$C)</f>
        <v>19055.802</v>
      </c>
      <c r="H3039">
        <f>LOOKUP(A3039,'TMP2'!$A:$A,'TMP2'!$D:$D)</f>
        <v>98145.260999999999</v>
      </c>
      <c r="I3039">
        <v>29.85</v>
      </c>
      <c r="J3039">
        <v>30.15</v>
      </c>
      <c r="K3039" s="1" t="s">
        <v>1551</v>
      </c>
      <c r="L3039">
        <f>MATCH(A3039,'TMP2'!A:A,0)</f>
        <v>1207</v>
      </c>
      <c r="R3039">
        <v>10.76</v>
      </c>
      <c r="S3039">
        <f t="shared" si="94"/>
        <v>-19.090000000000003</v>
      </c>
      <c r="T3039">
        <f t="shared" si="95"/>
        <v>-19.39</v>
      </c>
    </row>
    <row r="3040" spans="1:20" x14ac:dyDescent="0.2">
      <c r="A3040" t="s">
        <v>2377</v>
      </c>
      <c r="B3040" t="s">
        <v>3369</v>
      </c>
      <c r="C3040" s="10" t="s">
        <v>2388</v>
      </c>
      <c r="D3040" t="s">
        <v>3196</v>
      </c>
      <c r="E3040">
        <v>79</v>
      </c>
      <c r="F3040">
        <v>55.3</v>
      </c>
      <c r="G3040">
        <f>LOOKUP(A3040,'TMP2'!$A:$A,'TMP2'!$C:$C)</f>
        <v>19055.802</v>
      </c>
      <c r="H3040">
        <f>LOOKUP(A3040,'TMP2'!$A:$A,'TMP2'!$D:$D)</f>
        <v>98145.260999999999</v>
      </c>
      <c r="I3040">
        <v>37.65</v>
      </c>
      <c r="J3040">
        <v>37.950000000000003</v>
      </c>
      <c r="K3040" s="1" t="s">
        <v>1551</v>
      </c>
      <c r="L3040">
        <f>MATCH(A3040,'TMP2'!A:A,0)</f>
        <v>1207</v>
      </c>
      <c r="R3040">
        <v>10.76</v>
      </c>
      <c r="S3040">
        <f t="shared" si="94"/>
        <v>-26.89</v>
      </c>
      <c r="T3040">
        <f t="shared" si="95"/>
        <v>-27.190000000000005</v>
      </c>
    </row>
    <row r="3041" spans="1:20" x14ac:dyDescent="0.2">
      <c r="A3041" t="s">
        <v>2378</v>
      </c>
      <c r="B3041" t="s">
        <v>1690</v>
      </c>
      <c r="C3041" s="10" t="s">
        <v>1689</v>
      </c>
      <c r="D3041" t="s">
        <v>3083</v>
      </c>
      <c r="E3041">
        <v>1</v>
      </c>
      <c r="F3041">
        <v>0.8</v>
      </c>
      <c r="G3041">
        <f>LOOKUP(A3041,'TMP2'!$A:$A,'TMP2'!$C:$C)</f>
        <v>18936.925999999999</v>
      </c>
      <c r="H3041">
        <f>LOOKUP(A3041,'TMP2'!$A:$A,'TMP2'!$D:$D)</f>
        <v>98149.161999999997</v>
      </c>
      <c r="I3041">
        <v>11.05</v>
      </c>
      <c r="J3041">
        <v>11.35</v>
      </c>
      <c r="K3041" s="1" t="s">
        <v>1551</v>
      </c>
      <c r="L3041">
        <f>MATCH(A3041,'TMP2'!A:A,0)</f>
        <v>1208</v>
      </c>
      <c r="R3041">
        <v>7.35</v>
      </c>
      <c r="S3041">
        <f t="shared" si="94"/>
        <v>-3.7000000000000011</v>
      </c>
      <c r="T3041">
        <f t="shared" si="95"/>
        <v>-4</v>
      </c>
    </row>
    <row r="3042" spans="1:20" x14ac:dyDescent="0.2">
      <c r="A3042" t="s">
        <v>2378</v>
      </c>
      <c r="B3042" t="s">
        <v>1694</v>
      </c>
      <c r="C3042" s="10" t="s">
        <v>1697</v>
      </c>
      <c r="D3042" t="s">
        <v>2915</v>
      </c>
      <c r="E3042">
        <v>16</v>
      </c>
      <c r="F3042">
        <v>12.3</v>
      </c>
      <c r="G3042">
        <f>LOOKUP(A3042,'TMP2'!$A:$A,'TMP2'!$C:$C)</f>
        <v>18936.925999999999</v>
      </c>
      <c r="H3042">
        <f>LOOKUP(A3042,'TMP2'!$A:$A,'TMP2'!$D:$D)</f>
        <v>98149.161999999997</v>
      </c>
      <c r="I3042">
        <v>14.55</v>
      </c>
      <c r="J3042">
        <v>14.85</v>
      </c>
      <c r="K3042" s="1" t="s">
        <v>1551</v>
      </c>
      <c r="L3042">
        <f>MATCH(A3042,'TMP2'!A:A,0)</f>
        <v>1208</v>
      </c>
      <c r="R3042">
        <v>7.35</v>
      </c>
      <c r="S3042">
        <f t="shared" si="94"/>
        <v>-7.2000000000000011</v>
      </c>
      <c r="T3042">
        <f t="shared" si="95"/>
        <v>-7.5</v>
      </c>
    </row>
    <row r="3043" spans="1:20" x14ac:dyDescent="0.2">
      <c r="A3043" t="s">
        <v>2378</v>
      </c>
      <c r="B3043" t="s">
        <v>2160</v>
      </c>
      <c r="C3043" s="10">
        <v>8</v>
      </c>
      <c r="D3043" t="s">
        <v>2653</v>
      </c>
      <c r="E3043">
        <v>31</v>
      </c>
      <c r="F3043">
        <v>22.4</v>
      </c>
      <c r="G3043">
        <f>LOOKUP(A3043,'TMP2'!$A:$A,'TMP2'!$C:$C)</f>
        <v>18936.925999999999</v>
      </c>
      <c r="H3043">
        <f>LOOKUP(A3043,'TMP2'!$A:$A,'TMP2'!$D:$D)</f>
        <v>98149.161999999997</v>
      </c>
      <c r="I3043">
        <v>17.350000000000001</v>
      </c>
      <c r="J3043">
        <v>17.649999999999999</v>
      </c>
      <c r="K3043" s="1" t="s">
        <v>1551</v>
      </c>
      <c r="L3043">
        <f>MATCH(A3043,'TMP2'!A:A,0)</f>
        <v>1208</v>
      </c>
      <c r="R3043">
        <v>7.35</v>
      </c>
      <c r="S3043">
        <f t="shared" si="94"/>
        <v>-10.000000000000002</v>
      </c>
      <c r="T3043">
        <f t="shared" si="95"/>
        <v>-10.299999999999999</v>
      </c>
    </row>
    <row r="3044" spans="1:20" x14ac:dyDescent="0.2">
      <c r="A3044" t="s">
        <v>2378</v>
      </c>
      <c r="B3044" t="s">
        <v>2160</v>
      </c>
      <c r="C3044" s="10">
        <v>8</v>
      </c>
      <c r="D3044" t="s">
        <v>2620</v>
      </c>
      <c r="E3044">
        <v>38</v>
      </c>
      <c r="F3044">
        <v>26.6</v>
      </c>
      <c r="G3044">
        <f>LOOKUP(A3044,'TMP2'!$A:$A,'TMP2'!$C:$C)</f>
        <v>18936.925999999999</v>
      </c>
      <c r="H3044">
        <f>LOOKUP(A3044,'TMP2'!$A:$A,'TMP2'!$D:$D)</f>
        <v>98149.161999999997</v>
      </c>
      <c r="I3044">
        <v>20.149999999999999</v>
      </c>
      <c r="J3044">
        <v>20.45</v>
      </c>
      <c r="K3044" s="1" t="s">
        <v>1551</v>
      </c>
      <c r="L3044">
        <f>MATCH(A3044,'TMP2'!A:A,0)</f>
        <v>1208</v>
      </c>
      <c r="R3044">
        <v>7.35</v>
      </c>
      <c r="S3044">
        <f t="shared" si="94"/>
        <v>-12.799999999999999</v>
      </c>
      <c r="T3044">
        <f t="shared" si="95"/>
        <v>-13.1</v>
      </c>
    </row>
    <row r="3045" spans="1:20" x14ac:dyDescent="0.2">
      <c r="A3045" t="s">
        <v>2378</v>
      </c>
      <c r="B3045" t="s">
        <v>3369</v>
      </c>
      <c r="C3045" s="10" t="s">
        <v>1979</v>
      </c>
      <c r="D3045" t="s">
        <v>3061</v>
      </c>
      <c r="E3045">
        <v>54</v>
      </c>
      <c r="F3045">
        <v>37.799999999999997</v>
      </c>
      <c r="G3045">
        <f>LOOKUP(A3045,'TMP2'!$A:$A,'TMP2'!$C:$C)</f>
        <v>18936.925999999999</v>
      </c>
      <c r="H3045">
        <f>LOOKUP(A3045,'TMP2'!$A:$A,'TMP2'!$D:$D)</f>
        <v>98149.161999999997</v>
      </c>
      <c r="I3045">
        <v>24.05</v>
      </c>
      <c r="J3045">
        <v>24.35</v>
      </c>
      <c r="K3045" s="1" t="s">
        <v>1551</v>
      </c>
      <c r="L3045">
        <f>MATCH(A3045,'TMP2'!A:A,0)</f>
        <v>1208</v>
      </c>
      <c r="R3045">
        <v>7.35</v>
      </c>
      <c r="S3045">
        <f t="shared" si="94"/>
        <v>-16.700000000000003</v>
      </c>
      <c r="T3045">
        <f t="shared" si="95"/>
        <v>-17</v>
      </c>
    </row>
    <row r="3046" spans="1:20" x14ac:dyDescent="0.2">
      <c r="A3046" t="s">
        <v>2378</v>
      </c>
      <c r="B3046" t="s">
        <v>3369</v>
      </c>
      <c r="C3046" s="10" t="s">
        <v>1979</v>
      </c>
      <c r="D3046" t="s">
        <v>2721</v>
      </c>
      <c r="E3046">
        <v>63</v>
      </c>
      <c r="F3046">
        <v>44.1</v>
      </c>
      <c r="G3046">
        <f>LOOKUP(A3046,'TMP2'!$A:$A,'TMP2'!$C:$C)</f>
        <v>18936.925999999999</v>
      </c>
      <c r="H3046">
        <f>LOOKUP(A3046,'TMP2'!$A:$A,'TMP2'!$D:$D)</f>
        <v>98149.161999999997</v>
      </c>
      <c r="I3046">
        <v>25.85</v>
      </c>
      <c r="J3046">
        <v>26.15</v>
      </c>
      <c r="K3046" s="1" t="s">
        <v>1551</v>
      </c>
      <c r="L3046">
        <f>MATCH(A3046,'TMP2'!A:A,0)</f>
        <v>1208</v>
      </c>
      <c r="R3046">
        <v>7.35</v>
      </c>
      <c r="S3046">
        <f t="shared" si="94"/>
        <v>-18.5</v>
      </c>
      <c r="T3046">
        <f t="shared" si="95"/>
        <v>-18.799999999999997</v>
      </c>
    </row>
    <row r="3047" spans="1:20" x14ac:dyDescent="0.2">
      <c r="A3047" t="s">
        <v>2378</v>
      </c>
      <c r="B3047" t="s">
        <v>3369</v>
      </c>
      <c r="C3047" s="10" t="s">
        <v>2388</v>
      </c>
      <c r="D3047" t="s">
        <v>2957</v>
      </c>
      <c r="E3047">
        <v>81</v>
      </c>
      <c r="F3047">
        <v>56.7</v>
      </c>
      <c r="G3047">
        <f>LOOKUP(A3047,'TMP2'!$A:$A,'TMP2'!$C:$C)</f>
        <v>18936.925999999999</v>
      </c>
      <c r="H3047">
        <f>LOOKUP(A3047,'TMP2'!$A:$A,'TMP2'!$D:$D)</f>
        <v>98149.161999999997</v>
      </c>
      <c r="I3047">
        <v>27.85</v>
      </c>
      <c r="J3047">
        <v>28.15</v>
      </c>
      <c r="K3047" s="1" t="s">
        <v>1551</v>
      </c>
      <c r="L3047">
        <f>MATCH(A3047,'TMP2'!A:A,0)</f>
        <v>1208</v>
      </c>
      <c r="R3047">
        <v>7.35</v>
      </c>
      <c r="S3047">
        <f t="shared" si="94"/>
        <v>-20.5</v>
      </c>
      <c r="T3047">
        <f t="shared" si="95"/>
        <v>-20.799999999999997</v>
      </c>
    </row>
    <row r="3048" spans="1:20" x14ac:dyDescent="0.2">
      <c r="A3048" t="s">
        <v>2379</v>
      </c>
      <c r="B3048" t="s">
        <v>1690</v>
      </c>
      <c r="C3048" s="10" t="s">
        <v>1689</v>
      </c>
      <c r="D3048" t="s">
        <v>3373</v>
      </c>
      <c r="E3048">
        <v>0</v>
      </c>
      <c r="F3048">
        <v>0</v>
      </c>
      <c r="G3048">
        <f>LOOKUP(A3048,'TMP2'!$A:$A,'TMP2'!$C:$C)</f>
        <v>18856.241000000002</v>
      </c>
      <c r="H3048">
        <f>LOOKUP(A3048,'TMP2'!$A:$A,'TMP2'!$D:$D)</f>
        <v>98145.402000000002</v>
      </c>
      <c r="I3048">
        <v>3.95</v>
      </c>
      <c r="J3048">
        <v>4.25</v>
      </c>
      <c r="K3048" s="1" t="s">
        <v>1551</v>
      </c>
      <c r="L3048">
        <f>MATCH(A3048,'TMP2'!A:A,0)</f>
        <v>1209</v>
      </c>
      <c r="R3048">
        <v>6.28</v>
      </c>
      <c r="S3048">
        <f t="shared" si="94"/>
        <v>2.33</v>
      </c>
      <c r="T3048">
        <f t="shared" si="95"/>
        <v>2.0300000000000002</v>
      </c>
    </row>
    <row r="3049" spans="1:20" x14ac:dyDescent="0.2">
      <c r="A3049" t="s">
        <v>2379</v>
      </c>
      <c r="B3049" t="s">
        <v>1690</v>
      </c>
      <c r="C3049" s="10" t="s">
        <v>1689</v>
      </c>
      <c r="D3049" t="s">
        <v>2884</v>
      </c>
      <c r="E3049">
        <v>0</v>
      </c>
      <c r="F3049">
        <v>0</v>
      </c>
      <c r="G3049">
        <f>LOOKUP(A3049,'TMP2'!$A:$A,'TMP2'!$C:$C)</f>
        <v>18856.241000000002</v>
      </c>
      <c r="H3049">
        <f>LOOKUP(A3049,'TMP2'!$A:$A,'TMP2'!$D:$D)</f>
        <v>98145.402000000002</v>
      </c>
      <c r="I3049">
        <v>10.55</v>
      </c>
      <c r="J3049">
        <v>10.85</v>
      </c>
      <c r="K3049" s="1" t="s">
        <v>1551</v>
      </c>
      <c r="L3049">
        <f>MATCH(A3049,'TMP2'!A:A,0)</f>
        <v>1209</v>
      </c>
      <c r="R3049">
        <v>6.28</v>
      </c>
      <c r="S3049">
        <f t="shared" si="94"/>
        <v>-4.2700000000000005</v>
      </c>
      <c r="T3049">
        <f t="shared" si="95"/>
        <v>-4.5699999999999994</v>
      </c>
    </row>
    <row r="3050" spans="1:20" x14ac:dyDescent="0.2">
      <c r="A3050" t="s">
        <v>2379</v>
      </c>
      <c r="B3050" t="s">
        <v>1712</v>
      </c>
      <c r="C3050" s="10" t="s">
        <v>1711</v>
      </c>
      <c r="D3050" t="s">
        <v>2578</v>
      </c>
      <c r="E3050">
        <v>6</v>
      </c>
      <c r="F3050">
        <v>4.7</v>
      </c>
      <c r="G3050">
        <f>LOOKUP(A3050,'TMP2'!$A:$A,'TMP2'!$C:$C)</f>
        <v>18856.241000000002</v>
      </c>
      <c r="H3050">
        <f>LOOKUP(A3050,'TMP2'!$A:$A,'TMP2'!$D:$D)</f>
        <v>98145.402000000002</v>
      </c>
      <c r="I3050">
        <v>12.95</v>
      </c>
      <c r="J3050">
        <v>13.25</v>
      </c>
      <c r="K3050" s="1" t="s">
        <v>1551</v>
      </c>
      <c r="L3050">
        <f>MATCH(A3050,'TMP2'!A:A,0)</f>
        <v>1209</v>
      </c>
      <c r="R3050">
        <v>6.28</v>
      </c>
      <c r="S3050">
        <f t="shared" si="94"/>
        <v>-6.669999999999999</v>
      </c>
      <c r="T3050">
        <f t="shared" si="95"/>
        <v>-6.97</v>
      </c>
    </row>
    <row r="3051" spans="1:20" x14ac:dyDescent="0.2">
      <c r="A3051" t="s">
        <v>2379</v>
      </c>
      <c r="B3051" t="s">
        <v>1694</v>
      </c>
      <c r="C3051" s="10" t="s">
        <v>1697</v>
      </c>
      <c r="D3051" t="s">
        <v>2906</v>
      </c>
      <c r="E3051">
        <v>24</v>
      </c>
      <c r="F3051">
        <v>18.3</v>
      </c>
      <c r="G3051">
        <f>LOOKUP(A3051,'TMP2'!$A:$A,'TMP2'!$C:$C)</f>
        <v>18856.241000000002</v>
      </c>
      <c r="H3051">
        <f>LOOKUP(A3051,'TMP2'!$A:$A,'TMP2'!$D:$D)</f>
        <v>98145.402000000002</v>
      </c>
      <c r="I3051">
        <v>14.95</v>
      </c>
      <c r="J3051">
        <v>15.25</v>
      </c>
      <c r="K3051" s="1" t="s">
        <v>1551</v>
      </c>
      <c r="L3051">
        <f>MATCH(A3051,'TMP2'!A:A,0)</f>
        <v>1209</v>
      </c>
      <c r="R3051">
        <v>6.28</v>
      </c>
      <c r="S3051">
        <f t="shared" si="94"/>
        <v>-8.6699999999999982</v>
      </c>
      <c r="T3051">
        <f t="shared" si="95"/>
        <v>-8.9699999999999989</v>
      </c>
    </row>
    <row r="3052" spans="1:20" x14ac:dyDescent="0.2">
      <c r="A3052" t="s">
        <v>2379</v>
      </c>
      <c r="B3052" t="s">
        <v>2160</v>
      </c>
      <c r="C3052" s="10">
        <v>8</v>
      </c>
      <c r="D3052" t="s">
        <v>2659</v>
      </c>
      <c r="E3052">
        <v>33</v>
      </c>
      <c r="F3052">
        <v>23.8</v>
      </c>
      <c r="G3052">
        <f>LOOKUP(A3052,'TMP2'!$A:$A,'TMP2'!$C:$C)</f>
        <v>18856.241000000002</v>
      </c>
      <c r="H3052">
        <f>LOOKUP(A3052,'TMP2'!$A:$A,'TMP2'!$D:$D)</f>
        <v>98145.402000000002</v>
      </c>
      <c r="I3052">
        <v>17.75</v>
      </c>
      <c r="J3052">
        <v>18.05</v>
      </c>
      <c r="K3052" s="1" t="s">
        <v>1551</v>
      </c>
      <c r="L3052">
        <f>MATCH(A3052,'TMP2'!A:A,0)</f>
        <v>1209</v>
      </c>
      <c r="R3052">
        <v>6.28</v>
      </c>
      <c r="S3052">
        <f t="shared" si="94"/>
        <v>-11.469999999999999</v>
      </c>
      <c r="T3052">
        <f t="shared" si="95"/>
        <v>-11.77</v>
      </c>
    </row>
    <row r="3053" spans="1:20" x14ac:dyDescent="0.2">
      <c r="A3053" t="s">
        <v>2379</v>
      </c>
      <c r="B3053" t="s">
        <v>2160</v>
      </c>
      <c r="C3053" s="10">
        <v>8</v>
      </c>
      <c r="D3053" t="s">
        <v>2656</v>
      </c>
      <c r="E3053">
        <v>42</v>
      </c>
      <c r="F3053">
        <v>29.4</v>
      </c>
      <c r="G3053">
        <f>LOOKUP(A3053,'TMP2'!$A:$A,'TMP2'!$C:$C)</f>
        <v>18856.241000000002</v>
      </c>
      <c r="H3053">
        <f>LOOKUP(A3053,'TMP2'!$A:$A,'TMP2'!$D:$D)</f>
        <v>98145.402000000002</v>
      </c>
      <c r="I3053">
        <v>20.55</v>
      </c>
      <c r="J3053">
        <v>20.85</v>
      </c>
      <c r="K3053" s="1" t="s">
        <v>1551</v>
      </c>
      <c r="L3053">
        <f>MATCH(A3053,'TMP2'!A:A,0)</f>
        <v>1209</v>
      </c>
      <c r="R3053">
        <v>6.28</v>
      </c>
      <c r="S3053">
        <f t="shared" si="94"/>
        <v>-14.27</v>
      </c>
      <c r="T3053">
        <f t="shared" si="95"/>
        <v>-14.57</v>
      </c>
    </row>
    <row r="3054" spans="1:20" x14ac:dyDescent="0.2">
      <c r="A3054" t="s">
        <v>2379</v>
      </c>
      <c r="B3054" t="s">
        <v>3369</v>
      </c>
      <c r="C3054" s="10" t="s">
        <v>1979</v>
      </c>
      <c r="D3054" t="s">
        <v>2709</v>
      </c>
      <c r="E3054">
        <v>54</v>
      </c>
      <c r="F3054">
        <v>37.799999999999997</v>
      </c>
      <c r="G3054">
        <f>LOOKUP(A3054,'TMP2'!$A:$A,'TMP2'!$C:$C)</f>
        <v>18856.241000000002</v>
      </c>
      <c r="H3054">
        <f>LOOKUP(A3054,'TMP2'!$A:$A,'TMP2'!$D:$D)</f>
        <v>98145.402000000002</v>
      </c>
      <c r="I3054">
        <v>22.75</v>
      </c>
      <c r="J3054">
        <v>23.05</v>
      </c>
      <c r="K3054" s="1" t="s">
        <v>1551</v>
      </c>
      <c r="L3054">
        <f>MATCH(A3054,'TMP2'!A:A,0)</f>
        <v>1209</v>
      </c>
      <c r="R3054">
        <v>6.28</v>
      </c>
      <c r="S3054">
        <f t="shared" si="94"/>
        <v>-16.47</v>
      </c>
      <c r="T3054">
        <f t="shared" si="95"/>
        <v>-16.77</v>
      </c>
    </row>
    <row r="3055" spans="1:20" x14ac:dyDescent="0.2">
      <c r="A3055" t="s">
        <v>2379</v>
      </c>
      <c r="B3055" t="s">
        <v>3369</v>
      </c>
      <c r="C3055" s="10" t="s">
        <v>2388</v>
      </c>
      <c r="D3055" t="s">
        <v>2693</v>
      </c>
      <c r="E3055">
        <v>80</v>
      </c>
      <c r="F3055">
        <v>56</v>
      </c>
      <c r="G3055">
        <f>LOOKUP(A3055,'TMP2'!$A:$A,'TMP2'!$C:$C)</f>
        <v>18856.241000000002</v>
      </c>
      <c r="H3055">
        <f>LOOKUP(A3055,'TMP2'!$A:$A,'TMP2'!$D:$D)</f>
        <v>98145.402000000002</v>
      </c>
      <c r="I3055">
        <v>24.25</v>
      </c>
      <c r="J3055">
        <v>24.55</v>
      </c>
      <c r="K3055" s="1" t="s">
        <v>1551</v>
      </c>
      <c r="L3055">
        <f>MATCH(A3055,'TMP2'!A:A,0)</f>
        <v>1209</v>
      </c>
      <c r="R3055">
        <v>6.28</v>
      </c>
      <c r="S3055">
        <f t="shared" si="94"/>
        <v>-17.97</v>
      </c>
      <c r="T3055">
        <f t="shared" si="95"/>
        <v>-18.27</v>
      </c>
    </row>
    <row r="3056" spans="1:20" x14ac:dyDescent="0.2">
      <c r="A3056" t="s">
        <v>2380</v>
      </c>
      <c r="B3056" t="s">
        <v>1690</v>
      </c>
      <c r="C3056" s="10" t="s">
        <v>1689</v>
      </c>
      <c r="D3056" t="s">
        <v>2696</v>
      </c>
      <c r="E3056">
        <v>3</v>
      </c>
      <c r="F3056">
        <v>2.1</v>
      </c>
      <c r="G3056">
        <f>LOOKUP(A3056,'TMP2'!$A:$A,'TMP2'!$C:$C)</f>
        <v>19496.885999999999</v>
      </c>
      <c r="H3056">
        <f>LOOKUP(A3056,'TMP2'!$A:$A,'TMP2'!$D:$D)</f>
        <v>98045.222999999998</v>
      </c>
      <c r="I3056">
        <v>16.25</v>
      </c>
      <c r="J3056">
        <v>16.55</v>
      </c>
      <c r="K3056" s="1" t="s">
        <v>1551</v>
      </c>
      <c r="L3056">
        <f>MATCH(A3056,'TMP2'!A:A,0)</f>
        <v>1210</v>
      </c>
      <c r="R3056">
        <v>12.049999999999899</v>
      </c>
      <c r="S3056">
        <f t="shared" si="94"/>
        <v>-4.2000000000001005</v>
      </c>
      <c r="T3056">
        <f t="shared" si="95"/>
        <v>-4.5000000000001013</v>
      </c>
    </row>
    <row r="3057" spans="1:20" x14ac:dyDescent="0.2">
      <c r="A3057" t="s">
        <v>2380</v>
      </c>
      <c r="B3057" t="s">
        <v>1712</v>
      </c>
      <c r="C3057" s="10" t="s">
        <v>1711</v>
      </c>
      <c r="D3057" t="s">
        <v>2753</v>
      </c>
      <c r="E3057">
        <v>20</v>
      </c>
      <c r="F3057">
        <v>14.1</v>
      </c>
      <c r="G3057">
        <f>LOOKUP(A3057,'TMP2'!$A:$A,'TMP2'!$C:$C)</f>
        <v>19496.885999999999</v>
      </c>
      <c r="H3057">
        <f>LOOKUP(A3057,'TMP2'!$A:$A,'TMP2'!$D:$D)</f>
        <v>98045.222999999998</v>
      </c>
      <c r="I3057">
        <v>18.45</v>
      </c>
      <c r="J3057">
        <v>18.75</v>
      </c>
      <c r="K3057" s="1" t="s">
        <v>1551</v>
      </c>
      <c r="L3057">
        <f>MATCH(A3057,'TMP2'!A:A,0)</f>
        <v>1210</v>
      </c>
      <c r="R3057">
        <v>12.049999999999899</v>
      </c>
      <c r="S3057">
        <f t="shared" si="94"/>
        <v>-6.4000000000000998</v>
      </c>
      <c r="T3057">
        <f t="shared" si="95"/>
        <v>-6.7000000000001005</v>
      </c>
    </row>
    <row r="3058" spans="1:20" x14ac:dyDescent="0.2">
      <c r="A3058" t="s">
        <v>2380</v>
      </c>
      <c r="B3058" t="s">
        <v>1694</v>
      </c>
      <c r="C3058" s="10" t="s">
        <v>1697</v>
      </c>
      <c r="D3058" t="s">
        <v>2754</v>
      </c>
      <c r="E3058">
        <v>17</v>
      </c>
      <c r="F3058">
        <v>11.9</v>
      </c>
      <c r="G3058">
        <f>LOOKUP(A3058,'TMP2'!$A:$A,'TMP2'!$C:$C)</f>
        <v>19496.885999999999</v>
      </c>
      <c r="H3058">
        <f>LOOKUP(A3058,'TMP2'!$A:$A,'TMP2'!$D:$D)</f>
        <v>98045.222999999998</v>
      </c>
      <c r="I3058">
        <v>22.05</v>
      </c>
      <c r="J3058">
        <v>22.35</v>
      </c>
      <c r="K3058" s="1" t="s">
        <v>1551</v>
      </c>
      <c r="L3058">
        <f>MATCH(A3058,'TMP2'!A:A,0)</f>
        <v>1210</v>
      </c>
      <c r="R3058">
        <v>12.049999999999899</v>
      </c>
      <c r="S3058">
        <f t="shared" si="94"/>
        <v>-10.000000000000101</v>
      </c>
      <c r="T3058">
        <f t="shared" si="95"/>
        <v>-10.300000000000102</v>
      </c>
    </row>
    <row r="3059" spans="1:20" x14ac:dyDescent="0.2">
      <c r="A3059" t="s">
        <v>2380</v>
      </c>
      <c r="B3059" t="s">
        <v>2160</v>
      </c>
      <c r="C3059" s="10">
        <v>8</v>
      </c>
      <c r="D3059" t="s">
        <v>2779</v>
      </c>
      <c r="E3059">
        <v>24</v>
      </c>
      <c r="F3059">
        <v>16.8</v>
      </c>
      <c r="G3059">
        <f>LOOKUP(A3059,'TMP2'!$A:$A,'TMP2'!$C:$C)</f>
        <v>19496.885999999999</v>
      </c>
      <c r="H3059">
        <f>LOOKUP(A3059,'TMP2'!$A:$A,'TMP2'!$D:$D)</f>
        <v>98045.222999999998</v>
      </c>
      <c r="I3059">
        <v>28.95</v>
      </c>
      <c r="J3059">
        <v>29.25</v>
      </c>
      <c r="K3059" s="1" t="s">
        <v>1551</v>
      </c>
      <c r="L3059">
        <f>MATCH(A3059,'TMP2'!A:A,0)</f>
        <v>1210</v>
      </c>
      <c r="R3059">
        <v>12.049999999999899</v>
      </c>
      <c r="S3059">
        <f t="shared" si="94"/>
        <v>-16.900000000000098</v>
      </c>
      <c r="T3059">
        <f t="shared" si="95"/>
        <v>-17.200000000000102</v>
      </c>
    </row>
    <row r="3060" spans="1:20" x14ac:dyDescent="0.2">
      <c r="A3060" t="s">
        <v>2380</v>
      </c>
      <c r="B3060" t="s">
        <v>2160</v>
      </c>
      <c r="C3060" s="10">
        <v>8</v>
      </c>
      <c r="D3060" t="s">
        <v>2853</v>
      </c>
      <c r="E3060">
        <v>42</v>
      </c>
      <c r="F3060">
        <v>29.4</v>
      </c>
      <c r="G3060">
        <f>LOOKUP(A3060,'TMP2'!$A:$A,'TMP2'!$C:$C)</f>
        <v>19496.885999999999</v>
      </c>
      <c r="H3060">
        <f>LOOKUP(A3060,'TMP2'!$A:$A,'TMP2'!$D:$D)</f>
        <v>98045.222999999998</v>
      </c>
      <c r="I3060">
        <v>31.95</v>
      </c>
      <c r="J3060">
        <v>32.25</v>
      </c>
      <c r="K3060" s="1" t="s">
        <v>1551</v>
      </c>
      <c r="L3060">
        <f>MATCH(A3060,'TMP2'!A:A,0)</f>
        <v>1210</v>
      </c>
      <c r="R3060">
        <v>12.049999999999899</v>
      </c>
      <c r="S3060">
        <f t="shared" si="94"/>
        <v>-19.900000000000098</v>
      </c>
      <c r="T3060">
        <f t="shared" si="95"/>
        <v>-20.200000000000102</v>
      </c>
    </row>
    <row r="3061" spans="1:20" x14ac:dyDescent="0.2">
      <c r="A3061" t="s">
        <v>2380</v>
      </c>
      <c r="B3061" t="s">
        <v>3369</v>
      </c>
      <c r="C3061" s="10" t="s">
        <v>2388</v>
      </c>
      <c r="D3061" t="s">
        <v>2843</v>
      </c>
      <c r="E3061">
        <v>80</v>
      </c>
      <c r="F3061">
        <v>56</v>
      </c>
      <c r="G3061">
        <f>LOOKUP(A3061,'TMP2'!$A:$A,'TMP2'!$C:$C)</f>
        <v>19496.885999999999</v>
      </c>
      <c r="H3061">
        <f>LOOKUP(A3061,'TMP2'!$A:$A,'TMP2'!$D:$D)</f>
        <v>98045.222999999998</v>
      </c>
      <c r="I3061">
        <v>35.35</v>
      </c>
      <c r="J3061">
        <v>35.65</v>
      </c>
      <c r="K3061" s="1" t="s">
        <v>1551</v>
      </c>
      <c r="L3061">
        <f>MATCH(A3061,'TMP2'!A:A,0)</f>
        <v>1210</v>
      </c>
      <c r="R3061">
        <v>12.049999999999899</v>
      </c>
      <c r="S3061">
        <f t="shared" si="94"/>
        <v>-23.300000000000104</v>
      </c>
      <c r="T3061">
        <f t="shared" si="95"/>
        <v>-23.600000000000101</v>
      </c>
    </row>
    <row r="3062" spans="1:20" x14ac:dyDescent="0.2">
      <c r="A3062" t="s">
        <v>2382</v>
      </c>
      <c r="B3062" t="s">
        <v>1690</v>
      </c>
      <c r="C3062" s="10" t="s">
        <v>1689</v>
      </c>
      <c r="D3062" t="s">
        <v>3374</v>
      </c>
      <c r="E3062">
        <v>3</v>
      </c>
      <c r="F3062">
        <v>2.7</v>
      </c>
      <c r="G3062">
        <f>LOOKUP(A3062,'TMP2'!$A:$A,'TMP2'!$C:$C)</f>
        <v>19356.683000000001</v>
      </c>
      <c r="H3062">
        <f>LOOKUP(A3062,'TMP2'!$A:$A,'TMP2'!$D:$D)</f>
        <v>98043.504000000001</v>
      </c>
      <c r="I3062">
        <v>4.45</v>
      </c>
      <c r="J3062">
        <v>4.75</v>
      </c>
      <c r="K3062" s="1" t="s">
        <v>1551</v>
      </c>
      <c r="L3062">
        <f>MATCH(A3062,'TMP2'!A:A,0)</f>
        <v>1212</v>
      </c>
      <c r="R3062">
        <v>5.6</v>
      </c>
      <c r="S3062">
        <f t="shared" si="94"/>
        <v>1.1499999999999995</v>
      </c>
      <c r="T3062">
        <f t="shared" si="95"/>
        <v>0.84999999999999964</v>
      </c>
    </row>
    <row r="3063" spans="1:20" x14ac:dyDescent="0.2">
      <c r="A3063" t="s">
        <v>2382</v>
      </c>
      <c r="B3063" t="s">
        <v>1690</v>
      </c>
      <c r="C3063" s="10" t="s">
        <v>1689</v>
      </c>
      <c r="D3063" t="s">
        <v>2579</v>
      </c>
      <c r="E3063">
        <v>3</v>
      </c>
      <c r="F3063">
        <v>2.5</v>
      </c>
      <c r="G3063">
        <f>LOOKUP(A3063,'TMP2'!$A:$A,'TMP2'!$C:$C)</f>
        <v>19356.683000000001</v>
      </c>
      <c r="H3063">
        <f>LOOKUP(A3063,'TMP2'!$A:$A,'TMP2'!$D:$D)</f>
        <v>98043.504000000001</v>
      </c>
      <c r="I3063">
        <v>8.5500000000000007</v>
      </c>
      <c r="J3063">
        <v>8.85</v>
      </c>
      <c r="K3063" s="1" t="s">
        <v>1551</v>
      </c>
      <c r="L3063">
        <f>MATCH(A3063,'TMP2'!A:A,0)</f>
        <v>1212</v>
      </c>
      <c r="R3063">
        <v>5.6</v>
      </c>
      <c r="S3063">
        <f t="shared" si="94"/>
        <v>-2.9500000000000011</v>
      </c>
      <c r="T3063">
        <f t="shared" si="95"/>
        <v>-3.25</v>
      </c>
    </row>
    <row r="3064" spans="1:20" x14ac:dyDescent="0.2">
      <c r="A3064" t="s">
        <v>2382</v>
      </c>
      <c r="B3064" t="s">
        <v>1712</v>
      </c>
      <c r="C3064" s="10" t="s">
        <v>1711</v>
      </c>
      <c r="D3064" t="s">
        <v>2627</v>
      </c>
      <c r="E3064">
        <v>12</v>
      </c>
      <c r="F3064">
        <v>9.1999999999999993</v>
      </c>
      <c r="G3064">
        <f>LOOKUP(A3064,'TMP2'!$A:$A,'TMP2'!$C:$C)</f>
        <v>19356.683000000001</v>
      </c>
      <c r="H3064">
        <f>LOOKUP(A3064,'TMP2'!$A:$A,'TMP2'!$D:$D)</f>
        <v>98043.504000000001</v>
      </c>
      <c r="I3064">
        <v>13.65</v>
      </c>
      <c r="J3064">
        <v>13.95</v>
      </c>
      <c r="K3064" s="1" t="s">
        <v>1551</v>
      </c>
      <c r="L3064">
        <f>MATCH(A3064,'TMP2'!A:A,0)</f>
        <v>1212</v>
      </c>
      <c r="R3064">
        <v>5.6</v>
      </c>
      <c r="S3064">
        <f t="shared" si="94"/>
        <v>-8.0500000000000007</v>
      </c>
      <c r="T3064">
        <f t="shared" si="95"/>
        <v>-8.35</v>
      </c>
    </row>
    <row r="3065" spans="1:20" x14ac:dyDescent="0.2">
      <c r="A3065" t="s">
        <v>2382</v>
      </c>
      <c r="B3065" t="s">
        <v>1696</v>
      </c>
      <c r="C3065" s="10" t="s">
        <v>1721</v>
      </c>
      <c r="D3065" t="s">
        <v>2906</v>
      </c>
      <c r="E3065">
        <v>8</v>
      </c>
      <c r="F3065">
        <v>6</v>
      </c>
      <c r="G3065">
        <f>LOOKUP(A3065,'TMP2'!$A:$A,'TMP2'!$C:$C)</f>
        <v>19356.683000000001</v>
      </c>
      <c r="H3065">
        <f>LOOKUP(A3065,'TMP2'!$A:$A,'TMP2'!$D:$D)</f>
        <v>98043.504000000001</v>
      </c>
      <c r="I3065">
        <v>14.95</v>
      </c>
      <c r="J3065">
        <v>15.25</v>
      </c>
      <c r="K3065" s="1" t="s">
        <v>1551</v>
      </c>
      <c r="L3065">
        <f>MATCH(A3065,'TMP2'!A:A,0)</f>
        <v>1212</v>
      </c>
      <c r="R3065">
        <v>5.6</v>
      </c>
      <c r="S3065">
        <f t="shared" si="94"/>
        <v>-9.35</v>
      </c>
      <c r="T3065">
        <f t="shared" si="95"/>
        <v>-9.65</v>
      </c>
    </row>
    <row r="3066" spans="1:20" x14ac:dyDescent="0.2">
      <c r="A3066" t="s">
        <v>2382</v>
      </c>
      <c r="B3066" t="s">
        <v>1712</v>
      </c>
      <c r="C3066" s="10" t="s">
        <v>1716</v>
      </c>
      <c r="D3066" t="s">
        <v>2631</v>
      </c>
      <c r="E3066">
        <v>10</v>
      </c>
      <c r="F3066">
        <v>7</v>
      </c>
      <c r="G3066">
        <f>LOOKUP(A3066,'TMP2'!$A:$A,'TMP2'!$C:$C)</f>
        <v>19356.683000000001</v>
      </c>
      <c r="H3066">
        <f>LOOKUP(A3066,'TMP2'!$A:$A,'TMP2'!$D:$D)</f>
        <v>98043.504000000001</v>
      </c>
      <c r="I3066">
        <v>18.350000000000001</v>
      </c>
      <c r="J3066">
        <v>18.649999999999999</v>
      </c>
      <c r="K3066" s="1" t="s">
        <v>1551</v>
      </c>
      <c r="L3066">
        <f>MATCH(A3066,'TMP2'!A:A,0)</f>
        <v>1212</v>
      </c>
      <c r="R3066">
        <v>5.6</v>
      </c>
      <c r="S3066">
        <f t="shared" si="94"/>
        <v>-12.750000000000002</v>
      </c>
      <c r="T3066">
        <f t="shared" si="95"/>
        <v>-13.049999999999999</v>
      </c>
    </row>
    <row r="3067" spans="1:20" x14ac:dyDescent="0.2">
      <c r="A3067" t="s">
        <v>2382</v>
      </c>
      <c r="B3067" t="s">
        <v>1712</v>
      </c>
      <c r="C3067" s="10" t="s">
        <v>1716</v>
      </c>
      <c r="D3067" t="s">
        <v>2781</v>
      </c>
      <c r="E3067">
        <v>12</v>
      </c>
      <c r="F3067">
        <v>8.4</v>
      </c>
      <c r="G3067">
        <f>LOOKUP(A3067,'TMP2'!$A:$A,'TMP2'!$C:$C)</f>
        <v>19356.683000000001</v>
      </c>
      <c r="H3067">
        <f>LOOKUP(A3067,'TMP2'!$A:$A,'TMP2'!$D:$D)</f>
        <v>98043.504000000001</v>
      </c>
      <c r="I3067">
        <v>20.05</v>
      </c>
      <c r="J3067">
        <v>20.350000000000001</v>
      </c>
      <c r="K3067" s="1" t="s">
        <v>1551</v>
      </c>
      <c r="L3067">
        <f>MATCH(A3067,'TMP2'!A:A,0)</f>
        <v>1212</v>
      </c>
      <c r="R3067">
        <v>5.6</v>
      </c>
      <c r="S3067">
        <f t="shared" si="94"/>
        <v>-14.450000000000001</v>
      </c>
      <c r="T3067">
        <f t="shared" si="95"/>
        <v>-14.750000000000002</v>
      </c>
    </row>
    <row r="3068" spans="1:20" x14ac:dyDescent="0.2">
      <c r="A3068" t="s">
        <v>2382</v>
      </c>
      <c r="B3068" t="s">
        <v>1694</v>
      </c>
      <c r="C3068" s="10" t="s">
        <v>1697</v>
      </c>
      <c r="D3068" t="s">
        <v>2935</v>
      </c>
      <c r="E3068">
        <v>11</v>
      </c>
      <c r="F3068">
        <v>7.7</v>
      </c>
      <c r="G3068">
        <f>LOOKUP(A3068,'TMP2'!$A:$A,'TMP2'!$C:$C)</f>
        <v>19356.683000000001</v>
      </c>
      <c r="H3068">
        <f>LOOKUP(A3068,'TMP2'!$A:$A,'TMP2'!$D:$D)</f>
        <v>98043.504000000001</v>
      </c>
      <c r="I3068">
        <v>23.25</v>
      </c>
      <c r="J3068">
        <v>23.55</v>
      </c>
      <c r="K3068" s="1" t="s">
        <v>1551</v>
      </c>
      <c r="L3068">
        <f>MATCH(A3068,'TMP2'!A:A,0)</f>
        <v>1212</v>
      </c>
      <c r="R3068">
        <v>5.6</v>
      </c>
      <c r="S3068">
        <f t="shared" si="94"/>
        <v>-17.649999999999999</v>
      </c>
      <c r="T3068">
        <f t="shared" si="95"/>
        <v>-17.950000000000003</v>
      </c>
    </row>
    <row r="3069" spans="1:20" x14ac:dyDescent="0.2">
      <c r="A3069" t="s">
        <v>2383</v>
      </c>
      <c r="B3069" t="s">
        <v>1690</v>
      </c>
      <c r="C3069" s="10" t="s">
        <v>1689</v>
      </c>
      <c r="D3069" t="s">
        <v>3375</v>
      </c>
      <c r="E3069">
        <v>3</v>
      </c>
      <c r="F3069">
        <v>2.8</v>
      </c>
      <c r="G3069">
        <f>LOOKUP(A3069,'TMP2'!$A:$A,'TMP2'!$C:$C)</f>
        <v>19256.695</v>
      </c>
      <c r="H3069">
        <f>LOOKUP(A3069,'TMP2'!$A:$A,'TMP2'!$D:$D)</f>
        <v>98044.462</v>
      </c>
      <c r="I3069">
        <v>2.95</v>
      </c>
      <c r="J3069">
        <v>3.25</v>
      </c>
      <c r="K3069" s="1" t="s">
        <v>1551</v>
      </c>
      <c r="L3069">
        <f>MATCH(A3069,'TMP2'!A:A,0)</f>
        <v>1213</v>
      </c>
      <c r="R3069">
        <v>6.95</v>
      </c>
      <c r="S3069">
        <f t="shared" si="94"/>
        <v>4</v>
      </c>
      <c r="T3069">
        <f t="shared" si="95"/>
        <v>3.7</v>
      </c>
    </row>
    <row r="3070" spans="1:20" x14ac:dyDescent="0.2">
      <c r="A3070" t="s">
        <v>2383</v>
      </c>
      <c r="B3070" t="s">
        <v>1690</v>
      </c>
      <c r="C3070" s="10" t="s">
        <v>1689</v>
      </c>
      <c r="D3070" t="s">
        <v>2595</v>
      </c>
      <c r="E3070">
        <v>3</v>
      </c>
      <c r="F3070">
        <v>2.5</v>
      </c>
      <c r="G3070">
        <f>LOOKUP(A3070,'TMP2'!$A:$A,'TMP2'!$C:$C)</f>
        <v>19256.695</v>
      </c>
      <c r="H3070">
        <f>LOOKUP(A3070,'TMP2'!$A:$A,'TMP2'!$D:$D)</f>
        <v>98044.462</v>
      </c>
      <c r="I3070">
        <v>8.4499999999999993</v>
      </c>
      <c r="J3070">
        <v>8.75</v>
      </c>
      <c r="K3070" s="1" t="s">
        <v>1551</v>
      </c>
      <c r="L3070">
        <f>MATCH(A3070,'TMP2'!A:A,0)</f>
        <v>1213</v>
      </c>
      <c r="R3070">
        <v>6.95</v>
      </c>
      <c r="S3070">
        <f t="shared" si="94"/>
        <v>-1.4999999999999991</v>
      </c>
      <c r="T3070">
        <f t="shared" si="95"/>
        <v>-1.7999999999999998</v>
      </c>
    </row>
    <row r="3071" spans="1:20" x14ac:dyDescent="0.2">
      <c r="A3071" t="s">
        <v>2383</v>
      </c>
      <c r="B3071" t="s">
        <v>1712</v>
      </c>
      <c r="C3071" s="10" t="s">
        <v>1711</v>
      </c>
      <c r="D3071" t="s">
        <v>2674</v>
      </c>
      <c r="E3071">
        <v>10</v>
      </c>
      <c r="F3071">
        <v>7.5</v>
      </c>
      <c r="G3071">
        <f>LOOKUP(A3071,'TMP2'!$A:$A,'TMP2'!$C:$C)</f>
        <v>19256.695</v>
      </c>
      <c r="H3071">
        <f>LOOKUP(A3071,'TMP2'!$A:$A,'TMP2'!$D:$D)</f>
        <v>98044.462</v>
      </c>
      <c r="I3071">
        <v>14.45</v>
      </c>
      <c r="J3071">
        <v>14.75</v>
      </c>
      <c r="K3071" s="1" t="s">
        <v>1551</v>
      </c>
      <c r="L3071">
        <f>MATCH(A3071,'TMP2'!A:A,0)</f>
        <v>1213</v>
      </c>
      <c r="R3071">
        <v>6.95</v>
      </c>
      <c r="S3071">
        <f t="shared" si="94"/>
        <v>-7.4999999999999991</v>
      </c>
      <c r="T3071">
        <f t="shared" si="95"/>
        <v>-7.8</v>
      </c>
    </row>
    <row r="3072" spans="1:20" x14ac:dyDescent="0.2">
      <c r="A3072" t="s">
        <v>2383</v>
      </c>
      <c r="B3072" t="s">
        <v>1712</v>
      </c>
      <c r="C3072" s="10" t="s">
        <v>1711</v>
      </c>
      <c r="D3072" t="s">
        <v>2661</v>
      </c>
      <c r="E3072">
        <v>12</v>
      </c>
      <c r="F3072">
        <v>8.6999999999999993</v>
      </c>
      <c r="G3072">
        <f>LOOKUP(A3072,'TMP2'!$A:$A,'TMP2'!$C:$C)</f>
        <v>19256.695</v>
      </c>
      <c r="H3072">
        <f>LOOKUP(A3072,'TMP2'!$A:$A,'TMP2'!$D:$D)</f>
        <v>98044.462</v>
      </c>
      <c r="I3072">
        <v>16.350000000000001</v>
      </c>
      <c r="J3072">
        <v>16.649999999999999</v>
      </c>
      <c r="K3072" s="1" t="s">
        <v>1551</v>
      </c>
      <c r="L3072">
        <f>MATCH(A3072,'TMP2'!A:A,0)</f>
        <v>1213</v>
      </c>
      <c r="R3072">
        <v>6.95</v>
      </c>
      <c r="S3072">
        <f t="shared" si="94"/>
        <v>-9.4000000000000021</v>
      </c>
      <c r="T3072">
        <f t="shared" si="95"/>
        <v>-9.6999999999999993</v>
      </c>
    </row>
    <row r="3073" spans="1:20" x14ac:dyDescent="0.2">
      <c r="A3073" t="s">
        <v>2383</v>
      </c>
      <c r="B3073" t="s">
        <v>1712</v>
      </c>
      <c r="C3073" s="10" t="s">
        <v>1711</v>
      </c>
      <c r="D3073" t="s">
        <v>2910</v>
      </c>
      <c r="E3073">
        <v>14</v>
      </c>
      <c r="F3073">
        <v>9.8000000000000007</v>
      </c>
      <c r="G3073">
        <f>LOOKUP(A3073,'TMP2'!$A:$A,'TMP2'!$C:$C)</f>
        <v>19256.695</v>
      </c>
      <c r="H3073">
        <f>LOOKUP(A3073,'TMP2'!$A:$A,'TMP2'!$D:$D)</f>
        <v>98044.462</v>
      </c>
      <c r="I3073">
        <v>19.45</v>
      </c>
      <c r="J3073">
        <v>19.75</v>
      </c>
      <c r="K3073" s="1" t="s">
        <v>1551</v>
      </c>
      <c r="L3073">
        <f>MATCH(A3073,'TMP2'!A:A,0)</f>
        <v>1213</v>
      </c>
      <c r="R3073">
        <v>6.95</v>
      </c>
      <c r="S3073">
        <f t="shared" si="94"/>
        <v>-12.5</v>
      </c>
      <c r="T3073">
        <f t="shared" si="95"/>
        <v>-12.8</v>
      </c>
    </row>
    <row r="3074" spans="1:20" x14ac:dyDescent="0.2">
      <c r="A3074" t="s">
        <v>2383</v>
      </c>
      <c r="B3074" t="s">
        <v>2160</v>
      </c>
      <c r="C3074" s="10">
        <v>8</v>
      </c>
      <c r="D3074" t="s">
        <v>2827</v>
      </c>
      <c r="E3074">
        <v>36</v>
      </c>
      <c r="F3074">
        <v>25.2</v>
      </c>
      <c r="G3074">
        <f>LOOKUP(A3074,'TMP2'!$A:$A,'TMP2'!$C:$C)</f>
        <v>19256.695</v>
      </c>
      <c r="H3074">
        <f>LOOKUP(A3074,'TMP2'!$A:$A,'TMP2'!$D:$D)</f>
        <v>98044.462</v>
      </c>
      <c r="I3074">
        <v>25.95</v>
      </c>
      <c r="J3074">
        <v>26.25</v>
      </c>
      <c r="K3074" s="1" t="s">
        <v>1551</v>
      </c>
      <c r="L3074">
        <f>MATCH(A3074,'TMP2'!A:A,0)</f>
        <v>1213</v>
      </c>
      <c r="R3074">
        <v>6.95</v>
      </c>
      <c r="S3074">
        <f t="shared" ref="S3074:S3103" si="96">R3074-I3074</f>
        <v>-19</v>
      </c>
      <c r="T3074">
        <f t="shared" ref="T3074:T3103" si="97">R3074-J3074</f>
        <v>-19.3</v>
      </c>
    </row>
    <row r="3075" spans="1:20" x14ac:dyDescent="0.2">
      <c r="A3075" t="s">
        <v>2383</v>
      </c>
      <c r="B3075" t="s">
        <v>3369</v>
      </c>
      <c r="C3075" s="10" t="s">
        <v>1979</v>
      </c>
      <c r="D3075" t="s">
        <v>2942</v>
      </c>
      <c r="E3075">
        <v>62</v>
      </c>
      <c r="F3075">
        <v>43.4</v>
      </c>
      <c r="G3075">
        <f>LOOKUP(A3075,'TMP2'!$A:$A,'TMP2'!$C:$C)</f>
        <v>19256.695</v>
      </c>
      <c r="H3075">
        <f>LOOKUP(A3075,'TMP2'!$A:$A,'TMP2'!$D:$D)</f>
        <v>98044.462</v>
      </c>
      <c r="I3075">
        <v>30.95</v>
      </c>
      <c r="J3075">
        <v>31.25</v>
      </c>
      <c r="K3075" s="1" t="s">
        <v>1551</v>
      </c>
      <c r="L3075">
        <f>MATCH(A3075,'TMP2'!A:A,0)</f>
        <v>1213</v>
      </c>
      <c r="R3075">
        <v>6.95</v>
      </c>
      <c r="S3075">
        <f t="shared" si="96"/>
        <v>-24</v>
      </c>
      <c r="T3075">
        <f t="shared" si="97"/>
        <v>-24.3</v>
      </c>
    </row>
    <row r="3076" spans="1:20" x14ac:dyDescent="0.2">
      <c r="A3076" t="s">
        <v>2383</v>
      </c>
      <c r="B3076" t="s">
        <v>3369</v>
      </c>
      <c r="C3076" s="10" t="s">
        <v>2388</v>
      </c>
      <c r="D3076" t="s">
        <v>2796</v>
      </c>
      <c r="E3076">
        <v>90</v>
      </c>
      <c r="F3076">
        <v>63</v>
      </c>
      <c r="G3076">
        <f>LOOKUP(A3076,'TMP2'!$A:$A,'TMP2'!$C:$C)</f>
        <v>19256.695</v>
      </c>
      <c r="H3076">
        <f>LOOKUP(A3076,'TMP2'!$A:$A,'TMP2'!$D:$D)</f>
        <v>98044.462</v>
      </c>
      <c r="I3076">
        <v>32.65</v>
      </c>
      <c r="J3076">
        <v>32.950000000000003</v>
      </c>
      <c r="K3076" s="1" t="s">
        <v>1551</v>
      </c>
      <c r="L3076">
        <f>MATCH(A3076,'TMP2'!A:A,0)</f>
        <v>1213</v>
      </c>
      <c r="R3076">
        <v>6.95</v>
      </c>
      <c r="S3076">
        <f t="shared" si="96"/>
        <v>-25.7</v>
      </c>
      <c r="T3076">
        <f t="shared" si="97"/>
        <v>-26.000000000000004</v>
      </c>
    </row>
    <row r="3077" spans="1:20" x14ac:dyDescent="0.2">
      <c r="A3077" t="s">
        <v>2384</v>
      </c>
      <c r="B3077" t="s">
        <v>1712</v>
      </c>
      <c r="C3077" s="10" t="s">
        <v>1711</v>
      </c>
      <c r="D3077" t="s">
        <v>3080</v>
      </c>
      <c r="E3077">
        <v>4</v>
      </c>
      <c r="F3077">
        <v>3</v>
      </c>
      <c r="G3077">
        <f>LOOKUP(A3077,'TMP2'!$A:$A,'TMP2'!$C:$C)</f>
        <v>19157.475999999999</v>
      </c>
      <c r="H3077">
        <f>LOOKUP(A3077,'TMP2'!$A:$A,'TMP2'!$D:$D)</f>
        <v>98044.096999999994</v>
      </c>
      <c r="I3077">
        <v>15.5</v>
      </c>
      <c r="J3077">
        <v>15.8</v>
      </c>
      <c r="K3077" s="1" t="s">
        <v>1551</v>
      </c>
      <c r="L3077">
        <f>MATCH(A3077,'TMP2'!A:A,0)</f>
        <v>1214</v>
      </c>
      <c r="R3077">
        <v>8.23</v>
      </c>
      <c r="S3077">
        <f t="shared" si="96"/>
        <v>-7.27</v>
      </c>
      <c r="T3077">
        <f t="shared" si="97"/>
        <v>-7.57</v>
      </c>
    </row>
    <row r="3078" spans="1:20" x14ac:dyDescent="0.2">
      <c r="A3078" t="s">
        <v>2384</v>
      </c>
      <c r="B3078" t="s">
        <v>1696</v>
      </c>
      <c r="C3078" s="10" t="s">
        <v>1721</v>
      </c>
      <c r="D3078" t="s">
        <v>2695</v>
      </c>
      <c r="E3078">
        <v>19</v>
      </c>
      <c r="F3078">
        <v>13.7</v>
      </c>
      <c r="G3078">
        <f>LOOKUP(A3078,'TMP2'!$A:$A,'TMP2'!$C:$C)</f>
        <v>19157.475999999999</v>
      </c>
      <c r="H3078">
        <f>LOOKUP(A3078,'TMP2'!$A:$A,'TMP2'!$D:$D)</f>
        <v>98044.096999999994</v>
      </c>
      <c r="I3078">
        <v>17.5</v>
      </c>
      <c r="J3078">
        <v>17.8</v>
      </c>
      <c r="K3078" s="1" t="s">
        <v>1551</v>
      </c>
      <c r="L3078">
        <f>MATCH(A3078,'TMP2'!A:A,0)</f>
        <v>1214</v>
      </c>
      <c r="R3078">
        <v>8.23</v>
      </c>
      <c r="S3078">
        <f t="shared" si="96"/>
        <v>-9.27</v>
      </c>
      <c r="T3078">
        <f t="shared" si="97"/>
        <v>-9.57</v>
      </c>
    </row>
    <row r="3079" spans="1:20" x14ac:dyDescent="0.2">
      <c r="A3079" t="s">
        <v>2384</v>
      </c>
      <c r="B3079" t="s">
        <v>1694</v>
      </c>
      <c r="C3079" s="10" t="s">
        <v>1697</v>
      </c>
      <c r="D3079" t="s">
        <v>2719</v>
      </c>
      <c r="E3079">
        <v>24</v>
      </c>
      <c r="F3079">
        <v>16.8</v>
      </c>
      <c r="G3079">
        <f>LOOKUP(A3079,'TMP2'!$A:$A,'TMP2'!$C:$C)</f>
        <v>19157.475999999999</v>
      </c>
      <c r="H3079">
        <f>LOOKUP(A3079,'TMP2'!$A:$A,'TMP2'!$D:$D)</f>
        <v>98044.096999999994</v>
      </c>
      <c r="I3079">
        <v>21.95</v>
      </c>
      <c r="J3079">
        <v>22.25</v>
      </c>
      <c r="K3079" s="1" t="s">
        <v>1551</v>
      </c>
      <c r="L3079">
        <f>MATCH(A3079,'TMP2'!A:A,0)</f>
        <v>1214</v>
      </c>
      <c r="R3079">
        <v>8.23</v>
      </c>
      <c r="S3079">
        <f t="shared" si="96"/>
        <v>-13.719999999999999</v>
      </c>
      <c r="T3079">
        <f t="shared" si="97"/>
        <v>-14.02</v>
      </c>
    </row>
    <row r="3080" spans="1:20" x14ac:dyDescent="0.2">
      <c r="A3080" t="s">
        <v>2384</v>
      </c>
      <c r="B3080" t="s">
        <v>2160</v>
      </c>
      <c r="C3080" s="10">
        <v>8</v>
      </c>
      <c r="D3080" t="s">
        <v>2711</v>
      </c>
      <c r="E3080">
        <v>34</v>
      </c>
      <c r="F3080">
        <v>23.8</v>
      </c>
      <c r="G3080">
        <f>LOOKUP(A3080,'TMP2'!$A:$A,'TMP2'!$C:$C)</f>
        <v>19157.475999999999</v>
      </c>
      <c r="H3080">
        <f>LOOKUP(A3080,'TMP2'!$A:$A,'TMP2'!$D:$D)</f>
        <v>98044.096999999994</v>
      </c>
      <c r="I3080">
        <v>23.95</v>
      </c>
      <c r="J3080">
        <v>24.25</v>
      </c>
      <c r="K3080" s="1" t="s">
        <v>1551</v>
      </c>
      <c r="L3080">
        <f>MATCH(A3080,'TMP2'!A:A,0)</f>
        <v>1214</v>
      </c>
      <c r="R3080">
        <v>8.23</v>
      </c>
      <c r="S3080">
        <f t="shared" si="96"/>
        <v>-15.719999999999999</v>
      </c>
      <c r="T3080">
        <f t="shared" si="97"/>
        <v>-16.02</v>
      </c>
    </row>
    <row r="3081" spans="1:20" x14ac:dyDescent="0.2">
      <c r="A3081" t="s">
        <v>2384</v>
      </c>
      <c r="B3081" t="s">
        <v>3369</v>
      </c>
      <c r="C3081" s="10" t="s">
        <v>1979</v>
      </c>
      <c r="D3081" t="s">
        <v>2766</v>
      </c>
      <c r="E3081">
        <v>43</v>
      </c>
      <c r="F3081">
        <v>30.1</v>
      </c>
      <c r="G3081">
        <f>LOOKUP(A3081,'TMP2'!$A:$A,'TMP2'!$C:$C)</f>
        <v>19157.475999999999</v>
      </c>
      <c r="H3081">
        <f>LOOKUP(A3081,'TMP2'!$A:$A,'TMP2'!$D:$D)</f>
        <v>98044.096999999994</v>
      </c>
      <c r="I3081">
        <v>26.65</v>
      </c>
      <c r="J3081">
        <v>26.95</v>
      </c>
      <c r="K3081" s="1" t="s">
        <v>1551</v>
      </c>
      <c r="L3081">
        <f>MATCH(A3081,'TMP2'!A:A,0)</f>
        <v>1214</v>
      </c>
      <c r="R3081">
        <v>8.23</v>
      </c>
      <c r="S3081">
        <f t="shared" si="96"/>
        <v>-18.419999999999998</v>
      </c>
      <c r="T3081">
        <f t="shared" si="97"/>
        <v>-18.72</v>
      </c>
    </row>
    <row r="3082" spans="1:20" x14ac:dyDescent="0.2">
      <c r="A3082" t="s">
        <v>2384</v>
      </c>
      <c r="B3082" t="s">
        <v>3369</v>
      </c>
      <c r="C3082" s="10" t="s">
        <v>1979</v>
      </c>
      <c r="D3082" t="s">
        <v>2783</v>
      </c>
      <c r="E3082">
        <v>49</v>
      </c>
      <c r="F3082">
        <v>34.299999999999997</v>
      </c>
      <c r="G3082">
        <f>LOOKUP(A3082,'TMP2'!$A:$A,'TMP2'!$C:$C)</f>
        <v>19157.475999999999</v>
      </c>
      <c r="H3082">
        <f>LOOKUP(A3082,'TMP2'!$A:$A,'TMP2'!$D:$D)</f>
        <v>98044.096999999994</v>
      </c>
      <c r="I3082">
        <v>28.65</v>
      </c>
      <c r="J3082">
        <v>28.95</v>
      </c>
      <c r="K3082" s="1" t="s">
        <v>1551</v>
      </c>
      <c r="L3082">
        <f>MATCH(A3082,'TMP2'!A:A,0)</f>
        <v>1214</v>
      </c>
      <c r="R3082">
        <v>8.23</v>
      </c>
      <c r="S3082">
        <f t="shared" si="96"/>
        <v>-20.419999999999998</v>
      </c>
      <c r="T3082">
        <f t="shared" si="97"/>
        <v>-20.72</v>
      </c>
    </row>
    <row r="3083" spans="1:20" x14ac:dyDescent="0.2">
      <c r="A3083" t="s">
        <v>2384</v>
      </c>
      <c r="B3083" t="s">
        <v>3369</v>
      </c>
      <c r="C3083" s="10" t="s">
        <v>2388</v>
      </c>
      <c r="D3083" t="s">
        <v>2795</v>
      </c>
      <c r="E3083">
        <v>75</v>
      </c>
      <c r="F3083">
        <v>52.5</v>
      </c>
      <c r="G3083">
        <f>LOOKUP(A3083,'TMP2'!$A:$A,'TMP2'!$C:$C)</f>
        <v>19157.475999999999</v>
      </c>
      <c r="H3083">
        <f>LOOKUP(A3083,'TMP2'!$A:$A,'TMP2'!$D:$D)</f>
        <v>98044.096999999994</v>
      </c>
      <c r="I3083">
        <v>30.65</v>
      </c>
      <c r="J3083">
        <v>30.95</v>
      </c>
      <c r="K3083" s="1" t="s">
        <v>1551</v>
      </c>
      <c r="L3083">
        <f>MATCH(A3083,'TMP2'!A:A,0)</f>
        <v>1214</v>
      </c>
      <c r="R3083">
        <v>8.23</v>
      </c>
      <c r="S3083">
        <f t="shared" si="96"/>
        <v>-22.419999999999998</v>
      </c>
      <c r="T3083">
        <f t="shared" si="97"/>
        <v>-22.72</v>
      </c>
    </row>
    <row r="3084" spans="1:20" x14ac:dyDescent="0.2">
      <c r="A3084" t="s">
        <v>2385</v>
      </c>
      <c r="B3084" t="s">
        <v>1712</v>
      </c>
      <c r="C3084" s="10" t="s">
        <v>1711</v>
      </c>
      <c r="D3084" t="s">
        <v>2662</v>
      </c>
      <c r="E3084">
        <v>11</v>
      </c>
      <c r="F3084">
        <v>7.8</v>
      </c>
      <c r="G3084">
        <f>LOOKUP(A3084,'TMP2'!$A:$A,'TMP2'!$C:$C)</f>
        <v>19056.371999999999</v>
      </c>
      <c r="H3084">
        <f>LOOKUP(A3084,'TMP2'!$A:$A,'TMP2'!$D:$D)</f>
        <v>98043.801999999996</v>
      </c>
      <c r="I3084">
        <v>18.149999999999999</v>
      </c>
      <c r="J3084">
        <v>18.45</v>
      </c>
      <c r="K3084" s="1" t="s">
        <v>1551</v>
      </c>
      <c r="L3084">
        <f>MATCH(A3084,'TMP2'!A:A,0)</f>
        <v>1215</v>
      </c>
      <c r="R3084">
        <v>11.399999999999901</v>
      </c>
      <c r="S3084">
        <f t="shared" si="96"/>
        <v>-6.7500000000000977</v>
      </c>
      <c r="T3084">
        <f t="shared" si="97"/>
        <v>-7.0500000000000984</v>
      </c>
    </row>
    <row r="3085" spans="1:20" x14ac:dyDescent="0.2">
      <c r="A3085" t="s">
        <v>2385</v>
      </c>
      <c r="B3085" t="s">
        <v>2160</v>
      </c>
      <c r="C3085" s="10">
        <v>8</v>
      </c>
      <c r="D3085" t="s">
        <v>2789</v>
      </c>
      <c r="E3085">
        <v>30</v>
      </c>
      <c r="F3085">
        <v>21</v>
      </c>
      <c r="G3085">
        <f>LOOKUP(A3085,'TMP2'!$A:$A,'TMP2'!$C:$C)</f>
        <v>19056.371999999999</v>
      </c>
      <c r="H3085">
        <f>LOOKUP(A3085,'TMP2'!$A:$A,'TMP2'!$D:$D)</f>
        <v>98043.801999999996</v>
      </c>
      <c r="I3085">
        <v>26.15</v>
      </c>
      <c r="J3085">
        <v>26.45</v>
      </c>
      <c r="K3085" s="1" t="s">
        <v>1551</v>
      </c>
      <c r="L3085">
        <f>MATCH(A3085,'TMP2'!A:A,0)</f>
        <v>1215</v>
      </c>
      <c r="R3085">
        <v>11.399999999999901</v>
      </c>
      <c r="S3085">
        <f t="shared" si="96"/>
        <v>-14.750000000000098</v>
      </c>
      <c r="T3085">
        <f t="shared" si="97"/>
        <v>-15.050000000000098</v>
      </c>
    </row>
    <row r="3086" spans="1:20" x14ac:dyDescent="0.2">
      <c r="A3086" t="s">
        <v>2385</v>
      </c>
      <c r="B3086" t="s">
        <v>3369</v>
      </c>
      <c r="C3086" s="10" t="s">
        <v>1979</v>
      </c>
      <c r="D3086" t="s">
        <v>2752</v>
      </c>
      <c r="E3086">
        <v>47</v>
      </c>
      <c r="F3086">
        <v>32.9</v>
      </c>
      <c r="G3086">
        <f>LOOKUP(A3086,'TMP2'!$A:$A,'TMP2'!$C:$C)</f>
        <v>19056.371999999999</v>
      </c>
      <c r="H3086">
        <f>LOOKUP(A3086,'TMP2'!$A:$A,'TMP2'!$D:$D)</f>
        <v>98043.801999999996</v>
      </c>
      <c r="I3086">
        <v>30.15</v>
      </c>
      <c r="J3086">
        <v>30.45</v>
      </c>
      <c r="K3086" s="1" t="s">
        <v>1551</v>
      </c>
      <c r="L3086">
        <f>MATCH(A3086,'TMP2'!A:A,0)</f>
        <v>1215</v>
      </c>
      <c r="R3086">
        <v>11.399999999999901</v>
      </c>
      <c r="S3086">
        <f t="shared" si="96"/>
        <v>-18.750000000000099</v>
      </c>
      <c r="T3086">
        <f t="shared" si="97"/>
        <v>-19.050000000000097</v>
      </c>
    </row>
    <row r="3087" spans="1:20" x14ac:dyDescent="0.2">
      <c r="A3087" t="s">
        <v>2385</v>
      </c>
      <c r="B3087" t="s">
        <v>3369</v>
      </c>
      <c r="C3087" s="10" t="s">
        <v>2388</v>
      </c>
      <c r="D3087" t="s">
        <v>2799</v>
      </c>
      <c r="E3087">
        <v>91</v>
      </c>
      <c r="F3087">
        <v>63.7</v>
      </c>
      <c r="G3087">
        <f>LOOKUP(A3087,'TMP2'!$A:$A,'TMP2'!$C:$C)</f>
        <v>19056.371999999999</v>
      </c>
      <c r="H3087">
        <f>LOOKUP(A3087,'TMP2'!$A:$A,'TMP2'!$D:$D)</f>
        <v>98043.801999999996</v>
      </c>
      <c r="I3087">
        <v>32.15</v>
      </c>
      <c r="J3087">
        <v>32.450000000000003</v>
      </c>
      <c r="K3087" s="1" t="s">
        <v>1551</v>
      </c>
      <c r="L3087">
        <f>MATCH(A3087,'TMP2'!A:A,0)</f>
        <v>1215</v>
      </c>
      <c r="R3087">
        <v>11.399999999999901</v>
      </c>
      <c r="S3087">
        <f t="shared" si="96"/>
        <v>-20.750000000000099</v>
      </c>
      <c r="T3087">
        <f t="shared" si="97"/>
        <v>-21.050000000000104</v>
      </c>
    </row>
    <row r="3088" spans="1:20" x14ac:dyDescent="0.2">
      <c r="A3088" t="s">
        <v>2386</v>
      </c>
      <c r="B3088" t="s">
        <v>1690</v>
      </c>
      <c r="C3088" s="10" t="s">
        <v>1689</v>
      </c>
      <c r="D3088" t="s">
        <v>2888</v>
      </c>
      <c r="E3088">
        <v>0</v>
      </c>
      <c r="F3088">
        <v>0</v>
      </c>
      <c r="G3088">
        <f>LOOKUP(A3088,'TMP2'!$A:$A,'TMP2'!$C:$C)</f>
        <v>18932.650000000001</v>
      </c>
      <c r="H3088">
        <f>LOOKUP(A3088,'TMP2'!$A:$A,'TMP2'!$D:$D)</f>
        <v>98043.982999999993</v>
      </c>
      <c r="I3088">
        <v>4.6500000000000004</v>
      </c>
      <c r="J3088">
        <v>4.95</v>
      </c>
      <c r="K3088" s="1" t="s">
        <v>1551</v>
      </c>
      <c r="L3088">
        <f>MATCH(A3088,'TMP2'!A:A,0)</f>
        <v>1216</v>
      </c>
      <c r="R3088">
        <v>7.3</v>
      </c>
      <c r="S3088">
        <f t="shared" si="96"/>
        <v>2.6499999999999995</v>
      </c>
      <c r="T3088">
        <f t="shared" si="97"/>
        <v>2.3499999999999996</v>
      </c>
    </row>
    <row r="3089" spans="1:20" x14ac:dyDescent="0.2">
      <c r="A3089" t="s">
        <v>2386</v>
      </c>
      <c r="B3089" t="s">
        <v>1712</v>
      </c>
      <c r="C3089" s="10" t="s">
        <v>1711</v>
      </c>
      <c r="D3089" t="s">
        <v>2730</v>
      </c>
      <c r="E3089">
        <v>8</v>
      </c>
      <c r="F3089">
        <v>6</v>
      </c>
      <c r="G3089">
        <f>LOOKUP(A3089,'TMP2'!$A:$A,'TMP2'!$C:$C)</f>
        <v>18932.650000000001</v>
      </c>
      <c r="H3089">
        <f>LOOKUP(A3089,'TMP2'!$A:$A,'TMP2'!$D:$D)</f>
        <v>98043.982999999993</v>
      </c>
      <c r="I3089">
        <v>15.65</v>
      </c>
      <c r="J3089">
        <v>15.95</v>
      </c>
      <c r="K3089" s="1" t="s">
        <v>1551</v>
      </c>
      <c r="L3089">
        <f>MATCH(A3089,'TMP2'!A:A,0)</f>
        <v>1216</v>
      </c>
      <c r="R3089">
        <v>7.3</v>
      </c>
      <c r="S3089">
        <f t="shared" si="96"/>
        <v>-8.3500000000000014</v>
      </c>
      <c r="T3089">
        <f t="shared" si="97"/>
        <v>-8.6499999999999986</v>
      </c>
    </row>
    <row r="3090" spans="1:20" x14ac:dyDescent="0.2">
      <c r="A3090" t="s">
        <v>2386</v>
      </c>
      <c r="B3090" t="s">
        <v>1694</v>
      </c>
      <c r="C3090" s="10" t="s">
        <v>1697</v>
      </c>
      <c r="D3090" t="s">
        <v>2916</v>
      </c>
      <c r="E3090">
        <v>24</v>
      </c>
      <c r="F3090">
        <v>17.2</v>
      </c>
      <c r="G3090">
        <f>LOOKUP(A3090,'TMP2'!$A:$A,'TMP2'!$C:$C)</f>
        <v>18932.650000000001</v>
      </c>
      <c r="H3090">
        <f>LOOKUP(A3090,'TMP2'!$A:$A,'TMP2'!$D:$D)</f>
        <v>98043.982999999993</v>
      </c>
      <c r="I3090">
        <v>17.850000000000001</v>
      </c>
      <c r="J3090">
        <v>18.149999999999999</v>
      </c>
      <c r="K3090" s="1" t="s">
        <v>1551</v>
      </c>
      <c r="L3090">
        <f>MATCH(A3090,'TMP2'!A:A,0)</f>
        <v>1216</v>
      </c>
      <c r="R3090">
        <v>7.3</v>
      </c>
      <c r="S3090">
        <f t="shared" si="96"/>
        <v>-10.55</v>
      </c>
      <c r="T3090">
        <f t="shared" si="97"/>
        <v>-10.849999999999998</v>
      </c>
    </row>
    <row r="3091" spans="1:20" x14ac:dyDescent="0.2">
      <c r="A3091" t="s">
        <v>2386</v>
      </c>
      <c r="B3091" t="s">
        <v>2160</v>
      </c>
      <c r="C3091" s="10">
        <v>8</v>
      </c>
      <c r="D3091" t="s">
        <v>2681</v>
      </c>
      <c r="E3091">
        <v>20</v>
      </c>
      <c r="F3091">
        <v>14</v>
      </c>
      <c r="G3091">
        <f>LOOKUP(A3091,'TMP2'!$A:$A,'TMP2'!$C:$C)</f>
        <v>18932.650000000001</v>
      </c>
      <c r="H3091">
        <f>LOOKUP(A3091,'TMP2'!$A:$A,'TMP2'!$D:$D)</f>
        <v>98043.982999999993</v>
      </c>
      <c r="I3091">
        <v>19.649999999999999</v>
      </c>
      <c r="J3091">
        <v>19.95</v>
      </c>
      <c r="K3091" s="1" t="s">
        <v>1551</v>
      </c>
      <c r="L3091">
        <f>MATCH(A3091,'TMP2'!A:A,0)</f>
        <v>1216</v>
      </c>
      <c r="R3091">
        <v>7.3</v>
      </c>
      <c r="S3091">
        <f t="shared" si="96"/>
        <v>-12.349999999999998</v>
      </c>
      <c r="T3091">
        <f t="shared" si="97"/>
        <v>-12.649999999999999</v>
      </c>
    </row>
    <row r="3092" spans="1:20" x14ac:dyDescent="0.2">
      <c r="A3092" t="s">
        <v>2386</v>
      </c>
      <c r="B3092" t="s">
        <v>2160</v>
      </c>
      <c r="C3092" s="10">
        <v>8</v>
      </c>
      <c r="D3092" t="s">
        <v>2704</v>
      </c>
      <c r="E3092">
        <v>37</v>
      </c>
      <c r="F3092">
        <v>25.9</v>
      </c>
      <c r="G3092">
        <f>LOOKUP(A3092,'TMP2'!$A:$A,'TMP2'!$C:$C)</f>
        <v>18932.650000000001</v>
      </c>
      <c r="H3092">
        <f>LOOKUP(A3092,'TMP2'!$A:$A,'TMP2'!$D:$D)</f>
        <v>98043.982999999993</v>
      </c>
      <c r="I3092">
        <v>22.45</v>
      </c>
      <c r="J3092">
        <v>22.75</v>
      </c>
      <c r="K3092" s="1" t="s">
        <v>1551</v>
      </c>
      <c r="L3092">
        <f>MATCH(A3092,'TMP2'!A:A,0)</f>
        <v>1216</v>
      </c>
      <c r="R3092">
        <v>7.3</v>
      </c>
      <c r="S3092">
        <f t="shared" si="96"/>
        <v>-15.149999999999999</v>
      </c>
      <c r="T3092">
        <f t="shared" si="97"/>
        <v>-15.45</v>
      </c>
    </row>
    <row r="3093" spans="1:20" x14ac:dyDescent="0.2">
      <c r="A3093" t="s">
        <v>2386</v>
      </c>
      <c r="B3093" t="s">
        <v>3369</v>
      </c>
      <c r="C3093" s="10" t="s">
        <v>1979</v>
      </c>
      <c r="D3093" t="s">
        <v>3043</v>
      </c>
      <c r="E3093">
        <v>54</v>
      </c>
      <c r="F3093">
        <v>37.799999999999997</v>
      </c>
      <c r="G3093">
        <f>LOOKUP(A3093,'TMP2'!$A:$A,'TMP2'!$C:$C)</f>
        <v>18932.650000000001</v>
      </c>
      <c r="H3093">
        <f>LOOKUP(A3093,'TMP2'!$A:$A,'TMP2'!$D:$D)</f>
        <v>98043.982999999993</v>
      </c>
      <c r="I3093">
        <v>24.45</v>
      </c>
      <c r="J3093">
        <v>24.75</v>
      </c>
      <c r="K3093" s="1" t="s">
        <v>1551</v>
      </c>
      <c r="L3093">
        <f>MATCH(A3093,'TMP2'!A:A,0)</f>
        <v>1216</v>
      </c>
      <c r="R3093">
        <v>7.3</v>
      </c>
      <c r="S3093">
        <f t="shared" si="96"/>
        <v>-17.149999999999999</v>
      </c>
      <c r="T3093">
        <f t="shared" si="97"/>
        <v>-17.45</v>
      </c>
    </row>
    <row r="3094" spans="1:20" x14ac:dyDescent="0.2">
      <c r="A3094" t="s">
        <v>2386</v>
      </c>
      <c r="B3094" t="s">
        <v>3369</v>
      </c>
      <c r="C3094" s="10" t="s">
        <v>1979</v>
      </c>
      <c r="D3094" t="s">
        <v>2972</v>
      </c>
      <c r="E3094">
        <v>69</v>
      </c>
      <c r="F3094">
        <v>48.3</v>
      </c>
      <c r="G3094">
        <f>LOOKUP(A3094,'TMP2'!$A:$A,'TMP2'!$C:$C)</f>
        <v>18932.650000000001</v>
      </c>
      <c r="H3094">
        <f>LOOKUP(A3094,'TMP2'!$A:$A,'TMP2'!$D:$D)</f>
        <v>98043.982999999993</v>
      </c>
      <c r="I3094">
        <v>34.25</v>
      </c>
      <c r="J3094">
        <v>34.549999999999997</v>
      </c>
      <c r="K3094" s="1" t="s">
        <v>1551</v>
      </c>
      <c r="L3094">
        <f>MATCH(A3094,'TMP2'!A:A,0)</f>
        <v>1216</v>
      </c>
      <c r="R3094">
        <v>7.3</v>
      </c>
      <c r="S3094">
        <f t="shared" si="96"/>
        <v>-26.95</v>
      </c>
      <c r="T3094">
        <f t="shared" si="97"/>
        <v>-27.249999999999996</v>
      </c>
    </row>
    <row r="3095" spans="1:20" x14ac:dyDescent="0.2">
      <c r="A3095" t="s">
        <v>2386</v>
      </c>
      <c r="B3095" t="s">
        <v>3369</v>
      </c>
      <c r="C3095" s="10" t="s">
        <v>2388</v>
      </c>
      <c r="D3095" t="s">
        <v>2973</v>
      </c>
      <c r="E3095">
        <v>75</v>
      </c>
      <c r="F3095">
        <v>52.5</v>
      </c>
      <c r="G3095">
        <f>LOOKUP(A3095,'TMP2'!$A:$A,'TMP2'!$C:$C)</f>
        <v>18932.650000000001</v>
      </c>
      <c r="H3095">
        <f>LOOKUP(A3095,'TMP2'!$A:$A,'TMP2'!$D:$D)</f>
        <v>98043.982999999993</v>
      </c>
      <c r="I3095">
        <v>36.25</v>
      </c>
      <c r="J3095">
        <v>36.549999999999997</v>
      </c>
      <c r="K3095" s="1" t="s">
        <v>1551</v>
      </c>
      <c r="L3095">
        <f>MATCH(A3095,'TMP2'!A:A,0)</f>
        <v>1216</v>
      </c>
      <c r="R3095">
        <v>7.3</v>
      </c>
      <c r="S3095">
        <f t="shared" si="96"/>
        <v>-28.95</v>
      </c>
      <c r="T3095">
        <f t="shared" si="97"/>
        <v>-29.249999999999996</v>
      </c>
    </row>
    <row r="3096" spans="1:20" x14ac:dyDescent="0.2">
      <c r="A3096" t="s">
        <v>2387</v>
      </c>
      <c r="B3096" t="s">
        <v>1690</v>
      </c>
      <c r="C3096" s="10" t="s">
        <v>1689</v>
      </c>
      <c r="D3096" t="s">
        <v>2887</v>
      </c>
      <c r="E3096">
        <v>0</v>
      </c>
      <c r="F3096">
        <v>0</v>
      </c>
      <c r="G3096">
        <f>LOOKUP(A3096,'TMP2'!$A:$A,'TMP2'!$C:$C)</f>
        <v>18858.368999999999</v>
      </c>
      <c r="H3096">
        <f>LOOKUP(A3096,'TMP2'!$A:$A,'TMP2'!$D:$D)</f>
        <v>98046.239000000001</v>
      </c>
      <c r="I3096">
        <v>2.65</v>
      </c>
      <c r="J3096">
        <v>2.95</v>
      </c>
      <c r="K3096" s="1" t="s">
        <v>1551</v>
      </c>
      <c r="L3096">
        <f>MATCH(A3096,'TMP2'!A:A,0)</f>
        <v>1217</v>
      </c>
      <c r="R3096">
        <v>6.1999999999999904</v>
      </c>
      <c r="S3096">
        <f t="shared" si="96"/>
        <v>3.5499999999999905</v>
      </c>
      <c r="T3096">
        <f t="shared" si="97"/>
        <v>3.2499999999999902</v>
      </c>
    </row>
    <row r="3097" spans="1:20" x14ac:dyDescent="0.2">
      <c r="A3097" t="s">
        <v>2387</v>
      </c>
      <c r="B3097" t="s">
        <v>2160</v>
      </c>
      <c r="C3097" s="10">
        <v>8</v>
      </c>
      <c r="D3097" t="s">
        <v>3041</v>
      </c>
      <c r="E3097">
        <v>14</v>
      </c>
      <c r="F3097">
        <v>10.9</v>
      </c>
      <c r="G3097">
        <f>LOOKUP(A3097,'TMP2'!$A:$A,'TMP2'!$C:$C)</f>
        <v>18858.368999999999</v>
      </c>
      <c r="H3097">
        <f>LOOKUP(A3097,'TMP2'!$A:$A,'TMP2'!$D:$D)</f>
        <v>98046.239000000001</v>
      </c>
      <c r="I3097">
        <v>13.85</v>
      </c>
      <c r="J3097">
        <v>14.15</v>
      </c>
      <c r="K3097" s="1" t="s">
        <v>1551</v>
      </c>
      <c r="L3097">
        <f>MATCH(A3097,'TMP2'!A:A,0)</f>
        <v>1217</v>
      </c>
      <c r="R3097">
        <v>6.1999999999999904</v>
      </c>
      <c r="S3097">
        <f t="shared" si="96"/>
        <v>-7.6500000000000092</v>
      </c>
      <c r="T3097">
        <f t="shared" si="97"/>
        <v>-7.9500000000000099</v>
      </c>
    </row>
    <row r="3098" spans="1:20" x14ac:dyDescent="0.2">
      <c r="A3098" t="s">
        <v>2387</v>
      </c>
      <c r="B3098" t="s">
        <v>2160</v>
      </c>
      <c r="C3098" s="10">
        <v>8</v>
      </c>
      <c r="D3098" t="s">
        <v>2686</v>
      </c>
      <c r="E3098">
        <v>19</v>
      </c>
      <c r="F3098">
        <v>14</v>
      </c>
      <c r="G3098">
        <f>LOOKUP(A3098,'TMP2'!$A:$A,'TMP2'!$C:$C)</f>
        <v>18858.368999999999</v>
      </c>
      <c r="H3098">
        <f>LOOKUP(A3098,'TMP2'!$A:$A,'TMP2'!$D:$D)</f>
        <v>98046.239000000001</v>
      </c>
      <c r="I3098">
        <v>16.649999999999999</v>
      </c>
      <c r="J3098">
        <v>16.95</v>
      </c>
      <c r="K3098" s="1" t="s">
        <v>1551</v>
      </c>
      <c r="L3098">
        <f>MATCH(A3098,'TMP2'!A:A,0)</f>
        <v>1217</v>
      </c>
      <c r="R3098">
        <v>6.1999999999999904</v>
      </c>
      <c r="S3098">
        <f t="shared" si="96"/>
        <v>-10.450000000000008</v>
      </c>
      <c r="T3098">
        <f t="shared" si="97"/>
        <v>-10.750000000000009</v>
      </c>
    </row>
    <row r="3099" spans="1:20" x14ac:dyDescent="0.2">
      <c r="A3099" t="s">
        <v>2387</v>
      </c>
      <c r="B3099" t="s">
        <v>2160</v>
      </c>
      <c r="C3099" s="10">
        <v>8</v>
      </c>
      <c r="D3099" t="s">
        <v>2910</v>
      </c>
      <c r="E3099">
        <v>24</v>
      </c>
      <c r="F3099">
        <v>16.8</v>
      </c>
      <c r="G3099">
        <f>LOOKUP(A3099,'TMP2'!$A:$A,'TMP2'!$C:$C)</f>
        <v>18858.368999999999</v>
      </c>
      <c r="H3099">
        <f>LOOKUP(A3099,'TMP2'!$A:$A,'TMP2'!$D:$D)</f>
        <v>98046.239000000001</v>
      </c>
      <c r="I3099">
        <v>19.45</v>
      </c>
      <c r="J3099">
        <v>19.75</v>
      </c>
      <c r="K3099" s="1" t="s">
        <v>1551</v>
      </c>
      <c r="L3099">
        <f>MATCH(A3099,'TMP2'!A:A,0)</f>
        <v>1217</v>
      </c>
      <c r="R3099">
        <v>6.1999999999999904</v>
      </c>
      <c r="S3099">
        <f t="shared" si="96"/>
        <v>-13.250000000000009</v>
      </c>
      <c r="T3099">
        <f t="shared" si="97"/>
        <v>-13.55000000000001</v>
      </c>
    </row>
    <row r="3100" spans="1:20" x14ac:dyDescent="0.2">
      <c r="A3100" t="s">
        <v>2387</v>
      </c>
      <c r="B3100" t="s">
        <v>2160</v>
      </c>
      <c r="C3100" s="10">
        <v>8</v>
      </c>
      <c r="D3100" t="s">
        <v>2707</v>
      </c>
      <c r="E3100">
        <v>30</v>
      </c>
      <c r="F3100">
        <v>21</v>
      </c>
      <c r="G3100">
        <f>LOOKUP(A3100,'TMP2'!$A:$A,'TMP2'!$C:$C)</f>
        <v>18858.368999999999</v>
      </c>
      <c r="H3100">
        <f>LOOKUP(A3100,'TMP2'!$A:$A,'TMP2'!$D:$D)</f>
        <v>98046.239000000001</v>
      </c>
      <c r="I3100">
        <v>21.45</v>
      </c>
      <c r="J3100">
        <v>21.75</v>
      </c>
      <c r="K3100" s="1" t="s">
        <v>1551</v>
      </c>
      <c r="L3100">
        <f>MATCH(A3100,'TMP2'!A:A,0)</f>
        <v>1217</v>
      </c>
      <c r="R3100">
        <v>6.1999999999999904</v>
      </c>
      <c r="S3100">
        <f t="shared" si="96"/>
        <v>-15.250000000000009</v>
      </c>
      <c r="T3100">
        <f t="shared" si="97"/>
        <v>-15.55000000000001</v>
      </c>
    </row>
    <row r="3101" spans="1:20" x14ac:dyDescent="0.2">
      <c r="A3101" t="s">
        <v>2387</v>
      </c>
      <c r="B3101" t="s">
        <v>2160</v>
      </c>
      <c r="C3101" s="10">
        <v>8</v>
      </c>
      <c r="D3101" t="s">
        <v>2718</v>
      </c>
      <c r="E3101">
        <v>32</v>
      </c>
      <c r="F3101">
        <v>22.4</v>
      </c>
      <c r="G3101">
        <f>LOOKUP(A3101,'TMP2'!$A:$A,'TMP2'!$C:$C)</f>
        <v>18858.368999999999</v>
      </c>
      <c r="H3101">
        <f>LOOKUP(A3101,'TMP2'!$A:$A,'TMP2'!$D:$D)</f>
        <v>98046.239000000001</v>
      </c>
      <c r="I3101">
        <v>25.55</v>
      </c>
      <c r="J3101">
        <v>25.85</v>
      </c>
      <c r="K3101" s="1" t="s">
        <v>1551</v>
      </c>
      <c r="L3101">
        <f>MATCH(A3101,'TMP2'!A:A,0)</f>
        <v>1217</v>
      </c>
      <c r="R3101">
        <v>6.1999999999999904</v>
      </c>
      <c r="S3101">
        <f t="shared" si="96"/>
        <v>-19.350000000000009</v>
      </c>
      <c r="T3101">
        <f t="shared" si="97"/>
        <v>-19.650000000000013</v>
      </c>
    </row>
    <row r="3102" spans="1:20" x14ac:dyDescent="0.2">
      <c r="A3102" t="s">
        <v>2387</v>
      </c>
      <c r="B3102" t="s">
        <v>3369</v>
      </c>
      <c r="C3102" s="10" t="s">
        <v>1979</v>
      </c>
      <c r="D3102" t="s">
        <v>2829</v>
      </c>
      <c r="E3102">
        <v>60</v>
      </c>
      <c r="F3102">
        <v>42</v>
      </c>
      <c r="G3102">
        <f>LOOKUP(A3102,'TMP2'!$A:$A,'TMP2'!$C:$C)</f>
        <v>18858.368999999999</v>
      </c>
      <c r="H3102">
        <f>LOOKUP(A3102,'TMP2'!$A:$A,'TMP2'!$D:$D)</f>
        <v>98046.239000000001</v>
      </c>
      <c r="I3102">
        <v>29.45</v>
      </c>
      <c r="J3102">
        <v>29.75</v>
      </c>
      <c r="K3102" s="1" t="s">
        <v>1551</v>
      </c>
      <c r="L3102">
        <f>MATCH(A3102,'TMP2'!A:A,0)</f>
        <v>1217</v>
      </c>
      <c r="R3102">
        <v>6.1999999999999904</v>
      </c>
      <c r="S3102">
        <f t="shared" si="96"/>
        <v>-23.250000000000007</v>
      </c>
      <c r="T3102">
        <f t="shared" si="97"/>
        <v>-23.550000000000011</v>
      </c>
    </row>
    <row r="3103" spans="1:20" x14ac:dyDescent="0.2">
      <c r="A3103" t="s">
        <v>2387</v>
      </c>
      <c r="B3103" t="s">
        <v>3369</v>
      </c>
      <c r="C3103" s="10" t="s">
        <v>2388</v>
      </c>
      <c r="D3103" t="s">
        <v>2953</v>
      </c>
      <c r="E3103">
        <v>83</v>
      </c>
      <c r="F3103">
        <v>58.1</v>
      </c>
      <c r="G3103">
        <f>LOOKUP(A3103,'TMP2'!$A:$A,'TMP2'!$C:$C)</f>
        <v>18858.368999999999</v>
      </c>
      <c r="H3103">
        <f>LOOKUP(A3103,'TMP2'!$A:$A,'TMP2'!$D:$D)</f>
        <v>98046.239000000001</v>
      </c>
      <c r="I3103">
        <v>31.45</v>
      </c>
      <c r="J3103">
        <v>31.75</v>
      </c>
      <c r="K3103" s="1" t="s">
        <v>1551</v>
      </c>
      <c r="L3103">
        <f>MATCH(A3103,'TMP2'!A:A,0)</f>
        <v>1217</v>
      </c>
      <c r="R3103">
        <v>6.1999999999999904</v>
      </c>
      <c r="S3103">
        <f t="shared" si="96"/>
        <v>-25.250000000000007</v>
      </c>
      <c r="T3103">
        <f t="shared" si="97"/>
        <v>-25.550000000000011</v>
      </c>
    </row>
  </sheetData>
  <sortState ref="A2965:L3103">
    <sortCondition ref="A2965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FCECC-C102-4D83-8D77-BDA013F16382}">
  <dimension ref="A1:Y213"/>
  <sheetViews>
    <sheetView workbookViewId="0">
      <selection activeCell="P2" sqref="O2:P15"/>
    </sheetView>
  </sheetViews>
  <sheetFormatPr defaultRowHeight="14.25" x14ac:dyDescent="0.2"/>
  <cols>
    <col min="1" max="1" width="17" style="1" customWidth="1"/>
    <col min="2" max="2" width="9" style="1"/>
    <col min="3" max="3" width="15.875" style="1" customWidth="1"/>
    <col min="4" max="5" width="9" style="1"/>
    <col min="6" max="6" width="12.875" style="1" customWidth="1"/>
    <col min="7" max="7" width="13.125" style="1" customWidth="1"/>
    <col min="8" max="19" width="9" style="1"/>
    <col min="20" max="20" width="13.75" style="1" customWidth="1"/>
    <col min="21" max="21" width="9.875" style="1" bestFit="1" customWidth="1"/>
    <col min="22" max="22" width="11.375" customWidth="1"/>
    <col min="24" max="24" width="8.625" style="8"/>
  </cols>
  <sheetData>
    <row r="1" spans="1:25" s="4" customFormat="1" ht="57" x14ac:dyDescent="0.2">
      <c r="A1" s="1" t="s">
        <v>2545</v>
      </c>
      <c r="B1" s="1" t="s">
        <v>2546</v>
      </c>
      <c r="C1" s="1" t="s">
        <v>2547</v>
      </c>
      <c r="D1" s="1" t="s">
        <v>2548</v>
      </c>
      <c r="E1" s="1" t="s">
        <v>2549</v>
      </c>
      <c r="F1" s="1" t="s">
        <v>2561</v>
      </c>
      <c r="G1" s="1" t="s">
        <v>2562</v>
      </c>
      <c r="H1" s="1" t="s">
        <v>2551</v>
      </c>
      <c r="I1" s="1" t="s">
        <v>2552</v>
      </c>
      <c r="J1" s="1" t="s">
        <v>2553</v>
      </c>
      <c r="K1" s="1" t="s">
        <v>2554</v>
      </c>
      <c r="L1" s="1" t="s">
        <v>2555</v>
      </c>
      <c r="M1" s="1" t="s">
        <v>2556</v>
      </c>
      <c r="N1" s="1" t="s">
        <v>2557</v>
      </c>
      <c r="O1" s="1" t="s">
        <v>2558</v>
      </c>
      <c r="P1" s="1" t="s">
        <v>2559</v>
      </c>
      <c r="Q1" s="1" t="s">
        <v>2560</v>
      </c>
      <c r="R1" s="1" t="s">
        <v>3352</v>
      </c>
      <c r="S1" s="1" t="s">
        <v>3381</v>
      </c>
      <c r="T1" s="1" t="s">
        <v>2545</v>
      </c>
      <c r="U1" s="1" t="s">
        <v>3382</v>
      </c>
      <c r="V1" s="4">
        <f>COUNTA(T2:T49)</f>
        <v>48</v>
      </c>
      <c r="X1" s="8" t="s">
        <v>3391</v>
      </c>
      <c r="Y1" s="4" t="s">
        <v>3390</v>
      </c>
    </row>
    <row r="2" spans="1:25" x14ac:dyDescent="0.2">
      <c r="A2" s="1" t="s">
        <v>260</v>
      </c>
      <c r="B2" s="1">
        <v>22</v>
      </c>
      <c r="C2" s="1" t="s">
        <v>1874</v>
      </c>
      <c r="D2" s="1" t="s">
        <v>1738</v>
      </c>
      <c r="E2" s="1" t="s">
        <v>2550</v>
      </c>
      <c r="F2" s="1">
        <f>LOOKUP(A2,'TMP2'!$A:$A,'TMP2'!$C:$C)</f>
        <v>17609.233</v>
      </c>
      <c r="G2" s="1">
        <f>LOOKUP(A2,'TMP2'!$A:$A,'TMP2'!$D:$D)</f>
        <v>105579.00599999999</v>
      </c>
      <c r="H2" s="1">
        <v>269.78300000000002</v>
      </c>
      <c r="I2" s="1">
        <v>761.09900000000005</v>
      </c>
      <c r="J2" s="1">
        <v>800</v>
      </c>
      <c r="K2" s="1">
        <v>1.4807673654037314</v>
      </c>
      <c r="L2" s="1">
        <v>3.9388411919739257</v>
      </c>
      <c r="M2" s="1">
        <v>349.99300000000005</v>
      </c>
      <c r="N2" s="1">
        <v>346.11565999999999</v>
      </c>
      <c r="O2" s="1">
        <v>6.0709946650546724</v>
      </c>
      <c r="P2" s="1">
        <v>5.8235337608174031</v>
      </c>
      <c r="Q2" s="1">
        <v>29.51160068499679</v>
      </c>
      <c r="R2" s="1">
        <f>MATCH(A2,'TMP2'!A:A,0)</f>
        <v>455</v>
      </c>
      <c r="T2" s="1" t="s">
        <v>260</v>
      </c>
      <c r="U2" s="1">
        <f>LOOKUP(T2,'TMP2'!$A:$A,'TMP2'!$C:$C)</f>
        <v>17609.233</v>
      </c>
      <c r="V2">
        <f>LOOKUP(T2,'TMP2'!$A:$A,'TMP2'!$D:$D)</f>
        <v>105579.00599999999</v>
      </c>
      <c r="X2" s="8">
        <v>5.5419999999999998</v>
      </c>
      <c r="Y2">
        <f>X2-B2</f>
        <v>-16.457999999999998</v>
      </c>
    </row>
    <row r="3" spans="1:25" x14ac:dyDescent="0.2">
      <c r="A3" s="1" t="s">
        <v>260</v>
      </c>
      <c r="B3" s="1">
        <v>23</v>
      </c>
      <c r="C3" s="1" t="s">
        <v>1874</v>
      </c>
      <c r="D3" s="1" t="s">
        <v>1738</v>
      </c>
      <c r="E3" s="1" t="s">
        <v>2550</v>
      </c>
      <c r="F3" s="1">
        <f>LOOKUP(A3,'TMP2'!$A:$A,'TMP2'!$C:$C)</f>
        <v>17609.233</v>
      </c>
      <c r="G3" s="1">
        <f>LOOKUP(A3,'TMP2'!$A:$A,'TMP2'!$D:$D)</f>
        <v>105579.00599999999</v>
      </c>
      <c r="H3" s="1">
        <v>288.90600000000001</v>
      </c>
      <c r="I3" s="1">
        <v>793.524</v>
      </c>
      <c r="J3" s="1">
        <v>800</v>
      </c>
      <c r="K3" s="1">
        <v>1.9206188438593688</v>
      </c>
      <c r="L3" s="1">
        <v>5.1088461246659209</v>
      </c>
      <c r="M3" s="1">
        <v>362.61799999999999</v>
      </c>
      <c r="N3" s="1">
        <v>328.49365999999998</v>
      </c>
      <c r="O3" s="1">
        <v>7.3289698934377947</v>
      </c>
      <c r="P3" s="1">
        <v>6.93195948652561</v>
      </c>
      <c r="Q3" s="1">
        <v>38.783961289593584</v>
      </c>
      <c r="R3" s="1">
        <f>MATCH(A3,'TMP2'!A:A,0)</f>
        <v>455</v>
      </c>
      <c r="T3" s="1" t="s">
        <v>261</v>
      </c>
      <c r="U3" s="1">
        <f>LOOKUP(T3,'TMP2'!$A:$A,'TMP2'!$C:$C)</f>
        <v>17646.728999999999</v>
      </c>
      <c r="V3">
        <f>LOOKUP(T3,'TMP2'!$A:$A,'TMP2'!$D:$D)</f>
        <v>105567.11599999999</v>
      </c>
      <c r="X3" s="8">
        <v>5.5419999999999998</v>
      </c>
      <c r="Y3">
        <f t="shared" ref="Y3:Y66" si="0">X3-B3</f>
        <v>-17.457999999999998</v>
      </c>
    </row>
    <row r="4" spans="1:25" x14ac:dyDescent="0.2">
      <c r="A4" s="1" t="s">
        <v>261</v>
      </c>
      <c r="B4" s="1">
        <v>22.5</v>
      </c>
      <c r="C4" s="1" t="s">
        <v>1874</v>
      </c>
      <c r="D4" s="1" t="s">
        <v>1736</v>
      </c>
      <c r="E4" s="1" t="s">
        <v>1727</v>
      </c>
      <c r="F4" s="1">
        <f>LOOKUP(A4,'TMP2'!$A:$A,'TMP2'!$C:$C)</f>
        <v>17646.728999999999</v>
      </c>
      <c r="G4" s="1">
        <f>LOOKUP(A4,'TMP2'!$A:$A,'TMP2'!$D:$D)</f>
        <v>105567.11599999999</v>
      </c>
      <c r="H4" s="1">
        <v>290.06599999999997</v>
      </c>
      <c r="I4" s="1">
        <v>822.82399999999996</v>
      </c>
      <c r="J4" s="1">
        <v>850</v>
      </c>
      <c r="K4" s="1">
        <v>1.880946701013432</v>
      </c>
      <c r="L4" s="1">
        <v>5.0033182246957297</v>
      </c>
      <c r="M4" s="1">
        <v>400.31799999999998</v>
      </c>
      <c r="N4" s="1">
        <v>380.46966000000003</v>
      </c>
      <c r="O4" s="1">
        <v>7.2155075648984157</v>
      </c>
      <c r="P4" s="1">
        <v>6.831985686553848</v>
      </c>
      <c r="Q4" s="1">
        <v>36.499875214908052</v>
      </c>
      <c r="R4" s="1">
        <f>MATCH(A4,'TMP2'!A:A,0)</f>
        <v>456</v>
      </c>
      <c r="T4" s="1" t="s">
        <v>280</v>
      </c>
      <c r="U4" s="1">
        <f>LOOKUP(T4,'TMP2'!$A:$A,'TMP2'!$C:$C)</f>
        <v>17615.502</v>
      </c>
      <c r="V4">
        <f>LOOKUP(T4,'TMP2'!$A:$A,'TMP2'!$D:$D)</f>
        <v>105418.99800000001</v>
      </c>
      <c r="X4" s="8">
        <v>6.8609999999999998</v>
      </c>
      <c r="Y4">
        <f t="shared" si="0"/>
        <v>-15.638999999999999</v>
      </c>
    </row>
    <row r="5" spans="1:25" x14ac:dyDescent="0.2">
      <c r="A5" s="1" t="s">
        <v>261</v>
      </c>
      <c r="B5" s="1">
        <v>24.1</v>
      </c>
      <c r="C5" s="1" t="s">
        <v>1874</v>
      </c>
      <c r="D5" s="1" t="s">
        <v>1738</v>
      </c>
      <c r="E5" s="1" t="s">
        <v>1727</v>
      </c>
      <c r="F5" s="1">
        <f>LOOKUP(A5,'TMP2'!$A:$A,'TMP2'!$C:$C)</f>
        <v>17646.728999999999</v>
      </c>
      <c r="G5" s="1">
        <f>LOOKUP(A5,'TMP2'!$A:$A,'TMP2'!$D:$D)</f>
        <v>105567.11599999999</v>
      </c>
      <c r="H5" s="1">
        <v>108.301</v>
      </c>
      <c r="I5" s="1">
        <v>765.53899999999999</v>
      </c>
      <c r="J5" s="1">
        <v>800</v>
      </c>
      <c r="K5" s="1">
        <v>1.8228319098376042</v>
      </c>
      <c r="L5" s="1">
        <v>4.8487328801680274</v>
      </c>
      <c r="M5" s="1">
        <v>311.35299999999995</v>
      </c>
      <c r="N5" s="1">
        <v>307.77445999999998</v>
      </c>
      <c r="O5" s="1">
        <v>7.0492992621355484</v>
      </c>
      <c r="P5" s="1">
        <v>6.6855364127907624</v>
      </c>
      <c r="Q5" s="1">
        <v>35.955636357404266</v>
      </c>
      <c r="R5" s="1">
        <f>MATCH(A5,'TMP2'!A:A,0)</f>
        <v>456</v>
      </c>
      <c r="T5" s="1" t="s">
        <v>300</v>
      </c>
      <c r="U5" s="1">
        <f>LOOKUP(T5,'TMP2'!$A:$A,'TMP2'!$C:$C)</f>
        <v>17653.528999999999</v>
      </c>
      <c r="V5">
        <f>LOOKUP(T5,'TMP2'!$A:$A,'TMP2'!$D:$D)</f>
        <v>104962.549</v>
      </c>
      <c r="X5" s="8">
        <v>6.8609999999999998</v>
      </c>
      <c r="Y5">
        <f t="shared" si="0"/>
        <v>-17.239000000000001</v>
      </c>
    </row>
    <row r="6" spans="1:25" x14ac:dyDescent="0.2">
      <c r="A6" s="1" t="s">
        <v>280</v>
      </c>
      <c r="B6" s="1">
        <v>22</v>
      </c>
      <c r="C6" s="1" t="s">
        <v>1874</v>
      </c>
      <c r="D6" s="1" t="s">
        <v>1736</v>
      </c>
      <c r="E6" s="1" t="s">
        <v>1727</v>
      </c>
      <c r="F6" s="1">
        <f>LOOKUP(A6,'TMP2'!$A:$A,'TMP2'!$C:$C)</f>
        <v>17615.502</v>
      </c>
      <c r="G6" s="1">
        <f>LOOKUP(A6,'TMP2'!$A:$A,'TMP2'!$D:$D)</f>
        <v>105418.99800000001</v>
      </c>
      <c r="H6" s="1">
        <v>128.65600000000001</v>
      </c>
      <c r="I6" s="1">
        <v>558.41899999999998</v>
      </c>
      <c r="J6" s="1">
        <v>600</v>
      </c>
      <c r="K6" s="1">
        <v>2.3248700807026865</v>
      </c>
      <c r="L6" s="1">
        <v>6.1841544146691465</v>
      </c>
      <c r="M6" s="1">
        <v>150.31299999999999</v>
      </c>
      <c r="N6" s="1">
        <v>170.78566000000001</v>
      </c>
      <c r="O6" s="1">
        <v>8.4851284308096826</v>
      </c>
      <c r="P6" s="1">
        <v>7.9506726033707693</v>
      </c>
      <c r="Q6" s="1">
        <v>46.941728963324636</v>
      </c>
      <c r="R6" s="1">
        <f>MATCH(A6,'TMP2'!A:A,0)</f>
        <v>475</v>
      </c>
      <c r="T6" s="1" t="s">
        <v>316</v>
      </c>
      <c r="U6" s="1">
        <f>LOOKUP(T6,'TMP2'!$A:$A,'TMP2'!$C:$C)</f>
        <v>17243.567999999999</v>
      </c>
      <c r="V6">
        <f>LOOKUP(T6,'TMP2'!$A:$A,'TMP2'!$D:$D)</f>
        <v>104481.709</v>
      </c>
      <c r="X6" s="8">
        <v>6.4130000000000003</v>
      </c>
      <c r="Y6">
        <f t="shared" si="0"/>
        <v>-15.587</v>
      </c>
    </row>
    <row r="7" spans="1:25" x14ac:dyDescent="0.2">
      <c r="A7" s="1" t="s">
        <v>280</v>
      </c>
      <c r="B7" s="1">
        <v>23.6</v>
      </c>
      <c r="C7" s="1" t="s">
        <v>1874</v>
      </c>
      <c r="D7" s="1" t="s">
        <v>1736</v>
      </c>
      <c r="E7" s="1" t="s">
        <v>1727</v>
      </c>
      <c r="F7" s="1">
        <f>LOOKUP(A7,'TMP2'!$A:$A,'TMP2'!$C:$C)</f>
        <v>17615.502</v>
      </c>
      <c r="G7" s="1">
        <f>LOOKUP(A7,'TMP2'!$A:$A,'TMP2'!$D:$D)</f>
        <v>105418.99800000001</v>
      </c>
      <c r="H7" s="1">
        <v>165.626</v>
      </c>
      <c r="I7" s="1">
        <v>649.77499999999998</v>
      </c>
      <c r="J7" s="1">
        <v>700</v>
      </c>
      <c r="K7" s="1">
        <v>2.340493576841741</v>
      </c>
      <c r="L7" s="1">
        <v>6.2257129143990317</v>
      </c>
      <c r="M7" s="1">
        <v>209.98899999999992</v>
      </c>
      <c r="N7" s="1">
        <v>231.59045999999995</v>
      </c>
      <c r="O7" s="1">
        <v>8.5298116297673783</v>
      </c>
      <c r="P7" s="1">
        <v>7.9900438136411882</v>
      </c>
      <c r="Q7" s="1">
        <v>47.449539910398649</v>
      </c>
      <c r="R7" s="1">
        <f>MATCH(A7,'TMP2'!A:A,0)</f>
        <v>475</v>
      </c>
      <c r="T7" s="1" t="s">
        <v>321</v>
      </c>
      <c r="U7" s="1">
        <f>LOOKUP(T7,'TMP2'!$A:$A,'TMP2'!$C:$C)</f>
        <v>16937.544999999998</v>
      </c>
      <c r="V7">
        <f>LOOKUP(T7,'TMP2'!$A:$A,'TMP2'!$D:$D)</f>
        <v>104087.072</v>
      </c>
      <c r="X7" s="8">
        <v>6.4130000000000003</v>
      </c>
      <c r="Y7">
        <f t="shared" si="0"/>
        <v>-17.187000000000001</v>
      </c>
    </row>
    <row r="8" spans="1:25" x14ac:dyDescent="0.2">
      <c r="A8" s="1" t="s">
        <v>300</v>
      </c>
      <c r="B8" s="1">
        <v>21.3</v>
      </c>
      <c r="C8" s="1" t="s">
        <v>1874</v>
      </c>
      <c r="D8" s="1" t="s">
        <v>1736</v>
      </c>
      <c r="E8" s="1" t="s">
        <v>1727</v>
      </c>
      <c r="F8" s="1">
        <f>LOOKUP(A8,'TMP2'!$A:$A,'TMP2'!$C:$C)</f>
        <v>17653.528999999999</v>
      </c>
      <c r="G8" s="1">
        <f>LOOKUP(A8,'TMP2'!$A:$A,'TMP2'!$D:$D)</f>
        <v>104962.549</v>
      </c>
      <c r="H8" s="1">
        <v>153.214</v>
      </c>
      <c r="I8" s="1">
        <v>662.952</v>
      </c>
      <c r="J8" s="1">
        <v>700</v>
      </c>
      <c r="K8" s="1">
        <v>1.9781721311272475</v>
      </c>
      <c r="L8" s="1">
        <v>5.261937868798479</v>
      </c>
      <c r="M8" s="1">
        <v>257.20599999999996</v>
      </c>
      <c r="N8" s="1">
        <v>261.88605999999999</v>
      </c>
      <c r="O8" s="1">
        <v>7.4935722950239283</v>
      </c>
      <c r="P8" s="1">
        <v>7.076993770440664</v>
      </c>
      <c r="Q8" s="1">
        <v>37.187240234979932</v>
      </c>
      <c r="R8" s="1">
        <f>MATCH(A8,'TMP2'!A:A,0)</f>
        <v>495</v>
      </c>
      <c r="T8" s="1" t="s">
        <v>322</v>
      </c>
      <c r="U8" s="1">
        <f>LOOKUP(T8,'TMP2'!$A:$A,'TMP2'!$C:$C)</f>
        <v>16913.239000000001</v>
      </c>
      <c r="V8">
        <f>LOOKUP(T8,'TMP2'!$A:$A,'TMP2'!$D:$D)</f>
        <v>104098.806</v>
      </c>
      <c r="X8" s="8">
        <v>4.8629999999999898</v>
      </c>
      <c r="Y8">
        <f t="shared" si="0"/>
        <v>-16.437000000000012</v>
      </c>
    </row>
    <row r="9" spans="1:25" x14ac:dyDescent="0.2">
      <c r="A9" s="1" t="s">
        <v>300</v>
      </c>
      <c r="B9" s="1">
        <v>22.5</v>
      </c>
      <c r="C9" s="1" t="s">
        <v>1874</v>
      </c>
      <c r="D9" s="1" t="s">
        <v>1738</v>
      </c>
      <c r="E9" s="1" t="s">
        <v>1727</v>
      </c>
      <c r="F9" s="1">
        <f>LOOKUP(A9,'TMP2'!$A:$A,'TMP2'!$C:$C)</f>
        <v>17653.528999999999</v>
      </c>
      <c r="G9" s="1">
        <f>LOOKUP(A9,'TMP2'!$A:$A,'TMP2'!$D:$D)</f>
        <v>104962.549</v>
      </c>
      <c r="H9" s="1">
        <v>195.947</v>
      </c>
      <c r="I9" s="1">
        <v>718.71699999999998</v>
      </c>
      <c r="J9" s="1">
        <v>750</v>
      </c>
      <c r="K9" s="1">
        <v>3.6788124121041275</v>
      </c>
      <c r="L9" s="1">
        <v>9.7856410161969798</v>
      </c>
      <c r="M9" s="1">
        <v>289.21100000000001</v>
      </c>
      <c r="N9" s="1">
        <v>285.23966000000001</v>
      </c>
      <c r="O9" s="1">
        <v>12.357403498617805</v>
      </c>
      <c r="P9" s="1">
        <v>11.362607278502402</v>
      </c>
      <c r="Q9" s="1">
        <v>68.756903262870551</v>
      </c>
      <c r="R9" s="1">
        <f>MATCH(A9,'TMP2'!A:A,0)</f>
        <v>495</v>
      </c>
      <c r="T9" s="1" t="s">
        <v>342</v>
      </c>
      <c r="U9" s="1">
        <f>LOOKUP(T9,'TMP2'!$A:$A,'TMP2'!$C:$C)</f>
        <v>16848.792000000001</v>
      </c>
      <c r="V9">
        <f>LOOKUP(T9,'TMP2'!$A:$A,'TMP2'!$D:$D)</f>
        <v>103905.486</v>
      </c>
      <c r="X9" s="8">
        <v>4.8629999999999898</v>
      </c>
      <c r="Y9">
        <f t="shared" si="0"/>
        <v>-17.637000000000011</v>
      </c>
    </row>
    <row r="10" spans="1:25" x14ac:dyDescent="0.2">
      <c r="A10" s="1" t="s">
        <v>316</v>
      </c>
      <c r="B10" s="1">
        <v>25.2</v>
      </c>
      <c r="C10" s="1" t="s">
        <v>1874</v>
      </c>
      <c r="D10" s="1" t="s">
        <v>1736</v>
      </c>
      <c r="E10" s="1" t="s">
        <v>1727</v>
      </c>
      <c r="F10" s="1">
        <f>LOOKUP(A10,'TMP2'!$A:$A,'TMP2'!$C:$C)</f>
        <v>17243.567999999999</v>
      </c>
      <c r="G10" s="1">
        <f>LOOKUP(A10,'TMP2'!$A:$A,'TMP2'!$D:$D)</f>
        <v>104481.709</v>
      </c>
      <c r="H10" s="1">
        <v>43.689</v>
      </c>
      <c r="I10" s="1">
        <v>514.77800000000002</v>
      </c>
      <c r="J10" s="1">
        <v>600</v>
      </c>
      <c r="K10" s="1">
        <v>1.7340537383026446</v>
      </c>
      <c r="L10" s="1">
        <v>4.6125829438850348</v>
      </c>
      <c r="M10" s="1">
        <v>35.812000000000012</v>
      </c>
      <c r="N10" s="1">
        <v>107.72026</v>
      </c>
      <c r="O10" s="1">
        <v>6.7953936915455637</v>
      </c>
      <c r="P10" s="1">
        <v>6.4618154205226652</v>
      </c>
      <c r="Q10" s="1">
        <v>36.206369774526856</v>
      </c>
      <c r="R10" s="1">
        <f>MATCH(A10,'TMP2'!A:A,0)</f>
        <v>511</v>
      </c>
      <c r="T10" s="1" t="s">
        <v>382</v>
      </c>
      <c r="U10" s="1">
        <f>LOOKUP(T10,'TMP2'!$A:$A,'TMP2'!$C:$C)</f>
        <v>16878.115000000002</v>
      </c>
      <c r="V10">
        <f>LOOKUP(T10,'TMP2'!$A:$A,'TMP2'!$D:$D)</f>
        <v>103472.04399999999</v>
      </c>
      <c r="X10" s="8">
        <v>4.1440000000000001</v>
      </c>
      <c r="Y10">
        <f t="shared" si="0"/>
        <v>-21.055999999999997</v>
      </c>
    </row>
    <row r="11" spans="1:25" x14ac:dyDescent="0.2">
      <c r="A11" s="1" t="s">
        <v>316</v>
      </c>
      <c r="B11" s="1">
        <v>26.4</v>
      </c>
      <c r="C11" s="1" t="s">
        <v>1874</v>
      </c>
      <c r="D11" s="1" t="s">
        <v>1738</v>
      </c>
      <c r="E11" s="1" t="s">
        <v>1727</v>
      </c>
      <c r="F11" s="1">
        <f>LOOKUP(A11,'TMP2'!$A:$A,'TMP2'!$C:$C)</f>
        <v>17243.567999999999</v>
      </c>
      <c r="G11" s="1">
        <f>LOOKUP(A11,'TMP2'!$A:$A,'TMP2'!$D:$D)</f>
        <v>104481.709</v>
      </c>
      <c r="H11" s="1">
        <v>201.851</v>
      </c>
      <c r="I11" s="1">
        <v>843.04399999999998</v>
      </c>
      <c r="J11" s="1">
        <v>850</v>
      </c>
      <c r="K11" s="1">
        <v>2.8505446155623382</v>
      </c>
      <c r="L11" s="1">
        <v>7.5824486773958197</v>
      </c>
      <c r="M11" s="1">
        <v>340.31799999999998</v>
      </c>
      <c r="N11" s="1">
        <v>309.07386000000002</v>
      </c>
      <c r="O11" s="1">
        <v>9.9885576005082868</v>
      </c>
      <c r="P11" s="1">
        <v>9.2753724312170931</v>
      </c>
      <c r="Q11" s="1">
        <v>58.547392988317895</v>
      </c>
      <c r="R11" s="1">
        <f>MATCH(A11,'TMP2'!A:A,0)</f>
        <v>511</v>
      </c>
      <c r="T11" s="1" t="s">
        <v>3016</v>
      </c>
      <c r="U11" s="1">
        <f>LOOKUP(T11,'TMP2'!$A:$A,'TMP2'!$C:$C)</f>
        <v>16284.61</v>
      </c>
      <c r="V11">
        <f>LOOKUP(T11,'TMP2'!$A:$A,'TMP2'!$D:$D)</f>
        <v>102312</v>
      </c>
      <c r="X11" s="8">
        <v>4.1440000000000001</v>
      </c>
      <c r="Y11">
        <f t="shared" si="0"/>
        <v>-22.256</v>
      </c>
    </row>
    <row r="12" spans="1:25" x14ac:dyDescent="0.2">
      <c r="A12" s="1" t="s">
        <v>321</v>
      </c>
      <c r="B12" s="1">
        <v>25.2</v>
      </c>
      <c r="C12" s="1" t="s">
        <v>1874</v>
      </c>
      <c r="D12" s="1" t="s">
        <v>1738</v>
      </c>
      <c r="E12" s="1" t="s">
        <v>1727</v>
      </c>
      <c r="F12" s="1">
        <f>LOOKUP(A12,'TMP2'!$A:$A,'TMP2'!$C:$C)</f>
        <v>16937.544999999998</v>
      </c>
      <c r="G12" s="1">
        <f>LOOKUP(A12,'TMP2'!$A:$A,'TMP2'!$D:$D)</f>
        <v>104087.072</v>
      </c>
      <c r="H12" s="1">
        <v>105.80500000000001</v>
      </c>
      <c r="I12" s="1">
        <v>509.64100000000002</v>
      </c>
      <c r="J12" s="1">
        <v>600</v>
      </c>
      <c r="K12" s="1">
        <v>2.4327755685840402</v>
      </c>
      <c r="L12" s="1">
        <v>6.4711830124335474</v>
      </c>
      <c r="M12" s="1">
        <v>10.175000000000011</v>
      </c>
      <c r="N12" s="1">
        <v>89.475259999999992</v>
      </c>
      <c r="O12" s="1">
        <v>8.7937381261503553</v>
      </c>
      <c r="P12" s="1">
        <v>8.2225944328317819</v>
      </c>
      <c r="Q12" s="1">
        <v>50.828222001453298</v>
      </c>
      <c r="R12" s="1">
        <f>MATCH(A12,'TMP2'!A:A,0)</f>
        <v>516</v>
      </c>
      <c r="T12" s="1" t="s">
        <v>3017</v>
      </c>
      <c r="U12" s="1">
        <f>LOOKUP(T12,'TMP2'!$A:$A,'TMP2'!$C:$C)</f>
        <v>16425.240000000002</v>
      </c>
      <c r="V12">
        <f>LOOKUP(T12,'TMP2'!$A:$A,'TMP2'!$D:$D)</f>
        <v>102364.34</v>
      </c>
      <c r="X12" s="8">
        <v>2.2509999999999999</v>
      </c>
      <c r="Y12">
        <f t="shared" si="0"/>
        <v>-22.948999999999998</v>
      </c>
    </row>
    <row r="13" spans="1:25" x14ac:dyDescent="0.2">
      <c r="A13" s="1" t="s">
        <v>321</v>
      </c>
      <c r="B13" s="1">
        <v>26.7</v>
      </c>
      <c r="C13" s="1" t="s">
        <v>1874</v>
      </c>
      <c r="D13" s="1" t="s">
        <v>1738</v>
      </c>
      <c r="E13" s="1" t="s">
        <v>1727</v>
      </c>
      <c r="F13" s="1">
        <f>LOOKUP(A13,'TMP2'!$A:$A,'TMP2'!$C:$C)</f>
        <v>16937.544999999998</v>
      </c>
      <c r="G13" s="1">
        <f>LOOKUP(A13,'TMP2'!$A:$A,'TMP2'!$D:$D)</f>
        <v>104087.072</v>
      </c>
      <c r="H13" s="1">
        <v>304.303</v>
      </c>
      <c r="I13" s="1">
        <v>572.93299999999999</v>
      </c>
      <c r="J13" s="1">
        <v>600</v>
      </c>
      <c r="K13" s="1">
        <v>1.5193710552273596</v>
      </c>
      <c r="L13" s="1">
        <v>4.0415270069047766</v>
      </c>
      <c r="M13" s="1">
        <v>43.767000000000053</v>
      </c>
      <c r="N13" s="1">
        <v>63.042260000000056</v>
      </c>
      <c r="O13" s="1">
        <v>6.1814012179502482</v>
      </c>
      <c r="P13" s="1">
        <v>5.9208150591729467</v>
      </c>
      <c r="Q13" s="1">
        <v>31.057020512248236</v>
      </c>
      <c r="R13" s="1">
        <f>MATCH(A13,'TMP2'!A:A,0)</f>
        <v>516</v>
      </c>
      <c r="T13" s="1" t="s">
        <v>3018</v>
      </c>
      <c r="U13" s="1">
        <f>LOOKUP(T13,'TMP2'!$A:$A,'TMP2'!$C:$C)</f>
        <v>16485.669999999998</v>
      </c>
      <c r="V13">
        <f>LOOKUP(T13,'TMP2'!$A:$A,'TMP2'!$D:$D)</f>
        <v>102391.91</v>
      </c>
      <c r="X13" s="8">
        <v>2.2509999999999999</v>
      </c>
      <c r="Y13">
        <f t="shared" si="0"/>
        <v>-24.448999999999998</v>
      </c>
    </row>
    <row r="14" spans="1:25" x14ac:dyDescent="0.2">
      <c r="A14" s="1" t="s">
        <v>322</v>
      </c>
      <c r="B14" s="1">
        <v>20.3</v>
      </c>
      <c r="C14" s="1" t="s">
        <v>1874</v>
      </c>
      <c r="D14" s="1" t="s">
        <v>1736</v>
      </c>
      <c r="E14" s="1" t="s">
        <v>1727</v>
      </c>
      <c r="F14" s="1">
        <f>LOOKUP(A14,'TMP2'!$A:$A,'TMP2'!$C:$C)</f>
        <v>16913.239000000001</v>
      </c>
      <c r="G14" s="1">
        <f>LOOKUP(A14,'TMP2'!$A:$A,'TMP2'!$D:$D)</f>
        <v>104098.806</v>
      </c>
      <c r="H14" s="1">
        <v>220.04300000000001</v>
      </c>
      <c r="I14" s="1">
        <v>656.33399999999995</v>
      </c>
      <c r="J14" s="1">
        <v>700</v>
      </c>
      <c r="K14" s="1">
        <v>1.4790623495242481</v>
      </c>
      <c r="L14" s="1">
        <v>3.9343058497345003</v>
      </c>
      <c r="M14" s="1">
        <v>252.38799999999992</v>
      </c>
      <c r="N14" s="1">
        <v>263.48805999999996</v>
      </c>
      <c r="O14" s="1">
        <v>6.06611831963935</v>
      </c>
      <c r="P14" s="1">
        <v>5.8192371208011053</v>
      </c>
      <c r="Q14" s="1">
        <v>29.476159337044727</v>
      </c>
      <c r="R14" s="1">
        <f>MATCH(A14,'TMP2'!A:A,0)</f>
        <v>517</v>
      </c>
      <c r="T14" s="1" t="s">
        <v>3019</v>
      </c>
      <c r="U14" s="1">
        <f>LOOKUP(T14,'TMP2'!$A:$A,'TMP2'!$C:$C)</f>
        <v>16640.12</v>
      </c>
      <c r="V14">
        <f>LOOKUP(T14,'TMP2'!$A:$A,'TMP2'!$D:$D)</f>
        <v>102447.95</v>
      </c>
      <c r="X14" s="8">
        <v>1.849</v>
      </c>
      <c r="Y14">
        <f t="shared" si="0"/>
        <v>-18.451000000000001</v>
      </c>
    </row>
    <row r="15" spans="1:25" x14ac:dyDescent="0.2">
      <c r="A15" s="1" t="s">
        <v>322</v>
      </c>
      <c r="B15" s="1">
        <v>21.5</v>
      </c>
      <c r="C15" s="1" t="s">
        <v>1874</v>
      </c>
      <c r="D15" s="1" t="s">
        <v>1736</v>
      </c>
      <c r="E15" s="1" t="s">
        <v>1727</v>
      </c>
      <c r="F15" s="1">
        <f>LOOKUP(A15,'TMP2'!$A:$A,'TMP2'!$C:$C)</f>
        <v>16913.239000000001</v>
      </c>
      <c r="G15" s="1">
        <f>LOOKUP(A15,'TMP2'!$A:$A,'TMP2'!$D:$D)</f>
        <v>104098.806</v>
      </c>
      <c r="H15" s="1">
        <v>276.12400000000002</v>
      </c>
      <c r="I15" s="1">
        <v>669.27800000000002</v>
      </c>
      <c r="J15" s="1">
        <v>700</v>
      </c>
      <c r="K15" s="1">
        <v>1.5251843232784703</v>
      </c>
      <c r="L15" s="1">
        <v>4.0569902999207317</v>
      </c>
      <c r="M15" s="1">
        <v>241.572</v>
      </c>
      <c r="N15" s="1">
        <v>242.34165999999999</v>
      </c>
      <c r="O15" s="1">
        <v>6.1980271645764251</v>
      </c>
      <c r="P15" s="1">
        <v>5.9354644946617459</v>
      </c>
      <c r="Q15" s="1">
        <v>30.183053604796193</v>
      </c>
      <c r="R15" s="1">
        <f>MATCH(A15,'TMP2'!A:A,0)</f>
        <v>517</v>
      </c>
      <c r="T15" s="1" t="s">
        <v>3020</v>
      </c>
      <c r="U15" s="1">
        <f>LOOKUP(T15,'TMP2'!$A:$A,'TMP2'!$C:$C)</f>
        <v>15991.178</v>
      </c>
      <c r="V15">
        <f>LOOKUP(T15,'TMP2'!$A:$A,'TMP2'!$D:$D)</f>
        <v>102317.372</v>
      </c>
      <c r="X15" s="8">
        <v>1.849</v>
      </c>
      <c r="Y15">
        <f t="shared" si="0"/>
        <v>-19.651</v>
      </c>
    </row>
    <row r="16" spans="1:25" x14ac:dyDescent="0.2">
      <c r="A16" s="1" t="s">
        <v>342</v>
      </c>
      <c r="B16" s="1">
        <v>14.7</v>
      </c>
      <c r="C16" s="1" t="s">
        <v>2164</v>
      </c>
      <c r="D16" s="1" t="s">
        <v>1749</v>
      </c>
      <c r="E16" s="1" t="s">
        <v>1727</v>
      </c>
      <c r="F16" s="1">
        <f>LOOKUP(A16,'TMP2'!$A:$A,'TMP2'!$C:$C)</f>
        <v>16848.792000000001</v>
      </c>
      <c r="G16" s="1">
        <f>LOOKUP(A16,'TMP2'!$A:$A,'TMP2'!$D:$D)</f>
        <v>103905.486</v>
      </c>
      <c r="H16" s="1">
        <v>246.14699999999999</v>
      </c>
      <c r="I16" s="1">
        <v>819.09699999999998</v>
      </c>
      <c r="J16" s="1">
        <v>850</v>
      </c>
      <c r="K16" s="1">
        <v>2.7040388632251484</v>
      </c>
      <c r="L16" s="1">
        <v>7.1927433761788953</v>
      </c>
      <c r="M16" s="1">
        <v>553.53099999999995</v>
      </c>
      <c r="N16" s="1">
        <v>520.14625999999998</v>
      </c>
      <c r="O16" s="1">
        <v>9.5695511488239244</v>
      </c>
      <c r="P16" s="1">
        <v>8.9061779353273742</v>
      </c>
      <c r="Q16" s="1">
        <v>55.771519962085925</v>
      </c>
      <c r="R16" s="1">
        <f>MATCH(A16,'TMP2'!A:A,0)</f>
        <v>537</v>
      </c>
      <c r="T16" s="1" t="s">
        <v>3021</v>
      </c>
      <c r="U16" s="1">
        <f>LOOKUP(T16,'TMP2'!$A:$A,'TMP2'!$C:$C)</f>
        <v>16124.843000000001</v>
      </c>
      <c r="V16">
        <f>LOOKUP(T16,'TMP2'!$A:$A,'TMP2'!$D:$D)</f>
        <v>102291.84</v>
      </c>
      <c r="X16" s="8">
        <v>5.4009999999999998</v>
      </c>
      <c r="Y16">
        <f t="shared" si="0"/>
        <v>-9.2989999999999995</v>
      </c>
    </row>
    <row r="17" spans="1:25" x14ac:dyDescent="0.2">
      <c r="A17" s="1" t="s">
        <v>342</v>
      </c>
      <c r="B17" s="1">
        <v>15.8</v>
      </c>
      <c r="C17" s="1" t="s">
        <v>2164</v>
      </c>
      <c r="D17" s="1" t="s">
        <v>1749</v>
      </c>
      <c r="E17" s="1" t="s">
        <v>1727</v>
      </c>
      <c r="F17" s="1">
        <f>LOOKUP(A17,'TMP2'!$A:$A,'TMP2'!$C:$C)</f>
        <v>16848.792000000001</v>
      </c>
      <c r="G17" s="1">
        <f>LOOKUP(A17,'TMP2'!$A:$A,'TMP2'!$D:$D)</f>
        <v>103905.486</v>
      </c>
      <c r="H17" s="1">
        <v>206.05</v>
      </c>
      <c r="I17" s="1">
        <v>721.72400000000005</v>
      </c>
      <c r="J17" s="1">
        <v>750</v>
      </c>
      <c r="K17" s="1">
        <v>1.6256468193955862</v>
      </c>
      <c r="L17" s="1">
        <v>4.3242205395922593</v>
      </c>
      <c r="M17" s="1">
        <v>434.37800000000004</v>
      </c>
      <c r="N17" s="1">
        <v>411.76206000000002</v>
      </c>
      <c r="O17" s="1">
        <v>6.4853499034713762</v>
      </c>
      <c r="P17" s="1">
        <v>6.1886299848768775</v>
      </c>
      <c r="Q17" s="1">
        <v>32.122630221870551</v>
      </c>
      <c r="R17" s="1">
        <f>MATCH(A17,'TMP2'!A:A,0)</f>
        <v>537</v>
      </c>
      <c r="T17" s="1" t="s">
        <v>3022</v>
      </c>
      <c r="U17" s="1">
        <f>LOOKUP(T17,'TMP2'!$A:$A,'TMP2'!$C:$C)</f>
        <v>16162.54</v>
      </c>
      <c r="V17">
        <f>LOOKUP(T17,'TMP2'!$A:$A,'TMP2'!$D:$D)</f>
        <v>102283.53</v>
      </c>
      <c r="X17" s="8">
        <v>5.4009999999999998</v>
      </c>
      <c r="Y17">
        <f t="shared" si="0"/>
        <v>-10.399000000000001</v>
      </c>
    </row>
    <row r="18" spans="1:25" x14ac:dyDescent="0.2">
      <c r="A18" s="1" t="s">
        <v>382</v>
      </c>
      <c r="B18" s="1">
        <v>18.100000000000001</v>
      </c>
      <c r="C18" s="1" t="s">
        <v>2164</v>
      </c>
      <c r="D18" s="1" t="s">
        <v>1749</v>
      </c>
      <c r="E18" s="1" t="s">
        <v>1727</v>
      </c>
      <c r="F18" s="1">
        <f>LOOKUP(A18,'TMP2'!$A:$A,'TMP2'!$C:$C)</f>
        <v>16878.115000000002</v>
      </c>
      <c r="G18" s="1">
        <f>LOOKUP(A18,'TMP2'!$A:$A,'TMP2'!$D:$D)</f>
        <v>103472.04399999999</v>
      </c>
      <c r="H18" s="1">
        <v>241.34100000000001</v>
      </c>
      <c r="I18" s="1">
        <v>693.38099999999997</v>
      </c>
      <c r="J18" s="1">
        <v>700</v>
      </c>
      <c r="K18" s="1">
        <v>1.8767545293017136</v>
      </c>
      <c r="L18" s="1">
        <v>4.9921670479425586</v>
      </c>
      <c r="M18" s="1">
        <v>334.49499999999995</v>
      </c>
      <c r="N18" s="1">
        <v>303.59145999999998</v>
      </c>
      <c r="O18" s="1">
        <v>7.2035179538029013</v>
      </c>
      <c r="P18" s="1">
        <v>6.8214214138403175</v>
      </c>
      <c r="Q18" s="1">
        <v>38.694355584951047</v>
      </c>
      <c r="R18" s="1">
        <f>MATCH(A18,'TMP2'!A:A,0)</f>
        <v>577</v>
      </c>
      <c r="T18" s="1" t="s">
        <v>3023</v>
      </c>
      <c r="U18" s="1">
        <f>LOOKUP(T18,'TMP2'!$A:$A,'TMP2'!$C:$C)</f>
        <v>16088.4</v>
      </c>
      <c r="V18">
        <f>LOOKUP(T18,'TMP2'!$A:$A,'TMP2'!$D:$D)</f>
        <v>102293.8</v>
      </c>
      <c r="X18" s="8">
        <v>4.7309999999999999</v>
      </c>
      <c r="Y18">
        <f t="shared" si="0"/>
        <v>-13.369000000000002</v>
      </c>
    </row>
    <row r="19" spans="1:25" x14ac:dyDescent="0.2">
      <c r="A19" s="1" t="s">
        <v>382</v>
      </c>
      <c r="B19" s="1">
        <v>19.2</v>
      </c>
      <c r="C19" s="1" t="s">
        <v>2164</v>
      </c>
      <c r="D19" s="1" t="s">
        <v>1749</v>
      </c>
      <c r="E19" s="1" t="s">
        <v>1727</v>
      </c>
      <c r="F19" s="1">
        <f>LOOKUP(A19,'TMP2'!$A:$A,'TMP2'!$C:$C)</f>
        <v>16878.115000000002</v>
      </c>
      <c r="G19" s="1">
        <f>LOOKUP(A19,'TMP2'!$A:$A,'TMP2'!$D:$D)</f>
        <v>103472.04399999999</v>
      </c>
      <c r="H19" s="1">
        <v>107.471</v>
      </c>
      <c r="I19" s="1">
        <v>776.06399999999996</v>
      </c>
      <c r="J19" s="1">
        <v>800</v>
      </c>
      <c r="K19" s="1">
        <v>2.9317204925021501</v>
      </c>
      <c r="L19" s="1">
        <v>7.7983765100557196</v>
      </c>
      <c r="M19" s="1">
        <v>395.39799999999997</v>
      </c>
      <c r="N19" s="1">
        <v>373.20726000000002</v>
      </c>
      <c r="O19" s="1">
        <v>10.22072060855615</v>
      </c>
      <c r="P19" s="1">
        <v>9.4799356411054188</v>
      </c>
      <c r="Q19" s="1">
        <v>61.142027778580633</v>
      </c>
      <c r="R19" s="1">
        <f>MATCH(A19,'TMP2'!A:A,0)</f>
        <v>577</v>
      </c>
      <c r="T19" s="1" t="s">
        <v>3024</v>
      </c>
      <c r="U19" s="1">
        <f>LOOKUP(T19,'TMP2'!$A:$A,'TMP2'!$C:$C)</f>
        <v>16195.84</v>
      </c>
      <c r="V19">
        <f>LOOKUP(T19,'TMP2'!$A:$A,'TMP2'!$D:$D)</f>
        <v>102271.63</v>
      </c>
      <c r="X19" s="8">
        <v>4.7309999999999999</v>
      </c>
      <c r="Y19">
        <f t="shared" si="0"/>
        <v>-14.468999999999999</v>
      </c>
    </row>
    <row r="20" spans="1:25" x14ac:dyDescent="0.2">
      <c r="A20" s="1" t="s">
        <v>3016</v>
      </c>
      <c r="B20" s="1">
        <v>13.4</v>
      </c>
      <c r="C20" s="1" t="s">
        <v>1696</v>
      </c>
      <c r="D20" s="1" t="s">
        <v>1695</v>
      </c>
      <c r="E20" s="1" t="s">
        <v>3015</v>
      </c>
      <c r="F20" s="1">
        <f>LOOKUP(A20,'TMP2'!$A:$A,'TMP2'!$C:$C)</f>
        <v>16284.61</v>
      </c>
      <c r="G20" s="1">
        <f>LOOKUP(A20,'TMP2'!$A:$A,'TMP2'!$D:$D)</f>
        <v>102312</v>
      </c>
      <c r="H20" s="1">
        <v>145.20400000000001</v>
      </c>
      <c r="I20" s="1">
        <v>383.09300000000002</v>
      </c>
      <c r="J20" s="1">
        <v>468.71</v>
      </c>
      <c r="K20" s="1">
        <v>1.4</v>
      </c>
      <c r="L20" s="1">
        <v>3.8</v>
      </c>
      <c r="M20" s="1">
        <v>125.393</v>
      </c>
      <c r="N20" s="1">
        <v>188</v>
      </c>
      <c r="O20" s="1">
        <v>5.77454</v>
      </c>
      <c r="P20" s="1">
        <v>5.6</v>
      </c>
      <c r="Q20" s="1">
        <v>28.17</v>
      </c>
      <c r="R20" s="1">
        <f>MATCH(A20,'TMP2'!A:A,0)</f>
        <v>1572</v>
      </c>
      <c r="T20" s="1" t="s">
        <v>3025</v>
      </c>
      <c r="U20" s="1">
        <f>LOOKUP(T20,'TMP2'!$A:$A,'TMP2'!$C:$C)</f>
        <v>17324.5</v>
      </c>
      <c r="V20">
        <f>LOOKUP(T20,'TMP2'!$A:$A,'TMP2'!$D:$D)</f>
        <v>102632.76</v>
      </c>
      <c r="X20" s="8">
        <v>2.16</v>
      </c>
      <c r="Y20">
        <f t="shared" si="0"/>
        <v>-11.24</v>
      </c>
    </row>
    <row r="21" spans="1:25" x14ac:dyDescent="0.2">
      <c r="A21" s="1" t="s">
        <v>3016</v>
      </c>
      <c r="B21" s="1">
        <v>21</v>
      </c>
      <c r="C21" s="1" t="s">
        <v>1699</v>
      </c>
      <c r="D21" s="1" t="s">
        <v>1698</v>
      </c>
      <c r="E21" s="1" t="s">
        <v>3015</v>
      </c>
      <c r="F21" s="1">
        <f>LOOKUP(A21,'TMP2'!$A:$A,'TMP2'!$C:$C)</f>
        <v>16284.61</v>
      </c>
      <c r="G21" s="1">
        <f>LOOKUP(A21,'TMP2'!$A:$A,'TMP2'!$D:$D)</f>
        <v>102312</v>
      </c>
      <c r="H21" s="1">
        <v>239.321</v>
      </c>
      <c r="I21" s="1">
        <v>467.7</v>
      </c>
      <c r="J21" s="1">
        <v>910.8</v>
      </c>
      <c r="K21" s="1">
        <v>2.5</v>
      </c>
      <c r="L21" s="1">
        <v>6.7</v>
      </c>
      <c r="M21" s="1">
        <v>115</v>
      </c>
      <c r="N21" s="1">
        <v>497</v>
      </c>
      <c r="O21" s="1">
        <v>8.9935899999999993</v>
      </c>
      <c r="P21" s="1">
        <v>8.4</v>
      </c>
      <c r="Q21" s="1">
        <v>76.45</v>
      </c>
      <c r="R21" s="1">
        <f>MATCH(A21,'TMP2'!A:A,0)</f>
        <v>1572</v>
      </c>
      <c r="T21" s="1" t="s">
        <v>152</v>
      </c>
      <c r="U21" s="1">
        <f>LOOKUP(T21,'TMP2'!$A:$A,'TMP2'!$C:$C)</f>
        <v>17678.34</v>
      </c>
      <c r="V21">
        <f>LOOKUP(T21,'TMP2'!$A:$A,'TMP2'!$D:$D)</f>
        <v>102684.46</v>
      </c>
      <c r="X21" s="8">
        <v>2.16</v>
      </c>
      <c r="Y21">
        <f t="shared" si="0"/>
        <v>-18.84</v>
      </c>
    </row>
    <row r="22" spans="1:25" x14ac:dyDescent="0.2">
      <c r="A22" s="1" t="s">
        <v>126</v>
      </c>
      <c r="B22" s="1">
        <v>21.7</v>
      </c>
      <c r="C22" s="1" t="s">
        <v>1699</v>
      </c>
      <c r="D22" s="1" t="s">
        <v>1698</v>
      </c>
      <c r="E22" s="1" t="s">
        <v>1679</v>
      </c>
      <c r="F22" s="1">
        <f>LOOKUP(A22,'TMP2'!$A:$A,'TMP2'!$C:$C)</f>
        <v>16284.61</v>
      </c>
      <c r="G22" s="1">
        <f>LOOKUP(A22,'TMP2'!$A:$A,'TMP2'!$D:$D)</f>
        <v>102312</v>
      </c>
      <c r="H22" s="1">
        <v>391.79399999999998</v>
      </c>
      <c r="I22" s="1">
        <v>876.18799999999999</v>
      </c>
      <c r="J22" s="1">
        <v>977.9</v>
      </c>
      <c r="K22" s="1">
        <v>2.4</v>
      </c>
      <c r="L22" s="1">
        <v>6.5</v>
      </c>
      <c r="M22" s="1">
        <v>512.98800000000006</v>
      </c>
      <c r="N22" s="1">
        <v>547</v>
      </c>
      <c r="O22" s="1">
        <v>8.7764199999999999</v>
      </c>
      <c r="P22" s="1">
        <v>8.1999999999999993</v>
      </c>
      <c r="Q22" s="1">
        <v>75.180000000000007</v>
      </c>
      <c r="R22" s="1">
        <f>MATCH(A22,'TMP2'!A:A,0)</f>
        <v>1572</v>
      </c>
      <c r="T22" s="1" t="s">
        <v>156</v>
      </c>
      <c r="U22" s="1">
        <f>LOOKUP(T22,'TMP2'!$A:$A,'TMP2'!$C:$C)</f>
        <v>17806.900000000001</v>
      </c>
      <c r="V22">
        <f>LOOKUP(T22,'TMP2'!$A:$A,'TMP2'!$D:$D)</f>
        <v>102708.53</v>
      </c>
      <c r="X22" s="8">
        <v>2.16</v>
      </c>
      <c r="Y22">
        <f t="shared" si="0"/>
        <v>-19.54</v>
      </c>
    </row>
    <row r="23" spans="1:25" x14ac:dyDescent="0.2">
      <c r="A23" s="1" t="s">
        <v>126</v>
      </c>
      <c r="B23" s="1">
        <v>22.5</v>
      </c>
      <c r="C23" s="1" t="s">
        <v>1699</v>
      </c>
      <c r="D23" s="1" t="s">
        <v>1698</v>
      </c>
      <c r="E23" s="1" t="s">
        <v>1679</v>
      </c>
      <c r="F23" s="1">
        <f>LOOKUP(A23,'TMP2'!$A:$A,'TMP2'!$C:$C)</f>
        <v>16284.61</v>
      </c>
      <c r="G23" s="1">
        <f>LOOKUP(A23,'TMP2'!$A:$A,'TMP2'!$D:$D)</f>
        <v>102312</v>
      </c>
      <c r="H23" s="1">
        <v>336.45499999999998</v>
      </c>
      <c r="I23" s="1">
        <v>559.47799999999995</v>
      </c>
      <c r="J23" s="1">
        <v>931.7</v>
      </c>
      <c r="K23" s="1">
        <v>2.9</v>
      </c>
      <c r="L23" s="1">
        <v>7.8</v>
      </c>
      <c r="M23" s="1">
        <v>191.77799999999999</v>
      </c>
      <c r="N23" s="1">
        <v>502</v>
      </c>
      <c r="O23" s="1">
        <v>10.203900000000001</v>
      </c>
      <c r="P23" s="1">
        <v>9.5</v>
      </c>
      <c r="Q23" s="1">
        <v>87.26</v>
      </c>
      <c r="R23" s="1">
        <f>MATCH(A23,'TMP2'!A:A,0)</f>
        <v>1572</v>
      </c>
      <c r="T23" s="1" t="s">
        <v>162</v>
      </c>
      <c r="U23" s="1">
        <f>LOOKUP(T23,'TMP2'!$A:$A,'TMP2'!$C:$C)</f>
        <v>17963.560000000001</v>
      </c>
      <c r="V23">
        <f>LOOKUP(T23,'TMP2'!$A:$A,'TMP2'!$D:$D)</f>
        <v>102838.62</v>
      </c>
      <c r="X23" s="8">
        <v>2.16</v>
      </c>
      <c r="Y23">
        <f t="shared" si="0"/>
        <v>-20.34</v>
      </c>
    </row>
    <row r="24" spans="1:25" x14ac:dyDescent="0.2">
      <c r="A24" s="1" t="s">
        <v>126</v>
      </c>
      <c r="B24" s="1">
        <v>23.6</v>
      </c>
      <c r="C24" s="1" t="s">
        <v>3378</v>
      </c>
      <c r="D24" s="1" t="s">
        <v>1700</v>
      </c>
      <c r="E24" s="1" t="s">
        <v>1679</v>
      </c>
      <c r="F24" s="1">
        <f>LOOKUP(A24,'TMP2'!$A:$A,'TMP2'!$C:$C)</f>
        <v>16284.61</v>
      </c>
      <c r="G24" s="1">
        <f>LOOKUP(A24,'TMP2'!$A:$A,'TMP2'!$D:$D)</f>
        <v>102312</v>
      </c>
      <c r="H24" s="1">
        <v>365.56400000000002</v>
      </c>
      <c r="I24" s="1">
        <v>1004.188</v>
      </c>
      <c r="J24" s="1">
        <v>1176.45</v>
      </c>
      <c r="K24" s="1">
        <v>3.7</v>
      </c>
      <c r="L24" s="1">
        <v>9.6999999999999993</v>
      </c>
      <c r="M24" s="1">
        <v>612.48800000000006</v>
      </c>
      <c r="N24" s="1">
        <v>698</v>
      </c>
      <c r="O24" s="1">
        <v>12.3063</v>
      </c>
      <c r="P24" s="1">
        <v>11.3</v>
      </c>
      <c r="Q24" s="1">
        <v>115.58</v>
      </c>
      <c r="R24" s="1">
        <f>MATCH(A24,'TMP2'!A:A,0)</f>
        <v>1572</v>
      </c>
      <c r="T24" s="1" t="s">
        <v>3026</v>
      </c>
      <c r="U24" s="1">
        <f>LOOKUP(T24,'TMP2'!$A:$A,'TMP2'!$C:$C)</f>
        <v>17113.919999999998</v>
      </c>
      <c r="V24">
        <f>LOOKUP(T24,'TMP2'!$A:$A,'TMP2'!$D:$D)</f>
        <v>102566.32</v>
      </c>
      <c r="X24" s="8">
        <v>2.16</v>
      </c>
      <c r="Y24">
        <f t="shared" si="0"/>
        <v>-21.44</v>
      </c>
    </row>
    <row r="25" spans="1:25" x14ac:dyDescent="0.2">
      <c r="A25" s="1" t="s">
        <v>126</v>
      </c>
      <c r="B25" s="1">
        <v>25.3</v>
      </c>
      <c r="C25" s="1" t="s">
        <v>3014</v>
      </c>
      <c r="D25" s="1" t="s">
        <v>1700</v>
      </c>
      <c r="E25" s="1" t="s">
        <v>1679</v>
      </c>
      <c r="F25" s="1">
        <f>LOOKUP(A25,'TMP2'!$A:$A,'TMP2'!$C:$C)</f>
        <v>16284.61</v>
      </c>
      <c r="G25" s="1">
        <f>LOOKUP(A25,'TMP2'!$A:$A,'TMP2'!$D:$D)</f>
        <v>102312</v>
      </c>
      <c r="H25" s="1">
        <v>125.526</v>
      </c>
      <c r="I25" s="1">
        <v>987.20600000000002</v>
      </c>
      <c r="J25" s="1">
        <v>1088.9000000000001</v>
      </c>
      <c r="K25" s="1">
        <v>4</v>
      </c>
      <c r="L25" s="1">
        <v>10.5</v>
      </c>
      <c r="M25" s="1">
        <v>570.00599999999997</v>
      </c>
      <c r="N25" s="1">
        <v>598</v>
      </c>
      <c r="O25" s="1">
        <v>13.154</v>
      </c>
      <c r="P25" s="1">
        <v>12.1</v>
      </c>
      <c r="Q25" s="1">
        <v>124.48</v>
      </c>
      <c r="R25" s="1">
        <f>MATCH(A25,'TMP2'!A:A,0)</f>
        <v>1572</v>
      </c>
      <c r="T25" s="1" t="s">
        <v>3027</v>
      </c>
      <c r="U25" s="1">
        <f>LOOKUP(T25,'TMP2'!$A:$A,'TMP2'!$C:$C)</f>
        <v>17545.91</v>
      </c>
      <c r="V25">
        <f>LOOKUP(T25,'TMP2'!$A:$A,'TMP2'!$D:$D)</f>
        <v>102712.61</v>
      </c>
      <c r="X25" s="8">
        <v>2.16</v>
      </c>
      <c r="Y25">
        <f t="shared" si="0"/>
        <v>-23.14</v>
      </c>
    </row>
    <row r="26" spans="1:25" x14ac:dyDescent="0.2">
      <c r="A26" s="1" t="s">
        <v>3017</v>
      </c>
      <c r="B26" s="1">
        <v>14.3</v>
      </c>
      <c r="C26" s="1" t="s">
        <v>1696</v>
      </c>
      <c r="D26" s="1" t="s">
        <v>1695</v>
      </c>
      <c r="E26" s="1" t="s">
        <v>1679</v>
      </c>
      <c r="F26" s="1">
        <f>LOOKUP(A26,'TMP2'!$A:$A,'TMP2'!$C:$C)</f>
        <v>16425.240000000002</v>
      </c>
      <c r="G26" s="1">
        <f>LOOKUP(A26,'TMP2'!$A:$A,'TMP2'!$D:$D)</f>
        <v>102364.34</v>
      </c>
      <c r="H26" s="1">
        <v>173.64599999999999</v>
      </c>
      <c r="I26" s="1">
        <v>416.50700000000001</v>
      </c>
      <c r="J26" s="1">
        <v>448.8</v>
      </c>
      <c r="K26" s="1">
        <v>0.9</v>
      </c>
      <c r="L26" s="1">
        <v>2.6</v>
      </c>
      <c r="M26" s="1">
        <v>148.00700000000001</v>
      </c>
      <c r="N26" s="1">
        <v>160</v>
      </c>
      <c r="O26" s="1">
        <v>4.4815399999999999</v>
      </c>
      <c r="P26" s="1">
        <v>4.4000000000000004</v>
      </c>
      <c r="Q26" s="1">
        <v>28.43</v>
      </c>
      <c r="R26" s="1">
        <f>MATCH(A26,'TMP2'!A:A,0)</f>
        <v>1577</v>
      </c>
      <c r="T26" s="1" t="s">
        <v>3028</v>
      </c>
      <c r="U26" s="1">
        <f>LOOKUP(T26,'TMP2'!$A:$A,'TMP2'!$C:$C)</f>
        <v>13542.4</v>
      </c>
      <c r="V26">
        <f>LOOKUP(T26,'TMP2'!$A:$A,'TMP2'!$D:$D)</f>
        <v>101713.93</v>
      </c>
      <c r="X26" s="8">
        <v>3.11</v>
      </c>
      <c r="Y26">
        <f t="shared" si="0"/>
        <v>-11.190000000000001</v>
      </c>
    </row>
    <row r="27" spans="1:25" x14ac:dyDescent="0.2">
      <c r="A27" s="1" t="s">
        <v>3017</v>
      </c>
      <c r="B27" s="1">
        <v>19.8</v>
      </c>
      <c r="C27" s="1" t="s">
        <v>1699</v>
      </c>
      <c r="D27" s="1" t="s">
        <v>1713</v>
      </c>
      <c r="E27" s="1" t="s">
        <v>1679</v>
      </c>
      <c r="F27" s="1">
        <f>LOOKUP(A27,'TMP2'!$A:$A,'TMP2'!$C:$C)</f>
        <v>16425.240000000002</v>
      </c>
      <c r="G27" s="1">
        <f>LOOKUP(A27,'TMP2'!$A:$A,'TMP2'!$D:$D)</f>
        <v>102364.34</v>
      </c>
      <c r="H27" s="1">
        <v>230.23400000000001</v>
      </c>
      <c r="I27" s="1">
        <v>600.28599999999994</v>
      </c>
      <c r="J27" s="1">
        <v>754.71</v>
      </c>
      <c r="K27" s="1">
        <v>2.4</v>
      </c>
      <c r="L27" s="1">
        <v>6.4</v>
      </c>
      <c r="M27" s="1">
        <v>268.58600000000001</v>
      </c>
      <c r="N27" s="1">
        <v>376</v>
      </c>
      <c r="O27" s="1">
        <v>8.7423999999999999</v>
      </c>
      <c r="P27" s="1">
        <v>8.1999999999999993</v>
      </c>
      <c r="Q27" s="1">
        <v>75</v>
      </c>
      <c r="R27" s="1">
        <f>MATCH(A27,'TMP2'!A:A,0)</f>
        <v>1577</v>
      </c>
      <c r="T27" s="1" t="s">
        <v>3029</v>
      </c>
      <c r="U27" s="1">
        <f>LOOKUP(T27,'TMP2'!$A:$A,'TMP2'!$C:$C)</f>
        <v>13552.27</v>
      </c>
      <c r="V27">
        <f>LOOKUP(T27,'TMP2'!$A:$A,'TMP2'!$D:$D)</f>
        <v>101953.06</v>
      </c>
      <c r="X27" s="8">
        <v>3.11</v>
      </c>
      <c r="Y27">
        <f t="shared" si="0"/>
        <v>-16.690000000000001</v>
      </c>
    </row>
    <row r="28" spans="1:25" x14ac:dyDescent="0.2">
      <c r="A28" s="1" t="s">
        <v>131</v>
      </c>
      <c r="B28" s="1">
        <v>20.7</v>
      </c>
      <c r="C28" s="1" t="s">
        <v>1699</v>
      </c>
      <c r="D28" s="1" t="s">
        <v>1713</v>
      </c>
      <c r="E28" s="1" t="s">
        <v>1679</v>
      </c>
      <c r="F28" s="1">
        <f>LOOKUP(A28,'TMP2'!$A:$A,'TMP2'!$C:$C)</f>
        <v>16425.240000000002</v>
      </c>
      <c r="G28" s="1">
        <f>LOOKUP(A28,'TMP2'!$A:$A,'TMP2'!$D:$D)</f>
        <v>102364.34</v>
      </c>
      <c r="H28" s="1">
        <v>121.667</v>
      </c>
      <c r="I28" s="1">
        <v>487.11200000000002</v>
      </c>
      <c r="J28" s="1">
        <v>705.87</v>
      </c>
      <c r="K28" s="1">
        <v>2.2000000000000002</v>
      </c>
      <c r="L28" s="1">
        <v>5.9</v>
      </c>
      <c r="M28" s="1">
        <v>141.91200000000001</v>
      </c>
      <c r="N28" s="1">
        <v>321</v>
      </c>
      <c r="O28" s="1">
        <v>8.1707699999999992</v>
      </c>
      <c r="P28" s="1">
        <v>7.7</v>
      </c>
      <c r="Q28" s="1">
        <v>69.64</v>
      </c>
      <c r="R28" s="1">
        <f>MATCH(A28,'TMP2'!A:A,0)</f>
        <v>1577</v>
      </c>
      <c r="T28" s="1" t="s">
        <v>3030</v>
      </c>
      <c r="U28" s="1">
        <f>LOOKUP(T28,'TMP2'!$A:$A,'TMP2'!$C:$C)</f>
        <v>14179.32</v>
      </c>
      <c r="V28">
        <f>LOOKUP(T28,'TMP2'!$A:$A,'TMP2'!$D:$D)</f>
        <v>102385</v>
      </c>
      <c r="X28" s="8">
        <v>3.11</v>
      </c>
      <c r="Y28">
        <f t="shared" si="0"/>
        <v>-17.59</v>
      </c>
    </row>
    <row r="29" spans="1:25" x14ac:dyDescent="0.2">
      <c r="A29" s="1" t="s">
        <v>131</v>
      </c>
      <c r="B29" s="1">
        <v>23.6</v>
      </c>
      <c r="C29" s="1" t="s">
        <v>1699</v>
      </c>
      <c r="D29" s="1" t="s">
        <v>1713</v>
      </c>
      <c r="E29" s="1" t="s">
        <v>1679</v>
      </c>
      <c r="F29" s="1">
        <f>LOOKUP(A29,'TMP2'!$A:$A,'TMP2'!$C:$C)</f>
        <v>16425.240000000002</v>
      </c>
      <c r="G29" s="1">
        <f>LOOKUP(A29,'TMP2'!$A:$A,'TMP2'!$D:$D)</f>
        <v>102364.34</v>
      </c>
      <c r="H29" s="1">
        <v>294.13</v>
      </c>
      <c r="I29" s="1">
        <v>772.91099999999994</v>
      </c>
      <c r="J29" s="1">
        <v>1171.94</v>
      </c>
      <c r="K29" s="1">
        <v>3.5</v>
      </c>
      <c r="L29" s="1">
        <v>9.4</v>
      </c>
      <c r="M29" s="1">
        <v>384.21100000000001</v>
      </c>
      <c r="N29" s="1">
        <v>697</v>
      </c>
      <c r="O29" s="1">
        <v>11.984999999999999</v>
      </c>
      <c r="P29" s="1">
        <v>11</v>
      </c>
      <c r="Q29" s="1">
        <v>110.79</v>
      </c>
      <c r="R29" s="1">
        <f>MATCH(A29,'TMP2'!A:A,0)</f>
        <v>1577</v>
      </c>
      <c r="T29" s="1" t="s">
        <v>31</v>
      </c>
      <c r="U29" s="1">
        <f>LOOKUP(T29,'TMP2'!$A:$A,'TMP2'!$C:$C)</f>
        <v>15319.57</v>
      </c>
      <c r="V29">
        <f>LOOKUP(T29,'TMP2'!$A:$A,'TMP2'!$D:$D)</f>
        <v>102303.54</v>
      </c>
      <c r="X29" s="8">
        <v>3.11</v>
      </c>
      <c r="Y29">
        <f t="shared" si="0"/>
        <v>-20.490000000000002</v>
      </c>
    </row>
    <row r="30" spans="1:25" x14ac:dyDescent="0.2">
      <c r="A30" s="1" t="s">
        <v>131</v>
      </c>
      <c r="B30" s="1">
        <v>25.3</v>
      </c>
      <c r="C30" s="1" t="s">
        <v>1699</v>
      </c>
      <c r="D30" s="1" t="s">
        <v>1713</v>
      </c>
      <c r="E30" s="1" t="s">
        <v>1679</v>
      </c>
      <c r="F30" s="1">
        <f>LOOKUP(A30,'TMP2'!$A:$A,'TMP2'!$C:$C)</f>
        <v>16425.240000000002</v>
      </c>
      <c r="G30" s="1">
        <f>LOOKUP(A30,'TMP2'!$A:$A,'TMP2'!$D:$D)</f>
        <v>102364.34</v>
      </c>
      <c r="H30" s="1">
        <v>123.023</v>
      </c>
      <c r="I30" s="1">
        <v>918.25800000000004</v>
      </c>
      <c r="J30" s="1">
        <v>1234.42</v>
      </c>
      <c r="K30" s="1">
        <v>2.7</v>
      </c>
      <c r="L30" s="1">
        <v>7.2</v>
      </c>
      <c r="M30" s="1">
        <v>504.05799999999999</v>
      </c>
      <c r="N30" s="1">
        <v>730</v>
      </c>
      <c r="O30" s="1">
        <v>9.5972899999999992</v>
      </c>
      <c r="P30" s="1">
        <v>8.9</v>
      </c>
      <c r="Q30" s="1">
        <v>81.13</v>
      </c>
      <c r="R30" s="1">
        <f>MATCH(A30,'TMP2'!A:A,0)</f>
        <v>1577</v>
      </c>
      <c r="T30" s="1" t="s">
        <v>3031</v>
      </c>
      <c r="U30" s="1">
        <f>LOOKUP(T30,'TMP2'!$A:$A,'TMP2'!$C:$C)</f>
        <v>15545.3</v>
      </c>
      <c r="V30">
        <f>LOOKUP(T30,'TMP2'!$A:$A,'TMP2'!$D:$D)</f>
        <v>102302.39999999999</v>
      </c>
      <c r="X30" s="8">
        <v>3.11</v>
      </c>
      <c r="Y30">
        <f t="shared" si="0"/>
        <v>-22.19</v>
      </c>
    </row>
    <row r="31" spans="1:25" x14ac:dyDescent="0.2">
      <c r="A31" s="1" t="s">
        <v>131</v>
      </c>
      <c r="B31" s="1">
        <v>27.3</v>
      </c>
      <c r="C31" s="1" t="s">
        <v>1699</v>
      </c>
      <c r="D31" s="1" t="s">
        <v>1698</v>
      </c>
      <c r="E31" s="1" t="s">
        <v>1679</v>
      </c>
      <c r="F31" s="1">
        <f>LOOKUP(A31,'TMP2'!$A:$A,'TMP2'!$C:$C)</f>
        <v>16425.240000000002</v>
      </c>
      <c r="G31" s="1">
        <f>LOOKUP(A31,'TMP2'!$A:$A,'TMP2'!$D:$D)</f>
        <v>102364.34</v>
      </c>
      <c r="H31" s="1">
        <v>187.14099999999999</v>
      </c>
      <c r="I31" s="1">
        <v>499.67500000000001</v>
      </c>
      <c r="J31" s="1">
        <v>1147.96</v>
      </c>
      <c r="K31" s="1">
        <v>3.9</v>
      </c>
      <c r="L31" s="1">
        <v>10.3</v>
      </c>
      <c r="M31" s="1">
        <v>55.475000000000001</v>
      </c>
      <c r="N31" s="1">
        <v>626</v>
      </c>
      <c r="O31" s="1">
        <v>12.881399999999999</v>
      </c>
      <c r="P31" s="1">
        <v>11.8</v>
      </c>
      <c r="Q31" s="1">
        <v>118.8</v>
      </c>
      <c r="R31" s="1">
        <f>MATCH(A31,'TMP2'!A:A,0)</f>
        <v>1577</v>
      </c>
      <c r="T31" s="1" t="s">
        <v>3032</v>
      </c>
      <c r="U31" s="1">
        <f>LOOKUP(T31,'TMP2'!$A:$A,'TMP2'!$C:$C)</f>
        <v>15819.3</v>
      </c>
      <c r="V31">
        <f>LOOKUP(T31,'TMP2'!$A:$A,'TMP2'!$D:$D)</f>
        <v>102262.39999999999</v>
      </c>
      <c r="X31" s="8">
        <v>3.11</v>
      </c>
      <c r="Y31">
        <f t="shared" si="0"/>
        <v>-24.19</v>
      </c>
    </row>
    <row r="32" spans="1:25" x14ac:dyDescent="0.2">
      <c r="A32" s="1" t="s">
        <v>131</v>
      </c>
      <c r="B32" s="1">
        <v>28.4</v>
      </c>
      <c r="C32" s="1" t="s">
        <v>1699</v>
      </c>
      <c r="D32" s="1" t="s">
        <v>1698</v>
      </c>
      <c r="E32" s="1" t="s">
        <v>1679</v>
      </c>
      <c r="F32" s="1">
        <f>LOOKUP(A32,'TMP2'!$A:$A,'TMP2'!$C:$C)</f>
        <v>16425.240000000002</v>
      </c>
      <c r="G32" s="1">
        <f>LOOKUP(A32,'TMP2'!$A:$A,'TMP2'!$D:$D)</f>
        <v>102364.34</v>
      </c>
      <c r="H32" s="1">
        <v>95.337999999999994</v>
      </c>
      <c r="I32" s="1">
        <v>502.18900000000002</v>
      </c>
      <c r="J32" s="1">
        <v>1295</v>
      </c>
      <c r="K32" s="1">
        <v>1.3</v>
      </c>
      <c r="L32" s="1">
        <v>3.3</v>
      </c>
      <c r="M32" s="1">
        <v>41.488999999999997</v>
      </c>
      <c r="N32" s="1">
        <v>743</v>
      </c>
      <c r="O32" s="1">
        <v>5.4302099999999998</v>
      </c>
      <c r="P32" s="1">
        <v>5.3</v>
      </c>
      <c r="Q32" s="1">
        <v>37.200000000000003</v>
      </c>
      <c r="R32" s="1">
        <f>MATCH(A32,'TMP2'!A:A,0)</f>
        <v>1577</v>
      </c>
      <c r="T32" s="1" t="s">
        <v>106</v>
      </c>
      <c r="U32" s="1">
        <f>LOOKUP(T32,'TMP2'!$A:$A,'TMP2'!$C:$C)</f>
        <v>15877.6</v>
      </c>
      <c r="V32">
        <f>LOOKUP(T32,'TMP2'!$A:$A,'TMP2'!$D:$D)</f>
        <v>102262.6</v>
      </c>
      <c r="X32" s="8">
        <v>3.11</v>
      </c>
      <c r="Y32">
        <f t="shared" si="0"/>
        <v>-25.29</v>
      </c>
    </row>
    <row r="33" spans="1:25" x14ac:dyDescent="0.2">
      <c r="A33" s="1" t="s">
        <v>131</v>
      </c>
      <c r="B33" s="1">
        <v>29</v>
      </c>
      <c r="C33" s="1" t="s">
        <v>1699</v>
      </c>
      <c r="D33" s="1" t="s">
        <v>1698</v>
      </c>
      <c r="E33" s="1" t="s">
        <v>1679</v>
      </c>
      <c r="F33" s="1">
        <f>LOOKUP(A33,'TMP2'!$A:$A,'TMP2'!$C:$C)</f>
        <v>16425.240000000002</v>
      </c>
      <c r="G33" s="1">
        <f>LOOKUP(A33,'TMP2'!$A:$A,'TMP2'!$D:$D)</f>
        <v>102364.34</v>
      </c>
      <c r="H33" s="1">
        <v>196.167</v>
      </c>
      <c r="I33" s="1">
        <v>925.72</v>
      </c>
      <c r="J33" s="1">
        <v>1214.95</v>
      </c>
      <c r="K33" s="1">
        <v>3.8</v>
      </c>
      <c r="L33" s="1">
        <v>10.1</v>
      </c>
      <c r="M33" s="1">
        <v>456.02</v>
      </c>
      <c r="N33" s="1">
        <v>663</v>
      </c>
      <c r="O33" s="1">
        <v>12.7262</v>
      </c>
      <c r="P33" s="1">
        <v>11.7</v>
      </c>
      <c r="Q33" s="1">
        <v>109.05</v>
      </c>
      <c r="R33" s="1">
        <f>MATCH(A33,'TMP2'!A:A,0)</f>
        <v>1577</v>
      </c>
      <c r="T33" s="1" t="s">
        <v>3033</v>
      </c>
      <c r="U33" s="1">
        <f>LOOKUP(T33,'TMP2'!$A:$A,'TMP2'!$C:$C)</f>
        <v>16914.36</v>
      </c>
      <c r="V33">
        <f>LOOKUP(T33,'TMP2'!$A:$A,'TMP2'!$D:$D)</f>
        <v>102531.08</v>
      </c>
      <c r="X33" s="8">
        <v>3.11</v>
      </c>
      <c r="Y33">
        <f t="shared" si="0"/>
        <v>-25.89</v>
      </c>
    </row>
    <row r="34" spans="1:25" x14ac:dyDescent="0.2">
      <c r="A34" s="1" t="s">
        <v>3018</v>
      </c>
      <c r="B34" s="1">
        <v>18.7</v>
      </c>
      <c r="C34" s="1" t="s">
        <v>1699</v>
      </c>
      <c r="D34" s="1" t="s">
        <v>1713</v>
      </c>
      <c r="E34" s="1" t="s">
        <v>1679</v>
      </c>
      <c r="F34" s="1">
        <f>LOOKUP(A34,'TMP2'!$A:$A,'TMP2'!$C:$C)</f>
        <v>16485.669999999998</v>
      </c>
      <c r="G34" s="1">
        <f>LOOKUP(A34,'TMP2'!$A:$A,'TMP2'!$D:$D)</f>
        <v>102391.91</v>
      </c>
      <c r="H34" s="1">
        <v>99.100999999999999</v>
      </c>
      <c r="I34" s="1">
        <v>759.39599999999996</v>
      </c>
      <c r="J34" s="1">
        <v>950.4</v>
      </c>
      <c r="K34" s="1">
        <v>2.5</v>
      </c>
      <c r="L34" s="1">
        <v>6.7</v>
      </c>
      <c r="M34" s="1">
        <v>442.19600000000003</v>
      </c>
      <c r="N34" s="1">
        <v>564</v>
      </c>
      <c r="O34" s="1">
        <v>9.0660399999999992</v>
      </c>
      <c r="P34" s="1">
        <v>8.5</v>
      </c>
      <c r="Q34" s="1">
        <v>76.34</v>
      </c>
      <c r="R34" s="1">
        <f>MATCH(A34,'TMP2'!A:A,0)</f>
        <v>1558</v>
      </c>
      <c r="T34" s="1" t="s">
        <v>217</v>
      </c>
      <c r="U34" s="1">
        <f>LOOKUP(T34,'TMP2'!$A:$A,'TMP2'!$C:$C)</f>
        <v>17061.28</v>
      </c>
      <c r="V34">
        <f>LOOKUP(T34,'TMP2'!$A:$A,'TMP2'!$D:$D)</f>
        <v>102589.73</v>
      </c>
      <c r="X34" s="8">
        <v>3.58</v>
      </c>
      <c r="Y34">
        <f t="shared" si="0"/>
        <v>-15.12</v>
      </c>
    </row>
    <row r="35" spans="1:25" x14ac:dyDescent="0.2">
      <c r="A35" s="1" t="s">
        <v>3018</v>
      </c>
      <c r="B35" s="1">
        <v>24.3</v>
      </c>
      <c r="C35" s="1" t="s">
        <v>1699</v>
      </c>
      <c r="D35" s="1" t="s">
        <v>1713</v>
      </c>
      <c r="E35" s="1" t="s">
        <v>1679</v>
      </c>
      <c r="F35" s="1">
        <f>LOOKUP(A35,'TMP2'!$A:$A,'TMP2'!$C:$C)</f>
        <v>16485.669999999998</v>
      </c>
      <c r="G35" s="1">
        <f>LOOKUP(A35,'TMP2'!$A:$A,'TMP2'!$D:$D)</f>
        <v>102391.91</v>
      </c>
      <c r="H35" s="1">
        <v>103.95</v>
      </c>
      <c r="I35" s="1">
        <v>914.875</v>
      </c>
      <c r="J35" s="1">
        <v>1019.37</v>
      </c>
      <c r="K35" s="1">
        <v>2.4</v>
      </c>
      <c r="L35" s="1">
        <v>6.4</v>
      </c>
      <c r="M35" s="1">
        <v>513.67499999999995</v>
      </c>
      <c r="N35" s="1">
        <v>550</v>
      </c>
      <c r="O35" s="1">
        <v>8.6838800000000003</v>
      </c>
      <c r="P35" s="1">
        <v>8.1</v>
      </c>
      <c r="Q35" s="1">
        <v>70.52</v>
      </c>
      <c r="R35" s="1">
        <f>MATCH(A35,'TMP2'!A:A,0)</f>
        <v>1558</v>
      </c>
      <c r="T35" s="1" t="s">
        <v>21</v>
      </c>
      <c r="U35" s="1">
        <f>LOOKUP(T35,'TMP2'!$A:$A,'TMP2'!$C:$C)</f>
        <v>14428.95</v>
      </c>
      <c r="V35">
        <f>LOOKUP(T35,'TMP2'!$A:$A,'TMP2'!$D:$D)</f>
        <v>102351.71</v>
      </c>
      <c r="X35" s="8">
        <v>3.58</v>
      </c>
      <c r="Y35">
        <f t="shared" si="0"/>
        <v>-20.72</v>
      </c>
    </row>
    <row r="36" spans="1:25" x14ac:dyDescent="0.2">
      <c r="A36" s="1" t="s">
        <v>112</v>
      </c>
      <c r="B36" s="1">
        <v>26.2</v>
      </c>
      <c r="C36" s="1" t="s">
        <v>1699</v>
      </c>
      <c r="D36" s="1" t="s">
        <v>1713</v>
      </c>
      <c r="E36" s="1" t="s">
        <v>1679</v>
      </c>
      <c r="F36" s="1">
        <f>LOOKUP(A36,'TMP2'!$A:$A,'TMP2'!$C:$C)</f>
        <v>16485.669999999998</v>
      </c>
      <c r="G36" s="1">
        <f>LOOKUP(A36,'TMP2'!$A:$A,'TMP2'!$D:$D)</f>
        <v>102391.91</v>
      </c>
      <c r="H36" s="1">
        <v>221.22399999999999</v>
      </c>
      <c r="I36" s="1">
        <v>931.35699999999997</v>
      </c>
      <c r="J36" s="1">
        <v>1086.9100000000001</v>
      </c>
      <c r="K36" s="1">
        <v>3.3</v>
      </c>
      <c r="L36" s="1">
        <v>8.8000000000000007</v>
      </c>
      <c r="M36" s="1">
        <v>501.65699999999998</v>
      </c>
      <c r="N36" s="1">
        <v>585</v>
      </c>
      <c r="O36" s="1">
        <v>11.2605</v>
      </c>
      <c r="P36" s="1">
        <v>10.4</v>
      </c>
      <c r="Q36" s="1">
        <v>100.25</v>
      </c>
      <c r="R36" s="1">
        <f>MATCH(A36,'TMP2'!A:A,0)</f>
        <v>1558</v>
      </c>
      <c r="T36" s="1" t="s">
        <v>25</v>
      </c>
      <c r="U36" s="1">
        <f>LOOKUP(T36,'TMP2'!$A:$A,'TMP2'!$C:$C)</f>
        <v>15013.36</v>
      </c>
      <c r="V36">
        <f>LOOKUP(T36,'TMP2'!$A:$A,'TMP2'!$D:$D)</f>
        <v>102312.35</v>
      </c>
      <c r="X36" s="8">
        <v>3.58</v>
      </c>
      <c r="Y36">
        <f t="shared" si="0"/>
        <v>-22.619999999999997</v>
      </c>
    </row>
    <row r="37" spans="1:25" x14ac:dyDescent="0.2">
      <c r="A37" s="1" t="s">
        <v>112</v>
      </c>
      <c r="B37" s="1">
        <v>29.7</v>
      </c>
      <c r="C37" s="1" t="s">
        <v>1699</v>
      </c>
      <c r="D37" s="1" t="s">
        <v>1713</v>
      </c>
      <c r="E37" s="1" t="s">
        <v>1679</v>
      </c>
      <c r="F37" s="1">
        <f>LOOKUP(A37,'TMP2'!$A:$A,'TMP2'!$C:$C)</f>
        <v>16485.669999999998</v>
      </c>
      <c r="G37" s="1">
        <f>LOOKUP(A37,'TMP2'!$A:$A,'TMP2'!$D:$D)</f>
        <v>102391.91</v>
      </c>
      <c r="H37" s="1">
        <v>83.082999999999998</v>
      </c>
      <c r="I37" s="1">
        <v>714.85199999999998</v>
      </c>
      <c r="J37" s="1">
        <v>1030.3699999999999</v>
      </c>
      <c r="K37" s="1">
        <v>3.2</v>
      </c>
      <c r="L37" s="1">
        <v>8.5</v>
      </c>
      <c r="M37" s="1">
        <v>232.65199999999999</v>
      </c>
      <c r="N37" s="1">
        <v>488</v>
      </c>
      <c r="O37" s="1">
        <v>10.9832</v>
      </c>
      <c r="P37" s="1">
        <v>10.199999999999999</v>
      </c>
      <c r="Q37" s="1">
        <v>101.7</v>
      </c>
      <c r="R37" s="1">
        <f>MATCH(A37,'TMP2'!A:A,0)</f>
        <v>1558</v>
      </c>
      <c r="T37" s="1" t="s">
        <v>3034</v>
      </c>
      <c r="U37" s="1">
        <f>LOOKUP(T37,'TMP2'!$A:$A,'TMP2'!$C:$C)</f>
        <v>14694.62</v>
      </c>
      <c r="V37">
        <f>LOOKUP(T37,'TMP2'!$A:$A,'TMP2'!$D:$D)</f>
        <v>102307.17</v>
      </c>
      <c r="X37" s="8">
        <v>3.58</v>
      </c>
      <c r="Y37">
        <f t="shared" si="0"/>
        <v>-26.119999999999997</v>
      </c>
    </row>
    <row r="38" spans="1:25" x14ac:dyDescent="0.2">
      <c r="A38" s="1" t="s">
        <v>3019</v>
      </c>
      <c r="B38" s="1">
        <v>14.1</v>
      </c>
      <c r="C38" s="1" t="s">
        <v>1699</v>
      </c>
      <c r="D38" s="1" t="s">
        <v>1713</v>
      </c>
      <c r="E38" s="1" t="s">
        <v>1679</v>
      </c>
      <c r="F38" s="1">
        <f>LOOKUP(A38,'TMP2'!$A:$A,'TMP2'!$C:$C)</f>
        <v>16640.12</v>
      </c>
      <c r="G38" s="1">
        <f>LOOKUP(A38,'TMP2'!$A:$A,'TMP2'!$D:$D)</f>
        <v>102447.95</v>
      </c>
      <c r="H38" s="1">
        <v>167.554</v>
      </c>
      <c r="I38" s="1">
        <v>663.49199999999996</v>
      </c>
      <c r="J38" s="1">
        <v>756.8</v>
      </c>
      <c r="K38" s="1">
        <v>1.7</v>
      </c>
      <c r="L38" s="1">
        <v>4.5</v>
      </c>
      <c r="M38" s="1">
        <v>410.29199999999997</v>
      </c>
      <c r="N38" s="1">
        <v>448</v>
      </c>
      <c r="O38" s="1">
        <v>6.6461699999999997</v>
      </c>
      <c r="P38" s="1">
        <v>6.3</v>
      </c>
      <c r="Q38" s="1">
        <v>46.93</v>
      </c>
      <c r="R38" s="1">
        <f>MATCH(A38,'TMP2'!A:A,0)</f>
        <v>1563</v>
      </c>
      <c r="T38" s="1" t="s">
        <v>2283</v>
      </c>
      <c r="U38" s="1">
        <f>LOOKUP(T38,'TMP2'!$A:$A,'TMP2'!$C:$C)</f>
        <v>18092.25</v>
      </c>
      <c r="V38">
        <f>LOOKUP(T38,'TMP2'!$A:$A,'TMP2'!$D:$D)</f>
        <v>103761.07</v>
      </c>
      <c r="X38" s="8">
        <v>3.8499999999999899</v>
      </c>
      <c r="Y38">
        <f t="shared" si="0"/>
        <v>-10.250000000000011</v>
      </c>
    </row>
    <row r="39" spans="1:25" x14ac:dyDescent="0.2">
      <c r="A39" s="1" t="s">
        <v>3019</v>
      </c>
      <c r="B39" s="1">
        <v>16.3</v>
      </c>
      <c r="C39" s="1" t="s">
        <v>1699</v>
      </c>
      <c r="D39" s="1" t="s">
        <v>1713</v>
      </c>
      <c r="E39" s="1" t="s">
        <v>1679</v>
      </c>
      <c r="F39" s="1">
        <f>LOOKUP(A39,'TMP2'!$A:$A,'TMP2'!$C:$C)</f>
        <v>16640.12</v>
      </c>
      <c r="G39" s="1">
        <f>LOOKUP(A39,'TMP2'!$A:$A,'TMP2'!$D:$D)</f>
        <v>102447.95</v>
      </c>
      <c r="H39" s="1">
        <v>155.809</v>
      </c>
      <c r="I39" s="1">
        <v>471.71800000000002</v>
      </c>
      <c r="J39" s="1">
        <v>820.71</v>
      </c>
      <c r="K39" s="1">
        <v>2.1</v>
      </c>
      <c r="L39" s="1">
        <v>5.6</v>
      </c>
      <c r="M39" s="1">
        <v>185.518</v>
      </c>
      <c r="N39" s="1">
        <v>476</v>
      </c>
      <c r="O39" s="1">
        <v>7.8558300000000001</v>
      </c>
      <c r="P39" s="1">
        <v>7.4</v>
      </c>
      <c r="Q39" s="1">
        <v>61.49</v>
      </c>
      <c r="R39" s="1">
        <f>MATCH(A39,'TMP2'!A:A,0)</f>
        <v>1563</v>
      </c>
      <c r="T39" s="1" t="s">
        <v>1408</v>
      </c>
      <c r="U39" s="1">
        <f>LOOKUP(T39,'TMP2'!$A:$A,'TMP2'!$C:$C)</f>
        <v>17818.75</v>
      </c>
      <c r="V39">
        <f>LOOKUP(T39,'TMP2'!$A:$A,'TMP2'!$D:$D)</f>
        <v>105033.12</v>
      </c>
      <c r="X39" s="8">
        <v>3.8499999999999899</v>
      </c>
      <c r="Y39">
        <f t="shared" si="0"/>
        <v>-12.45000000000001</v>
      </c>
    </row>
    <row r="40" spans="1:25" x14ac:dyDescent="0.2">
      <c r="A40" s="1" t="s">
        <v>117</v>
      </c>
      <c r="B40" s="1">
        <v>18.2</v>
      </c>
      <c r="C40" s="1" t="s">
        <v>1699</v>
      </c>
      <c r="D40" s="1" t="s">
        <v>1713</v>
      </c>
      <c r="E40" s="1" t="s">
        <v>1679</v>
      </c>
      <c r="F40" s="1">
        <f>LOOKUP(A40,'TMP2'!$A:$A,'TMP2'!$C:$C)</f>
        <v>16640.12</v>
      </c>
      <c r="G40" s="1">
        <f>LOOKUP(A40,'TMP2'!$A:$A,'TMP2'!$D:$D)</f>
        <v>102447.95</v>
      </c>
      <c r="H40" s="1">
        <v>48.938000000000002</v>
      </c>
      <c r="I40" s="1">
        <v>599.99300000000005</v>
      </c>
      <c r="J40" s="1">
        <v>873.8</v>
      </c>
      <c r="K40" s="1">
        <v>1.7</v>
      </c>
      <c r="L40" s="1">
        <v>4.5999999999999996</v>
      </c>
      <c r="M40" s="1">
        <v>285.29300000000001</v>
      </c>
      <c r="N40" s="1">
        <v>498</v>
      </c>
      <c r="O40" s="1">
        <v>6.7329100000000004</v>
      </c>
      <c r="P40" s="1">
        <v>6.4</v>
      </c>
      <c r="Q40" s="1">
        <v>52.36</v>
      </c>
      <c r="R40" s="1">
        <f>MATCH(A40,'TMP2'!A:A,0)</f>
        <v>1563</v>
      </c>
      <c r="T40" s="1" t="s">
        <v>1410</v>
      </c>
      <c r="U40" s="1">
        <f>LOOKUP(T40,'TMP2'!$A:$A,'TMP2'!$C:$C)</f>
        <v>17838.240000000002</v>
      </c>
      <c r="V40">
        <f>LOOKUP(T40,'TMP2'!$A:$A,'TMP2'!$D:$D)</f>
        <v>105171.1</v>
      </c>
      <c r="X40" s="8">
        <v>3.8499999999999899</v>
      </c>
      <c r="Y40">
        <f t="shared" si="0"/>
        <v>-14.350000000000009</v>
      </c>
    </row>
    <row r="41" spans="1:25" x14ac:dyDescent="0.2">
      <c r="A41" s="1" t="s">
        <v>117</v>
      </c>
      <c r="B41" s="1">
        <v>19.7</v>
      </c>
      <c r="C41" s="1" t="s">
        <v>1699</v>
      </c>
      <c r="D41" s="1" t="s">
        <v>1713</v>
      </c>
      <c r="E41" s="1" t="s">
        <v>1679</v>
      </c>
      <c r="F41" s="1">
        <f>LOOKUP(A41,'TMP2'!$A:$A,'TMP2'!$C:$C)</f>
        <v>16640.12</v>
      </c>
      <c r="G41" s="1">
        <f>LOOKUP(A41,'TMP2'!$A:$A,'TMP2'!$D:$D)</f>
        <v>102447.95</v>
      </c>
      <c r="H41" s="1">
        <v>206.03399999999999</v>
      </c>
      <c r="I41" s="1">
        <v>705.38400000000001</v>
      </c>
      <c r="J41" s="1">
        <v>856.79</v>
      </c>
      <c r="K41" s="1">
        <v>2</v>
      </c>
      <c r="L41" s="1">
        <v>5.2</v>
      </c>
      <c r="M41" s="1">
        <v>368.18400000000003</v>
      </c>
      <c r="N41" s="1">
        <v>462</v>
      </c>
      <c r="O41" s="1">
        <v>7.4628800000000002</v>
      </c>
      <c r="P41" s="1">
        <v>7</v>
      </c>
      <c r="Q41" s="1">
        <v>56.49</v>
      </c>
      <c r="R41" s="1">
        <f>MATCH(A41,'TMP2'!A:A,0)</f>
        <v>1563</v>
      </c>
      <c r="T41" s="1" t="s">
        <v>1271</v>
      </c>
      <c r="U41" s="1">
        <f>LOOKUP(T41,'TMP2'!$A:$A,'TMP2'!$C:$C)</f>
        <v>17815.04</v>
      </c>
      <c r="V41">
        <f>LOOKUP(T41,'TMP2'!$A:$A,'TMP2'!$D:$D)</f>
        <v>105221.9</v>
      </c>
      <c r="X41" s="8">
        <v>3.8499999999999899</v>
      </c>
      <c r="Y41">
        <f t="shared" si="0"/>
        <v>-15.850000000000009</v>
      </c>
    </row>
    <row r="42" spans="1:25" x14ac:dyDescent="0.2">
      <c r="A42" s="1" t="s">
        <v>117</v>
      </c>
      <c r="B42" s="1">
        <v>21.7</v>
      </c>
      <c r="C42" s="1" t="s">
        <v>1699</v>
      </c>
      <c r="D42" s="1" t="s">
        <v>1698</v>
      </c>
      <c r="E42" s="1" t="s">
        <v>1679</v>
      </c>
      <c r="F42" s="1">
        <f>LOOKUP(A42,'TMP2'!$A:$A,'TMP2'!$C:$C)</f>
        <v>16640.12</v>
      </c>
      <c r="G42" s="1">
        <f>LOOKUP(A42,'TMP2'!$A:$A,'TMP2'!$D:$D)</f>
        <v>102447.95</v>
      </c>
      <c r="H42" s="1">
        <v>161.83799999999999</v>
      </c>
      <c r="I42" s="1">
        <v>658.59199999999998</v>
      </c>
      <c r="J42" s="1">
        <v>875.93</v>
      </c>
      <c r="K42" s="1">
        <v>2.8</v>
      </c>
      <c r="L42" s="1">
        <v>7.3</v>
      </c>
      <c r="M42" s="1">
        <v>291.392</v>
      </c>
      <c r="N42" s="1">
        <v>453</v>
      </c>
      <c r="O42" s="1">
        <v>9.7351799999999997</v>
      </c>
      <c r="P42" s="1">
        <v>9.1</v>
      </c>
      <c r="Q42" s="1">
        <v>81.92</v>
      </c>
      <c r="R42" s="1">
        <f>MATCH(A42,'TMP2'!A:A,0)</f>
        <v>1563</v>
      </c>
      <c r="T42" s="1" t="s">
        <v>1458</v>
      </c>
      <c r="U42" s="1">
        <f>LOOKUP(T42,'TMP2'!$A:$A,'TMP2'!$C:$C)</f>
        <v>18144.060000000001</v>
      </c>
      <c r="V42">
        <f>LOOKUP(T42,'TMP2'!$A:$A,'TMP2'!$D:$D)</f>
        <v>103121.57</v>
      </c>
      <c r="X42" s="8">
        <v>3.8499999999999899</v>
      </c>
      <c r="Y42">
        <f t="shared" si="0"/>
        <v>-17.850000000000009</v>
      </c>
    </row>
    <row r="43" spans="1:25" x14ac:dyDescent="0.2">
      <c r="A43" s="1" t="s">
        <v>117</v>
      </c>
      <c r="B43" s="1">
        <v>23.2</v>
      </c>
      <c r="C43" s="1" t="s">
        <v>1699</v>
      </c>
      <c r="D43" s="1" t="s">
        <v>1698</v>
      </c>
      <c r="E43" s="1" t="s">
        <v>1679</v>
      </c>
      <c r="F43" s="1">
        <f>LOOKUP(A43,'TMP2'!$A:$A,'TMP2'!$C:$C)</f>
        <v>16640.12</v>
      </c>
      <c r="G43" s="1">
        <f>LOOKUP(A43,'TMP2'!$A:$A,'TMP2'!$D:$D)</f>
        <v>102447.95</v>
      </c>
      <c r="H43" s="1">
        <v>248.114</v>
      </c>
      <c r="I43" s="1">
        <v>943.93600000000004</v>
      </c>
      <c r="J43" s="1">
        <v>1063.92</v>
      </c>
      <c r="K43" s="1">
        <v>2.2000000000000002</v>
      </c>
      <c r="L43" s="1">
        <v>6</v>
      </c>
      <c r="M43" s="1">
        <v>554.23599999999999</v>
      </c>
      <c r="N43" s="1">
        <v>600</v>
      </c>
      <c r="O43" s="1">
        <v>8.2355800000000006</v>
      </c>
      <c r="P43" s="1">
        <v>7.7</v>
      </c>
      <c r="Q43" s="1">
        <v>63.1</v>
      </c>
      <c r="R43" s="1">
        <f>MATCH(A43,'TMP2'!A:A,0)</f>
        <v>1563</v>
      </c>
      <c r="T43" s="1" t="s">
        <v>1460</v>
      </c>
      <c r="U43" s="1">
        <f>LOOKUP(T43,'TMP2'!$A:$A,'TMP2'!$C:$C)</f>
        <v>18057.46</v>
      </c>
      <c r="V43">
        <f>LOOKUP(T43,'TMP2'!$A:$A,'TMP2'!$D:$D)</f>
        <v>103140.84</v>
      </c>
      <c r="X43" s="8">
        <v>3.8499999999999899</v>
      </c>
      <c r="Y43">
        <f t="shared" si="0"/>
        <v>-19.350000000000009</v>
      </c>
    </row>
    <row r="44" spans="1:25" x14ac:dyDescent="0.2">
      <c r="A44" s="1" t="s">
        <v>117</v>
      </c>
      <c r="B44" s="1">
        <v>25.7</v>
      </c>
      <c r="C44" s="1" t="s">
        <v>1699</v>
      </c>
      <c r="D44" s="1" t="s">
        <v>1698</v>
      </c>
      <c r="E44" s="1" t="s">
        <v>1679</v>
      </c>
      <c r="F44" s="1">
        <f>LOOKUP(A44,'TMP2'!$A:$A,'TMP2'!$C:$C)</f>
        <v>16640.12</v>
      </c>
      <c r="G44" s="1">
        <f>LOOKUP(A44,'TMP2'!$A:$A,'TMP2'!$D:$D)</f>
        <v>102447.95</v>
      </c>
      <c r="H44" s="1">
        <v>112.35</v>
      </c>
      <c r="I44" s="1">
        <v>807.79100000000005</v>
      </c>
      <c r="J44" s="1">
        <v>1094.72</v>
      </c>
      <c r="K44" s="1">
        <v>2.2999999999999998</v>
      </c>
      <c r="L44" s="1">
        <v>6.1</v>
      </c>
      <c r="M44" s="1">
        <v>380.59100000000001</v>
      </c>
      <c r="N44" s="1">
        <v>594</v>
      </c>
      <c r="O44" s="1">
        <v>8.3995700000000006</v>
      </c>
      <c r="P44" s="1">
        <v>7.9</v>
      </c>
      <c r="Q44" s="1">
        <v>67.64</v>
      </c>
      <c r="R44" s="1">
        <f>MATCH(A44,'TMP2'!A:A,0)</f>
        <v>1563</v>
      </c>
      <c r="T44" s="1" t="s">
        <v>1473</v>
      </c>
      <c r="U44" s="1">
        <f>LOOKUP(T44,'TMP2'!$A:$A,'TMP2'!$C:$C)</f>
        <v>18073.13</v>
      </c>
      <c r="V44">
        <f>LOOKUP(T44,'TMP2'!$A:$A,'TMP2'!$D:$D)</f>
        <v>103297.55</v>
      </c>
      <c r="X44" s="8">
        <v>3.8499999999999899</v>
      </c>
      <c r="Y44">
        <f t="shared" si="0"/>
        <v>-21.850000000000009</v>
      </c>
    </row>
    <row r="45" spans="1:25" x14ac:dyDescent="0.2">
      <c r="A45" s="1" t="s">
        <v>117</v>
      </c>
      <c r="B45" s="1">
        <v>27.6</v>
      </c>
      <c r="C45" s="1" t="s">
        <v>1699</v>
      </c>
      <c r="D45" s="1" t="s">
        <v>1698</v>
      </c>
      <c r="E45" s="1" t="s">
        <v>1679</v>
      </c>
      <c r="F45" s="1">
        <f>LOOKUP(A45,'TMP2'!$A:$A,'TMP2'!$C:$C)</f>
        <v>16640.12</v>
      </c>
      <c r="G45" s="1">
        <f>LOOKUP(A45,'TMP2'!$A:$A,'TMP2'!$D:$D)</f>
        <v>102447.95</v>
      </c>
      <c r="H45" s="1">
        <v>109.011</v>
      </c>
      <c r="I45" s="1">
        <v>994.68600000000004</v>
      </c>
      <c r="J45" s="1">
        <v>1156.43</v>
      </c>
      <c r="K45" s="1">
        <v>2.4</v>
      </c>
      <c r="L45" s="1">
        <v>6.3</v>
      </c>
      <c r="M45" s="1">
        <v>538.98599999999999</v>
      </c>
      <c r="N45" s="1">
        <v>624</v>
      </c>
      <c r="O45" s="1">
        <v>8.5830699999999993</v>
      </c>
      <c r="P45" s="1">
        <v>8</v>
      </c>
      <c r="Q45" s="1">
        <v>67.88</v>
      </c>
      <c r="R45" s="1">
        <f>MATCH(A45,'TMP2'!A:A,0)</f>
        <v>1563</v>
      </c>
      <c r="T45" s="1" t="s">
        <v>1479</v>
      </c>
      <c r="U45" s="1">
        <f>LOOKUP(T45,'TMP2'!$A:$A,'TMP2'!$C:$C)</f>
        <v>18073.669999999998</v>
      </c>
      <c r="V45">
        <f>LOOKUP(T45,'TMP2'!$A:$A,'TMP2'!$D:$D)</f>
        <v>103358.77</v>
      </c>
      <c r="X45" s="8">
        <v>3.8499999999999899</v>
      </c>
      <c r="Y45">
        <f t="shared" si="0"/>
        <v>-23.750000000000011</v>
      </c>
    </row>
    <row r="46" spans="1:25" x14ac:dyDescent="0.2">
      <c r="A46" s="1" t="s">
        <v>3020</v>
      </c>
      <c r="B46" s="1">
        <v>23.4</v>
      </c>
      <c r="C46" s="1" t="s">
        <v>1699</v>
      </c>
      <c r="D46" s="1" t="s">
        <v>1713</v>
      </c>
      <c r="E46" s="1" t="s">
        <v>1679</v>
      </c>
      <c r="F46" s="1">
        <f>LOOKUP(A46,'TMP2'!$A:$A,'TMP2'!$C:$C)</f>
        <v>15991.178</v>
      </c>
      <c r="G46" s="1">
        <f>LOOKUP(A46,'TMP2'!$A:$A,'TMP2'!$D:$D)</f>
        <v>102317.372</v>
      </c>
      <c r="H46" s="1">
        <v>266.11099999999999</v>
      </c>
      <c r="I46" s="1">
        <v>822.29700000000003</v>
      </c>
      <c r="J46" s="1">
        <v>941.38</v>
      </c>
      <c r="K46" s="1">
        <v>2.5</v>
      </c>
      <c r="L46" s="1">
        <v>6.7</v>
      </c>
      <c r="M46" s="1">
        <v>458.59699999999998</v>
      </c>
      <c r="N46" s="1">
        <v>514</v>
      </c>
      <c r="O46" s="1">
        <v>9.0178600000000007</v>
      </c>
      <c r="P46" s="1">
        <v>8.4</v>
      </c>
      <c r="Q46" s="1">
        <v>71.27</v>
      </c>
      <c r="R46" s="1">
        <f>MATCH(A46,'TMP2'!A:A,0)</f>
        <v>1725</v>
      </c>
      <c r="T46" s="1" t="s">
        <v>1275</v>
      </c>
      <c r="U46" s="1">
        <f>LOOKUP(T46,'TMP2'!$A:$A,'TMP2'!$C:$C)</f>
        <v>18096.82</v>
      </c>
      <c r="V46">
        <f>LOOKUP(T46,'TMP2'!$A:$A,'TMP2'!$D:$D)</f>
        <v>103191.67</v>
      </c>
      <c r="X46" s="8">
        <v>3.48</v>
      </c>
      <c r="Y46">
        <f t="shared" si="0"/>
        <v>-19.919999999999998</v>
      </c>
    </row>
    <row r="47" spans="1:25" x14ac:dyDescent="0.2">
      <c r="A47" s="1" t="s">
        <v>3020</v>
      </c>
      <c r="B47" s="1">
        <v>25.3</v>
      </c>
      <c r="C47" s="1" t="s">
        <v>1699</v>
      </c>
      <c r="D47" s="1" t="s">
        <v>1713</v>
      </c>
      <c r="E47" s="1" t="s">
        <v>1679</v>
      </c>
      <c r="F47" s="1">
        <f>LOOKUP(A47,'TMP2'!$A:$A,'TMP2'!$C:$C)</f>
        <v>15991.178</v>
      </c>
      <c r="G47" s="1">
        <f>LOOKUP(A47,'TMP2'!$A:$A,'TMP2'!$D:$D)</f>
        <v>102317.372</v>
      </c>
      <c r="H47" s="1">
        <v>125.121</v>
      </c>
      <c r="I47" s="1">
        <v>590.50199999999995</v>
      </c>
      <c r="J47" s="1">
        <v>1018.38</v>
      </c>
      <c r="K47" s="1">
        <v>2</v>
      </c>
      <c r="L47" s="1">
        <v>5.3</v>
      </c>
      <c r="M47" s="1">
        <v>198.30199999999999</v>
      </c>
      <c r="N47" s="1">
        <v>557</v>
      </c>
      <c r="O47" s="1">
        <v>7.5415900000000002</v>
      </c>
      <c r="P47" s="1">
        <v>7.1</v>
      </c>
      <c r="Q47" s="1">
        <v>59.88</v>
      </c>
      <c r="R47" s="1">
        <f>MATCH(A47,'TMP2'!A:A,0)</f>
        <v>1725</v>
      </c>
      <c r="T47" s="1" t="s">
        <v>1279</v>
      </c>
      <c r="U47" s="1">
        <f>LOOKUP(T47,'TMP2'!$A:$A,'TMP2'!$C:$C)</f>
        <v>18057.12</v>
      </c>
      <c r="V47">
        <f>LOOKUP(T47,'TMP2'!$A:$A,'TMP2'!$D:$D)</f>
        <v>103468.73</v>
      </c>
      <c r="X47" s="8">
        <v>3.48</v>
      </c>
      <c r="Y47">
        <f t="shared" si="0"/>
        <v>-21.82</v>
      </c>
    </row>
    <row r="48" spans="1:25" x14ac:dyDescent="0.2">
      <c r="A48" s="1" t="s">
        <v>1618</v>
      </c>
      <c r="B48" s="1">
        <v>27.3</v>
      </c>
      <c r="C48" s="1" t="s">
        <v>1699</v>
      </c>
      <c r="D48" s="1" t="s">
        <v>1698</v>
      </c>
      <c r="E48" s="1" t="s">
        <v>1679</v>
      </c>
      <c r="F48" s="1">
        <f>LOOKUP(A48,'TMP2'!$A:$A,'TMP2'!$C:$C)</f>
        <v>15991.178</v>
      </c>
      <c r="G48" s="1">
        <f>LOOKUP(A48,'TMP2'!$A:$A,'TMP2'!$D:$D)</f>
        <v>102317.372</v>
      </c>
      <c r="H48" s="1">
        <v>189.797</v>
      </c>
      <c r="I48" s="1">
        <v>934.24099999999999</v>
      </c>
      <c r="J48" s="1">
        <v>1144.44</v>
      </c>
      <c r="K48" s="1">
        <v>2.2999999999999998</v>
      </c>
      <c r="L48" s="1">
        <v>6</v>
      </c>
      <c r="M48" s="1">
        <v>512.04100000000005</v>
      </c>
      <c r="N48" s="1">
        <v>643</v>
      </c>
      <c r="O48" s="1">
        <v>8.2872000000000003</v>
      </c>
      <c r="P48" s="1">
        <v>7.8</v>
      </c>
      <c r="Q48" s="1">
        <v>63.85</v>
      </c>
      <c r="R48" s="1">
        <f>MATCH(A48,'TMP2'!A:A,0)</f>
        <v>1725</v>
      </c>
      <c r="T48" s="1" t="s">
        <v>1513</v>
      </c>
      <c r="U48" s="1">
        <f>LOOKUP(T48,'TMP2'!$A:$A,'TMP2'!$C:$C)</f>
        <v>17787.66</v>
      </c>
      <c r="V48">
        <f>LOOKUP(T48,'TMP2'!$A:$A,'TMP2'!$D:$D)</f>
        <v>105416.55</v>
      </c>
      <c r="X48" s="8">
        <v>3.48</v>
      </c>
      <c r="Y48">
        <f t="shared" si="0"/>
        <v>-23.82</v>
      </c>
    </row>
    <row r="49" spans="1:25" x14ac:dyDescent="0.2">
      <c r="A49" s="1" t="s">
        <v>1618</v>
      </c>
      <c r="B49" s="1">
        <v>28.6</v>
      </c>
      <c r="C49" s="1" t="s">
        <v>1699</v>
      </c>
      <c r="D49" s="1" t="s">
        <v>1698</v>
      </c>
      <c r="E49" s="1" t="s">
        <v>1679</v>
      </c>
      <c r="F49" s="1">
        <f>LOOKUP(A49,'TMP2'!$A:$A,'TMP2'!$C:$C)</f>
        <v>15991.178</v>
      </c>
      <c r="G49" s="1">
        <f>LOOKUP(A49,'TMP2'!$A:$A,'TMP2'!$D:$D)</f>
        <v>102317.372</v>
      </c>
      <c r="H49" s="1">
        <v>215.65600000000001</v>
      </c>
      <c r="I49" s="1">
        <v>1114.6379999999999</v>
      </c>
      <c r="J49" s="1">
        <v>1194.83</v>
      </c>
      <c r="K49" s="1">
        <v>2.7</v>
      </c>
      <c r="L49" s="1">
        <v>7.1</v>
      </c>
      <c r="M49" s="1">
        <v>672.93799999999999</v>
      </c>
      <c r="N49" s="1">
        <v>670</v>
      </c>
      <c r="O49" s="1">
        <v>9.4390800000000006</v>
      </c>
      <c r="P49" s="1">
        <v>8.8000000000000007</v>
      </c>
      <c r="Q49" s="1">
        <v>74.3</v>
      </c>
      <c r="R49" s="1">
        <f>MATCH(A49,'TMP2'!A:A,0)</f>
        <v>1725</v>
      </c>
      <c r="T49" s="1" t="s">
        <v>2301</v>
      </c>
      <c r="U49" s="1">
        <f>LOOKUP(T49,'TMP2'!$A:$A,'TMP2'!$C:$C)</f>
        <v>17788.740000000002</v>
      </c>
      <c r="V49">
        <f>LOOKUP(T49,'TMP2'!$A:$A,'TMP2'!$D:$D)</f>
        <v>105371.06</v>
      </c>
      <c r="X49" s="8">
        <v>3.48</v>
      </c>
      <c r="Y49">
        <f t="shared" si="0"/>
        <v>-25.12</v>
      </c>
    </row>
    <row r="50" spans="1:25" x14ac:dyDescent="0.2">
      <c r="A50" s="1" t="s">
        <v>1618</v>
      </c>
      <c r="B50" s="1">
        <v>30.2</v>
      </c>
      <c r="C50" s="1" t="s">
        <v>1699</v>
      </c>
      <c r="D50" s="1" t="s">
        <v>1698</v>
      </c>
      <c r="E50" s="1" t="s">
        <v>1679</v>
      </c>
      <c r="F50" s="1">
        <f>LOOKUP(A50,'TMP2'!$A:$A,'TMP2'!$C:$C)</f>
        <v>15991.178</v>
      </c>
      <c r="G50" s="1">
        <f>LOOKUP(A50,'TMP2'!$A:$A,'TMP2'!$D:$D)</f>
        <v>102317.372</v>
      </c>
      <c r="H50" s="1">
        <v>84.43</v>
      </c>
      <c r="I50" s="1">
        <v>805.89200000000005</v>
      </c>
      <c r="J50" s="1">
        <v>1168.8900000000001</v>
      </c>
      <c r="K50" s="1">
        <v>2.6</v>
      </c>
      <c r="L50" s="1">
        <v>6.9</v>
      </c>
      <c r="M50" s="1">
        <v>340.19200000000001</v>
      </c>
      <c r="N50" s="1">
        <v>626</v>
      </c>
      <c r="O50" s="1">
        <v>9.2530199999999994</v>
      </c>
      <c r="P50" s="1">
        <v>8.6</v>
      </c>
      <c r="Q50" s="1">
        <v>78.599999999999994</v>
      </c>
      <c r="R50" s="1">
        <f>MATCH(A50,'TMP2'!A:A,0)</f>
        <v>1725</v>
      </c>
      <c r="X50" s="8">
        <v>3.48</v>
      </c>
      <c r="Y50">
        <f t="shared" si="0"/>
        <v>-26.72</v>
      </c>
    </row>
    <row r="51" spans="1:25" x14ac:dyDescent="0.2">
      <c r="A51" s="1" t="s">
        <v>1618</v>
      </c>
      <c r="B51" s="1">
        <v>32.1</v>
      </c>
      <c r="C51" s="1" t="s">
        <v>1699</v>
      </c>
      <c r="D51" s="1" t="s">
        <v>1698</v>
      </c>
      <c r="E51" s="1" t="s">
        <v>1679</v>
      </c>
      <c r="F51" s="1">
        <f>LOOKUP(A51,'TMP2'!$A:$A,'TMP2'!$C:$C)</f>
        <v>15991.178</v>
      </c>
      <c r="G51" s="1">
        <f>LOOKUP(A51,'TMP2'!$A:$A,'TMP2'!$D:$D)</f>
        <v>102317.372</v>
      </c>
      <c r="H51" s="1">
        <v>92.290999999999997</v>
      </c>
      <c r="I51" s="1">
        <v>1044.9839999999999</v>
      </c>
      <c r="J51" s="1">
        <v>1139.93</v>
      </c>
      <c r="K51" s="1">
        <v>2.4</v>
      </c>
      <c r="L51" s="1">
        <v>6.3</v>
      </c>
      <c r="M51" s="1">
        <v>550.78399999999999</v>
      </c>
      <c r="N51" s="1">
        <v>575</v>
      </c>
      <c r="O51" s="1">
        <v>8.5784800000000008</v>
      </c>
      <c r="P51" s="1">
        <v>8</v>
      </c>
      <c r="Q51" s="1">
        <v>67.91</v>
      </c>
      <c r="R51" s="1">
        <f>MATCH(A51,'TMP2'!A:A,0)</f>
        <v>1725</v>
      </c>
      <c r="X51" s="8">
        <v>3.48</v>
      </c>
      <c r="Y51">
        <f t="shared" si="0"/>
        <v>-28.62</v>
      </c>
    </row>
    <row r="52" spans="1:25" x14ac:dyDescent="0.2">
      <c r="A52" s="1" t="s">
        <v>3021</v>
      </c>
      <c r="B52" s="1">
        <v>24.9</v>
      </c>
      <c r="C52" s="1" t="s">
        <v>1699</v>
      </c>
      <c r="D52" s="1" t="s">
        <v>1698</v>
      </c>
      <c r="E52" s="1" t="s">
        <v>1679</v>
      </c>
      <c r="F52" s="1">
        <f>LOOKUP(A52,'TMP2'!$A:$A,'TMP2'!$C:$C)</f>
        <v>16124.843000000001</v>
      </c>
      <c r="G52" s="1">
        <f>LOOKUP(A52,'TMP2'!$A:$A,'TMP2'!$D:$D)</f>
        <v>102291.84</v>
      </c>
      <c r="H52" s="1">
        <v>129.09</v>
      </c>
      <c r="I52" s="1">
        <v>851.38300000000004</v>
      </c>
      <c r="J52" s="1">
        <v>1153.9000000000001</v>
      </c>
      <c r="K52" s="1">
        <v>2.5</v>
      </c>
      <c r="L52" s="1">
        <v>6.6</v>
      </c>
      <c r="M52" s="1">
        <v>432.18299999999999</v>
      </c>
      <c r="N52" s="1">
        <v>654</v>
      </c>
      <c r="O52" s="1">
        <v>8.9131300000000007</v>
      </c>
      <c r="P52" s="1">
        <v>8.3000000000000007</v>
      </c>
      <c r="Q52" s="1">
        <v>73.349999999999994</v>
      </c>
      <c r="R52" s="1">
        <f>MATCH(A52,'TMP2'!A:A,0)</f>
        <v>1709</v>
      </c>
      <c r="X52" s="8">
        <v>4.2099999999999902</v>
      </c>
      <c r="Y52">
        <f t="shared" si="0"/>
        <v>-20.690000000000008</v>
      </c>
    </row>
    <row r="53" spans="1:25" x14ac:dyDescent="0.2">
      <c r="A53" s="1" t="s">
        <v>3021</v>
      </c>
      <c r="B53" s="1">
        <v>26.8</v>
      </c>
      <c r="C53" s="1" t="s">
        <v>1699</v>
      </c>
      <c r="D53" s="1" t="s">
        <v>1698</v>
      </c>
      <c r="E53" s="1" t="s">
        <v>1679</v>
      </c>
      <c r="F53" s="1">
        <f>LOOKUP(A53,'TMP2'!$A:$A,'TMP2'!$C:$C)</f>
        <v>16124.843000000001</v>
      </c>
      <c r="G53" s="1">
        <f>LOOKUP(A53,'TMP2'!$A:$A,'TMP2'!$D:$D)</f>
        <v>102291.84</v>
      </c>
      <c r="H53" s="1">
        <v>76.715999999999994</v>
      </c>
      <c r="I53" s="1">
        <v>999.255</v>
      </c>
      <c r="J53" s="1">
        <v>1147.96</v>
      </c>
      <c r="K53" s="1">
        <v>2.2999999999999998</v>
      </c>
      <c r="L53" s="1">
        <v>6.2</v>
      </c>
      <c r="M53" s="1">
        <v>551.55499999999995</v>
      </c>
      <c r="N53" s="1">
        <v>623</v>
      </c>
      <c r="O53" s="1">
        <v>8.5255500000000008</v>
      </c>
      <c r="P53" s="1">
        <v>8</v>
      </c>
      <c r="Q53" s="1">
        <v>68.06</v>
      </c>
      <c r="R53" s="1">
        <f>MATCH(A53,'TMP2'!A:A,0)</f>
        <v>1709</v>
      </c>
      <c r="X53" s="8">
        <v>4.2099999999999902</v>
      </c>
      <c r="Y53">
        <f t="shared" si="0"/>
        <v>-22.590000000000011</v>
      </c>
    </row>
    <row r="54" spans="1:25" x14ac:dyDescent="0.2">
      <c r="A54" s="1" t="s">
        <v>3022</v>
      </c>
      <c r="B54" s="1">
        <v>12.3</v>
      </c>
      <c r="C54" s="1" t="s">
        <v>1696</v>
      </c>
      <c r="D54" s="1" t="s">
        <v>1695</v>
      </c>
      <c r="E54" s="1" t="s">
        <v>1679</v>
      </c>
      <c r="F54" s="1">
        <f>LOOKUP(A54,'TMP2'!$A:$A,'TMP2'!$C:$C)</f>
        <v>16162.54</v>
      </c>
      <c r="G54" s="1">
        <f>LOOKUP(A54,'TMP2'!$A:$A,'TMP2'!$D:$D)</f>
        <v>102283.53</v>
      </c>
      <c r="H54" s="1">
        <v>30.489000000000001</v>
      </c>
      <c r="I54" s="1">
        <v>357.7</v>
      </c>
      <c r="J54" s="1">
        <v>556.71</v>
      </c>
      <c r="K54" s="1">
        <v>0.9</v>
      </c>
      <c r="L54" s="1">
        <v>2.6</v>
      </c>
      <c r="M54" s="1">
        <v>110.4</v>
      </c>
      <c r="N54" s="1">
        <v>275</v>
      </c>
      <c r="O54" s="1">
        <v>4.5498900000000004</v>
      </c>
      <c r="P54" s="1">
        <v>4.5</v>
      </c>
      <c r="Q54" s="1">
        <v>18.8</v>
      </c>
      <c r="R54" s="1">
        <f>MATCH(A54,'TMP2'!A:A,0)</f>
        <v>1716</v>
      </c>
      <c r="X54" s="8">
        <v>3.17</v>
      </c>
      <c r="Y54">
        <f t="shared" si="0"/>
        <v>-9.1300000000000008</v>
      </c>
    </row>
    <row r="55" spans="1:25" x14ac:dyDescent="0.2">
      <c r="A55" s="1" t="s">
        <v>3022</v>
      </c>
      <c r="B55" s="1">
        <v>20.8</v>
      </c>
      <c r="C55" s="1" t="s">
        <v>1699</v>
      </c>
      <c r="D55" s="1" t="s">
        <v>1698</v>
      </c>
      <c r="E55" s="1" t="s">
        <v>1679</v>
      </c>
      <c r="F55" s="1">
        <f>LOOKUP(A55,'TMP2'!$A:$A,'TMP2'!$C:$C)</f>
        <v>16162.54</v>
      </c>
      <c r="G55" s="1">
        <f>LOOKUP(A55,'TMP2'!$A:$A,'TMP2'!$D:$D)</f>
        <v>102283.53</v>
      </c>
      <c r="H55" s="1">
        <v>67.36</v>
      </c>
      <c r="I55" s="1">
        <v>1003.664</v>
      </c>
      <c r="J55" s="1">
        <v>1090.8900000000001</v>
      </c>
      <c r="K55" s="1">
        <v>2.2000000000000002</v>
      </c>
      <c r="L55" s="1">
        <v>5.8</v>
      </c>
      <c r="M55" s="1">
        <v>647.96400000000006</v>
      </c>
      <c r="N55" s="1">
        <v>654</v>
      </c>
      <c r="O55" s="1">
        <v>8.1055200000000003</v>
      </c>
      <c r="P55" s="1">
        <v>7.6</v>
      </c>
      <c r="Q55" s="1">
        <v>62.78</v>
      </c>
      <c r="R55" s="1">
        <f>MATCH(A55,'TMP2'!A:A,0)</f>
        <v>1716</v>
      </c>
      <c r="X55" s="8">
        <v>3.17</v>
      </c>
      <c r="Y55">
        <f t="shared" si="0"/>
        <v>-17.630000000000003</v>
      </c>
    </row>
    <row r="56" spans="1:25" x14ac:dyDescent="0.2">
      <c r="A56" s="1" t="s">
        <v>221</v>
      </c>
      <c r="B56" s="1">
        <v>22.6</v>
      </c>
      <c r="C56" s="1" t="s">
        <v>3014</v>
      </c>
      <c r="D56" s="1" t="s">
        <v>1700</v>
      </c>
      <c r="E56" s="1" t="s">
        <v>1679</v>
      </c>
      <c r="F56" s="1">
        <f>LOOKUP(A56,'TMP2'!$A:$A,'TMP2'!$C:$C)</f>
        <v>16162.54</v>
      </c>
      <c r="G56" s="1">
        <f>LOOKUP(A56,'TMP2'!$A:$A,'TMP2'!$D:$D)</f>
        <v>102283.53</v>
      </c>
      <c r="H56" s="1">
        <v>132.02600000000001</v>
      </c>
      <c r="I56" s="1">
        <v>973.99699999999996</v>
      </c>
      <c r="J56" s="1">
        <v>1159.95</v>
      </c>
      <c r="K56" s="1">
        <v>2.6</v>
      </c>
      <c r="L56" s="1">
        <v>6.8</v>
      </c>
      <c r="M56" s="1">
        <v>591.29700000000003</v>
      </c>
      <c r="N56" s="1">
        <v>692</v>
      </c>
      <c r="O56" s="1">
        <v>9.1625800000000002</v>
      </c>
      <c r="P56" s="1">
        <v>8.5</v>
      </c>
      <c r="Q56" s="1">
        <v>74.709999999999994</v>
      </c>
      <c r="R56" s="1">
        <f>MATCH(A56,'TMP2'!A:A,0)</f>
        <v>1716</v>
      </c>
      <c r="X56" s="8">
        <v>3.17</v>
      </c>
      <c r="Y56">
        <f t="shared" si="0"/>
        <v>-19.43</v>
      </c>
    </row>
    <row r="57" spans="1:25" x14ac:dyDescent="0.2">
      <c r="A57" s="1" t="s">
        <v>221</v>
      </c>
      <c r="B57" s="1">
        <v>23.8</v>
      </c>
      <c r="C57" s="1" t="s">
        <v>3014</v>
      </c>
      <c r="D57" s="1" t="s">
        <v>1700</v>
      </c>
      <c r="E57" s="1" t="s">
        <v>1679</v>
      </c>
      <c r="F57" s="1">
        <f>LOOKUP(A57,'TMP2'!$A:$A,'TMP2'!$C:$C)</f>
        <v>16162.54</v>
      </c>
      <c r="G57" s="1">
        <f>LOOKUP(A57,'TMP2'!$A:$A,'TMP2'!$D:$D)</f>
        <v>102283.53</v>
      </c>
      <c r="H57" s="1">
        <v>158.22499999999999</v>
      </c>
      <c r="I57" s="1">
        <v>756.30399999999997</v>
      </c>
      <c r="J57" s="1">
        <v>1322.75</v>
      </c>
      <c r="K57" s="1">
        <v>3.1</v>
      </c>
      <c r="L57" s="1">
        <v>8.1999999999999993</v>
      </c>
      <c r="M57" s="1">
        <v>355.60399999999998</v>
      </c>
      <c r="N57" s="1">
        <v>821</v>
      </c>
      <c r="O57" s="1">
        <v>10.6188</v>
      </c>
      <c r="P57" s="1">
        <v>9.8000000000000007</v>
      </c>
      <c r="Q57" s="1">
        <v>93</v>
      </c>
      <c r="R57" s="1">
        <f>MATCH(A57,'TMP2'!A:A,0)</f>
        <v>1716</v>
      </c>
      <c r="X57" s="8">
        <v>3.17</v>
      </c>
      <c r="Y57">
        <f t="shared" si="0"/>
        <v>-20.630000000000003</v>
      </c>
    </row>
    <row r="58" spans="1:25" x14ac:dyDescent="0.2">
      <c r="A58" s="1" t="s">
        <v>221</v>
      </c>
      <c r="B58" s="1">
        <v>25.4</v>
      </c>
      <c r="C58" s="1" t="s">
        <v>3014</v>
      </c>
      <c r="D58" s="1" t="s">
        <v>1700</v>
      </c>
      <c r="E58" s="1" t="s">
        <v>1679</v>
      </c>
      <c r="F58" s="1">
        <f>LOOKUP(A58,'TMP2'!$A:$A,'TMP2'!$C:$C)</f>
        <v>16162.54</v>
      </c>
      <c r="G58" s="1">
        <f>LOOKUP(A58,'TMP2'!$A:$A,'TMP2'!$D:$D)</f>
        <v>102283.53</v>
      </c>
      <c r="H58" s="1">
        <v>90.936999999999998</v>
      </c>
      <c r="I58" s="1">
        <v>1100.902</v>
      </c>
      <c r="J58" s="1">
        <v>1257.96</v>
      </c>
      <c r="K58" s="1">
        <v>2.9</v>
      </c>
      <c r="L58" s="1">
        <v>7.7</v>
      </c>
      <c r="M58" s="1">
        <v>676.202</v>
      </c>
      <c r="N58" s="1">
        <v>742</v>
      </c>
      <c r="O58" s="1">
        <v>10.159000000000001</v>
      </c>
      <c r="P58" s="1">
        <v>9.4</v>
      </c>
      <c r="Q58" s="1">
        <v>85.86</v>
      </c>
      <c r="R58" s="1">
        <f>MATCH(A58,'TMP2'!A:A,0)</f>
        <v>1716</v>
      </c>
      <c r="X58" s="8">
        <v>3.17</v>
      </c>
      <c r="Y58">
        <f t="shared" si="0"/>
        <v>-22.229999999999997</v>
      </c>
    </row>
    <row r="59" spans="1:25" x14ac:dyDescent="0.2">
      <c r="A59" s="1" t="s">
        <v>221</v>
      </c>
      <c r="B59" s="1">
        <v>27.9</v>
      </c>
      <c r="C59" s="1" t="s">
        <v>3014</v>
      </c>
      <c r="D59" s="1" t="s">
        <v>1700</v>
      </c>
      <c r="E59" s="1" t="s">
        <v>1679</v>
      </c>
      <c r="F59" s="1">
        <f>LOOKUP(A59,'TMP2'!$A:$A,'TMP2'!$C:$C)</f>
        <v>16162.54</v>
      </c>
      <c r="G59" s="1">
        <f>LOOKUP(A59,'TMP2'!$A:$A,'TMP2'!$D:$D)</f>
        <v>102283.53</v>
      </c>
      <c r="H59" s="1">
        <v>94.546999999999997</v>
      </c>
      <c r="I59" s="1">
        <v>1000.634</v>
      </c>
      <c r="J59" s="1">
        <v>1480.71</v>
      </c>
      <c r="K59" s="1">
        <v>2.8</v>
      </c>
      <c r="L59" s="1">
        <v>7.4</v>
      </c>
      <c r="M59" s="1">
        <v>538.43399999999997</v>
      </c>
      <c r="N59" s="1">
        <v>906</v>
      </c>
      <c r="O59" s="1">
        <v>9.7829899999999999</v>
      </c>
      <c r="P59" s="1">
        <v>9.1</v>
      </c>
      <c r="Q59" s="1">
        <v>82.55</v>
      </c>
      <c r="R59" s="1">
        <f>MATCH(A59,'TMP2'!A:A,0)</f>
        <v>1716</v>
      </c>
      <c r="X59" s="8">
        <v>3.17</v>
      </c>
      <c r="Y59">
        <f t="shared" si="0"/>
        <v>-24.729999999999997</v>
      </c>
    </row>
    <row r="60" spans="1:25" x14ac:dyDescent="0.2">
      <c r="A60" s="1" t="s">
        <v>3023</v>
      </c>
      <c r="B60" s="1">
        <v>3.3</v>
      </c>
      <c r="C60" s="1" t="s">
        <v>1690</v>
      </c>
      <c r="D60" s="1" t="s">
        <v>1689</v>
      </c>
      <c r="E60" s="1" t="s">
        <v>1679</v>
      </c>
      <c r="F60" s="1">
        <f>LOOKUP(A60,'TMP2'!$A:$A,'TMP2'!$C:$C)</f>
        <v>16088.4</v>
      </c>
      <c r="G60" s="1">
        <f>LOOKUP(A60,'TMP2'!$A:$A,'TMP2'!$D:$D)</f>
        <v>102293.8</v>
      </c>
      <c r="H60" s="1">
        <v>6</v>
      </c>
      <c r="I60" s="1">
        <v>97.1</v>
      </c>
      <c r="J60" s="1">
        <v>116.7</v>
      </c>
      <c r="K60" s="1">
        <v>0.3</v>
      </c>
      <c r="L60" s="1">
        <v>0.9</v>
      </c>
      <c r="M60" s="1">
        <v>22</v>
      </c>
      <c r="N60" s="1">
        <v>37</v>
      </c>
      <c r="O60" s="1">
        <v>2.78</v>
      </c>
      <c r="P60" s="1">
        <v>2.93</v>
      </c>
      <c r="Q60" s="1">
        <v>6.91</v>
      </c>
      <c r="R60" s="1">
        <f>MATCH(A60,'TMP2'!A:A,0)</f>
        <v>1075</v>
      </c>
      <c r="X60" s="8">
        <v>2.11</v>
      </c>
      <c r="Y60">
        <f t="shared" si="0"/>
        <v>-1.19</v>
      </c>
    </row>
    <row r="61" spans="1:25" x14ac:dyDescent="0.2">
      <c r="A61" s="1" t="s">
        <v>3023</v>
      </c>
      <c r="B61" s="1">
        <v>4.3</v>
      </c>
      <c r="C61" s="1" t="s">
        <v>1690</v>
      </c>
      <c r="D61" s="1" t="s">
        <v>1689</v>
      </c>
      <c r="E61" s="1" t="s">
        <v>1679</v>
      </c>
      <c r="F61" s="1">
        <f>LOOKUP(A61,'TMP2'!$A:$A,'TMP2'!$C:$C)</f>
        <v>16088.4</v>
      </c>
      <c r="G61" s="1">
        <f>LOOKUP(A61,'TMP2'!$A:$A,'TMP2'!$D:$D)</f>
        <v>102293.8</v>
      </c>
      <c r="H61" s="1">
        <v>8.1999999999999993</v>
      </c>
      <c r="I61" s="1">
        <v>105.3</v>
      </c>
      <c r="J61" s="1">
        <v>161.69999999999999</v>
      </c>
      <c r="K61" s="1">
        <v>0.4</v>
      </c>
      <c r="L61" s="1">
        <v>1.2</v>
      </c>
      <c r="M61" s="1">
        <v>13</v>
      </c>
      <c r="N61" s="1">
        <v>62</v>
      </c>
      <c r="O61" s="1">
        <v>3.09</v>
      </c>
      <c r="P61" s="1">
        <v>3.2</v>
      </c>
      <c r="Q61" s="1">
        <v>9.31</v>
      </c>
      <c r="R61" s="1">
        <f>MATCH(A61,'TMP2'!A:A,0)</f>
        <v>1075</v>
      </c>
      <c r="X61" s="8">
        <v>2.11</v>
      </c>
      <c r="Y61">
        <f t="shared" si="0"/>
        <v>-2.19</v>
      </c>
    </row>
    <row r="62" spans="1:25" x14ac:dyDescent="0.2">
      <c r="A62" s="1" t="s">
        <v>3024</v>
      </c>
      <c r="B62" s="1">
        <v>12.7</v>
      </c>
      <c r="C62" s="1" t="s">
        <v>1696</v>
      </c>
      <c r="D62" s="1" t="s">
        <v>1695</v>
      </c>
      <c r="E62" s="1" t="s">
        <v>1679</v>
      </c>
      <c r="F62" s="1">
        <f>LOOKUP(A62,'TMP2'!$A:$A,'TMP2'!$C:$C)</f>
        <v>16195.84</v>
      </c>
      <c r="G62" s="1">
        <f>LOOKUP(A62,'TMP2'!$A:$A,'TMP2'!$D:$D)</f>
        <v>102271.63</v>
      </c>
      <c r="H62" s="1">
        <v>23.8</v>
      </c>
      <c r="I62" s="1">
        <v>303</v>
      </c>
      <c r="J62" s="1">
        <v>394</v>
      </c>
      <c r="K62" s="1">
        <v>1.1000000000000001</v>
      </c>
      <c r="L62" s="1">
        <v>3</v>
      </c>
      <c r="M62" s="1">
        <v>82</v>
      </c>
      <c r="N62" s="1">
        <v>154</v>
      </c>
      <c r="O62" s="1">
        <v>4.96</v>
      </c>
      <c r="P62" s="1">
        <v>4.84</v>
      </c>
      <c r="Q62" s="1">
        <v>22.93</v>
      </c>
      <c r="R62" s="1">
        <f>MATCH(A62,'TMP2'!A:A,0)</f>
        <v>1076</v>
      </c>
      <c r="X62" s="8">
        <v>1.73</v>
      </c>
      <c r="Y62">
        <f t="shared" si="0"/>
        <v>-10.969999999999999</v>
      </c>
    </row>
    <row r="63" spans="1:25" x14ac:dyDescent="0.2">
      <c r="A63" s="1" t="s">
        <v>3025</v>
      </c>
      <c r="B63" s="1">
        <v>12.7</v>
      </c>
      <c r="C63" s="1" t="s">
        <v>1699</v>
      </c>
      <c r="D63" s="1" t="s">
        <v>1713</v>
      </c>
      <c r="E63" s="1" t="s">
        <v>1679</v>
      </c>
      <c r="F63" s="1">
        <f>LOOKUP(A63,'TMP2'!$A:$A,'TMP2'!$C:$C)</f>
        <v>17324.5</v>
      </c>
      <c r="G63" s="1">
        <f>LOOKUP(A63,'TMP2'!$A:$A,'TMP2'!$D:$D)</f>
        <v>102632.76</v>
      </c>
      <c r="H63" s="1">
        <v>183.41</v>
      </c>
      <c r="I63" s="1">
        <v>524.98</v>
      </c>
      <c r="J63" s="1">
        <v>650.98</v>
      </c>
      <c r="K63" s="1">
        <v>1.5</v>
      </c>
      <c r="L63" s="1">
        <v>4.2</v>
      </c>
      <c r="M63" s="1">
        <v>278</v>
      </c>
      <c r="N63" s="1">
        <v>360</v>
      </c>
      <c r="O63" s="1">
        <v>6.14</v>
      </c>
      <c r="P63" s="1">
        <v>5.89</v>
      </c>
      <c r="Q63" s="1">
        <v>42.56</v>
      </c>
      <c r="R63" s="1">
        <f>MATCH(A63,'TMP2'!A:A,0)</f>
        <v>1612</v>
      </c>
      <c r="X63" s="8">
        <v>4.16</v>
      </c>
      <c r="Y63">
        <f t="shared" si="0"/>
        <v>-8.5399999999999991</v>
      </c>
    </row>
    <row r="64" spans="1:25" x14ac:dyDescent="0.2">
      <c r="A64" s="1" t="s">
        <v>3025</v>
      </c>
      <c r="B64" s="1">
        <v>14.7</v>
      </c>
      <c r="C64" s="1" t="s">
        <v>1699</v>
      </c>
      <c r="D64" s="1" t="s">
        <v>1713</v>
      </c>
      <c r="E64" s="1" t="s">
        <v>1679</v>
      </c>
      <c r="F64" s="1">
        <f>LOOKUP(A64,'TMP2'!$A:$A,'TMP2'!$C:$C)</f>
        <v>17324.5</v>
      </c>
      <c r="G64" s="1">
        <f>LOOKUP(A64,'TMP2'!$A:$A,'TMP2'!$D:$D)</f>
        <v>102632.76</v>
      </c>
      <c r="H64" s="1">
        <v>110.03</v>
      </c>
      <c r="I64" s="1">
        <v>508.89</v>
      </c>
      <c r="J64" s="1">
        <v>690.08</v>
      </c>
      <c r="K64" s="1">
        <v>1.5</v>
      </c>
      <c r="L64" s="1">
        <v>4.0999999999999996</v>
      </c>
      <c r="M64" s="1">
        <v>251</v>
      </c>
      <c r="N64" s="1">
        <v>384</v>
      </c>
      <c r="O64" s="1">
        <v>6.23</v>
      </c>
      <c r="P64" s="1">
        <v>5.96</v>
      </c>
      <c r="Q64" s="1">
        <v>46.93</v>
      </c>
      <c r="R64" s="1">
        <f>MATCH(A64,'TMP2'!A:A,0)</f>
        <v>1612</v>
      </c>
      <c r="X64" s="8">
        <v>4.16</v>
      </c>
      <c r="Y64">
        <f t="shared" si="0"/>
        <v>-10.54</v>
      </c>
    </row>
    <row r="65" spans="1:25" x14ac:dyDescent="0.2">
      <c r="A65" s="1" t="s">
        <v>3025</v>
      </c>
      <c r="B65" s="1">
        <v>17.100000000000001</v>
      </c>
      <c r="C65" s="1" t="s">
        <v>1699</v>
      </c>
      <c r="D65" s="1" t="s">
        <v>1713</v>
      </c>
      <c r="E65" s="1" t="s">
        <v>1679</v>
      </c>
      <c r="F65" s="1">
        <f>LOOKUP(A65,'TMP2'!$A:$A,'TMP2'!$C:$C)</f>
        <v>17324.5</v>
      </c>
      <c r="G65" s="1">
        <f>LOOKUP(A65,'TMP2'!$A:$A,'TMP2'!$D:$D)</f>
        <v>102632.76</v>
      </c>
      <c r="H65" s="1">
        <v>51.92</v>
      </c>
      <c r="I65" s="1">
        <v>523.02</v>
      </c>
      <c r="J65" s="1">
        <v>759.5</v>
      </c>
      <c r="K65" s="1">
        <v>2</v>
      </c>
      <c r="L65" s="1">
        <v>5.4</v>
      </c>
      <c r="M65" s="1">
        <v>229</v>
      </c>
      <c r="N65" s="1">
        <v>414</v>
      </c>
      <c r="O65" s="1">
        <v>7.64</v>
      </c>
      <c r="P65" s="1">
        <v>7.21</v>
      </c>
      <c r="Q65" s="1">
        <v>63.86</v>
      </c>
      <c r="R65" s="1">
        <f>MATCH(A65,'TMP2'!A:A,0)</f>
        <v>1612</v>
      </c>
      <c r="X65" s="8">
        <v>4.16</v>
      </c>
      <c r="Y65">
        <f t="shared" si="0"/>
        <v>-12.940000000000001</v>
      </c>
    </row>
    <row r="66" spans="1:25" x14ac:dyDescent="0.2">
      <c r="A66" s="1" t="s">
        <v>3025</v>
      </c>
      <c r="B66" s="1">
        <v>18.600000000000001</v>
      </c>
      <c r="C66" s="1" t="s">
        <v>1699</v>
      </c>
      <c r="D66" s="1" t="s">
        <v>1698</v>
      </c>
      <c r="E66" s="1" t="s">
        <v>1679</v>
      </c>
      <c r="F66" s="1">
        <f>LOOKUP(A66,'TMP2'!$A:$A,'TMP2'!$C:$C)</f>
        <v>17324.5</v>
      </c>
      <c r="G66" s="1">
        <f>LOOKUP(A66,'TMP2'!$A:$A,'TMP2'!$D:$D)</f>
        <v>102632.76</v>
      </c>
      <c r="H66" s="1">
        <v>261.85000000000002</v>
      </c>
      <c r="I66" s="1">
        <v>606.88</v>
      </c>
      <c r="J66" s="1">
        <v>868.89</v>
      </c>
      <c r="K66" s="1">
        <v>1.8</v>
      </c>
      <c r="L66" s="1">
        <v>4.8</v>
      </c>
      <c r="M66" s="1">
        <v>290</v>
      </c>
      <c r="N66" s="1">
        <v>491</v>
      </c>
      <c r="O66" s="1">
        <v>6.99</v>
      </c>
      <c r="P66" s="1">
        <v>6.64</v>
      </c>
      <c r="Q66" s="1">
        <v>53.94</v>
      </c>
      <c r="R66" s="1">
        <f>MATCH(A66,'TMP2'!A:A,0)</f>
        <v>1612</v>
      </c>
      <c r="X66" s="8">
        <v>4.16</v>
      </c>
      <c r="Y66">
        <f t="shared" si="0"/>
        <v>-14.440000000000001</v>
      </c>
    </row>
    <row r="67" spans="1:25" x14ac:dyDescent="0.2">
      <c r="A67" s="1" t="s">
        <v>3025</v>
      </c>
      <c r="B67" s="1">
        <v>23.7</v>
      </c>
      <c r="C67" s="1" t="s">
        <v>1699</v>
      </c>
      <c r="D67" s="1" t="s">
        <v>1698</v>
      </c>
      <c r="E67" s="1" t="s">
        <v>1679</v>
      </c>
      <c r="F67" s="1">
        <f>LOOKUP(A67,'TMP2'!$A:$A,'TMP2'!$C:$C)</f>
        <v>17324.5</v>
      </c>
      <c r="G67" s="1">
        <f>LOOKUP(A67,'TMP2'!$A:$A,'TMP2'!$D:$D)</f>
        <v>102632.76</v>
      </c>
      <c r="H67" s="1">
        <v>283.12</v>
      </c>
      <c r="I67" s="1">
        <v>822.69</v>
      </c>
      <c r="J67" s="1">
        <v>1072.94</v>
      </c>
      <c r="K67" s="1">
        <v>2.6</v>
      </c>
      <c r="L67" s="1">
        <v>6.9</v>
      </c>
      <c r="M67" s="1">
        <v>429</v>
      </c>
      <c r="N67" s="1">
        <v>605</v>
      </c>
      <c r="O67" s="1">
        <v>9.26</v>
      </c>
      <c r="P67" s="1">
        <v>8.6300000000000008</v>
      </c>
      <c r="Q67" s="1">
        <v>80.77</v>
      </c>
      <c r="R67" s="1">
        <f>MATCH(A67,'TMP2'!A:A,0)</f>
        <v>1612</v>
      </c>
      <c r="X67" s="8">
        <v>4.16</v>
      </c>
      <c r="Y67">
        <f t="shared" ref="Y67:Y130" si="1">X67-B67</f>
        <v>-19.54</v>
      </c>
    </row>
    <row r="68" spans="1:25" x14ac:dyDescent="0.2">
      <c r="A68" s="1" t="s">
        <v>152</v>
      </c>
      <c r="B68" s="1">
        <v>8</v>
      </c>
      <c r="C68" s="1" t="s">
        <v>1696</v>
      </c>
      <c r="D68" s="1" t="s">
        <v>1689</v>
      </c>
      <c r="E68" s="1" t="s">
        <v>1679</v>
      </c>
      <c r="F68" s="1">
        <f>LOOKUP(A68,'TMP2'!$A:$A,'TMP2'!$C:$C)</f>
        <v>17678.34</v>
      </c>
      <c r="G68" s="1">
        <f>LOOKUP(A68,'TMP2'!$A:$A,'TMP2'!$D:$D)</f>
        <v>102684.46</v>
      </c>
      <c r="H68" s="1">
        <v>21.64</v>
      </c>
      <c r="I68" s="1">
        <v>122.43</v>
      </c>
      <c r="J68" s="1">
        <v>184.8</v>
      </c>
      <c r="K68" s="1">
        <v>0.6</v>
      </c>
      <c r="L68" s="1">
        <v>1.6</v>
      </c>
      <c r="M68" s="1">
        <v>12</v>
      </c>
      <c r="N68" s="1">
        <v>35</v>
      </c>
      <c r="O68" s="1">
        <v>3.43</v>
      </c>
      <c r="P68" s="1">
        <v>3.49</v>
      </c>
      <c r="Q68" s="1">
        <v>11.88</v>
      </c>
      <c r="R68" s="1">
        <f>MATCH(A68,'TMP2'!A:A,0)</f>
        <v>1591</v>
      </c>
      <c r="X68" s="8">
        <v>4.5599999999999996</v>
      </c>
      <c r="Y68">
        <f t="shared" si="1"/>
        <v>-3.4400000000000004</v>
      </c>
    </row>
    <row r="69" spans="1:25" x14ac:dyDescent="0.2">
      <c r="A69" s="1" t="s">
        <v>152</v>
      </c>
      <c r="B69" s="1">
        <v>10</v>
      </c>
      <c r="C69" s="1" t="s">
        <v>1699</v>
      </c>
      <c r="D69" s="1" t="s">
        <v>1713</v>
      </c>
      <c r="E69" s="1" t="s">
        <v>1679</v>
      </c>
      <c r="F69" s="1">
        <f>LOOKUP(A69,'TMP2'!$A:$A,'TMP2'!$C:$C)</f>
        <v>17678.34</v>
      </c>
      <c r="G69" s="1">
        <f>LOOKUP(A69,'TMP2'!$A:$A,'TMP2'!$D:$D)</f>
        <v>102684.46</v>
      </c>
      <c r="H69" s="1">
        <v>82.91</v>
      </c>
      <c r="I69" s="1">
        <v>427.78</v>
      </c>
      <c r="J69" s="1">
        <v>582.78</v>
      </c>
      <c r="K69" s="1">
        <v>1.8</v>
      </c>
      <c r="L69" s="1">
        <v>4.7</v>
      </c>
      <c r="M69" s="1">
        <v>253</v>
      </c>
      <c r="N69" s="1">
        <v>363</v>
      </c>
      <c r="O69" s="1">
        <v>6.94</v>
      </c>
      <c r="P69" s="1">
        <v>6.59</v>
      </c>
      <c r="Q69" s="1">
        <v>55.79</v>
      </c>
      <c r="R69" s="1">
        <f>MATCH(A69,'TMP2'!A:A,0)</f>
        <v>1591</v>
      </c>
      <c r="X69" s="8">
        <v>4.5599999999999996</v>
      </c>
      <c r="Y69">
        <f t="shared" si="1"/>
        <v>-5.44</v>
      </c>
    </row>
    <row r="70" spans="1:25" x14ac:dyDescent="0.2">
      <c r="A70" s="1" t="s">
        <v>152</v>
      </c>
      <c r="B70" s="1">
        <v>11</v>
      </c>
      <c r="C70" s="1" t="s">
        <v>1699</v>
      </c>
      <c r="D70" s="1" t="s">
        <v>1713</v>
      </c>
      <c r="E70" s="1" t="s">
        <v>1679</v>
      </c>
      <c r="F70" s="1">
        <f>LOOKUP(A70,'TMP2'!$A:$A,'TMP2'!$C:$C)</f>
        <v>17678.34</v>
      </c>
      <c r="G70" s="1">
        <f>LOOKUP(A70,'TMP2'!$A:$A,'TMP2'!$D:$D)</f>
        <v>102684.46</v>
      </c>
      <c r="H70" s="1">
        <v>140.18</v>
      </c>
      <c r="I70" s="1">
        <v>503.62</v>
      </c>
      <c r="J70" s="1">
        <v>734.8</v>
      </c>
      <c r="K70" s="1">
        <v>2.5</v>
      </c>
      <c r="L70" s="1">
        <v>6.7</v>
      </c>
      <c r="M70" s="1">
        <v>314</v>
      </c>
      <c r="N70" s="1">
        <v>485</v>
      </c>
      <c r="O70" s="1">
        <v>9.0399999999999991</v>
      </c>
      <c r="P70" s="1">
        <v>8.44</v>
      </c>
      <c r="Q70" s="1">
        <v>76.569999999999993</v>
      </c>
      <c r="R70" s="1">
        <f>MATCH(A70,'TMP2'!A:A,0)</f>
        <v>1591</v>
      </c>
      <c r="X70" s="8">
        <v>4.5599999999999996</v>
      </c>
      <c r="Y70">
        <f t="shared" si="1"/>
        <v>-6.44</v>
      </c>
    </row>
    <row r="71" spans="1:25" x14ac:dyDescent="0.2">
      <c r="A71" s="1" t="s">
        <v>152</v>
      </c>
      <c r="B71" s="1">
        <v>12.6</v>
      </c>
      <c r="C71" s="1" t="s">
        <v>1699</v>
      </c>
      <c r="D71" s="1" t="s">
        <v>1713</v>
      </c>
      <c r="E71" s="1" t="s">
        <v>1679</v>
      </c>
      <c r="F71" s="1">
        <f>LOOKUP(A71,'TMP2'!$A:$A,'TMP2'!$C:$C)</f>
        <v>17678.34</v>
      </c>
      <c r="G71" s="1">
        <f>LOOKUP(A71,'TMP2'!$A:$A,'TMP2'!$D:$D)</f>
        <v>102684.46</v>
      </c>
      <c r="H71" s="1">
        <v>81.599999999999994</v>
      </c>
      <c r="I71" s="1">
        <v>545.25</v>
      </c>
      <c r="J71" s="1">
        <v>757.79</v>
      </c>
      <c r="K71" s="1">
        <v>2.2000000000000002</v>
      </c>
      <c r="L71" s="1">
        <v>5.8</v>
      </c>
      <c r="M71" s="1">
        <v>332</v>
      </c>
      <c r="N71" s="1">
        <v>484</v>
      </c>
      <c r="O71" s="1">
        <v>8.1199999999999992</v>
      </c>
      <c r="P71" s="1">
        <v>7.63</v>
      </c>
      <c r="Q71" s="1">
        <v>68.25</v>
      </c>
      <c r="R71" s="1">
        <f>MATCH(A71,'TMP2'!A:A,0)</f>
        <v>1591</v>
      </c>
      <c r="X71" s="8">
        <v>4.5599999999999996</v>
      </c>
      <c r="Y71">
        <f t="shared" si="1"/>
        <v>-8.0399999999999991</v>
      </c>
    </row>
    <row r="72" spans="1:25" x14ac:dyDescent="0.2">
      <c r="A72" s="1" t="s">
        <v>152</v>
      </c>
      <c r="B72" s="1">
        <v>14.6</v>
      </c>
      <c r="C72" s="1" t="s">
        <v>1699</v>
      </c>
      <c r="D72" s="1" t="s">
        <v>1713</v>
      </c>
      <c r="E72" s="1" t="s">
        <v>1679</v>
      </c>
      <c r="F72" s="1">
        <f>LOOKUP(A72,'TMP2'!$A:$A,'TMP2'!$C:$C)</f>
        <v>17678.34</v>
      </c>
      <c r="G72" s="1">
        <f>LOOKUP(A72,'TMP2'!$A:$A,'TMP2'!$D:$D)</f>
        <v>102684.46</v>
      </c>
      <c r="H72" s="1">
        <v>156.19</v>
      </c>
      <c r="I72" s="1">
        <v>582.01</v>
      </c>
      <c r="J72" s="1">
        <v>792.77</v>
      </c>
      <c r="K72" s="1">
        <v>2.2999999999999998</v>
      </c>
      <c r="L72" s="1">
        <v>6.2</v>
      </c>
      <c r="M72" s="1">
        <v>338</v>
      </c>
      <c r="N72" s="1">
        <v>489</v>
      </c>
      <c r="O72" s="1">
        <v>8.4600000000000009</v>
      </c>
      <c r="P72" s="1">
        <v>7.93</v>
      </c>
      <c r="Q72" s="1">
        <v>72.790000000000006</v>
      </c>
      <c r="R72" s="1">
        <f>MATCH(A72,'TMP2'!A:A,0)</f>
        <v>1591</v>
      </c>
      <c r="X72" s="8">
        <v>4.5599999999999996</v>
      </c>
      <c r="Y72">
        <f t="shared" si="1"/>
        <v>-10.039999999999999</v>
      </c>
    </row>
    <row r="73" spans="1:25" x14ac:dyDescent="0.2">
      <c r="A73" s="1" t="s">
        <v>152</v>
      </c>
      <c r="B73" s="1">
        <v>16.399999999999999</v>
      </c>
      <c r="C73" s="1" t="s">
        <v>1699</v>
      </c>
      <c r="D73" s="1" t="s">
        <v>1713</v>
      </c>
      <c r="E73" s="1" t="s">
        <v>1679</v>
      </c>
      <c r="F73" s="1">
        <f>LOOKUP(A73,'TMP2'!$A:$A,'TMP2'!$C:$C)</f>
        <v>17678.34</v>
      </c>
      <c r="G73" s="1">
        <f>LOOKUP(A73,'TMP2'!$A:$A,'TMP2'!$D:$D)</f>
        <v>102684.46</v>
      </c>
      <c r="H73" s="1">
        <v>102.01</v>
      </c>
      <c r="I73" s="1">
        <v>420.8</v>
      </c>
      <c r="J73" s="1">
        <v>729.74</v>
      </c>
      <c r="K73" s="1">
        <v>1.5</v>
      </c>
      <c r="L73" s="1">
        <v>4</v>
      </c>
      <c r="M73" s="1">
        <v>150</v>
      </c>
      <c r="N73" s="1">
        <v>409</v>
      </c>
      <c r="O73" s="1">
        <v>6.15</v>
      </c>
      <c r="P73" s="1">
        <v>5.89</v>
      </c>
      <c r="Q73" s="1">
        <v>46.09</v>
      </c>
      <c r="R73" s="1">
        <f>MATCH(A73,'TMP2'!A:A,0)</f>
        <v>1591</v>
      </c>
      <c r="X73" s="8">
        <v>4.5599999999999996</v>
      </c>
      <c r="Y73">
        <f t="shared" si="1"/>
        <v>-11.84</v>
      </c>
    </row>
    <row r="74" spans="1:25" x14ac:dyDescent="0.2">
      <c r="A74" s="1" t="s">
        <v>152</v>
      </c>
      <c r="B74" s="1">
        <v>18.5</v>
      </c>
      <c r="C74" s="1" t="s">
        <v>1699</v>
      </c>
      <c r="D74" s="1" t="s">
        <v>1713</v>
      </c>
      <c r="E74" s="1" t="s">
        <v>1679</v>
      </c>
      <c r="F74" s="1">
        <f>LOOKUP(A74,'TMP2'!$A:$A,'TMP2'!$C:$C)</f>
        <v>17678.34</v>
      </c>
      <c r="G74" s="1">
        <f>LOOKUP(A74,'TMP2'!$A:$A,'TMP2'!$D:$D)</f>
        <v>102684.46</v>
      </c>
      <c r="H74" s="1">
        <v>91.79</v>
      </c>
      <c r="I74" s="1">
        <v>443.84</v>
      </c>
      <c r="J74" s="1">
        <v>788.7</v>
      </c>
      <c r="K74" s="1">
        <v>1.8</v>
      </c>
      <c r="L74" s="1">
        <v>4.8</v>
      </c>
      <c r="M74" s="1">
        <v>142</v>
      </c>
      <c r="N74" s="1">
        <v>433</v>
      </c>
      <c r="O74" s="1">
        <v>6.97</v>
      </c>
      <c r="P74" s="1">
        <v>6.62</v>
      </c>
      <c r="Q74" s="1">
        <v>56.77</v>
      </c>
      <c r="R74" s="1">
        <f>MATCH(A74,'TMP2'!A:A,0)</f>
        <v>1591</v>
      </c>
      <c r="X74" s="8">
        <v>4.5599999999999996</v>
      </c>
      <c r="Y74">
        <f t="shared" si="1"/>
        <v>-13.940000000000001</v>
      </c>
    </row>
    <row r="75" spans="1:25" x14ac:dyDescent="0.2">
      <c r="A75" s="1" t="s">
        <v>152</v>
      </c>
      <c r="B75" s="1">
        <v>20.5</v>
      </c>
      <c r="C75" s="1" t="s">
        <v>1699</v>
      </c>
      <c r="D75" s="1" t="s">
        <v>1713</v>
      </c>
      <c r="E75" s="1" t="s">
        <v>1679</v>
      </c>
      <c r="F75" s="1">
        <f>LOOKUP(A75,'TMP2'!$A:$A,'TMP2'!$C:$C)</f>
        <v>17678.34</v>
      </c>
      <c r="G75" s="1">
        <f>LOOKUP(A75,'TMP2'!$A:$A,'TMP2'!$D:$D)</f>
        <v>102684.46</v>
      </c>
      <c r="H75" s="1">
        <v>124.83</v>
      </c>
      <c r="I75" s="1">
        <v>601.1</v>
      </c>
      <c r="J75" s="1">
        <v>880.75</v>
      </c>
      <c r="K75" s="1">
        <v>1.9</v>
      </c>
      <c r="L75" s="1">
        <v>5.0999999999999996</v>
      </c>
      <c r="M75" s="1">
        <v>269</v>
      </c>
      <c r="N75" s="1">
        <v>488</v>
      </c>
      <c r="O75" s="1">
        <v>7.34</v>
      </c>
      <c r="P75" s="1">
        <v>6.94</v>
      </c>
      <c r="Q75" s="1">
        <v>58.96</v>
      </c>
      <c r="R75" s="1">
        <f>MATCH(A75,'TMP2'!A:A,0)</f>
        <v>1591</v>
      </c>
      <c r="X75" s="8">
        <v>4.5599999999999996</v>
      </c>
      <c r="Y75">
        <f t="shared" si="1"/>
        <v>-15.940000000000001</v>
      </c>
    </row>
    <row r="76" spans="1:25" x14ac:dyDescent="0.2">
      <c r="A76" s="1" t="s">
        <v>152</v>
      </c>
      <c r="B76" s="1">
        <v>22.3</v>
      </c>
      <c r="C76" s="1" t="s">
        <v>1699</v>
      </c>
      <c r="D76" s="1" t="s">
        <v>1698</v>
      </c>
      <c r="E76" s="1" t="s">
        <v>1679</v>
      </c>
      <c r="F76" s="1">
        <f>LOOKUP(A76,'TMP2'!$A:$A,'TMP2'!$C:$C)</f>
        <v>17678.34</v>
      </c>
      <c r="G76" s="1">
        <f>LOOKUP(A76,'TMP2'!$A:$A,'TMP2'!$D:$D)</f>
        <v>102684.46</v>
      </c>
      <c r="H76" s="1">
        <v>74.63</v>
      </c>
      <c r="I76" s="1">
        <v>752.14</v>
      </c>
      <c r="J76" s="1">
        <v>1002.1</v>
      </c>
      <c r="K76" s="1">
        <v>2.4</v>
      </c>
      <c r="L76" s="1">
        <v>6.3</v>
      </c>
      <c r="M76" s="1">
        <v>393</v>
      </c>
      <c r="N76" s="1">
        <v>572</v>
      </c>
      <c r="O76" s="1">
        <v>8.59</v>
      </c>
      <c r="P76" s="1">
        <v>8.0500000000000007</v>
      </c>
      <c r="Q76" s="1">
        <v>72.73</v>
      </c>
      <c r="R76" s="1">
        <f>MATCH(A76,'TMP2'!A:A,0)</f>
        <v>1591</v>
      </c>
      <c r="X76" s="8">
        <v>4.5599999999999996</v>
      </c>
      <c r="Y76">
        <f t="shared" si="1"/>
        <v>-17.740000000000002</v>
      </c>
    </row>
    <row r="77" spans="1:25" x14ac:dyDescent="0.2">
      <c r="A77" s="1" t="s">
        <v>152</v>
      </c>
      <c r="B77" s="1">
        <v>24.7</v>
      </c>
      <c r="C77" s="1" t="s">
        <v>1699</v>
      </c>
      <c r="D77" s="1" t="s">
        <v>1698</v>
      </c>
      <c r="E77" s="1" t="s">
        <v>1679</v>
      </c>
      <c r="F77" s="1">
        <f>LOOKUP(A77,'TMP2'!$A:$A,'TMP2'!$C:$C)</f>
        <v>17678.34</v>
      </c>
      <c r="G77" s="1">
        <f>LOOKUP(A77,'TMP2'!$A:$A,'TMP2'!$D:$D)</f>
        <v>102684.46</v>
      </c>
      <c r="H77" s="1">
        <v>80.67</v>
      </c>
      <c r="I77" s="1">
        <v>765.53</v>
      </c>
      <c r="J77" s="1">
        <v>923.78</v>
      </c>
      <c r="K77" s="1">
        <v>1.6</v>
      </c>
      <c r="L77" s="1">
        <v>4.4000000000000004</v>
      </c>
      <c r="M77" s="1">
        <v>370</v>
      </c>
      <c r="N77" s="1">
        <v>470</v>
      </c>
      <c r="O77" s="1">
        <v>6.53</v>
      </c>
      <c r="P77" s="1">
        <v>6.23</v>
      </c>
      <c r="Q77" s="1">
        <v>48.42</v>
      </c>
      <c r="R77" s="1">
        <f>MATCH(A77,'TMP2'!A:A,0)</f>
        <v>1591</v>
      </c>
      <c r="X77" s="8">
        <v>4.5599999999999996</v>
      </c>
      <c r="Y77">
        <f t="shared" si="1"/>
        <v>-20.14</v>
      </c>
    </row>
    <row r="78" spans="1:25" x14ac:dyDescent="0.2">
      <c r="A78" s="1" t="s">
        <v>152</v>
      </c>
      <c r="B78" s="1">
        <v>26.5</v>
      </c>
      <c r="C78" s="1" t="s">
        <v>1699</v>
      </c>
      <c r="D78" s="1" t="s">
        <v>1698</v>
      </c>
      <c r="E78" s="1" t="s">
        <v>1679</v>
      </c>
      <c r="F78" s="1">
        <f>LOOKUP(A78,'TMP2'!$A:$A,'TMP2'!$C:$C)</f>
        <v>17678.34</v>
      </c>
      <c r="G78" s="1">
        <f>LOOKUP(A78,'TMP2'!$A:$A,'TMP2'!$D:$D)</f>
        <v>102684.46</v>
      </c>
      <c r="H78" s="1">
        <v>144.68</v>
      </c>
      <c r="I78" s="1">
        <v>862.44</v>
      </c>
      <c r="J78" s="1">
        <v>1074.7</v>
      </c>
      <c r="K78" s="1">
        <v>2.7</v>
      </c>
      <c r="L78" s="1">
        <v>7.2</v>
      </c>
      <c r="M78" s="1">
        <v>440</v>
      </c>
      <c r="N78" s="1">
        <v>581</v>
      </c>
      <c r="O78" s="1">
        <v>9.6199999999999992</v>
      </c>
      <c r="P78" s="1">
        <v>8.9499999999999993</v>
      </c>
      <c r="Q78" s="1">
        <v>84.16</v>
      </c>
      <c r="R78" s="1">
        <f>MATCH(A78,'TMP2'!A:A,0)</f>
        <v>1591</v>
      </c>
      <c r="X78" s="8">
        <v>4.5599999999999996</v>
      </c>
      <c r="Y78">
        <f t="shared" si="1"/>
        <v>-21.94</v>
      </c>
    </row>
    <row r="79" spans="1:25" x14ac:dyDescent="0.2">
      <c r="A79" s="1" t="s">
        <v>152</v>
      </c>
      <c r="B79" s="1">
        <v>28</v>
      </c>
      <c r="C79" s="1" t="s">
        <v>1699</v>
      </c>
      <c r="D79" s="1" t="s">
        <v>1698</v>
      </c>
      <c r="E79" s="1" t="s">
        <v>1679</v>
      </c>
      <c r="F79" s="1">
        <f>LOOKUP(A79,'TMP2'!$A:$A,'TMP2'!$C:$C)</f>
        <v>17678.34</v>
      </c>
      <c r="G79" s="1">
        <f>LOOKUP(A79,'TMP2'!$A:$A,'TMP2'!$D:$D)</f>
        <v>102684.46</v>
      </c>
      <c r="H79" s="1">
        <v>48.31</v>
      </c>
      <c r="I79" s="1">
        <v>775.75</v>
      </c>
      <c r="J79" s="1">
        <v>1040.71</v>
      </c>
      <c r="K79" s="1">
        <v>2.4</v>
      </c>
      <c r="L79" s="1">
        <v>6.3</v>
      </c>
      <c r="M79" s="1">
        <v>331</v>
      </c>
      <c r="N79" s="1">
        <v>530</v>
      </c>
      <c r="O79" s="1">
        <v>8.61</v>
      </c>
      <c r="P79" s="1">
        <v>8.06</v>
      </c>
      <c r="Q79" s="1">
        <v>73.02</v>
      </c>
      <c r="R79" s="1">
        <f>MATCH(A79,'TMP2'!A:A,0)</f>
        <v>1591</v>
      </c>
      <c r="X79" s="8">
        <v>4.5599999999999996</v>
      </c>
      <c r="Y79">
        <f t="shared" si="1"/>
        <v>-23.44</v>
      </c>
    </row>
    <row r="80" spans="1:25" x14ac:dyDescent="0.2">
      <c r="A80" s="1" t="s">
        <v>156</v>
      </c>
      <c r="B80" s="1">
        <v>7.1</v>
      </c>
      <c r="C80" s="1" t="s">
        <v>1696</v>
      </c>
      <c r="D80" s="1" t="s">
        <v>1689</v>
      </c>
      <c r="E80" s="1" t="s">
        <v>1679</v>
      </c>
      <c r="F80" s="1">
        <f>LOOKUP(A80,'TMP2'!$A:$A,'TMP2'!$C:$C)</f>
        <v>17806.900000000001</v>
      </c>
      <c r="G80" s="1">
        <f>LOOKUP(A80,'TMP2'!$A:$A,'TMP2'!$D:$D)</f>
        <v>102708.53</v>
      </c>
      <c r="H80" s="1">
        <v>18.100000000000001</v>
      </c>
      <c r="I80" s="1">
        <v>113.35</v>
      </c>
      <c r="J80" s="1">
        <v>164.78</v>
      </c>
      <c r="K80" s="1">
        <v>0.5</v>
      </c>
      <c r="L80" s="1">
        <v>1.3</v>
      </c>
      <c r="M80" s="1">
        <v>9</v>
      </c>
      <c r="N80" s="1">
        <v>30</v>
      </c>
      <c r="O80" s="1">
        <v>3.18</v>
      </c>
      <c r="P80" s="1">
        <v>3.28</v>
      </c>
      <c r="Q80" s="1">
        <v>10.02</v>
      </c>
      <c r="R80" s="1">
        <f>MATCH(A80,'TMP2'!A:A,0)</f>
        <v>1595</v>
      </c>
      <c r="X80" s="8">
        <v>5.09</v>
      </c>
      <c r="Y80">
        <f t="shared" si="1"/>
        <v>-2.0099999999999998</v>
      </c>
    </row>
    <row r="81" spans="1:25" x14ac:dyDescent="0.2">
      <c r="A81" s="1" t="s">
        <v>156</v>
      </c>
      <c r="B81" s="1">
        <v>7.9</v>
      </c>
      <c r="C81" s="1" t="s">
        <v>1696</v>
      </c>
      <c r="D81" s="1" t="s">
        <v>1689</v>
      </c>
      <c r="E81" s="1" t="s">
        <v>1679</v>
      </c>
      <c r="F81" s="1">
        <f>LOOKUP(A81,'TMP2'!$A:$A,'TMP2'!$C:$C)</f>
        <v>17806.900000000001</v>
      </c>
      <c r="G81" s="1">
        <f>LOOKUP(A81,'TMP2'!$A:$A,'TMP2'!$D:$D)</f>
        <v>102708.53</v>
      </c>
      <c r="H81" s="1">
        <v>22.83</v>
      </c>
      <c r="I81" s="1">
        <v>131.05000000000001</v>
      </c>
      <c r="J81" s="1">
        <v>183.7</v>
      </c>
      <c r="K81" s="1">
        <v>0.6</v>
      </c>
      <c r="L81" s="1">
        <v>1.7</v>
      </c>
      <c r="M81" s="1">
        <v>15</v>
      </c>
      <c r="N81" s="1">
        <v>43</v>
      </c>
      <c r="O81" s="1">
        <v>3.61</v>
      </c>
      <c r="P81" s="1">
        <v>3.66</v>
      </c>
      <c r="Q81" s="1">
        <v>13.27</v>
      </c>
      <c r="R81" s="1">
        <f>MATCH(A81,'TMP2'!A:A,0)</f>
        <v>1595</v>
      </c>
      <c r="X81" s="8">
        <v>5.09</v>
      </c>
      <c r="Y81">
        <f t="shared" si="1"/>
        <v>-2.8100000000000005</v>
      </c>
    </row>
    <row r="82" spans="1:25" x14ac:dyDescent="0.2">
      <c r="A82" s="1" t="s">
        <v>156</v>
      </c>
      <c r="B82" s="1">
        <v>8.6999999999999993</v>
      </c>
      <c r="C82" s="1" t="s">
        <v>2297</v>
      </c>
      <c r="D82" s="1" t="s">
        <v>1691</v>
      </c>
      <c r="E82" s="1" t="s">
        <v>1679</v>
      </c>
      <c r="F82" s="1">
        <f>LOOKUP(A82,'TMP2'!$A:$A,'TMP2'!$C:$C)</f>
        <v>17806.900000000001</v>
      </c>
      <c r="G82" s="1">
        <f>LOOKUP(A82,'TMP2'!$A:$A,'TMP2'!$D:$D)</f>
        <v>102708.53</v>
      </c>
      <c r="H82" s="1">
        <v>54.21</v>
      </c>
      <c r="I82" s="1">
        <v>234.64</v>
      </c>
      <c r="J82" s="1">
        <v>299.77</v>
      </c>
      <c r="K82" s="1">
        <v>0.9</v>
      </c>
      <c r="L82" s="1">
        <v>2.6</v>
      </c>
      <c r="M82" s="1">
        <v>45</v>
      </c>
      <c r="N82" s="1">
        <v>98</v>
      </c>
      <c r="O82" s="1">
        <v>4.5</v>
      </c>
      <c r="P82" s="1">
        <v>4.4400000000000004</v>
      </c>
      <c r="Q82" s="1">
        <v>19.670000000000002</v>
      </c>
      <c r="R82" s="1">
        <f>MATCH(A82,'TMP2'!A:A,0)</f>
        <v>1595</v>
      </c>
      <c r="X82" s="8">
        <v>5.09</v>
      </c>
      <c r="Y82">
        <f t="shared" si="1"/>
        <v>-3.6099999999999994</v>
      </c>
    </row>
    <row r="83" spans="1:25" x14ac:dyDescent="0.2">
      <c r="A83" s="1" t="s">
        <v>156</v>
      </c>
      <c r="B83" s="1">
        <v>9.1999999999999993</v>
      </c>
      <c r="C83" s="1" t="s">
        <v>1694</v>
      </c>
      <c r="D83" s="1" t="s">
        <v>1693</v>
      </c>
      <c r="E83" s="1" t="s">
        <v>1679</v>
      </c>
      <c r="F83" s="1">
        <f>LOOKUP(A83,'TMP2'!$A:$A,'TMP2'!$C:$C)</f>
        <v>17806.900000000001</v>
      </c>
      <c r="G83" s="1">
        <f>LOOKUP(A83,'TMP2'!$A:$A,'TMP2'!$D:$D)</f>
        <v>102708.53</v>
      </c>
      <c r="H83" s="1">
        <v>67.06</v>
      </c>
      <c r="I83" s="1">
        <v>419.74</v>
      </c>
      <c r="J83" s="1">
        <v>618.75</v>
      </c>
      <c r="K83" s="1">
        <v>1.5</v>
      </c>
      <c r="L83" s="1">
        <v>4.0999999999999996</v>
      </c>
      <c r="M83" s="1">
        <v>221</v>
      </c>
      <c r="N83" s="1">
        <v>374</v>
      </c>
      <c r="O83" s="1">
        <v>6.02</v>
      </c>
      <c r="P83" s="1">
        <v>5.78</v>
      </c>
      <c r="Q83" s="1">
        <v>45.41</v>
      </c>
      <c r="R83" s="1">
        <f>MATCH(A83,'TMP2'!A:A,0)</f>
        <v>1595</v>
      </c>
      <c r="X83" s="8">
        <v>5.09</v>
      </c>
      <c r="Y83">
        <f t="shared" si="1"/>
        <v>-4.1099999999999994</v>
      </c>
    </row>
    <row r="84" spans="1:25" x14ac:dyDescent="0.2">
      <c r="A84" s="1" t="s">
        <v>156</v>
      </c>
      <c r="B84" s="1">
        <v>11</v>
      </c>
      <c r="C84" s="1" t="s">
        <v>1699</v>
      </c>
      <c r="D84" s="1" t="s">
        <v>1713</v>
      </c>
      <c r="E84" s="1" t="s">
        <v>1679</v>
      </c>
      <c r="F84" s="1">
        <f>LOOKUP(A84,'TMP2'!$A:$A,'TMP2'!$C:$C)</f>
        <v>17806.900000000001</v>
      </c>
      <c r="G84" s="1">
        <f>LOOKUP(A84,'TMP2'!$A:$A,'TMP2'!$D:$D)</f>
        <v>102708.53</v>
      </c>
      <c r="H84" s="1">
        <v>87.21</v>
      </c>
      <c r="I84" s="1">
        <v>473.65</v>
      </c>
      <c r="J84" s="1">
        <v>654.72</v>
      </c>
      <c r="K84" s="1">
        <v>1.6</v>
      </c>
      <c r="L84" s="1">
        <v>4.3</v>
      </c>
      <c r="M84" s="1">
        <v>276</v>
      </c>
      <c r="N84" s="1">
        <v>407</v>
      </c>
      <c r="O84" s="1">
        <v>6.42</v>
      </c>
      <c r="P84" s="1">
        <v>6.13</v>
      </c>
      <c r="Q84" s="1">
        <v>49.74</v>
      </c>
      <c r="R84" s="1">
        <f>MATCH(A84,'TMP2'!A:A,0)</f>
        <v>1595</v>
      </c>
      <c r="X84" s="8">
        <v>5.09</v>
      </c>
      <c r="Y84">
        <f t="shared" si="1"/>
        <v>-5.91</v>
      </c>
    </row>
    <row r="85" spans="1:25" x14ac:dyDescent="0.2">
      <c r="A85" s="1" t="s">
        <v>156</v>
      </c>
      <c r="B85" s="1">
        <v>15</v>
      </c>
      <c r="C85" s="1" t="s">
        <v>1699</v>
      </c>
      <c r="D85" s="1" t="s">
        <v>1713</v>
      </c>
      <c r="E85" s="1" t="s">
        <v>1679</v>
      </c>
      <c r="F85" s="1">
        <f>LOOKUP(A85,'TMP2'!$A:$A,'TMP2'!$C:$C)</f>
        <v>17806.900000000001</v>
      </c>
      <c r="G85" s="1">
        <f>LOOKUP(A85,'TMP2'!$A:$A,'TMP2'!$D:$D)</f>
        <v>102708.53</v>
      </c>
      <c r="H85" s="1">
        <v>143</v>
      </c>
      <c r="I85" s="1">
        <v>471.29</v>
      </c>
      <c r="J85" s="1">
        <v>664.73</v>
      </c>
      <c r="K85" s="1">
        <v>1.4</v>
      </c>
      <c r="L85" s="1">
        <v>3.9</v>
      </c>
      <c r="M85" s="1">
        <v>214</v>
      </c>
      <c r="N85" s="1">
        <v>362</v>
      </c>
      <c r="O85" s="1">
        <v>5.98</v>
      </c>
      <c r="P85" s="1">
        <v>5.74</v>
      </c>
      <c r="Q85" s="1">
        <v>45.04</v>
      </c>
      <c r="R85" s="1">
        <f>MATCH(A85,'TMP2'!A:A,0)</f>
        <v>1595</v>
      </c>
      <c r="X85" s="8">
        <v>5.09</v>
      </c>
      <c r="Y85">
        <f t="shared" si="1"/>
        <v>-9.91</v>
      </c>
    </row>
    <row r="86" spans="1:25" x14ac:dyDescent="0.2">
      <c r="A86" s="1" t="s">
        <v>156</v>
      </c>
      <c r="B86" s="1">
        <v>22.6</v>
      </c>
      <c r="C86" s="1" t="s">
        <v>1699</v>
      </c>
      <c r="D86" s="1" t="s">
        <v>1698</v>
      </c>
      <c r="E86" s="1" t="s">
        <v>1679</v>
      </c>
      <c r="F86" s="1">
        <f>LOOKUP(A86,'TMP2'!$A:$A,'TMP2'!$C:$C)</f>
        <v>17806.900000000001</v>
      </c>
      <c r="G86" s="1">
        <f>LOOKUP(A86,'TMP2'!$A:$A,'TMP2'!$D:$D)</f>
        <v>102708.53</v>
      </c>
      <c r="H86" s="1">
        <v>53.9</v>
      </c>
      <c r="I86" s="1">
        <v>690.87</v>
      </c>
      <c r="J86" s="1">
        <v>905.74</v>
      </c>
      <c r="K86" s="1">
        <v>2.1</v>
      </c>
      <c r="L86" s="1">
        <v>5.6</v>
      </c>
      <c r="M86" s="1">
        <v>319</v>
      </c>
      <c r="N86" s="1">
        <v>475</v>
      </c>
      <c r="O86" s="1">
        <v>7.87</v>
      </c>
      <c r="P86" s="1">
        <v>7.41</v>
      </c>
      <c r="Q86" s="1">
        <v>65.3</v>
      </c>
      <c r="R86" s="1">
        <f>MATCH(A86,'TMP2'!A:A,0)</f>
        <v>1595</v>
      </c>
      <c r="X86" s="8">
        <v>5.09</v>
      </c>
      <c r="Y86">
        <f t="shared" si="1"/>
        <v>-17.510000000000002</v>
      </c>
    </row>
    <row r="87" spans="1:25" x14ac:dyDescent="0.2">
      <c r="A87" s="1" t="s">
        <v>156</v>
      </c>
      <c r="B87" s="1">
        <v>24.6</v>
      </c>
      <c r="C87" s="1" t="s">
        <v>1699</v>
      </c>
      <c r="D87" s="1" t="s">
        <v>1698</v>
      </c>
      <c r="E87" s="1" t="s">
        <v>1679</v>
      </c>
      <c r="F87" s="1">
        <f>LOOKUP(A87,'TMP2'!$A:$A,'TMP2'!$C:$C)</f>
        <v>17806.900000000001</v>
      </c>
      <c r="G87" s="1">
        <f>LOOKUP(A87,'TMP2'!$A:$A,'TMP2'!$D:$D)</f>
        <v>102708.53</v>
      </c>
      <c r="H87" s="1">
        <v>232.15</v>
      </c>
      <c r="I87" s="1">
        <v>658.33</v>
      </c>
      <c r="J87" s="1">
        <v>938.74</v>
      </c>
      <c r="K87" s="1">
        <v>1.5</v>
      </c>
      <c r="L87" s="1">
        <v>4.0999999999999996</v>
      </c>
      <c r="M87" s="1">
        <v>257</v>
      </c>
      <c r="N87" s="1">
        <v>478</v>
      </c>
      <c r="O87" s="1">
        <v>6.22</v>
      </c>
      <c r="P87" s="1">
        <v>5.95</v>
      </c>
      <c r="Q87" s="1">
        <v>46.83</v>
      </c>
      <c r="R87" s="1">
        <f>MATCH(A87,'TMP2'!A:A,0)</f>
        <v>1595</v>
      </c>
      <c r="X87" s="8">
        <v>5.09</v>
      </c>
      <c r="Y87">
        <f t="shared" si="1"/>
        <v>-19.510000000000002</v>
      </c>
    </row>
    <row r="88" spans="1:25" x14ac:dyDescent="0.2">
      <c r="A88" s="1" t="s">
        <v>162</v>
      </c>
      <c r="B88" s="1">
        <v>13.1</v>
      </c>
      <c r="C88" s="1" t="s">
        <v>1699</v>
      </c>
      <c r="D88" s="1" t="s">
        <v>1713</v>
      </c>
      <c r="E88" s="1" t="s">
        <v>1679</v>
      </c>
      <c r="F88" s="1">
        <f>LOOKUP(A88,'TMP2'!$A:$A,'TMP2'!$C:$C)</f>
        <v>17963.560000000001</v>
      </c>
      <c r="G88" s="1">
        <f>LOOKUP(A88,'TMP2'!$A:$A,'TMP2'!$D:$D)</f>
        <v>102838.62</v>
      </c>
      <c r="H88" s="1">
        <v>118.69</v>
      </c>
      <c r="I88" s="1">
        <v>456.94</v>
      </c>
      <c r="J88" s="1">
        <v>644.71</v>
      </c>
      <c r="K88" s="1">
        <v>1.5</v>
      </c>
      <c r="L88" s="1">
        <v>4.0999999999999996</v>
      </c>
      <c r="M88" s="1">
        <v>229</v>
      </c>
      <c r="N88" s="1">
        <v>371</v>
      </c>
      <c r="O88" s="1">
        <v>6.23</v>
      </c>
      <c r="P88" s="1">
        <v>5.96</v>
      </c>
      <c r="Q88" s="1">
        <v>47.66</v>
      </c>
      <c r="R88" s="1">
        <f>MATCH(A88,'TMP2'!A:A,0)</f>
        <v>1602</v>
      </c>
      <c r="X88" s="8">
        <v>4.76</v>
      </c>
      <c r="Y88">
        <f t="shared" si="1"/>
        <v>-8.34</v>
      </c>
    </row>
    <row r="89" spans="1:25" x14ac:dyDescent="0.2">
      <c r="A89" s="1" t="s">
        <v>162</v>
      </c>
      <c r="B89" s="1">
        <v>14.3</v>
      </c>
      <c r="C89" s="1" t="s">
        <v>1699</v>
      </c>
      <c r="D89" s="1" t="s">
        <v>1698</v>
      </c>
      <c r="E89" s="1" t="s">
        <v>1679</v>
      </c>
      <c r="F89" s="1">
        <f>LOOKUP(A89,'TMP2'!$A:$A,'TMP2'!$C:$C)</f>
        <v>17963.560000000001</v>
      </c>
      <c r="G89" s="1">
        <f>LOOKUP(A89,'TMP2'!$A:$A,'TMP2'!$D:$D)</f>
        <v>102838.62</v>
      </c>
      <c r="H89" s="1">
        <v>65.39</v>
      </c>
      <c r="I89" s="1">
        <v>593.53</v>
      </c>
      <c r="J89" s="1">
        <v>991.76</v>
      </c>
      <c r="K89" s="1">
        <v>1.8</v>
      </c>
      <c r="L89" s="1">
        <v>4.9000000000000004</v>
      </c>
      <c r="M89" s="1">
        <v>348</v>
      </c>
      <c r="N89" s="1">
        <v>664</v>
      </c>
      <c r="O89" s="1">
        <v>7.08</v>
      </c>
      <c r="P89" s="1">
        <v>6.71</v>
      </c>
      <c r="Q89" s="1">
        <v>56.25</v>
      </c>
      <c r="R89" s="1">
        <f>MATCH(A89,'TMP2'!A:A,0)</f>
        <v>1602</v>
      </c>
      <c r="X89" s="8">
        <v>4.76</v>
      </c>
      <c r="Y89">
        <f t="shared" si="1"/>
        <v>-9.5400000000000009</v>
      </c>
    </row>
    <row r="90" spans="1:25" x14ac:dyDescent="0.2">
      <c r="A90" s="1" t="s">
        <v>162</v>
      </c>
      <c r="B90" s="1">
        <v>15.5</v>
      </c>
      <c r="C90" s="1" t="s">
        <v>1699</v>
      </c>
      <c r="D90" s="1" t="s">
        <v>1698</v>
      </c>
      <c r="E90" s="1" t="s">
        <v>1679</v>
      </c>
      <c r="F90" s="1">
        <f>LOOKUP(A90,'TMP2'!$A:$A,'TMP2'!$C:$C)</f>
        <v>17963.560000000001</v>
      </c>
      <c r="G90" s="1">
        <f>LOOKUP(A90,'TMP2'!$A:$A,'TMP2'!$D:$D)</f>
        <v>102838.62</v>
      </c>
      <c r="H90" s="1">
        <v>100.43</v>
      </c>
      <c r="I90" s="1">
        <v>751.04</v>
      </c>
      <c r="J90" s="1">
        <v>997.7</v>
      </c>
      <c r="K90" s="1">
        <v>2.6</v>
      </c>
      <c r="L90" s="1">
        <v>6.8</v>
      </c>
      <c r="M90" s="1">
        <v>487</v>
      </c>
      <c r="N90" s="1">
        <v>653</v>
      </c>
      <c r="O90" s="1">
        <v>9.14</v>
      </c>
      <c r="P90" s="1">
        <v>8.5299999999999994</v>
      </c>
      <c r="Q90" s="1">
        <v>78.62</v>
      </c>
      <c r="R90" s="1">
        <f>MATCH(A90,'TMP2'!A:A,0)</f>
        <v>1602</v>
      </c>
      <c r="X90" s="8">
        <v>4.76</v>
      </c>
      <c r="Y90">
        <f t="shared" si="1"/>
        <v>-10.74</v>
      </c>
    </row>
    <row r="91" spans="1:25" x14ac:dyDescent="0.2">
      <c r="A91" s="1" t="s">
        <v>162</v>
      </c>
      <c r="B91" s="1">
        <v>16.8</v>
      </c>
      <c r="C91" s="1" t="s">
        <v>1699</v>
      </c>
      <c r="D91" s="1" t="s">
        <v>1698</v>
      </c>
      <c r="E91" s="1" t="s">
        <v>1679</v>
      </c>
      <c r="F91" s="1">
        <f>LOOKUP(A91,'TMP2'!$A:$A,'TMP2'!$C:$C)</f>
        <v>17963.560000000001</v>
      </c>
      <c r="G91" s="1">
        <f>LOOKUP(A91,'TMP2'!$A:$A,'TMP2'!$D:$D)</f>
        <v>102838.62</v>
      </c>
      <c r="H91" s="1">
        <v>214.94</v>
      </c>
      <c r="I91" s="1">
        <v>710.34</v>
      </c>
      <c r="J91" s="1">
        <v>956.78</v>
      </c>
      <c r="K91" s="1">
        <v>2</v>
      </c>
      <c r="L91" s="1">
        <v>5.4</v>
      </c>
      <c r="M91" s="1">
        <v>427</v>
      </c>
      <c r="N91" s="1">
        <v>599</v>
      </c>
      <c r="O91" s="1">
        <v>7.63</v>
      </c>
      <c r="P91" s="1">
        <v>7.2</v>
      </c>
      <c r="Q91" s="1">
        <v>60.73</v>
      </c>
      <c r="R91" s="1">
        <f>MATCH(A91,'TMP2'!A:A,0)</f>
        <v>1602</v>
      </c>
      <c r="X91" s="8">
        <v>4.76</v>
      </c>
      <c r="Y91">
        <f t="shared" si="1"/>
        <v>-12.040000000000001</v>
      </c>
    </row>
    <row r="92" spans="1:25" x14ac:dyDescent="0.2">
      <c r="A92" s="1" t="s">
        <v>162</v>
      </c>
      <c r="B92" s="1">
        <v>18.100000000000001</v>
      </c>
      <c r="C92" s="1" t="s">
        <v>1701</v>
      </c>
      <c r="D92" s="1" t="s">
        <v>1700</v>
      </c>
      <c r="E92" s="1" t="s">
        <v>1679</v>
      </c>
      <c r="F92" s="1">
        <f>LOOKUP(A92,'TMP2'!$A:$A,'TMP2'!$C:$C)</f>
        <v>17963.560000000001</v>
      </c>
      <c r="G92" s="1">
        <f>LOOKUP(A92,'TMP2'!$A:$A,'TMP2'!$D:$D)</f>
        <v>102838.62</v>
      </c>
      <c r="H92" s="1">
        <v>263.61</v>
      </c>
      <c r="I92" s="1">
        <v>779.47</v>
      </c>
      <c r="J92" s="1">
        <v>1287.99</v>
      </c>
      <c r="K92" s="1">
        <v>2.2000000000000002</v>
      </c>
      <c r="L92" s="1">
        <v>5.9</v>
      </c>
      <c r="M92" s="1">
        <v>477</v>
      </c>
      <c r="N92" s="1">
        <v>877</v>
      </c>
      <c r="O92" s="1">
        <v>8.18</v>
      </c>
      <c r="P92" s="1">
        <v>7.8</v>
      </c>
      <c r="Q92" s="1">
        <v>66.209999999999994</v>
      </c>
      <c r="R92" s="1">
        <f>MATCH(A92,'TMP2'!A:A,0)</f>
        <v>1602</v>
      </c>
      <c r="X92" s="8">
        <v>4.76</v>
      </c>
      <c r="Y92">
        <f t="shared" si="1"/>
        <v>-13.340000000000002</v>
      </c>
    </row>
    <row r="93" spans="1:25" x14ac:dyDescent="0.2">
      <c r="A93" s="1" t="s">
        <v>162</v>
      </c>
      <c r="B93" s="1">
        <v>19.3</v>
      </c>
      <c r="C93" s="1" t="s">
        <v>1701</v>
      </c>
      <c r="D93" s="1" t="s">
        <v>1700</v>
      </c>
      <c r="E93" s="1" t="s">
        <v>1679</v>
      </c>
      <c r="F93" s="1">
        <f>LOOKUP(A93,'TMP2'!$A:$A,'TMP2'!$C:$C)</f>
        <v>17963.560000000001</v>
      </c>
      <c r="G93" s="1">
        <f>LOOKUP(A93,'TMP2'!$A:$A,'TMP2'!$D:$D)</f>
        <v>102838.62</v>
      </c>
      <c r="H93" s="1">
        <v>126.17</v>
      </c>
      <c r="I93" s="1">
        <v>990.86</v>
      </c>
      <c r="J93" s="1">
        <v>1175.79</v>
      </c>
      <c r="K93" s="1">
        <v>3</v>
      </c>
      <c r="L93" s="1">
        <v>8.1</v>
      </c>
      <c r="M93" s="1">
        <v>670</v>
      </c>
      <c r="N93" s="1">
        <v>761</v>
      </c>
      <c r="O93" s="1">
        <v>10.5</v>
      </c>
      <c r="P93" s="1">
        <v>9.4</v>
      </c>
      <c r="Q93" s="1">
        <v>93</v>
      </c>
      <c r="R93" s="1">
        <f>MATCH(A93,'TMP2'!A:A,0)</f>
        <v>1602</v>
      </c>
      <c r="X93" s="8">
        <v>4.76</v>
      </c>
      <c r="Y93">
        <f t="shared" si="1"/>
        <v>-14.540000000000001</v>
      </c>
    </row>
    <row r="94" spans="1:25" x14ac:dyDescent="0.2">
      <c r="A94" s="1" t="s">
        <v>3026</v>
      </c>
      <c r="B94" s="1">
        <v>14.3</v>
      </c>
      <c r="C94" s="1" t="s">
        <v>1699</v>
      </c>
      <c r="D94" s="1" t="s">
        <v>1698</v>
      </c>
      <c r="E94" s="1" t="s">
        <v>1679</v>
      </c>
      <c r="F94" s="1">
        <f>LOOKUP(A94,'TMP2'!$A:$A,'TMP2'!$C:$C)</f>
        <v>17113.919999999998</v>
      </c>
      <c r="G94" s="1">
        <f>LOOKUP(A94,'TMP2'!$A:$A,'TMP2'!$D:$D)</f>
        <v>102566.32</v>
      </c>
      <c r="H94" s="1">
        <v>186.8</v>
      </c>
      <c r="I94" s="1">
        <v>663.8</v>
      </c>
      <c r="J94" s="1">
        <v>1125.7</v>
      </c>
      <c r="K94" s="1">
        <v>2.8</v>
      </c>
      <c r="L94" s="1">
        <v>7.5</v>
      </c>
      <c r="M94" s="1">
        <v>432</v>
      </c>
      <c r="N94" s="1">
        <v>796</v>
      </c>
      <c r="O94" s="1">
        <v>9.8800000000000008</v>
      </c>
      <c r="P94" s="1">
        <v>9.18</v>
      </c>
      <c r="Q94" s="1">
        <v>88.24</v>
      </c>
      <c r="R94" s="1">
        <f>MATCH(A94,'TMP2'!A:A,0)</f>
        <v>1085</v>
      </c>
      <c r="X94" s="8">
        <v>4.24</v>
      </c>
      <c r="Y94">
        <f t="shared" si="1"/>
        <v>-10.06</v>
      </c>
    </row>
    <row r="95" spans="1:25" x14ac:dyDescent="0.2">
      <c r="A95" s="1" t="s">
        <v>3027</v>
      </c>
      <c r="B95" s="1">
        <v>22</v>
      </c>
      <c r="C95" s="1" t="s">
        <v>1699</v>
      </c>
      <c r="D95" s="1" t="s">
        <v>1698</v>
      </c>
      <c r="E95" s="1" t="s">
        <v>1679</v>
      </c>
      <c r="F95" s="1">
        <f>LOOKUP(A95,'TMP2'!$A:$A,'TMP2'!$C:$C)</f>
        <v>17545.91</v>
      </c>
      <c r="G95" s="1">
        <f>LOOKUP(A95,'TMP2'!$A:$A,'TMP2'!$D:$D)</f>
        <v>102712.61</v>
      </c>
      <c r="H95" s="1">
        <v>263</v>
      </c>
      <c r="I95" s="1">
        <v>994.5</v>
      </c>
      <c r="J95" s="1">
        <v>1167.7</v>
      </c>
      <c r="K95" s="1">
        <v>4.2</v>
      </c>
      <c r="L95" s="1">
        <v>11.2</v>
      </c>
      <c r="M95" s="1">
        <v>649</v>
      </c>
      <c r="N95" s="1">
        <v>732</v>
      </c>
      <c r="O95" s="1">
        <v>13.9</v>
      </c>
      <c r="P95" s="1">
        <v>12.72</v>
      </c>
      <c r="Q95" s="1">
        <v>126.8</v>
      </c>
      <c r="R95" s="1">
        <f>MATCH(A95,'TMP2'!A:A,0)</f>
        <v>1090</v>
      </c>
      <c r="X95" s="8">
        <v>4.4000000000000004</v>
      </c>
      <c r="Y95">
        <f t="shared" si="1"/>
        <v>-17.600000000000001</v>
      </c>
    </row>
    <row r="96" spans="1:25" x14ac:dyDescent="0.2">
      <c r="A96" s="1" t="s">
        <v>3027</v>
      </c>
      <c r="B96" s="1">
        <v>24.5</v>
      </c>
      <c r="C96" s="1" t="s">
        <v>1699</v>
      </c>
      <c r="D96" s="1" t="s">
        <v>1698</v>
      </c>
      <c r="E96" s="1" t="s">
        <v>1679</v>
      </c>
      <c r="F96" s="1">
        <f>LOOKUP(A96,'TMP2'!$A:$A,'TMP2'!$C:$C)</f>
        <v>17545.91</v>
      </c>
      <c r="G96" s="1">
        <f>LOOKUP(A96,'TMP2'!$A:$A,'TMP2'!$D:$D)</f>
        <v>102712.61</v>
      </c>
      <c r="H96" s="1">
        <v>131.5</v>
      </c>
      <c r="I96" s="1">
        <v>846.1</v>
      </c>
      <c r="J96" s="1">
        <v>1282.7</v>
      </c>
      <c r="K96" s="1">
        <v>3.2</v>
      </c>
      <c r="L96" s="1">
        <v>8.6</v>
      </c>
      <c r="M96" s="1">
        <v>463</v>
      </c>
      <c r="N96" s="1">
        <v>801</v>
      </c>
      <c r="O96" s="1">
        <v>11.04</v>
      </c>
      <c r="P96" s="1">
        <v>10.210000000000001</v>
      </c>
      <c r="Q96" s="1">
        <v>100.42</v>
      </c>
      <c r="R96" s="1">
        <f>MATCH(A96,'TMP2'!A:A,0)</f>
        <v>1090</v>
      </c>
      <c r="X96" s="8">
        <v>4.4000000000000004</v>
      </c>
      <c r="Y96">
        <f t="shared" si="1"/>
        <v>-20.100000000000001</v>
      </c>
    </row>
    <row r="97" spans="1:25" x14ac:dyDescent="0.2">
      <c r="A97" s="1" t="s">
        <v>3027</v>
      </c>
      <c r="B97" s="1">
        <v>30.6</v>
      </c>
      <c r="C97" s="1" t="s">
        <v>1699</v>
      </c>
      <c r="D97" s="1" t="s">
        <v>1698</v>
      </c>
      <c r="E97" s="1" t="s">
        <v>1679</v>
      </c>
      <c r="F97" s="1">
        <f>LOOKUP(A97,'TMP2'!$A:$A,'TMP2'!$C:$C)</f>
        <v>17545.91</v>
      </c>
      <c r="G97" s="1">
        <f>LOOKUP(A97,'TMP2'!$A:$A,'TMP2'!$D:$D)</f>
        <v>102712.61</v>
      </c>
      <c r="H97" s="1">
        <v>375.5</v>
      </c>
      <c r="I97" s="1">
        <v>1038.5999999999999</v>
      </c>
      <c r="J97" s="1">
        <v>1460.7</v>
      </c>
      <c r="K97" s="1">
        <v>4.5</v>
      </c>
      <c r="L97" s="1">
        <v>11.8</v>
      </c>
      <c r="M97" s="1">
        <v>564</v>
      </c>
      <c r="N97" s="1">
        <v>878</v>
      </c>
      <c r="O97" s="1">
        <v>14.58</v>
      </c>
      <c r="P97" s="1">
        <v>13.32</v>
      </c>
      <c r="Q97" s="1">
        <v>135.57</v>
      </c>
      <c r="R97" s="1">
        <f>MATCH(A97,'TMP2'!A:A,0)</f>
        <v>1090</v>
      </c>
      <c r="X97" s="8">
        <v>4.4000000000000004</v>
      </c>
      <c r="Y97">
        <f t="shared" si="1"/>
        <v>-26.200000000000003</v>
      </c>
    </row>
    <row r="98" spans="1:25" x14ac:dyDescent="0.2">
      <c r="A98" s="1" t="s">
        <v>3028</v>
      </c>
      <c r="B98" s="1">
        <v>9</v>
      </c>
      <c r="C98" s="1" t="s">
        <v>1699</v>
      </c>
      <c r="D98" s="1" t="s">
        <v>1698</v>
      </c>
      <c r="E98" s="1" t="s">
        <v>1679</v>
      </c>
      <c r="F98" s="1">
        <f>LOOKUP(A98,'TMP2'!$A:$A,'TMP2'!$C:$C)</f>
        <v>13542.4</v>
      </c>
      <c r="G98" s="1">
        <f>LOOKUP(A98,'TMP2'!$A:$A,'TMP2'!$D:$D)</f>
        <v>101713.93</v>
      </c>
      <c r="H98" s="1">
        <v>44.603999999999999</v>
      </c>
      <c r="I98" s="1">
        <v>387.79</v>
      </c>
      <c r="J98" s="1">
        <v>581.79</v>
      </c>
      <c r="K98" s="1">
        <v>1.4</v>
      </c>
      <c r="L98" s="1">
        <v>3.8</v>
      </c>
      <c r="M98" s="1">
        <v>219</v>
      </c>
      <c r="N98" s="1">
        <v>368</v>
      </c>
      <c r="O98" s="1">
        <v>5.9</v>
      </c>
      <c r="P98" s="1">
        <v>5.7</v>
      </c>
      <c r="Q98" s="1">
        <v>43.91</v>
      </c>
      <c r="R98" s="1">
        <f>MATCH(A98,'TMP2'!A:A,0)</f>
        <v>1508</v>
      </c>
      <c r="X98" s="8">
        <v>3.98999999999999</v>
      </c>
      <c r="Y98">
        <f t="shared" si="1"/>
        <v>-5.0100000000000104</v>
      </c>
    </row>
    <row r="99" spans="1:25" x14ac:dyDescent="0.2">
      <c r="A99" s="1" t="s">
        <v>3028</v>
      </c>
      <c r="B99" s="1">
        <v>19.600000000000001</v>
      </c>
      <c r="C99" s="1" t="s">
        <v>1699</v>
      </c>
      <c r="D99" s="1" t="s">
        <v>1698</v>
      </c>
      <c r="E99" s="1" t="s">
        <v>1679</v>
      </c>
      <c r="F99" s="1">
        <f>LOOKUP(A99,'TMP2'!$A:$A,'TMP2'!$C:$C)</f>
        <v>13542.4</v>
      </c>
      <c r="G99" s="1">
        <f>LOOKUP(A99,'TMP2'!$A:$A,'TMP2'!$D:$D)</f>
        <v>101713.93</v>
      </c>
      <c r="H99" s="1">
        <v>293.68599999999998</v>
      </c>
      <c r="I99" s="1">
        <v>663.34500000000003</v>
      </c>
      <c r="J99" s="1">
        <v>996.93</v>
      </c>
      <c r="K99" s="1">
        <v>2.1</v>
      </c>
      <c r="L99" s="1">
        <v>5.6</v>
      </c>
      <c r="M99" s="1">
        <v>336</v>
      </c>
      <c r="N99" s="1">
        <v>596</v>
      </c>
      <c r="O99" s="1">
        <v>7.85</v>
      </c>
      <c r="P99" s="1">
        <v>7.4</v>
      </c>
      <c r="Q99" s="1">
        <v>60.43</v>
      </c>
      <c r="R99" s="1">
        <f>MATCH(A99,'TMP2'!A:A,0)</f>
        <v>1508</v>
      </c>
      <c r="X99" s="8">
        <v>3.98999999999999</v>
      </c>
      <c r="Y99">
        <f t="shared" si="1"/>
        <v>-15.610000000000012</v>
      </c>
    </row>
    <row r="100" spans="1:25" x14ac:dyDescent="0.2">
      <c r="A100" s="1" t="s">
        <v>3028</v>
      </c>
      <c r="B100" s="1">
        <v>20.3</v>
      </c>
      <c r="C100" s="1" t="s">
        <v>1699</v>
      </c>
      <c r="D100" s="1" t="s">
        <v>1698</v>
      </c>
      <c r="E100" s="1" t="s">
        <v>1679</v>
      </c>
      <c r="F100" s="1">
        <f>LOOKUP(A100,'TMP2'!$A:$A,'TMP2'!$C:$C)</f>
        <v>13542.4</v>
      </c>
      <c r="G100" s="1">
        <f>LOOKUP(A100,'TMP2'!$A:$A,'TMP2'!$D:$D)</f>
        <v>101713.93</v>
      </c>
      <c r="H100" s="1">
        <v>192.71</v>
      </c>
      <c r="I100" s="1">
        <v>843.95600000000002</v>
      </c>
      <c r="J100" s="1">
        <v>1130.9100000000001</v>
      </c>
      <c r="K100" s="1">
        <v>2.5</v>
      </c>
      <c r="L100" s="1">
        <v>6.7</v>
      </c>
      <c r="M100" s="1">
        <v>506</v>
      </c>
      <c r="N100" s="1">
        <v>706</v>
      </c>
      <c r="O100" s="1">
        <v>9.02</v>
      </c>
      <c r="P100" s="1">
        <v>8.4</v>
      </c>
      <c r="Q100" s="1">
        <v>73.930000000000007</v>
      </c>
      <c r="R100" s="1">
        <f>MATCH(A100,'TMP2'!A:A,0)</f>
        <v>1508</v>
      </c>
      <c r="X100" s="8">
        <v>3.98999999999999</v>
      </c>
      <c r="Y100">
        <f t="shared" si="1"/>
        <v>-16.310000000000009</v>
      </c>
    </row>
    <row r="101" spans="1:25" x14ac:dyDescent="0.2">
      <c r="A101" s="1" t="s">
        <v>3029</v>
      </c>
      <c r="B101" s="1">
        <v>6.6</v>
      </c>
      <c r="C101" s="1" t="s">
        <v>1699</v>
      </c>
      <c r="D101" s="1" t="s">
        <v>1698</v>
      </c>
      <c r="E101" s="1" t="s">
        <v>1679</v>
      </c>
      <c r="F101" s="1">
        <f>LOOKUP(A101,'TMP2'!$A:$A,'TMP2'!$C:$C)</f>
        <v>13552.27</v>
      </c>
      <c r="G101" s="1">
        <f>LOOKUP(A101,'TMP2'!$A:$A,'TMP2'!$D:$D)</f>
        <v>101953.06</v>
      </c>
      <c r="H101" s="1">
        <v>113.77</v>
      </c>
      <c r="I101" s="1">
        <v>362.5</v>
      </c>
      <c r="J101" s="1">
        <v>507.76</v>
      </c>
      <c r="K101" s="1">
        <v>1.1000000000000001</v>
      </c>
      <c r="L101" s="1">
        <v>2.9</v>
      </c>
      <c r="M101" s="1">
        <v>228</v>
      </c>
      <c r="N101" s="1">
        <v>332</v>
      </c>
      <c r="O101" s="1">
        <v>5</v>
      </c>
      <c r="P101" s="1">
        <v>4.9000000000000004</v>
      </c>
      <c r="Q101" s="1">
        <v>31.15</v>
      </c>
      <c r="R101" s="1">
        <f>MATCH(A101,'TMP2'!A:A,0)</f>
        <v>1529</v>
      </c>
      <c r="X101" s="8">
        <v>3.92</v>
      </c>
      <c r="Y101">
        <f t="shared" si="1"/>
        <v>-2.6799999999999997</v>
      </c>
    </row>
    <row r="102" spans="1:25" x14ac:dyDescent="0.2">
      <c r="A102" s="1" t="s">
        <v>3029</v>
      </c>
      <c r="B102" s="1">
        <v>7.7</v>
      </c>
      <c r="C102" s="1" t="s">
        <v>1699</v>
      </c>
      <c r="D102" s="1" t="s">
        <v>1698</v>
      </c>
      <c r="E102" s="1" t="s">
        <v>1679</v>
      </c>
      <c r="F102" s="1">
        <f>LOOKUP(A102,'TMP2'!$A:$A,'TMP2'!$C:$C)</f>
        <v>13552.27</v>
      </c>
      <c r="G102" s="1">
        <f>LOOKUP(A102,'TMP2'!$A:$A,'TMP2'!$D:$D)</f>
        <v>101953.06</v>
      </c>
      <c r="H102" s="1">
        <v>111.9</v>
      </c>
      <c r="I102" s="1">
        <v>414.73500000000001</v>
      </c>
      <c r="J102" s="1">
        <v>870.78</v>
      </c>
      <c r="K102" s="1">
        <v>1.5</v>
      </c>
      <c r="L102" s="1">
        <v>4</v>
      </c>
      <c r="M102" s="1">
        <v>264</v>
      </c>
      <c r="N102" s="1">
        <v>640</v>
      </c>
      <c r="O102" s="1">
        <v>6.13</v>
      </c>
      <c r="P102" s="1">
        <v>5.9</v>
      </c>
      <c r="Q102" s="1">
        <v>44.96</v>
      </c>
      <c r="R102" s="1">
        <f>MATCH(A102,'TMP2'!A:A,0)</f>
        <v>1529</v>
      </c>
      <c r="X102" s="8">
        <v>3.92</v>
      </c>
      <c r="Y102">
        <f t="shared" si="1"/>
        <v>-3.7800000000000002</v>
      </c>
    </row>
    <row r="103" spans="1:25" x14ac:dyDescent="0.2">
      <c r="A103" s="1" t="s">
        <v>3029</v>
      </c>
      <c r="B103" s="1">
        <v>9.6</v>
      </c>
      <c r="C103" s="1" t="s">
        <v>1699</v>
      </c>
      <c r="D103" s="1" t="s">
        <v>1698</v>
      </c>
      <c r="E103" s="1" t="s">
        <v>1679</v>
      </c>
      <c r="F103" s="1">
        <f>LOOKUP(A103,'TMP2'!$A:$A,'TMP2'!$C:$C)</f>
        <v>13552.27</v>
      </c>
      <c r="G103" s="1">
        <f>LOOKUP(A103,'TMP2'!$A:$A,'TMP2'!$D:$D)</f>
        <v>101953.06</v>
      </c>
      <c r="H103" s="1">
        <v>128.99299999999999</v>
      </c>
      <c r="I103" s="1">
        <v>453.47</v>
      </c>
      <c r="J103" s="1">
        <v>599.94000000000005</v>
      </c>
      <c r="K103" s="1">
        <v>1.9</v>
      </c>
      <c r="L103" s="1">
        <v>5.0999999999999996</v>
      </c>
      <c r="M103" s="1">
        <v>274</v>
      </c>
      <c r="N103" s="1">
        <v>374</v>
      </c>
      <c r="O103" s="1">
        <v>7.37</v>
      </c>
      <c r="P103" s="1">
        <v>7</v>
      </c>
      <c r="Q103" s="1">
        <v>58.48</v>
      </c>
      <c r="R103" s="1">
        <f>MATCH(A103,'TMP2'!A:A,0)</f>
        <v>1529</v>
      </c>
      <c r="X103" s="8">
        <v>3.92</v>
      </c>
      <c r="Y103">
        <f t="shared" si="1"/>
        <v>-5.68</v>
      </c>
    </row>
    <row r="104" spans="1:25" x14ac:dyDescent="0.2">
      <c r="A104" s="1" t="s">
        <v>3030</v>
      </c>
      <c r="B104" s="1">
        <v>16</v>
      </c>
      <c r="C104" s="1" t="s">
        <v>1696</v>
      </c>
      <c r="D104" s="1" t="s">
        <v>1695</v>
      </c>
      <c r="E104" s="1" t="s">
        <v>1679</v>
      </c>
      <c r="F104" s="1">
        <f>LOOKUP(A104,'TMP2'!$A:$A,'TMP2'!$C:$C)</f>
        <v>14179.32</v>
      </c>
      <c r="G104" s="1">
        <f>LOOKUP(A104,'TMP2'!$A:$A,'TMP2'!$D:$D)</f>
        <v>102385</v>
      </c>
      <c r="H104" s="1">
        <v>36.200000000000003</v>
      </c>
      <c r="I104" s="1">
        <v>419.8</v>
      </c>
      <c r="J104" s="1">
        <v>523.70000000000005</v>
      </c>
      <c r="K104" s="1">
        <v>1.7</v>
      </c>
      <c r="L104" s="1">
        <v>4.5999999999999996</v>
      </c>
      <c r="M104" s="1">
        <v>138</v>
      </c>
      <c r="N104" s="1">
        <v>215</v>
      </c>
      <c r="O104" s="1">
        <v>6.59</v>
      </c>
      <c r="P104" s="1">
        <v>6.28</v>
      </c>
      <c r="Q104" s="1">
        <v>35.07</v>
      </c>
      <c r="R104" s="1">
        <f>MATCH(A104,'TMP2'!A:A,0)</f>
        <v>1054</v>
      </c>
      <c r="X104" s="8">
        <v>3.89</v>
      </c>
      <c r="Y104">
        <f t="shared" si="1"/>
        <v>-12.11</v>
      </c>
    </row>
    <row r="105" spans="1:25" x14ac:dyDescent="0.2">
      <c r="A105" s="1" t="s">
        <v>3030</v>
      </c>
      <c r="B105" s="1">
        <v>17.5</v>
      </c>
      <c r="C105" s="1" t="s">
        <v>1696</v>
      </c>
      <c r="D105" s="1" t="s">
        <v>1695</v>
      </c>
      <c r="E105" s="1" t="s">
        <v>1679</v>
      </c>
      <c r="F105" s="1">
        <f>LOOKUP(A105,'TMP2'!$A:$A,'TMP2'!$C:$C)</f>
        <v>14179.32</v>
      </c>
      <c r="G105" s="1">
        <f>LOOKUP(A105,'TMP2'!$A:$A,'TMP2'!$D:$D)</f>
        <v>102385</v>
      </c>
      <c r="H105" s="1">
        <v>35.700000000000003</v>
      </c>
      <c r="I105" s="1">
        <v>412</v>
      </c>
      <c r="J105" s="1">
        <v>482.7</v>
      </c>
      <c r="K105" s="1">
        <v>1.4</v>
      </c>
      <c r="L105" s="1">
        <v>3.9</v>
      </c>
      <c r="M105" s="1">
        <v>106</v>
      </c>
      <c r="N105" s="1">
        <v>157</v>
      </c>
      <c r="O105" s="1">
        <v>5.87</v>
      </c>
      <c r="P105" s="1">
        <v>5.64</v>
      </c>
      <c r="Q105" s="1">
        <v>29.32</v>
      </c>
      <c r="R105" s="1">
        <f>MATCH(A105,'TMP2'!A:A,0)</f>
        <v>1054</v>
      </c>
      <c r="X105" s="8">
        <v>3.89</v>
      </c>
      <c r="Y105">
        <f t="shared" si="1"/>
        <v>-13.61</v>
      </c>
    </row>
    <row r="106" spans="1:25" x14ac:dyDescent="0.2">
      <c r="A106" s="1" t="s">
        <v>3030</v>
      </c>
      <c r="B106" s="1">
        <v>21</v>
      </c>
      <c r="C106" s="1" t="s">
        <v>1699</v>
      </c>
      <c r="D106" s="1" t="s">
        <v>1698</v>
      </c>
      <c r="E106" s="1" t="s">
        <v>1679</v>
      </c>
      <c r="F106" s="1">
        <f>LOOKUP(A106,'TMP2'!$A:$A,'TMP2'!$C:$C)</f>
        <v>14179.32</v>
      </c>
      <c r="G106" s="1">
        <f>LOOKUP(A106,'TMP2'!$A:$A,'TMP2'!$D:$D)</f>
        <v>102385</v>
      </c>
      <c r="H106" s="1">
        <v>142.9</v>
      </c>
      <c r="I106" s="1">
        <v>765.9</v>
      </c>
      <c r="J106" s="1">
        <v>1108.8</v>
      </c>
      <c r="K106" s="1">
        <v>3.5</v>
      </c>
      <c r="L106" s="1">
        <v>9.1999999999999993</v>
      </c>
      <c r="M106" s="1">
        <v>428</v>
      </c>
      <c r="N106" s="1">
        <v>686</v>
      </c>
      <c r="O106" s="1">
        <v>11.75</v>
      </c>
      <c r="P106" s="1">
        <v>10.83</v>
      </c>
      <c r="Q106" s="1">
        <v>110.55</v>
      </c>
      <c r="R106" s="1">
        <f>MATCH(A106,'TMP2'!A:A,0)</f>
        <v>1054</v>
      </c>
      <c r="X106" s="8">
        <v>3.89</v>
      </c>
      <c r="Y106">
        <f t="shared" si="1"/>
        <v>-17.11</v>
      </c>
    </row>
    <row r="107" spans="1:25" x14ac:dyDescent="0.2">
      <c r="A107" s="1" t="s">
        <v>3030</v>
      </c>
      <c r="B107" s="1">
        <v>24.1</v>
      </c>
      <c r="C107" s="1" t="s">
        <v>1701</v>
      </c>
      <c r="D107" s="1" t="s">
        <v>1700</v>
      </c>
      <c r="E107" s="1" t="s">
        <v>1679</v>
      </c>
      <c r="F107" s="1">
        <f>LOOKUP(A107,'TMP2'!$A:$A,'TMP2'!$C:$C)</f>
        <v>14179.32</v>
      </c>
      <c r="G107" s="1">
        <f>LOOKUP(A107,'TMP2'!$A:$A,'TMP2'!$D:$D)</f>
        <v>102385</v>
      </c>
      <c r="H107" s="1">
        <v>49</v>
      </c>
      <c r="I107" s="1">
        <v>645.29999999999995</v>
      </c>
      <c r="J107" s="1">
        <v>721.7</v>
      </c>
      <c r="K107" s="1">
        <v>1.9</v>
      </c>
      <c r="L107" s="1">
        <v>4.9000000000000004</v>
      </c>
      <c r="M107" s="1">
        <v>261</v>
      </c>
      <c r="N107" s="1">
        <v>300</v>
      </c>
      <c r="O107" s="1">
        <v>7.13</v>
      </c>
      <c r="P107" s="1">
        <v>6.4</v>
      </c>
      <c r="Q107" s="1">
        <v>56.5</v>
      </c>
      <c r="R107" s="1">
        <f>MATCH(A107,'TMP2'!A:A,0)</f>
        <v>1054</v>
      </c>
      <c r="X107" s="8">
        <v>3.89</v>
      </c>
      <c r="Y107">
        <f t="shared" si="1"/>
        <v>-20.21</v>
      </c>
    </row>
    <row r="108" spans="1:25" x14ac:dyDescent="0.2">
      <c r="A108" s="1" t="s">
        <v>3030</v>
      </c>
      <c r="B108" s="1">
        <v>27</v>
      </c>
      <c r="C108" s="1" t="s">
        <v>1701</v>
      </c>
      <c r="D108" s="1" t="s">
        <v>1700</v>
      </c>
      <c r="E108" s="1" t="s">
        <v>1679</v>
      </c>
      <c r="F108" s="1">
        <f>LOOKUP(A108,'TMP2'!$A:$A,'TMP2'!$C:$C)</f>
        <v>14179.32</v>
      </c>
      <c r="G108" s="1">
        <f>LOOKUP(A108,'TMP2'!$A:$A,'TMP2'!$D:$D)</f>
        <v>102385</v>
      </c>
      <c r="H108" s="1">
        <v>70.099999999999994</v>
      </c>
      <c r="I108" s="1">
        <v>683.8</v>
      </c>
      <c r="J108" s="1">
        <v>949.7</v>
      </c>
      <c r="K108" s="1">
        <v>1.8</v>
      </c>
      <c r="L108" s="1">
        <v>4.7</v>
      </c>
      <c r="M108" s="1">
        <v>256</v>
      </c>
      <c r="N108" s="1">
        <v>464</v>
      </c>
      <c r="O108" s="1">
        <v>6.87</v>
      </c>
      <c r="P108" s="1">
        <v>5.8</v>
      </c>
      <c r="Q108" s="1">
        <v>53.55</v>
      </c>
      <c r="R108" s="1">
        <f>MATCH(A108,'TMP2'!A:A,0)</f>
        <v>1054</v>
      </c>
      <c r="X108" s="8">
        <v>3.89</v>
      </c>
      <c r="Y108">
        <f t="shared" si="1"/>
        <v>-23.11</v>
      </c>
    </row>
    <row r="109" spans="1:25" x14ac:dyDescent="0.2">
      <c r="A109" s="1" t="s">
        <v>3030</v>
      </c>
      <c r="B109" s="1">
        <v>31.4</v>
      </c>
      <c r="C109" s="1" t="s">
        <v>1703</v>
      </c>
      <c r="D109" s="1" t="s">
        <v>1702</v>
      </c>
      <c r="E109" s="1" t="s">
        <v>1679</v>
      </c>
      <c r="F109" s="1">
        <f>LOOKUP(A109,'TMP2'!$A:$A,'TMP2'!$C:$C)</f>
        <v>14179.32</v>
      </c>
      <c r="G109" s="1">
        <f>LOOKUP(A109,'TMP2'!$A:$A,'TMP2'!$D:$D)</f>
        <v>102385</v>
      </c>
      <c r="H109" s="1">
        <v>567.20000000000005</v>
      </c>
      <c r="I109" s="1">
        <v>1492.1</v>
      </c>
      <c r="J109" s="1">
        <v>2232.6999999999998</v>
      </c>
      <c r="K109" s="1">
        <v>8.1999999999999993</v>
      </c>
      <c r="L109" s="1">
        <v>21.7</v>
      </c>
      <c r="M109" s="1">
        <v>998</v>
      </c>
      <c r="N109" s="1">
        <v>1547</v>
      </c>
      <c r="O109" s="1">
        <v>25.17</v>
      </c>
      <c r="P109" s="1">
        <v>22.65</v>
      </c>
      <c r="Q109" s="1">
        <v>256.27999999999997</v>
      </c>
      <c r="R109" s="1">
        <f>MATCH(A109,'TMP2'!A:A,0)</f>
        <v>1054</v>
      </c>
      <c r="X109" s="8">
        <v>3.89</v>
      </c>
      <c r="Y109">
        <f t="shared" si="1"/>
        <v>-27.509999999999998</v>
      </c>
    </row>
    <row r="110" spans="1:25" x14ac:dyDescent="0.2">
      <c r="A110" s="1" t="s">
        <v>31</v>
      </c>
      <c r="B110" s="1">
        <v>19.5</v>
      </c>
      <c r="C110" s="1" t="s">
        <v>1699</v>
      </c>
      <c r="D110" s="1" t="s">
        <v>1713</v>
      </c>
      <c r="E110" s="1" t="s">
        <v>1679</v>
      </c>
      <c r="F110" s="1">
        <f>LOOKUP(A110,'TMP2'!$A:$A,'TMP2'!$C:$C)</f>
        <v>15319.57</v>
      </c>
      <c r="G110" s="1">
        <f>LOOKUP(A110,'TMP2'!$A:$A,'TMP2'!$D:$D)</f>
        <v>102303.54</v>
      </c>
      <c r="H110" s="1">
        <v>187.1</v>
      </c>
      <c r="I110" s="1">
        <v>401.5</v>
      </c>
      <c r="J110" s="1">
        <v>522.70000000000005</v>
      </c>
      <c r="K110" s="1">
        <v>0.8</v>
      </c>
      <c r="L110" s="1">
        <v>2.2000000000000002</v>
      </c>
      <c r="M110" s="1">
        <v>67</v>
      </c>
      <c r="N110" s="1">
        <v>167</v>
      </c>
      <c r="O110" s="1">
        <v>4.16</v>
      </c>
      <c r="P110" s="1">
        <v>4.1399999999999997</v>
      </c>
      <c r="Q110" s="1">
        <v>24.68</v>
      </c>
      <c r="R110" s="1">
        <f>MATCH(A110,'TMP2'!A:A,0)</f>
        <v>1067</v>
      </c>
      <c r="X110" s="8">
        <v>3.95</v>
      </c>
      <c r="Y110">
        <f t="shared" si="1"/>
        <v>-15.55</v>
      </c>
    </row>
    <row r="111" spans="1:25" x14ac:dyDescent="0.2">
      <c r="A111" s="1" t="s">
        <v>31</v>
      </c>
      <c r="B111" s="1">
        <v>23.4</v>
      </c>
      <c r="C111" s="1" t="s">
        <v>1699</v>
      </c>
      <c r="D111" s="1" t="s">
        <v>1698</v>
      </c>
      <c r="E111" s="1" t="s">
        <v>1679</v>
      </c>
      <c r="F111" s="1">
        <f>LOOKUP(A111,'TMP2'!$A:$A,'TMP2'!$C:$C)</f>
        <v>15319.57</v>
      </c>
      <c r="G111" s="1">
        <f>LOOKUP(A111,'TMP2'!$A:$A,'TMP2'!$D:$D)</f>
        <v>102303.54</v>
      </c>
      <c r="H111" s="1">
        <v>46.8</v>
      </c>
      <c r="I111" s="1">
        <v>707.9</v>
      </c>
      <c r="J111" s="1">
        <v>855.8</v>
      </c>
      <c r="K111" s="1">
        <v>3.2</v>
      </c>
      <c r="L111" s="1">
        <v>8.4</v>
      </c>
      <c r="M111" s="1">
        <v>336</v>
      </c>
      <c r="N111" s="1">
        <v>431</v>
      </c>
      <c r="O111" s="1">
        <v>16.170000000000002</v>
      </c>
      <c r="P111" s="1">
        <v>10.039999999999999</v>
      </c>
      <c r="Q111" s="1">
        <v>100.7</v>
      </c>
      <c r="R111" s="1">
        <f>MATCH(A111,'TMP2'!A:A,0)</f>
        <v>1067</v>
      </c>
      <c r="X111" s="8">
        <v>3.95</v>
      </c>
      <c r="Y111">
        <f t="shared" si="1"/>
        <v>-19.45</v>
      </c>
    </row>
    <row r="112" spans="1:25" x14ac:dyDescent="0.2">
      <c r="A112" s="1" t="s">
        <v>31</v>
      </c>
      <c r="B112" s="1">
        <v>26.3</v>
      </c>
      <c r="C112" s="1" t="s">
        <v>1699</v>
      </c>
      <c r="D112" s="1" t="s">
        <v>1698</v>
      </c>
      <c r="E112" s="1" t="s">
        <v>1679</v>
      </c>
      <c r="F112" s="1">
        <f>LOOKUP(A112,'TMP2'!$A:$A,'TMP2'!$C:$C)</f>
        <v>15319.57</v>
      </c>
      <c r="G112" s="1">
        <f>LOOKUP(A112,'TMP2'!$A:$A,'TMP2'!$D:$D)</f>
        <v>102303.54</v>
      </c>
      <c r="H112" s="1">
        <v>108.1</v>
      </c>
      <c r="I112" s="1">
        <v>520.6</v>
      </c>
      <c r="J112" s="1">
        <v>702.7</v>
      </c>
      <c r="K112" s="1">
        <v>1.7</v>
      </c>
      <c r="L112" s="1">
        <v>4.4000000000000004</v>
      </c>
      <c r="M112" s="1">
        <v>105</v>
      </c>
      <c r="N112" s="1">
        <v>256</v>
      </c>
      <c r="O112" s="1">
        <v>6.61</v>
      </c>
      <c r="P112" s="1">
        <v>6.3</v>
      </c>
      <c r="Q112" s="1">
        <v>50.98</v>
      </c>
      <c r="R112" s="1">
        <f>MATCH(A112,'TMP2'!A:A,0)</f>
        <v>1067</v>
      </c>
      <c r="X112" s="8">
        <v>3.95</v>
      </c>
      <c r="Y112">
        <f t="shared" si="1"/>
        <v>-22.35</v>
      </c>
    </row>
    <row r="113" spans="1:25" x14ac:dyDescent="0.2">
      <c r="A113" s="1" t="s">
        <v>31</v>
      </c>
      <c r="B113" s="1">
        <v>30.6</v>
      </c>
      <c r="C113" s="1" t="s">
        <v>1699</v>
      </c>
      <c r="D113" s="1" t="s">
        <v>1698</v>
      </c>
      <c r="E113" s="1" t="s">
        <v>1679</v>
      </c>
      <c r="F113" s="1">
        <f>LOOKUP(A113,'TMP2'!$A:$A,'TMP2'!$C:$C)</f>
        <v>15319.57</v>
      </c>
      <c r="G113" s="1">
        <f>LOOKUP(A113,'TMP2'!$A:$A,'TMP2'!$D:$D)</f>
        <v>102303.54</v>
      </c>
      <c r="H113" s="1">
        <v>97.9</v>
      </c>
      <c r="I113" s="1">
        <v>773.2</v>
      </c>
      <c r="J113" s="1">
        <v>886.7</v>
      </c>
      <c r="K113" s="1">
        <v>1.9</v>
      </c>
      <c r="L113" s="1">
        <v>5.2</v>
      </c>
      <c r="M113" s="1">
        <v>294</v>
      </c>
      <c r="N113" s="1">
        <v>362</v>
      </c>
      <c r="O113" s="1">
        <v>7.39</v>
      </c>
      <c r="P113" s="1">
        <v>6.99</v>
      </c>
      <c r="Q113" s="1">
        <v>58.73</v>
      </c>
      <c r="R113" s="1">
        <f>MATCH(A113,'TMP2'!A:A,0)</f>
        <v>1067</v>
      </c>
      <c r="X113" s="8">
        <v>3.95</v>
      </c>
      <c r="Y113">
        <f t="shared" si="1"/>
        <v>-26.650000000000002</v>
      </c>
    </row>
    <row r="114" spans="1:25" x14ac:dyDescent="0.2">
      <c r="A114" s="1" t="s">
        <v>31</v>
      </c>
      <c r="B114" s="1">
        <v>32.700000000000003</v>
      </c>
      <c r="C114" s="1" t="s">
        <v>1699</v>
      </c>
      <c r="D114" s="1" t="s">
        <v>1698</v>
      </c>
      <c r="E114" s="1" t="s">
        <v>1679</v>
      </c>
      <c r="F114" s="1">
        <f>LOOKUP(A114,'TMP2'!$A:$A,'TMP2'!$C:$C)</f>
        <v>15319.57</v>
      </c>
      <c r="G114" s="1">
        <f>LOOKUP(A114,'TMP2'!$A:$A,'TMP2'!$D:$D)</f>
        <v>102303.54</v>
      </c>
      <c r="H114" s="1">
        <v>113.2</v>
      </c>
      <c r="I114" s="1">
        <v>872.9</v>
      </c>
      <c r="J114" s="1">
        <v>1071.7</v>
      </c>
      <c r="K114" s="1">
        <v>2.9</v>
      </c>
      <c r="L114" s="1">
        <v>7.7</v>
      </c>
      <c r="M114" s="1">
        <v>362</v>
      </c>
      <c r="N114" s="1">
        <v>499</v>
      </c>
      <c r="O114" s="1">
        <v>10.06</v>
      </c>
      <c r="P114" s="1">
        <v>9.34</v>
      </c>
      <c r="Q114" s="1">
        <v>88.59</v>
      </c>
      <c r="R114" s="1">
        <f>MATCH(A114,'TMP2'!A:A,0)</f>
        <v>1067</v>
      </c>
      <c r="X114" s="8">
        <v>3.95</v>
      </c>
      <c r="Y114">
        <f t="shared" si="1"/>
        <v>-28.750000000000004</v>
      </c>
    </row>
    <row r="115" spans="1:25" x14ac:dyDescent="0.2">
      <c r="A115" s="1" t="s">
        <v>39</v>
      </c>
      <c r="B115" s="1">
        <v>3.3</v>
      </c>
      <c r="C115" s="1" t="s">
        <v>1696</v>
      </c>
      <c r="D115" s="1" t="s">
        <v>1689</v>
      </c>
      <c r="E115" s="1" t="s">
        <v>1679</v>
      </c>
      <c r="F115" s="1">
        <f>LOOKUP(A115,'TMP2'!$A:$A,'TMP2'!$C:$C)</f>
        <v>16088.4</v>
      </c>
      <c r="G115" s="1">
        <f>LOOKUP(A115,'TMP2'!$A:$A,'TMP2'!$D:$D)</f>
        <v>102293.8</v>
      </c>
      <c r="H115" s="1">
        <v>6</v>
      </c>
      <c r="I115" s="1">
        <v>97.1</v>
      </c>
      <c r="J115" s="1">
        <v>116.7</v>
      </c>
      <c r="K115" s="1">
        <v>0.3</v>
      </c>
      <c r="L115" s="1">
        <v>0.9</v>
      </c>
      <c r="M115" s="1">
        <v>22</v>
      </c>
      <c r="N115" s="1">
        <v>37</v>
      </c>
      <c r="O115" s="1">
        <v>2.78</v>
      </c>
      <c r="P115" s="1">
        <v>2.93</v>
      </c>
      <c r="Q115" s="1">
        <v>6.91</v>
      </c>
      <c r="R115" s="1">
        <f>MATCH(A115,'TMP2'!A:A,0)</f>
        <v>1075</v>
      </c>
      <c r="X115" s="8">
        <v>2.11</v>
      </c>
      <c r="Y115">
        <f t="shared" si="1"/>
        <v>-1.19</v>
      </c>
    </row>
    <row r="116" spans="1:25" x14ac:dyDescent="0.2">
      <c r="A116" s="1" t="s">
        <v>39</v>
      </c>
      <c r="B116" s="1">
        <v>4.3</v>
      </c>
      <c r="C116" s="1" t="s">
        <v>1696</v>
      </c>
      <c r="D116" s="1" t="s">
        <v>1689</v>
      </c>
      <c r="E116" s="1" t="s">
        <v>1679</v>
      </c>
      <c r="F116" s="1">
        <f>LOOKUP(A116,'TMP2'!$A:$A,'TMP2'!$C:$C)</f>
        <v>16088.4</v>
      </c>
      <c r="G116" s="1">
        <f>LOOKUP(A116,'TMP2'!$A:$A,'TMP2'!$D:$D)</f>
        <v>102293.8</v>
      </c>
      <c r="H116" s="1">
        <v>8.1999999999999993</v>
      </c>
      <c r="I116" s="1">
        <v>105.3</v>
      </c>
      <c r="J116" s="1">
        <v>161.69999999999999</v>
      </c>
      <c r="K116" s="1">
        <v>0.4</v>
      </c>
      <c r="L116" s="1">
        <v>1.2</v>
      </c>
      <c r="M116" s="1">
        <v>13</v>
      </c>
      <c r="N116" s="1">
        <v>62</v>
      </c>
      <c r="O116" s="1">
        <v>3.13</v>
      </c>
      <c r="P116" s="1">
        <v>3.2</v>
      </c>
      <c r="Q116" s="1">
        <v>9.31</v>
      </c>
      <c r="R116" s="1">
        <f>MATCH(A116,'TMP2'!A:A,0)</f>
        <v>1075</v>
      </c>
      <c r="X116" s="8">
        <v>2.11</v>
      </c>
      <c r="Y116">
        <f t="shared" si="1"/>
        <v>-2.19</v>
      </c>
    </row>
    <row r="117" spans="1:25" x14ac:dyDescent="0.2">
      <c r="A117" s="1" t="s">
        <v>39</v>
      </c>
      <c r="B117" s="1">
        <v>12.7</v>
      </c>
      <c r="C117" s="1" t="s">
        <v>1696</v>
      </c>
      <c r="D117" s="1" t="s">
        <v>1695</v>
      </c>
      <c r="E117" s="1" t="s">
        <v>1679</v>
      </c>
      <c r="F117" s="1">
        <f>LOOKUP(A117,'TMP2'!$A:$A,'TMP2'!$C:$C)</f>
        <v>16088.4</v>
      </c>
      <c r="G117" s="1">
        <f>LOOKUP(A117,'TMP2'!$A:$A,'TMP2'!$D:$D)</f>
        <v>102293.8</v>
      </c>
      <c r="H117" s="1">
        <v>23.8</v>
      </c>
      <c r="I117" s="1">
        <v>303</v>
      </c>
      <c r="J117" s="1">
        <v>394</v>
      </c>
      <c r="K117" s="1">
        <v>1.1000000000000001</v>
      </c>
      <c r="L117" s="1">
        <v>3</v>
      </c>
      <c r="M117" s="1">
        <v>82</v>
      </c>
      <c r="N117" s="1">
        <v>154</v>
      </c>
      <c r="O117" s="1">
        <v>4.96</v>
      </c>
      <c r="P117" s="1">
        <v>4.84</v>
      </c>
      <c r="Q117" s="1">
        <v>22.93</v>
      </c>
      <c r="R117" s="1">
        <f>MATCH(A117,'TMP2'!A:A,0)</f>
        <v>1075</v>
      </c>
      <c r="X117" s="8">
        <v>2.11</v>
      </c>
      <c r="Y117">
        <f t="shared" si="1"/>
        <v>-10.59</v>
      </c>
    </row>
    <row r="118" spans="1:25" x14ac:dyDescent="0.2">
      <c r="A118" s="1" t="s">
        <v>3031</v>
      </c>
      <c r="B118" s="1">
        <v>13.8</v>
      </c>
      <c r="C118" s="1" t="s">
        <v>1696</v>
      </c>
      <c r="D118" s="1" t="s">
        <v>1695</v>
      </c>
      <c r="E118" s="1" t="s">
        <v>1679</v>
      </c>
      <c r="F118" s="1">
        <f>LOOKUP(A118,'TMP2'!$A:$A,'TMP2'!$C:$C)</f>
        <v>15545.3</v>
      </c>
      <c r="G118" s="1">
        <f>LOOKUP(A118,'TMP2'!$A:$A,'TMP2'!$D:$D)</f>
        <v>102302.39999999999</v>
      </c>
      <c r="H118" s="1">
        <v>58.6</v>
      </c>
      <c r="I118" s="1">
        <v>304.10000000000002</v>
      </c>
      <c r="J118" s="1">
        <v>420.8</v>
      </c>
      <c r="K118" s="1">
        <v>1.5</v>
      </c>
      <c r="L118" s="1">
        <v>4.3</v>
      </c>
      <c r="M118" s="1">
        <v>46</v>
      </c>
      <c r="N118" s="1">
        <v>144.80000000000001</v>
      </c>
      <c r="O118" s="1">
        <v>6.26</v>
      </c>
      <c r="P118" s="1">
        <v>5.99</v>
      </c>
      <c r="Q118" s="1">
        <v>32.85</v>
      </c>
      <c r="R118" s="1">
        <f>MATCH(A118,'TMP2'!A:A,0)</f>
        <v>1552</v>
      </c>
      <c r="X118" s="8">
        <v>3.87</v>
      </c>
      <c r="Y118">
        <f t="shared" si="1"/>
        <v>-9.93</v>
      </c>
    </row>
    <row r="119" spans="1:25" x14ac:dyDescent="0.2">
      <c r="A119" s="1" t="s">
        <v>3031</v>
      </c>
      <c r="B119" s="1">
        <v>15</v>
      </c>
      <c r="C119" s="1" t="s">
        <v>1696</v>
      </c>
      <c r="D119" s="1" t="s">
        <v>1695</v>
      </c>
      <c r="E119" s="1" t="s">
        <v>1679</v>
      </c>
      <c r="F119" s="1">
        <f>LOOKUP(A119,'TMP2'!$A:$A,'TMP2'!$C:$C)</f>
        <v>15545.3</v>
      </c>
      <c r="G119" s="1">
        <f>LOOKUP(A119,'TMP2'!$A:$A,'TMP2'!$D:$D)</f>
        <v>102302.39999999999</v>
      </c>
      <c r="H119" s="1">
        <v>36.200000000000003</v>
      </c>
      <c r="I119" s="1">
        <v>316.2</v>
      </c>
      <c r="J119" s="1">
        <v>430.8</v>
      </c>
      <c r="K119" s="1">
        <v>1.5</v>
      </c>
      <c r="L119" s="1">
        <v>4.0999999999999996</v>
      </c>
      <c r="M119" s="1">
        <v>38.9</v>
      </c>
      <c r="N119" s="1">
        <v>136.6</v>
      </c>
      <c r="O119" s="1">
        <v>6.1</v>
      </c>
      <c r="P119" s="1">
        <v>5.85</v>
      </c>
      <c r="Q119" s="1">
        <v>31.68</v>
      </c>
      <c r="R119" s="1">
        <f>MATCH(A119,'TMP2'!A:A,0)</f>
        <v>1552</v>
      </c>
      <c r="X119" s="8">
        <v>3.87</v>
      </c>
      <c r="Y119">
        <f t="shared" si="1"/>
        <v>-11.129999999999999</v>
      </c>
    </row>
    <row r="120" spans="1:25" x14ac:dyDescent="0.2">
      <c r="A120" s="1" t="s">
        <v>1647</v>
      </c>
      <c r="B120" s="1">
        <v>18</v>
      </c>
      <c r="C120" s="1" t="s">
        <v>1696</v>
      </c>
      <c r="D120" s="1" t="s">
        <v>1695</v>
      </c>
      <c r="E120" s="1" t="s">
        <v>1679</v>
      </c>
      <c r="F120" s="1">
        <f>LOOKUP(A120,'TMP2'!$A:$A,'TMP2'!$C:$C)</f>
        <v>15545.3</v>
      </c>
      <c r="G120" s="1">
        <f>LOOKUP(A120,'TMP2'!$A:$A,'TMP2'!$D:$D)</f>
        <v>102302.39999999999</v>
      </c>
      <c r="H120" s="1">
        <v>27.6</v>
      </c>
      <c r="I120" s="1">
        <v>344.5</v>
      </c>
      <c r="J120" s="1">
        <v>460.8</v>
      </c>
      <c r="K120" s="1">
        <v>1.2</v>
      </c>
      <c r="L120" s="1">
        <v>3.2</v>
      </c>
      <c r="M120" s="1">
        <v>19.2</v>
      </c>
      <c r="N120" s="1">
        <v>120.6</v>
      </c>
      <c r="O120" s="1">
        <v>5.14</v>
      </c>
      <c r="P120" s="1">
        <v>5</v>
      </c>
      <c r="Q120" s="1">
        <v>23.95</v>
      </c>
      <c r="R120" s="1">
        <f>MATCH(A120,'TMP2'!A:A,0)</f>
        <v>1552</v>
      </c>
      <c r="X120" s="8">
        <v>3.87</v>
      </c>
      <c r="Y120">
        <f t="shared" si="1"/>
        <v>-14.129999999999999</v>
      </c>
    </row>
    <row r="121" spans="1:25" x14ac:dyDescent="0.2">
      <c r="A121" s="1" t="s">
        <v>1647</v>
      </c>
      <c r="B121" s="1">
        <v>19.2</v>
      </c>
      <c r="C121" s="1" t="s">
        <v>1699</v>
      </c>
      <c r="D121" s="1" t="s">
        <v>1713</v>
      </c>
      <c r="E121" s="1" t="s">
        <v>1679</v>
      </c>
      <c r="F121" s="1">
        <f>LOOKUP(A121,'TMP2'!$A:$A,'TMP2'!$C:$C)</f>
        <v>15545.3</v>
      </c>
      <c r="G121" s="1">
        <f>LOOKUP(A121,'TMP2'!$A:$A,'TMP2'!$D:$D)</f>
        <v>102302.39999999999</v>
      </c>
      <c r="H121" s="1">
        <v>116.2</v>
      </c>
      <c r="I121" s="1">
        <v>555.9</v>
      </c>
      <c r="J121" s="1">
        <v>751.7</v>
      </c>
      <c r="K121" s="1">
        <v>1.5</v>
      </c>
      <c r="L121" s="1">
        <v>4.0999999999999996</v>
      </c>
      <c r="M121" s="1">
        <v>235.2</v>
      </c>
      <c r="N121" s="1">
        <v>383.6</v>
      </c>
      <c r="O121" s="1">
        <v>6.26</v>
      </c>
      <c r="P121" s="1">
        <v>5.99</v>
      </c>
      <c r="Q121" s="1">
        <v>46.8</v>
      </c>
      <c r="R121" s="1">
        <f>MATCH(A121,'TMP2'!A:A,0)</f>
        <v>1552</v>
      </c>
      <c r="X121" s="8">
        <v>3.87</v>
      </c>
      <c r="Y121">
        <f t="shared" si="1"/>
        <v>-15.329999999999998</v>
      </c>
    </row>
    <row r="122" spans="1:25" x14ac:dyDescent="0.2">
      <c r="A122" s="1" t="s">
        <v>1647</v>
      </c>
      <c r="B122" s="1">
        <v>20.7</v>
      </c>
      <c r="C122" s="1" t="s">
        <v>1699</v>
      </c>
      <c r="D122" s="1" t="s">
        <v>1698</v>
      </c>
      <c r="E122" s="1" t="s">
        <v>1679</v>
      </c>
      <c r="F122" s="1">
        <f>LOOKUP(A122,'TMP2'!$A:$A,'TMP2'!$C:$C)</f>
        <v>15545.3</v>
      </c>
      <c r="G122" s="1">
        <f>LOOKUP(A122,'TMP2'!$A:$A,'TMP2'!$D:$D)</f>
        <v>102302.39999999999</v>
      </c>
      <c r="H122" s="1">
        <v>100.4</v>
      </c>
      <c r="I122" s="1">
        <v>585.20000000000005</v>
      </c>
      <c r="J122" s="1">
        <v>762.7</v>
      </c>
      <c r="K122" s="1">
        <v>2.1</v>
      </c>
      <c r="L122" s="1">
        <v>5.5</v>
      </c>
      <c r="M122" s="1">
        <v>242</v>
      </c>
      <c r="N122" s="1">
        <v>373.4</v>
      </c>
      <c r="O122" s="1">
        <v>7.73</v>
      </c>
      <c r="P122" s="1">
        <v>7.28</v>
      </c>
      <c r="Q122" s="1">
        <v>63.96</v>
      </c>
      <c r="R122" s="1">
        <f>MATCH(A122,'TMP2'!A:A,0)</f>
        <v>1552</v>
      </c>
      <c r="X122" s="8">
        <v>3.87</v>
      </c>
      <c r="Y122">
        <f t="shared" si="1"/>
        <v>-16.829999999999998</v>
      </c>
    </row>
    <row r="123" spans="1:25" x14ac:dyDescent="0.2">
      <c r="A123" s="1" t="s">
        <v>1647</v>
      </c>
      <c r="B123" s="1">
        <v>21.8</v>
      </c>
      <c r="C123" s="1" t="s">
        <v>1699</v>
      </c>
      <c r="D123" s="1" t="s">
        <v>1698</v>
      </c>
      <c r="E123" s="1" t="s">
        <v>1679</v>
      </c>
      <c r="F123" s="1">
        <f>LOOKUP(A123,'TMP2'!$A:$A,'TMP2'!$C:$C)</f>
        <v>15545.3</v>
      </c>
      <c r="G123" s="1">
        <f>LOOKUP(A123,'TMP2'!$A:$A,'TMP2'!$D:$D)</f>
        <v>102302.39999999999</v>
      </c>
      <c r="H123" s="1">
        <v>175</v>
      </c>
      <c r="I123" s="1">
        <v>688.9</v>
      </c>
      <c r="J123" s="1">
        <v>996.7</v>
      </c>
      <c r="K123" s="1">
        <v>2.6</v>
      </c>
      <c r="L123" s="1">
        <v>6.8</v>
      </c>
      <c r="M123" s="1">
        <v>329.2</v>
      </c>
      <c r="N123" s="1">
        <v>566.9</v>
      </c>
      <c r="O123" s="1">
        <v>9.17</v>
      </c>
      <c r="P123" s="1">
        <v>8.5500000000000007</v>
      </c>
      <c r="Q123" s="1">
        <v>78.87</v>
      </c>
      <c r="R123" s="1">
        <f>MATCH(A123,'TMP2'!A:A,0)</f>
        <v>1552</v>
      </c>
      <c r="X123" s="8">
        <v>3.87</v>
      </c>
      <c r="Y123">
        <f t="shared" si="1"/>
        <v>-17.93</v>
      </c>
    </row>
    <row r="124" spans="1:25" x14ac:dyDescent="0.2">
      <c r="A124" s="1" t="s">
        <v>3032</v>
      </c>
      <c r="B124" s="1">
        <v>7.3</v>
      </c>
      <c r="C124" s="1" t="s">
        <v>1690</v>
      </c>
      <c r="D124" s="1" t="s">
        <v>1689</v>
      </c>
      <c r="E124" s="1" t="s">
        <v>1679</v>
      </c>
      <c r="F124" s="1">
        <f>LOOKUP(A124,'TMP2'!$A:$A,'TMP2'!$C:$C)</f>
        <v>15819.3</v>
      </c>
      <c r="G124" s="1">
        <f>LOOKUP(A124,'TMP2'!$A:$A,'TMP2'!$D:$D)</f>
        <v>102262.39999999999</v>
      </c>
      <c r="H124" s="1">
        <v>50.4</v>
      </c>
      <c r="I124" s="1">
        <v>161.19999999999999</v>
      </c>
      <c r="J124" s="1">
        <v>229.8</v>
      </c>
      <c r="K124" s="1">
        <v>0.6</v>
      </c>
      <c r="L124" s="1">
        <v>1.7</v>
      </c>
      <c r="M124" s="1">
        <v>18.3</v>
      </c>
      <c r="N124" s="1">
        <v>77.3</v>
      </c>
      <c r="O124" s="1">
        <v>3.59</v>
      </c>
      <c r="P124" s="1">
        <v>3.64</v>
      </c>
      <c r="Q124" s="1">
        <v>12.84</v>
      </c>
      <c r="R124" s="1">
        <f>MATCH(A124,'TMP2'!A:A,0)</f>
        <v>1556</v>
      </c>
      <c r="X124" s="8">
        <v>2.79</v>
      </c>
      <c r="Y124">
        <f t="shared" si="1"/>
        <v>-4.51</v>
      </c>
    </row>
    <row r="125" spans="1:25" x14ac:dyDescent="0.2">
      <c r="A125" s="1" t="s">
        <v>3032</v>
      </c>
      <c r="B125" s="1">
        <v>13.2</v>
      </c>
      <c r="C125" s="1" t="s">
        <v>1696</v>
      </c>
      <c r="D125" s="1" t="s">
        <v>1695</v>
      </c>
      <c r="E125" s="1" t="s">
        <v>1679</v>
      </c>
      <c r="F125" s="1">
        <f>LOOKUP(A125,'TMP2'!$A:$A,'TMP2'!$C:$C)</f>
        <v>15819.3</v>
      </c>
      <c r="G125" s="1">
        <f>LOOKUP(A125,'TMP2'!$A:$A,'TMP2'!$D:$D)</f>
        <v>102262.39999999999</v>
      </c>
      <c r="H125" s="1">
        <v>62.9</v>
      </c>
      <c r="I125" s="1">
        <v>311.3</v>
      </c>
      <c r="J125" s="1">
        <v>400.7</v>
      </c>
      <c r="K125" s="1">
        <v>1.2</v>
      </c>
      <c r="L125" s="1">
        <v>3.2</v>
      </c>
      <c r="M125" s="1">
        <v>82.6</v>
      </c>
      <c r="N125" s="1">
        <v>153.1</v>
      </c>
      <c r="O125" s="1">
        <v>5.14</v>
      </c>
      <c r="P125" s="1">
        <v>5.01</v>
      </c>
      <c r="Q125" s="1">
        <v>24.07</v>
      </c>
      <c r="R125" s="1">
        <f>MATCH(A125,'TMP2'!A:A,0)</f>
        <v>1556</v>
      </c>
      <c r="X125" s="8">
        <v>2.79</v>
      </c>
      <c r="Y125">
        <f t="shared" si="1"/>
        <v>-10.41</v>
      </c>
    </row>
    <row r="126" spans="1:25" x14ac:dyDescent="0.2">
      <c r="A126" s="1" t="s">
        <v>1644</v>
      </c>
      <c r="B126" s="1">
        <v>15.2</v>
      </c>
      <c r="C126" s="1" t="s">
        <v>1699</v>
      </c>
      <c r="D126" s="1" t="s">
        <v>1713</v>
      </c>
      <c r="E126" s="1" t="s">
        <v>1679</v>
      </c>
      <c r="F126" s="1">
        <f>LOOKUP(A126,'TMP2'!$A:$A,'TMP2'!$C:$C)</f>
        <v>15819.3</v>
      </c>
      <c r="G126" s="1">
        <f>LOOKUP(A126,'TMP2'!$A:$A,'TMP2'!$D:$D)</f>
        <v>102262.39999999999</v>
      </c>
      <c r="H126" s="1">
        <v>235.9</v>
      </c>
      <c r="I126" s="1">
        <v>767.6</v>
      </c>
      <c r="J126" s="1">
        <v>1095.7</v>
      </c>
      <c r="K126" s="1">
        <v>3.5</v>
      </c>
      <c r="L126" s="1">
        <v>9.1999999999999993</v>
      </c>
      <c r="M126" s="1">
        <v>523.4</v>
      </c>
      <c r="N126" s="1">
        <v>757.8</v>
      </c>
      <c r="O126" s="1">
        <v>11.77</v>
      </c>
      <c r="P126" s="1">
        <v>10.84</v>
      </c>
      <c r="Q126" s="1">
        <v>105.91</v>
      </c>
      <c r="R126" s="1">
        <f>MATCH(A126,'TMP2'!A:A,0)</f>
        <v>1556</v>
      </c>
      <c r="X126" s="8">
        <v>2.79</v>
      </c>
      <c r="Y126">
        <f t="shared" si="1"/>
        <v>-12.41</v>
      </c>
    </row>
    <row r="127" spans="1:25" x14ac:dyDescent="0.2">
      <c r="A127" s="1" t="s">
        <v>1644</v>
      </c>
      <c r="B127" s="1">
        <v>17.7</v>
      </c>
      <c r="C127" s="1" t="s">
        <v>1699</v>
      </c>
      <c r="D127" s="1" t="s">
        <v>1713</v>
      </c>
      <c r="E127" s="1" t="s">
        <v>1679</v>
      </c>
      <c r="F127" s="1">
        <f>LOOKUP(A127,'TMP2'!$A:$A,'TMP2'!$C:$C)</f>
        <v>15819.3</v>
      </c>
      <c r="G127" s="1">
        <f>LOOKUP(A127,'TMP2'!$A:$A,'TMP2'!$D:$D)</f>
        <v>102262.39999999999</v>
      </c>
      <c r="H127" s="1">
        <v>185.9</v>
      </c>
      <c r="I127" s="1">
        <v>727.5</v>
      </c>
      <c r="J127" s="1">
        <v>1105.7</v>
      </c>
      <c r="K127" s="1">
        <v>3.2</v>
      </c>
      <c r="L127" s="1">
        <v>8.4</v>
      </c>
      <c r="M127" s="1">
        <v>445.8</v>
      </c>
      <c r="N127" s="1">
        <v>733.4</v>
      </c>
      <c r="O127" s="1">
        <v>10.85</v>
      </c>
      <c r="P127" s="1">
        <v>10.029999999999999</v>
      </c>
      <c r="Q127" s="1">
        <v>97.4</v>
      </c>
      <c r="R127" s="1">
        <f>MATCH(A127,'TMP2'!A:A,0)</f>
        <v>1556</v>
      </c>
      <c r="X127" s="8">
        <v>2.79</v>
      </c>
      <c r="Y127">
        <f t="shared" si="1"/>
        <v>-14.91</v>
      </c>
    </row>
    <row r="128" spans="1:25" x14ac:dyDescent="0.2">
      <c r="A128" s="1" t="s">
        <v>1644</v>
      </c>
      <c r="B128" s="1">
        <v>20.8</v>
      </c>
      <c r="C128" s="1" t="s">
        <v>1699</v>
      </c>
      <c r="D128" s="1" t="s">
        <v>1698</v>
      </c>
      <c r="E128" s="1" t="s">
        <v>1679</v>
      </c>
      <c r="F128" s="1">
        <f>LOOKUP(A128,'TMP2'!$A:$A,'TMP2'!$C:$C)</f>
        <v>15819.3</v>
      </c>
      <c r="G128" s="1">
        <f>LOOKUP(A128,'TMP2'!$A:$A,'TMP2'!$D:$D)</f>
        <v>102262.39999999999</v>
      </c>
      <c r="H128" s="1">
        <v>240</v>
      </c>
      <c r="I128" s="1">
        <v>911.9</v>
      </c>
      <c r="J128" s="1">
        <v>1509.8</v>
      </c>
      <c r="K128" s="1">
        <v>3.3</v>
      </c>
      <c r="L128" s="1">
        <v>8.9</v>
      </c>
      <c r="M128" s="1">
        <v>583.70000000000005</v>
      </c>
      <c r="N128" s="1">
        <v>1051.5999999999999</v>
      </c>
      <c r="O128" s="1">
        <v>17.07</v>
      </c>
      <c r="P128" s="1">
        <v>10.51</v>
      </c>
      <c r="Q128" s="1">
        <v>104.24</v>
      </c>
      <c r="R128" s="1">
        <f>MATCH(A128,'TMP2'!A:A,0)</f>
        <v>1556</v>
      </c>
      <c r="X128" s="8">
        <v>2.79</v>
      </c>
      <c r="Y128">
        <f t="shared" si="1"/>
        <v>-18.010000000000002</v>
      </c>
    </row>
    <row r="129" spans="1:25" x14ac:dyDescent="0.2">
      <c r="A129" s="1" t="s">
        <v>1644</v>
      </c>
      <c r="B129" s="1">
        <v>23.7</v>
      </c>
      <c r="C129" s="1" t="s">
        <v>1699</v>
      </c>
      <c r="D129" s="1" t="s">
        <v>1698</v>
      </c>
      <c r="E129" s="1" t="s">
        <v>1679</v>
      </c>
      <c r="F129" s="1">
        <f>LOOKUP(A129,'TMP2'!$A:$A,'TMP2'!$C:$C)</f>
        <v>15819.3</v>
      </c>
      <c r="G129" s="1">
        <f>LOOKUP(A129,'TMP2'!$A:$A,'TMP2'!$D:$D)</f>
        <v>102262.39999999999</v>
      </c>
      <c r="H129" s="1">
        <v>211.6</v>
      </c>
      <c r="I129" s="1">
        <v>949.2</v>
      </c>
      <c r="J129" s="1">
        <v>1646.7</v>
      </c>
      <c r="K129" s="1">
        <v>3.5</v>
      </c>
      <c r="L129" s="1">
        <v>9.4</v>
      </c>
      <c r="M129" s="1">
        <v>577.5</v>
      </c>
      <c r="N129" s="1">
        <v>1134.8</v>
      </c>
      <c r="O129" s="1">
        <v>11.93</v>
      </c>
      <c r="P129" s="1">
        <v>10.98</v>
      </c>
      <c r="Q129" s="1">
        <v>110.78</v>
      </c>
      <c r="R129" s="1">
        <f>MATCH(A129,'TMP2'!A:A,0)</f>
        <v>1556</v>
      </c>
      <c r="X129" s="8">
        <v>2.79</v>
      </c>
      <c r="Y129">
        <f t="shared" si="1"/>
        <v>-20.91</v>
      </c>
    </row>
    <row r="130" spans="1:25" x14ac:dyDescent="0.2">
      <c r="A130" s="1" t="s">
        <v>106</v>
      </c>
      <c r="B130" s="1">
        <v>4</v>
      </c>
      <c r="C130" s="1" t="s">
        <v>1690</v>
      </c>
      <c r="D130" s="1" t="s">
        <v>1689</v>
      </c>
      <c r="E130" s="1" t="s">
        <v>1679</v>
      </c>
      <c r="F130" s="1">
        <f>LOOKUP(A130,'TMP2'!$A:$A,'TMP2'!$C:$C)</f>
        <v>15877.6</v>
      </c>
      <c r="G130" s="1">
        <f>LOOKUP(A130,'TMP2'!$A:$A,'TMP2'!$D:$D)</f>
        <v>102262.6</v>
      </c>
      <c r="H130" s="1">
        <v>47.7</v>
      </c>
      <c r="I130" s="1">
        <v>109.2</v>
      </c>
      <c r="J130" s="1">
        <v>150.69999999999999</v>
      </c>
      <c r="K130" s="1">
        <v>0.4</v>
      </c>
      <c r="L130" s="1">
        <v>1.2</v>
      </c>
      <c r="M130" s="1">
        <v>20.3</v>
      </c>
      <c r="N130" s="1">
        <v>55</v>
      </c>
      <c r="O130" s="1">
        <v>3.05</v>
      </c>
      <c r="P130" s="1">
        <v>3.17</v>
      </c>
      <c r="Q130" s="1">
        <v>8.9</v>
      </c>
      <c r="R130" s="1">
        <f>MATCH(A130,'TMP2'!A:A,0)</f>
        <v>1546</v>
      </c>
      <c r="X130" s="8">
        <v>2.73</v>
      </c>
      <c r="Y130">
        <f t="shared" si="1"/>
        <v>-1.27</v>
      </c>
    </row>
    <row r="131" spans="1:25" x14ac:dyDescent="0.2">
      <c r="A131" s="1" t="s">
        <v>106</v>
      </c>
      <c r="B131" s="1">
        <v>5.5</v>
      </c>
      <c r="C131" s="1" t="s">
        <v>1690</v>
      </c>
      <c r="D131" s="1" t="s">
        <v>1689</v>
      </c>
      <c r="E131" s="1" t="s">
        <v>1679</v>
      </c>
      <c r="F131" s="1">
        <f>LOOKUP(A131,'TMP2'!$A:$A,'TMP2'!$C:$C)</f>
        <v>15877.6</v>
      </c>
      <c r="G131" s="1">
        <f>LOOKUP(A131,'TMP2'!$A:$A,'TMP2'!$D:$D)</f>
        <v>102262.6</v>
      </c>
      <c r="H131" s="1">
        <v>28.9</v>
      </c>
      <c r="I131" s="1">
        <v>148.69999999999999</v>
      </c>
      <c r="J131" s="1">
        <v>183.7</v>
      </c>
      <c r="K131" s="1">
        <v>0.6</v>
      </c>
      <c r="L131" s="1">
        <v>1.7</v>
      </c>
      <c r="M131" s="1">
        <v>34.299999999999997</v>
      </c>
      <c r="N131" s="1">
        <v>61.7</v>
      </c>
      <c r="O131" s="1">
        <v>3.58</v>
      </c>
      <c r="P131" s="1">
        <v>3.63</v>
      </c>
      <c r="Q131" s="1">
        <v>12.85</v>
      </c>
      <c r="R131" s="1">
        <f>MATCH(A131,'TMP2'!A:A,0)</f>
        <v>1546</v>
      </c>
      <c r="X131" s="8">
        <v>2.73</v>
      </c>
      <c r="Y131">
        <f t="shared" ref="Y131:Y193" si="2">X131-B131</f>
        <v>-2.77</v>
      </c>
    </row>
    <row r="132" spans="1:25" x14ac:dyDescent="0.2">
      <c r="A132" s="1" t="s">
        <v>106</v>
      </c>
      <c r="B132" s="1">
        <v>6.7</v>
      </c>
      <c r="C132" s="1" t="s">
        <v>1690</v>
      </c>
      <c r="D132" s="1" t="s">
        <v>1689</v>
      </c>
      <c r="E132" s="1" t="s">
        <v>1679</v>
      </c>
      <c r="F132" s="1">
        <f>LOOKUP(A132,'TMP2'!$A:$A,'TMP2'!$C:$C)</f>
        <v>15877.6</v>
      </c>
      <c r="G132" s="1">
        <f>LOOKUP(A132,'TMP2'!$A:$A,'TMP2'!$D:$D)</f>
        <v>102262.6</v>
      </c>
      <c r="H132" s="1">
        <v>42.1</v>
      </c>
      <c r="I132" s="1">
        <v>166.1</v>
      </c>
      <c r="J132" s="1">
        <v>203.7</v>
      </c>
      <c r="K132" s="1">
        <v>0.7</v>
      </c>
      <c r="L132" s="1">
        <v>2</v>
      </c>
      <c r="M132" s="1">
        <v>31.3</v>
      </c>
      <c r="N132" s="1">
        <v>61.3</v>
      </c>
      <c r="O132" s="1">
        <v>3.89</v>
      </c>
      <c r="P132" s="1">
        <v>3.9</v>
      </c>
      <c r="Q132" s="1">
        <v>15.21</v>
      </c>
      <c r="R132" s="1">
        <f>MATCH(A132,'TMP2'!A:A,0)</f>
        <v>1546</v>
      </c>
      <c r="X132" s="8">
        <v>2.73</v>
      </c>
      <c r="Y132">
        <f t="shared" si="2"/>
        <v>-3.97</v>
      </c>
    </row>
    <row r="133" spans="1:25" x14ac:dyDescent="0.2">
      <c r="A133" s="1" t="s">
        <v>106</v>
      </c>
      <c r="B133" s="1">
        <v>13.4</v>
      </c>
      <c r="C133" s="1" t="s">
        <v>1696</v>
      </c>
      <c r="D133" s="1" t="s">
        <v>1695</v>
      </c>
      <c r="E133" s="1" t="s">
        <v>1679</v>
      </c>
      <c r="F133" s="1">
        <f>LOOKUP(A133,'TMP2'!$A:$A,'TMP2'!$C:$C)</f>
        <v>15877.6</v>
      </c>
      <c r="G133" s="1">
        <f>LOOKUP(A133,'TMP2'!$A:$A,'TMP2'!$D:$D)</f>
        <v>102262.6</v>
      </c>
      <c r="H133" s="1">
        <v>106</v>
      </c>
      <c r="I133" s="1">
        <v>435.2</v>
      </c>
      <c r="J133" s="1">
        <v>580.79999999999995</v>
      </c>
      <c r="K133" s="1">
        <v>1.9</v>
      </c>
      <c r="L133" s="1">
        <v>5.3</v>
      </c>
      <c r="M133" s="1">
        <v>201.5</v>
      </c>
      <c r="N133" s="1">
        <v>308.89999999999998</v>
      </c>
      <c r="O133" s="1">
        <v>7.35</v>
      </c>
      <c r="P133" s="1">
        <v>6.95</v>
      </c>
      <c r="Q133" s="1">
        <v>40.79</v>
      </c>
      <c r="R133" s="1">
        <f>MATCH(A133,'TMP2'!A:A,0)</f>
        <v>1546</v>
      </c>
      <c r="X133" s="8">
        <v>2.73</v>
      </c>
      <c r="Y133">
        <f t="shared" si="2"/>
        <v>-10.67</v>
      </c>
    </row>
    <row r="134" spans="1:25" x14ac:dyDescent="0.2">
      <c r="A134" s="1" t="s">
        <v>106</v>
      </c>
      <c r="B134" s="1">
        <v>17.5</v>
      </c>
      <c r="C134" s="1" t="s">
        <v>1699</v>
      </c>
      <c r="D134" s="1" t="s">
        <v>1713</v>
      </c>
      <c r="E134" s="1" t="s">
        <v>1679</v>
      </c>
      <c r="F134" s="1">
        <f>LOOKUP(A134,'TMP2'!$A:$A,'TMP2'!$C:$C)</f>
        <v>15877.6</v>
      </c>
      <c r="G134" s="1">
        <f>LOOKUP(A134,'TMP2'!$A:$A,'TMP2'!$D:$D)</f>
        <v>102262.6</v>
      </c>
      <c r="H134" s="1">
        <v>194.1</v>
      </c>
      <c r="I134" s="1">
        <v>618</v>
      </c>
      <c r="J134" s="1">
        <v>1125.7</v>
      </c>
      <c r="K134" s="1">
        <v>2.9</v>
      </c>
      <c r="L134" s="1">
        <v>7.7</v>
      </c>
      <c r="M134" s="1">
        <v>337.8</v>
      </c>
      <c r="N134" s="1">
        <v>752.5</v>
      </c>
      <c r="O134" s="1">
        <v>10.130000000000001</v>
      </c>
      <c r="P134" s="1">
        <v>9.4</v>
      </c>
      <c r="Q134" s="1">
        <v>90.14</v>
      </c>
      <c r="R134" s="1">
        <f>MATCH(A134,'TMP2'!A:A,0)</f>
        <v>1546</v>
      </c>
      <c r="X134" s="8">
        <v>2.73</v>
      </c>
      <c r="Y134">
        <f t="shared" si="2"/>
        <v>-14.77</v>
      </c>
    </row>
    <row r="135" spans="1:25" x14ac:dyDescent="0.2">
      <c r="A135" s="1" t="s">
        <v>106</v>
      </c>
      <c r="B135" s="1">
        <v>21.7</v>
      </c>
      <c r="C135" s="1" t="s">
        <v>1699</v>
      </c>
      <c r="D135" s="1" t="s">
        <v>1698</v>
      </c>
      <c r="E135" s="1" t="s">
        <v>1679</v>
      </c>
      <c r="F135" s="1">
        <f>LOOKUP(A135,'TMP2'!$A:$A,'TMP2'!$C:$C)</f>
        <v>15877.6</v>
      </c>
      <c r="G135" s="1">
        <f>LOOKUP(A135,'TMP2'!$A:$A,'TMP2'!$D:$D)</f>
        <v>102262.6</v>
      </c>
      <c r="H135" s="1">
        <v>451.9</v>
      </c>
      <c r="I135" s="1">
        <v>1295.9000000000001</v>
      </c>
      <c r="J135" s="1">
        <v>1875.7</v>
      </c>
      <c r="K135" s="1">
        <v>4.3</v>
      </c>
      <c r="L135" s="1">
        <v>11.4</v>
      </c>
      <c r="M135" s="1">
        <v>952.7</v>
      </c>
      <c r="N135" s="1">
        <v>1363.9</v>
      </c>
      <c r="O135" s="1">
        <v>14.09</v>
      </c>
      <c r="P135" s="1">
        <v>12.89</v>
      </c>
      <c r="Q135" s="1">
        <v>122.15</v>
      </c>
      <c r="R135" s="1">
        <f>MATCH(A135,'TMP2'!A:A,0)</f>
        <v>1546</v>
      </c>
      <c r="X135" s="8">
        <v>2.73</v>
      </c>
      <c r="Y135">
        <f t="shared" si="2"/>
        <v>-18.97</v>
      </c>
    </row>
    <row r="136" spans="1:25" x14ac:dyDescent="0.2">
      <c r="A136" s="1" t="s">
        <v>3033</v>
      </c>
      <c r="B136" s="1">
        <v>16.5</v>
      </c>
      <c r="C136" s="1" t="s">
        <v>1699</v>
      </c>
      <c r="D136" s="1" t="s">
        <v>1713</v>
      </c>
      <c r="E136" s="1" t="s">
        <v>1679</v>
      </c>
      <c r="F136" s="1">
        <f>LOOKUP(A136,'TMP2'!$A:$A,'TMP2'!$C:$C)</f>
        <v>16914.36</v>
      </c>
      <c r="G136" s="1">
        <f>LOOKUP(A136,'TMP2'!$A:$A,'TMP2'!$D:$D)</f>
        <v>102531.08</v>
      </c>
      <c r="H136" s="1">
        <v>112.017</v>
      </c>
      <c r="I136" s="1">
        <v>399.959</v>
      </c>
      <c r="J136" s="1">
        <v>536.58000000000004</v>
      </c>
      <c r="K136" s="1">
        <v>1.5</v>
      </c>
      <c r="L136" s="1">
        <v>4</v>
      </c>
      <c r="M136" s="1">
        <v>128</v>
      </c>
      <c r="N136" s="1">
        <v>236</v>
      </c>
      <c r="O136" s="1">
        <v>6.14</v>
      </c>
      <c r="P136" s="1">
        <v>5.89</v>
      </c>
      <c r="Q136" s="1">
        <v>47.24</v>
      </c>
      <c r="R136" s="1">
        <f>MATCH(A136,'TMP2'!A:A,0)</f>
        <v>1693</v>
      </c>
      <c r="X136" s="8">
        <v>3.88</v>
      </c>
      <c r="Y136">
        <f t="shared" si="2"/>
        <v>-12.620000000000001</v>
      </c>
    </row>
    <row r="137" spans="1:25" x14ac:dyDescent="0.2">
      <c r="A137" s="1" t="s">
        <v>3033</v>
      </c>
      <c r="B137" s="1">
        <v>18.5</v>
      </c>
      <c r="C137" s="1" t="s">
        <v>1699</v>
      </c>
      <c r="D137" s="1" t="s">
        <v>1698</v>
      </c>
      <c r="E137" s="1" t="s">
        <v>1679</v>
      </c>
      <c r="F137" s="1">
        <f>LOOKUP(A137,'TMP2'!$A:$A,'TMP2'!$C:$C)</f>
        <v>16914.36</v>
      </c>
      <c r="G137" s="1">
        <f>LOOKUP(A137,'TMP2'!$A:$A,'TMP2'!$D:$D)</f>
        <v>102531.08</v>
      </c>
      <c r="H137" s="1">
        <v>219.00800000000001</v>
      </c>
      <c r="I137" s="1">
        <v>756.99199999999996</v>
      </c>
      <c r="J137" s="1">
        <v>1122.77</v>
      </c>
      <c r="K137" s="1">
        <v>4.0999999999999996</v>
      </c>
      <c r="L137" s="1">
        <v>11</v>
      </c>
      <c r="M137" s="1">
        <v>455</v>
      </c>
      <c r="N137" s="1">
        <v>731</v>
      </c>
      <c r="O137" s="1">
        <v>13.66</v>
      </c>
      <c r="P137" s="1">
        <v>12.51</v>
      </c>
      <c r="Q137" s="1">
        <v>129.35</v>
      </c>
      <c r="R137" s="1">
        <f>MATCH(A137,'TMP2'!A:A,0)</f>
        <v>1693</v>
      </c>
      <c r="X137" s="8">
        <v>3.88</v>
      </c>
      <c r="Y137">
        <f t="shared" si="2"/>
        <v>-14.620000000000001</v>
      </c>
    </row>
    <row r="138" spans="1:25" x14ac:dyDescent="0.2">
      <c r="A138" s="1" t="s">
        <v>3033</v>
      </c>
      <c r="B138" s="1">
        <v>21</v>
      </c>
      <c r="C138" s="1" t="s">
        <v>1701</v>
      </c>
      <c r="D138" s="1" t="s">
        <v>1700</v>
      </c>
      <c r="E138" s="1" t="s">
        <v>1679</v>
      </c>
      <c r="F138" s="1">
        <f>LOOKUP(A138,'TMP2'!$A:$A,'TMP2'!$C:$C)</f>
        <v>16914.36</v>
      </c>
      <c r="G138" s="1">
        <f>LOOKUP(A138,'TMP2'!$A:$A,'TMP2'!$D:$D)</f>
        <v>102531.08</v>
      </c>
      <c r="H138" s="1">
        <v>190.05699999999999</v>
      </c>
      <c r="I138" s="1">
        <v>977.84900000000005</v>
      </c>
      <c r="J138" s="1">
        <v>1432.75</v>
      </c>
      <c r="K138" s="1">
        <v>4.3</v>
      </c>
      <c r="L138" s="1">
        <v>11.4</v>
      </c>
      <c r="M138" s="1">
        <v>639</v>
      </c>
      <c r="N138" s="1">
        <v>973</v>
      </c>
      <c r="O138" s="1">
        <v>14.06</v>
      </c>
      <c r="P138" s="1">
        <v>12.86</v>
      </c>
      <c r="Q138" s="1">
        <v>133.47999999999999</v>
      </c>
      <c r="R138" s="1">
        <f>MATCH(A138,'TMP2'!A:A,0)</f>
        <v>1693</v>
      </c>
      <c r="X138" s="8">
        <v>3.88</v>
      </c>
      <c r="Y138">
        <f t="shared" si="2"/>
        <v>-17.12</v>
      </c>
    </row>
    <row r="139" spans="1:25" x14ac:dyDescent="0.2">
      <c r="A139" s="1" t="s">
        <v>3033</v>
      </c>
      <c r="B139" s="1">
        <v>22.2</v>
      </c>
      <c r="C139" s="1" t="s">
        <v>1703</v>
      </c>
      <c r="D139" s="1" t="s">
        <v>1702</v>
      </c>
      <c r="E139" s="1" t="s">
        <v>1679</v>
      </c>
      <c r="F139" s="1">
        <f>LOOKUP(A139,'TMP2'!$A:$A,'TMP2'!$C:$C)</f>
        <v>16914.36</v>
      </c>
      <c r="G139" s="1">
        <f>LOOKUP(A139,'TMP2'!$A:$A,'TMP2'!$D:$D)</f>
        <v>102531.08</v>
      </c>
      <c r="H139" s="1">
        <v>327.93099999999998</v>
      </c>
      <c r="I139" s="1">
        <v>1231.972</v>
      </c>
      <c r="J139" s="1">
        <v>1828.75</v>
      </c>
      <c r="K139" s="1">
        <v>6.1</v>
      </c>
      <c r="L139" s="1">
        <v>16.2</v>
      </c>
      <c r="M139" s="1">
        <v>875</v>
      </c>
      <c r="N139" s="1">
        <v>1310</v>
      </c>
      <c r="O139" s="1">
        <v>19.23</v>
      </c>
      <c r="P139" s="1">
        <v>17.420000000000002</v>
      </c>
      <c r="Q139" s="1">
        <v>186.92</v>
      </c>
      <c r="R139" s="1">
        <f>MATCH(A139,'TMP2'!A:A,0)</f>
        <v>1693</v>
      </c>
      <c r="X139" s="8">
        <v>3.88</v>
      </c>
      <c r="Y139">
        <f t="shared" si="2"/>
        <v>-18.32</v>
      </c>
    </row>
    <row r="140" spans="1:25" x14ac:dyDescent="0.2">
      <c r="A140" s="1" t="s">
        <v>217</v>
      </c>
      <c r="B140" s="1">
        <v>21</v>
      </c>
      <c r="C140" s="1" t="s">
        <v>1696</v>
      </c>
      <c r="D140" s="1" t="s">
        <v>1695</v>
      </c>
      <c r="E140" s="1" t="s">
        <v>1679</v>
      </c>
      <c r="F140" s="1">
        <f>LOOKUP(A140,'TMP2'!$A:$A,'TMP2'!$C:$C)</f>
        <v>17061.28</v>
      </c>
      <c r="G140" s="1">
        <f>LOOKUP(A140,'TMP2'!$A:$A,'TMP2'!$D:$D)</f>
        <v>102589.73</v>
      </c>
      <c r="H140" s="1">
        <v>25.715</v>
      </c>
      <c r="I140" s="1">
        <v>326.54199999999997</v>
      </c>
      <c r="J140" s="1">
        <v>485.98</v>
      </c>
      <c r="K140" s="1">
        <v>1.5</v>
      </c>
      <c r="L140" s="1">
        <v>4.0999999999999996</v>
      </c>
      <c r="M140" s="1">
        <v>55</v>
      </c>
      <c r="N140" s="1">
        <v>133</v>
      </c>
      <c r="O140" s="1">
        <v>6.06</v>
      </c>
      <c r="P140" s="1">
        <v>5.81</v>
      </c>
      <c r="Q140" s="1">
        <v>47.15</v>
      </c>
      <c r="R140" s="1">
        <f>MATCH(A140,'TMP2'!A:A,0)</f>
        <v>1691</v>
      </c>
      <c r="X140" s="8">
        <v>7.2299999999999898</v>
      </c>
      <c r="Y140">
        <f t="shared" si="2"/>
        <v>-13.77000000000001</v>
      </c>
    </row>
    <row r="141" spans="1:25" x14ac:dyDescent="0.2">
      <c r="A141" s="1" t="s">
        <v>217</v>
      </c>
      <c r="B141" s="1">
        <v>23.2</v>
      </c>
      <c r="C141" s="1" t="s">
        <v>1699</v>
      </c>
      <c r="D141" s="1" t="s">
        <v>1698</v>
      </c>
      <c r="E141" s="1" t="s">
        <v>1679</v>
      </c>
      <c r="F141" s="1">
        <f>LOOKUP(A141,'TMP2'!$A:$A,'TMP2'!$C:$C)</f>
        <v>17061.28</v>
      </c>
      <c r="G141" s="1">
        <f>LOOKUP(A141,'TMP2'!$A:$A,'TMP2'!$D:$D)</f>
        <v>102589.73</v>
      </c>
      <c r="H141" s="1">
        <v>248.459</v>
      </c>
      <c r="I141" s="1">
        <v>900.30799999999999</v>
      </c>
      <c r="J141" s="1">
        <v>1215.72</v>
      </c>
      <c r="K141" s="1">
        <v>4</v>
      </c>
      <c r="L141" s="1">
        <v>10.5</v>
      </c>
      <c r="M141" s="1">
        <v>513</v>
      </c>
      <c r="N141" s="1">
        <v>737</v>
      </c>
      <c r="O141" s="1">
        <v>13.15</v>
      </c>
      <c r="P141" s="1">
        <v>12.06</v>
      </c>
      <c r="Q141" s="1">
        <v>122.14</v>
      </c>
      <c r="R141" s="1">
        <f>MATCH(A141,'TMP2'!A:A,0)</f>
        <v>1691</v>
      </c>
      <c r="X141" s="8">
        <v>7.2299999999999898</v>
      </c>
      <c r="Y141">
        <f t="shared" si="2"/>
        <v>-15.97000000000001</v>
      </c>
    </row>
    <row r="142" spans="1:25" x14ac:dyDescent="0.2">
      <c r="A142" s="1" t="s">
        <v>217</v>
      </c>
      <c r="B142" s="1">
        <v>24.5</v>
      </c>
      <c r="C142" s="1" t="s">
        <v>1699</v>
      </c>
      <c r="D142" s="1" t="s">
        <v>1698</v>
      </c>
      <c r="E142" s="1" t="s">
        <v>1679</v>
      </c>
      <c r="F142" s="1">
        <f>LOOKUP(A142,'TMP2'!$A:$A,'TMP2'!$C:$C)</f>
        <v>17061.28</v>
      </c>
      <c r="G142" s="1">
        <f>LOOKUP(A142,'TMP2'!$A:$A,'TMP2'!$D:$D)</f>
        <v>102589.73</v>
      </c>
      <c r="H142" s="1">
        <v>135.54900000000001</v>
      </c>
      <c r="I142" s="1">
        <v>1012.871</v>
      </c>
      <c r="J142" s="1">
        <v>1267.75</v>
      </c>
      <c r="K142" s="1">
        <v>2.9</v>
      </c>
      <c r="L142" s="1">
        <v>7.7</v>
      </c>
      <c r="M142" s="1">
        <v>606</v>
      </c>
      <c r="N142" s="1">
        <v>766</v>
      </c>
      <c r="O142" s="1">
        <v>10.14</v>
      </c>
      <c r="P142" s="1">
        <v>9.41</v>
      </c>
      <c r="Q142" s="1">
        <v>86.68</v>
      </c>
      <c r="R142" s="1">
        <f>MATCH(A142,'TMP2'!A:A,0)</f>
        <v>1691</v>
      </c>
      <c r="X142" s="8">
        <v>7.2299999999999898</v>
      </c>
      <c r="Y142">
        <f t="shared" si="2"/>
        <v>-17.27000000000001</v>
      </c>
    </row>
    <row r="143" spans="1:25" x14ac:dyDescent="0.2">
      <c r="A143" s="1" t="s">
        <v>217</v>
      </c>
      <c r="B143" s="1">
        <v>26.1</v>
      </c>
      <c r="C143" s="1" t="s">
        <v>1701</v>
      </c>
      <c r="D143" s="1" t="s">
        <v>1700</v>
      </c>
      <c r="E143" s="1" t="s">
        <v>1679</v>
      </c>
      <c r="F143" s="1">
        <f>LOOKUP(A143,'TMP2'!$A:$A,'TMP2'!$C:$C)</f>
        <v>17061.28</v>
      </c>
      <c r="G143" s="1">
        <f>LOOKUP(A143,'TMP2'!$A:$A,'TMP2'!$D:$D)</f>
        <v>102589.73</v>
      </c>
      <c r="H143" s="1">
        <v>284.04000000000002</v>
      </c>
      <c r="I143" s="1">
        <v>1030.7339999999999</v>
      </c>
      <c r="J143" s="1">
        <v>1497.54</v>
      </c>
      <c r="K143" s="1">
        <v>4.8</v>
      </c>
      <c r="L143" s="1">
        <v>12.7</v>
      </c>
      <c r="M143" s="1">
        <v>600</v>
      </c>
      <c r="N143" s="1">
        <v>949</v>
      </c>
      <c r="O143" s="1">
        <v>15.51</v>
      </c>
      <c r="P143" s="1">
        <v>14.14</v>
      </c>
      <c r="Q143" s="1">
        <v>148.27000000000001</v>
      </c>
      <c r="R143" s="1">
        <f>MATCH(A143,'TMP2'!A:A,0)</f>
        <v>1691</v>
      </c>
      <c r="X143" s="8">
        <v>7.2299999999999898</v>
      </c>
      <c r="Y143">
        <f t="shared" si="2"/>
        <v>-18.870000000000012</v>
      </c>
    </row>
    <row r="144" spans="1:25" x14ac:dyDescent="0.2">
      <c r="A144" s="1" t="s">
        <v>217</v>
      </c>
      <c r="B144" s="1">
        <v>27</v>
      </c>
      <c r="C144" s="1" t="s">
        <v>1701</v>
      </c>
      <c r="D144" s="1" t="s">
        <v>1700</v>
      </c>
      <c r="E144" s="1" t="s">
        <v>1679</v>
      </c>
      <c r="F144" s="1">
        <f>LOOKUP(A144,'TMP2'!$A:$A,'TMP2'!$C:$C)</f>
        <v>17061.28</v>
      </c>
      <c r="G144" s="1">
        <f>LOOKUP(A144,'TMP2'!$A:$A,'TMP2'!$D:$D)</f>
        <v>102589.73</v>
      </c>
      <c r="H144" s="1">
        <v>305.73399999999998</v>
      </c>
      <c r="I144" s="1">
        <v>1059.7460000000001</v>
      </c>
      <c r="J144" s="1">
        <v>1515.58</v>
      </c>
      <c r="K144" s="1">
        <v>5.9</v>
      </c>
      <c r="L144" s="1">
        <v>15.8</v>
      </c>
      <c r="M144" s="1">
        <v>616</v>
      </c>
      <c r="N144" s="1">
        <v>954</v>
      </c>
      <c r="O144" s="1">
        <v>18.8</v>
      </c>
      <c r="P144" s="1">
        <v>17.04</v>
      </c>
      <c r="Q144" s="1">
        <v>184.62</v>
      </c>
      <c r="R144" s="1">
        <f>MATCH(A144,'TMP2'!A:A,0)</f>
        <v>1691</v>
      </c>
      <c r="X144" s="8">
        <v>7.2299999999999898</v>
      </c>
      <c r="Y144">
        <f t="shared" si="2"/>
        <v>-19.77000000000001</v>
      </c>
    </row>
    <row r="145" spans="1:25" x14ac:dyDescent="0.2">
      <c r="A145" s="1" t="s">
        <v>3031</v>
      </c>
      <c r="B145" s="1">
        <v>13.8</v>
      </c>
      <c r="C145" s="1" t="s">
        <v>1696</v>
      </c>
      <c r="D145" s="1" t="s">
        <v>1695</v>
      </c>
      <c r="E145" s="1" t="s">
        <v>1679</v>
      </c>
      <c r="F145" s="1">
        <f>LOOKUP(A145,'TMP2'!$A:$A,'TMP2'!$C:$C)</f>
        <v>15545.3</v>
      </c>
      <c r="G145" s="1">
        <f>LOOKUP(A145,'TMP2'!$A:$A,'TMP2'!$D:$D)</f>
        <v>102302.39999999999</v>
      </c>
      <c r="H145" s="1">
        <v>58.6</v>
      </c>
      <c r="I145" s="1">
        <v>304.10000000000002</v>
      </c>
      <c r="J145" s="1">
        <v>420.8</v>
      </c>
      <c r="K145" s="1">
        <v>1.5</v>
      </c>
      <c r="L145" s="1">
        <v>4.3</v>
      </c>
      <c r="M145" s="1">
        <v>46</v>
      </c>
      <c r="N145" s="1">
        <v>144.80000000000001</v>
      </c>
      <c r="O145" s="1">
        <v>6.26</v>
      </c>
      <c r="P145" s="1">
        <v>5.99</v>
      </c>
      <c r="Q145" s="1">
        <v>32.85</v>
      </c>
      <c r="R145" s="1">
        <f>MATCH(A145,'TMP2'!A:A,0)</f>
        <v>1552</v>
      </c>
      <c r="X145" s="8">
        <v>3.87</v>
      </c>
      <c r="Y145">
        <f t="shared" si="2"/>
        <v>-9.93</v>
      </c>
    </row>
    <row r="146" spans="1:25" x14ac:dyDescent="0.2">
      <c r="A146" s="1" t="s">
        <v>3031</v>
      </c>
      <c r="B146" s="1">
        <v>15</v>
      </c>
      <c r="C146" s="1" t="s">
        <v>1696</v>
      </c>
      <c r="D146" s="1" t="s">
        <v>1695</v>
      </c>
      <c r="E146" s="1" t="s">
        <v>1679</v>
      </c>
      <c r="F146" s="1">
        <f>LOOKUP(A146,'TMP2'!$A:$A,'TMP2'!$C:$C)</f>
        <v>15545.3</v>
      </c>
      <c r="G146" s="1">
        <f>LOOKUP(A146,'TMP2'!$A:$A,'TMP2'!$D:$D)</f>
        <v>102302.39999999999</v>
      </c>
      <c r="H146" s="1">
        <v>36.200000000000003</v>
      </c>
      <c r="I146" s="1">
        <v>316.2</v>
      </c>
      <c r="J146" s="1">
        <v>430.8</v>
      </c>
      <c r="K146" s="1">
        <v>1.5</v>
      </c>
      <c r="L146" s="1">
        <v>4.0999999999999996</v>
      </c>
      <c r="M146" s="1">
        <v>38.9</v>
      </c>
      <c r="N146" s="1">
        <v>136.6</v>
      </c>
      <c r="O146" s="1">
        <v>6.1</v>
      </c>
      <c r="P146" s="1">
        <v>5.85</v>
      </c>
      <c r="Q146" s="1">
        <v>31.68</v>
      </c>
      <c r="R146" s="1">
        <f>MATCH(A146,'TMP2'!A:A,0)</f>
        <v>1552</v>
      </c>
      <c r="X146" s="8">
        <v>3.87</v>
      </c>
      <c r="Y146">
        <f t="shared" si="2"/>
        <v>-11.129999999999999</v>
      </c>
    </row>
    <row r="147" spans="1:25" x14ac:dyDescent="0.2">
      <c r="A147" s="1" t="s">
        <v>3031</v>
      </c>
      <c r="B147" s="1">
        <v>18</v>
      </c>
      <c r="C147" s="1" t="s">
        <v>1696</v>
      </c>
      <c r="D147" s="1" t="s">
        <v>1695</v>
      </c>
      <c r="E147" s="1" t="s">
        <v>1679</v>
      </c>
      <c r="F147" s="1">
        <f>LOOKUP(A147,'TMP2'!$A:$A,'TMP2'!$C:$C)</f>
        <v>15545.3</v>
      </c>
      <c r="G147" s="1">
        <f>LOOKUP(A147,'TMP2'!$A:$A,'TMP2'!$D:$D)</f>
        <v>102302.39999999999</v>
      </c>
      <c r="H147" s="1">
        <v>27.6</v>
      </c>
      <c r="I147" s="1">
        <v>344.5</v>
      </c>
      <c r="J147" s="1">
        <v>460.8</v>
      </c>
      <c r="K147" s="1">
        <v>1.2</v>
      </c>
      <c r="L147" s="1">
        <v>3.2</v>
      </c>
      <c r="M147" s="1">
        <v>19.2</v>
      </c>
      <c r="N147" s="1">
        <v>120.6</v>
      </c>
      <c r="O147" s="1">
        <v>5.14</v>
      </c>
      <c r="P147" s="1">
        <v>5</v>
      </c>
      <c r="Q147" s="1">
        <v>23.95</v>
      </c>
      <c r="R147" s="1">
        <f>MATCH(A147,'TMP2'!A:A,0)</f>
        <v>1552</v>
      </c>
      <c r="X147" s="8">
        <v>3.87</v>
      </c>
      <c r="Y147">
        <f t="shared" si="2"/>
        <v>-14.129999999999999</v>
      </c>
    </row>
    <row r="148" spans="1:25" x14ac:dyDescent="0.2">
      <c r="A148" s="1" t="s">
        <v>3031</v>
      </c>
      <c r="B148" s="1">
        <v>19.2</v>
      </c>
      <c r="C148" s="1" t="s">
        <v>1699</v>
      </c>
      <c r="D148" s="1" t="s">
        <v>1713</v>
      </c>
      <c r="E148" s="1" t="s">
        <v>1679</v>
      </c>
      <c r="F148" s="1">
        <f>LOOKUP(A148,'TMP2'!$A:$A,'TMP2'!$C:$C)</f>
        <v>15545.3</v>
      </c>
      <c r="G148" s="1">
        <f>LOOKUP(A148,'TMP2'!$A:$A,'TMP2'!$D:$D)</f>
        <v>102302.39999999999</v>
      </c>
      <c r="H148" s="1">
        <v>116.2</v>
      </c>
      <c r="I148" s="1">
        <v>555.9</v>
      </c>
      <c r="J148" s="1">
        <v>751.7</v>
      </c>
      <c r="K148" s="1">
        <v>1.5</v>
      </c>
      <c r="L148" s="1">
        <v>4.0999999999999996</v>
      </c>
      <c r="M148" s="1">
        <v>235.2</v>
      </c>
      <c r="N148" s="1">
        <v>383.6</v>
      </c>
      <c r="O148" s="1">
        <v>6.26</v>
      </c>
      <c r="P148" s="1">
        <v>5.99</v>
      </c>
      <c r="Q148" s="1">
        <v>46.8</v>
      </c>
      <c r="R148" s="1">
        <f>MATCH(A148,'TMP2'!A:A,0)</f>
        <v>1552</v>
      </c>
      <c r="X148" s="8">
        <v>3.87</v>
      </c>
      <c r="Y148">
        <f t="shared" si="2"/>
        <v>-15.329999999999998</v>
      </c>
    </row>
    <row r="149" spans="1:25" x14ac:dyDescent="0.2">
      <c r="A149" s="1" t="s">
        <v>3031</v>
      </c>
      <c r="B149" s="1">
        <v>20.7</v>
      </c>
      <c r="C149" s="1" t="s">
        <v>1699</v>
      </c>
      <c r="D149" s="1" t="s">
        <v>1698</v>
      </c>
      <c r="E149" s="1" t="s">
        <v>1679</v>
      </c>
      <c r="F149" s="1">
        <f>LOOKUP(A149,'TMP2'!$A:$A,'TMP2'!$C:$C)</f>
        <v>15545.3</v>
      </c>
      <c r="G149" s="1">
        <f>LOOKUP(A149,'TMP2'!$A:$A,'TMP2'!$D:$D)</f>
        <v>102302.39999999999</v>
      </c>
      <c r="H149" s="1">
        <v>100.4</v>
      </c>
      <c r="I149" s="1">
        <v>585.20000000000005</v>
      </c>
      <c r="J149" s="1">
        <v>762.7</v>
      </c>
      <c r="K149" s="1">
        <v>2.1</v>
      </c>
      <c r="L149" s="1">
        <v>5.5</v>
      </c>
      <c r="M149" s="1">
        <v>242</v>
      </c>
      <c r="N149" s="1">
        <v>373.4</v>
      </c>
      <c r="O149" s="1">
        <v>7.73</v>
      </c>
      <c r="P149" s="1">
        <v>7.28</v>
      </c>
      <c r="Q149" s="1">
        <v>63.96</v>
      </c>
      <c r="R149" s="1">
        <f>MATCH(A149,'TMP2'!A:A,0)</f>
        <v>1552</v>
      </c>
      <c r="X149" s="8">
        <v>3.87</v>
      </c>
      <c r="Y149">
        <f t="shared" si="2"/>
        <v>-16.829999999999998</v>
      </c>
    </row>
    <row r="150" spans="1:25" x14ac:dyDescent="0.2">
      <c r="A150" s="1" t="s">
        <v>3031</v>
      </c>
      <c r="B150" s="1">
        <v>21.8</v>
      </c>
      <c r="C150" s="1" t="s">
        <v>1699</v>
      </c>
      <c r="D150" s="1" t="s">
        <v>1698</v>
      </c>
      <c r="E150" s="1" t="s">
        <v>1679</v>
      </c>
      <c r="F150" s="1">
        <f>LOOKUP(A150,'TMP2'!$A:$A,'TMP2'!$C:$C)</f>
        <v>15545.3</v>
      </c>
      <c r="G150" s="1">
        <f>LOOKUP(A150,'TMP2'!$A:$A,'TMP2'!$D:$D)</f>
        <v>102302.39999999999</v>
      </c>
      <c r="H150" s="1">
        <v>175</v>
      </c>
      <c r="I150" s="1">
        <v>688.9</v>
      </c>
      <c r="J150" s="1">
        <v>996.7</v>
      </c>
      <c r="K150" s="1">
        <v>2.6</v>
      </c>
      <c r="L150" s="1">
        <v>6.8</v>
      </c>
      <c r="M150" s="1">
        <v>329.2</v>
      </c>
      <c r="N150" s="1">
        <v>566.9</v>
      </c>
      <c r="O150" s="1">
        <v>9.17</v>
      </c>
      <c r="P150" s="1">
        <v>8.5500000000000007</v>
      </c>
      <c r="Q150" s="1">
        <v>78.87</v>
      </c>
      <c r="R150" s="1">
        <f>MATCH(A150,'TMP2'!A:A,0)</f>
        <v>1552</v>
      </c>
      <c r="X150" s="8">
        <v>3.87</v>
      </c>
      <c r="Y150">
        <f t="shared" si="2"/>
        <v>-17.93</v>
      </c>
    </row>
    <row r="151" spans="1:25" x14ac:dyDescent="0.2">
      <c r="A151" s="1" t="s">
        <v>18</v>
      </c>
      <c r="B151" s="1">
        <v>16</v>
      </c>
      <c r="C151" s="1" t="s">
        <v>1696</v>
      </c>
      <c r="D151" s="1" t="s">
        <v>1695</v>
      </c>
      <c r="E151" s="1" t="s">
        <v>1679</v>
      </c>
      <c r="F151" s="1">
        <f>LOOKUP(A151,'TMP2'!$A:$A,'TMP2'!$C:$C)</f>
        <v>14179.32</v>
      </c>
      <c r="G151" s="1">
        <f>LOOKUP(A151,'TMP2'!$A:$A,'TMP2'!$D:$D)</f>
        <v>102385</v>
      </c>
      <c r="H151" s="1">
        <v>36.200000000000003</v>
      </c>
      <c r="I151" s="1">
        <v>419.8</v>
      </c>
      <c r="J151" s="1">
        <v>523.70000000000005</v>
      </c>
      <c r="K151" s="1">
        <v>1.7</v>
      </c>
      <c r="L151" s="1">
        <v>4.5999999999999996</v>
      </c>
      <c r="M151" s="1">
        <v>138</v>
      </c>
      <c r="N151" s="1">
        <v>215</v>
      </c>
      <c r="O151" s="1">
        <v>6.59</v>
      </c>
      <c r="P151" s="1">
        <v>6.28</v>
      </c>
      <c r="Q151" s="1">
        <v>52.6</v>
      </c>
      <c r="R151" s="1">
        <f>MATCH(A151,'TMP2'!A:A,0)</f>
        <v>1054</v>
      </c>
      <c r="X151" s="8">
        <v>3.89</v>
      </c>
      <c r="Y151">
        <f t="shared" si="2"/>
        <v>-12.11</v>
      </c>
    </row>
    <row r="152" spans="1:25" x14ac:dyDescent="0.2">
      <c r="A152" s="1" t="s">
        <v>18</v>
      </c>
      <c r="B152" s="1">
        <v>17.5</v>
      </c>
      <c r="C152" s="1" t="s">
        <v>1696</v>
      </c>
      <c r="D152" s="1" t="s">
        <v>1695</v>
      </c>
      <c r="E152" s="1" t="s">
        <v>1679</v>
      </c>
      <c r="F152" s="1">
        <f>LOOKUP(A152,'TMP2'!$A:$A,'TMP2'!$C:$C)</f>
        <v>14179.32</v>
      </c>
      <c r="G152" s="1">
        <f>LOOKUP(A152,'TMP2'!$A:$A,'TMP2'!$D:$D)</f>
        <v>102385</v>
      </c>
      <c r="H152" s="1">
        <v>35.700000000000003</v>
      </c>
      <c r="I152" s="1">
        <v>412</v>
      </c>
      <c r="J152" s="1">
        <v>482.7</v>
      </c>
      <c r="K152" s="1">
        <v>1.4</v>
      </c>
      <c r="L152" s="1">
        <v>3.9</v>
      </c>
      <c r="M152" s="1">
        <v>106</v>
      </c>
      <c r="N152" s="1">
        <v>157</v>
      </c>
      <c r="O152" s="1">
        <v>5.87</v>
      </c>
      <c r="P152" s="1">
        <v>5.64</v>
      </c>
      <c r="Q152" s="1">
        <v>43.98</v>
      </c>
      <c r="R152" s="1">
        <f>MATCH(A152,'TMP2'!A:A,0)</f>
        <v>1054</v>
      </c>
      <c r="X152" s="8">
        <v>3.89</v>
      </c>
      <c r="Y152">
        <f t="shared" si="2"/>
        <v>-13.61</v>
      </c>
    </row>
    <row r="153" spans="1:25" x14ac:dyDescent="0.2">
      <c r="A153" s="1" t="s">
        <v>18</v>
      </c>
      <c r="B153" s="1">
        <v>21</v>
      </c>
      <c r="C153" s="1" t="s">
        <v>1699</v>
      </c>
      <c r="D153" s="1" t="s">
        <v>1698</v>
      </c>
      <c r="E153" s="1" t="s">
        <v>1679</v>
      </c>
      <c r="F153" s="1">
        <f>LOOKUP(A153,'TMP2'!$A:$A,'TMP2'!$C:$C)</f>
        <v>14179.32</v>
      </c>
      <c r="G153" s="1">
        <f>LOOKUP(A153,'TMP2'!$A:$A,'TMP2'!$D:$D)</f>
        <v>102385</v>
      </c>
      <c r="H153" s="1">
        <v>142.9</v>
      </c>
      <c r="I153" s="1">
        <v>765.9</v>
      </c>
      <c r="J153" s="1">
        <v>1108.8</v>
      </c>
      <c r="K153" s="1">
        <v>3.5</v>
      </c>
      <c r="L153" s="1">
        <v>9.1999999999999993</v>
      </c>
      <c r="M153" s="1">
        <v>428</v>
      </c>
      <c r="N153" s="1">
        <v>686</v>
      </c>
      <c r="O153" s="1">
        <v>11.75</v>
      </c>
      <c r="P153" s="1">
        <v>10.83</v>
      </c>
      <c r="Q153" s="1">
        <v>110.55</v>
      </c>
      <c r="R153" s="1">
        <f>MATCH(A153,'TMP2'!A:A,0)</f>
        <v>1054</v>
      </c>
      <c r="X153" s="8">
        <v>3.89</v>
      </c>
      <c r="Y153">
        <f t="shared" si="2"/>
        <v>-17.11</v>
      </c>
    </row>
    <row r="154" spans="1:25" x14ac:dyDescent="0.2">
      <c r="A154" s="1" t="s">
        <v>18</v>
      </c>
      <c r="B154" s="1">
        <v>24.1</v>
      </c>
      <c r="C154" s="1" t="s">
        <v>1701</v>
      </c>
      <c r="D154" s="1" t="s">
        <v>1700</v>
      </c>
      <c r="E154" s="1" t="s">
        <v>1679</v>
      </c>
      <c r="F154" s="1">
        <f>LOOKUP(A154,'TMP2'!$A:$A,'TMP2'!$C:$C)</f>
        <v>14179.32</v>
      </c>
      <c r="G154" s="1">
        <f>LOOKUP(A154,'TMP2'!$A:$A,'TMP2'!$D:$D)</f>
        <v>102385</v>
      </c>
      <c r="H154" s="1">
        <v>49</v>
      </c>
      <c r="I154" s="1">
        <v>645.29999999999995</v>
      </c>
      <c r="J154" s="1">
        <v>721.7</v>
      </c>
      <c r="K154" s="1">
        <v>1.9</v>
      </c>
      <c r="L154" s="1">
        <v>4.9000000000000004</v>
      </c>
      <c r="M154" s="1">
        <v>261</v>
      </c>
      <c r="N154" s="1">
        <v>300</v>
      </c>
      <c r="O154" s="1">
        <v>7.13</v>
      </c>
      <c r="P154" s="1">
        <v>6.76</v>
      </c>
      <c r="Q154" s="1">
        <v>56.5</v>
      </c>
      <c r="R154" s="1">
        <f>MATCH(A154,'TMP2'!A:A,0)</f>
        <v>1054</v>
      </c>
      <c r="X154" s="8">
        <v>3.89</v>
      </c>
      <c r="Y154">
        <f t="shared" si="2"/>
        <v>-20.21</v>
      </c>
    </row>
    <row r="155" spans="1:25" x14ac:dyDescent="0.2">
      <c r="A155" s="1" t="s">
        <v>18</v>
      </c>
      <c r="B155" s="1">
        <v>27</v>
      </c>
      <c r="C155" s="1" t="s">
        <v>1701</v>
      </c>
      <c r="D155" s="1" t="s">
        <v>1700</v>
      </c>
      <c r="E155" s="1" t="s">
        <v>1679</v>
      </c>
      <c r="F155" s="1">
        <f>LOOKUP(A155,'TMP2'!$A:$A,'TMP2'!$C:$C)</f>
        <v>14179.32</v>
      </c>
      <c r="G155" s="1">
        <f>LOOKUP(A155,'TMP2'!$A:$A,'TMP2'!$D:$D)</f>
        <v>102385</v>
      </c>
      <c r="H155" s="1">
        <v>70.099999999999994</v>
      </c>
      <c r="I155" s="1">
        <v>683.8</v>
      </c>
      <c r="J155" s="1">
        <v>949.7</v>
      </c>
      <c r="K155" s="1">
        <v>1.8</v>
      </c>
      <c r="L155" s="1">
        <v>4.7</v>
      </c>
      <c r="M155" s="1">
        <v>256</v>
      </c>
      <c r="N155" s="1">
        <v>464</v>
      </c>
      <c r="O155" s="1">
        <v>6.87</v>
      </c>
      <c r="P155" s="1">
        <v>6.53</v>
      </c>
      <c r="Q155" s="1">
        <v>53.55</v>
      </c>
      <c r="R155" s="1">
        <f>MATCH(A155,'TMP2'!A:A,0)</f>
        <v>1054</v>
      </c>
      <c r="X155" s="8">
        <v>3.89</v>
      </c>
      <c r="Y155">
        <f t="shared" si="2"/>
        <v>-23.11</v>
      </c>
    </row>
    <row r="156" spans="1:25" x14ac:dyDescent="0.2">
      <c r="A156" s="1" t="s">
        <v>18</v>
      </c>
      <c r="B156" s="1">
        <v>31.4</v>
      </c>
      <c r="C156" s="1" t="s">
        <v>1703</v>
      </c>
      <c r="D156" s="1" t="s">
        <v>1702</v>
      </c>
      <c r="E156" s="1" t="s">
        <v>1679</v>
      </c>
      <c r="F156" s="1">
        <f>LOOKUP(A156,'TMP2'!$A:$A,'TMP2'!$C:$C)</f>
        <v>14179.32</v>
      </c>
      <c r="G156" s="1">
        <f>LOOKUP(A156,'TMP2'!$A:$A,'TMP2'!$D:$D)</f>
        <v>102385</v>
      </c>
      <c r="H156" s="1">
        <v>567.20000000000005</v>
      </c>
      <c r="I156" s="1">
        <v>1492.1</v>
      </c>
      <c r="J156" s="1">
        <v>2232.6999999999998</v>
      </c>
      <c r="K156" s="1">
        <v>8.1999999999999993</v>
      </c>
      <c r="L156" s="1">
        <v>21.7</v>
      </c>
      <c r="M156" s="1">
        <v>998</v>
      </c>
      <c r="N156" s="1">
        <v>1547</v>
      </c>
      <c r="O156" s="1">
        <v>25.17</v>
      </c>
      <c r="P156" s="1">
        <v>22.65</v>
      </c>
      <c r="Q156" s="1">
        <v>256.27999999999997</v>
      </c>
      <c r="R156" s="1">
        <f>MATCH(A156,'TMP2'!A:A,0)</f>
        <v>1054</v>
      </c>
      <c r="X156" s="8">
        <v>3.89</v>
      </c>
      <c r="Y156">
        <f t="shared" si="2"/>
        <v>-27.509999999999998</v>
      </c>
    </row>
    <row r="157" spans="1:25" x14ac:dyDescent="0.2">
      <c r="A157" s="1" t="s">
        <v>25</v>
      </c>
      <c r="B157" s="1">
        <v>18</v>
      </c>
      <c r="C157" s="1" t="s">
        <v>1699</v>
      </c>
      <c r="D157" s="1" t="s">
        <v>1713</v>
      </c>
      <c r="E157" s="1" t="s">
        <v>1679</v>
      </c>
      <c r="F157" s="1">
        <f>LOOKUP(A157,'TMP2'!$A:$A,'TMP2'!$C:$C)</f>
        <v>15013.36</v>
      </c>
      <c r="G157" s="1">
        <f>LOOKUP(A157,'TMP2'!$A:$A,'TMP2'!$D:$D)</f>
        <v>102312.35</v>
      </c>
      <c r="H157" s="1">
        <v>75.900000000000006</v>
      </c>
      <c r="I157" s="1">
        <v>365.2</v>
      </c>
      <c r="J157" s="1">
        <v>472.7</v>
      </c>
      <c r="K157" s="1">
        <v>1.2</v>
      </c>
      <c r="L157" s="1">
        <v>3.4</v>
      </c>
      <c r="M157" s="1">
        <v>62</v>
      </c>
      <c r="N157" s="1">
        <v>151</v>
      </c>
      <c r="O157" s="1">
        <v>5.35</v>
      </c>
      <c r="P157" s="1">
        <v>5.19</v>
      </c>
      <c r="Q157" s="1">
        <v>37.869999999999997</v>
      </c>
      <c r="R157" s="1">
        <f>MATCH(A157,'TMP2'!A:A,0)</f>
        <v>1061</v>
      </c>
      <c r="X157" s="8">
        <v>4.5999999999999996</v>
      </c>
      <c r="Y157">
        <f t="shared" si="2"/>
        <v>-13.4</v>
      </c>
    </row>
    <row r="158" spans="1:25" x14ac:dyDescent="0.2">
      <c r="A158" s="1" t="s">
        <v>25</v>
      </c>
      <c r="B158" s="1">
        <v>21.7</v>
      </c>
      <c r="C158" s="1" t="s">
        <v>1703</v>
      </c>
      <c r="D158" s="1" t="s">
        <v>1713</v>
      </c>
      <c r="E158" s="1" t="s">
        <v>1679</v>
      </c>
      <c r="F158" s="1">
        <f>LOOKUP(A158,'TMP2'!$A:$A,'TMP2'!$C:$C)</f>
        <v>15013.36</v>
      </c>
      <c r="G158" s="1">
        <f>LOOKUP(A158,'TMP2'!$A:$A,'TMP2'!$D:$D)</f>
        <v>102312.35</v>
      </c>
      <c r="H158" s="1">
        <v>316</v>
      </c>
      <c r="I158" s="1">
        <v>958.9</v>
      </c>
      <c r="J158" s="1">
        <v>1367.7</v>
      </c>
      <c r="K158" s="1">
        <v>4.5999999999999996</v>
      </c>
      <c r="L158" s="1">
        <v>12.2</v>
      </c>
      <c r="M158" s="1">
        <v>619</v>
      </c>
      <c r="N158" s="1">
        <v>915</v>
      </c>
      <c r="O158" s="1">
        <v>14.97</v>
      </c>
      <c r="P158" s="1">
        <v>13.66</v>
      </c>
      <c r="Q158" s="1">
        <v>132.41</v>
      </c>
      <c r="R158" s="1">
        <f>MATCH(A158,'TMP2'!A:A,0)</f>
        <v>1061</v>
      </c>
      <c r="X158" s="8">
        <v>4.5999999999999996</v>
      </c>
      <c r="Y158">
        <f t="shared" si="2"/>
        <v>-17.100000000000001</v>
      </c>
    </row>
    <row r="159" spans="1:25" x14ac:dyDescent="0.2">
      <c r="A159" s="1" t="s">
        <v>3034</v>
      </c>
      <c r="B159" s="1">
        <v>9.1</v>
      </c>
      <c r="C159" s="1" t="s">
        <v>2297</v>
      </c>
      <c r="D159" s="1" t="s">
        <v>1691</v>
      </c>
      <c r="E159" s="1" t="s">
        <v>1679</v>
      </c>
      <c r="F159" s="1">
        <f>LOOKUP(A159,'TMP2'!$A:$A,'TMP2'!$C:$C)</f>
        <v>14694.62</v>
      </c>
      <c r="G159" s="1">
        <f>LOOKUP(A159,'TMP2'!$A:$A,'TMP2'!$D:$D)</f>
        <v>102307.17</v>
      </c>
      <c r="H159" s="1">
        <v>33.4</v>
      </c>
      <c r="I159" s="1">
        <v>160.6</v>
      </c>
      <c r="J159" s="1">
        <v>258.7</v>
      </c>
      <c r="K159" s="1">
        <v>1.1000000000000001</v>
      </c>
      <c r="L159" s="1">
        <v>3</v>
      </c>
      <c r="M159" s="1">
        <v>17.489999999999998</v>
      </c>
      <c r="N159" s="1">
        <v>103</v>
      </c>
      <c r="O159" s="1">
        <v>3.95</v>
      </c>
      <c r="P159" s="1">
        <v>3.25</v>
      </c>
      <c r="Q159" s="1">
        <v>36.96</v>
      </c>
      <c r="R159" s="1">
        <f>MATCH(A159,'TMP2'!A:A,0)</f>
        <v>1534</v>
      </c>
      <c r="X159" s="8">
        <v>3.96</v>
      </c>
      <c r="Y159">
        <f t="shared" si="2"/>
        <v>-5.14</v>
      </c>
    </row>
    <row r="160" spans="1:25" x14ac:dyDescent="0.2">
      <c r="A160" s="1" t="s">
        <v>3034</v>
      </c>
      <c r="B160" s="1">
        <v>10.4</v>
      </c>
      <c r="C160" s="1" t="s">
        <v>1712</v>
      </c>
      <c r="D160" s="1" t="s">
        <v>1711</v>
      </c>
      <c r="E160" s="1" t="s">
        <v>1679</v>
      </c>
      <c r="F160" s="1">
        <f>LOOKUP(A160,'TMP2'!$A:$A,'TMP2'!$C:$C)</f>
        <v>14694.62</v>
      </c>
      <c r="G160" s="1">
        <f>LOOKUP(A160,'TMP2'!$A:$A,'TMP2'!$D:$D)</f>
        <v>102307.17</v>
      </c>
      <c r="H160" s="1">
        <v>116.4</v>
      </c>
      <c r="I160" s="1">
        <v>322.2</v>
      </c>
      <c r="J160" s="1">
        <v>425.7</v>
      </c>
      <c r="K160" s="1">
        <v>1.4</v>
      </c>
      <c r="L160" s="1">
        <v>3.9</v>
      </c>
      <c r="M160" s="1">
        <v>137.14500000000001</v>
      </c>
      <c r="N160" s="1">
        <v>214</v>
      </c>
      <c r="O160" s="1">
        <v>5.89</v>
      </c>
      <c r="P160" s="1">
        <v>4.1500000000000004</v>
      </c>
      <c r="Q160" s="1">
        <v>45.08</v>
      </c>
      <c r="R160" s="1">
        <f>MATCH(A160,'TMP2'!A:A,0)</f>
        <v>1534</v>
      </c>
      <c r="X160" s="8">
        <v>3.96</v>
      </c>
      <c r="Y160">
        <f t="shared" si="2"/>
        <v>-6.44</v>
      </c>
    </row>
    <row r="161" spans="1:25" x14ac:dyDescent="0.2">
      <c r="A161" s="1" t="s">
        <v>94</v>
      </c>
      <c r="B161" s="1">
        <v>15.2</v>
      </c>
      <c r="C161" s="1" t="s">
        <v>1699</v>
      </c>
      <c r="D161" s="1" t="s">
        <v>1698</v>
      </c>
      <c r="E161" s="1" t="s">
        <v>1679</v>
      </c>
      <c r="F161" s="1">
        <f>LOOKUP(A161,'TMP2'!$A:$A,'TMP2'!$C:$C)</f>
        <v>14694.62</v>
      </c>
      <c r="G161" s="1">
        <f>LOOKUP(A161,'TMP2'!$A:$A,'TMP2'!$D:$D)</f>
        <v>102307.17</v>
      </c>
      <c r="H161" s="1">
        <v>245.2</v>
      </c>
      <c r="I161" s="1">
        <v>991.9</v>
      </c>
      <c r="J161" s="1">
        <v>1305.7</v>
      </c>
      <c r="K161" s="1">
        <v>3.2</v>
      </c>
      <c r="L161" s="1">
        <v>8.6</v>
      </c>
      <c r="M161" s="1">
        <v>746.67700000000002</v>
      </c>
      <c r="N161" s="1">
        <v>944</v>
      </c>
      <c r="O161" s="1">
        <v>12.9</v>
      </c>
      <c r="P161" s="1">
        <v>9.6999999999999993</v>
      </c>
      <c r="Q161" s="1">
        <v>66.680000000000007</v>
      </c>
      <c r="R161" s="1">
        <f>MATCH(A161,'TMP2'!A:A,0)</f>
        <v>1534</v>
      </c>
      <c r="X161" s="8">
        <v>3.96</v>
      </c>
      <c r="Y161">
        <f t="shared" si="2"/>
        <v>-11.239999999999998</v>
      </c>
    </row>
    <row r="162" spans="1:25" x14ac:dyDescent="0.2">
      <c r="A162" s="1" t="s">
        <v>94</v>
      </c>
      <c r="B162" s="1">
        <v>16.3</v>
      </c>
      <c r="C162" s="1" t="s">
        <v>1699</v>
      </c>
      <c r="D162" s="1" t="s">
        <v>1698</v>
      </c>
      <c r="E162" s="1" t="s">
        <v>1679</v>
      </c>
      <c r="F162" s="1">
        <f>LOOKUP(A162,'TMP2'!$A:$A,'TMP2'!$C:$C)</f>
        <v>14694.62</v>
      </c>
      <c r="G162" s="1">
        <f>LOOKUP(A162,'TMP2'!$A:$A,'TMP2'!$D:$D)</f>
        <v>102307.17</v>
      </c>
      <c r="H162" s="1">
        <v>199.5</v>
      </c>
      <c r="I162" s="1">
        <v>553.4</v>
      </c>
      <c r="J162" s="1">
        <v>600.70000000000005</v>
      </c>
      <c r="K162" s="1">
        <v>1.3</v>
      </c>
      <c r="L162" s="1">
        <v>3.4</v>
      </c>
      <c r="M162" s="1">
        <v>291.69600000000003</v>
      </c>
      <c r="N162" s="1">
        <v>302</v>
      </c>
      <c r="O162" s="1">
        <v>6.8</v>
      </c>
      <c r="P162" s="1">
        <v>4.2</v>
      </c>
      <c r="Q162" s="1">
        <v>35.14</v>
      </c>
      <c r="R162" s="1">
        <f>MATCH(A162,'TMP2'!A:A,0)</f>
        <v>1534</v>
      </c>
      <c r="X162" s="8">
        <v>3.96</v>
      </c>
      <c r="Y162">
        <f t="shared" si="2"/>
        <v>-12.34</v>
      </c>
    </row>
    <row r="163" spans="1:25" x14ac:dyDescent="0.2">
      <c r="A163" s="1" t="s">
        <v>94</v>
      </c>
      <c r="B163" s="1">
        <v>18.399999999999999</v>
      </c>
      <c r="C163" s="1" t="s">
        <v>1699</v>
      </c>
      <c r="D163" s="1" t="s">
        <v>1698</v>
      </c>
      <c r="E163" s="1" t="s">
        <v>1679</v>
      </c>
      <c r="F163" s="1">
        <f>LOOKUP(A163,'TMP2'!$A:$A,'TMP2'!$C:$C)</f>
        <v>14694.62</v>
      </c>
      <c r="G163" s="1">
        <f>LOOKUP(A163,'TMP2'!$A:$A,'TMP2'!$D:$D)</f>
        <v>102307.17</v>
      </c>
      <c r="H163" s="1">
        <v>267</v>
      </c>
      <c r="I163" s="1">
        <v>869.4</v>
      </c>
      <c r="J163" s="1">
        <v>1234.8</v>
      </c>
      <c r="K163" s="1">
        <v>2.8</v>
      </c>
      <c r="L163" s="1">
        <v>7.4</v>
      </c>
      <c r="M163" s="1">
        <v>576.16300000000001</v>
      </c>
      <c r="N163" s="1">
        <v>838</v>
      </c>
      <c r="O163" s="1">
        <v>12.5</v>
      </c>
      <c r="P163" s="1">
        <v>9.5</v>
      </c>
      <c r="Q163" s="1">
        <v>86.83</v>
      </c>
      <c r="R163" s="1">
        <f>MATCH(A163,'TMP2'!A:A,0)</f>
        <v>1534</v>
      </c>
      <c r="X163" s="8">
        <v>3.96</v>
      </c>
      <c r="Y163">
        <f t="shared" si="2"/>
        <v>-14.439999999999998</v>
      </c>
    </row>
    <row r="164" spans="1:25" x14ac:dyDescent="0.2">
      <c r="A164" s="1" t="s">
        <v>94</v>
      </c>
      <c r="B164" s="1">
        <v>20.7</v>
      </c>
      <c r="C164" s="1" t="s">
        <v>1701</v>
      </c>
      <c r="D164" s="1" t="s">
        <v>1700</v>
      </c>
      <c r="E164" s="1" t="s">
        <v>1679</v>
      </c>
      <c r="F164" s="1">
        <f>LOOKUP(A164,'TMP2'!$A:$A,'TMP2'!$C:$C)</f>
        <v>14694.62</v>
      </c>
      <c r="G164" s="1">
        <f>LOOKUP(A164,'TMP2'!$A:$A,'TMP2'!$D:$D)</f>
        <v>102307.17</v>
      </c>
      <c r="H164" s="1">
        <v>304.2</v>
      </c>
      <c r="I164" s="1">
        <v>744.8</v>
      </c>
      <c r="J164" s="1">
        <v>1251.8</v>
      </c>
      <c r="K164" s="1">
        <v>2.2999999999999998</v>
      </c>
      <c r="L164" s="1">
        <v>6</v>
      </c>
      <c r="M164" s="1">
        <v>417.13099999999997</v>
      </c>
      <c r="N164" s="1">
        <v>822</v>
      </c>
      <c r="O164" s="1">
        <v>11.5</v>
      </c>
      <c r="P164" s="1">
        <v>8.1999999999999993</v>
      </c>
      <c r="Q164" s="1">
        <v>71</v>
      </c>
      <c r="R164" s="1">
        <f>MATCH(A164,'TMP2'!A:A,0)</f>
        <v>1534</v>
      </c>
      <c r="X164" s="8">
        <v>3.96</v>
      </c>
      <c r="Y164">
        <f t="shared" si="2"/>
        <v>-16.739999999999998</v>
      </c>
    </row>
    <row r="165" spans="1:25" x14ac:dyDescent="0.2">
      <c r="A165" s="1" t="s">
        <v>94</v>
      </c>
      <c r="B165" s="1">
        <v>21.8</v>
      </c>
      <c r="C165" s="1" t="s">
        <v>1701</v>
      </c>
      <c r="D165" s="1" t="s">
        <v>1700</v>
      </c>
      <c r="E165" s="1" t="s">
        <v>1679</v>
      </c>
      <c r="F165" s="1">
        <f>LOOKUP(A165,'TMP2'!$A:$A,'TMP2'!$C:$C)</f>
        <v>14694.62</v>
      </c>
      <c r="G165" s="1">
        <f>LOOKUP(A165,'TMP2'!$A:$A,'TMP2'!$D:$D)</f>
        <v>102307.17</v>
      </c>
      <c r="H165" s="1">
        <v>248</v>
      </c>
      <c r="I165" s="1">
        <v>849</v>
      </c>
      <c r="J165" s="1">
        <v>1905.8</v>
      </c>
      <c r="K165" s="1">
        <v>4.4000000000000004</v>
      </c>
      <c r="L165" s="1">
        <v>11.8</v>
      </c>
      <c r="M165" s="1">
        <v>504.83100000000002</v>
      </c>
      <c r="N165" s="1">
        <v>1390</v>
      </c>
      <c r="O165" s="1">
        <v>18.2</v>
      </c>
      <c r="P165" s="1">
        <v>12.8</v>
      </c>
      <c r="Q165" s="1">
        <v>140.03</v>
      </c>
      <c r="R165" s="1">
        <f>MATCH(A165,'TMP2'!A:A,0)</f>
        <v>1534</v>
      </c>
      <c r="X165" s="8">
        <v>3.96</v>
      </c>
      <c r="Y165">
        <f t="shared" si="2"/>
        <v>-17.84</v>
      </c>
    </row>
    <row r="166" spans="1:25" x14ac:dyDescent="0.2">
      <c r="A166" s="1" t="s">
        <v>2283</v>
      </c>
      <c r="B166" s="1">
        <v>19.5</v>
      </c>
      <c r="C166" s="1" t="s">
        <v>1696</v>
      </c>
      <c r="D166" s="1" t="s">
        <v>1695</v>
      </c>
      <c r="E166" s="1" t="s">
        <v>3232</v>
      </c>
      <c r="F166" s="1">
        <f>LOOKUP(A166,'TMP2'!$A:$A,'TMP2'!$C:$C)</f>
        <v>18092.25</v>
      </c>
      <c r="G166" s="1">
        <f>LOOKUP(A166,'TMP2'!$A:$A,'TMP2'!$D:$D)</f>
        <v>103761.07</v>
      </c>
      <c r="H166" s="1">
        <v>111.03100000000001</v>
      </c>
      <c r="I166" s="1">
        <v>484.54300000000001</v>
      </c>
      <c r="J166" s="1">
        <v>826.78</v>
      </c>
      <c r="K166" s="1">
        <v>1.6</v>
      </c>
      <c r="L166" s="1">
        <v>4.3</v>
      </c>
      <c r="M166" s="1">
        <v>140.34299999999999</v>
      </c>
      <c r="N166" s="1">
        <v>429</v>
      </c>
      <c r="O166" s="1">
        <v>6.5117200000000004</v>
      </c>
      <c r="P166" s="1">
        <v>6.2</v>
      </c>
      <c r="Q166" s="1">
        <v>49.56</v>
      </c>
      <c r="R166" s="1">
        <f>MATCH(A166,'TMP2'!A:A,0)</f>
        <v>1626</v>
      </c>
      <c r="X166" s="8">
        <v>4.97</v>
      </c>
      <c r="Y166">
        <f t="shared" si="2"/>
        <v>-14.530000000000001</v>
      </c>
    </row>
    <row r="167" spans="1:25" x14ac:dyDescent="0.2">
      <c r="A167" s="1" t="s">
        <v>2283</v>
      </c>
      <c r="B167" s="1">
        <v>21.7</v>
      </c>
      <c r="C167" s="1" t="s">
        <v>1699</v>
      </c>
      <c r="D167" s="1" t="s">
        <v>1713</v>
      </c>
      <c r="E167" s="1" t="s">
        <v>3232</v>
      </c>
      <c r="F167" s="1">
        <f>LOOKUP(A167,'TMP2'!$A:$A,'TMP2'!$C:$C)</f>
        <v>18092.25</v>
      </c>
      <c r="G167" s="1">
        <f>LOOKUP(A167,'TMP2'!$A:$A,'TMP2'!$D:$D)</f>
        <v>103761.07</v>
      </c>
      <c r="H167" s="1">
        <v>287.85399999999998</v>
      </c>
      <c r="I167" s="1">
        <v>614.02</v>
      </c>
      <c r="J167" s="1">
        <v>857.78</v>
      </c>
      <c r="K167" s="1">
        <v>2.1</v>
      </c>
      <c r="L167" s="1">
        <v>5.6</v>
      </c>
      <c r="M167" s="1">
        <v>236.82</v>
      </c>
      <c r="N167" s="1">
        <v>428</v>
      </c>
      <c r="O167" s="1">
        <v>7.8729699999999996</v>
      </c>
      <c r="P167" s="1">
        <v>7.4</v>
      </c>
      <c r="Q167" s="1">
        <v>62.08</v>
      </c>
      <c r="R167" s="1">
        <f>MATCH(A167,'TMP2'!A:A,0)</f>
        <v>1626</v>
      </c>
      <c r="X167" s="8">
        <v>4.97</v>
      </c>
      <c r="Y167">
        <f t="shared" si="2"/>
        <v>-16.73</v>
      </c>
    </row>
    <row r="168" spans="1:25" x14ac:dyDescent="0.2">
      <c r="A168" s="1" t="s">
        <v>2283</v>
      </c>
      <c r="B168" s="1">
        <v>23</v>
      </c>
      <c r="C168" s="1" t="s">
        <v>1699</v>
      </c>
      <c r="D168" s="1" t="s">
        <v>1698</v>
      </c>
      <c r="E168" s="1" t="s">
        <v>2293</v>
      </c>
      <c r="F168" s="1">
        <f>LOOKUP(A168,'TMP2'!$A:$A,'TMP2'!$C:$C)</f>
        <v>18092.25</v>
      </c>
      <c r="G168" s="1">
        <f>LOOKUP(A168,'TMP2'!$A:$A,'TMP2'!$D:$D)</f>
        <v>103761.07</v>
      </c>
      <c r="H168" s="1">
        <v>289.86200000000002</v>
      </c>
      <c r="I168" s="1">
        <v>941.30700000000002</v>
      </c>
      <c r="J168" s="1">
        <v>990.88</v>
      </c>
      <c r="K168" s="1">
        <v>2.2000000000000002</v>
      </c>
      <c r="L168" s="1">
        <v>5.9</v>
      </c>
      <c r="M168" s="1">
        <v>544.60699999999997</v>
      </c>
      <c r="N168" s="1">
        <v>529</v>
      </c>
      <c r="O168" s="1">
        <v>8.1437899999999992</v>
      </c>
      <c r="P168" s="1">
        <v>7.6</v>
      </c>
      <c r="Q168" s="1">
        <v>62.45</v>
      </c>
      <c r="R168" s="1">
        <f>MATCH(A168,'TMP2'!A:A,0)</f>
        <v>1626</v>
      </c>
      <c r="X168" s="8">
        <v>4.97</v>
      </c>
      <c r="Y168">
        <f t="shared" si="2"/>
        <v>-18.03</v>
      </c>
    </row>
    <row r="169" spans="1:25" x14ac:dyDescent="0.2">
      <c r="A169" s="1" t="s">
        <v>1408</v>
      </c>
      <c r="B169" s="1">
        <v>23</v>
      </c>
      <c r="C169" s="1" t="s">
        <v>1699</v>
      </c>
      <c r="D169" s="1" t="s">
        <v>1713</v>
      </c>
      <c r="E169" s="1" t="s">
        <v>2293</v>
      </c>
      <c r="F169" s="1">
        <f>LOOKUP(A169,'TMP2'!$A:$A,'TMP2'!$C:$C)</f>
        <v>17818.75</v>
      </c>
      <c r="G169" s="1">
        <f>LOOKUP(A169,'TMP2'!$A:$A,'TMP2'!$D:$D)</f>
        <v>105033.12</v>
      </c>
      <c r="H169" s="1">
        <v>151.78700000000001</v>
      </c>
      <c r="I169" s="1">
        <v>401.69099999999997</v>
      </c>
      <c r="J169" s="1">
        <v>509.74</v>
      </c>
      <c r="K169" s="1">
        <v>1.1000000000000001</v>
      </c>
      <c r="L169" s="1">
        <v>2.8</v>
      </c>
      <c r="M169" s="1">
        <v>352.4</v>
      </c>
      <c r="N169" s="1">
        <v>354</v>
      </c>
      <c r="O169" s="1">
        <v>4.8633699999999997</v>
      </c>
      <c r="P169" s="1">
        <v>4.8</v>
      </c>
      <c r="Q169" s="1">
        <v>30.14</v>
      </c>
      <c r="R169" s="1">
        <f>MATCH(A169,'TMP2'!A:A,0)</f>
        <v>1640</v>
      </c>
      <c r="X169" s="8">
        <v>4.05</v>
      </c>
      <c r="Y169">
        <f t="shared" si="2"/>
        <v>-18.95</v>
      </c>
    </row>
    <row r="170" spans="1:25" x14ac:dyDescent="0.2">
      <c r="A170" s="1" t="s">
        <v>1408</v>
      </c>
      <c r="B170" s="1">
        <v>21.5</v>
      </c>
      <c r="C170" s="1" t="s">
        <v>1699</v>
      </c>
      <c r="D170" s="1" t="s">
        <v>1713</v>
      </c>
      <c r="E170" s="1" t="s">
        <v>2293</v>
      </c>
      <c r="F170" s="1">
        <f>LOOKUP(A170,'TMP2'!$A:$A,'TMP2'!$C:$C)</f>
        <v>17818.75</v>
      </c>
      <c r="G170" s="1">
        <f>LOOKUP(A170,'TMP2'!$A:$A,'TMP2'!$D:$D)</f>
        <v>105033.12</v>
      </c>
      <c r="H170" s="1">
        <v>238.19399999999999</v>
      </c>
      <c r="I170" s="1">
        <v>672.64599999999996</v>
      </c>
      <c r="J170" s="1">
        <v>771.76</v>
      </c>
      <c r="K170" s="1">
        <v>1.6</v>
      </c>
      <c r="L170" s="1">
        <v>4.3</v>
      </c>
      <c r="M170" s="1">
        <v>289.44600000000003</v>
      </c>
      <c r="N170" s="1">
        <v>346</v>
      </c>
      <c r="O170" s="1">
        <v>6.4267599999999998</v>
      </c>
      <c r="P170" s="1">
        <v>6.1</v>
      </c>
      <c r="Q170" s="1">
        <v>45.25</v>
      </c>
      <c r="R170" s="1">
        <f>MATCH(A170,'TMP2'!A:A,0)</f>
        <v>1640</v>
      </c>
      <c r="X170" s="8">
        <v>4.05</v>
      </c>
      <c r="Y170">
        <f t="shared" si="2"/>
        <v>-17.45</v>
      </c>
    </row>
    <row r="171" spans="1:25" x14ac:dyDescent="0.2">
      <c r="A171" s="1" t="s">
        <v>1408</v>
      </c>
      <c r="B171" s="1">
        <v>25.3</v>
      </c>
      <c r="C171" s="1" t="s">
        <v>1699</v>
      </c>
      <c r="D171" s="1" t="s">
        <v>1698</v>
      </c>
      <c r="E171" s="1" t="s">
        <v>2293</v>
      </c>
      <c r="F171" s="1">
        <f>LOOKUP(A171,'TMP2'!$A:$A,'TMP2'!$C:$C)</f>
        <v>17818.75</v>
      </c>
      <c r="G171" s="1">
        <f>LOOKUP(A171,'TMP2'!$A:$A,'TMP2'!$D:$D)</f>
        <v>105033.12</v>
      </c>
      <c r="H171" s="1">
        <v>197.917</v>
      </c>
      <c r="I171" s="1">
        <v>687.67600000000004</v>
      </c>
      <c r="J171" s="1">
        <v>1030.7</v>
      </c>
      <c r="K171" s="1">
        <v>2.4</v>
      </c>
      <c r="L171" s="1">
        <v>6.4</v>
      </c>
      <c r="M171" s="1">
        <v>247.476</v>
      </c>
      <c r="N171" s="1">
        <v>526</v>
      </c>
      <c r="O171" s="1">
        <v>8.7707099999999993</v>
      </c>
      <c r="P171" s="1">
        <v>8.1999999999999993</v>
      </c>
      <c r="Q171" s="1">
        <v>72.02</v>
      </c>
      <c r="R171" s="1">
        <f>MATCH(A171,'TMP2'!A:A,0)</f>
        <v>1640</v>
      </c>
      <c r="X171" s="8">
        <v>4.05</v>
      </c>
      <c r="Y171">
        <f t="shared" si="2"/>
        <v>-21.25</v>
      </c>
    </row>
    <row r="172" spans="1:25" x14ac:dyDescent="0.2">
      <c r="A172" s="1" t="s">
        <v>1408</v>
      </c>
      <c r="B172" s="1">
        <v>26.6</v>
      </c>
      <c r="C172" s="1" t="s">
        <v>1699</v>
      </c>
      <c r="D172" s="1" t="s">
        <v>1698</v>
      </c>
      <c r="E172" s="1" t="s">
        <v>2293</v>
      </c>
      <c r="F172" s="1">
        <f>LOOKUP(A172,'TMP2'!$A:$A,'TMP2'!$C:$C)</f>
        <v>17818.75</v>
      </c>
      <c r="G172" s="1">
        <f>LOOKUP(A172,'TMP2'!$A:$A,'TMP2'!$D:$D)</f>
        <v>105033.12</v>
      </c>
      <c r="H172" s="1">
        <v>279.81299999999999</v>
      </c>
      <c r="I172" s="1">
        <v>774.11599999999999</v>
      </c>
      <c r="J172" s="1">
        <v>978.78</v>
      </c>
      <c r="K172" s="1">
        <v>2.5</v>
      </c>
      <c r="L172" s="1">
        <v>6.5</v>
      </c>
      <c r="M172" s="1">
        <v>314.416</v>
      </c>
      <c r="N172" s="1">
        <v>462</v>
      </c>
      <c r="O172" s="1">
        <v>8.8699499999999993</v>
      </c>
      <c r="P172" s="1">
        <v>8.3000000000000007</v>
      </c>
      <c r="Q172" s="1">
        <v>71.349999999999994</v>
      </c>
      <c r="R172" s="1">
        <f>MATCH(A172,'TMP2'!A:A,0)</f>
        <v>1640</v>
      </c>
      <c r="X172" s="8">
        <v>4.05</v>
      </c>
      <c r="Y172">
        <f t="shared" si="2"/>
        <v>-22.55</v>
      </c>
    </row>
    <row r="173" spans="1:25" x14ac:dyDescent="0.2">
      <c r="A173" s="1" t="s">
        <v>1408</v>
      </c>
      <c r="B173" s="1">
        <v>27.8</v>
      </c>
      <c r="C173" s="1" t="s">
        <v>1699</v>
      </c>
      <c r="D173" s="1" t="s">
        <v>1698</v>
      </c>
      <c r="E173" s="1" t="s">
        <v>2293</v>
      </c>
      <c r="F173" s="1">
        <f>LOOKUP(A173,'TMP2'!$A:$A,'TMP2'!$C:$C)</f>
        <v>17818.75</v>
      </c>
      <c r="G173" s="1">
        <f>LOOKUP(A173,'TMP2'!$A:$A,'TMP2'!$D:$D)</f>
        <v>105033.12</v>
      </c>
      <c r="H173" s="1">
        <v>84.587000000000003</v>
      </c>
      <c r="I173" s="1">
        <v>997.01</v>
      </c>
      <c r="J173" s="1">
        <v>1151.7</v>
      </c>
      <c r="K173" s="1">
        <v>3.4</v>
      </c>
      <c r="L173" s="1">
        <v>9</v>
      </c>
      <c r="M173" s="1">
        <v>519.30999999999995</v>
      </c>
      <c r="N173" s="1">
        <v>600</v>
      </c>
      <c r="O173" s="1">
        <v>11.470800000000001</v>
      </c>
      <c r="P173" s="1">
        <v>10.6</v>
      </c>
      <c r="Q173" s="1">
        <v>103.1</v>
      </c>
      <c r="R173" s="1">
        <f>MATCH(A173,'TMP2'!A:A,0)</f>
        <v>1640</v>
      </c>
      <c r="X173" s="8">
        <v>4.05</v>
      </c>
      <c r="Y173">
        <f t="shared" si="2"/>
        <v>-23.75</v>
      </c>
    </row>
    <row r="174" spans="1:25" x14ac:dyDescent="0.2">
      <c r="A174" s="1" t="s">
        <v>1408</v>
      </c>
      <c r="B174" s="1">
        <v>29</v>
      </c>
      <c r="C174" s="1" t="s">
        <v>1699</v>
      </c>
      <c r="D174" s="1" t="s">
        <v>1698</v>
      </c>
      <c r="E174" s="1" t="s">
        <v>2293</v>
      </c>
      <c r="F174" s="1">
        <f>LOOKUP(A174,'TMP2'!$A:$A,'TMP2'!$C:$C)</f>
        <v>17818.75</v>
      </c>
      <c r="G174" s="1">
        <f>LOOKUP(A174,'TMP2'!$A:$A,'TMP2'!$D:$D)</f>
        <v>105033.12</v>
      </c>
      <c r="H174" s="1">
        <v>210.87</v>
      </c>
      <c r="I174" s="1">
        <v>886.77599999999995</v>
      </c>
      <c r="J174" s="1">
        <v>1164.9000000000001</v>
      </c>
      <c r="K174" s="1">
        <v>3.3</v>
      </c>
      <c r="L174" s="1">
        <v>8.6999999999999993</v>
      </c>
      <c r="M174" s="1">
        <v>391.07600000000002</v>
      </c>
      <c r="N174" s="1">
        <v>596</v>
      </c>
      <c r="O174" s="1">
        <v>11.1914</v>
      </c>
      <c r="P174" s="1">
        <v>10.3</v>
      </c>
      <c r="Q174" s="1">
        <v>99.1</v>
      </c>
      <c r="R174" s="1">
        <f>MATCH(A174,'TMP2'!A:A,0)</f>
        <v>1640</v>
      </c>
      <c r="X174" s="8">
        <v>4.05</v>
      </c>
      <c r="Y174">
        <f t="shared" si="2"/>
        <v>-24.95</v>
      </c>
    </row>
    <row r="175" spans="1:25" x14ac:dyDescent="0.2">
      <c r="A175" s="1" t="s">
        <v>1410</v>
      </c>
      <c r="B175" s="1">
        <v>19</v>
      </c>
      <c r="C175" s="1" t="s">
        <v>1699</v>
      </c>
      <c r="D175" s="1" t="s">
        <v>1713</v>
      </c>
      <c r="E175" s="1" t="s">
        <v>2293</v>
      </c>
      <c r="F175" s="1">
        <f>LOOKUP(A175,'TMP2'!$A:$A,'TMP2'!$C:$C)</f>
        <v>17838.240000000002</v>
      </c>
      <c r="G175" s="1">
        <f>LOOKUP(A175,'TMP2'!$A:$A,'TMP2'!$D:$D)</f>
        <v>105171.1</v>
      </c>
      <c r="H175" s="1">
        <v>139.10300000000001</v>
      </c>
      <c r="I175" s="1">
        <v>813.29</v>
      </c>
      <c r="J175" s="1">
        <v>1011.78</v>
      </c>
      <c r="K175" s="1">
        <v>2.4</v>
      </c>
      <c r="L175" s="1">
        <v>6.4</v>
      </c>
      <c r="M175" s="1">
        <v>451.59</v>
      </c>
      <c r="N175" s="1">
        <v>579</v>
      </c>
      <c r="O175" s="1">
        <v>8.7629300000000008</v>
      </c>
      <c r="P175" s="1">
        <v>8.1999999999999993</v>
      </c>
      <c r="Q175" s="1">
        <v>68.42</v>
      </c>
      <c r="R175" s="1">
        <f>MATCH(A175,'TMP2'!A:A,0)</f>
        <v>1642</v>
      </c>
      <c r="X175" s="8">
        <v>4.6100000000000003</v>
      </c>
      <c r="Y175">
        <f t="shared" si="2"/>
        <v>-14.39</v>
      </c>
    </row>
    <row r="176" spans="1:25" x14ac:dyDescent="0.2">
      <c r="A176" s="1" t="s">
        <v>1410</v>
      </c>
      <c r="B176" s="1">
        <v>17.5</v>
      </c>
      <c r="C176" s="1" t="s">
        <v>1699</v>
      </c>
      <c r="D176" s="1" t="s">
        <v>1713</v>
      </c>
      <c r="E176" s="1" t="s">
        <v>2293</v>
      </c>
      <c r="F176" s="1">
        <f>LOOKUP(A176,'TMP2'!$A:$A,'TMP2'!$C:$C)</f>
        <v>17838.240000000002</v>
      </c>
      <c r="G176" s="1">
        <f>LOOKUP(A176,'TMP2'!$A:$A,'TMP2'!$D:$D)</f>
        <v>105171.1</v>
      </c>
      <c r="H176" s="1">
        <v>211.262</v>
      </c>
      <c r="I176" s="1">
        <v>1034.4190000000001</v>
      </c>
      <c r="J176" s="1">
        <v>1128.71</v>
      </c>
      <c r="K176" s="1">
        <v>3.1</v>
      </c>
      <c r="L176" s="1">
        <v>8.1</v>
      </c>
      <c r="M176" s="1">
        <v>695.21900000000005</v>
      </c>
      <c r="N176" s="1">
        <v>703</v>
      </c>
      <c r="O176" s="1">
        <v>10.5876</v>
      </c>
      <c r="P176" s="1">
        <v>9.8000000000000007</v>
      </c>
      <c r="Q176" s="1">
        <v>85.61</v>
      </c>
      <c r="R176" s="1">
        <f>MATCH(A176,'TMP2'!A:A,0)</f>
        <v>1642</v>
      </c>
      <c r="X176" s="8">
        <v>4.6100000000000003</v>
      </c>
      <c r="Y176">
        <f t="shared" si="2"/>
        <v>-12.89</v>
      </c>
    </row>
    <row r="177" spans="1:25" x14ac:dyDescent="0.2">
      <c r="A177" s="1" t="s">
        <v>1410</v>
      </c>
      <c r="B177" s="1">
        <v>22.2</v>
      </c>
      <c r="C177" s="1" t="s">
        <v>1699</v>
      </c>
      <c r="D177" s="1" t="s">
        <v>1698</v>
      </c>
      <c r="E177" s="1" t="s">
        <v>2293</v>
      </c>
      <c r="F177" s="1">
        <f>LOOKUP(A177,'TMP2'!$A:$A,'TMP2'!$C:$C)</f>
        <v>17838.240000000002</v>
      </c>
      <c r="G177" s="1">
        <f>LOOKUP(A177,'TMP2'!$A:$A,'TMP2'!$D:$D)</f>
        <v>105171.1</v>
      </c>
      <c r="H177" s="1">
        <v>140.58500000000001</v>
      </c>
      <c r="I177" s="1">
        <v>959.57100000000003</v>
      </c>
      <c r="J177" s="1">
        <v>1210.77</v>
      </c>
      <c r="K177" s="1">
        <v>2.8</v>
      </c>
      <c r="L177" s="1">
        <v>7.4</v>
      </c>
      <c r="M177" s="1">
        <v>549.87099999999998</v>
      </c>
      <c r="N177" s="1">
        <v>713</v>
      </c>
      <c r="O177" s="1">
        <v>9.7941299999999991</v>
      </c>
      <c r="P177" s="1">
        <v>9.1</v>
      </c>
      <c r="Q177" s="1">
        <v>83.38</v>
      </c>
      <c r="R177" s="1">
        <f>MATCH(A177,'TMP2'!A:A,0)</f>
        <v>1642</v>
      </c>
      <c r="X177" s="8">
        <v>4.6100000000000003</v>
      </c>
      <c r="Y177">
        <f t="shared" si="2"/>
        <v>-17.59</v>
      </c>
    </row>
    <row r="178" spans="1:25" x14ac:dyDescent="0.2">
      <c r="A178" s="1" t="s">
        <v>1410</v>
      </c>
      <c r="B178" s="1">
        <v>23.4</v>
      </c>
      <c r="C178" s="1" t="s">
        <v>1699</v>
      </c>
      <c r="D178" s="1" t="s">
        <v>1698</v>
      </c>
      <c r="E178" s="1" t="s">
        <v>2293</v>
      </c>
      <c r="F178" s="1">
        <f>LOOKUP(A178,'TMP2'!$A:$A,'TMP2'!$C:$C)</f>
        <v>17838.240000000002</v>
      </c>
      <c r="G178" s="1">
        <f>LOOKUP(A178,'TMP2'!$A:$A,'TMP2'!$D:$D)</f>
        <v>105171.1</v>
      </c>
      <c r="H178" s="1">
        <v>314.77100000000002</v>
      </c>
      <c r="I178" s="1">
        <v>812.10400000000004</v>
      </c>
      <c r="J178" s="1">
        <v>1018.7</v>
      </c>
      <c r="K178" s="1">
        <v>3.3</v>
      </c>
      <c r="L178" s="1">
        <v>8.9</v>
      </c>
      <c r="M178" s="1">
        <v>384.404</v>
      </c>
      <c r="N178" s="1">
        <v>526</v>
      </c>
      <c r="O178" s="1">
        <v>11.3871</v>
      </c>
      <c r="P178" s="1">
        <v>10.5</v>
      </c>
      <c r="Q178" s="1">
        <v>94.29</v>
      </c>
      <c r="R178" s="1">
        <f>MATCH(A178,'TMP2'!A:A,0)</f>
        <v>1642</v>
      </c>
      <c r="X178" s="8">
        <v>4.6100000000000003</v>
      </c>
      <c r="Y178">
        <f t="shared" si="2"/>
        <v>-18.79</v>
      </c>
    </row>
    <row r="179" spans="1:25" x14ac:dyDescent="0.2">
      <c r="A179" s="1" t="s">
        <v>1410</v>
      </c>
      <c r="B179" s="1">
        <v>24.6</v>
      </c>
      <c r="C179" s="1" t="s">
        <v>1699</v>
      </c>
      <c r="D179" s="1" t="s">
        <v>1698</v>
      </c>
      <c r="E179" s="1" t="s">
        <v>2293</v>
      </c>
      <c r="F179" s="1">
        <f>LOOKUP(A179,'TMP2'!$A:$A,'TMP2'!$C:$C)</f>
        <v>17838.240000000002</v>
      </c>
      <c r="G179" s="1">
        <f>LOOKUP(A179,'TMP2'!$A:$A,'TMP2'!$D:$D)</f>
        <v>105171.1</v>
      </c>
      <c r="H179" s="1">
        <v>317.39800000000002</v>
      </c>
      <c r="I179" s="1">
        <v>867.81</v>
      </c>
      <c r="J179" s="1">
        <v>1107.7</v>
      </c>
      <c r="K179" s="1">
        <v>2.8</v>
      </c>
      <c r="L179" s="1">
        <v>7.6</v>
      </c>
      <c r="M179" s="1">
        <v>422.11</v>
      </c>
      <c r="N179" s="1">
        <v>589</v>
      </c>
      <c r="O179" s="1">
        <v>9.9743999999999993</v>
      </c>
      <c r="P179" s="1">
        <v>9.3000000000000007</v>
      </c>
      <c r="Q179" s="1">
        <v>76.5</v>
      </c>
      <c r="R179" s="1">
        <f>MATCH(A179,'TMP2'!A:A,0)</f>
        <v>1642</v>
      </c>
      <c r="X179" s="8">
        <v>4.6100000000000003</v>
      </c>
      <c r="Y179">
        <f t="shared" si="2"/>
        <v>-19.990000000000002</v>
      </c>
    </row>
    <row r="180" spans="1:25" x14ac:dyDescent="0.2">
      <c r="A180" s="1" t="s">
        <v>1410</v>
      </c>
      <c r="B180" s="1">
        <v>25.8</v>
      </c>
      <c r="C180" s="1" t="s">
        <v>1699</v>
      </c>
      <c r="D180" s="1" t="s">
        <v>1698</v>
      </c>
      <c r="E180" s="1" t="s">
        <v>2293</v>
      </c>
      <c r="F180" s="1">
        <f>LOOKUP(A180,'TMP2'!$A:$A,'TMP2'!$C:$C)</f>
        <v>17838.240000000002</v>
      </c>
      <c r="G180" s="1">
        <f>LOOKUP(A180,'TMP2'!$A:$A,'TMP2'!$D:$D)</f>
        <v>105171.1</v>
      </c>
      <c r="H180" s="1">
        <v>66.962999999999994</v>
      </c>
      <c r="I180" s="1">
        <v>932.37800000000004</v>
      </c>
      <c r="J180" s="1">
        <v>1284.8</v>
      </c>
      <c r="K180" s="1">
        <v>3.6</v>
      </c>
      <c r="L180" s="1">
        <v>9.6</v>
      </c>
      <c r="M180" s="1">
        <v>468.678</v>
      </c>
      <c r="N180" s="1">
        <v>731</v>
      </c>
      <c r="O180" s="1">
        <v>12.161</v>
      </c>
      <c r="P180" s="1">
        <v>11.2</v>
      </c>
      <c r="Q180" s="1">
        <v>112.49</v>
      </c>
      <c r="R180" s="1">
        <f>MATCH(A180,'TMP2'!A:A,0)</f>
        <v>1642</v>
      </c>
      <c r="X180" s="8">
        <v>4.6100000000000003</v>
      </c>
      <c r="Y180">
        <f t="shared" si="2"/>
        <v>-21.19</v>
      </c>
    </row>
    <row r="181" spans="1:25" x14ac:dyDescent="0.2">
      <c r="A181" s="1" t="s">
        <v>1271</v>
      </c>
      <c r="B181" s="1">
        <v>21.1</v>
      </c>
      <c r="C181" s="1" t="s">
        <v>1699</v>
      </c>
      <c r="D181" s="1" t="s">
        <v>1713</v>
      </c>
      <c r="E181" s="1" t="s">
        <v>2293</v>
      </c>
      <c r="F181" s="1">
        <f>LOOKUP(A181,'TMP2'!$A:$A,'TMP2'!$C:$C)</f>
        <v>17815.04</v>
      </c>
      <c r="G181" s="1">
        <f>LOOKUP(A181,'TMP2'!$A:$A,'TMP2'!$D:$D)</f>
        <v>105221.9</v>
      </c>
      <c r="H181" s="1">
        <v>61</v>
      </c>
      <c r="I181" s="1">
        <v>583</v>
      </c>
      <c r="J181" s="1">
        <v>848.7</v>
      </c>
      <c r="K181" s="1">
        <v>1.7</v>
      </c>
      <c r="L181" s="1">
        <v>4.5999999999999996</v>
      </c>
      <c r="M181" s="1">
        <v>215</v>
      </c>
      <c r="N181" s="1">
        <v>428</v>
      </c>
      <c r="O181" s="1">
        <v>6.65</v>
      </c>
      <c r="P181" s="1">
        <v>6.34</v>
      </c>
      <c r="Q181" s="1">
        <v>51.9</v>
      </c>
      <c r="R181" s="1">
        <f>MATCH(A181,'TMP2'!A:A,0)</f>
        <v>1043</v>
      </c>
      <c r="X181" s="8">
        <v>4.66</v>
      </c>
      <c r="Y181">
        <f t="shared" si="2"/>
        <v>-16.440000000000001</v>
      </c>
    </row>
    <row r="182" spans="1:25" x14ac:dyDescent="0.2">
      <c r="A182" s="1" t="s">
        <v>1271</v>
      </c>
      <c r="B182" s="1">
        <v>23.5</v>
      </c>
      <c r="C182" s="1" t="s">
        <v>1699</v>
      </c>
      <c r="D182" s="1" t="s">
        <v>1698</v>
      </c>
      <c r="E182" s="1" t="s">
        <v>2293</v>
      </c>
      <c r="F182" s="1">
        <f>LOOKUP(A182,'TMP2'!$A:$A,'TMP2'!$C:$C)</f>
        <v>17815.04</v>
      </c>
      <c r="G182" s="1">
        <f>LOOKUP(A182,'TMP2'!$A:$A,'TMP2'!$D:$D)</f>
        <v>105221.9</v>
      </c>
      <c r="H182" s="1">
        <v>39.1</v>
      </c>
      <c r="I182" s="1">
        <v>575.20000000000005</v>
      </c>
      <c r="J182" s="1">
        <v>812.7</v>
      </c>
      <c r="K182" s="1">
        <v>3.5</v>
      </c>
      <c r="L182" s="1">
        <v>9.3000000000000007</v>
      </c>
      <c r="M182" s="1">
        <v>196</v>
      </c>
      <c r="N182" s="1">
        <v>385</v>
      </c>
      <c r="O182" s="1">
        <v>11.81</v>
      </c>
      <c r="P182" s="1">
        <v>10.88</v>
      </c>
      <c r="Q182" s="1">
        <v>113.54</v>
      </c>
      <c r="R182" s="1">
        <f>MATCH(A182,'TMP2'!A:A,0)</f>
        <v>1043</v>
      </c>
      <c r="X182" s="8">
        <v>4.66</v>
      </c>
      <c r="Y182">
        <f t="shared" si="2"/>
        <v>-18.84</v>
      </c>
    </row>
    <row r="183" spans="1:25" x14ac:dyDescent="0.2">
      <c r="A183" s="1" t="s">
        <v>1458</v>
      </c>
      <c r="B183" s="1">
        <v>10.6</v>
      </c>
      <c r="C183" s="1" t="s">
        <v>1699</v>
      </c>
      <c r="D183" s="1" t="s">
        <v>1713</v>
      </c>
      <c r="E183" s="1" t="s">
        <v>3331</v>
      </c>
      <c r="F183" s="1">
        <v>18144.060000000001</v>
      </c>
      <c r="G183" s="1">
        <f>LOOKUP(A183,'TMP2'!$A:$A,'TMP2'!$D:$D)</f>
        <v>103121.57</v>
      </c>
      <c r="H183" s="1">
        <v>20.100000000000001</v>
      </c>
      <c r="I183" s="1">
        <v>397</v>
      </c>
      <c r="J183" s="1">
        <v>536.79999999999995</v>
      </c>
      <c r="K183" s="1">
        <v>1.38</v>
      </c>
      <c r="L183" s="1">
        <v>3.7</v>
      </c>
      <c r="M183" s="1">
        <v>172.3</v>
      </c>
      <c r="N183" s="1">
        <v>277.77</v>
      </c>
      <c r="O183" s="1">
        <v>5.78</v>
      </c>
      <c r="P183" s="1">
        <v>5.57</v>
      </c>
      <c r="Q183" s="1">
        <v>42.83</v>
      </c>
      <c r="R183" s="1">
        <f>MATCH(A183,'TMP2'!A:A,0)</f>
        <v>1729</v>
      </c>
      <c r="W183" s="1"/>
      <c r="X183" s="11">
        <v>4.9000000000000004</v>
      </c>
      <c r="Y183">
        <f t="shared" si="2"/>
        <v>-5.6999999999999993</v>
      </c>
    </row>
    <row r="184" spans="1:25" x14ac:dyDescent="0.2">
      <c r="A184" s="1" t="s">
        <v>1458</v>
      </c>
      <c r="B184" s="1">
        <v>11.6</v>
      </c>
      <c r="C184" s="1" t="s">
        <v>1699</v>
      </c>
      <c r="D184" s="1" t="s">
        <v>1713</v>
      </c>
      <c r="E184" s="1" t="s">
        <v>3331</v>
      </c>
      <c r="F184" s="1">
        <f>LOOKUP(A184,'TMP2'!$A:$A,'TMP2'!$C:$C)</f>
        <v>18144.060000000001</v>
      </c>
      <c r="G184" s="1">
        <f>LOOKUP(A184,'TMP2'!$A:$A,'TMP2'!$D:$D)</f>
        <v>103121.57</v>
      </c>
      <c r="H184" s="1">
        <v>174.5</v>
      </c>
      <c r="I184" s="1">
        <v>433.6</v>
      </c>
      <c r="J184" s="1">
        <v>635.79999999999995</v>
      </c>
      <c r="K184" s="1">
        <v>0.95</v>
      </c>
      <c r="L184" s="1">
        <v>2.5</v>
      </c>
      <c r="M184" s="1">
        <v>203.9</v>
      </c>
      <c r="N184" s="1">
        <v>361.43</v>
      </c>
      <c r="O184" s="1">
        <v>4.57</v>
      </c>
      <c r="P184" s="1">
        <v>4.5</v>
      </c>
      <c r="Q184" s="1">
        <v>28.41</v>
      </c>
      <c r="R184" s="1">
        <f>MATCH(A184,'TMP2'!A:A,0)</f>
        <v>1729</v>
      </c>
      <c r="W184" s="1"/>
      <c r="X184" s="11">
        <v>4.9000000000000004</v>
      </c>
      <c r="Y184">
        <f t="shared" si="2"/>
        <v>-6.6999999999999993</v>
      </c>
    </row>
    <row r="185" spans="1:25" x14ac:dyDescent="0.2">
      <c r="A185" s="1" t="s">
        <v>1458</v>
      </c>
      <c r="B185" s="1">
        <v>17.8</v>
      </c>
      <c r="C185" s="1" t="s">
        <v>1699</v>
      </c>
      <c r="D185" s="1" t="s">
        <v>1698</v>
      </c>
      <c r="E185" s="1" t="s">
        <v>2295</v>
      </c>
      <c r="F185" s="1">
        <f>LOOKUP(A185,'TMP2'!$A:$A,'TMP2'!$C:$C)</f>
        <v>18144.060000000001</v>
      </c>
      <c r="G185" s="1">
        <f>LOOKUP(A185,'TMP2'!$A:$A,'TMP2'!$D:$D)</f>
        <v>103121.57</v>
      </c>
      <c r="H185" s="1">
        <v>128.6</v>
      </c>
      <c r="I185" s="1">
        <v>405.8</v>
      </c>
      <c r="J185" s="1">
        <v>745.9</v>
      </c>
      <c r="K185" s="1">
        <v>1.41</v>
      </c>
      <c r="L185" s="1">
        <v>3.8</v>
      </c>
      <c r="M185" s="1">
        <v>145.1</v>
      </c>
      <c r="N185" s="1">
        <v>431.83</v>
      </c>
      <c r="O185" s="1">
        <v>5.87</v>
      </c>
      <c r="P185" s="1">
        <v>5.65</v>
      </c>
      <c r="Q185" s="1">
        <v>42.03</v>
      </c>
      <c r="R185" s="1">
        <f>MATCH(A185,'TMP2'!A:A,0)</f>
        <v>1729</v>
      </c>
      <c r="W185" s="1"/>
      <c r="X185" s="11">
        <v>4.9000000000000004</v>
      </c>
      <c r="Y185">
        <f t="shared" si="2"/>
        <v>-12.9</v>
      </c>
    </row>
    <row r="186" spans="1:25" x14ac:dyDescent="0.2">
      <c r="A186" s="1" t="s">
        <v>1458</v>
      </c>
      <c r="B186" s="1">
        <v>19.3</v>
      </c>
      <c r="C186" s="1" t="s">
        <v>1701</v>
      </c>
      <c r="D186" s="1" t="s">
        <v>1700</v>
      </c>
      <c r="E186" s="1" t="s">
        <v>2295</v>
      </c>
      <c r="F186" s="1">
        <f>LOOKUP(A186,'TMP2'!$A:$A,'TMP2'!$C:$C)</f>
        <v>18144.060000000001</v>
      </c>
      <c r="G186" s="1">
        <f>LOOKUP(A186,'TMP2'!$A:$A,'TMP2'!$D:$D)</f>
        <v>103121.57</v>
      </c>
      <c r="H186" s="1">
        <v>306.5</v>
      </c>
      <c r="I186" s="1">
        <v>1531.4</v>
      </c>
      <c r="J186" s="1">
        <v>1587.7</v>
      </c>
      <c r="K186" s="1">
        <v>4.88</v>
      </c>
      <c r="L186" s="1">
        <v>2.2000000000000002</v>
      </c>
      <c r="M186" s="1">
        <v>5.9</v>
      </c>
      <c r="N186" s="1">
        <v>357.5</v>
      </c>
      <c r="O186" s="1">
        <v>15.78</v>
      </c>
      <c r="P186" s="1">
        <v>14.38</v>
      </c>
      <c r="Q186" s="1">
        <v>133.87</v>
      </c>
      <c r="R186" s="1">
        <f>MATCH(A186,'TMP2'!A:A,0)</f>
        <v>1729</v>
      </c>
      <c r="W186" s="1"/>
      <c r="X186" s="11">
        <v>4.9000000000000004</v>
      </c>
      <c r="Y186">
        <f t="shared" si="2"/>
        <v>-14.4</v>
      </c>
    </row>
    <row r="187" spans="1:25" x14ac:dyDescent="0.2">
      <c r="A187" s="1" t="s">
        <v>1460</v>
      </c>
      <c r="B187" s="1">
        <v>13.8</v>
      </c>
      <c r="C187" s="1" t="s">
        <v>1699</v>
      </c>
      <c r="D187" s="1" t="s">
        <v>1713</v>
      </c>
      <c r="E187" s="1" t="s">
        <v>2295</v>
      </c>
      <c r="F187" s="1">
        <f>LOOKUP(A187,'TMP2'!$A:$A,'TMP2'!$C:$C)</f>
        <v>18057.46</v>
      </c>
      <c r="G187" s="1">
        <f>LOOKUP(A187,'TMP2'!$A:$A,'TMP2'!$D:$D)</f>
        <v>103140.84</v>
      </c>
      <c r="H187" s="1">
        <v>97.23</v>
      </c>
      <c r="I187" s="1">
        <v>463.4</v>
      </c>
      <c r="J187" s="1">
        <v>630.74</v>
      </c>
      <c r="K187" s="1">
        <v>1.25</v>
      </c>
      <c r="L187" s="1">
        <v>3.3</v>
      </c>
      <c r="M187" s="1">
        <v>215.7</v>
      </c>
      <c r="N187" s="1">
        <v>340.91</v>
      </c>
      <c r="O187" s="1">
        <v>5.43</v>
      </c>
      <c r="P187" s="1">
        <v>5.25</v>
      </c>
      <c r="Q187" s="1">
        <v>36.520000000000003</v>
      </c>
      <c r="R187" s="1">
        <f>MATCH(A187,'TMP2'!A:A,0)</f>
        <v>1731</v>
      </c>
      <c r="W187" s="1"/>
      <c r="X187" s="8">
        <v>4.1099999999999897</v>
      </c>
      <c r="Y187">
        <f t="shared" si="2"/>
        <v>-9.6900000000000119</v>
      </c>
    </row>
    <row r="188" spans="1:25" x14ac:dyDescent="0.2">
      <c r="A188" s="1" t="s">
        <v>1460</v>
      </c>
      <c r="B188" s="1">
        <v>14.9</v>
      </c>
      <c r="C188" s="1" t="s">
        <v>1699</v>
      </c>
      <c r="D188" s="1" t="s">
        <v>1713</v>
      </c>
      <c r="E188" s="1" t="s">
        <v>2295</v>
      </c>
      <c r="F188" s="1">
        <f>LOOKUP(A188,'TMP2'!$A:$A,'TMP2'!$C:$C)</f>
        <v>18057.46</v>
      </c>
      <c r="G188" s="1">
        <f>LOOKUP(A188,'TMP2'!$A:$A,'TMP2'!$D:$D)</f>
        <v>103140.84</v>
      </c>
      <c r="H188" s="1">
        <v>237.6</v>
      </c>
      <c r="I188" s="1">
        <v>610.70000000000005</v>
      </c>
      <c r="J188" s="1">
        <v>914.3</v>
      </c>
      <c r="K188" s="1">
        <v>2.21</v>
      </c>
      <c r="L188" s="1">
        <v>5.9</v>
      </c>
      <c r="M188" s="1">
        <v>357.5</v>
      </c>
      <c r="N188" s="1">
        <v>588.38</v>
      </c>
      <c r="O188" s="1">
        <v>8.17</v>
      </c>
      <c r="P188" s="1">
        <v>7.67</v>
      </c>
      <c r="Q188" s="1">
        <v>65.2</v>
      </c>
      <c r="R188" s="1">
        <f>MATCH(A188,'TMP2'!A:A,0)</f>
        <v>1731</v>
      </c>
      <c r="W188" s="1"/>
      <c r="X188" s="8">
        <v>4.1099999999999897</v>
      </c>
      <c r="Y188">
        <f t="shared" si="2"/>
        <v>-10.79000000000001</v>
      </c>
    </row>
    <row r="189" spans="1:25" x14ac:dyDescent="0.2">
      <c r="A189" s="1" t="s">
        <v>1460</v>
      </c>
      <c r="B189" s="1">
        <v>19.8</v>
      </c>
      <c r="C189" s="1" t="s">
        <v>1699</v>
      </c>
      <c r="D189" s="1" t="s">
        <v>1713</v>
      </c>
      <c r="E189" s="1" t="s">
        <v>2295</v>
      </c>
      <c r="F189" s="1">
        <f>LOOKUP(A189,'TMP2'!$A:$A,'TMP2'!$C:$C)</f>
        <v>18057.46</v>
      </c>
      <c r="G189" s="1">
        <f>LOOKUP(A189,'TMP2'!$A:$A,'TMP2'!$D:$D)</f>
        <v>103140.84</v>
      </c>
      <c r="H189" s="1">
        <v>37.200000000000003</v>
      </c>
      <c r="I189" s="1">
        <v>413.5</v>
      </c>
      <c r="J189" s="1">
        <v>961.4</v>
      </c>
      <c r="K189" s="1">
        <v>3.2</v>
      </c>
      <c r="L189" s="1">
        <v>8.5</v>
      </c>
      <c r="M189" s="1">
        <v>135.80000000000001</v>
      </c>
      <c r="N189" s="1">
        <v>608.49</v>
      </c>
      <c r="O189" s="1">
        <v>10.98</v>
      </c>
      <c r="P189" s="1">
        <v>10.15</v>
      </c>
      <c r="Q189" s="1">
        <v>104.85</v>
      </c>
      <c r="R189" s="1">
        <f>MATCH(A189,'TMP2'!A:A,0)</f>
        <v>1731</v>
      </c>
      <c r="W189" s="1"/>
      <c r="X189" s="8">
        <v>4.1099999999999897</v>
      </c>
      <c r="Y189">
        <f t="shared" si="2"/>
        <v>-15.690000000000012</v>
      </c>
    </row>
    <row r="190" spans="1:25" x14ac:dyDescent="0.2">
      <c r="A190" s="1" t="s">
        <v>1460</v>
      </c>
      <c r="B190" s="1">
        <v>23.2</v>
      </c>
      <c r="C190" s="1" t="s">
        <v>1699</v>
      </c>
      <c r="D190" s="1" t="s">
        <v>1698</v>
      </c>
      <c r="E190" s="1" t="s">
        <v>2295</v>
      </c>
      <c r="F190" s="1">
        <f>LOOKUP(A190,'TMP2'!$A:$A,'TMP2'!$C:$C)</f>
        <v>18057.46</v>
      </c>
      <c r="G190" s="1">
        <f>LOOKUP(A190,'TMP2'!$A:$A,'TMP2'!$D:$D)</f>
        <v>103140.84</v>
      </c>
      <c r="H190" s="1">
        <v>11.42</v>
      </c>
      <c r="I190" s="1">
        <v>697.8</v>
      </c>
      <c r="J190" s="1">
        <v>1055.78</v>
      </c>
      <c r="K190" s="1">
        <v>2.2400000000000002</v>
      </c>
      <c r="L190" s="1">
        <v>6</v>
      </c>
      <c r="M190" s="1">
        <v>403.1</v>
      </c>
      <c r="N190" s="1">
        <v>677.36</v>
      </c>
      <c r="O190" s="1">
        <v>8.25</v>
      </c>
      <c r="P190" s="1">
        <v>7.75</v>
      </c>
      <c r="Q190" s="1">
        <v>69.48</v>
      </c>
      <c r="R190" s="1">
        <f>MATCH(A190,'TMP2'!A:A,0)</f>
        <v>1731</v>
      </c>
      <c r="W190" s="1"/>
      <c r="X190" s="8">
        <v>4.1099999999999897</v>
      </c>
      <c r="Y190">
        <f t="shared" si="2"/>
        <v>-19.090000000000011</v>
      </c>
    </row>
    <row r="191" spans="1:25" x14ac:dyDescent="0.2">
      <c r="A191" s="1" t="s">
        <v>1473</v>
      </c>
      <c r="B191" s="1">
        <v>13.2</v>
      </c>
      <c r="C191" s="1" t="s">
        <v>1699</v>
      </c>
      <c r="D191" s="1" t="s">
        <v>1713</v>
      </c>
      <c r="E191" s="1" t="s">
        <v>2295</v>
      </c>
      <c r="F191" s="1">
        <f>LOOKUP(A191,'TMP2'!$A:$A,'TMP2'!$C:$C)</f>
        <v>18073.13</v>
      </c>
      <c r="G191" s="1">
        <f>LOOKUP(A191,'TMP2'!$A:$A,'TMP2'!$D:$D)</f>
        <v>103297.55</v>
      </c>
      <c r="H191" s="1">
        <v>46.4</v>
      </c>
      <c r="I191" s="1">
        <v>473.4</v>
      </c>
      <c r="J191" s="1">
        <v>849.3</v>
      </c>
      <c r="K191" s="1">
        <v>1.92</v>
      </c>
      <c r="L191" s="1">
        <v>5.0999999999999996</v>
      </c>
      <c r="M191" s="1">
        <v>223.7</v>
      </c>
      <c r="N191" s="1">
        <v>533.64</v>
      </c>
      <c r="O191" s="1">
        <v>7.33</v>
      </c>
      <c r="P191" s="1">
        <v>6.93</v>
      </c>
      <c r="Q191" s="1">
        <v>60.96</v>
      </c>
      <c r="R191" s="1">
        <f>MATCH(A191,'TMP2'!A:A,0)</f>
        <v>1744</v>
      </c>
      <c r="W191" s="1"/>
      <c r="X191" s="8">
        <v>4.5999999999999996</v>
      </c>
      <c r="Y191">
        <f t="shared" si="2"/>
        <v>-8.6</v>
      </c>
    </row>
    <row r="192" spans="1:25" x14ac:dyDescent="0.2">
      <c r="A192" s="1" t="s">
        <v>1473</v>
      </c>
      <c r="B192" s="1">
        <v>14.5</v>
      </c>
      <c r="C192" s="1" t="s">
        <v>1699</v>
      </c>
      <c r="D192" s="1" t="s">
        <v>1713</v>
      </c>
      <c r="E192" s="1" t="s">
        <v>2295</v>
      </c>
      <c r="F192" s="1">
        <f>LOOKUP(A192,'TMP2'!$A:$A,'TMP2'!$C:$C)</f>
        <v>18073.13</v>
      </c>
      <c r="G192" s="1">
        <f>LOOKUP(A192,'TMP2'!$A:$A,'TMP2'!$D:$D)</f>
        <v>103297.55</v>
      </c>
      <c r="H192" s="1">
        <v>91.5</v>
      </c>
      <c r="I192" s="1">
        <v>700.6</v>
      </c>
      <c r="J192" s="1">
        <v>881.76</v>
      </c>
      <c r="K192" s="1">
        <v>2.92</v>
      </c>
      <c r="L192" s="1">
        <v>7.8</v>
      </c>
      <c r="M192" s="1">
        <v>444.4</v>
      </c>
      <c r="N192" s="1">
        <v>556.75</v>
      </c>
      <c r="O192" s="1">
        <v>10.18</v>
      </c>
      <c r="P192" s="1">
        <v>9.44</v>
      </c>
      <c r="Q192" s="1">
        <v>91.56</v>
      </c>
      <c r="R192" s="1">
        <f>MATCH(A192,'TMP2'!A:A,0)</f>
        <v>1744</v>
      </c>
      <c r="W192" s="1"/>
      <c r="X192" s="8">
        <v>4.5999999999999996</v>
      </c>
      <c r="Y192">
        <f t="shared" si="2"/>
        <v>-9.9</v>
      </c>
    </row>
    <row r="193" spans="1:25" x14ac:dyDescent="0.2">
      <c r="A193" s="1" t="s">
        <v>1473</v>
      </c>
      <c r="B193" s="1">
        <v>16.7</v>
      </c>
      <c r="C193" s="1" t="s">
        <v>1699</v>
      </c>
      <c r="D193" s="1" t="s">
        <v>1713</v>
      </c>
      <c r="E193" s="1" t="s">
        <v>2295</v>
      </c>
      <c r="F193" s="1">
        <f>LOOKUP(A193,'TMP2'!$A:$A,'TMP2'!$C:$C)</f>
        <v>18073.13</v>
      </c>
      <c r="G193" s="1">
        <f>LOOKUP(A193,'TMP2'!$A:$A,'TMP2'!$D:$D)</f>
        <v>103297.55</v>
      </c>
      <c r="H193" s="1">
        <v>255.3</v>
      </c>
      <c r="I193" s="1">
        <v>629.79999999999995</v>
      </c>
      <c r="J193" s="1">
        <v>1016.73</v>
      </c>
      <c r="K193" s="1">
        <v>3.9</v>
      </c>
      <c r="L193" s="1">
        <v>10.4</v>
      </c>
      <c r="M193" s="1">
        <v>362.6</v>
      </c>
      <c r="N193" s="1">
        <v>667.08</v>
      </c>
      <c r="O193" s="1">
        <v>12.99</v>
      </c>
      <c r="P193" s="1">
        <v>11.92</v>
      </c>
      <c r="Q193" s="1">
        <v>122.33</v>
      </c>
      <c r="R193" s="1">
        <f>MATCH(A193,'TMP2'!A:A,0)</f>
        <v>1744</v>
      </c>
      <c r="W193" s="1"/>
      <c r="X193" s="8">
        <v>4.5999999999999996</v>
      </c>
      <c r="Y193">
        <f t="shared" si="2"/>
        <v>-12.1</v>
      </c>
    </row>
    <row r="194" spans="1:25" x14ac:dyDescent="0.2">
      <c r="A194" s="1" t="s">
        <v>1473</v>
      </c>
      <c r="B194" s="1">
        <v>17.899999999999999</v>
      </c>
      <c r="C194" s="1" t="s">
        <v>1699</v>
      </c>
      <c r="D194" s="1" t="s">
        <v>1713</v>
      </c>
      <c r="E194" s="1" t="s">
        <v>2295</v>
      </c>
      <c r="F194" s="1">
        <f>LOOKUP(A194,'TMP2'!$A:$A,'TMP2'!$C:$C)</f>
        <v>18073.13</v>
      </c>
      <c r="G194" s="1">
        <f>LOOKUP(A194,'TMP2'!$A:$A,'TMP2'!$D:$D)</f>
        <v>103297.55</v>
      </c>
      <c r="H194" s="1">
        <v>46.1</v>
      </c>
      <c r="I194" s="1">
        <v>580.20000000000005</v>
      </c>
      <c r="J194" s="1">
        <v>732.7</v>
      </c>
      <c r="K194" s="1">
        <v>1.45</v>
      </c>
      <c r="L194" s="1">
        <v>3.9</v>
      </c>
      <c r="M194" s="1">
        <v>307</v>
      </c>
      <c r="N194" s="1">
        <v>408.96</v>
      </c>
      <c r="O194" s="1">
        <v>5.99</v>
      </c>
      <c r="P194" s="1">
        <v>5.76</v>
      </c>
      <c r="Q194" s="1">
        <v>43.13</v>
      </c>
      <c r="R194" s="1">
        <f>MATCH(A194,'TMP2'!A:A,0)</f>
        <v>1744</v>
      </c>
      <c r="W194" s="1"/>
      <c r="X194" s="8">
        <v>4.5999999999999996</v>
      </c>
      <c r="Y194">
        <f t="shared" ref="Y194:Y213" si="3">X194-B194</f>
        <v>-13.299999999999999</v>
      </c>
    </row>
    <row r="195" spans="1:25" x14ac:dyDescent="0.2">
      <c r="A195" s="1" t="s">
        <v>1479</v>
      </c>
      <c r="B195" s="1">
        <v>13.4</v>
      </c>
      <c r="C195" s="1" t="s">
        <v>1699</v>
      </c>
      <c r="D195" s="1" t="s">
        <v>1713</v>
      </c>
      <c r="E195" s="1" t="s">
        <v>2295</v>
      </c>
      <c r="F195" s="1">
        <f>LOOKUP(A195,'TMP2'!$A:$A,'TMP2'!$C:$C)</f>
        <v>18073.669999999998</v>
      </c>
      <c r="G195" s="1">
        <f>LOOKUP(A195,'TMP2'!$A:$A,'TMP2'!$D:$D)</f>
        <v>103358.77</v>
      </c>
      <c r="H195" s="1">
        <v>44.8</v>
      </c>
      <c r="I195" s="1">
        <v>815</v>
      </c>
      <c r="J195" s="1">
        <v>1273.8</v>
      </c>
      <c r="K195" s="1">
        <v>3.16</v>
      </c>
      <c r="L195" s="1">
        <v>8.4</v>
      </c>
      <c r="M195" s="1">
        <v>563.29999999999995</v>
      </c>
      <c r="N195" s="1">
        <v>909.67</v>
      </c>
      <c r="O195" s="1">
        <v>10.87</v>
      </c>
      <c r="P195" s="1">
        <v>10.050000000000001</v>
      </c>
      <c r="Q195" s="1">
        <v>99.71</v>
      </c>
      <c r="R195" s="1">
        <f>MATCH(A195,'TMP2'!A:A,0)</f>
        <v>1750</v>
      </c>
      <c r="W195" s="1"/>
      <c r="X195" s="8">
        <v>4.7899999999999903</v>
      </c>
      <c r="Y195">
        <f t="shared" si="3"/>
        <v>-8.6100000000000101</v>
      </c>
    </row>
    <row r="196" spans="1:25" x14ac:dyDescent="0.2">
      <c r="A196" s="1" t="s">
        <v>1479</v>
      </c>
      <c r="B196" s="1">
        <v>15.1</v>
      </c>
      <c r="C196" s="1" t="s">
        <v>1699</v>
      </c>
      <c r="D196" s="1" t="s">
        <v>1713</v>
      </c>
      <c r="E196" s="1" t="s">
        <v>2295</v>
      </c>
      <c r="F196" s="1">
        <f>LOOKUP(A196,'TMP2'!$A:$A,'TMP2'!$C:$C)</f>
        <v>18073.669999999998</v>
      </c>
      <c r="G196" s="1">
        <f>LOOKUP(A196,'TMP2'!$A:$A,'TMP2'!$D:$D)</f>
        <v>103358.77</v>
      </c>
      <c r="H196" s="1">
        <v>75.3</v>
      </c>
      <c r="I196" s="1">
        <v>1036.8</v>
      </c>
      <c r="J196" s="1">
        <v>1289.75</v>
      </c>
      <c r="K196" s="1">
        <v>2.61</v>
      </c>
      <c r="L196" s="1">
        <v>6.9</v>
      </c>
      <c r="M196" s="1">
        <v>776.6</v>
      </c>
      <c r="N196" s="1">
        <v>916.3</v>
      </c>
      <c r="O196" s="1">
        <v>9.3000000000000007</v>
      </c>
      <c r="P196" s="1">
        <v>8.67</v>
      </c>
      <c r="Q196" s="1">
        <v>77.930000000000007</v>
      </c>
      <c r="R196" s="1">
        <f>MATCH(A196,'TMP2'!A:A,0)</f>
        <v>1750</v>
      </c>
      <c r="W196" s="1"/>
      <c r="X196" s="8">
        <v>4.7899999999999903</v>
      </c>
      <c r="Y196">
        <f t="shared" si="3"/>
        <v>-10.310000000000009</v>
      </c>
    </row>
    <row r="197" spans="1:25" x14ac:dyDescent="0.2">
      <c r="A197" s="1" t="s">
        <v>1479</v>
      </c>
      <c r="B197" s="1">
        <v>17.899999999999999</v>
      </c>
      <c r="C197" s="1" t="s">
        <v>1699</v>
      </c>
      <c r="D197" s="1" t="s">
        <v>1698</v>
      </c>
      <c r="E197" s="1" t="s">
        <v>2295</v>
      </c>
      <c r="F197" s="1">
        <f>LOOKUP(A197,'TMP2'!$A:$A,'TMP2'!$C:$C)</f>
        <v>18073.669999999998</v>
      </c>
      <c r="G197" s="1">
        <f>LOOKUP(A197,'TMP2'!$A:$A,'TMP2'!$D:$D)</f>
        <v>103358.77</v>
      </c>
      <c r="H197" s="1">
        <v>113.5</v>
      </c>
      <c r="I197" s="1">
        <v>1138.5999999999999</v>
      </c>
      <c r="J197" s="1">
        <v>1515.8</v>
      </c>
      <c r="K197" s="1">
        <v>3.39</v>
      </c>
      <c r="L197" s="1">
        <v>9</v>
      </c>
      <c r="M197" s="1">
        <v>864.4</v>
      </c>
      <c r="N197" s="1">
        <v>1105.02</v>
      </c>
      <c r="O197" s="1">
        <v>11.53</v>
      </c>
      <c r="P197" s="1">
        <v>10.63</v>
      </c>
      <c r="Q197" s="1">
        <v>101.34</v>
      </c>
      <c r="R197" s="1">
        <f>MATCH(A197,'TMP2'!A:A,0)</f>
        <v>1750</v>
      </c>
      <c r="W197" s="1"/>
      <c r="X197" s="8">
        <v>4.7899999999999903</v>
      </c>
      <c r="Y197">
        <f t="shared" si="3"/>
        <v>-13.110000000000008</v>
      </c>
    </row>
    <row r="198" spans="1:25" x14ac:dyDescent="0.2">
      <c r="A198" s="1" t="s">
        <v>1479</v>
      </c>
      <c r="B198" s="1">
        <v>19.5</v>
      </c>
      <c r="C198" s="1" t="s">
        <v>1701</v>
      </c>
      <c r="D198" s="1" t="s">
        <v>1700</v>
      </c>
      <c r="E198" s="1" t="s">
        <v>2295</v>
      </c>
      <c r="F198" s="1">
        <f>LOOKUP(A198,'TMP2'!$A:$A,'TMP2'!$C:$C)</f>
        <v>18073.669999999998</v>
      </c>
      <c r="G198" s="1">
        <f>LOOKUP(A198,'TMP2'!$A:$A,'TMP2'!$D:$D)</f>
        <v>103358.77</v>
      </c>
      <c r="H198" s="1">
        <v>88.99</v>
      </c>
      <c r="I198" s="1">
        <v>1105.9000000000001</v>
      </c>
      <c r="J198" s="1">
        <v>1276.77</v>
      </c>
      <c r="K198" s="1">
        <v>2.73</v>
      </c>
      <c r="L198" s="1">
        <v>7.2</v>
      </c>
      <c r="M198" s="1">
        <v>823.7</v>
      </c>
      <c r="N198" s="1">
        <v>885.17</v>
      </c>
      <c r="O198" s="1">
        <v>9.6300000000000008</v>
      </c>
      <c r="P198" s="1">
        <v>8.9600000000000009</v>
      </c>
      <c r="Q198" s="1">
        <v>82.12</v>
      </c>
      <c r="R198" s="1">
        <f>MATCH(A198,'TMP2'!A:A,0)</f>
        <v>1750</v>
      </c>
      <c r="W198" s="1"/>
      <c r="X198" s="8">
        <v>4.7899999999999903</v>
      </c>
      <c r="Y198">
        <f t="shared" si="3"/>
        <v>-14.71000000000001</v>
      </c>
    </row>
    <row r="199" spans="1:25" x14ac:dyDescent="0.2">
      <c r="A199" s="1" t="s">
        <v>1275</v>
      </c>
      <c r="B199" s="1">
        <v>12.1</v>
      </c>
      <c r="C199" s="1" t="s">
        <v>1699</v>
      </c>
      <c r="D199" s="1" t="s">
        <v>1713</v>
      </c>
      <c r="E199" s="1" t="s">
        <v>2295</v>
      </c>
      <c r="F199" s="1">
        <f>LOOKUP(A199,'TMP2'!$A:$A,'TMP2'!$C:$C)</f>
        <v>18096.82</v>
      </c>
      <c r="G199" s="1">
        <f>LOOKUP(A199,'TMP2'!$A:$A,'TMP2'!$D:$D)</f>
        <v>103191.67</v>
      </c>
      <c r="H199" s="1">
        <v>87.5</v>
      </c>
      <c r="I199" s="1">
        <v>396.6</v>
      </c>
      <c r="J199" s="1">
        <v>532.70000000000005</v>
      </c>
      <c r="K199" s="1">
        <v>0.9</v>
      </c>
      <c r="L199" s="1">
        <v>2.5</v>
      </c>
      <c r="M199" s="1">
        <v>182</v>
      </c>
      <c r="N199" s="1">
        <v>284</v>
      </c>
      <c r="O199" s="1">
        <v>4.45</v>
      </c>
      <c r="P199" s="1">
        <v>4.3919411611253203</v>
      </c>
      <c r="Q199" s="1">
        <v>27.66</v>
      </c>
      <c r="R199" s="1">
        <f>MATCH(A199,'TMP2'!A:A,0)</f>
        <v>1096</v>
      </c>
      <c r="W199" s="1"/>
      <c r="X199" s="8">
        <v>4.4800000000000004</v>
      </c>
      <c r="Y199">
        <f t="shared" si="3"/>
        <v>-7.6199999999999992</v>
      </c>
    </row>
    <row r="200" spans="1:25" x14ac:dyDescent="0.2">
      <c r="A200" s="1" t="s">
        <v>1275</v>
      </c>
      <c r="B200" s="1">
        <v>17</v>
      </c>
      <c r="C200" s="1" t="s">
        <v>1699</v>
      </c>
      <c r="D200" s="1" t="s">
        <v>1713</v>
      </c>
      <c r="E200" s="1" t="s">
        <v>2295</v>
      </c>
      <c r="F200" s="1">
        <f>LOOKUP(A200,'TMP2'!$A:$A,'TMP2'!$C:$C)</f>
        <v>18096.82</v>
      </c>
      <c r="G200" s="1">
        <f>LOOKUP(A200,'TMP2'!$A:$A,'TMP2'!$D:$D)</f>
        <v>103191.67</v>
      </c>
      <c r="H200" s="1">
        <v>70.8</v>
      </c>
      <c r="I200" s="1">
        <v>546.5</v>
      </c>
      <c r="J200" s="1">
        <v>807.7</v>
      </c>
      <c r="K200" s="1">
        <v>1.6</v>
      </c>
      <c r="L200" s="1">
        <v>4.3</v>
      </c>
      <c r="M200" s="1">
        <v>254</v>
      </c>
      <c r="N200" s="1">
        <v>459</v>
      </c>
      <c r="O200" s="1">
        <v>8.56</v>
      </c>
      <c r="P200" s="1">
        <v>6.0455923128834357</v>
      </c>
      <c r="Q200" s="1">
        <v>48.28</v>
      </c>
      <c r="R200" s="1">
        <f>MATCH(A200,'TMP2'!A:A,0)</f>
        <v>1096</v>
      </c>
      <c r="W200" s="1"/>
      <c r="X200" s="8">
        <v>4.4800000000000004</v>
      </c>
      <c r="Y200">
        <f t="shared" si="3"/>
        <v>-12.52</v>
      </c>
    </row>
    <row r="201" spans="1:25" x14ac:dyDescent="0.2">
      <c r="A201" s="1" t="s">
        <v>1275</v>
      </c>
      <c r="B201" s="1">
        <v>26</v>
      </c>
      <c r="C201" s="1" t="s">
        <v>1699</v>
      </c>
      <c r="D201" s="1" t="s">
        <v>1698</v>
      </c>
      <c r="E201" s="1" t="s">
        <v>2295</v>
      </c>
      <c r="F201" s="1">
        <f>LOOKUP(A201,'TMP2'!$A:$A,'TMP2'!$C:$C)</f>
        <v>18096.82</v>
      </c>
      <c r="G201" s="1">
        <f>LOOKUP(A201,'TMP2'!$A:$A,'TMP2'!$D:$D)</f>
        <v>103191.67</v>
      </c>
      <c r="H201" s="1">
        <v>368</v>
      </c>
      <c r="I201" s="1">
        <v>998.2</v>
      </c>
      <c r="J201" s="1">
        <v>1381.7</v>
      </c>
      <c r="K201" s="1">
        <v>3.2</v>
      </c>
      <c r="L201" s="1">
        <v>8.6</v>
      </c>
      <c r="M201" s="1">
        <v>589</v>
      </c>
      <c r="N201" s="1">
        <v>866</v>
      </c>
      <c r="O201" s="1">
        <v>11.08</v>
      </c>
      <c r="P201" s="1">
        <v>10.234620124567476</v>
      </c>
      <c r="Q201" s="1">
        <v>97.89</v>
      </c>
      <c r="R201" s="1">
        <f>MATCH(A201,'TMP2'!A:A,0)</f>
        <v>1096</v>
      </c>
      <c r="W201" s="1"/>
      <c r="X201" s="8">
        <v>4.4800000000000004</v>
      </c>
      <c r="Y201">
        <f t="shared" si="3"/>
        <v>-21.52</v>
      </c>
    </row>
    <row r="202" spans="1:25" x14ac:dyDescent="0.2">
      <c r="A202" s="1" t="s">
        <v>1279</v>
      </c>
      <c r="B202" s="1">
        <v>15.4</v>
      </c>
      <c r="C202" s="1" t="s">
        <v>1699</v>
      </c>
      <c r="D202" s="1" t="s">
        <v>1713</v>
      </c>
      <c r="E202" s="1" t="s">
        <v>2295</v>
      </c>
      <c r="F202" s="1">
        <f>LOOKUP(A202,'TMP2'!$A:$A,'TMP2'!$C:$C)</f>
        <v>18057.12</v>
      </c>
      <c r="G202" s="1">
        <f>LOOKUP(A202,'TMP2'!$A:$A,'TMP2'!$D:$D)</f>
        <v>103468.73</v>
      </c>
      <c r="H202" s="1">
        <v>45.7</v>
      </c>
      <c r="I202" s="1">
        <v>389.3</v>
      </c>
      <c r="J202" s="1">
        <v>479.7</v>
      </c>
      <c r="K202" s="1">
        <v>1.3</v>
      </c>
      <c r="L202" s="1">
        <v>3.5</v>
      </c>
      <c r="M202" s="1">
        <v>116</v>
      </c>
      <c r="N202" s="1">
        <v>184</v>
      </c>
      <c r="O202" s="1">
        <v>5.45</v>
      </c>
      <c r="P202" s="1">
        <v>5.2793994454428761</v>
      </c>
      <c r="Q202" s="1">
        <v>38.94</v>
      </c>
      <c r="R202" s="1">
        <f>MATCH(A202,'TMP2'!A:A,0)</f>
        <v>1100</v>
      </c>
      <c r="W202" s="1"/>
      <c r="X202" s="8">
        <v>4.6099999999999897</v>
      </c>
      <c r="Y202">
        <f t="shared" si="3"/>
        <v>-10.79000000000001</v>
      </c>
    </row>
    <row r="203" spans="1:25" x14ac:dyDescent="0.2">
      <c r="A203" s="1" t="s">
        <v>1279</v>
      </c>
      <c r="B203" s="1">
        <v>21.3</v>
      </c>
      <c r="C203" s="1" t="s">
        <v>1699</v>
      </c>
      <c r="D203" s="1" t="s">
        <v>1698</v>
      </c>
      <c r="E203" s="1" t="s">
        <v>2295</v>
      </c>
      <c r="F203" s="1">
        <f>LOOKUP(A203,'TMP2'!$A:$A,'TMP2'!$C:$C)</f>
        <v>18057.12</v>
      </c>
      <c r="G203" s="1">
        <f>LOOKUP(A203,'TMP2'!$A:$A,'TMP2'!$D:$D)</f>
        <v>103468.73</v>
      </c>
      <c r="H203" s="1">
        <v>242.9</v>
      </c>
      <c r="I203" s="1">
        <v>848.3</v>
      </c>
      <c r="J203" s="1">
        <v>1206.7</v>
      </c>
      <c r="K203" s="1">
        <v>2.2999999999999998</v>
      </c>
      <c r="L203" s="1">
        <v>6.1</v>
      </c>
      <c r="M203" s="1">
        <v>505</v>
      </c>
      <c r="N203" s="1">
        <v>768</v>
      </c>
      <c r="O203" s="1">
        <v>8.3699999999999992</v>
      </c>
      <c r="P203" s="1">
        <v>7.8497951045406555</v>
      </c>
      <c r="Q203" s="1">
        <v>71.489999999999995</v>
      </c>
      <c r="R203" s="1">
        <f>MATCH(A203,'TMP2'!A:A,0)</f>
        <v>1100</v>
      </c>
      <c r="W203" s="1"/>
      <c r="X203" s="8">
        <v>4.6099999999999897</v>
      </c>
      <c r="Y203">
        <f t="shared" si="3"/>
        <v>-16.690000000000012</v>
      </c>
    </row>
    <row r="204" spans="1:25" x14ac:dyDescent="0.2">
      <c r="A204" s="1" t="s">
        <v>1279</v>
      </c>
      <c r="B204" s="1">
        <v>28.5</v>
      </c>
      <c r="C204" s="1" t="s">
        <v>1699</v>
      </c>
      <c r="D204" s="1" t="s">
        <v>1698</v>
      </c>
      <c r="E204" s="1" t="s">
        <v>2295</v>
      </c>
      <c r="F204" s="1">
        <f>LOOKUP(A204,'TMP2'!$A:$A,'TMP2'!$C:$C)</f>
        <v>18057.12</v>
      </c>
      <c r="G204" s="1">
        <f>LOOKUP(A204,'TMP2'!$A:$A,'TMP2'!$D:$D)</f>
        <v>103468.73</v>
      </c>
      <c r="H204" s="1">
        <v>144.6</v>
      </c>
      <c r="I204" s="1">
        <v>937.5</v>
      </c>
      <c r="J204" s="1">
        <v>1662.7</v>
      </c>
      <c r="K204" s="1">
        <v>6</v>
      </c>
      <c r="L204" s="1">
        <v>16.100000000000001</v>
      </c>
      <c r="M204" s="1">
        <v>486</v>
      </c>
      <c r="N204" s="1">
        <v>1078</v>
      </c>
      <c r="O204" s="1">
        <v>19.11</v>
      </c>
      <c r="P204" s="1">
        <v>17.313765835132482</v>
      </c>
      <c r="Q204" s="1">
        <v>196.49</v>
      </c>
      <c r="R204" s="1">
        <f>MATCH(A204,'TMP2'!A:A,0)</f>
        <v>1100</v>
      </c>
      <c r="W204" s="1"/>
      <c r="X204" s="8">
        <v>4.6099999999999897</v>
      </c>
      <c r="Y204">
        <f t="shared" si="3"/>
        <v>-23.890000000000011</v>
      </c>
    </row>
    <row r="205" spans="1:25" x14ac:dyDescent="0.2">
      <c r="A205" s="1" t="s">
        <v>1513</v>
      </c>
      <c r="B205" s="1">
        <v>21</v>
      </c>
      <c r="C205" s="1" t="s">
        <v>1699</v>
      </c>
      <c r="D205" s="1" t="s">
        <v>1713</v>
      </c>
      <c r="E205" s="1" t="s">
        <v>2300</v>
      </c>
      <c r="F205" s="1">
        <f>LOOKUP(A205,'TMP2'!$A:$A,'TMP2'!$C:$C)</f>
        <v>17787.66</v>
      </c>
      <c r="G205" s="1">
        <f>LOOKUP(A205,'TMP2'!$A:$A,'TMP2'!$D:$D)</f>
        <v>105416.55</v>
      </c>
      <c r="H205" s="1">
        <v>292.154</v>
      </c>
      <c r="I205" s="1">
        <v>565.70000000000005</v>
      </c>
      <c r="J205" s="1">
        <v>908.71</v>
      </c>
      <c r="K205" s="1">
        <v>4.8</v>
      </c>
      <c r="L205" s="1">
        <v>12.7</v>
      </c>
      <c r="M205" s="1">
        <v>169</v>
      </c>
      <c r="N205" s="1">
        <v>456</v>
      </c>
      <c r="O205" s="1">
        <v>15.4748</v>
      </c>
      <c r="P205" s="1">
        <v>14.1</v>
      </c>
      <c r="Q205" s="1">
        <v>146.13</v>
      </c>
      <c r="R205" s="1">
        <f>MATCH(A205,'TMP2'!A:A,0)</f>
        <v>1775</v>
      </c>
      <c r="W205" s="1"/>
      <c r="X205" s="8">
        <v>5.16</v>
      </c>
      <c r="Y205">
        <f t="shared" si="3"/>
        <v>-15.84</v>
      </c>
    </row>
    <row r="206" spans="1:25" x14ac:dyDescent="0.2">
      <c r="A206" s="1" t="s">
        <v>1513</v>
      </c>
      <c r="B206" s="1">
        <v>22.4</v>
      </c>
      <c r="C206" s="1" t="s">
        <v>1699</v>
      </c>
      <c r="D206" s="1" t="s">
        <v>1713</v>
      </c>
      <c r="E206" s="1" t="s">
        <v>2300</v>
      </c>
      <c r="F206" s="1">
        <f>LOOKUP(A206,'TMP2'!$A:$A,'TMP2'!$C:$C)</f>
        <v>17787.66</v>
      </c>
      <c r="G206" s="1">
        <f>LOOKUP(A206,'TMP2'!$A:$A,'TMP2'!$D:$D)</f>
        <v>105416.55</v>
      </c>
      <c r="H206" s="1">
        <v>156.315</v>
      </c>
      <c r="I206" s="1">
        <v>761.96900000000005</v>
      </c>
      <c r="J206" s="1">
        <v>915.75</v>
      </c>
      <c r="K206" s="1">
        <v>3.5</v>
      </c>
      <c r="L206" s="1">
        <v>9.4</v>
      </c>
      <c r="M206" s="1">
        <v>344.26900000000001</v>
      </c>
      <c r="N206" s="1">
        <v>443</v>
      </c>
      <c r="O206" s="1">
        <v>11.9018</v>
      </c>
      <c r="P206" s="1">
        <v>11</v>
      </c>
      <c r="Q206" s="1">
        <v>107.76</v>
      </c>
      <c r="R206" s="1">
        <f>MATCH(A206,'TMP2'!A:A,0)</f>
        <v>1775</v>
      </c>
      <c r="W206" s="1"/>
      <c r="X206" s="8">
        <v>5.16</v>
      </c>
      <c r="Y206">
        <f t="shared" si="3"/>
        <v>-17.239999999999998</v>
      </c>
    </row>
    <row r="207" spans="1:25" x14ac:dyDescent="0.2">
      <c r="A207" s="1" t="s">
        <v>1513</v>
      </c>
      <c r="B207" s="1">
        <v>23.6</v>
      </c>
      <c r="C207" s="1" t="s">
        <v>1699</v>
      </c>
      <c r="D207" s="1" t="s">
        <v>1713</v>
      </c>
      <c r="E207" s="1" t="s">
        <v>2300</v>
      </c>
      <c r="F207" s="1">
        <f>LOOKUP(A207,'TMP2'!$A:$A,'TMP2'!$C:$C)</f>
        <v>17787.66</v>
      </c>
      <c r="G207" s="1">
        <f>LOOKUP(A207,'TMP2'!$A:$A,'TMP2'!$D:$D)</f>
        <v>105416.55</v>
      </c>
      <c r="H207" s="1">
        <v>65.694999999999993</v>
      </c>
      <c r="I207" s="1">
        <v>838.94899999999996</v>
      </c>
      <c r="J207" s="1">
        <v>927.74</v>
      </c>
      <c r="K207" s="1">
        <v>1.8</v>
      </c>
      <c r="L207" s="1">
        <v>4.9000000000000004</v>
      </c>
      <c r="M207" s="1">
        <v>403.24900000000002</v>
      </c>
      <c r="N207" s="1">
        <v>438</v>
      </c>
      <c r="O207" s="1">
        <v>7.0556700000000001</v>
      </c>
      <c r="P207" s="1">
        <v>6.7</v>
      </c>
      <c r="Q207" s="1">
        <v>52.68</v>
      </c>
      <c r="R207" s="1">
        <f>MATCH(A207,'TMP2'!A:A,0)</f>
        <v>1775</v>
      </c>
      <c r="W207" s="1"/>
      <c r="X207" s="8">
        <v>5.16</v>
      </c>
      <c r="Y207">
        <f t="shared" si="3"/>
        <v>-18.440000000000001</v>
      </c>
    </row>
    <row r="208" spans="1:25" x14ac:dyDescent="0.2">
      <c r="A208" s="1" t="s">
        <v>1513</v>
      </c>
      <c r="B208" s="1">
        <v>25.6</v>
      </c>
      <c r="C208" s="1" t="s">
        <v>1699</v>
      </c>
      <c r="D208" s="1" t="s">
        <v>1713</v>
      </c>
      <c r="E208" s="1" t="s">
        <v>2300</v>
      </c>
      <c r="F208" s="1">
        <f>LOOKUP(A208,'TMP2'!$A:$A,'TMP2'!$C:$C)</f>
        <v>17787.66</v>
      </c>
      <c r="G208" s="1">
        <f>LOOKUP(A208,'TMP2'!$A:$A,'TMP2'!$D:$D)</f>
        <v>105416.55</v>
      </c>
      <c r="H208" s="1">
        <v>220.16399999999999</v>
      </c>
      <c r="I208" s="1">
        <v>1026.7529999999999</v>
      </c>
      <c r="J208" s="1">
        <v>1217.7</v>
      </c>
      <c r="K208" s="1">
        <v>2.7</v>
      </c>
      <c r="L208" s="1">
        <v>7.2</v>
      </c>
      <c r="M208" s="1">
        <v>561.053</v>
      </c>
      <c r="N208" s="1">
        <v>669</v>
      </c>
      <c r="O208" s="1">
        <v>9.6126500000000004</v>
      </c>
      <c r="P208" s="1">
        <v>8.9</v>
      </c>
      <c r="Q208" s="1">
        <v>79.400000000000006</v>
      </c>
      <c r="R208" s="1">
        <f>MATCH(A208,'TMP2'!A:A,0)</f>
        <v>1775</v>
      </c>
      <c r="W208" s="1"/>
      <c r="X208" s="8">
        <v>5.16</v>
      </c>
      <c r="Y208">
        <f t="shared" si="3"/>
        <v>-20.440000000000001</v>
      </c>
    </row>
    <row r="209" spans="1:25" x14ac:dyDescent="0.2">
      <c r="A209" s="1" t="s">
        <v>1513</v>
      </c>
      <c r="B209" s="1">
        <v>26.9</v>
      </c>
      <c r="C209" s="1" t="s">
        <v>1699</v>
      </c>
      <c r="D209" s="1" t="s">
        <v>1698</v>
      </c>
      <c r="E209" s="1" t="s">
        <v>2300</v>
      </c>
      <c r="F209" s="1">
        <f>LOOKUP(A209,'TMP2'!$A:$A,'TMP2'!$C:$C)</f>
        <v>17787.66</v>
      </c>
      <c r="G209" s="1">
        <f>LOOKUP(A209,'TMP2'!$A:$A,'TMP2'!$D:$D)</f>
        <v>105416.55</v>
      </c>
      <c r="H209" s="1">
        <v>90.165000000000006</v>
      </c>
      <c r="I209" s="1">
        <v>810.72400000000005</v>
      </c>
      <c r="J209" s="1">
        <v>1068.76</v>
      </c>
      <c r="K209" s="1">
        <v>3.8</v>
      </c>
      <c r="L209" s="1">
        <v>10.1</v>
      </c>
      <c r="M209" s="1">
        <v>325.524</v>
      </c>
      <c r="N209" s="1">
        <v>519</v>
      </c>
      <c r="O209" s="1">
        <v>12.649800000000001</v>
      </c>
      <c r="P209" s="1">
        <v>11.6</v>
      </c>
      <c r="Q209" s="1">
        <v>118.66</v>
      </c>
      <c r="R209" s="1">
        <f>MATCH(A209,'TMP2'!A:A,0)</f>
        <v>1775</v>
      </c>
      <c r="W209" s="1"/>
      <c r="X209" s="8">
        <v>5.16</v>
      </c>
      <c r="Y209">
        <f t="shared" si="3"/>
        <v>-21.74</v>
      </c>
    </row>
    <row r="210" spans="1:25" x14ac:dyDescent="0.2">
      <c r="A210" s="1" t="s">
        <v>2301</v>
      </c>
      <c r="B210" s="1">
        <v>21.5</v>
      </c>
      <c r="C210" s="1" t="s">
        <v>1699</v>
      </c>
      <c r="D210" s="1" t="s">
        <v>1713</v>
      </c>
      <c r="E210" s="1" t="s">
        <v>2300</v>
      </c>
      <c r="F210" s="1">
        <f>LOOKUP(A210,'TMP2'!$A:$A,'TMP2'!$C:$C)</f>
        <v>17788.740000000002</v>
      </c>
      <c r="G210" s="1">
        <f>LOOKUP(A210,'TMP2'!$A:$A,'TMP2'!$D:$D)</f>
        <v>105371.06</v>
      </c>
      <c r="H210" s="1">
        <v>284.20800000000003</v>
      </c>
      <c r="I210" s="1">
        <v>645.92999999999995</v>
      </c>
      <c r="J210" s="1">
        <v>978.45</v>
      </c>
      <c r="K210" s="1">
        <v>3.4</v>
      </c>
      <c r="L210" s="1">
        <v>9</v>
      </c>
      <c r="M210" s="1">
        <v>247.73</v>
      </c>
      <c r="N210" s="1">
        <v>516</v>
      </c>
      <c r="O210" s="1">
        <v>11.4856</v>
      </c>
      <c r="P210" s="1">
        <v>10.6</v>
      </c>
      <c r="Q210" s="1">
        <v>101.57</v>
      </c>
      <c r="R210" s="1">
        <f>MATCH(A210,'TMP2'!A:A,0)</f>
        <v>1793</v>
      </c>
      <c r="W210" s="1"/>
      <c r="X210" s="8">
        <v>4.6399999999999997</v>
      </c>
      <c r="Y210">
        <f t="shared" si="3"/>
        <v>-16.86</v>
      </c>
    </row>
    <row r="211" spans="1:25" x14ac:dyDescent="0.2">
      <c r="A211" s="1" t="s">
        <v>2301</v>
      </c>
      <c r="B211" s="1">
        <v>20.3</v>
      </c>
      <c r="C211" s="1" t="s">
        <v>1699</v>
      </c>
      <c r="D211" s="1" t="s">
        <v>1713</v>
      </c>
      <c r="E211" s="1" t="s">
        <v>2300</v>
      </c>
      <c r="F211" s="1">
        <f>LOOKUP(A211,'TMP2'!$A:$A,'TMP2'!$C:$C)</f>
        <v>17788.740000000002</v>
      </c>
      <c r="G211" s="1">
        <f>LOOKUP(A211,'TMP2'!$A:$A,'TMP2'!$D:$D)</f>
        <v>105371.06</v>
      </c>
      <c r="H211" s="1">
        <v>188.91200000000001</v>
      </c>
      <c r="I211" s="1">
        <v>530.75400000000002</v>
      </c>
      <c r="J211" s="1">
        <v>802.78</v>
      </c>
      <c r="K211" s="1">
        <v>2.2000000000000002</v>
      </c>
      <c r="L211" s="1">
        <v>6</v>
      </c>
      <c r="M211" s="1">
        <v>150.554</v>
      </c>
      <c r="N211" s="1">
        <v>376</v>
      </c>
      <c r="O211" s="1">
        <v>8.2373999999999992</v>
      </c>
      <c r="P211" s="1">
        <v>7.7</v>
      </c>
      <c r="Q211" s="1">
        <v>66.78</v>
      </c>
      <c r="R211" s="1">
        <f>MATCH(A211,'TMP2'!A:A,0)</f>
        <v>1793</v>
      </c>
      <c r="W211" s="1"/>
      <c r="X211" s="8">
        <v>4.6399999999999997</v>
      </c>
      <c r="Y211">
        <f t="shared" si="3"/>
        <v>-15.66</v>
      </c>
    </row>
    <row r="212" spans="1:25" x14ac:dyDescent="0.2">
      <c r="A212" s="1" t="s">
        <v>2301</v>
      </c>
      <c r="B212" s="1">
        <v>23</v>
      </c>
      <c r="C212" s="1" t="s">
        <v>1699</v>
      </c>
      <c r="D212" s="1" t="s">
        <v>1713</v>
      </c>
      <c r="E212" s="1" t="s">
        <v>2300</v>
      </c>
      <c r="F212" s="1">
        <f>LOOKUP(A212,'TMP2'!$A:$A,'TMP2'!$C:$C)</f>
        <v>17788.740000000002</v>
      </c>
      <c r="G212" s="1">
        <f>LOOKUP(A212,'TMP2'!$A:$A,'TMP2'!$D:$D)</f>
        <v>105371.06</v>
      </c>
      <c r="H212" s="1">
        <v>278.14100000000002</v>
      </c>
      <c r="I212" s="1">
        <v>463.5</v>
      </c>
      <c r="J212" s="1">
        <v>723.8</v>
      </c>
      <c r="K212" s="1">
        <v>1.9</v>
      </c>
      <c r="L212" s="1">
        <v>5.0999999999999996</v>
      </c>
      <c r="M212" s="1">
        <v>42.8</v>
      </c>
      <c r="N212" s="1">
        <v>270</v>
      </c>
      <c r="O212" s="1">
        <v>7.3644800000000004</v>
      </c>
      <c r="P212" s="1">
        <v>7</v>
      </c>
      <c r="Q212" s="1">
        <v>57.12</v>
      </c>
      <c r="R212" s="1">
        <f>MATCH(A212,'TMP2'!A:A,0)</f>
        <v>1793</v>
      </c>
      <c r="W212" s="1"/>
      <c r="X212" s="8">
        <v>4.6399999999999997</v>
      </c>
      <c r="Y212">
        <f t="shared" si="3"/>
        <v>-18.36</v>
      </c>
    </row>
    <row r="213" spans="1:25" x14ac:dyDescent="0.2">
      <c r="A213" s="1" t="s">
        <v>2301</v>
      </c>
      <c r="B213" s="1">
        <v>25.6</v>
      </c>
      <c r="C213" s="1" t="s">
        <v>1699</v>
      </c>
      <c r="D213" s="1" t="s">
        <v>1698</v>
      </c>
      <c r="E213" s="1" t="s">
        <v>2300</v>
      </c>
      <c r="F213" s="1">
        <f>LOOKUP(A213,'TMP2'!$A:$A,'TMP2'!$C:$C)</f>
        <v>17788.740000000002</v>
      </c>
      <c r="G213" s="1">
        <f>LOOKUP(A213,'TMP2'!$A:$A,'TMP2'!$D:$D)</f>
        <v>105371.06</v>
      </c>
      <c r="H213" s="1">
        <v>278.20600000000002</v>
      </c>
      <c r="I213" s="1">
        <v>598.26700000000005</v>
      </c>
      <c r="J213" s="1">
        <v>991.43</v>
      </c>
      <c r="K213" s="1">
        <v>2.1</v>
      </c>
      <c r="L213" s="1">
        <v>5.7</v>
      </c>
      <c r="M213" s="1">
        <v>136.56700000000001</v>
      </c>
      <c r="N213" s="1">
        <v>471</v>
      </c>
      <c r="O213" s="1">
        <v>7.9486699999999999</v>
      </c>
      <c r="P213" s="1">
        <v>7.5</v>
      </c>
      <c r="Q213" s="1">
        <v>60.92</v>
      </c>
      <c r="R213" s="1">
        <f>MATCH(A213,'TMP2'!A:A,0)</f>
        <v>1793</v>
      </c>
      <c r="W213" s="1"/>
      <c r="X213" s="8">
        <v>4.6399999999999997</v>
      </c>
      <c r="Y213">
        <f t="shared" si="3"/>
        <v>-20.96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8BB9F-ED9C-450F-A333-AFA2CD6A2D8E}">
  <dimension ref="A1:AH2145"/>
  <sheetViews>
    <sheetView topLeftCell="M1" zoomScale="85" zoomScaleNormal="85" workbookViewId="0">
      <pane ySplit="1" topLeftCell="A187" activePane="bottomLeft" state="frozen"/>
      <selection activeCell="Q1" sqref="Q1"/>
      <selection pane="bottomLeft" activeCell="I595" sqref="I595"/>
    </sheetView>
  </sheetViews>
  <sheetFormatPr defaultRowHeight="14.25" x14ac:dyDescent="0.2"/>
  <cols>
    <col min="1" max="1" width="11.75" style="12" customWidth="1"/>
    <col min="2" max="2" width="11.125" customWidth="1"/>
    <col min="3" max="3" width="10.5" customWidth="1"/>
    <col min="4" max="4" width="8.5" customWidth="1"/>
    <col min="5" max="5" width="9" style="12"/>
    <col min="6" max="6" width="8.625" style="12"/>
    <col min="7" max="7" width="15.75" style="12" customWidth="1"/>
    <col min="8" max="8" width="11" style="12" bestFit="1" customWidth="1"/>
    <col min="9" max="10" width="12.625" style="12" customWidth="1"/>
    <col min="11" max="18" width="11" style="12" bestFit="1" customWidth="1"/>
    <col min="20" max="21" width="11" style="12" bestFit="1" customWidth="1"/>
    <col min="22" max="22" width="11" style="12" customWidth="1"/>
    <col min="23" max="34" width="11" style="12" bestFit="1" customWidth="1"/>
  </cols>
  <sheetData>
    <row r="1" spans="1:34" s="4" customFormat="1" x14ac:dyDescent="0.2">
      <c r="A1" s="12" t="s">
        <v>2545</v>
      </c>
      <c r="B1" s="4" t="s">
        <v>3841</v>
      </c>
      <c r="C1" s="4" t="s">
        <v>3842</v>
      </c>
      <c r="D1" s="4" t="s">
        <v>3843</v>
      </c>
      <c r="E1" s="12" t="s">
        <v>3853</v>
      </c>
      <c r="F1" s="12" t="s">
        <v>3854</v>
      </c>
      <c r="G1" s="12" t="s">
        <v>2547</v>
      </c>
      <c r="H1" s="12" t="s">
        <v>3878</v>
      </c>
      <c r="I1" s="12" t="s">
        <v>3400</v>
      </c>
      <c r="J1" s="12" t="s">
        <v>3401</v>
      </c>
      <c r="K1" s="12" t="s">
        <v>3402</v>
      </c>
      <c r="L1" s="12" t="s">
        <v>3863</v>
      </c>
      <c r="M1" s="12" t="s">
        <v>3923</v>
      </c>
      <c r="N1" s="12" t="s">
        <v>3940</v>
      </c>
      <c r="O1" s="12" t="s">
        <v>3957</v>
      </c>
      <c r="P1" s="12" t="s">
        <v>3960</v>
      </c>
      <c r="Q1" s="12" t="s">
        <v>3922</v>
      </c>
      <c r="R1" s="12" t="s">
        <v>3961</v>
      </c>
      <c r="S1" s="12" t="s">
        <v>3717</v>
      </c>
      <c r="T1" s="12" t="s">
        <v>3403</v>
      </c>
      <c r="U1" s="12" t="s">
        <v>3404</v>
      </c>
      <c r="V1" s="12"/>
      <c r="W1" s="12" t="s">
        <v>3405</v>
      </c>
      <c r="X1" s="12" t="s">
        <v>3406</v>
      </c>
      <c r="Y1" s="12" t="s">
        <v>3407</v>
      </c>
      <c r="Z1" s="12" t="s">
        <v>3408</v>
      </c>
      <c r="AA1" s="12" t="s">
        <v>3392</v>
      </c>
      <c r="AB1" s="12" t="s">
        <v>3393</v>
      </c>
      <c r="AC1" s="12" t="s">
        <v>3394</v>
      </c>
      <c r="AD1" s="12" t="s">
        <v>3395</v>
      </c>
      <c r="AE1" s="12" t="s">
        <v>3396</v>
      </c>
      <c r="AF1" s="12" t="s">
        <v>3397</v>
      </c>
      <c r="AG1" s="12" t="s">
        <v>3398</v>
      </c>
      <c r="AH1" s="12" t="s">
        <v>3399</v>
      </c>
    </row>
    <row r="2" spans="1:34" x14ac:dyDescent="0.2">
      <c r="A2" s="12" t="s">
        <v>2389</v>
      </c>
      <c r="B2">
        <f>LOOKUP(A2,'TMP2'!$A:$A,'TMP2'!$C:$C)</f>
        <v>20250.864000000001</v>
      </c>
      <c r="C2">
        <f>LOOKUP(A2,'TMP2'!$A:$A,'TMP2'!$D:$D)</f>
        <v>97876.379000000001</v>
      </c>
      <c r="D2">
        <f>MATCH(A2,'TMP2'!A:A,0)</f>
        <v>42</v>
      </c>
      <c r="E2" s="12">
        <v>10</v>
      </c>
      <c r="F2" s="12">
        <v>10.199999999999999</v>
      </c>
      <c r="G2" s="12" t="s">
        <v>1870</v>
      </c>
      <c r="H2" s="12">
        <v>20.6</v>
      </c>
      <c r="I2" s="12">
        <v>28.5</v>
      </c>
      <c r="J2" s="12">
        <v>17.2</v>
      </c>
      <c r="K2" s="12">
        <v>11.3</v>
      </c>
      <c r="L2" s="12">
        <v>0.30088495575221258</v>
      </c>
      <c r="M2" s="12">
        <v>2</v>
      </c>
      <c r="N2" s="12">
        <v>1.6583747927031509</v>
      </c>
      <c r="O2" s="12">
        <v>2.67</v>
      </c>
      <c r="P2" s="12">
        <v>0.61000999999999994</v>
      </c>
      <c r="Q2" s="12">
        <v>0.37888584542953102</v>
      </c>
      <c r="R2" s="12">
        <v>90.165734987951026</v>
      </c>
      <c r="S2" t="s">
        <v>1586</v>
      </c>
      <c r="T2" s="12">
        <v>0.28599999999999998</v>
      </c>
      <c r="U2" s="12">
        <v>5.62</v>
      </c>
      <c r="W2" s="12" t="s">
        <v>3715</v>
      </c>
      <c r="X2" s="12" t="s">
        <v>3715</v>
      </c>
      <c r="Y2" s="12" t="s">
        <v>3715</v>
      </c>
      <c r="Z2" s="12" t="s">
        <v>3715</v>
      </c>
      <c r="AA2" s="12" t="s">
        <v>3715</v>
      </c>
      <c r="AB2" s="12" t="s">
        <v>3715</v>
      </c>
      <c r="AC2" s="12" t="s">
        <v>3715</v>
      </c>
      <c r="AD2" s="12" t="s">
        <v>3715</v>
      </c>
      <c r="AE2" s="12" t="s">
        <v>3715</v>
      </c>
      <c r="AF2" s="12" t="s">
        <v>3715</v>
      </c>
      <c r="AG2" s="12" t="s">
        <v>3715</v>
      </c>
      <c r="AH2" s="12" t="s">
        <v>3715</v>
      </c>
    </row>
    <row r="3" spans="1:34" x14ac:dyDescent="0.2">
      <c r="A3" s="12" t="s">
        <v>2389</v>
      </c>
      <c r="B3">
        <f>LOOKUP(A3,'TMP2'!$A:$A,'TMP2'!$C:$C)</f>
        <v>20250.864000000001</v>
      </c>
      <c r="C3">
        <f>LOOKUP(A3,'TMP2'!$A:$A,'TMP2'!$D:$D)</f>
        <v>97876.379000000001</v>
      </c>
      <c r="D3">
        <f>MATCH(A3,'TMP2'!A:A,0)</f>
        <v>42</v>
      </c>
      <c r="E3" s="12">
        <v>10.199999999999999</v>
      </c>
      <c r="F3" s="12">
        <v>10.4</v>
      </c>
      <c r="G3" s="12" t="s">
        <v>1870</v>
      </c>
      <c r="H3" s="12">
        <v>16.100000000000001</v>
      </c>
      <c r="I3" s="12">
        <v>31</v>
      </c>
      <c r="J3" s="12">
        <v>18</v>
      </c>
      <c r="K3" s="12">
        <v>13</v>
      </c>
      <c r="L3" s="12">
        <v>0</v>
      </c>
      <c r="M3" s="12">
        <v>2.0699999999999998</v>
      </c>
      <c r="N3" s="12">
        <v>1.7829457364341084</v>
      </c>
      <c r="O3" s="12">
        <v>2.68</v>
      </c>
      <c r="P3" s="12">
        <v>0.50313043478260888</v>
      </c>
      <c r="Q3" s="12">
        <v>0.334721740136527</v>
      </c>
      <c r="R3" s="12">
        <v>85.75907362599375</v>
      </c>
      <c r="S3" t="s">
        <v>1586</v>
      </c>
      <c r="T3" s="12" t="s">
        <v>3715</v>
      </c>
      <c r="U3" s="12" t="s">
        <v>3715</v>
      </c>
      <c r="W3" s="12">
        <v>22.7</v>
      </c>
      <c r="X3" s="12">
        <v>13.4</v>
      </c>
      <c r="Y3" s="12" t="s">
        <v>3715</v>
      </c>
      <c r="Z3" s="12" t="s">
        <v>3715</v>
      </c>
      <c r="AA3" s="12" t="s">
        <v>3715</v>
      </c>
      <c r="AB3" s="12" t="s">
        <v>3715</v>
      </c>
      <c r="AC3" s="12" t="s">
        <v>3715</v>
      </c>
      <c r="AD3" s="12" t="s">
        <v>3715</v>
      </c>
      <c r="AE3" s="12" t="s">
        <v>3715</v>
      </c>
      <c r="AF3" s="12" t="s">
        <v>3715</v>
      </c>
      <c r="AG3" s="12" t="s">
        <v>3715</v>
      </c>
      <c r="AH3" s="12" t="s">
        <v>3715</v>
      </c>
    </row>
    <row r="4" spans="1:34" x14ac:dyDescent="0.2">
      <c r="A4" s="12" t="s">
        <v>2389</v>
      </c>
      <c r="B4">
        <f>LOOKUP(A4,'TMP2'!$A:$A,'TMP2'!$C:$C)</f>
        <v>20250.864000000001</v>
      </c>
      <c r="C4">
        <f>LOOKUP(A4,'TMP2'!$A:$A,'TMP2'!$D:$D)</f>
        <v>97876.379000000001</v>
      </c>
      <c r="D4">
        <f>MATCH(A4,'TMP2'!A:A,0)</f>
        <v>42</v>
      </c>
      <c r="E4" s="12">
        <v>12</v>
      </c>
      <c r="F4" s="12">
        <v>12.2</v>
      </c>
      <c r="G4" s="12" t="s">
        <v>1870</v>
      </c>
      <c r="H4" s="12">
        <v>28.4</v>
      </c>
      <c r="I4" s="12">
        <v>38.1</v>
      </c>
      <c r="J4" s="12">
        <v>24.5</v>
      </c>
      <c r="K4" s="12">
        <v>13.600000000000001</v>
      </c>
      <c r="L4" s="12">
        <v>0.28676470588235281</v>
      </c>
      <c r="M4" s="12">
        <v>1.88</v>
      </c>
      <c r="N4" s="12">
        <v>1.4641744548286604</v>
      </c>
      <c r="O4" s="12">
        <v>2.67</v>
      </c>
      <c r="P4" s="12">
        <v>0.8235531914893619</v>
      </c>
      <c r="Q4" s="12">
        <v>0.45162005437128799</v>
      </c>
      <c r="R4" s="12">
        <v>92.07419846539382</v>
      </c>
      <c r="S4" t="s">
        <v>1586</v>
      </c>
      <c r="T4" s="12" t="s">
        <v>3715</v>
      </c>
      <c r="U4" s="12" t="s">
        <v>3715</v>
      </c>
      <c r="W4" s="12">
        <v>33.1</v>
      </c>
      <c r="X4" s="12">
        <v>10.4</v>
      </c>
      <c r="Y4" s="12" t="s">
        <v>3715</v>
      </c>
      <c r="Z4" s="12" t="s">
        <v>3715</v>
      </c>
      <c r="AA4" s="12" t="s">
        <v>3715</v>
      </c>
      <c r="AB4" s="12" t="s">
        <v>3715</v>
      </c>
      <c r="AC4" s="12" t="s">
        <v>3715</v>
      </c>
      <c r="AD4" s="12" t="s">
        <v>3715</v>
      </c>
      <c r="AE4" s="12" t="s">
        <v>3715</v>
      </c>
      <c r="AF4" s="12" t="s">
        <v>3715</v>
      </c>
      <c r="AG4" s="12" t="s">
        <v>3715</v>
      </c>
      <c r="AH4" s="12" t="s">
        <v>3715</v>
      </c>
    </row>
    <row r="5" spans="1:34" x14ac:dyDescent="0.2">
      <c r="A5" s="12" t="s">
        <v>2391</v>
      </c>
      <c r="B5">
        <f>LOOKUP(A5,'TMP2'!$A:$A,'TMP2'!$C:$C)</f>
        <v>20219.469000000001</v>
      </c>
      <c r="C5">
        <f>LOOKUP(A5,'TMP2'!$A:$A,'TMP2'!$D:$D)</f>
        <v>97841.259000000005</v>
      </c>
      <c r="D5">
        <f>MATCH(A5,'TMP2'!A:A,0)</f>
        <v>44</v>
      </c>
      <c r="E5" s="12">
        <v>12</v>
      </c>
      <c r="F5" s="12">
        <v>12.2</v>
      </c>
      <c r="G5" s="12" t="s">
        <v>1870</v>
      </c>
      <c r="H5" s="12">
        <v>25.5</v>
      </c>
      <c r="I5" s="12">
        <v>35</v>
      </c>
      <c r="J5" s="12">
        <v>22</v>
      </c>
      <c r="K5" s="12">
        <v>13</v>
      </c>
      <c r="L5" s="12">
        <v>0.26923076923076922</v>
      </c>
      <c r="M5" s="12">
        <v>1.95</v>
      </c>
      <c r="N5" s="12">
        <v>1.5537848605577691</v>
      </c>
      <c r="O5" s="12">
        <v>2.66</v>
      </c>
      <c r="P5" s="12">
        <v>0.71194871794871784</v>
      </c>
      <c r="Q5" s="12">
        <v>0.41587035317377102</v>
      </c>
      <c r="R5" s="12">
        <v>95.273716055607593</v>
      </c>
      <c r="S5" t="s">
        <v>1586</v>
      </c>
      <c r="T5" s="12" t="s">
        <v>3715</v>
      </c>
      <c r="U5" s="12" t="s">
        <v>3715</v>
      </c>
      <c r="W5" s="12">
        <v>48.77</v>
      </c>
      <c r="X5" s="12">
        <v>8</v>
      </c>
      <c r="Y5" s="12" t="s">
        <v>3715</v>
      </c>
      <c r="Z5" s="12" t="s">
        <v>3715</v>
      </c>
      <c r="AA5" s="12" t="s">
        <v>3715</v>
      </c>
      <c r="AB5" s="12" t="s">
        <v>3715</v>
      </c>
      <c r="AC5" s="12" t="s">
        <v>3715</v>
      </c>
      <c r="AD5" s="12" t="s">
        <v>3715</v>
      </c>
      <c r="AE5" s="12" t="s">
        <v>3715</v>
      </c>
      <c r="AF5" s="12" t="s">
        <v>3715</v>
      </c>
      <c r="AG5" s="12" t="s">
        <v>3715</v>
      </c>
      <c r="AH5" s="12" t="s">
        <v>3715</v>
      </c>
    </row>
    <row r="6" spans="1:34" x14ac:dyDescent="0.2">
      <c r="A6" s="12" t="s">
        <v>2391</v>
      </c>
      <c r="B6">
        <f>LOOKUP(A6,'TMP2'!$A:$A,'TMP2'!$C:$C)</f>
        <v>20219.469000000001</v>
      </c>
      <c r="C6">
        <f>LOOKUP(A6,'TMP2'!$A:$A,'TMP2'!$D:$D)</f>
        <v>97841.259000000005</v>
      </c>
      <c r="D6">
        <f>MATCH(A6,'TMP2'!A:A,0)</f>
        <v>44</v>
      </c>
      <c r="E6" s="12">
        <v>12.2</v>
      </c>
      <c r="F6" s="12">
        <v>12.4</v>
      </c>
      <c r="G6" s="12" t="s">
        <v>1870</v>
      </c>
      <c r="H6" s="12">
        <v>22.8</v>
      </c>
      <c r="I6" s="12">
        <v>41</v>
      </c>
      <c r="J6" s="12">
        <v>26.1</v>
      </c>
      <c r="K6" s="12">
        <v>14.899999999999999</v>
      </c>
      <c r="L6" s="12">
        <v>0</v>
      </c>
      <c r="M6" s="12">
        <v>1.84</v>
      </c>
      <c r="N6" s="12">
        <v>1.498371335504886</v>
      </c>
      <c r="O6" s="12">
        <v>2.67</v>
      </c>
      <c r="P6" s="12">
        <v>0.78193478260869531</v>
      </c>
      <c r="Q6" s="12">
        <v>0.43881223389330098</v>
      </c>
      <c r="R6" s="12">
        <v>77.853040117879317</v>
      </c>
      <c r="S6" t="s">
        <v>1586</v>
      </c>
      <c r="T6" s="12">
        <v>0.34300000000000003</v>
      </c>
      <c r="U6" s="12">
        <v>5.6219999999999999</v>
      </c>
      <c r="W6" s="12" t="s">
        <v>3715</v>
      </c>
      <c r="X6" s="12" t="s">
        <v>3715</v>
      </c>
      <c r="Y6" s="12" t="s">
        <v>3715</v>
      </c>
      <c r="Z6" s="12" t="s">
        <v>3715</v>
      </c>
      <c r="AA6" s="12" t="s">
        <v>3715</v>
      </c>
      <c r="AB6" s="12" t="s">
        <v>3715</v>
      </c>
      <c r="AC6" s="12" t="s">
        <v>3715</v>
      </c>
      <c r="AD6" s="12" t="s">
        <v>3715</v>
      </c>
      <c r="AE6" s="12" t="s">
        <v>3715</v>
      </c>
      <c r="AF6" s="12" t="s">
        <v>3715</v>
      </c>
      <c r="AG6" s="12" t="s">
        <v>3715</v>
      </c>
      <c r="AH6" s="12" t="s">
        <v>3715</v>
      </c>
    </row>
    <row r="7" spans="1:34" x14ac:dyDescent="0.2">
      <c r="A7" s="12" t="s">
        <v>2392</v>
      </c>
      <c r="B7">
        <f>LOOKUP(A7,'TMP2'!$A:$A,'TMP2'!$C:$C)</f>
        <v>20212.687999999998</v>
      </c>
      <c r="C7">
        <f>LOOKUP(A7,'TMP2'!$A:$A,'TMP2'!$D:$D)</f>
        <v>97897.774000000005</v>
      </c>
      <c r="D7">
        <f>MATCH(A7,'TMP2'!A:A,0)</f>
        <v>45</v>
      </c>
      <c r="E7" s="12">
        <v>12</v>
      </c>
      <c r="F7" s="12">
        <v>12.2</v>
      </c>
      <c r="G7" s="12" t="s">
        <v>1870</v>
      </c>
      <c r="H7" s="12">
        <v>31.8</v>
      </c>
      <c r="I7" s="12">
        <v>41.8</v>
      </c>
      <c r="J7" s="12">
        <v>26.4</v>
      </c>
      <c r="K7" s="12">
        <v>15.399999999999999</v>
      </c>
      <c r="L7" s="12">
        <v>0.35064935064935082</v>
      </c>
      <c r="M7" s="12">
        <v>1.77</v>
      </c>
      <c r="N7" s="12">
        <v>1.3429438543247343</v>
      </c>
      <c r="O7" s="12">
        <v>2.68</v>
      </c>
      <c r="P7" s="12">
        <v>0.99561581920903963</v>
      </c>
      <c r="Q7" s="12">
        <v>0.49890154689375599</v>
      </c>
      <c r="R7" s="12">
        <v>85.59928273106955</v>
      </c>
      <c r="S7" t="s">
        <v>1586</v>
      </c>
      <c r="T7" s="12" t="s">
        <v>3715</v>
      </c>
      <c r="U7" s="12" t="s">
        <v>3715</v>
      </c>
      <c r="W7" s="12">
        <v>17.600000000000001</v>
      </c>
      <c r="X7" s="12">
        <v>17.399999999999999</v>
      </c>
      <c r="Y7" s="12" t="s">
        <v>3715</v>
      </c>
      <c r="Z7" s="12" t="s">
        <v>3715</v>
      </c>
      <c r="AA7" s="12" t="s">
        <v>3715</v>
      </c>
      <c r="AB7" s="12" t="s">
        <v>3715</v>
      </c>
      <c r="AC7" s="12" t="s">
        <v>3715</v>
      </c>
      <c r="AD7" s="12" t="s">
        <v>3715</v>
      </c>
      <c r="AE7" s="12" t="s">
        <v>3715</v>
      </c>
      <c r="AF7" s="12" t="s">
        <v>3715</v>
      </c>
      <c r="AG7" s="12" t="s">
        <v>3715</v>
      </c>
      <c r="AH7" s="12" t="s">
        <v>3715</v>
      </c>
    </row>
    <row r="8" spans="1:34" x14ac:dyDescent="0.2">
      <c r="A8" s="12" t="s">
        <v>2394</v>
      </c>
      <c r="B8">
        <f>LOOKUP(A8,'TMP2'!$A:$A,'TMP2'!$C:$C)</f>
        <v>20181.240000000002</v>
      </c>
      <c r="C8">
        <f>LOOKUP(A8,'TMP2'!$A:$A,'TMP2'!$D:$D)</f>
        <v>97862.599000000002</v>
      </c>
      <c r="D8">
        <f>MATCH(A8,'TMP2'!A:A,0)</f>
        <v>47</v>
      </c>
      <c r="E8" s="12">
        <v>14</v>
      </c>
      <c r="F8" s="12">
        <v>14.2</v>
      </c>
      <c r="G8" s="12" t="s">
        <v>1870</v>
      </c>
      <c r="H8" s="12">
        <v>33.5</v>
      </c>
      <c r="I8" s="12">
        <v>43.5</v>
      </c>
      <c r="J8" s="12">
        <v>27.3</v>
      </c>
      <c r="K8" s="12">
        <v>16.2</v>
      </c>
      <c r="L8" s="12">
        <v>0.38271604938271603</v>
      </c>
      <c r="M8" s="12">
        <v>1.86</v>
      </c>
      <c r="N8" s="12">
        <v>1.3932584269662922</v>
      </c>
      <c r="O8" s="12">
        <v>2.67</v>
      </c>
      <c r="P8" s="12">
        <v>0.91637096774193538</v>
      </c>
      <c r="Q8" s="12">
        <v>0.47818036443209999</v>
      </c>
      <c r="R8" s="12">
        <v>97.607850039602226</v>
      </c>
      <c r="S8" t="s">
        <v>1586</v>
      </c>
      <c r="T8" s="12" t="s">
        <v>3715</v>
      </c>
      <c r="U8" s="12" t="s">
        <v>3715</v>
      </c>
      <c r="W8" s="12">
        <v>26</v>
      </c>
      <c r="X8" s="12">
        <v>15.9</v>
      </c>
      <c r="Y8" s="12" t="s">
        <v>3715</v>
      </c>
      <c r="Z8" s="12" t="s">
        <v>3715</v>
      </c>
      <c r="AA8" s="12" t="s">
        <v>3715</v>
      </c>
      <c r="AB8" s="12" t="s">
        <v>3715</v>
      </c>
      <c r="AC8" s="12" t="s">
        <v>3715</v>
      </c>
      <c r="AD8" s="12" t="s">
        <v>3715</v>
      </c>
      <c r="AE8" s="12" t="s">
        <v>3715</v>
      </c>
      <c r="AF8" s="12" t="s">
        <v>3715</v>
      </c>
      <c r="AG8" s="12" t="s">
        <v>3715</v>
      </c>
      <c r="AH8" s="12" t="s">
        <v>3715</v>
      </c>
    </row>
    <row r="9" spans="1:34" x14ac:dyDescent="0.2">
      <c r="A9" s="12" t="s">
        <v>2394</v>
      </c>
      <c r="B9">
        <f>LOOKUP(A9,'TMP2'!$A:$A,'TMP2'!$C:$C)</f>
        <v>20181.240000000002</v>
      </c>
      <c r="C9">
        <f>LOOKUP(A9,'TMP2'!$A:$A,'TMP2'!$D:$D)</f>
        <v>97862.599000000002</v>
      </c>
      <c r="D9">
        <f>MATCH(A9,'TMP2'!A:A,0)</f>
        <v>47</v>
      </c>
      <c r="E9" s="12">
        <v>16</v>
      </c>
      <c r="F9" s="12">
        <v>16.2</v>
      </c>
      <c r="G9" s="12" t="s">
        <v>1870</v>
      </c>
      <c r="H9" s="12">
        <v>31.6</v>
      </c>
      <c r="I9" s="12">
        <v>41.5</v>
      </c>
      <c r="J9" s="12">
        <v>26.5</v>
      </c>
      <c r="K9" s="12">
        <v>15</v>
      </c>
      <c r="L9" s="12">
        <v>0.34000000000000008</v>
      </c>
      <c r="M9" s="12">
        <v>1.88</v>
      </c>
      <c r="N9" s="12">
        <v>1.4285714285714284</v>
      </c>
      <c r="O9" s="12">
        <v>2.67</v>
      </c>
      <c r="P9" s="12">
        <v>0.86900000000000022</v>
      </c>
      <c r="Q9" s="12">
        <v>0.46495452113429597</v>
      </c>
      <c r="R9" s="12">
        <v>97.090909090909065</v>
      </c>
      <c r="S9" t="s">
        <v>1586</v>
      </c>
      <c r="T9" s="12">
        <v>0.53400000000000003</v>
      </c>
      <c r="U9" s="12">
        <v>3.5009999999999999</v>
      </c>
      <c r="W9" s="12" t="s">
        <v>3715</v>
      </c>
      <c r="X9" s="12" t="s">
        <v>3715</v>
      </c>
      <c r="Y9" s="12" t="s">
        <v>3715</v>
      </c>
      <c r="Z9" s="12" t="s">
        <v>3715</v>
      </c>
      <c r="AA9" s="12" t="s">
        <v>3715</v>
      </c>
      <c r="AB9" s="12" t="s">
        <v>3715</v>
      </c>
      <c r="AC9" s="12" t="s">
        <v>3715</v>
      </c>
      <c r="AD9" s="12" t="s">
        <v>3715</v>
      </c>
      <c r="AE9" s="12" t="s">
        <v>3715</v>
      </c>
      <c r="AF9" s="12" t="s">
        <v>3715</v>
      </c>
      <c r="AG9" s="12" t="s">
        <v>3715</v>
      </c>
      <c r="AH9" s="12" t="s">
        <v>3715</v>
      </c>
    </row>
    <row r="10" spans="1:34" x14ac:dyDescent="0.2">
      <c r="A10" s="12" t="s">
        <v>2401</v>
      </c>
      <c r="B10">
        <f>LOOKUP(A10,'TMP2'!$A:$A,'TMP2'!$C:$C)</f>
        <v>20057.284</v>
      </c>
      <c r="C10">
        <f>LOOKUP(A10,'TMP2'!$A:$A,'TMP2'!$D:$D)</f>
        <v>97934.74</v>
      </c>
      <c r="D10">
        <f>MATCH(A10,'TMP2'!A:A,0)</f>
        <v>54</v>
      </c>
      <c r="E10" s="12">
        <v>14.2</v>
      </c>
      <c r="F10" s="12">
        <v>14.4</v>
      </c>
      <c r="G10" s="12" t="s">
        <v>1870</v>
      </c>
      <c r="H10" s="12">
        <v>24.8</v>
      </c>
      <c r="I10" s="12">
        <v>30.9</v>
      </c>
      <c r="J10" s="12">
        <v>18.100000000000001</v>
      </c>
      <c r="K10" s="12">
        <v>12.799999999999997</v>
      </c>
      <c r="L10" s="12">
        <v>0.52343750000000011</v>
      </c>
      <c r="M10" s="12">
        <v>2.0099999999999998</v>
      </c>
      <c r="N10" s="12">
        <v>1.6105769230769229</v>
      </c>
      <c r="O10" s="12">
        <v>2.69</v>
      </c>
      <c r="P10" s="12">
        <v>0.6702089552238808</v>
      </c>
      <c r="Q10" s="12">
        <v>0.40127251930225899</v>
      </c>
      <c r="R10" s="12">
        <v>99.539105647603748</v>
      </c>
      <c r="S10" t="s">
        <v>1586</v>
      </c>
      <c r="T10" s="12" t="s">
        <v>3715</v>
      </c>
      <c r="U10" s="12" t="s">
        <v>3715</v>
      </c>
      <c r="W10" s="12">
        <v>34.6</v>
      </c>
      <c r="X10" s="12">
        <v>2.7</v>
      </c>
      <c r="Y10" s="12" t="s">
        <v>3715</v>
      </c>
      <c r="Z10" s="12" t="s">
        <v>3715</v>
      </c>
      <c r="AA10" s="12" t="s">
        <v>3715</v>
      </c>
      <c r="AB10" s="12" t="s">
        <v>3715</v>
      </c>
      <c r="AC10" s="12" t="s">
        <v>3715</v>
      </c>
      <c r="AD10" s="12" t="s">
        <v>3715</v>
      </c>
      <c r="AE10" s="12" t="s">
        <v>3715</v>
      </c>
      <c r="AF10" s="12" t="s">
        <v>3715</v>
      </c>
      <c r="AG10" s="12" t="s">
        <v>3715</v>
      </c>
      <c r="AH10" s="12" t="s">
        <v>3715</v>
      </c>
    </row>
    <row r="11" spans="1:34" x14ac:dyDescent="0.2">
      <c r="A11" s="12" t="s">
        <v>2401</v>
      </c>
      <c r="B11">
        <f>LOOKUP(A11,'TMP2'!$A:$A,'TMP2'!$C:$C)</f>
        <v>20057.284</v>
      </c>
      <c r="C11">
        <f>LOOKUP(A11,'TMP2'!$A:$A,'TMP2'!$D:$D)</f>
        <v>97934.74</v>
      </c>
      <c r="D11">
        <f>MATCH(A11,'TMP2'!A:A,0)</f>
        <v>54</v>
      </c>
      <c r="E11" s="12">
        <v>16</v>
      </c>
      <c r="F11" s="12">
        <v>16.2</v>
      </c>
      <c r="G11" s="12" t="s">
        <v>1870</v>
      </c>
      <c r="H11" s="12">
        <v>28.6</v>
      </c>
      <c r="I11" s="12">
        <v>32</v>
      </c>
      <c r="J11" s="12">
        <v>20</v>
      </c>
      <c r="K11" s="12">
        <v>12</v>
      </c>
      <c r="L11" s="12">
        <v>0.71666666666666679</v>
      </c>
      <c r="M11" s="12">
        <v>1.88</v>
      </c>
      <c r="N11" s="12">
        <v>1.4618973561430793</v>
      </c>
      <c r="O11" s="12">
        <v>2.68</v>
      </c>
      <c r="P11" s="12">
        <v>0.83323404255319167</v>
      </c>
      <c r="Q11" s="12">
        <v>0.45451591188691098</v>
      </c>
      <c r="R11" s="12">
        <v>91.988560339104225</v>
      </c>
      <c r="S11" t="s">
        <v>1586</v>
      </c>
      <c r="T11" s="12">
        <v>0.42</v>
      </c>
      <c r="U11" s="12">
        <v>4.3639999999999999</v>
      </c>
      <c r="W11" s="12" t="s">
        <v>3715</v>
      </c>
      <c r="X11" s="12" t="s">
        <v>3715</v>
      </c>
      <c r="Y11" s="12" t="s">
        <v>3715</v>
      </c>
      <c r="Z11" s="12" t="s">
        <v>3715</v>
      </c>
      <c r="AA11" s="12" t="s">
        <v>3715</v>
      </c>
      <c r="AB11" s="12" t="s">
        <v>3715</v>
      </c>
      <c r="AC11" s="12" t="s">
        <v>3715</v>
      </c>
      <c r="AD11" s="12" t="s">
        <v>3715</v>
      </c>
      <c r="AE11" s="12" t="s">
        <v>3715</v>
      </c>
      <c r="AF11" s="12" t="s">
        <v>3715</v>
      </c>
      <c r="AG11" s="12" t="s">
        <v>3715</v>
      </c>
      <c r="AH11" s="12" t="s">
        <v>3715</v>
      </c>
    </row>
    <row r="12" spans="1:34" x14ac:dyDescent="0.2">
      <c r="A12" s="12" t="s">
        <v>2401</v>
      </c>
      <c r="B12">
        <f>LOOKUP(A12,'TMP2'!$A:$A,'TMP2'!$C:$C)</f>
        <v>20057.284</v>
      </c>
      <c r="C12">
        <f>LOOKUP(A12,'TMP2'!$A:$A,'TMP2'!$D:$D)</f>
        <v>97934.74</v>
      </c>
      <c r="D12">
        <f>MATCH(A12,'TMP2'!A:A,0)</f>
        <v>54</v>
      </c>
      <c r="E12" s="12">
        <v>16.2</v>
      </c>
      <c r="F12" s="12">
        <v>16.399999999999999</v>
      </c>
      <c r="G12" s="12" t="s">
        <v>1870</v>
      </c>
      <c r="H12" s="12">
        <v>30.5</v>
      </c>
      <c r="I12" s="12">
        <v>38.700000000000003</v>
      </c>
      <c r="J12" s="12">
        <v>24.2</v>
      </c>
      <c r="K12" s="12">
        <v>14.500000000000004</v>
      </c>
      <c r="L12" s="12">
        <v>0.43448275862068958</v>
      </c>
      <c r="M12" s="12">
        <v>1.87</v>
      </c>
      <c r="N12" s="12">
        <v>1.4329501915708813</v>
      </c>
      <c r="O12" s="12">
        <v>2.67</v>
      </c>
      <c r="P12" s="12">
        <v>0.86328877005347571</v>
      </c>
      <c r="Q12" s="12">
        <v>0.46331453499217901</v>
      </c>
      <c r="R12" s="12">
        <v>94.331123981788366</v>
      </c>
      <c r="S12" t="s">
        <v>1586</v>
      </c>
      <c r="T12" s="12" t="s">
        <v>3715</v>
      </c>
      <c r="U12" s="12" t="s">
        <v>3715</v>
      </c>
      <c r="W12" s="12">
        <v>33.5</v>
      </c>
      <c r="X12" s="12">
        <v>12.5</v>
      </c>
      <c r="Y12" s="12" t="s">
        <v>3715</v>
      </c>
      <c r="Z12" s="12" t="s">
        <v>3715</v>
      </c>
      <c r="AA12" s="12" t="s">
        <v>3715</v>
      </c>
      <c r="AB12" s="12" t="s">
        <v>3715</v>
      </c>
      <c r="AC12" s="12" t="s">
        <v>3715</v>
      </c>
      <c r="AD12" s="12" t="s">
        <v>3715</v>
      </c>
      <c r="AE12" s="12" t="s">
        <v>3715</v>
      </c>
      <c r="AF12" s="12" t="s">
        <v>3715</v>
      </c>
      <c r="AG12" s="12" t="s">
        <v>3715</v>
      </c>
      <c r="AH12" s="12" t="s">
        <v>3715</v>
      </c>
    </row>
    <row r="13" spans="1:34" x14ac:dyDescent="0.2">
      <c r="A13" s="12" t="s">
        <v>2402</v>
      </c>
      <c r="B13">
        <f>LOOKUP(A13,'TMP2'!$A:$A,'TMP2'!$C:$C)</f>
        <v>20029.54</v>
      </c>
      <c r="C13">
        <f>LOOKUP(A13,'TMP2'!$A:$A,'TMP2'!$D:$D)</f>
        <v>97922.774999999994</v>
      </c>
      <c r="D13">
        <f>MATCH(A13,'TMP2'!A:A,0)</f>
        <v>55</v>
      </c>
      <c r="E13" s="12">
        <v>12</v>
      </c>
      <c r="F13" s="12">
        <v>12.2</v>
      </c>
      <c r="G13" s="12" t="s">
        <v>1870</v>
      </c>
      <c r="H13" s="12">
        <v>26.2</v>
      </c>
      <c r="I13" s="12">
        <v>41</v>
      </c>
      <c r="J13" s="12">
        <v>26</v>
      </c>
      <c r="K13" s="12">
        <v>15</v>
      </c>
      <c r="L13" s="12">
        <v>1.3333333333333286E-2</v>
      </c>
      <c r="M13" s="12">
        <v>1.98</v>
      </c>
      <c r="N13" s="12">
        <v>1.5689381933438986</v>
      </c>
      <c r="O13" s="12">
        <v>2.72</v>
      </c>
      <c r="P13" s="12">
        <v>0.73365656565656567</v>
      </c>
      <c r="Q13" s="12">
        <v>0.42318448774121398</v>
      </c>
      <c r="R13" s="12">
        <v>97.135367331203895</v>
      </c>
      <c r="S13" t="s">
        <v>1586</v>
      </c>
      <c r="T13" s="12">
        <v>0.223</v>
      </c>
      <c r="U13" s="12">
        <v>7.774</v>
      </c>
      <c r="W13" s="12" t="s">
        <v>3715</v>
      </c>
      <c r="X13" s="12" t="s">
        <v>3715</v>
      </c>
      <c r="Y13" s="12" t="s">
        <v>3715</v>
      </c>
      <c r="Z13" s="12" t="s">
        <v>3715</v>
      </c>
      <c r="AA13" s="12">
        <v>52.42</v>
      </c>
      <c r="AB13" s="12">
        <v>6</v>
      </c>
      <c r="AC13" s="12" t="s">
        <v>3715</v>
      </c>
      <c r="AD13" s="12" t="s">
        <v>3715</v>
      </c>
      <c r="AE13" s="12" t="s">
        <v>3715</v>
      </c>
      <c r="AF13" s="12" t="s">
        <v>3715</v>
      </c>
      <c r="AG13" s="12" t="s">
        <v>3715</v>
      </c>
      <c r="AH13" s="12" t="s">
        <v>3715</v>
      </c>
    </row>
    <row r="14" spans="1:34" x14ac:dyDescent="0.2">
      <c r="A14" s="12" t="s">
        <v>699</v>
      </c>
      <c r="B14">
        <f>LOOKUP(A14,'TMP2'!$A:$A,'TMP2'!$C:$C)</f>
        <v>14811.77</v>
      </c>
      <c r="C14">
        <f>LOOKUP(A14,'TMP2'!$A:$A,'TMP2'!$D:$D)</f>
        <v>102706.95</v>
      </c>
      <c r="D14">
        <f>MATCH(A14,'TMP2'!A:A,0)</f>
        <v>144</v>
      </c>
      <c r="E14" s="12">
        <v>16.100000000000001</v>
      </c>
      <c r="F14" s="12">
        <v>16.3</v>
      </c>
      <c r="G14" s="12" t="s">
        <v>1870</v>
      </c>
      <c r="H14" s="12">
        <v>27.5</v>
      </c>
      <c r="I14" s="12">
        <v>39.5</v>
      </c>
      <c r="J14" s="12">
        <v>23</v>
      </c>
      <c r="K14" s="12">
        <v>16.5</v>
      </c>
      <c r="L14" s="12">
        <v>0.27272727272727271</v>
      </c>
      <c r="M14" s="12">
        <v>1.96</v>
      </c>
      <c r="N14" s="12">
        <v>1.5372549019607844</v>
      </c>
      <c r="O14" s="12">
        <v>2.7</v>
      </c>
      <c r="P14" s="12">
        <v>0.75637755102040805</v>
      </c>
      <c r="Q14" s="12">
        <v>0.43064633260711699</v>
      </c>
      <c r="R14" s="12">
        <v>98.165261382799343</v>
      </c>
      <c r="S14" t="s">
        <v>634</v>
      </c>
      <c r="T14" s="12">
        <v>0.33400000000000002</v>
      </c>
      <c r="U14" s="12">
        <v>5.258</v>
      </c>
      <c r="W14" s="12" t="s">
        <v>3715</v>
      </c>
      <c r="X14" s="12" t="s">
        <v>3715</v>
      </c>
      <c r="Y14" s="12" t="s">
        <v>3715</v>
      </c>
      <c r="Z14" s="12" t="s">
        <v>3715</v>
      </c>
      <c r="AA14" s="12" t="s">
        <v>3715</v>
      </c>
      <c r="AB14" s="12" t="s">
        <v>3715</v>
      </c>
      <c r="AC14" s="12" t="s">
        <v>3715</v>
      </c>
      <c r="AD14" s="12" t="s">
        <v>3715</v>
      </c>
      <c r="AE14" s="12" t="s">
        <v>3715</v>
      </c>
      <c r="AF14" s="12" t="s">
        <v>3715</v>
      </c>
      <c r="AG14" s="12" t="s">
        <v>3715</v>
      </c>
      <c r="AH14" s="12" t="s">
        <v>3715</v>
      </c>
    </row>
    <row r="15" spans="1:34" x14ac:dyDescent="0.2">
      <c r="A15" s="12" t="s">
        <v>709</v>
      </c>
      <c r="B15">
        <f>LOOKUP(A15,'TMP2'!$A:$A,'TMP2'!$C:$C)</f>
        <v>14719.55</v>
      </c>
      <c r="C15">
        <f>LOOKUP(A15,'TMP2'!$A:$A,'TMP2'!$D:$D)</f>
        <v>102767.07</v>
      </c>
      <c r="D15">
        <f>MATCH(A15,'TMP2'!A:A,0)</f>
        <v>154</v>
      </c>
      <c r="E15" s="12">
        <v>13.4</v>
      </c>
      <c r="F15" s="12">
        <v>13.6</v>
      </c>
      <c r="G15" s="12" t="s">
        <v>1870</v>
      </c>
      <c r="H15" s="12">
        <v>22.6</v>
      </c>
      <c r="I15" s="12">
        <v>38.6</v>
      </c>
      <c r="J15" s="12">
        <v>22.1</v>
      </c>
      <c r="K15" s="12">
        <v>16.5</v>
      </c>
      <c r="L15" s="12">
        <v>3.0303030303030304E-2</v>
      </c>
      <c r="M15" s="12">
        <v>1.98</v>
      </c>
      <c r="N15" s="12">
        <v>1.6150081566068515</v>
      </c>
      <c r="O15" s="12">
        <v>2.7</v>
      </c>
      <c r="P15" s="12">
        <v>0.67181818181818187</v>
      </c>
      <c r="Q15" s="12">
        <v>0.40184883088635098</v>
      </c>
      <c r="R15" s="12">
        <v>90.828146143437081</v>
      </c>
      <c r="S15" t="s">
        <v>634</v>
      </c>
      <c r="T15" s="12">
        <v>0.16</v>
      </c>
      <c r="U15" s="12">
        <v>10.443</v>
      </c>
      <c r="W15" s="12" t="s">
        <v>3715</v>
      </c>
      <c r="X15" s="12" t="s">
        <v>3715</v>
      </c>
      <c r="Y15" s="12" t="s">
        <v>3715</v>
      </c>
      <c r="Z15" s="12" t="s">
        <v>3715</v>
      </c>
      <c r="AA15" s="12" t="s">
        <v>3715</v>
      </c>
      <c r="AB15" s="12" t="s">
        <v>3715</v>
      </c>
      <c r="AC15" s="12" t="s">
        <v>3715</v>
      </c>
      <c r="AD15" s="12" t="s">
        <v>3715</v>
      </c>
      <c r="AE15" s="12" t="s">
        <v>3715</v>
      </c>
      <c r="AF15" s="12" t="s">
        <v>3715</v>
      </c>
      <c r="AG15" s="12" t="s">
        <v>3715</v>
      </c>
      <c r="AH15" s="12" t="s">
        <v>3715</v>
      </c>
    </row>
    <row r="16" spans="1:34" x14ac:dyDescent="0.2">
      <c r="A16" s="12" t="s">
        <v>712</v>
      </c>
      <c r="B16">
        <f>LOOKUP(A16,'TMP2'!$A:$A,'TMP2'!$C:$C)</f>
        <v>14697.25</v>
      </c>
      <c r="C16">
        <f>LOOKUP(A16,'TMP2'!$A:$A,'TMP2'!$D:$D)</f>
        <v>102784.76</v>
      </c>
      <c r="D16">
        <f>MATCH(A16,'TMP2'!A:A,0)</f>
        <v>157</v>
      </c>
      <c r="E16" s="12">
        <v>13.6</v>
      </c>
      <c r="F16" s="12">
        <v>13.8</v>
      </c>
      <c r="G16" s="12" t="s">
        <v>1870</v>
      </c>
      <c r="H16" s="12">
        <v>21.6</v>
      </c>
      <c r="I16" s="12">
        <v>36.799999999999997</v>
      </c>
      <c r="J16" s="12">
        <v>21.3</v>
      </c>
      <c r="K16" s="12">
        <v>15.499999999999996</v>
      </c>
      <c r="L16" s="12">
        <v>1.9354838709677469E-2</v>
      </c>
      <c r="M16" s="12">
        <v>2.04</v>
      </c>
      <c r="N16" s="12">
        <v>1.6776315789473686</v>
      </c>
      <c r="O16" s="12">
        <v>2.69</v>
      </c>
      <c r="P16" s="12">
        <v>0.60345098039215661</v>
      </c>
      <c r="Q16" s="12">
        <v>0.37634513793778102</v>
      </c>
      <c r="R16" s="12">
        <v>96.28619703665197</v>
      </c>
      <c r="S16" t="s">
        <v>634</v>
      </c>
      <c r="T16" s="12" t="s">
        <v>3715</v>
      </c>
      <c r="U16" s="12" t="s">
        <v>3715</v>
      </c>
      <c r="W16" s="12">
        <v>43.4</v>
      </c>
      <c r="X16" s="12">
        <v>12.1</v>
      </c>
      <c r="Y16" s="12" t="s">
        <v>3715</v>
      </c>
      <c r="Z16" s="12" t="s">
        <v>3715</v>
      </c>
      <c r="AA16" s="12" t="s">
        <v>3715</v>
      </c>
      <c r="AB16" s="12" t="s">
        <v>3715</v>
      </c>
      <c r="AC16" s="12" t="s">
        <v>3715</v>
      </c>
      <c r="AD16" s="12" t="s">
        <v>3715</v>
      </c>
      <c r="AE16" s="12" t="s">
        <v>3715</v>
      </c>
      <c r="AF16" s="12" t="s">
        <v>3715</v>
      </c>
      <c r="AG16" s="12" t="s">
        <v>3715</v>
      </c>
      <c r="AH16" s="12" t="s">
        <v>3715</v>
      </c>
    </row>
    <row r="17" spans="1:34" x14ac:dyDescent="0.2">
      <c r="A17" s="12" t="s">
        <v>712</v>
      </c>
      <c r="B17">
        <f>LOOKUP(A17,'TMP2'!$A:$A,'TMP2'!$C:$C)</f>
        <v>14697.25</v>
      </c>
      <c r="C17">
        <f>LOOKUP(A17,'TMP2'!$A:$A,'TMP2'!$D:$D)</f>
        <v>102784.76</v>
      </c>
      <c r="D17">
        <f>MATCH(A17,'TMP2'!A:A,0)</f>
        <v>157</v>
      </c>
      <c r="E17" s="12">
        <v>21.6</v>
      </c>
      <c r="F17" s="12">
        <v>21.8</v>
      </c>
      <c r="G17" s="12" t="s">
        <v>1870</v>
      </c>
      <c r="H17" s="12">
        <v>26.3</v>
      </c>
      <c r="I17" s="12">
        <v>40.5</v>
      </c>
      <c r="J17" s="12">
        <v>25.1</v>
      </c>
      <c r="K17" s="12">
        <v>15.399999999999999</v>
      </c>
      <c r="L17" s="12">
        <v>7.7922077922077879E-2</v>
      </c>
      <c r="M17" s="12">
        <v>1.83</v>
      </c>
      <c r="N17" s="12">
        <v>1.4489311163895489</v>
      </c>
      <c r="O17" s="12">
        <v>2.68</v>
      </c>
      <c r="P17" s="12">
        <v>0.84963934426229515</v>
      </c>
      <c r="Q17" s="12">
        <v>0.45935406104867599</v>
      </c>
      <c r="R17" s="12">
        <v>82.957551902446554</v>
      </c>
      <c r="S17" t="s">
        <v>634</v>
      </c>
      <c r="T17" s="12" t="s">
        <v>3715</v>
      </c>
      <c r="U17" s="12" t="s">
        <v>3715</v>
      </c>
      <c r="W17" s="12">
        <v>15.81</v>
      </c>
      <c r="X17" s="12">
        <v>27.6</v>
      </c>
      <c r="Y17" s="12" t="s">
        <v>3715</v>
      </c>
      <c r="Z17" s="12" t="s">
        <v>3715</v>
      </c>
      <c r="AA17" s="12" t="s">
        <v>3715</v>
      </c>
      <c r="AB17" s="12" t="s">
        <v>3715</v>
      </c>
      <c r="AC17" s="12" t="s">
        <v>3715</v>
      </c>
      <c r="AD17" s="12" t="s">
        <v>3715</v>
      </c>
      <c r="AE17" s="12" t="s">
        <v>3715</v>
      </c>
      <c r="AF17" s="12" t="s">
        <v>3715</v>
      </c>
      <c r="AG17" s="12" t="s">
        <v>3715</v>
      </c>
      <c r="AH17" s="12" t="s">
        <v>3715</v>
      </c>
    </row>
    <row r="18" spans="1:34" x14ac:dyDescent="0.2">
      <c r="A18" s="12" t="s">
        <v>713</v>
      </c>
      <c r="B18">
        <f>LOOKUP(A18,'TMP2'!$A:$A,'TMP2'!$C:$C)</f>
        <v>14672</v>
      </c>
      <c r="C18">
        <f>LOOKUP(A18,'TMP2'!$A:$A,'TMP2'!$D:$D)</f>
        <v>102764.56</v>
      </c>
      <c r="D18">
        <f>MATCH(A18,'TMP2'!A:A,0)</f>
        <v>158</v>
      </c>
      <c r="E18" s="12">
        <v>15.2</v>
      </c>
      <c r="F18" s="12">
        <v>15.4</v>
      </c>
      <c r="G18" s="12" t="s">
        <v>1870</v>
      </c>
      <c r="H18" s="12">
        <v>20.2</v>
      </c>
      <c r="I18" s="12">
        <v>31.6</v>
      </c>
      <c r="J18" s="12">
        <v>19.5</v>
      </c>
      <c r="K18" s="12">
        <v>12.100000000000001</v>
      </c>
      <c r="L18" s="12">
        <v>5.785123966942142E-2</v>
      </c>
      <c r="M18" s="12">
        <v>2.0699999999999998</v>
      </c>
      <c r="N18" s="12">
        <v>1.7221297836938436</v>
      </c>
      <c r="O18" s="12">
        <v>2.7</v>
      </c>
      <c r="P18" s="12">
        <v>0.56782608695652192</v>
      </c>
      <c r="Q18" s="12">
        <v>0.36217415418746501</v>
      </c>
      <c r="R18" s="12">
        <v>96.050535987748816</v>
      </c>
      <c r="S18" t="s">
        <v>634</v>
      </c>
      <c r="T18" s="12" t="s">
        <v>3715</v>
      </c>
      <c r="U18" s="12" t="s">
        <v>3715</v>
      </c>
      <c r="W18" s="12">
        <v>70.75</v>
      </c>
      <c r="X18" s="12">
        <v>15.3</v>
      </c>
      <c r="Y18" s="12" t="s">
        <v>3715</v>
      </c>
      <c r="Z18" s="12" t="s">
        <v>3715</v>
      </c>
      <c r="AA18" s="12" t="s">
        <v>3715</v>
      </c>
      <c r="AB18" s="12" t="s">
        <v>3715</v>
      </c>
      <c r="AC18" s="12" t="s">
        <v>3715</v>
      </c>
      <c r="AD18" s="12" t="s">
        <v>3715</v>
      </c>
      <c r="AE18" s="12" t="s">
        <v>3715</v>
      </c>
      <c r="AF18" s="12" t="s">
        <v>3715</v>
      </c>
      <c r="AG18" s="12" t="s">
        <v>3715</v>
      </c>
      <c r="AH18" s="12" t="s">
        <v>3715</v>
      </c>
    </row>
    <row r="19" spans="1:34" x14ac:dyDescent="0.2">
      <c r="A19" s="12" t="s">
        <v>716</v>
      </c>
      <c r="B19">
        <f>LOOKUP(A19,'TMP2'!$A:$A,'TMP2'!$C:$C)</f>
        <v>14637.34</v>
      </c>
      <c r="C19">
        <f>LOOKUP(A19,'TMP2'!$A:$A,'TMP2'!$D:$D)</f>
        <v>102798.95</v>
      </c>
      <c r="D19">
        <f>MATCH(A19,'TMP2'!A:A,0)</f>
        <v>161</v>
      </c>
      <c r="E19" s="12">
        <v>20.7</v>
      </c>
      <c r="F19" s="12">
        <v>20.9</v>
      </c>
      <c r="G19" s="12" t="s">
        <v>1870</v>
      </c>
      <c r="H19" s="12">
        <v>31.1</v>
      </c>
      <c r="I19" s="12">
        <v>45.8</v>
      </c>
      <c r="J19" s="12">
        <v>28.8</v>
      </c>
      <c r="K19" s="12">
        <v>16.999999999999996</v>
      </c>
      <c r="L19" s="12">
        <v>0.1352941176470589</v>
      </c>
      <c r="M19" s="12">
        <v>1.74</v>
      </c>
      <c r="N19" s="12">
        <v>1.3272311212814645</v>
      </c>
      <c r="O19" s="12">
        <v>2.67</v>
      </c>
      <c r="P19" s="12">
        <v>1.0117068965517242</v>
      </c>
      <c r="Q19" s="12">
        <v>0.50290969240394601</v>
      </c>
      <c r="R19" s="12">
        <v>82.076143083556303</v>
      </c>
      <c r="S19" t="s">
        <v>634</v>
      </c>
      <c r="T19" s="12" t="s">
        <v>3715</v>
      </c>
      <c r="U19" s="12" t="s">
        <v>3715</v>
      </c>
      <c r="W19" s="12">
        <v>18.57</v>
      </c>
      <c r="X19" s="12">
        <v>24</v>
      </c>
      <c r="Y19" s="12" t="s">
        <v>3715</v>
      </c>
      <c r="Z19" s="12" t="s">
        <v>3715</v>
      </c>
      <c r="AA19" s="12" t="s">
        <v>3715</v>
      </c>
      <c r="AB19" s="12" t="s">
        <v>3715</v>
      </c>
      <c r="AC19" s="12" t="s">
        <v>3715</v>
      </c>
      <c r="AD19" s="12" t="s">
        <v>3715</v>
      </c>
      <c r="AE19" s="12" t="s">
        <v>3715</v>
      </c>
      <c r="AF19" s="12" t="s">
        <v>3715</v>
      </c>
      <c r="AG19" s="12" t="s">
        <v>3715</v>
      </c>
      <c r="AH19" s="12" t="s">
        <v>3715</v>
      </c>
    </row>
    <row r="20" spans="1:34" x14ac:dyDescent="0.2">
      <c r="A20" s="12" t="s">
        <v>718</v>
      </c>
      <c r="B20">
        <f>LOOKUP(A20,'TMP2'!$A:$A,'TMP2'!$C:$C)</f>
        <v>14576.98</v>
      </c>
      <c r="C20">
        <f>LOOKUP(A20,'TMP2'!$A:$A,'TMP2'!$D:$D)</f>
        <v>102795.35</v>
      </c>
      <c r="D20">
        <f>MATCH(A20,'TMP2'!A:A,0)</f>
        <v>163</v>
      </c>
      <c r="E20" s="12">
        <v>16.5</v>
      </c>
      <c r="F20" s="12">
        <v>16.7</v>
      </c>
      <c r="G20" s="12" t="s">
        <v>1870</v>
      </c>
      <c r="H20" s="12">
        <v>19.2</v>
      </c>
      <c r="I20" s="12">
        <v>31.3</v>
      </c>
      <c r="J20" s="12">
        <v>19</v>
      </c>
      <c r="K20" s="12">
        <v>12.3</v>
      </c>
      <c r="L20" s="12">
        <v>1.6260162601625959E-2</v>
      </c>
      <c r="M20" s="12">
        <v>2.04</v>
      </c>
      <c r="N20" s="12">
        <v>1.7114093959731544</v>
      </c>
      <c r="O20" s="12">
        <v>2.69</v>
      </c>
      <c r="P20" s="12">
        <v>0.57180392156862747</v>
      </c>
      <c r="Q20" s="12">
        <v>0.36378832863451499</v>
      </c>
      <c r="R20" s="12">
        <v>90.324669089911524</v>
      </c>
      <c r="S20" t="s">
        <v>634</v>
      </c>
      <c r="T20" s="12">
        <v>0.125</v>
      </c>
      <c r="U20" s="12">
        <v>12.61</v>
      </c>
      <c r="W20" s="12" t="s">
        <v>3715</v>
      </c>
      <c r="X20" s="12" t="s">
        <v>3715</v>
      </c>
      <c r="Y20" s="12" t="s">
        <v>3715</v>
      </c>
      <c r="Z20" s="12" t="s">
        <v>3715</v>
      </c>
      <c r="AA20" s="12" t="s">
        <v>3715</v>
      </c>
      <c r="AB20" s="12" t="s">
        <v>3715</v>
      </c>
      <c r="AC20" s="12" t="s">
        <v>3715</v>
      </c>
      <c r="AD20" s="12" t="s">
        <v>3715</v>
      </c>
      <c r="AE20" s="12" t="s">
        <v>3715</v>
      </c>
      <c r="AF20" s="12" t="s">
        <v>3715</v>
      </c>
      <c r="AG20" s="12" t="s">
        <v>3715</v>
      </c>
      <c r="AH20" s="12" t="s">
        <v>3715</v>
      </c>
    </row>
    <row r="21" spans="1:34" x14ac:dyDescent="0.2">
      <c r="A21" s="12" t="s">
        <v>720</v>
      </c>
      <c r="B21">
        <f>LOOKUP(A21,'TMP2'!$A:$A,'TMP2'!$C:$C)</f>
        <v>14526.2</v>
      </c>
      <c r="C21">
        <f>LOOKUP(A21,'TMP2'!$A:$A,'TMP2'!$D:$D)</f>
        <v>102794.77</v>
      </c>
      <c r="D21">
        <f>MATCH(A21,'TMP2'!A:A,0)</f>
        <v>165</v>
      </c>
      <c r="E21" s="12">
        <v>20.5</v>
      </c>
      <c r="F21" s="12">
        <v>20.7</v>
      </c>
      <c r="G21" s="12" t="s">
        <v>1870</v>
      </c>
      <c r="H21" s="12">
        <v>22.2</v>
      </c>
      <c r="I21" s="12">
        <v>38.700000000000003</v>
      </c>
      <c r="J21" s="12">
        <v>24</v>
      </c>
      <c r="K21" s="12">
        <v>14.700000000000003</v>
      </c>
      <c r="L21" s="12">
        <v>0</v>
      </c>
      <c r="M21" s="12">
        <v>1.77</v>
      </c>
      <c r="N21" s="12">
        <v>1.4484451718494271</v>
      </c>
      <c r="O21" s="12">
        <v>2.68</v>
      </c>
      <c r="P21" s="12">
        <v>0.85025988700564969</v>
      </c>
      <c r="Q21" s="12">
        <v>0.45953538363827301</v>
      </c>
      <c r="R21" s="12">
        <v>69.973899638528607</v>
      </c>
      <c r="S21" t="s">
        <v>634</v>
      </c>
      <c r="T21" s="12" t="s">
        <v>3715</v>
      </c>
      <c r="U21" s="12" t="s">
        <v>3715</v>
      </c>
      <c r="W21" s="12">
        <v>17.2</v>
      </c>
      <c r="X21" s="12">
        <v>26.9</v>
      </c>
      <c r="Y21" s="12" t="s">
        <v>3715</v>
      </c>
      <c r="Z21" s="12" t="s">
        <v>3715</v>
      </c>
      <c r="AA21" s="12" t="s">
        <v>3715</v>
      </c>
      <c r="AB21" s="12" t="s">
        <v>3715</v>
      </c>
      <c r="AC21" s="12" t="s">
        <v>3715</v>
      </c>
      <c r="AD21" s="12" t="s">
        <v>3715</v>
      </c>
      <c r="AE21" s="12" t="s">
        <v>3715</v>
      </c>
      <c r="AF21" s="12" t="s">
        <v>3715</v>
      </c>
      <c r="AG21" s="12" t="s">
        <v>3715</v>
      </c>
      <c r="AH21" s="12" t="s">
        <v>3715</v>
      </c>
    </row>
    <row r="22" spans="1:34" x14ac:dyDescent="0.2">
      <c r="A22" s="12" t="s">
        <v>730</v>
      </c>
      <c r="B22">
        <f>LOOKUP(A22,'TMP2'!$A:$A,'TMP2'!$C:$C)</f>
        <v>14439.2</v>
      </c>
      <c r="C22">
        <f>LOOKUP(A22,'TMP2'!$A:$A,'TMP2'!$D:$D)</f>
        <v>102810.7</v>
      </c>
      <c r="D22">
        <f>MATCH(A22,'TMP2'!A:A,0)</f>
        <v>175</v>
      </c>
      <c r="E22" s="12">
        <v>17</v>
      </c>
      <c r="F22" s="12">
        <v>17.2</v>
      </c>
      <c r="G22" s="12" t="s">
        <v>1870</v>
      </c>
      <c r="H22" s="12">
        <v>23</v>
      </c>
      <c r="I22" s="12">
        <v>37.5</v>
      </c>
      <c r="J22" s="12">
        <v>22</v>
      </c>
      <c r="K22" s="12">
        <v>15.5</v>
      </c>
      <c r="L22" s="12">
        <v>6.4516129032258063E-2</v>
      </c>
      <c r="M22" s="12">
        <v>2.0499999999999998</v>
      </c>
      <c r="N22" s="12">
        <v>1.6666666666666665</v>
      </c>
      <c r="O22" s="12">
        <v>2.7</v>
      </c>
      <c r="P22" s="12">
        <v>0.62000000000000033</v>
      </c>
      <c r="Q22" s="12">
        <v>0.38271604938271597</v>
      </c>
      <c r="R22" s="12">
        <v>100</v>
      </c>
      <c r="S22" t="s">
        <v>634</v>
      </c>
      <c r="T22" s="12" t="s">
        <v>3715</v>
      </c>
      <c r="U22" s="12" t="s">
        <v>3715</v>
      </c>
      <c r="W22" s="12">
        <v>60.48</v>
      </c>
      <c r="X22" s="12">
        <v>22.1</v>
      </c>
      <c r="Y22" s="12" t="s">
        <v>3715</v>
      </c>
      <c r="Z22" s="12" t="s">
        <v>3715</v>
      </c>
      <c r="AA22" s="12" t="s">
        <v>3715</v>
      </c>
      <c r="AB22" s="12" t="s">
        <v>3715</v>
      </c>
      <c r="AC22" s="12" t="s">
        <v>3715</v>
      </c>
      <c r="AD22" s="12" t="s">
        <v>3715</v>
      </c>
      <c r="AE22" s="12" t="s">
        <v>3715</v>
      </c>
      <c r="AF22" s="12" t="s">
        <v>3715</v>
      </c>
      <c r="AG22" s="12" t="s">
        <v>3715</v>
      </c>
      <c r="AH22" s="12" t="s">
        <v>3715</v>
      </c>
    </row>
    <row r="23" spans="1:34" x14ac:dyDescent="0.2">
      <c r="A23" s="12" t="s">
        <v>733</v>
      </c>
      <c r="B23">
        <f>LOOKUP(A23,'TMP2'!$A:$A,'TMP2'!$C:$C)</f>
        <v>14410.07</v>
      </c>
      <c r="C23">
        <f>LOOKUP(A23,'TMP2'!$A:$A,'TMP2'!$D:$D)</f>
        <v>102773.42</v>
      </c>
      <c r="D23">
        <f>MATCH(A23,'TMP2'!A:A,0)</f>
        <v>178</v>
      </c>
      <c r="E23" s="12">
        <v>19</v>
      </c>
      <c r="F23" s="12">
        <v>19.2</v>
      </c>
      <c r="G23" s="12" t="s">
        <v>1870</v>
      </c>
      <c r="H23" s="12">
        <v>23.4</v>
      </c>
      <c r="I23" s="12">
        <v>38.9</v>
      </c>
      <c r="J23" s="12">
        <v>22.4</v>
      </c>
      <c r="K23" s="12">
        <v>16.5</v>
      </c>
      <c r="L23" s="12">
        <v>6.0606060606060608E-2</v>
      </c>
      <c r="M23" s="12">
        <v>2.0099999999999998</v>
      </c>
      <c r="N23" s="12">
        <v>1.6288492706645055</v>
      </c>
      <c r="O23" s="12">
        <v>2.7</v>
      </c>
      <c r="P23" s="12">
        <v>0.65761194029850789</v>
      </c>
      <c r="Q23" s="12">
        <v>0.39672249234647999</v>
      </c>
      <c r="R23" s="12">
        <v>96.074897866545555</v>
      </c>
      <c r="S23" t="s">
        <v>634</v>
      </c>
      <c r="T23" s="12" t="s">
        <v>3715</v>
      </c>
      <c r="U23" s="12" t="s">
        <v>3715</v>
      </c>
      <c r="W23" s="12">
        <v>45.2</v>
      </c>
      <c r="X23" s="12">
        <v>18.899999999999999</v>
      </c>
      <c r="Y23" s="12" t="s">
        <v>3715</v>
      </c>
      <c r="Z23" s="12" t="s">
        <v>3715</v>
      </c>
      <c r="AA23" s="12" t="s">
        <v>3715</v>
      </c>
      <c r="AB23" s="12" t="s">
        <v>3715</v>
      </c>
      <c r="AC23" s="12" t="s">
        <v>3715</v>
      </c>
      <c r="AD23" s="12" t="s">
        <v>3715</v>
      </c>
      <c r="AE23" s="12" t="s">
        <v>3715</v>
      </c>
      <c r="AF23" s="12" t="s">
        <v>3715</v>
      </c>
      <c r="AG23" s="12" t="s">
        <v>3715</v>
      </c>
      <c r="AH23" s="12" t="s">
        <v>3715</v>
      </c>
    </row>
    <row r="24" spans="1:34" x14ac:dyDescent="0.2">
      <c r="A24" s="12" t="s">
        <v>1101</v>
      </c>
      <c r="B24">
        <f>LOOKUP(A24,'TMP2'!$A:$A,'TMP2'!$C:$C)</f>
        <v>19116.32</v>
      </c>
      <c r="C24">
        <f>LOOKUP(A24,'TMP2'!$A:$A,'TMP2'!$D:$D)</f>
        <v>98471.32</v>
      </c>
      <c r="D24">
        <f>MATCH(A24,'TMP2'!A:A,0)</f>
        <v>210</v>
      </c>
      <c r="E24" s="12">
        <v>13.9</v>
      </c>
      <c r="F24" s="12">
        <v>14.1</v>
      </c>
      <c r="G24" s="12" t="s">
        <v>1870</v>
      </c>
      <c r="H24" s="12">
        <v>26.5</v>
      </c>
      <c r="I24" s="12">
        <v>39.4</v>
      </c>
      <c r="J24" s="12">
        <v>24.6</v>
      </c>
      <c r="K24" s="12">
        <v>14.8</v>
      </c>
      <c r="L24" s="12">
        <v>0.12837837837837829</v>
      </c>
      <c r="M24" s="12">
        <v>1.95</v>
      </c>
      <c r="N24" s="12">
        <v>1.54</v>
      </c>
      <c r="O24" s="12">
        <v>2.68</v>
      </c>
      <c r="P24" s="12">
        <v>0.74</v>
      </c>
      <c r="Q24" s="12">
        <v>0.42528735632183901</v>
      </c>
      <c r="R24" s="12">
        <v>96.16</v>
      </c>
      <c r="S24" t="s">
        <v>1099</v>
      </c>
      <c r="T24" s="12">
        <v>0.33</v>
      </c>
      <c r="U24" s="12">
        <v>5.24</v>
      </c>
      <c r="W24" s="12" t="s">
        <v>3715</v>
      </c>
      <c r="X24" s="12" t="s">
        <v>3715</v>
      </c>
      <c r="Y24" s="12" t="s">
        <v>3715</v>
      </c>
      <c r="Z24" s="12" t="s">
        <v>3715</v>
      </c>
      <c r="AA24" s="12" t="s">
        <v>3715</v>
      </c>
      <c r="AB24" s="12" t="s">
        <v>3715</v>
      </c>
      <c r="AC24" s="12" t="s">
        <v>3715</v>
      </c>
      <c r="AD24" s="12" t="s">
        <v>3715</v>
      </c>
      <c r="AE24" s="12" t="s">
        <v>3715</v>
      </c>
      <c r="AF24" s="12" t="s">
        <v>3715</v>
      </c>
      <c r="AG24" s="12" t="s">
        <v>3715</v>
      </c>
      <c r="AH24" s="12" t="s">
        <v>3715</v>
      </c>
    </row>
    <row r="25" spans="1:34" x14ac:dyDescent="0.2">
      <c r="A25" s="12" t="s">
        <v>1104</v>
      </c>
      <c r="B25">
        <f>LOOKUP(A25,'TMP2'!$A:$A,'TMP2'!$C:$C)</f>
        <v>19077.63</v>
      </c>
      <c r="C25">
        <f>LOOKUP(A25,'TMP2'!$A:$A,'TMP2'!$D:$D)</f>
        <v>98472.09</v>
      </c>
      <c r="D25">
        <f>MATCH(A25,'TMP2'!A:A,0)</f>
        <v>213</v>
      </c>
      <c r="E25" s="12">
        <v>12.6</v>
      </c>
      <c r="F25" s="12">
        <v>12.8</v>
      </c>
      <c r="G25" s="12" t="s">
        <v>1870</v>
      </c>
      <c r="H25" s="12">
        <v>24.33</v>
      </c>
      <c r="I25" s="12">
        <v>34.4</v>
      </c>
      <c r="J25" s="12">
        <v>19.3</v>
      </c>
      <c r="K25" s="12">
        <v>15.1</v>
      </c>
      <c r="L25" s="12">
        <v>0.33311258278145678</v>
      </c>
      <c r="M25" s="12">
        <v>1.98</v>
      </c>
      <c r="N25" s="12">
        <v>1.59</v>
      </c>
      <c r="O25" s="12">
        <v>2.68</v>
      </c>
      <c r="P25" s="12">
        <v>0.68</v>
      </c>
      <c r="Q25" s="12">
        <v>0.40476190476190499</v>
      </c>
      <c r="R25" s="12">
        <v>95.49</v>
      </c>
      <c r="S25" t="s">
        <v>1099</v>
      </c>
      <c r="T25" s="12" t="s">
        <v>3715</v>
      </c>
      <c r="U25" s="12" t="s">
        <v>3715</v>
      </c>
      <c r="W25" s="12">
        <v>40.6</v>
      </c>
      <c r="X25" s="12">
        <v>8.3000000000000007</v>
      </c>
      <c r="Y25" s="12" t="s">
        <v>3715</v>
      </c>
      <c r="Z25" s="12" t="s">
        <v>3715</v>
      </c>
      <c r="AA25" s="12" t="s">
        <v>3715</v>
      </c>
      <c r="AB25" s="12" t="s">
        <v>3715</v>
      </c>
      <c r="AC25" s="12" t="s">
        <v>3715</v>
      </c>
      <c r="AD25" s="12" t="s">
        <v>3715</v>
      </c>
      <c r="AE25" s="12" t="s">
        <v>3715</v>
      </c>
      <c r="AF25" s="12" t="s">
        <v>3715</v>
      </c>
      <c r="AG25" s="12" t="s">
        <v>3715</v>
      </c>
      <c r="AH25" s="12" t="s">
        <v>3715</v>
      </c>
    </row>
    <row r="26" spans="1:34" x14ac:dyDescent="0.2">
      <c r="A26" s="12" t="s">
        <v>1104</v>
      </c>
      <c r="B26">
        <f>LOOKUP(A26,'TMP2'!$A:$A,'TMP2'!$C:$C)</f>
        <v>19077.63</v>
      </c>
      <c r="C26">
        <f>LOOKUP(A26,'TMP2'!$A:$A,'TMP2'!$D:$D)</f>
        <v>98472.09</v>
      </c>
      <c r="D26">
        <f>MATCH(A26,'TMP2'!A:A,0)</f>
        <v>213</v>
      </c>
      <c r="E26" s="12">
        <v>14</v>
      </c>
      <c r="F26" s="12">
        <v>14.2</v>
      </c>
      <c r="G26" s="12" t="s">
        <v>1870</v>
      </c>
      <c r="H26" s="12">
        <v>26.7</v>
      </c>
      <c r="I26" s="12">
        <v>36.700000000000003</v>
      </c>
      <c r="J26" s="12">
        <v>22.5</v>
      </c>
      <c r="K26" s="12">
        <v>14.2</v>
      </c>
      <c r="L26" s="12">
        <v>0.29577464788732388</v>
      </c>
      <c r="M26" s="12">
        <v>1.95</v>
      </c>
      <c r="N26" s="12">
        <v>1.54</v>
      </c>
      <c r="O26" s="12">
        <v>2.69</v>
      </c>
      <c r="P26" s="12">
        <v>0.75</v>
      </c>
      <c r="Q26" s="12">
        <v>0.42857142857142899</v>
      </c>
      <c r="R26" s="12">
        <v>96.04</v>
      </c>
      <c r="S26" t="s">
        <v>1099</v>
      </c>
      <c r="T26" s="12">
        <v>0.26</v>
      </c>
      <c r="U26" s="12">
        <v>6.85</v>
      </c>
      <c r="W26" s="12" t="s">
        <v>3715</v>
      </c>
      <c r="X26" s="12" t="s">
        <v>3715</v>
      </c>
      <c r="Y26" s="12" t="s">
        <v>3715</v>
      </c>
      <c r="Z26" s="12" t="s">
        <v>3715</v>
      </c>
      <c r="AA26" s="12" t="s">
        <v>3715</v>
      </c>
      <c r="AB26" s="12" t="s">
        <v>3715</v>
      </c>
      <c r="AC26" s="12" t="s">
        <v>3715</v>
      </c>
      <c r="AD26" s="12" t="s">
        <v>3715</v>
      </c>
      <c r="AE26" s="12" t="s">
        <v>3715</v>
      </c>
      <c r="AF26" s="12" t="s">
        <v>3715</v>
      </c>
      <c r="AG26" s="12" t="s">
        <v>3715</v>
      </c>
      <c r="AH26" s="12" t="s">
        <v>3715</v>
      </c>
    </row>
    <row r="27" spans="1:34" x14ac:dyDescent="0.2">
      <c r="A27" s="12" t="s">
        <v>1105</v>
      </c>
      <c r="B27">
        <f>LOOKUP(A27,'TMP2'!$A:$A,'TMP2'!$C:$C)</f>
        <v>19080.97</v>
      </c>
      <c r="C27">
        <f>LOOKUP(A27,'TMP2'!$A:$A,'TMP2'!$D:$D)</f>
        <v>98540.41</v>
      </c>
      <c r="D27">
        <f>MATCH(A27,'TMP2'!A:A,0)</f>
        <v>214</v>
      </c>
      <c r="E27" s="12">
        <v>11.6</v>
      </c>
      <c r="F27" s="12">
        <v>11.8</v>
      </c>
      <c r="G27" s="12" t="s">
        <v>1870</v>
      </c>
      <c r="H27" s="12">
        <v>24.9</v>
      </c>
      <c r="I27" s="12">
        <v>36.200000000000003</v>
      </c>
      <c r="J27" s="12">
        <v>21.6</v>
      </c>
      <c r="K27" s="12">
        <v>14.6</v>
      </c>
      <c r="L27" s="12">
        <v>0.22602739726027379</v>
      </c>
      <c r="M27" s="12">
        <v>1.87</v>
      </c>
      <c r="N27" s="12">
        <v>1.5</v>
      </c>
      <c r="O27" s="12">
        <v>2.63</v>
      </c>
      <c r="P27" s="12">
        <v>0.76</v>
      </c>
      <c r="Q27" s="12">
        <v>0.43181818181818199</v>
      </c>
      <c r="R27" s="12">
        <v>86.55</v>
      </c>
      <c r="S27" t="s">
        <v>1099</v>
      </c>
      <c r="T27" s="12" t="s">
        <v>3715</v>
      </c>
      <c r="U27" s="12" t="s">
        <v>3715</v>
      </c>
      <c r="W27" s="12">
        <v>15.15</v>
      </c>
      <c r="X27" s="12">
        <v>29.5</v>
      </c>
      <c r="Y27" s="12" t="s">
        <v>3715</v>
      </c>
      <c r="Z27" s="12" t="s">
        <v>3715</v>
      </c>
      <c r="AA27" s="12" t="s">
        <v>3715</v>
      </c>
      <c r="AB27" s="12" t="s">
        <v>3715</v>
      </c>
      <c r="AC27" s="12" t="s">
        <v>3715</v>
      </c>
      <c r="AD27" s="12" t="s">
        <v>3715</v>
      </c>
      <c r="AE27" s="12" t="s">
        <v>3715</v>
      </c>
      <c r="AF27" s="12" t="s">
        <v>3715</v>
      </c>
      <c r="AG27" s="12" t="s">
        <v>3715</v>
      </c>
      <c r="AH27" s="12" t="s">
        <v>3715</v>
      </c>
    </row>
    <row r="28" spans="1:34" x14ac:dyDescent="0.2">
      <c r="A28" s="12" t="s">
        <v>1105</v>
      </c>
      <c r="B28">
        <f>LOOKUP(A28,'TMP2'!$A:$A,'TMP2'!$C:$C)</f>
        <v>19080.97</v>
      </c>
      <c r="C28">
        <f>LOOKUP(A28,'TMP2'!$A:$A,'TMP2'!$D:$D)</f>
        <v>98540.41</v>
      </c>
      <c r="D28">
        <f>MATCH(A28,'TMP2'!A:A,0)</f>
        <v>214</v>
      </c>
      <c r="E28" s="12">
        <v>15.8</v>
      </c>
      <c r="F28" s="12">
        <v>16</v>
      </c>
      <c r="G28" s="12" t="s">
        <v>1870</v>
      </c>
      <c r="H28" s="12">
        <v>14.2</v>
      </c>
      <c r="I28" s="12">
        <v>33.9</v>
      </c>
      <c r="J28" s="12">
        <v>20.8</v>
      </c>
      <c r="K28" s="12">
        <v>13.1</v>
      </c>
      <c r="L28" s="12">
        <v>0</v>
      </c>
      <c r="M28" s="12">
        <v>2.0699999999999998</v>
      </c>
      <c r="N28" s="12">
        <v>1.81</v>
      </c>
      <c r="O28" s="12">
        <v>2.67</v>
      </c>
      <c r="P28" s="12">
        <v>0.47</v>
      </c>
      <c r="Q28" s="12">
        <v>0.319727891156463</v>
      </c>
      <c r="R28" s="12">
        <v>80.150000000000006</v>
      </c>
      <c r="S28" t="s">
        <v>1099</v>
      </c>
      <c r="T28" s="12">
        <v>0.35</v>
      </c>
      <c r="U28" s="12">
        <v>4.2</v>
      </c>
      <c r="W28" s="12" t="s">
        <v>3715</v>
      </c>
      <c r="X28" s="12" t="s">
        <v>3715</v>
      </c>
      <c r="Y28" s="12" t="s">
        <v>3715</v>
      </c>
      <c r="Z28" s="12" t="s">
        <v>3715</v>
      </c>
      <c r="AA28" s="12" t="s">
        <v>3715</v>
      </c>
      <c r="AB28" s="12" t="s">
        <v>3715</v>
      </c>
      <c r="AC28" s="12" t="s">
        <v>3715</v>
      </c>
      <c r="AD28" s="12" t="s">
        <v>3715</v>
      </c>
      <c r="AE28" s="12" t="s">
        <v>3715</v>
      </c>
      <c r="AF28" s="12" t="s">
        <v>3715</v>
      </c>
      <c r="AG28" s="12" t="s">
        <v>3715</v>
      </c>
      <c r="AH28" s="12" t="s">
        <v>3715</v>
      </c>
    </row>
    <row r="29" spans="1:34" x14ac:dyDescent="0.2">
      <c r="A29" s="12" t="s">
        <v>1996</v>
      </c>
      <c r="B29">
        <f>LOOKUP(A29,'TMP2'!$A:$A,'TMP2'!$C:$C)</f>
        <v>18195.569</v>
      </c>
      <c r="C29">
        <f>LOOKUP(A29,'TMP2'!$A:$A,'TMP2'!$D:$D)</f>
        <v>97601.9</v>
      </c>
      <c r="D29">
        <f>MATCH(A29,'TMP2'!A:A,0)</f>
        <v>222</v>
      </c>
      <c r="E29" s="12">
        <v>21.6</v>
      </c>
      <c r="F29" s="12">
        <v>21.8</v>
      </c>
      <c r="G29" s="12" t="s">
        <v>1870</v>
      </c>
      <c r="H29" s="12">
        <v>21.8</v>
      </c>
      <c r="I29" s="12">
        <v>33</v>
      </c>
      <c r="J29" s="12">
        <v>20.2</v>
      </c>
      <c r="K29" s="12">
        <v>12.8</v>
      </c>
      <c r="L29" s="12">
        <v>0.12500000000000011</v>
      </c>
      <c r="M29" s="12">
        <v>1.92</v>
      </c>
      <c r="N29" s="12">
        <v>1.57635467980296</v>
      </c>
      <c r="O29" s="12">
        <v>2.67</v>
      </c>
      <c r="P29" s="12">
        <v>0.69378125000000002</v>
      </c>
      <c r="Q29" s="12">
        <v>0.40960498883784402</v>
      </c>
      <c r="R29" s="12">
        <v>83.896761407143799</v>
      </c>
      <c r="S29" t="s">
        <v>837</v>
      </c>
      <c r="T29" s="12" t="s">
        <v>3715</v>
      </c>
      <c r="U29" s="12" t="s">
        <v>3715</v>
      </c>
      <c r="W29" s="12">
        <v>29.55</v>
      </c>
      <c r="X29" s="12">
        <v>26.3</v>
      </c>
      <c r="Y29" s="12" t="s">
        <v>3715</v>
      </c>
      <c r="Z29" s="12" t="s">
        <v>3715</v>
      </c>
      <c r="AA29" s="12" t="s">
        <v>3715</v>
      </c>
      <c r="AB29" s="12" t="s">
        <v>3715</v>
      </c>
      <c r="AC29" s="12" t="s">
        <v>3715</v>
      </c>
      <c r="AD29" s="12" t="s">
        <v>3715</v>
      </c>
      <c r="AE29" s="12" t="s">
        <v>3715</v>
      </c>
      <c r="AF29" s="12" t="s">
        <v>3715</v>
      </c>
      <c r="AG29" s="12" t="s">
        <v>3715</v>
      </c>
      <c r="AH29" s="12" t="s">
        <v>3715</v>
      </c>
    </row>
    <row r="30" spans="1:34" x14ac:dyDescent="0.2">
      <c r="A30" s="12" t="s">
        <v>2005</v>
      </c>
      <c r="B30">
        <f>LOOKUP(A30,'TMP2'!$A:$A,'TMP2'!$C:$C)</f>
        <v>18184.199000000001</v>
      </c>
      <c r="C30">
        <f>LOOKUP(A30,'TMP2'!$A:$A,'TMP2'!$D:$D)</f>
        <v>97594.960999999996</v>
      </c>
      <c r="D30">
        <f>MATCH(A30,'TMP2'!A:A,0)</f>
        <v>223</v>
      </c>
      <c r="E30" s="12">
        <v>21.2</v>
      </c>
      <c r="F30" s="12">
        <v>21.4</v>
      </c>
      <c r="G30" s="12" t="s">
        <v>1870</v>
      </c>
      <c r="H30" s="12">
        <v>31.4</v>
      </c>
      <c r="I30" s="12">
        <v>41.8</v>
      </c>
      <c r="J30" s="12">
        <v>26.4</v>
      </c>
      <c r="K30" s="12">
        <v>15.4</v>
      </c>
      <c r="L30" s="12">
        <v>0.32467532467532467</v>
      </c>
      <c r="M30" s="12">
        <v>1.9</v>
      </c>
      <c r="N30" s="12">
        <v>1.8938511326860841</v>
      </c>
      <c r="O30" s="12">
        <v>2.67</v>
      </c>
      <c r="P30" s="12">
        <v>0.846515789473684</v>
      </c>
      <c r="Q30" s="12">
        <v>0.45843950769300901</v>
      </c>
      <c r="R30" s="12">
        <v>99.038908715602005</v>
      </c>
      <c r="S30" t="s">
        <v>837</v>
      </c>
      <c r="T30" s="12">
        <v>0.42399999999999999</v>
      </c>
      <c r="U30" s="12">
        <v>4.3559999999999999</v>
      </c>
      <c r="W30" s="12" t="s">
        <v>3715</v>
      </c>
      <c r="X30" s="12" t="s">
        <v>3715</v>
      </c>
      <c r="Y30" s="12" t="s">
        <v>3715</v>
      </c>
      <c r="Z30" s="12" t="s">
        <v>3715</v>
      </c>
      <c r="AA30" s="12" t="s">
        <v>3715</v>
      </c>
      <c r="AB30" s="12" t="s">
        <v>3715</v>
      </c>
      <c r="AC30" s="12" t="s">
        <v>3715</v>
      </c>
      <c r="AD30" s="12" t="s">
        <v>3715</v>
      </c>
      <c r="AE30" s="12" t="s">
        <v>3715</v>
      </c>
      <c r="AF30" s="12" t="s">
        <v>3715</v>
      </c>
      <c r="AG30" s="12" t="s">
        <v>3715</v>
      </c>
      <c r="AH30" s="12" t="s">
        <v>3715</v>
      </c>
    </row>
    <row r="31" spans="1:34" x14ac:dyDescent="0.2">
      <c r="A31" s="12" t="s">
        <v>2006</v>
      </c>
      <c r="B31">
        <f>LOOKUP(A31,'TMP2'!$A:$A,'TMP2'!$C:$C)</f>
        <v>18173.345000000001</v>
      </c>
      <c r="C31">
        <f>LOOKUP(A31,'TMP2'!$A:$A,'TMP2'!$D:$D)</f>
        <v>97608.876000000004</v>
      </c>
      <c r="D31">
        <f>MATCH(A31,'TMP2'!A:A,0)</f>
        <v>224</v>
      </c>
      <c r="E31" s="12">
        <v>21.9</v>
      </c>
      <c r="F31" s="12">
        <v>23.1</v>
      </c>
      <c r="G31" s="12" t="s">
        <v>1870</v>
      </c>
      <c r="H31" s="12">
        <v>31</v>
      </c>
      <c r="I31" s="12">
        <v>38.4</v>
      </c>
      <c r="J31" s="12">
        <v>23.2</v>
      </c>
      <c r="K31" s="12">
        <v>15.2</v>
      </c>
      <c r="L31" s="12">
        <v>0.51315789473684215</v>
      </c>
      <c r="M31" s="12">
        <v>1.86</v>
      </c>
      <c r="N31" s="12">
        <v>1.4198473282442701</v>
      </c>
      <c r="O31" s="12">
        <v>2.67</v>
      </c>
      <c r="P31" s="12">
        <v>0.88048387096774205</v>
      </c>
      <c r="Q31" s="12">
        <v>0.46822197444034702</v>
      </c>
      <c r="R31" s="12">
        <v>94.005129144532006</v>
      </c>
      <c r="S31" t="s">
        <v>837</v>
      </c>
      <c r="T31" s="12">
        <v>0.60599999999999998</v>
      </c>
      <c r="U31" s="12">
        <v>3.1031086979665701</v>
      </c>
      <c r="W31" s="12" t="s">
        <v>3715</v>
      </c>
      <c r="X31" s="12" t="s">
        <v>3715</v>
      </c>
      <c r="Y31" s="12" t="s">
        <v>3715</v>
      </c>
      <c r="Z31" s="12" t="s">
        <v>3715</v>
      </c>
      <c r="AA31" s="12" t="s">
        <v>3715</v>
      </c>
      <c r="AB31" s="12" t="s">
        <v>3715</v>
      </c>
      <c r="AC31" s="12" t="s">
        <v>3715</v>
      </c>
      <c r="AD31" s="12" t="s">
        <v>3715</v>
      </c>
      <c r="AE31" s="12" t="s">
        <v>3715</v>
      </c>
      <c r="AF31" s="12" t="s">
        <v>3715</v>
      </c>
      <c r="AG31" s="12" t="s">
        <v>3715</v>
      </c>
      <c r="AH31" s="12" t="s">
        <v>3715</v>
      </c>
    </row>
    <row r="32" spans="1:34" x14ac:dyDescent="0.2">
      <c r="A32" s="12" t="s">
        <v>2008</v>
      </c>
      <c r="B32">
        <f>LOOKUP(A32,'TMP2'!$A:$A,'TMP2'!$C:$C)</f>
        <v>18151.101999999999</v>
      </c>
      <c r="C32">
        <f>LOOKUP(A32,'TMP2'!$A:$A,'TMP2'!$D:$D)</f>
        <v>97638.813999999998</v>
      </c>
      <c r="D32">
        <f>MATCH(A32,'TMP2'!A:A,0)</f>
        <v>226</v>
      </c>
      <c r="E32" s="12">
        <v>25</v>
      </c>
      <c r="F32" s="12">
        <v>25.2</v>
      </c>
      <c r="G32" s="12" t="s">
        <v>1870</v>
      </c>
      <c r="H32" s="12">
        <v>22.1</v>
      </c>
      <c r="I32" s="12">
        <v>34.700000000000003</v>
      </c>
      <c r="J32" s="12">
        <v>21.8</v>
      </c>
      <c r="K32" s="12">
        <v>12.9</v>
      </c>
      <c r="L32" s="12">
        <v>2.3255813953488427E-2</v>
      </c>
      <c r="M32" s="12">
        <v>1.84</v>
      </c>
      <c r="N32" s="12">
        <v>1.5069615069615101</v>
      </c>
      <c r="O32" s="12">
        <v>2.66</v>
      </c>
      <c r="P32" s="12">
        <v>0.76514130434782601</v>
      </c>
      <c r="Q32" s="12">
        <v>0.43347311768364399</v>
      </c>
      <c r="R32" s="12">
        <v>76.830253008111598</v>
      </c>
      <c r="S32" t="s">
        <v>837</v>
      </c>
      <c r="T32" s="12" t="s">
        <v>3715</v>
      </c>
      <c r="U32" s="12" t="s">
        <v>3715</v>
      </c>
      <c r="W32" s="12">
        <v>49.8</v>
      </c>
      <c r="X32" s="12">
        <v>14</v>
      </c>
      <c r="Y32" s="12" t="s">
        <v>3715</v>
      </c>
      <c r="Z32" s="12" t="s">
        <v>3715</v>
      </c>
      <c r="AA32" s="12" t="s">
        <v>3715</v>
      </c>
      <c r="AB32" s="12" t="s">
        <v>3715</v>
      </c>
      <c r="AC32" s="12" t="s">
        <v>3715</v>
      </c>
      <c r="AD32" s="12" t="s">
        <v>3715</v>
      </c>
      <c r="AE32" s="12" t="s">
        <v>3715</v>
      </c>
      <c r="AF32" s="12" t="s">
        <v>3715</v>
      </c>
      <c r="AG32" s="12" t="s">
        <v>3715</v>
      </c>
      <c r="AH32" s="12" t="s">
        <v>3715</v>
      </c>
    </row>
    <row r="33" spans="1:34" x14ac:dyDescent="0.2">
      <c r="A33" s="12" t="s">
        <v>2008</v>
      </c>
      <c r="B33">
        <f>LOOKUP(A33,'TMP2'!$A:$A,'TMP2'!$C:$C)</f>
        <v>18151.101999999999</v>
      </c>
      <c r="C33">
        <f>LOOKUP(A33,'TMP2'!$A:$A,'TMP2'!$D:$D)</f>
        <v>97638.813999999998</v>
      </c>
      <c r="D33">
        <f>MATCH(A33,'TMP2'!A:A,0)</f>
        <v>226</v>
      </c>
      <c r="E33" s="12">
        <v>27</v>
      </c>
      <c r="F33" s="12">
        <v>27.2</v>
      </c>
      <c r="G33" s="12" t="s">
        <v>1870</v>
      </c>
      <c r="H33" s="12">
        <v>21.7</v>
      </c>
      <c r="I33" s="12">
        <v>33.299999999999997</v>
      </c>
      <c r="J33" s="12">
        <v>20</v>
      </c>
      <c r="K33" s="12">
        <v>13.3</v>
      </c>
      <c r="L33" s="12">
        <v>0.12781954887218039</v>
      </c>
      <c r="M33" s="12">
        <v>1.91</v>
      </c>
      <c r="N33" s="12">
        <v>1.5694330320460099</v>
      </c>
      <c r="O33" s="12">
        <v>2.67</v>
      </c>
      <c r="P33" s="12">
        <v>0.70125130890052401</v>
      </c>
      <c r="Q33" s="12">
        <v>0.412197366274901</v>
      </c>
      <c r="R33" s="12">
        <v>82.622305676464606</v>
      </c>
      <c r="S33" t="s">
        <v>837</v>
      </c>
      <c r="T33" s="12">
        <v>0.49299999999999999</v>
      </c>
      <c r="U33" s="12">
        <v>3.45081401399701</v>
      </c>
      <c r="W33" s="12" t="s">
        <v>3715</v>
      </c>
      <c r="X33" s="12" t="s">
        <v>3715</v>
      </c>
      <c r="Y33" s="12" t="s">
        <v>3715</v>
      </c>
      <c r="Z33" s="12" t="s">
        <v>3715</v>
      </c>
      <c r="AA33" s="12" t="s">
        <v>3715</v>
      </c>
      <c r="AB33" s="12" t="s">
        <v>3715</v>
      </c>
      <c r="AC33" s="12" t="s">
        <v>3715</v>
      </c>
      <c r="AD33" s="12" t="s">
        <v>3715</v>
      </c>
      <c r="AE33" s="12" t="s">
        <v>3715</v>
      </c>
      <c r="AF33" s="12" t="s">
        <v>3715</v>
      </c>
      <c r="AG33" s="12" t="s">
        <v>3715</v>
      </c>
      <c r="AH33" s="12" t="s">
        <v>3715</v>
      </c>
    </row>
    <row r="34" spans="1:34" x14ac:dyDescent="0.2">
      <c r="A34" s="12" t="s">
        <v>2009</v>
      </c>
      <c r="B34">
        <f>LOOKUP(A34,'TMP2'!$A:$A,'TMP2'!$C:$C)</f>
        <v>18138.481</v>
      </c>
      <c r="C34">
        <f>LOOKUP(A34,'TMP2'!$A:$A,'TMP2'!$D:$D)</f>
        <v>97651.616999999998</v>
      </c>
      <c r="D34">
        <f>MATCH(A34,'TMP2'!A:A,0)</f>
        <v>227</v>
      </c>
      <c r="E34" s="12">
        <v>24</v>
      </c>
      <c r="F34" s="12">
        <v>24.2</v>
      </c>
      <c r="G34" s="12" t="s">
        <v>1870</v>
      </c>
      <c r="H34" s="12">
        <v>31.2</v>
      </c>
      <c r="I34" s="12">
        <v>41.9</v>
      </c>
      <c r="J34" s="12">
        <v>25.3</v>
      </c>
      <c r="K34" s="12">
        <v>16.600000000000001</v>
      </c>
      <c r="L34" s="12">
        <v>0.35542168674698782</v>
      </c>
      <c r="M34" s="12">
        <v>1.84</v>
      </c>
      <c r="N34" s="12">
        <v>1.8334834023650881</v>
      </c>
      <c r="O34" s="12">
        <v>2.66</v>
      </c>
      <c r="P34" s="12">
        <v>0.896695652173913</v>
      </c>
      <c r="Q34" s="12">
        <v>0.47276728406381802</v>
      </c>
      <c r="R34" s="12">
        <v>92.553141970519803</v>
      </c>
      <c r="S34" t="s">
        <v>837</v>
      </c>
      <c r="T34" s="12" t="s">
        <v>3715</v>
      </c>
      <c r="U34" s="12" t="s">
        <v>3715</v>
      </c>
      <c r="W34" s="12" t="s">
        <v>3715</v>
      </c>
      <c r="X34" s="12" t="s">
        <v>3715</v>
      </c>
      <c r="Y34" s="12">
        <v>16.399999999999999</v>
      </c>
      <c r="Z34" s="12">
        <v>26.7</v>
      </c>
      <c r="AA34" s="12" t="s">
        <v>3715</v>
      </c>
      <c r="AB34" s="12" t="s">
        <v>3715</v>
      </c>
      <c r="AC34" s="12" t="s">
        <v>3715</v>
      </c>
      <c r="AD34" s="12" t="s">
        <v>3715</v>
      </c>
      <c r="AE34" s="12" t="s">
        <v>3715</v>
      </c>
      <c r="AF34" s="12" t="s">
        <v>3715</v>
      </c>
      <c r="AG34" s="12" t="s">
        <v>3715</v>
      </c>
      <c r="AH34" s="12" t="s">
        <v>3715</v>
      </c>
    </row>
    <row r="35" spans="1:34" x14ac:dyDescent="0.2">
      <c r="A35" s="12" t="s">
        <v>2010</v>
      </c>
      <c r="B35">
        <f>LOOKUP(A35,'TMP2'!$A:$A,'TMP2'!$C:$C)</f>
        <v>18124.401999999998</v>
      </c>
      <c r="C35">
        <f>LOOKUP(A35,'TMP2'!$A:$A,'TMP2'!$D:$D)</f>
        <v>97671.077999999994</v>
      </c>
      <c r="D35">
        <f>MATCH(A35,'TMP2'!A:A,0)</f>
        <v>228</v>
      </c>
      <c r="E35" s="12">
        <v>21</v>
      </c>
      <c r="F35" s="12">
        <v>21.2</v>
      </c>
      <c r="G35" s="12" t="s">
        <v>1870</v>
      </c>
      <c r="H35" s="12">
        <v>34.700000000000003</v>
      </c>
      <c r="I35" s="12">
        <v>42.6</v>
      </c>
      <c r="J35" s="12">
        <v>26</v>
      </c>
      <c r="K35" s="12">
        <v>16.600000000000001</v>
      </c>
      <c r="L35" s="12">
        <v>0.52409638554216875</v>
      </c>
      <c r="M35" s="12">
        <v>1.76</v>
      </c>
      <c r="N35" s="12">
        <v>1.7508239947264339</v>
      </c>
      <c r="O35" s="12">
        <v>2.66</v>
      </c>
      <c r="P35" s="12">
        <v>1.0358068181818201</v>
      </c>
      <c r="Q35" s="12">
        <v>0.50879425735831796</v>
      </c>
      <c r="R35" s="12">
        <v>89.111211067349799</v>
      </c>
      <c r="S35" t="s">
        <v>837</v>
      </c>
      <c r="T35" s="12">
        <v>0.53700000000000003</v>
      </c>
      <c r="U35" s="12">
        <v>3.7930000000000001</v>
      </c>
      <c r="W35" s="12" t="s">
        <v>3715</v>
      </c>
      <c r="X35" s="12" t="s">
        <v>3715</v>
      </c>
      <c r="Y35" s="12" t="s">
        <v>3715</v>
      </c>
      <c r="Z35" s="12" t="s">
        <v>3715</v>
      </c>
      <c r="AA35" s="12" t="s">
        <v>3715</v>
      </c>
      <c r="AB35" s="12" t="s">
        <v>3715</v>
      </c>
      <c r="AC35" s="12" t="s">
        <v>3715</v>
      </c>
      <c r="AD35" s="12" t="s">
        <v>3715</v>
      </c>
      <c r="AE35" s="12" t="s">
        <v>3715</v>
      </c>
      <c r="AF35" s="12" t="s">
        <v>3715</v>
      </c>
      <c r="AG35" s="12" t="s">
        <v>3715</v>
      </c>
      <c r="AH35" s="12" t="s">
        <v>3715</v>
      </c>
    </row>
    <row r="36" spans="1:34" x14ac:dyDescent="0.2">
      <c r="A36" s="12" t="s">
        <v>2012</v>
      </c>
      <c r="B36">
        <f>LOOKUP(A36,'TMP2'!$A:$A,'TMP2'!$C:$C)</f>
        <v>18095.648000000001</v>
      </c>
      <c r="C36">
        <f>LOOKUP(A36,'TMP2'!$A:$A,'TMP2'!$D:$D)</f>
        <v>97700.26</v>
      </c>
      <c r="D36">
        <f>MATCH(A36,'TMP2'!A:A,0)</f>
        <v>230</v>
      </c>
      <c r="E36" s="12">
        <v>21.3</v>
      </c>
      <c r="F36" s="12">
        <v>21.5</v>
      </c>
      <c r="G36" s="12" t="s">
        <v>1870</v>
      </c>
      <c r="H36" s="12">
        <v>42.8</v>
      </c>
      <c r="I36" s="12">
        <v>50.8</v>
      </c>
      <c r="J36" s="12">
        <v>33.9</v>
      </c>
      <c r="K36" s="12">
        <v>16.899999999999999</v>
      </c>
      <c r="L36" s="12">
        <v>0.52662721893491116</v>
      </c>
      <c r="M36" s="12">
        <v>1.77</v>
      </c>
      <c r="N36" s="12">
        <v>1.23949579831933</v>
      </c>
      <c r="O36" s="12">
        <v>2.67</v>
      </c>
      <c r="P36" s="12">
        <v>1.1541016949152501</v>
      </c>
      <c r="Q36" s="12">
        <v>0.53576936392534402</v>
      </c>
      <c r="R36" s="12">
        <v>99.017270751336397</v>
      </c>
      <c r="S36" t="s">
        <v>837</v>
      </c>
      <c r="T36" s="12">
        <v>0.625</v>
      </c>
      <c r="U36" s="12">
        <v>3.4465627118644102</v>
      </c>
      <c r="W36" s="12" t="s">
        <v>3715</v>
      </c>
      <c r="X36" s="12" t="s">
        <v>3715</v>
      </c>
      <c r="Y36" s="12" t="s">
        <v>3715</v>
      </c>
      <c r="Z36" s="12" t="s">
        <v>3715</v>
      </c>
      <c r="AA36" s="12" t="s">
        <v>3715</v>
      </c>
      <c r="AB36" s="12" t="s">
        <v>3715</v>
      </c>
      <c r="AC36" s="12" t="s">
        <v>3715</v>
      </c>
      <c r="AD36" s="12" t="s">
        <v>3715</v>
      </c>
      <c r="AE36" s="12" t="s">
        <v>3715</v>
      </c>
      <c r="AF36" s="12" t="s">
        <v>3715</v>
      </c>
      <c r="AG36" s="12" t="s">
        <v>3715</v>
      </c>
      <c r="AH36" s="12" t="s">
        <v>3715</v>
      </c>
    </row>
    <row r="37" spans="1:34" x14ac:dyDescent="0.2">
      <c r="A37" s="12" t="s">
        <v>2012</v>
      </c>
      <c r="B37">
        <f>LOOKUP(A37,'TMP2'!$A:$A,'TMP2'!$C:$C)</f>
        <v>18095.648000000001</v>
      </c>
      <c r="C37">
        <f>LOOKUP(A37,'TMP2'!$A:$A,'TMP2'!$D:$D)</f>
        <v>97700.26</v>
      </c>
      <c r="D37">
        <f>MATCH(A37,'TMP2'!A:A,0)</f>
        <v>230</v>
      </c>
      <c r="E37" s="12">
        <v>17</v>
      </c>
      <c r="F37" s="12">
        <v>17.2</v>
      </c>
      <c r="G37" s="12" t="s">
        <v>1870</v>
      </c>
      <c r="H37" s="12">
        <v>24.9</v>
      </c>
      <c r="I37" s="12">
        <v>35.6</v>
      </c>
      <c r="J37" s="12">
        <v>22.6</v>
      </c>
      <c r="K37" s="12">
        <v>13</v>
      </c>
      <c r="L37" s="12">
        <v>0.17692307692307671</v>
      </c>
      <c r="M37" s="12">
        <v>2.0099999999999998</v>
      </c>
      <c r="N37" s="12">
        <v>2.0064501266989172</v>
      </c>
      <c r="O37" s="12">
        <v>2.7</v>
      </c>
      <c r="P37" s="12">
        <v>0.67776119402985102</v>
      </c>
      <c r="Q37" s="12">
        <v>0.40396761853927599</v>
      </c>
      <c r="R37" s="12">
        <v>99.194230345738802</v>
      </c>
      <c r="S37" t="s">
        <v>837</v>
      </c>
      <c r="T37" s="12">
        <v>0.20799999999999999</v>
      </c>
      <c r="U37" s="12">
        <v>8.06</v>
      </c>
      <c r="W37" s="12" t="s">
        <v>3715</v>
      </c>
      <c r="X37" s="12" t="s">
        <v>3715</v>
      </c>
      <c r="Y37" s="12" t="s">
        <v>3715</v>
      </c>
      <c r="Z37" s="12" t="s">
        <v>3715</v>
      </c>
      <c r="AA37" s="12" t="s">
        <v>3715</v>
      </c>
      <c r="AB37" s="12" t="s">
        <v>3715</v>
      </c>
      <c r="AC37" s="12" t="s">
        <v>3715</v>
      </c>
      <c r="AD37" s="12" t="s">
        <v>3715</v>
      </c>
      <c r="AE37" s="12" t="s">
        <v>3715</v>
      </c>
      <c r="AF37" s="12" t="s">
        <v>3715</v>
      </c>
      <c r="AG37" s="12" t="s">
        <v>3715</v>
      </c>
      <c r="AH37" s="12" t="s">
        <v>3715</v>
      </c>
    </row>
    <row r="38" spans="1:34" x14ac:dyDescent="0.2">
      <c r="A38" s="12" t="s">
        <v>2014</v>
      </c>
      <c r="B38">
        <f>LOOKUP(A38,'TMP2'!$A:$A,'TMP2'!$C:$C)</f>
        <v>18187.137999999999</v>
      </c>
      <c r="C38">
        <f>LOOKUP(A38,'TMP2'!$A:$A,'TMP2'!$D:$D)</f>
        <v>97573.43</v>
      </c>
      <c r="D38">
        <f>MATCH(A38,'TMP2'!A:A,0)</f>
        <v>232</v>
      </c>
      <c r="E38" s="12">
        <v>22</v>
      </c>
      <c r="F38" s="12">
        <v>22.2</v>
      </c>
      <c r="G38" s="12" t="s">
        <v>1870</v>
      </c>
      <c r="H38" s="12">
        <v>23.7</v>
      </c>
      <c r="I38" s="12">
        <v>35</v>
      </c>
      <c r="J38" s="12">
        <v>22.5</v>
      </c>
      <c r="K38" s="12">
        <v>12.5</v>
      </c>
      <c r="L38" s="12">
        <v>9.5999999999999946E-2</v>
      </c>
      <c r="M38" s="12">
        <v>1.89</v>
      </c>
      <c r="N38" s="12">
        <v>1.8881873401534524</v>
      </c>
      <c r="O38" s="12">
        <v>2.65</v>
      </c>
      <c r="P38" s="12">
        <v>0.73441798941798997</v>
      </c>
      <c r="Q38" s="12">
        <v>0.42343771449489798</v>
      </c>
      <c r="R38" s="12">
        <v>85.516696084434997</v>
      </c>
      <c r="S38" t="s">
        <v>837</v>
      </c>
      <c r="T38" s="12" t="s">
        <v>3715</v>
      </c>
      <c r="U38" s="12" t="s">
        <v>3715</v>
      </c>
      <c r="W38" s="12" t="s">
        <v>3715</v>
      </c>
      <c r="X38" s="12" t="s">
        <v>3715</v>
      </c>
      <c r="Y38" s="12">
        <v>18.899999999999999</v>
      </c>
      <c r="Z38" s="12">
        <v>26.1</v>
      </c>
      <c r="AA38" s="12" t="s">
        <v>3715</v>
      </c>
      <c r="AB38" s="12" t="s">
        <v>3715</v>
      </c>
      <c r="AC38" s="12" t="s">
        <v>3715</v>
      </c>
      <c r="AD38" s="12" t="s">
        <v>3715</v>
      </c>
      <c r="AE38" s="12" t="s">
        <v>3715</v>
      </c>
      <c r="AF38" s="12" t="s">
        <v>3715</v>
      </c>
      <c r="AG38" s="12" t="s">
        <v>3715</v>
      </c>
      <c r="AH38" s="12" t="s">
        <v>3715</v>
      </c>
    </row>
    <row r="39" spans="1:34" x14ac:dyDescent="0.2">
      <c r="A39" s="12" t="s">
        <v>2015</v>
      </c>
      <c r="B39">
        <f>LOOKUP(A39,'TMP2'!$A:$A,'TMP2'!$C:$C)</f>
        <v>18173.117999999999</v>
      </c>
      <c r="C39">
        <f>LOOKUP(A39,'TMP2'!$A:$A,'TMP2'!$D:$D)</f>
        <v>97587.614000000001</v>
      </c>
      <c r="D39">
        <f>MATCH(A39,'TMP2'!A:A,0)</f>
        <v>234</v>
      </c>
      <c r="E39" s="12">
        <v>14.5</v>
      </c>
      <c r="F39" s="12">
        <v>14.7</v>
      </c>
      <c r="G39" s="12" t="s">
        <v>1870</v>
      </c>
      <c r="H39" s="12">
        <v>26.7</v>
      </c>
      <c r="I39" s="12">
        <v>37.6</v>
      </c>
      <c r="J39" s="12">
        <v>22.8</v>
      </c>
      <c r="K39" s="12">
        <v>14.8</v>
      </c>
      <c r="L39" s="12">
        <v>0.26351351351351343</v>
      </c>
      <c r="M39" s="12">
        <v>1.97</v>
      </c>
      <c r="N39" s="12">
        <v>1.9648224273872905</v>
      </c>
      <c r="O39" s="12">
        <v>2.71</v>
      </c>
      <c r="P39" s="12">
        <v>0.74292893401015203</v>
      </c>
      <c r="Q39" s="12">
        <v>0.42625314177372198</v>
      </c>
      <c r="R39" s="12">
        <v>97.394241478029798</v>
      </c>
      <c r="S39" t="s">
        <v>837</v>
      </c>
      <c r="T39" s="12">
        <v>0.35799999999999998</v>
      </c>
      <c r="U39" s="12">
        <v>4.8739999999999997</v>
      </c>
      <c r="W39" s="12" t="s">
        <v>3715</v>
      </c>
      <c r="X39" s="12" t="s">
        <v>3715</v>
      </c>
      <c r="Y39" s="12" t="s">
        <v>3715</v>
      </c>
      <c r="Z39" s="12" t="s">
        <v>3715</v>
      </c>
      <c r="AA39" s="12" t="s">
        <v>3715</v>
      </c>
      <c r="AB39" s="12" t="s">
        <v>3715</v>
      </c>
      <c r="AC39" s="12" t="s">
        <v>3715</v>
      </c>
      <c r="AD39" s="12" t="s">
        <v>3715</v>
      </c>
      <c r="AE39" s="12" t="s">
        <v>3715</v>
      </c>
      <c r="AF39" s="12" t="s">
        <v>3715</v>
      </c>
      <c r="AG39" s="12" t="s">
        <v>3715</v>
      </c>
      <c r="AH39" s="12" t="s">
        <v>3715</v>
      </c>
    </row>
    <row r="40" spans="1:34" x14ac:dyDescent="0.2">
      <c r="A40" s="12" t="s">
        <v>2016</v>
      </c>
      <c r="B40">
        <f>LOOKUP(A40,'TMP2'!$A:$A,'TMP2'!$C:$C)</f>
        <v>18155.117999999999</v>
      </c>
      <c r="C40">
        <f>LOOKUP(A40,'TMP2'!$A:$A,'TMP2'!$D:$D)</f>
        <v>97617.524999999994</v>
      </c>
      <c r="D40">
        <f>MATCH(A40,'TMP2'!A:A,0)</f>
        <v>235</v>
      </c>
      <c r="E40" s="12">
        <v>17</v>
      </c>
      <c r="F40" s="12">
        <v>17.2</v>
      </c>
      <c r="G40" s="12" t="s">
        <v>1870</v>
      </c>
      <c r="H40" s="12">
        <v>27.9</v>
      </c>
      <c r="I40" s="12">
        <v>39.5</v>
      </c>
      <c r="J40" s="12">
        <v>23.8</v>
      </c>
      <c r="K40" s="12">
        <v>15.7</v>
      </c>
      <c r="L40" s="12">
        <v>0.26114649681528651</v>
      </c>
      <c r="M40" s="12">
        <v>1.95</v>
      </c>
      <c r="N40" s="12">
        <v>1.9449209071850582</v>
      </c>
      <c r="O40" s="12">
        <v>2.71</v>
      </c>
      <c r="P40" s="12">
        <v>0.77748205128205095</v>
      </c>
      <c r="Q40" s="12">
        <v>0.43740641472091002</v>
      </c>
      <c r="R40" s="12">
        <v>97.248547249833507</v>
      </c>
      <c r="S40" t="s">
        <v>837</v>
      </c>
      <c r="T40" s="12" t="s">
        <v>3715</v>
      </c>
      <c r="U40" s="12" t="s">
        <v>3715</v>
      </c>
      <c r="W40" s="12" t="s">
        <v>3715</v>
      </c>
      <c r="X40" s="12" t="s">
        <v>3715</v>
      </c>
      <c r="Y40" s="12">
        <v>58.8</v>
      </c>
      <c r="Z40" s="12">
        <v>12.7</v>
      </c>
      <c r="AA40" s="12" t="s">
        <v>3715</v>
      </c>
      <c r="AB40" s="12" t="s">
        <v>3715</v>
      </c>
      <c r="AC40" s="12" t="s">
        <v>3715</v>
      </c>
      <c r="AD40" s="12" t="s">
        <v>3715</v>
      </c>
      <c r="AE40" s="12" t="s">
        <v>3715</v>
      </c>
      <c r="AF40" s="12" t="s">
        <v>3715</v>
      </c>
      <c r="AG40" s="12" t="s">
        <v>3715</v>
      </c>
      <c r="AH40" s="12" t="s">
        <v>3715</v>
      </c>
    </row>
    <row r="41" spans="1:34" x14ac:dyDescent="0.2">
      <c r="A41" s="12" t="s">
        <v>2016</v>
      </c>
      <c r="B41">
        <f>LOOKUP(A41,'TMP2'!$A:$A,'TMP2'!$C:$C)</f>
        <v>18155.117999999999</v>
      </c>
      <c r="C41">
        <f>LOOKUP(A41,'TMP2'!$A:$A,'TMP2'!$D:$D)</f>
        <v>97617.524999999994</v>
      </c>
      <c r="D41">
        <f>MATCH(A41,'TMP2'!A:A,0)</f>
        <v>235</v>
      </c>
      <c r="E41" s="12">
        <v>20.3</v>
      </c>
      <c r="F41" s="12">
        <v>20.5</v>
      </c>
      <c r="G41" s="12" t="s">
        <v>1870</v>
      </c>
      <c r="H41" s="12">
        <v>29.4</v>
      </c>
      <c r="I41" s="12">
        <v>39</v>
      </c>
      <c r="J41" s="12">
        <v>25.1</v>
      </c>
      <c r="K41" s="12">
        <v>13.9</v>
      </c>
      <c r="L41" s="12">
        <v>0.30935251798561131</v>
      </c>
      <c r="M41" s="12">
        <v>1.89</v>
      </c>
      <c r="N41" s="12">
        <v>1.8841712687370007</v>
      </c>
      <c r="O41" s="12">
        <v>2.66</v>
      </c>
      <c r="P41" s="12">
        <v>0.82118518518518502</v>
      </c>
      <c r="Q41" s="12">
        <v>0.45090702025543</v>
      </c>
      <c r="R41" s="12">
        <v>95.233086776114007</v>
      </c>
      <c r="S41" t="s">
        <v>837</v>
      </c>
      <c r="T41" s="12" t="s">
        <v>3715</v>
      </c>
      <c r="U41" s="12" t="s">
        <v>3715</v>
      </c>
      <c r="W41" s="12" t="s">
        <v>3715</v>
      </c>
      <c r="X41" s="12" t="s">
        <v>3715</v>
      </c>
      <c r="Y41" s="12">
        <v>27</v>
      </c>
      <c r="Z41" s="12">
        <v>26.4</v>
      </c>
      <c r="AA41" s="12" t="s">
        <v>3715</v>
      </c>
      <c r="AB41" s="12" t="s">
        <v>3715</v>
      </c>
      <c r="AC41" s="12" t="s">
        <v>3715</v>
      </c>
      <c r="AD41" s="12" t="s">
        <v>3715</v>
      </c>
      <c r="AE41" s="12" t="s">
        <v>3715</v>
      </c>
      <c r="AF41" s="12" t="s">
        <v>3715</v>
      </c>
      <c r="AG41" s="12" t="s">
        <v>3715</v>
      </c>
      <c r="AH41" s="12" t="s">
        <v>3715</v>
      </c>
    </row>
    <row r="42" spans="1:34" x14ac:dyDescent="0.2">
      <c r="A42" s="12" t="s">
        <v>2017</v>
      </c>
      <c r="B42">
        <f>LOOKUP(A42,'TMP2'!$A:$A,'TMP2'!$C:$C)</f>
        <v>18142.535</v>
      </c>
      <c r="C42">
        <f>LOOKUP(A42,'TMP2'!$A:$A,'TMP2'!$D:$D)</f>
        <v>97630.335999999996</v>
      </c>
      <c r="D42">
        <f>MATCH(A42,'TMP2'!A:A,0)</f>
        <v>236</v>
      </c>
      <c r="E42" s="12">
        <v>16</v>
      </c>
      <c r="F42" s="12">
        <v>16.2</v>
      </c>
      <c r="G42" s="12" t="s">
        <v>1870</v>
      </c>
      <c r="H42" s="12">
        <v>23.5</v>
      </c>
      <c r="I42" s="12">
        <v>32.6</v>
      </c>
      <c r="J42" s="12">
        <v>19.100000000000001</v>
      </c>
      <c r="K42" s="12">
        <v>13.5</v>
      </c>
      <c r="L42" s="12">
        <v>0.32592592592592584</v>
      </c>
      <c r="M42" s="12">
        <v>2.02</v>
      </c>
      <c r="N42" s="12">
        <v>2.0134376845835793</v>
      </c>
      <c r="O42" s="12">
        <v>2.68</v>
      </c>
      <c r="P42" s="12">
        <v>0.63851485148514897</v>
      </c>
      <c r="Q42" s="12">
        <v>0.38969122001329398</v>
      </c>
      <c r="R42" s="12">
        <v>98.635137230578394</v>
      </c>
      <c r="S42" t="s">
        <v>837</v>
      </c>
      <c r="T42" s="12">
        <v>0.249</v>
      </c>
      <c r="U42" s="12">
        <v>6.5819999999999999</v>
      </c>
      <c r="W42" s="12" t="s">
        <v>3715</v>
      </c>
      <c r="X42" s="12" t="s">
        <v>3715</v>
      </c>
      <c r="Y42" s="12" t="s">
        <v>3715</v>
      </c>
      <c r="Z42" s="12" t="s">
        <v>3715</v>
      </c>
      <c r="AA42" s="12" t="s">
        <v>3715</v>
      </c>
      <c r="AB42" s="12" t="s">
        <v>3715</v>
      </c>
      <c r="AC42" s="12" t="s">
        <v>3715</v>
      </c>
      <c r="AD42" s="12" t="s">
        <v>3715</v>
      </c>
      <c r="AE42" s="12" t="s">
        <v>3715</v>
      </c>
      <c r="AF42" s="12" t="s">
        <v>3715</v>
      </c>
      <c r="AG42" s="12" t="s">
        <v>3715</v>
      </c>
      <c r="AH42" s="12" t="s">
        <v>3715</v>
      </c>
    </row>
    <row r="43" spans="1:34" x14ac:dyDescent="0.2">
      <c r="A43" s="12" t="s">
        <v>2017</v>
      </c>
      <c r="B43">
        <f>LOOKUP(A43,'TMP2'!$A:$A,'TMP2'!$C:$C)</f>
        <v>18142.535</v>
      </c>
      <c r="C43">
        <f>LOOKUP(A43,'TMP2'!$A:$A,'TMP2'!$D:$D)</f>
        <v>97630.335999999996</v>
      </c>
      <c r="D43">
        <f>MATCH(A43,'TMP2'!A:A,0)</f>
        <v>236</v>
      </c>
      <c r="E43" s="12">
        <v>21</v>
      </c>
      <c r="F43" s="12">
        <v>21.2</v>
      </c>
      <c r="G43" s="12" t="s">
        <v>1870</v>
      </c>
      <c r="H43" s="12">
        <v>26.3</v>
      </c>
      <c r="I43" s="12">
        <v>33.1</v>
      </c>
      <c r="J43" s="12">
        <v>20.8</v>
      </c>
      <c r="K43" s="12">
        <v>12.3</v>
      </c>
      <c r="L43" s="12">
        <v>0.44715447154471544</v>
      </c>
      <c r="M43" s="12">
        <v>1.96</v>
      </c>
      <c r="N43" s="12">
        <v>1.9512747875354108</v>
      </c>
      <c r="O43" s="12">
        <v>2.71</v>
      </c>
      <c r="P43" s="12">
        <v>0.74629081632653005</v>
      </c>
      <c r="Q43" s="12">
        <v>0.42735769400449303</v>
      </c>
      <c r="R43" s="12">
        <v>95.502984146082994</v>
      </c>
      <c r="S43" t="s">
        <v>837</v>
      </c>
      <c r="T43" s="12">
        <v>0.33100000000000002</v>
      </c>
      <c r="U43" s="12">
        <v>5.2770000000000001</v>
      </c>
      <c r="W43" s="12" t="s">
        <v>3715</v>
      </c>
      <c r="X43" s="12" t="s">
        <v>3715</v>
      </c>
      <c r="Y43" s="12" t="s">
        <v>3715</v>
      </c>
      <c r="Z43" s="12" t="s">
        <v>3715</v>
      </c>
      <c r="AA43" s="12" t="s">
        <v>3715</v>
      </c>
      <c r="AB43" s="12" t="s">
        <v>3715</v>
      </c>
      <c r="AC43" s="12" t="s">
        <v>3715</v>
      </c>
      <c r="AD43" s="12" t="s">
        <v>3715</v>
      </c>
      <c r="AE43" s="12" t="s">
        <v>3715</v>
      </c>
      <c r="AF43" s="12" t="s">
        <v>3715</v>
      </c>
      <c r="AG43" s="12" t="s">
        <v>3715</v>
      </c>
      <c r="AH43" s="12" t="s">
        <v>3715</v>
      </c>
    </row>
    <row r="44" spans="1:34" x14ac:dyDescent="0.2">
      <c r="A44" s="12" t="s">
        <v>2018</v>
      </c>
      <c r="B44">
        <f>LOOKUP(A44,'TMP2'!$A:$A,'TMP2'!$C:$C)</f>
        <v>18114.987000000001</v>
      </c>
      <c r="C44">
        <f>LOOKUP(A44,'TMP2'!$A:$A,'TMP2'!$D:$D)</f>
        <v>97661.985000000001</v>
      </c>
      <c r="D44">
        <f>MATCH(A44,'TMP2'!A:A,0)</f>
        <v>237</v>
      </c>
      <c r="E44" s="12">
        <v>21</v>
      </c>
      <c r="F44" s="12">
        <v>21.2</v>
      </c>
      <c r="G44" s="12" t="s">
        <v>1870</v>
      </c>
      <c r="H44" s="12">
        <v>30.4</v>
      </c>
      <c r="I44" s="12">
        <v>40.200000000000003</v>
      </c>
      <c r="J44" s="12">
        <v>26.2</v>
      </c>
      <c r="K44" s="12">
        <v>14</v>
      </c>
      <c r="L44" s="12">
        <v>0.29999999999999993</v>
      </c>
      <c r="M44" s="12">
        <v>1.83</v>
      </c>
      <c r="N44" s="12">
        <v>1.8245264207377869</v>
      </c>
      <c r="O44" s="12">
        <v>2.66</v>
      </c>
      <c r="P44" s="12">
        <v>0.89543169398907096</v>
      </c>
      <c r="Q44" s="12">
        <v>0.47241570183126502</v>
      </c>
      <c r="R44" s="12">
        <v>90.307279207147403</v>
      </c>
      <c r="S44" t="s">
        <v>837</v>
      </c>
      <c r="T44" s="12">
        <v>0.39</v>
      </c>
      <c r="U44" s="12">
        <v>4.8650000000000002</v>
      </c>
      <c r="W44" s="12" t="s">
        <v>3715</v>
      </c>
      <c r="X44" s="12" t="s">
        <v>3715</v>
      </c>
      <c r="Y44" s="12" t="s">
        <v>3715</v>
      </c>
      <c r="Z44" s="12" t="s">
        <v>3715</v>
      </c>
      <c r="AA44" s="12" t="s">
        <v>3715</v>
      </c>
      <c r="AB44" s="12" t="s">
        <v>3715</v>
      </c>
      <c r="AC44" s="12" t="s">
        <v>3715</v>
      </c>
      <c r="AD44" s="12" t="s">
        <v>3715</v>
      </c>
      <c r="AE44" s="12" t="s">
        <v>3715</v>
      </c>
      <c r="AF44" s="12" t="s">
        <v>3715</v>
      </c>
      <c r="AG44" s="12" t="s">
        <v>3715</v>
      </c>
      <c r="AH44" s="12" t="s">
        <v>3715</v>
      </c>
    </row>
    <row r="45" spans="1:34" x14ac:dyDescent="0.2">
      <c r="A45" s="12" t="s">
        <v>2019</v>
      </c>
      <c r="B45">
        <f>LOOKUP(A45,'TMP2'!$A:$A,'TMP2'!$C:$C)</f>
        <v>18086.322</v>
      </c>
      <c r="C45">
        <f>LOOKUP(A45,'TMP2'!$A:$A,'TMP2'!$D:$D)</f>
        <v>97691.149000000005</v>
      </c>
      <c r="D45">
        <f>MATCH(A45,'TMP2'!A:A,0)</f>
        <v>238</v>
      </c>
      <c r="E45" s="12">
        <v>20.5</v>
      </c>
      <c r="F45" s="12">
        <v>20.7</v>
      </c>
      <c r="G45" s="12" t="s">
        <v>1870</v>
      </c>
      <c r="H45" s="12">
        <v>31.6</v>
      </c>
      <c r="I45" s="12">
        <v>41.6</v>
      </c>
      <c r="J45" s="12">
        <v>27.2</v>
      </c>
      <c r="K45" s="12">
        <v>14.4</v>
      </c>
      <c r="L45" s="12">
        <v>0.30555555555555569</v>
      </c>
      <c r="M45" s="12">
        <v>1.81</v>
      </c>
      <c r="N45" s="12">
        <v>1.8044862918859041</v>
      </c>
      <c r="O45" s="12">
        <v>2.66</v>
      </c>
      <c r="P45" s="12">
        <v>0.93401104972375704</v>
      </c>
      <c r="Q45" s="12">
        <v>0.482939872477546</v>
      </c>
      <c r="R45" s="12">
        <v>89.9946526594738</v>
      </c>
      <c r="S45" t="s">
        <v>837</v>
      </c>
      <c r="T45" s="12" t="s">
        <v>3715</v>
      </c>
      <c r="U45" s="12" t="s">
        <v>3715</v>
      </c>
      <c r="W45" s="12" t="s">
        <v>3715</v>
      </c>
      <c r="X45" s="12" t="s">
        <v>3715</v>
      </c>
      <c r="Y45" s="12">
        <v>5.5</v>
      </c>
      <c r="Z45" s="12">
        <v>28.4</v>
      </c>
      <c r="AA45" s="12" t="s">
        <v>3715</v>
      </c>
      <c r="AB45" s="12" t="s">
        <v>3715</v>
      </c>
      <c r="AC45" s="12" t="s">
        <v>3715</v>
      </c>
      <c r="AD45" s="12" t="s">
        <v>3715</v>
      </c>
      <c r="AE45" s="12" t="s">
        <v>3715</v>
      </c>
      <c r="AF45" s="12" t="s">
        <v>3715</v>
      </c>
      <c r="AG45" s="12" t="s">
        <v>3715</v>
      </c>
      <c r="AH45" s="12" t="s">
        <v>3715</v>
      </c>
    </row>
    <row r="46" spans="1:34" x14ac:dyDescent="0.2">
      <c r="A46" s="12" t="s">
        <v>2022</v>
      </c>
      <c r="B46">
        <f>LOOKUP(A46,'TMP2'!$A:$A,'TMP2'!$C:$C)</f>
        <v>18126.885999999999</v>
      </c>
      <c r="C46">
        <f>LOOKUP(A46,'TMP2'!$A:$A,'TMP2'!$D:$D)</f>
        <v>97610.642999999996</v>
      </c>
      <c r="D46">
        <f>MATCH(A46,'TMP2'!A:A,0)</f>
        <v>241</v>
      </c>
      <c r="E46" s="12">
        <v>14.8</v>
      </c>
      <c r="F46" s="12">
        <v>15</v>
      </c>
      <c r="G46" s="12" t="s">
        <v>1870</v>
      </c>
      <c r="H46" s="12">
        <v>26.1</v>
      </c>
      <c r="I46" s="12">
        <v>37.6</v>
      </c>
      <c r="J46" s="12">
        <v>22.2</v>
      </c>
      <c r="K46" s="12">
        <v>15.4</v>
      </c>
      <c r="L46" s="12">
        <v>0.25324675324675339</v>
      </c>
      <c r="M46" s="12">
        <v>1.98</v>
      </c>
      <c r="N46" s="12">
        <v>1.5701823949246601</v>
      </c>
      <c r="O46" s="12">
        <v>2.68</v>
      </c>
      <c r="P46" s="12">
        <v>0.706808080808081</v>
      </c>
      <c r="Q46" s="12">
        <v>0.41411104666990201</v>
      </c>
      <c r="R46" s="12">
        <v>98.963214908394505</v>
      </c>
      <c r="S46" t="s">
        <v>837</v>
      </c>
      <c r="T46" s="12">
        <v>0.39400000000000002</v>
      </c>
      <c r="U46" s="12">
        <v>4.3320002050966497</v>
      </c>
      <c r="W46" s="12" t="s">
        <v>3715</v>
      </c>
      <c r="X46" s="12" t="s">
        <v>3715</v>
      </c>
      <c r="Y46" s="12" t="s">
        <v>3715</v>
      </c>
      <c r="Z46" s="12" t="s">
        <v>3715</v>
      </c>
      <c r="AA46" s="12" t="s">
        <v>3715</v>
      </c>
      <c r="AB46" s="12" t="s">
        <v>3715</v>
      </c>
      <c r="AC46" s="12" t="s">
        <v>3715</v>
      </c>
      <c r="AD46" s="12" t="s">
        <v>3715</v>
      </c>
      <c r="AE46" s="12" t="s">
        <v>3715</v>
      </c>
      <c r="AF46" s="12" t="s">
        <v>3715</v>
      </c>
      <c r="AG46" s="12" t="s">
        <v>3715</v>
      </c>
      <c r="AH46" s="12" t="s">
        <v>3715</v>
      </c>
    </row>
    <row r="47" spans="1:34" x14ac:dyDescent="0.2">
      <c r="A47" s="12" t="s">
        <v>1998</v>
      </c>
      <c r="B47">
        <f>LOOKUP(A47,'TMP2'!$A:$A,'TMP2'!$C:$C)</f>
        <v>18172.151999999998</v>
      </c>
      <c r="C47">
        <f>LOOKUP(A47,'TMP2'!$A:$A,'TMP2'!$D:$D)</f>
        <v>97634.304000000004</v>
      </c>
      <c r="D47">
        <f>MATCH(A47,'TMP2'!A:A,0)</f>
        <v>244</v>
      </c>
      <c r="E47" s="12">
        <v>21</v>
      </c>
      <c r="F47" s="12">
        <v>21.2</v>
      </c>
      <c r="G47" s="12" t="s">
        <v>1870</v>
      </c>
      <c r="H47" s="12">
        <v>39.200000000000003</v>
      </c>
      <c r="I47" s="12">
        <v>46.8</v>
      </c>
      <c r="J47" s="12">
        <v>31.6</v>
      </c>
      <c r="K47" s="12">
        <v>15.2</v>
      </c>
      <c r="L47" s="12">
        <v>0.50000000000000011</v>
      </c>
      <c r="M47" s="12">
        <v>1.79</v>
      </c>
      <c r="N47" s="12">
        <v>1.7810945273631844</v>
      </c>
      <c r="O47" s="12">
        <v>2.67</v>
      </c>
      <c r="P47" s="12">
        <v>1.0763351955307301</v>
      </c>
      <c r="Q47" s="12">
        <v>0.51838219467045599</v>
      </c>
      <c r="R47" s="12">
        <v>97.241082921562906</v>
      </c>
      <c r="S47" t="s">
        <v>837</v>
      </c>
      <c r="T47" s="12" t="s">
        <v>3715</v>
      </c>
      <c r="U47" s="12" t="s">
        <v>3715</v>
      </c>
      <c r="W47" s="12" t="s">
        <v>3715</v>
      </c>
      <c r="X47" s="12" t="s">
        <v>3715</v>
      </c>
      <c r="Y47" s="12">
        <v>16.3</v>
      </c>
      <c r="Z47" s="12">
        <v>25.2</v>
      </c>
      <c r="AA47" s="12" t="s">
        <v>3715</v>
      </c>
      <c r="AB47" s="12" t="s">
        <v>3715</v>
      </c>
      <c r="AC47" s="12" t="s">
        <v>3715</v>
      </c>
      <c r="AD47" s="12" t="s">
        <v>3715</v>
      </c>
      <c r="AE47" s="12" t="s">
        <v>3715</v>
      </c>
      <c r="AF47" s="12" t="s">
        <v>3715</v>
      </c>
      <c r="AG47" s="12" t="s">
        <v>3715</v>
      </c>
      <c r="AH47" s="12" t="s">
        <v>3715</v>
      </c>
    </row>
    <row r="48" spans="1:34" x14ac:dyDescent="0.2">
      <c r="A48" s="12" t="s">
        <v>2026</v>
      </c>
      <c r="B48">
        <f>LOOKUP(A48,'TMP2'!$A:$A,'TMP2'!$C:$C)</f>
        <v>18064.332999999999</v>
      </c>
      <c r="C48">
        <f>LOOKUP(A48,'TMP2'!$A:$A,'TMP2'!$D:$D)</f>
        <v>97682.168000000005</v>
      </c>
      <c r="D48">
        <f>MATCH(A48,'TMP2'!A:A,0)</f>
        <v>246</v>
      </c>
      <c r="E48" s="12">
        <v>21.3</v>
      </c>
      <c r="F48" s="12">
        <v>21.5</v>
      </c>
      <c r="G48" s="12" t="s">
        <v>1870</v>
      </c>
      <c r="H48" s="12">
        <v>23.7</v>
      </c>
      <c r="I48" s="12">
        <v>36.700000000000003</v>
      </c>
      <c r="J48" s="12">
        <v>23.3</v>
      </c>
      <c r="K48" s="12">
        <v>13.4</v>
      </c>
      <c r="L48" s="12">
        <v>2.9850746268656608E-2</v>
      </c>
      <c r="M48" s="12">
        <v>1.76</v>
      </c>
      <c r="N48" s="12">
        <v>1.42279708973323</v>
      </c>
      <c r="O48" s="12">
        <v>2.67</v>
      </c>
      <c r="P48" s="12">
        <v>0.87658522727272703</v>
      </c>
      <c r="Q48" s="12">
        <v>0.46711719485647002</v>
      </c>
      <c r="R48" s="12">
        <v>72.188074851405503</v>
      </c>
      <c r="S48" t="s">
        <v>837</v>
      </c>
      <c r="T48" s="12">
        <v>0.502</v>
      </c>
      <c r="U48" s="12">
        <v>3.7382175842086198</v>
      </c>
      <c r="W48" s="12" t="s">
        <v>3715</v>
      </c>
      <c r="X48" s="12" t="s">
        <v>3715</v>
      </c>
      <c r="Y48" s="12" t="s">
        <v>3715</v>
      </c>
      <c r="Z48" s="12" t="s">
        <v>3715</v>
      </c>
      <c r="AA48" s="12" t="s">
        <v>3715</v>
      </c>
      <c r="AB48" s="12" t="s">
        <v>3715</v>
      </c>
      <c r="AC48" s="12" t="s">
        <v>3715</v>
      </c>
      <c r="AD48" s="12" t="s">
        <v>3715</v>
      </c>
      <c r="AE48" s="12" t="s">
        <v>3715</v>
      </c>
      <c r="AF48" s="12" t="s">
        <v>3715</v>
      </c>
      <c r="AG48" s="12" t="s">
        <v>3715</v>
      </c>
      <c r="AH48" s="12" t="s">
        <v>3715</v>
      </c>
    </row>
    <row r="49" spans="1:34" x14ac:dyDescent="0.2">
      <c r="A49" s="12" t="s">
        <v>2030</v>
      </c>
      <c r="B49">
        <f>LOOKUP(A49,'TMP2'!$A:$A,'TMP2'!$C:$C)</f>
        <v>18094.11</v>
      </c>
      <c r="C49">
        <f>LOOKUP(A49,'TMP2'!$A:$A,'TMP2'!$D:$D)</f>
        <v>97616.52</v>
      </c>
      <c r="D49">
        <f>MATCH(A49,'TMP2'!A:A,0)</f>
        <v>250</v>
      </c>
      <c r="E49" s="12">
        <v>21.3</v>
      </c>
      <c r="F49" s="12">
        <v>21.5</v>
      </c>
      <c r="G49" s="12" t="s">
        <v>1870</v>
      </c>
      <c r="H49" s="12">
        <v>25.8</v>
      </c>
      <c r="I49" s="12">
        <v>35.9</v>
      </c>
      <c r="J49" s="12">
        <v>22.8</v>
      </c>
      <c r="K49" s="12">
        <v>13.1</v>
      </c>
      <c r="L49" s="12">
        <v>0.22900763358778625</v>
      </c>
      <c r="M49" s="12">
        <v>1.81</v>
      </c>
      <c r="N49" s="12">
        <v>1.43879173290938</v>
      </c>
      <c r="O49" s="12">
        <v>2.67</v>
      </c>
      <c r="P49" s="12">
        <v>0.85572375690607705</v>
      </c>
      <c r="Q49" s="12">
        <v>0.46112669179423998</v>
      </c>
      <c r="R49" s="12">
        <v>80.500277623542502</v>
      </c>
      <c r="S49" t="s">
        <v>837</v>
      </c>
      <c r="T49" s="12" t="s">
        <v>3715</v>
      </c>
      <c r="U49" s="12" t="s">
        <v>3715</v>
      </c>
      <c r="W49" s="12" t="s">
        <v>3715</v>
      </c>
      <c r="X49" s="12" t="s">
        <v>3715</v>
      </c>
      <c r="Y49" s="12">
        <v>4.74</v>
      </c>
      <c r="Z49" s="12">
        <v>26.6</v>
      </c>
      <c r="AA49" s="12" t="s">
        <v>3715</v>
      </c>
      <c r="AB49" s="12" t="s">
        <v>3715</v>
      </c>
      <c r="AC49" s="12" t="s">
        <v>3715</v>
      </c>
      <c r="AD49" s="12" t="s">
        <v>3715</v>
      </c>
      <c r="AE49" s="12" t="s">
        <v>3715</v>
      </c>
      <c r="AF49" s="12" t="s">
        <v>3715</v>
      </c>
      <c r="AG49" s="12" t="s">
        <v>3715</v>
      </c>
      <c r="AH49" s="12" t="s">
        <v>3715</v>
      </c>
    </row>
    <row r="50" spans="1:34" x14ac:dyDescent="0.2">
      <c r="A50" s="12" t="s">
        <v>2034</v>
      </c>
      <c r="B50">
        <f>LOOKUP(A50,'TMP2'!$A:$A,'TMP2'!$C:$C)</f>
        <v>18075.075000000001</v>
      </c>
      <c r="C50">
        <f>LOOKUP(A50,'TMP2'!$A:$A,'TMP2'!$D:$D)</f>
        <v>97619.89</v>
      </c>
      <c r="D50">
        <f>MATCH(A50,'TMP2'!A:A,0)</f>
        <v>254</v>
      </c>
      <c r="E50" s="12">
        <v>14.5</v>
      </c>
      <c r="F50" s="12">
        <v>14.7</v>
      </c>
      <c r="G50" s="12" t="s">
        <v>1870</v>
      </c>
      <c r="H50" s="12">
        <v>27.2</v>
      </c>
      <c r="I50" s="12">
        <v>36.9</v>
      </c>
      <c r="J50" s="12">
        <v>21.5</v>
      </c>
      <c r="K50" s="12">
        <v>15.4</v>
      </c>
      <c r="L50" s="12">
        <v>0.37012987012987009</v>
      </c>
      <c r="M50" s="12">
        <v>1.97</v>
      </c>
      <c r="N50" s="12">
        <v>1.5487421383647799</v>
      </c>
      <c r="O50" s="12">
        <v>2.69</v>
      </c>
      <c r="P50" s="12">
        <v>0.73689340101522804</v>
      </c>
      <c r="Q50" s="12">
        <v>0.42425942811718198</v>
      </c>
      <c r="R50" s="12">
        <v>99.292516257026307</v>
      </c>
      <c r="S50" t="s">
        <v>837</v>
      </c>
      <c r="T50" s="12">
        <v>0.249</v>
      </c>
      <c r="U50" s="12">
        <v>6.9754755060852496</v>
      </c>
      <c r="W50" s="12" t="s">
        <v>3715</v>
      </c>
      <c r="X50" s="12" t="s">
        <v>3715</v>
      </c>
      <c r="Y50" s="12" t="s">
        <v>3715</v>
      </c>
      <c r="Z50" s="12" t="s">
        <v>3715</v>
      </c>
      <c r="AA50" s="12" t="s">
        <v>3715</v>
      </c>
      <c r="AB50" s="12" t="s">
        <v>3715</v>
      </c>
      <c r="AC50" s="12" t="s">
        <v>3715</v>
      </c>
      <c r="AD50" s="12" t="s">
        <v>3715</v>
      </c>
      <c r="AE50" s="12" t="s">
        <v>3715</v>
      </c>
      <c r="AF50" s="12" t="s">
        <v>3715</v>
      </c>
      <c r="AG50" s="12" t="s">
        <v>3715</v>
      </c>
      <c r="AH50" s="12" t="s">
        <v>3715</v>
      </c>
    </row>
    <row r="51" spans="1:34" x14ac:dyDescent="0.2">
      <c r="A51" s="12" t="s">
        <v>2036</v>
      </c>
      <c r="B51">
        <f>LOOKUP(A51,'TMP2'!$A:$A,'TMP2'!$C:$C)</f>
        <v>18047.116999999998</v>
      </c>
      <c r="C51">
        <f>LOOKUP(A51,'TMP2'!$A:$A,'TMP2'!$D:$D)</f>
        <v>97648.509000000005</v>
      </c>
      <c r="D51">
        <f>MATCH(A51,'TMP2'!A:A,0)</f>
        <v>257</v>
      </c>
      <c r="E51" s="12">
        <v>19.8</v>
      </c>
      <c r="F51" s="12">
        <v>20</v>
      </c>
      <c r="G51" s="12" t="s">
        <v>1870</v>
      </c>
      <c r="H51" s="12">
        <v>26.5</v>
      </c>
      <c r="I51" s="12">
        <v>37.6</v>
      </c>
      <c r="J51" s="12">
        <v>23.3</v>
      </c>
      <c r="K51" s="12">
        <v>14.3</v>
      </c>
      <c r="L51" s="12">
        <v>0.22377622377622372</v>
      </c>
      <c r="M51" s="12">
        <v>1.86</v>
      </c>
      <c r="N51" s="12">
        <v>1.4703557312252999</v>
      </c>
      <c r="O51" s="12">
        <v>2.66</v>
      </c>
      <c r="P51" s="12">
        <v>0.80908602150537701</v>
      </c>
      <c r="Q51" s="12">
        <v>0.44723468750928702</v>
      </c>
      <c r="R51" s="12">
        <v>87.122998205860796</v>
      </c>
      <c r="S51" t="s">
        <v>837</v>
      </c>
      <c r="T51" s="12" t="s">
        <v>3715</v>
      </c>
      <c r="U51" s="12" t="s">
        <v>3715</v>
      </c>
      <c r="W51" s="12" t="s">
        <v>3715</v>
      </c>
      <c r="X51" s="12" t="s">
        <v>3715</v>
      </c>
      <c r="Y51" s="12">
        <v>18.89</v>
      </c>
      <c r="Z51" s="12">
        <v>25.7</v>
      </c>
      <c r="AA51" s="12" t="s">
        <v>3715</v>
      </c>
      <c r="AB51" s="12" t="s">
        <v>3715</v>
      </c>
      <c r="AC51" s="12" t="s">
        <v>3715</v>
      </c>
      <c r="AD51" s="12" t="s">
        <v>3715</v>
      </c>
      <c r="AE51" s="12" t="s">
        <v>3715</v>
      </c>
      <c r="AF51" s="12" t="s">
        <v>3715</v>
      </c>
      <c r="AG51" s="12" t="s">
        <v>3715</v>
      </c>
      <c r="AH51" s="12" t="s">
        <v>3715</v>
      </c>
    </row>
    <row r="52" spans="1:34" x14ac:dyDescent="0.2">
      <c r="A52" s="12" t="s">
        <v>2040</v>
      </c>
      <c r="B52">
        <f>LOOKUP(A52,'TMP2'!$A:$A,'TMP2'!$C:$C)</f>
        <v>18101.87</v>
      </c>
      <c r="C52">
        <f>LOOKUP(A52,'TMP2'!$A:$A,'TMP2'!$D:$D)</f>
        <v>97571.918999999994</v>
      </c>
      <c r="D52">
        <f>MATCH(A52,'TMP2'!A:A,0)</f>
        <v>261</v>
      </c>
      <c r="E52" s="12">
        <v>16</v>
      </c>
      <c r="F52" s="12">
        <v>16.2</v>
      </c>
      <c r="G52" s="12" t="s">
        <v>1870</v>
      </c>
      <c r="H52" s="12">
        <v>28</v>
      </c>
      <c r="I52" s="12">
        <v>38.9</v>
      </c>
      <c r="J52" s="12">
        <v>22.5</v>
      </c>
      <c r="K52" s="12">
        <v>16.399999999999999</v>
      </c>
      <c r="L52" s="12">
        <v>0.33536585365853661</v>
      </c>
      <c r="M52" s="12">
        <v>1.96</v>
      </c>
      <c r="N52" s="12">
        <v>1.53125</v>
      </c>
      <c r="O52" s="12">
        <v>2.69</v>
      </c>
      <c r="P52" s="12">
        <v>0.75673469387755099</v>
      </c>
      <c r="Q52" s="12">
        <v>0.43076208178438702</v>
      </c>
      <c r="R52" s="12">
        <v>99.5329018338727</v>
      </c>
      <c r="S52" t="s">
        <v>837</v>
      </c>
      <c r="T52" s="12" t="s">
        <v>3715</v>
      </c>
      <c r="U52" s="12" t="s">
        <v>3715</v>
      </c>
      <c r="W52" s="12" t="s">
        <v>3715</v>
      </c>
      <c r="X52" s="12" t="s">
        <v>3715</v>
      </c>
      <c r="Y52" s="12">
        <v>37.659999999999997</v>
      </c>
      <c r="Z52" s="12">
        <v>9.6300000000000008</v>
      </c>
      <c r="AA52" s="12" t="s">
        <v>3715</v>
      </c>
      <c r="AB52" s="12" t="s">
        <v>3715</v>
      </c>
      <c r="AC52" s="12" t="s">
        <v>3715</v>
      </c>
      <c r="AD52" s="12" t="s">
        <v>3715</v>
      </c>
      <c r="AE52" s="12" t="s">
        <v>3715</v>
      </c>
      <c r="AF52" s="12" t="s">
        <v>3715</v>
      </c>
      <c r="AG52" s="12" t="s">
        <v>3715</v>
      </c>
      <c r="AH52" s="12" t="s">
        <v>3715</v>
      </c>
    </row>
    <row r="53" spans="1:34" x14ac:dyDescent="0.2">
      <c r="A53" s="12" t="s">
        <v>2044</v>
      </c>
      <c r="B53">
        <f>LOOKUP(A53,'TMP2'!$A:$A,'TMP2'!$C:$C)</f>
        <v>18035.653999999999</v>
      </c>
      <c r="C53">
        <f>LOOKUP(A53,'TMP2'!$A:$A,'TMP2'!$D:$D)</f>
        <v>97637.240999999995</v>
      </c>
      <c r="D53">
        <f>MATCH(A53,'TMP2'!A:A,0)</f>
        <v>265</v>
      </c>
      <c r="E53" s="12">
        <v>21.3</v>
      </c>
      <c r="F53" s="12">
        <v>21.5</v>
      </c>
      <c r="G53" s="12" t="s">
        <v>1870</v>
      </c>
      <c r="H53" s="12">
        <v>19.3</v>
      </c>
      <c r="I53" s="12">
        <v>32.1</v>
      </c>
      <c r="J53" s="12">
        <v>18.5</v>
      </c>
      <c r="K53" s="12">
        <v>13.6</v>
      </c>
      <c r="L53" s="12">
        <v>5.8823529411764761E-2</v>
      </c>
      <c r="M53" s="12">
        <v>1.93</v>
      </c>
      <c r="N53" s="12">
        <v>1.6177703269069601</v>
      </c>
      <c r="O53" s="12">
        <v>2.67</v>
      </c>
      <c r="P53" s="12">
        <v>0.65041968911917103</v>
      </c>
      <c r="Q53" s="12">
        <v>0.39409351052173902</v>
      </c>
      <c r="R53" s="12">
        <v>79.227306402402604</v>
      </c>
      <c r="S53" t="s">
        <v>837</v>
      </c>
      <c r="T53" s="12" t="s">
        <v>3715</v>
      </c>
      <c r="U53" s="12" t="s">
        <v>3715</v>
      </c>
      <c r="W53" s="12" t="s">
        <v>3715</v>
      </c>
      <c r="X53" s="12" t="s">
        <v>3715</v>
      </c>
      <c r="Y53" s="12">
        <v>37.4</v>
      </c>
      <c r="Z53" s="12">
        <v>25.4</v>
      </c>
      <c r="AA53" s="12" t="s">
        <v>3715</v>
      </c>
      <c r="AB53" s="12" t="s">
        <v>3715</v>
      </c>
      <c r="AC53" s="12" t="s">
        <v>3715</v>
      </c>
      <c r="AD53" s="12" t="s">
        <v>3715</v>
      </c>
      <c r="AE53" s="12" t="s">
        <v>3715</v>
      </c>
      <c r="AF53" s="12" t="s">
        <v>3715</v>
      </c>
      <c r="AG53" s="12" t="s">
        <v>3715</v>
      </c>
      <c r="AH53" s="12" t="s">
        <v>3715</v>
      </c>
    </row>
    <row r="54" spans="1:34" x14ac:dyDescent="0.2">
      <c r="A54" s="12" t="s">
        <v>2044</v>
      </c>
      <c r="B54">
        <f>LOOKUP(A54,'TMP2'!$A:$A,'TMP2'!$C:$C)</f>
        <v>18035.653999999999</v>
      </c>
      <c r="C54">
        <f>LOOKUP(A54,'TMP2'!$A:$A,'TMP2'!$D:$D)</f>
        <v>97637.240999999995</v>
      </c>
      <c r="D54">
        <f>MATCH(A54,'TMP2'!A:A,0)</f>
        <v>265</v>
      </c>
      <c r="E54" s="12">
        <v>23.3</v>
      </c>
      <c r="F54" s="12">
        <v>23.5</v>
      </c>
      <c r="G54" s="12" t="s">
        <v>1870</v>
      </c>
      <c r="H54" s="12">
        <v>17.899999999999999</v>
      </c>
      <c r="I54" s="12">
        <v>30</v>
      </c>
      <c r="J54" s="12">
        <v>17.3</v>
      </c>
      <c r="K54" s="12">
        <v>12.7</v>
      </c>
      <c r="L54" s="12">
        <v>4.7244094488188809E-2</v>
      </c>
      <c r="M54" s="12">
        <v>1.82</v>
      </c>
      <c r="N54" s="12">
        <v>1.5436810856658201</v>
      </c>
      <c r="O54" s="12">
        <v>2.67</v>
      </c>
      <c r="P54" s="12">
        <v>0.72963186813186798</v>
      </c>
      <c r="Q54" s="12">
        <v>0.42184229001280199</v>
      </c>
      <c r="R54" s="12">
        <v>65.502895483948706</v>
      </c>
      <c r="S54" t="s">
        <v>837</v>
      </c>
      <c r="T54" s="12">
        <v>0.44600000000000001</v>
      </c>
      <c r="U54" s="12">
        <v>3.87809835904006</v>
      </c>
      <c r="W54" s="12" t="s">
        <v>3715</v>
      </c>
      <c r="X54" s="12" t="s">
        <v>3715</v>
      </c>
      <c r="Y54" s="12" t="s">
        <v>3715</v>
      </c>
      <c r="Z54" s="12" t="s">
        <v>3715</v>
      </c>
      <c r="AA54" s="12" t="s">
        <v>3715</v>
      </c>
      <c r="AB54" s="12" t="s">
        <v>3715</v>
      </c>
      <c r="AC54" s="12" t="s">
        <v>3715</v>
      </c>
      <c r="AD54" s="12" t="s">
        <v>3715</v>
      </c>
      <c r="AE54" s="12" t="s">
        <v>3715</v>
      </c>
      <c r="AF54" s="12" t="s">
        <v>3715</v>
      </c>
      <c r="AG54" s="12" t="s">
        <v>3715</v>
      </c>
      <c r="AH54" s="12" t="s">
        <v>3715</v>
      </c>
    </row>
    <row r="55" spans="1:34" x14ac:dyDescent="0.2">
      <c r="A55" s="12" t="s">
        <v>2046</v>
      </c>
      <c r="B55">
        <f>LOOKUP(A55,'TMP2'!$A:$A,'TMP2'!$C:$C)</f>
        <v>18015.504000000001</v>
      </c>
      <c r="C55">
        <f>LOOKUP(A55,'TMP2'!$A:$A,'TMP2'!$D:$D)</f>
        <v>97669.342000000004</v>
      </c>
      <c r="D55">
        <f>MATCH(A55,'TMP2'!A:A,0)</f>
        <v>268</v>
      </c>
      <c r="E55" s="12">
        <v>20.399999999999999</v>
      </c>
      <c r="F55" s="12">
        <v>20.6</v>
      </c>
      <c r="G55" s="12" t="s">
        <v>1870</v>
      </c>
      <c r="H55" s="12">
        <v>29</v>
      </c>
      <c r="I55" s="12">
        <v>39.799999999999997</v>
      </c>
      <c r="J55" s="12">
        <v>24.7</v>
      </c>
      <c r="K55" s="12">
        <v>15.1</v>
      </c>
      <c r="L55" s="12">
        <v>0.28476821192052987</v>
      </c>
      <c r="M55" s="12">
        <v>1.74</v>
      </c>
      <c r="N55" s="12">
        <v>1.34883720930233</v>
      </c>
      <c r="O55" s="12">
        <v>2.67</v>
      </c>
      <c r="P55" s="12">
        <v>0.97948275862069001</v>
      </c>
      <c r="Q55" s="12">
        <v>0.49481752460587097</v>
      </c>
      <c r="R55" s="12">
        <v>79.051927477556703</v>
      </c>
      <c r="S55" t="s">
        <v>837</v>
      </c>
      <c r="T55" s="12">
        <v>0.67900000000000005</v>
      </c>
      <c r="U55" s="12">
        <v>2.91529124980956</v>
      </c>
      <c r="W55" s="12" t="s">
        <v>3715</v>
      </c>
      <c r="X55" s="12" t="s">
        <v>3715</v>
      </c>
      <c r="Y55" s="12" t="s">
        <v>3715</v>
      </c>
      <c r="Z55" s="12" t="s">
        <v>3715</v>
      </c>
      <c r="AA55" s="12" t="s">
        <v>3715</v>
      </c>
      <c r="AB55" s="12" t="s">
        <v>3715</v>
      </c>
      <c r="AC55" s="12" t="s">
        <v>3715</v>
      </c>
      <c r="AD55" s="12" t="s">
        <v>3715</v>
      </c>
      <c r="AE55" s="12" t="s">
        <v>3715</v>
      </c>
      <c r="AF55" s="12" t="s">
        <v>3715</v>
      </c>
      <c r="AG55" s="12" t="s">
        <v>3715</v>
      </c>
      <c r="AH55" s="12" t="s">
        <v>3715</v>
      </c>
    </row>
    <row r="56" spans="1:34" x14ac:dyDescent="0.2">
      <c r="A56" s="12" t="s">
        <v>2048</v>
      </c>
      <c r="B56">
        <f>LOOKUP(A56,'TMP2'!$A:$A,'TMP2'!$C:$C)</f>
        <v>18094.506000000001</v>
      </c>
      <c r="C56">
        <f>LOOKUP(A56,'TMP2'!$A:$A,'TMP2'!$D:$D)</f>
        <v>97550.758000000002</v>
      </c>
      <c r="D56">
        <f>MATCH(A56,'TMP2'!A:A,0)</f>
        <v>270</v>
      </c>
      <c r="E56" s="12">
        <v>26.3</v>
      </c>
      <c r="F56" s="12">
        <v>26.5</v>
      </c>
      <c r="G56" s="12" t="s">
        <v>1870</v>
      </c>
      <c r="H56" s="12">
        <v>33.299999999999997</v>
      </c>
      <c r="I56" s="12">
        <v>44.4</v>
      </c>
      <c r="J56" s="12">
        <v>28.6</v>
      </c>
      <c r="K56" s="12">
        <v>15.8</v>
      </c>
      <c r="L56" s="12">
        <v>0.29746835443037944</v>
      </c>
      <c r="M56" s="12">
        <v>1.83</v>
      </c>
      <c r="N56" s="12">
        <v>1.3728432108027</v>
      </c>
      <c r="O56" s="12">
        <v>2.68</v>
      </c>
      <c r="P56" s="12">
        <v>0.95215300546448101</v>
      </c>
      <c r="Q56" s="12">
        <v>0.48774507059600702</v>
      </c>
      <c r="R56" s="12">
        <v>93.728633410619594</v>
      </c>
      <c r="S56" t="s">
        <v>837</v>
      </c>
      <c r="T56" s="12">
        <v>0.505</v>
      </c>
      <c r="U56" s="12">
        <v>3.86564951577125</v>
      </c>
      <c r="W56" s="12" t="s">
        <v>3715</v>
      </c>
      <c r="X56" s="12" t="s">
        <v>3715</v>
      </c>
      <c r="Y56" s="12" t="s">
        <v>3715</v>
      </c>
      <c r="Z56" s="12" t="s">
        <v>3715</v>
      </c>
      <c r="AA56" s="12" t="s">
        <v>3715</v>
      </c>
      <c r="AB56" s="12" t="s">
        <v>3715</v>
      </c>
      <c r="AC56" s="12" t="s">
        <v>3715</v>
      </c>
      <c r="AD56" s="12" t="s">
        <v>3715</v>
      </c>
      <c r="AE56" s="12" t="s">
        <v>3715</v>
      </c>
      <c r="AF56" s="12" t="s">
        <v>3715</v>
      </c>
      <c r="AG56" s="12" t="s">
        <v>3715</v>
      </c>
      <c r="AH56" s="12" t="s">
        <v>3715</v>
      </c>
    </row>
    <row r="57" spans="1:34" x14ac:dyDescent="0.2">
      <c r="A57" s="12" t="s">
        <v>2050</v>
      </c>
      <c r="B57">
        <f>LOOKUP(A57,'TMP2'!$A:$A,'TMP2'!$C:$C)</f>
        <v>18066.505000000001</v>
      </c>
      <c r="C57">
        <f>LOOKUP(A57,'TMP2'!$A:$A,'TMP2'!$D:$D)</f>
        <v>97579.281000000003</v>
      </c>
      <c r="D57">
        <f>MATCH(A57,'TMP2'!A:A,0)</f>
        <v>272</v>
      </c>
      <c r="E57" s="12">
        <v>14.6</v>
      </c>
      <c r="F57" s="12">
        <v>14.8</v>
      </c>
      <c r="G57" s="12" t="s">
        <v>1870</v>
      </c>
      <c r="H57" s="12">
        <v>20.6</v>
      </c>
      <c r="I57" s="12">
        <v>30.6</v>
      </c>
      <c r="J57" s="12">
        <v>17</v>
      </c>
      <c r="K57" s="12">
        <v>13.6</v>
      </c>
      <c r="L57" s="12">
        <v>0.26470588235294129</v>
      </c>
      <c r="M57" s="12">
        <v>2.06</v>
      </c>
      <c r="N57" s="12">
        <v>1.7081260364842501</v>
      </c>
      <c r="O57" s="12">
        <v>2.69</v>
      </c>
      <c r="P57" s="12">
        <v>0.57482524271844604</v>
      </c>
      <c r="Q57" s="12">
        <v>0.36500890837016903</v>
      </c>
      <c r="R57" s="12">
        <v>96.4014727988245</v>
      </c>
      <c r="S57" t="s">
        <v>837</v>
      </c>
      <c r="T57" s="12" t="s">
        <v>3715</v>
      </c>
      <c r="U57" s="12" t="s">
        <v>3715</v>
      </c>
      <c r="W57" s="12" t="s">
        <v>3715</v>
      </c>
      <c r="X57" s="12" t="s">
        <v>3715</v>
      </c>
      <c r="Y57" s="12">
        <v>33.6</v>
      </c>
      <c r="Z57" s="12">
        <v>14.1</v>
      </c>
      <c r="AA57" s="12" t="s">
        <v>3715</v>
      </c>
      <c r="AB57" s="12" t="s">
        <v>3715</v>
      </c>
      <c r="AC57" s="12" t="s">
        <v>3715</v>
      </c>
      <c r="AD57" s="12" t="s">
        <v>3715</v>
      </c>
      <c r="AE57" s="12" t="s">
        <v>3715</v>
      </c>
      <c r="AF57" s="12" t="s">
        <v>3715</v>
      </c>
      <c r="AG57" s="12" t="s">
        <v>3715</v>
      </c>
      <c r="AH57" s="12" t="s">
        <v>3715</v>
      </c>
    </row>
    <row r="58" spans="1:34" x14ac:dyDescent="0.2">
      <c r="A58" s="12" t="s">
        <v>2050</v>
      </c>
      <c r="B58">
        <f>LOOKUP(A58,'TMP2'!$A:$A,'TMP2'!$C:$C)</f>
        <v>18066.505000000001</v>
      </c>
      <c r="C58">
        <f>LOOKUP(A58,'TMP2'!$A:$A,'TMP2'!$D:$D)</f>
        <v>97579.281000000003</v>
      </c>
      <c r="D58">
        <f>MATCH(A58,'TMP2'!A:A,0)</f>
        <v>272</v>
      </c>
      <c r="E58" s="12">
        <v>24.1</v>
      </c>
      <c r="F58" s="12">
        <v>24.3</v>
      </c>
      <c r="G58" s="12" t="s">
        <v>1870</v>
      </c>
      <c r="H58" s="12">
        <v>31.3</v>
      </c>
      <c r="I58" s="12">
        <v>41</v>
      </c>
      <c r="J58" s="12">
        <v>25.5</v>
      </c>
      <c r="K58" s="12">
        <v>15.5</v>
      </c>
      <c r="L58" s="12">
        <v>0.37419354838709684</v>
      </c>
      <c r="M58" s="12">
        <v>1.85</v>
      </c>
      <c r="N58" s="12">
        <v>1.4089870525514101</v>
      </c>
      <c r="O58" s="12">
        <v>2.67</v>
      </c>
      <c r="P58" s="12">
        <v>0.89497837837837801</v>
      </c>
      <c r="Q58" s="12">
        <v>0.472289493426439</v>
      </c>
      <c r="R58" s="12">
        <v>93.377674834361102</v>
      </c>
      <c r="S58" t="s">
        <v>837</v>
      </c>
      <c r="T58" s="12" t="s">
        <v>3715</v>
      </c>
      <c r="U58" s="12" t="s">
        <v>3715</v>
      </c>
      <c r="W58" s="12" t="s">
        <v>3715</v>
      </c>
      <c r="X58" s="12" t="s">
        <v>3715</v>
      </c>
      <c r="Y58" s="12">
        <v>9.2200000000000006</v>
      </c>
      <c r="Z58" s="12">
        <v>26.8</v>
      </c>
      <c r="AA58" s="12" t="s">
        <v>3715</v>
      </c>
      <c r="AB58" s="12" t="s">
        <v>3715</v>
      </c>
      <c r="AC58" s="12" t="s">
        <v>3715</v>
      </c>
      <c r="AD58" s="12" t="s">
        <v>3715</v>
      </c>
      <c r="AE58" s="12" t="s">
        <v>3715</v>
      </c>
      <c r="AF58" s="12" t="s">
        <v>3715</v>
      </c>
      <c r="AG58" s="12" t="s">
        <v>3715</v>
      </c>
      <c r="AH58" s="12" t="s">
        <v>3715</v>
      </c>
    </row>
    <row r="59" spans="1:34" x14ac:dyDescent="0.2">
      <c r="A59" s="12" t="s">
        <v>2052</v>
      </c>
      <c r="B59">
        <f>LOOKUP(A59,'TMP2'!$A:$A,'TMP2'!$C:$C)</f>
        <v>18039.574000000001</v>
      </c>
      <c r="C59">
        <f>LOOKUP(A59,'TMP2'!$A:$A,'TMP2'!$D:$D)</f>
        <v>97613.180999999997</v>
      </c>
      <c r="D59">
        <f>MATCH(A59,'TMP2'!A:A,0)</f>
        <v>274</v>
      </c>
      <c r="E59" s="12">
        <v>21.6</v>
      </c>
      <c r="F59" s="12">
        <v>21.8</v>
      </c>
      <c r="G59" s="12" t="s">
        <v>1870</v>
      </c>
      <c r="H59" s="12">
        <v>24.9</v>
      </c>
      <c r="I59" s="12">
        <v>29.8</v>
      </c>
      <c r="J59" s="12">
        <v>16.600000000000001</v>
      </c>
      <c r="K59" s="12">
        <v>13.2</v>
      </c>
      <c r="L59" s="12">
        <v>0.62878787878787856</v>
      </c>
      <c r="M59" s="12">
        <v>1.99</v>
      </c>
      <c r="N59" s="12">
        <v>1.5932746196957599</v>
      </c>
      <c r="O59" s="12">
        <v>2.69</v>
      </c>
      <c r="P59" s="12">
        <v>0.68834673366834198</v>
      </c>
      <c r="Q59" s="12">
        <v>0.40770460234358502</v>
      </c>
      <c r="R59" s="12">
        <v>97.307064483395493</v>
      </c>
      <c r="S59" t="s">
        <v>837</v>
      </c>
      <c r="T59" s="12">
        <v>0.214</v>
      </c>
      <c r="U59" s="12">
        <v>7.8894707180763604</v>
      </c>
      <c r="W59" s="12" t="s">
        <v>3715</v>
      </c>
      <c r="X59" s="12" t="s">
        <v>3715</v>
      </c>
      <c r="Y59" s="12" t="s">
        <v>3715</v>
      </c>
      <c r="Z59" s="12" t="s">
        <v>3715</v>
      </c>
      <c r="AA59" s="12" t="s">
        <v>3715</v>
      </c>
      <c r="AB59" s="12" t="s">
        <v>3715</v>
      </c>
      <c r="AC59" s="12" t="s">
        <v>3715</v>
      </c>
      <c r="AD59" s="12" t="s">
        <v>3715</v>
      </c>
      <c r="AE59" s="12" t="s">
        <v>3715</v>
      </c>
      <c r="AF59" s="12" t="s">
        <v>3715</v>
      </c>
      <c r="AG59" s="12" t="s">
        <v>3715</v>
      </c>
      <c r="AH59" s="12" t="s">
        <v>3715</v>
      </c>
    </row>
    <row r="60" spans="1:34" x14ac:dyDescent="0.2">
      <c r="A60" s="12" t="s">
        <v>2054</v>
      </c>
      <c r="B60">
        <f>LOOKUP(A60,'TMP2'!$A:$A,'TMP2'!$C:$C)</f>
        <v>18011.627</v>
      </c>
      <c r="C60">
        <f>LOOKUP(A60,'TMP2'!$A:$A,'TMP2'!$D:$D)</f>
        <v>97641.653000000006</v>
      </c>
      <c r="D60">
        <f>MATCH(A60,'TMP2'!A:A,0)</f>
        <v>276</v>
      </c>
      <c r="E60" s="12">
        <v>18.8</v>
      </c>
      <c r="F60" s="12">
        <v>19</v>
      </c>
      <c r="G60" s="12" t="s">
        <v>1870</v>
      </c>
      <c r="H60" s="12">
        <v>26.2</v>
      </c>
      <c r="I60" s="12">
        <v>36.6</v>
      </c>
      <c r="J60" s="12">
        <v>22.6</v>
      </c>
      <c r="K60" s="12">
        <v>14</v>
      </c>
      <c r="L60" s="12">
        <v>0.25714285714285701</v>
      </c>
      <c r="M60" s="12">
        <v>1.87</v>
      </c>
      <c r="N60" s="12">
        <v>1.4817749603803501</v>
      </c>
      <c r="O60" s="12">
        <v>2.67</v>
      </c>
      <c r="P60" s="12">
        <v>0.80189304812834195</v>
      </c>
      <c r="Q60" s="12">
        <v>0.44502810472646098</v>
      </c>
      <c r="R60" s="12">
        <v>87.236072395534606</v>
      </c>
      <c r="S60" t="s">
        <v>837</v>
      </c>
      <c r="T60" s="12">
        <v>0.38800000000000001</v>
      </c>
      <c r="U60" s="12">
        <v>4.6440542477534601</v>
      </c>
      <c r="W60" s="12" t="s">
        <v>3715</v>
      </c>
      <c r="X60" s="12" t="s">
        <v>3715</v>
      </c>
      <c r="Y60" s="12" t="s">
        <v>3715</v>
      </c>
      <c r="Z60" s="12" t="s">
        <v>3715</v>
      </c>
      <c r="AA60" s="12" t="s">
        <v>3715</v>
      </c>
      <c r="AB60" s="12" t="s">
        <v>3715</v>
      </c>
      <c r="AC60" s="12" t="s">
        <v>3715</v>
      </c>
      <c r="AD60" s="12" t="s">
        <v>3715</v>
      </c>
      <c r="AE60" s="12" t="s">
        <v>3715</v>
      </c>
      <c r="AF60" s="12" t="s">
        <v>3715</v>
      </c>
      <c r="AG60" s="12" t="s">
        <v>3715</v>
      </c>
      <c r="AH60" s="12" t="s">
        <v>3715</v>
      </c>
    </row>
    <row r="61" spans="1:34" x14ac:dyDescent="0.2">
      <c r="A61" s="12" t="s">
        <v>2060</v>
      </c>
      <c r="B61">
        <f>LOOKUP(A61,'TMP2'!$A:$A,'TMP2'!$C:$C)</f>
        <v>17999.37</v>
      </c>
      <c r="C61">
        <f>LOOKUP(A61,'TMP2'!$A:$A,'TMP2'!$D:$D)</f>
        <v>97629.558000000005</v>
      </c>
      <c r="D61">
        <f>MATCH(A61,'TMP2'!A:A,0)</f>
        <v>283</v>
      </c>
      <c r="E61" s="12">
        <v>22.5</v>
      </c>
      <c r="F61" s="12">
        <v>22.7</v>
      </c>
      <c r="G61" s="12" t="s">
        <v>1870</v>
      </c>
      <c r="H61" s="12">
        <v>28.9</v>
      </c>
      <c r="I61" s="12">
        <v>38.799999999999997</v>
      </c>
      <c r="J61" s="12">
        <v>25</v>
      </c>
      <c r="K61" s="12">
        <v>13.8</v>
      </c>
      <c r="L61" s="12">
        <v>0.28260869565217378</v>
      </c>
      <c r="M61" s="12">
        <v>1.9</v>
      </c>
      <c r="N61" s="12">
        <v>1.4740108611326601</v>
      </c>
      <c r="O61" s="12">
        <v>2.67</v>
      </c>
      <c r="P61" s="12">
        <v>0.81138421052631604</v>
      </c>
      <c r="Q61" s="12">
        <v>0.44793600706641901</v>
      </c>
      <c r="R61" s="12">
        <v>95.100445632220499</v>
      </c>
      <c r="S61" t="s">
        <v>837</v>
      </c>
      <c r="T61" s="12" t="s">
        <v>3715</v>
      </c>
      <c r="U61" s="12" t="s">
        <v>3715</v>
      </c>
      <c r="W61" s="12" t="s">
        <v>3715</v>
      </c>
      <c r="X61" s="12" t="s">
        <v>3715</v>
      </c>
      <c r="Y61" s="12">
        <v>7.37</v>
      </c>
      <c r="Z61" s="12">
        <v>28.2</v>
      </c>
      <c r="AA61" s="12" t="s">
        <v>3715</v>
      </c>
      <c r="AB61" s="12" t="s">
        <v>3715</v>
      </c>
      <c r="AC61" s="12" t="s">
        <v>3715</v>
      </c>
      <c r="AD61" s="12" t="s">
        <v>3715</v>
      </c>
      <c r="AE61" s="12" t="s">
        <v>3715</v>
      </c>
      <c r="AF61" s="12" t="s">
        <v>3715</v>
      </c>
      <c r="AG61" s="12" t="s">
        <v>3715</v>
      </c>
      <c r="AH61" s="12" t="s">
        <v>3715</v>
      </c>
    </row>
    <row r="62" spans="1:34" x14ac:dyDescent="0.2">
      <c r="A62" s="12" t="s">
        <v>2062</v>
      </c>
      <c r="B62">
        <f>LOOKUP(A62,'TMP2'!$A:$A,'TMP2'!$C:$C)</f>
        <v>18031.823</v>
      </c>
      <c r="C62">
        <f>LOOKUP(A62,'TMP2'!$A:$A,'TMP2'!$D:$D)</f>
        <v>97577.472999999998</v>
      </c>
      <c r="D62">
        <f>MATCH(A62,'TMP2'!A:A,0)</f>
        <v>285</v>
      </c>
      <c r="E62" s="12">
        <v>21.3</v>
      </c>
      <c r="F62" s="12">
        <v>21.5</v>
      </c>
      <c r="G62" s="12" t="s">
        <v>1870</v>
      </c>
      <c r="H62" s="12">
        <v>27.6</v>
      </c>
      <c r="I62" s="12">
        <v>39.799999999999997</v>
      </c>
      <c r="J62" s="12">
        <v>23.1</v>
      </c>
      <c r="K62" s="12">
        <v>16.7</v>
      </c>
      <c r="L62" s="12">
        <v>0.26946107784431139</v>
      </c>
      <c r="M62" s="12">
        <v>1.91</v>
      </c>
      <c r="N62" s="12">
        <v>1.49686520376176</v>
      </c>
      <c r="O62" s="12">
        <v>2.66</v>
      </c>
      <c r="P62" s="12">
        <v>0.77704712041884805</v>
      </c>
      <c r="Q62" s="12">
        <v>0.437268720390317</v>
      </c>
      <c r="R62" s="12">
        <v>94.480756791720495</v>
      </c>
      <c r="S62" t="s">
        <v>837</v>
      </c>
      <c r="T62" s="12">
        <v>0.29399999999999998</v>
      </c>
      <c r="U62" s="12">
        <v>6.0443779606083297</v>
      </c>
      <c r="W62" s="12" t="s">
        <v>3715</v>
      </c>
      <c r="X62" s="12" t="s">
        <v>3715</v>
      </c>
      <c r="Y62" s="12" t="s">
        <v>3715</v>
      </c>
      <c r="Z62" s="12" t="s">
        <v>3715</v>
      </c>
      <c r="AA62" s="12" t="s">
        <v>3715</v>
      </c>
      <c r="AB62" s="12" t="s">
        <v>3715</v>
      </c>
      <c r="AC62" s="12" t="s">
        <v>3715</v>
      </c>
      <c r="AD62" s="12" t="s">
        <v>3715</v>
      </c>
      <c r="AE62" s="12" t="s">
        <v>3715</v>
      </c>
      <c r="AF62" s="12" t="s">
        <v>3715</v>
      </c>
      <c r="AG62" s="12" t="s">
        <v>3715</v>
      </c>
      <c r="AH62" s="12" t="s">
        <v>3715</v>
      </c>
    </row>
    <row r="63" spans="1:34" x14ac:dyDescent="0.2">
      <c r="A63" s="12" t="s">
        <v>2064</v>
      </c>
      <c r="B63">
        <f>LOOKUP(A63,'TMP2'!$A:$A,'TMP2'!$C:$C)</f>
        <v>17997.505000000001</v>
      </c>
      <c r="C63">
        <f>LOOKUP(A63,'TMP2'!$A:$A,'TMP2'!$D:$D)</f>
        <v>97612.544999999998</v>
      </c>
      <c r="D63">
        <f>MATCH(A63,'TMP2'!A:A,0)</f>
        <v>287</v>
      </c>
      <c r="E63" s="12">
        <v>20.3</v>
      </c>
      <c r="F63" s="12">
        <v>20.5</v>
      </c>
      <c r="G63" s="12" t="s">
        <v>1870</v>
      </c>
      <c r="H63" s="12">
        <v>21.6</v>
      </c>
      <c r="I63" s="12">
        <v>32.4</v>
      </c>
      <c r="J63" s="12">
        <v>19</v>
      </c>
      <c r="K63" s="12">
        <v>13.4</v>
      </c>
      <c r="L63" s="12">
        <v>0.19402985074626874</v>
      </c>
      <c r="M63" s="12">
        <v>1.95</v>
      </c>
      <c r="N63" s="12">
        <v>1.6036184210526301</v>
      </c>
      <c r="O63" s="12">
        <v>2.67</v>
      </c>
      <c r="P63" s="12">
        <v>0.66498461538461495</v>
      </c>
      <c r="Q63" s="12">
        <v>0.399393849793022</v>
      </c>
      <c r="R63" s="12">
        <v>86.726818434203196</v>
      </c>
      <c r="S63" t="s">
        <v>837</v>
      </c>
      <c r="T63" s="12" t="s">
        <v>3715</v>
      </c>
      <c r="U63" s="12" t="s">
        <v>3715</v>
      </c>
      <c r="W63" s="12" t="s">
        <v>3715</v>
      </c>
      <c r="X63" s="12" t="s">
        <v>3715</v>
      </c>
      <c r="Y63" s="12">
        <v>27.89</v>
      </c>
      <c r="Z63" s="12">
        <v>23.6</v>
      </c>
      <c r="AA63" s="12" t="s">
        <v>3715</v>
      </c>
      <c r="AB63" s="12" t="s">
        <v>3715</v>
      </c>
      <c r="AC63" s="12" t="s">
        <v>3715</v>
      </c>
      <c r="AD63" s="12" t="s">
        <v>3715</v>
      </c>
      <c r="AE63" s="12" t="s">
        <v>3715</v>
      </c>
      <c r="AF63" s="12" t="s">
        <v>3715</v>
      </c>
      <c r="AG63" s="12" t="s">
        <v>3715</v>
      </c>
      <c r="AH63" s="12" t="s">
        <v>3715</v>
      </c>
    </row>
    <row r="64" spans="1:34" x14ac:dyDescent="0.2">
      <c r="A64" s="12" t="s">
        <v>2066</v>
      </c>
      <c r="B64">
        <f>LOOKUP(A64,'TMP2'!$A:$A,'TMP2'!$C:$C)</f>
        <v>18084.348000000002</v>
      </c>
      <c r="C64">
        <f>LOOKUP(A64,'TMP2'!$A:$A,'TMP2'!$D:$D)</f>
        <v>97512.582999999999</v>
      </c>
      <c r="D64">
        <f>MATCH(A64,'TMP2'!A:A,0)</f>
        <v>290</v>
      </c>
      <c r="E64" s="12">
        <v>21.3</v>
      </c>
      <c r="F64" s="12">
        <v>21.5</v>
      </c>
      <c r="G64" s="12" t="s">
        <v>1870</v>
      </c>
      <c r="H64" s="12">
        <v>33.200000000000003</v>
      </c>
      <c r="I64" s="12">
        <v>41.7</v>
      </c>
      <c r="J64" s="12">
        <v>26.5</v>
      </c>
      <c r="K64" s="12">
        <v>15.2</v>
      </c>
      <c r="L64" s="12">
        <v>0.44078947368421073</v>
      </c>
      <c r="M64" s="12">
        <v>1.86</v>
      </c>
      <c r="N64" s="12">
        <v>1.3963963963963999</v>
      </c>
      <c r="O64" s="12">
        <v>2.67</v>
      </c>
      <c r="P64" s="12">
        <v>0.91206451612903205</v>
      </c>
      <c r="Q64" s="12">
        <v>0.477005094982623</v>
      </c>
      <c r="R64" s="12">
        <v>97.190493032467998</v>
      </c>
      <c r="S64" t="s">
        <v>837</v>
      </c>
      <c r="T64" s="12">
        <v>0.47299999999999998</v>
      </c>
      <c r="U64" s="12">
        <v>4.0424196958330496</v>
      </c>
      <c r="W64" s="12" t="s">
        <v>3715</v>
      </c>
      <c r="X64" s="12" t="s">
        <v>3715</v>
      </c>
      <c r="Y64" s="12" t="s">
        <v>3715</v>
      </c>
      <c r="Z64" s="12" t="s">
        <v>3715</v>
      </c>
      <c r="AA64" s="12" t="s">
        <v>3715</v>
      </c>
      <c r="AB64" s="12" t="s">
        <v>3715</v>
      </c>
      <c r="AC64" s="12" t="s">
        <v>3715</v>
      </c>
      <c r="AD64" s="12" t="s">
        <v>3715</v>
      </c>
      <c r="AE64" s="12" t="s">
        <v>3715</v>
      </c>
      <c r="AF64" s="12" t="s">
        <v>3715</v>
      </c>
      <c r="AG64" s="12" t="s">
        <v>3715</v>
      </c>
      <c r="AH64" s="12" t="s">
        <v>3715</v>
      </c>
    </row>
    <row r="65" spans="1:34" x14ac:dyDescent="0.2">
      <c r="A65" s="12" t="s">
        <v>2003</v>
      </c>
      <c r="B65">
        <f>LOOKUP(A65,'TMP2'!$A:$A,'TMP2'!$C:$C)</f>
        <v>18104.957999999999</v>
      </c>
      <c r="C65">
        <f>LOOKUP(A65,'TMP2'!$A:$A,'TMP2'!$D:$D)</f>
        <v>97709.349000000002</v>
      </c>
      <c r="D65">
        <f>MATCH(A65,'TMP2'!A:A,0)</f>
        <v>294</v>
      </c>
      <c r="E65" s="12">
        <v>25.4</v>
      </c>
      <c r="F65" s="12">
        <v>25.6</v>
      </c>
      <c r="G65" s="12" t="s">
        <v>1870</v>
      </c>
      <c r="H65" s="12">
        <v>28.1</v>
      </c>
      <c r="I65" s="12">
        <v>38.9</v>
      </c>
      <c r="J65" s="12">
        <v>24</v>
      </c>
      <c r="K65" s="12">
        <v>14.9</v>
      </c>
      <c r="L65" s="12">
        <v>0.27516778523489943</v>
      </c>
      <c r="M65" s="12">
        <v>1.87</v>
      </c>
      <c r="N65" s="12">
        <v>1.8648684826986144</v>
      </c>
      <c r="O65" s="12">
        <v>2.67</v>
      </c>
      <c r="P65" s="12">
        <v>0.82902139037433198</v>
      </c>
      <c r="Q65" s="12">
        <v>0.45325953798969099</v>
      </c>
      <c r="R65" s="12">
        <v>90.500680526617899</v>
      </c>
      <c r="S65" t="s">
        <v>837</v>
      </c>
      <c r="T65" s="12">
        <v>0.433</v>
      </c>
      <c r="U65" s="12">
        <v>4.2249999999999996</v>
      </c>
      <c r="W65" s="12" t="s">
        <v>3715</v>
      </c>
      <c r="X65" s="12" t="s">
        <v>3715</v>
      </c>
      <c r="Y65" s="12" t="s">
        <v>3715</v>
      </c>
      <c r="Z65" s="12" t="s">
        <v>3715</v>
      </c>
      <c r="AA65" s="12" t="s">
        <v>3715</v>
      </c>
      <c r="AB65" s="12" t="s">
        <v>3715</v>
      </c>
      <c r="AC65" s="12" t="s">
        <v>3715</v>
      </c>
      <c r="AD65" s="12" t="s">
        <v>3715</v>
      </c>
      <c r="AE65" s="12" t="s">
        <v>3715</v>
      </c>
      <c r="AF65" s="12" t="s">
        <v>3715</v>
      </c>
      <c r="AG65" s="12" t="s">
        <v>3715</v>
      </c>
      <c r="AH65" s="12" t="s">
        <v>3715</v>
      </c>
    </row>
    <row r="66" spans="1:34" x14ac:dyDescent="0.2">
      <c r="A66" s="12" t="s">
        <v>2004</v>
      </c>
      <c r="B66">
        <f>LOOKUP(A66,'TMP2'!$A:$A,'TMP2'!$C:$C)</f>
        <v>18196.555</v>
      </c>
      <c r="C66">
        <f>LOOKUP(A66,'TMP2'!$A:$A,'TMP2'!$D:$D)</f>
        <v>97582.485000000001</v>
      </c>
      <c r="D66">
        <f>MATCH(A66,'TMP2'!A:A,0)</f>
        <v>295</v>
      </c>
      <c r="E66" s="12">
        <v>23.3</v>
      </c>
      <c r="F66" s="12">
        <v>23.5</v>
      </c>
      <c r="G66" s="12" t="s">
        <v>1870</v>
      </c>
      <c r="H66" s="12">
        <v>25.6</v>
      </c>
      <c r="I66" s="12">
        <v>39</v>
      </c>
      <c r="J66" s="12">
        <v>24.1</v>
      </c>
      <c r="K66" s="12">
        <v>14.9</v>
      </c>
      <c r="L66" s="12">
        <v>0.10067114093959731</v>
      </c>
      <c r="M66" s="12">
        <v>1.96</v>
      </c>
      <c r="N66" s="12">
        <v>1.5605095541401299</v>
      </c>
      <c r="O66" s="12">
        <v>2.67</v>
      </c>
      <c r="P66" s="12">
        <v>0.71097959183673498</v>
      </c>
      <c r="Q66" s="12">
        <v>0.415539492831413</v>
      </c>
      <c r="R66" s="12">
        <v>96.137780584419303</v>
      </c>
      <c r="S66" t="s">
        <v>837</v>
      </c>
      <c r="T66" s="12" t="s">
        <v>3715</v>
      </c>
      <c r="U66" s="12" t="s">
        <v>3715</v>
      </c>
      <c r="W66" s="12">
        <v>35.270000000000003</v>
      </c>
      <c r="X66" s="12">
        <v>24.4</v>
      </c>
      <c r="Y66" s="12" t="s">
        <v>3715</v>
      </c>
      <c r="Z66" s="12" t="s">
        <v>3715</v>
      </c>
      <c r="AA66" s="12" t="s">
        <v>3715</v>
      </c>
      <c r="AB66" s="12" t="s">
        <v>3715</v>
      </c>
      <c r="AC66" s="12" t="s">
        <v>3715</v>
      </c>
      <c r="AD66" s="12" t="s">
        <v>3715</v>
      </c>
      <c r="AE66" s="12" t="s">
        <v>3715</v>
      </c>
      <c r="AF66" s="12" t="s">
        <v>3715</v>
      </c>
      <c r="AG66" s="12" t="s">
        <v>3715</v>
      </c>
      <c r="AH66" s="12" t="s">
        <v>3715</v>
      </c>
    </row>
    <row r="67" spans="1:34" x14ac:dyDescent="0.2">
      <c r="A67" s="12" t="s">
        <v>2004</v>
      </c>
      <c r="B67">
        <f>LOOKUP(A67,'TMP2'!$A:$A,'TMP2'!$C:$C)</f>
        <v>18196.555</v>
      </c>
      <c r="C67">
        <f>LOOKUP(A67,'TMP2'!$A:$A,'TMP2'!$D:$D)</f>
        <v>97582.485000000001</v>
      </c>
      <c r="D67">
        <f>MATCH(A67,'TMP2'!A:A,0)</f>
        <v>295</v>
      </c>
      <c r="E67" s="12">
        <v>24.8</v>
      </c>
      <c r="F67" s="12">
        <v>25</v>
      </c>
      <c r="G67" s="12" t="s">
        <v>1870</v>
      </c>
      <c r="H67" s="12">
        <v>33.6</v>
      </c>
      <c r="I67" s="12">
        <v>44.7</v>
      </c>
      <c r="J67" s="12">
        <v>29.1</v>
      </c>
      <c r="K67" s="12">
        <v>15.6</v>
      </c>
      <c r="L67" s="12">
        <v>0.28846153846153849</v>
      </c>
      <c r="M67" s="12">
        <v>1.86</v>
      </c>
      <c r="N67" s="12">
        <v>1.8546500479386387</v>
      </c>
      <c r="O67" s="12">
        <v>2.67</v>
      </c>
      <c r="P67" s="12">
        <v>0.91780645161290297</v>
      </c>
      <c r="Q67" s="12">
        <v>0.478570947991657</v>
      </c>
      <c r="R67" s="12">
        <v>97.746098692534801</v>
      </c>
      <c r="S67" t="s">
        <v>837</v>
      </c>
      <c r="T67" s="12" t="s">
        <v>3715</v>
      </c>
      <c r="U67" s="12" t="s">
        <v>3715</v>
      </c>
      <c r="W67" s="12" t="s">
        <v>3715</v>
      </c>
      <c r="X67" s="12" t="s">
        <v>3715</v>
      </c>
      <c r="Y67" s="12">
        <v>7.7</v>
      </c>
      <c r="Z67" s="12">
        <v>21.4</v>
      </c>
      <c r="AA67" s="12" t="s">
        <v>3715</v>
      </c>
      <c r="AB67" s="12" t="s">
        <v>3715</v>
      </c>
      <c r="AC67" s="12" t="s">
        <v>3715</v>
      </c>
      <c r="AD67" s="12" t="s">
        <v>3715</v>
      </c>
      <c r="AE67" s="12" t="s">
        <v>3715</v>
      </c>
      <c r="AF67" s="12" t="s">
        <v>3715</v>
      </c>
      <c r="AG67" s="12" t="s">
        <v>3715</v>
      </c>
      <c r="AH67" s="12" t="s">
        <v>3715</v>
      </c>
    </row>
    <row r="68" spans="1:34" x14ac:dyDescent="0.2">
      <c r="A68" s="12" t="s">
        <v>2085</v>
      </c>
      <c r="B68">
        <f>LOOKUP(A68,'TMP2'!$A:$A,'TMP2'!$C:$C)</f>
        <v>18691.04</v>
      </c>
      <c r="C68">
        <f>LOOKUP(A68,'TMP2'!$A:$A,'TMP2'!$D:$D)</f>
        <v>98266.437000000005</v>
      </c>
      <c r="D68">
        <f>MATCH(A68,'TMP2'!A:A,0)</f>
        <v>302</v>
      </c>
      <c r="E68" s="12">
        <v>15</v>
      </c>
      <c r="F68" s="12">
        <v>15.2</v>
      </c>
      <c r="G68" s="12" t="s">
        <v>1870</v>
      </c>
      <c r="H68" s="12">
        <v>24.9</v>
      </c>
      <c r="I68" s="12">
        <v>37.700000000000003</v>
      </c>
      <c r="J68" s="12">
        <v>24.2</v>
      </c>
      <c r="K68" s="12">
        <v>13.5</v>
      </c>
      <c r="L68" s="12">
        <v>5.1851851851851802E-2</v>
      </c>
      <c r="M68" s="12">
        <v>1.93</v>
      </c>
      <c r="N68" s="12">
        <v>1.5452361889511601</v>
      </c>
      <c r="O68" s="12">
        <v>2.68</v>
      </c>
      <c r="P68" s="12">
        <v>0.73436269430051804</v>
      </c>
      <c r="Q68" s="12">
        <v>0.42341933248091002</v>
      </c>
      <c r="R68" s="12">
        <v>90.870629074591406</v>
      </c>
      <c r="S68" t="s">
        <v>895</v>
      </c>
      <c r="T68" s="12" t="s">
        <v>3715</v>
      </c>
      <c r="U68" s="12" t="s">
        <v>3715</v>
      </c>
      <c r="W68" s="12" t="s">
        <v>3715</v>
      </c>
      <c r="X68" s="12" t="s">
        <v>3715</v>
      </c>
      <c r="Y68" s="12" t="s">
        <v>3715</v>
      </c>
      <c r="Z68" s="12" t="s">
        <v>3715</v>
      </c>
      <c r="AA68" s="12" t="s">
        <v>3715</v>
      </c>
      <c r="AB68" s="12" t="s">
        <v>3715</v>
      </c>
      <c r="AC68" s="12" t="s">
        <v>3715</v>
      </c>
      <c r="AD68" s="12" t="s">
        <v>3715</v>
      </c>
      <c r="AE68" s="12" t="s">
        <v>3715</v>
      </c>
      <c r="AF68" s="12" t="s">
        <v>3715</v>
      </c>
      <c r="AG68" s="12" t="s">
        <v>3715</v>
      </c>
      <c r="AH68" s="12" t="s">
        <v>3715</v>
      </c>
    </row>
    <row r="69" spans="1:34" x14ac:dyDescent="0.2">
      <c r="A69" s="12" t="s">
        <v>2085</v>
      </c>
      <c r="B69">
        <f>LOOKUP(A69,'TMP2'!$A:$A,'TMP2'!$C:$C)</f>
        <v>18691.04</v>
      </c>
      <c r="C69">
        <f>LOOKUP(A69,'TMP2'!$A:$A,'TMP2'!$D:$D)</f>
        <v>98266.437000000005</v>
      </c>
      <c r="D69">
        <f>MATCH(A69,'TMP2'!A:A,0)</f>
        <v>302</v>
      </c>
      <c r="E69" s="12">
        <v>17</v>
      </c>
      <c r="F69" s="12">
        <v>17.2</v>
      </c>
      <c r="G69" s="12" t="s">
        <v>1870</v>
      </c>
      <c r="H69" s="12">
        <v>29.4</v>
      </c>
      <c r="I69" s="12">
        <v>37</v>
      </c>
      <c r="J69" s="12">
        <v>23.5</v>
      </c>
      <c r="K69" s="12">
        <v>13.5</v>
      </c>
      <c r="L69" s="12">
        <v>0.437037037037037</v>
      </c>
      <c r="M69" s="12">
        <v>1.89</v>
      </c>
      <c r="N69" s="12">
        <v>1.46058732612056</v>
      </c>
      <c r="O69" s="12">
        <v>2.68</v>
      </c>
      <c r="P69" s="12">
        <v>0.834878306878307</v>
      </c>
      <c r="Q69" s="12">
        <v>0.45500472905949402</v>
      </c>
      <c r="R69" s="12">
        <v>94.375430947069503</v>
      </c>
      <c r="S69" t="s">
        <v>895</v>
      </c>
      <c r="T69" s="12" t="s">
        <v>3715</v>
      </c>
      <c r="U69" s="12" t="s">
        <v>3715</v>
      </c>
      <c r="W69" s="12">
        <v>3.89</v>
      </c>
      <c r="X69" s="12">
        <v>29.8</v>
      </c>
      <c r="Y69" s="12" t="s">
        <v>3715</v>
      </c>
      <c r="Z69" s="12" t="s">
        <v>3715</v>
      </c>
      <c r="AA69" s="12" t="s">
        <v>3715</v>
      </c>
      <c r="AB69" s="12" t="s">
        <v>3715</v>
      </c>
      <c r="AC69" s="12" t="s">
        <v>3715</v>
      </c>
      <c r="AD69" s="12" t="s">
        <v>3715</v>
      </c>
      <c r="AE69" s="12" t="s">
        <v>3715</v>
      </c>
      <c r="AF69" s="12" t="s">
        <v>3715</v>
      </c>
      <c r="AG69" s="12" t="s">
        <v>3715</v>
      </c>
      <c r="AH69" s="12" t="s">
        <v>3715</v>
      </c>
    </row>
    <row r="70" spans="1:34" x14ac:dyDescent="0.2">
      <c r="A70" s="12" t="s">
        <v>2086</v>
      </c>
      <c r="B70">
        <f>LOOKUP(A70,'TMP2'!$A:$A,'TMP2'!$C:$C)</f>
        <v>18690.988000000001</v>
      </c>
      <c r="C70">
        <f>LOOKUP(A70,'TMP2'!$A:$A,'TMP2'!$D:$D)</f>
        <v>98491.175000000003</v>
      </c>
      <c r="D70">
        <f>MATCH(A70,'TMP2'!A:A,0)</f>
        <v>303</v>
      </c>
      <c r="E70" s="12">
        <v>19</v>
      </c>
      <c r="F70" s="12">
        <v>19.2</v>
      </c>
      <c r="G70" s="12" t="s">
        <v>1870</v>
      </c>
      <c r="H70" s="12">
        <v>30.9</v>
      </c>
      <c r="I70" s="12">
        <v>41</v>
      </c>
      <c r="J70" s="12">
        <v>26</v>
      </c>
      <c r="K70" s="12">
        <v>15</v>
      </c>
      <c r="L70" s="12">
        <v>0.32666666666666655</v>
      </c>
      <c r="M70" s="12">
        <v>1.87</v>
      </c>
      <c r="N70" s="12">
        <v>1.4285714285714299</v>
      </c>
      <c r="O70" s="12">
        <v>2.68</v>
      </c>
      <c r="P70" s="12">
        <v>0.876</v>
      </c>
      <c r="Q70" s="12">
        <v>0.46695095948827298</v>
      </c>
      <c r="R70" s="12">
        <v>94.534246575342493</v>
      </c>
      <c r="S70" t="s">
        <v>895</v>
      </c>
      <c r="T70" s="12" t="s">
        <v>3715</v>
      </c>
      <c r="U70" s="12" t="s">
        <v>3715</v>
      </c>
      <c r="W70" s="12">
        <v>2.65</v>
      </c>
      <c r="X70" s="12">
        <v>32.5</v>
      </c>
      <c r="Y70" s="12" t="s">
        <v>3715</v>
      </c>
      <c r="Z70" s="12" t="s">
        <v>3715</v>
      </c>
      <c r="AA70" s="12" t="s">
        <v>3715</v>
      </c>
      <c r="AB70" s="12" t="s">
        <v>3715</v>
      </c>
      <c r="AC70" s="12" t="s">
        <v>3715</v>
      </c>
      <c r="AD70" s="12" t="s">
        <v>3715</v>
      </c>
      <c r="AE70" s="12" t="s">
        <v>3715</v>
      </c>
      <c r="AF70" s="12" t="s">
        <v>3715</v>
      </c>
      <c r="AG70" s="12" t="s">
        <v>3715</v>
      </c>
      <c r="AH70" s="12" t="s">
        <v>3715</v>
      </c>
    </row>
    <row r="71" spans="1:34" x14ac:dyDescent="0.2">
      <c r="A71" s="12" t="s">
        <v>2089</v>
      </c>
      <c r="B71">
        <f>LOOKUP(A71,'TMP2'!$A:$A,'TMP2'!$C:$C)</f>
        <v>18542.502</v>
      </c>
      <c r="C71">
        <f>LOOKUP(A71,'TMP2'!$A:$A,'TMP2'!$D:$D)</f>
        <v>98566.395000000004</v>
      </c>
      <c r="D71">
        <f>MATCH(A71,'TMP2'!A:A,0)</f>
        <v>306</v>
      </c>
      <c r="E71" s="12">
        <v>19.600000000000001</v>
      </c>
      <c r="F71" s="12">
        <v>19.8</v>
      </c>
      <c r="G71" s="12" t="s">
        <v>1870</v>
      </c>
      <c r="H71" s="12">
        <v>34</v>
      </c>
      <c r="I71" s="12">
        <v>44.7</v>
      </c>
      <c r="J71" s="12">
        <v>28.2</v>
      </c>
      <c r="K71" s="12">
        <v>16.5</v>
      </c>
      <c r="L71" s="12">
        <v>0.35151515151515156</v>
      </c>
      <c r="M71" s="12">
        <v>1.8</v>
      </c>
      <c r="N71" s="12">
        <v>1.3432835820895499</v>
      </c>
      <c r="O71" s="12">
        <v>2.68</v>
      </c>
      <c r="P71" s="12">
        <v>0.99511111111111195</v>
      </c>
      <c r="Q71" s="12">
        <v>0.498774782802406</v>
      </c>
      <c r="R71" s="12">
        <v>91.567664135774905</v>
      </c>
      <c r="S71" t="s">
        <v>895</v>
      </c>
      <c r="T71" s="12" t="s">
        <v>3715</v>
      </c>
      <c r="U71" s="12" t="s">
        <v>3715</v>
      </c>
      <c r="W71" s="12" t="s">
        <v>3715</v>
      </c>
      <c r="X71" s="12" t="s">
        <v>3715</v>
      </c>
      <c r="Y71" s="12">
        <v>10.7</v>
      </c>
      <c r="Z71" s="12">
        <v>24.3</v>
      </c>
      <c r="AA71" s="12" t="s">
        <v>3715</v>
      </c>
      <c r="AB71" s="12" t="s">
        <v>3715</v>
      </c>
      <c r="AC71" s="12" t="s">
        <v>3715</v>
      </c>
      <c r="AD71" s="12" t="s">
        <v>3715</v>
      </c>
      <c r="AE71" s="12" t="s">
        <v>3715</v>
      </c>
      <c r="AF71" s="12" t="s">
        <v>3715</v>
      </c>
      <c r="AG71" s="12" t="s">
        <v>3715</v>
      </c>
      <c r="AH71" s="12" t="s">
        <v>3715</v>
      </c>
    </row>
    <row r="72" spans="1:34" x14ac:dyDescent="0.2">
      <c r="A72" s="12" t="s">
        <v>2091</v>
      </c>
      <c r="B72">
        <f>LOOKUP(A72,'TMP2'!$A:$A,'TMP2'!$C:$C)</f>
        <v>18522.772000000001</v>
      </c>
      <c r="C72">
        <f>LOOKUP(A72,'TMP2'!$A:$A,'TMP2'!$D:$D)</f>
        <v>98244.163</v>
      </c>
      <c r="D72">
        <f>MATCH(A72,'TMP2'!A:A,0)</f>
        <v>308</v>
      </c>
      <c r="E72" s="12">
        <v>14</v>
      </c>
      <c r="F72" s="12">
        <v>14.2</v>
      </c>
      <c r="G72" s="12" t="s">
        <v>1870</v>
      </c>
      <c r="H72" s="12">
        <v>30.1</v>
      </c>
      <c r="I72" s="12">
        <v>35.299999999999997</v>
      </c>
      <c r="J72" s="12">
        <v>22.1</v>
      </c>
      <c r="K72" s="12">
        <v>13.2</v>
      </c>
      <c r="L72" s="12">
        <v>0.60606060606060608</v>
      </c>
      <c r="M72" s="12">
        <v>1.88</v>
      </c>
      <c r="N72" s="12">
        <v>1.4450422751729399</v>
      </c>
      <c r="O72" s="12">
        <v>2.68</v>
      </c>
      <c r="P72" s="12">
        <v>0.854617021276596</v>
      </c>
      <c r="Q72" s="12">
        <v>0.46080512120412498</v>
      </c>
      <c r="R72" s="12">
        <v>94.390818333457801</v>
      </c>
      <c r="S72" t="s">
        <v>895</v>
      </c>
      <c r="T72" s="12" t="s">
        <v>3715</v>
      </c>
      <c r="U72" s="12" t="s">
        <v>3715</v>
      </c>
      <c r="W72" s="12">
        <v>10.65</v>
      </c>
      <c r="X72" s="12">
        <v>32</v>
      </c>
      <c r="Y72" s="12" t="s">
        <v>3715</v>
      </c>
      <c r="Z72" s="12" t="s">
        <v>3715</v>
      </c>
      <c r="AA72" s="12" t="s">
        <v>3715</v>
      </c>
      <c r="AB72" s="12" t="s">
        <v>3715</v>
      </c>
      <c r="AC72" s="12" t="s">
        <v>3715</v>
      </c>
      <c r="AD72" s="12" t="s">
        <v>3715</v>
      </c>
      <c r="AE72" s="12" t="s">
        <v>3715</v>
      </c>
      <c r="AF72" s="12" t="s">
        <v>3715</v>
      </c>
      <c r="AG72" s="12" t="s">
        <v>3715</v>
      </c>
      <c r="AH72" s="12" t="s">
        <v>3715</v>
      </c>
    </row>
    <row r="73" spans="1:34" x14ac:dyDescent="0.2">
      <c r="A73" s="12" t="s">
        <v>2093</v>
      </c>
      <c r="B73">
        <f>LOOKUP(A73,'TMP2'!$A:$A,'TMP2'!$C:$C)</f>
        <v>18690.691999999999</v>
      </c>
      <c r="C73">
        <f>LOOKUP(A73,'TMP2'!$A:$A,'TMP2'!$D:$D)</f>
        <v>98516.312999999995</v>
      </c>
      <c r="D73">
        <f>MATCH(A73,'TMP2'!A:A,0)</f>
        <v>310</v>
      </c>
      <c r="E73" s="12">
        <v>14</v>
      </c>
      <c r="F73" s="12">
        <v>14.2</v>
      </c>
      <c r="G73" s="12" t="s">
        <v>1870</v>
      </c>
      <c r="H73" s="12">
        <v>15.8</v>
      </c>
      <c r="I73" s="12">
        <v>31.3</v>
      </c>
      <c r="J73" s="12">
        <v>19.100000000000001</v>
      </c>
      <c r="K73" s="12">
        <v>12.2</v>
      </c>
      <c r="L73" s="12">
        <v>0</v>
      </c>
      <c r="M73" s="12">
        <v>2.1</v>
      </c>
      <c r="N73" s="12">
        <v>1.81347150259067</v>
      </c>
      <c r="O73" s="12">
        <v>2.68</v>
      </c>
      <c r="P73" s="12">
        <v>0.47782857142857099</v>
      </c>
      <c r="Q73" s="12">
        <v>0.32333152888407701</v>
      </c>
      <c r="R73" s="12">
        <v>88.617555608706098</v>
      </c>
      <c r="S73" t="s">
        <v>895</v>
      </c>
      <c r="T73" s="12">
        <v>0.21</v>
      </c>
      <c r="U73" s="12">
        <v>7.0410000000000004</v>
      </c>
      <c r="W73" s="12" t="s">
        <v>3715</v>
      </c>
      <c r="X73" s="12" t="s">
        <v>3715</v>
      </c>
      <c r="Y73" s="12" t="s">
        <v>3715</v>
      </c>
      <c r="Z73" s="12" t="s">
        <v>3715</v>
      </c>
      <c r="AA73" s="12" t="s">
        <v>3715</v>
      </c>
      <c r="AB73" s="12" t="s">
        <v>3715</v>
      </c>
      <c r="AC73" s="12" t="s">
        <v>3715</v>
      </c>
      <c r="AD73" s="12" t="s">
        <v>3715</v>
      </c>
      <c r="AE73" s="12" t="s">
        <v>3715</v>
      </c>
      <c r="AF73" s="12" t="s">
        <v>3715</v>
      </c>
      <c r="AG73" s="12" t="s">
        <v>3715</v>
      </c>
      <c r="AH73" s="12" t="s">
        <v>3715</v>
      </c>
    </row>
    <row r="74" spans="1:34" x14ac:dyDescent="0.2">
      <c r="A74" s="12" t="s">
        <v>2093</v>
      </c>
      <c r="B74">
        <f>LOOKUP(A74,'TMP2'!$A:$A,'TMP2'!$C:$C)</f>
        <v>18690.691999999999</v>
      </c>
      <c r="C74">
        <f>LOOKUP(A74,'TMP2'!$A:$A,'TMP2'!$D:$D)</f>
        <v>98516.312999999995</v>
      </c>
      <c r="D74">
        <f>MATCH(A74,'TMP2'!A:A,0)</f>
        <v>310</v>
      </c>
      <c r="E74" s="12">
        <v>20</v>
      </c>
      <c r="F74" s="12">
        <v>20.2</v>
      </c>
      <c r="G74" s="12" t="s">
        <v>1870</v>
      </c>
      <c r="H74" s="12">
        <v>26.2</v>
      </c>
      <c r="I74" s="12">
        <v>34</v>
      </c>
      <c r="J74" s="12">
        <v>20</v>
      </c>
      <c r="K74" s="12">
        <v>14</v>
      </c>
      <c r="L74" s="12">
        <v>0.44285714285714278</v>
      </c>
      <c r="M74" s="12">
        <v>1.95</v>
      </c>
      <c r="N74" s="12">
        <v>1.54516640253566</v>
      </c>
      <c r="O74" s="12">
        <v>2.68</v>
      </c>
      <c r="P74" s="12">
        <v>0.73444102564102598</v>
      </c>
      <c r="Q74" s="12">
        <v>0.42344537218818801</v>
      </c>
      <c r="R74" s="12">
        <v>95.604681041224396</v>
      </c>
      <c r="S74" t="s">
        <v>895</v>
      </c>
      <c r="T74" s="12">
        <v>0.33200000000000002</v>
      </c>
      <c r="U74" s="12">
        <v>5.2220000000000004</v>
      </c>
      <c r="W74" s="12" t="s">
        <v>3715</v>
      </c>
      <c r="X74" s="12" t="s">
        <v>3715</v>
      </c>
      <c r="Y74" s="12" t="s">
        <v>3715</v>
      </c>
      <c r="Z74" s="12" t="s">
        <v>3715</v>
      </c>
      <c r="AA74" s="12" t="s">
        <v>3715</v>
      </c>
      <c r="AB74" s="12" t="s">
        <v>3715</v>
      </c>
      <c r="AC74" s="12" t="s">
        <v>3715</v>
      </c>
      <c r="AD74" s="12" t="s">
        <v>3715</v>
      </c>
      <c r="AE74" s="12" t="s">
        <v>3715</v>
      </c>
      <c r="AF74" s="12" t="s">
        <v>3715</v>
      </c>
      <c r="AG74" s="12" t="s">
        <v>3715</v>
      </c>
      <c r="AH74" s="12" t="s">
        <v>3715</v>
      </c>
    </row>
    <row r="75" spans="1:34" x14ac:dyDescent="0.2">
      <c r="A75" s="12" t="s">
        <v>2093</v>
      </c>
      <c r="B75">
        <f>LOOKUP(A75,'TMP2'!$A:$A,'TMP2'!$C:$C)</f>
        <v>18690.691999999999</v>
      </c>
      <c r="C75">
        <f>LOOKUP(A75,'TMP2'!$A:$A,'TMP2'!$D:$D)</f>
        <v>98516.312999999995</v>
      </c>
      <c r="D75">
        <f>MATCH(A75,'TMP2'!A:A,0)</f>
        <v>310</v>
      </c>
      <c r="E75" s="12">
        <v>22</v>
      </c>
      <c r="F75" s="12">
        <v>22.2</v>
      </c>
      <c r="G75" s="12" t="s">
        <v>1870</v>
      </c>
      <c r="H75" s="12">
        <v>29.6</v>
      </c>
      <c r="I75" s="12">
        <v>38</v>
      </c>
      <c r="J75" s="12">
        <v>24</v>
      </c>
      <c r="K75" s="12">
        <v>14</v>
      </c>
      <c r="L75" s="12">
        <v>0.40000000000000008</v>
      </c>
      <c r="M75" s="12">
        <v>1.85</v>
      </c>
      <c r="N75" s="12">
        <v>1.42746913580247</v>
      </c>
      <c r="O75" s="12">
        <v>2.68</v>
      </c>
      <c r="P75" s="12">
        <v>0.87744864864864902</v>
      </c>
      <c r="Q75" s="12">
        <v>0.46736226276027298</v>
      </c>
      <c r="R75" s="12">
        <v>90.407569858558006</v>
      </c>
      <c r="S75" t="s">
        <v>895</v>
      </c>
      <c r="T75" s="12" t="s">
        <v>3715</v>
      </c>
      <c r="U75" s="12" t="s">
        <v>3715</v>
      </c>
      <c r="W75" s="12" t="s">
        <v>3715</v>
      </c>
      <c r="X75" s="12" t="s">
        <v>3715</v>
      </c>
      <c r="Y75" s="12">
        <v>4.13</v>
      </c>
      <c r="Z75" s="12">
        <v>30.8</v>
      </c>
      <c r="AA75" s="12" t="s">
        <v>3715</v>
      </c>
      <c r="AB75" s="12" t="s">
        <v>3715</v>
      </c>
      <c r="AC75" s="12" t="s">
        <v>3715</v>
      </c>
      <c r="AD75" s="12" t="s">
        <v>3715</v>
      </c>
      <c r="AE75" s="12" t="s">
        <v>3715</v>
      </c>
      <c r="AF75" s="12" t="s">
        <v>3715</v>
      </c>
      <c r="AG75" s="12" t="s">
        <v>3715</v>
      </c>
      <c r="AH75" s="12" t="s">
        <v>3715</v>
      </c>
    </row>
    <row r="76" spans="1:34" x14ac:dyDescent="0.2">
      <c r="A76" s="12" t="s">
        <v>2096</v>
      </c>
      <c r="B76">
        <f>LOOKUP(A76,'TMP2'!$A:$A,'TMP2'!$C:$C)</f>
        <v>18667.513999999999</v>
      </c>
      <c r="C76">
        <f>LOOKUP(A76,'TMP2'!$A:$A,'TMP2'!$D:$D)</f>
        <v>98241.86</v>
      </c>
      <c r="D76">
        <f>MATCH(A76,'TMP2'!A:A,0)</f>
        <v>313</v>
      </c>
      <c r="E76" s="12">
        <v>16</v>
      </c>
      <c r="F76" s="12">
        <v>16.2</v>
      </c>
      <c r="G76" s="12" t="s">
        <v>1870</v>
      </c>
      <c r="H76" s="12">
        <v>29.8</v>
      </c>
      <c r="I76" s="12">
        <v>38.5</v>
      </c>
      <c r="J76" s="12">
        <v>24.4</v>
      </c>
      <c r="K76" s="12">
        <v>14.1</v>
      </c>
      <c r="L76" s="12">
        <v>0.38297872340425548</v>
      </c>
      <c r="M76" s="12">
        <v>1.88</v>
      </c>
      <c r="N76" s="12">
        <v>1.4483821263482299</v>
      </c>
      <c r="O76" s="12">
        <v>2.68</v>
      </c>
      <c r="P76" s="12">
        <v>0.85034042553191502</v>
      </c>
      <c r="Q76" s="12">
        <v>0.459558908079019</v>
      </c>
      <c r="R76" s="12">
        <v>93.920032027223101</v>
      </c>
      <c r="S76" t="s">
        <v>895</v>
      </c>
      <c r="T76" s="12">
        <v>0.434</v>
      </c>
      <c r="U76" s="12">
        <v>4.2629999999999999</v>
      </c>
      <c r="W76" s="12" t="s">
        <v>3715</v>
      </c>
      <c r="X76" s="12" t="s">
        <v>3715</v>
      </c>
      <c r="Y76" s="12" t="s">
        <v>3715</v>
      </c>
      <c r="Z76" s="12" t="s">
        <v>3715</v>
      </c>
      <c r="AA76" s="12" t="s">
        <v>3715</v>
      </c>
      <c r="AB76" s="12" t="s">
        <v>3715</v>
      </c>
      <c r="AC76" s="12" t="s">
        <v>3715</v>
      </c>
      <c r="AD76" s="12" t="s">
        <v>3715</v>
      </c>
      <c r="AE76" s="12" t="s">
        <v>3715</v>
      </c>
      <c r="AF76" s="12" t="s">
        <v>3715</v>
      </c>
      <c r="AG76" s="12" t="s">
        <v>3715</v>
      </c>
      <c r="AH76" s="12" t="s">
        <v>3715</v>
      </c>
    </row>
    <row r="77" spans="1:34" x14ac:dyDescent="0.2">
      <c r="A77" s="12" t="s">
        <v>2105</v>
      </c>
      <c r="B77">
        <f>LOOKUP(A77,'TMP2'!$A:$A,'TMP2'!$C:$C)</f>
        <v>18667.571</v>
      </c>
      <c r="C77">
        <f>LOOKUP(A77,'TMP2'!$A:$A,'TMP2'!$D:$D)</f>
        <v>98491.319000000003</v>
      </c>
      <c r="D77">
        <f>MATCH(A77,'TMP2'!A:A,0)</f>
        <v>322</v>
      </c>
      <c r="E77" s="12">
        <v>22.7</v>
      </c>
      <c r="F77" s="12">
        <v>22.9</v>
      </c>
      <c r="G77" s="12" t="s">
        <v>1870</v>
      </c>
      <c r="H77" s="12">
        <v>34.6</v>
      </c>
      <c r="I77" s="12">
        <v>39.799999999999997</v>
      </c>
      <c r="J77" s="12">
        <v>25</v>
      </c>
      <c r="K77" s="12">
        <v>14.8</v>
      </c>
      <c r="L77" s="12">
        <v>0.64864864864864868</v>
      </c>
      <c r="M77" s="12">
        <v>1.77</v>
      </c>
      <c r="N77" s="12">
        <v>1.3150074294205101</v>
      </c>
      <c r="O77" s="12">
        <v>2.68</v>
      </c>
      <c r="P77" s="12">
        <v>1.0380112994350299</v>
      </c>
      <c r="Q77" s="12">
        <v>0.50932558603712497</v>
      </c>
      <c r="R77" s="12">
        <v>89.332360881302805</v>
      </c>
      <c r="S77" t="s">
        <v>895</v>
      </c>
      <c r="T77" s="12" t="s">
        <v>3715</v>
      </c>
      <c r="U77" s="12" t="s">
        <v>3715</v>
      </c>
      <c r="W77" s="12" t="s">
        <v>3715</v>
      </c>
      <c r="X77" s="12" t="s">
        <v>3715</v>
      </c>
      <c r="Y77" s="12">
        <v>22.17</v>
      </c>
      <c r="Z77" s="12">
        <v>26.6</v>
      </c>
      <c r="AA77" s="12" t="s">
        <v>3715</v>
      </c>
      <c r="AB77" s="12" t="s">
        <v>3715</v>
      </c>
      <c r="AC77" s="12" t="s">
        <v>3715</v>
      </c>
      <c r="AD77" s="12" t="s">
        <v>3715</v>
      </c>
      <c r="AE77" s="12" t="s">
        <v>3715</v>
      </c>
      <c r="AF77" s="12" t="s">
        <v>3715</v>
      </c>
      <c r="AG77" s="12" t="s">
        <v>3715</v>
      </c>
      <c r="AH77" s="12" t="s">
        <v>3715</v>
      </c>
    </row>
    <row r="78" spans="1:34" x14ac:dyDescent="0.2">
      <c r="A78" s="12" t="s">
        <v>2107</v>
      </c>
      <c r="B78">
        <f>LOOKUP(A78,'TMP2'!$A:$A,'TMP2'!$C:$C)</f>
        <v>18667.407999999999</v>
      </c>
      <c r="C78">
        <f>LOOKUP(A78,'TMP2'!$A:$A,'TMP2'!$D:$D)</f>
        <v>98591.231</v>
      </c>
      <c r="D78">
        <f>MATCH(A78,'TMP2'!A:A,0)</f>
        <v>324</v>
      </c>
      <c r="E78" s="12">
        <v>17</v>
      </c>
      <c r="F78" s="12">
        <v>17.2</v>
      </c>
      <c r="G78" s="12" t="s">
        <v>1870</v>
      </c>
      <c r="H78" s="12">
        <v>33</v>
      </c>
      <c r="I78" s="12">
        <v>35.4</v>
      </c>
      <c r="J78" s="12">
        <v>22.3</v>
      </c>
      <c r="K78" s="12">
        <v>13.1</v>
      </c>
      <c r="L78" s="12">
        <v>0.81679389312977091</v>
      </c>
      <c r="M78" s="12">
        <v>1.81</v>
      </c>
      <c r="N78" s="12">
        <v>1.3609022556390999</v>
      </c>
      <c r="O78" s="12">
        <v>2.68</v>
      </c>
      <c r="P78" s="12">
        <v>0.96928176795580101</v>
      </c>
      <c r="Q78" s="12">
        <v>0.49220065088093401</v>
      </c>
      <c r="R78" s="12">
        <v>91.242818057455494</v>
      </c>
      <c r="S78" t="s">
        <v>895</v>
      </c>
      <c r="T78" s="12" t="s">
        <v>3715</v>
      </c>
      <c r="U78" s="12" t="s">
        <v>3715</v>
      </c>
      <c r="W78" s="12">
        <v>2.09</v>
      </c>
      <c r="X78" s="12">
        <v>28.4</v>
      </c>
      <c r="Y78" s="12" t="s">
        <v>3715</v>
      </c>
      <c r="Z78" s="12" t="s">
        <v>3715</v>
      </c>
      <c r="AA78" s="12" t="s">
        <v>3715</v>
      </c>
      <c r="AB78" s="12" t="s">
        <v>3715</v>
      </c>
      <c r="AC78" s="12" t="s">
        <v>3715</v>
      </c>
      <c r="AD78" s="12" t="s">
        <v>3715</v>
      </c>
      <c r="AE78" s="12" t="s">
        <v>3715</v>
      </c>
      <c r="AF78" s="12" t="s">
        <v>3715</v>
      </c>
      <c r="AG78" s="12" t="s">
        <v>3715</v>
      </c>
      <c r="AH78" s="12" t="s">
        <v>3715</v>
      </c>
    </row>
    <row r="79" spans="1:34" x14ac:dyDescent="0.2">
      <c r="A79" s="12" t="s">
        <v>2109</v>
      </c>
      <c r="B79">
        <f>LOOKUP(A79,'TMP2'!$A:$A,'TMP2'!$C:$C)</f>
        <v>18642.611000000001</v>
      </c>
      <c r="C79">
        <f>LOOKUP(A79,'TMP2'!$A:$A,'TMP2'!$D:$D)</f>
        <v>98266.407000000007</v>
      </c>
      <c r="D79">
        <f>MATCH(A79,'TMP2'!A:A,0)</f>
        <v>326</v>
      </c>
      <c r="E79" s="12">
        <v>16</v>
      </c>
      <c r="F79" s="12">
        <v>16.2</v>
      </c>
      <c r="G79" s="12" t="s">
        <v>1870</v>
      </c>
      <c r="H79" s="12">
        <v>29.4</v>
      </c>
      <c r="I79" s="12">
        <v>37</v>
      </c>
      <c r="J79" s="12">
        <v>23</v>
      </c>
      <c r="K79" s="12">
        <v>14</v>
      </c>
      <c r="L79" s="12">
        <v>0.45714285714285702</v>
      </c>
      <c r="M79" s="12">
        <v>1.91</v>
      </c>
      <c r="N79" s="12">
        <v>1.4760432766615099</v>
      </c>
      <c r="O79" s="12">
        <v>2.68</v>
      </c>
      <c r="P79" s="12">
        <v>0.81566492146596903</v>
      </c>
      <c r="Q79" s="12">
        <v>0.44923758333525599</v>
      </c>
      <c r="R79" s="12">
        <v>96.598490294751997</v>
      </c>
      <c r="S79" t="s">
        <v>895</v>
      </c>
      <c r="T79" s="12" t="s">
        <v>3715</v>
      </c>
      <c r="U79" s="12" t="s">
        <v>3715</v>
      </c>
      <c r="W79" s="12" t="s">
        <v>3715</v>
      </c>
      <c r="X79" s="12">
        <v>31.5</v>
      </c>
      <c r="Y79" s="12">
        <v>13.27</v>
      </c>
      <c r="Z79" s="12">
        <v>31.5</v>
      </c>
      <c r="AA79" s="12" t="s">
        <v>3715</v>
      </c>
      <c r="AB79" s="12" t="s">
        <v>3715</v>
      </c>
      <c r="AC79" s="12" t="s">
        <v>3715</v>
      </c>
      <c r="AD79" s="12" t="s">
        <v>3715</v>
      </c>
      <c r="AE79" s="12" t="s">
        <v>3715</v>
      </c>
      <c r="AF79" s="12" t="s">
        <v>3715</v>
      </c>
      <c r="AG79" s="12" t="s">
        <v>3715</v>
      </c>
      <c r="AH79" s="12" t="s">
        <v>3715</v>
      </c>
    </row>
    <row r="80" spans="1:34" x14ac:dyDescent="0.2">
      <c r="A80" s="12" t="s">
        <v>2110</v>
      </c>
      <c r="B80">
        <f>LOOKUP(A80,'TMP2'!$A:$A,'TMP2'!$C:$C)</f>
        <v>18642.376</v>
      </c>
      <c r="C80">
        <f>LOOKUP(A80,'TMP2'!$A:$A,'TMP2'!$D:$D)</f>
        <v>98366.482000000004</v>
      </c>
      <c r="D80">
        <f>MATCH(A80,'TMP2'!A:A,0)</f>
        <v>327</v>
      </c>
      <c r="E80" s="12">
        <v>19.8</v>
      </c>
      <c r="F80" s="12">
        <v>20</v>
      </c>
      <c r="G80" s="12" t="s">
        <v>1870</v>
      </c>
      <c r="H80" s="12">
        <v>37.299999999999997</v>
      </c>
      <c r="I80" s="12">
        <v>41</v>
      </c>
      <c r="J80" s="12">
        <v>26</v>
      </c>
      <c r="K80" s="12">
        <v>15</v>
      </c>
      <c r="L80" s="12">
        <v>0.75333333333333319</v>
      </c>
      <c r="M80" s="12">
        <v>1.82</v>
      </c>
      <c r="N80" s="12">
        <v>1.32556445739257</v>
      </c>
      <c r="O80" s="12">
        <v>2.68</v>
      </c>
      <c r="P80" s="12">
        <v>1.0217802197802199</v>
      </c>
      <c r="Q80" s="12">
        <v>0.50538639649530903</v>
      </c>
      <c r="R80" s="12">
        <v>97.833172011787198</v>
      </c>
      <c r="S80" t="s">
        <v>895</v>
      </c>
      <c r="T80" s="12" t="s">
        <v>3715</v>
      </c>
      <c r="U80" s="12" t="s">
        <v>3715</v>
      </c>
      <c r="W80" s="12" t="s">
        <v>3715</v>
      </c>
      <c r="X80" s="12" t="s">
        <v>3715</v>
      </c>
      <c r="Y80" s="12">
        <v>4.8</v>
      </c>
      <c r="Z80" s="12">
        <v>27.2</v>
      </c>
      <c r="AA80" s="12" t="s">
        <v>3715</v>
      </c>
      <c r="AB80" s="12" t="s">
        <v>3715</v>
      </c>
      <c r="AC80" s="12" t="s">
        <v>3715</v>
      </c>
      <c r="AD80" s="12" t="s">
        <v>3715</v>
      </c>
      <c r="AE80" s="12" t="s">
        <v>3715</v>
      </c>
      <c r="AF80" s="12" t="s">
        <v>3715</v>
      </c>
      <c r="AG80" s="12" t="s">
        <v>3715</v>
      </c>
      <c r="AH80" s="12" t="s">
        <v>3715</v>
      </c>
    </row>
    <row r="81" spans="1:34" x14ac:dyDescent="0.2">
      <c r="A81" s="12" t="s">
        <v>2112</v>
      </c>
      <c r="B81">
        <f>LOOKUP(A81,'TMP2'!$A:$A,'TMP2'!$C:$C)</f>
        <v>18642.456999999999</v>
      </c>
      <c r="C81">
        <f>LOOKUP(A81,'TMP2'!$A:$A,'TMP2'!$D:$D)</f>
        <v>98465.948000000004</v>
      </c>
      <c r="D81">
        <f>MATCH(A81,'TMP2'!A:A,0)</f>
        <v>329</v>
      </c>
      <c r="E81" s="12">
        <v>17.8</v>
      </c>
      <c r="F81" s="12">
        <v>18</v>
      </c>
      <c r="G81" s="12" t="s">
        <v>1870</v>
      </c>
      <c r="H81" s="12">
        <v>30.3</v>
      </c>
      <c r="I81" s="12">
        <v>36.6</v>
      </c>
      <c r="J81" s="12">
        <v>23.5</v>
      </c>
      <c r="K81" s="12">
        <v>13.1</v>
      </c>
      <c r="L81" s="12">
        <v>0.51908396946564894</v>
      </c>
      <c r="M81" s="12">
        <v>1.89</v>
      </c>
      <c r="N81" s="12">
        <v>1.45049884881044</v>
      </c>
      <c r="O81" s="12">
        <v>2.68</v>
      </c>
      <c r="P81" s="12">
        <v>0.84764021164021197</v>
      </c>
      <c r="Q81" s="12">
        <v>0.45876908626476198</v>
      </c>
      <c r="R81" s="12">
        <v>95.800079898129894</v>
      </c>
      <c r="S81" t="s">
        <v>895</v>
      </c>
      <c r="T81" s="12" t="s">
        <v>3715</v>
      </c>
      <c r="U81" s="12" t="s">
        <v>3715</v>
      </c>
      <c r="W81" s="12">
        <v>17.329999999999998</v>
      </c>
      <c r="X81" s="12">
        <v>25.7</v>
      </c>
      <c r="Y81" s="12" t="s">
        <v>3715</v>
      </c>
      <c r="Z81" s="12" t="s">
        <v>3715</v>
      </c>
      <c r="AA81" s="12" t="s">
        <v>3715</v>
      </c>
      <c r="AB81" s="12" t="s">
        <v>3715</v>
      </c>
      <c r="AC81" s="12" t="s">
        <v>3715</v>
      </c>
      <c r="AD81" s="12" t="s">
        <v>3715</v>
      </c>
      <c r="AE81" s="12" t="s">
        <v>3715</v>
      </c>
      <c r="AF81" s="12" t="s">
        <v>3715</v>
      </c>
      <c r="AG81" s="12" t="s">
        <v>3715</v>
      </c>
      <c r="AH81" s="12" t="s">
        <v>3715</v>
      </c>
    </row>
    <row r="82" spans="1:34" x14ac:dyDescent="0.2">
      <c r="A82" s="12" t="s">
        <v>2113</v>
      </c>
      <c r="B82">
        <f>LOOKUP(A82,'TMP2'!$A:$A,'TMP2'!$C:$C)</f>
        <v>18690.998</v>
      </c>
      <c r="C82">
        <f>LOOKUP(A82,'TMP2'!$A:$A,'TMP2'!$D:$D)</f>
        <v>98341.444000000003</v>
      </c>
      <c r="D82">
        <f>MATCH(A82,'TMP2'!A:A,0)</f>
        <v>330</v>
      </c>
      <c r="E82" s="12">
        <v>12.8</v>
      </c>
      <c r="F82" s="12">
        <v>13</v>
      </c>
      <c r="G82" s="12" t="s">
        <v>1870</v>
      </c>
      <c r="H82" s="12">
        <v>34.299999999999997</v>
      </c>
      <c r="I82" s="12">
        <v>44.5</v>
      </c>
      <c r="J82" s="12">
        <v>28.3</v>
      </c>
      <c r="K82" s="12">
        <v>16.2</v>
      </c>
      <c r="L82" s="12">
        <v>0.37037037037037002</v>
      </c>
      <c r="M82" s="12">
        <v>1.81</v>
      </c>
      <c r="N82" s="12">
        <v>1.3477289650037201</v>
      </c>
      <c r="O82" s="12">
        <v>2.68</v>
      </c>
      <c r="P82" s="12">
        <v>0.988530386740331</v>
      </c>
      <c r="Q82" s="12">
        <v>0.49711605783443202</v>
      </c>
      <c r="R82" s="12">
        <v>92.990565826831499</v>
      </c>
      <c r="S82" t="s">
        <v>895</v>
      </c>
      <c r="T82" s="12">
        <v>0.46700000000000003</v>
      </c>
      <c r="U82" s="12">
        <v>4.2590000000000003</v>
      </c>
      <c r="W82" s="12" t="s">
        <v>3715</v>
      </c>
      <c r="X82" s="12" t="s">
        <v>3715</v>
      </c>
      <c r="Y82" s="12" t="s">
        <v>3715</v>
      </c>
      <c r="Z82" s="12" t="s">
        <v>3715</v>
      </c>
      <c r="AA82" s="12" t="s">
        <v>3715</v>
      </c>
      <c r="AB82" s="12" t="s">
        <v>3715</v>
      </c>
      <c r="AC82" s="12" t="s">
        <v>3715</v>
      </c>
      <c r="AD82" s="12" t="s">
        <v>3715</v>
      </c>
      <c r="AE82" s="12" t="s">
        <v>3715</v>
      </c>
      <c r="AF82" s="12" t="s">
        <v>3715</v>
      </c>
      <c r="AG82" s="12" t="s">
        <v>3715</v>
      </c>
      <c r="AH82" s="12" t="s">
        <v>3715</v>
      </c>
    </row>
    <row r="83" spans="1:34" x14ac:dyDescent="0.2">
      <c r="A83" s="12" t="s">
        <v>2115</v>
      </c>
      <c r="B83">
        <f>LOOKUP(A83,'TMP2'!$A:$A,'TMP2'!$C:$C)</f>
        <v>18642.370999999999</v>
      </c>
      <c r="C83">
        <f>LOOKUP(A83,'TMP2'!$A:$A,'TMP2'!$D:$D)</f>
        <v>98516.183999999994</v>
      </c>
      <c r="D83">
        <f>MATCH(A83,'TMP2'!A:A,0)</f>
        <v>332</v>
      </c>
      <c r="E83" s="12">
        <v>21.8</v>
      </c>
      <c r="F83" s="12">
        <v>22</v>
      </c>
      <c r="G83" s="12" t="s">
        <v>1870</v>
      </c>
      <c r="H83" s="12">
        <v>36.5</v>
      </c>
      <c r="I83" s="12">
        <v>42.2</v>
      </c>
      <c r="J83" s="12">
        <v>26.5</v>
      </c>
      <c r="K83" s="12">
        <v>15.7</v>
      </c>
      <c r="L83" s="12">
        <v>0.63694267515923575</v>
      </c>
      <c r="M83" s="12">
        <v>1.8</v>
      </c>
      <c r="N83" s="12">
        <v>1.31868131868132</v>
      </c>
      <c r="O83" s="12">
        <v>2.68</v>
      </c>
      <c r="P83" s="12">
        <v>1.03233333333333</v>
      </c>
      <c r="Q83" s="12">
        <v>0.50795473183532802</v>
      </c>
      <c r="R83" s="12">
        <v>94.756215692605807</v>
      </c>
      <c r="S83" t="s">
        <v>895</v>
      </c>
      <c r="T83" s="12" t="s">
        <v>3715</v>
      </c>
      <c r="U83" s="12" t="s">
        <v>3715</v>
      </c>
      <c r="W83" s="12">
        <v>5.9</v>
      </c>
      <c r="X83" s="12">
        <v>27.4</v>
      </c>
      <c r="Y83" s="12" t="s">
        <v>3715</v>
      </c>
      <c r="Z83" s="12" t="s">
        <v>3715</v>
      </c>
      <c r="AA83" s="12" t="s">
        <v>3715</v>
      </c>
      <c r="AB83" s="12" t="s">
        <v>3715</v>
      </c>
      <c r="AC83" s="12" t="s">
        <v>3715</v>
      </c>
      <c r="AD83" s="12" t="s">
        <v>3715</v>
      </c>
      <c r="AE83" s="12" t="s">
        <v>3715</v>
      </c>
      <c r="AF83" s="12" t="s">
        <v>3715</v>
      </c>
      <c r="AG83" s="12" t="s">
        <v>3715</v>
      </c>
      <c r="AH83" s="12" t="s">
        <v>3715</v>
      </c>
    </row>
    <row r="84" spans="1:34" x14ac:dyDescent="0.2">
      <c r="A84" s="12" t="s">
        <v>2117</v>
      </c>
      <c r="B84">
        <f>LOOKUP(A84,'TMP2'!$A:$A,'TMP2'!$C:$C)</f>
        <v>18642.28</v>
      </c>
      <c r="C84">
        <f>LOOKUP(A84,'TMP2'!$A:$A,'TMP2'!$D:$D)</f>
        <v>98566.493000000002</v>
      </c>
      <c r="D84">
        <f>MATCH(A84,'TMP2'!A:A,0)</f>
        <v>334</v>
      </c>
      <c r="E84" s="12">
        <v>17</v>
      </c>
      <c r="F84" s="12">
        <v>17.2</v>
      </c>
      <c r="G84" s="12" t="s">
        <v>1870</v>
      </c>
      <c r="H84" s="12">
        <v>33.5</v>
      </c>
      <c r="I84" s="12">
        <v>44.1</v>
      </c>
      <c r="J84" s="12">
        <v>27.8</v>
      </c>
      <c r="K84" s="12">
        <v>16.3</v>
      </c>
      <c r="L84" s="12">
        <v>0.34969325153374226</v>
      </c>
      <c r="M84" s="12">
        <v>1.86</v>
      </c>
      <c r="N84" s="12">
        <v>1.39325842696629</v>
      </c>
      <c r="O84" s="12">
        <v>2.68</v>
      </c>
      <c r="P84" s="12">
        <v>0.923548387096774</v>
      </c>
      <c r="Q84" s="12">
        <v>0.480127452624518</v>
      </c>
      <c r="R84" s="12">
        <v>97.212015368494605</v>
      </c>
      <c r="S84" t="s">
        <v>895</v>
      </c>
      <c r="T84" s="12">
        <v>0.47099999999999997</v>
      </c>
      <c r="U84" s="12">
        <v>4.0830000000000002</v>
      </c>
      <c r="W84" s="12" t="s">
        <v>3715</v>
      </c>
      <c r="X84" s="12" t="s">
        <v>3715</v>
      </c>
      <c r="Y84" s="12" t="s">
        <v>3715</v>
      </c>
      <c r="Z84" s="12" t="s">
        <v>3715</v>
      </c>
      <c r="AA84" s="12" t="s">
        <v>3715</v>
      </c>
      <c r="AB84" s="12" t="s">
        <v>3715</v>
      </c>
      <c r="AC84" s="12" t="s">
        <v>3715</v>
      </c>
      <c r="AD84" s="12" t="s">
        <v>3715</v>
      </c>
      <c r="AE84" s="12" t="s">
        <v>3715</v>
      </c>
      <c r="AF84" s="12" t="s">
        <v>3715</v>
      </c>
      <c r="AG84" s="12" t="s">
        <v>3715</v>
      </c>
      <c r="AH84" s="12" t="s">
        <v>3715</v>
      </c>
    </row>
    <row r="85" spans="1:34" x14ac:dyDescent="0.2">
      <c r="A85" s="12" t="s">
        <v>2123</v>
      </c>
      <c r="B85">
        <f>LOOKUP(A85,'TMP2'!$A:$A,'TMP2'!$C:$C)</f>
        <v>18617.363000000001</v>
      </c>
      <c r="C85">
        <f>LOOKUP(A85,'TMP2'!$A:$A,'TMP2'!$D:$D)</f>
        <v>98440.804999999993</v>
      </c>
      <c r="D85">
        <f>MATCH(A85,'TMP2'!A:A,0)</f>
        <v>340</v>
      </c>
      <c r="E85" s="12">
        <v>17.600000000000001</v>
      </c>
      <c r="F85" s="12">
        <v>17.8</v>
      </c>
      <c r="G85" s="12" t="s">
        <v>1870</v>
      </c>
      <c r="H85" s="12">
        <v>33.799999999999997</v>
      </c>
      <c r="I85" s="12">
        <v>44.9</v>
      </c>
      <c r="J85" s="12">
        <v>28.3</v>
      </c>
      <c r="K85" s="12">
        <v>16.600000000000001</v>
      </c>
      <c r="L85" s="12">
        <v>0.33132530120481901</v>
      </c>
      <c r="M85" s="12">
        <v>1.86</v>
      </c>
      <c r="N85" s="12">
        <v>1.3901345291479801</v>
      </c>
      <c r="O85" s="12">
        <v>2.68</v>
      </c>
      <c r="P85" s="12">
        <v>0.927870967741936</v>
      </c>
      <c r="Q85" s="12">
        <v>0.481293086138813</v>
      </c>
      <c r="R85" s="12">
        <v>97.625643165067402</v>
      </c>
      <c r="S85" t="s">
        <v>895</v>
      </c>
      <c r="T85" s="12">
        <v>0.495</v>
      </c>
      <c r="U85" s="12">
        <v>3.8959999999999999</v>
      </c>
      <c r="W85" s="12" t="s">
        <v>3715</v>
      </c>
      <c r="X85" s="12" t="s">
        <v>3715</v>
      </c>
      <c r="Y85" s="12" t="s">
        <v>3715</v>
      </c>
      <c r="Z85" s="12" t="s">
        <v>3715</v>
      </c>
      <c r="AA85" s="12" t="s">
        <v>3715</v>
      </c>
      <c r="AB85" s="12" t="s">
        <v>3715</v>
      </c>
      <c r="AC85" s="12" t="s">
        <v>3715</v>
      </c>
      <c r="AD85" s="12" t="s">
        <v>3715</v>
      </c>
      <c r="AE85" s="12" t="s">
        <v>3715</v>
      </c>
      <c r="AF85" s="12" t="s">
        <v>3715</v>
      </c>
      <c r="AG85" s="12" t="s">
        <v>3715</v>
      </c>
      <c r="AH85" s="12" t="s">
        <v>3715</v>
      </c>
    </row>
    <row r="86" spans="1:34" x14ac:dyDescent="0.2">
      <c r="A86" s="12" t="s">
        <v>2124</v>
      </c>
      <c r="B86">
        <f>LOOKUP(A86,'TMP2'!$A:$A,'TMP2'!$C:$C)</f>
        <v>18622.244999999999</v>
      </c>
      <c r="C86">
        <f>LOOKUP(A86,'TMP2'!$A:$A,'TMP2'!$D:$D)</f>
        <v>98466.558999999994</v>
      </c>
      <c r="D86">
        <f>MATCH(A86,'TMP2'!A:A,0)</f>
        <v>341</v>
      </c>
      <c r="E86" s="12">
        <v>13.8</v>
      </c>
      <c r="F86" s="12">
        <v>14</v>
      </c>
      <c r="G86" s="12" t="s">
        <v>1870</v>
      </c>
      <c r="H86" s="12">
        <v>18.600000000000001</v>
      </c>
      <c r="I86" s="12">
        <v>31.5</v>
      </c>
      <c r="J86" s="12">
        <v>18.100000000000001</v>
      </c>
      <c r="K86" s="12">
        <v>13.4</v>
      </c>
      <c r="L86" s="12">
        <v>3.7313432835820892E-2</v>
      </c>
      <c r="M86" s="12">
        <v>2.0699999999999998</v>
      </c>
      <c r="N86" s="12">
        <v>1.7453625632377701</v>
      </c>
      <c r="O86" s="12">
        <v>2.68</v>
      </c>
      <c r="P86" s="12">
        <v>0.535497584541063</v>
      </c>
      <c r="Q86" s="12">
        <v>0.348745312224711</v>
      </c>
      <c r="R86" s="12">
        <v>93.087254618937607</v>
      </c>
      <c r="S86" t="s">
        <v>895</v>
      </c>
      <c r="T86" s="12" t="s">
        <v>3715</v>
      </c>
      <c r="U86" s="12" t="s">
        <v>3715</v>
      </c>
      <c r="W86" s="12">
        <v>23.65</v>
      </c>
      <c r="X86" s="12">
        <v>14</v>
      </c>
      <c r="Y86" s="12" t="s">
        <v>3715</v>
      </c>
      <c r="Z86" s="12" t="s">
        <v>3715</v>
      </c>
      <c r="AA86" s="12" t="s">
        <v>3715</v>
      </c>
      <c r="AB86" s="12" t="s">
        <v>3715</v>
      </c>
      <c r="AC86" s="12" t="s">
        <v>3715</v>
      </c>
      <c r="AD86" s="12" t="s">
        <v>3715</v>
      </c>
      <c r="AE86" s="12" t="s">
        <v>3715</v>
      </c>
      <c r="AF86" s="12" t="s">
        <v>3715</v>
      </c>
      <c r="AG86" s="12" t="s">
        <v>3715</v>
      </c>
      <c r="AH86" s="12" t="s">
        <v>3715</v>
      </c>
    </row>
    <row r="87" spans="1:34" x14ac:dyDescent="0.2">
      <c r="A87" s="12" t="s">
        <v>2128</v>
      </c>
      <c r="B87">
        <f>LOOKUP(A87,'TMP2'!$A:$A,'TMP2'!$C:$C)</f>
        <v>18617.413</v>
      </c>
      <c r="C87">
        <f>LOOKUP(A87,'TMP2'!$A:$A,'TMP2'!$D:$D)</f>
        <v>98565.991999999998</v>
      </c>
      <c r="D87">
        <f>MATCH(A87,'TMP2'!A:A,0)</f>
        <v>345</v>
      </c>
      <c r="E87" s="12">
        <v>20.5</v>
      </c>
      <c r="F87" s="12">
        <v>20.7</v>
      </c>
      <c r="G87" s="12" t="s">
        <v>1870</v>
      </c>
      <c r="H87" s="12">
        <v>20.6</v>
      </c>
      <c r="I87" s="12">
        <v>35.799999999999997</v>
      </c>
      <c r="J87" s="12">
        <v>22.8</v>
      </c>
      <c r="K87" s="12">
        <v>13</v>
      </c>
      <c r="L87" s="12">
        <v>0</v>
      </c>
      <c r="M87" s="12">
        <v>1.99</v>
      </c>
      <c r="N87" s="12">
        <v>1.65008291873964</v>
      </c>
      <c r="O87" s="12">
        <v>2.68</v>
      </c>
      <c r="P87" s="12">
        <v>0.62416080402010099</v>
      </c>
      <c r="Q87" s="12">
        <v>0.384297418380733</v>
      </c>
      <c r="R87" s="12">
        <v>88.451565116578607</v>
      </c>
      <c r="S87" t="s">
        <v>895</v>
      </c>
      <c r="T87" s="12" t="s">
        <v>3715</v>
      </c>
      <c r="U87" s="12" t="s">
        <v>3715</v>
      </c>
      <c r="W87" s="12" t="s">
        <v>3715</v>
      </c>
      <c r="X87" s="12" t="s">
        <v>3715</v>
      </c>
      <c r="Y87" s="12">
        <v>20.77</v>
      </c>
      <c r="Z87" s="12">
        <v>31.7</v>
      </c>
      <c r="AA87" s="12" t="s">
        <v>3715</v>
      </c>
      <c r="AB87" s="12" t="s">
        <v>3715</v>
      </c>
      <c r="AC87" s="12" t="s">
        <v>3715</v>
      </c>
      <c r="AD87" s="12" t="s">
        <v>3715</v>
      </c>
      <c r="AE87" s="12" t="s">
        <v>3715</v>
      </c>
      <c r="AF87" s="12" t="s">
        <v>3715</v>
      </c>
      <c r="AG87" s="12" t="s">
        <v>3715</v>
      </c>
      <c r="AH87" s="12" t="s">
        <v>3715</v>
      </c>
    </row>
    <row r="88" spans="1:34" x14ac:dyDescent="0.2">
      <c r="A88" s="12" t="s">
        <v>2135</v>
      </c>
      <c r="B88">
        <f>LOOKUP(A88,'TMP2'!$A:$A,'TMP2'!$C:$C)</f>
        <v>18691.021000000001</v>
      </c>
      <c r="C88">
        <f>LOOKUP(A88,'TMP2'!$A:$A,'TMP2'!$D:$D)</f>
        <v>98416.434999999998</v>
      </c>
      <c r="D88">
        <f>MATCH(A88,'TMP2'!A:A,0)</f>
        <v>352</v>
      </c>
      <c r="E88" s="12">
        <v>14</v>
      </c>
      <c r="F88" s="12">
        <v>14.2</v>
      </c>
      <c r="G88" s="12" t="s">
        <v>1870</v>
      </c>
      <c r="H88" s="12">
        <v>31</v>
      </c>
      <c r="I88" s="12">
        <v>40.9</v>
      </c>
      <c r="J88" s="12">
        <v>25.6</v>
      </c>
      <c r="K88" s="12">
        <v>15.3</v>
      </c>
      <c r="L88" s="12">
        <v>0.35294117647058798</v>
      </c>
      <c r="M88" s="12">
        <v>1.82</v>
      </c>
      <c r="N88" s="12">
        <v>1.3893129770992401</v>
      </c>
      <c r="O88" s="12">
        <v>2.68</v>
      </c>
      <c r="P88" s="12">
        <v>0.929010989010989</v>
      </c>
      <c r="Q88" s="12">
        <v>0.48159963541073297</v>
      </c>
      <c r="R88" s="12">
        <v>89.428436243198504</v>
      </c>
      <c r="S88" t="s">
        <v>895</v>
      </c>
      <c r="T88" s="12" t="s">
        <v>3715</v>
      </c>
      <c r="U88" s="12" t="s">
        <v>3715</v>
      </c>
      <c r="W88" s="12">
        <v>22.19</v>
      </c>
      <c r="X88" s="12">
        <v>21.6</v>
      </c>
      <c r="Y88" s="12">
        <v>22.19</v>
      </c>
      <c r="Z88" s="12">
        <v>21.6</v>
      </c>
      <c r="AA88" s="12" t="s">
        <v>3715</v>
      </c>
      <c r="AB88" s="12" t="s">
        <v>3715</v>
      </c>
      <c r="AC88" s="12" t="s">
        <v>3715</v>
      </c>
      <c r="AD88" s="12" t="s">
        <v>3715</v>
      </c>
      <c r="AE88" s="12" t="s">
        <v>3715</v>
      </c>
      <c r="AF88" s="12" t="s">
        <v>3715</v>
      </c>
      <c r="AG88" s="12" t="s">
        <v>3715</v>
      </c>
      <c r="AH88" s="12" t="s">
        <v>3715</v>
      </c>
    </row>
    <row r="89" spans="1:34" x14ac:dyDescent="0.2">
      <c r="A89" s="12" t="s">
        <v>2136</v>
      </c>
      <c r="B89">
        <f>LOOKUP(A89,'TMP2'!$A:$A,'TMP2'!$C:$C)</f>
        <v>18592.396000000001</v>
      </c>
      <c r="C89">
        <f>LOOKUP(A89,'TMP2'!$A:$A,'TMP2'!$D:$D)</f>
        <v>98491.423999999999</v>
      </c>
      <c r="D89">
        <f>MATCH(A89,'TMP2'!A:A,0)</f>
        <v>353</v>
      </c>
      <c r="E89" s="12">
        <v>12.6</v>
      </c>
      <c r="F89" s="12">
        <v>12.8</v>
      </c>
      <c r="G89" s="12" t="s">
        <v>1870</v>
      </c>
      <c r="H89" s="12">
        <v>17.100000000000001</v>
      </c>
      <c r="I89" s="12">
        <v>28.3</v>
      </c>
      <c r="J89" s="12">
        <v>16.8</v>
      </c>
      <c r="K89" s="12">
        <v>11.5</v>
      </c>
      <c r="L89" s="12">
        <v>2.6086956521739191E-2</v>
      </c>
      <c r="M89" s="12">
        <v>2.12</v>
      </c>
      <c r="N89" s="12">
        <v>1.8104184457728401</v>
      </c>
      <c r="O89" s="12">
        <v>2.68</v>
      </c>
      <c r="P89" s="12">
        <v>0.48032075471698099</v>
      </c>
      <c r="Q89" s="12">
        <v>0.32447072918923697</v>
      </c>
      <c r="R89" s="12">
        <v>95.411242487331606</v>
      </c>
      <c r="S89" t="s">
        <v>895</v>
      </c>
      <c r="T89" s="12">
        <v>0.158</v>
      </c>
      <c r="U89" s="12">
        <v>9.39</v>
      </c>
      <c r="W89" s="12" t="s">
        <v>3715</v>
      </c>
      <c r="X89" s="12" t="s">
        <v>3715</v>
      </c>
      <c r="Y89" s="12" t="s">
        <v>3715</v>
      </c>
      <c r="Z89" s="12" t="s">
        <v>3715</v>
      </c>
      <c r="AA89" s="12" t="s">
        <v>3715</v>
      </c>
      <c r="AB89" s="12" t="s">
        <v>3715</v>
      </c>
      <c r="AC89" s="12" t="s">
        <v>3715</v>
      </c>
      <c r="AD89" s="12" t="s">
        <v>3715</v>
      </c>
      <c r="AE89" s="12" t="s">
        <v>3715</v>
      </c>
      <c r="AF89" s="12" t="s">
        <v>3715</v>
      </c>
      <c r="AG89" s="12" t="s">
        <v>3715</v>
      </c>
      <c r="AH89" s="12" t="s">
        <v>3715</v>
      </c>
    </row>
    <row r="90" spans="1:34" x14ac:dyDescent="0.2">
      <c r="A90" s="12" t="s">
        <v>2139</v>
      </c>
      <c r="B90">
        <f>LOOKUP(A90,'TMP2'!$A:$A,'TMP2'!$C:$C)</f>
        <v>18592.534</v>
      </c>
      <c r="C90">
        <f>LOOKUP(A90,'TMP2'!$A:$A,'TMP2'!$D:$D)</f>
        <v>98566.464000000007</v>
      </c>
      <c r="D90">
        <f>MATCH(A90,'TMP2'!A:A,0)</f>
        <v>356</v>
      </c>
      <c r="E90" s="12">
        <v>15.6</v>
      </c>
      <c r="F90" s="12">
        <v>15.8</v>
      </c>
      <c r="G90" s="12" t="s">
        <v>1870</v>
      </c>
      <c r="H90" s="12">
        <v>18.8</v>
      </c>
      <c r="I90" s="12">
        <v>36.6</v>
      </c>
      <c r="J90" s="12">
        <v>22.1</v>
      </c>
      <c r="K90" s="12">
        <v>14.5</v>
      </c>
      <c r="L90" s="12">
        <v>0</v>
      </c>
      <c r="M90" s="12">
        <v>2.0299999999999998</v>
      </c>
      <c r="N90" s="12">
        <v>1.70875420875421</v>
      </c>
      <c r="O90" s="12">
        <v>2.68</v>
      </c>
      <c r="P90" s="12">
        <v>0.568394088669951</v>
      </c>
      <c r="Q90" s="12">
        <v>0.362405145987236</v>
      </c>
      <c r="R90" s="12">
        <v>88.6427234278583</v>
      </c>
      <c r="S90" t="s">
        <v>895</v>
      </c>
      <c r="T90" s="12" t="s">
        <v>3715</v>
      </c>
      <c r="U90" s="12" t="s">
        <v>3715</v>
      </c>
      <c r="W90" s="12">
        <v>58.36</v>
      </c>
      <c r="X90" s="12">
        <v>17.100000000000001</v>
      </c>
      <c r="Y90" s="12" t="s">
        <v>3715</v>
      </c>
      <c r="Z90" s="12" t="s">
        <v>3715</v>
      </c>
      <c r="AA90" s="12" t="s">
        <v>3715</v>
      </c>
      <c r="AB90" s="12" t="s">
        <v>3715</v>
      </c>
      <c r="AC90" s="12" t="s">
        <v>3715</v>
      </c>
      <c r="AD90" s="12" t="s">
        <v>3715</v>
      </c>
      <c r="AE90" s="12" t="s">
        <v>3715</v>
      </c>
      <c r="AF90" s="12" t="s">
        <v>3715</v>
      </c>
      <c r="AG90" s="12" t="s">
        <v>3715</v>
      </c>
      <c r="AH90" s="12" t="s">
        <v>3715</v>
      </c>
    </row>
    <row r="91" spans="1:34" x14ac:dyDescent="0.2">
      <c r="A91" s="12" t="s">
        <v>2149</v>
      </c>
      <c r="B91">
        <f>LOOKUP(A91,'TMP2'!$A:$A,'TMP2'!$C:$C)</f>
        <v>18567.485000000001</v>
      </c>
      <c r="C91">
        <f>LOOKUP(A91,'TMP2'!$A:$A,'TMP2'!$D:$D)</f>
        <v>98541.308000000005</v>
      </c>
      <c r="D91">
        <f>MATCH(A91,'TMP2'!A:A,0)</f>
        <v>366</v>
      </c>
      <c r="E91" s="12">
        <v>22.7</v>
      </c>
      <c r="F91" s="12">
        <v>22.9</v>
      </c>
      <c r="G91" s="12" t="s">
        <v>1870</v>
      </c>
      <c r="H91" s="12">
        <v>33</v>
      </c>
      <c r="I91" s="12">
        <v>41.5</v>
      </c>
      <c r="J91" s="12">
        <v>26.5</v>
      </c>
      <c r="K91" s="12">
        <v>15</v>
      </c>
      <c r="L91" s="12">
        <v>0.43333333333333335</v>
      </c>
      <c r="M91" s="12">
        <v>1.82</v>
      </c>
      <c r="N91" s="12">
        <v>1.3684210526315801</v>
      </c>
      <c r="O91" s="12">
        <v>2.68</v>
      </c>
      <c r="P91" s="12">
        <v>0.95846153846153903</v>
      </c>
      <c r="Q91" s="12">
        <v>0.48939512961508302</v>
      </c>
      <c r="R91" s="12">
        <v>92.272873194221503</v>
      </c>
      <c r="S91" t="s">
        <v>895</v>
      </c>
      <c r="T91" s="12" t="s">
        <v>3715</v>
      </c>
      <c r="U91" s="12" t="s">
        <v>3715</v>
      </c>
      <c r="W91" s="12">
        <v>7.8</v>
      </c>
      <c r="X91" s="12">
        <v>27.8</v>
      </c>
      <c r="Y91" s="12" t="s">
        <v>3715</v>
      </c>
      <c r="Z91" s="12" t="s">
        <v>3715</v>
      </c>
      <c r="AA91" s="12" t="s">
        <v>3715</v>
      </c>
      <c r="AB91" s="12" t="s">
        <v>3715</v>
      </c>
      <c r="AC91" s="12" t="s">
        <v>3715</v>
      </c>
      <c r="AD91" s="12" t="s">
        <v>3715</v>
      </c>
      <c r="AE91" s="12" t="s">
        <v>3715</v>
      </c>
      <c r="AF91" s="12" t="s">
        <v>3715</v>
      </c>
      <c r="AG91" s="12" t="s">
        <v>3715</v>
      </c>
      <c r="AH91" s="12" t="s">
        <v>3715</v>
      </c>
    </row>
    <row r="92" spans="1:34" x14ac:dyDescent="0.2">
      <c r="A92" s="12" t="s">
        <v>2153</v>
      </c>
      <c r="B92">
        <f>LOOKUP(A92,'TMP2'!$A:$A,'TMP2'!$C:$C)</f>
        <v>18542.492999999999</v>
      </c>
      <c r="C92">
        <f>LOOKUP(A92,'TMP2'!$A:$A,'TMP2'!$D:$D)</f>
        <v>98266.475999999995</v>
      </c>
      <c r="D92">
        <f>MATCH(A92,'TMP2'!A:A,0)</f>
        <v>370</v>
      </c>
      <c r="E92" s="12">
        <v>12</v>
      </c>
      <c r="F92" s="12">
        <v>12.2</v>
      </c>
      <c r="G92" s="12" t="s">
        <v>1870</v>
      </c>
      <c r="H92" s="12">
        <v>31.7</v>
      </c>
      <c r="I92" s="12">
        <v>39.9</v>
      </c>
      <c r="J92" s="12">
        <v>25.3</v>
      </c>
      <c r="K92" s="12">
        <v>14.6</v>
      </c>
      <c r="L92" s="12">
        <v>0.43835616438356156</v>
      </c>
      <c r="M92" s="12">
        <v>1.9</v>
      </c>
      <c r="N92" s="12">
        <v>1.4426727410782101</v>
      </c>
      <c r="O92" s="12">
        <v>2.68</v>
      </c>
      <c r="P92" s="12">
        <v>0.85766315789473702</v>
      </c>
      <c r="Q92" s="12">
        <v>0.46168927571708701</v>
      </c>
      <c r="R92" s="12">
        <v>99.0552050860355</v>
      </c>
      <c r="S92" t="s">
        <v>895</v>
      </c>
      <c r="T92" s="12">
        <v>0.32900000000000001</v>
      </c>
      <c r="U92" s="12">
        <v>5.6459999999999999</v>
      </c>
      <c r="W92" s="12" t="s">
        <v>3715</v>
      </c>
      <c r="X92" s="12" t="s">
        <v>3715</v>
      </c>
      <c r="Y92" s="12" t="s">
        <v>3715</v>
      </c>
      <c r="Z92" s="12" t="s">
        <v>3715</v>
      </c>
      <c r="AA92" s="12" t="s">
        <v>3715</v>
      </c>
      <c r="AB92" s="12" t="s">
        <v>3715</v>
      </c>
      <c r="AC92" s="12" t="s">
        <v>3715</v>
      </c>
      <c r="AD92" s="12" t="s">
        <v>3715</v>
      </c>
      <c r="AE92" s="12" t="s">
        <v>3715</v>
      </c>
      <c r="AF92" s="12" t="s">
        <v>3715</v>
      </c>
      <c r="AG92" s="12" t="s">
        <v>3715</v>
      </c>
      <c r="AH92" s="12" t="s">
        <v>3715</v>
      </c>
    </row>
    <row r="93" spans="1:34" x14ac:dyDescent="0.2">
      <c r="A93" s="12" t="s">
        <v>2421</v>
      </c>
      <c r="B93">
        <f>LOOKUP(A93,'TMP2'!$A:$A,'TMP2'!$C:$C)</f>
        <v>20703.679</v>
      </c>
      <c r="C93">
        <f>LOOKUP(A93,'TMP2'!$A:$A,'TMP2'!$D:$D)</f>
        <v>96327.327999999994</v>
      </c>
      <c r="D93">
        <f>MATCH(A93,'TMP2'!A:A,0)</f>
        <v>659</v>
      </c>
      <c r="E93" s="12">
        <v>14.8</v>
      </c>
      <c r="F93" s="12">
        <v>15</v>
      </c>
      <c r="G93" s="12" t="s">
        <v>1870</v>
      </c>
      <c r="H93" s="12">
        <v>32</v>
      </c>
      <c r="I93" s="12">
        <v>37.9</v>
      </c>
      <c r="J93" s="12">
        <v>22.5</v>
      </c>
      <c r="K93" s="12">
        <v>15.4</v>
      </c>
      <c r="L93" s="12">
        <v>0.61688311688311703</v>
      </c>
      <c r="M93" s="12">
        <v>1.86</v>
      </c>
      <c r="N93" s="12">
        <v>1.4090909090909092</v>
      </c>
      <c r="O93" s="12">
        <v>2.69</v>
      </c>
      <c r="P93" s="12">
        <v>0.90903225806451582</v>
      </c>
      <c r="Q93" s="12">
        <v>0.47617438323757999</v>
      </c>
      <c r="R93" s="12">
        <v>94.694109297374055</v>
      </c>
      <c r="S93" t="s">
        <v>1587</v>
      </c>
      <c r="T93" s="12">
        <v>0.33</v>
      </c>
      <c r="U93" s="12">
        <v>5.78494623655914</v>
      </c>
      <c r="W93" s="12">
        <v>20.6</v>
      </c>
      <c r="X93" s="12">
        <v>18.3</v>
      </c>
      <c r="Y93" s="12" t="s">
        <v>3715</v>
      </c>
      <c r="Z93" s="12" t="s">
        <v>3715</v>
      </c>
      <c r="AA93" s="12" t="s">
        <v>3715</v>
      </c>
      <c r="AB93" s="12" t="s">
        <v>3715</v>
      </c>
      <c r="AC93" s="12" t="s">
        <v>3715</v>
      </c>
      <c r="AD93" s="12" t="s">
        <v>3715</v>
      </c>
      <c r="AE93" s="12" t="s">
        <v>3715</v>
      </c>
      <c r="AF93" s="12" t="s">
        <v>3715</v>
      </c>
      <c r="AG93" s="12" t="s">
        <v>3715</v>
      </c>
      <c r="AH93" s="12" t="s">
        <v>3715</v>
      </c>
    </row>
    <row r="94" spans="1:34" x14ac:dyDescent="0.2">
      <c r="A94" s="12" t="s">
        <v>2425</v>
      </c>
      <c r="B94">
        <f>LOOKUP(A94,'TMP2'!$A:$A,'TMP2'!$C:$C)</f>
        <v>20763.335999999999</v>
      </c>
      <c r="C94">
        <f>LOOKUP(A94,'TMP2'!$A:$A,'TMP2'!$D:$D)</f>
        <v>96401.854000000007</v>
      </c>
      <c r="D94">
        <f>MATCH(A94,'TMP2'!A:A,0)</f>
        <v>663</v>
      </c>
      <c r="E94" s="12">
        <v>11.7</v>
      </c>
      <c r="F94" s="12">
        <v>11.9</v>
      </c>
      <c r="G94" s="12" t="s">
        <v>1870</v>
      </c>
      <c r="H94" s="12">
        <v>20.9</v>
      </c>
      <c r="I94" s="12">
        <v>39.5</v>
      </c>
      <c r="J94" s="12">
        <v>27.6</v>
      </c>
      <c r="K94" s="12">
        <v>11.9</v>
      </c>
      <c r="L94" s="12">
        <v>0</v>
      </c>
      <c r="M94" s="12">
        <v>2.0699999999999998</v>
      </c>
      <c r="N94" s="12">
        <v>1.7121588089330022</v>
      </c>
      <c r="O94" s="12">
        <v>2.68</v>
      </c>
      <c r="P94" s="12">
        <v>0.5652753623188409</v>
      </c>
      <c r="Q94" s="12">
        <v>0.36113477278619299</v>
      </c>
      <c r="R94" s="12">
        <v>99.087990975284526</v>
      </c>
      <c r="S94" t="s">
        <v>1587</v>
      </c>
      <c r="T94" s="12">
        <v>0.25</v>
      </c>
      <c r="U94" s="12">
        <v>6.2611014492753601</v>
      </c>
      <c r="W94" s="12" t="s">
        <v>3715</v>
      </c>
      <c r="X94" s="12" t="s">
        <v>3715</v>
      </c>
      <c r="Y94" s="12" t="s">
        <v>3715</v>
      </c>
      <c r="Z94" s="12" t="s">
        <v>3715</v>
      </c>
      <c r="AA94" s="12" t="s">
        <v>3715</v>
      </c>
      <c r="AB94" s="12" t="s">
        <v>3715</v>
      </c>
      <c r="AC94" s="12" t="s">
        <v>3715</v>
      </c>
      <c r="AD94" s="12" t="s">
        <v>3715</v>
      </c>
      <c r="AE94" s="12" t="s">
        <v>3715</v>
      </c>
      <c r="AF94" s="12" t="s">
        <v>3715</v>
      </c>
      <c r="AG94" s="12" t="s">
        <v>3715</v>
      </c>
      <c r="AH94" s="12" t="s">
        <v>3715</v>
      </c>
    </row>
    <row r="95" spans="1:34" x14ac:dyDescent="0.2">
      <c r="A95" s="12" t="s">
        <v>947</v>
      </c>
      <c r="B95">
        <f>LOOKUP(A95,'TMP2'!$A:$A,'TMP2'!$C:$C)</f>
        <v>19551.25</v>
      </c>
      <c r="C95">
        <f>LOOKUP(A95,'TMP2'!$A:$A,'TMP2'!$D:$D)</f>
        <v>98128.8</v>
      </c>
      <c r="D95">
        <f>MATCH(A95,'TMP2'!A:A,0)</f>
        <v>714</v>
      </c>
      <c r="E95" s="12">
        <v>34.799999999999997</v>
      </c>
      <c r="F95" s="12">
        <v>35.200000000000003</v>
      </c>
      <c r="G95" s="12" t="s">
        <v>1870</v>
      </c>
      <c r="H95" s="12">
        <v>26</v>
      </c>
      <c r="I95" s="12">
        <v>34.299999999999997</v>
      </c>
      <c r="J95" s="12">
        <v>21.2</v>
      </c>
      <c r="K95" s="12">
        <v>13.099999999999998</v>
      </c>
      <c r="L95" s="12">
        <v>0.36641221374045813</v>
      </c>
      <c r="M95" s="12">
        <v>1.94</v>
      </c>
      <c r="N95" s="12">
        <v>1.5396825396825395</v>
      </c>
      <c r="O95" s="12">
        <v>2.68</v>
      </c>
      <c r="P95" s="12">
        <v>0.74061855670103105</v>
      </c>
      <c r="Q95" s="12">
        <v>0.425491589670694</v>
      </c>
      <c r="R95" s="12">
        <v>94.08351893095768</v>
      </c>
      <c r="S95" t="s">
        <v>951</v>
      </c>
      <c r="T95" s="12" t="s">
        <v>3715</v>
      </c>
      <c r="U95" s="12" t="s">
        <v>3715</v>
      </c>
      <c r="W95" s="12" t="s">
        <v>3715</v>
      </c>
      <c r="X95" s="12" t="s">
        <v>3715</v>
      </c>
      <c r="Y95" s="12" t="s">
        <v>3715</v>
      </c>
      <c r="Z95" s="12" t="s">
        <v>3715</v>
      </c>
      <c r="AA95" s="12" t="s">
        <v>3715</v>
      </c>
      <c r="AB95" s="12" t="s">
        <v>3715</v>
      </c>
      <c r="AC95" s="12">
        <v>7.2</v>
      </c>
      <c r="AD95" s="12">
        <v>21.45</v>
      </c>
      <c r="AE95" s="12">
        <v>6.35</v>
      </c>
      <c r="AF95" s="12">
        <v>29.01</v>
      </c>
      <c r="AG95" s="12" t="s">
        <v>3715</v>
      </c>
      <c r="AH95" s="12" t="s">
        <v>3715</v>
      </c>
    </row>
    <row r="96" spans="1:34" x14ac:dyDescent="0.2">
      <c r="A96" s="12" t="s">
        <v>949</v>
      </c>
      <c r="B96">
        <f>LOOKUP(A96,'TMP2'!$A:$A,'TMP2'!$C:$C)</f>
        <v>19549.57</v>
      </c>
      <c r="C96">
        <f>LOOKUP(A96,'TMP2'!$A:$A,'TMP2'!$D:$D)</f>
        <v>98148.77</v>
      </c>
      <c r="D96">
        <f>MATCH(A96,'TMP2'!A:A,0)</f>
        <v>715</v>
      </c>
      <c r="E96" s="12">
        <v>12.8</v>
      </c>
      <c r="F96" s="12">
        <v>13.2</v>
      </c>
      <c r="G96" s="12" t="s">
        <v>1870</v>
      </c>
      <c r="H96" s="12">
        <v>17</v>
      </c>
      <c r="I96" s="12">
        <v>27.4</v>
      </c>
      <c r="J96" s="12">
        <v>16.8</v>
      </c>
      <c r="K96" s="12">
        <v>10.599999999999998</v>
      </c>
      <c r="L96" s="12">
        <v>1.8867924528301824E-2</v>
      </c>
      <c r="M96" s="12">
        <v>2.14</v>
      </c>
      <c r="N96" s="12">
        <v>1.8290598290598292</v>
      </c>
      <c r="O96" s="12">
        <v>2.69</v>
      </c>
      <c r="P96" s="12">
        <v>0.47070093457943885</v>
      </c>
      <c r="Q96" s="12">
        <v>0.320052108156197</v>
      </c>
      <c r="R96" s="12">
        <v>97.15298322247601</v>
      </c>
      <c r="S96" t="s">
        <v>951</v>
      </c>
      <c r="T96" s="12" t="s">
        <v>3715</v>
      </c>
      <c r="U96" s="12" t="s">
        <v>3715</v>
      </c>
      <c r="W96" s="12" t="s">
        <v>3715</v>
      </c>
      <c r="X96" s="12" t="s">
        <v>3715</v>
      </c>
      <c r="Y96" s="12" t="s">
        <v>3715</v>
      </c>
      <c r="Z96" s="12" t="s">
        <v>3715</v>
      </c>
      <c r="AA96" s="12" t="s">
        <v>3715</v>
      </c>
      <c r="AB96" s="12" t="s">
        <v>3715</v>
      </c>
      <c r="AC96" s="12">
        <v>11.69</v>
      </c>
      <c r="AD96" s="12">
        <v>27.06</v>
      </c>
      <c r="AE96" s="12">
        <v>17.559999999999999</v>
      </c>
      <c r="AF96" s="12">
        <v>30.21</v>
      </c>
      <c r="AG96" s="12" t="s">
        <v>3715</v>
      </c>
      <c r="AH96" s="12" t="s">
        <v>3715</v>
      </c>
    </row>
    <row r="97" spans="1:34" x14ac:dyDescent="0.2">
      <c r="A97" s="12" t="s">
        <v>956</v>
      </c>
      <c r="B97">
        <f>LOOKUP(A97,'TMP2'!$A:$A,'TMP2'!$C:$C)</f>
        <v>19515.13</v>
      </c>
      <c r="C97">
        <f>LOOKUP(A97,'TMP2'!$A:$A,'TMP2'!$D:$D)</f>
        <v>98113.15</v>
      </c>
      <c r="D97">
        <f>MATCH(A97,'TMP2'!A:A,0)</f>
        <v>721</v>
      </c>
      <c r="E97" s="12">
        <v>21.8</v>
      </c>
      <c r="F97" s="12">
        <v>22</v>
      </c>
      <c r="G97" s="12" t="s">
        <v>1870</v>
      </c>
      <c r="H97" s="12">
        <v>32.799999999999997</v>
      </c>
      <c r="I97" s="12">
        <v>42.8</v>
      </c>
      <c r="J97" s="12">
        <v>27</v>
      </c>
      <c r="K97" s="12">
        <v>15.799999999999997</v>
      </c>
      <c r="L97" s="12">
        <v>0.36708860759493661</v>
      </c>
      <c r="M97" s="12">
        <v>1.83</v>
      </c>
      <c r="N97" s="12">
        <v>1.3780120481927713</v>
      </c>
      <c r="O97" s="12">
        <v>2.68</v>
      </c>
      <c r="P97" s="12">
        <v>0.94483060109289618</v>
      </c>
      <c r="Q97" s="12">
        <v>0.48581639992807102</v>
      </c>
      <c r="R97" s="12">
        <v>93.036783417387682</v>
      </c>
      <c r="S97" t="s">
        <v>951</v>
      </c>
      <c r="T97" s="12">
        <v>0.58299999999999996</v>
      </c>
      <c r="U97" s="12">
        <v>3.36</v>
      </c>
      <c r="W97" s="12" t="s">
        <v>3715</v>
      </c>
      <c r="X97" s="12" t="s">
        <v>3715</v>
      </c>
      <c r="Y97" s="12" t="s">
        <v>3715</v>
      </c>
      <c r="Z97" s="12" t="s">
        <v>3715</v>
      </c>
      <c r="AA97" s="12" t="s">
        <v>3715</v>
      </c>
      <c r="AB97" s="12" t="s">
        <v>3715</v>
      </c>
      <c r="AC97" s="12" t="s">
        <v>3715</v>
      </c>
      <c r="AD97" s="12" t="s">
        <v>3715</v>
      </c>
      <c r="AE97" s="12" t="s">
        <v>3715</v>
      </c>
      <c r="AF97" s="12" t="s">
        <v>3715</v>
      </c>
      <c r="AG97" s="12" t="s">
        <v>3715</v>
      </c>
      <c r="AH97" s="12" t="s">
        <v>3715</v>
      </c>
    </row>
    <row r="98" spans="1:34" x14ac:dyDescent="0.2">
      <c r="A98" s="12" t="s">
        <v>960</v>
      </c>
      <c r="B98">
        <f>LOOKUP(A98,'TMP2'!$A:$A,'TMP2'!$C:$C)</f>
        <v>19496.68</v>
      </c>
      <c r="C98">
        <f>LOOKUP(A98,'TMP2'!$A:$A,'TMP2'!$D:$D)</f>
        <v>98091.62</v>
      </c>
      <c r="D98">
        <f>MATCH(A98,'TMP2'!A:A,0)</f>
        <v>725</v>
      </c>
      <c r="E98" s="12">
        <v>30.2</v>
      </c>
      <c r="F98" s="12">
        <v>30.4</v>
      </c>
      <c r="G98" s="12" t="s">
        <v>1870</v>
      </c>
      <c r="H98" s="12">
        <v>28.3</v>
      </c>
      <c r="I98" s="12">
        <v>36.700000000000003</v>
      </c>
      <c r="J98" s="12">
        <v>23.1</v>
      </c>
      <c r="K98" s="12">
        <v>13.600000000000001</v>
      </c>
      <c r="L98" s="12">
        <v>0.38235294117647051</v>
      </c>
      <c r="M98" s="12">
        <v>1.87</v>
      </c>
      <c r="N98" s="12">
        <v>1.4575214341387375</v>
      </c>
      <c r="O98" s="12">
        <v>2.68</v>
      </c>
      <c r="P98" s="12">
        <v>0.83873796791443844</v>
      </c>
      <c r="Q98" s="12">
        <v>0.45614871860494899</v>
      </c>
      <c r="R98" s="12">
        <v>90.426334446966422</v>
      </c>
      <c r="S98" t="s">
        <v>951</v>
      </c>
      <c r="T98" s="12" t="s">
        <v>3715</v>
      </c>
      <c r="U98" s="12" t="s">
        <v>3715</v>
      </c>
      <c r="W98" s="12" t="s">
        <v>3715</v>
      </c>
      <c r="X98" s="12" t="s">
        <v>3715</v>
      </c>
      <c r="Y98" s="12">
        <v>35.96</v>
      </c>
      <c r="Z98" s="12">
        <v>24.1</v>
      </c>
      <c r="AA98" s="12" t="s">
        <v>3715</v>
      </c>
      <c r="AB98" s="12" t="s">
        <v>3715</v>
      </c>
      <c r="AC98" s="12" t="s">
        <v>3715</v>
      </c>
      <c r="AD98" s="12" t="s">
        <v>3715</v>
      </c>
      <c r="AE98" s="12" t="s">
        <v>3715</v>
      </c>
      <c r="AF98" s="12" t="s">
        <v>3715</v>
      </c>
      <c r="AG98" s="12" t="s">
        <v>3715</v>
      </c>
      <c r="AH98" s="12" t="s">
        <v>3715</v>
      </c>
    </row>
    <row r="99" spans="1:34" x14ac:dyDescent="0.2">
      <c r="A99" s="12" t="s">
        <v>961</v>
      </c>
      <c r="B99">
        <f>LOOKUP(A99,'TMP2'!$A:$A,'TMP2'!$C:$C)</f>
        <v>19498.25</v>
      </c>
      <c r="C99">
        <f>LOOKUP(A99,'TMP2'!$A:$A,'TMP2'!$D:$D)</f>
        <v>98112.69</v>
      </c>
      <c r="D99">
        <f>MATCH(A99,'TMP2'!A:A,0)</f>
        <v>726</v>
      </c>
      <c r="E99" s="12">
        <v>19.899999999999999</v>
      </c>
      <c r="F99" s="12">
        <v>20.100000000000001</v>
      </c>
      <c r="G99" s="12" t="s">
        <v>1870</v>
      </c>
      <c r="H99" s="12">
        <v>24.6</v>
      </c>
      <c r="I99" s="12">
        <v>38.200000000000003</v>
      </c>
      <c r="J99" s="12">
        <v>21.9</v>
      </c>
      <c r="K99" s="12">
        <v>16.3</v>
      </c>
      <c r="L99" s="12">
        <v>0.16564417177914126</v>
      </c>
      <c r="M99" s="12">
        <v>1.99</v>
      </c>
      <c r="N99" s="12">
        <v>1.5971107544141252</v>
      </c>
      <c r="O99" s="12">
        <v>2.67</v>
      </c>
      <c r="P99" s="12">
        <v>0.67800000000000005</v>
      </c>
      <c r="Q99" s="12">
        <v>0.40405244338498197</v>
      </c>
      <c r="R99" s="12">
        <v>97.2</v>
      </c>
      <c r="S99" t="s">
        <v>951</v>
      </c>
      <c r="T99" s="12">
        <v>0.47099999999999997</v>
      </c>
      <c r="U99" s="12">
        <v>3.5630000000000002</v>
      </c>
      <c r="W99" s="12" t="s">
        <v>3715</v>
      </c>
      <c r="X99" s="12" t="s">
        <v>3715</v>
      </c>
      <c r="Y99" s="12" t="s">
        <v>3715</v>
      </c>
      <c r="Z99" s="12" t="s">
        <v>3715</v>
      </c>
      <c r="AA99" s="12" t="s">
        <v>3715</v>
      </c>
      <c r="AB99" s="12" t="s">
        <v>3715</v>
      </c>
      <c r="AC99" s="12" t="s">
        <v>3715</v>
      </c>
      <c r="AD99" s="12" t="s">
        <v>3715</v>
      </c>
      <c r="AE99" s="12" t="s">
        <v>3715</v>
      </c>
      <c r="AF99" s="12" t="s">
        <v>3715</v>
      </c>
      <c r="AG99" s="12" t="s">
        <v>3715</v>
      </c>
      <c r="AH99" s="12" t="s">
        <v>3715</v>
      </c>
    </row>
    <row r="100" spans="1:34" x14ac:dyDescent="0.2">
      <c r="A100" s="12" t="s">
        <v>963</v>
      </c>
      <c r="B100">
        <f>LOOKUP(A100,'TMP2'!$A:$A,'TMP2'!$C:$C)</f>
        <v>19496.009999999998</v>
      </c>
      <c r="C100">
        <f>LOOKUP(A100,'TMP2'!$A:$A,'TMP2'!$D:$D)</f>
        <v>98148.91</v>
      </c>
      <c r="D100">
        <f>MATCH(A100,'TMP2'!A:A,0)</f>
        <v>728</v>
      </c>
      <c r="E100" s="12">
        <v>10.9</v>
      </c>
      <c r="F100" s="12">
        <v>11.1</v>
      </c>
      <c r="G100" s="12" t="s">
        <v>1870</v>
      </c>
      <c r="H100" s="12">
        <v>19.7</v>
      </c>
      <c r="I100" s="12">
        <v>33.5</v>
      </c>
      <c r="J100" s="12">
        <v>19.100000000000001</v>
      </c>
      <c r="K100" s="12">
        <v>14.399999999999999</v>
      </c>
      <c r="L100" s="12">
        <v>4.1666666666666526E-2</v>
      </c>
      <c r="M100" s="12">
        <v>2.0499999999999998</v>
      </c>
      <c r="N100" s="12">
        <v>1.7126148705096071</v>
      </c>
      <c r="O100" s="12">
        <v>2.69</v>
      </c>
      <c r="P100" s="12">
        <v>0.57069756097560997</v>
      </c>
      <c r="Q100" s="12">
        <v>0.36334019683657698</v>
      </c>
      <c r="R100" s="12">
        <v>92.856538425375831</v>
      </c>
      <c r="S100" t="s">
        <v>951</v>
      </c>
      <c r="T100" s="12">
        <v>0.24199999999999999</v>
      </c>
      <c r="U100" s="12">
        <v>6.4820000000000002</v>
      </c>
      <c r="W100" s="12" t="s">
        <v>3715</v>
      </c>
      <c r="X100" s="12" t="s">
        <v>3715</v>
      </c>
      <c r="Y100" s="12" t="s">
        <v>3715</v>
      </c>
      <c r="Z100" s="12" t="s">
        <v>3715</v>
      </c>
      <c r="AA100" s="12" t="s">
        <v>3715</v>
      </c>
      <c r="AB100" s="12" t="s">
        <v>3715</v>
      </c>
      <c r="AC100" s="12" t="s">
        <v>3715</v>
      </c>
      <c r="AD100" s="12" t="s">
        <v>3715</v>
      </c>
      <c r="AE100" s="12" t="s">
        <v>3715</v>
      </c>
      <c r="AF100" s="12" t="s">
        <v>3715</v>
      </c>
      <c r="AG100" s="12" t="s">
        <v>3715</v>
      </c>
      <c r="AH100" s="12" t="s">
        <v>3715</v>
      </c>
    </row>
    <row r="101" spans="1:34" x14ac:dyDescent="0.2">
      <c r="A101" s="12" t="s">
        <v>963</v>
      </c>
      <c r="B101">
        <f>LOOKUP(A101,'TMP2'!$A:$A,'TMP2'!$C:$C)</f>
        <v>19496.009999999998</v>
      </c>
      <c r="C101">
        <f>LOOKUP(A101,'TMP2'!$A:$A,'TMP2'!$D:$D)</f>
        <v>98148.91</v>
      </c>
      <c r="D101">
        <f>MATCH(A101,'TMP2'!A:A,0)</f>
        <v>728</v>
      </c>
      <c r="E101" s="12">
        <v>15.7</v>
      </c>
      <c r="F101" s="12">
        <v>15.9</v>
      </c>
      <c r="G101" s="12" t="s">
        <v>1870</v>
      </c>
      <c r="H101" s="12">
        <v>18.600000000000001</v>
      </c>
      <c r="I101" s="12">
        <v>31.7</v>
      </c>
      <c r="J101" s="12">
        <v>18</v>
      </c>
      <c r="K101" s="12">
        <v>13.7</v>
      </c>
      <c r="L101" s="12">
        <v>4.379562043795631E-2</v>
      </c>
      <c r="M101" s="12">
        <v>2.06</v>
      </c>
      <c r="N101" s="12">
        <v>1.736930860033727</v>
      </c>
      <c r="O101" s="12">
        <v>2.68</v>
      </c>
      <c r="P101" s="12">
        <v>0.54295145631067965</v>
      </c>
      <c r="Q101" s="12">
        <v>0.35189147013666899</v>
      </c>
      <c r="R101" s="12">
        <v>91.809312638580934</v>
      </c>
      <c r="S101" t="s">
        <v>951</v>
      </c>
      <c r="T101" s="12">
        <v>0.30599999999999999</v>
      </c>
      <c r="U101" s="12">
        <v>5.0469999999999997</v>
      </c>
      <c r="W101" s="12" t="s">
        <v>3715</v>
      </c>
      <c r="X101" s="12" t="s">
        <v>3715</v>
      </c>
      <c r="Y101" s="12" t="s">
        <v>3715</v>
      </c>
      <c r="Z101" s="12" t="s">
        <v>3715</v>
      </c>
      <c r="AA101" s="12" t="s">
        <v>3715</v>
      </c>
      <c r="AB101" s="12" t="s">
        <v>3715</v>
      </c>
      <c r="AC101" s="12" t="s">
        <v>3715</v>
      </c>
      <c r="AD101" s="12" t="s">
        <v>3715</v>
      </c>
      <c r="AE101" s="12" t="s">
        <v>3715</v>
      </c>
      <c r="AF101" s="12" t="s">
        <v>3715</v>
      </c>
      <c r="AG101" s="12" t="s">
        <v>3715</v>
      </c>
      <c r="AH101" s="12" t="s">
        <v>3715</v>
      </c>
    </row>
    <row r="102" spans="1:34" x14ac:dyDescent="0.2">
      <c r="A102" s="12" t="s">
        <v>966</v>
      </c>
      <c r="B102">
        <f>LOOKUP(A102,'TMP2'!$A:$A,'TMP2'!$C:$C)</f>
        <v>19479.82</v>
      </c>
      <c r="C102">
        <f>LOOKUP(A102,'TMP2'!$A:$A,'TMP2'!$D:$D)</f>
        <v>98113.94</v>
      </c>
      <c r="D102">
        <f>MATCH(A102,'TMP2'!A:A,0)</f>
        <v>731</v>
      </c>
      <c r="E102" s="12">
        <v>28.8</v>
      </c>
      <c r="F102" s="12">
        <v>29</v>
      </c>
      <c r="G102" s="12" t="s">
        <v>1870</v>
      </c>
      <c r="H102" s="12">
        <v>28.5</v>
      </c>
      <c r="I102" s="12">
        <v>36.4</v>
      </c>
      <c r="J102" s="12">
        <v>22.8</v>
      </c>
      <c r="K102" s="12">
        <v>13.599999999999998</v>
      </c>
      <c r="L102" s="12">
        <v>0.41911764705882354</v>
      </c>
      <c r="M102" s="12">
        <v>1.89</v>
      </c>
      <c r="N102" s="12">
        <v>1.4708171206225682</v>
      </c>
      <c r="O102" s="12">
        <v>2.71</v>
      </c>
      <c r="P102" s="12">
        <v>0.84251322751322744</v>
      </c>
      <c r="Q102" s="12">
        <v>0.45726305512082399</v>
      </c>
      <c r="R102" s="12">
        <v>91.672151223035144</v>
      </c>
      <c r="S102" t="s">
        <v>951</v>
      </c>
      <c r="T102" s="12">
        <v>0.32500000000000001</v>
      </c>
      <c r="U102" s="12">
        <v>5.6769999999999996</v>
      </c>
      <c r="W102" s="12" t="s">
        <v>3715</v>
      </c>
      <c r="X102" s="12" t="s">
        <v>3715</v>
      </c>
      <c r="Y102" s="12" t="s">
        <v>3715</v>
      </c>
      <c r="Z102" s="12" t="s">
        <v>3715</v>
      </c>
      <c r="AA102" s="12" t="s">
        <v>3715</v>
      </c>
      <c r="AB102" s="12" t="s">
        <v>3715</v>
      </c>
      <c r="AC102" s="12" t="s">
        <v>3715</v>
      </c>
      <c r="AD102" s="12" t="s">
        <v>3715</v>
      </c>
      <c r="AE102" s="12" t="s">
        <v>3715</v>
      </c>
      <c r="AF102" s="12" t="s">
        <v>3715</v>
      </c>
      <c r="AG102" s="12" t="s">
        <v>3715</v>
      </c>
      <c r="AH102" s="12" t="s">
        <v>3715</v>
      </c>
    </row>
    <row r="103" spans="1:34" x14ac:dyDescent="0.2">
      <c r="A103" s="12" t="s">
        <v>966</v>
      </c>
      <c r="B103">
        <f>LOOKUP(A103,'TMP2'!$A:$A,'TMP2'!$C:$C)</f>
        <v>19479.82</v>
      </c>
      <c r="C103">
        <f>LOOKUP(A103,'TMP2'!$A:$A,'TMP2'!$D:$D)</f>
        <v>98113.94</v>
      </c>
      <c r="D103">
        <f>MATCH(A103,'TMP2'!A:A,0)</f>
        <v>731</v>
      </c>
      <c r="E103" s="12">
        <v>34.799999999999997</v>
      </c>
      <c r="F103" s="12">
        <v>35</v>
      </c>
      <c r="G103" s="12" t="s">
        <v>1870</v>
      </c>
      <c r="H103" s="12">
        <v>25.7</v>
      </c>
      <c r="I103" s="12">
        <v>38.5</v>
      </c>
      <c r="J103" s="12">
        <v>24.2</v>
      </c>
      <c r="K103" s="12">
        <v>14.3</v>
      </c>
      <c r="L103" s="12">
        <v>0.1048951048951049</v>
      </c>
      <c r="M103" s="12">
        <v>1.89</v>
      </c>
      <c r="N103" s="12">
        <v>1.5035799522673028</v>
      </c>
      <c r="O103" s="12">
        <v>2.68</v>
      </c>
      <c r="P103" s="12">
        <v>0.78241269841269867</v>
      </c>
      <c r="Q103" s="12">
        <v>0.43896270437787199</v>
      </c>
      <c r="R103" s="12">
        <v>88.030268603424474</v>
      </c>
      <c r="S103" t="s">
        <v>951</v>
      </c>
      <c r="T103" s="12">
        <v>0.34300000000000003</v>
      </c>
      <c r="U103" s="12">
        <v>5.1980000000000004</v>
      </c>
      <c r="W103" s="12" t="s">
        <v>3715</v>
      </c>
      <c r="X103" s="12" t="s">
        <v>3715</v>
      </c>
      <c r="Y103" s="12" t="s">
        <v>3715</v>
      </c>
      <c r="Z103" s="12" t="s">
        <v>3715</v>
      </c>
      <c r="AA103" s="12" t="s">
        <v>3715</v>
      </c>
      <c r="AB103" s="12" t="s">
        <v>3715</v>
      </c>
      <c r="AC103" s="12">
        <v>7.2</v>
      </c>
      <c r="AD103" s="12">
        <v>21.45</v>
      </c>
      <c r="AE103" s="12">
        <v>6.35</v>
      </c>
      <c r="AF103" s="12">
        <v>29.01</v>
      </c>
      <c r="AG103" s="12" t="s">
        <v>3715</v>
      </c>
      <c r="AH103" s="12" t="s">
        <v>3715</v>
      </c>
    </row>
    <row r="104" spans="1:34" x14ac:dyDescent="0.2">
      <c r="A104" s="12" t="s">
        <v>968</v>
      </c>
      <c r="B104">
        <f>LOOKUP(A104,'TMP2'!$A:$A,'TMP2'!$C:$C)</f>
        <v>19477.740000000002</v>
      </c>
      <c r="C104">
        <f>LOOKUP(A104,'TMP2'!$A:$A,'TMP2'!$D:$D)</f>
        <v>98149.53</v>
      </c>
      <c r="D104">
        <f>MATCH(A104,'TMP2'!A:A,0)</f>
        <v>733</v>
      </c>
      <c r="E104" s="12">
        <v>21.7</v>
      </c>
      <c r="F104" s="12">
        <v>21.9</v>
      </c>
      <c r="G104" s="12" t="s">
        <v>1870</v>
      </c>
      <c r="H104" s="12">
        <v>27.7</v>
      </c>
      <c r="I104" s="12">
        <v>37.799999999999997</v>
      </c>
      <c r="J104" s="12">
        <v>22</v>
      </c>
      <c r="K104" s="12">
        <v>15.799999999999997</v>
      </c>
      <c r="L104" s="12">
        <v>0.36075949367088611</v>
      </c>
      <c r="M104" s="12">
        <v>1.9</v>
      </c>
      <c r="N104" s="12">
        <v>1.4878621769772906</v>
      </c>
      <c r="O104" s="12">
        <v>2.68</v>
      </c>
      <c r="P104" s="12">
        <v>0.80124210526315798</v>
      </c>
      <c r="Q104" s="12">
        <v>0.44482754590399598</v>
      </c>
      <c r="R104" s="12">
        <v>92.651146903491949</v>
      </c>
      <c r="S104" t="s">
        <v>951</v>
      </c>
      <c r="T104" s="12">
        <v>0.38800000000000001</v>
      </c>
      <c r="U104" s="12">
        <v>4.6449999999999996</v>
      </c>
      <c r="W104" s="12" t="s">
        <v>3715</v>
      </c>
      <c r="X104" s="12" t="s">
        <v>3715</v>
      </c>
      <c r="Y104" s="12" t="s">
        <v>3715</v>
      </c>
      <c r="Z104" s="12" t="s">
        <v>3715</v>
      </c>
      <c r="AA104" s="12" t="s">
        <v>3715</v>
      </c>
      <c r="AB104" s="12" t="s">
        <v>3715</v>
      </c>
      <c r="AC104" s="12" t="s">
        <v>3715</v>
      </c>
      <c r="AD104" s="12" t="s">
        <v>3715</v>
      </c>
      <c r="AE104" s="12" t="s">
        <v>3715</v>
      </c>
      <c r="AF104" s="12" t="s">
        <v>3715</v>
      </c>
      <c r="AG104" s="12" t="s">
        <v>3715</v>
      </c>
      <c r="AH104" s="12" t="s">
        <v>3715</v>
      </c>
    </row>
    <row r="105" spans="1:34" x14ac:dyDescent="0.2">
      <c r="A105" s="12" t="s">
        <v>970</v>
      </c>
      <c r="B105">
        <f>LOOKUP(A105,'TMP2'!$A:$A,'TMP2'!$C:$C)</f>
        <v>19460.740000000002</v>
      </c>
      <c r="C105">
        <f>LOOKUP(A105,'TMP2'!$A:$A,'TMP2'!$D:$D)</f>
        <v>98091.08</v>
      </c>
      <c r="D105">
        <f>MATCH(A105,'TMP2'!A:A,0)</f>
        <v>735</v>
      </c>
      <c r="E105" s="12">
        <v>27.5</v>
      </c>
      <c r="F105" s="12">
        <v>27.7</v>
      </c>
      <c r="G105" s="12" t="s">
        <v>1870</v>
      </c>
      <c r="H105" s="12">
        <v>28</v>
      </c>
      <c r="I105" s="12">
        <v>37.200000000000003</v>
      </c>
      <c r="J105" s="12">
        <v>23.4</v>
      </c>
      <c r="K105" s="12">
        <v>13.800000000000004</v>
      </c>
      <c r="L105" s="12">
        <v>0.33333333333333331</v>
      </c>
      <c r="M105" s="12">
        <v>1.88</v>
      </c>
      <c r="N105" s="12">
        <v>1.4687499999999998</v>
      </c>
      <c r="O105" s="12">
        <v>2.68</v>
      </c>
      <c r="P105" s="12">
        <v>0.82468085106382993</v>
      </c>
      <c r="Q105" s="12">
        <v>0.45195895522388102</v>
      </c>
      <c r="R105" s="12">
        <v>90.992776057791531</v>
      </c>
      <c r="S105" t="s">
        <v>951</v>
      </c>
      <c r="T105" s="12">
        <v>0.35199999999999998</v>
      </c>
      <c r="U105" s="12">
        <v>5.1630000000000003</v>
      </c>
      <c r="W105" s="12" t="s">
        <v>3715</v>
      </c>
      <c r="X105" s="12" t="s">
        <v>3715</v>
      </c>
      <c r="Y105" s="12" t="s">
        <v>3715</v>
      </c>
      <c r="Z105" s="12" t="s">
        <v>3715</v>
      </c>
      <c r="AA105" s="12" t="s">
        <v>3715</v>
      </c>
      <c r="AB105" s="12" t="s">
        <v>3715</v>
      </c>
      <c r="AC105" s="12" t="s">
        <v>3715</v>
      </c>
      <c r="AD105" s="12" t="s">
        <v>3715</v>
      </c>
      <c r="AE105" s="12" t="s">
        <v>3715</v>
      </c>
      <c r="AF105" s="12" t="s">
        <v>3715</v>
      </c>
      <c r="AG105" s="12" t="s">
        <v>3715</v>
      </c>
      <c r="AH105" s="12" t="s">
        <v>3715</v>
      </c>
    </row>
    <row r="106" spans="1:34" x14ac:dyDescent="0.2">
      <c r="A106" s="12" t="s">
        <v>972</v>
      </c>
      <c r="B106">
        <f>LOOKUP(A106,'TMP2'!$A:$A,'TMP2'!$C:$C)</f>
        <v>19460.87</v>
      </c>
      <c r="C106">
        <f>LOOKUP(A106,'TMP2'!$A:$A,'TMP2'!$D:$D)</f>
        <v>98130.96</v>
      </c>
      <c r="D106">
        <f>MATCH(A106,'TMP2'!A:A,0)</f>
        <v>737</v>
      </c>
      <c r="E106" s="12">
        <v>27</v>
      </c>
      <c r="F106" s="12">
        <v>27.2</v>
      </c>
      <c r="G106" s="12" t="s">
        <v>1870</v>
      </c>
      <c r="H106" s="12">
        <v>25.4</v>
      </c>
      <c r="I106" s="12">
        <v>34.9</v>
      </c>
      <c r="J106" s="12">
        <v>21.8</v>
      </c>
      <c r="K106" s="12">
        <v>13.099999999999998</v>
      </c>
      <c r="L106" s="12">
        <v>0.27480916030534341</v>
      </c>
      <c r="M106" s="12">
        <v>1.86</v>
      </c>
      <c r="N106" s="12">
        <v>1.4832535885167464</v>
      </c>
      <c r="O106" s="12">
        <v>2.68</v>
      </c>
      <c r="P106" s="12">
        <v>0.80683870967741944</v>
      </c>
      <c r="Q106" s="12">
        <v>0.44654716846390102</v>
      </c>
      <c r="R106" s="12">
        <v>84.368782984167595</v>
      </c>
      <c r="S106" t="s">
        <v>951</v>
      </c>
      <c r="T106" s="12">
        <v>0.55100000000000005</v>
      </c>
      <c r="U106" s="12">
        <v>3.278</v>
      </c>
      <c r="W106" s="12" t="s">
        <v>3715</v>
      </c>
      <c r="X106" s="12" t="s">
        <v>3715</v>
      </c>
      <c r="Y106" s="12" t="s">
        <v>3715</v>
      </c>
      <c r="Z106" s="12" t="s">
        <v>3715</v>
      </c>
      <c r="AA106" s="12" t="s">
        <v>3715</v>
      </c>
      <c r="AB106" s="12" t="s">
        <v>3715</v>
      </c>
      <c r="AC106" s="12" t="s">
        <v>3715</v>
      </c>
      <c r="AD106" s="12" t="s">
        <v>3715</v>
      </c>
      <c r="AE106" s="12" t="s">
        <v>3715</v>
      </c>
      <c r="AF106" s="12" t="s">
        <v>3715</v>
      </c>
      <c r="AG106" s="12" t="s">
        <v>3715</v>
      </c>
      <c r="AH106" s="12" t="s">
        <v>3715</v>
      </c>
    </row>
    <row r="107" spans="1:34" x14ac:dyDescent="0.2">
      <c r="A107" s="12" t="s">
        <v>976</v>
      </c>
      <c r="B107">
        <f>LOOKUP(A107,'TMP2'!$A:$A,'TMP2'!$C:$C)</f>
        <v>19442.62</v>
      </c>
      <c r="C107">
        <f>LOOKUP(A107,'TMP2'!$A:$A,'TMP2'!$D:$D)</f>
        <v>98113.31</v>
      </c>
      <c r="D107">
        <f>MATCH(A107,'TMP2'!A:A,0)</f>
        <v>741</v>
      </c>
      <c r="E107" s="12">
        <v>15</v>
      </c>
      <c r="F107" s="12">
        <v>15.2</v>
      </c>
      <c r="G107" s="12" t="s">
        <v>1870</v>
      </c>
      <c r="H107" s="12">
        <v>17.899999999999999</v>
      </c>
      <c r="I107" s="12">
        <v>29.8</v>
      </c>
      <c r="J107" s="12">
        <v>17.600000000000001</v>
      </c>
      <c r="K107" s="12">
        <v>12.2</v>
      </c>
      <c r="L107" s="12">
        <v>2.4590163934425997E-2</v>
      </c>
      <c r="M107" s="12">
        <v>2.08</v>
      </c>
      <c r="N107" s="12">
        <v>1.7642069550466497</v>
      </c>
      <c r="O107" s="12">
        <v>2.67</v>
      </c>
      <c r="P107" s="12">
        <v>0.51342788461538458</v>
      </c>
      <c r="Q107" s="12">
        <v>0.33924833144320199</v>
      </c>
      <c r="R107" s="12">
        <v>93.086101148951698</v>
      </c>
      <c r="S107" t="s">
        <v>951</v>
      </c>
      <c r="T107" s="12" t="s">
        <v>3715</v>
      </c>
      <c r="U107" s="12" t="s">
        <v>3715</v>
      </c>
      <c r="W107" s="12" t="s">
        <v>3715</v>
      </c>
      <c r="X107" s="12" t="s">
        <v>3715</v>
      </c>
      <c r="Y107" s="12">
        <v>33.729999999999997</v>
      </c>
      <c r="Z107" s="12">
        <v>21.8</v>
      </c>
      <c r="AA107" s="12" t="s">
        <v>3715</v>
      </c>
      <c r="AB107" s="12" t="s">
        <v>3715</v>
      </c>
      <c r="AC107" s="12" t="s">
        <v>3715</v>
      </c>
      <c r="AD107" s="12" t="s">
        <v>3715</v>
      </c>
      <c r="AE107" s="12" t="s">
        <v>3715</v>
      </c>
      <c r="AF107" s="12" t="s">
        <v>3715</v>
      </c>
      <c r="AG107" s="12" t="s">
        <v>3715</v>
      </c>
      <c r="AH107" s="12" t="s">
        <v>3715</v>
      </c>
    </row>
    <row r="108" spans="1:34" x14ac:dyDescent="0.2">
      <c r="A108" s="12" t="s">
        <v>978</v>
      </c>
      <c r="B108">
        <f>LOOKUP(A108,'TMP2'!$A:$A,'TMP2'!$C:$C)</f>
        <v>19442.8</v>
      </c>
      <c r="C108">
        <f>LOOKUP(A108,'TMP2'!$A:$A,'TMP2'!$D:$D)</f>
        <v>98149.34</v>
      </c>
      <c r="D108">
        <f>MATCH(A108,'TMP2'!A:A,0)</f>
        <v>743</v>
      </c>
      <c r="E108" s="12">
        <v>22.5</v>
      </c>
      <c r="F108" s="12">
        <v>22.9</v>
      </c>
      <c r="G108" s="12" t="s">
        <v>1870</v>
      </c>
      <c r="H108" s="12">
        <v>26.2</v>
      </c>
      <c r="I108" s="12">
        <v>35.799999999999997</v>
      </c>
      <c r="J108" s="12">
        <v>22.4</v>
      </c>
      <c r="K108" s="12">
        <v>13.399999999999999</v>
      </c>
      <c r="L108" s="12">
        <v>0.2835820895522389</v>
      </c>
      <c r="M108" s="12">
        <v>1.85</v>
      </c>
      <c r="N108" s="12">
        <v>1.4659270998415215</v>
      </c>
      <c r="O108" s="12">
        <v>2.68</v>
      </c>
      <c r="P108" s="12">
        <v>0.82819459459459455</v>
      </c>
      <c r="Q108" s="12">
        <v>0.45301227617853701</v>
      </c>
      <c r="R108" s="12">
        <v>84.782007101086066</v>
      </c>
      <c r="S108" t="s">
        <v>951</v>
      </c>
      <c r="T108" s="12" t="s">
        <v>3715</v>
      </c>
      <c r="U108" s="12" t="s">
        <v>3715</v>
      </c>
      <c r="W108" s="12" t="s">
        <v>3715</v>
      </c>
      <c r="X108" s="12" t="s">
        <v>3715</v>
      </c>
      <c r="Y108" s="12" t="s">
        <v>3715</v>
      </c>
      <c r="Z108" s="12" t="s">
        <v>3715</v>
      </c>
      <c r="AA108" s="12" t="s">
        <v>3715</v>
      </c>
      <c r="AB108" s="12" t="s">
        <v>3715</v>
      </c>
      <c r="AC108" s="12">
        <v>15.53</v>
      </c>
      <c r="AD108" s="12">
        <v>23.48</v>
      </c>
      <c r="AE108" s="12">
        <v>3.8</v>
      </c>
      <c r="AF108" s="12">
        <v>34.64</v>
      </c>
      <c r="AG108" s="12" t="s">
        <v>3715</v>
      </c>
      <c r="AH108" s="12" t="s">
        <v>3715</v>
      </c>
    </row>
    <row r="109" spans="1:34" x14ac:dyDescent="0.2">
      <c r="A109" s="12" t="s">
        <v>981</v>
      </c>
      <c r="B109">
        <f>LOOKUP(A109,'TMP2'!$A:$A,'TMP2'!$C:$C)</f>
        <v>19424.52</v>
      </c>
      <c r="C109">
        <f>LOOKUP(A109,'TMP2'!$A:$A,'TMP2'!$D:$D)</f>
        <v>98113.22</v>
      </c>
      <c r="D109">
        <f>MATCH(A109,'TMP2'!A:A,0)</f>
        <v>746</v>
      </c>
      <c r="E109" s="12">
        <v>30</v>
      </c>
      <c r="F109" s="12">
        <v>30.2</v>
      </c>
      <c r="G109" s="12" t="s">
        <v>1870</v>
      </c>
      <c r="H109" s="12">
        <v>21.4</v>
      </c>
      <c r="I109" s="12">
        <v>41.9</v>
      </c>
      <c r="J109" s="12">
        <v>26.8</v>
      </c>
      <c r="K109" s="12">
        <v>15.099999999999998</v>
      </c>
      <c r="L109" s="12">
        <v>0</v>
      </c>
      <c r="M109" s="12">
        <v>1.89</v>
      </c>
      <c r="N109" s="12">
        <v>1.556836902800659</v>
      </c>
      <c r="O109" s="12">
        <v>2.68</v>
      </c>
      <c r="P109" s="12">
        <v>0.72143915343915355</v>
      </c>
      <c r="Q109" s="12">
        <v>0.41909070791020198</v>
      </c>
      <c r="R109" s="12">
        <v>79.496655714620971</v>
      </c>
      <c r="S109" t="s">
        <v>951</v>
      </c>
      <c r="T109" s="12" t="s">
        <v>3715</v>
      </c>
      <c r="U109" s="12" t="s">
        <v>3715</v>
      </c>
      <c r="W109" s="12" t="s">
        <v>3715</v>
      </c>
      <c r="X109" s="12" t="s">
        <v>3715</v>
      </c>
      <c r="Y109" s="12">
        <v>40.200000000000003</v>
      </c>
      <c r="Z109" s="12">
        <v>26.6</v>
      </c>
      <c r="AA109" s="12" t="s">
        <v>3715</v>
      </c>
      <c r="AB109" s="12" t="s">
        <v>3715</v>
      </c>
      <c r="AC109" s="12" t="s">
        <v>3715</v>
      </c>
      <c r="AD109" s="12" t="s">
        <v>3715</v>
      </c>
      <c r="AE109" s="12" t="s">
        <v>3715</v>
      </c>
      <c r="AF109" s="12" t="s">
        <v>3715</v>
      </c>
      <c r="AG109" s="12" t="s">
        <v>3715</v>
      </c>
      <c r="AH109" s="12" t="s">
        <v>3715</v>
      </c>
    </row>
    <row r="110" spans="1:34" x14ac:dyDescent="0.2">
      <c r="A110" s="12" t="s">
        <v>981</v>
      </c>
      <c r="B110">
        <f>LOOKUP(A110,'TMP2'!$A:$A,'TMP2'!$C:$C)</f>
        <v>19424.52</v>
      </c>
      <c r="C110">
        <f>LOOKUP(A110,'TMP2'!$A:$A,'TMP2'!$D:$D)</f>
        <v>98113.22</v>
      </c>
      <c r="D110">
        <f>MATCH(A110,'TMP2'!A:A,0)</f>
        <v>746</v>
      </c>
      <c r="E110" s="12">
        <v>34</v>
      </c>
      <c r="F110" s="12">
        <v>34.200000000000003</v>
      </c>
      <c r="G110" s="12" t="s">
        <v>1870</v>
      </c>
      <c r="H110" s="12">
        <v>23.9</v>
      </c>
      <c r="I110" s="12">
        <v>41.1</v>
      </c>
      <c r="J110" s="12">
        <v>25.8</v>
      </c>
      <c r="K110" s="12">
        <v>15.3</v>
      </c>
      <c r="L110" s="12">
        <v>0</v>
      </c>
      <c r="M110" s="12">
        <v>1.98</v>
      </c>
      <c r="N110" s="12">
        <v>1.5980629539951576</v>
      </c>
      <c r="O110" s="12">
        <v>2.68</v>
      </c>
      <c r="P110" s="12">
        <v>0.67703030303030287</v>
      </c>
      <c r="Q110" s="12">
        <v>0.403707852986881</v>
      </c>
      <c r="R110" s="12">
        <v>94.607286724554683</v>
      </c>
      <c r="S110" t="s">
        <v>951</v>
      </c>
      <c r="T110" s="12">
        <v>0.376</v>
      </c>
      <c r="U110" s="12">
        <v>4.46</v>
      </c>
      <c r="W110" s="12" t="s">
        <v>3715</v>
      </c>
      <c r="X110" s="12" t="s">
        <v>3715</v>
      </c>
      <c r="Y110" s="12" t="s">
        <v>3715</v>
      </c>
      <c r="Z110" s="12" t="s">
        <v>3715</v>
      </c>
      <c r="AA110" s="12" t="s">
        <v>3715</v>
      </c>
      <c r="AB110" s="12" t="s">
        <v>3715</v>
      </c>
      <c r="AC110" s="12" t="s">
        <v>3715</v>
      </c>
      <c r="AD110" s="12" t="s">
        <v>3715</v>
      </c>
      <c r="AE110" s="12" t="s">
        <v>3715</v>
      </c>
      <c r="AF110" s="12" t="s">
        <v>3715</v>
      </c>
      <c r="AG110" s="12" t="s">
        <v>3715</v>
      </c>
      <c r="AH110" s="12" t="s">
        <v>3715</v>
      </c>
    </row>
    <row r="111" spans="1:34" x14ac:dyDescent="0.2">
      <c r="A111" s="12" t="s">
        <v>988</v>
      </c>
      <c r="B111">
        <f>LOOKUP(A111,'TMP2'!$A:$A,'TMP2'!$C:$C)</f>
        <v>19406.75</v>
      </c>
      <c r="C111">
        <f>LOOKUP(A111,'TMP2'!$A:$A,'TMP2'!$D:$D)</f>
        <v>98149.29</v>
      </c>
      <c r="D111">
        <f>MATCH(A111,'TMP2'!A:A,0)</f>
        <v>753</v>
      </c>
      <c r="E111" s="12">
        <v>14</v>
      </c>
      <c r="F111" s="12">
        <v>14.2</v>
      </c>
      <c r="G111" s="12" t="s">
        <v>1870</v>
      </c>
      <c r="H111" s="12">
        <v>33.799999999999997</v>
      </c>
      <c r="I111" s="12">
        <v>33.5</v>
      </c>
      <c r="J111" s="12">
        <v>20.100000000000001</v>
      </c>
      <c r="K111" s="12">
        <v>13.399999999999999</v>
      </c>
      <c r="L111" s="12">
        <v>1.0223880597014923</v>
      </c>
      <c r="M111" s="12">
        <v>1.81</v>
      </c>
      <c r="N111" s="12">
        <v>1.3527653213751869</v>
      </c>
      <c r="O111" s="12">
        <v>2.65</v>
      </c>
      <c r="P111" s="12">
        <v>0.95895027624309392</v>
      </c>
      <c r="Q111" s="12">
        <v>0.48952252023577902</v>
      </c>
      <c r="R111" s="12">
        <v>93.404217318661054</v>
      </c>
      <c r="S111" t="s">
        <v>951</v>
      </c>
      <c r="T111" s="12">
        <v>0.52400000000000002</v>
      </c>
      <c r="U111" s="12">
        <v>3.7349999999999999</v>
      </c>
      <c r="W111" s="12" t="s">
        <v>3715</v>
      </c>
      <c r="X111" s="12" t="s">
        <v>3715</v>
      </c>
      <c r="Y111" s="12" t="s">
        <v>3715</v>
      </c>
      <c r="Z111" s="12" t="s">
        <v>3715</v>
      </c>
      <c r="AA111" s="12" t="s">
        <v>3715</v>
      </c>
      <c r="AB111" s="12" t="s">
        <v>3715</v>
      </c>
      <c r="AC111" s="12" t="s">
        <v>3715</v>
      </c>
      <c r="AD111" s="12" t="s">
        <v>3715</v>
      </c>
      <c r="AE111" s="12" t="s">
        <v>3715</v>
      </c>
      <c r="AF111" s="12" t="s">
        <v>3715</v>
      </c>
      <c r="AG111" s="12" t="s">
        <v>3715</v>
      </c>
      <c r="AH111" s="12" t="s">
        <v>3715</v>
      </c>
    </row>
    <row r="112" spans="1:34" x14ac:dyDescent="0.2">
      <c r="A112" s="12" t="s">
        <v>988</v>
      </c>
      <c r="B112">
        <f>LOOKUP(A112,'TMP2'!$A:$A,'TMP2'!$C:$C)</f>
        <v>19406.75</v>
      </c>
      <c r="C112">
        <f>LOOKUP(A112,'TMP2'!$A:$A,'TMP2'!$D:$D)</f>
        <v>98149.29</v>
      </c>
      <c r="D112">
        <f>MATCH(A112,'TMP2'!A:A,0)</f>
        <v>753</v>
      </c>
      <c r="E112" s="12">
        <v>17.5</v>
      </c>
      <c r="F112" s="12">
        <v>17.7</v>
      </c>
      <c r="G112" s="12" t="s">
        <v>1870</v>
      </c>
      <c r="H112" s="12">
        <v>16.8</v>
      </c>
      <c r="I112" s="12">
        <v>27.5</v>
      </c>
      <c r="J112" s="12">
        <v>16.7</v>
      </c>
      <c r="K112" s="12">
        <v>10.8</v>
      </c>
      <c r="L112" s="12">
        <v>9.2592592592593906E-3</v>
      </c>
      <c r="M112" s="12">
        <v>2.09</v>
      </c>
      <c r="N112" s="12">
        <v>1.7893835616438356</v>
      </c>
      <c r="O112" s="12">
        <v>2.67</v>
      </c>
      <c r="P112" s="12">
        <v>0.49213397129186598</v>
      </c>
      <c r="Q112" s="12">
        <v>0.32981889077009902</v>
      </c>
      <c r="R112" s="12">
        <v>91.145912732363712</v>
      </c>
      <c r="S112" t="s">
        <v>951</v>
      </c>
      <c r="T112" s="12" t="s">
        <v>3715</v>
      </c>
      <c r="U112" s="12" t="s">
        <v>3715</v>
      </c>
      <c r="W112" s="12">
        <v>59.36</v>
      </c>
      <c r="X112" s="12">
        <v>4.3</v>
      </c>
      <c r="Y112" s="12" t="s">
        <v>3715</v>
      </c>
      <c r="Z112" s="12" t="s">
        <v>3715</v>
      </c>
      <c r="AA112" s="12" t="s">
        <v>3715</v>
      </c>
      <c r="AB112" s="12" t="s">
        <v>3715</v>
      </c>
      <c r="AC112" s="12" t="s">
        <v>3715</v>
      </c>
      <c r="AD112" s="12" t="s">
        <v>3715</v>
      </c>
      <c r="AE112" s="12" t="s">
        <v>3715</v>
      </c>
      <c r="AF112" s="12" t="s">
        <v>3715</v>
      </c>
      <c r="AG112" s="12" t="s">
        <v>3715</v>
      </c>
      <c r="AH112" s="12" t="s">
        <v>3715</v>
      </c>
    </row>
    <row r="113" spans="1:34" x14ac:dyDescent="0.2">
      <c r="A113" s="12" t="s">
        <v>988</v>
      </c>
      <c r="B113">
        <f>LOOKUP(A113,'TMP2'!$A:$A,'TMP2'!$C:$C)</f>
        <v>19406.75</v>
      </c>
      <c r="C113">
        <f>LOOKUP(A113,'TMP2'!$A:$A,'TMP2'!$D:$D)</f>
        <v>98149.29</v>
      </c>
      <c r="D113">
        <f>MATCH(A113,'TMP2'!A:A,0)</f>
        <v>753</v>
      </c>
      <c r="E113" s="12">
        <v>21.6</v>
      </c>
      <c r="F113" s="12">
        <v>21.8</v>
      </c>
      <c r="G113" s="12" t="s">
        <v>1870</v>
      </c>
      <c r="H113" s="12">
        <v>21.1</v>
      </c>
      <c r="I113" s="12">
        <v>29.7</v>
      </c>
      <c r="J113" s="12">
        <v>18.3</v>
      </c>
      <c r="K113" s="12">
        <v>11.399999999999999</v>
      </c>
      <c r="L113" s="12">
        <v>0.2456140350877194</v>
      </c>
      <c r="M113" s="12">
        <v>1.98</v>
      </c>
      <c r="N113" s="12">
        <v>1.635012386457473</v>
      </c>
      <c r="O113" s="12">
        <v>2.68</v>
      </c>
      <c r="P113" s="12">
        <v>0.63913131313131344</v>
      </c>
      <c r="Q113" s="12">
        <v>0.38992075132183901</v>
      </c>
      <c r="R113" s="12">
        <v>88.476340993140909</v>
      </c>
      <c r="S113" t="s">
        <v>951</v>
      </c>
      <c r="T113" s="12">
        <v>0.32600000000000001</v>
      </c>
      <c r="U113" s="12">
        <v>5.0270000000000001</v>
      </c>
      <c r="W113" s="12" t="s">
        <v>3715</v>
      </c>
      <c r="X113" s="12" t="s">
        <v>3715</v>
      </c>
      <c r="Y113" s="12" t="s">
        <v>3715</v>
      </c>
      <c r="Z113" s="12" t="s">
        <v>3715</v>
      </c>
      <c r="AA113" s="12" t="s">
        <v>3715</v>
      </c>
      <c r="AB113" s="12" t="s">
        <v>3715</v>
      </c>
      <c r="AC113" s="12" t="s">
        <v>3715</v>
      </c>
      <c r="AD113" s="12" t="s">
        <v>3715</v>
      </c>
      <c r="AE113" s="12" t="s">
        <v>3715</v>
      </c>
      <c r="AF113" s="12" t="s">
        <v>3715</v>
      </c>
      <c r="AG113" s="12" t="s">
        <v>3715</v>
      </c>
      <c r="AH113" s="12" t="s">
        <v>3715</v>
      </c>
    </row>
    <row r="114" spans="1:34" x14ac:dyDescent="0.2">
      <c r="A114" s="12" t="s">
        <v>988</v>
      </c>
      <c r="B114">
        <f>LOOKUP(A114,'TMP2'!$A:$A,'TMP2'!$C:$C)</f>
        <v>19406.75</v>
      </c>
      <c r="C114">
        <f>LOOKUP(A114,'TMP2'!$A:$A,'TMP2'!$D:$D)</f>
        <v>98149.29</v>
      </c>
      <c r="D114">
        <f>MATCH(A114,'TMP2'!A:A,0)</f>
        <v>753</v>
      </c>
      <c r="E114" s="12">
        <v>25.5</v>
      </c>
      <c r="F114" s="12">
        <v>25.7</v>
      </c>
      <c r="G114" s="12" t="s">
        <v>1870</v>
      </c>
      <c r="H114" s="12">
        <v>17.54</v>
      </c>
      <c r="I114" s="12">
        <v>33.4</v>
      </c>
      <c r="J114" s="12">
        <v>20.3</v>
      </c>
      <c r="K114" s="12">
        <v>13.099999999999998</v>
      </c>
      <c r="L114" s="12">
        <v>0</v>
      </c>
      <c r="M114" s="12">
        <v>1.97</v>
      </c>
      <c r="N114" s="12">
        <v>1.6760251829164539</v>
      </c>
      <c r="O114" s="12">
        <v>2.68</v>
      </c>
      <c r="P114" s="12">
        <v>0.5990213197969545</v>
      </c>
      <c r="Q114" s="12">
        <v>0.374617469061025</v>
      </c>
      <c r="R114" s="12">
        <v>78.473333830478111</v>
      </c>
      <c r="S114" t="s">
        <v>951</v>
      </c>
      <c r="T114" s="12" t="s">
        <v>3715</v>
      </c>
      <c r="U114" s="12" t="s">
        <v>3715</v>
      </c>
      <c r="W114" s="12" t="s">
        <v>3715</v>
      </c>
      <c r="X114" s="12" t="s">
        <v>3715</v>
      </c>
      <c r="Y114" s="12">
        <v>7.78</v>
      </c>
      <c r="Z114" s="12">
        <v>33.4</v>
      </c>
      <c r="AA114" s="12" t="s">
        <v>3715</v>
      </c>
      <c r="AB114" s="12" t="s">
        <v>3715</v>
      </c>
      <c r="AC114" s="12" t="s">
        <v>3715</v>
      </c>
      <c r="AD114" s="12" t="s">
        <v>3715</v>
      </c>
      <c r="AE114" s="12" t="s">
        <v>3715</v>
      </c>
      <c r="AF114" s="12" t="s">
        <v>3715</v>
      </c>
      <c r="AG114" s="12" t="s">
        <v>3715</v>
      </c>
      <c r="AH114" s="12" t="s">
        <v>3715</v>
      </c>
    </row>
    <row r="115" spans="1:34" x14ac:dyDescent="0.2">
      <c r="A115" s="12" t="s">
        <v>989</v>
      </c>
      <c r="B115">
        <f>LOOKUP(A115,'TMP2'!$A:$A,'TMP2'!$C:$C)</f>
        <v>19406.740000000002</v>
      </c>
      <c r="C115">
        <f>LOOKUP(A115,'TMP2'!$A:$A,'TMP2'!$D:$D)</f>
        <v>98167.32</v>
      </c>
      <c r="D115">
        <f>MATCH(A115,'TMP2'!A:A,0)</f>
        <v>754</v>
      </c>
      <c r="E115" s="12">
        <v>24.8</v>
      </c>
      <c r="F115" s="12">
        <v>25.2</v>
      </c>
      <c r="G115" s="12" t="s">
        <v>1870</v>
      </c>
      <c r="H115" s="12">
        <v>20.2</v>
      </c>
      <c r="I115" s="12">
        <v>37.6</v>
      </c>
      <c r="J115" s="12">
        <v>23.4</v>
      </c>
      <c r="K115" s="12">
        <v>14.200000000000003</v>
      </c>
      <c r="L115" s="12">
        <v>0</v>
      </c>
      <c r="M115" s="12">
        <v>1.91</v>
      </c>
      <c r="N115" s="12">
        <v>1.5890183028286189</v>
      </c>
      <c r="O115" s="12">
        <v>2.68</v>
      </c>
      <c r="P115" s="12">
        <v>0.68657591623036662</v>
      </c>
      <c r="Q115" s="12">
        <v>0.40708272282514202</v>
      </c>
      <c r="R115" s="12">
        <v>78.849255734504624</v>
      </c>
      <c r="S115" t="s">
        <v>951</v>
      </c>
      <c r="T115" s="12" t="s">
        <v>3715</v>
      </c>
      <c r="U115" s="12" t="s">
        <v>3715</v>
      </c>
      <c r="W115" s="12" t="s">
        <v>3715</v>
      </c>
      <c r="X115" s="12" t="s">
        <v>3715</v>
      </c>
      <c r="Y115" s="12" t="s">
        <v>3715</v>
      </c>
      <c r="Z115" s="12" t="s">
        <v>3715</v>
      </c>
      <c r="AA115" s="12" t="s">
        <v>3715</v>
      </c>
      <c r="AB115" s="12" t="s">
        <v>3715</v>
      </c>
      <c r="AC115" s="12">
        <v>57.01</v>
      </c>
      <c r="AD115" s="12">
        <v>25.6</v>
      </c>
      <c r="AE115" s="12">
        <v>43.84</v>
      </c>
      <c r="AF115" s="12">
        <v>32.6</v>
      </c>
      <c r="AG115" s="12" t="s">
        <v>3715</v>
      </c>
      <c r="AH115" s="12" t="s">
        <v>3715</v>
      </c>
    </row>
    <row r="116" spans="1:34" x14ac:dyDescent="0.2">
      <c r="A116" s="12" t="s">
        <v>990</v>
      </c>
      <c r="B116">
        <f>LOOKUP(A116,'TMP2'!$A:$A,'TMP2'!$C:$C)</f>
        <v>19388.84</v>
      </c>
      <c r="C116">
        <f>LOOKUP(A116,'TMP2'!$A:$A,'TMP2'!$D:$D)</f>
        <v>98091.29</v>
      </c>
      <c r="D116">
        <f>MATCH(A116,'TMP2'!A:A,0)</f>
        <v>755</v>
      </c>
      <c r="E116" s="12">
        <v>15.6</v>
      </c>
      <c r="F116" s="12">
        <v>15.8</v>
      </c>
      <c r="G116" s="12" t="s">
        <v>1870</v>
      </c>
      <c r="H116" s="12">
        <v>18.3</v>
      </c>
      <c r="I116" s="12">
        <v>31.8</v>
      </c>
      <c r="J116" s="12">
        <v>18</v>
      </c>
      <c r="K116" s="12">
        <v>13.8</v>
      </c>
      <c r="L116" s="12">
        <v>2.173913043478266E-2</v>
      </c>
      <c r="M116" s="12">
        <v>2.08</v>
      </c>
      <c r="N116" s="12">
        <v>1.7582417582417582</v>
      </c>
      <c r="O116" s="12">
        <v>2.67</v>
      </c>
      <c r="P116" s="12">
        <v>0.51856249999999982</v>
      </c>
      <c r="Q116" s="12">
        <v>0.34148248754990301</v>
      </c>
      <c r="R116" s="12">
        <v>94.223936362540712</v>
      </c>
      <c r="S116" t="s">
        <v>951</v>
      </c>
      <c r="T116" s="12" t="s">
        <v>3715</v>
      </c>
      <c r="U116" s="12" t="s">
        <v>3715</v>
      </c>
      <c r="W116" s="12" t="s">
        <v>3715</v>
      </c>
      <c r="X116" s="12" t="s">
        <v>3715</v>
      </c>
      <c r="Y116" s="12" t="s">
        <v>3715</v>
      </c>
      <c r="Z116" s="12" t="s">
        <v>3715</v>
      </c>
      <c r="AA116" s="12" t="s">
        <v>3715</v>
      </c>
      <c r="AB116" s="12" t="s">
        <v>3715</v>
      </c>
      <c r="AC116" s="12" t="s">
        <v>3715</v>
      </c>
      <c r="AD116" s="12" t="s">
        <v>3715</v>
      </c>
      <c r="AE116" s="12" t="s">
        <v>3715</v>
      </c>
      <c r="AF116" s="12" t="s">
        <v>3715</v>
      </c>
      <c r="AG116" s="12" t="s">
        <v>3715</v>
      </c>
      <c r="AH116" s="12" t="s">
        <v>3715</v>
      </c>
    </row>
    <row r="117" spans="1:34" x14ac:dyDescent="0.2">
      <c r="A117" s="12" t="s">
        <v>990</v>
      </c>
      <c r="B117">
        <f>LOOKUP(A117,'TMP2'!$A:$A,'TMP2'!$C:$C)</f>
        <v>19388.84</v>
      </c>
      <c r="C117">
        <f>LOOKUP(A117,'TMP2'!$A:$A,'TMP2'!$D:$D)</f>
        <v>98091.29</v>
      </c>
      <c r="D117">
        <f>MATCH(A117,'TMP2'!A:A,0)</f>
        <v>755</v>
      </c>
      <c r="E117" s="12">
        <v>25.6</v>
      </c>
      <c r="F117" s="12">
        <v>25.8</v>
      </c>
      <c r="G117" s="12" t="s">
        <v>1870</v>
      </c>
      <c r="H117" s="12">
        <v>29</v>
      </c>
      <c r="I117" s="12">
        <v>37.700000000000003</v>
      </c>
      <c r="J117" s="12">
        <v>23.5</v>
      </c>
      <c r="K117" s="12">
        <v>14.200000000000003</v>
      </c>
      <c r="L117" s="12">
        <v>0.38732394366197176</v>
      </c>
      <c r="M117" s="12">
        <v>1.92</v>
      </c>
      <c r="N117" s="12">
        <v>1.4883720930232558</v>
      </c>
      <c r="O117" s="12">
        <v>2.68</v>
      </c>
      <c r="P117" s="12">
        <v>0.80062500000000014</v>
      </c>
      <c r="Q117" s="12">
        <v>0.44463727872266601</v>
      </c>
      <c r="R117" s="12">
        <v>97.07416081186571</v>
      </c>
      <c r="S117" t="s">
        <v>951</v>
      </c>
      <c r="T117" s="12">
        <v>0.35699999999999998</v>
      </c>
      <c r="U117" s="12">
        <v>5.0369999999999999</v>
      </c>
      <c r="W117" s="12" t="s">
        <v>3715</v>
      </c>
      <c r="X117" s="12" t="s">
        <v>3715</v>
      </c>
      <c r="Y117" s="12" t="s">
        <v>3715</v>
      </c>
      <c r="Z117" s="12" t="s">
        <v>3715</v>
      </c>
      <c r="AA117" s="12" t="s">
        <v>3715</v>
      </c>
      <c r="AB117" s="12" t="s">
        <v>3715</v>
      </c>
      <c r="AC117" s="12" t="s">
        <v>3715</v>
      </c>
      <c r="AD117" s="12" t="s">
        <v>3715</v>
      </c>
      <c r="AE117" s="12" t="s">
        <v>3715</v>
      </c>
      <c r="AF117" s="12" t="s">
        <v>3715</v>
      </c>
      <c r="AG117" s="12" t="s">
        <v>3715</v>
      </c>
      <c r="AH117" s="12" t="s">
        <v>3715</v>
      </c>
    </row>
    <row r="118" spans="1:34" x14ac:dyDescent="0.2">
      <c r="A118" s="12" t="s">
        <v>992</v>
      </c>
      <c r="B118">
        <f>LOOKUP(A118,'TMP2'!$A:$A,'TMP2'!$C:$C)</f>
        <v>19388.84</v>
      </c>
      <c r="C118">
        <f>LOOKUP(A118,'TMP2'!$A:$A,'TMP2'!$D:$D)</f>
        <v>98131.29</v>
      </c>
      <c r="D118">
        <f>MATCH(A118,'TMP2'!A:A,0)</f>
        <v>757</v>
      </c>
      <c r="E118" s="12">
        <v>24.5</v>
      </c>
      <c r="F118" s="12">
        <v>24.7</v>
      </c>
      <c r="G118" s="12" t="s">
        <v>1870</v>
      </c>
      <c r="H118" s="12">
        <v>24.2</v>
      </c>
      <c r="I118" s="12">
        <v>33</v>
      </c>
      <c r="J118" s="12">
        <v>20</v>
      </c>
      <c r="K118" s="12">
        <v>13</v>
      </c>
      <c r="L118" s="12">
        <v>0.32307692307692304</v>
      </c>
      <c r="M118" s="12">
        <v>1.89</v>
      </c>
      <c r="N118" s="12">
        <v>1.5217391304347825</v>
      </c>
      <c r="O118" s="12">
        <v>2.68</v>
      </c>
      <c r="P118" s="12">
        <v>0.76114285714285712</v>
      </c>
      <c r="Q118" s="12">
        <v>0.43218689162881202</v>
      </c>
      <c r="R118" s="12">
        <v>85.208708708708727</v>
      </c>
      <c r="S118" t="s">
        <v>951</v>
      </c>
      <c r="T118" s="12">
        <v>0.41199999999999998</v>
      </c>
      <c r="U118" s="12">
        <v>4.2720000000000002</v>
      </c>
      <c r="W118" s="12" t="s">
        <v>3715</v>
      </c>
      <c r="X118" s="12" t="s">
        <v>3715</v>
      </c>
      <c r="Y118" s="12" t="s">
        <v>3715</v>
      </c>
      <c r="Z118" s="12" t="s">
        <v>3715</v>
      </c>
      <c r="AA118" s="12" t="s">
        <v>3715</v>
      </c>
      <c r="AB118" s="12" t="s">
        <v>3715</v>
      </c>
      <c r="AC118" s="12" t="s">
        <v>3715</v>
      </c>
      <c r="AD118" s="12" t="s">
        <v>3715</v>
      </c>
      <c r="AE118" s="12" t="s">
        <v>3715</v>
      </c>
      <c r="AF118" s="12" t="s">
        <v>3715</v>
      </c>
      <c r="AG118" s="12" t="s">
        <v>3715</v>
      </c>
      <c r="AH118" s="12" t="s">
        <v>3715</v>
      </c>
    </row>
    <row r="119" spans="1:34" x14ac:dyDescent="0.2">
      <c r="A119" s="12" t="s">
        <v>994</v>
      </c>
      <c r="B119">
        <f>LOOKUP(A119,'TMP2'!$A:$A,'TMP2'!$C:$C)</f>
        <v>19389.330000000002</v>
      </c>
      <c r="C119">
        <f>LOOKUP(A119,'TMP2'!$A:$A,'TMP2'!$D:$D)</f>
        <v>98166.080000000002</v>
      </c>
      <c r="D119">
        <f>MATCH(A119,'TMP2'!A:A,0)</f>
        <v>759</v>
      </c>
      <c r="E119" s="12">
        <v>16.600000000000001</v>
      </c>
      <c r="F119" s="12">
        <v>16.8</v>
      </c>
      <c r="G119" s="12" t="s">
        <v>1870</v>
      </c>
      <c r="H119" s="12">
        <v>21.6</v>
      </c>
      <c r="I119" s="12">
        <v>29</v>
      </c>
      <c r="J119" s="12">
        <v>17</v>
      </c>
      <c r="K119" s="12">
        <v>12</v>
      </c>
      <c r="L119" s="12">
        <v>0.38333333333333347</v>
      </c>
      <c r="M119" s="12">
        <v>1.88</v>
      </c>
      <c r="N119" s="12">
        <v>1.5460526315789473</v>
      </c>
      <c r="O119" s="12">
        <v>2.67</v>
      </c>
      <c r="P119" s="12">
        <v>0.72697872340425529</v>
      </c>
      <c r="Q119" s="12">
        <v>0.42095407056968298</v>
      </c>
      <c r="R119" s="12">
        <v>79.331070007024124</v>
      </c>
      <c r="S119" t="s">
        <v>951</v>
      </c>
      <c r="T119" s="12">
        <v>0.41199999999999998</v>
      </c>
      <c r="U119" s="12">
        <v>4.1890000000000001</v>
      </c>
      <c r="W119" s="12" t="s">
        <v>3715</v>
      </c>
      <c r="X119" s="12" t="s">
        <v>3715</v>
      </c>
      <c r="Y119" s="12" t="s">
        <v>3715</v>
      </c>
      <c r="Z119" s="12" t="s">
        <v>3715</v>
      </c>
      <c r="AA119" s="12" t="s">
        <v>3715</v>
      </c>
      <c r="AB119" s="12" t="s">
        <v>3715</v>
      </c>
      <c r="AC119" s="12" t="s">
        <v>3715</v>
      </c>
      <c r="AD119" s="12" t="s">
        <v>3715</v>
      </c>
      <c r="AE119" s="12" t="s">
        <v>3715</v>
      </c>
      <c r="AF119" s="12" t="s">
        <v>3715</v>
      </c>
      <c r="AG119" s="12" t="s">
        <v>3715</v>
      </c>
      <c r="AH119" s="12" t="s">
        <v>3715</v>
      </c>
    </row>
    <row r="120" spans="1:34" x14ac:dyDescent="0.2">
      <c r="A120" s="12" t="s">
        <v>996</v>
      </c>
      <c r="B120">
        <f>LOOKUP(A120,'TMP2'!$A:$A,'TMP2'!$C:$C)</f>
        <v>19370.919999999998</v>
      </c>
      <c r="C120">
        <f>LOOKUP(A120,'TMP2'!$A:$A,'TMP2'!$D:$D)</f>
        <v>98113.53</v>
      </c>
      <c r="D120">
        <f>MATCH(A120,'TMP2'!A:A,0)</f>
        <v>761</v>
      </c>
      <c r="E120" s="12">
        <v>19</v>
      </c>
      <c r="F120" s="12">
        <v>19.2</v>
      </c>
      <c r="G120" s="12" t="s">
        <v>1870</v>
      </c>
      <c r="H120" s="12">
        <v>17.399999999999999</v>
      </c>
      <c r="I120" s="12">
        <v>28.8</v>
      </c>
      <c r="J120" s="12">
        <v>17</v>
      </c>
      <c r="K120" s="12">
        <v>11.8</v>
      </c>
      <c r="L120" s="12">
        <v>3.3898305084745638E-2</v>
      </c>
      <c r="M120" s="12">
        <v>2.13</v>
      </c>
      <c r="N120" s="12">
        <v>1.8143100511073254</v>
      </c>
      <c r="O120" s="12">
        <v>2.68</v>
      </c>
      <c r="P120" s="12">
        <v>0.47714553990610353</v>
      </c>
      <c r="Q120" s="12">
        <v>0.323018637646521</v>
      </c>
      <c r="R120" s="12">
        <v>97.731187027707747</v>
      </c>
      <c r="S120" t="s">
        <v>951</v>
      </c>
      <c r="T120" s="12" t="s">
        <v>3715</v>
      </c>
      <c r="U120" s="12" t="s">
        <v>3715</v>
      </c>
      <c r="W120" s="12" t="s">
        <v>3715</v>
      </c>
      <c r="X120" s="12" t="s">
        <v>3715</v>
      </c>
      <c r="Y120" s="12" t="s">
        <v>3715</v>
      </c>
      <c r="Z120" s="12" t="s">
        <v>3715</v>
      </c>
      <c r="AA120" s="12" t="s">
        <v>3715</v>
      </c>
      <c r="AB120" s="12" t="s">
        <v>3715</v>
      </c>
      <c r="AC120" s="12" t="s">
        <v>3715</v>
      </c>
      <c r="AD120" s="12" t="s">
        <v>3715</v>
      </c>
      <c r="AE120" s="12" t="s">
        <v>3715</v>
      </c>
      <c r="AF120" s="12" t="s">
        <v>3715</v>
      </c>
      <c r="AG120" s="12" t="s">
        <v>3715</v>
      </c>
      <c r="AH120" s="12" t="s">
        <v>3715</v>
      </c>
    </row>
    <row r="121" spans="1:34" x14ac:dyDescent="0.2">
      <c r="A121" s="12" t="s">
        <v>996</v>
      </c>
      <c r="B121">
        <f>LOOKUP(A121,'TMP2'!$A:$A,'TMP2'!$C:$C)</f>
        <v>19370.919999999998</v>
      </c>
      <c r="C121">
        <f>LOOKUP(A121,'TMP2'!$A:$A,'TMP2'!$D:$D)</f>
        <v>98113.53</v>
      </c>
      <c r="D121">
        <f>MATCH(A121,'TMP2'!A:A,0)</f>
        <v>761</v>
      </c>
      <c r="E121" s="12">
        <v>21</v>
      </c>
      <c r="F121" s="12">
        <v>21.2</v>
      </c>
      <c r="G121" s="12" t="s">
        <v>1870</v>
      </c>
      <c r="H121" s="12">
        <v>20.9</v>
      </c>
      <c r="I121" s="12">
        <v>29.2</v>
      </c>
      <c r="J121" s="12">
        <v>17.2</v>
      </c>
      <c r="K121" s="12">
        <v>12</v>
      </c>
      <c r="L121" s="12">
        <v>0.30833333333333329</v>
      </c>
      <c r="M121" s="12">
        <v>2.06</v>
      </c>
      <c r="N121" s="12">
        <v>1.7038875103391231</v>
      </c>
      <c r="O121" s="12">
        <v>2.68</v>
      </c>
      <c r="P121" s="12">
        <v>0.57287378640776732</v>
      </c>
      <c r="Q121" s="12">
        <v>0.36422107823167099</v>
      </c>
      <c r="R121" s="12">
        <v>97.773717926990415</v>
      </c>
      <c r="S121" t="s">
        <v>951</v>
      </c>
      <c r="T121" s="12">
        <v>0.24</v>
      </c>
      <c r="U121" s="12">
        <v>6.5430000000000001</v>
      </c>
      <c r="W121" s="12" t="s">
        <v>3715</v>
      </c>
      <c r="X121" s="12" t="s">
        <v>3715</v>
      </c>
      <c r="Y121" s="12" t="s">
        <v>3715</v>
      </c>
      <c r="Z121" s="12" t="s">
        <v>3715</v>
      </c>
      <c r="AA121" s="12" t="s">
        <v>3715</v>
      </c>
      <c r="AB121" s="12" t="s">
        <v>3715</v>
      </c>
      <c r="AC121" s="12" t="s">
        <v>3715</v>
      </c>
      <c r="AD121" s="12" t="s">
        <v>3715</v>
      </c>
      <c r="AE121" s="12" t="s">
        <v>3715</v>
      </c>
      <c r="AF121" s="12" t="s">
        <v>3715</v>
      </c>
      <c r="AG121" s="12" t="s">
        <v>3715</v>
      </c>
      <c r="AH121" s="12" t="s">
        <v>3715</v>
      </c>
    </row>
    <row r="122" spans="1:34" x14ac:dyDescent="0.2">
      <c r="A122" s="12" t="s">
        <v>996</v>
      </c>
      <c r="B122">
        <f>LOOKUP(A122,'TMP2'!$A:$A,'TMP2'!$C:$C)</f>
        <v>19370.919999999998</v>
      </c>
      <c r="C122">
        <f>LOOKUP(A122,'TMP2'!$A:$A,'TMP2'!$D:$D)</f>
        <v>98113.53</v>
      </c>
      <c r="D122">
        <f>MATCH(A122,'TMP2'!A:A,0)</f>
        <v>761</v>
      </c>
      <c r="E122" s="12">
        <v>24.5</v>
      </c>
      <c r="F122" s="12">
        <v>24.7</v>
      </c>
      <c r="G122" s="12" t="s">
        <v>1870</v>
      </c>
      <c r="H122" s="12">
        <v>18</v>
      </c>
      <c r="I122" s="12">
        <v>34.4</v>
      </c>
      <c r="J122" s="12">
        <v>21.3</v>
      </c>
      <c r="K122" s="12">
        <v>13.099999999999998</v>
      </c>
      <c r="L122" s="12">
        <v>0</v>
      </c>
      <c r="M122" s="12">
        <v>1.97</v>
      </c>
      <c r="N122" s="12">
        <v>1.6694915254237288</v>
      </c>
      <c r="O122" s="12">
        <v>2.68</v>
      </c>
      <c r="P122" s="12">
        <v>0.60527918781725876</v>
      </c>
      <c r="Q122" s="12">
        <v>0.37705540096129497</v>
      </c>
      <c r="R122" s="12">
        <v>79.698758805769899</v>
      </c>
      <c r="S122" t="s">
        <v>951</v>
      </c>
      <c r="T122" s="12" t="s">
        <v>3715</v>
      </c>
      <c r="U122" s="12" t="s">
        <v>3715</v>
      </c>
      <c r="W122" s="12" t="s">
        <v>3715</v>
      </c>
      <c r="X122" s="12" t="s">
        <v>3715</v>
      </c>
      <c r="Y122" s="12" t="s">
        <v>3715</v>
      </c>
      <c r="Z122" s="12" t="s">
        <v>3715</v>
      </c>
      <c r="AA122" s="12" t="s">
        <v>3715</v>
      </c>
      <c r="AB122" s="12" t="s">
        <v>3715</v>
      </c>
      <c r="AC122" s="12" t="s">
        <v>3715</v>
      </c>
      <c r="AD122" s="12" t="s">
        <v>3715</v>
      </c>
      <c r="AE122" s="12" t="s">
        <v>3715</v>
      </c>
      <c r="AF122" s="12" t="s">
        <v>3715</v>
      </c>
      <c r="AG122" s="12" t="s">
        <v>3715</v>
      </c>
      <c r="AH122" s="12" t="s">
        <v>3715</v>
      </c>
    </row>
    <row r="123" spans="1:34" x14ac:dyDescent="0.2">
      <c r="A123" s="12" t="s">
        <v>1000</v>
      </c>
      <c r="B123">
        <f>LOOKUP(A123,'TMP2'!$A:$A,'TMP2'!$C:$C)</f>
        <v>19352.72</v>
      </c>
      <c r="C123">
        <f>LOOKUP(A123,'TMP2'!$A:$A,'TMP2'!$D:$D)</f>
        <v>98091.4</v>
      </c>
      <c r="D123">
        <f>MATCH(A123,'TMP2'!A:A,0)</f>
        <v>765</v>
      </c>
      <c r="E123" s="12">
        <v>17.5</v>
      </c>
      <c r="F123" s="12">
        <v>17.7</v>
      </c>
      <c r="G123" s="12" t="s">
        <v>1870</v>
      </c>
      <c r="H123" s="12">
        <v>13.6</v>
      </c>
      <c r="I123" s="12">
        <v>27.2</v>
      </c>
      <c r="J123" s="12">
        <v>16.7</v>
      </c>
      <c r="K123" s="12">
        <v>10.5</v>
      </c>
      <c r="L123" s="12">
        <v>0</v>
      </c>
      <c r="M123" s="12">
        <v>2.16</v>
      </c>
      <c r="N123" s="12">
        <v>1.9014084507042253</v>
      </c>
      <c r="O123" s="12">
        <v>2.67</v>
      </c>
      <c r="P123" s="12">
        <v>0.40422222222222226</v>
      </c>
      <c r="Q123" s="12">
        <v>0.28786200348156399</v>
      </c>
      <c r="R123" s="12">
        <v>89.831775700934571</v>
      </c>
      <c r="S123" t="s">
        <v>951</v>
      </c>
      <c r="T123" s="12" t="s">
        <v>3715</v>
      </c>
      <c r="U123" s="12" t="s">
        <v>3715</v>
      </c>
      <c r="W123" s="12">
        <v>12.5</v>
      </c>
      <c r="X123" s="12">
        <v>18.399999999999999</v>
      </c>
      <c r="Y123" s="12" t="s">
        <v>3715</v>
      </c>
      <c r="Z123" s="12" t="s">
        <v>3715</v>
      </c>
      <c r="AA123" s="12" t="s">
        <v>3715</v>
      </c>
      <c r="AB123" s="12" t="s">
        <v>3715</v>
      </c>
      <c r="AC123" s="12" t="s">
        <v>3715</v>
      </c>
      <c r="AD123" s="12" t="s">
        <v>3715</v>
      </c>
      <c r="AE123" s="12" t="s">
        <v>3715</v>
      </c>
      <c r="AF123" s="12" t="s">
        <v>3715</v>
      </c>
      <c r="AG123" s="12" t="s">
        <v>3715</v>
      </c>
      <c r="AH123" s="12" t="s">
        <v>3715</v>
      </c>
    </row>
    <row r="124" spans="1:34" x14ac:dyDescent="0.2">
      <c r="A124" s="12" t="s">
        <v>1004</v>
      </c>
      <c r="B124">
        <f>LOOKUP(A124,'TMP2'!$A:$A,'TMP2'!$C:$C)</f>
        <v>19352.740000000002</v>
      </c>
      <c r="C124">
        <f>LOOKUP(A124,'TMP2'!$A:$A,'TMP2'!$D:$D)</f>
        <v>98167.32</v>
      </c>
      <c r="D124">
        <f>MATCH(A124,'TMP2'!A:A,0)</f>
        <v>769</v>
      </c>
      <c r="E124" s="12">
        <v>12.8</v>
      </c>
      <c r="F124" s="12">
        <v>13.2</v>
      </c>
      <c r="G124" s="12" t="s">
        <v>1870</v>
      </c>
      <c r="H124" s="12">
        <v>28.3</v>
      </c>
      <c r="I124" s="12">
        <v>29.8</v>
      </c>
      <c r="J124" s="12">
        <v>17.600000000000001</v>
      </c>
      <c r="K124" s="12">
        <v>12.2</v>
      </c>
      <c r="L124" s="12">
        <v>0.87704918032786883</v>
      </c>
      <c r="M124" s="12">
        <v>1.95</v>
      </c>
      <c r="N124" s="12">
        <v>1.5198752922837102</v>
      </c>
      <c r="O124" s="12">
        <v>2.68</v>
      </c>
      <c r="P124" s="12">
        <v>0.76330256410256414</v>
      </c>
      <c r="Q124" s="12">
        <v>0.432882353625481</v>
      </c>
      <c r="R124" s="12">
        <v>99.362957190078205</v>
      </c>
      <c r="S124" t="s">
        <v>951</v>
      </c>
      <c r="T124" s="12" t="s">
        <v>3715</v>
      </c>
      <c r="U124" s="12" t="s">
        <v>3715</v>
      </c>
      <c r="W124" s="12" t="s">
        <v>3715</v>
      </c>
      <c r="X124" s="12" t="s">
        <v>3715</v>
      </c>
      <c r="Y124" s="12" t="s">
        <v>3715</v>
      </c>
      <c r="Z124" s="12" t="s">
        <v>3715</v>
      </c>
      <c r="AA124" s="12" t="s">
        <v>3715</v>
      </c>
      <c r="AB124" s="12" t="s">
        <v>3715</v>
      </c>
      <c r="AC124" s="12">
        <v>18.329999999999998</v>
      </c>
      <c r="AD124" s="12">
        <v>18.11</v>
      </c>
      <c r="AE124" s="12">
        <v>18.68</v>
      </c>
      <c r="AF124" s="12">
        <v>21.62</v>
      </c>
      <c r="AG124" s="12" t="s">
        <v>3715</v>
      </c>
      <c r="AH124" s="12" t="s">
        <v>3715</v>
      </c>
    </row>
    <row r="125" spans="1:34" x14ac:dyDescent="0.2">
      <c r="A125" s="12" t="s">
        <v>1004</v>
      </c>
      <c r="B125">
        <f>LOOKUP(A125,'TMP2'!$A:$A,'TMP2'!$C:$C)</f>
        <v>19352.740000000002</v>
      </c>
      <c r="C125">
        <f>LOOKUP(A125,'TMP2'!$A:$A,'TMP2'!$D:$D)</f>
        <v>98167.32</v>
      </c>
      <c r="D125">
        <f>MATCH(A125,'TMP2'!A:A,0)</f>
        <v>769</v>
      </c>
      <c r="E125" s="12">
        <v>15.1</v>
      </c>
      <c r="F125" s="12">
        <v>15.5</v>
      </c>
      <c r="G125" s="12" t="s">
        <v>1870</v>
      </c>
      <c r="H125" s="12">
        <v>13</v>
      </c>
      <c r="I125" s="12">
        <v>31.1</v>
      </c>
      <c r="J125" s="12">
        <v>19.100000000000001</v>
      </c>
      <c r="K125" s="12">
        <v>12</v>
      </c>
      <c r="L125" s="12">
        <v>0</v>
      </c>
      <c r="M125" s="12">
        <v>2.19</v>
      </c>
      <c r="N125" s="12">
        <v>1.9380530973451329</v>
      </c>
      <c r="O125" s="12">
        <v>2.67</v>
      </c>
      <c r="P125" s="12">
        <v>0.37767123287671223</v>
      </c>
      <c r="Q125" s="12">
        <v>0.27413741672466901</v>
      </c>
      <c r="R125" s="12">
        <v>91.905331882480979</v>
      </c>
      <c r="S125" t="s">
        <v>951</v>
      </c>
      <c r="T125" s="12" t="s">
        <v>3715</v>
      </c>
      <c r="U125" s="12" t="s">
        <v>3715</v>
      </c>
      <c r="W125" s="12" t="s">
        <v>3715</v>
      </c>
      <c r="X125" s="12" t="s">
        <v>3715</v>
      </c>
      <c r="Y125" s="12" t="s">
        <v>3715</v>
      </c>
      <c r="Z125" s="12" t="s">
        <v>3715</v>
      </c>
      <c r="AA125" s="12" t="s">
        <v>3715</v>
      </c>
      <c r="AB125" s="12" t="s">
        <v>3715</v>
      </c>
      <c r="AC125" s="12">
        <v>46.82</v>
      </c>
      <c r="AD125" s="12">
        <v>26.12</v>
      </c>
      <c r="AE125" s="12">
        <v>48.58</v>
      </c>
      <c r="AF125" s="12">
        <v>29.33</v>
      </c>
      <c r="AG125" s="12" t="s">
        <v>3715</v>
      </c>
      <c r="AH125" s="12" t="s">
        <v>3715</v>
      </c>
    </row>
    <row r="126" spans="1:34" x14ac:dyDescent="0.2">
      <c r="A126" s="12" t="s">
        <v>1007</v>
      </c>
      <c r="B126">
        <f>LOOKUP(A126,'TMP2'!$A:$A,'TMP2'!$C:$C)</f>
        <v>19334.61</v>
      </c>
      <c r="C126">
        <f>LOOKUP(A126,'TMP2'!$A:$A,'TMP2'!$D:$D)</f>
        <v>98131.5</v>
      </c>
      <c r="D126">
        <f>MATCH(A126,'TMP2'!A:A,0)</f>
        <v>772</v>
      </c>
      <c r="E126" s="12">
        <v>15.4</v>
      </c>
      <c r="F126" s="12">
        <v>15.6</v>
      </c>
      <c r="G126" s="12" t="s">
        <v>1870</v>
      </c>
      <c r="H126" s="12">
        <v>16.899999999999999</v>
      </c>
      <c r="I126" s="12">
        <v>27.5</v>
      </c>
      <c r="J126" s="12">
        <v>16.5</v>
      </c>
      <c r="K126" s="12">
        <v>11</v>
      </c>
      <c r="L126" s="12">
        <v>3.6363636363636237E-2</v>
      </c>
      <c r="M126" s="12">
        <v>2.08</v>
      </c>
      <c r="N126" s="12">
        <v>1.7792985457656116</v>
      </c>
      <c r="O126" s="12">
        <v>2.66</v>
      </c>
      <c r="P126" s="12">
        <v>0.49497115384615409</v>
      </c>
      <c r="Q126" s="12">
        <v>0.33109077226856698</v>
      </c>
      <c r="R126" s="12">
        <v>90.821454241700138</v>
      </c>
      <c r="S126" t="s">
        <v>951</v>
      </c>
      <c r="T126" s="12" t="s">
        <v>3715</v>
      </c>
      <c r="U126" s="12" t="s">
        <v>3715</v>
      </c>
      <c r="W126" s="12">
        <v>21.16</v>
      </c>
      <c r="X126" s="12">
        <v>2.9</v>
      </c>
      <c r="Y126" s="12" t="s">
        <v>3715</v>
      </c>
      <c r="Z126" s="12" t="s">
        <v>3715</v>
      </c>
      <c r="AA126" s="12" t="s">
        <v>3715</v>
      </c>
      <c r="AB126" s="12" t="s">
        <v>3715</v>
      </c>
      <c r="AC126" s="12" t="s">
        <v>3715</v>
      </c>
      <c r="AD126" s="12" t="s">
        <v>3715</v>
      </c>
      <c r="AE126" s="12" t="s">
        <v>3715</v>
      </c>
      <c r="AF126" s="12" t="s">
        <v>3715</v>
      </c>
      <c r="AG126" s="12" t="s">
        <v>3715</v>
      </c>
      <c r="AH126" s="12" t="s">
        <v>3715</v>
      </c>
    </row>
    <row r="127" spans="1:34" x14ac:dyDescent="0.2">
      <c r="A127" s="12" t="s">
        <v>1007</v>
      </c>
      <c r="B127">
        <f>LOOKUP(A127,'TMP2'!$A:$A,'TMP2'!$C:$C)</f>
        <v>19334.61</v>
      </c>
      <c r="C127">
        <f>LOOKUP(A127,'TMP2'!$A:$A,'TMP2'!$D:$D)</f>
        <v>98131.5</v>
      </c>
      <c r="D127">
        <f>MATCH(A127,'TMP2'!A:A,0)</f>
        <v>772</v>
      </c>
      <c r="E127" s="12">
        <v>25</v>
      </c>
      <c r="F127" s="12">
        <v>25.2</v>
      </c>
      <c r="G127" s="12" t="s">
        <v>1870</v>
      </c>
      <c r="H127" s="12">
        <v>32.6</v>
      </c>
      <c r="I127" s="12">
        <v>35.6</v>
      </c>
      <c r="J127" s="12">
        <v>22.1</v>
      </c>
      <c r="K127" s="12">
        <v>13.5</v>
      </c>
      <c r="L127" s="12">
        <v>0.77777777777777779</v>
      </c>
      <c r="M127" s="12">
        <v>1.84</v>
      </c>
      <c r="N127" s="12">
        <v>1.3876319758672699</v>
      </c>
      <c r="O127" s="12">
        <v>2.67</v>
      </c>
      <c r="P127" s="12">
        <v>0.92414130434782615</v>
      </c>
      <c r="Q127" s="12">
        <v>0.48028764948791403</v>
      </c>
      <c r="R127" s="12">
        <v>94.186895002411163</v>
      </c>
      <c r="S127" t="s">
        <v>951</v>
      </c>
      <c r="T127" s="12">
        <v>0.27300000000000002</v>
      </c>
      <c r="U127" s="12">
        <v>7.06</v>
      </c>
      <c r="W127" s="12" t="s">
        <v>3715</v>
      </c>
      <c r="X127" s="12" t="s">
        <v>3715</v>
      </c>
      <c r="Y127" s="12" t="s">
        <v>3715</v>
      </c>
      <c r="Z127" s="12" t="s">
        <v>3715</v>
      </c>
      <c r="AA127" s="12" t="s">
        <v>3715</v>
      </c>
      <c r="AB127" s="12" t="s">
        <v>3715</v>
      </c>
      <c r="AC127" s="12" t="s">
        <v>3715</v>
      </c>
      <c r="AD127" s="12" t="s">
        <v>3715</v>
      </c>
      <c r="AE127" s="12" t="s">
        <v>3715</v>
      </c>
      <c r="AF127" s="12" t="s">
        <v>3715</v>
      </c>
      <c r="AG127" s="12" t="s">
        <v>3715</v>
      </c>
      <c r="AH127" s="12" t="s">
        <v>3715</v>
      </c>
    </row>
    <row r="128" spans="1:34" x14ac:dyDescent="0.2">
      <c r="A128" s="12" t="s">
        <v>1011</v>
      </c>
      <c r="B128">
        <f>LOOKUP(A128,'TMP2'!$A:$A,'TMP2'!$C:$C)</f>
        <v>19317.16</v>
      </c>
      <c r="C128">
        <f>LOOKUP(A128,'TMP2'!$A:$A,'TMP2'!$D:$D)</f>
        <v>98113.19</v>
      </c>
      <c r="D128">
        <f>MATCH(A128,'TMP2'!A:A,0)</f>
        <v>776</v>
      </c>
      <c r="E128" s="12">
        <v>17.8</v>
      </c>
      <c r="F128" s="12">
        <v>18</v>
      </c>
      <c r="G128" s="12" t="s">
        <v>1870</v>
      </c>
      <c r="H128" s="12">
        <v>16</v>
      </c>
      <c r="I128" s="12">
        <v>29.8</v>
      </c>
      <c r="J128" s="12">
        <v>17.600000000000001</v>
      </c>
      <c r="K128" s="12">
        <v>12.2</v>
      </c>
      <c r="L128" s="12">
        <v>0</v>
      </c>
      <c r="M128" s="12">
        <v>2.14</v>
      </c>
      <c r="N128" s="12">
        <v>1.8448275862068968</v>
      </c>
      <c r="O128" s="12">
        <v>2.68</v>
      </c>
      <c r="P128" s="12">
        <v>0.45271028037383165</v>
      </c>
      <c r="Q128" s="12">
        <v>0.31163149768399401</v>
      </c>
      <c r="R128" s="12">
        <v>94.718414533443465</v>
      </c>
      <c r="S128" t="s">
        <v>951</v>
      </c>
      <c r="T128" s="12" t="s">
        <v>3715</v>
      </c>
      <c r="U128" s="12" t="s">
        <v>3715</v>
      </c>
      <c r="W128" s="12" t="s">
        <v>3715</v>
      </c>
      <c r="X128" s="12" t="s">
        <v>3715</v>
      </c>
      <c r="Y128" s="12" t="s">
        <v>3715</v>
      </c>
      <c r="Z128" s="12" t="s">
        <v>3715</v>
      </c>
      <c r="AA128" s="12" t="s">
        <v>3715</v>
      </c>
      <c r="AB128" s="12" t="s">
        <v>3715</v>
      </c>
      <c r="AC128" s="12" t="s">
        <v>3715</v>
      </c>
      <c r="AD128" s="12" t="s">
        <v>3715</v>
      </c>
      <c r="AE128" s="12" t="s">
        <v>3715</v>
      </c>
      <c r="AF128" s="12" t="s">
        <v>3715</v>
      </c>
      <c r="AG128" s="12" t="s">
        <v>3715</v>
      </c>
      <c r="AH128" s="12" t="s">
        <v>3715</v>
      </c>
    </row>
    <row r="129" spans="1:34" x14ac:dyDescent="0.2">
      <c r="A129" s="12" t="s">
        <v>1013</v>
      </c>
      <c r="B129">
        <f>LOOKUP(A129,'TMP2'!$A:$A,'TMP2'!$C:$C)</f>
        <v>19317.04</v>
      </c>
      <c r="C129">
        <f>LOOKUP(A129,'TMP2'!$A:$A,'TMP2'!$D:$D)</f>
        <v>98143.65</v>
      </c>
      <c r="D129">
        <f>MATCH(A129,'TMP2'!A:A,0)</f>
        <v>778</v>
      </c>
      <c r="E129" s="12">
        <v>25</v>
      </c>
      <c r="F129" s="12">
        <v>25.2</v>
      </c>
      <c r="G129" s="12" t="s">
        <v>1870</v>
      </c>
      <c r="H129" s="12">
        <v>21.6</v>
      </c>
      <c r="I129" s="12">
        <v>39</v>
      </c>
      <c r="J129" s="12">
        <v>24</v>
      </c>
      <c r="K129" s="12">
        <v>15</v>
      </c>
      <c r="L129" s="12">
        <v>0</v>
      </c>
      <c r="M129" s="12">
        <v>1.94</v>
      </c>
      <c r="N129" s="12">
        <v>1.5953947368421053</v>
      </c>
      <c r="O129" s="12">
        <v>2.68</v>
      </c>
      <c r="P129" s="12">
        <v>0.67983505154639179</v>
      </c>
      <c r="Q129" s="12">
        <v>0.40470345640220001</v>
      </c>
      <c r="R129" s="12">
        <v>85.150066723280361</v>
      </c>
      <c r="S129" t="s">
        <v>951</v>
      </c>
      <c r="T129" s="12">
        <v>0.34200000000000003</v>
      </c>
      <c r="U129" s="12">
        <v>4.9119999999999999</v>
      </c>
      <c r="W129" s="12" t="s">
        <v>3715</v>
      </c>
      <c r="X129" s="12" t="s">
        <v>3715</v>
      </c>
      <c r="Y129" s="12" t="s">
        <v>3715</v>
      </c>
      <c r="Z129" s="12" t="s">
        <v>3715</v>
      </c>
      <c r="AA129" s="12" t="s">
        <v>3715</v>
      </c>
      <c r="AB129" s="12" t="s">
        <v>3715</v>
      </c>
      <c r="AC129" s="12" t="s">
        <v>3715</v>
      </c>
      <c r="AD129" s="12" t="s">
        <v>3715</v>
      </c>
      <c r="AE129" s="12" t="s">
        <v>3715</v>
      </c>
      <c r="AF129" s="12" t="s">
        <v>3715</v>
      </c>
      <c r="AG129" s="12" t="s">
        <v>3715</v>
      </c>
      <c r="AH129" s="12" t="s">
        <v>3715</v>
      </c>
    </row>
    <row r="130" spans="1:34" x14ac:dyDescent="0.2">
      <c r="A130" s="12" t="s">
        <v>1016</v>
      </c>
      <c r="B130">
        <f>LOOKUP(A130,'TMP2'!$A:$A,'TMP2'!$C:$C)</f>
        <v>19298.740000000002</v>
      </c>
      <c r="C130">
        <f>LOOKUP(A130,'TMP2'!$A:$A,'TMP2'!$D:$D)</f>
        <v>98113.32</v>
      </c>
      <c r="D130">
        <f>MATCH(A130,'TMP2'!A:A,0)</f>
        <v>781</v>
      </c>
      <c r="E130" s="12">
        <v>17.8</v>
      </c>
      <c r="F130" s="12">
        <v>18</v>
      </c>
      <c r="G130" s="12" t="s">
        <v>1870</v>
      </c>
      <c r="H130" s="12">
        <v>14.2</v>
      </c>
      <c r="I130" s="12">
        <v>37.799999999999997</v>
      </c>
      <c r="J130" s="12">
        <v>21.5</v>
      </c>
      <c r="K130" s="12">
        <v>16.299999999999997</v>
      </c>
      <c r="L130" s="12">
        <v>0</v>
      </c>
      <c r="M130" s="12">
        <v>2.14</v>
      </c>
      <c r="N130" s="12">
        <v>1.873905429071804</v>
      </c>
      <c r="O130" s="12">
        <v>2.68</v>
      </c>
      <c r="P130" s="12">
        <v>0.4301682242990652</v>
      </c>
      <c r="Q130" s="12">
        <v>0.30078155631649101</v>
      </c>
      <c r="R130" s="12">
        <v>88.467715303728198</v>
      </c>
      <c r="S130" t="s">
        <v>951</v>
      </c>
      <c r="T130" s="12">
        <v>0.191</v>
      </c>
      <c r="U130" s="12">
        <v>7.5060000000000002</v>
      </c>
      <c r="W130" s="12" t="s">
        <v>3715</v>
      </c>
      <c r="X130" s="12" t="s">
        <v>3715</v>
      </c>
      <c r="Y130" s="12" t="s">
        <v>3715</v>
      </c>
      <c r="Z130" s="12" t="s">
        <v>3715</v>
      </c>
      <c r="AA130" s="12" t="s">
        <v>3715</v>
      </c>
      <c r="AB130" s="12" t="s">
        <v>3715</v>
      </c>
      <c r="AC130" s="12" t="s">
        <v>3715</v>
      </c>
      <c r="AD130" s="12" t="s">
        <v>3715</v>
      </c>
      <c r="AE130" s="12" t="s">
        <v>3715</v>
      </c>
      <c r="AF130" s="12" t="s">
        <v>3715</v>
      </c>
      <c r="AG130" s="12" t="s">
        <v>3715</v>
      </c>
      <c r="AH130" s="12" t="s">
        <v>3715</v>
      </c>
    </row>
    <row r="131" spans="1:34" x14ac:dyDescent="0.2">
      <c r="A131" s="12" t="s">
        <v>1017</v>
      </c>
      <c r="B131">
        <f>LOOKUP(A131,'TMP2'!$A:$A,'TMP2'!$C:$C)</f>
        <v>19298.62</v>
      </c>
      <c r="C131">
        <f>LOOKUP(A131,'TMP2'!$A:$A,'TMP2'!$D:$D)</f>
        <v>98131.34</v>
      </c>
      <c r="D131">
        <f>MATCH(A131,'TMP2'!A:A,0)</f>
        <v>782</v>
      </c>
      <c r="E131" s="12">
        <v>25</v>
      </c>
      <c r="F131" s="12">
        <v>25.2</v>
      </c>
      <c r="G131" s="12" t="s">
        <v>1870</v>
      </c>
      <c r="H131" s="12">
        <v>20.2</v>
      </c>
      <c r="I131" s="12">
        <v>37.5</v>
      </c>
      <c r="J131" s="12">
        <v>23.2</v>
      </c>
      <c r="K131" s="12">
        <v>14.3</v>
      </c>
      <c r="L131" s="12">
        <v>0</v>
      </c>
      <c r="M131" s="12">
        <v>1.9</v>
      </c>
      <c r="N131" s="12">
        <v>1.5806988352745424</v>
      </c>
      <c r="O131" s="12">
        <v>2.68</v>
      </c>
      <c r="P131" s="12">
        <v>0.69545263157894754</v>
      </c>
      <c r="Q131" s="12">
        <v>0.41018700176322997</v>
      </c>
      <c r="R131" s="12">
        <v>77.842828600835489</v>
      </c>
      <c r="S131" t="s">
        <v>951</v>
      </c>
      <c r="T131" s="12">
        <v>0.29199999999999998</v>
      </c>
      <c r="U131" s="12">
        <v>5.8090000000000002</v>
      </c>
      <c r="W131" s="12" t="s">
        <v>3715</v>
      </c>
      <c r="X131" s="12" t="s">
        <v>3715</v>
      </c>
      <c r="Y131" s="12" t="s">
        <v>3715</v>
      </c>
      <c r="Z131" s="12" t="s">
        <v>3715</v>
      </c>
      <c r="AA131" s="12" t="s">
        <v>3715</v>
      </c>
      <c r="AB131" s="12" t="s">
        <v>3715</v>
      </c>
      <c r="AC131" s="12">
        <v>20.64</v>
      </c>
      <c r="AD131" s="12">
        <v>20.67</v>
      </c>
      <c r="AE131" s="12">
        <v>13.33</v>
      </c>
      <c r="AF131" s="12">
        <v>29.14</v>
      </c>
      <c r="AG131" s="12" t="s">
        <v>3715</v>
      </c>
      <c r="AH131" s="12" t="s">
        <v>3715</v>
      </c>
    </row>
    <row r="132" spans="1:34" x14ac:dyDescent="0.2">
      <c r="A132" s="12" t="s">
        <v>1019</v>
      </c>
      <c r="B132">
        <f>LOOKUP(A132,'TMP2'!$A:$A,'TMP2'!$C:$C)</f>
        <v>19298.740000000002</v>
      </c>
      <c r="C132">
        <f>LOOKUP(A132,'TMP2'!$A:$A,'TMP2'!$D:$D)</f>
        <v>98167.32</v>
      </c>
      <c r="D132">
        <f>MATCH(A132,'TMP2'!A:A,0)</f>
        <v>784</v>
      </c>
      <c r="E132" s="12">
        <v>13</v>
      </c>
      <c r="F132" s="12">
        <v>13.2</v>
      </c>
      <c r="G132" s="12" t="s">
        <v>1870</v>
      </c>
      <c r="H132" s="12">
        <v>17.8</v>
      </c>
      <c r="I132" s="12">
        <v>29.7</v>
      </c>
      <c r="J132" s="12">
        <v>17.5</v>
      </c>
      <c r="K132" s="12">
        <v>12.2</v>
      </c>
      <c r="L132" s="12">
        <v>2.4590163934426288E-2</v>
      </c>
      <c r="M132" s="12">
        <v>2.12</v>
      </c>
      <c r="N132" s="12">
        <v>1.7996604414261461</v>
      </c>
      <c r="O132" s="12">
        <v>2.69</v>
      </c>
      <c r="P132" s="12">
        <v>0.49472641509433934</v>
      </c>
      <c r="Q132" s="12">
        <v>0.33098124854046601</v>
      </c>
      <c r="R132" s="12">
        <v>96.784805781735713</v>
      </c>
      <c r="S132" t="s">
        <v>951</v>
      </c>
      <c r="T132" s="12" t="s">
        <v>3715</v>
      </c>
      <c r="U132" s="12" t="s">
        <v>3715</v>
      </c>
      <c r="W132" s="12">
        <v>92.2</v>
      </c>
      <c r="X132" s="12">
        <v>1.1000000000000001</v>
      </c>
      <c r="Y132" s="12" t="s">
        <v>3715</v>
      </c>
      <c r="Z132" s="12" t="s">
        <v>3715</v>
      </c>
      <c r="AA132" s="12" t="s">
        <v>3715</v>
      </c>
      <c r="AB132" s="12" t="s">
        <v>3715</v>
      </c>
      <c r="AC132" s="12" t="s">
        <v>3715</v>
      </c>
      <c r="AD132" s="12" t="s">
        <v>3715</v>
      </c>
      <c r="AE132" s="12" t="s">
        <v>3715</v>
      </c>
      <c r="AF132" s="12" t="s">
        <v>3715</v>
      </c>
      <c r="AG132" s="12" t="s">
        <v>3715</v>
      </c>
      <c r="AH132" s="12" t="s">
        <v>3715</v>
      </c>
    </row>
    <row r="133" spans="1:34" x14ac:dyDescent="0.2">
      <c r="A133" s="12" t="s">
        <v>1023</v>
      </c>
      <c r="B133">
        <f>LOOKUP(A133,'TMP2'!$A:$A,'TMP2'!$C:$C)</f>
        <v>19281.330000000002</v>
      </c>
      <c r="C133">
        <f>LOOKUP(A133,'TMP2'!$A:$A,'TMP2'!$D:$D)</f>
        <v>98143.61</v>
      </c>
      <c r="D133">
        <f>MATCH(A133,'TMP2'!A:A,0)</f>
        <v>788</v>
      </c>
      <c r="E133" s="12">
        <v>17.600000000000001</v>
      </c>
      <c r="F133" s="12">
        <v>17.8</v>
      </c>
      <c r="G133" s="12" t="s">
        <v>1870</v>
      </c>
      <c r="H133" s="12">
        <v>15.6</v>
      </c>
      <c r="I133" s="12">
        <v>37.1</v>
      </c>
      <c r="J133" s="12">
        <v>21.4</v>
      </c>
      <c r="K133" s="12">
        <v>15.700000000000003</v>
      </c>
      <c r="L133" s="12">
        <v>0</v>
      </c>
      <c r="M133" s="12">
        <v>2.15</v>
      </c>
      <c r="N133" s="12">
        <v>1.8598615916955017</v>
      </c>
      <c r="O133" s="12">
        <v>2.68</v>
      </c>
      <c r="P133" s="12">
        <v>0.44096744186046521</v>
      </c>
      <c r="Q133" s="12">
        <v>0.30602179414347003</v>
      </c>
      <c r="R133" s="12">
        <v>94.809720698675193</v>
      </c>
      <c r="S133" t="s">
        <v>951</v>
      </c>
      <c r="T133" s="12">
        <v>0.20300000000000001</v>
      </c>
      <c r="U133" s="12">
        <v>7.1109999999999998</v>
      </c>
      <c r="W133" s="12" t="s">
        <v>3715</v>
      </c>
      <c r="X133" s="12" t="s">
        <v>3715</v>
      </c>
      <c r="Y133" s="12" t="s">
        <v>3715</v>
      </c>
      <c r="Z133" s="12" t="s">
        <v>3715</v>
      </c>
      <c r="AA133" s="12" t="s">
        <v>3715</v>
      </c>
      <c r="AB133" s="12" t="s">
        <v>3715</v>
      </c>
      <c r="AC133" s="12" t="s">
        <v>3715</v>
      </c>
      <c r="AD133" s="12" t="s">
        <v>3715</v>
      </c>
      <c r="AE133" s="12" t="s">
        <v>3715</v>
      </c>
      <c r="AF133" s="12" t="s">
        <v>3715</v>
      </c>
      <c r="AG133" s="12" t="s">
        <v>3715</v>
      </c>
      <c r="AH133" s="12" t="s">
        <v>3715</v>
      </c>
    </row>
    <row r="134" spans="1:34" x14ac:dyDescent="0.2">
      <c r="A134" s="12" t="s">
        <v>1023</v>
      </c>
      <c r="B134">
        <f>LOOKUP(A134,'TMP2'!$A:$A,'TMP2'!$C:$C)</f>
        <v>19281.330000000002</v>
      </c>
      <c r="C134">
        <f>LOOKUP(A134,'TMP2'!$A:$A,'TMP2'!$D:$D)</f>
        <v>98143.61</v>
      </c>
      <c r="D134">
        <f>MATCH(A134,'TMP2'!A:A,0)</f>
        <v>788</v>
      </c>
      <c r="E134" s="12">
        <v>22.4</v>
      </c>
      <c r="F134" s="12">
        <v>22.6</v>
      </c>
      <c r="G134" s="12" t="s">
        <v>1870</v>
      </c>
      <c r="H134" s="12">
        <v>16.600000000000001</v>
      </c>
      <c r="I134" s="12">
        <v>32.9</v>
      </c>
      <c r="J134" s="12">
        <v>20.2</v>
      </c>
      <c r="K134" s="12">
        <v>12.7</v>
      </c>
      <c r="L134" s="12">
        <v>0</v>
      </c>
      <c r="M134" s="12">
        <v>1.99</v>
      </c>
      <c r="N134" s="12">
        <v>1.7066895368782162</v>
      </c>
      <c r="O134" s="12">
        <v>2.68</v>
      </c>
      <c r="P134" s="12">
        <v>0.57029145728643216</v>
      </c>
      <c r="Q134" s="12">
        <v>0.36317554594096402</v>
      </c>
      <c r="R134" s="12">
        <v>78.009234456506434</v>
      </c>
      <c r="S134" t="s">
        <v>951</v>
      </c>
      <c r="T134" s="12">
        <v>0.254</v>
      </c>
      <c r="U134" s="12">
        <v>6.1920000000000002</v>
      </c>
      <c r="W134" s="12" t="s">
        <v>3715</v>
      </c>
      <c r="X134" s="12" t="s">
        <v>3715</v>
      </c>
      <c r="Y134" s="12" t="s">
        <v>3715</v>
      </c>
      <c r="Z134" s="12" t="s">
        <v>3715</v>
      </c>
      <c r="AA134" s="12" t="s">
        <v>3715</v>
      </c>
      <c r="AB134" s="12" t="s">
        <v>3715</v>
      </c>
      <c r="AC134" s="12" t="s">
        <v>3715</v>
      </c>
      <c r="AD134" s="12" t="s">
        <v>3715</v>
      </c>
      <c r="AE134" s="12" t="s">
        <v>3715</v>
      </c>
      <c r="AF134" s="12" t="s">
        <v>3715</v>
      </c>
      <c r="AG134" s="12" t="s">
        <v>3715</v>
      </c>
      <c r="AH134" s="12" t="s">
        <v>3715</v>
      </c>
    </row>
    <row r="135" spans="1:34" x14ac:dyDescent="0.2">
      <c r="A135" s="12" t="s">
        <v>1031</v>
      </c>
      <c r="B135">
        <f>LOOKUP(A135,'TMP2'!$A:$A,'TMP2'!$C:$C)</f>
        <v>19244.990000000002</v>
      </c>
      <c r="C135">
        <f>LOOKUP(A135,'TMP2'!$A:$A,'TMP2'!$D:$D)</f>
        <v>98113.43</v>
      </c>
      <c r="D135">
        <f>MATCH(A135,'TMP2'!A:A,0)</f>
        <v>796</v>
      </c>
      <c r="E135" s="12">
        <v>20.5</v>
      </c>
      <c r="F135" s="12">
        <v>20.7</v>
      </c>
      <c r="G135" s="12" t="s">
        <v>1870</v>
      </c>
      <c r="H135" s="12">
        <v>13.5</v>
      </c>
      <c r="I135" s="12">
        <v>31.4</v>
      </c>
      <c r="J135" s="12">
        <v>18.899999999999999</v>
      </c>
      <c r="K135" s="12">
        <v>12.5</v>
      </c>
      <c r="L135" s="12">
        <v>0</v>
      </c>
      <c r="M135" s="12">
        <v>2.12</v>
      </c>
      <c r="N135" s="12">
        <v>1.86784140969163</v>
      </c>
      <c r="O135" s="12">
        <v>2.66</v>
      </c>
      <c r="P135" s="12">
        <v>0.42410377358490581</v>
      </c>
      <c r="Q135" s="12">
        <v>0.29780398131893598</v>
      </c>
      <c r="R135" s="12">
        <v>84.672672672672647</v>
      </c>
      <c r="S135" t="s">
        <v>951</v>
      </c>
      <c r="T135" s="12" t="s">
        <v>3715</v>
      </c>
      <c r="U135" s="12" t="s">
        <v>3715</v>
      </c>
      <c r="W135" s="12">
        <v>55.47</v>
      </c>
      <c r="X135" s="12">
        <v>25.8</v>
      </c>
      <c r="Y135" s="12" t="s">
        <v>3715</v>
      </c>
      <c r="Z135" s="12" t="s">
        <v>3715</v>
      </c>
      <c r="AA135" s="12" t="s">
        <v>3715</v>
      </c>
      <c r="AB135" s="12" t="s">
        <v>3715</v>
      </c>
      <c r="AC135" s="12" t="s">
        <v>3715</v>
      </c>
      <c r="AD135" s="12" t="s">
        <v>3715</v>
      </c>
      <c r="AE135" s="12" t="s">
        <v>3715</v>
      </c>
      <c r="AF135" s="12" t="s">
        <v>3715</v>
      </c>
      <c r="AG135" s="12" t="s">
        <v>3715</v>
      </c>
      <c r="AH135" s="12" t="s">
        <v>3715</v>
      </c>
    </row>
    <row r="136" spans="1:34" x14ac:dyDescent="0.2">
      <c r="A136" s="12" t="s">
        <v>1037</v>
      </c>
      <c r="B136">
        <f>LOOKUP(A136,'TMP2'!$A:$A,'TMP2'!$C:$C)</f>
        <v>19226.87</v>
      </c>
      <c r="C136">
        <f>LOOKUP(A136,'TMP2'!$A:$A,'TMP2'!$D:$D)</f>
        <v>98131.19</v>
      </c>
      <c r="D136">
        <f>MATCH(A136,'TMP2'!A:A,0)</f>
        <v>802</v>
      </c>
      <c r="E136" s="12">
        <v>17.899999999999999</v>
      </c>
      <c r="F136" s="12">
        <v>18.100000000000001</v>
      </c>
      <c r="G136" s="12" t="s">
        <v>1870</v>
      </c>
      <c r="H136" s="12">
        <v>19.3</v>
      </c>
      <c r="I136" s="12">
        <v>29.7</v>
      </c>
      <c r="J136" s="12">
        <v>17.3</v>
      </c>
      <c r="K136" s="12">
        <v>12.399999999999999</v>
      </c>
      <c r="L136" s="12">
        <v>0.16129032258064518</v>
      </c>
      <c r="M136" s="12">
        <v>2.02</v>
      </c>
      <c r="N136" s="12">
        <v>1.6932103939647947</v>
      </c>
      <c r="O136" s="12">
        <v>2.67</v>
      </c>
      <c r="P136" s="12">
        <v>0.57688613861386129</v>
      </c>
      <c r="Q136" s="12">
        <v>0.36583880375850403</v>
      </c>
      <c r="R136" s="12">
        <v>89.326119230076131</v>
      </c>
      <c r="S136" t="s">
        <v>951</v>
      </c>
      <c r="T136" s="12" t="s">
        <v>3715</v>
      </c>
      <c r="U136" s="12" t="s">
        <v>3715</v>
      </c>
      <c r="W136" s="12" t="s">
        <v>3715</v>
      </c>
      <c r="X136" s="12" t="s">
        <v>3715</v>
      </c>
      <c r="Y136" s="12">
        <v>20.440000000000001</v>
      </c>
      <c r="Z136" s="12">
        <v>14.2</v>
      </c>
      <c r="AA136" s="12" t="s">
        <v>3715</v>
      </c>
      <c r="AB136" s="12" t="s">
        <v>3715</v>
      </c>
      <c r="AC136" s="12" t="s">
        <v>3715</v>
      </c>
      <c r="AD136" s="12" t="s">
        <v>3715</v>
      </c>
      <c r="AE136" s="12" t="s">
        <v>3715</v>
      </c>
      <c r="AF136" s="12" t="s">
        <v>3715</v>
      </c>
      <c r="AG136" s="12" t="s">
        <v>3715</v>
      </c>
      <c r="AH136" s="12" t="s">
        <v>3715</v>
      </c>
    </row>
    <row r="137" spans="1:34" x14ac:dyDescent="0.2">
      <c r="A137" s="12" t="s">
        <v>1043</v>
      </c>
      <c r="B137">
        <f>LOOKUP(A137,'TMP2'!$A:$A,'TMP2'!$C:$C)</f>
        <v>19210.52</v>
      </c>
      <c r="C137">
        <f>LOOKUP(A137,'TMP2'!$A:$A,'TMP2'!$D:$D)</f>
        <v>98146.880000000005</v>
      </c>
      <c r="D137">
        <f>MATCH(A137,'TMP2'!A:A,0)</f>
        <v>808</v>
      </c>
      <c r="E137" s="12">
        <v>23.8</v>
      </c>
      <c r="F137" s="12">
        <v>24</v>
      </c>
      <c r="G137" s="12" t="s">
        <v>1870</v>
      </c>
      <c r="H137" s="12">
        <v>20.7</v>
      </c>
      <c r="I137" s="12">
        <v>38.299999999999997</v>
      </c>
      <c r="J137" s="12">
        <v>23.8</v>
      </c>
      <c r="K137" s="12">
        <v>14.499999999999996</v>
      </c>
      <c r="L137" s="12">
        <v>0</v>
      </c>
      <c r="M137" s="12">
        <v>1.96</v>
      </c>
      <c r="N137" s="12">
        <v>1.6238608119304059</v>
      </c>
      <c r="O137" s="12">
        <v>2.67</v>
      </c>
      <c r="P137" s="12">
        <v>0.64422959183673467</v>
      </c>
      <c r="Q137" s="12">
        <v>0.39181242998861199</v>
      </c>
      <c r="R137" s="12">
        <v>85.790843358227278</v>
      </c>
      <c r="S137" t="s">
        <v>951</v>
      </c>
      <c r="T137" s="12" t="s">
        <v>3715</v>
      </c>
      <c r="U137" s="12" t="s">
        <v>3715</v>
      </c>
      <c r="W137" s="12" t="s">
        <v>3715</v>
      </c>
      <c r="X137" s="12" t="s">
        <v>3715</v>
      </c>
      <c r="Y137" s="12" t="s">
        <v>3715</v>
      </c>
      <c r="Z137" s="12" t="s">
        <v>3715</v>
      </c>
      <c r="AA137" s="12" t="s">
        <v>3715</v>
      </c>
      <c r="AB137" s="12" t="s">
        <v>3715</v>
      </c>
      <c r="AC137" s="12" t="s">
        <v>3715</v>
      </c>
      <c r="AD137" s="12" t="s">
        <v>3715</v>
      </c>
      <c r="AE137" s="12" t="s">
        <v>3715</v>
      </c>
      <c r="AF137" s="12" t="s">
        <v>3715</v>
      </c>
      <c r="AG137" s="12" t="s">
        <v>3715</v>
      </c>
      <c r="AH137" s="12" t="s">
        <v>3715</v>
      </c>
    </row>
    <row r="138" spans="1:34" x14ac:dyDescent="0.2">
      <c r="A138" s="12" t="s">
        <v>1045</v>
      </c>
      <c r="B138">
        <f>LOOKUP(A138,'TMP2'!$A:$A,'TMP2'!$C:$C)</f>
        <v>19190.7</v>
      </c>
      <c r="C138">
        <f>LOOKUP(A138,'TMP2'!$A:$A,'TMP2'!$D:$D)</f>
        <v>98091.41</v>
      </c>
      <c r="D138">
        <f>MATCH(A138,'TMP2'!A:A,0)</f>
        <v>810</v>
      </c>
      <c r="E138" s="12">
        <v>22.1</v>
      </c>
      <c r="F138" s="12">
        <v>22.3</v>
      </c>
      <c r="G138" s="12" t="s">
        <v>1870</v>
      </c>
      <c r="H138" s="12">
        <v>18.7</v>
      </c>
      <c r="I138" s="12">
        <v>34.5</v>
      </c>
      <c r="J138" s="12">
        <v>20.8</v>
      </c>
      <c r="K138" s="12">
        <v>13.7</v>
      </c>
      <c r="L138" s="12">
        <v>0</v>
      </c>
      <c r="M138" s="12">
        <v>2.0299999999999998</v>
      </c>
      <c r="N138" s="12">
        <v>1.7101937657961244</v>
      </c>
      <c r="O138" s="12">
        <v>2.68</v>
      </c>
      <c r="P138" s="12">
        <v>0.56707389162561594</v>
      </c>
      <c r="Q138" s="12">
        <v>0.36186799783726697</v>
      </c>
      <c r="R138" s="12">
        <v>88.376489801591404</v>
      </c>
      <c r="S138" t="s">
        <v>951</v>
      </c>
      <c r="T138" s="12">
        <v>0.252</v>
      </c>
      <c r="U138" s="12">
        <v>6.23</v>
      </c>
      <c r="W138" s="12" t="s">
        <v>3715</v>
      </c>
      <c r="X138" s="12" t="s">
        <v>3715</v>
      </c>
      <c r="Y138" s="12" t="s">
        <v>3715</v>
      </c>
      <c r="Z138" s="12" t="s">
        <v>3715</v>
      </c>
      <c r="AA138" s="12" t="s">
        <v>3715</v>
      </c>
      <c r="AB138" s="12" t="s">
        <v>3715</v>
      </c>
      <c r="AC138" s="12" t="s">
        <v>3715</v>
      </c>
      <c r="AD138" s="12" t="s">
        <v>3715</v>
      </c>
      <c r="AE138" s="12" t="s">
        <v>3715</v>
      </c>
      <c r="AF138" s="12" t="s">
        <v>3715</v>
      </c>
      <c r="AG138" s="12" t="s">
        <v>3715</v>
      </c>
      <c r="AH138" s="12" t="s">
        <v>3715</v>
      </c>
    </row>
    <row r="139" spans="1:34" x14ac:dyDescent="0.2">
      <c r="A139" s="12" t="s">
        <v>1047</v>
      </c>
      <c r="B139">
        <f>LOOKUP(A139,'TMP2'!$A:$A,'TMP2'!$C:$C)</f>
        <v>19190.689999999999</v>
      </c>
      <c r="C139">
        <f>LOOKUP(A139,'TMP2'!$A:$A,'TMP2'!$D:$D)</f>
        <v>98131.4</v>
      </c>
      <c r="D139">
        <f>MATCH(A139,'TMP2'!A:A,0)</f>
        <v>812</v>
      </c>
      <c r="E139" s="12">
        <v>27.3</v>
      </c>
      <c r="F139" s="12">
        <v>27.5</v>
      </c>
      <c r="G139" s="12" t="s">
        <v>1870</v>
      </c>
      <c r="H139" s="12">
        <v>21.2</v>
      </c>
      <c r="I139" s="12">
        <v>36.1</v>
      </c>
      <c r="J139" s="12">
        <v>20.5</v>
      </c>
      <c r="K139" s="12">
        <v>15.600000000000001</v>
      </c>
      <c r="L139" s="12">
        <v>4.4871794871794823E-2</v>
      </c>
      <c r="M139" s="12">
        <v>1.99</v>
      </c>
      <c r="N139" s="12">
        <v>1.641914191419142</v>
      </c>
      <c r="O139" s="12">
        <v>2.68</v>
      </c>
      <c r="P139" s="12">
        <v>0.63224120603015077</v>
      </c>
      <c r="Q139" s="12">
        <v>0.38734545096300699</v>
      </c>
      <c r="R139" s="12">
        <v>89.86443695555414</v>
      </c>
      <c r="S139" t="s">
        <v>951</v>
      </c>
      <c r="T139" s="12">
        <v>0.24</v>
      </c>
      <c r="U139" s="12">
        <v>6.7960000000000003</v>
      </c>
      <c r="W139" s="12" t="s">
        <v>3715</v>
      </c>
      <c r="X139" s="12" t="s">
        <v>3715</v>
      </c>
      <c r="Y139" s="12" t="s">
        <v>3715</v>
      </c>
      <c r="Z139" s="12" t="s">
        <v>3715</v>
      </c>
      <c r="AA139" s="12" t="s">
        <v>3715</v>
      </c>
      <c r="AB139" s="12" t="s">
        <v>3715</v>
      </c>
      <c r="AC139" s="12" t="s">
        <v>3715</v>
      </c>
      <c r="AD139" s="12" t="s">
        <v>3715</v>
      </c>
      <c r="AE139" s="12" t="s">
        <v>3715</v>
      </c>
      <c r="AF139" s="12" t="s">
        <v>3715</v>
      </c>
      <c r="AG139" s="12" t="s">
        <v>3715</v>
      </c>
      <c r="AH139" s="12" t="s">
        <v>3715</v>
      </c>
    </row>
    <row r="140" spans="1:34" x14ac:dyDescent="0.2">
      <c r="A140" s="12" t="s">
        <v>1049</v>
      </c>
      <c r="B140">
        <f>LOOKUP(A140,'TMP2'!$A:$A,'TMP2'!$C:$C)</f>
        <v>19190.78</v>
      </c>
      <c r="C140">
        <f>LOOKUP(A140,'TMP2'!$A:$A,'TMP2'!$D:$D)</f>
        <v>98167.49</v>
      </c>
      <c r="D140">
        <f>MATCH(A140,'TMP2'!A:A,0)</f>
        <v>814</v>
      </c>
      <c r="E140" s="12">
        <v>23.1</v>
      </c>
      <c r="F140" s="12">
        <v>23.3</v>
      </c>
      <c r="G140" s="12" t="s">
        <v>1870</v>
      </c>
      <c r="H140" s="12">
        <v>26</v>
      </c>
      <c r="I140" s="12">
        <v>40</v>
      </c>
      <c r="J140" s="12">
        <v>25</v>
      </c>
      <c r="K140" s="12">
        <v>15</v>
      </c>
      <c r="L140" s="12">
        <v>6.6666666666666666E-2</v>
      </c>
      <c r="M140" s="12">
        <v>1.93</v>
      </c>
      <c r="N140" s="12">
        <v>1.5317460317460316</v>
      </c>
      <c r="O140" s="12">
        <v>2.68</v>
      </c>
      <c r="P140" s="12">
        <v>0.74963730569948206</v>
      </c>
      <c r="Q140" s="12">
        <v>0.42845297322909298</v>
      </c>
      <c r="R140" s="12">
        <v>92.951617362455053</v>
      </c>
      <c r="S140" t="s">
        <v>951</v>
      </c>
      <c r="T140" s="12">
        <v>0.45600000000000002</v>
      </c>
      <c r="U140" s="12">
        <v>3.8410000000000002</v>
      </c>
      <c r="W140" s="12" t="s">
        <v>3715</v>
      </c>
      <c r="X140" s="12" t="s">
        <v>3715</v>
      </c>
      <c r="Y140" s="12" t="s">
        <v>3715</v>
      </c>
      <c r="Z140" s="12" t="s">
        <v>3715</v>
      </c>
      <c r="AA140" s="12" t="s">
        <v>3715</v>
      </c>
      <c r="AB140" s="12" t="s">
        <v>3715</v>
      </c>
      <c r="AC140" s="12" t="s">
        <v>3715</v>
      </c>
      <c r="AD140" s="12" t="s">
        <v>3715</v>
      </c>
      <c r="AE140" s="12" t="s">
        <v>3715</v>
      </c>
      <c r="AF140" s="12" t="s">
        <v>3715</v>
      </c>
      <c r="AG140" s="12" t="s">
        <v>3715</v>
      </c>
      <c r="AH140" s="12" t="s">
        <v>3715</v>
      </c>
    </row>
    <row r="141" spans="1:34" x14ac:dyDescent="0.2">
      <c r="A141" s="12" t="s">
        <v>1051</v>
      </c>
      <c r="B141">
        <f>LOOKUP(A141,'TMP2'!$A:$A,'TMP2'!$C:$C)</f>
        <v>19172.87</v>
      </c>
      <c r="C141">
        <f>LOOKUP(A141,'TMP2'!$A:$A,'TMP2'!$D:$D)</f>
        <v>98113.279999999999</v>
      </c>
      <c r="D141">
        <f>MATCH(A141,'TMP2'!A:A,0)</f>
        <v>816</v>
      </c>
      <c r="E141" s="12">
        <v>19.100000000000001</v>
      </c>
      <c r="F141" s="12">
        <v>19.3</v>
      </c>
      <c r="G141" s="12" t="s">
        <v>1870</v>
      </c>
      <c r="H141" s="12">
        <v>22.2</v>
      </c>
      <c r="I141" s="12">
        <v>29</v>
      </c>
      <c r="J141" s="12">
        <v>18</v>
      </c>
      <c r="K141" s="12">
        <v>11</v>
      </c>
      <c r="L141" s="12">
        <v>0.38181818181818178</v>
      </c>
      <c r="M141" s="12">
        <v>2.0299999999999998</v>
      </c>
      <c r="N141" s="12">
        <v>1.6612111292962355</v>
      </c>
      <c r="O141" s="12">
        <v>2.67</v>
      </c>
      <c r="P141" s="12">
        <v>0.60726108374384258</v>
      </c>
      <c r="Q141" s="12">
        <v>0.37782354708006199</v>
      </c>
      <c r="R141" s="12">
        <v>97.608757726690087</v>
      </c>
      <c r="S141" t="s">
        <v>951</v>
      </c>
      <c r="T141" s="12">
        <v>0.24399999999999999</v>
      </c>
      <c r="U141" s="12">
        <v>6.5780000000000003</v>
      </c>
      <c r="W141" s="12" t="s">
        <v>3715</v>
      </c>
      <c r="X141" s="12" t="s">
        <v>3715</v>
      </c>
      <c r="Y141" s="12" t="s">
        <v>3715</v>
      </c>
      <c r="Z141" s="12" t="s">
        <v>3715</v>
      </c>
      <c r="AA141" s="12" t="s">
        <v>3715</v>
      </c>
      <c r="AB141" s="12" t="s">
        <v>3715</v>
      </c>
      <c r="AC141" s="12" t="s">
        <v>3715</v>
      </c>
      <c r="AD141" s="12" t="s">
        <v>3715</v>
      </c>
      <c r="AE141" s="12" t="s">
        <v>3715</v>
      </c>
      <c r="AF141" s="12" t="s">
        <v>3715</v>
      </c>
      <c r="AG141" s="12" t="s">
        <v>3715</v>
      </c>
      <c r="AH141" s="12" t="s">
        <v>3715</v>
      </c>
    </row>
    <row r="142" spans="1:34" x14ac:dyDescent="0.2">
      <c r="A142" s="12" t="s">
        <v>1056</v>
      </c>
      <c r="B142">
        <f>LOOKUP(A142,'TMP2'!$A:$A,'TMP2'!$C:$C)</f>
        <v>19154.7</v>
      </c>
      <c r="C142">
        <f>LOOKUP(A142,'TMP2'!$A:$A,'TMP2'!$D:$D)</f>
        <v>98113.19</v>
      </c>
      <c r="D142">
        <f>MATCH(A142,'TMP2'!A:A,0)</f>
        <v>821</v>
      </c>
      <c r="E142" s="12">
        <v>1.2</v>
      </c>
      <c r="F142" s="12">
        <v>1.4</v>
      </c>
      <c r="G142" s="12" t="s">
        <v>1870</v>
      </c>
      <c r="H142" s="12">
        <v>23.1</v>
      </c>
      <c r="I142" s="12">
        <v>31.7</v>
      </c>
      <c r="J142" s="12">
        <v>18.600000000000001</v>
      </c>
      <c r="K142" s="12">
        <v>13.099999999999998</v>
      </c>
      <c r="L142" s="12">
        <v>0.34351145038167946</v>
      </c>
      <c r="M142" s="12">
        <v>1.94</v>
      </c>
      <c r="N142" s="12">
        <v>1.5759545085296505</v>
      </c>
      <c r="O142" s="12">
        <v>2.68</v>
      </c>
      <c r="P142" s="12">
        <v>0.70055670103092815</v>
      </c>
      <c r="Q142" s="12">
        <v>0.41195727293669798</v>
      </c>
      <c r="R142" s="12">
        <v>88.369720693410216</v>
      </c>
      <c r="S142" t="s">
        <v>951</v>
      </c>
      <c r="T142" s="12" t="s">
        <v>3715</v>
      </c>
      <c r="U142" s="12" t="s">
        <v>3715</v>
      </c>
      <c r="W142" s="12" t="s">
        <v>3715</v>
      </c>
      <c r="X142" s="12" t="s">
        <v>3715</v>
      </c>
      <c r="Y142" s="12">
        <v>5.8</v>
      </c>
      <c r="Z142" s="12">
        <v>25.5</v>
      </c>
      <c r="AA142" s="12" t="s">
        <v>3715</v>
      </c>
      <c r="AB142" s="12" t="s">
        <v>3715</v>
      </c>
      <c r="AC142" s="12" t="s">
        <v>3715</v>
      </c>
      <c r="AD142" s="12" t="s">
        <v>3715</v>
      </c>
      <c r="AE142" s="12" t="s">
        <v>3715</v>
      </c>
      <c r="AF142" s="12" t="s">
        <v>3715</v>
      </c>
      <c r="AG142" s="12" t="s">
        <v>3715</v>
      </c>
      <c r="AH142" s="12" t="s">
        <v>3715</v>
      </c>
    </row>
    <row r="143" spans="1:34" x14ac:dyDescent="0.2">
      <c r="A143" s="12" t="s">
        <v>1057</v>
      </c>
      <c r="B143">
        <f>LOOKUP(A143,'TMP2'!$A:$A,'TMP2'!$C:$C)</f>
        <v>19154.28</v>
      </c>
      <c r="C143">
        <f>LOOKUP(A143,'TMP2'!$A:$A,'TMP2'!$D:$D)</f>
        <v>98131.199999999997</v>
      </c>
      <c r="D143">
        <f>MATCH(A143,'TMP2'!A:A,0)</f>
        <v>822</v>
      </c>
      <c r="E143" s="12">
        <v>25.7</v>
      </c>
      <c r="F143" s="12">
        <v>25.9</v>
      </c>
      <c r="G143" s="12" t="s">
        <v>1870</v>
      </c>
      <c r="H143" s="12">
        <v>16.5</v>
      </c>
      <c r="I143" s="12">
        <v>31.9</v>
      </c>
      <c r="J143" s="12">
        <v>19.8</v>
      </c>
      <c r="K143" s="12">
        <v>12.099999999999998</v>
      </c>
      <c r="L143" s="12">
        <v>0</v>
      </c>
      <c r="M143" s="12">
        <v>1.95</v>
      </c>
      <c r="N143" s="12">
        <v>1.6738197424892702</v>
      </c>
      <c r="O143" s="12">
        <v>2.67</v>
      </c>
      <c r="P143" s="12">
        <v>0.59515384615384614</v>
      </c>
      <c r="Q143" s="12">
        <v>0.373101220041472</v>
      </c>
      <c r="R143" s="12">
        <v>74.022877084141143</v>
      </c>
      <c r="S143" t="s">
        <v>951</v>
      </c>
      <c r="T143" s="12" t="s">
        <v>3715</v>
      </c>
      <c r="U143" s="12" t="s">
        <v>3715</v>
      </c>
      <c r="W143" s="12" t="s">
        <v>3715</v>
      </c>
      <c r="X143" s="12" t="s">
        <v>3715</v>
      </c>
      <c r="Y143" s="12">
        <v>10.43</v>
      </c>
      <c r="Z143" s="12">
        <v>34.200000000000003</v>
      </c>
      <c r="AA143" s="12" t="s">
        <v>3715</v>
      </c>
      <c r="AB143" s="12" t="s">
        <v>3715</v>
      </c>
      <c r="AC143" s="12" t="s">
        <v>3715</v>
      </c>
      <c r="AD143" s="12" t="s">
        <v>3715</v>
      </c>
      <c r="AE143" s="12" t="s">
        <v>3715</v>
      </c>
      <c r="AF143" s="12" t="s">
        <v>3715</v>
      </c>
      <c r="AG143" s="12" t="s">
        <v>3715</v>
      </c>
      <c r="AH143" s="12" t="s">
        <v>3715</v>
      </c>
    </row>
    <row r="144" spans="1:34" x14ac:dyDescent="0.2">
      <c r="A144" s="12" t="s">
        <v>1059</v>
      </c>
      <c r="B144">
        <f>LOOKUP(A144,'TMP2'!$A:$A,'TMP2'!$C:$C)</f>
        <v>19154.740000000002</v>
      </c>
      <c r="C144">
        <f>LOOKUP(A144,'TMP2'!$A:$A,'TMP2'!$D:$D)</f>
        <v>98166.92</v>
      </c>
      <c r="D144">
        <f>MATCH(A144,'TMP2'!A:A,0)</f>
        <v>824</v>
      </c>
      <c r="E144" s="12">
        <v>17.100000000000001</v>
      </c>
      <c r="F144" s="12">
        <v>17.3</v>
      </c>
      <c r="G144" s="12" t="s">
        <v>1870</v>
      </c>
      <c r="H144" s="12">
        <v>20.9</v>
      </c>
      <c r="I144" s="12">
        <v>29</v>
      </c>
      <c r="J144" s="12">
        <v>17</v>
      </c>
      <c r="K144" s="12">
        <v>12</v>
      </c>
      <c r="L144" s="12">
        <v>0.3249999999999999</v>
      </c>
      <c r="M144" s="12">
        <v>2.02</v>
      </c>
      <c r="N144" s="12">
        <v>1.6708023159636063</v>
      </c>
      <c r="O144" s="12">
        <v>2.67</v>
      </c>
      <c r="P144" s="12">
        <v>0.59803465346534646</v>
      </c>
      <c r="Q144" s="12">
        <v>0.37423134233572802</v>
      </c>
      <c r="R144" s="12">
        <v>93.310646258784971</v>
      </c>
      <c r="S144" t="s">
        <v>951</v>
      </c>
      <c r="T144" s="12" t="s">
        <v>3715</v>
      </c>
      <c r="U144" s="12" t="s">
        <v>3715</v>
      </c>
      <c r="W144" s="12" t="s">
        <v>3715</v>
      </c>
      <c r="X144" s="12" t="s">
        <v>3715</v>
      </c>
      <c r="Y144" s="12">
        <v>21.12</v>
      </c>
      <c r="Z144" s="12">
        <v>15.4</v>
      </c>
      <c r="AA144" s="12" t="s">
        <v>3715</v>
      </c>
      <c r="AB144" s="12" t="s">
        <v>3715</v>
      </c>
      <c r="AC144" s="12" t="s">
        <v>3715</v>
      </c>
      <c r="AD144" s="12" t="s">
        <v>3715</v>
      </c>
      <c r="AE144" s="12" t="s">
        <v>3715</v>
      </c>
      <c r="AF144" s="12" t="s">
        <v>3715</v>
      </c>
      <c r="AG144" s="12" t="s">
        <v>3715</v>
      </c>
      <c r="AH144" s="12" t="s">
        <v>3715</v>
      </c>
    </row>
    <row r="145" spans="1:34" x14ac:dyDescent="0.2">
      <c r="A145" s="12" t="s">
        <v>1059</v>
      </c>
      <c r="B145">
        <f>LOOKUP(A145,'TMP2'!$A:$A,'TMP2'!$C:$C)</f>
        <v>19154.740000000002</v>
      </c>
      <c r="C145">
        <f>LOOKUP(A145,'TMP2'!$A:$A,'TMP2'!$D:$D)</f>
        <v>98166.92</v>
      </c>
      <c r="D145">
        <f>MATCH(A145,'TMP2'!A:A,0)</f>
        <v>824</v>
      </c>
      <c r="E145" s="12">
        <v>19.100000000000001</v>
      </c>
      <c r="F145" s="12">
        <v>19.3</v>
      </c>
      <c r="G145" s="12" t="s">
        <v>1870</v>
      </c>
      <c r="H145" s="12">
        <v>19.899999999999999</v>
      </c>
      <c r="I145" s="12">
        <v>35.700000000000003</v>
      </c>
      <c r="J145" s="12">
        <v>22.1</v>
      </c>
      <c r="K145" s="12">
        <v>13.600000000000001</v>
      </c>
      <c r="L145" s="12">
        <v>0</v>
      </c>
      <c r="M145" s="12">
        <v>1.98</v>
      </c>
      <c r="N145" s="12">
        <v>1.6513761467889907</v>
      </c>
      <c r="O145" s="12">
        <v>2.68</v>
      </c>
      <c r="P145" s="12">
        <v>0.62288888888888905</v>
      </c>
      <c r="Q145" s="12">
        <v>0.38381487060112301</v>
      </c>
      <c r="R145" s="12">
        <v>85.620406707099519</v>
      </c>
      <c r="S145" t="s">
        <v>951</v>
      </c>
      <c r="T145" s="12">
        <v>0.315</v>
      </c>
      <c r="U145" s="12">
        <v>5.16</v>
      </c>
      <c r="W145" s="12" t="s">
        <v>3715</v>
      </c>
      <c r="X145" s="12" t="s">
        <v>3715</v>
      </c>
      <c r="Y145" s="12" t="s">
        <v>3715</v>
      </c>
      <c r="Z145" s="12" t="s">
        <v>3715</v>
      </c>
      <c r="AA145" s="12" t="s">
        <v>3715</v>
      </c>
      <c r="AB145" s="12" t="s">
        <v>3715</v>
      </c>
      <c r="AC145" s="12" t="s">
        <v>3715</v>
      </c>
      <c r="AD145" s="12" t="s">
        <v>3715</v>
      </c>
      <c r="AE145" s="12" t="s">
        <v>3715</v>
      </c>
      <c r="AF145" s="12" t="s">
        <v>3715</v>
      </c>
      <c r="AG145" s="12" t="s">
        <v>3715</v>
      </c>
      <c r="AH145" s="12" t="s">
        <v>3715</v>
      </c>
    </row>
    <row r="146" spans="1:34" x14ac:dyDescent="0.2">
      <c r="A146" s="12" t="s">
        <v>1060</v>
      </c>
      <c r="B146">
        <f>LOOKUP(A146,'TMP2'!$A:$A,'TMP2'!$C:$C)</f>
        <v>19136.62</v>
      </c>
      <c r="C146">
        <f>LOOKUP(A146,'TMP2'!$A:$A,'TMP2'!$D:$D)</f>
        <v>98091.29</v>
      </c>
      <c r="D146">
        <f>MATCH(A146,'TMP2'!A:A,0)</f>
        <v>825</v>
      </c>
      <c r="E146" s="12">
        <v>13.4</v>
      </c>
      <c r="F146" s="12">
        <v>13.6</v>
      </c>
      <c r="G146" s="12" t="s">
        <v>1870</v>
      </c>
      <c r="H146" s="12">
        <v>30.9</v>
      </c>
      <c r="I146" s="12">
        <v>32.5</v>
      </c>
      <c r="J146" s="12">
        <v>20</v>
      </c>
      <c r="K146" s="12">
        <v>12.5</v>
      </c>
      <c r="L146" s="12">
        <v>0.87199999999999989</v>
      </c>
      <c r="M146" s="12">
        <v>1.91</v>
      </c>
      <c r="N146" s="12">
        <v>1.4591291061879297</v>
      </c>
      <c r="O146" s="12">
        <v>2.7</v>
      </c>
      <c r="P146" s="12">
        <v>0.85041884816753943</v>
      </c>
      <c r="Q146" s="12">
        <v>0.45958181252298902</v>
      </c>
      <c r="R146" s="12">
        <v>98.104598904143316</v>
      </c>
      <c r="S146" t="s">
        <v>951</v>
      </c>
      <c r="T146" s="12" t="s">
        <v>3715</v>
      </c>
      <c r="U146" s="12" t="s">
        <v>3715</v>
      </c>
      <c r="W146" s="12" t="s">
        <v>3715</v>
      </c>
      <c r="X146" s="12" t="s">
        <v>3715</v>
      </c>
      <c r="Y146" s="12">
        <v>23.49</v>
      </c>
      <c r="Z146" s="12">
        <v>12.9</v>
      </c>
      <c r="AA146" s="12" t="s">
        <v>3715</v>
      </c>
      <c r="AB146" s="12" t="s">
        <v>3715</v>
      </c>
      <c r="AC146" s="12" t="s">
        <v>3715</v>
      </c>
      <c r="AD146" s="12" t="s">
        <v>3715</v>
      </c>
      <c r="AE146" s="12" t="s">
        <v>3715</v>
      </c>
      <c r="AF146" s="12" t="s">
        <v>3715</v>
      </c>
      <c r="AG146" s="12" t="s">
        <v>3715</v>
      </c>
      <c r="AH146" s="12" t="s">
        <v>3715</v>
      </c>
    </row>
    <row r="147" spans="1:34" x14ac:dyDescent="0.2">
      <c r="A147" s="12" t="s">
        <v>1060</v>
      </c>
      <c r="B147">
        <f>LOOKUP(A147,'TMP2'!$A:$A,'TMP2'!$C:$C)</f>
        <v>19136.62</v>
      </c>
      <c r="C147">
        <f>LOOKUP(A147,'TMP2'!$A:$A,'TMP2'!$D:$D)</f>
        <v>98091.29</v>
      </c>
      <c r="D147">
        <f>MATCH(A147,'TMP2'!A:A,0)</f>
        <v>825</v>
      </c>
      <c r="E147" s="12">
        <v>22.4</v>
      </c>
      <c r="F147" s="12">
        <v>22.6</v>
      </c>
      <c r="G147" s="12" t="s">
        <v>1870</v>
      </c>
      <c r="H147" s="12">
        <v>25.1</v>
      </c>
      <c r="I147" s="12">
        <v>33.4</v>
      </c>
      <c r="J147" s="12">
        <v>20.6</v>
      </c>
      <c r="K147" s="12">
        <v>12.799999999999997</v>
      </c>
      <c r="L147" s="12">
        <v>0.35156250000000006</v>
      </c>
      <c r="M147" s="12">
        <v>1.96</v>
      </c>
      <c r="N147" s="12">
        <v>1.5667466027178258</v>
      </c>
      <c r="O147" s="12">
        <v>2.68</v>
      </c>
      <c r="P147" s="12">
        <v>0.71055102040816331</v>
      </c>
      <c r="Q147" s="12">
        <v>0.41539305868737803</v>
      </c>
      <c r="R147" s="12">
        <v>94.670189849786041</v>
      </c>
      <c r="S147" t="s">
        <v>951</v>
      </c>
      <c r="T147" s="12" t="s">
        <v>3715</v>
      </c>
      <c r="U147" s="12" t="s">
        <v>3715</v>
      </c>
      <c r="W147" s="12" t="s">
        <v>3715</v>
      </c>
      <c r="X147" s="12" t="s">
        <v>3715</v>
      </c>
      <c r="Y147" s="12" t="s">
        <v>3715</v>
      </c>
      <c r="Z147" s="12" t="s">
        <v>3715</v>
      </c>
      <c r="AA147" s="12" t="s">
        <v>3715</v>
      </c>
      <c r="AB147" s="12" t="s">
        <v>3715</v>
      </c>
      <c r="AC147" s="12" t="s">
        <v>3715</v>
      </c>
      <c r="AD147" s="12" t="s">
        <v>3715</v>
      </c>
      <c r="AE147" s="12" t="s">
        <v>3715</v>
      </c>
      <c r="AF147" s="12" t="s">
        <v>3715</v>
      </c>
      <c r="AG147" s="12" t="s">
        <v>3715</v>
      </c>
      <c r="AH147" s="12" t="s">
        <v>3715</v>
      </c>
    </row>
    <row r="148" spans="1:34" x14ac:dyDescent="0.2">
      <c r="A148" s="12" t="s">
        <v>1060</v>
      </c>
      <c r="B148">
        <f>LOOKUP(A148,'TMP2'!$A:$A,'TMP2'!$C:$C)</f>
        <v>19136.62</v>
      </c>
      <c r="C148">
        <f>LOOKUP(A148,'TMP2'!$A:$A,'TMP2'!$D:$D)</f>
        <v>98091.29</v>
      </c>
      <c r="D148">
        <f>MATCH(A148,'TMP2'!A:A,0)</f>
        <v>825</v>
      </c>
      <c r="E148" s="12">
        <v>25</v>
      </c>
      <c r="F148" s="12">
        <v>25.2</v>
      </c>
      <c r="G148" s="12" t="s">
        <v>1870</v>
      </c>
      <c r="H148" s="12">
        <v>21.4</v>
      </c>
      <c r="I148" s="12">
        <v>32.700000000000003</v>
      </c>
      <c r="J148" s="12">
        <v>20.399999999999999</v>
      </c>
      <c r="K148" s="12">
        <v>12.300000000000004</v>
      </c>
      <c r="L148" s="12">
        <v>8.1300813008130052E-2</v>
      </c>
      <c r="M148" s="12">
        <v>2.02</v>
      </c>
      <c r="N148" s="12">
        <v>1.6639209225700164</v>
      </c>
      <c r="O148" s="12">
        <v>2.67</v>
      </c>
      <c r="P148" s="12">
        <v>0.60464356435643563</v>
      </c>
      <c r="Q148" s="12">
        <v>0.37680864323220398</v>
      </c>
      <c r="R148" s="12">
        <v>94.498649069085786</v>
      </c>
      <c r="S148" t="s">
        <v>951</v>
      </c>
      <c r="T148" s="12">
        <v>0.25600000000000001</v>
      </c>
      <c r="U148" s="12">
        <v>6.2569999999999997</v>
      </c>
      <c r="W148" s="12" t="s">
        <v>3715</v>
      </c>
      <c r="X148" s="12" t="s">
        <v>3715</v>
      </c>
      <c r="Y148" s="12" t="s">
        <v>3715</v>
      </c>
      <c r="Z148" s="12" t="s">
        <v>3715</v>
      </c>
      <c r="AA148" s="12" t="s">
        <v>3715</v>
      </c>
      <c r="AB148" s="12" t="s">
        <v>3715</v>
      </c>
      <c r="AC148" s="12" t="s">
        <v>3715</v>
      </c>
      <c r="AD148" s="12" t="s">
        <v>3715</v>
      </c>
      <c r="AE148" s="12" t="s">
        <v>3715</v>
      </c>
      <c r="AF148" s="12" t="s">
        <v>3715</v>
      </c>
      <c r="AG148" s="12" t="s">
        <v>3715</v>
      </c>
      <c r="AH148" s="12" t="s">
        <v>3715</v>
      </c>
    </row>
    <row r="149" spans="1:34" x14ac:dyDescent="0.2">
      <c r="A149" s="12" t="s">
        <v>1062</v>
      </c>
      <c r="B149">
        <f>LOOKUP(A149,'TMP2'!$A:$A,'TMP2'!$C:$C)</f>
        <v>19136.57</v>
      </c>
      <c r="C149">
        <f>LOOKUP(A149,'TMP2'!$A:$A,'TMP2'!$D:$D)</f>
        <v>98131.24</v>
      </c>
      <c r="D149">
        <f>MATCH(A149,'TMP2'!A:A,0)</f>
        <v>827</v>
      </c>
      <c r="E149" s="12">
        <v>23.2</v>
      </c>
      <c r="F149" s="12">
        <v>23.4</v>
      </c>
      <c r="G149" s="12" t="s">
        <v>1870</v>
      </c>
      <c r="H149" s="12">
        <v>31.2</v>
      </c>
      <c r="I149" s="12">
        <v>35.5</v>
      </c>
      <c r="J149" s="12">
        <v>22.5</v>
      </c>
      <c r="K149" s="12">
        <v>13</v>
      </c>
      <c r="L149" s="12">
        <v>0.66923076923076918</v>
      </c>
      <c r="M149" s="12">
        <v>1.84</v>
      </c>
      <c r="N149" s="12">
        <v>1.4024390243902438</v>
      </c>
      <c r="O149" s="12">
        <v>2.68</v>
      </c>
      <c r="P149" s="12">
        <v>0.91095652173913044</v>
      </c>
      <c r="Q149" s="12">
        <v>0.47670185657080399</v>
      </c>
      <c r="R149" s="12">
        <v>91.789232531500573</v>
      </c>
      <c r="S149" t="s">
        <v>951</v>
      </c>
      <c r="T149" s="12" t="s">
        <v>3715</v>
      </c>
      <c r="U149" s="12" t="s">
        <v>3715</v>
      </c>
      <c r="W149" s="12" t="s">
        <v>3715</v>
      </c>
      <c r="X149" s="12" t="s">
        <v>3715</v>
      </c>
      <c r="Y149" s="12">
        <v>10.02</v>
      </c>
      <c r="Z149" s="12">
        <v>28.7</v>
      </c>
      <c r="AA149" s="12" t="s">
        <v>3715</v>
      </c>
      <c r="AB149" s="12" t="s">
        <v>3715</v>
      </c>
      <c r="AC149" s="12" t="s">
        <v>3715</v>
      </c>
      <c r="AD149" s="12" t="s">
        <v>3715</v>
      </c>
      <c r="AE149" s="12" t="s">
        <v>3715</v>
      </c>
      <c r="AF149" s="12" t="s">
        <v>3715</v>
      </c>
      <c r="AG149" s="12" t="s">
        <v>3715</v>
      </c>
      <c r="AH149" s="12" t="s">
        <v>3715</v>
      </c>
    </row>
    <row r="150" spans="1:34" x14ac:dyDescent="0.2">
      <c r="A150" s="12" t="s">
        <v>1064</v>
      </c>
      <c r="B150">
        <f>LOOKUP(A150,'TMP2'!$A:$A,'TMP2'!$C:$C)</f>
        <v>19136.740000000002</v>
      </c>
      <c r="C150">
        <f>LOOKUP(A150,'TMP2'!$A:$A,'TMP2'!$D:$D)</f>
        <v>98167.32</v>
      </c>
      <c r="D150">
        <f>MATCH(A150,'TMP2'!A:A,0)</f>
        <v>829</v>
      </c>
      <c r="E150" s="12">
        <v>22.4</v>
      </c>
      <c r="F150" s="12">
        <v>22.6</v>
      </c>
      <c r="G150" s="12" t="s">
        <v>1870</v>
      </c>
      <c r="H150" s="12">
        <v>19.899999999999999</v>
      </c>
      <c r="I150" s="12">
        <v>35.1</v>
      </c>
      <c r="J150" s="12">
        <v>21.7</v>
      </c>
      <c r="K150" s="12">
        <v>13.400000000000002</v>
      </c>
      <c r="L150" s="12">
        <v>0</v>
      </c>
      <c r="M150" s="12">
        <v>2</v>
      </c>
      <c r="N150" s="12">
        <v>1.6680567139282734</v>
      </c>
      <c r="O150" s="12">
        <v>2.68</v>
      </c>
      <c r="P150" s="12">
        <v>0.6066600000000002</v>
      </c>
      <c r="Q150" s="12">
        <v>0.37759077838497301</v>
      </c>
      <c r="R150" s="12">
        <v>87.910856163254508</v>
      </c>
      <c r="S150" t="s">
        <v>951</v>
      </c>
      <c r="T150" s="12">
        <v>0.38300000000000001</v>
      </c>
      <c r="U150" s="12">
        <v>4.1929999999999996</v>
      </c>
      <c r="W150" s="12" t="s">
        <v>3715</v>
      </c>
      <c r="X150" s="12" t="s">
        <v>3715</v>
      </c>
      <c r="Y150" s="12" t="s">
        <v>3715</v>
      </c>
      <c r="Z150" s="12" t="s">
        <v>3715</v>
      </c>
      <c r="AA150" s="12" t="s">
        <v>3715</v>
      </c>
      <c r="AB150" s="12" t="s">
        <v>3715</v>
      </c>
      <c r="AC150" s="12" t="s">
        <v>3715</v>
      </c>
      <c r="AD150" s="12" t="s">
        <v>3715</v>
      </c>
      <c r="AE150" s="12" t="s">
        <v>3715</v>
      </c>
      <c r="AF150" s="12" t="s">
        <v>3715</v>
      </c>
      <c r="AG150" s="12" t="s">
        <v>3715</v>
      </c>
      <c r="AH150" s="12" t="s">
        <v>3715</v>
      </c>
    </row>
    <row r="151" spans="1:34" x14ac:dyDescent="0.2">
      <c r="A151" s="12" t="s">
        <v>1066</v>
      </c>
      <c r="B151">
        <f>LOOKUP(A151,'TMP2'!$A:$A,'TMP2'!$C:$C)</f>
        <v>19118.93</v>
      </c>
      <c r="C151">
        <f>LOOKUP(A151,'TMP2'!$A:$A,'TMP2'!$D:$D)</f>
        <v>98113.57</v>
      </c>
      <c r="D151">
        <f>MATCH(A151,'TMP2'!A:A,0)</f>
        <v>831</v>
      </c>
      <c r="E151" s="12">
        <v>16.2</v>
      </c>
      <c r="F151" s="12">
        <v>16.399999999999999</v>
      </c>
      <c r="G151" s="12" t="s">
        <v>1870</v>
      </c>
      <c r="H151" s="12">
        <v>29.9</v>
      </c>
      <c r="I151" s="12">
        <v>34.1</v>
      </c>
      <c r="J151" s="12">
        <v>20.3</v>
      </c>
      <c r="K151" s="12">
        <v>13.8</v>
      </c>
      <c r="L151" s="12">
        <v>0.69565217391304324</v>
      </c>
      <c r="M151" s="12">
        <v>1.91</v>
      </c>
      <c r="N151" s="12">
        <v>1.4703618167821402</v>
      </c>
      <c r="O151" s="12">
        <v>2.65</v>
      </c>
      <c r="P151" s="12">
        <v>0.80227748691099476</v>
      </c>
      <c r="Q151" s="12">
        <v>0.445146484233155</v>
      </c>
      <c r="R151" s="12">
        <v>98.76258687636637</v>
      </c>
      <c r="S151" t="s">
        <v>951</v>
      </c>
      <c r="T151" s="12">
        <v>0.46100000000000002</v>
      </c>
      <c r="U151" s="12">
        <v>3.9140000000000001</v>
      </c>
      <c r="W151" s="12" t="s">
        <v>3715</v>
      </c>
      <c r="X151" s="12" t="s">
        <v>3715</v>
      </c>
      <c r="Y151" s="12" t="s">
        <v>3715</v>
      </c>
      <c r="Z151" s="12" t="s">
        <v>3715</v>
      </c>
      <c r="AA151" s="12" t="s">
        <v>3715</v>
      </c>
      <c r="AB151" s="12" t="s">
        <v>3715</v>
      </c>
      <c r="AC151" s="12" t="s">
        <v>3715</v>
      </c>
      <c r="AD151" s="12" t="s">
        <v>3715</v>
      </c>
      <c r="AE151" s="12" t="s">
        <v>3715</v>
      </c>
      <c r="AF151" s="12" t="s">
        <v>3715</v>
      </c>
      <c r="AG151" s="12" t="s">
        <v>3715</v>
      </c>
      <c r="AH151" s="12" t="s">
        <v>3715</v>
      </c>
    </row>
    <row r="152" spans="1:34" x14ac:dyDescent="0.2">
      <c r="A152" s="12" t="s">
        <v>1066</v>
      </c>
      <c r="B152">
        <f>LOOKUP(A152,'TMP2'!$A:$A,'TMP2'!$C:$C)</f>
        <v>19118.93</v>
      </c>
      <c r="C152">
        <f>LOOKUP(A152,'TMP2'!$A:$A,'TMP2'!$D:$D)</f>
        <v>98113.57</v>
      </c>
      <c r="D152">
        <f>MATCH(A152,'TMP2'!A:A,0)</f>
        <v>831</v>
      </c>
      <c r="E152" s="12">
        <v>17.8</v>
      </c>
      <c r="F152" s="12">
        <v>18</v>
      </c>
      <c r="G152" s="12" t="s">
        <v>1870</v>
      </c>
      <c r="H152" s="12">
        <v>21</v>
      </c>
      <c r="I152" s="12">
        <v>33.1</v>
      </c>
      <c r="J152" s="12">
        <v>20.6</v>
      </c>
      <c r="K152" s="12">
        <v>12.5</v>
      </c>
      <c r="L152" s="12">
        <v>3.199999999999989E-2</v>
      </c>
      <c r="M152" s="12">
        <v>2.02</v>
      </c>
      <c r="N152" s="12">
        <v>1.6694214876033058</v>
      </c>
      <c r="O152" s="12">
        <v>2.67</v>
      </c>
      <c r="P152" s="12">
        <v>0.59935643564356411</v>
      </c>
      <c r="Q152" s="12">
        <v>0.37474850651561598</v>
      </c>
      <c r="R152" s="12">
        <v>93.550342776905964</v>
      </c>
      <c r="S152" t="s">
        <v>951</v>
      </c>
      <c r="T152" s="12">
        <v>0.17899999999999999</v>
      </c>
      <c r="U152" s="12">
        <v>8.9510000000000005</v>
      </c>
      <c r="W152" s="12" t="s">
        <v>3715</v>
      </c>
      <c r="X152" s="12" t="s">
        <v>3715</v>
      </c>
      <c r="Y152" s="12" t="s">
        <v>3715</v>
      </c>
      <c r="Z152" s="12" t="s">
        <v>3715</v>
      </c>
      <c r="AA152" s="12" t="s">
        <v>3715</v>
      </c>
      <c r="AB152" s="12" t="s">
        <v>3715</v>
      </c>
      <c r="AC152" s="12" t="s">
        <v>3715</v>
      </c>
      <c r="AD152" s="12" t="s">
        <v>3715</v>
      </c>
      <c r="AE152" s="12" t="s">
        <v>3715</v>
      </c>
      <c r="AF152" s="12" t="s">
        <v>3715</v>
      </c>
      <c r="AG152" s="12" t="s">
        <v>3715</v>
      </c>
      <c r="AH152" s="12" t="s">
        <v>3715</v>
      </c>
    </row>
    <row r="153" spans="1:34" x14ac:dyDescent="0.2">
      <c r="A153" s="12" t="s">
        <v>1068</v>
      </c>
      <c r="B153">
        <f>LOOKUP(A153,'TMP2'!$A:$A,'TMP2'!$C:$C)</f>
        <v>19118.73</v>
      </c>
      <c r="C153">
        <f>LOOKUP(A153,'TMP2'!$A:$A,'TMP2'!$D:$D)</f>
        <v>98149.15</v>
      </c>
      <c r="D153">
        <f>MATCH(A153,'TMP2'!A:A,0)</f>
        <v>833</v>
      </c>
      <c r="E153" s="12">
        <v>14.8</v>
      </c>
      <c r="F153" s="12">
        <v>15</v>
      </c>
      <c r="G153" s="12" t="s">
        <v>1870</v>
      </c>
      <c r="H153" s="12">
        <v>37.1</v>
      </c>
      <c r="I153" s="12">
        <v>36.4</v>
      </c>
      <c r="J153" s="12">
        <v>21</v>
      </c>
      <c r="K153" s="12">
        <v>15.399999999999999</v>
      </c>
      <c r="L153" s="12">
        <v>1.0454545454545456</v>
      </c>
      <c r="M153" s="12">
        <v>1.82</v>
      </c>
      <c r="N153" s="12">
        <v>1.3274981765134939</v>
      </c>
      <c r="O153" s="12">
        <v>2.65</v>
      </c>
      <c r="P153" s="12">
        <v>0.99623626373626339</v>
      </c>
      <c r="Q153" s="12">
        <v>0.4990572918817</v>
      </c>
      <c r="R153" s="12">
        <v>98.686429694178671</v>
      </c>
      <c r="S153" t="s">
        <v>951</v>
      </c>
      <c r="T153" s="12">
        <v>0.57199999999999995</v>
      </c>
      <c r="U153" s="12">
        <v>3.49</v>
      </c>
      <c r="W153" s="12" t="s">
        <v>3715</v>
      </c>
      <c r="X153" s="12" t="s">
        <v>3715</v>
      </c>
      <c r="Y153" s="12" t="s">
        <v>3715</v>
      </c>
      <c r="Z153" s="12" t="s">
        <v>3715</v>
      </c>
      <c r="AA153" s="12" t="s">
        <v>3715</v>
      </c>
      <c r="AB153" s="12" t="s">
        <v>3715</v>
      </c>
      <c r="AC153" s="12" t="s">
        <v>3715</v>
      </c>
      <c r="AD153" s="12" t="s">
        <v>3715</v>
      </c>
      <c r="AE153" s="12" t="s">
        <v>3715</v>
      </c>
      <c r="AF153" s="12" t="s">
        <v>3715</v>
      </c>
      <c r="AG153" s="12" t="s">
        <v>3715</v>
      </c>
      <c r="AH153" s="12" t="s">
        <v>3715</v>
      </c>
    </row>
    <row r="154" spans="1:34" x14ac:dyDescent="0.2">
      <c r="A154" s="12" t="s">
        <v>1068</v>
      </c>
      <c r="B154">
        <f>LOOKUP(A154,'TMP2'!$A:$A,'TMP2'!$C:$C)</f>
        <v>19118.73</v>
      </c>
      <c r="C154">
        <f>LOOKUP(A154,'TMP2'!$A:$A,'TMP2'!$D:$D)</f>
        <v>98149.15</v>
      </c>
      <c r="D154">
        <f>MATCH(A154,'TMP2'!A:A,0)</f>
        <v>833</v>
      </c>
      <c r="E154" s="12">
        <v>19.8</v>
      </c>
      <c r="F154" s="12">
        <v>20</v>
      </c>
      <c r="G154" s="12" t="s">
        <v>1870</v>
      </c>
      <c r="H154" s="12">
        <v>11.3</v>
      </c>
      <c r="I154" s="12">
        <v>36.200000000000003</v>
      </c>
      <c r="J154" s="12">
        <v>22.3</v>
      </c>
      <c r="K154" s="12">
        <v>13.900000000000002</v>
      </c>
      <c r="L154" s="12">
        <v>0</v>
      </c>
      <c r="M154" s="12">
        <v>1.79</v>
      </c>
      <c r="N154" s="12">
        <v>1.6082659478885895</v>
      </c>
      <c r="O154" s="12">
        <v>2.68</v>
      </c>
      <c r="P154" s="12">
        <v>0.66639106145251392</v>
      </c>
      <c r="Q154" s="12">
        <v>0.39990076571321298</v>
      </c>
      <c r="R154" s="12">
        <v>45.444787230475178</v>
      </c>
      <c r="S154" t="s">
        <v>951</v>
      </c>
      <c r="T154" s="12" t="s">
        <v>3715</v>
      </c>
      <c r="U154" s="12" t="s">
        <v>3715</v>
      </c>
      <c r="W154" s="12" t="s">
        <v>3715</v>
      </c>
      <c r="X154" s="12" t="s">
        <v>3715</v>
      </c>
      <c r="Y154" s="12">
        <v>56.6</v>
      </c>
      <c r="Z154" s="12">
        <v>11.7</v>
      </c>
      <c r="AA154" s="12" t="s">
        <v>3715</v>
      </c>
      <c r="AB154" s="12" t="s">
        <v>3715</v>
      </c>
      <c r="AC154" s="12" t="s">
        <v>3715</v>
      </c>
      <c r="AD154" s="12" t="s">
        <v>3715</v>
      </c>
      <c r="AE154" s="12" t="s">
        <v>3715</v>
      </c>
      <c r="AF154" s="12" t="s">
        <v>3715</v>
      </c>
      <c r="AG154" s="12" t="s">
        <v>3715</v>
      </c>
      <c r="AH154" s="12" t="s">
        <v>3715</v>
      </c>
    </row>
    <row r="155" spans="1:34" x14ac:dyDescent="0.2">
      <c r="A155" s="12" t="s">
        <v>1068</v>
      </c>
      <c r="B155">
        <f>LOOKUP(A155,'TMP2'!$A:$A,'TMP2'!$C:$C)</f>
        <v>19118.73</v>
      </c>
      <c r="C155">
        <f>LOOKUP(A155,'TMP2'!$A:$A,'TMP2'!$D:$D)</f>
        <v>98149.15</v>
      </c>
      <c r="D155">
        <f>MATCH(A155,'TMP2'!A:A,0)</f>
        <v>833</v>
      </c>
      <c r="E155" s="12">
        <v>21.8</v>
      </c>
      <c r="F155" s="12">
        <v>22</v>
      </c>
      <c r="G155" s="12" t="s">
        <v>1870</v>
      </c>
      <c r="H155" s="12">
        <v>18.3</v>
      </c>
      <c r="I155" s="12">
        <v>33.5</v>
      </c>
      <c r="J155" s="12">
        <v>20.8</v>
      </c>
      <c r="K155" s="12">
        <v>12.7</v>
      </c>
      <c r="L155" s="12">
        <v>0</v>
      </c>
      <c r="M155" s="12">
        <v>1.95</v>
      </c>
      <c r="N155" s="12">
        <v>1.6483516483516483</v>
      </c>
      <c r="O155" s="12">
        <v>2.68</v>
      </c>
      <c r="P155" s="12">
        <v>0.62586666666666679</v>
      </c>
      <c r="Q155" s="12">
        <v>0.384943414794161</v>
      </c>
      <c r="R155" s="12">
        <v>78.361738389433313</v>
      </c>
      <c r="S155" t="s">
        <v>951</v>
      </c>
      <c r="T155" s="12">
        <v>0.31900000000000001</v>
      </c>
      <c r="U155" s="12">
        <v>5.0960000000000001</v>
      </c>
      <c r="W155" s="12" t="s">
        <v>3715</v>
      </c>
      <c r="X155" s="12" t="s">
        <v>3715</v>
      </c>
      <c r="Y155" s="12" t="s">
        <v>3715</v>
      </c>
      <c r="Z155" s="12" t="s">
        <v>3715</v>
      </c>
      <c r="AA155" s="12" t="s">
        <v>3715</v>
      </c>
      <c r="AB155" s="12" t="s">
        <v>3715</v>
      </c>
      <c r="AC155" s="12" t="s">
        <v>3715</v>
      </c>
      <c r="AD155" s="12" t="s">
        <v>3715</v>
      </c>
      <c r="AE155" s="12" t="s">
        <v>3715</v>
      </c>
      <c r="AF155" s="12" t="s">
        <v>3715</v>
      </c>
      <c r="AG155" s="12" t="s">
        <v>3715</v>
      </c>
      <c r="AH155" s="12" t="s">
        <v>3715</v>
      </c>
    </row>
    <row r="156" spans="1:34" x14ac:dyDescent="0.2">
      <c r="A156" s="12" t="s">
        <v>1072</v>
      </c>
      <c r="B156">
        <f>LOOKUP(A156,'TMP2'!$A:$A,'TMP2'!$C:$C)</f>
        <v>19100.849999999999</v>
      </c>
      <c r="C156">
        <f>LOOKUP(A156,'TMP2'!$A:$A,'TMP2'!$D:$D)</f>
        <v>98131.22</v>
      </c>
      <c r="D156">
        <f>MATCH(A156,'TMP2'!A:A,0)</f>
        <v>837</v>
      </c>
      <c r="E156" s="12">
        <v>25.7</v>
      </c>
      <c r="F156" s="12">
        <v>25.9</v>
      </c>
      <c r="G156" s="12" t="s">
        <v>1870</v>
      </c>
      <c r="H156" s="12">
        <v>23.1</v>
      </c>
      <c r="I156" s="12">
        <v>36.4</v>
      </c>
      <c r="J156" s="12">
        <v>22.6</v>
      </c>
      <c r="K156" s="12">
        <v>13.799999999999997</v>
      </c>
      <c r="L156" s="12">
        <v>3.6231884057971023E-2</v>
      </c>
      <c r="M156" s="12">
        <v>1.95</v>
      </c>
      <c r="N156" s="12">
        <v>1.5840779853777416</v>
      </c>
      <c r="O156" s="12">
        <v>2.67</v>
      </c>
      <c r="P156" s="12">
        <v>0.68552307692307712</v>
      </c>
      <c r="Q156" s="12">
        <v>0.40671236502706298</v>
      </c>
      <c r="R156" s="12">
        <v>89.970712987275277</v>
      </c>
      <c r="S156" t="s">
        <v>951</v>
      </c>
      <c r="T156" s="12">
        <v>0.28999999999999998</v>
      </c>
      <c r="U156" s="12">
        <v>5.8159999999999998</v>
      </c>
      <c r="W156" s="12" t="s">
        <v>3715</v>
      </c>
      <c r="X156" s="12" t="s">
        <v>3715</v>
      </c>
      <c r="Y156" s="12" t="s">
        <v>3715</v>
      </c>
      <c r="Z156" s="12" t="s">
        <v>3715</v>
      </c>
      <c r="AA156" s="12" t="s">
        <v>3715</v>
      </c>
      <c r="AB156" s="12" t="s">
        <v>3715</v>
      </c>
      <c r="AC156" s="12" t="s">
        <v>3715</v>
      </c>
      <c r="AD156" s="12" t="s">
        <v>3715</v>
      </c>
      <c r="AE156" s="12" t="s">
        <v>3715</v>
      </c>
      <c r="AF156" s="12" t="s">
        <v>3715</v>
      </c>
      <c r="AG156" s="12" t="s">
        <v>3715</v>
      </c>
      <c r="AH156" s="12" t="s">
        <v>3715</v>
      </c>
    </row>
    <row r="157" spans="1:34" x14ac:dyDescent="0.2">
      <c r="A157" s="12" t="s">
        <v>1072</v>
      </c>
      <c r="B157">
        <f>LOOKUP(A157,'TMP2'!$A:$A,'TMP2'!$C:$C)</f>
        <v>19100.849999999999</v>
      </c>
      <c r="C157">
        <f>LOOKUP(A157,'TMP2'!$A:$A,'TMP2'!$D:$D)</f>
        <v>98131.22</v>
      </c>
      <c r="D157">
        <f>MATCH(A157,'TMP2'!A:A,0)</f>
        <v>837</v>
      </c>
      <c r="E157" s="12">
        <v>0.6</v>
      </c>
      <c r="F157" s="12">
        <v>0.8</v>
      </c>
      <c r="G157" s="12" t="s">
        <v>1870</v>
      </c>
      <c r="H157" s="12">
        <v>21</v>
      </c>
      <c r="I157" s="12">
        <v>35.5</v>
      </c>
      <c r="J157" s="12">
        <v>20.100000000000001</v>
      </c>
      <c r="K157" s="12">
        <v>15.399999999999999</v>
      </c>
      <c r="L157" s="12">
        <v>5.8441558441558357E-2</v>
      </c>
      <c r="M157" s="12">
        <v>1.95</v>
      </c>
      <c r="N157" s="12">
        <v>1.6115702479338843</v>
      </c>
      <c r="O157" s="12">
        <v>2.68</v>
      </c>
      <c r="P157" s="12">
        <v>0.66297435897435886</v>
      </c>
      <c r="Q157" s="12">
        <v>0.39866781793511802</v>
      </c>
      <c r="R157" s="12">
        <v>84.890160891089124</v>
      </c>
      <c r="S157" t="s">
        <v>951</v>
      </c>
      <c r="T157" s="12" t="s">
        <v>3715</v>
      </c>
      <c r="U157" s="12" t="s">
        <v>3715</v>
      </c>
      <c r="W157" s="12" t="s">
        <v>3715</v>
      </c>
      <c r="X157" s="12" t="s">
        <v>3715</v>
      </c>
      <c r="Y157" s="12">
        <v>11.14</v>
      </c>
      <c r="Z157" s="12">
        <v>22.5</v>
      </c>
      <c r="AA157" s="12" t="s">
        <v>3715</v>
      </c>
      <c r="AB157" s="12" t="s">
        <v>3715</v>
      </c>
      <c r="AC157" s="12" t="s">
        <v>3715</v>
      </c>
      <c r="AD157" s="12" t="s">
        <v>3715</v>
      </c>
      <c r="AE157" s="12" t="s">
        <v>3715</v>
      </c>
      <c r="AF157" s="12" t="s">
        <v>3715</v>
      </c>
      <c r="AG157" s="12" t="s">
        <v>3715</v>
      </c>
      <c r="AH157" s="12" t="s">
        <v>3715</v>
      </c>
    </row>
    <row r="158" spans="1:34" x14ac:dyDescent="0.2">
      <c r="A158" s="12" t="s">
        <v>1073</v>
      </c>
      <c r="B158">
        <f>LOOKUP(A158,'TMP2'!$A:$A,'TMP2'!$C:$C)</f>
        <v>19100.55</v>
      </c>
      <c r="C158">
        <f>LOOKUP(A158,'TMP2'!$A:$A,'TMP2'!$D:$D)</f>
        <v>98146.76</v>
      </c>
      <c r="D158">
        <f>MATCH(A158,'TMP2'!A:A,0)</f>
        <v>838</v>
      </c>
      <c r="E158" s="12">
        <v>25.6</v>
      </c>
      <c r="F158" s="12">
        <v>26</v>
      </c>
      <c r="G158" s="12" t="s">
        <v>1870</v>
      </c>
      <c r="H158" s="12">
        <v>27.9</v>
      </c>
      <c r="I158" s="12">
        <v>32.9</v>
      </c>
      <c r="J158" s="12">
        <v>20.3</v>
      </c>
      <c r="K158" s="12">
        <v>12.599999999999998</v>
      </c>
      <c r="L158" s="12">
        <v>0.60317460317460314</v>
      </c>
      <c r="M158" s="12">
        <v>1.88</v>
      </c>
      <c r="N158" s="12">
        <v>1.4698983580922595</v>
      </c>
      <c r="O158" s="12">
        <v>2.68</v>
      </c>
      <c r="P158" s="12">
        <v>0.82325531914893624</v>
      </c>
      <c r="Q158" s="12">
        <v>0.45153046339841102</v>
      </c>
      <c r="R158" s="12">
        <v>90.824800351484768</v>
      </c>
      <c r="S158" t="s">
        <v>951</v>
      </c>
      <c r="T158" s="12" t="s">
        <v>3715</v>
      </c>
      <c r="U158" s="12" t="s">
        <v>3715</v>
      </c>
      <c r="W158" s="12" t="s">
        <v>3715</v>
      </c>
      <c r="X158" s="12" t="s">
        <v>3715</v>
      </c>
      <c r="Y158" s="12" t="s">
        <v>3715</v>
      </c>
      <c r="Z158" s="12" t="s">
        <v>3715</v>
      </c>
      <c r="AA158" s="12" t="s">
        <v>3715</v>
      </c>
      <c r="AB158" s="12" t="s">
        <v>3715</v>
      </c>
      <c r="AC158" s="12">
        <v>13.71</v>
      </c>
      <c r="AD158" s="12">
        <v>25.91</v>
      </c>
      <c r="AE158" s="12">
        <v>21.19</v>
      </c>
      <c r="AF158" s="12">
        <v>33.03</v>
      </c>
      <c r="AG158" s="12" t="s">
        <v>3715</v>
      </c>
      <c r="AH158" s="12" t="s">
        <v>3715</v>
      </c>
    </row>
    <row r="159" spans="1:34" x14ac:dyDescent="0.2">
      <c r="A159" s="12" t="s">
        <v>1075</v>
      </c>
      <c r="B159">
        <f>LOOKUP(A159,'TMP2'!$A:$A,'TMP2'!$C:$C)</f>
        <v>19082.72</v>
      </c>
      <c r="C159">
        <f>LOOKUP(A159,'TMP2'!$A:$A,'TMP2'!$D:$D)</f>
        <v>98091.26</v>
      </c>
      <c r="D159">
        <f>MATCH(A159,'TMP2'!A:A,0)</f>
        <v>840</v>
      </c>
      <c r="E159" s="12">
        <v>24.8</v>
      </c>
      <c r="F159" s="12">
        <v>25</v>
      </c>
      <c r="G159" s="12" t="s">
        <v>1870</v>
      </c>
      <c r="H159" s="12">
        <v>31.1</v>
      </c>
      <c r="I159" s="12">
        <v>39.799999999999997</v>
      </c>
      <c r="J159" s="12">
        <v>24.6</v>
      </c>
      <c r="K159" s="12">
        <v>15.199999999999996</v>
      </c>
      <c r="L159" s="12">
        <v>0.42763157894736853</v>
      </c>
      <c r="M159" s="12">
        <v>1.86</v>
      </c>
      <c r="N159" s="12">
        <v>1.4187643020594967</v>
      </c>
      <c r="O159" s="12">
        <v>2.68</v>
      </c>
      <c r="P159" s="12">
        <v>0.88896774193548378</v>
      </c>
      <c r="Q159" s="12">
        <v>0.470610335052427</v>
      </c>
      <c r="R159" s="12">
        <v>93.758182741853574</v>
      </c>
      <c r="S159" t="s">
        <v>951</v>
      </c>
      <c r="T159" s="12">
        <v>0.45700000000000002</v>
      </c>
      <c r="U159" s="12">
        <v>4.1360000000000001</v>
      </c>
      <c r="W159" s="12" t="s">
        <v>3715</v>
      </c>
      <c r="X159" s="12" t="s">
        <v>3715</v>
      </c>
      <c r="Y159" s="12" t="s">
        <v>3715</v>
      </c>
      <c r="Z159" s="12" t="s">
        <v>3715</v>
      </c>
      <c r="AA159" s="12" t="s">
        <v>3715</v>
      </c>
      <c r="AB159" s="12" t="s">
        <v>3715</v>
      </c>
      <c r="AC159" s="12">
        <v>57.01</v>
      </c>
      <c r="AD159" s="12">
        <v>25.6</v>
      </c>
      <c r="AE159" s="12">
        <v>43.84</v>
      </c>
      <c r="AF159" s="12">
        <v>32.6</v>
      </c>
      <c r="AG159" s="12" t="s">
        <v>3715</v>
      </c>
      <c r="AH159" s="12" t="s">
        <v>3715</v>
      </c>
    </row>
    <row r="160" spans="1:34" x14ac:dyDescent="0.2">
      <c r="A160" s="12" t="s">
        <v>1075</v>
      </c>
      <c r="B160">
        <f>LOOKUP(A160,'TMP2'!$A:$A,'TMP2'!$C:$C)</f>
        <v>19082.72</v>
      </c>
      <c r="C160">
        <f>LOOKUP(A160,'TMP2'!$A:$A,'TMP2'!$D:$D)</f>
        <v>98091.26</v>
      </c>
      <c r="D160">
        <f>MATCH(A160,'TMP2'!A:A,0)</f>
        <v>840</v>
      </c>
      <c r="E160" s="12">
        <v>28.4</v>
      </c>
      <c r="F160" s="12">
        <v>28.6</v>
      </c>
      <c r="G160" s="12" t="s">
        <v>1870</v>
      </c>
      <c r="H160" s="12">
        <v>21.7</v>
      </c>
      <c r="I160" s="12">
        <v>33.1</v>
      </c>
      <c r="J160" s="12">
        <v>20.3</v>
      </c>
      <c r="K160" s="12">
        <v>12.8</v>
      </c>
      <c r="L160" s="12">
        <v>0.10937499999999989</v>
      </c>
      <c r="M160" s="12">
        <v>1.95</v>
      </c>
      <c r="N160" s="12">
        <v>1.6023007395234181</v>
      </c>
      <c r="O160" s="12">
        <v>2.67</v>
      </c>
      <c r="P160" s="12">
        <v>0.6663538461538463</v>
      </c>
      <c r="Q160" s="12">
        <v>0.39988736347437498</v>
      </c>
      <c r="R160" s="12">
        <v>86.9492992865883</v>
      </c>
      <c r="S160" t="s">
        <v>951</v>
      </c>
      <c r="T160" s="12">
        <v>0.34100000000000003</v>
      </c>
      <c r="U160" s="12">
        <v>4.9269999999999996</v>
      </c>
      <c r="W160" s="12" t="s">
        <v>3715</v>
      </c>
      <c r="X160" s="12" t="s">
        <v>3715</v>
      </c>
      <c r="Y160" s="12" t="s">
        <v>3715</v>
      </c>
      <c r="Z160" s="12" t="s">
        <v>3715</v>
      </c>
      <c r="AA160" s="12" t="s">
        <v>3715</v>
      </c>
      <c r="AB160" s="12" t="s">
        <v>3715</v>
      </c>
      <c r="AC160" s="12" t="s">
        <v>3715</v>
      </c>
      <c r="AD160" s="12" t="s">
        <v>3715</v>
      </c>
      <c r="AE160" s="12" t="s">
        <v>3715</v>
      </c>
      <c r="AF160" s="12" t="s">
        <v>3715</v>
      </c>
      <c r="AG160" s="12" t="s">
        <v>3715</v>
      </c>
      <c r="AH160" s="12" t="s">
        <v>3715</v>
      </c>
    </row>
    <row r="161" spans="1:34" x14ac:dyDescent="0.2">
      <c r="A161" s="12" t="s">
        <v>1077</v>
      </c>
      <c r="B161">
        <f>LOOKUP(A161,'TMP2'!$A:$A,'TMP2'!$C:$C)</f>
        <v>19082.86</v>
      </c>
      <c r="C161">
        <f>LOOKUP(A161,'TMP2'!$A:$A,'TMP2'!$D:$D)</f>
        <v>98131.22</v>
      </c>
      <c r="D161">
        <f>MATCH(A161,'TMP2'!A:A,0)</f>
        <v>842</v>
      </c>
      <c r="E161" s="12">
        <v>25.7</v>
      </c>
      <c r="F161" s="12">
        <v>25.9</v>
      </c>
      <c r="G161" s="12" t="s">
        <v>1870</v>
      </c>
      <c r="H161" s="12">
        <v>17.5</v>
      </c>
      <c r="I161" s="12">
        <v>32.700000000000003</v>
      </c>
      <c r="J161" s="12">
        <v>20.100000000000001</v>
      </c>
      <c r="K161" s="12">
        <v>12.600000000000001</v>
      </c>
      <c r="L161" s="12">
        <v>0</v>
      </c>
      <c r="M161" s="12">
        <v>1.77</v>
      </c>
      <c r="N161" s="12">
        <v>1.5063829787234042</v>
      </c>
      <c r="O161" s="12">
        <v>2.67</v>
      </c>
      <c r="P161" s="12">
        <v>0.77245762711864407</v>
      </c>
      <c r="Q161" s="12">
        <v>0.43581161845565403</v>
      </c>
      <c r="R161" s="12">
        <v>60.48875479978058</v>
      </c>
      <c r="S161" t="s">
        <v>951</v>
      </c>
      <c r="T161" s="12" t="s">
        <v>3715</v>
      </c>
      <c r="U161" s="12" t="s">
        <v>3715</v>
      </c>
      <c r="W161" s="12" t="s">
        <v>3715</v>
      </c>
      <c r="X161" s="12" t="s">
        <v>3715</v>
      </c>
      <c r="Y161" s="12">
        <v>51.07</v>
      </c>
      <c r="Z161" s="12">
        <v>23.2</v>
      </c>
      <c r="AA161" s="12" t="s">
        <v>3715</v>
      </c>
      <c r="AB161" s="12" t="s">
        <v>3715</v>
      </c>
      <c r="AC161" s="12" t="s">
        <v>3715</v>
      </c>
      <c r="AD161" s="12" t="s">
        <v>3715</v>
      </c>
      <c r="AE161" s="12" t="s">
        <v>3715</v>
      </c>
      <c r="AF161" s="12" t="s">
        <v>3715</v>
      </c>
      <c r="AG161" s="12" t="s">
        <v>3715</v>
      </c>
      <c r="AH161" s="12" t="s">
        <v>3715</v>
      </c>
    </row>
    <row r="162" spans="1:34" x14ac:dyDescent="0.2">
      <c r="A162" s="12" t="s">
        <v>1081</v>
      </c>
      <c r="B162">
        <f>LOOKUP(A162,'TMP2'!$A:$A,'TMP2'!$C:$C)</f>
        <v>19064.669999999998</v>
      </c>
      <c r="C162">
        <f>LOOKUP(A162,'TMP2'!$A:$A,'TMP2'!$D:$D)</f>
        <v>98113.45</v>
      </c>
      <c r="D162">
        <f>MATCH(A162,'TMP2'!A:A,0)</f>
        <v>846</v>
      </c>
      <c r="E162" s="12">
        <v>17</v>
      </c>
      <c r="F162" s="12">
        <v>17.2</v>
      </c>
      <c r="G162" s="12" t="s">
        <v>1870</v>
      </c>
      <c r="H162" s="12">
        <v>17.399999999999999</v>
      </c>
      <c r="I162" s="12">
        <v>29</v>
      </c>
      <c r="J162" s="12">
        <v>17</v>
      </c>
      <c r="K162" s="12">
        <v>12</v>
      </c>
      <c r="L162" s="12">
        <v>3.3333333333333215E-2</v>
      </c>
      <c r="M162" s="12">
        <v>2.09</v>
      </c>
      <c r="N162" s="12">
        <v>1.7802385008517887</v>
      </c>
      <c r="O162" s="12">
        <v>2.66</v>
      </c>
      <c r="P162" s="12">
        <v>0.49418181818181828</v>
      </c>
      <c r="Q162" s="12">
        <v>0.33073740569481602</v>
      </c>
      <c r="R162" s="12">
        <v>93.657836644591598</v>
      </c>
      <c r="S162" t="s">
        <v>951</v>
      </c>
      <c r="T162" s="12" t="s">
        <v>3715</v>
      </c>
      <c r="U162" s="12" t="s">
        <v>3715</v>
      </c>
      <c r="W162" s="12" t="s">
        <v>3715</v>
      </c>
      <c r="X162" s="12" t="s">
        <v>3715</v>
      </c>
      <c r="Y162" s="12">
        <v>33.869999999999997</v>
      </c>
      <c r="Z162" s="12">
        <v>14.8</v>
      </c>
      <c r="AA162" s="12" t="s">
        <v>3715</v>
      </c>
      <c r="AB162" s="12" t="s">
        <v>3715</v>
      </c>
      <c r="AC162" s="12" t="s">
        <v>3715</v>
      </c>
      <c r="AD162" s="12" t="s">
        <v>3715</v>
      </c>
      <c r="AE162" s="12" t="s">
        <v>3715</v>
      </c>
      <c r="AF162" s="12" t="s">
        <v>3715</v>
      </c>
      <c r="AG162" s="12" t="s">
        <v>3715</v>
      </c>
      <c r="AH162" s="12" t="s">
        <v>3715</v>
      </c>
    </row>
    <row r="163" spans="1:34" x14ac:dyDescent="0.2">
      <c r="A163" s="12" t="s">
        <v>1084</v>
      </c>
      <c r="B163">
        <f>LOOKUP(A163,'TMP2'!$A:$A,'TMP2'!$C:$C)</f>
        <v>19064.740000000002</v>
      </c>
      <c r="C163">
        <f>LOOKUP(A163,'TMP2'!$A:$A,'TMP2'!$D:$D)</f>
        <v>98167.32</v>
      </c>
      <c r="D163">
        <f>MATCH(A163,'TMP2'!A:A,0)</f>
        <v>849</v>
      </c>
      <c r="E163" s="12">
        <v>21</v>
      </c>
      <c r="F163" s="12">
        <v>21.2</v>
      </c>
      <c r="G163" s="12" t="s">
        <v>1870</v>
      </c>
      <c r="H163" s="12">
        <v>32.6</v>
      </c>
      <c r="I163" s="12">
        <v>39.700000000000003</v>
      </c>
      <c r="J163" s="12">
        <v>24.6</v>
      </c>
      <c r="K163" s="12">
        <v>15.100000000000001</v>
      </c>
      <c r="L163" s="12">
        <v>0.52980132450331119</v>
      </c>
      <c r="M163" s="12">
        <v>1.81</v>
      </c>
      <c r="N163" s="12">
        <v>1.3650075414781297</v>
      </c>
      <c r="O163" s="12">
        <v>2.68</v>
      </c>
      <c r="P163" s="12">
        <v>0.96335911602209956</v>
      </c>
      <c r="Q163" s="12">
        <v>0.49066882780666798</v>
      </c>
      <c r="R163" s="12">
        <v>90.69099834832079</v>
      </c>
      <c r="S163" t="s">
        <v>951</v>
      </c>
      <c r="T163" s="12">
        <v>0.375</v>
      </c>
      <c r="U163" s="12">
        <v>5.2290000000000001</v>
      </c>
      <c r="W163" s="12" t="s">
        <v>3715</v>
      </c>
      <c r="X163" s="12" t="s">
        <v>3715</v>
      </c>
      <c r="Y163" s="12" t="s">
        <v>3715</v>
      </c>
      <c r="Z163" s="12" t="s">
        <v>3715</v>
      </c>
      <c r="AA163" s="12" t="s">
        <v>3715</v>
      </c>
      <c r="AB163" s="12" t="s">
        <v>3715</v>
      </c>
      <c r="AC163" s="12" t="s">
        <v>3715</v>
      </c>
      <c r="AD163" s="12" t="s">
        <v>3715</v>
      </c>
      <c r="AE163" s="12" t="s">
        <v>3715</v>
      </c>
      <c r="AF163" s="12" t="s">
        <v>3715</v>
      </c>
      <c r="AG163" s="12" t="s">
        <v>3715</v>
      </c>
      <c r="AH163" s="12" t="s">
        <v>3715</v>
      </c>
    </row>
    <row r="164" spans="1:34" x14ac:dyDescent="0.2">
      <c r="A164" s="12" t="s">
        <v>1087</v>
      </c>
      <c r="B164">
        <f>LOOKUP(A164,'TMP2'!$A:$A,'TMP2'!$C:$C)</f>
        <v>19048.28</v>
      </c>
      <c r="C164">
        <f>LOOKUP(A164,'TMP2'!$A:$A,'TMP2'!$D:$D)</f>
        <v>98131.45</v>
      </c>
      <c r="D164">
        <f>MATCH(A164,'TMP2'!A:A,0)</f>
        <v>852</v>
      </c>
      <c r="E164" s="12">
        <v>16</v>
      </c>
      <c r="F164" s="12">
        <v>16.2</v>
      </c>
      <c r="G164" s="12" t="s">
        <v>1870</v>
      </c>
      <c r="H164" s="12">
        <v>16.3</v>
      </c>
      <c r="I164" s="12">
        <v>31.8</v>
      </c>
      <c r="J164" s="12">
        <v>18.600000000000001</v>
      </c>
      <c r="K164" s="12">
        <v>13.2</v>
      </c>
      <c r="L164" s="12">
        <v>0</v>
      </c>
      <c r="M164" s="12">
        <v>2.17</v>
      </c>
      <c r="N164" s="12">
        <v>1.8658641444539981</v>
      </c>
      <c r="O164" s="12">
        <v>2.67</v>
      </c>
      <c r="P164" s="12">
        <v>0.4309723502304148</v>
      </c>
      <c r="Q164" s="12">
        <v>0.30117447773258499</v>
      </c>
      <c r="R164" s="12">
        <v>100</v>
      </c>
      <c r="S164" t="s">
        <v>951</v>
      </c>
      <c r="T164" s="12">
        <v>0.218</v>
      </c>
      <c r="U164" s="12">
        <v>6.6340000000000003</v>
      </c>
      <c r="W164" s="12" t="s">
        <v>3715</v>
      </c>
      <c r="X164" s="12" t="s">
        <v>3715</v>
      </c>
      <c r="Y164" s="12" t="s">
        <v>3715</v>
      </c>
      <c r="Z164" s="12" t="s">
        <v>3715</v>
      </c>
      <c r="AA164" s="12" t="s">
        <v>3715</v>
      </c>
      <c r="AB164" s="12" t="s">
        <v>3715</v>
      </c>
      <c r="AC164" s="12" t="s">
        <v>3715</v>
      </c>
      <c r="AD164" s="12" t="s">
        <v>3715</v>
      </c>
      <c r="AE164" s="12" t="s">
        <v>3715</v>
      </c>
      <c r="AF164" s="12" t="s">
        <v>3715</v>
      </c>
      <c r="AG164" s="12" t="s">
        <v>3715</v>
      </c>
      <c r="AH164" s="12" t="s">
        <v>3715</v>
      </c>
    </row>
    <row r="165" spans="1:34" x14ac:dyDescent="0.2">
      <c r="A165" s="12" t="s">
        <v>1087</v>
      </c>
      <c r="B165">
        <f>LOOKUP(A165,'TMP2'!$A:$A,'TMP2'!$C:$C)</f>
        <v>19048.28</v>
      </c>
      <c r="C165">
        <f>LOOKUP(A165,'TMP2'!$A:$A,'TMP2'!$D:$D)</f>
        <v>98131.45</v>
      </c>
      <c r="D165">
        <f>MATCH(A165,'TMP2'!A:A,0)</f>
        <v>852</v>
      </c>
      <c r="E165" s="12">
        <v>28</v>
      </c>
      <c r="F165" s="12">
        <v>28.2</v>
      </c>
      <c r="G165" s="12" t="s">
        <v>1870</v>
      </c>
      <c r="H165" s="12">
        <v>15.9</v>
      </c>
      <c r="I165" s="12">
        <v>31</v>
      </c>
      <c r="J165" s="12">
        <v>19</v>
      </c>
      <c r="K165" s="12">
        <v>12</v>
      </c>
      <c r="L165" s="12">
        <v>0</v>
      </c>
      <c r="M165" s="12">
        <v>1.96</v>
      </c>
      <c r="N165" s="12">
        <v>1.6911130284728213</v>
      </c>
      <c r="O165" s="12">
        <v>2.68</v>
      </c>
      <c r="P165" s="12">
        <v>0.58475510204081638</v>
      </c>
      <c r="Q165" s="12">
        <v>0.36898767594297699</v>
      </c>
      <c r="R165" s="12">
        <v>72.871531776777303</v>
      </c>
      <c r="S165" t="s">
        <v>951</v>
      </c>
      <c r="T165" s="12">
        <v>0.312</v>
      </c>
      <c r="U165" s="12">
        <v>5.0819999999999999</v>
      </c>
      <c r="W165" s="12" t="s">
        <v>3715</v>
      </c>
      <c r="X165" s="12" t="s">
        <v>3715</v>
      </c>
      <c r="Y165" s="12" t="s">
        <v>3715</v>
      </c>
      <c r="Z165" s="12" t="s">
        <v>3715</v>
      </c>
      <c r="AA165" s="12" t="s">
        <v>3715</v>
      </c>
      <c r="AB165" s="12" t="s">
        <v>3715</v>
      </c>
      <c r="AC165" s="12" t="s">
        <v>3715</v>
      </c>
      <c r="AD165" s="12" t="s">
        <v>3715</v>
      </c>
      <c r="AE165" s="12" t="s">
        <v>3715</v>
      </c>
      <c r="AF165" s="12" t="s">
        <v>3715</v>
      </c>
      <c r="AG165" s="12" t="s">
        <v>3715</v>
      </c>
      <c r="AH165" s="12" t="s">
        <v>3715</v>
      </c>
    </row>
    <row r="166" spans="1:34" x14ac:dyDescent="0.2">
      <c r="A166" s="12" t="s">
        <v>1091</v>
      </c>
      <c r="B166">
        <f>LOOKUP(A166,'TMP2'!$A:$A,'TMP2'!$C:$C)</f>
        <v>19030.12</v>
      </c>
      <c r="C166">
        <f>LOOKUP(A166,'TMP2'!$A:$A,'TMP2'!$D:$D)</f>
        <v>98113.54</v>
      </c>
      <c r="D166">
        <f>MATCH(A166,'TMP2'!A:A,0)</f>
        <v>856</v>
      </c>
      <c r="E166" s="12">
        <v>15.8</v>
      </c>
      <c r="F166" s="12">
        <v>16</v>
      </c>
      <c r="G166" s="12" t="s">
        <v>1870</v>
      </c>
      <c r="H166" s="12">
        <v>31.9</v>
      </c>
      <c r="I166" s="12">
        <v>38</v>
      </c>
      <c r="J166" s="12">
        <v>22</v>
      </c>
      <c r="K166" s="12">
        <v>16</v>
      </c>
      <c r="L166" s="12">
        <v>0.61874999999999991</v>
      </c>
      <c r="M166" s="12">
        <v>1.88</v>
      </c>
      <c r="N166" s="12">
        <v>1.4253222137983321</v>
      </c>
      <c r="O166" s="12">
        <v>2.66</v>
      </c>
      <c r="P166" s="12">
        <v>0.86624468085106399</v>
      </c>
      <c r="Q166" s="12">
        <v>0.46416458127882299</v>
      </c>
      <c r="R166" s="12">
        <v>97.956157048644783</v>
      </c>
      <c r="S166" t="s">
        <v>951</v>
      </c>
      <c r="T166" s="12" t="s">
        <v>3715</v>
      </c>
      <c r="U166" s="12" t="s">
        <v>3715</v>
      </c>
      <c r="W166" s="12" t="s">
        <v>3715</v>
      </c>
      <c r="X166" s="12" t="s">
        <v>3715</v>
      </c>
      <c r="Y166" s="12">
        <v>18.05</v>
      </c>
      <c r="Z166" s="12">
        <v>16.899999999999999</v>
      </c>
      <c r="AA166" s="12" t="s">
        <v>3715</v>
      </c>
      <c r="AB166" s="12" t="s">
        <v>3715</v>
      </c>
      <c r="AC166" s="12" t="s">
        <v>3715</v>
      </c>
      <c r="AD166" s="12" t="s">
        <v>3715</v>
      </c>
      <c r="AE166" s="12" t="s">
        <v>3715</v>
      </c>
      <c r="AF166" s="12" t="s">
        <v>3715</v>
      </c>
      <c r="AG166" s="12" t="s">
        <v>3715</v>
      </c>
      <c r="AH166" s="12" t="s">
        <v>3715</v>
      </c>
    </row>
    <row r="167" spans="1:34" x14ac:dyDescent="0.2">
      <c r="A167" s="12" t="s">
        <v>1091</v>
      </c>
      <c r="B167">
        <f>LOOKUP(A167,'TMP2'!$A:$A,'TMP2'!$C:$C)</f>
        <v>19030.12</v>
      </c>
      <c r="C167">
        <f>LOOKUP(A167,'TMP2'!$A:$A,'TMP2'!$D:$D)</f>
        <v>98113.54</v>
      </c>
      <c r="D167">
        <f>MATCH(A167,'TMP2'!A:A,0)</f>
        <v>856</v>
      </c>
      <c r="E167" s="12">
        <v>27.8</v>
      </c>
      <c r="F167" s="12">
        <v>28</v>
      </c>
      <c r="G167" s="12" t="s">
        <v>1870</v>
      </c>
      <c r="H167" s="12">
        <v>26.4</v>
      </c>
      <c r="I167" s="12">
        <v>34.799999999999997</v>
      </c>
      <c r="J167" s="12">
        <v>21.7</v>
      </c>
      <c r="K167" s="12">
        <v>13.099999999999998</v>
      </c>
      <c r="L167" s="12">
        <v>0.35877862595419846</v>
      </c>
      <c r="M167" s="12">
        <v>1.85</v>
      </c>
      <c r="N167" s="12">
        <v>1.4636075949367089</v>
      </c>
      <c r="O167" s="12">
        <v>2.68</v>
      </c>
      <c r="P167" s="12">
        <v>0.83109189189189192</v>
      </c>
      <c r="Q167" s="12">
        <v>0.45387776308331801</v>
      </c>
      <c r="R167" s="12">
        <v>85.131380404807729</v>
      </c>
      <c r="S167" t="s">
        <v>951</v>
      </c>
      <c r="T167" s="12" t="s">
        <v>3715</v>
      </c>
      <c r="U167" s="12" t="s">
        <v>3715</v>
      </c>
      <c r="W167" s="12" t="s">
        <v>3715</v>
      </c>
      <c r="X167" s="12" t="s">
        <v>3715</v>
      </c>
      <c r="Y167" s="12">
        <v>17.739999999999998</v>
      </c>
      <c r="Z167" s="12">
        <v>28.3</v>
      </c>
      <c r="AA167" s="12" t="s">
        <v>3715</v>
      </c>
      <c r="AB167" s="12" t="s">
        <v>3715</v>
      </c>
      <c r="AC167" s="12" t="s">
        <v>3715</v>
      </c>
      <c r="AD167" s="12" t="s">
        <v>3715</v>
      </c>
      <c r="AE167" s="12" t="s">
        <v>3715</v>
      </c>
      <c r="AF167" s="12" t="s">
        <v>3715</v>
      </c>
      <c r="AG167" s="12" t="s">
        <v>3715</v>
      </c>
      <c r="AH167" s="12" t="s">
        <v>3715</v>
      </c>
    </row>
    <row r="168" spans="1:34" x14ac:dyDescent="0.2">
      <c r="A168" s="12" t="s">
        <v>1093</v>
      </c>
      <c r="B168">
        <f>LOOKUP(A168,'TMP2'!$A:$A,'TMP2'!$C:$C)</f>
        <v>19030.39</v>
      </c>
      <c r="C168">
        <f>LOOKUP(A168,'TMP2'!$A:$A,'TMP2'!$D:$D)</f>
        <v>98146.75</v>
      </c>
      <c r="D168">
        <f>MATCH(A168,'TMP2'!A:A,0)</f>
        <v>858</v>
      </c>
      <c r="E168" s="12">
        <v>13.8</v>
      </c>
      <c r="F168" s="12">
        <v>14</v>
      </c>
      <c r="G168" s="12" t="s">
        <v>1870</v>
      </c>
      <c r="H168" s="12">
        <v>36.5</v>
      </c>
      <c r="I168" s="12">
        <v>35</v>
      </c>
      <c r="J168" s="12">
        <v>20.5</v>
      </c>
      <c r="K168" s="12">
        <v>14.5</v>
      </c>
      <c r="L168" s="12">
        <v>1.103448275862069</v>
      </c>
      <c r="M168" s="12">
        <v>1.83</v>
      </c>
      <c r="N168" s="12">
        <v>1.3406593406593408</v>
      </c>
      <c r="O168" s="12">
        <v>2.65</v>
      </c>
      <c r="P168" s="12">
        <v>0.97663934426229493</v>
      </c>
      <c r="Q168" s="12">
        <v>0.49409081484553202</v>
      </c>
      <c r="R168" s="12">
        <v>99.038606798153594</v>
      </c>
      <c r="S168" t="s">
        <v>951</v>
      </c>
      <c r="T168" s="12">
        <v>0.56599999999999995</v>
      </c>
      <c r="U168" s="12">
        <v>3.49</v>
      </c>
      <c r="W168" s="12" t="s">
        <v>3715</v>
      </c>
      <c r="X168" s="12" t="s">
        <v>3715</v>
      </c>
      <c r="Y168" s="12" t="s">
        <v>3715</v>
      </c>
      <c r="Z168" s="12" t="s">
        <v>3715</v>
      </c>
      <c r="AA168" s="12" t="s">
        <v>3715</v>
      </c>
      <c r="AB168" s="12" t="s">
        <v>3715</v>
      </c>
      <c r="AC168" s="12" t="s">
        <v>3715</v>
      </c>
      <c r="AD168" s="12" t="s">
        <v>3715</v>
      </c>
      <c r="AE168" s="12" t="s">
        <v>3715</v>
      </c>
      <c r="AF168" s="12" t="s">
        <v>3715</v>
      </c>
      <c r="AG168" s="12" t="s">
        <v>3715</v>
      </c>
      <c r="AH168" s="12" t="s">
        <v>3715</v>
      </c>
    </row>
    <row r="169" spans="1:34" x14ac:dyDescent="0.2">
      <c r="A169" s="12" t="s">
        <v>1093</v>
      </c>
      <c r="B169">
        <f>LOOKUP(A169,'TMP2'!$A:$A,'TMP2'!$C:$C)</f>
        <v>19030.39</v>
      </c>
      <c r="C169">
        <f>LOOKUP(A169,'TMP2'!$A:$A,'TMP2'!$D:$D)</f>
        <v>98146.75</v>
      </c>
      <c r="D169">
        <f>MATCH(A169,'TMP2'!A:A,0)</f>
        <v>858</v>
      </c>
      <c r="E169" s="12">
        <v>21.8</v>
      </c>
      <c r="F169" s="12">
        <v>22</v>
      </c>
      <c r="G169" s="12" t="s">
        <v>1870</v>
      </c>
      <c r="H169" s="12">
        <v>21.8</v>
      </c>
      <c r="I169" s="12">
        <v>37.5</v>
      </c>
      <c r="J169" s="12">
        <v>23.3</v>
      </c>
      <c r="K169" s="12">
        <v>14.2</v>
      </c>
      <c r="L169" s="12">
        <v>0</v>
      </c>
      <c r="M169" s="12">
        <v>1.9</v>
      </c>
      <c r="N169" s="12">
        <v>1.5599343185550081</v>
      </c>
      <c r="O169" s="12">
        <v>2.68</v>
      </c>
      <c r="P169" s="12">
        <v>0.71802105263157912</v>
      </c>
      <c r="Q169" s="12">
        <v>0.417934955763057</v>
      </c>
      <c r="R169" s="12">
        <v>81.368087726499724</v>
      </c>
      <c r="S169" t="s">
        <v>951</v>
      </c>
      <c r="T169" s="12" t="s">
        <v>3715</v>
      </c>
      <c r="U169" s="12" t="s">
        <v>3715</v>
      </c>
      <c r="W169" s="12" t="s">
        <v>3715</v>
      </c>
      <c r="X169" s="12" t="s">
        <v>3715</v>
      </c>
      <c r="Y169" s="12" t="s">
        <v>3715</v>
      </c>
      <c r="Z169" s="12" t="s">
        <v>3715</v>
      </c>
      <c r="AA169" s="12" t="s">
        <v>3715</v>
      </c>
      <c r="AB169" s="12" t="s">
        <v>3715</v>
      </c>
      <c r="AC169" s="12" t="s">
        <v>3715</v>
      </c>
      <c r="AD169" s="12" t="s">
        <v>3715</v>
      </c>
      <c r="AE169" s="12" t="s">
        <v>3715</v>
      </c>
      <c r="AF169" s="12" t="s">
        <v>3715</v>
      </c>
      <c r="AG169" s="12" t="s">
        <v>3715</v>
      </c>
      <c r="AH169" s="12" t="s">
        <v>3715</v>
      </c>
    </row>
    <row r="170" spans="1:34" x14ac:dyDescent="0.2">
      <c r="A170" s="12" t="s">
        <v>1093</v>
      </c>
      <c r="B170">
        <f>LOOKUP(A170,'TMP2'!$A:$A,'TMP2'!$C:$C)</f>
        <v>19030.39</v>
      </c>
      <c r="C170">
        <f>LOOKUP(A170,'TMP2'!$A:$A,'TMP2'!$D:$D)</f>
        <v>98146.75</v>
      </c>
      <c r="D170">
        <f>MATCH(A170,'TMP2'!A:A,0)</f>
        <v>858</v>
      </c>
      <c r="E170" s="12">
        <v>25.8</v>
      </c>
      <c r="F170" s="12">
        <v>26</v>
      </c>
      <c r="G170" s="12" t="s">
        <v>1870</v>
      </c>
      <c r="H170" s="12">
        <v>24.4</v>
      </c>
      <c r="I170" s="12">
        <v>30.4</v>
      </c>
      <c r="J170" s="12">
        <v>18.600000000000001</v>
      </c>
      <c r="K170" s="12">
        <v>11.799999999999997</v>
      </c>
      <c r="L170" s="12">
        <v>0.49152542372881342</v>
      </c>
      <c r="M170" s="12">
        <v>1.91</v>
      </c>
      <c r="N170" s="12">
        <v>1.535369774919614</v>
      </c>
      <c r="O170" s="12">
        <v>2.68</v>
      </c>
      <c r="P170" s="12">
        <v>0.74550785340314141</v>
      </c>
      <c r="Q170" s="12">
        <v>0.42710083025387502</v>
      </c>
      <c r="R170" s="12">
        <v>87.714703073206351</v>
      </c>
      <c r="S170" t="s">
        <v>951</v>
      </c>
      <c r="T170" s="12" t="s">
        <v>3715</v>
      </c>
      <c r="U170" s="12" t="s">
        <v>3715</v>
      </c>
      <c r="W170" s="12" t="s">
        <v>3715</v>
      </c>
      <c r="X170" s="12" t="s">
        <v>3715</v>
      </c>
      <c r="Y170" s="12">
        <v>1.36</v>
      </c>
      <c r="Z170" s="12">
        <v>31.4</v>
      </c>
      <c r="AA170" s="12" t="s">
        <v>3715</v>
      </c>
      <c r="AB170" s="12" t="s">
        <v>3715</v>
      </c>
      <c r="AC170" s="12" t="s">
        <v>3715</v>
      </c>
      <c r="AD170" s="12" t="s">
        <v>3715</v>
      </c>
      <c r="AE170" s="12" t="s">
        <v>3715</v>
      </c>
      <c r="AF170" s="12" t="s">
        <v>3715</v>
      </c>
      <c r="AG170" s="12" t="s">
        <v>3715</v>
      </c>
      <c r="AH170" s="12" t="s">
        <v>3715</v>
      </c>
    </row>
    <row r="171" spans="1:34" x14ac:dyDescent="0.2">
      <c r="A171" s="12" t="s">
        <v>1112</v>
      </c>
      <c r="B171">
        <f>LOOKUP(A171,'TMP2'!$A:$A,'TMP2'!$C:$C)</f>
        <v>19012.29</v>
      </c>
      <c r="C171">
        <f>LOOKUP(A171,'TMP2'!$A:$A,'TMP2'!$D:$D)</f>
        <v>98113.25</v>
      </c>
      <c r="D171">
        <f>MATCH(A171,'TMP2'!A:A,0)</f>
        <v>862</v>
      </c>
      <c r="E171" s="12">
        <v>19</v>
      </c>
      <c r="F171" s="12">
        <v>19.2</v>
      </c>
      <c r="G171" s="12" t="s">
        <v>1870</v>
      </c>
      <c r="H171" s="12">
        <v>27.7</v>
      </c>
      <c r="I171" s="12">
        <v>37</v>
      </c>
      <c r="J171" s="12">
        <v>23.4</v>
      </c>
      <c r="K171" s="12">
        <v>13.600000000000001</v>
      </c>
      <c r="L171" s="12">
        <v>0.31617647058823534</v>
      </c>
      <c r="M171" s="12">
        <v>1.89</v>
      </c>
      <c r="N171" s="12">
        <v>1.4800313234142521</v>
      </c>
      <c r="O171" s="12">
        <v>2.68</v>
      </c>
      <c r="P171" s="12">
        <v>0.81077248677248681</v>
      </c>
      <c r="Q171" s="12">
        <v>0.44774950618871201</v>
      </c>
      <c r="R171" s="12">
        <v>91.56206113445927</v>
      </c>
      <c r="S171" t="s">
        <v>1113</v>
      </c>
      <c r="T171" s="12" t="s">
        <v>3715</v>
      </c>
      <c r="U171" s="12" t="s">
        <v>3715</v>
      </c>
      <c r="W171" s="12" t="s">
        <v>3715</v>
      </c>
      <c r="X171" s="12" t="s">
        <v>3715</v>
      </c>
      <c r="Y171" s="12">
        <v>11.03</v>
      </c>
      <c r="Z171" s="12">
        <v>25</v>
      </c>
      <c r="AA171" s="12" t="s">
        <v>3715</v>
      </c>
      <c r="AB171" s="12" t="s">
        <v>3715</v>
      </c>
      <c r="AC171" s="12" t="s">
        <v>3715</v>
      </c>
      <c r="AD171" s="12" t="s">
        <v>3715</v>
      </c>
      <c r="AE171" s="12" t="s">
        <v>3715</v>
      </c>
      <c r="AF171" s="12" t="s">
        <v>3715</v>
      </c>
      <c r="AG171" s="12" t="s">
        <v>3715</v>
      </c>
      <c r="AH171" s="12" t="s">
        <v>3715</v>
      </c>
    </row>
    <row r="172" spans="1:34" x14ac:dyDescent="0.2">
      <c r="A172" s="12" t="s">
        <v>1119</v>
      </c>
      <c r="B172">
        <f>LOOKUP(A172,'TMP2'!$A:$A,'TMP2'!$C:$C)</f>
        <v>18976.150000000001</v>
      </c>
      <c r="C172">
        <f>LOOKUP(A172,'TMP2'!$A:$A,'TMP2'!$D:$D)</f>
        <v>98074.01</v>
      </c>
      <c r="D172">
        <f>MATCH(A172,'TMP2'!A:A,0)</f>
        <v>868</v>
      </c>
      <c r="E172" s="12">
        <v>21.8</v>
      </c>
      <c r="F172" s="12">
        <v>22</v>
      </c>
      <c r="G172" s="12" t="s">
        <v>1870</v>
      </c>
      <c r="H172" s="12">
        <v>19.3</v>
      </c>
      <c r="I172" s="12">
        <v>29.9</v>
      </c>
      <c r="J172" s="12">
        <v>19</v>
      </c>
      <c r="K172" s="12">
        <v>10.899999999999999</v>
      </c>
      <c r="L172" s="12">
        <v>2.7522935779816581E-2</v>
      </c>
      <c r="M172" s="12">
        <v>1.99</v>
      </c>
      <c r="N172" s="12">
        <v>1.6680637049455154</v>
      </c>
      <c r="O172" s="12">
        <v>2.67</v>
      </c>
      <c r="P172" s="12">
        <v>0.60065829145728644</v>
      </c>
      <c r="Q172" s="12">
        <v>0.37525703934624899</v>
      </c>
      <c r="R172" s="12">
        <v>85.790874333854816</v>
      </c>
      <c r="S172" t="s">
        <v>1113</v>
      </c>
      <c r="T172" s="12" t="s">
        <v>3715</v>
      </c>
      <c r="U172" s="12" t="s">
        <v>3715</v>
      </c>
      <c r="W172" s="12" t="s">
        <v>3715</v>
      </c>
      <c r="X172" s="12" t="s">
        <v>3715</v>
      </c>
      <c r="Y172" s="12">
        <v>33.67</v>
      </c>
      <c r="Z172" s="12">
        <v>24.1</v>
      </c>
      <c r="AA172" s="12" t="s">
        <v>3715</v>
      </c>
      <c r="AB172" s="12" t="s">
        <v>3715</v>
      </c>
      <c r="AC172" s="12" t="s">
        <v>3715</v>
      </c>
      <c r="AD172" s="12" t="s">
        <v>3715</v>
      </c>
      <c r="AE172" s="12" t="s">
        <v>3715</v>
      </c>
      <c r="AF172" s="12" t="s">
        <v>3715</v>
      </c>
      <c r="AG172" s="12" t="s">
        <v>3715</v>
      </c>
      <c r="AH172" s="12" t="s">
        <v>3715</v>
      </c>
    </row>
    <row r="173" spans="1:34" x14ac:dyDescent="0.2">
      <c r="A173" s="12" t="s">
        <v>1122</v>
      </c>
      <c r="B173">
        <f>LOOKUP(A173,'TMP2'!$A:$A,'TMP2'!$C:$C)</f>
        <v>18976.240000000002</v>
      </c>
      <c r="C173">
        <f>LOOKUP(A173,'TMP2'!$A:$A,'TMP2'!$D:$D)</f>
        <v>98131.38</v>
      </c>
      <c r="D173">
        <f>MATCH(A173,'TMP2'!A:A,0)</f>
        <v>871</v>
      </c>
      <c r="E173" s="12">
        <v>23</v>
      </c>
      <c r="F173" s="12">
        <v>23.2</v>
      </c>
      <c r="G173" s="12" t="s">
        <v>1870</v>
      </c>
      <c r="H173" s="12">
        <v>30.3</v>
      </c>
      <c r="I173" s="12">
        <v>38.799999999999997</v>
      </c>
      <c r="J173" s="12">
        <v>25</v>
      </c>
      <c r="K173" s="12">
        <v>13.799999999999997</v>
      </c>
      <c r="L173" s="12">
        <v>0.3840579710144929</v>
      </c>
      <c r="M173" s="12">
        <v>1.92</v>
      </c>
      <c r="N173" s="12">
        <v>1.4735226400613968</v>
      </c>
      <c r="O173" s="12">
        <v>2.67</v>
      </c>
      <c r="P173" s="12">
        <v>0.81198437499999998</v>
      </c>
      <c r="Q173" s="12">
        <v>0.448118861400226</v>
      </c>
      <c r="R173" s="12">
        <v>99.633690611349508</v>
      </c>
      <c r="S173" t="s">
        <v>1113</v>
      </c>
      <c r="T173" s="12">
        <v>0.39</v>
      </c>
      <c r="U173" s="12">
        <v>4.633</v>
      </c>
      <c r="W173" s="12" t="s">
        <v>3715</v>
      </c>
      <c r="X173" s="12" t="s">
        <v>3715</v>
      </c>
      <c r="Y173" s="12" t="s">
        <v>3715</v>
      </c>
      <c r="Z173" s="12" t="s">
        <v>3715</v>
      </c>
      <c r="AA173" s="12" t="s">
        <v>3715</v>
      </c>
      <c r="AB173" s="12" t="s">
        <v>3715</v>
      </c>
      <c r="AC173" s="12" t="s">
        <v>3715</v>
      </c>
      <c r="AD173" s="12" t="s">
        <v>3715</v>
      </c>
      <c r="AE173" s="12" t="s">
        <v>3715</v>
      </c>
      <c r="AF173" s="12" t="s">
        <v>3715</v>
      </c>
      <c r="AG173" s="12" t="s">
        <v>3715</v>
      </c>
      <c r="AH173" s="12" t="s">
        <v>3715</v>
      </c>
    </row>
    <row r="174" spans="1:34" x14ac:dyDescent="0.2">
      <c r="A174" s="12" t="s">
        <v>1127</v>
      </c>
      <c r="B174">
        <f>LOOKUP(A174,'TMP2'!$A:$A,'TMP2'!$C:$C)</f>
        <v>18939.400000000001</v>
      </c>
      <c r="C174">
        <f>LOOKUP(A174,'TMP2'!$A:$A,'TMP2'!$D:$D)</f>
        <v>98073.83</v>
      </c>
      <c r="D174">
        <f>MATCH(A174,'TMP2'!A:A,0)</f>
        <v>876</v>
      </c>
      <c r="E174" s="12">
        <v>20.6</v>
      </c>
      <c r="F174" s="12">
        <v>20.8</v>
      </c>
      <c r="G174" s="12" t="s">
        <v>1870</v>
      </c>
      <c r="H174" s="12">
        <v>24.2</v>
      </c>
      <c r="I174" s="12">
        <v>34.9</v>
      </c>
      <c r="J174" s="12">
        <v>22</v>
      </c>
      <c r="K174" s="12">
        <v>12.899999999999999</v>
      </c>
      <c r="L174" s="12">
        <v>0.1705426356589147</v>
      </c>
      <c r="M174" s="12">
        <v>2.0099999999999998</v>
      </c>
      <c r="N174" s="12">
        <v>1.6183574879227052</v>
      </c>
      <c r="O174" s="12">
        <v>2.67</v>
      </c>
      <c r="P174" s="12">
        <v>0.64982089552238809</v>
      </c>
      <c r="Q174" s="12">
        <v>0.393873600028949</v>
      </c>
      <c r="R174" s="12">
        <v>99.433552299140956</v>
      </c>
      <c r="S174" t="s">
        <v>1113</v>
      </c>
      <c r="T174" s="12">
        <v>0.307</v>
      </c>
      <c r="U174" s="12">
        <v>5.399</v>
      </c>
      <c r="W174" s="12" t="s">
        <v>3715</v>
      </c>
      <c r="X174" s="12" t="s">
        <v>3715</v>
      </c>
      <c r="Y174" s="12" t="s">
        <v>3715</v>
      </c>
      <c r="Z174" s="12" t="s">
        <v>3715</v>
      </c>
      <c r="AA174" s="12">
        <v>30.89</v>
      </c>
      <c r="AB174" s="12">
        <v>1.1100000000000001</v>
      </c>
      <c r="AC174" s="12" t="s">
        <v>3715</v>
      </c>
      <c r="AD174" s="12" t="s">
        <v>3715</v>
      </c>
      <c r="AE174" s="12" t="s">
        <v>3715</v>
      </c>
      <c r="AF174" s="12" t="s">
        <v>3715</v>
      </c>
      <c r="AG174" s="12" t="s">
        <v>3715</v>
      </c>
      <c r="AH174" s="12" t="s">
        <v>3715</v>
      </c>
    </row>
    <row r="175" spans="1:34" x14ac:dyDescent="0.2">
      <c r="A175" s="12" t="s">
        <v>1139</v>
      </c>
      <c r="B175">
        <f>LOOKUP(A175,'TMP2'!$A:$A,'TMP2'!$C:$C)</f>
        <v>18902.689999999999</v>
      </c>
      <c r="C175">
        <f>LOOKUP(A175,'TMP2'!$A:$A,'TMP2'!$D:$D)</f>
        <v>98131.42</v>
      </c>
      <c r="D175">
        <f>MATCH(A175,'TMP2'!A:A,0)</f>
        <v>888</v>
      </c>
      <c r="E175" s="12">
        <v>13.2</v>
      </c>
      <c r="F175" s="12">
        <v>13.4</v>
      </c>
      <c r="G175" s="12" t="s">
        <v>1870</v>
      </c>
      <c r="H175" s="12">
        <v>22</v>
      </c>
      <c r="I175" s="12">
        <v>30.9</v>
      </c>
      <c r="J175" s="12">
        <v>18.2</v>
      </c>
      <c r="K175" s="12">
        <v>12.7</v>
      </c>
      <c r="L175" s="12">
        <v>0.29921259842519693</v>
      </c>
      <c r="M175" s="12">
        <v>2.0499999999999998</v>
      </c>
      <c r="N175" s="12">
        <v>1.680327868852459</v>
      </c>
      <c r="O175" s="12">
        <v>2.67</v>
      </c>
      <c r="P175" s="12">
        <v>0.58897560975609742</v>
      </c>
      <c r="Q175" s="12">
        <v>0.37066371953091398</v>
      </c>
      <c r="R175" s="12">
        <v>99.732483021368239</v>
      </c>
      <c r="S175" t="s">
        <v>1113</v>
      </c>
      <c r="T175" s="12">
        <v>0.24399999999999999</v>
      </c>
      <c r="U175" s="12">
        <v>6.5839999999999996</v>
      </c>
      <c r="W175" s="12" t="s">
        <v>3715</v>
      </c>
      <c r="X175" s="12" t="s">
        <v>3715</v>
      </c>
      <c r="Y175" s="12" t="s">
        <v>3715</v>
      </c>
      <c r="Z175" s="12" t="s">
        <v>3715</v>
      </c>
      <c r="AA175" s="12" t="s">
        <v>3715</v>
      </c>
      <c r="AB175" s="12" t="s">
        <v>3715</v>
      </c>
      <c r="AC175" s="12" t="s">
        <v>3715</v>
      </c>
      <c r="AD175" s="12" t="s">
        <v>3715</v>
      </c>
      <c r="AE175" s="12" t="s">
        <v>3715</v>
      </c>
      <c r="AF175" s="12" t="s">
        <v>3715</v>
      </c>
      <c r="AG175" s="12" t="s">
        <v>3715</v>
      </c>
      <c r="AH175" s="12" t="s">
        <v>3715</v>
      </c>
    </row>
    <row r="176" spans="1:34" x14ac:dyDescent="0.2">
      <c r="A176" s="12" t="s">
        <v>1139</v>
      </c>
      <c r="B176">
        <f>LOOKUP(A176,'TMP2'!$A:$A,'TMP2'!$C:$C)</f>
        <v>18902.689999999999</v>
      </c>
      <c r="C176">
        <f>LOOKUP(A176,'TMP2'!$A:$A,'TMP2'!$D:$D)</f>
        <v>98131.42</v>
      </c>
      <c r="D176">
        <f>MATCH(A176,'TMP2'!A:A,0)</f>
        <v>888</v>
      </c>
      <c r="E176" s="12">
        <v>17.100000000000001</v>
      </c>
      <c r="F176" s="12">
        <v>17.3</v>
      </c>
      <c r="G176" s="12" t="s">
        <v>1870</v>
      </c>
      <c r="H176" s="12">
        <v>22</v>
      </c>
      <c r="I176" s="12">
        <v>31.8</v>
      </c>
      <c r="J176" s="12">
        <v>20.6</v>
      </c>
      <c r="K176" s="12">
        <v>11.2</v>
      </c>
      <c r="L176" s="12">
        <v>0.12499999999999988</v>
      </c>
      <c r="M176" s="12">
        <v>1.82</v>
      </c>
      <c r="N176" s="12">
        <v>1.4918032786885247</v>
      </c>
      <c r="O176" s="12">
        <v>2.67</v>
      </c>
      <c r="P176" s="12">
        <v>0.78978021978021951</v>
      </c>
      <c r="Q176" s="12">
        <v>0.44127218026647003</v>
      </c>
      <c r="R176" s="12">
        <v>74.375121747599849</v>
      </c>
      <c r="S176" t="s">
        <v>1113</v>
      </c>
      <c r="T176" s="12" t="s">
        <v>3715</v>
      </c>
      <c r="U176" s="12" t="s">
        <v>3715</v>
      </c>
      <c r="W176" s="12" t="s">
        <v>3715</v>
      </c>
      <c r="X176" s="12" t="s">
        <v>3715</v>
      </c>
      <c r="Y176" s="12">
        <v>38.9</v>
      </c>
      <c r="Z176" s="12">
        <v>21.1</v>
      </c>
      <c r="AA176" s="12" t="s">
        <v>3715</v>
      </c>
      <c r="AB176" s="12" t="s">
        <v>3715</v>
      </c>
      <c r="AC176" s="12" t="s">
        <v>3715</v>
      </c>
      <c r="AD176" s="12" t="s">
        <v>3715</v>
      </c>
      <c r="AE176" s="12" t="s">
        <v>3715</v>
      </c>
      <c r="AF176" s="12" t="s">
        <v>3715</v>
      </c>
      <c r="AG176" s="12" t="s">
        <v>3715</v>
      </c>
      <c r="AH176" s="12" t="s">
        <v>3715</v>
      </c>
    </row>
    <row r="177" spans="1:34" x14ac:dyDescent="0.2">
      <c r="A177" s="12" t="s">
        <v>1144</v>
      </c>
      <c r="B177">
        <f>LOOKUP(A177,'TMP2'!$A:$A,'TMP2'!$C:$C)</f>
        <v>18866.27</v>
      </c>
      <c r="C177">
        <f>LOOKUP(A177,'TMP2'!$A:$A,'TMP2'!$D:$D)</f>
        <v>98073.84</v>
      </c>
      <c r="D177">
        <f>MATCH(A177,'TMP2'!A:A,0)</f>
        <v>893</v>
      </c>
      <c r="E177" s="12">
        <v>16</v>
      </c>
      <c r="F177" s="12">
        <v>16.2</v>
      </c>
      <c r="G177" s="12" t="s">
        <v>1870</v>
      </c>
      <c r="H177" s="12">
        <v>33</v>
      </c>
      <c r="I177" s="12">
        <v>44.4</v>
      </c>
      <c r="J177" s="12">
        <v>29.3</v>
      </c>
      <c r="K177" s="12">
        <v>15.099999999999998</v>
      </c>
      <c r="L177" s="12">
        <v>0.24503311258278143</v>
      </c>
      <c r="M177" s="12">
        <v>1.88</v>
      </c>
      <c r="N177" s="12">
        <v>1.4135338345864661</v>
      </c>
      <c r="O177" s="12">
        <v>2.67</v>
      </c>
      <c r="P177" s="12">
        <v>0.88888297872340427</v>
      </c>
      <c r="Q177" s="12">
        <v>0.47058657880656701</v>
      </c>
      <c r="R177" s="12">
        <v>99.124409071868826</v>
      </c>
      <c r="S177" t="s">
        <v>1113</v>
      </c>
      <c r="T177" s="12">
        <v>0.36399999999999999</v>
      </c>
      <c r="U177" s="12">
        <v>5.1829999999999998</v>
      </c>
      <c r="W177" s="12" t="s">
        <v>3715</v>
      </c>
      <c r="X177" s="12" t="s">
        <v>3715</v>
      </c>
      <c r="Y177" s="12">
        <v>14.63</v>
      </c>
      <c r="Z177" s="12">
        <v>13.7</v>
      </c>
      <c r="AA177" s="12" t="s">
        <v>3715</v>
      </c>
      <c r="AB177" s="12" t="s">
        <v>3715</v>
      </c>
      <c r="AC177" s="12" t="s">
        <v>3715</v>
      </c>
      <c r="AD177" s="12" t="s">
        <v>3715</v>
      </c>
      <c r="AE177" s="12" t="s">
        <v>3715</v>
      </c>
      <c r="AF177" s="12" t="s">
        <v>3715</v>
      </c>
      <c r="AG177" s="12" t="s">
        <v>3715</v>
      </c>
      <c r="AH177" s="12" t="s">
        <v>3715</v>
      </c>
    </row>
    <row r="178" spans="1:34" x14ac:dyDescent="0.2">
      <c r="A178" s="12" t="s">
        <v>1144</v>
      </c>
      <c r="B178">
        <f>LOOKUP(A178,'TMP2'!$A:$A,'TMP2'!$C:$C)</f>
        <v>18866.27</v>
      </c>
      <c r="C178">
        <f>LOOKUP(A178,'TMP2'!$A:$A,'TMP2'!$D:$D)</f>
        <v>98073.84</v>
      </c>
      <c r="D178">
        <f>MATCH(A178,'TMP2'!A:A,0)</f>
        <v>893</v>
      </c>
      <c r="E178" s="12">
        <v>21.3</v>
      </c>
      <c r="F178" s="12">
        <v>21.5</v>
      </c>
      <c r="G178" s="12" t="s">
        <v>1870</v>
      </c>
      <c r="H178" s="12">
        <v>32.5</v>
      </c>
      <c r="I178" s="12">
        <v>42.3</v>
      </c>
      <c r="J178" s="12">
        <v>28</v>
      </c>
      <c r="K178" s="12">
        <v>14.299999999999997</v>
      </c>
      <c r="L178" s="12">
        <v>0.31468531468531474</v>
      </c>
      <c r="M178" s="12">
        <v>1.89</v>
      </c>
      <c r="N178" s="12">
        <v>1.4264150943396225</v>
      </c>
      <c r="O178" s="12">
        <v>2.68</v>
      </c>
      <c r="P178" s="12">
        <v>0.87883597883597897</v>
      </c>
      <c r="Q178" s="12">
        <v>0.46775556181357397</v>
      </c>
      <c r="R178" s="12">
        <v>99.108368452739313</v>
      </c>
      <c r="S178" t="s">
        <v>1113</v>
      </c>
      <c r="T178" s="12">
        <v>0.47399999999999998</v>
      </c>
      <c r="U178" s="12">
        <v>3.9620000000000002</v>
      </c>
      <c r="W178" s="12" t="s">
        <v>3715</v>
      </c>
      <c r="X178" s="12" t="s">
        <v>3715</v>
      </c>
      <c r="Y178" s="12">
        <v>18.809999999999999</v>
      </c>
      <c r="Z178" s="12">
        <v>24.6</v>
      </c>
      <c r="AA178" s="12" t="s">
        <v>3715</v>
      </c>
      <c r="AB178" s="12" t="s">
        <v>3715</v>
      </c>
      <c r="AC178" s="12" t="s">
        <v>3715</v>
      </c>
      <c r="AD178" s="12" t="s">
        <v>3715</v>
      </c>
      <c r="AE178" s="12" t="s">
        <v>3715</v>
      </c>
      <c r="AF178" s="12" t="s">
        <v>3715</v>
      </c>
      <c r="AG178" s="12" t="s">
        <v>3715</v>
      </c>
      <c r="AH178" s="12" t="s">
        <v>3715</v>
      </c>
    </row>
    <row r="179" spans="1:34" x14ac:dyDescent="0.2">
      <c r="A179" s="12" t="s">
        <v>1147</v>
      </c>
      <c r="B179">
        <f>LOOKUP(A179,'TMP2'!$A:$A,'TMP2'!$C:$C)</f>
        <v>18866.689999999999</v>
      </c>
      <c r="C179">
        <f>LOOKUP(A179,'TMP2'!$A:$A,'TMP2'!$D:$D)</f>
        <v>98131.38</v>
      </c>
      <c r="D179">
        <f>MATCH(A179,'TMP2'!A:A,0)</f>
        <v>896</v>
      </c>
      <c r="E179" s="12">
        <v>16.8</v>
      </c>
      <c r="F179" s="12">
        <v>17</v>
      </c>
      <c r="G179" s="12" t="s">
        <v>1870</v>
      </c>
      <c r="H179" s="12">
        <v>27.4</v>
      </c>
      <c r="I179" s="12">
        <v>37.9</v>
      </c>
      <c r="J179" s="12">
        <v>23</v>
      </c>
      <c r="K179" s="12">
        <v>14.899999999999999</v>
      </c>
      <c r="L179" s="12">
        <v>0.2953020134228187</v>
      </c>
      <c r="M179" s="12">
        <v>1.89</v>
      </c>
      <c r="N179" s="12">
        <v>1.4835164835164834</v>
      </c>
      <c r="O179" s="12">
        <v>2.67</v>
      </c>
      <c r="P179" s="12">
        <v>0.79977777777777792</v>
      </c>
      <c r="Q179" s="12">
        <v>0.44437584887023102</v>
      </c>
      <c r="R179" s="12">
        <v>91.472909141428161</v>
      </c>
      <c r="S179" t="s">
        <v>1113</v>
      </c>
      <c r="T179" s="12" t="s">
        <v>3715</v>
      </c>
      <c r="U179" s="12" t="s">
        <v>3715</v>
      </c>
      <c r="W179" s="12" t="s">
        <v>3715</v>
      </c>
      <c r="X179" s="12" t="s">
        <v>3715</v>
      </c>
      <c r="Y179" s="12">
        <v>31.27</v>
      </c>
      <c r="Z179" s="12">
        <v>24.2</v>
      </c>
      <c r="AA179" s="12" t="s">
        <v>3715</v>
      </c>
      <c r="AB179" s="12" t="s">
        <v>3715</v>
      </c>
      <c r="AC179" s="12" t="s">
        <v>3715</v>
      </c>
      <c r="AD179" s="12" t="s">
        <v>3715</v>
      </c>
      <c r="AE179" s="12" t="s">
        <v>3715</v>
      </c>
      <c r="AF179" s="12" t="s">
        <v>3715</v>
      </c>
      <c r="AG179" s="12" t="s">
        <v>3715</v>
      </c>
      <c r="AH179" s="12" t="s">
        <v>3715</v>
      </c>
    </row>
    <row r="180" spans="1:34" x14ac:dyDescent="0.2">
      <c r="A180" s="12" t="s">
        <v>1149</v>
      </c>
      <c r="B180">
        <f>LOOKUP(A180,'TMP2'!$A:$A,'TMP2'!$C:$C)</f>
        <v>18866.79</v>
      </c>
      <c r="C180">
        <f>LOOKUP(A180,'TMP2'!$A:$A,'TMP2'!$D:$D)</f>
        <v>98167.42</v>
      </c>
      <c r="D180">
        <f>MATCH(A180,'TMP2'!A:A,0)</f>
        <v>898</v>
      </c>
      <c r="E180" s="12">
        <v>13</v>
      </c>
      <c r="F180" s="12">
        <v>13.2</v>
      </c>
      <c r="G180" s="12" t="s">
        <v>1870</v>
      </c>
      <c r="H180" s="12">
        <v>21.8</v>
      </c>
      <c r="I180" s="12">
        <v>38</v>
      </c>
      <c r="J180" s="12">
        <v>21.3</v>
      </c>
      <c r="K180" s="12">
        <v>16.7</v>
      </c>
      <c r="L180" s="12">
        <v>2.9940119760479042E-2</v>
      </c>
      <c r="M180" s="12">
        <v>1.98</v>
      </c>
      <c r="N180" s="12">
        <v>1.625615763546798</v>
      </c>
      <c r="O180" s="12">
        <v>2.67</v>
      </c>
      <c r="P180" s="12">
        <v>0.64245454545454539</v>
      </c>
      <c r="Q180" s="12">
        <v>0.39115514473902702</v>
      </c>
      <c r="R180" s="12">
        <v>90.59940568841094</v>
      </c>
      <c r="S180" t="s">
        <v>1113</v>
      </c>
      <c r="T180" s="12" t="s">
        <v>3715</v>
      </c>
      <c r="U180" s="12" t="s">
        <v>3715</v>
      </c>
      <c r="W180" s="12" t="s">
        <v>3715</v>
      </c>
      <c r="X180" s="12" t="s">
        <v>3715</v>
      </c>
      <c r="Y180" s="12">
        <v>29.4</v>
      </c>
      <c r="Z180" s="12">
        <v>11.3</v>
      </c>
      <c r="AA180" s="12" t="s">
        <v>3715</v>
      </c>
      <c r="AB180" s="12" t="s">
        <v>3715</v>
      </c>
      <c r="AC180" s="12" t="s">
        <v>3715</v>
      </c>
      <c r="AD180" s="12" t="s">
        <v>3715</v>
      </c>
      <c r="AE180" s="12" t="s">
        <v>3715</v>
      </c>
      <c r="AF180" s="12" t="s">
        <v>3715</v>
      </c>
      <c r="AG180" s="12" t="s">
        <v>3715</v>
      </c>
      <c r="AH180" s="12" t="s">
        <v>3715</v>
      </c>
    </row>
    <row r="181" spans="1:34" x14ac:dyDescent="0.2">
      <c r="A181" s="12" t="s">
        <v>1155</v>
      </c>
      <c r="B181">
        <f>LOOKUP(A181,'TMP2'!$A:$A,'TMP2'!$C:$C)</f>
        <v>18829.759999999998</v>
      </c>
      <c r="C181">
        <f>LOOKUP(A181,'TMP2'!$A:$A,'TMP2'!$D:$D)</f>
        <v>98131.26</v>
      </c>
      <c r="D181">
        <f>MATCH(A181,'TMP2'!A:A,0)</f>
        <v>904</v>
      </c>
      <c r="E181" s="12">
        <v>15.1</v>
      </c>
      <c r="F181" s="12">
        <v>15.3</v>
      </c>
      <c r="G181" s="12" t="s">
        <v>1870</v>
      </c>
      <c r="H181" s="12">
        <v>27</v>
      </c>
      <c r="I181" s="12">
        <v>35.9</v>
      </c>
      <c r="J181" s="12">
        <v>22.8</v>
      </c>
      <c r="K181" s="12">
        <v>13.099999999999998</v>
      </c>
      <c r="L181" s="12">
        <v>0.32061068702290074</v>
      </c>
      <c r="M181" s="12">
        <v>1.96</v>
      </c>
      <c r="N181" s="12">
        <v>1.5433070866141732</v>
      </c>
      <c r="O181" s="12">
        <v>2.67</v>
      </c>
      <c r="P181" s="12">
        <v>0.73005102040816316</v>
      </c>
      <c r="Q181" s="12">
        <v>0.42198236456397997</v>
      </c>
      <c r="R181" s="12">
        <v>98.746523167237427</v>
      </c>
      <c r="S181" t="s">
        <v>1113</v>
      </c>
      <c r="T181" s="12">
        <v>0.248</v>
      </c>
      <c r="U181" s="12">
        <v>6.9820000000000002</v>
      </c>
      <c r="W181" s="12" t="s">
        <v>3715</v>
      </c>
      <c r="X181" s="12" t="s">
        <v>3715</v>
      </c>
      <c r="Y181" s="12" t="s">
        <v>3715</v>
      </c>
      <c r="Z181" s="12" t="s">
        <v>3715</v>
      </c>
      <c r="AA181" s="12" t="s">
        <v>3715</v>
      </c>
      <c r="AB181" s="12" t="s">
        <v>3715</v>
      </c>
      <c r="AC181" s="12" t="s">
        <v>3715</v>
      </c>
      <c r="AD181" s="12" t="s">
        <v>3715</v>
      </c>
      <c r="AE181" s="12" t="s">
        <v>3715</v>
      </c>
      <c r="AF181" s="12" t="s">
        <v>3715</v>
      </c>
      <c r="AG181" s="12" t="s">
        <v>3715</v>
      </c>
      <c r="AH181" s="12" t="s">
        <v>3715</v>
      </c>
    </row>
    <row r="182" spans="1:34" x14ac:dyDescent="0.2">
      <c r="A182" s="12" t="s">
        <v>1157</v>
      </c>
      <c r="B182">
        <f>LOOKUP(A182,'TMP2'!$A:$A,'TMP2'!$C:$C)</f>
        <v>18829.61</v>
      </c>
      <c r="C182">
        <f>LOOKUP(A182,'TMP2'!$A:$A,'TMP2'!$D:$D)</f>
        <v>98167.29</v>
      </c>
      <c r="D182">
        <f>MATCH(A182,'TMP2'!A:A,0)</f>
        <v>906</v>
      </c>
      <c r="E182" s="12">
        <v>16.7</v>
      </c>
      <c r="F182" s="12">
        <v>16.899999999999999</v>
      </c>
      <c r="G182" s="12" t="s">
        <v>1870</v>
      </c>
      <c r="H182" s="12">
        <v>30.8</v>
      </c>
      <c r="I182" s="12">
        <v>40.5</v>
      </c>
      <c r="J182" s="12">
        <v>26.3</v>
      </c>
      <c r="K182" s="12">
        <v>14.2</v>
      </c>
      <c r="L182" s="12">
        <v>0.31690140845070425</v>
      </c>
      <c r="M182" s="12">
        <v>1.89</v>
      </c>
      <c r="N182" s="12">
        <v>1.4449541284403669</v>
      </c>
      <c r="O182" s="12">
        <v>2.68</v>
      </c>
      <c r="P182" s="12">
        <v>0.85473015873015923</v>
      </c>
      <c r="Q182" s="12">
        <v>0.46083801177598299</v>
      </c>
      <c r="R182" s="12">
        <v>96.573168919922708</v>
      </c>
      <c r="S182" t="s">
        <v>1113</v>
      </c>
      <c r="T182" s="12">
        <v>0.34799999999999998</v>
      </c>
      <c r="U182" s="12">
        <v>5.3280000000000003</v>
      </c>
      <c r="W182" s="12" t="s">
        <v>3715</v>
      </c>
      <c r="X182" s="12" t="s">
        <v>3715</v>
      </c>
      <c r="Y182" s="12">
        <v>9.3000000000000007</v>
      </c>
      <c r="Z182" s="12">
        <v>27.5</v>
      </c>
      <c r="AA182" s="12" t="s">
        <v>3715</v>
      </c>
      <c r="AB182" s="12" t="s">
        <v>3715</v>
      </c>
      <c r="AC182" s="12" t="s">
        <v>3715</v>
      </c>
      <c r="AD182" s="12" t="s">
        <v>3715</v>
      </c>
      <c r="AE182" s="12" t="s">
        <v>3715</v>
      </c>
      <c r="AF182" s="12" t="s">
        <v>3715</v>
      </c>
      <c r="AG182" s="12" t="s">
        <v>3715</v>
      </c>
      <c r="AH182" s="12" t="s">
        <v>3715</v>
      </c>
    </row>
    <row r="183" spans="1:34" x14ac:dyDescent="0.2">
      <c r="A183" s="12" t="s">
        <v>1158</v>
      </c>
      <c r="B183">
        <f>LOOKUP(A183,'TMP2'!$A:$A,'TMP2'!$C:$C)</f>
        <v>18810.740000000002</v>
      </c>
      <c r="C183">
        <f>LOOKUP(A183,'TMP2'!$A:$A,'TMP2'!$D:$D)</f>
        <v>98113.32</v>
      </c>
      <c r="D183">
        <f>MATCH(A183,'TMP2'!A:A,0)</f>
        <v>907</v>
      </c>
      <c r="E183" s="12">
        <v>20.2</v>
      </c>
      <c r="F183" s="12">
        <v>20.399999999999999</v>
      </c>
      <c r="G183" s="12" t="s">
        <v>1870</v>
      </c>
      <c r="H183" s="12">
        <v>25.7</v>
      </c>
      <c r="I183" s="12">
        <v>34.700000000000003</v>
      </c>
      <c r="J183" s="12">
        <v>21.8</v>
      </c>
      <c r="K183" s="12">
        <v>12.900000000000002</v>
      </c>
      <c r="L183" s="12">
        <v>0.30232558139534865</v>
      </c>
      <c r="M183" s="12">
        <v>1.89</v>
      </c>
      <c r="N183" s="12">
        <v>1.5035799522673028</v>
      </c>
      <c r="O183" s="12">
        <v>2.67</v>
      </c>
      <c r="P183" s="12">
        <v>0.77576190476190487</v>
      </c>
      <c r="Q183" s="12">
        <v>0.43686144109838798</v>
      </c>
      <c r="R183" s="12">
        <v>88.45368608434103</v>
      </c>
      <c r="S183" t="s">
        <v>1113</v>
      </c>
      <c r="T183" s="12">
        <v>0.32400000000000001</v>
      </c>
      <c r="U183" s="12">
        <v>5.4829999999999997</v>
      </c>
      <c r="W183" s="12" t="s">
        <v>3715</v>
      </c>
      <c r="X183" s="12" t="s">
        <v>3715</v>
      </c>
      <c r="Y183" s="12" t="s">
        <v>3715</v>
      </c>
      <c r="Z183" s="12" t="s">
        <v>3715</v>
      </c>
      <c r="AA183" s="12" t="s">
        <v>3715</v>
      </c>
      <c r="AB183" s="12" t="s">
        <v>3715</v>
      </c>
      <c r="AC183" s="12" t="s">
        <v>3715</v>
      </c>
      <c r="AD183" s="12" t="s">
        <v>3715</v>
      </c>
      <c r="AE183" s="12" t="s">
        <v>3715</v>
      </c>
      <c r="AF183" s="12" t="s">
        <v>3715</v>
      </c>
      <c r="AG183" s="12" t="s">
        <v>3715</v>
      </c>
      <c r="AH183" s="12" t="s">
        <v>3715</v>
      </c>
    </row>
    <row r="184" spans="1:34" x14ac:dyDescent="0.2">
      <c r="A184" s="12" t="s">
        <v>1166</v>
      </c>
      <c r="B184">
        <f>LOOKUP(A184,'TMP2'!$A:$A,'TMP2'!$C:$C)</f>
        <v>18774.71</v>
      </c>
      <c r="C184">
        <f>LOOKUP(A184,'TMP2'!$A:$A,'TMP2'!$D:$D)</f>
        <v>98095.23</v>
      </c>
      <c r="D184">
        <f>MATCH(A184,'TMP2'!A:A,0)</f>
        <v>915</v>
      </c>
      <c r="E184" s="12">
        <v>18.899999999999999</v>
      </c>
      <c r="F184" s="12">
        <v>19.100000000000001</v>
      </c>
      <c r="G184" s="12" t="s">
        <v>1870</v>
      </c>
      <c r="H184" s="12">
        <v>26.8</v>
      </c>
      <c r="I184" s="12">
        <v>37</v>
      </c>
      <c r="J184" s="12">
        <v>23.4</v>
      </c>
      <c r="K184" s="12">
        <v>13.600000000000001</v>
      </c>
      <c r="L184" s="12">
        <v>0.25000000000000011</v>
      </c>
      <c r="M184" s="12">
        <v>1.94</v>
      </c>
      <c r="N184" s="12">
        <v>1.5299684542586751</v>
      </c>
      <c r="O184" s="12">
        <v>2.67</v>
      </c>
      <c r="P184" s="12">
        <v>0.7451340206185566</v>
      </c>
      <c r="Q184" s="12">
        <v>0.42697810701922301</v>
      </c>
      <c r="R184" s="12">
        <v>96.031046791554843</v>
      </c>
      <c r="S184" t="s">
        <v>1113</v>
      </c>
      <c r="T184" s="12" t="s">
        <v>3715</v>
      </c>
      <c r="U184" s="12" t="s">
        <v>3715</v>
      </c>
      <c r="W184" s="12" t="s">
        <v>3715</v>
      </c>
      <c r="X184" s="12" t="s">
        <v>3715</v>
      </c>
      <c r="Y184" s="12">
        <v>13.07</v>
      </c>
      <c r="Z184" s="12">
        <v>23.5</v>
      </c>
      <c r="AA184" s="12" t="s">
        <v>3715</v>
      </c>
      <c r="AB184" s="12" t="s">
        <v>3715</v>
      </c>
      <c r="AC184" s="12" t="s">
        <v>3715</v>
      </c>
      <c r="AD184" s="12" t="s">
        <v>3715</v>
      </c>
      <c r="AE184" s="12" t="s">
        <v>3715</v>
      </c>
      <c r="AF184" s="12" t="s">
        <v>3715</v>
      </c>
      <c r="AG184" s="12" t="s">
        <v>3715</v>
      </c>
      <c r="AH184" s="12" t="s">
        <v>3715</v>
      </c>
    </row>
    <row r="185" spans="1:34" x14ac:dyDescent="0.2">
      <c r="A185" s="12" t="s">
        <v>1168</v>
      </c>
      <c r="B185">
        <f>LOOKUP(A185,'TMP2'!$A:$A,'TMP2'!$C:$C)</f>
        <v>18756.740000000002</v>
      </c>
      <c r="C185">
        <f>LOOKUP(A185,'TMP2'!$A:$A,'TMP2'!$D:$D)</f>
        <v>98073.919999999998</v>
      </c>
      <c r="D185">
        <f>MATCH(A185,'TMP2'!A:A,0)</f>
        <v>917</v>
      </c>
      <c r="E185" s="12">
        <v>24.1</v>
      </c>
      <c r="F185" s="12">
        <v>24.3</v>
      </c>
      <c r="G185" s="12" t="s">
        <v>1870</v>
      </c>
      <c r="H185" s="12">
        <v>29.7</v>
      </c>
      <c r="I185" s="12">
        <v>36</v>
      </c>
      <c r="J185" s="12">
        <v>23.2</v>
      </c>
      <c r="K185" s="12">
        <v>12.8</v>
      </c>
      <c r="L185" s="12">
        <v>0.5078125</v>
      </c>
      <c r="M185" s="12">
        <v>1.88</v>
      </c>
      <c r="N185" s="12">
        <v>1.4494988434849654</v>
      </c>
      <c r="O185" s="12">
        <v>2.68</v>
      </c>
      <c r="P185" s="12">
        <v>0.84891489361702144</v>
      </c>
      <c r="Q185" s="12">
        <v>0.45914222258023701</v>
      </c>
      <c r="R185" s="12">
        <v>93.762049174164758</v>
      </c>
      <c r="S185" t="s">
        <v>1113</v>
      </c>
      <c r="T185" s="12" t="s">
        <v>3715</v>
      </c>
      <c r="U185" s="12" t="s">
        <v>3715</v>
      </c>
      <c r="W185" s="12" t="s">
        <v>3715</v>
      </c>
      <c r="X185" s="12" t="s">
        <v>3715</v>
      </c>
      <c r="Y185" s="12">
        <v>39.22</v>
      </c>
      <c r="Z185" s="12">
        <v>17.899999999999999</v>
      </c>
      <c r="AA185" s="12" t="s">
        <v>3715</v>
      </c>
      <c r="AB185" s="12" t="s">
        <v>3715</v>
      </c>
      <c r="AC185" s="12" t="s">
        <v>3715</v>
      </c>
      <c r="AD185" s="12" t="s">
        <v>3715</v>
      </c>
      <c r="AE185" s="12" t="s">
        <v>3715</v>
      </c>
      <c r="AF185" s="12" t="s">
        <v>3715</v>
      </c>
      <c r="AG185" s="12" t="s">
        <v>3715</v>
      </c>
      <c r="AH185" s="12" t="s">
        <v>3715</v>
      </c>
    </row>
    <row r="186" spans="1:34" x14ac:dyDescent="0.2">
      <c r="A186" s="12" t="s">
        <v>1171</v>
      </c>
      <c r="B186">
        <f>LOOKUP(A186,'TMP2'!$A:$A,'TMP2'!$C:$C)</f>
        <v>18756.740000000002</v>
      </c>
      <c r="C186">
        <f>LOOKUP(A186,'TMP2'!$A:$A,'TMP2'!$D:$D)</f>
        <v>98131.32</v>
      </c>
      <c r="D186">
        <f>MATCH(A186,'TMP2'!A:A,0)</f>
        <v>920</v>
      </c>
      <c r="E186" s="12">
        <v>16.7</v>
      </c>
      <c r="F186" s="12">
        <v>16.899999999999999</v>
      </c>
      <c r="G186" s="12" t="s">
        <v>1870</v>
      </c>
      <c r="H186" s="12">
        <v>23.3</v>
      </c>
      <c r="I186" s="12">
        <v>34.6</v>
      </c>
      <c r="J186" s="12">
        <v>21.9</v>
      </c>
      <c r="K186" s="12">
        <v>12.700000000000003</v>
      </c>
      <c r="L186" s="12">
        <v>0.11023622047244108</v>
      </c>
      <c r="M186" s="12">
        <v>1.93</v>
      </c>
      <c r="N186" s="12">
        <v>1.5652879156528789</v>
      </c>
      <c r="O186" s="12">
        <v>2.67</v>
      </c>
      <c r="P186" s="12">
        <v>0.70575647668393793</v>
      </c>
      <c r="Q186" s="12">
        <v>0.41374984432476403</v>
      </c>
      <c r="R186" s="12">
        <v>88.147968959922451</v>
      </c>
      <c r="S186" t="s">
        <v>1113</v>
      </c>
      <c r="T186" s="12" t="s">
        <v>3715</v>
      </c>
      <c r="U186" s="12" t="s">
        <v>3715</v>
      </c>
      <c r="W186" s="12" t="s">
        <v>3715</v>
      </c>
      <c r="X186" s="12" t="s">
        <v>3715</v>
      </c>
      <c r="Y186" s="12">
        <v>58.3</v>
      </c>
      <c r="Z186" s="12">
        <v>8.1</v>
      </c>
      <c r="AA186" s="12" t="s">
        <v>3715</v>
      </c>
      <c r="AB186" s="12" t="s">
        <v>3715</v>
      </c>
      <c r="AC186" s="12" t="s">
        <v>3715</v>
      </c>
      <c r="AD186" s="12" t="s">
        <v>3715</v>
      </c>
      <c r="AE186" s="12" t="s">
        <v>3715</v>
      </c>
      <c r="AF186" s="12" t="s">
        <v>3715</v>
      </c>
      <c r="AG186" s="12" t="s">
        <v>3715</v>
      </c>
      <c r="AH186" s="12" t="s">
        <v>3715</v>
      </c>
    </row>
    <row r="187" spans="1:34" x14ac:dyDescent="0.2">
      <c r="A187" s="12" t="s">
        <v>2223</v>
      </c>
      <c r="B187">
        <f>LOOKUP(A187,'TMP2'!$A:$A,'TMP2'!$C:$C)</f>
        <v>17529.227999999999</v>
      </c>
      <c r="C187">
        <f>LOOKUP(A187,'TMP2'!$A:$A,'TMP2'!$D:$D)</f>
        <v>105525.08900000001</v>
      </c>
      <c r="D187">
        <f>MATCH(A187,'TMP2'!A:A,0)</f>
        <v>974</v>
      </c>
      <c r="E187" s="12">
        <v>11</v>
      </c>
      <c r="F187" s="12">
        <v>12</v>
      </c>
      <c r="G187" s="12" t="s">
        <v>1870</v>
      </c>
      <c r="H187" s="12">
        <v>20</v>
      </c>
      <c r="I187" s="12">
        <v>28.7</v>
      </c>
      <c r="J187" s="12">
        <v>17.100000000000001</v>
      </c>
      <c r="K187" s="12">
        <v>11.599999999999998</v>
      </c>
      <c r="L187" s="12">
        <v>0.24999999999999992</v>
      </c>
      <c r="M187" s="12">
        <v>2.0299999999999998</v>
      </c>
      <c r="N187" s="12">
        <v>1.6916666666666667</v>
      </c>
      <c r="O187" s="12">
        <v>2.68</v>
      </c>
      <c r="P187" s="12">
        <v>0.5842364532019706</v>
      </c>
      <c r="Q187" s="12">
        <v>0.36878109452736302</v>
      </c>
      <c r="R187" s="12">
        <v>91.743676222596946</v>
      </c>
      <c r="S187" t="s">
        <v>1250</v>
      </c>
      <c r="T187" s="12">
        <v>0.27700000000000002</v>
      </c>
      <c r="U187" s="12">
        <v>5.7190000000000003</v>
      </c>
      <c r="W187" s="12" t="s">
        <v>3715</v>
      </c>
      <c r="X187" s="12" t="s">
        <v>3715</v>
      </c>
      <c r="Y187" s="12" t="s">
        <v>3715</v>
      </c>
      <c r="Z187" s="12" t="s">
        <v>3715</v>
      </c>
      <c r="AA187" s="12" t="s">
        <v>3715</v>
      </c>
      <c r="AB187" s="12" t="s">
        <v>3715</v>
      </c>
      <c r="AC187" s="12" t="s">
        <v>3715</v>
      </c>
      <c r="AD187" s="12" t="s">
        <v>3715</v>
      </c>
      <c r="AE187" s="12" t="s">
        <v>3715</v>
      </c>
      <c r="AF187" s="12" t="s">
        <v>3715</v>
      </c>
      <c r="AG187" s="12" t="s">
        <v>3715</v>
      </c>
      <c r="AH187" s="12" t="s">
        <v>3715</v>
      </c>
    </row>
    <row r="188" spans="1:34" x14ac:dyDescent="0.2">
      <c r="A188" s="12" t="s">
        <v>2223</v>
      </c>
      <c r="B188">
        <f>LOOKUP(A188,'TMP2'!$A:$A,'TMP2'!$C:$C)</f>
        <v>17529.227999999999</v>
      </c>
      <c r="C188">
        <f>LOOKUP(A188,'TMP2'!$A:$A,'TMP2'!$D:$D)</f>
        <v>105525.08900000001</v>
      </c>
      <c r="D188">
        <f>MATCH(A188,'TMP2'!A:A,0)</f>
        <v>974</v>
      </c>
      <c r="E188" s="12">
        <v>17.3</v>
      </c>
      <c r="F188" s="12">
        <v>17.5</v>
      </c>
      <c r="G188" s="12" t="s">
        <v>1870</v>
      </c>
      <c r="H188" s="12">
        <v>21.5</v>
      </c>
      <c r="I188" s="12">
        <v>36.700000000000003</v>
      </c>
      <c r="J188" s="12">
        <v>21.2</v>
      </c>
      <c r="K188" s="12">
        <v>15.500000000000004</v>
      </c>
      <c r="L188" s="12">
        <v>1.9354838709677462E-2</v>
      </c>
      <c r="M188" s="12">
        <v>2</v>
      </c>
      <c r="N188" s="12">
        <v>1.6460905349794237</v>
      </c>
      <c r="O188" s="12">
        <v>2.68</v>
      </c>
      <c r="P188" s="12">
        <v>0.6281000000000001</v>
      </c>
      <c r="Q188" s="12">
        <v>0.385787113813648</v>
      </c>
      <c r="R188" s="12">
        <v>91.736984556599253</v>
      </c>
      <c r="S188" t="s">
        <v>1250</v>
      </c>
      <c r="T188" s="12">
        <v>0.26400000000000001</v>
      </c>
      <c r="U188" s="12">
        <v>6.1639999999999997</v>
      </c>
      <c r="W188" s="12">
        <v>24.5</v>
      </c>
      <c r="X188" s="12">
        <v>21.7</v>
      </c>
      <c r="Y188" s="12" t="s">
        <v>3715</v>
      </c>
      <c r="Z188" s="12" t="s">
        <v>3715</v>
      </c>
      <c r="AA188" s="12" t="s">
        <v>3715</v>
      </c>
      <c r="AB188" s="12" t="s">
        <v>3715</v>
      </c>
      <c r="AC188" s="12" t="s">
        <v>3715</v>
      </c>
      <c r="AD188" s="12" t="s">
        <v>3715</v>
      </c>
      <c r="AE188" s="12" t="s">
        <v>3715</v>
      </c>
      <c r="AF188" s="12" t="s">
        <v>3715</v>
      </c>
      <c r="AG188" s="12" t="s">
        <v>3715</v>
      </c>
      <c r="AH188" s="12" t="s">
        <v>3715</v>
      </c>
    </row>
    <row r="189" spans="1:34" x14ac:dyDescent="0.2">
      <c r="A189" s="12" t="s">
        <v>2223</v>
      </c>
      <c r="B189">
        <f>LOOKUP(A189,'TMP2'!$A:$A,'TMP2'!$C:$C)</f>
        <v>17529.227999999999</v>
      </c>
      <c r="C189">
        <f>LOOKUP(A189,'TMP2'!$A:$A,'TMP2'!$D:$D)</f>
        <v>105525.08900000001</v>
      </c>
      <c r="D189">
        <f>MATCH(A189,'TMP2'!A:A,0)</f>
        <v>974</v>
      </c>
      <c r="E189" s="12">
        <v>22.4</v>
      </c>
      <c r="F189" s="12">
        <v>22.6</v>
      </c>
      <c r="G189" s="12" t="s">
        <v>1870</v>
      </c>
      <c r="H189" s="12">
        <v>29.1</v>
      </c>
      <c r="I189" s="12">
        <v>39</v>
      </c>
      <c r="J189" s="12">
        <v>24</v>
      </c>
      <c r="K189" s="12">
        <v>15</v>
      </c>
      <c r="L189" s="12">
        <v>0.34000000000000008</v>
      </c>
      <c r="M189" s="12">
        <v>1.88</v>
      </c>
      <c r="N189" s="12">
        <v>1.4562354763749032</v>
      </c>
      <c r="O189" s="12">
        <v>2.68</v>
      </c>
      <c r="P189" s="12">
        <v>0.8403617021276597</v>
      </c>
      <c r="Q189" s="12">
        <v>0.45662855359145399</v>
      </c>
      <c r="R189" s="12">
        <v>92.802896422513101</v>
      </c>
      <c r="S189" t="s">
        <v>1250</v>
      </c>
      <c r="T189" s="12">
        <v>0.46500000000000002</v>
      </c>
      <c r="U189" s="12">
        <v>3.96</v>
      </c>
      <c r="W189" s="12" t="s">
        <v>3715</v>
      </c>
      <c r="X189" s="12" t="s">
        <v>3715</v>
      </c>
      <c r="Y189" s="12" t="s">
        <v>3715</v>
      </c>
      <c r="Z189" s="12" t="s">
        <v>3715</v>
      </c>
      <c r="AA189" s="12" t="s">
        <v>3715</v>
      </c>
      <c r="AB189" s="12" t="s">
        <v>3715</v>
      </c>
      <c r="AC189" s="12" t="s">
        <v>3715</v>
      </c>
      <c r="AD189" s="12" t="s">
        <v>3715</v>
      </c>
      <c r="AE189" s="12" t="s">
        <v>3715</v>
      </c>
      <c r="AF189" s="12" t="s">
        <v>3715</v>
      </c>
      <c r="AG189" s="12" t="s">
        <v>3715</v>
      </c>
      <c r="AH189" s="12" t="s">
        <v>3715</v>
      </c>
    </row>
    <row r="190" spans="1:34" x14ac:dyDescent="0.2">
      <c r="A190" s="12" t="s">
        <v>2238</v>
      </c>
      <c r="B190">
        <f>LOOKUP(A190,'TMP2'!$A:$A,'TMP2'!$C:$C)</f>
        <v>17409.227999999999</v>
      </c>
      <c r="C190">
        <f>LOOKUP(A190,'TMP2'!$A:$A,'TMP2'!$D:$D)</f>
        <v>105477.08900000001</v>
      </c>
      <c r="D190">
        <f>MATCH(A190,'TMP2'!A:A,0)</f>
        <v>989</v>
      </c>
      <c r="E190" s="12">
        <v>14.8</v>
      </c>
      <c r="F190" s="12">
        <v>15</v>
      </c>
      <c r="G190" s="12" t="s">
        <v>1870</v>
      </c>
      <c r="H190" s="12">
        <v>15.1</v>
      </c>
      <c r="I190" s="12">
        <v>37.6</v>
      </c>
      <c r="J190" s="12">
        <v>22.1</v>
      </c>
      <c r="K190" s="12">
        <v>15.5</v>
      </c>
      <c r="L190" s="12">
        <v>0</v>
      </c>
      <c r="M190" s="12">
        <v>2.11</v>
      </c>
      <c r="N190" s="12">
        <v>1.833188531711555</v>
      </c>
      <c r="O190" s="12">
        <v>2.67</v>
      </c>
      <c r="P190" s="12">
        <v>0.45647867298578215</v>
      </c>
      <c r="Q190" s="12">
        <v>0.313412534939493</v>
      </c>
      <c r="R190" s="12">
        <v>88.321760436890656</v>
      </c>
      <c r="S190" t="s">
        <v>1250</v>
      </c>
      <c r="T190" s="12">
        <v>0.23699999999999999</v>
      </c>
      <c r="U190" s="12">
        <v>6.1420000000000003</v>
      </c>
      <c r="W190" s="12">
        <v>23.94</v>
      </c>
      <c r="X190" s="12">
        <v>6.4</v>
      </c>
      <c r="Y190" s="12" t="s">
        <v>3715</v>
      </c>
      <c r="Z190" s="12" t="s">
        <v>3715</v>
      </c>
      <c r="AA190" s="12" t="s">
        <v>3715</v>
      </c>
      <c r="AB190" s="12" t="s">
        <v>3715</v>
      </c>
      <c r="AC190" s="12" t="s">
        <v>3715</v>
      </c>
      <c r="AD190" s="12" t="s">
        <v>3715</v>
      </c>
      <c r="AE190" s="12" t="s">
        <v>3715</v>
      </c>
      <c r="AF190" s="12" t="s">
        <v>3715</v>
      </c>
      <c r="AG190" s="12" t="s">
        <v>3715</v>
      </c>
      <c r="AH190" s="12" t="s">
        <v>3715</v>
      </c>
    </row>
    <row r="191" spans="1:34" x14ac:dyDescent="0.2">
      <c r="A191" s="12" t="s">
        <v>2245</v>
      </c>
      <c r="B191">
        <f>LOOKUP(A191,'TMP2'!$A:$A,'TMP2'!$C:$C)</f>
        <v>17529.227999999999</v>
      </c>
      <c r="C191">
        <f>LOOKUP(A191,'TMP2'!$A:$A,'TMP2'!$D:$D)</f>
        <v>105429.08900000001</v>
      </c>
      <c r="D191">
        <f>MATCH(A191,'TMP2'!A:A,0)</f>
        <v>996</v>
      </c>
      <c r="E191" s="12">
        <v>24</v>
      </c>
      <c r="F191" s="12">
        <v>24.2</v>
      </c>
      <c r="G191" s="12" t="s">
        <v>1870</v>
      </c>
      <c r="H191" s="12">
        <v>20.3</v>
      </c>
      <c r="I191" s="12">
        <v>40.5</v>
      </c>
      <c r="J191" s="12">
        <v>25.6</v>
      </c>
      <c r="K191" s="12">
        <v>14.899999999999999</v>
      </c>
      <c r="L191" s="12">
        <v>0</v>
      </c>
      <c r="M191" s="12">
        <v>1.94</v>
      </c>
      <c r="N191" s="12">
        <v>1.6126350789692434</v>
      </c>
      <c r="O191" s="12">
        <v>2.68</v>
      </c>
      <c r="P191" s="12">
        <v>0.6618762886597942</v>
      </c>
      <c r="Q191" s="12">
        <v>0.39827049292192401</v>
      </c>
      <c r="R191" s="12">
        <v>82.196629388492525</v>
      </c>
      <c r="S191" t="s">
        <v>1250</v>
      </c>
      <c r="T191" s="12">
        <v>0.34</v>
      </c>
      <c r="U191" s="12">
        <v>4.8879999999999999</v>
      </c>
      <c r="W191" s="12" t="s">
        <v>3715</v>
      </c>
      <c r="X191" s="12" t="s">
        <v>3715</v>
      </c>
      <c r="Y191" s="12" t="s">
        <v>3715</v>
      </c>
      <c r="Z191" s="12" t="s">
        <v>3715</v>
      </c>
      <c r="AA191" s="12" t="s">
        <v>3715</v>
      </c>
      <c r="AB191" s="12" t="s">
        <v>3715</v>
      </c>
      <c r="AC191" s="12" t="s">
        <v>3715</v>
      </c>
      <c r="AD191" s="12" t="s">
        <v>3715</v>
      </c>
      <c r="AE191" s="12" t="s">
        <v>3715</v>
      </c>
      <c r="AF191" s="12" t="s">
        <v>3715</v>
      </c>
      <c r="AG191" s="12" t="s">
        <v>3715</v>
      </c>
      <c r="AH191" s="12" t="s">
        <v>3715</v>
      </c>
    </row>
    <row r="192" spans="1:34" x14ac:dyDescent="0.2">
      <c r="A192" s="12" t="s">
        <v>2250</v>
      </c>
      <c r="B192">
        <f>LOOKUP(A192,'TMP2'!$A:$A,'TMP2'!$C:$C)</f>
        <v>17361.227999999999</v>
      </c>
      <c r="C192">
        <f>LOOKUP(A192,'TMP2'!$A:$A,'TMP2'!$D:$D)</f>
        <v>105429.08900000001</v>
      </c>
      <c r="D192">
        <f>MATCH(A192,'TMP2'!A:A,0)</f>
        <v>1001</v>
      </c>
      <c r="E192" s="12">
        <v>13.2</v>
      </c>
      <c r="F192" s="12">
        <v>13.4</v>
      </c>
      <c r="G192" s="12" t="s">
        <v>1870</v>
      </c>
      <c r="H192" s="12">
        <v>21</v>
      </c>
      <c r="I192" s="12">
        <v>34.799999999999997</v>
      </c>
      <c r="J192" s="12">
        <v>20.3</v>
      </c>
      <c r="K192" s="12">
        <v>14.499999999999996</v>
      </c>
      <c r="L192" s="12">
        <v>4.8275862068965482E-2</v>
      </c>
      <c r="M192" s="12">
        <v>2</v>
      </c>
      <c r="N192" s="12">
        <v>1.6528925619834711</v>
      </c>
      <c r="O192" s="12">
        <v>2.68</v>
      </c>
      <c r="P192" s="12">
        <v>0.62139999999999995</v>
      </c>
      <c r="Q192" s="12">
        <v>0.38324904403601801</v>
      </c>
      <c r="R192" s="12">
        <v>90.569681364660454</v>
      </c>
      <c r="S192" t="s">
        <v>1250</v>
      </c>
      <c r="T192" s="12" t="s">
        <v>3715</v>
      </c>
      <c r="U192" s="12" t="s">
        <v>3715</v>
      </c>
      <c r="W192" s="12" t="s">
        <v>3715</v>
      </c>
      <c r="X192" s="12" t="s">
        <v>3715</v>
      </c>
      <c r="Y192" s="12" t="s">
        <v>3715</v>
      </c>
      <c r="Z192" s="12" t="s">
        <v>3715</v>
      </c>
      <c r="AA192" s="12" t="s">
        <v>3715</v>
      </c>
      <c r="AB192" s="12" t="s">
        <v>3715</v>
      </c>
      <c r="AC192" s="12" t="s">
        <v>3715</v>
      </c>
      <c r="AD192" s="12" t="s">
        <v>3715</v>
      </c>
      <c r="AE192" s="12" t="s">
        <v>3715</v>
      </c>
      <c r="AF192" s="12" t="s">
        <v>3715</v>
      </c>
      <c r="AG192" s="12" t="s">
        <v>3715</v>
      </c>
      <c r="AH192" s="12" t="s">
        <v>3715</v>
      </c>
    </row>
    <row r="193" spans="1:34" x14ac:dyDescent="0.2">
      <c r="A193" s="12" t="s">
        <v>14</v>
      </c>
      <c r="B193">
        <f>LOOKUP(A193,'TMP2'!$A:$A,'TMP2'!$C:$C)</f>
        <v>13886.94</v>
      </c>
      <c r="C193">
        <f>LOOKUP(A193,'TMP2'!$A:$A,'TMP2'!$D:$D)</f>
        <v>102411.82</v>
      </c>
      <c r="D193">
        <f>MATCH(A193,'TMP2'!A:A,0)</f>
        <v>1050</v>
      </c>
      <c r="E193" s="12">
        <v>22.53</v>
      </c>
      <c r="F193" s="12">
        <v>22.73</v>
      </c>
      <c r="G193" s="12" t="s">
        <v>1870</v>
      </c>
      <c r="H193" s="12">
        <v>29.099999999999998</v>
      </c>
      <c r="I193" s="12">
        <v>36.111111111111114</v>
      </c>
      <c r="J193" s="12">
        <v>21.111111111111111</v>
      </c>
      <c r="K193" s="12">
        <v>15</v>
      </c>
      <c r="L193" s="12">
        <v>0.53089947089947087</v>
      </c>
      <c r="M193" s="12">
        <v>1.8177777777777777</v>
      </c>
      <c r="N193" s="12">
        <v>1.4095172702251471</v>
      </c>
      <c r="O193" s="12">
        <v>2.6855555555555557</v>
      </c>
      <c r="P193" s="12">
        <v>0.90989268865039696</v>
      </c>
      <c r="Q193" s="12">
        <v>0.475184910831769</v>
      </c>
      <c r="R193" s="12">
        <v>85.960635481106578</v>
      </c>
      <c r="S193" s="12" t="s">
        <v>1679</v>
      </c>
      <c r="T193" s="12">
        <v>0.53149999999999997</v>
      </c>
      <c r="U193" s="12">
        <v>3.7144999999999997</v>
      </c>
      <c r="W193" s="12">
        <v>35.775000000000006</v>
      </c>
      <c r="X193" s="12">
        <v>23.274999999999999</v>
      </c>
      <c r="Y193" s="12">
        <v>30.3</v>
      </c>
      <c r="Z193" s="12">
        <v>26.5</v>
      </c>
      <c r="AA193" s="12">
        <v>8.5299999999999994</v>
      </c>
      <c r="AB193" s="12">
        <v>4.4000000000000004</v>
      </c>
      <c r="AC193" s="12">
        <v>19.032499999999999</v>
      </c>
      <c r="AD193" s="12">
        <v>17.0625</v>
      </c>
      <c r="AE193" s="12">
        <v>27.63</v>
      </c>
      <c r="AF193" s="12">
        <v>22.587499999999999</v>
      </c>
      <c r="AG193" s="12">
        <v>0.28914285714285715</v>
      </c>
      <c r="AH193" s="12">
        <v>25.753999999999998</v>
      </c>
    </row>
    <row r="194" spans="1:34" x14ac:dyDescent="0.2">
      <c r="A194" s="12" t="s">
        <v>14</v>
      </c>
      <c r="B194">
        <f>LOOKUP(A194,'TMP2'!$A:$A,'TMP2'!$C:$C)</f>
        <v>13886.94</v>
      </c>
      <c r="C194">
        <f>LOOKUP(A194,'TMP2'!$A:$A,'TMP2'!$D:$D)</f>
        <v>102411.82</v>
      </c>
      <c r="D194">
        <f>MATCH(A194,'TMP2'!A:A,0)</f>
        <v>1050</v>
      </c>
      <c r="E194" s="12">
        <v>24.66</v>
      </c>
      <c r="F194" s="12">
        <v>25.46</v>
      </c>
      <c r="G194" s="12" t="s">
        <v>3503</v>
      </c>
      <c r="H194" s="12">
        <v>21.26</v>
      </c>
      <c r="I194" s="12">
        <v>41.4</v>
      </c>
      <c r="J194" s="12">
        <v>24.6</v>
      </c>
      <c r="K194" s="12">
        <v>16.8</v>
      </c>
      <c r="L194" s="12">
        <v>0.36250000000000004</v>
      </c>
      <c r="M194" s="12">
        <v>1.802</v>
      </c>
      <c r="N194" s="12">
        <v>1.4886820352395485</v>
      </c>
      <c r="O194" s="12">
        <v>2.67</v>
      </c>
      <c r="P194" s="12">
        <v>0.80199214101312999</v>
      </c>
      <c r="Q194" s="12">
        <v>0.44240306145824398</v>
      </c>
      <c r="R194" s="12">
        <v>70.924833776738566</v>
      </c>
      <c r="S194" s="12" t="s">
        <v>1679</v>
      </c>
      <c r="T194" s="12">
        <v>0.40449999999999997</v>
      </c>
      <c r="U194" s="12">
        <v>4.9604999999999997</v>
      </c>
      <c r="W194" s="12">
        <v>36.699999999999996</v>
      </c>
      <c r="X194" s="12">
        <v>28.433333333333334</v>
      </c>
      <c r="Y194" s="12">
        <v>22.02</v>
      </c>
      <c r="Z194" s="12">
        <v>28.1</v>
      </c>
      <c r="AA194" s="12">
        <v>23.32</v>
      </c>
      <c r="AB194" s="12">
        <v>29.28</v>
      </c>
      <c r="AC194" s="12">
        <v>23.95</v>
      </c>
      <c r="AD194" s="12">
        <v>18.34</v>
      </c>
      <c r="AE194" s="12">
        <v>25.77</v>
      </c>
      <c r="AF194" s="12">
        <v>21.84</v>
      </c>
      <c r="AG194" s="12">
        <v>0.27271765577065482</v>
      </c>
      <c r="AH194" s="12">
        <v>41.120000000000005</v>
      </c>
    </row>
    <row r="195" spans="1:34" x14ac:dyDescent="0.2">
      <c r="A195" s="12" t="s">
        <v>3692</v>
      </c>
      <c r="B195">
        <f>LOOKUP(A195,'TMP2'!$A:$A,'TMP2'!$C:$C)</f>
        <v>14066.92</v>
      </c>
      <c r="C195">
        <f>LOOKUP(A195,'TMP2'!$A:$A,'TMP2'!$D:$D)</f>
        <v>102373.63</v>
      </c>
      <c r="D195">
        <f>MATCH(A195,'TMP2'!A:A,0)</f>
        <v>1051</v>
      </c>
      <c r="E195" s="12">
        <v>14.38</v>
      </c>
      <c r="F195" s="12">
        <v>14.58</v>
      </c>
      <c r="G195" s="12" t="s">
        <v>1870</v>
      </c>
      <c r="H195" s="12">
        <v>19.524999999999999</v>
      </c>
      <c r="I195" s="12">
        <v>36</v>
      </c>
      <c r="J195" s="12">
        <v>20.5</v>
      </c>
      <c r="K195" s="12">
        <v>15.5</v>
      </c>
      <c r="L195" s="12">
        <v>0.33550420168067224</v>
      </c>
      <c r="M195" s="12">
        <v>2.0350000000000001</v>
      </c>
      <c r="N195" s="12">
        <v>1.7102000674566065</v>
      </c>
      <c r="O195" s="12">
        <v>2.6850000000000001</v>
      </c>
      <c r="P195" s="12">
        <v>0.58320505396907873</v>
      </c>
      <c r="Q195" s="12">
        <v>0.36292200551326098</v>
      </c>
      <c r="R195" s="12">
        <v>88.518746972432652</v>
      </c>
      <c r="S195" s="12" t="s">
        <v>1679</v>
      </c>
      <c r="T195" s="12">
        <v>0.40249999999999997</v>
      </c>
      <c r="U195" s="12">
        <v>4.2815000000000003</v>
      </c>
      <c r="W195" s="12">
        <v>32.93333333333333</v>
      </c>
      <c r="X195" s="12">
        <v>7.666666666666667</v>
      </c>
      <c r="Y195" s="12">
        <v>63.9</v>
      </c>
      <c r="Z195" s="12">
        <v>18.399999999999999</v>
      </c>
      <c r="AA195" s="12" t="s">
        <v>3412</v>
      </c>
      <c r="AB195" s="12" t="s">
        <v>3412</v>
      </c>
      <c r="AC195" s="12" t="s">
        <v>3412</v>
      </c>
      <c r="AD195" s="12" t="s">
        <v>3412</v>
      </c>
      <c r="AE195" s="12" t="s">
        <v>3412</v>
      </c>
      <c r="AF195" s="12" t="s">
        <v>3412</v>
      </c>
      <c r="AG195" s="12">
        <v>0.32354430379746835</v>
      </c>
      <c r="AH195" s="12">
        <v>56.3</v>
      </c>
    </row>
    <row r="196" spans="1:34" x14ac:dyDescent="0.2">
      <c r="A196" s="12" t="s">
        <v>15</v>
      </c>
      <c r="B196">
        <f>LOOKUP(A196,'TMP2'!$A:$A,'TMP2'!$C:$C)</f>
        <v>14066.92</v>
      </c>
      <c r="C196">
        <f>LOOKUP(A196,'TMP2'!$A:$A,'TMP2'!$D:$D)</f>
        <v>102373.63</v>
      </c>
      <c r="D196">
        <f>MATCH(A196,'TMP2'!A:A,0)</f>
        <v>1051</v>
      </c>
      <c r="E196" s="12">
        <v>36.25</v>
      </c>
      <c r="F196" s="12">
        <v>37.25</v>
      </c>
      <c r="G196" s="12" t="s">
        <v>1870</v>
      </c>
      <c r="H196" s="12">
        <v>20.033333333333331</v>
      </c>
      <c r="I196" s="12">
        <v>33.666666666666664</v>
      </c>
      <c r="J196" s="12">
        <v>20</v>
      </c>
      <c r="K196" s="12">
        <v>13.5</v>
      </c>
      <c r="L196" s="12">
        <v>0.32638888888888884</v>
      </c>
      <c r="M196" s="12">
        <v>1.8</v>
      </c>
      <c r="N196" s="12">
        <v>1.485840361998306</v>
      </c>
      <c r="O196" s="12">
        <v>2.686666666666667</v>
      </c>
      <c r="P196" s="12">
        <v>0.82504386070828395</v>
      </c>
      <c r="Q196" s="12">
        <v>0.44635584057425298</v>
      </c>
      <c r="R196" s="12">
        <v>70.517555933944507</v>
      </c>
      <c r="S196" s="12" t="s">
        <v>1679</v>
      </c>
      <c r="T196" s="12">
        <v>0.45650000000000002</v>
      </c>
      <c r="U196" s="12">
        <v>4.36775</v>
      </c>
      <c r="W196" s="12">
        <v>46.5</v>
      </c>
      <c r="X196" s="12">
        <v>30.1</v>
      </c>
      <c r="Y196" s="12">
        <v>47.305</v>
      </c>
      <c r="Z196" s="12">
        <v>23.424999999999997</v>
      </c>
      <c r="AA196" s="12" t="s">
        <v>3412</v>
      </c>
      <c r="AB196" s="12" t="s">
        <v>3412</v>
      </c>
      <c r="AC196" s="12" t="s">
        <v>3412</v>
      </c>
      <c r="AD196" s="12" t="s">
        <v>3412</v>
      </c>
      <c r="AE196" s="12" t="s">
        <v>3412</v>
      </c>
      <c r="AF196" s="12" t="s">
        <v>3412</v>
      </c>
      <c r="AG196" s="12">
        <v>0.27007299270072993</v>
      </c>
      <c r="AH196" s="12">
        <v>48.54</v>
      </c>
    </row>
    <row r="197" spans="1:34" x14ac:dyDescent="0.2">
      <c r="A197" s="12" t="s">
        <v>15</v>
      </c>
      <c r="B197">
        <f>LOOKUP(A197,'TMP2'!$A:$A,'TMP2'!$C:$C)</f>
        <v>14066.92</v>
      </c>
      <c r="C197">
        <f>LOOKUP(A197,'TMP2'!$A:$A,'TMP2'!$D:$D)</f>
        <v>102373.63</v>
      </c>
      <c r="D197">
        <f>MATCH(A197,'TMP2'!A:A,0)</f>
        <v>1051</v>
      </c>
      <c r="E197" s="12">
        <v>36.25</v>
      </c>
      <c r="F197" s="12">
        <v>37.25</v>
      </c>
      <c r="G197" s="12" t="s">
        <v>3503</v>
      </c>
      <c r="H197" s="12">
        <v>21.26</v>
      </c>
      <c r="I197" s="12">
        <v>41.4</v>
      </c>
      <c r="J197" s="12">
        <v>24.6</v>
      </c>
      <c r="K197" s="12">
        <v>16.8</v>
      </c>
      <c r="L197" s="12">
        <v>0.36250000000000004</v>
      </c>
      <c r="M197" s="12">
        <v>1.802</v>
      </c>
      <c r="N197" s="12">
        <v>1.4886820352395485</v>
      </c>
      <c r="O197" s="12">
        <v>2.67</v>
      </c>
      <c r="P197" s="12">
        <v>0.80199214101312999</v>
      </c>
      <c r="Q197" s="12">
        <v>0.44240306145824398</v>
      </c>
      <c r="R197" s="12">
        <v>70.924833776738566</v>
      </c>
      <c r="S197" s="12" t="s">
        <v>1679</v>
      </c>
      <c r="T197" s="12">
        <v>0.40449999999999997</v>
      </c>
      <c r="U197" s="12">
        <v>4.9604999999999997</v>
      </c>
      <c r="W197" s="12">
        <v>36.699999999999996</v>
      </c>
      <c r="X197" s="12">
        <v>28.433333333333334</v>
      </c>
      <c r="Y197" s="12">
        <v>22.02</v>
      </c>
      <c r="Z197" s="12">
        <v>28.1</v>
      </c>
      <c r="AA197" s="12">
        <v>23.32</v>
      </c>
      <c r="AB197" s="12">
        <v>29.28</v>
      </c>
      <c r="AC197" s="12">
        <v>23.95</v>
      </c>
      <c r="AD197" s="12">
        <v>18.34</v>
      </c>
      <c r="AE197" s="12">
        <v>25.77</v>
      </c>
      <c r="AF197" s="12">
        <v>21.84</v>
      </c>
      <c r="AG197" s="12">
        <v>0.27271765577065482</v>
      </c>
      <c r="AH197" s="12">
        <v>41.120000000000005</v>
      </c>
    </row>
    <row r="198" spans="1:34" x14ac:dyDescent="0.2">
      <c r="A198" s="12" t="s">
        <v>17</v>
      </c>
      <c r="B198">
        <f>LOOKUP(A198,'TMP2'!$A:$A,'TMP2'!$C:$C)</f>
        <v>14175.9</v>
      </c>
      <c r="C198">
        <f>LOOKUP(A198,'TMP2'!$A:$A,'TMP2'!$D:$D)</f>
        <v>102359.07</v>
      </c>
      <c r="D198">
        <f>MATCH(A198,'TMP2'!A:A,0)</f>
        <v>1053</v>
      </c>
      <c r="E198" s="12">
        <v>21.43</v>
      </c>
      <c r="F198" s="12">
        <v>21.83</v>
      </c>
      <c r="G198" s="12" t="s">
        <v>1870</v>
      </c>
      <c r="H198" s="12">
        <v>30.475000000000001</v>
      </c>
      <c r="I198" s="12">
        <v>38.875</v>
      </c>
      <c r="J198" s="12">
        <v>23.125</v>
      </c>
      <c r="K198" s="12">
        <v>15.75</v>
      </c>
      <c r="L198" s="12">
        <v>0.45788971627787423</v>
      </c>
      <c r="M198" s="12">
        <v>1.8387500000000001</v>
      </c>
      <c r="N198" s="12">
        <v>1.4168429482696669</v>
      </c>
      <c r="O198" s="12">
        <v>2.6925000000000003</v>
      </c>
      <c r="P198" s="12">
        <v>0.91846969946730195</v>
      </c>
      <c r="Q198" s="12">
        <v>0.473795782049166</v>
      </c>
      <c r="R198" s="12">
        <v>88.642455677949854</v>
      </c>
      <c r="S198" s="12" t="s">
        <v>1679</v>
      </c>
      <c r="T198" s="12">
        <v>0.47766666666666668</v>
      </c>
      <c r="U198" s="12">
        <v>4.1739999999999995</v>
      </c>
      <c r="W198" s="12">
        <v>28.85</v>
      </c>
      <c r="X198" s="12">
        <v>24.274999999999999</v>
      </c>
      <c r="Y198" s="12">
        <v>40.75</v>
      </c>
      <c r="Z198" s="12">
        <v>23.75</v>
      </c>
      <c r="AA198" s="12">
        <v>18.060000000000002</v>
      </c>
      <c r="AB198" s="12">
        <v>8.3450000000000006</v>
      </c>
      <c r="AC198" s="12">
        <v>34.18</v>
      </c>
      <c r="AD198" s="12">
        <v>16.02</v>
      </c>
      <c r="AE198" s="12">
        <v>43.254999999999995</v>
      </c>
      <c r="AF198" s="12">
        <v>20.740000000000002</v>
      </c>
      <c r="AG198" s="12">
        <v>0.29666666666666669</v>
      </c>
      <c r="AH198" s="12">
        <v>82.903333333333322</v>
      </c>
    </row>
    <row r="199" spans="1:34" x14ac:dyDescent="0.2">
      <c r="A199" s="12" t="s">
        <v>17</v>
      </c>
      <c r="B199">
        <f>LOOKUP(A199,'TMP2'!$A:$A,'TMP2'!$C:$C)</f>
        <v>14175.9</v>
      </c>
      <c r="C199">
        <f>LOOKUP(A199,'TMP2'!$A:$A,'TMP2'!$D:$D)</f>
        <v>102359.07</v>
      </c>
      <c r="D199">
        <f>MATCH(A199,'TMP2'!A:A,0)</f>
        <v>1053</v>
      </c>
      <c r="E199" s="12">
        <v>30.76</v>
      </c>
      <c r="F199" s="12">
        <v>31.56</v>
      </c>
      <c r="G199" s="12" t="s">
        <v>3503</v>
      </c>
      <c r="H199" s="12">
        <v>21.26</v>
      </c>
      <c r="I199" s="12">
        <v>41.4</v>
      </c>
      <c r="J199" s="12">
        <v>24.6</v>
      </c>
      <c r="K199" s="12">
        <v>16.8</v>
      </c>
      <c r="L199" s="12">
        <v>0.36250000000000004</v>
      </c>
      <c r="M199" s="12">
        <v>1.802</v>
      </c>
      <c r="N199" s="12">
        <v>1.4886820352395485</v>
      </c>
      <c r="O199" s="12">
        <v>2.67</v>
      </c>
      <c r="P199" s="12">
        <v>0.80199214101312999</v>
      </c>
      <c r="Q199" s="12">
        <v>0.44240306145824398</v>
      </c>
      <c r="R199" s="12">
        <v>70.924833776738566</v>
      </c>
      <c r="S199" s="12" t="s">
        <v>1679</v>
      </c>
      <c r="T199" s="12">
        <v>0.40449999999999997</v>
      </c>
      <c r="U199" s="12">
        <v>4.9604999999999997</v>
      </c>
      <c r="W199" s="12">
        <v>36.699999999999996</v>
      </c>
      <c r="X199" s="12">
        <v>28.433333333333334</v>
      </c>
      <c r="Y199" s="12">
        <v>22.02</v>
      </c>
      <c r="Z199" s="12">
        <v>28.1</v>
      </c>
      <c r="AA199" s="12">
        <v>23.32</v>
      </c>
      <c r="AB199" s="12">
        <v>29.28</v>
      </c>
      <c r="AC199" s="12">
        <v>23.95</v>
      </c>
      <c r="AD199" s="12">
        <v>18.34</v>
      </c>
      <c r="AE199" s="12">
        <v>25.77</v>
      </c>
      <c r="AF199" s="12">
        <v>21.84</v>
      </c>
      <c r="AG199" s="12">
        <v>0.27271765577065482</v>
      </c>
      <c r="AH199" s="12">
        <v>41.120000000000005</v>
      </c>
    </row>
    <row r="200" spans="1:34" x14ac:dyDescent="0.2">
      <c r="A200" s="12" t="s">
        <v>3698</v>
      </c>
      <c r="B200">
        <f>LOOKUP(A200,'TMP2'!$A:$A,'TMP2'!$C:$C)</f>
        <v>14279.02</v>
      </c>
      <c r="C200">
        <f>LOOKUP(A200,'TMP2'!$A:$A,'TMP2'!$D:$D)</f>
        <v>102345.18</v>
      </c>
      <c r="D200">
        <f>MATCH(A200,'TMP2'!A:A,0)</f>
        <v>1055</v>
      </c>
      <c r="E200" s="12">
        <v>15.8</v>
      </c>
      <c r="F200" s="12">
        <v>16</v>
      </c>
      <c r="G200" s="12" t="s">
        <v>1870</v>
      </c>
      <c r="H200" s="12">
        <v>29.099999999999998</v>
      </c>
      <c r="I200" s="12">
        <v>36.111111111111114</v>
      </c>
      <c r="J200" s="12">
        <v>21.111111111111111</v>
      </c>
      <c r="K200" s="12">
        <v>15</v>
      </c>
      <c r="L200" s="12">
        <v>0.53089947089947087</v>
      </c>
      <c r="M200" s="12">
        <v>1.8177777777777777</v>
      </c>
      <c r="N200" s="12">
        <v>1.4095172702251471</v>
      </c>
      <c r="O200" s="12">
        <v>2.6855555555555557</v>
      </c>
      <c r="P200" s="12">
        <v>0.90989268865039696</v>
      </c>
      <c r="Q200" s="12">
        <v>0.475184910831769</v>
      </c>
      <c r="R200" s="12">
        <v>85.960635481106578</v>
      </c>
      <c r="S200" s="12" t="s">
        <v>1679</v>
      </c>
      <c r="T200" s="12">
        <v>0.53149999999999997</v>
      </c>
      <c r="U200" s="12">
        <v>3.7144999999999997</v>
      </c>
      <c r="W200" s="12">
        <v>35.775000000000006</v>
      </c>
      <c r="X200" s="12">
        <v>23.274999999999999</v>
      </c>
      <c r="Y200" s="12">
        <v>30.3</v>
      </c>
      <c r="Z200" s="12">
        <v>26.5</v>
      </c>
      <c r="AA200" s="12">
        <v>8.5299999999999994</v>
      </c>
      <c r="AB200" s="12">
        <v>4.4000000000000004</v>
      </c>
      <c r="AC200" s="12">
        <v>19.032499999999999</v>
      </c>
      <c r="AD200" s="12">
        <v>17.0625</v>
      </c>
      <c r="AE200" s="12">
        <v>27.63</v>
      </c>
      <c r="AF200" s="12">
        <v>22.587499999999999</v>
      </c>
      <c r="AG200" s="12">
        <v>0.28914285714285715</v>
      </c>
      <c r="AH200" s="12">
        <v>25.753999999999998</v>
      </c>
    </row>
    <row r="201" spans="1:34" x14ac:dyDescent="0.2">
      <c r="A201" s="12" t="s">
        <v>19</v>
      </c>
      <c r="B201">
        <f>LOOKUP(A201,'TMP2'!$A:$A,'TMP2'!$C:$C)</f>
        <v>14279.02</v>
      </c>
      <c r="C201">
        <f>LOOKUP(A201,'TMP2'!$A:$A,'TMP2'!$D:$D)</f>
        <v>102345.18</v>
      </c>
      <c r="D201">
        <f>MATCH(A201,'TMP2'!A:A,0)</f>
        <v>1055</v>
      </c>
      <c r="E201" s="12">
        <v>15.8</v>
      </c>
      <c r="F201" s="12">
        <v>16</v>
      </c>
      <c r="G201" s="12" t="s">
        <v>1870</v>
      </c>
      <c r="H201" s="12">
        <v>31.200000000000003</v>
      </c>
      <c r="I201" s="12">
        <v>38.5</v>
      </c>
      <c r="J201" s="12">
        <v>23</v>
      </c>
      <c r="K201" s="12">
        <v>15.5</v>
      </c>
      <c r="L201" s="12">
        <v>0.52854166666666669</v>
      </c>
      <c r="M201" s="12">
        <v>1.8050000000000002</v>
      </c>
      <c r="N201" s="12">
        <v>1.3756081033567944</v>
      </c>
      <c r="O201" s="12">
        <v>2.67</v>
      </c>
      <c r="P201" s="12">
        <v>0.94098412162162171</v>
      </c>
      <c r="Q201" s="12">
        <v>0.48479508913080899</v>
      </c>
      <c r="R201" s="12">
        <v>88.589551363039206</v>
      </c>
      <c r="S201" s="12" t="s">
        <v>1679</v>
      </c>
      <c r="T201" s="12">
        <v>0.45850000000000002</v>
      </c>
      <c r="U201" s="12">
        <v>4.24</v>
      </c>
      <c r="W201" s="12" t="s">
        <v>3412</v>
      </c>
      <c r="X201" s="12" t="s">
        <v>3412</v>
      </c>
      <c r="Y201" s="12" t="s">
        <v>3412</v>
      </c>
      <c r="Z201" s="12" t="s">
        <v>3412</v>
      </c>
      <c r="AA201" s="12" t="s">
        <v>3412</v>
      </c>
      <c r="AB201" s="12" t="s">
        <v>3412</v>
      </c>
      <c r="AC201" s="12" t="s">
        <v>3412</v>
      </c>
      <c r="AD201" s="12" t="s">
        <v>3412</v>
      </c>
      <c r="AE201" s="12" t="s">
        <v>3412</v>
      </c>
      <c r="AF201" s="12" t="s">
        <v>3412</v>
      </c>
      <c r="AG201" s="12">
        <v>0.27796892920446248</v>
      </c>
      <c r="AH201" s="12">
        <v>17.260000000000002</v>
      </c>
    </row>
    <row r="202" spans="1:34" x14ac:dyDescent="0.2">
      <c r="A202" s="12" t="s">
        <v>19</v>
      </c>
      <c r="B202">
        <f>LOOKUP(A202,'TMP2'!$A:$A,'TMP2'!$C:$C)</f>
        <v>14279.02</v>
      </c>
      <c r="C202">
        <f>LOOKUP(A202,'TMP2'!$A:$A,'TMP2'!$D:$D)</f>
        <v>102345.18</v>
      </c>
      <c r="D202">
        <f>MATCH(A202,'TMP2'!A:A,0)</f>
        <v>1055</v>
      </c>
      <c r="E202" s="12">
        <v>15.8</v>
      </c>
      <c r="F202" s="12">
        <v>16</v>
      </c>
      <c r="G202" s="12" t="s">
        <v>1870</v>
      </c>
      <c r="H202" s="12">
        <v>29.725000000000001</v>
      </c>
      <c r="I202" s="12">
        <v>38.75</v>
      </c>
      <c r="J202" s="12">
        <v>23.25</v>
      </c>
      <c r="K202" s="12">
        <v>15.5</v>
      </c>
      <c r="L202" s="12">
        <v>0.41552083333333334</v>
      </c>
      <c r="M202" s="12">
        <v>1.865</v>
      </c>
      <c r="N202" s="12">
        <v>1.4385659548188001</v>
      </c>
      <c r="O202" s="12">
        <v>2.6774999999999998</v>
      </c>
      <c r="P202" s="12">
        <v>0.8653528412340914</v>
      </c>
      <c r="Q202" s="12">
        <v>0.46279895996062598</v>
      </c>
      <c r="R202" s="12">
        <v>92.349147469072406</v>
      </c>
      <c r="S202" s="12" t="s">
        <v>1679</v>
      </c>
      <c r="T202" s="12">
        <v>0.42599999999999999</v>
      </c>
      <c r="U202" s="12">
        <v>4.4162500000000007</v>
      </c>
      <c r="W202" s="12" t="s">
        <v>3412</v>
      </c>
      <c r="X202" s="12" t="s">
        <v>3412</v>
      </c>
      <c r="Y202" s="12" t="s">
        <v>3412</v>
      </c>
      <c r="Z202" s="12" t="s">
        <v>3412</v>
      </c>
      <c r="AA202" s="12" t="s">
        <v>3412</v>
      </c>
      <c r="AB202" s="12" t="s">
        <v>3412</v>
      </c>
      <c r="AC202" s="12">
        <v>33.83</v>
      </c>
      <c r="AD202" s="12">
        <v>17.920000000000002</v>
      </c>
      <c r="AE202" s="12">
        <v>34.93</v>
      </c>
      <c r="AF202" s="12">
        <v>21.37</v>
      </c>
      <c r="AG202" s="12">
        <v>0.27881297446514836</v>
      </c>
      <c r="AH202" s="12">
        <v>10.635000000000002</v>
      </c>
    </row>
    <row r="203" spans="1:34" x14ac:dyDescent="0.2">
      <c r="A203" s="12" t="s">
        <v>22</v>
      </c>
      <c r="B203">
        <f>LOOKUP(A203,'TMP2'!$A:$A,'TMP2'!$C:$C)</f>
        <v>14575.32</v>
      </c>
      <c r="C203">
        <f>LOOKUP(A203,'TMP2'!$A:$A,'TMP2'!$D:$D)</f>
        <v>102298.77</v>
      </c>
      <c r="D203">
        <f>MATCH(A203,'TMP2'!A:A,0)</f>
        <v>1058</v>
      </c>
      <c r="E203" s="12">
        <v>18.2</v>
      </c>
      <c r="F203" s="12">
        <v>19.2</v>
      </c>
      <c r="G203" s="12" t="s">
        <v>3503</v>
      </c>
      <c r="H203" s="12">
        <v>21.26</v>
      </c>
      <c r="I203" s="12">
        <v>41.4</v>
      </c>
      <c r="J203" s="12">
        <v>24.6</v>
      </c>
      <c r="K203" s="12">
        <v>16.8</v>
      </c>
      <c r="L203" s="12">
        <v>0.36250000000000004</v>
      </c>
      <c r="M203" s="12">
        <v>1.802</v>
      </c>
      <c r="N203" s="12">
        <v>1.4886820352395485</v>
      </c>
      <c r="O203" s="12">
        <v>2.67</v>
      </c>
      <c r="P203" s="12">
        <v>0.80199214101312999</v>
      </c>
      <c r="Q203" s="12">
        <v>0.44240306145824398</v>
      </c>
      <c r="R203" s="12">
        <v>70.924833776738566</v>
      </c>
      <c r="S203" s="12" t="s">
        <v>1679</v>
      </c>
      <c r="T203" s="12">
        <v>0.40449999999999997</v>
      </c>
      <c r="U203" s="12">
        <v>4.9604999999999997</v>
      </c>
      <c r="W203" s="12">
        <v>36.699999999999996</v>
      </c>
      <c r="X203" s="12">
        <v>28.433333333333334</v>
      </c>
      <c r="Y203" s="12">
        <v>22.02</v>
      </c>
      <c r="Z203" s="12">
        <v>28.1</v>
      </c>
      <c r="AA203" s="12">
        <v>23.32</v>
      </c>
      <c r="AB203" s="12">
        <v>29.28</v>
      </c>
      <c r="AC203" s="12">
        <v>23.95</v>
      </c>
      <c r="AD203" s="12">
        <v>18.34</v>
      </c>
      <c r="AE203" s="12">
        <v>25.77</v>
      </c>
      <c r="AF203" s="12">
        <v>21.84</v>
      </c>
      <c r="AG203" s="12">
        <v>0.27271765577065482</v>
      </c>
      <c r="AH203" s="12">
        <v>41.120000000000005</v>
      </c>
    </row>
    <row r="204" spans="1:34" x14ac:dyDescent="0.2">
      <c r="A204" s="12" t="s">
        <v>22</v>
      </c>
      <c r="B204">
        <f>LOOKUP(A204,'TMP2'!$A:$A,'TMP2'!$C:$C)</f>
        <v>14575.32</v>
      </c>
      <c r="C204">
        <f>LOOKUP(A204,'TMP2'!$A:$A,'TMP2'!$D:$D)</f>
        <v>102298.77</v>
      </c>
      <c r="D204">
        <f>MATCH(A204,'TMP2'!A:A,0)</f>
        <v>1058</v>
      </c>
      <c r="E204" s="12">
        <v>21.4</v>
      </c>
      <c r="F204" s="12">
        <v>22.4</v>
      </c>
      <c r="G204" s="12" t="s">
        <v>1870</v>
      </c>
      <c r="H204" s="12">
        <v>19.149999999999999</v>
      </c>
      <c r="I204" s="12">
        <v>43</v>
      </c>
      <c r="J204" s="12">
        <v>25</v>
      </c>
      <c r="K204" s="12">
        <v>18</v>
      </c>
      <c r="L204" s="12" t="s">
        <v>3716</v>
      </c>
      <c r="M204" s="12">
        <v>1.96</v>
      </c>
      <c r="N204" s="12">
        <v>1.6456921826284074</v>
      </c>
      <c r="O204" s="12">
        <v>2.6749999999999998</v>
      </c>
      <c r="P204" s="12">
        <v>0.63002278596582761</v>
      </c>
      <c r="Q204" s="12">
        <v>0.384847768651778</v>
      </c>
      <c r="R204" s="12">
        <v>82.268246213225154</v>
      </c>
      <c r="S204" s="12" t="s">
        <v>1679</v>
      </c>
      <c r="T204" s="12">
        <v>0.27200000000000002</v>
      </c>
      <c r="U204" s="12">
        <v>5.681</v>
      </c>
      <c r="W204" s="12" t="s">
        <v>3412</v>
      </c>
      <c r="X204" s="12" t="s">
        <v>3412</v>
      </c>
      <c r="Y204" s="12" t="s">
        <v>3412</v>
      </c>
      <c r="Z204" s="12" t="s">
        <v>3412</v>
      </c>
      <c r="AA204" s="12">
        <v>12.75</v>
      </c>
      <c r="AB204" s="12">
        <v>3.77</v>
      </c>
      <c r="AC204" s="12">
        <v>11.68</v>
      </c>
      <c r="AD204" s="12">
        <v>21.17</v>
      </c>
      <c r="AE204" s="12">
        <v>17.510000000000002</v>
      </c>
      <c r="AF204" s="12">
        <v>24.26</v>
      </c>
      <c r="AG204" s="12">
        <v>0.33871671759057176</v>
      </c>
      <c r="AH204" s="12">
        <v>72.760000000000005</v>
      </c>
    </row>
    <row r="205" spans="1:34" x14ac:dyDescent="0.2">
      <c r="A205" s="12" t="s">
        <v>26</v>
      </c>
      <c r="B205">
        <f>LOOKUP(A205,'TMP2'!$A:$A,'TMP2'!$C:$C)</f>
        <v>15090.62</v>
      </c>
      <c r="C205">
        <f>LOOKUP(A205,'TMP2'!$A:$A,'TMP2'!$D:$D)</f>
        <v>102261.49</v>
      </c>
      <c r="D205">
        <f>MATCH(A205,'TMP2'!A:A,0)</f>
        <v>1062</v>
      </c>
      <c r="E205" s="12">
        <v>23.6</v>
      </c>
      <c r="F205" s="12">
        <v>24.4</v>
      </c>
      <c r="G205" s="12" t="s">
        <v>1870</v>
      </c>
      <c r="H205" s="12">
        <v>24.330000000000002</v>
      </c>
      <c r="I205" s="12">
        <v>36</v>
      </c>
      <c r="J205" s="12">
        <v>22</v>
      </c>
      <c r="K205" s="12">
        <v>14</v>
      </c>
      <c r="L205" s="12">
        <v>0.26382440476190477</v>
      </c>
      <c r="M205" s="12">
        <v>1.9140000000000001</v>
      </c>
      <c r="N205" s="12">
        <v>1.5416960943598847</v>
      </c>
      <c r="O205" s="12">
        <v>2.6850000000000001</v>
      </c>
      <c r="P205" s="12">
        <v>0.74692312038693254</v>
      </c>
      <c r="Q205" s="12">
        <v>0.42580971501465298</v>
      </c>
      <c r="R205" s="12">
        <v>87.450768508257056</v>
      </c>
      <c r="S205" s="12" t="s">
        <v>1679</v>
      </c>
      <c r="T205" s="12">
        <v>0.31514285714285722</v>
      </c>
      <c r="U205" s="12">
        <v>6.1998571428571436</v>
      </c>
      <c r="W205" s="12">
        <v>38.75</v>
      </c>
      <c r="X205" s="12">
        <v>24.150000000000002</v>
      </c>
      <c r="Y205" s="12">
        <v>47.575000000000003</v>
      </c>
      <c r="Z205" s="12">
        <v>24.3</v>
      </c>
      <c r="AA205" s="12">
        <v>17.594999999999999</v>
      </c>
      <c r="AB205" s="12">
        <v>5.5</v>
      </c>
      <c r="AC205" s="12">
        <v>34.674999999999997</v>
      </c>
      <c r="AD205" s="12">
        <v>20.285</v>
      </c>
      <c r="AE205" s="12">
        <v>33.94</v>
      </c>
      <c r="AF205" s="12">
        <v>25.685000000000002</v>
      </c>
      <c r="AG205" s="12">
        <v>0.32500000000000001</v>
      </c>
      <c r="AH205" s="12">
        <v>60.230000000000004</v>
      </c>
    </row>
    <row r="206" spans="1:34" x14ac:dyDescent="0.2">
      <c r="A206" s="12" t="s">
        <v>28</v>
      </c>
      <c r="B206">
        <f>LOOKUP(A206,'TMP2'!$A:$A,'TMP2'!$C:$C)</f>
        <v>15208.64</v>
      </c>
      <c r="C206">
        <f>LOOKUP(A206,'TMP2'!$A:$A,'TMP2'!$D:$D)</f>
        <v>102265.47</v>
      </c>
      <c r="D206">
        <f>MATCH(A206,'TMP2'!A:A,0)</f>
        <v>1064</v>
      </c>
      <c r="E206" s="12">
        <v>23.6</v>
      </c>
      <c r="F206" s="12">
        <v>29</v>
      </c>
      <c r="G206" s="12" t="s">
        <v>1870</v>
      </c>
      <c r="H206" s="12">
        <v>24.330000000000002</v>
      </c>
      <c r="I206" s="12">
        <v>36</v>
      </c>
      <c r="J206" s="12">
        <v>22</v>
      </c>
      <c r="K206" s="12">
        <v>14</v>
      </c>
      <c r="L206" s="12">
        <v>0.26382440476190477</v>
      </c>
      <c r="M206" s="12">
        <v>1.9140000000000001</v>
      </c>
      <c r="N206" s="12">
        <v>1.5416960943598847</v>
      </c>
      <c r="O206" s="12">
        <v>2.6850000000000001</v>
      </c>
      <c r="P206" s="12">
        <v>0.74692312038693254</v>
      </c>
      <c r="Q206" s="12">
        <v>0.42580971501465298</v>
      </c>
      <c r="R206" s="12">
        <v>87.450768508257056</v>
      </c>
      <c r="S206" s="12" t="s">
        <v>1679</v>
      </c>
      <c r="T206" s="12">
        <v>0.31514285714285722</v>
      </c>
      <c r="U206" s="12">
        <v>6.1998571428571436</v>
      </c>
      <c r="W206" s="12">
        <v>38.75</v>
      </c>
      <c r="X206" s="12">
        <v>24.150000000000002</v>
      </c>
      <c r="Y206" s="12">
        <v>47.575000000000003</v>
      </c>
      <c r="Z206" s="12">
        <v>24.3</v>
      </c>
      <c r="AA206" s="12">
        <v>17.594999999999999</v>
      </c>
      <c r="AB206" s="12">
        <v>5.5</v>
      </c>
      <c r="AC206" s="12">
        <v>34.674999999999997</v>
      </c>
      <c r="AD206" s="12">
        <v>20.285</v>
      </c>
      <c r="AE206" s="12">
        <v>33.94</v>
      </c>
      <c r="AF206" s="12">
        <v>25.685000000000002</v>
      </c>
      <c r="AG206" s="12">
        <v>0.32500000000000001</v>
      </c>
      <c r="AH206" s="12">
        <v>60.230000000000004</v>
      </c>
    </row>
    <row r="207" spans="1:34" x14ac:dyDescent="0.2">
      <c r="A207" s="12" t="s">
        <v>37</v>
      </c>
      <c r="B207">
        <f>LOOKUP(A207,'TMP2'!$A:$A,'TMP2'!$C:$C)</f>
        <v>15980.33</v>
      </c>
      <c r="C207">
        <f>LOOKUP(A207,'TMP2'!$A:$A,'TMP2'!$D:$D)</f>
        <v>102290.92</v>
      </c>
      <c r="D207">
        <f>MATCH(A207,'TMP2'!A:A,0)</f>
        <v>1073</v>
      </c>
      <c r="E207" s="12">
        <v>15.1</v>
      </c>
      <c r="F207" s="12">
        <v>15.3</v>
      </c>
      <c r="G207" s="12" t="s">
        <v>1870</v>
      </c>
      <c r="H207" s="12">
        <v>21.799999999999997</v>
      </c>
      <c r="I207" s="12">
        <v>35</v>
      </c>
      <c r="J207" s="12">
        <v>20</v>
      </c>
      <c r="K207" s="12">
        <v>15</v>
      </c>
      <c r="L207" s="12">
        <v>0.11999999999999995</v>
      </c>
      <c r="M207" s="12">
        <v>2.0049999999999999</v>
      </c>
      <c r="N207" s="12">
        <v>1.6463221033770763</v>
      </c>
      <c r="O207" s="12">
        <v>2.7250000000000001</v>
      </c>
      <c r="P207" s="12">
        <v>0.65534485546544607</v>
      </c>
      <c r="Q207" s="12">
        <v>0.39587666984675202</v>
      </c>
      <c r="R207" s="12">
        <v>90.589472588998561</v>
      </c>
      <c r="S207" s="12" t="s">
        <v>1679</v>
      </c>
      <c r="T207" s="12">
        <v>0.31</v>
      </c>
      <c r="U207" s="12">
        <v>5.3369999999999997</v>
      </c>
      <c r="W207" s="12" t="s">
        <v>3412</v>
      </c>
      <c r="X207" s="12" t="s">
        <v>3412</v>
      </c>
      <c r="Y207" s="12">
        <v>34.799999999999997</v>
      </c>
      <c r="Z207" s="12">
        <v>11.7</v>
      </c>
      <c r="AA207" s="12" t="s">
        <v>3412</v>
      </c>
      <c r="AB207" s="12" t="s">
        <v>3412</v>
      </c>
      <c r="AC207" s="12" t="s">
        <v>3412</v>
      </c>
      <c r="AD207" s="12" t="s">
        <v>3412</v>
      </c>
      <c r="AE207" s="12" t="s">
        <v>3412</v>
      </c>
      <c r="AF207" s="12" t="s">
        <v>3412</v>
      </c>
      <c r="AG207" s="12">
        <v>0.35</v>
      </c>
      <c r="AH207" s="12">
        <v>22.3</v>
      </c>
    </row>
    <row r="208" spans="1:34" x14ac:dyDescent="0.2">
      <c r="A208" s="12" t="s">
        <v>1841</v>
      </c>
      <c r="B208">
        <f>LOOKUP(A208,'TMP2'!$A:$A,'TMP2'!$C:$C)</f>
        <v>16378.312</v>
      </c>
      <c r="C208">
        <f>LOOKUP(A208,'TMP2'!$A:$A,'TMP2'!$D:$D)</f>
        <v>102634.431</v>
      </c>
      <c r="D208">
        <f>MATCH(A208,'TMP2'!A:A,0)</f>
        <v>1112</v>
      </c>
      <c r="E208" s="12">
        <v>10.8</v>
      </c>
      <c r="F208" s="12">
        <v>11</v>
      </c>
      <c r="G208" s="12" t="s">
        <v>1870</v>
      </c>
      <c r="H208" s="12">
        <v>27.6</v>
      </c>
      <c r="I208" s="12">
        <v>33</v>
      </c>
      <c r="J208" s="12">
        <v>19</v>
      </c>
      <c r="K208" s="12">
        <v>14</v>
      </c>
      <c r="L208" s="12">
        <v>0.61428571428571443</v>
      </c>
      <c r="M208" s="12">
        <v>1.92</v>
      </c>
      <c r="N208" s="12">
        <v>1.5047021943573666</v>
      </c>
      <c r="O208" s="12">
        <v>2.64</v>
      </c>
      <c r="P208" s="12">
        <v>0.75450000000000017</v>
      </c>
      <c r="Q208" s="12">
        <v>0.43003704759190697</v>
      </c>
      <c r="R208" s="12">
        <v>96.572564612326033</v>
      </c>
      <c r="S208" t="s">
        <v>741</v>
      </c>
      <c r="T208" s="12" t="s">
        <v>3715</v>
      </c>
      <c r="U208" s="12" t="s">
        <v>3715</v>
      </c>
      <c r="W208" s="12">
        <v>12.9</v>
      </c>
      <c r="X208" s="12">
        <v>9.4</v>
      </c>
      <c r="Y208" s="12" t="s">
        <v>3715</v>
      </c>
      <c r="Z208" s="12" t="s">
        <v>3715</v>
      </c>
      <c r="AA208" s="12" t="s">
        <v>3715</v>
      </c>
      <c r="AB208" s="12" t="s">
        <v>3715</v>
      </c>
      <c r="AC208" s="12" t="s">
        <v>3715</v>
      </c>
      <c r="AD208" s="12" t="s">
        <v>3715</v>
      </c>
      <c r="AE208" s="12" t="s">
        <v>3715</v>
      </c>
      <c r="AF208" s="12" t="s">
        <v>3715</v>
      </c>
      <c r="AG208" s="12" t="s">
        <v>3715</v>
      </c>
      <c r="AH208" s="12" t="s">
        <v>3715</v>
      </c>
    </row>
    <row r="209" spans="1:34" x14ac:dyDescent="0.2">
      <c r="A209" s="12" t="s">
        <v>1841</v>
      </c>
      <c r="B209">
        <f>LOOKUP(A209,'TMP2'!$A:$A,'TMP2'!$C:$C)</f>
        <v>16378.312</v>
      </c>
      <c r="C209">
        <f>LOOKUP(A209,'TMP2'!$A:$A,'TMP2'!$D:$D)</f>
        <v>102634.431</v>
      </c>
      <c r="D209">
        <f>MATCH(A209,'TMP2'!A:A,0)</f>
        <v>1112</v>
      </c>
      <c r="E209" s="12">
        <v>10.8</v>
      </c>
      <c r="F209" s="12">
        <v>11</v>
      </c>
      <c r="G209" s="12" t="s">
        <v>1870</v>
      </c>
      <c r="H209" s="12">
        <v>27.6</v>
      </c>
      <c r="I209" s="12">
        <v>33</v>
      </c>
      <c r="J209" s="12">
        <v>19</v>
      </c>
      <c r="K209" s="12">
        <v>14</v>
      </c>
      <c r="L209" s="12">
        <v>0.61428571428571443</v>
      </c>
      <c r="M209" s="12">
        <v>1.92</v>
      </c>
      <c r="N209" s="12">
        <v>1.5047021943573666</v>
      </c>
      <c r="O209" s="12">
        <v>2.64</v>
      </c>
      <c r="P209" s="12">
        <v>0.75450000000000017</v>
      </c>
      <c r="Q209" s="12">
        <v>0.43003704759190697</v>
      </c>
      <c r="R209" s="12">
        <v>96.572564612326033</v>
      </c>
      <c r="S209" t="s">
        <v>741</v>
      </c>
      <c r="T209" s="12" t="s">
        <v>3715</v>
      </c>
      <c r="U209" s="12" t="s">
        <v>3715</v>
      </c>
      <c r="W209" s="12">
        <v>12.9</v>
      </c>
      <c r="X209" s="12">
        <v>9.4</v>
      </c>
      <c r="Y209" s="12" t="s">
        <v>3715</v>
      </c>
      <c r="Z209" s="12" t="s">
        <v>3715</v>
      </c>
      <c r="AA209" s="12" t="s">
        <v>3715</v>
      </c>
      <c r="AB209" s="12" t="s">
        <v>3715</v>
      </c>
      <c r="AC209" s="12" t="s">
        <v>3715</v>
      </c>
      <c r="AD209" s="12" t="s">
        <v>3715</v>
      </c>
      <c r="AE209" s="12" t="s">
        <v>3715</v>
      </c>
      <c r="AF209" s="12" t="s">
        <v>3715</v>
      </c>
      <c r="AG209" s="12" t="s">
        <v>3715</v>
      </c>
      <c r="AH209" s="12" t="s">
        <v>3715</v>
      </c>
    </row>
    <row r="210" spans="1:34" x14ac:dyDescent="0.2">
      <c r="A210" s="12" t="s">
        <v>1841</v>
      </c>
      <c r="B210">
        <f>LOOKUP(A210,'TMP2'!$A:$A,'TMP2'!$C:$C)</f>
        <v>16378.312</v>
      </c>
      <c r="C210">
        <f>LOOKUP(A210,'TMP2'!$A:$A,'TMP2'!$D:$D)</f>
        <v>102634.431</v>
      </c>
      <c r="D210">
        <f>MATCH(A210,'TMP2'!A:A,0)</f>
        <v>1112</v>
      </c>
      <c r="E210" s="12">
        <v>10.8</v>
      </c>
      <c r="F210" s="12">
        <v>11</v>
      </c>
      <c r="G210" s="12" t="s">
        <v>1870</v>
      </c>
      <c r="H210" s="12">
        <v>27.6</v>
      </c>
      <c r="I210" s="12">
        <v>33</v>
      </c>
      <c r="J210" s="12">
        <v>19</v>
      </c>
      <c r="K210" s="12">
        <v>14</v>
      </c>
      <c r="L210" s="12">
        <v>0.61428571428571443</v>
      </c>
      <c r="M210" s="12">
        <v>1.92</v>
      </c>
      <c r="N210" s="12">
        <v>1.5047021943573666</v>
      </c>
      <c r="O210" s="12">
        <v>2.64</v>
      </c>
      <c r="P210" s="12">
        <v>0.75450000000000017</v>
      </c>
      <c r="Q210" s="12">
        <v>0.43003704759190697</v>
      </c>
      <c r="R210" s="12">
        <v>96.572564612326033</v>
      </c>
      <c r="S210" t="s">
        <v>741</v>
      </c>
      <c r="T210" s="12" t="s">
        <v>3715</v>
      </c>
      <c r="U210" s="12" t="s">
        <v>3715</v>
      </c>
      <c r="W210" s="12">
        <v>12.9</v>
      </c>
      <c r="X210" s="12">
        <v>9.4</v>
      </c>
      <c r="Y210" s="12" t="s">
        <v>3715</v>
      </c>
      <c r="Z210" s="12" t="s">
        <v>3715</v>
      </c>
      <c r="AA210" s="12" t="s">
        <v>3715</v>
      </c>
      <c r="AB210" s="12" t="s">
        <v>3715</v>
      </c>
      <c r="AC210" s="12" t="s">
        <v>3715</v>
      </c>
      <c r="AD210" s="12" t="s">
        <v>3715</v>
      </c>
      <c r="AE210" s="12" t="s">
        <v>3715</v>
      </c>
      <c r="AF210" s="12" t="s">
        <v>3715</v>
      </c>
      <c r="AG210" s="12" t="s">
        <v>3715</v>
      </c>
      <c r="AH210" s="12" t="s">
        <v>3715</v>
      </c>
    </row>
    <row r="211" spans="1:34" x14ac:dyDescent="0.2">
      <c r="A211" s="12" t="s">
        <v>1841</v>
      </c>
      <c r="B211">
        <f>LOOKUP(A211,'TMP2'!$A:$A,'TMP2'!$C:$C)</f>
        <v>16378.312</v>
      </c>
      <c r="C211">
        <f>LOOKUP(A211,'TMP2'!$A:$A,'TMP2'!$D:$D)</f>
        <v>102634.431</v>
      </c>
      <c r="D211">
        <f>MATCH(A211,'TMP2'!A:A,0)</f>
        <v>1112</v>
      </c>
      <c r="E211" s="12">
        <v>16.5</v>
      </c>
      <c r="F211" s="12">
        <v>16.7</v>
      </c>
      <c r="G211" s="12" t="s">
        <v>1870</v>
      </c>
      <c r="H211" s="12">
        <v>27.8</v>
      </c>
      <c r="I211" s="12">
        <v>38</v>
      </c>
      <c r="J211" s="12">
        <v>22</v>
      </c>
      <c r="K211" s="12">
        <v>16</v>
      </c>
      <c r="L211" s="12">
        <v>0.36250000000000004</v>
      </c>
      <c r="M211" s="12">
        <v>1.94</v>
      </c>
      <c r="N211" s="12">
        <v>1.5179968701095463</v>
      </c>
      <c r="O211" s="12">
        <v>2.68</v>
      </c>
      <c r="P211" s="12">
        <v>0.76548453608247424</v>
      </c>
      <c r="Q211" s="12">
        <v>0.43358325742181097</v>
      </c>
      <c r="R211" s="12">
        <v>97.329203253784414</v>
      </c>
      <c r="S211" t="s">
        <v>741</v>
      </c>
      <c r="T211" s="12">
        <v>0.253</v>
      </c>
      <c r="U211" s="12">
        <v>6.9770000000000003</v>
      </c>
      <c r="W211" s="12" t="s">
        <v>3715</v>
      </c>
      <c r="X211" s="12" t="s">
        <v>3715</v>
      </c>
      <c r="Y211" s="12" t="s">
        <v>3715</v>
      </c>
      <c r="Z211" s="12" t="s">
        <v>3715</v>
      </c>
      <c r="AA211" s="12" t="s">
        <v>3715</v>
      </c>
      <c r="AB211" s="12" t="s">
        <v>3715</v>
      </c>
      <c r="AC211" s="12" t="s">
        <v>3715</v>
      </c>
      <c r="AD211" s="12" t="s">
        <v>3715</v>
      </c>
      <c r="AE211" s="12" t="s">
        <v>3715</v>
      </c>
      <c r="AF211" s="12" t="s">
        <v>3715</v>
      </c>
      <c r="AG211" s="12" t="s">
        <v>3715</v>
      </c>
      <c r="AH211" s="12" t="s">
        <v>3715</v>
      </c>
    </row>
    <row r="212" spans="1:34" x14ac:dyDescent="0.2">
      <c r="A212" s="12" t="s">
        <v>1841</v>
      </c>
      <c r="B212">
        <f>LOOKUP(A212,'TMP2'!$A:$A,'TMP2'!$C:$C)</f>
        <v>16378.312</v>
      </c>
      <c r="C212">
        <f>LOOKUP(A212,'TMP2'!$A:$A,'TMP2'!$D:$D)</f>
        <v>102634.431</v>
      </c>
      <c r="D212">
        <f>MATCH(A212,'TMP2'!A:A,0)</f>
        <v>1112</v>
      </c>
      <c r="E212" s="12">
        <v>16.5</v>
      </c>
      <c r="F212" s="12">
        <v>16.7</v>
      </c>
      <c r="G212" s="12" t="s">
        <v>1870</v>
      </c>
      <c r="H212" s="12">
        <v>27.8</v>
      </c>
      <c r="I212" s="12">
        <v>38</v>
      </c>
      <c r="J212" s="12">
        <v>22</v>
      </c>
      <c r="K212" s="12">
        <v>16</v>
      </c>
      <c r="L212" s="12">
        <v>0.36250000000000004</v>
      </c>
      <c r="M212" s="12">
        <v>1.94</v>
      </c>
      <c r="N212" s="12">
        <v>1.5179968701095463</v>
      </c>
      <c r="O212" s="12">
        <v>2.68</v>
      </c>
      <c r="P212" s="12">
        <v>0.76548453608247424</v>
      </c>
      <c r="Q212" s="12">
        <v>0.43358325742181097</v>
      </c>
      <c r="R212" s="12">
        <v>97.329203253784414</v>
      </c>
      <c r="S212" t="s">
        <v>741</v>
      </c>
      <c r="T212" s="12">
        <v>0.253</v>
      </c>
      <c r="U212" s="12">
        <v>6.9770000000000003</v>
      </c>
      <c r="W212" s="12" t="s">
        <v>3715</v>
      </c>
      <c r="X212" s="12" t="s">
        <v>3715</v>
      </c>
      <c r="Y212" s="12" t="s">
        <v>3715</v>
      </c>
      <c r="Z212" s="12" t="s">
        <v>3715</v>
      </c>
      <c r="AA212" s="12" t="s">
        <v>3715</v>
      </c>
      <c r="AB212" s="12" t="s">
        <v>3715</v>
      </c>
      <c r="AC212" s="12" t="s">
        <v>3715</v>
      </c>
      <c r="AD212" s="12" t="s">
        <v>3715</v>
      </c>
      <c r="AE212" s="12" t="s">
        <v>3715</v>
      </c>
      <c r="AF212" s="12" t="s">
        <v>3715</v>
      </c>
      <c r="AG212" s="12" t="s">
        <v>3715</v>
      </c>
      <c r="AH212" s="12" t="s">
        <v>3715</v>
      </c>
    </row>
    <row r="213" spans="1:34" x14ac:dyDescent="0.2">
      <c r="A213" s="12" t="s">
        <v>1841</v>
      </c>
      <c r="B213">
        <f>LOOKUP(A213,'TMP2'!$A:$A,'TMP2'!$C:$C)</f>
        <v>16378.312</v>
      </c>
      <c r="C213">
        <f>LOOKUP(A213,'TMP2'!$A:$A,'TMP2'!$D:$D)</f>
        <v>102634.431</v>
      </c>
      <c r="D213">
        <f>MATCH(A213,'TMP2'!A:A,0)</f>
        <v>1112</v>
      </c>
      <c r="E213" s="12">
        <v>16.5</v>
      </c>
      <c r="F213" s="12">
        <v>16.7</v>
      </c>
      <c r="G213" s="12" t="s">
        <v>1870</v>
      </c>
      <c r="H213" s="12">
        <v>27.8</v>
      </c>
      <c r="I213" s="12">
        <v>38</v>
      </c>
      <c r="J213" s="12">
        <v>22</v>
      </c>
      <c r="K213" s="12">
        <v>16</v>
      </c>
      <c r="L213" s="12">
        <v>0.36250000000000004</v>
      </c>
      <c r="M213" s="12">
        <v>1.94</v>
      </c>
      <c r="N213" s="12">
        <v>1.5179968701095463</v>
      </c>
      <c r="O213" s="12">
        <v>2.68</v>
      </c>
      <c r="P213" s="12">
        <v>0.76548453608247424</v>
      </c>
      <c r="Q213" s="12">
        <v>0.43358325742181097</v>
      </c>
      <c r="R213" s="12">
        <v>97.329203253784414</v>
      </c>
      <c r="S213" t="s">
        <v>741</v>
      </c>
      <c r="T213" s="12">
        <v>0.253</v>
      </c>
      <c r="U213" s="12">
        <v>6.9770000000000003</v>
      </c>
      <c r="W213" s="12" t="s">
        <v>3715</v>
      </c>
      <c r="X213" s="12" t="s">
        <v>3715</v>
      </c>
      <c r="Y213" s="12" t="s">
        <v>3715</v>
      </c>
      <c r="Z213" s="12" t="s">
        <v>3715</v>
      </c>
      <c r="AA213" s="12" t="s">
        <v>3715</v>
      </c>
      <c r="AB213" s="12" t="s">
        <v>3715</v>
      </c>
      <c r="AC213" s="12" t="s">
        <v>3715</v>
      </c>
      <c r="AD213" s="12" t="s">
        <v>3715</v>
      </c>
      <c r="AE213" s="12" t="s">
        <v>3715</v>
      </c>
      <c r="AF213" s="12" t="s">
        <v>3715</v>
      </c>
      <c r="AG213" s="12" t="s">
        <v>3715</v>
      </c>
      <c r="AH213" s="12" t="s">
        <v>3715</v>
      </c>
    </row>
    <row r="214" spans="1:34" x14ac:dyDescent="0.2">
      <c r="A214" s="12" t="s">
        <v>1844</v>
      </c>
      <c r="B214">
        <f>LOOKUP(A214,'TMP2'!$A:$A,'TMP2'!$C:$C)</f>
        <v>16362.278</v>
      </c>
      <c r="C214">
        <f>LOOKUP(A214,'TMP2'!$A:$A,'TMP2'!$D:$D)</f>
        <v>102623.58500000001</v>
      </c>
      <c r="D214">
        <f>MATCH(A214,'TMP2'!A:A,0)</f>
        <v>1115</v>
      </c>
      <c r="E214" s="12">
        <v>20</v>
      </c>
      <c r="F214" s="12">
        <v>20.2</v>
      </c>
      <c r="G214" s="12" t="s">
        <v>1870</v>
      </c>
      <c r="H214" s="12">
        <v>21.1</v>
      </c>
      <c r="I214" s="12">
        <v>35</v>
      </c>
      <c r="J214" s="12">
        <v>21</v>
      </c>
      <c r="K214" s="12">
        <v>14</v>
      </c>
      <c r="L214" s="12">
        <v>7.1428571428572441E-3</v>
      </c>
      <c r="M214" s="12">
        <v>1.94</v>
      </c>
      <c r="N214" s="12">
        <v>1.6019818331957059</v>
      </c>
      <c r="O214" s="12">
        <v>2.68</v>
      </c>
      <c r="P214" s="12">
        <v>0.67292783505154663</v>
      </c>
      <c r="Q214" s="12">
        <v>0.40224558462846799</v>
      </c>
      <c r="R214" s="12">
        <v>84.032784876060902</v>
      </c>
      <c r="S214" t="s">
        <v>741</v>
      </c>
      <c r="T214" s="12" t="s">
        <v>3715</v>
      </c>
      <c r="U214" s="12" t="s">
        <v>3715</v>
      </c>
      <c r="W214" s="12">
        <v>36.799999999999997</v>
      </c>
      <c r="X214" s="12">
        <v>31.3</v>
      </c>
      <c r="Y214" s="12" t="s">
        <v>3715</v>
      </c>
      <c r="Z214" s="12" t="s">
        <v>3715</v>
      </c>
      <c r="AA214" s="12" t="s">
        <v>3715</v>
      </c>
      <c r="AB214" s="12" t="s">
        <v>3715</v>
      </c>
      <c r="AC214" s="12" t="s">
        <v>3715</v>
      </c>
      <c r="AD214" s="12" t="s">
        <v>3715</v>
      </c>
      <c r="AE214" s="12" t="s">
        <v>3715</v>
      </c>
      <c r="AF214" s="12" t="s">
        <v>3715</v>
      </c>
      <c r="AG214" s="12" t="s">
        <v>3715</v>
      </c>
      <c r="AH214" s="12" t="s">
        <v>3715</v>
      </c>
    </row>
    <row r="215" spans="1:34" x14ac:dyDescent="0.2">
      <c r="A215" s="12" t="s">
        <v>1844</v>
      </c>
      <c r="B215">
        <f>LOOKUP(A215,'TMP2'!$A:$A,'TMP2'!$C:$C)</f>
        <v>16362.278</v>
      </c>
      <c r="C215">
        <f>LOOKUP(A215,'TMP2'!$A:$A,'TMP2'!$D:$D)</f>
        <v>102623.58500000001</v>
      </c>
      <c r="D215">
        <f>MATCH(A215,'TMP2'!A:A,0)</f>
        <v>1115</v>
      </c>
      <c r="E215" s="12">
        <v>20</v>
      </c>
      <c r="F215" s="12">
        <v>20.2</v>
      </c>
      <c r="G215" s="12" t="s">
        <v>1870</v>
      </c>
      <c r="H215" s="12">
        <v>21.1</v>
      </c>
      <c r="I215" s="12">
        <v>35</v>
      </c>
      <c r="J215" s="12">
        <v>21</v>
      </c>
      <c r="K215" s="12">
        <v>14</v>
      </c>
      <c r="L215" s="12">
        <v>7.1428571428572441E-3</v>
      </c>
      <c r="M215" s="12">
        <v>1.94</v>
      </c>
      <c r="N215" s="12">
        <v>1.6019818331957059</v>
      </c>
      <c r="O215" s="12">
        <v>2.68</v>
      </c>
      <c r="P215" s="12">
        <v>0.67292783505154663</v>
      </c>
      <c r="Q215" s="12">
        <v>0.40224558462846799</v>
      </c>
      <c r="R215" s="12">
        <v>84.032784876060902</v>
      </c>
      <c r="S215" t="s">
        <v>741</v>
      </c>
      <c r="T215" s="12" t="s">
        <v>3715</v>
      </c>
      <c r="U215" s="12" t="s">
        <v>3715</v>
      </c>
      <c r="W215" s="12">
        <v>36.799999999999997</v>
      </c>
      <c r="X215" s="12">
        <v>31.3</v>
      </c>
      <c r="Y215" s="12" t="s">
        <v>3715</v>
      </c>
      <c r="Z215" s="12" t="s">
        <v>3715</v>
      </c>
      <c r="AA215" s="12" t="s">
        <v>3715</v>
      </c>
      <c r="AB215" s="12" t="s">
        <v>3715</v>
      </c>
      <c r="AC215" s="12" t="s">
        <v>3715</v>
      </c>
      <c r="AD215" s="12" t="s">
        <v>3715</v>
      </c>
      <c r="AE215" s="12" t="s">
        <v>3715</v>
      </c>
      <c r="AF215" s="12" t="s">
        <v>3715</v>
      </c>
      <c r="AG215" s="12" t="s">
        <v>3715</v>
      </c>
      <c r="AH215" s="12" t="s">
        <v>3715</v>
      </c>
    </row>
    <row r="216" spans="1:34" x14ac:dyDescent="0.2">
      <c r="A216" s="12" t="s">
        <v>1844</v>
      </c>
      <c r="B216">
        <f>LOOKUP(A216,'TMP2'!$A:$A,'TMP2'!$C:$C)</f>
        <v>16362.278</v>
      </c>
      <c r="C216">
        <f>LOOKUP(A216,'TMP2'!$A:$A,'TMP2'!$D:$D)</f>
        <v>102623.58500000001</v>
      </c>
      <c r="D216">
        <f>MATCH(A216,'TMP2'!A:A,0)</f>
        <v>1115</v>
      </c>
      <c r="E216" s="12">
        <v>20</v>
      </c>
      <c r="F216" s="12">
        <v>20.2</v>
      </c>
      <c r="G216" s="12" t="s">
        <v>1870</v>
      </c>
      <c r="H216" s="12">
        <v>21.1</v>
      </c>
      <c r="I216" s="12">
        <v>35</v>
      </c>
      <c r="J216" s="12">
        <v>21</v>
      </c>
      <c r="K216" s="12">
        <v>14</v>
      </c>
      <c r="L216" s="12">
        <v>7.1428571428572441E-3</v>
      </c>
      <c r="M216" s="12">
        <v>1.94</v>
      </c>
      <c r="N216" s="12">
        <v>1.6019818331957059</v>
      </c>
      <c r="O216" s="12">
        <v>2.68</v>
      </c>
      <c r="P216" s="12">
        <v>0.67292783505154663</v>
      </c>
      <c r="Q216" s="12">
        <v>0.40224558462846799</v>
      </c>
      <c r="R216" s="12">
        <v>84.032784876060902</v>
      </c>
      <c r="S216" t="s">
        <v>741</v>
      </c>
      <c r="T216" s="12" t="s">
        <v>3715</v>
      </c>
      <c r="U216" s="12" t="s">
        <v>3715</v>
      </c>
      <c r="W216" s="12">
        <v>36.799999999999997</v>
      </c>
      <c r="X216" s="12">
        <v>31.3</v>
      </c>
      <c r="Y216" s="12" t="s">
        <v>3715</v>
      </c>
      <c r="Z216" s="12" t="s">
        <v>3715</v>
      </c>
      <c r="AA216" s="12" t="s">
        <v>3715</v>
      </c>
      <c r="AB216" s="12" t="s">
        <v>3715</v>
      </c>
      <c r="AC216" s="12" t="s">
        <v>3715</v>
      </c>
      <c r="AD216" s="12" t="s">
        <v>3715</v>
      </c>
      <c r="AE216" s="12" t="s">
        <v>3715</v>
      </c>
      <c r="AF216" s="12" t="s">
        <v>3715</v>
      </c>
      <c r="AG216" s="12" t="s">
        <v>3715</v>
      </c>
      <c r="AH216" s="12" t="s">
        <v>3715</v>
      </c>
    </row>
    <row r="217" spans="1:34" x14ac:dyDescent="0.2">
      <c r="A217" s="12" t="s">
        <v>1846</v>
      </c>
      <c r="B217">
        <f>LOOKUP(A217,'TMP2'!$A:$A,'TMP2'!$C:$C)</f>
        <v>16359.498</v>
      </c>
      <c r="C217">
        <f>LOOKUP(A217,'TMP2'!$A:$A,'TMP2'!$D:$D)</f>
        <v>102612.936</v>
      </c>
      <c r="D217">
        <f>MATCH(A217,'TMP2'!A:A,0)</f>
        <v>1117</v>
      </c>
      <c r="E217" s="12">
        <v>17.899999999999999</v>
      </c>
      <c r="F217" s="12">
        <v>18.100000000000001</v>
      </c>
      <c r="G217" s="12" t="s">
        <v>1870</v>
      </c>
      <c r="H217" s="12">
        <v>28.6</v>
      </c>
      <c r="I217" s="12">
        <v>35</v>
      </c>
      <c r="J217" s="12">
        <v>20</v>
      </c>
      <c r="K217" s="12">
        <v>15</v>
      </c>
      <c r="L217" s="12">
        <v>0.57333333333333347</v>
      </c>
      <c r="M217" s="12">
        <v>1.95</v>
      </c>
      <c r="N217" s="12">
        <v>1.5163297045101087</v>
      </c>
      <c r="O217" s="12">
        <v>2.68</v>
      </c>
      <c r="P217" s="12">
        <v>0.76742564102564126</v>
      </c>
      <c r="Q217" s="12">
        <v>0.43420533413801898</v>
      </c>
      <c r="R217" s="12">
        <v>99.876777504543981</v>
      </c>
      <c r="S217" t="s">
        <v>741</v>
      </c>
      <c r="T217" s="12" t="s">
        <v>3715</v>
      </c>
      <c r="U217" s="12" t="s">
        <v>3715</v>
      </c>
      <c r="W217" s="12">
        <v>32.5</v>
      </c>
      <c r="X217" s="12">
        <v>6.7</v>
      </c>
      <c r="Y217" s="12" t="s">
        <v>3715</v>
      </c>
      <c r="Z217" s="12" t="s">
        <v>3715</v>
      </c>
      <c r="AA217" s="12" t="s">
        <v>3715</v>
      </c>
      <c r="AB217" s="12" t="s">
        <v>3715</v>
      </c>
      <c r="AC217" s="12" t="s">
        <v>3715</v>
      </c>
      <c r="AD217" s="12" t="s">
        <v>3715</v>
      </c>
      <c r="AE217" s="12" t="s">
        <v>3715</v>
      </c>
      <c r="AF217" s="12" t="s">
        <v>3715</v>
      </c>
      <c r="AG217" s="12" t="s">
        <v>3715</v>
      </c>
      <c r="AH217" s="12" t="s">
        <v>3715</v>
      </c>
    </row>
    <row r="218" spans="1:34" x14ac:dyDescent="0.2">
      <c r="A218" s="12" t="s">
        <v>1846</v>
      </c>
      <c r="B218">
        <f>LOOKUP(A218,'TMP2'!$A:$A,'TMP2'!$C:$C)</f>
        <v>16359.498</v>
      </c>
      <c r="C218">
        <f>LOOKUP(A218,'TMP2'!$A:$A,'TMP2'!$D:$D)</f>
        <v>102612.936</v>
      </c>
      <c r="D218">
        <f>MATCH(A218,'TMP2'!A:A,0)</f>
        <v>1117</v>
      </c>
      <c r="E218" s="12">
        <v>17.899999999999999</v>
      </c>
      <c r="F218" s="12">
        <v>18.100000000000001</v>
      </c>
      <c r="G218" s="12" t="s">
        <v>1870</v>
      </c>
      <c r="H218" s="12">
        <v>28.6</v>
      </c>
      <c r="I218" s="12">
        <v>35</v>
      </c>
      <c r="J218" s="12">
        <v>20</v>
      </c>
      <c r="K218" s="12">
        <v>15</v>
      </c>
      <c r="L218" s="12">
        <v>0.57333333333333347</v>
      </c>
      <c r="M218" s="12">
        <v>1.95</v>
      </c>
      <c r="N218" s="12">
        <v>1.5163297045101087</v>
      </c>
      <c r="O218" s="12">
        <v>2.68</v>
      </c>
      <c r="P218" s="12">
        <v>0.76742564102564126</v>
      </c>
      <c r="Q218" s="12">
        <v>0.43420533413801898</v>
      </c>
      <c r="R218" s="12">
        <v>99.876777504543981</v>
      </c>
      <c r="S218" t="s">
        <v>741</v>
      </c>
      <c r="T218" s="12" t="s">
        <v>3715</v>
      </c>
      <c r="U218" s="12" t="s">
        <v>3715</v>
      </c>
      <c r="W218" s="12">
        <v>32.5</v>
      </c>
      <c r="X218" s="12">
        <v>6.7</v>
      </c>
      <c r="Y218" s="12" t="s">
        <v>3715</v>
      </c>
      <c r="Z218" s="12" t="s">
        <v>3715</v>
      </c>
      <c r="AA218" s="12" t="s">
        <v>3715</v>
      </c>
      <c r="AB218" s="12" t="s">
        <v>3715</v>
      </c>
      <c r="AC218" s="12" t="s">
        <v>3715</v>
      </c>
      <c r="AD218" s="12" t="s">
        <v>3715</v>
      </c>
      <c r="AE218" s="12" t="s">
        <v>3715</v>
      </c>
      <c r="AF218" s="12" t="s">
        <v>3715</v>
      </c>
      <c r="AG218" s="12" t="s">
        <v>3715</v>
      </c>
      <c r="AH218" s="12" t="s">
        <v>3715</v>
      </c>
    </row>
    <row r="219" spans="1:34" x14ac:dyDescent="0.2">
      <c r="A219" s="12" t="s">
        <v>1846</v>
      </c>
      <c r="B219">
        <f>LOOKUP(A219,'TMP2'!$A:$A,'TMP2'!$C:$C)</f>
        <v>16359.498</v>
      </c>
      <c r="C219">
        <f>LOOKUP(A219,'TMP2'!$A:$A,'TMP2'!$D:$D)</f>
        <v>102612.936</v>
      </c>
      <c r="D219">
        <f>MATCH(A219,'TMP2'!A:A,0)</f>
        <v>1117</v>
      </c>
      <c r="E219" s="12">
        <v>17.899999999999999</v>
      </c>
      <c r="F219" s="12">
        <v>18.100000000000001</v>
      </c>
      <c r="G219" s="12" t="s">
        <v>1870</v>
      </c>
      <c r="H219" s="12">
        <v>28.6</v>
      </c>
      <c r="I219" s="12">
        <v>35</v>
      </c>
      <c r="J219" s="12">
        <v>20</v>
      </c>
      <c r="K219" s="12">
        <v>15</v>
      </c>
      <c r="L219" s="12">
        <v>0.57333333333333347</v>
      </c>
      <c r="M219" s="12">
        <v>1.95</v>
      </c>
      <c r="N219" s="12">
        <v>1.5163297045101087</v>
      </c>
      <c r="O219" s="12">
        <v>2.68</v>
      </c>
      <c r="P219" s="12">
        <v>0.76742564102564126</v>
      </c>
      <c r="Q219" s="12">
        <v>0.43420533413801898</v>
      </c>
      <c r="R219" s="12">
        <v>99.876777504543981</v>
      </c>
      <c r="S219" t="s">
        <v>741</v>
      </c>
      <c r="T219" s="12" t="s">
        <v>3715</v>
      </c>
      <c r="U219" s="12" t="s">
        <v>3715</v>
      </c>
      <c r="W219" s="12">
        <v>32.5</v>
      </c>
      <c r="X219" s="12">
        <v>6.7</v>
      </c>
      <c r="Y219" s="12" t="s">
        <v>3715</v>
      </c>
      <c r="Z219" s="12" t="s">
        <v>3715</v>
      </c>
      <c r="AA219" s="12" t="s">
        <v>3715</v>
      </c>
      <c r="AB219" s="12" t="s">
        <v>3715</v>
      </c>
      <c r="AC219" s="12" t="s">
        <v>3715</v>
      </c>
      <c r="AD219" s="12" t="s">
        <v>3715</v>
      </c>
      <c r="AE219" s="12" t="s">
        <v>3715</v>
      </c>
      <c r="AF219" s="12" t="s">
        <v>3715</v>
      </c>
      <c r="AG219" s="12" t="s">
        <v>3715</v>
      </c>
      <c r="AH219" s="12" t="s">
        <v>3715</v>
      </c>
    </row>
    <row r="220" spans="1:34" x14ac:dyDescent="0.2">
      <c r="A220" s="12" t="s">
        <v>1856</v>
      </c>
      <c r="B220">
        <f>LOOKUP(A220,'TMP2'!$A:$A,'TMP2'!$C:$C)</f>
        <v>16322.403</v>
      </c>
      <c r="C220">
        <f>LOOKUP(A220,'TMP2'!$A:$A,'TMP2'!$D:$D)</f>
        <v>102598.32399999999</v>
      </c>
      <c r="D220">
        <f>MATCH(A220,'TMP2'!A:A,0)</f>
        <v>1127</v>
      </c>
      <c r="E220" s="12">
        <v>18</v>
      </c>
      <c r="F220" s="12">
        <v>18.2</v>
      </c>
      <c r="G220" s="12" t="s">
        <v>1870</v>
      </c>
      <c r="H220" s="12">
        <v>21.9</v>
      </c>
      <c r="I220" s="12">
        <v>33</v>
      </c>
      <c r="J220" s="12">
        <v>19</v>
      </c>
      <c r="K220" s="12">
        <v>14</v>
      </c>
      <c r="L220" s="12">
        <v>0.20714285714285705</v>
      </c>
      <c r="M220" s="12">
        <v>2</v>
      </c>
      <c r="N220" s="12">
        <v>1.6406890894175556</v>
      </c>
      <c r="O220" s="12">
        <v>2.67</v>
      </c>
      <c r="P220" s="12">
        <v>0.62736499999999973</v>
      </c>
      <c r="Q220" s="12">
        <v>0.38550970433799397</v>
      </c>
      <c r="R220" s="12">
        <v>93.204115626469473</v>
      </c>
      <c r="S220" t="s">
        <v>741</v>
      </c>
      <c r="T220" s="12">
        <v>0.17399999999999999</v>
      </c>
      <c r="U220" s="12">
        <v>9.3279999999999994</v>
      </c>
      <c r="W220" s="12" t="s">
        <v>3715</v>
      </c>
      <c r="X220" s="12" t="s">
        <v>3715</v>
      </c>
      <c r="Y220" s="12" t="s">
        <v>3715</v>
      </c>
      <c r="Z220" s="12" t="s">
        <v>3715</v>
      </c>
      <c r="AA220" s="12" t="s">
        <v>3715</v>
      </c>
      <c r="AB220" s="12" t="s">
        <v>3715</v>
      </c>
      <c r="AC220" s="12" t="s">
        <v>3715</v>
      </c>
      <c r="AD220" s="12" t="s">
        <v>3715</v>
      </c>
      <c r="AE220" s="12" t="s">
        <v>3715</v>
      </c>
      <c r="AF220" s="12" t="s">
        <v>3715</v>
      </c>
      <c r="AG220" s="12" t="s">
        <v>3715</v>
      </c>
      <c r="AH220" s="12" t="s">
        <v>3715</v>
      </c>
    </row>
    <row r="221" spans="1:34" x14ac:dyDescent="0.2">
      <c r="A221" s="12" t="s">
        <v>1856</v>
      </c>
      <c r="B221">
        <f>LOOKUP(A221,'TMP2'!$A:$A,'TMP2'!$C:$C)</f>
        <v>16322.403</v>
      </c>
      <c r="C221">
        <f>LOOKUP(A221,'TMP2'!$A:$A,'TMP2'!$D:$D)</f>
        <v>102598.32399999999</v>
      </c>
      <c r="D221">
        <f>MATCH(A221,'TMP2'!A:A,0)</f>
        <v>1127</v>
      </c>
      <c r="E221" s="12">
        <v>18</v>
      </c>
      <c r="F221" s="12">
        <v>18.2</v>
      </c>
      <c r="G221" s="12" t="s">
        <v>1870</v>
      </c>
      <c r="H221" s="12">
        <v>21.9</v>
      </c>
      <c r="I221" s="12">
        <v>33</v>
      </c>
      <c r="J221" s="12">
        <v>19</v>
      </c>
      <c r="K221" s="12">
        <v>14</v>
      </c>
      <c r="L221" s="12">
        <v>0.20714285714285705</v>
      </c>
      <c r="M221" s="12">
        <v>2</v>
      </c>
      <c r="N221" s="12">
        <v>1.6406890894175556</v>
      </c>
      <c r="O221" s="12">
        <v>2.67</v>
      </c>
      <c r="P221" s="12">
        <v>0.62736499999999973</v>
      </c>
      <c r="Q221" s="12">
        <v>0.38550970433799397</v>
      </c>
      <c r="R221" s="12">
        <v>93.204115626469473</v>
      </c>
      <c r="S221" t="s">
        <v>741</v>
      </c>
      <c r="T221" s="12">
        <v>0.17399999999999999</v>
      </c>
      <c r="U221" s="12">
        <v>9.3279999999999994</v>
      </c>
      <c r="W221" s="12" t="s">
        <v>3715</v>
      </c>
      <c r="X221" s="12" t="s">
        <v>3715</v>
      </c>
      <c r="Y221" s="12" t="s">
        <v>3715</v>
      </c>
      <c r="Z221" s="12" t="s">
        <v>3715</v>
      </c>
      <c r="AA221" s="12" t="s">
        <v>3715</v>
      </c>
      <c r="AB221" s="12" t="s">
        <v>3715</v>
      </c>
      <c r="AC221" s="12" t="s">
        <v>3715</v>
      </c>
      <c r="AD221" s="12" t="s">
        <v>3715</v>
      </c>
      <c r="AE221" s="12" t="s">
        <v>3715</v>
      </c>
      <c r="AF221" s="12" t="s">
        <v>3715</v>
      </c>
      <c r="AG221" s="12" t="s">
        <v>3715</v>
      </c>
      <c r="AH221" s="12" t="s">
        <v>3715</v>
      </c>
    </row>
    <row r="222" spans="1:34" x14ac:dyDescent="0.2">
      <c r="A222" s="12" t="s">
        <v>1856</v>
      </c>
      <c r="B222">
        <f>LOOKUP(A222,'TMP2'!$A:$A,'TMP2'!$C:$C)</f>
        <v>16322.403</v>
      </c>
      <c r="C222">
        <f>LOOKUP(A222,'TMP2'!$A:$A,'TMP2'!$D:$D)</f>
        <v>102598.32399999999</v>
      </c>
      <c r="D222">
        <f>MATCH(A222,'TMP2'!A:A,0)</f>
        <v>1127</v>
      </c>
      <c r="E222" s="12">
        <v>18</v>
      </c>
      <c r="F222" s="12">
        <v>18.2</v>
      </c>
      <c r="G222" s="12" t="s">
        <v>1870</v>
      </c>
      <c r="H222" s="12">
        <v>21.9</v>
      </c>
      <c r="I222" s="12">
        <v>33</v>
      </c>
      <c r="J222" s="12">
        <v>19</v>
      </c>
      <c r="K222" s="12">
        <v>14</v>
      </c>
      <c r="L222" s="12">
        <v>0.20714285714285705</v>
      </c>
      <c r="M222" s="12">
        <v>2</v>
      </c>
      <c r="N222" s="12">
        <v>1.6406890894175556</v>
      </c>
      <c r="O222" s="12">
        <v>2.67</v>
      </c>
      <c r="P222" s="12">
        <v>0.62736499999999973</v>
      </c>
      <c r="Q222" s="12">
        <v>0.38550970433799397</v>
      </c>
      <c r="R222" s="12">
        <v>93.204115626469473</v>
      </c>
      <c r="S222" t="s">
        <v>741</v>
      </c>
      <c r="T222" s="12">
        <v>0.17399999999999999</v>
      </c>
      <c r="U222" s="12">
        <v>9.3279999999999994</v>
      </c>
      <c r="W222" s="12" t="s">
        <v>3715</v>
      </c>
      <c r="X222" s="12" t="s">
        <v>3715</v>
      </c>
      <c r="Y222" s="12" t="s">
        <v>3715</v>
      </c>
      <c r="Z222" s="12" t="s">
        <v>3715</v>
      </c>
      <c r="AA222" s="12" t="s">
        <v>3715</v>
      </c>
      <c r="AB222" s="12" t="s">
        <v>3715</v>
      </c>
      <c r="AC222" s="12" t="s">
        <v>3715</v>
      </c>
      <c r="AD222" s="12" t="s">
        <v>3715</v>
      </c>
      <c r="AE222" s="12" t="s">
        <v>3715</v>
      </c>
      <c r="AF222" s="12" t="s">
        <v>3715</v>
      </c>
      <c r="AG222" s="12" t="s">
        <v>3715</v>
      </c>
      <c r="AH222" s="12" t="s">
        <v>3715</v>
      </c>
    </row>
    <row r="223" spans="1:34" x14ac:dyDescent="0.2">
      <c r="A223" s="12" t="s">
        <v>1857</v>
      </c>
      <c r="B223">
        <f>LOOKUP(A223,'TMP2'!$A:$A,'TMP2'!$C:$C)</f>
        <v>16325.074000000001</v>
      </c>
      <c r="C223">
        <f>LOOKUP(A223,'TMP2'!$A:$A,'TMP2'!$D:$D)</f>
        <v>102611.058</v>
      </c>
      <c r="D223">
        <f>MATCH(A223,'TMP2'!A:A,0)</f>
        <v>1128</v>
      </c>
      <c r="E223" s="12">
        <v>21.6</v>
      </c>
      <c r="F223" s="12">
        <v>21.8</v>
      </c>
      <c r="G223" s="12" t="s">
        <v>1870</v>
      </c>
      <c r="H223" s="12">
        <v>22.1</v>
      </c>
      <c r="I223" s="12">
        <v>31</v>
      </c>
      <c r="J223" s="12">
        <v>18</v>
      </c>
      <c r="K223" s="12">
        <v>13</v>
      </c>
      <c r="L223" s="12">
        <v>0.31538461538461549</v>
      </c>
      <c r="M223" s="12">
        <v>1.97</v>
      </c>
      <c r="N223" s="12">
        <v>1.6134316134316131</v>
      </c>
      <c r="O223" s="12">
        <v>2.67</v>
      </c>
      <c r="P223" s="12">
        <v>0.65485786802030477</v>
      </c>
      <c r="Q223" s="12">
        <v>0.39571849684209198</v>
      </c>
      <c r="R223" s="12">
        <v>90.106575612176059</v>
      </c>
      <c r="S223" t="s">
        <v>741</v>
      </c>
      <c r="T223" s="12">
        <v>0.27800000000000002</v>
      </c>
      <c r="U223" s="12">
        <v>5.9450000000000003</v>
      </c>
      <c r="W223" s="12" t="s">
        <v>3715</v>
      </c>
      <c r="X223" s="12" t="s">
        <v>3715</v>
      </c>
      <c r="Y223" s="12" t="s">
        <v>3715</v>
      </c>
      <c r="Z223" s="12" t="s">
        <v>3715</v>
      </c>
      <c r="AA223" s="12" t="s">
        <v>3715</v>
      </c>
      <c r="AB223" s="12" t="s">
        <v>3715</v>
      </c>
      <c r="AC223" s="12" t="s">
        <v>3715</v>
      </c>
      <c r="AD223" s="12" t="s">
        <v>3715</v>
      </c>
      <c r="AE223" s="12" t="s">
        <v>3715</v>
      </c>
      <c r="AF223" s="12" t="s">
        <v>3715</v>
      </c>
      <c r="AG223" s="12" t="s">
        <v>3715</v>
      </c>
      <c r="AH223" s="12" t="s">
        <v>3715</v>
      </c>
    </row>
    <row r="224" spans="1:34" x14ac:dyDescent="0.2">
      <c r="A224" s="12" t="s">
        <v>1857</v>
      </c>
      <c r="B224">
        <f>LOOKUP(A224,'TMP2'!$A:$A,'TMP2'!$C:$C)</f>
        <v>16325.074000000001</v>
      </c>
      <c r="C224">
        <f>LOOKUP(A224,'TMP2'!$A:$A,'TMP2'!$D:$D)</f>
        <v>102611.058</v>
      </c>
      <c r="D224">
        <f>MATCH(A224,'TMP2'!A:A,0)</f>
        <v>1128</v>
      </c>
      <c r="E224" s="12">
        <v>21.6</v>
      </c>
      <c r="F224" s="12">
        <v>21.8</v>
      </c>
      <c r="G224" s="12" t="s">
        <v>1870</v>
      </c>
      <c r="H224" s="12">
        <v>22.1</v>
      </c>
      <c r="I224" s="12">
        <v>31</v>
      </c>
      <c r="J224" s="12">
        <v>18</v>
      </c>
      <c r="K224" s="12">
        <v>13</v>
      </c>
      <c r="L224" s="12">
        <v>0.31538461538461549</v>
      </c>
      <c r="M224" s="12">
        <v>1.97</v>
      </c>
      <c r="N224" s="12">
        <v>1.6134316134316131</v>
      </c>
      <c r="O224" s="12">
        <v>2.67</v>
      </c>
      <c r="P224" s="12">
        <v>0.65485786802030477</v>
      </c>
      <c r="Q224" s="12">
        <v>0.39571849684209198</v>
      </c>
      <c r="R224" s="12">
        <v>90.106575612176059</v>
      </c>
      <c r="S224" t="s">
        <v>741</v>
      </c>
      <c r="T224" s="12">
        <v>0.27800000000000002</v>
      </c>
      <c r="U224" s="12">
        <v>5.9450000000000003</v>
      </c>
      <c r="W224" s="12" t="s">
        <v>3715</v>
      </c>
      <c r="X224" s="12" t="s">
        <v>3715</v>
      </c>
      <c r="Y224" s="12" t="s">
        <v>3715</v>
      </c>
      <c r="Z224" s="12" t="s">
        <v>3715</v>
      </c>
      <c r="AA224" s="12" t="s">
        <v>3715</v>
      </c>
      <c r="AB224" s="12" t="s">
        <v>3715</v>
      </c>
      <c r="AC224" s="12" t="s">
        <v>3715</v>
      </c>
      <c r="AD224" s="12" t="s">
        <v>3715</v>
      </c>
      <c r="AE224" s="12" t="s">
        <v>3715</v>
      </c>
      <c r="AF224" s="12" t="s">
        <v>3715</v>
      </c>
      <c r="AG224" s="12" t="s">
        <v>3715</v>
      </c>
      <c r="AH224" s="12" t="s">
        <v>3715</v>
      </c>
    </row>
    <row r="225" spans="1:34" x14ac:dyDescent="0.2">
      <c r="A225" s="12" t="s">
        <v>1857</v>
      </c>
      <c r="B225">
        <f>LOOKUP(A225,'TMP2'!$A:$A,'TMP2'!$C:$C)</f>
        <v>16325.074000000001</v>
      </c>
      <c r="C225">
        <f>LOOKUP(A225,'TMP2'!$A:$A,'TMP2'!$D:$D)</f>
        <v>102611.058</v>
      </c>
      <c r="D225">
        <f>MATCH(A225,'TMP2'!A:A,0)</f>
        <v>1128</v>
      </c>
      <c r="E225" s="12">
        <v>21.6</v>
      </c>
      <c r="F225" s="12">
        <v>21.8</v>
      </c>
      <c r="G225" s="12" t="s">
        <v>1870</v>
      </c>
      <c r="H225" s="12">
        <v>22.1</v>
      </c>
      <c r="I225" s="12">
        <v>31</v>
      </c>
      <c r="J225" s="12">
        <v>18</v>
      </c>
      <c r="K225" s="12">
        <v>13</v>
      </c>
      <c r="L225" s="12">
        <v>0.31538461538461549</v>
      </c>
      <c r="M225" s="12">
        <v>1.97</v>
      </c>
      <c r="N225" s="12">
        <v>1.6134316134316131</v>
      </c>
      <c r="O225" s="12">
        <v>2.67</v>
      </c>
      <c r="P225" s="12">
        <v>0.65485786802030477</v>
      </c>
      <c r="Q225" s="12">
        <v>0.39571849684209198</v>
      </c>
      <c r="R225" s="12">
        <v>90.106575612176059</v>
      </c>
      <c r="S225" t="s">
        <v>741</v>
      </c>
      <c r="T225" s="12">
        <v>0.27800000000000002</v>
      </c>
      <c r="U225" s="12">
        <v>5.9450000000000003</v>
      </c>
      <c r="W225" s="12" t="s">
        <v>3715</v>
      </c>
      <c r="X225" s="12" t="s">
        <v>3715</v>
      </c>
      <c r="Y225" s="12" t="s">
        <v>3715</v>
      </c>
      <c r="Z225" s="12" t="s">
        <v>3715</v>
      </c>
      <c r="AA225" s="12" t="s">
        <v>3715</v>
      </c>
      <c r="AB225" s="12" t="s">
        <v>3715</v>
      </c>
      <c r="AC225" s="12" t="s">
        <v>3715</v>
      </c>
      <c r="AD225" s="12" t="s">
        <v>3715</v>
      </c>
      <c r="AE225" s="12" t="s">
        <v>3715</v>
      </c>
      <c r="AF225" s="12" t="s">
        <v>3715</v>
      </c>
      <c r="AG225" s="12" t="s">
        <v>3715</v>
      </c>
      <c r="AH225" s="12" t="s">
        <v>3715</v>
      </c>
    </row>
    <row r="226" spans="1:34" x14ac:dyDescent="0.2">
      <c r="A226" s="12" t="s">
        <v>1862</v>
      </c>
      <c r="B226">
        <f>LOOKUP(A226,'TMP2'!$A:$A,'TMP2'!$C:$C)</f>
        <v>16358.225</v>
      </c>
      <c r="C226">
        <f>LOOKUP(A226,'TMP2'!$A:$A,'TMP2'!$D:$D)</f>
        <v>102640.077</v>
      </c>
      <c r="D226">
        <f>MATCH(A226,'TMP2'!A:A,0)</f>
        <v>1133</v>
      </c>
      <c r="E226" s="12">
        <v>12.8</v>
      </c>
      <c r="F226" s="12">
        <v>13.2</v>
      </c>
      <c r="G226" s="12" t="s">
        <v>1870</v>
      </c>
      <c r="H226" s="12">
        <v>17.5</v>
      </c>
      <c r="I226" s="12">
        <v>36</v>
      </c>
      <c r="J226" s="12">
        <v>21</v>
      </c>
      <c r="K226" s="12">
        <v>15</v>
      </c>
      <c r="L226" s="12">
        <v>0</v>
      </c>
      <c r="M226" s="12">
        <v>2.0699999999999998</v>
      </c>
      <c r="N226" s="12">
        <v>1.7617021276595743</v>
      </c>
      <c r="O226" s="12">
        <v>2.66</v>
      </c>
      <c r="P226" s="12">
        <v>0.50990338164251225</v>
      </c>
      <c r="Q226" s="12">
        <v>0.337705967045273</v>
      </c>
      <c r="R226" s="12">
        <v>91.291804831833232</v>
      </c>
      <c r="S226" t="s">
        <v>741</v>
      </c>
      <c r="T226" s="12">
        <v>0.122</v>
      </c>
      <c r="U226" s="12">
        <v>12.337</v>
      </c>
      <c r="W226" s="12">
        <v>32</v>
      </c>
      <c r="X226" s="12">
        <v>27.5</v>
      </c>
      <c r="Y226" s="12" t="s">
        <v>3715</v>
      </c>
      <c r="Z226" s="12" t="s">
        <v>3715</v>
      </c>
      <c r="AA226" s="12" t="s">
        <v>3715</v>
      </c>
      <c r="AB226" s="12" t="s">
        <v>3715</v>
      </c>
      <c r="AC226" s="12" t="s">
        <v>3715</v>
      </c>
      <c r="AD226" s="12" t="s">
        <v>3715</v>
      </c>
      <c r="AE226" s="12" t="s">
        <v>3715</v>
      </c>
      <c r="AF226" s="12" t="s">
        <v>3715</v>
      </c>
      <c r="AG226" s="12" t="s">
        <v>3715</v>
      </c>
      <c r="AH226" s="12" t="s">
        <v>3715</v>
      </c>
    </row>
    <row r="227" spans="1:34" x14ac:dyDescent="0.2">
      <c r="A227" s="12" t="s">
        <v>1862</v>
      </c>
      <c r="B227">
        <f>LOOKUP(A227,'TMP2'!$A:$A,'TMP2'!$C:$C)</f>
        <v>16358.225</v>
      </c>
      <c r="C227">
        <f>LOOKUP(A227,'TMP2'!$A:$A,'TMP2'!$D:$D)</f>
        <v>102640.077</v>
      </c>
      <c r="D227">
        <f>MATCH(A227,'TMP2'!A:A,0)</f>
        <v>1133</v>
      </c>
      <c r="E227" s="12">
        <v>12.8</v>
      </c>
      <c r="F227" s="12">
        <v>13.2</v>
      </c>
      <c r="G227" s="12" t="s">
        <v>1870</v>
      </c>
      <c r="H227" s="12">
        <v>17.5</v>
      </c>
      <c r="I227" s="12">
        <v>36</v>
      </c>
      <c r="J227" s="12">
        <v>21</v>
      </c>
      <c r="K227" s="12">
        <v>15</v>
      </c>
      <c r="L227" s="12">
        <v>0</v>
      </c>
      <c r="M227" s="12">
        <v>2.0699999999999998</v>
      </c>
      <c r="N227" s="12">
        <v>1.7617021276595743</v>
      </c>
      <c r="O227" s="12">
        <v>2.66</v>
      </c>
      <c r="P227" s="12">
        <v>0.50990338164251225</v>
      </c>
      <c r="Q227" s="12">
        <v>0.337705967045273</v>
      </c>
      <c r="R227" s="12">
        <v>91.291804831833232</v>
      </c>
      <c r="S227" t="s">
        <v>741</v>
      </c>
      <c r="T227" s="12">
        <v>0.122</v>
      </c>
      <c r="U227" s="12">
        <v>12.337</v>
      </c>
      <c r="W227" s="12">
        <v>32</v>
      </c>
      <c r="X227" s="12">
        <v>27.5</v>
      </c>
      <c r="Y227" s="12" t="s">
        <v>3715</v>
      </c>
      <c r="Z227" s="12" t="s">
        <v>3715</v>
      </c>
      <c r="AA227" s="12" t="s">
        <v>3715</v>
      </c>
      <c r="AB227" s="12" t="s">
        <v>3715</v>
      </c>
      <c r="AC227" s="12" t="s">
        <v>3715</v>
      </c>
      <c r="AD227" s="12" t="s">
        <v>3715</v>
      </c>
      <c r="AE227" s="12" t="s">
        <v>3715</v>
      </c>
      <c r="AF227" s="12" t="s">
        <v>3715</v>
      </c>
      <c r="AG227" s="12" t="s">
        <v>3715</v>
      </c>
      <c r="AH227" s="12" t="s">
        <v>3715</v>
      </c>
    </row>
    <row r="228" spans="1:34" x14ac:dyDescent="0.2">
      <c r="A228" s="12" t="s">
        <v>1862</v>
      </c>
      <c r="B228">
        <f>LOOKUP(A228,'TMP2'!$A:$A,'TMP2'!$C:$C)</f>
        <v>16358.225</v>
      </c>
      <c r="C228">
        <f>LOOKUP(A228,'TMP2'!$A:$A,'TMP2'!$D:$D)</f>
        <v>102640.077</v>
      </c>
      <c r="D228">
        <f>MATCH(A228,'TMP2'!A:A,0)</f>
        <v>1133</v>
      </c>
      <c r="E228" s="12">
        <v>12.8</v>
      </c>
      <c r="F228" s="12">
        <v>13.2</v>
      </c>
      <c r="G228" s="12" t="s">
        <v>1870</v>
      </c>
      <c r="H228" s="12">
        <v>17.5</v>
      </c>
      <c r="I228" s="12">
        <v>36</v>
      </c>
      <c r="J228" s="12">
        <v>21</v>
      </c>
      <c r="K228" s="12">
        <v>15</v>
      </c>
      <c r="L228" s="12">
        <v>0</v>
      </c>
      <c r="M228" s="12">
        <v>2.0699999999999998</v>
      </c>
      <c r="N228" s="12">
        <v>1.7617021276595743</v>
      </c>
      <c r="O228" s="12">
        <v>2.66</v>
      </c>
      <c r="P228" s="12">
        <v>0.50990338164251225</v>
      </c>
      <c r="Q228" s="12">
        <v>0.337705967045273</v>
      </c>
      <c r="R228" s="12">
        <v>91.291804831833232</v>
      </c>
      <c r="S228" t="s">
        <v>741</v>
      </c>
      <c r="T228" s="12">
        <v>0.122</v>
      </c>
      <c r="U228" s="12">
        <v>12.337</v>
      </c>
      <c r="W228" s="12">
        <v>32</v>
      </c>
      <c r="X228" s="12">
        <v>27.5</v>
      </c>
      <c r="Y228" s="12" t="s">
        <v>3715</v>
      </c>
      <c r="Z228" s="12" t="s">
        <v>3715</v>
      </c>
      <c r="AA228" s="12" t="s">
        <v>3715</v>
      </c>
      <c r="AB228" s="12" t="s">
        <v>3715</v>
      </c>
      <c r="AC228" s="12" t="s">
        <v>3715</v>
      </c>
      <c r="AD228" s="12" t="s">
        <v>3715</v>
      </c>
      <c r="AE228" s="12" t="s">
        <v>3715</v>
      </c>
      <c r="AF228" s="12" t="s">
        <v>3715</v>
      </c>
      <c r="AG228" s="12" t="s">
        <v>3715</v>
      </c>
      <c r="AH228" s="12" t="s">
        <v>3715</v>
      </c>
    </row>
    <row r="229" spans="1:34" x14ac:dyDescent="0.2">
      <c r="A229" s="12" t="s">
        <v>1863</v>
      </c>
      <c r="B229">
        <f>LOOKUP(A229,'TMP2'!$A:$A,'TMP2'!$C:$C)</f>
        <v>16365.76</v>
      </c>
      <c r="C229">
        <f>LOOKUP(A229,'TMP2'!$A:$A,'TMP2'!$D:$D)</f>
        <v>102594.575</v>
      </c>
      <c r="D229">
        <f>MATCH(A229,'TMP2'!A:A,0)</f>
        <v>1134</v>
      </c>
      <c r="E229" s="12">
        <v>22.5</v>
      </c>
      <c r="F229" s="12">
        <v>22.7</v>
      </c>
      <c r="G229" s="12" t="s">
        <v>1870</v>
      </c>
      <c r="H229" s="12">
        <v>25.6</v>
      </c>
      <c r="I229" s="12">
        <v>36</v>
      </c>
      <c r="J229" s="12">
        <v>22</v>
      </c>
      <c r="K229" s="12">
        <v>14</v>
      </c>
      <c r="L229" s="12">
        <v>0.25714285714285723</v>
      </c>
      <c r="M229" s="12">
        <v>1.87</v>
      </c>
      <c r="N229" s="12">
        <v>1.4888535031847134</v>
      </c>
      <c r="O229" s="12">
        <v>2.68</v>
      </c>
      <c r="P229" s="12">
        <v>0.8000427807486632</v>
      </c>
      <c r="Q229" s="12">
        <v>0.444457648065405</v>
      </c>
      <c r="R229" s="12">
        <v>85.755414148975987</v>
      </c>
      <c r="S229" t="s">
        <v>741</v>
      </c>
      <c r="T229" s="12">
        <v>0.44400000000000001</v>
      </c>
      <c r="U229" s="12">
        <v>4.0510000000000002</v>
      </c>
      <c r="W229" s="12" t="s">
        <v>3715</v>
      </c>
      <c r="X229" s="12" t="s">
        <v>3715</v>
      </c>
      <c r="Y229" s="12" t="s">
        <v>3715</v>
      </c>
      <c r="Z229" s="12" t="s">
        <v>3715</v>
      </c>
      <c r="AA229" s="12" t="s">
        <v>3715</v>
      </c>
      <c r="AB229" s="12" t="s">
        <v>3715</v>
      </c>
      <c r="AC229" s="12" t="s">
        <v>3715</v>
      </c>
      <c r="AD229" s="12" t="s">
        <v>3715</v>
      </c>
      <c r="AE229" s="12" t="s">
        <v>3715</v>
      </c>
      <c r="AF229" s="12" t="s">
        <v>3715</v>
      </c>
      <c r="AG229" s="12" t="s">
        <v>3715</v>
      </c>
      <c r="AH229" s="12" t="s">
        <v>3715</v>
      </c>
    </row>
    <row r="230" spans="1:34" x14ac:dyDescent="0.2">
      <c r="A230" s="12" t="s">
        <v>1863</v>
      </c>
      <c r="B230">
        <f>LOOKUP(A230,'TMP2'!$A:$A,'TMP2'!$C:$C)</f>
        <v>16365.76</v>
      </c>
      <c r="C230">
        <f>LOOKUP(A230,'TMP2'!$A:$A,'TMP2'!$D:$D)</f>
        <v>102594.575</v>
      </c>
      <c r="D230">
        <f>MATCH(A230,'TMP2'!A:A,0)</f>
        <v>1134</v>
      </c>
      <c r="E230" s="12">
        <v>22.5</v>
      </c>
      <c r="F230" s="12">
        <v>22.7</v>
      </c>
      <c r="G230" s="12" t="s">
        <v>1870</v>
      </c>
      <c r="H230" s="12">
        <v>25.6</v>
      </c>
      <c r="I230" s="12">
        <v>36</v>
      </c>
      <c r="J230" s="12">
        <v>22</v>
      </c>
      <c r="K230" s="12">
        <v>14</v>
      </c>
      <c r="L230" s="12">
        <v>0.25714285714285723</v>
      </c>
      <c r="M230" s="12">
        <v>1.87</v>
      </c>
      <c r="N230" s="12">
        <v>1.4888535031847134</v>
      </c>
      <c r="O230" s="12">
        <v>2.68</v>
      </c>
      <c r="P230" s="12">
        <v>0.8000427807486632</v>
      </c>
      <c r="Q230" s="12">
        <v>0.444457648065405</v>
      </c>
      <c r="R230" s="12">
        <v>85.755414148975987</v>
      </c>
      <c r="S230" t="s">
        <v>741</v>
      </c>
      <c r="T230" s="12">
        <v>0.44400000000000001</v>
      </c>
      <c r="U230" s="12">
        <v>4.0510000000000002</v>
      </c>
      <c r="W230" s="12" t="s">
        <v>3715</v>
      </c>
      <c r="X230" s="12" t="s">
        <v>3715</v>
      </c>
      <c r="Y230" s="12" t="s">
        <v>3715</v>
      </c>
      <c r="Z230" s="12" t="s">
        <v>3715</v>
      </c>
      <c r="AA230" s="12" t="s">
        <v>3715</v>
      </c>
      <c r="AB230" s="12" t="s">
        <v>3715</v>
      </c>
      <c r="AC230" s="12" t="s">
        <v>3715</v>
      </c>
      <c r="AD230" s="12" t="s">
        <v>3715</v>
      </c>
      <c r="AE230" s="12" t="s">
        <v>3715</v>
      </c>
      <c r="AF230" s="12" t="s">
        <v>3715</v>
      </c>
      <c r="AG230" s="12" t="s">
        <v>3715</v>
      </c>
      <c r="AH230" s="12" t="s">
        <v>3715</v>
      </c>
    </row>
    <row r="231" spans="1:34" x14ac:dyDescent="0.2">
      <c r="A231" s="12" t="s">
        <v>1863</v>
      </c>
      <c r="B231">
        <f>LOOKUP(A231,'TMP2'!$A:$A,'TMP2'!$C:$C)</f>
        <v>16365.76</v>
      </c>
      <c r="C231">
        <f>LOOKUP(A231,'TMP2'!$A:$A,'TMP2'!$D:$D)</f>
        <v>102594.575</v>
      </c>
      <c r="D231">
        <f>MATCH(A231,'TMP2'!A:A,0)</f>
        <v>1134</v>
      </c>
      <c r="E231" s="12">
        <v>22.5</v>
      </c>
      <c r="F231" s="12">
        <v>22.7</v>
      </c>
      <c r="G231" s="12" t="s">
        <v>1870</v>
      </c>
      <c r="H231" s="12">
        <v>25.6</v>
      </c>
      <c r="I231" s="12">
        <v>36</v>
      </c>
      <c r="J231" s="12">
        <v>22</v>
      </c>
      <c r="K231" s="12">
        <v>14</v>
      </c>
      <c r="L231" s="12">
        <v>0.25714285714285723</v>
      </c>
      <c r="M231" s="12">
        <v>1.87</v>
      </c>
      <c r="N231" s="12">
        <v>1.4888535031847134</v>
      </c>
      <c r="O231" s="12">
        <v>2.68</v>
      </c>
      <c r="P231" s="12">
        <v>0.8000427807486632</v>
      </c>
      <c r="Q231" s="12">
        <v>0.444457648065405</v>
      </c>
      <c r="R231" s="12">
        <v>85.755414148975987</v>
      </c>
      <c r="S231" t="s">
        <v>741</v>
      </c>
      <c r="T231" s="12">
        <v>0.44400000000000001</v>
      </c>
      <c r="U231" s="12">
        <v>4.0510000000000002</v>
      </c>
      <c r="W231" s="12" t="s">
        <v>3715</v>
      </c>
      <c r="X231" s="12" t="s">
        <v>3715</v>
      </c>
      <c r="Y231" s="12" t="s">
        <v>3715</v>
      </c>
      <c r="Z231" s="12" t="s">
        <v>3715</v>
      </c>
      <c r="AA231" s="12" t="s">
        <v>3715</v>
      </c>
      <c r="AB231" s="12" t="s">
        <v>3715</v>
      </c>
      <c r="AC231" s="12" t="s">
        <v>3715</v>
      </c>
      <c r="AD231" s="12" t="s">
        <v>3715</v>
      </c>
      <c r="AE231" s="12" t="s">
        <v>3715</v>
      </c>
      <c r="AF231" s="12" t="s">
        <v>3715</v>
      </c>
      <c r="AG231" s="12" t="s">
        <v>3715</v>
      </c>
      <c r="AH231" s="12" t="s">
        <v>3715</v>
      </c>
    </row>
    <row r="232" spans="1:34" x14ac:dyDescent="0.2">
      <c r="A232" s="12" t="s">
        <v>1865</v>
      </c>
      <c r="B232">
        <f>LOOKUP(A232,'TMP2'!$A:$A,'TMP2'!$C:$C)</f>
        <v>16397.692999999999</v>
      </c>
      <c r="C232">
        <f>LOOKUP(A232,'TMP2'!$A:$A,'TMP2'!$D:$D)</f>
        <v>102603.787</v>
      </c>
      <c r="D232">
        <f>MATCH(A232,'TMP2'!A:A,0)</f>
        <v>1136</v>
      </c>
      <c r="E232" s="12">
        <v>14</v>
      </c>
      <c r="F232" s="12">
        <v>14.2</v>
      </c>
      <c r="G232" s="12" t="s">
        <v>1870</v>
      </c>
      <c r="H232" s="12">
        <v>29.6</v>
      </c>
      <c r="I232" s="12">
        <v>39</v>
      </c>
      <c r="J232" s="12">
        <v>24</v>
      </c>
      <c r="K232" s="12">
        <v>15</v>
      </c>
      <c r="L232" s="12">
        <v>0.37333333333333341</v>
      </c>
      <c r="M232" s="12">
        <v>1.87</v>
      </c>
      <c r="N232" s="12">
        <v>1.4429012345679013</v>
      </c>
      <c r="O232" s="12">
        <v>2.68</v>
      </c>
      <c r="P232" s="12">
        <v>0.85736898395721939</v>
      </c>
      <c r="Q232" s="12">
        <v>0.46160401695227599</v>
      </c>
      <c r="R232" s="12">
        <v>92.524923905992708</v>
      </c>
      <c r="S232" t="s">
        <v>741</v>
      </c>
      <c r="T232" s="12" t="s">
        <v>3715</v>
      </c>
      <c r="U232" s="12" t="s">
        <v>3715</v>
      </c>
      <c r="W232" s="12">
        <v>36.9</v>
      </c>
      <c r="X232" s="12">
        <v>13.2</v>
      </c>
      <c r="Y232" s="12" t="s">
        <v>3715</v>
      </c>
      <c r="Z232" s="12" t="s">
        <v>3715</v>
      </c>
      <c r="AA232" s="12" t="s">
        <v>3715</v>
      </c>
      <c r="AB232" s="12" t="s">
        <v>3715</v>
      </c>
      <c r="AC232" s="12" t="s">
        <v>3715</v>
      </c>
      <c r="AD232" s="12" t="s">
        <v>3715</v>
      </c>
      <c r="AE232" s="12" t="s">
        <v>3715</v>
      </c>
      <c r="AF232" s="12" t="s">
        <v>3715</v>
      </c>
      <c r="AG232" s="12" t="s">
        <v>3715</v>
      </c>
      <c r="AH232" s="12" t="s">
        <v>3715</v>
      </c>
    </row>
    <row r="233" spans="1:34" x14ac:dyDescent="0.2">
      <c r="A233" s="12" t="s">
        <v>1865</v>
      </c>
      <c r="B233">
        <f>LOOKUP(A233,'TMP2'!$A:$A,'TMP2'!$C:$C)</f>
        <v>16397.692999999999</v>
      </c>
      <c r="C233">
        <f>LOOKUP(A233,'TMP2'!$A:$A,'TMP2'!$D:$D)</f>
        <v>102603.787</v>
      </c>
      <c r="D233">
        <f>MATCH(A233,'TMP2'!A:A,0)</f>
        <v>1136</v>
      </c>
      <c r="E233" s="12">
        <v>14</v>
      </c>
      <c r="F233" s="12">
        <v>14.2</v>
      </c>
      <c r="G233" s="12" t="s">
        <v>1870</v>
      </c>
      <c r="H233" s="12">
        <v>29.6</v>
      </c>
      <c r="I233" s="12">
        <v>39</v>
      </c>
      <c r="J233" s="12">
        <v>24</v>
      </c>
      <c r="K233" s="12">
        <v>15</v>
      </c>
      <c r="L233" s="12">
        <v>0.37333333333333341</v>
      </c>
      <c r="M233" s="12">
        <v>1.87</v>
      </c>
      <c r="N233" s="12">
        <v>1.4429012345679013</v>
      </c>
      <c r="O233" s="12">
        <v>2.68</v>
      </c>
      <c r="P233" s="12">
        <v>0.85736898395721939</v>
      </c>
      <c r="Q233" s="12">
        <v>0.46160401695227599</v>
      </c>
      <c r="R233" s="12">
        <v>92.524923905992708</v>
      </c>
      <c r="S233" t="s">
        <v>741</v>
      </c>
      <c r="T233" s="12" t="s">
        <v>3715</v>
      </c>
      <c r="U233" s="12" t="s">
        <v>3715</v>
      </c>
      <c r="W233" s="12">
        <v>36.9</v>
      </c>
      <c r="X233" s="12">
        <v>13.2</v>
      </c>
      <c r="Y233" s="12" t="s">
        <v>3715</v>
      </c>
      <c r="Z233" s="12" t="s">
        <v>3715</v>
      </c>
      <c r="AA233" s="12" t="s">
        <v>3715</v>
      </c>
      <c r="AB233" s="12" t="s">
        <v>3715</v>
      </c>
      <c r="AC233" s="12" t="s">
        <v>3715</v>
      </c>
      <c r="AD233" s="12" t="s">
        <v>3715</v>
      </c>
      <c r="AE233" s="12" t="s">
        <v>3715</v>
      </c>
      <c r="AF233" s="12" t="s">
        <v>3715</v>
      </c>
      <c r="AG233" s="12" t="s">
        <v>3715</v>
      </c>
      <c r="AH233" s="12" t="s">
        <v>3715</v>
      </c>
    </row>
    <row r="234" spans="1:34" x14ac:dyDescent="0.2">
      <c r="A234" s="12" t="s">
        <v>1865</v>
      </c>
      <c r="B234">
        <f>LOOKUP(A234,'TMP2'!$A:$A,'TMP2'!$C:$C)</f>
        <v>16397.692999999999</v>
      </c>
      <c r="C234">
        <f>LOOKUP(A234,'TMP2'!$A:$A,'TMP2'!$D:$D)</f>
        <v>102603.787</v>
      </c>
      <c r="D234">
        <f>MATCH(A234,'TMP2'!A:A,0)</f>
        <v>1136</v>
      </c>
      <c r="E234" s="12">
        <v>14</v>
      </c>
      <c r="F234" s="12">
        <v>14.2</v>
      </c>
      <c r="G234" s="12" t="s">
        <v>1870</v>
      </c>
      <c r="H234" s="12">
        <v>29.6</v>
      </c>
      <c r="I234" s="12">
        <v>39</v>
      </c>
      <c r="J234" s="12">
        <v>24</v>
      </c>
      <c r="K234" s="12">
        <v>15</v>
      </c>
      <c r="L234" s="12">
        <v>0.37333333333333341</v>
      </c>
      <c r="M234" s="12">
        <v>1.87</v>
      </c>
      <c r="N234" s="12">
        <v>1.4429012345679013</v>
      </c>
      <c r="O234" s="12">
        <v>2.68</v>
      </c>
      <c r="P234" s="12">
        <v>0.85736898395721939</v>
      </c>
      <c r="Q234" s="12">
        <v>0.46160401695227599</v>
      </c>
      <c r="R234" s="12">
        <v>92.524923905992708</v>
      </c>
      <c r="S234" t="s">
        <v>741</v>
      </c>
      <c r="T234" s="12" t="s">
        <v>3715</v>
      </c>
      <c r="U234" s="12" t="s">
        <v>3715</v>
      </c>
      <c r="W234" s="12">
        <v>36.9</v>
      </c>
      <c r="X234" s="12">
        <v>13.2</v>
      </c>
      <c r="Y234" s="12" t="s">
        <v>3715</v>
      </c>
      <c r="Z234" s="12" t="s">
        <v>3715</v>
      </c>
      <c r="AA234" s="12" t="s">
        <v>3715</v>
      </c>
      <c r="AB234" s="12" t="s">
        <v>3715</v>
      </c>
      <c r="AC234" s="12" t="s">
        <v>3715</v>
      </c>
      <c r="AD234" s="12" t="s">
        <v>3715</v>
      </c>
      <c r="AE234" s="12" t="s">
        <v>3715</v>
      </c>
      <c r="AF234" s="12" t="s">
        <v>3715</v>
      </c>
      <c r="AG234" s="12" t="s">
        <v>3715</v>
      </c>
      <c r="AH234" s="12" t="s">
        <v>3715</v>
      </c>
    </row>
    <row r="235" spans="1:34" x14ac:dyDescent="0.2">
      <c r="A235" s="12" t="s">
        <v>1868</v>
      </c>
      <c r="B235">
        <f>LOOKUP(A235,'TMP2'!$A:$A,'TMP2'!$C:$C)</f>
        <v>16380.737999999999</v>
      </c>
      <c r="C235">
        <f>LOOKUP(A235,'TMP2'!$A:$A,'TMP2'!$D:$D)</f>
        <v>102659.746</v>
      </c>
      <c r="D235">
        <f>MATCH(A235,'TMP2'!A:A,0)</f>
        <v>1139</v>
      </c>
      <c r="E235" s="12">
        <v>15.6</v>
      </c>
      <c r="F235" s="12">
        <v>15.8</v>
      </c>
      <c r="G235" s="12" t="s">
        <v>1870</v>
      </c>
      <c r="H235" s="12">
        <v>24.9</v>
      </c>
      <c r="I235" s="12">
        <v>38</v>
      </c>
      <c r="J235" s="12">
        <v>23</v>
      </c>
      <c r="K235" s="12">
        <v>15</v>
      </c>
      <c r="L235" s="12">
        <v>0.12666666666666657</v>
      </c>
      <c r="M235" s="12">
        <v>1.87</v>
      </c>
      <c r="N235" s="12">
        <v>1.4971977582065652</v>
      </c>
      <c r="O235" s="12">
        <v>2.67</v>
      </c>
      <c r="P235" s="12">
        <v>0.78333155080213901</v>
      </c>
      <c r="Q235" s="12">
        <v>0.43925177595259701</v>
      </c>
      <c r="R235" s="12">
        <v>84.872108026187334</v>
      </c>
      <c r="S235" t="s">
        <v>741</v>
      </c>
      <c r="T235" s="12">
        <v>0.497</v>
      </c>
      <c r="U235" s="12">
        <v>3.5089999999999999</v>
      </c>
      <c r="W235" s="12" t="s">
        <v>3715</v>
      </c>
      <c r="X235" s="12" t="s">
        <v>3715</v>
      </c>
      <c r="Y235" s="12" t="s">
        <v>3715</v>
      </c>
      <c r="Z235" s="12" t="s">
        <v>3715</v>
      </c>
      <c r="AA235" s="12" t="s">
        <v>3715</v>
      </c>
      <c r="AB235" s="12" t="s">
        <v>3715</v>
      </c>
      <c r="AC235" s="12" t="s">
        <v>3715</v>
      </c>
      <c r="AD235" s="12" t="s">
        <v>3715</v>
      </c>
      <c r="AE235" s="12" t="s">
        <v>3715</v>
      </c>
      <c r="AF235" s="12" t="s">
        <v>3715</v>
      </c>
      <c r="AG235" s="12" t="s">
        <v>3715</v>
      </c>
      <c r="AH235" s="12" t="s">
        <v>3715</v>
      </c>
    </row>
    <row r="236" spans="1:34" x14ac:dyDescent="0.2">
      <c r="A236" s="12" t="s">
        <v>1868</v>
      </c>
      <c r="B236">
        <f>LOOKUP(A236,'TMP2'!$A:$A,'TMP2'!$C:$C)</f>
        <v>16380.737999999999</v>
      </c>
      <c r="C236">
        <f>LOOKUP(A236,'TMP2'!$A:$A,'TMP2'!$D:$D)</f>
        <v>102659.746</v>
      </c>
      <c r="D236">
        <f>MATCH(A236,'TMP2'!A:A,0)</f>
        <v>1139</v>
      </c>
      <c r="E236" s="12">
        <v>15.6</v>
      </c>
      <c r="F236" s="12">
        <v>15.8</v>
      </c>
      <c r="G236" s="12" t="s">
        <v>1870</v>
      </c>
      <c r="H236" s="12">
        <v>24.9</v>
      </c>
      <c r="I236" s="12">
        <v>38</v>
      </c>
      <c r="J236" s="12">
        <v>23</v>
      </c>
      <c r="K236" s="12">
        <v>15</v>
      </c>
      <c r="L236" s="12">
        <v>0.12666666666666657</v>
      </c>
      <c r="M236" s="12">
        <v>1.87</v>
      </c>
      <c r="N236" s="12">
        <v>1.4971977582065652</v>
      </c>
      <c r="O236" s="12">
        <v>2.67</v>
      </c>
      <c r="P236" s="12">
        <v>0.78333155080213901</v>
      </c>
      <c r="Q236" s="12">
        <v>0.43925177595259701</v>
      </c>
      <c r="R236" s="12">
        <v>84.872108026187334</v>
      </c>
      <c r="S236" t="s">
        <v>741</v>
      </c>
      <c r="T236" s="12">
        <v>0.497</v>
      </c>
      <c r="U236" s="12">
        <v>3.5089999999999999</v>
      </c>
      <c r="W236" s="12" t="s">
        <v>3715</v>
      </c>
      <c r="X236" s="12" t="s">
        <v>3715</v>
      </c>
      <c r="Y236" s="12" t="s">
        <v>3715</v>
      </c>
      <c r="Z236" s="12" t="s">
        <v>3715</v>
      </c>
      <c r="AA236" s="12" t="s">
        <v>3715</v>
      </c>
      <c r="AB236" s="12" t="s">
        <v>3715</v>
      </c>
      <c r="AC236" s="12" t="s">
        <v>3715</v>
      </c>
      <c r="AD236" s="12" t="s">
        <v>3715</v>
      </c>
      <c r="AE236" s="12" t="s">
        <v>3715</v>
      </c>
      <c r="AF236" s="12" t="s">
        <v>3715</v>
      </c>
      <c r="AG236" s="12" t="s">
        <v>3715</v>
      </c>
      <c r="AH236" s="12" t="s">
        <v>3715</v>
      </c>
    </row>
    <row r="237" spans="1:34" x14ac:dyDescent="0.2">
      <c r="A237" s="12" t="s">
        <v>1868</v>
      </c>
      <c r="B237">
        <f>LOOKUP(A237,'TMP2'!$A:$A,'TMP2'!$C:$C)</f>
        <v>16380.737999999999</v>
      </c>
      <c r="C237">
        <f>LOOKUP(A237,'TMP2'!$A:$A,'TMP2'!$D:$D)</f>
        <v>102659.746</v>
      </c>
      <c r="D237">
        <f>MATCH(A237,'TMP2'!A:A,0)</f>
        <v>1139</v>
      </c>
      <c r="E237" s="12">
        <v>15.6</v>
      </c>
      <c r="F237" s="12">
        <v>15.8</v>
      </c>
      <c r="G237" s="12" t="s">
        <v>1870</v>
      </c>
      <c r="H237" s="12">
        <v>24.9</v>
      </c>
      <c r="I237" s="12">
        <v>38</v>
      </c>
      <c r="J237" s="12">
        <v>23</v>
      </c>
      <c r="K237" s="12">
        <v>15</v>
      </c>
      <c r="L237" s="12">
        <v>0.12666666666666657</v>
      </c>
      <c r="M237" s="12">
        <v>1.87</v>
      </c>
      <c r="N237" s="12">
        <v>1.4971977582065652</v>
      </c>
      <c r="O237" s="12">
        <v>2.67</v>
      </c>
      <c r="P237" s="12">
        <v>0.78333155080213901</v>
      </c>
      <c r="Q237" s="12">
        <v>0.43925177595259701</v>
      </c>
      <c r="R237" s="12">
        <v>84.872108026187334</v>
      </c>
      <c r="S237" t="s">
        <v>741</v>
      </c>
      <c r="T237" s="12">
        <v>0.497</v>
      </c>
      <c r="U237" s="12">
        <v>3.5089999999999999</v>
      </c>
      <c r="W237" s="12" t="s">
        <v>3715</v>
      </c>
      <c r="X237" s="12" t="s">
        <v>3715</v>
      </c>
      <c r="Y237" s="12" t="s">
        <v>3715</v>
      </c>
      <c r="Z237" s="12" t="s">
        <v>3715</v>
      </c>
      <c r="AA237" s="12" t="s">
        <v>3715</v>
      </c>
      <c r="AB237" s="12" t="s">
        <v>3715</v>
      </c>
      <c r="AC237" s="12" t="s">
        <v>3715</v>
      </c>
      <c r="AD237" s="12" t="s">
        <v>3715</v>
      </c>
      <c r="AE237" s="12" t="s">
        <v>3715</v>
      </c>
      <c r="AF237" s="12" t="s">
        <v>3715</v>
      </c>
      <c r="AG237" s="12" t="s">
        <v>3715</v>
      </c>
      <c r="AH237" s="12" t="s">
        <v>3715</v>
      </c>
    </row>
    <row r="238" spans="1:34" x14ac:dyDescent="0.2">
      <c r="A238" s="12" t="s">
        <v>1868</v>
      </c>
      <c r="B238">
        <f>LOOKUP(A238,'TMP2'!$A:$A,'TMP2'!$C:$C)</f>
        <v>16380.737999999999</v>
      </c>
      <c r="C238">
        <f>LOOKUP(A238,'TMP2'!$A:$A,'TMP2'!$D:$D)</f>
        <v>102659.746</v>
      </c>
      <c r="D238">
        <f>MATCH(A238,'TMP2'!A:A,0)</f>
        <v>1139</v>
      </c>
      <c r="E238" s="12">
        <v>19.5</v>
      </c>
      <c r="F238" s="12">
        <v>19.7</v>
      </c>
      <c r="G238" s="12" t="s">
        <v>1870</v>
      </c>
      <c r="H238" s="12">
        <v>23.9</v>
      </c>
      <c r="I238" s="12">
        <v>38</v>
      </c>
      <c r="J238" s="12">
        <v>23</v>
      </c>
      <c r="K238" s="12">
        <v>15</v>
      </c>
      <c r="L238" s="12">
        <v>5.9999999999999908E-2</v>
      </c>
      <c r="M238" s="12">
        <v>1.86</v>
      </c>
      <c r="N238" s="12">
        <v>1.501210653753027</v>
      </c>
      <c r="O238" s="12">
        <v>2.68</v>
      </c>
      <c r="P238" s="12">
        <v>0.78522580645161266</v>
      </c>
      <c r="Q238" s="12">
        <v>0.43984677098767699</v>
      </c>
      <c r="R238" s="12">
        <v>81.571440308931102</v>
      </c>
      <c r="S238" t="s">
        <v>741</v>
      </c>
      <c r="T238" s="12" t="s">
        <v>3715</v>
      </c>
      <c r="U238" s="12" t="s">
        <v>3715</v>
      </c>
      <c r="W238" s="12">
        <v>30.7</v>
      </c>
      <c r="X238" s="12">
        <v>15</v>
      </c>
      <c r="Y238" s="12" t="s">
        <v>3715</v>
      </c>
      <c r="Z238" s="12" t="s">
        <v>3715</v>
      </c>
      <c r="AA238" s="12" t="s">
        <v>3715</v>
      </c>
      <c r="AB238" s="12" t="s">
        <v>3715</v>
      </c>
      <c r="AC238" s="12" t="s">
        <v>3715</v>
      </c>
      <c r="AD238" s="12" t="s">
        <v>3715</v>
      </c>
      <c r="AE238" s="12" t="s">
        <v>3715</v>
      </c>
      <c r="AF238" s="12" t="s">
        <v>3715</v>
      </c>
      <c r="AG238" s="12" t="s">
        <v>3715</v>
      </c>
      <c r="AH238" s="12" t="s">
        <v>3715</v>
      </c>
    </row>
    <row r="239" spans="1:34" x14ac:dyDescent="0.2">
      <c r="A239" s="12" t="s">
        <v>1868</v>
      </c>
      <c r="B239">
        <f>LOOKUP(A239,'TMP2'!$A:$A,'TMP2'!$C:$C)</f>
        <v>16380.737999999999</v>
      </c>
      <c r="C239">
        <f>LOOKUP(A239,'TMP2'!$A:$A,'TMP2'!$D:$D)</f>
        <v>102659.746</v>
      </c>
      <c r="D239">
        <f>MATCH(A239,'TMP2'!A:A,0)</f>
        <v>1139</v>
      </c>
      <c r="E239" s="12">
        <v>19.5</v>
      </c>
      <c r="F239" s="12">
        <v>19.7</v>
      </c>
      <c r="G239" s="12" t="s">
        <v>1870</v>
      </c>
      <c r="H239" s="12">
        <v>23.9</v>
      </c>
      <c r="I239" s="12">
        <v>38</v>
      </c>
      <c r="J239" s="12">
        <v>23</v>
      </c>
      <c r="K239" s="12">
        <v>15</v>
      </c>
      <c r="L239" s="12">
        <v>5.9999999999999908E-2</v>
      </c>
      <c r="M239" s="12">
        <v>1.86</v>
      </c>
      <c r="N239" s="12">
        <v>1.501210653753027</v>
      </c>
      <c r="O239" s="12">
        <v>2.68</v>
      </c>
      <c r="P239" s="12">
        <v>0.78522580645161266</v>
      </c>
      <c r="Q239" s="12">
        <v>0.43984677098767699</v>
      </c>
      <c r="R239" s="12">
        <v>81.571440308931102</v>
      </c>
      <c r="S239" t="s">
        <v>741</v>
      </c>
      <c r="T239" s="12" t="s">
        <v>3715</v>
      </c>
      <c r="U239" s="12" t="s">
        <v>3715</v>
      </c>
      <c r="W239" s="12">
        <v>30.7</v>
      </c>
      <c r="X239" s="12">
        <v>15</v>
      </c>
      <c r="Y239" s="12" t="s">
        <v>3715</v>
      </c>
      <c r="Z239" s="12" t="s">
        <v>3715</v>
      </c>
      <c r="AA239" s="12" t="s">
        <v>3715</v>
      </c>
      <c r="AB239" s="12" t="s">
        <v>3715</v>
      </c>
      <c r="AC239" s="12" t="s">
        <v>3715</v>
      </c>
      <c r="AD239" s="12" t="s">
        <v>3715</v>
      </c>
      <c r="AE239" s="12" t="s">
        <v>3715</v>
      </c>
      <c r="AF239" s="12" t="s">
        <v>3715</v>
      </c>
      <c r="AG239" s="12" t="s">
        <v>3715</v>
      </c>
      <c r="AH239" s="12" t="s">
        <v>3715</v>
      </c>
    </row>
    <row r="240" spans="1:34" x14ac:dyDescent="0.2">
      <c r="A240" s="12" t="s">
        <v>1868</v>
      </c>
      <c r="B240">
        <f>LOOKUP(A240,'TMP2'!$A:$A,'TMP2'!$C:$C)</f>
        <v>16380.737999999999</v>
      </c>
      <c r="C240">
        <f>LOOKUP(A240,'TMP2'!$A:$A,'TMP2'!$D:$D)</f>
        <v>102659.746</v>
      </c>
      <c r="D240">
        <f>MATCH(A240,'TMP2'!A:A,0)</f>
        <v>1139</v>
      </c>
      <c r="E240" s="12">
        <v>19.5</v>
      </c>
      <c r="F240" s="12">
        <v>19.7</v>
      </c>
      <c r="G240" s="12" t="s">
        <v>1870</v>
      </c>
      <c r="H240" s="12">
        <v>23.9</v>
      </c>
      <c r="I240" s="12">
        <v>38</v>
      </c>
      <c r="J240" s="12">
        <v>23</v>
      </c>
      <c r="K240" s="12">
        <v>15</v>
      </c>
      <c r="L240" s="12">
        <v>5.9999999999999908E-2</v>
      </c>
      <c r="M240" s="12">
        <v>1.86</v>
      </c>
      <c r="N240" s="12">
        <v>1.501210653753027</v>
      </c>
      <c r="O240" s="12">
        <v>2.68</v>
      </c>
      <c r="P240" s="12">
        <v>0.78522580645161266</v>
      </c>
      <c r="Q240" s="12">
        <v>0.43984677098767699</v>
      </c>
      <c r="R240" s="12">
        <v>81.571440308931102</v>
      </c>
      <c r="S240" t="s">
        <v>741</v>
      </c>
      <c r="T240" s="12" t="s">
        <v>3715</v>
      </c>
      <c r="U240" s="12" t="s">
        <v>3715</v>
      </c>
      <c r="W240" s="12">
        <v>30.7</v>
      </c>
      <c r="X240" s="12">
        <v>15</v>
      </c>
      <c r="Y240" s="12" t="s">
        <v>3715</v>
      </c>
      <c r="Z240" s="12" t="s">
        <v>3715</v>
      </c>
      <c r="AA240" s="12" t="s">
        <v>3715</v>
      </c>
      <c r="AB240" s="12" t="s">
        <v>3715</v>
      </c>
      <c r="AC240" s="12" t="s">
        <v>3715</v>
      </c>
      <c r="AD240" s="12" t="s">
        <v>3715</v>
      </c>
      <c r="AE240" s="12" t="s">
        <v>3715</v>
      </c>
      <c r="AF240" s="12" t="s">
        <v>3715</v>
      </c>
      <c r="AG240" s="12" t="s">
        <v>3715</v>
      </c>
      <c r="AH240" s="12" t="s">
        <v>3715</v>
      </c>
    </row>
    <row r="241" spans="1:34" x14ac:dyDescent="0.2">
      <c r="A241" s="12" t="s">
        <v>2365</v>
      </c>
      <c r="B241">
        <f>LOOKUP(A241,'TMP2'!$A:$A,'TMP2'!$C:$C)</f>
        <v>19456.095000000001</v>
      </c>
      <c r="C241">
        <f>LOOKUP(A241,'TMP2'!$A:$A,'TMP2'!$D:$D)</f>
        <v>98205.198000000004</v>
      </c>
      <c r="D241">
        <f>MATCH(A241,'TMP2'!A:A,0)</f>
        <v>1195</v>
      </c>
      <c r="E241" s="12">
        <v>28.2</v>
      </c>
      <c r="F241" s="12">
        <v>29.2</v>
      </c>
      <c r="G241" s="12" t="s">
        <v>1870</v>
      </c>
      <c r="H241" s="12">
        <v>24</v>
      </c>
      <c r="I241" s="12">
        <v>30</v>
      </c>
      <c r="J241" s="12">
        <v>18</v>
      </c>
      <c r="K241" s="12">
        <v>12</v>
      </c>
      <c r="L241" s="12">
        <v>0.5</v>
      </c>
      <c r="M241" s="12">
        <v>1.99</v>
      </c>
      <c r="N241" s="12">
        <v>1.6048387096774193</v>
      </c>
      <c r="O241" s="12">
        <v>2.68</v>
      </c>
      <c r="P241" s="12">
        <v>0.66994974874371871</v>
      </c>
      <c r="Q241" s="12">
        <v>0.40117958594126202</v>
      </c>
      <c r="R241" s="12">
        <v>96.007200720072007</v>
      </c>
      <c r="S241" t="s">
        <v>1551</v>
      </c>
      <c r="T241" s="12">
        <v>0.39800000000000002</v>
      </c>
      <c r="U241" s="12">
        <v>4.1959999999999997</v>
      </c>
      <c r="W241" s="12" t="s">
        <v>3715</v>
      </c>
      <c r="X241" s="12" t="s">
        <v>3715</v>
      </c>
      <c r="Y241" s="12">
        <v>48.23</v>
      </c>
      <c r="Z241" s="12">
        <v>15.9</v>
      </c>
      <c r="AA241" s="12">
        <v>18.940000000000001</v>
      </c>
      <c r="AB241" s="12">
        <v>5.17</v>
      </c>
      <c r="AC241" s="12" t="s">
        <v>3715</v>
      </c>
      <c r="AD241" s="12" t="s">
        <v>3715</v>
      </c>
      <c r="AE241" s="12" t="s">
        <v>3715</v>
      </c>
      <c r="AF241" s="12" t="s">
        <v>3715</v>
      </c>
      <c r="AG241" s="12" t="s">
        <v>3715</v>
      </c>
      <c r="AH241" s="12" t="s">
        <v>3715</v>
      </c>
    </row>
    <row r="242" spans="1:34" x14ac:dyDescent="0.2">
      <c r="A242" s="12" t="s">
        <v>2365</v>
      </c>
      <c r="B242">
        <f>LOOKUP(A242,'TMP2'!$A:$A,'TMP2'!$C:$C)</f>
        <v>19456.095000000001</v>
      </c>
      <c r="C242">
        <f>LOOKUP(A242,'TMP2'!$A:$A,'TMP2'!$D:$D)</f>
        <v>98205.198000000004</v>
      </c>
      <c r="D242">
        <f>MATCH(A242,'TMP2'!A:A,0)</f>
        <v>1195</v>
      </c>
      <c r="E242" s="12">
        <v>30.7</v>
      </c>
      <c r="F242" s="12">
        <v>31.1</v>
      </c>
      <c r="G242" s="12" t="s">
        <v>1870</v>
      </c>
      <c r="H242" s="12">
        <v>23.9</v>
      </c>
      <c r="I242" s="12">
        <v>30</v>
      </c>
      <c r="J242" s="12">
        <v>18</v>
      </c>
      <c r="K242" s="12">
        <v>12</v>
      </c>
      <c r="L242" s="12">
        <v>0.49166666666666653</v>
      </c>
      <c r="M242" s="12">
        <v>2.02</v>
      </c>
      <c r="N242" s="12">
        <v>1.6303470540758678</v>
      </c>
      <c r="O242" s="12">
        <v>2.68</v>
      </c>
      <c r="P242" s="12">
        <v>0.64382178217821773</v>
      </c>
      <c r="Q242" s="12">
        <v>0.39166154698661698</v>
      </c>
      <c r="R242" s="12">
        <v>99.487158982560842</v>
      </c>
      <c r="S242" t="s">
        <v>1551</v>
      </c>
      <c r="T242" s="12">
        <v>0.28599999999999998</v>
      </c>
      <c r="U242" s="12">
        <v>5.742</v>
      </c>
      <c r="W242" s="12">
        <v>31</v>
      </c>
      <c r="X242" s="12">
        <v>26</v>
      </c>
      <c r="Y242" s="12" t="s">
        <v>3715</v>
      </c>
      <c r="Z242" s="12" t="s">
        <v>3715</v>
      </c>
      <c r="AA242" s="12" t="s">
        <v>3715</v>
      </c>
      <c r="AB242" s="12" t="s">
        <v>3715</v>
      </c>
      <c r="AC242" s="12" t="s">
        <v>3715</v>
      </c>
      <c r="AD242" s="12" t="s">
        <v>3715</v>
      </c>
      <c r="AE242" s="12" t="s">
        <v>3715</v>
      </c>
      <c r="AF242" s="12" t="s">
        <v>3715</v>
      </c>
      <c r="AG242" s="12">
        <v>0.28000000000000003</v>
      </c>
      <c r="AH242" s="12">
        <v>17.82</v>
      </c>
    </row>
    <row r="243" spans="1:34" x14ac:dyDescent="0.2">
      <c r="A243" s="12" t="s">
        <v>2365</v>
      </c>
      <c r="B243">
        <f>LOOKUP(A243,'TMP2'!$A:$A,'TMP2'!$C:$C)</f>
        <v>19456.095000000001</v>
      </c>
      <c r="C243">
        <f>LOOKUP(A243,'TMP2'!$A:$A,'TMP2'!$D:$D)</f>
        <v>98205.198000000004</v>
      </c>
      <c r="D243">
        <f>MATCH(A243,'TMP2'!A:A,0)</f>
        <v>1195</v>
      </c>
      <c r="E243" s="12">
        <v>33.200000000000003</v>
      </c>
      <c r="F243" s="12">
        <v>33.6</v>
      </c>
      <c r="G243" s="12" t="s">
        <v>1870</v>
      </c>
      <c r="H243" s="12">
        <v>23.2</v>
      </c>
      <c r="I243" s="12">
        <v>39</v>
      </c>
      <c r="J243" s="12">
        <v>24</v>
      </c>
      <c r="K243" s="12">
        <v>15</v>
      </c>
      <c r="L243" s="12">
        <v>0</v>
      </c>
      <c r="M243" s="12">
        <v>2.02</v>
      </c>
      <c r="N243" s="12">
        <v>1.6396103896103897</v>
      </c>
      <c r="O243" s="12">
        <v>2.68</v>
      </c>
      <c r="P243" s="12">
        <v>0.63453465346534665</v>
      </c>
      <c r="Q243" s="12">
        <v>0.38820507850358604</v>
      </c>
      <c r="R243" s="12">
        <v>97.986768193733596</v>
      </c>
      <c r="S243" t="s">
        <v>1551</v>
      </c>
      <c r="T243" s="12" t="s">
        <v>3715</v>
      </c>
      <c r="U243" s="12" t="s">
        <v>3715</v>
      </c>
      <c r="W243" s="12">
        <v>41.13</v>
      </c>
      <c r="X243" s="12">
        <v>23.3</v>
      </c>
      <c r="Y243" s="12" t="s">
        <v>3715</v>
      </c>
      <c r="Z243" s="12" t="s">
        <v>3715</v>
      </c>
      <c r="AA243" s="12" t="s">
        <v>3715</v>
      </c>
      <c r="AB243" s="12" t="s">
        <v>3715</v>
      </c>
      <c r="AC243" s="12" t="s">
        <v>3715</v>
      </c>
      <c r="AD243" s="12" t="s">
        <v>3715</v>
      </c>
      <c r="AE243" s="12" t="s">
        <v>3715</v>
      </c>
      <c r="AF243" s="12" t="s">
        <v>3715</v>
      </c>
      <c r="AG243" s="12">
        <v>0.28999999999999998</v>
      </c>
      <c r="AH243" s="12">
        <v>56.1</v>
      </c>
    </row>
    <row r="244" spans="1:34" x14ac:dyDescent="0.2">
      <c r="A244" s="12" t="s">
        <v>2367</v>
      </c>
      <c r="B244">
        <f>LOOKUP(A244,'TMP2'!$A:$A,'TMP2'!$C:$C)</f>
        <v>19238.871999999999</v>
      </c>
      <c r="C244">
        <f>LOOKUP(A244,'TMP2'!$A:$A,'TMP2'!$D:$D)</f>
        <v>98194.452999999994</v>
      </c>
      <c r="D244">
        <f>MATCH(A244,'TMP2'!A:A,0)</f>
        <v>1197</v>
      </c>
      <c r="E244" s="12">
        <v>12.6</v>
      </c>
      <c r="F244" s="12">
        <v>13</v>
      </c>
      <c r="G244" s="12" t="s">
        <v>1870</v>
      </c>
      <c r="H244" s="12">
        <v>33.700000000000003</v>
      </c>
      <c r="I244" s="12">
        <v>38</v>
      </c>
      <c r="J244" s="12">
        <v>22</v>
      </c>
      <c r="K244" s="12">
        <v>16</v>
      </c>
      <c r="L244" s="12">
        <v>0.73125000000000018</v>
      </c>
      <c r="M244" s="12">
        <v>1.92</v>
      </c>
      <c r="N244" s="12">
        <v>1.4360508601346298</v>
      </c>
      <c r="O244" s="12">
        <v>2.69</v>
      </c>
      <c r="P244" s="12">
        <v>0.87319270833333351</v>
      </c>
      <c r="Q244" s="12">
        <v>0.46615209660422702</v>
      </c>
      <c r="R244" s="12">
        <v>100</v>
      </c>
      <c r="S244" t="s">
        <v>1551</v>
      </c>
      <c r="T244" s="12" t="s">
        <v>3715</v>
      </c>
      <c r="U244" s="12" t="s">
        <v>3715</v>
      </c>
      <c r="W244" s="12" t="s">
        <v>3715</v>
      </c>
      <c r="X244" s="12" t="s">
        <v>3715</v>
      </c>
      <c r="Y244" s="12" t="s">
        <v>3715</v>
      </c>
      <c r="Z244" s="12" t="s">
        <v>3715</v>
      </c>
      <c r="AA244" s="12">
        <v>6.9</v>
      </c>
      <c r="AB244" s="12">
        <v>4.4000000000000004</v>
      </c>
      <c r="AC244" s="12" t="s">
        <v>3715</v>
      </c>
      <c r="AD244" s="12" t="s">
        <v>3715</v>
      </c>
      <c r="AE244" s="12" t="s">
        <v>3715</v>
      </c>
      <c r="AF244" s="12" t="s">
        <v>3715</v>
      </c>
      <c r="AG244" s="12" t="s">
        <v>3715</v>
      </c>
      <c r="AH244" s="12" t="s">
        <v>3715</v>
      </c>
    </row>
    <row r="245" spans="1:34" x14ac:dyDescent="0.2">
      <c r="A245" s="12" t="s">
        <v>2367</v>
      </c>
      <c r="B245">
        <f>LOOKUP(A245,'TMP2'!$A:$A,'TMP2'!$C:$C)</f>
        <v>19238.871999999999</v>
      </c>
      <c r="C245">
        <f>LOOKUP(A245,'TMP2'!$A:$A,'TMP2'!$D:$D)</f>
        <v>98194.452999999994</v>
      </c>
      <c r="D245">
        <f>MATCH(A245,'TMP2'!A:A,0)</f>
        <v>1197</v>
      </c>
      <c r="E245" s="12">
        <v>25.8</v>
      </c>
      <c r="F245" s="12">
        <v>26.8</v>
      </c>
      <c r="G245" s="12" t="s">
        <v>1870</v>
      </c>
      <c r="H245" s="12">
        <v>22.7</v>
      </c>
      <c r="I245" s="12">
        <v>32</v>
      </c>
      <c r="J245" s="12">
        <v>19</v>
      </c>
      <c r="K245" s="12">
        <v>13</v>
      </c>
      <c r="L245" s="12">
        <v>0.28461538461538455</v>
      </c>
      <c r="M245" s="12">
        <v>2.02</v>
      </c>
      <c r="N245" s="12">
        <v>1.6462917685411576</v>
      </c>
      <c r="O245" s="12">
        <v>2.66</v>
      </c>
      <c r="P245" s="12">
        <v>0.61575247524752474</v>
      </c>
      <c r="Q245" s="12">
        <v>0.38109332009730901</v>
      </c>
      <c r="R245" s="12">
        <v>98.062131176536795</v>
      </c>
      <c r="S245" t="s">
        <v>1551</v>
      </c>
      <c r="T245" s="12">
        <v>0.313</v>
      </c>
      <c r="U245" s="12">
        <v>5.1550000000000002</v>
      </c>
      <c r="W245" s="12">
        <v>46.37</v>
      </c>
      <c r="X245" s="12">
        <v>20.9</v>
      </c>
      <c r="Y245" s="12" t="s">
        <v>3715</v>
      </c>
      <c r="Z245" s="12" t="s">
        <v>3715</v>
      </c>
      <c r="AA245" s="12" t="s">
        <v>3715</v>
      </c>
      <c r="AB245" s="12" t="s">
        <v>3715</v>
      </c>
      <c r="AC245" s="12">
        <v>39.57</v>
      </c>
      <c r="AD245" s="12">
        <v>27.73</v>
      </c>
      <c r="AE245" s="12">
        <v>41.73</v>
      </c>
      <c r="AF245" s="12">
        <v>29.54</v>
      </c>
      <c r="AG245" s="12" t="s">
        <v>3715</v>
      </c>
      <c r="AH245" s="12" t="s">
        <v>3715</v>
      </c>
    </row>
    <row r="246" spans="1:34" x14ac:dyDescent="0.2">
      <c r="A246" s="12" t="s">
        <v>2367</v>
      </c>
      <c r="B246">
        <f>LOOKUP(A246,'TMP2'!$A:$A,'TMP2'!$C:$C)</f>
        <v>19238.871999999999</v>
      </c>
      <c r="C246">
        <f>LOOKUP(A246,'TMP2'!$A:$A,'TMP2'!$D:$D)</f>
        <v>98194.452999999994</v>
      </c>
      <c r="D246">
        <f>MATCH(A246,'TMP2'!A:A,0)</f>
        <v>1197</v>
      </c>
      <c r="E246" s="12">
        <v>28</v>
      </c>
      <c r="F246" s="12">
        <v>28.4</v>
      </c>
      <c r="G246" s="12" t="s">
        <v>1870</v>
      </c>
      <c r="H246" s="12">
        <v>20.399999999999999</v>
      </c>
      <c r="I246" s="12">
        <v>37</v>
      </c>
      <c r="J246" s="12">
        <v>23</v>
      </c>
      <c r="K246" s="12">
        <v>14</v>
      </c>
      <c r="L246" s="12">
        <v>0</v>
      </c>
      <c r="M246" s="12">
        <v>2.04</v>
      </c>
      <c r="N246" s="12">
        <v>1.6943521594684385</v>
      </c>
      <c r="O246" s="12">
        <v>2.66</v>
      </c>
      <c r="P246" s="12">
        <v>0.56992156862745103</v>
      </c>
      <c r="Q246" s="12">
        <v>0.363025503959234</v>
      </c>
      <c r="R246" s="12">
        <v>95.213101217917824</v>
      </c>
      <c r="S246" t="s">
        <v>1551</v>
      </c>
      <c r="T246" s="12">
        <v>0.20300000000000001</v>
      </c>
      <c r="U246" s="12">
        <v>7.7439999999999998</v>
      </c>
      <c r="W246" s="12">
        <v>46.3</v>
      </c>
      <c r="X246" s="12">
        <v>31.7</v>
      </c>
      <c r="Y246" s="12" t="s">
        <v>3715</v>
      </c>
      <c r="Z246" s="12" t="s">
        <v>3715</v>
      </c>
      <c r="AA246" s="12" t="s">
        <v>3715</v>
      </c>
      <c r="AB246" s="12" t="s">
        <v>3715</v>
      </c>
      <c r="AC246" s="12" t="s">
        <v>3715</v>
      </c>
      <c r="AD246" s="12" t="s">
        <v>3715</v>
      </c>
      <c r="AE246" s="12" t="s">
        <v>3715</v>
      </c>
      <c r="AF246" s="12" t="s">
        <v>3715</v>
      </c>
      <c r="AG246" s="12" t="s">
        <v>3715</v>
      </c>
      <c r="AH246" s="12" t="s">
        <v>3715</v>
      </c>
    </row>
    <row r="247" spans="1:34" x14ac:dyDescent="0.2">
      <c r="A247" s="12" t="s">
        <v>2367</v>
      </c>
      <c r="B247">
        <f>LOOKUP(A247,'TMP2'!$A:$A,'TMP2'!$C:$C)</f>
        <v>19238.871999999999</v>
      </c>
      <c r="C247">
        <f>LOOKUP(A247,'TMP2'!$A:$A,'TMP2'!$D:$D)</f>
        <v>98194.452999999994</v>
      </c>
      <c r="D247">
        <f>MATCH(A247,'TMP2'!A:A,0)</f>
        <v>1197</v>
      </c>
      <c r="E247" s="12">
        <v>35</v>
      </c>
      <c r="F247" s="12">
        <v>35.4</v>
      </c>
      <c r="G247" s="12" t="s">
        <v>1870</v>
      </c>
      <c r="H247" s="12">
        <v>15.2</v>
      </c>
      <c r="I247" s="12">
        <v>35</v>
      </c>
      <c r="J247" s="12">
        <v>22</v>
      </c>
      <c r="K247" s="12">
        <v>13</v>
      </c>
      <c r="L247" s="12">
        <v>0</v>
      </c>
      <c r="M247" s="12">
        <v>1.89</v>
      </c>
      <c r="N247" s="12">
        <v>1.640625</v>
      </c>
      <c r="O247" s="12">
        <v>2.67</v>
      </c>
      <c r="P247" s="12">
        <v>0.62742857142857145</v>
      </c>
      <c r="Q247" s="12">
        <v>0.385533707865169</v>
      </c>
      <c r="R247" s="12">
        <v>64.683060109289613</v>
      </c>
      <c r="S247" t="s">
        <v>1551</v>
      </c>
      <c r="T247" s="12">
        <v>0.35099999999999998</v>
      </c>
      <c r="U247" s="12">
        <v>4.6310000000000002</v>
      </c>
      <c r="W247" s="12">
        <v>44.1</v>
      </c>
      <c r="X247" s="12">
        <v>17.8</v>
      </c>
      <c r="Y247" s="12" t="s">
        <v>3715</v>
      </c>
      <c r="Z247" s="12" t="s">
        <v>3715</v>
      </c>
      <c r="AA247" s="12" t="s">
        <v>3715</v>
      </c>
      <c r="AB247" s="12" t="s">
        <v>3715</v>
      </c>
      <c r="AC247" s="12" t="s">
        <v>3715</v>
      </c>
      <c r="AD247" s="12" t="s">
        <v>3715</v>
      </c>
      <c r="AE247" s="12" t="s">
        <v>3715</v>
      </c>
      <c r="AF247" s="12" t="s">
        <v>3715</v>
      </c>
      <c r="AG247" s="12" t="s">
        <v>3715</v>
      </c>
      <c r="AH247" s="12" t="s">
        <v>3715</v>
      </c>
    </row>
    <row r="248" spans="1:34" x14ac:dyDescent="0.2">
      <c r="A248" s="12" t="s">
        <v>2371</v>
      </c>
      <c r="B248">
        <f>LOOKUP(A248,'TMP2'!$A:$A,'TMP2'!$C:$C)</f>
        <v>18856.172999999999</v>
      </c>
      <c r="C248">
        <f>LOOKUP(A248,'TMP2'!$A:$A,'TMP2'!$D:$D)</f>
        <v>98199.527000000002</v>
      </c>
      <c r="D248">
        <f>MATCH(A248,'TMP2'!A:A,0)</f>
        <v>1201</v>
      </c>
      <c r="E248" s="12">
        <v>12</v>
      </c>
      <c r="F248" s="12">
        <v>12.4</v>
      </c>
      <c r="G248" s="12" t="s">
        <v>1870</v>
      </c>
      <c r="H248" s="12">
        <v>14.4</v>
      </c>
      <c r="I248" s="12">
        <v>25</v>
      </c>
      <c r="J248" s="12">
        <v>14</v>
      </c>
      <c r="K248" s="12">
        <v>11</v>
      </c>
      <c r="L248" s="12">
        <v>3.6363636363636397E-2</v>
      </c>
      <c r="M248" s="12">
        <v>2.0499999999999998</v>
      </c>
      <c r="N248" s="12">
        <v>1.7919580419580416</v>
      </c>
      <c r="O248" s="12">
        <v>2.69</v>
      </c>
      <c r="P248" s="12">
        <v>0.50115121951219521</v>
      </c>
      <c r="Q248" s="12">
        <v>0.333844594067642</v>
      </c>
      <c r="R248" s="12">
        <v>77.294035197009791</v>
      </c>
      <c r="S248" t="s">
        <v>1551</v>
      </c>
      <c r="T248" s="12">
        <v>0.20200000000000001</v>
      </c>
      <c r="U248" s="12">
        <v>7.3339999999999996</v>
      </c>
      <c r="W248" s="12">
        <v>118.13</v>
      </c>
      <c r="X248" s="12">
        <v>15.8</v>
      </c>
      <c r="Y248" s="12" t="s">
        <v>3715</v>
      </c>
      <c r="Z248" s="12" t="s">
        <v>3715</v>
      </c>
      <c r="AA248" s="12" t="s">
        <v>3715</v>
      </c>
      <c r="AB248" s="12" t="s">
        <v>3715</v>
      </c>
      <c r="AC248" s="12" t="s">
        <v>3715</v>
      </c>
      <c r="AD248" s="12" t="s">
        <v>3715</v>
      </c>
      <c r="AE248" s="12" t="s">
        <v>3715</v>
      </c>
      <c r="AF248" s="12" t="s">
        <v>3715</v>
      </c>
      <c r="AG248" s="12" t="s">
        <v>3715</v>
      </c>
      <c r="AH248" s="12" t="s">
        <v>3715</v>
      </c>
    </row>
    <row r="249" spans="1:34" x14ac:dyDescent="0.2">
      <c r="A249" s="12" t="s">
        <v>2371</v>
      </c>
      <c r="B249">
        <f>LOOKUP(A249,'TMP2'!$A:$A,'TMP2'!$C:$C)</f>
        <v>18856.172999999999</v>
      </c>
      <c r="C249">
        <f>LOOKUP(A249,'TMP2'!$A:$A,'TMP2'!$D:$D)</f>
        <v>98199.527000000002</v>
      </c>
      <c r="D249">
        <f>MATCH(A249,'TMP2'!A:A,0)</f>
        <v>1201</v>
      </c>
      <c r="E249" s="12">
        <v>22.6</v>
      </c>
      <c r="F249" s="12">
        <v>22.8</v>
      </c>
      <c r="G249" s="12" t="s">
        <v>1870</v>
      </c>
      <c r="H249" s="12">
        <v>22.5</v>
      </c>
      <c r="I249" s="12">
        <v>33</v>
      </c>
      <c r="J249" s="12">
        <v>20</v>
      </c>
      <c r="K249" s="12">
        <v>13</v>
      </c>
      <c r="L249" s="12">
        <v>0.19230769230769232</v>
      </c>
      <c r="M249" s="12">
        <v>1.91</v>
      </c>
      <c r="N249" s="12">
        <v>1.5591836734693876</v>
      </c>
      <c r="O249" s="12">
        <v>2.66</v>
      </c>
      <c r="P249" s="12">
        <v>0.70602094240837743</v>
      </c>
      <c r="Q249" s="12">
        <v>0.41384072425962898</v>
      </c>
      <c r="R249" s="12">
        <v>84.770856507230206</v>
      </c>
      <c r="S249" t="s">
        <v>1551</v>
      </c>
      <c r="T249" s="12">
        <v>0.247</v>
      </c>
      <c r="U249" s="12">
        <v>6.8970000000000002</v>
      </c>
      <c r="W249" s="12">
        <v>54.73</v>
      </c>
      <c r="X249" s="12">
        <v>19.399999999999999</v>
      </c>
      <c r="Y249" s="12" t="s">
        <v>3715</v>
      </c>
      <c r="Z249" s="12" t="s">
        <v>3715</v>
      </c>
      <c r="AA249" s="12" t="s">
        <v>3715</v>
      </c>
      <c r="AB249" s="12" t="s">
        <v>3715</v>
      </c>
      <c r="AC249" s="12" t="s">
        <v>3715</v>
      </c>
      <c r="AD249" s="12" t="s">
        <v>3715</v>
      </c>
      <c r="AE249" s="12" t="s">
        <v>3715</v>
      </c>
      <c r="AF249" s="12" t="s">
        <v>3715</v>
      </c>
      <c r="AG249" s="12" t="s">
        <v>3715</v>
      </c>
      <c r="AH249" s="12" t="s">
        <v>3715</v>
      </c>
    </row>
    <row r="250" spans="1:34" x14ac:dyDescent="0.2">
      <c r="A250" s="12" t="s">
        <v>2371</v>
      </c>
      <c r="B250">
        <f>LOOKUP(A250,'TMP2'!$A:$A,'TMP2'!$C:$C)</f>
        <v>18856.172999999999</v>
      </c>
      <c r="C250">
        <f>LOOKUP(A250,'TMP2'!$A:$A,'TMP2'!$D:$D)</f>
        <v>98199.527000000002</v>
      </c>
      <c r="D250">
        <f>MATCH(A250,'TMP2'!A:A,0)</f>
        <v>1201</v>
      </c>
      <c r="E250" s="12">
        <v>26</v>
      </c>
      <c r="F250" s="12">
        <v>26.2</v>
      </c>
      <c r="G250" s="12" t="s">
        <v>1870</v>
      </c>
      <c r="H250" s="12">
        <v>16.5</v>
      </c>
      <c r="I250" s="12">
        <v>32</v>
      </c>
      <c r="J250" s="12">
        <v>19</v>
      </c>
      <c r="K250" s="12">
        <v>13</v>
      </c>
      <c r="L250" s="12">
        <v>0</v>
      </c>
      <c r="M250" s="12">
        <v>1.85</v>
      </c>
      <c r="N250" s="12">
        <v>1.5879828326180259</v>
      </c>
      <c r="O250" s="12">
        <v>2.66</v>
      </c>
      <c r="P250" s="12">
        <v>0.67508108108108122</v>
      </c>
      <c r="Q250" s="12">
        <v>0.40301397269999001</v>
      </c>
      <c r="R250" s="12">
        <v>65.014412683161169</v>
      </c>
      <c r="S250" t="s">
        <v>1551</v>
      </c>
      <c r="T250" s="12">
        <v>0.252</v>
      </c>
      <c r="U250" s="12">
        <v>6.6589999999999998</v>
      </c>
      <c r="W250" s="12" t="s">
        <v>3715</v>
      </c>
      <c r="X250" s="12" t="s">
        <v>3715</v>
      </c>
      <c r="Y250" s="12">
        <v>41.13</v>
      </c>
      <c r="Z250" s="12">
        <v>23.3</v>
      </c>
      <c r="AA250" s="12" t="s">
        <v>3715</v>
      </c>
      <c r="AB250" s="12" t="s">
        <v>3715</v>
      </c>
      <c r="AC250" s="12" t="s">
        <v>3715</v>
      </c>
      <c r="AD250" s="12" t="s">
        <v>3715</v>
      </c>
      <c r="AE250" s="12" t="s">
        <v>3715</v>
      </c>
      <c r="AF250" s="12" t="s">
        <v>3715</v>
      </c>
      <c r="AG250" s="12" t="s">
        <v>3715</v>
      </c>
      <c r="AH250" s="12" t="s">
        <v>3715</v>
      </c>
    </row>
    <row r="251" spans="1:34" x14ac:dyDescent="0.2">
      <c r="A251" s="12" t="s">
        <v>2372</v>
      </c>
      <c r="B251">
        <f>LOOKUP(A251,'TMP2'!$A:$A,'TMP2'!$C:$C)</f>
        <v>19573.719000000001</v>
      </c>
      <c r="C251">
        <f>LOOKUP(A251,'TMP2'!$A:$A,'TMP2'!$D:$D)</f>
        <v>98138.846999999994</v>
      </c>
      <c r="D251">
        <f>MATCH(A251,'TMP2'!A:A,0)</f>
        <v>1202</v>
      </c>
      <c r="E251" s="12">
        <v>28.2</v>
      </c>
      <c r="F251" s="12">
        <v>29.2</v>
      </c>
      <c r="G251" s="12" t="s">
        <v>1870</v>
      </c>
      <c r="H251" s="12">
        <v>31.8</v>
      </c>
      <c r="I251" s="12">
        <v>40</v>
      </c>
      <c r="J251" s="12">
        <v>25</v>
      </c>
      <c r="K251" s="12">
        <v>15</v>
      </c>
      <c r="L251" s="12">
        <v>0.45333333333333337</v>
      </c>
      <c r="M251" s="12">
        <v>1.83</v>
      </c>
      <c r="N251" s="12">
        <v>1.3884673748103187</v>
      </c>
      <c r="O251" s="12">
        <v>2.66</v>
      </c>
      <c r="P251" s="12">
        <v>0.91578142076502744</v>
      </c>
      <c r="Q251" s="12">
        <v>0.478019783905895</v>
      </c>
      <c r="R251" s="12">
        <v>92.367019118313962</v>
      </c>
      <c r="S251" t="s">
        <v>1551</v>
      </c>
      <c r="T251" s="12">
        <v>0.57499999999999996</v>
      </c>
      <c r="U251" s="12">
        <v>3.33</v>
      </c>
      <c r="W251" s="12" t="s">
        <v>3715</v>
      </c>
      <c r="X251" s="12" t="s">
        <v>3715</v>
      </c>
      <c r="Y251" s="12">
        <v>29.4</v>
      </c>
      <c r="Z251" s="12">
        <v>24.2</v>
      </c>
      <c r="AA251" s="12">
        <v>36.82</v>
      </c>
      <c r="AB251" s="12">
        <v>5.33</v>
      </c>
      <c r="AC251" s="12" t="s">
        <v>3715</v>
      </c>
      <c r="AD251" s="12" t="s">
        <v>3715</v>
      </c>
      <c r="AE251" s="12" t="s">
        <v>3715</v>
      </c>
      <c r="AF251" s="12" t="s">
        <v>3715</v>
      </c>
      <c r="AG251" s="12" t="s">
        <v>3715</v>
      </c>
      <c r="AH251" s="12" t="s">
        <v>3715</v>
      </c>
    </row>
    <row r="252" spans="1:34" x14ac:dyDescent="0.2">
      <c r="A252" s="12" t="s">
        <v>2374</v>
      </c>
      <c r="B252">
        <f>LOOKUP(A252,'TMP2'!$A:$A,'TMP2'!$C:$C)</f>
        <v>19366.295999999998</v>
      </c>
      <c r="C252">
        <f>LOOKUP(A252,'TMP2'!$A:$A,'TMP2'!$D:$D)</f>
        <v>98139.198999999993</v>
      </c>
      <c r="D252">
        <f>MATCH(A252,'TMP2'!A:A,0)</f>
        <v>1204</v>
      </c>
      <c r="E252" s="12">
        <v>12.8</v>
      </c>
      <c r="F252" s="12">
        <v>13</v>
      </c>
      <c r="G252" s="12" t="s">
        <v>1870</v>
      </c>
      <c r="H252" s="12">
        <v>28.3</v>
      </c>
      <c r="I252" s="12">
        <v>39</v>
      </c>
      <c r="J252" s="12">
        <v>22</v>
      </c>
      <c r="K252" s="12">
        <v>17</v>
      </c>
      <c r="L252" s="12">
        <v>0.37058823529411766</v>
      </c>
      <c r="M252" s="12">
        <v>1.98</v>
      </c>
      <c r="N252" s="12">
        <v>1.5432579890880749</v>
      </c>
      <c r="O252" s="12">
        <v>2.7</v>
      </c>
      <c r="P252" s="12">
        <v>0.74954545454545474</v>
      </c>
      <c r="Q252" s="12">
        <v>0.42842296700441701</v>
      </c>
      <c r="R252" s="12">
        <v>100</v>
      </c>
      <c r="S252" t="s">
        <v>1551</v>
      </c>
      <c r="T252" s="12">
        <v>0.36299999999999999</v>
      </c>
      <c r="U252" s="12">
        <v>4.7220000000000004</v>
      </c>
      <c r="W252" s="12" t="s">
        <v>3715</v>
      </c>
      <c r="X252" s="12" t="s">
        <v>3715</v>
      </c>
      <c r="Y252" s="12" t="s">
        <v>3715</v>
      </c>
      <c r="Z252" s="12" t="s">
        <v>3715</v>
      </c>
      <c r="AA252" s="12" t="s">
        <v>3715</v>
      </c>
      <c r="AB252" s="12" t="s">
        <v>3715</v>
      </c>
      <c r="AC252" s="12" t="s">
        <v>3715</v>
      </c>
      <c r="AD252" s="12" t="s">
        <v>3715</v>
      </c>
      <c r="AE252" s="12" t="s">
        <v>3715</v>
      </c>
      <c r="AF252" s="12" t="s">
        <v>3715</v>
      </c>
      <c r="AG252" s="12" t="s">
        <v>3715</v>
      </c>
      <c r="AH252" s="12" t="s">
        <v>3715</v>
      </c>
    </row>
    <row r="253" spans="1:34" x14ac:dyDescent="0.2">
      <c r="A253" s="12" t="s">
        <v>2374</v>
      </c>
      <c r="B253">
        <f>LOOKUP(A253,'TMP2'!$A:$A,'TMP2'!$C:$C)</f>
        <v>19366.295999999998</v>
      </c>
      <c r="C253">
        <f>LOOKUP(A253,'TMP2'!$A:$A,'TMP2'!$D:$D)</f>
        <v>98139.198999999993</v>
      </c>
      <c r="D253">
        <f>MATCH(A253,'TMP2'!A:A,0)</f>
        <v>1204</v>
      </c>
      <c r="E253" s="12">
        <v>16.5</v>
      </c>
      <c r="F253" s="12">
        <v>16.7</v>
      </c>
      <c r="G253" s="12" t="s">
        <v>1870</v>
      </c>
      <c r="H253" s="12">
        <v>11.6</v>
      </c>
      <c r="I253" s="12">
        <v>30</v>
      </c>
      <c r="J253" s="12">
        <v>17</v>
      </c>
      <c r="K253" s="12">
        <v>13</v>
      </c>
      <c r="L253" s="12">
        <v>0</v>
      </c>
      <c r="M253" s="12">
        <v>2.25</v>
      </c>
      <c r="N253" s="12">
        <v>2.0161290322580645</v>
      </c>
      <c r="O253" s="12">
        <v>2.68</v>
      </c>
      <c r="P253" s="12">
        <v>0.32928000000000024</v>
      </c>
      <c r="Q253" s="12">
        <v>0.24771304766490101</v>
      </c>
      <c r="R253" s="12">
        <v>94.412050534499443</v>
      </c>
      <c r="S253" t="s">
        <v>1551</v>
      </c>
      <c r="T253" s="12" t="s">
        <v>3715</v>
      </c>
      <c r="U253" s="12" t="s">
        <v>3715</v>
      </c>
      <c r="W253" s="12">
        <v>38.5</v>
      </c>
      <c r="X253" s="12">
        <v>13.7</v>
      </c>
      <c r="Y253" s="12" t="s">
        <v>3715</v>
      </c>
      <c r="Z253" s="12" t="s">
        <v>3715</v>
      </c>
      <c r="AA253" s="12" t="s">
        <v>3715</v>
      </c>
      <c r="AB253" s="12" t="s">
        <v>3715</v>
      </c>
      <c r="AC253" s="12" t="s">
        <v>3715</v>
      </c>
      <c r="AD253" s="12" t="s">
        <v>3715</v>
      </c>
      <c r="AE253" s="12" t="s">
        <v>3715</v>
      </c>
      <c r="AF253" s="12" t="s">
        <v>3715</v>
      </c>
      <c r="AG253" s="12" t="s">
        <v>3715</v>
      </c>
      <c r="AH253" s="12" t="s">
        <v>3715</v>
      </c>
    </row>
    <row r="254" spans="1:34" x14ac:dyDescent="0.2">
      <c r="A254" s="12" t="s">
        <v>2375</v>
      </c>
      <c r="B254">
        <f>LOOKUP(A254,'TMP2'!$A:$A,'TMP2'!$C:$C)</f>
        <v>19256.162</v>
      </c>
      <c r="C254">
        <f>LOOKUP(A254,'TMP2'!$A:$A,'TMP2'!$D:$D)</f>
        <v>98146.316999999995</v>
      </c>
      <c r="D254">
        <f>MATCH(A254,'TMP2'!A:A,0)</f>
        <v>1205</v>
      </c>
      <c r="E254" s="12">
        <v>32.6</v>
      </c>
      <c r="F254" s="12">
        <v>32.799999999999997</v>
      </c>
      <c r="G254" s="12" t="s">
        <v>1870</v>
      </c>
      <c r="H254" s="12">
        <v>12.6</v>
      </c>
      <c r="I254" s="12">
        <v>30</v>
      </c>
      <c r="J254" s="12">
        <v>19</v>
      </c>
      <c r="K254" s="12">
        <v>11</v>
      </c>
      <c r="L254" s="12">
        <v>0</v>
      </c>
      <c r="M254" s="12">
        <v>1.8</v>
      </c>
      <c r="N254" s="12">
        <v>1.5985790408525757</v>
      </c>
      <c r="O254" s="12">
        <v>2.66</v>
      </c>
      <c r="P254" s="12">
        <v>0.66397777777777756</v>
      </c>
      <c r="Q254" s="12">
        <v>0.39903043576970804</v>
      </c>
      <c r="R254" s="12">
        <v>50.477592958265014</v>
      </c>
      <c r="S254" t="s">
        <v>1551</v>
      </c>
      <c r="T254" s="12" t="s">
        <v>3715</v>
      </c>
      <c r="U254" s="12" t="s">
        <v>3715</v>
      </c>
      <c r="W254" s="12">
        <v>18.37</v>
      </c>
      <c r="X254" s="12">
        <v>34.4</v>
      </c>
      <c r="Y254" s="12" t="s">
        <v>3715</v>
      </c>
      <c r="Z254" s="12" t="s">
        <v>3715</v>
      </c>
      <c r="AA254" s="12" t="s">
        <v>3715</v>
      </c>
      <c r="AB254" s="12" t="s">
        <v>3715</v>
      </c>
      <c r="AC254" s="12" t="s">
        <v>3715</v>
      </c>
      <c r="AD254" s="12" t="s">
        <v>3715</v>
      </c>
      <c r="AE254" s="12" t="s">
        <v>3715</v>
      </c>
      <c r="AF254" s="12" t="s">
        <v>3715</v>
      </c>
      <c r="AG254" s="12" t="s">
        <v>3715</v>
      </c>
      <c r="AH254" s="12" t="s">
        <v>3715</v>
      </c>
    </row>
    <row r="255" spans="1:34" x14ac:dyDescent="0.2">
      <c r="A255" s="12" t="s">
        <v>2375</v>
      </c>
      <c r="B255">
        <f>LOOKUP(A255,'TMP2'!$A:$A,'TMP2'!$C:$C)</f>
        <v>19256.162</v>
      </c>
      <c r="C255">
        <f>LOOKUP(A255,'TMP2'!$A:$A,'TMP2'!$D:$D)</f>
        <v>98146.316999999995</v>
      </c>
      <c r="D255">
        <f>MATCH(A255,'TMP2'!A:A,0)</f>
        <v>1205</v>
      </c>
      <c r="E255" s="12">
        <v>32.799999999999997</v>
      </c>
      <c r="F255" s="12">
        <v>33</v>
      </c>
      <c r="G255" s="12" t="s">
        <v>1870</v>
      </c>
      <c r="H255" s="12">
        <v>10.1</v>
      </c>
      <c r="I255" s="12">
        <v>31</v>
      </c>
      <c r="J255" s="12">
        <v>19</v>
      </c>
      <c r="K255" s="12">
        <v>12</v>
      </c>
      <c r="L255" s="12">
        <v>0</v>
      </c>
      <c r="M255" s="12">
        <v>1.93</v>
      </c>
      <c r="N255" s="12">
        <v>1.7529518619436875</v>
      </c>
      <c r="O255" s="12">
        <v>2.66</v>
      </c>
      <c r="P255" s="12">
        <v>0.51744041450777223</v>
      </c>
      <c r="Q255" s="12">
        <v>0.34099554062267401</v>
      </c>
      <c r="R255" s="12">
        <v>51.920954078465122</v>
      </c>
      <c r="S255" t="s">
        <v>1551</v>
      </c>
      <c r="T255" s="12">
        <v>0.191</v>
      </c>
      <c r="U255" s="12">
        <v>7.9480000000000004</v>
      </c>
      <c r="W255" s="12" t="s">
        <v>3715</v>
      </c>
      <c r="X255" s="12" t="s">
        <v>3715</v>
      </c>
      <c r="Y255" s="12" t="s">
        <v>3715</v>
      </c>
      <c r="Z255" s="12" t="s">
        <v>3715</v>
      </c>
      <c r="AA255" s="12" t="s">
        <v>3715</v>
      </c>
      <c r="AB255" s="12" t="s">
        <v>3715</v>
      </c>
      <c r="AC255" s="12" t="s">
        <v>3715</v>
      </c>
      <c r="AD255" s="12" t="s">
        <v>3715</v>
      </c>
      <c r="AE255" s="12" t="s">
        <v>3715</v>
      </c>
      <c r="AF255" s="12" t="s">
        <v>3715</v>
      </c>
      <c r="AG255" s="12" t="s">
        <v>3715</v>
      </c>
      <c r="AH255" s="12" t="s">
        <v>3715</v>
      </c>
    </row>
    <row r="256" spans="1:34" x14ac:dyDescent="0.2">
      <c r="A256" s="12" t="s">
        <v>2376</v>
      </c>
      <c r="B256">
        <f>LOOKUP(A256,'TMP2'!$A:$A,'TMP2'!$C:$C)</f>
        <v>19156.616999999998</v>
      </c>
      <c r="C256">
        <f>LOOKUP(A256,'TMP2'!$A:$A,'TMP2'!$D:$D)</f>
        <v>98146.145000000004</v>
      </c>
      <c r="D256">
        <f>MATCH(A256,'TMP2'!A:A,0)</f>
        <v>1206</v>
      </c>
      <c r="E256" s="12">
        <v>22.6</v>
      </c>
      <c r="F256" s="12">
        <v>23</v>
      </c>
      <c r="G256" s="12" t="s">
        <v>1870</v>
      </c>
      <c r="H256" s="12">
        <v>22.8</v>
      </c>
      <c r="I256" s="12">
        <v>33</v>
      </c>
      <c r="J256" s="12">
        <v>20</v>
      </c>
      <c r="K256" s="12">
        <v>13</v>
      </c>
      <c r="L256" s="12">
        <v>0.21538461538461545</v>
      </c>
      <c r="M256" s="12">
        <v>2</v>
      </c>
      <c r="N256" s="12">
        <v>1.6286644951140066</v>
      </c>
      <c r="O256" s="12">
        <v>2.66</v>
      </c>
      <c r="P256" s="12">
        <v>0.63324000000000003</v>
      </c>
      <c r="Q256" s="12">
        <v>0.38772011461879502</v>
      </c>
      <c r="R256" s="12">
        <v>95.774114079969678</v>
      </c>
      <c r="S256" t="s">
        <v>1551</v>
      </c>
      <c r="T256" s="12">
        <v>0.23200000000000001</v>
      </c>
      <c r="U256" s="12">
        <v>7.0449999999999999</v>
      </c>
      <c r="W256" s="12">
        <v>58.8</v>
      </c>
      <c r="X256" s="12">
        <v>14.3</v>
      </c>
      <c r="Y256" s="12" t="s">
        <v>3715</v>
      </c>
      <c r="Z256" s="12" t="s">
        <v>3715</v>
      </c>
      <c r="AA256" s="12" t="s">
        <v>3715</v>
      </c>
      <c r="AB256" s="12" t="s">
        <v>3715</v>
      </c>
      <c r="AC256" s="12" t="s">
        <v>3715</v>
      </c>
      <c r="AD256" s="12" t="s">
        <v>3715</v>
      </c>
      <c r="AE256" s="12" t="s">
        <v>3715</v>
      </c>
      <c r="AF256" s="12" t="s">
        <v>3715</v>
      </c>
      <c r="AG256" s="12" t="s">
        <v>3715</v>
      </c>
      <c r="AH256" s="12" t="s">
        <v>3715</v>
      </c>
    </row>
    <row r="257" spans="1:34" x14ac:dyDescent="0.2">
      <c r="A257" s="12" t="s">
        <v>2379</v>
      </c>
      <c r="B257">
        <f>LOOKUP(A257,'TMP2'!$A:$A,'TMP2'!$C:$C)</f>
        <v>18856.241000000002</v>
      </c>
      <c r="C257">
        <f>LOOKUP(A257,'TMP2'!$A:$A,'TMP2'!$D:$D)</f>
        <v>98145.402000000002</v>
      </c>
      <c r="D257">
        <f>MATCH(A257,'TMP2'!A:A,0)</f>
        <v>1209</v>
      </c>
      <c r="E257" s="12">
        <v>19.600000000000001</v>
      </c>
      <c r="F257" s="12">
        <v>20.399999999999999</v>
      </c>
      <c r="G257" s="12" t="s">
        <v>1870</v>
      </c>
      <c r="H257" s="12">
        <v>26.3</v>
      </c>
      <c r="I257" s="12">
        <v>44</v>
      </c>
      <c r="J257" s="12">
        <v>27</v>
      </c>
      <c r="K257" s="12">
        <v>17</v>
      </c>
      <c r="L257" s="12">
        <v>0</v>
      </c>
      <c r="M257" s="12">
        <v>1.84</v>
      </c>
      <c r="N257" s="12">
        <v>1.4568487727632622</v>
      </c>
      <c r="O257" s="12">
        <v>2.66</v>
      </c>
      <c r="P257" s="12">
        <v>0.82585869565217362</v>
      </c>
      <c r="Q257" s="12">
        <v>0.452312491442383</v>
      </c>
      <c r="R257" s="12">
        <v>84.709406546545807</v>
      </c>
      <c r="S257" t="s">
        <v>1551</v>
      </c>
      <c r="T257" s="12">
        <v>0.51800000000000002</v>
      </c>
      <c r="U257" s="12">
        <v>3.524</v>
      </c>
      <c r="W257" s="12">
        <v>63.87</v>
      </c>
      <c r="X257" s="12">
        <v>14.8</v>
      </c>
      <c r="Y257" s="12" t="s">
        <v>3715</v>
      </c>
      <c r="Z257" s="12" t="s">
        <v>3715</v>
      </c>
      <c r="AA257" s="12" t="s">
        <v>3715</v>
      </c>
      <c r="AB257" s="12" t="s">
        <v>3715</v>
      </c>
      <c r="AC257" s="12">
        <v>24.64</v>
      </c>
      <c r="AD257" s="12">
        <v>23.8</v>
      </c>
      <c r="AE257" s="12">
        <v>25.53</v>
      </c>
      <c r="AF257" s="12">
        <v>25.67</v>
      </c>
      <c r="AG257" s="12" t="s">
        <v>3715</v>
      </c>
      <c r="AH257" s="12" t="s">
        <v>3715</v>
      </c>
    </row>
    <row r="258" spans="1:34" x14ac:dyDescent="0.2">
      <c r="A258" s="12" t="s">
        <v>2379</v>
      </c>
      <c r="B258">
        <f>LOOKUP(A258,'TMP2'!$A:$A,'TMP2'!$C:$C)</f>
        <v>18856.241000000002</v>
      </c>
      <c r="C258">
        <f>LOOKUP(A258,'TMP2'!$A:$A,'TMP2'!$D:$D)</f>
        <v>98145.402000000002</v>
      </c>
      <c r="D258">
        <f>MATCH(A258,'TMP2'!A:A,0)</f>
        <v>1209</v>
      </c>
      <c r="E258" s="12">
        <v>22.4</v>
      </c>
      <c r="F258" s="12">
        <v>22.6</v>
      </c>
      <c r="G258" s="12" t="s">
        <v>1870</v>
      </c>
      <c r="H258" s="12">
        <v>23.5</v>
      </c>
      <c r="I258" s="12">
        <v>34</v>
      </c>
      <c r="J258" s="12">
        <v>21</v>
      </c>
      <c r="K258" s="12">
        <v>13</v>
      </c>
      <c r="L258" s="12">
        <v>0.19230769230769232</v>
      </c>
      <c r="M258" s="12">
        <v>1.96</v>
      </c>
      <c r="N258" s="12">
        <v>1.5870445344129556</v>
      </c>
      <c r="O258" s="12">
        <v>2.66</v>
      </c>
      <c r="P258" s="12">
        <v>0.67607142857142866</v>
      </c>
      <c r="Q258" s="12">
        <v>0.40336671638610705</v>
      </c>
      <c r="R258" s="12">
        <v>92.460644479661909</v>
      </c>
      <c r="S258" t="s">
        <v>1551</v>
      </c>
      <c r="T258" s="12" t="s">
        <v>3715</v>
      </c>
      <c r="U258" s="12" t="s">
        <v>3715</v>
      </c>
      <c r="W258" s="12">
        <v>58.73</v>
      </c>
      <c r="X258" s="12">
        <v>23.3</v>
      </c>
      <c r="Y258" s="12" t="s">
        <v>3715</v>
      </c>
      <c r="Z258" s="12" t="s">
        <v>3715</v>
      </c>
      <c r="AA258" s="12" t="s">
        <v>3715</v>
      </c>
      <c r="AB258" s="12" t="s">
        <v>3715</v>
      </c>
      <c r="AC258" s="12" t="s">
        <v>3715</v>
      </c>
      <c r="AD258" s="12" t="s">
        <v>3715</v>
      </c>
      <c r="AE258" s="12" t="s">
        <v>3715</v>
      </c>
      <c r="AF258" s="12" t="s">
        <v>3715</v>
      </c>
      <c r="AG258" s="12" t="s">
        <v>3715</v>
      </c>
      <c r="AH258" s="12" t="s">
        <v>3715</v>
      </c>
    </row>
    <row r="259" spans="1:34" x14ac:dyDescent="0.2">
      <c r="A259" s="12" t="s">
        <v>2379</v>
      </c>
      <c r="B259">
        <f>LOOKUP(A259,'TMP2'!$A:$A,'TMP2'!$C:$C)</f>
        <v>18856.241000000002</v>
      </c>
      <c r="C259">
        <f>LOOKUP(A259,'TMP2'!$A:$A,'TMP2'!$D:$D)</f>
        <v>98145.402000000002</v>
      </c>
      <c r="D259">
        <f>MATCH(A259,'TMP2'!A:A,0)</f>
        <v>1209</v>
      </c>
      <c r="E259" s="12">
        <v>23.9</v>
      </c>
      <c r="F259" s="12">
        <v>24.1</v>
      </c>
      <c r="G259" s="12" t="s">
        <v>1870</v>
      </c>
      <c r="H259" s="12">
        <v>17.899999999999999</v>
      </c>
      <c r="I259" s="12">
        <v>33</v>
      </c>
      <c r="J259" s="12">
        <v>20</v>
      </c>
      <c r="K259" s="12">
        <v>13</v>
      </c>
      <c r="L259" s="12">
        <v>0</v>
      </c>
      <c r="M259" s="12">
        <v>1.97</v>
      </c>
      <c r="N259" s="12">
        <v>1.6709075487701441</v>
      </c>
      <c r="O259" s="12">
        <v>2.66</v>
      </c>
      <c r="P259" s="12">
        <v>0.5919492385786802</v>
      </c>
      <c r="Q259" s="12">
        <v>0.37183926737964501</v>
      </c>
      <c r="R259" s="12">
        <v>80.435951086490462</v>
      </c>
      <c r="S259" t="s">
        <v>1551</v>
      </c>
      <c r="T259" s="12">
        <v>0.19800000000000001</v>
      </c>
      <c r="U259" s="12">
        <v>8.0310000000000006</v>
      </c>
      <c r="W259" s="12" t="s">
        <v>3715</v>
      </c>
      <c r="X259" s="12" t="s">
        <v>3715</v>
      </c>
      <c r="Y259" s="12" t="s">
        <v>3715</v>
      </c>
      <c r="Z259" s="12" t="s">
        <v>3715</v>
      </c>
      <c r="AA259" s="12" t="s">
        <v>3715</v>
      </c>
      <c r="AB259" s="12" t="s">
        <v>3715</v>
      </c>
      <c r="AC259" s="12" t="s">
        <v>3715</v>
      </c>
      <c r="AD259" s="12" t="s">
        <v>3715</v>
      </c>
      <c r="AE259" s="12" t="s">
        <v>3715</v>
      </c>
      <c r="AF259" s="12" t="s">
        <v>3715</v>
      </c>
      <c r="AG259" s="12" t="s">
        <v>3715</v>
      </c>
      <c r="AH259" s="12" t="s">
        <v>3715</v>
      </c>
    </row>
    <row r="260" spans="1:34" x14ac:dyDescent="0.2">
      <c r="A260" s="12" t="s">
        <v>2380</v>
      </c>
      <c r="B260">
        <f>LOOKUP(A260,'TMP2'!$A:$A,'TMP2'!$C:$C)</f>
        <v>19496.885999999999</v>
      </c>
      <c r="C260">
        <f>LOOKUP(A260,'TMP2'!$A:$A,'TMP2'!$D:$D)</f>
        <v>98045.222999999998</v>
      </c>
      <c r="D260">
        <f>MATCH(A260,'TMP2'!A:A,0)</f>
        <v>1210</v>
      </c>
      <c r="E260" s="12">
        <v>18.100000000000001</v>
      </c>
      <c r="F260" s="12">
        <v>18.3</v>
      </c>
      <c r="G260" s="12" t="s">
        <v>1870</v>
      </c>
      <c r="H260" s="12">
        <v>24.9</v>
      </c>
      <c r="I260" s="12">
        <v>35</v>
      </c>
      <c r="J260" s="12">
        <v>20</v>
      </c>
      <c r="K260" s="12">
        <v>15</v>
      </c>
      <c r="L260" s="12">
        <v>0.32666666666666655</v>
      </c>
      <c r="M260" s="12">
        <v>1.95</v>
      </c>
      <c r="N260" s="12">
        <v>1.5612489991993592</v>
      </c>
      <c r="O260" s="12">
        <v>2.69</v>
      </c>
      <c r="P260" s="12">
        <v>0.72297948717948746</v>
      </c>
      <c r="Q260" s="12">
        <v>0.41961003747235703</v>
      </c>
      <c r="R260" s="12">
        <v>92.645782055737968</v>
      </c>
      <c r="S260" t="s">
        <v>1551</v>
      </c>
      <c r="T260" s="12" t="s">
        <v>3715</v>
      </c>
      <c r="U260" s="12" t="s">
        <v>3715</v>
      </c>
      <c r="W260" s="12">
        <v>34.65</v>
      </c>
      <c r="X260" s="12">
        <v>6.9</v>
      </c>
      <c r="Y260" s="12" t="s">
        <v>3715</v>
      </c>
      <c r="Z260" s="12" t="s">
        <v>3715</v>
      </c>
      <c r="AA260" s="12" t="s">
        <v>3715</v>
      </c>
      <c r="AB260" s="12" t="s">
        <v>3715</v>
      </c>
      <c r="AC260" s="12" t="s">
        <v>3715</v>
      </c>
      <c r="AD260" s="12" t="s">
        <v>3715</v>
      </c>
      <c r="AE260" s="12" t="s">
        <v>3715</v>
      </c>
      <c r="AF260" s="12" t="s">
        <v>3715</v>
      </c>
      <c r="AG260" s="12" t="s">
        <v>3715</v>
      </c>
      <c r="AH260" s="12" t="s">
        <v>3715</v>
      </c>
    </row>
    <row r="261" spans="1:34" x14ac:dyDescent="0.2">
      <c r="A261" s="12" t="s">
        <v>2380</v>
      </c>
      <c r="B261">
        <f>LOOKUP(A261,'TMP2'!$A:$A,'TMP2'!$C:$C)</f>
        <v>19496.885999999999</v>
      </c>
      <c r="C261">
        <f>LOOKUP(A261,'TMP2'!$A:$A,'TMP2'!$D:$D)</f>
        <v>98045.222999999998</v>
      </c>
      <c r="D261">
        <f>MATCH(A261,'TMP2'!A:A,0)</f>
        <v>1210</v>
      </c>
      <c r="E261" s="12">
        <v>27.8</v>
      </c>
      <c r="F261" s="12">
        <v>28.8</v>
      </c>
      <c r="G261" s="12" t="s">
        <v>1870</v>
      </c>
      <c r="H261" s="12">
        <v>28.8</v>
      </c>
      <c r="I261" s="12">
        <v>33</v>
      </c>
      <c r="J261" s="12">
        <v>20</v>
      </c>
      <c r="K261" s="12">
        <v>13</v>
      </c>
      <c r="L261" s="12">
        <v>0.67692307692307696</v>
      </c>
      <c r="M261" s="12">
        <v>1.9</v>
      </c>
      <c r="N261" s="12">
        <v>1.4751552795031055</v>
      </c>
      <c r="O261" s="12">
        <v>2.68</v>
      </c>
      <c r="P261" s="12">
        <v>0.81675789473684235</v>
      </c>
      <c r="Q261" s="12">
        <v>0.44956892555854305</v>
      </c>
      <c r="R261" s="12">
        <v>94.500463965357241</v>
      </c>
      <c r="S261" t="s">
        <v>1551</v>
      </c>
      <c r="T261" s="12">
        <v>0.48299999999999998</v>
      </c>
      <c r="U261" s="12">
        <v>3.7629999999999999</v>
      </c>
      <c r="W261" s="12">
        <v>34</v>
      </c>
      <c r="X261" s="12">
        <v>8.1</v>
      </c>
      <c r="Y261" s="12" t="s">
        <v>3715</v>
      </c>
      <c r="Z261" s="12" t="s">
        <v>3715</v>
      </c>
      <c r="AA261" s="12" t="s">
        <v>3715</v>
      </c>
      <c r="AB261" s="12" t="s">
        <v>3715</v>
      </c>
      <c r="AC261" s="12" t="s">
        <v>3715</v>
      </c>
      <c r="AD261" s="12" t="s">
        <v>3715</v>
      </c>
      <c r="AE261" s="12" t="s">
        <v>3715</v>
      </c>
      <c r="AF261" s="12" t="s">
        <v>3715</v>
      </c>
      <c r="AG261" s="12" t="s">
        <v>3715</v>
      </c>
      <c r="AH261" s="12" t="s">
        <v>3715</v>
      </c>
    </row>
    <row r="262" spans="1:34" x14ac:dyDescent="0.2">
      <c r="A262" s="12" t="s">
        <v>2380</v>
      </c>
      <c r="B262">
        <f>LOOKUP(A262,'TMP2'!$A:$A,'TMP2'!$C:$C)</f>
        <v>19496.885999999999</v>
      </c>
      <c r="C262">
        <f>LOOKUP(A262,'TMP2'!$A:$A,'TMP2'!$D:$D)</f>
        <v>98045.222999999998</v>
      </c>
      <c r="D262">
        <f>MATCH(A262,'TMP2'!A:A,0)</f>
        <v>1210</v>
      </c>
      <c r="E262" s="12">
        <v>32.6</v>
      </c>
      <c r="F262" s="12">
        <v>32.799999999999997</v>
      </c>
      <c r="G262" s="12" t="s">
        <v>1870</v>
      </c>
      <c r="H262" s="12">
        <v>25.2</v>
      </c>
      <c r="I262" s="12">
        <v>34</v>
      </c>
      <c r="J262" s="12">
        <v>20</v>
      </c>
      <c r="K262" s="12">
        <v>14</v>
      </c>
      <c r="L262" s="12">
        <v>0.37142857142857139</v>
      </c>
      <c r="M262" s="12">
        <v>2.0099999999999998</v>
      </c>
      <c r="N262" s="12">
        <v>1.6054313099041533</v>
      </c>
      <c r="O262" s="12">
        <v>2.68</v>
      </c>
      <c r="P262" s="12">
        <v>0.66933333333333356</v>
      </c>
      <c r="Q262" s="12">
        <v>0.40095846645367406</v>
      </c>
      <c r="R262" s="12">
        <v>100</v>
      </c>
      <c r="S262" t="s">
        <v>1551</v>
      </c>
      <c r="T262" s="12">
        <v>0.28599999999999998</v>
      </c>
      <c r="U262" s="12">
        <v>5.8319999999999999</v>
      </c>
      <c r="W262" s="12" t="s">
        <v>3715</v>
      </c>
      <c r="X262" s="12" t="s">
        <v>3715</v>
      </c>
      <c r="Y262" s="12" t="s">
        <v>3715</v>
      </c>
      <c r="Z262" s="12" t="s">
        <v>3715</v>
      </c>
      <c r="AA262" s="12" t="s">
        <v>3715</v>
      </c>
      <c r="AB262" s="12" t="s">
        <v>3715</v>
      </c>
      <c r="AC262" s="12" t="s">
        <v>3715</v>
      </c>
      <c r="AD262" s="12" t="s">
        <v>3715</v>
      </c>
      <c r="AE262" s="12" t="s">
        <v>3715</v>
      </c>
      <c r="AF262" s="12" t="s">
        <v>3715</v>
      </c>
      <c r="AG262" s="12" t="s">
        <v>3715</v>
      </c>
      <c r="AH262" s="12" t="s">
        <v>3715</v>
      </c>
    </row>
    <row r="263" spans="1:34" x14ac:dyDescent="0.2">
      <c r="A263" s="12" t="s">
        <v>2383</v>
      </c>
      <c r="B263">
        <f>LOOKUP(A263,'TMP2'!$A:$A,'TMP2'!$C:$C)</f>
        <v>19256.695</v>
      </c>
      <c r="C263">
        <f>LOOKUP(A263,'TMP2'!$A:$A,'TMP2'!$D:$D)</f>
        <v>98044.462</v>
      </c>
      <c r="D263">
        <f>MATCH(A263,'TMP2'!A:A,0)</f>
        <v>1213</v>
      </c>
      <c r="E263" s="12">
        <v>24.5</v>
      </c>
      <c r="F263" s="12">
        <v>25.5</v>
      </c>
      <c r="G263" s="12" t="s">
        <v>1870</v>
      </c>
      <c r="H263" s="12">
        <v>23.9</v>
      </c>
      <c r="I263" s="12">
        <v>32</v>
      </c>
      <c r="J263" s="12">
        <v>19</v>
      </c>
      <c r="K263" s="12">
        <v>13</v>
      </c>
      <c r="L263" s="12">
        <v>0.37692307692307681</v>
      </c>
      <c r="M263" s="12">
        <v>1.93</v>
      </c>
      <c r="N263" s="12">
        <v>1.5577078288942696</v>
      </c>
      <c r="O263" s="12">
        <v>2.66</v>
      </c>
      <c r="P263" s="12">
        <v>0.7076373056994818</v>
      </c>
      <c r="Q263" s="12">
        <v>0.41439555304726705</v>
      </c>
      <c r="R263" s="12">
        <v>89.839808455489333</v>
      </c>
      <c r="S263" t="s">
        <v>1551</v>
      </c>
      <c r="T263" s="12">
        <v>0.32400000000000001</v>
      </c>
      <c r="U263" s="12">
        <v>5.2439999999999998</v>
      </c>
      <c r="W263" s="12">
        <v>46.9</v>
      </c>
      <c r="X263" s="12">
        <v>18.399999999999999</v>
      </c>
      <c r="Y263" s="12" t="s">
        <v>3715</v>
      </c>
      <c r="Z263" s="12" t="s">
        <v>3715</v>
      </c>
      <c r="AA263" s="12" t="s">
        <v>3715</v>
      </c>
      <c r="AB263" s="12" t="s">
        <v>3715</v>
      </c>
      <c r="AC263" s="12">
        <v>20.36</v>
      </c>
      <c r="AD263" s="12">
        <v>22.08</v>
      </c>
      <c r="AE263" s="12">
        <v>20.86</v>
      </c>
      <c r="AF263" s="12">
        <v>24.32</v>
      </c>
      <c r="AG263" s="12">
        <v>0.28000000000000003</v>
      </c>
      <c r="AH263" s="12">
        <v>33.9</v>
      </c>
    </row>
    <row r="264" spans="1:34" x14ac:dyDescent="0.2">
      <c r="A264" s="12" t="s">
        <v>2383</v>
      </c>
      <c r="B264">
        <f>LOOKUP(A264,'TMP2'!$A:$A,'TMP2'!$C:$C)</f>
        <v>19256.695</v>
      </c>
      <c r="C264">
        <f>LOOKUP(A264,'TMP2'!$A:$A,'TMP2'!$D:$D)</f>
        <v>98044.462</v>
      </c>
      <c r="D264">
        <f>MATCH(A264,'TMP2'!A:A,0)</f>
        <v>1213</v>
      </c>
      <c r="E264" s="12">
        <v>30.1</v>
      </c>
      <c r="F264" s="12">
        <v>30.5</v>
      </c>
      <c r="G264" s="12" t="s">
        <v>1870</v>
      </c>
      <c r="H264" s="12">
        <v>20.2</v>
      </c>
      <c r="I264" s="12">
        <v>30</v>
      </c>
      <c r="J264" s="12">
        <v>18</v>
      </c>
      <c r="K264" s="12">
        <v>12</v>
      </c>
      <c r="L264" s="12">
        <v>0.18333333333333326</v>
      </c>
      <c r="M264" s="12">
        <v>1.92</v>
      </c>
      <c r="N264" s="12">
        <v>1.5973377703826954</v>
      </c>
      <c r="O264" s="12">
        <v>2.66</v>
      </c>
      <c r="P264" s="12">
        <v>0.66527083333333326</v>
      </c>
      <c r="Q264" s="12">
        <v>0.399497078803498</v>
      </c>
      <c r="R264" s="12">
        <v>80.767106128456462</v>
      </c>
      <c r="S264" t="s">
        <v>1551</v>
      </c>
      <c r="T264" s="12">
        <v>0.35199999999999998</v>
      </c>
      <c r="U264" s="12">
        <v>4.7290000000000001</v>
      </c>
      <c r="W264" s="12">
        <v>48.23</v>
      </c>
      <c r="X264" s="12">
        <v>22.8</v>
      </c>
      <c r="Y264" s="12" t="s">
        <v>3715</v>
      </c>
      <c r="Z264" s="12" t="s">
        <v>3715</v>
      </c>
      <c r="AA264" s="12" t="s">
        <v>3715</v>
      </c>
      <c r="AB264" s="12" t="s">
        <v>3715</v>
      </c>
      <c r="AC264" s="12" t="s">
        <v>3715</v>
      </c>
      <c r="AD264" s="12" t="s">
        <v>3715</v>
      </c>
      <c r="AE264" s="12" t="s">
        <v>3715</v>
      </c>
      <c r="AF264" s="12" t="s">
        <v>3715</v>
      </c>
      <c r="AG264" s="12" t="s">
        <v>3715</v>
      </c>
      <c r="AH264" s="12" t="s">
        <v>3715</v>
      </c>
    </row>
    <row r="265" spans="1:34" x14ac:dyDescent="0.2">
      <c r="A265" s="12" t="s">
        <v>2383</v>
      </c>
      <c r="B265">
        <f>LOOKUP(A265,'TMP2'!$A:$A,'TMP2'!$C:$C)</f>
        <v>19256.695</v>
      </c>
      <c r="C265">
        <f>LOOKUP(A265,'TMP2'!$A:$A,'TMP2'!$D:$D)</f>
        <v>98044.462</v>
      </c>
      <c r="D265">
        <f>MATCH(A265,'TMP2'!A:A,0)</f>
        <v>1213</v>
      </c>
      <c r="E265" s="12">
        <v>32.799999999999997</v>
      </c>
      <c r="F265" s="12">
        <v>33.200000000000003</v>
      </c>
      <c r="G265" s="12" t="s">
        <v>1870</v>
      </c>
      <c r="H265" s="12">
        <v>17.899999999999999</v>
      </c>
      <c r="I265" s="12">
        <v>30</v>
      </c>
      <c r="J265" s="12">
        <v>17</v>
      </c>
      <c r="K265" s="12">
        <v>13</v>
      </c>
      <c r="L265" s="12">
        <v>6.9230769230769124E-2</v>
      </c>
      <c r="M265" s="12">
        <v>1.95</v>
      </c>
      <c r="N265" s="12">
        <v>1.6539440203562339</v>
      </c>
      <c r="O265" s="12">
        <v>2.65</v>
      </c>
      <c r="P265" s="12">
        <v>0.60223076923076935</v>
      </c>
      <c r="Q265" s="12">
        <v>0.37587018099764796</v>
      </c>
      <c r="R265" s="12">
        <v>78.765487290841719</v>
      </c>
      <c r="S265" t="s">
        <v>1551</v>
      </c>
      <c r="T265" s="12">
        <v>0.245</v>
      </c>
      <c r="U265" s="12">
        <v>6.5289999999999999</v>
      </c>
      <c r="W265" s="12">
        <v>48.9</v>
      </c>
      <c r="X265" s="12">
        <v>34.4</v>
      </c>
      <c r="Y265" s="12" t="s">
        <v>3715</v>
      </c>
      <c r="Z265" s="12" t="s">
        <v>3715</v>
      </c>
      <c r="AA265" s="12" t="s">
        <v>3715</v>
      </c>
      <c r="AB265" s="12" t="s">
        <v>3715</v>
      </c>
      <c r="AC265" s="12" t="s">
        <v>3715</v>
      </c>
      <c r="AD265" s="12" t="s">
        <v>3715</v>
      </c>
      <c r="AE265" s="12" t="s">
        <v>3715</v>
      </c>
      <c r="AF265" s="12" t="s">
        <v>3715</v>
      </c>
      <c r="AG265" s="12" t="s">
        <v>3715</v>
      </c>
      <c r="AH265" s="12" t="s">
        <v>3715</v>
      </c>
    </row>
    <row r="266" spans="1:34" x14ac:dyDescent="0.2">
      <c r="A266" s="12" t="s">
        <v>2386</v>
      </c>
      <c r="B266">
        <f>LOOKUP(A266,'TMP2'!$A:$A,'TMP2'!$C:$C)</f>
        <v>18932.650000000001</v>
      </c>
      <c r="C266">
        <f>LOOKUP(A266,'TMP2'!$A:$A,'TMP2'!$D:$D)</f>
        <v>98043.982999999993</v>
      </c>
      <c r="D266">
        <f>MATCH(A266,'TMP2'!A:A,0)</f>
        <v>1216</v>
      </c>
      <c r="E266" s="12">
        <v>15.1</v>
      </c>
      <c r="F266" s="12">
        <v>15.5</v>
      </c>
      <c r="G266" s="12" t="s">
        <v>1870</v>
      </c>
      <c r="H266" s="12">
        <v>21.2</v>
      </c>
      <c r="I266" s="12">
        <v>33</v>
      </c>
      <c r="J266" s="12">
        <v>19</v>
      </c>
      <c r="K266" s="12">
        <v>14</v>
      </c>
      <c r="L266" s="12">
        <v>0.15714285714285708</v>
      </c>
      <c r="M266" s="12">
        <v>2.1</v>
      </c>
      <c r="N266" s="12">
        <v>1.7326732673267329</v>
      </c>
      <c r="O266" s="12">
        <v>2.68</v>
      </c>
      <c r="P266" s="12">
        <v>0.54674285714285698</v>
      </c>
      <c r="Q266" s="12">
        <v>0.35348012413181601</v>
      </c>
      <c r="R266" s="12">
        <v>100</v>
      </c>
      <c r="S266" t="s">
        <v>1551</v>
      </c>
      <c r="T266" s="12">
        <v>0.32200000000000001</v>
      </c>
      <c r="U266" s="12">
        <v>4.8049999999999997</v>
      </c>
      <c r="W266" s="12">
        <v>14.5</v>
      </c>
      <c r="X266" s="12">
        <v>2.6</v>
      </c>
      <c r="Y266" s="12" t="s">
        <v>3715</v>
      </c>
      <c r="Z266" s="12" t="s">
        <v>3715</v>
      </c>
      <c r="AA266" s="12" t="s">
        <v>3715</v>
      </c>
      <c r="AB266" s="12" t="s">
        <v>3715</v>
      </c>
      <c r="AC266" s="12" t="s">
        <v>3715</v>
      </c>
      <c r="AD266" s="12" t="s">
        <v>3715</v>
      </c>
      <c r="AE266" s="12" t="s">
        <v>3715</v>
      </c>
      <c r="AF266" s="12" t="s">
        <v>3715</v>
      </c>
      <c r="AG266" s="12" t="s">
        <v>3715</v>
      </c>
      <c r="AH266" s="12" t="s">
        <v>3715</v>
      </c>
    </row>
    <row r="267" spans="1:34" x14ac:dyDescent="0.2">
      <c r="A267" s="12" t="s">
        <v>2386</v>
      </c>
      <c r="B267">
        <f>LOOKUP(A267,'TMP2'!$A:$A,'TMP2'!$C:$C)</f>
        <v>18932.650000000001</v>
      </c>
      <c r="C267">
        <f>LOOKUP(A267,'TMP2'!$A:$A,'TMP2'!$D:$D)</f>
        <v>98043.982999999993</v>
      </c>
      <c r="D267">
        <f>MATCH(A267,'TMP2'!A:A,0)</f>
        <v>1216</v>
      </c>
      <c r="E267" s="12">
        <v>21.5</v>
      </c>
      <c r="F267" s="12">
        <v>22.3</v>
      </c>
      <c r="G267" s="12" t="s">
        <v>1870</v>
      </c>
      <c r="H267" s="12">
        <v>24.8</v>
      </c>
      <c r="I267" s="12">
        <v>30</v>
      </c>
      <c r="J267" s="12">
        <v>18</v>
      </c>
      <c r="K267" s="12">
        <v>12</v>
      </c>
      <c r="L267" s="12">
        <v>0.56666666666666676</v>
      </c>
      <c r="M267" s="12">
        <v>1.98</v>
      </c>
      <c r="N267" s="12">
        <v>1.5865384615384615</v>
      </c>
      <c r="O267" s="12">
        <v>2.66</v>
      </c>
      <c r="P267" s="12">
        <v>0.67660606060606066</v>
      </c>
      <c r="Q267" s="12">
        <v>0.40355696934644303</v>
      </c>
      <c r="R267" s="12">
        <v>97.498387674668578</v>
      </c>
      <c r="S267" t="s">
        <v>1551</v>
      </c>
      <c r="T267" s="12">
        <v>0.35599999999999998</v>
      </c>
      <c r="U267" s="12">
        <v>4.7060000000000004</v>
      </c>
      <c r="W267" s="12" t="s">
        <v>3715</v>
      </c>
      <c r="X267" s="12" t="s">
        <v>3715</v>
      </c>
      <c r="Y267" s="12">
        <v>50.17</v>
      </c>
      <c r="Z267" s="12">
        <v>23.8</v>
      </c>
      <c r="AA267" s="12">
        <v>32.450000000000003</v>
      </c>
      <c r="AB267" s="12">
        <v>5.48</v>
      </c>
      <c r="AC267" s="12" t="s">
        <v>3715</v>
      </c>
      <c r="AD267" s="12" t="s">
        <v>3715</v>
      </c>
      <c r="AE267" s="12" t="s">
        <v>3715</v>
      </c>
      <c r="AF267" s="12" t="s">
        <v>3715</v>
      </c>
      <c r="AG267" s="12" t="s">
        <v>3715</v>
      </c>
      <c r="AH267" s="12" t="s">
        <v>3715</v>
      </c>
    </row>
    <row r="268" spans="1:34" x14ac:dyDescent="0.2">
      <c r="A268" s="12" t="s">
        <v>2386</v>
      </c>
      <c r="B268">
        <f>LOOKUP(A268,'TMP2'!$A:$A,'TMP2'!$C:$C)</f>
        <v>18932.650000000001</v>
      </c>
      <c r="C268">
        <f>LOOKUP(A268,'TMP2'!$A:$A,'TMP2'!$D:$D)</f>
        <v>98043.982999999993</v>
      </c>
      <c r="D268">
        <f>MATCH(A268,'TMP2'!A:A,0)</f>
        <v>1216</v>
      </c>
      <c r="E268" s="12">
        <v>26.1</v>
      </c>
      <c r="F268" s="12">
        <v>26.3</v>
      </c>
      <c r="G268" s="12" t="s">
        <v>1870</v>
      </c>
      <c r="H268" s="12">
        <v>21.5</v>
      </c>
      <c r="I268" s="12">
        <v>33</v>
      </c>
      <c r="J268" s="12">
        <v>20</v>
      </c>
      <c r="K268" s="12">
        <v>13</v>
      </c>
      <c r="L268" s="12">
        <v>0.11538461538461539</v>
      </c>
      <c r="M268" s="12">
        <v>2</v>
      </c>
      <c r="N268" s="12">
        <v>1.6460905349794237</v>
      </c>
      <c r="O268" s="12">
        <v>2.66</v>
      </c>
      <c r="P268" s="12">
        <v>0.61595000000000022</v>
      </c>
      <c r="Q268" s="12">
        <v>0.38116897181224701</v>
      </c>
      <c r="R268" s="12">
        <v>92.848445490705387</v>
      </c>
      <c r="S268" t="s">
        <v>1551</v>
      </c>
      <c r="T268" s="12">
        <v>0.23699999999999999</v>
      </c>
      <c r="U268" s="12">
        <v>6.819</v>
      </c>
      <c r="W268" s="12">
        <v>68.47</v>
      </c>
      <c r="X268" s="12">
        <v>21.4</v>
      </c>
      <c r="Y268" s="12" t="s">
        <v>3715</v>
      </c>
      <c r="Z268" s="12" t="s">
        <v>3715</v>
      </c>
      <c r="AA268" s="12" t="s">
        <v>3715</v>
      </c>
      <c r="AB268" s="12" t="s">
        <v>3715</v>
      </c>
      <c r="AC268" s="12" t="s">
        <v>3715</v>
      </c>
      <c r="AD268" s="12" t="s">
        <v>3715</v>
      </c>
      <c r="AE268" s="12" t="s">
        <v>3715</v>
      </c>
      <c r="AF268" s="12" t="s">
        <v>3715</v>
      </c>
      <c r="AG268" s="12" t="s">
        <v>3715</v>
      </c>
      <c r="AH268" s="12" t="s">
        <v>3715</v>
      </c>
    </row>
    <row r="269" spans="1:34" x14ac:dyDescent="0.2">
      <c r="A269" s="12" t="s">
        <v>2386</v>
      </c>
      <c r="B269">
        <f>LOOKUP(A269,'TMP2'!$A:$A,'TMP2'!$C:$C)</f>
        <v>18932.650000000001</v>
      </c>
      <c r="C269">
        <f>LOOKUP(A269,'TMP2'!$A:$A,'TMP2'!$D:$D)</f>
        <v>98043.982999999993</v>
      </c>
      <c r="D269">
        <f>MATCH(A269,'TMP2'!A:A,0)</f>
        <v>1216</v>
      </c>
      <c r="E269" s="12">
        <v>41.7</v>
      </c>
      <c r="F269" s="12">
        <v>41.9</v>
      </c>
      <c r="G269" s="12" t="s">
        <v>1870</v>
      </c>
      <c r="H269" s="12">
        <v>17</v>
      </c>
      <c r="I269" s="12">
        <v>33</v>
      </c>
      <c r="J269" s="12">
        <v>20</v>
      </c>
      <c r="K269" s="12">
        <v>13</v>
      </c>
      <c r="L269" s="12">
        <v>0</v>
      </c>
      <c r="M269" s="12">
        <v>2.0499999999999998</v>
      </c>
      <c r="N269" s="12">
        <v>1.7521367521367521</v>
      </c>
      <c r="O269" s="12">
        <v>2.67</v>
      </c>
      <c r="P269" s="12">
        <v>0.52385365853658539</v>
      </c>
      <c r="Q269" s="12">
        <v>0.34376900669035498</v>
      </c>
      <c r="R269" s="12">
        <v>86.64633578545488</v>
      </c>
      <c r="S269" t="s">
        <v>1551</v>
      </c>
      <c r="T269" s="12">
        <v>0.24399999999999999</v>
      </c>
      <c r="U269" s="12">
        <v>6.2549999999999999</v>
      </c>
      <c r="W269" s="12">
        <v>54.13</v>
      </c>
      <c r="X269" s="12">
        <v>19.899999999999999</v>
      </c>
      <c r="Y269" s="12" t="s">
        <v>3715</v>
      </c>
      <c r="Z269" s="12" t="s">
        <v>3715</v>
      </c>
      <c r="AA269" s="12" t="s">
        <v>3715</v>
      </c>
      <c r="AB269" s="12" t="s">
        <v>3715</v>
      </c>
      <c r="AC269" s="12" t="s">
        <v>3715</v>
      </c>
      <c r="AD269" s="12" t="s">
        <v>3715</v>
      </c>
      <c r="AE269" s="12" t="s">
        <v>3715</v>
      </c>
      <c r="AF269" s="12" t="s">
        <v>3715</v>
      </c>
      <c r="AG269" s="12" t="s">
        <v>3715</v>
      </c>
      <c r="AH269" s="12" t="s">
        <v>3715</v>
      </c>
    </row>
    <row r="270" spans="1:34" x14ac:dyDescent="0.2">
      <c r="A270" s="12" t="s">
        <v>2387</v>
      </c>
      <c r="B270">
        <f>LOOKUP(A270,'TMP2'!$A:$A,'TMP2'!$C:$C)</f>
        <v>18858.368999999999</v>
      </c>
      <c r="C270">
        <f>LOOKUP(A270,'TMP2'!$A:$A,'TMP2'!$D:$D)</f>
        <v>98046.239000000001</v>
      </c>
      <c r="D270">
        <f>MATCH(A270,'TMP2'!A:A,0)</f>
        <v>1217</v>
      </c>
      <c r="E270" s="12">
        <v>15.7</v>
      </c>
      <c r="F270" s="12">
        <v>16.5</v>
      </c>
      <c r="G270" s="12" t="s">
        <v>1870</v>
      </c>
      <c r="H270" s="12">
        <v>34.5</v>
      </c>
      <c r="I270" s="12">
        <v>37</v>
      </c>
      <c r="J270" s="12">
        <v>23</v>
      </c>
      <c r="K270" s="12">
        <v>14</v>
      </c>
      <c r="L270" s="12">
        <v>0.8214285714285714</v>
      </c>
      <c r="M270" s="12">
        <v>1.83</v>
      </c>
      <c r="N270" s="12">
        <v>1.3605947955390336</v>
      </c>
      <c r="O270" s="12">
        <v>2.68</v>
      </c>
      <c r="P270" s="12">
        <v>0.96972677595628398</v>
      </c>
      <c r="Q270" s="12">
        <v>0.49231537479886806</v>
      </c>
      <c r="R270" s="12">
        <v>95.346444269131098</v>
      </c>
      <c r="S270" t="s">
        <v>1551</v>
      </c>
      <c r="T270" s="12">
        <v>0.46600000000000003</v>
      </c>
      <c r="U270" s="12">
        <v>4.2279999999999998</v>
      </c>
      <c r="W270" s="12">
        <v>26.7</v>
      </c>
      <c r="X270" s="12">
        <v>14.3</v>
      </c>
      <c r="Y270" s="12" t="s">
        <v>3715</v>
      </c>
      <c r="Z270" s="12" t="s">
        <v>3715</v>
      </c>
      <c r="AA270" s="12">
        <v>25.83</v>
      </c>
      <c r="AB270" s="12">
        <v>7.53</v>
      </c>
      <c r="AC270" s="12" t="s">
        <v>3715</v>
      </c>
      <c r="AD270" s="12" t="s">
        <v>3715</v>
      </c>
      <c r="AE270" s="12" t="s">
        <v>3715</v>
      </c>
      <c r="AF270" s="12" t="s">
        <v>3715</v>
      </c>
      <c r="AG270" s="12">
        <v>0.28000000000000003</v>
      </c>
      <c r="AH270" s="12">
        <v>13.89</v>
      </c>
    </row>
    <row r="271" spans="1:34" x14ac:dyDescent="0.2">
      <c r="A271" s="12" t="s">
        <v>2387</v>
      </c>
      <c r="B271">
        <f>LOOKUP(A271,'TMP2'!$A:$A,'TMP2'!$C:$C)</f>
        <v>18858.368999999999</v>
      </c>
      <c r="C271">
        <f>LOOKUP(A271,'TMP2'!$A:$A,'TMP2'!$D:$D)</f>
        <v>98046.239000000001</v>
      </c>
      <c r="D271">
        <f>MATCH(A271,'TMP2'!A:A,0)</f>
        <v>1217</v>
      </c>
      <c r="E271" s="12">
        <v>29.1</v>
      </c>
      <c r="F271" s="12">
        <v>29.3</v>
      </c>
      <c r="G271" s="12" t="s">
        <v>1870</v>
      </c>
      <c r="H271" s="12">
        <v>26.3</v>
      </c>
      <c r="I271" s="12">
        <v>34</v>
      </c>
      <c r="J271" s="12">
        <v>21</v>
      </c>
      <c r="K271" s="12">
        <v>13</v>
      </c>
      <c r="L271" s="12">
        <v>0.40769230769230774</v>
      </c>
      <c r="M271" s="12">
        <v>1.88</v>
      </c>
      <c r="N271" s="12">
        <v>1.4885193982581155</v>
      </c>
      <c r="O271" s="12">
        <v>2.66</v>
      </c>
      <c r="P271" s="12">
        <v>0.78701063829787232</v>
      </c>
      <c r="Q271" s="12">
        <v>0.44040624125634703</v>
      </c>
      <c r="R271" s="12">
        <v>88.890793333243238</v>
      </c>
      <c r="S271" t="s">
        <v>1551</v>
      </c>
      <c r="T271" s="12">
        <v>0.49299999999999999</v>
      </c>
      <c r="U271" s="12">
        <v>3.6280000000000001</v>
      </c>
      <c r="W271" s="12">
        <v>43.9</v>
      </c>
      <c r="X271" s="12">
        <v>12.3</v>
      </c>
      <c r="Y271" s="12" t="s">
        <v>3715</v>
      </c>
      <c r="Z271" s="12" t="s">
        <v>3715</v>
      </c>
      <c r="AA271" s="12" t="s">
        <v>3715</v>
      </c>
      <c r="AB271" s="12" t="s">
        <v>3715</v>
      </c>
      <c r="AC271" s="12" t="s">
        <v>3715</v>
      </c>
      <c r="AD271" s="12" t="s">
        <v>3715</v>
      </c>
      <c r="AE271" s="12" t="s">
        <v>3715</v>
      </c>
      <c r="AF271" s="12" t="s">
        <v>3715</v>
      </c>
      <c r="AG271" s="12" t="s">
        <v>3715</v>
      </c>
      <c r="AH271" s="12" t="s">
        <v>3715</v>
      </c>
    </row>
    <row r="272" spans="1:34" x14ac:dyDescent="0.2">
      <c r="A272" s="12" t="s">
        <v>2387</v>
      </c>
      <c r="B272">
        <f>LOOKUP(A272,'TMP2'!$A:$A,'TMP2'!$C:$C)</f>
        <v>18858.368999999999</v>
      </c>
      <c r="C272">
        <f>LOOKUP(A272,'TMP2'!$A:$A,'TMP2'!$D:$D)</f>
        <v>98046.239000000001</v>
      </c>
      <c r="D272">
        <f>MATCH(A272,'TMP2'!A:A,0)</f>
        <v>1217</v>
      </c>
      <c r="E272" s="12">
        <v>33.200000000000003</v>
      </c>
      <c r="F272" s="12">
        <v>33.4</v>
      </c>
      <c r="G272" s="12" t="s">
        <v>1870</v>
      </c>
      <c r="H272" s="12">
        <v>17.5</v>
      </c>
      <c r="I272" s="12">
        <v>32</v>
      </c>
      <c r="J272" s="12">
        <v>20</v>
      </c>
      <c r="K272" s="12">
        <v>12</v>
      </c>
      <c r="L272" s="12">
        <v>0</v>
      </c>
      <c r="M272" s="12">
        <v>1.96</v>
      </c>
      <c r="N272" s="12">
        <v>1.6680851063829787</v>
      </c>
      <c r="O272" s="12">
        <v>2.67</v>
      </c>
      <c r="P272" s="12">
        <v>0.60063775510204076</v>
      </c>
      <c r="Q272" s="12">
        <v>0.37524902382660003</v>
      </c>
      <c r="R272" s="12">
        <v>77.792312592907209</v>
      </c>
      <c r="S272" t="s">
        <v>1551</v>
      </c>
      <c r="T272" s="12">
        <v>0.16800000000000001</v>
      </c>
      <c r="U272" s="12">
        <v>9.5220000000000002</v>
      </c>
      <c r="W272" s="12">
        <v>54.07</v>
      </c>
      <c r="X272" s="12">
        <v>14.8</v>
      </c>
      <c r="Y272" s="12" t="s">
        <v>3715</v>
      </c>
      <c r="Z272" s="12" t="s">
        <v>3715</v>
      </c>
      <c r="AA272" s="12" t="s">
        <v>3715</v>
      </c>
      <c r="AB272" s="12" t="s">
        <v>3715</v>
      </c>
      <c r="AC272" s="12" t="s">
        <v>3715</v>
      </c>
      <c r="AD272" s="12" t="s">
        <v>3715</v>
      </c>
      <c r="AE272" s="12" t="s">
        <v>3715</v>
      </c>
      <c r="AF272" s="12" t="s">
        <v>3715</v>
      </c>
      <c r="AG272" s="12" t="s">
        <v>3715</v>
      </c>
      <c r="AH272" s="12" t="s">
        <v>3715</v>
      </c>
    </row>
    <row r="273" spans="1:34" x14ac:dyDescent="0.2">
      <c r="A273" s="12" t="s">
        <v>1771</v>
      </c>
      <c r="B273">
        <f>LOOKUP(A273,'TMP2'!$A:$A,'TMP2'!$C:$C)</f>
        <v>14850.19</v>
      </c>
      <c r="C273">
        <f>LOOKUP(A273,'TMP2'!$A:$A,'TMP2'!$D:$D)</f>
        <v>102723.79</v>
      </c>
      <c r="D273">
        <f>MATCH(A273,'TMP2'!A:A,0)</f>
        <v>1218</v>
      </c>
      <c r="E273" s="12">
        <v>17.399999999999999</v>
      </c>
      <c r="F273" s="12">
        <v>17.600000000000001</v>
      </c>
      <c r="G273" s="12" t="s">
        <v>1870</v>
      </c>
      <c r="H273" s="12">
        <v>13.7</v>
      </c>
      <c r="I273" s="12">
        <v>34.5</v>
      </c>
      <c r="J273" s="12">
        <v>20.3</v>
      </c>
      <c r="K273" s="12">
        <v>14.2</v>
      </c>
      <c r="L273" s="12">
        <v>0</v>
      </c>
      <c r="M273" s="12">
        <v>2.13</v>
      </c>
      <c r="N273" s="12">
        <v>1.8733509234828496</v>
      </c>
      <c r="O273" s="12">
        <v>2.68</v>
      </c>
      <c r="P273" s="12">
        <v>0.43059154929577481</v>
      </c>
      <c r="Q273" s="12">
        <v>0.30098846138699598</v>
      </c>
      <c r="R273" s="12">
        <v>85.268742640324447</v>
      </c>
      <c r="S273" t="s">
        <v>634</v>
      </c>
      <c r="T273" s="12" t="s">
        <v>3715</v>
      </c>
      <c r="U273" s="12" t="s">
        <v>3715</v>
      </c>
      <c r="W273" s="12" t="s">
        <v>3715</v>
      </c>
      <c r="X273" s="12" t="s">
        <v>3715</v>
      </c>
      <c r="Y273" s="12" t="s">
        <v>3715</v>
      </c>
      <c r="Z273" s="12" t="s">
        <v>3715</v>
      </c>
      <c r="AA273" s="12" t="s">
        <v>3715</v>
      </c>
      <c r="AB273" s="12" t="s">
        <v>3715</v>
      </c>
      <c r="AC273" s="12" t="s">
        <v>3715</v>
      </c>
      <c r="AD273" s="12" t="s">
        <v>3715</v>
      </c>
      <c r="AE273" s="12" t="s">
        <v>3715</v>
      </c>
      <c r="AF273" s="12" t="s">
        <v>3715</v>
      </c>
      <c r="AG273" s="12" t="s">
        <v>3715</v>
      </c>
      <c r="AH273" s="12" t="s">
        <v>3715</v>
      </c>
    </row>
    <row r="274" spans="1:34" x14ac:dyDescent="0.2">
      <c r="A274" s="12" t="s">
        <v>1775</v>
      </c>
      <c r="B274">
        <f>LOOKUP(A274,'TMP2'!$A:$A,'TMP2'!$C:$C)</f>
        <v>14849.82</v>
      </c>
      <c r="C274">
        <f>LOOKUP(A274,'TMP2'!$A:$A,'TMP2'!$D:$D)</f>
        <v>102818.45</v>
      </c>
      <c r="D274">
        <f>MATCH(A274,'TMP2'!A:A,0)</f>
        <v>1222</v>
      </c>
      <c r="E274" s="12">
        <v>37.299999999999997</v>
      </c>
      <c r="F274" s="12">
        <v>37.5</v>
      </c>
      <c r="G274" s="12" t="s">
        <v>1870</v>
      </c>
      <c r="H274" s="12">
        <v>26.6</v>
      </c>
      <c r="I274" s="12">
        <v>39</v>
      </c>
      <c r="J274" s="12">
        <v>24</v>
      </c>
      <c r="K274" s="12">
        <v>15</v>
      </c>
      <c r="L274" s="12">
        <v>0.17333333333333342</v>
      </c>
      <c r="M274" s="12">
        <v>1.79</v>
      </c>
      <c r="N274" s="12">
        <v>1.4139020537124802</v>
      </c>
      <c r="O274" s="12">
        <v>2.68</v>
      </c>
      <c r="P274" s="12">
        <v>0.89546368715083813</v>
      </c>
      <c r="Q274" s="12">
        <v>0.47242460682370102</v>
      </c>
      <c r="R274" s="12">
        <v>79.610151726891601</v>
      </c>
      <c r="S274" t="s">
        <v>634</v>
      </c>
      <c r="T274" s="12" t="s">
        <v>3715</v>
      </c>
      <c r="U274" s="12" t="s">
        <v>3715</v>
      </c>
      <c r="W274" s="12">
        <v>10.3</v>
      </c>
      <c r="X274" s="12">
        <v>35.1</v>
      </c>
      <c r="Y274" s="12" t="s">
        <v>3715</v>
      </c>
      <c r="Z274" s="12" t="s">
        <v>3715</v>
      </c>
      <c r="AA274" s="12" t="s">
        <v>3715</v>
      </c>
      <c r="AB274" s="12" t="s">
        <v>3715</v>
      </c>
      <c r="AC274" s="12" t="s">
        <v>3715</v>
      </c>
      <c r="AD274" s="12" t="s">
        <v>3715</v>
      </c>
      <c r="AE274" s="12" t="s">
        <v>3715</v>
      </c>
      <c r="AF274" s="12" t="s">
        <v>3715</v>
      </c>
      <c r="AG274" s="12" t="s">
        <v>3715</v>
      </c>
      <c r="AH274" s="12" t="s">
        <v>3715</v>
      </c>
    </row>
    <row r="275" spans="1:34" x14ac:dyDescent="0.2">
      <c r="A275" s="12" t="s">
        <v>1777</v>
      </c>
      <c r="B275">
        <f>LOOKUP(A275,'TMP2'!$A:$A,'TMP2'!$C:$C)</f>
        <v>14843.93</v>
      </c>
      <c r="C275">
        <f>LOOKUP(A275,'TMP2'!$A:$A,'TMP2'!$D:$D)</f>
        <v>102858.38</v>
      </c>
      <c r="D275">
        <f>MATCH(A275,'TMP2'!A:A,0)</f>
        <v>1224</v>
      </c>
      <c r="E275" s="12">
        <v>23.1</v>
      </c>
      <c r="F275" s="12">
        <v>23.3</v>
      </c>
      <c r="G275" s="12" t="s">
        <v>1870</v>
      </c>
      <c r="H275" s="12">
        <v>22.5</v>
      </c>
      <c r="I275" s="12">
        <v>38.4</v>
      </c>
      <c r="J275" s="12">
        <v>24.6</v>
      </c>
      <c r="K275" s="12">
        <v>13.799999999999997</v>
      </c>
      <c r="L275" s="12">
        <v>0</v>
      </c>
      <c r="M275" s="12">
        <v>1.83</v>
      </c>
      <c r="N275" s="12">
        <v>1.4938775510204081</v>
      </c>
      <c r="O275" s="12">
        <v>2.68</v>
      </c>
      <c r="P275" s="12">
        <v>0.79398907103825156</v>
      </c>
      <c r="Q275" s="12">
        <v>0.44258300335059397</v>
      </c>
      <c r="R275" s="12">
        <v>75.945629731589804</v>
      </c>
      <c r="S275" t="s">
        <v>634</v>
      </c>
      <c r="T275" s="12">
        <v>0.51800000000000002</v>
      </c>
      <c r="U275" s="12">
        <v>3.464</v>
      </c>
      <c r="W275" s="12" t="s">
        <v>3715</v>
      </c>
      <c r="X275" s="12" t="s">
        <v>3715</v>
      </c>
      <c r="Y275" s="12" t="s">
        <v>3715</v>
      </c>
      <c r="Z275" s="12" t="s">
        <v>3715</v>
      </c>
      <c r="AA275" s="12" t="s">
        <v>3715</v>
      </c>
      <c r="AB275" s="12" t="s">
        <v>3715</v>
      </c>
      <c r="AC275" s="12" t="s">
        <v>3715</v>
      </c>
      <c r="AD275" s="12" t="s">
        <v>3715</v>
      </c>
      <c r="AE275" s="12" t="s">
        <v>3715</v>
      </c>
      <c r="AF275" s="12" t="s">
        <v>3715</v>
      </c>
      <c r="AG275" s="12" t="s">
        <v>3715</v>
      </c>
      <c r="AH275" s="12" t="s">
        <v>3715</v>
      </c>
    </row>
    <row r="276" spans="1:34" x14ac:dyDescent="0.2">
      <c r="A276" s="12" t="s">
        <v>1779</v>
      </c>
      <c r="B276">
        <f>LOOKUP(A276,'TMP2'!$A:$A,'TMP2'!$C:$C)</f>
        <v>14840.24</v>
      </c>
      <c r="C276">
        <f>LOOKUP(A276,'TMP2'!$A:$A,'TMP2'!$D:$D)</f>
        <v>102752.78</v>
      </c>
      <c r="D276">
        <f>MATCH(A276,'TMP2'!A:A,0)</f>
        <v>1226</v>
      </c>
      <c r="E276" s="12">
        <v>24.9</v>
      </c>
      <c r="F276" s="12">
        <v>25.1</v>
      </c>
      <c r="G276" s="12" t="s">
        <v>1870</v>
      </c>
      <c r="H276" s="12">
        <v>28.7</v>
      </c>
      <c r="I276" s="12">
        <v>47</v>
      </c>
      <c r="J276" s="12">
        <v>31.2</v>
      </c>
      <c r="K276" s="12">
        <v>15.8</v>
      </c>
      <c r="L276" s="12">
        <v>0</v>
      </c>
      <c r="M276" s="12">
        <v>1.85</v>
      </c>
      <c r="N276" s="12">
        <v>1.4374514374514376</v>
      </c>
      <c r="O276" s="12">
        <v>2.68</v>
      </c>
      <c r="P276" s="12">
        <v>0.86441081081081061</v>
      </c>
      <c r="Q276" s="12">
        <v>0.46363752333901598</v>
      </c>
      <c r="R276" s="12">
        <v>88.98083994096902</v>
      </c>
      <c r="S276" t="s">
        <v>634</v>
      </c>
      <c r="T276" s="12" t="s">
        <v>3715</v>
      </c>
      <c r="U276" s="12" t="s">
        <v>3715</v>
      </c>
      <c r="W276" s="12">
        <v>23.82</v>
      </c>
      <c r="X276" s="12">
        <v>24.5</v>
      </c>
      <c r="Y276" s="12" t="s">
        <v>3715</v>
      </c>
      <c r="Z276" s="12" t="s">
        <v>3715</v>
      </c>
      <c r="AA276" s="12" t="s">
        <v>3715</v>
      </c>
      <c r="AB276" s="12" t="s">
        <v>3715</v>
      </c>
      <c r="AC276" s="12" t="s">
        <v>3715</v>
      </c>
      <c r="AD276" s="12" t="s">
        <v>3715</v>
      </c>
      <c r="AE276" s="12" t="s">
        <v>3715</v>
      </c>
      <c r="AF276" s="12" t="s">
        <v>3715</v>
      </c>
      <c r="AG276" s="12" t="s">
        <v>3715</v>
      </c>
      <c r="AH276" s="12" t="s">
        <v>3715</v>
      </c>
    </row>
    <row r="277" spans="1:34" x14ac:dyDescent="0.2">
      <c r="A277" s="12" t="s">
        <v>1781</v>
      </c>
      <c r="B277">
        <f>LOOKUP(A277,'TMP2'!$A:$A,'TMP2'!$C:$C)</f>
        <v>14822.96</v>
      </c>
      <c r="C277">
        <f>LOOKUP(A277,'TMP2'!$A:$A,'TMP2'!$D:$D)</f>
        <v>102794.46</v>
      </c>
      <c r="D277">
        <f>MATCH(A277,'TMP2'!A:A,0)</f>
        <v>1228</v>
      </c>
      <c r="E277" s="12">
        <v>14.3</v>
      </c>
      <c r="F277" s="12">
        <v>14.5</v>
      </c>
      <c r="G277" s="12" t="s">
        <v>1870</v>
      </c>
      <c r="H277" s="12">
        <v>22.4</v>
      </c>
      <c r="I277" s="12">
        <v>38</v>
      </c>
      <c r="J277" s="12">
        <v>21.9</v>
      </c>
      <c r="K277" s="12">
        <v>16.100000000000001</v>
      </c>
      <c r="L277" s="12">
        <v>3.1055900621118009E-2</v>
      </c>
      <c r="M277" s="12">
        <v>2.0499999999999998</v>
      </c>
      <c r="N277" s="12">
        <v>1.6748366013071894</v>
      </c>
      <c r="O277" s="12">
        <v>2.7</v>
      </c>
      <c r="P277" s="12">
        <v>0.61209756097561008</v>
      </c>
      <c r="Q277" s="12">
        <v>0.379690147664004</v>
      </c>
      <c r="R277" s="12">
        <v>98.807778131973166</v>
      </c>
      <c r="S277" t="s">
        <v>634</v>
      </c>
      <c r="T277" s="12" t="s">
        <v>3715</v>
      </c>
      <c r="U277" s="12" t="s">
        <v>3715</v>
      </c>
      <c r="W277" s="12">
        <v>52.8</v>
      </c>
      <c r="X277" s="12">
        <v>2.7</v>
      </c>
      <c r="Y277" s="12" t="s">
        <v>3715</v>
      </c>
      <c r="Z277" s="12" t="s">
        <v>3715</v>
      </c>
      <c r="AA277" s="12" t="s">
        <v>3715</v>
      </c>
      <c r="AB277" s="12" t="s">
        <v>3715</v>
      </c>
      <c r="AC277" s="12" t="s">
        <v>3715</v>
      </c>
      <c r="AD277" s="12" t="s">
        <v>3715</v>
      </c>
      <c r="AE277" s="12" t="s">
        <v>3715</v>
      </c>
      <c r="AF277" s="12" t="s">
        <v>3715</v>
      </c>
      <c r="AG277" s="12" t="s">
        <v>3715</v>
      </c>
      <c r="AH277" s="12" t="s">
        <v>3715</v>
      </c>
    </row>
    <row r="278" spans="1:34" x14ac:dyDescent="0.2">
      <c r="A278" s="12" t="s">
        <v>1788</v>
      </c>
      <c r="B278">
        <f>LOOKUP(A278,'TMP2'!$A:$A,'TMP2'!$C:$C)</f>
        <v>14768.71</v>
      </c>
      <c r="C278">
        <f>LOOKUP(A278,'TMP2'!$A:$A,'TMP2'!$D:$D)</f>
        <v>102798.08</v>
      </c>
      <c r="D278">
        <f>MATCH(A278,'TMP2'!A:A,0)</f>
        <v>1235</v>
      </c>
      <c r="E278" s="12">
        <v>26.7</v>
      </c>
      <c r="F278" s="12">
        <v>26.9</v>
      </c>
      <c r="G278" s="12" t="s">
        <v>1870</v>
      </c>
      <c r="H278" s="12">
        <v>24.2</v>
      </c>
      <c r="I278" s="12">
        <v>40.799999999999997</v>
      </c>
      <c r="J278" s="12">
        <v>25.6</v>
      </c>
      <c r="K278" s="12">
        <v>15.199999999999996</v>
      </c>
      <c r="L278" s="12">
        <v>0</v>
      </c>
      <c r="M278" s="12">
        <v>1.92</v>
      </c>
      <c r="N278" s="12">
        <v>1.5458937198067633</v>
      </c>
      <c r="O278" s="12">
        <v>2.68</v>
      </c>
      <c r="P278" s="12">
        <v>0.73362499999999997</v>
      </c>
      <c r="Q278" s="12">
        <v>0.42317398514672999</v>
      </c>
      <c r="R278" s="12">
        <v>1.92</v>
      </c>
      <c r="S278" t="s">
        <v>634</v>
      </c>
      <c r="T278" s="12">
        <v>1.5458937198067633</v>
      </c>
      <c r="U278" s="12">
        <v>0.315</v>
      </c>
      <c r="W278" s="12">
        <v>5.5039999999999996</v>
      </c>
      <c r="X278" s="12" t="s">
        <v>3715</v>
      </c>
      <c r="Y278" s="12" t="s">
        <v>3715</v>
      </c>
      <c r="Z278" s="12" t="s">
        <v>3715</v>
      </c>
      <c r="AA278" s="12" t="s">
        <v>3715</v>
      </c>
      <c r="AB278" s="12" t="s">
        <v>3715</v>
      </c>
      <c r="AC278" s="12" t="s">
        <v>3715</v>
      </c>
      <c r="AD278" s="12" t="s">
        <v>3715</v>
      </c>
      <c r="AE278" s="12" t="s">
        <v>3715</v>
      </c>
      <c r="AF278" s="12" t="s">
        <v>3715</v>
      </c>
      <c r="AG278" s="12" t="s">
        <v>3715</v>
      </c>
      <c r="AH278" s="12" t="s">
        <v>3715</v>
      </c>
    </row>
    <row r="279" spans="1:34" x14ac:dyDescent="0.2">
      <c r="A279" s="12" t="s">
        <v>1792</v>
      </c>
      <c r="B279">
        <f>LOOKUP(A279,'TMP2'!$A:$A,'TMP2'!$C:$C)</f>
        <v>14761.1</v>
      </c>
      <c r="C279">
        <f>LOOKUP(A279,'TMP2'!$A:$A,'TMP2'!$D:$D)</f>
        <v>102816.57</v>
      </c>
      <c r="D279">
        <f>MATCH(A279,'TMP2'!A:A,0)</f>
        <v>1239</v>
      </c>
      <c r="E279" s="12">
        <v>23.2</v>
      </c>
      <c r="F279" s="12">
        <v>23.4</v>
      </c>
      <c r="G279" s="12" t="s">
        <v>1870</v>
      </c>
      <c r="H279" s="12">
        <v>24.8</v>
      </c>
      <c r="I279" s="12">
        <v>41.5</v>
      </c>
      <c r="J279" s="12">
        <v>26.3</v>
      </c>
      <c r="K279" s="12">
        <v>15.2</v>
      </c>
      <c r="L279" s="12">
        <v>0</v>
      </c>
      <c r="M279" s="12">
        <v>1.78</v>
      </c>
      <c r="N279" s="12">
        <v>1.4262820512820513</v>
      </c>
      <c r="O279" s="12">
        <v>2.68</v>
      </c>
      <c r="P279" s="12">
        <v>0.87901123595505615</v>
      </c>
      <c r="Q279" s="12">
        <v>0.46780520474550302</v>
      </c>
      <c r="R279" s="12">
        <v>75.612230289395654</v>
      </c>
      <c r="S279" t="s">
        <v>634</v>
      </c>
      <c r="T279" s="12" t="s">
        <v>3715</v>
      </c>
      <c r="U279" s="12" t="s">
        <v>3715</v>
      </c>
      <c r="W279" s="12">
        <v>64.33</v>
      </c>
      <c r="X279" s="12">
        <v>22.2</v>
      </c>
      <c r="Y279" s="12" t="s">
        <v>3715</v>
      </c>
      <c r="Z279" s="12" t="s">
        <v>3715</v>
      </c>
      <c r="AA279" s="12" t="s">
        <v>3715</v>
      </c>
      <c r="AB279" s="12" t="s">
        <v>3715</v>
      </c>
      <c r="AC279" s="12" t="s">
        <v>3715</v>
      </c>
      <c r="AD279" s="12" t="s">
        <v>3715</v>
      </c>
      <c r="AE279" s="12" t="s">
        <v>3715</v>
      </c>
      <c r="AF279" s="12" t="s">
        <v>3715</v>
      </c>
      <c r="AG279" s="12" t="s">
        <v>3715</v>
      </c>
      <c r="AH279" s="12" t="s">
        <v>3715</v>
      </c>
    </row>
    <row r="280" spans="1:34" x14ac:dyDescent="0.2">
      <c r="A280" s="12" t="s">
        <v>1795</v>
      </c>
      <c r="B280">
        <f>LOOKUP(A280,'TMP2'!$A:$A,'TMP2'!$C:$C)</f>
        <v>14767.14</v>
      </c>
      <c r="C280">
        <f>LOOKUP(A280,'TMP2'!$A:$A,'TMP2'!$D:$D)</f>
        <v>102858.67</v>
      </c>
      <c r="D280">
        <f>MATCH(A280,'TMP2'!A:A,0)</f>
        <v>1242</v>
      </c>
      <c r="E280" s="12">
        <v>19.100000000000001</v>
      </c>
      <c r="F280" s="12">
        <v>19.3</v>
      </c>
      <c r="G280" s="12" t="s">
        <v>1870</v>
      </c>
      <c r="H280" s="12">
        <v>31.3</v>
      </c>
      <c r="I280" s="12">
        <v>35.200000000000003</v>
      </c>
      <c r="J280" s="12">
        <v>20.399999999999999</v>
      </c>
      <c r="K280" s="12">
        <v>14.800000000000004</v>
      </c>
      <c r="L280" s="12">
        <v>0.7364864864864864</v>
      </c>
      <c r="M280" s="12">
        <v>1.87</v>
      </c>
      <c r="N280" s="12">
        <v>1.4242193450114244</v>
      </c>
      <c r="O280" s="12">
        <v>2.66</v>
      </c>
      <c r="P280" s="12">
        <v>0.86768983957219259</v>
      </c>
      <c r="Q280" s="12">
        <v>0.46457919360472799</v>
      </c>
      <c r="R280" s="12">
        <v>95.953641731070277</v>
      </c>
      <c r="S280" t="s">
        <v>634</v>
      </c>
      <c r="T280" s="12">
        <v>0.501</v>
      </c>
      <c r="U280" s="12">
        <v>3.7290000000000001</v>
      </c>
      <c r="W280" s="12" t="s">
        <v>3715</v>
      </c>
      <c r="X280" s="12" t="s">
        <v>3715</v>
      </c>
      <c r="Y280" s="12" t="s">
        <v>3715</v>
      </c>
      <c r="Z280" s="12" t="s">
        <v>3715</v>
      </c>
      <c r="AA280" s="12" t="s">
        <v>3715</v>
      </c>
      <c r="AB280" s="12" t="s">
        <v>3715</v>
      </c>
      <c r="AC280" s="12" t="s">
        <v>3715</v>
      </c>
      <c r="AD280" s="12" t="s">
        <v>3715</v>
      </c>
      <c r="AE280" s="12" t="s">
        <v>3715</v>
      </c>
      <c r="AF280" s="12" t="s">
        <v>3715</v>
      </c>
      <c r="AG280" s="12" t="s">
        <v>3715</v>
      </c>
      <c r="AH280" s="12" t="s">
        <v>3715</v>
      </c>
    </row>
    <row r="281" spans="1:34" x14ac:dyDescent="0.2">
      <c r="A281" s="12" t="s">
        <v>1795</v>
      </c>
      <c r="B281">
        <f>LOOKUP(A281,'TMP2'!$A:$A,'TMP2'!$C:$C)</f>
        <v>14767.14</v>
      </c>
      <c r="C281">
        <f>LOOKUP(A281,'TMP2'!$A:$A,'TMP2'!$D:$D)</f>
        <v>102858.67</v>
      </c>
      <c r="D281">
        <f>MATCH(A281,'TMP2'!A:A,0)</f>
        <v>1242</v>
      </c>
      <c r="E281" s="12">
        <v>22.2</v>
      </c>
      <c r="F281" s="12">
        <v>22.4</v>
      </c>
      <c r="G281" s="12" t="s">
        <v>1870</v>
      </c>
      <c r="H281" s="12">
        <v>27.9</v>
      </c>
      <c r="I281" s="12">
        <v>36.700000000000003</v>
      </c>
      <c r="J281" s="12">
        <v>23.2</v>
      </c>
      <c r="K281" s="12">
        <v>13.500000000000004</v>
      </c>
      <c r="L281" s="12">
        <v>0.34814814814814798</v>
      </c>
      <c r="M281" s="12">
        <v>1.82</v>
      </c>
      <c r="N281" s="12">
        <v>1.4229867083659109</v>
      </c>
      <c r="O281" s="12">
        <v>2.68</v>
      </c>
      <c r="P281" s="12">
        <v>0.88336263736263732</v>
      </c>
      <c r="Q281" s="12">
        <v>0.46903481031122701</v>
      </c>
      <c r="R281" s="12">
        <v>84.644739133680005</v>
      </c>
      <c r="S281" t="s">
        <v>634</v>
      </c>
      <c r="T281" s="12">
        <v>0.39300000000000002</v>
      </c>
      <c r="U281" s="12">
        <v>4.7880000000000003</v>
      </c>
      <c r="W281" s="12" t="s">
        <v>3715</v>
      </c>
      <c r="X281" s="12" t="s">
        <v>3715</v>
      </c>
      <c r="Y281" s="12" t="s">
        <v>3715</v>
      </c>
      <c r="Z281" s="12" t="s">
        <v>3715</v>
      </c>
      <c r="AA281" s="12" t="s">
        <v>3715</v>
      </c>
      <c r="AB281" s="12" t="s">
        <v>3715</v>
      </c>
      <c r="AC281" s="12" t="s">
        <v>3715</v>
      </c>
      <c r="AD281" s="12" t="s">
        <v>3715</v>
      </c>
      <c r="AE281" s="12" t="s">
        <v>3715</v>
      </c>
      <c r="AF281" s="12" t="s">
        <v>3715</v>
      </c>
      <c r="AG281" s="12" t="s">
        <v>3715</v>
      </c>
      <c r="AH281" s="12" t="s">
        <v>3715</v>
      </c>
    </row>
    <row r="282" spans="1:34" x14ac:dyDescent="0.2">
      <c r="A282" s="12" t="s">
        <v>1804</v>
      </c>
      <c r="B282">
        <f>LOOKUP(A282,'TMP2'!$A:$A,'TMP2'!$C:$C)</f>
        <v>14697.82</v>
      </c>
      <c r="C282">
        <f>LOOKUP(A282,'TMP2'!$A:$A,'TMP2'!$D:$D)</f>
        <v>102844.46</v>
      </c>
      <c r="D282">
        <f>MATCH(A282,'TMP2'!A:A,0)</f>
        <v>1251</v>
      </c>
      <c r="E282" s="12">
        <v>13.8</v>
      </c>
      <c r="F282" s="12">
        <v>14</v>
      </c>
      <c r="G282" s="12" t="s">
        <v>1870</v>
      </c>
      <c r="H282" s="12">
        <v>26.2</v>
      </c>
      <c r="I282" s="12">
        <v>39.299999999999997</v>
      </c>
      <c r="J282" s="12">
        <v>24.8</v>
      </c>
      <c r="K282" s="12">
        <v>14.499999999999996</v>
      </c>
      <c r="L282" s="12">
        <v>9.6551724137930964E-2</v>
      </c>
      <c r="M282" s="12">
        <v>1.99</v>
      </c>
      <c r="N282" s="12">
        <v>1.5768621236133122</v>
      </c>
      <c r="O282" s="12">
        <v>2.7</v>
      </c>
      <c r="P282" s="12">
        <v>0.71226130653266351</v>
      </c>
      <c r="Q282" s="12">
        <v>0.41597699125432902</v>
      </c>
      <c r="R282" s="12">
        <v>99.31748271482995</v>
      </c>
      <c r="S282" t="s">
        <v>634</v>
      </c>
      <c r="T282" s="12">
        <v>0.40200000000000002</v>
      </c>
      <c r="U282" s="12">
        <v>4.8890000000000002</v>
      </c>
      <c r="W282" s="12">
        <v>47.93</v>
      </c>
      <c r="X282" s="12">
        <v>5.5</v>
      </c>
      <c r="Y282" s="12" t="s">
        <v>3715</v>
      </c>
      <c r="Z282" s="12" t="s">
        <v>3715</v>
      </c>
      <c r="AA282" s="12" t="s">
        <v>3715</v>
      </c>
      <c r="AB282" s="12" t="s">
        <v>3715</v>
      </c>
      <c r="AC282" s="12" t="s">
        <v>3715</v>
      </c>
      <c r="AD282" s="12" t="s">
        <v>3715</v>
      </c>
      <c r="AE282" s="12" t="s">
        <v>3715</v>
      </c>
      <c r="AF282" s="12" t="s">
        <v>3715</v>
      </c>
      <c r="AG282" s="12" t="s">
        <v>3715</v>
      </c>
      <c r="AH282" s="12" t="s">
        <v>3715</v>
      </c>
    </row>
    <row r="283" spans="1:34" x14ac:dyDescent="0.2">
      <c r="A283" s="12" t="s">
        <v>1806</v>
      </c>
      <c r="B283">
        <f>LOOKUP(A283,'TMP2'!$A:$A,'TMP2'!$C:$C)</f>
        <v>14661.29</v>
      </c>
      <c r="C283">
        <f>LOOKUP(A283,'TMP2'!$A:$A,'TMP2'!$D:$D)</f>
        <v>102817.63</v>
      </c>
      <c r="D283">
        <f>MATCH(A283,'TMP2'!A:A,0)</f>
        <v>1253</v>
      </c>
      <c r="E283" s="12">
        <v>15</v>
      </c>
      <c r="F283" s="12">
        <v>15.2</v>
      </c>
      <c r="G283" s="12" t="s">
        <v>1870</v>
      </c>
      <c r="H283" s="12">
        <v>31.6</v>
      </c>
      <c r="I283" s="12">
        <v>35</v>
      </c>
      <c r="J283" s="12">
        <v>21</v>
      </c>
      <c r="K283" s="12">
        <v>14</v>
      </c>
      <c r="L283" s="12">
        <v>0.75714285714285723</v>
      </c>
      <c r="M283" s="12">
        <v>1.91</v>
      </c>
      <c r="N283" s="12">
        <v>1.451367781155015</v>
      </c>
      <c r="O283" s="12">
        <v>2.68</v>
      </c>
      <c r="P283" s="12">
        <v>0.84653403141361272</v>
      </c>
      <c r="Q283" s="12">
        <v>0.458444857777979</v>
      </c>
      <c r="R283" s="12">
        <v>100</v>
      </c>
      <c r="S283" t="s">
        <v>634</v>
      </c>
      <c r="T283" s="12" t="s">
        <v>3715</v>
      </c>
      <c r="U283" s="12" t="s">
        <v>3715</v>
      </c>
      <c r="W283" s="12">
        <v>12.68</v>
      </c>
      <c r="X283" s="12">
        <v>5.5</v>
      </c>
      <c r="Y283" s="12" t="s">
        <v>3715</v>
      </c>
      <c r="Z283" s="12" t="s">
        <v>3715</v>
      </c>
      <c r="AA283" s="12" t="s">
        <v>3715</v>
      </c>
      <c r="AB283" s="12" t="s">
        <v>3715</v>
      </c>
      <c r="AC283" s="12" t="s">
        <v>3715</v>
      </c>
      <c r="AD283" s="12" t="s">
        <v>3715</v>
      </c>
      <c r="AE283" s="12" t="s">
        <v>3715</v>
      </c>
      <c r="AF283" s="12" t="s">
        <v>3715</v>
      </c>
      <c r="AG283" s="12" t="s">
        <v>3715</v>
      </c>
      <c r="AH283" s="12" t="s">
        <v>3715</v>
      </c>
    </row>
    <row r="284" spans="1:34" x14ac:dyDescent="0.2">
      <c r="A284" s="12" t="s">
        <v>1823</v>
      </c>
      <c r="B284">
        <f>LOOKUP(A284,'TMP2'!$A:$A,'TMP2'!$C:$C)</f>
        <v>14535.57</v>
      </c>
      <c r="C284">
        <f>LOOKUP(A284,'TMP2'!$A:$A,'TMP2'!$D:$D)</f>
        <v>102856.69</v>
      </c>
      <c r="D284">
        <f>MATCH(A284,'TMP2'!A:A,0)</f>
        <v>1270</v>
      </c>
      <c r="E284" s="12">
        <v>18</v>
      </c>
      <c r="F284" s="12">
        <v>18.2</v>
      </c>
      <c r="G284" s="12" t="s">
        <v>1870</v>
      </c>
      <c r="H284" s="12">
        <v>16.399999999999999</v>
      </c>
      <c r="I284" s="12">
        <v>29.8</v>
      </c>
      <c r="J284" s="12">
        <v>17.8</v>
      </c>
      <c r="K284" s="12">
        <v>12</v>
      </c>
      <c r="L284" s="12">
        <v>0</v>
      </c>
      <c r="M284" s="12">
        <v>2.1</v>
      </c>
      <c r="N284" s="12">
        <v>1.8041237113402064</v>
      </c>
      <c r="O284" s="12">
        <v>2.67</v>
      </c>
      <c r="P284" s="12">
        <v>0.479942857142857</v>
      </c>
      <c r="Q284" s="12">
        <v>0.32429823545310599</v>
      </c>
      <c r="R284" s="12">
        <v>91.235861412072879</v>
      </c>
      <c r="S284" t="s">
        <v>634</v>
      </c>
      <c r="T284" s="12" t="s">
        <v>3715</v>
      </c>
      <c r="U284" s="12" t="s">
        <v>3715</v>
      </c>
      <c r="W284" s="12">
        <v>30.85</v>
      </c>
      <c r="X284" s="12">
        <v>2.8</v>
      </c>
      <c r="Y284" s="12" t="s">
        <v>3715</v>
      </c>
      <c r="Z284" s="12" t="s">
        <v>3715</v>
      </c>
      <c r="AA284" s="12" t="s">
        <v>3715</v>
      </c>
      <c r="AB284" s="12" t="s">
        <v>3715</v>
      </c>
      <c r="AC284" s="12" t="s">
        <v>3715</v>
      </c>
      <c r="AD284" s="12" t="s">
        <v>3715</v>
      </c>
      <c r="AE284" s="12" t="s">
        <v>3715</v>
      </c>
      <c r="AF284" s="12" t="s">
        <v>3715</v>
      </c>
      <c r="AG284" s="12" t="s">
        <v>3715</v>
      </c>
      <c r="AH284" s="12" t="s">
        <v>3715</v>
      </c>
    </row>
    <row r="285" spans="1:34" x14ac:dyDescent="0.2">
      <c r="A285" s="12" t="s">
        <v>1835</v>
      </c>
      <c r="B285">
        <f>LOOKUP(A285,'TMP2'!$A:$A,'TMP2'!$C:$C)</f>
        <v>14785.5</v>
      </c>
      <c r="C285">
        <f>LOOKUP(A285,'TMP2'!$A:$A,'TMP2'!$D:$D)</f>
        <v>102794.86</v>
      </c>
      <c r="D285">
        <f>MATCH(A285,'TMP2'!A:A,0)</f>
        <v>1282</v>
      </c>
      <c r="E285" s="12">
        <v>15</v>
      </c>
      <c r="F285" s="12">
        <v>15.2</v>
      </c>
      <c r="G285" s="12" t="s">
        <v>1870</v>
      </c>
      <c r="H285" s="12">
        <v>19.7</v>
      </c>
      <c r="I285" s="12">
        <v>35.1</v>
      </c>
      <c r="J285" s="12">
        <v>20.3</v>
      </c>
      <c r="K285" s="12">
        <v>14.8</v>
      </c>
      <c r="L285" s="12">
        <v>0</v>
      </c>
      <c r="M285" s="12">
        <v>2.0699999999999998</v>
      </c>
      <c r="N285" s="12">
        <v>1.7293233082706765</v>
      </c>
      <c r="O285" s="12">
        <v>2.68</v>
      </c>
      <c r="P285" s="12">
        <v>0.54973913043478295</v>
      </c>
      <c r="Q285" s="12">
        <v>0.35473010885422501</v>
      </c>
      <c r="R285" s="12">
        <v>96.038279025624746</v>
      </c>
      <c r="S285" t="s">
        <v>634</v>
      </c>
      <c r="T285" s="12">
        <v>0.16700000000000001</v>
      </c>
      <c r="U285" s="12">
        <v>9.298</v>
      </c>
      <c r="W285" s="12" t="s">
        <v>3715</v>
      </c>
      <c r="X285" s="12" t="s">
        <v>3715</v>
      </c>
      <c r="Y285" s="12" t="s">
        <v>3715</v>
      </c>
      <c r="Z285" s="12" t="s">
        <v>3715</v>
      </c>
      <c r="AA285" s="12" t="s">
        <v>3715</v>
      </c>
      <c r="AB285" s="12" t="s">
        <v>3715</v>
      </c>
      <c r="AC285" s="12" t="s">
        <v>3715</v>
      </c>
      <c r="AD285" s="12" t="s">
        <v>3715</v>
      </c>
      <c r="AE285" s="12" t="s">
        <v>3715</v>
      </c>
      <c r="AF285" s="12" t="s">
        <v>3715</v>
      </c>
      <c r="AG285" s="12" t="s">
        <v>3715</v>
      </c>
      <c r="AH285" s="12" t="s">
        <v>3715</v>
      </c>
    </row>
    <row r="286" spans="1:34" x14ac:dyDescent="0.2">
      <c r="A286" s="12" t="s">
        <v>1837</v>
      </c>
      <c r="B286">
        <f>LOOKUP(A286,'TMP2'!$A:$A,'TMP2'!$C:$C)</f>
        <v>14827.82</v>
      </c>
      <c r="C286">
        <f>LOOKUP(A286,'TMP2'!$A:$A,'TMP2'!$D:$D)</f>
        <v>102782.54</v>
      </c>
      <c r="D286">
        <f>MATCH(A286,'TMP2'!A:A,0)</f>
        <v>1284</v>
      </c>
      <c r="E286" s="12">
        <v>16.899999999999999</v>
      </c>
      <c r="F286" s="12">
        <v>17.100000000000001</v>
      </c>
      <c r="G286" s="12" t="s">
        <v>1870</v>
      </c>
      <c r="H286" s="12">
        <v>19.7</v>
      </c>
      <c r="I286" s="12">
        <v>32.5</v>
      </c>
      <c r="J286" s="12">
        <v>19.5</v>
      </c>
      <c r="K286" s="12">
        <v>13</v>
      </c>
      <c r="L286" s="12">
        <v>1.538461538461533E-2</v>
      </c>
      <c r="M286" s="12">
        <v>2.04</v>
      </c>
      <c r="N286" s="12">
        <v>1.7042606516290726</v>
      </c>
      <c r="O286" s="12">
        <v>2.69</v>
      </c>
      <c r="P286" s="12">
        <v>0.57839705882352943</v>
      </c>
      <c r="Q286" s="12">
        <v>0.366445854412984</v>
      </c>
      <c r="R286" s="12">
        <v>91.620452060715451</v>
      </c>
      <c r="S286" t="s">
        <v>634</v>
      </c>
      <c r="T286" s="12" t="s">
        <v>3715</v>
      </c>
      <c r="U286" s="12" t="s">
        <v>3715</v>
      </c>
      <c r="W286" s="12">
        <v>64.2</v>
      </c>
      <c r="X286" s="12">
        <v>16</v>
      </c>
      <c r="Y286" s="12" t="s">
        <v>3715</v>
      </c>
      <c r="Z286" s="12" t="s">
        <v>3715</v>
      </c>
      <c r="AA286" s="12" t="s">
        <v>3715</v>
      </c>
      <c r="AB286" s="12" t="s">
        <v>3715</v>
      </c>
      <c r="AC286" s="12" t="s">
        <v>3715</v>
      </c>
      <c r="AD286" s="12" t="s">
        <v>3715</v>
      </c>
      <c r="AE286" s="12" t="s">
        <v>3715</v>
      </c>
      <c r="AF286" s="12" t="s">
        <v>3715</v>
      </c>
      <c r="AG286" s="12" t="s">
        <v>3715</v>
      </c>
      <c r="AH286" s="12" t="s">
        <v>3715</v>
      </c>
    </row>
    <row r="287" spans="1:34" x14ac:dyDescent="0.2">
      <c r="A287" s="12" t="s">
        <v>1930</v>
      </c>
      <c r="B287">
        <f>LOOKUP(A287,'TMP2'!$A:$A,'TMP2'!$C:$C)</f>
        <v>16863.761999999999</v>
      </c>
      <c r="C287">
        <f>LOOKUP(A287,'TMP2'!$A:$A,'TMP2'!$D:$D)</f>
        <v>102624.745</v>
      </c>
      <c r="D287">
        <f>MATCH(A287,'TMP2'!A:A,0)</f>
        <v>1334</v>
      </c>
      <c r="E287" s="12">
        <v>38</v>
      </c>
      <c r="F287" s="12">
        <v>38.200000000000003</v>
      </c>
      <c r="G287" s="12" t="s">
        <v>1870</v>
      </c>
      <c r="H287" s="12">
        <v>20.5</v>
      </c>
      <c r="I287" s="12">
        <v>42.3</v>
      </c>
      <c r="J287" s="12">
        <v>25.6</v>
      </c>
      <c r="K287" s="12">
        <v>16.7</v>
      </c>
      <c r="L287" s="12">
        <v>0</v>
      </c>
      <c r="M287" s="12">
        <v>1.68</v>
      </c>
      <c r="N287" s="12">
        <v>1.3941908713692945</v>
      </c>
      <c r="O287" s="12">
        <v>2.68</v>
      </c>
      <c r="P287" s="12">
        <v>0.92226190476190517</v>
      </c>
      <c r="Q287" s="12">
        <v>0.47977952560847198</v>
      </c>
      <c r="R287" s="12">
        <v>59.570930682844953</v>
      </c>
      <c r="S287" t="s">
        <v>752</v>
      </c>
      <c r="T287" s="12">
        <v>0.66700000000000004</v>
      </c>
      <c r="U287" s="12">
        <v>2.8820000000000001</v>
      </c>
      <c r="W287" s="12">
        <v>22.12</v>
      </c>
      <c r="X287" s="12">
        <v>27.3</v>
      </c>
      <c r="Y287" s="12" t="s">
        <v>3715</v>
      </c>
      <c r="Z287" s="12" t="s">
        <v>3715</v>
      </c>
      <c r="AA287" s="12" t="s">
        <v>3715</v>
      </c>
      <c r="AB287" s="12" t="s">
        <v>3715</v>
      </c>
      <c r="AC287" s="12" t="s">
        <v>3715</v>
      </c>
      <c r="AD287" s="12" t="s">
        <v>3715</v>
      </c>
      <c r="AE287" s="12" t="s">
        <v>3715</v>
      </c>
      <c r="AF287" s="12" t="s">
        <v>3715</v>
      </c>
      <c r="AG287" s="12" t="s">
        <v>3715</v>
      </c>
      <c r="AH287" s="12" t="s">
        <v>3715</v>
      </c>
    </row>
    <row r="288" spans="1:34" x14ac:dyDescent="0.2">
      <c r="A288" s="12" t="s">
        <v>1930</v>
      </c>
      <c r="B288">
        <f>LOOKUP(A288,'TMP2'!$A:$A,'TMP2'!$C:$C)</f>
        <v>16863.761999999999</v>
      </c>
      <c r="C288">
        <f>LOOKUP(A288,'TMP2'!$A:$A,'TMP2'!$D:$D)</f>
        <v>102624.745</v>
      </c>
      <c r="D288">
        <f>MATCH(A288,'TMP2'!A:A,0)</f>
        <v>1334</v>
      </c>
      <c r="E288" s="12">
        <v>50</v>
      </c>
      <c r="F288" s="12">
        <v>50.2</v>
      </c>
      <c r="G288" s="12" t="s">
        <v>1870</v>
      </c>
      <c r="H288" s="12">
        <v>23</v>
      </c>
      <c r="I288" s="12">
        <v>42.8</v>
      </c>
      <c r="J288" s="12">
        <v>26.1</v>
      </c>
      <c r="K288" s="12">
        <v>16.7</v>
      </c>
      <c r="L288" s="12">
        <v>0</v>
      </c>
      <c r="M288" s="12">
        <v>1.67</v>
      </c>
      <c r="N288" s="12">
        <v>1.3577235772357723</v>
      </c>
      <c r="O288" s="12">
        <v>2.66</v>
      </c>
      <c r="P288" s="12">
        <v>0.95916167664670682</v>
      </c>
      <c r="Q288" s="12">
        <v>0.48957760254294302</v>
      </c>
      <c r="R288" s="12">
        <v>63.784867024597318</v>
      </c>
      <c r="S288" t="s">
        <v>752</v>
      </c>
      <c r="T288" s="12">
        <v>0.77500000000000002</v>
      </c>
      <c r="U288" s="12">
        <v>2.5270000000000001</v>
      </c>
      <c r="W288" s="12">
        <v>32.5</v>
      </c>
      <c r="X288" s="12">
        <v>15.3</v>
      </c>
      <c r="Y288" s="12" t="s">
        <v>3715</v>
      </c>
      <c r="Z288" s="12" t="s">
        <v>3715</v>
      </c>
      <c r="AA288" s="12" t="s">
        <v>3715</v>
      </c>
      <c r="AB288" s="12" t="s">
        <v>3715</v>
      </c>
      <c r="AC288" s="12" t="s">
        <v>3715</v>
      </c>
      <c r="AD288" s="12" t="s">
        <v>3715</v>
      </c>
      <c r="AE288" s="12" t="s">
        <v>3715</v>
      </c>
      <c r="AF288" s="12" t="s">
        <v>3715</v>
      </c>
      <c r="AG288" s="12" t="s">
        <v>3715</v>
      </c>
      <c r="AH288" s="12" t="s">
        <v>3715</v>
      </c>
    </row>
    <row r="289" spans="1:34" x14ac:dyDescent="0.2">
      <c r="A289" s="12" t="s">
        <v>1934</v>
      </c>
      <c r="B289">
        <f>LOOKUP(A289,'TMP2'!$A:$A,'TMP2'!$C:$C)</f>
        <v>16818.671999999999</v>
      </c>
      <c r="C289">
        <f>LOOKUP(A289,'TMP2'!$A:$A,'TMP2'!$D:$D)</f>
        <v>102690.281</v>
      </c>
      <c r="D289">
        <f>MATCH(A289,'TMP2'!A:A,0)</f>
        <v>1338</v>
      </c>
      <c r="E289" s="12">
        <v>23.5</v>
      </c>
      <c r="F289" s="12">
        <v>23.7</v>
      </c>
      <c r="G289" s="12" t="s">
        <v>1870</v>
      </c>
      <c r="H289" s="12">
        <v>21.3</v>
      </c>
      <c r="I289" s="12">
        <v>41.8</v>
      </c>
      <c r="J289" s="12">
        <v>25.3</v>
      </c>
      <c r="K289" s="12">
        <v>16.5</v>
      </c>
      <c r="L289" s="12">
        <v>0</v>
      </c>
      <c r="M289" s="12">
        <v>1.88</v>
      </c>
      <c r="N289" s="12">
        <v>1.5498763396537509</v>
      </c>
      <c r="O289" s="12">
        <v>2.7</v>
      </c>
      <c r="P289" s="12">
        <v>0.7420744680851068</v>
      </c>
      <c r="Q289" s="12">
        <v>0.425971726054166</v>
      </c>
      <c r="R289" s="12">
        <v>77.498960647982187</v>
      </c>
      <c r="S289" t="s">
        <v>752</v>
      </c>
      <c r="T289" s="12">
        <v>0.47499999999999998</v>
      </c>
      <c r="U289" s="12">
        <v>3.67</v>
      </c>
      <c r="W289" s="12">
        <v>15.98</v>
      </c>
      <c r="X289" s="12">
        <v>27.8</v>
      </c>
      <c r="Y289" s="12" t="s">
        <v>3715</v>
      </c>
      <c r="Z289" s="12" t="s">
        <v>3715</v>
      </c>
      <c r="AA289" s="12" t="s">
        <v>3715</v>
      </c>
      <c r="AB289" s="12" t="s">
        <v>3715</v>
      </c>
      <c r="AC289" s="12" t="s">
        <v>3715</v>
      </c>
      <c r="AD289" s="12" t="s">
        <v>3715</v>
      </c>
      <c r="AE289" s="12" t="s">
        <v>3715</v>
      </c>
      <c r="AF289" s="12" t="s">
        <v>3715</v>
      </c>
      <c r="AG289" s="12" t="s">
        <v>3715</v>
      </c>
      <c r="AH289" s="12" t="s">
        <v>3715</v>
      </c>
    </row>
    <row r="290" spans="1:34" x14ac:dyDescent="0.2">
      <c r="A290" s="12" t="s">
        <v>1938</v>
      </c>
      <c r="B290">
        <f>LOOKUP(A290,'TMP2'!$A:$A,'TMP2'!$C:$C)</f>
        <v>16824.955999999998</v>
      </c>
      <c r="C290">
        <f>LOOKUP(A290,'TMP2'!$A:$A,'TMP2'!$D:$D)</f>
        <v>102614.34</v>
      </c>
      <c r="D290">
        <f>MATCH(A290,'TMP2'!A:A,0)</f>
        <v>1342</v>
      </c>
      <c r="E290" s="12">
        <v>21.6</v>
      </c>
      <c r="F290" s="12">
        <v>21.8</v>
      </c>
      <c r="G290" s="12" t="s">
        <v>1870</v>
      </c>
      <c r="H290" s="12">
        <v>28.5</v>
      </c>
      <c r="I290" s="12">
        <v>38.5</v>
      </c>
      <c r="J290" s="12">
        <v>23.2</v>
      </c>
      <c r="K290" s="12">
        <v>15.3</v>
      </c>
      <c r="L290" s="12">
        <v>0.34640522875816998</v>
      </c>
      <c r="M290" s="12">
        <v>1.85</v>
      </c>
      <c r="N290" s="12">
        <v>1.4396887159533076</v>
      </c>
      <c r="O290" s="12">
        <v>2.67</v>
      </c>
      <c r="P290" s="12">
        <v>0.85456756756756724</v>
      </c>
      <c r="Q290" s="12">
        <v>0.46079074308864898</v>
      </c>
      <c r="R290" s="12">
        <v>89.045036212403971</v>
      </c>
      <c r="S290" t="s">
        <v>752</v>
      </c>
      <c r="T290" s="12">
        <v>0.42899999999999999</v>
      </c>
      <c r="U290" s="12">
        <v>4.3230000000000004</v>
      </c>
      <c r="W290" s="12">
        <v>24.2</v>
      </c>
      <c r="X290" s="12">
        <v>22.4</v>
      </c>
      <c r="Y290" s="12" t="s">
        <v>3715</v>
      </c>
      <c r="Z290" s="12" t="s">
        <v>3715</v>
      </c>
      <c r="AA290" s="12" t="s">
        <v>3715</v>
      </c>
      <c r="AB290" s="12" t="s">
        <v>3715</v>
      </c>
      <c r="AC290" s="12" t="s">
        <v>3715</v>
      </c>
      <c r="AD290" s="12" t="s">
        <v>3715</v>
      </c>
      <c r="AE290" s="12" t="s">
        <v>3715</v>
      </c>
      <c r="AF290" s="12" t="s">
        <v>3715</v>
      </c>
      <c r="AG290" s="12" t="s">
        <v>3715</v>
      </c>
      <c r="AH290" s="12" t="s">
        <v>3715</v>
      </c>
    </row>
    <row r="291" spans="1:34" x14ac:dyDescent="0.2">
      <c r="A291" s="12" t="s">
        <v>1943</v>
      </c>
      <c r="B291">
        <f>LOOKUP(A291,'TMP2'!$A:$A,'TMP2'!$C:$C)</f>
        <v>16794.467000000001</v>
      </c>
      <c r="C291">
        <f>LOOKUP(A291,'TMP2'!$A:$A,'TMP2'!$D:$D)</f>
        <v>102600.531</v>
      </c>
      <c r="D291">
        <f>MATCH(A291,'TMP2'!A:A,0)</f>
        <v>1347</v>
      </c>
      <c r="E291" s="12">
        <v>34</v>
      </c>
      <c r="F291" s="12">
        <v>34.200000000000003</v>
      </c>
      <c r="G291" s="12" t="s">
        <v>1870</v>
      </c>
      <c r="H291" s="12">
        <v>20.2</v>
      </c>
      <c r="I291" s="12">
        <v>41.900000000000006</v>
      </c>
      <c r="J291" s="12">
        <v>25.8</v>
      </c>
      <c r="K291" s="12">
        <v>16.100000000000001</v>
      </c>
      <c r="L291" s="12">
        <v>0</v>
      </c>
      <c r="M291" s="12">
        <v>2</v>
      </c>
      <c r="N291" s="12">
        <v>1.6638935108153079</v>
      </c>
      <c r="O291" s="12">
        <v>2.67</v>
      </c>
      <c r="P291" s="12">
        <v>0.60466999999999982</v>
      </c>
      <c r="Q291" s="12">
        <v>0.376818909807001</v>
      </c>
      <c r="R291" s="12">
        <v>89.195759670564129</v>
      </c>
      <c r="S291" t="s">
        <v>752</v>
      </c>
      <c r="T291" s="12">
        <v>0.21299999999999999</v>
      </c>
      <c r="U291" s="12">
        <v>6.9329999999999998</v>
      </c>
      <c r="W291" s="12">
        <v>25.98</v>
      </c>
      <c r="X291" s="12">
        <v>25.8</v>
      </c>
      <c r="Y291" s="12" t="s">
        <v>3715</v>
      </c>
      <c r="Z291" s="12" t="s">
        <v>3715</v>
      </c>
      <c r="AA291" s="12" t="s">
        <v>3715</v>
      </c>
      <c r="AB291" s="12" t="s">
        <v>3715</v>
      </c>
      <c r="AC291" s="12" t="s">
        <v>3715</v>
      </c>
      <c r="AD291" s="12" t="s">
        <v>3715</v>
      </c>
      <c r="AE291" s="12" t="s">
        <v>3715</v>
      </c>
      <c r="AF291" s="12" t="s">
        <v>3715</v>
      </c>
      <c r="AG291" s="12" t="s">
        <v>3715</v>
      </c>
      <c r="AH291" s="12" t="s">
        <v>3715</v>
      </c>
    </row>
    <row r="292" spans="1:34" x14ac:dyDescent="0.2">
      <c r="A292" s="12" t="s">
        <v>1946</v>
      </c>
      <c r="B292">
        <f>LOOKUP(A292,'TMP2'!$A:$A,'TMP2'!$C:$C)</f>
        <v>16769.695</v>
      </c>
      <c r="C292">
        <f>LOOKUP(A292,'TMP2'!$A:$A,'TMP2'!$D:$D)</f>
        <v>102676.167</v>
      </c>
      <c r="D292">
        <f>MATCH(A292,'TMP2'!A:A,0)</f>
        <v>1350</v>
      </c>
      <c r="E292" s="12">
        <v>15</v>
      </c>
      <c r="F292" s="12">
        <v>15.2</v>
      </c>
      <c r="G292" s="12" t="s">
        <v>1870</v>
      </c>
      <c r="H292" s="12">
        <v>26.2</v>
      </c>
      <c r="I292" s="12">
        <v>41.9</v>
      </c>
      <c r="J292" s="12">
        <v>25.2</v>
      </c>
      <c r="K292" s="12">
        <v>16.7</v>
      </c>
      <c r="L292" s="12">
        <v>5.9880239520958084E-2</v>
      </c>
      <c r="M292" s="12">
        <v>1.97</v>
      </c>
      <c r="N292" s="12">
        <v>1.561014263074485</v>
      </c>
      <c r="O292" s="12">
        <v>2.68</v>
      </c>
      <c r="P292" s="12">
        <v>0.71683248730964477</v>
      </c>
      <c r="Q292" s="12">
        <v>0.41753199139011798</v>
      </c>
      <c r="R292" s="12">
        <v>97.953149784726946</v>
      </c>
      <c r="S292" t="s">
        <v>752</v>
      </c>
      <c r="T292" s="12">
        <v>0.26600000000000001</v>
      </c>
      <c r="U292" s="12">
        <v>6.4450000000000003</v>
      </c>
      <c r="W292" s="12">
        <v>14.73</v>
      </c>
      <c r="X292" s="12">
        <v>27.9</v>
      </c>
      <c r="Y292" s="12" t="s">
        <v>3715</v>
      </c>
      <c r="Z292" s="12" t="s">
        <v>3715</v>
      </c>
      <c r="AA292" s="12" t="s">
        <v>3715</v>
      </c>
      <c r="AB292" s="12" t="s">
        <v>3715</v>
      </c>
      <c r="AC292" s="12" t="s">
        <v>3715</v>
      </c>
      <c r="AD292" s="12" t="s">
        <v>3715</v>
      </c>
      <c r="AE292" s="12" t="s">
        <v>3715</v>
      </c>
      <c r="AF292" s="12" t="s">
        <v>3715</v>
      </c>
      <c r="AG292" s="12" t="s">
        <v>3715</v>
      </c>
      <c r="AH292" s="12" t="s">
        <v>3715</v>
      </c>
    </row>
    <row r="293" spans="1:34" x14ac:dyDescent="0.2">
      <c r="A293" s="12" t="s">
        <v>1946</v>
      </c>
      <c r="B293">
        <f>LOOKUP(A293,'TMP2'!$A:$A,'TMP2'!$C:$C)</f>
        <v>16769.695</v>
      </c>
      <c r="C293">
        <f>LOOKUP(A293,'TMP2'!$A:$A,'TMP2'!$D:$D)</f>
        <v>102676.167</v>
      </c>
      <c r="D293">
        <f>MATCH(A293,'TMP2'!A:A,0)</f>
        <v>1350</v>
      </c>
      <c r="E293" s="12">
        <v>35.5</v>
      </c>
      <c r="F293" s="12">
        <v>35.700000000000003</v>
      </c>
      <c r="G293" s="12" t="s">
        <v>1870</v>
      </c>
      <c r="H293" s="12">
        <v>17.8</v>
      </c>
      <c r="I293" s="12">
        <v>36.6</v>
      </c>
      <c r="J293" s="12">
        <v>22.3</v>
      </c>
      <c r="K293" s="12">
        <v>14.3</v>
      </c>
      <c r="L293" s="12">
        <v>0</v>
      </c>
      <c r="M293" s="12">
        <v>1.97</v>
      </c>
      <c r="N293" s="12">
        <v>1.6723259762309</v>
      </c>
      <c r="O293" s="12">
        <v>2.66</v>
      </c>
      <c r="P293" s="12">
        <v>0.59059898477157358</v>
      </c>
      <c r="Q293" s="12">
        <v>0.371306023973346</v>
      </c>
      <c r="R293" s="12">
        <v>80.169457145803975</v>
      </c>
      <c r="S293" t="s">
        <v>752</v>
      </c>
      <c r="T293" s="12">
        <v>0.36199999999999999</v>
      </c>
      <c r="U293" s="12">
        <v>4.399</v>
      </c>
      <c r="W293" s="12">
        <v>23.7</v>
      </c>
      <c r="X293" s="12">
        <v>20.6</v>
      </c>
      <c r="Y293" s="12" t="s">
        <v>3715</v>
      </c>
      <c r="Z293" s="12" t="s">
        <v>3715</v>
      </c>
      <c r="AA293" s="12" t="s">
        <v>3715</v>
      </c>
      <c r="AB293" s="12" t="s">
        <v>3715</v>
      </c>
      <c r="AC293" s="12" t="s">
        <v>3715</v>
      </c>
      <c r="AD293" s="12" t="s">
        <v>3715</v>
      </c>
      <c r="AE293" s="12" t="s">
        <v>3715</v>
      </c>
      <c r="AF293" s="12" t="s">
        <v>3715</v>
      </c>
      <c r="AG293" s="12" t="s">
        <v>3715</v>
      </c>
      <c r="AH293" s="12" t="s">
        <v>3715</v>
      </c>
    </row>
    <row r="294" spans="1:34" x14ac:dyDescent="0.2">
      <c r="A294" s="12" t="s">
        <v>1949</v>
      </c>
      <c r="B294">
        <f>LOOKUP(A294,'TMP2'!$A:$A,'TMP2'!$C:$C)</f>
        <v>16778.916000000001</v>
      </c>
      <c r="C294">
        <f>LOOKUP(A294,'TMP2'!$A:$A,'TMP2'!$D:$D)</f>
        <v>102558.07</v>
      </c>
      <c r="D294">
        <f>MATCH(A294,'TMP2'!A:A,0)</f>
        <v>1353</v>
      </c>
      <c r="E294" s="12">
        <v>37.5</v>
      </c>
      <c r="F294" s="12">
        <v>37.700000000000003</v>
      </c>
      <c r="G294" s="12" t="s">
        <v>1870</v>
      </c>
      <c r="H294" s="12">
        <v>33.799999999999997</v>
      </c>
      <c r="I294" s="12">
        <v>40.5</v>
      </c>
      <c r="J294" s="12">
        <v>26.3</v>
      </c>
      <c r="K294" s="12">
        <v>14.2</v>
      </c>
      <c r="L294" s="12">
        <v>0.52816901408450678</v>
      </c>
      <c r="M294" s="12">
        <v>1.81</v>
      </c>
      <c r="N294" s="12">
        <v>1.3527653213751869</v>
      </c>
      <c r="O294" s="12">
        <v>2.69</v>
      </c>
      <c r="P294" s="12">
        <v>0.9885193370165748</v>
      </c>
      <c r="Q294" s="12">
        <v>0.49711326342929901</v>
      </c>
      <c r="R294" s="12">
        <v>91.97796805311809</v>
      </c>
      <c r="S294" t="s">
        <v>752</v>
      </c>
      <c r="T294" s="12">
        <v>0.36199999999999999</v>
      </c>
      <c r="U294" s="12">
        <v>4.399</v>
      </c>
      <c r="W294" s="12">
        <v>25.61</v>
      </c>
      <c r="X294" s="12">
        <v>22</v>
      </c>
      <c r="Y294" s="12" t="s">
        <v>3715</v>
      </c>
      <c r="Z294" s="12" t="s">
        <v>3715</v>
      </c>
      <c r="AA294" s="12" t="s">
        <v>3715</v>
      </c>
      <c r="AB294" s="12" t="s">
        <v>3715</v>
      </c>
      <c r="AC294" s="12" t="s">
        <v>3715</v>
      </c>
      <c r="AD294" s="12" t="s">
        <v>3715</v>
      </c>
      <c r="AE294" s="12" t="s">
        <v>3715</v>
      </c>
      <c r="AF294" s="12" t="s">
        <v>3715</v>
      </c>
      <c r="AG294" s="12" t="s">
        <v>3715</v>
      </c>
      <c r="AH294" s="12" t="s">
        <v>3715</v>
      </c>
    </row>
    <row r="295" spans="1:34" x14ac:dyDescent="0.2">
      <c r="A295" s="12" t="s">
        <v>1949</v>
      </c>
      <c r="B295">
        <f>LOOKUP(A295,'TMP2'!$A:$A,'TMP2'!$C:$C)</f>
        <v>16778.916000000001</v>
      </c>
      <c r="C295">
        <f>LOOKUP(A295,'TMP2'!$A:$A,'TMP2'!$D:$D)</f>
        <v>102558.07</v>
      </c>
      <c r="D295">
        <f>MATCH(A295,'TMP2'!A:A,0)</f>
        <v>1353</v>
      </c>
      <c r="E295" s="12">
        <v>47.5</v>
      </c>
      <c r="F295" s="12">
        <v>47.7</v>
      </c>
      <c r="G295" s="12" t="s">
        <v>1870</v>
      </c>
      <c r="H295" s="12">
        <v>24.8</v>
      </c>
      <c r="I295" s="12">
        <v>38.5</v>
      </c>
      <c r="J295" s="12">
        <v>23.4</v>
      </c>
      <c r="K295" s="12">
        <v>15.1</v>
      </c>
      <c r="L295" s="12">
        <v>9.2715231788079611E-2</v>
      </c>
      <c r="M295" s="12">
        <v>1.66</v>
      </c>
      <c r="N295" s="12">
        <v>1.3301282051282051</v>
      </c>
      <c r="O295" s="12">
        <v>2.67</v>
      </c>
      <c r="P295" s="12">
        <v>1.0073253012048196</v>
      </c>
      <c r="Q295" s="12">
        <v>0.50182464227408097</v>
      </c>
      <c r="R295" s="12">
        <v>65.734475169840181</v>
      </c>
      <c r="S295" t="s">
        <v>752</v>
      </c>
      <c r="T295" s="12">
        <v>0.78700000000000003</v>
      </c>
      <c r="U295" s="12">
        <v>2.552</v>
      </c>
      <c r="W295" s="12" t="s">
        <v>3980</v>
      </c>
      <c r="X295" s="12">
        <v>24</v>
      </c>
      <c r="Y295" s="12" t="s">
        <v>3715</v>
      </c>
      <c r="Z295" s="12" t="s">
        <v>3715</v>
      </c>
      <c r="AA295" s="12" t="s">
        <v>3715</v>
      </c>
      <c r="AB295" s="12" t="s">
        <v>3715</v>
      </c>
      <c r="AC295" s="12" t="s">
        <v>3715</v>
      </c>
      <c r="AD295" s="12" t="s">
        <v>3715</v>
      </c>
      <c r="AE295" s="12" t="s">
        <v>3715</v>
      </c>
      <c r="AF295" s="12" t="s">
        <v>3715</v>
      </c>
      <c r="AG295" s="12" t="s">
        <v>3715</v>
      </c>
      <c r="AH295" s="12" t="s">
        <v>3715</v>
      </c>
    </row>
    <row r="296" spans="1:34" x14ac:dyDescent="0.2">
      <c r="A296" s="12" t="s">
        <v>1951</v>
      </c>
      <c r="B296">
        <f>LOOKUP(A296,'TMP2'!$A:$A,'TMP2'!$C:$C)</f>
        <v>16766.305</v>
      </c>
      <c r="C296">
        <f>LOOKUP(A296,'TMP2'!$A:$A,'TMP2'!$D:$D)</f>
        <v>102607.85400000001</v>
      </c>
      <c r="D296">
        <f>MATCH(A296,'TMP2'!A:A,0)</f>
        <v>1355</v>
      </c>
      <c r="E296" s="12">
        <v>11.3</v>
      </c>
      <c r="F296" s="12">
        <v>11.5</v>
      </c>
      <c r="G296" s="12" t="s">
        <v>1870</v>
      </c>
      <c r="H296" s="12">
        <v>29.9</v>
      </c>
      <c r="I296" s="12">
        <v>41.2</v>
      </c>
      <c r="J296" s="12">
        <v>25.5</v>
      </c>
      <c r="K296" s="12">
        <v>15.7</v>
      </c>
      <c r="L296" s="12">
        <v>0.28025477707006363</v>
      </c>
      <c r="M296" s="12">
        <v>1.81</v>
      </c>
      <c r="N296" s="12">
        <v>1.3933795227097769</v>
      </c>
      <c r="O296" s="12">
        <v>2.68</v>
      </c>
      <c r="P296" s="12">
        <v>0.92338121546961327</v>
      </c>
      <c r="Q296" s="12">
        <v>0.48008226764560602</v>
      </c>
      <c r="R296" s="12">
        <v>86.781059282483312</v>
      </c>
      <c r="S296" t="s">
        <v>752</v>
      </c>
      <c r="T296" s="12">
        <v>0.45600000000000002</v>
      </c>
      <c r="U296" s="12">
        <v>4.2220000000000004</v>
      </c>
      <c r="W296" s="12">
        <v>16.399999999999999</v>
      </c>
      <c r="X296" s="12">
        <v>26.5</v>
      </c>
      <c r="Y296" s="12" t="s">
        <v>3715</v>
      </c>
      <c r="Z296" s="12" t="s">
        <v>3715</v>
      </c>
      <c r="AA296" s="12" t="s">
        <v>3715</v>
      </c>
      <c r="AB296" s="12" t="s">
        <v>3715</v>
      </c>
      <c r="AC296" s="12" t="s">
        <v>3715</v>
      </c>
      <c r="AD296" s="12" t="s">
        <v>3715</v>
      </c>
      <c r="AE296" s="12" t="s">
        <v>3715</v>
      </c>
      <c r="AF296" s="12" t="s">
        <v>3715</v>
      </c>
      <c r="AG296" s="12" t="s">
        <v>3715</v>
      </c>
      <c r="AH296" s="12" t="s">
        <v>3715</v>
      </c>
    </row>
    <row r="297" spans="1:34" x14ac:dyDescent="0.2">
      <c r="A297" s="12" t="s">
        <v>1953</v>
      </c>
      <c r="B297">
        <f>LOOKUP(A297,'TMP2'!$A:$A,'TMP2'!$C:$C)</f>
        <v>16753.439999999999</v>
      </c>
      <c r="C297">
        <f>LOOKUP(A297,'TMP2'!$A:$A,'TMP2'!$D:$D)</f>
        <v>102651.2</v>
      </c>
      <c r="D297">
        <f>MATCH(A297,'TMP2'!A:A,0)</f>
        <v>1357</v>
      </c>
      <c r="E297" s="12">
        <v>38.4</v>
      </c>
      <c r="F297" s="12">
        <v>38.6</v>
      </c>
      <c r="G297" s="12" t="s">
        <v>1870</v>
      </c>
      <c r="H297" s="12">
        <v>20.5</v>
      </c>
      <c r="I297" s="12">
        <v>38.6</v>
      </c>
      <c r="J297" s="12">
        <v>24</v>
      </c>
      <c r="K297" s="12">
        <v>14.6</v>
      </c>
      <c r="L297" s="12">
        <v>0</v>
      </c>
      <c r="M297" s="12">
        <v>1.79</v>
      </c>
      <c r="N297" s="12">
        <v>1.4854771784232366</v>
      </c>
      <c r="O297" s="12">
        <v>2.68</v>
      </c>
      <c r="P297" s="12">
        <v>0.80413407821229077</v>
      </c>
      <c r="Q297" s="12">
        <v>0.44571747073759799</v>
      </c>
      <c r="R297" s="12">
        <v>68.321939697095999</v>
      </c>
      <c r="S297" t="s">
        <v>752</v>
      </c>
      <c r="T297" s="12">
        <v>0.44</v>
      </c>
      <c r="U297" s="12">
        <v>4.1040000000000001</v>
      </c>
      <c r="W297" s="12">
        <v>43.7</v>
      </c>
      <c r="X297" s="12">
        <v>22.5</v>
      </c>
      <c r="Y297" s="12" t="s">
        <v>3715</v>
      </c>
      <c r="Z297" s="12" t="s">
        <v>3715</v>
      </c>
      <c r="AA297" s="12" t="s">
        <v>3715</v>
      </c>
      <c r="AB297" s="12" t="s">
        <v>3715</v>
      </c>
      <c r="AC297" s="12" t="s">
        <v>3715</v>
      </c>
      <c r="AD297" s="12" t="s">
        <v>3715</v>
      </c>
      <c r="AE297" s="12" t="s">
        <v>3715</v>
      </c>
      <c r="AF297" s="12" t="s">
        <v>3715</v>
      </c>
      <c r="AG297" s="12" t="s">
        <v>3715</v>
      </c>
      <c r="AH297" s="12" t="s">
        <v>3715</v>
      </c>
    </row>
    <row r="298" spans="1:34" x14ac:dyDescent="0.2">
      <c r="A298" s="12" t="s">
        <v>1969</v>
      </c>
      <c r="B298">
        <f>LOOKUP(A298,'TMP2'!$A:$A,'TMP2'!$C:$C)</f>
        <v>14452.617</v>
      </c>
      <c r="C298">
        <f>LOOKUP(A298,'TMP2'!$A:$A,'TMP2'!$D:$D)</f>
        <v>102223.51700000001</v>
      </c>
      <c r="D298">
        <f>MATCH(A298,'TMP2'!A:A,0)</f>
        <v>1365</v>
      </c>
      <c r="E298" s="12">
        <v>13.6</v>
      </c>
      <c r="F298" s="12">
        <v>13.8</v>
      </c>
      <c r="G298" s="12" t="s">
        <v>1870</v>
      </c>
      <c r="H298" s="12">
        <v>23.4</v>
      </c>
      <c r="I298" s="12">
        <v>36.9</v>
      </c>
      <c r="J298" s="12">
        <v>22.5</v>
      </c>
      <c r="K298" s="12">
        <v>14.4</v>
      </c>
      <c r="L298" s="12">
        <v>6.2499999999999903E-2</v>
      </c>
      <c r="M298" s="12">
        <v>1.83</v>
      </c>
      <c r="N298" s="12">
        <v>1.4829821717990277</v>
      </c>
      <c r="O298" s="12">
        <v>2.68</v>
      </c>
      <c r="P298" s="12">
        <v>0.80716939890710382</v>
      </c>
      <c r="Q298" s="12">
        <v>0.44664844335857201</v>
      </c>
      <c r="R298" s="12">
        <v>77.693728336221838</v>
      </c>
      <c r="S298" t="s">
        <v>828</v>
      </c>
      <c r="T298" s="12">
        <v>0.495</v>
      </c>
      <c r="U298" s="12">
        <v>3.6520000000000001</v>
      </c>
      <c r="W298" s="12" t="s">
        <v>3715</v>
      </c>
      <c r="X298" s="12" t="s">
        <v>3715</v>
      </c>
      <c r="Y298" s="12" t="s">
        <v>3715</v>
      </c>
      <c r="Z298" s="12" t="s">
        <v>3715</v>
      </c>
      <c r="AA298" s="12" t="s">
        <v>3715</v>
      </c>
      <c r="AB298" s="12" t="s">
        <v>3715</v>
      </c>
      <c r="AC298" s="12" t="s">
        <v>3715</v>
      </c>
      <c r="AD298" s="12" t="s">
        <v>3715</v>
      </c>
      <c r="AE298" s="12" t="s">
        <v>3715</v>
      </c>
      <c r="AF298" s="12" t="s">
        <v>3715</v>
      </c>
      <c r="AG298" s="12" t="s">
        <v>3715</v>
      </c>
      <c r="AH298" s="12" t="s">
        <v>3715</v>
      </c>
    </row>
    <row r="299" spans="1:34" x14ac:dyDescent="0.2">
      <c r="A299" s="12" t="s">
        <v>1972</v>
      </c>
      <c r="B299">
        <f>LOOKUP(A299,'TMP2'!$A:$A,'TMP2'!$C:$C)</f>
        <v>14388.715</v>
      </c>
      <c r="C299">
        <f>LOOKUP(A299,'TMP2'!$A:$A,'TMP2'!$D:$D)</f>
        <v>102235.334</v>
      </c>
      <c r="D299">
        <f>MATCH(A299,'TMP2'!A:A,0)</f>
        <v>1368</v>
      </c>
      <c r="E299" s="12">
        <v>14.6</v>
      </c>
      <c r="F299" s="12">
        <v>14.8</v>
      </c>
      <c r="G299" s="12" t="s">
        <v>1870</v>
      </c>
      <c r="H299" s="12">
        <v>32.4</v>
      </c>
      <c r="I299" s="12">
        <v>36.299999999999997</v>
      </c>
      <c r="J299" s="12">
        <v>22.2</v>
      </c>
      <c r="K299" s="12">
        <v>14.1</v>
      </c>
      <c r="L299" s="12">
        <v>0.72340425531914887</v>
      </c>
      <c r="M299" s="12">
        <v>1.72</v>
      </c>
      <c r="N299" s="12">
        <v>1.2990936555891237</v>
      </c>
      <c r="O299" s="12">
        <v>2.68</v>
      </c>
      <c r="P299" s="12">
        <v>1.0629767441860469</v>
      </c>
      <c r="Q299" s="12">
        <v>0.51526356134734197</v>
      </c>
      <c r="R299" s="12">
        <v>89.829816628987686</v>
      </c>
      <c r="S299" t="s">
        <v>828</v>
      </c>
      <c r="T299" s="12">
        <v>0.57899999999999996</v>
      </c>
      <c r="U299" s="12">
        <v>3.5630000000000002</v>
      </c>
      <c r="W299" s="12" t="s">
        <v>3715</v>
      </c>
      <c r="X299" s="12" t="s">
        <v>3715</v>
      </c>
      <c r="Y299" s="12" t="s">
        <v>3715</v>
      </c>
      <c r="Z299" s="12" t="s">
        <v>3715</v>
      </c>
      <c r="AA299" s="12" t="s">
        <v>3715</v>
      </c>
      <c r="AB299" s="12" t="s">
        <v>3715</v>
      </c>
      <c r="AC299" s="12" t="s">
        <v>3715</v>
      </c>
      <c r="AD299" s="12" t="s">
        <v>3715</v>
      </c>
      <c r="AE299" s="12" t="s">
        <v>3715</v>
      </c>
      <c r="AF299" s="12" t="s">
        <v>3715</v>
      </c>
      <c r="AG299" s="12" t="s">
        <v>3715</v>
      </c>
      <c r="AH299" s="12" t="s">
        <v>3715</v>
      </c>
    </row>
    <row r="300" spans="1:34" x14ac:dyDescent="0.2">
      <c r="A300" s="12" t="s">
        <v>1972</v>
      </c>
      <c r="B300">
        <f>LOOKUP(A300,'TMP2'!$A:$A,'TMP2'!$C:$C)</f>
        <v>14388.715</v>
      </c>
      <c r="C300">
        <f>LOOKUP(A300,'TMP2'!$A:$A,'TMP2'!$D:$D)</f>
        <v>102235.334</v>
      </c>
      <c r="D300">
        <f>MATCH(A300,'TMP2'!A:A,0)</f>
        <v>1368</v>
      </c>
      <c r="E300" s="12">
        <v>14.8</v>
      </c>
      <c r="F300" s="12">
        <v>15</v>
      </c>
      <c r="G300" s="12" t="s">
        <v>1870</v>
      </c>
      <c r="H300" s="12">
        <v>36.6</v>
      </c>
      <c r="I300" s="12">
        <v>37.799999999999997</v>
      </c>
      <c r="J300" s="12">
        <v>23</v>
      </c>
      <c r="K300" s="12">
        <v>14.8</v>
      </c>
      <c r="L300" s="12">
        <v>0.91891891891891897</v>
      </c>
      <c r="M300" s="12">
        <v>1.75</v>
      </c>
      <c r="N300" s="12">
        <v>1.2811127379209371</v>
      </c>
      <c r="O300" s="12">
        <v>2.68</v>
      </c>
      <c r="P300" s="12">
        <v>1.0919314285714288</v>
      </c>
      <c r="Q300" s="12">
        <v>0.52197285898472501</v>
      </c>
      <c r="R300" s="12">
        <v>97.625369012474991</v>
      </c>
      <c r="S300" t="s">
        <v>828</v>
      </c>
      <c r="T300" s="12" t="s">
        <v>3715</v>
      </c>
      <c r="U300" s="12" t="s">
        <v>3715</v>
      </c>
      <c r="W300" s="12">
        <v>10.75</v>
      </c>
      <c r="X300" s="12">
        <v>32.1</v>
      </c>
      <c r="Y300" s="12" t="s">
        <v>3715</v>
      </c>
      <c r="Z300" s="12" t="s">
        <v>3715</v>
      </c>
      <c r="AA300" s="12" t="s">
        <v>3715</v>
      </c>
      <c r="AB300" s="12" t="s">
        <v>3715</v>
      </c>
      <c r="AC300" s="12" t="s">
        <v>3715</v>
      </c>
      <c r="AD300" s="12" t="s">
        <v>3715</v>
      </c>
      <c r="AE300" s="12" t="s">
        <v>3715</v>
      </c>
      <c r="AF300" s="12" t="s">
        <v>3715</v>
      </c>
      <c r="AG300" s="12" t="s">
        <v>3715</v>
      </c>
      <c r="AH300" s="12" t="s">
        <v>3715</v>
      </c>
    </row>
    <row r="301" spans="1:34" x14ac:dyDescent="0.2">
      <c r="A301" s="12" t="s">
        <v>1973</v>
      </c>
      <c r="B301">
        <f>LOOKUP(A301,'TMP2'!$A:$A,'TMP2'!$C:$C)</f>
        <v>14367.227000000001</v>
      </c>
      <c r="C301">
        <f>LOOKUP(A301,'TMP2'!$A:$A,'TMP2'!$D:$D)</f>
        <v>102239.216</v>
      </c>
      <c r="D301">
        <f>MATCH(A301,'TMP2'!A:A,0)</f>
        <v>1369</v>
      </c>
      <c r="E301" s="12">
        <v>14.6</v>
      </c>
      <c r="F301" s="12">
        <v>14.8</v>
      </c>
      <c r="G301" s="12" t="s">
        <v>1870</v>
      </c>
      <c r="H301" s="12">
        <v>25.6</v>
      </c>
      <c r="I301" s="12">
        <v>40.5</v>
      </c>
      <c r="J301" s="12">
        <v>24.1</v>
      </c>
      <c r="K301" s="12">
        <v>16.399999999999999</v>
      </c>
      <c r="L301" s="12">
        <v>9.1463414634146353E-2</v>
      </c>
      <c r="M301" s="12">
        <v>1.76</v>
      </c>
      <c r="N301" s="12">
        <v>1.4012738853503184</v>
      </c>
      <c r="O301" s="12">
        <v>2.69</v>
      </c>
      <c r="P301" s="12">
        <v>0.91968181818181804</v>
      </c>
      <c r="Q301" s="12">
        <v>0.479080340018469</v>
      </c>
      <c r="R301" s="12">
        <v>80.960955231075175</v>
      </c>
      <c r="S301" t="s">
        <v>828</v>
      </c>
      <c r="T301" s="12" t="s">
        <v>3715</v>
      </c>
      <c r="U301" s="12" t="s">
        <v>3715</v>
      </c>
      <c r="W301" s="12">
        <v>27.11</v>
      </c>
      <c r="X301" s="12">
        <v>22.2</v>
      </c>
      <c r="Y301" s="12" t="s">
        <v>3715</v>
      </c>
      <c r="Z301" s="12" t="s">
        <v>3715</v>
      </c>
      <c r="AA301" s="12" t="s">
        <v>3715</v>
      </c>
      <c r="AB301" s="12" t="s">
        <v>3715</v>
      </c>
      <c r="AC301" s="12" t="s">
        <v>3715</v>
      </c>
      <c r="AD301" s="12" t="s">
        <v>3715</v>
      </c>
      <c r="AE301" s="12" t="s">
        <v>3715</v>
      </c>
      <c r="AF301" s="12" t="s">
        <v>3715</v>
      </c>
      <c r="AG301" s="12" t="s">
        <v>3715</v>
      </c>
      <c r="AH301" s="12" t="s">
        <v>3715</v>
      </c>
    </row>
    <row r="302" spans="1:34" x14ac:dyDescent="0.2">
      <c r="A302" s="12" t="s">
        <v>1974</v>
      </c>
      <c r="B302">
        <f>LOOKUP(A302,'TMP2'!$A:$A,'TMP2'!$C:$C)</f>
        <v>14426.893</v>
      </c>
      <c r="C302">
        <f>LOOKUP(A302,'TMP2'!$A:$A,'TMP2'!$D:$D)</f>
        <v>102203.037</v>
      </c>
      <c r="D302">
        <f>MATCH(A302,'TMP2'!A:A,0)</f>
        <v>1370</v>
      </c>
      <c r="E302" s="12">
        <v>14</v>
      </c>
      <c r="F302" s="12">
        <v>14.2</v>
      </c>
      <c r="G302" s="12" t="s">
        <v>1870</v>
      </c>
      <c r="H302" s="12">
        <v>33.299999999999997</v>
      </c>
      <c r="I302" s="12">
        <v>40.299999999999997</v>
      </c>
      <c r="J302" s="12">
        <v>24.3</v>
      </c>
      <c r="K302" s="12">
        <v>16</v>
      </c>
      <c r="L302" s="12">
        <v>0.56249999999999978</v>
      </c>
      <c r="M302" s="12">
        <v>1.89</v>
      </c>
      <c r="N302" s="12">
        <v>1.4178544636159038</v>
      </c>
      <c r="O302" s="12">
        <v>2.68</v>
      </c>
      <c r="P302" s="12">
        <v>0.8901798941798944</v>
      </c>
      <c r="Q302" s="12">
        <v>0.47094982700899102</v>
      </c>
      <c r="R302" s="12">
        <v>98.606007067137782</v>
      </c>
      <c r="S302" t="s">
        <v>828</v>
      </c>
      <c r="T302" s="12">
        <v>0.36</v>
      </c>
      <c r="U302" s="12">
        <v>5.2469999999999999</v>
      </c>
      <c r="W302" s="12" t="s">
        <v>3715</v>
      </c>
      <c r="X302" s="12" t="s">
        <v>3715</v>
      </c>
      <c r="Y302" s="12" t="s">
        <v>3715</v>
      </c>
      <c r="Z302" s="12" t="s">
        <v>3715</v>
      </c>
      <c r="AA302" s="12" t="s">
        <v>3715</v>
      </c>
      <c r="AB302" s="12" t="s">
        <v>3715</v>
      </c>
      <c r="AC302" s="12" t="s">
        <v>3715</v>
      </c>
      <c r="AD302" s="12" t="s">
        <v>3715</v>
      </c>
      <c r="AE302" s="12" t="s">
        <v>3715</v>
      </c>
      <c r="AF302" s="12" t="s">
        <v>3715</v>
      </c>
      <c r="AG302" s="12" t="s">
        <v>3715</v>
      </c>
      <c r="AH302" s="12" t="s">
        <v>3715</v>
      </c>
    </row>
    <row r="303" spans="1:34" x14ac:dyDescent="0.2">
      <c r="A303" s="12" t="s">
        <v>1960</v>
      </c>
      <c r="B303">
        <f>LOOKUP(A303,'TMP2'!$A:$A,'TMP2'!$C:$C)</f>
        <v>14442.313</v>
      </c>
      <c r="C303">
        <f>LOOKUP(A303,'TMP2'!$A:$A,'TMP2'!$D:$D)</f>
        <v>102286.75</v>
      </c>
      <c r="D303">
        <f>MATCH(A303,'TMP2'!A:A,0)</f>
        <v>1372</v>
      </c>
      <c r="E303" s="12">
        <v>10.199999999999999</v>
      </c>
      <c r="F303" s="12">
        <v>10.4</v>
      </c>
      <c r="G303" s="12" t="s">
        <v>1870</v>
      </c>
      <c r="H303" s="12">
        <v>15.9</v>
      </c>
      <c r="I303" s="12">
        <v>29.8</v>
      </c>
      <c r="J303" s="12">
        <v>18.600000000000001</v>
      </c>
      <c r="K303" s="12">
        <v>11.2</v>
      </c>
      <c r="L303" s="12">
        <v>0</v>
      </c>
      <c r="M303" s="12">
        <v>2.02</v>
      </c>
      <c r="N303" s="12">
        <v>1.7428817946505608</v>
      </c>
      <c r="O303" s="12">
        <v>2.67</v>
      </c>
      <c r="P303" s="12">
        <v>0.53194554455445542</v>
      </c>
      <c r="Q303" s="12">
        <v>0.34723528290241201</v>
      </c>
      <c r="R303" s="12">
        <v>79.807041218020913</v>
      </c>
      <c r="S303" t="s">
        <v>828</v>
      </c>
      <c r="T303" s="12" t="s">
        <v>3715</v>
      </c>
      <c r="U303" s="12" t="s">
        <v>3715</v>
      </c>
      <c r="W303" s="12">
        <v>32.33</v>
      </c>
      <c r="X303" s="12">
        <v>31.6</v>
      </c>
      <c r="Y303" s="12" t="s">
        <v>3715</v>
      </c>
      <c r="Z303" s="12" t="s">
        <v>3715</v>
      </c>
      <c r="AA303" s="12" t="s">
        <v>3715</v>
      </c>
      <c r="AB303" s="12" t="s">
        <v>3715</v>
      </c>
      <c r="AC303" s="12" t="s">
        <v>3715</v>
      </c>
      <c r="AD303" s="12" t="s">
        <v>3715</v>
      </c>
      <c r="AE303" s="12" t="s">
        <v>3715</v>
      </c>
      <c r="AF303" s="12" t="s">
        <v>3715</v>
      </c>
      <c r="AG303" s="12" t="s">
        <v>3715</v>
      </c>
      <c r="AH303" s="12" t="s">
        <v>3715</v>
      </c>
    </row>
    <row r="304" spans="1:34" x14ac:dyDescent="0.2">
      <c r="A304" s="12" t="s">
        <v>1963</v>
      </c>
      <c r="B304">
        <f>LOOKUP(A304,'TMP2'!$A:$A,'TMP2'!$C:$C)</f>
        <v>14378.076999999999</v>
      </c>
      <c r="C304">
        <f>LOOKUP(A304,'TMP2'!$A:$A,'TMP2'!$D:$D)</f>
        <v>102298.58900000001</v>
      </c>
      <c r="D304">
        <f>MATCH(A304,'TMP2'!A:A,0)</f>
        <v>1375</v>
      </c>
      <c r="E304" s="12">
        <v>10.5</v>
      </c>
      <c r="F304" s="12">
        <v>10.7</v>
      </c>
      <c r="G304" s="12" t="s">
        <v>1870</v>
      </c>
      <c r="H304" s="12">
        <v>26.4</v>
      </c>
      <c r="I304" s="12">
        <v>38.299999999999997</v>
      </c>
      <c r="J304" s="12">
        <v>23.2</v>
      </c>
      <c r="K304" s="12">
        <v>15.1</v>
      </c>
      <c r="L304" s="12">
        <v>0.21192052980132445</v>
      </c>
      <c r="M304" s="12">
        <v>1.86</v>
      </c>
      <c r="N304" s="12">
        <v>1.4715189873417722</v>
      </c>
      <c r="O304" s="12">
        <v>2.68</v>
      </c>
      <c r="P304" s="12">
        <v>0.82124731182795707</v>
      </c>
      <c r="Q304" s="12">
        <v>0.45092575099187598</v>
      </c>
      <c r="R304" s="12">
        <v>86.151880171781698</v>
      </c>
      <c r="S304" t="s">
        <v>828</v>
      </c>
      <c r="T304" s="12">
        <v>0.51500000000000001</v>
      </c>
      <c r="U304" s="12">
        <v>3.5339999999999998</v>
      </c>
      <c r="W304" s="12" t="s">
        <v>3715</v>
      </c>
      <c r="X304" s="12" t="s">
        <v>3715</v>
      </c>
      <c r="Y304" s="12" t="s">
        <v>3715</v>
      </c>
      <c r="Z304" s="12" t="s">
        <v>3715</v>
      </c>
      <c r="AA304" s="12" t="s">
        <v>3715</v>
      </c>
      <c r="AB304" s="12" t="s">
        <v>3715</v>
      </c>
      <c r="AC304" s="12" t="s">
        <v>3715</v>
      </c>
      <c r="AD304" s="12" t="s">
        <v>3715</v>
      </c>
      <c r="AE304" s="12" t="s">
        <v>3715</v>
      </c>
      <c r="AF304" s="12" t="s">
        <v>3715</v>
      </c>
      <c r="AG304" s="12" t="s">
        <v>3715</v>
      </c>
      <c r="AH304" s="12" t="s">
        <v>3715</v>
      </c>
    </row>
    <row r="305" spans="1:34" x14ac:dyDescent="0.2">
      <c r="A305" s="12" t="s">
        <v>1963</v>
      </c>
      <c r="B305">
        <f>LOOKUP(A305,'TMP2'!$A:$A,'TMP2'!$C:$C)</f>
        <v>14378.076999999999</v>
      </c>
      <c r="C305">
        <f>LOOKUP(A305,'TMP2'!$A:$A,'TMP2'!$D:$D)</f>
        <v>102298.58900000001</v>
      </c>
      <c r="D305">
        <f>MATCH(A305,'TMP2'!A:A,0)</f>
        <v>1375</v>
      </c>
      <c r="E305" s="12">
        <v>12.8</v>
      </c>
      <c r="F305" s="12">
        <v>13</v>
      </c>
      <c r="G305" s="12" t="s">
        <v>1870</v>
      </c>
      <c r="H305" s="12">
        <v>25.2</v>
      </c>
      <c r="I305" s="12">
        <v>35.200000000000003</v>
      </c>
      <c r="J305" s="12">
        <v>21.7</v>
      </c>
      <c r="K305" s="12">
        <v>13.5</v>
      </c>
      <c r="L305" s="12">
        <v>0.25925925925925924</v>
      </c>
      <c r="M305" s="12">
        <v>1.78</v>
      </c>
      <c r="N305" s="12">
        <v>1.4217252396166133</v>
      </c>
      <c r="O305" s="12">
        <v>2.67</v>
      </c>
      <c r="P305" s="12">
        <v>0.87799999999999989</v>
      </c>
      <c r="Q305" s="12">
        <v>0.46751863684771</v>
      </c>
      <c r="R305" s="12">
        <v>76.633257403189063</v>
      </c>
      <c r="S305" t="s">
        <v>828</v>
      </c>
      <c r="T305" s="12" t="s">
        <v>3715</v>
      </c>
      <c r="U305" s="12" t="s">
        <v>3715</v>
      </c>
      <c r="W305" s="12">
        <v>25</v>
      </c>
      <c r="X305" s="12">
        <v>27.2</v>
      </c>
      <c r="Y305" s="12" t="s">
        <v>3715</v>
      </c>
      <c r="Z305" s="12" t="s">
        <v>3715</v>
      </c>
      <c r="AA305" s="12" t="s">
        <v>3715</v>
      </c>
      <c r="AB305" s="12" t="s">
        <v>3715</v>
      </c>
      <c r="AC305" s="12" t="s">
        <v>3715</v>
      </c>
      <c r="AD305" s="12" t="s">
        <v>3715</v>
      </c>
      <c r="AE305" s="12" t="s">
        <v>3715</v>
      </c>
      <c r="AF305" s="12" t="s">
        <v>3715</v>
      </c>
      <c r="AG305" s="12" t="s">
        <v>3715</v>
      </c>
      <c r="AH305" s="12" t="s">
        <v>3715</v>
      </c>
    </row>
    <row r="306" spans="1:34" x14ac:dyDescent="0.2">
      <c r="A306" s="12" t="s">
        <v>1967</v>
      </c>
      <c r="B306">
        <f>LOOKUP(A306,'TMP2'!$A:$A,'TMP2'!$C:$C)</f>
        <v>14395.905000000001</v>
      </c>
      <c r="C306">
        <f>LOOKUP(A306,'TMP2'!$A:$A,'TMP2'!$D:$D)</f>
        <v>102274.01300000001</v>
      </c>
      <c r="D306">
        <f>MATCH(A306,'TMP2'!A:A,0)</f>
        <v>1379</v>
      </c>
      <c r="E306" s="12">
        <v>12.4</v>
      </c>
      <c r="F306" s="12">
        <v>12.6</v>
      </c>
      <c r="G306" s="12" t="s">
        <v>1870</v>
      </c>
      <c r="H306" s="12">
        <v>25.8</v>
      </c>
      <c r="I306" s="12">
        <v>37.1</v>
      </c>
      <c r="J306" s="12">
        <v>22.6</v>
      </c>
      <c r="K306" s="12">
        <v>14.5</v>
      </c>
      <c r="L306" s="12">
        <v>0.22068965517241373</v>
      </c>
      <c r="M306" s="12">
        <v>1.78</v>
      </c>
      <c r="N306" s="12">
        <v>1.4149443561208268</v>
      </c>
      <c r="O306" s="12">
        <v>2.68</v>
      </c>
      <c r="P306" s="12">
        <v>0.89406741573033721</v>
      </c>
      <c r="Q306" s="12">
        <v>0.47203568801461698</v>
      </c>
      <c r="R306" s="12">
        <v>77.336450007540336</v>
      </c>
      <c r="S306" t="s">
        <v>828</v>
      </c>
      <c r="T306" s="12">
        <v>0.45400000000000001</v>
      </c>
      <c r="U306" s="12">
        <v>4.17</v>
      </c>
      <c r="W306" s="12" t="s">
        <v>3715</v>
      </c>
      <c r="X306" s="12" t="s">
        <v>3715</v>
      </c>
      <c r="Y306" s="12" t="s">
        <v>3715</v>
      </c>
      <c r="Z306" s="12" t="s">
        <v>3715</v>
      </c>
      <c r="AA306" s="12" t="s">
        <v>3715</v>
      </c>
      <c r="AB306" s="12" t="s">
        <v>3715</v>
      </c>
      <c r="AC306" s="12" t="s">
        <v>3715</v>
      </c>
      <c r="AD306" s="12" t="s">
        <v>3715</v>
      </c>
      <c r="AE306" s="12" t="s">
        <v>3715</v>
      </c>
      <c r="AF306" s="12" t="s">
        <v>3715</v>
      </c>
      <c r="AG306" s="12" t="s">
        <v>3715</v>
      </c>
      <c r="AH306" s="12" t="s">
        <v>3715</v>
      </c>
    </row>
    <row r="307" spans="1:34" x14ac:dyDescent="0.2">
      <c r="A307" s="12" t="s">
        <v>1967</v>
      </c>
      <c r="B307">
        <f>LOOKUP(A307,'TMP2'!$A:$A,'TMP2'!$C:$C)</f>
        <v>14395.905000000001</v>
      </c>
      <c r="C307">
        <f>LOOKUP(A307,'TMP2'!$A:$A,'TMP2'!$D:$D)</f>
        <v>102274.01300000001</v>
      </c>
      <c r="D307">
        <f>MATCH(A307,'TMP2'!A:A,0)</f>
        <v>1379</v>
      </c>
      <c r="E307" s="12">
        <v>12.7</v>
      </c>
      <c r="F307" s="12">
        <v>12.9</v>
      </c>
      <c r="G307" s="12" t="s">
        <v>1870</v>
      </c>
      <c r="H307" s="12">
        <v>23.5</v>
      </c>
      <c r="I307" s="12">
        <v>36.799999999999997</v>
      </c>
      <c r="J307" s="12">
        <v>22.4</v>
      </c>
      <c r="K307" s="12">
        <v>14.4</v>
      </c>
      <c r="L307" s="12">
        <v>7.6388888888888992E-2</v>
      </c>
      <c r="M307" s="12">
        <v>1.77</v>
      </c>
      <c r="N307" s="12">
        <v>1.4331983805668018</v>
      </c>
      <c r="O307" s="12">
        <v>2.68</v>
      </c>
      <c r="P307" s="12">
        <v>0.86994350282485877</v>
      </c>
      <c r="Q307" s="12">
        <v>0.465224484863134</v>
      </c>
      <c r="R307" s="12">
        <v>72.395505909858429</v>
      </c>
      <c r="S307" t="s">
        <v>828</v>
      </c>
      <c r="T307" s="12" t="s">
        <v>3715</v>
      </c>
      <c r="U307" s="12" t="s">
        <v>3715</v>
      </c>
      <c r="W307" s="12">
        <v>11.54</v>
      </c>
      <c r="X307" s="12">
        <v>30.4</v>
      </c>
      <c r="Y307" s="12" t="s">
        <v>3715</v>
      </c>
      <c r="Z307" s="12" t="s">
        <v>3715</v>
      </c>
      <c r="AA307" s="12" t="s">
        <v>3715</v>
      </c>
      <c r="AB307" s="12" t="s">
        <v>3715</v>
      </c>
      <c r="AC307" s="12" t="s">
        <v>3715</v>
      </c>
      <c r="AD307" s="12" t="s">
        <v>3715</v>
      </c>
      <c r="AE307" s="12" t="s">
        <v>3715</v>
      </c>
      <c r="AF307" s="12" t="s">
        <v>3715</v>
      </c>
      <c r="AG307" s="12" t="s">
        <v>3715</v>
      </c>
      <c r="AH307" s="12" t="s">
        <v>3715</v>
      </c>
    </row>
    <row r="308" spans="1:34" x14ac:dyDescent="0.2">
      <c r="A308" s="12" t="s">
        <v>598</v>
      </c>
      <c r="B308">
        <f>LOOKUP(A308,'TMP2'!$A:$A,'TMP2'!$C:$C)</f>
        <v>16500.981</v>
      </c>
      <c r="C308">
        <f>LOOKUP(A308,'TMP2'!$A:$A,'TMP2'!$D:$D)</f>
        <v>102416.93</v>
      </c>
      <c r="D308">
        <f>MATCH(A308,'TMP2'!A:A,0)</f>
        <v>1382</v>
      </c>
      <c r="E308" s="12">
        <v>10.8</v>
      </c>
      <c r="F308" s="12">
        <v>11</v>
      </c>
      <c r="G308" s="12" t="s">
        <v>1870</v>
      </c>
      <c r="H308" s="12">
        <v>27.6</v>
      </c>
      <c r="I308" s="12">
        <v>33</v>
      </c>
      <c r="J308" s="12">
        <v>19</v>
      </c>
      <c r="K308" s="12">
        <v>14</v>
      </c>
      <c r="L308" s="12">
        <v>0.61428571428571443</v>
      </c>
      <c r="M308" s="12">
        <v>1.92</v>
      </c>
      <c r="N308" s="12">
        <v>1.5047021943573666</v>
      </c>
      <c r="O308" s="12">
        <v>2.64</v>
      </c>
      <c r="P308" s="12">
        <v>0.75450000000000017</v>
      </c>
      <c r="Q308" s="12">
        <v>0.43003704759190697</v>
      </c>
      <c r="R308" s="12">
        <v>96.572564612326033</v>
      </c>
      <c r="S308" t="s">
        <v>590</v>
      </c>
      <c r="T308" s="12" t="s">
        <v>3715</v>
      </c>
      <c r="U308" s="12" t="s">
        <v>3715</v>
      </c>
      <c r="W308" s="12">
        <v>12.9</v>
      </c>
      <c r="X308" s="12">
        <v>9.4</v>
      </c>
      <c r="Y308" s="12" t="s">
        <v>3715</v>
      </c>
      <c r="Z308" s="12" t="s">
        <v>3715</v>
      </c>
      <c r="AA308" s="12" t="s">
        <v>3715</v>
      </c>
      <c r="AB308" s="12" t="s">
        <v>3715</v>
      </c>
      <c r="AC308" s="12" t="s">
        <v>3715</v>
      </c>
      <c r="AD308" s="12" t="s">
        <v>3715</v>
      </c>
      <c r="AE308" s="12" t="s">
        <v>3715</v>
      </c>
      <c r="AF308" s="12" t="s">
        <v>3715</v>
      </c>
      <c r="AG308" s="12" t="s">
        <v>3715</v>
      </c>
      <c r="AH308" s="12" t="s">
        <v>3715</v>
      </c>
    </row>
    <row r="309" spans="1:34" x14ac:dyDescent="0.2">
      <c r="A309" s="12" t="s">
        <v>598</v>
      </c>
      <c r="B309">
        <f>LOOKUP(A309,'TMP2'!$A:$A,'TMP2'!$C:$C)</f>
        <v>16500.981</v>
      </c>
      <c r="C309">
        <f>LOOKUP(A309,'TMP2'!$A:$A,'TMP2'!$D:$D)</f>
        <v>102416.93</v>
      </c>
      <c r="D309">
        <f>MATCH(A309,'TMP2'!A:A,0)</f>
        <v>1382</v>
      </c>
      <c r="E309" s="12">
        <v>10.8</v>
      </c>
      <c r="F309" s="12">
        <v>11</v>
      </c>
      <c r="G309" s="12" t="s">
        <v>1870</v>
      </c>
      <c r="H309" s="12">
        <v>27.6</v>
      </c>
      <c r="I309" s="12">
        <v>33</v>
      </c>
      <c r="J309" s="12">
        <v>19</v>
      </c>
      <c r="K309" s="12">
        <v>14</v>
      </c>
      <c r="L309" s="12">
        <v>0.61428571428571443</v>
      </c>
      <c r="M309" s="12">
        <v>1.92</v>
      </c>
      <c r="N309" s="12">
        <v>1.5047021943573666</v>
      </c>
      <c r="O309" s="12">
        <v>2.64</v>
      </c>
      <c r="P309" s="12">
        <v>0.75450000000000017</v>
      </c>
      <c r="Q309" s="12">
        <v>0.43003704759190697</v>
      </c>
      <c r="R309" s="12">
        <v>96.572564612326033</v>
      </c>
      <c r="S309" t="s">
        <v>590</v>
      </c>
      <c r="T309" s="12" t="s">
        <v>3715</v>
      </c>
      <c r="U309" s="12" t="s">
        <v>3715</v>
      </c>
      <c r="W309" s="12">
        <v>12.9</v>
      </c>
      <c r="X309" s="12">
        <v>9.4</v>
      </c>
      <c r="Y309" s="12" t="s">
        <v>3715</v>
      </c>
      <c r="Z309" s="12" t="s">
        <v>3715</v>
      </c>
      <c r="AA309" s="12" t="s">
        <v>3715</v>
      </c>
      <c r="AB309" s="12" t="s">
        <v>3715</v>
      </c>
      <c r="AC309" s="12" t="s">
        <v>3715</v>
      </c>
      <c r="AD309" s="12" t="s">
        <v>3715</v>
      </c>
      <c r="AE309" s="12" t="s">
        <v>3715</v>
      </c>
      <c r="AF309" s="12" t="s">
        <v>3715</v>
      </c>
      <c r="AG309" s="12" t="s">
        <v>3715</v>
      </c>
      <c r="AH309" s="12" t="s">
        <v>3715</v>
      </c>
    </row>
    <row r="310" spans="1:34" x14ac:dyDescent="0.2">
      <c r="A310" s="12" t="s">
        <v>598</v>
      </c>
      <c r="B310">
        <f>LOOKUP(A310,'TMP2'!$A:$A,'TMP2'!$C:$C)</f>
        <v>16500.981</v>
      </c>
      <c r="C310">
        <f>LOOKUP(A310,'TMP2'!$A:$A,'TMP2'!$D:$D)</f>
        <v>102416.93</v>
      </c>
      <c r="D310">
        <f>MATCH(A310,'TMP2'!A:A,0)</f>
        <v>1382</v>
      </c>
      <c r="E310" s="12">
        <v>16.5</v>
      </c>
      <c r="F310" s="12">
        <v>16.7</v>
      </c>
      <c r="G310" s="12" t="s">
        <v>1870</v>
      </c>
      <c r="H310" s="12">
        <v>27.8</v>
      </c>
      <c r="I310" s="12">
        <v>38</v>
      </c>
      <c r="J310" s="12">
        <v>22</v>
      </c>
      <c r="K310" s="12">
        <v>16</v>
      </c>
      <c r="L310" s="12">
        <v>0.36250000000000004</v>
      </c>
      <c r="M310" s="12">
        <v>1.94</v>
      </c>
      <c r="N310" s="12">
        <v>1.5179968701095461</v>
      </c>
      <c r="O310" s="12">
        <v>2.68</v>
      </c>
      <c r="P310" s="12">
        <v>0.76548453608247424</v>
      </c>
      <c r="Q310" s="12">
        <v>0.43358325742181097</v>
      </c>
      <c r="R310" s="12">
        <v>97.329203253784414</v>
      </c>
      <c r="S310" t="s">
        <v>590</v>
      </c>
      <c r="T310" s="12">
        <v>0.253</v>
      </c>
      <c r="U310" s="12">
        <v>6.9770000000000003</v>
      </c>
      <c r="W310" s="12" t="s">
        <v>3715</v>
      </c>
      <c r="X310" s="12" t="s">
        <v>3715</v>
      </c>
      <c r="Y310" s="12" t="s">
        <v>3715</v>
      </c>
      <c r="Z310" s="12" t="s">
        <v>3715</v>
      </c>
      <c r="AA310" s="12" t="s">
        <v>3715</v>
      </c>
      <c r="AB310" s="12" t="s">
        <v>3715</v>
      </c>
      <c r="AC310" s="12" t="s">
        <v>3715</v>
      </c>
      <c r="AD310" s="12" t="s">
        <v>3715</v>
      </c>
      <c r="AE310" s="12" t="s">
        <v>3715</v>
      </c>
      <c r="AF310" s="12" t="s">
        <v>3715</v>
      </c>
      <c r="AG310" s="12" t="s">
        <v>3715</v>
      </c>
      <c r="AH310" s="12" t="s">
        <v>3715</v>
      </c>
    </row>
    <row r="311" spans="1:34" x14ac:dyDescent="0.2">
      <c r="A311" s="12" t="s">
        <v>598</v>
      </c>
      <c r="B311">
        <f>LOOKUP(A311,'TMP2'!$A:$A,'TMP2'!$C:$C)</f>
        <v>16500.981</v>
      </c>
      <c r="C311">
        <f>LOOKUP(A311,'TMP2'!$A:$A,'TMP2'!$D:$D)</f>
        <v>102416.93</v>
      </c>
      <c r="D311">
        <f>MATCH(A311,'TMP2'!A:A,0)</f>
        <v>1382</v>
      </c>
      <c r="E311" s="12">
        <v>16.5</v>
      </c>
      <c r="F311" s="12">
        <v>16.7</v>
      </c>
      <c r="G311" s="12" t="s">
        <v>1870</v>
      </c>
      <c r="H311" s="12">
        <v>27.8</v>
      </c>
      <c r="I311" s="12">
        <v>38</v>
      </c>
      <c r="J311" s="12">
        <v>22</v>
      </c>
      <c r="K311" s="12">
        <v>16</v>
      </c>
      <c r="L311" s="12">
        <v>0.36250000000000004</v>
      </c>
      <c r="M311" s="12">
        <v>1.94</v>
      </c>
      <c r="N311" s="12">
        <v>1.5179968701095461</v>
      </c>
      <c r="O311" s="12">
        <v>2.68</v>
      </c>
      <c r="P311" s="12">
        <v>0.76548453608247424</v>
      </c>
      <c r="Q311" s="12">
        <v>0.43358325742181097</v>
      </c>
      <c r="R311" s="12">
        <v>97.329203253784414</v>
      </c>
      <c r="S311" t="s">
        <v>590</v>
      </c>
      <c r="T311" s="12">
        <v>0.253</v>
      </c>
      <c r="U311" s="12">
        <v>6.9770000000000003</v>
      </c>
      <c r="W311" s="12" t="s">
        <v>3715</v>
      </c>
      <c r="X311" s="12" t="s">
        <v>3715</v>
      </c>
      <c r="Y311" s="12" t="s">
        <v>3715</v>
      </c>
      <c r="Z311" s="12" t="s">
        <v>3715</v>
      </c>
      <c r="AA311" s="12" t="s">
        <v>3715</v>
      </c>
      <c r="AB311" s="12" t="s">
        <v>3715</v>
      </c>
      <c r="AC311" s="12" t="s">
        <v>3715</v>
      </c>
      <c r="AD311" s="12" t="s">
        <v>3715</v>
      </c>
      <c r="AE311" s="12" t="s">
        <v>3715</v>
      </c>
      <c r="AF311" s="12" t="s">
        <v>3715</v>
      </c>
      <c r="AG311" s="12" t="s">
        <v>3715</v>
      </c>
      <c r="AH311" s="12" t="s">
        <v>3715</v>
      </c>
    </row>
    <row r="312" spans="1:34" x14ac:dyDescent="0.2">
      <c r="A312" s="12" t="s">
        <v>601</v>
      </c>
      <c r="B312">
        <f>LOOKUP(A312,'TMP2'!$A:$A,'TMP2'!$C:$C)</f>
        <v>16484.236000000001</v>
      </c>
      <c r="C312">
        <f>LOOKUP(A312,'TMP2'!$A:$A,'TMP2'!$D:$D)</f>
        <v>102475.626</v>
      </c>
      <c r="D312">
        <f>MATCH(A312,'TMP2'!A:A,0)</f>
        <v>1385</v>
      </c>
      <c r="E312" s="12">
        <v>20</v>
      </c>
      <c r="F312" s="12">
        <v>20.2</v>
      </c>
      <c r="G312" s="12" t="s">
        <v>1870</v>
      </c>
      <c r="H312" s="12">
        <v>21.1</v>
      </c>
      <c r="I312" s="12">
        <v>35</v>
      </c>
      <c r="J312" s="12">
        <v>21</v>
      </c>
      <c r="K312" s="12">
        <v>14</v>
      </c>
      <c r="L312" s="12">
        <v>7.1428571428572441E-3</v>
      </c>
      <c r="M312" s="12">
        <v>1.94</v>
      </c>
      <c r="N312" s="12">
        <v>1.6019818331957059</v>
      </c>
      <c r="O312" s="12">
        <v>2.68</v>
      </c>
      <c r="P312" s="12">
        <v>0.67292783505154663</v>
      </c>
      <c r="Q312" s="12">
        <v>0.40224558462846799</v>
      </c>
      <c r="R312" s="12">
        <v>84.032784876060902</v>
      </c>
      <c r="S312" t="s">
        <v>590</v>
      </c>
      <c r="T312" s="12" t="s">
        <v>3715</v>
      </c>
      <c r="U312" s="12" t="s">
        <v>3715</v>
      </c>
      <c r="W312" s="12">
        <v>36.799999999999997</v>
      </c>
      <c r="X312" s="12">
        <v>31.3</v>
      </c>
      <c r="Y312" s="12" t="s">
        <v>3715</v>
      </c>
      <c r="Z312" s="12" t="s">
        <v>3715</v>
      </c>
      <c r="AA312" s="12" t="s">
        <v>3715</v>
      </c>
      <c r="AB312" s="12" t="s">
        <v>3715</v>
      </c>
      <c r="AC312" s="12" t="s">
        <v>3715</v>
      </c>
      <c r="AD312" s="12" t="s">
        <v>3715</v>
      </c>
      <c r="AE312" s="12" t="s">
        <v>3715</v>
      </c>
      <c r="AF312" s="12" t="s">
        <v>3715</v>
      </c>
      <c r="AG312" s="12" t="s">
        <v>3715</v>
      </c>
      <c r="AH312" s="12" t="s">
        <v>3715</v>
      </c>
    </row>
    <row r="313" spans="1:34" x14ac:dyDescent="0.2">
      <c r="A313" s="12" t="s">
        <v>601</v>
      </c>
      <c r="B313">
        <f>LOOKUP(A313,'TMP2'!$A:$A,'TMP2'!$C:$C)</f>
        <v>16484.236000000001</v>
      </c>
      <c r="C313">
        <f>LOOKUP(A313,'TMP2'!$A:$A,'TMP2'!$D:$D)</f>
        <v>102475.626</v>
      </c>
      <c r="D313">
        <f>MATCH(A313,'TMP2'!A:A,0)</f>
        <v>1385</v>
      </c>
      <c r="E313" s="12">
        <v>20</v>
      </c>
      <c r="F313" s="12">
        <v>20.2</v>
      </c>
      <c r="G313" s="12" t="s">
        <v>1870</v>
      </c>
      <c r="H313" s="12">
        <v>21.1</v>
      </c>
      <c r="I313" s="12">
        <v>35</v>
      </c>
      <c r="J313" s="12">
        <v>21</v>
      </c>
      <c r="K313" s="12">
        <v>14</v>
      </c>
      <c r="L313" s="12">
        <v>7.1428571428572441E-3</v>
      </c>
      <c r="M313" s="12">
        <v>1.94</v>
      </c>
      <c r="N313" s="12">
        <v>1.6019818331957059</v>
      </c>
      <c r="O313" s="12">
        <v>2.68</v>
      </c>
      <c r="P313" s="12">
        <v>0.67292783505154663</v>
      </c>
      <c r="Q313" s="12">
        <v>0.40224558462846799</v>
      </c>
      <c r="R313" s="12">
        <v>84.032784876060902</v>
      </c>
      <c r="S313" t="s">
        <v>590</v>
      </c>
      <c r="T313" s="12" t="s">
        <v>3715</v>
      </c>
      <c r="U313" s="12" t="s">
        <v>3715</v>
      </c>
      <c r="W313" s="12">
        <v>36.799999999999997</v>
      </c>
      <c r="X313" s="12">
        <v>31.3</v>
      </c>
      <c r="Y313" s="12" t="s">
        <v>3715</v>
      </c>
      <c r="Z313" s="12" t="s">
        <v>3715</v>
      </c>
      <c r="AA313" s="12" t="s">
        <v>3715</v>
      </c>
      <c r="AB313" s="12" t="s">
        <v>3715</v>
      </c>
      <c r="AC313" s="12" t="s">
        <v>3715</v>
      </c>
      <c r="AD313" s="12" t="s">
        <v>3715</v>
      </c>
      <c r="AE313" s="12" t="s">
        <v>3715</v>
      </c>
      <c r="AF313" s="12" t="s">
        <v>3715</v>
      </c>
      <c r="AG313" s="12" t="s">
        <v>3715</v>
      </c>
      <c r="AH313" s="12" t="s">
        <v>3715</v>
      </c>
    </row>
    <row r="314" spans="1:34" x14ac:dyDescent="0.2">
      <c r="A314" s="12" t="s">
        <v>603</v>
      </c>
      <c r="B314">
        <f>LOOKUP(A314,'TMP2'!$A:$A,'TMP2'!$C:$C)</f>
        <v>16480.901999999998</v>
      </c>
      <c r="C314">
        <f>LOOKUP(A314,'TMP2'!$A:$A,'TMP2'!$D:$D)</f>
        <v>102410.548</v>
      </c>
      <c r="D314">
        <f>MATCH(A314,'TMP2'!A:A,0)</f>
        <v>1387</v>
      </c>
      <c r="E314" s="12">
        <v>17.899999999999999</v>
      </c>
      <c r="F314" s="12">
        <v>18.100000000000001</v>
      </c>
      <c r="G314" s="12" t="s">
        <v>1870</v>
      </c>
      <c r="H314" s="12">
        <v>28.6</v>
      </c>
      <c r="I314" s="12">
        <v>35</v>
      </c>
      <c r="J314" s="12">
        <v>20</v>
      </c>
      <c r="K314" s="12">
        <v>15</v>
      </c>
      <c r="L314" s="12">
        <v>0.57333333333333347</v>
      </c>
      <c r="M314" s="12">
        <v>1.95</v>
      </c>
      <c r="N314" s="12">
        <v>1.5163297045101087</v>
      </c>
      <c r="O314" s="12">
        <v>2.68</v>
      </c>
      <c r="P314" s="12">
        <v>0.76742564102564126</v>
      </c>
      <c r="Q314" s="12">
        <v>0.43420533413801898</v>
      </c>
      <c r="R314" s="12">
        <v>99.876777504543981</v>
      </c>
      <c r="S314" t="s">
        <v>590</v>
      </c>
      <c r="T314" s="12" t="s">
        <v>3715</v>
      </c>
      <c r="U314" s="12" t="s">
        <v>3715</v>
      </c>
      <c r="W314" s="12">
        <v>32.5</v>
      </c>
      <c r="X314" s="12">
        <v>6.7</v>
      </c>
      <c r="Y314" s="12" t="s">
        <v>3715</v>
      </c>
      <c r="Z314" s="12" t="s">
        <v>3715</v>
      </c>
      <c r="AA314" s="12" t="s">
        <v>3715</v>
      </c>
      <c r="AB314" s="12" t="s">
        <v>3715</v>
      </c>
      <c r="AC314" s="12" t="s">
        <v>3715</v>
      </c>
      <c r="AD314" s="12" t="s">
        <v>3715</v>
      </c>
      <c r="AE314" s="12" t="s">
        <v>3715</v>
      </c>
      <c r="AF314" s="12" t="s">
        <v>3715</v>
      </c>
      <c r="AG314" s="12" t="s">
        <v>3715</v>
      </c>
      <c r="AH314" s="12" t="s">
        <v>3715</v>
      </c>
    </row>
    <row r="315" spans="1:34" x14ac:dyDescent="0.2">
      <c r="A315" s="12" t="s">
        <v>603</v>
      </c>
      <c r="B315">
        <f>LOOKUP(A315,'TMP2'!$A:$A,'TMP2'!$C:$C)</f>
        <v>16480.901999999998</v>
      </c>
      <c r="C315">
        <f>LOOKUP(A315,'TMP2'!$A:$A,'TMP2'!$D:$D)</f>
        <v>102410.548</v>
      </c>
      <c r="D315">
        <f>MATCH(A315,'TMP2'!A:A,0)</f>
        <v>1387</v>
      </c>
      <c r="E315" s="12">
        <v>17.899999999999999</v>
      </c>
      <c r="F315" s="12">
        <v>18.100000000000001</v>
      </c>
      <c r="G315" s="12" t="s">
        <v>1870</v>
      </c>
      <c r="H315" s="12">
        <v>28.6</v>
      </c>
      <c r="I315" s="12">
        <v>35</v>
      </c>
      <c r="J315" s="12">
        <v>20</v>
      </c>
      <c r="K315" s="12">
        <v>15</v>
      </c>
      <c r="L315" s="12">
        <v>0.57333333333333347</v>
      </c>
      <c r="M315" s="12">
        <v>1.95</v>
      </c>
      <c r="N315" s="12">
        <v>1.5163297045101087</v>
      </c>
      <c r="O315" s="12">
        <v>2.68</v>
      </c>
      <c r="P315" s="12">
        <v>0.76742564102564126</v>
      </c>
      <c r="Q315" s="12">
        <v>0.43420533413801898</v>
      </c>
      <c r="R315" s="12">
        <v>99.876777504543981</v>
      </c>
      <c r="S315" t="s">
        <v>590</v>
      </c>
      <c r="T315" s="12" t="s">
        <v>3715</v>
      </c>
      <c r="U315" s="12" t="s">
        <v>3715</v>
      </c>
      <c r="W315" s="12">
        <v>32.5</v>
      </c>
      <c r="X315" s="12">
        <v>6.7</v>
      </c>
      <c r="Y315" s="12" t="s">
        <v>3715</v>
      </c>
      <c r="Z315" s="12" t="s">
        <v>3715</v>
      </c>
      <c r="AA315" s="12" t="s">
        <v>3715</v>
      </c>
      <c r="AB315" s="12" t="s">
        <v>3715</v>
      </c>
      <c r="AC315" s="12" t="s">
        <v>3715</v>
      </c>
      <c r="AD315" s="12" t="s">
        <v>3715</v>
      </c>
      <c r="AE315" s="12" t="s">
        <v>3715</v>
      </c>
      <c r="AF315" s="12" t="s">
        <v>3715</v>
      </c>
      <c r="AG315" s="12" t="s">
        <v>3715</v>
      </c>
      <c r="AH315" s="12" t="s">
        <v>3715</v>
      </c>
    </row>
    <row r="316" spans="1:34" x14ac:dyDescent="0.2">
      <c r="A316" s="12" t="s">
        <v>612</v>
      </c>
      <c r="B316">
        <f>LOOKUP(A316,'TMP2'!$A:$A,'TMP2'!$C:$C)</f>
        <v>16436.238000000001</v>
      </c>
      <c r="C316">
        <f>LOOKUP(A316,'TMP2'!$A:$A,'TMP2'!$D:$D)</f>
        <v>102483.18399999999</v>
      </c>
      <c r="D316">
        <f>MATCH(A316,'TMP2'!A:A,0)</f>
        <v>1397</v>
      </c>
      <c r="E316" s="12">
        <v>18</v>
      </c>
      <c r="F316" s="12">
        <v>18.2</v>
      </c>
      <c r="G316" s="12" t="s">
        <v>1870</v>
      </c>
      <c r="H316" s="12">
        <v>21.9</v>
      </c>
      <c r="I316" s="12">
        <v>33</v>
      </c>
      <c r="J316" s="12">
        <v>19</v>
      </c>
      <c r="K316" s="12">
        <v>14</v>
      </c>
      <c r="L316" s="12">
        <v>0.20714285714285705</v>
      </c>
      <c r="M316" s="12">
        <v>2</v>
      </c>
      <c r="N316" s="12">
        <v>1.6406890894175556</v>
      </c>
      <c r="O316" s="12">
        <v>2.67</v>
      </c>
      <c r="P316" s="12">
        <v>0.62736499999999973</v>
      </c>
      <c r="Q316" s="12">
        <v>0.38550970433799397</v>
      </c>
      <c r="R316" s="12">
        <v>93.204115626469473</v>
      </c>
      <c r="S316" t="s">
        <v>590</v>
      </c>
      <c r="T316" s="12">
        <v>0.17399999999999999</v>
      </c>
      <c r="U316" s="12">
        <v>9.3279999999999994</v>
      </c>
      <c r="W316" s="12" t="s">
        <v>3715</v>
      </c>
      <c r="X316" s="12" t="s">
        <v>3715</v>
      </c>
      <c r="Y316" s="12" t="s">
        <v>3715</v>
      </c>
      <c r="Z316" s="12" t="s">
        <v>3715</v>
      </c>
      <c r="AA316" s="12" t="s">
        <v>3715</v>
      </c>
      <c r="AB316" s="12" t="s">
        <v>3715</v>
      </c>
      <c r="AC316" s="12" t="s">
        <v>3715</v>
      </c>
      <c r="AD316" s="12" t="s">
        <v>3715</v>
      </c>
      <c r="AE316" s="12" t="s">
        <v>3715</v>
      </c>
      <c r="AF316" s="12" t="s">
        <v>3715</v>
      </c>
      <c r="AG316" s="12" t="s">
        <v>3715</v>
      </c>
      <c r="AH316" s="12" t="s">
        <v>3715</v>
      </c>
    </row>
    <row r="317" spans="1:34" x14ac:dyDescent="0.2">
      <c r="A317" s="12" t="s">
        <v>612</v>
      </c>
      <c r="B317">
        <f>LOOKUP(A317,'TMP2'!$A:$A,'TMP2'!$C:$C)</f>
        <v>16436.238000000001</v>
      </c>
      <c r="C317">
        <f>LOOKUP(A317,'TMP2'!$A:$A,'TMP2'!$D:$D)</f>
        <v>102483.18399999999</v>
      </c>
      <c r="D317">
        <f>MATCH(A317,'TMP2'!A:A,0)</f>
        <v>1397</v>
      </c>
      <c r="E317" s="12">
        <v>18</v>
      </c>
      <c r="F317" s="12">
        <v>18.2</v>
      </c>
      <c r="G317" s="12" t="s">
        <v>1870</v>
      </c>
      <c r="H317" s="12">
        <v>21.9</v>
      </c>
      <c r="I317" s="12">
        <v>33</v>
      </c>
      <c r="J317" s="12">
        <v>19</v>
      </c>
      <c r="K317" s="12">
        <v>14</v>
      </c>
      <c r="L317" s="12">
        <v>0.20714285714285705</v>
      </c>
      <c r="M317" s="12">
        <v>2</v>
      </c>
      <c r="N317" s="12">
        <v>1.6406890894175556</v>
      </c>
      <c r="O317" s="12">
        <v>2.67</v>
      </c>
      <c r="P317" s="12">
        <v>0.62736499999999973</v>
      </c>
      <c r="Q317" s="12">
        <v>0.38550970433799397</v>
      </c>
      <c r="R317" s="12">
        <v>93.204115626469473</v>
      </c>
      <c r="S317" t="s">
        <v>590</v>
      </c>
      <c r="T317" s="12">
        <v>0.17399999999999999</v>
      </c>
      <c r="U317" s="12">
        <v>9.3279999999999994</v>
      </c>
      <c r="W317" s="12" t="s">
        <v>3715</v>
      </c>
      <c r="X317" s="12" t="s">
        <v>3715</v>
      </c>
      <c r="Y317" s="12" t="s">
        <v>3715</v>
      </c>
      <c r="Z317" s="12" t="s">
        <v>3715</v>
      </c>
      <c r="AA317" s="12" t="s">
        <v>3715</v>
      </c>
      <c r="AB317" s="12" t="s">
        <v>3715</v>
      </c>
      <c r="AC317" s="12" t="s">
        <v>3715</v>
      </c>
      <c r="AD317" s="12" t="s">
        <v>3715</v>
      </c>
      <c r="AE317" s="12" t="s">
        <v>3715</v>
      </c>
      <c r="AF317" s="12" t="s">
        <v>3715</v>
      </c>
      <c r="AG317" s="12" t="s">
        <v>3715</v>
      </c>
      <c r="AH317" s="12" t="s">
        <v>3715</v>
      </c>
    </row>
    <row r="318" spans="1:34" x14ac:dyDescent="0.2">
      <c r="A318" s="12" t="s">
        <v>613</v>
      </c>
      <c r="B318">
        <f>LOOKUP(A318,'TMP2'!$A:$A,'TMP2'!$C:$C)</f>
        <v>16439.306</v>
      </c>
      <c r="C318">
        <f>LOOKUP(A318,'TMP2'!$A:$A,'TMP2'!$D:$D)</f>
        <v>102395.921</v>
      </c>
      <c r="D318">
        <f>MATCH(A318,'TMP2'!A:A,0)</f>
        <v>1398</v>
      </c>
      <c r="E318" s="12">
        <v>21.6</v>
      </c>
      <c r="F318" s="12">
        <v>21.8</v>
      </c>
      <c r="G318" s="12" t="s">
        <v>1870</v>
      </c>
      <c r="H318" s="12">
        <v>22.1</v>
      </c>
      <c r="I318" s="12">
        <v>31</v>
      </c>
      <c r="J318" s="12">
        <v>18</v>
      </c>
      <c r="K318" s="12">
        <v>13</v>
      </c>
      <c r="L318" s="12">
        <v>0.31538461538461549</v>
      </c>
      <c r="M318" s="12">
        <v>1.97</v>
      </c>
      <c r="N318" s="12">
        <v>1.6134316134316133</v>
      </c>
      <c r="O318" s="12">
        <v>2.67</v>
      </c>
      <c r="P318" s="12">
        <v>0.65485786802030477</v>
      </c>
      <c r="Q318" s="12">
        <v>0.39571849684209198</v>
      </c>
      <c r="R318" s="12">
        <v>90.106575612176059</v>
      </c>
      <c r="S318" t="s">
        <v>590</v>
      </c>
      <c r="T318" s="12">
        <v>0.27800000000000002</v>
      </c>
      <c r="U318" s="12">
        <v>5.9450000000000003</v>
      </c>
      <c r="W318" s="12" t="s">
        <v>3715</v>
      </c>
      <c r="X318" s="12" t="s">
        <v>3715</v>
      </c>
      <c r="Y318" s="12" t="s">
        <v>3715</v>
      </c>
      <c r="Z318" s="12" t="s">
        <v>3715</v>
      </c>
      <c r="AA318" s="12" t="s">
        <v>3715</v>
      </c>
      <c r="AB318" s="12" t="s">
        <v>3715</v>
      </c>
      <c r="AC318" s="12" t="s">
        <v>3715</v>
      </c>
      <c r="AD318" s="12" t="s">
        <v>3715</v>
      </c>
      <c r="AE318" s="12" t="s">
        <v>3715</v>
      </c>
      <c r="AF318" s="12" t="s">
        <v>3715</v>
      </c>
      <c r="AG318" s="12" t="s">
        <v>3715</v>
      </c>
      <c r="AH318" s="12" t="s">
        <v>3715</v>
      </c>
    </row>
    <row r="319" spans="1:34" x14ac:dyDescent="0.2">
      <c r="A319" s="12" t="s">
        <v>613</v>
      </c>
      <c r="B319">
        <f>LOOKUP(A319,'TMP2'!$A:$A,'TMP2'!$C:$C)</f>
        <v>16439.306</v>
      </c>
      <c r="C319">
        <f>LOOKUP(A319,'TMP2'!$A:$A,'TMP2'!$D:$D)</f>
        <v>102395.921</v>
      </c>
      <c r="D319">
        <f>MATCH(A319,'TMP2'!A:A,0)</f>
        <v>1398</v>
      </c>
      <c r="E319" s="12">
        <v>21.6</v>
      </c>
      <c r="F319" s="12">
        <v>21.8</v>
      </c>
      <c r="G319" s="12" t="s">
        <v>1870</v>
      </c>
      <c r="H319" s="12">
        <v>22.1</v>
      </c>
      <c r="I319" s="12">
        <v>31</v>
      </c>
      <c r="J319" s="12">
        <v>18</v>
      </c>
      <c r="K319" s="12">
        <v>13</v>
      </c>
      <c r="L319" s="12">
        <v>0.31538461538461549</v>
      </c>
      <c r="M319" s="12">
        <v>1.97</v>
      </c>
      <c r="N319" s="12">
        <v>1.6134316134316133</v>
      </c>
      <c r="O319" s="12">
        <v>2.67</v>
      </c>
      <c r="P319" s="12">
        <v>0.65485786802030477</v>
      </c>
      <c r="Q319" s="12">
        <v>0.39571849684209198</v>
      </c>
      <c r="R319" s="12">
        <v>90.106575612176059</v>
      </c>
      <c r="S319" t="s">
        <v>590</v>
      </c>
      <c r="T319" s="12">
        <v>0.27800000000000002</v>
      </c>
      <c r="U319" s="12">
        <v>5.9450000000000003</v>
      </c>
      <c r="W319" s="12" t="s">
        <v>3715</v>
      </c>
      <c r="X319" s="12" t="s">
        <v>3715</v>
      </c>
      <c r="Y319" s="12" t="s">
        <v>3715</v>
      </c>
      <c r="Z319" s="12" t="s">
        <v>3715</v>
      </c>
      <c r="AA319" s="12" t="s">
        <v>3715</v>
      </c>
      <c r="AB319" s="12" t="s">
        <v>3715</v>
      </c>
      <c r="AC319" s="12" t="s">
        <v>3715</v>
      </c>
      <c r="AD319" s="12" t="s">
        <v>3715</v>
      </c>
      <c r="AE319" s="12" t="s">
        <v>3715</v>
      </c>
      <c r="AF319" s="12" t="s">
        <v>3715</v>
      </c>
      <c r="AG319" s="12" t="s">
        <v>3715</v>
      </c>
      <c r="AH319" s="12" t="s">
        <v>3715</v>
      </c>
    </row>
    <row r="320" spans="1:34" x14ac:dyDescent="0.2">
      <c r="A320" s="12" t="s">
        <v>617</v>
      </c>
      <c r="B320">
        <f>LOOKUP(A320,'TMP2'!$A:$A,'TMP2'!$C:$C)</f>
        <v>16415.84</v>
      </c>
      <c r="C320">
        <f>LOOKUP(A320,'TMP2'!$A:$A,'TMP2'!$D:$D)</f>
        <v>102477.45299999999</v>
      </c>
      <c r="D320">
        <f>MATCH(A320,'TMP2'!A:A,0)</f>
        <v>1403</v>
      </c>
      <c r="E320" s="12">
        <v>12.8</v>
      </c>
      <c r="F320" s="12">
        <v>13.2</v>
      </c>
      <c r="G320" s="12" t="s">
        <v>1870</v>
      </c>
      <c r="H320" s="12">
        <v>17.5</v>
      </c>
      <c r="I320" s="12">
        <v>36</v>
      </c>
      <c r="J320" s="12">
        <v>21</v>
      </c>
      <c r="K320" s="12">
        <v>15</v>
      </c>
      <c r="L320" s="12">
        <v>0</v>
      </c>
      <c r="M320" s="12">
        <v>2.0699999999999998</v>
      </c>
      <c r="N320" s="12">
        <v>1.7617021276595743</v>
      </c>
      <c r="O320" s="12">
        <v>2.66</v>
      </c>
      <c r="P320" s="12">
        <v>0.50990338164251225</v>
      </c>
      <c r="Q320" s="12">
        <v>0.337705967045273</v>
      </c>
      <c r="R320" s="12">
        <v>91.291804831833232</v>
      </c>
      <c r="S320" t="s">
        <v>590</v>
      </c>
      <c r="T320" s="12">
        <v>0.122</v>
      </c>
      <c r="U320" s="12">
        <v>12.337</v>
      </c>
      <c r="W320" s="12">
        <v>32</v>
      </c>
      <c r="X320" s="12">
        <v>27.5</v>
      </c>
      <c r="Y320" s="12" t="s">
        <v>3715</v>
      </c>
      <c r="Z320" s="12" t="s">
        <v>3715</v>
      </c>
      <c r="AA320" s="12" t="s">
        <v>3715</v>
      </c>
      <c r="AB320" s="12" t="s">
        <v>3715</v>
      </c>
      <c r="AC320" s="12" t="s">
        <v>3715</v>
      </c>
      <c r="AD320" s="12" t="s">
        <v>3715</v>
      </c>
      <c r="AE320" s="12" t="s">
        <v>3715</v>
      </c>
      <c r="AF320" s="12" t="s">
        <v>3715</v>
      </c>
      <c r="AG320" s="12" t="s">
        <v>3715</v>
      </c>
      <c r="AH320" s="12" t="s">
        <v>3715</v>
      </c>
    </row>
    <row r="321" spans="1:34" x14ac:dyDescent="0.2">
      <c r="A321" s="12" t="s">
        <v>617</v>
      </c>
      <c r="B321">
        <f>LOOKUP(A321,'TMP2'!$A:$A,'TMP2'!$C:$C)</f>
        <v>16415.84</v>
      </c>
      <c r="C321">
        <f>LOOKUP(A321,'TMP2'!$A:$A,'TMP2'!$D:$D)</f>
        <v>102477.45299999999</v>
      </c>
      <c r="D321">
        <f>MATCH(A321,'TMP2'!A:A,0)</f>
        <v>1403</v>
      </c>
      <c r="E321" s="12">
        <v>12.8</v>
      </c>
      <c r="F321" s="12">
        <v>13.2</v>
      </c>
      <c r="G321" s="12" t="s">
        <v>1870</v>
      </c>
      <c r="H321" s="12">
        <v>17.5</v>
      </c>
      <c r="I321" s="12">
        <v>36</v>
      </c>
      <c r="J321" s="12">
        <v>21</v>
      </c>
      <c r="K321" s="12">
        <v>15</v>
      </c>
      <c r="L321" s="12">
        <v>0</v>
      </c>
      <c r="M321" s="12">
        <v>2.0699999999999998</v>
      </c>
      <c r="N321" s="12">
        <v>1.7617021276595743</v>
      </c>
      <c r="O321" s="12">
        <v>2.66</v>
      </c>
      <c r="P321" s="12">
        <v>0.50990338164251225</v>
      </c>
      <c r="Q321" s="12">
        <v>0.337705967045273</v>
      </c>
      <c r="R321" s="12">
        <v>91.291804831833232</v>
      </c>
      <c r="S321" t="s">
        <v>590</v>
      </c>
      <c r="T321" s="12">
        <v>0.122</v>
      </c>
      <c r="U321" s="12">
        <v>12.337</v>
      </c>
      <c r="W321" s="12">
        <v>32</v>
      </c>
      <c r="X321" s="12">
        <v>27.5</v>
      </c>
      <c r="Y321" s="12" t="s">
        <v>3715</v>
      </c>
      <c r="Z321" s="12" t="s">
        <v>3715</v>
      </c>
      <c r="AA321" s="12" t="s">
        <v>3715</v>
      </c>
      <c r="AB321" s="12" t="s">
        <v>3715</v>
      </c>
      <c r="AC321" s="12" t="s">
        <v>3715</v>
      </c>
      <c r="AD321" s="12" t="s">
        <v>3715</v>
      </c>
      <c r="AE321" s="12" t="s">
        <v>3715</v>
      </c>
      <c r="AF321" s="12" t="s">
        <v>3715</v>
      </c>
      <c r="AG321" s="12" t="s">
        <v>3715</v>
      </c>
      <c r="AH321" s="12" t="s">
        <v>3715</v>
      </c>
    </row>
    <row r="322" spans="1:34" x14ac:dyDescent="0.2">
      <c r="A322" s="12" t="s">
        <v>618</v>
      </c>
      <c r="B322">
        <f>LOOKUP(A322,'TMP2'!$A:$A,'TMP2'!$C:$C)</f>
        <v>16418.530999999999</v>
      </c>
      <c r="C322">
        <f>LOOKUP(A322,'TMP2'!$A:$A,'TMP2'!$D:$D)</f>
        <v>102388.584</v>
      </c>
      <c r="D322">
        <f>MATCH(A322,'TMP2'!A:A,0)</f>
        <v>1404</v>
      </c>
      <c r="E322" s="12">
        <v>22.5</v>
      </c>
      <c r="F322" s="12">
        <v>22.7</v>
      </c>
      <c r="G322" s="12" t="s">
        <v>1870</v>
      </c>
      <c r="H322" s="12">
        <v>25.6</v>
      </c>
      <c r="I322" s="12">
        <v>36</v>
      </c>
      <c r="J322" s="12">
        <v>22</v>
      </c>
      <c r="K322" s="12">
        <v>14</v>
      </c>
      <c r="L322" s="12">
        <v>0.25714285714285723</v>
      </c>
      <c r="M322" s="12">
        <v>1.87</v>
      </c>
      <c r="N322" s="12">
        <v>1.4888535031847134</v>
      </c>
      <c r="O322" s="12">
        <v>2.68</v>
      </c>
      <c r="P322" s="12">
        <v>0.8000427807486632</v>
      </c>
      <c r="Q322" s="12">
        <v>0.444457648065405</v>
      </c>
      <c r="R322" s="12">
        <v>85.755414148975987</v>
      </c>
      <c r="S322" t="s">
        <v>590</v>
      </c>
      <c r="T322" s="12">
        <v>0.44400000000000001</v>
      </c>
      <c r="U322" s="12">
        <v>4.0510000000000002</v>
      </c>
      <c r="W322" s="12" t="s">
        <v>3715</v>
      </c>
      <c r="X322" s="12" t="s">
        <v>3715</v>
      </c>
      <c r="Y322" s="12" t="s">
        <v>3715</v>
      </c>
      <c r="Z322" s="12" t="s">
        <v>3715</v>
      </c>
      <c r="AA322" s="12" t="s">
        <v>3715</v>
      </c>
      <c r="AB322" s="12" t="s">
        <v>3715</v>
      </c>
      <c r="AC322" s="12" t="s">
        <v>3715</v>
      </c>
      <c r="AD322" s="12" t="s">
        <v>3715</v>
      </c>
      <c r="AE322" s="12" t="s">
        <v>3715</v>
      </c>
      <c r="AF322" s="12" t="s">
        <v>3715</v>
      </c>
      <c r="AG322" s="12" t="s">
        <v>3715</v>
      </c>
      <c r="AH322" s="12" t="s">
        <v>3715</v>
      </c>
    </row>
    <row r="323" spans="1:34" x14ac:dyDescent="0.2">
      <c r="A323" s="12" t="s">
        <v>618</v>
      </c>
      <c r="B323">
        <f>LOOKUP(A323,'TMP2'!$A:$A,'TMP2'!$C:$C)</f>
        <v>16418.530999999999</v>
      </c>
      <c r="C323">
        <f>LOOKUP(A323,'TMP2'!$A:$A,'TMP2'!$D:$D)</f>
        <v>102388.584</v>
      </c>
      <c r="D323">
        <f>MATCH(A323,'TMP2'!A:A,0)</f>
        <v>1404</v>
      </c>
      <c r="E323" s="12">
        <v>22.5</v>
      </c>
      <c r="F323" s="12">
        <v>22.7</v>
      </c>
      <c r="G323" s="12" t="s">
        <v>1870</v>
      </c>
      <c r="H323" s="12">
        <v>25.6</v>
      </c>
      <c r="I323" s="12">
        <v>36</v>
      </c>
      <c r="J323" s="12">
        <v>22</v>
      </c>
      <c r="K323" s="12">
        <v>14</v>
      </c>
      <c r="L323" s="12">
        <v>0.25714285714285723</v>
      </c>
      <c r="M323" s="12">
        <v>1.87</v>
      </c>
      <c r="N323" s="12">
        <v>1.4888535031847134</v>
      </c>
      <c r="O323" s="12">
        <v>2.68</v>
      </c>
      <c r="P323" s="12">
        <v>0.8000427807486632</v>
      </c>
      <c r="Q323" s="12">
        <v>0.444457648065405</v>
      </c>
      <c r="R323" s="12">
        <v>85.755414148975987</v>
      </c>
      <c r="S323" t="s">
        <v>590</v>
      </c>
      <c r="T323" s="12">
        <v>0.44400000000000001</v>
      </c>
      <c r="U323" s="12">
        <v>4.0510000000000002</v>
      </c>
      <c r="W323" s="12" t="s">
        <v>3715</v>
      </c>
      <c r="X323" s="12" t="s">
        <v>3715</v>
      </c>
      <c r="Y323" s="12" t="s">
        <v>3715</v>
      </c>
      <c r="Z323" s="12" t="s">
        <v>3715</v>
      </c>
      <c r="AA323" s="12" t="s">
        <v>3715</v>
      </c>
      <c r="AB323" s="12" t="s">
        <v>3715</v>
      </c>
      <c r="AC323" s="12" t="s">
        <v>3715</v>
      </c>
      <c r="AD323" s="12" t="s">
        <v>3715</v>
      </c>
      <c r="AE323" s="12" t="s">
        <v>3715</v>
      </c>
      <c r="AF323" s="12" t="s">
        <v>3715</v>
      </c>
      <c r="AG323" s="12" t="s">
        <v>3715</v>
      </c>
      <c r="AH323" s="12" t="s">
        <v>3715</v>
      </c>
    </row>
    <row r="324" spans="1:34" x14ac:dyDescent="0.2">
      <c r="A324" s="12" t="s">
        <v>620</v>
      </c>
      <c r="B324">
        <f>LOOKUP(A324,'TMP2'!$A:$A,'TMP2'!$C:$C)</f>
        <v>16406.235000000001</v>
      </c>
      <c r="C324">
        <f>LOOKUP(A324,'TMP2'!$A:$A,'TMP2'!$D:$D)</f>
        <v>102431.208</v>
      </c>
      <c r="D324">
        <f>MATCH(A324,'TMP2'!A:A,0)</f>
        <v>1406</v>
      </c>
      <c r="E324" s="12">
        <v>10</v>
      </c>
      <c r="F324" s="12">
        <v>10.199999999999999</v>
      </c>
      <c r="G324" s="12" t="s">
        <v>1870</v>
      </c>
      <c r="H324" s="12">
        <v>16.2</v>
      </c>
      <c r="I324" s="12">
        <v>34</v>
      </c>
      <c r="J324" s="12">
        <v>20</v>
      </c>
      <c r="K324" s="12">
        <v>14</v>
      </c>
      <c r="L324" s="12">
        <v>0</v>
      </c>
      <c r="M324" s="12">
        <v>2.08</v>
      </c>
      <c r="N324" s="12">
        <v>1.7900172117039588</v>
      </c>
      <c r="O324" s="12">
        <v>2.67</v>
      </c>
      <c r="P324" s="12">
        <v>0.49160576923076915</v>
      </c>
      <c r="Q324" s="12">
        <v>0.32958156865020299</v>
      </c>
      <c r="R324" s="12">
        <v>87.98513505584134</v>
      </c>
      <c r="S324" t="s">
        <v>590</v>
      </c>
      <c r="T324" s="12" t="s">
        <v>3715</v>
      </c>
      <c r="U324" s="12" t="s">
        <v>3715</v>
      </c>
      <c r="W324" s="12">
        <v>73.8</v>
      </c>
      <c r="X324" s="12">
        <v>10.3</v>
      </c>
      <c r="Y324" s="12" t="s">
        <v>3715</v>
      </c>
      <c r="Z324" s="12" t="s">
        <v>3715</v>
      </c>
      <c r="AA324" s="12" t="s">
        <v>3715</v>
      </c>
      <c r="AB324" s="12" t="s">
        <v>3715</v>
      </c>
      <c r="AC324" s="12" t="s">
        <v>3715</v>
      </c>
      <c r="AD324" s="12" t="s">
        <v>3715</v>
      </c>
      <c r="AE324" s="12" t="s">
        <v>3715</v>
      </c>
      <c r="AF324" s="12" t="s">
        <v>3715</v>
      </c>
      <c r="AG324" s="12" t="s">
        <v>3715</v>
      </c>
      <c r="AH324" s="12" t="s">
        <v>3715</v>
      </c>
    </row>
    <row r="325" spans="1:34" x14ac:dyDescent="0.2">
      <c r="A325" s="12" t="s">
        <v>620</v>
      </c>
      <c r="B325">
        <f>LOOKUP(A325,'TMP2'!$A:$A,'TMP2'!$C:$C)</f>
        <v>16406.235000000001</v>
      </c>
      <c r="C325">
        <f>LOOKUP(A325,'TMP2'!$A:$A,'TMP2'!$D:$D)</f>
        <v>102431.208</v>
      </c>
      <c r="D325">
        <f>MATCH(A325,'TMP2'!A:A,0)</f>
        <v>1406</v>
      </c>
      <c r="E325" s="12">
        <v>10</v>
      </c>
      <c r="F325" s="12">
        <v>10.199999999999999</v>
      </c>
      <c r="G325" s="12" t="s">
        <v>1870</v>
      </c>
      <c r="H325" s="12">
        <v>16.2</v>
      </c>
      <c r="I325" s="12">
        <v>34</v>
      </c>
      <c r="J325" s="12">
        <v>20</v>
      </c>
      <c r="K325" s="12">
        <v>14</v>
      </c>
      <c r="L325" s="12">
        <v>0</v>
      </c>
      <c r="M325" s="12">
        <v>2.08</v>
      </c>
      <c r="N325" s="12">
        <v>1.7900172117039588</v>
      </c>
      <c r="O325" s="12">
        <v>2.67</v>
      </c>
      <c r="P325" s="12">
        <v>0.49160576923076915</v>
      </c>
      <c r="Q325" s="12">
        <v>0.32958156865020299</v>
      </c>
      <c r="R325" s="12">
        <v>87.98513505584134</v>
      </c>
      <c r="S325" t="s">
        <v>590</v>
      </c>
      <c r="T325" s="12" t="s">
        <v>3715</v>
      </c>
      <c r="U325" s="12" t="s">
        <v>3715</v>
      </c>
      <c r="W325" s="12">
        <v>73.8</v>
      </c>
      <c r="X325" s="12">
        <v>10.3</v>
      </c>
      <c r="Y325" s="12" t="s">
        <v>3715</v>
      </c>
      <c r="Z325" s="12" t="s">
        <v>3715</v>
      </c>
      <c r="AA325" s="12" t="s">
        <v>3715</v>
      </c>
      <c r="AB325" s="12" t="s">
        <v>3715</v>
      </c>
      <c r="AC325" s="12" t="s">
        <v>3715</v>
      </c>
      <c r="AD325" s="12" t="s">
        <v>3715</v>
      </c>
      <c r="AE325" s="12" t="s">
        <v>3715</v>
      </c>
      <c r="AF325" s="12" t="s">
        <v>3715</v>
      </c>
      <c r="AG325" s="12" t="s">
        <v>3715</v>
      </c>
      <c r="AH325" s="12" t="s">
        <v>3715</v>
      </c>
    </row>
    <row r="326" spans="1:34" x14ac:dyDescent="0.2">
      <c r="A326" s="12" t="s">
        <v>620</v>
      </c>
      <c r="B326">
        <f>LOOKUP(A326,'TMP2'!$A:$A,'TMP2'!$C:$C)</f>
        <v>16406.235000000001</v>
      </c>
      <c r="C326">
        <f>LOOKUP(A326,'TMP2'!$A:$A,'TMP2'!$D:$D)</f>
        <v>102431.208</v>
      </c>
      <c r="D326">
        <f>MATCH(A326,'TMP2'!A:A,0)</f>
        <v>1406</v>
      </c>
      <c r="E326" s="12">
        <v>10.199999999999999</v>
      </c>
      <c r="F326" s="12">
        <v>10.4</v>
      </c>
      <c r="G326" s="12" t="s">
        <v>1870</v>
      </c>
      <c r="H326" s="12">
        <v>16.3</v>
      </c>
      <c r="I326" s="12">
        <v>35</v>
      </c>
      <c r="J326" s="12">
        <v>20</v>
      </c>
      <c r="K326" s="12">
        <v>15</v>
      </c>
      <c r="L326" s="12">
        <v>0</v>
      </c>
      <c r="M326" s="12">
        <v>2.12</v>
      </c>
      <c r="N326" s="12">
        <v>1.8228718830610491</v>
      </c>
      <c r="O326" s="12">
        <v>2.67</v>
      </c>
      <c r="P326" s="12">
        <v>0.4647216981132074</v>
      </c>
      <c r="Q326" s="12">
        <v>0.31727644829174201</v>
      </c>
      <c r="R326" s="12">
        <v>93.649597547730977</v>
      </c>
      <c r="S326" t="s">
        <v>590</v>
      </c>
      <c r="T326" s="12">
        <v>0.21299999999999999</v>
      </c>
      <c r="U326" s="12">
        <v>6.8879999999999999</v>
      </c>
      <c r="W326" s="12" t="s">
        <v>3715</v>
      </c>
      <c r="X326" s="12" t="s">
        <v>3715</v>
      </c>
      <c r="Y326" s="12" t="s">
        <v>3715</v>
      </c>
      <c r="Z326" s="12" t="s">
        <v>3715</v>
      </c>
      <c r="AA326" s="12" t="s">
        <v>3715</v>
      </c>
      <c r="AB326" s="12" t="s">
        <v>3715</v>
      </c>
      <c r="AC326" s="12" t="s">
        <v>3715</v>
      </c>
      <c r="AD326" s="12" t="s">
        <v>3715</v>
      </c>
      <c r="AE326" s="12" t="s">
        <v>3715</v>
      </c>
      <c r="AF326" s="12" t="s">
        <v>3715</v>
      </c>
      <c r="AG326" s="12" t="s">
        <v>3715</v>
      </c>
      <c r="AH326" s="12" t="s">
        <v>3715</v>
      </c>
    </row>
    <row r="327" spans="1:34" x14ac:dyDescent="0.2">
      <c r="A327" s="12" t="s">
        <v>620</v>
      </c>
      <c r="B327">
        <f>LOOKUP(A327,'TMP2'!$A:$A,'TMP2'!$C:$C)</f>
        <v>16406.235000000001</v>
      </c>
      <c r="C327">
        <f>LOOKUP(A327,'TMP2'!$A:$A,'TMP2'!$D:$D)</f>
        <v>102431.208</v>
      </c>
      <c r="D327">
        <f>MATCH(A327,'TMP2'!A:A,0)</f>
        <v>1406</v>
      </c>
      <c r="E327" s="12">
        <v>10.199999999999999</v>
      </c>
      <c r="F327" s="12">
        <v>10.4</v>
      </c>
      <c r="G327" s="12" t="s">
        <v>1870</v>
      </c>
      <c r="H327" s="12">
        <v>16.3</v>
      </c>
      <c r="I327" s="12">
        <v>35</v>
      </c>
      <c r="J327" s="12">
        <v>20</v>
      </c>
      <c r="K327" s="12">
        <v>15</v>
      </c>
      <c r="L327" s="12">
        <v>0</v>
      </c>
      <c r="M327" s="12">
        <v>2.12</v>
      </c>
      <c r="N327" s="12">
        <v>1.8228718830610491</v>
      </c>
      <c r="O327" s="12">
        <v>2.67</v>
      </c>
      <c r="P327" s="12">
        <v>0.4647216981132074</v>
      </c>
      <c r="Q327" s="12">
        <v>0.31727644829174201</v>
      </c>
      <c r="R327" s="12">
        <v>93.649597547730977</v>
      </c>
      <c r="S327" t="s">
        <v>590</v>
      </c>
      <c r="T327" s="12">
        <v>0.21299999999999999</v>
      </c>
      <c r="U327" s="12">
        <v>6.8879999999999999</v>
      </c>
      <c r="W327" s="12" t="s">
        <v>3715</v>
      </c>
      <c r="X327" s="12" t="s">
        <v>3715</v>
      </c>
      <c r="Y327" s="12" t="s">
        <v>3715</v>
      </c>
      <c r="Z327" s="12" t="s">
        <v>3715</v>
      </c>
      <c r="AA327" s="12" t="s">
        <v>3715</v>
      </c>
      <c r="AB327" s="12" t="s">
        <v>3715</v>
      </c>
      <c r="AC327" s="12" t="s">
        <v>3715</v>
      </c>
      <c r="AD327" s="12" t="s">
        <v>3715</v>
      </c>
      <c r="AE327" s="12" t="s">
        <v>3715</v>
      </c>
      <c r="AF327" s="12" t="s">
        <v>3715</v>
      </c>
      <c r="AG327" s="12" t="s">
        <v>3715</v>
      </c>
      <c r="AH327" s="12" t="s">
        <v>3715</v>
      </c>
    </row>
    <row r="328" spans="1:34" x14ac:dyDescent="0.2">
      <c r="A328" s="12" t="s">
        <v>625</v>
      </c>
      <c r="B328">
        <f>LOOKUP(A328,'TMP2'!$A:$A,'TMP2'!$C:$C)</f>
        <v>16386.166000000001</v>
      </c>
      <c r="C328">
        <f>LOOKUP(A328,'TMP2'!$A:$A,'TMP2'!$D:$D)</f>
        <v>102425.209</v>
      </c>
      <c r="D328">
        <f>MATCH(A328,'TMP2'!A:A,0)</f>
        <v>1411</v>
      </c>
      <c r="E328" s="12">
        <v>1.4</v>
      </c>
      <c r="F328" s="12">
        <v>10.4</v>
      </c>
      <c r="G328" s="12" t="s">
        <v>1870</v>
      </c>
      <c r="H328" s="12">
        <v>19.7</v>
      </c>
      <c r="I328" s="12">
        <v>35</v>
      </c>
      <c r="J328" s="12">
        <v>21</v>
      </c>
      <c r="K328" s="12">
        <v>14</v>
      </c>
      <c r="L328" s="12">
        <v>0</v>
      </c>
      <c r="M328" s="12">
        <v>2.06</v>
      </c>
      <c r="N328" s="12">
        <v>1.7209690893901419</v>
      </c>
      <c r="O328" s="12">
        <v>2.67</v>
      </c>
      <c r="P328" s="12">
        <v>0.5514514563106796</v>
      </c>
      <c r="Q328" s="12">
        <v>0.35544228861792398</v>
      </c>
      <c r="R328" s="12">
        <v>95.382829074199591</v>
      </c>
      <c r="S328" t="s">
        <v>590</v>
      </c>
      <c r="T328" s="12">
        <v>0.187</v>
      </c>
      <c r="U328" s="12">
        <v>8.2910000000000004</v>
      </c>
      <c r="W328" s="12">
        <v>31.6</v>
      </c>
      <c r="X328" s="12">
        <v>5</v>
      </c>
      <c r="Y328" s="12" t="s">
        <v>3715</v>
      </c>
      <c r="Z328" s="12" t="s">
        <v>3715</v>
      </c>
      <c r="AA328" s="12" t="s">
        <v>3715</v>
      </c>
      <c r="AB328" s="12" t="s">
        <v>3715</v>
      </c>
      <c r="AC328" s="12" t="s">
        <v>3715</v>
      </c>
      <c r="AD328" s="12" t="s">
        <v>3715</v>
      </c>
      <c r="AE328" s="12" t="s">
        <v>3715</v>
      </c>
      <c r="AF328" s="12" t="s">
        <v>3715</v>
      </c>
      <c r="AG328" s="12" t="s">
        <v>3715</v>
      </c>
      <c r="AH328" s="12" t="s">
        <v>3715</v>
      </c>
    </row>
    <row r="329" spans="1:34" x14ac:dyDescent="0.2">
      <c r="A329" s="12" t="s">
        <v>625</v>
      </c>
      <c r="B329">
        <f>LOOKUP(A329,'TMP2'!$A:$A,'TMP2'!$C:$C)</f>
        <v>16386.166000000001</v>
      </c>
      <c r="C329">
        <f>LOOKUP(A329,'TMP2'!$A:$A,'TMP2'!$D:$D)</f>
        <v>102425.209</v>
      </c>
      <c r="D329">
        <f>MATCH(A329,'TMP2'!A:A,0)</f>
        <v>1411</v>
      </c>
      <c r="E329" s="12">
        <v>1.4</v>
      </c>
      <c r="F329" s="12">
        <v>10.4</v>
      </c>
      <c r="G329" s="12" t="s">
        <v>1870</v>
      </c>
      <c r="H329" s="12">
        <v>19.7</v>
      </c>
      <c r="I329" s="12">
        <v>35</v>
      </c>
      <c r="J329" s="12">
        <v>21</v>
      </c>
      <c r="K329" s="12">
        <v>14</v>
      </c>
      <c r="L329" s="12">
        <v>0</v>
      </c>
      <c r="M329" s="12">
        <v>2.06</v>
      </c>
      <c r="N329" s="12">
        <v>1.7209690893901419</v>
      </c>
      <c r="O329" s="12">
        <v>2.67</v>
      </c>
      <c r="P329" s="12">
        <v>0.5514514563106796</v>
      </c>
      <c r="Q329" s="12">
        <v>0.35544228861792398</v>
      </c>
      <c r="R329" s="12">
        <v>95.382829074199591</v>
      </c>
      <c r="S329" t="s">
        <v>590</v>
      </c>
      <c r="T329" s="12">
        <v>0.187</v>
      </c>
      <c r="U329" s="12">
        <v>8.2910000000000004</v>
      </c>
      <c r="W329" s="12">
        <v>31.6</v>
      </c>
      <c r="X329" s="12">
        <v>5</v>
      </c>
      <c r="Y329" s="12" t="s">
        <v>3715</v>
      </c>
      <c r="Z329" s="12" t="s">
        <v>3715</v>
      </c>
      <c r="AA329" s="12" t="s">
        <v>3715</v>
      </c>
      <c r="AB329" s="12" t="s">
        <v>3715</v>
      </c>
      <c r="AC329" s="12" t="s">
        <v>3715</v>
      </c>
      <c r="AD329" s="12" t="s">
        <v>3715</v>
      </c>
      <c r="AE329" s="12" t="s">
        <v>3715</v>
      </c>
      <c r="AF329" s="12" t="s">
        <v>3715</v>
      </c>
      <c r="AG329" s="12" t="s">
        <v>3715</v>
      </c>
      <c r="AH329" s="12" t="s">
        <v>3715</v>
      </c>
    </row>
    <row r="330" spans="1:34" x14ac:dyDescent="0.2">
      <c r="A330" s="12" t="s">
        <v>625</v>
      </c>
      <c r="B330">
        <f>LOOKUP(A330,'TMP2'!$A:$A,'TMP2'!$C:$C)</f>
        <v>16386.166000000001</v>
      </c>
      <c r="C330">
        <f>LOOKUP(A330,'TMP2'!$A:$A,'TMP2'!$D:$D)</f>
        <v>102425.209</v>
      </c>
      <c r="D330">
        <f>MATCH(A330,'TMP2'!A:A,0)</f>
        <v>1411</v>
      </c>
      <c r="E330" s="12">
        <v>18</v>
      </c>
      <c r="F330" s="12">
        <v>18.399999999999999</v>
      </c>
      <c r="G330" s="12" t="s">
        <v>1870</v>
      </c>
      <c r="H330" s="12">
        <v>26.7</v>
      </c>
      <c r="I330" s="12">
        <v>35</v>
      </c>
      <c r="J330" s="12">
        <v>20</v>
      </c>
      <c r="K330" s="12">
        <v>15</v>
      </c>
      <c r="L330" s="12">
        <v>0.4466666666666666</v>
      </c>
      <c r="M330" s="12">
        <v>1.97</v>
      </c>
      <c r="N330" s="12">
        <v>1.5548539857932124</v>
      </c>
      <c r="O330" s="12">
        <v>2.64</v>
      </c>
      <c r="P330" s="12">
        <v>0.69790862944162435</v>
      </c>
      <c r="Q330" s="12">
        <v>0.41104015689651002</v>
      </c>
      <c r="R330" s="12">
        <v>100</v>
      </c>
      <c r="S330" t="s">
        <v>590</v>
      </c>
      <c r="T330" s="12">
        <v>0.42699999999999999</v>
      </c>
      <c r="U330" s="12">
        <v>3.923</v>
      </c>
      <c r="W330" s="12" t="s">
        <v>3715</v>
      </c>
      <c r="X330" s="12" t="s">
        <v>3715</v>
      </c>
      <c r="Y330" s="12" t="s">
        <v>3715</v>
      </c>
      <c r="Z330" s="12" t="s">
        <v>3715</v>
      </c>
      <c r="AA330" s="12" t="s">
        <v>3715</v>
      </c>
      <c r="AB330" s="12" t="s">
        <v>3715</v>
      </c>
      <c r="AC330" s="12" t="s">
        <v>3715</v>
      </c>
      <c r="AD330" s="12" t="s">
        <v>3715</v>
      </c>
      <c r="AE330" s="12" t="s">
        <v>3715</v>
      </c>
      <c r="AF330" s="12" t="s">
        <v>3715</v>
      </c>
      <c r="AG330" s="12" t="s">
        <v>3715</v>
      </c>
      <c r="AH330" s="12" t="s">
        <v>3715</v>
      </c>
    </row>
    <row r="331" spans="1:34" x14ac:dyDescent="0.2">
      <c r="A331" s="12" t="s">
        <v>625</v>
      </c>
      <c r="B331">
        <f>LOOKUP(A331,'TMP2'!$A:$A,'TMP2'!$C:$C)</f>
        <v>16386.166000000001</v>
      </c>
      <c r="C331">
        <f>LOOKUP(A331,'TMP2'!$A:$A,'TMP2'!$D:$D)</f>
        <v>102425.209</v>
      </c>
      <c r="D331">
        <f>MATCH(A331,'TMP2'!A:A,0)</f>
        <v>1411</v>
      </c>
      <c r="E331" s="12">
        <v>18</v>
      </c>
      <c r="F331" s="12">
        <v>18.399999999999999</v>
      </c>
      <c r="G331" s="12" t="s">
        <v>1870</v>
      </c>
      <c r="H331" s="12">
        <v>26.7</v>
      </c>
      <c r="I331" s="12">
        <v>35</v>
      </c>
      <c r="J331" s="12">
        <v>20</v>
      </c>
      <c r="K331" s="12">
        <v>15</v>
      </c>
      <c r="L331" s="12">
        <v>0.4466666666666666</v>
      </c>
      <c r="M331" s="12">
        <v>1.97</v>
      </c>
      <c r="N331" s="12">
        <v>1.5548539857932124</v>
      </c>
      <c r="O331" s="12">
        <v>2.64</v>
      </c>
      <c r="P331" s="12">
        <v>0.69790862944162435</v>
      </c>
      <c r="Q331" s="12">
        <v>0.41104015689651002</v>
      </c>
      <c r="R331" s="12">
        <v>100</v>
      </c>
      <c r="S331" t="s">
        <v>590</v>
      </c>
      <c r="T331" s="12">
        <v>0.42699999999999999</v>
      </c>
      <c r="U331" s="12">
        <v>3.923</v>
      </c>
      <c r="W331" s="12" t="s">
        <v>3715</v>
      </c>
      <c r="X331" s="12" t="s">
        <v>3715</v>
      </c>
      <c r="Y331" s="12" t="s">
        <v>3715</v>
      </c>
      <c r="Z331" s="12" t="s">
        <v>3715</v>
      </c>
      <c r="AA331" s="12" t="s">
        <v>3715</v>
      </c>
      <c r="AB331" s="12" t="s">
        <v>3715</v>
      </c>
      <c r="AC331" s="12" t="s">
        <v>3715</v>
      </c>
      <c r="AD331" s="12" t="s">
        <v>3715</v>
      </c>
      <c r="AE331" s="12" t="s">
        <v>3715</v>
      </c>
      <c r="AF331" s="12" t="s">
        <v>3715</v>
      </c>
      <c r="AG331" s="12" t="s">
        <v>3715</v>
      </c>
      <c r="AH331" s="12" t="s">
        <v>3715</v>
      </c>
    </row>
    <row r="332" spans="1:34" x14ac:dyDescent="0.2">
      <c r="A332" s="12" t="s">
        <v>625</v>
      </c>
      <c r="B332">
        <f>LOOKUP(A332,'TMP2'!$A:$A,'TMP2'!$C:$C)</f>
        <v>16386.166000000001</v>
      </c>
      <c r="C332">
        <f>LOOKUP(A332,'TMP2'!$A:$A,'TMP2'!$D:$D)</f>
        <v>102425.209</v>
      </c>
      <c r="D332">
        <f>MATCH(A332,'TMP2'!A:A,0)</f>
        <v>1411</v>
      </c>
      <c r="E332" s="12">
        <v>22</v>
      </c>
      <c r="F332" s="12">
        <v>22.2</v>
      </c>
      <c r="G332" s="12" t="s">
        <v>1870</v>
      </c>
      <c r="H332" s="12">
        <v>26.6</v>
      </c>
      <c r="I332" s="12">
        <v>36</v>
      </c>
      <c r="J332" s="12">
        <v>22</v>
      </c>
      <c r="K332" s="12">
        <v>14</v>
      </c>
      <c r="L332" s="12">
        <v>0.32857142857142868</v>
      </c>
      <c r="M332" s="12">
        <v>1.97</v>
      </c>
      <c r="N332" s="12">
        <v>1.55608214849921</v>
      </c>
      <c r="O332" s="12">
        <v>2.67</v>
      </c>
      <c r="P332" s="12">
        <v>0.71584771573604056</v>
      </c>
      <c r="Q332" s="12">
        <v>0.417197697191307</v>
      </c>
      <c r="R332" s="12">
        <v>99.213838975479021</v>
      </c>
      <c r="S332" t="s">
        <v>590</v>
      </c>
      <c r="T332" s="12">
        <v>0.255</v>
      </c>
      <c r="U332" s="12">
        <v>6.7220000000000004</v>
      </c>
      <c r="W332" s="12" t="s">
        <v>3715</v>
      </c>
      <c r="X332" s="12" t="s">
        <v>3715</v>
      </c>
      <c r="Y332" s="12" t="s">
        <v>3715</v>
      </c>
      <c r="Z332" s="12" t="s">
        <v>3715</v>
      </c>
      <c r="AA332" s="12" t="s">
        <v>3715</v>
      </c>
      <c r="AB332" s="12" t="s">
        <v>3715</v>
      </c>
      <c r="AC332" s="12" t="s">
        <v>3715</v>
      </c>
      <c r="AD332" s="12" t="s">
        <v>3715</v>
      </c>
      <c r="AE332" s="12" t="s">
        <v>3715</v>
      </c>
      <c r="AF332" s="12" t="s">
        <v>3715</v>
      </c>
      <c r="AG332" s="12" t="s">
        <v>3715</v>
      </c>
      <c r="AH332" s="12" t="s">
        <v>3715</v>
      </c>
    </row>
    <row r="333" spans="1:34" x14ac:dyDescent="0.2">
      <c r="A333" s="12" t="s">
        <v>625</v>
      </c>
      <c r="B333">
        <f>LOOKUP(A333,'TMP2'!$A:$A,'TMP2'!$C:$C)</f>
        <v>16386.166000000001</v>
      </c>
      <c r="C333">
        <f>LOOKUP(A333,'TMP2'!$A:$A,'TMP2'!$D:$D)</f>
        <v>102425.209</v>
      </c>
      <c r="D333">
        <f>MATCH(A333,'TMP2'!A:A,0)</f>
        <v>1411</v>
      </c>
      <c r="E333" s="12">
        <v>22</v>
      </c>
      <c r="F333" s="12">
        <v>22.2</v>
      </c>
      <c r="G333" s="12" t="s">
        <v>1870</v>
      </c>
      <c r="H333" s="12">
        <v>26.6</v>
      </c>
      <c r="I333" s="12">
        <v>36</v>
      </c>
      <c r="J333" s="12">
        <v>22</v>
      </c>
      <c r="K333" s="12">
        <v>14</v>
      </c>
      <c r="L333" s="12">
        <v>0.32857142857142868</v>
      </c>
      <c r="M333" s="12">
        <v>1.97</v>
      </c>
      <c r="N333" s="12">
        <v>1.55608214849921</v>
      </c>
      <c r="O333" s="12">
        <v>2.67</v>
      </c>
      <c r="P333" s="12">
        <v>0.71584771573604056</v>
      </c>
      <c r="Q333" s="12">
        <v>0.417197697191307</v>
      </c>
      <c r="R333" s="12">
        <v>99.213838975479021</v>
      </c>
      <c r="S333" t="s">
        <v>590</v>
      </c>
      <c r="T333" s="12">
        <v>0.255</v>
      </c>
      <c r="U333" s="12">
        <v>6.7220000000000004</v>
      </c>
      <c r="W333" s="12" t="s">
        <v>3715</v>
      </c>
      <c r="X333" s="12" t="s">
        <v>3715</v>
      </c>
      <c r="Y333" s="12" t="s">
        <v>3715</v>
      </c>
      <c r="Z333" s="12" t="s">
        <v>3715</v>
      </c>
      <c r="AA333" s="12" t="s">
        <v>3715</v>
      </c>
      <c r="AB333" s="12" t="s">
        <v>3715</v>
      </c>
      <c r="AC333" s="12" t="s">
        <v>3715</v>
      </c>
      <c r="AD333" s="12" t="s">
        <v>3715</v>
      </c>
      <c r="AE333" s="12" t="s">
        <v>3715</v>
      </c>
      <c r="AF333" s="12" t="s">
        <v>3715</v>
      </c>
      <c r="AG333" s="12" t="s">
        <v>3715</v>
      </c>
      <c r="AH333" s="12" t="s">
        <v>3715</v>
      </c>
    </row>
    <row r="334" spans="1:34" x14ac:dyDescent="0.2">
      <c r="A334" s="12" t="s">
        <v>625</v>
      </c>
      <c r="B334">
        <f>LOOKUP(A334,'TMP2'!$A:$A,'TMP2'!$C:$C)</f>
        <v>16386.166000000001</v>
      </c>
      <c r="C334">
        <f>LOOKUP(A334,'TMP2'!$A:$A,'TMP2'!$D:$D)</f>
        <v>102425.209</v>
      </c>
      <c r="D334">
        <f>MATCH(A334,'TMP2'!A:A,0)</f>
        <v>1411</v>
      </c>
      <c r="E334" s="12">
        <v>28</v>
      </c>
      <c r="F334" s="12">
        <v>28.2</v>
      </c>
      <c r="G334" s="12" t="s">
        <v>1870</v>
      </c>
      <c r="H334" s="12">
        <v>23.7</v>
      </c>
      <c r="I334" s="12">
        <v>34</v>
      </c>
      <c r="J334" s="12">
        <v>20</v>
      </c>
      <c r="K334" s="12">
        <v>14</v>
      </c>
      <c r="L334" s="12">
        <v>0.26428571428571423</v>
      </c>
      <c r="M334" s="12">
        <v>1.95</v>
      </c>
      <c r="N334" s="12">
        <v>1.5763945028294259</v>
      </c>
      <c r="O334" s="12">
        <v>2.68</v>
      </c>
      <c r="P334" s="12">
        <v>0.70008205128205159</v>
      </c>
      <c r="Q334" s="12">
        <v>0.41179309595917002</v>
      </c>
      <c r="R334" s="12">
        <v>90.726508248117412</v>
      </c>
      <c r="S334" t="s">
        <v>590</v>
      </c>
      <c r="T334" s="12" t="s">
        <v>3715</v>
      </c>
      <c r="U334" s="12" t="s">
        <v>3715</v>
      </c>
      <c r="W334" s="12">
        <v>30.5</v>
      </c>
      <c r="X334" s="12">
        <v>20.100000000000001</v>
      </c>
      <c r="Y334" s="12" t="s">
        <v>3715</v>
      </c>
      <c r="Z334" s="12" t="s">
        <v>3715</v>
      </c>
      <c r="AA334" s="12" t="s">
        <v>3715</v>
      </c>
      <c r="AB334" s="12" t="s">
        <v>3715</v>
      </c>
      <c r="AC334" s="12" t="s">
        <v>3715</v>
      </c>
      <c r="AD334" s="12" t="s">
        <v>3715</v>
      </c>
      <c r="AE334" s="12" t="s">
        <v>3715</v>
      </c>
      <c r="AF334" s="12" t="s">
        <v>3715</v>
      </c>
      <c r="AG334" s="12" t="s">
        <v>3715</v>
      </c>
      <c r="AH334" s="12" t="s">
        <v>3715</v>
      </c>
    </row>
    <row r="335" spans="1:34" x14ac:dyDescent="0.2">
      <c r="A335" s="12" t="s">
        <v>625</v>
      </c>
      <c r="B335">
        <f>LOOKUP(A335,'TMP2'!$A:$A,'TMP2'!$C:$C)</f>
        <v>16386.166000000001</v>
      </c>
      <c r="C335">
        <f>LOOKUP(A335,'TMP2'!$A:$A,'TMP2'!$D:$D)</f>
        <v>102425.209</v>
      </c>
      <c r="D335">
        <f>MATCH(A335,'TMP2'!A:A,0)</f>
        <v>1411</v>
      </c>
      <c r="E335" s="12">
        <v>28</v>
      </c>
      <c r="F335" s="12">
        <v>28.2</v>
      </c>
      <c r="G335" s="12" t="s">
        <v>1870</v>
      </c>
      <c r="H335" s="12">
        <v>23.7</v>
      </c>
      <c r="I335" s="12">
        <v>34</v>
      </c>
      <c r="J335" s="12">
        <v>20</v>
      </c>
      <c r="K335" s="12">
        <v>14</v>
      </c>
      <c r="L335" s="12">
        <v>0.26428571428571423</v>
      </c>
      <c r="M335" s="12">
        <v>1.95</v>
      </c>
      <c r="N335" s="12">
        <v>1.5763945028294259</v>
      </c>
      <c r="O335" s="12">
        <v>2.68</v>
      </c>
      <c r="P335" s="12">
        <v>0.70008205128205159</v>
      </c>
      <c r="Q335" s="12">
        <v>0.41179309595917002</v>
      </c>
      <c r="R335" s="12">
        <v>90.726508248117412</v>
      </c>
      <c r="S335" t="s">
        <v>590</v>
      </c>
      <c r="T335" s="12" t="s">
        <v>3715</v>
      </c>
      <c r="U335" s="12" t="s">
        <v>3715</v>
      </c>
      <c r="W335" s="12">
        <v>30.5</v>
      </c>
      <c r="X335" s="12">
        <v>20.100000000000001</v>
      </c>
      <c r="Y335" s="12" t="s">
        <v>3715</v>
      </c>
      <c r="Z335" s="12" t="s">
        <v>3715</v>
      </c>
      <c r="AA335" s="12" t="s">
        <v>3715</v>
      </c>
      <c r="AB335" s="12" t="s">
        <v>3715</v>
      </c>
      <c r="AC335" s="12" t="s">
        <v>3715</v>
      </c>
      <c r="AD335" s="12" t="s">
        <v>3715</v>
      </c>
      <c r="AE335" s="12" t="s">
        <v>3715</v>
      </c>
      <c r="AF335" s="12" t="s">
        <v>3715</v>
      </c>
      <c r="AG335" s="12" t="s">
        <v>3715</v>
      </c>
      <c r="AH335" s="12" t="s">
        <v>3715</v>
      </c>
    </row>
    <row r="336" spans="1:34" x14ac:dyDescent="0.2">
      <c r="A336" s="12" t="s">
        <v>627</v>
      </c>
      <c r="B336">
        <f>LOOKUP(A336,'TMP2'!$A:$A,'TMP2'!$C:$C)</f>
        <v>16375.304</v>
      </c>
      <c r="C336">
        <f>LOOKUP(A336,'TMP2'!$A:$A,'TMP2'!$D:$D)</f>
        <v>102465.667</v>
      </c>
      <c r="D336">
        <f>MATCH(A336,'TMP2'!A:A,0)</f>
        <v>1414</v>
      </c>
      <c r="E336" s="12">
        <v>9.5</v>
      </c>
      <c r="F336" s="12">
        <v>9.6999999999999993</v>
      </c>
      <c r="G336" s="12" t="s">
        <v>1870</v>
      </c>
      <c r="H336" s="12">
        <v>22.7</v>
      </c>
      <c r="I336" s="12">
        <v>35</v>
      </c>
      <c r="J336" s="12">
        <v>20</v>
      </c>
      <c r="K336" s="12">
        <v>15</v>
      </c>
      <c r="L336" s="12">
        <v>0.17999999999999997</v>
      </c>
      <c r="M336" s="12">
        <v>2.0699999999999998</v>
      </c>
      <c r="N336" s="12">
        <v>1.6870415647921762</v>
      </c>
      <c r="O336" s="12">
        <v>2.72</v>
      </c>
      <c r="P336" s="12">
        <v>0.61228985507246381</v>
      </c>
      <c r="Q336" s="12">
        <v>0.37976413059111203</v>
      </c>
      <c r="R336" s="12">
        <v>100</v>
      </c>
      <c r="S336" t="s">
        <v>590</v>
      </c>
      <c r="T336" s="12">
        <v>0.27200000000000002</v>
      </c>
      <c r="U336" s="12">
        <v>5.9359999999999999</v>
      </c>
      <c r="W336" s="12" t="s">
        <v>3715</v>
      </c>
      <c r="X336" s="12" t="s">
        <v>3715</v>
      </c>
      <c r="Y336" s="12" t="s">
        <v>3715</v>
      </c>
      <c r="Z336" s="12" t="s">
        <v>3715</v>
      </c>
      <c r="AA336" s="12" t="s">
        <v>3715</v>
      </c>
      <c r="AB336" s="12" t="s">
        <v>3715</v>
      </c>
      <c r="AC336" s="12" t="s">
        <v>3715</v>
      </c>
      <c r="AD336" s="12" t="s">
        <v>3715</v>
      </c>
      <c r="AE336" s="12" t="s">
        <v>3715</v>
      </c>
      <c r="AF336" s="12" t="s">
        <v>3715</v>
      </c>
      <c r="AG336" s="12" t="s">
        <v>3715</v>
      </c>
      <c r="AH336" s="12" t="s">
        <v>3715</v>
      </c>
    </row>
    <row r="337" spans="1:34" x14ac:dyDescent="0.2">
      <c r="A337" s="12" t="s">
        <v>627</v>
      </c>
      <c r="B337">
        <f>LOOKUP(A337,'TMP2'!$A:$A,'TMP2'!$C:$C)</f>
        <v>16375.304</v>
      </c>
      <c r="C337">
        <f>LOOKUP(A337,'TMP2'!$A:$A,'TMP2'!$D:$D)</f>
        <v>102465.667</v>
      </c>
      <c r="D337">
        <f>MATCH(A337,'TMP2'!A:A,0)</f>
        <v>1414</v>
      </c>
      <c r="E337" s="12">
        <v>9.5</v>
      </c>
      <c r="F337" s="12">
        <v>9.6999999999999993</v>
      </c>
      <c r="G337" s="12" t="s">
        <v>1870</v>
      </c>
      <c r="H337" s="12">
        <v>22.7</v>
      </c>
      <c r="I337" s="12">
        <v>35</v>
      </c>
      <c r="J337" s="12">
        <v>20</v>
      </c>
      <c r="K337" s="12">
        <v>15</v>
      </c>
      <c r="L337" s="12">
        <v>0.17999999999999997</v>
      </c>
      <c r="M337" s="12">
        <v>2.0699999999999998</v>
      </c>
      <c r="N337" s="12">
        <v>1.6870415647921762</v>
      </c>
      <c r="O337" s="12">
        <v>2.72</v>
      </c>
      <c r="P337" s="12">
        <v>0.61228985507246381</v>
      </c>
      <c r="Q337" s="12">
        <v>0.37976413059111203</v>
      </c>
      <c r="R337" s="12">
        <v>100</v>
      </c>
      <c r="S337" t="s">
        <v>590</v>
      </c>
      <c r="T337" s="12">
        <v>0.27200000000000002</v>
      </c>
      <c r="U337" s="12">
        <v>5.9359999999999999</v>
      </c>
      <c r="W337" s="12" t="s">
        <v>3715</v>
      </c>
      <c r="X337" s="12" t="s">
        <v>3715</v>
      </c>
      <c r="Y337" s="12" t="s">
        <v>3715</v>
      </c>
      <c r="Z337" s="12" t="s">
        <v>3715</v>
      </c>
      <c r="AA337" s="12" t="s">
        <v>3715</v>
      </c>
      <c r="AB337" s="12" t="s">
        <v>3715</v>
      </c>
      <c r="AC337" s="12" t="s">
        <v>3715</v>
      </c>
      <c r="AD337" s="12" t="s">
        <v>3715</v>
      </c>
      <c r="AE337" s="12" t="s">
        <v>3715</v>
      </c>
      <c r="AF337" s="12" t="s">
        <v>3715</v>
      </c>
      <c r="AG337" s="12" t="s">
        <v>3715</v>
      </c>
      <c r="AH337" s="12" t="s">
        <v>3715</v>
      </c>
    </row>
    <row r="338" spans="1:34" x14ac:dyDescent="0.2">
      <c r="A338" s="12" t="s">
        <v>592</v>
      </c>
      <c r="B338">
        <f>LOOKUP(A338,'TMP2'!$A:$A,'TMP2'!$C:$C)</f>
        <v>16517.644</v>
      </c>
      <c r="C338">
        <f>LOOKUP(A338,'TMP2'!$A:$A,'TMP2'!$D:$D)</f>
        <v>102507.269</v>
      </c>
      <c r="D338">
        <f>MATCH(A338,'TMP2'!A:A,0)</f>
        <v>1415</v>
      </c>
      <c r="E338" s="12">
        <v>14</v>
      </c>
      <c r="F338" s="12">
        <v>14.2</v>
      </c>
      <c r="G338" s="12" t="s">
        <v>1870</v>
      </c>
      <c r="H338" s="12">
        <v>29.6</v>
      </c>
      <c r="I338" s="12">
        <v>39</v>
      </c>
      <c r="J338" s="12">
        <v>24</v>
      </c>
      <c r="K338" s="12">
        <v>15</v>
      </c>
      <c r="L338" s="12">
        <v>0.37333333333333341</v>
      </c>
      <c r="M338" s="12">
        <v>1.87</v>
      </c>
      <c r="N338" s="12">
        <v>1.4429012345679013</v>
      </c>
      <c r="O338" s="12">
        <v>2.68</v>
      </c>
      <c r="P338" s="12">
        <v>0.85736898395721939</v>
      </c>
      <c r="Q338" s="12">
        <v>0.46160401695227599</v>
      </c>
      <c r="R338" s="12">
        <v>92.524923905992708</v>
      </c>
      <c r="S338" t="s">
        <v>590</v>
      </c>
      <c r="T338" s="12" t="s">
        <v>3715</v>
      </c>
      <c r="U338" s="12" t="s">
        <v>3715</v>
      </c>
      <c r="W338" s="12">
        <v>36.9</v>
      </c>
      <c r="X338" s="12">
        <v>13.2</v>
      </c>
      <c r="Y338" s="12" t="s">
        <v>3715</v>
      </c>
      <c r="Z338" s="12" t="s">
        <v>3715</v>
      </c>
      <c r="AA338" s="12" t="s">
        <v>3715</v>
      </c>
      <c r="AB338" s="12" t="s">
        <v>3715</v>
      </c>
      <c r="AC338" s="12" t="s">
        <v>3715</v>
      </c>
      <c r="AD338" s="12" t="s">
        <v>3715</v>
      </c>
      <c r="AE338" s="12" t="s">
        <v>3715</v>
      </c>
      <c r="AF338" s="12" t="s">
        <v>3715</v>
      </c>
      <c r="AG338" s="12" t="s">
        <v>3715</v>
      </c>
      <c r="AH338" s="12" t="s">
        <v>3715</v>
      </c>
    </row>
    <row r="339" spans="1:34" x14ac:dyDescent="0.2">
      <c r="A339" s="12" t="s">
        <v>592</v>
      </c>
      <c r="B339">
        <f>LOOKUP(A339,'TMP2'!$A:$A,'TMP2'!$C:$C)</f>
        <v>16517.644</v>
      </c>
      <c r="C339">
        <f>LOOKUP(A339,'TMP2'!$A:$A,'TMP2'!$D:$D)</f>
        <v>102507.269</v>
      </c>
      <c r="D339">
        <f>MATCH(A339,'TMP2'!A:A,0)</f>
        <v>1415</v>
      </c>
      <c r="E339" s="12">
        <v>14</v>
      </c>
      <c r="F339" s="12">
        <v>14.2</v>
      </c>
      <c r="G339" s="12" t="s">
        <v>1870</v>
      </c>
      <c r="H339" s="12">
        <v>29.6</v>
      </c>
      <c r="I339" s="12">
        <v>39</v>
      </c>
      <c r="J339" s="12">
        <v>24</v>
      </c>
      <c r="K339" s="12">
        <v>15</v>
      </c>
      <c r="L339" s="12">
        <v>0.37333333333333341</v>
      </c>
      <c r="M339" s="12">
        <v>1.87</v>
      </c>
      <c r="N339" s="12">
        <v>1.4429012345679013</v>
      </c>
      <c r="O339" s="12">
        <v>2.68</v>
      </c>
      <c r="P339" s="12">
        <v>0.85736898395721939</v>
      </c>
      <c r="Q339" s="12">
        <v>0.46160401695227599</v>
      </c>
      <c r="R339" s="12">
        <v>92.524923905992708</v>
      </c>
      <c r="S339" t="s">
        <v>590</v>
      </c>
      <c r="T339" s="12" t="s">
        <v>3715</v>
      </c>
      <c r="U339" s="12" t="s">
        <v>3715</v>
      </c>
      <c r="W339" s="12">
        <v>36.9</v>
      </c>
      <c r="X339" s="12">
        <v>13.2</v>
      </c>
      <c r="Y339" s="12" t="s">
        <v>3715</v>
      </c>
      <c r="Z339" s="12" t="s">
        <v>3715</v>
      </c>
      <c r="AA339" s="12" t="s">
        <v>3715</v>
      </c>
      <c r="AB339" s="12" t="s">
        <v>3715</v>
      </c>
      <c r="AC339" s="12" t="s">
        <v>3715</v>
      </c>
      <c r="AD339" s="12" t="s">
        <v>3715</v>
      </c>
      <c r="AE339" s="12" t="s">
        <v>3715</v>
      </c>
      <c r="AF339" s="12" t="s">
        <v>3715</v>
      </c>
      <c r="AG339" s="12" t="s">
        <v>3715</v>
      </c>
      <c r="AH339" s="12" t="s">
        <v>3715</v>
      </c>
    </row>
    <row r="340" spans="1:34" x14ac:dyDescent="0.2">
      <c r="A340" s="12" t="s">
        <v>595</v>
      </c>
      <c r="B340">
        <f>LOOKUP(A340,'TMP2'!$A:$A,'TMP2'!$C:$C)</f>
        <v>16510.128000000001</v>
      </c>
      <c r="C340">
        <f>LOOKUP(A340,'TMP2'!$A:$A,'TMP2'!$D:$D)</f>
        <v>102460.488</v>
      </c>
      <c r="D340">
        <f>MATCH(A340,'TMP2'!A:A,0)</f>
        <v>1418</v>
      </c>
      <c r="E340" s="12">
        <v>15.6</v>
      </c>
      <c r="F340" s="12">
        <v>15.8</v>
      </c>
      <c r="G340" s="12" t="s">
        <v>1870</v>
      </c>
      <c r="H340" s="12">
        <v>24.9</v>
      </c>
      <c r="I340" s="12">
        <v>38</v>
      </c>
      <c r="J340" s="12">
        <v>23</v>
      </c>
      <c r="K340" s="12">
        <v>15</v>
      </c>
      <c r="L340" s="12">
        <v>0.12666666666666657</v>
      </c>
      <c r="M340" s="12">
        <v>1.87</v>
      </c>
      <c r="N340" s="12">
        <v>1.4971977582065652</v>
      </c>
      <c r="O340" s="12">
        <v>2.67</v>
      </c>
      <c r="P340" s="12">
        <v>0.78333155080213901</v>
      </c>
      <c r="Q340" s="12">
        <v>0.43925177595259701</v>
      </c>
      <c r="R340" s="12">
        <v>84.872108026187334</v>
      </c>
      <c r="S340" t="s">
        <v>590</v>
      </c>
      <c r="T340" s="12">
        <v>0.497</v>
      </c>
      <c r="U340" s="12">
        <v>3.5089999999999999</v>
      </c>
      <c r="W340" s="12" t="s">
        <v>3715</v>
      </c>
      <c r="X340" s="12" t="s">
        <v>3715</v>
      </c>
      <c r="Y340" s="12" t="s">
        <v>3715</v>
      </c>
      <c r="Z340" s="12" t="s">
        <v>3715</v>
      </c>
      <c r="AA340" s="12" t="s">
        <v>3715</v>
      </c>
      <c r="AB340" s="12" t="s">
        <v>3715</v>
      </c>
      <c r="AC340" s="12" t="s">
        <v>3715</v>
      </c>
      <c r="AD340" s="12" t="s">
        <v>3715</v>
      </c>
      <c r="AE340" s="12" t="s">
        <v>3715</v>
      </c>
      <c r="AF340" s="12" t="s">
        <v>3715</v>
      </c>
      <c r="AG340" s="12" t="s">
        <v>3715</v>
      </c>
      <c r="AH340" s="12" t="s">
        <v>3715</v>
      </c>
    </row>
    <row r="341" spans="1:34" x14ac:dyDescent="0.2">
      <c r="A341" s="12" t="s">
        <v>595</v>
      </c>
      <c r="B341">
        <f>LOOKUP(A341,'TMP2'!$A:$A,'TMP2'!$C:$C)</f>
        <v>16510.128000000001</v>
      </c>
      <c r="C341">
        <f>LOOKUP(A341,'TMP2'!$A:$A,'TMP2'!$D:$D)</f>
        <v>102460.488</v>
      </c>
      <c r="D341">
        <f>MATCH(A341,'TMP2'!A:A,0)</f>
        <v>1418</v>
      </c>
      <c r="E341" s="12">
        <v>15.6</v>
      </c>
      <c r="F341" s="12">
        <v>15.8</v>
      </c>
      <c r="G341" s="12" t="s">
        <v>1870</v>
      </c>
      <c r="H341" s="12">
        <v>24.9</v>
      </c>
      <c r="I341" s="12">
        <v>38</v>
      </c>
      <c r="J341" s="12">
        <v>23</v>
      </c>
      <c r="K341" s="12">
        <v>15</v>
      </c>
      <c r="L341" s="12">
        <v>0.12666666666666657</v>
      </c>
      <c r="M341" s="12">
        <v>1.87</v>
      </c>
      <c r="N341" s="12">
        <v>1.4971977582065652</v>
      </c>
      <c r="O341" s="12">
        <v>2.67</v>
      </c>
      <c r="P341" s="12">
        <v>0.78333155080213901</v>
      </c>
      <c r="Q341" s="12">
        <v>0.43925177595259701</v>
      </c>
      <c r="R341" s="12">
        <v>84.872108026187334</v>
      </c>
      <c r="S341" t="s">
        <v>590</v>
      </c>
      <c r="T341" s="12">
        <v>0.497</v>
      </c>
      <c r="U341" s="12">
        <v>3.5089999999999999</v>
      </c>
      <c r="W341" s="12" t="s">
        <v>3715</v>
      </c>
      <c r="X341" s="12" t="s">
        <v>3715</v>
      </c>
      <c r="Y341" s="12" t="s">
        <v>3715</v>
      </c>
      <c r="Z341" s="12" t="s">
        <v>3715</v>
      </c>
      <c r="AA341" s="12" t="s">
        <v>3715</v>
      </c>
      <c r="AB341" s="12" t="s">
        <v>3715</v>
      </c>
      <c r="AC341" s="12" t="s">
        <v>3715</v>
      </c>
      <c r="AD341" s="12" t="s">
        <v>3715</v>
      </c>
      <c r="AE341" s="12" t="s">
        <v>3715</v>
      </c>
      <c r="AF341" s="12" t="s">
        <v>3715</v>
      </c>
      <c r="AG341" s="12" t="s">
        <v>3715</v>
      </c>
      <c r="AH341" s="12" t="s">
        <v>3715</v>
      </c>
    </row>
    <row r="342" spans="1:34" x14ac:dyDescent="0.2">
      <c r="A342" s="12" t="s">
        <v>595</v>
      </c>
      <c r="B342">
        <f>LOOKUP(A342,'TMP2'!$A:$A,'TMP2'!$C:$C)</f>
        <v>16510.128000000001</v>
      </c>
      <c r="C342">
        <f>LOOKUP(A342,'TMP2'!$A:$A,'TMP2'!$D:$D)</f>
        <v>102460.488</v>
      </c>
      <c r="D342">
        <f>MATCH(A342,'TMP2'!A:A,0)</f>
        <v>1418</v>
      </c>
      <c r="E342" s="12">
        <v>19.5</v>
      </c>
      <c r="F342" s="12">
        <v>19.7</v>
      </c>
      <c r="G342" s="12" t="s">
        <v>1870</v>
      </c>
      <c r="H342" s="12">
        <v>23.9</v>
      </c>
      <c r="I342" s="12">
        <v>38</v>
      </c>
      <c r="J342" s="12">
        <v>23</v>
      </c>
      <c r="K342" s="12">
        <v>15</v>
      </c>
      <c r="L342" s="12">
        <v>5.9999999999999908E-2</v>
      </c>
      <c r="M342" s="12">
        <v>1.86</v>
      </c>
      <c r="N342" s="12">
        <v>1.5012106537530268</v>
      </c>
      <c r="O342" s="12">
        <v>2.68</v>
      </c>
      <c r="P342" s="12">
        <v>0.78522580645161266</v>
      </c>
      <c r="Q342" s="12">
        <v>0.43984677098767699</v>
      </c>
      <c r="R342" s="12">
        <v>81.571440308931102</v>
      </c>
      <c r="S342" t="s">
        <v>590</v>
      </c>
      <c r="T342" s="12" t="s">
        <v>3715</v>
      </c>
      <c r="U342" s="12" t="s">
        <v>3715</v>
      </c>
      <c r="W342" s="12">
        <v>30.7</v>
      </c>
      <c r="X342" s="12">
        <v>15</v>
      </c>
      <c r="Y342" s="12" t="s">
        <v>3715</v>
      </c>
      <c r="Z342" s="12" t="s">
        <v>3715</v>
      </c>
      <c r="AA342" s="12" t="s">
        <v>3715</v>
      </c>
      <c r="AB342" s="12" t="s">
        <v>3715</v>
      </c>
      <c r="AC342" s="12" t="s">
        <v>3715</v>
      </c>
      <c r="AD342" s="12" t="s">
        <v>3715</v>
      </c>
      <c r="AE342" s="12" t="s">
        <v>3715</v>
      </c>
      <c r="AF342" s="12" t="s">
        <v>3715</v>
      </c>
      <c r="AG342" s="12" t="s">
        <v>3715</v>
      </c>
      <c r="AH342" s="12" t="s">
        <v>3715</v>
      </c>
    </row>
    <row r="343" spans="1:34" x14ac:dyDescent="0.2">
      <c r="A343" s="12" t="s">
        <v>595</v>
      </c>
      <c r="B343">
        <f>LOOKUP(A343,'TMP2'!$A:$A,'TMP2'!$C:$C)</f>
        <v>16510.128000000001</v>
      </c>
      <c r="C343">
        <f>LOOKUP(A343,'TMP2'!$A:$A,'TMP2'!$D:$D)</f>
        <v>102460.488</v>
      </c>
      <c r="D343">
        <f>MATCH(A343,'TMP2'!A:A,0)</f>
        <v>1418</v>
      </c>
      <c r="E343" s="12">
        <v>19.5</v>
      </c>
      <c r="F343" s="12">
        <v>19.7</v>
      </c>
      <c r="G343" s="12" t="s">
        <v>1870</v>
      </c>
      <c r="H343" s="12">
        <v>23.9</v>
      </c>
      <c r="I343" s="12">
        <v>38</v>
      </c>
      <c r="J343" s="12">
        <v>23</v>
      </c>
      <c r="K343" s="12">
        <v>15</v>
      </c>
      <c r="L343" s="12">
        <v>5.9999999999999908E-2</v>
      </c>
      <c r="M343" s="12">
        <v>1.86</v>
      </c>
      <c r="N343" s="12">
        <v>1.5012106537530268</v>
      </c>
      <c r="O343" s="12">
        <v>2.68</v>
      </c>
      <c r="P343" s="12">
        <v>0.78522580645161266</v>
      </c>
      <c r="Q343" s="12">
        <v>0.43984677098767699</v>
      </c>
      <c r="R343" s="12">
        <v>81.571440308931102</v>
      </c>
      <c r="S343" t="s">
        <v>590</v>
      </c>
      <c r="T343" s="12" t="s">
        <v>3715</v>
      </c>
      <c r="U343" s="12" t="s">
        <v>3715</v>
      </c>
      <c r="W343" s="12">
        <v>30.7</v>
      </c>
      <c r="X343" s="12">
        <v>15</v>
      </c>
      <c r="Y343" s="12" t="s">
        <v>3715</v>
      </c>
      <c r="Z343" s="12" t="s">
        <v>3715</v>
      </c>
      <c r="AA343" s="12" t="s">
        <v>3715</v>
      </c>
      <c r="AB343" s="12" t="s">
        <v>3715</v>
      </c>
      <c r="AC343" s="12" t="s">
        <v>3715</v>
      </c>
      <c r="AD343" s="12" t="s">
        <v>3715</v>
      </c>
      <c r="AE343" s="12" t="s">
        <v>3715</v>
      </c>
      <c r="AF343" s="12" t="s">
        <v>3715</v>
      </c>
      <c r="AG343" s="12" t="s">
        <v>3715</v>
      </c>
      <c r="AH343" s="12" t="s">
        <v>3715</v>
      </c>
    </row>
    <row r="344" spans="1:34" x14ac:dyDescent="0.2">
      <c r="A344" s="12" t="s">
        <v>61</v>
      </c>
      <c r="B344">
        <f>LOOKUP(A344,'TMP2'!$A:$A,'TMP2'!$C:$C)</f>
        <v>13573.02</v>
      </c>
      <c r="C344">
        <f>LOOKUP(A344,'TMP2'!$A:$A,'TMP2'!$D:$D)</f>
        <v>102141.09</v>
      </c>
      <c r="D344">
        <f>MATCH(A344,'TMP2'!A:A,0)</f>
        <v>1509</v>
      </c>
      <c r="E344" s="12">
        <v>12.5</v>
      </c>
      <c r="F344" s="12">
        <v>12.7</v>
      </c>
      <c r="G344" s="12" t="s">
        <v>1870</v>
      </c>
      <c r="H344" s="12">
        <v>20.033333333333331</v>
      </c>
      <c r="I344" s="12">
        <v>33.666666666666664</v>
      </c>
      <c r="J344" s="12">
        <v>20</v>
      </c>
      <c r="K344" s="12">
        <v>13.5</v>
      </c>
      <c r="L344" s="12">
        <v>0.32638888888888884</v>
      </c>
      <c r="M344" s="12">
        <v>1.8</v>
      </c>
      <c r="N344" s="12">
        <v>1.485840361998306</v>
      </c>
      <c r="O344" s="12">
        <v>2.686666666666667</v>
      </c>
      <c r="P344" s="12">
        <v>0.82504386070828395</v>
      </c>
      <c r="Q344" s="12">
        <v>0.44635584057425298</v>
      </c>
      <c r="R344" s="12">
        <v>70.517555933944507</v>
      </c>
      <c r="S344" s="12" t="s">
        <v>1679</v>
      </c>
      <c r="T344" s="12">
        <v>0.45650000000000002</v>
      </c>
      <c r="U344" s="12">
        <v>4.36775</v>
      </c>
      <c r="W344" s="12">
        <v>46.5</v>
      </c>
      <c r="X344" s="12">
        <v>30.1</v>
      </c>
      <c r="Y344" s="12">
        <v>47.305</v>
      </c>
      <c r="Z344" s="12">
        <v>23.424999999999997</v>
      </c>
      <c r="AA344" s="12" t="s">
        <v>3412</v>
      </c>
      <c r="AB344" s="12" t="s">
        <v>3412</v>
      </c>
      <c r="AC344" s="12" t="s">
        <v>3412</v>
      </c>
      <c r="AD344" s="12" t="s">
        <v>3412</v>
      </c>
      <c r="AE344" s="12" t="s">
        <v>3412</v>
      </c>
      <c r="AF344" s="12" t="s">
        <v>3412</v>
      </c>
      <c r="AG344" s="12">
        <v>0.27007299270072993</v>
      </c>
      <c r="AH344" s="12">
        <v>48.54</v>
      </c>
    </row>
    <row r="345" spans="1:34" x14ac:dyDescent="0.2">
      <c r="A345" s="12" t="s">
        <v>66</v>
      </c>
      <c r="B345">
        <f>LOOKUP(A345,'TMP2'!$A:$A,'TMP2'!$C:$C)</f>
        <v>13719.67</v>
      </c>
      <c r="C345">
        <f>LOOKUP(A345,'TMP2'!$A:$A,'TMP2'!$D:$D)</f>
        <v>102348.43</v>
      </c>
      <c r="D345">
        <f>MATCH(A345,'TMP2'!A:A,0)</f>
        <v>1514</v>
      </c>
      <c r="E345" s="12">
        <v>13.3</v>
      </c>
      <c r="F345" s="12">
        <v>14.3</v>
      </c>
      <c r="G345" s="12" t="s">
        <v>1870</v>
      </c>
      <c r="H345" s="12">
        <v>29.099999999999998</v>
      </c>
      <c r="I345" s="12">
        <v>36.111111111111114</v>
      </c>
      <c r="J345" s="12">
        <v>21.111111111111111</v>
      </c>
      <c r="K345" s="12">
        <v>15</v>
      </c>
      <c r="L345" s="12">
        <v>0.53089947089947087</v>
      </c>
      <c r="M345" s="12">
        <v>1.8177777777777777</v>
      </c>
      <c r="N345" s="12">
        <v>1.4095172702251471</v>
      </c>
      <c r="O345" s="12">
        <v>2.6855555555555557</v>
      </c>
      <c r="P345" s="12">
        <v>0.90989268865039696</v>
      </c>
      <c r="Q345" s="12">
        <v>0.475184910831769</v>
      </c>
      <c r="R345" s="12">
        <v>85.960635481106578</v>
      </c>
      <c r="S345" s="12" t="s">
        <v>1679</v>
      </c>
      <c r="T345" s="12">
        <v>0.53149999999999997</v>
      </c>
      <c r="U345" s="12">
        <v>3.7144999999999997</v>
      </c>
      <c r="W345" s="12">
        <v>35.775000000000006</v>
      </c>
      <c r="X345" s="12">
        <v>23.274999999999999</v>
      </c>
      <c r="Y345" s="12">
        <v>30.3</v>
      </c>
      <c r="Z345" s="12">
        <v>26.5</v>
      </c>
      <c r="AA345" s="12">
        <v>8.5299999999999994</v>
      </c>
      <c r="AB345" s="12">
        <v>4.4000000000000004</v>
      </c>
      <c r="AC345" s="12">
        <v>19.032499999999999</v>
      </c>
      <c r="AD345" s="12">
        <v>17.0625</v>
      </c>
      <c r="AE345" s="12">
        <v>27.63</v>
      </c>
      <c r="AF345" s="12">
        <v>22.587499999999999</v>
      </c>
      <c r="AG345" s="12">
        <v>0.28914285714285715</v>
      </c>
      <c r="AH345" s="12">
        <v>25.753999999999998</v>
      </c>
    </row>
    <row r="346" spans="1:34" x14ac:dyDescent="0.2">
      <c r="A346" s="12" t="s">
        <v>66</v>
      </c>
      <c r="B346">
        <f>LOOKUP(A346,'TMP2'!$A:$A,'TMP2'!$C:$C)</f>
        <v>13719.67</v>
      </c>
      <c r="C346">
        <f>LOOKUP(A346,'TMP2'!$A:$A,'TMP2'!$D:$D)</f>
        <v>102348.43</v>
      </c>
      <c r="D346">
        <f>MATCH(A346,'TMP2'!A:A,0)</f>
        <v>1514</v>
      </c>
      <c r="E346" s="12">
        <v>15.8</v>
      </c>
      <c r="F346" s="12">
        <v>16.8</v>
      </c>
      <c r="G346" s="12" t="s">
        <v>1870</v>
      </c>
      <c r="H346" s="12">
        <v>30.475000000000001</v>
      </c>
      <c r="I346" s="12">
        <v>38.875</v>
      </c>
      <c r="J346" s="12">
        <v>23.125</v>
      </c>
      <c r="K346" s="12">
        <v>15.75</v>
      </c>
      <c r="L346" s="12">
        <v>0.45788971627787423</v>
      </c>
      <c r="M346" s="12">
        <v>1.8387500000000001</v>
      </c>
      <c r="N346" s="12">
        <v>1.4168429482696669</v>
      </c>
      <c r="O346" s="12">
        <v>2.6925000000000003</v>
      </c>
      <c r="P346" s="12">
        <v>0.91846969946730195</v>
      </c>
      <c r="Q346" s="12">
        <v>0.473795782049166</v>
      </c>
      <c r="R346" s="12">
        <v>88.642455677949854</v>
      </c>
      <c r="S346" s="12" t="s">
        <v>1679</v>
      </c>
      <c r="T346" s="12">
        <v>0.47766666666666668</v>
      </c>
      <c r="U346" s="12">
        <v>4.1739999999999995</v>
      </c>
      <c r="W346" s="12">
        <v>28.85</v>
      </c>
      <c r="X346" s="12">
        <v>24.274999999999999</v>
      </c>
      <c r="Y346" s="12">
        <v>40.75</v>
      </c>
      <c r="Z346" s="12">
        <v>23.75</v>
      </c>
      <c r="AA346" s="12">
        <v>18.060000000000002</v>
      </c>
      <c r="AB346" s="12">
        <v>8.3450000000000006</v>
      </c>
      <c r="AC346" s="12">
        <v>34.18</v>
      </c>
      <c r="AD346" s="12">
        <v>16.02</v>
      </c>
      <c r="AE346" s="12">
        <v>43.254999999999995</v>
      </c>
      <c r="AF346" s="12">
        <v>20.740000000000002</v>
      </c>
      <c r="AG346" s="12">
        <v>0.29666666666666669</v>
      </c>
      <c r="AH346" s="12">
        <v>82.903333333333322</v>
      </c>
    </row>
    <row r="347" spans="1:34" x14ac:dyDescent="0.2">
      <c r="A347" s="12" t="s">
        <v>3694</v>
      </c>
      <c r="B347">
        <f>LOOKUP(A347,'TMP2'!$A:$A,'TMP2'!$C:$C)</f>
        <v>13956.8</v>
      </c>
      <c r="C347">
        <f>LOOKUP(A347,'TMP2'!$A:$A,'TMP2'!$D:$D)</f>
        <v>102386.59</v>
      </c>
      <c r="D347">
        <f>MATCH(A347,'TMP2'!A:A,0)</f>
        <v>1515</v>
      </c>
      <c r="E347" s="12">
        <v>14.4</v>
      </c>
      <c r="F347" s="12">
        <v>14.6</v>
      </c>
      <c r="G347" s="12" t="s">
        <v>1870</v>
      </c>
      <c r="H347" s="12">
        <v>19.524999999999999</v>
      </c>
      <c r="I347" s="12">
        <v>36</v>
      </c>
      <c r="J347" s="12">
        <v>20.5</v>
      </c>
      <c r="K347" s="12">
        <v>15.5</v>
      </c>
      <c r="L347" s="12">
        <v>0.33550420168067224</v>
      </c>
      <c r="M347" s="12">
        <v>2.0350000000000001</v>
      </c>
      <c r="N347" s="12">
        <v>1.7102000674566065</v>
      </c>
      <c r="O347" s="12">
        <v>2.6850000000000001</v>
      </c>
      <c r="P347" s="12">
        <v>0.58320505396907873</v>
      </c>
      <c r="Q347" s="12">
        <v>0.36292200551326098</v>
      </c>
      <c r="R347" s="12">
        <v>88.518746972432652</v>
      </c>
      <c r="S347" s="12" t="s">
        <v>1679</v>
      </c>
      <c r="T347" s="12">
        <v>0.40249999999999997</v>
      </c>
      <c r="U347" s="12">
        <v>4.2815000000000003</v>
      </c>
      <c r="W347" s="12">
        <v>32.93333333333333</v>
      </c>
      <c r="X347" s="12">
        <v>7.666666666666667</v>
      </c>
      <c r="Y347" s="12">
        <v>63.9</v>
      </c>
      <c r="Z347" s="12">
        <v>18.399999999999999</v>
      </c>
      <c r="AA347" s="12" t="s">
        <v>3412</v>
      </c>
      <c r="AB347" s="12" t="s">
        <v>3412</v>
      </c>
      <c r="AC347" s="12" t="s">
        <v>3412</v>
      </c>
      <c r="AD347" s="12" t="s">
        <v>3412</v>
      </c>
      <c r="AE347" s="12" t="s">
        <v>3412</v>
      </c>
      <c r="AF347" s="12" t="s">
        <v>3412</v>
      </c>
      <c r="AG347" s="12">
        <v>0.32354430379746835</v>
      </c>
      <c r="AH347" s="12">
        <v>56.3</v>
      </c>
    </row>
    <row r="348" spans="1:34" x14ac:dyDescent="0.2">
      <c r="A348" s="12" t="s">
        <v>68</v>
      </c>
      <c r="B348">
        <f>LOOKUP(A348,'TMP2'!$A:$A,'TMP2'!$C:$C)</f>
        <v>13567.16</v>
      </c>
      <c r="C348">
        <f>LOOKUP(A348,'TMP2'!$A:$A,'TMP2'!$D:$D)</f>
        <v>101735.48</v>
      </c>
      <c r="D348">
        <f>MATCH(A348,'TMP2'!A:A,0)</f>
        <v>1516</v>
      </c>
      <c r="E348" s="12">
        <v>25.2</v>
      </c>
      <c r="F348" s="12">
        <v>25.4</v>
      </c>
      <c r="G348" s="12" t="s">
        <v>1870</v>
      </c>
      <c r="H348" s="12">
        <v>20.033333333333331</v>
      </c>
      <c r="I348" s="12">
        <v>33.666666666666664</v>
      </c>
      <c r="J348" s="12">
        <v>20</v>
      </c>
      <c r="K348" s="12">
        <v>13.5</v>
      </c>
      <c r="L348" s="12">
        <v>0.32638888888888884</v>
      </c>
      <c r="M348" s="12">
        <v>1.8</v>
      </c>
      <c r="N348" s="12">
        <v>1.485840361998306</v>
      </c>
      <c r="O348" s="12">
        <v>2.686666666666667</v>
      </c>
      <c r="P348" s="12">
        <v>0.82504386070828395</v>
      </c>
      <c r="Q348" s="12">
        <v>0.44635584057425298</v>
      </c>
      <c r="R348" s="12">
        <v>70.517555933944507</v>
      </c>
      <c r="S348" s="12" t="s">
        <v>1679</v>
      </c>
      <c r="T348" s="12">
        <v>0.45650000000000002</v>
      </c>
      <c r="U348" s="12">
        <v>4.36775</v>
      </c>
      <c r="W348" s="12">
        <v>46.5</v>
      </c>
      <c r="X348" s="12">
        <v>30.1</v>
      </c>
      <c r="Y348" s="12">
        <v>47.305</v>
      </c>
      <c r="Z348" s="12">
        <v>23.424999999999997</v>
      </c>
      <c r="AA348" s="12" t="s">
        <v>3412</v>
      </c>
      <c r="AB348" s="12" t="s">
        <v>3412</v>
      </c>
      <c r="AC348" s="12" t="s">
        <v>3412</v>
      </c>
      <c r="AD348" s="12" t="s">
        <v>3412</v>
      </c>
      <c r="AE348" s="12" t="s">
        <v>3412</v>
      </c>
      <c r="AF348" s="12" t="s">
        <v>3412</v>
      </c>
      <c r="AG348" s="12">
        <v>0.27007299270072993</v>
      </c>
      <c r="AH348" s="12">
        <v>48.54</v>
      </c>
    </row>
    <row r="349" spans="1:34" x14ac:dyDescent="0.2">
      <c r="A349" s="12" t="s">
        <v>3690</v>
      </c>
      <c r="B349">
        <f>LOOKUP(A349,'TMP2'!$A:$A,'TMP2'!$C:$C)</f>
        <v>14126.61</v>
      </c>
      <c r="C349">
        <f>LOOKUP(A349,'TMP2'!$A:$A,'TMP2'!$D:$D)</f>
        <v>102399.86</v>
      </c>
      <c r="D349">
        <f>MATCH(A349,'TMP2'!A:A,0)</f>
        <v>1519</v>
      </c>
      <c r="E349" s="12">
        <v>14.7</v>
      </c>
      <c r="F349" s="12">
        <v>15.1</v>
      </c>
      <c r="G349" s="12" t="s">
        <v>1870</v>
      </c>
      <c r="H349" s="12">
        <v>19.524999999999999</v>
      </c>
      <c r="I349" s="12">
        <v>36</v>
      </c>
      <c r="J349" s="12">
        <v>20.5</v>
      </c>
      <c r="K349" s="12">
        <v>15.5</v>
      </c>
      <c r="L349" s="12">
        <v>0.33550420168067224</v>
      </c>
      <c r="M349" s="12">
        <v>2.0350000000000001</v>
      </c>
      <c r="N349" s="12">
        <v>1.7102000674566065</v>
      </c>
      <c r="O349" s="12">
        <v>2.6850000000000001</v>
      </c>
      <c r="P349" s="12">
        <v>0.58320505396907873</v>
      </c>
      <c r="Q349" s="12">
        <v>0.36292200551326098</v>
      </c>
      <c r="R349" s="12">
        <v>88.518746972432652</v>
      </c>
      <c r="S349" s="12" t="s">
        <v>1679</v>
      </c>
      <c r="T349" s="12">
        <v>0.40249999999999997</v>
      </c>
      <c r="U349" s="12">
        <v>4.2815000000000003</v>
      </c>
      <c r="W349" s="12">
        <v>32.93333333333333</v>
      </c>
      <c r="X349" s="12">
        <v>7.666666666666667</v>
      </c>
      <c r="Y349" s="12">
        <v>63.9</v>
      </c>
      <c r="Z349" s="12">
        <v>18.399999999999999</v>
      </c>
      <c r="AA349" s="12" t="s">
        <v>3412</v>
      </c>
      <c r="AB349" s="12" t="s">
        <v>3412</v>
      </c>
      <c r="AC349" s="12" t="s">
        <v>3412</v>
      </c>
      <c r="AD349" s="12" t="s">
        <v>3412</v>
      </c>
      <c r="AE349" s="12" t="s">
        <v>3412</v>
      </c>
      <c r="AF349" s="12" t="s">
        <v>3412</v>
      </c>
      <c r="AG349" s="12">
        <v>0.32354430379746835</v>
      </c>
      <c r="AH349" s="12">
        <v>56.3</v>
      </c>
    </row>
    <row r="350" spans="1:34" x14ac:dyDescent="0.2">
      <c r="A350" s="12" t="s">
        <v>71</v>
      </c>
      <c r="B350">
        <f>LOOKUP(A350,'TMP2'!$A:$A,'TMP2'!$C:$C)</f>
        <v>14126.61</v>
      </c>
      <c r="C350">
        <f>LOOKUP(A350,'TMP2'!$A:$A,'TMP2'!$D:$D)</f>
        <v>102399.86</v>
      </c>
      <c r="D350">
        <f>MATCH(A350,'TMP2'!A:A,0)</f>
        <v>1519</v>
      </c>
      <c r="E350" s="12">
        <v>19.899999999999999</v>
      </c>
      <c r="F350" s="12">
        <v>25.2</v>
      </c>
      <c r="G350" s="12" t="s">
        <v>1870</v>
      </c>
      <c r="H350" s="12">
        <v>29.099999999999998</v>
      </c>
      <c r="I350" s="12">
        <v>36.111111111111114</v>
      </c>
      <c r="J350" s="12">
        <v>21.111111111111111</v>
      </c>
      <c r="K350" s="12">
        <v>15</v>
      </c>
      <c r="L350" s="12">
        <v>0.53089947089947087</v>
      </c>
      <c r="M350" s="12">
        <v>1.8177777777777777</v>
      </c>
      <c r="N350" s="12">
        <v>1.4095172702251471</v>
      </c>
      <c r="O350" s="12">
        <v>2.6855555555555557</v>
      </c>
      <c r="P350" s="12">
        <v>0.90989268865039696</v>
      </c>
      <c r="Q350" s="12">
        <v>0.475184910831769</v>
      </c>
      <c r="R350" s="12">
        <v>85.960635481106578</v>
      </c>
      <c r="S350" s="12" t="s">
        <v>1679</v>
      </c>
      <c r="T350" s="12">
        <v>0.53149999999999997</v>
      </c>
      <c r="U350" s="12">
        <v>3.7144999999999997</v>
      </c>
      <c r="W350" s="12">
        <v>35.775000000000006</v>
      </c>
      <c r="X350" s="12">
        <v>23.274999999999999</v>
      </c>
      <c r="Y350" s="12">
        <v>30.3</v>
      </c>
      <c r="Z350" s="12">
        <v>26.5</v>
      </c>
      <c r="AA350" s="12">
        <v>8.5299999999999994</v>
      </c>
      <c r="AB350" s="12">
        <v>4.4000000000000004</v>
      </c>
      <c r="AC350" s="12">
        <v>19.032499999999999</v>
      </c>
      <c r="AD350" s="12">
        <v>17.0625</v>
      </c>
      <c r="AE350" s="12">
        <v>27.63</v>
      </c>
      <c r="AF350" s="12">
        <v>22.587499999999999</v>
      </c>
      <c r="AG350" s="12">
        <v>0.28914285714285715</v>
      </c>
      <c r="AH350" s="12">
        <v>25.753999999999998</v>
      </c>
    </row>
    <row r="351" spans="1:34" x14ac:dyDescent="0.2">
      <c r="A351" s="12" t="s">
        <v>71</v>
      </c>
      <c r="B351">
        <f>LOOKUP(A351,'TMP2'!$A:$A,'TMP2'!$C:$C)</f>
        <v>14126.61</v>
      </c>
      <c r="C351">
        <f>LOOKUP(A351,'TMP2'!$A:$A,'TMP2'!$D:$D)</f>
        <v>102399.86</v>
      </c>
      <c r="D351">
        <f>MATCH(A351,'TMP2'!A:A,0)</f>
        <v>1519</v>
      </c>
      <c r="E351" s="12">
        <v>25.2</v>
      </c>
      <c r="F351" s="12">
        <v>25.7</v>
      </c>
      <c r="G351" s="12" t="s">
        <v>1870</v>
      </c>
      <c r="H351" s="12">
        <v>30.475000000000001</v>
      </c>
      <c r="I351" s="12">
        <v>38.875</v>
      </c>
      <c r="J351" s="12">
        <v>23.125</v>
      </c>
      <c r="K351" s="12">
        <v>15.75</v>
      </c>
      <c r="L351" s="12">
        <v>0.45788971627787423</v>
      </c>
      <c r="M351" s="12">
        <v>1.8387500000000001</v>
      </c>
      <c r="N351" s="12">
        <v>1.4168429482696669</v>
      </c>
      <c r="O351" s="12">
        <v>2.6925000000000003</v>
      </c>
      <c r="P351" s="12">
        <v>0.91846969946730195</v>
      </c>
      <c r="Q351" s="12">
        <v>0.473795782049166</v>
      </c>
      <c r="R351" s="12">
        <v>88.642455677949854</v>
      </c>
      <c r="S351" s="12" t="s">
        <v>1679</v>
      </c>
      <c r="T351" s="12">
        <v>0.47766666666666668</v>
      </c>
      <c r="U351" s="12">
        <v>4.1739999999999995</v>
      </c>
      <c r="W351" s="12">
        <v>28.85</v>
      </c>
      <c r="X351" s="12">
        <v>24.274999999999999</v>
      </c>
      <c r="Y351" s="12">
        <v>40.75</v>
      </c>
      <c r="Z351" s="12">
        <v>23.75</v>
      </c>
      <c r="AA351" s="12">
        <v>18.060000000000002</v>
      </c>
      <c r="AB351" s="12">
        <v>8.3450000000000006</v>
      </c>
      <c r="AC351" s="12">
        <v>34.18</v>
      </c>
      <c r="AD351" s="12">
        <v>16.02</v>
      </c>
      <c r="AE351" s="12">
        <v>43.254999999999995</v>
      </c>
      <c r="AF351" s="12">
        <v>20.740000000000002</v>
      </c>
      <c r="AG351" s="12">
        <v>0.29666666666666669</v>
      </c>
      <c r="AH351" s="12">
        <v>82.903333333333322</v>
      </c>
    </row>
    <row r="352" spans="1:34" x14ac:dyDescent="0.2">
      <c r="A352" s="12" t="s">
        <v>3695</v>
      </c>
      <c r="B352">
        <f>LOOKUP(A352,'TMP2'!$A:$A,'TMP2'!$C:$C)</f>
        <v>14011.18</v>
      </c>
      <c r="C352">
        <f>LOOKUP(A352,'TMP2'!$A:$A,'TMP2'!$D:$D)</f>
        <v>102410.58</v>
      </c>
      <c r="D352">
        <f>MATCH(A352,'TMP2'!A:A,0)</f>
        <v>1521</v>
      </c>
      <c r="E352" s="12">
        <v>17</v>
      </c>
      <c r="F352" s="12">
        <v>17.2</v>
      </c>
      <c r="G352" s="12" t="s">
        <v>1870</v>
      </c>
      <c r="H352" s="12">
        <v>19.524999999999999</v>
      </c>
      <c r="I352" s="12">
        <v>36</v>
      </c>
      <c r="J352" s="12">
        <v>20.5</v>
      </c>
      <c r="K352" s="12">
        <v>15.5</v>
      </c>
      <c r="L352" s="12">
        <v>0.33550420168067224</v>
      </c>
      <c r="M352" s="12">
        <v>2.0350000000000001</v>
      </c>
      <c r="N352" s="12">
        <v>1.7102000674566065</v>
      </c>
      <c r="O352" s="12">
        <v>2.6850000000000001</v>
      </c>
      <c r="P352" s="12">
        <v>0.58320505396907873</v>
      </c>
      <c r="Q352" s="12">
        <v>0.36292200551326098</v>
      </c>
      <c r="R352" s="12">
        <v>88.518746972432652</v>
      </c>
      <c r="S352" s="12" t="s">
        <v>1679</v>
      </c>
      <c r="T352" s="12">
        <v>0.40249999999999997</v>
      </c>
      <c r="U352" s="12">
        <v>4.2815000000000003</v>
      </c>
      <c r="W352" s="12">
        <v>32.93333333333333</v>
      </c>
      <c r="X352" s="12">
        <v>7.666666666666667</v>
      </c>
      <c r="Y352" s="12">
        <v>63.9</v>
      </c>
      <c r="Z352" s="12">
        <v>18.399999999999999</v>
      </c>
      <c r="AA352" s="12" t="s">
        <v>3412</v>
      </c>
      <c r="AB352" s="12" t="s">
        <v>3412</v>
      </c>
      <c r="AC352" s="12" t="s">
        <v>3412</v>
      </c>
      <c r="AD352" s="12" t="s">
        <v>3412</v>
      </c>
      <c r="AE352" s="12" t="s">
        <v>3412</v>
      </c>
      <c r="AF352" s="12" t="s">
        <v>3412</v>
      </c>
      <c r="AG352" s="12">
        <v>0.32354430379746835</v>
      </c>
      <c r="AH352" s="12">
        <v>56.3</v>
      </c>
    </row>
    <row r="353" spans="1:34" x14ac:dyDescent="0.2">
      <c r="A353" s="12" t="s">
        <v>3695</v>
      </c>
      <c r="B353">
        <f>LOOKUP(A353,'TMP2'!$A:$A,'TMP2'!$C:$C)</f>
        <v>14011.18</v>
      </c>
      <c r="C353">
        <f>LOOKUP(A353,'TMP2'!$A:$A,'TMP2'!$D:$D)</f>
        <v>102410.58</v>
      </c>
      <c r="D353">
        <f>MATCH(A353,'TMP2'!A:A,0)</f>
        <v>1521</v>
      </c>
      <c r="E353" s="12">
        <v>19.399999999999999</v>
      </c>
      <c r="F353" s="12">
        <v>19.899999999999999</v>
      </c>
      <c r="G353" s="12" t="s">
        <v>1870</v>
      </c>
      <c r="H353" s="12">
        <v>29.099999999999998</v>
      </c>
      <c r="I353" s="12">
        <v>36.111111111111114</v>
      </c>
      <c r="J353" s="12">
        <v>21.111111111111111</v>
      </c>
      <c r="K353" s="12">
        <v>15</v>
      </c>
      <c r="L353" s="12">
        <v>0.53089947089947087</v>
      </c>
      <c r="M353" s="12">
        <v>1.8177777777777777</v>
      </c>
      <c r="N353" s="12">
        <v>1.4095172702251471</v>
      </c>
      <c r="O353" s="12">
        <v>2.6855555555555557</v>
      </c>
      <c r="P353" s="12">
        <v>0.90989268865039696</v>
      </c>
      <c r="Q353" s="12">
        <v>0.475184910831769</v>
      </c>
      <c r="R353" s="12">
        <v>85.960635481106578</v>
      </c>
      <c r="S353" s="12" t="s">
        <v>1679</v>
      </c>
      <c r="T353" s="12">
        <v>0.53149999999999997</v>
      </c>
      <c r="U353" s="12">
        <v>3.7144999999999997</v>
      </c>
      <c r="W353" s="12">
        <v>35.775000000000006</v>
      </c>
      <c r="X353" s="12">
        <v>23.274999999999999</v>
      </c>
      <c r="Y353" s="12">
        <v>30.3</v>
      </c>
      <c r="Z353" s="12">
        <v>26.5</v>
      </c>
      <c r="AA353" s="12">
        <v>8.5299999999999994</v>
      </c>
      <c r="AB353" s="12">
        <v>4.4000000000000004</v>
      </c>
      <c r="AC353" s="12">
        <v>19.032499999999999</v>
      </c>
      <c r="AD353" s="12">
        <v>17.0625</v>
      </c>
      <c r="AE353" s="12">
        <v>27.63</v>
      </c>
      <c r="AF353" s="12">
        <v>22.587499999999999</v>
      </c>
      <c r="AG353" s="12">
        <v>0.28914285714285715</v>
      </c>
      <c r="AH353" s="12">
        <v>25.753999999999998</v>
      </c>
    </row>
    <row r="354" spans="1:34" x14ac:dyDescent="0.2">
      <c r="A354" s="12" t="s">
        <v>73</v>
      </c>
      <c r="B354">
        <f>LOOKUP(A354,'TMP2'!$A:$A,'TMP2'!$C:$C)</f>
        <v>14011.18</v>
      </c>
      <c r="C354">
        <f>LOOKUP(A354,'TMP2'!$A:$A,'TMP2'!$D:$D)</f>
        <v>102410.58</v>
      </c>
      <c r="D354">
        <f>MATCH(A354,'TMP2'!A:A,0)</f>
        <v>1521</v>
      </c>
      <c r="E354" s="12">
        <v>19.899999999999999</v>
      </c>
      <c r="F354" s="12">
        <v>20.399999999999999</v>
      </c>
      <c r="G354" s="12" t="s">
        <v>1870</v>
      </c>
      <c r="H354" s="12">
        <v>30.475000000000001</v>
      </c>
      <c r="I354" s="12">
        <v>38.875</v>
      </c>
      <c r="J354" s="12">
        <v>23.125</v>
      </c>
      <c r="K354" s="12">
        <v>15.75</v>
      </c>
      <c r="L354" s="12">
        <v>0.45788971627787423</v>
      </c>
      <c r="M354" s="12">
        <v>1.8387500000000001</v>
      </c>
      <c r="N354" s="12">
        <v>1.4168429482696669</v>
      </c>
      <c r="O354" s="12">
        <v>2.6925000000000003</v>
      </c>
      <c r="P354" s="12">
        <v>0.91846969946730195</v>
      </c>
      <c r="Q354" s="12">
        <v>0.473795782049166</v>
      </c>
      <c r="R354" s="12">
        <v>88.642455677949854</v>
      </c>
      <c r="S354" s="12" t="s">
        <v>1679</v>
      </c>
      <c r="T354" s="12">
        <v>0.47766666666666668</v>
      </c>
      <c r="U354" s="12">
        <v>4.1739999999999995</v>
      </c>
      <c r="W354" s="12">
        <v>28.85</v>
      </c>
      <c r="X354" s="12">
        <v>24.274999999999999</v>
      </c>
      <c r="Y354" s="12">
        <v>40.75</v>
      </c>
      <c r="Z354" s="12">
        <v>23.75</v>
      </c>
      <c r="AA354" s="12">
        <v>18.060000000000002</v>
      </c>
      <c r="AB354" s="12">
        <v>8.3450000000000006</v>
      </c>
      <c r="AC354" s="12">
        <v>34.18</v>
      </c>
      <c r="AD354" s="12">
        <v>16.02</v>
      </c>
      <c r="AE354" s="12">
        <v>43.254999999999995</v>
      </c>
      <c r="AF354" s="12">
        <v>20.740000000000002</v>
      </c>
      <c r="AG354" s="12">
        <v>0.29666666666666669</v>
      </c>
      <c r="AH354" s="12">
        <v>82.903333333333322</v>
      </c>
    </row>
    <row r="355" spans="1:34" x14ac:dyDescent="0.2">
      <c r="A355" s="12" t="s">
        <v>73</v>
      </c>
      <c r="B355">
        <f>LOOKUP(A355,'TMP2'!$A:$A,'TMP2'!$C:$C)</f>
        <v>14011.18</v>
      </c>
      <c r="C355">
        <f>LOOKUP(A355,'TMP2'!$A:$A,'TMP2'!$D:$D)</f>
        <v>102410.58</v>
      </c>
      <c r="D355">
        <f>MATCH(A355,'TMP2'!A:A,0)</f>
        <v>1521</v>
      </c>
      <c r="E355" s="12">
        <v>24.8</v>
      </c>
      <c r="F355" s="12">
        <v>25.8</v>
      </c>
      <c r="G355" s="12" t="s">
        <v>1870</v>
      </c>
      <c r="H355" s="12">
        <v>30.475000000000001</v>
      </c>
      <c r="I355" s="12">
        <v>38.875</v>
      </c>
      <c r="J355" s="12">
        <v>23.125</v>
      </c>
      <c r="K355" s="12">
        <v>15.75</v>
      </c>
      <c r="L355" s="12">
        <v>0.45788971627787423</v>
      </c>
      <c r="M355" s="12">
        <v>1.8387500000000001</v>
      </c>
      <c r="N355" s="12">
        <v>1.4168429482696669</v>
      </c>
      <c r="O355" s="12">
        <v>2.6925000000000003</v>
      </c>
      <c r="P355" s="12">
        <v>0.91846969946730195</v>
      </c>
      <c r="Q355" s="12">
        <v>0.473795782049166</v>
      </c>
      <c r="R355" s="12">
        <v>88.642455677949854</v>
      </c>
      <c r="S355" s="12" t="s">
        <v>1679</v>
      </c>
      <c r="T355" s="12">
        <v>0.47766666666666668</v>
      </c>
      <c r="U355" s="12">
        <v>4.1739999999999995</v>
      </c>
      <c r="W355" s="12">
        <v>28.85</v>
      </c>
      <c r="X355" s="12">
        <v>24.274999999999999</v>
      </c>
      <c r="Y355" s="12">
        <v>40.75</v>
      </c>
      <c r="Z355" s="12">
        <v>23.75</v>
      </c>
      <c r="AA355" s="12">
        <v>18.060000000000002</v>
      </c>
      <c r="AB355" s="12">
        <v>8.3450000000000006</v>
      </c>
      <c r="AC355" s="12">
        <v>34.18</v>
      </c>
      <c r="AD355" s="12">
        <v>16.02</v>
      </c>
      <c r="AE355" s="12">
        <v>43.254999999999995</v>
      </c>
      <c r="AF355" s="12">
        <v>20.740000000000002</v>
      </c>
      <c r="AG355" s="12">
        <v>0.29666666666666669</v>
      </c>
      <c r="AH355" s="12">
        <v>82.903333333333322</v>
      </c>
    </row>
    <row r="356" spans="1:34" x14ac:dyDescent="0.2">
      <c r="A356" s="12" t="s">
        <v>77</v>
      </c>
      <c r="B356">
        <f>LOOKUP(A356,'TMP2'!$A:$A,'TMP2'!$C:$C)</f>
        <v>13540.64</v>
      </c>
      <c r="C356">
        <f>LOOKUP(A356,'TMP2'!$A:$A,'TMP2'!$D:$D)</f>
        <v>101774.78</v>
      </c>
      <c r="D356">
        <f>MATCH(A356,'TMP2'!A:A,0)</f>
        <v>1525</v>
      </c>
      <c r="E356" s="12">
        <v>9</v>
      </c>
      <c r="F356" s="12">
        <v>9.9</v>
      </c>
      <c r="G356" s="12" t="s">
        <v>1870</v>
      </c>
      <c r="H356" s="12">
        <v>29.099999999999998</v>
      </c>
      <c r="I356" s="12">
        <v>36.111111111111114</v>
      </c>
      <c r="J356" s="12">
        <v>21.111111111111111</v>
      </c>
      <c r="K356" s="12">
        <v>15</v>
      </c>
      <c r="L356" s="12">
        <v>0.53089947089947087</v>
      </c>
      <c r="M356" s="12">
        <v>1.8177777777777777</v>
      </c>
      <c r="N356" s="12">
        <v>1.4095172702251471</v>
      </c>
      <c r="O356" s="12">
        <v>2.6855555555555557</v>
      </c>
      <c r="P356" s="12">
        <v>0.90989268865039696</v>
      </c>
      <c r="Q356" s="12">
        <v>0.475184910831769</v>
      </c>
      <c r="R356" s="12">
        <v>85.960635481106578</v>
      </c>
      <c r="S356" s="12" t="s">
        <v>1679</v>
      </c>
      <c r="T356" s="12">
        <v>0.53149999999999997</v>
      </c>
      <c r="U356" s="12">
        <v>3.7144999999999997</v>
      </c>
      <c r="W356" s="12">
        <v>35.775000000000006</v>
      </c>
      <c r="X356" s="12">
        <v>23.274999999999999</v>
      </c>
      <c r="Y356" s="12">
        <v>30.3</v>
      </c>
      <c r="Z356" s="12">
        <v>26.5</v>
      </c>
      <c r="AA356" s="12">
        <v>8.5299999999999994</v>
      </c>
      <c r="AB356" s="12">
        <v>4.4000000000000004</v>
      </c>
      <c r="AC356" s="12">
        <v>19.032499999999999</v>
      </c>
      <c r="AD356" s="12">
        <v>17.0625</v>
      </c>
      <c r="AE356" s="12">
        <v>27.63</v>
      </c>
      <c r="AF356" s="12">
        <v>22.587499999999999</v>
      </c>
      <c r="AG356" s="12">
        <v>0.28914285714285715</v>
      </c>
      <c r="AH356" s="12">
        <v>25.753999999999998</v>
      </c>
    </row>
    <row r="357" spans="1:34" x14ac:dyDescent="0.2">
      <c r="A357" s="12" t="s">
        <v>80</v>
      </c>
      <c r="B357">
        <f>LOOKUP(A357,'TMP2'!$A:$A,'TMP2'!$C:$C)</f>
        <v>13575.24</v>
      </c>
      <c r="C357">
        <f>LOOKUP(A357,'TMP2'!$A:$A,'TMP2'!$D:$D)</f>
        <v>101917.21</v>
      </c>
      <c r="D357">
        <f>MATCH(A357,'TMP2'!A:A,0)</f>
        <v>1528</v>
      </c>
      <c r="E357" s="12">
        <v>15</v>
      </c>
      <c r="F357" s="12">
        <v>15.2</v>
      </c>
      <c r="G357" s="12" t="s">
        <v>1870</v>
      </c>
      <c r="H357" s="12">
        <v>20.033333333333331</v>
      </c>
      <c r="I357" s="12">
        <v>33.666666666666664</v>
      </c>
      <c r="J357" s="12">
        <v>20</v>
      </c>
      <c r="K357" s="12">
        <v>13.5</v>
      </c>
      <c r="L357" s="12">
        <v>0.32638888888888884</v>
      </c>
      <c r="M357" s="12">
        <v>1.8</v>
      </c>
      <c r="N357" s="12">
        <v>1.485840361998306</v>
      </c>
      <c r="O357" s="12">
        <v>2.686666666666667</v>
      </c>
      <c r="P357" s="12">
        <v>0.82504386070828395</v>
      </c>
      <c r="Q357" s="12">
        <v>0.44635584057425298</v>
      </c>
      <c r="R357" s="12">
        <v>70.517555933944507</v>
      </c>
      <c r="S357" s="12" t="s">
        <v>1679</v>
      </c>
      <c r="T357" s="12">
        <v>0.45650000000000002</v>
      </c>
      <c r="U357" s="12">
        <v>4.36775</v>
      </c>
      <c r="W357" s="12">
        <v>46.5</v>
      </c>
      <c r="X357" s="12">
        <v>30.1</v>
      </c>
      <c r="Y357" s="12">
        <v>47.305</v>
      </c>
      <c r="Z357" s="12">
        <v>23.424999999999997</v>
      </c>
      <c r="AA357" s="12" t="s">
        <v>3412</v>
      </c>
      <c r="AB357" s="12" t="s">
        <v>3412</v>
      </c>
      <c r="AC357" s="12" t="s">
        <v>3412</v>
      </c>
      <c r="AD357" s="12" t="s">
        <v>3412</v>
      </c>
      <c r="AE357" s="12" t="s">
        <v>3412</v>
      </c>
      <c r="AF357" s="12" t="s">
        <v>3412</v>
      </c>
      <c r="AG357" s="12">
        <v>0.27007299270072993</v>
      </c>
      <c r="AH357" s="12">
        <v>48.54</v>
      </c>
    </row>
    <row r="358" spans="1:34" x14ac:dyDescent="0.2">
      <c r="A358" s="12" t="s">
        <v>83</v>
      </c>
      <c r="B358">
        <f>LOOKUP(A358,'TMP2'!$A:$A,'TMP2'!$C:$C)</f>
        <v>13559.51</v>
      </c>
      <c r="C358">
        <f>LOOKUP(A358,'TMP2'!$A:$A,'TMP2'!$D:$D)</f>
        <v>102054.05</v>
      </c>
      <c r="D358">
        <f>MATCH(A358,'TMP2'!A:A,0)</f>
        <v>1531</v>
      </c>
      <c r="E358" s="12">
        <v>25.8</v>
      </c>
      <c r="F358" s="12">
        <v>26</v>
      </c>
      <c r="G358" s="12" t="s">
        <v>1870</v>
      </c>
      <c r="H358" s="12">
        <v>20.033333333333331</v>
      </c>
      <c r="I358" s="12">
        <v>33.666666666666664</v>
      </c>
      <c r="J358" s="12">
        <v>20</v>
      </c>
      <c r="K358" s="12">
        <v>13.5</v>
      </c>
      <c r="L358" s="12">
        <v>0.32638888888888884</v>
      </c>
      <c r="M358" s="12">
        <v>1.8</v>
      </c>
      <c r="N358" s="12">
        <v>1.485840361998306</v>
      </c>
      <c r="O358" s="12">
        <v>2.686666666666667</v>
      </c>
      <c r="P358" s="12">
        <v>0.82504386070828395</v>
      </c>
      <c r="Q358" s="12">
        <v>0.44635584057425298</v>
      </c>
      <c r="R358" s="12">
        <v>70.517555933944507</v>
      </c>
      <c r="S358" s="12" t="s">
        <v>1679</v>
      </c>
      <c r="T358" s="12">
        <v>0.45650000000000002</v>
      </c>
      <c r="U358" s="12">
        <v>4.36775</v>
      </c>
      <c r="W358" s="12">
        <v>46.5</v>
      </c>
      <c r="X358" s="12">
        <v>30.1</v>
      </c>
      <c r="Y358" s="12">
        <v>47.305</v>
      </c>
      <c r="Z358" s="12">
        <v>23.424999999999997</v>
      </c>
      <c r="AA358" s="12" t="s">
        <v>3412</v>
      </c>
      <c r="AB358" s="12" t="s">
        <v>3412</v>
      </c>
      <c r="AC358" s="12" t="s">
        <v>3412</v>
      </c>
      <c r="AD358" s="12" t="s">
        <v>3412</v>
      </c>
      <c r="AE358" s="12" t="s">
        <v>3412</v>
      </c>
      <c r="AF358" s="12" t="s">
        <v>3412</v>
      </c>
      <c r="AG358" s="12">
        <v>0.27007299270072993</v>
      </c>
      <c r="AH358" s="12">
        <v>48.54</v>
      </c>
    </row>
    <row r="359" spans="1:34" x14ac:dyDescent="0.2">
      <c r="A359" s="12" t="s">
        <v>1668</v>
      </c>
      <c r="B359">
        <f>LOOKUP(A359,'TMP2'!$A:$A,'TMP2'!$C:$C)</f>
        <v>14317.23</v>
      </c>
      <c r="C359">
        <f>LOOKUP(A359,'TMP2'!$A:$A,'TMP2'!$D:$D)</f>
        <v>102364.57</v>
      </c>
      <c r="D359">
        <f>MATCH(A359,'TMP2'!A:A,0)</f>
        <v>1533</v>
      </c>
      <c r="E359" s="12">
        <v>12.14</v>
      </c>
      <c r="F359" s="12">
        <v>12.34</v>
      </c>
      <c r="G359" s="12" t="s">
        <v>1870</v>
      </c>
      <c r="H359" s="12">
        <v>29.725000000000001</v>
      </c>
      <c r="I359" s="12">
        <v>38.75</v>
      </c>
      <c r="J359" s="12">
        <v>23.25</v>
      </c>
      <c r="K359" s="12">
        <v>15.5</v>
      </c>
      <c r="L359" s="12">
        <v>0.41552083333333334</v>
      </c>
      <c r="M359" s="12">
        <v>1.865</v>
      </c>
      <c r="N359" s="12">
        <v>1.4385659548188001</v>
      </c>
      <c r="O359" s="12">
        <v>2.6774999999999998</v>
      </c>
      <c r="P359" s="12">
        <v>0.8653528412340914</v>
      </c>
      <c r="Q359" s="12">
        <v>0.46279895996062598</v>
      </c>
      <c r="R359" s="12">
        <v>92.349147469072406</v>
      </c>
      <c r="S359" s="12" t="s">
        <v>1679</v>
      </c>
      <c r="T359" s="12">
        <v>0.42599999999999999</v>
      </c>
      <c r="U359" s="12">
        <v>4.4162500000000007</v>
      </c>
      <c r="W359" s="12" t="s">
        <v>3412</v>
      </c>
      <c r="X359" s="12" t="s">
        <v>3412</v>
      </c>
      <c r="Y359" s="12" t="s">
        <v>3412</v>
      </c>
      <c r="Z359" s="12" t="s">
        <v>3412</v>
      </c>
      <c r="AA359" s="12" t="s">
        <v>3412</v>
      </c>
      <c r="AB359" s="12" t="s">
        <v>3412</v>
      </c>
      <c r="AC359" s="12">
        <v>33.83</v>
      </c>
      <c r="AD359" s="12">
        <v>17.920000000000002</v>
      </c>
      <c r="AE359" s="12">
        <v>34.93</v>
      </c>
      <c r="AF359" s="12">
        <v>21.37</v>
      </c>
      <c r="AG359" s="12">
        <v>0.27881297446514836</v>
      </c>
      <c r="AH359" s="12">
        <v>10.635000000000002</v>
      </c>
    </row>
    <row r="360" spans="1:34" x14ac:dyDescent="0.2">
      <c r="A360" s="12" t="s">
        <v>1668</v>
      </c>
      <c r="B360">
        <f>LOOKUP(A360,'TMP2'!$A:$A,'TMP2'!$C:$C)</f>
        <v>14317.23</v>
      </c>
      <c r="C360">
        <f>LOOKUP(A360,'TMP2'!$A:$A,'TMP2'!$D:$D)</f>
        <v>102364.57</v>
      </c>
      <c r="D360">
        <f>MATCH(A360,'TMP2'!A:A,0)</f>
        <v>1533</v>
      </c>
      <c r="E360" s="12">
        <v>15.93</v>
      </c>
      <c r="F360" s="12">
        <v>16.13</v>
      </c>
      <c r="G360" s="12" t="s">
        <v>3503</v>
      </c>
      <c r="H360" s="12">
        <v>29.560000000000002</v>
      </c>
      <c r="I360" s="12">
        <v>41.4</v>
      </c>
      <c r="J360" s="12">
        <v>25.6</v>
      </c>
      <c r="K360" s="12">
        <v>15.8</v>
      </c>
      <c r="L360" s="12">
        <v>0.2454166666666667</v>
      </c>
      <c r="M360" s="12">
        <v>1.8400000000000003</v>
      </c>
      <c r="N360" s="12">
        <v>1.4222490825920038</v>
      </c>
      <c r="O360" s="12">
        <v>2.68</v>
      </c>
      <c r="P360" s="12">
        <v>0.88946354613991363</v>
      </c>
      <c r="Q360" s="12">
        <v>0.46933375298344998</v>
      </c>
      <c r="R360" s="12">
        <v>88.951004173519834</v>
      </c>
      <c r="S360" s="12" t="s">
        <v>1679</v>
      </c>
      <c r="T360" s="12">
        <v>0.49866666666666665</v>
      </c>
      <c r="U360" s="12">
        <v>4.085</v>
      </c>
      <c r="W360" s="12">
        <v>48.2</v>
      </c>
      <c r="X360" s="12">
        <v>22.1</v>
      </c>
      <c r="Y360" s="12" t="s">
        <v>3412</v>
      </c>
      <c r="Z360" s="12" t="s">
        <v>3412</v>
      </c>
      <c r="AA360" s="12">
        <v>24.454999999999998</v>
      </c>
      <c r="AB360" s="12">
        <v>10.66</v>
      </c>
      <c r="AC360" s="12" t="s">
        <v>3412</v>
      </c>
      <c r="AD360" s="12" t="s">
        <v>3412</v>
      </c>
      <c r="AE360" s="12" t="s">
        <v>3412</v>
      </c>
      <c r="AF360" s="12" t="s">
        <v>3412</v>
      </c>
      <c r="AG360" s="12">
        <v>0.27536231884057971</v>
      </c>
      <c r="AH360" s="12">
        <v>18.305</v>
      </c>
    </row>
    <row r="361" spans="1:34" x14ac:dyDescent="0.2">
      <c r="A361" s="12" t="s">
        <v>97</v>
      </c>
      <c r="B361">
        <f>LOOKUP(A361,'TMP2'!$A:$A,'TMP2'!$C:$C)</f>
        <v>14809.29</v>
      </c>
      <c r="C361">
        <f>LOOKUP(A361,'TMP2'!$A:$A,'TMP2'!$D:$D)</f>
        <v>102262.45</v>
      </c>
      <c r="D361">
        <f>MATCH(A361,'TMP2'!A:A,0)</f>
        <v>1537</v>
      </c>
      <c r="E361" s="12">
        <v>23</v>
      </c>
      <c r="F361" s="12">
        <v>23.2</v>
      </c>
      <c r="G361" s="12" t="s">
        <v>1870</v>
      </c>
      <c r="H361" s="12">
        <v>29.725000000000001</v>
      </c>
      <c r="I361" s="12">
        <v>38.75</v>
      </c>
      <c r="J361" s="12">
        <v>23.25</v>
      </c>
      <c r="K361" s="12">
        <v>15.5</v>
      </c>
      <c r="L361" s="12">
        <v>0.41552083333333334</v>
      </c>
      <c r="M361" s="12">
        <v>1.865</v>
      </c>
      <c r="N361" s="12">
        <v>1.4385659548188001</v>
      </c>
      <c r="O361" s="12">
        <v>2.6774999999999998</v>
      </c>
      <c r="P361" s="12">
        <v>0.8653528412340914</v>
      </c>
      <c r="Q361" s="12">
        <v>0.46279895996062598</v>
      </c>
      <c r="R361" s="12">
        <v>92.349147469072406</v>
      </c>
      <c r="S361" s="12" t="s">
        <v>1679</v>
      </c>
      <c r="T361" s="12">
        <v>0.42599999999999999</v>
      </c>
      <c r="U361" s="12">
        <v>4.4162500000000007</v>
      </c>
      <c r="W361" s="12" t="s">
        <v>3412</v>
      </c>
      <c r="X361" s="12" t="s">
        <v>3412</v>
      </c>
      <c r="Y361" s="12" t="s">
        <v>3412</v>
      </c>
      <c r="Z361" s="12" t="s">
        <v>3412</v>
      </c>
      <c r="AA361" s="12" t="s">
        <v>3412</v>
      </c>
      <c r="AB361" s="12" t="s">
        <v>3412</v>
      </c>
      <c r="AC361" s="12">
        <v>33.83</v>
      </c>
      <c r="AD361" s="12">
        <v>17.920000000000002</v>
      </c>
      <c r="AE361" s="12">
        <v>34.93</v>
      </c>
      <c r="AF361" s="12">
        <v>21.37</v>
      </c>
      <c r="AG361" s="12">
        <v>0.27881297446514836</v>
      </c>
      <c r="AH361" s="12">
        <v>10.635000000000002</v>
      </c>
    </row>
    <row r="362" spans="1:34" x14ac:dyDescent="0.2">
      <c r="A362" s="12" t="s">
        <v>97</v>
      </c>
      <c r="B362">
        <f>LOOKUP(A362,'TMP2'!$A:$A,'TMP2'!$C:$C)</f>
        <v>14809.29</v>
      </c>
      <c r="C362">
        <f>LOOKUP(A362,'TMP2'!$A:$A,'TMP2'!$D:$D)</f>
        <v>102262.45</v>
      </c>
      <c r="D362">
        <f>MATCH(A362,'TMP2'!A:A,0)</f>
        <v>1537</v>
      </c>
      <c r="E362" s="12">
        <v>25.7</v>
      </c>
      <c r="F362" s="12">
        <v>27.9</v>
      </c>
      <c r="G362" s="12" t="s">
        <v>3503</v>
      </c>
      <c r="H362" s="12">
        <v>29.560000000000002</v>
      </c>
      <c r="I362" s="12">
        <v>41.4</v>
      </c>
      <c r="J362" s="12">
        <v>25.6</v>
      </c>
      <c r="K362" s="12">
        <v>15.8</v>
      </c>
      <c r="L362" s="12">
        <v>0.2454166666666667</v>
      </c>
      <c r="M362" s="12">
        <v>1.8400000000000003</v>
      </c>
      <c r="N362" s="12">
        <v>1.4222490825920038</v>
      </c>
      <c r="O362" s="12">
        <v>2.68</v>
      </c>
      <c r="P362" s="12">
        <v>0.88946354613991363</v>
      </c>
      <c r="Q362" s="12">
        <v>0.46933375298344998</v>
      </c>
      <c r="R362" s="12">
        <v>88.951004173519834</v>
      </c>
      <c r="S362" s="12" t="s">
        <v>1679</v>
      </c>
      <c r="T362" s="12">
        <v>0.49866666666666665</v>
      </c>
      <c r="U362" s="12">
        <v>4.085</v>
      </c>
      <c r="W362" s="12">
        <v>48.2</v>
      </c>
      <c r="X362" s="12">
        <v>22.1</v>
      </c>
      <c r="Y362" s="12" t="s">
        <v>3412</v>
      </c>
      <c r="Z362" s="12" t="s">
        <v>3412</v>
      </c>
      <c r="AA362" s="12">
        <v>24.454999999999998</v>
      </c>
      <c r="AB362" s="12">
        <v>10.66</v>
      </c>
      <c r="AC362" s="12" t="s">
        <v>3412</v>
      </c>
      <c r="AD362" s="12" t="s">
        <v>3412</v>
      </c>
      <c r="AE362" s="12" t="s">
        <v>3412</v>
      </c>
      <c r="AF362" s="12" t="s">
        <v>3412</v>
      </c>
      <c r="AG362" s="12">
        <v>0.27536231884057971</v>
      </c>
      <c r="AH362" s="12">
        <v>18.305</v>
      </c>
    </row>
    <row r="363" spans="1:34" x14ac:dyDescent="0.2">
      <c r="A363" s="12" t="s">
        <v>1669</v>
      </c>
      <c r="B363">
        <f>LOOKUP(A363,'TMP2'!$A:$A,'TMP2'!$C:$C)</f>
        <v>14352.2</v>
      </c>
      <c r="C363">
        <f>LOOKUP(A363,'TMP2'!$A:$A,'TMP2'!$D:$D)</f>
        <v>102329.97</v>
      </c>
      <c r="D363">
        <f>MATCH(A363,'TMP2'!A:A,0)</f>
        <v>1538</v>
      </c>
      <c r="E363" s="12">
        <v>13.6</v>
      </c>
      <c r="F363" s="12">
        <v>13.8</v>
      </c>
      <c r="G363" s="12" t="s">
        <v>3503</v>
      </c>
      <c r="H363" s="12">
        <v>29.560000000000002</v>
      </c>
      <c r="I363" s="12">
        <v>41.4</v>
      </c>
      <c r="J363" s="12">
        <v>25.6</v>
      </c>
      <c r="K363" s="12">
        <v>15.8</v>
      </c>
      <c r="L363" s="12">
        <v>0.2454166666666667</v>
      </c>
      <c r="M363" s="12">
        <v>1.8400000000000003</v>
      </c>
      <c r="N363" s="12">
        <v>1.4222490825920038</v>
      </c>
      <c r="O363" s="12">
        <v>2.68</v>
      </c>
      <c r="P363" s="12">
        <v>0.88946354613991363</v>
      </c>
      <c r="Q363" s="12">
        <v>0.46933375298344998</v>
      </c>
      <c r="R363" s="12">
        <v>88.951004173519834</v>
      </c>
      <c r="S363" s="12" t="s">
        <v>1679</v>
      </c>
      <c r="T363" s="12">
        <v>0.49866666666666665</v>
      </c>
      <c r="U363" s="12">
        <v>4.085</v>
      </c>
      <c r="W363" s="12">
        <v>48.2</v>
      </c>
      <c r="X363" s="12">
        <v>22.1</v>
      </c>
      <c r="Y363" s="12" t="s">
        <v>3412</v>
      </c>
      <c r="Z363" s="12" t="s">
        <v>3412</v>
      </c>
      <c r="AA363" s="12">
        <v>24.454999999999998</v>
      </c>
      <c r="AB363" s="12">
        <v>10.66</v>
      </c>
      <c r="AC363" s="12" t="s">
        <v>3412</v>
      </c>
      <c r="AD363" s="12" t="s">
        <v>3412</v>
      </c>
      <c r="AE363" s="12" t="s">
        <v>3412</v>
      </c>
      <c r="AF363" s="12" t="s">
        <v>3412</v>
      </c>
      <c r="AG363" s="12">
        <v>0.27536231884057971</v>
      </c>
      <c r="AH363" s="12">
        <v>18.305</v>
      </c>
    </row>
    <row r="364" spans="1:34" x14ac:dyDescent="0.2">
      <c r="A364" s="12" t="s">
        <v>1672</v>
      </c>
      <c r="B364">
        <f>LOOKUP(A364,'TMP2'!$A:$A,'TMP2'!$C:$C)</f>
        <v>14460.98</v>
      </c>
      <c r="C364">
        <f>LOOKUP(A364,'TMP2'!$A:$A,'TMP2'!$D:$D)</f>
        <v>102305.17</v>
      </c>
      <c r="D364">
        <f>MATCH(A364,'TMP2'!A:A,0)</f>
        <v>1541</v>
      </c>
      <c r="E364" s="12">
        <v>11.2</v>
      </c>
      <c r="F364" s="12">
        <v>11.4</v>
      </c>
      <c r="G364" s="12" t="s">
        <v>1870</v>
      </c>
      <c r="H364" s="12">
        <v>19.149999999999999</v>
      </c>
      <c r="I364" s="12">
        <v>43</v>
      </c>
      <c r="J364" s="12">
        <v>25</v>
      </c>
      <c r="K364" s="12">
        <v>18</v>
      </c>
      <c r="L364" s="12" t="s">
        <v>3716</v>
      </c>
      <c r="M364" s="12">
        <v>1.96</v>
      </c>
      <c r="N364" s="12">
        <v>1.6456921826284074</v>
      </c>
      <c r="O364" s="12">
        <v>2.6749999999999998</v>
      </c>
      <c r="P364" s="12">
        <v>0.63002278596582761</v>
      </c>
      <c r="Q364" s="12">
        <v>0.384847768651778</v>
      </c>
      <c r="R364" s="12">
        <v>82.268246213225154</v>
      </c>
      <c r="S364" s="12" t="s">
        <v>1679</v>
      </c>
      <c r="T364" s="12">
        <v>0.27200000000000002</v>
      </c>
      <c r="U364" s="12">
        <v>5.681</v>
      </c>
      <c r="W364" s="12" t="s">
        <v>3412</v>
      </c>
      <c r="X364" s="12" t="s">
        <v>3412</v>
      </c>
      <c r="Y364" s="12" t="s">
        <v>3412</v>
      </c>
      <c r="Z364" s="12" t="s">
        <v>3412</v>
      </c>
      <c r="AA364" s="12">
        <v>12.75</v>
      </c>
      <c r="AB364" s="12">
        <v>3.77</v>
      </c>
      <c r="AC364" s="12">
        <v>11.68</v>
      </c>
      <c r="AD364" s="12">
        <v>21.17</v>
      </c>
      <c r="AE364" s="12">
        <v>17.510000000000002</v>
      </c>
      <c r="AF364" s="12">
        <v>24.26</v>
      </c>
      <c r="AG364" s="12">
        <v>0.33871671759057176</v>
      </c>
      <c r="AH364" s="12">
        <v>72.760000000000005</v>
      </c>
    </row>
    <row r="365" spans="1:34" x14ac:dyDescent="0.2">
      <c r="A365" s="12" t="s">
        <v>1674</v>
      </c>
      <c r="B365">
        <f>LOOKUP(A365,'TMP2'!$A:$A,'TMP2'!$C:$C)</f>
        <v>14528.98</v>
      </c>
      <c r="C365">
        <f>LOOKUP(A365,'TMP2'!$A:$A,'TMP2'!$D:$D)</f>
        <v>102296.36</v>
      </c>
      <c r="D365">
        <f>MATCH(A365,'TMP2'!A:A,0)</f>
        <v>1543</v>
      </c>
      <c r="E365" s="12">
        <v>16.600000000000001</v>
      </c>
      <c r="F365" s="12">
        <v>16.8</v>
      </c>
      <c r="G365" s="12" t="s">
        <v>3503</v>
      </c>
      <c r="H365" s="12">
        <v>21.26</v>
      </c>
      <c r="I365" s="12">
        <v>41.4</v>
      </c>
      <c r="J365" s="12">
        <v>24.6</v>
      </c>
      <c r="K365" s="12">
        <v>16.8</v>
      </c>
      <c r="L365" s="12">
        <v>0.36250000000000004</v>
      </c>
      <c r="M365" s="12">
        <v>1.802</v>
      </c>
      <c r="N365" s="12">
        <v>1.4886820352395485</v>
      </c>
      <c r="O365" s="12">
        <v>2.67</v>
      </c>
      <c r="P365" s="12">
        <v>0.80199214101312999</v>
      </c>
      <c r="Q365" s="12">
        <v>0.44240306145824398</v>
      </c>
      <c r="R365" s="12">
        <v>70.924833776738566</v>
      </c>
      <c r="S365" s="12" t="s">
        <v>1679</v>
      </c>
      <c r="T365" s="12">
        <v>0.40449999999999997</v>
      </c>
      <c r="U365" s="12">
        <v>4.9604999999999997</v>
      </c>
      <c r="W365" s="12">
        <v>36.699999999999996</v>
      </c>
      <c r="X365" s="12">
        <v>28.433333333333334</v>
      </c>
      <c r="Y365" s="12">
        <v>22.02</v>
      </c>
      <c r="Z365" s="12">
        <v>28.1</v>
      </c>
      <c r="AA365" s="12">
        <v>23.32</v>
      </c>
      <c r="AB365" s="12">
        <v>29.28</v>
      </c>
      <c r="AC365" s="12">
        <v>23.95</v>
      </c>
      <c r="AD365" s="12">
        <v>18.34</v>
      </c>
      <c r="AE365" s="12">
        <v>25.77</v>
      </c>
      <c r="AF365" s="12">
        <v>21.84</v>
      </c>
      <c r="AG365" s="12">
        <v>0.27271765577065482</v>
      </c>
      <c r="AH365" s="12">
        <v>41.120000000000005</v>
      </c>
    </row>
    <row r="366" spans="1:34" x14ac:dyDescent="0.2">
      <c r="A366" s="12" t="s">
        <v>1667</v>
      </c>
      <c r="B366">
        <f>LOOKUP(A366,'TMP2'!$A:$A,'TMP2'!$C:$C)</f>
        <v>14648.19</v>
      </c>
      <c r="C366">
        <f>LOOKUP(A366,'TMP2'!$A:$A,'TMP2'!$D:$D)</f>
        <v>102272.33</v>
      </c>
      <c r="D366">
        <f>MATCH(A366,'TMP2'!A:A,0)</f>
        <v>1544</v>
      </c>
      <c r="E366" s="12">
        <v>11</v>
      </c>
      <c r="F366" s="12">
        <v>11.2</v>
      </c>
      <c r="G366" s="12" t="s">
        <v>1870</v>
      </c>
      <c r="H366" s="12">
        <v>29.725000000000001</v>
      </c>
      <c r="I366" s="12">
        <v>38.75</v>
      </c>
      <c r="J366" s="12">
        <v>23.25</v>
      </c>
      <c r="K366" s="12">
        <v>15.5</v>
      </c>
      <c r="L366" s="12">
        <v>0.41552083333333334</v>
      </c>
      <c r="M366" s="12">
        <v>1.865</v>
      </c>
      <c r="N366" s="12">
        <v>1.4385659548188001</v>
      </c>
      <c r="O366" s="12">
        <v>2.6774999999999998</v>
      </c>
      <c r="P366" s="12">
        <v>0.8653528412340914</v>
      </c>
      <c r="Q366" s="12">
        <v>0.46279895996062598</v>
      </c>
      <c r="R366" s="12">
        <v>92.349147469072406</v>
      </c>
      <c r="S366" s="12" t="s">
        <v>1679</v>
      </c>
      <c r="T366" s="12">
        <v>0.42599999999999999</v>
      </c>
      <c r="U366" s="12">
        <v>4.4162500000000007</v>
      </c>
      <c r="W366" s="12" t="s">
        <v>3412</v>
      </c>
      <c r="X366" s="12" t="s">
        <v>3412</v>
      </c>
      <c r="Y366" s="12" t="s">
        <v>3412</v>
      </c>
      <c r="Z366" s="12" t="s">
        <v>3412</v>
      </c>
      <c r="AA366" s="12" t="s">
        <v>3412</v>
      </c>
      <c r="AB366" s="12" t="s">
        <v>3412</v>
      </c>
      <c r="AC366" s="12">
        <v>33.83</v>
      </c>
      <c r="AD366" s="12">
        <v>17.920000000000002</v>
      </c>
      <c r="AE366" s="12">
        <v>34.93</v>
      </c>
      <c r="AF366" s="12">
        <v>21.37</v>
      </c>
      <c r="AG366" s="12">
        <v>0.27881297446514836</v>
      </c>
      <c r="AH366" s="12">
        <v>10.635000000000002</v>
      </c>
    </row>
    <row r="367" spans="1:34" x14ac:dyDescent="0.2">
      <c r="A367" s="12" t="s">
        <v>1649</v>
      </c>
      <c r="B367">
        <f>LOOKUP(A367,'TMP2'!$A:$A,'TMP2'!$C:$C)</f>
        <v>15475.3</v>
      </c>
      <c r="C367">
        <f>LOOKUP(A367,'TMP2'!$A:$A,'TMP2'!$D:$D)</f>
        <v>102303</v>
      </c>
      <c r="D367">
        <f>MATCH(A367,'TMP2'!A:A,0)</f>
        <v>1545</v>
      </c>
      <c r="E367" s="12">
        <v>25.5</v>
      </c>
      <c r="F367" s="12">
        <v>25.7</v>
      </c>
      <c r="G367" s="12" t="s">
        <v>1870</v>
      </c>
      <c r="H367" s="12">
        <v>28.375</v>
      </c>
      <c r="I367" s="12">
        <v>40.25</v>
      </c>
      <c r="J367" s="12">
        <v>25.25</v>
      </c>
      <c r="K367" s="12">
        <v>15</v>
      </c>
      <c r="L367" s="12">
        <v>0.21968749999999995</v>
      </c>
      <c r="M367" s="12">
        <v>1.825</v>
      </c>
      <c r="N367" s="12">
        <v>1.4244669379122132</v>
      </c>
      <c r="O367" s="12">
        <v>2.6875</v>
      </c>
      <c r="P367" s="12">
        <v>0.89434139346132857</v>
      </c>
      <c r="Q367" s="12">
        <v>0.469984275321155</v>
      </c>
      <c r="R367" s="12">
        <v>85.201268266190766</v>
      </c>
      <c r="S367" s="12" t="s">
        <v>1679</v>
      </c>
      <c r="T367" s="12">
        <v>0.44724999999999998</v>
      </c>
      <c r="U367" s="12">
        <v>4.4020000000000001</v>
      </c>
      <c r="W367" s="12" t="s">
        <v>3412</v>
      </c>
      <c r="X367" s="12" t="s">
        <v>3412</v>
      </c>
      <c r="Y367" s="12">
        <v>54</v>
      </c>
      <c r="Z367" s="12">
        <v>21.7</v>
      </c>
      <c r="AA367" s="12">
        <v>31.689999999999998</v>
      </c>
      <c r="AB367" s="12">
        <v>9.0950000000000006</v>
      </c>
      <c r="AC367" s="12" t="s">
        <v>3412</v>
      </c>
      <c r="AD367" s="12" t="s">
        <v>3412</v>
      </c>
      <c r="AE367" s="12" t="s">
        <v>3412</v>
      </c>
      <c r="AF367" s="12" t="s">
        <v>3412</v>
      </c>
      <c r="AG367" s="12">
        <v>0.28500000000000003</v>
      </c>
      <c r="AH367" s="12">
        <v>41.265000000000001</v>
      </c>
    </row>
    <row r="368" spans="1:34" x14ac:dyDescent="0.2">
      <c r="A368" s="12" t="s">
        <v>1645</v>
      </c>
      <c r="B368">
        <f>LOOKUP(A368,'TMP2'!$A:$A,'TMP2'!$C:$C)</f>
        <v>15686.84</v>
      </c>
      <c r="C368">
        <f>LOOKUP(A368,'TMP2'!$A:$A,'TMP2'!$D:$D)</f>
        <v>102295.27</v>
      </c>
      <c r="D368">
        <f>MATCH(A368,'TMP2'!A:A,0)</f>
        <v>1554</v>
      </c>
      <c r="E368" s="12">
        <v>8.6</v>
      </c>
      <c r="F368" s="12">
        <v>9.6</v>
      </c>
      <c r="G368" s="12" t="s">
        <v>1870</v>
      </c>
      <c r="H368" s="12">
        <v>31.75</v>
      </c>
      <c r="I368" s="12">
        <v>31.5</v>
      </c>
      <c r="J368" s="12">
        <v>17.5</v>
      </c>
      <c r="K368" s="12">
        <v>14</v>
      </c>
      <c r="L368" s="12">
        <v>1.0182051282051283</v>
      </c>
      <c r="M368" s="12">
        <v>1.915</v>
      </c>
      <c r="N368" s="12">
        <v>1.4542250314948197</v>
      </c>
      <c r="O368" s="12">
        <v>2.6850000000000001</v>
      </c>
      <c r="P368" s="12">
        <v>0.84773056994818652</v>
      </c>
      <c r="Q368" s="12">
        <v>0.45836065747463201</v>
      </c>
      <c r="R368" s="12">
        <v>99.357533675516521</v>
      </c>
      <c r="S368" s="12" t="s">
        <v>1679</v>
      </c>
      <c r="T368" s="12">
        <v>1.7170000000000001</v>
      </c>
      <c r="U368" s="12">
        <v>2.1120000000000001</v>
      </c>
      <c r="W368" s="12" t="s">
        <v>3412</v>
      </c>
      <c r="X368" s="12" t="s">
        <v>3412</v>
      </c>
      <c r="Y368" s="12">
        <v>13.9</v>
      </c>
      <c r="Z368" s="12">
        <v>11.3</v>
      </c>
      <c r="AA368" s="12">
        <v>45.164999999999999</v>
      </c>
      <c r="AB368" s="12">
        <v>6.3699999999999992</v>
      </c>
      <c r="AC368" s="12">
        <v>34.85</v>
      </c>
      <c r="AD368" s="12">
        <v>3.89</v>
      </c>
      <c r="AE368" s="12">
        <v>36.33</v>
      </c>
      <c r="AF368" s="12">
        <v>4.0199999999999996</v>
      </c>
      <c r="AG368" s="12">
        <v>0.42</v>
      </c>
      <c r="AH368" s="12">
        <v>18.899999999999999</v>
      </c>
    </row>
    <row r="369" spans="1:34" x14ac:dyDescent="0.2">
      <c r="A369" s="12" t="s">
        <v>1646</v>
      </c>
      <c r="B369">
        <f>LOOKUP(A369,'TMP2'!$A:$A,'TMP2'!$C:$C)</f>
        <v>15789.3</v>
      </c>
      <c r="C369">
        <f>LOOKUP(A369,'TMP2'!$A:$A,'TMP2'!$D:$D)</f>
        <v>102292.3</v>
      </c>
      <c r="D369">
        <f>MATCH(A369,'TMP2'!A:A,0)</f>
        <v>1555</v>
      </c>
      <c r="E369" s="12">
        <v>16.100000000000001</v>
      </c>
      <c r="F369" s="12">
        <v>16.3</v>
      </c>
      <c r="G369" s="12" t="s">
        <v>1870</v>
      </c>
      <c r="H369" s="12">
        <v>21.799999999999997</v>
      </c>
      <c r="I369" s="12">
        <v>35</v>
      </c>
      <c r="J369" s="12">
        <v>20</v>
      </c>
      <c r="K369" s="12">
        <v>15</v>
      </c>
      <c r="L369" s="12">
        <v>0.11999999999999995</v>
      </c>
      <c r="M369" s="12">
        <v>2.0049999999999999</v>
      </c>
      <c r="N369" s="12">
        <v>1.6463221033770763</v>
      </c>
      <c r="O369" s="12">
        <v>2.7250000000000001</v>
      </c>
      <c r="P369" s="12">
        <v>0.65534485546544607</v>
      </c>
      <c r="Q369" s="12">
        <v>0.39587666984675202</v>
      </c>
      <c r="R369" s="12">
        <v>90.589472588998561</v>
      </c>
      <c r="S369" s="12" t="s">
        <v>1679</v>
      </c>
      <c r="T369" s="12">
        <v>0.31</v>
      </c>
      <c r="U369" s="12">
        <v>5.3369999999999997</v>
      </c>
      <c r="W369" s="12" t="s">
        <v>3412</v>
      </c>
      <c r="X369" s="12" t="s">
        <v>3412</v>
      </c>
      <c r="Y369" s="12">
        <v>34.799999999999997</v>
      </c>
      <c r="Z369" s="12">
        <v>11.7</v>
      </c>
      <c r="AA369" s="12" t="s">
        <v>3412</v>
      </c>
      <c r="AB369" s="12" t="s">
        <v>3412</v>
      </c>
      <c r="AC369" s="12" t="s">
        <v>3412</v>
      </c>
      <c r="AD369" s="12" t="s">
        <v>3412</v>
      </c>
      <c r="AE369" s="12" t="s">
        <v>3412</v>
      </c>
      <c r="AF369" s="12" t="s">
        <v>3412</v>
      </c>
      <c r="AG369" s="12">
        <v>0.35</v>
      </c>
      <c r="AH369" s="12">
        <v>22.3</v>
      </c>
    </row>
    <row r="370" spans="1:34" x14ac:dyDescent="0.2">
      <c r="A370" s="12" t="s">
        <v>1646</v>
      </c>
      <c r="B370">
        <f>LOOKUP(A370,'TMP2'!$A:$A,'TMP2'!$C:$C)</f>
        <v>15789.3</v>
      </c>
      <c r="C370">
        <f>LOOKUP(A370,'TMP2'!$A:$A,'TMP2'!$D:$D)</f>
        <v>102292.3</v>
      </c>
      <c r="D370">
        <f>MATCH(A370,'TMP2'!A:A,0)</f>
        <v>1555</v>
      </c>
      <c r="E370" s="12">
        <v>22.8</v>
      </c>
      <c r="F370" s="12">
        <v>23</v>
      </c>
      <c r="G370" s="12" t="s">
        <v>1870</v>
      </c>
      <c r="H370" s="12">
        <v>28.375</v>
      </c>
      <c r="I370" s="12">
        <v>40.25</v>
      </c>
      <c r="J370" s="12">
        <v>25.25</v>
      </c>
      <c r="K370" s="12">
        <v>15</v>
      </c>
      <c r="L370" s="12">
        <v>0.21968749999999995</v>
      </c>
      <c r="M370" s="12">
        <v>1.825</v>
      </c>
      <c r="N370" s="12">
        <v>1.4244669379122132</v>
      </c>
      <c r="O370" s="12">
        <v>2.6875</v>
      </c>
      <c r="P370" s="12">
        <v>0.89434139346132857</v>
      </c>
      <c r="Q370" s="12">
        <v>0.469984275321155</v>
      </c>
      <c r="R370" s="12">
        <v>85.201268266190766</v>
      </c>
      <c r="S370" s="12" t="s">
        <v>1679</v>
      </c>
      <c r="T370" s="12">
        <v>0.44724999999999998</v>
      </c>
      <c r="U370" s="12">
        <v>4.4020000000000001</v>
      </c>
      <c r="W370" s="12" t="s">
        <v>3412</v>
      </c>
      <c r="X370" s="12" t="s">
        <v>3412</v>
      </c>
      <c r="Y370" s="12">
        <v>54</v>
      </c>
      <c r="Z370" s="12">
        <v>21.7</v>
      </c>
      <c r="AA370" s="12">
        <v>31.689999999999998</v>
      </c>
      <c r="AB370" s="12">
        <v>9.0950000000000006</v>
      </c>
      <c r="AC370" s="12" t="s">
        <v>3412</v>
      </c>
      <c r="AD370" s="12" t="s">
        <v>3412</v>
      </c>
      <c r="AE370" s="12" t="s">
        <v>3412</v>
      </c>
      <c r="AF370" s="12" t="s">
        <v>3412</v>
      </c>
      <c r="AG370" s="12">
        <v>0.28500000000000003</v>
      </c>
      <c r="AH370" s="12">
        <v>41.265000000000001</v>
      </c>
    </row>
    <row r="371" spans="1:34" x14ac:dyDescent="0.2">
      <c r="A371" s="12" t="s">
        <v>111</v>
      </c>
      <c r="B371">
        <f>LOOKUP(A371,'TMP2'!$A:$A,'TMP2'!$C:$C)</f>
        <v>16235.19</v>
      </c>
      <c r="C371">
        <f>LOOKUP(A371,'TMP2'!$A:$A,'TMP2'!$D:$D)</f>
        <v>102301.79</v>
      </c>
      <c r="D371">
        <f>MATCH(A371,'TMP2'!A:A,0)</f>
        <v>1557</v>
      </c>
      <c r="E371" s="12">
        <v>21.4</v>
      </c>
      <c r="F371" s="12">
        <v>21.6</v>
      </c>
      <c r="G371" s="12" t="s">
        <v>1870</v>
      </c>
      <c r="H371" s="12">
        <v>20.033333333333331</v>
      </c>
      <c r="I371" s="12">
        <v>33.666666666666664</v>
      </c>
      <c r="J371" s="12">
        <v>20</v>
      </c>
      <c r="K371" s="12">
        <v>13.5</v>
      </c>
      <c r="L371" s="12">
        <v>0.32638888888888884</v>
      </c>
      <c r="M371" s="12">
        <v>1.8</v>
      </c>
      <c r="N371" s="12">
        <v>1.485840361998306</v>
      </c>
      <c r="O371" s="12">
        <v>2.686666666666667</v>
      </c>
      <c r="P371" s="12">
        <v>0.82504386070828395</v>
      </c>
      <c r="Q371" s="12">
        <v>0.44635584057425298</v>
      </c>
      <c r="R371" s="12">
        <v>70.517555933944507</v>
      </c>
      <c r="S371" s="12" t="s">
        <v>1679</v>
      </c>
      <c r="T371" s="12">
        <v>0.45650000000000002</v>
      </c>
      <c r="U371" s="12">
        <v>4.36775</v>
      </c>
      <c r="W371" s="12">
        <v>46.5</v>
      </c>
      <c r="X371" s="12">
        <v>30.1</v>
      </c>
      <c r="Y371" s="12">
        <v>47.305</v>
      </c>
      <c r="Z371" s="12">
        <v>23.424999999999997</v>
      </c>
      <c r="AA371" s="12" t="s">
        <v>3412</v>
      </c>
      <c r="AB371" s="12" t="s">
        <v>3412</v>
      </c>
      <c r="AC371" s="12" t="s">
        <v>3412</v>
      </c>
      <c r="AD371" s="12" t="s">
        <v>3412</v>
      </c>
      <c r="AE371" s="12" t="s">
        <v>3412</v>
      </c>
      <c r="AF371" s="12" t="s">
        <v>3412</v>
      </c>
      <c r="AG371" s="12">
        <v>0.27007299270072993</v>
      </c>
      <c r="AH371" s="12">
        <v>48.54</v>
      </c>
    </row>
    <row r="372" spans="1:34" x14ac:dyDescent="0.2">
      <c r="A372" s="12" t="s">
        <v>3018</v>
      </c>
      <c r="B372">
        <f>LOOKUP(A372,'TMP2'!$A:$A,'TMP2'!$C:$C)</f>
        <v>16485.669999999998</v>
      </c>
      <c r="C372">
        <f>LOOKUP(A372,'TMP2'!$A:$A,'TMP2'!$D:$D)</f>
        <v>102391.91</v>
      </c>
      <c r="D372">
        <f>MATCH(A372,'TMP2'!A:A,0)</f>
        <v>1558</v>
      </c>
      <c r="E372" s="12">
        <v>16.899999999999999</v>
      </c>
      <c r="F372" s="12">
        <v>17.3</v>
      </c>
      <c r="G372" s="12" t="s">
        <v>3503</v>
      </c>
      <c r="H372" s="12" t="s">
        <v>3879</v>
      </c>
      <c r="I372" s="12" t="s">
        <v>3481</v>
      </c>
      <c r="J372" s="12" t="s">
        <v>3504</v>
      </c>
      <c r="K372" s="12" t="s">
        <v>3505</v>
      </c>
      <c r="L372" s="12" t="s">
        <v>3716</v>
      </c>
      <c r="M372" s="12" t="s">
        <v>3924</v>
      </c>
      <c r="N372" s="12" t="s">
        <v>3941</v>
      </c>
      <c r="O372" s="12" t="s">
        <v>3726</v>
      </c>
      <c r="P372" s="12" t="s">
        <v>3904</v>
      </c>
      <c r="Q372" s="12">
        <v>0.4355</v>
      </c>
      <c r="R372" s="12" t="s">
        <v>3962</v>
      </c>
      <c r="S372" s="12" t="s">
        <v>1679</v>
      </c>
      <c r="T372" s="12" t="s">
        <v>3506</v>
      </c>
      <c r="U372" s="12" t="s">
        <v>3507</v>
      </c>
      <c r="W372" s="12" t="s">
        <v>3508</v>
      </c>
      <c r="X372" s="12" t="s">
        <v>3509</v>
      </c>
      <c r="Y372" s="12" t="s">
        <v>3412</v>
      </c>
      <c r="Z372" s="12" t="s">
        <v>3412</v>
      </c>
      <c r="AA372" s="12" t="s">
        <v>3412</v>
      </c>
      <c r="AB372" s="12" t="s">
        <v>3412</v>
      </c>
      <c r="AC372" s="12" t="s">
        <v>3412</v>
      </c>
      <c r="AD372" s="12" t="s">
        <v>3412</v>
      </c>
      <c r="AE372" s="12" t="s">
        <v>3412</v>
      </c>
      <c r="AF372" s="12" t="s">
        <v>3412</v>
      </c>
      <c r="AG372" s="12" t="s">
        <v>3412</v>
      </c>
      <c r="AH372" s="12" t="s">
        <v>3412</v>
      </c>
    </row>
    <row r="373" spans="1:34" x14ac:dyDescent="0.2">
      <c r="A373" s="12" t="s">
        <v>3677</v>
      </c>
      <c r="B373">
        <f>LOOKUP(A373,'TMP2'!$A:$A,'TMP2'!$C:$C)</f>
        <v>17450.990000000002</v>
      </c>
      <c r="C373">
        <f>LOOKUP(A373,'TMP2'!$A:$A,'TMP2'!$D:$D)</f>
        <v>102650.9</v>
      </c>
      <c r="D373">
        <f>MATCH(A373,'TMP2'!A:A,0)</f>
        <v>1581</v>
      </c>
      <c r="E373" s="12">
        <v>25</v>
      </c>
      <c r="F373" s="12">
        <v>29.8</v>
      </c>
      <c r="G373" s="12" t="s">
        <v>1870</v>
      </c>
      <c r="H373" s="12">
        <v>20.088888888888889</v>
      </c>
      <c r="I373" s="12">
        <v>38.111111111111114</v>
      </c>
      <c r="J373" s="12">
        <v>23.888888888888889</v>
      </c>
      <c r="K373" s="12">
        <v>15.4</v>
      </c>
      <c r="L373" s="12">
        <v>0.13214285714285712</v>
      </c>
      <c r="M373" s="12">
        <v>1.9133333333333331</v>
      </c>
      <c r="N373" s="12">
        <v>1.5974506389865555</v>
      </c>
      <c r="O373" s="12">
        <v>2.6800000000000006</v>
      </c>
      <c r="P373" s="12">
        <v>0.68941242408615355</v>
      </c>
      <c r="Q373" s="12">
        <v>0.40401003334905805</v>
      </c>
      <c r="R373" s="12">
        <v>78.178989075737931</v>
      </c>
      <c r="S373" s="12" t="s">
        <v>1679</v>
      </c>
      <c r="T373" s="12">
        <v>0.30049999999999999</v>
      </c>
      <c r="U373" s="12">
        <v>5.96</v>
      </c>
      <c r="W373" s="12">
        <v>72.599999999999994</v>
      </c>
      <c r="X373" s="12">
        <v>15.8</v>
      </c>
      <c r="Y373" s="12">
        <v>33.4</v>
      </c>
      <c r="Z373" s="12">
        <v>30.6</v>
      </c>
      <c r="AA373" s="12">
        <v>16.54</v>
      </c>
      <c r="AB373" s="12">
        <v>8.08</v>
      </c>
      <c r="AC373" s="12" t="s">
        <v>3412</v>
      </c>
      <c r="AD373" s="12" t="s">
        <v>3412</v>
      </c>
      <c r="AE373" s="12" t="s">
        <v>3412</v>
      </c>
      <c r="AF373" s="12" t="s">
        <v>3412</v>
      </c>
      <c r="AG373" s="12">
        <v>0.318</v>
      </c>
      <c r="AH373" s="12">
        <v>26.54</v>
      </c>
    </row>
    <row r="374" spans="1:34" x14ac:dyDescent="0.2">
      <c r="A374" s="12" t="s">
        <v>3678</v>
      </c>
      <c r="B374">
        <f>LOOKUP(A374,'TMP2'!$A:$A,'TMP2'!$C:$C)</f>
        <v>18045.21</v>
      </c>
      <c r="C374">
        <f>LOOKUP(A374,'TMP2'!$A:$A,'TMP2'!$D:$D)</f>
        <v>102894.01</v>
      </c>
      <c r="D374">
        <f>MATCH(A374,'TMP2'!A:A,0)</f>
        <v>1604</v>
      </c>
      <c r="E374" s="12">
        <v>25</v>
      </c>
      <c r="F374" s="12">
        <v>29.8</v>
      </c>
      <c r="G374" s="12" t="s">
        <v>1870</v>
      </c>
      <c r="H374" s="12">
        <v>20.088888888888889</v>
      </c>
      <c r="I374" s="12">
        <v>38.111111111111114</v>
      </c>
      <c r="J374" s="12">
        <v>23.888888888888889</v>
      </c>
      <c r="K374" s="12">
        <v>15.4</v>
      </c>
      <c r="L374" s="12">
        <v>0.13214285714285712</v>
      </c>
      <c r="M374" s="12">
        <v>1.9133333333333331</v>
      </c>
      <c r="N374" s="12">
        <v>1.5974506389865555</v>
      </c>
      <c r="O374" s="12">
        <v>2.6800000000000006</v>
      </c>
      <c r="P374" s="12">
        <v>0.68941242408615355</v>
      </c>
      <c r="Q374" s="12">
        <v>0.40401003334905805</v>
      </c>
      <c r="R374" s="12">
        <v>78.178989075737931</v>
      </c>
      <c r="S374" s="12" t="s">
        <v>1679</v>
      </c>
      <c r="T374" s="12">
        <v>0.30049999999999999</v>
      </c>
      <c r="U374" s="12">
        <v>5.96</v>
      </c>
      <c r="W374" s="12">
        <v>72.599999999999994</v>
      </c>
      <c r="X374" s="12">
        <v>15.8</v>
      </c>
      <c r="Y374" s="12">
        <v>33.4</v>
      </c>
      <c r="Z374" s="12">
        <v>30.6</v>
      </c>
      <c r="AA374" s="12">
        <v>16.54</v>
      </c>
      <c r="AB374" s="12">
        <v>8.08</v>
      </c>
      <c r="AC374" s="12" t="s">
        <v>3412</v>
      </c>
      <c r="AD374" s="12" t="s">
        <v>3412</v>
      </c>
      <c r="AE374" s="12" t="s">
        <v>3412</v>
      </c>
      <c r="AF374" s="12" t="s">
        <v>3412</v>
      </c>
      <c r="AG374" s="12">
        <v>0.318</v>
      </c>
      <c r="AH374" s="12">
        <v>26.54</v>
      </c>
    </row>
    <row r="375" spans="1:34" x14ac:dyDescent="0.2">
      <c r="A375" s="12" t="s">
        <v>3676</v>
      </c>
      <c r="B375">
        <f>LOOKUP(A375,'TMP2'!$A:$A,'TMP2'!$C:$C)</f>
        <v>18034.13</v>
      </c>
      <c r="C375">
        <f>LOOKUP(A375,'TMP2'!$A:$A,'TMP2'!$D:$D)</f>
        <v>102946.64</v>
      </c>
      <c r="D375">
        <f>MATCH(A375,'TMP2'!A:A,0)</f>
        <v>1605</v>
      </c>
      <c r="E375" s="12">
        <v>25</v>
      </c>
      <c r="F375" s="12">
        <v>29.8</v>
      </c>
      <c r="G375" s="12" t="s">
        <v>1870</v>
      </c>
      <c r="H375" s="12">
        <v>20.088888888888889</v>
      </c>
      <c r="I375" s="12">
        <v>38.111111111111114</v>
      </c>
      <c r="J375" s="12">
        <v>23.888888888888889</v>
      </c>
      <c r="K375" s="12">
        <v>15.4</v>
      </c>
      <c r="L375" s="12">
        <v>0.13214285714285712</v>
      </c>
      <c r="M375" s="12">
        <v>1.9133333333333331</v>
      </c>
      <c r="N375" s="12">
        <v>1.5974506389865555</v>
      </c>
      <c r="O375" s="12">
        <v>2.6800000000000006</v>
      </c>
      <c r="P375" s="12">
        <v>0.68941242408615355</v>
      </c>
      <c r="Q375" s="12">
        <v>0.40401003334905805</v>
      </c>
      <c r="R375" s="12">
        <v>78.178989075737931</v>
      </c>
      <c r="S375" s="12" t="s">
        <v>1679</v>
      </c>
      <c r="T375" s="12">
        <v>0.30049999999999999</v>
      </c>
      <c r="U375" s="12">
        <v>5.96</v>
      </c>
      <c r="W375" s="12">
        <v>72.599999999999994</v>
      </c>
      <c r="X375" s="12">
        <v>15.8</v>
      </c>
      <c r="Y375" s="12">
        <v>33.4</v>
      </c>
      <c r="Z375" s="12">
        <v>30.6</v>
      </c>
      <c r="AA375" s="12">
        <v>16.54</v>
      </c>
      <c r="AB375" s="12">
        <v>8.08</v>
      </c>
      <c r="AC375" s="12" t="s">
        <v>3412</v>
      </c>
      <c r="AD375" s="12" t="s">
        <v>3412</v>
      </c>
      <c r="AE375" s="12" t="s">
        <v>3412</v>
      </c>
      <c r="AF375" s="12" t="s">
        <v>3412</v>
      </c>
      <c r="AG375" s="12">
        <v>0.318</v>
      </c>
      <c r="AH375" s="12">
        <v>26.54</v>
      </c>
    </row>
    <row r="376" spans="1:34" x14ac:dyDescent="0.2">
      <c r="A376" s="12" t="s">
        <v>1634</v>
      </c>
      <c r="B376">
        <f>LOOKUP(A376,'TMP2'!$A:$A,'TMP2'!$C:$C)</f>
        <v>17241.509999999998</v>
      </c>
      <c r="C376">
        <f>LOOKUP(A376,'TMP2'!$A:$A,'TMP2'!$D:$D)</f>
        <v>102644.62</v>
      </c>
      <c r="D376">
        <f>MATCH(A376,'TMP2'!A:A,0)</f>
        <v>1609</v>
      </c>
      <c r="E376" s="12">
        <v>16</v>
      </c>
      <c r="F376" s="12">
        <v>16.8</v>
      </c>
      <c r="G376" s="12" t="s">
        <v>1870</v>
      </c>
      <c r="H376" s="12">
        <v>24.1</v>
      </c>
      <c r="I376" s="12">
        <v>36</v>
      </c>
      <c r="J376" s="12">
        <v>22</v>
      </c>
      <c r="K376" s="12">
        <v>14</v>
      </c>
      <c r="L376" s="12">
        <v>0.15</v>
      </c>
      <c r="M376" s="12">
        <v>1.9</v>
      </c>
      <c r="N376" s="12">
        <v>1.5310233682514101</v>
      </c>
      <c r="O376" s="12">
        <v>2.68</v>
      </c>
      <c r="P376" s="12">
        <v>0.75046315789473717</v>
      </c>
      <c r="Q376" s="12">
        <v>0.42872262378678699</v>
      </c>
      <c r="R376" s="12">
        <v>86.064184924397537</v>
      </c>
      <c r="S376" s="12" t="s">
        <v>1679</v>
      </c>
      <c r="T376" s="12">
        <v>0.25900000000000001</v>
      </c>
      <c r="U376" s="12">
        <v>6.76</v>
      </c>
      <c r="W376" s="12">
        <v>29.2</v>
      </c>
      <c r="X376" s="12">
        <v>24.9</v>
      </c>
      <c r="Y376" s="12" t="s">
        <v>3412</v>
      </c>
      <c r="Z376" s="12" t="s">
        <v>3412</v>
      </c>
      <c r="AA376" s="12" t="s">
        <v>3412</v>
      </c>
      <c r="AB376" s="12" t="s">
        <v>3412</v>
      </c>
      <c r="AC376" s="12" t="s">
        <v>3412</v>
      </c>
      <c r="AD376" s="12" t="s">
        <v>3412</v>
      </c>
      <c r="AE376" s="12" t="s">
        <v>3412</v>
      </c>
      <c r="AF376" s="12" t="s">
        <v>3412</v>
      </c>
      <c r="AG376" s="12">
        <v>0.28999999999999998</v>
      </c>
      <c r="AH376" s="12">
        <v>8.1</v>
      </c>
    </row>
    <row r="377" spans="1:34" x14ac:dyDescent="0.2">
      <c r="A377" s="12" t="s">
        <v>1637</v>
      </c>
      <c r="B377">
        <f>LOOKUP(A377,'TMP2'!$A:$A,'TMP2'!$C:$C)</f>
        <v>17268.599999999999</v>
      </c>
      <c r="C377">
        <f>LOOKUP(A377,'TMP2'!$A:$A,'TMP2'!$D:$D)</f>
        <v>102624.06</v>
      </c>
      <c r="D377">
        <f>MATCH(A377,'TMP2'!A:A,0)</f>
        <v>1610</v>
      </c>
      <c r="E377" s="12">
        <v>25</v>
      </c>
      <c r="F377" s="12">
        <v>29.8</v>
      </c>
      <c r="G377" s="12" t="s">
        <v>1870</v>
      </c>
      <c r="H377" s="12">
        <v>20.088888888888889</v>
      </c>
      <c r="I377" s="12">
        <v>38.111111111111114</v>
      </c>
      <c r="J377" s="12">
        <v>23.888888888888889</v>
      </c>
      <c r="K377" s="12">
        <v>15.4</v>
      </c>
      <c r="L377" s="12">
        <v>0.13214285714285712</v>
      </c>
      <c r="M377" s="12">
        <v>1.9133333333333331</v>
      </c>
      <c r="N377" s="12">
        <v>1.5974506389865555</v>
      </c>
      <c r="O377" s="12">
        <v>2.6800000000000006</v>
      </c>
      <c r="P377" s="12">
        <v>0.68941242408615355</v>
      </c>
      <c r="Q377" s="12">
        <v>0.40401003334905805</v>
      </c>
      <c r="R377" s="12">
        <v>78.178989075737931</v>
      </c>
      <c r="S377" s="12" t="s">
        <v>1679</v>
      </c>
      <c r="T377" s="12">
        <v>0.30049999999999999</v>
      </c>
      <c r="U377" s="12">
        <v>5.96</v>
      </c>
      <c r="W377" s="12">
        <v>72.599999999999994</v>
      </c>
      <c r="X377" s="12">
        <v>15.8</v>
      </c>
      <c r="Y377" s="12">
        <v>33.4</v>
      </c>
      <c r="Z377" s="12">
        <v>30.6</v>
      </c>
      <c r="AA377" s="12">
        <v>16.54</v>
      </c>
      <c r="AB377" s="12">
        <v>8.08</v>
      </c>
      <c r="AC377" s="12" t="s">
        <v>3412</v>
      </c>
      <c r="AD377" s="12" t="s">
        <v>3412</v>
      </c>
      <c r="AE377" s="12" t="s">
        <v>3412</v>
      </c>
      <c r="AF377" s="12" t="s">
        <v>3412</v>
      </c>
      <c r="AG377" s="12">
        <v>0.318</v>
      </c>
      <c r="AH377" s="12">
        <v>26.54</v>
      </c>
    </row>
    <row r="378" spans="1:34" x14ac:dyDescent="0.2">
      <c r="A378" s="12" t="s">
        <v>1641</v>
      </c>
      <c r="B378">
        <f>LOOKUP(A378,'TMP2'!$A:$A,'TMP2'!$C:$C)</f>
        <v>17352.62</v>
      </c>
      <c r="C378">
        <f>LOOKUP(A378,'TMP2'!$A:$A,'TMP2'!$D:$D)</f>
        <v>102669.87</v>
      </c>
      <c r="D378">
        <f>MATCH(A378,'TMP2'!A:A,0)</f>
        <v>1613</v>
      </c>
      <c r="E378" s="12">
        <v>25</v>
      </c>
      <c r="F378" s="12">
        <v>29.8</v>
      </c>
      <c r="G378" s="12" t="s">
        <v>1870</v>
      </c>
      <c r="H378" s="12">
        <v>20.088888888888889</v>
      </c>
      <c r="I378" s="12">
        <v>38.111111111111114</v>
      </c>
      <c r="J378" s="12">
        <v>23.888888888888889</v>
      </c>
      <c r="K378" s="12">
        <v>15.4</v>
      </c>
      <c r="L378" s="12">
        <v>0.13214285714285712</v>
      </c>
      <c r="M378" s="12">
        <v>1.9133333333333331</v>
      </c>
      <c r="N378" s="12">
        <v>1.5974506389865555</v>
      </c>
      <c r="O378" s="12">
        <v>2.6800000000000006</v>
      </c>
      <c r="P378" s="12">
        <v>0.68941242408615355</v>
      </c>
      <c r="Q378" s="12">
        <v>0.40401003334905805</v>
      </c>
      <c r="R378" s="12">
        <v>78.178989075737931</v>
      </c>
      <c r="S378" s="12" t="s">
        <v>1679</v>
      </c>
      <c r="T378" s="12">
        <v>0.30049999999999999</v>
      </c>
      <c r="U378" s="12">
        <v>5.96</v>
      </c>
      <c r="W378" s="12">
        <v>72.599999999999994</v>
      </c>
      <c r="X378" s="12">
        <v>15.8</v>
      </c>
      <c r="Y378" s="12">
        <v>33.4</v>
      </c>
      <c r="Z378" s="12">
        <v>30.6</v>
      </c>
      <c r="AA378" s="12">
        <v>16.54</v>
      </c>
      <c r="AB378" s="12">
        <v>8.08</v>
      </c>
      <c r="AC378" s="12" t="s">
        <v>3412</v>
      </c>
      <c r="AD378" s="12" t="s">
        <v>3412</v>
      </c>
      <c r="AE378" s="12" t="s">
        <v>3412</v>
      </c>
      <c r="AF378" s="12" t="s">
        <v>3412</v>
      </c>
      <c r="AG378" s="12">
        <v>0.318</v>
      </c>
      <c r="AH378" s="12">
        <v>26.54</v>
      </c>
    </row>
    <row r="379" spans="1:34" x14ac:dyDescent="0.2">
      <c r="A379" s="12" t="s">
        <v>3707</v>
      </c>
      <c r="B379">
        <f>LOOKUP(A379,'TMP2'!$A:$A,'TMP2'!$C:$C)</f>
        <v>14296.37</v>
      </c>
      <c r="C379">
        <f>LOOKUP(A379,'TMP2'!$A:$A,'TMP2'!$D:$D)</f>
        <v>102390.87</v>
      </c>
      <c r="D379">
        <f>MATCH(A379,'TMP2'!A:A,0)</f>
        <v>1663</v>
      </c>
      <c r="E379" s="12">
        <v>11.2</v>
      </c>
      <c r="F379" s="12">
        <v>11.6</v>
      </c>
      <c r="G379" s="12" t="s">
        <v>1870</v>
      </c>
      <c r="H379" s="12">
        <v>20.933333333333334</v>
      </c>
      <c r="I379" s="12">
        <v>34</v>
      </c>
      <c r="J379" s="12">
        <v>20</v>
      </c>
      <c r="K379" s="12">
        <v>14</v>
      </c>
      <c r="L379" s="12">
        <v>0.42500000000000004</v>
      </c>
      <c r="M379" s="12">
        <v>1.8233333333333335</v>
      </c>
      <c r="N379" s="12">
        <v>1.5106279720938955</v>
      </c>
      <c r="O379" s="12">
        <v>2.6799999999999997</v>
      </c>
      <c r="P379" s="12">
        <v>0.78121283661393548</v>
      </c>
      <c r="Q379" s="12">
        <v>0.43639200557415003</v>
      </c>
      <c r="R379" s="12">
        <v>71.572935901495057</v>
      </c>
      <c r="S379" s="12" t="s">
        <v>1679</v>
      </c>
      <c r="T379" s="12">
        <v>0.29399999999999998</v>
      </c>
      <c r="U379" s="12">
        <v>6.5380000000000003</v>
      </c>
      <c r="W379" s="12">
        <v>39.950000000000003</v>
      </c>
      <c r="X379" s="12">
        <v>28.1</v>
      </c>
      <c r="Y379" s="12" t="s">
        <v>3412</v>
      </c>
      <c r="Z379" s="12" t="s">
        <v>3412</v>
      </c>
      <c r="AA379" s="12" t="s">
        <v>3412</v>
      </c>
      <c r="AB379" s="12" t="s">
        <v>3412</v>
      </c>
      <c r="AC379" s="12">
        <v>23.95</v>
      </c>
      <c r="AD379" s="12">
        <v>18.34</v>
      </c>
      <c r="AE379" s="12">
        <v>25.77</v>
      </c>
      <c r="AF379" s="12">
        <v>21.84</v>
      </c>
      <c r="AG379" s="12">
        <v>0.27536231884057971</v>
      </c>
      <c r="AH379" s="12">
        <v>22.16</v>
      </c>
    </row>
    <row r="380" spans="1:34" x14ac:dyDescent="0.2">
      <c r="A380" s="12" t="s">
        <v>3712</v>
      </c>
      <c r="B380">
        <f>LOOKUP(A380,'TMP2'!$A:$A,'TMP2'!$C:$C)</f>
        <v>14585.493</v>
      </c>
      <c r="C380">
        <f>LOOKUP(A380,'TMP2'!$A:$A,'TMP2'!$D:$D)</f>
        <v>102351.71</v>
      </c>
      <c r="D380">
        <f>MATCH(A380,'TMP2'!A:A,0)</f>
        <v>1669</v>
      </c>
      <c r="E380" s="12">
        <v>19.8</v>
      </c>
      <c r="F380" s="12">
        <v>20.100000000000001</v>
      </c>
      <c r="G380" s="12" t="s">
        <v>1870</v>
      </c>
      <c r="H380" s="12">
        <v>20.933333333333334</v>
      </c>
      <c r="I380" s="12">
        <v>34</v>
      </c>
      <c r="J380" s="12">
        <v>20</v>
      </c>
      <c r="K380" s="12">
        <v>14</v>
      </c>
      <c r="L380" s="12">
        <v>0.42500000000000004</v>
      </c>
      <c r="M380" s="12">
        <v>1.8233333333333335</v>
      </c>
      <c r="N380" s="12">
        <v>1.5106279720938955</v>
      </c>
      <c r="O380" s="12">
        <v>2.6799999999999997</v>
      </c>
      <c r="P380" s="12">
        <v>0.78121283661393548</v>
      </c>
      <c r="Q380" s="12">
        <v>0.43639200557415003</v>
      </c>
      <c r="R380" s="12">
        <v>71.572935901495057</v>
      </c>
      <c r="S380" s="12" t="s">
        <v>1679</v>
      </c>
      <c r="T380" s="12">
        <v>0.29399999999999998</v>
      </c>
      <c r="U380" s="12">
        <v>6.5380000000000003</v>
      </c>
      <c r="W380" s="12">
        <v>39.950000000000003</v>
      </c>
      <c r="X380" s="12">
        <v>28.1</v>
      </c>
      <c r="Y380" s="12" t="s">
        <v>3412</v>
      </c>
      <c r="Z380" s="12" t="s">
        <v>3412</v>
      </c>
      <c r="AA380" s="12" t="s">
        <v>3412</v>
      </c>
      <c r="AB380" s="12" t="s">
        <v>3412</v>
      </c>
      <c r="AC380" s="12">
        <v>23.95</v>
      </c>
      <c r="AD380" s="12">
        <v>18.34</v>
      </c>
      <c r="AE380" s="12">
        <v>25.77</v>
      </c>
      <c r="AF380" s="12">
        <v>21.84</v>
      </c>
      <c r="AG380" s="12">
        <v>0.27536231884057971</v>
      </c>
      <c r="AH380" s="12">
        <v>22.16</v>
      </c>
    </row>
    <row r="381" spans="1:34" x14ac:dyDescent="0.2">
      <c r="A381" s="12" t="s">
        <v>3710</v>
      </c>
      <c r="B381">
        <f>LOOKUP(A381,'TMP2'!$A:$A,'TMP2'!$C:$C)</f>
        <v>14323.136</v>
      </c>
      <c r="C381">
        <f>LOOKUP(A381,'TMP2'!$A:$A,'TMP2'!$D:$D)</f>
        <v>102341.424</v>
      </c>
      <c r="D381">
        <f>MATCH(A381,'TMP2'!A:A,0)</f>
        <v>1672</v>
      </c>
      <c r="E381" s="12">
        <v>22.5</v>
      </c>
      <c r="F381" s="12">
        <v>22.9</v>
      </c>
      <c r="G381" s="12" t="s">
        <v>1870</v>
      </c>
      <c r="H381" s="12">
        <v>18.549999999999997</v>
      </c>
      <c r="I381" s="12">
        <v>31.5</v>
      </c>
      <c r="J381" s="12">
        <v>19</v>
      </c>
      <c r="K381" s="12">
        <v>12.5</v>
      </c>
      <c r="L381" s="12">
        <v>8.1818181818181693E-2</v>
      </c>
      <c r="M381" s="12">
        <v>1.9749999999999999</v>
      </c>
      <c r="N381" s="12">
        <v>1.6661650294080395</v>
      </c>
      <c r="O381" s="12">
        <v>2.68</v>
      </c>
      <c r="P381" s="12">
        <v>0.61118228498074467</v>
      </c>
      <c r="Q381" s="12">
        <v>0.378296630817896</v>
      </c>
      <c r="R381" s="12">
        <v>82.13096734930545</v>
      </c>
      <c r="S381" s="12" t="s">
        <v>1679</v>
      </c>
      <c r="T381" s="12">
        <v>0.29000000000000004</v>
      </c>
      <c r="U381" s="12">
        <v>5.5605000000000002</v>
      </c>
      <c r="W381" s="12" t="s">
        <v>3412</v>
      </c>
      <c r="X381" s="12" t="s">
        <v>3412</v>
      </c>
      <c r="Y381" s="12" t="s">
        <v>3412</v>
      </c>
      <c r="Z381" s="12" t="s">
        <v>3412</v>
      </c>
      <c r="AA381" s="12">
        <v>12.75</v>
      </c>
      <c r="AB381" s="12">
        <v>3.77</v>
      </c>
      <c r="AC381" s="12" t="s">
        <v>3412</v>
      </c>
      <c r="AD381" s="12" t="s">
        <v>3412</v>
      </c>
      <c r="AE381" s="12" t="s">
        <v>3412</v>
      </c>
      <c r="AF381" s="12" t="s">
        <v>3412</v>
      </c>
      <c r="AG381" s="12">
        <v>0.31034482758620691</v>
      </c>
      <c r="AH381" s="12" t="s">
        <v>3412</v>
      </c>
    </row>
    <row r="382" spans="1:34" x14ac:dyDescent="0.2">
      <c r="A382" s="12" t="s">
        <v>3704</v>
      </c>
      <c r="B382">
        <f>LOOKUP(A382,'TMP2'!$A:$A,'TMP2'!$C:$C)</f>
        <v>16969.03</v>
      </c>
      <c r="C382">
        <f>LOOKUP(A382,'TMP2'!$A:$A,'TMP2'!$D:$D)</f>
        <v>102588.37</v>
      </c>
      <c r="D382">
        <f>MATCH(A382,'TMP2'!A:A,0)</f>
        <v>1682</v>
      </c>
      <c r="E382" s="12">
        <v>10.4</v>
      </c>
      <c r="F382" s="12">
        <v>10.8</v>
      </c>
      <c r="G382" s="12" t="s">
        <v>3503</v>
      </c>
      <c r="H382" s="12">
        <v>18.333333333333332</v>
      </c>
      <c r="I382" s="12">
        <v>33.666666666666664</v>
      </c>
      <c r="J382" s="12">
        <v>19.333333333333332</v>
      </c>
      <c r="K382" s="12">
        <v>14.333333333333334</v>
      </c>
      <c r="L382" s="12">
        <v>2.1428571428571394E-2</v>
      </c>
      <c r="M382" s="12">
        <v>2.0266666666666668</v>
      </c>
      <c r="N382" s="12">
        <v>1.7135125012085048</v>
      </c>
      <c r="O382" s="12">
        <v>2.7099999999999995</v>
      </c>
      <c r="P382" s="12">
        <v>0.58477431646746347</v>
      </c>
      <c r="Q382" s="12">
        <v>0.36770756412970301</v>
      </c>
      <c r="R382" s="12">
        <v>85.514241417484698</v>
      </c>
      <c r="S382" s="12" t="s">
        <v>1679</v>
      </c>
      <c r="T382" s="12">
        <v>0.35299999999999998</v>
      </c>
      <c r="U382" s="12">
        <v>4.4640000000000004</v>
      </c>
      <c r="W382" s="12">
        <v>70.900000000000006</v>
      </c>
      <c r="X382" s="12">
        <v>5.3</v>
      </c>
      <c r="Y382" s="12" t="s">
        <v>3412</v>
      </c>
      <c r="Z382" s="12" t="s">
        <v>3412</v>
      </c>
      <c r="AA382" s="12">
        <v>56.424999999999997</v>
      </c>
      <c r="AB382" s="12">
        <v>7.84</v>
      </c>
      <c r="AC382" s="12" t="s">
        <v>3412</v>
      </c>
      <c r="AD382" s="12" t="s">
        <v>3412</v>
      </c>
      <c r="AE382" s="12" t="s">
        <v>3412</v>
      </c>
      <c r="AF382" s="12" t="s">
        <v>3412</v>
      </c>
      <c r="AG382" s="12">
        <v>0.32499999999999996</v>
      </c>
      <c r="AH382" s="12">
        <v>45.284999999999997</v>
      </c>
    </row>
    <row r="383" spans="1:34" x14ac:dyDescent="0.2">
      <c r="A383" s="12" t="s">
        <v>3702</v>
      </c>
      <c r="B383">
        <f>LOOKUP(A383,'TMP2'!$A:$A,'TMP2'!$C:$C)</f>
        <v>17034.990000000002</v>
      </c>
      <c r="C383">
        <f>LOOKUP(A383,'TMP2'!$A:$A,'TMP2'!$D:$D)</f>
        <v>102559.74</v>
      </c>
      <c r="D383">
        <f>MATCH(A383,'TMP2'!A:A,0)</f>
        <v>1685</v>
      </c>
      <c r="E383" s="12">
        <v>15.5</v>
      </c>
      <c r="F383" s="12">
        <v>16.5</v>
      </c>
      <c r="G383" s="12" t="s">
        <v>3503</v>
      </c>
      <c r="H383" s="12">
        <v>29.175000000000001</v>
      </c>
      <c r="I383" s="12">
        <v>39.75</v>
      </c>
      <c r="J383" s="12">
        <v>24.75</v>
      </c>
      <c r="K383" s="12">
        <v>15</v>
      </c>
      <c r="L383" s="12">
        <v>0.29611378205128203</v>
      </c>
      <c r="M383" s="12">
        <v>1.8424999999999998</v>
      </c>
      <c r="N383" s="12">
        <v>1.4275846379948818</v>
      </c>
      <c r="O383" s="12">
        <v>2.6949999999999998</v>
      </c>
      <c r="P383" s="12">
        <v>0.89111210306317035</v>
      </c>
      <c r="Q383" s="12">
        <v>0.47039092690740703</v>
      </c>
      <c r="R383" s="12">
        <v>88.215081494222915</v>
      </c>
      <c r="S383" s="12" t="s">
        <v>1679</v>
      </c>
      <c r="T383" s="12">
        <v>0.48100000000000004</v>
      </c>
      <c r="U383" s="12">
        <v>3.8783333333333325</v>
      </c>
      <c r="W383" s="12">
        <v>48.4</v>
      </c>
      <c r="X383" s="12">
        <v>17.7</v>
      </c>
      <c r="Y383" s="12">
        <v>80.75</v>
      </c>
      <c r="Z383" s="12">
        <v>19.399999999999999</v>
      </c>
      <c r="AA383" s="12">
        <v>32.35</v>
      </c>
      <c r="AB383" s="12">
        <v>9.89</v>
      </c>
      <c r="AC383" s="12">
        <v>41.04</v>
      </c>
      <c r="AD383" s="12">
        <v>23.395000000000003</v>
      </c>
      <c r="AE383" s="12">
        <v>39.769999999999996</v>
      </c>
      <c r="AF383" s="12">
        <v>30.7</v>
      </c>
      <c r="AG383" s="12">
        <v>0.32666666666666666</v>
      </c>
      <c r="AH383" s="12">
        <v>38.120000000000005</v>
      </c>
    </row>
    <row r="384" spans="1:34" x14ac:dyDescent="0.2">
      <c r="A384" s="12" t="s">
        <v>3703</v>
      </c>
      <c r="B384">
        <f>LOOKUP(A384,'TMP2'!$A:$A,'TMP2'!$C:$C)</f>
        <v>17038.13</v>
      </c>
      <c r="C384">
        <f>LOOKUP(A384,'TMP2'!$A:$A,'TMP2'!$D:$D)</f>
        <v>102582.52</v>
      </c>
      <c r="D384">
        <f>MATCH(A384,'TMP2'!A:A,0)</f>
        <v>1686</v>
      </c>
      <c r="E384" s="12">
        <v>10.5</v>
      </c>
      <c r="F384" s="12">
        <v>10.9</v>
      </c>
      <c r="G384" s="12" t="s">
        <v>3503</v>
      </c>
      <c r="H384" s="12">
        <v>18.333333333333332</v>
      </c>
      <c r="I384" s="12">
        <v>33.666666666666664</v>
      </c>
      <c r="J384" s="12">
        <v>19.333333333333332</v>
      </c>
      <c r="K384" s="12">
        <v>14.333333333333334</v>
      </c>
      <c r="L384" s="12">
        <v>2.1428571428571394E-2</v>
      </c>
      <c r="M384" s="12">
        <v>2.0266666666666668</v>
      </c>
      <c r="N384" s="12">
        <v>1.7135125012085048</v>
      </c>
      <c r="O384" s="12">
        <v>2.7099999999999995</v>
      </c>
      <c r="P384" s="12">
        <v>0.58477431646746347</v>
      </c>
      <c r="Q384" s="12">
        <v>0.36770756412970301</v>
      </c>
      <c r="R384" s="12">
        <v>85.514241417484698</v>
      </c>
      <c r="S384" s="12" t="s">
        <v>1679</v>
      </c>
      <c r="T384" s="12">
        <v>0.35299999999999998</v>
      </c>
      <c r="U384" s="12">
        <v>4.4640000000000004</v>
      </c>
      <c r="W384" s="12">
        <v>70.900000000000006</v>
      </c>
      <c r="X384" s="12">
        <v>5.3</v>
      </c>
      <c r="Y384" s="12" t="s">
        <v>3412</v>
      </c>
      <c r="Z384" s="12" t="s">
        <v>3412</v>
      </c>
      <c r="AA384" s="12">
        <v>56.424999999999997</v>
      </c>
      <c r="AB384" s="12">
        <v>7.84</v>
      </c>
      <c r="AC384" s="12" t="s">
        <v>3412</v>
      </c>
      <c r="AD384" s="12" t="s">
        <v>3412</v>
      </c>
      <c r="AE384" s="12" t="s">
        <v>3412</v>
      </c>
      <c r="AF384" s="12" t="s">
        <v>3412</v>
      </c>
      <c r="AG384" s="12">
        <v>0.32499999999999996</v>
      </c>
      <c r="AH384" s="12">
        <v>45.284999999999997</v>
      </c>
    </row>
    <row r="385" spans="1:34" x14ac:dyDescent="0.2">
      <c r="A385" s="12" t="s">
        <v>1652</v>
      </c>
      <c r="B385">
        <f>LOOKUP(A385,'TMP2'!$A:$A,'TMP2'!$C:$C)</f>
        <v>16897.8</v>
      </c>
      <c r="C385">
        <f>LOOKUP(A385,'TMP2'!$A:$A,'TMP2'!$D:$D)</f>
        <v>102536.04</v>
      </c>
      <c r="D385">
        <f>MATCH(A385,'TMP2'!A:A,0)</f>
        <v>1689</v>
      </c>
      <c r="E385" s="12">
        <v>17.5</v>
      </c>
      <c r="F385" s="12">
        <v>18.3</v>
      </c>
      <c r="G385" s="12" t="s">
        <v>1870</v>
      </c>
      <c r="H385" s="12">
        <v>28.572727272727274</v>
      </c>
      <c r="I385" s="12">
        <v>41</v>
      </c>
      <c r="J385" s="12">
        <v>24.90909090909091</v>
      </c>
      <c r="K385" s="12">
        <v>16.636363636363637</v>
      </c>
      <c r="L385" s="12">
        <v>0.25911683006535952</v>
      </c>
      <c r="M385" s="12">
        <v>1.8672727272727272</v>
      </c>
      <c r="N385" s="12">
        <v>1.4538582320437909</v>
      </c>
      <c r="O385" s="12">
        <v>2.6836363636363636</v>
      </c>
      <c r="P385" s="12">
        <v>0.84952384218894716</v>
      </c>
      <c r="Q385" s="12">
        <v>0.45827169072388502</v>
      </c>
      <c r="R385" s="12">
        <v>90.162321020842413</v>
      </c>
      <c r="S385" s="12" t="s">
        <v>1679</v>
      </c>
      <c r="T385" s="12">
        <v>0.38124999999999998</v>
      </c>
      <c r="U385" s="12">
        <v>5.1117499999999998</v>
      </c>
      <c r="W385" s="12">
        <v>37.633333333333333</v>
      </c>
      <c r="X385" s="12">
        <v>18.333333333333332</v>
      </c>
      <c r="Y385" s="12">
        <v>34.700000000000003</v>
      </c>
      <c r="Z385" s="12">
        <v>26.6</v>
      </c>
      <c r="AA385" s="12">
        <v>14.4</v>
      </c>
      <c r="AB385" s="12">
        <v>7.4</v>
      </c>
      <c r="AC385" s="12">
        <v>40.83</v>
      </c>
      <c r="AD385" s="12">
        <v>20.88</v>
      </c>
      <c r="AE385" s="12">
        <v>31.38</v>
      </c>
      <c r="AF385" s="12">
        <v>31.83</v>
      </c>
      <c r="AG385" s="12">
        <v>0.32</v>
      </c>
      <c r="AH385" s="12">
        <v>65.091428571428565</v>
      </c>
    </row>
    <row r="386" spans="1:34" x14ac:dyDescent="0.2">
      <c r="A386" s="12" t="s">
        <v>1652</v>
      </c>
      <c r="B386">
        <f>LOOKUP(A386,'TMP2'!$A:$A,'TMP2'!$C:$C)</f>
        <v>16897.8</v>
      </c>
      <c r="C386">
        <f>LOOKUP(A386,'TMP2'!$A:$A,'TMP2'!$D:$D)</f>
        <v>102536.04</v>
      </c>
      <c r="D386">
        <f>MATCH(A386,'TMP2'!A:A,0)</f>
        <v>1689</v>
      </c>
      <c r="E386" s="12">
        <v>21.9</v>
      </c>
      <c r="F386" s="12">
        <v>22.3</v>
      </c>
      <c r="G386" s="12" t="s">
        <v>1870</v>
      </c>
      <c r="H386" s="12">
        <v>24.330000000000002</v>
      </c>
      <c r="I386" s="12">
        <v>36</v>
      </c>
      <c r="J386" s="12">
        <v>22</v>
      </c>
      <c r="K386" s="12">
        <v>14</v>
      </c>
      <c r="L386" s="12">
        <v>0.26382440476190477</v>
      </c>
      <c r="M386" s="12">
        <v>1.9140000000000001</v>
      </c>
      <c r="N386" s="12">
        <v>1.5416960943598847</v>
      </c>
      <c r="O386" s="12">
        <v>2.6850000000000001</v>
      </c>
      <c r="P386" s="12">
        <v>0.74692312038693254</v>
      </c>
      <c r="Q386" s="12">
        <v>0.42580971501465298</v>
      </c>
      <c r="R386" s="12">
        <v>87.450768508257056</v>
      </c>
      <c r="S386" s="12" t="s">
        <v>1679</v>
      </c>
      <c r="T386" s="12">
        <v>0.31514285714285722</v>
      </c>
      <c r="U386" s="12">
        <v>6.1998571428571436</v>
      </c>
      <c r="W386" s="12">
        <v>38.75</v>
      </c>
      <c r="X386" s="12">
        <v>24.150000000000002</v>
      </c>
      <c r="Y386" s="12">
        <v>47.575000000000003</v>
      </c>
      <c r="Z386" s="12">
        <v>24.3</v>
      </c>
      <c r="AA386" s="12">
        <v>17.594999999999999</v>
      </c>
      <c r="AB386" s="12">
        <v>5.5</v>
      </c>
      <c r="AC386" s="12">
        <v>34.674999999999997</v>
      </c>
      <c r="AD386" s="12">
        <v>20.285</v>
      </c>
      <c r="AE386" s="12">
        <v>33.94</v>
      </c>
      <c r="AF386" s="12">
        <v>25.685000000000002</v>
      </c>
      <c r="AG386" s="12">
        <v>0.32500000000000001</v>
      </c>
      <c r="AH386" s="12">
        <v>60.230000000000004</v>
      </c>
    </row>
    <row r="387" spans="1:34" x14ac:dyDescent="0.2">
      <c r="A387" s="12" t="s">
        <v>1652</v>
      </c>
      <c r="B387">
        <f>LOOKUP(A387,'TMP2'!$A:$A,'TMP2'!$C:$C)</f>
        <v>16897.8</v>
      </c>
      <c r="C387">
        <f>LOOKUP(A387,'TMP2'!$A:$A,'TMP2'!$D:$D)</f>
        <v>102536.04</v>
      </c>
      <c r="D387">
        <f>MATCH(A387,'TMP2'!A:A,0)</f>
        <v>1689</v>
      </c>
      <c r="E387" s="12">
        <v>24.3</v>
      </c>
      <c r="F387" s="12">
        <v>24.7</v>
      </c>
      <c r="G387" s="12" t="s">
        <v>1870</v>
      </c>
      <c r="H387" s="12">
        <v>23.3</v>
      </c>
      <c r="I387" s="12">
        <v>37</v>
      </c>
      <c r="J387" s="12">
        <v>23</v>
      </c>
      <c r="K387" s="12">
        <v>14</v>
      </c>
      <c r="L387" s="12">
        <v>0.20419580419580416</v>
      </c>
      <c r="M387" s="12">
        <v>1.9233333333333331</v>
      </c>
      <c r="N387" s="12">
        <v>1.5692474079324727</v>
      </c>
      <c r="O387" s="12">
        <v>2.6850000000000001</v>
      </c>
      <c r="P387" s="12">
        <v>0.72999102178061082</v>
      </c>
      <c r="Q387" s="12">
        <v>0.41520891341180899</v>
      </c>
      <c r="R387" s="12">
        <v>84.661295275371231</v>
      </c>
      <c r="S387" s="12" t="s">
        <v>1679</v>
      </c>
      <c r="T387" s="12">
        <v>0.25750000000000001</v>
      </c>
      <c r="U387" s="12">
        <v>7.3537500000000007</v>
      </c>
      <c r="W387" s="12">
        <v>63</v>
      </c>
      <c r="X387" s="12">
        <v>23.166666666666668</v>
      </c>
      <c r="Y387" s="12">
        <v>117.7</v>
      </c>
      <c r="Z387" s="12">
        <v>22.4</v>
      </c>
      <c r="AA387" s="12">
        <v>34.14</v>
      </c>
      <c r="AB387" s="12">
        <v>14.65</v>
      </c>
      <c r="AC387" s="12" t="s">
        <v>3412</v>
      </c>
      <c r="AD387" s="12" t="s">
        <v>3412</v>
      </c>
      <c r="AE387" s="12" t="s">
        <v>3412</v>
      </c>
      <c r="AF387" s="12" t="s">
        <v>3412</v>
      </c>
      <c r="AG387" s="12">
        <v>0.33</v>
      </c>
      <c r="AH387" s="12">
        <v>61.67</v>
      </c>
    </row>
    <row r="388" spans="1:34" x14ac:dyDescent="0.2">
      <c r="A388" s="12" t="s">
        <v>3706</v>
      </c>
      <c r="B388">
        <f>LOOKUP(A388,'TMP2'!$A:$A,'TMP2'!$C:$C)</f>
        <v>17052.13</v>
      </c>
      <c r="C388">
        <f>LOOKUP(A388,'TMP2'!$A:$A,'TMP2'!$D:$D)</f>
        <v>102616.28</v>
      </c>
      <c r="D388">
        <f>MATCH(A388,'TMP2'!A:A,0)</f>
        <v>1692</v>
      </c>
      <c r="E388" s="12">
        <v>17.8</v>
      </c>
      <c r="F388" s="12">
        <v>18.600000000000001</v>
      </c>
      <c r="G388" s="12" t="s">
        <v>3503</v>
      </c>
      <c r="H388" s="12">
        <v>29.175000000000001</v>
      </c>
      <c r="I388" s="12">
        <v>39.75</v>
      </c>
      <c r="J388" s="12">
        <v>24.75</v>
      </c>
      <c r="K388" s="12">
        <v>15</v>
      </c>
      <c r="L388" s="12">
        <v>0.29611378205128203</v>
      </c>
      <c r="M388" s="12">
        <v>1.8424999999999998</v>
      </c>
      <c r="N388" s="12">
        <v>1.4275846379948818</v>
      </c>
      <c r="O388" s="12">
        <v>2.6949999999999998</v>
      </c>
      <c r="P388" s="12">
        <v>0.89111210306317035</v>
      </c>
      <c r="Q388" s="12">
        <v>0.47039092690740703</v>
      </c>
      <c r="R388" s="12">
        <v>88.215081494222915</v>
      </c>
      <c r="S388" s="12" t="s">
        <v>1679</v>
      </c>
      <c r="T388" s="12">
        <v>0.48100000000000004</v>
      </c>
      <c r="U388" s="12">
        <v>3.8783333333333325</v>
      </c>
      <c r="W388" s="12">
        <v>48.4</v>
      </c>
      <c r="X388" s="12">
        <v>17.7</v>
      </c>
      <c r="Y388" s="12">
        <v>80.75</v>
      </c>
      <c r="Z388" s="12">
        <v>19.399999999999999</v>
      </c>
      <c r="AA388" s="12">
        <v>32.35</v>
      </c>
      <c r="AB388" s="12">
        <v>9.89</v>
      </c>
      <c r="AC388" s="12">
        <v>41.04</v>
      </c>
      <c r="AD388" s="12">
        <v>23.395000000000003</v>
      </c>
      <c r="AE388" s="12">
        <v>39.769999999999996</v>
      </c>
      <c r="AF388" s="12">
        <v>30.7</v>
      </c>
      <c r="AG388" s="12">
        <v>0.32666666666666666</v>
      </c>
      <c r="AH388" s="12">
        <v>38.120000000000005</v>
      </c>
    </row>
    <row r="389" spans="1:34" x14ac:dyDescent="0.2">
      <c r="A389" s="12" t="s">
        <v>3706</v>
      </c>
      <c r="B389">
        <f>LOOKUP(A389,'TMP2'!$A:$A,'TMP2'!$C:$C)</f>
        <v>17052.13</v>
      </c>
      <c r="C389">
        <f>LOOKUP(A389,'TMP2'!$A:$A,'TMP2'!$D:$D)</f>
        <v>102616.28</v>
      </c>
      <c r="D389">
        <f>MATCH(A389,'TMP2'!A:A,0)</f>
        <v>1692</v>
      </c>
      <c r="E389" s="12">
        <v>24</v>
      </c>
      <c r="F389" s="12">
        <v>24.4</v>
      </c>
      <c r="G389" s="12" t="s">
        <v>1870</v>
      </c>
      <c r="H389" s="12">
        <v>24.330000000000002</v>
      </c>
      <c r="I389" s="12">
        <v>36</v>
      </c>
      <c r="J389" s="12">
        <v>22</v>
      </c>
      <c r="K389" s="12">
        <v>14</v>
      </c>
      <c r="L389" s="12">
        <v>0.26382440476190477</v>
      </c>
      <c r="M389" s="12">
        <v>1.9140000000000001</v>
      </c>
      <c r="N389" s="12">
        <v>1.5416960943598847</v>
      </c>
      <c r="O389" s="12">
        <v>2.6850000000000001</v>
      </c>
      <c r="P389" s="12">
        <v>0.74692312038693254</v>
      </c>
      <c r="Q389" s="12">
        <v>0.42580971501465298</v>
      </c>
      <c r="R389" s="12">
        <v>87.450768508257056</v>
      </c>
      <c r="S389" s="12" t="s">
        <v>1679</v>
      </c>
      <c r="T389" s="12">
        <v>0.31514285714285722</v>
      </c>
      <c r="U389" s="12">
        <v>6.1998571428571436</v>
      </c>
      <c r="W389" s="12">
        <v>38.75</v>
      </c>
      <c r="X389" s="12">
        <v>24.150000000000002</v>
      </c>
      <c r="Y389" s="12">
        <v>47.575000000000003</v>
      </c>
      <c r="Z389" s="12">
        <v>24.3</v>
      </c>
      <c r="AA389" s="12">
        <v>17.594999999999999</v>
      </c>
      <c r="AB389" s="12">
        <v>5.5</v>
      </c>
      <c r="AC389" s="12">
        <v>34.674999999999997</v>
      </c>
      <c r="AD389" s="12">
        <v>20.285</v>
      </c>
      <c r="AE389" s="12">
        <v>33.94</v>
      </c>
      <c r="AF389" s="12">
        <v>25.685000000000002</v>
      </c>
      <c r="AG389" s="12">
        <v>0.32500000000000001</v>
      </c>
      <c r="AH389" s="12">
        <v>60.230000000000004</v>
      </c>
    </row>
    <row r="390" spans="1:34" x14ac:dyDescent="0.2">
      <c r="A390" s="12" t="s">
        <v>1654</v>
      </c>
      <c r="B390">
        <f>LOOKUP(A390,'TMP2'!$A:$A,'TMP2'!$C:$C)</f>
        <v>16939.34</v>
      </c>
      <c r="C390">
        <f>LOOKUP(A390,'TMP2'!$A:$A,'TMP2'!$D:$D)</f>
        <v>102500.04</v>
      </c>
      <c r="D390">
        <f>MATCH(A390,'TMP2'!A:A,0)</f>
        <v>1694</v>
      </c>
      <c r="E390" s="12">
        <v>4.4000000000000004</v>
      </c>
      <c r="F390" s="12">
        <v>4.5999999999999996</v>
      </c>
      <c r="G390" s="12" t="s">
        <v>3503</v>
      </c>
      <c r="H390" s="12">
        <v>18.333333333333332</v>
      </c>
      <c r="I390" s="12">
        <v>33.666666666666664</v>
      </c>
      <c r="J390" s="12">
        <v>19.333333333333332</v>
      </c>
      <c r="K390" s="12">
        <v>14.333333333333334</v>
      </c>
      <c r="L390" s="12">
        <v>2.1428571428571394E-2</v>
      </c>
      <c r="M390" s="12">
        <v>2.0266666666666668</v>
      </c>
      <c r="N390" s="12">
        <v>1.7135125012085048</v>
      </c>
      <c r="O390" s="12">
        <v>2.7099999999999995</v>
      </c>
      <c r="P390" s="12">
        <v>0.58477431646746347</v>
      </c>
      <c r="Q390" s="12">
        <v>0.36770756412970301</v>
      </c>
      <c r="R390" s="12">
        <v>85.514241417484698</v>
      </c>
      <c r="S390" s="12" t="s">
        <v>1679</v>
      </c>
      <c r="T390" s="12">
        <v>0.35299999999999998</v>
      </c>
      <c r="U390" s="12">
        <v>4.4640000000000004</v>
      </c>
      <c r="W390" s="12">
        <v>70.900000000000006</v>
      </c>
      <c r="X390" s="12">
        <v>5.3</v>
      </c>
      <c r="Y390" s="12" t="s">
        <v>3412</v>
      </c>
      <c r="Z390" s="12" t="s">
        <v>3412</v>
      </c>
      <c r="AA390" s="12">
        <v>56.424999999999997</v>
      </c>
      <c r="AB390" s="12">
        <v>7.84</v>
      </c>
      <c r="AC390" s="12" t="s">
        <v>3412</v>
      </c>
      <c r="AD390" s="12" t="s">
        <v>3412</v>
      </c>
      <c r="AE390" s="12" t="s">
        <v>3412</v>
      </c>
      <c r="AF390" s="12" t="s">
        <v>3412</v>
      </c>
      <c r="AG390" s="12">
        <v>0.32499999999999996</v>
      </c>
      <c r="AH390" s="12">
        <v>45.284999999999997</v>
      </c>
    </row>
    <row r="391" spans="1:34" x14ac:dyDescent="0.2">
      <c r="A391" s="12" t="s">
        <v>1654</v>
      </c>
      <c r="B391">
        <f>LOOKUP(A391,'TMP2'!$A:$A,'TMP2'!$C:$C)</f>
        <v>16939.34</v>
      </c>
      <c r="C391">
        <f>LOOKUP(A391,'TMP2'!$A:$A,'TMP2'!$D:$D)</f>
        <v>102500.04</v>
      </c>
      <c r="D391">
        <f>MATCH(A391,'TMP2'!A:A,0)</f>
        <v>1694</v>
      </c>
      <c r="E391" s="12">
        <v>14.6</v>
      </c>
      <c r="F391" s="12">
        <v>21.6</v>
      </c>
      <c r="G391" s="12" t="s">
        <v>1870</v>
      </c>
      <c r="H391" s="12">
        <v>28.572727272727274</v>
      </c>
      <c r="I391" s="12">
        <v>41</v>
      </c>
      <c r="J391" s="12">
        <v>24.90909090909091</v>
      </c>
      <c r="K391" s="12">
        <v>16.636363636363637</v>
      </c>
      <c r="L391" s="12">
        <v>0.25911683006535952</v>
      </c>
      <c r="M391" s="12">
        <v>1.8672727272727272</v>
      </c>
      <c r="N391" s="12">
        <v>1.4538582320437909</v>
      </c>
      <c r="O391" s="12">
        <v>2.6836363636363636</v>
      </c>
      <c r="P391" s="12">
        <v>0.84952384218894716</v>
      </c>
      <c r="Q391" s="12">
        <v>0.45827169072388502</v>
      </c>
      <c r="R391" s="12">
        <v>90.162321020842413</v>
      </c>
      <c r="S391" s="12" t="s">
        <v>1679</v>
      </c>
      <c r="T391" s="12">
        <v>0.38124999999999998</v>
      </c>
      <c r="U391" s="12">
        <v>5.1117499999999998</v>
      </c>
      <c r="W391" s="12">
        <v>37.633333333333333</v>
      </c>
      <c r="X391" s="12">
        <v>18.333333333333332</v>
      </c>
      <c r="Y391" s="12">
        <v>34.700000000000003</v>
      </c>
      <c r="Z391" s="12">
        <v>26.6</v>
      </c>
      <c r="AA391" s="12">
        <v>14.4</v>
      </c>
      <c r="AB391" s="12">
        <v>7.4</v>
      </c>
      <c r="AC391" s="12">
        <v>40.83</v>
      </c>
      <c r="AD391" s="12">
        <v>20.88</v>
      </c>
      <c r="AE391" s="12">
        <v>31.38</v>
      </c>
      <c r="AF391" s="12">
        <v>31.83</v>
      </c>
      <c r="AG391" s="12">
        <v>0.32</v>
      </c>
      <c r="AH391" s="12">
        <v>65.091428571428565</v>
      </c>
    </row>
    <row r="392" spans="1:34" x14ac:dyDescent="0.2">
      <c r="A392" s="12" t="s">
        <v>1654</v>
      </c>
      <c r="B392">
        <f>LOOKUP(A392,'TMP2'!$A:$A,'TMP2'!$C:$C)</f>
        <v>16939.34</v>
      </c>
      <c r="C392">
        <f>LOOKUP(A392,'TMP2'!$A:$A,'TMP2'!$D:$D)</f>
        <v>102500.04</v>
      </c>
      <c r="D392">
        <f>MATCH(A392,'TMP2'!A:A,0)</f>
        <v>1694</v>
      </c>
      <c r="E392" s="12">
        <v>22.1</v>
      </c>
      <c r="F392" s="12">
        <v>22.5</v>
      </c>
      <c r="G392" s="12" t="s">
        <v>1870</v>
      </c>
      <c r="H392" s="12">
        <v>24.330000000000002</v>
      </c>
      <c r="I392" s="12">
        <v>36</v>
      </c>
      <c r="J392" s="12">
        <v>22</v>
      </c>
      <c r="K392" s="12">
        <v>14</v>
      </c>
      <c r="L392" s="12">
        <v>0.26382440476190477</v>
      </c>
      <c r="M392" s="12">
        <v>1.9140000000000001</v>
      </c>
      <c r="N392" s="12">
        <v>1.5416960943598847</v>
      </c>
      <c r="O392" s="12">
        <v>2.6850000000000001</v>
      </c>
      <c r="P392" s="12">
        <v>0.74692312038693254</v>
      </c>
      <c r="Q392" s="12">
        <v>0.42580971501465298</v>
      </c>
      <c r="R392" s="12">
        <v>87.450768508257056</v>
      </c>
      <c r="S392" s="12" t="s">
        <v>1679</v>
      </c>
      <c r="T392" s="12">
        <v>0.31514285714285722</v>
      </c>
      <c r="U392" s="12">
        <v>6.1998571428571436</v>
      </c>
      <c r="W392" s="12">
        <v>38.75</v>
      </c>
      <c r="X392" s="12">
        <v>24.150000000000002</v>
      </c>
      <c r="Y392" s="12">
        <v>47.575000000000003</v>
      </c>
      <c r="Z392" s="12">
        <v>24.3</v>
      </c>
      <c r="AA392" s="12">
        <v>17.594999999999999</v>
      </c>
      <c r="AB392" s="12">
        <v>5.5</v>
      </c>
      <c r="AC392" s="12">
        <v>34.674999999999997</v>
      </c>
      <c r="AD392" s="12">
        <v>20.285</v>
      </c>
      <c r="AE392" s="12">
        <v>33.94</v>
      </c>
      <c r="AF392" s="12">
        <v>25.685000000000002</v>
      </c>
      <c r="AG392" s="12">
        <v>0.32500000000000001</v>
      </c>
      <c r="AH392" s="12">
        <v>60.230000000000004</v>
      </c>
    </row>
    <row r="393" spans="1:34" x14ac:dyDescent="0.2">
      <c r="A393" s="12" t="s">
        <v>1654</v>
      </c>
      <c r="B393">
        <f>LOOKUP(A393,'TMP2'!$A:$A,'TMP2'!$C:$C)</f>
        <v>16939.34</v>
      </c>
      <c r="C393">
        <f>LOOKUP(A393,'TMP2'!$A:$A,'TMP2'!$D:$D)</f>
        <v>102500.04</v>
      </c>
      <c r="D393">
        <f>MATCH(A393,'TMP2'!A:A,0)</f>
        <v>1694</v>
      </c>
      <c r="E393" s="12">
        <v>24.2</v>
      </c>
      <c r="F393" s="12">
        <v>24.6</v>
      </c>
      <c r="G393" s="12" t="s">
        <v>1870</v>
      </c>
      <c r="H393" s="12">
        <v>23.3</v>
      </c>
      <c r="I393" s="12">
        <v>37</v>
      </c>
      <c r="J393" s="12">
        <v>23</v>
      </c>
      <c r="K393" s="12">
        <v>14</v>
      </c>
      <c r="L393" s="12">
        <v>0.20419580419580416</v>
      </c>
      <c r="M393" s="12">
        <v>1.9233333333333331</v>
      </c>
      <c r="N393" s="12">
        <v>1.5692474079324727</v>
      </c>
      <c r="O393" s="12">
        <v>2.6850000000000001</v>
      </c>
      <c r="P393" s="12">
        <v>0.72999102178061082</v>
      </c>
      <c r="Q393" s="12">
        <v>0.41520891341180899</v>
      </c>
      <c r="R393" s="12">
        <v>84.661295275371231</v>
      </c>
      <c r="S393" s="12" t="s">
        <v>1679</v>
      </c>
      <c r="T393" s="12">
        <v>0.25750000000000001</v>
      </c>
      <c r="U393" s="12">
        <v>7.3537500000000007</v>
      </c>
      <c r="W393" s="12">
        <v>63</v>
      </c>
      <c r="X393" s="12">
        <v>23.166666666666668</v>
      </c>
      <c r="Y393" s="12">
        <v>117.7</v>
      </c>
      <c r="Z393" s="12">
        <v>22.4</v>
      </c>
      <c r="AA393" s="12">
        <v>34.14</v>
      </c>
      <c r="AB393" s="12">
        <v>14.65</v>
      </c>
      <c r="AC393" s="12" t="s">
        <v>3412</v>
      </c>
      <c r="AD393" s="12" t="s">
        <v>3412</v>
      </c>
      <c r="AE393" s="12" t="s">
        <v>3412</v>
      </c>
      <c r="AF393" s="12" t="s">
        <v>3412</v>
      </c>
      <c r="AG393" s="12">
        <v>0.33</v>
      </c>
      <c r="AH393" s="12">
        <v>61.67</v>
      </c>
    </row>
    <row r="394" spans="1:34" x14ac:dyDescent="0.2">
      <c r="A394" s="12" t="s">
        <v>1657</v>
      </c>
      <c r="B394">
        <f>LOOKUP(A394,'TMP2'!$A:$A,'TMP2'!$C:$C)</f>
        <v>16969.79</v>
      </c>
      <c r="C394">
        <f>LOOKUP(A394,'TMP2'!$A:$A,'TMP2'!$D:$D)</f>
        <v>102508.67</v>
      </c>
      <c r="D394">
        <f>MATCH(A394,'TMP2'!A:A,0)</f>
        <v>1697</v>
      </c>
      <c r="E394" s="12">
        <v>13.3</v>
      </c>
      <c r="F394" s="12">
        <v>14.1</v>
      </c>
      <c r="G394" s="12" t="s">
        <v>3503</v>
      </c>
      <c r="H394" s="12">
        <v>29.175000000000001</v>
      </c>
      <c r="I394" s="12">
        <v>39.75</v>
      </c>
      <c r="J394" s="12">
        <v>24.75</v>
      </c>
      <c r="K394" s="12">
        <v>15</v>
      </c>
      <c r="L394" s="12">
        <v>0.29611378205128203</v>
      </c>
      <c r="M394" s="12">
        <v>1.8424999999999998</v>
      </c>
      <c r="N394" s="12">
        <v>1.4275846379948818</v>
      </c>
      <c r="O394" s="12">
        <v>2.6949999999999998</v>
      </c>
      <c r="P394" s="12">
        <v>0.89111210306317035</v>
      </c>
      <c r="Q394" s="12">
        <v>0.47039092690740703</v>
      </c>
      <c r="R394" s="12">
        <v>88.215081494222915</v>
      </c>
      <c r="S394" s="12" t="s">
        <v>1679</v>
      </c>
      <c r="T394" s="12">
        <v>0.48100000000000004</v>
      </c>
      <c r="U394" s="12">
        <v>3.8783333333333325</v>
      </c>
      <c r="W394" s="12">
        <v>48.4</v>
      </c>
      <c r="X394" s="12">
        <v>17.7</v>
      </c>
      <c r="Y394" s="12">
        <v>80.75</v>
      </c>
      <c r="Z394" s="12">
        <v>19.399999999999999</v>
      </c>
      <c r="AA394" s="12">
        <v>32.35</v>
      </c>
      <c r="AB394" s="12">
        <v>9.89</v>
      </c>
      <c r="AC394" s="12">
        <v>41.04</v>
      </c>
      <c r="AD394" s="12">
        <v>23.395000000000003</v>
      </c>
      <c r="AE394" s="12">
        <v>39.769999999999996</v>
      </c>
      <c r="AF394" s="12">
        <v>30.7</v>
      </c>
      <c r="AG394" s="12">
        <v>0.32666666666666666</v>
      </c>
      <c r="AH394" s="12">
        <v>38.120000000000005</v>
      </c>
    </row>
    <row r="395" spans="1:34" x14ac:dyDescent="0.2">
      <c r="A395" s="12" t="s">
        <v>1657</v>
      </c>
      <c r="B395">
        <f>LOOKUP(A395,'TMP2'!$A:$A,'TMP2'!$C:$C)</f>
        <v>16969.79</v>
      </c>
      <c r="C395">
        <f>LOOKUP(A395,'TMP2'!$A:$A,'TMP2'!$D:$D)</f>
        <v>102508.67</v>
      </c>
      <c r="D395">
        <f>MATCH(A395,'TMP2'!A:A,0)</f>
        <v>1697</v>
      </c>
      <c r="E395" s="12">
        <v>18.8</v>
      </c>
      <c r="F395" s="12">
        <v>21</v>
      </c>
      <c r="G395" s="12" t="s">
        <v>1870</v>
      </c>
      <c r="H395" s="12">
        <v>24.330000000000002</v>
      </c>
      <c r="I395" s="12">
        <v>36</v>
      </c>
      <c r="J395" s="12">
        <v>22</v>
      </c>
      <c r="K395" s="12">
        <v>14</v>
      </c>
      <c r="L395" s="12">
        <v>0.26382440476190477</v>
      </c>
      <c r="M395" s="12">
        <v>1.9140000000000001</v>
      </c>
      <c r="N395" s="12">
        <v>1.5416960943598847</v>
      </c>
      <c r="O395" s="12">
        <v>2.6850000000000001</v>
      </c>
      <c r="P395" s="12">
        <v>0.74692312038693254</v>
      </c>
      <c r="Q395" s="12">
        <v>0.42580971501465298</v>
      </c>
      <c r="R395" s="12">
        <v>87.450768508257056</v>
      </c>
      <c r="S395" s="12" t="s">
        <v>1679</v>
      </c>
      <c r="T395" s="12">
        <v>0.31514285714285722</v>
      </c>
      <c r="U395" s="12">
        <v>6.1998571428571436</v>
      </c>
      <c r="W395" s="12">
        <v>38.75</v>
      </c>
      <c r="X395" s="12">
        <v>24.150000000000002</v>
      </c>
      <c r="Y395" s="12">
        <v>47.575000000000003</v>
      </c>
      <c r="Z395" s="12">
        <v>24.3</v>
      </c>
      <c r="AA395" s="12">
        <v>17.594999999999999</v>
      </c>
      <c r="AB395" s="12">
        <v>5.5</v>
      </c>
      <c r="AC395" s="12">
        <v>34.674999999999997</v>
      </c>
      <c r="AD395" s="12">
        <v>20.285</v>
      </c>
      <c r="AE395" s="12">
        <v>33.94</v>
      </c>
      <c r="AF395" s="12">
        <v>25.685000000000002</v>
      </c>
      <c r="AG395" s="12">
        <v>0.32500000000000001</v>
      </c>
      <c r="AH395" s="12">
        <v>60.230000000000004</v>
      </c>
    </row>
    <row r="396" spans="1:34" x14ac:dyDescent="0.2">
      <c r="A396" s="12" t="s">
        <v>1657</v>
      </c>
      <c r="B396">
        <f>LOOKUP(A396,'TMP2'!$A:$A,'TMP2'!$C:$C)</f>
        <v>16969.79</v>
      </c>
      <c r="C396">
        <f>LOOKUP(A396,'TMP2'!$A:$A,'TMP2'!$D:$D)</f>
        <v>102508.67</v>
      </c>
      <c r="D396">
        <f>MATCH(A396,'TMP2'!A:A,0)</f>
        <v>1697</v>
      </c>
      <c r="E396" s="12">
        <v>23.2</v>
      </c>
      <c r="F396" s="12">
        <v>25.5</v>
      </c>
      <c r="G396" s="12" t="s">
        <v>1870</v>
      </c>
      <c r="H396" s="12">
        <v>23.3</v>
      </c>
      <c r="I396" s="12">
        <v>37</v>
      </c>
      <c r="J396" s="12">
        <v>23</v>
      </c>
      <c r="K396" s="12">
        <v>14</v>
      </c>
      <c r="L396" s="12">
        <v>0.20419580419580416</v>
      </c>
      <c r="M396" s="12">
        <v>1.9233333333333331</v>
      </c>
      <c r="N396" s="12">
        <v>1.5692474079324727</v>
      </c>
      <c r="O396" s="12">
        <v>2.6850000000000001</v>
      </c>
      <c r="P396" s="12">
        <v>0.72999102178061082</v>
      </c>
      <c r="Q396" s="12">
        <v>0.41520891341180899</v>
      </c>
      <c r="R396" s="12">
        <v>84.661295275371231</v>
      </c>
      <c r="S396" s="12" t="s">
        <v>1679</v>
      </c>
      <c r="T396" s="12">
        <v>0.25750000000000001</v>
      </c>
      <c r="U396" s="12">
        <v>7.3537500000000007</v>
      </c>
      <c r="W396" s="12">
        <v>63</v>
      </c>
      <c r="X396" s="12">
        <v>23.166666666666668</v>
      </c>
      <c r="Y396" s="12">
        <v>117.7</v>
      </c>
      <c r="Z396" s="12">
        <v>22.4</v>
      </c>
      <c r="AA396" s="12">
        <v>34.14</v>
      </c>
      <c r="AB396" s="12">
        <v>14.65</v>
      </c>
      <c r="AC396" s="12" t="s">
        <v>3412</v>
      </c>
      <c r="AD396" s="12" t="s">
        <v>3412</v>
      </c>
      <c r="AE396" s="12" t="s">
        <v>3412</v>
      </c>
      <c r="AF396" s="12" t="s">
        <v>3412</v>
      </c>
      <c r="AG396" s="12">
        <v>0.33</v>
      </c>
      <c r="AH396" s="12">
        <v>61.67</v>
      </c>
    </row>
    <row r="397" spans="1:34" x14ac:dyDescent="0.2">
      <c r="A397" s="12" t="s">
        <v>1658</v>
      </c>
      <c r="B397">
        <f>LOOKUP(A397,'TMP2'!$A:$A,'TMP2'!$C:$C)</f>
        <v>16959.740000000002</v>
      </c>
      <c r="C397">
        <f>LOOKUP(A397,'TMP2'!$A:$A,'TMP2'!$D:$D)</f>
        <v>102533.46</v>
      </c>
      <c r="D397">
        <f>MATCH(A397,'TMP2'!A:A,0)</f>
        <v>1698</v>
      </c>
      <c r="E397" s="12">
        <v>23.2</v>
      </c>
      <c r="F397" s="12">
        <v>23.6</v>
      </c>
      <c r="G397" s="12" t="s">
        <v>1870</v>
      </c>
      <c r="H397" s="12">
        <v>24.330000000000002</v>
      </c>
      <c r="I397" s="12">
        <v>36</v>
      </c>
      <c r="J397" s="12">
        <v>22</v>
      </c>
      <c r="K397" s="12">
        <v>14</v>
      </c>
      <c r="L397" s="12">
        <v>0.26382440476190477</v>
      </c>
      <c r="M397" s="12">
        <v>1.9140000000000001</v>
      </c>
      <c r="N397" s="12">
        <v>1.5416960943598847</v>
      </c>
      <c r="O397" s="12">
        <v>2.6850000000000001</v>
      </c>
      <c r="P397" s="12">
        <v>0.74692312038693254</v>
      </c>
      <c r="Q397" s="12">
        <v>0.42580971501465298</v>
      </c>
      <c r="R397" s="12">
        <v>87.450768508257056</v>
      </c>
      <c r="S397" s="12" t="s">
        <v>1679</v>
      </c>
      <c r="T397" s="12">
        <v>0.31514285714285722</v>
      </c>
      <c r="U397" s="12">
        <v>6.1998571428571436</v>
      </c>
      <c r="W397" s="12">
        <v>38.75</v>
      </c>
      <c r="X397" s="12">
        <v>24.150000000000002</v>
      </c>
      <c r="Y397" s="12">
        <v>47.575000000000003</v>
      </c>
      <c r="Z397" s="12">
        <v>24.3</v>
      </c>
      <c r="AA397" s="12">
        <v>17.594999999999999</v>
      </c>
      <c r="AB397" s="12">
        <v>5.5</v>
      </c>
      <c r="AC397" s="12">
        <v>34.674999999999997</v>
      </c>
      <c r="AD397" s="12">
        <v>20.285</v>
      </c>
      <c r="AE397" s="12">
        <v>33.94</v>
      </c>
      <c r="AF397" s="12">
        <v>25.685000000000002</v>
      </c>
      <c r="AG397" s="12">
        <v>0.32500000000000001</v>
      </c>
      <c r="AH397" s="12">
        <v>60.230000000000004</v>
      </c>
    </row>
    <row r="398" spans="1:34" x14ac:dyDescent="0.2">
      <c r="A398" s="12" t="s">
        <v>1658</v>
      </c>
      <c r="B398">
        <f>LOOKUP(A398,'TMP2'!$A:$A,'TMP2'!$C:$C)</f>
        <v>16959.740000000002</v>
      </c>
      <c r="C398">
        <f>LOOKUP(A398,'TMP2'!$A:$A,'TMP2'!$D:$D)</f>
        <v>102533.46</v>
      </c>
      <c r="D398">
        <f>MATCH(A398,'TMP2'!A:A,0)</f>
        <v>1698</v>
      </c>
      <c r="E398" s="12">
        <v>25</v>
      </c>
      <c r="F398" s="12">
        <v>25.4</v>
      </c>
      <c r="G398" s="12" t="s">
        <v>1870</v>
      </c>
      <c r="H398" s="12">
        <v>23.3</v>
      </c>
      <c r="I398" s="12">
        <v>37</v>
      </c>
      <c r="J398" s="12">
        <v>23</v>
      </c>
      <c r="K398" s="12">
        <v>14</v>
      </c>
      <c r="L398" s="12">
        <v>0.20419580419580416</v>
      </c>
      <c r="M398" s="12">
        <v>1.9233333333333331</v>
      </c>
      <c r="N398" s="12">
        <v>1.5692474079324727</v>
      </c>
      <c r="O398" s="12">
        <v>2.6850000000000001</v>
      </c>
      <c r="P398" s="12">
        <v>0.72999102178061082</v>
      </c>
      <c r="Q398" s="12">
        <v>0.41520891341180899</v>
      </c>
      <c r="R398" s="12">
        <v>84.661295275371231</v>
      </c>
      <c r="S398" s="12" t="s">
        <v>1679</v>
      </c>
      <c r="T398" s="12">
        <v>0.25750000000000001</v>
      </c>
      <c r="U398" s="12">
        <v>7.3537500000000007</v>
      </c>
      <c r="W398" s="12">
        <v>63</v>
      </c>
      <c r="X398" s="12">
        <v>23.166666666666668</v>
      </c>
      <c r="Y398" s="12">
        <v>117.7</v>
      </c>
      <c r="Z398" s="12">
        <v>22.4</v>
      </c>
      <c r="AA398" s="12">
        <v>34.14</v>
      </c>
      <c r="AB398" s="12">
        <v>14.65</v>
      </c>
      <c r="AC398" s="12" t="s">
        <v>3412</v>
      </c>
      <c r="AD398" s="12" t="s">
        <v>3412</v>
      </c>
      <c r="AE398" s="12" t="s">
        <v>3412</v>
      </c>
      <c r="AF398" s="12" t="s">
        <v>3412</v>
      </c>
      <c r="AG398" s="12">
        <v>0.33</v>
      </c>
      <c r="AH398" s="12">
        <v>61.67</v>
      </c>
    </row>
    <row r="399" spans="1:34" x14ac:dyDescent="0.2">
      <c r="A399" s="12" t="s">
        <v>1659</v>
      </c>
      <c r="B399">
        <f>LOOKUP(A399,'TMP2'!$A:$A,'TMP2'!$C:$C)</f>
        <v>16952.099999999999</v>
      </c>
      <c r="C399">
        <f>LOOKUP(A399,'TMP2'!$A:$A,'TMP2'!$D:$D)</f>
        <v>102552.99</v>
      </c>
      <c r="D399">
        <f>MATCH(A399,'TMP2'!A:A,0)</f>
        <v>1699</v>
      </c>
      <c r="E399" s="12">
        <v>13.9</v>
      </c>
      <c r="F399" s="12">
        <v>14.7</v>
      </c>
      <c r="G399" s="12" t="s">
        <v>3503</v>
      </c>
      <c r="H399" s="12">
        <v>29.175000000000001</v>
      </c>
      <c r="I399" s="12">
        <v>39.75</v>
      </c>
      <c r="J399" s="12">
        <v>24.75</v>
      </c>
      <c r="K399" s="12">
        <v>15</v>
      </c>
      <c r="L399" s="12">
        <v>0.29611378205128203</v>
      </c>
      <c r="M399" s="12">
        <v>1.8424999999999998</v>
      </c>
      <c r="N399" s="12">
        <v>1.4275846379948818</v>
      </c>
      <c r="O399" s="12">
        <v>2.6949999999999998</v>
      </c>
      <c r="P399" s="12">
        <v>0.89111210306317035</v>
      </c>
      <c r="Q399" s="12">
        <v>0.47039092690740703</v>
      </c>
      <c r="R399" s="12">
        <v>88.215081494222915</v>
      </c>
      <c r="S399" s="12" t="s">
        <v>1679</v>
      </c>
      <c r="T399" s="12">
        <v>0.48100000000000004</v>
      </c>
      <c r="U399" s="12">
        <v>3.8783333333333325</v>
      </c>
      <c r="W399" s="12">
        <v>48.4</v>
      </c>
      <c r="X399" s="12">
        <v>17.7</v>
      </c>
      <c r="Y399" s="12">
        <v>80.75</v>
      </c>
      <c r="Z399" s="12">
        <v>19.399999999999999</v>
      </c>
      <c r="AA399" s="12">
        <v>32.35</v>
      </c>
      <c r="AB399" s="12">
        <v>9.89</v>
      </c>
      <c r="AC399" s="12">
        <v>41.04</v>
      </c>
      <c r="AD399" s="12">
        <v>23.395000000000003</v>
      </c>
      <c r="AE399" s="12">
        <v>39.769999999999996</v>
      </c>
      <c r="AF399" s="12">
        <v>30.7</v>
      </c>
      <c r="AG399" s="12">
        <v>0.32666666666666666</v>
      </c>
      <c r="AH399" s="12">
        <v>38.120000000000005</v>
      </c>
    </row>
    <row r="400" spans="1:34" x14ac:dyDescent="0.2">
      <c r="A400" s="12" t="s">
        <v>1659</v>
      </c>
      <c r="B400">
        <f>LOOKUP(A400,'TMP2'!$A:$A,'TMP2'!$C:$C)</f>
        <v>16952.099999999999</v>
      </c>
      <c r="C400">
        <f>LOOKUP(A400,'TMP2'!$A:$A,'TMP2'!$D:$D)</f>
        <v>102552.99</v>
      </c>
      <c r="D400">
        <f>MATCH(A400,'TMP2'!A:A,0)</f>
        <v>1699</v>
      </c>
      <c r="E400" s="12">
        <v>20.100000000000001</v>
      </c>
      <c r="F400" s="12">
        <v>20.5</v>
      </c>
      <c r="G400" s="12" t="s">
        <v>1870</v>
      </c>
      <c r="H400" s="12">
        <v>24.330000000000002</v>
      </c>
      <c r="I400" s="12">
        <v>36</v>
      </c>
      <c r="J400" s="12">
        <v>22</v>
      </c>
      <c r="K400" s="12">
        <v>14</v>
      </c>
      <c r="L400" s="12">
        <v>0.26382440476190477</v>
      </c>
      <c r="M400" s="12">
        <v>1.9140000000000001</v>
      </c>
      <c r="N400" s="12">
        <v>1.5416960943598847</v>
      </c>
      <c r="O400" s="12">
        <v>2.6850000000000001</v>
      </c>
      <c r="P400" s="12">
        <v>0.74692312038693254</v>
      </c>
      <c r="Q400" s="12">
        <v>0.42580971501465298</v>
      </c>
      <c r="R400" s="12">
        <v>87.450768508257056</v>
      </c>
      <c r="S400" s="12" t="s">
        <v>1679</v>
      </c>
      <c r="T400" s="12">
        <v>0.31514285714285722</v>
      </c>
      <c r="U400" s="12">
        <v>6.1998571428571436</v>
      </c>
      <c r="W400" s="12">
        <v>38.75</v>
      </c>
      <c r="X400" s="12">
        <v>24.150000000000002</v>
      </c>
      <c r="Y400" s="12">
        <v>47.575000000000003</v>
      </c>
      <c r="Z400" s="12">
        <v>24.3</v>
      </c>
      <c r="AA400" s="12">
        <v>17.594999999999999</v>
      </c>
      <c r="AB400" s="12">
        <v>5.5</v>
      </c>
      <c r="AC400" s="12">
        <v>34.674999999999997</v>
      </c>
      <c r="AD400" s="12">
        <v>20.285</v>
      </c>
      <c r="AE400" s="12">
        <v>33.94</v>
      </c>
      <c r="AF400" s="12">
        <v>25.685000000000002</v>
      </c>
      <c r="AG400" s="12">
        <v>0.32500000000000001</v>
      </c>
      <c r="AH400" s="12">
        <v>60.230000000000004</v>
      </c>
    </row>
    <row r="401" spans="1:34" x14ac:dyDescent="0.2">
      <c r="A401" s="12" t="s">
        <v>1659</v>
      </c>
      <c r="B401">
        <f>LOOKUP(A401,'TMP2'!$A:$A,'TMP2'!$C:$C)</f>
        <v>16952.099999999999</v>
      </c>
      <c r="C401">
        <f>LOOKUP(A401,'TMP2'!$A:$A,'TMP2'!$D:$D)</f>
        <v>102552.99</v>
      </c>
      <c r="D401">
        <f>MATCH(A401,'TMP2'!A:A,0)</f>
        <v>1699</v>
      </c>
      <c r="E401" s="12">
        <v>21.7</v>
      </c>
      <c r="F401" s="12">
        <v>22.1</v>
      </c>
      <c r="G401" s="12" t="s">
        <v>1870</v>
      </c>
      <c r="H401" s="12">
        <v>23.3</v>
      </c>
      <c r="I401" s="12">
        <v>37</v>
      </c>
      <c r="J401" s="12">
        <v>23</v>
      </c>
      <c r="K401" s="12">
        <v>14</v>
      </c>
      <c r="L401" s="12">
        <v>0.20419580419580416</v>
      </c>
      <c r="M401" s="12">
        <v>1.9233333333333331</v>
      </c>
      <c r="N401" s="12">
        <v>1.5692474079324727</v>
      </c>
      <c r="O401" s="12">
        <v>2.6850000000000001</v>
      </c>
      <c r="P401" s="12">
        <v>0.72999102178061082</v>
      </c>
      <c r="Q401" s="12">
        <v>0.41520891341180899</v>
      </c>
      <c r="R401" s="12">
        <v>84.661295275371231</v>
      </c>
      <c r="S401" s="12" t="s">
        <v>1679</v>
      </c>
      <c r="T401" s="12">
        <v>0.25750000000000001</v>
      </c>
      <c r="U401" s="12">
        <v>7.3537500000000007</v>
      </c>
      <c r="W401" s="12">
        <v>63</v>
      </c>
      <c r="X401" s="12">
        <v>23.166666666666668</v>
      </c>
      <c r="Y401" s="12">
        <v>117.7</v>
      </c>
      <c r="Z401" s="12">
        <v>22.4</v>
      </c>
      <c r="AA401" s="12">
        <v>34.14</v>
      </c>
      <c r="AB401" s="12">
        <v>14.65</v>
      </c>
      <c r="AC401" s="12" t="s">
        <v>3412</v>
      </c>
      <c r="AD401" s="12" t="s">
        <v>3412</v>
      </c>
      <c r="AE401" s="12" t="s">
        <v>3412</v>
      </c>
      <c r="AF401" s="12" t="s">
        <v>3412</v>
      </c>
      <c r="AG401" s="12">
        <v>0.33</v>
      </c>
      <c r="AH401" s="12">
        <v>61.67</v>
      </c>
    </row>
    <row r="402" spans="1:34" x14ac:dyDescent="0.2">
      <c r="A402" s="12" t="s">
        <v>1718</v>
      </c>
      <c r="B402">
        <f>LOOKUP(A402,'TMP2'!$A:$A,'TMP2'!$C:$C)</f>
        <v>15951.285</v>
      </c>
      <c r="C402">
        <f>LOOKUP(A402,'TMP2'!$A:$A,'TMP2'!$D:$D)</f>
        <v>102246.065</v>
      </c>
      <c r="D402">
        <f>MATCH(A402,'TMP2'!A:A,0)</f>
        <v>1700</v>
      </c>
      <c r="E402" s="12">
        <v>26.3</v>
      </c>
      <c r="F402" s="12">
        <v>30.5</v>
      </c>
      <c r="G402" s="12" t="s">
        <v>1870</v>
      </c>
      <c r="H402" s="12">
        <v>21.524999999999999</v>
      </c>
      <c r="I402" s="12">
        <v>33.700000000000003</v>
      </c>
      <c r="J402" s="12">
        <v>19.75</v>
      </c>
      <c r="K402" s="12">
        <v>16.2</v>
      </c>
      <c r="L402" s="12">
        <v>0.32</v>
      </c>
      <c r="M402" s="12">
        <v>1.87</v>
      </c>
      <c r="N402" s="12">
        <v>1.5350000000000001</v>
      </c>
      <c r="O402" s="12">
        <v>2.665</v>
      </c>
      <c r="P402" s="12">
        <v>0.73850000000000005</v>
      </c>
      <c r="Q402" s="12">
        <v>0.42397382187156701</v>
      </c>
      <c r="R402" s="12">
        <v>77.900000000000006</v>
      </c>
      <c r="S402" s="12" t="s">
        <v>1679</v>
      </c>
      <c r="T402" s="12">
        <v>0.62</v>
      </c>
      <c r="U402" s="12">
        <v>3.12</v>
      </c>
      <c r="W402" s="12" t="s">
        <v>3412</v>
      </c>
      <c r="X402" s="12" t="s">
        <v>3412</v>
      </c>
      <c r="Y402" s="12">
        <v>26.4</v>
      </c>
      <c r="Z402" s="12">
        <v>27</v>
      </c>
      <c r="AA402" s="12">
        <v>15.8</v>
      </c>
      <c r="AB402" s="12">
        <v>8.4</v>
      </c>
      <c r="AC402" s="12">
        <v>24.66</v>
      </c>
      <c r="AD402" s="12">
        <v>14.785</v>
      </c>
      <c r="AE402" s="12">
        <v>29.474999999999998</v>
      </c>
      <c r="AF402" s="12">
        <v>18.965</v>
      </c>
      <c r="AG402" s="12">
        <v>0.28000000000000003</v>
      </c>
      <c r="AH402" s="12">
        <v>27.36</v>
      </c>
    </row>
    <row r="403" spans="1:34" x14ac:dyDescent="0.2">
      <c r="A403" s="12" t="s">
        <v>1623</v>
      </c>
      <c r="B403">
        <f>LOOKUP(A403,'TMP2'!$A:$A,'TMP2'!$C:$C)</f>
        <v>16055.784</v>
      </c>
      <c r="C403">
        <f>LOOKUP(A403,'TMP2'!$A:$A,'TMP2'!$D:$D)</f>
        <v>102249.94500000001</v>
      </c>
      <c r="D403">
        <f>MATCH(A403,'TMP2'!A:A,0)</f>
        <v>1703</v>
      </c>
      <c r="E403" s="12">
        <v>21.61</v>
      </c>
      <c r="F403" s="12">
        <v>24</v>
      </c>
      <c r="G403" s="12" t="s">
        <v>1870</v>
      </c>
      <c r="H403" s="12">
        <v>23.375</v>
      </c>
      <c r="I403" s="12">
        <v>31.6</v>
      </c>
      <c r="J403" s="12">
        <v>18.399999999999999</v>
      </c>
      <c r="K403" s="12" t="s">
        <v>3424</v>
      </c>
      <c r="L403" s="12">
        <v>0.375</v>
      </c>
      <c r="M403" s="12">
        <v>1.8599999999999999</v>
      </c>
      <c r="N403" s="12">
        <v>1.51</v>
      </c>
      <c r="O403" s="12">
        <v>2.6550000000000002</v>
      </c>
      <c r="P403" s="12">
        <v>0.76550000000000007</v>
      </c>
      <c r="Q403" s="12">
        <v>0.43123757291949899</v>
      </c>
      <c r="R403" s="12">
        <v>83.45</v>
      </c>
      <c r="S403" s="12" t="s">
        <v>1679</v>
      </c>
      <c r="T403" s="12">
        <v>0.41500000000000004</v>
      </c>
      <c r="U403" s="12">
        <v>4.2549999999999999</v>
      </c>
      <c r="W403" s="12">
        <v>19.799999999999997</v>
      </c>
      <c r="X403" s="12">
        <v>22.05</v>
      </c>
      <c r="Y403" s="12" t="s">
        <v>3412</v>
      </c>
      <c r="Z403" s="12" t="s">
        <v>3412</v>
      </c>
      <c r="AA403" s="12" t="s">
        <v>3659</v>
      </c>
      <c r="AB403" s="12" t="s">
        <v>3660</v>
      </c>
      <c r="AC403" s="12" t="s">
        <v>3412</v>
      </c>
      <c r="AD403" s="12" t="s">
        <v>3412</v>
      </c>
      <c r="AE403" s="12" t="s">
        <v>3412</v>
      </c>
      <c r="AF403" s="12" t="s">
        <v>3412</v>
      </c>
      <c r="AG403" s="12" t="s">
        <v>3412</v>
      </c>
      <c r="AH403" s="12" t="s">
        <v>3412</v>
      </c>
    </row>
    <row r="404" spans="1:34" x14ac:dyDescent="0.2">
      <c r="A404" s="12" t="s">
        <v>1623</v>
      </c>
      <c r="B404">
        <f>LOOKUP(A404,'TMP2'!$A:$A,'TMP2'!$C:$C)</f>
        <v>16055.784</v>
      </c>
      <c r="C404">
        <f>LOOKUP(A404,'TMP2'!$A:$A,'TMP2'!$D:$D)</f>
        <v>102249.94500000001</v>
      </c>
      <c r="D404">
        <f>MATCH(A404,'TMP2'!A:A,0)</f>
        <v>1703</v>
      </c>
      <c r="E404" s="12">
        <v>26.3</v>
      </c>
      <c r="F404" s="12">
        <v>30.5</v>
      </c>
      <c r="G404" s="12" t="s">
        <v>1870</v>
      </c>
      <c r="H404" s="12">
        <v>21.524999999999999</v>
      </c>
      <c r="I404" s="12">
        <v>33.700000000000003</v>
      </c>
      <c r="J404" s="12">
        <v>19.75</v>
      </c>
      <c r="K404" s="12">
        <v>16.2</v>
      </c>
      <c r="L404" s="12">
        <v>0.32</v>
      </c>
      <c r="M404" s="12">
        <v>1.87</v>
      </c>
      <c r="N404" s="12">
        <v>1.5350000000000001</v>
      </c>
      <c r="O404" s="12">
        <v>2.665</v>
      </c>
      <c r="P404" s="12">
        <v>0.73850000000000005</v>
      </c>
      <c r="Q404" s="12">
        <v>0.42397382187156701</v>
      </c>
      <c r="R404" s="12">
        <v>77.900000000000006</v>
      </c>
      <c r="S404" s="12" t="s">
        <v>1679</v>
      </c>
      <c r="T404" s="12">
        <v>0.62</v>
      </c>
      <c r="U404" s="12">
        <v>3.12</v>
      </c>
      <c r="W404" s="12" t="s">
        <v>3412</v>
      </c>
      <c r="X404" s="12" t="s">
        <v>3412</v>
      </c>
      <c r="Y404" s="12">
        <v>26.4</v>
      </c>
      <c r="Z404" s="12">
        <v>27</v>
      </c>
      <c r="AA404" s="12">
        <v>15.8</v>
      </c>
      <c r="AB404" s="12">
        <v>8.4</v>
      </c>
      <c r="AC404" s="12">
        <v>24.66</v>
      </c>
      <c r="AD404" s="12">
        <v>14.785</v>
      </c>
      <c r="AE404" s="12">
        <v>29.474999999999998</v>
      </c>
      <c r="AF404" s="12">
        <v>18.965</v>
      </c>
      <c r="AG404" s="12">
        <v>0.28000000000000003</v>
      </c>
      <c r="AH404" s="12">
        <v>27.36</v>
      </c>
    </row>
    <row r="405" spans="1:34" x14ac:dyDescent="0.2">
      <c r="A405" s="12" t="s">
        <v>3607</v>
      </c>
      <c r="B405">
        <f>LOOKUP(A405,'TMP2'!$A:$A,'TMP2'!$C:$C)</f>
        <v>16146.208000000001</v>
      </c>
      <c r="C405">
        <f>LOOKUP(A405,'TMP2'!$A:$A,'TMP2'!$D:$D)</f>
        <v>102292.632</v>
      </c>
      <c r="D405">
        <f>MATCH(A405,'TMP2'!A:A,0)</f>
        <v>1713</v>
      </c>
      <c r="E405" s="12">
        <v>14.2</v>
      </c>
      <c r="F405" s="12">
        <v>17.600000000000001</v>
      </c>
      <c r="G405" s="12" t="s">
        <v>3855</v>
      </c>
      <c r="H405" s="12" t="s">
        <v>3880</v>
      </c>
      <c r="I405" s="12" t="s">
        <v>3609</v>
      </c>
      <c r="J405" s="12" t="s">
        <v>3610</v>
      </c>
      <c r="K405" s="12" t="s">
        <v>3611</v>
      </c>
      <c r="L405" s="12" t="s">
        <v>3864</v>
      </c>
      <c r="M405" s="12" t="s">
        <v>3925</v>
      </c>
      <c r="N405" s="12" t="s">
        <v>3942</v>
      </c>
      <c r="O405" s="12" t="s">
        <v>3896</v>
      </c>
      <c r="P405" s="12" t="s">
        <v>3905</v>
      </c>
      <c r="Q405" s="12">
        <v>0.58917000000000008</v>
      </c>
      <c r="R405" s="12" t="s">
        <v>3963</v>
      </c>
      <c r="S405" s="12" t="s">
        <v>1679</v>
      </c>
      <c r="T405" s="12" t="s">
        <v>3412</v>
      </c>
      <c r="U405" s="12" t="s">
        <v>3412</v>
      </c>
      <c r="W405" s="12" t="s">
        <v>3613</v>
      </c>
      <c r="X405" s="12" t="s">
        <v>3614</v>
      </c>
      <c r="Y405" s="12" t="s">
        <v>3615</v>
      </c>
      <c r="Z405" s="12" t="s">
        <v>3616</v>
      </c>
      <c r="AA405" s="12" t="s">
        <v>3412</v>
      </c>
      <c r="AB405" s="12" t="s">
        <v>3412</v>
      </c>
      <c r="AC405" s="12" t="s">
        <v>3412</v>
      </c>
      <c r="AD405" s="12" t="s">
        <v>3412</v>
      </c>
      <c r="AE405" s="12" t="s">
        <v>3412</v>
      </c>
      <c r="AF405" s="12" t="s">
        <v>3412</v>
      </c>
      <c r="AG405" s="12" t="s">
        <v>3412</v>
      </c>
      <c r="AH405" s="12" t="s">
        <v>3412</v>
      </c>
    </row>
    <row r="406" spans="1:34" x14ac:dyDescent="0.2">
      <c r="A406" s="12" t="s">
        <v>223</v>
      </c>
      <c r="B406">
        <f>LOOKUP(A406,'TMP2'!$A:$A,'TMP2'!$C:$C)</f>
        <v>16161.99</v>
      </c>
      <c r="C406">
        <f>LOOKUP(A406,'TMP2'!$A:$A,'TMP2'!$D:$D)</f>
        <v>102319.63</v>
      </c>
      <c r="D406">
        <f>MATCH(A406,'TMP2'!A:A,0)</f>
        <v>1718</v>
      </c>
      <c r="E406" s="12">
        <v>21.61</v>
      </c>
      <c r="F406" s="12">
        <v>24</v>
      </c>
      <c r="G406" s="12" t="s">
        <v>1870</v>
      </c>
      <c r="H406" s="12">
        <v>23.375</v>
      </c>
      <c r="I406" s="12">
        <v>31.6</v>
      </c>
      <c r="J406" s="12">
        <v>18.399999999999999</v>
      </c>
      <c r="K406" s="12" t="s">
        <v>3424</v>
      </c>
      <c r="L406" s="12">
        <v>0.375</v>
      </c>
      <c r="M406" s="12">
        <v>1.8599999999999999</v>
      </c>
      <c r="N406" s="12">
        <v>1.51</v>
      </c>
      <c r="O406" s="12">
        <v>2.6550000000000002</v>
      </c>
      <c r="P406" s="12">
        <v>0.76550000000000007</v>
      </c>
      <c r="Q406" s="12">
        <v>0.43123757291949899</v>
      </c>
      <c r="R406" s="12">
        <v>83.45</v>
      </c>
      <c r="S406" s="12" t="s">
        <v>1679</v>
      </c>
      <c r="T406" s="12">
        <v>0.41500000000000004</v>
      </c>
      <c r="U406" s="12">
        <v>4.2549999999999999</v>
      </c>
      <c r="W406" s="12">
        <v>19.799999999999997</v>
      </c>
      <c r="X406" s="12">
        <v>22.05</v>
      </c>
      <c r="Y406" s="12" t="s">
        <v>3412</v>
      </c>
      <c r="Z406" s="12" t="s">
        <v>3412</v>
      </c>
      <c r="AA406" s="12" t="s">
        <v>3659</v>
      </c>
      <c r="AB406" s="12" t="s">
        <v>3660</v>
      </c>
      <c r="AC406" s="12" t="s">
        <v>3412</v>
      </c>
      <c r="AD406" s="12" t="s">
        <v>3412</v>
      </c>
      <c r="AE406" s="12" t="s">
        <v>3412</v>
      </c>
      <c r="AF406" s="12" t="s">
        <v>3412</v>
      </c>
      <c r="AG406" s="12" t="s">
        <v>3412</v>
      </c>
      <c r="AH406" s="12" t="s">
        <v>3412</v>
      </c>
    </row>
    <row r="407" spans="1:34" x14ac:dyDescent="0.2">
      <c r="A407" s="12" t="s">
        <v>3689</v>
      </c>
      <c r="B407">
        <f>LOOKUP(A407,'TMP2'!$A:$A,'TMP2'!$C:$C)</f>
        <v>17100.75</v>
      </c>
      <c r="C407">
        <f>LOOKUP(A407,'TMP2'!$A:$A,'TMP2'!$D:$D)</f>
        <v>102607.16</v>
      </c>
      <c r="D407">
        <f>MATCH(A407,'TMP2'!A:A,0)</f>
        <v>1728</v>
      </c>
      <c r="E407" s="12">
        <v>28.9</v>
      </c>
      <c r="F407" s="12">
        <v>29.3</v>
      </c>
      <c r="G407" s="12" t="s">
        <v>3503</v>
      </c>
      <c r="H407" s="12">
        <v>21.822222222222219</v>
      </c>
      <c r="I407" s="12">
        <v>35.299999999999997</v>
      </c>
      <c r="J407" s="12">
        <v>20.622222222222224</v>
      </c>
      <c r="K407" s="12">
        <v>14.677777777777777</v>
      </c>
      <c r="L407" s="12">
        <v>0.15333333333333332</v>
      </c>
      <c r="M407" s="12">
        <v>1.867777777777778</v>
      </c>
      <c r="N407" s="12">
        <v>1.5344444444444447</v>
      </c>
      <c r="O407" s="12">
        <v>2.6677777777777778</v>
      </c>
      <c r="P407" s="12">
        <v>0.74055555555555563</v>
      </c>
      <c r="Q407" s="12">
        <v>0.42486869275483996</v>
      </c>
      <c r="R407" s="12">
        <v>78.777777777777771</v>
      </c>
      <c r="S407" s="12" t="s">
        <v>1679</v>
      </c>
      <c r="T407" s="12">
        <v>0.47499999999999998</v>
      </c>
      <c r="U407" s="12">
        <v>4.1449999999999996</v>
      </c>
      <c r="W407" s="12" t="s">
        <v>3412</v>
      </c>
      <c r="X407" s="12" t="s">
        <v>3412</v>
      </c>
      <c r="Y407" s="12">
        <v>33.9</v>
      </c>
      <c r="Z407" s="12">
        <v>24.6</v>
      </c>
      <c r="AA407" s="12">
        <v>18.05</v>
      </c>
      <c r="AB407" s="12">
        <v>12.45</v>
      </c>
      <c r="AC407" s="12">
        <v>25.27</v>
      </c>
      <c r="AD407" s="12">
        <v>13.895</v>
      </c>
      <c r="AE407" s="12">
        <v>32.164999999999999</v>
      </c>
      <c r="AF407" s="12">
        <v>17.324999999999999</v>
      </c>
      <c r="AG407" s="12">
        <v>0.27</v>
      </c>
      <c r="AH407" s="12">
        <v>47.45</v>
      </c>
    </row>
    <row r="408" spans="1:34" x14ac:dyDescent="0.2">
      <c r="A408" s="12" t="s">
        <v>2406</v>
      </c>
      <c r="B408">
        <f>LOOKUP(A408,'TMP2'!$A:$A,'TMP2'!$C:$C)</f>
        <v>20765.815999999999</v>
      </c>
      <c r="C408">
        <f>LOOKUP(A408,'TMP2'!$A:$A,'TMP2'!$D:$D)</f>
        <v>96355.661999999997</v>
      </c>
      <c r="D408">
        <f>MATCH(A408,'TMP2'!A:A,0)</f>
        <v>644</v>
      </c>
      <c r="E408" s="12">
        <v>10</v>
      </c>
      <c r="F408" s="12">
        <v>10.199999999999999</v>
      </c>
      <c r="G408" s="12" t="s">
        <v>3856</v>
      </c>
      <c r="H408" s="12">
        <v>14.3</v>
      </c>
      <c r="I408" s="12">
        <v>38.700000000000003</v>
      </c>
      <c r="J408" s="12">
        <v>25.2</v>
      </c>
      <c r="K408" s="12">
        <v>13.5</v>
      </c>
      <c r="L408" s="12">
        <v>0</v>
      </c>
      <c r="M408" s="12">
        <v>1.91</v>
      </c>
      <c r="N408" s="12">
        <v>1.6710411198600175</v>
      </c>
      <c r="O408" s="12">
        <v>2.68</v>
      </c>
      <c r="P408" s="12">
        <v>0.60379057591623053</v>
      </c>
      <c r="Q408" s="12">
        <v>0.37647719408208302</v>
      </c>
      <c r="R408" s="12">
        <v>63.472338801983966</v>
      </c>
      <c r="S408" t="s">
        <v>1587</v>
      </c>
      <c r="T408" s="12">
        <v>0.43</v>
      </c>
      <c r="U408" s="12">
        <v>3.7297455253865799</v>
      </c>
      <c r="W408" s="12" t="s">
        <v>3715</v>
      </c>
      <c r="X408" s="12" t="s">
        <v>3715</v>
      </c>
      <c r="Y408" s="12" t="s">
        <v>3715</v>
      </c>
      <c r="Z408" s="12" t="s">
        <v>3715</v>
      </c>
      <c r="AA408" s="12" t="s">
        <v>3715</v>
      </c>
      <c r="AB408" s="12" t="s">
        <v>3715</v>
      </c>
      <c r="AC408" s="12" t="s">
        <v>3715</v>
      </c>
      <c r="AD408" s="12" t="s">
        <v>3715</v>
      </c>
      <c r="AE408" s="12" t="s">
        <v>3715</v>
      </c>
      <c r="AF408" s="12" t="s">
        <v>3715</v>
      </c>
      <c r="AG408" s="12" t="s">
        <v>3715</v>
      </c>
      <c r="AH408" s="12" t="s">
        <v>3715</v>
      </c>
    </row>
    <row r="409" spans="1:34" x14ac:dyDescent="0.2">
      <c r="A409" s="12" t="s">
        <v>2409</v>
      </c>
      <c r="B409">
        <f>LOOKUP(A409,'TMP2'!$A:$A,'TMP2'!$C:$C)</f>
        <v>20726.688999999998</v>
      </c>
      <c r="C409">
        <f>LOOKUP(A409,'TMP2'!$A:$A,'TMP2'!$D:$D)</f>
        <v>96391.403000000006</v>
      </c>
      <c r="D409">
        <f>MATCH(A409,'TMP2'!A:A,0)</f>
        <v>647</v>
      </c>
      <c r="E409" s="12">
        <v>1.8</v>
      </c>
      <c r="F409" s="12">
        <v>2</v>
      </c>
      <c r="G409" s="12" t="s">
        <v>3857</v>
      </c>
      <c r="H409" s="12">
        <v>22.3</v>
      </c>
      <c r="I409" s="12">
        <v>36.200000000000003</v>
      </c>
      <c r="J409" s="12">
        <v>21.7</v>
      </c>
      <c r="K409" s="12">
        <v>14.5</v>
      </c>
      <c r="L409" s="12">
        <v>4.1379310344827697E-2</v>
      </c>
      <c r="M409" s="12">
        <v>1.48</v>
      </c>
      <c r="N409" s="12">
        <v>1.2101390024529843</v>
      </c>
      <c r="O409" s="12">
        <v>2.71</v>
      </c>
      <c r="P409" s="12">
        <v>1.2394121621621621</v>
      </c>
      <c r="Q409" s="12">
        <v>0.55345424263727505</v>
      </c>
      <c r="R409" s="12">
        <v>48.759405341459825</v>
      </c>
      <c r="S409" t="s">
        <v>1587</v>
      </c>
      <c r="T409" s="12">
        <v>0.44</v>
      </c>
      <c r="U409" s="12">
        <v>5.0895730958231002</v>
      </c>
      <c r="W409" s="12">
        <v>22.6</v>
      </c>
      <c r="X409" s="12">
        <v>24.7</v>
      </c>
      <c r="Y409" s="12" t="s">
        <v>3715</v>
      </c>
      <c r="Z409" s="12" t="s">
        <v>3715</v>
      </c>
      <c r="AA409" s="12" t="s">
        <v>3715</v>
      </c>
      <c r="AB409" s="12" t="s">
        <v>3715</v>
      </c>
      <c r="AC409" s="12" t="s">
        <v>3715</v>
      </c>
      <c r="AD409" s="12" t="s">
        <v>3715</v>
      </c>
      <c r="AE409" s="12" t="s">
        <v>3715</v>
      </c>
      <c r="AF409" s="12" t="s">
        <v>3715</v>
      </c>
      <c r="AG409" s="12" t="s">
        <v>3715</v>
      </c>
      <c r="AH409" s="12" t="s">
        <v>3715</v>
      </c>
    </row>
    <row r="410" spans="1:34" x14ac:dyDescent="0.2">
      <c r="A410" s="12" t="s">
        <v>2411</v>
      </c>
      <c r="B410">
        <f>LOOKUP(A410,'TMP2'!$A:$A,'TMP2'!$C:$C)</f>
        <v>20753.752</v>
      </c>
      <c r="C410">
        <f>LOOKUP(A410,'TMP2'!$A:$A,'TMP2'!$D:$D)</f>
        <v>96345.126000000004</v>
      </c>
      <c r="D410">
        <f>MATCH(A410,'TMP2'!A:A,0)</f>
        <v>649</v>
      </c>
      <c r="E410" s="12">
        <v>10</v>
      </c>
      <c r="F410" s="12">
        <v>10.199999999999999</v>
      </c>
      <c r="G410" s="12" t="s">
        <v>3857</v>
      </c>
      <c r="H410" s="12">
        <v>18.600000000000001</v>
      </c>
      <c r="I410" s="12">
        <v>36</v>
      </c>
      <c r="J410" s="12">
        <v>21.5</v>
      </c>
      <c r="K410" s="12">
        <v>14.5</v>
      </c>
      <c r="L410" s="12">
        <v>0</v>
      </c>
      <c r="M410" s="12">
        <v>1.99</v>
      </c>
      <c r="N410" s="12">
        <v>1.6779089376053964</v>
      </c>
      <c r="O410" s="12">
        <v>2.69</v>
      </c>
      <c r="P410" s="12">
        <v>0.60318592964824114</v>
      </c>
      <c r="Q410" s="12">
        <v>0.37624203062996397</v>
      </c>
      <c r="R410" s="12">
        <v>82.949547628172041</v>
      </c>
      <c r="S410" t="s">
        <v>1587</v>
      </c>
      <c r="T410" s="12">
        <v>0.41</v>
      </c>
      <c r="U410" s="12">
        <v>3.9102095845079101</v>
      </c>
      <c r="W410" s="12">
        <v>23.8</v>
      </c>
      <c r="X410" s="12">
        <v>24.4</v>
      </c>
      <c r="Y410" s="12" t="s">
        <v>3715</v>
      </c>
      <c r="Z410" s="12" t="s">
        <v>3715</v>
      </c>
      <c r="AA410" s="12" t="s">
        <v>3715</v>
      </c>
      <c r="AB410" s="12" t="s">
        <v>3715</v>
      </c>
      <c r="AC410" s="12" t="s">
        <v>3715</v>
      </c>
      <c r="AD410" s="12" t="s">
        <v>3715</v>
      </c>
      <c r="AE410" s="12" t="s">
        <v>3715</v>
      </c>
      <c r="AF410" s="12" t="s">
        <v>3715</v>
      </c>
      <c r="AG410" s="12" t="s">
        <v>3715</v>
      </c>
      <c r="AH410" s="12" t="s">
        <v>3715</v>
      </c>
    </row>
    <row r="411" spans="1:34" x14ac:dyDescent="0.2">
      <c r="A411" s="12" t="s">
        <v>2419</v>
      </c>
      <c r="B411">
        <f>LOOKUP(A411,'TMP2'!$A:$A,'TMP2'!$C:$C)</f>
        <v>20723.18</v>
      </c>
      <c r="C411">
        <f>LOOKUP(A411,'TMP2'!$A:$A,'TMP2'!$D:$D)</f>
        <v>96308.777000000002</v>
      </c>
      <c r="D411">
        <f>MATCH(A411,'TMP2'!A:A,0)</f>
        <v>657</v>
      </c>
      <c r="E411" s="12">
        <v>13.2</v>
      </c>
      <c r="F411" s="12">
        <v>13.4</v>
      </c>
      <c r="G411" s="12" t="s">
        <v>3857</v>
      </c>
      <c r="H411" s="12">
        <v>13.7</v>
      </c>
      <c r="I411" s="12">
        <v>41.3</v>
      </c>
      <c r="J411" s="12">
        <v>26.3</v>
      </c>
      <c r="K411" s="12">
        <v>15</v>
      </c>
      <c r="L411" s="12">
        <v>0</v>
      </c>
      <c r="M411" s="12">
        <v>1.75</v>
      </c>
      <c r="N411" s="12">
        <v>1.5391380826737027</v>
      </c>
      <c r="O411" s="12">
        <v>2.68</v>
      </c>
      <c r="P411" s="12">
        <v>0.74123428571428573</v>
      </c>
      <c r="Q411" s="12">
        <v>0.42569474527100598</v>
      </c>
      <c r="R411" s="12">
        <v>49.533596472293318</v>
      </c>
      <c r="S411" t="s">
        <v>1587</v>
      </c>
      <c r="T411" s="12">
        <v>0.47</v>
      </c>
      <c r="U411" s="12">
        <v>3.7047537993920998</v>
      </c>
      <c r="W411" s="12">
        <v>23.2</v>
      </c>
      <c r="X411" s="12">
        <v>25.8</v>
      </c>
      <c r="Y411" s="12" t="s">
        <v>3715</v>
      </c>
      <c r="Z411" s="12" t="s">
        <v>3715</v>
      </c>
      <c r="AA411" s="12" t="s">
        <v>3715</v>
      </c>
      <c r="AB411" s="12" t="s">
        <v>3715</v>
      </c>
      <c r="AC411" s="12" t="s">
        <v>3715</v>
      </c>
      <c r="AD411" s="12" t="s">
        <v>3715</v>
      </c>
      <c r="AE411" s="12" t="s">
        <v>3715</v>
      </c>
      <c r="AF411" s="12" t="s">
        <v>3715</v>
      </c>
      <c r="AG411" s="12" t="s">
        <v>3715</v>
      </c>
      <c r="AH411" s="12" t="s">
        <v>3715</v>
      </c>
    </row>
    <row r="412" spans="1:34" x14ac:dyDescent="0.2">
      <c r="A412" s="12" t="s">
        <v>2423</v>
      </c>
      <c r="B412">
        <f>LOOKUP(A412,'TMP2'!$A:$A,'TMP2'!$C:$C)</f>
        <v>20788.574000000001</v>
      </c>
      <c r="C412">
        <f>LOOKUP(A412,'TMP2'!$A:$A,'TMP2'!$D:$D)</f>
        <v>96377.186000000002</v>
      </c>
      <c r="D412">
        <f>MATCH(A412,'TMP2'!A:A,0)</f>
        <v>661</v>
      </c>
      <c r="E412" s="12">
        <v>1.8</v>
      </c>
      <c r="F412" s="12">
        <v>2</v>
      </c>
      <c r="G412" s="12" t="s">
        <v>3857</v>
      </c>
      <c r="H412" s="12">
        <v>24.6</v>
      </c>
      <c r="I412" s="12">
        <v>37.5</v>
      </c>
      <c r="J412" s="12">
        <v>22.5</v>
      </c>
      <c r="K412" s="12">
        <v>15</v>
      </c>
      <c r="L412" s="12">
        <v>0.14000000000000001</v>
      </c>
      <c r="M412" s="12">
        <v>1.77</v>
      </c>
      <c r="N412" s="12">
        <v>1.420545746388443</v>
      </c>
      <c r="O412" s="12">
        <v>2.67</v>
      </c>
      <c r="P412" s="12">
        <v>0.87955932203389797</v>
      </c>
      <c r="Q412" s="12">
        <v>0.46796039461106997</v>
      </c>
      <c r="R412" s="12">
        <v>74.676031911203637</v>
      </c>
      <c r="S412" t="s">
        <v>1587</v>
      </c>
      <c r="T412" s="12">
        <v>0.6</v>
      </c>
      <c r="U412" s="12">
        <v>3.1325988700565</v>
      </c>
      <c r="W412" s="12" t="s">
        <v>3715</v>
      </c>
      <c r="X412" s="12" t="s">
        <v>3715</v>
      </c>
      <c r="Y412" s="12" t="s">
        <v>3715</v>
      </c>
      <c r="Z412" s="12" t="s">
        <v>3715</v>
      </c>
      <c r="AA412" s="12" t="s">
        <v>3715</v>
      </c>
      <c r="AB412" s="12" t="s">
        <v>3715</v>
      </c>
      <c r="AC412" s="12" t="s">
        <v>3715</v>
      </c>
      <c r="AD412" s="12" t="s">
        <v>3715</v>
      </c>
      <c r="AE412" s="12" t="s">
        <v>3715</v>
      </c>
      <c r="AF412" s="12" t="s">
        <v>3715</v>
      </c>
      <c r="AG412" s="12" t="s">
        <v>3715</v>
      </c>
      <c r="AH412" s="12" t="s">
        <v>3715</v>
      </c>
    </row>
    <row r="413" spans="1:34" x14ac:dyDescent="0.2">
      <c r="A413" s="12" t="s">
        <v>2428</v>
      </c>
      <c r="B413">
        <f>LOOKUP(A413,'TMP2'!$A:$A,'TMP2'!$C:$C)</f>
        <v>20777.57</v>
      </c>
      <c r="C413">
        <f>LOOKUP(A413,'TMP2'!$A:$A,'TMP2'!$D:$D)</f>
        <v>96367.236000000004</v>
      </c>
      <c r="D413">
        <f>MATCH(A413,'TMP2'!A:A,0)</f>
        <v>666</v>
      </c>
      <c r="E413" s="12">
        <v>10.5</v>
      </c>
      <c r="F413" s="12">
        <v>10.7</v>
      </c>
      <c r="G413" s="12" t="s">
        <v>3858</v>
      </c>
      <c r="H413" s="12">
        <v>16</v>
      </c>
      <c r="I413" s="12">
        <v>32.200000000000003</v>
      </c>
      <c r="J413" s="12">
        <v>19.600000000000001</v>
      </c>
      <c r="K413" s="12">
        <v>12.6</v>
      </c>
      <c r="L413" s="12">
        <v>0</v>
      </c>
      <c r="M413" s="12">
        <v>1.97</v>
      </c>
      <c r="N413" s="12">
        <v>1.6982758620689655</v>
      </c>
      <c r="O413" s="12">
        <v>2.68</v>
      </c>
      <c r="P413" s="12">
        <v>0.57807106598984781</v>
      </c>
      <c r="Q413" s="12">
        <v>0.36631497683993802</v>
      </c>
      <c r="R413" s="12">
        <v>74.177730944854218</v>
      </c>
      <c r="S413" t="s">
        <v>1587</v>
      </c>
      <c r="T413" s="12">
        <v>0.44</v>
      </c>
      <c r="U413" s="12">
        <v>3.5865251499769299</v>
      </c>
      <c r="W413" s="12" t="s">
        <v>3715</v>
      </c>
      <c r="X413" s="12" t="s">
        <v>3715</v>
      </c>
      <c r="Y413" s="12" t="s">
        <v>3715</v>
      </c>
      <c r="Z413" s="12" t="s">
        <v>3715</v>
      </c>
      <c r="AA413" s="12" t="s">
        <v>3715</v>
      </c>
      <c r="AB413" s="12" t="s">
        <v>3715</v>
      </c>
      <c r="AC413" s="12" t="s">
        <v>3715</v>
      </c>
      <c r="AD413" s="12" t="s">
        <v>3715</v>
      </c>
      <c r="AE413" s="12" t="s">
        <v>3715</v>
      </c>
      <c r="AF413" s="12" t="s">
        <v>3715</v>
      </c>
      <c r="AG413" s="12" t="s">
        <v>3715</v>
      </c>
      <c r="AH413" s="12" t="s">
        <v>3715</v>
      </c>
    </row>
    <row r="414" spans="1:34" x14ac:dyDescent="0.2">
      <c r="A414" s="12" t="s">
        <v>2414</v>
      </c>
      <c r="B414">
        <f>LOOKUP(A414,'TMP2'!$A:$A,'TMP2'!$C:$C)</f>
        <v>20743.677</v>
      </c>
      <c r="C414">
        <f>LOOKUP(A414,'TMP2'!$A:$A,'TMP2'!$D:$D)</f>
        <v>96330.922000000006</v>
      </c>
      <c r="D414">
        <f>MATCH(A414,'TMP2'!A:A,0)</f>
        <v>652</v>
      </c>
      <c r="E414" s="12">
        <v>11</v>
      </c>
      <c r="F414" s="12">
        <v>11.2</v>
      </c>
      <c r="G414" s="12" t="s">
        <v>3859</v>
      </c>
      <c r="H414" s="12">
        <v>24.3</v>
      </c>
      <c r="I414" s="12">
        <v>38.4</v>
      </c>
      <c r="J414" s="12">
        <v>24.2</v>
      </c>
      <c r="K414" s="12">
        <v>14.2</v>
      </c>
      <c r="L414" s="12">
        <v>7.0422535211268596E-3</v>
      </c>
      <c r="M414" s="12">
        <v>1.91</v>
      </c>
      <c r="N414" s="12">
        <v>1.5366049879324213</v>
      </c>
      <c r="O414" s="12">
        <v>2.69</v>
      </c>
      <c r="P414" s="12">
        <v>0.75061256544502619</v>
      </c>
      <c r="Q414" s="12">
        <v>0.42877137995077302</v>
      </c>
      <c r="R414" s="12">
        <v>87.08487308794912</v>
      </c>
      <c r="S414" t="s">
        <v>1587</v>
      </c>
      <c r="T414" s="12">
        <v>0.4</v>
      </c>
      <c r="U414" s="12">
        <v>4.3765314136125699</v>
      </c>
      <c r="W414" s="12">
        <v>24.7</v>
      </c>
      <c r="X414" s="12">
        <v>25.3</v>
      </c>
      <c r="Y414" s="12" t="s">
        <v>3715</v>
      </c>
      <c r="Z414" s="12" t="s">
        <v>3715</v>
      </c>
      <c r="AA414" s="12" t="s">
        <v>3715</v>
      </c>
      <c r="AB414" s="12" t="s">
        <v>3715</v>
      </c>
      <c r="AC414" s="12" t="s">
        <v>3715</v>
      </c>
      <c r="AD414" s="12" t="s">
        <v>3715</v>
      </c>
      <c r="AE414" s="12" t="s">
        <v>3715</v>
      </c>
      <c r="AF414" s="12" t="s">
        <v>3715</v>
      </c>
      <c r="AG414" s="12" t="s">
        <v>3715</v>
      </c>
      <c r="AH414" s="12" t="s">
        <v>3715</v>
      </c>
    </row>
    <row r="415" spans="1:34" x14ac:dyDescent="0.2">
      <c r="A415" s="12" t="s">
        <v>2429</v>
      </c>
      <c r="B415">
        <f>LOOKUP(A415,'TMP2'!$A:$A,'TMP2'!$C:$C)</f>
        <v>20752.144</v>
      </c>
      <c r="C415">
        <f>LOOKUP(A415,'TMP2'!$A:$A,'TMP2'!$D:$D)</f>
        <v>96389.786999999997</v>
      </c>
      <c r="D415">
        <f>MATCH(A415,'TMP2'!A:A,0)</f>
        <v>667</v>
      </c>
      <c r="E415" s="12">
        <v>12.8</v>
      </c>
      <c r="F415" s="12">
        <v>13</v>
      </c>
      <c r="G415" s="12" t="s">
        <v>3859</v>
      </c>
      <c r="H415" s="12">
        <v>23.6</v>
      </c>
      <c r="I415" s="12">
        <v>35.200000000000003</v>
      </c>
      <c r="J415" s="12">
        <v>19.5</v>
      </c>
      <c r="K415" s="12">
        <v>15.7</v>
      </c>
      <c r="L415" s="12">
        <v>0.26114649681528701</v>
      </c>
      <c r="M415" s="12">
        <v>1.95</v>
      </c>
      <c r="N415" s="12">
        <v>1.5776699029126213</v>
      </c>
      <c r="O415" s="12">
        <v>2.68</v>
      </c>
      <c r="P415" s="12">
        <v>0.69870769230769247</v>
      </c>
      <c r="Q415" s="12">
        <v>0.41131720040573799</v>
      </c>
      <c r="R415" s="12">
        <v>90.52140214902235</v>
      </c>
      <c r="S415" t="s">
        <v>1587</v>
      </c>
      <c r="T415" s="12">
        <v>0.32</v>
      </c>
      <c r="U415" s="12">
        <v>5.3084615384615397</v>
      </c>
      <c r="W415" s="12">
        <v>27.1</v>
      </c>
      <c r="X415" s="12">
        <v>25.3</v>
      </c>
      <c r="Y415" s="12" t="s">
        <v>3715</v>
      </c>
      <c r="Z415" s="12" t="s">
        <v>3715</v>
      </c>
      <c r="AA415" s="12" t="s">
        <v>3715</v>
      </c>
      <c r="AB415" s="12" t="s">
        <v>3715</v>
      </c>
      <c r="AC415" s="12" t="s">
        <v>3715</v>
      </c>
      <c r="AD415" s="12" t="s">
        <v>3715</v>
      </c>
      <c r="AE415" s="12" t="s">
        <v>3715</v>
      </c>
      <c r="AF415" s="12" t="s">
        <v>3715</v>
      </c>
      <c r="AG415" s="12" t="s">
        <v>3715</v>
      </c>
      <c r="AH415" s="12" t="s">
        <v>3715</v>
      </c>
    </row>
    <row r="416" spans="1:34" x14ac:dyDescent="0.2">
      <c r="A416" s="12" t="s">
        <v>2404</v>
      </c>
      <c r="B416">
        <f>LOOKUP(A416,'TMP2'!$A:$A,'TMP2'!$C:$C)</f>
        <v>20797.894</v>
      </c>
      <c r="C416">
        <f>LOOKUP(A416,'TMP2'!$A:$A,'TMP2'!$D:$D)</f>
        <v>96390.601999999999</v>
      </c>
      <c r="D416">
        <f>MATCH(A416,'TMP2'!A:A,0)</f>
        <v>642</v>
      </c>
      <c r="E416" s="12">
        <v>10.3</v>
      </c>
      <c r="F416" s="12">
        <v>10.5</v>
      </c>
      <c r="G416" s="12" t="s">
        <v>3846</v>
      </c>
      <c r="H416" s="12">
        <v>25.8</v>
      </c>
      <c r="I416" s="12">
        <v>36.299999999999997</v>
      </c>
      <c r="J416" s="12">
        <v>21.1</v>
      </c>
      <c r="K416" s="12">
        <v>15.2</v>
      </c>
      <c r="L416" s="12">
        <v>0.30921052631578899</v>
      </c>
      <c r="M416" s="12">
        <v>1.9</v>
      </c>
      <c r="N416" s="12">
        <v>1.5103338632750396</v>
      </c>
      <c r="O416" s="12">
        <v>2.69</v>
      </c>
      <c r="P416" s="12">
        <v>0.7810631578947369</v>
      </c>
      <c r="Q416" s="12">
        <v>0.438537597295524</v>
      </c>
      <c r="R416" s="12">
        <v>88.855810568590712</v>
      </c>
      <c r="S416" t="s">
        <v>1587</v>
      </c>
      <c r="T416" s="12">
        <v>0.39</v>
      </c>
      <c r="U416" s="12">
        <v>4.5668286099865103</v>
      </c>
      <c r="W416" s="12">
        <v>24.1</v>
      </c>
      <c r="X416" s="12">
        <v>25.2</v>
      </c>
      <c r="Y416" s="12" t="s">
        <v>3715</v>
      </c>
      <c r="Z416" s="12" t="s">
        <v>3715</v>
      </c>
      <c r="AA416" s="12" t="s">
        <v>3715</v>
      </c>
      <c r="AB416" s="12" t="s">
        <v>3715</v>
      </c>
      <c r="AC416" s="12" t="s">
        <v>3715</v>
      </c>
      <c r="AD416" s="12" t="s">
        <v>3715</v>
      </c>
      <c r="AE416" s="12" t="s">
        <v>3715</v>
      </c>
      <c r="AF416" s="12" t="s">
        <v>3715</v>
      </c>
      <c r="AG416" s="12" t="s">
        <v>3715</v>
      </c>
      <c r="AH416" s="12" t="s">
        <v>3715</v>
      </c>
    </row>
    <row r="417" spans="1:34" x14ac:dyDescent="0.2">
      <c r="A417" s="12" t="s">
        <v>2406</v>
      </c>
      <c r="B417">
        <f>LOOKUP(A417,'TMP2'!$A:$A,'TMP2'!$C:$C)</f>
        <v>20765.815999999999</v>
      </c>
      <c r="C417">
        <f>LOOKUP(A417,'TMP2'!$A:$A,'TMP2'!$D:$D)</f>
        <v>96355.661999999997</v>
      </c>
      <c r="D417">
        <f>MATCH(A417,'TMP2'!A:A,0)</f>
        <v>644</v>
      </c>
      <c r="E417" s="12">
        <v>15.4</v>
      </c>
      <c r="F417" s="12">
        <v>15.6</v>
      </c>
      <c r="G417" s="12" t="s">
        <v>3846</v>
      </c>
      <c r="H417" s="12">
        <v>25.8</v>
      </c>
      <c r="I417" s="12">
        <v>35.200000000000003</v>
      </c>
      <c r="J417" s="12">
        <v>25.1</v>
      </c>
      <c r="K417" s="12">
        <v>10.1</v>
      </c>
      <c r="L417" s="12">
        <v>6.9306930693069202E-2</v>
      </c>
      <c r="M417" s="12">
        <v>1.98</v>
      </c>
      <c r="N417" s="12">
        <v>1.5739268680445151</v>
      </c>
      <c r="O417" s="12">
        <v>2.67</v>
      </c>
      <c r="P417" s="12">
        <v>0.69639393939393934</v>
      </c>
      <c r="Q417" s="12">
        <v>0.41051428163126802</v>
      </c>
      <c r="R417" s="12">
        <v>98.918149775901838</v>
      </c>
      <c r="S417" t="s">
        <v>1587</v>
      </c>
      <c r="T417" s="12">
        <v>0.3</v>
      </c>
      <c r="U417" s="12">
        <v>5.6546464646464596</v>
      </c>
      <c r="W417" s="12" t="s">
        <v>3715</v>
      </c>
      <c r="X417" s="12" t="s">
        <v>3715</v>
      </c>
      <c r="Y417" s="12" t="s">
        <v>3715</v>
      </c>
      <c r="Z417" s="12" t="s">
        <v>3715</v>
      </c>
      <c r="AA417" s="12" t="s">
        <v>3715</v>
      </c>
      <c r="AB417" s="12" t="s">
        <v>3715</v>
      </c>
      <c r="AC417" s="12" t="s">
        <v>3715</v>
      </c>
      <c r="AD417" s="12" t="s">
        <v>3715</v>
      </c>
      <c r="AE417" s="12" t="s">
        <v>3715</v>
      </c>
      <c r="AF417" s="12" t="s">
        <v>3715</v>
      </c>
      <c r="AG417" s="12" t="s">
        <v>3715</v>
      </c>
      <c r="AH417" s="12" t="s">
        <v>3715</v>
      </c>
    </row>
    <row r="418" spans="1:34" x14ac:dyDescent="0.2">
      <c r="A418" s="12" t="s">
        <v>2408</v>
      </c>
      <c r="B418">
        <f>LOOKUP(A418,'TMP2'!$A:$A,'TMP2'!$C:$C)</f>
        <v>20740.167000000001</v>
      </c>
      <c r="C418">
        <f>LOOKUP(A418,'TMP2'!$A:$A,'TMP2'!$D:$D)</f>
        <v>96378.464999999997</v>
      </c>
      <c r="D418">
        <f>MATCH(A418,'TMP2'!A:A,0)</f>
        <v>646</v>
      </c>
      <c r="E418" s="12">
        <v>8.6999999999999993</v>
      </c>
      <c r="F418" s="12">
        <v>8.9</v>
      </c>
      <c r="G418" s="12" t="s">
        <v>3846</v>
      </c>
      <c r="H418" s="12">
        <v>19.100000000000001</v>
      </c>
      <c r="I418" s="12">
        <v>36.4</v>
      </c>
      <c r="J418" s="12">
        <v>23.1</v>
      </c>
      <c r="K418" s="12">
        <v>13.3</v>
      </c>
      <c r="L418" s="12">
        <v>0</v>
      </c>
      <c r="M418" s="12">
        <v>1.93</v>
      </c>
      <c r="N418" s="12">
        <v>1.6204869857262802</v>
      </c>
      <c r="O418" s="12">
        <v>2.69</v>
      </c>
      <c r="P418" s="12">
        <v>0.6599948186528497</v>
      </c>
      <c r="Q418" s="12">
        <v>0.397588481142647</v>
      </c>
      <c r="R418" s="12">
        <v>77.847580841425994</v>
      </c>
      <c r="S418" t="s">
        <v>1587</v>
      </c>
      <c r="T418" s="12">
        <v>0.45</v>
      </c>
      <c r="U418" s="12">
        <v>3.6888773747841102</v>
      </c>
      <c r="W418" s="12">
        <v>20.5</v>
      </c>
      <c r="X418" s="12">
        <v>23.6</v>
      </c>
      <c r="Y418" s="12" t="s">
        <v>3715</v>
      </c>
      <c r="Z418" s="12" t="s">
        <v>3715</v>
      </c>
      <c r="AA418" s="12" t="s">
        <v>3715</v>
      </c>
      <c r="AB418" s="12" t="s">
        <v>3715</v>
      </c>
      <c r="AC418" s="12" t="s">
        <v>3715</v>
      </c>
      <c r="AD418" s="12" t="s">
        <v>3715</v>
      </c>
      <c r="AE418" s="12" t="s">
        <v>3715</v>
      </c>
      <c r="AF418" s="12" t="s">
        <v>3715</v>
      </c>
      <c r="AG418" s="12" t="s">
        <v>3715</v>
      </c>
      <c r="AH418" s="12" t="s">
        <v>3715</v>
      </c>
    </row>
    <row r="419" spans="1:34" x14ac:dyDescent="0.2">
      <c r="A419" s="12" t="s">
        <v>2409</v>
      </c>
      <c r="B419">
        <f>LOOKUP(A419,'TMP2'!$A:$A,'TMP2'!$C:$C)</f>
        <v>20726.688999999998</v>
      </c>
      <c r="C419">
        <f>LOOKUP(A419,'TMP2'!$A:$A,'TMP2'!$D:$D)</f>
        <v>96391.403000000006</v>
      </c>
      <c r="D419">
        <f>MATCH(A419,'TMP2'!A:A,0)</f>
        <v>647</v>
      </c>
      <c r="E419" s="12">
        <v>11.8</v>
      </c>
      <c r="F419" s="12">
        <v>12</v>
      </c>
      <c r="G419" s="12" t="s">
        <v>3846</v>
      </c>
      <c r="H419" s="12">
        <v>19.899999999999999</v>
      </c>
      <c r="I419" s="12">
        <v>36.5</v>
      </c>
      <c r="J419" s="12">
        <v>22.5</v>
      </c>
      <c r="K419" s="12">
        <v>14</v>
      </c>
      <c r="L419" s="12">
        <v>0</v>
      </c>
      <c r="M419" s="12">
        <v>2</v>
      </c>
      <c r="N419" s="12">
        <v>1.6680567139282734</v>
      </c>
      <c r="O419" s="12">
        <v>2.69</v>
      </c>
      <c r="P419" s="12">
        <v>0.61265499999999995</v>
      </c>
      <c r="Q419" s="12">
        <v>0.379904567312909</v>
      </c>
      <c r="R419" s="12">
        <v>87.375439684651226</v>
      </c>
      <c r="S419" t="s">
        <v>1587</v>
      </c>
      <c r="T419" s="12">
        <v>0.43</v>
      </c>
      <c r="U419" s="12">
        <v>3.7503604651162799</v>
      </c>
      <c r="W419" s="12">
        <v>26.3</v>
      </c>
      <c r="X419" s="12">
        <v>21.7</v>
      </c>
      <c r="Y419" s="12" t="s">
        <v>3715</v>
      </c>
      <c r="Z419" s="12" t="s">
        <v>3715</v>
      </c>
      <c r="AA419" s="12" t="s">
        <v>3715</v>
      </c>
      <c r="AB419" s="12" t="s">
        <v>3715</v>
      </c>
      <c r="AC419" s="12" t="s">
        <v>3715</v>
      </c>
      <c r="AD419" s="12" t="s">
        <v>3715</v>
      </c>
      <c r="AE419" s="12" t="s">
        <v>3715</v>
      </c>
      <c r="AF419" s="12" t="s">
        <v>3715</v>
      </c>
      <c r="AG419" s="12" t="s">
        <v>3715</v>
      </c>
      <c r="AH419" s="12" t="s">
        <v>3715</v>
      </c>
    </row>
    <row r="420" spans="1:34" x14ac:dyDescent="0.2">
      <c r="A420" s="12" t="s">
        <v>2413</v>
      </c>
      <c r="B420">
        <f>LOOKUP(A420,'TMP2'!$A:$A,'TMP2'!$C:$C)</f>
        <v>20755.976999999999</v>
      </c>
      <c r="C420">
        <f>LOOKUP(A420,'TMP2'!$A:$A,'TMP2'!$D:$D)</f>
        <v>96318.793000000005</v>
      </c>
      <c r="D420">
        <f>MATCH(A420,'TMP2'!A:A,0)</f>
        <v>651</v>
      </c>
      <c r="E420" s="12">
        <v>10.8</v>
      </c>
      <c r="F420" s="12">
        <v>11</v>
      </c>
      <c r="G420" s="12" t="s">
        <v>3846</v>
      </c>
      <c r="H420" s="12">
        <v>17.3</v>
      </c>
      <c r="I420" s="12">
        <v>35.6</v>
      </c>
      <c r="J420" s="12">
        <v>22.6</v>
      </c>
      <c r="K420" s="12">
        <v>13</v>
      </c>
      <c r="L420" s="12">
        <v>0</v>
      </c>
      <c r="M420" s="12">
        <v>2.0099999999999998</v>
      </c>
      <c r="N420" s="12">
        <v>1.7135549872122759</v>
      </c>
      <c r="O420" s="12">
        <v>2.69</v>
      </c>
      <c r="P420" s="12">
        <v>0.56983582089552254</v>
      </c>
      <c r="Q420" s="12">
        <v>0.362990711073503</v>
      </c>
      <c r="R420" s="12">
        <v>81.66738259252466</v>
      </c>
      <c r="S420" t="s">
        <v>1587</v>
      </c>
      <c r="T420" s="12">
        <v>0.24</v>
      </c>
      <c r="U420" s="12">
        <v>6.5409825870646801</v>
      </c>
      <c r="W420" s="12">
        <v>26.9</v>
      </c>
      <c r="X420" s="12">
        <v>24.8</v>
      </c>
      <c r="Y420" s="12" t="s">
        <v>3715</v>
      </c>
      <c r="Z420" s="12" t="s">
        <v>3715</v>
      </c>
      <c r="AA420" s="12" t="s">
        <v>3715</v>
      </c>
      <c r="AB420" s="12" t="s">
        <v>3715</v>
      </c>
      <c r="AC420" s="12" t="s">
        <v>3715</v>
      </c>
      <c r="AD420" s="12" t="s">
        <v>3715</v>
      </c>
      <c r="AE420" s="12" t="s">
        <v>3715</v>
      </c>
      <c r="AF420" s="12" t="s">
        <v>3715</v>
      </c>
      <c r="AG420" s="12" t="s">
        <v>3715</v>
      </c>
      <c r="AH420" s="12" t="s">
        <v>3715</v>
      </c>
    </row>
    <row r="421" spans="1:34" x14ac:dyDescent="0.2">
      <c r="A421" s="12" t="s">
        <v>2420</v>
      </c>
      <c r="B421">
        <f>LOOKUP(A421,'TMP2'!$A:$A,'TMP2'!$C:$C)</f>
        <v>20710.8</v>
      </c>
      <c r="C421">
        <f>LOOKUP(A421,'TMP2'!$A:$A,'TMP2'!$D:$D)</f>
        <v>96317.505000000005</v>
      </c>
      <c r="D421">
        <f>MATCH(A421,'TMP2'!A:A,0)</f>
        <v>658</v>
      </c>
      <c r="E421" s="12">
        <v>11.2</v>
      </c>
      <c r="F421" s="12">
        <v>11.4</v>
      </c>
      <c r="G421" s="12" t="s">
        <v>3846</v>
      </c>
      <c r="H421" s="12">
        <v>16.8</v>
      </c>
      <c r="I421" s="12">
        <v>32.1</v>
      </c>
      <c r="J421" s="12">
        <v>18.5</v>
      </c>
      <c r="K421" s="12">
        <v>13.6</v>
      </c>
      <c r="L421" s="12">
        <v>0</v>
      </c>
      <c r="M421" s="12">
        <v>2.0299999999999998</v>
      </c>
      <c r="N421" s="12">
        <v>1.7380136986301369</v>
      </c>
      <c r="O421" s="12">
        <v>2.68</v>
      </c>
      <c r="P421" s="12">
        <v>0.54199014778325139</v>
      </c>
      <c r="Q421" s="12">
        <v>0.351487425884277</v>
      </c>
      <c r="R421" s="12">
        <v>83.071620737293671</v>
      </c>
      <c r="S421" t="s">
        <v>1587</v>
      </c>
      <c r="T421" s="12">
        <v>0.37</v>
      </c>
      <c r="U421" s="12">
        <v>4.1675409399547299</v>
      </c>
      <c r="W421" s="12" t="s">
        <v>3715</v>
      </c>
      <c r="X421" s="12" t="s">
        <v>3715</v>
      </c>
      <c r="Y421" s="12" t="s">
        <v>3715</v>
      </c>
      <c r="Z421" s="12" t="s">
        <v>3715</v>
      </c>
      <c r="AA421" s="12" t="s">
        <v>3715</v>
      </c>
      <c r="AB421" s="12" t="s">
        <v>3715</v>
      </c>
      <c r="AC421" s="12" t="s">
        <v>3715</v>
      </c>
      <c r="AD421" s="12" t="s">
        <v>3715</v>
      </c>
      <c r="AE421" s="12" t="s">
        <v>3715</v>
      </c>
      <c r="AF421" s="12" t="s">
        <v>3715</v>
      </c>
      <c r="AG421" s="12" t="s">
        <v>3715</v>
      </c>
      <c r="AH421" s="12" t="s">
        <v>3715</v>
      </c>
    </row>
    <row r="422" spans="1:34" x14ac:dyDescent="0.2">
      <c r="A422" s="12" t="s">
        <v>2421</v>
      </c>
      <c r="B422">
        <f>LOOKUP(A422,'TMP2'!$A:$A,'TMP2'!$C:$C)</f>
        <v>20703.679</v>
      </c>
      <c r="C422">
        <f>LOOKUP(A422,'TMP2'!$A:$A,'TMP2'!$D:$D)</f>
        <v>96327.327999999994</v>
      </c>
      <c r="D422">
        <f>MATCH(A422,'TMP2'!A:A,0)</f>
        <v>659</v>
      </c>
      <c r="E422" s="12">
        <v>24.2</v>
      </c>
      <c r="F422" s="12">
        <v>24.4</v>
      </c>
      <c r="G422" s="12" t="s">
        <v>3846</v>
      </c>
      <c r="H422" s="12">
        <v>24.2</v>
      </c>
      <c r="I422" s="12">
        <v>34.799999999999997</v>
      </c>
      <c r="J422" s="12">
        <v>20.100000000000001</v>
      </c>
      <c r="K422" s="12">
        <v>14.7</v>
      </c>
      <c r="L422" s="12">
        <v>0.27891156462584998</v>
      </c>
      <c r="M422" s="12">
        <v>1.8</v>
      </c>
      <c r="N422" s="12">
        <v>1.4492753623188406</v>
      </c>
      <c r="O422" s="12">
        <v>2.67</v>
      </c>
      <c r="P422" s="12">
        <v>0.84229999999999983</v>
      </c>
      <c r="Q422" s="12">
        <v>0.45720023883189498</v>
      </c>
      <c r="R422" s="12">
        <v>76.711385492104952</v>
      </c>
      <c r="S422" t="s">
        <v>1587</v>
      </c>
      <c r="T422" s="12">
        <v>0.54</v>
      </c>
      <c r="U422" s="12">
        <v>3.4116666666666702</v>
      </c>
      <c r="W422" s="12">
        <v>23.4</v>
      </c>
      <c r="X422" s="12">
        <v>21.8</v>
      </c>
      <c r="Y422" s="12" t="s">
        <v>3715</v>
      </c>
      <c r="Z422" s="12" t="s">
        <v>3715</v>
      </c>
      <c r="AA422" s="12" t="s">
        <v>3715</v>
      </c>
      <c r="AB422" s="12" t="s">
        <v>3715</v>
      </c>
      <c r="AC422" s="12" t="s">
        <v>3715</v>
      </c>
      <c r="AD422" s="12" t="s">
        <v>3715</v>
      </c>
      <c r="AE422" s="12" t="s">
        <v>3715</v>
      </c>
      <c r="AF422" s="12" t="s">
        <v>3715</v>
      </c>
      <c r="AG422" s="12" t="s">
        <v>3715</v>
      </c>
      <c r="AH422" s="12" t="s">
        <v>3715</v>
      </c>
    </row>
    <row r="423" spans="1:34" x14ac:dyDescent="0.2">
      <c r="A423" s="12" t="s">
        <v>2423</v>
      </c>
      <c r="B423">
        <f>LOOKUP(A423,'TMP2'!$A:$A,'TMP2'!$C:$C)</f>
        <v>20788.574000000001</v>
      </c>
      <c r="C423">
        <f>LOOKUP(A423,'TMP2'!$A:$A,'TMP2'!$D:$D)</f>
        <v>96377.186000000002</v>
      </c>
      <c r="D423">
        <f>MATCH(A423,'TMP2'!A:A,0)</f>
        <v>661</v>
      </c>
      <c r="E423" s="12">
        <v>10.4</v>
      </c>
      <c r="F423" s="12">
        <v>10.6</v>
      </c>
      <c r="G423" s="12" t="s">
        <v>3846</v>
      </c>
      <c r="H423" s="12">
        <v>16.100000000000001</v>
      </c>
      <c r="I423" s="12">
        <v>33.200000000000003</v>
      </c>
      <c r="J423" s="12">
        <v>18.899999999999999</v>
      </c>
      <c r="K423" s="12">
        <v>14.3</v>
      </c>
      <c r="L423" s="12">
        <v>0</v>
      </c>
      <c r="M423" s="12">
        <v>2.02</v>
      </c>
      <c r="N423" s="12">
        <v>1.739879414298019</v>
      </c>
      <c r="O423" s="12">
        <v>2.69</v>
      </c>
      <c r="P423" s="12">
        <v>0.54608415841584135</v>
      </c>
      <c r="Q423" s="12">
        <v>0.35320467869962102</v>
      </c>
      <c r="R423" s="12">
        <v>79.308288534933723</v>
      </c>
      <c r="S423" t="s">
        <v>1587</v>
      </c>
      <c r="T423" s="12">
        <v>0.41</v>
      </c>
      <c r="U423" s="12">
        <v>3.7709369717459502</v>
      </c>
      <c r="W423" s="12">
        <v>23.3</v>
      </c>
      <c r="X423" s="12">
        <v>20.5</v>
      </c>
      <c r="Y423" s="12" t="s">
        <v>3715</v>
      </c>
      <c r="Z423" s="12" t="s">
        <v>3715</v>
      </c>
      <c r="AA423" s="12" t="s">
        <v>3715</v>
      </c>
      <c r="AB423" s="12" t="s">
        <v>3715</v>
      </c>
      <c r="AC423" s="12" t="s">
        <v>3715</v>
      </c>
      <c r="AD423" s="12" t="s">
        <v>3715</v>
      </c>
      <c r="AE423" s="12" t="s">
        <v>3715</v>
      </c>
      <c r="AF423" s="12" t="s">
        <v>3715</v>
      </c>
      <c r="AG423" s="12" t="s">
        <v>3715</v>
      </c>
      <c r="AH423" s="12" t="s">
        <v>3715</v>
      </c>
    </row>
    <row r="424" spans="1:34" x14ac:dyDescent="0.2">
      <c r="A424" s="12" t="s">
        <v>2429</v>
      </c>
      <c r="B424">
        <f>LOOKUP(A424,'TMP2'!$A:$A,'TMP2'!$C:$C)</f>
        <v>20752.144</v>
      </c>
      <c r="C424">
        <f>LOOKUP(A424,'TMP2'!$A:$A,'TMP2'!$D:$D)</f>
        <v>96389.786999999997</v>
      </c>
      <c r="D424">
        <f>MATCH(A424,'TMP2'!A:A,0)</f>
        <v>667</v>
      </c>
      <c r="E424" s="12">
        <v>16.7</v>
      </c>
      <c r="F424" s="12">
        <v>16.899999999999999</v>
      </c>
      <c r="G424" s="12" t="s">
        <v>3846</v>
      </c>
      <c r="H424" s="12">
        <v>22.4</v>
      </c>
      <c r="I424" s="12">
        <v>30</v>
      </c>
      <c r="J424" s="12">
        <v>18.100000000000001</v>
      </c>
      <c r="K424" s="12">
        <v>11.9</v>
      </c>
      <c r="L424" s="12">
        <v>0.36134453781512599</v>
      </c>
      <c r="M424" s="12">
        <v>1.86</v>
      </c>
      <c r="N424" s="12">
        <v>1.5196078431372551</v>
      </c>
      <c r="O424" s="12">
        <v>2.68</v>
      </c>
      <c r="P424" s="12">
        <v>0.76361290322580655</v>
      </c>
      <c r="Q424" s="12">
        <v>0.43298214808311403</v>
      </c>
      <c r="R424" s="12">
        <v>78.615748563703946</v>
      </c>
      <c r="S424" t="s">
        <v>1587</v>
      </c>
      <c r="T424" s="12">
        <v>0.37</v>
      </c>
      <c r="U424" s="12">
        <v>4.76652136006975</v>
      </c>
      <c r="W424" s="12" t="s">
        <v>3715</v>
      </c>
      <c r="X424" s="12" t="s">
        <v>3715</v>
      </c>
      <c r="Y424" s="12" t="s">
        <v>3715</v>
      </c>
      <c r="Z424" s="12" t="s">
        <v>3715</v>
      </c>
      <c r="AA424" s="12" t="s">
        <v>3715</v>
      </c>
      <c r="AB424" s="12" t="s">
        <v>3715</v>
      </c>
      <c r="AC424" s="12" t="s">
        <v>3715</v>
      </c>
      <c r="AD424" s="12" t="s">
        <v>3715</v>
      </c>
      <c r="AE424" s="12" t="s">
        <v>3715</v>
      </c>
      <c r="AF424" s="12" t="s">
        <v>3715</v>
      </c>
      <c r="AG424" s="12" t="s">
        <v>3715</v>
      </c>
      <c r="AH424" s="12" t="s">
        <v>3715</v>
      </c>
    </row>
    <row r="425" spans="1:34" x14ac:dyDescent="0.2">
      <c r="A425" s="12" t="s">
        <v>1265</v>
      </c>
      <c r="B425">
        <f>LOOKUP(A425,'TMP2'!$A:$A,'TMP2'!$C:$C)</f>
        <v>17891.759999999998</v>
      </c>
      <c r="C425">
        <f>LOOKUP(A425,'TMP2'!$A:$A,'TMP2'!$D:$D)</f>
        <v>104708.46</v>
      </c>
      <c r="D425">
        <f>MATCH(A425,'TMP2'!A:A,0)</f>
        <v>1037</v>
      </c>
      <c r="E425" s="12">
        <v>11</v>
      </c>
      <c r="F425" s="12">
        <v>11.2</v>
      </c>
      <c r="G425" s="12" t="s">
        <v>3846</v>
      </c>
      <c r="H425" s="12">
        <v>24.2</v>
      </c>
      <c r="I425" s="12" t="s">
        <v>3847</v>
      </c>
      <c r="J425" s="12">
        <v>31</v>
      </c>
      <c r="K425" s="12">
        <v>18</v>
      </c>
      <c r="L425" s="12" t="s">
        <v>3848</v>
      </c>
      <c r="M425" s="12">
        <v>2.0299999999999998</v>
      </c>
      <c r="N425" s="12">
        <v>1.6930775646371974</v>
      </c>
      <c r="O425" s="12">
        <v>2.69</v>
      </c>
      <c r="P425" s="12">
        <v>0.58882266009852224</v>
      </c>
      <c r="Q425" s="12">
        <v>0.37060313582260301</v>
      </c>
      <c r="R425" s="12">
        <v>90.911922430164537</v>
      </c>
      <c r="S425" s="9" t="s">
        <v>2293</v>
      </c>
      <c r="T425" s="12" t="s">
        <v>3958</v>
      </c>
      <c r="U425" s="12" t="s">
        <v>3959</v>
      </c>
      <c r="W425" s="12">
        <v>13.5</v>
      </c>
      <c r="X425" s="12">
        <v>17.5</v>
      </c>
      <c r="Y425" s="12" t="s">
        <v>3715</v>
      </c>
      <c r="Z425" s="12" t="s">
        <v>3715</v>
      </c>
      <c r="AA425" s="12" t="s">
        <v>3715</v>
      </c>
      <c r="AB425" s="12" t="s">
        <v>3715</v>
      </c>
      <c r="AC425" s="12" t="s">
        <v>3715</v>
      </c>
      <c r="AD425" s="12" t="s">
        <v>3715</v>
      </c>
      <c r="AE425" s="12" t="s">
        <v>3715</v>
      </c>
      <c r="AF425" s="12" t="s">
        <v>3715</v>
      </c>
      <c r="AG425" s="12" t="s">
        <v>3715</v>
      </c>
      <c r="AH425" s="12" t="s">
        <v>3715</v>
      </c>
    </row>
    <row r="426" spans="1:34" x14ac:dyDescent="0.2">
      <c r="A426" s="12" t="s">
        <v>1272</v>
      </c>
      <c r="B426">
        <f>LOOKUP(A426,'TMP2'!$A:$A,'TMP2'!$C:$C)</f>
        <v>17841.68</v>
      </c>
      <c r="C426">
        <f>LOOKUP(A426,'TMP2'!$A:$A,'TMP2'!$D:$D)</f>
        <v>105321.25</v>
      </c>
      <c r="D426">
        <f>MATCH(A426,'TMP2'!A:A,0)</f>
        <v>1044</v>
      </c>
      <c r="E426" s="12">
        <v>10.199999999999999</v>
      </c>
      <c r="F426" s="12">
        <v>10.4</v>
      </c>
      <c r="G426" s="12" t="s">
        <v>3846</v>
      </c>
      <c r="H426" s="12">
        <v>24.2</v>
      </c>
      <c r="I426" s="12">
        <v>19.399999999999999</v>
      </c>
      <c r="J426" s="12">
        <v>29</v>
      </c>
      <c r="K426" s="12">
        <v>16</v>
      </c>
      <c r="L426" s="12">
        <v>0.26153846153846144</v>
      </c>
      <c r="M426" s="12">
        <v>1.96</v>
      </c>
      <c r="N426" s="12">
        <v>1.6415410385259632</v>
      </c>
      <c r="O426" s="12">
        <v>2.69</v>
      </c>
      <c r="P426" s="12">
        <v>0.63870408163265302</v>
      </c>
      <c r="Q426" s="12">
        <v>0.38976169571525504</v>
      </c>
      <c r="R426" s="12">
        <v>81.706069368779254</v>
      </c>
      <c r="S426" s="9" t="s">
        <v>2293</v>
      </c>
      <c r="T426" s="12">
        <v>0.27900000000000003</v>
      </c>
      <c r="U426" s="12">
        <v>5.8659999999999997</v>
      </c>
      <c r="W426" s="12">
        <v>38</v>
      </c>
      <c r="X426" s="12">
        <v>12.1</v>
      </c>
      <c r="Y426" s="12" t="s">
        <v>3715</v>
      </c>
      <c r="Z426" s="12" t="s">
        <v>3715</v>
      </c>
      <c r="AA426" s="12" t="s">
        <v>3715</v>
      </c>
      <c r="AB426" s="12" t="s">
        <v>3715</v>
      </c>
      <c r="AC426" s="12" t="s">
        <v>3715</v>
      </c>
      <c r="AD426" s="12" t="s">
        <v>3715</v>
      </c>
      <c r="AE426" s="12" t="s">
        <v>3715</v>
      </c>
      <c r="AF426" s="12" t="s">
        <v>3715</v>
      </c>
      <c r="AG426" s="12" t="s">
        <v>3715</v>
      </c>
      <c r="AH426" s="12" t="s">
        <v>3715</v>
      </c>
    </row>
    <row r="427" spans="1:34" x14ac:dyDescent="0.2">
      <c r="A427" s="12" t="s">
        <v>1100</v>
      </c>
      <c r="B427">
        <f>LOOKUP(A427,'TMP2'!$A:$A,'TMP2'!$C:$C)</f>
        <v>19118.849999999999</v>
      </c>
      <c r="C427">
        <f>LOOKUP(A427,'TMP2'!$A:$A,'TMP2'!$D:$D)</f>
        <v>98401.01</v>
      </c>
      <c r="D427">
        <f>MATCH(A427,'TMP2'!A:A,0)</f>
        <v>209</v>
      </c>
      <c r="E427" s="12">
        <v>17.5</v>
      </c>
      <c r="F427" s="12">
        <v>17.7</v>
      </c>
      <c r="G427" s="12" t="s">
        <v>3860</v>
      </c>
      <c r="H427" s="12">
        <v>22.2</v>
      </c>
      <c r="I427" s="12">
        <v>34.1</v>
      </c>
      <c r="J427" s="12">
        <v>19.2</v>
      </c>
      <c r="K427" s="12">
        <v>14.9</v>
      </c>
      <c r="L427" s="12">
        <v>0.20134228187919462</v>
      </c>
      <c r="M427" s="12">
        <v>2</v>
      </c>
      <c r="N427" s="12">
        <v>1.64</v>
      </c>
      <c r="O427" s="12">
        <v>2.68</v>
      </c>
      <c r="P427" s="12">
        <v>0.64</v>
      </c>
      <c r="Q427" s="12">
        <v>0.39024390243902402</v>
      </c>
      <c r="R427" s="12">
        <v>93.33</v>
      </c>
      <c r="S427" t="s">
        <v>1099</v>
      </c>
      <c r="T427" s="12">
        <v>0.3</v>
      </c>
      <c r="U427" s="12">
        <v>5.48</v>
      </c>
      <c r="W427" s="12" t="s">
        <v>3715</v>
      </c>
      <c r="X427" s="12" t="s">
        <v>3715</v>
      </c>
      <c r="Y427" s="12" t="s">
        <v>3715</v>
      </c>
      <c r="Z427" s="12" t="s">
        <v>3715</v>
      </c>
      <c r="AA427" s="12" t="s">
        <v>3715</v>
      </c>
      <c r="AB427" s="12" t="s">
        <v>3715</v>
      </c>
      <c r="AC427" s="12" t="s">
        <v>3715</v>
      </c>
      <c r="AD427" s="12" t="s">
        <v>3715</v>
      </c>
      <c r="AE427" s="12" t="s">
        <v>3715</v>
      </c>
      <c r="AF427" s="12" t="s">
        <v>3715</v>
      </c>
      <c r="AG427" s="12" t="s">
        <v>3715</v>
      </c>
      <c r="AH427" s="12" t="s">
        <v>3715</v>
      </c>
    </row>
    <row r="428" spans="1:34" x14ac:dyDescent="0.2">
      <c r="A428" s="12" t="s">
        <v>1102</v>
      </c>
      <c r="B428">
        <f>LOOKUP(A428,'TMP2'!$A:$A,'TMP2'!$C:$C)</f>
        <v>19115.580000000002</v>
      </c>
      <c r="C428">
        <f>LOOKUP(A428,'TMP2'!$A:$A,'TMP2'!$D:$D)</f>
        <v>98544.26</v>
      </c>
      <c r="D428">
        <f>MATCH(A428,'TMP2'!A:A,0)</f>
        <v>211</v>
      </c>
      <c r="E428" s="12">
        <v>17.7</v>
      </c>
      <c r="F428" s="12">
        <v>17.899999999999999</v>
      </c>
      <c r="G428" s="12" t="s">
        <v>3860</v>
      </c>
      <c r="H428" s="12">
        <v>24.3</v>
      </c>
      <c r="I428" s="12">
        <v>34.1</v>
      </c>
      <c r="J428" s="12">
        <v>21.8</v>
      </c>
      <c r="K428" s="12">
        <v>12.3</v>
      </c>
      <c r="L428" s="12">
        <v>0.2032520325203252</v>
      </c>
      <c r="M428" s="12">
        <v>1.84</v>
      </c>
      <c r="N428" s="12">
        <v>1.48</v>
      </c>
      <c r="O428" s="12">
        <v>2.66</v>
      </c>
      <c r="P428" s="12">
        <v>0.8</v>
      </c>
      <c r="Q428" s="12">
        <v>0.44444444444444398</v>
      </c>
      <c r="R428" s="12">
        <v>81.11</v>
      </c>
      <c r="S428" t="s">
        <v>1099</v>
      </c>
      <c r="T428" s="12" t="s">
        <v>3715</v>
      </c>
      <c r="U428" s="12" t="s">
        <v>3715</v>
      </c>
      <c r="W428" s="12">
        <v>51.65</v>
      </c>
      <c r="X428" s="12">
        <v>19.100000000000001</v>
      </c>
      <c r="Y428" s="12" t="s">
        <v>3715</v>
      </c>
      <c r="Z428" s="12" t="s">
        <v>3715</v>
      </c>
      <c r="AA428" s="12" t="s">
        <v>3715</v>
      </c>
      <c r="AB428" s="12" t="s">
        <v>3715</v>
      </c>
      <c r="AC428" s="12" t="s">
        <v>3715</v>
      </c>
      <c r="AD428" s="12" t="s">
        <v>3715</v>
      </c>
      <c r="AE428" s="12" t="s">
        <v>3715</v>
      </c>
      <c r="AF428" s="12" t="s">
        <v>3715</v>
      </c>
      <c r="AG428" s="12" t="s">
        <v>3715</v>
      </c>
      <c r="AH428" s="12" t="s">
        <v>3715</v>
      </c>
    </row>
    <row r="429" spans="1:34" x14ac:dyDescent="0.2">
      <c r="A429" s="12" t="s">
        <v>2257</v>
      </c>
      <c r="B429">
        <f>LOOKUP(A429,'TMP2'!$A:$A,'TMP2'!$C:$C)</f>
        <v>17529.227999999999</v>
      </c>
      <c r="C429">
        <f>LOOKUP(A429,'TMP2'!$A:$A,'TMP2'!$D:$D)</f>
        <v>105381.428</v>
      </c>
      <c r="D429">
        <f>MATCH(A429,'TMP2'!A:A,0)</f>
        <v>1008</v>
      </c>
      <c r="E429" s="12">
        <v>13</v>
      </c>
      <c r="F429" s="12">
        <v>13.2</v>
      </c>
      <c r="G429" s="12" t="s">
        <v>3699</v>
      </c>
      <c r="H429" s="12">
        <v>15.3</v>
      </c>
      <c r="I429" s="12">
        <v>27.7</v>
      </c>
      <c r="J429" s="12">
        <v>16.100000000000001</v>
      </c>
      <c r="K429" s="12">
        <v>11.599999999999998</v>
      </c>
      <c r="L429" s="12">
        <v>0</v>
      </c>
      <c r="M429" s="12">
        <v>2.11</v>
      </c>
      <c r="N429" s="12">
        <v>1.8300086730268863</v>
      </c>
      <c r="O429" s="12">
        <v>2.67</v>
      </c>
      <c r="P429" s="12">
        <v>0.45900947867298592</v>
      </c>
      <c r="Q429" s="12">
        <v>0.31460349324835701</v>
      </c>
      <c r="R429" s="12">
        <v>88.998162125326502</v>
      </c>
      <c r="S429" t="s">
        <v>1250</v>
      </c>
      <c r="T429" s="12" t="s">
        <v>3715</v>
      </c>
      <c r="U429" s="12" t="s">
        <v>3715</v>
      </c>
      <c r="W429" s="12" t="s">
        <v>3715</v>
      </c>
      <c r="X429" s="12" t="s">
        <v>3715</v>
      </c>
      <c r="Y429" s="12" t="s">
        <v>3715</v>
      </c>
      <c r="Z429" s="12" t="s">
        <v>3715</v>
      </c>
      <c r="AA429" s="12" t="s">
        <v>3715</v>
      </c>
      <c r="AB429" s="12" t="s">
        <v>3715</v>
      </c>
      <c r="AC429" s="12" t="s">
        <v>3715</v>
      </c>
      <c r="AD429" s="12" t="s">
        <v>3715</v>
      </c>
      <c r="AE429" s="12" t="s">
        <v>3715</v>
      </c>
      <c r="AF429" s="12" t="s">
        <v>3715</v>
      </c>
      <c r="AG429" s="12" t="s">
        <v>3715</v>
      </c>
      <c r="AH429" s="12" t="s">
        <v>3715</v>
      </c>
    </row>
    <row r="430" spans="1:34" x14ac:dyDescent="0.2">
      <c r="A430" s="12" t="s">
        <v>1274</v>
      </c>
      <c r="B430">
        <f>LOOKUP(A430,'TMP2'!$A:$A,'TMP2'!$C:$C)</f>
        <v>17850.294999999998</v>
      </c>
      <c r="C430">
        <f>LOOKUP(A430,'TMP2'!$A:$A,'TMP2'!$D:$D)</f>
        <v>105447.735</v>
      </c>
      <c r="D430">
        <f>MATCH(A430,'TMP2'!A:A,0)</f>
        <v>1046</v>
      </c>
      <c r="E430" s="12">
        <v>10.36</v>
      </c>
      <c r="F430" s="12">
        <v>10.76</v>
      </c>
      <c r="G430" s="12" t="s">
        <v>3699</v>
      </c>
      <c r="H430" s="12">
        <v>15.3</v>
      </c>
      <c r="I430" s="12" t="s">
        <v>3849</v>
      </c>
      <c r="J430" s="12">
        <v>46</v>
      </c>
      <c r="K430" s="12">
        <v>27</v>
      </c>
      <c r="L430" s="12">
        <v>0</v>
      </c>
      <c r="M430" s="12">
        <v>2.11</v>
      </c>
      <c r="N430" s="12">
        <v>1.8034188034188035</v>
      </c>
      <c r="O430" s="12">
        <v>2.69</v>
      </c>
      <c r="P430" s="12">
        <v>0.49161137440758274</v>
      </c>
      <c r="Q430" s="12">
        <v>0.3295840879484</v>
      </c>
      <c r="R430" s="12">
        <v>93.0206304829847</v>
      </c>
      <c r="S430" t="s">
        <v>2300</v>
      </c>
      <c r="T430" s="12" t="s">
        <v>3715</v>
      </c>
      <c r="U430" s="12" t="s">
        <v>3715</v>
      </c>
      <c r="W430" s="12" t="s">
        <v>3715</v>
      </c>
      <c r="X430" s="12" t="s">
        <v>3715</v>
      </c>
      <c r="Y430" s="12" t="s">
        <v>3715</v>
      </c>
      <c r="Z430" s="12" t="s">
        <v>3715</v>
      </c>
      <c r="AA430" s="12" t="s">
        <v>3715</v>
      </c>
      <c r="AB430" s="12" t="s">
        <v>3715</v>
      </c>
      <c r="AC430" s="12" t="s">
        <v>3715</v>
      </c>
      <c r="AD430" s="12" t="s">
        <v>3715</v>
      </c>
      <c r="AE430" s="12" t="s">
        <v>3715</v>
      </c>
      <c r="AF430" s="12" t="s">
        <v>3715</v>
      </c>
      <c r="AG430" s="12" t="s">
        <v>3715</v>
      </c>
      <c r="AH430" s="12" t="s">
        <v>3715</v>
      </c>
    </row>
    <row r="431" spans="1:34" x14ac:dyDescent="0.2">
      <c r="A431" s="12" t="s">
        <v>20</v>
      </c>
      <c r="B431">
        <f>LOOKUP(A431,'TMP2'!$A:$A,'TMP2'!$C:$C)</f>
        <v>14282.48</v>
      </c>
      <c r="C431">
        <f>LOOKUP(A431,'TMP2'!$A:$A,'TMP2'!$D:$D)</f>
        <v>102371.18</v>
      </c>
      <c r="D431">
        <f>MATCH(A431,'TMP2'!A:A,0)</f>
        <v>1056</v>
      </c>
      <c r="E431" s="12">
        <v>10.7</v>
      </c>
      <c r="F431" s="12">
        <v>10.9</v>
      </c>
      <c r="G431" s="12" t="s">
        <v>3699</v>
      </c>
      <c r="H431" s="12">
        <v>18.05</v>
      </c>
      <c r="I431" s="12">
        <v>45.5</v>
      </c>
      <c r="J431" s="12">
        <v>26.5</v>
      </c>
      <c r="K431" s="12">
        <v>19</v>
      </c>
      <c r="L431" s="12">
        <v>0</v>
      </c>
      <c r="M431" s="12">
        <v>2.0299999999999998</v>
      </c>
      <c r="N431" s="12">
        <v>1.7201809179121939</v>
      </c>
      <c r="O431" s="12">
        <v>2.6950000000000003</v>
      </c>
      <c r="P431" s="12">
        <v>0.56716256157635492</v>
      </c>
      <c r="Q431" s="12">
        <v>0.36173331560633498</v>
      </c>
      <c r="R431" s="12">
        <v>85.469704706950523</v>
      </c>
      <c r="S431" s="12" t="s">
        <v>1679</v>
      </c>
      <c r="T431" s="12">
        <v>0.27900000000000003</v>
      </c>
      <c r="U431" s="12">
        <v>5.5279999999999996</v>
      </c>
      <c r="W431" s="12" t="s">
        <v>3412</v>
      </c>
      <c r="X431" s="12" t="s">
        <v>3412</v>
      </c>
      <c r="Y431" s="12" t="s">
        <v>3412</v>
      </c>
      <c r="Z431" s="12" t="s">
        <v>3412</v>
      </c>
      <c r="AA431" s="12" t="s">
        <v>3412</v>
      </c>
      <c r="AB431" s="12" t="s">
        <v>3412</v>
      </c>
      <c r="AC431" s="12" t="s">
        <v>3412</v>
      </c>
      <c r="AD431" s="12" t="s">
        <v>3412</v>
      </c>
      <c r="AE431" s="12" t="s">
        <v>3412</v>
      </c>
      <c r="AF431" s="12" t="s">
        <v>3412</v>
      </c>
      <c r="AG431" s="12" t="s">
        <v>3412</v>
      </c>
      <c r="AH431" s="12" t="s">
        <v>3412</v>
      </c>
    </row>
    <row r="432" spans="1:34" x14ac:dyDescent="0.2">
      <c r="A432" s="12" t="s">
        <v>3480</v>
      </c>
      <c r="B432">
        <f>LOOKUP(A432,'TMP2'!$A:$A,'TMP2'!$C:$C)</f>
        <v>15208.64</v>
      </c>
      <c r="C432">
        <f>LOOKUP(A432,'TMP2'!$A:$A,'TMP2'!$D:$D)</f>
        <v>102265.47</v>
      </c>
      <c r="D432">
        <f>MATCH(A432,'TMP2'!A:A,0)</f>
        <v>1064</v>
      </c>
      <c r="E432" s="12">
        <v>10.3</v>
      </c>
      <c r="F432" s="12">
        <v>10.7</v>
      </c>
      <c r="G432" s="12" t="s">
        <v>3467</v>
      </c>
      <c r="H432" s="12" t="s">
        <v>3791</v>
      </c>
      <c r="I432" s="12" t="s">
        <v>3481</v>
      </c>
      <c r="J432" s="12" t="s">
        <v>3482</v>
      </c>
      <c r="K432" s="12" t="s">
        <v>3483</v>
      </c>
      <c r="L432" s="12" t="s">
        <v>3865</v>
      </c>
      <c r="M432" s="12" t="s">
        <v>3927</v>
      </c>
      <c r="N432" s="12" t="s">
        <v>3944</v>
      </c>
      <c r="O432" s="12" t="s">
        <v>3898</v>
      </c>
      <c r="P432" s="12" t="s">
        <v>3907</v>
      </c>
      <c r="Q432" s="12">
        <v>0.43200000000000005</v>
      </c>
      <c r="R432" s="12" t="s">
        <v>3965</v>
      </c>
      <c r="S432" s="12" t="s">
        <v>1679</v>
      </c>
      <c r="T432" s="12" t="s">
        <v>3484</v>
      </c>
      <c r="U432" s="12" t="s">
        <v>3485</v>
      </c>
      <c r="W432" s="12" t="s">
        <v>3412</v>
      </c>
      <c r="X432" s="12" t="s">
        <v>3412</v>
      </c>
      <c r="Y432" s="12" t="s">
        <v>3412</v>
      </c>
      <c r="Z432" s="12" t="s">
        <v>3412</v>
      </c>
      <c r="AA432" s="12" t="s">
        <v>3412</v>
      </c>
      <c r="AB432" s="12" t="s">
        <v>3412</v>
      </c>
      <c r="AC432" s="12" t="s">
        <v>3412</v>
      </c>
      <c r="AD432" s="12" t="s">
        <v>3412</v>
      </c>
      <c r="AE432" s="12" t="s">
        <v>3412</v>
      </c>
      <c r="AF432" s="12" t="s">
        <v>3412</v>
      </c>
      <c r="AG432" s="12" t="s">
        <v>3412</v>
      </c>
      <c r="AH432" s="12" t="s">
        <v>3412</v>
      </c>
    </row>
    <row r="433" spans="1:34" x14ac:dyDescent="0.2">
      <c r="A433" s="12" t="s">
        <v>32</v>
      </c>
      <c r="B433">
        <f>LOOKUP(A433,'TMP2'!$A:$A,'TMP2'!$C:$C)</f>
        <v>15440.12</v>
      </c>
      <c r="C433">
        <f>LOOKUP(A433,'TMP2'!$A:$A,'TMP2'!$D:$D)</f>
        <v>102263.62</v>
      </c>
      <c r="D433">
        <f>MATCH(A433,'TMP2'!A:A,0)</f>
        <v>1068</v>
      </c>
      <c r="E433" s="12">
        <v>31</v>
      </c>
      <c r="F433" s="12">
        <v>32</v>
      </c>
      <c r="G433" s="12" t="s">
        <v>3699</v>
      </c>
      <c r="H433" s="12">
        <v>20.8</v>
      </c>
      <c r="I433" s="12">
        <v>33</v>
      </c>
      <c r="J433" s="12">
        <v>20</v>
      </c>
      <c r="K433" s="12">
        <v>13</v>
      </c>
      <c r="L433" s="12">
        <v>6.153846153846159E-2</v>
      </c>
      <c r="M433" s="12">
        <v>1.96</v>
      </c>
      <c r="N433" s="12">
        <v>1.6225165562913908</v>
      </c>
      <c r="O433" s="12">
        <v>2.68</v>
      </c>
      <c r="P433" s="12">
        <v>0.65175510204081633</v>
      </c>
      <c r="Q433" s="12">
        <v>0.39458337451813796</v>
      </c>
      <c r="R433" s="12">
        <v>85.529058116232477</v>
      </c>
      <c r="S433" s="12" t="s">
        <v>1679</v>
      </c>
      <c r="T433" s="12">
        <v>0.39400000000000002</v>
      </c>
      <c r="U433" s="12">
        <v>4.1879999999999997</v>
      </c>
      <c r="W433" s="12">
        <v>31.6</v>
      </c>
      <c r="X433" s="12">
        <v>19.3</v>
      </c>
      <c r="Y433" s="12" t="s">
        <v>3412</v>
      </c>
      <c r="Z433" s="12" t="s">
        <v>3412</v>
      </c>
      <c r="AA433" s="12" t="s">
        <v>3412</v>
      </c>
      <c r="AB433" s="12" t="s">
        <v>3412</v>
      </c>
      <c r="AC433" s="12">
        <v>34.4</v>
      </c>
      <c r="AD433" s="12">
        <v>13.62</v>
      </c>
      <c r="AE433" s="12">
        <v>37</v>
      </c>
      <c r="AF433" s="12">
        <v>17.07</v>
      </c>
      <c r="AG433" s="12">
        <v>0.26470588235294118</v>
      </c>
      <c r="AH433" s="12">
        <v>78.2</v>
      </c>
    </row>
    <row r="434" spans="1:34" x14ac:dyDescent="0.2">
      <c r="A434" s="12" t="s">
        <v>1863</v>
      </c>
      <c r="B434">
        <f>LOOKUP(A434,'TMP2'!$A:$A,'TMP2'!$C:$C)</f>
        <v>16365.76</v>
      </c>
      <c r="C434">
        <f>LOOKUP(A434,'TMP2'!$A:$A,'TMP2'!$D:$D)</f>
        <v>102594.575</v>
      </c>
      <c r="D434">
        <f>MATCH(A434,'TMP2'!A:A,0)</f>
        <v>1134</v>
      </c>
      <c r="E434" s="12">
        <v>10.9</v>
      </c>
      <c r="F434" s="12">
        <v>11.1</v>
      </c>
      <c r="G434" s="12" t="s">
        <v>3699</v>
      </c>
      <c r="H434" s="12">
        <v>17.5</v>
      </c>
      <c r="I434" s="12">
        <v>35</v>
      </c>
      <c r="J434" s="12">
        <v>20</v>
      </c>
      <c r="K434" s="12">
        <v>15</v>
      </c>
      <c r="L434" s="12">
        <v>0</v>
      </c>
      <c r="M434" s="12">
        <v>2.0099999999999998</v>
      </c>
      <c r="N434" s="12">
        <v>1.7106382978723402</v>
      </c>
      <c r="O434" s="12">
        <v>2.65</v>
      </c>
      <c r="P434" s="12">
        <v>0.54912935323383105</v>
      </c>
      <c r="Q434" s="12">
        <v>0.35447611401043799</v>
      </c>
      <c r="R434" s="12">
        <v>84.451868629671537</v>
      </c>
      <c r="S434" t="s">
        <v>741</v>
      </c>
      <c r="T434" s="12">
        <v>0.19500000000000001</v>
      </c>
      <c r="U434" s="12">
        <v>7.9450000000000003</v>
      </c>
      <c r="W434" s="12" t="s">
        <v>3715</v>
      </c>
      <c r="X434" s="12" t="s">
        <v>3715</v>
      </c>
      <c r="Y434" s="12" t="s">
        <v>3715</v>
      </c>
      <c r="Z434" s="12" t="s">
        <v>3715</v>
      </c>
      <c r="AA434" s="12" t="s">
        <v>3715</v>
      </c>
      <c r="AB434" s="12" t="s">
        <v>3715</v>
      </c>
      <c r="AC434" s="12" t="s">
        <v>3715</v>
      </c>
      <c r="AD434" s="12" t="s">
        <v>3715</v>
      </c>
      <c r="AE434" s="12" t="s">
        <v>3715</v>
      </c>
      <c r="AF434" s="12" t="s">
        <v>3715</v>
      </c>
      <c r="AG434" s="12" t="s">
        <v>3715</v>
      </c>
      <c r="AH434" s="12" t="s">
        <v>3715</v>
      </c>
    </row>
    <row r="435" spans="1:34" x14ac:dyDescent="0.2">
      <c r="A435" s="12" t="s">
        <v>1863</v>
      </c>
      <c r="B435">
        <f>LOOKUP(A435,'TMP2'!$A:$A,'TMP2'!$C:$C)</f>
        <v>16365.76</v>
      </c>
      <c r="C435">
        <f>LOOKUP(A435,'TMP2'!$A:$A,'TMP2'!$D:$D)</f>
        <v>102594.575</v>
      </c>
      <c r="D435">
        <f>MATCH(A435,'TMP2'!A:A,0)</f>
        <v>1134</v>
      </c>
      <c r="E435" s="12">
        <v>10.9</v>
      </c>
      <c r="F435" s="12">
        <v>11.1</v>
      </c>
      <c r="G435" s="12" t="s">
        <v>3699</v>
      </c>
      <c r="H435" s="12">
        <v>17.5</v>
      </c>
      <c r="I435" s="12">
        <v>35</v>
      </c>
      <c r="J435" s="12">
        <v>20</v>
      </c>
      <c r="K435" s="12">
        <v>15</v>
      </c>
      <c r="L435" s="12">
        <v>0</v>
      </c>
      <c r="M435" s="12">
        <v>2.0099999999999998</v>
      </c>
      <c r="N435" s="12">
        <v>1.7106382978723402</v>
      </c>
      <c r="O435" s="12">
        <v>2.65</v>
      </c>
      <c r="P435" s="12">
        <v>0.54912935323383105</v>
      </c>
      <c r="Q435" s="12">
        <v>0.35447611401043799</v>
      </c>
      <c r="R435" s="12">
        <v>84.451868629671537</v>
      </c>
      <c r="S435" t="s">
        <v>741</v>
      </c>
      <c r="T435" s="12">
        <v>0.19500000000000001</v>
      </c>
      <c r="U435" s="12">
        <v>7.9450000000000003</v>
      </c>
      <c r="W435" s="12" t="s">
        <v>3715</v>
      </c>
      <c r="X435" s="12" t="s">
        <v>3715</v>
      </c>
      <c r="Y435" s="12" t="s">
        <v>3715</v>
      </c>
      <c r="Z435" s="12" t="s">
        <v>3715</v>
      </c>
      <c r="AA435" s="12" t="s">
        <v>3715</v>
      </c>
      <c r="AB435" s="12" t="s">
        <v>3715</v>
      </c>
      <c r="AC435" s="12" t="s">
        <v>3715</v>
      </c>
      <c r="AD435" s="12" t="s">
        <v>3715</v>
      </c>
      <c r="AE435" s="12" t="s">
        <v>3715</v>
      </c>
      <c r="AF435" s="12" t="s">
        <v>3715</v>
      </c>
      <c r="AG435" s="12" t="s">
        <v>3715</v>
      </c>
      <c r="AH435" s="12" t="s">
        <v>3715</v>
      </c>
    </row>
    <row r="436" spans="1:34" x14ac:dyDescent="0.2">
      <c r="A436" s="12" t="s">
        <v>1863</v>
      </c>
      <c r="B436">
        <f>LOOKUP(A436,'TMP2'!$A:$A,'TMP2'!$C:$C)</f>
        <v>16365.76</v>
      </c>
      <c r="C436">
        <f>LOOKUP(A436,'TMP2'!$A:$A,'TMP2'!$D:$D)</f>
        <v>102594.575</v>
      </c>
      <c r="D436">
        <f>MATCH(A436,'TMP2'!A:A,0)</f>
        <v>1134</v>
      </c>
      <c r="E436" s="12">
        <v>10.9</v>
      </c>
      <c r="F436" s="12">
        <v>11.1</v>
      </c>
      <c r="G436" s="12" t="s">
        <v>3699</v>
      </c>
      <c r="H436" s="12">
        <v>17.5</v>
      </c>
      <c r="I436" s="12">
        <v>35</v>
      </c>
      <c r="J436" s="12">
        <v>20</v>
      </c>
      <c r="K436" s="12">
        <v>15</v>
      </c>
      <c r="L436" s="12">
        <v>0</v>
      </c>
      <c r="M436" s="12">
        <v>2.0099999999999998</v>
      </c>
      <c r="N436" s="12">
        <v>1.7106382978723402</v>
      </c>
      <c r="O436" s="12">
        <v>2.65</v>
      </c>
      <c r="P436" s="12">
        <v>0.54912935323383105</v>
      </c>
      <c r="Q436" s="12">
        <v>0.35447611401043799</v>
      </c>
      <c r="R436" s="12">
        <v>84.451868629671537</v>
      </c>
      <c r="S436" t="s">
        <v>741</v>
      </c>
      <c r="T436" s="12">
        <v>0.19500000000000001</v>
      </c>
      <c r="U436" s="12">
        <v>7.9450000000000003</v>
      </c>
      <c r="W436" s="12" t="s">
        <v>3715</v>
      </c>
      <c r="X436" s="12" t="s">
        <v>3715</v>
      </c>
      <c r="Y436" s="12" t="s">
        <v>3715</v>
      </c>
      <c r="Z436" s="12" t="s">
        <v>3715</v>
      </c>
      <c r="AA436" s="12" t="s">
        <v>3715</v>
      </c>
      <c r="AB436" s="12" t="s">
        <v>3715</v>
      </c>
      <c r="AC436" s="12" t="s">
        <v>3715</v>
      </c>
      <c r="AD436" s="12" t="s">
        <v>3715</v>
      </c>
      <c r="AE436" s="12" t="s">
        <v>3715</v>
      </c>
      <c r="AF436" s="12" t="s">
        <v>3715</v>
      </c>
      <c r="AG436" s="12" t="s">
        <v>3715</v>
      </c>
      <c r="AH436" s="12" t="s">
        <v>3715</v>
      </c>
    </row>
    <row r="437" spans="1:34" x14ac:dyDescent="0.2">
      <c r="A437" s="12" t="s">
        <v>2372</v>
      </c>
      <c r="B437">
        <f>LOOKUP(A437,'TMP2'!$A:$A,'TMP2'!$C:$C)</f>
        <v>19573.719000000001</v>
      </c>
      <c r="C437">
        <f>LOOKUP(A437,'TMP2'!$A:$A,'TMP2'!$D:$D)</f>
        <v>98138.846999999994</v>
      </c>
      <c r="D437">
        <f>MATCH(A437,'TMP2'!A:A,0)</f>
        <v>1202</v>
      </c>
      <c r="E437" s="12">
        <v>22.9</v>
      </c>
      <c r="F437" s="12">
        <v>23.1</v>
      </c>
      <c r="G437" s="12" t="s">
        <v>3699</v>
      </c>
      <c r="H437" s="12">
        <v>14.7</v>
      </c>
      <c r="I437" s="12">
        <v>35</v>
      </c>
      <c r="J437" s="12">
        <v>21</v>
      </c>
      <c r="K437" s="12">
        <v>14</v>
      </c>
      <c r="L437" s="12">
        <v>0</v>
      </c>
      <c r="M437" s="12">
        <v>2.06</v>
      </c>
      <c r="N437" s="12">
        <v>1.7959895379250219</v>
      </c>
      <c r="O437" s="12">
        <v>2.65</v>
      </c>
      <c r="P437" s="12">
        <v>0.47550970873786391</v>
      </c>
      <c r="Q437" s="12">
        <v>0.32226809889621799</v>
      </c>
      <c r="R437" s="12">
        <v>81.922617528456968</v>
      </c>
      <c r="S437" t="s">
        <v>1551</v>
      </c>
      <c r="T437" s="12">
        <v>0.11799999999999999</v>
      </c>
      <c r="U437" s="12">
        <v>12.471</v>
      </c>
      <c r="W437" s="12">
        <v>50.87</v>
      </c>
      <c r="X437" s="12">
        <v>27.9</v>
      </c>
      <c r="Y437" s="12" t="s">
        <v>3715</v>
      </c>
      <c r="Z437" s="12" t="s">
        <v>3715</v>
      </c>
      <c r="AA437" s="12" t="s">
        <v>3715</v>
      </c>
      <c r="AB437" s="12" t="s">
        <v>3715</v>
      </c>
      <c r="AC437" s="12" t="s">
        <v>3715</v>
      </c>
      <c r="AD437" s="12" t="s">
        <v>3715</v>
      </c>
      <c r="AE437" s="12" t="s">
        <v>3715</v>
      </c>
      <c r="AF437" s="12" t="s">
        <v>3715</v>
      </c>
      <c r="AG437" s="12" t="s">
        <v>3715</v>
      </c>
      <c r="AH437" s="12" t="s">
        <v>3715</v>
      </c>
    </row>
    <row r="438" spans="1:34" x14ac:dyDescent="0.2">
      <c r="A438" s="12" t="s">
        <v>1804</v>
      </c>
      <c r="B438">
        <f>LOOKUP(A438,'TMP2'!$A:$A,'TMP2'!$C:$C)</f>
        <v>14697.82</v>
      </c>
      <c r="C438">
        <f>LOOKUP(A438,'TMP2'!$A:$A,'TMP2'!$D:$D)</f>
        <v>102844.46</v>
      </c>
      <c r="D438">
        <f>MATCH(A438,'TMP2'!A:A,0)</f>
        <v>1251</v>
      </c>
      <c r="E438" s="12">
        <v>15.8</v>
      </c>
      <c r="F438" s="12">
        <v>16</v>
      </c>
      <c r="G438" s="12" t="s">
        <v>3699</v>
      </c>
      <c r="H438" s="12">
        <v>14.3</v>
      </c>
      <c r="I438" s="12">
        <v>35.700000000000003</v>
      </c>
      <c r="J438" s="12">
        <v>21.2</v>
      </c>
      <c r="K438" s="12">
        <v>14.500000000000004</v>
      </c>
      <c r="L438" s="12">
        <v>0</v>
      </c>
      <c r="M438" s="12">
        <v>2.13</v>
      </c>
      <c r="N438" s="12">
        <v>1.863517060367454</v>
      </c>
      <c r="O438" s="12">
        <v>2.67</v>
      </c>
      <c r="P438" s="12">
        <v>0.432774647887324</v>
      </c>
      <c r="Q438" s="12">
        <v>0.30205353544290098</v>
      </c>
      <c r="R438" s="12">
        <v>88.223744589448998</v>
      </c>
      <c r="S438" t="s">
        <v>634</v>
      </c>
      <c r="T438" s="12">
        <v>0.123</v>
      </c>
      <c r="U438" s="12">
        <v>11.635999999999999</v>
      </c>
      <c r="W438" s="12" t="s">
        <v>3715</v>
      </c>
      <c r="X438" s="12" t="s">
        <v>3715</v>
      </c>
      <c r="Y438" s="12" t="s">
        <v>3715</v>
      </c>
      <c r="Z438" s="12" t="s">
        <v>3715</v>
      </c>
      <c r="AA438" s="12" t="s">
        <v>3715</v>
      </c>
      <c r="AB438" s="12" t="s">
        <v>3715</v>
      </c>
      <c r="AC438" s="12" t="s">
        <v>3715</v>
      </c>
      <c r="AD438" s="12" t="s">
        <v>3715</v>
      </c>
      <c r="AE438" s="12" t="s">
        <v>3715</v>
      </c>
      <c r="AF438" s="12" t="s">
        <v>3715</v>
      </c>
      <c r="AG438" s="12" t="s">
        <v>3715</v>
      </c>
      <c r="AH438" s="12" t="s">
        <v>3715</v>
      </c>
    </row>
    <row r="439" spans="1:34" x14ac:dyDescent="0.2">
      <c r="A439" s="12" t="s">
        <v>618</v>
      </c>
      <c r="B439">
        <f>LOOKUP(A439,'TMP2'!$A:$A,'TMP2'!$C:$C)</f>
        <v>16418.530999999999</v>
      </c>
      <c r="C439">
        <f>LOOKUP(A439,'TMP2'!$A:$A,'TMP2'!$D:$D)</f>
        <v>102388.584</v>
      </c>
      <c r="D439">
        <f>MATCH(A439,'TMP2'!A:A,0)</f>
        <v>1404</v>
      </c>
      <c r="E439" s="12">
        <v>10.9</v>
      </c>
      <c r="F439" s="12">
        <v>11.1</v>
      </c>
      <c r="G439" s="12" t="s">
        <v>3699</v>
      </c>
      <c r="H439" s="12">
        <v>17.5</v>
      </c>
      <c r="I439" s="12">
        <v>35</v>
      </c>
      <c r="J439" s="12">
        <v>20</v>
      </c>
      <c r="K439" s="12">
        <v>15</v>
      </c>
      <c r="L439" s="12">
        <v>0</v>
      </c>
      <c r="M439" s="12">
        <v>2.0099999999999998</v>
      </c>
      <c r="N439" s="12">
        <v>1.7106382978723402</v>
      </c>
      <c r="O439" s="12">
        <v>2.65</v>
      </c>
      <c r="P439" s="12">
        <v>0.54912935323383105</v>
      </c>
      <c r="Q439" s="12">
        <v>0.35447611401043799</v>
      </c>
      <c r="R439" s="12">
        <v>84.451868629671537</v>
      </c>
      <c r="S439" t="s">
        <v>590</v>
      </c>
      <c r="T439" s="12">
        <v>0.19500000000000001</v>
      </c>
      <c r="U439" s="12">
        <v>7.9450000000000003</v>
      </c>
      <c r="W439" s="12" t="s">
        <v>3715</v>
      </c>
      <c r="X439" s="12" t="s">
        <v>3715</v>
      </c>
      <c r="Y439" s="12" t="s">
        <v>3715</v>
      </c>
      <c r="Z439" s="12" t="s">
        <v>3715</v>
      </c>
      <c r="AA439" s="12" t="s">
        <v>3715</v>
      </c>
      <c r="AB439" s="12" t="s">
        <v>3715</v>
      </c>
      <c r="AC439" s="12" t="s">
        <v>3715</v>
      </c>
      <c r="AD439" s="12" t="s">
        <v>3715</v>
      </c>
      <c r="AE439" s="12" t="s">
        <v>3715</v>
      </c>
      <c r="AF439" s="12" t="s">
        <v>3715</v>
      </c>
      <c r="AG439" s="12" t="s">
        <v>3715</v>
      </c>
      <c r="AH439" s="12" t="s">
        <v>3715</v>
      </c>
    </row>
    <row r="440" spans="1:34" x14ac:dyDescent="0.2">
      <c r="A440" s="12" t="s">
        <v>618</v>
      </c>
      <c r="B440">
        <f>LOOKUP(A440,'TMP2'!$A:$A,'TMP2'!$C:$C)</f>
        <v>16418.530999999999</v>
      </c>
      <c r="C440">
        <f>LOOKUP(A440,'TMP2'!$A:$A,'TMP2'!$D:$D)</f>
        <v>102388.584</v>
      </c>
      <c r="D440">
        <f>MATCH(A440,'TMP2'!A:A,0)</f>
        <v>1404</v>
      </c>
      <c r="E440" s="12">
        <v>10.9</v>
      </c>
      <c r="F440" s="12">
        <v>11.1</v>
      </c>
      <c r="G440" s="12" t="s">
        <v>3699</v>
      </c>
      <c r="H440" s="12">
        <v>17.5</v>
      </c>
      <c r="I440" s="12">
        <v>35</v>
      </c>
      <c r="J440" s="12">
        <v>20</v>
      </c>
      <c r="K440" s="12">
        <v>15</v>
      </c>
      <c r="L440" s="12">
        <v>0</v>
      </c>
      <c r="M440" s="12">
        <v>2.0099999999999998</v>
      </c>
      <c r="N440" s="12">
        <v>1.7106382978723402</v>
      </c>
      <c r="O440" s="12">
        <v>2.65</v>
      </c>
      <c r="P440" s="12">
        <v>0.54912935323383105</v>
      </c>
      <c r="Q440" s="12">
        <v>0.35447611401043799</v>
      </c>
      <c r="R440" s="12">
        <v>84.451868629671537</v>
      </c>
      <c r="S440" t="s">
        <v>590</v>
      </c>
      <c r="T440" s="12">
        <v>0.19500000000000001</v>
      </c>
      <c r="U440" s="12">
        <v>7.9450000000000003</v>
      </c>
      <c r="W440" s="12" t="s">
        <v>3715</v>
      </c>
      <c r="X440" s="12" t="s">
        <v>3715</v>
      </c>
      <c r="Y440" s="12" t="s">
        <v>3715</v>
      </c>
      <c r="Z440" s="12" t="s">
        <v>3715</v>
      </c>
      <c r="AA440" s="12" t="s">
        <v>3715</v>
      </c>
      <c r="AB440" s="12" t="s">
        <v>3715</v>
      </c>
      <c r="AC440" s="12" t="s">
        <v>3715</v>
      </c>
      <c r="AD440" s="12" t="s">
        <v>3715</v>
      </c>
      <c r="AE440" s="12" t="s">
        <v>3715</v>
      </c>
      <c r="AF440" s="12" t="s">
        <v>3715</v>
      </c>
      <c r="AG440" s="12" t="s">
        <v>3715</v>
      </c>
      <c r="AH440" s="12" t="s">
        <v>3715</v>
      </c>
    </row>
    <row r="441" spans="1:34" x14ac:dyDescent="0.2">
      <c r="A441" s="12" t="s">
        <v>95</v>
      </c>
      <c r="B441">
        <f>LOOKUP(A441,'TMP2'!$A:$A,'TMP2'!$C:$C)</f>
        <v>14729.32</v>
      </c>
      <c r="C441">
        <f>LOOKUP(A441,'TMP2'!$A:$A,'TMP2'!$D:$D)</f>
        <v>102265.48</v>
      </c>
      <c r="D441">
        <f>MATCH(A441,'TMP2'!A:A,0)</f>
        <v>1535</v>
      </c>
      <c r="E441" s="12">
        <v>11.9</v>
      </c>
      <c r="F441" s="12">
        <v>12.1</v>
      </c>
      <c r="G441" s="12" t="s">
        <v>3699</v>
      </c>
      <c r="H441" s="12">
        <v>18.05</v>
      </c>
      <c r="I441" s="12">
        <v>45.5</v>
      </c>
      <c r="J441" s="12">
        <v>26.5</v>
      </c>
      <c r="K441" s="12">
        <v>19</v>
      </c>
      <c r="L441" s="12">
        <v>0</v>
      </c>
      <c r="M441" s="12">
        <v>2.0299999999999998</v>
      </c>
      <c r="N441" s="12">
        <v>1.7201809179121939</v>
      </c>
      <c r="O441" s="12">
        <v>2.6950000000000003</v>
      </c>
      <c r="P441" s="12">
        <v>0.56716256157635492</v>
      </c>
      <c r="Q441" s="12">
        <v>0.36173331560633498</v>
      </c>
      <c r="R441" s="12">
        <v>85.469704706950523</v>
      </c>
      <c r="S441" s="12" t="s">
        <v>1679</v>
      </c>
      <c r="T441" s="12">
        <v>0.27900000000000003</v>
      </c>
      <c r="U441" s="12">
        <v>5.5279999999999996</v>
      </c>
      <c r="W441" s="12" t="s">
        <v>3412</v>
      </c>
      <c r="X441" s="12" t="s">
        <v>3412</v>
      </c>
      <c r="Y441" s="12" t="s">
        <v>3412</v>
      </c>
      <c r="Z441" s="12" t="s">
        <v>3412</v>
      </c>
      <c r="AA441" s="12" t="s">
        <v>3412</v>
      </c>
      <c r="AB441" s="12" t="s">
        <v>3412</v>
      </c>
      <c r="AC441" s="12" t="s">
        <v>3412</v>
      </c>
      <c r="AD441" s="12" t="s">
        <v>3412</v>
      </c>
      <c r="AE441" s="12" t="s">
        <v>3412</v>
      </c>
      <c r="AF441" s="12" t="s">
        <v>3412</v>
      </c>
      <c r="AG441" s="12" t="s">
        <v>3412</v>
      </c>
      <c r="AH441" s="12" t="s">
        <v>3412</v>
      </c>
    </row>
    <row r="442" spans="1:34" x14ac:dyDescent="0.2">
      <c r="A442" s="12" t="s">
        <v>130</v>
      </c>
      <c r="B442">
        <f>LOOKUP(A442,'TMP2'!$A:$A,'TMP2'!$C:$C)</f>
        <v>16406.14</v>
      </c>
      <c r="C442">
        <f>LOOKUP(A442,'TMP2'!$A:$A,'TMP2'!$D:$D)</f>
        <v>102329.87</v>
      </c>
      <c r="D442">
        <f>MATCH(A442,'TMP2'!A:A,0)</f>
        <v>1576</v>
      </c>
      <c r="E442" s="12">
        <v>6.5</v>
      </c>
      <c r="F442" s="12">
        <v>6.9</v>
      </c>
      <c r="G442" s="12" t="s">
        <v>3467</v>
      </c>
      <c r="H442" s="12" t="s">
        <v>3881</v>
      </c>
      <c r="I442" s="12" t="s">
        <v>3468</v>
      </c>
      <c r="J442" s="12" t="s">
        <v>3469</v>
      </c>
      <c r="K442" s="12" t="s">
        <v>3470</v>
      </c>
      <c r="L442" s="12" t="s">
        <v>3716</v>
      </c>
      <c r="M442" s="12" t="s">
        <v>3926</v>
      </c>
      <c r="N442" s="12" t="s">
        <v>3943</v>
      </c>
      <c r="O442" s="12" t="s">
        <v>3897</v>
      </c>
      <c r="P442" s="12" t="s">
        <v>3906</v>
      </c>
      <c r="Q442" s="12">
        <v>0.35200000000000004</v>
      </c>
      <c r="R442" s="12" t="s">
        <v>3964</v>
      </c>
      <c r="S442" s="12" t="s">
        <v>1679</v>
      </c>
      <c r="T442" s="12" t="s">
        <v>3471</v>
      </c>
      <c r="U442" s="12" t="s">
        <v>3472</v>
      </c>
      <c r="W442" s="12" t="s">
        <v>3436</v>
      </c>
      <c r="X442" s="12" t="s">
        <v>3473</v>
      </c>
      <c r="Y442" s="12" t="s">
        <v>3412</v>
      </c>
      <c r="Z442" s="12" t="s">
        <v>3412</v>
      </c>
      <c r="AA442" s="12" t="s">
        <v>3412</v>
      </c>
      <c r="AB442" s="12" t="s">
        <v>3412</v>
      </c>
      <c r="AC442" s="12" t="s">
        <v>3412</v>
      </c>
      <c r="AD442" s="12" t="s">
        <v>3412</v>
      </c>
      <c r="AE442" s="12" t="s">
        <v>3412</v>
      </c>
      <c r="AF442" s="12" t="s">
        <v>3412</v>
      </c>
      <c r="AG442" s="12" t="s">
        <v>3412</v>
      </c>
      <c r="AH442" s="12" t="s">
        <v>3412</v>
      </c>
    </row>
    <row r="443" spans="1:34" x14ac:dyDescent="0.2">
      <c r="A443" s="12" t="s">
        <v>1395</v>
      </c>
      <c r="B443">
        <f>LOOKUP(A443,'TMP2'!$A:$A,'TMP2'!$C:$C)</f>
        <v>17845.027999999998</v>
      </c>
      <c r="C443">
        <f>LOOKUP(A443,'TMP2'!$A:$A,'TMP2'!$D:$D)</f>
        <v>104930.586</v>
      </c>
      <c r="D443">
        <f>MATCH(A443,'TMP2'!A:A,0)</f>
        <v>1625</v>
      </c>
      <c r="E443" s="12">
        <v>26.3</v>
      </c>
      <c r="F443" s="12">
        <v>27.1</v>
      </c>
      <c r="G443" s="12" t="s">
        <v>3699</v>
      </c>
      <c r="H443" s="12">
        <v>15.3</v>
      </c>
      <c r="I443" s="12">
        <v>18.8</v>
      </c>
      <c r="J443" s="12">
        <v>40</v>
      </c>
      <c r="K443" s="12">
        <v>24</v>
      </c>
      <c r="L443" s="12">
        <v>0</v>
      </c>
      <c r="M443" s="12">
        <v>1.81</v>
      </c>
      <c r="N443" s="12">
        <v>1.5235690235690238</v>
      </c>
      <c r="O443" s="12">
        <v>2.66</v>
      </c>
      <c r="P443" s="12">
        <v>0.74590055248618792</v>
      </c>
      <c r="Q443" s="12">
        <v>0.42722969038758501</v>
      </c>
      <c r="R443" s="12">
        <v>67.043789997629773</v>
      </c>
      <c r="S443" s="9" t="s">
        <v>2293</v>
      </c>
      <c r="T443" s="12">
        <v>0.32200000000000001</v>
      </c>
      <c r="U443" s="12">
        <v>5.4210000000000003</v>
      </c>
      <c r="W443" s="12">
        <v>43.4</v>
      </c>
      <c r="X443" s="12">
        <v>23.5</v>
      </c>
      <c r="Y443" s="12" t="s">
        <v>3715</v>
      </c>
      <c r="Z443" s="12" t="s">
        <v>3715</v>
      </c>
      <c r="AA443" s="12" t="s">
        <v>3715</v>
      </c>
      <c r="AB443" s="12" t="s">
        <v>3715</v>
      </c>
      <c r="AC443" s="12" t="s">
        <v>3715</v>
      </c>
      <c r="AD443" s="12" t="s">
        <v>3715</v>
      </c>
      <c r="AE443" s="12" t="s">
        <v>3715</v>
      </c>
      <c r="AF443" s="12" t="s">
        <v>3715</v>
      </c>
      <c r="AG443" s="12" t="s">
        <v>3715</v>
      </c>
      <c r="AH443" s="12" t="s">
        <v>3715</v>
      </c>
    </row>
    <row r="444" spans="1:34" x14ac:dyDescent="0.2">
      <c r="A444" s="12" t="s">
        <v>970</v>
      </c>
      <c r="B444">
        <f>LOOKUP(A444,'TMP2'!$A:$A,'TMP2'!$C:$C)</f>
        <v>19460.740000000002</v>
      </c>
      <c r="C444">
        <f>LOOKUP(A444,'TMP2'!$A:$A,'TMP2'!$D:$D)</f>
        <v>98091.08</v>
      </c>
      <c r="D444">
        <f>MATCH(A444,'TMP2'!A:A,0)</f>
        <v>735</v>
      </c>
      <c r="E444" s="12">
        <v>25.6</v>
      </c>
      <c r="F444" s="12">
        <v>25.8</v>
      </c>
      <c r="G444" s="12" t="s">
        <v>3844</v>
      </c>
      <c r="H444" s="12">
        <v>13.9</v>
      </c>
      <c r="I444" s="12">
        <v>29.5</v>
      </c>
      <c r="J444" s="12">
        <v>17.7</v>
      </c>
      <c r="K444" s="12">
        <v>11.8</v>
      </c>
      <c r="L444" s="12">
        <v>0</v>
      </c>
      <c r="M444" s="12">
        <v>2.12</v>
      </c>
      <c r="N444" s="12">
        <v>1.8612818261633013</v>
      </c>
      <c r="O444" s="12">
        <v>2.67</v>
      </c>
      <c r="P444" s="12">
        <v>0.43449528301886775</v>
      </c>
      <c r="Q444" s="12">
        <v>0.30289070181149802</v>
      </c>
      <c r="R444" s="12">
        <v>85.416347312540069</v>
      </c>
      <c r="S444" t="s">
        <v>951</v>
      </c>
      <c r="T444" s="12" t="s">
        <v>3715</v>
      </c>
      <c r="U444" s="12" t="s">
        <v>3715</v>
      </c>
      <c r="W444" s="12">
        <v>7.37</v>
      </c>
      <c r="X444" s="12">
        <v>27.5</v>
      </c>
      <c r="Y444" s="12" t="s">
        <v>3715</v>
      </c>
      <c r="Z444" s="12" t="s">
        <v>3715</v>
      </c>
      <c r="AA444" s="12" t="s">
        <v>3715</v>
      </c>
      <c r="AB444" s="12" t="s">
        <v>3715</v>
      </c>
      <c r="AC444" s="12" t="s">
        <v>3715</v>
      </c>
      <c r="AD444" s="12" t="s">
        <v>3715</v>
      </c>
      <c r="AE444" s="12" t="s">
        <v>3715</v>
      </c>
      <c r="AF444" s="12" t="s">
        <v>3715</v>
      </c>
      <c r="AG444" s="12" t="s">
        <v>3715</v>
      </c>
      <c r="AH444" s="12" t="s">
        <v>3715</v>
      </c>
    </row>
    <row r="445" spans="1:34" x14ac:dyDescent="0.2">
      <c r="A445" s="12" t="s">
        <v>992</v>
      </c>
      <c r="B445">
        <f>LOOKUP(A445,'TMP2'!$A:$A,'TMP2'!$C:$C)</f>
        <v>19388.84</v>
      </c>
      <c r="C445">
        <f>LOOKUP(A445,'TMP2'!$A:$A,'TMP2'!$D:$D)</f>
        <v>98131.29</v>
      </c>
      <c r="D445">
        <f>MATCH(A445,'TMP2'!A:A,0)</f>
        <v>757</v>
      </c>
      <c r="E445" s="12">
        <v>16</v>
      </c>
      <c r="F445" s="12">
        <v>16.2</v>
      </c>
      <c r="G445" s="12" t="s">
        <v>3844</v>
      </c>
      <c r="H445" s="12">
        <v>13.6</v>
      </c>
      <c r="I445" s="12">
        <v>32</v>
      </c>
      <c r="J445" s="12">
        <v>19</v>
      </c>
      <c r="K445" s="12">
        <v>13</v>
      </c>
      <c r="L445" s="12">
        <v>0</v>
      </c>
      <c r="M445" s="12">
        <v>2.15</v>
      </c>
      <c r="N445" s="12">
        <v>1.8926056338028165</v>
      </c>
      <c r="O445" s="12">
        <v>2.67</v>
      </c>
      <c r="P445" s="12">
        <v>0.41075348837209313</v>
      </c>
      <c r="Q445" s="12">
        <v>0.29115893865062997</v>
      </c>
      <c r="R445" s="12">
        <v>88.403387988042368</v>
      </c>
      <c r="S445" t="s">
        <v>951</v>
      </c>
      <c r="T445" s="12">
        <v>0.12</v>
      </c>
      <c r="U445" s="12">
        <v>11.795</v>
      </c>
      <c r="W445" s="12" t="s">
        <v>3715</v>
      </c>
      <c r="X445" s="12" t="s">
        <v>3715</v>
      </c>
      <c r="Y445" s="12" t="s">
        <v>3715</v>
      </c>
      <c r="Z445" s="12" t="s">
        <v>3715</v>
      </c>
      <c r="AA445" s="12" t="s">
        <v>3715</v>
      </c>
      <c r="AB445" s="12" t="s">
        <v>3715</v>
      </c>
      <c r="AC445" s="12" t="s">
        <v>3715</v>
      </c>
      <c r="AD445" s="12" t="s">
        <v>3715</v>
      </c>
      <c r="AE445" s="12" t="s">
        <v>3715</v>
      </c>
      <c r="AF445" s="12" t="s">
        <v>3715</v>
      </c>
      <c r="AG445" s="12" t="s">
        <v>3715</v>
      </c>
      <c r="AH445" s="12" t="s">
        <v>3715</v>
      </c>
    </row>
    <row r="446" spans="1:34" x14ac:dyDescent="0.2">
      <c r="A446" s="12" t="s">
        <v>1011</v>
      </c>
      <c r="B446">
        <f>LOOKUP(A446,'TMP2'!$A:$A,'TMP2'!$C:$C)</f>
        <v>19317.16</v>
      </c>
      <c r="C446">
        <f>LOOKUP(A446,'TMP2'!$A:$A,'TMP2'!$D:$D)</f>
        <v>98113.19</v>
      </c>
      <c r="D446">
        <f>MATCH(A446,'TMP2'!A:A,0)</f>
        <v>776</v>
      </c>
      <c r="E446" s="12">
        <v>25</v>
      </c>
      <c r="F446" s="12">
        <v>25.2</v>
      </c>
      <c r="G446" s="12" t="s">
        <v>3844</v>
      </c>
      <c r="H446" s="12">
        <v>20.2</v>
      </c>
      <c r="I446" s="12">
        <v>36.200000000000003</v>
      </c>
      <c r="J446" s="12">
        <v>22.7</v>
      </c>
      <c r="K446" s="12">
        <v>13.500000000000004</v>
      </c>
      <c r="L446" s="12">
        <v>0</v>
      </c>
      <c r="M446" s="12">
        <v>2.0299999999999998</v>
      </c>
      <c r="N446" s="12">
        <v>1.6888519134775373</v>
      </c>
      <c r="O446" s="12">
        <v>2.68</v>
      </c>
      <c r="P446" s="12">
        <v>0.58687684729064071</v>
      </c>
      <c r="Q446" s="12">
        <v>0.36983137556808299</v>
      </c>
      <c r="R446" s="12">
        <v>92.244225087295149</v>
      </c>
      <c r="S446" t="s">
        <v>951</v>
      </c>
      <c r="T446" s="12" t="s">
        <v>3715</v>
      </c>
      <c r="U446" s="12" t="s">
        <v>3715</v>
      </c>
      <c r="W446" s="12" t="s">
        <v>3715</v>
      </c>
      <c r="X446" s="12" t="s">
        <v>3715</v>
      </c>
      <c r="Y446" s="12" t="s">
        <v>3715</v>
      </c>
      <c r="Z446" s="12" t="s">
        <v>3715</v>
      </c>
      <c r="AA446" s="12" t="s">
        <v>3715</v>
      </c>
      <c r="AB446" s="12" t="s">
        <v>3715</v>
      </c>
      <c r="AC446" s="12" t="s">
        <v>3715</v>
      </c>
      <c r="AD446" s="12" t="s">
        <v>3715</v>
      </c>
      <c r="AE446" s="12" t="s">
        <v>3715</v>
      </c>
      <c r="AF446" s="12" t="s">
        <v>3715</v>
      </c>
      <c r="AG446" s="12" t="s">
        <v>3715</v>
      </c>
      <c r="AH446" s="12" t="s">
        <v>3715</v>
      </c>
    </row>
    <row r="447" spans="1:34" x14ac:dyDescent="0.2">
      <c r="A447" s="12" t="s">
        <v>1017</v>
      </c>
      <c r="B447">
        <f>LOOKUP(A447,'TMP2'!$A:$A,'TMP2'!$C:$C)</f>
        <v>19298.62</v>
      </c>
      <c r="C447">
        <f>LOOKUP(A447,'TMP2'!$A:$A,'TMP2'!$D:$D)</f>
        <v>98131.34</v>
      </c>
      <c r="D447">
        <f>MATCH(A447,'TMP2'!A:A,0)</f>
        <v>782</v>
      </c>
      <c r="E447" s="12">
        <v>17.8</v>
      </c>
      <c r="F447" s="12">
        <v>18</v>
      </c>
      <c r="G447" s="12" t="s">
        <v>3844</v>
      </c>
      <c r="H447" s="12">
        <v>14.3</v>
      </c>
      <c r="I447" s="12">
        <v>29.8</v>
      </c>
      <c r="J447" s="12">
        <v>17.2</v>
      </c>
      <c r="K447" s="12">
        <v>12.600000000000001</v>
      </c>
      <c r="L447" s="12">
        <v>0</v>
      </c>
      <c r="M447" s="12">
        <v>2.09</v>
      </c>
      <c r="N447" s="12">
        <v>1.8285214348206473</v>
      </c>
      <c r="O447" s="12">
        <v>2.67</v>
      </c>
      <c r="P447" s="12">
        <v>0.46019617224880394</v>
      </c>
      <c r="Q447" s="12">
        <v>0.315160511303128</v>
      </c>
      <c r="R447" s="12">
        <v>82.966791778001863</v>
      </c>
      <c r="S447" t="s">
        <v>951</v>
      </c>
      <c r="T447" s="12" t="s">
        <v>3715</v>
      </c>
      <c r="U447" s="12" t="s">
        <v>3715</v>
      </c>
      <c r="W447" s="12" t="s">
        <v>3715</v>
      </c>
      <c r="X447" s="12" t="s">
        <v>3715</v>
      </c>
      <c r="Y447" s="12" t="s">
        <v>3715</v>
      </c>
      <c r="Z447" s="12" t="s">
        <v>3715</v>
      </c>
      <c r="AA447" s="12" t="s">
        <v>3715</v>
      </c>
      <c r="AB447" s="12" t="s">
        <v>3715</v>
      </c>
      <c r="AC447" s="12" t="s">
        <v>3715</v>
      </c>
      <c r="AD447" s="12" t="s">
        <v>3715</v>
      </c>
      <c r="AE447" s="12" t="s">
        <v>3715</v>
      </c>
      <c r="AF447" s="12" t="s">
        <v>3715</v>
      </c>
      <c r="AG447" s="12" t="s">
        <v>3715</v>
      </c>
      <c r="AH447" s="12" t="s">
        <v>3715</v>
      </c>
    </row>
    <row r="448" spans="1:34" x14ac:dyDescent="0.2">
      <c r="A448" s="12" t="s">
        <v>1031</v>
      </c>
      <c r="B448">
        <f>LOOKUP(A448,'TMP2'!$A:$A,'TMP2'!$C:$C)</f>
        <v>19244.990000000002</v>
      </c>
      <c r="C448">
        <f>LOOKUP(A448,'TMP2'!$A:$A,'TMP2'!$D:$D)</f>
        <v>98113.43</v>
      </c>
      <c r="D448">
        <f>MATCH(A448,'TMP2'!A:A,0)</f>
        <v>796</v>
      </c>
      <c r="E448" s="12">
        <v>17.899999999999999</v>
      </c>
      <c r="F448" s="12">
        <v>18.100000000000001</v>
      </c>
      <c r="G448" s="12" t="s">
        <v>3844</v>
      </c>
      <c r="H448" s="12">
        <v>11.9</v>
      </c>
      <c r="I448" s="12">
        <v>34.6</v>
      </c>
      <c r="J448" s="12">
        <v>22.1</v>
      </c>
      <c r="K448" s="12">
        <v>12.5</v>
      </c>
      <c r="L448" s="12">
        <v>0</v>
      </c>
      <c r="M448" s="12">
        <v>2.1800000000000002</v>
      </c>
      <c r="N448" s="12">
        <v>1.9481680071492407</v>
      </c>
      <c r="O448" s="12">
        <v>2.67</v>
      </c>
      <c r="P448" s="12">
        <v>0.37051834862385302</v>
      </c>
      <c r="Q448" s="12">
        <v>0.27034906099279399</v>
      </c>
      <c r="R448" s="12">
        <v>85.752838200884</v>
      </c>
      <c r="S448" t="s">
        <v>951</v>
      </c>
      <c r="T448" s="12" t="s">
        <v>3715</v>
      </c>
      <c r="U448" s="12" t="s">
        <v>3715</v>
      </c>
      <c r="W448" s="12" t="s">
        <v>3715</v>
      </c>
      <c r="X448" s="12" t="s">
        <v>3715</v>
      </c>
      <c r="Y448" s="12" t="s">
        <v>3715</v>
      </c>
      <c r="Z448" s="12" t="s">
        <v>3715</v>
      </c>
      <c r="AA448" s="12" t="s">
        <v>3715</v>
      </c>
      <c r="AB448" s="12" t="s">
        <v>3715</v>
      </c>
      <c r="AC448" s="12" t="s">
        <v>3715</v>
      </c>
      <c r="AD448" s="12" t="s">
        <v>3715</v>
      </c>
      <c r="AE448" s="12" t="s">
        <v>3715</v>
      </c>
      <c r="AF448" s="12" t="s">
        <v>3715</v>
      </c>
      <c r="AG448" s="12" t="s">
        <v>3715</v>
      </c>
      <c r="AH448" s="12" t="s">
        <v>3715</v>
      </c>
    </row>
    <row r="449" spans="1:34" x14ac:dyDescent="0.2">
      <c r="A449" s="12" t="s">
        <v>1035</v>
      </c>
      <c r="B449">
        <f>LOOKUP(A449,'TMP2'!$A:$A,'TMP2'!$C:$C)</f>
        <v>19226.73</v>
      </c>
      <c r="C449">
        <f>LOOKUP(A449,'TMP2'!$A:$A,'TMP2'!$D:$D)</f>
        <v>98091.33</v>
      </c>
      <c r="D449">
        <f>MATCH(A449,'TMP2'!A:A,0)</f>
        <v>800</v>
      </c>
      <c r="E449" s="12">
        <v>17.899999999999999</v>
      </c>
      <c r="F449" s="12">
        <v>18.100000000000001</v>
      </c>
      <c r="G449" s="12" t="s">
        <v>3844</v>
      </c>
      <c r="H449" s="12">
        <v>19.7</v>
      </c>
      <c r="I449" s="12">
        <v>32.1</v>
      </c>
      <c r="J449" s="12">
        <v>19.100000000000001</v>
      </c>
      <c r="K449" s="12">
        <v>13</v>
      </c>
      <c r="L449" s="12">
        <v>4.615384615384599E-2</v>
      </c>
      <c r="M449" s="12">
        <v>2.12</v>
      </c>
      <c r="N449" s="12">
        <v>1.7710944026733499</v>
      </c>
      <c r="O449" s="12">
        <v>2.67</v>
      </c>
      <c r="P449" s="12">
        <v>0.50754245283018862</v>
      </c>
      <c r="Q449" s="12">
        <v>0.33666876304368898</v>
      </c>
      <c r="R449" s="12">
        <v>100</v>
      </c>
      <c r="S449" t="s">
        <v>951</v>
      </c>
      <c r="T449" s="12" t="s">
        <v>3715</v>
      </c>
      <c r="U449" s="12" t="s">
        <v>3715</v>
      </c>
      <c r="W449" s="12" t="s">
        <v>3715</v>
      </c>
      <c r="X449" s="12" t="s">
        <v>3715</v>
      </c>
      <c r="Y449" s="12" t="s">
        <v>3715</v>
      </c>
      <c r="Z449" s="12" t="s">
        <v>3715</v>
      </c>
      <c r="AA449" s="12" t="s">
        <v>3715</v>
      </c>
      <c r="AB449" s="12" t="s">
        <v>3715</v>
      </c>
      <c r="AC449" s="12" t="s">
        <v>3715</v>
      </c>
      <c r="AD449" s="12" t="s">
        <v>3715</v>
      </c>
      <c r="AE449" s="12" t="s">
        <v>3715</v>
      </c>
      <c r="AF449" s="12" t="s">
        <v>3715</v>
      </c>
      <c r="AG449" s="12" t="s">
        <v>3715</v>
      </c>
      <c r="AH449" s="12" t="s">
        <v>3715</v>
      </c>
    </row>
    <row r="450" spans="1:34" x14ac:dyDescent="0.2">
      <c r="A450" s="12" t="s">
        <v>1035</v>
      </c>
      <c r="B450">
        <f>LOOKUP(A450,'TMP2'!$A:$A,'TMP2'!$C:$C)</f>
        <v>19226.73</v>
      </c>
      <c r="C450">
        <f>LOOKUP(A450,'TMP2'!$A:$A,'TMP2'!$D:$D)</f>
        <v>98091.33</v>
      </c>
      <c r="D450">
        <f>MATCH(A450,'TMP2'!A:A,0)</f>
        <v>800</v>
      </c>
      <c r="E450" s="12">
        <v>20.2</v>
      </c>
      <c r="F450" s="12">
        <v>20.399999999999999</v>
      </c>
      <c r="G450" s="12" t="s">
        <v>3844</v>
      </c>
      <c r="H450" s="12">
        <v>10.9</v>
      </c>
      <c r="I450" s="12">
        <v>34</v>
      </c>
      <c r="J450" s="12">
        <v>21.3</v>
      </c>
      <c r="K450" s="12">
        <v>12.7</v>
      </c>
      <c r="L450" s="12">
        <v>0</v>
      </c>
      <c r="M450" s="12">
        <v>2.27</v>
      </c>
      <c r="N450" s="12">
        <v>2.0468890892696123</v>
      </c>
      <c r="O450" s="12">
        <v>2.67</v>
      </c>
      <c r="P450" s="12">
        <v>0.3044185022026431</v>
      </c>
      <c r="Q450" s="12">
        <v>0.23337487293272899</v>
      </c>
      <c r="R450" s="12">
        <v>95.601942028566086</v>
      </c>
      <c r="S450" t="s">
        <v>951</v>
      </c>
      <c r="T450" s="12" t="s">
        <v>3715</v>
      </c>
      <c r="U450" s="12" t="s">
        <v>3715</v>
      </c>
      <c r="W450" s="12">
        <v>50.95</v>
      </c>
      <c r="X450" s="12">
        <v>22.4</v>
      </c>
      <c r="Y450" s="12" t="s">
        <v>3715</v>
      </c>
      <c r="Z450" s="12" t="s">
        <v>3715</v>
      </c>
      <c r="AA450" s="12" t="s">
        <v>3715</v>
      </c>
      <c r="AB450" s="12" t="s">
        <v>3715</v>
      </c>
      <c r="AC450" s="12" t="s">
        <v>3715</v>
      </c>
      <c r="AD450" s="12" t="s">
        <v>3715</v>
      </c>
      <c r="AE450" s="12" t="s">
        <v>3715</v>
      </c>
      <c r="AF450" s="12" t="s">
        <v>3715</v>
      </c>
      <c r="AG450" s="12" t="s">
        <v>3715</v>
      </c>
      <c r="AH450" s="12" t="s">
        <v>3715</v>
      </c>
    </row>
    <row r="451" spans="1:34" x14ac:dyDescent="0.2">
      <c r="A451" s="12" t="s">
        <v>1047</v>
      </c>
      <c r="B451">
        <f>LOOKUP(A451,'TMP2'!$A:$A,'TMP2'!$C:$C)</f>
        <v>19190.689999999999</v>
      </c>
      <c r="C451">
        <f>LOOKUP(A451,'TMP2'!$A:$A,'TMP2'!$D:$D)</f>
        <v>98131.4</v>
      </c>
      <c r="D451">
        <f>MATCH(A451,'TMP2'!A:A,0)</f>
        <v>812</v>
      </c>
      <c r="E451" s="12">
        <v>17.3</v>
      </c>
      <c r="F451" s="12">
        <v>17.5</v>
      </c>
      <c r="G451" s="12" t="s">
        <v>3844</v>
      </c>
      <c r="H451" s="12">
        <v>15.5</v>
      </c>
      <c r="I451" s="12">
        <v>31.6</v>
      </c>
      <c r="J451" s="12">
        <v>18</v>
      </c>
      <c r="K451" s="12">
        <v>13.600000000000001</v>
      </c>
      <c r="L451" s="12">
        <v>0</v>
      </c>
      <c r="M451" s="12">
        <v>2.15</v>
      </c>
      <c r="N451" s="12">
        <v>1.8614718614718613</v>
      </c>
      <c r="O451" s="12">
        <v>2.67</v>
      </c>
      <c r="P451" s="12">
        <v>0.43434883720930229</v>
      </c>
      <c r="Q451" s="12">
        <v>0.30281952753862901</v>
      </c>
      <c r="R451" s="12">
        <v>95.280558976280986</v>
      </c>
      <c r="S451" t="s">
        <v>951</v>
      </c>
      <c r="T451" s="12" t="s">
        <v>3715</v>
      </c>
      <c r="U451" s="12" t="s">
        <v>3715</v>
      </c>
      <c r="W451" s="12" t="s">
        <v>3715</v>
      </c>
      <c r="X451" s="12" t="s">
        <v>3715</v>
      </c>
      <c r="Y451" s="12" t="s">
        <v>3715</v>
      </c>
      <c r="Z451" s="12" t="s">
        <v>3715</v>
      </c>
      <c r="AA451" s="12" t="s">
        <v>3715</v>
      </c>
      <c r="AB451" s="12" t="s">
        <v>3715</v>
      </c>
      <c r="AC451" s="12" t="s">
        <v>3715</v>
      </c>
      <c r="AD451" s="12" t="s">
        <v>3715</v>
      </c>
      <c r="AE451" s="12" t="s">
        <v>3715</v>
      </c>
      <c r="AF451" s="12" t="s">
        <v>3715</v>
      </c>
      <c r="AG451" s="12" t="s">
        <v>3715</v>
      </c>
      <c r="AH451" s="12" t="s">
        <v>3715</v>
      </c>
    </row>
    <row r="452" spans="1:34" x14ac:dyDescent="0.2">
      <c r="A452" s="12" t="s">
        <v>1057</v>
      </c>
      <c r="B452">
        <f>LOOKUP(A452,'TMP2'!$A:$A,'TMP2'!$C:$C)</f>
        <v>19154.28</v>
      </c>
      <c r="C452">
        <f>LOOKUP(A452,'TMP2'!$A:$A,'TMP2'!$D:$D)</f>
        <v>98131.199999999997</v>
      </c>
      <c r="D452">
        <f>MATCH(A452,'TMP2'!A:A,0)</f>
        <v>822</v>
      </c>
      <c r="E452" s="12">
        <v>20.7</v>
      </c>
      <c r="F452" s="12">
        <v>20.9</v>
      </c>
      <c r="G452" s="12" t="s">
        <v>3844</v>
      </c>
      <c r="H452" s="12">
        <v>15.4</v>
      </c>
      <c r="I452" s="12">
        <v>23.9</v>
      </c>
      <c r="J452" s="12">
        <v>14.8</v>
      </c>
      <c r="K452" s="12">
        <v>9.0999999999999979</v>
      </c>
      <c r="L452" s="12">
        <v>6.5934065934065908E-2</v>
      </c>
      <c r="M452" s="12">
        <v>2.09</v>
      </c>
      <c r="N452" s="12">
        <v>1.8110918544194108</v>
      </c>
      <c r="O452" s="12">
        <v>2.67</v>
      </c>
      <c r="P452" s="12">
        <v>0.47424880382775125</v>
      </c>
      <c r="Q452" s="12">
        <v>0.32168844403767399</v>
      </c>
      <c r="R452" s="12">
        <v>86.701325692608805</v>
      </c>
      <c r="S452" t="s">
        <v>951</v>
      </c>
      <c r="T452" s="12">
        <v>0.19600000000000001</v>
      </c>
      <c r="U452" s="12">
        <v>7.5570000000000004</v>
      </c>
      <c r="W452" s="12" t="s">
        <v>3715</v>
      </c>
      <c r="X452" s="12" t="s">
        <v>3715</v>
      </c>
      <c r="Y452" s="12" t="s">
        <v>3715</v>
      </c>
      <c r="Z452" s="12" t="s">
        <v>3715</v>
      </c>
      <c r="AA452" s="12" t="s">
        <v>3715</v>
      </c>
      <c r="AB452" s="12" t="s">
        <v>3715</v>
      </c>
      <c r="AC452" s="12" t="s">
        <v>3715</v>
      </c>
      <c r="AD452" s="12" t="s">
        <v>3715</v>
      </c>
      <c r="AE452" s="12" t="s">
        <v>3715</v>
      </c>
      <c r="AF452" s="12" t="s">
        <v>3715</v>
      </c>
      <c r="AG452" s="12" t="s">
        <v>3715</v>
      </c>
      <c r="AH452" s="12" t="s">
        <v>3715</v>
      </c>
    </row>
    <row r="453" spans="1:34" x14ac:dyDescent="0.2">
      <c r="A453" s="12" t="s">
        <v>1268</v>
      </c>
      <c r="B453">
        <f>LOOKUP(A453,'TMP2'!$A:$A,'TMP2'!$C:$C)</f>
        <v>17840.3</v>
      </c>
      <c r="C453">
        <f>LOOKUP(A453,'TMP2'!$A:$A,'TMP2'!$D:$D)</f>
        <v>105112.25</v>
      </c>
      <c r="D453">
        <f>MATCH(A453,'TMP2'!A:A,0)</f>
        <v>1040</v>
      </c>
      <c r="E453" s="12">
        <v>9.26</v>
      </c>
      <c r="F453" s="12">
        <v>9.4600000000000009</v>
      </c>
      <c r="G453" s="12" t="s">
        <v>3844</v>
      </c>
      <c r="H453" s="12">
        <v>13.8</v>
      </c>
      <c r="I453" s="12">
        <v>18.100000000000001</v>
      </c>
      <c r="J453" s="12">
        <v>41</v>
      </c>
      <c r="K453" s="12">
        <v>24</v>
      </c>
      <c r="L453" s="12">
        <v>0</v>
      </c>
      <c r="M453" s="12">
        <v>2.09</v>
      </c>
      <c r="N453" s="12">
        <v>1.7696867061812023</v>
      </c>
      <c r="O453" s="12">
        <v>2.69</v>
      </c>
      <c r="P453" s="12">
        <v>0.52004306220095708</v>
      </c>
      <c r="Q453" s="12">
        <v>0.34212390104787999</v>
      </c>
      <c r="R453" s="12">
        <v>93.624939046269603</v>
      </c>
      <c r="S453" s="9" t="s">
        <v>2293</v>
      </c>
      <c r="T453" s="12">
        <v>0.32300000000000001</v>
      </c>
      <c r="U453" s="12">
        <v>6.5659999999999998</v>
      </c>
      <c r="W453" s="12">
        <v>18.8</v>
      </c>
      <c r="X453" s="12">
        <v>20.6</v>
      </c>
      <c r="Y453" s="12" t="s">
        <v>3715</v>
      </c>
      <c r="Z453" s="12" t="s">
        <v>3715</v>
      </c>
      <c r="AA453" s="12" t="s">
        <v>3715</v>
      </c>
      <c r="AB453" s="12" t="s">
        <v>3715</v>
      </c>
      <c r="AC453" s="12" t="s">
        <v>3715</v>
      </c>
      <c r="AD453" s="12" t="s">
        <v>3715</v>
      </c>
      <c r="AE453" s="12" t="s">
        <v>3715</v>
      </c>
      <c r="AF453" s="12" t="s">
        <v>3715</v>
      </c>
      <c r="AG453" s="12" t="s">
        <v>3715</v>
      </c>
      <c r="AH453" s="12" t="s">
        <v>3715</v>
      </c>
    </row>
    <row r="454" spans="1:34" x14ac:dyDescent="0.2">
      <c r="A454" s="12" t="s">
        <v>253</v>
      </c>
      <c r="B454">
        <f>LOOKUP(A454,'TMP2'!$A:$A,'TMP2'!$C:$C)</f>
        <v>17640.841</v>
      </c>
      <c r="C454">
        <f>LOOKUP(A454,'TMP2'!$A:$A,'TMP2'!$D:$D)</f>
        <v>105624.745</v>
      </c>
      <c r="D454">
        <f>MATCH(A454,'TMP2'!A:A,0)</f>
        <v>448</v>
      </c>
      <c r="E454" s="12">
        <v>19.45</v>
      </c>
      <c r="F454" s="12">
        <v>19.649999999999999</v>
      </c>
      <c r="G454" s="12" t="s">
        <v>1694</v>
      </c>
      <c r="H454" s="12" t="s">
        <v>3721</v>
      </c>
      <c r="I454" s="12" t="s">
        <v>3779</v>
      </c>
      <c r="J454" s="12" t="s">
        <v>3780</v>
      </c>
      <c r="K454" s="12" t="s">
        <v>3781</v>
      </c>
      <c r="L454" s="12" t="s">
        <v>3782</v>
      </c>
      <c r="M454" s="12" t="s">
        <v>3783</v>
      </c>
      <c r="N454" s="12" t="s">
        <v>3784</v>
      </c>
      <c r="O454" s="12" t="s">
        <v>3749</v>
      </c>
      <c r="P454" s="12" t="s">
        <v>3785</v>
      </c>
      <c r="Q454" s="12">
        <v>0.438</v>
      </c>
      <c r="R454" s="12" t="s">
        <v>3786</v>
      </c>
      <c r="S454" t="s">
        <v>1727</v>
      </c>
      <c r="T454" s="12" t="s">
        <v>3787</v>
      </c>
      <c r="U454" s="12" t="s">
        <v>3788</v>
      </c>
      <c r="W454" s="12" t="s">
        <v>3789</v>
      </c>
      <c r="X454" s="12" t="s">
        <v>3790</v>
      </c>
      <c r="Y454" s="12" t="s">
        <v>3715</v>
      </c>
      <c r="Z454" s="12" t="s">
        <v>3715</v>
      </c>
      <c r="AA454" s="12" t="s">
        <v>3715</v>
      </c>
      <c r="AB454" s="12" t="s">
        <v>3715</v>
      </c>
      <c r="AC454" s="12" t="s">
        <v>3715</v>
      </c>
      <c r="AD454" s="12" t="s">
        <v>3715</v>
      </c>
      <c r="AE454" s="12" t="s">
        <v>3715</v>
      </c>
      <c r="AF454" s="12" t="s">
        <v>3715</v>
      </c>
      <c r="AG454" s="12" t="s">
        <v>3715</v>
      </c>
      <c r="AH454" s="12" t="s">
        <v>3715</v>
      </c>
    </row>
    <row r="455" spans="1:34" x14ac:dyDescent="0.2">
      <c r="A455" s="12" t="s">
        <v>253</v>
      </c>
      <c r="B455">
        <f>LOOKUP(A455,'TMP2'!$A:$A,'TMP2'!$C:$C)</f>
        <v>17640.841</v>
      </c>
      <c r="C455">
        <f>LOOKUP(A455,'TMP2'!$A:$A,'TMP2'!$D:$D)</f>
        <v>105624.745</v>
      </c>
      <c r="D455">
        <f>MATCH(A455,'TMP2'!A:A,0)</f>
        <v>448</v>
      </c>
      <c r="E455" s="12">
        <v>19.649999999999999</v>
      </c>
      <c r="F455" s="12">
        <v>19.850000000000001</v>
      </c>
      <c r="G455" s="12" t="s">
        <v>1694</v>
      </c>
      <c r="H455" s="12" t="s">
        <v>3721</v>
      </c>
      <c r="I455" s="12" t="s">
        <v>3779</v>
      </c>
      <c r="J455" s="12" t="s">
        <v>3780</v>
      </c>
      <c r="K455" s="12" t="s">
        <v>3781</v>
      </c>
      <c r="L455" s="12" t="s">
        <v>3782</v>
      </c>
      <c r="M455" s="12" t="s">
        <v>3783</v>
      </c>
      <c r="N455" s="12" t="s">
        <v>3784</v>
      </c>
      <c r="O455" s="12" t="s">
        <v>3749</v>
      </c>
      <c r="P455" s="12" t="s">
        <v>3785</v>
      </c>
      <c r="Q455" s="12">
        <v>0.438</v>
      </c>
      <c r="R455" s="12" t="s">
        <v>3786</v>
      </c>
      <c r="S455" t="s">
        <v>1727</v>
      </c>
      <c r="T455" s="12" t="s">
        <v>3787</v>
      </c>
      <c r="U455" s="12" t="s">
        <v>3788</v>
      </c>
      <c r="W455" s="12" t="s">
        <v>3789</v>
      </c>
      <c r="X455" s="12" t="s">
        <v>3790</v>
      </c>
      <c r="Y455" s="12" t="s">
        <v>3715</v>
      </c>
      <c r="Z455" s="12" t="s">
        <v>3715</v>
      </c>
      <c r="AA455" s="12" t="s">
        <v>3715</v>
      </c>
      <c r="AB455" s="12" t="s">
        <v>3715</v>
      </c>
      <c r="AC455" s="12" t="s">
        <v>3715</v>
      </c>
      <c r="AD455" s="12" t="s">
        <v>3715</v>
      </c>
      <c r="AE455" s="12" t="s">
        <v>3715</v>
      </c>
      <c r="AF455" s="12" t="s">
        <v>3715</v>
      </c>
      <c r="AG455" s="12" t="s">
        <v>3715</v>
      </c>
      <c r="AH455" s="12" t="s">
        <v>3715</v>
      </c>
    </row>
    <row r="456" spans="1:34" x14ac:dyDescent="0.2">
      <c r="A456" s="12" t="s">
        <v>254</v>
      </c>
      <c r="B456">
        <f>LOOKUP(A456,'TMP2'!$A:$A,'TMP2'!$C:$C)</f>
        <v>17597.537</v>
      </c>
      <c r="C456">
        <f>LOOKUP(A456,'TMP2'!$A:$A,'TMP2'!$D:$D)</f>
        <v>105620.247</v>
      </c>
      <c r="D456">
        <f>MATCH(A456,'TMP2'!A:A,0)</f>
        <v>449</v>
      </c>
      <c r="E456" s="12">
        <v>18.25</v>
      </c>
      <c r="F456" s="12">
        <v>18.45</v>
      </c>
      <c r="G456" s="12" t="s">
        <v>1694</v>
      </c>
      <c r="H456" s="12" t="s">
        <v>3721</v>
      </c>
      <c r="I456" s="12" t="s">
        <v>3779</v>
      </c>
      <c r="J456" s="12" t="s">
        <v>3780</v>
      </c>
      <c r="K456" s="12" t="s">
        <v>3781</v>
      </c>
      <c r="L456" s="12" t="s">
        <v>3782</v>
      </c>
      <c r="M456" s="12" t="s">
        <v>3783</v>
      </c>
      <c r="N456" s="12" t="s">
        <v>3784</v>
      </c>
      <c r="O456" s="12" t="s">
        <v>3749</v>
      </c>
      <c r="P456" s="12" t="s">
        <v>3785</v>
      </c>
      <c r="Q456" s="12">
        <v>0.438</v>
      </c>
      <c r="R456" s="12" t="s">
        <v>3786</v>
      </c>
      <c r="S456" t="s">
        <v>1727</v>
      </c>
      <c r="T456" s="12" t="s">
        <v>3787</v>
      </c>
      <c r="U456" s="12" t="s">
        <v>3788</v>
      </c>
      <c r="W456" s="12" t="s">
        <v>3789</v>
      </c>
      <c r="X456" s="12" t="s">
        <v>3790</v>
      </c>
      <c r="Y456" s="12" t="s">
        <v>3715</v>
      </c>
      <c r="Z456" s="12" t="s">
        <v>3715</v>
      </c>
      <c r="AA456" s="12" t="s">
        <v>3715</v>
      </c>
      <c r="AB456" s="12" t="s">
        <v>3715</v>
      </c>
      <c r="AC456" s="12" t="s">
        <v>3715</v>
      </c>
      <c r="AD456" s="12" t="s">
        <v>3715</v>
      </c>
      <c r="AE456" s="12" t="s">
        <v>3715</v>
      </c>
      <c r="AF456" s="12" t="s">
        <v>3715</v>
      </c>
      <c r="AG456" s="12" t="s">
        <v>3715</v>
      </c>
      <c r="AH456" s="12" t="s">
        <v>3715</v>
      </c>
    </row>
    <row r="457" spans="1:34" x14ac:dyDescent="0.2">
      <c r="A457" s="12" t="s">
        <v>256</v>
      </c>
      <c r="B457">
        <f>LOOKUP(A457,'TMP2'!$A:$A,'TMP2'!$C:$C)</f>
        <v>17607.126</v>
      </c>
      <c r="C457">
        <f>LOOKUP(A457,'TMP2'!$A:$A,'TMP2'!$D:$D)</f>
        <v>105606.87699999999</v>
      </c>
      <c r="D457">
        <f>MATCH(A457,'TMP2'!A:A,0)</f>
        <v>451</v>
      </c>
      <c r="E457" s="12">
        <v>16.399999999999999</v>
      </c>
      <c r="F457" s="12">
        <v>16.600000000000001</v>
      </c>
      <c r="G457" s="12" t="s">
        <v>1694</v>
      </c>
      <c r="H457" s="12" t="s">
        <v>3721</v>
      </c>
      <c r="I457" s="12" t="s">
        <v>3779</v>
      </c>
      <c r="J457" s="12" t="s">
        <v>3780</v>
      </c>
      <c r="K457" s="12" t="s">
        <v>3781</v>
      </c>
      <c r="L457" s="12" t="s">
        <v>3782</v>
      </c>
      <c r="M457" s="12" t="s">
        <v>3783</v>
      </c>
      <c r="N457" s="12" t="s">
        <v>3784</v>
      </c>
      <c r="O457" s="12" t="s">
        <v>3749</v>
      </c>
      <c r="P457" s="12" t="s">
        <v>3785</v>
      </c>
      <c r="Q457" s="12">
        <v>0.438</v>
      </c>
      <c r="R457" s="12" t="s">
        <v>3786</v>
      </c>
      <c r="S457" t="s">
        <v>1727</v>
      </c>
      <c r="T457" s="12" t="s">
        <v>3787</v>
      </c>
      <c r="U457" s="12" t="s">
        <v>3788</v>
      </c>
      <c r="W457" s="12" t="s">
        <v>3789</v>
      </c>
      <c r="X457" s="12" t="s">
        <v>3790</v>
      </c>
      <c r="Y457" s="12" t="s">
        <v>3715</v>
      </c>
      <c r="Z457" s="12" t="s">
        <v>3715</v>
      </c>
      <c r="AA457" s="12" t="s">
        <v>3715</v>
      </c>
      <c r="AB457" s="12" t="s">
        <v>3715</v>
      </c>
      <c r="AC457" s="12" t="s">
        <v>3715</v>
      </c>
      <c r="AD457" s="12" t="s">
        <v>3715</v>
      </c>
      <c r="AE457" s="12" t="s">
        <v>3715</v>
      </c>
      <c r="AF457" s="12" t="s">
        <v>3715</v>
      </c>
      <c r="AG457" s="12" t="s">
        <v>3715</v>
      </c>
      <c r="AH457" s="12" t="s">
        <v>3715</v>
      </c>
    </row>
    <row r="458" spans="1:34" x14ac:dyDescent="0.2">
      <c r="A458" s="12" t="s">
        <v>256</v>
      </c>
      <c r="B458">
        <f>LOOKUP(A458,'TMP2'!$A:$A,'TMP2'!$C:$C)</f>
        <v>17607.126</v>
      </c>
      <c r="C458">
        <f>LOOKUP(A458,'TMP2'!$A:$A,'TMP2'!$D:$D)</f>
        <v>105606.87699999999</v>
      </c>
      <c r="D458">
        <f>MATCH(A458,'TMP2'!A:A,0)</f>
        <v>451</v>
      </c>
      <c r="E458" s="12">
        <v>16.600000000000001</v>
      </c>
      <c r="F458" s="12">
        <v>16.8</v>
      </c>
      <c r="G458" s="12" t="s">
        <v>1694</v>
      </c>
      <c r="H458" s="12" t="s">
        <v>3721</v>
      </c>
      <c r="I458" s="12" t="s">
        <v>3779</v>
      </c>
      <c r="J458" s="12" t="s">
        <v>3780</v>
      </c>
      <c r="K458" s="12" t="s">
        <v>3781</v>
      </c>
      <c r="L458" s="12" t="s">
        <v>3782</v>
      </c>
      <c r="M458" s="12" t="s">
        <v>3783</v>
      </c>
      <c r="N458" s="12" t="s">
        <v>3784</v>
      </c>
      <c r="O458" s="12" t="s">
        <v>3749</v>
      </c>
      <c r="P458" s="12" t="s">
        <v>3785</v>
      </c>
      <c r="Q458" s="12">
        <v>0.438</v>
      </c>
      <c r="R458" s="12" t="s">
        <v>3786</v>
      </c>
      <c r="S458" t="s">
        <v>1727</v>
      </c>
      <c r="T458" s="12" t="s">
        <v>3787</v>
      </c>
      <c r="U458" s="12" t="s">
        <v>3788</v>
      </c>
      <c r="W458" s="12" t="s">
        <v>3789</v>
      </c>
      <c r="X458" s="12" t="s">
        <v>3790</v>
      </c>
      <c r="Y458" s="12" t="s">
        <v>3715</v>
      </c>
      <c r="Z458" s="12" t="s">
        <v>3715</v>
      </c>
      <c r="AA458" s="12" t="s">
        <v>3715</v>
      </c>
      <c r="AB458" s="12" t="s">
        <v>3715</v>
      </c>
      <c r="AC458" s="12" t="s">
        <v>3715</v>
      </c>
      <c r="AD458" s="12" t="s">
        <v>3715</v>
      </c>
      <c r="AE458" s="12" t="s">
        <v>3715</v>
      </c>
      <c r="AF458" s="12" t="s">
        <v>3715</v>
      </c>
      <c r="AG458" s="12" t="s">
        <v>3715</v>
      </c>
      <c r="AH458" s="12" t="s">
        <v>3715</v>
      </c>
    </row>
    <row r="459" spans="1:34" x14ac:dyDescent="0.2">
      <c r="A459" s="12" t="s">
        <v>256</v>
      </c>
      <c r="B459">
        <f>LOOKUP(A459,'TMP2'!$A:$A,'TMP2'!$C:$C)</f>
        <v>17607.126</v>
      </c>
      <c r="C459">
        <f>LOOKUP(A459,'TMP2'!$A:$A,'TMP2'!$D:$D)</f>
        <v>105606.87699999999</v>
      </c>
      <c r="D459">
        <f>MATCH(A459,'TMP2'!A:A,0)</f>
        <v>451</v>
      </c>
      <c r="E459" s="12">
        <v>20</v>
      </c>
      <c r="F459" s="12">
        <v>20.399999999999999</v>
      </c>
      <c r="G459" s="12" t="s">
        <v>1694</v>
      </c>
      <c r="H459" s="12" t="s">
        <v>3721</v>
      </c>
      <c r="I459" s="12" t="s">
        <v>3779</v>
      </c>
      <c r="J459" s="12" t="s">
        <v>3780</v>
      </c>
      <c r="K459" s="12" t="s">
        <v>3781</v>
      </c>
      <c r="L459" s="12" t="s">
        <v>3782</v>
      </c>
      <c r="M459" s="12" t="s">
        <v>3783</v>
      </c>
      <c r="N459" s="12" t="s">
        <v>3784</v>
      </c>
      <c r="O459" s="12" t="s">
        <v>3749</v>
      </c>
      <c r="P459" s="12" t="s">
        <v>3785</v>
      </c>
      <c r="Q459" s="12">
        <v>0.438</v>
      </c>
      <c r="R459" s="12" t="s">
        <v>3786</v>
      </c>
      <c r="S459" t="s">
        <v>1727</v>
      </c>
      <c r="T459" s="12" t="s">
        <v>3787</v>
      </c>
      <c r="U459" s="12" t="s">
        <v>3788</v>
      </c>
      <c r="W459" s="12" t="s">
        <v>3789</v>
      </c>
      <c r="X459" s="12" t="s">
        <v>3790</v>
      </c>
      <c r="Y459" s="12" t="s">
        <v>3715</v>
      </c>
      <c r="Z459" s="12" t="s">
        <v>3715</v>
      </c>
      <c r="AA459" s="12" t="s">
        <v>3715</v>
      </c>
      <c r="AB459" s="12" t="s">
        <v>3715</v>
      </c>
      <c r="AC459" s="12" t="s">
        <v>3715</v>
      </c>
      <c r="AD459" s="12" t="s">
        <v>3715</v>
      </c>
      <c r="AE459" s="12" t="s">
        <v>3715</v>
      </c>
      <c r="AF459" s="12" t="s">
        <v>3715</v>
      </c>
      <c r="AG459" s="12" t="s">
        <v>3715</v>
      </c>
      <c r="AH459" s="12" t="s">
        <v>3715</v>
      </c>
    </row>
    <row r="460" spans="1:34" x14ac:dyDescent="0.2">
      <c r="A460" s="12" t="s">
        <v>259</v>
      </c>
      <c r="B460">
        <f>LOOKUP(A460,'TMP2'!$A:$A,'TMP2'!$C:$C)</f>
        <v>17633.113000000001</v>
      </c>
      <c r="C460">
        <f>LOOKUP(A460,'TMP2'!$A:$A,'TMP2'!$D:$D)</f>
        <v>105579.91499999999</v>
      </c>
      <c r="D460">
        <f>MATCH(A460,'TMP2'!A:A,0)</f>
        <v>454</v>
      </c>
      <c r="E460" s="12">
        <v>17.95</v>
      </c>
      <c r="F460" s="12">
        <v>18.149999999999999</v>
      </c>
      <c r="G460" s="12" t="s">
        <v>1694</v>
      </c>
      <c r="H460" s="12" t="s">
        <v>3721</v>
      </c>
      <c r="I460" s="12" t="s">
        <v>3779</v>
      </c>
      <c r="J460" s="12" t="s">
        <v>3780</v>
      </c>
      <c r="K460" s="12" t="s">
        <v>3781</v>
      </c>
      <c r="L460" s="12" t="s">
        <v>3782</v>
      </c>
      <c r="M460" s="12" t="s">
        <v>3783</v>
      </c>
      <c r="N460" s="12" t="s">
        <v>3784</v>
      </c>
      <c r="O460" s="12" t="s">
        <v>3749</v>
      </c>
      <c r="P460" s="12" t="s">
        <v>3785</v>
      </c>
      <c r="Q460" s="12">
        <v>0.438</v>
      </c>
      <c r="R460" s="12" t="s">
        <v>3786</v>
      </c>
      <c r="S460" t="s">
        <v>1727</v>
      </c>
      <c r="T460" s="12" t="s">
        <v>3787</v>
      </c>
      <c r="U460" s="12" t="s">
        <v>3788</v>
      </c>
      <c r="W460" s="12" t="s">
        <v>3789</v>
      </c>
      <c r="X460" s="12" t="s">
        <v>3790</v>
      </c>
      <c r="Y460" s="12" t="s">
        <v>3715</v>
      </c>
      <c r="Z460" s="12" t="s">
        <v>3715</v>
      </c>
      <c r="AA460" s="12" t="s">
        <v>3715</v>
      </c>
      <c r="AB460" s="12" t="s">
        <v>3715</v>
      </c>
      <c r="AC460" s="12" t="s">
        <v>3715</v>
      </c>
      <c r="AD460" s="12" t="s">
        <v>3715</v>
      </c>
      <c r="AE460" s="12" t="s">
        <v>3715</v>
      </c>
      <c r="AF460" s="12" t="s">
        <v>3715</v>
      </c>
      <c r="AG460" s="12" t="s">
        <v>3715</v>
      </c>
      <c r="AH460" s="12" t="s">
        <v>3715</v>
      </c>
    </row>
    <row r="461" spans="1:34" x14ac:dyDescent="0.2">
      <c r="A461" s="12" t="s">
        <v>259</v>
      </c>
      <c r="B461">
        <f>LOOKUP(A461,'TMP2'!$A:$A,'TMP2'!$C:$C)</f>
        <v>17633.113000000001</v>
      </c>
      <c r="C461">
        <f>LOOKUP(A461,'TMP2'!$A:$A,'TMP2'!$D:$D)</f>
        <v>105579.91499999999</v>
      </c>
      <c r="D461">
        <f>MATCH(A461,'TMP2'!A:A,0)</f>
        <v>454</v>
      </c>
      <c r="E461" s="12">
        <v>18.149999999999999</v>
      </c>
      <c r="F461" s="12">
        <v>18.350000000000001</v>
      </c>
      <c r="G461" s="12" t="s">
        <v>1694</v>
      </c>
      <c r="H461" s="12" t="s">
        <v>3721</v>
      </c>
      <c r="I461" s="12" t="s">
        <v>3779</v>
      </c>
      <c r="J461" s="12" t="s">
        <v>3780</v>
      </c>
      <c r="K461" s="12" t="s">
        <v>3781</v>
      </c>
      <c r="L461" s="12" t="s">
        <v>3782</v>
      </c>
      <c r="M461" s="12" t="s">
        <v>3783</v>
      </c>
      <c r="N461" s="12" t="s">
        <v>3784</v>
      </c>
      <c r="O461" s="12" t="s">
        <v>3749</v>
      </c>
      <c r="P461" s="12" t="s">
        <v>3785</v>
      </c>
      <c r="Q461" s="12">
        <v>0.438</v>
      </c>
      <c r="R461" s="12" t="s">
        <v>3786</v>
      </c>
      <c r="S461" t="s">
        <v>1727</v>
      </c>
      <c r="T461" s="12" t="s">
        <v>3787</v>
      </c>
      <c r="U461" s="12" t="s">
        <v>3788</v>
      </c>
      <c r="W461" s="12" t="s">
        <v>3789</v>
      </c>
      <c r="X461" s="12" t="s">
        <v>3790</v>
      </c>
      <c r="Y461" s="12" t="s">
        <v>3715</v>
      </c>
      <c r="Z461" s="12" t="s">
        <v>3715</v>
      </c>
      <c r="AA461" s="12" t="s">
        <v>3715</v>
      </c>
      <c r="AB461" s="12" t="s">
        <v>3715</v>
      </c>
      <c r="AC461" s="12" t="s">
        <v>3715</v>
      </c>
      <c r="AD461" s="12" t="s">
        <v>3715</v>
      </c>
      <c r="AE461" s="12" t="s">
        <v>3715</v>
      </c>
      <c r="AF461" s="12" t="s">
        <v>3715</v>
      </c>
      <c r="AG461" s="12" t="s">
        <v>3715</v>
      </c>
      <c r="AH461" s="12" t="s">
        <v>3715</v>
      </c>
    </row>
    <row r="462" spans="1:34" x14ac:dyDescent="0.2">
      <c r="A462" s="12" t="s">
        <v>260</v>
      </c>
      <c r="B462">
        <f>LOOKUP(A462,'TMP2'!$A:$A,'TMP2'!$C:$C)</f>
        <v>17609.233</v>
      </c>
      <c r="C462">
        <f>LOOKUP(A462,'TMP2'!$A:$A,'TMP2'!$D:$D)</f>
        <v>105579.00599999999</v>
      </c>
      <c r="D462">
        <f>MATCH(A462,'TMP2'!A:A,0)</f>
        <v>455</v>
      </c>
      <c r="E462" s="12">
        <v>17.600000000000001</v>
      </c>
      <c r="F462" s="12">
        <v>17.8</v>
      </c>
      <c r="G462" s="12" t="s">
        <v>1694</v>
      </c>
      <c r="H462" s="12" t="s">
        <v>3721</v>
      </c>
      <c r="I462" s="12" t="s">
        <v>3779</v>
      </c>
      <c r="J462" s="12" t="s">
        <v>3780</v>
      </c>
      <c r="K462" s="12" t="s">
        <v>3781</v>
      </c>
      <c r="L462" s="12" t="s">
        <v>3782</v>
      </c>
      <c r="M462" s="12" t="s">
        <v>3783</v>
      </c>
      <c r="N462" s="12" t="s">
        <v>3784</v>
      </c>
      <c r="O462" s="12" t="s">
        <v>3749</v>
      </c>
      <c r="P462" s="12" t="s">
        <v>3785</v>
      </c>
      <c r="Q462" s="12">
        <v>0.438</v>
      </c>
      <c r="R462" s="12" t="s">
        <v>3786</v>
      </c>
      <c r="S462" t="s">
        <v>1727</v>
      </c>
      <c r="T462" s="12" t="s">
        <v>3787</v>
      </c>
      <c r="U462" s="12" t="s">
        <v>3788</v>
      </c>
      <c r="W462" s="12" t="s">
        <v>3789</v>
      </c>
      <c r="X462" s="12" t="s">
        <v>3790</v>
      </c>
      <c r="Y462" s="12" t="s">
        <v>3715</v>
      </c>
      <c r="Z462" s="12" t="s">
        <v>3715</v>
      </c>
      <c r="AA462" s="12" t="s">
        <v>3715</v>
      </c>
      <c r="AB462" s="12" t="s">
        <v>3715</v>
      </c>
      <c r="AC462" s="12" t="s">
        <v>3715</v>
      </c>
      <c r="AD462" s="12" t="s">
        <v>3715</v>
      </c>
      <c r="AE462" s="12" t="s">
        <v>3715</v>
      </c>
      <c r="AF462" s="12" t="s">
        <v>3715</v>
      </c>
      <c r="AG462" s="12" t="s">
        <v>3715</v>
      </c>
      <c r="AH462" s="12" t="s">
        <v>3715</v>
      </c>
    </row>
    <row r="463" spans="1:34" x14ac:dyDescent="0.2">
      <c r="A463" s="12" t="s">
        <v>260</v>
      </c>
      <c r="B463">
        <f>LOOKUP(A463,'TMP2'!$A:$A,'TMP2'!$C:$C)</f>
        <v>17609.233</v>
      </c>
      <c r="C463">
        <f>LOOKUP(A463,'TMP2'!$A:$A,'TMP2'!$D:$D)</f>
        <v>105579.00599999999</v>
      </c>
      <c r="D463">
        <f>MATCH(A463,'TMP2'!A:A,0)</f>
        <v>455</v>
      </c>
      <c r="E463" s="12">
        <v>17.8</v>
      </c>
      <c r="F463" s="12">
        <v>18</v>
      </c>
      <c r="G463" s="12" t="s">
        <v>1694</v>
      </c>
      <c r="H463" s="12" t="s">
        <v>3721</v>
      </c>
      <c r="I463" s="12" t="s">
        <v>3779</v>
      </c>
      <c r="J463" s="12" t="s">
        <v>3780</v>
      </c>
      <c r="K463" s="12" t="s">
        <v>3781</v>
      </c>
      <c r="L463" s="12" t="s">
        <v>3782</v>
      </c>
      <c r="M463" s="12" t="s">
        <v>3783</v>
      </c>
      <c r="N463" s="12" t="s">
        <v>3784</v>
      </c>
      <c r="O463" s="12" t="s">
        <v>3749</v>
      </c>
      <c r="P463" s="12" t="s">
        <v>3785</v>
      </c>
      <c r="Q463" s="12">
        <v>0.438</v>
      </c>
      <c r="R463" s="12" t="s">
        <v>3786</v>
      </c>
      <c r="S463" t="s">
        <v>1727</v>
      </c>
      <c r="T463" s="12" t="s">
        <v>3787</v>
      </c>
      <c r="U463" s="12" t="s">
        <v>3788</v>
      </c>
      <c r="W463" s="12" t="s">
        <v>3789</v>
      </c>
      <c r="X463" s="12" t="s">
        <v>3790</v>
      </c>
      <c r="Y463" s="12" t="s">
        <v>3715</v>
      </c>
      <c r="Z463" s="12" t="s">
        <v>3715</v>
      </c>
      <c r="AA463" s="12" t="s">
        <v>3715</v>
      </c>
      <c r="AB463" s="12" t="s">
        <v>3715</v>
      </c>
      <c r="AC463" s="12" t="s">
        <v>3715</v>
      </c>
      <c r="AD463" s="12" t="s">
        <v>3715</v>
      </c>
      <c r="AE463" s="12" t="s">
        <v>3715</v>
      </c>
      <c r="AF463" s="12" t="s">
        <v>3715</v>
      </c>
      <c r="AG463" s="12" t="s">
        <v>3715</v>
      </c>
      <c r="AH463" s="12" t="s">
        <v>3715</v>
      </c>
    </row>
    <row r="464" spans="1:34" x14ac:dyDescent="0.2">
      <c r="A464" s="12" t="s">
        <v>262</v>
      </c>
      <c r="B464">
        <f>LOOKUP(A464,'TMP2'!$A:$A,'TMP2'!$C:$C)</f>
        <v>17607.705000000002</v>
      </c>
      <c r="C464">
        <f>LOOKUP(A464,'TMP2'!$A:$A,'TMP2'!$D:$D)</f>
        <v>105560.58</v>
      </c>
      <c r="D464">
        <f>MATCH(A464,'TMP2'!A:A,0)</f>
        <v>457</v>
      </c>
      <c r="E464" s="12">
        <v>17.149999999999999</v>
      </c>
      <c r="F464" s="12">
        <v>17.350000000000001</v>
      </c>
      <c r="G464" s="12" t="s">
        <v>1694</v>
      </c>
      <c r="H464" s="12" t="s">
        <v>3721</v>
      </c>
      <c r="I464" s="12" t="s">
        <v>3779</v>
      </c>
      <c r="J464" s="12" t="s">
        <v>3780</v>
      </c>
      <c r="K464" s="12" t="s">
        <v>3781</v>
      </c>
      <c r="L464" s="12" t="s">
        <v>3782</v>
      </c>
      <c r="M464" s="12" t="s">
        <v>3783</v>
      </c>
      <c r="N464" s="12" t="s">
        <v>3784</v>
      </c>
      <c r="O464" s="12" t="s">
        <v>3749</v>
      </c>
      <c r="P464" s="12" t="s">
        <v>3785</v>
      </c>
      <c r="Q464" s="12">
        <v>0.438</v>
      </c>
      <c r="R464" s="12" t="s">
        <v>3786</v>
      </c>
      <c r="S464" t="s">
        <v>1727</v>
      </c>
      <c r="T464" s="12" t="s">
        <v>3787</v>
      </c>
      <c r="U464" s="12" t="s">
        <v>3788</v>
      </c>
      <c r="W464" s="12" t="s">
        <v>3789</v>
      </c>
      <c r="X464" s="12" t="s">
        <v>3790</v>
      </c>
      <c r="Y464" s="12" t="s">
        <v>3715</v>
      </c>
      <c r="Z464" s="12" t="s">
        <v>3715</v>
      </c>
      <c r="AA464" s="12" t="s">
        <v>3715</v>
      </c>
      <c r="AB464" s="12" t="s">
        <v>3715</v>
      </c>
      <c r="AC464" s="12" t="s">
        <v>3715</v>
      </c>
      <c r="AD464" s="12" t="s">
        <v>3715</v>
      </c>
      <c r="AE464" s="12" t="s">
        <v>3715</v>
      </c>
      <c r="AF464" s="12" t="s">
        <v>3715</v>
      </c>
      <c r="AG464" s="12" t="s">
        <v>3715</v>
      </c>
      <c r="AH464" s="12" t="s">
        <v>3715</v>
      </c>
    </row>
    <row r="465" spans="1:34" x14ac:dyDescent="0.2">
      <c r="A465" s="12" t="s">
        <v>264</v>
      </c>
      <c r="B465">
        <f>LOOKUP(A465,'TMP2'!$A:$A,'TMP2'!$C:$C)</f>
        <v>17612.911</v>
      </c>
      <c r="C465">
        <f>LOOKUP(A465,'TMP2'!$A:$A,'TMP2'!$D:$D)</f>
        <v>105549.856</v>
      </c>
      <c r="D465">
        <f>MATCH(A465,'TMP2'!A:A,0)</f>
        <v>459</v>
      </c>
      <c r="E465" s="12">
        <v>15.6</v>
      </c>
      <c r="F465" s="12">
        <v>16</v>
      </c>
      <c r="G465" s="12" t="s">
        <v>1694</v>
      </c>
      <c r="H465" s="12" t="s">
        <v>3721</v>
      </c>
      <c r="I465" s="12" t="s">
        <v>3779</v>
      </c>
      <c r="J465" s="12" t="s">
        <v>3780</v>
      </c>
      <c r="K465" s="12" t="s">
        <v>3781</v>
      </c>
      <c r="L465" s="12" t="s">
        <v>3782</v>
      </c>
      <c r="M465" s="12" t="s">
        <v>3783</v>
      </c>
      <c r="N465" s="12" t="s">
        <v>3784</v>
      </c>
      <c r="O465" s="12" t="s">
        <v>3749</v>
      </c>
      <c r="P465" s="12" t="s">
        <v>3785</v>
      </c>
      <c r="Q465" s="12">
        <v>0.438</v>
      </c>
      <c r="R465" s="12" t="s">
        <v>3786</v>
      </c>
      <c r="S465" t="s">
        <v>1727</v>
      </c>
      <c r="T465" s="12" t="s">
        <v>3787</v>
      </c>
      <c r="U465" s="12" t="s">
        <v>3788</v>
      </c>
      <c r="W465" s="12" t="s">
        <v>3789</v>
      </c>
      <c r="X465" s="12" t="s">
        <v>3790</v>
      </c>
      <c r="Y465" s="12" t="s">
        <v>3715</v>
      </c>
      <c r="Z465" s="12" t="s">
        <v>3715</v>
      </c>
      <c r="AA465" s="12" t="s">
        <v>3715</v>
      </c>
      <c r="AB465" s="12" t="s">
        <v>3715</v>
      </c>
      <c r="AC465" s="12" t="s">
        <v>3715</v>
      </c>
      <c r="AD465" s="12" t="s">
        <v>3715</v>
      </c>
      <c r="AE465" s="12" t="s">
        <v>3715</v>
      </c>
      <c r="AF465" s="12" t="s">
        <v>3715</v>
      </c>
      <c r="AG465" s="12" t="s">
        <v>3715</v>
      </c>
      <c r="AH465" s="12" t="s">
        <v>3715</v>
      </c>
    </row>
    <row r="466" spans="1:34" x14ac:dyDescent="0.2">
      <c r="A466" s="12" t="s">
        <v>266</v>
      </c>
      <c r="B466">
        <f>LOOKUP(A466,'TMP2'!$A:$A,'TMP2'!$C:$C)</f>
        <v>17651.891</v>
      </c>
      <c r="C466">
        <f>LOOKUP(A466,'TMP2'!$A:$A,'TMP2'!$D:$D)</f>
        <v>105521.772</v>
      </c>
      <c r="D466">
        <f>MATCH(A466,'TMP2'!A:A,0)</f>
        <v>461</v>
      </c>
      <c r="E466" s="12">
        <v>17.899999999999999</v>
      </c>
      <c r="F466" s="12">
        <v>18.3</v>
      </c>
      <c r="G466" s="12" t="s">
        <v>1694</v>
      </c>
      <c r="H466" s="12" t="s">
        <v>3721</v>
      </c>
      <c r="I466" s="12" t="s">
        <v>3779</v>
      </c>
      <c r="J466" s="12" t="s">
        <v>3780</v>
      </c>
      <c r="K466" s="12" t="s">
        <v>3781</v>
      </c>
      <c r="L466" s="12" t="s">
        <v>3782</v>
      </c>
      <c r="M466" s="12" t="s">
        <v>3783</v>
      </c>
      <c r="N466" s="12" t="s">
        <v>3784</v>
      </c>
      <c r="O466" s="12" t="s">
        <v>3749</v>
      </c>
      <c r="P466" s="12" t="s">
        <v>3785</v>
      </c>
      <c r="Q466" s="12">
        <v>0.438</v>
      </c>
      <c r="R466" s="12" t="s">
        <v>3786</v>
      </c>
      <c r="S466" t="s">
        <v>1727</v>
      </c>
      <c r="T466" s="12" t="s">
        <v>3787</v>
      </c>
      <c r="U466" s="12" t="s">
        <v>3788</v>
      </c>
      <c r="W466" s="12" t="s">
        <v>3789</v>
      </c>
      <c r="X466" s="12" t="s">
        <v>3790</v>
      </c>
      <c r="Y466" s="12" t="s">
        <v>3715</v>
      </c>
      <c r="Z466" s="12" t="s">
        <v>3715</v>
      </c>
      <c r="AA466" s="12" t="s">
        <v>3715</v>
      </c>
      <c r="AB466" s="12" t="s">
        <v>3715</v>
      </c>
      <c r="AC466" s="12" t="s">
        <v>3715</v>
      </c>
      <c r="AD466" s="12" t="s">
        <v>3715</v>
      </c>
      <c r="AE466" s="12" t="s">
        <v>3715</v>
      </c>
      <c r="AF466" s="12" t="s">
        <v>3715</v>
      </c>
      <c r="AG466" s="12" t="s">
        <v>3715</v>
      </c>
      <c r="AH466" s="12" t="s">
        <v>3715</v>
      </c>
    </row>
    <row r="467" spans="1:34" x14ac:dyDescent="0.2">
      <c r="A467" s="12" t="s">
        <v>266</v>
      </c>
      <c r="B467">
        <f>LOOKUP(A467,'TMP2'!$A:$A,'TMP2'!$C:$C)</f>
        <v>17651.891</v>
      </c>
      <c r="C467">
        <f>LOOKUP(A467,'TMP2'!$A:$A,'TMP2'!$D:$D)</f>
        <v>105521.772</v>
      </c>
      <c r="D467">
        <f>MATCH(A467,'TMP2'!A:A,0)</f>
        <v>461</v>
      </c>
      <c r="E467" s="12">
        <v>20.75</v>
      </c>
      <c r="F467" s="12">
        <v>20.95</v>
      </c>
      <c r="G467" s="12" t="s">
        <v>1694</v>
      </c>
      <c r="H467" s="12" t="s">
        <v>3721</v>
      </c>
      <c r="I467" s="12" t="s">
        <v>3779</v>
      </c>
      <c r="J467" s="12" t="s">
        <v>3780</v>
      </c>
      <c r="K467" s="12" t="s">
        <v>3781</v>
      </c>
      <c r="L467" s="12" t="s">
        <v>3782</v>
      </c>
      <c r="M467" s="12" t="s">
        <v>3783</v>
      </c>
      <c r="N467" s="12" t="s">
        <v>3784</v>
      </c>
      <c r="O467" s="12" t="s">
        <v>3749</v>
      </c>
      <c r="P467" s="12" t="s">
        <v>3785</v>
      </c>
      <c r="Q467" s="12">
        <v>0.438</v>
      </c>
      <c r="R467" s="12" t="s">
        <v>3786</v>
      </c>
      <c r="S467" t="s">
        <v>1727</v>
      </c>
      <c r="T467" s="12" t="s">
        <v>3787</v>
      </c>
      <c r="U467" s="12" t="s">
        <v>3788</v>
      </c>
      <c r="W467" s="12" t="s">
        <v>3789</v>
      </c>
      <c r="X467" s="12" t="s">
        <v>3790</v>
      </c>
      <c r="Y467" s="12" t="s">
        <v>3715</v>
      </c>
      <c r="Z467" s="12" t="s">
        <v>3715</v>
      </c>
      <c r="AA467" s="12" t="s">
        <v>3715</v>
      </c>
      <c r="AB467" s="12" t="s">
        <v>3715</v>
      </c>
      <c r="AC467" s="12" t="s">
        <v>3715</v>
      </c>
      <c r="AD467" s="12" t="s">
        <v>3715</v>
      </c>
      <c r="AE467" s="12" t="s">
        <v>3715</v>
      </c>
      <c r="AF467" s="12" t="s">
        <v>3715</v>
      </c>
      <c r="AG467" s="12" t="s">
        <v>3715</v>
      </c>
      <c r="AH467" s="12" t="s">
        <v>3715</v>
      </c>
    </row>
    <row r="468" spans="1:34" x14ac:dyDescent="0.2">
      <c r="A468" s="12" t="s">
        <v>268</v>
      </c>
      <c r="B468">
        <f>LOOKUP(A468,'TMP2'!$A:$A,'TMP2'!$C:$C)</f>
        <v>17642.495999999999</v>
      </c>
      <c r="C468">
        <f>LOOKUP(A468,'TMP2'!$A:$A,'TMP2'!$D:$D)</f>
        <v>105504.96799999999</v>
      </c>
      <c r="D468">
        <f>MATCH(A468,'TMP2'!A:A,0)</f>
        <v>463</v>
      </c>
      <c r="E468" s="12">
        <v>17.850000000000001</v>
      </c>
      <c r="F468" s="12">
        <v>18.25</v>
      </c>
      <c r="G468" s="12" t="s">
        <v>1694</v>
      </c>
      <c r="H468" s="12" t="s">
        <v>3721</v>
      </c>
      <c r="I468" s="12" t="s">
        <v>3779</v>
      </c>
      <c r="J468" s="12" t="s">
        <v>3780</v>
      </c>
      <c r="K468" s="12" t="s">
        <v>3781</v>
      </c>
      <c r="L468" s="12" t="s">
        <v>3782</v>
      </c>
      <c r="M468" s="12" t="s">
        <v>3783</v>
      </c>
      <c r="N468" s="12" t="s">
        <v>3784</v>
      </c>
      <c r="O468" s="12" t="s">
        <v>3749</v>
      </c>
      <c r="P468" s="12" t="s">
        <v>3785</v>
      </c>
      <c r="Q468" s="12">
        <v>0.438</v>
      </c>
      <c r="R468" s="12" t="s">
        <v>3786</v>
      </c>
      <c r="S468" t="s">
        <v>1727</v>
      </c>
      <c r="T468" s="12" t="s">
        <v>3787</v>
      </c>
      <c r="U468" s="12" t="s">
        <v>3788</v>
      </c>
      <c r="W468" s="12" t="s">
        <v>3789</v>
      </c>
      <c r="X468" s="12" t="s">
        <v>3790</v>
      </c>
      <c r="Y468" s="12" t="s">
        <v>3715</v>
      </c>
      <c r="Z468" s="12" t="s">
        <v>3715</v>
      </c>
      <c r="AA468" s="12" t="s">
        <v>3715</v>
      </c>
      <c r="AB468" s="12" t="s">
        <v>3715</v>
      </c>
      <c r="AC468" s="12" t="s">
        <v>3715</v>
      </c>
      <c r="AD468" s="12" t="s">
        <v>3715</v>
      </c>
      <c r="AE468" s="12" t="s">
        <v>3715</v>
      </c>
      <c r="AF468" s="12" t="s">
        <v>3715</v>
      </c>
      <c r="AG468" s="12" t="s">
        <v>3715</v>
      </c>
      <c r="AH468" s="12" t="s">
        <v>3715</v>
      </c>
    </row>
    <row r="469" spans="1:34" x14ac:dyDescent="0.2">
      <c r="A469" s="12" t="s">
        <v>274</v>
      </c>
      <c r="B469">
        <f>LOOKUP(A469,'TMP2'!$A:$A,'TMP2'!$C:$C)</f>
        <v>17658.142</v>
      </c>
      <c r="C469">
        <f>LOOKUP(A469,'TMP2'!$A:$A,'TMP2'!$D:$D)</f>
        <v>105462.261</v>
      </c>
      <c r="D469">
        <f>MATCH(A469,'TMP2'!A:A,0)</f>
        <v>469</v>
      </c>
      <c r="E469" s="12">
        <v>17.2</v>
      </c>
      <c r="F469" s="12">
        <v>17.600000000000001</v>
      </c>
      <c r="G469" s="12" t="s">
        <v>1694</v>
      </c>
      <c r="H469" s="12" t="s">
        <v>3721</v>
      </c>
      <c r="I469" s="12" t="s">
        <v>3779</v>
      </c>
      <c r="J469" s="12" t="s">
        <v>3780</v>
      </c>
      <c r="K469" s="12" t="s">
        <v>3781</v>
      </c>
      <c r="L469" s="12" t="s">
        <v>3782</v>
      </c>
      <c r="M469" s="12" t="s">
        <v>3783</v>
      </c>
      <c r="N469" s="12" t="s">
        <v>3784</v>
      </c>
      <c r="O469" s="12" t="s">
        <v>3749</v>
      </c>
      <c r="P469" s="12" t="s">
        <v>3785</v>
      </c>
      <c r="Q469" s="12">
        <v>0.438</v>
      </c>
      <c r="R469" s="12" t="s">
        <v>3786</v>
      </c>
      <c r="S469" t="s">
        <v>1727</v>
      </c>
      <c r="T469" s="12" t="s">
        <v>3787</v>
      </c>
      <c r="U469" s="12" t="s">
        <v>3788</v>
      </c>
      <c r="W469" s="12" t="s">
        <v>3789</v>
      </c>
      <c r="X469" s="12" t="s">
        <v>3790</v>
      </c>
      <c r="Y469" s="12" t="s">
        <v>3715</v>
      </c>
      <c r="Z469" s="12" t="s">
        <v>3715</v>
      </c>
      <c r="AA469" s="12" t="s">
        <v>3715</v>
      </c>
      <c r="AB469" s="12" t="s">
        <v>3715</v>
      </c>
      <c r="AC469" s="12" t="s">
        <v>3715</v>
      </c>
      <c r="AD469" s="12" t="s">
        <v>3715</v>
      </c>
      <c r="AE469" s="12" t="s">
        <v>3715</v>
      </c>
      <c r="AF469" s="12" t="s">
        <v>3715</v>
      </c>
      <c r="AG469" s="12" t="s">
        <v>3715</v>
      </c>
      <c r="AH469" s="12" t="s">
        <v>3715</v>
      </c>
    </row>
    <row r="470" spans="1:34" x14ac:dyDescent="0.2">
      <c r="A470" s="12" t="s">
        <v>274</v>
      </c>
      <c r="B470">
        <f>LOOKUP(A470,'TMP2'!$A:$A,'TMP2'!$C:$C)</f>
        <v>17658.142</v>
      </c>
      <c r="C470">
        <f>LOOKUP(A470,'TMP2'!$A:$A,'TMP2'!$D:$D)</f>
        <v>105462.261</v>
      </c>
      <c r="D470">
        <f>MATCH(A470,'TMP2'!A:A,0)</f>
        <v>469</v>
      </c>
      <c r="E470" s="12">
        <v>20.05</v>
      </c>
      <c r="F470" s="12">
        <v>20.25</v>
      </c>
      <c r="G470" s="12" t="s">
        <v>1694</v>
      </c>
      <c r="H470" s="12" t="s">
        <v>3721</v>
      </c>
      <c r="I470" s="12" t="s">
        <v>3779</v>
      </c>
      <c r="J470" s="12" t="s">
        <v>3780</v>
      </c>
      <c r="K470" s="12" t="s">
        <v>3781</v>
      </c>
      <c r="L470" s="12" t="s">
        <v>3782</v>
      </c>
      <c r="M470" s="12" t="s">
        <v>3783</v>
      </c>
      <c r="N470" s="12" t="s">
        <v>3784</v>
      </c>
      <c r="O470" s="12" t="s">
        <v>3749</v>
      </c>
      <c r="P470" s="12" t="s">
        <v>3785</v>
      </c>
      <c r="Q470" s="12">
        <v>0.438</v>
      </c>
      <c r="R470" s="12" t="s">
        <v>3786</v>
      </c>
      <c r="S470" t="s">
        <v>1727</v>
      </c>
      <c r="T470" s="12" t="s">
        <v>3787</v>
      </c>
      <c r="U470" s="12" t="s">
        <v>3788</v>
      </c>
      <c r="W470" s="12" t="s">
        <v>3789</v>
      </c>
      <c r="X470" s="12" t="s">
        <v>3790</v>
      </c>
      <c r="Y470" s="12" t="s">
        <v>3715</v>
      </c>
      <c r="Z470" s="12" t="s">
        <v>3715</v>
      </c>
      <c r="AA470" s="12" t="s">
        <v>3715</v>
      </c>
      <c r="AB470" s="12" t="s">
        <v>3715</v>
      </c>
      <c r="AC470" s="12" t="s">
        <v>3715</v>
      </c>
      <c r="AD470" s="12" t="s">
        <v>3715</v>
      </c>
      <c r="AE470" s="12" t="s">
        <v>3715</v>
      </c>
      <c r="AF470" s="12" t="s">
        <v>3715</v>
      </c>
      <c r="AG470" s="12" t="s">
        <v>3715</v>
      </c>
      <c r="AH470" s="12" t="s">
        <v>3715</v>
      </c>
    </row>
    <row r="471" spans="1:34" x14ac:dyDescent="0.2">
      <c r="A471" s="12" t="s">
        <v>274</v>
      </c>
      <c r="B471">
        <f>LOOKUP(A471,'TMP2'!$A:$A,'TMP2'!$C:$C)</f>
        <v>17658.142</v>
      </c>
      <c r="C471">
        <f>LOOKUP(A471,'TMP2'!$A:$A,'TMP2'!$D:$D)</f>
        <v>105462.261</v>
      </c>
      <c r="D471">
        <f>MATCH(A471,'TMP2'!A:A,0)</f>
        <v>469</v>
      </c>
      <c r="E471" s="12">
        <v>20.25</v>
      </c>
      <c r="F471" s="12">
        <v>20.45</v>
      </c>
      <c r="G471" s="12" t="s">
        <v>1694</v>
      </c>
      <c r="H471" s="12" t="s">
        <v>3721</v>
      </c>
      <c r="I471" s="12" t="s">
        <v>3779</v>
      </c>
      <c r="J471" s="12" t="s">
        <v>3780</v>
      </c>
      <c r="K471" s="12" t="s">
        <v>3781</v>
      </c>
      <c r="L471" s="12" t="s">
        <v>3782</v>
      </c>
      <c r="M471" s="12" t="s">
        <v>3783</v>
      </c>
      <c r="N471" s="12" t="s">
        <v>3784</v>
      </c>
      <c r="O471" s="12" t="s">
        <v>3749</v>
      </c>
      <c r="P471" s="12" t="s">
        <v>3785</v>
      </c>
      <c r="Q471" s="12">
        <v>0.438</v>
      </c>
      <c r="R471" s="12" t="s">
        <v>3786</v>
      </c>
      <c r="S471" t="s">
        <v>1727</v>
      </c>
      <c r="T471" s="12" t="s">
        <v>3787</v>
      </c>
      <c r="U471" s="12" t="s">
        <v>3788</v>
      </c>
      <c r="W471" s="12" t="s">
        <v>3789</v>
      </c>
      <c r="X471" s="12" t="s">
        <v>3790</v>
      </c>
      <c r="Y471" s="12" t="s">
        <v>3715</v>
      </c>
      <c r="Z471" s="12" t="s">
        <v>3715</v>
      </c>
      <c r="AA471" s="12" t="s">
        <v>3715</v>
      </c>
      <c r="AB471" s="12" t="s">
        <v>3715</v>
      </c>
      <c r="AC471" s="12" t="s">
        <v>3715</v>
      </c>
      <c r="AD471" s="12" t="s">
        <v>3715</v>
      </c>
      <c r="AE471" s="12" t="s">
        <v>3715</v>
      </c>
      <c r="AF471" s="12" t="s">
        <v>3715</v>
      </c>
      <c r="AG471" s="12" t="s">
        <v>3715</v>
      </c>
      <c r="AH471" s="12" t="s">
        <v>3715</v>
      </c>
    </row>
    <row r="472" spans="1:34" x14ac:dyDescent="0.2">
      <c r="A472" s="12" t="s">
        <v>276</v>
      </c>
      <c r="B472">
        <f>LOOKUP(A472,'TMP2'!$A:$A,'TMP2'!$C:$C)</f>
        <v>17648.317999999999</v>
      </c>
      <c r="C472">
        <f>LOOKUP(A472,'TMP2'!$A:$A,'TMP2'!$D:$D)</f>
        <v>105449.68799999999</v>
      </c>
      <c r="D472">
        <f>MATCH(A472,'TMP2'!A:A,0)</f>
        <v>471</v>
      </c>
      <c r="E472" s="12">
        <v>18</v>
      </c>
      <c r="F472" s="12">
        <v>18.399999999999999</v>
      </c>
      <c r="G472" s="12" t="s">
        <v>1694</v>
      </c>
      <c r="H472" s="12" t="s">
        <v>3721</v>
      </c>
      <c r="I472" s="12" t="s">
        <v>3779</v>
      </c>
      <c r="J472" s="12" t="s">
        <v>3780</v>
      </c>
      <c r="K472" s="12" t="s">
        <v>3781</v>
      </c>
      <c r="L472" s="12" t="s">
        <v>3782</v>
      </c>
      <c r="M472" s="12" t="s">
        <v>3783</v>
      </c>
      <c r="N472" s="12" t="s">
        <v>3784</v>
      </c>
      <c r="O472" s="12" t="s">
        <v>3749</v>
      </c>
      <c r="P472" s="12" t="s">
        <v>3785</v>
      </c>
      <c r="Q472" s="12">
        <v>0.438</v>
      </c>
      <c r="R472" s="12" t="s">
        <v>3786</v>
      </c>
      <c r="S472" t="s">
        <v>1727</v>
      </c>
      <c r="T472" s="12" t="s">
        <v>3787</v>
      </c>
      <c r="U472" s="12" t="s">
        <v>3788</v>
      </c>
      <c r="W472" s="12" t="s">
        <v>3789</v>
      </c>
      <c r="X472" s="12" t="s">
        <v>3790</v>
      </c>
      <c r="Y472" s="12" t="s">
        <v>3715</v>
      </c>
      <c r="Z472" s="12" t="s">
        <v>3715</v>
      </c>
      <c r="AA472" s="12" t="s">
        <v>3715</v>
      </c>
      <c r="AB472" s="12" t="s">
        <v>3715</v>
      </c>
      <c r="AC472" s="12" t="s">
        <v>3715</v>
      </c>
      <c r="AD472" s="12" t="s">
        <v>3715</v>
      </c>
      <c r="AE472" s="12" t="s">
        <v>3715</v>
      </c>
      <c r="AF472" s="12" t="s">
        <v>3715</v>
      </c>
      <c r="AG472" s="12" t="s">
        <v>3715</v>
      </c>
      <c r="AH472" s="12" t="s">
        <v>3715</v>
      </c>
    </row>
    <row r="473" spans="1:34" x14ac:dyDescent="0.2">
      <c r="A473" s="12" t="s">
        <v>278</v>
      </c>
      <c r="B473">
        <f>LOOKUP(A473,'TMP2'!$A:$A,'TMP2'!$C:$C)</f>
        <v>17625.323</v>
      </c>
      <c r="C473">
        <f>LOOKUP(A473,'TMP2'!$A:$A,'TMP2'!$D:$D)</f>
        <v>105435.538</v>
      </c>
      <c r="D473">
        <f>MATCH(A473,'TMP2'!A:A,0)</f>
        <v>473</v>
      </c>
      <c r="E473" s="12">
        <v>17.600000000000001</v>
      </c>
      <c r="F473" s="12">
        <v>18</v>
      </c>
      <c r="G473" s="12" t="s">
        <v>1694</v>
      </c>
      <c r="H473" s="12" t="s">
        <v>3721</v>
      </c>
      <c r="I473" s="12" t="s">
        <v>3779</v>
      </c>
      <c r="J473" s="12" t="s">
        <v>3780</v>
      </c>
      <c r="K473" s="12" t="s">
        <v>3781</v>
      </c>
      <c r="L473" s="12" t="s">
        <v>3782</v>
      </c>
      <c r="M473" s="12" t="s">
        <v>3783</v>
      </c>
      <c r="N473" s="12" t="s">
        <v>3784</v>
      </c>
      <c r="O473" s="12" t="s">
        <v>3749</v>
      </c>
      <c r="P473" s="12" t="s">
        <v>3785</v>
      </c>
      <c r="Q473" s="12">
        <v>0.438</v>
      </c>
      <c r="R473" s="12" t="s">
        <v>3786</v>
      </c>
      <c r="S473" t="s">
        <v>1727</v>
      </c>
      <c r="T473" s="12" t="s">
        <v>3787</v>
      </c>
      <c r="U473" s="12" t="s">
        <v>3788</v>
      </c>
      <c r="W473" s="12" t="s">
        <v>3789</v>
      </c>
      <c r="X473" s="12" t="s">
        <v>3790</v>
      </c>
      <c r="Y473" s="12" t="s">
        <v>3715</v>
      </c>
      <c r="Z473" s="12" t="s">
        <v>3715</v>
      </c>
      <c r="AA473" s="12" t="s">
        <v>3715</v>
      </c>
      <c r="AB473" s="12" t="s">
        <v>3715</v>
      </c>
      <c r="AC473" s="12" t="s">
        <v>3715</v>
      </c>
      <c r="AD473" s="12" t="s">
        <v>3715</v>
      </c>
      <c r="AE473" s="12" t="s">
        <v>3715</v>
      </c>
      <c r="AF473" s="12" t="s">
        <v>3715</v>
      </c>
      <c r="AG473" s="12" t="s">
        <v>3715</v>
      </c>
      <c r="AH473" s="12" t="s">
        <v>3715</v>
      </c>
    </row>
    <row r="474" spans="1:34" x14ac:dyDescent="0.2">
      <c r="A474" s="12" t="s">
        <v>280</v>
      </c>
      <c r="B474">
        <f>LOOKUP(A474,'TMP2'!$A:$A,'TMP2'!$C:$C)</f>
        <v>17615.502</v>
      </c>
      <c r="C474">
        <f>LOOKUP(A474,'TMP2'!$A:$A,'TMP2'!$D:$D)</f>
        <v>105418.99800000001</v>
      </c>
      <c r="D474">
        <f>MATCH(A474,'TMP2'!A:A,0)</f>
        <v>475</v>
      </c>
      <c r="E474" s="12">
        <v>18.5</v>
      </c>
      <c r="F474" s="12">
        <v>18.899999999999999</v>
      </c>
      <c r="G474" s="12" t="s">
        <v>1694</v>
      </c>
      <c r="H474" s="12" t="s">
        <v>3721</v>
      </c>
      <c r="I474" s="12" t="s">
        <v>3779</v>
      </c>
      <c r="J474" s="12" t="s">
        <v>3780</v>
      </c>
      <c r="K474" s="12" t="s">
        <v>3781</v>
      </c>
      <c r="L474" s="12" t="s">
        <v>3782</v>
      </c>
      <c r="M474" s="12" t="s">
        <v>3783</v>
      </c>
      <c r="N474" s="12" t="s">
        <v>3784</v>
      </c>
      <c r="O474" s="12" t="s">
        <v>3749</v>
      </c>
      <c r="P474" s="12" t="s">
        <v>3785</v>
      </c>
      <c r="Q474" s="12">
        <v>0.438</v>
      </c>
      <c r="R474" s="12" t="s">
        <v>3786</v>
      </c>
      <c r="S474" t="s">
        <v>1727</v>
      </c>
      <c r="T474" s="12" t="s">
        <v>3787</v>
      </c>
      <c r="U474" s="12" t="s">
        <v>3788</v>
      </c>
      <c r="W474" s="12" t="s">
        <v>3789</v>
      </c>
      <c r="X474" s="12" t="s">
        <v>3790</v>
      </c>
      <c r="Y474" s="12" t="s">
        <v>3715</v>
      </c>
      <c r="Z474" s="12" t="s">
        <v>3715</v>
      </c>
      <c r="AA474" s="12" t="s">
        <v>3715</v>
      </c>
      <c r="AB474" s="12" t="s">
        <v>3715</v>
      </c>
      <c r="AC474" s="12" t="s">
        <v>3715</v>
      </c>
      <c r="AD474" s="12" t="s">
        <v>3715</v>
      </c>
      <c r="AE474" s="12" t="s">
        <v>3715</v>
      </c>
      <c r="AF474" s="12" t="s">
        <v>3715</v>
      </c>
      <c r="AG474" s="12" t="s">
        <v>3715</v>
      </c>
      <c r="AH474" s="12" t="s">
        <v>3715</v>
      </c>
    </row>
    <row r="475" spans="1:34" x14ac:dyDescent="0.2">
      <c r="A475" s="12" t="s">
        <v>282</v>
      </c>
      <c r="B475">
        <f>LOOKUP(A475,'TMP2'!$A:$A,'TMP2'!$C:$C)</f>
        <v>17630.016</v>
      </c>
      <c r="C475">
        <f>LOOKUP(A475,'TMP2'!$A:$A,'TMP2'!$D:$D)</f>
        <v>105405.59699999999</v>
      </c>
      <c r="D475">
        <f>MATCH(A475,'TMP2'!A:A,0)</f>
        <v>477</v>
      </c>
      <c r="E475" s="12">
        <v>14.6</v>
      </c>
      <c r="F475" s="12">
        <v>15</v>
      </c>
      <c r="G475" s="12" t="s">
        <v>1694</v>
      </c>
      <c r="H475" s="12" t="s">
        <v>3721</v>
      </c>
      <c r="I475" s="12" t="s">
        <v>3779</v>
      </c>
      <c r="J475" s="12" t="s">
        <v>3780</v>
      </c>
      <c r="K475" s="12" t="s">
        <v>3781</v>
      </c>
      <c r="L475" s="12" t="s">
        <v>3782</v>
      </c>
      <c r="M475" s="12" t="s">
        <v>3783</v>
      </c>
      <c r="N475" s="12" t="s">
        <v>3784</v>
      </c>
      <c r="O475" s="12" t="s">
        <v>3749</v>
      </c>
      <c r="P475" s="12" t="s">
        <v>3785</v>
      </c>
      <c r="Q475" s="12">
        <v>0.438</v>
      </c>
      <c r="R475" s="12" t="s">
        <v>3786</v>
      </c>
      <c r="S475" t="s">
        <v>1727</v>
      </c>
      <c r="T475" s="12" t="s">
        <v>3787</v>
      </c>
      <c r="U475" s="12" t="s">
        <v>3788</v>
      </c>
      <c r="W475" s="12" t="s">
        <v>3789</v>
      </c>
      <c r="X475" s="12" t="s">
        <v>3790</v>
      </c>
      <c r="Y475" s="12" t="s">
        <v>3715</v>
      </c>
      <c r="Z475" s="12" t="s">
        <v>3715</v>
      </c>
      <c r="AA475" s="12" t="s">
        <v>3715</v>
      </c>
      <c r="AB475" s="12" t="s">
        <v>3715</v>
      </c>
      <c r="AC475" s="12" t="s">
        <v>3715</v>
      </c>
      <c r="AD475" s="12" t="s">
        <v>3715</v>
      </c>
      <c r="AE475" s="12" t="s">
        <v>3715</v>
      </c>
      <c r="AF475" s="12" t="s">
        <v>3715</v>
      </c>
      <c r="AG475" s="12" t="s">
        <v>3715</v>
      </c>
      <c r="AH475" s="12" t="s">
        <v>3715</v>
      </c>
    </row>
    <row r="476" spans="1:34" x14ac:dyDescent="0.2">
      <c r="A476" s="12" t="s">
        <v>282</v>
      </c>
      <c r="B476">
        <f>LOOKUP(A476,'TMP2'!$A:$A,'TMP2'!$C:$C)</f>
        <v>17630.016</v>
      </c>
      <c r="C476">
        <f>LOOKUP(A476,'TMP2'!$A:$A,'TMP2'!$D:$D)</f>
        <v>105405.59699999999</v>
      </c>
      <c r="D476">
        <f>MATCH(A476,'TMP2'!A:A,0)</f>
        <v>477</v>
      </c>
      <c r="E476" s="12">
        <v>17</v>
      </c>
      <c r="F476" s="12">
        <v>17.399999999999999</v>
      </c>
      <c r="G476" s="12" t="s">
        <v>1694</v>
      </c>
      <c r="H476" s="12" t="s">
        <v>3721</v>
      </c>
      <c r="I476" s="12" t="s">
        <v>3779</v>
      </c>
      <c r="J476" s="12" t="s">
        <v>3780</v>
      </c>
      <c r="K476" s="12" t="s">
        <v>3781</v>
      </c>
      <c r="L476" s="12" t="s">
        <v>3782</v>
      </c>
      <c r="M476" s="12" t="s">
        <v>3783</v>
      </c>
      <c r="N476" s="12" t="s">
        <v>3784</v>
      </c>
      <c r="O476" s="12" t="s">
        <v>3749</v>
      </c>
      <c r="P476" s="12" t="s">
        <v>3785</v>
      </c>
      <c r="Q476" s="12">
        <v>0.438</v>
      </c>
      <c r="R476" s="12" t="s">
        <v>3786</v>
      </c>
      <c r="S476" t="s">
        <v>1727</v>
      </c>
      <c r="T476" s="12" t="s">
        <v>3787</v>
      </c>
      <c r="U476" s="12" t="s">
        <v>3788</v>
      </c>
      <c r="W476" s="12" t="s">
        <v>3789</v>
      </c>
      <c r="X476" s="12" t="s">
        <v>3790</v>
      </c>
      <c r="Y476" s="12" t="s">
        <v>3715</v>
      </c>
      <c r="Z476" s="12" t="s">
        <v>3715</v>
      </c>
      <c r="AA476" s="12" t="s">
        <v>3715</v>
      </c>
      <c r="AB476" s="12" t="s">
        <v>3715</v>
      </c>
      <c r="AC476" s="12" t="s">
        <v>3715</v>
      </c>
      <c r="AD476" s="12" t="s">
        <v>3715</v>
      </c>
      <c r="AE476" s="12" t="s">
        <v>3715</v>
      </c>
      <c r="AF476" s="12" t="s">
        <v>3715</v>
      </c>
      <c r="AG476" s="12" t="s">
        <v>3715</v>
      </c>
      <c r="AH476" s="12" t="s">
        <v>3715</v>
      </c>
    </row>
    <row r="477" spans="1:34" x14ac:dyDescent="0.2">
      <c r="A477" s="12" t="s">
        <v>283</v>
      </c>
      <c r="B477">
        <f>LOOKUP(A477,'TMP2'!$A:$A,'TMP2'!$C:$C)</f>
        <v>17653.102999999999</v>
      </c>
      <c r="C477">
        <f>LOOKUP(A477,'TMP2'!$A:$A,'TMP2'!$D:$D)</f>
        <v>105392.378</v>
      </c>
      <c r="D477">
        <f>MATCH(A477,'TMP2'!A:A,0)</f>
        <v>478</v>
      </c>
      <c r="E477" s="12">
        <v>12.7</v>
      </c>
      <c r="F477" s="12">
        <v>12.9</v>
      </c>
      <c r="G477" s="12" t="s">
        <v>1694</v>
      </c>
      <c r="H477" s="12" t="s">
        <v>3721</v>
      </c>
      <c r="I477" s="12" t="s">
        <v>3779</v>
      </c>
      <c r="J477" s="12" t="s">
        <v>3780</v>
      </c>
      <c r="K477" s="12" t="s">
        <v>3781</v>
      </c>
      <c r="L477" s="12" t="s">
        <v>3782</v>
      </c>
      <c r="M477" s="12" t="s">
        <v>3783</v>
      </c>
      <c r="N477" s="12" t="s">
        <v>3784</v>
      </c>
      <c r="O477" s="12" t="s">
        <v>3749</v>
      </c>
      <c r="P477" s="12" t="s">
        <v>3785</v>
      </c>
      <c r="Q477" s="12">
        <v>0.438</v>
      </c>
      <c r="R477" s="12" t="s">
        <v>3786</v>
      </c>
      <c r="S477" t="s">
        <v>1727</v>
      </c>
      <c r="T477" s="12" t="s">
        <v>3787</v>
      </c>
      <c r="U477" s="12" t="s">
        <v>3788</v>
      </c>
      <c r="W477" s="12" t="s">
        <v>3789</v>
      </c>
      <c r="X477" s="12" t="s">
        <v>3790</v>
      </c>
      <c r="Y477" s="12" t="s">
        <v>3715</v>
      </c>
      <c r="Z477" s="12" t="s">
        <v>3715</v>
      </c>
      <c r="AA477" s="12" t="s">
        <v>3715</v>
      </c>
      <c r="AB477" s="12" t="s">
        <v>3715</v>
      </c>
      <c r="AC477" s="12" t="s">
        <v>3715</v>
      </c>
      <c r="AD477" s="12" t="s">
        <v>3715</v>
      </c>
      <c r="AE477" s="12" t="s">
        <v>3715</v>
      </c>
      <c r="AF477" s="12" t="s">
        <v>3715</v>
      </c>
      <c r="AG477" s="12" t="s">
        <v>3715</v>
      </c>
      <c r="AH477" s="12" t="s">
        <v>3715</v>
      </c>
    </row>
    <row r="478" spans="1:34" x14ac:dyDescent="0.2">
      <c r="A478" s="12" t="s">
        <v>283</v>
      </c>
      <c r="B478">
        <f>LOOKUP(A478,'TMP2'!$A:$A,'TMP2'!$C:$C)</f>
        <v>17653.102999999999</v>
      </c>
      <c r="C478">
        <f>LOOKUP(A478,'TMP2'!$A:$A,'TMP2'!$D:$D)</f>
        <v>105392.378</v>
      </c>
      <c r="D478">
        <f>MATCH(A478,'TMP2'!A:A,0)</f>
        <v>478</v>
      </c>
      <c r="E478" s="12">
        <v>14.8</v>
      </c>
      <c r="F478" s="12">
        <v>15</v>
      </c>
      <c r="G478" s="12" t="s">
        <v>1694</v>
      </c>
      <c r="H478" s="12" t="s">
        <v>3721</v>
      </c>
      <c r="I478" s="12" t="s">
        <v>3779</v>
      </c>
      <c r="J478" s="12" t="s">
        <v>3780</v>
      </c>
      <c r="K478" s="12" t="s">
        <v>3781</v>
      </c>
      <c r="L478" s="12" t="s">
        <v>3782</v>
      </c>
      <c r="M478" s="12" t="s">
        <v>3783</v>
      </c>
      <c r="N478" s="12" t="s">
        <v>3784</v>
      </c>
      <c r="O478" s="12" t="s">
        <v>3749</v>
      </c>
      <c r="P478" s="12" t="s">
        <v>3785</v>
      </c>
      <c r="Q478" s="12">
        <v>0.438</v>
      </c>
      <c r="R478" s="12" t="s">
        <v>3786</v>
      </c>
      <c r="S478" t="s">
        <v>1727</v>
      </c>
      <c r="T478" s="12" t="s">
        <v>3787</v>
      </c>
      <c r="U478" s="12" t="s">
        <v>3788</v>
      </c>
      <c r="W478" s="12" t="s">
        <v>3789</v>
      </c>
      <c r="X478" s="12" t="s">
        <v>3790</v>
      </c>
      <c r="Y478" s="12" t="s">
        <v>3715</v>
      </c>
      <c r="Z478" s="12" t="s">
        <v>3715</v>
      </c>
      <c r="AA478" s="12" t="s">
        <v>3715</v>
      </c>
      <c r="AB478" s="12" t="s">
        <v>3715</v>
      </c>
      <c r="AC478" s="12" t="s">
        <v>3715</v>
      </c>
      <c r="AD478" s="12" t="s">
        <v>3715</v>
      </c>
      <c r="AE478" s="12" t="s">
        <v>3715</v>
      </c>
      <c r="AF478" s="12" t="s">
        <v>3715</v>
      </c>
      <c r="AG478" s="12" t="s">
        <v>3715</v>
      </c>
      <c r="AH478" s="12" t="s">
        <v>3715</v>
      </c>
    </row>
    <row r="479" spans="1:34" x14ac:dyDescent="0.2">
      <c r="A479" s="12" t="s">
        <v>285</v>
      </c>
      <c r="B479">
        <f>LOOKUP(A479,'TMP2'!$A:$A,'TMP2'!$C:$C)</f>
        <v>17664.423999999999</v>
      </c>
      <c r="C479">
        <f>LOOKUP(A479,'TMP2'!$A:$A,'TMP2'!$D:$D)</f>
        <v>105379.88</v>
      </c>
      <c r="D479">
        <f>MATCH(A479,'TMP2'!A:A,0)</f>
        <v>480</v>
      </c>
      <c r="E479" s="12">
        <v>11.1</v>
      </c>
      <c r="F479" s="12">
        <v>11.3</v>
      </c>
      <c r="G479" s="12" t="s">
        <v>1694</v>
      </c>
      <c r="H479" s="12" t="s">
        <v>3721</v>
      </c>
      <c r="I479" s="12" t="s">
        <v>3779</v>
      </c>
      <c r="J479" s="12" t="s">
        <v>3780</v>
      </c>
      <c r="K479" s="12" t="s">
        <v>3781</v>
      </c>
      <c r="L479" s="12" t="s">
        <v>3782</v>
      </c>
      <c r="M479" s="12" t="s">
        <v>3783</v>
      </c>
      <c r="N479" s="12" t="s">
        <v>3784</v>
      </c>
      <c r="O479" s="12" t="s">
        <v>3749</v>
      </c>
      <c r="P479" s="12" t="s">
        <v>3785</v>
      </c>
      <c r="Q479" s="12">
        <v>0.438</v>
      </c>
      <c r="R479" s="12" t="s">
        <v>3786</v>
      </c>
      <c r="S479" t="s">
        <v>1727</v>
      </c>
      <c r="T479" s="12" t="s">
        <v>3787</v>
      </c>
      <c r="U479" s="12" t="s">
        <v>3788</v>
      </c>
      <c r="W479" s="12" t="s">
        <v>3789</v>
      </c>
      <c r="X479" s="12" t="s">
        <v>3790</v>
      </c>
      <c r="Y479" s="12" t="s">
        <v>3715</v>
      </c>
      <c r="Z479" s="12" t="s">
        <v>3715</v>
      </c>
      <c r="AA479" s="12" t="s">
        <v>3715</v>
      </c>
      <c r="AB479" s="12" t="s">
        <v>3715</v>
      </c>
      <c r="AC479" s="12" t="s">
        <v>3715</v>
      </c>
      <c r="AD479" s="12" t="s">
        <v>3715</v>
      </c>
      <c r="AE479" s="12" t="s">
        <v>3715</v>
      </c>
      <c r="AF479" s="12" t="s">
        <v>3715</v>
      </c>
      <c r="AG479" s="12" t="s">
        <v>3715</v>
      </c>
      <c r="AH479" s="12" t="s">
        <v>3715</v>
      </c>
    </row>
    <row r="480" spans="1:34" x14ac:dyDescent="0.2">
      <c r="A480" s="12" t="s">
        <v>285</v>
      </c>
      <c r="B480">
        <f>LOOKUP(A480,'TMP2'!$A:$A,'TMP2'!$C:$C)</f>
        <v>17664.423999999999</v>
      </c>
      <c r="C480">
        <f>LOOKUP(A480,'TMP2'!$A:$A,'TMP2'!$D:$D)</f>
        <v>105379.88</v>
      </c>
      <c r="D480">
        <f>MATCH(A480,'TMP2'!A:A,0)</f>
        <v>480</v>
      </c>
      <c r="E480" s="12">
        <v>15.2</v>
      </c>
      <c r="F480" s="12">
        <v>15.4</v>
      </c>
      <c r="G480" s="12" t="s">
        <v>1694</v>
      </c>
      <c r="H480" s="12" t="s">
        <v>3721</v>
      </c>
      <c r="I480" s="12" t="s">
        <v>3779</v>
      </c>
      <c r="J480" s="12" t="s">
        <v>3780</v>
      </c>
      <c r="K480" s="12" t="s">
        <v>3781</v>
      </c>
      <c r="L480" s="12" t="s">
        <v>3782</v>
      </c>
      <c r="M480" s="12" t="s">
        <v>3783</v>
      </c>
      <c r="N480" s="12" t="s">
        <v>3784</v>
      </c>
      <c r="O480" s="12" t="s">
        <v>3749</v>
      </c>
      <c r="P480" s="12" t="s">
        <v>3785</v>
      </c>
      <c r="Q480" s="12">
        <v>0.438</v>
      </c>
      <c r="R480" s="12" t="s">
        <v>3786</v>
      </c>
      <c r="S480" t="s">
        <v>1727</v>
      </c>
      <c r="T480" s="12" t="s">
        <v>3787</v>
      </c>
      <c r="U480" s="12" t="s">
        <v>3788</v>
      </c>
      <c r="W480" s="12" t="s">
        <v>3789</v>
      </c>
      <c r="X480" s="12" t="s">
        <v>3790</v>
      </c>
      <c r="Y480" s="12" t="s">
        <v>3715</v>
      </c>
      <c r="Z480" s="12" t="s">
        <v>3715</v>
      </c>
      <c r="AA480" s="12" t="s">
        <v>3715</v>
      </c>
      <c r="AB480" s="12" t="s">
        <v>3715</v>
      </c>
      <c r="AC480" s="12" t="s">
        <v>3715</v>
      </c>
      <c r="AD480" s="12" t="s">
        <v>3715</v>
      </c>
      <c r="AE480" s="12" t="s">
        <v>3715</v>
      </c>
      <c r="AF480" s="12" t="s">
        <v>3715</v>
      </c>
      <c r="AG480" s="12" t="s">
        <v>3715</v>
      </c>
      <c r="AH480" s="12" t="s">
        <v>3715</v>
      </c>
    </row>
    <row r="481" spans="1:34" x14ac:dyDescent="0.2">
      <c r="A481" s="12" t="s">
        <v>289</v>
      </c>
      <c r="B481">
        <f>LOOKUP(A481,'TMP2'!$A:$A,'TMP2'!$C:$C)</f>
        <v>17667.773000000001</v>
      </c>
      <c r="C481">
        <f>LOOKUP(A481,'TMP2'!$A:$A,'TMP2'!$D:$D)</f>
        <v>105350.856</v>
      </c>
      <c r="D481">
        <f>MATCH(A481,'TMP2'!A:A,0)</f>
        <v>484</v>
      </c>
      <c r="E481" s="12">
        <v>14</v>
      </c>
      <c r="F481" s="12">
        <v>14.2</v>
      </c>
      <c r="G481" s="12" t="s">
        <v>1694</v>
      </c>
      <c r="H481" s="12" t="s">
        <v>3721</v>
      </c>
      <c r="I481" s="12" t="s">
        <v>3779</v>
      </c>
      <c r="J481" s="12" t="s">
        <v>3780</v>
      </c>
      <c r="K481" s="12" t="s">
        <v>3781</v>
      </c>
      <c r="L481" s="12" t="s">
        <v>3782</v>
      </c>
      <c r="M481" s="12" t="s">
        <v>3783</v>
      </c>
      <c r="N481" s="12" t="s">
        <v>3784</v>
      </c>
      <c r="O481" s="12" t="s">
        <v>3749</v>
      </c>
      <c r="P481" s="12" t="s">
        <v>3785</v>
      </c>
      <c r="Q481" s="12">
        <v>0.438</v>
      </c>
      <c r="R481" s="12" t="s">
        <v>3786</v>
      </c>
      <c r="S481" t="s">
        <v>1727</v>
      </c>
      <c r="T481" s="12" t="s">
        <v>3787</v>
      </c>
      <c r="U481" s="12" t="s">
        <v>3788</v>
      </c>
      <c r="W481" s="12" t="s">
        <v>3789</v>
      </c>
      <c r="X481" s="12" t="s">
        <v>3790</v>
      </c>
      <c r="Y481" s="12" t="s">
        <v>3715</v>
      </c>
      <c r="Z481" s="12" t="s">
        <v>3715</v>
      </c>
      <c r="AA481" s="12" t="s">
        <v>3715</v>
      </c>
      <c r="AB481" s="12" t="s">
        <v>3715</v>
      </c>
      <c r="AC481" s="12" t="s">
        <v>3715</v>
      </c>
      <c r="AD481" s="12" t="s">
        <v>3715</v>
      </c>
      <c r="AE481" s="12" t="s">
        <v>3715</v>
      </c>
      <c r="AF481" s="12" t="s">
        <v>3715</v>
      </c>
      <c r="AG481" s="12" t="s">
        <v>3715</v>
      </c>
      <c r="AH481" s="12" t="s">
        <v>3715</v>
      </c>
    </row>
    <row r="482" spans="1:34" x14ac:dyDescent="0.2">
      <c r="A482" s="12" t="s">
        <v>289</v>
      </c>
      <c r="B482">
        <f>LOOKUP(A482,'TMP2'!$A:$A,'TMP2'!$C:$C)</f>
        <v>17667.773000000001</v>
      </c>
      <c r="C482">
        <f>LOOKUP(A482,'TMP2'!$A:$A,'TMP2'!$D:$D)</f>
        <v>105350.856</v>
      </c>
      <c r="D482">
        <f>MATCH(A482,'TMP2'!A:A,0)</f>
        <v>484</v>
      </c>
      <c r="E482" s="12">
        <v>16.2</v>
      </c>
      <c r="F482" s="12">
        <v>16.399999999999999</v>
      </c>
      <c r="G482" s="12" t="s">
        <v>1694</v>
      </c>
      <c r="H482" s="12" t="s">
        <v>3721</v>
      </c>
      <c r="I482" s="12" t="s">
        <v>3779</v>
      </c>
      <c r="J482" s="12" t="s">
        <v>3780</v>
      </c>
      <c r="K482" s="12" t="s">
        <v>3781</v>
      </c>
      <c r="L482" s="12" t="s">
        <v>3782</v>
      </c>
      <c r="M482" s="12" t="s">
        <v>3783</v>
      </c>
      <c r="N482" s="12" t="s">
        <v>3784</v>
      </c>
      <c r="O482" s="12" t="s">
        <v>3749</v>
      </c>
      <c r="P482" s="12" t="s">
        <v>3785</v>
      </c>
      <c r="Q482" s="12">
        <v>0.438</v>
      </c>
      <c r="R482" s="12" t="s">
        <v>3786</v>
      </c>
      <c r="S482" t="s">
        <v>1727</v>
      </c>
      <c r="T482" s="12" t="s">
        <v>3787</v>
      </c>
      <c r="U482" s="12" t="s">
        <v>3788</v>
      </c>
      <c r="W482" s="12" t="s">
        <v>3789</v>
      </c>
      <c r="X482" s="12" t="s">
        <v>3790</v>
      </c>
      <c r="Y482" s="12" t="s">
        <v>3715</v>
      </c>
      <c r="Z482" s="12" t="s">
        <v>3715</v>
      </c>
      <c r="AA482" s="12" t="s">
        <v>3715</v>
      </c>
      <c r="AB482" s="12" t="s">
        <v>3715</v>
      </c>
      <c r="AC482" s="12" t="s">
        <v>3715</v>
      </c>
      <c r="AD482" s="12" t="s">
        <v>3715</v>
      </c>
      <c r="AE482" s="12" t="s">
        <v>3715</v>
      </c>
      <c r="AF482" s="12" t="s">
        <v>3715</v>
      </c>
      <c r="AG482" s="12" t="s">
        <v>3715</v>
      </c>
      <c r="AH482" s="12" t="s">
        <v>3715</v>
      </c>
    </row>
    <row r="483" spans="1:34" x14ac:dyDescent="0.2">
      <c r="A483" s="12" t="s">
        <v>291</v>
      </c>
      <c r="B483">
        <f>LOOKUP(A483,'TMP2'!$A:$A,'TMP2'!$C:$C)</f>
        <v>17656.983</v>
      </c>
      <c r="C483">
        <f>LOOKUP(A483,'TMP2'!$A:$A,'TMP2'!$D:$D)</f>
        <v>105332.564</v>
      </c>
      <c r="D483">
        <f>MATCH(A483,'TMP2'!A:A,0)</f>
        <v>486</v>
      </c>
      <c r="E483" s="12">
        <v>17</v>
      </c>
      <c r="F483" s="12">
        <v>17.2</v>
      </c>
      <c r="G483" s="12" t="s">
        <v>1694</v>
      </c>
      <c r="H483" s="12" t="s">
        <v>3721</v>
      </c>
      <c r="I483" s="12" t="s">
        <v>3779</v>
      </c>
      <c r="J483" s="12" t="s">
        <v>3780</v>
      </c>
      <c r="K483" s="12" t="s">
        <v>3781</v>
      </c>
      <c r="L483" s="12" t="s">
        <v>3782</v>
      </c>
      <c r="M483" s="12" t="s">
        <v>3783</v>
      </c>
      <c r="N483" s="12" t="s">
        <v>3784</v>
      </c>
      <c r="O483" s="12" t="s">
        <v>3749</v>
      </c>
      <c r="P483" s="12" t="s">
        <v>3785</v>
      </c>
      <c r="Q483" s="12">
        <v>0.438</v>
      </c>
      <c r="R483" s="12" t="s">
        <v>3786</v>
      </c>
      <c r="S483" t="s">
        <v>1727</v>
      </c>
      <c r="T483" s="12" t="s">
        <v>3787</v>
      </c>
      <c r="U483" s="12" t="s">
        <v>3788</v>
      </c>
      <c r="W483" s="12" t="s">
        <v>3789</v>
      </c>
      <c r="X483" s="12" t="s">
        <v>3790</v>
      </c>
      <c r="Y483" s="12" t="s">
        <v>3715</v>
      </c>
      <c r="Z483" s="12" t="s">
        <v>3715</v>
      </c>
      <c r="AA483" s="12" t="s">
        <v>3715</v>
      </c>
      <c r="AB483" s="12" t="s">
        <v>3715</v>
      </c>
      <c r="AC483" s="12" t="s">
        <v>3715</v>
      </c>
      <c r="AD483" s="12" t="s">
        <v>3715</v>
      </c>
      <c r="AE483" s="12" t="s">
        <v>3715</v>
      </c>
      <c r="AF483" s="12" t="s">
        <v>3715</v>
      </c>
      <c r="AG483" s="12" t="s">
        <v>3715</v>
      </c>
      <c r="AH483" s="12" t="s">
        <v>3715</v>
      </c>
    </row>
    <row r="484" spans="1:34" x14ac:dyDescent="0.2">
      <c r="A484" s="12" t="s">
        <v>291</v>
      </c>
      <c r="B484">
        <f>LOOKUP(A484,'TMP2'!$A:$A,'TMP2'!$C:$C)</f>
        <v>17656.983</v>
      </c>
      <c r="C484">
        <f>LOOKUP(A484,'TMP2'!$A:$A,'TMP2'!$D:$D)</f>
        <v>105332.564</v>
      </c>
      <c r="D484">
        <f>MATCH(A484,'TMP2'!A:A,0)</f>
        <v>486</v>
      </c>
      <c r="E484" s="12">
        <v>17.2</v>
      </c>
      <c r="F484" s="12">
        <v>17.399999999999999</v>
      </c>
      <c r="G484" s="12" t="s">
        <v>1694</v>
      </c>
      <c r="H484" s="12" t="s">
        <v>3721</v>
      </c>
      <c r="I484" s="12" t="s">
        <v>3779</v>
      </c>
      <c r="J484" s="12" t="s">
        <v>3780</v>
      </c>
      <c r="K484" s="12" t="s">
        <v>3781</v>
      </c>
      <c r="L484" s="12" t="s">
        <v>3782</v>
      </c>
      <c r="M484" s="12" t="s">
        <v>3783</v>
      </c>
      <c r="N484" s="12" t="s">
        <v>3784</v>
      </c>
      <c r="O484" s="12" t="s">
        <v>3749</v>
      </c>
      <c r="P484" s="12" t="s">
        <v>3785</v>
      </c>
      <c r="Q484" s="12">
        <v>0.438</v>
      </c>
      <c r="R484" s="12" t="s">
        <v>3786</v>
      </c>
      <c r="S484" t="s">
        <v>1727</v>
      </c>
      <c r="T484" s="12" t="s">
        <v>3787</v>
      </c>
      <c r="U484" s="12" t="s">
        <v>3788</v>
      </c>
      <c r="W484" s="12" t="s">
        <v>3789</v>
      </c>
      <c r="X484" s="12" t="s">
        <v>3790</v>
      </c>
      <c r="Y484" s="12" t="s">
        <v>3715</v>
      </c>
      <c r="Z484" s="12" t="s">
        <v>3715</v>
      </c>
      <c r="AA484" s="12" t="s">
        <v>3715</v>
      </c>
      <c r="AB484" s="12" t="s">
        <v>3715</v>
      </c>
      <c r="AC484" s="12" t="s">
        <v>3715</v>
      </c>
      <c r="AD484" s="12" t="s">
        <v>3715</v>
      </c>
      <c r="AE484" s="12" t="s">
        <v>3715</v>
      </c>
      <c r="AF484" s="12" t="s">
        <v>3715</v>
      </c>
      <c r="AG484" s="12" t="s">
        <v>3715</v>
      </c>
      <c r="AH484" s="12" t="s">
        <v>3715</v>
      </c>
    </row>
    <row r="485" spans="1:34" x14ac:dyDescent="0.2">
      <c r="A485" s="12" t="s">
        <v>293</v>
      </c>
      <c r="B485">
        <f>LOOKUP(A485,'TMP2'!$A:$A,'TMP2'!$C:$C)</f>
        <v>17641.708999999999</v>
      </c>
      <c r="C485">
        <f>LOOKUP(A485,'TMP2'!$A:$A,'TMP2'!$D:$D)</f>
        <v>105012.872</v>
      </c>
      <c r="D485">
        <f>MATCH(A485,'TMP2'!A:A,0)</f>
        <v>488</v>
      </c>
      <c r="E485" s="12">
        <v>11.6</v>
      </c>
      <c r="F485" s="12">
        <v>12</v>
      </c>
      <c r="G485" s="12" t="s">
        <v>1694</v>
      </c>
      <c r="H485" s="12" t="s">
        <v>3721</v>
      </c>
      <c r="I485" s="12" t="s">
        <v>3779</v>
      </c>
      <c r="J485" s="12" t="s">
        <v>3780</v>
      </c>
      <c r="K485" s="12" t="s">
        <v>3781</v>
      </c>
      <c r="L485" s="12" t="s">
        <v>3782</v>
      </c>
      <c r="M485" s="12" t="s">
        <v>3783</v>
      </c>
      <c r="N485" s="12" t="s">
        <v>3784</v>
      </c>
      <c r="O485" s="12" t="s">
        <v>3749</v>
      </c>
      <c r="P485" s="12" t="s">
        <v>3785</v>
      </c>
      <c r="Q485" s="12">
        <v>0.438</v>
      </c>
      <c r="R485" s="12" t="s">
        <v>3786</v>
      </c>
      <c r="S485" t="s">
        <v>1727</v>
      </c>
      <c r="T485" s="12" t="s">
        <v>3787</v>
      </c>
      <c r="U485" s="12" t="s">
        <v>3788</v>
      </c>
      <c r="W485" s="12" t="s">
        <v>3789</v>
      </c>
      <c r="X485" s="12" t="s">
        <v>3790</v>
      </c>
      <c r="Y485" s="12" t="s">
        <v>3715</v>
      </c>
      <c r="Z485" s="12" t="s">
        <v>3715</v>
      </c>
      <c r="AA485" s="12" t="s">
        <v>3715</v>
      </c>
      <c r="AB485" s="12" t="s">
        <v>3715</v>
      </c>
      <c r="AC485" s="12" t="s">
        <v>3715</v>
      </c>
      <c r="AD485" s="12" t="s">
        <v>3715</v>
      </c>
      <c r="AE485" s="12" t="s">
        <v>3715</v>
      </c>
      <c r="AF485" s="12" t="s">
        <v>3715</v>
      </c>
      <c r="AG485" s="12" t="s">
        <v>3715</v>
      </c>
      <c r="AH485" s="12" t="s">
        <v>3715</v>
      </c>
    </row>
    <row r="486" spans="1:34" x14ac:dyDescent="0.2">
      <c r="A486" s="12" t="s">
        <v>293</v>
      </c>
      <c r="B486">
        <f>LOOKUP(A486,'TMP2'!$A:$A,'TMP2'!$C:$C)</f>
        <v>17641.708999999999</v>
      </c>
      <c r="C486">
        <f>LOOKUP(A486,'TMP2'!$A:$A,'TMP2'!$D:$D)</f>
        <v>105012.872</v>
      </c>
      <c r="D486">
        <f>MATCH(A486,'TMP2'!A:A,0)</f>
        <v>488</v>
      </c>
      <c r="E486" s="12">
        <v>16.899999999999999</v>
      </c>
      <c r="F486" s="12">
        <v>17.3</v>
      </c>
      <c r="G486" s="12" t="s">
        <v>1694</v>
      </c>
      <c r="H486" s="12" t="s">
        <v>3721</v>
      </c>
      <c r="I486" s="12" t="s">
        <v>3779</v>
      </c>
      <c r="J486" s="12" t="s">
        <v>3780</v>
      </c>
      <c r="K486" s="12" t="s">
        <v>3781</v>
      </c>
      <c r="L486" s="12" t="s">
        <v>3782</v>
      </c>
      <c r="M486" s="12" t="s">
        <v>3783</v>
      </c>
      <c r="N486" s="12" t="s">
        <v>3784</v>
      </c>
      <c r="O486" s="12" t="s">
        <v>3749</v>
      </c>
      <c r="P486" s="12" t="s">
        <v>3785</v>
      </c>
      <c r="Q486" s="12">
        <v>0.438</v>
      </c>
      <c r="R486" s="12" t="s">
        <v>3786</v>
      </c>
      <c r="S486" t="s">
        <v>1727</v>
      </c>
      <c r="T486" s="12" t="s">
        <v>3787</v>
      </c>
      <c r="U486" s="12" t="s">
        <v>3788</v>
      </c>
      <c r="W486" s="12" t="s">
        <v>3789</v>
      </c>
      <c r="X486" s="12" t="s">
        <v>3790</v>
      </c>
      <c r="Y486" s="12" t="s">
        <v>3715</v>
      </c>
      <c r="Z486" s="12" t="s">
        <v>3715</v>
      </c>
      <c r="AA486" s="12" t="s">
        <v>3715</v>
      </c>
      <c r="AB486" s="12" t="s">
        <v>3715</v>
      </c>
      <c r="AC486" s="12" t="s">
        <v>3715</v>
      </c>
      <c r="AD486" s="12" t="s">
        <v>3715</v>
      </c>
      <c r="AE486" s="12" t="s">
        <v>3715</v>
      </c>
      <c r="AF486" s="12" t="s">
        <v>3715</v>
      </c>
      <c r="AG486" s="12" t="s">
        <v>3715</v>
      </c>
      <c r="AH486" s="12" t="s">
        <v>3715</v>
      </c>
    </row>
    <row r="487" spans="1:34" x14ac:dyDescent="0.2">
      <c r="A487" s="12" t="s">
        <v>295</v>
      </c>
      <c r="B487">
        <f>LOOKUP(A487,'TMP2'!$A:$A,'TMP2'!$C:$C)</f>
        <v>17640.420999999998</v>
      </c>
      <c r="C487">
        <f>LOOKUP(A487,'TMP2'!$A:$A,'TMP2'!$D:$D)</f>
        <v>104996.514</v>
      </c>
      <c r="D487">
        <f>MATCH(A487,'TMP2'!A:A,0)</f>
        <v>490</v>
      </c>
      <c r="E487" s="12">
        <v>17</v>
      </c>
      <c r="F487" s="12">
        <v>17.2</v>
      </c>
      <c r="G487" s="12" t="s">
        <v>1694</v>
      </c>
      <c r="H487" s="12" t="s">
        <v>3721</v>
      </c>
      <c r="I487" s="12" t="s">
        <v>3779</v>
      </c>
      <c r="J487" s="12" t="s">
        <v>3780</v>
      </c>
      <c r="K487" s="12" t="s">
        <v>3781</v>
      </c>
      <c r="L487" s="12" t="s">
        <v>3782</v>
      </c>
      <c r="M487" s="12" t="s">
        <v>3783</v>
      </c>
      <c r="N487" s="12" t="s">
        <v>3784</v>
      </c>
      <c r="O487" s="12" t="s">
        <v>3749</v>
      </c>
      <c r="P487" s="12" t="s">
        <v>3785</v>
      </c>
      <c r="Q487" s="12">
        <v>0.438</v>
      </c>
      <c r="R487" s="12" t="s">
        <v>3786</v>
      </c>
      <c r="S487" t="s">
        <v>1727</v>
      </c>
      <c r="T487" s="12" t="s">
        <v>3787</v>
      </c>
      <c r="U487" s="12" t="s">
        <v>3788</v>
      </c>
      <c r="W487" s="12" t="s">
        <v>3789</v>
      </c>
      <c r="X487" s="12" t="s">
        <v>3790</v>
      </c>
      <c r="Y487" s="12" t="s">
        <v>3715</v>
      </c>
      <c r="Z487" s="12" t="s">
        <v>3715</v>
      </c>
      <c r="AA487" s="12" t="s">
        <v>3715</v>
      </c>
      <c r="AB487" s="12" t="s">
        <v>3715</v>
      </c>
      <c r="AC487" s="12" t="s">
        <v>3715</v>
      </c>
      <c r="AD487" s="12" t="s">
        <v>3715</v>
      </c>
      <c r="AE487" s="12" t="s">
        <v>3715</v>
      </c>
      <c r="AF487" s="12" t="s">
        <v>3715</v>
      </c>
      <c r="AG487" s="12" t="s">
        <v>3715</v>
      </c>
      <c r="AH487" s="12" t="s">
        <v>3715</v>
      </c>
    </row>
    <row r="488" spans="1:34" x14ac:dyDescent="0.2">
      <c r="A488" s="12" t="s">
        <v>295</v>
      </c>
      <c r="B488">
        <f>LOOKUP(A488,'TMP2'!$A:$A,'TMP2'!$C:$C)</f>
        <v>17640.420999999998</v>
      </c>
      <c r="C488">
        <f>LOOKUP(A488,'TMP2'!$A:$A,'TMP2'!$D:$D)</f>
        <v>104996.514</v>
      </c>
      <c r="D488">
        <f>MATCH(A488,'TMP2'!A:A,0)</f>
        <v>490</v>
      </c>
      <c r="E488" s="12">
        <v>17.2</v>
      </c>
      <c r="F488" s="12">
        <v>17.399999999999999</v>
      </c>
      <c r="G488" s="12" t="s">
        <v>1694</v>
      </c>
      <c r="H488" s="12" t="s">
        <v>3721</v>
      </c>
      <c r="I488" s="12" t="s">
        <v>3779</v>
      </c>
      <c r="J488" s="12" t="s">
        <v>3780</v>
      </c>
      <c r="K488" s="12" t="s">
        <v>3781</v>
      </c>
      <c r="L488" s="12" t="s">
        <v>3782</v>
      </c>
      <c r="M488" s="12" t="s">
        <v>3783</v>
      </c>
      <c r="N488" s="12" t="s">
        <v>3784</v>
      </c>
      <c r="O488" s="12" t="s">
        <v>3749</v>
      </c>
      <c r="P488" s="12" t="s">
        <v>3785</v>
      </c>
      <c r="Q488" s="12">
        <v>0.438</v>
      </c>
      <c r="R488" s="12" t="s">
        <v>3786</v>
      </c>
      <c r="S488" t="s">
        <v>1727</v>
      </c>
      <c r="T488" s="12" t="s">
        <v>3787</v>
      </c>
      <c r="U488" s="12" t="s">
        <v>3788</v>
      </c>
      <c r="W488" s="12" t="s">
        <v>3789</v>
      </c>
      <c r="X488" s="12" t="s">
        <v>3790</v>
      </c>
      <c r="Y488" s="12" t="s">
        <v>3715</v>
      </c>
      <c r="Z488" s="12" t="s">
        <v>3715</v>
      </c>
      <c r="AA488" s="12" t="s">
        <v>3715</v>
      </c>
      <c r="AB488" s="12" t="s">
        <v>3715</v>
      </c>
      <c r="AC488" s="12" t="s">
        <v>3715</v>
      </c>
      <c r="AD488" s="12" t="s">
        <v>3715</v>
      </c>
      <c r="AE488" s="12" t="s">
        <v>3715</v>
      </c>
      <c r="AF488" s="12" t="s">
        <v>3715</v>
      </c>
      <c r="AG488" s="12" t="s">
        <v>3715</v>
      </c>
      <c r="AH488" s="12" t="s">
        <v>3715</v>
      </c>
    </row>
    <row r="489" spans="1:34" x14ac:dyDescent="0.2">
      <c r="A489" s="12" t="s">
        <v>300</v>
      </c>
      <c r="B489">
        <f>LOOKUP(A489,'TMP2'!$A:$A,'TMP2'!$C:$C)</f>
        <v>17653.528999999999</v>
      </c>
      <c r="C489">
        <f>LOOKUP(A489,'TMP2'!$A:$A,'TMP2'!$D:$D)</f>
        <v>104962.549</v>
      </c>
      <c r="D489">
        <f>MATCH(A489,'TMP2'!A:A,0)</f>
        <v>495</v>
      </c>
      <c r="E489" s="12">
        <v>13</v>
      </c>
      <c r="F489" s="12">
        <v>13.4</v>
      </c>
      <c r="G489" s="12" t="s">
        <v>1694</v>
      </c>
      <c r="H489" s="12" t="s">
        <v>3721</v>
      </c>
      <c r="I489" s="12" t="s">
        <v>3779</v>
      </c>
      <c r="J489" s="12" t="s">
        <v>3780</v>
      </c>
      <c r="K489" s="12" t="s">
        <v>3781</v>
      </c>
      <c r="L489" s="12" t="s">
        <v>3782</v>
      </c>
      <c r="M489" s="12" t="s">
        <v>3783</v>
      </c>
      <c r="N489" s="12" t="s">
        <v>3784</v>
      </c>
      <c r="O489" s="12" t="s">
        <v>3749</v>
      </c>
      <c r="P489" s="12" t="s">
        <v>3785</v>
      </c>
      <c r="Q489" s="12">
        <v>0.438</v>
      </c>
      <c r="R489" s="12" t="s">
        <v>3786</v>
      </c>
      <c r="S489" t="s">
        <v>1727</v>
      </c>
      <c r="T489" s="12" t="s">
        <v>3787</v>
      </c>
      <c r="U489" s="12" t="s">
        <v>3788</v>
      </c>
      <c r="W489" s="12" t="s">
        <v>3789</v>
      </c>
      <c r="X489" s="12" t="s">
        <v>3790</v>
      </c>
      <c r="Y489" s="12" t="s">
        <v>3715</v>
      </c>
      <c r="Z489" s="12" t="s">
        <v>3715</v>
      </c>
      <c r="AA489" s="12" t="s">
        <v>3715</v>
      </c>
      <c r="AB489" s="12" t="s">
        <v>3715</v>
      </c>
      <c r="AC489" s="12" t="s">
        <v>3715</v>
      </c>
      <c r="AD489" s="12" t="s">
        <v>3715</v>
      </c>
      <c r="AE489" s="12" t="s">
        <v>3715</v>
      </c>
      <c r="AF489" s="12" t="s">
        <v>3715</v>
      </c>
      <c r="AG489" s="12" t="s">
        <v>3715</v>
      </c>
      <c r="AH489" s="12" t="s">
        <v>3715</v>
      </c>
    </row>
    <row r="490" spans="1:34" x14ac:dyDescent="0.2">
      <c r="A490" s="12" t="s">
        <v>301</v>
      </c>
      <c r="B490">
        <f>LOOKUP(A490,'TMP2'!$A:$A,'TMP2'!$C:$C)</f>
        <v>17358.805</v>
      </c>
      <c r="C490">
        <f>LOOKUP(A490,'TMP2'!$A:$A,'TMP2'!$D:$D)</f>
        <v>104566.15300000001</v>
      </c>
      <c r="D490">
        <f>MATCH(A490,'TMP2'!A:A,0)</f>
        <v>496</v>
      </c>
      <c r="E490" s="12">
        <v>19.600000000000001</v>
      </c>
      <c r="F490" s="12">
        <v>20</v>
      </c>
      <c r="G490" s="12" t="s">
        <v>1694</v>
      </c>
      <c r="H490" s="12" t="s">
        <v>3721</v>
      </c>
      <c r="I490" s="12" t="s">
        <v>3779</v>
      </c>
      <c r="J490" s="12" t="s">
        <v>3780</v>
      </c>
      <c r="K490" s="12" t="s">
        <v>3781</v>
      </c>
      <c r="L490" s="12" t="s">
        <v>3782</v>
      </c>
      <c r="M490" s="12" t="s">
        <v>3783</v>
      </c>
      <c r="N490" s="12" t="s">
        <v>3784</v>
      </c>
      <c r="O490" s="12" t="s">
        <v>3749</v>
      </c>
      <c r="P490" s="12" t="s">
        <v>3785</v>
      </c>
      <c r="Q490" s="12">
        <v>0.438</v>
      </c>
      <c r="R490" s="12" t="s">
        <v>3786</v>
      </c>
      <c r="S490" t="s">
        <v>1727</v>
      </c>
      <c r="T490" s="12" t="s">
        <v>3787</v>
      </c>
      <c r="U490" s="12" t="s">
        <v>3788</v>
      </c>
      <c r="W490" s="12" t="s">
        <v>3789</v>
      </c>
      <c r="X490" s="12" t="s">
        <v>3790</v>
      </c>
      <c r="Y490" s="12" t="s">
        <v>3715</v>
      </c>
      <c r="Z490" s="12" t="s">
        <v>3715</v>
      </c>
      <c r="AA490" s="12" t="s">
        <v>3715</v>
      </c>
      <c r="AB490" s="12" t="s">
        <v>3715</v>
      </c>
      <c r="AC490" s="12" t="s">
        <v>3715</v>
      </c>
      <c r="AD490" s="12" t="s">
        <v>3715</v>
      </c>
      <c r="AE490" s="12" t="s">
        <v>3715</v>
      </c>
      <c r="AF490" s="12" t="s">
        <v>3715</v>
      </c>
      <c r="AG490" s="12" t="s">
        <v>3715</v>
      </c>
      <c r="AH490" s="12" t="s">
        <v>3715</v>
      </c>
    </row>
    <row r="491" spans="1:34" x14ac:dyDescent="0.2">
      <c r="A491" s="12" t="s">
        <v>303</v>
      </c>
      <c r="B491">
        <f>LOOKUP(A491,'TMP2'!$A:$A,'TMP2'!$C:$C)</f>
        <v>17362.995999999999</v>
      </c>
      <c r="C491">
        <f>LOOKUP(A491,'TMP2'!$A:$A,'TMP2'!$D:$D)</f>
        <v>104536.37300000001</v>
      </c>
      <c r="D491">
        <f>MATCH(A491,'TMP2'!A:A,0)</f>
        <v>498</v>
      </c>
      <c r="E491" s="12">
        <v>18.399999999999999</v>
      </c>
      <c r="F491" s="12">
        <v>18.8</v>
      </c>
      <c r="G491" s="12" t="s">
        <v>1694</v>
      </c>
      <c r="H491" s="12" t="s">
        <v>3721</v>
      </c>
      <c r="I491" s="12" t="s">
        <v>3779</v>
      </c>
      <c r="J491" s="12" t="s">
        <v>3780</v>
      </c>
      <c r="K491" s="12" t="s">
        <v>3781</v>
      </c>
      <c r="L491" s="12" t="s">
        <v>3782</v>
      </c>
      <c r="M491" s="12" t="s">
        <v>3783</v>
      </c>
      <c r="N491" s="12" t="s">
        <v>3784</v>
      </c>
      <c r="O491" s="12" t="s">
        <v>3749</v>
      </c>
      <c r="P491" s="12" t="s">
        <v>3785</v>
      </c>
      <c r="Q491" s="12">
        <v>0.438</v>
      </c>
      <c r="R491" s="12" t="s">
        <v>3786</v>
      </c>
      <c r="S491" t="s">
        <v>1727</v>
      </c>
      <c r="T491" s="12" t="s">
        <v>3787</v>
      </c>
      <c r="U491" s="12" t="s">
        <v>3788</v>
      </c>
      <c r="W491" s="12" t="s">
        <v>3789</v>
      </c>
      <c r="X491" s="12" t="s">
        <v>3790</v>
      </c>
      <c r="Y491" s="12" t="s">
        <v>3715</v>
      </c>
      <c r="Z491" s="12" t="s">
        <v>3715</v>
      </c>
      <c r="AA491" s="12" t="s">
        <v>3715</v>
      </c>
      <c r="AB491" s="12" t="s">
        <v>3715</v>
      </c>
      <c r="AC491" s="12" t="s">
        <v>3715</v>
      </c>
      <c r="AD491" s="12" t="s">
        <v>3715</v>
      </c>
      <c r="AE491" s="12" t="s">
        <v>3715</v>
      </c>
      <c r="AF491" s="12" t="s">
        <v>3715</v>
      </c>
      <c r="AG491" s="12" t="s">
        <v>3715</v>
      </c>
      <c r="AH491" s="12" t="s">
        <v>3715</v>
      </c>
    </row>
    <row r="492" spans="1:34" x14ac:dyDescent="0.2">
      <c r="A492" s="12" t="s">
        <v>303</v>
      </c>
      <c r="B492">
        <f>LOOKUP(A492,'TMP2'!$A:$A,'TMP2'!$C:$C)</f>
        <v>17362.995999999999</v>
      </c>
      <c r="C492">
        <f>LOOKUP(A492,'TMP2'!$A:$A,'TMP2'!$D:$D)</f>
        <v>104536.37300000001</v>
      </c>
      <c r="D492">
        <f>MATCH(A492,'TMP2'!A:A,0)</f>
        <v>498</v>
      </c>
      <c r="E492" s="12">
        <v>20</v>
      </c>
      <c r="F492" s="12">
        <v>20.399999999999999</v>
      </c>
      <c r="G492" s="12" t="s">
        <v>1694</v>
      </c>
      <c r="H492" s="12" t="s">
        <v>3721</v>
      </c>
      <c r="I492" s="12" t="s">
        <v>3779</v>
      </c>
      <c r="J492" s="12" t="s">
        <v>3780</v>
      </c>
      <c r="K492" s="12" t="s">
        <v>3781</v>
      </c>
      <c r="L492" s="12" t="s">
        <v>3782</v>
      </c>
      <c r="M492" s="12" t="s">
        <v>3783</v>
      </c>
      <c r="N492" s="12" t="s">
        <v>3784</v>
      </c>
      <c r="O492" s="12" t="s">
        <v>3749</v>
      </c>
      <c r="P492" s="12" t="s">
        <v>3785</v>
      </c>
      <c r="Q492" s="12">
        <v>0.438</v>
      </c>
      <c r="R492" s="12" t="s">
        <v>3786</v>
      </c>
      <c r="S492" t="s">
        <v>1727</v>
      </c>
      <c r="T492" s="12" t="s">
        <v>3787</v>
      </c>
      <c r="U492" s="12" t="s">
        <v>3788</v>
      </c>
      <c r="W492" s="12" t="s">
        <v>3789</v>
      </c>
      <c r="X492" s="12" t="s">
        <v>3790</v>
      </c>
      <c r="Y492" s="12" t="s">
        <v>3715</v>
      </c>
      <c r="Z492" s="12" t="s">
        <v>3715</v>
      </c>
      <c r="AA492" s="12" t="s">
        <v>3715</v>
      </c>
      <c r="AB492" s="12" t="s">
        <v>3715</v>
      </c>
      <c r="AC492" s="12" t="s">
        <v>3715</v>
      </c>
      <c r="AD492" s="12" t="s">
        <v>3715</v>
      </c>
      <c r="AE492" s="12" t="s">
        <v>3715</v>
      </c>
      <c r="AF492" s="12" t="s">
        <v>3715</v>
      </c>
      <c r="AG492" s="12" t="s">
        <v>3715</v>
      </c>
      <c r="AH492" s="12" t="s">
        <v>3715</v>
      </c>
    </row>
    <row r="493" spans="1:34" x14ac:dyDescent="0.2">
      <c r="A493" s="12" t="s">
        <v>305</v>
      </c>
      <c r="B493">
        <f>LOOKUP(A493,'TMP2'!$A:$A,'TMP2'!$C:$C)</f>
        <v>17351.205000000002</v>
      </c>
      <c r="C493">
        <f>LOOKUP(A493,'TMP2'!$A:$A,'TMP2'!$D:$D)</f>
        <v>104526.92</v>
      </c>
      <c r="D493">
        <f>MATCH(A493,'TMP2'!A:A,0)</f>
        <v>500</v>
      </c>
      <c r="E493" s="12">
        <v>20</v>
      </c>
      <c r="F493" s="12">
        <v>20.399999999999999</v>
      </c>
      <c r="G493" s="12" t="s">
        <v>1694</v>
      </c>
      <c r="H493" s="12" t="s">
        <v>3721</v>
      </c>
      <c r="I493" s="12" t="s">
        <v>3779</v>
      </c>
      <c r="J493" s="12" t="s">
        <v>3780</v>
      </c>
      <c r="K493" s="12" t="s">
        <v>3781</v>
      </c>
      <c r="L493" s="12" t="s">
        <v>3782</v>
      </c>
      <c r="M493" s="12" t="s">
        <v>3783</v>
      </c>
      <c r="N493" s="12" t="s">
        <v>3784</v>
      </c>
      <c r="O493" s="12" t="s">
        <v>3749</v>
      </c>
      <c r="P493" s="12" t="s">
        <v>3785</v>
      </c>
      <c r="Q493" s="12">
        <v>0.438</v>
      </c>
      <c r="R493" s="12" t="s">
        <v>3786</v>
      </c>
      <c r="S493" t="s">
        <v>1727</v>
      </c>
      <c r="T493" s="12" t="s">
        <v>3787</v>
      </c>
      <c r="U493" s="12" t="s">
        <v>3788</v>
      </c>
      <c r="W493" s="12" t="s">
        <v>3789</v>
      </c>
      <c r="X493" s="12" t="s">
        <v>3790</v>
      </c>
      <c r="Y493" s="12" t="s">
        <v>3715</v>
      </c>
      <c r="Z493" s="12" t="s">
        <v>3715</v>
      </c>
      <c r="AA493" s="12" t="s">
        <v>3715</v>
      </c>
      <c r="AB493" s="12" t="s">
        <v>3715</v>
      </c>
      <c r="AC493" s="12" t="s">
        <v>3715</v>
      </c>
      <c r="AD493" s="12" t="s">
        <v>3715</v>
      </c>
      <c r="AE493" s="12" t="s">
        <v>3715</v>
      </c>
      <c r="AF493" s="12" t="s">
        <v>3715</v>
      </c>
      <c r="AG493" s="12" t="s">
        <v>3715</v>
      </c>
      <c r="AH493" s="12" t="s">
        <v>3715</v>
      </c>
    </row>
    <row r="494" spans="1:34" x14ac:dyDescent="0.2">
      <c r="A494" s="12" t="s">
        <v>309</v>
      </c>
      <c r="B494">
        <f>LOOKUP(A494,'TMP2'!$A:$A,'TMP2'!$C:$C)</f>
        <v>17287.766</v>
      </c>
      <c r="C494">
        <f>LOOKUP(A494,'TMP2'!$A:$A,'TMP2'!$D:$D)</f>
        <v>104514.568</v>
      </c>
      <c r="D494">
        <f>MATCH(A494,'TMP2'!A:A,0)</f>
        <v>504</v>
      </c>
      <c r="E494" s="12">
        <v>20</v>
      </c>
      <c r="F494" s="12">
        <v>20.2</v>
      </c>
      <c r="G494" s="12" t="s">
        <v>1694</v>
      </c>
      <c r="H494" s="12" t="s">
        <v>3721</v>
      </c>
      <c r="I494" s="12" t="s">
        <v>3779</v>
      </c>
      <c r="J494" s="12" t="s">
        <v>3780</v>
      </c>
      <c r="K494" s="12" t="s">
        <v>3781</v>
      </c>
      <c r="L494" s="12" t="s">
        <v>3782</v>
      </c>
      <c r="M494" s="12" t="s">
        <v>3783</v>
      </c>
      <c r="N494" s="12" t="s">
        <v>3784</v>
      </c>
      <c r="O494" s="12" t="s">
        <v>3749</v>
      </c>
      <c r="P494" s="12" t="s">
        <v>3785</v>
      </c>
      <c r="Q494" s="12">
        <v>0.438</v>
      </c>
      <c r="R494" s="12" t="s">
        <v>3786</v>
      </c>
      <c r="S494" t="s">
        <v>1727</v>
      </c>
      <c r="T494" s="12" t="s">
        <v>3787</v>
      </c>
      <c r="U494" s="12" t="s">
        <v>3788</v>
      </c>
      <c r="W494" s="12" t="s">
        <v>3789</v>
      </c>
      <c r="X494" s="12" t="s">
        <v>3790</v>
      </c>
      <c r="Y494" s="12" t="s">
        <v>3715</v>
      </c>
      <c r="Z494" s="12" t="s">
        <v>3715</v>
      </c>
      <c r="AA494" s="12" t="s">
        <v>3715</v>
      </c>
      <c r="AB494" s="12" t="s">
        <v>3715</v>
      </c>
      <c r="AC494" s="12" t="s">
        <v>3715</v>
      </c>
      <c r="AD494" s="12" t="s">
        <v>3715</v>
      </c>
      <c r="AE494" s="12" t="s">
        <v>3715</v>
      </c>
      <c r="AF494" s="12" t="s">
        <v>3715</v>
      </c>
      <c r="AG494" s="12" t="s">
        <v>3715</v>
      </c>
      <c r="AH494" s="12" t="s">
        <v>3715</v>
      </c>
    </row>
    <row r="495" spans="1:34" x14ac:dyDescent="0.2">
      <c r="A495" s="12" t="s">
        <v>309</v>
      </c>
      <c r="B495">
        <f>LOOKUP(A495,'TMP2'!$A:$A,'TMP2'!$C:$C)</f>
        <v>17287.766</v>
      </c>
      <c r="C495">
        <f>LOOKUP(A495,'TMP2'!$A:$A,'TMP2'!$D:$D)</f>
        <v>104514.568</v>
      </c>
      <c r="D495">
        <f>MATCH(A495,'TMP2'!A:A,0)</f>
        <v>504</v>
      </c>
      <c r="E495" s="12">
        <v>20.2</v>
      </c>
      <c r="F495" s="12">
        <v>20.399999999999999</v>
      </c>
      <c r="G495" s="12" t="s">
        <v>1694</v>
      </c>
      <c r="H495" s="12" t="s">
        <v>3721</v>
      </c>
      <c r="I495" s="12" t="s">
        <v>3779</v>
      </c>
      <c r="J495" s="12" t="s">
        <v>3780</v>
      </c>
      <c r="K495" s="12" t="s">
        <v>3781</v>
      </c>
      <c r="L495" s="12" t="s">
        <v>3782</v>
      </c>
      <c r="M495" s="12" t="s">
        <v>3783</v>
      </c>
      <c r="N495" s="12" t="s">
        <v>3784</v>
      </c>
      <c r="O495" s="12" t="s">
        <v>3749</v>
      </c>
      <c r="P495" s="12" t="s">
        <v>3785</v>
      </c>
      <c r="Q495" s="12">
        <v>0.438</v>
      </c>
      <c r="R495" s="12" t="s">
        <v>3786</v>
      </c>
      <c r="S495" t="s">
        <v>1727</v>
      </c>
      <c r="T495" s="12" t="s">
        <v>3787</v>
      </c>
      <c r="U495" s="12" t="s">
        <v>3788</v>
      </c>
      <c r="W495" s="12" t="s">
        <v>3789</v>
      </c>
      <c r="X495" s="12" t="s">
        <v>3790</v>
      </c>
      <c r="Y495" s="12" t="s">
        <v>3715</v>
      </c>
      <c r="Z495" s="12" t="s">
        <v>3715</v>
      </c>
      <c r="AA495" s="12" t="s">
        <v>3715</v>
      </c>
      <c r="AB495" s="12" t="s">
        <v>3715</v>
      </c>
      <c r="AC495" s="12" t="s">
        <v>3715</v>
      </c>
      <c r="AD495" s="12" t="s">
        <v>3715</v>
      </c>
      <c r="AE495" s="12" t="s">
        <v>3715</v>
      </c>
      <c r="AF495" s="12" t="s">
        <v>3715</v>
      </c>
      <c r="AG495" s="12" t="s">
        <v>3715</v>
      </c>
      <c r="AH495" s="12" t="s">
        <v>3715</v>
      </c>
    </row>
    <row r="496" spans="1:34" x14ac:dyDescent="0.2">
      <c r="A496" s="12" t="s">
        <v>310</v>
      </c>
      <c r="B496">
        <f>LOOKUP(A496,'TMP2'!$A:$A,'TMP2'!$C:$C)</f>
        <v>17273.977999999999</v>
      </c>
      <c r="C496">
        <f>LOOKUP(A496,'TMP2'!$A:$A,'TMP2'!$D:$D)</f>
        <v>104506.315</v>
      </c>
      <c r="D496">
        <f>MATCH(A496,'TMP2'!A:A,0)</f>
        <v>505</v>
      </c>
      <c r="E496" s="12">
        <v>19.2</v>
      </c>
      <c r="F496" s="12">
        <v>19.600000000000001</v>
      </c>
      <c r="G496" s="12" t="s">
        <v>1694</v>
      </c>
      <c r="H496" s="12" t="s">
        <v>3721</v>
      </c>
      <c r="I496" s="12" t="s">
        <v>3779</v>
      </c>
      <c r="J496" s="12" t="s">
        <v>3780</v>
      </c>
      <c r="K496" s="12" t="s">
        <v>3781</v>
      </c>
      <c r="L496" s="12" t="s">
        <v>3782</v>
      </c>
      <c r="M496" s="12" t="s">
        <v>3783</v>
      </c>
      <c r="N496" s="12" t="s">
        <v>3784</v>
      </c>
      <c r="O496" s="12" t="s">
        <v>3749</v>
      </c>
      <c r="P496" s="12" t="s">
        <v>3785</v>
      </c>
      <c r="Q496" s="12">
        <v>0.438</v>
      </c>
      <c r="R496" s="12" t="s">
        <v>3786</v>
      </c>
      <c r="S496" t="s">
        <v>1727</v>
      </c>
      <c r="T496" s="12" t="s">
        <v>3787</v>
      </c>
      <c r="U496" s="12" t="s">
        <v>3788</v>
      </c>
      <c r="W496" s="12" t="s">
        <v>3789</v>
      </c>
      <c r="X496" s="12" t="s">
        <v>3790</v>
      </c>
      <c r="Y496" s="12" t="s">
        <v>3715</v>
      </c>
      <c r="Z496" s="12" t="s">
        <v>3715</v>
      </c>
      <c r="AA496" s="12" t="s">
        <v>3715</v>
      </c>
      <c r="AB496" s="12" t="s">
        <v>3715</v>
      </c>
      <c r="AC496" s="12" t="s">
        <v>3715</v>
      </c>
      <c r="AD496" s="12" t="s">
        <v>3715</v>
      </c>
      <c r="AE496" s="12" t="s">
        <v>3715</v>
      </c>
      <c r="AF496" s="12" t="s">
        <v>3715</v>
      </c>
      <c r="AG496" s="12" t="s">
        <v>3715</v>
      </c>
      <c r="AH496" s="12" t="s">
        <v>3715</v>
      </c>
    </row>
    <row r="497" spans="1:34" x14ac:dyDescent="0.2">
      <c r="A497" s="12" t="s">
        <v>312</v>
      </c>
      <c r="B497">
        <f>LOOKUP(A497,'TMP2'!$A:$A,'TMP2'!$C:$C)</f>
        <v>17262.72</v>
      </c>
      <c r="C497">
        <f>LOOKUP(A497,'TMP2'!$A:$A,'TMP2'!$D:$D)</f>
        <v>104498.03599999999</v>
      </c>
      <c r="D497">
        <f>MATCH(A497,'TMP2'!A:A,0)</f>
        <v>507</v>
      </c>
      <c r="E497" s="12">
        <v>18.2</v>
      </c>
      <c r="F497" s="12">
        <v>18.600000000000001</v>
      </c>
      <c r="G497" s="12" t="s">
        <v>1694</v>
      </c>
      <c r="H497" s="12" t="s">
        <v>3721</v>
      </c>
      <c r="I497" s="12" t="s">
        <v>3779</v>
      </c>
      <c r="J497" s="12" t="s">
        <v>3780</v>
      </c>
      <c r="K497" s="12" t="s">
        <v>3781</v>
      </c>
      <c r="L497" s="12" t="s">
        <v>3782</v>
      </c>
      <c r="M497" s="12" t="s">
        <v>3783</v>
      </c>
      <c r="N497" s="12" t="s">
        <v>3784</v>
      </c>
      <c r="O497" s="12" t="s">
        <v>3749</v>
      </c>
      <c r="P497" s="12" t="s">
        <v>3785</v>
      </c>
      <c r="Q497" s="12">
        <v>0.438</v>
      </c>
      <c r="R497" s="12" t="s">
        <v>3786</v>
      </c>
      <c r="S497" t="s">
        <v>1727</v>
      </c>
      <c r="T497" s="12" t="s">
        <v>3787</v>
      </c>
      <c r="U497" s="12" t="s">
        <v>3788</v>
      </c>
      <c r="W497" s="12" t="s">
        <v>3789</v>
      </c>
      <c r="X497" s="12" t="s">
        <v>3790</v>
      </c>
      <c r="Y497" s="12" t="s">
        <v>3715</v>
      </c>
      <c r="Z497" s="12" t="s">
        <v>3715</v>
      </c>
      <c r="AA497" s="12" t="s">
        <v>3715</v>
      </c>
      <c r="AB497" s="12" t="s">
        <v>3715</v>
      </c>
      <c r="AC497" s="12" t="s">
        <v>3715</v>
      </c>
      <c r="AD497" s="12" t="s">
        <v>3715</v>
      </c>
      <c r="AE497" s="12" t="s">
        <v>3715</v>
      </c>
      <c r="AF497" s="12" t="s">
        <v>3715</v>
      </c>
      <c r="AG497" s="12" t="s">
        <v>3715</v>
      </c>
      <c r="AH497" s="12" t="s">
        <v>3715</v>
      </c>
    </row>
    <row r="498" spans="1:34" x14ac:dyDescent="0.2">
      <c r="A498" s="12" t="s">
        <v>313</v>
      </c>
      <c r="B498">
        <f>LOOKUP(A498,'TMP2'!$A:$A,'TMP2'!$C:$C)</f>
        <v>17264.422999999999</v>
      </c>
      <c r="C498">
        <f>LOOKUP(A498,'TMP2'!$A:$A,'TMP2'!$D:$D)</f>
        <v>104467.04700000001</v>
      </c>
      <c r="D498">
        <f>MATCH(A498,'TMP2'!A:A,0)</f>
        <v>508</v>
      </c>
      <c r="E498" s="12">
        <v>18.100000000000001</v>
      </c>
      <c r="F498" s="12">
        <v>18.5</v>
      </c>
      <c r="G498" s="12" t="s">
        <v>1694</v>
      </c>
      <c r="H498" s="12" t="s">
        <v>3721</v>
      </c>
      <c r="I498" s="12" t="s">
        <v>3779</v>
      </c>
      <c r="J498" s="12" t="s">
        <v>3780</v>
      </c>
      <c r="K498" s="12" t="s">
        <v>3781</v>
      </c>
      <c r="L498" s="12" t="s">
        <v>3782</v>
      </c>
      <c r="M498" s="12" t="s">
        <v>3783</v>
      </c>
      <c r="N498" s="12" t="s">
        <v>3784</v>
      </c>
      <c r="O498" s="12" t="s">
        <v>3749</v>
      </c>
      <c r="P498" s="12" t="s">
        <v>3785</v>
      </c>
      <c r="Q498" s="12">
        <v>0.438</v>
      </c>
      <c r="R498" s="12" t="s">
        <v>3786</v>
      </c>
      <c r="S498" t="s">
        <v>1727</v>
      </c>
      <c r="T498" s="12" t="s">
        <v>3787</v>
      </c>
      <c r="U498" s="12" t="s">
        <v>3788</v>
      </c>
      <c r="W498" s="12" t="s">
        <v>3789</v>
      </c>
      <c r="X498" s="12" t="s">
        <v>3790</v>
      </c>
      <c r="Y498" s="12" t="s">
        <v>3715</v>
      </c>
      <c r="Z498" s="12" t="s">
        <v>3715</v>
      </c>
      <c r="AA498" s="12" t="s">
        <v>3715</v>
      </c>
      <c r="AB498" s="12" t="s">
        <v>3715</v>
      </c>
      <c r="AC498" s="12" t="s">
        <v>3715</v>
      </c>
      <c r="AD498" s="12" t="s">
        <v>3715</v>
      </c>
      <c r="AE498" s="12" t="s">
        <v>3715</v>
      </c>
      <c r="AF498" s="12" t="s">
        <v>3715</v>
      </c>
      <c r="AG498" s="12" t="s">
        <v>3715</v>
      </c>
      <c r="AH498" s="12" t="s">
        <v>3715</v>
      </c>
    </row>
    <row r="499" spans="1:34" x14ac:dyDescent="0.2">
      <c r="A499" s="12" t="s">
        <v>315</v>
      </c>
      <c r="B499">
        <f>LOOKUP(A499,'TMP2'!$A:$A,'TMP2'!$C:$C)</f>
        <v>17253.317999999999</v>
      </c>
      <c r="C499">
        <f>LOOKUP(A499,'TMP2'!$A:$A,'TMP2'!$D:$D)</f>
        <v>104459.587</v>
      </c>
      <c r="D499">
        <f>MATCH(A499,'TMP2'!A:A,0)</f>
        <v>510</v>
      </c>
      <c r="E499" s="12">
        <v>17.7</v>
      </c>
      <c r="F499" s="12">
        <v>18.100000000000001</v>
      </c>
      <c r="G499" s="12" t="s">
        <v>1694</v>
      </c>
      <c r="H499" s="12" t="s">
        <v>3721</v>
      </c>
      <c r="I499" s="12" t="s">
        <v>3779</v>
      </c>
      <c r="J499" s="12" t="s">
        <v>3780</v>
      </c>
      <c r="K499" s="12" t="s">
        <v>3781</v>
      </c>
      <c r="L499" s="12" t="s">
        <v>3782</v>
      </c>
      <c r="M499" s="12" t="s">
        <v>3783</v>
      </c>
      <c r="N499" s="12" t="s">
        <v>3784</v>
      </c>
      <c r="O499" s="12" t="s">
        <v>3749</v>
      </c>
      <c r="P499" s="12" t="s">
        <v>3785</v>
      </c>
      <c r="Q499" s="12">
        <v>0.438</v>
      </c>
      <c r="R499" s="12" t="s">
        <v>3786</v>
      </c>
      <c r="S499" t="s">
        <v>1727</v>
      </c>
      <c r="T499" s="12" t="s">
        <v>3787</v>
      </c>
      <c r="U499" s="12" t="s">
        <v>3788</v>
      </c>
      <c r="W499" s="12" t="s">
        <v>3789</v>
      </c>
      <c r="X499" s="12" t="s">
        <v>3790</v>
      </c>
      <c r="Y499" s="12" t="s">
        <v>3715</v>
      </c>
      <c r="Z499" s="12" t="s">
        <v>3715</v>
      </c>
      <c r="AA499" s="12" t="s">
        <v>3715</v>
      </c>
      <c r="AB499" s="12" t="s">
        <v>3715</v>
      </c>
      <c r="AC499" s="12" t="s">
        <v>3715</v>
      </c>
      <c r="AD499" s="12" t="s">
        <v>3715</v>
      </c>
      <c r="AE499" s="12" t="s">
        <v>3715</v>
      </c>
      <c r="AF499" s="12" t="s">
        <v>3715</v>
      </c>
      <c r="AG499" s="12" t="s">
        <v>3715</v>
      </c>
      <c r="AH499" s="12" t="s">
        <v>3715</v>
      </c>
    </row>
    <row r="500" spans="1:34" x14ac:dyDescent="0.2">
      <c r="A500" s="12" t="s">
        <v>319</v>
      </c>
      <c r="B500">
        <f>LOOKUP(A500,'TMP2'!$A:$A,'TMP2'!$C:$C)</f>
        <v>16943.698</v>
      </c>
      <c r="C500">
        <f>LOOKUP(A500,'TMP2'!$A:$A,'TMP2'!$D:$D)</f>
        <v>104101.35799999999</v>
      </c>
      <c r="D500">
        <f>MATCH(A500,'TMP2'!A:A,0)</f>
        <v>514</v>
      </c>
      <c r="E500" s="12">
        <v>14.2</v>
      </c>
      <c r="F500" s="12">
        <v>14.6</v>
      </c>
      <c r="G500" s="12" t="s">
        <v>1694</v>
      </c>
      <c r="H500" s="12" t="s">
        <v>3721</v>
      </c>
      <c r="I500" s="12" t="s">
        <v>3779</v>
      </c>
      <c r="J500" s="12" t="s">
        <v>3780</v>
      </c>
      <c r="K500" s="12" t="s">
        <v>3781</v>
      </c>
      <c r="L500" s="12" t="s">
        <v>3782</v>
      </c>
      <c r="M500" s="12" t="s">
        <v>3783</v>
      </c>
      <c r="N500" s="12" t="s">
        <v>3784</v>
      </c>
      <c r="O500" s="12" t="s">
        <v>3749</v>
      </c>
      <c r="P500" s="12" t="s">
        <v>3785</v>
      </c>
      <c r="Q500" s="12">
        <v>0.438</v>
      </c>
      <c r="R500" s="12" t="s">
        <v>3786</v>
      </c>
      <c r="S500" t="s">
        <v>1727</v>
      </c>
      <c r="T500" s="12" t="s">
        <v>3787</v>
      </c>
      <c r="U500" s="12" t="s">
        <v>3788</v>
      </c>
      <c r="W500" s="12" t="s">
        <v>3789</v>
      </c>
      <c r="X500" s="12" t="s">
        <v>3790</v>
      </c>
      <c r="Y500" s="12" t="s">
        <v>3715</v>
      </c>
      <c r="Z500" s="12" t="s">
        <v>3715</v>
      </c>
      <c r="AA500" s="12" t="s">
        <v>3715</v>
      </c>
      <c r="AB500" s="12" t="s">
        <v>3715</v>
      </c>
      <c r="AC500" s="12" t="s">
        <v>3715</v>
      </c>
      <c r="AD500" s="12" t="s">
        <v>3715</v>
      </c>
      <c r="AE500" s="12" t="s">
        <v>3715</v>
      </c>
      <c r="AF500" s="12" t="s">
        <v>3715</v>
      </c>
      <c r="AG500" s="12" t="s">
        <v>3715</v>
      </c>
      <c r="AH500" s="12" t="s">
        <v>3715</v>
      </c>
    </row>
    <row r="501" spans="1:34" x14ac:dyDescent="0.2">
      <c r="A501" s="12" t="s">
        <v>319</v>
      </c>
      <c r="B501">
        <f>LOOKUP(A501,'TMP2'!$A:$A,'TMP2'!$C:$C)</f>
        <v>16943.698</v>
      </c>
      <c r="C501">
        <f>LOOKUP(A501,'TMP2'!$A:$A,'TMP2'!$D:$D)</f>
        <v>104101.35799999999</v>
      </c>
      <c r="D501">
        <f>MATCH(A501,'TMP2'!A:A,0)</f>
        <v>514</v>
      </c>
      <c r="E501" s="12">
        <v>18.399999999999999</v>
      </c>
      <c r="F501" s="12">
        <v>18.8</v>
      </c>
      <c r="G501" s="12" t="s">
        <v>1694</v>
      </c>
      <c r="H501" s="12" t="s">
        <v>3721</v>
      </c>
      <c r="I501" s="12" t="s">
        <v>3779</v>
      </c>
      <c r="J501" s="12" t="s">
        <v>3780</v>
      </c>
      <c r="K501" s="12" t="s">
        <v>3781</v>
      </c>
      <c r="L501" s="12" t="s">
        <v>3782</v>
      </c>
      <c r="M501" s="12" t="s">
        <v>3783</v>
      </c>
      <c r="N501" s="12" t="s">
        <v>3784</v>
      </c>
      <c r="O501" s="12" t="s">
        <v>3749</v>
      </c>
      <c r="P501" s="12" t="s">
        <v>3785</v>
      </c>
      <c r="Q501" s="12">
        <v>0.438</v>
      </c>
      <c r="R501" s="12" t="s">
        <v>3786</v>
      </c>
      <c r="S501" t="s">
        <v>1727</v>
      </c>
      <c r="T501" s="12" t="s">
        <v>3787</v>
      </c>
      <c r="U501" s="12" t="s">
        <v>3788</v>
      </c>
      <c r="W501" s="12" t="s">
        <v>3789</v>
      </c>
      <c r="X501" s="12" t="s">
        <v>3790</v>
      </c>
      <c r="Y501" s="12" t="s">
        <v>3715</v>
      </c>
      <c r="Z501" s="12" t="s">
        <v>3715</v>
      </c>
      <c r="AA501" s="12" t="s">
        <v>3715</v>
      </c>
      <c r="AB501" s="12" t="s">
        <v>3715</v>
      </c>
      <c r="AC501" s="12" t="s">
        <v>3715</v>
      </c>
      <c r="AD501" s="12" t="s">
        <v>3715</v>
      </c>
      <c r="AE501" s="12" t="s">
        <v>3715</v>
      </c>
      <c r="AF501" s="12" t="s">
        <v>3715</v>
      </c>
      <c r="AG501" s="12" t="s">
        <v>3715</v>
      </c>
      <c r="AH501" s="12" t="s">
        <v>3715</v>
      </c>
    </row>
    <row r="502" spans="1:34" x14ac:dyDescent="0.2">
      <c r="A502" s="12" t="s">
        <v>321</v>
      </c>
      <c r="B502">
        <f>LOOKUP(A502,'TMP2'!$A:$A,'TMP2'!$C:$C)</f>
        <v>16937.544999999998</v>
      </c>
      <c r="C502">
        <f>LOOKUP(A502,'TMP2'!$A:$A,'TMP2'!$D:$D)</f>
        <v>104087.072</v>
      </c>
      <c r="D502">
        <f>MATCH(A502,'TMP2'!A:A,0)</f>
        <v>516</v>
      </c>
      <c r="E502" s="12">
        <v>12.7</v>
      </c>
      <c r="F502" s="12">
        <v>13.1</v>
      </c>
      <c r="G502" s="12" t="s">
        <v>1694</v>
      </c>
      <c r="H502" s="12" t="s">
        <v>3721</v>
      </c>
      <c r="I502" s="12" t="s">
        <v>3779</v>
      </c>
      <c r="J502" s="12" t="s">
        <v>3780</v>
      </c>
      <c r="K502" s="12" t="s">
        <v>3781</v>
      </c>
      <c r="L502" s="12" t="s">
        <v>3782</v>
      </c>
      <c r="M502" s="12" t="s">
        <v>3783</v>
      </c>
      <c r="N502" s="12" t="s">
        <v>3784</v>
      </c>
      <c r="O502" s="12" t="s">
        <v>3749</v>
      </c>
      <c r="P502" s="12" t="s">
        <v>3785</v>
      </c>
      <c r="Q502" s="12">
        <v>0.438</v>
      </c>
      <c r="R502" s="12" t="s">
        <v>3786</v>
      </c>
      <c r="S502" t="s">
        <v>1727</v>
      </c>
      <c r="T502" s="12" t="s">
        <v>3787</v>
      </c>
      <c r="U502" s="12" t="s">
        <v>3788</v>
      </c>
      <c r="W502" s="12" t="s">
        <v>3789</v>
      </c>
      <c r="X502" s="12" t="s">
        <v>3790</v>
      </c>
      <c r="Y502" s="12" t="s">
        <v>3715</v>
      </c>
      <c r="Z502" s="12" t="s">
        <v>3715</v>
      </c>
      <c r="AA502" s="12" t="s">
        <v>3715</v>
      </c>
      <c r="AB502" s="12" t="s">
        <v>3715</v>
      </c>
      <c r="AC502" s="12" t="s">
        <v>3715</v>
      </c>
      <c r="AD502" s="12" t="s">
        <v>3715</v>
      </c>
      <c r="AE502" s="12" t="s">
        <v>3715</v>
      </c>
      <c r="AF502" s="12" t="s">
        <v>3715</v>
      </c>
      <c r="AG502" s="12" t="s">
        <v>3715</v>
      </c>
      <c r="AH502" s="12" t="s">
        <v>3715</v>
      </c>
    </row>
    <row r="503" spans="1:34" x14ac:dyDescent="0.2">
      <c r="A503" s="12" t="s">
        <v>321</v>
      </c>
      <c r="B503">
        <f>LOOKUP(A503,'TMP2'!$A:$A,'TMP2'!$C:$C)</f>
        <v>16937.544999999998</v>
      </c>
      <c r="C503">
        <f>LOOKUP(A503,'TMP2'!$A:$A,'TMP2'!$D:$D)</f>
        <v>104087.072</v>
      </c>
      <c r="D503">
        <f>MATCH(A503,'TMP2'!A:A,0)</f>
        <v>516</v>
      </c>
      <c r="E503" s="12">
        <v>19</v>
      </c>
      <c r="F503" s="12">
        <v>19.399999999999999</v>
      </c>
      <c r="G503" s="12" t="s">
        <v>1694</v>
      </c>
      <c r="H503" s="12" t="s">
        <v>3721</v>
      </c>
      <c r="I503" s="12" t="s">
        <v>3779</v>
      </c>
      <c r="J503" s="12" t="s">
        <v>3780</v>
      </c>
      <c r="K503" s="12" t="s">
        <v>3781</v>
      </c>
      <c r="L503" s="12" t="s">
        <v>3782</v>
      </c>
      <c r="M503" s="12" t="s">
        <v>3783</v>
      </c>
      <c r="N503" s="12" t="s">
        <v>3784</v>
      </c>
      <c r="O503" s="12" t="s">
        <v>3749</v>
      </c>
      <c r="P503" s="12" t="s">
        <v>3785</v>
      </c>
      <c r="Q503" s="12">
        <v>0.438</v>
      </c>
      <c r="R503" s="12" t="s">
        <v>3786</v>
      </c>
      <c r="S503" t="s">
        <v>1727</v>
      </c>
      <c r="T503" s="12" t="s">
        <v>3787</v>
      </c>
      <c r="U503" s="12" t="s">
        <v>3788</v>
      </c>
      <c r="W503" s="12" t="s">
        <v>3789</v>
      </c>
      <c r="X503" s="12" t="s">
        <v>3790</v>
      </c>
      <c r="Y503" s="12" t="s">
        <v>3715</v>
      </c>
      <c r="Z503" s="12" t="s">
        <v>3715</v>
      </c>
      <c r="AA503" s="12" t="s">
        <v>3715</v>
      </c>
      <c r="AB503" s="12" t="s">
        <v>3715</v>
      </c>
      <c r="AC503" s="12" t="s">
        <v>3715</v>
      </c>
      <c r="AD503" s="12" t="s">
        <v>3715</v>
      </c>
      <c r="AE503" s="12" t="s">
        <v>3715</v>
      </c>
      <c r="AF503" s="12" t="s">
        <v>3715</v>
      </c>
      <c r="AG503" s="12" t="s">
        <v>3715</v>
      </c>
      <c r="AH503" s="12" t="s">
        <v>3715</v>
      </c>
    </row>
    <row r="504" spans="1:34" x14ac:dyDescent="0.2">
      <c r="A504" s="12" t="s">
        <v>323</v>
      </c>
      <c r="B504">
        <f>LOOKUP(A504,'TMP2'!$A:$A,'TMP2'!$C:$C)</f>
        <v>16906.731</v>
      </c>
      <c r="C504">
        <f>LOOKUP(A504,'TMP2'!$A:$A,'TMP2'!$D:$D)</f>
        <v>104083.826</v>
      </c>
      <c r="D504">
        <f>MATCH(A504,'TMP2'!A:A,0)</f>
        <v>518</v>
      </c>
      <c r="E504" s="12">
        <v>16.5</v>
      </c>
      <c r="F504" s="12">
        <v>16.7</v>
      </c>
      <c r="G504" s="12" t="s">
        <v>1694</v>
      </c>
      <c r="H504" s="12" t="s">
        <v>3721</v>
      </c>
      <c r="I504" s="12" t="s">
        <v>3779</v>
      </c>
      <c r="J504" s="12" t="s">
        <v>3780</v>
      </c>
      <c r="K504" s="12" t="s">
        <v>3781</v>
      </c>
      <c r="L504" s="12" t="s">
        <v>3782</v>
      </c>
      <c r="M504" s="12" t="s">
        <v>3783</v>
      </c>
      <c r="N504" s="12" t="s">
        <v>3784</v>
      </c>
      <c r="O504" s="12" t="s">
        <v>3749</v>
      </c>
      <c r="P504" s="12" t="s">
        <v>3785</v>
      </c>
      <c r="Q504" s="12">
        <v>0.438</v>
      </c>
      <c r="R504" s="12" t="s">
        <v>3786</v>
      </c>
      <c r="S504" t="s">
        <v>1727</v>
      </c>
      <c r="T504" s="12" t="s">
        <v>3787</v>
      </c>
      <c r="U504" s="12" t="s">
        <v>3788</v>
      </c>
      <c r="W504" s="12" t="s">
        <v>3789</v>
      </c>
      <c r="X504" s="12" t="s">
        <v>3790</v>
      </c>
      <c r="Y504" s="12" t="s">
        <v>3715</v>
      </c>
      <c r="Z504" s="12" t="s">
        <v>3715</v>
      </c>
      <c r="AA504" s="12" t="s">
        <v>3715</v>
      </c>
      <c r="AB504" s="12" t="s">
        <v>3715</v>
      </c>
      <c r="AC504" s="12" t="s">
        <v>3715</v>
      </c>
      <c r="AD504" s="12" t="s">
        <v>3715</v>
      </c>
      <c r="AE504" s="12" t="s">
        <v>3715</v>
      </c>
      <c r="AF504" s="12" t="s">
        <v>3715</v>
      </c>
      <c r="AG504" s="12" t="s">
        <v>3715</v>
      </c>
      <c r="AH504" s="12" t="s">
        <v>3715</v>
      </c>
    </row>
    <row r="505" spans="1:34" x14ac:dyDescent="0.2">
      <c r="A505" s="12" t="s">
        <v>325</v>
      </c>
      <c r="B505">
        <f>LOOKUP(A505,'TMP2'!$A:$A,'TMP2'!$C:$C)</f>
        <v>16924.546999999999</v>
      </c>
      <c r="C505">
        <f>LOOKUP(A505,'TMP2'!$A:$A,'TMP2'!$D:$D)</f>
        <v>104057.996</v>
      </c>
      <c r="D505">
        <f>MATCH(A505,'TMP2'!A:A,0)</f>
        <v>520</v>
      </c>
      <c r="E505" s="12">
        <v>15.4</v>
      </c>
      <c r="F505" s="12">
        <v>15.8</v>
      </c>
      <c r="G505" s="12" t="s">
        <v>1694</v>
      </c>
      <c r="H505" s="12" t="s">
        <v>3721</v>
      </c>
      <c r="I505" s="12" t="s">
        <v>3779</v>
      </c>
      <c r="J505" s="12" t="s">
        <v>3780</v>
      </c>
      <c r="K505" s="12" t="s">
        <v>3781</v>
      </c>
      <c r="L505" s="12" t="s">
        <v>3782</v>
      </c>
      <c r="M505" s="12" t="s">
        <v>3783</v>
      </c>
      <c r="N505" s="12" t="s">
        <v>3784</v>
      </c>
      <c r="O505" s="12" t="s">
        <v>3749</v>
      </c>
      <c r="P505" s="12" t="s">
        <v>3785</v>
      </c>
      <c r="Q505" s="12">
        <v>0.438</v>
      </c>
      <c r="R505" s="12" t="s">
        <v>3786</v>
      </c>
      <c r="S505" t="s">
        <v>1727</v>
      </c>
      <c r="T505" s="12" t="s">
        <v>3787</v>
      </c>
      <c r="U505" s="12" t="s">
        <v>3788</v>
      </c>
      <c r="W505" s="12" t="s">
        <v>3789</v>
      </c>
      <c r="X505" s="12" t="s">
        <v>3790</v>
      </c>
      <c r="Y505" s="12" t="s">
        <v>3715</v>
      </c>
      <c r="Z505" s="12" t="s">
        <v>3715</v>
      </c>
      <c r="AA505" s="12" t="s">
        <v>3715</v>
      </c>
      <c r="AB505" s="12" t="s">
        <v>3715</v>
      </c>
      <c r="AC505" s="12" t="s">
        <v>3715</v>
      </c>
      <c r="AD505" s="12" t="s">
        <v>3715</v>
      </c>
      <c r="AE505" s="12" t="s">
        <v>3715</v>
      </c>
      <c r="AF505" s="12" t="s">
        <v>3715</v>
      </c>
      <c r="AG505" s="12" t="s">
        <v>3715</v>
      </c>
      <c r="AH505" s="12" t="s">
        <v>3715</v>
      </c>
    </row>
    <row r="506" spans="1:34" x14ac:dyDescent="0.2">
      <c r="A506" s="12" t="s">
        <v>333</v>
      </c>
      <c r="B506">
        <f>LOOKUP(A506,'TMP2'!$A:$A,'TMP2'!$C:$C)</f>
        <v>16878.512999999999</v>
      </c>
      <c r="C506">
        <f>LOOKUP(A506,'TMP2'!$A:$A,'TMP2'!$D:$D)</f>
        <v>104010.54399999999</v>
      </c>
      <c r="D506">
        <f>MATCH(A506,'TMP2'!A:A,0)</f>
        <v>528</v>
      </c>
      <c r="E506" s="12">
        <v>21.4</v>
      </c>
      <c r="F506" s="12">
        <v>21.8</v>
      </c>
      <c r="G506" s="12" t="s">
        <v>1694</v>
      </c>
      <c r="H506" s="12" t="s">
        <v>3721</v>
      </c>
      <c r="I506" s="12" t="s">
        <v>3779</v>
      </c>
      <c r="J506" s="12" t="s">
        <v>3780</v>
      </c>
      <c r="K506" s="12" t="s">
        <v>3781</v>
      </c>
      <c r="L506" s="12" t="s">
        <v>3782</v>
      </c>
      <c r="M506" s="12" t="s">
        <v>3783</v>
      </c>
      <c r="N506" s="12" t="s">
        <v>3784</v>
      </c>
      <c r="O506" s="12" t="s">
        <v>3749</v>
      </c>
      <c r="P506" s="12" t="s">
        <v>3785</v>
      </c>
      <c r="Q506" s="12">
        <v>0.438</v>
      </c>
      <c r="R506" s="12" t="s">
        <v>3786</v>
      </c>
      <c r="S506" t="s">
        <v>1727</v>
      </c>
      <c r="T506" s="12" t="s">
        <v>3787</v>
      </c>
      <c r="U506" s="12" t="s">
        <v>3788</v>
      </c>
      <c r="W506" s="12" t="s">
        <v>3789</v>
      </c>
      <c r="X506" s="12" t="s">
        <v>3790</v>
      </c>
      <c r="Y506" s="12" t="s">
        <v>3715</v>
      </c>
      <c r="Z506" s="12" t="s">
        <v>3715</v>
      </c>
      <c r="AA506" s="12" t="s">
        <v>3715</v>
      </c>
      <c r="AB506" s="12" t="s">
        <v>3715</v>
      </c>
      <c r="AC506" s="12" t="s">
        <v>3715</v>
      </c>
      <c r="AD506" s="12" t="s">
        <v>3715</v>
      </c>
      <c r="AE506" s="12" t="s">
        <v>3715</v>
      </c>
      <c r="AF506" s="12" t="s">
        <v>3715</v>
      </c>
      <c r="AG506" s="12" t="s">
        <v>3715</v>
      </c>
      <c r="AH506" s="12" t="s">
        <v>3715</v>
      </c>
    </row>
    <row r="507" spans="1:34" x14ac:dyDescent="0.2">
      <c r="A507" s="12" t="s">
        <v>336</v>
      </c>
      <c r="B507">
        <f>LOOKUP(A507,'TMP2'!$A:$A,'TMP2'!$C:$C)</f>
        <v>16893.73</v>
      </c>
      <c r="C507">
        <f>LOOKUP(A507,'TMP2'!$A:$A,'TMP2'!$D:$D)</f>
        <v>103969.15</v>
      </c>
      <c r="D507">
        <f>MATCH(A507,'TMP2'!A:A,0)</f>
        <v>531</v>
      </c>
      <c r="E507" s="12">
        <v>24.1</v>
      </c>
      <c r="F507" s="12">
        <v>24.5</v>
      </c>
      <c r="G507" s="12" t="s">
        <v>1694</v>
      </c>
      <c r="H507" s="12" t="s">
        <v>3721</v>
      </c>
      <c r="I507" s="12" t="s">
        <v>3779</v>
      </c>
      <c r="J507" s="12" t="s">
        <v>3780</v>
      </c>
      <c r="K507" s="12" t="s">
        <v>3781</v>
      </c>
      <c r="L507" s="12" t="s">
        <v>3782</v>
      </c>
      <c r="M507" s="12" t="s">
        <v>3783</v>
      </c>
      <c r="N507" s="12" t="s">
        <v>3784</v>
      </c>
      <c r="O507" s="12" t="s">
        <v>3749</v>
      </c>
      <c r="P507" s="12" t="s">
        <v>3785</v>
      </c>
      <c r="Q507" s="12">
        <v>0.438</v>
      </c>
      <c r="R507" s="12" t="s">
        <v>3786</v>
      </c>
      <c r="S507" t="s">
        <v>1727</v>
      </c>
      <c r="T507" s="12" t="s">
        <v>3787</v>
      </c>
      <c r="U507" s="12" t="s">
        <v>3788</v>
      </c>
      <c r="W507" s="12" t="s">
        <v>3789</v>
      </c>
      <c r="X507" s="12" t="s">
        <v>3790</v>
      </c>
      <c r="Y507" s="12" t="s">
        <v>3715</v>
      </c>
      <c r="Z507" s="12" t="s">
        <v>3715</v>
      </c>
      <c r="AA507" s="12" t="s">
        <v>3715</v>
      </c>
      <c r="AB507" s="12" t="s">
        <v>3715</v>
      </c>
      <c r="AC507" s="12" t="s">
        <v>3715</v>
      </c>
      <c r="AD507" s="12" t="s">
        <v>3715</v>
      </c>
      <c r="AE507" s="12" t="s">
        <v>3715</v>
      </c>
      <c r="AF507" s="12" t="s">
        <v>3715</v>
      </c>
      <c r="AG507" s="12" t="s">
        <v>3715</v>
      </c>
      <c r="AH507" s="12" t="s">
        <v>3715</v>
      </c>
    </row>
    <row r="508" spans="1:34" x14ac:dyDescent="0.2">
      <c r="A508" s="12" t="s">
        <v>348</v>
      </c>
      <c r="B508">
        <f>LOOKUP(A508,'TMP2'!$A:$A,'TMP2'!$C:$C)</f>
        <v>16860.241000000002</v>
      </c>
      <c r="C508">
        <f>LOOKUP(A508,'TMP2'!$A:$A,'TMP2'!$D:$D)</f>
        <v>103799.17</v>
      </c>
      <c r="D508">
        <f>MATCH(A508,'TMP2'!A:A,0)</f>
        <v>543</v>
      </c>
      <c r="E508" s="12">
        <v>13.5</v>
      </c>
      <c r="F508" s="12">
        <v>13.9</v>
      </c>
      <c r="G508" s="12" t="s">
        <v>1694</v>
      </c>
      <c r="H508" s="12" t="s">
        <v>3721</v>
      </c>
      <c r="I508" s="12" t="s">
        <v>3779</v>
      </c>
      <c r="J508" s="12" t="s">
        <v>3780</v>
      </c>
      <c r="K508" s="12" t="s">
        <v>3781</v>
      </c>
      <c r="L508" s="12" t="s">
        <v>3782</v>
      </c>
      <c r="M508" s="12" t="s">
        <v>3783</v>
      </c>
      <c r="N508" s="12" t="s">
        <v>3784</v>
      </c>
      <c r="O508" s="12" t="s">
        <v>3749</v>
      </c>
      <c r="P508" s="12" t="s">
        <v>3785</v>
      </c>
      <c r="Q508" s="12">
        <v>0.438</v>
      </c>
      <c r="R508" s="12" t="s">
        <v>3786</v>
      </c>
      <c r="S508" t="s">
        <v>1727</v>
      </c>
      <c r="T508" s="12" t="s">
        <v>3787</v>
      </c>
      <c r="U508" s="12" t="s">
        <v>3788</v>
      </c>
      <c r="W508" s="12" t="s">
        <v>3789</v>
      </c>
      <c r="X508" s="12" t="s">
        <v>3790</v>
      </c>
      <c r="Y508" s="12" t="s">
        <v>3715</v>
      </c>
      <c r="Z508" s="12" t="s">
        <v>3715</v>
      </c>
      <c r="AA508" s="12" t="s">
        <v>3715</v>
      </c>
      <c r="AB508" s="12" t="s">
        <v>3715</v>
      </c>
      <c r="AC508" s="12" t="s">
        <v>3715</v>
      </c>
      <c r="AD508" s="12" t="s">
        <v>3715</v>
      </c>
      <c r="AE508" s="12" t="s">
        <v>3715</v>
      </c>
      <c r="AF508" s="12" t="s">
        <v>3715</v>
      </c>
      <c r="AG508" s="12" t="s">
        <v>3715</v>
      </c>
      <c r="AH508" s="12" t="s">
        <v>3715</v>
      </c>
    </row>
    <row r="509" spans="1:34" x14ac:dyDescent="0.2">
      <c r="A509" s="12" t="s">
        <v>368</v>
      </c>
      <c r="B509">
        <f>LOOKUP(A509,'TMP2'!$A:$A,'TMP2'!$C:$C)</f>
        <v>16862.616999999998</v>
      </c>
      <c r="C509">
        <f>LOOKUP(A509,'TMP2'!$A:$A,'TMP2'!$D:$D)</f>
        <v>103561.755</v>
      </c>
      <c r="D509">
        <f>MATCH(A509,'TMP2'!A:A,0)</f>
        <v>563</v>
      </c>
      <c r="E509" s="12">
        <v>15.4</v>
      </c>
      <c r="F509" s="12">
        <v>15.6</v>
      </c>
      <c r="G509" s="12" t="s">
        <v>1694</v>
      </c>
      <c r="H509" s="12" t="s">
        <v>3721</v>
      </c>
      <c r="I509" s="12" t="s">
        <v>3779</v>
      </c>
      <c r="J509" s="12" t="s">
        <v>3780</v>
      </c>
      <c r="K509" s="12" t="s">
        <v>3781</v>
      </c>
      <c r="L509" s="12" t="s">
        <v>3782</v>
      </c>
      <c r="M509" s="12" t="s">
        <v>3783</v>
      </c>
      <c r="N509" s="12" t="s">
        <v>3784</v>
      </c>
      <c r="O509" s="12" t="s">
        <v>3749</v>
      </c>
      <c r="P509" s="12" t="s">
        <v>3785</v>
      </c>
      <c r="Q509" s="12">
        <v>0.438</v>
      </c>
      <c r="R509" s="12" t="s">
        <v>3786</v>
      </c>
      <c r="S509" t="s">
        <v>1727</v>
      </c>
      <c r="T509" s="12" t="s">
        <v>3787</v>
      </c>
      <c r="U509" s="12" t="s">
        <v>3788</v>
      </c>
      <c r="W509" s="12" t="s">
        <v>3789</v>
      </c>
      <c r="X509" s="12" t="s">
        <v>3790</v>
      </c>
      <c r="Y509" s="12" t="s">
        <v>3715</v>
      </c>
      <c r="Z509" s="12" t="s">
        <v>3715</v>
      </c>
      <c r="AA509" s="12" t="s">
        <v>3715</v>
      </c>
      <c r="AB509" s="12" t="s">
        <v>3715</v>
      </c>
      <c r="AC509" s="12" t="s">
        <v>3715</v>
      </c>
      <c r="AD509" s="12" t="s">
        <v>3715</v>
      </c>
      <c r="AE509" s="12" t="s">
        <v>3715</v>
      </c>
      <c r="AF509" s="12" t="s">
        <v>3715</v>
      </c>
      <c r="AG509" s="12" t="s">
        <v>3715</v>
      </c>
      <c r="AH509" s="12" t="s">
        <v>3715</v>
      </c>
    </row>
    <row r="510" spans="1:34" x14ac:dyDescent="0.2">
      <c r="A510" s="12" t="s">
        <v>370</v>
      </c>
      <c r="B510">
        <f>LOOKUP(A510,'TMP2'!$A:$A,'TMP2'!$C:$C)</f>
        <v>16848.900000000001</v>
      </c>
      <c r="C510">
        <f>LOOKUP(A510,'TMP2'!$A:$A,'TMP2'!$D:$D)</f>
        <v>103548.662</v>
      </c>
      <c r="D510">
        <f>MATCH(A510,'TMP2'!A:A,0)</f>
        <v>565</v>
      </c>
      <c r="E510" s="12">
        <v>15.7</v>
      </c>
      <c r="F510" s="12">
        <v>16.100000000000001</v>
      </c>
      <c r="G510" s="12" t="s">
        <v>1694</v>
      </c>
      <c r="H510" s="12" t="s">
        <v>3721</v>
      </c>
      <c r="I510" s="12" t="s">
        <v>3779</v>
      </c>
      <c r="J510" s="12" t="s">
        <v>3780</v>
      </c>
      <c r="K510" s="12" t="s">
        <v>3781</v>
      </c>
      <c r="L510" s="12" t="s">
        <v>3782</v>
      </c>
      <c r="M510" s="12" t="s">
        <v>3783</v>
      </c>
      <c r="N510" s="12" t="s">
        <v>3784</v>
      </c>
      <c r="O510" s="12" t="s">
        <v>3749</v>
      </c>
      <c r="P510" s="12" t="s">
        <v>3785</v>
      </c>
      <c r="Q510" s="12">
        <v>0.438</v>
      </c>
      <c r="R510" s="12" t="s">
        <v>3786</v>
      </c>
      <c r="S510" t="s">
        <v>1727</v>
      </c>
      <c r="T510" s="12" t="s">
        <v>3787</v>
      </c>
      <c r="U510" s="12" t="s">
        <v>3788</v>
      </c>
      <c r="W510" s="12" t="s">
        <v>3789</v>
      </c>
      <c r="X510" s="12" t="s">
        <v>3790</v>
      </c>
      <c r="Y510" s="12" t="s">
        <v>3715</v>
      </c>
      <c r="Z510" s="12" t="s">
        <v>3715</v>
      </c>
      <c r="AA510" s="12" t="s">
        <v>3715</v>
      </c>
      <c r="AB510" s="12" t="s">
        <v>3715</v>
      </c>
      <c r="AC510" s="12" t="s">
        <v>3715</v>
      </c>
      <c r="AD510" s="12" t="s">
        <v>3715</v>
      </c>
      <c r="AE510" s="12" t="s">
        <v>3715</v>
      </c>
      <c r="AF510" s="12" t="s">
        <v>3715</v>
      </c>
      <c r="AG510" s="12" t="s">
        <v>3715</v>
      </c>
      <c r="AH510" s="12" t="s">
        <v>3715</v>
      </c>
    </row>
    <row r="511" spans="1:34" x14ac:dyDescent="0.2">
      <c r="A511" s="12" t="s">
        <v>370</v>
      </c>
      <c r="B511">
        <f>LOOKUP(A511,'TMP2'!$A:$A,'TMP2'!$C:$C)</f>
        <v>16848.900000000001</v>
      </c>
      <c r="C511">
        <f>LOOKUP(A511,'TMP2'!$A:$A,'TMP2'!$D:$D)</f>
        <v>103548.662</v>
      </c>
      <c r="D511">
        <f>MATCH(A511,'TMP2'!A:A,0)</f>
        <v>565</v>
      </c>
      <c r="E511" s="12">
        <v>18.2</v>
      </c>
      <c r="F511" s="12">
        <v>18.600000000000001</v>
      </c>
      <c r="G511" s="12" t="s">
        <v>1694</v>
      </c>
      <c r="H511" s="12" t="s">
        <v>3721</v>
      </c>
      <c r="I511" s="12" t="s">
        <v>3779</v>
      </c>
      <c r="J511" s="12" t="s">
        <v>3780</v>
      </c>
      <c r="K511" s="12" t="s">
        <v>3781</v>
      </c>
      <c r="L511" s="12" t="s">
        <v>3782</v>
      </c>
      <c r="M511" s="12" t="s">
        <v>3783</v>
      </c>
      <c r="N511" s="12" t="s">
        <v>3784</v>
      </c>
      <c r="O511" s="12" t="s">
        <v>3749</v>
      </c>
      <c r="P511" s="12" t="s">
        <v>3785</v>
      </c>
      <c r="Q511" s="12">
        <v>0.438</v>
      </c>
      <c r="R511" s="12" t="s">
        <v>3786</v>
      </c>
      <c r="S511" t="s">
        <v>1727</v>
      </c>
      <c r="T511" s="12" t="s">
        <v>3787</v>
      </c>
      <c r="U511" s="12" t="s">
        <v>3788</v>
      </c>
      <c r="W511" s="12" t="s">
        <v>3789</v>
      </c>
      <c r="X511" s="12" t="s">
        <v>3790</v>
      </c>
      <c r="Y511" s="12" t="s">
        <v>3715</v>
      </c>
      <c r="Z511" s="12" t="s">
        <v>3715</v>
      </c>
      <c r="AA511" s="12" t="s">
        <v>3715</v>
      </c>
      <c r="AB511" s="12" t="s">
        <v>3715</v>
      </c>
      <c r="AC511" s="12" t="s">
        <v>3715</v>
      </c>
      <c r="AD511" s="12" t="s">
        <v>3715</v>
      </c>
      <c r="AE511" s="12" t="s">
        <v>3715</v>
      </c>
      <c r="AF511" s="12" t="s">
        <v>3715</v>
      </c>
      <c r="AG511" s="12" t="s">
        <v>3715</v>
      </c>
      <c r="AH511" s="12" t="s">
        <v>3715</v>
      </c>
    </row>
    <row r="512" spans="1:34" x14ac:dyDescent="0.2">
      <c r="A512" s="12" t="s">
        <v>372</v>
      </c>
      <c r="B512">
        <f>LOOKUP(A512,'TMP2'!$A:$A,'TMP2'!$C:$C)</f>
        <v>16865.319</v>
      </c>
      <c r="C512">
        <f>LOOKUP(A512,'TMP2'!$A:$A,'TMP2'!$D:$D)</f>
        <v>103538.431</v>
      </c>
      <c r="D512">
        <f>MATCH(A512,'TMP2'!A:A,0)</f>
        <v>567</v>
      </c>
      <c r="E512" s="12">
        <v>15.6</v>
      </c>
      <c r="F512" s="12">
        <v>16</v>
      </c>
      <c r="G512" s="12" t="s">
        <v>1694</v>
      </c>
      <c r="H512" s="12" t="s">
        <v>3721</v>
      </c>
      <c r="I512" s="12" t="s">
        <v>3779</v>
      </c>
      <c r="J512" s="12" t="s">
        <v>3780</v>
      </c>
      <c r="K512" s="12" t="s">
        <v>3781</v>
      </c>
      <c r="L512" s="12" t="s">
        <v>3782</v>
      </c>
      <c r="M512" s="12" t="s">
        <v>3783</v>
      </c>
      <c r="N512" s="12" t="s">
        <v>3784</v>
      </c>
      <c r="O512" s="12" t="s">
        <v>3749</v>
      </c>
      <c r="P512" s="12" t="s">
        <v>3785</v>
      </c>
      <c r="Q512" s="12">
        <v>0.438</v>
      </c>
      <c r="R512" s="12" t="s">
        <v>3786</v>
      </c>
      <c r="S512" t="s">
        <v>1727</v>
      </c>
      <c r="T512" s="12" t="s">
        <v>3787</v>
      </c>
      <c r="U512" s="12" t="s">
        <v>3788</v>
      </c>
      <c r="W512" s="12" t="s">
        <v>3789</v>
      </c>
      <c r="X512" s="12" t="s">
        <v>3790</v>
      </c>
      <c r="Y512" s="12" t="s">
        <v>3715</v>
      </c>
      <c r="Z512" s="12" t="s">
        <v>3715</v>
      </c>
      <c r="AA512" s="12" t="s">
        <v>3715</v>
      </c>
      <c r="AB512" s="12" t="s">
        <v>3715</v>
      </c>
      <c r="AC512" s="12" t="s">
        <v>3715</v>
      </c>
      <c r="AD512" s="12" t="s">
        <v>3715</v>
      </c>
      <c r="AE512" s="12" t="s">
        <v>3715</v>
      </c>
      <c r="AF512" s="12" t="s">
        <v>3715</v>
      </c>
      <c r="AG512" s="12" t="s">
        <v>3715</v>
      </c>
      <c r="AH512" s="12" t="s">
        <v>3715</v>
      </c>
    </row>
    <row r="513" spans="1:34" x14ac:dyDescent="0.2">
      <c r="A513" s="12" t="s">
        <v>375</v>
      </c>
      <c r="B513">
        <f>LOOKUP(A513,'TMP2'!$A:$A,'TMP2'!$C:$C)</f>
        <v>16855.093000000001</v>
      </c>
      <c r="C513">
        <f>LOOKUP(A513,'TMP2'!$A:$A,'TMP2'!$D:$D)</f>
        <v>103508.321</v>
      </c>
      <c r="D513">
        <f>MATCH(A513,'TMP2'!A:A,0)</f>
        <v>570</v>
      </c>
      <c r="E513" s="12">
        <v>15.3</v>
      </c>
      <c r="F513" s="12">
        <v>15.7</v>
      </c>
      <c r="G513" s="12" t="s">
        <v>1694</v>
      </c>
      <c r="H513" s="12" t="s">
        <v>3721</v>
      </c>
      <c r="I513" s="12" t="s">
        <v>3779</v>
      </c>
      <c r="J513" s="12" t="s">
        <v>3780</v>
      </c>
      <c r="K513" s="12" t="s">
        <v>3781</v>
      </c>
      <c r="L513" s="12" t="s">
        <v>3782</v>
      </c>
      <c r="M513" s="12" t="s">
        <v>3783</v>
      </c>
      <c r="N513" s="12" t="s">
        <v>3784</v>
      </c>
      <c r="O513" s="12" t="s">
        <v>3749</v>
      </c>
      <c r="P513" s="12" t="s">
        <v>3785</v>
      </c>
      <c r="Q513" s="12">
        <v>0.438</v>
      </c>
      <c r="R513" s="12" t="s">
        <v>3786</v>
      </c>
      <c r="S513" t="s">
        <v>1727</v>
      </c>
      <c r="T513" s="12" t="s">
        <v>3787</v>
      </c>
      <c r="U513" s="12" t="s">
        <v>3788</v>
      </c>
      <c r="W513" s="12" t="s">
        <v>3789</v>
      </c>
      <c r="X513" s="12" t="s">
        <v>3790</v>
      </c>
      <c r="Y513" s="12" t="s">
        <v>3715</v>
      </c>
      <c r="Z513" s="12" t="s">
        <v>3715</v>
      </c>
      <c r="AA513" s="12" t="s">
        <v>3715</v>
      </c>
      <c r="AB513" s="12" t="s">
        <v>3715</v>
      </c>
      <c r="AC513" s="12" t="s">
        <v>3715</v>
      </c>
      <c r="AD513" s="12" t="s">
        <v>3715</v>
      </c>
      <c r="AE513" s="12" t="s">
        <v>3715</v>
      </c>
      <c r="AF513" s="12" t="s">
        <v>3715</v>
      </c>
      <c r="AG513" s="12" t="s">
        <v>3715</v>
      </c>
      <c r="AH513" s="12" t="s">
        <v>3715</v>
      </c>
    </row>
    <row r="514" spans="1:34" x14ac:dyDescent="0.2">
      <c r="A514" s="12" t="s">
        <v>377</v>
      </c>
      <c r="B514">
        <f>LOOKUP(A514,'TMP2'!$A:$A,'TMP2'!$C:$C)</f>
        <v>16856.937999999998</v>
      </c>
      <c r="C514">
        <f>LOOKUP(A514,'TMP2'!$A:$A,'TMP2'!$D:$D)</f>
        <v>103496.75599999999</v>
      </c>
      <c r="D514">
        <f>MATCH(A514,'TMP2'!A:A,0)</f>
        <v>572</v>
      </c>
      <c r="E514" s="12">
        <v>16</v>
      </c>
      <c r="F514" s="12">
        <v>16.2</v>
      </c>
      <c r="G514" s="12" t="s">
        <v>1694</v>
      </c>
      <c r="H514" s="12" t="s">
        <v>3721</v>
      </c>
      <c r="I514" s="12" t="s">
        <v>3779</v>
      </c>
      <c r="J514" s="12" t="s">
        <v>3780</v>
      </c>
      <c r="K514" s="12" t="s">
        <v>3781</v>
      </c>
      <c r="L514" s="12" t="s">
        <v>3782</v>
      </c>
      <c r="M514" s="12" t="s">
        <v>3783</v>
      </c>
      <c r="N514" s="12" t="s">
        <v>3784</v>
      </c>
      <c r="O514" s="12" t="s">
        <v>3749</v>
      </c>
      <c r="P514" s="12" t="s">
        <v>3785</v>
      </c>
      <c r="Q514" s="12">
        <v>0.438</v>
      </c>
      <c r="R514" s="12" t="s">
        <v>3786</v>
      </c>
      <c r="S514" t="s">
        <v>1727</v>
      </c>
      <c r="T514" s="12" t="s">
        <v>3787</v>
      </c>
      <c r="U514" s="12" t="s">
        <v>3788</v>
      </c>
      <c r="W514" s="12" t="s">
        <v>3789</v>
      </c>
      <c r="X514" s="12" t="s">
        <v>3790</v>
      </c>
      <c r="Y514" s="12" t="s">
        <v>3715</v>
      </c>
      <c r="Z514" s="12" t="s">
        <v>3715</v>
      </c>
      <c r="AA514" s="12" t="s">
        <v>3715</v>
      </c>
      <c r="AB514" s="12" t="s">
        <v>3715</v>
      </c>
      <c r="AC514" s="12" t="s">
        <v>3715</v>
      </c>
      <c r="AD514" s="12" t="s">
        <v>3715</v>
      </c>
      <c r="AE514" s="12" t="s">
        <v>3715</v>
      </c>
      <c r="AF514" s="12" t="s">
        <v>3715</v>
      </c>
      <c r="AG514" s="12" t="s">
        <v>3715</v>
      </c>
      <c r="AH514" s="12" t="s">
        <v>3715</v>
      </c>
    </row>
    <row r="515" spans="1:34" x14ac:dyDescent="0.2">
      <c r="A515" s="12" t="s">
        <v>381</v>
      </c>
      <c r="B515">
        <f>LOOKUP(A515,'TMP2'!$A:$A,'TMP2'!$C:$C)</f>
        <v>16863.317999999999</v>
      </c>
      <c r="C515">
        <f>LOOKUP(A515,'TMP2'!$A:$A,'TMP2'!$D:$D)</f>
        <v>103468.488</v>
      </c>
      <c r="D515">
        <f>MATCH(A515,'TMP2'!A:A,0)</f>
        <v>576</v>
      </c>
      <c r="E515" s="12">
        <v>14</v>
      </c>
      <c r="F515" s="12">
        <v>14.2</v>
      </c>
      <c r="G515" s="12" t="s">
        <v>1694</v>
      </c>
      <c r="H515" s="12" t="s">
        <v>3721</v>
      </c>
      <c r="I515" s="12" t="s">
        <v>3779</v>
      </c>
      <c r="J515" s="12" t="s">
        <v>3780</v>
      </c>
      <c r="K515" s="12" t="s">
        <v>3781</v>
      </c>
      <c r="L515" s="12" t="s">
        <v>3782</v>
      </c>
      <c r="M515" s="12" t="s">
        <v>3783</v>
      </c>
      <c r="N515" s="12" t="s">
        <v>3784</v>
      </c>
      <c r="O515" s="12" t="s">
        <v>3749</v>
      </c>
      <c r="P515" s="12" t="s">
        <v>3785</v>
      </c>
      <c r="Q515" s="12">
        <v>0.438</v>
      </c>
      <c r="R515" s="12" t="s">
        <v>3786</v>
      </c>
      <c r="S515" t="s">
        <v>1727</v>
      </c>
      <c r="T515" s="12" t="s">
        <v>3787</v>
      </c>
      <c r="U515" s="12" t="s">
        <v>3788</v>
      </c>
      <c r="W515" s="12" t="s">
        <v>3789</v>
      </c>
      <c r="X515" s="12" t="s">
        <v>3790</v>
      </c>
      <c r="Y515" s="12" t="s">
        <v>3715</v>
      </c>
      <c r="Z515" s="12" t="s">
        <v>3715</v>
      </c>
      <c r="AA515" s="12" t="s">
        <v>3715</v>
      </c>
      <c r="AB515" s="12" t="s">
        <v>3715</v>
      </c>
      <c r="AC515" s="12" t="s">
        <v>3715</v>
      </c>
      <c r="AD515" s="12" t="s">
        <v>3715</v>
      </c>
      <c r="AE515" s="12" t="s">
        <v>3715</v>
      </c>
      <c r="AF515" s="12" t="s">
        <v>3715</v>
      </c>
      <c r="AG515" s="12" t="s">
        <v>3715</v>
      </c>
      <c r="AH515" s="12" t="s">
        <v>3715</v>
      </c>
    </row>
    <row r="516" spans="1:34" x14ac:dyDescent="0.2">
      <c r="A516" s="12" t="s">
        <v>381</v>
      </c>
      <c r="B516">
        <f>LOOKUP(A516,'TMP2'!$A:$A,'TMP2'!$C:$C)</f>
        <v>16863.317999999999</v>
      </c>
      <c r="C516">
        <f>LOOKUP(A516,'TMP2'!$A:$A,'TMP2'!$D:$D)</f>
        <v>103468.488</v>
      </c>
      <c r="D516">
        <f>MATCH(A516,'TMP2'!A:A,0)</f>
        <v>576</v>
      </c>
      <c r="E516" s="12">
        <v>16</v>
      </c>
      <c r="F516" s="12">
        <v>16.2</v>
      </c>
      <c r="G516" s="12" t="s">
        <v>1694</v>
      </c>
      <c r="H516" s="12" t="s">
        <v>3721</v>
      </c>
      <c r="I516" s="12" t="s">
        <v>3779</v>
      </c>
      <c r="J516" s="12" t="s">
        <v>3780</v>
      </c>
      <c r="K516" s="12" t="s">
        <v>3781</v>
      </c>
      <c r="L516" s="12" t="s">
        <v>3782</v>
      </c>
      <c r="M516" s="12" t="s">
        <v>3783</v>
      </c>
      <c r="N516" s="12" t="s">
        <v>3784</v>
      </c>
      <c r="O516" s="12" t="s">
        <v>3749</v>
      </c>
      <c r="P516" s="12" t="s">
        <v>3785</v>
      </c>
      <c r="Q516" s="12">
        <v>0.438</v>
      </c>
      <c r="R516" s="12" t="s">
        <v>3786</v>
      </c>
      <c r="S516" t="s">
        <v>1727</v>
      </c>
      <c r="T516" s="12" t="s">
        <v>3787</v>
      </c>
      <c r="U516" s="12" t="s">
        <v>3788</v>
      </c>
      <c r="W516" s="12" t="s">
        <v>3789</v>
      </c>
      <c r="X516" s="12" t="s">
        <v>3790</v>
      </c>
      <c r="Y516" s="12" t="s">
        <v>3715</v>
      </c>
      <c r="Z516" s="12" t="s">
        <v>3715</v>
      </c>
      <c r="AA516" s="12" t="s">
        <v>3715</v>
      </c>
      <c r="AB516" s="12" t="s">
        <v>3715</v>
      </c>
      <c r="AC516" s="12" t="s">
        <v>3715</v>
      </c>
      <c r="AD516" s="12" t="s">
        <v>3715</v>
      </c>
      <c r="AE516" s="12" t="s">
        <v>3715</v>
      </c>
      <c r="AF516" s="12" t="s">
        <v>3715</v>
      </c>
      <c r="AG516" s="12" t="s">
        <v>3715</v>
      </c>
      <c r="AH516" s="12" t="s">
        <v>3715</v>
      </c>
    </row>
    <row r="517" spans="1:34" x14ac:dyDescent="0.2">
      <c r="A517" s="12" t="s">
        <v>383</v>
      </c>
      <c r="B517">
        <f>LOOKUP(A517,'TMP2'!$A:$A,'TMP2'!$C:$C)</f>
        <v>16867.259999999998</v>
      </c>
      <c r="C517">
        <f>LOOKUP(A517,'TMP2'!$A:$A,'TMP2'!$D:$D)</f>
        <v>103453.014</v>
      </c>
      <c r="D517">
        <f>MATCH(A517,'TMP2'!A:A,0)</f>
        <v>578</v>
      </c>
      <c r="E517" s="12">
        <v>15</v>
      </c>
      <c r="F517" s="12">
        <v>15.4</v>
      </c>
      <c r="G517" s="12" t="s">
        <v>1694</v>
      </c>
      <c r="H517" s="12" t="s">
        <v>3721</v>
      </c>
      <c r="I517" s="12" t="s">
        <v>3779</v>
      </c>
      <c r="J517" s="12" t="s">
        <v>3780</v>
      </c>
      <c r="K517" s="12" t="s">
        <v>3781</v>
      </c>
      <c r="L517" s="12" t="s">
        <v>3782</v>
      </c>
      <c r="M517" s="12" t="s">
        <v>3783</v>
      </c>
      <c r="N517" s="12" t="s">
        <v>3784</v>
      </c>
      <c r="O517" s="12" t="s">
        <v>3749</v>
      </c>
      <c r="P517" s="12" t="s">
        <v>3785</v>
      </c>
      <c r="Q517" s="12">
        <v>0.438</v>
      </c>
      <c r="R517" s="12" t="s">
        <v>3786</v>
      </c>
      <c r="S517" t="s">
        <v>1727</v>
      </c>
      <c r="T517" s="12" t="s">
        <v>3787</v>
      </c>
      <c r="U517" s="12" t="s">
        <v>3788</v>
      </c>
      <c r="W517" s="12" t="s">
        <v>3789</v>
      </c>
      <c r="X517" s="12" t="s">
        <v>3790</v>
      </c>
      <c r="Y517" s="12" t="s">
        <v>3715</v>
      </c>
      <c r="Z517" s="12" t="s">
        <v>3715</v>
      </c>
      <c r="AA517" s="12" t="s">
        <v>3715</v>
      </c>
      <c r="AB517" s="12" t="s">
        <v>3715</v>
      </c>
      <c r="AC517" s="12" t="s">
        <v>3715</v>
      </c>
      <c r="AD517" s="12" t="s">
        <v>3715</v>
      </c>
      <c r="AE517" s="12" t="s">
        <v>3715</v>
      </c>
      <c r="AF517" s="12" t="s">
        <v>3715</v>
      </c>
      <c r="AG517" s="12" t="s">
        <v>3715</v>
      </c>
      <c r="AH517" s="12" t="s">
        <v>3715</v>
      </c>
    </row>
    <row r="518" spans="1:34" x14ac:dyDescent="0.2">
      <c r="A518" s="12" t="s">
        <v>383</v>
      </c>
      <c r="B518">
        <f>LOOKUP(A518,'TMP2'!$A:$A,'TMP2'!$C:$C)</f>
        <v>16867.259999999998</v>
      </c>
      <c r="C518">
        <f>LOOKUP(A518,'TMP2'!$A:$A,'TMP2'!$D:$D)</f>
        <v>103453.014</v>
      </c>
      <c r="D518">
        <f>MATCH(A518,'TMP2'!A:A,0)</f>
        <v>578</v>
      </c>
      <c r="E518" s="12">
        <v>16.8</v>
      </c>
      <c r="F518" s="12">
        <v>17.2</v>
      </c>
      <c r="G518" s="12" t="s">
        <v>1694</v>
      </c>
      <c r="H518" s="12" t="s">
        <v>3721</v>
      </c>
      <c r="I518" s="12" t="s">
        <v>3779</v>
      </c>
      <c r="J518" s="12" t="s">
        <v>3780</v>
      </c>
      <c r="K518" s="12" t="s">
        <v>3781</v>
      </c>
      <c r="L518" s="12" t="s">
        <v>3782</v>
      </c>
      <c r="M518" s="12" t="s">
        <v>3783</v>
      </c>
      <c r="N518" s="12" t="s">
        <v>3784</v>
      </c>
      <c r="O518" s="12" t="s">
        <v>3749</v>
      </c>
      <c r="P518" s="12" t="s">
        <v>3785</v>
      </c>
      <c r="Q518" s="12">
        <v>0.438</v>
      </c>
      <c r="R518" s="12" t="s">
        <v>3786</v>
      </c>
      <c r="S518" t="s">
        <v>1727</v>
      </c>
      <c r="T518" s="12" t="s">
        <v>3787</v>
      </c>
      <c r="U518" s="12" t="s">
        <v>3788</v>
      </c>
      <c r="W518" s="12" t="s">
        <v>3789</v>
      </c>
      <c r="X518" s="12" t="s">
        <v>3790</v>
      </c>
      <c r="Y518" s="12" t="s">
        <v>3715</v>
      </c>
      <c r="Z518" s="12" t="s">
        <v>3715</v>
      </c>
      <c r="AA518" s="12" t="s">
        <v>3715</v>
      </c>
      <c r="AB518" s="12" t="s">
        <v>3715</v>
      </c>
      <c r="AC518" s="12" t="s">
        <v>3715</v>
      </c>
      <c r="AD518" s="12" t="s">
        <v>3715</v>
      </c>
      <c r="AE518" s="12" t="s">
        <v>3715</v>
      </c>
      <c r="AF518" s="12" t="s">
        <v>3715</v>
      </c>
      <c r="AG518" s="12" t="s">
        <v>3715</v>
      </c>
      <c r="AH518" s="12" t="s">
        <v>3715</v>
      </c>
    </row>
    <row r="519" spans="1:34" x14ac:dyDescent="0.2">
      <c r="A519" s="12" t="s">
        <v>385</v>
      </c>
      <c r="B519">
        <f>LOOKUP(A519,'TMP2'!$A:$A,'TMP2'!$C:$C)</f>
        <v>16871.298999999999</v>
      </c>
      <c r="C519">
        <f>LOOKUP(A519,'TMP2'!$A:$A,'TMP2'!$D:$D)</f>
        <v>103440.022</v>
      </c>
      <c r="D519">
        <f>MATCH(A519,'TMP2'!A:A,0)</f>
        <v>580</v>
      </c>
      <c r="E519" s="12">
        <v>14.6</v>
      </c>
      <c r="F519" s="12">
        <v>15</v>
      </c>
      <c r="G519" s="12" t="s">
        <v>1694</v>
      </c>
      <c r="H519" s="12" t="s">
        <v>3721</v>
      </c>
      <c r="I519" s="12" t="s">
        <v>3779</v>
      </c>
      <c r="J519" s="12" t="s">
        <v>3780</v>
      </c>
      <c r="K519" s="12" t="s">
        <v>3781</v>
      </c>
      <c r="L519" s="12" t="s">
        <v>3782</v>
      </c>
      <c r="M519" s="12" t="s">
        <v>3783</v>
      </c>
      <c r="N519" s="12" t="s">
        <v>3784</v>
      </c>
      <c r="O519" s="12" t="s">
        <v>3749</v>
      </c>
      <c r="P519" s="12" t="s">
        <v>3785</v>
      </c>
      <c r="Q519" s="12">
        <v>0.438</v>
      </c>
      <c r="R519" s="12" t="s">
        <v>3786</v>
      </c>
      <c r="S519" t="s">
        <v>1727</v>
      </c>
      <c r="T519" s="12" t="s">
        <v>3787</v>
      </c>
      <c r="U519" s="12" t="s">
        <v>3788</v>
      </c>
      <c r="W519" s="12" t="s">
        <v>3789</v>
      </c>
      <c r="X519" s="12" t="s">
        <v>3790</v>
      </c>
      <c r="Y519" s="12" t="s">
        <v>3715</v>
      </c>
      <c r="Z519" s="12" t="s">
        <v>3715</v>
      </c>
      <c r="AA519" s="12" t="s">
        <v>3715</v>
      </c>
      <c r="AB519" s="12" t="s">
        <v>3715</v>
      </c>
      <c r="AC519" s="12" t="s">
        <v>3715</v>
      </c>
      <c r="AD519" s="12" t="s">
        <v>3715</v>
      </c>
      <c r="AE519" s="12" t="s">
        <v>3715</v>
      </c>
      <c r="AF519" s="12" t="s">
        <v>3715</v>
      </c>
      <c r="AG519" s="12" t="s">
        <v>3715</v>
      </c>
      <c r="AH519" s="12" t="s">
        <v>3715</v>
      </c>
    </row>
    <row r="520" spans="1:34" x14ac:dyDescent="0.2">
      <c r="A520" s="12" t="s">
        <v>386</v>
      </c>
      <c r="B520">
        <f>LOOKUP(A520,'TMP2'!$A:$A,'TMP2'!$C:$C)</f>
        <v>16893.884999999998</v>
      </c>
      <c r="C520">
        <f>LOOKUP(A520,'TMP2'!$A:$A,'TMP2'!$D:$D)</f>
        <v>103427.495</v>
      </c>
      <c r="D520">
        <f>MATCH(A520,'TMP2'!A:A,0)</f>
        <v>581</v>
      </c>
      <c r="E520" s="12">
        <v>15.2</v>
      </c>
      <c r="F520" s="12">
        <v>15.6</v>
      </c>
      <c r="G520" s="12" t="s">
        <v>1694</v>
      </c>
      <c r="H520" s="12" t="s">
        <v>3721</v>
      </c>
      <c r="I520" s="12" t="s">
        <v>3779</v>
      </c>
      <c r="J520" s="12" t="s">
        <v>3780</v>
      </c>
      <c r="K520" s="12" t="s">
        <v>3781</v>
      </c>
      <c r="L520" s="12" t="s">
        <v>3782</v>
      </c>
      <c r="M520" s="12" t="s">
        <v>3783</v>
      </c>
      <c r="N520" s="12" t="s">
        <v>3784</v>
      </c>
      <c r="O520" s="12" t="s">
        <v>3749</v>
      </c>
      <c r="P520" s="12" t="s">
        <v>3785</v>
      </c>
      <c r="Q520" s="12">
        <v>0.438</v>
      </c>
      <c r="R520" s="12" t="s">
        <v>3786</v>
      </c>
      <c r="S520" t="s">
        <v>1727</v>
      </c>
      <c r="T520" s="12" t="s">
        <v>3787</v>
      </c>
      <c r="U520" s="12" t="s">
        <v>3788</v>
      </c>
      <c r="W520" s="12" t="s">
        <v>3789</v>
      </c>
      <c r="X520" s="12" t="s">
        <v>3790</v>
      </c>
      <c r="Y520" s="12" t="s">
        <v>3715</v>
      </c>
      <c r="Z520" s="12" t="s">
        <v>3715</v>
      </c>
      <c r="AA520" s="12" t="s">
        <v>3715</v>
      </c>
      <c r="AB520" s="12" t="s">
        <v>3715</v>
      </c>
      <c r="AC520" s="12" t="s">
        <v>3715</v>
      </c>
      <c r="AD520" s="12" t="s">
        <v>3715</v>
      </c>
      <c r="AE520" s="12" t="s">
        <v>3715</v>
      </c>
      <c r="AF520" s="12" t="s">
        <v>3715</v>
      </c>
      <c r="AG520" s="12" t="s">
        <v>3715</v>
      </c>
      <c r="AH520" s="12" t="s">
        <v>3715</v>
      </c>
    </row>
    <row r="521" spans="1:34" x14ac:dyDescent="0.2">
      <c r="A521" s="12" t="s">
        <v>388</v>
      </c>
      <c r="B521">
        <f>LOOKUP(A521,'TMP2'!$A:$A,'TMP2'!$C:$C)</f>
        <v>16898.021000000001</v>
      </c>
      <c r="C521">
        <f>LOOKUP(A521,'TMP2'!$A:$A,'TMP2'!$D:$D)</f>
        <v>103413.049</v>
      </c>
      <c r="D521">
        <f>MATCH(A521,'TMP2'!A:A,0)</f>
        <v>583</v>
      </c>
      <c r="E521" s="12">
        <v>15.7</v>
      </c>
      <c r="F521" s="12">
        <v>16.100000000000001</v>
      </c>
      <c r="G521" s="12" t="s">
        <v>1694</v>
      </c>
      <c r="H521" s="12" t="s">
        <v>3721</v>
      </c>
      <c r="I521" s="12" t="s">
        <v>3779</v>
      </c>
      <c r="J521" s="12" t="s">
        <v>3780</v>
      </c>
      <c r="K521" s="12" t="s">
        <v>3781</v>
      </c>
      <c r="L521" s="12" t="s">
        <v>3782</v>
      </c>
      <c r="M521" s="12" t="s">
        <v>3783</v>
      </c>
      <c r="N521" s="12" t="s">
        <v>3784</v>
      </c>
      <c r="O521" s="12" t="s">
        <v>3749</v>
      </c>
      <c r="P521" s="12" t="s">
        <v>3785</v>
      </c>
      <c r="Q521" s="12">
        <v>0.438</v>
      </c>
      <c r="R521" s="12" t="s">
        <v>3786</v>
      </c>
      <c r="S521" t="s">
        <v>1727</v>
      </c>
      <c r="T521" s="12" t="s">
        <v>3787</v>
      </c>
      <c r="U521" s="12" t="s">
        <v>3788</v>
      </c>
      <c r="W521" s="12" t="s">
        <v>3789</v>
      </c>
      <c r="X521" s="12" t="s">
        <v>3790</v>
      </c>
      <c r="Y521" s="12" t="s">
        <v>3715</v>
      </c>
      <c r="Z521" s="12" t="s">
        <v>3715</v>
      </c>
      <c r="AA521" s="12" t="s">
        <v>3715</v>
      </c>
      <c r="AB521" s="12" t="s">
        <v>3715</v>
      </c>
      <c r="AC521" s="12" t="s">
        <v>3715</v>
      </c>
      <c r="AD521" s="12" t="s">
        <v>3715</v>
      </c>
      <c r="AE521" s="12" t="s">
        <v>3715</v>
      </c>
      <c r="AF521" s="12" t="s">
        <v>3715</v>
      </c>
      <c r="AG521" s="12" t="s">
        <v>3715</v>
      </c>
      <c r="AH521" s="12" t="s">
        <v>3715</v>
      </c>
    </row>
    <row r="522" spans="1:34" x14ac:dyDescent="0.2">
      <c r="A522" s="12" t="s">
        <v>391</v>
      </c>
      <c r="B522">
        <f>LOOKUP(A522,'TMP2'!$A:$A,'TMP2'!$C:$C)</f>
        <v>16885.712</v>
      </c>
      <c r="C522">
        <f>LOOKUP(A522,'TMP2'!$A:$A,'TMP2'!$D:$D)</f>
        <v>103399.72500000001</v>
      </c>
      <c r="D522">
        <f>MATCH(A522,'TMP2'!A:A,0)</f>
        <v>586</v>
      </c>
      <c r="E522" s="12">
        <v>14.4</v>
      </c>
      <c r="F522" s="12">
        <v>14.8</v>
      </c>
      <c r="G522" s="12" t="s">
        <v>1694</v>
      </c>
      <c r="H522" s="12" t="s">
        <v>3721</v>
      </c>
      <c r="I522" s="12" t="s">
        <v>3779</v>
      </c>
      <c r="J522" s="12" t="s">
        <v>3780</v>
      </c>
      <c r="K522" s="12" t="s">
        <v>3781</v>
      </c>
      <c r="L522" s="12" t="s">
        <v>3782</v>
      </c>
      <c r="M522" s="12" t="s">
        <v>3783</v>
      </c>
      <c r="N522" s="12" t="s">
        <v>3784</v>
      </c>
      <c r="O522" s="12" t="s">
        <v>3749</v>
      </c>
      <c r="P522" s="12" t="s">
        <v>3785</v>
      </c>
      <c r="Q522" s="12">
        <v>0.438</v>
      </c>
      <c r="R522" s="12" t="s">
        <v>3786</v>
      </c>
      <c r="S522" t="s">
        <v>1727</v>
      </c>
      <c r="T522" s="12" t="s">
        <v>3787</v>
      </c>
      <c r="U522" s="12" t="s">
        <v>3788</v>
      </c>
      <c r="W522" s="12" t="s">
        <v>3789</v>
      </c>
      <c r="X522" s="12" t="s">
        <v>3790</v>
      </c>
      <c r="Y522" s="12" t="s">
        <v>3715</v>
      </c>
      <c r="Z522" s="12" t="s">
        <v>3715</v>
      </c>
      <c r="AA522" s="12" t="s">
        <v>3715</v>
      </c>
      <c r="AB522" s="12" t="s">
        <v>3715</v>
      </c>
      <c r="AC522" s="12" t="s">
        <v>3715</v>
      </c>
      <c r="AD522" s="12" t="s">
        <v>3715</v>
      </c>
      <c r="AE522" s="12" t="s">
        <v>3715</v>
      </c>
      <c r="AF522" s="12" t="s">
        <v>3715</v>
      </c>
      <c r="AG522" s="12" t="s">
        <v>3715</v>
      </c>
      <c r="AH522" s="12" t="s">
        <v>3715</v>
      </c>
    </row>
    <row r="523" spans="1:34" x14ac:dyDescent="0.2">
      <c r="A523" s="12" t="s">
        <v>392</v>
      </c>
      <c r="B523">
        <f>LOOKUP(A523,'TMP2'!$A:$A,'TMP2'!$C:$C)</f>
        <v>16910.333999999999</v>
      </c>
      <c r="C523">
        <f>LOOKUP(A523,'TMP2'!$A:$A,'TMP2'!$D:$D)</f>
        <v>103381.943</v>
      </c>
      <c r="D523">
        <f>MATCH(A523,'TMP2'!A:A,0)</f>
        <v>587</v>
      </c>
      <c r="E523" s="12">
        <v>16.2</v>
      </c>
      <c r="F523" s="12">
        <v>16.600000000000001</v>
      </c>
      <c r="G523" s="12" t="s">
        <v>1694</v>
      </c>
      <c r="H523" s="12" t="s">
        <v>3721</v>
      </c>
      <c r="I523" s="12" t="s">
        <v>3779</v>
      </c>
      <c r="J523" s="12" t="s">
        <v>3780</v>
      </c>
      <c r="K523" s="12" t="s">
        <v>3781</v>
      </c>
      <c r="L523" s="12" t="s">
        <v>3782</v>
      </c>
      <c r="M523" s="12" t="s">
        <v>3783</v>
      </c>
      <c r="N523" s="12" t="s">
        <v>3784</v>
      </c>
      <c r="O523" s="12" t="s">
        <v>3749</v>
      </c>
      <c r="P523" s="12" t="s">
        <v>3785</v>
      </c>
      <c r="Q523" s="12">
        <v>0.438</v>
      </c>
      <c r="R523" s="12" t="s">
        <v>3786</v>
      </c>
      <c r="S523" t="s">
        <v>1727</v>
      </c>
      <c r="T523" s="12" t="s">
        <v>3787</v>
      </c>
      <c r="U523" s="12" t="s">
        <v>3788</v>
      </c>
      <c r="W523" s="12" t="s">
        <v>3789</v>
      </c>
      <c r="X523" s="12" t="s">
        <v>3790</v>
      </c>
      <c r="Y523" s="12" t="s">
        <v>3715</v>
      </c>
      <c r="Z523" s="12" t="s">
        <v>3715</v>
      </c>
      <c r="AA523" s="12" t="s">
        <v>3715</v>
      </c>
      <c r="AB523" s="12" t="s">
        <v>3715</v>
      </c>
      <c r="AC523" s="12" t="s">
        <v>3715</v>
      </c>
      <c r="AD523" s="12" t="s">
        <v>3715</v>
      </c>
      <c r="AE523" s="12" t="s">
        <v>3715</v>
      </c>
      <c r="AF523" s="12" t="s">
        <v>3715</v>
      </c>
      <c r="AG523" s="12" t="s">
        <v>3715</v>
      </c>
      <c r="AH523" s="12" t="s">
        <v>3715</v>
      </c>
    </row>
    <row r="524" spans="1:34" x14ac:dyDescent="0.2">
      <c r="A524" s="12" t="s">
        <v>393</v>
      </c>
      <c r="B524">
        <f>LOOKUP(A524,'TMP2'!$A:$A,'TMP2'!$C:$C)</f>
        <v>16906.826000000001</v>
      </c>
      <c r="C524">
        <f>LOOKUP(A524,'TMP2'!$A:$A,'TMP2'!$D:$D)</f>
        <v>103357.63800000001</v>
      </c>
      <c r="D524">
        <f>MATCH(A524,'TMP2'!A:A,0)</f>
        <v>588</v>
      </c>
      <c r="E524" s="12">
        <v>13.7</v>
      </c>
      <c r="F524" s="12">
        <v>14.1</v>
      </c>
      <c r="G524" s="12" t="s">
        <v>1694</v>
      </c>
      <c r="H524" s="12" t="s">
        <v>3721</v>
      </c>
      <c r="I524" s="12" t="s">
        <v>3779</v>
      </c>
      <c r="J524" s="12" t="s">
        <v>3780</v>
      </c>
      <c r="K524" s="12" t="s">
        <v>3781</v>
      </c>
      <c r="L524" s="12" t="s">
        <v>3782</v>
      </c>
      <c r="M524" s="12" t="s">
        <v>3783</v>
      </c>
      <c r="N524" s="12" t="s">
        <v>3784</v>
      </c>
      <c r="O524" s="12" t="s">
        <v>3749</v>
      </c>
      <c r="P524" s="12" t="s">
        <v>3785</v>
      </c>
      <c r="Q524" s="12">
        <v>0.438</v>
      </c>
      <c r="R524" s="12" t="s">
        <v>3786</v>
      </c>
      <c r="S524" t="s">
        <v>1727</v>
      </c>
      <c r="T524" s="12" t="s">
        <v>3787</v>
      </c>
      <c r="U524" s="12" t="s">
        <v>3788</v>
      </c>
      <c r="W524" s="12" t="s">
        <v>3789</v>
      </c>
      <c r="X524" s="12" t="s">
        <v>3790</v>
      </c>
      <c r="Y524" s="12" t="s">
        <v>3715</v>
      </c>
      <c r="Z524" s="12" t="s">
        <v>3715</v>
      </c>
      <c r="AA524" s="12" t="s">
        <v>3715</v>
      </c>
      <c r="AB524" s="12" t="s">
        <v>3715</v>
      </c>
      <c r="AC524" s="12" t="s">
        <v>3715</v>
      </c>
      <c r="AD524" s="12" t="s">
        <v>3715</v>
      </c>
      <c r="AE524" s="12" t="s">
        <v>3715</v>
      </c>
      <c r="AF524" s="12" t="s">
        <v>3715</v>
      </c>
      <c r="AG524" s="12" t="s">
        <v>3715</v>
      </c>
      <c r="AH524" s="12" t="s">
        <v>3715</v>
      </c>
    </row>
    <row r="525" spans="1:34" x14ac:dyDescent="0.2">
      <c r="A525" s="12" t="s">
        <v>395</v>
      </c>
      <c r="B525">
        <f>LOOKUP(A525,'TMP2'!$A:$A,'TMP2'!$C:$C)</f>
        <v>16916.91</v>
      </c>
      <c r="C525">
        <f>LOOKUP(A525,'TMP2'!$A:$A,'TMP2'!$D:$D)</f>
        <v>103337.967</v>
      </c>
      <c r="D525">
        <f>MATCH(A525,'TMP2'!A:A,0)</f>
        <v>590</v>
      </c>
      <c r="E525" s="12">
        <v>16.8</v>
      </c>
      <c r="F525" s="12">
        <v>17.2</v>
      </c>
      <c r="G525" s="12" t="s">
        <v>1694</v>
      </c>
      <c r="H525" s="12" t="s">
        <v>3721</v>
      </c>
      <c r="I525" s="12" t="s">
        <v>3779</v>
      </c>
      <c r="J525" s="12" t="s">
        <v>3780</v>
      </c>
      <c r="K525" s="12" t="s">
        <v>3781</v>
      </c>
      <c r="L525" s="12" t="s">
        <v>3782</v>
      </c>
      <c r="M525" s="12" t="s">
        <v>3783</v>
      </c>
      <c r="N525" s="12" t="s">
        <v>3784</v>
      </c>
      <c r="O525" s="12" t="s">
        <v>3749</v>
      </c>
      <c r="P525" s="12" t="s">
        <v>3785</v>
      </c>
      <c r="Q525" s="12">
        <v>0.438</v>
      </c>
      <c r="R525" s="12" t="s">
        <v>3786</v>
      </c>
      <c r="S525" t="s">
        <v>1727</v>
      </c>
      <c r="T525" s="12" t="s">
        <v>3787</v>
      </c>
      <c r="U525" s="12" t="s">
        <v>3788</v>
      </c>
      <c r="W525" s="12" t="s">
        <v>3789</v>
      </c>
      <c r="X525" s="12" t="s">
        <v>3790</v>
      </c>
      <c r="Y525" s="12" t="s">
        <v>3715</v>
      </c>
      <c r="Z525" s="12" t="s">
        <v>3715</v>
      </c>
      <c r="AA525" s="12" t="s">
        <v>3715</v>
      </c>
      <c r="AB525" s="12" t="s">
        <v>3715</v>
      </c>
      <c r="AC525" s="12" t="s">
        <v>3715</v>
      </c>
      <c r="AD525" s="12" t="s">
        <v>3715</v>
      </c>
      <c r="AE525" s="12" t="s">
        <v>3715</v>
      </c>
      <c r="AF525" s="12" t="s">
        <v>3715</v>
      </c>
      <c r="AG525" s="12" t="s">
        <v>3715</v>
      </c>
      <c r="AH525" s="12" t="s">
        <v>3715</v>
      </c>
    </row>
    <row r="526" spans="1:34" x14ac:dyDescent="0.2">
      <c r="A526" s="12" t="s">
        <v>398</v>
      </c>
      <c r="B526">
        <f>LOOKUP(A526,'TMP2'!$A:$A,'TMP2'!$C:$C)</f>
        <v>16956.419999999998</v>
      </c>
      <c r="C526">
        <f>LOOKUP(A526,'TMP2'!$A:$A,'TMP2'!$D:$D)</f>
        <v>103299.829</v>
      </c>
      <c r="D526">
        <f>MATCH(A526,'TMP2'!A:A,0)</f>
        <v>593</v>
      </c>
      <c r="E526" s="12">
        <v>19.5</v>
      </c>
      <c r="F526" s="12">
        <v>19.7</v>
      </c>
      <c r="G526" s="12" t="s">
        <v>1694</v>
      </c>
      <c r="H526" s="12" t="s">
        <v>3721</v>
      </c>
      <c r="I526" s="12" t="s">
        <v>3779</v>
      </c>
      <c r="J526" s="12" t="s">
        <v>3780</v>
      </c>
      <c r="K526" s="12" t="s">
        <v>3781</v>
      </c>
      <c r="L526" s="12" t="s">
        <v>3782</v>
      </c>
      <c r="M526" s="12" t="s">
        <v>3783</v>
      </c>
      <c r="N526" s="12" t="s">
        <v>3784</v>
      </c>
      <c r="O526" s="12" t="s">
        <v>3749</v>
      </c>
      <c r="P526" s="12" t="s">
        <v>3785</v>
      </c>
      <c r="Q526" s="12">
        <v>0.438</v>
      </c>
      <c r="R526" s="12" t="s">
        <v>3786</v>
      </c>
      <c r="S526" t="s">
        <v>1727</v>
      </c>
      <c r="T526" s="12" t="s">
        <v>3787</v>
      </c>
      <c r="U526" s="12" t="s">
        <v>3788</v>
      </c>
      <c r="W526" s="12" t="s">
        <v>3789</v>
      </c>
      <c r="X526" s="12" t="s">
        <v>3790</v>
      </c>
      <c r="Y526" s="12" t="s">
        <v>3715</v>
      </c>
      <c r="Z526" s="12" t="s">
        <v>3715</v>
      </c>
      <c r="AA526" s="12" t="s">
        <v>3715</v>
      </c>
      <c r="AB526" s="12" t="s">
        <v>3715</v>
      </c>
      <c r="AC526" s="12" t="s">
        <v>3715</v>
      </c>
      <c r="AD526" s="12" t="s">
        <v>3715</v>
      </c>
      <c r="AE526" s="12" t="s">
        <v>3715</v>
      </c>
      <c r="AF526" s="12" t="s">
        <v>3715</v>
      </c>
      <c r="AG526" s="12" t="s">
        <v>3715</v>
      </c>
      <c r="AH526" s="12" t="s">
        <v>3715</v>
      </c>
    </row>
    <row r="527" spans="1:34" x14ac:dyDescent="0.2">
      <c r="A527" s="12" t="s">
        <v>2320</v>
      </c>
      <c r="B527">
        <f>LOOKUP(A527,'TMP2'!$A:$A,'TMP2'!$C:$C)</f>
        <v>18691.39</v>
      </c>
      <c r="C527">
        <f>LOOKUP(A527,'TMP2'!$A:$A,'TMP2'!$D:$D)</f>
        <v>97578.5</v>
      </c>
      <c r="D527">
        <f>MATCH(A527,'TMP2'!A:A,0)</f>
        <v>1152</v>
      </c>
      <c r="E527" s="12">
        <v>15</v>
      </c>
      <c r="F527" s="12">
        <v>15.2</v>
      </c>
      <c r="G527" s="12" t="s">
        <v>1694</v>
      </c>
      <c r="H527" s="12">
        <v>36</v>
      </c>
      <c r="I527" s="12">
        <v>48</v>
      </c>
      <c r="J527" s="12">
        <v>30</v>
      </c>
      <c r="K527" s="12">
        <v>18</v>
      </c>
      <c r="L527" s="12">
        <v>0.33333333333333331</v>
      </c>
      <c r="M527" s="12">
        <v>1.87</v>
      </c>
      <c r="N527" s="12">
        <v>1.3750000000000002</v>
      </c>
      <c r="O527" s="12">
        <v>2.68</v>
      </c>
      <c r="P527" s="12">
        <v>0.94909090909090899</v>
      </c>
      <c r="Q527" s="12">
        <v>0.48694029850746301</v>
      </c>
      <c r="R527" s="12">
        <v>101.65517241379312</v>
      </c>
      <c r="S527" t="s">
        <v>1540</v>
      </c>
      <c r="T527" s="12">
        <v>0.58899999999999997</v>
      </c>
      <c r="U527" s="12">
        <v>3.3069999999999999</v>
      </c>
      <c r="W527" s="12" t="s">
        <v>3715</v>
      </c>
      <c r="X527" s="12" t="s">
        <v>3715</v>
      </c>
      <c r="Y527" s="12" t="s">
        <v>3715</v>
      </c>
      <c r="Z527" s="12" t="s">
        <v>3715</v>
      </c>
      <c r="AA527" s="12" t="s">
        <v>3715</v>
      </c>
      <c r="AB527" s="12" t="s">
        <v>3715</v>
      </c>
      <c r="AC527" s="12" t="s">
        <v>3715</v>
      </c>
      <c r="AD527" s="12" t="s">
        <v>3715</v>
      </c>
      <c r="AE527" s="12" t="s">
        <v>3715</v>
      </c>
      <c r="AF527" s="12" t="s">
        <v>3715</v>
      </c>
      <c r="AG527" s="12" t="s">
        <v>3715</v>
      </c>
      <c r="AH527" s="12" t="s">
        <v>3715</v>
      </c>
    </row>
    <row r="528" spans="1:34" x14ac:dyDescent="0.2">
      <c r="A528" s="12" t="s">
        <v>3605</v>
      </c>
      <c r="B528">
        <f>LOOKUP(A528,'TMP2'!$A:$A,'TMP2'!$C:$C)</f>
        <v>16054.24</v>
      </c>
      <c r="C528">
        <f>LOOKUP(A528,'TMP2'!$A:$A,'TMP2'!$D:$D)</f>
        <v>102290.00199999999</v>
      </c>
      <c r="D528">
        <f>MATCH(A528,'TMP2'!A:A,0)</f>
        <v>1705</v>
      </c>
      <c r="E528" s="12">
        <v>2</v>
      </c>
      <c r="F528" s="12">
        <v>4.2</v>
      </c>
      <c r="G528" s="12" t="s">
        <v>3581</v>
      </c>
      <c r="H528" s="12" t="s">
        <v>3591</v>
      </c>
      <c r="I528" s="12" t="s">
        <v>3592</v>
      </c>
      <c r="J528" s="12" t="s">
        <v>3593</v>
      </c>
      <c r="K528" s="12" t="s">
        <v>3594</v>
      </c>
      <c r="L528" s="12" t="s">
        <v>3595</v>
      </c>
      <c r="M528" s="12" t="s">
        <v>3596</v>
      </c>
      <c r="N528" s="12" t="s">
        <v>3597</v>
      </c>
      <c r="O528" s="12" t="s">
        <v>3598</v>
      </c>
      <c r="P528" s="12" t="s">
        <v>3599</v>
      </c>
      <c r="Q528" s="12">
        <v>0.37434000000000001</v>
      </c>
      <c r="R528" s="12" t="s">
        <v>3600</v>
      </c>
      <c r="S528" s="12" t="s">
        <v>1679</v>
      </c>
      <c r="T528" s="12" t="s">
        <v>3601</v>
      </c>
      <c r="U528" s="12" t="s">
        <v>3602</v>
      </c>
      <c r="W528" s="12" t="s">
        <v>3603</v>
      </c>
      <c r="X528" s="12" t="s">
        <v>3604</v>
      </c>
      <c r="Y528" s="12" t="s">
        <v>3412</v>
      </c>
      <c r="Z528" s="12" t="s">
        <v>3412</v>
      </c>
      <c r="AA528" s="12" t="s">
        <v>3412</v>
      </c>
      <c r="AB528" s="12" t="s">
        <v>3412</v>
      </c>
      <c r="AC528" s="12" t="s">
        <v>3412</v>
      </c>
      <c r="AD528" s="12" t="s">
        <v>3412</v>
      </c>
      <c r="AE528" s="12" t="s">
        <v>3412</v>
      </c>
      <c r="AF528" s="12" t="s">
        <v>3412</v>
      </c>
      <c r="AG528" s="12" t="s">
        <v>3412</v>
      </c>
      <c r="AH528" s="12" t="s">
        <v>3412</v>
      </c>
    </row>
    <row r="529" spans="1:34" x14ac:dyDescent="0.2">
      <c r="A529" s="12" t="s">
        <v>3605</v>
      </c>
      <c r="B529">
        <f>LOOKUP(A529,'TMP2'!$A:$A,'TMP2'!$C:$C)</f>
        <v>16054.24</v>
      </c>
      <c r="C529">
        <f>LOOKUP(A529,'TMP2'!$A:$A,'TMP2'!$D:$D)</f>
        <v>102290.00199999999</v>
      </c>
      <c r="D529">
        <f>MATCH(A529,'TMP2'!A:A,0)</f>
        <v>1705</v>
      </c>
      <c r="E529" s="12">
        <v>16.7</v>
      </c>
      <c r="F529" s="12">
        <v>16.899999999999999</v>
      </c>
      <c r="G529" s="12" t="s">
        <v>3581</v>
      </c>
      <c r="H529" s="12" t="s">
        <v>3882</v>
      </c>
      <c r="I529" s="12" t="s">
        <v>3638</v>
      </c>
      <c r="J529" s="12" t="s">
        <v>3639</v>
      </c>
      <c r="K529" s="12" t="s">
        <v>3640</v>
      </c>
      <c r="L529" s="12" t="s">
        <v>3716</v>
      </c>
      <c r="M529" s="12" t="s">
        <v>3929</v>
      </c>
      <c r="N529" s="12" t="s">
        <v>3946</v>
      </c>
      <c r="O529" s="12" t="s">
        <v>3900</v>
      </c>
      <c r="P529" s="12" t="s">
        <v>3909</v>
      </c>
      <c r="Q529" s="12">
        <v>0.31789000000000001</v>
      </c>
      <c r="R529" s="12" t="s">
        <v>3967</v>
      </c>
      <c r="S529" s="12" t="s">
        <v>1679</v>
      </c>
      <c r="T529" s="12" t="s">
        <v>3641</v>
      </c>
      <c r="U529" s="12" t="s">
        <v>3642</v>
      </c>
      <c r="W529" s="12" t="s">
        <v>3643</v>
      </c>
      <c r="X529" s="12" t="s">
        <v>3644</v>
      </c>
      <c r="Y529" s="12" t="s">
        <v>3412</v>
      </c>
      <c r="Z529" s="12" t="s">
        <v>3412</v>
      </c>
      <c r="AA529" s="12" t="s">
        <v>3636</v>
      </c>
      <c r="AB529" s="12" t="s">
        <v>3637</v>
      </c>
      <c r="AC529" s="12" t="s">
        <v>3412</v>
      </c>
      <c r="AD529" s="12" t="s">
        <v>3412</v>
      </c>
      <c r="AE529" s="12" t="s">
        <v>3412</v>
      </c>
      <c r="AF529" s="12" t="s">
        <v>3412</v>
      </c>
      <c r="AG529" s="12" t="s">
        <v>3412</v>
      </c>
      <c r="AH529" s="12" t="s">
        <v>3412</v>
      </c>
    </row>
    <row r="530" spans="1:34" x14ac:dyDescent="0.2">
      <c r="A530" s="12" t="s">
        <v>3580</v>
      </c>
      <c r="B530">
        <f>LOOKUP(A530,'TMP2'!$A:$A,'TMP2'!$C:$C)</f>
        <v>16051.778</v>
      </c>
      <c r="C530">
        <f>LOOKUP(A530,'TMP2'!$A:$A,'TMP2'!$D:$D)</f>
        <v>102317.159</v>
      </c>
      <c r="D530">
        <f>MATCH(A530,'TMP2'!A:A,0)</f>
        <v>1706</v>
      </c>
      <c r="E530" s="12">
        <v>2</v>
      </c>
      <c r="F530" s="12">
        <v>4.2</v>
      </c>
      <c r="G530" s="12" t="s">
        <v>3581</v>
      </c>
      <c r="H530" s="12" t="s">
        <v>3591</v>
      </c>
      <c r="I530" s="12" t="s">
        <v>3592</v>
      </c>
      <c r="J530" s="12" t="s">
        <v>3593</v>
      </c>
      <c r="K530" s="12" t="s">
        <v>3594</v>
      </c>
      <c r="L530" s="12" t="s">
        <v>3595</v>
      </c>
      <c r="M530" s="12" t="s">
        <v>3596</v>
      </c>
      <c r="N530" s="12" t="s">
        <v>3597</v>
      </c>
      <c r="O530" s="12" t="s">
        <v>3598</v>
      </c>
      <c r="P530" s="12" t="s">
        <v>3599</v>
      </c>
      <c r="Q530" s="12">
        <v>0.37434000000000001</v>
      </c>
      <c r="R530" s="12" t="s">
        <v>3600</v>
      </c>
      <c r="S530" s="12" t="s">
        <v>1679</v>
      </c>
      <c r="T530" s="12" t="s">
        <v>3601</v>
      </c>
      <c r="U530" s="12" t="s">
        <v>3602</v>
      </c>
      <c r="W530" s="12" t="s">
        <v>3603</v>
      </c>
      <c r="X530" s="12" t="s">
        <v>3604</v>
      </c>
      <c r="Y530" s="12" t="s">
        <v>3412</v>
      </c>
      <c r="Z530" s="12" t="s">
        <v>3412</v>
      </c>
      <c r="AA530" s="12" t="s">
        <v>3412</v>
      </c>
      <c r="AB530" s="12" t="s">
        <v>3412</v>
      </c>
      <c r="AC530" s="12" t="s">
        <v>3412</v>
      </c>
      <c r="AD530" s="12" t="s">
        <v>3412</v>
      </c>
      <c r="AE530" s="12" t="s">
        <v>3412</v>
      </c>
      <c r="AF530" s="12" t="s">
        <v>3412</v>
      </c>
      <c r="AG530" s="12" t="s">
        <v>3412</v>
      </c>
      <c r="AH530" s="12" t="s">
        <v>3412</v>
      </c>
    </row>
    <row r="531" spans="1:34" x14ac:dyDescent="0.2">
      <c r="A531" s="12" t="s">
        <v>3580</v>
      </c>
      <c r="B531">
        <f>LOOKUP(A531,'TMP2'!$A:$A,'TMP2'!$C:$C)</f>
        <v>16051.778</v>
      </c>
      <c r="C531">
        <f>LOOKUP(A531,'TMP2'!$A:$A,'TMP2'!$D:$D)</f>
        <v>102317.159</v>
      </c>
      <c r="D531">
        <f>MATCH(A531,'TMP2'!A:A,0)</f>
        <v>1706</v>
      </c>
      <c r="E531" s="12">
        <v>16.7</v>
      </c>
      <c r="F531" s="12">
        <v>16.899999999999999</v>
      </c>
      <c r="G531" s="12" t="s">
        <v>3581</v>
      </c>
      <c r="H531" s="12" t="s">
        <v>3882</v>
      </c>
      <c r="I531" s="12" t="s">
        <v>3638</v>
      </c>
      <c r="J531" s="12" t="s">
        <v>3639</v>
      </c>
      <c r="K531" s="12" t="s">
        <v>3640</v>
      </c>
      <c r="L531" s="12" t="s">
        <v>3716</v>
      </c>
      <c r="M531" s="12" t="s">
        <v>3929</v>
      </c>
      <c r="N531" s="12" t="s">
        <v>3946</v>
      </c>
      <c r="O531" s="12" t="s">
        <v>3900</v>
      </c>
      <c r="P531" s="12" t="s">
        <v>3909</v>
      </c>
      <c r="Q531" s="12">
        <v>0.31789000000000001</v>
      </c>
      <c r="R531" s="12" t="s">
        <v>3967</v>
      </c>
      <c r="S531" s="12" t="s">
        <v>1679</v>
      </c>
      <c r="T531" s="12" t="s">
        <v>3641</v>
      </c>
      <c r="U531" s="12" t="s">
        <v>3642</v>
      </c>
      <c r="W531" s="12" t="s">
        <v>3643</v>
      </c>
      <c r="X531" s="12" t="s">
        <v>3644</v>
      </c>
      <c r="Y531" s="12" t="s">
        <v>3412</v>
      </c>
      <c r="Z531" s="12" t="s">
        <v>3412</v>
      </c>
      <c r="AA531" s="12" t="s">
        <v>3636</v>
      </c>
      <c r="AB531" s="12" t="s">
        <v>3637</v>
      </c>
      <c r="AC531" s="12" t="s">
        <v>3412</v>
      </c>
      <c r="AD531" s="12" t="s">
        <v>3412</v>
      </c>
      <c r="AE531" s="12" t="s">
        <v>3412</v>
      </c>
      <c r="AF531" s="12" t="s">
        <v>3412</v>
      </c>
      <c r="AG531" s="12" t="s">
        <v>3412</v>
      </c>
      <c r="AH531" s="12" t="s">
        <v>3412</v>
      </c>
    </row>
    <row r="532" spans="1:34" x14ac:dyDescent="0.2">
      <c r="A532" s="12" t="s">
        <v>3606</v>
      </c>
      <c r="B532">
        <f>LOOKUP(A532,'TMP2'!$A:$A,'TMP2'!$C:$C)</f>
        <v>16126.05</v>
      </c>
      <c r="C532">
        <f>LOOKUP(A532,'TMP2'!$A:$A,'TMP2'!$D:$D)</f>
        <v>102271.518</v>
      </c>
      <c r="D532">
        <f>MATCH(A532,'TMP2'!A:A,0)</f>
        <v>1708</v>
      </c>
      <c r="E532" s="12">
        <v>2</v>
      </c>
      <c r="F532" s="12">
        <v>4.2</v>
      </c>
      <c r="G532" s="12" t="s">
        <v>3581</v>
      </c>
      <c r="H532" s="12" t="s">
        <v>3591</v>
      </c>
      <c r="I532" s="12" t="s">
        <v>3592</v>
      </c>
      <c r="J532" s="12" t="s">
        <v>3593</v>
      </c>
      <c r="K532" s="12" t="s">
        <v>3594</v>
      </c>
      <c r="L532" s="12" t="s">
        <v>3595</v>
      </c>
      <c r="M532" s="12" t="s">
        <v>3596</v>
      </c>
      <c r="N532" s="12" t="s">
        <v>3597</v>
      </c>
      <c r="O532" s="12" t="s">
        <v>3598</v>
      </c>
      <c r="P532" s="12" t="s">
        <v>3599</v>
      </c>
      <c r="Q532" s="12">
        <v>0.37434000000000001</v>
      </c>
      <c r="R532" s="12" t="s">
        <v>3600</v>
      </c>
      <c r="S532" s="12" t="s">
        <v>1679</v>
      </c>
      <c r="T532" s="12" t="s">
        <v>3601</v>
      </c>
      <c r="U532" s="12" t="s">
        <v>3602</v>
      </c>
      <c r="W532" s="12" t="s">
        <v>3603</v>
      </c>
      <c r="X532" s="12" t="s">
        <v>3604</v>
      </c>
      <c r="Y532" s="12" t="s">
        <v>3412</v>
      </c>
      <c r="Z532" s="12" t="s">
        <v>3412</v>
      </c>
      <c r="AA532" s="12" t="s">
        <v>3412</v>
      </c>
      <c r="AB532" s="12" t="s">
        <v>3412</v>
      </c>
      <c r="AC532" s="12" t="s">
        <v>3412</v>
      </c>
      <c r="AD532" s="12" t="s">
        <v>3412</v>
      </c>
      <c r="AE532" s="12" t="s">
        <v>3412</v>
      </c>
      <c r="AF532" s="12" t="s">
        <v>3412</v>
      </c>
      <c r="AG532" s="12" t="s">
        <v>3412</v>
      </c>
      <c r="AH532" s="12" t="s">
        <v>3412</v>
      </c>
    </row>
    <row r="533" spans="1:34" x14ac:dyDescent="0.2">
      <c r="A533" s="12" t="s">
        <v>3607</v>
      </c>
      <c r="B533">
        <f>LOOKUP(A533,'TMP2'!$A:$A,'TMP2'!$C:$C)</f>
        <v>16146.208000000001</v>
      </c>
      <c r="C533">
        <f>LOOKUP(A533,'TMP2'!$A:$A,'TMP2'!$D:$D)</f>
        <v>102292.632</v>
      </c>
      <c r="D533">
        <f>MATCH(A533,'TMP2'!A:A,0)</f>
        <v>1713</v>
      </c>
      <c r="E533" s="12">
        <v>2</v>
      </c>
      <c r="F533" s="12">
        <v>4.2</v>
      </c>
      <c r="G533" s="12" t="s">
        <v>3581</v>
      </c>
      <c r="H533" s="12" t="s">
        <v>3591</v>
      </c>
      <c r="I533" s="12" t="s">
        <v>3592</v>
      </c>
      <c r="J533" s="12" t="s">
        <v>3593</v>
      </c>
      <c r="K533" s="12" t="s">
        <v>3594</v>
      </c>
      <c r="L533" s="12" t="s">
        <v>3595</v>
      </c>
      <c r="M533" s="12" t="s">
        <v>3596</v>
      </c>
      <c r="N533" s="12" t="s">
        <v>3597</v>
      </c>
      <c r="O533" s="12" t="s">
        <v>3598</v>
      </c>
      <c r="P533" s="12" t="s">
        <v>3599</v>
      </c>
      <c r="Q533" s="12">
        <v>0.37434000000000001</v>
      </c>
      <c r="R533" s="12" t="s">
        <v>3600</v>
      </c>
      <c r="S533" s="12" t="s">
        <v>1679</v>
      </c>
      <c r="T533" s="12" t="s">
        <v>3601</v>
      </c>
      <c r="U533" s="12" t="s">
        <v>3602</v>
      </c>
      <c r="W533" s="12" t="s">
        <v>3603</v>
      </c>
      <c r="X533" s="12" t="s">
        <v>3604</v>
      </c>
      <c r="Y533" s="12" t="s">
        <v>3412</v>
      </c>
      <c r="Z533" s="12" t="s">
        <v>3412</v>
      </c>
      <c r="AA533" s="12" t="s">
        <v>3412</v>
      </c>
      <c r="AB533" s="12" t="s">
        <v>3412</v>
      </c>
      <c r="AC533" s="12" t="s">
        <v>3412</v>
      </c>
      <c r="AD533" s="12" t="s">
        <v>3412</v>
      </c>
      <c r="AE533" s="12" t="s">
        <v>3412</v>
      </c>
      <c r="AF533" s="12" t="s">
        <v>3412</v>
      </c>
      <c r="AG533" s="12" t="s">
        <v>3412</v>
      </c>
      <c r="AH533" s="12" t="s">
        <v>3412</v>
      </c>
    </row>
    <row r="534" spans="1:34" x14ac:dyDescent="0.2">
      <c r="A534" s="12" t="s">
        <v>3608</v>
      </c>
      <c r="B534">
        <f>LOOKUP(A534,'TMP2'!$A:$A,'TMP2'!$C:$C)</f>
        <v>16167.46</v>
      </c>
      <c r="C534">
        <f>LOOKUP(A534,'TMP2'!$A:$A,'TMP2'!$D:$D)</f>
        <v>102243.95</v>
      </c>
      <c r="D534">
        <f>MATCH(A534,'TMP2'!A:A,0)</f>
        <v>1714</v>
      </c>
      <c r="E534" s="12">
        <v>2</v>
      </c>
      <c r="F534" s="12">
        <v>4.2</v>
      </c>
      <c r="G534" s="12" t="s">
        <v>3581</v>
      </c>
      <c r="H534" s="12" t="s">
        <v>3591</v>
      </c>
      <c r="I534" s="12" t="s">
        <v>3592</v>
      </c>
      <c r="J534" s="12" t="s">
        <v>3593</v>
      </c>
      <c r="K534" s="12" t="s">
        <v>3594</v>
      </c>
      <c r="L534" s="12" t="s">
        <v>3595</v>
      </c>
      <c r="M534" s="12" t="s">
        <v>3596</v>
      </c>
      <c r="N534" s="12" t="s">
        <v>3597</v>
      </c>
      <c r="O534" s="12" t="s">
        <v>3598</v>
      </c>
      <c r="P534" s="12" t="s">
        <v>3599</v>
      </c>
      <c r="Q534" s="12">
        <v>0.37434000000000001</v>
      </c>
      <c r="R534" s="12" t="s">
        <v>3600</v>
      </c>
      <c r="S534" s="12" t="s">
        <v>1679</v>
      </c>
      <c r="T534" s="12" t="s">
        <v>3601</v>
      </c>
      <c r="U534" s="12" t="s">
        <v>3602</v>
      </c>
      <c r="W534" s="12" t="s">
        <v>3603</v>
      </c>
      <c r="X534" s="12" t="s">
        <v>3604</v>
      </c>
      <c r="Y534" s="12" t="s">
        <v>3412</v>
      </c>
      <c r="Z534" s="12" t="s">
        <v>3412</v>
      </c>
      <c r="AA534" s="12" t="s">
        <v>3412</v>
      </c>
      <c r="AB534" s="12" t="s">
        <v>3412</v>
      </c>
      <c r="AC534" s="12" t="s">
        <v>3412</v>
      </c>
      <c r="AD534" s="12" t="s">
        <v>3412</v>
      </c>
      <c r="AE534" s="12" t="s">
        <v>3412</v>
      </c>
      <c r="AF534" s="12" t="s">
        <v>3412</v>
      </c>
      <c r="AG534" s="12" t="s">
        <v>3412</v>
      </c>
      <c r="AH534" s="12" t="s">
        <v>3412</v>
      </c>
    </row>
    <row r="535" spans="1:34" x14ac:dyDescent="0.2">
      <c r="A535" s="12" t="s">
        <v>3022</v>
      </c>
      <c r="B535">
        <f>LOOKUP(A535,'TMP2'!$A:$A,'TMP2'!$C:$C)</f>
        <v>16162.54</v>
      </c>
      <c r="C535">
        <f>LOOKUP(A535,'TMP2'!$A:$A,'TMP2'!$D:$D)</f>
        <v>102283.53</v>
      </c>
      <c r="D535">
        <f>MATCH(A535,'TMP2'!A:A,0)</f>
        <v>1716</v>
      </c>
      <c r="E535" s="12">
        <v>2</v>
      </c>
      <c r="F535" s="12">
        <v>4.2</v>
      </c>
      <c r="G535" s="12" t="s">
        <v>3581</v>
      </c>
      <c r="H535" s="12" t="s">
        <v>3591</v>
      </c>
      <c r="I535" s="12" t="s">
        <v>3592</v>
      </c>
      <c r="J535" s="12" t="s">
        <v>3593</v>
      </c>
      <c r="K535" s="12" t="s">
        <v>3594</v>
      </c>
      <c r="L535" s="12" t="s">
        <v>3595</v>
      </c>
      <c r="M535" s="12" t="s">
        <v>3596</v>
      </c>
      <c r="N535" s="12" t="s">
        <v>3597</v>
      </c>
      <c r="O535" s="12" t="s">
        <v>3598</v>
      </c>
      <c r="P535" s="12" t="s">
        <v>3599</v>
      </c>
      <c r="Q535" s="12">
        <v>0.37434000000000001</v>
      </c>
      <c r="R535" s="12" t="s">
        <v>3600</v>
      </c>
      <c r="S535" s="12" t="s">
        <v>1679</v>
      </c>
      <c r="T535" s="12" t="s">
        <v>3601</v>
      </c>
      <c r="U535" s="12" t="s">
        <v>3602</v>
      </c>
      <c r="W535" s="12" t="s">
        <v>3603</v>
      </c>
      <c r="X535" s="12" t="s">
        <v>3604</v>
      </c>
      <c r="Y535" s="12" t="s">
        <v>3412</v>
      </c>
      <c r="Z535" s="12" t="s">
        <v>3412</v>
      </c>
      <c r="AA535" s="12" t="s">
        <v>3412</v>
      </c>
      <c r="AB535" s="12" t="s">
        <v>3412</v>
      </c>
      <c r="AC535" s="12" t="s">
        <v>3412</v>
      </c>
      <c r="AD535" s="12" t="s">
        <v>3412</v>
      </c>
      <c r="AE535" s="12" t="s">
        <v>3412</v>
      </c>
      <c r="AF535" s="12" t="s">
        <v>3412</v>
      </c>
      <c r="AG535" s="12" t="s">
        <v>3412</v>
      </c>
      <c r="AH535" s="12" t="s">
        <v>3412</v>
      </c>
    </row>
    <row r="536" spans="1:34" x14ac:dyDescent="0.2">
      <c r="A536" s="12" t="s">
        <v>3579</v>
      </c>
      <c r="B536">
        <f>LOOKUP(A536,'TMP2'!$A:$A,'TMP2'!$C:$C)</f>
        <v>16161.99</v>
      </c>
      <c r="C536">
        <f>LOOKUP(A536,'TMP2'!$A:$A,'TMP2'!$D:$D)</f>
        <v>102319.63</v>
      </c>
      <c r="D536">
        <f>MATCH(A536,'TMP2'!A:A,0)</f>
        <v>1718</v>
      </c>
      <c r="E536" s="12">
        <v>9.81</v>
      </c>
      <c r="F536" s="12">
        <v>10.210000000000001</v>
      </c>
      <c r="G536" s="12" t="s">
        <v>3581</v>
      </c>
      <c r="H536" s="12" t="s">
        <v>3832</v>
      </c>
      <c r="I536" s="12" t="s">
        <v>3424</v>
      </c>
      <c r="J536" s="12" t="s">
        <v>3424</v>
      </c>
      <c r="K536" s="12" t="s">
        <v>3424</v>
      </c>
      <c r="L536" s="12" t="s">
        <v>3716</v>
      </c>
      <c r="M536" s="12" t="s">
        <v>3928</v>
      </c>
      <c r="N536" s="12" t="s">
        <v>3945</v>
      </c>
      <c r="O536" s="12" t="s">
        <v>3899</v>
      </c>
      <c r="P536" s="12" t="s">
        <v>3908</v>
      </c>
      <c r="Q536" s="12">
        <v>0.313</v>
      </c>
      <c r="R536" s="12" t="s">
        <v>3966</v>
      </c>
      <c r="S536" s="12" t="s">
        <v>1679</v>
      </c>
      <c r="T536" s="12" t="s">
        <v>3582</v>
      </c>
      <c r="U536" s="12" t="s">
        <v>3583</v>
      </c>
      <c r="W536" s="12" t="s">
        <v>3412</v>
      </c>
      <c r="X536" s="12" t="s">
        <v>3412</v>
      </c>
      <c r="Y536" s="12" t="s">
        <v>3412</v>
      </c>
      <c r="Z536" s="12" t="s">
        <v>3412</v>
      </c>
      <c r="AA536" s="12" t="s">
        <v>3412</v>
      </c>
      <c r="AB536" s="12" t="s">
        <v>3412</v>
      </c>
      <c r="AC536" s="12" t="s">
        <v>3412</v>
      </c>
      <c r="AD536" s="12" t="s">
        <v>3412</v>
      </c>
      <c r="AE536" s="12" t="s">
        <v>3412</v>
      </c>
      <c r="AF536" s="12" t="s">
        <v>3412</v>
      </c>
      <c r="AG536" s="12" t="s">
        <v>3412</v>
      </c>
      <c r="AH536" s="12" t="s">
        <v>3412</v>
      </c>
    </row>
    <row r="537" spans="1:34" x14ac:dyDescent="0.2">
      <c r="A537" s="12" t="s">
        <v>1614</v>
      </c>
      <c r="B537">
        <f>LOOKUP(A537,'TMP2'!$A:$A,'TMP2'!$C:$C)</f>
        <v>15986.419</v>
      </c>
      <c r="C537">
        <f>LOOKUP(A537,'TMP2'!$A:$A,'TMP2'!$D:$D)</f>
        <v>102249.92600000001</v>
      </c>
      <c r="D537">
        <f>MATCH(A537,'TMP2'!A:A,0)</f>
        <v>1721</v>
      </c>
      <c r="E537" s="12">
        <v>16.7</v>
      </c>
      <c r="F537" s="12">
        <v>16.899999999999999</v>
      </c>
      <c r="G537" s="12" t="s">
        <v>3581</v>
      </c>
      <c r="H537" s="12" t="s">
        <v>3882</v>
      </c>
      <c r="I537" s="12" t="s">
        <v>3638</v>
      </c>
      <c r="J537" s="12" t="s">
        <v>3639</v>
      </c>
      <c r="K537" s="12" t="s">
        <v>3640</v>
      </c>
      <c r="L537" s="12" t="s">
        <v>3716</v>
      </c>
      <c r="M537" s="12" t="s">
        <v>3929</v>
      </c>
      <c r="N537" s="12" t="s">
        <v>3946</v>
      </c>
      <c r="O537" s="12" t="s">
        <v>3900</v>
      </c>
      <c r="P537" s="12" t="s">
        <v>3909</v>
      </c>
      <c r="Q537" s="12">
        <v>0.31789000000000001</v>
      </c>
      <c r="R537" s="12" t="s">
        <v>3967</v>
      </c>
      <c r="S537" s="12" t="s">
        <v>1679</v>
      </c>
      <c r="T537" s="12" t="s">
        <v>3641</v>
      </c>
      <c r="U537" s="12" t="s">
        <v>3642</v>
      </c>
      <c r="W537" s="12" t="s">
        <v>3643</v>
      </c>
      <c r="X537" s="12" t="s">
        <v>3644</v>
      </c>
      <c r="Y537" s="12" t="s">
        <v>3412</v>
      </c>
      <c r="Z537" s="12" t="s">
        <v>3412</v>
      </c>
      <c r="AA537" s="12" t="s">
        <v>3636</v>
      </c>
      <c r="AB537" s="12" t="s">
        <v>3637</v>
      </c>
      <c r="AC537" s="12" t="s">
        <v>3412</v>
      </c>
      <c r="AD537" s="12" t="s">
        <v>3412</v>
      </c>
      <c r="AE537" s="12" t="s">
        <v>3412</v>
      </c>
      <c r="AF537" s="12" t="s">
        <v>3412</v>
      </c>
      <c r="AG537" s="12" t="s">
        <v>3412</v>
      </c>
      <c r="AH537" s="12" t="s">
        <v>3412</v>
      </c>
    </row>
    <row r="538" spans="1:34" x14ac:dyDescent="0.2">
      <c r="A538" s="12" t="s">
        <v>1615</v>
      </c>
      <c r="B538">
        <f>LOOKUP(A538,'TMP2'!$A:$A,'TMP2'!$C:$C)</f>
        <v>15980.074000000001</v>
      </c>
      <c r="C538">
        <f>LOOKUP(A538,'TMP2'!$A:$A,'TMP2'!$D:$D)</f>
        <v>102316.652</v>
      </c>
      <c r="D538">
        <f>MATCH(A538,'TMP2'!A:A,0)</f>
        <v>1722</v>
      </c>
      <c r="E538" s="12">
        <v>2</v>
      </c>
      <c r="F538" s="12">
        <v>4.2</v>
      </c>
      <c r="G538" s="12" t="s">
        <v>3581</v>
      </c>
      <c r="H538" s="12" t="s">
        <v>3591</v>
      </c>
      <c r="I538" s="12" t="s">
        <v>3584</v>
      </c>
      <c r="J538" s="12" t="s">
        <v>3585</v>
      </c>
      <c r="K538" s="12" t="s">
        <v>3586</v>
      </c>
      <c r="L538" s="12" t="s">
        <v>3595</v>
      </c>
      <c r="M538" s="12" t="s">
        <v>3596</v>
      </c>
      <c r="N538" s="12" t="s">
        <v>3597</v>
      </c>
      <c r="O538" s="12" t="s">
        <v>3598</v>
      </c>
      <c r="P538" s="12" t="s">
        <v>3599</v>
      </c>
      <c r="Q538" s="12">
        <v>0.37434000000000001</v>
      </c>
      <c r="R538" s="12" t="s">
        <v>3600</v>
      </c>
      <c r="S538" s="12" t="s">
        <v>1679</v>
      </c>
      <c r="T538" s="12" t="s">
        <v>3587</v>
      </c>
      <c r="U538" s="12" t="s">
        <v>3588</v>
      </c>
      <c r="W538" s="12" t="s">
        <v>3589</v>
      </c>
      <c r="X538" s="12" t="s">
        <v>3590</v>
      </c>
      <c r="Y538" s="12" t="s">
        <v>3412</v>
      </c>
      <c r="Z538" s="12" t="s">
        <v>3412</v>
      </c>
      <c r="AA538" s="12" t="s">
        <v>3412</v>
      </c>
      <c r="AB538" s="12" t="s">
        <v>3412</v>
      </c>
      <c r="AC538" s="12" t="s">
        <v>3412</v>
      </c>
      <c r="AD538" s="12" t="s">
        <v>3412</v>
      </c>
      <c r="AE538" s="12" t="s">
        <v>3412</v>
      </c>
      <c r="AF538" s="12" t="s">
        <v>3412</v>
      </c>
      <c r="AG538" s="12" t="s">
        <v>3412</v>
      </c>
      <c r="AH538" s="12" t="s">
        <v>3412</v>
      </c>
    </row>
    <row r="539" spans="1:34" x14ac:dyDescent="0.2">
      <c r="A539" s="12" t="s">
        <v>1617</v>
      </c>
      <c r="B539">
        <f>LOOKUP(A539,'TMP2'!$A:$A,'TMP2'!$C:$C)</f>
        <v>15999.225</v>
      </c>
      <c r="C539">
        <f>LOOKUP(A539,'TMP2'!$A:$A,'TMP2'!$D:$D)</f>
        <v>102289.63499999999</v>
      </c>
      <c r="D539">
        <f>MATCH(A539,'TMP2'!A:A,0)</f>
        <v>1724</v>
      </c>
      <c r="E539" s="12">
        <v>2</v>
      </c>
      <c r="F539" s="12">
        <v>4.2</v>
      </c>
      <c r="G539" s="12" t="s">
        <v>3581</v>
      </c>
      <c r="H539" s="12" t="s">
        <v>3591</v>
      </c>
      <c r="I539" s="12" t="s">
        <v>3584</v>
      </c>
      <c r="J539" s="12" t="s">
        <v>3585</v>
      </c>
      <c r="K539" s="12" t="s">
        <v>3586</v>
      </c>
      <c r="L539" s="12" t="s">
        <v>3595</v>
      </c>
      <c r="M539" s="12" t="s">
        <v>3596</v>
      </c>
      <c r="N539" s="12" t="s">
        <v>3597</v>
      </c>
      <c r="O539" s="12" t="s">
        <v>3598</v>
      </c>
      <c r="P539" s="12" t="s">
        <v>3599</v>
      </c>
      <c r="Q539" s="12">
        <v>0.37434000000000001</v>
      </c>
      <c r="R539" s="12" t="s">
        <v>3600</v>
      </c>
      <c r="S539" s="12" t="s">
        <v>1679</v>
      </c>
      <c r="T539" s="12" t="s">
        <v>3587</v>
      </c>
      <c r="U539" s="12" t="s">
        <v>3588</v>
      </c>
      <c r="W539" s="12" t="s">
        <v>3589</v>
      </c>
      <c r="X539" s="12" t="s">
        <v>3590</v>
      </c>
      <c r="Y539" s="12" t="s">
        <v>3412</v>
      </c>
      <c r="Z539" s="12" t="s">
        <v>3412</v>
      </c>
      <c r="AA539" s="12" t="s">
        <v>3412</v>
      </c>
      <c r="AB539" s="12" t="s">
        <v>3412</v>
      </c>
      <c r="AC539" s="12" t="s">
        <v>3412</v>
      </c>
      <c r="AD539" s="12" t="s">
        <v>3412</v>
      </c>
      <c r="AE539" s="12" t="s">
        <v>3412</v>
      </c>
      <c r="AF539" s="12" t="s">
        <v>3412</v>
      </c>
      <c r="AG539" s="12" t="s">
        <v>3412</v>
      </c>
      <c r="AH539" s="12" t="s">
        <v>3412</v>
      </c>
    </row>
    <row r="540" spans="1:34" x14ac:dyDescent="0.2">
      <c r="A540" s="12" t="s">
        <v>1620</v>
      </c>
      <c r="B540">
        <f>LOOKUP(A540,'TMP2'!$A:$A,'TMP2'!$C:$C)</f>
        <v>16024.079</v>
      </c>
      <c r="C540">
        <f>LOOKUP(A540,'TMP2'!$A:$A,'TMP2'!$D:$D)</f>
        <v>102269.246</v>
      </c>
      <c r="D540">
        <f>MATCH(A540,'TMP2'!A:A,0)</f>
        <v>1727</v>
      </c>
      <c r="E540" s="12">
        <v>2</v>
      </c>
      <c r="F540" s="12">
        <v>4.2</v>
      </c>
      <c r="G540" s="12" t="s">
        <v>3581</v>
      </c>
      <c r="H540" s="12" t="s">
        <v>3591</v>
      </c>
      <c r="I540" s="12" t="s">
        <v>3592</v>
      </c>
      <c r="J540" s="12" t="s">
        <v>3593</v>
      </c>
      <c r="K540" s="12" t="s">
        <v>3594</v>
      </c>
      <c r="L540" s="12" t="s">
        <v>3595</v>
      </c>
      <c r="M540" s="12" t="s">
        <v>3596</v>
      </c>
      <c r="N540" s="12" t="s">
        <v>3597</v>
      </c>
      <c r="O540" s="12" t="s">
        <v>3598</v>
      </c>
      <c r="P540" s="12" t="s">
        <v>3599</v>
      </c>
      <c r="Q540" s="12">
        <v>0.37434000000000001</v>
      </c>
      <c r="R540" s="12" t="s">
        <v>3600</v>
      </c>
      <c r="S540" s="12" t="s">
        <v>1679</v>
      </c>
      <c r="T540" s="12" t="s">
        <v>3601</v>
      </c>
      <c r="U540" s="12" t="s">
        <v>3602</v>
      </c>
      <c r="W540" s="12" t="s">
        <v>3603</v>
      </c>
      <c r="X540" s="12" t="s">
        <v>3604</v>
      </c>
      <c r="Y540" s="12" t="s">
        <v>3412</v>
      </c>
      <c r="Z540" s="12" t="s">
        <v>3412</v>
      </c>
      <c r="AA540" s="12" t="s">
        <v>3412</v>
      </c>
      <c r="AB540" s="12" t="s">
        <v>3412</v>
      </c>
      <c r="AC540" s="12" t="s">
        <v>3412</v>
      </c>
      <c r="AD540" s="12" t="s">
        <v>3412</v>
      </c>
      <c r="AE540" s="12" t="s">
        <v>3412</v>
      </c>
      <c r="AF540" s="12" t="s">
        <v>3412</v>
      </c>
      <c r="AG540" s="12" t="s">
        <v>3412</v>
      </c>
      <c r="AH540" s="12" t="s">
        <v>3412</v>
      </c>
    </row>
    <row r="541" spans="1:34" x14ac:dyDescent="0.2">
      <c r="A541" s="12" t="s">
        <v>295</v>
      </c>
      <c r="B541">
        <f>LOOKUP(A541,'TMP2'!$A:$A,'TMP2'!$C:$C)</f>
        <v>17640.420999999998</v>
      </c>
      <c r="C541">
        <f>LOOKUP(A541,'TMP2'!$A:$A,'TMP2'!$D:$D)</f>
        <v>104996.514</v>
      </c>
      <c r="D541">
        <f>MATCH(A541,'TMP2'!A:A,0)</f>
        <v>490</v>
      </c>
      <c r="E541" s="12">
        <v>30.8</v>
      </c>
      <c r="F541" s="12">
        <v>31</v>
      </c>
      <c r="G541" s="12" t="s">
        <v>1701</v>
      </c>
      <c r="H541" s="12" t="s">
        <v>3816</v>
      </c>
      <c r="I541" s="12" t="s">
        <v>3817</v>
      </c>
      <c r="J541" s="12" t="s">
        <v>3818</v>
      </c>
      <c r="K541" s="12" t="s">
        <v>1220</v>
      </c>
      <c r="L541" s="12" t="s">
        <v>3819</v>
      </c>
      <c r="M541" s="12" t="s">
        <v>3820</v>
      </c>
      <c r="N541" s="12" t="s">
        <v>3821</v>
      </c>
      <c r="O541" s="12" t="s">
        <v>3726</v>
      </c>
      <c r="P541" s="12" t="s">
        <v>3822</v>
      </c>
      <c r="Q541" s="12">
        <v>0.44400000000000001</v>
      </c>
      <c r="R541" s="12" t="s">
        <v>3823</v>
      </c>
      <c r="S541" t="s">
        <v>1727</v>
      </c>
      <c r="T541" s="12" t="s">
        <v>3824</v>
      </c>
      <c r="U541" s="12" t="s">
        <v>3825</v>
      </c>
      <c r="W541" s="12" t="s">
        <v>3826</v>
      </c>
      <c r="X541" s="12" t="s">
        <v>3827</v>
      </c>
      <c r="Y541" s="12" t="s">
        <v>3828</v>
      </c>
      <c r="Z541" s="12" t="s">
        <v>3829</v>
      </c>
      <c r="AA541" s="12">
        <v>25.7</v>
      </c>
      <c r="AB541" s="12">
        <v>5.5</v>
      </c>
      <c r="AC541" s="12">
        <v>44.6</v>
      </c>
      <c r="AD541" s="12">
        <v>23.4</v>
      </c>
      <c r="AE541" s="12">
        <v>32.6</v>
      </c>
      <c r="AF541" s="12">
        <v>30.7</v>
      </c>
      <c r="AG541" s="12" t="s">
        <v>3715</v>
      </c>
      <c r="AH541" s="12" t="s">
        <v>3715</v>
      </c>
    </row>
    <row r="542" spans="1:34" x14ac:dyDescent="0.2">
      <c r="A542" s="12" t="s">
        <v>295</v>
      </c>
      <c r="B542">
        <f>LOOKUP(A542,'TMP2'!$A:$A,'TMP2'!$C:$C)</f>
        <v>17640.420999999998</v>
      </c>
      <c r="C542">
        <f>LOOKUP(A542,'TMP2'!$A:$A,'TMP2'!$D:$D)</f>
        <v>104996.514</v>
      </c>
      <c r="D542">
        <f>MATCH(A542,'TMP2'!A:A,0)</f>
        <v>490</v>
      </c>
      <c r="E542" s="12">
        <v>31</v>
      </c>
      <c r="F542" s="12">
        <v>31.2</v>
      </c>
      <c r="G542" s="12" t="s">
        <v>1701</v>
      </c>
      <c r="H542" s="12" t="s">
        <v>3816</v>
      </c>
      <c r="I542" s="12" t="s">
        <v>3817</v>
      </c>
      <c r="J542" s="12" t="s">
        <v>3818</v>
      </c>
      <c r="K542" s="12" t="s">
        <v>1220</v>
      </c>
      <c r="L542" s="12" t="s">
        <v>3819</v>
      </c>
      <c r="M542" s="12" t="s">
        <v>3820</v>
      </c>
      <c r="N542" s="12" t="s">
        <v>3821</v>
      </c>
      <c r="O542" s="12" t="s">
        <v>3726</v>
      </c>
      <c r="P542" s="12" t="s">
        <v>3822</v>
      </c>
      <c r="Q542" s="12">
        <v>0.44400000000000001</v>
      </c>
      <c r="R542" s="12" t="s">
        <v>3823</v>
      </c>
      <c r="S542" t="s">
        <v>1727</v>
      </c>
      <c r="T542" s="12" t="s">
        <v>3824</v>
      </c>
      <c r="U542" s="12" t="s">
        <v>3825</v>
      </c>
      <c r="W542" s="12" t="s">
        <v>3826</v>
      </c>
      <c r="X542" s="12" t="s">
        <v>3827</v>
      </c>
      <c r="Y542" s="12" t="s">
        <v>3828</v>
      </c>
      <c r="Z542" s="12" t="s">
        <v>3829</v>
      </c>
      <c r="AA542" s="12">
        <v>25.7</v>
      </c>
      <c r="AB542" s="12">
        <v>5.5</v>
      </c>
      <c r="AC542" s="12">
        <v>44.6</v>
      </c>
      <c r="AD542" s="12">
        <v>23.4</v>
      </c>
      <c r="AE542" s="12">
        <v>32.6</v>
      </c>
      <c r="AF542" s="12">
        <v>30.7</v>
      </c>
      <c r="AG542" s="12" t="s">
        <v>3715</v>
      </c>
      <c r="AH542" s="12" t="s">
        <v>3715</v>
      </c>
    </row>
    <row r="543" spans="1:34" x14ac:dyDescent="0.2">
      <c r="A543" s="12" t="s">
        <v>313</v>
      </c>
      <c r="B543">
        <f>LOOKUP(A543,'TMP2'!$A:$A,'TMP2'!$C:$C)</f>
        <v>17264.422999999999</v>
      </c>
      <c r="C543">
        <f>LOOKUP(A543,'TMP2'!$A:$A,'TMP2'!$D:$D)</f>
        <v>104467.04700000001</v>
      </c>
      <c r="D543">
        <f>MATCH(A543,'TMP2'!A:A,0)</f>
        <v>508</v>
      </c>
      <c r="E543" s="12">
        <v>32</v>
      </c>
      <c r="F543" s="12">
        <v>32.200000000000003</v>
      </c>
      <c r="G543" s="12" t="s">
        <v>1701</v>
      </c>
      <c r="H543" s="12" t="s">
        <v>3816</v>
      </c>
      <c r="I543" s="12" t="s">
        <v>3817</v>
      </c>
      <c r="J543" s="12" t="s">
        <v>3818</v>
      </c>
      <c r="K543" s="12" t="s">
        <v>1220</v>
      </c>
      <c r="L543" s="12" t="s">
        <v>3819</v>
      </c>
      <c r="M543" s="12" t="s">
        <v>3820</v>
      </c>
      <c r="N543" s="12" t="s">
        <v>3821</v>
      </c>
      <c r="O543" s="12" t="s">
        <v>3726</v>
      </c>
      <c r="P543" s="12" t="s">
        <v>3822</v>
      </c>
      <c r="Q543" s="12">
        <v>0.44400000000000001</v>
      </c>
      <c r="R543" s="12" t="s">
        <v>3823</v>
      </c>
      <c r="S543" t="s">
        <v>1727</v>
      </c>
      <c r="T543" s="12" t="s">
        <v>3824</v>
      </c>
      <c r="U543" s="12" t="s">
        <v>3825</v>
      </c>
      <c r="W543" s="12" t="s">
        <v>3826</v>
      </c>
      <c r="X543" s="12" t="s">
        <v>3827</v>
      </c>
      <c r="Y543" s="12" t="s">
        <v>3828</v>
      </c>
      <c r="Z543" s="12" t="s">
        <v>3829</v>
      </c>
      <c r="AA543" s="12">
        <v>25.7</v>
      </c>
      <c r="AB543" s="12">
        <v>5.5</v>
      </c>
      <c r="AC543" s="12">
        <v>44.6</v>
      </c>
      <c r="AD543" s="12">
        <v>23.4</v>
      </c>
      <c r="AE543" s="12">
        <v>32.6</v>
      </c>
      <c r="AF543" s="12">
        <v>30.7</v>
      </c>
      <c r="AG543" s="12" t="s">
        <v>3715</v>
      </c>
      <c r="AH543" s="12" t="s">
        <v>3715</v>
      </c>
    </row>
    <row r="544" spans="1:34" x14ac:dyDescent="0.2">
      <c r="A544" s="12" t="s">
        <v>313</v>
      </c>
      <c r="B544">
        <f>LOOKUP(A544,'TMP2'!$A:$A,'TMP2'!$C:$C)</f>
        <v>17264.422999999999</v>
      </c>
      <c r="C544">
        <f>LOOKUP(A544,'TMP2'!$A:$A,'TMP2'!$D:$D)</f>
        <v>104467.04700000001</v>
      </c>
      <c r="D544">
        <f>MATCH(A544,'TMP2'!A:A,0)</f>
        <v>508</v>
      </c>
      <c r="E544" s="12">
        <v>32.200000000000003</v>
      </c>
      <c r="F544" s="12">
        <v>32.4</v>
      </c>
      <c r="G544" s="12" t="s">
        <v>1701</v>
      </c>
      <c r="H544" s="12" t="s">
        <v>3816</v>
      </c>
      <c r="I544" s="12" t="s">
        <v>3817</v>
      </c>
      <c r="J544" s="12" t="s">
        <v>3818</v>
      </c>
      <c r="K544" s="12" t="s">
        <v>1220</v>
      </c>
      <c r="L544" s="12" t="s">
        <v>3819</v>
      </c>
      <c r="M544" s="12" t="s">
        <v>3820</v>
      </c>
      <c r="N544" s="12" t="s">
        <v>3821</v>
      </c>
      <c r="O544" s="12" t="s">
        <v>3726</v>
      </c>
      <c r="P544" s="12" t="s">
        <v>3822</v>
      </c>
      <c r="Q544" s="12">
        <v>0.44400000000000001</v>
      </c>
      <c r="R544" s="12" t="s">
        <v>3823</v>
      </c>
      <c r="S544" t="s">
        <v>1727</v>
      </c>
      <c r="T544" s="12" t="s">
        <v>3824</v>
      </c>
      <c r="U544" s="12" t="s">
        <v>3825</v>
      </c>
      <c r="W544" s="12" t="s">
        <v>3826</v>
      </c>
      <c r="X544" s="12" t="s">
        <v>3827</v>
      </c>
      <c r="Y544" s="12" t="s">
        <v>3828</v>
      </c>
      <c r="Z544" s="12" t="s">
        <v>3829</v>
      </c>
      <c r="AA544" s="12">
        <v>25.7</v>
      </c>
      <c r="AB544" s="12">
        <v>5.5</v>
      </c>
      <c r="AC544" s="12">
        <v>44.6</v>
      </c>
      <c r="AD544" s="12">
        <v>23.4</v>
      </c>
      <c r="AE544" s="12">
        <v>32.6</v>
      </c>
      <c r="AF544" s="12">
        <v>30.7</v>
      </c>
      <c r="AG544" s="12" t="s">
        <v>3715</v>
      </c>
      <c r="AH544" s="12" t="s">
        <v>3715</v>
      </c>
    </row>
    <row r="545" spans="1:34" x14ac:dyDescent="0.2">
      <c r="A545" s="12" t="s">
        <v>315</v>
      </c>
      <c r="B545">
        <f>LOOKUP(A545,'TMP2'!$A:$A,'TMP2'!$C:$C)</f>
        <v>17253.317999999999</v>
      </c>
      <c r="C545">
        <f>LOOKUP(A545,'TMP2'!$A:$A,'TMP2'!$D:$D)</f>
        <v>104459.587</v>
      </c>
      <c r="D545">
        <f>MATCH(A545,'TMP2'!A:A,0)</f>
        <v>510</v>
      </c>
      <c r="E545" s="12">
        <v>32</v>
      </c>
      <c r="F545" s="12">
        <v>32.200000000000003</v>
      </c>
      <c r="G545" s="12" t="s">
        <v>1701</v>
      </c>
      <c r="H545" s="12" t="s">
        <v>3816</v>
      </c>
      <c r="I545" s="12" t="s">
        <v>3817</v>
      </c>
      <c r="J545" s="12" t="s">
        <v>3818</v>
      </c>
      <c r="K545" s="12" t="s">
        <v>1220</v>
      </c>
      <c r="L545" s="12" t="s">
        <v>3819</v>
      </c>
      <c r="M545" s="12" t="s">
        <v>3820</v>
      </c>
      <c r="N545" s="12" t="s">
        <v>3821</v>
      </c>
      <c r="O545" s="12" t="s">
        <v>3726</v>
      </c>
      <c r="P545" s="12" t="s">
        <v>3822</v>
      </c>
      <c r="Q545" s="12">
        <v>0.44400000000000001</v>
      </c>
      <c r="R545" s="12" t="s">
        <v>3823</v>
      </c>
      <c r="S545" t="s">
        <v>1727</v>
      </c>
      <c r="T545" s="12" t="s">
        <v>3824</v>
      </c>
      <c r="U545" s="12" t="s">
        <v>3825</v>
      </c>
      <c r="W545" s="12" t="s">
        <v>3826</v>
      </c>
      <c r="X545" s="12" t="s">
        <v>3827</v>
      </c>
      <c r="Y545" s="12" t="s">
        <v>3828</v>
      </c>
      <c r="Z545" s="12" t="s">
        <v>3829</v>
      </c>
      <c r="AA545" s="12">
        <v>25.7</v>
      </c>
      <c r="AB545" s="12">
        <v>5.5</v>
      </c>
      <c r="AC545" s="12">
        <v>44.6</v>
      </c>
      <c r="AD545" s="12">
        <v>23.4</v>
      </c>
      <c r="AE545" s="12">
        <v>32.6</v>
      </c>
      <c r="AF545" s="12">
        <v>30.7</v>
      </c>
      <c r="AG545" s="12" t="s">
        <v>3715</v>
      </c>
      <c r="AH545" s="12" t="s">
        <v>3715</v>
      </c>
    </row>
    <row r="546" spans="1:34" x14ac:dyDescent="0.2">
      <c r="A546" s="12" t="s">
        <v>315</v>
      </c>
      <c r="B546">
        <f>LOOKUP(A546,'TMP2'!$A:$A,'TMP2'!$C:$C)</f>
        <v>17253.317999999999</v>
      </c>
      <c r="C546">
        <f>LOOKUP(A546,'TMP2'!$A:$A,'TMP2'!$D:$D)</f>
        <v>104459.587</v>
      </c>
      <c r="D546">
        <f>MATCH(A546,'TMP2'!A:A,0)</f>
        <v>510</v>
      </c>
      <c r="E546" s="12">
        <v>32.200000000000003</v>
      </c>
      <c r="F546" s="12">
        <v>32.4</v>
      </c>
      <c r="G546" s="12" t="s">
        <v>1701</v>
      </c>
      <c r="H546" s="12" t="s">
        <v>3816</v>
      </c>
      <c r="I546" s="12" t="s">
        <v>3817</v>
      </c>
      <c r="J546" s="12" t="s">
        <v>3818</v>
      </c>
      <c r="K546" s="12" t="s">
        <v>1220</v>
      </c>
      <c r="L546" s="12" t="s">
        <v>3819</v>
      </c>
      <c r="M546" s="12" t="s">
        <v>3820</v>
      </c>
      <c r="N546" s="12" t="s">
        <v>3821</v>
      </c>
      <c r="O546" s="12" t="s">
        <v>3726</v>
      </c>
      <c r="P546" s="12" t="s">
        <v>3822</v>
      </c>
      <c r="Q546" s="12">
        <v>0.44400000000000001</v>
      </c>
      <c r="R546" s="12" t="s">
        <v>3823</v>
      </c>
      <c r="S546" t="s">
        <v>1727</v>
      </c>
      <c r="T546" s="12" t="s">
        <v>3824</v>
      </c>
      <c r="U546" s="12" t="s">
        <v>3825</v>
      </c>
      <c r="W546" s="12" t="s">
        <v>3826</v>
      </c>
      <c r="X546" s="12" t="s">
        <v>3827</v>
      </c>
      <c r="Y546" s="12" t="s">
        <v>3828</v>
      </c>
      <c r="Z546" s="12" t="s">
        <v>3829</v>
      </c>
      <c r="AA546" s="12">
        <v>25.7</v>
      </c>
      <c r="AB546" s="12">
        <v>5.5</v>
      </c>
      <c r="AC546" s="12">
        <v>44.6</v>
      </c>
      <c r="AD546" s="12">
        <v>23.4</v>
      </c>
      <c r="AE546" s="12">
        <v>32.6</v>
      </c>
      <c r="AF546" s="12">
        <v>30.7</v>
      </c>
      <c r="AG546" s="12" t="s">
        <v>3715</v>
      </c>
      <c r="AH546" s="12" t="s">
        <v>3715</v>
      </c>
    </row>
    <row r="547" spans="1:34" x14ac:dyDescent="0.2">
      <c r="A547" s="12" t="s">
        <v>319</v>
      </c>
      <c r="B547">
        <f>LOOKUP(A547,'TMP2'!$A:$A,'TMP2'!$C:$C)</f>
        <v>16943.698</v>
      </c>
      <c r="C547">
        <f>LOOKUP(A547,'TMP2'!$A:$A,'TMP2'!$D:$D)</f>
        <v>104101.35799999999</v>
      </c>
      <c r="D547">
        <f>MATCH(A547,'TMP2'!A:A,0)</f>
        <v>514</v>
      </c>
      <c r="E547" s="12">
        <v>31.3</v>
      </c>
      <c r="F547" s="12">
        <v>31.7</v>
      </c>
      <c r="G547" s="12" t="s">
        <v>1701</v>
      </c>
      <c r="H547" s="12" t="s">
        <v>3816</v>
      </c>
      <c r="I547" s="12" t="s">
        <v>3817</v>
      </c>
      <c r="J547" s="12" t="s">
        <v>3818</v>
      </c>
      <c r="K547" s="12" t="s">
        <v>1220</v>
      </c>
      <c r="L547" s="12" t="s">
        <v>3819</v>
      </c>
      <c r="M547" s="12" t="s">
        <v>3820</v>
      </c>
      <c r="N547" s="12" t="s">
        <v>3821</v>
      </c>
      <c r="O547" s="12" t="s">
        <v>3726</v>
      </c>
      <c r="P547" s="12" t="s">
        <v>3822</v>
      </c>
      <c r="Q547" s="12">
        <v>0.44400000000000001</v>
      </c>
      <c r="R547" s="12" t="s">
        <v>3823</v>
      </c>
      <c r="S547" t="s">
        <v>1727</v>
      </c>
      <c r="T547" s="12" t="s">
        <v>3824</v>
      </c>
      <c r="U547" s="12" t="s">
        <v>3825</v>
      </c>
      <c r="W547" s="12" t="s">
        <v>3826</v>
      </c>
      <c r="X547" s="12" t="s">
        <v>3827</v>
      </c>
      <c r="Y547" s="12" t="s">
        <v>3828</v>
      </c>
      <c r="Z547" s="12" t="s">
        <v>3829</v>
      </c>
      <c r="AA547" s="12">
        <v>25.7</v>
      </c>
      <c r="AB547" s="12">
        <v>5.5</v>
      </c>
      <c r="AC547" s="12">
        <v>44.6</v>
      </c>
      <c r="AD547" s="12">
        <v>23.4</v>
      </c>
      <c r="AE547" s="12">
        <v>32.6</v>
      </c>
      <c r="AF547" s="12">
        <v>30.7</v>
      </c>
      <c r="AG547" s="12" t="s">
        <v>3715</v>
      </c>
      <c r="AH547" s="12" t="s">
        <v>3715</v>
      </c>
    </row>
    <row r="548" spans="1:34" x14ac:dyDescent="0.2">
      <c r="A548" s="12" t="s">
        <v>331</v>
      </c>
      <c r="B548">
        <f>LOOKUP(A548,'TMP2'!$A:$A,'TMP2'!$C:$C)</f>
        <v>16883.55</v>
      </c>
      <c r="C548">
        <f>LOOKUP(A548,'TMP2'!$A:$A,'TMP2'!$D:$D)</f>
        <v>104025.311</v>
      </c>
      <c r="D548">
        <f>MATCH(A548,'TMP2'!A:A,0)</f>
        <v>526</v>
      </c>
      <c r="E548" s="12">
        <v>36.5</v>
      </c>
      <c r="F548" s="12">
        <v>36.9</v>
      </c>
      <c r="G548" s="12" t="s">
        <v>1701</v>
      </c>
      <c r="H548" s="12" t="s">
        <v>3816</v>
      </c>
      <c r="I548" s="12" t="s">
        <v>3817</v>
      </c>
      <c r="J548" s="12" t="s">
        <v>3818</v>
      </c>
      <c r="K548" s="12" t="s">
        <v>1220</v>
      </c>
      <c r="L548" s="12" t="s">
        <v>3819</v>
      </c>
      <c r="M548" s="12" t="s">
        <v>3820</v>
      </c>
      <c r="N548" s="12" t="s">
        <v>3821</v>
      </c>
      <c r="O548" s="12" t="s">
        <v>3726</v>
      </c>
      <c r="P548" s="12" t="s">
        <v>3822</v>
      </c>
      <c r="Q548" s="12">
        <v>0.44400000000000001</v>
      </c>
      <c r="R548" s="12" t="s">
        <v>3823</v>
      </c>
      <c r="S548" t="s">
        <v>1727</v>
      </c>
      <c r="T548" s="12" t="s">
        <v>3824</v>
      </c>
      <c r="U548" s="12" t="s">
        <v>3825</v>
      </c>
      <c r="W548" s="12" t="s">
        <v>3826</v>
      </c>
      <c r="X548" s="12" t="s">
        <v>3827</v>
      </c>
      <c r="Y548" s="12" t="s">
        <v>3828</v>
      </c>
      <c r="Z548" s="12" t="s">
        <v>3829</v>
      </c>
      <c r="AA548" s="12">
        <v>25.7</v>
      </c>
      <c r="AB548" s="12">
        <v>5.5</v>
      </c>
      <c r="AC548" s="12">
        <v>44.6</v>
      </c>
      <c r="AD548" s="12">
        <v>23.4</v>
      </c>
      <c r="AE548" s="12">
        <v>32.6</v>
      </c>
      <c r="AF548" s="12">
        <v>30.7</v>
      </c>
      <c r="AG548" s="12" t="s">
        <v>3715</v>
      </c>
      <c r="AH548" s="12" t="s">
        <v>3715</v>
      </c>
    </row>
    <row r="549" spans="1:34" x14ac:dyDescent="0.2">
      <c r="A549" s="12" t="s">
        <v>359</v>
      </c>
      <c r="B549">
        <f>LOOKUP(A549,'TMP2'!$A:$A,'TMP2'!$C:$C)</f>
        <v>16835.383999999998</v>
      </c>
      <c r="C549">
        <f>LOOKUP(A549,'TMP2'!$A:$A,'TMP2'!$D:$D)</f>
        <v>103649.25599999999</v>
      </c>
      <c r="D549">
        <f>MATCH(A549,'TMP2'!A:A,0)</f>
        <v>554</v>
      </c>
      <c r="E549" s="12">
        <v>33</v>
      </c>
      <c r="F549" s="12">
        <v>33.200000000000003</v>
      </c>
      <c r="G549" s="12" t="s">
        <v>1701</v>
      </c>
      <c r="H549" s="12" t="s">
        <v>3816</v>
      </c>
      <c r="I549" s="12" t="s">
        <v>3817</v>
      </c>
      <c r="J549" s="12" t="s">
        <v>3818</v>
      </c>
      <c r="K549" s="12" t="s">
        <v>1220</v>
      </c>
      <c r="L549" s="12" t="s">
        <v>3819</v>
      </c>
      <c r="M549" s="12" t="s">
        <v>3820</v>
      </c>
      <c r="N549" s="12" t="s">
        <v>3821</v>
      </c>
      <c r="O549" s="12" t="s">
        <v>3726</v>
      </c>
      <c r="P549" s="12" t="s">
        <v>3822</v>
      </c>
      <c r="Q549" s="12">
        <v>0.44400000000000001</v>
      </c>
      <c r="R549" s="12" t="s">
        <v>3823</v>
      </c>
      <c r="S549" t="s">
        <v>1727</v>
      </c>
      <c r="T549" s="12" t="s">
        <v>3824</v>
      </c>
      <c r="U549" s="12" t="s">
        <v>3825</v>
      </c>
      <c r="W549" s="12" t="s">
        <v>3826</v>
      </c>
      <c r="X549" s="12" t="s">
        <v>3827</v>
      </c>
      <c r="Y549" s="12" t="s">
        <v>3828</v>
      </c>
      <c r="Z549" s="12" t="s">
        <v>3829</v>
      </c>
      <c r="AA549" s="12">
        <v>25.7</v>
      </c>
      <c r="AB549" s="12">
        <v>5.5</v>
      </c>
      <c r="AC549" s="12">
        <v>44.6</v>
      </c>
      <c r="AD549" s="12">
        <v>23.4</v>
      </c>
      <c r="AE549" s="12">
        <v>32.6</v>
      </c>
      <c r="AF549" s="12">
        <v>30.7</v>
      </c>
      <c r="AG549" s="12" t="s">
        <v>3715</v>
      </c>
      <c r="AH549" s="12" t="s">
        <v>3715</v>
      </c>
    </row>
    <row r="550" spans="1:34" x14ac:dyDescent="0.2">
      <c r="A550" s="12" t="s">
        <v>359</v>
      </c>
      <c r="B550">
        <f>LOOKUP(A550,'TMP2'!$A:$A,'TMP2'!$C:$C)</f>
        <v>16835.383999999998</v>
      </c>
      <c r="C550">
        <f>LOOKUP(A550,'TMP2'!$A:$A,'TMP2'!$D:$D)</f>
        <v>103649.25599999999</v>
      </c>
      <c r="D550">
        <f>MATCH(A550,'TMP2'!A:A,0)</f>
        <v>554</v>
      </c>
      <c r="E550" s="12">
        <v>35</v>
      </c>
      <c r="F550" s="12">
        <v>35.200000000000003</v>
      </c>
      <c r="G550" s="12" t="s">
        <v>1701</v>
      </c>
      <c r="H550" s="12" t="s">
        <v>3816</v>
      </c>
      <c r="I550" s="12" t="s">
        <v>3817</v>
      </c>
      <c r="J550" s="12" t="s">
        <v>3818</v>
      </c>
      <c r="K550" s="12" t="s">
        <v>1220</v>
      </c>
      <c r="L550" s="12" t="s">
        <v>3819</v>
      </c>
      <c r="M550" s="12" t="s">
        <v>3820</v>
      </c>
      <c r="N550" s="12" t="s">
        <v>3821</v>
      </c>
      <c r="O550" s="12" t="s">
        <v>3726</v>
      </c>
      <c r="P550" s="12" t="s">
        <v>3822</v>
      </c>
      <c r="Q550" s="12">
        <v>0.44400000000000001</v>
      </c>
      <c r="R550" s="12" t="s">
        <v>3823</v>
      </c>
      <c r="S550" t="s">
        <v>1727</v>
      </c>
      <c r="T550" s="12" t="s">
        <v>3824</v>
      </c>
      <c r="U550" s="12" t="s">
        <v>3825</v>
      </c>
      <c r="W550" s="12" t="s">
        <v>3826</v>
      </c>
      <c r="X550" s="12" t="s">
        <v>3827</v>
      </c>
      <c r="Y550" s="12" t="s">
        <v>3828</v>
      </c>
      <c r="Z550" s="12" t="s">
        <v>3829</v>
      </c>
      <c r="AA550" s="12">
        <v>25.7</v>
      </c>
      <c r="AB550" s="12">
        <v>5.5</v>
      </c>
      <c r="AC550" s="12">
        <v>44.6</v>
      </c>
      <c r="AD550" s="12">
        <v>23.4</v>
      </c>
      <c r="AE550" s="12">
        <v>32.6</v>
      </c>
      <c r="AF550" s="12">
        <v>30.7</v>
      </c>
      <c r="AG550" s="12" t="s">
        <v>3715</v>
      </c>
      <c r="AH550" s="12" t="s">
        <v>3715</v>
      </c>
    </row>
    <row r="551" spans="1:34" x14ac:dyDescent="0.2">
      <c r="A551" s="12" t="s">
        <v>338</v>
      </c>
      <c r="B551">
        <f>LOOKUP(A551,'TMP2'!$A:$A,'TMP2'!$C:$C)</f>
        <v>16859.84</v>
      </c>
      <c r="C551">
        <f>LOOKUP(A551,'TMP2'!$A:$A,'TMP2'!$D:$D)</f>
        <v>103949.09</v>
      </c>
      <c r="D551">
        <f>MATCH(A551,'TMP2'!A:A,0)</f>
        <v>533</v>
      </c>
      <c r="E551" s="12">
        <v>21.2</v>
      </c>
      <c r="F551" s="12">
        <v>21.6</v>
      </c>
      <c r="G551" s="12" t="s">
        <v>1750</v>
      </c>
      <c r="H551" s="12" t="s">
        <v>3816</v>
      </c>
      <c r="I551" s="12" t="s">
        <v>3830</v>
      </c>
      <c r="J551" s="12" t="s">
        <v>3831</v>
      </c>
      <c r="K551" s="12" t="s">
        <v>3832</v>
      </c>
      <c r="L551" s="12" t="s">
        <v>3716</v>
      </c>
      <c r="M551" s="12" t="s">
        <v>1208</v>
      </c>
      <c r="N551" s="12" t="s">
        <v>3833</v>
      </c>
      <c r="O551" s="12" t="s">
        <v>3726</v>
      </c>
      <c r="P551" s="12" t="s">
        <v>3834</v>
      </c>
      <c r="Q551" s="12">
        <v>0.41499999999999998</v>
      </c>
      <c r="R551" s="12" t="s">
        <v>3835</v>
      </c>
      <c r="S551" t="s">
        <v>1727</v>
      </c>
      <c r="T551" s="12" t="s">
        <v>3787</v>
      </c>
      <c r="U551" s="12" t="s">
        <v>3836</v>
      </c>
      <c r="W551" s="12" t="s">
        <v>3837</v>
      </c>
      <c r="X551" s="12" t="s">
        <v>3838</v>
      </c>
      <c r="Y551" s="12" t="s">
        <v>3839</v>
      </c>
      <c r="Z551" s="12" t="s">
        <v>3840</v>
      </c>
      <c r="AA551" s="12">
        <v>36.550000000000004</v>
      </c>
      <c r="AB551" s="12">
        <v>7.8000000000000007</v>
      </c>
      <c r="AC551" s="12">
        <v>29</v>
      </c>
      <c r="AD551" s="12">
        <v>19.5</v>
      </c>
      <c r="AE551" s="12">
        <v>25.3</v>
      </c>
      <c r="AF551" s="12">
        <v>27.6</v>
      </c>
      <c r="AG551" s="12" t="s">
        <v>3715</v>
      </c>
      <c r="AH551" s="12" t="s">
        <v>3715</v>
      </c>
    </row>
    <row r="552" spans="1:34" x14ac:dyDescent="0.2">
      <c r="A552" s="12" t="s">
        <v>338</v>
      </c>
      <c r="B552">
        <f>LOOKUP(A552,'TMP2'!$A:$A,'TMP2'!$C:$C)</f>
        <v>16859.84</v>
      </c>
      <c r="C552">
        <f>LOOKUP(A552,'TMP2'!$A:$A,'TMP2'!$D:$D)</f>
        <v>103949.09</v>
      </c>
      <c r="D552">
        <f>MATCH(A552,'TMP2'!A:A,0)</f>
        <v>533</v>
      </c>
      <c r="E552" s="12">
        <v>28.2</v>
      </c>
      <c r="F552" s="12">
        <v>28.6</v>
      </c>
      <c r="G552" s="12" t="s">
        <v>1750</v>
      </c>
      <c r="H552" s="12" t="s">
        <v>3816</v>
      </c>
      <c r="I552" s="12" t="s">
        <v>3830</v>
      </c>
      <c r="J552" s="12" t="s">
        <v>3831</v>
      </c>
      <c r="K552" s="12" t="s">
        <v>3832</v>
      </c>
      <c r="L552" s="12" t="s">
        <v>3716</v>
      </c>
      <c r="M552" s="12" t="s">
        <v>1208</v>
      </c>
      <c r="N552" s="12" t="s">
        <v>3833</v>
      </c>
      <c r="O552" s="12" t="s">
        <v>3726</v>
      </c>
      <c r="P552" s="12" t="s">
        <v>3834</v>
      </c>
      <c r="Q552" s="12">
        <v>0.41499999999999998</v>
      </c>
      <c r="R552" s="12" t="s">
        <v>3835</v>
      </c>
      <c r="S552" t="s">
        <v>1727</v>
      </c>
      <c r="T552" s="12" t="s">
        <v>3787</v>
      </c>
      <c r="U552" s="12" t="s">
        <v>3836</v>
      </c>
      <c r="W552" s="12" t="s">
        <v>3837</v>
      </c>
      <c r="X552" s="12" t="s">
        <v>3838</v>
      </c>
      <c r="Y552" s="12" t="s">
        <v>3839</v>
      </c>
      <c r="Z552" s="12" t="s">
        <v>3840</v>
      </c>
      <c r="AA552" s="12">
        <v>36.550000000000004</v>
      </c>
      <c r="AB552" s="12">
        <v>7.8000000000000007</v>
      </c>
      <c r="AC552" s="12">
        <v>29</v>
      </c>
      <c r="AD552" s="12">
        <v>19.5</v>
      </c>
      <c r="AE552" s="12">
        <v>25.3</v>
      </c>
      <c r="AF552" s="12">
        <v>27.6</v>
      </c>
      <c r="AG552" s="12" t="s">
        <v>3715</v>
      </c>
      <c r="AH552" s="12" t="s">
        <v>3715</v>
      </c>
    </row>
    <row r="553" spans="1:34" x14ac:dyDescent="0.2">
      <c r="A553" s="12" t="s">
        <v>343</v>
      </c>
      <c r="B553">
        <f>LOOKUP(A553,'TMP2'!$A:$A,'TMP2'!$C:$C)</f>
        <v>16868.958999999999</v>
      </c>
      <c r="C553">
        <f>LOOKUP(A553,'TMP2'!$A:$A,'TMP2'!$D:$D)</f>
        <v>103871.875</v>
      </c>
      <c r="D553">
        <f>MATCH(A553,'TMP2'!A:A,0)</f>
        <v>538</v>
      </c>
      <c r="E553" s="12">
        <v>12</v>
      </c>
      <c r="F553" s="12">
        <v>12.2</v>
      </c>
      <c r="G553" s="12" t="s">
        <v>1750</v>
      </c>
      <c r="H553" s="12" t="s">
        <v>3816</v>
      </c>
      <c r="I553" s="12" t="s">
        <v>3830</v>
      </c>
      <c r="J553" s="12" t="s">
        <v>3831</v>
      </c>
      <c r="K553" s="12" t="s">
        <v>3832</v>
      </c>
      <c r="L553" s="12" t="s">
        <v>3716</v>
      </c>
      <c r="M553" s="12" t="s">
        <v>1208</v>
      </c>
      <c r="N553" s="12" t="s">
        <v>3833</v>
      </c>
      <c r="O553" s="12" t="s">
        <v>3726</v>
      </c>
      <c r="P553" s="12" t="s">
        <v>3834</v>
      </c>
      <c r="Q553" s="12">
        <v>0.41499999999999998</v>
      </c>
      <c r="R553" s="12" t="s">
        <v>3835</v>
      </c>
      <c r="S553" t="s">
        <v>1727</v>
      </c>
      <c r="T553" s="12" t="s">
        <v>3787</v>
      </c>
      <c r="U553" s="12" t="s">
        <v>3836</v>
      </c>
      <c r="W553" s="12" t="s">
        <v>3837</v>
      </c>
      <c r="X553" s="12" t="s">
        <v>3838</v>
      </c>
      <c r="Y553" s="12" t="s">
        <v>3839</v>
      </c>
      <c r="Z553" s="12" t="s">
        <v>3840</v>
      </c>
      <c r="AA553" s="12">
        <v>36.550000000000004</v>
      </c>
      <c r="AB553" s="12">
        <v>7.8000000000000007</v>
      </c>
      <c r="AC553" s="12">
        <v>29</v>
      </c>
      <c r="AD553" s="12">
        <v>19.5</v>
      </c>
      <c r="AE553" s="12">
        <v>25.3</v>
      </c>
      <c r="AF553" s="12">
        <v>27.6</v>
      </c>
      <c r="AG553" s="12" t="s">
        <v>3715</v>
      </c>
      <c r="AH553" s="12" t="s">
        <v>3715</v>
      </c>
    </row>
    <row r="554" spans="1:34" x14ac:dyDescent="0.2">
      <c r="A554" s="12" t="s">
        <v>343</v>
      </c>
      <c r="B554">
        <f>LOOKUP(A554,'TMP2'!$A:$A,'TMP2'!$C:$C)</f>
        <v>16868.958999999999</v>
      </c>
      <c r="C554">
        <f>LOOKUP(A554,'TMP2'!$A:$A,'TMP2'!$D:$D)</f>
        <v>103871.875</v>
      </c>
      <c r="D554">
        <f>MATCH(A554,'TMP2'!A:A,0)</f>
        <v>538</v>
      </c>
      <c r="E554" s="12">
        <v>16.5</v>
      </c>
      <c r="F554" s="12">
        <v>16.7</v>
      </c>
      <c r="G554" s="12" t="s">
        <v>1750</v>
      </c>
      <c r="H554" s="12" t="s">
        <v>3816</v>
      </c>
      <c r="I554" s="12" t="s">
        <v>3830</v>
      </c>
      <c r="J554" s="12" t="s">
        <v>3831</v>
      </c>
      <c r="K554" s="12" t="s">
        <v>3832</v>
      </c>
      <c r="L554" s="12" t="s">
        <v>3716</v>
      </c>
      <c r="M554" s="12" t="s">
        <v>1208</v>
      </c>
      <c r="N554" s="12" t="s">
        <v>3833</v>
      </c>
      <c r="O554" s="12" t="s">
        <v>3726</v>
      </c>
      <c r="P554" s="12" t="s">
        <v>3834</v>
      </c>
      <c r="Q554" s="12">
        <v>0.41499999999999998</v>
      </c>
      <c r="R554" s="12" t="s">
        <v>3835</v>
      </c>
      <c r="S554" t="s">
        <v>1727</v>
      </c>
      <c r="T554" s="12" t="s">
        <v>3787</v>
      </c>
      <c r="U554" s="12" t="s">
        <v>3836</v>
      </c>
      <c r="W554" s="12" t="s">
        <v>3837</v>
      </c>
      <c r="X554" s="12" t="s">
        <v>3838</v>
      </c>
      <c r="Y554" s="12" t="s">
        <v>3839</v>
      </c>
      <c r="Z554" s="12" t="s">
        <v>3840</v>
      </c>
      <c r="AA554" s="12">
        <v>36.550000000000004</v>
      </c>
      <c r="AB554" s="12">
        <v>7.8000000000000007</v>
      </c>
      <c r="AC554" s="12">
        <v>29</v>
      </c>
      <c r="AD554" s="12">
        <v>19.5</v>
      </c>
      <c r="AE554" s="12">
        <v>25.3</v>
      </c>
      <c r="AF554" s="12">
        <v>27.6</v>
      </c>
      <c r="AG554" s="12" t="s">
        <v>3715</v>
      </c>
      <c r="AH554" s="12" t="s">
        <v>3715</v>
      </c>
    </row>
    <row r="555" spans="1:34" x14ac:dyDescent="0.2">
      <c r="A555" s="12" t="s">
        <v>343</v>
      </c>
      <c r="B555">
        <f>LOOKUP(A555,'TMP2'!$A:$A,'TMP2'!$C:$C)</f>
        <v>16868.958999999999</v>
      </c>
      <c r="C555">
        <f>LOOKUP(A555,'TMP2'!$A:$A,'TMP2'!$D:$D)</f>
        <v>103871.875</v>
      </c>
      <c r="D555">
        <f>MATCH(A555,'TMP2'!A:A,0)</f>
        <v>538</v>
      </c>
      <c r="E555" s="12">
        <v>23</v>
      </c>
      <c r="F555" s="12">
        <v>23.2</v>
      </c>
      <c r="G555" s="12" t="s">
        <v>1750</v>
      </c>
      <c r="H555" s="12" t="s">
        <v>3816</v>
      </c>
      <c r="I555" s="12" t="s">
        <v>3830</v>
      </c>
      <c r="J555" s="12" t="s">
        <v>3831</v>
      </c>
      <c r="K555" s="12" t="s">
        <v>3832</v>
      </c>
      <c r="L555" s="12" t="s">
        <v>3716</v>
      </c>
      <c r="M555" s="12" t="s">
        <v>1208</v>
      </c>
      <c r="N555" s="12" t="s">
        <v>3833</v>
      </c>
      <c r="O555" s="12" t="s">
        <v>3726</v>
      </c>
      <c r="P555" s="12" t="s">
        <v>3834</v>
      </c>
      <c r="Q555" s="12">
        <v>0.41499999999999998</v>
      </c>
      <c r="R555" s="12" t="s">
        <v>3835</v>
      </c>
      <c r="S555" t="s">
        <v>1727</v>
      </c>
      <c r="T555" s="12" t="s">
        <v>3787</v>
      </c>
      <c r="U555" s="12" t="s">
        <v>3836</v>
      </c>
      <c r="W555" s="12" t="s">
        <v>3837</v>
      </c>
      <c r="X555" s="12" t="s">
        <v>3838</v>
      </c>
      <c r="Y555" s="12" t="s">
        <v>3839</v>
      </c>
      <c r="Z555" s="12" t="s">
        <v>3840</v>
      </c>
      <c r="AA555" s="12">
        <v>36.550000000000004</v>
      </c>
      <c r="AB555" s="12">
        <v>7.8000000000000007</v>
      </c>
      <c r="AC555" s="12">
        <v>29</v>
      </c>
      <c r="AD555" s="12">
        <v>19.5</v>
      </c>
      <c r="AE555" s="12">
        <v>25.3</v>
      </c>
      <c r="AF555" s="12">
        <v>27.6</v>
      </c>
      <c r="AG555" s="12" t="s">
        <v>3715</v>
      </c>
      <c r="AH555" s="12" t="s">
        <v>3715</v>
      </c>
    </row>
    <row r="556" spans="1:34" x14ac:dyDescent="0.2">
      <c r="A556" s="12" t="s">
        <v>345</v>
      </c>
      <c r="B556">
        <f>LOOKUP(A556,'TMP2'!$A:$A,'TMP2'!$C:$C)</f>
        <v>16839.936000000002</v>
      </c>
      <c r="C556">
        <f>LOOKUP(A556,'TMP2'!$A:$A,'TMP2'!$D:$D)</f>
        <v>103858.47</v>
      </c>
      <c r="D556">
        <f>MATCH(A556,'TMP2'!A:A,0)</f>
        <v>540</v>
      </c>
      <c r="E556" s="12">
        <v>14.46</v>
      </c>
      <c r="F556" s="12">
        <v>14.66</v>
      </c>
      <c r="G556" s="12" t="s">
        <v>1750</v>
      </c>
      <c r="H556" s="12" t="s">
        <v>3816</v>
      </c>
      <c r="I556" s="12" t="s">
        <v>3830</v>
      </c>
      <c r="J556" s="12" t="s">
        <v>3831</v>
      </c>
      <c r="K556" s="12" t="s">
        <v>3832</v>
      </c>
      <c r="L556" s="12" t="s">
        <v>3716</v>
      </c>
      <c r="M556" s="12" t="s">
        <v>1208</v>
      </c>
      <c r="N556" s="12" t="s">
        <v>3833</v>
      </c>
      <c r="O556" s="12" t="s">
        <v>3726</v>
      </c>
      <c r="P556" s="12" t="s">
        <v>3834</v>
      </c>
      <c r="Q556" s="12">
        <v>0.41499999999999998</v>
      </c>
      <c r="R556" s="12" t="s">
        <v>3835</v>
      </c>
      <c r="S556" t="s">
        <v>1727</v>
      </c>
      <c r="T556" s="12" t="s">
        <v>3787</v>
      </c>
      <c r="U556" s="12" t="s">
        <v>3836</v>
      </c>
      <c r="W556" s="12" t="s">
        <v>3837</v>
      </c>
      <c r="X556" s="12" t="s">
        <v>3838</v>
      </c>
      <c r="Y556" s="12" t="s">
        <v>3839</v>
      </c>
      <c r="Z556" s="12" t="s">
        <v>3840</v>
      </c>
      <c r="AA556" s="12">
        <v>36.550000000000004</v>
      </c>
      <c r="AB556" s="12">
        <v>7.8000000000000007</v>
      </c>
      <c r="AC556" s="12">
        <v>29</v>
      </c>
      <c r="AD556" s="12">
        <v>19.5</v>
      </c>
      <c r="AE556" s="12">
        <v>25.3</v>
      </c>
      <c r="AF556" s="12">
        <v>27.6</v>
      </c>
      <c r="AG556" s="12" t="s">
        <v>3715</v>
      </c>
      <c r="AH556" s="12" t="s">
        <v>3715</v>
      </c>
    </row>
    <row r="557" spans="1:34" x14ac:dyDescent="0.2">
      <c r="A557" s="12" t="s">
        <v>345</v>
      </c>
      <c r="B557">
        <f>LOOKUP(A557,'TMP2'!$A:$A,'TMP2'!$C:$C)</f>
        <v>16839.936000000002</v>
      </c>
      <c r="C557">
        <f>LOOKUP(A557,'TMP2'!$A:$A,'TMP2'!$D:$D)</f>
        <v>103858.47</v>
      </c>
      <c r="D557">
        <f>MATCH(A557,'TMP2'!A:A,0)</f>
        <v>540</v>
      </c>
      <c r="E557" s="12">
        <v>16.5</v>
      </c>
      <c r="F557" s="12">
        <v>16.7</v>
      </c>
      <c r="G557" s="12" t="s">
        <v>1750</v>
      </c>
      <c r="H557" s="12" t="s">
        <v>3816</v>
      </c>
      <c r="I557" s="12" t="s">
        <v>3830</v>
      </c>
      <c r="J557" s="12" t="s">
        <v>3831</v>
      </c>
      <c r="K557" s="12" t="s">
        <v>3832</v>
      </c>
      <c r="L557" s="12" t="s">
        <v>3716</v>
      </c>
      <c r="M557" s="12" t="s">
        <v>1208</v>
      </c>
      <c r="N557" s="12" t="s">
        <v>3833</v>
      </c>
      <c r="O557" s="12" t="s">
        <v>3726</v>
      </c>
      <c r="P557" s="12" t="s">
        <v>3834</v>
      </c>
      <c r="Q557" s="12">
        <v>0.41499999999999998</v>
      </c>
      <c r="R557" s="12" t="s">
        <v>3835</v>
      </c>
      <c r="S557" t="s">
        <v>1727</v>
      </c>
      <c r="T557" s="12" t="s">
        <v>3787</v>
      </c>
      <c r="U557" s="12" t="s">
        <v>3836</v>
      </c>
      <c r="W557" s="12" t="s">
        <v>3837</v>
      </c>
      <c r="X557" s="12" t="s">
        <v>3838</v>
      </c>
      <c r="Y557" s="12" t="s">
        <v>3839</v>
      </c>
      <c r="Z557" s="12" t="s">
        <v>3840</v>
      </c>
      <c r="AA557" s="12">
        <v>36.550000000000004</v>
      </c>
      <c r="AB557" s="12">
        <v>7.8000000000000007</v>
      </c>
      <c r="AC557" s="12">
        <v>29</v>
      </c>
      <c r="AD557" s="12">
        <v>19.5</v>
      </c>
      <c r="AE557" s="12">
        <v>25.3</v>
      </c>
      <c r="AF557" s="12">
        <v>27.6</v>
      </c>
      <c r="AG557" s="12" t="s">
        <v>3715</v>
      </c>
      <c r="AH557" s="12" t="s">
        <v>3715</v>
      </c>
    </row>
    <row r="558" spans="1:34" x14ac:dyDescent="0.2">
      <c r="A558" s="12" t="s">
        <v>372</v>
      </c>
      <c r="B558">
        <f>LOOKUP(A558,'TMP2'!$A:$A,'TMP2'!$C:$C)</f>
        <v>16865.319</v>
      </c>
      <c r="C558">
        <f>LOOKUP(A558,'TMP2'!$A:$A,'TMP2'!$D:$D)</f>
        <v>103538.431</v>
      </c>
      <c r="D558">
        <f>MATCH(A558,'TMP2'!A:A,0)</f>
        <v>567</v>
      </c>
      <c r="E558" s="12">
        <v>20</v>
      </c>
      <c r="F558" s="12">
        <v>20.399999999999999</v>
      </c>
      <c r="G558" s="12" t="s">
        <v>1750</v>
      </c>
      <c r="H558" s="12" t="s">
        <v>3816</v>
      </c>
      <c r="I558" s="12" t="s">
        <v>3830</v>
      </c>
      <c r="J558" s="12" t="s">
        <v>3831</v>
      </c>
      <c r="K558" s="12" t="s">
        <v>3832</v>
      </c>
      <c r="L558" s="12" t="s">
        <v>3716</v>
      </c>
      <c r="M558" s="12" t="s">
        <v>1208</v>
      </c>
      <c r="N558" s="12" t="s">
        <v>3833</v>
      </c>
      <c r="O558" s="12" t="s">
        <v>3726</v>
      </c>
      <c r="P558" s="12" t="s">
        <v>3834</v>
      </c>
      <c r="Q558" s="12">
        <v>0.41499999999999998</v>
      </c>
      <c r="R558" s="12" t="s">
        <v>3835</v>
      </c>
      <c r="S558" t="s">
        <v>1727</v>
      </c>
      <c r="T558" s="12" t="s">
        <v>3787</v>
      </c>
      <c r="U558" s="12" t="s">
        <v>3836</v>
      </c>
      <c r="W558" s="12" t="s">
        <v>3837</v>
      </c>
      <c r="X558" s="12" t="s">
        <v>3838</v>
      </c>
      <c r="Y558" s="12" t="s">
        <v>3839</v>
      </c>
      <c r="Z558" s="12" t="s">
        <v>3840</v>
      </c>
      <c r="AA558" s="12">
        <v>36.550000000000004</v>
      </c>
      <c r="AB558" s="12">
        <v>7.8000000000000007</v>
      </c>
      <c r="AC558" s="12">
        <v>29</v>
      </c>
      <c r="AD558" s="12">
        <v>19.5</v>
      </c>
      <c r="AE558" s="12">
        <v>25.3</v>
      </c>
      <c r="AF558" s="12">
        <v>27.6</v>
      </c>
      <c r="AG558" s="12" t="s">
        <v>3715</v>
      </c>
      <c r="AH558" s="12" t="s">
        <v>3715</v>
      </c>
    </row>
    <row r="559" spans="1:34" x14ac:dyDescent="0.2">
      <c r="A559" s="12" t="s">
        <v>372</v>
      </c>
      <c r="B559">
        <f>LOOKUP(A559,'TMP2'!$A:$A,'TMP2'!$C:$C)</f>
        <v>16865.319</v>
      </c>
      <c r="C559">
        <f>LOOKUP(A559,'TMP2'!$A:$A,'TMP2'!$D:$D)</f>
        <v>103538.431</v>
      </c>
      <c r="D559">
        <f>MATCH(A559,'TMP2'!A:A,0)</f>
        <v>567</v>
      </c>
      <c r="E559" s="12">
        <v>26.4</v>
      </c>
      <c r="F559" s="12">
        <v>26.8</v>
      </c>
      <c r="G559" s="12" t="s">
        <v>1750</v>
      </c>
      <c r="H559" s="12" t="s">
        <v>3816</v>
      </c>
      <c r="I559" s="12" t="s">
        <v>3830</v>
      </c>
      <c r="J559" s="12" t="s">
        <v>3831</v>
      </c>
      <c r="K559" s="12" t="s">
        <v>3832</v>
      </c>
      <c r="L559" s="12" t="s">
        <v>3716</v>
      </c>
      <c r="M559" s="12" t="s">
        <v>1208</v>
      </c>
      <c r="N559" s="12" t="s">
        <v>3833</v>
      </c>
      <c r="O559" s="12" t="s">
        <v>3726</v>
      </c>
      <c r="P559" s="12" t="s">
        <v>3834</v>
      </c>
      <c r="Q559" s="12">
        <v>0.41499999999999998</v>
      </c>
      <c r="R559" s="12" t="s">
        <v>3835</v>
      </c>
      <c r="S559" t="s">
        <v>1727</v>
      </c>
      <c r="T559" s="12" t="s">
        <v>3787</v>
      </c>
      <c r="U559" s="12" t="s">
        <v>3836</v>
      </c>
      <c r="W559" s="12" t="s">
        <v>3837</v>
      </c>
      <c r="X559" s="12" t="s">
        <v>3838</v>
      </c>
      <c r="Y559" s="12" t="s">
        <v>3839</v>
      </c>
      <c r="Z559" s="12" t="s">
        <v>3840</v>
      </c>
      <c r="AA559" s="12">
        <v>36.550000000000004</v>
      </c>
      <c r="AB559" s="12">
        <v>7.8000000000000007</v>
      </c>
      <c r="AC559" s="12">
        <v>29</v>
      </c>
      <c r="AD559" s="12">
        <v>19.5</v>
      </c>
      <c r="AE559" s="12">
        <v>25.3</v>
      </c>
      <c r="AF559" s="12">
        <v>27.6</v>
      </c>
      <c r="AG559" s="12" t="s">
        <v>3715</v>
      </c>
      <c r="AH559" s="12" t="s">
        <v>3715</v>
      </c>
    </row>
    <row r="560" spans="1:34" x14ac:dyDescent="0.2">
      <c r="A560" s="12" t="s">
        <v>372</v>
      </c>
      <c r="B560">
        <f>LOOKUP(A560,'TMP2'!$A:$A,'TMP2'!$C:$C)</f>
        <v>16865.319</v>
      </c>
      <c r="C560">
        <f>LOOKUP(A560,'TMP2'!$A:$A,'TMP2'!$D:$D)</f>
        <v>103538.431</v>
      </c>
      <c r="D560">
        <f>MATCH(A560,'TMP2'!A:A,0)</f>
        <v>567</v>
      </c>
      <c r="E560" s="12">
        <v>28.8</v>
      </c>
      <c r="F560" s="12">
        <v>29.2</v>
      </c>
      <c r="G560" s="12" t="s">
        <v>1750</v>
      </c>
      <c r="H560" s="12" t="s">
        <v>3816</v>
      </c>
      <c r="I560" s="12" t="s">
        <v>3830</v>
      </c>
      <c r="J560" s="12" t="s">
        <v>3831</v>
      </c>
      <c r="K560" s="12" t="s">
        <v>3832</v>
      </c>
      <c r="L560" s="12" t="s">
        <v>3716</v>
      </c>
      <c r="M560" s="12" t="s">
        <v>1208</v>
      </c>
      <c r="N560" s="12" t="s">
        <v>3833</v>
      </c>
      <c r="O560" s="12" t="s">
        <v>3726</v>
      </c>
      <c r="P560" s="12" t="s">
        <v>3834</v>
      </c>
      <c r="Q560" s="12">
        <v>0.41499999999999998</v>
      </c>
      <c r="R560" s="12" t="s">
        <v>3835</v>
      </c>
      <c r="S560" t="s">
        <v>1727</v>
      </c>
      <c r="T560" s="12" t="s">
        <v>3787</v>
      </c>
      <c r="U560" s="12" t="s">
        <v>3836</v>
      </c>
      <c r="W560" s="12" t="s">
        <v>3837</v>
      </c>
      <c r="X560" s="12" t="s">
        <v>3838</v>
      </c>
      <c r="Y560" s="12" t="s">
        <v>3839</v>
      </c>
      <c r="Z560" s="12" t="s">
        <v>3840</v>
      </c>
      <c r="AA560" s="12">
        <v>36.550000000000004</v>
      </c>
      <c r="AB560" s="12">
        <v>7.8000000000000007</v>
      </c>
      <c r="AC560" s="12">
        <v>29</v>
      </c>
      <c r="AD560" s="12">
        <v>19.5</v>
      </c>
      <c r="AE560" s="12">
        <v>25.3</v>
      </c>
      <c r="AF560" s="12">
        <v>27.6</v>
      </c>
      <c r="AG560" s="12" t="s">
        <v>3715</v>
      </c>
      <c r="AH560" s="12" t="s">
        <v>3715</v>
      </c>
    </row>
    <row r="561" spans="1:34" x14ac:dyDescent="0.2">
      <c r="A561" s="12" t="s">
        <v>374</v>
      </c>
      <c r="B561">
        <f>LOOKUP(A561,'TMP2'!$A:$A,'TMP2'!$C:$C)</f>
        <v>16866.714</v>
      </c>
      <c r="C561">
        <f>LOOKUP(A561,'TMP2'!$A:$A,'TMP2'!$D:$D)</f>
        <v>103524.046</v>
      </c>
      <c r="D561">
        <f>MATCH(A561,'TMP2'!A:A,0)</f>
        <v>569</v>
      </c>
      <c r="E561" s="12">
        <v>17.600000000000001</v>
      </c>
      <c r="F561" s="12">
        <v>18</v>
      </c>
      <c r="G561" s="12" t="s">
        <v>1750</v>
      </c>
      <c r="H561" s="12" t="s">
        <v>3816</v>
      </c>
      <c r="I561" s="12" t="s">
        <v>3830</v>
      </c>
      <c r="J561" s="12" t="s">
        <v>3831</v>
      </c>
      <c r="K561" s="12" t="s">
        <v>3832</v>
      </c>
      <c r="L561" s="12" t="s">
        <v>3716</v>
      </c>
      <c r="M561" s="12" t="s">
        <v>1208</v>
      </c>
      <c r="N561" s="12" t="s">
        <v>3833</v>
      </c>
      <c r="O561" s="12" t="s">
        <v>3726</v>
      </c>
      <c r="P561" s="12" t="s">
        <v>3834</v>
      </c>
      <c r="Q561" s="12">
        <v>0.41499999999999998</v>
      </c>
      <c r="R561" s="12" t="s">
        <v>3835</v>
      </c>
      <c r="S561" t="s">
        <v>1727</v>
      </c>
      <c r="T561" s="12" t="s">
        <v>3787</v>
      </c>
      <c r="U561" s="12" t="s">
        <v>3836</v>
      </c>
      <c r="W561" s="12" t="s">
        <v>3837</v>
      </c>
      <c r="X561" s="12" t="s">
        <v>3838</v>
      </c>
      <c r="Y561" s="12" t="s">
        <v>3839</v>
      </c>
      <c r="Z561" s="12" t="s">
        <v>3840</v>
      </c>
      <c r="AA561" s="12">
        <v>36.550000000000004</v>
      </c>
      <c r="AB561" s="12">
        <v>7.8000000000000007</v>
      </c>
      <c r="AC561" s="12">
        <v>29</v>
      </c>
      <c r="AD561" s="12">
        <v>19.5</v>
      </c>
      <c r="AE561" s="12">
        <v>25.3</v>
      </c>
      <c r="AF561" s="12">
        <v>27.6</v>
      </c>
      <c r="AG561" s="12" t="s">
        <v>3715</v>
      </c>
      <c r="AH561" s="12" t="s">
        <v>3715</v>
      </c>
    </row>
    <row r="562" spans="1:34" x14ac:dyDescent="0.2">
      <c r="A562" s="12" t="s">
        <v>375</v>
      </c>
      <c r="B562">
        <f>LOOKUP(A562,'TMP2'!$A:$A,'TMP2'!$C:$C)</f>
        <v>16855.093000000001</v>
      </c>
      <c r="C562">
        <f>LOOKUP(A562,'TMP2'!$A:$A,'TMP2'!$D:$D)</f>
        <v>103508.321</v>
      </c>
      <c r="D562">
        <f>MATCH(A562,'TMP2'!A:A,0)</f>
        <v>570</v>
      </c>
      <c r="E562" s="12">
        <v>21.3</v>
      </c>
      <c r="F562" s="12">
        <v>21.7</v>
      </c>
      <c r="G562" s="12" t="s">
        <v>1750</v>
      </c>
      <c r="H562" s="12" t="s">
        <v>3816</v>
      </c>
      <c r="I562" s="12" t="s">
        <v>3830</v>
      </c>
      <c r="J562" s="12" t="s">
        <v>3831</v>
      </c>
      <c r="K562" s="12" t="s">
        <v>3832</v>
      </c>
      <c r="L562" s="12" t="s">
        <v>3716</v>
      </c>
      <c r="M562" s="12" t="s">
        <v>1208</v>
      </c>
      <c r="N562" s="12" t="s">
        <v>3833</v>
      </c>
      <c r="O562" s="12" t="s">
        <v>3726</v>
      </c>
      <c r="P562" s="12" t="s">
        <v>3834</v>
      </c>
      <c r="Q562" s="12">
        <v>0.41499999999999998</v>
      </c>
      <c r="R562" s="12" t="s">
        <v>3835</v>
      </c>
      <c r="S562" t="s">
        <v>1727</v>
      </c>
      <c r="T562" s="12" t="s">
        <v>3787</v>
      </c>
      <c r="U562" s="12" t="s">
        <v>3836</v>
      </c>
      <c r="W562" s="12" t="s">
        <v>3837</v>
      </c>
      <c r="X562" s="12" t="s">
        <v>3838</v>
      </c>
      <c r="Y562" s="12" t="s">
        <v>3839</v>
      </c>
      <c r="Z562" s="12" t="s">
        <v>3840</v>
      </c>
      <c r="AA562" s="12">
        <v>36.550000000000004</v>
      </c>
      <c r="AB562" s="12">
        <v>7.8000000000000007</v>
      </c>
      <c r="AC562" s="12">
        <v>29</v>
      </c>
      <c r="AD562" s="12">
        <v>19.5</v>
      </c>
      <c r="AE562" s="12">
        <v>25.3</v>
      </c>
      <c r="AF562" s="12">
        <v>27.6</v>
      </c>
      <c r="AG562" s="12" t="s">
        <v>3715</v>
      </c>
      <c r="AH562" s="12" t="s">
        <v>3715</v>
      </c>
    </row>
    <row r="563" spans="1:34" x14ac:dyDescent="0.2">
      <c r="A563" s="12" t="s">
        <v>375</v>
      </c>
      <c r="B563">
        <f>LOOKUP(A563,'TMP2'!$A:$A,'TMP2'!$C:$C)</f>
        <v>16855.093000000001</v>
      </c>
      <c r="C563">
        <f>LOOKUP(A563,'TMP2'!$A:$A,'TMP2'!$D:$D)</f>
        <v>103508.321</v>
      </c>
      <c r="D563">
        <f>MATCH(A563,'TMP2'!A:A,0)</f>
        <v>570</v>
      </c>
      <c r="E563" s="12">
        <v>27</v>
      </c>
      <c r="F563" s="12">
        <v>27.4</v>
      </c>
      <c r="G563" s="12" t="s">
        <v>1750</v>
      </c>
      <c r="H563" s="12" t="s">
        <v>3816</v>
      </c>
      <c r="I563" s="12" t="s">
        <v>3830</v>
      </c>
      <c r="J563" s="12" t="s">
        <v>3831</v>
      </c>
      <c r="K563" s="12" t="s">
        <v>3832</v>
      </c>
      <c r="L563" s="12" t="s">
        <v>3716</v>
      </c>
      <c r="M563" s="12" t="s">
        <v>1208</v>
      </c>
      <c r="N563" s="12" t="s">
        <v>3833</v>
      </c>
      <c r="O563" s="12" t="s">
        <v>3726</v>
      </c>
      <c r="P563" s="12" t="s">
        <v>3834</v>
      </c>
      <c r="Q563" s="12">
        <v>0.41499999999999998</v>
      </c>
      <c r="R563" s="12" t="s">
        <v>3835</v>
      </c>
      <c r="S563" t="s">
        <v>1727</v>
      </c>
      <c r="T563" s="12" t="s">
        <v>3787</v>
      </c>
      <c r="U563" s="12" t="s">
        <v>3836</v>
      </c>
      <c r="W563" s="12" t="s">
        <v>3837</v>
      </c>
      <c r="X563" s="12" t="s">
        <v>3838</v>
      </c>
      <c r="Y563" s="12" t="s">
        <v>3839</v>
      </c>
      <c r="Z563" s="12" t="s">
        <v>3840</v>
      </c>
      <c r="AA563" s="12">
        <v>36.550000000000004</v>
      </c>
      <c r="AB563" s="12">
        <v>7.8000000000000007</v>
      </c>
      <c r="AC563" s="12">
        <v>29</v>
      </c>
      <c r="AD563" s="12">
        <v>19.5</v>
      </c>
      <c r="AE563" s="12">
        <v>25.3</v>
      </c>
      <c r="AF563" s="12">
        <v>27.6</v>
      </c>
      <c r="AG563" s="12" t="s">
        <v>3715</v>
      </c>
      <c r="AH563" s="12" t="s">
        <v>3715</v>
      </c>
    </row>
    <row r="564" spans="1:34" x14ac:dyDescent="0.2">
      <c r="A564" s="12" t="s">
        <v>377</v>
      </c>
      <c r="B564">
        <f>LOOKUP(A564,'TMP2'!$A:$A,'TMP2'!$C:$C)</f>
        <v>16856.937999999998</v>
      </c>
      <c r="C564">
        <f>LOOKUP(A564,'TMP2'!$A:$A,'TMP2'!$D:$D)</f>
        <v>103496.75599999999</v>
      </c>
      <c r="D564">
        <f>MATCH(A564,'TMP2'!A:A,0)</f>
        <v>572</v>
      </c>
      <c r="E564" s="12">
        <v>18</v>
      </c>
      <c r="F564" s="12">
        <v>18.399999999999999</v>
      </c>
      <c r="G564" s="12" t="s">
        <v>1750</v>
      </c>
      <c r="H564" s="12" t="s">
        <v>3816</v>
      </c>
      <c r="I564" s="12" t="s">
        <v>3830</v>
      </c>
      <c r="J564" s="12" t="s">
        <v>3831</v>
      </c>
      <c r="K564" s="12" t="s">
        <v>3832</v>
      </c>
      <c r="L564" s="12" t="s">
        <v>3716</v>
      </c>
      <c r="M564" s="12" t="s">
        <v>1208</v>
      </c>
      <c r="N564" s="12" t="s">
        <v>3833</v>
      </c>
      <c r="O564" s="12" t="s">
        <v>3726</v>
      </c>
      <c r="P564" s="12" t="s">
        <v>3834</v>
      </c>
      <c r="Q564" s="12">
        <v>0.41499999999999998</v>
      </c>
      <c r="R564" s="12" t="s">
        <v>3835</v>
      </c>
      <c r="S564" t="s">
        <v>1727</v>
      </c>
      <c r="T564" s="12" t="s">
        <v>3787</v>
      </c>
      <c r="U564" s="12" t="s">
        <v>3836</v>
      </c>
      <c r="W564" s="12" t="s">
        <v>3837</v>
      </c>
      <c r="X564" s="12" t="s">
        <v>3838</v>
      </c>
      <c r="Y564" s="12" t="s">
        <v>3839</v>
      </c>
      <c r="Z564" s="12" t="s">
        <v>3840</v>
      </c>
      <c r="AA564" s="12">
        <v>36.550000000000004</v>
      </c>
      <c r="AB564" s="12">
        <v>7.8000000000000007</v>
      </c>
      <c r="AC564" s="12">
        <v>29</v>
      </c>
      <c r="AD564" s="12">
        <v>19.5</v>
      </c>
      <c r="AE564" s="12">
        <v>25.3</v>
      </c>
      <c r="AF564" s="12">
        <v>27.6</v>
      </c>
      <c r="AG564" s="12" t="s">
        <v>3715</v>
      </c>
      <c r="AH564" s="12" t="s">
        <v>3715</v>
      </c>
    </row>
    <row r="565" spans="1:34" x14ac:dyDescent="0.2">
      <c r="A565" s="12" t="s">
        <v>377</v>
      </c>
      <c r="B565">
        <f>LOOKUP(A565,'TMP2'!$A:$A,'TMP2'!$C:$C)</f>
        <v>16856.937999999998</v>
      </c>
      <c r="C565">
        <f>LOOKUP(A565,'TMP2'!$A:$A,'TMP2'!$D:$D)</f>
        <v>103496.75599999999</v>
      </c>
      <c r="D565">
        <f>MATCH(A565,'TMP2'!A:A,0)</f>
        <v>572</v>
      </c>
      <c r="E565" s="12">
        <v>23.5</v>
      </c>
      <c r="F565" s="12">
        <v>23.7</v>
      </c>
      <c r="G565" s="12" t="s">
        <v>1750</v>
      </c>
      <c r="H565" s="12" t="s">
        <v>3816</v>
      </c>
      <c r="I565" s="12" t="s">
        <v>3830</v>
      </c>
      <c r="J565" s="12" t="s">
        <v>3831</v>
      </c>
      <c r="K565" s="12" t="s">
        <v>3832</v>
      </c>
      <c r="L565" s="12" t="s">
        <v>3716</v>
      </c>
      <c r="M565" s="12" t="s">
        <v>1208</v>
      </c>
      <c r="N565" s="12" t="s">
        <v>3833</v>
      </c>
      <c r="O565" s="12" t="s">
        <v>3726</v>
      </c>
      <c r="P565" s="12" t="s">
        <v>3834</v>
      </c>
      <c r="Q565" s="12">
        <v>0.41499999999999998</v>
      </c>
      <c r="R565" s="12" t="s">
        <v>3835</v>
      </c>
      <c r="S565" t="s">
        <v>1727</v>
      </c>
      <c r="T565" s="12" t="s">
        <v>3787</v>
      </c>
      <c r="U565" s="12" t="s">
        <v>3836</v>
      </c>
      <c r="W565" s="12" t="s">
        <v>3837</v>
      </c>
      <c r="X565" s="12" t="s">
        <v>3838</v>
      </c>
      <c r="Y565" s="12" t="s">
        <v>3839</v>
      </c>
      <c r="Z565" s="12" t="s">
        <v>3840</v>
      </c>
      <c r="AA565" s="12">
        <v>36.550000000000004</v>
      </c>
      <c r="AB565" s="12">
        <v>7.8000000000000007</v>
      </c>
      <c r="AC565" s="12">
        <v>29</v>
      </c>
      <c r="AD565" s="12">
        <v>19.5</v>
      </c>
      <c r="AE565" s="12">
        <v>25.3</v>
      </c>
      <c r="AF565" s="12">
        <v>27.6</v>
      </c>
      <c r="AG565" s="12" t="s">
        <v>3715</v>
      </c>
      <c r="AH565" s="12" t="s">
        <v>3715</v>
      </c>
    </row>
    <row r="566" spans="1:34" x14ac:dyDescent="0.2">
      <c r="A566" s="12" t="s">
        <v>377</v>
      </c>
      <c r="B566">
        <f>LOOKUP(A566,'TMP2'!$A:$A,'TMP2'!$C:$C)</f>
        <v>16856.937999999998</v>
      </c>
      <c r="C566">
        <f>LOOKUP(A566,'TMP2'!$A:$A,'TMP2'!$D:$D)</f>
        <v>103496.75599999999</v>
      </c>
      <c r="D566">
        <f>MATCH(A566,'TMP2'!A:A,0)</f>
        <v>572</v>
      </c>
      <c r="E566" s="12">
        <v>25.5</v>
      </c>
      <c r="F566" s="12">
        <v>25.7</v>
      </c>
      <c r="G566" s="12" t="s">
        <v>1750</v>
      </c>
      <c r="H566" s="12" t="s">
        <v>3816</v>
      </c>
      <c r="I566" s="12" t="s">
        <v>3830</v>
      </c>
      <c r="J566" s="12" t="s">
        <v>3831</v>
      </c>
      <c r="K566" s="12" t="s">
        <v>3832</v>
      </c>
      <c r="L566" s="12" t="s">
        <v>3716</v>
      </c>
      <c r="M566" s="12" t="s">
        <v>1208</v>
      </c>
      <c r="N566" s="12" t="s">
        <v>3833</v>
      </c>
      <c r="O566" s="12" t="s">
        <v>3726</v>
      </c>
      <c r="P566" s="12" t="s">
        <v>3834</v>
      </c>
      <c r="Q566" s="12">
        <v>0.41499999999999998</v>
      </c>
      <c r="R566" s="12" t="s">
        <v>3835</v>
      </c>
      <c r="S566" t="s">
        <v>1727</v>
      </c>
      <c r="T566" s="12" t="s">
        <v>3787</v>
      </c>
      <c r="U566" s="12" t="s">
        <v>3836</v>
      </c>
      <c r="W566" s="12" t="s">
        <v>3837</v>
      </c>
      <c r="X566" s="12" t="s">
        <v>3838</v>
      </c>
      <c r="Y566" s="12" t="s">
        <v>3839</v>
      </c>
      <c r="Z566" s="12" t="s">
        <v>3840</v>
      </c>
      <c r="AA566" s="12">
        <v>36.550000000000004</v>
      </c>
      <c r="AB566" s="12">
        <v>7.8000000000000007</v>
      </c>
      <c r="AC566" s="12">
        <v>29</v>
      </c>
      <c r="AD566" s="12">
        <v>19.5</v>
      </c>
      <c r="AE566" s="12">
        <v>25.3</v>
      </c>
      <c r="AF566" s="12">
        <v>27.6</v>
      </c>
      <c r="AG566" s="12" t="s">
        <v>3715</v>
      </c>
      <c r="AH566" s="12" t="s">
        <v>3715</v>
      </c>
    </row>
    <row r="567" spans="1:34" x14ac:dyDescent="0.2">
      <c r="A567" s="12" t="s">
        <v>1149</v>
      </c>
      <c r="B567">
        <f>LOOKUP(A567,'TMP2'!$A:$A,'TMP2'!$C:$C)</f>
        <v>18866.79</v>
      </c>
      <c r="C567">
        <f>LOOKUP(A567,'TMP2'!$A:$A,'TMP2'!$D:$D)</f>
        <v>98167.42</v>
      </c>
      <c r="D567">
        <f>MATCH(A567,'TMP2'!A:A,0)</f>
        <v>898</v>
      </c>
      <c r="E567" s="12">
        <v>17</v>
      </c>
      <c r="F567" s="12">
        <v>17.2</v>
      </c>
      <c r="G567" s="12" t="s">
        <v>3979</v>
      </c>
      <c r="H567" s="12">
        <v>32.9</v>
      </c>
      <c r="I567" s="12">
        <v>43.1</v>
      </c>
      <c r="J567" s="12">
        <v>26.6</v>
      </c>
      <c r="K567" s="12">
        <v>16.5</v>
      </c>
      <c r="L567" s="12">
        <v>0.38181818181818167</v>
      </c>
      <c r="M567" s="12">
        <v>1.86</v>
      </c>
      <c r="N567" s="12">
        <v>1.399548532731377</v>
      </c>
      <c r="O567" s="12">
        <v>2.68</v>
      </c>
      <c r="P567" s="12">
        <v>0.91490322580645156</v>
      </c>
      <c r="Q567" s="12">
        <v>0.47778039823456098</v>
      </c>
      <c r="R567" s="12">
        <v>96.373034341724846</v>
      </c>
      <c r="S567" t="s">
        <v>1113</v>
      </c>
      <c r="T567" s="12">
        <v>0.54200000000000004</v>
      </c>
      <c r="U567" s="12">
        <v>3.536</v>
      </c>
      <c r="W567" s="12" t="s">
        <v>3715</v>
      </c>
      <c r="X567" s="12" t="s">
        <v>3715</v>
      </c>
      <c r="Y567" s="12" t="s">
        <v>3715</v>
      </c>
      <c r="Z567" s="12" t="s">
        <v>3715</v>
      </c>
      <c r="AA567" s="12" t="s">
        <v>3715</v>
      </c>
      <c r="AB567" s="12" t="s">
        <v>3715</v>
      </c>
      <c r="AC567" s="12" t="s">
        <v>3715</v>
      </c>
      <c r="AD567" s="12" t="s">
        <v>3715</v>
      </c>
      <c r="AE567" s="12" t="s">
        <v>3715</v>
      </c>
      <c r="AF567" s="12" t="s">
        <v>3715</v>
      </c>
      <c r="AG567" s="12" t="s">
        <v>3715</v>
      </c>
      <c r="AH567" s="12" t="s">
        <v>3715</v>
      </c>
    </row>
    <row r="568" spans="1:34" x14ac:dyDescent="0.2">
      <c r="A568" s="12" t="s">
        <v>1163</v>
      </c>
      <c r="B568">
        <f>LOOKUP(A568,'TMP2'!$A:$A,'TMP2'!$C:$C)</f>
        <v>18792.740000000002</v>
      </c>
      <c r="C568">
        <f>LOOKUP(A568,'TMP2'!$A:$A,'TMP2'!$D:$D)</f>
        <v>98131.32</v>
      </c>
      <c r="D568">
        <f>MATCH(A568,'TMP2'!A:A,0)</f>
        <v>912</v>
      </c>
      <c r="E568" s="12">
        <v>16.3</v>
      </c>
      <c r="F568" s="12">
        <v>16.5</v>
      </c>
      <c r="G568" s="12" t="s">
        <v>3979</v>
      </c>
      <c r="H568" s="12">
        <v>24.4</v>
      </c>
      <c r="I568" s="12">
        <v>36.5</v>
      </c>
      <c r="J568" s="12">
        <v>22.4</v>
      </c>
      <c r="K568" s="12">
        <v>14.100000000000001</v>
      </c>
      <c r="L568" s="12">
        <v>0.14184397163120566</v>
      </c>
      <c r="M568" s="12">
        <v>1.89</v>
      </c>
      <c r="N568" s="12">
        <v>1.5192926045016077</v>
      </c>
      <c r="O568" s="12">
        <v>2.67</v>
      </c>
      <c r="P568" s="12">
        <v>0.75739682539682529</v>
      </c>
      <c r="Q568" s="12">
        <v>0.430976552621121</v>
      </c>
      <c r="R568" s="12">
        <v>86.015676083494014</v>
      </c>
      <c r="S568" t="s">
        <v>1113</v>
      </c>
      <c r="T568" s="12">
        <v>0.29799999999999999</v>
      </c>
      <c r="U568" s="12">
        <v>5.891</v>
      </c>
      <c r="W568" s="12" t="s">
        <v>3715</v>
      </c>
      <c r="X568" s="12" t="s">
        <v>3715</v>
      </c>
      <c r="Y568" s="12" t="s">
        <v>3715</v>
      </c>
      <c r="Z568" s="12" t="s">
        <v>3715</v>
      </c>
      <c r="AA568" s="12" t="s">
        <v>3715</v>
      </c>
      <c r="AB568" s="12" t="s">
        <v>3715</v>
      </c>
      <c r="AC568" s="12" t="s">
        <v>3715</v>
      </c>
      <c r="AD568" s="12" t="s">
        <v>3715</v>
      </c>
      <c r="AE568" s="12" t="s">
        <v>3715</v>
      </c>
      <c r="AF568" s="12" t="s">
        <v>3715</v>
      </c>
      <c r="AG568" s="12" t="s">
        <v>3715</v>
      </c>
      <c r="AH568" s="12" t="s">
        <v>3715</v>
      </c>
    </row>
    <row r="569" spans="1:34" x14ac:dyDescent="0.2">
      <c r="A569" s="12" t="s">
        <v>2389</v>
      </c>
      <c r="B569">
        <f>LOOKUP(A569,'TMP2'!$A:$A,'TMP2'!$C:$C)</f>
        <v>20250.864000000001</v>
      </c>
      <c r="C569">
        <f>LOOKUP(A569,'TMP2'!$A:$A,'TMP2'!$D:$D)</f>
        <v>97876.379000000001</v>
      </c>
      <c r="D569">
        <f>MATCH(A569,'TMP2'!A:A,0)</f>
        <v>42</v>
      </c>
      <c r="E569" s="12">
        <v>12.2</v>
      </c>
      <c r="F569" s="12">
        <v>12.4</v>
      </c>
      <c r="G569" s="12" t="s">
        <v>3861</v>
      </c>
      <c r="H569" s="12">
        <v>27.2</v>
      </c>
      <c r="I569" s="12">
        <v>39.700000000000003</v>
      </c>
      <c r="J569" s="12">
        <v>25.2</v>
      </c>
      <c r="K569" s="12">
        <v>14.500000000000004</v>
      </c>
      <c r="L569" s="12">
        <v>0.13793103448275859</v>
      </c>
      <c r="M569" s="12">
        <v>1.91</v>
      </c>
      <c r="N569" s="12">
        <v>1.5015723270440251</v>
      </c>
      <c r="O569" s="12">
        <v>2.67</v>
      </c>
      <c r="P569" s="12">
        <v>0.77813612565445034</v>
      </c>
      <c r="Q569" s="12">
        <v>0.43761336065766798</v>
      </c>
      <c r="R569" s="12">
        <v>93.330713747443198</v>
      </c>
      <c r="S569" t="s">
        <v>1586</v>
      </c>
      <c r="T569" s="12">
        <v>0.435</v>
      </c>
      <c r="U569" s="12">
        <v>4.0910000000000002</v>
      </c>
      <c r="W569" s="12" t="s">
        <v>3715</v>
      </c>
      <c r="X569" s="12" t="s">
        <v>3715</v>
      </c>
      <c r="Y569" s="12" t="s">
        <v>3715</v>
      </c>
      <c r="Z569" s="12" t="s">
        <v>3715</v>
      </c>
      <c r="AA569" s="12" t="s">
        <v>3715</v>
      </c>
      <c r="AB569" s="12" t="s">
        <v>3715</v>
      </c>
      <c r="AC569" s="12" t="s">
        <v>3715</v>
      </c>
      <c r="AD569" s="12" t="s">
        <v>3715</v>
      </c>
      <c r="AE569" s="12" t="s">
        <v>3715</v>
      </c>
      <c r="AF569" s="12" t="s">
        <v>3715</v>
      </c>
      <c r="AG569" s="12" t="s">
        <v>3715</v>
      </c>
      <c r="AH569" s="12" t="s">
        <v>3715</v>
      </c>
    </row>
    <row r="570" spans="1:34" x14ac:dyDescent="0.2">
      <c r="A570" s="12" t="s">
        <v>2392</v>
      </c>
      <c r="B570">
        <f>LOOKUP(A570,'TMP2'!$A:$A,'TMP2'!$C:$C)</f>
        <v>20212.687999999998</v>
      </c>
      <c r="C570">
        <f>LOOKUP(A570,'TMP2'!$A:$A,'TMP2'!$D:$D)</f>
        <v>97897.774000000005</v>
      </c>
      <c r="D570">
        <f>MATCH(A570,'TMP2'!A:A,0)</f>
        <v>45</v>
      </c>
      <c r="E570" s="12">
        <v>14</v>
      </c>
      <c r="F570" s="12">
        <v>14.2</v>
      </c>
      <c r="G570" s="12" t="s">
        <v>3861</v>
      </c>
      <c r="H570" s="12">
        <v>33.4</v>
      </c>
      <c r="I570" s="12">
        <v>48.5</v>
      </c>
      <c r="J570" s="12">
        <v>29.5</v>
      </c>
      <c r="K570" s="12">
        <v>19</v>
      </c>
      <c r="L570" s="12">
        <v>0.20526315789473676</v>
      </c>
      <c r="M570" s="12">
        <v>1.8</v>
      </c>
      <c r="N570" s="12">
        <v>1.3493253373313343</v>
      </c>
      <c r="O570" s="12">
        <v>2.68</v>
      </c>
      <c r="P570" s="12">
        <v>0.98617777777777804</v>
      </c>
      <c r="Q570" s="12">
        <v>0.49652039651815899</v>
      </c>
      <c r="R570" s="12">
        <v>90.766596061111343</v>
      </c>
      <c r="S570" t="s">
        <v>1586</v>
      </c>
      <c r="T570" s="12">
        <v>0.34100000000000003</v>
      </c>
      <c r="U570" s="12">
        <v>5.8220000000000001</v>
      </c>
      <c r="W570" s="12" t="s">
        <v>3715</v>
      </c>
      <c r="X570" s="12" t="s">
        <v>3715</v>
      </c>
      <c r="Y570" s="12" t="s">
        <v>3715</v>
      </c>
      <c r="Z570" s="12" t="s">
        <v>3715</v>
      </c>
      <c r="AA570" s="12" t="s">
        <v>3715</v>
      </c>
      <c r="AB570" s="12" t="s">
        <v>3715</v>
      </c>
      <c r="AC570" s="12" t="s">
        <v>3715</v>
      </c>
      <c r="AD570" s="12" t="s">
        <v>3715</v>
      </c>
      <c r="AE570" s="12" t="s">
        <v>3715</v>
      </c>
      <c r="AF570" s="12" t="s">
        <v>3715</v>
      </c>
      <c r="AG570" s="12" t="s">
        <v>3715</v>
      </c>
      <c r="AH570" s="12" t="s">
        <v>3715</v>
      </c>
    </row>
    <row r="571" spans="1:34" x14ac:dyDescent="0.2">
      <c r="A571" s="12" t="s">
        <v>2399</v>
      </c>
      <c r="B571">
        <f>LOOKUP(A571,'TMP2'!$A:$A,'TMP2'!$C:$C)</f>
        <v>20096.955999999998</v>
      </c>
      <c r="C571">
        <f>LOOKUP(A571,'TMP2'!$A:$A,'TMP2'!$D:$D)</f>
        <v>97922.683000000005</v>
      </c>
      <c r="D571">
        <f>MATCH(A571,'TMP2'!A:A,0)</f>
        <v>52</v>
      </c>
      <c r="E571" s="12">
        <v>12</v>
      </c>
      <c r="F571" s="12">
        <v>12.4</v>
      </c>
      <c r="G571" s="12" t="s">
        <v>3861</v>
      </c>
      <c r="H571" s="12">
        <v>32.9</v>
      </c>
      <c r="I571" s="12">
        <v>45.8</v>
      </c>
      <c r="J571" s="12">
        <v>28</v>
      </c>
      <c r="K571" s="12">
        <v>17.799999999999997</v>
      </c>
      <c r="L571" s="12">
        <v>0.27528089887640445</v>
      </c>
      <c r="M571" s="12">
        <v>1.87</v>
      </c>
      <c r="N571" s="12">
        <v>1.4070729872084276</v>
      </c>
      <c r="O571" s="12">
        <v>2.67</v>
      </c>
      <c r="P571" s="12">
        <v>0.8975561497326201</v>
      </c>
      <c r="Q571" s="12">
        <v>0.47300637183205002</v>
      </c>
      <c r="R571" s="12">
        <v>97.869085991075011</v>
      </c>
      <c r="S571" t="s">
        <v>1586</v>
      </c>
      <c r="T571" s="12">
        <v>0.38700000000000001</v>
      </c>
      <c r="U571" s="12">
        <v>4.9029999999999996</v>
      </c>
      <c r="W571" s="12" t="s">
        <v>3715</v>
      </c>
      <c r="X571" s="12" t="s">
        <v>3715</v>
      </c>
      <c r="Y571" s="12" t="s">
        <v>3715</v>
      </c>
      <c r="Z571" s="12" t="s">
        <v>3715</v>
      </c>
      <c r="AA571" s="12" t="s">
        <v>3715</v>
      </c>
      <c r="AB571" s="12" t="s">
        <v>3715</v>
      </c>
      <c r="AC571" s="12" t="s">
        <v>3715</v>
      </c>
      <c r="AD571" s="12" t="s">
        <v>3715</v>
      </c>
      <c r="AE571" s="12" t="s">
        <v>3715</v>
      </c>
      <c r="AF571" s="12" t="s">
        <v>3715</v>
      </c>
      <c r="AG571" s="12" t="s">
        <v>3715</v>
      </c>
      <c r="AH571" s="12" t="s">
        <v>3715</v>
      </c>
    </row>
    <row r="572" spans="1:34" x14ac:dyDescent="0.2">
      <c r="A572" s="12" t="s">
        <v>2402</v>
      </c>
      <c r="B572">
        <f>LOOKUP(A572,'TMP2'!$A:$A,'TMP2'!$C:$C)</f>
        <v>20029.54</v>
      </c>
      <c r="C572">
        <f>LOOKUP(A572,'TMP2'!$A:$A,'TMP2'!$D:$D)</f>
        <v>97922.774999999994</v>
      </c>
      <c r="D572">
        <f>MATCH(A572,'TMP2'!A:A,0)</f>
        <v>55</v>
      </c>
      <c r="E572" s="12">
        <v>22</v>
      </c>
      <c r="F572" s="12">
        <v>22.2</v>
      </c>
      <c r="G572" s="12" t="s">
        <v>3861</v>
      </c>
      <c r="H572" s="12">
        <v>23.5</v>
      </c>
      <c r="I572" s="12">
        <v>32.700000000000003</v>
      </c>
      <c r="J572" s="12">
        <v>20.5</v>
      </c>
      <c r="K572" s="12">
        <v>12.200000000000003</v>
      </c>
      <c r="L572" s="12">
        <v>0.24590163934426224</v>
      </c>
      <c r="M572" s="12">
        <v>1.89</v>
      </c>
      <c r="N572" s="12">
        <v>1.5303643724696356</v>
      </c>
      <c r="O572" s="12">
        <v>2.67</v>
      </c>
      <c r="P572" s="12">
        <v>0.74468253968253961</v>
      </c>
      <c r="Q572" s="12">
        <v>0.42682982304507999</v>
      </c>
      <c r="R572" s="12">
        <v>84.25738036875201</v>
      </c>
      <c r="S572" t="s">
        <v>1586</v>
      </c>
      <c r="T572" s="12">
        <v>0.28100000000000003</v>
      </c>
      <c r="U572" s="12">
        <v>6.1989999999999998</v>
      </c>
      <c r="W572" s="12" t="s">
        <v>3715</v>
      </c>
      <c r="X572" s="12" t="s">
        <v>3715</v>
      </c>
      <c r="Y572" s="12" t="s">
        <v>3715</v>
      </c>
      <c r="Z572" s="12" t="s">
        <v>3715</v>
      </c>
      <c r="AA572" s="12" t="s">
        <v>3715</v>
      </c>
      <c r="AB572" s="12" t="s">
        <v>3715</v>
      </c>
      <c r="AC572" s="12" t="s">
        <v>3715</v>
      </c>
      <c r="AD572" s="12" t="s">
        <v>3715</v>
      </c>
      <c r="AE572" s="12" t="s">
        <v>3715</v>
      </c>
      <c r="AF572" s="12" t="s">
        <v>3715</v>
      </c>
      <c r="AG572" s="12" t="s">
        <v>3715</v>
      </c>
      <c r="AH572" s="12" t="s">
        <v>3715</v>
      </c>
    </row>
    <row r="573" spans="1:34" x14ac:dyDescent="0.2">
      <c r="A573" s="12" t="s">
        <v>859</v>
      </c>
      <c r="B573">
        <f>LOOKUP(A573,'TMP2'!$A:$A,'TMP2'!$C:$C)</f>
        <v>17942.133999999998</v>
      </c>
      <c r="C573">
        <f>LOOKUP(A573,'TMP2'!$A:$A,'TMP2'!$D:$D)</f>
        <v>97532.629000000001</v>
      </c>
      <c r="D573">
        <f>MATCH(A573,'TMP2'!A:A,0)</f>
        <v>62</v>
      </c>
      <c r="E573" s="12">
        <v>22</v>
      </c>
      <c r="F573" s="12">
        <v>22.2</v>
      </c>
      <c r="G573" s="12" t="s">
        <v>3861</v>
      </c>
      <c r="H573" s="12">
        <v>37.299999999999997</v>
      </c>
      <c r="I573" s="12">
        <v>41.6</v>
      </c>
      <c r="J573" s="12">
        <v>24.8</v>
      </c>
      <c r="K573" s="12">
        <v>16.8</v>
      </c>
      <c r="L573" s="12">
        <v>0.74404761904761885</v>
      </c>
      <c r="M573" s="12">
        <v>1.73</v>
      </c>
      <c r="N573" s="12">
        <v>1.26</v>
      </c>
      <c r="O573" s="12">
        <v>2.66</v>
      </c>
      <c r="P573" s="12">
        <v>1.1100000000000001</v>
      </c>
      <c r="Q573" s="12">
        <v>0.52606635071090002</v>
      </c>
      <c r="R573" s="12">
        <v>89.3</v>
      </c>
      <c r="S573" t="s">
        <v>851</v>
      </c>
      <c r="T573" s="12" t="s">
        <v>3715</v>
      </c>
      <c r="U573" s="12" t="s">
        <v>3715</v>
      </c>
      <c r="W573" s="12">
        <v>21.6</v>
      </c>
      <c r="X573" s="12">
        <v>23.8</v>
      </c>
      <c r="Y573" s="12" t="s">
        <v>3715</v>
      </c>
      <c r="Z573" s="12" t="s">
        <v>3715</v>
      </c>
      <c r="AA573" s="12" t="s">
        <v>3715</v>
      </c>
      <c r="AB573" s="12" t="s">
        <v>3715</v>
      </c>
      <c r="AC573" s="12" t="s">
        <v>3715</v>
      </c>
      <c r="AD573" s="12" t="s">
        <v>3715</v>
      </c>
      <c r="AE573" s="12" t="s">
        <v>3715</v>
      </c>
      <c r="AF573" s="12" t="s">
        <v>3715</v>
      </c>
      <c r="AG573" s="12" t="s">
        <v>3715</v>
      </c>
      <c r="AH573" s="12" t="s">
        <v>3715</v>
      </c>
    </row>
    <row r="574" spans="1:34" x14ac:dyDescent="0.2">
      <c r="A574" s="12" t="s">
        <v>861</v>
      </c>
      <c r="B574">
        <f>LOOKUP(A574,'TMP2'!$A:$A,'TMP2'!$C:$C)</f>
        <v>17895.662</v>
      </c>
      <c r="C574">
        <f>LOOKUP(A574,'TMP2'!$A:$A,'TMP2'!$D:$D)</f>
        <v>97517.043999999994</v>
      </c>
      <c r="D574">
        <f>MATCH(A574,'TMP2'!A:A,0)</f>
        <v>64</v>
      </c>
      <c r="E574" s="12">
        <v>17.600000000000001</v>
      </c>
      <c r="F574" s="12">
        <v>17.8</v>
      </c>
      <c r="G574" s="12" t="s">
        <v>3861</v>
      </c>
      <c r="H574" s="12">
        <v>19.7</v>
      </c>
      <c r="I574" s="12">
        <v>33.200000000000003</v>
      </c>
      <c r="J574" s="12">
        <v>20.100000000000001</v>
      </c>
      <c r="K574" s="12">
        <v>13.1</v>
      </c>
      <c r="L574" s="12">
        <v>0</v>
      </c>
      <c r="M574" s="12">
        <v>2.02</v>
      </c>
      <c r="N574" s="12">
        <v>1.69</v>
      </c>
      <c r="O574" s="12">
        <v>2.67</v>
      </c>
      <c r="P574" s="12">
        <v>0.57999999999999996</v>
      </c>
      <c r="Q574" s="12">
        <v>0.367088607594937</v>
      </c>
      <c r="R574" s="12">
        <v>90.35</v>
      </c>
      <c r="S574" t="s">
        <v>851</v>
      </c>
      <c r="T574" s="12">
        <v>0.25</v>
      </c>
      <c r="U574" s="12">
        <v>6.41</v>
      </c>
      <c r="W574" s="12" t="s">
        <v>3715</v>
      </c>
      <c r="X574" s="12" t="s">
        <v>3715</v>
      </c>
      <c r="Y574" s="12" t="s">
        <v>3715</v>
      </c>
      <c r="Z574" s="12" t="s">
        <v>3715</v>
      </c>
      <c r="AA574" s="12" t="s">
        <v>3715</v>
      </c>
      <c r="AB574" s="12" t="s">
        <v>3715</v>
      </c>
      <c r="AC574" s="12" t="s">
        <v>3715</v>
      </c>
      <c r="AD574" s="12" t="s">
        <v>3715</v>
      </c>
      <c r="AE574" s="12" t="s">
        <v>3715</v>
      </c>
      <c r="AF574" s="12" t="s">
        <v>3715</v>
      </c>
      <c r="AG574" s="12" t="s">
        <v>3715</v>
      </c>
      <c r="AH574" s="12" t="s">
        <v>3715</v>
      </c>
    </row>
    <row r="575" spans="1:34" x14ac:dyDescent="0.2">
      <c r="A575" s="12" t="s">
        <v>850</v>
      </c>
      <c r="B575">
        <f>LOOKUP(A575,'TMP2'!$A:$A,'TMP2'!$C:$C)</f>
        <v>18025.514999999999</v>
      </c>
      <c r="C575">
        <f>LOOKUP(A575,'TMP2'!$A:$A,'TMP2'!$D:$D)</f>
        <v>97514.907999999996</v>
      </c>
      <c r="D575">
        <f>MATCH(A575,'TMP2'!A:A,0)</f>
        <v>66</v>
      </c>
      <c r="E575" s="12">
        <v>21.2</v>
      </c>
      <c r="F575" s="12">
        <v>21.4</v>
      </c>
      <c r="G575" s="12" t="s">
        <v>3861</v>
      </c>
      <c r="H575" s="12">
        <v>22.6</v>
      </c>
      <c r="I575" s="12">
        <v>33.9</v>
      </c>
      <c r="J575" s="12">
        <v>20.7</v>
      </c>
      <c r="K575" s="12">
        <v>13.2</v>
      </c>
      <c r="L575" s="12">
        <v>0.14393939393939412</v>
      </c>
      <c r="M575" s="12">
        <v>1.74</v>
      </c>
      <c r="N575" s="12">
        <v>1.42</v>
      </c>
      <c r="O575" s="12">
        <v>2.67</v>
      </c>
      <c r="P575" s="12">
        <v>0.88</v>
      </c>
      <c r="Q575" s="12">
        <v>0.46808510638297901</v>
      </c>
      <c r="R575" s="12">
        <v>68.47</v>
      </c>
      <c r="S575" t="s">
        <v>851</v>
      </c>
      <c r="T575" s="12">
        <v>0.55000000000000004</v>
      </c>
      <c r="U575" s="12">
        <v>3.45</v>
      </c>
      <c r="W575" s="12">
        <v>45.67</v>
      </c>
      <c r="X575" s="12">
        <v>26.8</v>
      </c>
      <c r="Y575" s="12" t="s">
        <v>3715</v>
      </c>
      <c r="Z575" s="12" t="s">
        <v>3715</v>
      </c>
      <c r="AA575" s="12" t="s">
        <v>3715</v>
      </c>
      <c r="AB575" s="12" t="s">
        <v>3715</v>
      </c>
      <c r="AC575" s="12" t="s">
        <v>3715</v>
      </c>
      <c r="AD575" s="12" t="s">
        <v>3715</v>
      </c>
      <c r="AE575" s="12" t="s">
        <v>3715</v>
      </c>
      <c r="AF575" s="12" t="s">
        <v>3715</v>
      </c>
      <c r="AG575" s="12" t="s">
        <v>3715</v>
      </c>
      <c r="AH575" s="12" t="s">
        <v>3715</v>
      </c>
    </row>
    <row r="576" spans="1:34" x14ac:dyDescent="0.2">
      <c r="A576" s="12" t="s">
        <v>852</v>
      </c>
      <c r="B576">
        <f>LOOKUP(A576,'TMP2'!$A:$A,'TMP2'!$C:$C)</f>
        <v>18033.769</v>
      </c>
      <c r="C576">
        <f>LOOKUP(A576,'TMP2'!$A:$A,'TMP2'!$D:$D)</f>
        <v>97441.664000000004</v>
      </c>
      <c r="D576">
        <f>MATCH(A576,'TMP2'!A:A,0)</f>
        <v>67</v>
      </c>
      <c r="E576" s="12">
        <v>24.4</v>
      </c>
      <c r="F576" s="12">
        <v>24.6</v>
      </c>
      <c r="G576" s="12" t="s">
        <v>3861</v>
      </c>
      <c r="H576" s="12">
        <v>32.200000000000003</v>
      </c>
      <c r="I576" s="12">
        <v>40.4</v>
      </c>
      <c r="J576" s="12">
        <v>24.6</v>
      </c>
      <c r="K576" s="12">
        <v>15.8</v>
      </c>
      <c r="L576" s="12">
        <v>0.48101265822784817</v>
      </c>
      <c r="M576" s="12">
        <v>1.82</v>
      </c>
      <c r="N576" s="12">
        <v>1.38</v>
      </c>
      <c r="O576" s="12">
        <v>2.67</v>
      </c>
      <c r="P576" s="12">
        <v>0.94</v>
      </c>
      <c r="Q576" s="12">
        <v>0.48453608247422703</v>
      </c>
      <c r="R576" s="12">
        <v>91.52</v>
      </c>
      <c r="S576" t="s">
        <v>851</v>
      </c>
      <c r="T576" s="12">
        <v>0.5</v>
      </c>
      <c r="U576" s="12">
        <v>3.87</v>
      </c>
      <c r="W576" s="12">
        <v>22.36</v>
      </c>
      <c r="X576" s="12">
        <v>21.2</v>
      </c>
      <c r="Y576" s="12" t="s">
        <v>3715</v>
      </c>
      <c r="Z576" s="12" t="s">
        <v>3715</v>
      </c>
      <c r="AA576" s="12" t="s">
        <v>3715</v>
      </c>
      <c r="AB576" s="12" t="s">
        <v>3715</v>
      </c>
      <c r="AC576" s="12" t="s">
        <v>3715</v>
      </c>
      <c r="AD576" s="12" t="s">
        <v>3715</v>
      </c>
      <c r="AE576" s="12" t="s">
        <v>3715</v>
      </c>
      <c r="AF576" s="12" t="s">
        <v>3715</v>
      </c>
      <c r="AG576" s="12" t="s">
        <v>3715</v>
      </c>
      <c r="AH576" s="12" t="s">
        <v>3715</v>
      </c>
    </row>
    <row r="577" spans="1:34" x14ac:dyDescent="0.2">
      <c r="A577" s="12" t="s">
        <v>854</v>
      </c>
      <c r="B577">
        <f>LOOKUP(A577,'TMP2'!$A:$A,'TMP2'!$C:$C)</f>
        <v>17876.109</v>
      </c>
      <c r="C577">
        <f>LOOKUP(A577,'TMP2'!$A:$A,'TMP2'!$D:$D)</f>
        <v>97523.297999999995</v>
      </c>
      <c r="D577">
        <f>MATCH(A577,'TMP2'!A:A,0)</f>
        <v>69</v>
      </c>
      <c r="E577" s="12">
        <v>23.8</v>
      </c>
      <c r="F577" s="12">
        <v>24</v>
      </c>
      <c r="G577" s="12" t="s">
        <v>3861</v>
      </c>
      <c r="H577" s="12">
        <v>27.9</v>
      </c>
      <c r="I577" s="12">
        <v>38.6</v>
      </c>
      <c r="J577" s="12">
        <v>24</v>
      </c>
      <c r="K577" s="12">
        <v>14.6</v>
      </c>
      <c r="L577" s="12">
        <v>0.26712328767123278</v>
      </c>
      <c r="M577" s="12">
        <v>1.84</v>
      </c>
      <c r="N577" s="12">
        <v>1.44</v>
      </c>
      <c r="O577" s="12">
        <v>2.67</v>
      </c>
      <c r="P577" s="12">
        <v>0.86</v>
      </c>
      <c r="Q577" s="12">
        <v>0.462365591397849</v>
      </c>
      <c r="R577" s="12">
        <v>87.03</v>
      </c>
      <c r="S577" t="s">
        <v>851</v>
      </c>
      <c r="T577" s="12">
        <v>0.68</v>
      </c>
      <c r="U577" s="12">
        <v>2.73</v>
      </c>
      <c r="W577" s="12" t="s">
        <v>3715</v>
      </c>
      <c r="X577" s="12" t="s">
        <v>3715</v>
      </c>
      <c r="Y577" s="12" t="s">
        <v>3715</v>
      </c>
      <c r="Z577" s="12" t="s">
        <v>3715</v>
      </c>
      <c r="AA577" s="12" t="s">
        <v>3715</v>
      </c>
      <c r="AB577" s="12" t="s">
        <v>3715</v>
      </c>
      <c r="AC577" s="12" t="s">
        <v>3715</v>
      </c>
      <c r="AD577" s="12" t="s">
        <v>3715</v>
      </c>
      <c r="AE577" s="12" t="s">
        <v>3715</v>
      </c>
      <c r="AF577" s="12" t="s">
        <v>3715</v>
      </c>
      <c r="AG577" s="12" t="s">
        <v>3715</v>
      </c>
      <c r="AH577" s="12" t="s">
        <v>3715</v>
      </c>
    </row>
    <row r="578" spans="1:34" x14ac:dyDescent="0.2">
      <c r="A578" s="12" t="s">
        <v>862</v>
      </c>
      <c r="B578">
        <f>LOOKUP(A578,'TMP2'!$A:$A,'TMP2'!$C:$C)</f>
        <v>18004.278999999999</v>
      </c>
      <c r="C578">
        <f>LOOKUP(A578,'TMP2'!$A:$A,'TMP2'!$D:$D)</f>
        <v>97430.532000000007</v>
      </c>
      <c r="D578">
        <f>MATCH(A578,'TMP2'!A:A,0)</f>
        <v>70</v>
      </c>
      <c r="E578" s="12">
        <v>21.2</v>
      </c>
      <c r="F578" s="12">
        <v>21.4</v>
      </c>
      <c r="G578" s="12" t="s">
        <v>3861</v>
      </c>
      <c r="H578" s="12">
        <v>25.3</v>
      </c>
      <c r="I578" s="12">
        <v>37.299999999999997</v>
      </c>
      <c r="J578" s="12">
        <v>22.1</v>
      </c>
      <c r="K578" s="12">
        <v>15.2</v>
      </c>
      <c r="L578" s="12">
        <v>0.21052631578947364</v>
      </c>
      <c r="M578" s="12">
        <v>1.79</v>
      </c>
      <c r="N578" s="12">
        <v>1.43</v>
      </c>
      <c r="O578" s="12">
        <v>2.67</v>
      </c>
      <c r="P578" s="12">
        <v>0.87</v>
      </c>
      <c r="Q578" s="12">
        <v>0.46524064171122997</v>
      </c>
      <c r="R578" s="12">
        <v>77.73</v>
      </c>
      <c r="S578" t="s">
        <v>851</v>
      </c>
      <c r="T578" s="12">
        <v>0.52</v>
      </c>
      <c r="U578" s="12">
        <v>3.61</v>
      </c>
      <c r="W578" s="12" t="s">
        <v>3715</v>
      </c>
      <c r="X578" s="12" t="s">
        <v>3715</v>
      </c>
      <c r="Y578" s="12" t="s">
        <v>3715</v>
      </c>
      <c r="Z578" s="12" t="s">
        <v>3715</v>
      </c>
      <c r="AA578" s="12" t="s">
        <v>3715</v>
      </c>
      <c r="AB578" s="12" t="s">
        <v>3715</v>
      </c>
      <c r="AC578" s="12" t="s">
        <v>3715</v>
      </c>
      <c r="AD578" s="12" t="s">
        <v>3715</v>
      </c>
      <c r="AE578" s="12" t="s">
        <v>3715</v>
      </c>
      <c r="AF578" s="12" t="s">
        <v>3715</v>
      </c>
      <c r="AG578" s="12" t="s">
        <v>3715</v>
      </c>
      <c r="AH578" s="12" t="s">
        <v>3715</v>
      </c>
    </row>
    <row r="579" spans="1:34" x14ac:dyDescent="0.2">
      <c r="A579" s="12" t="s">
        <v>869</v>
      </c>
      <c r="B579">
        <f>LOOKUP(A579,'TMP2'!$A:$A,'TMP2'!$C:$C)</f>
        <v>17957.758999999998</v>
      </c>
      <c r="C579">
        <f>LOOKUP(A579,'TMP2'!$A:$A,'TMP2'!$D:$D)</f>
        <v>97584.592000000004</v>
      </c>
      <c r="D579">
        <f>MATCH(A579,'TMP2'!A:A,0)</f>
        <v>72</v>
      </c>
      <c r="E579" s="12">
        <v>23</v>
      </c>
      <c r="F579" s="12">
        <v>23.2</v>
      </c>
      <c r="G579" s="12" t="s">
        <v>3861</v>
      </c>
      <c r="H579" s="12">
        <v>15.3</v>
      </c>
      <c r="I579" s="12">
        <v>39.299999999999997</v>
      </c>
      <c r="J579" s="12">
        <v>22.6</v>
      </c>
      <c r="K579" s="12">
        <v>16.7</v>
      </c>
      <c r="L579" s="12">
        <v>0</v>
      </c>
      <c r="M579" s="12">
        <v>2.09</v>
      </c>
      <c r="N579" s="12">
        <v>1.81</v>
      </c>
      <c r="O579" s="12">
        <v>2.68</v>
      </c>
      <c r="P579" s="12">
        <v>0.48</v>
      </c>
      <c r="Q579" s="12">
        <v>0.32432432432432401</v>
      </c>
      <c r="R579" s="12">
        <v>85.69</v>
      </c>
      <c r="S579" t="s">
        <v>851</v>
      </c>
      <c r="T579" s="12">
        <v>0.28000000000000003</v>
      </c>
      <c r="U579" s="12">
        <v>5.35</v>
      </c>
      <c r="W579" s="12" t="s">
        <v>3715</v>
      </c>
      <c r="X579" s="12" t="s">
        <v>3715</v>
      </c>
      <c r="Y579" s="12" t="s">
        <v>3715</v>
      </c>
      <c r="Z579" s="12" t="s">
        <v>3715</v>
      </c>
      <c r="AA579" s="12" t="s">
        <v>3715</v>
      </c>
      <c r="AB579" s="12" t="s">
        <v>3715</v>
      </c>
      <c r="AC579" s="12" t="s">
        <v>3715</v>
      </c>
      <c r="AD579" s="12" t="s">
        <v>3715</v>
      </c>
      <c r="AE579" s="12" t="s">
        <v>3715</v>
      </c>
      <c r="AF579" s="12" t="s">
        <v>3715</v>
      </c>
      <c r="AG579" s="12" t="s">
        <v>3715</v>
      </c>
      <c r="AH579" s="12" t="s">
        <v>3715</v>
      </c>
    </row>
    <row r="580" spans="1:34" x14ac:dyDescent="0.2">
      <c r="A580" s="12" t="s">
        <v>864</v>
      </c>
      <c r="B580">
        <f>LOOKUP(A580,'TMP2'!$A:$A,'TMP2'!$C:$C)</f>
        <v>17964.210999999999</v>
      </c>
      <c r="C580">
        <f>LOOKUP(A580,'TMP2'!$A:$A,'TMP2'!$D:$D)</f>
        <v>97449.543999999994</v>
      </c>
      <c r="D580">
        <f>MATCH(A580,'TMP2'!A:A,0)</f>
        <v>76</v>
      </c>
      <c r="E580" s="12">
        <v>17.2</v>
      </c>
      <c r="F580" s="12">
        <v>17.399999999999999</v>
      </c>
      <c r="G580" s="12" t="s">
        <v>3861</v>
      </c>
      <c r="H580" s="12">
        <v>18.5</v>
      </c>
      <c r="I580" s="12">
        <v>29.2</v>
      </c>
      <c r="J580" s="12">
        <v>18.3</v>
      </c>
      <c r="K580" s="12">
        <v>10.9</v>
      </c>
      <c r="L580" s="12">
        <v>1.8348623853210944E-2</v>
      </c>
      <c r="M580" s="12">
        <v>2.0099999999999998</v>
      </c>
      <c r="N580" s="12">
        <v>1.7</v>
      </c>
      <c r="O580" s="12">
        <v>2.66</v>
      </c>
      <c r="P580" s="12">
        <v>0.56999999999999995</v>
      </c>
      <c r="Q580" s="12">
        <v>0.36305732484076397</v>
      </c>
      <c r="R580" s="12">
        <v>86.61</v>
      </c>
      <c r="S580" t="s">
        <v>851</v>
      </c>
      <c r="T580" s="12">
        <v>0.35</v>
      </c>
      <c r="U580" s="12">
        <v>4.54</v>
      </c>
      <c r="W580" s="12" t="s">
        <v>3715</v>
      </c>
      <c r="X580" s="12" t="s">
        <v>3715</v>
      </c>
      <c r="Y580" s="12" t="s">
        <v>3715</v>
      </c>
      <c r="Z580" s="12" t="s">
        <v>3715</v>
      </c>
      <c r="AA580" s="12" t="s">
        <v>3715</v>
      </c>
      <c r="AB580" s="12" t="s">
        <v>3715</v>
      </c>
      <c r="AC580" s="12" t="s">
        <v>3715</v>
      </c>
      <c r="AD580" s="12" t="s">
        <v>3715</v>
      </c>
      <c r="AE580" s="12" t="s">
        <v>3715</v>
      </c>
      <c r="AF580" s="12" t="s">
        <v>3715</v>
      </c>
      <c r="AG580" s="12" t="s">
        <v>3715</v>
      </c>
      <c r="AH580" s="12" t="s">
        <v>3715</v>
      </c>
    </row>
    <row r="581" spans="1:34" x14ac:dyDescent="0.2">
      <c r="A581" s="12" t="s">
        <v>872</v>
      </c>
      <c r="B581">
        <f>LOOKUP(A581,'TMP2'!$A:$A,'TMP2'!$C:$C)</f>
        <v>18071.112000000001</v>
      </c>
      <c r="C581">
        <f>LOOKUP(A581,'TMP2'!$A:$A,'TMP2'!$D:$D)</f>
        <v>97471.986999999994</v>
      </c>
      <c r="D581">
        <f>MATCH(A581,'TMP2'!A:A,0)</f>
        <v>82</v>
      </c>
      <c r="E581" s="12">
        <v>21.1</v>
      </c>
      <c r="F581" s="12">
        <v>21.3</v>
      </c>
      <c r="G581" s="12" t="s">
        <v>3861</v>
      </c>
      <c r="H581" s="12">
        <v>34.6</v>
      </c>
      <c r="I581" s="12">
        <v>37.700000000000003</v>
      </c>
      <c r="J581" s="12">
        <v>23.1</v>
      </c>
      <c r="K581" s="12">
        <v>14.6</v>
      </c>
      <c r="L581" s="12">
        <v>0.78767123287671237</v>
      </c>
      <c r="M581" s="12">
        <v>1.73</v>
      </c>
      <c r="N581" s="12">
        <v>1.29</v>
      </c>
      <c r="O581" s="12">
        <v>2.67</v>
      </c>
      <c r="P581" s="12">
        <v>1.08</v>
      </c>
      <c r="Q581" s="12">
        <v>0.51923076923076905</v>
      </c>
      <c r="R581" s="12">
        <v>85.75</v>
      </c>
      <c r="S581" t="s">
        <v>851</v>
      </c>
      <c r="T581" s="12">
        <v>0.71</v>
      </c>
      <c r="U581" s="12">
        <v>2.92</v>
      </c>
      <c r="W581" s="12" t="s">
        <v>3715</v>
      </c>
      <c r="X581" s="12" t="s">
        <v>3715</v>
      </c>
      <c r="Y581" s="12" t="s">
        <v>3715</v>
      </c>
      <c r="Z581" s="12" t="s">
        <v>3715</v>
      </c>
      <c r="AA581" s="12" t="s">
        <v>3715</v>
      </c>
      <c r="AB581" s="12" t="s">
        <v>3715</v>
      </c>
      <c r="AC581" s="12" t="s">
        <v>3715</v>
      </c>
      <c r="AD581" s="12" t="s">
        <v>3715</v>
      </c>
      <c r="AE581" s="12" t="s">
        <v>3715</v>
      </c>
      <c r="AF581" s="12" t="s">
        <v>3715</v>
      </c>
      <c r="AG581" s="12" t="s">
        <v>3715</v>
      </c>
      <c r="AH581" s="12" t="s">
        <v>3715</v>
      </c>
    </row>
    <row r="582" spans="1:34" x14ac:dyDescent="0.2">
      <c r="A582" s="12" t="s">
        <v>880</v>
      </c>
      <c r="B582">
        <f>LOOKUP(A582,'TMP2'!$A:$A,'TMP2'!$C:$C)</f>
        <v>18011.871999999999</v>
      </c>
      <c r="C582">
        <f>LOOKUP(A582,'TMP2'!$A:$A,'TMP2'!$D:$D)</f>
        <v>97471.956999999995</v>
      </c>
      <c r="D582">
        <f>MATCH(A582,'TMP2'!A:A,0)</f>
        <v>84</v>
      </c>
      <c r="E582" s="12">
        <v>20.100000000000001</v>
      </c>
      <c r="F582" s="12">
        <v>20.3</v>
      </c>
      <c r="G582" s="12" t="s">
        <v>3861</v>
      </c>
      <c r="H582" s="12">
        <v>29.7</v>
      </c>
      <c r="I582" s="12">
        <v>42.8</v>
      </c>
      <c r="J582" s="12">
        <v>26.1</v>
      </c>
      <c r="K582" s="12">
        <v>16.7</v>
      </c>
      <c r="L582" s="12">
        <v>0.215568862275449</v>
      </c>
      <c r="M582" s="12">
        <v>1.82</v>
      </c>
      <c r="N582" s="12">
        <v>1.4</v>
      </c>
      <c r="O582" s="12">
        <v>2.67</v>
      </c>
      <c r="P582" s="12">
        <v>0.9</v>
      </c>
      <c r="Q582" s="12">
        <v>0.47368421052631599</v>
      </c>
      <c r="R582" s="12">
        <v>87.84</v>
      </c>
      <c r="S582" t="s">
        <v>851</v>
      </c>
      <c r="T582" s="12" t="s">
        <v>3715</v>
      </c>
      <c r="U582" s="12" t="s">
        <v>3715</v>
      </c>
      <c r="W582" s="12">
        <v>19.82</v>
      </c>
      <c r="X582" s="12">
        <v>24.7</v>
      </c>
      <c r="Y582" s="12" t="s">
        <v>3715</v>
      </c>
      <c r="Z582" s="12" t="s">
        <v>3715</v>
      </c>
      <c r="AA582" s="12" t="s">
        <v>3715</v>
      </c>
      <c r="AB582" s="12" t="s">
        <v>3715</v>
      </c>
      <c r="AC582" s="12" t="s">
        <v>3715</v>
      </c>
      <c r="AD582" s="12" t="s">
        <v>3715</v>
      </c>
      <c r="AE582" s="12" t="s">
        <v>3715</v>
      </c>
      <c r="AF582" s="12" t="s">
        <v>3715</v>
      </c>
      <c r="AG582" s="12" t="s">
        <v>3715</v>
      </c>
      <c r="AH582" s="12" t="s">
        <v>3715</v>
      </c>
    </row>
    <row r="583" spans="1:34" x14ac:dyDescent="0.2">
      <c r="A583" s="12" t="s">
        <v>881</v>
      </c>
      <c r="B583">
        <f>LOOKUP(A583,'TMP2'!$A:$A,'TMP2'!$C:$C)</f>
        <v>18017.651999999998</v>
      </c>
      <c r="C583">
        <f>LOOKUP(A583,'TMP2'!$A:$A,'TMP2'!$D:$D)</f>
        <v>97508.593999999997</v>
      </c>
      <c r="D583">
        <f>MATCH(A583,'TMP2'!A:A,0)</f>
        <v>85</v>
      </c>
      <c r="E583" s="12">
        <v>25</v>
      </c>
      <c r="F583" s="12">
        <v>25.2</v>
      </c>
      <c r="G583" s="12" t="s">
        <v>3861</v>
      </c>
      <c r="H583" s="12">
        <v>31.2</v>
      </c>
      <c r="I583" s="12">
        <v>43.2</v>
      </c>
      <c r="J583" s="12">
        <v>26.5</v>
      </c>
      <c r="K583" s="12">
        <v>16.7</v>
      </c>
      <c r="L583" s="12">
        <v>0.28143712574850294</v>
      </c>
      <c r="M583" s="12">
        <v>1.86</v>
      </c>
      <c r="N583" s="12">
        <v>1.42</v>
      </c>
      <c r="O583" s="12">
        <v>2.68</v>
      </c>
      <c r="P583" s="12">
        <v>0.89</v>
      </c>
      <c r="Q583" s="12">
        <v>0.47089947089947098</v>
      </c>
      <c r="R583" s="12">
        <v>93.91</v>
      </c>
      <c r="S583" t="s">
        <v>851</v>
      </c>
      <c r="T583" s="12">
        <v>0.49</v>
      </c>
      <c r="U583" s="12">
        <v>3.9</v>
      </c>
      <c r="W583" s="12" t="s">
        <v>3715</v>
      </c>
      <c r="X583" s="12" t="s">
        <v>3715</v>
      </c>
      <c r="Y583" s="12" t="s">
        <v>3715</v>
      </c>
      <c r="Z583" s="12" t="s">
        <v>3715</v>
      </c>
      <c r="AA583" s="12" t="s">
        <v>3715</v>
      </c>
      <c r="AB583" s="12" t="s">
        <v>3715</v>
      </c>
      <c r="AC583" s="12" t="s">
        <v>3715</v>
      </c>
      <c r="AD583" s="12" t="s">
        <v>3715</v>
      </c>
      <c r="AE583" s="12" t="s">
        <v>3715</v>
      </c>
      <c r="AF583" s="12" t="s">
        <v>3715</v>
      </c>
      <c r="AG583" s="12" t="s">
        <v>3715</v>
      </c>
      <c r="AH583" s="12" t="s">
        <v>3715</v>
      </c>
    </row>
    <row r="584" spans="1:34" x14ac:dyDescent="0.2">
      <c r="A584" s="12" t="s">
        <v>882</v>
      </c>
      <c r="B584">
        <f>LOOKUP(A584,'TMP2'!$A:$A,'TMP2'!$C:$C)</f>
        <v>17928.894</v>
      </c>
      <c r="C584">
        <f>LOOKUP(A584,'TMP2'!$A:$A,'TMP2'!$D:$D)</f>
        <v>97530.062000000005</v>
      </c>
      <c r="D584">
        <f>MATCH(A584,'TMP2'!A:A,0)</f>
        <v>86</v>
      </c>
      <c r="E584" s="12">
        <v>20.6</v>
      </c>
      <c r="F584" s="12">
        <v>20.8</v>
      </c>
      <c r="G584" s="12" t="s">
        <v>3861</v>
      </c>
      <c r="H584" s="12">
        <v>26.2</v>
      </c>
      <c r="I584" s="12">
        <v>39.799999999999997</v>
      </c>
      <c r="J584" s="12">
        <v>24.1</v>
      </c>
      <c r="K584" s="12">
        <v>15.7</v>
      </c>
      <c r="L584" s="12">
        <v>0.13375796178343935</v>
      </c>
      <c r="M584" s="12">
        <v>1.8</v>
      </c>
      <c r="N584" s="12">
        <v>1.43</v>
      </c>
      <c r="O584" s="12">
        <v>2.67</v>
      </c>
      <c r="P584" s="12">
        <v>0.87</v>
      </c>
      <c r="Q584" s="12">
        <v>0.46524064171122997</v>
      </c>
      <c r="R584" s="12">
        <v>80.23</v>
      </c>
      <c r="S584" t="s">
        <v>851</v>
      </c>
      <c r="T584" s="12">
        <v>0.56000000000000005</v>
      </c>
      <c r="U584" s="12">
        <v>3.33</v>
      </c>
      <c r="W584" s="12" t="s">
        <v>3715</v>
      </c>
      <c r="X584" s="12" t="s">
        <v>3715</v>
      </c>
      <c r="Y584" s="12" t="s">
        <v>3715</v>
      </c>
      <c r="Z584" s="12" t="s">
        <v>3715</v>
      </c>
      <c r="AA584" s="12" t="s">
        <v>3715</v>
      </c>
      <c r="AB584" s="12" t="s">
        <v>3715</v>
      </c>
      <c r="AC584" s="12" t="s">
        <v>3715</v>
      </c>
      <c r="AD584" s="12" t="s">
        <v>3715</v>
      </c>
      <c r="AE584" s="12" t="s">
        <v>3715</v>
      </c>
      <c r="AF584" s="12" t="s">
        <v>3715</v>
      </c>
      <c r="AG584" s="12" t="s">
        <v>3715</v>
      </c>
      <c r="AH584" s="12" t="s">
        <v>3715</v>
      </c>
    </row>
    <row r="585" spans="1:34" x14ac:dyDescent="0.2">
      <c r="A585" s="12" t="s">
        <v>883</v>
      </c>
      <c r="B585">
        <f>LOOKUP(A585,'TMP2'!$A:$A,'TMP2'!$C:$C)</f>
        <v>17928.406999999999</v>
      </c>
      <c r="C585">
        <f>LOOKUP(A585,'TMP2'!$A:$A,'TMP2'!$D:$D)</f>
        <v>97501.054000000004</v>
      </c>
      <c r="D585">
        <f>MATCH(A585,'TMP2'!A:A,0)</f>
        <v>87</v>
      </c>
      <c r="E585" s="12">
        <v>19.100000000000001</v>
      </c>
      <c r="F585" s="12">
        <v>19.3</v>
      </c>
      <c r="G585" s="12" t="s">
        <v>3861</v>
      </c>
      <c r="H585" s="12">
        <v>43.9</v>
      </c>
      <c r="I585" s="12">
        <v>45</v>
      </c>
      <c r="J585" s="12">
        <v>28.3</v>
      </c>
      <c r="K585" s="12">
        <v>16.7</v>
      </c>
      <c r="L585" s="12">
        <v>0.93413173652694603</v>
      </c>
      <c r="M585" s="12">
        <v>1.68</v>
      </c>
      <c r="N585" s="12">
        <v>1.17</v>
      </c>
      <c r="O585" s="12">
        <v>2.67</v>
      </c>
      <c r="P585" s="12">
        <v>1.29</v>
      </c>
      <c r="Q585" s="12">
        <v>0.56331877729257596</v>
      </c>
      <c r="R585" s="12">
        <v>91.08</v>
      </c>
      <c r="S585" t="s">
        <v>851</v>
      </c>
      <c r="T585" s="12" t="s">
        <v>3715</v>
      </c>
      <c r="U585" s="12" t="s">
        <v>3715</v>
      </c>
      <c r="W585" s="12">
        <v>20.27</v>
      </c>
      <c r="X585" s="12">
        <v>23.2</v>
      </c>
      <c r="Y585" s="12" t="s">
        <v>3715</v>
      </c>
      <c r="Z585" s="12" t="s">
        <v>3715</v>
      </c>
      <c r="AA585" s="12" t="s">
        <v>3715</v>
      </c>
      <c r="AB585" s="12" t="s">
        <v>3715</v>
      </c>
      <c r="AC585" s="12" t="s">
        <v>3715</v>
      </c>
      <c r="AD585" s="12" t="s">
        <v>3715</v>
      </c>
      <c r="AE585" s="12" t="s">
        <v>3715</v>
      </c>
      <c r="AF585" s="12" t="s">
        <v>3715</v>
      </c>
      <c r="AG585" s="12" t="s">
        <v>3715</v>
      </c>
      <c r="AH585" s="12" t="s">
        <v>3715</v>
      </c>
    </row>
    <row r="586" spans="1:34" x14ac:dyDescent="0.2">
      <c r="A586" s="12" t="s">
        <v>876</v>
      </c>
      <c r="B586">
        <f>LOOKUP(A586,'TMP2'!$A:$A,'TMP2'!$C:$C)</f>
        <v>18048.219000000001</v>
      </c>
      <c r="C586">
        <f>LOOKUP(A586,'TMP2'!$A:$A,'TMP2'!$D:$D)</f>
        <v>97451.769</v>
      </c>
      <c r="D586">
        <f>MATCH(A586,'TMP2'!A:A,0)</f>
        <v>92</v>
      </c>
      <c r="E586" s="12">
        <v>24.8</v>
      </c>
      <c r="F586" s="12">
        <v>25</v>
      </c>
      <c r="G586" s="12" t="s">
        <v>3861</v>
      </c>
      <c r="H586" s="12">
        <v>28</v>
      </c>
      <c r="I586" s="12">
        <v>38.6</v>
      </c>
      <c r="J586" s="12">
        <v>24.2</v>
      </c>
      <c r="K586" s="12">
        <v>14.4</v>
      </c>
      <c r="L586" s="12">
        <v>0.26388888888888895</v>
      </c>
      <c r="M586" s="12">
        <v>1.89</v>
      </c>
      <c r="N586" s="12">
        <v>1.48</v>
      </c>
      <c r="O586" s="12">
        <v>2.67</v>
      </c>
      <c r="P586" s="12">
        <v>0.81</v>
      </c>
      <c r="Q586" s="12">
        <v>0.44751381215469599</v>
      </c>
      <c r="R586" s="12">
        <v>92.5</v>
      </c>
      <c r="S586" t="s">
        <v>851</v>
      </c>
      <c r="T586" s="12" t="s">
        <v>3715</v>
      </c>
      <c r="U586" s="12" t="s">
        <v>3715</v>
      </c>
      <c r="W586" s="12" t="s">
        <v>3715</v>
      </c>
      <c r="X586" s="12" t="s">
        <v>3715</v>
      </c>
      <c r="Y586" s="12" t="s">
        <v>3715</v>
      </c>
      <c r="Z586" s="12" t="s">
        <v>3715</v>
      </c>
      <c r="AA586" s="12" t="s">
        <v>3715</v>
      </c>
      <c r="AB586" s="12" t="s">
        <v>3715</v>
      </c>
      <c r="AC586" s="12" t="s">
        <v>3715</v>
      </c>
      <c r="AD586" s="12" t="s">
        <v>3715</v>
      </c>
      <c r="AE586" s="12" t="s">
        <v>3715</v>
      </c>
      <c r="AF586" s="12" t="s">
        <v>3715</v>
      </c>
      <c r="AG586" s="12" t="s">
        <v>3715</v>
      </c>
      <c r="AH586" s="12" t="s">
        <v>3715</v>
      </c>
    </row>
    <row r="587" spans="1:34" x14ac:dyDescent="0.2">
      <c r="A587" s="12" t="s">
        <v>877</v>
      </c>
      <c r="B587">
        <f>LOOKUP(A587,'TMP2'!$A:$A,'TMP2'!$C:$C)</f>
        <v>17973.791000000001</v>
      </c>
      <c r="C587">
        <f>LOOKUP(A587,'TMP2'!$A:$A,'TMP2'!$D:$D)</f>
        <v>97515.88</v>
      </c>
      <c r="D587">
        <f>MATCH(A587,'TMP2'!A:A,0)</f>
        <v>93</v>
      </c>
      <c r="E587" s="12">
        <v>24.2</v>
      </c>
      <c r="F587" s="12">
        <v>24.4</v>
      </c>
      <c r="G587" s="12" t="s">
        <v>3861</v>
      </c>
      <c r="H587" s="12">
        <v>20.5</v>
      </c>
      <c r="I587" s="12">
        <v>32</v>
      </c>
      <c r="J587" s="12">
        <v>19.3</v>
      </c>
      <c r="K587" s="12">
        <v>12.7</v>
      </c>
      <c r="L587" s="12">
        <v>9.4488188976377896E-2</v>
      </c>
      <c r="M587" s="12">
        <v>1.98</v>
      </c>
      <c r="N587" s="12">
        <v>1.64</v>
      </c>
      <c r="O587" s="12">
        <v>2.66</v>
      </c>
      <c r="P587" s="12">
        <v>0.62</v>
      </c>
      <c r="Q587" s="12">
        <v>0.38271604938271597</v>
      </c>
      <c r="R587" s="12">
        <v>88.12</v>
      </c>
      <c r="S587" t="s">
        <v>851</v>
      </c>
      <c r="T587" s="12" t="s">
        <v>3715</v>
      </c>
      <c r="U587" s="12" t="s">
        <v>3715</v>
      </c>
      <c r="W587" s="12" t="s">
        <v>3715</v>
      </c>
      <c r="X587" s="12" t="s">
        <v>3715</v>
      </c>
      <c r="Y587" s="12" t="s">
        <v>3715</v>
      </c>
      <c r="Z587" s="12" t="s">
        <v>3715</v>
      </c>
      <c r="AA587" s="12" t="s">
        <v>3715</v>
      </c>
      <c r="AB587" s="12" t="s">
        <v>3715</v>
      </c>
      <c r="AC587" s="12" t="s">
        <v>3715</v>
      </c>
      <c r="AD587" s="12" t="s">
        <v>3715</v>
      </c>
      <c r="AE587" s="12" t="s">
        <v>3715</v>
      </c>
      <c r="AF587" s="12" t="s">
        <v>3715</v>
      </c>
      <c r="AG587" s="12" t="s">
        <v>3715</v>
      </c>
      <c r="AH587" s="12" t="s">
        <v>3715</v>
      </c>
    </row>
    <row r="588" spans="1:34" x14ac:dyDescent="0.2">
      <c r="A588" s="12" t="s">
        <v>885</v>
      </c>
      <c r="B588">
        <f>LOOKUP(A588,'TMP2'!$A:$A,'TMP2'!$C:$C)</f>
        <v>17953.101999999999</v>
      </c>
      <c r="C588">
        <f>LOOKUP(A588,'TMP2'!$A:$A,'TMP2'!$D:$D)</f>
        <v>97469.600999999995</v>
      </c>
      <c r="D588">
        <f>MATCH(A588,'TMP2'!A:A,0)</f>
        <v>98</v>
      </c>
      <c r="E588" s="12">
        <v>19.100000000000001</v>
      </c>
      <c r="F588" s="12">
        <v>19.3</v>
      </c>
      <c r="G588" s="12" t="s">
        <v>3861</v>
      </c>
      <c r="H588" s="12">
        <v>23.5</v>
      </c>
      <c r="I588" s="12">
        <v>38.5</v>
      </c>
      <c r="J588" s="12">
        <v>23.2</v>
      </c>
      <c r="K588" s="12">
        <v>15.3</v>
      </c>
      <c r="L588" s="12">
        <v>1.9607843137254947E-2</v>
      </c>
      <c r="M588" s="12">
        <v>1.97</v>
      </c>
      <c r="N588" s="12">
        <v>1.6</v>
      </c>
      <c r="O588" s="12">
        <v>2.67</v>
      </c>
      <c r="P588" s="12">
        <v>0.67</v>
      </c>
      <c r="Q588" s="12">
        <v>0.40119760479041899</v>
      </c>
      <c r="R588" s="12">
        <v>93.12</v>
      </c>
      <c r="S588" t="s">
        <v>851</v>
      </c>
      <c r="T588" s="12">
        <v>0.33</v>
      </c>
      <c r="U588" s="12">
        <v>5.01</v>
      </c>
      <c r="W588" s="12" t="s">
        <v>3715</v>
      </c>
      <c r="X588" s="12" t="s">
        <v>3715</v>
      </c>
      <c r="Y588" s="12" t="s">
        <v>3715</v>
      </c>
      <c r="Z588" s="12" t="s">
        <v>3715</v>
      </c>
      <c r="AA588" s="12" t="s">
        <v>3715</v>
      </c>
      <c r="AB588" s="12" t="s">
        <v>3715</v>
      </c>
      <c r="AC588" s="12" t="s">
        <v>3715</v>
      </c>
      <c r="AD588" s="12" t="s">
        <v>3715</v>
      </c>
      <c r="AE588" s="12" t="s">
        <v>3715</v>
      </c>
      <c r="AF588" s="12" t="s">
        <v>3715</v>
      </c>
      <c r="AG588" s="12" t="s">
        <v>3715</v>
      </c>
      <c r="AH588" s="12" t="s">
        <v>3715</v>
      </c>
    </row>
    <row r="589" spans="1:34" x14ac:dyDescent="0.2">
      <c r="A589" s="12" t="s">
        <v>887</v>
      </c>
      <c r="B589">
        <f>LOOKUP(A589,'TMP2'!$A:$A,'TMP2'!$C:$C)</f>
        <v>17899.169000000002</v>
      </c>
      <c r="C589">
        <f>LOOKUP(A589,'TMP2'!$A:$A,'TMP2'!$D:$D)</f>
        <v>97496.421000000002</v>
      </c>
      <c r="D589">
        <f>MATCH(A589,'TMP2'!A:A,0)</f>
        <v>100</v>
      </c>
      <c r="E589" s="12">
        <v>21.2</v>
      </c>
      <c r="F589" s="12">
        <v>21.4</v>
      </c>
      <c r="G589" s="12" t="s">
        <v>3861</v>
      </c>
      <c r="H589" s="12">
        <v>33.5</v>
      </c>
      <c r="I589" s="12">
        <v>42.2</v>
      </c>
      <c r="J589" s="12">
        <v>25.4</v>
      </c>
      <c r="K589" s="12">
        <v>16.8</v>
      </c>
      <c r="L589" s="12">
        <v>0.48214285714285721</v>
      </c>
      <c r="M589" s="12">
        <v>1.73</v>
      </c>
      <c r="N589" s="12">
        <v>1.3</v>
      </c>
      <c r="O589" s="12">
        <v>2.67</v>
      </c>
      <c r="P589" s="12">
        <v>1.06</v>
      </c>
      <c r="Q589" s="12">
        <v>0.51456310679611605</v>
      </c>
      <c r="R589" s="12">
        <v>84.35</v>
      </c>
      <c r="S589" t="s">
        <v>851</v>
      </c>
      <c r="T589" s="12">
        <v>0.57999999999999996</v>
      </c>
      <c r="U589" s="12">
        <v>3.56</v>
      </c>
      <c r="W589" s="12" t="s">
        <v>3715</v>
      </c>
      <c r="X589" s="12" t="s">
        <v>3715</v>
      </c>
      <c r="Y589" s="12" t="s">
        <v>3715</v>
      </c>
      <c r="Z589" s="12" t="s">
        <v>3715</v>
      </c>
      <c r="AA589" s="12" t="s">
        <v>3715</v>
      </c>
      <c r="AB589" s="12" t="s">
        <v>3715</v>
      </c>
      <c r="AC589" s="12" t="s">
        <v>3715</v>
      </c>
      <c r="AD589" s="12" t="s">
        <v>3715</v>
      </c>
      <c r="AE589" s="12" t="s">
        <v>3715</v>
      </c>
      <c r="AF589" s="12" t="s">
        <v>3715</v>
      </c>
      <c r="AG589" s="12" t="s">
        <v>3715</v>
      </c>
      <c r="AH589" s="12" t="s">
        <v>3715</v>
      </c>
    </row>
    <row r="590" spans="1:34" x14ac:dyDescent="0.2">
      <c r="A590" s="12" t="s">
        <v>889</v>
      </c>
      <c r="B590">
        <f>LOOKUP(A590,'TMP2'!$A:$A,'TMP2'!$C:$C)</f>
        <v>17971.768</v>
      </c>
      <c r="C590">
        <f>LOOKUP(A590,'TMP2'!$A:$A,'TMP2'!$D:$D)</f>
        <v>97570.331000000006</v>
      </c>
      <c r="D590">
        <f>MATCH(A590,'TMP2'!A:A,0)</f>
        <v>103</v>
      </c>
      <c r="E590" s="12">
        <v>21.8</v>
      </c>
      <c r="F590" s="12">
        <v>22</v>
      </c>
      <c r="G590" s="12" t="s">
        <v>3861</v>
      </c>
      <c r="H590" s="12">
        <v>17.2</v>
      </c>
      <c r="I590" s="12">
        <v>26.6</v>
      </c>
      <c r="J590" s="12">
        <v>15.4</v>
      </c>
      <c r="K590" s="12">
        <v>11.2</v>
      </c>
      <c r="L590" s="12">
        <v>0.16071428571428564</v>
      </c>
      <c r="M590" s="12">
        <v>2.0499999999999998</v>
      </c>
      <c r="N590" s="12">
        <v>1.75</v>
      </c>
      <c r="O590" s="12">
        <v>2.66</v>
      </c>
      <c r="P590" s="12">
        <v>0.52</v>
      </c>
      <c r="Q590" s="12">
        <v>0.34210526315789502</v>
      </c>
      <c r="R590" s="12">
        <v>87.86</v>
      </c>
      <c r="S590" t="s">
        <v>851</v>
      </c>
      <c r="T590" s="12">
        <v>0.14000000000000001</v>
      </c>
      <c r="U590" s="12">
        <v>11.25</v>
      </c>
      <c r="W590" s="12" t="s">
        <v>3715</v>
      </c>
      <c r="X590" s="12" t="s">
        <v>3715</v>
      </c>
      <c r="Y590" s="12" t="s">
        <v>3715</v>
      </c>
      <c r="Z590" s="12" t="s">
        <v>3715</v>
      </c>
      <c r="AA590" s="12" t="s">
        <v>3715</v>
      </c>
      <c r="AB590" s="12" t="s">
        <v>3715</v>
      </c>
      <c r="AC590" s="12" t="s">
        <v>3715</v>
      </c>
      <c r="AD590" s="12" t="s">
        <v>3715</v>
      </c>
      <c r="AE590" s="12" t="s">
        <v>3715</v>
      </c>
      <c r="AF590" s="12" t="s">
        <v>3715</v>
      </c>
      <c r="AG590" s="12" t="s">
        <v>3715</v>
      </c>
      <c r="AH590" s="12" t="s">
        <v>3715</v>
      </c>
    </row>
    <row r="591" spans="1:34" x14ac:dyDescent="0.2">
      <c r="A591" s="12" t="s">
        <v>889</v>
      </c>
      <c r="B591">
        <f>LOOKUP(A591,'TMP2'!$A:$A,'TMP2'!$C:$C)</f>
        <v>17971.768</v>
      </c>
      <c r="C591">
        <f>LOOKUP(A591,'TMP2'!$A:$A,'TMP2'!$D:$D)</f>
        <v>97570.331000000006</v>
      </c>
      <c r="D591">
        <f>MATCH(A591,'TMP2'!A:A,0)</f>
        <v>103</v>
      </c>
      <c r="E591" s="12">
        <v>26.8</v>
      </c>
      <c r="F591" s="12">
        <v>27</v>
      </c>
      <c r="G591" s="12" t="s">
        <v>3861</v>
      </c>
      <c r="H591" s="12">
        <v>32.799999999999997</v>
      </c>
      <c r="I591" s="12">
        <v>40.5</v>
      </c>
      <c r="J591" s="12">
        <v>24.9</v>
      </c>
      <c r="K591" s="12">
        <v>15.6</v>
      </c>
      <c r="L591" s="12">
        <v>0.50641025641025628</v>
      </c>
      <c r="M591" s="12">
        <v>1.78</v>
      </c>
      <c r="N591" s="12">
        <v>1.34</v>
      </c>
      <c r="O591" s="12">
        <v>2.67</v>
      </c>
      <c r="P591" s="12">
        <v>0.99</v>
      </c>
      <c r="Q591" s="12">
        <v>0.49748743718593003</v>
      </c>
      <c r="R591" s="12">
        <v>88.28</v>
      </c>
      <c r="S591" t="s">
        <v>851</v>
      </c>
      <c r="T591" s="12">
        <v>0.51</v>
      </c>
      <c r="U591" s="12">
        <v>3.91</v>
      </c>
      <c r="W591" s="12" t="s">
        <v>3715</v>
      </c>
      <c r="X591" s="12" t="s">
        <v>3715</v>
      </c>
      <c r="Y591" s="12" t="s">
        <v>3715</v>
      </c>
      <c r="Z591" s="12" t="s">
        <v>3715</v>
      </c>
      <c r="AA591" s="12" t="s">
        <v>3715</v>
      </c>
      <c r="AB591" s="12" t="s">
        <v>3715</v>
      </c>
      <c r="AC591" s="12" t="s">
        <v>3715</v>
      </c>
      <c r="AD591" s="12" t="s">
        <v>3715</v>
      </c>
      <c r="AE591" s="12" t="s">
        <v>3715</v>
      </c>
      <c r="AF591" s="12" t="s">
        <v>3715</v>
      </c>
      <c r="AG591" s="12" t="s">
        <v>3715</v>
      </c>
      <c r="AH591" s="12" t="s">
        <v>3715</v>
      </c>
    </row>
    <row r="592" spans="1:34" x14ac:dyDescent="0.2">
      <c r="A592" s="12" t="s">
        <v>699</v>
      </c>
      <c r="B592">
        <f>LOOKUP(A592,'TMP2'!$A:$A,'TMP2'!$C:$C)</f>
        <v>14811.77</v>
      </c>
      <c r="C592">
        <f>LOOKUP(A592,'TMP2'!$A:$A,'TMP2'!$D:$D)</f>
        <v>102706.95</v>
      </c>
      <c r="D592">
        <f>MATCH(A592,'TMP2'!A:A,0)</f>
        <v>144</v>
      </c>
      <c r="E592" s="12">
        <v>22.4</v>
      </c>
      <c r="F592" s="12">
        <v>24.6</v>
      </c>
      <c r="G592" s="12" t="s">
        <v>3861</v>
      </c>
      <c r="H592" s="12">
        <v>31.1</v>
      </c>
      <c r="I592" s="12">
        <v>47</v>
      </c>
      <c r="J592" s="12">
        <v>29</v>
      </c>
      <c r="K592" s="12">
        <v>18</v>
      </c>
      <c r="L592" s="12">
        <v>0.11666666666666675</v>
      </c>
      <c r="M592" s="12">
        <v>1.85</v>
      </c>
      <c r="N592" s="12">
        <v>1.4111365369946607</v>
      </c>
      <c r="O592" s="12">
        <v>2.67</v>
      </c>
      <c r="P592" s="12">
        <v>0.89209189189189164</v>
      </c>
      <c r="Q592" s="12">
        <v>0.47148444307316101</v>
      </c>
      <c r="R592" s="12">
        <v>93.081218151081302</v>
      </c>
      <c r="S592" t="s">
        <v>634</v>
      </c>
      <c r="T592" s="12">
        <v>0.37</v>
      </c>
      <c r="U592" s="12">
        <v>5.1159999999999997</v>
      </c>
      <c r="W592" s="12" t="s">
        <v>3715</v>
      </c>
      <c r="X592" s="12" t="s">
        <v>3715</v>
      </c>
      <c r="Y592" s="12" t="s">
        <v>3715</v>
      </c>
      <c r="Z592" s="12" t="s">
        <v>3715</v>
      </c>
      <c r="AA592" s="12" t="s">
        <v>3715</v>
      </c>
      <c r="AB592" s="12" t="s">
        <v>3715</v>
      </c>
      <c r="AC592" s="12" t="s">
        <v>3715</v>
      </c>
      <c r="AD592" s="12" t="s">
        <v>3715</v>
      </c>
      <c r="AE592" s="12" t="s">
        <v>3715</v>
      </c>
      <c r="AF592" s="12" t="s">
        <v>3715</v>
      </c>
      <c r="AG592" s="12" t="s">
        <v>3715</v>
      </c>
      <c r="AH592" s="12" t="s">
        <v>3715</v>
      </c>
    </row>
    <row r="593" spans="1:34" x14ac:dyDescent="0.2">
      <c r="A593" s="12" t="s">
        <v>701</v>
      </c>
      <c r="B593">
        <f>LOOKUP(A593,'TMP2'!$A:$A,'TMP2'!$C:$C)</f>
        <v>14810.63</v>
      </c>
      <c r="C593">
        <f>LOOKUP(A593,'TMP2'!$A:$A,'TMP2'!$D:$D)</f>
        <v>102756.26</v>
      </c>
      <c r="D593">
        <f>MATCH(A593,'TMP2'!A:A,0)</f>
        <v>146</v>
      </c>
      <c r="E593" s="12">
        <v>23.7</v>
      </c>
      <c r="F593" s="12">
        <v>23.9</v>
      </c>
      <c r="G593" s="12" t="s">
        <v>3861</v>
      </c>
      <c r="H593" s="12">
        <v>26.6</v>
      </c>
      <c r="I593" s="12">
        <v>48</v>
      </c>
      <c r="J593" s="12">
        <v>29.5</v>
      </c>
      <c r="K593" s="12">
        <v>18.5</v>
      </c>
      <c r="L593" s="12">
        <v>0</v>
      </c>
      <c r="M593" s="12">
        <v>1.92</v>
      </c>
      <c r="N593" s="12">
        <v>1.5165876777251184</v>
      </c>
      <c r="O593" s="12">
        <v>2.68</v>
      </c>
      <c r="P593" s="12">
        <v>0.76712500000000028</v>
      </c>
      <c r="Q593" s="12">
        <v>0.43410907547570199</v>
      </c>
      <c r="R593" s="12">
        <v>92.928792569659421</v>
      </c>
      <c r="S593" t="s">
        <v>634</v>
      </c>
      <c r="T593" s="12" t="s">
        <v>3715</v>
      </c>
      <c r="U593" s="12" t="s">
        <v>3715</v>
      </c>
      <c r="W593" s="12">
        <v>21.61</v>
      </c>
      <c r="X593" s="12">
        <v>25.9</v>
      </c>
      <c r="Y593" s="12" t="s">
        <v>3715</v>
      </c>
      <c r="Z593" s="12" t="s">
        <v>3715</v>
      </c>
      <c r="AA593" s="12" t="s">
        <v>3715</v>
      </c>
      <c r="AB593" s="12" t="s">
        <v>3715</v>
      </c>
      <c r="AC593" s="12" t="s">
        <v>3715</v>
      </c>
      <c r="AD593" s="12" t="s">
        <v>3715</v>
      </c>
      <c r="AE593" s="12" t="s">
        <v>3715</v>
      </c>
      <c r="AF593" s="12" t="s">
        <v>3715</v>
      </c>
      <c r="AG593" s="12" t="s">
        <v>3715</v>
      </c>
      <c r="AH593" s="12" t="s">
        <v>3715</v>
      </c>
    </row>
    <row r="594" spans="1:34" x14ac:dyDescent="0.2">
      <c r="A594" s="12" t="s">
        <v>703</v>
      </c>
      <c r="B594">
        <f>LOOKUP(A594,'TMP2'!$A:$A,'TMP2'!$C:$C)</f>
        <v>14779.58</v>
      </c>
      <c r="C594">
        <f>LOOKUP(A594,'TMP2'!$A:$A,'TMP2'!$D:$D)</f>
        <v>102741.88</v>
      </c>
      <c r="D594">
        <f>MATCH(A594,'TMP2'!A:A,0)</f>
        <v>148</v>
      </c>
      <c r="E594" s="12">
        <v>21.7</v>
      </c>
      <c r="F594" s="12">
        <v>21.9</v>
      </c>
      <c r="G594" s="12" t="s">
        <v>3861</v>
      </c>
      <c r="H594" s="12">
        <v>21.5</v>
      </c>
      <c r="I594" s="12">
        <v>36.9</v>
      </c>
      <c r="J594" s="12">
        <v>23.8</v>
      </c>
      <c r="K594" s="12">
        <v>13.099999999999998</v>
      </c>
      <c r="L594" s="12">
        <v>0</v>
      </c>
      <c r="M594" s="12">
        <v>1.88</v>
      </c>
      <c r="N594" s="12">
        <v>1.5473251028806583</v>
      </c>
      <c r="O594" s="12">
        <v>2.68</v>
      </c>
      <c r="P594" s="12">
        <v>0.73202127659574479</v>
      </c>
      <c r="Q594" s="12">
        <v>0.42263988698482902</v>
      </c>
      <c r="R594" s="12">
        <v>78.713559075715736</v>
      </c>
      <c r="S594" t="s">
        <v>634</v>
      </c>
      <c r="T594" s="12" t="s">
        <v>3715</v>
      </c>
      <c r="U594" s="12" t="s">
        <v>3715</v>
      </c>
      <c r="W594" s="12">
        <v>64.650000000000006</v>
      </c>
      <c r="X594" s="12">
        <v>22</v>
      </c>
      <c r="Y594" s="12" t="s">
        <v>3715</v>
      </c>
      <c r="Z594" s="12" t="s">
        <v>3715</v>
      </c>
      <c r="AA594" s="12" t="s">
        <v>3715</v>
      </c>
      <c r="AB594" s="12" t="s">
        <v>3715</v>
      </c>
      <c r="AC594" s="12" t="s">
        <v>3715</v>
      </c>
      <c r="AD594" s="12" t="s">
        <v>3715</v>
      </c>
      <c r="AE594" s="12" t="s">
        <v>3715</v>
      </c>
      <c r="AF594" s="12" t="s">
        <v>3715</v>
      </c>
      <c r="AG594" s="12" t="s">
        <v>3715</v>
      </c>
      <c r="AH594" s="12" t="s">
        <v>3715</v>
      </c>
    </row>
    <row r="595" spans="1:34" x14ac:dyDescent="0.2">
      <c r="A595" s="12" t="s">
        <v>705</v>
      </c>
      <c r="B595">
        <f>LOOKUP(A595,'TMP2'!$A:$A,'TMP2'!$C:$C)</f>
        <v>14748</v>
      </c>
      <c r="C595">
        <f>LOOKUP(A595,'TMP2'!$A:$A,'TMP2'!$D:$D)</f>
        <v>102723.55</v>
      </c>
      <c r="D595">
        <f>MATCH(A595,'TMP2'!A:A,0)</f>
        <v>150</v>
      </c>
      <c r="E595" s="12">
        <v>20.2</v>
      </c>
      <c r="F595" s="12">
        <v>20.399999999999999</v>
      </c>
      <c r="G595" s="12" t="s">
        <v>3861</v>
      </c>
      <c r="H595" s="12">
        <v>24.5</v>
      </c>
      <c r="I595" s="12">
        <v>47.4</v>
      </c>
      <c r="J595" s="12">
        <v>29.6</v>
      </c>
      <c r="K595" s="12">
        <v>17.799999999999997</v>
      </c>
      <c r="L595" s="12">
        <v>0</v>
      </c>
      <c r="M595" s="12">
        <v>1.85</v>
      </c>
      <c r="N595" s="12">
        <v>1.4859437751004017</v>
      </c>
      <c r="O595" s="12">
        <v>2.68</v>
      </c>
      <c r="P595" s="12">
        <v>0.80356756756756775</v>
      </c>
      <c r="Q595" s="12">
        <v>0.44554336749985002</v>
      </c>
      <c r="R595" s="12">
        <v>81.710614825776929</v>
      </c>
      <c r="S595" t="s">
        <v>634</v>
      </c>
      <c r="T595" s="12">
        <v>0.45900000000000002</v>
      </c>
      <c r="U595" s="12">
        <v>3.9329999999999998</v>
      </c>
      <c r="W595" s="12" t="s">
        <v>3715</v>
      </c>
      <c r="X595" s="12" t="s">
        <v>3715</v>
      </c>
      <c r="Y595" s="12" t="s">
        <v>3715</v>
      </c>
      <c r="Z595" s="12" t="s">
        <v>3715</v>
      </c>
      <c r="AA595" s="12" t="s">
        <v>3715</v>
      </c>
      <c r="AB595" s="12" t="s">
        <v>3715</v>
      </c>
      <c r="AC595" s="12" t="s">
        <v>3715</v>
      </c>
      <c r="AD595" s="12" t="s">
        <v>3715</v>
      </c>
      <c r="AE595" s="12" t="s">
        <v>3715</v>
      </c>
      <c r="AF595" s="12" t="s">
        <v>3715</v>
      </c>
      <c r="AG595" s="12" t="s">
        <v>3715</v>
      </c>
      <c r="AH595" s="12" t="s">
        <v>3715</v>
      </c>
    </row>
    <row r="596" spans="1:34" x14ac:dyDescent="0.2">
      <c r="A596" s="12" t="s">
        <v>707</v>
      </c>
      <c r="B596">
        <f>LOOKUP(A596,'TMP2'!$A:$A,'TMP2'!$C:$C)</f>
        <v>14748.26</v>
      </c>
      <c r="C596">
        <f>LOOKUP(A596,'TMP2'!$A:$A,'TMP2'!$D:$D)</f>
        <v>102780.87</v>
      </c>
      <c r="D596">
        <f>MATCH(A596,'TMP2'!A:A,0)</f>
        <v>152</v>
      </c>
      <c r="E596" s="12">
        <v>19.600000000000001</v>
      </c>
      <c r="F596" s="12">
        <v>19.8</v>
      </c>
      <c r="G596" s="12" t="s">
        <v>3861</v>
      </c>
      <c r="H596" s="12">
        <v>24.1</v>
      </c>
      <c r="I596" s="12">
        <v>46.5</v>
      </c>
      <c r="J596" s="12">
        <v>28.9</v>
      </c>
      <c r="K596" s="12">
        <v>17.600000000000001</v>
      </c>
      <c r="L596" s="12">
        <v>0</v>
      </c>
      <c r="M596" s="12">
        <v>1.79</v>
      </c>
      <c r="N596" s="12">
        <v>1.4423851732473811</v>
      </c>
      <c r="O596" s="12">
        <v>2.68</v>
      </c>
      <c r="P596" s="12">
        <v>0.85803351955307283</v>
      </c>
      <c r="Q596" s="12">
        <v>0.46179657714650002</v>
      </c>
      <c r="R596" s="12">
        <v>75.274448524624304</v>
      </c>
      <c r="S596" t="s">
        <v>634</v>
      </c>
      <c r="T596" s="12">
        <v>0.54800000000000004</v>
      </c>
      <c r="U596" s="12">
        <v>3.3929999999999998</v>
      </c>
      <c r="W596" s="12" t="s">
        <v>3715</v>
      </c>
      <c r="X596" s="12" t="s">
        <v>3715</v>
      </c>
      <c r="Y596" s="12" t="s">
        <v>3715</v>
      </c>
      <c r="Z596" s="12" t="s">
        <v>3715</v>
      </c>
      <c r="AA596" s="12" t="s">
        <v>3715</v>
      </c>
      <c r="AB596" s="12" t="s">
        <v>3715</v>
      </c>
      <c r="AC596" s="12" t="s">
        <v>3715</v>
      </c>
      <c r="AD596" s="12" t="s">
        <v>3715</v>
      </c>
      <c r="AE596" s="12" t="s">
        <v>3715</v>
      </c>
      <c r="AF596" s="12" t="s">
        <v>3715</v>
      </c>
      <c r="AG596" s="12" t="s">
        <v>3715</v>
      </c>
      <c r="AH596" s="12" t="s">
        <v>3715</v>
      </c>
    </row>
    <row r="597" spans="1:34" x14ac:dyDescent="0.2">
      <c r="A597" s="12" t="s">
        <v>709</v>
      </c>
      <c r="B597">
        <f>LOOKUP(A597,'TMP2'!$A:$A,'TMP2'!$C:$C)</f>
        <v>14719.55</v>
      </c>
      <c r="C597">
        <f>LOOKUP(A597,'TMP2'!$A:$A,'TMP2'!$D:$D)</f>
        <v>102767.07</v>
      </c>
      <c r="D597">
        <f>MATCH(A597,'TMP2'!A:A,0)</f>
        <v>154</v>
      </c>
      <c r="E597" s="12">
        <v>19.399999999999999</v>
      </c>
      <c r="F597" s="12">
        <v>19.600000000000001</v>
      </c>
      <c r="G597" s="12" t="s">
        <v>3861</v>
      </c>
      <c r="H597" s="12">
        <v>33.1</v>
      </c>
      <c r="I597" s="12">
        <v>45.9</v>
      </c>
      <c r="J597" s="12">
        <v>28.4</v>
      </c>
      <c r="K597" s="12">
        <v>17.5</v>
      </c>
      <c r="L597" s="12">
        <v>0.26857142857142874</v>
      </c>
      <c r="M597" s="12">
        <v>1.87</v>
      </c>
      <c r="N597" s="12">
        <v>1.4049586776859506</v>
      </c>
      <c r="O597" s="12">
        <v>2.68</v>
      </c>
      <c r="P597" s="12">
        <v>0.90752941176470592</v>
      </c>
      <c r="Q597" s="12">
        <v>0.47576168743061598</v>
      </c>
      <c r="R597" s="12">
        <v>97.746694322011933</v>
      </c>
      <c r="S597" t="s">
        <v>634</v>
      </c>
      <c r="T597" s="12" t="s">
        <v>3715</v>
      </c>
      <c r="U597" s="12" t="s">
        <v>3715</v>
      </c>
      <c r="W597" s="12">
        <v>14.32</v>
      </c>
      <c r="X597" s="12">
        <v>30.3</v>
      </c>
      <c r="Y597" s="12" t="s">
        <v>3715</v>
      </c>
      <c r="Z597" s="12" t="s">
        <v>3715</v>
      </c>
      <c r="AA597" s="12" t="s">
        <v>3715</v>
      </c>
      <c r="AB597" s="12" t="s">
        <v>3715</v>
      </c>
      <c r="AC597" s="12" t="s">
        <v>3715</v>
      </c>
      <c r="AD597" s="12" t="s">
        <v>3715</v>
      </c>
      <c r="AE597" s="12" t="s">
        <v>3715</v>
      </c>
      <c r="AF597" s="12" t="s">
        <v>3715</v>
      </c>
      <c r="AG597" s="12" t="s">
        <v>3715</v>
      </c>
      <c r="AH597" s="12" t="s">
        <v>3715</v>
      </c>
    </row>
    <row r="598" spans="1:34" x14ac:dyDescent="0.2">
      <c r="A598" s="12" t="s">
        <v>712</v>
      </c>
      <c r="B598">
        <f>LOOKUP(A598,'TMP2'!$A:$A,'TMP2'!$C:$C)</f>
        <v>14697.25</v>
      </c>
      <c r="C598">
        <f>LOOKUP(A598,'TMP2'!$A:$A,'TMP2'!$D:$D)</f>
        <v>102784.76</v>
      </c>
      <c r="D598">
        <f>MATCH(A598,'TMP2'!A:A,0)</f>
        <v>157</v>
      </c>
      <c r="E598" s="12">
        <v>19.600000000000001</v>
      </c>
      <c r="F598" s="12">
        <v>19.8</v>
      </c>
      <c r="G598" s="12" t="s">
        <v>3861</v>
      </c>
      <c r="H598" s="12">
        <v>34</v>
      </c>
      <c r="I598" s="12">
        <v>53.2</v>
      </c>
      <c r="J598" s="12">
        <v>33.4</v>
      </c>
      <c r="K598" s="12">
        <v>19.800000000000004</v>
      </c>
      <c r="L598" s="12">
        <v>3.030303030303037E-2</v>
      </c>
      <c r="M598" s="12">
        <v>1.88</v>
      </c>
      <c r="N598" s="12">
        <v>1.4029850746268655</v>
      </c>
      <c r="O598" s="12">
        <v>2.68</v>
      </c>
      <c r="P598" s="12">
        <v>0.91021276595744727</v>
      </c>
      <c r="Q598" s="12">
        <v>0.47649810648251301</v>
      </c>
      <c r="R598" s="12">
        <v>100</v>
      </c>
      <c r="S598" t="s">
        <v>634</v>
      </c>
      <c r="T598" s="12">
        <v>0.28899999999999998</v>
      </c>
      <c r="U598" s="12">
        <v>6.6340000000000003</v>
      </c>
      <c r="W598" s="12" t="s">
        <v>3715</v>
      </c>
      <c r="X598" s="12" t="s">
        <v>3715</v>
      </c>
      <c r="Y598" s="12" t="s">
        <v>3715</v>
      </c>
      <c r="Z598" s="12" t="s">
        <v>3715</v>
      </c>
      <c r="AA598" s="12" t="s">
        <v>3715</v>
      </c>
      <c r="AB598" s="12" t="s">
        <v>3715</v>
      </c>
      <c r="AC598" s="12" t="s">
        <v>3715</v>
      </c>
      <c r="AD598" s="12" t="s">
        <v>3715</v>
      </c>
      <c r="AE598" s="12" t="s">
        <v>3715</v>
      </c>
      <c r="AF598" s="12" t="s">
        <v>3715</v>
      </c>
      <c r="AG598" s="12" t="s">
        <v>3715</v>
      </c>
      <c r="AH598" s="12" t="s">
        <v>3715</v>
      </c>
    </row>
    <row r="599" spans="1:34" x14ac:dyDescent="0.2">
      <c r="A599" s="12" t="s">
        <v>713</v>
      </c>
      <c r="B599">
        <f>LOOKUP(A599,'TMP2'!$A:$A,'TMP2'!$C:$C)</f>
        <v>14672</v>
      </c>
      <c r="C599">
        <f>LOOKUP(A599,'TMP2'!$A:$A,'TMP2'!$D:$D)</f>
        <v>102764.56</v>
      </c>
      <c r="D599">
        <f>MATCH(A599,'TMP2'!A:A,0)</f>
        <v>158</v>
      </c>
      <c r="E599" s="12">
        <v>21.2</v>
      </c>
      <c r="F599" s="12">
        <v>21.4</v>
      </c>
      <c r="G599" s="12" t="s">
        <v>3861</v>
      </c>
      <c r="H599" s="12">
        <v>28.8</v>
      </c>
      <c r="I599" s="12">
        <v>46.1</v>
      </c>
      <c r="J599" s="12">
        <v>28.5</v>
      </c>
      <c r="K599" s="12">
        <v>17.600000000000001</v>
      </c>
      <c r="L599" s="12">
        <v>1.7045454545454586E-2</v>
      </c>
      <c r="M599" s="12">
        <v>1.82</v>
      </c>
      <c r="N599" s="12">
        <v>1.4130434782608696</v>
      </c>
      <c r="O599" s="12">
        <v>2.68</v>
      </c>
      <c r="P599" s="12">
        <v>0.89661538461538459</v>
      </c>
      <c r="Q599" s="12">
        <v>0.47274497079818301</v>
      </c>
      <c r="R599" s="12">
        <v>86.083733699382307</v>
      </c>
      <c r="S599" t="s">
        <v>634</v>
      </c>
      <c r="T599" s="12" t="s">
        <v>3715</v>
      </c>
      <c r="U599" s="12" t="s">
        <v>3715</v>
      </c>
      <c r="W599" s="12">
        <v>47.27</v>
      </c>
      <c r="X599" s="12">
        <v>19.899999999999999</v>
      </c>
      <c r="Y599" s="12" t="s">
        <v>3715</v>
      </c>
      <c r="Z599" s="12" t="s">
        <v>3715</v>
      </c>
      <c r="AA599" s="12" t="s">
        <v>3715</v>
      </c>
      <c r="AB599" s="12" t="s">
        <v>3715</v>
      </c>
      <c r="AC599" s="12" t="s">
        <v>3715</v>
      </c>
      <c r="AD599" s="12" t="s">
        <v>3715</v>
      </c>
      <c r="AE599" s="12" t="s">
        <v>3715</v>
      </c>
      <c r="AF599" s="12" t="s">
        <v>3715</v>
      </c>
      <c r="AG599" s="12" t="s">
        <v>3715</v>
      </c>
      <c r="AH599" s="12" t="s">
        <v>3715</v>
      </c>
    </row>
    <row r="600" spans="1:34" x14ac:dyDescent="0.2">
      <c r="A600" s="12" t="s">
        <v>716</v>
      </c>
      <c r="B600">
        <f>LOOKUP(A600,'TMP2'!$A:$A,'TMP2'!$C:$C)</f>
        <v>14637.34</v>
      </c>
      <c r="C600">
        <f>LOOKUP(A600,'TMP2'!$A:$A,'TMP2'!$D:$D)</f>
        <v>102798.95</v>
      </c>
      <c r="D600">
        <f>MATCH(A600,'TMP2'!A:A,0)</f>
        <v>161</v>
      </c>
      <c r="E600" s="12">
        <v>20.5</v>
      </c>
      <c r="F600" s="12">
        <v>20.7</v>
      </c>
      <c r="G600" s="12" t="s">
        <v>3861</v>
      </c>
      <c r="H600" s="12">
        <v>30.6</v>
      </c>
      <c r="I600" s="12">
        <v>43.8</v>
      </c>
      <c r="J600" s="12">
        <v>27.7</v>
      </c>
      <c r="K600" s="12">
        <v>16.099999999999998</v>
      </c>
      <c r="L600" s="12">
        <v>0.18012422360248462</v>
      </c>
      <c r="M600" s="12">
        <v>1.71</v>
      </c>
      <c r="N600" s="12">
        <v>1.3093415007656968</v>
      </c>
      <c r="O600" s="12">
        <v>2.67</v>
      </c>
      <c r="P600" s="12">
        <v>1.0391929824561403</v>
      </c>
      <c r="Q600" s="12">
        <v>0.50960992480685496</v>
      </c>
      <c r="R600" s="12">
        <v>78.620623290677656</v>
      </c>
      <c r="S600" t="s">
        <v>634</v>
      </c>
      <c r="T600" s="12">
        <v>0.61599999999999999</v>
      </c>
      <c r="U600" s="12">
        <v>3.3119999999999998</v>
      </c>
      <c r="W600" s="12" t="s">
        <v>3715</v>
      </c>
      <c r="X600" s="12" t="s">
        <v>3715</v>
      </c>
      <c r="Y600" s="12" t="s">
        <v>3715</v>
      </c>
      <c r="Z600" s="12" t="s">
        <v>3715</v>
      </c>
      <c r="AA600" s="12" t="s">
        <v>3715</v>
      </c>
      <c r="AB600" s="12" t="s">
        <v>3715</v>
      </c>
      <c r="AC600" s="12" t="s">
        <v>3715</v>
      </c>
      <c r="AD600" s="12" t="s">
        <v>3715</v>
      </c>
      <c r="AE600" s="12" t="s">
        <v>3715</v>
      </c>
      <c r="AF600" s="12" t="s">
        <v>3715</v>
      </c>
      <c r="AG600" s="12" t="s">
        <v>3715</v>
      </c>
      <c r="AH600" s="12" t="s">
        <v>3715</v>
      </c>
    </row>
    <row r="601" spans="1:34" x14ac:dyDescent="0.2">
      <c r="A601" s="12" t="s">
        <v>718</v>
      </c>
      <c r="B601">
        <f>LOOKUP(A601,'TMP2'!$A:$A,'TMP2'!$C:$C)</f>
        <v>14576.98</v>
      </c>
      <c r="C601">
        <f>LOOKUP(A601,'TMP2'!$A:$A,'TMP2'!$D:$D)</f>
        <v>102795.35</v>
      </c>
      <c r="D601">
        <f>MATCH(A601,'TMP2'!A:A,0)</f>
        <v>163</v>
      </c>
      <c r="E601" s="12">
        <v>20.5</v>
      </c>
      <c r="F601" s="12">
        <v>20.7</v>
      </c>
      <c r="G601" s="12" t="s">
        <v>3861</v>
      </c>
      <c r="H601" s="12">
        <v>18.5</v>
      </c>
      <c r="I601" s="12">
        <v>39</v>
      </c>
      <c r="J601" s="12">
        <v>24.5</v>
      </c>
      <c r="K601" s="12">
        <v>14.5</v>
      </c>
      <c r="L601" s="12">
        <v>0</v>
      </c>
      <c r="M601" s="12">
        <v>1.88</v>
      </c>
      <c r="N601" s="12">
        <v>1.5864978902953586</v>
      </c>
      <c r="O601" s="12">
        <v>2.68</v>
      </c>
      <c r="P601" s="12">
        <v>0.68925531914893634</v>
      </c>
      <c r="Q601" s="12">
        <v>0.40802317526292597</v>
      </c>
      <c r="R601" s="12">
        <v>71.932705664454375</v>
      </c>
      <c r="S601" t="s">
        <v>634</v>
      </c>
      <c r="T601" s="12">
        <v>0.307</v>
      </c>
      <c r="U601" s="12">
        <v>5.5049999999999999</v>
      </c>
      <c r="W601" s="12" t="s">
        <v>3715</v>
      </c>
      <c r="X601" s="12" t="s">
        <v>3715</v>
      </c>
      <c r="Y601" s="12" t="s">
        <v>3715</v>
      </c>
      <c r="Z601" s="12" t="s">
        <v>3715</v>
      </c>
      <c r="AA601" s="12" t="s">
        <v>3715</v>
      </c>
      <c r="AB601" s="12" t="s">
        <v>3715</v>
      </c>
      <c r="AC601" s="12" t="s">
        <v>3715</v>
      </c>
      <c r="AD601" s="12" t="s">
        <v>3715</v>
      </c>
      <c r="AE601" s="12" t="s">
        <v>3715</v>
      </c>
      <c r="AF601" s="12" t="s">
        <v>3715</v>
      </c>
      <c r="AG601" s="12" t="s">
        <v>3715</v>
      </c>
      <c r="AH601" s="12" t="s">
        <v>3715</v>
      </c>
    </row>
    <row r="602" spans="1:34" x14ac:dyDescent="0.2">
      <c r="A602" s="12" t="s">
        <v>725</v>
      </c>
      <c r="B602">
        <f>LOOKUP(A602,'TMP2'!$A:$A,'TMP2'!$C:$C)</f>
        <v>14468.09</v>
      </c>
      <c r="C602">
        <f>LOOKUP(A602,'TMP2'!$A:$A,'TMP2'!$D:$D)</f>
        <v>102797.5</v>
      </c>
      <c r="D602">
        <f>MATCH(A602,'TMP2'!A:A,0)</f>
        <v>170</v>
      </c>
      <c r="E602" s="12">
        <v>21</v>
      </c>
      <c r="F602" s="12">
        <v>21.2</v>
      </c>
      <c r="G602" s="12" t="s">
        <v>3861</v>
      </c>
      <c r="H602" s="12">
        <v>47</v>
      </c>
      <c r="I602" s="12">
        <v>59.6</v>
      </c>
      <c r="J602" s="12">
        <v>36.299999999999997</v>
      </c>
      <c r="K602" s="12">
        <v>23.300000000000004</v>
      </c>
      <c r="L602" s="12">
        <v>0.45922746781115886</v>
      </c>
      <c r="M602" s="12">
        <v>1.75</v>
      </c>
      <c r="N602" s="12">
        <v>1.1904761904761905</v>
      </c>
      <c r="O602" s="12">
        <v>2.69</v>
      </c>
      <c r="P602" s="12">
        <v>1.2595999999999998</v>
      </c>
      <c r="Q602" s="12">
        <v>0.55744379536201105</v>
      </c>
      <c r="R602" s="12">
        <v>100</v>
      </c>
      <c r="S602" t="s">
        <v>634</v>
      </c>
      <c r="T602" s="12">
        <v>0.53</v>
      </c>
      <c r="U602" s="12">
        <v>4.2880000000000003</v>
      </c>
      <c r="W602" s="12" t="s">
        <v>3715</v>
      </c>
      <c r="X602" s="12" t="s">
        <v>3715</v>
      </c>
      <c r="Y602" s="12" t="s">
        <v>3715</v>
      </c>
      <c r="Z602" s="12" t="s">
        <v>3715</v>
      </c>
      <c r="AA602" s="12" t="s">
        <v>3715</v>
      </c>
      <c r="AB602" s="12" t="s">
        <v>3715</v>
      </c>
      <c r="AC602" s="12" t="s">
        <v>3715</v>
      </c>
      <c r="AD602" s="12" t="s">
        <v>3715</v>
      </c>
      <c r="AE602" s="12" t="s">
        <v>3715</v>
      </c>
      <c r="AF602" s="12" t="s">
        <v>3715</v>
      </c>
      <c r="AG602" s="12" t="s">
        <v>3715</v>
      </c>
      <c r="AH602" s="12" t="s">
        <v>3715</v>
      </c>
    </row>
    <row r="603" spans="1:34" x14ac:dyDescent="0.2">
      <c r="A603" s="12" t="s">
        <v>730</v>
      </c>
      <c r="B603">
        <f>LOOKUP(A603,'TMP2'!$A:$A,'TMP2'!$C:$C)</f>
        <v>14439.2</v>
      </c>
      <c r="C603">
        <f>LOOKUP(A603,'TMP2'!$A:$A,'TMP2'!$D:$D)</f>
        <v>102810.7</v>
      </c>
      <c r="D603">
        <f>MATCH(A603,'TMP2'!A:A,0)</f>
        <v>175</v>
      </c>
      <c r="E603" s="12">
        <v>25</v>
      </c>
      <c r="F603" s="12">
        <v>25.2</v>
      </c>
      <c r="G603" s="12" t="s">
        <v>3861</v>
      </c>
      <c r="H603" s="12">
        <v>20.2</v>
      </c>
      <c r="I603" s="12">
        <v>31.5</v>
      </c>
      <c r="J603" s="12">
        <v>19.3</v>
      </c>
      <c r="K603" s="12">
        <v>12.2</v>
      </c>
      <c r="L603" s="12">
        <v>7.3770491803278576E-2</v>
      </c>
      <c r="M603" s="12">
        <v>2.02</v>
      </c>
      <c r="N603" s="12">
        <v>1.680532445923461</v>
      </c>
      <c r="O603" s="12">
        <v>2.68</v>
      </c>
      <c r="P603" s="12">
        <v>0.59473267326732682</v>
      </c>
      <c r="Q603" s="12">
        <v>0.372935654506171</v>
      </c>
      <c r="R603" s="12">
        <v>91.025770793101145</v>
      </c>
      <c r="S603" t="s">
        <v>634</v>
      </c>
      <c r="T603" s="12">
        <v>0.29499999999999998</v>
      </c>
      <c r="U603" s="12">
        <v>5.4020000000000001</v>
      </c>
      <c r="W603" s="12" t="s">
        <v>3715</v>
      </c>
      <c r="X603" s="12" t="s">
        <v>3715</v>
      </c>
      <c r="Y603" s="12" t="s">
        <v>3715</v>
      </c>
      <c r="Z603" s="12" t="s">
        <v>3715</v>
      </c>
      <c r="AA603" s="12" t="s">
        <v>3715</v>
      </c>
      <c r="AB603" s="12" t="s">
        <v>3715</v>
      </c>
      <c r="AC603" s="12" t="s">
        <v>3715</v>
      </c>
      <c r="AD603" s="12" t="s">
        <v>3715</v>
      </c>
      <c r="AE603" s="12" t="s">
        <v>3715</v>
      </c>
      <c r="AF603" s="12" t="s">
        <v>3715</v>
      </c>
      <c r="AG603" s="12" t="s">
        <v>3715</v>
      </c>
      <c r="AH603" s="12" t="s">
        <v>3715</v>
      </c>
    </row>
    <row r="604" spans="1:34" x14ac:dyDescent="0.2">
      <c r="A604" s="12" t="s">
        <v>733</v>
      </c>
      <c r="B604">
        <f>LOOKUP(A604,'TMP2'!$A:$A,'TMP2'!$C:$C)</f>
        <v>14410.07</v>
      </c>
      <c r="C604">
        <f>LOOKUP(A604,'TMP2'!$A:$A,'TMP2'!$D:$D)</f>
        <v>102773.42</v>
      </c>
      <c r="D604">
        <f>MATCH(A604,'TMP2'!A:A,0)</f>
        <v>178</v>
      </c>
      <c r="E604" s="12">
        <v>25</v>
      </c>
      <c r="F604" s="12">
        <v>25.2</v>
      </c>
      <c r="G604" s="12" t="s">
        <v>3861</v>
      </c>
      <c r="H604" s="12">
        <v>26.9</v>
      </c>
      <c r="I604" s="12">
        <v>47.5</v>
      </c>
      <c r="J604" s="12">
        <v>29.2</v>
      </c>
      <c r="K604" s="12">
        <v>18.3</v>
      </c>
      <c r="L604" s="12">
        <v>0</v>
      </c>
      <c r="M604" s="12">
        <v>1.89</v>
      </c>
      <c r="N604" s="12">
        <v>1.4893617021276595</v>
      </c>
      <c r="O604" s="12">
        <v>2.68</v>
      </c>
      <c r="P604" s="12">
        <v>0.7994285714285716</v>
      </c>
      <c r="Q604" s="12">
        <v>0.44426802159415701</v>
      </c>
      <c r="R604" s="12">
        <v>90.17941386704787</v>
      </c>
      <c r="S604" t="s">
        <v>634</v>
      </c>
      <c r="T604" s="12">
        <v>0.38900000000000001</v>
      </c>
      <c r="U604" s="12">
        <v>4.63</v>
      </c>
      <c r="W604" s="12" t="s">
        <v>3715</v>
      </c>
      <c r="X604" s="12" t="s">
        <v>3715</v>
      </c>
      <c r="Y604" s="12" t="s">
        <v>3715</v>
      </c>
      <c r="Z604" s="12" t="s">
        <v>3715</v>
      </c>
      <c r="AA604" s="12" t="s">
        <v>3715</v>
      </c>
      <c r="AB604" s="12" t="s">
        <v>3715</v>
      </c>
      <c r="AC604" s="12" t="s">
        <v>3715</v>
      </c>
      <c r="AD604" s="12" t="s">
        <v>3715</v>
      </c>
      <c r="AE604" s="12" t="s">
        <v>3715</v>
      </c>
      <c r="AF604" s="12" t="s">
        <v>3715</v>
      </c>
      <c r="AG604" s="12" t="s">
        <v>3715</v>
      </c>
      <c r="AH604" s="12" t="s">
        <v>3715</v>
      </c>
    </row>
    <row r="605" spans="1:34" x14ac:dyDescent="0.2">
      <c r="A605" s="12" t="s">
        <v>1098</v>
      </c>
      <c r="B605">
        <f>LOOKUP(A605,'TMP2'!$A:$A,'TMP2'!$C:$C)</f>
        <v>19160.900000000001</v>
      </c>
      <c r="C605">
        <f>LOOKUP(A605,'TMP2'!$A:$A,'TMP2'!$D:$D)</f>
        <v>98544.15</v>
      </c>
      <c r="D605">
        <f>MATCH(A605,'TMP2'!A:A,0)</f>
        <v>208</v>
      </c>
      <c r="E605" s="12">
        <v>22</v>
      </c>
      <c r="F605" s="12">
        <v>22.2</v>
      </c>
      <c r="G605" s="12" t="s">
        <v>3861</v>
      </c>
      <c r="H605" s="12">
        <v>37.299999999999997</v>
      </c>
      <c r="I605" s="12">
        <v>40.9</v>
      </c>
      <c r="J605" s="12">
        <v>24.6</v>
      </c>
      <c r="K605" s="12">
        <v>16.3</v>
      </c>
      <c r="L605" s="12">
        <v>0.77914110429447825</v>
      </c>
      <c r="M605" s="12">
        <v>1.77</v>
      </c>
      <c r="N605" s="12">
        <v>1.29</v>
      </c>
      <c r="O605" s="12">
        <v>2.67</v>
      </c>
      <c r="P605" s="12">
        <v>1.07</v>
      </c>
      <c r="Q605" s="12">
        <v>0.51690821256038599</v>
      </c>
      <c r="R605" s="12">
        <v>92.98</v>
      </c>
      <c r="S605" t="s">
        <v>1099</v>
      </c>
      <c r="T605" s="12">
        <v>0.46</v>
      </c>
      <c r="U605" s="12">
        <v>4.54</v>
      </c>
      <c r="W605" s="12">
        <v>23.6</v>
      </c>
      <c r="X605" s="12">
        <v>25.9</v>
      </c>
      <c r="Y605" s="12" t="s">
        <v>3715</v>
      </c>
      <c r="Z605" s="12" t="s">
        <v>3715</v>
      </c>
      <c r="AA605" s="12" t="s">
        <v>3715</v>
      </c>
      <c r="AB605" s="12" t="s">
        <v>3715</v>
      </c>
      <c r="AC605" s="12" t="s">
        <v>3715</v>
      </c>
      <c r="AD605" s="12" t="s">
        <v>3715</v>
      </c>
      <c r="AE605" s="12" t="s">
        <v>3715</v>
      </c>
      <c r="AF605" s="12" t="s">
        <v>3715</v>
      </c>
      <c r="AG605" s="12" t="s">
        <v>3715</v>
      </c>
      <c r="AH605" s="12" t="s">
        <v>3715</v>
      </c>
    </row>
    <row r="606" spans="1:34" x14ac:dyDescent="0.2">
      <c r="A606" s="12" t="s">
        <v>1102</v>
      </c>
      <c r="B606">
        <f>LOOKUP(A606,'TMP2'!$A:$A,'TMP2'!$C:$C)</f>
        <v>19115.580000000002</v>
      </c>
      <c r="C606">
        <f>LOOKUP(A606,'TMP2'!$A:$A,'TMP2'!$D:$D)</f>
        <v>98544.26</v>
      </c>
      <c r="D606">
        <f>MATCH(A606,'TMP2'!A:A,0)</f>
        <v>211</v>
      </c>
      <c r="E606" s="12">
        <v>21.7</v>
      </c>
      <c r="F606" s="12">
        <v>21.9</v>
      </c>
      <c r="G606" s="12" t="s">
        <v>3861</v>
      </c>
      <c r="H606" s="12">
        <v>47.4</v>
      </c>
      <c r="I606" s="12">
        <v>49.9</v>
      </c>
      <c r="J606" s="12">
        <v>34.299999999999997</v>
      </c>
      <c r="K606" s="12">
        <v>15.6</v>
      </c>
      <c r="L606" s="12">
        <v>0.83974358974358987</v>
      </c>
      <c r="M606" s="12">
        <v>1.62</v>
      </c>
      <c r="N606" s="12">
        <v>1.1000000000000001</v>
      </c>
      <c r="O606" s="12">
        <v>2.67</v>
      </c>
      <c r="P606" s="12">
        <v>1.43</v>
      </c>
      <c r="Q606" s="12">
        <v>0.58847736625514402</v>
      </c>
      <c r="R606" s="12">
        <v>88.54</v>
      </c>
      <c r="S606" t="s">
        <v>1099</v>
      </c>
      <c r="T606" s="12">
        <v>0.75</v>
      </c>
      <c r="U606" s="12">
        <v>3.23</v>
      </c>
      <c r="W606" s="12">
        <v>25.02</v>
      </c>
      <c r="X606" s="12">
        <v>19.100000000000001</v>
      </c>
      <c r="Y606" s="12" t="s">
        <v>3715</v>
      </c>
      <c r="Z606" s="12" t="s">
        <v>3715</v>
      </c>
      <c r="AA606" s="12" t="s">
        <v>3715</v>
      </c>
      <c r="AB606" s="12" t="s">
        <v>3715</v>
      </c>
      <c r="AC606" s="12" t="s">
        <v>3715</v>
      </c>
      <c r="AD606" s="12" t="s">
        <v>3715</v>
      </c>
      <c r="AE606" s="12" t="s">
        <v>3715</v>
      </c>
      <c r="AF606" s="12" t="s">
        <v>3715</v>
      </c>
      <c r="AG606" s="12" t="s">
        <v>3715</v>
      </c>
      <c r="AH606" s="12" t="s">
        <v>3715</v>
      </c>
    </row>
    <row r="607" spans="1:34" x14ac:dyDescent="0.2">
      <c r="A607" s="12" t="s">
        <v>1103</v>
      </c>
      <c r="B607">
        <f>LOOKUP(A607,'TMP2'!$A:$A,'TMP2'!$C:$C)</f>
        <v>19077.93</v>
      </c>
      <c r="C607">
        <f>LOOKUP(A607,'TMP2'!$A:$A,'TMP2'!$D:$D)</f>
        <v>98403.11</v>
      </c>
      <c r="D607">
        <f>MATCH(A607,'TMP2'!A:A,0)</f>
        <v>212</v>
      </c>
      <c r="E607" s="12">
        <v>20.5</v>
      </c>
      <c r="F607" s="12">
        <v>20.7</v>
      </c>
      <c r="G607" s="12" t="s">
        <v>3861</v>
      </c>
      <c r="H607" s="12">
        <v>18.100000000000001</v>
      </c>
      <c r="I607" s="12">
        <v>29.5</v>
      </c>
      <c r="J607" s="12">
        <v>17.2</v>
      </c>
      <c r="K607" s="12">
        <v>12.3</v>
      </c>
      <c r="L607" s="12">
        <v>7.3170731707317249E-2</v>
      </c>
      <c r="M607" s="12">
        <v>2</v>
      </c>
      <c r="N607" s="12">
        <v>1.69</v>
      </c>
      <c r="O607" s="12">
        <v>2.67</v>
      </c>
      <c r="P607" s="12">
        <v>0.57999999999999996</v>
      </c>
      <c r="Q607" s="12">
        <v>0.367088607594937</v>
      </c>
      <c r="R607" s="12">
        <v>83.81</v>
      </c>
      <c r="S607" t="s">
        <v>1099</v>
      </c>
      <c r="T607" s="12">
        <v>0.28000000000000003</v>
      </c>
      <c r="U607" s="12">
        <v>5.73</v>
      </c>
      <c r="W607" s="12">
        <v>18.100000000000001</v>
      </c>
      <c r="X607" s="12">
        <v>28.8</v>
      </c>
      <c r="Y607" s="12" t="s">
        <v>3715</v>
      </c>
      <c r="Z607" s="12" t="s">
        <v>3715</v>
      </c>
      <c r="AA607" s="12" t="s">
        <v>3715</v>
      </c>
      <c r="AB607" s="12" t="s">
        <v>3715</v>
      </c>
      <c r="AC607" s="12" t="s">
        <v>3715</v>
      </c>
      <c r="AD607" s="12" t="s">
        <v>3715</v>
      </c>
      <c r="AE607" s="12" t="s">
        <v>3715</v>
      </c>
      <c r="AF607" s="12" t="s">
        <v>3715</v>
      </c>
      <c r="AG607" s="12" t="s">
        <v>3715</v>
      </c>
      <c r="AH607" s="12" t="s">
        <v>3715</v>
      </c>
    </row>
    <row r="608" spans="1:34" x14ac:dyDescent="0.2">
      <c r="A608" s="12" t="s">
        <v>1104</v>
      </c>
      <c r="B608">
        <f>LOOKUP(A608,'TMP2'!$A:$A,'TMP2'!$C:$C)</f>
        <v>19077.63</v>
      </c>
      <c r="C608">
        <f>LOOKUP(A608,'TMP2'!$A:$A,'TMP2'!$D:$D)</f>
        <v>98472.09</v>
      </c>
      <c r="D608">
        <f>MATCH(A608,'TMP2'!A:A,0)</f>
        <v>213</v>
      </c>
      <c r="E608" s="12">
        <v>23</v>
      </c>
      <c r="F608" s="12">
        <v>23.2</v>
      </c>
      <c r="G608" s="12" t="s">
        <v>3861</v>
      </c>
      <c r="H608" s="12">
        <v>32.799999999999997</v>
      </c>
      <c r="I608" s="12">
        <v>36.4</v>
      </c>
      <c r="J608" s="12">
        <v>22.9</v>
      </c>
      <c r="K608" s="12">
        <v>13.5</v>
      </c>
      <c r="L608" s="12">
        <v>0.73333333333333328</v>
      </c>
      <c r="M608" s="12">
        <v>1.87</v>
      </c>
      <c r="N608" s="12">
        <v>1.41</v>
      </c>
      <c r="O608" s="12">
        <v>2.67</v>
      </c>
      <c r="P608" s="12">
        <v>0.9</v>
      </c>
      <c r="Q608" s="12">
        <v>0.47368421052631599</v>
      </c>
      <c r="R608" s="12">
        <v>97.73</v>
      </c>
      <c r="S608" t="s">
        <v>1099</v>
      </c>
      <c r="T608" s="12">
        <v>0.48</v>
      </c>
      <c r="U608" s="12">
        <v>3.93</v>
      </c>
      <c r="W608" s="12">
        <v>17.989999999999998</v>
      </c>
      <c r="X608" s="12">
        <v>19</v>
      </c>
      <c r="Y608" s="12" t="s">
        <v>3715</v>
      </c>
      <c r="Z608" s="12" t="s">
        <v>3715</v>
      </c>
      <c r="AA608" s="12" t="s">
        <v>3715</v>
      </c>
      <c r="AB608" s="12" t="s">
        <v>3715</v>
      </c>
      <c r="AC608" s="12" t="s">
        <v>3715</v>
      </c>
      <c r="AD608" s="12" t="s">
        <v>3715</v>
      </c>
      <c r="AE608" s="12" t="s">
        <v>3715</v>
      </c>
      <c r="AF608" s="12" t="s">
        <v>3715</v>
      </c>
      <c r="AG608" s="12" t="s">
        <v>3715</v>
      </c>
      <c r="AH608" s="12" t="s">
        <v>3715</v>
      </c>
    </row>
    <row r="609" spans="1:34" x14ac:dyDescent="0.2">
      <c r="A609" s="12" t="s">
        <v>1105</v>
      </c>
      <c r="B609">
        <f>LOOKUP(A609,'TMP2'!$A:$A,'TMP2'!$C:$C)</f>
        <v>19080.97</v>
      </c>
      <c r="C609">
        <f>LOOKUP(A609,'TMP2'!$A:$A,'TMP2'!$D:$D)</f>
        <v>98540.41</v>
      </c>
      <c r="D609">
        <f>MATCH(A609,'TMP2'!A:A,0)</f>
        <v>214</v>
      </c>
      <c r="E609" s="12">
        <v>23.8</v>
      </c>
      <c r="F609" s="12">
        <v>24</v>
      </c>
      <c r="G609" s="12" t="s">
        <v>3861</v>
      </c>
      <c r="H609" s="12">
        <v>22.2</v>
      </c>
      <c r="I609" s="12">
        <v>28.8</v>
      </c>
      <c r="J609" s="12">
        <v>17.2</v>
      </c>
      <c r="K609" s="12">
        <v>11.6</v>
      </c>
      <c r="L609" s="12">
        <v>0.43103448275862072</v>
      </c>
      <c r="M609" s="12">
        <v>1.82</v>
      </c>
      <c r="N609" s="12">
        <v>1.49</v>
      </c>
      <c r="O609" s="12">
        <v>2.66</v>
      </c>
      <c r="P609" s="12">
        <v>0.79</v>
      </c>
      <c r="Q609" s="12">
        <v>0.44134078212290501</v>
      </c>
      <c r="R609" s="12">
        <v>75.13</v>
      </c>
      <c r="S609" t="s">
        <v>1099</v>
      </c>
      <c r="T609" s="12">
        <v>0.26</v>
      </c>
      <c r="U609" s="12">
        <v>6.95</v>
      </c>
      <c r="W609" s="12">
        <v>34.93</v>
      </c>
      <c r="X609" s="12">
        <v>23.9</v>
      </c>
      <c r="Y609" s="12" t="s">
        <v>3715</v>
      </c>
      <c r="Z609" s="12" t="s">
        <v>3715</v>
      </c>
      <c r="AA609" s="12" t="s">
        <v>3715</v>
      </c>
      <c r="AB609" s="12" t="s">
        <v>3715</v>
      </c>
      <c r="AC609" s="12" t="s">
        <v>3715</v>
      </c>
      <c r="AD609" s="12" t="s">
        <v>3715</v>
      </c>
      <c r="AE609" s="12" t="s">
        <v>3715</v>
      </c>
      <c r="AF609" s="12" t="s">
        <v>3715</v>
      </c>
      <c r="AG609" s="12" t="s">
        <v>3715</v>
      </c>
      <c r="AH609" s="12" t="s">
        <v>3715</v>
      </c>
    </row>
    <row r="610" spans="1:34" x14ac:dyDescent="0.2">
      <c r="A610" s="12" t="s">
        <v>2131</v>
      </c>
      <c r="B610">
        <f>LOOKUP(A610,'TMP2'!$A:$A,'TMP2'!$C:$C)</f>
        <v>18592.387999999999</v>
      </c>
      <c r="C610">
        <f>LOOKUP(A610,'TMP2'!$A:$A,'TMP2'!$D:$D)</f>
        <v>98266.084000000003</v>
      </c>
      <c r="D610">
        <f>MATCH(A610,'TMP2'!A:A,0)</f>
        <v>348</v>
      </c>
      <c r="E610" s="12">
        <v>18</v>
      </c>
      <c r="F610" s="12">
        <v>18.2</v>
      </c>
      <c r="G610" s="12" t="s">
        <v>3861</v>
      </c>
      <c r="H610" s="12">
        <v>31.8</v>
      </c>
      <c r="I610" s="12">
        <v>42.1</v>
      </c>
      <c r="J610" s="12">
        <v>26.6</v>
      </c>
      <c r="K610" s="12">
        <v>15.5</v>
      </c>
      <c r="L610" s="12">
        <v>0.3354838709677419</v>
      </c>
      <c r="M610" s="12">
        <v>1.84</v>
      </c>
      <c r="N610" s="12">
        <v>1.39605462822458</v>
      </c>
      <c r="O610" s="12">
        <v>2.68</v>
      </c>
      <c r="P610" s="12">
        <v>0.91969565217391303</v>
      </c>
      <c r="Q610" s="12">
        <v>0.479084093946051</v>
      </c>
      <c r="R610" s="12">
        <v>92.665437526592001</v>
      </c>
      <c r="S610" t="s">
        <v>895</v>
      </c>
      <c r="T610" s="12">
        <v>0.49099999999999999</v>
      </c>
      <c r="U610" s="12">
        <v>3.9089999999999998</v>
      </c>
      <c r="W610" s="12" t="s">
        <v>3715</v>
      </c>
      <c r="X610" s="12" t="s">
        <v>3715</v>
      </c>
      <c r="Y610" s="12" t="s">
        <v>3715</v>
      </c>
      <c r="Z610" s="12" t="s">
        <v>3715</v>
      </c>
      <c r="AA610" s="12" t="s">
        <v>3715</v>
      </c>
      <c r="AB610" s="12" t="s">
        <v>3715</v>
      </c>
      <c r="AC610" s="12" t="s">
        <v>3715</v>
      </c>
      <c r="AD610" s="12" t="s">
        <v>3715</v>
      </c>
      <c r="AE610" s="12" t="s">
        <v>3715</v>
      </c>
      <c r="AF610" s="12" t="s">
        <v>3715</v>
      </c>
      <c r="AG610" s="12" t="s">
        <v>3715</v>
      </c>
      <c r="AH610" s="12" t="s">
        <v>3715</v>
      </c>
    </row>
    <row r="611" spans="1:34" x14ac:dyDescent="0.2">
      <c r="A611" s="12" t="s">
        <v>2144</v>
      </c>
      <c r="B611">
        <f>LOOKUP(A611,'TMP2'!$A:$A,'TMP2'!$C:$C)</f>
        <v>18573.510999999999</v>
      </c>
      <c r="C611">
        <f>LOOKUP(A611,'TMP2'!$A:$A,'TMP2'!$D:$D)</f>
        <v>98390.831000000006</v>
      </c>
      <c r="D611">
        <f>MATCH(A611,'TMP2'!A:A,0)</f>
        <v>361</v>
      </c>
      <c r="E611" s="12">
        <v>15.9</v>
      </c>
      <c r="F611" s="12">
        <v>16.100000000000001</v>
      </c>
      <c r="G611" s="12" t="s">
        <v>3861</v>
      </c>
      <c r="H611" s="12">
        <v>29.6</v>
      </c>
      <c r="I611" s="12">
        <v>43.6</v>
      </c>
      <c r="J611" s="12">
        <v>27.5</v>
      </c>
      <c r="K611" s="12">
        <v>16.100000000000001</v>
      </c>
      <c r="L611" s="12">
        <v>0.13043478260869573</v>
      </c>
      <c r="M611" s="12">
        <v>1.88</v>
      </c>
      <c r="N611" s="12">
        <v>1.45061728395062</v>
      </c>
      <c r="O611" s="12">
        <v>2.68</v>
      </c>
      <c r="P611" s="12">
        <v>0.84748936170212796</v>
      </c>
      <c r="Q611" s="12">
        <v>0.45872489404827699</v>
      </c>
      <c r="R611" s="12">
        <v>93.603534846354705</v>
      </c>
      <c r="S611" t="s">
        <v>895</v>
      </c>
      <c r="T611" s="12">
        <v>0.34200000000000003</v>
      </c>
      <c r="U611" s="12">
        <v>5.3959999999999999</v>
      </c>
      <c r="W611" s="12" t="s">
        <v>3715</v>
      </c>
      <c r="X611" s="12" t="s">
        <v>3715</v>
      </c>
      <c r="Y611" s="12" t="s">
        <v>3715</v>
      </c>
      <c r="Z611" s="12" t="s">
        <v>3715</v>
      </c>
      <c r="AA611" s="12" t="s">
        <v>3715</v>
      </c>
      <c r="AB611" s="12" t="s">
        <v>3715</v>
      </c>
      <c r="AC611" s="12" t="s">
        <v>3715</v>
      </c>
      <c r="AD611" s="12" t="s">
        <v>3715</v>
      </c>
      <c r="AE611" s="12" t="s">
        <v>3715</v>
      </c>
      <c r="AF611" s="12" t="s">
        <v>3715</v>
      </c>
      <c r="AG611" s="12" t="s">
        <v>3715</v>
      </c>
      <c r="AH611" s="12" t="s">
        <v>3715</v>
      </c>
    </row>
    <row r="612" spans="1:34" x14ac:dyDescent="0.2">
      <c r="A612" s="12" t="s">
        <v>253</v>
      </c>
      <c r="B612">
        <f>LOOKUP(A612,'TMP2'!$A:$A,'TMP2'!$C:$C)</f>
        <v>17640.841</v>
      </c>
      <c r="C612">
        <f>LOOKUP(A612,'TMP2'!$A:$A,'TMP2'!$D:$D)</f>
        <v>105624.745</v>
      </c>
      <c r="D612">
        <f>MATCH(A612,'TMP2'!A:A,0)</f>
        <v>448</v>
      </c>
      <c r="E612" s="12">
        <v>22.3</v>
      </c>
      <c r="F612" s="12">
        <v>22.7</v>
      </c>
      <c r="G612" s="12" t="s">
        <v>3861</v>
      </c>
      <c r="H612" s="12" t="s">
        <v>3791</v>
      </c>
      <c r="I612" s="12" t="s">
        <v>3792</v>
      </c>
      <c r="J612" s="12" t="s">
        <v>3793</v>
      </c>
      <c r="K612" s="12" t="s">
        <v>3794</v>
      </c>
      <c r="L612" s="12" t="s">
        <v>3795</v>
      </c>
      <c r="M612" s="12" t="s">
        <v>3783</v>
      </c>
      <c r="N612" s="12" t="s">
        <v>3736</v>
      </c>
      <c r="O612" s="12" t="s">
        <v>3726</v>
      </c>
      <c r="P612" s="12" t="s">
        <v>3796</v>
      </c>
      <c r="Q612" s="12">
        <v>0.45800000000000002</v>
      </c>
      <c r="R612" s="12" t="s">
        <v>3797</v>
      </c>
      <c r="S612" t="s">
        <v>1727</v>
      </c>
      <c r="T612" s="12" t="s">
        <v>3798</v>
      </c>
      <c r="U612" s="12" t="s">
        <v>3799</v>
      </c>
      <c r="W612" s="12" t="s">
        <v>3800</v>
      </c>
      <c r="X612" s="12" t="s">
        <v>3801</v>
      </c>
      <c r="Y612" s="12" t="s">
        <v>1231</v>
      </c>
      <c r="Z612" s="12" t="s">
        <v>3802</v>
      </c>
      <c r="AA612" s="12">
        <v>35.206249999999997</v>
      </c>
      <c r="AB612" s="12">
        <v>6.2375000000000007</v>
      </c>
      <c r="AC612" s="12">
        <v>38.625</v>
      </c>
      <c r="AD612" s="12">
        <v>21.824999999999999</v>
      </c>
      <c r="AE612" s="12">
        <v>19.375</v>
      </c>
      <c r="AF612" s="12">
        <v>32.299999999999997</v>
      </c>
      <c r="AG612" s="12" t="s">
        <v>3715</v>
      </c>
      <c r="AH612" s="12" t="s">
        <v>3715</v>
      </c>
    </row>
    <row r="613" spans="1:34" x14ac:dyDescent="0.2">
      <c r="A613" s="12" t="s">
        <v>253</v>
      </c>
      <c r="B613">
        <f>LOOKUP(A613,'TMP2'!$A:$A,'TMP2'!$C:$C)</f>
        <v>17640.841</v>
      </c>
      <c r="C613">
        <f>LOOKUP(A613,'TMP2'!$A:$A,'TMP2'!$D:$D)</f>
        <v>105624.745</v>
      </c>
      <c r="D613">
        <f>MATCH(A613,'TMP2'!A:A,0)</f>
        <v>448</v>
      </c>
      <c r="E613" s="12">
        <v>29.7</v>
      </c>
      <c r="F613" s="12">
        <v>30.1</v>
      </c>
      <c r="G613" s="12" t="s">
        <v>3861</v>
      </c>
      <c r="H613" s="12" t="s">
        <v>3803</v>
      </c>
      <c r="I613" s="12" t="s">
        <v>3804</v>
      </c>
      <c r="J613" s="12" t="s">
        <v>3805</v>
      </c>
      <c r="K613" s="12" t="s">
        <v>3806</v>
      </c>
      <c r="L613" s="12">
        <v>1.6400000000000001E-2</v>
      </c>
      <c r="M613" s="12" t="s">
        <v>3807</v>
      </c>
      <c r="N613" s="12" t="s">
        <v>3808</v>
      </c>
      <c r="O613" s="12" t="s">
        <v>3726</v>
      </c>
      <c r="P613" s="12" t="s">
        <v>3809</v>
      </c>
      <c r="Q613" s="12">
        <v>0.44600000000000001</v>
      </c>
      <c r="R613" s="12" t="s">
        <v>3810</v>
      </c>
      <c r="S613" t="s">
        <v>1727</v>
      </c>
      <c r="T613" s="12" t="s">
        <v>3811</v>
      </c>
      <c r="U613" s="12" t="s">
        <v>3812</v>
      </c>
      <c r="W613" s="12" t="s">
        <v>3806</v>
      </c>
      <c r="X613" s="12" t="s">
        <v>3813</v>
      </c>
      <c r="Y613" s="12" t="s">
        <v>3814</v>
      </c>
      <c r="Z613" s="12" t="s">
        <v>3815</v>
      </c>
      <c r="AA613" s="12">
        <v>33.508333333333333</v>
      </c>
      <c r="AB613" s="12">
        <v>6.45</v>
      </c>
      <c r="AC613" s="12">
        <v>32</v>
      </c>
      <c r="AD613" s="12">
        <v>24.3</v>
      </c>
      <c r="AE613" s="12">
        <v>18.033333333333335</v>
      </c>
      <c r="AF613" s="12">
        <v>34.4</v>
      </c>
      <c r="AG613" s="12" t="s">
        <v>3715</v>
      </c>
      <c r="AH613" s="12" t="s">
        <v>3715</v>
      </c>
    </row>
    <row r="614" spans="1:34" x14ac:dyDescent="0.2">
      <c r="A614" s="12" t="s">
        <v>254</v>
      </c>
      <c r="B614">
        <f>LOOKUP(A614,'TMP2'!$A:$A,'TMP2'!$C:$C)</f>
        <v>17597.537</v>
      </c>
      <c r="C614">
        <f>LOOKUP(A614,'TMP2'!$A:$A,'TMP2'!$D:$D)</f>
        <v>105620.247</v>
      </c>
      <c r="D614">
        <f>MATCH(A614,'TMP2'!A:A,0)</f>
        <v>449</v>
      </c>
      <c r="E614" s="12">
        <v>22.4</v>
      </c>
      <c r="F614" s="12">
        <v>22.8</v>
      </c>
      <c r="G614" s="12" t="s">
        <v>3861</v>
      </c>
      <c r="H614" s="12" t="s">
        <v>3791</v>
      </c>
      <c r="I614" s="12" t="s">
        <v>3792</v>
      </c>
      <c r="J614" s="12" t="s">
        <v>3793</v>
      </c>
      <c r="K614" s="12" t="s">
        <v>3794</v>
      </c>
      <c r="L614" s="12" t="s">
        <v>3795</v>
      </c>
      <c r="M614" s="12" t="s">
        <v>3783</v>
      </c>
      <c r="N614" s="12" t="s">
        <v>3736</v>
      </c>
      <c r="O614" s="12" t="s">
        <v>3726</v>
      </c>
      <c r="P614" s="12" t="s">
        <v>3796</v>
      </c>
      <c r="Q614" s="12">
        <v>0.45800000000000002</v>
      </c>
      <c r="R614" s="12" t="s">
        <v>3797</v>
      </c>
      <c r="S614" t="s">
        <v>1727</v>
      </c>
      <c r="T614" s="12" t="s">
        <v>3798</v>
      </c>
      <c r="U614" s="12" t="s">
        <v>3799</v>
      </c>
      <c r="W614" s="12" t="s">
        <v>3800</v>
      </c>
      <c r="X614" s="12" t="s">
        <v>3801</v>
      </c>
      <c r="Y614" s="12" t="s">
        <v>1231</v>
      </c>
      <c r="Z614" s="12" t="s">
        <v>3802</v>
      </c>
      <c r="AA614" s="12">
        <v>35.206249999999997</v>
      </c>
      <c r="AB614" s="12">
        <v>6.2375000000000007</v>
      </c>
      <c r="AC614" s="12">
        <v>38.625</v>
      </c>
      <c r="AD614" s="12">
        <v>21.824999999999999</v>
      </c>
      <c r="AE614" s="12">
        <v>19.375</v>
      </c>
      <c r="AF614" s="12">
        <v>32.299999999999997</v>
      </c>
      <c r="AG614" s="12" t="s">
        <v>3715</v>
      </c>
      <c r="AH614" s="12" t="s">
        <v>3715</v>
      </c>
    </row>
    <row r="615" spans="1:34" x14ac:dyDescent="0.2">
      <c r="A615" s="12" t="s">
        <v>254</v>
      </c>
      <c r="B615">
        <f>LOOKUP(A615,'TMP2'!$A:$A,'TMP2'!$C:$C)</f>
        <v>17597.537</v>
      </c>
      <c r="C615">
        <f>LOOKUP(A615,'TMP2'!$A:$A,'TMP2'!$D:$D)</f>
        <v>105620.247</v>
      </c>
      <c r="D615">
        <f>MATCH(A615,'TMP2'!A:A,0)</f>
        <v>449</v>
      </c>
      <c r="E615" s="12">
        <v>3</v>
      </c>
      <c r="F615" s="12">
        <v>3.2</v>
      </c>
      <c r="G615" s="12" t="s">
        <v>3861</v>
      </c>
      <c r="H615" s="12" t="s">
        <v>3719</v>
      </c>
      <c r="I615" s="12" t="s">
        <v>3720</v>
      </c>
      <c r="J615" s="12" t="s">
        <v>3721</v>
      </c>
      <c r="K615" s="12" t="s">
        <v>3722</v>
      </c>
      <c r="L615" s="12" t="s">
        <v>3723</v>
      </c>
      <c r="M615" s="12" t="s">
        <v>3724</v>
      </c>
      <c r="N615" s="12" t="s">
        <v>3725</v>
      </c>
      <c r="O615" s="12" t="s">
        <v>3726</v>
      </c>
      <c r="P615" s="12" t="s">
        <v>3727</v>
      </c>
      <c r="Q615" s="12">
        <v>0.47</v>
      </c>
      <c r="R615" s="12" t="s">
        <v>3728</v>
      </c>
      <c r="S615" t="s">
        <v>1727</v>
      </c>
      <c r="T615" s="12" t="s">
        <v>3729</v>
      </c>
      <c r="U615" s="12" t="s">
        <v>3730</v>
      </c>
      <c r="W615" s="12" t="s">
        <v>3731</v>
      </c>
      <c r="X615" s="12" t="s">
        <v>3732</v>
      </c>
      <c r="Y615" s="12" t="s">
        <v>3715</v>
      </c>
      <c r="Z615" s="12" t="s">
        <v>3715</v>
      </c>
      <c r="AA615" s="12" t="s">
        <v>3715</v>
      </c>
      <c r="AB615" s="12" t="s">
        <v>3715</v>
      </c>
      <c r="AC615" s="12" t="s">
        <v>3715</v>
      </c>
      <c r="AD615" s="12" t="s">
        <v>3715</v>
      </c>
      <c r="AE615" s="12" t="s">
        <v>3715</v>
      </c>
      <c r="AF615" s="12" t="s">
        <v>3715</v>
      </c>
      <c r="AG615" s="12" t="s">
        <v>3715</v>
      </c>
      <c r="AH615" s="12" t="s">
        <v>3715</v>
      </c>
    </row>
    <row r="616" spans="1:34" x14ac:dyDescent="0.2">
      <c r="A616" s="12" t="s">
        <v>254</v>
      </c>
      <c r="B616">
        <f>LOOKUP(A616,'TMP2'!$A:$A,'TMP2'!$C:$C)</f>
        <v>17597.537</v>
      </c>
      <c r="C616">
        <f>LOOKUP(A616,'TMP2'!$A:$A,'TMP2'!$D:$D)</f>
        <v>105620.247</v>
      </c>
      <c r="D616">
        <f>MATCH(A616,'TMP2'!A:A,0)</f>
        <v>449</v>
      </c>
      <c r="E616" s="12">
        <v>27.2</v>
      </c>
      <c r="F616" s="12">
        <v>27.6</v>
      </c>
      <c r="G616" s="12" t="s">
        <v>3861</v>
      </c>
      <c r="H616" s="12" t="s">
        <v>3803</v>
      </c>
      <c r="I616" s="12" t="s">
        <v>3804</v>
      </c>
      <c r="J616" s="12" t="s">
        <v>3805</v>
      </c>
      <c r="K616" s="12" t="s">
        <v>3806</v>
      </c>
      <c r="L616" s="12">
        <v>1.6400000000000001E-2</v>
      </c>
      <c r="M616" s="12" t="s">
        <v>3807</v>
      </c>
      <c r="N616" s="12" t="s">
        <v>3808</v>
      </c>
      <c r="O616" s="12" t="s">
        <v>3726</v>
      </c>
      <c r="P616" s="12" t="s">
        <v>3809</v>
      </c>
      <c r="Q616" s="12">
        <v>0.44600000000000001</v>
      </c>
      <c r="R616" s="12" t="s">
        <v>3810</v>
      </c>
      <c r="S616" t="s">
        <v>1727</v>
      </c>
      <c r="T616" s="12" t="s">
        <v>3811</v>
      </c>
      <c r="U616" s="12" t="s">
        <v>3812</v>
      </c>
      <c r="W616" s="12" t="s">
        <v>3806</v>
      </c>
      <c r="X616" s="12" t="s">
        <v>3813</v>
      </c>
      <c r="Y616" s="12" t="s">
        <v>3814</v>
      </c>
      <c r="Z616" s="12" t="s">
        <v>3815</v>
      </c>
      <c r="AA616" s="12">
        <v>33.508333333333333</v>
      </c>
      <c r="AB616" s="12">
        <v>6.45</v>
      </c>
      <c r="AC616" s="12">
        <v>32</v>
      </c>
      <c r="AD616" s="12">
        <v>24.3</v>
      </c>
      <c r="AE616" s="12">
        <v>18.033333333333335</v>
      </c>
      <c r="AF616" s="12">
        <v>34.4</v>
      </c>
      <c r="AG616" s="12" t="s">
        <v>3715</v>
      </c>
      <c r="AH616" s="12" t="s">
        <v>3715</v>
      </c>
    </row>
    <row r="617" spans="1:34" x14ac:dyDescent="0.2">
      <c r="A617" s="12" t="s">
        <v>256</v>
      </c>
      <c r="B617">
        <f>LOOKUP(A617,'TMP2'!$A:$A,'TMP2'!$C:$C)</f>
        <v>17607.126</v>
      </c>
      <c r="C617">
        <f>LOOKUP(A617,'TMP2'!$A:$A,'TMP2'!$D:$D)</f>
        <v>105606.87699999999</v>
      </c>
      <c r="D617">
        <f>MATCH(A617,'TMP2'!A:A,0)</f>
        <v>451</v>
      </c>
      <c r="E617" s="12">
        <v>22.6</v>
      </c>
      <c r="F617" s="12">
        <v>23</v>
      </c>
      <c r="G617" s="12" t="s">
        <v>3861</v>
      </c>
      <c r="H617" s="12" t="s">
        <v>3791</v>
      </c>
      <c r="I617" s="12" t="s">
        <v>3792</v>
      </c>
      <c r="J617" s="12" t="s">
        <v>3793</v>
      </c>
      <c r="K617" s="12" t="s">
        <v>3794</v>
      </c>
      <c r="L617" s="12" t="s">
        <v>3795</v>
      </c>
      <c r="M617" s="12" t="s">
        <v>3783</v>
      </c>
      <c r="N617" s="12" t="s">
        <v>3736</v>
      </c>
      <c r="O617" s="12" t="s">
        <v>3726</v>
      </c>
      <c r="P617" s="12" t="s">
        <v>3796</v>
      </c>
      <c r="Q617" s="12">
        <v>0.45800000000000002</v>
      </c>
      <c r="R617" s="12" t="s">
        <v>3797</v>
      </c>
      <c r="S617" t="s">
        <v>1727</v>
      </c>
      <c r="T617" s="12" t="s">
        <v>3798</v>
      </c>
      <c r="U617" s="12" t="s">
        <v>3799</v>
      </c>
      <c r="W617" s="12" t="s">
        <v>3800</v>
      </c>
      <c r="X617" s="12" t="s">
        <v>3801</v>
      </c>
      <c r="Y617" s="12" t="s">
        <v>1231</v>
      </c>
      <c r="Z617" s="12" t="s">
        <v>3802</v>
      </c>
      <c r="AA617" s="12">
        <v>35.206249999999997</v>
      </c>
      <c r="AB617" s="12">
        <v>6.2374999999999998</v>
      </c>
      <c r="AC617" s="12">
        <v>38.625</v>
      </c>
      <c r="AD617" s="12">
        <v>21.824999999999999</v>
      </c>
      <c r="AE617" s="12">
        <v>19.375</v>
      </c>
      <c r="AF617" s="12">
        <v>32.299999999999997</v>
      </c>
      <c r="AG617" s="12" t="s">
        <v>3715</v>
      </c>
      <c r="AH617" s="12" t="s">
        <v>3715</v>
      </c>
    </row>
    <row r="618" spans="1:34" x14ac:dyDescent="0.2">
      <c r="A618" s="12" t="s">
        <v>256</v>
      </c>
      <c r="B618">
        <f>LOOKUP(A618,'TMP2'!$A:$A,'TMP2'!$C:$C)</f>
        <v>17607.126</v>
      </c>
      <c r="C618">
        <f>LOOKUP(A618,'TMP2'!$A:$A,'TMP2'!$D:$D)</f>
        <v>105606.87699999999</v>
      </c>
      <c r="D618">
        <f>MATCH(A618,'TMP2'!A:A,0)</f>
        <v>451</v>
      </c>
      <c r="E618" s="12">
        <v>24.9</v>
      </c>
      <c r="F618" s="12">
        <v>25.3</v>
      </c>
      <c r="G618" s="12" t="s">
        <v>3861</v>
      </c>
      <c r="H618" s="12" t="s">
        <v>3803</v>
      </c>
      <c r="I618" s="12" t="s">
        <v>3804</v>
      </c>
      <c r="J618" s="12" t="s">
        <v>3805</v>
      </c>
      <c r="K618" s="12" t="s">
        <v>3806</v>
      </c>
      <c r="L618" s="12">
        <v>1.6400000000000001E-2</v>
      </c>
      <c r="M618" s="12" t="s">
        <v>3807</v>
      </c>
      <c r="N618" s="12" t="s">
        <v>3808</v>
      </c>
      <c r="O618" s="12" t="s">
        <v>3726</v>
      </c>
      <c r="P618" s="12" t="s">
        <v>3809</v>
      </c>
      <c r="Q618" s="12">
        <v>0.44600000000000001</v>
      </c>
      <c r="R618" s="12" t="s">
        <v>3810</v>
      </c>
      <c r="S618" t="s">
        <v>1727</v>
      </c>
      <c r="T618" s="12" t="s">
        <v>3811</v>
      </c>
      <c r="U618" s="12" t="s">
        <v>3812</v>
      </c>
      <c r="W618" s="12" t="s">
        <v>3806</v>
      </c>
      <c r="X618" s="12" t="s">
        <v>3813</v>
      </c>
      <c r="Y618" s="12" t="s">
        <v>3814</v>
      </c>
      <c r="Z618" s="12" t="s">
        <v>3815</v>
      </c>
      <c r="AA618" s="12">
        <v>33.508333333333297</v>
      </c>
      <c r="AB618" s="12">
        <v>6.45</v>
      </c>
      <c r="AC618" s="12">
        <v>32</v>
      </c>
      <c r="AD618" s="12">
        <v>24.3</v>
      </c>
      <c r="AE618" s="12">
        <v>18.033333333333299</v>
      </c>
      <c r="AF618" s="12">
        <v>34.4</v>
      </c>
      <c r="AG618" s="12" t="s">
        <v>3715</v>
      </c>
      <c r="AH618" s="12" t="s">
        <v>3715</v>
      </c>
    </row>
    <row r="619" spans="1:34" x14ac:dyDescent="0.2">
      <c r="A619" s="12" t="s">
        <v>259</v>
      </c>
      <c r="B619">
        <f>LOOKUP(A619,'TMP2'!$A:$A,'TMP2'!$C:$C)</f>
        <v>17633.113000000001</v>
      </c>
      <c r="C619">
        <f>LOOKUP(A619,'TMP2'!$A:$A,'TMP2'!$D:$D)</f>
        <v>105579.91499999999</v>
      </c>
      <c r="D619">
        <f>MATCH(A619,'TMP2'!A:A,0)</f>
        <v>454</v>
      </c>
      <c r="E619" s="12">
        <v>20.8</v>
      </c>
      <c r="F619" s="12">
        <v>21.2</v>
      </c>
      <c r="G619" s="12" t="s">
        <v>3861</v>
      </c>
      <c r="H619" s="12" t="s">
        <v>3791</v>
      </c>
      <c r="I619" s="12" t="s">
        <v>3792</v>
      </c>
      <c r="J619" s="12" t="s">
        <v>3793</v>
      </c>
      <c r="K619" s="12" t="s">
        <v>3794</v>
      </c>
      <c r="L619" s="12" t="s">
        <v>3795</v>
      </c>
      <c r="M619" s="12" t="s">
        <v>3783</v>
      </c>
      <c r="N619" s="12" t="s">
        <v>3736</v>
      </c>
      <c r="O619" s="12" t="s">
        <v>3726</v>
      </c>
      <c r="P619" s="12" t="s">
        <v>3796</v>
      </c>
      <c r="Q619" s="12">
        <v>0.45800000000000002</v>
      </c>
      <c r="R619" s="12" t="s">
        <v>3797</v>
      </c>
      <c r="S619" t="s">
        <v>1727</v>
      </c>
      <c r="T619" s="12" t="s">
        <v>3798</v>
      </c>
      <c r="U619" s="12" t="s">
        <v>3799</v>
      </c>
      <c r="W619" s="12" t="s">
        <v>3800</v>
      </c>
      <c r="X619" s="12" t="s">
        <v>3801</v>
      </c>
      <c r="Y619" s="12" t="s">
        <v>1231</v>
      </c>
      <c r="Z619" s="12" t="s">
        <v>3802</v>
      </c>
      <c r="AA619" s="12">
        <v>35.206249999999997</v>
      </c>
      <c r="AB619" s="12">
        <v>6.2374999999999998</v>
      </c>
      <c r="AC619" s="12">
        <v>38.625</v>
      </c>
      <c r="AD619" s="12">
        <v>21.824999999999999</v>
      </c>
      <c r="AE619" s="12">
        <v>19.375</v>
      </c>
      <c r="AF619" s="12">
        <v>32.299999999999997</v>
      </c>
      <c r="AG619" s="12" t="s">
        <v>3715</v>
      </c>
      <c r="AH619" s="12" t="s">
        <v>3715</v>
      </c>
    </row>
    <row r="620" spans="1:34" x14ac:dyDescent="0.2">
      <c r="A620" s="12" t="s">
        <v>259</v>
      </c>
      <c r="B620">
        <f>LOOKUP(A620,'TMP2'!$A:$A,'TMP2'!$C:$C)</f>
        <v>17633.113000000001</v>
      </c>
      <c r="C620">
        <f>LOOKUP(A620,'TMP2'!$A:$A,'TMP2'!$D:$D)</f>
        <v>105579.91499999999</v>
      </c>
      <c r="D620">
        <f>MATCH(A620,'TMP2'!A:A,0)</f>
        <v>454</v>
      </c>
      <c r="E620" s="12">
        <v>23.65</v>
      </c>
      <c r="F620" s="12">
        <v>23.85</v>
      </c>
      <c r="G620" s="12" t="s">
        <v>3861</v>
      </c>
      <c r="H620" s="12" t="s">
        <v>3803</v>
      </c>
      <c r="I620" s="12" t="s">
        <v>3804</v>
      </c>
      <c r="J620" s="12" t="s">
        <v>3805</v>
      </c>
      <c r="K620" s="12" t="s">
        <v>3806</v>
      </c>
      <c r="L620" s="12">
        <v>1.6400000000000001E-2</v>
      </c>
      <c r="M620" s="12" t="s">
        <v>3807</v>
      </c>
      <c r="N620" s="12" t="s">
        <v>3808</v>
      </c>
      <c r="O620" s="12" t="s">
        <v>3726</v>
      </c>
      <c r="P620" s="12" t="s">
        <v>3809</v>
      </c>
      <c r="Q620" s="12">
        <v>0.44600000000000001</v>
      </c>
      <c r="R620" s="12" t="s">
        <v>3810</v>
      </c>
      <c r="S620" t="s">
        <v>1727</v>
      </c>
      <c r="T620" s="12" t="s">
        <v>3811</v>
      </c>
      <c r="U620" s="12" t="s">
        <v>3812</v>
      </c>
      <c r="W620" s="12" t="s">
        <v>3806</v>
      </c>
      <c r="X620" s="12" t="s">
        <v>3813</v>
      </c>
      <c r="Y620" s="12" t="s">
        <v>3814</v>
      </c>
      <c r="Z620" s="12" t="s">
        <v>3815</v>
      </c>
      <c r="AA620" s="12">
        <v>33.508333333333297</v>
      </c>
      <c r="AB620" s="12">
        <v>6.45</v>
      </c>
      <c r="AC620" s="12">
        <v>32</v>
      </c>
      <c r="AD620" s="12">
        <v>24.3</v>
      </c>
      <c r="AE620" s="12">
        <v>18.033333333333299</v>
      </c>
      <c r="AF620" s="12">
        <v>34.4</v>
      </c>
      <c r="AG620" s="12" t="s">
        <v>3715</v>
      </c>
      <c r="AH620" s="12" t="s">
        <v>3715</v>
      </c>
    </row>
    <row r="621" spans="1:34" x14ac:dyDescent="0.2">
      <c r="A621" s="12" t="s">
        <v>259</v>
      </c>
      <c r="B621">
        <f>LOOKUP(A621,'TMP2'!$A:$A,'TMP2'!$C:$C)</f>
        <v>17633.113000000001</v>
      </c>
      <c r="C621">
        <f>LOOKUP(A621,'TMP2'!$A:$A,'TMP2'!$D:$D)</f>
        <v>105579.91499999999</v>
      </c>
      <c r="D621">
        <f>MATCH(A621,'TMP2'!A:A,0)</f>
        <v>454</v>
      </c>
      <c r="E621" s="12">
        <v>26.3</v>
      </c>
      <c r="F621" s="12">
        <v>26.5</v>
      </c>
      <c r="G621" s="12" t="s">
        <v>3861</v>
      </c>
      <c r="H621" s="12" t="s">
        <v>3803</v>
      </c>
      <c r="I621" s="12" t="s">
        <v>3804</v>
      </c>
      <c r="J621" s="12" t="s">
        <v>3805</v>
      </c>
      <c r="K621" s="12" t="s">
        <v>3806</v>
      </c>
      <c r="L621" s="12">
        <v>1.6400000000000001E-2</v>
      </c>
      <c r="M621" s="12" t="s">
        <v>3807</v>
      </c>
      <c r="N621" s="12" t="s">
        <v>3808</v>
      </c>
      <c r="O621" s="12" t="s">
        <v>3726</v>
      </c>
      <c r="P621" s="12" t="s">
        <v>3809</v>
      </c>
      <c r="Q621" s="12">
        <v>0.44600000000000001</v>
      </c>
      <c r="R621" s="12" t="s">
        <v>3810</v>
      </c>
      <c r="S621" t="s">
        <v>1727</v>
      </c>
      <c r="T621" s="12" t="s">
        <v>3811</v>
      </c>
      <c r="U621" s="12" t="s">
        <v>3812</v>
      </c>
      <c r="W621" s="12" t="s">
        <v>3806</v>
      </c>
      <c r="X621" s="12" t="s">
        <v>3813</v>
      </c>
      <c r="Y621" s="12" t="s">
        <v>3814</v>
      </c>
      <c r="Z621" s="12" t="s">
        <v>3815</v>
      </c>
      <c r="AA621" s="12">
        <v>33.508333333333297</v>
      </c>
      <c r="AB621" s="12">
        <v>6.45</v>
      </c>
      <c r="AC621" s="12">
        <v>32</v>
      </c>
      <c r="AD621" s="12">
        <v>24.3</v>
      </c>
      <c r="AE621" s="12">
        <v>18.033333333333299</v>
      </c>
      <c r="AF621" s="12">
        <v>34.4</v>
      </c>
      <c r="AG621" s="12" t="s">
        <v>3715</v>
      </c>
      <c r="AH621" s="12" t="s">
        <v>3715</v>
      </c>
    </row>
    <row r="622" spans="1:34" x14ac:dyDescent="0.2">
      <c r="A622" s="12" t="s">
        <v>259</v>
      </c>
      <c r="B622">
        <f>LOOKUP(A622,'TMP2'!$A:$A,'TMP2'!$C:$C)</f>
        <v>17633.113000000001</v>
      </c>
      <c r="C622">
        <f>LOOKUP(A622,'TMP2'!$A:$A,'TMP2'!$D:$D)</f>
        <v>105579.91499999999</v>
      </c>
      <c r="D622">
        <f>MATCH(A622,'TMP2'!A:A,0)</f>
        <v>454</v>
      </c>
      <c r="E622" s="12">
        <v>28.95</v>
      </c>
      <c r="F622" s="12">
        <v>29.15</v>
      </c>
      <c r="G622" s="12" t="s">
        <v>3861</v>
      </c>
      <c r="H622" s="12" t="s">
        <v>3803</v>
      </c>
      <c r="I622" s="12" t="s">
        <v>3804</v>
      </c>
      <c r="J622" s="12" t="s">
        <v>3805</v>
      </c>
      <c r="K622" s="12" t="s">
        <v>3806</v>
      </c>
      <c r="L622" s="12">
        <v>1.6400000000000001E-2</v>
      </c>
      <c r="M622" s="12" t="s">
        <v>3807</v>
      </c>
      <c r="N622" s="12" t="s">
        <v>3808</v>
      </c>
      <c r="O622" s="12" t="s">
        <v>3726</v>
      </c>
      <c r="P622" s="12" t="s">
        <v>3809</v>
      </c>
      <c r="Q622" s="12">
        <v>0.44600000000000001</v>
      </c>
      <c r="R622" s="12" t="s">
        <v>3810</v>
      </c>
      <c r="S622" t="s">
        <v>1727</v>
      </c>
      <c r="T622" s="12" t="s">
        <v>3811</v>
      </c>
      <c r="U622" s="12" t="s">
        <v>3812</v>
      </c>
      <c r="W622" s="12" t="s">
        <v>3806</v>
      </c>
      <c r="X622" s="12" t="s">
        <v>3813</v>
      </c>
      <c r="Y622" s="12" t="s">
        <v>3814</v>
      </c>
      <c r="Z622" s="12" t="s">
        <v>3815</v>
      </c>
      <c r="AA622" s="12">
        <v>33.508333333333297</v>
      </c>
      <c r="AB622" s="12">
        <v>6.45</v>
      </c>
      <c r="AC622" s="12">
        <v>32</v>
      </c>
      <c r="AD622" s="12">
        <v>24.3</v>
      </c>
      <c r="AE622" s="12">
        <v>18.033333333333299</v>
      </c>
      <c r="AF622" s="12">
        <v>34.4</v>
      </c>
      <c r="AG622" s="12" t="s">
        <v>3715</v>
      </c>
      <c r="AH622" s="12" t="s">
        <v>3715</v>
      </c>
    </row>
    <row r="623" spans="1:34" x14ac:dyDescent="0.2">
      <c r="A623" s="12" t="s">
        <v>260</v>
      </c>
      <c r="B623">
        <f>LOOKUP(A623,'TMP2'!$A:$A,'TMP2'!$C:$C)</f>
        <v>17609.233</v>
      </c>
      <c r="C623">
        <f>LOOKUP(A623,'TMP2'!$A:$A,'TMP2'!$D:$D)</f>
        <v>105579.00599999999</v>
      </c>
      <c r="D623">
        <f>MATCH(A623,'TMP2'!A:A,0)</f>
        <v>455</v>
      </c>
      <c r="E623" s="12">
        <v>21.8</v>
      </c>
      <c r="F623" s="12">
        <v>22.2</v>
      </c>
      <c r="G623" s="12" t="s">
        <v>3861</v>
      </c>
      <c r="H623" s="12" t="s">
        <v>3791</v>
      </c>
      <c r="I623" s="12" t="s">
        <v>3792</v>
      </c>
      <c r="J623" s="12" t="s">
        <v>3793</v>
      </c>
      <c r="K623" s="12" t="s">
        <v>3794</v>
      </c>
      <c r="L623" s="12" t="s">
        <v>3795</v>
      </c>
      <c r="M623" s="12" t="s">
        <v>3783</v>
      </c>
      <c r="N623" s="12" t="s">
        <v>3736</v>
      </c>
      <c r="O623" s="12" t="s">
        <v>3726</v>
      </c>
      <c r="P623" s="12" t="s">
        <v>3796</v>
      </c>
      <c r="Q623" s="12">
        <v>0.45800000000000002</v>
      </c>
      <c r="R623" s="12" t="s">
        <v>3797</v>
      </c>
      <c r="S623" t="s">
        <v>1727</v>
      </c>
      <c r="T623" s="12" t="s">
        <v>3798</v>
      </c>
      <c r="U623" s="12" t="s">
        <v>3799</v>
      </c>
      <c r="W623" s="12" t="s">
        <v>3800</v>
      </c>
      <c r="X623" s="12" t="s">
        <v>3801</v>
      </c>
      <c r="Y623" s="12" t="s">
        <v>1231</v>
      </c>
      <c r="Z623" s="12" t="s">
        <v>3802</v>
      </c>
      <c r="AA623" s="12">
        <v>35.206249999999997</v>
      </c>
      <c r="AB623" s="12">
        <v>6.2374999999999998</v>
      </c>
      <c r="AC623" s="12">
        <v>38.625</v>
      </c>
      <c r="AD623" s="12">
        <v>21.824999999999999</v>
      </c>
      <c r="AE623" s="12">
        <v>19.375</v>
      </c>
      <c r="AF623" s="12">
        <v>32.299999999999997</v>
      </c>
      <c r="AG623" s="12" t="s">
        <v>3715</v>
      </c>
      <c r="AH623" s="12" t="s">
        <v>3715</v>
      </c>
    </row>
    <row r="624" spans="1:34" x14ac:dyDescent="0.2">
      <c r="A624" s="12" t="s">
        <v>260</v>
      </c>
      <c r="B624">
        <f>LOOKUP(A624,'TMP2'!$A:$A,'TMP2'!$C:$C)</f>
        <v>17609.233</v>
      </c>
      <c r="C624">
        <f>LOOKUP(A624,'TMP2'!$A:$A,'TMP2'!$D:$D)</f>
        <v>105579.00599999999</v>
      </c>
      <c r="D624">
        <f>MATCH(A624,'TMP2'!A:A,0)</f>
        <v>455</v>
      </c>
      <c r="E624" s="12">
        <v>5</v>
      </c>
      <c r="F624" s="12">
        <v>5.2</v>
      </c>
      <c r="G624" s="12" t="s">
        <v>3861</v>
      </c>
      <c r="H624" s="12" t="s">
        <v>3719</v>
      </c>
      <c r="I624" s="12" t="s">
        <v>3720</v>
      </c>
      <c r="J624" s="12" t="s">
        <v>3721</v>
      </c>
      <c r="K624" s="12" t="s">
        <v>3722</v>
      </c>
      <c r="L624" s="12" t="s">
        <v>3723</v>
      </c>
      <c r="M624" s="12" t="s">
        <v>3724</v>
      </c>
      <c r="N624" s="12" t="s">
        <v>3725</v>
      </c>
      <c r="O624" s="12" t="s">
        <v>3726</v>
      </c>
      <c r="P624" s="12" t="s">
        <v>3727</v>
      </c>
      <c r="Q624" s="12">
        <v>0.47</v>
      </c>
      <c r="R624" s="12" t="s">
        <v>3728</v>
      </c>
      <c r="S624" t="s">
        <v>1727</v>
      </c>
      <c r="T624" s="12" t="s">
        <v>3729</v>
      </c>
      <c r="U624" s="12" t="s">
        <v>3730</v>
      </c>
      <c r="W624" s="12" t="s">
        <v>3731</v>
      </c>
      <c r="X624" s="12" t="s">
        <v>3732</v>
      </c>
      <c r="Y624" s="12" t="s">
        <v>3715</v>
      </c>
      <c r="Z624" s="12" t="s">
        <v>3715</v>
      </c>
      <c r="AA624" s="12" t="s">
        <v>3715</v>
      </c>
      <c r="AB624" s="12" t="s">
        <v>3715</v>
      </c>
      <c r="AC624" s="12" t="s">
        <v>3715</v>
      </c>
      <c r="AD624" s="12" t="s">
        <v>3715</v>
      </c>
      <c r="AE624" s="12" t="s">
        <v>3715</v>
      </c>
      <c r="AF624" s="12" t="s">
        <v>3715</v>
      </c>
      <c r="AG624" s="12" t="s">
        <v>3715</v>
      </c>
      <c r="AH624" s="12" t="s">
        <v>3715</v>
      </c>
    </row>
    <row r="625" spans="1:34" x14ac:dyDescent="0.2">
      <c r="A625" s="12" t="s">
        <v>260</v>
      </c>
      <c r="B625">
        <f>LOOKUP(A625,'TMP2'!$A:$A,'TMP2'!$C:$C)</f>
        <v>17609.233</v>
      </c>
      <c r="C625">
        <f>LOOKUP(A625,'TMP2'!$A:$A,'TMP2'!$D:$D)</f>
        <v>105579.00599999999</v>
      </c>
      <c r="D625">
        <f>MATCH(A625,'TMP2'!A:A,0)</f>
        <v>455</v>
      </c>
      <c r="E625" s="12">
        <v>27.6</v>
      </c>
      <c r="F625" s="12">
        <v>28</v>
      </c>
      <c r="G625" s="12" t="s">
        <v>3861</v>
      </c>
      <c r="H625" s="12" t="s">
        <v>3803</v>
      </c>
      <c r="I625" s="12" t="s">
        <v>3804</v>
      </c>
      <c r="J625" s="12" t="s">
        <v>3805</v>
      </c>
      <c r="K625" s="12" t="s">
        <v>3806</v>
      </c>
      <c r="L625" s="12">
        <v>1.6400000000000001E-2</v>
      </c>
      <c r="M625" s="12" t="s">
        <v>3807</v>
      </c>
      <c r="N625" s="12" t="s">
        <v>3808</v>
      </c>
      <c r="O625" s="12" t="s">
        <v>3726</v>
      </c>
      <c r="P625" s="12" t="s">
        <v>3809</v>
      </c>
      <c r="Q625" s="12">
        <v>0.44600000000000001</v>
      </c>
      <c r="R625" s="12" t="s">
        <v>3810</v>
      </c>
      <c r="S625" t="s">
        <v>1727</v>
      </c>
      <c r="T625" s="12" t="s">
        <v>3811</v>
      </c>
      <c r="U625" s="12" t="s">
        <v>3812</v>
      </c>
      <c r="W625" s="12" t="s">
        <v>3806</v>
      </c>
      <c r="X625" s="12" t="s">
        <v>3813</v>
      </c>
      <c r="Y625" s="12" t="s">
        <v>3814</v>
      </c>
      <c r="Z625" s="12" t="s">
        <v>3815</v>
      </c>
      <c r="AA625" s="12">
        <v>33.508333333333297</v>
      </c>
      <c r="AB625" s="12">
        <v>6.45</v>
      </c>
      <c r="AC625" s="12">
        <v>32</v>
      </c>
      <c r="AD625" s="12">
        <v>24.3</v>
      </c>
      <c r="AE625" s="12">
        <v>18.033333333333299</v>
      </c>
      <c r="AF625" s="12">
        <v>34.4</v>
      </c>
      <c r="AG625" s="12" t="s">
        <v>3715</v>
      </c>
      <c r="AH625" s="12" t="s">
        <v>3715</v>
      </c>
    </row>
    <row r="626" spans="1:34" x14ac:dyDescent="0.2">
      <c r="A626" s="12" t="s">
        <v>262</v>
      </c>
      <c r="B626">
        <f>LOOKUP(A626,'TMP2'!$A:$A,'TMP2'!$C:$C)</f>
        <v>17607.705000000002</v>
      </c>
      <c r="C626">
        <f>LOOKUP(A626,'TMP2'!$A:$A,'TMP2'!$D:$D)</f>
        <v>105560.58</v>
      </c>
      <c r="D626">
        <f>MATCH(A626,'TMP2'!A:A,0)</f>
        <v>457</v>
      </c>
      <c r="E626" s="12">
        <v>22</v>
      </c>
      <c r="F626" s="12">
        <v>22.4</v>
      </c>
      <c r="G626" s="12" t="s">
        <v>3861</v>
      </c>
      <c r="H626" s="12" t="s">
        <v>3791</v>
      </c>
      <c r="I626" s="12" t="s">
        <v>3792</v>
      </c>
      <c r="J626" s="12" t="s">
        <v>3793</v>
      </c>
      <c r="K626" s="12" t="s">
        <v>3794</v>
      </c>
      <c r="L626" s="12" t="s">
        <v>3795</v>
      </c>
      <c r="M626" s="12" t="s">
        <v>3783</v>
      </c>
      <c r="N626" s="12" t="s">
        <v>3736</v>
      </c>
      <c r="O626" s="12" t="s">
        <v>3726</v>
      </c>
      <c r="P626" s="12" t="s">
        <v>3796</v>
      </c>
      <c r="Q626" s="12">
        <v>0.45800000000000002</v>
      </c>
      <c r="R626" s="12" t="s">
        <v>3797</v>
      </c>
      <c r="S626" t="s">
        <v>1727</v>
      </c>
      <c r="T626" s="12" t="s">
        <v>3798</v>
      </c>
      <c r="U626" s="12" t="s">
        <v>3799</v>
      </c>
      <c r="W626" s="12" t="s">
        <v>3800</v>
      </c>
      <c r="X626" s="12" t="s">
        <v>3801</v>
      </c>
      <c r="Y626" s="12" t="s">
        <v>1231</v>
      </c>
      <c r="Z626" s="12" t="s">
        <v>3802</v>
      </c>
      <c r="AA626" s="12">
        <v>35.206249999999997</v>
      </c>
      <c r="AB626" s="12">
        <v>6.2374999999999998</v>
      </c>
      <c r="AC626" s="12">
        <v>38.625</v>
      </c>
      <c r="AD626" s="12">
        <v>21.824999999999999</v>
      </c>
      <c r="AE626" s="12">
        <v>19.375</v>
      </c>
      <c r="AF626" s="12">
        <v>32.299999999999997</v>
      </c>
      <c r="AG626" s="12" t="s">
        <v>3715</v>
      </c>
      <c r="AH626" s="12" t="s">
        <v>3715</v>
      </c>
    </row>
    <row r="627" spans="1:34" x14ac:dyDescent="0.2">
      <c r="A627" s="12" t="s">
        <v>262</v>
      </c>
      <c r="B627">
        <f>LOOKUP(A627,'TMP2'!$A:$A,'TMP2'!$C:$C)</f>
        <v>17607.705000000002</v>
      </c>
      <c r="C627">
        <f>LOOKUP(A627,'TMP2'!$A:$A,'TMP2'!$D:$D)</f>
        <v>105560.58</v>
      </c>
      <c r="D627">
        <f>MATCH(A627,'TMP2'!A:A,0)</f>
        <v>457</v>
      </c>
      <c r="E627" s="12">
        <v>24.75</v>
      </c>
      <c r="F627" s="12">
        <v>24.95</v>
      </c>
      <c r="G627" s="12" t="s">
        <v>3861</v>
      </c>
      <c r="H627" s="12" t="s">
        <v>3803</v>
      </c>
      <c r="I627" s="12" t="s">
        <v>3804</v>
      </c>
      <c r="J627" s="12" t="s">
        <v>3805</v>
      </c>
      <c r="K627" s="12" t="s">
        <v>3806</v>
      </c>
      <c r="L627" s="12">
        <v>1.6400000000000001E-2</v>
      </c>
      <c r="M627" s="12" t="s">
        <v>3807</v>
      </c>
      <c r="N627" s="12" t="s">
        <v>3808</v>
      </c>
      <c r="O627" s="12" t="s">
        <v>3726</v>
      </c>
      <c r="P627" s="12" t="s">
        <v>3809</v>
      </c>
      <c r="Q627" s="12">
        <v>0.44600000000000001</v>
      </c>
      <c r="R627" s="12" t="s">
        <v>3810</v>
      </c>
      <c r="S627" t="s">
        <v>1727</v>
      </c>
      <c r="T627" s="12" t="s">
        <v>3811</v>
      </c>
      <c r="U627" s="12" t="s">
        <v>3812</v>
      </c>
      <c r="W627" s="12" t="s">
        <v>3806</v>
      </c>
      <c r="X627" s="12" t="s">
        <v>3813</v>
      </c>
      <c r="Y627" s="12" t="s">
        <v>3814</v>
      </c>
      <c r="Z627" s="12" t="s">
        <v>3815</v>
      </c>
      <c r="AA627" s="12">
        <v>33.508333333333297</v>
      </c>
      <c r="AB627" s="12">
        <v>6.45</v>
      </c>
      <c r="AC627" s="12">
        <v>32</v>
      </c>
      <c r="AD627" s="12">
        <v>24.3</v>
      </c>
      <c r="AE627" s="12">
        <v>18.033333333333299</v>
      </c>
      <c r="AF627" s="12">
        <v>34.4</v>
      </c>
      <c r="AG627" s="12" t="s">
        <v>3715</v>
      </c>
      <c r="AH627" s="12" t="s">
        <v>3715</v>
      </c>
    </row>
    <row r="628" spans="1:34" x14ac:dyDescent="0.2">
      <c r="A628" s="12" t="s">
        <v>262</v>
      </c>
      <c r="B628">
        <f>LOOKUP(A628,'TMP2'!$A:$A,'TMP2'!$C:$C)</f>
        <v>17607.705000000002</v>
      </c>
      <c r="C628">
        <f>LOOKUP(A628,'TMP2'!$A:$A,'TMP2'!$D:$D)</f>
        <v>105560.58</v>
      </c>
      <c r="D628">
        <f>MATCH(A628,'TMP2'!A:A,0)</f>
        <v>457</v>
      </c>
      <c r="E628" s="12">
        <v>27.4</v>
      </c>
      <c r="F628" s="12">
        <v>27.8</v>
      </c>
      <c r="G628" s="12" t="s">
        <v>3861</v>
      </c>
      <c r="H628" s="12" t="s">
        <v>3803</v>
      </c>
      <c r="I628" s="12" t="s">
        <v>3804</v>
      </c>
      <c r="J628" s="12" t="s">
        <v>3805</v>
      </c>
      <c r="K628" s="12" t="s">
        <v>3806</v>
      </c>
      <c r="L628" s="12">
        <v>1.6400000000000001E-2</v>
      </c>
      <c r="M628" s="12" t="s">
        <v>3807</v>
      </c>
      <c r="N628" s="12" t="s">
        <v>3808</v>
      </c>
      <c r="O628" s="12" t="s">
        <v>3726</v>
      </c>
      <c r="P628" s="12" t="s">
        <v>3809</v>
      </c>
      <c r="Q628" s="12">
        <v>0.44600000000000001</v>
      </c>
      <c r="R628" s="12" t="s">
        <v>3810</v>
      </c>
      <c r="S628" t="s">
        <v>1727</v>
      </c>
      <c r="T628" s="12" t="s">
        <v>3811</v>
      </c>
      <c r="U628" s="12" t="s">
        <v>3812</v>
      </c>
      <c r="W628" s="12" t="s">
        <v>3806</v>
      </c>
      <c r="X628" s="12" t="s">
        <v>3813</v>
      </c>
      <c r="Y628" s="12" t="s">
        <v>3814</v>
      </c>
      <c r="Z628" s="12" t="s">
        <v>3815</v>
      </c>
      <c r="AA628" s="12">
        <v>33.508333333333297</v>
      </c>
      <c r="AB628" s="12">
        <v>6.45</v>
      </c>
      <c r="AC628" s="12">
        <v>32</v>
      </c>
      <c r="AD628" s="12">
        <v>24.3</v>
      </c>
      <c r="AE628" s="12">
        <v>18.033333333333299</v>
      </c>
      <c r="AF628" s="12">
        <v>34.4</v>
      </c>
      <c r="AG628" s="12" t="s">
        <v>3715</v>
      </c>
      <c r="AH628" s="12" t="s">
        <v>3715</v>
      </c>
    </row>
    <row r="629" spans="1:34" x14ac:dyDescent="0.2">
      <c r="A629" s="12" t="s">
        <v>262</v>
      </c>
      <c r="B629">
        <f>LOOKUP(A629,'TMP2'!$A:$A,'TMP2'!$C:$C)</f>
        <v>17607.705000000002</v>
      </c>
      <c r="C629">
        <f>LOOKUP(A629,'TMP2'!$A:$A,'TMP2'!$D:$D)</f>
        <v>105560.58</v>
      </c>
      <c r="D629">
        <f>MATCH(A629,'TMP2'!A:A,0)</f>
        <v>457</v>
      </c>
      <c r="E629" s="12">
        <v>30.25</v>
      </c>
      <c r="F629" s="12">
        <v>30.45</v>
      </c>
      <c r="G629" s="12" t="s">
        <v>3861</v>
      </c>
      <c r="H629" s="12" t="s">
        <v>3803</v>
      </c>
      <c r="I629" s="12" t="s">
        <v>3804</v>
      </c>
      <c r="J629" s="12" t="s">
        <v>3805</v>
      </c>
      <c r="K629" s="12" t="s">
        <v>3806</v>
      </c>
      <c r="L629" s="12">
        <v>1.6400000000000001E-2</v>
      </c>
      <c r="M629" s="12" t="s">
        <v>3807</v>
      </c>
      <c r="N629" s="12" t="s">
        <v>3808</v>
      </c>
      <c r="O629" s="12" t="s">
        <v>3726</v>
      </c>
      <c r="P629" s="12" t="s">
        <v>3809</v>
      </c>
      <c r="Q629" s="12">
        <v>0.44600000000000001</v>
      </c>
      <c r="R629" s="12" t="s">
        <v>3810</v>
      </c>
      <c r="S629" t="s">
        <v>1727</v>
      </c>
      <c r="T629" s="12" t="s">
        <v>3811</v>
      </c>
      <c r="U629" s="12" t="s">
        <v>3812</v>
      </c>
      <c r="W629" s="12" t="s">
        <v>3806</v>
      </c>
      <c r="X629" s="12" t="s">
        <v>3813</v>
      </c>
      <c r="Y629" s="12" t="s">
        <v>3814</v>
      </c>
      <c r="Z629" s="12" t="s">
        <v>3815</v>
      </c>
      <c r="AA629" s="12">
        <v>33.508333333333297</v>
      </c>
      <c r="AB629" s="12">
        <v>6.45</v>
      </c>
      <c r="AC629" s="12">
        <v>32</v>
      </c>
      <c r="AD629" s="12">
        <v>24.3</v>
      </c>
      <c r="AE629" s="12">
        <v>18.033333333333299</v>
      </c>
      <c r="AF629" s="12">
        <v>34.4</v>
      </c>
      <c r="AG629" s="12" t="s">
        <v>3715</v>
      </c>
      <c r="AH629" s="12" t="s">
        <v>3715</v>
      </c>
    </row>
    <row r="630" spans="1:34" x14ac:dyDescent="0.2">
      <c r="A630" s="12" t="s">
        <v>262</v>
      </c>
      <c r="B630">
        <f>LOOKUP(A630,'TMP2'!$A:$A,'TMP2'!$C:$C)</f>
        <v>17607.705000000002</v>
      </c>
      <c r="C630">
        <f>LOOKUP(A630,'TMP2'!$A:$A,'TMP2'!$D:$D)</f>
        <v>105560.58</v>
      </c>
      <c r="D630">
        <f>MATCH(A630,'TMP2'!A:A,0)</f>
        <v>457</v>
      </c>
      <c r="E630" s="12">
        <v>32.700000000000003</v>
      </c>
      <c r="F630" s="12">
        <v>32.9</v>
      </c>
      <c r="G630" s="12" t="s">
        <v>3861</v>
      </c>
      <c r="H630" s="12" t="s">
        <v>3803</v>
      </c>
      <c r="I630" s="12" t="s">
        <v>3804</v>
      </c>
      <c r="J630" s="12" t="s">
        <v>3805</v>
      </c>
      <c r="K630" s="12" t="s">
        <v>3806</v>
      </c>
      <c r="L630" s="12">
        <v>1.6400000000000001E-2</v>
      </c>
      <c r="M630" s="12" t="s">
        <v>3807</v>
      </c>
      <c r="N630" s="12" t="s">
        <v>3808</v>
      </c>
      <c r="O630" s="12" t="s">
        <v>3726</v>
      </c>
      <c r="P630" s="12" t="s">
        <v>3809</v>
      </c>
      <c r="Q630" s="12">
        <v>0.44600000000000001</v>
      </c>
      <c r="R630" s="12" t="s">
        <v>3810</v>
      </c>
      <c r="S630" t="s">
        <v>1727</v>
      </c>
      <c r="T630" s="12" t="s">
        <v>3811</v>
      </c>
      <c r="U630" s="12" t="s">
        <v>3812</v>
      </c>
      <c r="W630" s="12" t="s">
        <v>3806</v>
      </c>
      <c r="X630" s="12" t="s">
        <v>3813</v>
      </c>
      <c r="Y630" s="12" t="s">
        <v>3814</v>
      </c>
      <c r="Z630" s="12" t="s">
        <v>3815</v>
      </c>
      <c r="AA630" s="12">
        <v>33.508333333333297</v>
      </c>
      <c r="AB630" s="12">
        <v>6.45</v>
      </c>
      <c r="AC630" s="12">
        <v>32</v>
      </c>
      <c r="AD630" s="12">
        <v>24.3</v>
      </c>
      <c r="AE630" s="12">
        <v>18.033333333333299</v>
      </c>
      <c r="AF630" s="12">
        <v>34.4</v>
      </c>
      <c r="AG630" s="12" t="s">
        <v>3715</v>
      </c>
      <c r="AH630" s="12" t="s">
        <v>3715</v>
      </c>
    </row>
    <row r="631" spans="1:34" x14ac:dyDescent="0.2">
      <c r="A631" s="12" t="s">
        <v>264</v>
      </c>
      <c r="B631">
        <f>LOOKUP(A631,'TMP2'!$A:$A,'TMP2'!$C:$C)</f>
        <v>17612.911</v>
      </c>
      <c r="C631">
        <f>LOOKUP(A631,'TMP2'!$A:$A,'TMP2'!$D:$D)</f>
        <v>105549.856</v>
      </c>
      <c r="D631">
        <f>MATCH(A631,'TMP2'!A:A,0)</f>
        <v>459</v>
      </c>
      <c r="E631" s="12">
        <v>22.9</v>
      </c>
      <c r="F631" s="12">
        <v>23.3</v>
      </c>
      <c r="G631" s="12" t="s">
        <v>3861</v>
      </c>
      <c r="H631" s="12" t="s">
        <v>3803</v>
      </c>
      <c r="I631" s="12" t="s">
        <v>3804</v>
      </c>
      <c r="J631" s="12" t="s">
        <v>3805</v>
      </c>
      <c r="K631" s="12" t="s">
        <v>3806</v>
      </c>
      <c r="L631" s="12">
        <v>1.6400000000000001E-2</v>
      </c>
      <c r="M631" s="12" t="s">
        <v>3807</v>
      </c>
      <c r="N631" s="12" t="s">
        <v>3808</v>
      </c>
      <c r="O631" s="12" t="s">
        <v>3726</v>
      </c>
      <c r="P631" s="12" t="s">
        <v>3809</v>
      </c>
      <c r="Q631" s="12">
        <v>0.44600000000000001</v>
      </c>
      <c r="R631" s="12" t="s">
        <v>3810</v>
      </c>
      <c r="S631" t="s">
        <v>1727</v>
      </c>
      <c r="T631" s="12" t="s">
        <v>3811</v>
      </c>
      <c r="U631" s="12" t="s">
        <v>3812</v>
      </c>
      <c r="W631" s="12" t="s">
        <v>3806</v>
      </c>
      <c r="X631" s="12" t="s">
        <v>3813</v>
      </c>
      <c r="Y631" s="12" t="s">
        <v>3814</v>
      </c>
      <c r="Z631" s="12" t="s">
        <v>3815</v>
      </c>
      <c r="AA631" s="12">
        <v>33.508333333333297</v>
      </c>
      <c r="AB631" s="12">
        <v>6.45</v>
      </c>
      <c r="AC631" s="12">
        <v>32</v>
      </c>
      <c r="AD631" s="12">
        <v>24.3</v>
      </c>
      <c r="AE631" s="12">
        <v>18.033333333333299</v>
      </c>
      <c r="AF631" s="12">
        <v>34.4</v>
      </c>
      <c r="AG631" s="12" t="s">
        <v>3715</v>
      </c>
      <c r="AH631" s="12" t="s">
        <v>3715</v>
      </c>
    </row>
    <row r="632" spans="1:34" x14ac:dyDescent="0.2">
      <c r="A632" s="12" t="s">
        <v>266</v>
      </c>
      <c r="B632">
        <f>LOOKUP(A632,'TMP2'!$A:$A,'TMP2'!$C:$C)</f>
        <v>17651.891</v>
      </c>
      <c r="C632">
        <f>LOOKUP(A632,'TMP2'!$A:$A,'TMP2'!$D:$D)</f>
        <v>105521.772</v>
      </c>
      <c r="D632">
        <f>MATCH(A632,'TMP2'!A:A,0)</f>
        <v>461</v>
      </c>
      <c r="E632" s="12">
        <v>23.4</v>
      </c>
      <c r="F632" s="12">
        <v>23.8</v>
      </c>
      <c r="G632" s="12" t="s">
        <v>3861</v>
      </c>
      <c r="H632" s="12" t="s">
        <v>3791</v>
      </c>
      <c r="I632" s="12" t="s">
        <v>3792</v>
      </c>
      <c r="J632" s="12" t="s">
        <v>3793</v>
      </c>
      <c r="K632" s="12" t="s">
        <v>3794</v>
      </c>
      <c r="L632" s="12" t="s">
        <v>3795</v>
      </c>
      <c r="M632" s="12" t="s">
        <v>3783</v>
      </c>
      <c r="N632" s="12" t="s">
        <v>3736</v>
      </c>
      <c r="O632" s="12" t="s">
        <v>3726</v>
      </c>
      <c r="P632" s="12" t="s">
        <v>3796</v>
      </c>
      <c r="Q632" s="12">
        <v>0.45800000000000002</v>
      </c>
      <c r="R632" s="12" t="s">
        <v>3797</v>
      </c>
      <c r="S632" t="s">
        <v>1727</v>
      </c>
      <c r="T632" s="12" t="s">
        <v>3798</v>
      </c>
      <c r="U632" s="12" t="s">
        <v>3799</v>
      </c>
      <c r="W632" s="12" t="s">
        <v>3800</v>
      </c>
      <c r="X632" s="12" t="s">
        <v>3801</v>
      </c>
      <c r="Y632" s="12" t="s">
        <v>1231</v>
      </c>
      <c r="Z632" s="12" t="s">
        <v>3802</v>
      </c>
      <c r="AA632" s="12">
        <v>35.206249999999997</v>
      </c>
      <c r="AB632" s="12">
        <v>6.2374999999999998</v>
      </c>
      <c r="AC632" s="12">
        <v>38.625</v>
      </c>
      <c r="AD632" s="12">
        <v>21.824999999999999</v>
      </c>
      <c r="AE632" s="12">
        <v>19.375</v>
      </c>
      <c r="AF632" s="12">
        <v>32.299999999999997</v>
      </c>
      <c r="AG632" s="12" t="s">
        <v>3715</v>
      </c>
      <c r="AH632" s="12" t="s">
        <v>3715</v>
      </c>
    </row>
    <row r="633" spans="1:34" x14ac:dyDescent="0.2">
      <c r="A633" s="12" t="s">
        <v>266</v>
      </c>
      <c r="B633">
        <f>LOOKUP(A633,'TMP2'!$A:$A,'TMP2'!$C:$C)</f>
        <v>17651.891</v>
      </c>
      <c r="C633">
        <f>LOOKUP(A633,'TMP2'!$A:$A,'TMP2'!$D:$D)</f>
        <v>105521.772</v>
      </c>
      <c r="D633">
        <f>MATCH(A633,'TMP2'!A:A,0)</f>
        <v>461</v>
      </c>
      <c r="E633" s="12">
        <v>26.25</v>
      </c>
      <c r="F633" s="12">
        <v>26.65</v>
      </c>
      <c r="G633" s="12" t="s">
        <v>3861</v>
      </c>
      <c r="H633" s="12" t="s">
        <v>3791</v>
      </c>
      <c r="I633" s="12" t="s">
        <v>3792</v>
      </c>
      <c r="J633" s="12" t="s">
        <v>3793</v>
      </c>
      <c r="K633" s="12" t="s">
        <v>3794</v>
      </c>
      <c r="L633" s="12" t="s">
        <v>3795</v>
      </c>
      <c r="M633" s="12" t="s">
        <v>3783</v>
      </c>
      <c r="N633" s="12" t="s">
        <v>3736</v>
      </c>
      <c r="O633" s="12" t="s">
        <v>3726</v>
      </c>
      <c r="P633" s="12" t="s">
        <v>3796</v>
      </c>
      <c r="Q633" s="12">
        <v>0.45800000000000002</v>
      </c>
      <c r="R633" s="12" t="s">
        <v>3797</v>
      </c>
      <c r="S633" t="s">
        <v>1727</v>
      </c>
      <c r="T633" s="12" t="s">
        <v>3798</v>
      </c>
      <c r="U633" s="12" t="s">
        <v>3799</v>
      </c>
      <c r="W633" s="12" t="s">
        <v>3800</v>
      </c>
      <c r="X633" s="12" t="s">
        <v>3801</v>
      </c>
      <c r="Y633" s="12" t="s">
        <v>1231</v>
      </c>
      <c r="Z633" s="12" t="s">
        <v>3802</v>
      </c>
      <c r="AA633" s="12">
        <v>35.206249999999997</v>
      </c>
      <c r="AB633" s="12">
        <v>6.2374999999999998</v>
      </c>
      <c r="AC633" s="12">
        <v>38.625</v>
      </c>
      <c r="AD633" s="12">
        <v>21.824999999999999</v>
      </c>
      <c r="AE633" s="12">
        <v>19.375</v>
      </c>
      <c r="AF633" s="12">
        <v>32.299999999999997</v>
      </c>
      <c r="AG633" s="12" t="s">
        <v>3715</v>
      </c>
      <c r="AH633" s="12" t="s">
        <v>3715</v>
      </c>
    </row>
    <row r="634" spans="1:34" x14ac:dyDescent="0.2">
      <c r="A634" s="12" t="s">
        <v>266</v>
      </c>
      <c r="B634">
        <f>LOOKUP(A634,'TMP2'!$A:$A,'TMP2'!$C:$C)</f>
        <v>17651.891</v>
      </c>
      <c r="C634">
        <f>LOOKUP(A634,'TMP2'!$A:$A,'TMP2'!$D:$D)</f>
        <v>105521.772</v>
      </c>
      <c r="D634">
        <f>MATCH(A634,'TMP2'!A:A,0)</f>
        <v>461</v>
      </c>
      <c r="E634" s="12">
        <v>29.1</v>
      </c>
      <c r="F634" s="12">
        <v>29.5</v>
      </c>
      <c r="G634" s="12" t="s">
        <v>3861</v>
      </c>
      <c r="H634" s="12" t="s">
        <v>3803</v>
      </c>
      <c r="I634" s="12" t="s">
        <v>3804</v>
      </c>
      <c r="J634" s="12" t="s">
        <v>3805</v>
      </c>
      <c r="K634" s="12" t="s">
        <v>3806</v>
      </c>
      <c r="L634" s="12">
        <v>1.6400000000000001E-2</v>
      </c>
      <c r="M634" s="12" t="s">
        <v>3807</v>
      </c>
      <c r="N634" s="12" t="s">
        <v>3808</v>
      </c>
      <c r="O634" s="12" t="s">
        <v>3726</v>
      </c>
      <c r="P634" s="12" t="s">
        <v>3809</v>
      </c>
      <c r="Q634" s="12">
        <v>0.44600000000000001</v>
      </c>
      <c r="R634" s="12" t="s">
        <v>3810</v>
      </c>
      <c r="S634" t="s">
        <v>1727</v>
      </c>
      <c r="T634" s="12" t="s">
        <v>3811</v>
      </c>
      <c r="U634" s="12" t="s">
        <v>3812</v>
      </c>
      <c r="W634" s="12" t="s">
        <v>3806</v>
      </c>
      <c r="X634" s="12" t="s">
        <v>3813</v>
      </c>
      <c r="Y634" s="12" t="s">
        <v>3814</v>
      </c>
      <c r="Z634" s="12" t="s">
        <v>3815</v>
      </c>
      <c r="AA634" s="12">
        <v>33.508333333333297</v>
      </c>
      <c r="AB634" s="12">
        <v>6.45</v>
      </c>
      <c r="AC634" s="12">
        <v>32</v>
      </c>
      <c r="AD634" s="12">
        <v>24.3</v>
      </c>
      <c r="AE634" s="12">
        <v>18.033333333333299</v>
      </c>
      <c r="AF634" s="12">
        <v>34.4</v>
      </c>
      <c r="AG634" s="12" t="s">
        <v>3715</v>
      </c>
      <c r="AH634" s="12" t="s">
        <v>3715</v>
      </c>
    </row>
    <row r="635" spans="1:34" x14ac:dyDescent="0.2">
      <c r="A635" s="12" t="s">
        <v>268</v>
      </c>
      <c r="B635">
        <f>LOOKUP(A635,'TMP2'!$A:$A,'TMP2'!$C:$C)</f>
        <v>17642.495999999999</v>
      </c>
      <c r="C635">
        <f>LOOKUP(A635,'TMP2'!$A:$A,'TMP2'!$D:$D)</f>
        <v>105504.96799999999</v>
      </c>
      <c r="D635">
        <f>MATCH(A635,'TMP2'!A:A,0)</f>
        <v>463</v>
      </c>
      <c r="E635" s="12">
        <v>22.7</v>
      </c>
      <c r="F635" s="12">
        <v>23.1</v>
      </c>
      <c r="G635" s="12" t="s">
        <v>3861</v>
      </c>
      <c r="H635" s="12" t="s">
        <v>3803</v>
      </c>
      <c r="I635" s="12" t="s">
        <v>3804</v>
      </c>
      <c r="J635" s="12" t="s">
        <v>3805</v>
      </c>
      <c r="K635" s="12" t="s">
        <v>3806</v>
      </c>
      <c r="L635" s="12">
        <v>1.6400000000000001E-2</v>
      </c>
      <c r="M635" s="12" t="s">
        <v>3807</v>
      </c>
      <c r="N635" s="12" t="s">
        <v>3808</v>
      </c>
      <c r="O635" s="12" t="s">
        <v>3726</v>
      </c>
      <c r="P635" s="12" t="s">
        <v>3809</v>
      </c>
      <c r="Q635" s="12">
        <v>0.44600000000000001</v>
      </c>
      <c r="R635" s="12" t="s">
        <v>3810</v>
      </c>
      <c r="S635" t="s">
        <v>1727</v>
      </c>
      <c r="T635" s="12" t="s">
        <v>3811</v>
      </c>
      <c r="U635" s="12" t="s">
        <v>3812</v>
      </c>
      <c r="W635" s="12" t="s">
        <v>3806</v>
      </c>
      <c r="X635" s="12" t="s">
        <v>3813</v>
      </c>
      <c r="Y635" s="12" t="s">
        <v>3814</v>
      </c>
      <c r="Z635" s="12" t="s">
        <v>3815</v>
      </c>
      <c r="AA635" s="12">
        <v>33.508333333333297</v>
      </c>
      <c r="AB635" s="12">
        <v>6.45</v>
      </c>
      <c r="AC635" s="12">
        <v>32</v>
      </c>
      <c r="AD635" s="12">
        <v>24.3</v>
      </c>
      <c r="AE635" s="12">
        <v>18.033333333333299</v>
      </c>
      <c r="AF635" s="12">
        <v>34.4</v>
      </c>
      <c r="AG635" s="12" t="s">
        <v>3715</v>
      </c>
      <c r="AH635" s="12" t="s">
        <v>3715</v>
      </c>
    </row>
    <row r="636" spans="1:34" x14ac:dyDescent="0.2">
      <c r="A636" s="12" t="s">
        <v>268</v>
      </c>
      <c r="B636">
        <f>LOOKUP(A636,'TMP2'!$A:$A,'TMP2'!$C:$C)</f>
        <v>17642.495999999999</v>
      </c>
      <c r="C636">
        <f>LOOKUP(A636,'TMP2'!$A:$A,'TMP2'!$D:$D)</f>
        <v>105504.96799999999</v>
      </c>
      <c r="D636">
        <f>MATCH(A636,'TMP2'!A:A,0)</f>
        <v>463</v>
      </c>
      <c r="E636" s="12">
        <v>27.55</v>
      </c>
      <c r="F636" s="12">
        <v>27.95</v>
      </c>
      <c r="G636" s="12" t="s">
        <v>3861</v>
      </c>
      <c r="H636" s="12" t="s">
        <v>3803</v>
      </c>
      <c r="I636" s="12" t="s">
        <v>3804</v>
      </c>
      <c r="J636" s="12" t="s">
        <v>3805</v>
      </c>
      <c r="K636" s="12" t="s">
        <v>3806</v>
      </c>
      <c r="L636" s="12">
        <v>1.6400000000000001E-2</v>
      </c>
      <c r="M636" s="12" t="s">
        <v>3807</v>
      </c>
      <c r="N636" s="12" t="s">
        <v>3808</v>
      </c>
      <c r="O636" s="12" t="s">
        <v>3726</v>
      </c>
      <c r="P636" s="12" t="s">
        <v>3809</v>
      </c>
      <c r="Q636" s="12">
        <v>0.44600000000000001</v>
      </c>
      <c r="R636" s="12" t="s">
        <v>3810</v>
      </c>
      <c r="S636" t="s">
        <v>1727</v>
      </c>
      <c r="T636" s="12" t="s">
        <v>3811</v>
      </c>
      <c r="U636" s="12" t="s">
        <v>3812</v>
      </c>
      <c r="W636" s="12" t="s">
        <v>3806</v>
      </c>
      <c r="X636" s="12" t="s">
        <v>3813</v>
      </c>
      <c r="Y636" s="12" t="s">
        <v>3814</v>
      </c>
      <c r="Z636" s="12" t="s">
        <v>3815</v>
      </c>
      <c r="AA636" s="12">
        <v>33.508333333333297</v>
      </c>
      <c r="AB636" s="12">
        <v>6.45</v>
      </c>
      <c r="AC636" s="12">
        <v>32</v>
      </c>
      <c r="AD636" s="12">
        <v>24.3</v>
      </c>
      <c r="AE636" s="12">
        <v>18.033333333333299</v>
      </c>
      <c r="AF636" s="12">
        <v>34.4</v>
      </c>
      <c r="AG636" s="12" t="s">
        <v>3715</v>
      </c>
      <c r="AH636" s="12" t="s">
        <v>3715</v>
      </c>
    </row>
    <row r="637" spans="1:34" x14ac:dyDescent="0.2">
      <c r="A637" s="12" t="s">
        <v>271</v>
      </c>
      <c r="B637">
        <f>LOOKUP(A637,'TMP2'!$A:$A,'TMP2'!$C:$C)</f>
        <v>17619.368999999999</v>
      </c>
      <c r="C637">
        <f>LOOKUP(A637,'TMP2'!$A:$A,'TMP2'!$D:$D)</f>
        <v>105491.255</v>
      </c>
      <c r="D637">
        <f>MATCH(A637,'TMP2'!A:A,0)</f>
        <v>466</v>
      </c>
      <c r="E637" s="12">
        <v>27.15</v>
      </c>
      <c r="F637" s="12">
        <v>27.55</v>
      </c>
      <c r="G637" s="12" t="s">
        <v>3861</v>
      </c>
      <c r="H637" s="12" t="s">
        <v>3803</v>
      </c>
      <c r="I637" s="12" t="s">
        <v>3804</v>
      </c>
      <c r="J637" s="12" t="s">
        <v>3805</v>
      </c>
      <c r="K637" s="12" t="s">
        <v>3806</v>
      </c>
      <c r="L637" s="12">
        <v>1.6400000000000001E-2</v>
      </c>
      <c r="M637" s="12" t="s">
        <v>3807</v>
      </c>
      <c r="N637" s="12" t="s">
        <v>3808</v>
      </c>
      <c r="O637" s="12" t="s">
        <v>3726</v>
      </c>
      <c r="P637" s="12" t="s">
        <v>3809</v>
      </c>
      <c r="Q637" s="12">
        <v>0.44600000000000001</v>
      </c>
      <c r="R637" s="12" t="s">
        <v>3810</v>
      </c>
      <c r="S637" t="s">
        <v>1727</v>
      </c>
      <c r="T637" s="12" t="s">
        <v>3811</v>
      </c>
      <c r="U637" s="12" t="s">
        <v>3812</v>
      </c>
      <c r="W637" s="12" t="s">
        <v>3806</v>
      </c>
      <c r="X637" s="12" t="s">
        <v>3813</v>
      </c>
      <c r="Y637" s="12" t="s">
        <v>3814</v>
      </c>
      <c r="Z637" s="12" t="s">
        <v>3815</v>
      </c>
      <c r="AA637" s="12">
        <v>33.508333333333297</v>
      </c>
      <c r="AB637" s="12">
        <v>6.45</v>
      </c>
      <c r="AC637" s="12">
        <v>32</v>
      </c>
      <c r="AD637" s="12">
        <v>24.3</v>
      </c>
      <c r="AE637" s="12">
        <v>18.033333333333299</v>
      </c>
      <c r="AF637" s="12">
        <v>34.4</v>
      </c>
      <c r="AG637" s="12" t="s">
        <v>3715</v>
      </c>
      <c r="AH637" s="12" t="s">
        <v>3715</v>
      </c>
    </row>
    <row r="638" spans="1:34" x14ac:dyDescent="0.2">
      <c r="A638" s="12" t="s">
        <v>272</v>
      </c>
      <c r="B638">
        <f>LOOKUP(A638,'TMP2'!$A:$A,'TMP2'!$C:$C)</f>
        <v>17645.350999999999</v>
      </c>
      <c r="C638">
        <f>LOOKUP(A638,'TMP2'!$A:$A,'TMP2'!$D:$D)</f>
        <v>105475.95600000001</v>
      </c>
      <c r="D638">
        <f>MATCH(A638,'TMP2'!A:A,0)</f>
        <v>467</v>
      </c>
      <c r="E638" s="12">
        <v>22.15</v>
      </c>
      <c r="F638" s="12">
        <v>22.55</v>
      </c>
      <c r="G638" s="12" t="s">
        <v>3861</v>
      </c>
      <c r="H638" s="12" t="s">
        <v>3791</v>
      </c>
      <c r="I638" s="12" t="s">
        <v>3792</v>
      </c>
      <c r="J638" s="12" t="s">
        <v>3793</v>
      </c>
      <c r="K638" s="12" t="s">
        <v>3794</v>
      </c>
      <c r="L638" s="12" t="s">
        <v>3795</v>
      </c>
      <c r="M638" s="12" t="s">
        <v>3783</v>
      </c>
      <c r="N638" s="12" t="s">
        <v>3736</v>
      </c>
      <c r="O638" s="12" t="s">
        <v>3726</v>
      </c>
      <c r="P638" s="12" t="s">
        <v>3796</v>
      </c>
      <c r="Q638" s="12">
        <v>0.45800000000000002</v>
      </c>
      <c r="R638" s="12" t="s">
        <v>3797</v>
      </c>
      <c r="S638" t="s">
        <v>1727</v>
      </c>
      <c r="T638" s="12" t="s">
        <v>3798</v>
      </c>
      <c r="U638" s="12" t="s">
        <v>3799</v>
      </c>
      <c r="W638" s="12" t="s">
        <v>3800</v>
      </c>
      <c r="X638" s="12" t="s">
        <v>3801</v>
      </c>
      <c r="Y638" s="12" t="s">
        <v>1231</v>
      </c>
      <c r="Z638" s="12" t="s">
        <v>3802</v>
      </c>
      <c r="AA638" s="12">
        <v>35.206249999999997</v>
      </c>
      <c r="AB638" s="12">
        <v>6.2374999999999998</v>
      </c>
      <c r="AC638" s="12">
        <v>38.625</v>
      </c>
      <c r="AD638" s="12">
        <v>21.824999999999999</v>
      </c>
      <c r="AE638" s="12">
        <v>19.375</v>
      </c>
      <c r="AF638" s="12">
        <v>32.299999999999997</v>
      </c>
      <c r="AG638" s="12" t="s">
        <v>3715</v>
      </c>
      <c r="AH638" s="12" t="s">
        <v>3715</v>
      </c>
    </row>
    <row r="639" spans="1:34" x14ac:dyDescent="0.2">
      <c r="A639" s="12" t="s">
        <v>272</v>
      </c>
      <c r="B639">
        <f>LOOKUP(A639,'TMP2'!$A:$A,'TMP2'!$C:$C)</f>
        <v>17645.350999999999</v>
      </c>
      <c r="C639">
        <f>LOOKUP(A639,'TMP2'!$A:$A,'TMP2'!$D:$D)</f>
        <v>105475.95600000001</v>
      </c>
      <c r="D639">
        <f>MATCH(A639,'TMP2'!A:A,0)</f>
        <v>467</v>
      </c>
      <c r="E639" s="12">
        <v>27.15</v>
      </c>
      <c r="F639" s="12">
        <v>27.55</v>
      </c>
      <c r="G639" s="12" t="s">
        <v>3861</v>
      </c>
      <c r="H639" s="12" t="s">
        <v>3791</v>
      </c>
      <c r="I639" s="12" t="s">
        <v>3792</v>
      </c>
      <c r="J639" s="12" t="s">
        <v>3793</v>
      </c>
      <c r="K639" s="12" t="s">
        <v>3794</v>
      </c>
      <c r="L639" s="12" t="s">
        <v>3795</v>
      </c>
      <c r="M639" s="12" t="s">
        <v>3783</v>
      </c>
      <c r="N639" s="12" t="s">
        <v>3736</v>
      </c>
      <c r="O639" s="12" t="s">
        <v>3726</v>
      </c>
      <c r="P639" s="12" t="s">
        <v>3796</v>
      </c>
      <c r="Q639" s="12">
        <v>0.45800000000000002</v>
      </c>
      <c r="R639" s="12" t="s">
        <v>3797</v>
      </c>
      <c r="S639" t="s">
        <v>1727</v>
      </c>
      <c r="T639" s="12" t="s">
        <v>3798</v>
      </c>
      <c r="U639" s="12" t="s">
        <v>3799</v>
      </c>
      <c r="W639" s="12" t="s">
        <v>3800</v>
      </c>
      <c r="X639" s="12" t="s">
        <v>3801</v>
      </c>
      <c r="Y639" s="12" t="s">
        <v>1231</v>
      </c>
      <c r="Z639" s="12" t="s">
        <v>3802</v>
      </c>
      <c r="AA639" s="12">
        <v>35.206249999999997</v>
      </c>
      <c r="AB639" s="12">
        <v>6.2374999999999998</v>
      </c>
      <c r="AC639" s="12">
        <v>38.625</v>
      </c>
      <c r="AD639" s="12">
        <v>21.824999999999999</v>
      </c>
      <c r="AE639" s="12">
        <v>19.375</v>
      </c>
      <c r="AF639" s="12">
        <v>32.299999999999997</v>
      </c>
      <c r="AG639" s="12" t="s">
        <v>3715</v>
      </c>
      <c r="AH639" s="12" t="s">
        <v>3715</v>
      </c>
    </row>
    <row r="640" spans="1:34" x14ac:dyDescent="0.2">
      <c r="A640" s="12" t="s">
        <v>274</v>
      </c>
      <c r="B640">
        <f>LOOKUP(A640,'TMP2'!$A:$A,'TMP2'!$C:$C)</f>
        <v>17658.142</v>
      </c>
      <c r="C640">
        <f>LOOKUP(A640,'TMP2'!$A:$A,'TMP2'!$D:$D)</f>
        <v>105462.261</v>
      </c>
      <c r="D640">
        <f>MATCH(A640,'TMP2'!A:A,0)</f>
        <v>469</v>
      </c>
      <c r="E640" s="12">
        <v>22.6</v>
      </c>
      <c r="F640" s="12">
        <v>23</v>
      </c>
      <c r="G640" s="12" t="s">
        <v>3861</v>
      </c>
      <c r="H640" s="12" t="s">
        <v>3791</v>
      </c>
      <c r="I640" s="12" t="s">
        <v>3792</v>
      </c>
      <c r="J640" s="12" t="s">
        <v>3793</v>
      </c>
      <c r="K640" s="12" t="s">
        <v>3794</v>
      </c>
      <c r="L640" s="12" t="s">
        <v>3795</v>
      </c>
      <c r="M640" s="12" t="s">
        <v>3783</v>
      </c>
      <c r="N640" s="12" t="s">
        <v>3736</v>
      </c>
      <c r="O640" s="12" t="s">
        <v>3726</v>
      </c>
      <c r="P640" s="12" t="s">
        <v>3796</v>
      </c>
      <c r="Q640" s="12">
        <v>0.45800000000000002</v>
      </c>
      <c r="R640" s="12" t="s">
        <v>3797</v>
      </c>
      <c r="S640" t="s">
        <v>1727</v>
      </c>
      <c r="T640" s="12" t="s">
        <v>3798</v>
      </c>
      <c r="U640" s="12" t="s">
        <v>3799</v>
      </c>
      <c r="W640" s="12" t="s">
        <v>3800</v>
      </c>
      <c r="X640" s="12" t="s">
        <v>3801</v>
      </c>
      <c r="Y640" s="12" t="s">
        <v>1231</v>
      </c>
      <c r="Z640" s="12" t="s">
        <v>3802</v>
      </c>
      <c r="AA640" s="12">
        <v>35.206249999999997</v>
      </c>
      <c r="AB640" s="12">
        <v>6.2374999999999998</v>
      </c>
      <c r="AC640" s="12">
        <v>38.625</v>
      </c>
      <c r="AD640" s="12">
        <v>21.824999999999999</v>
      </c>
      <c r="AE640" s="12">
        <v>19.375</v>
      </c>
      <c r="AF640" s="12">
        <v>32.299999999999997</v>
      </c>
      <c r="AG640" s="12" t="s">
        <v>3715</v>
      </c>
      <c r="AH640" s="12" t="s">
        <v>3715</v>
      </c>
    </row>
    <row r="641" spans="1:34" x14ac:dyDescent="0.2">
      <c r="A641" s="12" t="s">
        <v>274</v>
      </c>
      <c r="B641">
        <f>LOOKUP(A641,'TMP2'!$A:$A,'TMP2'!$C:$C)</f>
        <v>17658.142</v>
      </c>
      <c r="C641">
        <f>LOOKUP(A641,'TMP2'!$A:$A,'TMP2'!$D:$D)</f>
        <v>105462.261</v>
      </c>
      <c r="D641">
        <f>MATCH(A641,'TMP2'!A:A,0)</f>
        <v>469</v>
      </c>
      <c r="E641" s="12">
        <v>27</v>
      </c>
      <c r="F641" s="12">
        <v>27.4</v>
      </c>
      <c r="G641" s="12" t="s">
        <v>3861</v>
      </c>
      <c r="H641" s="12" t="s">
        <v>3803</v>
      </c>
      <c r="I641" s="12" t="s">
        <v>3804</v>
      </c>
      <c r="J641" s="12" t="s">
        <v>3805</v>
      </c>
      <c r="K641" s="12" t="s">
        <v>3806</v>
      </c>
      <c r="L641" s="12">
        <v>1.6400000000000001E-2</v>
      </c>
      <c r="M641" s="12" t="s">
        <v>3807</v>
      </c>
      <c r="N641" s="12" t="s">
        <v>3808</v>
      </c>
      <c r="O641" s="12" t="s">
        <v>3726</v>
      </c>
      <c r="P641" s="12" t="s">
        <v>3809</v>
      </c>
      <c r="Q641" s="12">
        <v>0.44600000000000001</v>
      </c>
      <c r="R641" s="12" t="s">
        <v>3810</v>
      </c>
      <c r="S641" t="s">
        <v>1727</v>
      </c>
      <c r="T641" s="12" t="s">
        <v>3811</v>
      </c>
      <c r="U641" s="12" t="s">
        <v>3812</v>
      </c>
      <c r="W641" s="12" t="s">
        <v>3806</v>
      </c>
      <c r="X641" s="12" t="s">
        <v>3813</v>
      </c>
      <c r="Y641" s="12" t="s">
        <v>3814</v>
      </c>
      <c r="Z641" s="12" t="s">
        <v>3815</v>
      </c>
      <c r="AA641" s="12">
        <v>33.508333333333297</v>
      </c>
      <c r="AB641" s="12">
        <v>6.45</v>
      </c>
      <c r="AC641" s="12">
        <v>32</v>
      </c>
      <c r="AD641" s="12">
        <v>24.3</v>
      </c>
      <c r="AE641" s="12">
        <v>18.033333333333299</v>
      </c>
      <c r="AF641" s="12">
        <v>34.4</v>
      </c>
      <c r="AG641" s="12" t="s">
        <v>3715</v>
      </c>
      <c r="AH641" s="12" t="s">
        <v>3715</v>
      </c>
    </row>
    <row r="642" spans="1:34" x14ac:dyDescent="0.2">
      <c r="A642" s="12" t="s">
        <v>276</v>
      </c>
      <c r="B642">
        <f>LOOKUP(A642,'TMP2'!$A:$A,'TMP2'!$C:$C)</f>
        <v>17648.317999999999</v>
      </c>
      <c r="C642">
        <f>LOOKUP(A642,'TMP2'!$A:$A,'TMP2'!$D:$D)</f>
        <v>105449.68799999999</v>
      </c>
      <c r="D642">
        <f>MATCH(A642,'TMP2'!A:A,0)</f>
        <v>471</v>
      </c>
      <c r="E642" s="12">
        <v>22.6</v>
      </c>
      <c r="F642" s="12">
        <v>23</v>
      </c>
      <c r="G642" s="12" t="s">
        <v>3861</v>
      </c>
      <c r="H642" s="12" t="s">
        <v>3791</v>
      </c>
      <c r="I642" s="12" t="s">
        <v>3792</v>
      </c>
      <c r="J642" s="12" t="s">
        <v>3793</v>
      </c>
      <c r="K642" s="12" t="s">
        <v>3794</v>
      </c>
      <c r="L642" s="12" t="s">
        <v>3795</v>
      </c>
      <c r="M642" s="12" t="s">
        <v>3783</v>
      </c>
      <c r="N642" s="12" t="s">
        <v>3736</v>
      </c>
      <c r="O642" s="12" t="s">
        <v>3726</v>
      </c>
      <c r="P642" s="12" t="s">
        <v>3796</v>
      </c>
      <c r="Q642" s="12">
        <v>0.45800000000000002</v>
      </c>
      <c r="R642" s="12" t="s">
        <v>3797</v>
      </c>
      <c r="S642" t="s">
        <v>1727</v>
      </c>
      <c r="T642" s="12" t="s">
        <v>3798</v>
      </c>
      <c r="U642" s="12" t="s">
        <v>3799</v>
      </c>
      <c r="W642" s="12" t="s">
        <v>3800</v>
      </c>
      <c r="X642" s="12" t="s">
        <v>3801</v>
      </c>
      <c r="Y642" s="12" t="s">
        <v>1231</v>
      </c>
      <c r="Z642" s="12" t="s">
        <v>3802</v>
      </c>
      <c r="AA642" s="12">
        <v>35.206249999999997</v>
      </c>
      <c r="AB642" s="12">
        <v>6.2374999999999998</v>
      </c>
      <c r="AC642" s="12">
        <v>38.625</v>
      </c>
      <c r="AD642" s="12">
        <v>21.824999999999999</v>
      </c>
      <c r="AE642" s="12">
        <v>19.375</v>
      </c>
      <c r="AF642" s="12">
        <v>32.299999999999997</v>
      </c>
      <c r="AG642" s="12" t="s">
        <v>3715</v>
      </c>
      <c r="AH642" s="12" t="s">
        <v>3715</v>
      </c>
    </row>
    <row r="643" spans="1:34" x14ac:dyDescent="0.2">
      <c r="A643" s="12" t="s">
        <v>276</v>
      </c>
      <c r="B643">
        <f>LOOKUP(A643,'TMP2'!$A:$A,'TMP2'!$C:$C)</f>
        <v>17648.317999999999</v>
      </c>
      <c r="C643">
        <f>LOOKUP(A643,'TMP2'!$A:$A,'TMP2'!$D:$D)</f>
        <v>105449.68799999999</v>
      </c>
      <c r="D643">
        <f>MATCH(A643,'TMP2'!A:A,0)</f>
        <v>471</v>
      </c>
      <c r="E643" s="12">
        <v>27</v>
      </c>
      <c r="F643" s="12">
        <v>27.4</v>
      </c>
      <c r="G643" s="12" t="s">
        <v>3861</v>
      </c>
      <c r="H643" s="12" t="s">
        <v>3791</v>
      </c>
      <c r="I643" s="12" t="s">
        <v>3792</v>
      </c>
      <c r="J643" s="12" t="s">
        <v>3793</v>
      </c>
      <c r="K643" s="12" t="s">
        <v>3794</v>
      </c>
      <c r="L643" s="12" t="s">
        <v>3795</v>
      </c>
      <c r="M643" s="12" t="s">
        <v>3783</v>
      </c>
      <c r="N643" s="12" t="s">
        <v>3736</v>
      </c>
      <c r="O643" s="12" t="s">
        <v>3726</v>
      </c>
      <c r="P643" s="12" t="s">
        <v>3796</v>
      </c>
      <c r="Q643" s="12">
        <v>0.45800000000000002</v>
      </c>
      <c r="R643" s="12" t="s">
        <v>3797</v>
      </c>
      <c r="S643" t="s">
        <v>1727</v>
      </c>
      <c r="T643" s="12" t="s">
        <v>3798</v>
      </c>
      <c r="U643" s="12" t="s">
        <v>3799</v>
      </c>
      <c r="W643" s="12" t="s">
        <v>3800</v>
      </c>
      <c r="X643" s="12" t="s">
        <v>3801</v>
      </c>
      <c r="Y643" s="12" t="s">
        <v>1231</v>
      </c>
      <c r="Z643" s="12" t="s">
        <v>3802</v>
      </c>
      <c r="AA643" s="12">
        <v>35.206249999999997</v>
      </c>
      <c r="AB643" s="12">
        <v>6.2374999999999998</v>
      </c>
      <c r="AC643" s="12">
        <v>38.625</v>
      </c>
      <c r="AD643" s="12">
        <v>21.824999999999999</v>
      </c>
      <c r="AE643" s="12">
        <v>19.375</v>
      </c>
      <c r="AF643" s="12">
        <v>32.299999999999997</v>
      </c>
      <c r="AG643" s="12" t="s">
        <v>3715</v>
      </c>
      <c r="AH643" s="12" t="s">
        <v>3715</v>
      </c>
    </row>
    <row r="644" spans="1:34" x14ac:dyDescent="0.2">
      <c r="A644" s="12" t="s">
        <v>276</v>
      </c>
      <c r="B644">
        <f>LOOKUP(A644,'TMP2'!$A:$A,'TMP2'!$C:$C)</f>
        <v>17648.317999999999</v>
      </c>
      <c r="C644">
        <f>LOOKUP(A644,'TMP2'!$A:$A,'TMP2'!$D:$D)</f>
        <v>105449.68799999999</v>
      </c>
      <c r="D644">
        <f>MATCH(A644,'TMP2'!A:A,0)</f>
        <v>471</v>
      </c>
      <c r="E644" s="12">
        <v>32</v>
      </c>
      <c r="F644" s="12">
        <v>32.200000000000003</v>
      </c>
      <c r="G644" s="12" t="s">
        <v>3861</v>
      </c>
      <c r="H644" s="12" t="s">
        <v>3803</v>
      </c>
      <c r="I644" s="12" t="s">
        <v>3804</v>
      </c>
      <c r="J644" s="12" t="s">
        <v>3805</v>
      </c>
      <c r="K644" s="12" t="s">
        <v>3806</v>
      </c>
      <c r="L644" s="12">
        <v>1.6400000000000001E-2</v>
      </c>
      <c r="M644" s="12" t="s">
        <v>3807</v>
      </c>
      <c r="N644" s="12" t="s">
        <v>3808</v>
      </c>
      <c r="O644" s="12" t="s">
        <v>3726</v>
      </c>
      <c r="P644" s="12" t="s">
        <v>3809</v>
      </c>
      <c r="Q644" s="12">
        <v>0.44600000000000001</v>
      </c>
      <c r="R644" s="12" t="s">
        <v>3810</v>
      </c>
      <c r="S644" t="s">
        <v>1727</v>
      </c>
      <c r="T644" s="12" t="s">
        <v>3811</v>
      </c>
      <c r="U644" s="12" t="s">
        <v>3812</v>
      </c>
      <c r="W644" s="12" t="s">
        <v>3806</v>
      </c>
      <c r="X644" s="12" t="s">
        <v>3813</v>
      </c>
      <c r="Y644" s="12" t="s">
        <v>3814</v>
      </c>
      <c r="Z644" s="12" t="s">
        <v>3815</v>
      </c>
      <c r="AA644" s="12">
        <v>33.508333333333297</v>
      </c>
      <c r="AB644" s="12">
        <v>6.45</v>
      </c>
      <c r="AC644" s="12">
        <v>32</v>
      </c>
      <c r="AD644" s="12">
        <v>24.3</v>
      </c>
      <c r="AE644" s="12">
        <v>18.033333333333299</v>
      </c>
      <c r="AF644" s="12">
        <v>34.4</v>
      </c>
      <c r="AG644" s="12" t="s">
        <v>3715</v>
      </c>
      <c r="AH644" s="12" t="s">
        <v>3715</v>
      </c>
    </row>
    <row r="645" spans="1:34" x14ac:dyDescent="0.2">
      <c r="A645" s="12" t="s">
        <v>278</v>
      </c>
      <c r="B645">
        <f>LOOKUP(A645,'TMP2'!$A:$A,'TMP2'!$C:$C)</f>
        <v>17625.323</v>
      </c>
      <c r="C645">
        <f>LOOKUP(A645,'TMP2'!$A:$A,'TMP2'!$D:$D)</f>
        <v>105435.538</v>
      </c>
      <c r="D645">
        <f>MATCH(A645,'TMP2'!A:A,0)</f>
        <v>473</v>
      </c>
      <c r="E645" s="12">
        <v>22</v>
      </c>
      <c r="F645" s="12">
        <v>22.4</v>
      </c>
      <c r="G645" s="12" t="s">
        <v>3861</v>
      </c>
      <c r="H645" s="12" t="s">
        <v>3791</v>
      </c>
      <c r="I645" s="12" t="s">
        <v>3792</v>
      </c>
      <c r="J645" s="12" t="s">
        <v>3793</v>
      </c>
      <c r="K645" s="12" t="s">
        <v>3794</v>
      </c>
      <c r="L645" s="12" t="s">
        <v>3795</v>
      </c>
      <c r="M645" s="12" t="s">
        <v>3783</v>
      </c>
      <c r="N645" s="12" t="s">
        <v>3736</v>
      </c>
      <c r="O645" s="12" t="s">
        <v>3726</v>
      </c>
      <c r="P645" s="12" t="s">
        <v>3796</v>
      </c>
      <c r="Q645" s="12">
        <v>0.45800000000000002</v>
      </c>
      <c r="R645" s="12" t="s">
        <v>3797</v>
      </c>
      <c r="S645" t="s">
        <v>1727</v>
      </c>
      <c r="T645" s="12" t="s">
        <v>3798</v>
      </c>
      <c r="U645" s="12" t="s">
        <v>3799</v>
      </c>
      <c r="W645" s="12" t="s">
        <v>3800</v>
      </c>
      <c r="X645" s="12" t="s">
        <v>3801</v>
      </c>
      <c r="Y645" s="12" t="s">
        <v>1231</v>
      </c>
      <c r="Z645" s="12" t="s">
        <v>3802</v>
      </c>
      <c r="AA645" s="12">
        <v>35.206249999999997</v>
      </c>
      <c r="AB645" s="12">
        <v>6.2374999999999998</v>
      </c>
      <c r="AC645" s="12">
        <v>38.625</v>
      </c>
      <c r="AD645" s="12">
        <v>21.824999999999999</v>
      </c>
      <c r="AE645" s="12">
        <v>19.375</v>
      </c>
      <c r="AF645" s="12">
        <v>32.299999999999997</v>
      </c>
      <c r="AG645" s="12" t="s">
        <v>3715</v>
      </c>
      <c r="AH645" s="12" t="s">
        <v>3715</v>
      </c>
    </row>
    <row r="646" spans="1:34" x14ac:dyDescent="0.2">
      <c r="A646" s="12" t="s">
        <v>278</v>
      </c>
      <c r="B646">
        <f>LOOKUP(A646,'TMP2'!$A:$A,'TMP2'!$C:$C)</f>
        <v>17625.323</v>
      </c>
      <c r="C646">
        <f>LOOKUP(A646,'TMP2'!$A:$A,'TMP2'!$D:$D)</f>
        <v>105435.538</v>
      </c>
      <c r="D646">
        <f>MATCH(A646,'TMP2'!A:A,0)</f>
        <v>473</v>
      </c>
      <c r="E646" s="12">
        <v>26.4</v>
      </c>
      <c r="F646" s="12">
        <v>26.8</v>
      </c>
      <c r="G646" s="12" t="s">
        <v>3861</v>
      </c>
      <c r="H646" s="12" t="s">
        <v>3791</v>
      </c>
      <c r="I646" s="12" t="s">
        <v>3792</v>
      </c>
      <c r="J646" s="12" t="s">
        <v>3793</v>
      </c>
      <c r="K646" s="12" t="s">
        <v>3794</v>
      </c>
      <c r="L646" s="12" t="s">
        <v>3795</v>
      </c>
      <c r="M646" s="12" t="s">
        <v>3783</v>
      </c>
      <c r="N646" s="12" t="s">
        <v>3736</v>
      </c>
      <c r="O646" s="12" t="s">
        <v>3726</v>
      </c>
      <c r="P646" s="12" t="s">
        <v>3796</v>
      </c>
      <c r="Q646" s="12">
        <v>0.45800000000000002</v>
      </c>
      <c r="R646" s="12" t="s">
        <v>3797</v>
      </c>
      <c r="S646" t="s">
        <v>1727</v>
      </c>
      <c r="T646" s="12" t="s">
        <v>3798</v>
      </c>
      <c r="U646" s="12" t="s">
        <v>3799</v>
      </c>
      <c r="W646" s="12" t="s">
        <v>3800</v>
      </c>
      <c r="X646" s="12" t="s">
        <v>3801</v>
      </c>
      <c r="Y646" s="12" t="s">
        <v>1231</v>
      </c>
      <c r="Z646" s="12" t="s">
        <v>3802</v>
      </c>
      <c r="AA646" s="12">
        <v>35.206249999999997</v>
      </c>
      <c r="AB646" s="12">
        <v>6.2374999999999998</v>
      </c>
      <c r="AC646" s="12">
        <v>38.625</v>
      </c>
      <c r="AD646" s="12">
        <v>21.824999999999999</v>
      </c>
      <c r="AE646" s="12">
        <v>19.375</v>
      </c>
      <c r="AF646" s="12">
        <v>32.299999999999997</v>
      </c>
      <c r="AG646" s="12" t="s">
        <v>3715</v>
      </c>
      <c r="AH646" s="12" t="s">
        <v>3715</v>
      </c>
    </row>
    <row r="647" spans="1:34" x14ac:dyDescent="0.2">
      <c r="A647" s="12" t="s">
        <v>280</v>
      </c>
      <c r="B647">
        <f>LOOKUP(A647,'TMP2'!$A:$A,'TMP2'!$C:$C)</f>
        <v>17615.502</v>
      </c>
      <c r="C647">
        <f>LOOKUP(A647,'TMP2'!$A:$A,'TMP2'!$D:$D)</f>
        <v>105418.99800000001</v>
      </c>
      <c r="D647">
        <f>MATCH(A647,'TMP2'!A:A,0)</f>
        <v>475</v>
      </c>
      <c r="E647" s="12">
        <v>20.9</v>
      </c>
      <c r="F647" s="12">
        <v>21.3</v>
      </c>
      <c r="G647" s="12" t="s">
        <v>3861</v>
      </c>
      <c r="H647" s="12" t="s">
        <v>3791</v>
      </c>
      <c r="I647" s="12" t="s">
        <v>3792</v>
      </c>
      <c r="J647" s="12" t="s">
        <v>3793</v>
      </c>
      <c r="K647" s="12" t="s">
        <v>3794</v>
      </c>
      <c r="L647" s="12" t="s">
        <v>3795</v>
      </c>
      <c r="M647" s="12" t="s">
        <v>3783</v>
      </c>
      <c r="N647" s="12" t="s">
        <v>3736</v>
      </c>
      <c r="O647" s="12" t="s">
        <v>3726</v>
      </c>
      <c r="P647" s="12" t="s">
        <v>3796</v>
      </c>
      <c r="Q647" s="12">
        <v>0.45800000000000002</v>
      </c>
      <c r="R647" s="12" t="s">
        <v>3797</v>
      </c>
      <c r="S647" t="s">
        <v>1727</v>
      </c>
      <c r="T647" s="12" t="s">
        <v>3798</v>
      </c>
      <c r="U647" s="12" t="s">
        <v>3799</v>
      </c>
      <c r="W647" s="12" t="s">
        <v>3800</v>
      </c>
      <c r="X647" s="12" t="s">
        <v>3801</v>
      </c>
      <c r="Y647" s="12" t="s">
        <v>1231</v>
      </c>
      <c r="Z647" s="12" t="s">
        <v>3802</v>
      </c>
      <c r="AA647" s="12">
        <v>35.206249999999997</v>
      </c>
      <c r="AB647" s="12">
        <v>6.2374999999999998</v>
      </c>
      <c r="AC647" s="12">
        <v>38.625</v>
      </c>
      <c r="AD647" s="12">
        <v>21.824999999999999</v>
      </c>
      <c r="AE647" s="12">
        <v>19.375</v>
      </c>
      <c r="AF647" s="12">
        <v>32.299999999999997</v>
      </c>
      <c r="AG647" s="12" t="s">
        <v>3715</v>
      </c>
      <c r="AH647" s="12" t="s">
        <v>3715</v>
      </c>
    </row>
    <row r="648" spans="1:34" x14ac:dyDescent="0.2">
      <c r="A648" s="12" t="s">
        <v>280</v>
      </c>
      <c r="B648">
        <f>LOOKUP(A648,'TMP2'!$A:$A,'TMP2'!$C:$C)</f>
        <v>17615.502</v>
      </c>
      <c r="C648">
        <f>LOOKUP(A648,'TMP2'!$A:$A,'TMP2'!$D:$D)</f>
        <v>105418.99800000001</v>
      </c>
      <c r="D648">
        <f>MATCH(A648,'TMP2'!A:A,0)</f>
        <v>475</v>
      </c>
      <c r="E648" s="12">
        <v>31</v>
      </c>
      <c r="F648" s="12">
        <v>31.4</v>
      </c>
      <c r="G648" s="12" t="s">
        <v>3861</v>
      </c>
      <c r="H648" s="12" t="s">
        <v>3803</v>
      </c>
      <c r="I648" s="12" t="s">
        <v>3804</v>
      </c>
      <c r="J648" s="12" t="s">
        <v>3805</v>
      </c>
      <c r="K648" s="12" t="s">
        <v>3806</v>
      </c>
      <c r="L648" s="12">
        <v>1.6400000000000001E-2</v>
      </c>
      <c r="M648" s="12" t="s">
        <v>3807</v>
      </c>
      <c r="N648" s="12" t="s">
        <v>3808</v>
      </c>
      <c r="O648" s="12" t="s">
        <v>3726</v>
      </c>
      <c r="P648" s="12" t="s">
        <v>3809</v>
      </c>
      <c r="Q648" s="12">
        <v>0.44600000000000001</v>
      </c>
      <c r="R648" s="12" t="s">
        <v>3810</v>
      </c>
      <c r="S648" t="s">
        <v>1727</v>
      </c>
      <c r="T648" s="12" t="s">
        <v>3811</v>
      </c>
      <c r="U648" s="12" t="s">
        <v>3812</v>
      </c>
      <c r="W648" s="12" t="s">
        <v>3806</v>
      </c>
      <c r="X648" s="12" t="s">
        <v>3813</v>
      </c>
      <c r="Y648" s="12" t="s">
        <v>3814</v>
      </c>
      <c r="Z648" s="12" t="s">
        <v>3815</v>
      </c>
      <c r="AA648" s="12">
        <v>33.508333333333297</v>
      </c>
      <c r="AB648" s="12">
        <v>6.45</v>
      </c>
      <c r="AC648" s="12">
        <v>32</v>
      </c>
      <c r="AD648" s="12">
        <v>24.3</v>
      </c>
      <c r="AE648" s="12">
        <v>18.033333333333299</v>
      </c>
      <c r="AF648" s="12">
        <v>34.4</v>
      </c>
      <c r="AG648" s="12" t="s">
        <v>3715</v>
      </c>
      <c r="AH648" s="12" t="s">
        <v>3715</v>
      </c>
    </row>
    <row r="649" spans="1:34" x14ac:dyDescent="0.2">
      <c r="A649" s="12" t="s">
        <v>282</v>
      </c>
      <c r="B649">
        <f>LOOKUP(A649,'TMP2'!$A:$A,'TMP2'!$C:$C)</f>
        <v>17630.016</v>
      </c>
      <c r="C649">
        <f>LOOKUP(A649,'TMP2'!$A:$A,'TMP2'!$D:$D)</f>
        <v>105405.59699999999</v>
      </c>
      <c r="D649">
        <f>MATCH(A649,'TMP2'!A:A,0)</f>
        <v>477</v>
      </c>
      <c r="E649" s="12">
        <v>19.399999999999999</v>
      </c>
      <c r="F649" s="12">
        <v>19.8</v>
      </c>
      <c r="G649" s="12" t="s">
        <v>3861</v>
      </c>
      <c r="H649" s="12" t="s">
        <v>3791</v>
      </c>
      <c r="I649" s="12" t="s">
        <v>3792</v>
      </c>
      <c r="J649" s="12" t="s">
        <v>3793</v>
      </c>
      <c r="K649" s="12" t="s">
        <v>3794</v>
      </c>
      <c r="L649" s="12" t="s">
        <v>3795</v>
      </c>
      <c r="M649" s="12" t="s">
        <v>3783</v>
      </c>
      <c r="N649" s="12" t="s">
        <v>3736</v>
      </c>
      <c r="O649" s="12" t="s">
        <v>3726</v>
      </c>
      <c r="P649" s="12" t="s">
        <v>3796</v>
      </c>
      <c r="Q649" s="12">
        <v>0.45800000000000002</v>
      </c>
      <c r="R649" s="12" t="s">
        <v>3797</v>
      </c>
      <c r="S649" t="s">
        <v>1727</v>
      </c>
      <c r="T649" s="12" t="s">
        <v>3798</v>
      </c>
      <c r="U649" s="12" t="s">
        <v>3799</v>
      </c>
      <c r="W649" s="12" t="s">
        <v>3800</v>
      </c>
      <c r="X649" s="12" t="s">
        <v>3801</v>
      </c>
      <c r="Y649" s="12" t="s">
        <v>1231</v>
      </c>
      <c r="Z649" s="12" t="s">
        <v>3802</v>
      </c>
      <c r="AA649" s="12">
        <v>35.206249999999997</v>
      </c>
      <c r="AB649" s="12">
        <v>6.2374999999999998</v>
      </c>
      <c r="AC649" s="12">
        <v>38.625</v>
      </c>
      <c r="AD649" s="12">
        <v>21.824999999999999</v>
      </c>
      <c r="AE649" s="12">
        <v>19.375</v>
      </c>
      <c r="AF649" s="12">
        <v>32.299999999999997</v>
      </c>
      <c r="AG649" s="12" t="s">
        <v>3715</v>
      </c>
      <c r="AH649" s="12" t="s">
        <v>3715</v>
      </c>
    </row>
    <row r="650" spans="1:34" x14ac:dyDescent="0.2">
      <c r="A650" s="12" t="s">
        <v>282</v>
      </c>
      <c r="B650">
        <f>LOOKUP(A650,'TMP2'!$A:$A,'TMP2'!$C:$C)</f>
        <v>17630.016</v>
      </c>
      <c r="C650">
        <f>LOOKUP(A650,'TMP2'!$A:$A,'TMP2'!$D:$D)</f>
        <v>105405.59699999999</v>
      </c>
      <c r="D650">
        <f>MATCH(A650,'TMP2'!A:A,0)</f>
        <v>477</v>
      </c>
      <c r="E650" s="12">
        <v>27.5</v>
      </c>
      <c r="F650" s="12">
        <v>27.9</v>
      </c>
      <c r="G650" s="12" t="s">
        <v>3861</v>
      </c>
      <c r="H650" s="12" t="s">
        <v>3803</v>
      </c>
      <c r="I650" s="12" t="s">
        <v>3804</v>
      </c>
      <c r="J650" s="12" t="s">
        <v>3805</v>
      </c>
      <c r="K650" s="12" t="s">
        <v>3806</v>
      </c>
      <c r="L650" s="12">
        <v>1.6400000000000001E-2</v>
      </c>
      <c r="M650" s="12" t="s">
        <v>3807</v>
      </c>
      <c r="N650" s="12" t="s">
        <v>3808</v>
      </c>
      <c r="O650" s="12" t="s">
        <v>3726</v>
      </c>
      <c r="P650" s="12" t="s">
        <v>3809</v>
      </c>
      <c r="Q650" s="12">
        <v>0.44600000000000001</v>
      </c>
      <c r="R650" s="12" t="s">
        <v>3810</v>
      </c>
      <c r="S650" t="s">
        <v>1727</v>
      </c>
      <c r="T650" s="12" t="s">
        <v>3811</v>
      </c>
      <c r="U650" s="12" t="s">
        <v>3812</v>
      </c>
      <c r="W650" s="12" t="s">
        <v>3806</v>
      </c>
      <c r="X650" s="12" t="s">
        <v>3813</v>
      </c>
      <c r="Y650" s="12" t="s">
        <v>3814</v>
      </c>
      <c r="Z650" s="12" t="s">
        <v>3815</v>
      </c>
      <c r="AA650" s="12">
        <v>33.508333333333297</v>
      </c>
      <c r="AB650" s="12">
        <v>6.45</v>
      </c>
      <c r="AC650" s="12">
        <v>32</v>
      </c>
      <c r="AD650" s="12">
        <v>24.3</v>
      </c>
      <c r="AE650" s="12">
        <v>18.033333333333299</v>
      </c>
      <c r="AF650" s="12">
        <v>34.4</v>
      </c>
      <c r="AG650" s="12" t="s">
        <v>3715</v>
      </c>
      <c r="AH650" s="12" t="s">
        <v>3715</v>
      </c>
    </row>
    <row r="651" spans="1:34" x14ac:dyDescent="0.2">
      <c r="A651" s="12" t="s">
        <v>283</v>
      </c>
      <c r="B651">
        <f>LOOKUP(A651,'TMP2'!$A:$A,'TMP2'!$C:$C)</f>
        <v>17653.102999999999</v>
      </c>
      <c r="C651">
        <f>LOOKUP(A651,'TMP2'!$A:$A,'TMP2'!$D:$D)</f>
        <v>105392.378</v>
      </c>
      <c r="D651">
        <f>MATCH(A651,'TMP2'!A:A,0)</f>
        <v>478</v>
      </c>
      <c r="E651" s="12">
        <v>20.8</v>
      </c>
      <c r="F651" s="12">
        <v>21</v>
      </c>
      <c r="G651" s="12" t="s">
        <v>3861</v>
      </c>
      <c r="H651" s="12" t="s">
        <v>3791</v>
      </c>
      <c r="I651" s="12" t="s">
        <v>3792</v>
      </c>
      <c r="J651" s="12" t="s">
        <v>3793</v>
      </c>
      <c r="K651" s="12" t="s">
        <v>3794</v>
      </c>
      <c r="L651" s="12" t="s">
        <v>3795</v>
      </c>
      <c r="M651" s="12" t="s">
        <v>3783</v>
      </c>
      <c r="N651" s="12" t="s">
        <v>3736</v>
      </c>
      <c r="O651" s="12" t="s">
        <v>3726</v>
      </c>
      <c r="P651" s="12" t="s">
        <v>3796</v>
      </c>
      <c r="Q651" s="12">
        <v>0.45800000000000002</v>
      </c>
      <c r="R651" s="12" t="s">
        <v>3797</v>
      </c>
      <c r="S651" t="s">
        <v>1727</v>
      </c>
      <c r="T651" s="12" t="s">
        <v>3798</v>
      </c>
      <c r="U651" s="12" t="s">
        <v>3799</v>
      </c>
      <c r="W651" s="12" t="s">
        <v>3800</v>
      </c>
      <c r="X651" s="12" t="s">
        <v>3801</v>
      </c>
      <c r="Y651" s="12" t="s">
        <v>1231</v>
      </c>
      <c r="Z651" s="12" t="s">
        <v>3802</v>
      </c>
      <c r="AA651" s="12">
        <v>35.206249999999997</v>
      </c>
      <c r="AB651" s="12">
        <v>6.2374999999999998</v>
      </c>
      <c r="AC651" s="12">
        <v>38.625</v>
      </c>
      <c r="AD651" s="12">
        <v>21.824999999999999</v>
      </c>
      <c r="AE651" s="12">
        <v>19.375</v>
      </c>
      <c r="AF651" s="12">
        <v>32.299999999999997</v>
      </c>
      <c r="AG651" s="12" t="s">
        <v>3715</v>
      </c>
      <c r="AH651" s="12" t="s">
        <v>3715</v>
      </c>
    </row>
    <row r="652" spans="1:34" x14ac:dyDescent="0.2">
      <c r="A652" s="12" t="s">
        <v>283</v>
      </c>
      <c r="B652">
        <f>LOOKUP(A652,'TMP2'!$A:$A,'TMP2'!$C:$C)</f>
        <v>17653.102999999999</v>
      </c>
      <c r="C652">
        <f>LOOKUP(A652,'TMP2'!$A:$A,'TMP2'!$D:$D)</f>
        <v>105392.378</v>
      </c>
      <c r="D652">
        <f>MATCH(A652,'TMP2'!A:A,0)</f>
        <v>478</v>
      </c>
      <c r="E652" s="12">
        <v>24.9</v>
      </c>
      <c r="F652" s="12">
        <v>25.1</v>
      </c>
      <c r="G652" s="12" t="s">
        <v>3861</v>
      </c>
      <c r="H652" s="12" t="s">
        <v>3803</v>
      </c>
      <c r="I652" s="12" t="s">
        <v>3804</v>
      </c>
      <c r="J652" s="12" t="s">
        <v>3805</v>
      </c>
      <c r="K652" s="12" t="s">
        <v>3806</v>
      </c>
      <c r="L652" s="12">
        <v>1.6400000000000001E-2</v>
      </c>
      <c r="M652" s="12" t="s">
        <v>3807</v>
      </c>
      <c r="N652" s="12" t="s">
        <v>3808</v>
      </c>
      <c r="O652" s="12" t="s">
        <v>3726</v>
      </c>
      <c r="P652" s="12" t="s">
        <v>3809</v>
      </c>
      <c r="Q652" s="12">
        <v>0.44600000000000001</v>
      </c>
      <c r="R652" s="12" t="s">
        <v>3810</v>
      </c>
      <c r="S652" t="s">
        <v>1727</v>
      </c>
      <c r="T652" s="12" t="s">
        <v>3811</v>
      </c>
      <c r="U652" s="12" t="s">
        <v>3812</v>
      </c>
      <c r="W652" s="12" t="s">
        <v>3806</v>
      </c>
      <c r="X652" s="12" t="s">
        <v>3813</v>
      </c>
      <c r="Y652" s="12" t="s">
        <v>3814</v>
      </c>
      <c r="Z652" s="12" t="s">
        <v>3815</v>
      </c>
      <c r="AA652" s="12">
        <v>33.508333333333297</v>
      </c>
      <c r="AB652" s="12">
        <v>6.45</v>
      </c>
      <c r="AC652" s="12">
        <v>32</v>
      </c>
      <c r="AD652" s="12">
        <v>24.3</v>
      </c>
      <c r="AE652" s="12">
        <v>18.033333333333299</v>
      </c>
      <c r="AF652" s="12">
        <v>34.4</v>
      </c>
      <c r="AG652" s="12" t="s">
        <v>3715</v>
      </c>
      <c r="AH652" s="12" t="s">
        <v>3715</v>
      </c>
    </row>
    <row r="653" spans="1:34" x14ac:dyDescent="0.2">
      <c r="A653" s="12" t="s">
        <v>283</v>
      </c>
      <c r="B653">
        <f>LOOKUP(A653,'TMP2'!$A:$A,'TMP2'!$C:$C)</f>
        <v>17653.102999999999</v>
      </c>
      <c r="C653">
        <f>LOOKUP(A653,'TMP2'!$A:$A,'TMP2'!$D:$D)</f>
        <v>105392.378</v>
      </c>
      <c r="D653">
        <f>MATCH(A653,'TMP2'!A:A,0)</f>
        <v>478</v>
      </c>
      <c r="E653" s="12">
        <v>29</v>
      </c>
      <c r="F653" s="12">
        <v>29.2</v>
      </c>
      <c r="G653" s="12" t="s">
        <v>3861</v>
      </c>
      <c r="H653" s="12" t="s">
        <v>3803</v>
      </c>
      <c r="I653" s="12" t="s">
        <v>3804</v>
      </c>
      <c r="J653" s="12" t="s">
        <v>3805</v>
      </c>
      <c r="K653" s="12" t="s">
        <v>3806</v>
      </c>
      <c r="L653" s="12">
        <v>1.6400000000000001E-2</v>
      </c>
      <c r="M653" s="12" t="s">
        <v>3807</v>
      </c>
      <c r="N653" s="12" t="s">
        <v>3808</v>
      </c>
      <c r="O653" s="12" t="s">
        <v>3726</v>
      </c>
      <c r="P653" s="12" t="s">
        <v>3809</v>
      </c>
      <c r="Q653" s="12">
        <v>0.44600000000000001</v>
      </c>
      <c r="R653" s="12" t="s">
        <v>3810</v>
      </c>
      <c r="S653" t="s">
        <v>1727</v>
      </c>
      <c r="T653" s="12" t="s">
        <v>3811</v>
      </c>
      <c r="U653" s="12" t="s">
        <v>3812</v>
      </c>
      <c r="W653" s="12" t="s">
        <v>3806</v>
      </c>
      <c r="X653" s="12" t="s">
        <v>3813</v>
      </c>
      <c r="Y653" s="12" t="s">
        <v>3814</v>
      </c>
      <c r="Z653" s="12" t="s">
        <v>3815</v>
      </c>
      <c r="AA653" s="12">
        <v>33.508333333333297</v>
      </c>
      <c r="AB653" s="12">
        <v>6.45</v>
      </c>
      <c r="AC653" s="12">
        <v>32</v>
      </c>
      <c r="AD653" s="12">
        <v>24.3</v>
      </c>
      <c r="AE653" s="12">
        <v>18.033333333333299</v>
      </c>
      <c r="AF653" s="12">
        <v>34.4</v>
      </c>
      <c r="AG653" s="12" t="s">
        <v>3715</v>
      </c>
      <c r="AH653" s="12" t="s">
        <v>3715</v>
      </c>
    </row>
    <row r="654" spans="1:34" x14ac:dyDescent="0.2">
      <c r="A654" s="12" t="s">
        <v>285</v>
      </c>
      <c r="B654">
        <f>LOOKUP(A654,'TMP2'!$A:$A,'TMP2'!$C:$C)</f>
        <v>17664.423999999999</v>
      </c>
      <c r="C654">
        <f>LOOKUP(A654,'TMP2'!$A:$A,'TMP2'!$D:$D)</f>
        <v>105379.88</v>
      </c>
      <c r="D654">
        <f>MATCH(A654,'TMP2'!A:A,0)</f>
        <v>480</v>
      </c>
      <c r="E654" s="12">
        <v>21.2</v>
      </c>
      <c r="F654" s="12">
        <v>21.4</v>
      </c>
      <c r="G654" s="12" t="s">
        <v>3861</v>
      </c>
      <c r="H654" s="12" t="s">
        <v>3791</v>
      </c>
      <c r="I654" s="12" t="s">
        <v>3792</v>
      </c>
      <c r="J654" s="12" t="s">
        <v>3793</v>
      </c>
      <c r="K654" s="12" t="s">
        <v>3794</v>
      </c>
      <c r="L654" s="12" t="s">
        <v>3795</v>
      </c>
      <c r="M654" s="12" t="s">
        <v>3783</v>
      </c>
      <c r="N654" s="12" t="s">
        <v>3736</v>
      </c>
      <c r="O654" s="12" t="s">
        <v>3726</v>
      </c>
      <c r="P654" s="12" t="s">
        <v>3796</v>
      </c>
      <c r="Q654" s="12">
        <v>0.45800000000000002</v>
      </c>
      <c r="R654" s="12" t="s">
        <v>3797</v>
      </c>
      <c r="S654" t="s">
        <v>1727</v>
      </c>
      <c r="T654" s="12" t="s">
        <v>3798</v>
      </c>
      <c r="U654" s="12" t="s">
        <v>3799</v>
      </c>
      <c r="W654" s="12" t="s">
        <v>3800</v>
      </c>
      <c r="X654" s="12" t="s">
        <v>3801</v>
      </c>
      <c r="Y654" s="12" t="s">
        <v>1231</v>
      </c>
      <c r="Z654" s="12" t="s">
        <v>3802</v>
      </c>
      <c r="AA654" s="12">
        <v>35.206249999999997</v>
      </c>
      <c r="AB654" s="12">
        <v>6.2374999999999998</v>
      </c>
      <c r="AC654" s="12">
        <v>38.625</v>
      </c>
      <c r="AD654" s="12">
        <v>21.824999999999999</v>
      </c>
      <c r="AE654" s="12">
        <v>19.375</v>
      </c>
      <c r="AF654" s="12">
        <v>32.299999999999997</v>
      </c>
      <c r="AG654" s="12" t="s">
        <v>3715</v>
      </c>
      <c r="AH654" s="12" t="s">
        <v>3715</v>
      </c>
    </row>
    <row r="655" spans="1:34" x14ac:dyDescent="0.2">
      <c r="A655" s="12" t="s">
        <v>285</v>
      </c>
      <c r="B655">
        <f>LOOKUP(A655,'TMP2'!$A:$A,'TMP2'!$C:$C)</f>
        <v>17664.423999999999</v>
      </c>
      <c r="C655">
        <f>LOOKUP(A655,'TMP2'!$A:$A,'TMP2'!$D:$D)</f>
        <v>105379.88</v>
      </c>
      <c r="D655">
        <f>MATCH(A655,'TMP2'!A:A,0)</f>
        <v>480</v>
      </c>
      <c r="E655" s="12">
        <v>23.4</v>
      </c>
      <c r="F655" s="12">
        <v>23.6</v>
      </c>
      <c r="G655" s="12" t="s">
        <v>3861</v>
      </c>
      <c r="H655" s="12" t="s">
        <v>3791</v>
      </c>
      <c r="I655" s="12" t="s">
        <v>3792</v>
      </c>
      <c r="J655" s="12" t="s">
        <v>3793</v>
      </c>
      <c r="K655" s="12" t="s">
        <v>3794</v>
      </c>
      <c r="L655" s="12" t="s">
        <v>3795</v>
      </c>
      <c r="M655" s="12" t="s">
        <v>3783</v>
      </c>
      <c r="N655" s="12" t="s">
        <v>3736</v>
      </c>
      <c r="O655" s="12" t="s">
        <v>3726</v>
      </c>
      <c r="P655" s="12" t="s">
        <v>3796</v>
      </c>
      <c r="Q655" s="12">
        <v>0.45800000000000002</v>
      </c>
      <c r="R655" s="12" t="s">
        <v>3797</v>
      </c>
      <c r="S655" t="s">
        <v>1727</v>
      </c>
      <c r="T655" s="12" t="s">
        <v>3798</v>
      </c>
      <c r="U655" s="12" t="s">
        <v>3799</v>
      </c>
      <c r="W655" s="12" t="s">
        <v>3800</v>
      </c>
      <c r="X655" s="12" t="s">
        <v>3801</v>
      </c>
      <c r="Y655" s="12" t="s">
        <v>1231</v>
      </c>
      <c r="Z655" s="12" t="s">
        <v>3802</v>
      </c>
      <c r="AA655" s="12">
        <v>35.206249999999997</v>
      </c>
      <c r="AB655" s="12">
        <v>6.2374999999999998</v>
      </c>
      <c r="AC655" s="12">
        <v>38.625</v>
      </c>
      <c r="AD655" s="12">
        <v>21.824999999999999</v>
      </c>
      <c r="AE655" s="12">
        <v>19.375</v>
      </c>
      <c r="AF655" s="12">
        <v>32.299999999999997</v>
      </c>
      <c r="AG655" s="12" t="s">
        <v>3715</v>
      </c>
      <c r="AH655" s="12" t="s">
        <v>3715</v>
      </c>
    </row>
    <row r="656" spans="1:34" x14ac:dyDescent="0.2">
      <c r="A656" s="12" t="s">
        <v>285</v>
      </c>
      <c r="B656">
        <f>LOOKUP(A656,'TMP2'!$A:$A,'TMP2'!$C:$C)</f>
        <v>17664.423999999999</v>
      </c>
      <c r="C656">
        <f>LOOKUP(A656,'TMP2'!$A:$A,'TMP2'!$D:$D)</f>
        <v>105379.88</v>
      </c>
      <c r="D656">
        <f>MATCH(A656,'TMP2'!A:A,0)</f>
        <v>480</v>
      </c>
      <c r="E656" s="12">
        <v>25.4</v>
      </c>
      <c r="F656" s="12">
        <v>25.6</v>
      </c>
      <c r="G656" s="12" t="s">
        <v>3861</v>
      </c>
      <c r="H656" s="12" t="s">
        <v>3791</v>
      </c>
      <c r="I656" s="12" t="s">
        <v>3792</v>
      </c>
      <c r="J656" s="12" t="s">
        <v>3793</v>
      </c>
      <c r="K656" s="12" t="s">
        <v>3794</v>
      </c>
      <c r="L656" s="12" t="s">
        <v>3795</v>
      </c>
      <c r="M656" s="12" t="s">
        <v>3783</v>
      </c>
      <c r="N656" s="12" t="s">
        <v>3736</v>
      </c>
      <c r="O656" s="12" t="s">
        <v>3726</v>
      </c>
      <c r="P656" s="12" t="s">
        <v>3796</v>
      </c>
      <c r="Q656" s="12">
        <v>0.45800000000000002</v>
      </c>
      <c r="R656" s="12" t="s">
        <v>3797</v>
      </c>
      <c r="S656" t="s">
        <v>1727</v>
      </c>
      <c r="T656" s="12" t="s">
        <v>3798</v>
      </c>
      <c r="U656" s="12" t="s">
        <v>3799</v>
      </c>
      <c r="W656" s="12" t="s">
        <v>3800</v>
      </c>
      <c r="X656" s="12" t="s">
        <v>3801</v>
      </c>
      <c r="Y656" s="12" t="s">
        <v>1231</v>
      </c>
      <c r="Z656" s="12" t="s">
        <v>3802</v>
      </c>
      <c r="AA656" s="12">
        <v>35.206249999999997</v>
      </c>
      <c r="AB656" s="12">
        <v>6.2374999999999998</v>
      </c>
      <c r="AC656" s="12">
        <v>38.625</v>
      </c>
      <c r="AD656" s="12">
        <v>21.824999999999999</v>
      </c>
      <c r="AE656" s="12">
        <v>19.375</v>
      </c>
      <c r="AF656" s="12">
        <v>32.299999999999997</v>
      </c>
      <c r="AG656" s="12" t="s">
        <v>3715</v>
      </c>
      <c r="AH656" s="12" t="s">
        <v>3715</v>
      </c>
    </row>
    <row r="657" spans="1:34" x14ac:dyDescent="0.2">
      <c r="A657" s="12" t="s">
        <v>286</v>
      </c>
      <c r="B657">
        <f>LOOKUP(A657,'TMP2'!$A:$A,'TMP2'!$C:$C)</f>
        <v>17632.29</v>
      </c>
      <c r="C657">
        <f>LOOKUP(A657,'TMP2'!$A:$A,'TMP2'!$D:$D)</f>
        <v>105378.41</v>
      </c>
      <c r="D657">
        <f>MATCH(A657,'TMP2'!A:A,0)</f>
        <v>481</v>
      </c>
      <c r="E657" s="12">
        <v>17.2</v>
      </c>
      <c r="F657" s="12">
        <v>17.399999999999999</v>
      </c>
      <c r="G657" s="12" t="s">
        <v>3861</v>
      </c>
      <c r="H657" s="12" t="s">
        <v>3791</v>
      </c>
      <c r="I657" s="12" t="s">
        <v>3792</v>
      </c>
      <c r="J657" s="12" t="s">
        <v>3793</v>
      </c>
      <c r="K657" s="12" t="s">
        <v>3794</v>
      </c>
      <c r="L657" s="12" t="s">
        <v>3795</v>
      </c>
      <c r="M657" s="12" t="s">
        <v>3783</v>
      </c>
      <c r="N657" s="12" t="s">
        <v>3736</v>
      </c>
      <c r="O657" s="12" t="s">
        <v>3726</v>
      </c>
      <c r="P657" s="12" t="s">
        <v>3796</v>
      </c>
      <c r="Q657" s="12">
        <v>0.45800000000000002</v>
      </c>
      <c r="R657" s="12" t="s">
        <v>3797</v>
      </c>
      <c r="S657" t="s">
        <v>1727</v>
      </c>
      <c r="T657" s="12" t="s">
        <v>3798</v>
      </c>
      <c r="U657" s="12" t="s">
        <v>3799</v>
      </c>
      <c r="W657" s="12" t="s">
        <v>3800</v>
      </c>
      <c r="X657" s="12" t="s">
        <v>3801</v>
      </c>
      <c r="Y657" s="12" t="s">
        <v>1231</v>
      </c>
      <c r="Z657" s="12" t="s">
        <v>3802</v>
      </c>
      <c r="AA657" s="12">
        <v>35.206249999999997</v>
      </c>
      <c r="AB657" s="12">
        <v>6.2374999999999998</v>
      </c>
      <c r="AC657" s="12">
        <v>38.625</v>
      </c>
      <c r="AD657" s="12">
        <v>21.824999999999999</v>
      </c>
      <c r="AE657" s="12">
        <v>19.375</v>
      </c>
      <c r="AF657" s="12">
        <v>32.299999999999997</v>
      </c>
      <c r="AG657" s="12" t="s">
        <v>3715</v>
      </c>
      <c r="AH657" s="12" t="s">
        <v>3715</v>
      </c>
    </row>
    <row r="658" spans="1:34" x14ac:dyDescent="0.2">
      <c r="A658" s="12" t="s">
        <v>286</v>
      </c>
      <c r="B658">
        <f>LOOKUP(A658,'TMP2'!$A:$A,'TMP2'!$C:$C)</f>
        <v>17632.29</v>
      </c>
      <c r="C658">
        <f>LOOKUP(A658,'TMP2'!$A:$A,'TMP2'!$D:$D)</f>
        <v>105378.41</v>
      </c>
      <c r="D658">
        <f>MATCH(A658,'TMP2'!A:A,0)</f>
        <v>481</v>
      </c>
      <c r="E658" s="12">
        <v>21.2</v>
      </c>
      <c r="F658" s="12">
        <v>21.4</v>
      </c>
      <c r="G658" s="12" t="s">
        <v>3861</v>
      </c>
      <c r="H658" s="12" t="s">
        <v>3791</v>
      </c>
      <c r="I658" s="12" t="s">
        <v>3792</v>
      </c>
      <c r="J658" s="12" t="s">
        <v>3793</v>
      </c>
      <c r="K658" s="12" t="s">
        <v>3794</v>
      </c>
      <c r="L658" s="12" t="s">
        <v>3795</v>
      </c>
      <c r="M658" s="12" t="s">
        <v>3783</v>
      </c>
      <c r="N658" s="12" t="s">
        <v>3736</v>
      </c>
      <c r="O658" s="12" t="s">
        <v>3726</v>
      </c>
      <c r="P658" s="12" t="s">
        <v>3796</v>
      </c>
      <c r="Q658" s="12">
        <v>0.45800000000000002</v>
      </c>
      <c r="R658" s="12" t="s">
        <v>3797</v>
      </c>
      <c r="S658" t="s">
        <v>1727</v>
      </c>
      <c r="T658" s="12" t="s">
        <v>3798</v>
      </c>
      <c r="U658" s="12" t="s">
        <v>3799</v>
      </c>
      <c r="W658" s="12" t="s">
        <v>3800</v>
      </c>
      <c r="X658" s="12" t="s">
        <v>3801</v>
      </c>
      <c r="Y658" s="12" t="s">
        <v>1231</v>
      </c>
      <c r="Z658" s="12" t="s">
        <v>3802</v>
      </c>
      <c r="AA658" s="12">
        <v>35.206249999999997</v>
      </c>
      <c r="AB658" s="12">
        <v>6.2374999999999998</v>
      </c>
      <c r="AC658" s="12">
        <v>38.625</v>
      </c>
      <c r="AD658" s="12">
        <v>21.824999999999999</v>
      </c>
      <c r="AE658" s="12">
        <v>19.375</v>
      </c>
      <c r="AF658" s="12">
        <v>32.299999999999997</v>
      </c>
      <c r="AG658" s="12" t="s">
        <v>3715</v>
      </c>
      <c r="AH658" s="12" t="s">
        <v>3715</v>
      </c>
    </row>
    <row r="659" spans="1:34" x14ac:dyDescent="0.2">
      <c r="A659" s="12" t="s">
        <v>286</v>
      </c>
      <c r="B659">
        <f>LOOKUP(A659,'TMP2'!$A:$A,'TMP2'!$C:$C)</f>
        <v>17632.29</v>
      </c>
      <c r="C659">
        <f>LOOKUP(A659,'TMP2'!$A:$A,'TMP2'!$D:$D)</f>
        <v>105378.41</v>
      </c>
      <c r="D659">
        <f>MATCH(A659,'TMP2'!A:A,0)</f>
        <v>481</v>
      </c>
      <c r="E659" s="12">
        <v>25.2</v>
      </c>
      <c r="F659" s="12">
        <v>25.4</v>
      </c>
      <c r="G659" s="12" t="s">
        <v>3861</v>
      </c>
      <c r="H659" s="12" t="s">
        <v>3791</v>
      </c>
      <c r="I659" s="12" t="s">
        <v>3792</v>
      </c>
      <c r="J659" s="12" t="s">
        <v>3793</v>
      </c>
      <c r="K659" s="12" t="s">
        <v>3794</v>
      </c>
      <c r="L659" s="12" t="s">
        <v>3795</v>
      </c>
      <c r="M659" s="12" t="s">
        <v>3783</v>
      </c>
      <c r="N659" s="12" t="s">
        <v>3736</v>
      </c>
      <c r="O659" s="12" t="s">
        <v>3726</v>
      </c>
      <c r="P659" s="12" t="s">
        <v>3796</v>
      </c>
      <c r="Q659" s="12">
        <v>0.45800000000000002</v>
      </c>
      <c r="R659" s="12" t="s">
        <v>3797</v>
      </c>
      <c r="S659" t="s">
        <v>1727</v>
      </c>
      <c r="T659" s="12" t="s">
        <v>3798</v>
      </c>
      <c r="U659" s="12" t="s">
        <v>3799</v>
      </c>
      <c r="W659" s="12" t="s">
        <v>3800</v>
      </c>
      <c r="X659" s="12" t="s">
        <v>3801</v>
      </c>
      <c r="Y659" s="12" t="s">
        <v>1231</v>
      </c>
      <c r="Z659" s="12" t="s">
        <v>3802</v>
      </c>
      <c r="AA659" s="12">
        <v>35.206249999999997</v>
      </c>
      <c r="AB659" s="12">
        <v>6.2374999999999998</v>
      </c>
      <c r="AC659" s="12">
        <v>38.625</v>
      </c>
      <c r="AD659" s="12">
        <v>21.824999999999999</v>
      </c>
      <c r="AE659" s="12">
        <v>19.375</v>
      </c>
      <c r="AF659" s="12">
        <v>32.299999999999997</v>
      </c>
      <c r="AG659" s="12" t="s">
        <v>3715</v>
      </c>
      <c r="AH659" s="12" t="s">
        <v>3715</v>
      </c>
    </row>
    <row r="660" spans="1:34" x14ac:dyDescent="0.2">
      <c r="A660" s="12" t="s">
        <v>289</v>
      </c>
      <c r="B660">
        <f>LOOKUP(A660,'TMP2'!$A:$A,'TMP2'!$C:$C)</f>
        <v>17667.773000000001</v>
      </c>
      <c r="C660">
        <f>LOOKUP(A660,'TMP2'!$A:$A,'TMP2'!$D:$D)</f>
        <v>105350.856</v>
      </c>
      <c r="D660">
        <f>MATCH(A660,'TMP2'!A:A,0)</f>
        <v>484</v>
      </c>
      <c r="E660" s="12">
        <v>20</v>
      </c>
      <c r="F660" s="12">
        <v>20.2</v>
      </c>
      <c r="G660" s="12" t="s">
        <v>3861</v>
      </c>
      <c r="H660" s="12" t="s">
        <v>3791</v>
      </c>
      <c r="I660" s="12" t="s">
        <v>3792</v>
      </c>
      <c r="J660" s="12" t="s">
        <v>3793</v>
      </c>
      <c r="K660" s="12" t="s">
        <v>3794</v>
      </c>
      <c r="L660" s="12" t="s">
        <v>3795</v>
      </c>
      <c r="M660" s="12" t="s">
        <v>3783</v>
      </c>
      <c r="N660" s="12" t="s">
        <v>3736</v>
      </c>
      <c r="O660" s="12" t="s">
        <v>3726</v>
      </c>
      <c r="P660" s="12" t="s">
        <v>3796</v>
      </c>
      <c r="Q660" s="12">
        <v>0.45800000000000002</v>
      </c>
      <c r="R660" s="12" t="s">
        <v>3797</v>
      </c>
      <c r="S660" t="s">
        <v>1727</v>
      </c>
      <c r="T660" s="12" t="s">
        <v>3798</v>
      </c>
      <c r="U660" s="12" t="s">
        <v>3799</v>
      </c>
      <c r="W660" s="12" t="s">
        <v>3800</v>
      </c>
      <c r="X660" s="12" t="s">
        <v>3801</v>
      </c>
      <c r="Y660" s="12" t="s">
        <v>1231</v>
      </c>
      <c r="Z660" s="12" t="s">
        <v>3802</v>
      </c>
      <c r="AA660" s="12">
        <v>35.206249999999997</v>
      </c>
      <c r="AB660" s="12">
        <v>6.2374999999999998</v>
      </c>
      <c r="AC660" s="12">
        <v>38.625</v>
      </c>
      <c r="AD660" s="12">
        <v>21.824999999999999</v>
      </c>
      <c r="AE660" s="12">
        <v>19.375</v>
      </c>
      <c r="AF660" s="12">
        <v>32.299999999999997</v>
      </c>
      <c r="AG660" s="12" t="s">
        <v>3715</v>
      </c>
      <c r="AH660" s="12" t="s">
        <v>3715</v>
      </c>
    </row>
    <row r="661" spans="1:34" x14ac:dyDescent="0.2">
      <c r="A661" s="12" t="s">
        <v>289</v>
      </c>
      <c r="B661">
        <f>LOOKUP(A661,'TMP2'!$A:$A,'TMP2'!$C:$C)</f>
        <v>17667.773000000001</v>
      </c>
      <c r="C661">
        <f>LOOKUP(A661,'TMP2'!$A:$A,'TMP2'!$D:$D)</f>
        <v>105350.856</v>
      </c>
      <c r="D661">
        <f>MATCH(A661,'TMP2'!A:A,0)</f>
        <v>484</v>
      </c>
      <c r="E661" s="12">
        <v>25.5</v>
      </c>
      <c r="F661" s="12">
        <v>25.7</v>
      </c>
      <c r="G661" s="12" t="s">
        <v>3861</v>
      </c>
      <c r="H661" s="12" t="s">
        <v>3791</v>
      </c>
      <c r="I661" s="12" t="s">
        <v>3792</v>
      </c>
      <c r="J661" s="12" t="s">
        <v>3793</v>
      </c>
      <c r="K661" s="12" t="s">
        <v>3794</v>
      </c>
      <c r="L661" s="12" t="s">
        <v>3795</v>
      </c>
      <c r="M661" s="12" t="s">
        <v>3783</v>
      </c>
      <c r="N661" s="12" t="s">
        <v>3736</v>
      </c>
      <c r="O661" s="12" t="s">
        <v>3726</v>
      </c>
      <c r="P661" s="12" t="s">
        <v>3796</v>
      </c>
      <c r="Q661" s="12">
        <v>0.45800000000000002</v>
      </c>
      <c r="R661" s="12" t="s">
        <v>3797</v>
      </c>
      <c r="S661" t="s">
        <v>1727</v>
      </c>
      <c r="T661" s="12" t="s">
        <v>3798</v>
      </c>
      <c r="U661" s="12" t="s">
        <v>3799</v>
      </c>
      <c r="W661" s="12" t="s">
        <v>3800</v>
      </c>
      <c r="X661" s="12" t="s">
        <v>3801</v>
      </c>
      <c r="Y661" s="12" t="s">
        <v>1231</v>
      </c>
      <c r="Z661" s="12" t="s">
        <v>3802</v>
      </c>
      <c r="AA661" s="12">
        <v>35.206249999999997</v>
      </c>
      <c r="AB661" s="12">
        <v>6.2374999999999998</v>
      </c>
      <c r="AC661" s="12">
        <v>38.625</v>
      </c>
      <c r="AD661" s="12">
        <v>21.824999999999999</v>
      </c>
      <c r="AE661" s="12">
        <v>19.375</v>
      </c>
      <c r="AF661" s="12">
        <v>32.299999999999997</v>
      </c>
      <c r="AG661" s="12" t="s">
        <v>3715</v>
      </c>
      <c r="AH661" s="12" t="s">
        <v>3715</v>
      </c>
    </row>
    <row r="662" spans="1:34" x14ac:dyDescent="0.2">
      <c r="A662" s="12" t="s">
        <v>291</v>
      </c>
      <c r="B662">
        <f>LOOKUP(A662,'TMP2'!$A:$A,'TMP2'!$C:$C)</f>
        <v>17656.983</v>
      </c>
      <c r="C662">
        <f>LOOKUP(A662,'TMP2'!$A:$A,'TMP2'!$D:$D)</f>
        <v>105332.564</v>
      </c>
      <c r="D662">
        <f>MATCH(A662,'TMP2'!A:A,0)</f>
        <v>486</v>
      </c>
      <c r="E662" s="12">
        <v>19.399999999999999</v>
      </c>
      <c r="F662" s="12">
        <v>19.8</v>
      </c>
      <c r="G662" s="12" t="s">
        <v>3861</v>
      </c>
      <c r="H662" s="12" t="s">
        <v>3791</v>
      </c>
      <c r="I662" s="12" t="s">
        <v>3792</v>
      </c>
      <c r="J662" s="12" t="s">
        <v>3793</v>
      </c>
      <c r="K662" s="12" t="s">
        <v>3794</v>
      </c>
      <c r="L662" s="12" t="s">
        <v>3795</v>
      </c>
      <c r="M662" s="12" t="s">
        <v>3783</v>
      </c>
      <c r="N662" s="12" t="s">
        <v>3736</v>
      </c>
      <c r="O662" s="12" t="s">
        <v>3726</v>
      </c>
      <c r="P662" s="12" t="s">
        <v>3796</v>
      </c>
      <c r="Q662" s="12">
        <v>0.45800000000000002</v>
      </c>
      <c r="R662" s="12" t="s">
        <v>3797</v>
      </c>
      <c r="S662" t="s">
        <v>1727</v>
      </c>
      <c r="T662" s="12" t="s">
        <v>3798</v>
      </c>
      <c r="U662" s="12" t="s">
        <v>3799</v>
      </c>
      <c r="W662" s="12" t="s">
        <v>3800</v>
      </c>
      <c r="X662" s="12" t="s">
        <v>3801</v>
      </c>
      <c r="Y662" s="12" t="s">
        <v>1231</v>
      </c>
      <c r="Z662" s="12" t="s">
        <v>3802</v>
      </c>
      <c r="AA662" s="12">
        <v>35.206249999999997</v>
      </c>
      <c r="AB662" s="12">
        <v>6.2374999999999998</v>
      </c>
      <c r="AC662" s="12">
        <v>38.625</v>
      </c>
      <c r="AD662" s="12">
        <v>21.824999999999999</v>
      </c>
      <c r="AE662" s="12">
        <v>19.375</v>
      </c>
      <c r="AF662" s="12">
        <v>32.299999999999997</v>
      </c>
      <c r="AG662" s="12" t="s">
        <v>3715</v>
      </c>
      <c r="AH662" s="12" t="s">
        <v>3715</v>
      </c>
    </row>
    <row r="663" spans="1:34" x14ac:dyDescent="0.2">
      <c r="A663" s="12" t="s">
        <v>291</v>
      </c>
      <c r="B663">
        <f>LOOKUP(A663,'TMP2'!$A:$A,'TMP2'!$C:$C)</f>
        <v>17656.983</v>
      </c>
      <c r="C663">
        <f>LOOKUP(A663,'TMP2'!$A:$A,'TMP2'!$D:$D)</f>
        <v>105332.564</v>
      </c>
      <c r="D663">
        <f>MATCH(A663,'TMP2'!A:A,0)</f>
        <v>486</v>
      </c>
      <c r="E663" s="12">
        <v>26.8</v>
      </c>
      <c r="F663" s="12">
        <v>27.2</v>
      </c>
      <c r="G663" s="12" t="s">
        <v>3861</v>
      </c>
      <c r="H663" s="12" t="s">
        <v>3803</v>
      </c>
      <c r="I663" s="12" t="s">
        <v>3804</v>
      </c>
      <c r="J663" s="12" t="s">
        <v>3805</v>
      </c>
      <c r="K663" s="12" t="s">
        <v>3806</v>
      </c>
      <c r="L663" s="12">
        <v>1.6400000000000001E-2</v>
      </c>
      <c r="M663" s="12" t="s">
        <v>3807</v>
      </c>
      <c r="N663" s="12" t="s">
        <v>3808</v>
      </c>
      <c r="O663" s="12" t="s">
        <v>3726</v>
      </c>
      <c r="P663" s="12" t="s">
        <v>3809</v>
      </c>
      <c r="Q663" s="12">
        <v>0.44600000000000001</v>
      </c>
      <c r="R663" s="12" t="s">
        <v>3810</v>
      </c>
      <c r="S663" t="s">
        <v>1727</v>
      </c>
      <c r="T663" s="12" t="s">
        <v>3811</v>
      </c>
      <c r="U663" s="12" t="s">
        <v>3812</v>
      </c>
      <c r="W663" s="12" t="s">
        <v>3806</v>
      </c>
      <c r="X663" s="12" t="s">
        <v>3813</v>
      </c>
      <c r="Y663" s="12" t="s">
        <v>3814</v>
      </c>
      <c r="Z663" s="12" t="s">
        <v>3815</v>
      </c>
      <c r="AA663" s="12">
        <v>33.508333333333297</v>
      </c>
      <c r="AB663" s="12">
        <v>6.45</v>
      </c>
      <c r="AC663" s="12">
        <v>32</v>
      </c>
      <c r="AD663" s="12">
        <v>24.3</v>
      </c>
      <c r="AE663" s="12">
        <v>18.033333333333299</v>
      </c>
      <c r="AF663" s="12">
        <v>34.4</v>
      </c>
      <c r="AG663" s="12" t="s">
        <v>3715</v>
      </c>
      <c r="AH663" s="12" t="s">
        <v>3715</v>
      </c>
    </row>
    <row r="664" spans="1:34" x14ac:dyDescent="0.2">
      <c r="A664" s="12" t="s">
        <v>293</v>
      </c>
      <c r="B664">
        <f>LOOKUP(A664,'TMP2'!$A:$A,'TMP2'!$C:$C)</f>
        <v>17641.708999999999</v>
      </c>
      <c r="C664">
        <f>LOOKUP(A664,'TMP2'!$A:$A,'TMP2'!$D:$D)</f>
        <v>105012.872</v>
      </c>
      <c r="D664">
        <f>MATCH(A664,'TMP2'!A:A,0)</f>
        <v>488</v>
      </c>
      <c r="E664" s="12">
        <v>19.75</v>
      </c>
      <c r="F664" s="12">
        <v>20.149999999999999</v>
      </c>
      <c r="G664" s="12" t="s">
        <v>3861</v>
      </c>
      <c r="H664" s="12" t="s">
        <v>3791</v>
      </c>
      <c r="I664" s="12" t="s">
        <v>3792</v>
      </c>
      <c r="J664" s="12" t="s">
        <v>3793</v>
      </c>
      <c r="K664" s="12" t="s">
        <v>3794</v>
      </c>
      <c r="L664" s="12" t="s">
        <v>3795</v>
      </c>
      <c r="M664" s="12" t="s">
        <v>3783</v>
      </c>
      <c r="N664" s="12" t="s">
        <v>3736</v>
      </c>
      <c r="O664" s="12" t="s">
        <v>3726</v>
      </c>
      <c r="P664" s="12" t="s">
        <v>3796</v>
      </c>
      <c r="Q664" s="12">
        <v>0.45800000000000002</v>
      </c>
      <c r="R664" s="12" t="s">
        <v>3797</v>
      </c>
      <c r="S664" t="s">
        <v>1727</v>
      </c>
      <c r="T664" s="12" t="s">
        <v>3798</v>
      </c>
      <c r="U664" s="12" t="s">
        <v>3799</v>
      </c>
      <c r="W664" s="12" t="s">
        <v>3800</v>
      </c>
      <c r="X664" s="12" t="s">
        <v>3801</v>
      </c>
      <c r="Y664" s="12" t="s">
        <v>1231</v>
      </c>
      <c r="Z664" s="12" t="s">
        <v>3802</v>
      </c>
      <c r="AA664" s="12">
        <v>35.206249999999997</v>
      </c>
      <c r="AB664" s="12">
        <v>6.2374999999999998</v>
      </c>
      <c r="AC664" s="12">
        <v>38.625</v>
      </c>
      <c r="AD664" s="12">
        <v>21.824999999999999</v>
      </c>
      <c r="AE664" s="12">
        <v>19.375</v>
      </c>
      <c r="AF664" s="12">
        <v>32.299999999999997</v>
      </c>
      <c r="AG664" s="12" t="s">
        <v>3715</v>
      </c>
      <c r="AH664" s="12" t="s">
        <v>3715</v>
      </c>
    </row>
    <row r="665" spans="1:34" x14ac:dyDescent="0.2">
      <c r="A665" s="12" t="s">
        <v>293</v>
      </c>
      <c r="B665">
        <f>LOOKUP(A665,'TMP2'!$A:$A,'TMP2'!$C:$C)</f>
        <v>17641.708999999999</v>
      </c>
      <c r="C665">
        <f>LOOKUP(A665,'TMP2'!$A:$A,'TMP2'!$D:$D)</f>
        <v>105012.872</v>
      </c>
      <c r="D665">
        <f>MATCH(A665,'TMP2'!A:A,0)</f>
        <v>488</v>
      </c>
      <c r="E665" s="12">
        <v>22.2</v>
      </c>
      <c r="F665" s="12">
        <v>22.4</v>
      </c>
      <c r="G665" s="12" t="s">
        <v>3861</v>
      </c>
      <c r="H665" s="12" t="s">
        <v>3803</v>
      </c>
      <c r="I665" s="12" t="s">
        <v>3804</v>
      </c>
      <c r="J665" s="12" t="s">
        <v>3805</v>
      </c>
      <c r="K665" s="12" t="s">
        <v>3806</v>
      </c>
      <c r="L665" s="12">
        <v>1.6400000000000001E-2</v>
      </c>
      <c r="M665" s="12" t="s">
        <v>3807</v>
      </c>
      <c r="N665" s="12" t="s">
        <v>3808</v>
      </c>
      <c r="O665" s="12" t="s">
        <v>3726</v>
      </c>
      <c r="P665" s="12" t="s">
        <v>3809</v>
      </c>
      <c r="Q665" s="12">
        <v>0.44600000000000001</v>
      </c>
      <c r="R665" s="12" t="s">
        <v>3810</v>
      </c>
      <c r="S665" t="s">
        <v>1727</v>
      </c>
      <c r="T665" s="12" t="s">
        <v>3811</v>
      </c>
      <c r="U665" s="12" t="s">
        <v>3812</v>
      </c>
      <c r="W665" s="12" t="s">
        <v>3806</v>
      </c>
      <c r="X665" s="12" t="s">
        <v>3813</v>
      </c>
      <c r="Y665" s="12" t="s">
        <v>3814</v>
      </c>
      <c r="Z665" s="12" t="s">
        <v>3815</v>
      </c>
      <c r="AA665" s="12">
        <v>33.508333333333297</v>
      </c>
      <c r="AB665" s="12">
        <v>6.45</v>
      </c>
      <c r="AC665" s="12">
        <v>32</v>
      </c>
      <c r="AD665" s="12">
        <v>24.3</v>
      </c>
      <c r="AE665" s="12">
        <v>18.033333333333299</v>
      </c>
      <c r="AF665" s="12">
        <v>34.4</v>
      </c>
      <c r="AG665" s="12" t="s">
        <v>3715</v>
      </c>
      <c r="AH665" s="12" t="s">
        <v>3715</v>
      </c>
    </row>
    <row r="666" spans="1:34" x14ac:dyDescent="0.2">
      <c r="A666" s="12" t="s">
        <v>295</v>
      </c>
      <c r="B666">
        <f>LOOKUP(A666,'TMP2'!$A:$A,'TMP2'!$C:$C)</f>
        <v>17640.420999999998</v>
      </c>
      <c r="C666">
        <f>LOOKUP(A666,'TMP2'!$A:$A,'TMP2'!$D:$D)</f>
        <v>104996.514</v>
      </c>
      <c r="D666">
        <f>MATCH(A666,'TMP2'!A:A,0)</f>
        <v>490</v>
      </c>
      <c r="E666" s="12">
        <v>19.399999999999999</v>
      </c>
      <c r="F666" s="12">
        <v>19.8</v>
      </c>
      <c r="G666" s="12" t="s">
        <v>3861</v>
      </c>
      <c r="H666" s="12" t="s">
        <v>3791</v>
      </c>
      <c r="I666" s="12" t="s">
        <v>3792</v>
      </c>
      <c r="J666" s="12" t="s">
        <v>3793</v>
      </c>
      <c r="K666" s="12" t="s">
        <v>3794</v>
      </c>
      <c r="L666" s="12" t="s">
        <v>3795</v>
      </c>
      <c r="M666" s="12" t="s">
        <v>3783</v>
      </c>
      <c r="N666" s="12" t="s">
        <v>3736</v>
      </c>
      <c r="O666" s="12" t="s">
        <v>3726</v>
      </c>
      <c r="P666" s="12" t="s">
        <v>3796</v>
      </c>
      <c r="Q666" s="12">
        <v>0.45800000000000002</v>
      </c>
      <c r="R666" s="12" t="s">
        <v>3797</v>
      </c>
      <c r="S666" t="s">
        <v>1727</v>
      </c>
      <c r="T666" s="12" t="s">
        <v>3798</v>
      </c>
      <c r="U666" s="12" t="s">
        <v>3799</v>
      </c>
      <c r="W666" s="12" t="s">
        <v>3800</v>
      </c>
      <c r="X666" s="12" t="s">
        <v>3801</v>
      </c>
      <c r="Y666" s="12" t="s">
        <v>1231</v>
      </c>
      <c r="Z666" s="12" t="s">
        <v>3802</v>
      </c>
      <c r="AA666" s="12">
        <v>35.206249999999997</v>
      </c>
      <c r="AB666" s="12">
        <v>6.2374999999999998</v>
      </c>
      <c r="AC666" s="12">
        <v>38.625</v>
      </c>
      <c r="AD666" s="12">
        <v>21.824999999999999</v>
      </c>
      <c r="AE666" s="12">
        <v>19.375</v>
      </c>
      <c r="AF666" s="12">
        <v>32.299999999999997</v>
      </c>
      <c r="AG666" s="12" t="s">
        <v>3715</v>
      </c>
      <c r="AH666" s="12" t="s">
        <v>3715</v>
      </c>
    </row>
    <row r="667" spans="1:34" x14ac:dyDescent="0.2">
      <c r="A667" s="12" t="s">
        <v>300</v>
      </c>
      <c r="B667">
        <f>LOOKUP(A667,'TMP2'!$A:$A,'TMP2'!$C:$C)</f>
        <v>17653.528999999999</v>
      </c>
      <c r="C667">
        <f>LOOKUP(A667,'TMP2'!$A:$A,'TMP2'!$D:$D)</f>
        <v>104962.549</v>
      </c>
      <c r="D667">
        <f>MATCH(A667,'TMP2'!A:A,0)</f>
        <v>495</v>
      </c>
      <c r="E667" s="12">
        <v>20.6</v>
      </c>
      <c r="F667" s="12">
        <v>21</v>
      </c>
      <c r="G667" s="12" t="s">
        <v>3861</v>
      </c>
      <c r="H667" s="12" t="s">
        <v>3791</v>
      </c>
      <c r="I667" s="12" t="s">
        <v>3792</v>
      </c>
      <c r="J667" s="12" t="s">
        <v>3793</v>
      </c>
      <c r="K667" s="12" t="s">
        <v>3794</v>
      </c>
      <c r="L667" s="12" t="s">
        <v>3795</v>
      </c>
      <c r="M667" s="12" t="s">
        <v>3783</v>
      </c>
      <c r="N667" s="12" t="s">
        <v>3736</v>
      </c>
      <c r="O667" s="12" t="s">
        <v>3726</v>
      </c>
      <c r="P667" s="12" t="s">
        <v>3796</v>
      </c>
      <c r="Q667" s="12">
        <v>0.45800000000000002</v>
      </c>
      <c r="R667" s="12" t="s">
        <v>3797</v>
      </c>
      <c r="S667" t="s">
        <v>1727</v>
      </c>
      <c r="T667" s="12" t="s">
        <v>3798</v>
      </c>
      <c r="U667" s="12" t="s">
        <v>3799</v>
      </c>
      <c r="W667" s="12" t="s">
        <v>3800</v>
      </c>
      <c r="X667" s="12" t="s">
        <v>3801</v>
      </c>
      <c r="Y667" s="12" t="s">
        <v>1231</v>
      </c>
      <c r="Z667" s="12" t="s">
        <v>3802</v>
      </c>
      <c r="AA667" s="12">
        <v>35.206249999999997</v>
      </c>
      <c r="AB667" s="12">
        <v>6.2374999999999998</v>
      </c>
      <c r="AC667" s="12">
        <v>38.625</v>
      </c>
      <c r="AD667" s="12">
        <v>21.824999999999999</v>
      </c>
      <c r="AE667" s="12">
        <v>19.375</v>
      </c>
      <c r="AF667" s="12">
        <v>32.299999999999997</v>
      </c>
      <c r="AG667" s="12" t="s">
        <v>3715</v>
      </c>
      <c r="AH667" s="12" t="s">
        <v>3715</v>
      </c>
    </row>
    <row r="668" spans="1:34" x14ac:dyDescent="0.2">
      <c r="A668" s="12" t="s">
        <v>301</v>
      </c>
      <c r="B668">
        <f>LOOKUP(A668,'TMP2'!$A:$A,'TMP2'!$C:$C)</f>
        <v>17358.805</v>
      </c>
      <c r="C668">
        <f>LOOKUP(A668,'TMP2'!$A:$A,'TMP2'!$D:$D)</f>
        <v>104566.15300000001</v>
      </c>
      <c r="D668">
        <f>MATCH(A668,'TMP2'!A:A,0)</f>
        <v>496</v>
      </c>
      <c r="E668" s="12">
        <v>24</v>
      </c>
      <c r="F668" s="12">
        <v>24.4</v>
      </c>
      <c r="G668" s="12" t="s">
        <v>3861</v>
      </c>
      <c r="H668" s="12" t="s">
        <v>3803</v>
      </c>
      <c r="I668" s="12" t="s">
        <v>3804</v>
      </c>
      <c r="J668" s="12" t="s">
        <v>3805</v>
      </c>
      <c r="K668" s="12" t="s">
        <v>3806</v>
      </c>
      <c r="L668" s="12">
        <v>1.6400000000000001E-2</v>
      </c>
      <c r="M668" s="12" t="s">
        <v>3807</v>
      </c>
      <c r="N668" s="12" t="s">
        <v>3808</v>
      </c>
      <c r="O668" s="12" t="s">
        <v>3726</v>
      </c>
      <c r="P668" s="12" t="s">
        <v>3809</v>
      </c>
      <c r="Q668" s="12">
        <v>0.44600000000000001</v>
      </c>
      <c r="R668" s="12" t="s">
        <v>3810</v>
      </c>
      <c r="S668" t="s">
        <v>1727</v>
      </c>
      <c r="T668" s="12" t="s">
        <v>3811</v>
      </c>
      <c r="U668" s="12" t="s">
        <v>3812</v>
      </c>
      <c r="W668" s="12" t="s">
        <v>3806</v>
      </c>
      <c r="X668" s="12" t="s">
        <v>3813</v>
      </c>
      <c r="Y668" s="12" t="s">
        <v>3814</v>
      </c>
      <c r="Z668" s="12" t="s">
        <v>3815</v>
      </c>
      <c r="AA668" s="12">
        <v>33.508333333333297</v>
      </c>
      <c r="AB668" s="12">
        <v>6.45</v>
      </c>
      <c r="AC668" s="12">
        <v>32</v>
      </c>
      <c r="AD668" s="12">
        <v>24.3</v>
      </c>
      <c r="AE668" s="12">
        <v>18.033333333333299</v>
      </c>
      <c r="AF668" s="12">
        <v>34.4</v>
      </c>
      <c r="AG668" s="12" t="s">
        <v>3715</v>
      </c>
      <c r="AH668" s="12" t="s">
        <v>3715</v>
      </c>
    </row>
    <row r="669" spans="1:34" x14ac:dyDescent="0.2">
      <c r="A669" s="12" t="s">
        <v>303</v>
      </c>
      <c r="B669">
        <f>LOOKUP(A669,'TMP2'!$A:$A,'TMP2'!$C:$C)</f>
        <v>17362.995999999999</v>
      </c>
      <c r="C669">
        <f>LOOKUP(A669,'TMP2'!$A:$A,'TMP2'!$D:$D)</f>
        <v>104536.37300000001</v>
      </c>
      <c r="D669">
        <f>MATCH(A669,'TMP2'!A:A,0)</f>
        <v>498</v>
      </c>
      <c r="E669" s="12">
        <v>28.4</v>
      </c>
      <c r="F669" s="12">
        <v>28.8</v>
      </c>
      <c r="G669" s="12" t="s">
        <v>3861</v>
      </c>
      <c r="H669" s="12" t="s">
        <v>3803</v>
      </c>
      <c r="I669" s="12" t="s">
        <v>3804</v>
      </c>
      <c r="J669" s="12" t="s">
        <v>3805</v>
      </c>
      <c r="K669" s="12" t="s">
        <v>3806</v>
      </c>
      <c r="L669" s="12">
        <v>1.6400000000000001E-2</v>
      </c>
      <c r="M669" s="12" t="s">
        <v>3807</v>
      </c>
      <c r="N669" s="12" t="s">
        <v>3808</v>
      </c>
      <c r="O669" s="12" t="s">
        <v>3726</v>
      </c>
      <c r="P669" s="12" t="s">
        <v>3809</v>
      </c>
      <c r="Q669" s="12">
        <v>0.44600000000000001</v>
      </c>
      <c r="R669" s="12" t="s">
        <v>3810</v>
      </c>
      <c r="S669" t="s">
        <v>1727</v>
      </c>
      <c r="T669" s="12" t="s">
        <v>3811</v>
      </c>
      <c r="U669" s="12" t="s">
        <v>3812</v>
      </c>
      <c r="W669" s="12" t="s">
        <v>3806</v>
      </c>
      <c r="X669" s="12" t="s">
        <v>3813</v>
      </c>
      <c r="Y669" s="12" t="s">
        <v>3814</v>
      </c>
      <c r="Z669" s="12" t="s">
        <v>3815</v>
      </c>
      <c r="AA669" s="12">
        <v>33.508333333333297</v>
      </c>
      <c r="AB669" s="12">
        <v>6.45</v>
      </c>
      <c r="AC669" s="12">
        <v>32</v>
      </c>
      <c r="AD669" s="12">
        <v>24.3</v>
      </c>
      <c r="AE669" s="12">
        <v>18.033333333333299</v>
      </c>
      <c r="AF669" s="12">
        <v>34.4</v>
      </c>
      <c r="AG669" s="12" t="s">
        <v>3715</v>
      </c>
      <c r="AH669" s="12" t="s">
        <v>3715</v>
      </c>
    </row>
    <row r="670" spans="1:34" x14ac:dyDescent="0.2">
      <c r="A670" s="12" t="s">
        <v>305</v>
      </c>
      <c r="B670">
        <f>LOOKUP(A670,'TMP2'!$A:$A,'TMP2'!$C:$C)</f>
        <v>17351.205000000002</v>
      </c>
      <c r="C670">
        <f>LOOKUP(A670,'TMP2'!$A:$A,'TMP2'!$D:$D)</f>
        <v>104526.92</v>
      </c>
      <c r="D670">
        <f>MATCH(A670,'TMP2'!A:A,0)</f>
        <v>500</v>
      </c>
      <c r="E670" s="12">
        <v>23.6</v>
      </c>
      <c r="F670" s="12">
        <v>24</v>
      </c>
      <c r="G670" s="12" t="s">
        <v>3861</v>
      </c>
      <c r="H670" s="12" t="s">
        <v>3803</v>
      </c>
      <c r="I670" s="12" t="s">
        <v>3804</v>
      </c>
      <c r="J670" s="12" t="s">
        <v>3805</v>
      </c>
      <c r="K670" s="12" t="s">
        <v>3806</v>
      </c>
      <c r="L670" s="12">
        <v>1.6400000000000001E-2</v>
      </c>
      <c r="M670" s="12" t="s">
        <v>3807</v>
      </c>
      <c r="N670" s="12" t="s">
        <v>3808</v>
      </c>
      <c r="O670" s="12" t="s">
        <v>3726</v>
      </c>
      <c r="P670" s="12" t="s">
        <v>3809</v>
      </c>
      <c r="Q670" s="12">
        <v>0.44600000000000001</v>
      </c>
      <c r="R670" s="12" t="s">
        <v>3810</v>
      </c>
      <c r="S670" t="s">
        <v>1727</v>
      </c>
      <c r="T670" s="12" t="s">
        <v>3811</v>
      </c>
      <c r="U670" s="12" t="s">
        <v>3812</v>
      </c>
      <c r="W670" s="12" t="s">
        <v>3806</v>
      </c>
      <c r="X670" s="12" t="s">
        <v>3813</v>
      </c>
      <c r="Y670" s="12" t="s">
        <v>3814</v>
      </c>
      <c r="Z670" s="12" t="s">
        <v>3815</v>
      </c>
      <c r="AA670" s="12">
        <v>33.508333333333297</v>
      </c>
      <c r="AB670" s="12">
        <v>6.45</v>
      </c>
      <c r="AC670" s="12">
        <v>32</v>
      </c>
      <c r="AD670" s="12">
        <v>24.3</v>
      </c>
      <c r="AE670" s="12">
        <v>18.033333333333299</v>
      </c>
      <c r="AF670" s="12">
        <v>34.4</v>
      </c>
      <c r="AG670" s="12" t="s">
        <v>3715</v>
      </c>
      <c r="AH670" s="12" t="s">
        <v>3715</v>
      </c>
    </row>
    <row r="671" spans="1:34" x14ac:dyDescent="0.2">
      <c r="A671" s="12" t="s">
        <v>309</v>
      </c>
      <c r="B671">
        <f>LOOKUP(A671,'TMP2'!$A:$A,'TMP2'!$C:$C)</f>
        <v>17287.766</v>
      </c>
      <c r="C671">
        <f>LOOKUP(A671,'TMP2'!$A:$A,'TMP2'!$D:$D)</f>
        <v>104514.568</v>
      </c>
      <c r="D671">
        <f>MATCH(A671,'TMP2'!A:A,0)</f>
        <v>504</v>
      </c>
      <c r="E671" s="12">
        <v>22.7</v>
      </c>
      <c r="F671" s="12">
        <v>23.1</v>
      </c>
      <c r="G671" s="12" t="s">
        <v>3861</v>
      </c>
      <c r="H671" s="12" t="s">
        <v>3791</v>
      </c>
      <c r="I671" s="12" t="s">
        <v>3792</v>
      </c>
      <c r="J671" s="12" t="s">
        <v>3793</v>
      </c>
      <c r="K671" s="12" t="s">
        <v>3794</v>
      </c>
      <c r="L671" s="12" t="s">
        <v>3795</v>
      </c>
      <c r="M671" s="12" t="s">
        <v>3783</v>
      </c>
      <c r="N671" s="12" t="s">
        <v>3736</v>
      </c>
      <c r="O671" s="12" t="s">
        <v>3726</v>
      </c>
      <c r="P671" s="12" t="s">
        <v>3796</v>
      </c>
      <c r="Q671" s="12">
        <v>0.45800000000000002</v>
      </c>
      <c r="R671" s="12" t="s">
        <v>3797</v>
      </c>
      <c r="S671" t="s">
        <v>1727</v>
      </c>
      <c r="T671" s="12" t="s">
        <v>3798</v>
      </c>
      <c r="U671" s="12" t="s">
        <v>3799</v>
      </c>
      <c r="W671" s="12" t="s">
        <v>3800</v>
      </c>
      <c r="X671" s="12" t="s">
        <v>3801</v>
      </c>
      <c r="Y671" s="12" t="s">
        <v>1231</v>
      </c>
      <c r="Z671" s="12" t="s">
        <v>3802</v>
      </c>
      <c r="AA671" s="12">
        <v>35.206249999999997</v>
      </c>
      <c r="AB671" s="12">
        <v>6.2374999999999998</v>
      </c>
      <c r="AC671" s="12">
        <v>38.625</v>
      </c>
      <c r="AD671" s="12">
        <v>21.824999999999999</v>
      </c>
      <c r="AE671" s="12">
        <v>19.375</v>
      </c>
      <c r="AF671" s="12">
        <v>32.299999999999997</v>
      </c>
      <c r="AG671" s="12" t="s">
        <v>3715</v>
      </c>
      <c r="AH671" s="12" t="s">
        <v>3715</v>
      </c>
    </row>
    <row r="672" spans="1:34" x14ac:dyDescent="0.2">
      <c r="A672" s="12" t="s">
        <v>310</v>
      </c>
      <c r="B672">
        <f>LOOKUP(A672,'TMP2'!$A:$A,'TMP2'!$C:$C)</f>
        <v>17273.977999999999</v>
      </c>
      <c r="C672">
        <f>LOOKUP(A672,'TMP2'!$A:$A,'TMP2'!$D:$D)</f>
        <v>104506.315</v>
      </c>
      <c r="D672">
        <f>MATCH(A672,'TMP2'!A:A,0)</f>
        <v>505</v>
      </c>
      <c r="E672" s="12">
        <v>22.8</v>
      </c>
      <c r="F672" s="12">
        <v>23.2</v>
      </c>
      <c r="G672" s="12" t="s">
        <v>3861</v>
      </c>
      <c r="H672" s="12" t="s">
        <v>3791</v>
      </c>
      <c r="I672" s="12" t="s">
        <v>3792</v>
      </c>
      <c r="J672" s="12" t="s">
        <v>3793</v>
      </c>
      <c r="K672" s="12" t="s">
        <v>3794</v>
      </c>
      <c r="L672" s="12" t="s">
        <v>3795</v>
      </c>
      <c r="M672" s="12" t="s">
        <v>3783</v>
      </c>
      <c r="N672" s="12" t="s">
        <v>3736</v>
      </c>
      <c r="O672" s="12" t="s">
        <v>3726</v>
      </c>
      <c r="P672" s="12" t="s">
        <v>3796</v>
      </c>
      <c r="Q672" s="12">
        <v>0.45800000000000002</v>
      </c>
      <c r="R672" s="12" t="s">
        <v>3797</v>
      </c>
      <c r="S672" t="s">
        <v>1727</v>
      </c>
      <c r="T672" s="12" t="s">
        <v>3798</v>
      </c>
      <c r="U672" s="12" t="s">
        <v>3799</v>
      </c>
      <c r="W672" s="12" t="s">
        <v>3800</v>
      </c>
      <c r="X672" s="12" t="s">
        <v>3801</v>
      </c>
      <c r="Y672" s="12" t="s">
        <v>1231</v>
      </c>
      <c r="Z672" s="12" t="s">
        <v>3802</v>
      </c>
      <c r="AA672" s="12">
        <v>35.206249999999997</v>
      </c>
      <c r="AB672" s="12">
        <v>6.2374999999999998</v>
      </c>
      <c r="AC672" s="12">
        <v>38.625</v>
      </c>
      <c r="AD672" s="12">
        <v>21.824999999999999</v>
      </c>
      <c r="AE672" s="12">
        <v>19.375</v>
      </c>
      <c r="AF672" s="12">
        <v>32.299999999999997</v>
      </c>
      <c r="AG672" s="12" t="s">
        <v>3715</v>
      </c>
      <c r="AH672" s="12" t="s">
        <v>3715</v>
      </c>
    </row>
    <row r="673" spans="1:34" x14ac:dyDescent="0.2">
      <c r="A673" s="12" t="s">
        <v>312</v>
      </c>
      <c r="B673">
        <f>LOOKUP(A673,'TMP2'!$A:$A,'TMP2'!$C:$C)</f>
        <v>17262.72</v>
      </c>
      <c r="C673">
        <f>LOOKUP(A673,'TMP2'!$A:$A,'TMP2'!$D:$D)</f>
        <v>104498.03599999999</v>
      </c>
      <c r="D673">
        <f>MATCH(A673,'TMP2'!A:A,0)</f>
        <v>507</v>
      </c>
      <c r="E673" s="12">
        <v>23</v>
      </c>
      <c r="F673" s="12">
        <v>23.4</v>
      </c>
      <c r="G673" s="12" t="s">
        <v>3861</v>
      </c>
      <c r="H673" s="12" t="s">
        <v>3803</v>
      </c>
      <c r="I673" s="12" t="s">
        <v>3804</v>
      </c>
      <c r="J673" s="12" t="s">
        <v>3805</v>
      </c>
      <c r="K673" s="12" t="s">
        <v>3806</v>
      </c>
      <c r="L673" s="12">
        <v>1.6400000000000001E-2</v>
      </c>
      <c r="M673" s="12" t="s">
        <v>3807</v>
      </c>
      <c r="N673" s="12" t="s">
        <v>3808</v>
      </c>
      <c r="O673" s="12" t="s">
        <v>3726</v>
      </c>
      <c r="P673" s="12" t="s">
        <v>3809</v>
      </c>
      <c r="Q673" s="12">
        <v>0.44600000000000001</v>
      </c>
      <c r="R673" s="12" t="s">
        <v>3810</v>
      </c>
      <c r="S673" t="s">
        <v>1727</v>
      </c>
      <c r="T673" s="12" t="s">
        <v>3811</v>
      </c>
      <c r="U673" s="12" t="s">
        <v>3812</v>
      </c>
      <c r="W673" s="12" t="s">
        <v>3806</v>
      </c>
      <c r="X673" s="12" t="s">
        <v>3813</v>
      </c>
      <c r="Y673" s="12" t="s">
        <v>3814</v>
      </c>
      <c r="Z673" s="12" t="s">
        <v>3815</v>
      </c>
      <c r="AA673" s="12">
        <v>33.508333333333297</v>
      </c>
      <c r="AB673" s="12">
        <v>6.45</v>
      </c>
      <c r="AC673" s="12">
        <v>32</v>
      </c>
      <c r="AD673" s="12">
        <v>24.3</v>
      </c>
      <c r="AE673" s="12">
        <v>18.033333333333299</v>
      </c>
      <c r="AF673" s="12">
        <v>34.4</v>
      </c>
      <c r="AG673" s="12" t="s">
        <v>3715</v>
      </c>
      <c r="AH673" s="12" t="s">
        <v>3715</v>
      </c>
    </row>
    <row r="674" spans="1:34" x14ac:dyDescent="0.2">
      <c r="A674" s="12" t="s">
        <v>313</v>
      </c>
      <c r="B674">
        <f>LOOKUP(A674,'TMP2'!$A:$A,'TMP2'!$C:$C)</f>
        <v>17264.422999999999</v>
      </c>
      <c r="C674">
        <f>LOOKUP(A674,'TMP2'!$A:$A,'TMP2'!$D:$D)</f>
        <v>104467.04700000001</v>
      </c>
      <c r="D674">
        <f>MATCH(A674,'TMP2'!A:A,0)</f>
        <v>508</v>
      </c>
      <c r="E674" s="12">
        <v>24.5</v>
      </c>
      <c r="F674" s="12">
        <v>24.9</v>
      </c>
      <c r="G674" s="12" t="s">
        <v>3861</v>
      </c>
      <c r="H674" s="12" t="s">
        <v>3791</v>
      </c>
      <c r="I674" s="12" t="s">
        <v>3792</v>
      </c>
      <c r="J674" s="12" t="s">
        <v>3793</v>
      </c>
      <c r="K674" s="12" t="s">
        <v>3794</v>
      </c>
      <c r="L674" s="12" t="s">
        <v>3795</v>
      </c>
      <c r="M674" s="12" t="s">
        <v>3783</v>
      </c>
      <c r="N674" s="12" t="s">
        <v>3736</v>
      </c>
      <c r="O674" s="12" t="s">
        <v>3726</v>
      </c>
      <c r="P674" s="12" t="s">
        <v>3796</v>
      </c>
      <c r="Q674" s="12">
        <v>0.45800000000000002</v>
      </c>
      <c r="R674" s="12" t="s">
        <v>3797</v>
      </c>
      <c r="S674" t="s">
        <v>1727</v>
      </c>
      <c r="T674" s="12" t="s">
        <v>3798</v>
      </c>
      <c r="U674" s="12" t="s">
        <v>3799</v>
      </c>
      <c r="W674" s="12" t="s">
        <v>3800</v>
      </c>
      <c r="X674" s="12" t="s">
        <v>3801</v>
      </c>
      <c r="Y674" s="12" t="s">
        <v>1231</v>
      </c>
      <c r="Z674" s="12" t="s">
        <v>3802</v>
      </c>
      <c r="AA674" s="12">
        <v>35.206249999999997</v>
      </c>
      <c r="AB674" s="12">
        <v>6.2374999999999998</v>
      </c>
      <c r="AC674" s="12">
        <v>38.625</v>
      </c>
      <c r="AD674" s="12">
        <v>21.824999999999999</v>
      </c>
      <c r="AE674" s="12">
        <v>19.375</v>
      </c>
      <c r="AF674" s="12">
        <v>32.299999999999997</v>
      </c>
      <c r="AG674" s="12" t="s">
        <v>3715</v>
      </c>
      <c r="AH674" s="12" t="s">
        <v>3715</v>
      </c>
    </row>
    <row r="675" spans="1:34" x14ac:dyDescent="0.2">
      <c r="A675" s="12" t="s">
        <v>315</v>
      </c>
      <c r="B675">
        <f>LOOKUP(A675,'TMP2'!$A:$A,'TMP2'!$C:$C)</f>
        <v>17253.317999999999</v>
      </c>
      <c r="C675">
        <f>LOOKUP(A675,'TMP2'!$A:$A,'TMP2'!$D:$D)</f>
        <v>104459.587</v>
      </c>
      <c r="D675">
        <f>MATCH(A675,'TMP2'!A:A,0)</f>
        <v>510</v>
      </c>
      <c r="E675" s="12">
        <v>26.1</v>
      </c>
      <c r="F675" s="12">
        <v>26.5</v>
      </c>
      <c r="G675" s="12" t="s">
        <v>3861</v>
      </c>
      <c r="H675" s="12" t="s">
        <v>3803</v>
      </c>
      <c r="I675" s="12" t="s">
        <v>3804</v>
      </c>
      <c r="J675" s="12" t="s">
        <v>3805</v>
      </c>
      <c r="K675" s="12" t="s">
        <v>3806</v>
      </c>
      <c r="L675" s="12">
        <v>1.6400000000000001E-2</v>
      </c>
      <c r="M675" s="12" t="s">
        <v>3807</v>
      </c>
      <c r="N675" s="12" t="s">
        <v>3808</v>
      </c>
      <c r="O675" s="12" t="s">
        <v>3726</v>
      </c>
      <c r="P675" s="12" t="s">
        <v>3809</v>
      </c>
      <c r="Q675" s="12">
        <v>0.44600000000000001</v>
      </c>
      <c r="R675" s="12" t="s">
        <v>3810</v>
      </c>
      <c r="S675" t="s">
        <v>1727</v>
      </c>
      <c r="T675" s="12" t="s">
        <v>3811</v>
      </c>
      <c r="U675" s="12" t="s">
        <v>3812</v>
      </c>
      <c r="W675" s="12" t="s">
        <v>3806</v>
      </c>
      <c r="X675" s="12" t="s">
        <v>3813</v>
      </c>
      <c r="Y675" s="12" t="s">
        <v>3814</v>
      </c>
      <c r="Z675" s="12" t="s">
        <v>3815</v>
      </c>
      <c r="AA675" s="12">
        <v>33.508333333333297</v>
      </c>
      <c r="AB675" s="12">
        <v>6.45</v>
      </c>
      <c r="AC675" s="12">
        <v>32</v>
      </c>
      <c r="AD675" s="12">
        <v>24.3</v>
      </c>
      <c r="AE675" s="12">
        <v>18.033333333333299</v>
      </c>
      <c r="AF675" s="12">
        <v>34.4</v>
      </c>
      <c r="AG675" s="12" t="s">
        <v>3715</v>
      </c>
      <c r="AH675" s="12" t="s">
        <v>3715</v>
      </c>
    </row>
    <row r="676" spans="1:34" x14ac:dyDescent="0.2">
      <c r="A676" s="12" t="s">
        <v>319</v>
      </c>
      <c r="B676">
        <f>LOOKUP(A676,'TMP2'!$A:$A,'TMP2'!$C:$C)</f>
        <v>16943.698</v>
      </c>
      <c r="C676">
        <f>LOOKUP(A676,'TMP2'!$A:$A,'TMP2'!$D:$D)</f>
        <v>104101.35799999999</v>
      </c>
      <c r="D676">
        <f>MATCH(A676,'TMP2'!A:A,0)</f>
        <v>514</v>
      </c>
      <c r="E676" s="12">
        <v>20</v>
      </c>
      <c r="F676" s="12">
        <v>20.399999999999999</v>
      </c>
      <c r="G676" s="12" t="s">
        <v>3861</v>
      </c>
      <c r="H676" s="12" t="s">
        <v>3791</v>
      </c>
      <c r="I676" s="12" t="s">
        <v>3792</v>
      </c>
      <c r="J676" s="12" t="s">
        <v>3793</v>
      </c>
      <c r="K676" s="12" t="s">
        <v>3794</v>
      </c>
      <c r="L676" s="12" t="s">
        <v>3795</v>
      </c>
      <c r="M676" s="12" t="s">
        <v>3783</v>
      </c>
      <c r="N676" s="12" t="s">
        <v>3736</v>
      </c>
      <c r="O676" s="12" t="s">
        <v>3726</v>
      </c>
      <c r="P676" s="12" t="s">
        <v>3796</v>
      </c>
      <c r="Q676" s="12">
        <v>0.45800000000000002</v>
      </c>
      <c r="R676" s="12" t="s">
        <v>3797</v>
      </c>
      <c r="S676" t="s">
        <v>1727</v>
      </c>
      <c r="T676" s="12" t="s">
        <v>3798</v>
      </c>
      <c r="U676" s="12" t="s">
        <v>3799</v>
      </c>
      <c r="W676" s="12" t="s">
        <v>3800</v>
      </c>
      <c r="X676" s="12" t="s">
        <v>3801</v>
      </c>
      <c r="Y676" s="12" t="s">
        <v>1231</v>
      </c>
      <c r="Z676" s="12" t="s">
        <v>3802</v>
      </c>
      <c r="AA676" s="12">
        <v>35.206249999999997</v>
      </c>
      <c r="AB676" s="12">
        <v>6.2374999999999998</v>
      </c>
      <c r="AC676" s="12">
        <v>38.625</v>
      </c>
      <c r="AD676" s="12">
        <v>21.824999999999999</v>
      </c>
      <c r="AE676" s="12">
        <v>19.375</v>
      </c>
      <c r="AF676" s="12">
        <v>32.299999999999997</v>
      </c>
      <c r="AG676" s="12" t="s">
        <v>3715</v>
      </c>
      <c r="AH676" s="12" t="s">
        <v>3715</v>
      </c>
    </row>
    <row r="677" spans="1:34" x14ac:dyDescent="0.2">
      <c r="A677" s="12" t="s">
        <v>321</v>
      </c>
      <c r="B677">
        <f>LOOKUP(A677,'TMP2'!$A:$A,'TMP2'!$C:$C)</f>
        <v>16937.544999999998</v>
      </c>
      <c r="C677">
        <f>LOOKUP(A677,'TMP2'!$A:$A,'TMP2'!$D:$D)</f>
        <v>104087.072</v>
      </c>
      <c r="D677">
        <f>MATCH(A677,'TMP2'!A:A,0)</f>
        <v>516</v>
      </c>
      <c r="E677" s="12">
        <v>21.4</v>
      </c>
      <c r="F677" s="12">
        <v>21.6</v>
      </c>
      <c r="G677" s="12" t="s">
        <v>3861</v>
      </c>
      <c r="H677" s="12" t="s">
        <v>3791</v>
      </c>
      <c r="I677" s="12" t="s">
        <v>3792</v>
      </c>
      <c r="J677" s="12" t="s">
        <v>3793</v>
      </c>
      <c r="K677" s="12" t="s">
        <v>3794</v>
      </c>
      <c r="L677" s="12" t="s">
        <v>3795</v>
      </c>
      <c r="M677" s="12" t="s">
        <v>3783</v>
      </c>
      <c r="N677" s="12" t="s">
        <v>3736</v>
      </c>
      <c r="O677" s="12" t="s">
        <v>3726</v>
      </c>
      <c r="P677" s="12" t="s">
        <v>3796</v>
      </c>
      <c r="Q677" s="12">
        <v>0.45800000000000002</v>
      </c>
      <c r="R677" s="12" t="s">
        <v>3797</v>
      </c>
      <c r="S677" t="s">
        <v>1727</v>
      </c>
      <c r="T677" s="12" t="s">
        <v>3798</v>
      </c>
      <c r="U677" s="12" t="s">
        <v>3799</v>
      </c>
      <c r="W677" s="12" t="s">
        <v>3800</v>
      </c>
      <c r="X677" s="12" t="s">
        <v>3801</v>
      </c>
      <c r="Y677" s="12" t="s">
        <v>1231</v>
      </c>
      <c r="Z677" s="12" t="s">
        <v>3802</v>
      </c>
      <c r="AA677" s="12">
        <v>35.206249999999997</v>
      </c>
      <c r="AB677" s="12">
        <v>6.2374999999999998</v>
      </c>
      <c r="AC677" s="12">
        <v>38.625</v>
      </c>
      <c r="AD677" s="12">
        <v>21.824999999999999</v>
      </c>
      <c r="AE677" s="12">
        <v>19.375</v>
      </c>
      <c r="AF677" s="12">
        <v>32.299999999999997</v>
      </c>
      <c r="AG677" s="12" t="s">
        <v>3715</v>
      </c>
      <c r="AH677" s="12" t="s">
        <v>3715</v>
      </c>
    </row>
    <row r="678" spans="1:34" x14ac:dyDescent="0.2">
      <c r="A678" s="12" t="s">
        <v>321</v>
      </c>
      <c r="B678">
        <f>LOOKUP(A678,'TMP2'!$A:$A,'TMP2'!$C:$C)</f>
        <v>16937.544999999998</v>
      </c>
      <c r="C678">
        <f>LOOKUP(A678,'TMP2'!$A:$A,'TMP2'!$D:$D)</f>
        <v>104087.072</v>
      </c>
      <c r="D678">
        <f>MATCH(A678,'TMP2'!A:A,0)</f>
        <v>516</v>
      </c>
      <c r="E678" s="12">
        <v>21.6</v>
      </c>
      <c r="F678" s="12">
        <v>21.8</v>
      </c>
      <c r="G678" s="12" t="s">
        <v>3861</v>
      </c>
      <c r="H678" s="12" t="s">
        <v>3791</v>
      </c>
      <c r="I678" s="12" t="s">
        <v>3792</v>
      </c>
      <c r="J678" s="12" t="s">
        <v>3793</v>
      </c>
      <c r="K678" s="12" t="s">
        <v>3794</v>
      </c>
      <c r="L678" s="12" t="s">
        <v>3795</v>
      </c>
      <c r="M678" s="12" t="s">
        <v>3783</v>
      </c>
      <c r="N678" s="12" t="s">
        <v>3736</v>
      </c>
      <c r="O678" s="12" t="s">
        <v>3726</v>
      </c>
      <c r="P678" s="12" t="s">
        <v>3796</v>
      </c>
      <c r="Q678" s="12">
        <v>0.45800000000000002</v>
      </c>
      <c r="R678" s="12" t="s">
        <v>3797</v>
      </c>
      <c r="S678" t="s">
        <v>1727</v>
      </c>
      <c r="T678" s="12" t="s">
        <v>3798</v>
      </c>
      <c r="U678" s="12" t="s">
        <v>3799</v>
      </c>
      <c r="W678" s="12" t="s">
        <v>3800</v>
      </c>
      <c r="X678" s="12" t="s">
        <v>3801</v>
      </c>
      <c r="Y678" s="12" t="s">
        <v>1231</v>
      </c>
      <c r="Z678" s="12" t="s">
        <v>3802</v>
      </c>
      <c r="AA678" s="12">
        <v>35.206249999999997</v>
      </c>
      <c r="AB678" s="12">
        <v>6.2374999999999998</v>
      </c>
      <c r="AC678" s="12">
        <v>38.625</v>
      </c>
      <c r="AD678" s="12">
        <v>21.824999999999999</v>
      </c>
      <c r="AE678" s="12">
        <v>19.375</v>
      </c>
      <c r="AF678" s="12">
        <v>32.299999999999997</v>
      </c>
      <c r="AG678" s="12" t="s">
        <v>3715</v>
      </c>
      <c r="AH678" s="12" t="s">
        <v>3715</v>
      </c>
    </row>
    <row r="679" spans="1:34" x14ac:dyDescent="0.2">
      <c r="A679" s="12" t="s">
        <v>321</v>
      </c>
      <c r="B679">
        <f>LOOKUP(A679,'TMP2'!$A:$A,'TMP2'!$C:$C)</f>
        <v>16937.544999999998</v>
      </c>
      <c r="C679">
        <f>LOOKUP(A679,'TMP2'!$A:$A,'TMP2'!$D:$D)</f>
        <v>104087.072</v>
      </c>
      <c r="D679">
        <f>MATCH(A679,'TMP2'!A:A,0)</f>
        <v>516</v>
      </c>
      <c r="E679" s="12">
        <v>29.3</v>
      </c>
      <c r="F679" s="12">
        <v>29.5</v>
      </c>
      <c r="G679" s="12" t="s">
        <v>3861</v>
      </c>
      <c r="H679" s="12" t="s">
        <v>3803</v>
      </c>
      <c r="I679" s="12" t="s">
        <v>3804</v>
      </c>
      <c r="J679" s="12" t="s">
        <v>3805</v>
      </c>
      <c r="K679" s="12" t="s">
        <v>3806</v>
      </c>
      <c r="L679" s="12">
        <v>1.6400000000000001E-2</v>
      </c>
      <c r="M679" s="12" t="s">
        <v>3807</v>
      </c>
      <c r="N679" s="12" t="s">
        <v>3808</v>
      </c>
      <c r="O679" s="12" t="s">
        <v>3726</v>
      </c>
      <c r="P679" s="12" t="s">
        <v>3809</v>
      </c>
      <c r="Q679" s="12">
        <v>0.44600000000000001</v>
      </c>
      <c r="R679" s="12" t="s">
        <v>3810</v>
      </c>
      <c r="S679" t="s">
        <v>1727</v>
      </c>
      <c r="T679" s="12" t="s">
        <v>3811</v>
      </c>
      <c r="U679" s="12" t="s">
        <v>3812</v>
      </c>
      <c r="W679" s="12" t="s">
        <v>3806</v>
      </c>
      <c r="X679" s="12" t="s">
        <v>3813</v>
      </c>
      <c r="Y679" s="12" t="s">
        <v>3814</v>
      </c>
      <c r="Z679" s="12" t="s">
        <v>3815</v>
      </c>
      <c r="AA679" s="12">
        <v>33.508333333333297</v>
      </c>
      <c r="AB679" s="12">
        <v>6.45</v>
      </c>
      <c r="AC679" s="12">
        <v>32</v>
      </c>
      <c r="AD679" s="12">
        <v>24.3</v>
      </c>
      <c r="AE679" s="12">
        <v>18.033333333333299</v>
      </c>
      <c r="AF679" s="12">
        <v>34.4</v>
      </c>
      <c r="AG679" s="12" t="s">
        <v>3715</v>
      </c>
      <c r="AH679" s="12" t="s">
        <v>3715</v>
      </c>
    </row>
    <row r="680" spans="1:34" x14ac:dyDescent="0.2">
      <c r="A680" s="12" t="s">
        <v>323</v>
      </c>
      <c r="B680">
        <f>LOOKUP(A680,'TMP2'!$A:$A,'TMP2'!$C:$C)</f>
        <v>16906.731</v>
      </c>
      <c r="C680">
        <f>LOOKUP(A680,'TMP2'!$A:$A,'TMP2'!$D:$D)</f>
        <v>104083.826</v>
      </c>
      <c r="D680">
        <f>MATCH(A680,'TMP2'!A:A,0)</f>
        <v>518</v>
      </c>
      <c r="E680" s="12">
        <v>19.8</v>
      </c>
      <c r="F680" s="12">
        <v>20</v>
      </c>
      <c r="G680" s="12" t="s">
        <v>3861</v>
      </c>
      <c r="H680" s="12" t="s">
        <v>3791</v>
      </c>
      <c r="I680" s="12" t="s">
        <v>3792</v>
      </c>
      <c r="J680" s="12" t="s">
        <v>3793</v>
      </c>
      <c r="K680" s="12" t="s">
        <v>3794</v>
      </c>
      <c r="L680" s="12" t="s">
        <v>3795</v>
      </c>
      <c r="M680" s="12" t="s">
        <v>3783</v>
      </c>
      <c r="N680" s="12" t="s">
        <v>3736</v>
      </c>
      <c r="O680" s="12" t="s">
        <v>3726</v>
      </c>
      <c r="P680" s="12" t="s">
        <v>3796</v>
      </c>
      <c r="Q680" s="12">
        <v>0.45800000000000002</v>
      </c>
      <c r="R680" s="12" t="s">
        <v>3797</v>
      </c>
      <c r="S680" t="s">
        <v>1727</v>
      </c>
      <c r="T680" s="12" t="s">
        <v>3798</v>
      </c>
      <c r="U680" s="12" t="s">
        <v>3799</v>
      </c>
      <c r="W680" s="12" t="s">
        <v>3800</v>
      </c>
      <c r="X680" s="12" t="s">
        <v>3801</v>
      </c>
      <c r="Y680" s="12" t="s">
        <v>1231</v>
      </c>
      <c r="Z680" s="12" t="s">
        <v>3802</v>
      </c>
      <c r="AA680" s="12">
        <v>35.206249999999997</v>
      </c>
      <c r="AB680" s="12">
        <v>6.2374999999999998</v>
      </c>
      <c r="AC680" s="12">
        <v>38.625</v>
      </c>
      <c r="AD680" s="12">
        <v>21.824999999999999</v>
      </c>
      <c r="AE680" s="12">
        <v>19.375</v>
      </c>
      <c r="AF680" s="12">
        <v>32.299999999999997</v>
      </c>
      <c r="AG680" s="12" t="s">
        <v>3715</v>
      </c>
      <c r="AH680" s="12" t="s">
        <v>3715</v>
      </c>
    </row>
    <row r="681" spans="1:34" x14ac:dyDescent="0.2">
      <c r="A681" s="12" t="s">
        <v>323</v>
      </c>
      <c r="B681">
        <f>LOOKUP(A681,'TMP2'!$A:$A,'TMP2'!$C:$C)</f>
        <v>16906.731</v>
      </c>
      <c r="C681">
        <f>LOOKUP(A681,'TMP2'!$A:$A,'TMP2'!$D:$D)</f>
        <v>104083.826</v>
      </c>
      <c r="D681">
        <f>MATCH(A681,'TMP2'!A:A,0)</f>
        <v>518</v>
      </c>
      <c r="E681" s="12">
        <v>23.8</v>
      </c>
      <c r="F681" s="12">
        <v>24</v>
      </c>
      <c r="G681" s="12" t="s">
        <v>3861</v>
      </c>
      <c r="H681" s="12" t="s">
        <v>3803</v>
      </c>
      <c r="I681" s="12" t="s">
        <v>3804</v>
      </c>
      <c r="J681" s="12" t="s">
        <v>3805</v>
      </c>
      <c r="K681" s="12" t="s">
        <v>3806</v>
      </c>
      <c r="L681" s="12">
        <v>1.6400000000000001E-2</v>
      </c>
      <c r="M681" s="12" t="s">
        <v>3807</v>
      </c>
      <c r="N681" s="12" t="s">
        <v>3808</v>
      </c>
      <c r="O681" s="12" t="s">
        <v>3726</v>
      </c>
      <c r="P681" s="12" t="s">
        <v>3809</v>
      </c>
      <c r="Q681" s="12">
        <v>0.44600000000000001</v>
      </c>
      <c r="R681" s="12" t="s">
        <v>3810</v>
      </c>
      <c r="S681" t="s">
        <v>1727</v>
      </c>
      <c r="T681" s="12" t="s">
        <v>3811</v>
      </c>
      <c r="U681" s="12" t="s">
        <v>3812</v>
      </c>
      <c r="W681" s="12" t="s">
        <v>3806</v>
      </c>
      <c r="X681" s="12" t="s">
        <v>3813</v>
      </c>
      <c r="Y681" s="12" t="s">
        <v>3814</v>
      </c>
      <c r="Z681" s="12" t="s">
        <v>3815</v>
      </c>
      <c r="AA681" s="12">
        <v>33.508333333333297</v>
      </c>
      <c r="AB681" s="12">
        <v>6.45</v>
      </c>
      <c r="AC681" s="12">
        <v>32</v>
      </c>
      <c r="AD681" s="12">
        <v>24.3</v>
      </c>
      <c r="AE681" s="12">
        <v>18.033333333333299</v>
      </c>
      <c r="AF681" s="12">
        <v>34.4</v>
      </c>
      <c r="AG681" s="12" t="s">
        <v>3715</v>
      </c>
      <c r="AH681" s="12" t="s">
        <v>3715</v>
      </c>
    </row>
    <row r="682" spans="1:34" x14ac:dyDescent="0.2">
      <c r="A682" s="12" t="s">
        <v>323</v>
      </c>
      <c r="B682">
        <f>LOOKUP(A682,'TMP2'!$A:$A,'TMP2'!$C:$C)</f>
        <v>16906.731</v>
      </c>
      <c r="C682">
        <f>LOOKUP(A682,'TMP2'!$A:$A,'TMP2'!$D:$D)</f>
        <v>104083.826</v>
      </c>
      <c r="D682">
        <f>MATCH(A682,'TMP2'!A:A,0)</f>
        <v>518</v>
      </c>
      <c r="E682" s="12">
        <v>25.8</v>
      </c>
      <c r="F682" s="12">
        <v>26</v>
      </c>
      <c r="G682" s="12" t="s">
        <v>3861</v>
      </c>
      <c r="H682" s="12" t="s">
        <v>3803</v>
      </c>
      <c r="I682" s="12" t="s">
        <v>3804</v>
      </c>
      <c r="J682" s="12" t="s">
        <v>3805</v>
      </c>
      <c r="K682" s="12" t="s">
        <v>3806</v>
      </c>
      <c r="L682" s="12">
        <v>1.6400000000000001E-2</v>
      </c>
      <c r="M682" s="12" t="s">
        <v>3807</v>
      </c>
      <c r="N682" s="12" t="s">
        <v>3808</v>
      </c>
      <c r="O682" s="12" t="s">
        <v>3726</v>
      </c>
      <c r="P682" s="12" t="s">
        <v>3809</v>
      </c>
      <c r="Q682" s="12">
        <v>0.44600000000000001</v>
      </c>
      <c r="R682" s="12" t="s">
        <v>3810</v>
      </c>
      <c r="S682" t="s">
        <v>1727</v>
      </c>
      <c r="T682" s="12" t="s">
        <v>3811</v>
      </c>
      <c r="U682" s="12" t="s">
        <v>3812</v>
      </c>
      <c r="W682" s="12" t="s">
        <v>3806</v>
      </c>
      <c r="X682" s="12" t="s">
        <v>3813</v>
      </c>
      <c r="Y682" s="12" t="s">
        <v>3814</v>
      </c>
      <c r="Z682" s="12" t="s">
        <v>3815</v>
      </c>
      <c r="AA682" s="12">
        <v>33.508333333333297</v>
      </c>
      <c r="AB682" s="12">
        <v>6.45</v>
      </c>
      <c r="AC682" s="12">
        <v>32</v>
      </c>
      <c r="AD682" s="12">
        <v>24.3</v>
      </c>
      <c r="AE682" s="12">
        <v>18.033333333333299</v>
      </c>
      <c r="AF682" s="12">
        <v>34.4</v>
      </c>
      <c r="AG682" s="12" t="s">
        <v>3715</v>
      </c>
      <c r="AH682" s="12" t="s">
        <v>3715</v>
      </c>
    </row>
    <row r="683" spans="1:34" x14ac:dyDescent="0.2">
      <c r="A683" s="12" t="s">
        <v>325</v>
      </c>
      <c r="B683">
        <f>LOOKUP(A683,'TMP2'!$A:$A,'TMP2'!$C:$C)</f>
        <v>16924.546999999999</v>
      </c>
      <c r="C683">
        <f>LOOKUP(A683,'TMP2'!$A:$A,'TMP2'!$D:$D)</f>
        <v>104057.996</v>
      </c>
      <c r="D683">
        <f>MATCH(A683,'TMP2'!A:A,0)</f>
        <v>520</v>
      </c>
      <c r="E683" s="12">
        <v>19</v>
      </c>
      <c r="F683" s="12">
        <v>19.399999999999999</v>
      </c>
      <c r="G683" s="12" t="s">
        <v>3861</v>
      </c>
      <c r="H683" s="12" t="s">
        <v>3791</v>
      </c>
      <c r="I683" s="12" t="s">
        <v>3792</v>
      </c>
      <c r="J683" s="12" t="s">
        <v>3793</v>
      </c>
      <c r="K683" s="12" t="s">
        <v>3794</v>
      </c>
      <c r="L683" s="12" t="s">
        <v>3795</v>
      </c>
      <c r="M683" s="12" t="s">
        <v>3783</v>
      </c>
      <c r="N683" s="12" t="s">
        <v>3736</v>
      </c>
      <c r="O683" s="12" t="s">
        <v>3726</v>
      </c>
      <c r="P683" s="12" t="s">
        <v>3796</v>
      </c>
      <c r="Q683" s="12">
        <v>0.45800000000000002</v>
      </c>
      <c r="R683" s="12" t="s">
        <v>3797</v>
      </c>
      <c r="S683" t="s">
        <v>1727</v>
      </c>
      <c r="T683" s="12" t="s">
        <v>3798</v>
      </c>
      <c r="U683" s="12" t="s">
        <v>3799</v>
      </c>
      <c r="W683" s="12" t="s">
        <v>3800</v>
      </c>
      <c r="X683" s="12" t="s">
        <v>3801</v>
      </c>
      <c r="Y683" s="12" t="s">
        <v>1231</v>
      </c>
      <c r="Z683" s="12" t="s">
        <v>3802</v>
      </c>
      <c r="AA683" s="12">
        <v>35.206249999999997</v>
      </c>
      <c r="AB683" s="12">
        <v>6.2374999999999998</v>
      </c>
      <c r="AC683" s="12">
        <v>38.625</v>
      </c>
      <c r="AD683" s="12">
        <v>21.824999999999999</v>
      </c>
      <c r="AE683" s="12">
        <v>19.375</v>
      </c>
      <c r="AF683" s="12">
        <v>32.299999999999997</v>
      </c>
      <c r="AG683" s="12" t="s">
        <v>3715</v>
      </c>
      <c r="AH683" s="12" t="s">
        <v>3715</v>
      </c>
    </row>
    <row r="684" spans="1:34" x14ac:dyDescent="0.2">
      <c r="A684" s="12" t="s">
        <v>325</v>
      </c>
      <c r="B684">
        <f>LOOKUP(A684,'TMP2'!$A:$A,'TMP2'!$C:$C)</f>
        <v>16924.546999999999</v>
      </c>
      <c r="C684">
        <f>LOOKUP(A684,'TMP2'!$A:$A,'TMP2'!$D:$D)</f>
        <v>104057.996</v>
      </c>
      <c r="D684">
        <f>MATCH(A684,'TMP2'!A:A,0)</f>
        <v>520</v>
      </c>
      <c r="E684" s="12">
        <v>21.4</v>
      </c>
      <c r="F684" s="12">
        <v>21.8</v>
      </c>
      <c r="G684" s="12" t="s">
        <v>3861</v>
      </c>
      <c r="H684" s="12" t="s">
        <v>3791</v>
      </c>
      <c r="I684" s="12" t="s">
        <v>3792</v>
      </c>
      <c r="J684" s="12" t="s">
        <v>3793</v>
      </c>
      <c r="K684" s="12" t="s">
        <v>3794</v>
      </c>
      <c r="L684" s="12" t="s">
        <v>3795</v>
      </c>
      <c r="M684" s="12" t="s">
        <v>3783</v>
      </c>
      <c r="N684" s="12" t="s">
        <v>3736</v>
      </c>
      <c r="O684" s="12" t="s">
        <v>3726</v>
      </c>
      <c r="P684" s="12" t="s">
        <v>3796</v>
      </c>
      <c r="Q684" s="12">
        <v>0.45800000000000002</v>
      </c>
      <c r="R684" s="12" t="s">
        <v>3797</v>
      </c>
      <c r="S684" t="s">
        <v>1727</v>
      </c>
      <c r="T684" s="12" t="s">
        <v>3798</v>
      </c>
      <c r="U684" s="12" t="s">
        <v>3799</v>
      </c>
      <c r="W684" s="12" t="s">
        <v>3800</v>
      </c>
      <c r="X684" s="12" t="s">
        <v>3801</v>
      </c>
      <c r="Y684" s="12" t="s">
        <v>1231</v>
      </c>
      <c r="Z684" s="12" t="s">
        <v>3802</v>
      </c>
      <c r="AA684" s="12">
        <v>35.206249999999997</v>
      </c>
      <c r="AB684" s="12">
        <v>6.2374999999999998</v>
      </c>
      <c r="AC684" s="12">
        <v>38.625</v>
      </c>
      <c r="AD684" s="12">
        <v>21.824999999999999</v>
      </c>
      <c r="AE684" s="12">
        <v>19.375</v>
      </c>
      <c r="AF684" s="12">
        <v>32.299999999999997</v>
      </c>
      <c r="AG684" s="12" t="s">
        <v>3715</v>
      </c>
      <c r="AH684" s="12" t="s">
        <v>3715</v>
      </c>
    </row>
    <row r="685" spans="1:34" x14ac:dyDescent="0.2">
      <c r="A685" s="12" t="s">
        <v>325</v>
      </c>
      <c r="B685">
        <f>LOOKUP(A685,'TMP2'!$A:$A,'TMP2'!$C:$C)</f>
        <v>16924.546999999999</v>
      </c>
      <c r="C685">
        <f>LOOKUP(A685,'TMP2'!$A:$A,'TMP2'!$D:$D)</f>
        <v>104057.996</v>
      </c>
      <c r="D685">
        <f>MATCH(A685,'TMP2'!A:A,0)</f>
        <v>520</v>
      </c>
      <c r="E685" s="12">
        <v>30.7</v>
      </c>
      <c r="F685" s="12">
        <v>31.1</v>
      </c>
      <c r="G685" s="12" t="s">
        <v>3861</v>
      </c>
      <c r="H685" s="12" t="s">
        <v>3803</v>
      </c>
      <c r="I685" s="12" t="s">
        <v>3804</v>
      </c>
      <c r="J685" s="12" t="s">
        <v>3805</v>
      </c>
      <c r="K685" s="12" t="s">
        <v>3806</v>
      </c>
      <c r="L685" s="12">
        <v>1.6400000000000001E-2</v>
      </c>
      <c r="M685" s="12" t="s">
        <v>3807</v>
      </c>
      <c r="N685" s="12" t="s">
        <v>3808</v>
      </c>
      <c r="O685" s="12" t="s">
        <v>3726</v>
      </c>
      <c r="P685" s="12" t="s">
        <v>3809</v>
      </c>
      <c r="Q685" s="12">
        <v>0.44600000000000001</v>
      </c>
      <c r="R685" s="12" t="s">
        <v>3810</v>
      </c>
      <c r="S685" t="s">
        <v>1727</v>
      </c>
      <c r="T685" s="12" t="s">
        <v>3811</v>
      </c>
      <c r="U685" s="12" t="s">
        <v>3812</v>
      </c>
      <c r="W685" s="12" t="s">
        <v>3806</v>
      </c>
      <c r="X685" s="12" t="s">
        <v>3813</v>
      </c>
      <c r="Y685" s="12" t="s">
        <v>3814</v>
      </c>
      <c r="Z685" s="12" t="s">
        <v>3815</v>
      </c>
      <c r="AA685" s="12">
        <v>33.508333333333297</v>
      </c>
      <c r="AB685" s="12">
        <v>6.45</v>
      </c>
      <c r="AC685" s="12">
        <v>32</v>
      </c>
      <c r="AD685" s="12">
        <v>24.3</v>
      </c>
      <c r="AE685" s="12">
        <v>18.033333333333299</v>
      </c>
      <c r="AF685" s="12">
        <v>34.4</v>
      </c>
      <c r="AG685" s="12" t="s">
        <v>3715</v>
      </c>
      <c r="AH685" s="12" t="s">
        <v>3715</v>
      </c>
    </row>
    <row r="686" spans="1:34" x14ac:dyDescent="0.2">
      <c r="A686" s="12" t="s">
        <v>331</v>
      </c>
      <c r="B686">
        <f>LOOKUP(A686,'TMP2'!$A:$A,'TMP2'!$C:$C)</f>
        <v>16883.55</v>
      </c>
      <c r="C686">
        <f>LOOKUP(A686,'TMP2'!$A:$A,'TMP2'!$D:$D)</f>
        <v>104025.311</v>
      </c>
      <c r="D686">
        <f>MATCH(A686,'TMP2'!A:A,0)</f>
        <v>526</v>
      </c>
      <c r="E686" s="12">
        <v>27</v>
      </c>
      <c r="F686" s="12">
        <v>27.4</v>
      </c>
      <c r="G686" s="12" t="s">
        <v>3861</v>
      </c>
      <c r="H686" s="12" t="s">
        <v>3803</v>
      </c>
      <c r="I686" s="12" t="s">
        <v>3804</v>
      </c>
      <c r="J686" s="12" t="s">
        <v>3805</v>
      </c>
      <c r="K686" s="12" t="s">
        <v>3806</v>
      </c>
      <c r="L686" s="12">
        <v>1.6400000000000001E-2</v>
      </c>
      <c r="M686" s="12" t="s">
        <v>3807</v>
      </c>
      <c r="N686" s="12" t="s">
        <v>3808</v>
      </c>
      <c r="O686" s="12" t="s">
        <v>3726</v>
      </c>
      <c r="P686" s="12" t="s">
        <v>3809</v>
      </c>
      <c r="Q686" s="12">
        <v>0.44600000000000001</v>
      </c>
      <c r="R686" s="12" t="s">
        <v>3810</v>
      </c>
      <c r="S686" t="s">
        <v>1727</v>
      </c>
      <c r="T686" s="12" t="s">
        <v>3811</v>
      </c>
      <c r="U686" s="12" t="s">
        <v>3812</v>
      </c>
      <c r="W686" s="12" t="s">
        <v>3806</v>
      </c>
      <c r="X686" s="12" t="s">
        <v>3813</v>
      </c>
      <c r="Y686" s="12" t="s">
        <v>3814</v>
      </c>
      <c r="Z686" s="12" t="s">
        <v>3815</v>
      </c>
      <c r="AA686" s="12">
        <v>33.508333333333297</v>
      </c>
      <c r="AB686" s="12">
        <v>6.45</v>
      </c>
      <c r="AC686" s="12">
        <v>32</v>
      </c>
      <c r="AD686" s="12">
        <v>24.3</v>
      </c>
      <c r="AE686" s="12">
        <v>18.033333333333299</v>
      </c>
      <c r="AF686" s="12">
        <v>34.4</v>
      </c>
      <c r="AG686" s="12" t="s">
        <v>3715</v>
      </c>
      <c r="AH686" s="12" t="s">
        <v>3715</v>
      </c>
    </row>
    <row r="687" spans="1:34" x14ac:dyDescent="0.2">
      <c r="A687" s="12" t="s">
        <v>331</v>
      </c>
      <c r="B687">
        <f>LOOKUP(A687,'TMP2'!$A:$A,'TMP2'!$C:$C)</f>
        <v>16883.55</v>
      </c>
      <c r="C687">
        <f>LOOKUP(A687,'TMP2'!$A:$A,'TMP2'!$D:$D)</f>
        <v>104025.311</v>
      </c>
      <c r="D687">
        <f>MATCH(A687,'TMP2'!A:A,0)</f>
        <v>526</v>
      </c>
      <c r="E687" s="12">
        <v>31.4</v>
      </c>
      <c r="F687" s="12">
        <v>31.8</v>
      </c>
      <c r="G687" s="12" t="s">
        <v>3861</v>
      </c>
      <c r="H687" s="12" t="s">
        <v>3803</v>
      </c>
      <c r="I687" s="12" t="s">
        <v>3804</v>
      </c>
      <c r="J687" s="12" t="s">
        <v>3805</v>
      </c>
      <c r="K687" s="12" t="s">
        <v>3806</v>
      </c>
      <c r="L687" s="12">
        <v>1.6400000000000001E-2</v>
      </c>
      <c r="M687" s="12" t="s">
        <v>3807</v>
      </c>
      <c r="N687" s="12" t="s">
        <v>3808</v>
      </c>
      <c r="O687" s="12" t="s">
        <v>3726</v>
      </c>
      <c r="P687" s="12" t="s">
        <v>3809</v>
      </c>
      <c r="Q687" s="12">
        <v>0.44600000000000001</v>
      </c>
      <c r="R687" s="12" t="s">
        <v>3810</v>
      </c>
      <c r="S687" t="s">
        <v>1727</v>
      </c>
      <c r="T687" s="12" t="s">
        <v>3811</v>
      </c>
      <c r="U687" s="12" t="s">
        <v>3812</v>
      </c>
      <c r="W687" s="12" t="s">
        <v>3806</v>
      </c>
      <c r="X687" s="12" t="s">
        <v>3813</v>
      </c>
      <c r="Y687" s="12" t="s">
        <v>3814</v>
      </c>
      <c r="Z687" s="12" t="s">
        <v>3815</v>
      </c>
      <c r="AA687" s="12">
        <v>33.508333333333297</v>
      </c>
      <c r="AB687" s="12">
        <v>6.45</v>
      </c>
      <c r="AC687" s="12">
        <v>32</v>
      </c>
      <c r="AD687" s="12">
        <v>24.3</v>
      </c>
      <c r="AE687" s="12">
        <v>18.033333333333299</v>
      </c>
      <c r="AF687" s="12">
        <v>34.4</v>
      </c>
      <c r="AG687" s="12" t="s">
        <v>3715</v>
      </c>
      <c r="AH687" s="12" t="s">
        <v>3715</v>
      </c>
    </row>
    <row r="688" spans="1:34" x14ac:dyDescent="0.2">
      <c r="A688" s="12" t="s">
        <v>333</v>
      </c>
      <c r="B688">
        <f>LOOKUP(A688,'TMP2'!$A:$A,'TMP2'!$C:$C)</f>
        <v>16878.512999999999</v>
      </c>
      <c r="C688">
        <f>LOOKUP(A688,'TMP2'!$A:$A,'TMP2'!$D:$D)</f>
        <v>104010.54399999999</v>
      </c>
      <c r="D688">
        <f>MATCH(A688,'TMP2'!A:A,0)</f>
        <v>528</v>
      </c>
      <c r="E688" s="12">
        <v>25</v>
      </c>
      <c r="F688" s="12">
        <v>25.4</v>
      </c>
      <c r="G688" s="12" t="s">
        <v>3861</v>
      </c>
      <c r="H688" s="12" t="s">
        <v>3791</v>
      </c>
      <c r="I688" s="12" t="s">
        <v>3792</v>
      </c>
      <c r="J688" s="12" t="s">
        <v>3793</v>
      </c>
      <c r="K688" s="12" t="s">
        <v>3794</v>
      </c>
      <c r="L688" s="12" t="s">
        <v>3795</v>
      </c>
      <c r="M688" s="12" t="s">
        <v>3783</v>
      </c>
      <c r="N688" s="12" t="s">
        <v>3736</v>
      </c>
      <c r="O688" s="12" t="s">
        <v>3726</v>
      </c>
      <c r="P688" s="12" t="s">
        <v>3796</v>
      </c>
      <c r="Q688" s="12">
        <v>0.45800000000000002</v>
      </c>
      <c r="R688" s="12" t="s">
        <v>3797</v>
      </c>
      <c r="S688" t="s">
        <v>1727</v>
      </c>
      <c r="T688" s="12" t="s">
        <v>3798</v>
      </c>
      <c r="U688" s="12" t="s">
        <v>3799</v>
      </c>
      <c r="W688" s="12" t="s">
        <v>3800</v>
      </c>
      <c r="X688" s="12" t="s">
        <v>3801</v>
      </c>
      <c r="Y688" s="12" t="s">
        <v>1231</v>
      </c>
      <c r="Z688" s="12" t="s">
        <v>3802</v>
      </c>
      <c r="AA688" s="12">
        <v>35.206249999999997</v>
      </c>
      <c r="AB688" s="12">
        <v>6.2374999999999998</v>
      </c>
      <c r="AC688" s="12">
        <v>38.625</v>
      </c>
      <c r="AD688" s="12">
        <v>21.824999999999999</v>
      </c>
      <c r="AE688" s="12">
        <v>19.375</v>
      </c>
      <c r="AF688" s="12">
        <v>32.299999999999997</v>
      </c>
      <c r="AG688" s="12" t="s">
        <v>3715</v>
      </c>
      <c r="AH688" s="12" t="s">
        <v>3715</v>
      </c>
    </row>
    <row r="689" spans="1:34" x14ac:dyDescent="0.2">
      <c r="A689" s="12" t="s">
        <v>333</v>
      </c>
      <c r="B689">
        <f>LOOKUP(A689,'TMP2'!$A:$A,'TMP2'!$C:$C)</f>
        <v>16878.512999999999</v>
      </c>
      <c r="C689">
        <f>LOOKUP(A689,'TMP2'!$A:$A,'TMP2'!$D:$D)</f>
        <v>104010.54399999999</v>
      </c>
      <c r="D689">
        <f>MATCH(A689,'TMP2'!A:A,0)</f>
        <v>528</v>
      </c>
      <c r="E689" s="12">
        <v>34</v>
      </c>
      <c r="F689" s="12">
        <v>34.4</v>
      </c>
      <c r="G689" s="12" t="s">
        <v>3861</v>
      </c>
      <c r="H689" s="12" t="s">
        <v>3803</v>
      </c>
      <c r="I689" s="12" t="s">
        <v>3804</v>
      </c>
      <c r="J689" s="12" t="s">
        <v>3805</v>
      </c>
      <c r="K689" s="12" t="s">
        <v>3806</v>
      </c>
      <c r="L689" s="12">
        <v>1.6400000000000001E-2</v>
      </c>
      <c r="M689" s="12" t="s">
        <v>3807</v>
      </c>
      <c r="N689" s="12" t="s">
        <v>3808</v>
      </c>
      <c r="O689" s="12" t="s">
        <v>3726</v>
      </c>
      <c r="P689" s="12" t="s">
        <v>3809</v>
      </c>
      <c r="Q689" s="12">
        <v>0.44600000000000001</v>
      </c>
      <c r="R689" s="12" t="s">
        <v>3810</v>
      </c>
      <c r="S689" t="s">
        <v>1727</v>
      </c>
      <c r="T689" s="12" t="s">
        <v>3811</v>
      </c>
      <c r="U689" s="12" t="s">
        <v>3812</v>
      </c>
      <c r="W689" s="12" t="s">
        <v>3806</v>
      </c>
      <c r="X689" s="12" t="s">
        <v>3813</v>
      </c>
      <c r="Y689" s="12" t="s">
        <v>3814</v>
      </c>
      <c r="Z689" s="12" t="s">
        <v>3815</v>
      </c>
      <c r="AA689" s="12">
        <v>33.508333333333297</v>
      </c>
      <c r="AB689" s="12">
        <v>6.45</v>
      </c>
      <c r="AC689" s="12">
        <v>32</v>
      </c>
      <c r="AD689" s="12">
        <v>24.3</v>
      </c>
      <c r="AE689" s="12">
        <v>18.033333333333299</v>
      </c>
      <c r="AF689" s="12">
        <v>34.4</v>
      </c>
      <c r="AG689" s="12" t="s">
        <v>3715</v>
      </c>
      <c r="AH689" s="12" t="s">
        <v>3715</v>
      </c>
    </row>
    <row r="690" spans="1:34" x14ac:dyDescent="0.2">
      <c r="A690" s="12" t="s">
        <v>336</v>
      </c>
      <c r="B690">
        <f>LOOKUP(A690,'TMP2'!$A:$A,'TMP2'!$C:$C)</f>
        <v>16893.73</v>
      </c>
      <c r="C690">
        <f>LOOKUP(A690,'TMP2'!$A:$A,'TMP2'!$D:$D)</f>
        <v>103969.15</v>
      </c>
      <c r="D690">
        <f>MATCH(A690,'TMP2'!A:A,0)</f>
        <v>531</v>
      </c>
      <c r="E690" s="12">
        <v>31.5</v>
      </c>
      <c r="F690" s="12">
        <v>31.9</v>
      </c>
      <c r="G690" s="12" t="s">
        <v>3861</v>
      </c>
      <c r="H690" s="12" t="s">
        <v>3803</v>
      </c>
      <c r="I690" s="12" t="s">
        <v>3804</v>
      </c>
      <c r="J690" s="12" t="s">
        <v>3805</v>
      </c>
      <c r="K690" s="12" t="s">
        <v>3806</v>
      </c>
      <c r="L690" s="12">
        <v>1.6400000000000001E-2</v>
      </c>
      <c r="M690" s="12" t="s">
        <v>3807</v>
      </c>
      <c r="N690" s="12" t="s">
        <v>3808</v>
      </c>
      <c r="O690" s="12" t="s">
        <v>3726</v>
      </c>
      <c r="P690" s="12" t="s">
        <v>3809</v>
      </c>
      <c r="Q690" s="12">
        <v>0.44600000000000001</v>
      </c>
      <c r="R690" s="12" t="s">
        <v>3810</v>
      </c>
      <c r="S690" t="s">
        <v>1727</v>
      </c>
      <c r="T690" s="12" t="s">
        <v>3811</v>
      </c>
      <c r="U690" s="12" t="s">
        <v>3812</v>
      </c>
      <c r="W690" s="12" t="s">
        <v>3806</v>
      </c>
      <c r="X690" s="12" t="s">
        <v>3813</v>
      </c>
      <c r="Y690" s="12" t="s">
        <v>3814</v>
      </c>
      <c r="Z690" s="12" t="s">
        <v>3815</v>
      </c>
      <c r="AA690" s="12">
        <v>33.508333333333297</v>
      </c>
      <c r="AB690" s="12">
        <v>6.45</v>
      </c>
      <c r="AC690" s="12">
        <v>32</v>
      </c>
      <c r="AD690" s="12">
        <v>24.3</v>
      </c>
      <c r="AE690" s="12">
        <v>18.033333333333299</v>
      </c>
      <c r="AF690" s="12">
        <v>34.4</v>
      </c>
      <c r="AG690" s="12" t="s">
        <v>3715</v>
      </c>
      <c r="AH690" s="12" t="s">
        <v>3715</v>
      </c>
    </row>
    <row r="691" spans="1:34" x14ac:dyDescent="0.2">
      <c r="A691" s="12" t="s">
        <v>348</v>
      </c>
      <c r="B691">
        <f>LOOKUP(A691,'TMP2'!$A:$A,'TMP2'!$C:$C)</f>
        <v>16860.241000000002</v>
      </c>
      <c r="C691">
        <f>LOOKUP(A691,'TMP2'!$A:$A,'TMP2'!$D:$D)</f>
        <v>103799.17</v>
      </c>
      <c r="D691">
        <f>MATCH(A691,'TMP2'!A:A,0)</f>
        <v>543</v>
      </c>
      <c r="E691" s="12">
        <v>17</v>
      </c>
      <c r="F691" s="12">
        <v>17.399999999999999</v>
      </c>
      <c r="G691" s="12" t="s">
        <v>3861</v>
      </c>
      <c r="H691" s="12" t="s">
        <v>3791</v>
      </c>
      <c r="I691" s="12" t="s">
        <v>3792</v>
      </c>
      <c r="J691" s="12" t="s">
        <v>3793</v>
      </c>
      <c r="K691" s="12" t="s">
        <v>3794</v>
      </c>
      <c r="L691" s="12" t="s">
        <v>3795</v>
      </c>
      <c r="M691" s="12" t="s">
        <v>3783</v>
      </c>
      <c r="N691" s="12" t="s">
        <v>3736</v>
      </c>
      <c r="O691" s="12" t="s">
        <v>3726</v>
      </c>
      <c r="P691" s="12" t="s">
        <v>3796</v>
      </c>
      <c r="Q691" s="12">
        <v>0.45800000000000002</v>
      </c>
      <c r="R691" s="12" t="s">
        <v>3797</v>
      </c>
      <c r="S691" t="s">
        <v>1727</v>
      </c>
      <c r="T691" s="12" t="s">
        <v>3798</v>
      </c>
      <c r="U691" s="12" t="s">
        <v>3799</v>
      </c>
      <c r="W691" s="12" t="s">
        <v>3800</v>
      </c>
      <c r="X691" s="12" t="s">
        <v>3801</v>
      </c>
      <c r="Y691" s="12" t="s">
        <v>1231</v>
      </c>
      <c r="Z691" s="12" t="s">
        <v>3802</v>
      </c>
      <c r="AA691" s="12">
        <v>35.206249999999997</v>
      </c>
      <c r="AB691" s="12">
        <v>6.2374999999999998</v>
      </c>
      <c r="AC691" s="12">
        <v>38.625</v>
      </c>
      <c r="AD691" s="12">
        <v>21.824999999999999</v>
      </c>
      <c r="AE691" s="12">
        <v>19.375</v>
      </c>
      <c r="AF691" s="12">
        <v>32.299999999999997</v>
      </c>
      <c r="AG691" s="12" t="s">
        <v>3715</v>
      </c>
      <c r="AH691" s="12" t="s">
        <v>3715</v>
      </c>
    </row>
    <row r="692" spans="1:34" x14ac:dyDescent="0.2">
      <c r="A692" s="12" t="s">
        <v>348</v>
      </c>
      <c r="B692">
        <f>LOOKUP(A692,'TMP2'!$A:$A,'TMP2'!$C:$C)</f>
        <v>16860.241000000002</v>
      </c>
      <c r="C692">
        <f>LOOKUP(A692,'TMP2'!$A:$A,'TMP2'!$D:$D)</f>
        <v>103799.17</v>
      </c>
      <c r="D692">
        <f>MATCH(A692,'TMP2'!A:A,0)</f>
        <v>543</v>
      </c>
      <c r="E692" s="12">
        <v>27.4</v>
      </c>
      <c r="F692" s="12">
        <v>27.8</v>
      </c>
      <c r="G692" s="12" t="s">
        <v>3861</v>
      </c>
      <c r="H692" s="12" t="s">
        <v>3803</v>
      </c>
      <c r="I692" s="12" t="s">
        <v>3804</v>
      </c>
      <c r="J692" s="12" t="s">
        <v>3805</v>
      </c>
      <c r="K692" s="12" t="s">
        <v>3806</v>
      </c>
      <c r="L692" s="12">
        <v>1.6400000000000001E-2</v>
      </c>
      <c r="M692" s="12" t="s">
        <v>3807</v>
      </c>
      <c r="N692" s="12" t="s">
        <v>3808</v>
      </c>
      <c r="O692" s="12" t="s">
        <v>3726</v>
      </c>
      <c r="P692" s="12" t="s">
        <v>3809</v>
      </c>
      <c r="Q692" s="12">
        <v>0.44600000000000001</v>
      </c>
      <c r="R692" s="12" t="s">
        <v>3810</v>
      </c>
      <c r="S692" t="s">
        <v>1727</v>
      </c>
      <c r="T692" s="12" t="s">
        <v>3811</v>
      </c>
      <c r="U692" s="12" t="s">
        <v>3812</v>
      </c>
      <c r="W692" s="12" t="s">
        <v>3806</v>
      </c>
      <c r="X692" s="12" t="s">
        <v>3813</v>
      </c>
      <c r="Y692" s="12" t="s">
        <v>3814</v>
      </c>
      <c r="Z692" s="12" t="s">
        <v>3815</v>
      </c>
      <c r="AA692" s="12">
        <v>33.508333333333297</v>
      </c>
      <c r="AB692" s="12">
        <v>6.45</v>
      </c>
      <c r="AC692" s="12">
        <v>32</v>
      </c>
      <c r="AD692" s="12">
        <v>24.3</v>
      </c>
      <c r="AE692" s="12">
        <v>18.033333333333299</v>
      </c>
      <c r="AF692" s="12">
        <v>34.4</v>
      </c>
      <c r="AG692" s="12" t="s">
        <v>3715</v>
      </c>
      <c r="AH692" s="12" t="s">
        <v>3715</v>
      </c>
    </row>
    <row r="693" spans="1:34" x14ac:dyDescent="0.2">
      <c r="A693" s="12" t="s">
        <v>350</v>
      </c>
      <c r="B693">
        <f>LOOKUP(A693,'TMP2'!$A:$A,'TMP2'!$C:$C)</f>
        <v>16858.059000000001</v>
      </c>
      <c r="C693">
        <f>LOOKUP(A693,'TMP2'!$A:$A,'TMP2'!$D:$D)</f>
        <v>103772.53</v>
      </c>
      <c r="D693">
        <f>MATCH(A693,'TMP2'!A:A,0)</f>
        <v>545</v>
      </c>
      <c r="E693" s="12">
        <v>15.3</v>
      </c>
      <c r="F693" s="12">
        <v>15.7</v>
      </c>
      <c r="G693" s="12" t="s">
        <v>3861</v>
      </c>
      <c r="H693" s="12" t="s">
        <v>3791</v>
      </c>
      <c r="I693" s="12" t="s">
        <v>3792</v>
      </c>
      <c r="J693" s="12" t="s">
        <v>3793</v>
      </c>
      <c r="K693" s="12" t="s">
        <v>3794</v>
      </c>
      <c r="L693" s="12" t="s">
        <v>3795</v>
      </c>
      <c r="M693" s="12" t="s">
        <v>3783</v>
      </c>
      <c r="N693" s="12" t="s">
        <v>3736</v>
      </c>
      <c r="O693" s="12" t="s">
        <v>3726</v>
      </c>
      <c r="P693" s="12" t="s">
        <v>3796</v>
      </c>
      <c r="Q693" s="12">
        <v>0.45800000000000002</v>
      </c>
      <c r="R693" s="12" t="s">
        <v>3797</v>
      </c>
      <c r="S693" t="s">
        <v>1727</v>
      </c>
      <c r="T693" s="12" t="s">
        <v>3798</v>
      </c>
      <c r="U693" s="12" t="s">
        <v>3799</v>
      </c>
      <c r="W693" s="12" t="s">
        <v>3800</v>
      </c>
      <c r="X693" s="12" t="s">
        <v>3801</v>
      </c>
      <c r="Y693" s="12" t="s">
        <v>1231</v>
      </c>
      <c r="Z693" s="12" t="s">
        <v>3802</v>
      </c>
      <c r="AA693" s="12">
        <v>35.206249999999997</v>
      </c>
      <c r="AB693" s="12">
        <v>6.2374999999999998</v>
      </c>
      <c r="AC693" s="12">
        <v>38.625</v>
      </c>
      <c r="AD693" s="12">
        <v>21.824999999999999</v>
      </c>
      <c r="AE693" s="12">
        <v>19.375</v>
      </c>
      <c r="AF693" s="12">
        <v>32.299999999999997</v>
      </c>
      <c r="AG693" s="12" t="s">
        <v>3715</v>
      </c>
      <c r="AH693" s="12" t="s">
        <v>3715</v>
      </c>
    </row>
    <row r="694" spans="1:34" x14ac:dyDescent="0.2">
      <c r="A694" s="12" t="s">
        <v>352</v>
      </c>
      <c r="B694">
        <f>LOOKUP(A694,'TMP2'!$A:$A,'TMP2'!$C:$C)</f>
        <v>16832.757000000001</v>
      </c>
      <c r="C694">
        <f>LOOKUP(A694,'TMP2'!$A:$A,'TMP2'!$D:$D)</f>
        <v>103751.75900000001</v>
      </c>
      <c r="D694">
        <f>MATCH(A694,'TMP2'!A:A,0)</f>
        <v>547</v>
      </c>
      <c r="E694" s="12">
        <v>13.5</v>
      </c>
      <c r="F694" s="12">
        <v>13.9</v>
      </c>
      <c r="G694" s="12" t="s">
        <v>3861</v>
      </c>
      <c r="H694" s="12" t="s">
        <v>3791</v>
      </c>
      <c r="I694" s="12" t="s">
        <v>3792</v>
      </c>
      <c r="J694" s="12" t="s">
        <v>3793</v>
      </c>
      <c r="K694" s="12" t="s">
        <v>3794</v>
      </c>
      <c r="L694" s="12" t="s">
        <v>3795</v>
      </c>
      <c r="M694" s="12" t="s">
        <v>3783</v>
      </c>
      <c r="N694" s="12" t="s">
        <v>3736</v>
      </c>
      <c r="O694" s="12" t="s">
        <v>3726</v>
      </c>
      <c r="P694" s="12" t="s">
        <v>3796</v>
      </c>
      <c r="Q694" s="12">
        <v>0.45800000000000002</v>
      </c>
      <c r="R694" s="12" t="s">
        <v>3797</v>
      </c>
      <c r="S694" t="s">
        <v>1727</v>
      </c>
      <c r="T694" s="12" t="s">
        <v>3798</v>
      </c>
      <c r="U694" s="12" t="s">
        <v>3799</v>
      </c>
      <c r="W694" s="12" t="s">
        <v>3800</v>
      </c>
      <c r="X694" s="12" t="s">
        <v>3801</v>
      </c>
      <c r="Y694" s="12" t="s">
        <v>1231</v>
      </c>
      <c r="Z694" s="12" t="s">
        <v>3802</v>
      </c>
      <c r="AA694" s="12">
        <v>35.206249999999997</v>
      </c>
      <c r="AB694" s="12">
        <v>6.2374999999999998</v>
      </c>
      <c r="AC694" s="12">
        <v>38.625</v>
      </c>
      <c r="AD694" s="12">
        <v>21.824999999999999</v>
      </c>
      <c r="AE694" s="12">
        <v>19.375</v>
      </c>
      <c r="AF694" s="12">
        <v>32.299999999999997</v>
      </c>
      <c r="AG694" s="12" t="s">
        <v>3715</v>
      </c>
      <c r="AH694" s="12" t="s">
        <v>3715</v>
      </c>
    </row>
    <row r="695" spans="1:34" x14ac:dyDescent="0.2">
      <c r="A695" s="12" t="s">
        <v>354</v>
      </c>
      <c r="B695">
        <f>LOOKUP(A695,'TMP2'!$A:$A,'TMP2'!$C:$C)</f>
        <v>16855.432000000001</v>
      </c>
      <c r="C695">
        <f>LOOKUP(A695,'TMP2'!$A:$A,'TMP2'!$D:$D)</f>
        <v>103727.47</v>
      </c>
      <c r="D695">
        <f>MATCH(A695,'TMP2'!A:A,0)</f>
        <v>549</v>
      </c>
      <c r="E695" s="12">
        <v>14.5</v>
      </c>
      <c r="F695" s="12">
        <v>14.7</v>
      </c>
      <c r="G695" s="12" t="s">
        <v>3861</v>
      </c>
      <c r="H695" s="12" t="s">
        <v>3791</v>
      </c>
      <c r="I695" s="12" t="s">
        <v>3792</v>
      </c>
      <c r="J695" s="12" t="s">
        <v>3793</v>
      </c>
      <c r="K695" s="12" t="s">
        <v>3794</v>
      </c>
      <c r="L695" s="12" t="s">
        <v>3795</v>
      </c>
      <c r="M695" s="12" t="s">
        <v>3783</v>
      </c>
      <c r="N695" s="12" t="s">
        <v>3736</v>
      </c>
      <c r="O695" s="12" t="s">
        <v>3726</v>
      </c>
      <c r="P695" s="12" t="s">
        <v>3796</v>
      </c>
      <c r="Q695" s="12">
        <v>0.45800000000000002</v>
      </c>
      <c r="R695" s="12" t="s">
        <v>3797</v>
      </c>
      <c r="S695" t="s">
        <v>1727</v>
      </c>
      <c r="T695" s="12" t="s">
        <v>3798</v>
      </c>
      <c r="U695" s="12" t="s">
        <v>3799</v>
      </c>
      <c r="W695" s="12" t="s">
        <v>3800</v>
      </c>
      <c r="X695" s="12" t="s">
        <v>3801</v>
      </c>
      <c r="Y695" s="12" t="s">
        <v>1231</v>
      </c>
      <c r="Z695" s="12" t="s">
        <v>3802</v>
      </c>
      <c r="AA695" s="12">
        <v>35.206249999999997</v>
      </c>
      <c r="AB695" s="12">
        <v>6.2374999999999998</v>
      </c>
      <c r="AC695" s="12">
        <v>38.625</v>
      </c>
      <c r="AD695" s="12">
        <v>21.824999999999999</v>
      </c>
      <c r="AE695" s="12">
        <v>19.375</v>
      </c>
      <c r="AF695" s="12">
        <v>32.299999999999997</v>
      </c>
      <c r="AG695" s="12" t="s">
        <v>3715</v>
      </c>
      <c r="AH695" s="12" t="s">
        <v>3715</v>
      </c>
    </row>
    <row r="696" spans="1:34" x14ac:dyDescent="0.2">
      <c r="A696" s="12" t="s">
        <v>354</v>
      </c>
      <c r="B696">
        <f>LOOKUP(A696,'TMP2'!$A:$A,'TMP2'!$C:$C)</f>
        <v>16855.432000000001</v>
      </c>
      <c r="C696">
        <f>LOOKUP(A696,'TMP2'!$A:$A,'TMP2'!$D:$D)</f>
        <v>103727.47</v>
      </c>
      <c r="D696">
        <f>MATCH(A696,'TMP2'!A:A,0)</f>
        <v>549</v>
      </c>
      <c r="E696" s="12">
        <v>18.5</v>
      </c>
      <c r="F696" s="12">
        <v>18.7</v>
      </c>
      <c r="G696" s="12" t="s">
        <v>3861</v>
      </c>
      <c r="H696" s="12" t="s">
        <v>3791</v>
      </c>
      <c r="I696" s="12" t="s">
        <v>3792</v>
      </c>
      <c r="J696" s="12" t="s">
        <v>3793</v>
      </c>
      <c r="K696" s="12" t="s">
        <v>3794</v>
      </c>
      <c r="L696" s="12" t="s">
        <v>3795</v>
      </c>
      <c r="M696" s="12" t="s">
        <v>3783</v>
      </c>
      <c r="N696" s="12" t="s">
        <v>3736</v>
      </c>
      <c r="O696" s="12" t="s">
        <v>3726</v>
      </c>
      <c r="P696" s="12" t="s">
        <v>3796</v>
      </c>
      <c r="Q696" s="12">
        <v>0.45800000000000002</v>
      </c>
      <c r="R696" s="12" t="s">
        <v>3797</v>
      </c>
      <c r="S696" t="s">
        <v>1727</v>
      </c>
      <c r="T696" s="12" t="s">
        <v>3798</v>
      </c>
      <c r="U696" s="12" t="s">
        <v>3799</v>
      </c>
      <c r="W696" s="12" t="s">
        <v>3800</v>
      </c>
      <c r="X696" s="12" t="s">
        <v>3801</v>
      </c>
      <c r="Y696" s="12" t="s">
        <v>1231</v>
      </c>
      <c r="Z696" s="12" t="s">
        <v>3802</v>
      </c>
      <c r="AA696" s="12">
        <v>35.206249999999997</v>
      </c>
      <c r="AB696" s="12">
        <v>6.2374999999999998</v>
      </c>
      <c r="AC696" s="12">
        <v>38.625</v>
      </c>
      <c r="AD696" s="12">
        <v>21.824999999999999</v>
      </c>
      <c r="AE696" s="12">
        <v>19.375</v>
      </c>
      <c r="AF696" s="12">
        <v>32.299999999999997</v>
      </c>
      <c r="AG696" s="12" t="s">
        <v>3715</v>
      </c>
      <c r="AH696" s="12" t="s">
        <v>3715</v>
      </c>
    </row>
    <row r="697" spans="1:34" x14ac:dyDescent="0.2">
      <c r="A697" s="12" t="s">
        <v>354</v>
      </c>
      <c r="B697">
        <f>LOOKUP(A697,'TMP2'!$A:$A,'TMP2'!$C:$C)</f>
        <v>16855.432000000001</v>
      </c>
      <c r="C697">
        <f>LOOKUP(A697,'TMP2'!$A:$A,'TMP2'!$D:$D)</f>
        <v>103727.47</v>
      </c>
      <c r="D697">
        <f>MATCH(A697,'TMP2'!A:A,0)</f>
        <v>549</v>
      </c>
      <c r="E697" s="12">
        <v>11.5</v>
      </c>
      <c r="F697" s="12">
        <v>11.9</v>
      </c>
      <c r="G697" s="12" t="s">
        <v>3861</v>
      </c>
      <c r="H697" s="12" t="s">
        <v>3719</v>
      </c>
      <c r="I697" s="12" t="s">
        <v>3720</v>
      </c>
      <c r="J697" s="12" t="s">
        <v>3721</v>
      </c>
      <c r="K697" s="12" t="s">
        <v>3722</v>
      </c>
      <c r="L697" s="12" t="s">
        <v>3723</v>
      </c>
      <c r="M697" s="12" t="s">
        <v>3724</v>
      </c>
      <c r="N697" s="12" t="s">
        <v>3725</v>
      </c>
      <c r="O697" s="12" t="s">
        <v>3726</v>
      </c>
      <c r="P697" s="12" t="s">
        <v>3727</v>
      </c>
      <c r="Q697" s="12">
        <v>0.47</v>
      </c>
      <c r="R697" s="12" t="s">
        <v>3728</v>
      </c>
      <c r="S697" t="s">
        <v>1727</v>
      </c>
      <c r="T697" s="12" t="s">
        <v>3729</v>
      </c>
      <c r="U697" s="12" t="s">
        <v>3730</v>
      </c>
      <c r="W697" s="12" t="s">
        <v>3731</v>
      </c>
      <c r="X697" s="12" t="s">
        <v>3732</v>
      </c>
      <c r="Y697" s="12" t="s">
        <v>3715</v>
      </c>
      <c r="Z697" s="12" t="s">
        <v>3715</v>
      </c>
      <c r="AA697" s="12" t="s">
        <v>3715</v>
      </c>
      <c r="AB697" s="12" t="s">
        <v>3715</v>
      </c>
      <c r="AC697" s="12" t="s">
        <v>3715</v>
      </c>
      <c r="AD697" s="12" t="s">
        <v>3715</v>
      </c>
      <c r="AE697" s="12" t="s">
        <v>3715</v>
      </c>
      <c r="AF697" s="12" t="s">
        <v>3715</v>
      </c>
      <c r="AG697" s="12" t="s">
        <v>3715</v>
      </c>
      <c r="AH697" s="12" t="s">
        <v>3715</v>
      </c>
    </row>
    <row r="698" spans="1:34" x14ac:dyDescent="0.2">
      <c r="A698" s="12" t="s">
        <v>354</v>
      </c>
      <c r="B698">
        <f>LOOKUP(A698,'TMP2'!$A:$A,'TMP2'!$C:$C)</f>
        <v>16855.432000000001</v>
      </c>
      <c r="C698">
        <f>LOOKUP(A698,'TMP2'!$A:$A,'TMP2'!$D:$D)</f>
        <v>103727.47</v>
      </c>
      <c r="D698">
        <f>MATCH(A698,'TMP2'!A:A,0)</f>
        <v>549</v>
      </c>
      <c r="E698" s="12">
        <v>22.5</v>
      </c>
      <c r="F698" s="12">
        <v>22.7</v>
      </c>
      <c r="G698" s="12" t="s">
        <v>3861</v>
      </c>
      <c r="H698" s="12" t="s">
        <v>3803</v>
      </c>
      <c r="I698" s="12" t="s">
        <v>3804</v>
      </c>
      <c r="J698" s="12" t="s">
        <v>3805</v>
      </c>
      <c r="K698" s="12" t="s">
        <v>3806</v>
      </c>
      <c r="L698" s="12">
        <v>1.6400000000000001E-2</v>
      </c>
      <c r="M698" s="12" t="s">
        <v>3807</v>
      </c>
      <c r="N698" s="12" t="s">
        <v>3808</v>
      </c>
      <c r="O698" s="12" t="s">
        <v>3726</v>
      </c>
      <c r="P698" s="12" t="s">
        <v>3809</v>
      </c>
      <c r="Q698" s="12">
        <v>0.44600000000000001</v>
      </c>
      <c r="R698" s="12" t="s">
        <v>3810</v>
      </c>
      <c r="S698" t="s">
        <v>1727</v>
      </c>
      <c r="T698" s="12" t="s">
        <v>3811</v>
      </c>
      <c r="U698" s="12" t="s">
        <v>3812</v>
      </c>
      <c r="W698" s="12" t="s">
        <v>3806</v>
      </c>
      <c r="X698" s="12" t="s">
        <v>3813</v>
      </c>
      <c r="Y698" s="12" t="s">
        <v>3814</v>
      </c>
      <c r="Z698" s="12" t="s">
        <v>3815</v>
      </c>
      <c r="AA698" s="12">
        <v>33.508333333333297</v>
      </c>
      <c r="AB698" s="12">
        <v>6.45</v>
      </c>
      <c r="AC698" s="12">
        <v>32</v>
      </c>
      <c r="AD698" s="12">
        <v>24.3</v>
      </c>
      <c r="AE698" s="12">
        <v>18.033333333333299</v>
      </c>
      <c r="AF698" s="12">
        <v>34.4</v>
      </c>
      <c r="AG698" s="12" t="s">
        <v>3715</v>
      </c>
      <c r="AH698" s="12" t="s">
        <v>3715</v>
      </c>
    </row>
    <row r="699" spans="1:34" x14ac:dyDescent="0.2">
      <c r="A699" s="12" t="s">
        <v>354</v>
      </c>
      <c r="B699">
        <f>LOOKUP(A699,'TMP2'!$A:$A,'TMP2'!$C:$C)</f>
        <v>16855.432000000001</v>
      </c>
      <c r="C699">
        <f>LOOKUP(A699,'TMP2'!$A:$A,'TMP2'!$D:$D)</f>
        <v>103727.47</v>
      </c>
      <c r="D699">
        <f>MATCH(A699,'TMP2'!A:A,0)</f>
        <v>549</v>
      </c>
      <c r="E699" s="12">
        <v>26.5</v>
      </c>
      <c r="F699" s="12">
        <v>26.7</v>
      </c>
      <c r="G699" s="12" t="s">
        <v>3861</v>
      </c>
      <c r="H699" s="12" t="s">
        <v>3803</v>
      </c>
      <c r="I699" s="12" t="s">
        <v>3804</v>
      </c>
      <c r="J699" s="12" t="s">
        <v>3805</v>
      </c>
      <c r="K699" s="12" t="s">
        <v>3806</v>
      </c>
      <c r="L699" s="12">
        <v>1.6400000000000001E-2</v>
      </c>
      <c r="M699" s="12" t="s">
        <v>3807</v>
      </c>
      <c r="N699" s="12" t="s">
        <v>3808</v>
      </c>
      <c r="O699" s="12" t="s">
        <v>3726</v>
      </c>
      <c r="P699" s="12" t="s">
        <v>3809</v>
      </c>
      <c r="Q699" s="12">
        <v>0.44600000000000001</v>
      </c>
      <c r="R699" s="12" t="s">
        <v>3810</v>
      </c>
      <c r="S699" t="s">
        <v>1727</v>
      </c>
      <c r="T699" s="12" t="s">
        <v>3811</v>
      </c>
      <c r="U699" s="12" t="s">
        <v>3812</v>
      </c>
      <c r="W699" s="12" t="s">
        <v>3806</v>
      </c>
      <c r="X699" s="12" t="s">
        <v>3813</v>
      </c>
      <c r="Y699" s="12" t="s">
        <v>3814</v>
      </c>
      <c r="Z699" s="12" t="s">
        <v>3815</v>
      </c>
      <c r="AA699" s="12">
        <v>33.508333333333297</v>
      </c>
      <c r="AB699" s="12">
        <v>6.45</v>
      </c>
      <c r="AC699" s="12">
        <v>32</v>
      </c>
      <c r="AD699" s="12">
        <v>24.3</v>
      </c>
      <c r="AE699" s="12">
        <v>18.033333333333299</v>
      </c>
      <c r="AF699" s="12">
        <v>34.4</v>
      </c>
      <c r="AG699" s="12" t="s">
        <v>3715</v>
      </c>
      <c r="AH699" s="12" t="s">
        <v>3715</v>
      </c>
    </row>
    <row r="700" spans="1:34" x14ac:dyDescent="0.2">
      <c r="A700" s="12" t="s">
        <v>354</v>
      </c>
      <c r="B700">
        <f>LOOKUP(A700,'TMP2'!$A:$A,'TMP2'!$C:$C)</f>
        <v>16855.432000000001</v>
      </c>
      <c r="C700">
        <f>LOOKUP(A700,'TMP2'!$A:$A,'TMP2'!$D:$D)</f>
        <v>103727.47</v>
      </c>
      <c r="D700">
        <f>MATCH(A700,'TMP2'!A:A,0)</f>
        <v>549</v>
      </c>
      <c r="E700" s="12">
        <v>30.5</v>
      </c>
      <c r="F700" s="12">
        <v>30.7</v>
      </c>
      <c r="G700" s="12" t="s">
        <v>3861</v>
      </c>
      <c r="H700" s="12" t="s">
        <v>3803</v>
      </c>
      <c r="I700" s="12" t="s">
        <v>3804</v>
      </c>
      <c r="J700" s="12" t="s">
        <v>3805</v>
      </c>
      <c r="K700" s="12" t="s">
        <v>3806</v>
      </c>
      <c r="L700" s="12">
        <v>1.6400000000000001E-2</v>
      </c>
      <c r="M700" s="12" t="s">
        <v>3807</v>
      </c>
      <c r="N700" s="12" t="s">
        <v>3808</v>
      </c>
      <c r="O700" s="12" t="s">
        <v>3726</v>
      </c>
      <c r="P700" s="12" t="s">
        <v>3809</v>
      </c>
      <c r="Q700" s="12">
        <v>0.44600000000000001</v>
      </c>
      <c r="R700" s="12" t="s">
        <v>3810</v>
      </c>
      <c r="S700" t="s">
        <v>1727</v>
      </c>
      <c r="T700" s="12" t="s">
        <v>3811</v>
      </c>
      <c r="U700" s="12" t="s">
        <v>3812</v>
      </c>
      <c r="W700" s="12" t="s">
        <v>3806</v>
      </c>
      <c r="X700" s="12" t="s">
        <v>3813</v>
      </c>
      <c r="Y700" s="12" t="s">
        <v>3814</v>
      </c>
      <c r="Z700" s="12" t="s">
        <v>3815</v>
      </c>
      <c r="AA700" s="12">
        <v>33.508333333333297</v>
      </c>
      <c r="AB700" s="12">
        <v>6.45</v>
      </c>
      <c r="AC700" s="12">
        <v>32</v>
      </c>
      <c r="AD700" s="12">
        <v>24.3</v>
      </c>
      <c r="AE700" s="12">
        <v>18.033333333333299</v>
      </c>
      <c r="AF700" s="12">
        <v>34.4</v>
      </c>
      <c r="AG700" s="12" t="s">
        <v>3715</v>
      </c>
      <c r="AH700" s="12" t="s">
        <v>3715</v>
      </c>
    </row>
    <row r="701" spans="1:34" x14ac:dyDescent="0.2">
      <c r="A701" s="12" t="s">
        <v>355</v>
      </c>
      <c r="B701">
        <f>LOOKUP(A701,'TMP2'!$A:$A,'TMP2'!$C:$C)</f>
        <v>16859.276999999998</v>
      </c>
      <c r="C701">
        <f>LOOKUP(A701,'TMP2'!$A:$A,'TMP2'!$D:$D)</f>
        <v>103700.436</v>
      </c>
      <c r="D701">
        <f>MATCH(A701,'TMP2'!A:A,0)</f>
        <v>550</v>
      </c>
      <c r="E701" s="12">
        <v>15</v>
      </c>
      <c r="F701" s="12">
        <v>15.2</v>
      </c>
      <c r="G701" s="12" t="s">
        <v>3861</v>
      </c>
      <c r="H701" s="12" t="s">
        <v>3791</v>
      </c>
      <c r="I701" s="12" t="s">
        <v>3792</v>
      </c>
      <c r="J701" s="12" t="s">
        <v>3793</v>
      </c>
      <c r="K701" s="12" t="s">
        <v>3794</v>
      </c>
      <c r="L701" s="12" t="s">
        <v>3795</v>
      </c>
      <c r="M701" s="12" t="s">
        <v>3783</v>
      </c>
      <c r="N701" s="12" t="s">
        <v>3736</v>
      </c>
      <c r="O701" s="12" t="s">
        <v>3726</v>
      </c>
      <c r="P701" s="12" t="s">
        <v>3796</v>
      </c>
      <c r="Q701" s="12">
        <v>0.45800000000000002</v>
      </c>
      <c r="R701" s="12" t="s">
        <v>3797</v>
      </c>
      <c r="S701" t="s">
        <v>1727</v>
      </c>
      <c r="T701" s="12" t="s">
        <v>3798</v>
      </c>
      <c r="U701" s="12" t="s">
        <v>3799</v>
      </c>
      <c r="W701" s="12" t="s">
        <v>3800</v>
      </c>
      <c r="X701" s="12" t="s">
        <v>3801</v>
      </c>
      <c r="Y701" s="12" t="s">
        <v>1231</v>
      </c>
      <c r="Z701" s="12" t="s">
        <v>3802</v>
      </c>
      <c r="AA701" s="12">
        <v>35.206249999999997</v>
      </c>
      <c r="AB701" s="12">
        <v>6.2374999999999998</v>
      </c>
      <c r="AC701" s="12">
        <v>38.625</v>
      </c>
      <c r="AD701" s="12">
        <v>21.824999999999999</v>
      </c>
      <c r="AE701" s="12">
        <v>19.375</v>
      </c>
      <c r="AF701" s="12">
        <v>32.299999999999997</v>
      </c>
      <c r="AG701" s="12" t="s">
        <v>3715</v>
      </c>
      <c r="AH701" s="12" t="s">
        <v>3715</v>
      </c>
    </row>
    <row r="702" spans="1:34" x14ac:dyDescent="0.2">
      <c r="A702" s="12" t="s">
        <v>355</v>
      </c>
      <c r="B702">
        <f>LOOKUP(A702,'TMP2'!$A:$A,'TMP2'!$C:$C)</f>
        <v>16859.276999999998</v>
      </c>
      <c r="C702">
        <f>LOOKUP(A702,'TMP2'!$A:$A,'TMP2'!$D:$D)</f>
        <v>103700.436</v>
      </c>
      <c r="D702">
        <f>MATCH(A702,'TMP2'!A:A,0)</f>
        <v>550</v>
      </c>
      <c r="E702" s="12">
        <v>19</v>
      </c>
      <c r="F702" s="12">
        <v>19.2</v>
      </c>
      <c r="G702" s="12" t="s">
        <v>3861</v>
      </c>
      <c r="H702" s="12" t="s">
        <v>3791</v>
      </c>
      <c r="I702" s="12" t="s">
        <v>3792</v>
      </c>
      <c r="J702" s="12" t="s">
        <v>3793</v>
      </c>
      <c r="K702" s="12" t="s">
        <v>3794</v>
      </c>
      <c r="L702" s="12" t="s">
        <v>3795</v>
      </c>
      <c r="M702" s="12" t="s">
        <v>3783</v>
      </c>
      <c r="N702" s="12" t="s">
        <v>3736</v>
      </c>
      <c r="O702" s="12" t="s">
        <v>3726</v>
      </c>
      <c r="P702" s="12" t="s">
        <v>3796</v>
      </c>
      <c r="Q702" s="12">
        <v>0.45800000000000002</v>
      </c>
      <c r="R702" s="12" t="s">
        <v>3797</v>
      </c>
      <c r="S702" t="s">
        <v>1727</v>
      </c>
      <c r="T702" s="12" t="s">
        <v>3798</v>
      </c>
      <c r="U702" s="12" t="s">
        <v>3799</v>
      </c>
      <c r="W702" s="12" t="s">
        <v>3800</v>
      </c>
      <c r="X702" s="12" t="s">
        <v>3801</v>
      </c>
      <c r="Y702" s="12" t="s">
        <v>1231</v>
      </c>
      <c r="Z702" s="12" t="s">
        <v>3802</v>
      </c>
      <c r="AA702" s="12">
        <v>35.206249999999997</v>
      </c>
      <c r="AB702" s="12">
        <v>6.2374999999999998</v>
      </c>
      <c r="AC702" s="12">
        <v>38.625</v>
      </c>
      <c r="AD702" s="12">
        <v>21.824999999999999</v>
      </c>
      <c r="AE702" s="12">
        <v>19.375</v>
      </c>
      <c r="AF702" s="12">
        <v>32.299999999999997</v>
      </c>
      <c r="AG702" s="12" t="s">
        <v>3715</v>
      </c>
      <c r="AH702" s="12" t="s">
        <v>3715</v>
      </c>
    </row>
    <row r="703" spans="1:34" x14ac:dyDescent="0.2">
      <c r="A703" s="12" t="s">
        <v>355</v>
      </c>
      <c r="B703">
        <f>LOOKUP(A703,'TMP2'!$A:$A,'TMP2'!$C:$C)</f>
        <v>16859.276999999998</v>
      </c>
      <c r="C703">
        <f>LOOKUP(A703,'TMP2'!$A:$A,'TMP2'!$D:$D)</f>
        <v>103700.436</v>
      </c>
      <c r="D703">
        <f>MATCH(A703,'TMP2'!A:A,0)</f>
        <v>550</v>
      </c>
      <c r="E703" s="12">
        <v>23</v>
      </c>
      <c r="F703" s="12">
        <v>23.2</v>
      </c>
      <c r="G703" s="12" t="s">
        <v>3861</v>
      </c>
      <c r="H703" s="12" t="s">
        <v>3791</v>
      </c>
      <c r="I703" s="12" t="s">
        <v>3792</v>
      </c>
      <c r="J703" s="12" t="s">
        <v>3793</v>
      </c>
      <c r="K703" s="12" t="s">
        <v>3794</v>
      </c>
      <c r="L703" s="12" t="s">
        <v>3795</v>
      </c>
      <c r="M703" s="12" t="s">
        <v>3783</v>
      </c>
      <c r="N703" s="12" t="s">
        <v>3736</v>
      </c>
      <c r="O703" s="12" t="s">
        <v>3726</v>
      </c>
      <c r="P703" s="12" t="s">
        <v>3796</v>
      </c>
      <c r="Q703" s="12">
        <v>0.45800000000000002</v>
      </c>
      <c r="R703" s="12" t="s">
        <v>3797</v>
      </c>
      <c r="S703" t="s">
        <v>1727</v>
      </c>
      <c r="T703" s="12" t="s">
        <v>3798</v>
      </c>
      <c r="U703" s="12" t="s">
        <v>3799</v>
      </c>
      <c r="W703" s="12" t="s">
        <v>3800</v>
      </c>
      <c r="X703" s="12" t="s">
        <v>3801</v>
      </c>
      <c r="Y703" s="12" t="s">
        <v>1231</v>
      </c>
      <c r="Z703" s="12" t="s">
        <v>3802</v>
      </c>
      <c r="AA703" s="12">
        <v>35.206249999999997</v>
      </c>
      <c r="AB703" s="12">
        <v>6.2374999999999998</v>
      </c>
      <c r="AC703" s="12">
        <v>38.625</v>
      </c>
      <c r="AD703" s="12">
        <v>21.824999999999999</v>
      </c>
      <c r="AE703" s="12">
        <v>19.375</v>
      </c>
      <c r="AF703" s="12">
        <v>32.299999999999997</v>
      </c>
      <c r="AG703" s="12" t="s">
        <v>3715</v>
      </c>
      <c r="AH703" s="12" t="s">
        <v>3715</v>
      </c>
    </row>
    <row r="704" spans="1:34" x14ac:dyDescent="0.2">
      <c r="A704" s="12" t="s">
        <v>355</v>
      </c>
      <c r="B704">
        <f>LOOKUP(A704,'TMP2'!$A:$A,'TMP2'!$C:$C)</f>
        <v>16859.276999999998</v>
      </c>
      <c r="C704">
        <f>LOOKUP(A704,'TMP2'!$A:$A,'TMP2'!$D:$D)</f>
        <v>103700.436</v>
      </c>
      <c r="D704">
        <f>MATCH(A704,'TMP2'!A:A,0)</f>
        <v>550</v>
      </c>
      <c r="E704" s="12">
        <v>27</v>
      </c>
      <c r="F704" s="12">
        <v>27.2</v>
      </c>
      <c r="G704" s="12" t="s">
        <v>3861</v>
      </c>
      <c r="H704" s="12" t="s">
        <v>3791</v>
      </c>
      <c r="I704" s="12" t="s">
        <v>3792</v>
      </c>
      <c r="J704" s="12" t="s">
        <v>3793</v>
      </c>
      <c r="K704" s="12" t="s">
        <v>3794</v>
      </c>
      <c r="L704" s="12" t="s">
        <v>3795</v>
      </c>
      <c r="M704" s="12" t="s">
        <v>3783</v>
      </c>
      <c r="N704" s="12" t="s">
        <v>3736</v>
      </c>
      <c r="O704" s="12" t="s">
        <v>3726</v>
      </c>
      <c r="P704" s="12" t="s">
        <v>3796</v>
      </c>
      <c r="Q704" s="12">
        <v>0.45800000000000002</v>
      </c>
      <c r="R704" s="12" t="s">
        <v>3797</v>
      </c>
      <c r="S704" t="s">
        <v>1727</v>
      </c>
      <c r="T704" s="12" t="s">
        <v>3798</v>
      </c>
      <c r="U704" s="12" t="s">
        <v>3799</v>
      </c>
      <c r="W704" s="12" t="s">
        <v>3800</v>
      </c>
      <c r="X704" s="12" t="s">
        <v>3801</v>
      </c>
      <c r="Y704" s="12" t="s">
        <v>1231</v>
      </c>
      <c r="Z704" s="12" t="s">
        <v>3802</v>
      </c>
      <c r="AA704" s="12">
        <v>35.206249999999997</v>
      </c>
      <c r="AB704" s="12">
        <v>6.2374999999999998</v>
      </c>
      <c r="AC704" s="12">
        <v>38.625</v>
      </c>
      <c r="AD704" s="12">
        <v>21.824999999999999</v>
      </c>
      <c r="AE704" s="12">
        <v>19.375</v>
      </c>
      <c r="AF704" s="12">
        <v>32.299999999999997</v>
      </c>
      <c r="AG704" s="12" t="s">
        <v>3715</v>
      </c>
      <c r="AH704" s="12" t="s">
        <v>3715</v>
      </c>
    </row>
    <row r="705" spans="1:34" x14ac:dyDescent="0.2">
      <c r="A705" s="12" t="s">
        <v>355</v>
      </c>
      <c r="B705">
        <f>LOOKUP(A705,'TMP2'!$A:$A,'TMP2'!$C:$C)</f>
        <v>16859.276999999998</v>
      </c>
      <c r="C705">
        <f>LOOKUP(A705,'TMP2'!$A:$A,'TMP2'!$D:$D)</f>
        <v>103700.436</v>
      </c>
      <c r="D705">
        <f>MATCH(A705,'TMP2'!A:A,0)</f>
        <v>550</v>
      </c>
      <c r="E705" s="12">
        <v>31</v>
      </c>
      <c r="F705" s="12">
        <v>31.2</v>
      </c>
      <c r="G705" s="12" t="s">
        <v>3861</v>
      </c>
      <c r="H705" s="12" t="s">
        <v>3803</v>
      </c>
      <c r="I705" s="12" t="s">
        <v>3804</v>
      </c>
      <c r="J705" s="12" t="s">
        <v>3805</v>
      </c>
      <c r="K705" s="12" t="s">
        <v>3806</v>
      </c>
      <c r="L705" s="12">
        <v>1.6400000000000001E-2</v>
      </c>
      <c r="M705" s="12" t="s">
        <v>3807</v>
      </c>
      <c r="N705" s="12" t="s">
        <v>3808</v>
      </c>
      <c r="O705" s="12" t="s">
        <v>3726</v>
      </c>
      <c r="P705" s="12" t="s">
        <v>3809</v>
      </c>
      <c r="Q705" s="12">
        <v>0.44600000000000001</v>
      </c>
      <c r="R705" s="12" t="s">
        <v>3810</v>
      </c>
      <c r="S705" t="s">
        <v>1727</v>
      </c>
      <c r="T705" s="12" t="s">
        <v>3811</v>
      </c>
      <c r="U705" s="12" t="s">
        <v>3812</v>
      </c>
      <c r="W705" s="12" t="s">
        <v>3806</v>
      </c>
      <c r="X705" s="12" t="s">
        <v>3813</v>
      </c>
      <c r="Y705" s="12" t="s">
        <v>3814</v>
      </c>
      <c r="Z705" s="12" t="s">
        <v>3815</v>
      </c>
      <c r="AA705" s="12">
        <v>33.508333333333297</v>
      </c>
      <c r="AB705" s="12">
        <v>6.45</v>
      </c>
      <c r="AC705" s="12">
        <v>32</v>
      </c>
      <c r="AD705" s="12">
        <v>24.3</v>
      </c>
      <c r="AE705" s="12">
        <v>18.033333333333299</v>
      </c>
      <c r="AF705" s="12">
        <v>34.4</v>
      </c>
      <c r="AG705" s="12" t="s">
        <v>3715</v>
      </c>
      <c r="AH705" s="12" t="s">
        <v>3715</v>
      </c>
    </row>
    <row r="706" spans="1:34" x14ac:dyDescent="0.2">
      <c r="A706" s="12" t="s">
        <v>355</v>
      </c>
      <c r="B706">
        <f>LOOKUP(A706,'TMP2'!$A:$A,'TMP2'!$C:$C)</f>
        <v>16859.276999999998</v>
      </c>
      <c r="C706">
        <f>LOOKUP(A706,'TMP2'!$A:$A,'TMP2'!$D:$D)</f>
        <v>103700.436</v>
      </c>
      <c r="D706">
        <f>MATCH(A706,'TMP2'!A:A,0)</f>
        <v>550</v>
      </c>
      <c r="E706" s="12">
        <v>35</v>
      </c>
      <c r="F706" s="12">
        <v>35.200000000000003</v>
      </c>
      <c r="G706" s="12" t="s">
        <v>3861</v>
      </c>
      <c r="H706" s="12" t="s">
        <v>3803</v>
      </c>
      <c r="I706" s="12" t="s">
        <v>3804</v>
      </c>
      <c r="J706" s="12" t="s">
        <v>3805</v>
      </c>
      <c r="K706" s="12" t="s">
        <v>3806</v>
      </c>
      <c r="L706" s="12">
        <v>1.6400000000000001E-2</v>
      </c>
      <c r="M706" s="12" t="s">
        <v>3807</v>
      </c>
      <c r="N706" s="12" t="s">
        <v>3808</v>
      </c>
      <c r="O706" s="12" t="s">
        <v>3726</v>
      </c>
      <c r="P706" s="12" t="s">
        <v>3809</v>
      </c>
      <c r="Q706" s="12">
        <v>0.44600000000000001</v>
      </c>
      <c r="R706" s="12" t="s">
        <v>3810</v>
      </c>
      <c r="S706" t="s">
        <v>1727</v>
      </c>
      <c r="T706" s="12" t="s">
        <v>3811</v>
      </c>
      <c r="U706" s="12" t="s">
        <v>3812</v>
      </c>
      <c r="W706" s="12" t="s">
        <v>3806</v>
      </c>
      <c r="X706" s="12" t="s">
        <v>3813</v>
      </c>
      <c r="Y706" s="12" t="s">
        <v>3814</v>
      </c>
      <c r="Z706" s="12" t="s">
        <v>3815</v>
      </c>
      <c r="AA706" s="12">
        <v>33.508333333333297</v>
      </c>
      <c r="AB706" s="12">
        <v>6.45</v>
      </c>
      <c r="AC706" s="12">
        <v>32</v>
      </c>
      <c r="AD706" s="12">
        <v>24.3</v>
      </c>
      <c r="AE706" s="12">
        <v>18.033333333333299</v>
      </c>
      <c r="AF706" s="12">
        <v>34.4</v>
      </c>
      <c r="AG706" s="12" t="s">
        <v>3715</v>
      </c>
      <c r="AH706" s="12" t="s">
        <v>3715</v>
      </c>
    </row>
    <row r="707" spans="1:34" x14ac:dyDescent="0.2">
      <c r="A707" s="12" t="s">
        <v>357</v>
      </c>
      <c r="B707">
        <f>LOOKUP(A707,'TMP2'!$A:$A,'TMP2'!$C:$C)</f>
        <v>16862.976999999999</v>
      </c>
      <c r="C707">
        <f>LOOKUP(A707,'TMP2'!$A:$A,'TMP2'!$D:$D)</f>
        <v>103678.63800000001</v>
      </c>
      <c r="D707">
        <f>MATCH(A707,'TMP2'!A:A,0)</f>
        <v>552</v>
      </c>
      <c r="E707" s="12">
        <v>14.8</v>
      </c>
      <c r="F707" s="12">
        <v>15.2</v>
      </c>
      <c r="G707" s="12" t="s">
        <v>3861</v>
      </c>
      <c r="H707" s="12" t="s">
        <v>3791</v>
      </c>
      <c r="I707" s="12" t="s">
        <v>3792</v>
      </c>
      <c r="J707" s="12" t="s">
        <v>3793</v>
      </c>
      <c r="K707" s="12" t="s">
        <v>3794</v>
      </c>
      <c r="L707" s="12" t="s">
        <v>3795</v>
      </c>
      <c r="M707" s="12" t="s">
        <v>3783</v>
      </c>
      <c r="N707" s="12" t="s">
        <v>3736</v>
      </c>
      <c r="O707" s="12" t="s">
        <v>3726</v>
      </c>
      <c r="P707" s="12" t="s">
        <v>3796</v>
      </c>
      <c r="Q707" s="12">
        <v>0.45800000000000002</v>
      </c>
      <c r="R707" s="12" t="s">
        <v>3797</v>
      </c>
      <c r="S707" t="s">
        <v>1727</v>
      </c>
      <c r="T707" s="12" t="s">
        <v>3798</v>
      </c>
      <c r="U707" s="12" t="s">
        <v>3799</v>
      </c>
      <c r="W707" s="12" t="s">
        <v>3800</v>
      </c>
      <c r="X707" s="12" t="s">
        <v>3801</v>
      </c>
      <c r="Y707" s="12" t="s">
        <v>1231</v>
      </c>
      <c r="Z707" s="12" t="s">
        <v>3802</v>
      </c>
      <c r="AA707" s="12">
        <v>35.206249999999997</v>
      </c>
      <c r="AB707" s="12">
        <v>6.2374999999999998</v>
      </c>
      <c r="AC707" s="12">
        <v>38.625</v>
      </c>
      <c r="AD707" s="12">
        <v>21.824999999999999</v>
      </c>
      <c r="AE707" s="12">
        <v>19.375</v>
      </c>
      <c r="AF707" s="12">
        <v>32.299999999999997</v>
      </c>
      <c r="AG707" s="12" t="s">
        <v>3715</v>
      </c>
      <c r="AH707" s="12" t="s">
        <v>3715</v>
      </c>
    </row>
    <row r="708" spans="1:34" x14ac:dyDescent="0.2">
      <c r="A708" s="12" t="s">
        <v>357</v>
      </c>
      <c r="B708">
        <f>LOOKUP(A708,'TMP2'!$A:$A,'TMP2'!$C:$C)</f>
        <v>16862.976999999999</v>
      </c>
      <c r="C708">
        <f>LOOKUP(A708,'TMP2'!$A:$A,'TMP2'!$D:$D)</f>
        <v>103678.63800000001</v>
      </c>
      <c r="D708">
        <f>MATCH(A708,'TMP2'!A:A,0)</f>
        <v>552</v>
      </c>
      <c r="E708" s="12">
        <v>19</v>
      </c>
      <c r="F708" s="12">
        <v>19.399999999999999</v>
      </c>
      <c r="G708" s="12" t="s">
        <v>3861</v>
      </c>
      <c r="H708" s="12" t="s">
        <v>3791</v>
      </c>
      <c r="I708" s="12" t="s">
        <v>3792</v>
      </c>
      <c r="J708" s="12" t="s">
        <v>3793</v>
      </c>
      <c r="K708" s="12" t="s">
        <v>3794</v>
      </c>
      <c r="L708" s="12" t="s">
        <v>3795</v>
      </c>
      <c r="M708" s="12" t="s">
        <v>3783</v>
      </c>
      <c r="N708" s="12" t="s">
        <v>3736</v>
      </c>
      <c r="O708" s="12" t="s">
        <v>3726</v>
      </c>
      <c r="P708" s="12" t="s">
        <v>3796</v>
      </c>
      <c r="Q708" s="12">
        <v>0.45800000000000002</v>
      </c>
      <c r="R708" s="12" t="s">
        <v>3797</v>
      </c>
      <c r="S708" t="s">
        <v>1727</v>
      </c>
      <c r="T708" s="12" t="s">
        <v>3798</v>
      </c>
      <c r="U708" s="12" t="s">
        <v>3799</v>
      </c>
      <c r="W708" s="12" t="s">
        <v>3800</v>
      </c>
      <c r="X708" s="12" t="s">
        <v>3801</v>
      </c>
      <c r="Y708" s="12" t="s">
        <v>1231</v>
      </c>
      <c r="Z708" s="12" t="s">
        <v>3802</v>
      </c>
      <c r="AA708" s="12">
        <v>35.206249999999997</v>
      </c>
      <c r="AB708" s="12">
        <v>6.2374999999999998</v>
      </c>
      <c r="AC708" s="12">
        <v>38.625</v>
      </c>
      <c r="AD708" s="12">
        <v>21.824999999999999</v>
      </c>
      <c r="AE708" s="12">
        <v>19.375</v>
      </c>
      <c r="AF708" s="12">
        <v>32.299999999999997</v>
      </c>
      <c r="AG708" s="12" t="s">
        <v>3715</v>
      </c>
      <c r="AH708" s="12" t="s">
        <v>3715</v>
      </c>
    </row>
    <row r="709" spans="1:34" x14ac:dyDescent="0.2">
      <c r="A709" s="12" t="s">
        <v>357</v>
      </c>
      <c r="B709">
        <f>LOOKUP(A709,'TMP2'!$A:$A,'TMP2'!$C:$C)</f>
        <v>16862.976999999999</v>
      </c>
      <c r="C709">
        <f>LOOKUP(A709,'TMP2'!$A:$A,'TMP2'!$D:$D)</f>
        <v>103678.63800000001</v>
      </c>
      <c r="D709">
        <f>MATCH(A709,'TMP2'!A:A,0)</f>
        <v>552</v>
      </c>
      <c r="E709" s="12">
        <v>23.4</v>
      </c>
      <c r="F709" s="12">
        <v>23.8</v>
      </c>
      <c r="G709" s="12" t="s">
        <v>3861</v>
      </c>
      <c r="H709" s="12" t="s">
        <v>3791</v>
      </c>
      <c r="I709" s="12" t="s">
        <v>3792</v>
      </c>
      <c r="J709" s="12" t="s">
        <v>3793</v>
      </c>
      <c r="K709" s="12" t="s">
        <v>3794</v>
      </c>
      <c r="L709" s="12" t="s">
        <v>3795</v>
      </c>
      <c r="M709" s="12" t="s">
        <v>3783</v>
      </c>
      <c r="N709" s="12" t="s">
        <v>3736</v>
      </c>
      <c r="O709" s="12" t="s">
        <v>3726</v>
      </c>
      <c r="P709" s="12" t="s">
        <v>3796</v>
      </c>
      <c r="Q709" s="12">
        <v>0.45800000000000002</v>
      </c>
      <c r="R709" s="12" t="s">
        <v>3797</v>
      </c>
      <c r="S709" t="s">
        <v>1727</v>
      </c>
      <c r="T709" s="12" t="s">
        <v>3798</v>
      </c>
      <c r="U709" s="12" t="s">
        <v>3799</v>
      </c>
      <c r="W709" s="12" t="s">
        <v>3800</v>
      </c>
      <c r="X709" s="12" t="s">
        <v>3801</v>
      </c>
      <c r="Y709" s="12" t="s">
        <v>1231</v>
      </c>
      <c r="Z709" s="12" t="s">
        <v>3802</v>
      </c>
      <c r="AA709" s="12">
        <v>35.206249999999997</v>
      </c>
      <c r="AB709" s="12">
        <v>6.2374999999999998</v>
      </c>
      <c r="AC709" s="12">
        <v>38.625</v>
      </c>
      <c r="AD709" s="12">
        <v>21.824999999999999</v>
      </c>
      <c r="AE709" s="12">
        <v>19.375</v>
      </c>
      <c r="AF709" s="12">
        <v>32.299999999999997</v>
      </c>
      <c r="AG709" s="12" t="s">
        <v>3715</v>
      </c>
      <c r="AH709" s="12" t="s">
        <v>3715</v>
      </c>
    </row>
    <row r="710" spans="1:34" x14ac:dyDescent="0.2">
      <c r="A710" s="12" t="s">
        <v>357</v>
      </c>
      <c r="B710">
        <f>LOOKUP(A710,'TMP2'!$A:$A,'TMP2'!$C:$C)</f>
        <v>16862.976999999999</v>
      </c>
      <c r="C710">
        <f>LOOKUP(A710,'TMP2'!$A:$A,'TMP2'!$D:$D)</f>
        <v>103678.63800000001</v>
      </c>
      <c r="D710">
        <f>MATCH(A710,'TMP2'!A:A,0)</f>
        <v>552</v>
      </c>
      <c r="E710" s="12">
        <v>30.2</v>
      </c>
      <c r="F710" s="12">
        <v>30.6</v>
      </c>
      <c r="G710" s="12" t="s">
        <v>3861</v>
      </c>
      <c r="H710" s="12" t="s">
        <v>3803</v>
      </c>
      <c r="I710" s="12" t="s">
        <v>3804</v>
      </c>
      <c r="J710" s="12" t="s">
        <v>3805</v>
      </c>
      <c r="K710" s="12" t="s">
        <v>3806</v>
      </c>
      <c r="L710" s="12">
        <v>1.6400000000000001E-2</v>
      </c>
      <c r="M710" s="12" t="s">
        <v>3807</v>
      </c>
      <c r="N710" s="12" t="s">
        <v>3808</v>
      </c>
      <c r="O710" s="12" t="s">
        <v>3726</v>
      </c>
      <c r="P710" s="12" t="s">
        <v>3809</v>
      </c>
      <c r="Q710" s="12">
        <v>0.44600000000000001</v>
      </c>
      <c r="R710" s="12" t="s">
        <v>3810</v>
      </c>
      <c r="S710" t="s">
        <v>1727</v>
      </c>
      <c r="T710" s="12" t="s">
        <v>3811</v>
      </c>
      <c r="U710" s="12" t="s">
        <v>3812</v>
      </c>
      <c r="W710" s="12" t="s">
        <v>3806</v>
      </c>
      <c r="X710" s="12" t="s">
        <v>3813</v>
      </c>
      <c r="Y710" s="12" t="s">
        <v>3814</v>
      </c>
      <c r="Z710" s="12" t="s">
        <v>3815</v>
      </c>
      <c r="AA710" s="12">
        <v>33.508333333333297</v>
      </c>
      <c r="AB710" s="12">
        <v>6.45</v>
      </c>
      <c r="AC710" s="12">
        <v>32</v>
      </c>
      <c r="AD710" s="12">
        <v>24.3</v>
      </c>
      <c r="AE710" s="12">
        <v>18.033333333333299</v>
      </c>
      <c r="AF710" s="12">
        <v>34.4</v>
      </c>
      <c r="AG710" s="12" t="s">
        <v>3715</v>
      </c>
      <c r="AH710" s="12" t="s">
        <v>3715</v>
      </c>
    </row>
    <row r="711" spans="1:34" x14ac:dyDescent="0.2">
      <c r="A711" s="12" t="s">
        <v>359</v>
      </c>
      <c r="B711">
        <f>LOOKUP(A711,'TMP2'!$A:$A,'TMP2'!$C:$C)</f>
        <v>16835.383999999998</v>
      </c>
      <c r="C711">
        <f>LOOKUP(A711,'TMP2'!$A:$A,'TMP2'!$D:$D)</f>
        <v>103649.25599999999</v>
      </c>
      <c r="D711">
        <f>MATCH(A711,'TMP2'!A:A,0)</f>
        <v>554</v>
      </c>
      <c r="E711" s="12">
        <v>19</v>
      </c>
      <c r="F711" s="12">
        <v>19.2</v>
      </c>
      <c r="G711" s="12" t="s">
        <v>3861</v>
      </c>
      <c r="H711" s="12" t="s">
        <v>3791</v>
      </c>
      <c r="I711" s="12" t="s">
        <v>3792</v>
      </c>
      <c r="J711" s="12" t="s">
        <v>3793</v>
      </c>
      <c r="K711" s="12" t="s">
        <v>3794</v>
      </c>
      <c r="L711" s="12" t="s">
        <v>3795</v>
      </c>
      <c r="M711" s="12" t="s">
        <v>3783</v>
      </c>
      <c r="N711" s="12" t="s">
        <v>3736</v>
      </c>
      <c r="O711" s="12" t="s">
        <v>3726</v>
      </c>
      <c r="P711" s="12" t="s">
        <v>3796</v>
      </c>
      <c r="Q711" s="12">
        <v>0.45800000000000002</v>
      </c>
      <c r="R711" s="12" t="s">
        <v>3797</v>
      </c>
      <c r="S711" t="s">
        <v>1727</v>
      </c>
      <c r="T711" s="12" t="s">
        <v>3798</v>
      </c>
      <c r="U711" s="12" t="s">
        <v>3799</v>
      </c>
      <c r="W711" s="12" t="s">
        <v>3800</v>
      </c>
      <c r="X711" s="12" t="s">
        <v>3801</v>
      </c>
      <c r="Y711" s="12" t="s">
        <v>1231</v>
      </c>
      <c r="Z711" s="12" t="s">
        <v>3802</v>
      </c>
      <c r="AA711" s="12">
        <v>35.206249999999997</v>
      </c>
      <c r="AB711" s="12">
        <v>6.2374999999999998</v>
      </c>
      <c r="AC711" s="12">
        <v>38.625</v>
      </c>
      <c r="AD711" s="12">
        <v>21.824999999999999</v>
      </c>
      <c r="AE711" s="12">
        <v>19.375</v>
      </c>
      <c r="AF711" s="12">
        <v>32.299999999999997</v>
      </c>
      <c r="AG711" s="12" t="s">
        <v>3715</v>
      </c>
      <c r="AH711" s="12" t="s">
        <v>3715</v>
      </c>
    </row>
    <row r="712" spans="1:34" x14ac:dyDescent="0.2">
      <c r="A712" s="12" t="s">
        <v>359</v>
      </c>
      <c r="B712">
        <f>LOOKUP(A712,'TMP2'!$A:$A,'TMP2'!$C:$C)</f>
        <v>16835.383999999998</v>
      </c>
      <c r="C712">
        <f>LOOKUP(A712,'TMP2'!$A:$A,'TMP2'!$D:$D)</f>
        <v>103649.25599999999</v>
      </c>
      <c r="D712">
        <f>MATCH(A712,'TMP2'!A:A,0)</f>
        <v>554</v>
      </c>
      <c r="E712" s="12">
        <v>21</v>
      </c>
      <c r="F712" s="12">
        <v>21.2</v>
      </c>
      <c r="G712" s="12" t="s">
        <v>3861</v>
      </c>
      <c r="H712" s="12" t="s">
        <v>3791</v>
      </c>
      <c r="I712" s="12" t="s">
        <v>3792</v>
      </c>
      <c r="J712" s="12" t="s">
        <v>3793</v>
      </c>
      <c r="K712" s="12" t="s">
        <v>3794</v>
      </c>
      <c r="L712" s="12" t="s">
        <v>3795</v>
      </c>
      <c r="M712" s="12" t="s">
        <v>3783</v>
      </c>
      <c r="N712" s="12" t="s">
        <v>3736</v>
      </c>
      <c r="O712" s="12" t="s">
        <v>3726</v>
      </c>
      <c r="P712" s="12" t="s">
        <v>3796</v>
      </c>
      <c r="Q712" s="12">
        <v>0.45800000000000002</v>
      </c>
      <c r="R712" s="12" t="s">
        <v>3797</v>
      </c>
      <c r="S712" t="s">
        <v>1727</v>
      </c>
      <c r="T712" s="12" t="s">
        <v>3798</v>
      </c>
      <c r="U712" s="12" t="s">
        <v>3799</v>
      </c>
      <c r="W712" s="12" t="s">
        <v>3800</v>
      </c>
      <c r="X712" s="12" t="s">
        <v>3801</v>
      </c>
      <c r="Y712" s="12" t="s">
        <v>1231</v>
      </c>
      <c r="Z712" s="12" t="s">
        <v>3802</v>
      </c>
      <c r="AA712" s="12">
        <v>35.206249999999997</v>
      </c>
      <c r="AB712" s="12">
        <v>6.2374999999999998</v>
      </c>
      <c r="AC712" s="12">
        <v>38.625</v>
      </c>
      <c r="AD712" s="12">
        <v>21.824999999999999</v>
      </c>
      <c r="AE712" s="12">
        <v>19.375</v>
      </c>
      <c r="AF712" s="12">
        <v>32.299999999999997</v>
      </c>
      <c r="AG712" s="12" t="s">
        <v>3715</v>
      </c>
      <c r="AH712" s="12" t="s">
        <v>3715</v>
      </c>
    </row>
    <row r="713" spans="1:34" x14ac:dyDescent="0.2">
      <c r="A713" s="12" t="s">
        <v>359</v>
      </c>
      <c r="B713">
        <f>LOOKUP(A713,'TMP2'!$A:$A,'TMP2'!$C:$C)</f>
        <v>16835.383999999998</v>
      </c>
      <c r="C713">
        <f>LOOKUP(A713,'TMP2'!$A:$A,'TMP2'!$D:$D)</f>
        <v>103649.25599999999</v>
      </c>
      <c r="D713">
        <f>MATCH(A713,'TMP2'!A:A,0)</f>
        <v>554</v>
      </c>
      <c r="E713" s="12">
        <v>27</v>
      </c>
      <c r="F713" s="12">
        <v>27.2</v>
      </c>
      <c r="G713" s="12" t="s">
        <v>3861</v>
      </c>
      <c r="H713" s="12" t="s">
        <v>3803</v>
      </c>
      <c r="I713" s="12" t="s">
        <v>3804</v>
      </c>
      <c r="J713" s="12" t="s">
        <v>3805</v>
      </c>
      <c r="K713" s="12" t="s">
        <v>3806</v>
      </c>
      <c r="L713" s="12">
        <v>1.6400000000000001E-2</v>
      </c>
      <c r="M713" s="12" t="s">
        <v>3807</v>
      </c>
      <c r="N713" s="12" t="s">
        <v>3808</v>
      </c>
      <c r="O713" s="12" t="s">
        <v>3726</v>
      </c>
      <c r="P713" s="12" t="s">
        <v>3809</v>
      </c>
      <c r="Q713" s="12">
        <v>0.44600000000000001</v>
      </c>
      <c r="R713" s="12" t="s">
        <v>3810</v>
      </c>
      <c r="S713" t="s">
        <v>1727</v>
      </c>
      <c r="T713" s="12" t="s">
        <v>3811</v>
      </c>
      <c r="U713" s="12" t="s">
        <v>3812</v>
      </c>
      <c r="W713" s="12" t="s">
        <v>3806</v>
      </c>
      <c r="X713" s="12" t="s">
        <v>3813</v>
      </c>
      <c r="Y713" s="12" t="s">
        <v>3814</v>
      </c>
      <c r="Z713" s="12" t="s">
        <v>3815</v>
      </c>
      <c r="AA713" s="12">
        <v>33.508333333333297</v>
      </c>
      <c r="AB713" s="12">
        <v>6.45</v>
      </c>
      <c r="AC713" s="12">
        <v>32</v>
      </c>
      <c r="AD713" s="12">
        <v>24.3</v>
      </c>
      <c r="AE713" s="12">
        <v>18.033333333333299</v>
      </c>
      <c r="AF713" s="12">
        <v>34.4</v>
      </c>
      <c r="AG713" s="12" t="s">
        <v>3715</v>
      </c>
      <c r="AH713" s="12" t="s">
        <v>3715</v>
      </c>
    </row>
    <row r="714" spans="1:34" x14ac:dyDescent="0.2">
      <c r="A714" s="12" t="s">
        <v>359</v>
      </c>
      <c r="B714">
        <f>LOOKUP(A714,'TMP2'!$A:$A,'TMP2'!$C:$C)</f>
        <v>16835.383999999998</v>
      </c>
      <c r="C714">
        <f>LOOKUP(A714,'TMP2'!$A:$A,'TMP2'!$D:$D)</f>
        <v>103649.25599999999</v>
      </c>
      <c r="D714">
        <f>MATCH(A714,'TMP2'!A:A,0)</f>
        <v>554</v>
      </c>
      <c r="E714" s="12">
        <v>31</v>
      </c>
      <c r="F714" s="12">
        <v>31.2</v>
      </c>
      <c r="G714" s="12" t="s">
        <v>3861</v>
      </c>
      <c r="H714" s="12" t="s">
        <v>3803</v>
      </c>
      <c r="I714" s="12" t="s">
        <v>3804</v>
      </c>
      <c r="J714" s="12" t="s">
        <v>3805</v>
      </c>
      <c r="K714" s="12" t="s">
        <v>3806</v>
      </c>
      <c r="L714" s="12">
        <v>1.6400000000000001E-2</v>
      </c>
      <c r="M714" s="12" t="s">
        <v>3807</v>
      </c>
      <c r="N714" s="12" t="s">
        <v>3808</v>
      </c>
      <c r="O714" s="12" t="s">
        <v>3726</v>
      </c>
      <c r="P714" s="12" t="s">
        <v>3809</v>
      </c>
      <c r="Q714" s="12">
        <v>0.44600000000000001</v>
      </c>
      <c r="R714" s="12" t="s">
        <v>3810</v>
      </c>
      <c r="S714" t="s">
        <v>1727</v>
      </c>
      <c r="T714" s="12" t="s">
        <v>3811</v>
      </c>
      <c r="U714" s="12" t="s">
        <v>3812</v>
      </c>
      <c r="W714" s="12" t="s">
        <v>3806</v>
      </c>
      <c r="X714" s="12" t="s">
        <v>3813</v>
      </c>
      <c r="Y714" s="12" t="s">
        <v>3814</v>
      </c>
      <c r="Z714" s="12" t="s">
        <v>3815</v>
      </c>
      <c r="AA714" s="12">
        <v>33.508333333333297</v>
      </c>
      <c r="AB714" s="12">
        <v>6.45</v>
      </c>
      <c r="AC714" s="12">
        <v>32</v>
      </c>
      <c r="AD714" s="12">
        <v>24.3</v>
      </c>
      <c r="AE714" s="12">
        <v>18.033333333333299</v>
      </c>
      <c r="AF714" s="12">
        <v>34.4</v>
      </c>
      <c r="AG714" s="12" t="s">
        <v>3715</v>
      </c>
      <c r="AH714" s="12" t="s">
        <v>3715</v>
      </c>
    </row>
    <row r="715" spans="1:34" x14ac:dyDescent="0.2">
      <c r="A715" s="12" t="s">
        <v>361</v>
      </c>
      <c r="B715">
        <f>LOOKUP(A715,'TMP2'!$A:$A,'TMP2'!$C:$C)</f>
        <v>16838.512999999999</v>
      </c>
      <c r="C715">
        <f>LOOKUP(A715,'TMP2'!$A:$A,'TMP2'!$D:$D)</f>
        <v>103629.935</v>
      </c>
      <c r="D715">
        <f>MATCH(A715,'TMP2'!A:A,0)</f>
        <v>556</v>
      </c>
      <c r="E715" s="12">
        <v>17.7</v>
      </c>
      <c r="F715" s="12">
        <v>17.899999999999999</v>
      </c>
      <c r="G715" s="12" t="s">
        <v>3861</v>
      </c>
      <c r="H715" s="12" t="s">
        <v>3791</v>
      </c>
      <c r="I715" s="12" t="s">
        <v>3792</v>
      </c>
      <c r="J715" s="12" t="s">
        <v>3793</v>
      </c>
      <c r="K715" s="12" t="s">
        <v>3794</v>
      </c>
      <c r="L715" s="12" t="s">
        <v>3795</v>
      </c>
      <c r="M715" s="12" t="s">
        <v>3783</v>
      </c>
      <c r="N715" s="12" t="s">
        <v>3736</v>
      </c>
      <c r="O715" s="12" t="s">
        <v>3726</v>
      </c>
      <c r="P715" s="12" t="s">
        <v>3796</v>
      </c>
      <c r="Q715" s="12">
        <v>0.45800000000000002</v>
      </c>
      <c r="R715" s="12" t="s">
        <v>3797</v>
      </c>
      <c r="S715" t="s">
        <v>1727</v>
      </c>
      <c r="T715" s="12" t="s">
        <v>3798</v>
      </c>
      <c r="U715" s="12" t="s">
        <v>3799</v>
      </c>
      <c r="W715" s="12" t="s">
        <v>3800</v>
      </c>
      <c r="X715" s="12" t="s">
        <v>3801</v>
      </c>
      <c r="Y715" s="12" t="s">
        <v>1231</v>
      </c>
      <c r="Z715" s="12" t="s">
        <v>3802</v>
      </c>
      <c r="AA715" s="12">
        <v>35.206249999999997</v>
      </c>
      <c r="AB715" s="12">
        <v>6.2374999999999998</v>
      </c>
      <c r="AC715" s="12">
        <v>38.625</v>
      </c>
      <c r="AD715" s="12">
        <v>21.824999999999999</v>
      </c>
      <c r="AE715" s="12">
        <v>19.375</v>
      </c>
      <c r="AF715" s="12">
        <v>32.299999999999997</v>
      </c>
      <c r="AG715" s="12" t="s">
        <v>3715</v>
      </c>
      <c r="AH715" s="12" t="s">
        <v>3715</v>
      </c>
    </row>
    <row r="716" spans="1:34" x14ac:dyDescent="0.2">
      <c r="A716" s="12" t="s">
        <v>361</v>
      </c>
      <c r="B716">
        <f>LOOKUP(A716,'TMP2'!$A:$A,'TMP2'!$C:$C)</f>
        <v>16838.512999999999</v>
      </c>
      <c r="C716">
        <f>LOOKUP(A716,'TMP2'!$A:$A,'TMP2'!$D:$D)</f>
        <v>103629.935</v>
      </c>
      <c r="D716">
        <f>MATCH(A716,'TMP2'!A:A,0)</f>
        <v>556</v>
      </c>
      <c r="E716" s="12">
        <v>30.1</v>
      </c>
      <c r="F716" s="12">
        <v>30.3</v>
      </c>
      <c r="G716" s="12" t="s">
        <v>3861</v>
      </c>
      <c r="H716" s="12" t="s">
        <v>3803</v>
      </c>
      <c r="I716" s="12" t="s">
        <v>3804</v>
      </c>
      <c r="J716" s="12" t="s">
        <v>3805</v>
      </c>
      <c r="K716" s="12" t="s">
        <v>3806</v>
      </c>
      <c r="L716" s="12">
        <v>1.6400000000000001E-2</v>
      </c>
      <c r="M716" s="12" t="s">
        <v>3807</v>
      </c>
      <c r="N716" s="12" t="s">
        <v>3808</v>
      </c>
      <c r="O716" s="12" t="s">
        <v>3726</v>
      </c>
      <c r="P716" s="12" t="s">
        <v>3809</v>
      </c>
      <c r="Q716" s="12">
        <v>0.44600000000000001</v>
      </c>
      <c r="R716" s="12" t="s">
        <v>3810</v>
      </c>
      <c r="S716" t="s">
        <v>1727</v>
      </c>
      <c r="T716" s="12" t="s">
        <v>3811</v>
      </c>
      <c r="U716" s="12" t="s">
        <v>3812</v>
      </c>
      <c r="W716" s="12" t="s">
        <v>3806</v>
      </c>
      <c r="X716" s="12" t="s">
        <v>3813</v>
      </c>
      <c r="Y716" s="12" t="s">
        <v>3814</v>
      </c>
      <c r="Z716" s="12" t="s">
        <v>3815</v>
      </c>
      <c r="AA716" s="12">
        <v>33.508333333333297</v>
      </c>
      <c r="AB716" s="12">
        <v>6.45</v>
      </c>
      <c r="AC716" s="12">
        <v>32</v>
      </c>
      <c r="AD716" s="12">
        <v>24.3</v>
      </c>
      <c r="AE716" s="12">
        <v>18.033333333333299</v>
      </c>
      <c r="AF716" s="12">
        <v>34.4</v>
      </c>
      <c r="AG716" s="12" t="s">
        <v>3715</v>
      </c>
      <c r="AH716" s="12" t="s">
        <v>3715</v>
      </c>
    </row>
    <row r="717" spans="1:34" x14ac:dyDescent="0.2">
      <c r="A717" s="12" t="s">
        <v>362</v>
      </c>
      <c r="B717">
        <f>LOOKUP(A717,'TMP2'!$A:$A,'TMP2'!$C:$C)</f>
        <v>16856.696</v>
      </c>
      <c r="C717">
        <f>LOOKUP(A717,'TMP2'!$A:$A,'TMP2'!$D:$D)</f>
        <v>103612.04</v>
      </c>
      <c r="D717">
        <f>MATCH(A717,'TMP2'!A:A,0)</f>
        <v>557</v>
      </c>
      <c r="E717" s="12">
        <v>22</v>
      </c>
      <c r="F717" s="12">
        <v>22.4</v>
      </c>
      <c r="G717" s="12" t="s">
        <v>3861</v>
      </c>
      <c r="H717" s="12" t="s">
        <v>3791</v>
      </c>
      <c r="I717" s="12" t="s">
        <v>3792</v>
      </c>
      <c r="J717" s="12" t="s">
        <v>3793</v>
      </c>
      <c r="K717" s="12" t="s">
        <v>3794</v>
      </c>
      <c r="L717" s="12" t="s">
        <v>3795</v>
      </c>
      <c r="M717" s="12" t="s">
        <v>3783</v>
      </c>
      <c r="N717" s="12" t="s">
        <v>3736</v>
      </c>
      <c r="O717" s="12" t="s">
        <v>3726</v>
      </c>
      <c r="P717" s="12" t="s">
        <v>3796</v>
      </c>
      <c r="Q717" s="12">
        <v>0.45800000000000002</v>
      </c>
      <c r="R717" s="12" t="s">
        <v>3797</v>
      </c>
      <c r="S717" t="s">
        <v>1727</v>
      </c>
      <c r="T717" s="12" t="s">
        <v>3798</v>
      </c>
      <c r="U717" s="12" t="s">
        <v>3799</v>
      </c>
      <c r="W717" s="12" t="s">
        <v>3800</v>
      </c>
      <c r="X717" s="12" t="s">
        <v>3801</v>
      </c>
      <c r="Y717" s="12" t="s">
        <v>1231</v>
      </c>
      <c r="Z717" s="12" t="s">
        <v>3802</v>
      </c>
      <c r="AA717" s="12">
        <v>35.206249999999997</v>
      </c>
      <c r="AB717" s="12">
        <v>6.2374999999999998</v>
      </c>
      <c r="AC717" s="12">
        <v>38.625</v>
      </c>
      <c r="AD717" s="12">
        <v>21.824999999999999</v>
      </c>
      <c r="AE717" s="12">
        <v>19.375</v>
      </c>
      <c r="AF717" s="12">
        <v>32.299999999999997</v>
      </c>
      <c r="AG717" s="12" t="s">
        <v>3715</v>
      </c>
      <c r="AH717" s="12" t="s">
        <v>3715</v>
      </c>
    </row>
    <row r="718" spans="1:34" x14ac:dyDescent="0.2">
      <c r="A718" s="12" t="s">
        <v>362</v>
      </c>
      <c r="B718">
        <f>LOOKUP(A718,'TMP2'!$A:$A,'TMP2'!$C:$C)</f>
        <v>16856.696</v>
      </c>
      <c r="C718">
        <f>LOOKUP(A718,'TMP2'!$A:$A,'TMP2'!$D:$D)</f>
        <v>103612.04</v>
      </c>
      <c r="D718">
        <f>MATCH(A718,'TMP2'!A:A,0)</f>
        <v>557</v>
      </c>
      <c r="E718" s="12">
        <v>27.25</v>
      </c>
      <c r="F718" s="12">
        <v>27.65</v>
      </c>
      <c r="G718" s="12" t="s">
        <v>3861</v>
      </c>
      <c r="H718" s="12" t="s">
        <v>3791</v>
      </c>
      <c r="I718" s="12" t="s">
        <v>3792</v>
      </c>
      <c r="J718" s="12" t="s">
        <v>3793</v>
      </c>
      <c r="K718" s="12" t="s">
        <v>3794</v>
      </c>
      <c r="L718" s="12" t="s">
        <v>3795</v>
      </c>
      <c r="M718" s="12" t="s">
        <v>3783</v>
      </c>
      <c r="N718" s="12" t="s">
        <v>3736</v>
      </c>
      <c r="O718" s="12" t="s">
        <v>3726</v>
      </c>
      <c r="P718" s="12" t="s">
        <v>3796</v>
      </c>
      <c r="Q718" s="12">
        <v>0.45800000000000002</v>
      </c>
      <c r="R718" s="12" t="s">
        <v>3797</v>
      </c>
      <c r="S718" t="s">
        <v>1727</v>
      </c>
      <c r="T718" s="12" t="s">
        <v>3798</v>
      </c>
      <c r="U718" s="12" t="s">
        <v>3799</v>
      </c>
      <c r="W718" s="12" t="s">
        <v>3800</v>
      </c>
      <c r="X718" s="12" t="s">
        <v>3801</v>
      </c>
      <c r="Y718" s="12" t="s">
        <v>1231</v>
      </c>
      <c r="Z718" s="12" t="s">
        <v>3802</v>
      </c>
      <c r="AA718" s="12">
        <v>35.206249999999997</v>
      </c>
      <c r="AB718" s="12">
        <v>6.2374999999999998</v>
      </c>
      <c r="AC718" s="12">
        <v>38.625</v>
      </c>
      <c r="AD718" s="12">
        <v>21.824999999999999</v>
      </c>
      <c r="AE718" s="12">
        <v>19.375</v>
      </c>
      <c r="AF718" s="12">
        <v>32.299999999999997</v>
      </c>
      <c r="AG718" s="12" t="s">
        <v>3715</v>
      </c>
      <c r="AH718" s="12" t="s">
        <v>3715</v>
      </c>
    </row>
    <row r="719" spans="1:34" x14ac:dyDescent="0.2">
      <c r="A719" s="12" t="s">
        <v>362</v>
      </c>
      <c r="B719">
        <f>LOOKUP(A719,'TMP2'!$A:$A,'TMP2'!$C:$C)</f>
        <v>16856.696</v>
      </c>
      <c r="C719">
        <f>LOOKUP(A719,'TMP2'!$A:$A,'TMP2'!$D:$D)</f>
        <v>103612.04</v>
      </c>
      <c r="D719">
        <f>MATCH(A719,'TMP2'!A:A,0)</f>
        <v>557</v>
      </c>
      <c r="E719" s="12">
        <v>32.450000000000003</v>
      </c>
      <c r="F719" s="12">
        <v>32.85</v>
      </c>
      <c r="G719" s="12" t="s">
        <v>3861</v>
      </c>
      <c r="H719" s="12" t="s">
        <v>3803</v>
      </c>
      <c r="I719" s="12" t="s">
        <v>3804</v>
      </c>
      <c r="J719" s="12" t="s">
        <v>3805</v>
      </c>
      <c r="K719" s="12" t="s">
        <v>3806</v>
      </c>
      <c r="L719" s="12">
        <v>1.6400000000000001E-2</v>
      </c>
      <c r="M719" s="12" t="s">
        <v>3807</v>
      </c>
      <c r="N719" s="12" t="s">
        <v>3808</v>
      </c>
      <c r="O719" s="12" t="s">
        <v>3726</v>
      </c>
      <c r="P719" s="12" t="s">
        <v>3809</v>
      </c>
      <c r="Q719" s="12">
        <v>0.44600000000000001</v>
      </c>
      <c r="R719" s="12" t="s">
        <v>3810</v>
      </c>
      <c r="S719" t="s">
        <v>1727</v>
      </c>
      <c r="T719" s="12" t="s">
        <v>3811</v>
      </c>
      <c r="U719" s="12" t="s">
        <v>3812</v>
      </c>
      <c r="W719" s="12" t="s">
        <v>3806</v>
      </c>
      <c r="X719" s="12" t="s">
        <v>3813</v>
      </c>
      <c r="Y719" s="12" t="s">
        <v>3814</v>
      </c>
      <c r="Z719" s="12" t="s">
        <v>3815</v>
      </c>
      <c r="AA719" s="12">
        <v>33.508333333333297</v>
      </c>
      <c r="AB719" s="12">
        <v>6.45</v>
      </c>
      <c r="AC719" s="12">
        <v>32</v>
      </c>
      <c r="AD719" s="12">
        <v>24.3</v>
      </c>
      <c r="AE719" s="12">
        <v>18.033333333333299</v>
      </c>
      <c r="AF719" s="12">
        <v>34.4</v>
      </c>
      <c r="AG719" s="12" t="s">
        <v>3715</v>
      </c>
      <c r="AH719" s="12" t="s">
        <v>3715</v>
      </c>
    </row>
    <row r="720" spans="1:34" x14ac:dyDescent="0.2">
      <c r="A720" s="12" t="s">
        <v>364</v>
      </c>
      <c r="B720">
        <f>LOOKUP(A720,'TMP2'!$A:$A,'TMP2'!$C:$C)</f>
        <v>16858.714</v>
      </c>
      <c r="C720">
        <f>LOOKUP(A720,'TMP2'!$A:$A,'TMP2'!$D:$D)</f>
        <v>103595.666</v>
      </c>
      <c r="D720">
        <f>MATCH(A720,'TMP2'!A:A,0)</f>
        <v>559</v>
      </c>
      <c r="E720" s="12">
        <v>19.899999999999999</v>
      </c>
      <c r="F720" s="12">
        <v>20.3</v>
      </c>
      <c r="G720" s="12" t="s">
        <v>3861</v>
      </c>
      <c r="H720" s="12" t="s">
        <v>3791</v>
      </c>
      <c r="I720" s="12" t="s">
        <v>3792</v>
      </c>
      <c r="J720" s="12" t="s">
        <v>3793</v>
      </c>
      <c r="K720" s="12" t="s">
        <v>3794</v>
      </c>
      <c r="L720" s="12" t="s">
        <v>3795</v>
      </c>
      <c r="M720" s="12" t="s">
        <v>3783</v>
      </c>
      <c r="N720" s="12" t="s">
        <v>3736</v>
      </c>
      <c r="O720" s="12" t="s">
        <v>3726</v>
      </c>
      <c r="P720" s="12" t="s">
        <v>3796</v>
      </c>
      <c r="Q720" s="12">
        <v>0.45800000000000002</v>
      </c>
      <c r="R720" s="12" t="s">
        <v>3797</v>
      </c>
      <c r="S720" t="s">
        <v>1727</v>
      </c>
      <c r="T720" s="12" t="s">
        <v>3798</v>
      </c>
      <c r="U720" s="12" t="s">
        <v>3799</v>
      </c>
      <c r="W720" s="12" t="s">
        <v>3800</v>
      </c>
      <c r="X720" s="12" t="s">
        <v>3801</v>
      </c>
      <c r="Y720" s="12" t="s">
        <v>1231</v>
      </c>
      <c r="Z720" s="12" t="s">
        <v>3802</v>
      </c>
      <c r="AA720" s="12">
        <v>35.206249999999997</v>
      </c>
      <c r="AB720" s="12">
        <v>6.2374999999999998</v>
      </c>
      <c r="AC720" s="12">
        <v>38.625</v>
      </c>
      <c r="AD720" s="12">
        <v>21.824999999999999</v>
      </c>
      <c r="AE720" s="12">
        <v>19.375</v>
      </c>
      <c r="AF720" s="12">
        <v>32.299999999999997</v>
      </c>
      <c r="AG720" s="12" t="s">
        <v>3715</v>
      </c>
      <c r="AH720" s="12" t="s">
        <v>3715</v>
      </c>
    </row>
    <row r="721" spans="1:34" x14ac:dyDescent="0.2">
      <c r="A721" s="12" t="s">
        <v>367</v>
      </c>
      <c r="B721">
        <f>LOOKUP(A721,'TMP2'!$A:$A,'TMP2'!$C:$C)</f>
        <v>16844.847000000002</v>
      </c>
      <c r="C721">
        <f>LOOKUP(A721,'TMP2'!$A:$A,'TMP2'!$D:$D)</f>
        <v>103578.34</v>
      </c>
      <c r="D721">
        <f>MATCH(A721,'TMP2'!A:A,0)</f>
        <v>562</v>
      </c>
      <c r="E721" s="12">
        <v>19.399999999999999</v>
      </c>
      <c r="F721" s="12">
        <v>19.8</v>
      </c>
      <c r="G721" s="12" t="s">
        <v>3861</v>
      </c>
      <c r="H721" s="12" t="s">
        <v>3803</v>
      </c>
      <c r="I721" s="12" t="s">
        <v>3804</v>
      </c>
      <c r="J721" s="12" t="s">
        <v>3805</v>
      </c>
      <c r="K721" s="12" t="s">
        <v>3806</v>
      </c>
      <c r="L721" s="12">
        <v>1.6400000000000001E-2</v>
      </c>
      <c r="M721" s="12" t="s">
        <v>3807</v>
      </c>
      <c r="N721" s="12" t="s">
        <v>3808</v>
      </c>
      <c r="O721" s="12" t="s">
        <v>3726</v>
      </c>
      <c r="P721" s="12" t="s">
        <v>3809</v>
      </c>
      <c r="Q721" s="12">
        <v>0.44600000000000001</v>
      </c>
      <c r="R721" s="12" t="s">
        <v>3810</v>
      </c>
      <c r="S721" t="s">
        <v>1727</v>
      </c>
      <c r="T721" s="12" t="s">
        <v>3811</v>
      </c>
      <c r="U721" s="12" t="s">
        <v>3812</v>
      </c>
      <c r="W721" s="12" t="s">
        <v>3806</v>
      </c>
      <c r="X721" s="12" t="s">
        <v>3813</v>
      </c>
      <c r="Y721" s="12" t="s">
        <v>3814</v>
      </c>
      <c r="Z721" s="12" t="s">
        <v>3815</v>
      </c>
      <c r="AA721" s="12">
        <v>33.508333333333297</v>
      </c>
      <c r="AB721" s="12">
        <v>6.45</v>
      </c>
      <c r="AC721" s="12">
        <v>32</v>
      </c>
      <c r="AD721" s="12">
        <v>24.3</v>
      </c>
      <c r="AE721" s="12">
        <v>18.033333333333299</v>
      </c>
      <c r="AF721" s="12">
        <v>34.4</v>
      </c>
      <c r="AG721" s="12" t="s">
        <v>3715</v>
      </c>
      <c r="AH721" s="12" t="s">
        <v>3715</v>
      </c>
    </row>
    <row r="722" spans="1:34" x14ac:dyDescent="0.2">
      <c r="A722" s="12" t="s">
        <v>368</v>
      </c>
      <c r="B722">
        <f>LOOKUP(A722,'TMP2'!$A:$A,'TMP2'!$C:$C)</f>
        <v>16862.616999999998</v>
      </c>
      <c r="C722">
        <f>LOOKUP(A722,'TMP2'!$A:$A,'TMP2'!$D:$D)</f>
        <v>103561.755</v>
      </c>
      <c r="D722">
        <f>MATCH(A722,'TMP2'!A:A,0)</f>
        <v>563</v>
      </c>
      <c r="E722" s="12">
        <v>17.600000000000001</v>
      </c>
      <c r="F722" s="12">
        <v>18</v>
      </c>
      <c r="G722" s="12" t="s">
        <v>3861</v>
      </c>
      <c r="H722" s="12" t="s">
        <v>3791</v>
      </c>
      <c r="I722" s="12" t="s">
        <v>3792</v>
      </c>
      <c r="J722" s="12" t="s">
        <v>3793</v>
      </c>
      <c r="K722" s="12" t="s">
        <v>3794</v>
      </c>
      <c r="L722" s="12" t="s">
        <v>3795</v>
      </c>
      <c r="M722" s="12" t="s">
        <v>3783</v>
      </c>
      <c r="N722" s="12" t="s">
        <v>3736</v>
      </c>
      <c r="O722" s="12" t="s">
        <v>3726</v>
      </c>
      <c r="P722" s="12" t="s">
        <v>3796</v>
      </c>
      <c r="Q722" s="12">
        <v>0.45800000000000002</v>
      </c>
      <c r="R722" s="12" t="s">
        <v>3797</v>
      </c>
      <c r="S722" t="s">
        <v>1727</v>
      </c>
      <c r="T722" s="12" t="s">
        <v>3798</v>
      </c>
      <c r="U722" s="12" t="s">
        <v>3799</v>
      </c>
      <c r="W722" s="12" t="s">
        <v>3800</v>
      </c>
      <c r="X722" s="12" t="s">
        <v>3801</v>
      </c>
      <c r="Y722" s="12" t="s">
        <v>1231</v>
      </c>
      <c r="Z722" s="12" t="s">
        <v>3802</v>
      </c>
      <c r="AA722" s="12">
        <v>35.206249999999997</v>
      </c>
      <c r="AB722" s="12">
        <v>6.2374999999999998</v>
      </c>
      <c r="AC722" s="12">
        <v>38.625</v>
      </c>
      <c r="AD722" s="12">
        <v>21.824999999999999</v>
      </c>
      <c r="AE722" s="12">
        <v>19.375</v>
      </c>
      <c r="AF722" s="12">
        <v>32.299999999999997</v>
      </c>
      <c r="AG722" s="12" t="s">
        <v>3715</v>
      </c>
      <c r="AH722" s="12" t="s">
        <v>3715</v>
      </c>
    </row>
    <row r="723" spans="1:34" x14ac:dyDescent="0.2">
      <c r="A723" s="12" t="s">
        <v>370</v>
      </c>
      <c r="B723">
        <f>LOOKUP(A723,'TMP2'!$A:$A,'TMP2'!$C:$C)</f>
        <v>16848.900000000001</v>
      </c>
      <c r="C723">
        <f>LOOKUP(A723,'TMP2'!$A:$A,'TMP2'!$D:$D)</f>
        <v>103548.662</v>
      </c>
      <c r="D723">
        <f>MATCH(A723,'TMP2'!A:A,0)</f>
        <v>565</v>
      </c>
      <c r="E723" s="12">
        <v>20.399999999999999</v>
      </c>
      <c r="F723" s="12">
        <v>20.8</v>
      </c>
      <c r="G723" s="12" t="s">
        <v>3861</v>
      </c>
      <c r="H723" s="12" t="s">
        <v>3803</v>
      </c>
      <c r="I723" s="12" t="s">
        <v>3804</v>
      </c>
      <c r="J723" s="12" t="s">
        <v>3805</v>
      </c>
      <c r="K723" s="12" t="s">
        <v>3806</v>
      </c>
      <c r="L723" s="12">
        <v>1.6400000000000001E-2</v>
      </c>
      <c r="M723" s="12" t="s">
        <v>3807</v>
      </c>
      <c r="N723" s="12" t="s">
        <v>3808</v>
      </c>
      <c r="O723" s="12" t="s">
        <v>3726</v>
      </c>
      <c r="P723" s="12" t="s">
        <v>3809</v>
      </c>
      <c r="Q723" s="12">
        <v>0.44600000000000001</v>
      </c>
      <c r="R723" s="12" t="s">
        <v>3810</v>
      </c>
      <c r="S723" t="s">
        <v>1727</v>
      </c>
      <c r="T723" s="12" t="s">
        <v>3811</v>
      </c>
      <c r="U723" s="12" t="s">
        <v>3812</v>
      </c>
      <c r="W723" s="12" t="s">
        <v>3806</v>
      </c>
      <c r="X723" s="12" t="s">
        <v>3813</v>
      </c>
      <c r="Y723" s="12" t="s">
        <v>3814</v>
      </c>
      <c r="Z723" s="12" t="s">
        <v>3815</v>
      </c>
      <c r="AA723" s="12">
        <v>33.508333333333297</v>
      </c>
      <c r="AB723" s="12">
        <v>6.45</v>
      </c>
      <c r="AC723" s="12">
        <v>32</v>
      </c>
      <c r="AD723" s="12">
        <v>24.3</v>
      </c>
      <c r="AE723" s="12">
        <v>18.033333333333299</v>
      </c>
      <c r="AF723" s="12">
        <v>34.4</v>
      </c>
      <c r="AG723" s="12" t="s">
        <v>3715</v>
      </c>
      <c r="AH723" s="12" t="s">
        <v>3715</v>
      </c>
    </row>
    <row r="724" spans="1:34" x14ac:dyDescent="0.2">
      <c r="A724" s="12" t="s">
        <v>383</v>
      </c>
      <c r="B724">
        <f>LOOKUP(A724,'TMP2'!$A:$A,'TMP2'!$C:$C)</f>
        <v>16867.259999999998</v>
      </c>
      <c r="C724">
        <f>LOOKUP(A724,'TMP2'!$A:$A,'TMP2'!$D:$D)</f>
        <v>103453.014</v>
      </c>
      <c r="D724">
        <f>MATCH(A724,'TMP2'!A:A,0)</f>
        <v>578</v>
      </c>
      <c r="E724" s="12">
        <v>18.7</v>
      </c>
      <c r="F724" s="12">
        <v>19.100000000000001</v>
      </c>
      <c r="G724" s="12" t="s">
        <v>3861</v>
      </c>
      <c r="H724" s="12" t="s">
        <v>3791</v>
      </c>
      <c r="I724" s="12" t="s">
        <v>3792</v>
      </c>
      <c r="J724" s="12" t="s">
        <v>3793</v>
      </c>
      <c r="K724" s="12" t="s">
        <v>3794</v>
      </c>
      <c r="L724" s="12" t="s">
        <v>3795</v>
      </c>
      <c r="M724" s="12" t="s">
        <v>3783</v>
      </c>
      <c r="N724" s="12" t="s">
        <v>3736</v>
      </c>
      <c r="O724" s="12" t="s">
        <v>3726</v>
      </c>
      <c r="P724" s="12" t="s">
        <v>3796</v>
      </c>
      <c r="Q724" s="12">
        <v>0.45800000000000002</v>
      </c>
      <c r="R724" s="12" t="s">
        <v>3797</v>
      </c>
      <c r="S724" t="s">
        <v>1727</v>
      </c>
      <c r="T724" s="12" t="s">
        <v>3798</v>
      </c>
      <c r="U724" s="12" t="s">
        <v>3799</v>
      </c>
      <c r="W724" s="12" t="s">
        <v>3800</v>
      </c>
      <c r="X724" s="12" t="s">
        <v>3801</v>
      </c>
      <c r="Y724" s="12" t="s">
        <v>1231</v>
      </c>
      <c r="Z724" s="12" t="s">
        <v>3802</v>
      </c>
      <c r="AA724" s="12">
        <v>35.206249999999997</v>
      </c>
      <c r="AB724" s="12">
        <v>6.2374999999999998</v>
      </c>
      <c r="AC724" s="12">
        <v>38.625</v>
      </c>
      <c r="AD724" s="12">
        <v>21.824999999999999</v>
      </c>
      <c r="AE724" s="12">
        <v>19.375</v>
      </c>
      <c r="AF724" s="12">
        <v>32.299999999999997</v>
      </c>
      <c r="AG724" s="12" t="s">
        <v>3715</v>
      </c>
      <c r="AH724" s="12" t="s">
        <v>3715</v>
      </c>
    </row>
    <row r="725" spans="1:34" x14ac:dyDescent="0.2">
      <c r="A725" s="12" t="s">
        <v>385</v>
      </c>
      <c r="B725">
        <f>LOOKUP(A725,'TMP2'!$A:$A,'TMP2'!$C:$C)</f>
        <v>16871.298999999999</v>
      </c>
      <c r="C725">
        <f>LOOKUP(A725,'TMP2'!$A:$A,'TMP2'!$D:$D)</f>
        <v>103440.022</v>
      </c>
      <c r="D725">
        <f>MATCH(A725,'TMP2'!A:A,0)</f>
        <v>580</v>
      </c>
      <c r="E725" s="12">
        <v>20.100000000000001</v>
      </c>
      <c r="F725" s="12">
        <v>20.5</v>
      </c>
      <c r="G725" s="12" t="s">
        <v>3861</v>
      </c>
      <c r="H725" s="12" t="s">
        <v>3791</v>
      </c>
      <c r="I725" s="12" t="s">
        <v>3792</v>
      </c>
      <c r="J725" s="12" t="s">
        <v>3793</v>
      </c>
      <c r="K725" s="12" t="s">
        <v>3794</v>
      </c>
      <c r="L725" s="12" t="s">
        <v>3795</v>
      </c>
      <c r="M725" s="12" t="s">
        <v>3783</v>
      </c>
      <c r="N725" s="12" t="s">
        <v>3736</v>
      </c>
      <c r="O725" s="12" t="s">
        <v>3726</v>
      </c>
      <c r="P725" s="12" t="s">
        <v>3796</v>
      </c>
      <c r="Q725" s="12">
        <v>0.45800000000000002</v>
      </c>
      <c r="R725" s="12" t="s">
        <v>3797</v>
      </c>
      <c r="S725" t="s">
        <v>1727</v>
      </c>
      <c r="T725" s="12" t="s">
        <v>3798</v>
      </c>
      <c r="U725" s="12" t="s">
        <v>3799</v>
      </c>
      <c r="W725" s="12" t="s">
        <v>3800</v>
      </c>
      <c r="X725" s="12" t="s">
        <v>3801</v>
      </c>
      <c r="Y725" s="12" t="s">
        <v>1231</v>
      </c>
      <c r="Z725" s="12" t="s">
        <v>3802</v>
      </c>
      <c r="AA725" s="12">
        <v>35.206249999999997</v>
      </c>
      <c r="AB725" s="12">
        <v>6.2374999999999998</v>
      </c>
      <c r="AC725" s="12">
        <v>38.625</v>
      </c>
      <c r="AD725" s="12">
        <v>21.824999999999999</v>
      </c>
      <c r="AE725" s="12">
        <v>19.375</v>
      </c>
      <c r="AF725" s="12">
        <v>32.299999999999997</v>
      </c>
      <c r="AG725" s="12" t="s">
        <v>3715</v>
      </c>
      <c r="AH725" s="12" t="s">
        <v>3715</v>
      </c>
    </row>
    <row r="726" spans="1:34" x14ac:dyDescent="0.2">
      <c r="A726" s="12" t="s">
        <v>386</v>
      </c>
      <c r="B726">
        <f>LOOKUP(A726,'TMP2'!$A:$A,'TMP2'!$C:$C)</f>
        <v>16893.884999999998</v>
      </c>
      <c r="C726">
        <f>LOOKUP(A726,'TMP2'!$A:$A,'TMP2'!$D:$D)</f>
        <v>103427.495</v>
      </c>
      <c r="D726">
        <f>MATCH(A726,'TMP2'!A:A,0)</f>
        <v>581</v>
      </c>
      <c r="E726" s="12">
        <v>18</v>
      </c>
      <c r="F726" s="12">
        <v>18.399999999999999</v>
      </c>
      <c r="G726" s="12" t="s">
        <v>3861</v>
      </c>
      <c r="H726" s="12" t="s">
        <v>3791</v>
      </c>
      <c r="I726" s="12" t="s">
        <v>3792</v>
      </c>
      <c r="J726" s="12" t="s">
        <v>3793</v>
      </c>
      <c r="K726" s="12" t="s">
        <v>3794</v>
      </c>
      <c r="L726" s="12" t="s">
        <v>3795</v>
      </c>
      <c r="M726" s="12" t="s">
        <v>3783</v>
      </c>
      <c r="N726" s="12" t="s">
        <v>3736</v>
      </c>
      <c r="O726" s="12" t="s">
        <v>3726</v>
      </c>
      <c r="P726" s="12" t="s">
        <v>3796</v>
      </c>
      <c r="Q726" s="12">
        <v>0.45800000000000002</v>
      </c>
      <c r="R726" s="12" t="s">
        <v>3797</v>
      </c>
      <c r="S726" t="s">
        <v>1727</v>
      </c>
      <c r="T726" s="12" t="s">
        <v>3798</v>
      </c>
      <c r="U726" s="12" t="s">
        <v>3799</v>
      </c>
      <c r="W726" s="12" t="s">
        <v>3800</v>
      </c>
      <c r="X726" s="12" t="s">
        <v>3801</v>
      </c>
      <c r="Y726" s="12" t="s">
        <v>1231</v>
      </c>
      <c r="Z726" s="12" t="s">
        <v>3802</v>
      </c>
      <c r="AA726" s="12">
        <v>35.206249999999997</v>
      </c>
      <c r="AB726" s="12">
        <v>6.2374999999999998</v>
      </c>
      <c r="AC726" s="12">
        <v>38.625</v>
      </c>
      <c r="AD726" s="12">
        <v>21.824999999999999</v>
      </c>
      <c r="AE726" s="12">
        <v>19.375</v>
      </c>
      <c r="AF726" s="12">
        <v>32.299999999999997</v>
      </c>
      <c r="AG726" s="12" t="s">
        <v>3715</v>
      </c>
      <c r="AH726" s="12" t="s">
        <v>3715</v>
      </c>
    </row>
    <row r="727" spans="1:34" x14ac:dyDescent="0.2">
      <c r="A727" s="12" t="s">
        <v>388</v>
      </c>
      <c r="B727">
        <f>LOOKUP(A727,'TMP2'!$A:$A,'TMP2'!$C:$C)</f>
        <v>16898.021000000001</v>
      </c>
      <c r="C727">
        <f>LOOKUP(A727,'TMP2'!$A:$A,'TMP2'!$D:$D)</f>
        <v>103413.049</v>
      </c>
      <c r="D727">
        <f>MATCH(A727,'TMP2'!A:A,0)</f>
        <v>583</v>
      </c>
      <c r="E727" s="12">
        <v>18.100000000000001</v>
      </c>
      <c r="F727" s="12">
        <v>18.5</v>
      </c>
      <c r="G727" s="12" t="s">
        <v>3861</v>
      </c>
      <c r="H727" s="12" t="s">
        <v>3791</v>
      </c>
      <c r="I727" s="12" t="s">
        <v>3792</v>
      </c>
      <c r="J727" s="12" t="s">
        <v>3793</v>
      </c>
      <c r="K727" s="12" t="s">
        <v>3794</v>
      </c>
      <c r="L727" s="12" t="s">
        <v>3795</v>
      </c>
      <c r="M727" s="12" t="s">
        <v>3783</v>
      </c>
      <c r="N727" s="12" t="s">
        <v>3736</v>
      </c>
      <c r="O727" s="12" t="s">
        <v>3726</v>
      </c>
      <c r="P727" s="12" t="s">
        <v>3796</v>
      </c>
      <c r="Q727" s="12">
        <v>0.45800000000000002</v>
      </c>
      <c r="R727" s="12" t="s">
        <v>3797</v>
      </c>
      <c r="S727" t="s">
        <v>1727</v>
      </c>
      <c r="T727" s="12" t="s">
        <v>3798</v>
      </c>
      <c r="U727" s="12" t="s">
        <v>3799</v>
      </c>
      <c r="W727" s="12" t="s">
        <v>3800</v>
      </c>
      <c r="X727" s="12" t="s">
        <v>3801</v>
      </c>
      <c r="Y727" s="12" t="s">
        <v>1231</v>
      </c>
      <c r="Z727" s="12" t="s">
        <v>3802</v>
      </c>
      <c r="AA727" s="12">
        <v>35.206249999999997</v>
      </c>
      <c r="AB727" s="12">
        <v>6.2374999999999998</v>
      </c>
      <c r="AC727" s="12">
        <v>38.625</v>
      </c>
      <c r="AD727" s="12">
        <v>21.824999999999999</v>
      </c>
      <c r="AE727" s="12">
        <v>19.375</v>
      </c>
      <c r="AF727" s="12">
        <v>32.299999999999997</v>
      </c>
      <c r="AG727" s="12" t="s">
        <v>3715</v>
      </c>
      <c r="AH727" s="12" t="s">
        <v>3715</v>
      </c>
    </row>
    <row r="728" spans="1:34" x14ac:dyDescent="0.2">
      <c r="A728" s="12" t="s">
        <v>391</v>
      </c>
      <c r="B728">
        <f>LOOKUP(A728,'TMP2'!$A:$A,'TMP2'!$C:$C)</f>
        <v>16885.712</v>
      </c>
      <c r="C728">
        <f>LOOKUP(A728,'TMP2'!$A:$A,'TMP2'!$D:$D)</f>
        <v>103399.72500000001</v>
      </c>
      <c r="D728">
        <f>MATCH(A728,'TMP2'!A:A,0)</f>
        <v>586</v>
      </c>
      <c r="E728" s="12">
        <v>18.8</v>
      </c>
      <c r="F728" s="12">
        <v>19.2</v>
      </c>
      <c r="G728" s="12" t="s">
        <v>3861</v>
      </c>
      <c r="H728" s="12" t="s">
        <v>3791</v>
      </c>
      <c r="I728" s="12" t="s">
        <v>3792</v>
      </c>
      <c r="J728" s="12" t="s">
        <v>3793</v>
      </c>
      <c r="K728" s="12" t="s">
        <v>3794</v>
      </c>
      <c r="L728" s="12" t="s">
        <v>3795</v>
      </c>
      <c r="M728" s="12" t="s">
        <v>3783</v>
      </c>
      <c r="N728" s="12" t="s">
        <v>3736</v>
      </c>
      <c r="O728" s="12" t="s">
        <v>3726</v>
      </c>
      <c r="P728" s="12" t="s">
        <v>3796</v>
      </c>
      <c r="Q728" s="12">
        <v>0.45800000000000002</v>
      </c>
      <c r="R728" s="12" t="s">
        <v>3797</v>
      </c>
      <c r="S728" t="s">
        <v>1727</v>
      </c>
      <c r="T728" s="12" t="s">
        <v>3798</v>
      </c>
      <c r="U728" s="12" t="s">
        <v>3799</v>
      </c>
      <c r="W728" s="12" t="s">
        <v>3800</v>
      </c>
      <c r="X728" s="12" t="s">
        <v>3801</v>
      </c>
      <c r="Y728" s="12" t="s">
        <v>1231</v>
      </c>
      <c r="Z728" s="12" t="s">
        <v>3802</v>
      </c>
      <c r="AA728" s="12">
        <v>35.206249999999997</v>
      </c>
      <c r="AB728" s="12">
        <v>6.2374999999999998</v>
      </c>
      <c r="AC728" s="12">
        <v>38.625</v>
      </c>
      <c r="AD728" s="12">
        <v>21.824999999999999</v>
      </c>
      <c r="AE728" s="12">
        <v>19.375</v>
      </c>
      <c r="AF728" s="12">
        <v>32.299999999999997</v>
      </c>
      <c r="AG728" s="12" t="s">
        <v>3715</v>
      </c>
      <c r="AH728" s="12" t="s">
        <v>3715</v>
      </c>
    </row>
    <row r="729" spans="1:34" x14ac:dyDescent="0.2">
      <c r="A729" s="12" t="s">
        <v>392</v>
      </c>
      <c r="B729">
        <f>LOOKUP(A729,'TMP2'!$A:$A,'TMP2'!$C:$C)</f>
        <v>16910.333999999999</v>
      </c>
      <c r="C729">
        <f>LOOKUP(A729,'TMP2'!$A:$A,'TMP2'!$D:$D)</f>
        <v>103381.943</v>
      </c>
      <c r="D729">
        <f>MATCH(A729,'TMP2'!A:A,0)</f>
        <v>587</v>
      </c>
      <c r="E729" s="12">
        <v>18.8</v>
      </c>
      <c r="F729" s="12">
        <v>19.2</v>
      </c>
      <c r="G729" s="12" t="s">
        <v>3861</v>
      </c>
      <c r="H729" s="12" t="s">
        <v>3803</v>
      </c>
      <c r="I729" s="12" t="s">
        <v>3804</v>
      </c>
      <c r="J729" s="12" t="s">
        <v>3805</v>
      </c>
      <c r="K729" s="12" t="s">
        <v>3806</v>
      </c>
      <c r="L729" s="12">
        <v>1.6400000000000001E-2</v>
      </c>
      <c r="M729" s="12" t="s">
        <v>3807</v>
      </c>
      <c r="N729" s="12" t="s">
        <v>3808</v>
      </c>
      <c r="O729" s="12" t="s">
        <v>3726</v>
      </c>
      <c r="P729" s="12" t="s">
        <v>3809</v>
      </c>
      <c r="Q729" s="12">
        <v>0.44600000000000001</v>
      </c>
      <c r="R729" s="12" t="s">
        <v>3810</v>
      </c>
      <c r="S729" t="s">
        <v>1727</v>
      </c>
      <c r="T729" s="12" t="s">
        <v>3811</v>
      </c>
      <c r="U729" s="12" t="s">
        <v>3812</v>
      </c>
      <c r="W729" s="12" t="s">
        <v>3806</v>
      </c>
      <c r="X729" s="12" t="s">
        <v>3813</v>
      </c>
      <c r="Y729" s="12" t="s">
        <v>3814</v>
      </c>
      <c r="Z729" s="12" t="s">
        <v>3815</v>
      </c>
      <c r="AA729" s="12">
        <v>33.508333333333297</v>
      </c>
      <c r="AB729" s="12">
        <v>6.45</v>
      </c>
      <c r="AC729" s="12">
        <v>32</v>
      </c>
      <c r="AD729" s="12">
        <v>24.3</v>
      </c>
      <c r="AE729" s="12">
        <v>18.033333333333299</v>
      </c>
      <c r="AF729" s="12">
        <v>34.4</v>
      </c>
      <c r="AG729" s="12" t="s">
        <v>3715</v>
      </c>
      <c r="AH729" s="12" t="s">
        <v>3715</v>
      </c>
    </row>
    <row r="730" spans="1:34" x14ac:dyDescent="0.2">
      <c r="A730" s="12" t="s">
        <v>393</v>
      </c>
      <c r="B730">
        <f>LOOKUP(A730,'TMP2'!$A:$A,'TMP2'!$C:$C)</f>
        <v>16906.826000000001</v>
      </c>
      <c r="C730">
        <f>LOOKUP(A730,'TMP2'!$A:$A,'TMP2'!$D:$D)</f>
        <v>103357.63800000001</v>
      </c>
      <c r="D730">
        <f>MATCH(A730,'TMP2'!A:A,0)</f>
        <v>588</v>
      </c>
      <c r="E730" s="12">
        <v>19.55</v>
      </c>
      <c r="F730" s="12">
        <v>19.95</v>
      </c>
      <c r="G730" s="12" t="s">
        <v>3861</v>
      </c>
      <c r="H730" s="12" t="s">
        <v>3791</v>
      </c>
      <c r="I730" s="12" t="s">
        <v>3792</v>
      </c>
      <c r="J730" s="12" t="s">
        <v>3793</v>
      </c>
      <c r="K730" s="12" t="s">
        <v>3794</v>
      </c>
      <c r="L730" s="12" t="s">
        <v>3795</v>
      </c>
      <c r="M730" s="12" t="s">
        <v>3783</v>
      </c>
      <c r="N730" s="12" t="s">
        <v>3736</v>
      </c>
      <c r="O730" s="12" t="s">
        <v>3726</v>
      </c>
      <c r="P730" s="12" t="s">
        <v>3796</v>
      </c>
      <c r="Q730" s="12">
        <v>0.45800000000000002</v>
      </c>
      <c r="R730" s="12" t="s">
        <v>3797</v>
      </c>
      <c r="S730" t="s">
        <v>1727</v>
      </c>
      <c r="T730" s="12" t="s">
        <v>3798</v>
      </c>
      <c r="U730" s="12" t="s">
        <v>3799</v>
      </c>
      <c r="W730" s="12" t="s">
        <v>3800</v>
      </c>
      <c r="X730" s="12" t="s">
        <v>3801</v>
      </c>
      <c r="Y730" s="12" t="s">
        <v>1231</v>
      </c>
      <c r="Z730" s="12" t="s">
        <v>3802</v>
      </c>
      <c r="AA730" s="12">
        <v>35.206249999999997</v>
      </c>
      <c r="AB730" s="12">
        <v>6.2374999999999998</v>
      </c>
      <c r="AC730" s="12">
        <v>38.625</v>
      </c>
      <c r="AD730" s="12">
        <v>21.824999999999999</v>
      </c>
      <c r="AE730" s="12">
        <v>19.375</v>
      </c>
      <c r="AF730" s="12">
        <v>32.299999999999997</v>
      </c>
      <c r="AG730" s="12" t="s">
        <v>3715</v>
      </c>
      <c r="AH730" s="12" t="s">
        <v>3715</v>
      </c>
    </row>
    <row r="731" spans="1:34" x14ac:dyDescent="0.2">
      <c r="A731" s="12" t="s">
        <v>395</v>
      </c>
      <c r="B731">
        <f>LOOKUP(A731,'TMP2'!$A:$A,'TMP2'!$C:$C)</f>
        <v>16916.91</v>
      </c>
      <c r="C731">
        <f>LOOKUP(A731,'TMP2'!$A:$A,'TMP2'!$D:$D)</f>
        <v>103337.967</v>
      </c>
      <c r="D731">
        <f>MATCH(A731,'TMP2'!A:A,0)</f>
        <v>590</v>
      </c>
      <c r="E731" s="12">
        <v>19.399999999999999</v>
      </c>
      <c r="F731" s="12">
        <v>19.8</v>
      </c>
      <c r="G731" s="12" t="s">
        <v>3861</v>
      </c>
      <c r="H731" s="12" t="s">
        <v>3803</v>
      </c>
      <c r="I731" s="12" t="s">
        <v>3804</v>
      </c>
      <c r="J731" s="12" t="s">
        <v>3805</v>
      </c>
      <c r="K731" s="12" t="s">
        <v>3806</v>
      </c>
      <c r="L731" s="12">
        <v>1.6400000000000001E-2</v>
      </c>
      <c r="M731" s="12" t="s">
        <v>3807</v>
      </c>
      <c r="N731" s="12" t="s">
        <v>3808</v>
      </c>
      <c r="O731" s="12" t="s">
        <v>3726</v>
      </c>
      <c r="P731" s="12" t="s">
        <v>3809</v>
      </c>
      <c r="Q731" s="12">
        <v>0.44600000000000001</v>
      </c>
      <c r="R731" s="12" t="s">
        <v>3810</v>
      </c>
      <c r="S731" t="s">
        <v>1727</v>
      </c>
      <c r="T731" s="12" t="s">
        <v>3811</v>
      </c>
      <c r="U731" s="12" t="s">
        <v>3812</v>
      </c>
      <c r="W731" s="12" t="s">
        <v>3806</v>
      </c>
      <c r="X731" s="12" t="s">
        <v>3813</v>
      </c>
      <c r="Y731" s="12" t="s">
        <v>3814</v>
      </c>
      <c r="Z731" s="12" t="s">
        <v>3815</v>
      </c>
      <c r="AA731" s="12">
        <v>33.508333333333297</v>
      </c>
      <c r="AB731" s="12">
        <v>6.45</v>
      </c>
      <c r="AC731" s="12">
        <v>32</v>
      </c>
      <c r="AD731" s="12">
        <v>24.3</v>
      </c>
      <c r="AE731" s="12">
        <v>18.033333333333299</v>
      </c>
      <c r="AF731" s="12">
        <v>34.4</v>
      </c>
      <c r="AG731" s="12" t="s">
        <v>3715</v>
      </c>
      <c r="AH731" s="12" t="s">
        <v>3715</v>
      </c>
    </row>
    <row r="732" spans="1:34" x14ac:dyDescent="0.2">
      <c r="A732" s="12" t="s">
        <v>397</v>
      </c>
      <c r="B732">
        <f>LOOKUP(A732,'TMP2'!$A:$A,'TMP2'!$C:$C)</f>
        <v>16927.521000000001</v>
      </c>
      <c r="C732">
        <f>LOOKUP(A732,'TMP2'!$A:$A,'TMP2'!$D:$D)</f>
        <v>103318.171</v>
      </c>
      <c r="D732">
        <f>MATCH(A732,'TMP2'!A:A,0)</f>
        <v>592</v>
      </c>
      <c r="E732" s="12">
        <v>17.2</v>
      </c>
      <c r="F732" s="12">
        <v>17.600000000000001</v>
      </c>
      <c r="G732" s="12" t="s">
        <v>3861</v>
      </c>
      <c r="H732" s="12" t="s">
        <v>3791</v>
      </c>
      <c r="I732" s="12" t="s">
        <v>3792</v>
      </c>
      <c r="J732" s="12" t="s">
        <v>3793</v>
      </c>
      <c r="K732" s="12" t="s">
        <v>3794</v>
      </c>
      <c r="L732" s="12" t="s">
        <v>3795</v>
      </c>
      <c r="M732" s="12" t="s">
        <v>3783</v>
      </c>
      <c r="N732" s="12" t="s">
        <v>3736</v>
      </c>
      <c r="O732" s="12" t="s">
        <v>3726</v>
      </c>
      <c r="P732" s="12" t="s">
        <v>3796</v>
      </c>
      <c r="Q732" s="12">
        <v>0.45800000000000002</v>
      </c>
      <c r="R732" s="12" t="s">
        <v>3797</v>
      </c>
      <c r="S732" t="s">
        <v>1727</v>
      </c>
      <c r="T732" s="12" t="s">
        <v>3798</v>
      </c>
      <c r="U732" s="12" t="s">
        <v>3799</v>
      </c>
      <c r="W732" s="12" t="s">
        <v>3800</v>
      </c>
      <c r="X732" s="12" t="s">
        <v>3801</v>
      </c>
      <c r="Y732" s="12" t="s">
        <v>1231</v>
      </c>
      <c r="Z732" s="12" t="s">
        <v>3802</v>
      </c>
      <c r="AA732" s="12">
        <v>35.206249999999997</v>
      </c>
      <c r="AB732" s="12">
        <v>6.2374999999999998</v>
      </c>
      <c r="AC732" s="12">
        <v>38.625</v>
      </c>
      <c r="AD732" s="12">
        <v>21.824999999999999</v>
      </c>
      <c r="AE732" s="12">
        <v>19.375</v>
      </c>
      <c r="AF732" s="12">
        <v>32.299999999999997</v>
      </c>
      <c r="AG732" s="12" t="s">
        <v>3715</v>
      </c>
      <c r="AH732" s="12" t="s">
        <v>3715</v>
      </c>
    </row>
    <row r="733" spans="1:34" x14ac:dyDescent="0.2">
      <c r="A733" s="12" t="s">
        <v>398</v>
      </c>
      <c r="B733">
        <f>LOOKUP(A733,'TMP2'!$A:$A,'TMP2'!$C:$C)</f>
        <v>16956.419999999998</v>
      </c>
      <c r="C733">
        <f>LOOKUP(A733,'TMP2'!$A:$A,'TMP2'!$D:$D)</f>
        <v>103299.829</v>
      </c>
      <c r="D733">
        <f>MATCH(A733,'TMP2'!A:A,0)</f>
        <v>593</v>
      </c>
      <c r="E733" s="12">
        <v>13.2</v>
      </c>
      <c r="F733" s="12">
        <v>13.6</v>
      </c>
      <c r="G733" s="12" t="s">
        <v>3861</v>
      </c>
      <c r="H733" s="12" t="s">
        <v>3803</v>
      </c>
      <c r="I733" s="12" t="s">
        <v>3804</v>
      </c>
      <c r="J733" s="12" t="s">
        <v>3805</v>
      </c>
      <c r="K733" s="12" t="s">
        <v>3806</v>
      </c>
      <c r="L733" s="12">
        <v>1.6400000000000001E-2</v>
      </c>
      <c r="M733" s="12" t="s">
        <v>3807</v>
      </c>
      <c r="N733" s="12" t="s">
        <v>3808</v>
      </c>
      <c r="O733" s="12" t="s">
        <v>3726</v>
      </c>
      <c r="P733" s="12" t="s">
        <v>3809</v>
      </c>
      <c r="Q733" s="12">
        <v>0.44600000000000001</v>
      </c>
      <c r="R733" s="12" t="s">
        <v>3810</v>
      </c>
      <c r="S733" t="s">
        <v>1727</v>
      </c>
      <c r="T733" s="12" t="s">
        <v>3811</v>
      </c>
      <c r="U733" s="12" t="s">
        <v>3812</v>
      </c>
      <c r="W733" s="12" t="s">
        <v>3806</v>
      </c>
      <c r="X733" s="12" t="s">
        <v>3813</v>
      </c>
      <c r="Y733" s="12" t="s">
        <v>3814</v>
      </c>
      <c r="Z733" s="12" t="s">
        <v>3815</v>
      </c>
      <c r="AA733" s="12">
        <v>33.508333333333297</v>
      </c>
      <c r="AB733" s="12">
        <v>6.45</v>
      </c>
      <c r="AC733" s="12">
        <v>32</v>
      </c>
      <c r="AD733" s="12">
        <v>24.3</v>
      </c>
      <c r="AE733" s="12">
        <v>18.033333333333299</v>
      </c>
      <c r="AF733" s="12">
        <v>34.4</v>
      </c>
      <c r="AG733" s="12" t="s">
        <v>3715</v>
      </c>
      <c r="AH733" s="12" t="s">
        <v>3715</v>
      </c>
    </row>
    <row r="734" spans="1:34" x14ac:dyDescent="0.2">
      <c r="A734" s="12" t="s">
        <v>400</v>
      </c>
      <c r="B734">
        <f>LOOKUP(A734,'TMP2'!$A:$A,'TMP2'!$C:$C)</f>
        <v>16952.169000000002</v>
      </c>
      <c r="C734">
        <f>LOOKUP(A734,'TMP2'!$A:$A,'TMP2'!$D:$D)</f>
        <v>103273.71400000001</v>
      </c>
      <c r="D734">
        <f>MATCH(A734,'TMP2'!A:A,0)</f>
        <v>595</v>
      </c>
      <c r="E734" s="12">
        <v>12</v>
      </c>
      <c r="F734" s="12">
        <v>12.4</v>
      </c>
      <c r="G734" s="12" t="s">
        <v>3861</v>
      </c>
      <c r="H734" s="12" t="s">
        <v>3791</v>
      </c>
      <c r="I734" s="12" t="s">
        <v>3792</v>
      </c>
      <c r="J734" s="12" t="s">
        <v>3793</v>
      </c>
      <c r="K734" s="12" t="s">
        <v>3794</v>
      </c>
      <c r="L734" s="12" t="s">
        <v>3795</v>
      </c>
      <c r="M734" s="12" t="s">
        <v>3783</v>
      </c>
      <c r="N734" s="12" t="s">
        <v>3736</v>
      </c>
      <c r="O734" s="12" t="s">
        <v>3726</v>
      </c>
      <c r="P734" s="12" t="s">
        <v>3796</v>
      </c>
      <c r="Q734" s="12">
        <v>0.45800000000000002</v>
      </c>
      <c r="R734" s="12" t="s">
        <v>3797</v>
      </c>
      <c r="S734" t="s">
        <v>1727</v>
      </c>
      <c r="T734" s="12" t="s">
        <v>3798</v>
      </c>
      <c r="U734" s="12" t="s">
        <v>3799</v>
      </c>
      <c r="W734" s="12" t="s">
        <v>3800</v>
      </c>
      <c r="X734" s="12" t="s">
        <v>3801</v>
      </c>
      <c r="Y734" s="12" t="s">
        <v>1231</v>
      </c>
      <c r="Z734" s="12" t="s">
        <v>3802</v>
      </c>
      <c r="AA734" s="12">
        <v>35.206249999999997</v>
      </c>
      <c r="AB734" s="12">
        <v>6.2374999999999998</v>
      </c>
      <c r="AC734" s="12">
        <v>38.625</v>
      </c>
      <c r="AD734" s="12">
        <v>21.824999999999999</v>
      </c>
      <c r="AE734" s="12">
        <v>19.375</v>
      </c>
      <c r="AF734" s="12">
        <v>32.299999999999997</v>
      </c>
      <c r="AG734" s="12" t="s">
        <v>3715</v>
      </c>
      <c r="AH734" s="12" t="s">
        <v>3715</v>
      </c>
    </row>
    <row r="735" spans="1:34" x14ac:dyDescent="0.2">
      <c r="A735" s="12" t="s">
        <v>402</v>
      </c>
      <c r="B735">
        <f>LOOKUP(A735,'TMP2'!$A:$A,'TMP2'!$C:$C)</f>
        <v>16964.409</v>
      </c>
      <c r="C735">
        <f>LOOKUP(A735,'TMP2'!$A:$A,'TMP2'!$D:$D)</f>
        <v>103252.755</v>
      </c>
      <c r="D735">
        <f>MATCH(A735,'TMP2'!A:A,0)</f>
        <v>597</v>
      </c>
      <c r="E735" s="12">
        <v>13.2</v>
      </c>
      <c r="F735" s="12">
        <v>13.6</v>
      </c>
      <c r="G735" s="12" t="s">
        <v>3861</v>
      </c>
      <c r="H735" s="12" t="s">
        <v>3791</v>
      </c>
      <c r="I735" s="12" t="s">
        <v>3792</v>
      </c>
      <c r="J735" s="12" t="s">
        <v>3793</v>
      </c>
      <c r="K735" s="12" t="s">
        <v>3794</v>
      </c>
      <c r="L735" s="12" t="s">
        <v>3795</v>
      </c>
      <c r="M735" s="12" t="s">
        <v>3783</v>
      </c>
      <c r="N735" s="12" t="s">
        <v>3736</v>
      </c>
      <c r="O735" s="12" t="s">
        <v>3726</v>
      </c>
      <c r="P735" s="12" t="s">
        <v>3796</v>
      </c>
      <c r="Q735" s="12">
        <v>0.45800000000000002</v>
      </c>
      <c r="R735" s="12" t="s">
        <v>3797</v>
      </c>
      <c r="S735" t="s">
        <v>1727</v>
      </c>
      <c r="T735" s="12" t="s">
        <v>3798</v>
      </c>
      <c r="U735" s="12" t="s">
        <v>3799</v>
      </c>
      <c r="W735" s="12" t="s">
        <v>3800</v>
      </c>
      <c r="X735" s="12" t="s">
        <v>3801</v>
      </c>
      <c r="Y735" s="12" t="s">
        <v>1231</v>
      </c>
      <c r="Z735" s="12" t="s">
        <v>3802</v>
      </c>
      <c r="AA735" s="12">
        <v>35.206249999999997</v>
      </c>
      <c r="AB735" s="12">
        <v>6.2374999999999998</v>
      </c>
      <c r="AC735" s="12">
        <v>38.625</v>
      </c>
      <c r="AD735" s="12">
        <v>21.824999999999999</v>
      </c>
      <c r="AE735" s="12">
        <v>19.375</v>
      </c>
      <c r="AF735" s="12">
        <v>32.299999999999997</v>
      </c>
      <c r="AG735" s="12" t="s">
        <v>3715</v>
      </c>
      <c r="AH735" s="12" t="s">
        <v>3715</v>
      </c>
    </row>
    <row r="736" spans="1:34" x14ac:dyDescent="0.2">
      <c r="A736" s="12" t="s">
        <v>404</v>
      </c>
      <c r="B736">
        <f>LOOKUP(A736,'TMP2'!$A:$A,'TMP2'!$C:$C)</f>
        <v>16978.556</v>
      </c>
      <c r="C736">
        <f>LOOKUP(A736,'TMP2'!$A:$A,'TMP2'!$D:$D)</f>
        <v>103229.189</v>
      </c>
      <c r="D736">
        <f>MATCH(A736,'TMP2'!A:A,0)</f>
        <v>599</v>
      </c>
      <c r="E736" s="12">
        <v>12.8</v>
      </c>
      <c r="F736" s="12">
        <v>13</v>
      </c>
      <c r="G736" s="12" t="s">
        <v>3861</v>
      </c>
      <c r="H736" s="12" t="s">
        <v>3791</v>
      </c>
      <c r="I736" s="12" t="s">
        <v>3792</v>
      </c>
      <c r="J736" s="12" t="s">
        <v>3793</v>
      </c>
      <c r="K736" s="12" t="s">
        <v>3794</v>
      </c>
      <c r="L736" s="12" t="s">
        <v>3795</v>
      </c>
      <c r="M736" s="12" t="s">
        <v>3783</v>
      </c>
      <c r="N736" s="12" t="s">
        <v>3736</v>
      </c>
      <c r="O736" s="12" t="s">
        <v>3726</v>
      </c>
      <c r="P736" s="12" t="s">
        <v>3796</v>
      </c>
      <c r="Q736" s="12">
        <v>0.45800000000000002</v>
      </c>
      <c r="R736" s="12" t="s">
        <v>3797</v>
      </c>
      <c r="S736" t="s">
        <v>1727</v>
      </c>
      <c r="T736" s="12" t="s">
        <v>3798</v>
      </c>
      <c r="U736" s="12" t="s">
        <v>3799</v>
      </c>
      <c r="W736" s="12" t="s">
        <v>3800</v>
      </c>
      <c r="X736" s="12" t="s">
        <v>3801</v>
      </c>
      <c r="Y736" s="12" t="s">
        <v>1231</v>
      </c>
      <c r="Z736" s="12" t="s">
        <v>3802</v>
      </c>
      <c r="AA736" s="12">
        <v>35.206249999999997</v>
      </c>
      <c r="AB736" s="12">
        <v>6.2374999999999998</v>
      </c>
      <c r="AC736" s="12">
        <v>38.625</v>
      </c>
      <c r="AD736" s="12">
        <v>21.824999999999999</v>
      </c>
      <c r="AE736" s="12">
        <v>19.375</v>
      </c>
      <c r="AF736" s="12">
        <v>32.299999999999997</v>
      </c>
      <c r="AG736" s="12" t="s">
        <v>3715</v>
      </c>
      <c r="AH736" s="12" t="s">
        <v>3715</v>
      </c>
    </row>
    <row r="737" spans="1:34" x14ac:dyDescent="0.2">
      <c r="A737" s="12" t="s">
        <v>2404</v>
      </c>
      <c r="B737">
        <f>LOOKUP(A737,'TMP2'!$A:$A,'TMP2'!$C:$C)</f>
        <v>20797.894</v>
      </c>
      <c r="C737">
        <f>LOOKUP(A737,'TMP2'!$A:$A,'TMP2'!$D:$D)</f>
        <v>96390.601999999999</v>
      </c>
      <c r="D737">
        <f>MATCH(A737,'TMP2'!A:A,0)</f>
        <v>642</v>
      </c>
      <c r="E737" s="12">
        <v>20.3</v>
      </c>
      <c r="F737" s="12">
        <v>20.5</v>
      </c>
      <c r="G737" s="12" t="s">
        <v>3861</v>
      </c>
      <c r="H737" s="12">
        <v>22</v>
      </c>
      <c r="I737" s="12">
        <v>34.5</v>
      </c>
      <c r="J737" s="12">
        <v>23.7</v>
      </c>
      <c r="K737" s="12">
        <v>10.8</v>
      </c>
      <c r="L737" s="12">
        <v>0</v>
      </c>
      <c r="M737" s="12">
        <v>1.86</v>
      </c>
      <c r="N737" s="12">
        <v>1.5245901639344264</v>
      </c>
      <c r="O737" s="12">
        <v>2.67</v>
      </c>
      <c r="P737" s="12">
        <v>0.7512903225806451</v>
      </c>
      <c r="Q737" s="12">
        <v>0.42899244796463398</v>
      </c>
      <c r="R737" s="12">
        <v>78.185487333619577</v>
      </c>
      <c r="S737" t="s">
        <v>1587</v>
      </c>
      <c r="T737" s="12">
        <v>0.42</v>
      </c>
      <c r="U737" s="12">
        <v>4.1697388632872503</v>
      </c>
      <c r="W737" s="12">
        <v>26.8</v>
      </c>
      <c r="X737" s="12">
        <v>24.5</v>
      </c>
      <c r="Y737" s="12" t="s">
        <v>3715</v>
      </c>
      <c r="Z737" s="12" t="s">
        <v>3715</v>
      </c>
      <c r="AA737" s="12" t="s">
        <v>3715</v>
      </c>
      <c r="AB737" s="12" t="s">
        <v>3715</v>
      </c>
      <c r="AC737" s="12" t="s">
        <v>3715</v>
      </c>
      <c r="AD737" s="12" t="s">
        <v>3715</v>
      </c>
      <c r="AE737" s="12" t="s">
        <v>3715</v>
      </c>
      <c r="AF737" s="12" t="s">
        <v>3715</v>
      </c>
      <c r="AG737" s="12" t="s">
        <v>3715</v>
      </c>
      <c r="AH737" s="12" t="s">
        <v>3715</v>
      </c>
    </row>
    <row r="738" spans="1:34" x14ac:dyDescent="0.2">
      <c r="A738" s="12" t="s">
        <v>2406</v>
      </c>
      <c r="B738">
        <f>LOOKUP(A738,'TMP2'!$A:$A,'TMP2'!$C:$C)</f>
        <v>20765.815999999999</v>
      </c>
      <c r="C738">
        <f>LOOKUP(A738,'TMP2'!$A:$A,'TMP2'!$D:$D)</f>
        <v>96355.661999999997</v>
      </c>
      <c r="D738">
        <f>MATCH(A738,'TMP2'!A:A,0)</f>
        <v>644</v>
      </c>
      <c r="E738" s="12">
        <v>20</v>
      </c>
      <c r="F738" s="12">
        <v>20.2</v>
      </c>
      <c r="G738" s="12" t="s">
        <v>3861</v>
      </c>
      <c r="H738" s="12">
        <v>31.4</v>
      </c>
      <c r="I738" s="12">
        <v>46.2</v>
      </c>
      <c r="J738" s="12">
        <v>26.6</v>
      </c>
      <c r="K738" s="12">
        <v>19.600000000000001</v>
      </c>
      <c r="L738" s="12">
        <v>0.24489795918367299</v>
      </c>
      <c r="M738" s="12">
        <v>1.72</v>
      </c>
      <c r="N738" s="12">
        <v>1.3089802130898021</v>
      </c>
      <c r="O738" s="12">
        <v>2.67</v>
      </c>
      <c r="P738" s="12">
        <v>1.0397558139534886</v>
      </c>
      <c r="Q738" s="12">
        <v>0.50974523854314502</v>
      </c>
      <c r="R738" s="12">
        <v>80.632393562889291</v>
      </c>
      <c r="S738" t="s">
        <v>1587</v>
      </c>
      <c r="T738" s="12">
        <v>0.62</v>
      </c>
      <c r="U738" s="12">
        <v>3.2899287321830499</v>
      </c>
      <c r="W738" s="12" t="s">
        <v>3715</v>
      </c>
      <c r="X738" s="12" t="s">
        <v>3715</v>
      </c>
      <c r="Y738" s="12" t="s">
        <v>3715</v>
      </c>
      <c r="Z738" s="12" t="s">
        <v>3715</v>
      </c>
      <c r="AA738" s="12" t="s">
        <v>3715</v>
      </c>
      <c r="AB738" s="12" t="s">
        <v>3715</v>
      </c>
      <c r="AC738" s="12" t="s">
        <v>3715</v>
      </c>
      <c r="AD738" s="12" t="s">
        <v>3715</v>
      </c>
      <c r="AE738" s="12" t="s">
        <v>3715</v>
      </c>
      <c r="AF738" s="12" t="s">
        <v>3715</v>
      </c>
      <c r="AG738" s="12" t="s">
        <v>3715</v>
      </c>
      <c r="AH738" s="12" t="s">
        <v>3715</v>
      </c>
    </row>
    <row r="739" spans="1:34" x14ac:dyDescent="0.2">
      <c r="A739" s="12" t="s">
        <v>2408</v>
      </c>
      <c r="B739">
        <f>LOOKUP(A739,'TMP2'!$A:$A,'TMP2'!$C:$C)</f>
        <v>20740.167000000001</v>
      </c>
      <c r="C739">
        <f>LOOKUP(A739,'TMP2'!$A:$A,'TMP2'!$D:$D)</f>
        <v>96378.464999999997</v>
      </c>
      <c r="D739">
        <f>MATCH(A739,'TMP2'!A:A,0)</f>
        <v>646</v>
      </c>
      <c r="E739" s="12">
        <v>19.7</v>
      </c>
      <c r="F739" s="12">
        <v>19.899999999999999</v>
      </c>
      <c r="G739" s="12" t="s">
        <v>3861</v>
      </c>
      <c r="H739" s="12">
        <v>22.4</v>
      </c>
      <c r="I739" s="12">
        <v>38.299999999999997</v>
      </c>
      <c r="J739" s="12">
        <v>24.1</v>
      </c>
      <c r="K739" s="12">
        <v>14.2</v>
      </c>
      <c r="L739" s="12">
        <v>0</v>
      </c>
      <c r="M739" s="12">
        <v>1.73</v>
      </c>
      <c r="N739" s="12">
        <v>1.4133986928104576</v>
      </c>
      <c r="O739" s="12">
        <v>2.66</v>
      </c>
      <c r="P739" s="12">
        <v>0.88198843930635884</v>
      </c>
      <c r="Q739" s="12">
        <v>0.46864710796599401</v>
      </c>
      <c r="R739" s="12">
        <v>67.556441042311079</v>
      </c>
      <c r="S739" t="s">
        <v>1587</v>
      </c>
      <c r="T739" s="12">
        <v>0.42</v>
      </c>
      <c r="U739" s="12">
        <v>4.4809248554913301</v>
      </c>
      <c r="W739" s="12">
        <v>24.8</v>
      </c>
      <c r="X739" s="12">
        <v>21.9</v>
      </c>
      <c r="Y739" s="12" t="s">
        <v>3715</v>
      </c>
      <c r="Z739" s="12" t="s">
        <v>3715</v>
      </c>
      <c r="AA739" s="12" t="s">
        <v>3715</v>
      </c>
      <c r="AB739" s="12" t="s">
        <v>3715</v>
      </c>
      <c r="AC739" s="12" t="s">
        <v>3715</v>
      </c>
      <c r="AD739" s="12" t="s">
        <v>3715</v>
      </c>
      <c r="AE739" s="12" t="s">
        <v>3715</v>
      </c>
      <c r="AF739" s="12" t="s">
        <v>3715</v>
      </c>
      <c r="AG739" s="12" t="s">
        <v>3715</v>
      </c>
      <c r="AH739" s="12" t="s">
        <v>3715</v>
      </c>
    </row>
    <row r="740" spans="1:34" x14ac:dyDescent="0.2">
      <c r="A740" s="12" t="s">
        <v>2409</v>
      </c>
      <c r="B740">
        <f>LOOKUP(A740,'TMP2'!$A:$A,'TMP2'!$C:$C)</f>
        <v>20726.688999999998</v>
      </c>
      <c r="C740">
        <f>LOOKUP(A740,'TMP2'!$A:$A,'TMP2'!$D:$D)</f>
        <v>96391.403000000006</v>
      </c>
      <c r="D740">
        <f>MATCH(A740,'TMP2'!A:A,0)</f>
        <v>647</v>
      </c>
      <c r="E740" s="12">
        <v>18.8</v>
      </c>
      <c r="F740" s="12">
        <v>19</v>
      </c>
      <c r="G740" s="12" t="s">
        <v>3861</v>
      </c>
      <c r="H740" s="12">
        <v>22.8</v>
      </c>
      <c r="I740" s="12">
        <v>39.299999999999997</v>
      </c>
      <c r="J740" s="12">
        <v>23.1</v>
      </c>
      <c r="K740" s="12">
        <v>16.2</v>
      </c>
      <c r="L740" s="12">
        <v>0</v>
      </c>
      <c r="M740" s="12">
        <v>1.83</v>
      </c>
      <c r="N740" s="12">
        <v>1.490228013029316</v>
      </c>
      <c r="O740" s="12">
        <v>2.66</v>
      </c>
      <c r="P740" s="12">
        <v>0.7849617486338798</v>
      </c>
      <c r="Q740" s="12">
        <v>0.43976390487619699</v>
      </c>
      <c r="R740" s="12">
        <v>77.262363555357538</v>
      </c>
      <c r="S740" t="s">
        <v>1587</v>
      </c>
      <c r="T740" s="12">
        <v>0.36</v>
      </c>
      <c r="U740" s="12">
        <v>4.9582270795385597</v>
      </c>
      <c r="W740" s="12">
        <v>27.1</v>
      </c>
      <c r="X740" s="12">
        <v>23.8</v>
      </c>
      <c r="Y740" s="12" t="s">
        <v>3715</v>
      </c>
      <c r="Z740" s="12" t="s">
        <v>3715</v>
      </c>
      <c r="AA740" s="12" t="s">
        <v>3715</v>
      </c>
      <c r="AB740" s="12" t="s">
        <v>3715</v>
      </c>
      <c r="AC740" s="12" t="s">
        <v>3715</v>
      </c>
      <c r="AD740" s="12" t="s">
        <v>3715</v>
      </c>
      <c r="AE740" s="12" t="s">
        <v>3715</v>
      </c>
      <c r="AF740" s="12" t="s">
        <v>3715</v>
      </c>
      <c r="AG740" s="12" t="s">
        <v>3715</v>
      </c>
      <c r="AH740" s="12" t="s">
        <v>3715</v>
      </c>
    </row>
    <row r="741" spans="1:34" x14ac:dyDescent="0.2">
      <c r="A741" s="12" t="s">
        <v>2411</v>
      </c>
      <c r="B741">
        <f>LOOKUP(A741,'TMP2'!$A:$A,'TMP2'!$C:$C)</f>
        <v>20753.752</v>
      </c>
      <c r="C741">
        <f>LOOKUP(A741,'TMP2'!$A:$A,'TMP2'!$D:$D)</f>
        <v>96345.126000000004</v>
      </c>
      <c r="D741">
        <f>MATCH(A741,'TMP2'!A:A,0)</f>
        <v>649</v>
      </c>
      <c r="E741" s="12">
        <v>20</v>
      </c>
      <c r="F741" s="12">
        <v>20.2</v>
      </c>
      <c r="G741" s="12" t="s">
        <v>3861</v>
      </c>
      <c r="H741" s="12">
        <v>24.6</v>
      </c>
      <c r="I741" s="12">
        <v>36.9</v>
      </c>
      <c r="J741" s="12">
        <v>21.6</v>
      </c>
      <c r="K741" s="12">
        <v>15.3</v>
      </c>
      <c r="L741" s="12">
        <v>0.19607843137254899</v>
      </c>
      <c r="M741" s="12">
        <v>1.84</v>
      </c>
      <c r="N741" s="12">
        <v>1.476725521669342</v>
      </c>
      <c r="O741" s="12">
        <v>2.69</v>
      </c>
      <c r="P741" s="12">
        <v>0.82159782608695631</v>
      </c>
      <c r="Q741" s="12">
        <v>0.45103140458388802</v>
      </c>
      <c r="R741" s="12">
        <v>80.543056345667935</v>
      </c>
      <c r="S741" t="s">
        <v>1587</v>
      </c>
      <c r="T741" s="12">
        <v>0.52</v>
      </c>
      <c r="U741" s="12">
        <v>3.5030727424749202</v>
      </c>
      <c r="W741" s="12">
        <v>25.5</v>
      </c>
      <c r="X741" s="12">
        <v>21.9</v>
      </c>
      <c r="Y741" s="12" t="s">
        <v>3715</v>
      </c>
      <c r="Z741" s="12" t="s">
        <v>3715</v>
      </c>
      <c r="AA741" s="12" t="s">
        <v>3715</v>
      </c>
      <c r="AB741" s="12" t="s">
        <v>3715</v>
      </c>
      <c r="AC741" s="12" t="s">
        <v>3715</v>
      </c>
      <c r="AD741" s="12" t="s">
        <v>3715</v>
      </c>
      <c r="AE741" s="12" t="s">
        <v>3715</v>
      </c>
      <c r="AF741" s="12" t="s">
        <v>3715</v>
      </c>
      <c r="AG741" s="12" t="s">
        <v>3715</v>
      </c>
      <c r="AH741" s="12" t="s">
        <v>3715</v>
      </c>
    </row>
    <row r="742" spans="1:34" x14ac:dyDescent="0.2">
      <c r="A742" s="12" t="s">
        <v>2413</v>
      </c>
      <c r="B742">
        <f>LOOKUP(A742,'TMP2'!$A:$A,'TMP2'!$C:$C)</f>
        <v>20755.976999999999</v>
      </c>
      <c r="C742">
        <f>LOOKUP(A742,'TMP2'!$A:$A,'TMP2'!$D:$D)</f>
        <v>96318.793000000005</v>
      </c>
      <c r="D742">
        <f>MATCH(A742,'TMP2'!A:A,0)</f>
        <v>651</v>
      </c>
      <c r="E742" s="12">
        <v>18.3</v>
      </c>
      <c r="F742" s="12">
        <v>18.5</v>
      </c>
      <c r="G742" s="12" t="s">
        <v>3861</v>
      </c>
      <c r="H742" s="12">
        <v>30.2</v>
      </c>
      <c r="I742" s="12">
        <v>43</v>
      </c>
      <c r="J742" s="12">
        <v>30.4</v>
      </c>
      <c r="K742" s="12">
        <v>12.6</v>
      </c>
      <c r="L742" s="12">
        <v>0</v>
      </c>
      <c r="M742" s="12">
        <v>1.81</v>
      </c>
      <c r="N742" s="12">
        <v>1.390168970814132</v>
      </c>
      <c r="O742" s="12">
        <v>2.68</v>
      </c>
      <c r="P742" s="12">
        <v>0.9278232044198893</v>
      </c>
      <c r="Q742" s="12">
        <v>0.48128023477084603</v>
      </c>
      <c r="R742" s="12">
        <v>87.232136051829301</v>
      </c>
      <c r="S742" t="s">
        <v>1587</v>
      </c>
      <c r="T742" s="12">
        <v>0.45</v>
      </c>
      <c r="U742" s="12">
        <v>4.2840515653775304</v>
      </c>
      <c r="W742" s="12">
        <v>28.2</v>
      </c>
      <c r="X742" s="12">
        <v>23.7</v>
      </c>
      <c r="Y742" s="12" t="s">
        <v>3715</v>
      </c>
      <c r="Z742" s="12" t="s">
        <v>3715</v>
      </c>
      <c r="AA742" s="12" t="s">
        <v>3715</v>
      </c>
      <c r="AB742" s="12" t="s">
        <v>3715</v>
      </c>
      <c r="AC742" s="12" t="s">
        <v>3715</v>
      </c>
      <c r="AD742" s="12" t="s">
        <v>3715</v>
      </c>
      <c r="AE742" s="12" t="s">
        <v>3715</v>
      </c>
      <c r="AF742" s="12" t="s">
        <v>3715</v>
      </c>
      <c r="AG742" s="12" t="s">
        <v>3715</v>
      </c>
      <c r="AH742" s="12" t="s">
        <v>3715</v>
      </c>
    </row>
    <row r="743" spans="1:34" x14ac:dyDescent="0.2">
      <c r="A743" s="12" t="s">
        <v>2414</v>
      </c>
      <c r="B743">
        <f>LOOKUP(A743,'TMP2'!$A:$A,'TMP2'!$C:$C)</f>
        <v>20743.677</v>
      </c>
      <c r="C743">
        <f>LOOKUP(A743,'TMP2'!$A:$A,'TMP2'!$D:$D)</f>
        <v>96330.922000000006</v>
      </c>
      <c r="D743">
        <f>MATCH(A743,'TMP2'!A:A,0)</f>
        <v>652</v>
      </c>
      <c r="E743" s="12">
        <v>20.5</v>
      </c>
      <c r="F743" s="12">
        <v>20.7</v>
      </c>
      <c r="G743" s="12" t="s">
        <v>3861</v>
      </c>
      <c r="H743" s="12">
        <v>24.2</v>
      </c>
      <c r="I743" s="12">
        <v>34.299999999999997</v>
      </c>
      <c r="J743" s="12">
        <v>17.2</v>
      </c>
      <c r="K743" s="12">
        <v>17.100000000000001</v>
      </c>
      <c r="L743" s="12">
        <v>0.40935672514619897</v>
      </c>
      <c r="M743" s="12">
        <v>1.95</v>
      </c>
      <c r="N743" s="12">
        <v>1.5700483091787438</v>
      </c>
      <c r="O743" s="12">
        <v>2.69</v>
      </c>
      <c r="P743" s="12">
        <v>0.71332307692307695</v>
      </c>
      <c r="Q743" s="12">
        <v>0.41633891852091298</v>
      </c>
      <c r="R743" s="12">
        <v>91.260190656946889</v>
      </c>
      <c r="S743" t="s">
        <v>1587</v>
      </c>
      <c r="T743" s="12">
        <v>0.46</v>
      </c>
      <c r="U743" s="12">
        <v>3.72461538461538</v>
      </c>
      <c r="W743" s="12">
        <v>26.3</v>
      </c>
      <c r="X743" s="12">
        <v>22.6</v>
      </c>
      <c r="Y743" s="12" t="s">
        <v>3715</v>
      </c>
      <c r="Z743" s="12" t="s">
        <v>3715</v>
      </c>
      <c r="AA743" s="12" t="s">
        <v>3715</v>
      </c>
      <c r="AB743" s="12" t="s">
        <v>3715</v>
      </c>
      <c r="AC743" s="12" t="s">
        <v>3715</v>
      </c>
      <c r="AD743" s="12" t="s">
        <v>3715</v>
      </c>
      <c r="AE743" s="12" t="s">
        <v>3715</v>
      </c>
      <c r="AF743" s="12" t="s">
        <v>3715</v>
      </c>
      <c r="AG743" s="12" t="s">
        <v>3715</v>
      </c>
      <c r="AH743" s="12" t="s">
        <v>3715</v>
      </c>
    </row>
    <row r="744" spans="1:34" x14ac:dyDescent="0.2">
      <c r="A744" s="12" t="s">
        <v>2416</v>
      </c>
      <c r="B744">
        <f>LOOKUP(A744,'TMP2'!$A:$A,'TMP2'!$C:$C)</f>
        <v>20729.842000000001</v>
      </c>
      <c r="C744">
        <f>LOOKUP(A744,'TMP2'!$A:$A,'TMP2'!$D:$D)</f>
        <v>96343.455000000002</v>
      </c>
      <c r="D744">
        <f>MATCH(A744,'TMP2'!A:A,0)</f>
        <v>654</v>
      </c>
      <c r="E744" s="12">
        <v>21</v>
      </c>
      <c r="F744" s="12">
        <v>21.2</v>
      </c>
      <c r="G744" s="12" t="s">
        <v>3861</v>
      </c>
      <c r="H744" s="12">
        <v>29</v>
      </c>
      <c r="I744" s="12">
        <v>35.1</v>
      </c>
      <c r="J744" s="12">
        <v>20.8</v>
      </c>
      <c r="K744" s="12">
        <v>14.3</v>
      </c>
      <c r="L744" s="12">
        <v>0.57342657342657299</v>
      </c>
      <c r="M744" s="12">
        <v>1.84</v>
      </c>
      <c r="N744" s="12">
        <v>1.4263565891472869</v>
      </c>
      <c r="O744" s="12">
        <v>2.69</v>
      </c>
      <c r="P744" s="12">
        <v>0.88592391304347817</v>
      </c>
      <c r="Q744" s="12">
        <v>0.46975591481513501</v>
      </c>
      <c r="R744" s="12">
        <v>88.054965953009031</v>
      </c>
      <c r="S744" t="s">
        <v>1587</v>
      </c>
      <c r="T744" s="12">
        <v>0.45</v>
      </c>
      <c r="U744" s="12">
        <v>4.1909420289855097</v>
      </c>
      <c r="W744" s="12" t="s">
        <v>3715</v>
      </c>
      <c r="X744" s="12" t="s">
        <v>3715</v>
      </c>
      <c r="Y744" s="12" t="s">
        <v>3715</v>
      </c>
      <c r="Z744" s="12" t="s">
        <v>3715</v>
      </c>
      <c r="AA744" s="12" t="s">
        <v>3715</v>
      </c>
      <c r="AB744" s="12" t="s">
        <v>3715</v>
      </c>
      <c r="AC744" s="12" t="s">
        <v>3715</v>
      </c>
      <c r="AD744" s="12" t="s">
        <v>3715</v>
      </c>
      <c r="AE744" s="12" t="s">
        <v>3715</v>
      </c>
      <c r="AF744" s="12" t="s">
        <v>3715</v>
      </c>
      <c r="AG744" s="12" t="s">
        <v>3715</v>
      </c>
      <c r="AH744" s="12" t="s">
        <v>3715</v>
      </c>
    </row>
    <row r="745" spans="1:34" x14ac:dyDescent="0.2">
      <c r="A745" s="12" t="s">
        <v>2419</v>
      </c>
      <c r="B745">
        <f>LOOKUP(A745,'TMP2'!$A:$A,'TMP2'!$C:$C)</f>
        <v>20723.18</v>
      </c>
      <c r="C745">
        <f>LOOKUP(A745,'TMP2'!$A:$A,'TMP2'!$D:$D)</f>
        <v>96308.777000000002</v>
      </c>
      <c r="D745">
        <f>MATCH(A745,'TMP2'!A:A,0)</f>
        <v>657</v>
      </c>
      <c r="E745" s="12">
        <v>19.8</v>
      </c>
      <c r="F745" s="12">
        <v>20</v>
      </c>
      <c r="G745" s="12" t="s">
        <v>3861</v>
      </c>
      <c r="H745" s="12">
        <v>23.7</v>
      </c>
      <c r="I745" s="12">
        <v>38.200000000000003</v>
      </c>
      <c r="J745" s="12">
        <v>23.3</v>
      </c>
      <c r="K745" s="12">
        <v>14.9</v>
      </c>
      <c r="L745" s="12">
        <v>2.6845637583892499E-2</v>
      </c>
      <c r="M745" s="12">
        <v>1.97</v>
      </c>
      <c r="N745" s="12">
        <v>1.5925626515763944</v>
      </c>
      <c r="O745" s="12">
        <v>2.68</v>
      </c>
      <c r="P745" s="12">
        <v>0.68282233502538081</v>
      </c>
      <c r="Q745" s="12">
        <v>0.40576020463567403</v>
      </c>
      <c r="R745" s="12">
        <v>93.019804335543725</v>
      </c>
      <c r="S745" t="s">
        <v>1587</v>
      </c>
      <c r="T745" s="12">
        <v>0.59</v>
      </c>
      <c r="U745" s="12">
        <v>2.8522412458057298</v>
      </c>
      <c r="W745" s="12">
        <v>27.5</v>
      </c>
      <c r="X745" s="12">
        <v>21.4</v>
      </c>
      <c r="Y745" s="12" t="s">
        <v>3715</v>
      </c>
      <c r="Z745" s="12" t="s">
        <v>3715</v>
      </c>
      <c r="AA745" s="12" t="s">
        <v>3715</v>
      </c>
      <c r="AB745" s="12" t="s">
        <v>3715</v>
      </c>
      <c r="AC745" s="12" t="s">
        <v>3715</v>
      </c>
      <c r="AD745" s="12" t="s">
        <v>3715</v>
      </c>
      <c r="AE745" s="12" t="s">
        <v>3715</v>
      </c>
      <c r="AF745" s="12" t="s">
        <v>3715</v>
      </c>
      <c r="AG745" s="12" t="s">
        <v>3715</v>
      </c>
      <c r="AH745" s="12" t="s">
        <v>3715</v>
      </c>
    </row>
    <row r="746" spans="1:34" x14ac:dyDescent="0.2">
      <c r="A746" s="12" t="s">
        <v>2420</v>
      </c>
      <c r="B746">
        <f>LOOKUP(A746,'TMP2'!$A:$A,'TMP2'!$C:$C)</f>
        <v>20710.8</v>
      </c>
      <c r="C746">
        <f>LOOKUP(A746,'TMP2'!$A:$A,'TMP2'!$D:$D)</f>
        <v>96317.505000000005</v>
      </c>
      <c r="D746">
        <f>MATCH(A746,'TMP2'!A:A,0)</f>
        <v>658</v>
      </c>
      <c r="E746" s="12">
        <v>18.2</v>
      </c>
      <c r="F746" s="12">
        <v>18.399999999999999</v>
      </c>
      <c r="G746" s="12" t="s">
        <v>3861</v>
      </c>
      <c r="H746" s="12">
        <v>28</v>
      </c>
      <c r="I746" s="12">
        <v>43.3</v>
      </c>
      <c r="J746" s="12">
        <v>29.6</v>
      </c>
      <c r="K746" s="12">
        <v>13.7</v>
      </c>
      <c r="L746" s="12">
        <v>0</v>
      </c>
      <c r="M746" s="12">
        <v>1.76</v>
      </c>
      <c r="N746" s="12">
        <v>1.375</v>
      </c>
      <c r="O746" s="12">
        <v>2.69</v>
      </c>
      <c r="P746" s="12">
        <v>0.9563636363636363</v>
      </c>
      <c r="Q746" s="12">
        <v>0.48884758364312297</v>
      </c>
      <c r="R746" s="12">
        <v>78.756653992395428</v>
      </c>
      <c r="S746" t="s">
        <v>1587</v>
      </c>
      <c r="T746" s="12">
        <v>0.61</v>
      </c>
      <c r="U746" s="12">
        <v>3.20715350223547</v>
      </c>
      <c r="W746" s="12" t="s">
        <v>3715</v>
      </c>
      <c r="X746" s="12" t="s">
        <v>3715</v>
      </c>
      <c r="Y746" s="12" t="s">
        <v>3715</v>
      </c>
      <c r="Z746" s="12" t="s">
        <v>3715</v>
      </c>
      <c r="AA746" s="12" t="s">
        <v>3715</v>
      </c>
      <c r="AB746" s="12" t="s">
        <v>3715</v>
      </c>
      <c r="AC746" s="12" t="s">
        <v>3715</v>
      </c>
      <c r="AD746" s="12" t="s">
        <v>3715</v>
      </c>
      <c r="AE746" s="12" t="s">
        <v>3715</v>
      </c>
      <c r="AF746" s="12" t="s">
        <v>3715</v>
      </c>
      <c r="AG746" s="12" t="s">
        <v>3715</v>
      </c>
      <c r="AH746" s="12" t="s">
        <v>3715</v>
      </c>
    </row>
    <row r="747" spans="1:34" x14ac:dyDescent="0.2">
      <c r="A747" s="12" t="s">
        <v>2423</v>
      </c>
      <c r="B747">
        <f>LOOKUP(A747,'TMP2'!$A:$A,'TMP2'!$C:$C)</f>
        <v>20788.574000000001</v>
      </c>
      <c r="C747">
        <f>LOOKUP(A747,'TMP2'!$A:$A,'TMP2'!$D:$D)</f>
        <v>96377.186000000002</v>
      </c>
      <c r="D747">
        <f>MATCH(A747,'TMP2'!A:A,0)</f>
        <v>661</v>
      </c>
      <c r="E747" s="12">
        <v>22.1</v>
      </c>
      <c r="F747" s="12">
        <v>22.3</v>
      </c>
      <c r="G747" s="12" t="s">
        <v>3861</v>
      </c>
      <c r="H747" s="12">
        <v>26.1</v>
      </c>
      <c r="I747" s="12">
        <v>37.5</v>
      </c>
      <c r="J747" s="12">
        <v>21.4</v>
      </c>
      <c r="K747" s="12">
        <v>16.100000000000001</v>
      </c>
      <c r="L747" s="12">
        <v>0.29192546583850898</v>
      </c>
      <c r="M747" s="12">
        <v>1.84</v>
      </c>
      <c r="N747" s="12">
        <v>1.4591593973037271</v>
      </c>
      <c r="O747" s="12">
        <v>2.68</v>
      </c>
      <c r="P747" s="12">
        <v>0.83667391304347793</v>
      </c>
      <c r="Q747" s="12">
        <v>0.455537538319505</v>
      </c>
      <c r="R747" s="12">
        <v>83.602463169381906</v>
      </c>
      <c r="S747" t="s">
        <v>1587</v>
      </c>
      <c r="T747" s="12">
        <v>0.43</v>
      </c>
      <c r="U747" s="12">
        <v>4.2713346814964597</v>
      </c>
      <c r="W747" s="12">
        <v>24.7</v>
      </c>
      <c r="X747" s="12">
        <v>23.9</v>
      </c>
      <c r="Y747" s="12" t="s">
        <v>3715</v>
      </c>
      <c r="Z747" s="12" t="s">
        <v>3715</v>
      </c>
      <c r="AA747" s="12" t="s">
        <v>3715</v>
      </c>
      <c r="AB747" s="12" t="s">
        <v>3715</v>
      </c>
      <c r="AC747" s="12" t="s">
        <v>3715</v>
      </c>
      <c r="AD747" s="12" t="s">
        <v>3715</v>
      </c>
      <c r="AE747" s="12" t="s">
        <v>3715</v>
      </c>
      <c r="AF747" s="12" t="s">
        <v>3715</v>
      </c>
      <c r="AG747" s="12" t="s">
        <v>3715</v>
      </c>
      <c r="AH747" s="12" t="s">
        <v>3715</v>
      </c>
    </row>
    <row r="748" spans="1:34" x14ac:dyDescent="0.2">
      <c r="A748" s="12" t="s">
        <v>2425</v>
      </c>
      <c r="B748">
        <f>LOOKUP(A748,'TMP2'!$A:$A,'TMP2'!$C:$C)</f>
        <v>20763.335999999999</v>
      </c>
      <c r="C748">
        <f>LOOKUP(A748,'TMP2'!$A:$A,'TMP2'!$D:$D)</f>
        <v>96401.854000000007</v>
      </c>
      <c r="D748">
        <f>MATCH(A748,'TMP2'!A:A,0)</f>
        <v>663</v>
      </c>
      <c r="E748" s="12">
        <v>19.600000000000001</v>
      </c>
      <c r="F748" s="12">
        <v>19.8</v>
      </c>
      <c r="G748" s="12" t="s">
        <v>3861</v>
      </c>
      <c r="H748" s="12">
        <v>21.8</v>
      </c>
      <c r="I748" s="12">
        <v>40</v>
      </c>
      <c r="J748" s="12">
        <v>21.8</v>
      </c>
      <c r="K748" s="12">
        <v>18.2</v>
      </c>
      <c r="L748" s="12">
        <v>0</v>
      </c>
      <c r="M748" s="12">
        <v>1.85</v>
      </c>
      <c r="N748" s="12">
        <v>1.5188834154351396</v>
      </c>
      <c r="O748" s="12">
        <v>2.68</v>
      </c>
      <c r="P748" s="12">
        <v>0.76445405405405409</v>
      </c>
      <c r="Q748" s="12">
        <v>0.433252456927187</v>
      </c>
      <c r="R748" s="12">
        <v>76.425783459667386</v>
      </c>
      <c r="S748" t="s">
        <v>1587</v>
      </c>
      <c r="T748" s="12">
        <v>0.56999999999999995</v>
      </c>
      <c r="U748" s="12">
        <v>3.0955334281650102</v>
      </c>
      <c r="W748" s="12">
        <v>22.3</v>
      </c>
      <c r="X748" s="12">
        <v>24.1</v>
      </c>
      <c r="Y748" s="12" t="s">
        <v>3715</v>
      </c>
      <c r="Z748" s="12" t="s">
        <v>3715</v>
      </c>
      <c r="AA748" s="12" t="s">
        <v>3715</v>
      </c>
      <c r="AB748" s="12" t="s">
        <v>3715</v>
      </c>
      <c r="AC748" s="12" t="s">
        <v>3715</v>
      </c>
      <c r="AD748" s="12" t="s">
        <v>3715</v>
      </c>
      <c r="AE748" s="12" t="s">
        <v>3715</v>
      </c>
      <c r="AF748" s="12" t="s">
        <v>3715</v>
      </c>
      <c r="AG748" s="12" t="s">
        <v>3715</v>
      </c>
      <c r="AH748" s="12" t="s">
        <v>3715</v>
      </c>
    </row>
    <row r="749" spans="1:34" x14ac:dyDescent="0.2">
      <c r="A749" s="12" t="s">
        <v>2428</v>
      </c>
      <c r="B749">
        <f>LOOKUP(A749,'TMP2'!$A:$A,'TMP2'!$C:$C)</f>
        <v>20777.57</v>
      </c>
      <c r="C749">
        <f>LOOKUP(A749,'TMP2'!$A:$A,'TMP2'!$D:$D)</f>
        <v>96367.236000000004</v>
      </c>
      <c r="D749">
        <f>MATCH(A749,'TMP2'!A:A,0)</f>
        <v>666</v>
      </c>
      <c r="E749" s="12">
        <v>17.399999999999999</v>
      </c>
      <c r="F749" s="12">
        <v>17.600000000000001</v>
      </c>
      <c r="G749" s="12" t="s">
        <v>3861</v>
      </c>
      <c r="H749" s="12">
        <v>36.5</v>
      </c>
      <c r="I749" s="12">
        <v>46</v>
      </c>
      <c r="J749" s="12">
        <v>31.4</v>
      </c>
      <c r="K749" s="12">
        <v>14.6</v>
      </c>
      <c r="L749" s="12">
        <v>0.34931506849315103</v>
      </c>
      <c r="M749" s="12">
        <v>1.72</v>
      </c>
      <c r="N749" s="12">
        <v>1.26007326007326</v>
      </c>
      <c r="O749" s="12">
        <v>2.67</v>
      </c>
      <c r="P749" s="12">
        <v>1.1189244186046512</v>
      </c>
      <c r="Q749" s="12">
        <v>0.52806244941076397</v>
      </c>
      <c r="R749" s="12">
        <v>87.097035670676263</v>
      </c>
      <c r="S749" t="s">
        <v>1587</v>
      </c>
      <c r="T749" s="12">
        <v>0.71</v>
      </c>
      <c r="U749" s="12">
        <v>2.9844005895840202</v>
      </c>
      <c r="W749" s="12" t="s">
        <v>3715</v>
      </c>
      <c r="X749" s="12" t="s">
        <v>3715</v>
      </c>
      <c r="Y749" s="12" t="s">
        <v>3715</v>
      </c>
      <c r="Z749" s="12" t="s">
        <v>3715</v>
      </c>
      <c r="AA749" s="12" t="s">
        <v>3715</v>
      </c>
      <c r="AB749" s="12" t="s">
        <v>3715</v>
      </c>
      <c r="AC749" s="12" t="s">
        <v>3715</v>
      </c>
      <c r="AD749" s="12" t="s">
        <v>3715</v>
      </c>
      <c r="AE749" s="12" t="s">
        <v>3715</v>
      </c>
      <c r="AF749" s="12" t="s">
        <v>3715</v>
      </c>
      <c r="AG749" s="12" t="s">
        <v>3715</v>
      </c>
      <c r="AH749" s="12" t="s">
        <v>3715</v>
      </c>
    </row>
    <row r="750" spans="1:34" x14ac:dyDescent="0.2">
      <c r="A750" s="12" t="s">
        <v>2429</v>
      </c>
      <c r="B750">
        <f>LOOKUP(A750,'TMP2'!$A:$A,'TMP2'!$C:$C)</f>
        <v>20752.144</v>
      </c>
      <c r="C750">
        <f>LOOKUP(A750,'TMP2'!$A:$A,'TMP2'!$D:$D)</f>
        <v>96389.786999999997</v>
      </c>
      <c r="D750">
        <f>MATCH(A750,'TMP2'!A:A,0)</f>
        <v>667</v>
      </c>
      <c r="E750" s="12">
        <v>24.5</v>
      </c>
      <c r="F750" s="12">
        <v>24.7</v>
      </c>
      <c r="G750" s="12" t="s">
        <v>3861</v>
      </c>
      <c r="H750" s="12">
        <v>20</v>
      </c>
      <c r="I750" s="12">
        <v>33.299999999999997</v>
      </c>
      <c r="J750" s="12">
        <v>21.6</v>
      </c>
      <c r="K750" s="12">
        <v>11.7</v>
      </c>
      <c r="L750" s="12">
        <v>0</v>
      </c>
      <c r="M750" s="12">
        <v>1.94</v>
      </c>
      <c r="N750" s="12">
        <v>1.6166666666666667</v>
      </c>
      <c r="O750" s="12">
        <v>2.68</v>
      </c>
      <c r="P750" s="12">
        <v>0.6577319587628867</v>
      </c>
      <c r="Q750" s="12">
        <v>0.39676616915422902</v>
      </c>
      <c r="R750" s="12">
        <v>81.492163009404379</v>
      </c>
      <c r="S750" t="s">
        <v>1587</v>
      </c>
      <c r="T750" s="12">
        <v>0.38</v>
      </c>
      <c r="U750" s="12">
        <v>4.36245252306023</v>
      </c>
      <c r="W750" s="12">
        <v>25.7</v>
      </c>
      <c r="X750" s="12">
        <v>22.6</v>
      </c>
      <c r="Y750" s="12" t="s">
        <v>3715</v>
      </c>
      <c r="Z750" s="12" t="s">
        <v>3715</v>
      </c>
      <c r="AA750" s="12" t="s">
        <v>3715</v>
      </c>
      <c r="AB750" s="12" t="s">
        <v>3715</v>
      </c>
      <c r="AC750" s="12" t="s">
        <v>3715</v>
      </c>
      <c r="AD750" s="12" t="s">
        <v>3715</v>
      </c>
      <c r="AE750" s="12" t="s">
        <v>3715</v>
      </c>
      <c r="AF750" s="12" t="s">
        <v>3715</v>
      </c>
      <c r="AG750" s="12" t="s">
        <v>3715</v>
      </c>
      <c r="AH750" s="12" t="s">
        <v>3715</v>
      </c>
    </row>
    <row r="751" spans="1:34" x14ac:dyDescent="0.2">
      <c r="A751" s="12" t="s">
        <v>1180</v>
      </c>
      <c r="B751">
        <f>LOOKUP(A751,'TMP2'!$A:$A,'TMP2'!$C:$C)</f>
        <v>18958.18</v>
      </c>
      <c r="C751">
        <f>LOOKUP(A751,'TMP2'!$A:$A,'TMP2'!$D:$D)</f>
        <v>98131.35</v>
      </c>
      <c r="D751">
        <f>MATCH(A751,'TMP2'!A:A,0)</f>
        <v>688</v>
      </c>
      <c r="E751" s="12">
        <v>4.8</v>
      </c>
      <c r="F751" s="12">
        <v>5</v>
      </c>
      <c r="G751" s="12" t="s">
        <v>3861</v>
      </c>
      <c r="H751" s="12">
        <v>29.9</v>
      </c>
      <c r="I751" s="12">
        <v>39</v>
      </c>
      <c r="J751" s="12">
        <v>23.8</v>
      </c>
      <c r="K751" s="12">
        <v>15.2</v>
      </c>
      <c r="L751" s="12">
        <v>0.40131578947368407</v>
      </c>
      <c r="M751" s="12">
        <v>1.82</v>
      </c>
      <c r="N751" s="12">
        <v>1.4010777521170132</v>
      </c>
      <c r="O751" s="12">
        <v>2.67</v>
      </c>
      <c r="P751" s="12">
        <v>0.90567582417582404</v>
      </c>
      <c r="Q751" s="12">
        <v>0.47525177823332798</v>
      </c>
      <c r="R751" s="12">
        <v>88.14743406963413</v>
      </c>
      <c r="S751" t="s">
        <v>1113</v>
      </c>
      <c r="T751" s="12" t="s">
        <v>3715</v>
      </c>
      <c r="U751" s="12" t="s">
        <v>3715</v>
      </c>
      <c r="W751" s="12" t="s">
        <v>3715</v>
      </c>
      <c r="X751" s="12" t="s">
        <v>3715</v>
      </c>
      <c r="Y751" s="12" t="s">
        <v>3715</v>
      </c>
      <c r="Z751" s="12" t="s">
        <v>3715</v>
      </c>
      <c r="AA751" s="12" t="s">
        <v>3715</v>
      </c>
      <c r="AB751" s="12" t="s">
        <v>3715</v>
      </c>
      <c r="AC751" s="12" t="s">
        <v>3715</v>
      </c>
      <c r="AD751" s="12" t="s">
        <v>3715</v>
      </c>
      <c r="AE751" s="12" t="s">
        <v>3715</v>
      </c>
      <c r="AF751" s="12" t="s">
        <v>3715</v>
      </c>
      <c r="AG751" s="12" t="s">
        <v>3715</v>
      </c>
      <c r="AH751" s="12" t="s">
        <v>3715</v>
      </c>
    </row>
    <row r="752" spans="1:34" x14ac:dyDescent="0.2">
      <c r="A752" s="12" t="s">
        <v>1204</v>
      </c>
      <c r="B752">
        <f>LOOKUP(A752,'TMP2'!$A:$A,'TMP2'!$C:$C)</f>
        <v>18742.7</v>
      </c>
      <c r="C752">
        <f>LOOKUP(A752,'TMP2'!$A:$A,'TMP2'!$D:$D)</f>
        <v>98131.38</v>
      </c>
      <c r="D752">
        <f>MATCH(A752,'TMP2'!A:A,0)</f>
        <v>712</v>
      </c>
      <c r="E752" s="12">
        <v>7.9</v>
      </c>
      <c r="F752" s="12">
        <v>8.1</v>
      </c>
      <c r="G752" s="12" t="s">
        <v>3861</v>
      </c>
      <c r="H752" s="12">
        <v>20.6</v>
      </c>
      <c r="I752" s="12">
        <v>37.299999999999997</v>
      </c>
      <c r="J752" s="12">
        <v>23.7</v>
      </c>
      <c r="K752" s="12">
        <v>13.599999999999998</v>
      </c>
      <c r="L752" s="12">
        <v>0</v>
      </c>
      <c r="M752" s="12">
        <v>1.87</v>
      </c>
      <c r="N752" s="12">
        <v>1.5505804311774463</v>
      </c>
      <c r="O752" s="12">
        <v>2.67</v>
      </c>
      <c r="P752" s="12">
        <v>0.72193582887700525</v>
      </c>
      <c r="Q752" s="12">
        <v>0.41925826547661199</v>
      </c>
      <c r="R752" s="12">
        <v>76.186826861824287</v>
      </c>
      <c r="S752" t="s">
        <v>1113</v>
      </c>
      <c r="T752" s="12">
        <v>0.29099999999999998</v>
      </c>
      <c r="U752" s="12">
        <v>5.9119999999999999</v>
      </c>
      <c r="W752" s="12" t="s">
        <v>3715</v>
      </c>
      <c r="X752" s="12" t="s">
        <v>3715</v>
      </c>
      <c r="Y752" s="12" t="s">
        <v>3715</v>
      </c>
      <c r="Z752" s="12" t="s">
        <v>3715</v>
      </c>
      <c r="AA752" s="12" t="s">
        <v>3715</v>
      </c>
      <c r="AB752" s="12" t="s">
        <v>3715</v>
      </c>
      <c r="AC752" s="12" t="s">
        <v>3715</v>
      </c>
      <c r="AD752" s="12" t="s">
        <v>3715</v>
      </c>
      <c r="AE752" s="12" t="s">
        <v>3715</v>
      </c>
      <c r="AF752" s="12" t="s">
        <v>3715</v>
      </c>
      <c r="AG752" s="12" t="s">
        <v>3715</v>
      </c>
      <c r="AH752" s="12" t="s">
        <v>3715</v>
      </c>
    </row>
    <row r="753" spans="1:34" x14ac:dyDescent="0.2">
      <c r="A753" s="12" t="s">
        <v>961</v>
      </c>
      <c r="B753">
        <f>LOOKUP(A753,'TMP2'!$A:$A,'TMP2'!$C:$C)</f>
        <v>19498.25</v>
      </c>
      <c r="C753">
        <f>LOOKUP(A753,'TMP2'!$A:$A,'TMP2'!$D:$D)</f>
        <v>98112.69</v>
      </c>
      <c r="D753">
        <f>MATCH(A753,'TMP2'!A:A,0)</f>
        <v>726</v>
      </c>
      <c r="E753" s="12">
        <v>29.1</v>
      </c>
      <c r="F753" s="12">
        <v>29.3</v>
      </c>
      <c r="G753" s="12" t="s">
        <v>3861</v>
      </c>
      <c r="H753" s="12">
        <v>23.6</v>
      </c>
      <c r="I753" s="12">
        <v>37.299999999999997</v>
      </c>
      <c r="J753" s="12">
        <v>23.1</v>
      </c>
      <c r="K753" s="12">
        <v>14.199999999999996</v>
      </c>
      <c r="L753" s="12">
        <v>3.5211267605633811E-2</v>
      </c>
      <c r="M753" s="12">
        <v>1.85</v>
      </c>
      <c r="N753" s="12">
        <v>1.4967637540453076</v>
      </c>
      <c r="O753" s="12">
        <v>2.68</v>
      </c>
      <c r="P753" s="12">
        <v>0.79052972972972979</v>
      </c>
      <c r="Q753" s="12" t="e">
        <v>#VALUE!</v>
      </c>
      <c r="R753" s="12">
        <v>80.00711120835841</v>
      </c>
      <c r="S753" t="s">
        <v>951</v>
      </c>
      <c r="T753" s="12" t="s">
        <v>3715</v>
      </c>
      <c r="U753" s="12" t="s">
        <v>3715</v>
      </c>
      <c r="W753" s="12">
        <v>34.43</v>
      </c>
      <c r="X753" s="12">
        <v>27.7</v>
      </c>
      <c r="Y753" s="12" t="s">
        <v>3715</v>
      </c>
      <c r="Z753" s="12" t="s">
        <v>3715</v>
      </c>
      <c r="AA753" s="12" t="s">
        <v>3715</v>
      </c>
      <c r="AB753" s="12" t="s">
        <v>3715</v>
      </c>
      <c r="AC753" s="12" t="s">
        <v>3715</v>
      </c>
      <c r="AD753" s="12" t="s">
        <v>3715</v>
      </c>
      <c r="AE753" s="12" t="s">
        <v>3715</v>
      </c>
      <c r="AF753" s="12" t="s">
        <v>3715</v>
      </c>
      <c r="AG753" s="12" t="s">
        <v>3715</v>
      </c>
      <c r="AH753" s="12" t="s">
        <v>3715</v>
      </c>
    </row>
    <row r="754" spans="1:34" x14ac:dyDescent="0.2">
      <c r="A754" s="12" t="s">
        <v>1126</v>
      </c>
      <c r="B754">
        <f>LOOKUP(A754,'TMP2'!$A:$A,'TMP2'!$C:$C)</f>
        <v>18958.18</v>
      </c>
      <c r="C754">
        <f>LOOKUP(A754,'TMP2'!$A:$A,'TMP2'!$D:$D)</f>
        <v>98149.39</v>
      </c>
      <c r="D754">
        <f>MATCH(A754,'TMP2'!A:A,0)</f>
        <v>875</v>
      </c>
      <c r="E754" s="12">
        <v>17</v>
      </c>
      <c r="F754" s="12">
        <v>17.2</v>
      </c>
      <c r="G754" s="12" t="s">
        <v>3861</v>
      </c>
      <c r="H754" s="12">
        <v>28.7</v>
      </c>
      <c r="I754" s="12">
        <v>33.6</v>
      </c>
      <c r="J754" s="12">
        <v>19.3</v>
      </c>
      <c r="K754" s="12">
        <v>14.3</v>
      </c>
      <c r="L754" s="12">
        <v>0.65734265734265718</v>
      </c>
      <c r="M754" s="12">
        <v>1.86</v>
      </c>
      <c r="N754" s="12">
        <v>1.4452214452214454</v>
      </c>
      <c r="O754" s="12">
        <v>2.67</v>
      </c>
      <c r="P754" s="12">
        <v>0.84746774193548347</v>
      </c>
      <c r="Q754" s="12">
        <v>0.45871855984215498</v>
      </c>
      <c r="R754" s="12">
        <v>90.421140779932657</v>
      </c>
      <c r="S754" t="s">
        <v>1113</v>
      </c>
      <c r="T754" s="12" t="s">
        <v>3715</v>
      </c>
      <c r="U754" s="12" t="s">
        <v>3715</v>
      </c>
      <c r="W754" s="12" t="s">
        <v>3715</v>
      </c>
      <c r="X754" s="12" t="s">
        <v>3715</v>
      </c>
      <c r="Y754" s="12">
        <v>22.6</v>
      </c>
      <c r="Z754" s="12">
        <v>22.3</v>
      </c>
      <c r="AA754" s="12" t="s">
        <v>3715</v>
      </c>
      <c r="AB754" s="12" t="s">
        <v>3715</v>
      </c>
      <c r="AC754" s="12" t="s">
        <v>3715</v>
      </c>
      <c r="AD754" s="12" t="s">
        <v>3715</v>
      </c>
      <c r="AE754" s="12" t="s">
        <v>3715</v>
      </c>
      <c r="AF754" s="12" t="s">
        <v>3715</v>
      </c>
      <c r="AG754" s="12" t="s">
        <v>3715</v>
      </c>
      <c r="AH754" s="12" t="s">
        <v>3715</v>
      </c>
    </row>
    <row r="755" spans="1:34" x14ac:dyDescent="0.2">
      <c r="A755" s="12" t="s">
        <v>1136</v>
      </c>
      <c r="B755">
        <f>LOOKUP(A755,'TMP2'!$A:$A,'TMP2'!$C:$C)</f>
        <v>18902.8</v>
      </c>
      <c r="C755">
        <f>LOOKUP(A755,'TMP2'!$A:$A,'TMP2'!$D:$D)</f>
        <v>98073.91</v>
      </c>
      <c r="D755">
        <f>MATCH(A755,'TMP2'!A:A,0)</f>
        <v>885</v>
      </c>
      <c r="E755" s="12">
        <v>18.2</v>
      </c>
      <c r="F755" s="12">
        <v>18.399999999999999</v>
      </c>
      <c r="G755" s="12" t="s">
        <v>3861</v>
      </c>
      <c r="H755" s="12">
        <v>24.3</v>
      </c>
      <c r="I755" s="12">
        <v>32.799999999999997</v>
      </c>
      <c r="J755" s="12">
        <v>21</v>
      </c>
      <c r="K755" s="12">
        <v>11.799999999999997</v>
      </c>
      <c r="L755" s="12">
        <v>0.27966101694915269</v>
      </c>
      <c r="M755" s="12">
        <v>1.93</v>
      </c>
      <c r="N755" s="12">
        <v>1.5526950925181016</v>
      </c>
      <c r="O755" s="12">
        <v>2.68</v>
      </c>
      <c r="P755" s="12">
        <v>0.72603108808290151</v>
      </c>
      <c r="Q755" s="12">
        <v>0.42063615950817101</v>
      </c>
      <c r="R755" s="12">
        <v>89.698638348890995</v>
      </c>
      <c r="S755" t="s">
        <v>1113</v>
      </c>
      <c r="T755" s="12">
        <v>0.31</v>
      </c>
      <c r="U755" s="12">
        <v>5.5620000000000003</v>
      </c>
      <c r="W755" s="12" t="s">
        <v>3715</v>
      </c>
      <c r="X755" s="12" t="s">
        <v>3715</v>
      </c>
      <c r="Y755" s="12" t="s">
        <v>3715</v>
      </c>
      <c r="Z755" s="12" t="s">
        <v>3715</v>
      </c>
      <c r="AA755" s="12" t="s">
        <v>3715</v>
      </c>
      <c r="AB755" s="12" t="s">
        <v>3715</v>
      </c>
      <c r="AC755" s="12" t="s">
        <v>3715</v>
      </c>
      <c r="AD755" s="12" t="s">
        <v>3715</v>
      </c>
      <c r="AE755" s="12" t="s">
        <v>3715</v>
      </c>
      <c r="AF755" s="12" t="s">
        <v>3715</v>
      </c>
      <c r="AG755" s="12" t="s">
        <v>3715</v>
      </c>
      <c r="AH755" s="12" t="s">
        <v>3715</v>
      </c>
    </row>
    <row r="756" spans="1:34" x14ac:dyDescent="0.2">
      <c r="A756" s="12" t="s">
        <v>1152</v>
      </c>
      <c r="B756">
        <f>LOOKUP(A756,'TMP2'!$A:$A,'TMP2'!$C:$C)</f>
        <v>18829.68</v>
      </c>
      <c r="C756">
        <f>LOOKUP(A756,'TMP2'!$A:$A,'TMP2'!$D:$D)</f>
        <v>98073.88</v>
      </c>
      <c r="D756">
        <f>MATCH(A756,'TMP2'!A:A,0)</f>
        <v>901</v>
      </c>
      <c r="E756" s="12">
        <v>23.6</v>
      </c>
      <c r="F756" s="12">
        <v>23.8</v>
      </c>
      <c r="G756" s="12" t="s">
        <v>3861</v>
      </c>
      <c r="H756" s="12">
        <v>18.2</v>
      </c>
      <c r="I756" s="12">
        <v>28.4</v>
      </c>
      <c r="J756" s="12">
        <v>18.100000000000001</v>
      </c>
      <c r="K756" s="12">
        <v>10.299999999999997</v>
      </c>
      <c r="L756" s="12">
        <v>9.7087378640774661E-3</v>
      </c>
      <c r="M756" s="12">
        <v>2.0099999999999998</v>
      </c>
      <c r="N756" s="12">
        <v>1.7005076142131978</v>
      </c>
      <c r="O756" s="12">
        <v>2.67</v>
      </c>
      <c r="P756" s="12">
        <v>0.57011940298507469</v>
      </c>
      <c r="Q756" s="12">
        <v>0.36310576246696702</v>
      </c>
      <c r="R756" s="12">
        <v>85.234776689879027</v>
      </c>
      <c r="S756" t="s">
        <v>1113</v>
      </c>
      <c r="T756" s="12" t="s">
        <v>3715</v>
      </c>
      <c r="U756" s="12" t="s">
        <v>3715</v>
      </c>
      <c r="W756" s="12" t="s">
        <v>3715</v>
      </c>
      <c r="X756" s="12" t="s">
        <v>3715</v>
      </c>
      <c r="Y756" s="12">
        <v>7.79</v>
      </c>
      <c r="Z756" s="12">
        <v>31.1</v>
      </c>
      <c r="AA756" s="12" t="s">
        <v>3715</v>
      </c>
      <c r="AB756" s="12" t="s">
        <v>3715</v>
      </c>
      <c r="AC756" s="12" t="s">
        <v>3715</v>
      </c>
      <c r="AD756" s="12" t="s">
        <v>3715</v>
      </c>
      <c r="AE756" s="12" t="s">
        <v>3715</v>
      </c>
      <c r="AF756" s="12" t="s">
        <v>3715</v>
      </c>
      <c r="AG756" s="12" t="s">
        <v>3715</v>
      </c>
      <c r="AH756" s="12" t="s">
        <v>3715</v>
      </c>
    </row>
    <row r="757" spans="1:34" x14ac:dyDescent="0.2">
      <c r="A757" s="12" t="s">
        <v>2215</v>
      </c>
      <c r="B757">
        <f>LOOKUP(A757,'TMP2'!$A:$A,'TMP2'!$C:$C)</f>
        <v>17564.482</v>
      </c>
      <c r="C757">
        <f>LOOKUP(A757,'TMP2'!$A:$A,'TMP2'!$D:$D)</f>
        <v>105569.518</v>
      </c>
      <c r="D757">
        <f>MATCH(A757,'TMP2'!A:A,0)</f>
        <v>966</v>
      </c>
      <c r="E757" s="12">
        <v>23</v>
      </c>
      <c r="F757" s="12">
        <v>23.2</v>
      </c>
      <c r="G757" s="12" t="s">
        <v>3861</v>
      </c>
      <c r="H757" s="12">
        <v>36.299999999999997</v>
      </c>
      <c r="I757" s="12">
        <v>47.5</v>
      </c>
      <c r="J757" s="12">
        <v>29.3</v>
      </c>
      <c r="K757" s="12">
        <v>18.2</v>
      </c>
      <c r="L757" s="12">
        <v>0.38461538461538441</v>
      </c>
      <c r="M757" s="12">
        <v>1.79</v>
      </c>
      <c r="N757" s="12">
        <v>1.3132795304475422</v>
      </c>
      <c r="O757" s="12">
        <v>2.67</v>
      </c>
      <c r="P757" s="12">
        <v>1.0330782122905027</v>
      </c>
      <c r="Q757" s="12">
        <v>0.50813500732301797</v>
      </c>
      <c r="R757" s="12">
        <v>93.81767890071977</v>
      </c>
      <c r="S757" t="s">
        <v>1250</v>
      </c>
      <c r="T757" s="12">
        <v>0.54900000000000004</v>
      </c>
      <c r="U757" s="12">
        <v>3.7040000000000002</v>
      </c>
      <c r="W757" s="12" t="s">
        <v>3715</v>
      </c>
      <c r="X757" s="12" t="s">
        <v>3715</v>
      </c>
      <c r="Y757" s="12" t="s">
        <v>3715</v>
      </c>
      <c r="Z757" s="12" t="s">
        <v>3715</v>
      </c>
      <c r="AA757" s="12" t="s">
        <v>3715</v>
      </c>
      <c r="AB757" s="12" t="s">
        <v>3715</v>
      </c>
      <c r="AC757" s="12" t="s">
        <v>3715</v>
      </c>
      <c r="AD757" s="12" t="s">
        <v>3715</v>
      </c>
      <c r="AE757" s="12" t="s">
        <v>3715</v>
      </c>
      <c r="AF757" s="12" t="s">
        <v>3715</v>
      </c>
      <c r="AG757" s="12" t="s">
        <v>3715</v>
      </c>
      <c r="AH757" s="12" t="s">
        <v>3715</v>
      </c>
    </row>
    <row r="758" spans="1:34" x14ac:dyDescent="0.2">
      <c r="A758" s="12" t="s">
        <v>2218</v>
      </c>
      <c r="B758">
        <f>LOOKUP(A758,'TMP2'!$A:$A,'TMP2'!$C:$C)</f>
        <v>17313.227999999999</v>
      </c>
      <c r="C758">
        <f>LOOKUP(A758,'TMP2'!$A:$A,'TMP2'!$D:$D)</f>
        <v>105570.58900000001</v>
      </c>
      <c r="D758">
        <f>MATCH(A758,'TMP2'!A:A,0)</f>
        <v>969</v>
      </c>
      <c r="E758" s="12">
        <v>23</v>
      </c>
      <c r="F758" s="12">
        <v>23.2</v>
      </c>
      <c r="G758" s="12" t="s">
        <v>3861</v>
      </c>
      <c r="H758" s="12">
        <v>28</v>
      </c>
      <c r="I758" s="12">
        <v>54.2</v>
      </c>
      <c r="J758" s="12">
        <v>33.4</v>
      </c>
      <c r="K758" s="12">
        <v>20.800000000000004</v>
      </c>
      <c r="L758" s="12">
        <v>0</v>
      </c>
      <c r="M758" s="12">
        <v>1.84</v>
      </c>
      <c r="N758" s="12">
        <v>1.4375</v>
      </c>
      <c r="O758" s="12">
        <v>2.66</v>
      </c>
      <c r="P758" s="12">
        <v>0.85043478260869576</v>
      </c>
      <c r="Q758" s="12">
        <v>0.45958646616541399</v>
      </c>
      <c r="R758" s="12">
        <v>87.578732106339459</v>
      </c>
      <c r="S758" t="s">
        <v>1250</v>
      </c>
      <c r="T758" s="12" t="s">
        <v>3715</v>
      </c>
      <c r="U758" s="12" t="s">
        <v>3715</v>
      </c>
      <c r="W758" s="12">
        <v>31.32</v>
      </c>
      <c r="X758" s="12">
        <v>25</v>
      </c>
      <c r="Y758" s="12" t="s">
        <v>3715</v>
      </c>
      <c r="Z758" s="12" t="s">
        <v>3715</v>
      </c>
      <c r="AA758" s="12" t="s">
        <v>3715</v>
      </c>
      <c r="AB758" s="12" t="s">
        <v>3715</v>
      </c>
      <c r="AC758" s="12" t="s">
        <v>3715</v>
      </c>
      <c r="AD758" s="12" t="s">
        <v>3715</v>
      </c>
      <c r="AE758" s="12" t="s">
        <v>3715</v>
      </c>
      <c r="AF758" s="12" t="s">
        <v>3715</v>
      </c>
      <c r="AG758" s="12" t="s">
        <v>3715</v>
      </c>
      <c r="AH758" s="12" t="s">
        <v>3715</v>
      </c>
    </row>
    <row r="759" spans="1:34" x14ac:dyDescent="0.2">
      <c r="A759" s="12" t="s">
        <v>2238</v>
      </c>
      <c r="B759">
        <f>LOOKUP(A759,'TMP2'!$A:$A,'TMP2'!$C:$C)</f>
        <v>17409.227999999999</v>
      </c>
      <c r="C759">
        <f>LOOKUP(A759,'TMP2'!$A:$A,'TMP2'!$D:$D)</f>
        <v>105477.08900000001</v>
      </c>
      <c r="D759">
        <f>MATCH(A759,'TMP2'!A:A,0)</f>
        <v>989</v>
      </c>
      <c r="E759" s="12">
        <v>18.600000000000001</v>
      </c>
      <c r="F759" s="12">
        <v>18.8</v>
      </c>
      <c r="G759" s="12" t="s">
        <v>3861</v>
      </c>
      <c r="H759" s="12">
        <v>37.5</v>
      </c>
      <c r="I759" s="12">
        <v>48.7</v>
      </c>
      <c r="J759" s="12">
        <v>30.3</v>
      </c>
      <c r="K759" s="12">
        <v>18.400000000000002</v>
      </c>
      <c r="L759" s="12">
        <v>0.39130434782608686</v>
      </c>
      <c r="M759" s="12">
        <v>1.68</v>
      </c>
      <c r="N759" s="12">
        <v>1.2218181818181817</v>
      </c>
      <c r="O759" s="12">
        <v>2.68</v>
      </c>
      <c r="P759" s="12">
        <v>1.1934523809523809</v>
      </c>
      <c r="Q759" s="12">
        <v>0.54409769335142499</v>
      </c>
      <c r="R759" s="12">
        <v>84.209476309226929</v>
      </c>
      <c r="S759" t="s">
        <v>1250</v>
      </c>
      <c r="T759" s="12">
        <v>0.77900000000000003</v>
      </c>
      <c r="U759" s="12">
        <v>2.8170000000000002</v>
      </c>
      <c r="W759" s="12">
        <v>8.75</v>
      </c>
      <c r="X759" s="12">
        <v>27.8</v>
      </c>
      <c r="Y759" s="12" t="s">
        <v>3715</v>
      </c>
      <c r="Z759" s="12" t="s">
        <v>3715</v>
      </c>
      <c r="AA759" s="12" t="s">
        <v>3715</v>
      </c>
      <c r="AB759" s="12" t="s">
        <v>3715</v>
      </c>
      <c r="AC759" s="12" t="s">
        <v>3715</v>
      </c>
      <c r="AD759" s="12" t="s">
        <v>3715</v>
      </c>
      <c r="AE759" s="12" t="s">
        <v>3715</v>
      </c>
      <c r="AF759" s="12" t="s">
        <v>3715</v>
      </c>
      <c r="AG759" s="12" t="s">
        <v>3715</v>
      </c>
      <c r="AH759" s="12" t="s">
        <v>3715</v>
      </c>
    </row>
    <row r="760" spans="1:34" x14ac:dyDescent="0.2">
      <c r="A760" s="12" t="s">
        <v>2238</v>
      </c>
      <c r="B760">
        <f>LOOKUP(A760,'TMP2'!$A:$A,'TMP2'!$C:$C)</f>
        <v>17409.227999999999</v>
      </c>
      <c r="C760">
        <f>LOOKUP(A760,'TMP2'!$A:$A,'TMP2'!$D:$D)</f>
        <v>105477.08900000001</v>
      </c>
      <c r="D760">
        <f>MATCH(A760,'TMP2'!A:A,0)</f>
        <v>989</v>
      </c>
      <c r="E760" s="12">
        <v>24.6</v>
      </c>
      <c r="F760" s="12">
        <v>24.8</v>
      </c>
      <c r="G760" s="12" t="s">
        <v>3861</v>
      </c>
      <c r="H760" s="12">
        <v>33.9</v>
      </c>
      <c r="I760" s="12">
        <v>46.2</v>
      </c>
      <c r="J760" s="12">
        <v>28.6</v>
      </c>
      <c r="K760" s="12">
        <v>17.600000000000001</v>
      </c>
      <c r="L760" s="12">
        <v>0.30113636363636342</v>
      </c>
      <c r="M760" s="12">
        <v>1.78</v>
      </c>
      <c r="N760" s="12">
        <v>1.3293502613890964</v>
      </c>
      <c r="O760" s="12">
        <v>2.68</v>
      </c>
      <c r="P760" s="12">
        <v>1.0160224719101123</v>
      </c>
      <c r="Q760" s="12">
        <v>0.50397378306377005</v>
      </c>
      <c r="R760" s="12">
        <v>89.419282064892855</v>
      </c>
      <c r="S760" t="s">
        <v>1250</v>
      </c>
      <c r="T760" s="12">
        <v>0.55800000000000005</v>
      </c>
      <c r="U760" s="12">
        <v>3.6139999999999999</v>
      </c>
      <c r="W760" s="12" t="s">
        <v>3715</v>
      </c>
      <c r="X760" s="12" t="s">
        <v>3715</v>
      </c>
      <c r="Y760" s="12" t="s">
        <v>3715</v>
      </c>
      <c r="Z760" s="12" t="s">
        <v>3715</v>
      </c>
      <c r="AA760" s="12" t="s">
        <v>3715</v>
      </c>
      <c r="AB760" s="12" t="s">
        <v>3715</v>
      </c>
      <c r="AC760" s="12" t="s">
        <v>3715</v>
      </c>
      <c r="AD760" s="12" t="s">
        <v>3715</v>
      </c>
      <c r="AE760" s="12" t="s">
        <v>3715</v>
      </c>
      <c r="AF760" s="12" t="s">
        <v>3715</v>
      </c>
      <c r="AG760" s="12" t="s">
        <v>3715</v>
      </c>
      <c r="AH760" s="12" t="s">
        <v>3715</v>
      </c>
    </row>
    <row r="761" spans="1:34" x14ac:dyDescent="0.2">
      <c r="A761" s="12" t="s">
        <v>2240</v>
      </c>
      <c r="B761">
        <f>LOOKUP(A761,'TMP2'!$A:$A,'TMP2'!$C:$C)</f>
        <v>17313.227999999999</v>
      </c>
      <c r="C761">
        <f>LOOKUP(A761,'TMP2'!$A:$A,'TMP2'!$D:$D)</f>
        <v>105477.08900000001</v>
      </c>
      <c r="D761">
        <f>MATCH(A761,'TMP2'!A:A,0)</f>
        <v>991</v>
      </c>
      <c r="E761" s="12">
        <v>21.8</v>
      </c>
      <c r="F761" s="12">
        <v>22</v>
      </c>
      <c r="G761" s="12" t="s">
        <v>3861</v>
      </c>
      <c r="H761" s="12">
        <v>28.4</v>
      </c>
      <c r="I761" s="12">
        <v>48.7</v>
      </c>
      <c r="J761" s="12">
        <v>30.2</v>
      </c>
      <c r="K761" s="12">
        <v>18.500000000000004</v>
      </c>
      <c r="L761" s="12">
        <v>0</v>
      </c>
      <c r="M761" s="12">
        <v>1.84</v>
      </c>
      <c r="N761" s="12">
        <v>1.4330218068535825</v>
      </c>
      <c r="O761" s="12">
        <v>2.68</v>
      </c>
      <c r="P761" s="12">
        <v>0.87017391304347824</v>
      </c>
      <c r="Q761" s="12">
        <v>0.465290370577021</v>
      </c>
      <c r="R761" s="12">
        <v>87.467572699110619</v>
      </c>
      <c r="S761" t="s">
        <v>1250</v>
      </c>
      <c r="T761" s="12">
        <v>0.34100000000000003</v>
      </c>
      <c r="U761" s="12">
        <v>5.48</v>
      </c>
      <c r="W761" s="12" t="s">
        <v>3715</v>
      </c>
      <c r="X761" s="12" t="s">
        <v>3715</v>
      </c>
      <c r="Y761" s="12" t="s">
        <v>3715</v>
      </c>
      <c r="Z761" s="12" t="s">
        <v>3715</v>
      </c>
      <c r="AA761" s="12" t="s">
        <v>3715</v>
      </c>
      <c r="AB761" s="12" t="s">
        <v>3715</v>
      </c>
      <c r="AC761" s="12" t="s">
        <v>3715</v>
      </c>
      <c r="AD761" s="12" t="s">
        <v>3715</v>
      </c>
      <c r="AE761" s="12" t="s">
        <v>3715</v>
      </c>
      <c r="AF761" s="12" t="s">
        <v>3715</v>
      </c>
      <c r="AG761" s="12" t="s">
        <v>3715</v>
      </c>
      <c r="AH761" s="12" t="s">
        <v>3715</v>
      </c>
    </row>
    <row r="762" spans="1:34" x14ac:dyDescent="0.2">
      <c r="A762" s="12" t="s">
        <v>2244</v>
      </c>
      <c r="B762">
        <f>LOOKUP(A762,'TMP2'!$A:$A,'TMP2'!$C:$C)</f>
        <v>17562.623</v>
      </c>
      <c r="C762">
        <f>LOOKUP(A762,'TMP2'!$A:$A,'TMP2'!$D:$D)</f>
        <v>105426.614</v>
      </c>
      <c r="D762">
        <f>MATCH(A762,'TMP2'!A:A,0)</f>
        <v>995</v>
      </c>
      <c r="E762" s="12">
        <v>23</v>
      </c>
      <c r="F762" s="12">
        <v>23.22</v>
      </c>
      <c r="G762" s="12" t="s">
        <v>3861</v>
      </c>
      <c r="H762" s="12">
        <v>27.4</v>
      </c>
      <c r="I762" s="12">
        <v>47.4</v>
      </c>
      <c r="J762" s="12">
        <v>29.6</v>
      </c>
      <c r="K762" s="12">
        <v>17.799999999999997</v>
      </c>
      <c r="L762" s="12">
        <v>0</v>
      </c>
      <c r="M762" s="12">
        <v>1.79</v>
      </c>
      <c r="N762" s="12">
        <v>1.4050235478806907</v>
      </c>
      <c r="O762" s="12">
        <v>2.68</v>
      </c>
      <c r="P762" s="12">
        <v>0.90744134078212313</v>
      </c>
      <c r="Q762" s="12">
        <v>0.47573748213407102</v>
      </c>
      <c r="R762" s="12">
        <v>80.922035066981863</v>
      </c>
      <c r="S762" t="s">
        <v>1250</v>
      </c>
      <c r="T762" s="12">
        <v>0.57999999999999996</v>
      </c>
      <c r="U762" s="12">
        <v>3.2869999999999999</v>
      </c>
      <c r="W762" s="12">
        <v>6.8</v>
      </c>
      <c r="X762" s="12">
        <v>30.8</v>
      </c>
      <c r="Y762" s="12" t="s">
        <v>3715</v>
      </c>
      <c r="Z762" s="12" t="s">
        <v>3715</v>
      </c>
      <c r="AA762" s="12" t="s">
        <v>3715</v>
      </c>
      <c r="AB762" s="12" t="s">
        <v>3715</v>
      </c>
      <c r="AC762" s="12" t="s">
        <v>3715</v>
      </c>
      <c r="AD762" s="12" t="s">
        <v>3715</v>
      </c>
      <c r="AE762" s="12" t="s">
        <v>3715</v>
      </c>
      <c r="AF762" s="12" t="s">
        <v>3715</v>
      </c>
      <c r="AG762" s="12" t="s">
        <v>3715</v>
      </c>
      <c r="AH762" s="12" t="s">
        <v>3715</v>
      </c>
    </row>
    <row r="763" spans="1:34" x14ac:dyDescent="0.2">
      <c r="A763" s="12" t="s">
        <v>2247</v>
      </c>
      <c r="B763">
        <f>LOOKUP(A763,'TMP2'!$A:$A,'TMP2'!$C:$C)</f>
        <v>17457.227999999999</v>
      </c>
      <c r="C763">
        <f>LOOKUP(A763,'TMP2'!$A:$A,'TMP2'!$D:$D)</f>
        <v>105429.08900000001</v>
      </c>
      <c r="D763">
        <f>MATCH(A763,'TMP2'!A:A,0)</f>
        <v>998</v>
      </c>
      <c r="E763" s="12">
        <v>21</v>
      </c>
      <c r="F763" s="12">
        <v>21.2</v>
      </c>
      <c r="G763" s="12" t="s">
        <v>3861</v>
      </c>
      <c r="H763" s="12">
        <v>41.1</v>
      </c>
      <c r="I763" s="12">
        <v>54.7</v>
      </c>
      <c r="J763" s="12">
        <v>33.1</v>
      </c>
      <c r="K763" s="12">
        <v>21.6</v>
      </c>
      <c r="L763" s="12">
        <v>0.37037037037037035</v>
      </c>
      <c r="M763" s="12">
        <v>1.79</v>
      </c>
      <c r="N763" s="12">
        <v>1.2686038270729978</v>
      </c>
      <c r="O763" s="12">
        <v>2.68</v>
      </c>
      <c r="P763" s="12">
        <v>1.1125586592178771</v>
      </c>
      <c r="Q763" s="12">
        <v>0.52664036303246398</v>
      </c>
      <c r="R763" s="12">
        <v>99.004217968546016</v>
      </c>
      <c r="S763" t="s">
        <v>1250</v>
      </c>
      <c r="T763" s="12">
        <v>0.65800000000000003</v>
      </c>
      <c r="U763" s="12">
        <v>3.2090000000000001</v>
      </c>
      <c r="W763" s="12">
        <v>9.5299999999999994</v>
      </c>
      <c r="X763" s="12">
        <v>27.1</v>
      </c>
      <c r="Y763" s="12" t="s">
        <v>3715</v>
      </c>
      <c r="Z763" s="12" t="s">
        <v>3715</v>
      </c>
      <c r="AA763" s="12" t="s">
        <v>3715</v>
      </c>
      <c r="AB763" s="12" t="s">
        <v>3715</v>
      </c>
      <c r="AC763" s="12" t="s">
        <v>3715</v>
      </c>
      <c r="AD763" s="12" t="s">
        <v>3715</v>
      </c>
      <c r="AE763" s="12" t="s">
        <v>3715</v>
      </c>
      <c r="AF763" s="12" t="s">
        <v>3715</v>
      </c>
      <c r="AG763" s="12" t="s">
        <v>3715</v>
      </c>
      <c r="AH763" s="12" t="s">
        <v>3715</v>
      </c>
    </row>
    <row r="764" spans="1:34" x14ac:dyDescent="0.2">
      <c r="A764" s="12" t="s">
        <v>2250</v>
      </c>
      <c r="B764">
        <f>LOOKUP(A764,'TMP2'!$A:$A,'TMP2'!$C:$C)</f>
        <v>17361.227999999999</v>
      </c>
      <c r="C764">
        <f>LOOKUP(A764,'TMP2'!$A:$A,'TMP2'!$D:$D)</f>
        <v>105429.08900000001</v>
      </c>
      <c r="D764">
        <f>MATCH(A764,'TMP2'!A:A,0)</f>
        <v>1001</v>
      </c>
      <c r="E764" s="12">
        <v>23.2</v>
      </c>
      <c r="F764" s="12">
        <v>23.4</v>
      </c>
      <c r="G764" s="12" t="s">
        <v>3861</v>
      </c>
      <c r="H764" s="12">
        <v>30.6</v>
      </c>
      <c r="I764" s="12">
        <v>42.7</v>
      </c>
      <c r="J764" s="12">
        <v>23.5</v>
      </c>
      <c r="K764" s="12">
        <v>19.200000000000003</v>
      </c>
      <c r="L764" s="12">
        <v>0.36979166666666669</v>
      </c>
      <c r="M764" s="12">
        <v>1.87</v>
      </c>
      <c r="N764" s="12">
        <v>1.4318529862174578</v>
      </c>
      <c r="O764" s="12">
        <v>2.68</v>
      </c>
      <c r="P764" s="12">
        <v>0.87170053475935849</v>
      </c>
      <c r="Q764" s="12">
        <v>0.46572649768005298</v>
      </c>
      <c r="R764" s="12">
        <v>94.078180212014118</v>
      </c>
      <c r="S764" t="s">
        <v>1250</v>
      </c>
      <c r="T764" s="12" t="s">
        <v>3715</v>
      </c>
      <c r="U764" s="12" t="s">
        <v>3715</v>
      </c>
      <c r="W764" s="12">
        <v>7.77</v>
      </c>
      <c r="X764" s="12">
        <v>33.4</v>
      </c>
      <c r="Y764" s="12" t="s">
        <v>3715</v>
      </c>
      <c r="Z764" s="12" t="s">
        <v>3715</v>
      </c>
      <c r="AA764" s="12" t="s">
        <v>3715</v>
      </c>
      <c r="AB764" s="12" t="s">
        <v>3715</v>
      </c>
      <c r="AC764" s="12" t="s">
        <v>3715</v>
      </c>
      <c r="AD764" s="12" t="s">
        <v>3715</v>
      </c>
      <c r="AE764" s="12" t="s">
        <v>3715</v>
      </c>
      <c r="AF764" s="12" t="s">
        <v>3715</v>
      </c>
      <c r="AG764" s="12" t="s">
        <v>3715</v>
      </c>
      <c r="AH764" s="12" t="s">
        <v>3715</v>
      </c>
    </row>
    <row r="765" spans="1:34" x14ac:dyDescent="0.2">
      <c r="A765" s="12" t="s">
        <v>2257</v>
      </c>
      <c r="B765">
        <f>LOOKUP(A765,'TMP2'!$A:$A,'TMP2'!$C:$C)</f>
        <v>17529.227999999999</v>
      </c>
      <c r="C765">
        <f>LOOKUP(A765,'TMP2'!$A:$A,'TMP2'!$D:$D)</f>
        <v>105381.428</v>
      </c>
      <c r="D765">
        <f>MATCH(A765,'TMP2'!A:A,0)</f>
        <v>1008</v>
      </c>
      <c r="E765" s="12">
        <v>21</v>
      </c>
      <c r="F765" s="12">
        <v>21.2</v>
      </c>
      <c r="G765" s="12" t="s">
        <v>3861</v>
      </c>
      <c r="H765" s="12">
        <v>32.9</v>
      </c>
      <c r="I765" s="12">
        <v>48.9</v>
      </c>
      <c r="J765" s="12">
        <v>29.5</v>
      </c>
      <c r="K765" s="12">
        <v>19.399999999999999</v>
      </c>
      <c r="L765" s="12">
        <v>0.17525773195876282</v>
      </c>
      <c r="M765" s="12">
        <v>1.76</v>
      </c>
      <c r="N765" s="12">
        <v>1.3243039879608729</v>
      </c>
      <c r="O765" s="12">
        <v>2.68</v>
      </c>
      <c r="P765" s="12">
        <v>1.0237045454545455</v>
      </c>
      <c r="Q765" s="12">
        <v>0.50585672091012202</v>
      </c>
      <c r="R765" s="12">
        <v>86.130319916524201</v>
      </c>
      <c r="S765" t="s">
        <v>1250</v>
      </c>
      <c r="T765" s="12">
        <v>0.59199999999999997</v>
      </c>
      <c r="U765" s="12">
        <v>3.4169999999999998</v>
      </c>
      <c r="W765" s="12">
        <v>19.12</v>
      </c>
      <c r="X765" s="12">
        <v>24</v>
      </c>
      <c r="Y765" s="12" t="s">
        <v>3715</v>
      </c>
      <c r="Z765" s="12" t="s">
        <v>3715</v>
      </c>
      <c r="AA765" s="12" t="s">
        <v>3715</v>
      </c>
      <c r="AB765" s="12" t="s">
        <v>3715</v>
      </c>
      <c r="AC765" s="12" t="s">
        <v>3715</v>
      </c>
      <c r="AD765" s="12" t="s">
        <v>3715</v>
      </c>
      <c r="AE765" s="12" t="s">
        <v>3715</v>
      </c>
      <c r="AF765" s="12" t="s">
        <v>3715</v>
      </c>
      <c r="AG765" s="12" t="s">
        <v>3715</v>
      </c>
      <c r="AH765" s="12" t="s">
        <v>3715</v>
      </c>
    </row>
    <row r="766" spans="1:34" x14ac:dyDescent="0.2">
      <c r="A766" s="12" t="s">
        <v>2257</v>
      </c>
      <c r="B766">
        <f>LOOKUP(A766,'TMP2'!$A:$A,'TMP2'!$C:$C)</f>
        <v>17529.227999999999</v>
      </c>
      <c r="C766">
        <f>LOOKUP(A766,'TMP2'!$A:$A,'TMP2'!$D:$D)</f>
        <v>105381.428</v>
      </c>
      <c r="D766">
        <f>MATCH(A766,'TMP2'!A:A,0)</f>
        <v>1008</v>
      </c>
      <c r="E766" s="12">
        <v>23</v>
      </c>
      <c r="F766" s="12">
        <v>23.2</v>
      </c>
      <c r="G766" s="12" t="s">
        <v>3861</v>
      </c>
      <c r="H766" s="12">
        <v>40.1</v>
      </c>
      <c r="I766" s="12">
        <v>53.4</v>
      </c>
      <c r="J766" s="12">
        <v>33.299999999999997</v>
      </c>
      <c r="K766" s="12">
        <v>20.100000000000001</v>
      </c>
      <c r="L766" s="12">
        <v>0.33830845771144297</v>
      </c>
      <c r="M766" s="12">
        <v>1.79</v>
      </c>
      <c r="N766" s="12">
        <v>1.2776588151320485</v>
      </c>
      <c r="O766" s="12">
        <v>2.68</v>
      </c>
      <c r="P766" s="12">
        <v>1.0975865921787711</v>
      </c>
      <c r="Q766" s="12">
        <v>0.52326163614475796</v>
      </c>
      <c r="R766" s="12">
        <v>97.913003644359378</v>
      </c>
      <c r="S766" t="s">
        <v>1250</v>
      </c>
      <c r="T766" s="12">
        <v>0.622</v>
      </c>
      <c r="U766" s="12">
        <v>3.3730000000000002</v>
      </c>
      <c r="W766" s="12">
        <v>11.47</v>
      </c>
      <c r="X766" s="12">
        <v>29.5</v>
      </c>
      <c r="Y766" s="12" t="s">
        <v>3715</v>
      </c>
      <c r="Z766" s="12" t="s">
        <v>3715</v>
      </c>
      <c r="AA766" s="12" t="s">
        <v>3715</v>
      </c>
      <c r="AB766" s="12" t="s">
        <v>3715</v>
      </c>
      <c r="AC766" s="12" t="s">
        <v>3715</v>
      </c>
      <c r="AD766" s="12" t="s">
        <v>3715</v>
      </c>
      <c r="AE766" s="12" t="s">
        <v>3715</v>
      </c>
      <c r="AF766" s="12" t="s">
        <v>3715</v>
      </c>
      <c r="AG766" s="12" t="s">
        <v>3715</v>
      </c>
      <c r="AH766" s="12" t="s">
        <v>3715</v>
      </c>
    </row>
    <row r="767" spans="1:34" x14ac:dyDescent="0.2">
      <c r="A767" s="12" t="s">
        <v>2261</v>
      </c>
      <c r="B767">
        <f>LOOKUP(A767,'TMP2'!$A:$A,'TMP2'!$C:$C)</f>
        <v>17457.227999999999</v>
      </c>
      <c r="C767">
        <f>LOOKUP(A767,'TMP2'!$A:$A,'TMP2'!$D:$D)</f>
        <v>105381.428</v>
      </c>
      <c r="D767">
        <f>MATCH(A767,'TMP2'!A:A,0)</f>
        <v>1012</v>
      </c>
      <c r="E767" s="12">
        <v>22.5</v>
      </c>
      <c r="F767" s="12">
        <v>22.7</v>
      </c>
      <c r="G767" s="12" t="s">
        <v>3861</v>
      </c>
      <c r="H767" s="12">
        <v>35.700000000000003</v>
      </c>
      <c r="I767" s="12">
        <v>44.1</v>
      </c>
      <c r="J767" s="12">
        <v>27.4</v>
      </c>
      <c r="K767" s="12">
        <v>16.700000000000003</v>
      </c>
      <c r="L767" s="12">
        <v>0.49700598802395229</v>
      </c>
      <c r="M767" s="12">
        <v>1.73</v>
      </c>
      <c r="N767" s="12">
        <v>1.2748710390567428</v>
      </c>
      <c r="O767" s="12">
        <v>2.67</v>
      </c>
      <c r="P767" s="12">
        <v>1.0943294797687861</v>
      </c>
      <c r="Q767" s="12">
        <v>0.52252021009110805</v>
      </c>
      <c r="R767" s="12">
        <v>87.102652137397726</v>
      </c>
      <c r="S767" t="s">
        <v>1250</v>
      </c>
      <c r="T767" s="12">
        <v>0.52400000000000002</v>
      </c>
      <c r="U767" s="12">
        <v>3.9969999999999999</v>
      </c>
      <c r="W767" s="12" t="s">
        <v>3715</v>
      </c>
      <c r="X767" s="12" t="s">
        <v>3715</v>
      </c>
      <c r="Y767" s="12" t="s">
        <v>3715</v>
      </c>
      <c r="Z767" s="12" t="s">
        <v>3715</v>
      </c>
      <c r="AA767" s="12" t="s">
        <v>3715</v>
      </c>
      <c r="AB767" s="12" t="s">
        <v>3715</v>
      </c>
      <c r="AC767" s="12" t="s">
        <v>3715</v>
      </c>
      <c r="AD767" s="12" t="s">
        <v>3715</v>
      </c>
      <c r="AE767" s="12" t="s">
        <v>3715</v>
      </c>
      <c r="AF767" s="12" t="s">
        <v>3715</v>
      </c>
      <c r="AG767" s="12" t="s">
        <v>3715</v>
      </c>
      <c r="AH767" s="12" t="s">
        <v>3715</v>
      </c>
    </row>
    <row r="768" spans="1:34" x14ac:dyDescent="0.2">
      <c r="A768" s="12" t="s">
        <v>2261</v>
      </c>
      <c r="B768">
        <f>LOOKUP(A768,'TMP2'!$A:$A,'TMP2'!$C:$C)</f>
        <v>17457.227999999999</v>
      </c>
      <c r="C768">
        <f>LOOKUP(A768,'TMP2'!$A:$A,'TMP2'!$D:$D)</f>
        <v>105381.428</v>
      </c>
      <c r="D768">
        <f>MATCH(A768,'TMP2'!A:A,0)</f>
        <v>1012</v>
      </c>
      <c r="E768" s="12">
        <v>24.5</v>
      </c>
      <c r="F768" s="12">
        <v>24.7</v>
      </c>
      <c r="G768" s="12" t="s">
        <v>3861</v>
      </c>
      <c r="H768" s="12">
        <v>27.5</v>
      </c>
      <c r="I768" s="12">
        <v>36.4</v>
      </c>
      <c r="J768" s="12">
        <v>22.8</v>
      </c>
      <c r="K768" s="12">
        <v>13.599999999999998</v>
      </c>
      <c r="L768" s="12">
        <v>0.34558823529411764</v>
      </c>
      <c r="M768" s="12">
        <v>1.75</v>
      </c>
      <c r="N768" s="12">
        <v>1.3725490196078431</v>
      </c>
      <c r="O768" s="12">
        <v>2.66</v>
      </c>
      <c r="P768" s="12">
        <v>0.93799999999999994</v>
      </c>
      <c r="Q768" s="12">
        <v>0.48400412796697601</v>
      </c>
      <c r="R768" s="12">
        <v>77.985074626865682</v>
      </c>
      <c r="S768" t="s">
        <v>1250</v>
      </c>
      <c r="T768" s="12">
        <v>0.435</v>
      </c>
      <c r="U768" s="12">
        <v>4.4509999999999996</v>
      </c>
      <c r="W768" s="12" t="s">
        <v>3715</v>
      </c>
      <c r="X768" s="12" t="s">
        <v>3715</v>
      </c>
      <c r="Y768" s="12" t="s">
        <v>3715</v>
      </c>
      <c r="Z768" s="12" t="s">
        <v>3715</v>
      </c>
      <c r="AA768" s="12" t="s">
        <v>3715</v>
      </c>
      <c r="AB768" s="12" t="s">
        <v>3715</v>
      </c>
      <c r="AC768" s="12" t="s">
        <v>3715</v>
      </c>
      <c r="AD768" s="12" t="s">
        <v>3715</v>
      </c>
      <c r="AE768" s="12" t="s">
        <v>3715</v>
      </c>
      <c r="AF768" s="12" t="s">
        <v>3715</v>
      </c>
      <c r="AG768" s="12" t="s">
        <v>3715</v>
      </c>
      <c r="AH768" s="12" t="s">
        <v>3715</v>
      </c>
    </row>
    <row r="769" spans="1:34" x14ac:dyDescent="0.2">
      <c r="A769" s="12" t="s">
        <v>2264</v>
      </c>
      <c r="B769">
        <f>LOOKUP(A769,'TMP2'!$A:$A,'TMP2'!$C:$C)</f>
        <v>17385.227999999999</v>
      </c>
      <c r="C769">
        <f>LOOKUP(A769,'TMP2'!$A:$A,'TMP2'!$D:$D)</f>
        <v>105381.428</v>
      </c>
      <c r="D769">
        <f>MATCH(A769,'TMP2'!A:A,0)</f>
        <v>1015</v>
      </c>
      <c r="E769" s="12">
        <v>21.4</v>
      </c>
      <c r="F769" s="12">
        <v>21.6</v>
      </c>
      <c r="G769" s="12" t="s">
        <v>3861</v>
      </c>
      <c r="H769" s="12">
        <v>32.700000000000003</v>
      </c>
      <c r="I769" s="12">
        <v>46.7</v>
      </c>
      <c r="J769" s="12">
        <v>28.6</v>
      </c>
      <c r="K769" s="12">
        <v>18.100000000000001</v>
      </c>
      <c r="L769" s="12">
        <v>0.22651933701657465</v>
      </c>
      <c r="M769" s="12">
        <v>1.77</v>
      </c>
      <c r="N769" s="12">
        <v>1.3338357196684252</v>
      </c>
      <c r="O769" s="12">
        <v>2.68</v>
      </c>
      <c r="P769" s="12">
        <v>1.0092429378531076</v>
      </c>
      <c r="Q769" s="12">
        <v>0.50230010460133401</v>
      </c>
      <c r="R769" s="12">
        <v>86.833404241026429</v>
      </c>
      <c r="S769" t="s">
        <v>1250</v>
      </c>
      <c r="T769" s="12">
        <v>0.65400000000000003</v>
      </c>
      <c r="U769" s="12">
        <v>3.0739999999999998</v>
      </c>
      <c r="W769" s="12">
        <v>7.91</v>
      </c>
      <c r="X769" s="12">
        <v>25.3</v>
      </c>
      <c r="Y769" s="12" t="s">
        <v>3715</v>
      </c>
      <c r="Z769" s="12" t="s">
        <v>3715</v>
      </c>
      <c r="AA769" s="12" t="s">
        <v>3715</v>
      </c>
      <c r="AB769" s="12" t="s">
        <v>3715</v>
      </c>
      <c r="AC769" s="12" t="s">
        <v>3715</v>
      </c>
      <c r="AD769" s="12" t="s">
        <v>3715</v>
      </c>
      <c r="AE769" s="12" t="s">
        <v>3715</v>
      </c>
      <c r="AF769" s="12" t="s">
        <v>3715</v>
      </c>
      <c r="AG769" s="12" t="s">
        <v>3715</v>
      </c>
      <c r="AH769" s="12" t="s">
        <v>3715</v>
      </c>
    </row>
    <row r="770" spans="1:34" x14ac:dyDescent="0.2">
      <c r="A770" s="12" t="s">
        <v>2266</v>
      </c>
      <c r="B770">
        <f>LOOKUP(A770,'TMP2'!$A:$A,'TMP2'!$C:$C)</f>
        <v>17337.227999999999</v>
      </c>
      <c r="C770">
        <f>LOOKUP(A770,'TMP2'!$A:$A,'TMP2'!$D:$D)</f>
        <v>105381.428</v>
      </c>
      <c r="D770">
        <f>MATCH(A770,'TMP2'!A:A,0)</f>
        <v>1017</v>
      </c>
      <c r="E770" s="12">
        <v>24.1</v>
      </c>
      <c r="F770" s="12">
        <v>24.3</v>
      </c>
      <c r="G770" s="12" t="s">
        <v>3861</v>
      </c>
      <c r="H770" s="12">
        <v>31.2</v>
      </c>
      <c r="I770" s="12">
        <v>54.6</v>
      </c>
      <c r="J770" s="12">
        <v>33.5</v>
      </c>
      <c r="K770" s="12">
        <v>21.1</v>
      </c>
      <c r="L770" s="12">
        <v>0</v>
      </c>
      <c r="M770" s="12">
        <v>1.8</v>
      </c>
      <c r="N770" s="12">
        <v>1.371951219512195</v>
      </c>
      <c r="O770" s="12">
        <v>2.68</v>
      </c>
      <c r="P770" s="12">
        <v>0.95342222222222217</v>
      </c>
      <c r="Q770" s="12">
        <v>0.48807790316709099</v>
      </c>
      <c r="R770" s="12">
        <v>87.700913667723299</v>
      </c>
      <c r="S770" t="s">
        <v>1250</v>
      </c>
      <c r="T770" s="12">
        <v>0.497</v>
      </c>
      <c r="U770" s="12">
        <v>3.9329999999999998</v>
      </c>
      <c r="W770" s="12">
        <v>21.25</v>
      </c>
      <c r="X770" s="12">
        <v>22.5</v>
      </c>
      <c r="Y770" s="12" t="s">
        <v>3715</v>
      </c>
      <c r="Z770" s="12" t="s">
        <v>3715</v>
      </c>
      <c r="AA770" s="12" t="s">
        <v>3715</v>
      </c>
      <c r="AB770" s="12" t="s">
        <v>3715</v>
      </c>
      <c r="AC770" s="12" t="s">
        <v>3715</v>
      </c>
      <c r="AD770" s="12" t="s">
        <v>3715</v>
      </c>
      <c r="AE770" s="12" t="s">
        <v>3715</v>
      </c>
      <c r="AF770" s="12" t="s">
        <v>3715</v>
      </c>
      <c r="AG770" s="12" t="s">
        <v>3715</v>
      </c>
      <c r="AH770" s="12" t="s">
        <v>3715</v>
      </c>
    </row>
    <row r="771" spans="1:34" x14ac:dyDescent="0.2">
      <c r="A771" s="12" t="s">
        <v>2267</v>
      </c>
      <c r="B771">
        <f>LOOKUP(A771,'TMP2'!$A:$A,'TMP2'!$C:$C)</f>
        <v>17313.227999999999</v>
      </c>
      <c r="C771">
        <f>LOOKUP(A771,'TMP2'!$A:$A,'TMP2'!$D:$D)</f>
        <v>105381.428</v>
      </c>
      <c r="D771">
        <f>MATCH(A771,'TMP2'!A:A,0)</f>
        <v>1018</v>
      </c>
      <c r="E771" s="12">
        <v>22</v>
      </c>
      <c r="F771" s="12">
        <v>22.2</v>
      </c>
      <c r="G771" s="12" t="s">
        <v>3861</v>
      </c>
      <c r="H771" s="12">
        <v>27.9</v>
      </c>
      <c r="I771" s="12">
        <v>48.5</v>
      </c>
      <c r="J771" s="12">
        <v>29.4</v>
      </c>
      <c r="K771" s="12">
        <v>19.100000000000001</v>
      </c>
      <c r="L771" s="12">
        <v>0</v>
      </c>
      <c r="M771" s="12">
        <v>1.91</v>
      </c>
      <c r="N771" s="12">
        <v>1.493354182955434</v>
      </c>
      <c r="O771" s="12">
        <v>2.68</v>
      </c>
      <c r="P771" s="12">
        <v>0.79461780104712032</v>
      </c>
      <c r="Q771" s="12">
        <v>0.44277828994200202</v>
      </c>
      <c r="R771" s="12">
        <v>94.098068154863896</v>
      </c>
      <c r="S771" t="s">
        <v>1250</v>
      </c>
      <c r="T771" s="12">
        <v>0.33900000000000002</v>
      </c>
      <c r="U771" s="12">
        <v>5.29</v>
      </c>
      <c r="W771" s="12">
        <v>13.23</v>
      </c>
      <c r="X771" s="12">
        <v>29.5</v>
      </c>
      <c r="Y771" s="12" t="s">
        <v>3715</v>
      </c>
      <c r="Z771" s="12" t="s">
        <v>3715</v>
      </c>
      <c r="AA771" s="12" t="s">
        <v>3715</v>
      </c>
      <c r="AB771" s="12" t="s">
        <v>3715</v>
      </c>
      <c r="AC771" s="12" t="s">
        <v>3715</v>
      </c>
      <c r="AD771" s="12" t="s">
        <v>3715</v>
      </c>
      <c r="AE771" s="12" t="s">
        <v>3715</v>
      </c>
      <c r="AF771" s="12" t="s">
        <v>3715</v>
      </c>
      <c r="AG771" s="12" t="s">
        <v>3715</v>
      </c>
      <c r="AH771" s="12" t="s">
        <v>3715</v>
      </c>
    </row>
    <row r="772" spans="1:34" x14ac:dyDescent="0.2">
      <c r="A772" s="12" t="s">
        <v>14</v>
      </c>
      <c r="B772">
        <f>LOOKUP(A772,'TMP2'!$A:$A,'TMP2'!$C:$C)</f>
        <v>13886.94</v>
      </c>
      <c r="C772">
        <f>LOOKUP(A772,'TMP2'!$A:$A,'TMP2'!$D:$D)</f>
        <v>102411.82</v>
      </c>
      <c r="D772">
        <f>MATCH(A772,'TMP2'!A:A,0)</f>
        <v>1050</v>
      </c>
      <c r="E772" s="12">
        <v>18.350000000000001</v>
      </c>
      <c r="F772" s="12">
        <v>18.75</v>
      </c>
      <c r="G772" s="12" t="s">
        <v>3861</v>
      </c>
      <c r="H772" s="12">
        <v>12.7</v>
      </c>
      <c r="I772" s="12">
        <v>39.5</v>
      </c>
      <c r="J772" s="12">
        <v>22.5</v>
      </c>
      <c r="K772" s="12">
        <v>17</v>
      </c>
      <c r="L772" s="12" t="e">
        <v>#DIV/0!</v>
      </c>
      <c r="M772" s="12">
        <v>2.2450000000000001</v>
      </c>
      <c r="N772" s="12">
        <v>1.9922472929304385</v>
      </c>
      <c r="O772" s="12">
        <v>2.6950000000000003</v>
      </c>
      <c r="P772" s="12">
        <v>0.35290803571428564</v>
      </c>
      <c r="Q772" s="12">
        <v>0.26077556853216399</v>
      </c>
      <c r="R772" s="12">
        <v>96.167452830188665</v>
      </c>
      <c r="S772" s="12" t="s">
        <v>1679</v>
      </c>
      <c r="T772" s="12">
        <v>0.13400000000000001</v>
      </c>
      <c r="U772" s="12">
        <v>10.188000000000001</v>
      </c>
      <c r="W772" s="12">
        <v>39.200000000000003</v>
      </c>
      <c r="X772" s="12">
        <v>38.9</v>
      </c>
      <c r="Y772" s="12" t="s">
        <v>3412</v>
      </c>
      <c r="Z772" s="12" t="s">
        <v>3412</v>
      </c>
      <c r="AA772" s="12" t="s">
        <v>3412</v>
      </c>
      <c r="AB772" s="12" t="s">
        <v>3412</v>
      </c>
      <c r="AC772" s="12" t="s">
        <v>3412</v>
      </c>
      <c r="AD772" s="12" t="s">
        <v>3412</v>
      </c>
      <c r="AE772" s="12" t="s">
        <v>3412</v>
      </c>
      <c r="AF772" s="12" t="s">
        <v>3412</v>
      </c>
      <c r="AG772" s="12" t="s">
        <v>3412</v>
      </c>
      <c r="AH772" s="12" t="s">
        <v>3412</v>
      </c>
    </row>
    <row r="773" spans="1:34" x14ac:dyDescent="0.2">
      <c r="A773" s="12" t="s">
        <v>16</v>
      </c>
      <c r="B773">
        <f>LOOKUP(A773,'TMP2'!$A:$A,'TMP2'!$C:$C)</f>
        <v>14070.26</v>
      </c>
      <c r="C773">
        <f>LOOKUP(A773,'TMP2'!$A:$A,'TMP2'!$D:$D)</f>
        <v>102399.64</v>
      </c>
      <c r="D773">
        <f>MATCH(A773,'TMP2'!A:A,0)</f>
        <v>1052</v>
      </c>
      <c r="E773" s="12">
        <v>31.01</v>
      </c>
      <c r="F773" s="12">
        <v>32.01</v>
      </c>
      <c r="G773" s="12" t="s">
        <v>3861</v>
      </c>
      <c r="H773" s="12">
        <v>23.100000000000005</v>
      </c>
      <c r="I773" s="12">
        <v>41.333333333333336</v>
      </c>
      <c r="J773" s="12">
        <v>25.333333333333332</v>
      </c>
      <c r="K773" s="12">
        <v>16</v>
      </c>
      <c r="L773" s="12">
        <v>0.40666666666666679</v>
      </c>
      <c r="M773" s="12">
        <v>1.9600000000000002</v>
      </c>
      <c r="N773" s="12">
        <v>1.6094970621440892</v>
      </c>
      <c r="O773" s="12">
        <v>2.6766666666666663</v>
      </c>
      <c r="P773" s="12">
        <v>0.69897691290191288</v>
      </c>
      <c r="Q773" s="12">
        <v>0.39853408639917703</v>
      </c>
      <c r="R773" s="12">
        <v>86.670926517487274</v>
      </c>
      <c r="S773" s="12" t="s">
        <v>1679</v>
      </c>
      <c r="T773" s="12">
        <v>0.32450000000000001</v>
      </c>
      <c r="U773" s="12">
        <v>5.7880000000000003</v>
      </c>
      <c r="W773" s="12">
        <v>42.4</v>
      </c>
      <c r="X773" s="12">
        <v>24.5</v>
      </c>
      <c r="Y773" s="12">
        <v>59.49</v>
      </c>
      <c r="Z773" s="12">
        <v>31.6</v>
      </c>
      <c r="AA773" s="12">
        <v>28.055</v>
      </c>
      <c r="AB773" s="12">
        <v>16.975000000000001</v>
      </c>
      <c r="AC773" s="12">
        <v>33.85</v>
      </c>
      <c r="AD773" s="12">
        <v>18.829999999999998</v>
      </c>
      <c r="AE773" s="12">
        <v>34.99</v>
      </c>
      <c r="AF773" s="12">
        <v>25.61</v>
      </c>
      <c r="AG773" s="12">
        <v>0.28053830227743271</v>
      </c>
      <c r="AH773" s="12">
        <v>49</v>
      </c>
    </row>
    <row r="774" spans="1:34" x14ac:dyDescent="0.2">
      <c r="A774" s="12" t="s">
        <v>16</v>
      </c>
      <c r="B774">
        <f>LOOKUP(A774,'TMP2'!$A:$A,'TMP2'!$C:$C)</f>
        <v>14070.26</v>
      </c>
      <c r="C774">
        <f>LOOKUP(A774,'TMP2'!$A:$A,'TMP2'!$D:$D)</f>
        <v>102399.64</v>
      </c>
      <c r="D774">
        <f>MATCH(A774,'TMP2'!A:A,0)</f>
        <v>1052</v>
      </c>
      <c r="E774" s="12">
        <v>15.09</v>
      </c>
      <c r="F774" s="12">
        <v>17.63</v>
      </c>
      <c r="G774" s="12" t="s">
        <v>3861</v>
      </c>
      <c r="H774" s="12">
        <v>31.612500000000001</v>
      </c>
      <c r="I774" s="12">
        <v>46</v>
      </c>
      <c r="J774" s="12">
        <v>26.75</v>
      </c>
      <c r="K774" s="12">
        <v>19.25</v>
      </c>
      <c r="L774" s="12">
        <v>0.25809582627517408</v>
      </c>
      <c r="M774" s="12">
        <v>1.8312499999999998</v>
      </c>
      <c r="N774" s="12">
        <v>1.4018585359165074</v>
      </c>
      <c r="O774" s="12">
        <v>2.6830000000000003</v>
      </c>
      <c r="P774" s="12">
        <v>0.94220356685453255</v>
      </c>
      <c r="Q774" s="12">
        <v>0.47749062026538702</v>
      </c>
      <c r="R774" s="12">
        <v>89.674261376117698</v>
      </c>
      <c r="S774" s="12" t="s">
        <v>1679</v>
      </c>
      <c r="T774" s="12">
        <v>0.49366666666666664</v>
      </c>
      <c r="U774" s="12">
        <v>3.7940000000000005</v>
      </c>
      <c r="W774" s="12">
        <v>27.120000000000005</v>
      </c>
      <c r="X774" s="12">
        <v>21.720000000000002</v>
      </c>
      <c r="Y774" s="12">
        <v>27</v>
      </c>
      <c r="Z774" s="12">
        <v>13</v>
      </c>
      <c r="AA774" s="12">
        <v>19.646666666666665</v>
      </c>
      <c r="AB774" s="12">
        <v>6.253333333333333</v>
      </c>
      <c r="AC774" s="12">
        <v>20.865000000000002</v>
      </c>
      <c r="AD774" s="12">
        <v>13.48</v>
      </c>
      <c r="AE774" s="12">
        <v>22.385000000000002</v>
      </c>
      <c r="AF774" s="12">
        <v>16.035</v>
      </c>
      <c r="AG774" s="12">
        <v>0.28170981378611604</v>
      </c>
      <c r="AH774" s="12">
        <v>27.124999999999996</v>
      </c>
    </row>
    <row r="775" spans="1:34" x14ac:dyDescent="0.2">
      <c r="A775" s="12" t="s">
        <v>16</v>
      </c>
      <c r="B775">
        <f>LOOKUP(A775,'TMP2'!$A:$A,'TMP2'!$C:$C)</f>
        <v>14070.26</v>
      </c>
      <c r="C775">
        <f>LOOKUP(A775,'TMP2'!$A:$A,'TMP2'!$D:$D)</f>
        <v>102399.64</v>
      </c>
      <c r="D775">
        <f>MATCH(A775,'TMP2'!A:A,0)</f>
        <v>1052</v>
      </c>
      <c r="E775" s="12">
        <v>31.01</v>
      </c>
      <c r="F775" s="12">
        <v>32.01</v>
      </c>
      <c r="G775" s="12" t="s">
        <v>3861</v>
      </c>
      <c r="H775" s="12">
        <v>27.566666666666666</v>
      </c>
      <c r="I775" s="12">
        <v>40.333333333333336</v>
      </c>
      <c r="J775" s="12">
        <v>24.333333333333332</v>
      </c>
      <c r="K775" s="12">
        <v>16</v>
      </c>
      <c r="L775" s="12">
        <v>0.34666666666666679</v>
      </c>
      <c r="M775" s="12">
        <v>1.8533333333333335</v>
      </c>
      <c r="N775" s="12">
        <v>1.4543888710851833</v>
      </c>
      <c r="O775" s="12">
        <v>2.69</v>
      </c>
      <c r="P775" s="12">
        <v>0.85513271156547999</v>
      </c>
      <c r="Q775" s="12">
        <v>0.45917653019825899</v>
      </c>
      <c r="R775" s="12">
        <v>87.01263695023016</v>
      </c>
      <c r="S775" s="12" t="s">
        <v>1679</v>
      </c>
      <c r="T775" s="12">
        <v>0.41166666666666663</v>
      </c>
      <c r="U775" s="12">
        <v>4.7250000000000005</v>
      </c>
      <c r="W775" s="12">
        <v>31.466666666666669</v>
      </c>
      <c r="X775" s="12">
        <v>25.733333333333334</v>
      </c>
      <c r="Y775" s="12" t="s">
        <v>3412</v>
      </c>
      <c r="Z775" s="12" t="s">
        <v>3412</v>
      </c>
      <c r="AA775" s="12">
        <v>32.79</v>
      </c>
      <c r="AB775" s="12">
        <v>22.34</v>
      </c>
      <c r="AC775" s="12" t="s">
        <v>3412</v>
      </c>
      <c r="AD775" s="12" t="s">
        <v>3412</v>
      </c>
      <c r="AE775" s="12" t="s">
        <v>3412</v>
      </c>
      <c r="AF775" s="12" t="s">
        <v>3412</v>
      </c>
      <c r="AG775" s="12">
        <v>0.28571428571428575</v>
      </c>
      <c r="AH775" s="12">
        <v>65.5</v>
      </c>
    </row>
    <row r="776" spans="1:34" x14ac:dyDescent="0.2">
      <c r="A776" s="12" t="s">
        <v>3474</v>
      </c>
      <c r="B776">
        <f>LOOKUP(A776,'TMP2'!$A:$A,'TMP2'!$C:$C)</f>
        <v>14175.9</v>
      </c>
      <c r="C776">
        <f>LOOKUP(A776,'TMP2'!$A:$A,'TMP2'!$D:$D)</f>
        <v>102359.07</v>
      </c>
      <c r="D776">
        <f>MATCH(A776,'TMP2'!A:A,0)</f>
        <v>1053</v>
      </c>
      <c r="E776" s="12">
        <v>14.83</v>
      </c>
      <c r="F776" s="12">
        <v>17.579999999999998</v>
      </c>
      <c r="G776" s="12" t="s">
        <v>3861</v>
      </c>
      <c r="H776" s="12">
        <v>31.612500000000001</v>
      </c>
      <c r="I776" s="12">
        <v>46</v>
      </c>
      <c r="J776" s="12">
        <v>26.75</v>
      </c>
      <c r="K776" s="12">
        <v>19.25</v>
      </c>
      <c r="L776" s="12">
        <v>0.25809582627517408</v>
      </c>
      <c r="M776" s="12">
        <v>1.8312499999999998</v>
      </c>
      <c r="N776" s="12">
        <v>1.4018585359165074</v>
      </c>
      <c r="O776" s="12">
        <v>2.6830000000000003</v>
      </c>
      <c r="P776" s="12">
        <v>0.94220356685453255</v>
      </c>
      <c r="Q776" s="12">
        <v>0.47749062026538702</v>
      </c>
      <c r="R776" s="12">
        <v>89.674261376117698</v>
      </c>
      <c r="S776" s="12" t="s">
        <v>1679</v>
      </c>
      <c r="T776" s="12">
        <v>0.49366666666666664</v>
      </c>
      <c r="U776" s="12">
        <v>3.7940000000000005</v>
      </c>
      <c r="W776" s="12">
        <v>27.120000000000005</v>
      </c>
      <c r="X776" s="12">
        <v>21.720000000000002</v>
      </c>
      <c r="Y776" s="12">
        <v>27</v>
      </c>
      <c r="Z776" s="12">
        <v>13</v>
      </c>
      <c r="AA776" s="12">
        <v>19.646666666666665</v>
      </c>
      <c r="AB776" s="12">
        <v>6.253333333333333</v>
      </c>
      <c r="AC776" s="12">
        <v>20.865000000000002</v>
      </c>
      <c r="AD776" s="12">
        <v>13.48</v>
      </c>
      <c r="AE776" s="12">
        <v>22.385000000000002</v>
      </c>
      <c r="AF776" s="12">
        <v>16.035</v>
      </c>
      <c r="AG776" s="12">
        <v>0.28170981378611604</v>
      </c>
      <c r="AH776" s="12">
        <v>27.124999999999996</v>
      </c>
    </row>
    <row r="777" spans="1:34" x14ac:dyDescent="0.2">
      <c r="A777" s="12" t="s">
        <v>20</v>
      </c>
      <c r="B777">
        <f>LOOKUP(A777,'TMP2'!$A:$A,'TMP2'!$C:$C)</f>
        <v>14282.48</v>
      </c>
      <c r="C777">
        <f>LOOKUP(A777,'TMP2'!$A:$A,'TMP2'!$D:$D)</f>
        <v>102371.18</v>
      </c>
      <c r="D777">
        <f>MATCH(A777,'TMP2'!A:A,0)</f>
        <v>1056</v>
      </c>
      <c r="E777" s="12">
        <v>12.6</v>
      </c>
      <c r="F777" s="12">
        <v>17.2</v>
      </c>
      <c r="G777" s="12" t="s">
        <v>3861</v>
      </c>
      <c r="H777" s="12">
        <v>28.340000000000003</v>
      </c>
      <c r="I777" s="12">
        <v>38.799999999999997</v>
      </c>
      <c r="J777" s="12">
        <v>22.4</v>
      </c>
      <c r="K777" s="12">
        <v>15.2</v>
      </c>
      <c r="L777" s="12">
        <v>0.37952380952380954</v>
      </c>
      <c r="M777" s="12">
        <v>1.8940000000000001</v>
      </c>
      <c r="N777" s="12">
        <v>1.4782883366124879</v>
      </c>
      <c r="O777" s="12">
        <v>2.6819999999999999</v>
      </c>
      <c r="P777" s="12">
        <v>0.82023488971108072</v>
      </c>
      <c r="Q777" s="12">
        <v>0.44882702172913702</v>
      </c>
      <c r="R777" s="12">
        <v>92.184643546628365</v>
      </c>
      <c r="S777" s="12" t="s">
        <v>1679</v>
      </c>
      <c r="T777" s="12">
        <v>0.41025</v>
      </c>
      <c r="U777" s="12">
        <v>4.5357500000000002</v>
      </c>
      <c r="W777" s="12">
        <v>20.55</v>
      </c>
      <c r="X777" s="12">
        <v>16.3</v>
      </c>
      <c r="Y777" s="12">
        <v>30.8</v>
      </c>
      <c r="Z777" s="12">
        <v>20.7</v>
      </c>
      <c r="AA777" s="12">
        <v>27.49</v>
      </c>
      <c r="AB777" s="12">
        <v>10.81</v>
      </c>
      <c r="AC777" s="12">
        <v>32.42</v>
      </c>
      <c r="AD777" s="12">
        <v>17.045000000000002</v>
      </c>
      <c r="AE777" s="12">
        <v>37.325000000000003</v>
      </c>
      <c r="AF777" s="12">
        <v>20.509999999999998</v>
      </c>
      <c r="AG777" s="12">
        <v>0.27536231884057971</v>
      </c>
      <c r="AH777" s="12" t="s">
        <v>3412</v>
      </c>
    </row>
    <row r="778" spans="1:34" x14ac:dyDescent="0.2">
      <c r="A778" s="12" t="s">
        <v>20</v>
      </c>
      <c r="B778">
        <f>LOOKUP(A778,'TMP2'!$A:$A,'TMP2'!$C:$C)</f>
        <v>14282.48</v>
      </c>
      <c r="C778">
        <f>LOOKUP(A778,'TMP2'!$A:$A,'TMP2'!$D:$D)</f>
        <v>102371.18</v>
      </c>
      <c r="D778">
        <f>MATCH(A778,'TMP2'!A:A,0)</f>
        <v>1056</v>
      </c>
      <c r="E778" s="12">
        <v>12.6</v>
      </c>
      <c r="F778" s="12">
        <v>12.8</v>
      </c>
      <c r="G778" s="12" t="s">
        <v>3861</v>
      </c>
      <c r="H778" s="12">
        <v>32.4</v>
      </c>
      <c r="I778" s="12">
        <v>38.5</v>
      </c>
      <c r="J778" s="12">
        <v>23</v>
      </c>
      <c r="K778" s="12">
        <v>15.5</v>
      </c>
      <c r="L778" s="12">
        <v>0.59833333333333338</v>
      </c>
      <c r="M778" s="12">
        <v>1.9100000000000001</v>
      </c>
      <c r="N778" s="12">
        <v>1.4472036346350738</v>
      </c>
      <c r="O778" s="12">
        <v>2.68</v>
      </c>
      <c r="P778" s="12">
        <v>0.86408545459538133</v>
      </c>
      <c r="Q778" s="12">
        <v>0.45999864379288297</v>
      </c>
      <c r="R778" s="12">
        <v>99.633262994703074</v>
      </c>
      <c r="S778" s="12" t="s">
        <v>1679</v>
      </c>
      <c r="T778" s="12">
        <v>0.42700000000000005</v>
      </c>
      <c r="U778" s="12">
        <v>4.484</v>
      </c>
      <c r="W778" s="12">
        <v>18.8</v>
      </c>
      <c r="X778" s="12">
        <v>15.4</v>
      </c>
      <c r="Y778" s="12">
        <v>30.8</v>
      </c>
      <c r="Z778" s="12">
        <v>20.7</v>
      </c>
      <c r="AA778" s="12" t="s">
        <v>3412</v>
      </c>
      <c r="AB778" s="12" t="s">
        <v>3412</v>
      </c>
      <c r="AC778" s="12" t="s">
        <v>3412</v>
      </c>
      <c r="AD778" s="12" t="s">
        <v>3412</v>
      </c>
      <c r="AE778" s="12" t="s">
        <v>3412</v>
      </c>
      <c r="AF778" s="12" t="s">
        <v>3412</v>
      </c>
      <c r="AG778" s="12">
        <v>0.26470588235294118</v>
      </c>
      <c r="AH778" s="12">
        <v>22.4</v>
      </c>
    </row>
    <row r="779" spans="1:34" x14ac:dyDescent="0.2">
      <c r="A779" s="12" t="s">
        <v>20</v>
      </c>
      <c r="B779">
        <f>LOOKUP(A779,'TMP2'!$A:$A,'TMP2'!$C:$C)</f>
        <v>14282.48</v>
      </c>
      <c r="C779">
        <f>LOOKUP(A779,'TMP2'!$A:$A,'TMP2'!$D:$D)</f>
        <v>102371.18</v>
      </c>
      <c r="D779">
        <f>MATCH(A779,'TMP2'!A:A,0)</f>
        <v>1056</v>
      </c>
      <c r="E779" s="12">
        <v>17</v>
      </c>
      <c r="F779" s="12">
        <v>17.2</v>
      </c>
      <c r="G779" s="12" t="s">
        <v>3861</v>
      </c>
      <c r="H779" s="12">
        <v>32.4</v>
      </c>
      <c r="I779" s="12">
        <v>38.5</v>
      </c>
      <c r="J779" s="12">
        <v>23</v>
      </c>
      <c r="K779" s="12">
        <v>15.5</v>
      </c>
      <c r="L779" s="12">
        <v>0.59833333333333338</v>
      </c>
      <c r="M779" s="12">
        <v>1.9100000000000001</v>
      </c>
      <c r="N779" s="12">
        <v>1.4472036346350738</v>
      </c>
      <c r="O779" s="12">
        <v>2.68</v>
      </c>
      <c r="P779" s="12">
        <v>0.86408545459538133</v>
      </c>
      <c r="Q779" s="12">
        <v>0.45999864379288297</v>
      </c>
      <c r="R779" s="12">
        <v>99.633262994703074</v>
      </c>
      <c r="S779" s="12" t="s">
        <v>1679</v>
      </c>
      <c r="T779" s="12">
        <v>0.42700000000000005</v>
      </c>
      <c r="U779" s="12">
        <v>4.484</v>
      </c>
      <c r="W779" s="12">
        <v>18.8</v>
      </c>
      <c r="X779" s="12">
        <v>15.4</v>
      </c>
      <c r="Y779" s="12">
        <v>30.8</v>
      </c>
      <c r="Z779" s="12">
        <v>20.7</v>
      </c>
      <c r="AA779" s="12" t="s">
        <v>3412</v>
      </c>
      <c r="AB779" s="12" t="s">
        <v>3412</v>
      </c>
      <c r="AC779" s="12" t="s">
        <v>3412</v>
      </c>
      <c r="AD779" s="12" t="s">
        <v>3412</v>
      </c>
      <c r="AE779" s="12" t="s">
        <v>3412</v>
      </c>
      <c r="AF779" s="12" t="s">
        <v>3412</v>
      </c>
      <c r="AG779" s="12">
        <v>0.26470588235294118</v>
      </c>
      <c r="AH779" s="12">
        <v>22.4</v>
      </c>
    </row>
    <row r="780" spans="1:34" x14ac:dyDescent="0.2">
      <c r="A780" s="12" t="s">
        <v>20</v>
      </c>
      <c r="B780">
        <f>LOOKUP(A780,'TMP2'!$A:$A,'TMP2'!$C:$C)</f>
        <v>14282.48</v>
      </c>
      <c r="C780">
        <f>LOOKUP(A780,'TMP2'!$A:$A,'TMP2'!$D:$D)</f>
        <v>102371.18</v>
      </c>
      <c r="D780">
        <f>MATCH(A780,'TMP2'!A:A,0)</f>
        <v>1056</v>
      </c>
      <c r="E780" s="12">
        <v>12.6</v>
      </c>
      <c r="F780" s="12">
        <v>17.2</v>
      </c>
      <c r="G780" s="12" t="s">
        <v>3861</v>
      </c>
      <c r="H780" s="12">
        <v>27.944444444444443</v>
      </c>
      <c r="I780" s="12">
        <v>44.444444444444443</v>
      </c>
      <c r="J780" s="12">
        <v>25.777777777777779</v>
      </c>
      <c r="K780" s="12">
        <v>18.666666666666668</v>
      </c>
      <c r="L780" s="12">
        <v>0.10999999999999999</v>
      </c>
      <c r="M780" s="12">
        <v>1.8722222222222225</v>
      </c>
      <c r="N780" s="12">
        <v>1.467553050976578</v>
      </c>
      <c r="O780" s="12">
        <v>2.6799999999999997</v>
      </c>
      <c r="P780" s="12">
        <v>0.83495862000773691</v>
      </c>
      <c r="Q780" s="12">
        <v>0.452351264064281</v>
      </c>
      <c r="R780" s="12">
        <v>88.942055326181475</v>
      </c>
      <c r="S780" s="12" t="s">
        <v>1679</v>
      </c>
      <c r="T780" s="12">
        <v>0.43887500000000002</v>
      </c>
      <c r="U780" s="12">
        <v>4.4144999999999994</v>
      </c>
      <c r="W780" s="12">
        <v>24.4</v>
      </c>
      <c r="X780" s="12">
        <v>15.95</v>
      </c>
      <c r="Y780" s="12">
        <v>30.8</v>
      </c>
      <c r="Z780" s="12">
        <v>20.7</v>
      </c>
      <c r="AA780" s="12">
        <v>30.473333333333333</v>
      </c>
      <c r="AB780" s="12">
        <v>9.0133333333333336</v>
      </c>
      <c r="AC780" s="12">
        <v>38.456666666666671</v>
      </c>
      <c r="AD780" s="12">
        <v>15.57</v>
      </c>
      <c r="AE780" s="12">
        <v>36.763333333333335</v>
      </c>
      <c r="AF780" s="12">
        <v>20.093333333333334</v>
      </c>
      <c r="AG780" s="12">
        <v>0.27536231884057971</v>
      </c>
      <c r="AH780" s="12" t="s">
        <v>3412</v>
      </c>
    </row>
    <row r="781" spans="1:34" x14ac:dyDescent="0.2">
      <c r="A781" s="12" t="s">
        <v>22</v>
      </c>
      <c r="B781">
        <f>LOOKUP(A781,'TMP2'!$A:$A,'TMP2'!$C:$C)</f>
        <v>14575.32</v>
      </c>
      <c r="C781">
        <f>LOOKUP(A781,'TMP2'!$A:$A,'TMP2'!$D:$D)</f>
        <v>102298.77</v>
      </c>
      <c r="D781">
        <f>MATCH(A781,'TMP2'!A:A,0)</f>
        <v>1058</v>
      </c>
      <c r="E781" s="12">
        <v>18.2</v>
      </c>
      <c r="F781" s="12">
        <v>19.2</v>
      </c>
      <c r="G781" s="12" t="s">
        <v>3861</v>
      </c>
      <c r="H781" s="12">
        <v>22.666666666666668</v>
      </c>
      <c r="I781" s="12">
        <v>46.333333333333336</v>
      </c>
      <c r="J781" s="12">
        <v>27.666666666666668</v>
      </c>
      <c r="K781" s="12">
        <v>18.666666666666668</v>
      </c>
      <c r="L781" s="12">
        <v>0.32222222222222208</v>
      </c>
      <c r="M781" s="12">
        <v>1.9800000000000002</v>
      </c>
      <c r="N781" s="12">
        <v>1.6325195366750709</v>
      </c>
      <c r="O781" s="12">
        <v>2.6733333333333333</v>
      </c>
      <c r="P781" s="12">
        <v>0.67357897988255144</v>
      </c>
      <c r="Q781" s="12">
        <v>0.38920310976772199</v>
      </c>
      <c r="R781" s="12">
        <v>87.791170399721679</v>
      </c>
      <c r="S781" s="12" t="s">
        <v>1679</v>
      </c>
      <c r="T781" s="12">
        <v>0.32950000000000002</v>
      </c>
      <c r="U781" s="12">
        <v>5.8529999999999998</v>
      </c>
      <c r="W781" s="12">
        <v>41</v>
      </c>
      <c r="X781" s="12">
        <v>29.9</v>
      </c>
      <c r="Y781" s="12" t="s">
        <v>3412</v>
      </c>
      <c r="Z781" s="12" t="s">
        <v>3412</v>
      </c>
      <c r="AA781" s="12">
        <v>23.32</v>
      </c>
      <c r="AB781" s="12">
        <v>20.445</v>
      </c>
      <c r="AC781" s="12" t="s">
        <v>3412</v>
      </c>
      <c r="AD781" s="12" t="s">
        <v>3412</v>
      </c>
      <c r="AE781" s="12" t="s">
        <v>3412</v>
      </c>
      <c r="AF781" s="12" t="s">
        <v>3412</v>
      </c>
      <c r="AG781" s="12" t="s">
        <v>3412</v>
      </c>
      <c r="AH781" s="12" t="s">
        <v>3412</v>
      </c>
    </row>
    <row r="782" spans="1:34" x14ac:dyDescent="0.2">
      <c r="A782" s="12" t="s">
        <v>28</v>
      </c>
      <c r="B782">
        <f>LOOKUP(A782,'TMP2'!$A:$A,'TMP2'!$C:$C)</f>
        <v>15208.64</v>
      </c>
      <c r="C782">
        <f>LOOKUP(A782,'TMP2'!$A:$A,'TMP2'!$D:$D)</f>
        <v>102265.47</v>
      </c>
      <c r="D782">
        <f>MATCH(A782,'TMP2'!A:A,0)</f>
        <v>1064</v>
      </c>
      <c r="E782" s="12">
        <v>18.399999999999999</v>
      </c>
      <c r="F782" s="12">
        <v>18.600000000000001</v>
      </c>
      <c r="G782" s="12" t="s">
        <v>3861</v>
      </c>
      <c r="H782" s="12">
        <v>33.049999999999997</v>
      </c>
      <c r="I782" s="12">
        <v>44</v>
      </c>
      <c r="J782" s="12">
        <v>26.5</v>
      </c>
      <c r="K782" s="12">
        <v>17.5</v>
      </c>
      <c r="L782" s="12">
        <v>0.37286184210526307</v>
      </c>
      <c r="M782" s="12">
        <v>1.7850000000000001</v>
      </c>
      <c r="N782" s="12">
        <v>1.3421679173911374</v>
      </c>
      <c r="O782" s="12">
        <v>2.665</v>
      </c>
      <c r="P782" s="12">
        <v>0.98634030131826733</v>
      </c>
      <c r="Q782" s="12">
        <v>0.496308744409938</v>
      </c>
      <c r="R782" s="12">
        <v>89.099292351601093</v>
      </c>
      <c r="S782" s="12" t="s">
        <v>1679</v>
      </c>
      <c r="T782" s="12">
        <v>0.38100000000000001</v>
      </c>
      <c r="U782" s="12">
        <v>5.3339999999999996</v>
      </c>
      <c r="W782" s="12">
        <v>37.25</v>
      </c>
      <c r="X782" s="12">
        <v>23</v>
      </c>
      <c r="Y782" s="12">
        <v>48</v>
      </c>
      <c r="Z782" s="12">
        <v>16.2</v>
      </c>
      <c r="AA782" s="12" t="s">
        <v>3412</v>
      </c>
      <c r="AB782" s="12" t="s">
        <v>3412</v>
      </c>
      <c r="AC782" s="12" t="s">
        <v>3412</v>
      </c>
      <c r="AD782" s="12" t="s">
        <v>3412</v>
      </c>
      <c r="AE782" s="12" t="s">
        <v>3412</v>
      </c>
      <c r="AF782" s="12" t="s">
        <v>3412</v>
      </c>
      <c r="AG782" s="12" t="s">
        <v>3412</v>
      </c>
      <c r="AH782" s="12" t="s">
        <v>3412</v>
      </c>
    </row>
    <row r="783" spans="1:34" x14ac:dyDescent="0.2">
      <c r="A783" s="12" t="s">
        <v>28</v>
      </c>
      <c r="B783">
        <f>LOOKUP(A783,'TMP2'!$A:$A,'TMP2'!$C:$C)</f>
        <v>15208.64</v>
      </c>
      <c r="C783">
        <f>LOOKUP(A783,'TMP2'!$A:$A,'TMP2'!$D:$D)</f>
        <v>102265.47</v>
      </c>
      <c r="D783">
        <f>MATCH(A783,'TMP2'!A:A,0)</f>
        <v>1064</v>
      </c>
      <c r="E783" s="12">
        <v>18.399999999999999</v>
      </c>
      <c r="F783" s="12">
        <v>18.600000000000001</v>
      </c>
      <c r="G783" s="12" t="s">
        <v>3861</v>
      </c>
      <c r="H783" s="12">
        <v>25.011111111111109</v>
      </c>
      <c r="I783" s="12">
        <v>44.888888888888886</v>
      </c>
      <c r="J783" s="12">
        <v>26.888888888888889</v>
      </c>
      <c r="K783" s="12">
        <v>18</v>
      </c>
      <c r="L783" s="12">
        <v>0.35319444444444437</v>
      </c>
      <c r="M783" s="12">
        <v>1.9166666666666667</v>
      </c>
      <c r="N783" s="12">
        <v>1.5375037674675582</v>
      </c>
      <c r="O783" s="12">
        <v>2.6877777777777778</v>
      </c>
      <c r="P783" s="12">
        <v>0.75734089131137616</v>
      </c>
      <c r="Q783" s="12">
        <v>0.42811615176593398</v>
      </c>
      <c r="R783" s="12">
        <v>88.381926597830983</v>
      </c>
      <c r="S783" s="12" t="s">
        <v>1679</v>
      </c>
      <c r="T783" s="12">
        <v>0.30733333333333335</v>
      </c>
      <c r="U783" s="12">
        <v>5.6653333333333329</v>
      </c>
      <c r="W783" s="12">
        <v>32.29</v>
      </c>
      <c r="X783" s="12">
        <v>30.35</v>
      </c>
      <c r="Y783" s="12" t="s">
        <v>3412</v>
      </c>
      <c r="Z783" s="12" t="s">
        <v>3412</v>
      </c>
      <c r="AA783" s="12">
        <v>46.968000000000004</v>
      </c>
      <c r="AB783" s="12">
        <v>9.3600000000000012</v>
      </c>
      <c r="AC783" s="12">
        <v>41.6325</v>
      </c>
      <c r="AD783" s="12">
        <v>15.456</v>
      </c>
      <c r="AE783" s="12">
        <v>35.260000000000005</v>
      </c>
      <c r="AF783" s="12">
        <v>21.345999999999997</v>
      </c>
      <c r="AG783" s="12">
        <v>0.28395224879961239</v>
      </c>
      <c r="AH783" s="12">
        <v>35.099999999999994</v>
      </c>
    </row>
    <row r="784" spans="1:34" x14ac:dyDescent="0.2">
      <c r="A784" s="12" t="s">
        <v>32</v>
      </c>
      <c r="B784">
        <f>LOOKUP(A784,'TMP2'!$A:$A,'TMP2'!$C:$C)</f>
        <v>15440.12</v>
      </c>
      <c r="C784">
        <f>LOOKUP(A784,'TMP2'!$A:$A,'TMP2'!$D:$D)</f>
        <v>102263.62</v>
      </c>
      <c r="D784">
        <f>MATCH(A784,'TMP2'!A:A,0)</f>
        <v>1068</v>
      </c>
      <c r="E784" s="12">
        <v>16</v>
      </c>
      <c r="F784" s="12">
        <v>16.2</v>
      </c>
      <c r="G784" s="12" t="s">
        <v>3861</v>
      </c>
      <c r="H784" s="12">
        <v>28.918181818181814</v>
      </c>
      <c r="I784" s="12">
        <v>45</v>
      </c>
      <c r="J784" s="12">
        <v>26.727272727272727</v>
      </c>
      <c r="K784" s="12">
        <v>18.272727272727273</v>
      </c>
      <c r="L784" s="12">
        <v>0.29755139660746066</v>
      </c>
      <c r="M784" s="12">
        <v>1.8518181818181816</v>
      </c>
      <c r="N784" s="12">
        <v>1.4389922655042879</v>
      </c>
      <c r="O784" s="12">
        <v>2.7036363636363641</v>
      </c>
      <c r="P784" s="12">
        <v>0.88440165757408129</v>
      </c>
      <c r="Q784" s="12">
        <v>0.46767888188833406</v>
      </c>
      <c r="R784" s="12">
        <v>88.111208160901228</v>
      </c>
      <c r="S784" s="12" t="s">
        <v>1679</v>
      </c>
      <c r="T784" s="12">
        <v>0.41359999999999991</v>
      </c>
      <c r="U784" s="12">
        <v>4.7097999999999995</v>
      </c>
      <c r="W784" s="12">
        <v>26.83</v>
      </c>
      <c r="X784" s="12">
        <v>17.7</v>
      </c>
      <c r="Y784" s="12" t="s">
        <v>3412</v>
      </c>
      <c r="Z784" s="12" t="s">
        <v>3412</v>
      </c>
      <c r="AA784" s="12">
        <v>8.65</v>
      </c>
      <c r="AB784" s="12">
        <v>3.34</v>
      </c>
      <c r="AC784" s="12">
        <v>31.794</v>
      </c>
      <c r="AD784" s="12">
        <v>17.446000000000005</v>
      </c>
      <c r="AE784" s="12">
        <v>35.290000000000006</v>
      </c>
      <c r="AF784" s="12">
        <v>21.128</v>
      </c>
      <c r="AG784" s="12">
        <v>0.28666666666666668</v>
      </c>
      <c r="AH784" s="12">
        <v>21.933333333333334</v>
      </c>
    </row>
    <row r="785" spans="1:34" x14ac:dyDescent="0.2">
      <c r="A785" s="12" t="s">
        <v>32</v>
      </c>
      <c r="B785">
        <f>LOOKUP(A785,'TMP2'!$A:$A,'TMP2'!$C:$C)</f>
        <v>15440.12</v>
      </c>
      <c r="C785">
        <f>LOOKUP(A785,'TMP2'!$A:$A,'TMP2'!$D:$D)</f>
        <v>102263.62</v>
      </c>
      <c r="D785">
        <f>MATCH(A785,'TMP2'!A:A,0)</f>
        <v>1068</v>
      </c>
      <c r="E785" s="12">
        <v>22</v>
      </c>
      <c r="F785" s="12">
        <v>22.2</v>
      </c>
      <c r="G785" s="12" t="s">
        <v>3861</v>
      </c>
      <c r="H785" s="12">
        <v>26.775000000000002</v>
      </c>
      <c r="I785" s="12">
        <v>47.333333333333336</v>
      </c>
      <c r="J785" s="12">
        <v>28.166666666666668</v>
      </c>
      <c r="K785" s="12">
        <v>19.166666666666668</v>
      </c>
      <c r="L785" s="12">
        <v>8.8517512077294677E-2</v>
      </c>
      <c r="M785" s="12">
        <v>1.8583333333333334</v>
      </c>
      <c r="N785" s="12">
        <v>1.4697987609241834</v>
      </c>
      <c r="O785" s="12">
        <v>2.6925000000000008</v>
      </c>
      <c r="P785" s="12">
        <v>0.84137229456673579</v>
      </c>
      <c r="Q785" s="12">
        <v>0.45401453948875004</v>
      </c>
      <c r="R785" s="12">
        <v>85.373926178335807</v>
      </c>
      <c r="S785" s="12" t="s">
        <v>1679</v>
      </c>
      <c r="T785" s="12">
        <v>0.40233333333333332</v>
      </c>
      <c r="U785" s="12">
        <v>4.9382222222222216</v>
      </c>
      <c r="W785" s="12">
        <v>31.735000000000003</v>
      </c>
      <c r="X785" s="12">
        <v>25.65</v>
      </c>
      <c r="Y785" s="12">
        <v>44.1</v>
      </c>
      <c r="Z785" s="12">
        <v>25.233333333333331</v>
      </c>
      <c r="AA785" s="12">
        <v>18.010000000000002</v>
      </c>
      <c r="AB785" s="12">
        <v>7.87</v>
      </c>
      <c r="AC785" s="12">
        <v>25.0275</v>
      </c>
      <c r="AD785" s="12">
        <v>17.799999999999997</v>
      </c>
      <c r="AE785" s="12">
        <v>37.617500000000007</v>
      </c>
      <c r="AF785" s="12">
        <v>18.912499999999998</v>
      </c>
      <c r="AG785" s="12">
        <v>0.27768115942028987</v>
      </c>
      <c r="AH785" s="12">
        <v>25.104999999999997</v>
      </c>
    </row>
    <row r="786" spans="1:34" x14ac:dyDescent="0.2">
      <c r="A786" s="12" t="s">
        <v>33</v>
      </c>
      <c r="B786">
        <f>LOOKUP(A786,'TMP2'!$A:$A,'TMP2'!$C:$C)</f>
        <v>15440.29</v>
      </c>
      <c r="C786">
        <f>LOOKUP(A786,'TMP2'!$A:$A,'TMP2'!$D:$D)</f>
        <v>102303.02</v>
      </c>
      <c r="D786">
        <f>MATCH(A786,'TMP2'!A:A,0)</f>
        <v>1069</v>
      </c>
      <c r="E786" s="12">
        <v>25.5</v>
      </c>
      <c r="F786" s="12">
        <v>25.7</v>
      </c>
      <c r="G786" s="12" t="s">
        <v>3861</v>
      </c>
      <c r="H786" s="12">
        <v>26.775000000000002</v>
      </c>
      <c r="I786" s="12">
        <v>47.333333333333336</v>
      </c>
      <c r="J786" s="12">
        <v>28.166666666666668</v>
      </c>
      <c r="K786" s="12">
        <v>19.166666666666668</v>
      </c>
      <c r="L786" s="12">
        <v>8.8517512077294677E-2</v>
      </c>
      <c r="M786" s="12">
        <v>1.8583333333333334</v>
      </c>
      <c r="N786" s="12">
        <v>1.4697987609241834</v>
      </c>
      <c r="O786" s="12">
        <v>2.6925000000000008</v>
      </c>
      <c r="P786" s="12">
        <v>0.84137229456673579</v>
      </c>
      <c r="Q786" s="12">
        <v>0.45401453948875004</v>
      </c>
      <c r="R786" s="12">
        <v>85.373926178335807</v>
      </c>
      <c r="S786" s="12" t="s">
        <v>1679</v>
      </c>
      <c r="T786" s="12">
        <v>0.40233333333333332</v>
      </c>
      <c r="U786" s="12">
        <v>4.9382222222222216</v>
      </c>
      <c r="W786" s="12">
        <v>31.735000000000003</v>
      </c>
      <c r="X786" s="12">
        <v>25.65</v>
      </c>
      <c r="Y786" s="12">
        <v>44.1</v>
      </c>
      <c r="Z786" s="12">
        <v>25.233333333333331</v>
      </c>
      <c r="AA786" s="12">
        <v>18.010000000000002</v>
      </c>
      <c r="AB786" s="12">
        <v>7.87</v>
      </c>
      <c r="AC786" s="12">
        <v>25.0275</v>
      </c>
      <c r="AD786" s="12">
        <v>17.799999999999997</v>
      </c>
      <c r="AE786" s="12">
        <v>37.617500000000007</v>
      </c>
      <c r="AF786" s="12">
        <v>18.912499999999998</v>
      </c>
      <c r="AG786" s="12">
        <v>0.27768115942028987</v>
      </c>
      <c r="AH786" s="12">
        <v>25.104999999999997</v>
      </c>
    </row>
    <row r="787" spans="1:34" x14ac:dyDescent="0.2">
      <c r="A787" s="12" t="s">
        <v>35</v>
      </c>
      <c r="B787">
        <f>LOOKUP(A787,'TMP2'!$A:$A,'TMP2'!$C:$C)</f>
        <v>15847.64</v>
      </c>
      <c r="C787">
        <f>LOOKUP(A787,'TMP2'!$A:$A,'TMP2'!$D:$D)</f>
        <v>102289.74</v>
      </c>
      <c r="D787">
        <f>MATCH(A787,'TMP2'!A:A,0)</f>
        <v>1071</v>
      </c>
      <c r="E787" s="12">
        <v>19.8</v>
      </c>
      <c r="F787" s="12">
        <v>20</v>
      </c>
      <c r="G787" s="12" t="s">
        <v>3861</v>
      </c>
      <c r="H787" s="12">
        <v>28.918181818181814</v>
      </c>
      <c r="I787" s="12">
        <v>45</v>
      </c>
      <c r="J787" s="12">
        <v>26.727272727272727</v>
      </c>
      <c r="K787" s="12">
        <v>18.272727272727273</v>
      </c>
      <c r="L787" s="12">
        <v>0.29755139660746066</v>
      </c>
      <c r="M787" s="12">
        <v>1.8518181818181816</v>
      </c>
      <c r="N787" s="12">
        <v>1.4389922655042879</v>
      </c>
      <c r="O787" s="12">
        <v>2.7036363636363641</v>
      </c>
      <c r="P787" s="12">
        <v>0.88440165757408129</v>
      </c>
      <c r="Q787" s="12">
        <v>0.46767888188833406</v>
      </c>
      <c r="R787" s="12">
        <v>88.111208160901228</v>
      </c>
      <c r="S787" s="12" t="s">
        <v>1679</v>
      </c>
      <c r="T787" s="12">
        <v>0.41359999999999991</v>
      </c>
      <c r="U787" s="12">
        <v>4.7097999999999995</v>
      </c>
      <c r="W787" s="12">
        <v>26.83</v>
      </c>
      <c r="X787" s="12">
        <v>17.7</v>
      </c>
      <c r="Y787" s="12" t="s">
        <v>3412</v>
      </c>
      <c r="Z787" s="12" t="s">
        <v>3412</v>
      </c>
      <c r="AA787" s="12">
        <v>8.65</v>
      </c>
      <c r="AB787" s="12">
        <v>3.34</v>
      </c>
      <c r="AC787" s="12">
        <v>31.794</v>
      </c>
      <c r="AD787" s="12">
        <v>17.446000000000005</v>
      </c>
      <c r="AE787" s="12">
        <v>35.290000000000006</v>
      </c>
      <c r="AF787" s="12">
        <v>21.128</v>
      </c>
      <c r="AG787" s="12">
        <v>0.28666666666666668</v>
      </c>
      <c r="AH787" s="12">
        <v>21.933333333333334</v>
      </c>
    </row>
    <row r="788" spans="1:34" x14ac:dyDescent="0.2">
      <c r="A788" s="12" t="s">
        <v>35</v>
      </c>
      <c r="B788">
        <f>LOOKUP(A788,'TMP2'!$A:$A,'TMP2'!$C:$C)</f>
        <v>15847.64</v>
      </c>
      <c r="C788">
        <f>LOOKUP(A788,'TMP2'!$A:$A,'TMP2'!$D:$D)</f>
        <v>102289.74</v>
      </c>
      <c r="D788">
        <f>MATCH(A788,'TMP2'!A:A,0)</f>
        <v>1071</v>
      </c>
      <c r="E788" s="12">
        <v>22.6</v>
      </c>
      <c r="F788" s="12">
        <v>22.8</v>
      </c>
      <c r="G788" s="12" t="s">
        <v>3861</v>
      </c>
      <c r="H788" s="12">
        <v>26.775000000000002</v>
      </c>
      <c r="I788" s="12">
        <v>47.333333333333336</v>
      </c>
      <c r="J788" s="12">
        <v>28.166666666666668</v>
      </c>
      <c r="K788" s="12">
        <v>19.166666666666668</v>
      </c>
      <c r="L788" s="12">
        <v>8.8517512077294677E-2</v>
      </c>
      <c r="M788" s="12">
        <v>1.8583333333333334</v>
      </c>
      <c r="N788" s="12">
        <v>1.4697987609241834</v>
      </c>
      <c r="O788" s="12">
        <v>2.6925000000000008</v>
      </c>
      <c r="P788" s="12">
        <v>0.84137229456673579</v>
      </c>
      <c r="Q788" s="12">
        <v>0.45401453948875004</v>
      </c>
      <c r="R788" s="12">
        <v>85.373926178335807</v>
      </c>
      <c r="S788" s="12" t="s">
        <v>1679</v>
      </c>
      <c r="T788" s="12">
        <v>0.40233333333333332</v>
      </c>
      <c r="U788" s="12">
        <v>4.9382222222222216</v>
      </c>
      <c r="W788" s="12">
        <v>31.735000000000003</v>
      </c>
      <c r="X788" s="12">
        <v>25.65</v>
      </c>
      <c r="Y788" s="12">
        <v>44.1</v>
      </c>
      <c r="Z788" s="12">
        <v>25.233333333333331</v>
      </c>
      <c r="AA788" s="12">
        <v>18.010000000000002</v>
      </c>
      <c r="AB788" s="12">
        <v>7.87</v>
      </c>
      <c r="AC788" s="12">
        <v>25.0275</v>
      </c>
      <c r="AD788" s="12">
        <v>17.799999999999997</v>
      </c>
      <c r="AE788" s="12">
        <v>37.617500000000007</v>
      </c>
      <c r="AF788" s="12">
        <v>18.912499999999998</v>
      </c>
      <c r="AG788" s="12">
        <v>0.27768115942028987</v>
      </c>
      <c r="AH788" s="12">
        <v>25.104999999999997</v>
      </c>
    </row>
    <row r="789" spans="1:34" x14ac:dyDescent="0.2">
      <c r="A789" s="12" t="s">
        <v>35</v>
      </c>
      <c r="B789">
        <f>LOOKUP(A789,'TMP2'!$A:$A,'TMP2'!$C:$C)</f>
        <v>15847.64</v>
      </c>
      <c r="C789">
        <f>LOOKUP(A789,'TMP2'!$A:$A,'TMP2'!$D:$D)</f>
        <v>102289.74</v>
      </c>
      <c r="D789">
        <f>MATCH(A789,'TMP2'!A:A,0)</f>
        <v>1071</v>
      </c>
      <c r="E789" s="12">
        <v>30.2</v>
      </c>
      <c r="F789" s="12">
        <v>31.2</v>
      </c>
      <c r="G789" s="12" t="s">
        <v>3861</v>
      </c>
      <c r="H789" s="12">
        <v>23.583333333333332</v>
      </c>
      <c r="I789" s="12">
        <v>39.833333333333336</v>
      </c>
      <c r="J789" s="12">
        <v>24.333333333333332</v>
      </c>
      <c r="K789" s="12">
        <v>15.333333333333334</v>
      </c>
      <c r="L789" s="12">
        <v>0.27797619047619043</v>
      </c>
      <c r="M789" s="12">
        <v>1.8333333333333333</v>
      </c>
      <c r="N789" s="12">
        <v>1.4846924248814573</v>
      </c>
      <c r="O789" s="12">
        <v>2.6766666666666672</v>
      </c>
      <c r="P789" s="12">
        <v>0.80722952099910639</v>
      </c>
      <c r="Q789" s="12">
        <v>0.44530198862640902</v>
      </c>
      <c r="R789" s="12">
        <v>78.422119477702736</v>
      </c>
      <c r="S789" s="12" t="s">
        <v>1679</v>
      </c>
      <c r="T789" s="12">
        <v>0.46233333333333326</v>
      </c>
      <c r="U789" s="12">
        <v>4.0223333333333331</v>
      </c>
      <c r="W789" s="12">
        <v>26.359999999999996</v>
      </c>
      <c r="X789" s="12">
        <v>26.78</v>
      </c>
      <c r="Y789" s="12" t="s">
        <v>3412</v>
      </c>
      <c r="Z789" s="12" t="s">
        <v>3412</v>
      </c>
      <c r="AA789" s="12" t="s">
        <v>3412</v>
      </c>
      <c r="AB789" s="12" t="s">
        <v>3412</v>
      </c>
      <c r="AC789" s="12">
        <v>26.826666666666668</v>
      </c>
      <c r="AD789" s="12">
        <v>18.643333333333331</v>
      </c>
      <c r="AE789" s="12">
        <v>41.266666666666673</v>
      </c>
      <c r="AF789" s="12">
        <v>21.67</v>
      </c>
      <c r="AG789" s="12">
        <v>0.28542857142857142</v>
      </c>
      <c r="AH789" s="12">
        <v>33.53</v>
      </c>
    </row>
    <row r="790" spans="1:34" x14ac:dyDescent="0.2">
      <c r="A790" s="12" t="s">
        <v>37</v>
      </c>
      <c r="B790">
        <f>LOOKUP(A790,'TMP2'!$A:$A,'TMP2'!$C:$C)</f>
        <v>15980.33</v>
      </c>
      <c r="C790">
        <f>LOOKUP(A790,'TMP2'!$A:$A,'TMP2'!$D:$D)</f>
        <v>102290.92</v>
      </c>
      <c r="D790">
        <f>MATCH(A790,'TMP2'!A:A,0)</f>
        <v>1073</v>
      </c>
      <c r="E790" s="12">
        <v>22.6</v>
      </c>
      <c r="F790" s="12">
        <v>23.4</v>
      </c>
      <c r="G790" s="12" t="s">
        <v>3861</v>
      </c>
      <c r="H790" s="12">
        <v>20.2</v>
      </c>
      <c r="I790" s="12">
        <v>34</v>
      </c>
      <c r="J790" s="12">
        <v>20</v>
      </c>
      <c r="K790" s="12">
        <v>14</v>
      </c>
      <c r="L790" s="12">
        <v>1.4285714285714235E-2</v>
      </c>
      <c r="M790" s="12">
        <v>1.88</v>
      </c>
      <c r="N790" s="12">
        <v>1.5640599001663893</v>
      </c>
      <c r="O790" s="12">
        <v>2.68</v>
      </c>
      <c r="P790" s="12">
        <v>0.71348936170212784</v>
      </c>
      <c r="Q790" s="12">
        <v>0.416395559639407</v>
      </c>
      <c r="R790" s="12">
        <v>75.874992544879802</v>
      </c>
      <c r="S790" s="12" t="s">
        <v>1679</v>
      </c>
      <c r="T790" s="12">
        <v>0.50600000000000001</v>
      </c>
      <c r="U790" s="12">
        <v>3.3839999999999999</v>
      </c>
      <c r="W790" s="12">
        <v>20</v>
      </c>
      <c r="X790" s="12">
        <v>24.8</v>
      </c>
      <c r="Y790" s="12" t="s">
        <v>3412</v>
      </c>
      <c r="Z790" s="12" t="s">
        <v>3412</v>
      </c>
      <c r="AA790" s="12" t="s">
        <v>3412</v>
      </c>
      <c r="AB790" s="12" t="s">
        <v>3412</v>
      </c>
      <c r="AC790" s="12" t="s">
        <v>3412</v>
      </c>
      <c r="AD790" s="12" t="s">
        <v>3412</v>
      </c>
      <c r="AE790" s="12" t="s">
        <v>3412</v>
      </c>
      <c r="AF790" s="12" t="s">
        <v>3412</v>
      </c>
      <c r="AG790" s="12">
        <v>0.30599999999999999</v>
      </c>
      <c r="AH790" s="12">
        <v>31.36</v>
      </c>
    </row>
    <row r="791" spans="1:34" x14ac:dyDescent="0.2">
      <c r="A791" s="12" t="s">
        <v>37</v>
      </c>
      <c r="B791">
        <f>LOOKUP(A791,'TMP2'!$A:$A,'TMP2'!$C:$C)</f>
        <v>15980.33</v>
      </c>
      <c r="C791">
        <f>LOOKUP(A791,'TMP2'!$A:$A,'TMP2'!$D:$D)</f>
        <v>102290.92</v>
      </c>
      <c r="D791">
        <f>MATCH(A791,'TMP2'!A:A,0)</f>
        <v>1073</v>
      </c>
      <c r="E791" s="12">
        <v>22.6</v>
      </c>
      <c r="F791" s="12">
        <v>23.4</v>
      </c>
      <c r="G791" s="12" t="s">
        <v>3861</v>
      </c>
      <c r="H791" s="12">
        <v>23.583333333333332</v>
      </c>
      <c r="I791" s="12">
        <v>39.833333333333336</v>
      </c>
      <c r="J791" s="12">
        <v>24.333333333333332</v>
      </c>
      <c r="K791" s="12">
        <v>15.333333333333334</v>
      </c>
      <c r="L791" s="12">
        <v>0.27797619047619043</v>
      </c>
      <c r="M791" s="12">
        <v>1.8333333333333333</v>
      </c>
      <c r="N791" s="12">
        <v>1.4846924248814573</v>
      </c>
      <c r="O791" s="12">
        <v>2.6766666666666672</v>
      </c>
      <c r="P791" s="12">
        <v>0.80722952099910639</v>
      </c>
      <c r="Q791" s="12">
        <v>0.44530198862640902</v>
      </c>
      <c r="R791" s="12">
        <v>78.422119477702736</v>
      </c>
      <c r="S791" s="12" t="s">
        <v>1679</v>
      </c>
      <c r="T791" s="12">
        <v>0.46233333333333326</v>
      </c>
      <c r="U791" s="12">
        <v>4.0223333333333331</v>
      </c>
      <c r="W791" s="12">
        <v>26.359999999999996</v>
      </c>
      <c r="X791" s="12">
        <v>26.78</v>
      </c>
      <c r="Y791" s="12" t="s">
        <v>3412</v>
      </c>
      <c r="Z791" s="12" t="s">
        <v>3412</v>
      </c>
      <c r="AA791" s="12" t="s">
        <v>3412</v>
      </c>
      <c r="AB791" s="12" t="s">
        <v>3412</v>
      </c>
      <c r="AC791" s="12">
        <v>26.826666666666668</v>
      </c>
      <c r="AD791" s="12">
        <v>18.643333333333331</v>
      </c>
      <c r="AE791" s="12">
        <v>41.266666666666673</v>
      </c>
      <c r="AF791" s="12">
        <v>21.67</v>
      </c>
      <c r="AG791" s="12">
        <v>0.28542857142857142</v>
      </c>
      <c r="AH791" s="12">
        <v>33.53</v>
      </c>
    </row>
    <row r="792" spans="1:34" x14ac:dyDescent="0.2">
      <c r="A792" s="12" t="s">
        <v>3441</v>
      </c>
      <c r="B792">
        <f>LOOKUP(A792,'TMP2'!$A:$A,'TMP2'!$C:$C)</f>
        <v>16195.95</v>
      </c>
      <c r="C792">
        <f>LOOKUP(A792,'TMP2'!$A:$A,'TMP2'!$D:$D)</f>
        <v>102296.63</v>
      </c>
      <c r="D792">
        <f>MATCH(A792,'TMP2'!A:A,0)</f>
        <v>1077</v>
      </c>
      <c r="E792" s="12">
        <v>22</v>
      </c>
      <c r="F792" s="12">
        <v>30</v>
      </c>
      <c r="G792" s="12" t="s">
        <v>3861</v>
      </c>
      <c r="H792" s="12" t="s">
        <v>3883</v>
      </c>
      <c r="I792" s="12" t="s">
        <v>3539</v>
      </c>
      <c r="J792" s="12" t="s">
        <v>3540</v>
      </c>
      <c r="K792" s="12" t="s">
        <v>3541</v>
      </c>
      <c r="L792" s="12" t="s">
        <v>3867</v>
      </c>
      <c r="M792" s="12" t="s">
        <v>3931</v>
      </c>
      <c r="N792" s="12" t="s">
        <v>3948</v>
      </c>
      <c r="O792" s="12" t="s">
        <v>3901</v>
      </c>
      <c r="P792" s="12" t="s">
        <v>3911</v>
      </c>
      <c r="Q792" s="12">
        <v>0.43912000000000001</v>
      </c>
      <c r="R792" s="12" t="s">
        <v>3969</v>
      </c>
      <c r="S792" s="12" t="s">
        <v>1679</v>
      </c>
      <c r="T792" s="12" t="s">
        <v>3542</v>
      </c>
      <c r="U792" s="12" t="s">
        <v>3543</v>
      </c>
      <c r="W792" s="12" t="s">
        <v>3544</v>
      </c>
      <c r="X792" s="12" t="s">
        <v>3545</v>
      </c>
      <c r="Y792" s="12" t="s">
        <v>3546</v>
      </c>
      <c r="Z792" s="12" t="s">
        <v>3547</v>
      </c>
      <c r="AA792" s="12" t="s">
        <v>3532</v>
      </c>
      <c r="AB792" s="12" t="s">
        <v>3533</v>
      </c>
      <c r="AC792" s="12" t="s">
        <v>3534</v>
      </c>
      <c r="AD792" s="12" t="s">
        <v>3535</v>
      </c>
      <c r="AE792" s="12" t="s">
        <v>3536</v>
      </c>
      <c r="AF792" s="12" t="s">
        <v>3537</v>
      </c>
      <c r="AG792" s="12" t="s">
        <v>3517</v>
      </c>
      <c r="AH792" s="12" t="s">
        <v>3538</v>
      </c>
    </row>
    <row r="793" spans="1:34" x14ac:dyDescent="0.2">
      <c r="A793" s="12" t="s">
        <v>3458</v>
      </c>
      <c r="B793">
        <f>LOOKUP(A793,'TMP2'!$A:$A,'TMP2'!$C:$C)</f>
        <v>16338.5</v>
      </c>
      <c r="C793">
        <f>LOOKUP(A793,'TMP2'!$A:$A,'TMP2'!$D:$D)</f>
        <v>102322.09</v>
      </c>
      <c r="D793">
        <f>MATCH(A793,'TMP2'!A:A,0)</f>
        <v>1078</v>
      </c>
      <c r="E793" s="12">
        <v>10.4</v>
      </c>
      <c r="F793" s="12">
        <v>22</v>
      </c>
      <c r="G793" s="12" t="s">
        <v>3861</v>
      </c>
      <c r="H793" s="12" t="s">
        <v>1235</v>
      </c>
      <c r="I793" s="12" t="s">
        <v>3519</v>
      </c>
      <c r="J793" s="12" t="s">
        <v>3520</v>
      </c>
      <c r="K793" s="12" t="s">
        <v>3521</v>
      </c>
      <c r="L793" s="12" t="s">
        <v>3866</v>
      </c>
      <c r="M793" s="12" t="s">
        <v>3930</v>
      </c>
      <c r="N793" s="12" t="s">
        <v>3947</v>
      </c>
      <c r="O793" s="12" t="s">
        <v>3901</v>
      </c>
      <c r="P793" s="12" t="s">
        <v>3910</v>
      </c>
      <c r="Q793" s="12">
        <v>0.45785900000000002</v>
      </c>
      <c r="R793" s="12" t="s">
        <v>3968</v>
      </c>
      <c r="S793" s="12" t="s">
        <v>1679</v>
      </c>
      <c r="T793" s="12" t="s">
        <v>3522</v>
      </c>
      <c r="U793" s="12" t="s">
        <v>3523</v>
      </c>
      <c r="W793" s="12" t="s">
        <v>3524</v>
      </c>
      <c r="X793" s="12" t="s">
        <v>3525</v>
      </c>
      <c r="Y793" s="12" t="s">
        <v>3526</v>
      </c>
      <c r="Z793" s="12" t="s">
        <v>3527</v>
      </c>
      <c r="AA793" s="12" t="s">
        <v>3511</v>
      </c>
      <c r="AB793" s="12" t="s">
        <v>3512</v>
      </c>
      <c r="AC793" s="12" t="s">
        <v>3513</v>
      </c>
      <c r="AD793" s="12" t="s">
        <v>3514</v>
      </c>
      <c r="AE793" s="12" t="s">
        <v>3515</v>
      </c>
      <c r="AF793" s="12" t="s">
        <v>3516</v>
      </c>
      <c r="AG793" s="12" t="s">
        <v>3517</v>
      </c>
      <c r="AH793" s="12" t="s">
        <v>3518</v>
      </c>
    </row>
    <row r="794" spans="1:34" x14ac:dyDescent="0.2">
      <c r="A794" s="12" t="s">
        <v>3502</v>
      </c>
      <c r="B794">
        <f>LOOKUP(A794,'TMP2'!$A:$A,'TMP2'!$C:$C)</f>
        <v>16488.47</v>
      </c>
      <c r="C794">
        <f>LOOKUP(A794,'TMP2'!$A:$A,'TMP2'!$D:$D)</f>
        <v>102353.12</v>
      </c>
      <c r="D794">
        <f>MATCH(A794,'TMP2'!A:A,0)</f>
        <v>1079</v>
      </c>
      <c r="E794" s="12">
        <v>22</v>
      </c>
      <c r="F794" s="12">
        <v>30</v>
      </c>
      <c r="G794" s="12" t="s">
        <v>3861</v>
      </c>
      <c r="H794" s="12" t="s">
        <v>3883</v>
      </c>
      <c r="I794" s="12" t="s">
        <v>3539</v>
      </c>
      <c r="J794" s="12" t="s">
        <v>3540</v>
      </c>
      <c r="K794" s="12" t="s">
        <v>3541</v>
      </c>
      <c r="L794" s="12" t="s">
        <v>3867</v>
      </c>
      <c r="M794" s="12" t="s">
        <v>3931</v>
      </c>
      <c r="N794" s="12" t="s">
        <v>3948</v>
      </c>
      <c r="O794" s="12" t="s">
        <v>3901</v>
      </c>
      <c r="P794" s="12" t="s">
        <v>3911</v>
      </c>
      <c r="Q794" s="12">
        <v>0.43912000000000001</v>
      </c>
      <c r="R794" s="12" t="s">
        <v>3969</v>
      </c>
      <c r="S794" s="12" t="s">
        <v>1679</v>
      </c>
      <c r="T794" s="12" t="s">
        <v>3542</v>
      </c>
      <c r="U794" s="12" t="s">
        <v>3543</v>
      </c>
      <c r="W794" s="12" t="s">
        <v>3544</v>
      </c>
      <c r="X794" s="12" t="s">
        <v>3545</v>
      </c>
      <c r="Y794" s="12" t="s">
        <v>3546</v>
      </c>
      <c r="Z794" s="12" t="s">
        <v>3547</v>
      </c>
      <c r="AA794" s="12" t="s">
        <v>3532</v>
      </c>
      <c r="AB794" s="12" t="s">
        <v>3533</v>
      </c>
      <c r="AC794" s="12" t="s">
        <v>3534</v>
      </c>
      <c r="AD794" s="12" t="s">
        <v>3535</v>
      </c>
      <c r="AE794" s="12" t="s">
        <v>3536</v>
      </c>
      <c r="AF794" s="12" t="s">
        <v>3537</v>
      </c>
      <c r="AG794" s="12" t="s">
        <v>3517</v>
      </c>
      <c r="AH794" s="12" t="s">
        <v>3538</v>
      </c>
    </row>
    <row r="795" spans="1:34" x14ac:dyDescent="0.2">
      <c r="A795" s="12" t="s">
        <v>3502</v>
      </c>
      <c r="B795">
        <f>LOOKUP(A795,'TMP2'!$A:$A,'TMP2'!$C:$C)</f>
        <v>16488.47</v>
      </c>
      <c r="C795">
        <f>LOOKUP(A795,'TMP2'!$A:$A,'TMP2'!$D:$D)</f>
        <v>102353.12</v>
      </c>
      <c r="D795">
        <f>MATCH(A795,'TMP2'!A:A,0)</f>
        <v>1079</v>
      </c>
      <c r="E795" s="12">
        <v>31</v>
      </c>
      <c r="F795" s="12">
        <v>32</v>
      </c>
      <c r="G795" s="12" t="s">
        <v>3861</v>
      </c>
      <c r="H795" s="12" t="s">
        <v>3885</v>
      </c>
      <c r="I795" s="12" t="s">
        <v>3481</v>
      </c>
      <c r="J795" s="12" t="s">
        <v>3504</v>
      </c>
      <c r="K795" s="12" t="s">
        <v>3505</v>
      </c>
      <c r="L795" s="12" t="s">
        <v>3868</v>
      </c>
      <c r="M795" s="12" t="s">
        <v>3933</v>
      </c>
      <c r="N795" s="12" t="s">
        <v>3950</v>
      </c>
      <c r="O795" s="12" t="s">
        <v>3902</v>
      </c>
      <c r="P795" s="12" t="s">
        <v>3913</v>
      </c>
      <c r="Q795" s="12">
        <v>0.499</v>
      </c>
      <c r="R795" s="12" t="s">
        <v>3971</v>
      </c>
      <c r="S795" s="12" t="s">
        <v>1679</v>
      </c>
      <c r="T795" s="12" t="s">
        <v>3560</v>
      </c>
      <c r="U795" s="12" t="s">
        <v>3561</v>
      </c>
      <c r="W795" s="12" t="s">
        <v>3412</v>
      </c>
      <c r="X795" s="12" t="s">
        <v>3412</v>
      </c>
      <c r="Y795" s="12" t="s">
        <v>3562</v>
      </c>
      <c r="Z795" s="12" t="s">
        <v>3554</v>
      </c>
      <c r="AA795" s="12" t="s">
        <v>3412</v>
      </c>
      <c r="AB795" s="12" t="s">
        <v>3412</v>
      </c>
      <c r="AC795" s="12" t="s">
        <v>3412</v>
      </c>
      <c r="AD795" s="12" t="s">
        <v>3412</v>
      </c>
      <c r="AE795" s="12" t="s">
        <v>3412</v>
      </c>
      <c r="AF795" s="12" t="s">
        <v>3412</v>
      </c>
      <c r="AG795" s="12" t="s">
        <v>3517</v>
      </c>
      <c r="AH795" s="12" t="s">
        <v>3559</v>
      </c>
    </row>
    <row r="796" spans="1:34" x14ac:dyDescent="0.2">
      <c r="A796" s="12" t="s">
        <v>47</v>
      </c>
      <c r="B796">
        <f>LOOKUP(A796,'TMP2'!$A:$A,'TMP2'!$C:$C)</f>
        <v>17011.169999999998</v>
      </c>
      <c r="C796">
        <f>LOOKUP(A796,'TMP2'!$A:$A,'TMP2'!$D:$D)</f>
        <v>102530.63</v>
      </c>
      <c r="D796">
        <f>MATCH(A796,'TMP2'!A:A,0)</f>
        <v>1083</v>
      </c>
      <c r="E796" s="12">
        <v>10</v>
      </c>
      <c r="F796" s="12">
        <v>16.3</v>
      </c>
      <c r="G796" s="12" t="s">
        <v>3861</v>
      </c>
      <c r="H796" s="12">
        <v>25.216666666666669</v>
      </c>
      <c r="I796" s="12">
        <v>44.06666666666667</v>
      </c>
      <c r="J796" s="12">
        <v>25.777777777777779</v>
      </c>
      <c r="K796" s="12">
        <v>18.288888888888888</v>
      </c>
      <c r="L796" s="12">
        <v>0.19111111111111109</v>
      </c>
      <c r="M796" s="12">
        <v>1.8711111111111112</v>
      </c>
      <c r="N796" s="12">
        <v>1.4994870351806528</v>
      </c>
      <c r="O796" s="12">
        <v>2.67</v>
      </c>
      <c r="P796" s="12">
        <v>0.78964351896836182</v>
      </c>
      <c r="Q796" s="12">
        <v>0.43839454815905904</v>
      </c>
      <c r="R796" s="12">
        <v>85.189006802436793</v>
      </c>
      <c r="S796" s="12" t="s">
        <v>1679</v>
      </c>
      <c r="T796" s="12">
        <v>0.44444444444444453</v>
      </c>
      <c r="U796" s="12">
        <v>4.5024444444444445</v>
      </c>
      <c r="W796" s="12">
        <v>23.43</v>
      </c>
      <c r="X796" s="12">
        <v>23.375</v>
      </c>
      <c r="Y796" s="12" t="s">
        <v>3412</v>
      </c>
      <c r="Z796" s="12" t="s">
        <v>3412</v>
      </c>
      <c r="AA796" s="12">
        <v>15.440000000000001</v>
      </c>
      <c r="AB796" s="12">
        <v>10.1</v>
      </c>
      <c r="AC796" s="12">
        <v>24.19</v>
      </c>
      <c r="AD796" s="12">
        <v>15.67</v>
      </c>
      <c r="AE796" s="12">
        <v>29.49</v>
      </c>
      <c r="AF796" s="12">
        <v>17.54</v>
      </c>
      <c r="AG796" s="12">
        <v>0.3</v>
      </c>
      <c r="AH796" s="12">
        <v>22.67</v>
      </c>
    </row>
    <row r="797" spans="1:34" x14ac:dyDescent="0.2">
      <c r="A797" s="12" t="s">
        <v>47</v>
      </c>
      <c r="B797">
        <f>LOOKUP(A797,'TMP2'!$A:$A,'TMP2'!$C:$C)</f>
        <v>17011.169999999998</v>
      </c>
      <c r="C797">
        <f>LOOKUP(A797,'TMP2'!$A:$A,'TMP2'!$D:$D)</f>
        <v>102530.63</v>
      </c>
      <c r="D797">
        <f>MATCH(A797,'TMP2'!A:A,0)</f>
        <v>1083</v>
      </c>
      <c r="E797" s="12">
        <v>25.1</v>
      </c>
      <c r="F797" s="12">
        <v>25.3</v>
      </c>
      <c r="G797" s="12" t="s">
        <v>3861</v>
      </c>
      <c r="H797" s="12">
        <v>23.527272727272727</v>
      </c>
      <c r="I797" s="12">
        <v>41.699999999999996</v>
      </c>
      <c r="J797" s="12">
        <v>24.6</v>
      </c>
      <c r="K797" s="12">
        <v>17.099999999999998</v>
      </c>
      <c r="L797" s="12">
        <v>9.9323308270676716E-2</v>
      </c>
      <c r="M797" s="12">
        <v>1.8490909090909093</v>
      </c>
      <c r="N797" s="12">
        <v>1.4997574564935545</v>
      </c>
      <c r="O797" s="12">
        <v>2.669090909090909</v>
      </c>
      <c r="P797" s="12">
        <v>0.78791288979177265</v>
      </c>
      <c r="Q797" s="12">
        <v>0.43819980127012698</v>
      </c>
      <c r="R797" s="12">
        <v>79.924349471262019</v>
      </c>
      <c r="S797" s="12" t="s">
        <v>1679</v>
      </c>
      <c r="T797" s="12">
        <v>0.46857142857142858</v>
      </c>
      <c r="U797" s="12">
        <v>4.2627142857142859</v>
      </c>
      <c r="W797" s="12">
        <v>27.79</v>
      </c>
      <c r="X797" s="12">
        <v>22.3</v>
      </c>
      <c r="Y797" s="12">
        <v>28.642000000000003</v>
      </c>
      <c r="Z797" s="12">
        <v>24.8</v>
      </c>
      <c r="AA797" s="12">
        <v>16.86</v>
      </c>
      <c r="AB797" s="12">
        <v>12.66</v>
      </c>
      <c r="AC797" s="12" t="s">
        <v>3412</v>
      </c>
      <c r="AD797" s="12" t="s">
        <v>3412</v>
      </c>
      <c r="AE797" s="12" t="s">
        <v>3412</v>
      </c>
      <c r="AF797" s="12" t="s">
        <v>3412</v>
      </c>
      <c r="AG797" s="12" t="s">
        <v>3412</v>
      </c>
      <c r="AH797" s="12" t="s">
        <v>3412</v>
      </c>
    </row>
    <row r="798" spans="1:34" x14ac:dyDescent="0.2">
      <c r="A798" s="12" t="s">
        <v>3688</v>
      </c>
      <c r="B798">
        <f>LOOKUP(A798,'TMP2'!$A:$A,'TMP2'!$C:$C)</f>
        <v>17003.689999999999</v>
      </c>
      <c r="C798">
        <f>LOOKUP(A798,'TMP2'!$A:$A,'TMP2'!$D:$D)</f>
        <v>102554.52</v>
      </c>
      <c r="D798">
        <f>MATCH(A798,'TMP2'!A:A,0)</f>
        <v>1084</v>
      </c>
      <c r="E798" s="12">
        <v>10</v>
      </c>
      <c r="F798" s="12">
        <v>16.3</v>
      </c>
      <c r="G798" s="12" t="s">
        <v>3861</v>
      </c>
      <c r="H798" s="12">
        <v>25.216666666666669</v>
      </c>
      <c r="I798" s="12">
        <v>44.06666666666667</v>
      </c>
      <c r="J798" s="12">
        <v>25.777777777777779</v>
      </c>
      <c r="K798" s="12">
        <v>18.288888888888888</v>
      </c>
      <c r="L798" s="12">
        <v>0.19111111111111109</v>
      </c>
      <c r="M798" s="12">
        <v>1.8711111111111112</v>
      </c>
      <c r="N798" s="12">
        <v>1.4994870351806528</v>
      </c>
      <c r="O798" s="12">
        <v>2.67</v>
      </c>
      <c r="P798" s="12">
        <v>0.78964351896836182</v>
      </c>
      <c r="Q798" s="12">
        <v>0.43839454815905904</v>
      </c>
      <c r="R798" s="12">
        <v>85.189006802436793</v>
      </c>
      <c r="S798" s="12" t="s">
        <v>1679</v>
      </c>
      <c r="T798" s="12">
        <v>0.44444444444444453</v>
      </c>
      <c r="U798" s="12">
        <v>4.5024444444444445</v>
      </c>
      <c r="W798" s="12">
        <v>23.43</v>
      </c>
      <c r="X798" s="12">
        <v>23.375</v>
      </c>
      <c r="Y798" s="12" t="s">
        <v>3412</v>
      </c>
      <c r="Z798" s="12" t="s">
        <v>3412</v>
      </c>
      <c r="AA798" s="12">
        <v>15.440000000000001</v>
      </c>
      <c r="AB798" s="12">
        <v>10.1</v>
      </c>
      <c r="AC798" s="12">
        <v>24.19</v>
      </c>
      <c r="AD798" s="12">
        <v>15.67</v>
      </c>
      <c r="AE798" s="12">
        <v>29.49</v>
      </c>
      <c r="AF798" s="12">
        <v>17.54</v>
      </c>
      <c r="AG798" s="12">
        <v>0.3</v>
      </c>
      <c r="AH798" s="12">
        <v>22.67</v>
      </c>
    </row>
    <row r="799" spans="1:34" x14ac:dyDescent="0.2">
      <c r="A799" s="12" t="s">
        <v>48</v>
      </c>
      <c r="B799">
        <f>LOOKUP(A799,'TMP2'!$A:$A,'TMP2'!$C:$C)</f>
        <v>17003.689999999999</v>
      </c>
      <c r="C799">
        <f>LOOKUP(A799,'TMP2'!$A:$A,'TMP2'!$D:$D)</f>
        <v>102554.52</v>
      </c>
      <c r="D799">
        <f>MATCH(A799,'TMP2'!A:A,0)</f>
        <v>1084</v>
      </c>
      <c r="E799" s="12">
        <v>12.7</v>
      </c>
      <c r="F799" s="12">
        <v>12.9</v>
      </c>
      <c r="G799" s="12" t="s">
        <v>3861</v>
      </c>
      <c r="H799" s="12">
        <v>25.3125</v>
      </c>
      <c r="I799" s="12">
        <v>44.8</v>
      </c>
      <c r="J799" s="12">
        <v>26.55</v>
      </c>
      <c r="K799" s="12">
        <v>18.25</v>
      </c>
      <c r="L799" s="12">
        <v>0.17</v>
      </c>
      <c r="M799" s="12">
        <v>1.8449999999999998</v>
      </c>
      <c r="N799" s="12">
        <v>1.4736482558139534</v>
      </c>
      <c r="O799" s="12">
        <v>2.665</v>
      </c>
      <c r="P799" s="12">
        <v>0.81246101694915263</v>
      </c>
      <c r="Q799" s="12">
        <v>0.44709000169058299</v>
      </c>
      <c r="R799" s="12">
        <v>82.930493406143285</v>
      </c>
      <c r="S799" s="12" t="s">
        <v>1679</v>
      </c>
      <c r="T799" s="12">
        <v>0.46125000000000005</v>
      </c>
      <c r="U799" s="12">
        <v>4.2102500000000003</v>
      </c>
      <c r="W799" s="12">
        <v>26.3</v>
      </c>
      <c r="X799" s="12">
        <v>20.55</v>
      </c>
      <c r="Y799" s="12">
        <v>33.234999999999999</v>
      </c>
      <c r="Z799" s="12">
        <v>27.15</v>
      </c>
      <c r="AA799" s="12">
        <v>16.7</v>
      </c>
      <c r="AB799" s="12">
        <v>13.5</v>
      </c>
      <c r="AC799" s="12">
        <v>24</v>
      </c>
      <c r="AD799" s="12">
        <v>13.46</v>
      </c>
      <c r="AE799" s="12">
        <v>26.89</v>
      </c>
      <c r="AF799" s="12">
        <v>15.78</v>
      </c>
      <c r="AG799" s="12" t="s">
        <v>3412</v>
      </c>
      <c r="AH799" s="12" t="s">
        <v>3412</v>
      </c>
    </row>
    <row r="800" spans="1:34" x14ac:dyDescent="0.2">
      <c r="A800" s="12" t="s">
        <v>3026</v>
      </c>
      <c r="B800">
        <f>LOOKUP(A800,'TMP2'!$A:$A,'TMP2'!$C:$C)</f>
        <v>17113.919999999998</v>
      </c>
      <c r="C800">
        <f>LOOKUP(A800,'TMP2'!$A:$A,'TMP2'!$D:$D)</f>
        <v>102566.32</v>
      </c>
      <c r="D800">
        <f>MATCH(A800,'TMP2'!A:A,0)</f>
        <v>1085</v>
      </c>
      <c r="E800" s="12">
        <v>9.8000000000000007</v>
      </c>
      <c r="F800" s="12">
        <v>14.2</v>
      </c>
      <c r="G800" s="12" t="s">
        <v>3861</v>
      </c>
      <c r="H800" s="12">
        <v>28.64</v>
      </c>
      <c r="I800" s="12">
        <v>51.93333333333333</v>
      </c>
      <c r="J800" s="12">
        <v>30.4</v>
      </c>
      <c r="K800" s="12">
        <v>21.533333333333335</v>
      </c>
      <c r="L800" s="12">
        <v>3.5512185162070747E-2</v>
      </c>
      <c r="M800" s="12">
        <v>1.8553333333333337</v>
      </c>
      <c r="N800" s="12">
        <v>1.4436531948392479</v>
      </c>
      <c r="O800" s="12">
        <v>2.6860000000000004</v>
      </c>
      <c r="P800" s="12">
        <v>0.86469884060516533</v>
      </c>
      <c r="Q800" s="12">
        <v>0.46254696298406106</v>
      </c>
      <c r="R800" s="12">
        <v>88.879535641400651</v>
      </c>
      <c r="S800" s="12" t="s">
        <v>1679</v>
      </c>
      <c r="T800" s="12">
        <v>0.44053333333333339</v>
      </c>
      <c r="U800" s="12">
        <v>4.4222000000000001</v>
      </c>
      <c r="W800" s="12">
        <v>35.104999999999997</v>
      </c>
      <c r="X800" s="12">
        <v>21.02</v>
      </c>
      <c r="Y800" s="12">
        <v>37.171999999999997</v>
      </c>
      <c r="Z800" s="12">
        <v>20.88</v>
      </c>
      <c r="AA800" s="12">
        <v>37.17</v>
      </c>
      <c r="AB800" s="12">
        <v>15.3</v>
      </c>
      <c r="AC800" s="12">
        <v>24.137500000000003</v>
      </c>
      <c r="AD800" s="12">
        <v>13.3</v>
      </c>
      <c r="AE800" s="12">
        <v>31.855</v>
      </c>
      <c r="AF800" s="12">
        <v>17.887499999999999</v>
      </c>
      <c r="AG800" s="12">
        <v>0.29249999999999998</v>
      </c>
      <c r="AH800" s="12">
        <v>20.447500000000002</v>
      </c>
    </row>
    <row r="801" spans="1:34" x14ac:dyDescent="0.2">
      <c r="A801" s="12" t="s">
        <v>49</v>
      </c>
      <c r="B801">
        <f>LOOKUP(A801,'TMP2'!$A:$A,'TMP2'!$C:$C)</f>
        <v>17113.919999999998</v>
      </c>
      <c r="C801">
        <f>LOOKUP(A801,'TMP2'!$A:$A,'TMP2'!$D:$D)</f>
        <v>102566.32</v>
      </c>
      <c r="D801">
        <f>MATCH(A801,'TMP2'!A:A,0)</f>
        <v>1085</v>
      </c>
      <c r="E801" s="12">
        <v>14.7</v>
      </c>
      <c r="F801" s="12">
        <v>21.8</v>
      </c>
      <c r="G801" s="12" t="s">
        <v>3861</v>
      </c>
      <c r="H801" s="12">
        <v>26.774999999999999</v>
      </c>
      <c r="I801" s="12">
        <v>50</v>
      </c>
      <c r="J801" s="12">
        <v>29.6666666666667</v>
      </c>
      <c r="K801" s="12">
        <v>20.3333333333333</v>
      </c>
      <c r="L801" s="12">
        <v>4.7465277777777801E-2</v>
      </c>
      <c r="M801" s="12">
        <v>1.8641666666666701</v>
      </c>
      <c r="N801" s="12">
        <v>1.4720728453965699</v>
      </c>
      <c r="O801" s="12">
        <v>2.6908333333333299</v>
      </c>
      <c r="P801" s="12">
        <v>0.83389152559703805</v>
      </c>
      <c r="Q801" s="12">
        <v>0.45292536844913101</v>
      </c>
      <c r="R801" s="12">
        <v>86.483628976203207</v>
      </c>
      <c r="S801" s="12" t="s">
        <v>1679</v>
      </c>
      <c r="T801" s="12">
        <v>0.47310000000000002</v>
      </c>
      <c r="U801" s="12">
        <v>4.65818181818182</v>
      </c>
      <c r="W801" s="12">
        <v>30.523333333333301</v>
      </c>
      <c r="X801" s="12">
        <v>21.655555555555601</v>
      </c>
      <c r="Y801" s="12">
        <v>26.6666666666667</v>
      </c>
      <c r="Z801" s="12">
        <v>23.266666666666701</v>
      </c>
      <c r="AA801" s="12">
        <v>14.893333333333301</v>
      </c>
      <c r="AB801" s="12">
        <v>6.09</v>
      </c>
      <c r="AC801" s="12">
        <v>24.314</v>
      </c>
      <c r="AD801" s="12">
        <v>17.295999999999999</v>
      </c>
      <c r="AE801" s="12">
        <v>32.76</v>
      </c>
      <c r="AF801" s="12">
        <v>24.474</v>
      </c>
      <c r="AG801" s="12">
        <v>0.27500000000000002</v>
      </c>
      <c r="AH801" s="12">
        <v>36.6</v>
      </c>
    </row>
    <row r="802" spans="1:34" x14ac:dyDescent="0.2">
      <c r="A802" s="12" t="s">
        <v>49</v>
      </c>
      <c r="B802">
        <f>LOOKUP(A802,'TMP2'!$A:$A,'TMP2'!$C:$C)</f>
        <v>17113.919999999998</v>
      </c>
      <c r="C802">
        <f>LOOKUP(A802,'TMP2'!$A:$A,'TMP2'!$D:$D)</f>
        <v>102566.32</v>
      </c>
      <c r="D802">
        <f>MATCH(A802,'TMP2'!A:A,0)</f>
        <v>1085</v>
      </c>
      <c r="E802" s="12">
        <v>25.1</v>
      </c>
      <c r="F802" s="12">
        <v>38.299999999999997</v>
      </c>
      <c r="G802" s="12" t="s">
        <v>3861</v>
      </c>
      <c r="H802" s="12">
        <v>25.666666666666668</v>
      </c>
      <c r="I802" s="12">
        <v>44.666666666666664</v>
      </c>
      <c r="J802" s="12">
        <v>26.866666666666667</v>
      </c>
      <c r="K802" s="12">
        <v>17.8</v>
      </c>
      <c r="L802" s="12">
        <v>7.242465137201985E-3</v>
      </c>
      <c r="M802" s="12">
        <v>1.86</v>
      </c>
      <c r="N802" s="12">
        <v>1.4832759092672312</v>
      </c>
      <c r="O802" s="12">
        <v>2.682666666666667</v>
      </c>
      <c r="P802" s="12">
        <v>0.81763617711675018</v>
      </c>
      <c r="Q802" s="12">
        <v>0.44712351148684804</v>
      </c>
      <c r="R802" s="12">
        <v>84.321655713315067</v>
      </c>
      <c r="S802" s="12" t="s">
        <v>1679</v>
      </c>
      <c r="T802" s="12">
        <v>0.39425000000000004</v>
      </c>
      <c r="U802" s="12">
        <v>4.8312499999999998</v>
      </c>
      <c r="W802" s="12">
        <v>29.048333333333332</v>
      </c>
      <c r="X802" s="12">
        <v>25.316666666666666</v>
      </c>
      <c r="Y802" s="12">
        <v>35.130000000000003</v>
      </c>
      <c r="Z802" s="12">
        <v>28.6</v>
      </c>
      <c r="AA802" s="12">
        <v>6.97</v>
      </c>
      <c r="AB802" s="12">
        <v>6.81</v>
      </c>
      <c r="AC802" s="12">
        <v>24.7</v>
      </c>
      <c r="AD802" s="12">
        <v>9.7633333333333336</v>
      </c>
      <c r="AE802" s="12">
        <v>26.263333333333332</v>
      </c>
      <c r="AF802" s="12">
        <v>13.223333333333334</v>
      </c>
      <c r="AG802" s="12">
        <v>0.28000000000000003</v>
      </c>
      <c r="AH802" s="12">
        <v>10.199999999999999</v>
      </c>
    </row>
    <row r="803" spans="1:34" x14ac:dyDescent="0.2">
      <c r="A803" s="12" t="s">
        <v>3026</v>
      </c>
      <c r="B803">
        <f>LOOKUP(A803,'TMP2'!$A:$A,'TMP2'!$C:$C)</f>
        <v>17113.919999999998</v>
      </c>
      <c r="C803">
        <f>LOOKUP(A803,'TMP2'!$A:$A,'TMP2'!$D:$D)</f>
        <v>102566.32</v>
      </c>
      <c r="D803">
        <f>MATCH(A803,'TMP2'!A:A,0)</f>
        <v>1085</v>
      </c>
      <c r="E803" s="12">
        <v>10</v>
      </c>
      <c r="F803" s="12">
        <v>16.3</v>
      </c>
      <c r="G803" s="12" t="s">
        <v>3861</v>
      </c>
      <c r="H803" s="12">
        <v>25.216666666666669</v>
      </c>
      <c r="I803" s="12">
        <v>44.06666666666667</v>
      </c>
      <c r="J803" s="12">
        <v>25.777777777777779</v>
      </c>
      <c r="K803" s="12">
        <v>18.288888888888888</v>
      </c>
      <c r="L803" s="12">
        <v>0.19111111111111109</v>
      </c>
      <c r="M803" s="12">
        <v>1.8711111111111112</v>
      </c>
      <c r="N803" s="12">
        <v>1.4994870351806528</v>
      </c>
      <c r="O803" s="12">
        <v>2.67</v>
      </c>
      <c r="P803" s="12">
        <v>0.78964351896836182</v>
      </c>
      <c r="Q803" s="12">
        <v>0.43839454815905904</v>
      </c>
      <c r="R803" s="12">
        <v>85.189006802436793</v>
      </c>
      <c r="S803" s="12" t="s">
        <v>1679</v>
      </c>
      <c r="T803" s="12">
        <v>0.44444444444444453</v>
      </c>
      <c r="U803" s="12">
        <v>4.5024444444444445</v>
      </c>
      <c r="W803" s="12">
        <v>23.43</v>
      </c>
      <c r="X803" s="12">
        <v>23.375</v>
      </c>
      <c r="Y803" s="12" t="s">
        <v>3412</v>
      </c>
      <c r="Z803" s="12" t="s">
        <v>3412</v>
      </c>
      <c r="AA803" s="12">
        <v>15.440000000000001</v>
      </c>
      <c r="AB803" s="12">
        <v>10.1</v>
      </c>
      <c r="AC803" s="12">
        <v>24.19</v>
      </c>
      <c r="AD803" s="12">
        <v>15.67</v>
      </c>
      <c r="AE803" s="12">
        <v>29.49</v>
      </c>
      <c r="AF803" s="12">
        <v>17.54</v>
      </c>
      <c r="AG803" s="12">
        <v>0.3</v>
      </c>
      <c r="AH803" s="12">
        <v>22.67</v>
      </c>
    </row>
    <row r="804" spans="1:34" x14ac:dyDescent="0.2">
      <c r="A804" s="12" t="s">
        <v>3026</v>
      </c>
      <c r="B804">
        <f>LOOKUP(A804,'TMP2'!$A:$A,'TMP2'!$C:$C)</f>
        <v>17113.919999999998</v>
      </c>
      <c r="C804">
        <f>LOOKUP(A804,'TMP2'!$A:$A,'TMP2'!$D:$D)</f>
        <v>102566.32</v>
      </c>
      <c r="D804">
        <f>MATCH(A804,'TMP2'!A:A,0)</f>
        <v>1085</v>
      </c>
      <c r="E804" s="12">
        <v>19.8</v>
      </c>
      <c r="F804" s="12">
        <v>21.8</v>
      </c>
      <c r="G804" s="12" t="s">
        <v>3861</v>
      </c>
      <c r="H804" s="12">
        <v>25.3125</v>
      </c>
      <c r="I804" s="12">
        <v>44.8</v>
      </c>
      <c r="J804" s="12">
        <v>26.55</v>
      </c>
      <c r="K804" s="12">
        <v>18.25</v>
      </c>
      <c r="L804" s="12">
        <v>0.17</v>
      </c>
      <c r="M804" s="12">
        <v>1.8449999999999998</v>
      </c>
      <c r="N804" s="12">
        <v>1.4736482558139534</v>
      </c>
      <c r="O804" s="12">
        <v>2.665</v>
      </c>
      <c r="P804" s="12">
        <v>0.81246101694915263</v>
      </c>
      <c r="Q804" s="12">
        <v>0.44709000169058299</v>
      </c>
      <c r="R804" s="12">
        <v>82.930493406143285</v>
      </c>
      <c r="S804" s="12" t="s">
        <v>1679</v>
      </c>
      <c r="T804" s="12">
        <v>0.46125000000000005</v>
      </c>
      <c r="U804" s="12">
        <v>4.2102500000000003</v>
      </c>
      <c r="W804" s="12">
        <v>26.3</v>
      </c>
      <c r="X804" s="12">
        <v>20.55</v>
      </c>
      <c r="Y804" s="12">
        <v>33.234999999999999</v>
      </c>
      <c r="Z804" s="12">
        <v>27.15</v>
      </c>
      <c r="AA804" s="12">
        <v>16.7</v>
      </c>
      <c r="AB804" s="12">
        <v>13.5</v>
      </c>
      <c r="AC804" s="12">
        <v>24</v>
      </c>
      <c r="AD804" s="12">
        <v>13.46</v>
      </c>
      <c r="AE804" s="12">
        <v>26.89</v>
      </c>
      <c r="AF804" s="12">
        <v>15.78</v>
      </c>
      <c r="AG804" s="12" t="s">
        <v>3412</v>
      </c>
      <c r="AH804" s="12" t="s">
        <v>3412</v>
      </c>
    </row>
    <row r="805" spans="1:34" x14ac:dyDescent="0.2">
      <c r="A805" s="12" t="s">
        <v>3026</v>
      </c>
      <c r="B805">
        <f>LOOKUP(A805,'TMP2'!$A:$A,'TMP2'!$C:$C)</f>
        <v>17113.919999999998</v>
      </c>
      <c r="C805">
        <f>LOOKUP(A805,'TMP2'!$A:$A,'TMP2'!$D:$D)</f>
        <v>102566.32</v>
      </c>
      <c r="D805">
        <f>MATCH(A805,'TMP2'!A:A,0)</f>
        <v>1085</v>
      </c>
      <c r="E805" s="12">
        <v>29.3</v>
      </c>
      <c r="F805" s="12">
        <v>37</v>
      </c>
      <c r="G805" s="12" t="s">
        <v>3861</v>
      </c>
      <c r="H805" s="12">
        <v>23.527272727272727</v>
      </c>
      <c r="I805" s="12">
        <v>41.699999999999996</v>
      </c>
      <c r="J805" s="12">
        <v>24.6</v>
      </c>
      <c r="K805" s="12">
        <v>17.099999999999998</v>
      </c>
      <c r="L805" s="12">
        <v>9.9323308270676716E-2</v>
      </c>
      <c r="M805" s="12">
        <v>1.8490909090909093</v>
      </c>
      <c r="N805" s="12">
        <v>1.4997574564935545</v>
      </c>
      <c r="O805" s="12">
        <v>2.669090909090909</v>
      </c>
      <c r="P805" s="12">
        <v>0.78791288979177265</v>
      </c>
      <c r="Q805" s="12">
        <v>0.43819980127012698</v>
      </c>
      <c r="R805" s="12">
        <v>79.924349471262019</v>
      </c>
      <c r="S805" s="12" t="s">
        <v>1679</v>
      </c>
      <c r="T805" s="12">
        <v>0.46857142857142858</v>
      </c>
      <c r="U805" s="12">
        <v>4.2627142857142859</v>
      </c>
      <c r="W805" s="12">
        <v>27.79</v>
      </c>
      <c r="X805" s="12">
        <v>22.3</v>
      </c>
      <c r="Y805" s="12">
        <v>28.642000000000003</v>
      </c>
      <c r="Z805" s="12">
        <v>24.8</v>
      </c>
      <c r="AA805" s="12">
        <v>16.86</v>
      </c>
      <c r="AB805" s="12">
        <v>12.66</v>
      </c>
      <c r="AC805" s="12" t="s">
        <v>3412</v>
      </c>
      <c r="AD805" s="12" t="s">
        <v>3412</v>
      </c>
      <c r="AE805" s="12" t="s">
        <v>3412</v>
      </c>
      <c r="AF805" s="12" t="s">
        <v>3412</v>
      </c>
      <c r="AG805" s="12" t="s">
        <v>3412</v>
      </c>
      <c r="AH805" s="12" t="s">
        <v>3412</v>
      </c>
    </row>
    <row r="806" spans="1:34" x14ac:dyDescent="0.2">
      <c r="A806" s="12" t="s">
        <v>3683</v>
      </c>
      <c r="B806">
        <f>LOOKUP(A806,'TMP2'!$A:$A,'TMP2'!$C:$C)</f>
        <v>17216.55</v>
      </c>
      <c r="C806">
        <f>LOOKUP(A806,'TMP2'!$A:$A,'TMP2'!$D:$D)</f>
        <v>102599.72</v>
      </c>
      <c r="D806">
        <f>MATCH(A806,'TMP2'!A:A,0)</f>
        <v>1087</v>
      </c>
      <c r="E806" s="12">
        <v>9.8000000000000007</v>
      </c>
      <c r="F806" s="12">
        <v>14.2</v>
      </c>
      <c r="G806" s="12" t="s">
        <v>3861</v>
      </c>
      <c r="H806" s="12">
        <v>28.64</v>
      </c>
      <c r="I806" s="12">
        <v>51.93333333333333</v>
      </c>
      <c r="J806" s="12">
        <v>30.4</v>
      </c>
      <c r="K806" s="12">
        <v>21.533333333333335</v>
      </c>
      <c r="L806" s="12">
        <v>3.5512185162070747E-2</v>
      </c>
      <c r="M806" s="12">
        <v>1.8553333333333337</v>
      </c>
      <c r="N806" s="12">
        <v>1.4436531948392479</v>
      </c>
      <c r="O806" s="12">
        <v>2.6860000000000004</v>
      </c>
      <c r="P806" s="12">
        <v>0.86469884060516533</v>
      </c>
      <c r="Q806" s="12">
        <v>0.46254696298406106</v>
      </c>
      <c r="R806" s="12">
        <v>88.879535641400651</v>
      </c>
      <c r="S806" s="12" t="s">
        <v>1679</v>
      </c>
      <c r="T806" s="12">
        <v>0.44053333333333339</v>
      </c>
      <c r="U806" s="12">
        <v>4.4222000000000001</v>
      </c>
      <c r="W806" s="12">
        <v>35.104999999999997</v>
      </c>
      <c r="X806" s="12">
        <v>21.02</v>
      </c>
      <c r="Y806" s="12">
        <v>37.171999999999997</v>
      </c>
      <c r="Z806" s="12">
        <v>20.88</v>
      </c>
      <c r="AA806" s="12">
        <v>37.17</v>
      </c>
      <c r="AB806" s="12">
        <v>15.3</v>
      </c>
      <c r="AC806" s="12">
        <v>24.137500000000003</v>
      </c>
      <c r="AD806" s="12">
        <v>13.3</v>
      </c>
      <c r="AE806" s="12">
        <v>31.855</v>
      </c>
      <c r="AF806" s="12">
        <v>17.887499999999999</v>
      </c>
      <c r="AG806" s="12">
        <v>0.29249999999999998</v>
      </c>
      <c r="AH806" s="12">
        <v>20.447500000000002</v>
      </c>
    </row>
    <row r="807" spans="1:34" x14ac:dyDescent="0.2">
      <c r="A807" s="12" t="s">
        <v>3684</v>
      </c>
      <c r="B807">
        <f>LOOKUP(A807,'TMP2'!$A:$A,'TMP2'!$C:$C)</f>
        <v>17209.14</v>
      </c>
      <c r="C807">
        <f>LOOKUP(A807,'TMP2'!$A:$A,'TMP2'!$D:$D)</f>
        <v>102619.91</v>
      </c>
      <c r="D807">
        <f>MATCH(A807,'TMP2'!A:A,0)</f>
        <v>1088</v>
      </c>
      <c r="E807" s="12">
        <v>9.8000000000000007</v>
      </c>
      <c r="F807" s="12">
        <v>14.2</v>
      </c>
      <c r="G807" s="12" t="s">
        <v>3861</v>
      </c>
      <c r="H807" s="12">
        <v>28.64</v>
      </c>
      <c r="I807" s="12">
        <v>51.93333333333333</v>
      </c>
      <c r="J807" s="12">
        <v>30.4</v>
      </c>
      <c r="K807" s="12">
        <v>21.533333333333335</v>
      </c>
      <c r="L807" s="12">
        <v>3.5512185162070747E-2</v>
      </c>
      <c r="M807" s="12">
        <v>1.8553333333333337</v>
      </c>
      <c r="N807" s="12">
        <v>1.4436531948392479</v>
      </c>
      <c r="O807" s="12">
        <v>2.6860000000000004</v>
      </c>
      <c r="P807" s="12">
        <v>0.86469884060516533</v>
      </c>
      <c r="Q807" s="12">
        <v>0.46254696298406106</v>
      </c>
      <c r="R807" s="12">
        <v>88.879535641400651</v>
      </c>
      <c r="S807" s="12" t="s">
        <v>1679</v>
      </c>
      <c r="T807" s="12">
        <v>0.44053333333333339</v>
      </c>
      <c r="U807" s="12">
        <v>4.4222000000000001</v>
      </c>
      <c r="W807" s="12">
        <v>35.104999999999997</v>
      </c>
      <c r="X807" s="12">
        <v>21.02</v>
      </c>
      <c r="Y807" s="12">
        <v>37.171999999999997</v>
      </c>
      <c r="Z807" s="12">
        <v>20.88</v>
      </c>
      <c r="AA807" s="12">
        <v>37.17</v>
      </c>
      <c r="AB807" s="12">
        <v>15.3</v>
      </c>
      <c r="AC807" s="12">
        <v>24.137500000000003</v>
      </c>
      <c r="AD807" s="12">
        <v>13.3</v>
      </c>
      <c r="AE807" s="12">
        <v>31.855</v>
      </c>
      <c r="AF807" s="12">
        <v>17.887499999999999</v>
      </c>
      <c r="AG807" s="12">
        <v>0.29249999999999998</v>
      </c>
      <c r="AH807" s="12">
        <v>20.447500000000002</v>
      </c>
    </row>
    <row r="808" spans="1:34" x14ac:dyDescent="0.2">
      <c r="A808" s="12" t="s">
        <v>3684</v>
      </c>
      <c r="B808">
        <f>LOOKUP(A808,'TMP2'!$A:$A,'TMP2'!$C:$C)</f>
        <v>17209.14</v>
      </c>
      <c r="C808">
        <f>LOOKUP(A808,'TMP2'!$A:$A,'TMP2'!$D:$D)</f>
        <v>102619.91</v>
      </c>
      <c r="D808">
        <f>MATCH(A808,'TMP2'!A:A,0)</f>
        <v>1088</v>
      </c>
      <c r="E808" s="12">
        <v>14.7</v>
      </c>
      <c r="F808" s="12">
        <v>21.8</v>
      </c>
      <c r="G808" s="12" t="s">
        <v>3861</v>
      </c>
      <c r="H808" s="12">
        <v>26.774999999999999</v>
      </c>
      <c r="I808" s="12">
        <v>50</v>
      </c>
      <c r="J808" s="12">
        <v>29.6666666666667</v>
      </c>
      <c r="K808" s="12">
        <v>20.3333333333333</v>
      </c>
      <c r="L808" s="12">
        <v>4.7465277777777801E-2</v>
      </c>
      <c r="M808" s="12">
        <v>1.8641666666666701</v>
      </c>
      <c r="N808" s="12">
        <v>1.4720728453965699</v>
      </c>
      <c r="O808" s="12">
        <v>2.6908333333333299</v>
      </c>
      <c r="P808" s="12">
        <v>0.83389152559703805</v>
      </c>
      <c r="Q808" s="12">
        <v>0.45292536844913101</v>
      </c>
      <c r="R808" s="12">
        <v>86.483628976203207</v>
      </c>
      <c r="S808" s="12" t="s">
        <v>1679</v>
      </c>
      <c r="T808" s="12">
        <v>0.47310000000000002</v>
      </c>
      <c r="U808" s="12">
        <v>4.65818181818182</v>
      </c>
      <c r="W808" s="12">
        <v>30.523333333333301</v>
      </c>
      <c r="X808" s="12">
        <v>21.655555555555601</v>
      </c>
      <c r="Y808" s="12">
        <v>26.6666666666667</v>
      </c>
      <c r="Z808" s="12">
        <v>23.266666666666701</v>
      </c>
      <c r="AA808" s="12">
        <v>14.893333333333301</v>
      </c>
      <c r="AB808" s="12">
        <v>6.09</v>
      </c>
      <c r="AC808" s="12">
        <v>24.314</v>
      </c>
      <c r="AD808" s="12">
        <v>17.295999999999999</v>
      </c>
      <c r="AE808" s="12">
        <v>32.76</v>
      </c>
      <c r="AF808" s="12">
        <v>24.474</v>
      </c>
      <c r="AG808" s="12">
        <v>0.27500000000000002</v>
      </c>
      <c r="AH808" s="12">
        <v>36.6</v>
      </c>
    </row>
    <row r="809" spans="1:34" x14ac:dyDescent="0.2">
      <c r="A809" s="12" t="s">
        <v>3684</v>
      </c>
      <c r="B809">
        <f>LOOKUP(A809,'TMP2'!$A:$A,'TMP2'!$C:$C)</f>
        <v>17209.14</v>
      </c>
      <c r="C809">
        <f>LOOKUP(A809,'TMP2'!$A:$A,'TMP2'!$D:$D)</f>
        <v>102619.91</v>
      </c>
      <c r="D809">
        <f>MATCH(A809,'TMP2'!A:A,0)</f>
        <v>1088</v>
      </c>
      <c r="E809" s="12">
        <v>25.1</v>
      </c>
      <c r="F809" s="12">
        <v>38.299999999999997</v>
      </c>
      <c r="G809" s="12" t="s">
        <v>3861</v>
      </c>
      <c r="H809" s="12">
        <v>25.666666666666668</v>
      </c>
      <c r="I809" s="12">
        <v>44.666666666666664</v>
      </c>
      <c r="J809" s="12">
        <v>26.866666666666667</v>
      </c>
      <c r="K809" s="12">
        <v>17.8</v>
      </c>
      <c r="L809" s="12">
        <v>7.242465137201985E-3</v>
      </c>
      <c r="M809" s="12">
        <v>1.86</v>
      </c>
      <c r="N809" s="12">
        <v>1.4832759092672312</v>
      </c>
      <c r="O809" s="12">
        <v>2.682666666666667</v>
      </c>
      <c r="P809" s="12">
        <v>0.81763617711675018</v>
      </c>
      <c r="Q809" s="12">
        <v>0.44712351148684804</v>
      </c>
      <c r="R809" s="12">
        <v>84.321655713315067</v>
      </c>
      <c r="S809" s="12" t="s">
        <v>1679</v>
      </c>
      <c r="T809" s="12">
        <v>0.39425000000000004</v>
      </c>
      <c r="U809" s="12">
        <v>4.8312499999999998</v>
      </c>
      <c r="W809" s="12">
        <v>29.048333333333332</v>
      </c>
      <c r="X809" s="12">
        <v>25.316666666666666</v>
      </c>
      <c r="Y809" s="12">
        <v>35.130000000000003</v>
      </c>
      <c r="Z809" s="12">
        <v>28.6</v>
      </c>
      <c r="AA809" s="12">
        <v>6.97</v>
      </c>
      <c r="AB809" s="12">
        <v>6.81</v>
      </c>
      <c r="AC809" s="12">
        <v>24.7</v>
      </c>
      <c r="AD809" s="12">
        <v>9.7633333333333336</v>
      </c>
      <c r="AE809" s="12">
        <v>26.263333333333332</v>
      </c>
      <c r="AF809" s="12">
        <v>13.223333333333334</v>
      </c>
      <c r="AG809" s="12">
        <v>0.28000000000000003</v>
      </c>
      <c r="AH809" s="12">
        <v>10.199999999999999</v>
      </c>
    </row>
    <row r="810" spans="1:34" x14ac:dyDescent="0.2">
      <c r="A810" s="12" t="s">
        <v>3027</v>
      </c>
      <c r="B810">
        <f>LOOKUP(A810,'TMP2'!$A:$A,'TMP2'!$C:$C)</f>
        <v>17545.91</v>
      </c>
      <c r="C810">
        <f>LOOKUP(A810,'TMP2'!$A:$A,'TMP2'!$D:$D)</f>
        <v>102712.61</v>
      </c>
      <c r="D810">
        <f>MATCH(A810,'TMP2'!A:A,0)</f>
        <v>1090</v>
      </c>
      <c r="E810" s="12">
        <v>9.8000000000000007</v>
      </c>
      <c r="F810" s="12">
        <v>14.2</v>
      </c>
      <c r="G810" s="12" t="s">
        <v>3861</v>
      </c>
      <c r="H810" s="12">
        <v>28.64</v>
      </c>
      <c r="I810" s="12">
        <v>51.93333333333333</v>
      </c>
      <c r="J810" s="12">
        <v>30.4</v>
      </c>
      <c r="K810" s="12">
        <v>21.533333333333335</v>
      </c>
      <c r="L810" s="12">
        <v>3.5512185162070747E-2</v>
      </c>
      <c r="M810" s="12">
        <v>1.8553333333333337</v>
      </c>
      <c r="N810" s="12">
        <v>1.4436531948392479</v>
      </c>
      <c r="O810" s="12">
        <v>2.6860000000000004</v>
      </c>
      <c r="P810" s="12">
        <v>0.86469884060516533</v>
      </c>
      <c r="Q810" s="12">
        <v>0.46254696298406106</v>
      </c>
      <c r="R810" s="12">
        <v>88.879535641400651</v>
      </c>
      <c r="S810" s="12" t="s">
        <v>1679</v>
      </c>
      <c r="T810" s="12">
        <v>0.44053333333333339</v>
      </c>
      <c r="U810" s="12">
        <v>4.4222000000000001</v>
      </c>
      <c r="W810" s="12">
        <v>35.104999999999997</v>
      </c>
      <c r="X810" s="12">
        <v>21.02</v>
      </c>
      <c r="Y810" s="12">
        <v>37.171999999999997</v>
      </c>
      <c r="Z810" s="12">
        <v>20.88</v>
      </c>
      <c r="AA810" s="12">
        <v>37.17</v>
      </c>
      <c r="AB810" s="12">
        <v>15.3</v>
      </c>
      <c r="AC810" s="12">
        <v>24.137500000000003</v>
      </c>
      <c r="AD810" s="12">
        <v>13.3</v>
      </c>
      <c r="AE810" s="12">
        <v>31.855</v>
      </c>
      <c r="AF810" s="12">
        <v>17.887499999999999</v>
      </c>
      <c r="AG810" s="12">
        <v>0.29249999999999998</v>
      </c>
      <c r="AH810" s="12">
        <v>20.447500000000002</v>
      </c>
    </row>
    <row r="811" spans="1:34" x14ac:dyDescent="0.2">
      <c r="A811" s="12" t="s">
        <v>3665</v>
      </c>
      <c r="B811">
        <f>LOOKUP(A811,'TMP2'!$A:$A,'TMP2'!$C:$C)</f>
        <v>17648.599999999999</v>
      </c>
      <c r="C811">
        <f>LOOKUP(A811,'TMP2'!$A:$A,'TMP2'!$D:$D)</f>
        <v>102738.59</v>
      </c>
      <c r="D811">
        <f>MATCH(A811,'TMP2'!A:A,0)</f>
        <v>1091</v>
      </c>
      <c r="E811" s="12">
        <v>9.8000000000000007</v>
      </c>
      <c r="F811" s="12">
        <v>14.2</v>
      </c>
      <c r="G811" s="12" t="s">
        <v>3861</v>
      </c>
      <c r="H811" s="12">
        <v>28.64</v>
      </c>
      <c r="I811" s="12">
        <v>51.93333333333333</v>
      </c>
      <c r="J811" s="12">
        <v>30.4</v>
      </c>
      <c r="K811" s="12">
        <v>21.533333333333335</v>
      </c>
      <c r="L811" s="12">
        <v>3.5512185162070747E-2</v>
      </c>
      <c r="M811" s="12">
        <v>1.8553333333333337</v>
      </c>
      <c r="N811" s="12">
        <v>1.4436531948392479</v>
      </c>
      <c r="O811" s="12">
        <v>2.6860000000000004</v>
      </c>
      <c r="P811" s="12">
        <v>0.86469884060516533</v>
      </c>
      <c r="Q811" s="12">
        <v>0.46254696298406106</v>
      </c>
      <c r="R811" s="12">
        <v>88.879535641400651</v>
      </c>
      <c r="S811" s="12" t="s">
        <v>1679</v>
      </c>
      <c r="T811" s="12">
        <v>0.44053333333333339</v>
      </c>
      <c r="U811" s="12">
        <v>4.4222000000000001</v>
      </c>
      <c r="W811" s="12">
        <v>35.104999999999997</v>
      </c>
      <c r="X811" s="12">
        <v>21.02</v>
      </c>
      <c r="Y811" s="12">
        <v>37.171999999999997</v>
      </c>
      <c r="Z811" s="12">
        <v>20.88</v>
      </c>
      <c r="AA811" s="12">
        <v>37.17</v>
      </c>
      <c r="AB811" s="12">
        <v>15.3</v>
      </c>
      <c r="AC811" s="12">
        <v>24.137500000000003</v>
      </c>
      <c r="AD811" s="12">
        <v>13.3</v>
      </c>
      <c r="AE811" s="12">
        <v>31.855</v>
      </c>
      <c r="AF811" s="12">
        <v>17.887499999999999</v>
      </c>
      <c r="AG811" s="12">
        <v>0.29249999999999998</v>
      </c>
      <c r="AH811" s="12">
        <v>20.447500000000002</v>
      </c>
    </row>
    <row r="812" spans="1:34" x14ac:dyDescent="0.2">
      <c r="A812" s="12" t="s">
        <v>55</v>
      </c>
      <c r="B812">
        <f>LOOKUP(A812,'TMP2'!$A:$A,'TMP2'!$C:$C)</f>
        <v>17648.599999999999</v>
      </c>
      <c r="C812">
        <f>LOOKUP(A812,'TMP2'!$A:$A,'TMP2'!$D:$D)</f>
        <v>102738.59</v>
      </c>
      <c r="D812">
        <f>MATCH(A812,'TMP2'!A:A,0)</f>
        <v>1091</v>
      </c>
      <c r="E812" s="12">
        <v>22.6</v>
      </c>
      <c r="F812" s="12">
        <v>30.2</v>
      </c>
      <c r="G812" s="12" t="s">
        <v>3861</v>
      </c>
      <c r="H812" s="12">
        <v>26.774999999999999</v>
      </c>
      <c r="I812" s="12">
        <v>50</v>
      </c>
      <c r="J812" s="12">
        <v>29.6666666666667</v>
      </c>
      <c r="K812" s="12">
        <v>20.3333333333333</v>
      </c>
      <c r="L812" s="12">
        <v>4.7465277777777801E-2</v>
      </c>
      <c r="M812" s="12">
        <v>1.8641666666666701</v>
      </c>
      <c r="N812" s="12">
        <v>1.4720728453965699</v>
      </c>
      <c r="O812" s="12">
        <v>2.6908333333333299</v>
      </c>
      <c r="P812" s="12">
        <v>0.83389152559703805</v>
      </c>
      <c r="Q812" s="12">
        <v>0.45292536844913101</v>
      </c>
      <c r="R812" s="12">
        <v>86.483628976203207</v>
      </c>
      <c r="S812" s="12" t="s">
        <v>1679</v>
      </c>
      <c r="T812" s="12">
        <v>0.47310000000000002</v>
      </c>
      <c r="U812" s="12">
        <v>4.65818181818182</v>
      </c>
      <c r="W812" s="12">
        <v>30.523333333333301</v>
      </c>
      <c r="X812" s="12">
        <v>21.655555555555601</v>
      </c>
      <c r="Y812" s="12">
        <v>26.6666666666667</v>
      </c>
      <c r="Z812" s="12">
        <v>23.266666666666701</v>
      </c>
      <c r="AA812" s="12">
        <v>14.893333333333301</v>
      </c>
      <c r="AB812" s="12">
        <v>6.09</v>
      </c>
      <c r="AC812" s="12">
        <v>24.314</v>
      </c>
      <c r="AD812" s="12">
        <v>17.295999999999999</v>
      </c>
      <c r="AE812" s="12">
        <v>32.76</v>
      </c>
      <c r="AF812" s="12">
        <v>24.474</v>
      </c>
      <c r="AG812" s="12">
        <v>0.27500000000000002</v>
      </c>
      <c r="AH812" s="12">
        <v>36.6</v>
      </c>
    </row>
    <row r="813" spans="1:34" x14ac:dyDescent="0.2">
      <c r="A813" s="12" t="s">
        <v>3686</v>
      </c>
      <c r="B813">
        <f>LOOKUP(A813,'TMP2'!$A:$A,'TMP2'!$C:$C)</f>
        <v>17916.5</v>
      </c>
      <c r="C813">
        <f>LOOKUP(A813,'TMP2'!$A:$A,'TMP2'!$D:$D)</f>
        <v>102803.86</v>
      </c>
      <c r="D813">
        <f>MATCH(A813,'TMP2'!A:A,0)</f>
        <v>1093</v>
      </c>
      <c r="E813" s="12">
        <v>25.1</v>
      </c>
      <c r="F813" s="12">
        <v>38.299999999999997</v>
      </c>
      <c r="G813" s="12" t="s">
        <v>3861</v>
      </c>
      <c r="H813" s="12">
        <v>25.666666666666668</v>
      </c>
      <c r="I813" s="12">
        <v>44.666666666666664</v>
      </c>
      <c r="J813" s="12">
        <v>26.866666666666667</v>
      </c>
      <c r="K813" s="12">
        <v>17.8</v>
      </c>
      <c r="L813" s="12">
        <v>7.242465137201985E-3</v>
      </c>
      <c r="M813" s="12">
        <v>1.86</v>
      </c>
      <c r="N813" s="12">
        <v>1.4832759092672312</v>
      </c>
      <c r="O813" s="12">
        <v>2.682666666666667</v>
      </c>
      <c r="P813" s="12">
        <v>0.81763617711675018</v>
      </c>
      <c r="Q813" s="12">
        <v>0.44712351148684804</v>
      </c>
      <c r="R813" s="12">
        <v>84.321655713315067</v>
      </c>
      <c r="S813" s="12" t="s">
        <v>1679</v>
      </c>
      <c r="T813" s="12">
        <v>0.39425000000000004</v>
      </c>
      <c r="U813" s="12">
        <v>4.8312499999999998</v>
      </c>
      <c r="W813" s="12">
        <v>29.048333333333332</v>
      </c>
      <c r="X813" s="12">
        <v>25.316666666666666</v>
      </c>
      <c r="Y813" s="12">
        <v>35.130000000000003</v>
      </c>
      <c r="Z813" s="12">
        <v>28.6</v>
      </c>
      <c r="AA813" s="12">
        <v>6.97</v>
      </c>
      <c r="AB813" s="12">
        <v>6.81</v>
      </c>
      <c r="AC813" s="12">
        <v>24.7</v>
      </c>
      <c r="AD813" s="12">
        <v>9.7633333333333336</v>
      </c>
      <c r="AE813" s="12">
        <v>26.263333333333332</v>
      </c>
      <c r="AF813" s="12">
        <v>13.223333333333334</v>
      </c>
      <c r="AG813" s="12">
        <v>0.28000000000000003</v>
      </c>
      <c r="AH813" s="12">
        <v>10.199999999999999</v>
      </c>
    </row>
    <row r="814" spans="1:34" x14ac:dyDescent="0.2">
      <c r="A814" s="12" t="s">
        <v>3680</v>
      </c>
      <c r="B814">
        <f>LOOKUP(A814,'TMP2'!$A:$A,'TMP2'!$C:$C)</f>
        <v>18047.88</v>
      </c>
      <c r="C814">
        <f>LOOKUP(A814,'TMP2'!$A:$A,'TMP2'!$D:$D)</f>
        <v>103035.84</v>
      </c>
      <c r="D814">
        <f>MATCH(A814,'TMP2'!A:A,0)</f>
        <v>1095</v>
      </c>
      <c r="E814" s="12">
        <v>9.8000000000000007</v>
      </c>
      <c r="F814" s="12">
        <v>14.2</v>
      </c>
      <c r="G814" s="12" t="s">
        <v>3861</v>
      </c>
      <c r="H814" s="12">
        <v>28.64</v>
      </c>
      <c r="I814" s="12">
        <v>51.93333333333333</v>
      </c>
      <c r="J814" s="12">
        <v>30.4</v>
      </c>
      <c r="K814" s="12">
        <v>21.533333333333335</v>
      </c>
      <c r="L814" s="12">
        <v>3.5512185162070747E-2</v>
      </c>
      <c r="M814" s="12">
        <v>1.8553333333333337</v>
      </c>
      <c r="N814" s="12">
        <v>1.4436531948392479</v>
      </c>
      <c r="O814" s="12">
        <v>2.6860000000000004</v>
      </c>
      <c r="P814" s="12">
        <v>0.86469884060516533</v>
      </c>
      <c r="Q814" s="12">
        <v>0.46254696298406106</v>
      </c>
      <c r="R814" s="12">
        <v>88.879535641400651</v>
      </c>
      <c r="S814" s="12" t="s">
        <v>1679</v>
      </c>
      <c r="T814" s="12">
        <v>0.44053333333333339</v>
      </c>
      <c r="U814" s="12">
        <v>4.4222000000000001</v>
      </c>
      <c r="W814" s="12">
        <v>35.104999999999997</v>
      </c>
      <c r="X814" s="12">
        <v>21.02</v>
      </c>
      <c r="Y814" s="12">
        <v>37.171999999999997</v>
      </c>
      <c r="Z814" s="12">
        <v>20.88</v>
      </c>
      <c r="AA814" s="12">
        <v>37.17</v>
      </c>
      <c r="AB814" s="12">
        <v>15.3</v>
      </c>
      <c r="AC814" s="12">
        <v>24.137500000000003</v>
      </c>
      <c r="AD814" s="12">
        <v>13.3</v>
      </c>
      <c r="AE814" s="12">
        <v>31.855</v>
      </c>
      <c r="AF814" s="12">
        <v>17.887499999999999</v>
      </c>
      <c r="AG814" s="12">
        <v>0.29249999999999998</v>
      </c>
      <c r="AH814" s="12">
        <v>20.447500000000002</v>
      </c>
    </row>
    <row r="815" spans="1:34" x14ac:dyDescent="0.2">
      <c r="A815" s="12" t="s">
        <v>59</v>
      </c>
      <c r="B815">
        <f>LOOKUP(A815,'TMP2'!$A:$A,'TMP2'!$C:$C)</f>
        <v>18047.88</v>
      </c>
      <c r="C815">
        <f>LOOKUP(A815,'TMP2'!$A:$A,'TMP2'!$D:$D)</f>
        <v>103035.84</v>
      </c>
      <c r="D815">
        <f>MATCH(A815,'TMP2'!A:A,0)</f>
        <v>1095</v>
      </c>
      <c r="E815" s="12">
        <v>14.7</v>
      </c>
      <c r="F815" s="12">
        <v>21.8</v>
      </c>
      <c r="G815" s="12" t="s">
        <v>3861</v>
      </c>
      <c r="H815" s="12">
        <v>26.774999999999999</v>
      </c>
      <c r="I815" s="12">
        <v>50</v>
      </c>
      <c r="J815" s="12">
        <v>29.6666666666667</v>
      </c>
      <c r="K815" s="12">
        <v>20.3333333333333</v>
      </c>
      <c r="L815" s="12">
        <v>4.7465277777777801E-2</v>
      </c>
      <c r="M815" s="12">
        <v>1.8641666666666701</v>
      </c>
      <c r="N815" s="12">
        <v>1.4720728453965699</v>
      </c>
      <c r="O815" s="12">
        <v>2.6908333333333299</v>
      </c>
      <c r="P815" s="12">
        <v>0.83389152559703805</v>
      </c>
      <c r="Q815" s="12">
        <v>0.45292536844913101</v>
      </c>
      <c r="R815" s="12">
        <v>86.483628976203207</v>
      </c>
      <c r="S815" s="12" t="s">
        <v>1679</v>
      </c>
      <c r="T815" s="12">
        <v>0.47310000000000002</v>
      </c>
      <c r="U815" s="12">
        <v>4.65818181818182</v>
      </c>
      <c r="W815" s="12">
        <v>30.523333333333301</v>
      </c>
      <c r="X815" s="12">
        <v>21.655555555555601</v>
      </c>
      <c r="Y815" s="12">
        <v>26.6666666666667</v>
      </c>
      <c r="Z815" s="12">
        <v>23.266666666666701</v>
      </c>
      <c r="AA815" s="12">
        <v>14.893333333333301</v>
      </c>
      <c r="AB815" s="12">
        <v>6.09</v>
      </c>
      <c r="AC815" s="12">
        <v>24.314</v>
      </c>
      <c r="AD815" s="12">
        <v>17.295999999999999</v>
      </c>
      <c r="AE815" s="12">
        <v>32.76</v>
      </c>
      <c r="AF815" s="12">
        <v>24.474</v>
      </c>
      <c r="AG815" s="12">
        <v>0.27500000000000002</v>
      </c>
      <c r="AH815" s="12">
        <v>36.6</v>
      </c>
    </row>
    <row r="816" spans="1:34" x14ac:dyDescent="0.2">
      <c r="A816" s="12" t="s">
        <v>3680</v>
      </c>
      <c r="B816">
        <f>LOOKUP(A816,'TMP2'!$A:$A,'TMP2'!$C:$C)</f>
        <v>18047.88</v>
      </c>
      <c r="C816">
        <f>LOOKUP(A816,'TMP2'!$A:$A,'TMP2'!$D:$D)</f>
        <v>103035.84</v>
      </c>
      <c r="D816">
        <f>MATCH(A816,'TMP2'!A:A,0)</f>
        <v>1095</v>
      </c>
      <c r="E816" s="12">
        <v>25.1</v>
      </c>
      <c r="F816" s="12">
        <v>38.299999999999997</v>
      </c>
      <c r="G816" s="12" t="s">
        <v>3861</v>
      </c>
      <c r="H816" s="12">
        <v>25.666666666666668</v>
      </c>
      <c r="I816" s="12">
        <v>44.666666666666664</v>
      </c>
      <c r="J816" s="12">
        <v>26.866666666666667</v>
      </c>
      <c r="K816" s="12">
        <v>17.8</v>
      </c>
      <c r="L816" s="12">
        <v>7.242465137201985E-3</v>
      </c>
      <c r="M816" s="12">
        <v>1.86</v>
      </c>
      <c r="N816" s="12">
        <v>1.4832759092672312</v>
      </c>
      <c r="O816" s="12">
        <v>2.682666666666667</v>
      </c>
      <c r="P816" s="12">
        <v>0.81763617711675018</v>
      </c>
      <c r="Q816" s="12">
        <v>0.44712351148684804</v>
      </c>
      <c r="R816" s="12">
        <v>84.321655713315067</v>
      </c>
      <c r="S816" s="12" t="s">
        <v>1679</v>
      </c>
      <c r="T816" s="12">
        <v>0.39425000000000004</v>
      </c>
      <c r="U816" s="12">
        <v>4.8312499999999998</v>
      </c>
      <c r="W816" s="12">
        <v>29.048333333333332</v>
      </c>
      <c r="X816" s="12">
        <v>25.316666666666666</v>
      </c>
      <c r="Y816" s="12">
        <v>35.130000000000003</v>
      </c>
      <c r="Z816" s="12">
        <v>28.6</v>
      </c>
      <c r="AA816" s="12">
        <v>6.97</v>
      </c>
      <c r="AB816" s="12">
        <v>6.81</v>
      </c>
      <c r="AC816" s="12">
        <v>24.7</v>
      </c>
      <c r="AD816" s="12">
        <v>9.7633333333333336</v>
      </c>
      <c r="AE816" s="12">
        <v>26.263333333333332</v>
      </c>
      <c r="AF816" s="12">
        <v>13.223333333333334</v>
      </c>
      <c r="AG816" s="12">
        <v>0.28000000000000003</v>
      </c>
      <c r="AH816" s="12">
        <v>10.199999999999999</v>
      </c>
    </row>
    <row r="817" spans="1:34" x14ac:dyDescent="0.2">
      <c r="A817" s="12" t="s">
        <v>1842</v>
      </c>
      <c r="B817">
        <f>LOOKUP(A817,'TMP2'!$A:$A,'TMP2'!$C:$C)</f>
        <v>16366.187</v>
      </c>
      <c r="C817">
        <f>LOOKUP(A817,'TMP2'!$A:$A,'TMP2'!$D:$D)</f>
        <v>102639.90300000001</v>
      </c>
      <c r="D817">
        <f>MATCH(A817,'TMP2'!A:A,0)</f>
        <v>1113</v>
      </c>
      <c r="E817" s="12">
        <v>29</v>
      </c>
      <c r="F817" s="12">
        <v>29.2</v>
      </c>
      <c r="G817" s="12" t="s">
        <v>3861</v>
      </c>
      <c r="H817" s="12">
        <v>21.2</v>
      </c>
      <c r="I817" s="12">
        <v>34</v>
      </c>
      <c r="J817" s="12">
        <v>20</v>
      </c>
      <c r="K817" s="12">
        <v>14</v>
      </c>
      <c r="L817" s="12">
        <v>8.571428571428566E-2</v>
      </c>
      <c r="M817" s="12">
        <v>1.89</v>
      </c>
      <c r="N817" s="12">
        <v>1.5594059405940595</v>
      </c>
      <c r="O817" s="12">
        <v>2.68</v>
      </c>
      <c r="P817" s="12">
        <v>0.71860317460317469</v>
      </c>
      <c r="Q817" s="12">
        <v>0.41813211171863501</v>
      </c>
      <c r="R817" s="12">
        <v>79.064499028096833</v>
      </c>
      <c r="S817" t="s">
        <v>741</v>
      </c>
      <c r="T817" s="12" t="s">
        <v>3715</v>
      </c>
      <c r="U817" s="12" t="s">
        <v>3715</v>
      </c>
      <c r="W817" s="12">
        <v>40.799999999999997</v>
      </c>
      <c r="X817" s="12">
        <v>19.399999999999999</v>
      </c>
      <c r="Y817" s="12" t="s">
        <v>3715</v>
      </c>
      <c r="Z817" s="12" t="s">
        <v>3715</v>
      </c>
      <c r="AA817" s="12" t="s">
        <v>3715</v>
      </c>
      <c r="AB817" s="12" t="s">
        <v>3715</v>
      </c>
      <c r="AC817" s="12" t="s">
        <v>3715</v>
      </c>
      <c r="AD817" s="12" t="s">
        <v>3715</v>
      </c>
      <c r="AE817" s="12" t="s">
        <v>3715</v>
      </c>
      <c r="AF817" s="12" t="s">
        <v>3715</v>
      </c>
      <c r="AG817" s="12" t="s">
        <v>3715</v>
      </c>
      <c r="AH817" s="12" t="s">
        <v>3715</v>
      </c>
    </row>
    <row r="818" spans="1:34" x14ac:dyDescent="0.2">
      <c r="A818" s="12" t="s">
        <v>1842</v>
      </c>
      <c r="B818">
        <f>LOOKUP(A818,'TMP2'!$A:$A,'TMP2'!$C:$C)</f>
        <v>16366.187</v>
      </c>
      <c r="C818">
        <f>LOOKUP(A818,'TMP2'!$A:$A,'TMP2'!$D:$D)</f>
        <v>102639.90300000001</v>
      </c>
      <c r="D818">
        <f>MATCH(A818,'TMP2'!A:A,0)</f>
        <v>1113</v>
      </c>
      <c r="E818" s="12">
        <v>29</v>
      </c>
      <c r="F818" s="12">
        <v>29.2</v>
      </c>
      <c r="G818" s="12" t="s">
        <v>3861</v>
      </c>
      <c r="H818" s="12">
        <v>21.2</v>
      </c>
      <c r="I818" s="12">
        <v>34</v>
      </c>
      <c r="J818" s="12">
        <v>20</v>
      </c>
      <c r="K818" s="12">
        <v>14</v>
      </c>
      <c r="L818" s="12">
        <v>8.571428571428566E-2</v>
      </c>
      <c r="M818" s="12">
        <v>1.89</v>
      </c>
      <c r="N818" s="12">
        <v>1.5594059405940595</v>
      </c>
      <c r="O818" s="12">
        <v>2.68</v>
      </c>
      <c r="P818" s="12">
        <v>0.71860317460317469</v>
      </c>
      <c r="Q818" s="12">
        <v>0.41813211171863501</v>
      </c>
      <c r="R818" s="12">
        <v>79.064499028096833</v>
      </c>
      <c r="S818" t="s">
        <v>741</v>
      </c>
      <c r="T818" s="12" t="s">
        <v>3715</v>
      </c>
      <c r="U818" s="12" t="s">
        <v>3715</v>
      </c>
      <c r="W818" s="12">
        <v>40.799999999999997</v>
      </c>
      <c r="X818" s="12">
        <v>19.399999999999999</v>
      </c>
      <c r="Y818" s="12" t="s">
        <v>3715</v>
      </c>
      <c r="Z818" s="12" t="s">
        <v>3715</v>
      </c>
      <c r="AA818" s="12" t="s">
        <v>3715</v>
      </c>
      <c r="AB818" s="12" t="s">
        <v>3715</v>
      </c>
      <c r="AC818" s="12" t="s">
        <v>3715</v>
      </c>
      <c r="AD818" s="12" t="s">
        <v>3715</v>
      </c>
      <c r="AE818" s="12" t="s">
        <v>3715</v>
      </c>
      <c r="AF818" s="12" t="s">
        <v>3715</v>
      </c>
      <c r="AG818" s="12" t="s">
        <v>3715</v>
      </c>
      <c r="AH818" s="12" t="s">
        <v>3715</v>
      </c>
    </row>
    <row r="819" spans="1:34" x14ac:dyDescent="0.2">
      <c r="A819" s="12" t="s">
        <v>1842</v>
      </c>
      <c r="B819">
        <f>LOOKUP(A819,'TMP2'!$A:$A,'TMP2'!$C:$C)</f>
        <v>16366.187</v>
      </c>
      <c r="C819">
        <f>LOOKUP(A819,'TMP2'!$A:$A,'TMP2'!$D:$D)</f>
        <v>102639.90300000001</v>
      </c>
      <c r="D819">
        <f>MATCH(A819,'TMP2'!A:A,0)</f>
        <v>1113</v>
      </c>
      <c r="E819" s="12">
        <v>29</v>
      </c>
      <c r="F819" s="12">
        <v>29.2</v>
      </c>
      <c r="G819" s="12" t="s">
        <v>3861</v>
      </c>
      <c r="H819" s="12">
        <v>21.2</v>
      </c>
      <c r="I819" s="12">
        <v>34</v>
      </c>
      <c r="J819" s="12">
        <v>20</v>
      </c>
      <c r="K819" s="12">
        <v>14</v>
      </c>
      <c r="L819" s="12">
        <v>8.571428571428566E-2</v>
      </c>
      <c r="M819" s="12">
        <v>1.89</v>
      </c>
      <c r="N819" s="12">
        <v>1.5594059405940595</v>
      </c>
      <c r="O819" s="12">
        <v>2.68</v>
      </c>
      <c r="P819" s="12">
        <v>0.71860317460317469</v>
      </c>
      <c r="Q819" s="12">
        <v>0.41813211171863501</v>
      </c>
      <c r="R819" s="12">
        <v>79.064499028096833</v>
      </c>
      <c r="S819" t="s">
        <v>741</v>
      </c>
      <c r="T819" s="12" t="s">
        <v>3715</v>
      </c>
      <c r="U819" s="12" t="s">
        <v>3715</v>
      </c>
      <c r="W819" s="12">
        <v>40.799999999999997</v>
      </c>
      <c r="X819" s="12">
        <v>19.399999999999999</v>
      </c>
      <c r="Y819" s="12" t="s">
        <v>3715</v>
      </c>
      <c r="Z819" s="12" t="s">
        <v>3715</v>
      </c>
      <c r="AA819" s="12" t="s">
        <v>3715</v>
      </c>
      <c r="AB819" s="12" t="s">
        <v>3715</v>
      </c>
      <c r="AC819" s="12" t="s">
        <v>3715</v>
      </c>
      <c r="AD819" s="12" t="s">
        <v>3715</v>
      </c>
      <c r="AE819" s="12" t="s">
        <v>3715</v>
      </c>
      <c r="AF819" s="12" t="s">
        <v>3715</v>
      </c>
      <c r="AG819" s="12" t="s">
        <v>3715</v>
      </c>
      <c r="AH819" s="12" t="s">
        <v>3715</v>
      </c>
    </row>
    <row r="820" spans="1:34" x14ac:dyDescent="0.2">
      <c r="A820" s="12" t="s">
        <v>1842</v>
      </c>
      <c r="B820">
        <f>LOOKUP(A820,'TMP2'!$A:$A,'TMP2'!$C:$C)</f>
        <v>16366.187</v>
      </c>
      <c r="C820">
        <f>LOOKUP(A820,'TMP2'!$A:$A,'TMP2'!$D:$D)</f>
        <v>102639.90300000001</v>
      </c>
      <c r="D820">
        <f>MATCH(A820,'TMP2'!A:A,0)</f>
        <v>1113</v>
      </c>
      <c r="E820" s="12">
        <v>21</v>
      </c>
      <c r="F820" s="12">
        <v>21.2</v>
      </c>
      <c r="G820" s="12" t="s">
        <v>3861</v>
      </c>
      <c r="H820" s="12">
        <v>30</v>
      </c>
      <c r="I820" s="12">
        <v>50</v>
      </c>
      <c r="J820" s="12">
        <v>29</v>
      </c>
      <c r="K820" s="12">
        <v>21</v>
      </c>
      <c r="L820" s="12">
        <v>4.7619047619047616E-2</v>
      </c>
      <c r="M820" s="12">
        <v>1.85</v>
      </c>
      <c r="N820" s="12">
        <v>1.4230769230769231</v>
      </c>
      <c r="O820" s="12">
        <v>2.68</v>
      </c>
      <c r="P820" s="12">
        <v>0.88324324324324333</v>
      </c>
      <c r="Q820" s="12">
        <v>0.46900114810562599</v>
      </c>
      <c r="R820" s="12">
        <v>91.028151774785798</v>
      </c>
      <c r="S820" t="s">
        <v>741</v>
      </c>
      <c r="T820" s="12" t="s">
        <v>3715</v>
      </c>
      <c r="U820" s="12" t="s">
        <v>3715</v>
      </c>
      <c r="W820" s="12">
        <v>46.6</v>
      </c>
      <c r="X820" s="12">
        <v>21</v>
      </c>
      <c r="Y820" s="12" t="s">
        <v>3715</v>
      </c>
      <c r="Z820" s="12" t="s">
        <v>3715</v>
      </c>
      <c r="AA820" s="12" t="s">
        <v>3715</v>
      </c>
      <c r="AB820" s="12" t="s">
        <v>3715</v>
      </c>
      <c r="AC820" s="12" t="s">
        <v>3715</v>
      </c>
      <c r="AD820" s="12" t="s">
        <v>3715</v>
      </c>
      <c r="AE820" s="12" t="s">
        <v>3715</v>
      </c>
      <c r="AF820" s="12" t="s">
        <v>3715</v>
      </c>
      <c r="AG820" s="12" t="s">
        <v>3715</v>
      </c>
      <c r="AH820" s="12" t="s">
        <v>3715</v>
      </c>
    </row>
    <row r="821" spans="1:34" x14ac:dyDescent="0.2">
      <c r="A821" s="12" t="s">
        <v>1842</v>
      </c>
      <c r="B821">
        <f>LOOKUP(A821,'TMP2'!$A:$A,'TMP2'!$C:$C)</f>
        <v>16366.187</v>
      </c>
      <c r="C821">
        <f>LOOKUP(A821,'TMP2'!$A:$A,'TMP2'!$D:$D)</f>
        <v>102639.90300000001</v>
      </c>
      <c r="D821">
        <f>MATCH(A821,'TMP2'!A:A,0)</f>
        <v>1113</v>
      </c>
      <c r="E821" s="12">
        <v>21</v>
      </c>
      <c r="F821" s="12">
        <v>21.2</v>
      </c>
      <c r="G821" s="12" t="s">
        <v>3861</v>
      </c>
      <c r="H821" s="12">
        <v>30</v>
      </c>
      <c r="I821" s="12">
        <v>50</v>
      </c>
      <c r="J821" s="12">
        <v>29</v>
      </c>
      <c r="K821" s="12">
        <v>21</v>
      </c>
      <c r="L821" s="12">
        <v>4.7619047619047616E-2</v>
      </c>
      <c r="M821" s="12">
        <v>1.85</v>
      </c>
      <c r="N821" s="12">
        <v>1.4230769230769231</v>
      </c>
      <c r="O821" s="12">
        <v>2.68</v>
      </c>
      <c r="P821" s="12">
        <v>0.88324324324324333</v>
      </c>
      <c r="Q821" s="12">
        <v>0.46900114810562599</v>
      </c>
      <c r="R821" s="12">
        <v>91.028151774785798</v>
      </c>
      <c r="S821" t="s">
        <v>741</v>
      </c>
      <c r="T821" s="12" t="s">
        <v>3715</v>
      </c>
      <c r="U821" s="12" t="s">
        <v>3715</v>
      </c>
      <c r="W821" s="12">
        <v>46.6</v>
      </c>
      <c r="X821" s="12">
        <v>21</v>
      </c>
      <c r="Y821" s="12" t="s">
        <v>3715</v>
      </c>
      <c r="Z821" s="12" t="s">
        <v>3715</v>
      </c>
      <c r="AA821" s="12" t="s">
        <v>3715</v>
      </c>
      <c r="AB821" s="12" t="s">
        <v>3715</v>
      </c>
      <c r="AC821" s="12" t="s">
        <v>3715</v>
      </c>
      <c r="AD821" s="12" t="s">
        <v>3715</v>
      </c>
      <c r="AE821" s="12" t="s">
        <v>3715</v>
      </c>
      <c r="AF821" s="12" t="s">
        <v>3715</v>
      </c>
      <c r="AG821" s="12" t="s">
        <v>3715</v>
      </c>
      <c r="AH821" s="12" t="s">
        <v>3715</v>
      </c>
    </row>
    <row r="822" spans="1:34" x14ac:dyDescent="0.2">
      <c r="A822" s="12" t="s">
        <v>1842</v>
      </c>
      <c r="B822">
        <f>LOOKUP(A822,'TMP2'!$A:$A,'TMP2'!$C:$C)</f>
        <v>16366.187</v>
      </c>
      <c r="C822">
        <f>LOOKUP(A822,'TMP2'!$A:$A,'TMP2'!$D:$D)</f>
        <v>102639.90300000001</v>
      </c>
      <c r="D822">
        <f>MATCH(A822,'TMP2'!A:A,0)</f>
        <v>1113</v>
      </c>
      <c r="E822" s="12">
        <v>21</v>
      </c>
      <c r="F822" s="12">
        <v>21.2</v>
      </c>
      <c r="G822" s="12" t="s">
        <v>3861</v>
      </c>
      <c r="H822" s="12">
        <v>30</v>
      </c>
      <c r="I822" s="12">
        <v>50</v>
      </c>
      <c r="J822" s="12">
        <v>29</v>
      </c>
      <c r="K822" s="12">
        <v>21</v>
      </c>
      <c r="L822" s="12">
        <v>4.7619047619047616E-2</v>
      </c>
      <c r="M822" s="12">
        <v>1.85</v>
      </c>
      <c r="N822" s="12">
        <v>1.4230769230769231</v>
      </c>
      <c r="O822" s="12">
        <v>2.68</v>
      </c>
      <c r="P822" s="12">
        <v>0.88324324324324333</v>
      </c>
      <c r="Q822" s="12">
        <v>0.46900114810562599</v>
      </c>
      <c r="R822" s="12">
        <v>91.028151774785798</v>
      </c>
      <c r="S822" t="s">
        <v>741</v>
      </c>
      <c r="T822" s="12" t="s">
        <v>3715</v>
      </c>
      <c r="U822" s="12" t="s">
        <v>3715</v>
      </c>
      <c r="W822" s="12">
        <v>46.6</v>
      </c>
      <c r="X822" s="12">
        <v>21</v>
      </c>
      <c r="Y822" s="12" t="s">
        <v>3715</v>
      </c>
      <c r="Z822" s="12" t="s">
        <v>3715</v>
      </c>
      <c r="AA822" s="12" t="s">
        <v>3715</v>
      </c>
      <c r="AB822" s="12" t="s">
        <v>3715</v>
      </c>
      <c r="AC822" s="12" t="s">
        <v>3715</v>
      </c>
      <c r="AD822" s="12" t="s">
        <v>3715</v>
      </c>
      <c r="AE822" s="12" t="s">
        <v>3715</v>
      </c>
      <c r="AF822" s="12" t="s">
        <v>3715</v>
      </c>
      <c r="AG822" s="12" t="s">
        <v>3715</v>
      </c>
      <c r="AH822" s="12" t="s">
        <v>3715</v>
      </c>
    </row>
    <row r="823" spans="1:34" x14ac:dyDescent="0.2">
      <c r="A823" s="12" t="s">
        <v>1842</v>
      </c>
      <c r="B823">
        <f>LOOKUP(A823,'TMP2'!$A:$A,'TMP2'!$C:$C)</f>
        <v>16366.187</v>
      </c>
      <c r="C823">
        <f>LOOKUP(A823,'TMP2'!$A:$A,'TMP2'!$D:$D)</f>
        <v>102639.90300000001</v>
      </c>
      <c r="D823">
        <f>MATCH(A823,'TMP2'!A:A,0)</f>
        <v>1113</v>
      </c>
      <c r="E823" s="12">
        <v>39</v>
      </c>
      <c r="F823" s="12">
        <v>39.200000000000003</v>
      </c>
      <c r="G823" s="12" t="s">
        <v>3861</v>
      </c>
      <c r="H823" s="12">
        <v>28.5</v>
      </c>
      <c r="I823" s="12">
        <v>47</v>
      </c>
      <c r="J823" s="12">
        <v>28</v>
      </c>
      <c r="K823" s="12">
        <v>19</v>
      </c>
      <c r="L823" s="12">
        <v>2.6315789473684209E-2</v>
      </c>
      <c r="M823" s="12">
        <v>1.82</v>
      </c>
      <c r="N823" s="12">
        <v>1.4163424124513619</v>
      </c>
      <c r="O823" s="12">
        <v>2.67</v>
      </c>
      <c r="P823" s="12">
        <v>0.88513736263736242</v>
      </c>
      <c r="Q823" s="12">
        <v>0.46953467698450901</v>
      </c>
      <c r="R823" s="12">
        <v>85.969707315559162</v>
      </c>
      <c r="S823" t="s">
        <v>741</v>
      </c>
      <c r="T823" s="12" t="s">
        <v>3715</v>
      </c>
      <c r="U823" s="12" t="s">
        <v>3715</v>
      </c>
      <c r="W823" s="12">
        <v>45.6</v>
      </c>
      <c r="X823" s="12">
        <v>19.5</v>
      </c>
      <c r="Y823" s="12" t="s">
        <v>3715</v>
      </c>
      <c r="Z823" s="12" t="s">
        <v>3715</v>
      </c>
      <c r="AA823" s="12" t="s">
        <v>3715</v>
      </c>
      <c r="AB823" s="12" t="s">
        <v>3715</v>
      </c>
      <c r="AC823" s="12" t="s">
        <v>3715</v>
      </c>
      <c r="AD823" s="12" t="s">
        <v>3715</v>
      </c>
      <c r="AE823" s="12" t="s">
        <v>3715</v>
      </c>
      <c r="AF823" s="12" t="s">
        <v>3715</v>
      </c>
      <c r="AG823" s="12" t="s">
        <v>3715</v>
      </c>
      <c r="AH823" s="12" t="s">
        <v>3715</v>
      </c>
    </row>
    <row r="824" spans="1:34" x14ac:dyDescent="0.2">
      <c r="A824" s="12" t="s">
        <v>1842</v>
      </c>
      <c r="B824">
        <f>LOOKUP(A824,'TMP2'!$A:$A,'TMP2'!$C:$C)</f>
        <v>16366.187</v>
      </c>
      <c r="C824">
        <f>LOOKUP(A824,'TMP2'!$A:$A,'TMP2'!$D:$D)</f>
        <v>102639.90300000001</v>
      </c>
      <c r="D824">
        <f>MATCH(A824,'TMP2'!A:A,0)</f>
        <v>1113</v>
      </c>
      <c r="E824" s="12">
        <v>39</v>
      </c>
      <c r="F824" s="12">
        <v>39.200000000000003</v>
      </c>
      <c r="G824" s="12" t="s">
        <v>3861</v>
      </c>
      <c r="H824" s="12">
        <v>28.5</v>
      </c>
      <c r="I824" s="12">
        <v>47</v>
      </c>
      <c r="J824" s="12">
        <v>28</v>
      </c>
      <c r="K824" s="12">
        <v>19</v>
      </c>
      <c r="L824" s="12">
        <v>2.6315789473684209E-2</v>
      </c>
      <c r="M824" s="12">
        <v>1.82</v>
      </c>
      <c r="N824" s="12">
        <v>1.4163424124513619</v>
      </c>
      <c r="O824" s="12">
        <v>2.67</v>
      </c>
      <c r="P824" s="12">
        <v>0.88513736263736242</v>
      </c>
      <c r="Q824" s="12">
        <v>0.46953467698450901</v>
      </c>
      <c r="R824" s="12">
        <v>85.969707315559162</v>
      </c>
      <c r="S824" t="s">
        <v>741</v>
      </c>
      <c r="T824" s="12" t="s">
        <v>3715</v>
      </c>
      <c r="U824" s="12" t="s">
        <v>3715</v>
      </c>
      <c r="W824" s="12">
        <v>45.6</v>
      </c>
      <c r="X824" s="12">
        <v>19.5</v>
      </c>
      <c r="Y824" s="12" t="s">
        <v>3715</v>
      </c>
      <c r="Z824" s="12" t="s">
        <v>3715</v>
      </c>
      <c r="AA824" s="12" t="s">
        <v>3715</v>
      </c>
      <c r="AB824" s="12" t="s">
        <v>3715</v>
      </c>
      <c r="AC824" s="12" t="s">
        <v>3715</v>
      </c>
      <c r="AD824" s="12" t="s">
        <v>3715</v>
      </c>
      <c r="AE824" s="12" t="s">
        <v>3715</v>
      </c>
      <c r="AF824" s="12" t="s">
        <v>3715</v>
      </c>
      <c r="AG824" s="12" t="s">
        <v>3715</v>
      </c>
      <c r="AH824" s="12" t="s">
        <v>3715</v>
      </c>
    </row>
    <row r="825" spans="1:34" x14ac:dyDescent="0.2">
      <c r="A825" s="12" t="s">
        <v>1842</v>
      </c>
      <c r="B825">
        <f>LOOKUP(A825,'TMP2'!$A:$A,'TMP2'!$C:$C)</f>
        <v>16366.187</v>
      </c>
      <c r="C825">
        <f>LOOKUP(A825,'TMP2'!$A:$A,'TMP2'!$D:$D)</f>
        <v>102639.90300000001</v>
      </c>
      <c r="D825">
        <f>MATCH(A825,'TMP2'!A:A,0)</f>
        <v>1113</v>
      </c>
      <c r="E825" s="12">
        <v>39</v>
      </c>
      <c r="F825" s="12">
        <v>39.200000000000003</v>
      </c>
      <c r="G825" s="12" t="s">
        <v>3861</v>
      </c>
      <c r="H825" s="12">
        <v>28.5</v>
      </c>
      <c r="I825" s="12">
        <v>47</v>
      </c>
      <c r="J825" s="12">
        <v>28</v>
      </c>
      <c r="K825" s="12">
        <v>19</v>
      </c>
      <c r="L825" s="12">
        <v>2.6315789473684209E-2</v>
      </c>
      <c r="M825" s="12">
        <v>1.82</v>
      </c>
      <c r="N825" s="12">
        <v>1.4163424124513619</v>
      </c>
      <c r="O825" s="12">
        <v>2.67</v>
      </c>
      <c r="P825" s="12">
        <v>0.88513736263736242</v>
      </c>
      <c r="Q825" s="12">
        <v>0.46953467698450901</v>
      </c>
      <c r="R825" s="12">
        <v>85.969707315559162</v>
      </c>
      <c r="S825" t="s">
        <v>741</v>
      </c>
      <c r="T825" s="12" t="s">
        <v>3715</v>
      </c>
      <c r="U825" s="12" t="s">
        <v>3715</v>
      </c>
      <c r="W825" s="12">
        <v>45.6</v>
      </c>
      <c r="X825" s="12">
        <v>19.5</v>
      </c>
      <c r="Y825" s="12" t="s">
        <v>3715</v>
      </c>
      <c r="Z825" s="12" t="s">
        <v>3715</v>
      </c>
      <c r="AA825" s="12" t="s">
        <v>3715</v>
      </c>
      <c r="AB825" s="12" t="s">
        <v>3715</v>
      </c>
      <c r="AC825" s="12" t="s">
        <v>3715</v>
      </c>
      <c r="AD825" s="12" t="s">
        <v>3715</v>
      </c>
      <c r="AE825" s="12" t="s">
        <v>3715</v>
      </c>
      <c r="AF825" s="12" t="s">
        <v>3715</v>
      </c>
      <c r="AG825" s="12" t="s">
        <v>3715</v>
      </c>
      <c r="AH825" s="12" t="s">
        <v>3715</v>
      </c>
    </row>
    <row r="826" spans="1:34" x14ac:dyDescent="0.2">
      <c r="A826" s="12" t="s">
        <v>1848</v>
      </c>
      <c r="B826">
        <f>LOOKUP(A826,'TMP2'!$A:$A,'TMP2'!$C:$C)</f>
        <v>16357.333000000001</v>
      </c>
      <c r="C826">
        <f>LOOKUP(A826,'TMP2'!$A:$A,'TMP2'!$D:$D)</f>
        <v>102591.288</v>
      </c>
      <c r="D826">
        <f>MATCH(A826,'TMP2'!A:A,0)</f>
        <v>1119</v>
      </c>
      <c r="E826" s="12">
        <v>28</v>
      </c>
      <c r="F826" s="12">
        <v>28.2</v>
      </c>
      <c r="G826" s="12" t="s">
        <v>3861</v>
      </c>
      <c r="H826" s="12">
        <v>21.3</v>
      </c>
      <c r="I826" s="12">
        <v>33</v>
      </c>
      <c r="J826" s="12">
        <v>20</v>
      </c>
      <c r="K826" s="12">
        <v>13</v>
      </c>
      <c r="L826" s="12">
        <v>0.10000000000000006</v>
      </c>
      <c r="M826" s="12">
        <v>1.93</v>
      </c>
      <c r="N826" s="12">
        <v>1.5910964550700741</v>
      </c>
      <c r="O826" s="12">
        <v>2.69</v>
      </c>
      <c r="P826" s="12">
        <v>0.69065803108808299</v>
      </c>
      <c r="Q826" s="12">
        <v>0.40851432897023299</v>
      </c>
      <c r="R826" s="12">
        <v>82.960014103843292</v>
      </c>
      <c r="S826" t="s">
        <v>741</v>
      </c>
      <c r="T826" s="12">
        <v>0.47699999999999998</v>
      </c>
      <c r="U826" s="12">
        <v>3.5419999999999998</v>
      </c>
      <c r="W826" s="12" t="s">
        <v>3715</v>
      </c>
      <c r="X826" s="12" t="s">
        <v>3715</v>
      </c>
      <c r="Y826" s="12" t="s">
        <v>3715</v>
      </c>
      <c r="Z826" s="12" t="s">
        <v>3715</v>
      </c>
      <c r="AA826" s="12" t="s">
        <v>3715</v>
      </c>
      <c r="AB826" s="12" t="s">
        <v>3715</v>
      </c>
      <c r="AC826" s="12" t="s">
        <v>3715</v>
      </c>
      <c r="AD826" s="12" t="s">
        <v>3715</v>
      </c>
      <c r="AE826" s="12" t="s">
        <v>3715</v>
      </c>
      <c r="AF826" s="12" t="s">
        <v>3715</v>
      </c>
      <c r="AG826" s="12" t="s">
        <v>3715</v>
      </c>
      <c r="AH826" s="12" t="s">
        <v>3715</v>
      </c>
    </row>
    <row r="827" spans="1:34" x14ac:dyDescent="0.2">
      <c r="A827" s="12" t="s">
        <v>1848</v>
      </c>
      <c r="B827">
        <f>LOOKUP(A827,'TMP2'!$A:$A,'TMP2'!$C:$C)</f>
        <v>16357.333000000001</v>
      </c>
      <c r="C827">
        <f>LOOKUP(A827,'TMP2'!$A:$A,'TMP2'!$D:$D)</f>
        <v>102591.288</v>
      </c>
      <c r="D827">
        <f>MATCH(A827,'TMP2'!A:A,0)</f>
        <v>1119</v>
      </c>
      <c r="E827" s="12">
        <v>28</v>
      </c>
      <c r="F827" s="12">
        <v>28.2</v>
      </c>
      <c r="G827" s="12" t="s">
        <v>3861</v>
      </c>
      <c r="H827" s="12">
        <v>21.3</v>
      </c>
      <c r="I827" s="12">
        <v>33</v>
      </c>
      <c r="J827" s="12">
        <v>20</v>
      </c>
      <c r="K827" s="12">
        <v>13</v>
      </c>
      <c r="L827" s="12">
        <v>0.10000000000000006</v>
      </c>
      <c r="M827" s="12">
        <v>1.93</v>
      </c>
      <c r="N827" s="12">
        <v>1.5910964550700741</v>
      </c>
      <c r="O827" s="12">
        <v>2.69</v>
      </c>
      <c r="P827" s="12">
        <v>0.69065803108808299</v>
      </c>
      <c r="Q827" s="12">
        <v>0.40851432897023299</v>
      </c>
      <c r="R827" s="12">
        <v>82.960014103843292</v>
      </c>
      <c r="S827" t="s">
        <v>741</v>
      </c>
      <c r="T827" s="12">
        <v>0.47699999999999998</v>
      </c>
      <c r="U827" s="12">
        <v>3.5419999999999998</v>
      </c>
      <c r="W827" s="12" t="s">
        <v>3715</v>
      </c>
      <c r="X827" s="12" t="s">
        <v>3715</v>
      </c>
      <c r="Y827" s="12" t="s">
        <v>3715</v>
      </c>
      <c r="Z827" s="12" t="s">
        <v>3715</v>
      </c>
      <c r="AA827" s="12" t="s">
        <v>3715</v>
      </c>
      <c r="AB827" s="12" t="s">
        <v>3715</v>
      </c>
      <c r="AC827" s="12" t="s">
        <v>3715</v>
      </c>
      <c r="AD827" s="12" t="s">
        <v>3715</v>
      </c>
      <c r="AE827" s="12" t="s">
        <v>3715</v>
      </c>
      <c r="AF827" s="12" t="s">
        <v>3715</v>
      </c>
      <c r="AG827" s="12" t="s">
        <v>3715</v>
      </c>
      <c r="AH827" s="12" t="s">
        <v>3715</v>
      </c>
    </row>
    <row r="828" spans="1:34" x14ac:dyDescent="0.2">
      <c r="A828" s="12" t="s">
        <v>1848</v>
      </c>
      <c r="B828">
        <f>LOOKUP(A828,'TMP2'!$A:$A,'TMP2'!$C:$C)</f>
        <v>16357.333000000001</v>
      </c>
      <c r="C828">
        <f>LOOKUP(A828,'TMP2'!$A:$A,'TMP2'!$D:$D)</f>
        <v>102591.288</v>
      </c>
      <c r="D828">
        <f>MATCH(A828,'TMP2'!A:A,0)</f>
        <v>1119</v>
      </c>
      <c r="E828" s="12">
        <v>28</v>
      </c>
      <c r="F828" s="12">
        <v>28.2</v>
      </c>
      <c r="G828" s="12" t="s">
        <v>3861</v>
      </c>
      <c r="H828" s="12">
        <v>21.3</v>
      </c>
      <c r="I828" s="12">
        <v>33</v>
      </c>
      <c r="J828" s="12">
        <v>20</v>
      </c>
      <c r="K828" s="12">
        <v>13</v>
      </c>
      <c r="L828" s="12">
        <v>0.10000000000000006</v>
      </c>
      <c r="M828" s="12">
        <v>1.93</v>
      </c>
      <c r="N828" s="12">
        <v>1.5910964550700741</v>
      </c>
      <c r="O828" s="12">
        <v>2.69</v>
      </c>
      <c r="P828" s="12">
        <v>0.69065803108808299</v>
      </c>
      <c r="Q828" s="12">
        <v>0.40851432897023299</v>
      </c>
      <c r="R828" s="12">
        <v>82.960014103843292</v>
      </c>
      <c r="S828" t="s">
        <v>741</v>
      </c>
      <c r="T828" s="12">
        <v>0.47699999999999998</v>
      </c>
      <c r="U828" s="12">
        <v>3.5419999999999998</v>
      </c>
      <c r="W828" s="12" t="s">
        <v>3715</v>
      </c>
      <c r="X828" s="12" t="s">
        <v>3715</v>
      </c>
      <c r="Y828" s="12" t="s">
        <v>3715</v>
      </c>
      <c r="Z828" s="12" t="s">
        <v>3715</v>
      </c>
      <c r="AA828" s="12" t="s">
        <v>3715</v>
      </c>
      <c r="AB828" s="12" t="s">
        <v>3715</v>
      </c>
      <c r="AC828" s="12" t="s">
        <v>3715</v>
      </c>
      <c r="AD828" s="12" t="s">
        <v>3715</v>
      </c>
      <c r="AE828" s="12" t="s">
        <v>3715</v>
      </c>
      <c r="AF828" s="12" t="s">
        <v>3715</v>
      </c>
      <c r="AG828" s="12" t="s">
        <v>3715</v>
      </c>
      <c r="AH828" s="12" t="s">
        <v>3715</v>
      </c>
    </row>
    <row r="829" spans="1:34" x14ac:dyDescent="0.2">
      <c r="A829" s="12" t="s">
        <v>1848</v>
      </c>
      <c r="B829">
        <f>LOOKUP(A829,'TMP2'!$A:$A,'TMP2'!$C:$C)</f>
        <v>16357.333000000001</v>
      </c>
      <c r="C829">
        <f>LOOKUP(A829,'TMP2'!$A:$A,'TMP2'!$D:$D)</f>
        <v>102591.288</v>
      </c>
      <c r="D829">
        <f>MATCH(A829,'TMP2'!A:A,0)</f>
        <v>1119</v>
      </c>
      <c r="E829" s="12">
        <v>20</v>
      </c>
      <c r="F829" s="12">
        <v>20.2</v>
      </c>
      <c r="G829" s="12" t="s">
        <v>3861</v>
      </c>
      <c r="H829" s="12">
        <v>17.2</v>
      </c>
      <c r="I829" s="12">
        <v>29</v>
      </c>
      <c r="J829" s="12">
        <v>17</v>
      </c>
      <c r="K829" s="12">
        <v>12</v>
      </c>
      <c r="L829" s="12">
        <v>1.6666666666666607E-2</v>
      </c>
      <c r="M829" s="12">
        <v>1.95</v>
      </c>
      <c r="N829" s="12">
        <v>1.6638225255972696</v>
      </c>
      <c r="O829" s="12">
        <v>2.68</v>
      </c>
      <c r="P829" s="12">
        <v>0.6107487179487181</v>
      </c>
      <c r="Q829" s="12">
        <v>0.379170699404004</v>
      </c>
      <c r="R829" s="12">
        <v>75.474575132666075</v>
      </c>
      <c r="S829" t="s">
        <v>741</v>
      </c>
      <c r="T829" s="12" t="s">
        <v>3715</v>
      </c>
      <c r="U829" s="12" t="s">
        <v>3715</v>
      </c>
      <c r="W829" s="12">
        <v>30</v>
      </c>
      <c r="X829" s="12">
        <v>26.3</v>
      </c>
      <c r="Y829" s="12" t="s">
        <v>3715</v>
      </c>
      <c r="Z829" s="12" t="s">
        <v>3715</v>
      </c>
      <c r="AA829" s="12" t="s">
        <v>3715</v>
      </c>
      <c r="AB829" s="12" t="s">
        <v>3715</v>
      </c>
      <c r="AC829" s="12" t="s">
        <v>3715</v>
      </c>
      <c r="AD829" s="12" t="s">
        <v>3715</v>
      </c>
      <c r="AE829" s="12" t="s">
        <v>3715</v>
      </c>
      <c r="AF829" s="12" t="s">
        <v>3715</v>
      </c>
      <c r="AG829" s="12" t="s">
        <v>3715</v>
      </c>
      <c r="AH829" s="12" t="s">
        <v>3715</v>
      </c>
    </row>
    <row r="830" spans="1:34" x14ac:dyDescent="0.2">
      <c r="A830" s="12" t="s">
        <v>1848</v>
      </c>
      <c r="B830">
        <f>LOOKUP(A830,'TMP2'!$A:$A,'TMP2'!$C:$C)</f>
        <v>16357.333000000001</v>
      </c>
      <c r="C830">
        <f>LOOKUP(A830,'TMP2'!$A:$A,'TMP2'!$D:$D)</f>
        <v>102591.288</v>
      </c>
      <c r="D830">
        <f>MATCH(A830,'TMP2'!A:A,0)</f>
        <v>1119</v>
      </c>
      <c r="E830" s="12">
        <v>20</v>
      </c>
      <c r="F830" s="12">
        <v>20.2</v>
      </c>
      <c r="G830" s="12" t="s">
        <v>3861</v>
      </c>
      <c r="H830" s="12">
        <v>17.2</v>
      </c>
      <c r="I830" s="12">
        <v>29</v>
      </c>
      <c r="J830" s="12">
        <v>17</v>
      </c>
      <c r="K830" s="12">
        <v>12</v>
      </c>
      <c r="L830" s="12">
        <v>1.6666666666666607E-2</v>
      </c>
      <c r="M830" s="12">
        <v>1.95</v>
      </c>
      <c r="N830" s="12">
        <v>1.6638225255972696</v>
      </c>
      <c r="O830" s="12">
        <v>2.68</v>
      </c>
      <c r="P830" s="12">
        <v>0.6107487179487181</v>
      </c>
      <c r="Q830" s="12">
        <v>0.379170699404004</v>
      </c>
      <c r="R830" s="12">
        <v>75.474575132666075</v>
      </c>
      <c r="S830" t="s">
        <v>741</v>
      </c>
      <c r="T830" s="12" t="s">
        <v>3715</v>
      </c>
      <c r="U830" s="12" t="s">
        <v>3715</v>
      </c>
      <c r="W830" s="12">
        <v>30</v>
      </c>
      <c r="X830" s="12">
        <v>26.3</v>
      </c>
      <c r="Y830" s="12" t="s">
        <v>3715</v>
      </c>
      <c r="Z830" s="12" t="s">
        <v>3715</v>
      </c>
      <c r="AA830" s="12" t="s">
        <v>3715</v>
      </c>
      <c r="AB830" s="12" t="s">
        <v>3715</v>
      </c>
      <c r="AC830" s="12" t="s">
        <v>3715</v>
      </c>
      <c r="AD830" s="12" t="s">
        <v>3715</v>
      </c>
      <c r="AE830" s="12" t="s">
        <v>3715</v>
      </c>
      <c r="AF830" s="12" t="s">
        <v>3715</v>
      </c>
      <c r="AG830" s="12" t="s">
        <v>3715</v>
      </c>
      <c r="AH830" s="12" t="s">
        <v>3715</v>
      </c>
    </row>
    <row r="831" spans="1:34" x14ac:dyDescent="0.2">
      <c r="A831" s="12" t="s">
        <v>1848</v>
      </c>
      <c r="B831">
        <f>LOOKUP(A831,'TMP2'!$A:$A,'TMP2'!$C:$C)</f>
        <v>16357.333000000001</v>
      </c>
      <c r="C831">
        <f>LOOKUP(A831,'TMP2'!$A:$A,'TMP2'!$D:$D)</f>
        <v>102591.288</v>
      </c>
      <c r="D831">
        <f>MATCH(A831,'TMP2'!A:A,0)</f>
        <v>1119</v>
      </c>
      <c r="E831" s="12">
        <v>20</v>
      </c>
      <c r="F831" s="12">
        <v>20.2</v>
      </c>
      <c r="G831" s="12" t="s">
        <v>3861</v>
      </c>
      <c r="H831" s="12">
        <v>17.2</v>
      </c>
      <c r="I831" s="12">
        <v>29</v>
      </c>
      <c r="J831" s="12">
        <v>17</v>
      </c>
      <c r="K831" s="12">
        <v>12</v>
      </c>
      <c r="L831" s="12">
        <v>1.6666666666666607E-2</v>
      </c>
      <c r="M831" s="12">
        <v>1.95</v>
      </c>
      <c r="N831" s="12">
        <v>1.6638225255972696</v>
      </c>
      <c r="O831" s="12">
        <v>2.68</v>
      </c>
      <c r="P831" s="12">
        <v>0.6107487179487181</v>
      </c>
      <c r="Q831" s="12">
        <v>0.379170699404004</v>
      </c>
      <c r="R831" s="12">
        <v>75.474575132666075</v>
      </c>
      <c r="S831" t="s">
        <v>741</v>
      </c>
      <c r="T831" s="12" t="s">
        <v>3715</v>
      </c>
      <c r="U831" s="12" t="s">
        <v>3715</v>
      </c>
      <c r="W831" s="12">
        <v>30</v>
      </c>
      <c r="X831" s="12">
        <v>26.3</v>
      </c>
      <c r="Y831" s="12" t="s">
        <v>3715</v>
      </c>
      <c r="Z831" s="12" t="s">
        <v>3715</v>
      </c>
      <c r="AA831" s="12" t="s">
        <v>3715</v>
      </c>
      <c r="AB831" s="12" t="s">
        <v>3715</v>
      </c>
      <c r="AC831" s="12" t="s">
        <v>3715</v>
      </c>
      <c r="AD831" s="12" t="s">
        <v>3715</v>
      </c>
      <c r="AE831" s="12" t="s">
        <v>3715</v>
      </c>
      <c r="AF831" s="12" t="s">
        <v>3715</v>
      </c>
      <c r="AG831" s="12" t="s">
        <v>3715</v>
      </c>
      <c r="AH831" s="12" t="s">
        <v>3715</v>
      </c>
    </row>
    <row r="832" spans="1:34" x14ac:dyDescent="0.2">
      <c r="A832" s="12" t="s">
        <v>1862</v>
      </c>
      <c r="B832">
        <f>LOOKUP(A832,'TMP2'!$A:$A,'TMP2'!$C:$C)</f>
        <v>16358.225</v>
      </c>
      <c r="C832">
        <f>LOOKUP(A832,'TMP2'!$A:$A,'TMP2'!$D:$D)</f>
        <v>102640.077</v>
      </c>
      <c r="D832">
        <f>MATCH(A832,'TMP2'!A:A,0)</f>
        <v>1133</v>
      </c>
      <c r="E832" s="12">
        <v>22.8</v>
      </c>
      <c r="F832" s="12">
        <v>23</v>
      </c>
      <c r="G832" s="12" t="s">
        <v>3861</v>
      </c>
      <c r="H832" s="12">
        <v>30.6</v>
      </c>
      <c r="I832" s="12">
        <v>40</v>
      </c>
      <c r="J832" s="12">
        <v>24</v>
      </c>
      <c r="K832" s="12">
        <v>16</v>
      </c>
      <c r="L832" s="12">
        <v>0.41250000000000009</v>
      </c>
      <c r="M832" s="12">
        <v>1.77</v>
      </c>
      <c r="N832" s="12">
        <v>1.355283307810107</v>
      </c>
      <c r="O832" s="12">
        <v>2.67</v>
      </c>
      <c r="P832" s="12">
        <v>0.97006779661016962</v>
      </c>
      <c r="Q832" s="12">
        <v>0.492403255501833</v>
      </c>
      <c r="R832" s="12">
        <v>84.222979347940026</v>
      </c>
      <c r="S832" t="s">
        <v>741</v>
      </c>
      <c r="T832" s="12">
        <v>0.52100000000000002</v>
      </c>
      <c r="U832" s="12">
        <v>3.78</v>
      </c>
      <c r="W832" s="12" t="s">
        <v>3715</v>
      </c>
      <c r="X832" s="12" t="s">
        <v>3715</v>
      </c>
      <c r="Y832" s="12" t="s">
        <v>3715</v>
      </c>
      <c r="Z832" s="12" t="s">
        <v>3715</v>
      </c>
      <c r="AA832" s="12" t="s">
        <v>3715</v>
      </c>
      <c r="AB832" s="12" t="s">
        <v>3715</v>
      </c>
      <c r="AC832" s="12" t="s">
        <v>3715</v>
      </c>
      <c r="AD832" s="12" t="s">
        <v>3715</v>
      </c>
      <c r="AE832" s="12" t="s">
        <v>3715</v>
      </c>
      <c r="AF832" s="12" t="s">
        <v>3715</v>
      </c>
      <c r="AG832" s="12" t="s">
        <v>3715</v>
      </c>
      <c r="AH832" s="12" t="s">
        <v>3715</v>
      </c>
    </row>
    <row r="833" spans="1:34" x14ac:dyDescent="0.2">
      <c r="A833" s="12" t="s">
        <v>1862</v>
      </c>
      <c r="B833">
        <f>LOOKUP(A833,'TMP2'!$A:$A,'TMP2'!$C:$C)</f>
        <v>16358.225</v>
      </c>
      <c r="C833">
        <f>LOOKUP(A833,'TMP2'!$A:$A,'TMP2'!$D:$D)</f>
        <v>102640.077</v>
      </c>
      <c r="D833">
        <f>MATCH(A833,'TMP2'!A:A,0)</f>
        <v>1133</v>
      </c>
      <c r="E833" s="12">
        <v>22.8</v>
      </c>
      <c r="F833" s="12">
        <v>23</v>
      </c>
      <c r="G833" s="12" t="s">
        <v>3861</v>
      </c>
      <c r="H833" s="12">
        <v>30.6</v>
      </c>
      <c r="I833" s="12">
        <v>40</v>
      </c>
      <c r="J833" s="12">
        <v>24</v>
      </c>
      <c r="K833" s="12">
        <v>16</v>
      </c>
      <c r="L833" s="12">
        <v>0.41250000000000009</v>
      </c>
      <c r="M833" s="12">
        <v>1.77</v>
      </c>
      <c r="N833" s="12">
        <v>1.355283307810107</v>
      </c>
      <c r="O833" s="12">
        <v>2.67</v>
      </c>
      <c r="P833" s="12">
        <v>0.97006779661016962</v>
      </c>
      <c r="Q833" s="12">
        <v>0.492403255501833</v>
      </c>
      <c r="R833" s="12">
        <v>84.222979347940026</v>
      </c>
      <c r="S833" t="s">
        <v>741</v>
      </c>
      <c r="T833" s="12">
        <v>0.52100000000000002</v>
      </c>
      <c r="U833" s="12">
        <v>3.78</v>
      </c>
      <c r="W833" s="12" t="s">
        <v>3715</v>
      </c>
      <c r="X833" s="12" t="s">
        <v>3715</v>
      </c>
      <c r="Y833" s="12" t="s">
        <v>3715</v>
      </c>
      <c r="Z833" s="12" t="s">
        <v>3715</v>
      </c>
      <c r="AA833" s="12" t="s">
        <v>3715</v>
      </c>
      <c r="AB833" s="12" t="s">
        <v>3715</v>
      </c>
      <c r="AC833" s="12" t="s">
        <v>3715</v>
      </c>
      <c r="AD833" s="12" t="s">
        <v>3715</v>
      </c>
      <c r="AE833" s="12" t="s">
        <v>3715</v>
      </c>
      <c r="AF833" s="12" t="s">
        <v>3715</v>
      </c>
      <c r="AG833" s="12" t="s">
        <v>3715</v>
      </c>
      <c r="AH833" s="12" t="s">
        <v>3715</v>
      </c>
    </row>
    <row r="834" spans="1:34" x14ac:dyDescent="0.2">
      <c r="A834" s="12" t="s">
        <v>1862</v>
      </c>
      <c r="B834">
        <f>LOOKUP(A834,'TMP2'!$A:$A,'TMP2'!$C:$C)</f>
        <v>16358.225</v>
      </c>
      <c r="C834">
        <f>LOOKUP(A834,'TMP2'!$A:$A,'TMP2'!$D:$D)</f>
        <v>102640.077</v>
      </c>
      <c r="D834">
        <f>MATCH(A834,'TMP2'!A:A,0)</f>
        <v>1133</v>
      </c>
      <c r="E834" s="12">
        <v>22.8</v>
      </c>
      <c r="F834" s="12">
        <v>23</v>
      </c>
      <c r="G834" s="12" t="s">
        <v>3861</v>
      </c>
      <c r="H834" s="12">
        <v>30.6</v>
      </c>
      <c r="I834" s="12">
        <v>40</v>
      </c>
      <c r="J834" s="12">
        <v>24</v>
      </c>
      <c r="K834" s="12">
        <v>16</v>
      </c>
      <c r="L834" s="12">
        <v>0.41250000000000009</v>
      </c>
      <c r="M834" s="12">
        <v>1.77</v>
      </c>
      <c r="N834" s="12">
        <v>1.355283307810107</v>
      </c>
      <c r="O834" s="12">
        <v>2.67</v>
      </c>
      <c r="P834" s="12">
        <v>0.97006779661016962</v>
      </c>
      <c r="Q834" s="12">
        <v>0.492403255501833</v>
      </c>
      <c r="R834" s="12">
        <v>84.222979347940026</v>
      </c>
      <c r="S834" t="s">
        <v>741</v>
      </c>
      <c r="T834" s="12">
        <v>0.52100000000000002</v>
      </c>
      <c r="U834" s="12">
        <v>3.78</v>
      </c>
      <c r="W834" s="12" t="s">
        <v>3715</v>
      </c>
      <c r="X834" s="12" t="s">
        <v>3715</v>
      </c>
      <c r="Y834" s="12" t="s">
        <v>3715</v>
      </c>
      <c r="Z834" s="12" t="s">
        <v>3715</v>
      </c>
      <c r="AA834" s="12" t="s">
        <v>3715</v>
      </c>
      <c r="AB834" s="12" t="s">
        <v>3715</v>
      </c>
      <c r="AC834" s="12" t="s">
        <v>3715</v>
      </c>
      <c r="AD834" s="12" t="s">
        <v>3715</v>
      </c>
      <c r="AE834" s="12" t="s">
        <v>3715</v>
      </c>
      <c r="AF834" s="12" t="s">
        <v>3715</v>
      </c>
      <c r="AG834" s="12" t="s">
        <v>3715</v>
      </c>
      <c r="AH834" s="12" t="s">
        <v>3715</v>
      </c>
    </row>
    <row r="835" spans="1:34" x14ac:dyDescent="0.2">
      <c r="A835" s="12" t="s">
        <v>2314</v>
      </c>
      <c r="B835">
        <f>LOOKUP(A835,'TMP2'!$A:$A,'TMP2'!$C:$C)</f>
        <v>18212.400000000001</v>
      </c>
      <c r="C835">
        <f>LOOKUP(A835,'TMP2'!$A:$A,'TMP2'!$D:$D)</f>
        <v>97471.75</v>
      </c>
      <c r="D835">
        <f>MATCH(A835,'TMP2'!A:A,0)</f>
        <v>1146</v>
      </c>
      <c r="E835" s="12">
        <v>22.5</v>
      </c>
      <c r="F835" s="12">
        <v>22.7</v>
      </c>
      <c r="G835" s="12" t="s">
        <v>3861</v>
      </c>
      <c r="H835" s="12">
        <v>33.6</v>
      </c>
      <c r="I835" s="12">
        <v>43</v>
      </c>
      <c r="J835" s="12">
        <v>29</v>
      </c>
      <c r="K835" s="12">
        <v>14</v>
      </c>
      <c r="L835" s="12">
        <v>0.32857142857142868</v>
      </c>
      <c r="M835" s="12">
        <v>1.85</v>
      </c>
      <c r="N835" s="12">
        <v>1.3847305389221556</v>
      </c>
      <c r="O835" s="12">
        <v>2.66</v>
      </c>
      <c r="P835" s="12">
        <v>0.92095135135135142</v>
      </c>
      <c r="Q835" s="12">
        <v>0.47942460942776099</v>
      </c>
      <c r="R835" s="12">
        <v>97.047471474855612</v>
      </c>
      <c r="S835" t="s">
        <v>1540</v>
      </c>
      <c r="T835" s="12" t="s">
        <v>3715</v>
      </c>
      <c r="U835" s="12" t="s">
        <v>3715</v>
      </c>
      <c r="W835" s="12">
        <v>22.3</v>
      </c>
      <c r="X835" s="12">
        <v>12.7</v>
      </c>
      <c r="Y835" s="12" t="s">
        <v>3715</v>
      </c>
      <c r="Z835" s="12" t="s">
        <v>3715</v>
      </c>
      <c r="AA835" s="12" t="s">
        <v>3715</v>
      </c>
      <c r="AB835" s="12" t="s">
        <v>3715</v>
      </c>
      <c r="AC835" s="12" t="s">
        <v>3715</v>
      </c>
      <c r="AD835" s="12" t="s">
        <v>3715</v>
      </c>
      <c r="AE835" s="12" t="s">
        <v>3715</v>
      </c>
      <c r="AF835" s="12" t="s">
        <v>3715</v>
      </c>
      <c r="AG835" s="12" t="s">
        <v>3715</v>
      </c>
      <c r="AH835" s="12" t="s">
        <v>3715</v>
      </c>
    </row>
    <row r="836" spans="1:34" x14ac:dyDescent="0.2">
      <c r="A836" s="12" t="s">
        <v>2318</v>
      </c>
      <c r="B836">
        <f>LOOKUP(A836,'TMP2'!$A:$A,'TMP2'!$C:$C)</f>
        <v>18708.22</v>
      </c>
      <c r="C836">
        <f>LOOKUP(A836,'TMP2'!$A:$A,'TMP2'!$D:$D)</f>
        <v>97563.04</v>
      </c>
      <c r="D836">
        <f>MATCH(A836,'TMP2'!A:A,0)</f>
        <v>1150</v>
      </c>
      <c r="E836" s="12">
        <v>16.5</v>
      </c>
      <c r="F836" s="12">
        <v>16.7</v>
      </c>
      <c r="G836" s="12" t="s">
        <v>3861</v>
      </c>
      <c r="H836" s="12">
        <v>22.7</v>
      </c>
      <c r="I836" s="12">
        <v>32</v>
      </c>
      <c r="J836" s="12">
        <v>20</v>
      </c>
      <c r="K836" s="12">
        <v>12</v>
      </c>
      <c r="L836" s="12">
        <v>0.22499999999999995</v>
      </c>
      <c r="M836" s="12">
        <v>1.86</v>
      </c>
      <c r="N836" s="12">
        <v>1.5158924205378976</v>
      </c>
      <c r="O836" s="12">
        <v>2.67</v>
      </c>
      <c r="P836" s="12">
        <v>0.7613387096774189</v>
      </c>
      <c r="Q836" s="12">
        <v>0.43225002976108701</v>
      </c>
      <c r="R836" s="12">
        <v>79.608457089591809</v>
      </c>
      <c r="S836" t="s">
        <v>1540</v>
      </c>
      <c r="T836" s="12" t="s">
        <v>3715</v>
      </c>
      <c r="U836" s="12" t="s">
        <v>3715</v>
      </c>
      <c r="W836" s="12">
        <v>30.05</v>
      </c>
      <c r="X836" s="12">
        <v>21.1</v>
      </c>
      <c r="Y836" s="12" t="s">
        <v>3715</v>
      </c>
      <c r="Z836" s="12" t="s">
        <v>3715</v>
      </c>
      <c r="AA836" s="12" t="s">
        <v>3715</v>
      </c>
      <c r="AB836" s="12" t="s">
        <v>3715</v>
      </c>
      <c r="AC836" s="12" t="s">
        <v>3715</v>
      </c>
      <c r="AD836" s="12" t="s">
        <v>3715</v>
      </c>
      <c r="AE836" s="12" t="s">
        <v>3715</v>
      </c>
      <c r="AF836" s="12" t="s">
        <v>3715</v>
      </c>
      <c r="AG836" s="12" t="s">
        <v>3715</v>
      </c>
      <c r="AH836" s="12" t="s">
        <v>3715</v>
      </c>
    </row>
    <row r="837" spans="1:34" x14ac:dyDescent="0.2">
      <c r="A837" s="12" t="s">
        <v>2323</v>
      </c>
      <c r="B837">
        <f>LOOKUP(A837,'TMP2'!$A:$A,'TMP2'!$C:$C)</f>
        <v>19866.61</v>
      </c>
      <c r="C837">
        <f>LOOKUP(A837,'TMP2'!$A:$A,'TMP2'!$D:$D)</f>
        <v>98269.86</v>
      </c>
      <c r="D837">
        <f>MATCH(A837,'TMP2'!A:A,0)</f>
        <v>1155</v>
      </c>
      <c r="E837" s="12">
        <v>15.5</v>
      </c>
      <c r="F837" s="12">
        <v>15.7</v>
      </c>
      <c r="G837" s="12" t="s">
        <v>3861</v>
      </c>
      <c r="H837" s="12">
        <v>25.9</v>
      </c>
      <c r="I837" s="12">
        <v>38</v>
      </c>
      <c r="J837" s="12">
        <v>25</v>
      </c>
      <c r="K837" s="12">
        <v>13</v>
      </c>
      <c r="L837" s="12">
        <v>6.9230769230769124E-2</v>
      </c>
      <c r="M837" s="12">
        <v>1.85</v>
      </c>
      <c r="N837" s="12">
        <v>1.4694201747418587</v>
      </c>
      <c r="O837" s="12">
        <v>2.67</v>
      </c>
      <c r="P837" s="12">
        <v>0.81704324324324307</v>
      </c>
      <c r="Q837" s="12">
        <v>0.44965536526522099</v>
      </c>
      <c r="R837" s="12">
        <v>84.638115022526847</v>
      </c>
      <c r="S837" t="s">
        <v>1540</v>
      </c>
      <c r="T837" s="12" t="s">
        <v>3715</v>
      </c>
      <c r="U837" s="12" t="s">
        <v>3715</v>
      </c>
      <c r="W837" s="12" t="s">
        <v>3715</v>
      </c>
      <c r="X837" s="12" t="s">
        <v>3715</v>
      </c>
      <c r="Y837" s="12" t="s">
        <v>3715</v>
      </c>
      <c r="Z837" s="12" t="s">
        <v>3715</v>
      </c>
      <c r="AA837" s="12" t="s">
        <v>3715</v>
      </c>
      <c r="AB837" s="12" t="s">
        <v>3715</v>
      </c>
      <c r="AC837" s="12" t="s">
        <v>3715</v>
      </c>
      <c r="AD837" s="12" t="s">
        <v>3715</v>
      </c>
      <c r="AE837" s="12" t="s">
        <v>3715</v>
      </c>
      <c r="AF837" s="12" t="s">
        <v>3715</v>
      </c>
      <c r="AG837" s="12" t="s">
        <v>3715</v>
      </c>
      <c r="AH837" s="12" t="s">
        <v>3715</v>
      </c>
    </row>
    <row r="838" spans="1:34" x14ac:dyDescent="0.2">
      <c r="A838" s="12" t="s">
        <v>2329</v>
      </c>
      <c r="B838">
        <f>LOOKUP(A838,'TMP2'!$A:$A,'TMP2'!$C:$C)</f>
        <v>19842.52</v>
      </c>
      <c r="C838">
        <f>LOOKUP(A838,'TMP2'!$A:$A,'TMP2'!$D:$D)</f>
        <v>98287.679999999993</v>
      </c>
      <c r="D838">
        <f>MATCH(A838,'TMP2'!A:A,0)</f>
        <v>1161</v>
      </c>
      <c r="E838" s="12">
        <v>23.8</v>
      </c>
      <c r="F838" s="12">
        <v>24</v>
      </c>
      <c r="G838" s="12" t="s">
        <v>3861</v>
      </c>
      <c r="H838" s="12">
        <v>22.4</v>
      </c>
      <c r="I838" s="12">
        <v>38.400000000000006</v>
      </c>
      <c r="J838" s="12">
        <v>24.1</v>
      </c>
      <c r="K838" s="12">
        <v>14.3</v>
      </c>
      <c r="L838" s="12">
        <v>0</v>
      </c>
      <c r="M838" s="12">
        <v>1.92</v>
      </c>
      <c r="N838" s="12">
        <v>1.5686274509803921</v>
      </c>
      <c r="O838" s="12">
        <v>2.67</v>
      </c>
      <c r="P838" s="12">
        <v>0.70212499999999989</v>
      </c>
      <c r="Q838" s="12">
        <v>0.412499082029816</v>
      </c>
      <c r="R838" s="12">
        <v>85.181413565960483</v>
      </c>
      <c r="S838" t="s">
        <v>1540</v>
      </c>
      <c r="T838" s="12" t="s">
        <v>3715</v>
      </c>
      <c r="U838" s="12" t="s">
        <v>3715</v>
      </c>
      <c r="W838" s="12">
        <v>25.1</v>
      </c>
      <c r="X838" s="12">
        <v>27.8</v>
      </c>
      <c r="Y838" s="12" t="s">
        <v>3715</v>
      </c>
      <c r="Z838" s="12" t="s">
        <v>3715</v>
      </c>
      <c r="AA838" s="12" t="s">
        <v>3715</v>
      </c>
      <c r="AB838" s="12" t="s">
        <v>3715</v>
      </c>
      <c r="AC838" s="12" t="s">
        <v>3715</v>
      </c>
      <c r="AD838" s="12" t="s">
        <v>3715</v>
      </c>
      <c r="AE838" s="12" t="s">
        <v>3715</v>
      </c>
      <c r="AF838" s="12" t="s">
        <v>3715</v>
      </c>
      <c r="AG838" s="12" t="s">
        <v>3715</v>
      </c>
      <c r="AH838" s="12" t="s">
        <v>3715</v>
      </c>
    </row>
    <row r="839" spans="1:34" x14ac:dyDescent="0.2">
      <c r="A839" s="12" t="s">
        <v>2330</v>
      </c>
      <c r="B839">
        <f>LOOKUP(A839,'TMP2'!$A:$A,'TMP2'!$C:$C)</f>
        <v>19882.53</v>
      </c>
      <c r="C839">
        <f>LOOKUP(A839,'TMP2'!$A:$A,'TMP2'!$D:$D)</f>
        <v>98296.54</v>
      </c>
      <c r="D839">
        <f>MATCH(A839,'TMP2'!A:A,0)</f>
        <v>1162</v>
      </c>
      <c r="E839" s="12">
        <v>16.100000000000001</v>
      </c>
      <c r="F839" s="12">
        <v>16.3</v>
      </c>
      <c r="G839" s="12" t="s">
        <v>3861</v>
      </c>
      <c r="H839" s="12">
        <v>26.8</v>
      </c>
      <c r="I839" s="12">
        <v>38.200000000000003</v>
      </c>
      <c r="J839" s="12">
        <v>24.1</v>
      </c>
      <c r="K839" s="12">
        <v>14.1</v>
      </c>
      <c r="L839" s="12">
        <v>0.1914893617021276</v>
      </c>
      <c r="M839" s="12">
        <v>1.87</v>
      </c>
      <c r="N839" s="12">
        <v>1.4747634069400632</v>
      </c>
      <c r="O839" s="12">
        <v>2.67</v>
      </c>
      <c r="P839" s="12">
        <v>0.81045989304812815</v>
      </c>
      <c r="Q839" s="12">
        <v>0.44765415470409597</v>
      </c>
      <c r="R839" s="12">
        <v>88.290612050991072</v>
      </c>
      <c r="S839" t="s">
        <v>1540</v>
      </c>
      <c r="T839" s="12">
        <v>0.4</v>
      </c>
      <c r="U839" s="12">
        <v>4.5209999999999999</v>
      </c>
      <c r="W839" s="12" t="s">
        <v>3715</v>
      </c>
      <c r="X839" s="12" t="s">
        <v>3715</v>
      </c>
      <c r="Y839" s="12" t="s">
        <v>3715</v>
      </c>
      <c r="Z839" s="12" t="s">
        <v>3715</v>
      </c>
      <c r="AA839" s="12" t="s">
        <v>3715</v>
      </c>
      <c r="AB839" s="12" t="s">
        <v>3715</v>
      </c>
      <c r="AC839" s="12" t="s">
        <v>3715</v>
      </c>
      <c r="AD839" s="12" t="s">
        <v>3715</v>
      </c>
      <c r="AE839" s="12" t="s">
        <v>3715</v>
      </c>
      <c r="AF839" s="12" t="s">
        <v>3715</v>
      </c>
      <c r="AG839" s="12" t="s">
        <v>3715</v>
      </c>
      <c r="AH839" s="12" t="s">
        <v>3715</v>
      </c>
    </row>
    <row r="840" spans="1:34" x14ac:dyDescent="0.2">
      <c r="A840" s="12" t="s">
        <v>2332</v>
      </c>
      <c r="B840">
        <f>LOOKUP(A840,'TMP2'!$A:$A,'TMP2'!$C:$C)</f>
        <v>18245.11</v>
      </c>
      <c r="C840">
        <f>LOOKUP(A840,'TMP2'!$A:$A,'TMP2'!$D:$D)</f>
        <v>97471.73</v>
      </c>
      <c r="D840">
        <f>MATCH(A840,'TMP2'!A:A,0)</f>
        <v>1164</v>
      </c>
      <c r="E840" s="12">
        <v>18</v>
      </c>
      <c r="F840" s="12">
        <v>18.2</v>
      </c>
      <c r="G840" s="12" t="s">
        <v>3861</v>
      </c>
      <c r="H840" s="12">
        <v>32.1</v>
      </c>
      <c r="I840" s="12">
        <v>40</v>
      </c>
      <c r="J840" s="12">
        <v>27</v>
      </c>
      <c r="K840" s="12">
        <v>13</v>
      </c>
      <c r="L840" s="12">
        <v>0.39230769230769241</v>
      </c>
      <c r="M840" s="12">
        <v>1.87</v>
      </c>
      <c r="N840" s="12">
        <v>1.4155942467827405</v>
      </c>
      <c r="O840" s="12">
        <v>2.66</v>
      </c>
      <c r="P840" s="12">
        <v>0.87906951871657757</v>
      </c>
      <c r="Q840" s="12">
        <v>0.467821711735812</v>
      </c>
      <c r="R840" s="12">
        <v>97.132249704962717</v>
      </c>
      <c r="S840" t="s">
        <v>1540</v>
      </c>
      <c r="T840" s="12">
        <v>0.34799999999999998</v>
      </c>
      <c r="U840" s="12">
        <v>4.0008841732979672</v>
      </c>
      <c r="W840" s="12" t="s">
        <v>3715</v>
      </c>
      <c r="X840" s="12" t="s">
        <v>3715</v>
      </c>
      <c r="Y840" s="12" t="s">
        <v>3715</v>
      </c>
      <c r="Z840" s="12" t="s">
        <v>3715</v>
      </c>
      <c r="AA840" s="12" t="s">
        <v>3715</v>
      </c>
      <c r="AB840" s="12" t="s">
        <v>3715</v>
      </c>
      <c r="AC840" s="12" t="s">
        <v>3715</v>
      </c>
      <c r="AD840" s="12" t="s">
        <v>3715</v>
      </c>
      <c r="AE840" s="12" t="s">
        <v>3715</v>
      </c>
      <c r="AF840" s="12" t="s">
        <v>3715</v>
      </c>
      <c r="AG840" s="12" t="s">
        <v>3715</v>
      </c>
      <c r="AH840" s="12" t="s">
        <v>3715</v>
      </c>
    </row>
    <row r="841" spans="1:34" x14ac:dyDescent="0.2">
      <c r="A841" s="12" t="s">
        <v>2334</v>
      </c>
      <c r="B841">
        <f>LOOKUP(A841,'TMP2'!$A:$A,'TMP2'!$C:$C)</f>
        <v>19860.18</v>
      </c>
      <c r="C841">
        <f>LOOKUP(A841,'TMP2'!$A:$A,'TMP2'!$D:$D)</f>
        <v>98318.8</v>
      </c>
      <c r="D841">
        <f>MATCH(A841,'TMP2'!A:A,0)</f>
        <v>1166</v>
      </c>
      <c r="E841" s="12">
        <v>19.8</v>
      </c>
      <c r="F841" s="12">
        <v>20</v>
      </c>
      <c r="G841" s="12" t="s">
        <v>3861</v>
      </c>
      <c r="H841" s="12">
        <v>35.1</v>
      </c>
      <c r="I841" s="12">
        <v>45</v>
      </c>
      <c r="J841" s="12">
        <v>30</v>
      </c>
      <c r="K841" s="12">
        <v>15</v>
      </c>
      <c r="L841" s="12">
        <v>0.34000000000000008</v>
      </c>
      <c r="M841" s="12">
        <v>1.79</v>
      </c>
      <c r="N841" s="12">
        <v>1.3249444855662473</v>
      </c>
      <c r="O841" s="12">
        <v>2.67</v>
      </c>
      <c r="P841" s="12">
        <v>1.0151787709497206</v>
      </c>
      <c r="Q841" s="12">
        <v>0.50376611027481399</v>
      </c>
      <c r="R841" s="12">
        <v>92.315760220562751</v>
      </c>
      <c r="S841" t="s">
        <v>1540</v>
      </c>
      <c r="T841" s="12">
        <v>0.46600000000000003</v>
      </c>
      <c r="U841" s="12">
        <v>4.3230000000000004</v>
      </c>
      <c r="W841" s="12" t="s">
        <v>3715</v>
      </c>
      <c r="X841" s="12" t="s">
        <v>3715</v>
      </c>
      <c r="Y841" s="12" t="s">
        <v>3715</v>
      </c>
      <c r="Z841" s="12" t="s">
        <v>3715</v>
      </c>
      <c r="AA841" s="12" t="s">
        <v>3715</v>
      </c>
      <c r="AB841" s="12" t="s">
        <v>3715</v>
      </c>
      <c r="AC841" s="12" t="s">
        <v>3715</v>
      </c>
      <c r="AD841" s="12" t="s">
        <v>3715</v>
      </c>
      <c r="AE841" s="12" t="s">
        <v>3715</v>
      </c>
      <c r="AF841" s="12" t="s">
        <v>3715</v>
      </c>
      <c r="AG841" s="12" t="s">
        <v>3715</v>
      </c>
      <c r="AH841" s="12" t="s">
        <v>3715</v>
      </c>
    </row>
    <row r="842" spans="1:34" x14ac:dyDescent="0.2">
      <c r="A842" s="12" t="s">
        <v>2334</v>
      </c>
      <c r="B842">
        <f>LOOKUP(A842,'TMP2'!$A:$A,'TMP2'!$C:$C)</f>
        <v>19860.18</v>
      </c>
      <c r="C842">
        <f>LOOKUP(A842,'TMP2'!$A:$A,'TMP2'!$D:$D)</f>
        <v>98318.8</v>
      </c>
      <c r="D842">
        <f>MATCH(A842,'TMP2'!A:A,0)</f>
        <v>1166</v>
      </c>
      <c r="E842" s="12">
        <v>24.2</v>
      </c>
      <c r="F842" s="12">
        <v>24.4</v>
      </c>
      <c r="G842" s="12" t="s">
        <v>3861</v>
      </c>
      <c r="H842" s="12">
        <v>35.700000000000003</v>
      </c>
      <c r="I842" s="12">
        <v>47</v>
      </c>
      <c r="J842" s="12">
        <v>31</v>
      </c>
      <c r="K842" s="12">
        <v>16</v>
      </c>
      <c r="L842" s="12">
        <v>0.29375000000000018</v>
      </c>
      <c r="M842" s="12">
        <v>1.76</v>
      </c>
      <c r="N842" s="12">
        <v>1.2969786293294032</v>
      </c>
      <c r="O842" s="12">
        <v>2.68</v>
      </c>
      <c r="P842" s="12">
        <v>1.0663409090909091</v>
      </c>
      <c r="Q842" s="12">
        <v>0.51605275025022301</v>
      </c>
      <c r="R842" s="12">
        <v>89.723651399219946</v>
      </c>
      <c r="S842" t="s">
        <v>1540</v>
      </c>
      <c r="T842" s="12" t="s">
        <v>3715</v>
      </c>
      <c r="U842" s="12" t="s">
        <v>3715</v>
      </c>
      <c r="W842" s="12">
        <v>27.15</v>
      </c>
      <c r="X842" s="12">
        <v>14.3</v>
      </c>
      <c r="Y842" s="12" t="s">
        <v>3715</v>
      </c>
      <c r="Z842" s="12" t="s">
        <v>3715</v>
      </c>
      <c r="AA842" s="12" t="s">
        <v>3715</v>
      </c>
      <c r="AB842" s="12" t="s">
        <v>3715</v>
      </c>
      <c r="AC842" s="12" t="s">
        <v>3715</v>
      </c>
      <c r="AD842" s="12" t="s">
        <v>3715</v>
      </c>
      <c r="AE842" s="12" t="s">
        <v>3715</v>
      </c>
      <c r="AF842" s="12" t="s">
        <v>3715</v>
      </c>
      <c r="AG842" s="12" t="s">
        <v>3715</v>
      </c>
      <c r="AH842" s="12" t="s">
        <v>3715</v>
      </c>
    </row>
    <row r="843" spans="1:34" x14ac:dyDescent="0.2">
      <c r="A843" s="12" t="s">
        <v>2336</v>
      </c>
      <c r="B843">
        <f>LOOKUP(A843,'TMP2'!$A:$A,'TMP2'!$C:$C)</f>
        <v>19897.47</v>
      </c>
      <c r="C843">
        <f>LOOKUP(A843,'TMP2'!$A:$A,'TMP2'!$D:$D)</f>
        <v>98328.8</v>
      </c>
      <c r="D843">
        <f>MATCH(A843,'TMP2'!A:A,0)</f>
        <v>1168</v>
      </c>
      <c r="E843" s="12">
        <v>17.3</v>
      </c>
      <c r="F843" s="12">
        <v>17.5</v>
      </c>
      <c r="G843" s="12" t="s">
        <v>3861</v>
      </c>
      <c r="H843" s="12">
        <v>31.5</v>
      </c>
      <c r="I843" s="12">
        <v>43</v>
      </c>
      <c r="J843" s="12">
        <v>28</v>
      </c>
      <c r="K843" s="12">
        <v>15</v>
      </c>
      <c r="L843" s="12">
        <v>0.23333333333333334</v>
      </c>
      <c r="M843" s="12">
        <v>1.85</v>
      </c>
      <c r="N843" s="12">
        <v>1.4068441064638784</v>
      </c>
      <c r="O843" s="12">
        <v>2.68</v>
      </c>
      <c r="P843" s="12">
        <v>0.90497297297297297</v>
      </c>
      <c r="Q843" s="12">
        <v>0.47505816922989602</v>
      </c>
      <c r="R843" s="12">
        <v>93.2845538167483</v>
      </c>
      <c r="S843" t="s">
        <v>1540</v>
      </c>
      <c r="T843" s="12">
        <v>0.51900000000000002</v>
      </c>
      <c r="U843" s="12">
        <v>3.6669999999999998</v>
      </c>
      <c r="W843" s="12" t="s">
        <v>3715</v>
      </c>
      <c r="X843" s="12" t="s">
        <v>3715</v>
      </c>
      <c r="Y843" s="12" t="s">
        <v>3715</v>
      </c>
      <c r="Z843" s="12" t="s">
        <v>3715</v>
      </c>
      <c r="AA843" s="12" t="s">
        <v>3715</v>
      </c>
      <c r="AB843" s="12" t="s">
        <v>3715</v>
      </c>
      <c r="AC843" s="12" t="s">
        <v>3715</v>
      </c>
      <c r="AD843" s="12" t="s">
        <v>3715</v>
      </c>
      <c r="AE843" s="12" t="s">
        <v>3715</v>
      </c>
      <c r="AF843" s="12" t="s">
        <v>3715</v>
      </c>
      <c r="AG843" s="12" t="s">
        <v>3715</v>
      </c>
      <c r="AH843" s="12" t="s">
        <v>3715</v>
      </c>
    </row>
    <row r="844" spans="1:34" x14ac:dyDescent="0.2">
      <c r="A844" s="12" t="s">
        <v>2340</v>
      </c>
      <c r="B844">
        <f>LOOKUP(A844,'TMP2'!$A:$A,'TMP2'!$C:$C)</f>
        <v>19901.759999999998</v>
      </c>
      <c r="C844">
        <f>LOOKUP(A844,'TMP2'!$A:$A,'TMP2'!$D:$D)</f>
        <v>98355.71</v>
      </c>
      <c r="D844">
        <f>MATCH(A844,'TMP2'!A:A,0)</f>
        <v>1172</v>
      </c>
      <c r="E844" s="12">
        <v>13.3</v>
      </c>
      <c r="F844" s="12">
        <v>13.5</v>
      </c>
      <c r="G844" s="12" t="s">
        <v>3861</v>
      </c>
      <c r="H844" s="12">
        <v>31.4</v>
      </c>
      <c r="I844" s="12">
        <v>44</v>
      </c>
      <c r="J844" s="12">
        <v>29</v>
      </c>
      <c r="K844" s="12">
        <v>15</v>
      </c>
      <c r="L844" s="12">
        <v>0.15999999999999989</v>
      </c>
      <c r="M844" s="12">
        <v>1.85</v>
      </c>
      <c r="N844" s="12">
        <v>1.4079147640791476</v>
      </c>
      <c r="O844" s="12">
        <v>2.67</v>
      </c>
      <c r="P844" s="12">
        <v>0.89642162162162164</v>
      </c>
      <c r="Q844" s="12">
        <v>0.472691099595825</v>
      </c>
      <c r="R844" s="12">
        <v>93.525187230912081</v>
      </c>
      <c r="S844" t="s">
        <v>1540</v>
      </c>
      <c r="T844" s="12" t="s">
        <v>3715</v>
      </c>
      <c r="U844" s="12" t="s">
        <v>3715</v>
      </c>
      <c r="W844" s="12">
        <v>35.9</v>
      </c>
      <c r="X844" s="12">
        <v>13.2</v>
      </c>
      <c r="Y844" s="12" t="s">
        <v>3715</v>
      </c>
      <c r="Z844" s="12" t="s">
        <v>3715</v>
      </c>
      <c r="AA844" s="12" t="s">
        <v>3715</v>
      </c>
      <c r="AB844" s="12" t="s">
        <v>3715</v>
      </c>
      <c r="AC844" s="12" t="s">
        <v>3715</v>
      </c>
      <c r="AD844" s="12" t="s">
        <v>3715</v>
      </c>
      <c r="AE844" s="12" t="s">
        <v>3715</v>
      </c>
      <c r="AF844" s="12" t="s">
        <v>3715</v>
      </c>
      <c r="AG844" s="12" t="s">
        <v>3715</v>
      </c>
      <c r="AH844" s="12" t="s">
        <v>3715</v>
      </c>
    </row>
    <row r="845" spans="1:34" x14ac:dyDescent="0.2">
      <c r="A845" s="12" t="s">
        <v>2340</v>
      </c>
      <c r="B845">
        <f>LOOKUP(A845,'TMP2'!$A:$A,'TMP2'!$C:$C)</f>
        <v>19901.759999999998</v>
      </c>
      <c r="C845">
        <f>LOOKUP(A845,'TMP2'!$A:$A,'TMP2'!$D:$D)</f>
        <v>98355.71</v>
      </c>
      <c r="D845">
        <f>MATCH(A845,'TMP2'!A:A,0)</f>
        <v>1172</v>
      </c>
      <c r="E845" s="12">
        <v>17.5</v>
      </c>
      <c r="F845" s="12">
        <v>17.7</v>
      </c>
      <c r="G845" s="12" t="s">
        <v>3861</v>
      </c>
      <c r="H845" s="12">
        <v>28</v>
      </c>
      <c r="I845" s="12">
        <v>41</v>
      </c>
      <c r="J845" s="12">
        <v>27</v>
      </c>
      <c r="K845" s="12">
        <v>14</v>
      </c>
      <c r="L845" s="12">
        <v>7.1428571428571425E-2</v>
      </c>
      <c r="M845" s="12">
        <v>1.84</v>
      </c>
      <c r="N845" s="12">
        <v>1.4375</v>
      </c>
      <c r="O845" s="12">
        <v>2.69</v>
      </c>
      <c r="P845" s="12">
        <v>0.8713043478260869</v>
      </c>
      <c r="Q845" s="12">
        <v>0.465613382899628</v>
      </c>
      <c r="R845" s="12">
        <v>86.445109780439125</v>
      </c>
      <c r="S845" t="s">
        <v>1540</v>
      </c>
      <c r="T845" s="12">
        <v>0.64500000000000002</v>
      </c>
      <c r="U845" s="12">
        <v>2.9020000000000001</v>
      </c>
      <c r="W845" s="12" t="s">
        <v>3715</v>
      </c>
      <c r="X845" s="12" t="s">
        <v>3715</v>
      </c>
      <c r="Y845" s="12" t="s">
        <v>3715</v>
      </c>
      <c r="Z845" s="12" t="s">
        <v>3715</v>
      </c>
      <c r="AA845" s="12" t="s">
        <v>3715</v>
      </c>
      <c r="AB845" s="12" t="s">
        <v>3715</v>
      </c>
      <c r="AC845" s="12" t="s">
        <v>3715</v>
      </c>
      <c r="AD845" s="12" t="s">
        <v>3715</v>
      </c>
      <c r="AE845" s="12" t="s">
        <v>3715</v>
      </c>
      <c r="AF845" s="12" t="s">
        <v>3715</v>
      </c>
      <c r="AG845" s="12" t="s">
        <v>3715</v>
      </c>
      <c r="AH845" s="12" t="s">
        <v>3715</v>
      </c>
    </row>
    <row r="846" spans="1:34" x14ac:dyDescent="0.2">
      <c r="A846" s="12" t="s">
        <v>2340</v>
      </c>
      <c r="B846">
        <f>LOOKUP(A846,'TMP2'!$A:$A,'TMP2'!$C:$C)</f>
        <v>19901.759999999998</v>
      </c>
      <c r="C846">
        <f>LOOKUP(A846,'TMP2'!$A:$A,'TMP2'!$D:$D)</f>
        <v>98355.71</v>
      </c>
      <c r="D846">
        <f>MATCH(A846,'TMP2'!A:A,0)</f>
        <v>1172</v>
      </c>
      <c r="E846" s="12">
        <v>22.1</v>
      </c>
      <c r="F846" s="12">
        <v>22.3</v>
      </c>
      <c r="G846" s="12" t="s">
        <v>3861</v>
      </c>
      <c r="H846" s="12">
        <v>31</v>
      </c>
      <c r="I846" s="12">
        <v>45</v>
      </c>
      <c r="J846" s="12">
        <v>30</v>
      </c>
      <c r="K846" s="12">
        <v>15</v>
      </c>
      <c r="L846" s="12">
        <v>6.6666666666666666E-2</v>
      </c>
      <c r="M846" s="12">
        <v>1.85</v>
      </c>
      <c r="N846" s="12">
        <v>1.4122137404580153</v>
      </c>
      <c r="O846" s="12">
        <v>2.66</v>
      </c>
      <c r="P846" s="12">
        <v>0.8835675675675676</v>
      </c>
      <c r="Q846" s="12">
        <v>0.46909257877518201</v>
      </c>
      <c r="R846" s="12">
        <v>93.326196011256584</v>
      </c>
      <c r="S846" t="s">
        <v>1540</v>
      </c>
      <c r="T846" s="12" t="s">
        <v>3715</v>
      </c>
      <c r="U846" s="12" t="s">
        <v>3715</v>
      </c>
      <c r="W846" s="12">
        <v>34.950000000000003</v>
      </c>
      <c r="X846" s="12">
        <v>18.7</v>
      </c>
      <c r="Y846" s="12" t="s">
        <v>3715</v>
      </c>
      <c r="Z846" s="12" t="s">
        <v>3715</v>
      </c>
      <c r="AA846" s="12" t="s">
        <v>3715</v>
      </c>
      <c r="AB846" s="12" t="s">
        <v>3715</v>
      </c>
      <c r="AC846" s="12" t="s">
        <v>3715</v>
      </c>
      <c r="AD846" s="12" t="s">
        <v>3715</v>
      </c>
      <c r="AE846" s="12" t="s">
        <v>3715</v>
      </c>
      <c r="AF846" s="12" t="s">
        <v>3715</v>
      </c>
      <c r="AG846" s="12" t="s">
        <v>3715</v>
      </c>
      <c r="AH846" s="12" t="s">
        <v>3715</v>
      </c>
    </row>
    <row r="847" spans="1:34" x14ac:dyDescent="0.2">
      <c r="A847" s="12" t="s">
        <v>2342</v>
      </c>
      <c r="B847">
        <f>LOOKUP(A847,'TMP2'!$A:$A,'TMP2'!$C:$C)</f>
        <v>19933.27</v>
      </c>
      <c r="C847">
        <f>LOOKUP(A847,'TMP2'!$A:$A,'TMP2'!$D:$D)</f>
        <v>98371.32</v>
      </c>
      <c r="D847">
        <f>MATCH(A847,'TMP2'!A:A,0)</f>
        <v>1174</v>
      </c>
      <c r="E847" s="12">
        <v>17.2</v>
      </c>
      <c r="F847" s="12">
        <v>17.399999999999999</v>
      </c>
      <c r="G847" s="12" t="s">
        <v>3861</v>
      </c>
      <c r="H847" s="12">
        <v>34.6</v>
      </c>
      <c r="I847" s="12">
        <v>43.4</v>
      </c>
      <c r="J847" s="12">
        <v>30.3</v>
      </c>
      <c r="K847" s="12">
        <v>13.1</v>
      </c>
      <c r="L847" s="12">
        <v>0.32824427480916035</v>
      </c>
      <c r="M847" s="12">
        <v>1.8</v>
      </c>
      <c r="N847" s="12">
        <v>1.3372956909361069</v>
      </c>
      <c r="O847" s="12">
        <v>2.67</v>
      </c>
      <c r="P847" s="12">
        <v>0.9965666666666666</v>
      </c>
      <c r="Q847" s="12">
        <v>0.49914019066063398</v>
      </c>
      <c r="R847" s="12">
        <v>92.700270930193682</v>
      </c>
      <c r="S847" t="s">
        <v>1540</v>
      </c>
      <c r="T847" s="12">
        <v>0.64600000000000002</v>
      </c>
      <c r="U847" s="12">
        <v>3.093</v>
      </c>
      <c r="W847" s="12" t="s">
        <v>3715</v>
      </c>
      <c r="X847" s="12" t="s">
        <v>3715</v>
      </c>
      <c r="Y847" s="12" t="s">
        <v>3715</v>
      </c>
      <c r="Z847" s="12" t="s">
        <v>3715</v>
      </c>
      <c r="AA847" s="12" t="s">
        <v>3715</v>
      </c>
      <c r="AB847" s="12" t="s">
        <v>3715</v>
      </c>
      <c r="AC847" s="12" t="s">
        <v>3715</v>
      </c>
      <c r="AD847" s="12" t="s">
        <v>3715</v>
      </c>
      <c r="AE847" s="12" t="s">
        <v>3715</v>
      </c>
      <c r="AF847" s="12" t="s">
        <v>3715</v>
      </c>
      <c r="AG847" s="12" t="s">
        <v>3715</v>
      </c>
      <c r="AH847" s="12" t="s">
        <v>3715</v>
      </c>
    </row>
    <row r="848" spans="1:34" x14ac:dyDescent="0.2">
      <c r="A848" s="12" t="s">
        <v>2347</v>
      </c>
      <c r="B848">
        <f>LOOKUP(A848,'TMP2'!$A:$A,'TMP2'!$C:$C)</f>
        <v>19943.240000000002</v>
      </c>
      <c r="C848">
        <f>LOOKUP(A848,'TMP2'!$A:$A,'TMP2'!$D:$D)</f>
        <v>98420.85</v>
      </c>
      <c r="D848">
        <f>MATCH(A848,'TMP2'!A:A,0)</f>
        <v>1179</v>
      </c>
      <c r="E848" s="12">
        <v>15</v>
      </c>
      <c r="F848" s="12">
        <v>15.2</v>
      </c>
      <c r="G848" s="12" t="s">
        <v>3861</v>
      </c>
      <c r="H848" s="12">
        <v>32.9</v>
      </c>
      <c r="I848" s="12">
        <v>45.4</v>
      </c>
      <c r="J848" s="12">
        <v>29</v>
      </c>
      <c r="K848" s="12">
        <v>16.399999999999999</v>
      </c>
      <c r="L848" s="12">
        <v>0.23780487804878042</v>
      </c>
      <c r="M848" s="12">
        <v>1.85</v>
      </c>
      <c r="N848" s="12">
        <v>1.3920240782543267</v>
      </c>
      <c r="O848" s="12">
        <v>2.71</v>
      </c>
      <c r="P848" s="12">
        <v>0.94680540540540514</v>
      </c>
      <c r="Q848" s="12">
        <v>0.48633797850393801</v>
      </c>
      <c r="R848" s="12">
        <v>94.168241426361206</v>
      </c>
      <c r="S848" t="s">
        <v>1540</v>
      </c>
      <c r="T848" s="12">
        <v>0.439</v>
      </c>
      <c r="U848" s="12">
        <v>4.4340000000000002</v>
      </c>
      <c r="W848" s="12" t="s">
        <v>3715</v>
      </c>
      <c r="X848" s="12" t="s">
        <v>3715</v>
      </c>
      <c r="Y848" s="12" t="s">
        <v>3715</v>
      </c>
      <c r="Z848" s="12" t="s">
        <v>3715</v>
      </c>
      <c r="AA848" s="12" t="s">
        <v>3715</v>
      </c>
      <c r="AB848" s="12" t="s">
        <v>3715</v>
      </c>
      <c r="AC848" s="12" t="s">
        <v>3715</v>
      </c>
      <c r="AD848" s="12" t="s">
        <v>3715</v>
      </c>
      <c r="AE848" s="12" t="s">
        <v>3715</v>
      </c>
      <c r="AF848" s="12" t="s">
        <v>3715</v>
      </c>
      <c r="AG848" s="12" t="s">
        <v>3715</v>
      </c>
      <c r="AH848" s="12" t="s">
        <v>3715</v>
      </c>
    </row>
    <row r="849" spans="1:34" x14ac:dyDescent="0.2">
      <c r="A849" s="12" t="s">
        <v>2347</v>
      </c>
      <c r="B849">
        <f>LOOKUP(A849,'TMP2'!$A:$A,'TMP2'!$C:$C)</f>
        <v>19943.240000000002</v>
      </c>
      <c r="C849">
        <f>LOOKUP(A849,'TMP2'!$A:$A,'TMP2'!$D:$D)</f>
        <v>98420.85</v>
      </c>
      <c r="D849">
        <f>MATCH(A849,'TMP2'!A:A,0)</f>
        <v>1179</v>
      </c>
      <c r="E849" s="12">
        <v>19.8</v>
      </c>
      <c r="F849" s="12">
        <v>20</v>
      </c>
      <c r="G849" s="12" t="s">
        <v>3861</v>
      </c>
      <c r="H849" s="12">
        <v>32</v>
      </c>
      <c r="I849" s="12">
        <v>44.8</v>
      </c>
      <c r="J849" s="12">
        <v>28.6</v>
      </c>
      <c r="K849" s="12">
        <v>16.2</v>
      </c>
      <c r="L849" s="12">
        <v>0.20987654320987648</v>
      </c>
      <c r="M849" s="12">
        <v>1.87</v>
      </c>
      <c r="N849" s="12">
        <v>1.4166666666666667</v>
      </c>
      <c r="O849" s="12">
        <v>2.7</v>
      </c>
      <c r="P849" s="12">
        <v>0.90588235294117658</v>
      </c>
      <c r="Q849" s="12">
        <v>0.47530864197530898</v>
      </c>
      <c r="R849" s="12">
        <v>95.376623376623371</v>
      </c>
      <c r="S849" t="s">
        <v>1540</v>
      </c>
      <c r="T849" s="12" t="s">
        <v>3715</v>
      </c>
      <c r="U849" s="12" t="s">
        <v>3715</v>
      </c>
      <c r="W849" s="12">
        <v>29.5</v>
      </c>
      <c r="X849" s="12">
        <v>27.2</v>
      </c>
      <c r="Y849" s="12" t="s">
        <v>3715</v>
      </c>
      <c r="Z849" s="12" t="s">
        <v>3715</v>
      </c>
      <c r="AA849" s="12" t="s">
        <v>3715</v>
      </c>
      <c r="AB849" s="12" t="s">
        <v>3715</v>
      </c>
      <c r="AC849" s="12" t="s">
        <v>3715</v>
      </c>
      <c r="AD849" s="12" t="s">
        <v>3715</v>
      </c>
      <c r="AE849" s="12" t="s">
        <v>3715</v>
      </c>
      <c r="AF849" s="12" t="s">
        <v>3715</v>
      </c>
      <c r="AG849" s="12" t="s">
        <v>3715</v>
      </c>
      <c r="AH849" s="12" t="s">
        <v>3715</v>
      </c>
    </row>
    <row r="850" spans="1:34" x14ac:dyDescent="0.2">
      <c r="A850" s="12" t="s">
        <v>2349</v>
      </c>
      <c r="B850">
        <f>LOOKUP(A850,'TMP2'!$A:$A,'TMP2'!$C:$C)</f>
        <v>19978.09</v>
      </c>
      <c r="C850">
        <f>LOOKUP(A850,'TMP2'!$A:$A,'TMP2'!$D:$D)</f>
        <v>98436.03</v>
      </c>
      <c r="D850">
        <f>MATCH(A850,'TMP2'!A:A,0)</f>
        <v>1181</v>
      </c>
      <c r="E850" s="12">
        <v>17.8</v>
      </c>
      <c r="F850" s="12">
        <v>18</v>
      </c>
      <c r="G850" s="12" t="s">
        <v>3861</v>
      </c>
      <c r="H850" s="12">
        <v>35.9</v>
      </c>
      <c r="I850" s="12">
        <v>41.6</v>
      </c>
      <c r="J850" s="12">
        <v>27.3</v>
      </c>
      <c r="K850" s="12">
        <v>14.3</v>
      </c>
      <c r="L850" s="12">
        <v>0.60139860139860124</v>
      </c>
      <c r="M850" s="12">
        <v>1.81</v>
      </c>
      <c r="N850" s="12">
        <v>1.3318616629874909</v>
      </c>
      <c r="O850" s="12">
        <v>2.68</v>
      </c>
      <c r="P850" s="12">
        <v>1.0122209944751384</v>
      </c>
      <c r="Q850" s="12">
        <v>0.50303669291511499</v>
      </c>
      <c r="R850" s="12">
        <v>95.050389712464224</v>
      </c>
      <c r="S850" t="s">
        <v>1540</v>
      </c>
      <c r="T850" s="12">
        <v>0.5</v>
      </c>
      <c r="U850" s="12">
        <v>4.0220000000000002</v>
      </c>
      <c r="W850" s="12" t="s">
        <v>3715</v>
      </c>
      <c r="X850" s="12" t="s">
        <v>3715</v>
      </c>
      <c r="Y850" s="12" t="s">
        <v>3715</v>
      </c>
      <c r="Z850" s="12" t="s">
        <v>3715</v>
      </c>
      <c r="AA850" s="12" t="s">
        <v>3715</v>
      </c>
      <c r="AB850" s="12" t="s">
        <v>3715</v>
      </c>
      <c r="AC850" s="12" t="s">
        <v>3715</v>
      </c>
      <c r="AD850" s="12" t="s">
        <v>3715</v>
      </c>
      <c r="AE850" s="12" t="s">
        <v>3715</v>
      </c>
      <c r="AF850" s="12" t="s">
        <v>3715</v>
      </c>
      <c r="AG850" s="12" t="s">
        <v>3715</v>
      </c>
      <c r="AH850" s="12" t="s">
        <v>3715</v>
      </c>
    </row>
    <row r="851" spans="1:34" x14ac:dyDescent="0.2">
      <c r="A851" s="12" t="s">
        <v>2349</v>
      </c>
      <c r="B851">
        <f>LOOKUP(A851,'TMP2'!$A:$A,'TMP2'!$C:$C)</f>
        <v>19978.09</v>
      </c>
      <c r="C851">
        <f>LOOKUP(A851,'TMP2'!$A:$A,'TMP2'!$D:$D)</f>
        <v>98436.03</v>
      </c>
      <c r="D851">
        <f>MATCH(A851,'TMP2'!A:A,0)</f>
        <v>1181</v>
      </c>
      <c r="E851" s="12">
        <v>21.8</v>
      </c>
      <c r="F851" s="12">
        <v>22</v>
      </c>
      <c r="G851" s="12" t="s">
        <v>3861</v>
      </c>
      <c r="H851" s="12">
        <v>33.299999999999997</v>
      </c>
      <c r="I851" s="12">
        <v>42.8</v>
      </c>
      <c r="J851" s="12">
        <v>29.4</v>
      </c>
      <c r="K851" s="12">
        <v>13.4</v>
      </c>
      <c r="L851" s="12">
        <v>0.29104477611940288</v>
      </c>
      <c r="M851" s="12">
        <v>1.8</v>
      </c>
      <c r="N851" s="12">
        <v>1.3503375843960992</v>
      </c>
      <c r="O851" s="12">
        <v>2.68</v>
      </c>
      <c r="P851" s="12">
        <v>0.98468888888888895</v>
      </c>
      <c r="Q851" s="12">
        <v>0.49614269238951503</v>
      </c>
      <c r="R851" s="12">
        <v>90.63167159396086</v>
      </c>
      <c r="S851" t="s">
        <v>1540</v>
      </c>
      <c r="T851" s="12" t="s">
        <v>3715</v>
      </c>
      <c r="U851" s="12" t="s">
        <v>3715</v>
      </c>
      <c r="W851" s="12">
        <v>24.2</v>
      </c>
      <c r="X851" s="12">
        <v>15.3</v>
      </c>
      <c r="Y851" s="12" t="s">
        <v>3715</v>
      </c>
      <c r="Z851" s="12" t="s">
        <v>3715</v>
      </c>
      <c r="AA851" s="12" t="s">
        <v>3715</v>
      </c>
      <c r="AB851" s="12" t="s">
        <v>3715</v>
      </c>
      <c r="AC851" s="12" t="s">
        <v>3715</v>
      </c>
      <c r="AD851" s="12" t="s">
        <v>3715</v>
      </c>
      <c r="AE851" s="12" t="s">
        <v>3715</v>
      </c>
      <c r="AF851" s="12" t="s">
        <v>3715</v>
      </c>
      <c r="AG851" s="12" t="s">
        <v>3715</v>
      </c>
      <c r="AH851" s="12" t="s">
        <v>3715</v>
      </c>
    </row>
    <row r="852" spans="1:34" x14ac:dyDescent="0.2">
      <c r="A852" s="12" t="s">
        <v>2349</v>
      </c>
      <c r="B852">
        <f>LOOKUP(A852,'TMP2'!$A:$A,'TMP2'!$C:$C)</f>
        <v>19978.09</v>
      </c>
      <c r="C852">
        <f>LOOKUP(A852,'TMP2'!$A:$A,'TMP2'!$D:$D)</f>
        <v>98436.03</v>
      </c>
      <c r="D852">
        <f>MATCH(A852,'TMP2'!A:A,0)</f>
        <v>1181</v>
      </c>
      <c r="E852" s="12">
        <v>27.1</v>
      </c>
      <c r="F852" s="12">
        <v>27.3</v>
      </c>
      <c r="G852" s="12" t="s">
        <v>3861</v>
      </c>
      <c r="H852" s="12">
        <v>34</v>
      </c>
      <c r="I852" s="12">
        <v>44.6</v>
      </c>
      <c r="J852" s="12">
        <v>30.1</v>
      </c>
      <c r="K852" s="12">
        <v>14.5</v>
      </c>
      <c r="L852" s="12">
        <v>0.26896551724137924</v>
      </c>
      <c r="M852" s="12">
        <v>1.87</v>
      </c>
      <c r="N852" s="12">
        <v>1.3955223880597014</v>
      </c>
      <c r="O852" s="12">
        <v>2.68</v>
      </c>
      <c r="P852" s="12">
        <v>0.92042780748663122</v>
      </c>
      <c r="Q852" s="12">
        <v>0.47928269102249899</v>
      </c>
      <c r="R852" s="12">
        <v>98.997443643969305</v>
      </c>
      <c r="S852" t="s">
        <v>1540</v>
      </c>
      <c r="T852" s="12">
        <v>0.40300000000000002</v>
      </c>
      <c r="U852" s="12">
        <v>4.7619999999999996</v>
      </c>
      <c r="W852" s="12" t="s">
        <v>3715</v>
      </c>
      <c r="X852" s="12" t="s">
        <v>3715</v>
      </c>
      <c r="Y852" s="12" t="s">
        <v>3715</v>
      </c>
      <c r="Z852" s="12" t="s">
        <v>3715</v>
      </c>
      <c r="AA852" s="12" t="s">
        <v>3715</v>
      </c>
      <c r="AB852" s="12" t="s">
        <v>3715</v>
      </c>
      <c r="AC852" s="12" t="s">
        <v>3715</v>
      </c>
      <c r="AD852" s="12" t="s">
        <v>3715</v>
      </c>
      <c r="AE852" s="12" t="s">
        <v>3715</v>
      </c>
      <c r="AF852" s="12" t="s">
        <v>3715</v>
      </c>
      <c r="AG852" s="12" t="s">
        <v>3715</v>
      </c>
      <c r="AH852" s="12" t="s">
        <v>3715</v>
      </c>
    </row>
    <row r="853" spans="1:34" x14ac:dyDescent="0.2">
      <c r="A853" s="12" t="s">
        <v>2349</v>
      </c>
      <c r="B853">
        <f>LOOKUP(A853,'TMP2'!$A:$A,'TMP2'!$C:$C)</f>
        <v>19978.09</v>
      </c>
      <c r="C853">
        <f>LOOKUP(A853,'TMP2'!$A:$A,'TMP2'!$D:$D)</f>
        <v>98436.03</v>
      </c>
      <c r="D853">
        <f>MATCH(A853,'TMP2'!A:A,0)</f>
        <v>1181</v>
      </c>
      <c r="E853" s="12">
        <v>12.8</v>
      </c>
      <c r="F853" s="12">
        <v>13</v>
      </c>
      <c r="G853" s="12" t="s">
        <v>3861</v>
      </c>
      <c r="H853" s="12">
        <v>35.1</v>
      </c>
      <c r="I853" s="12">
        <v>41.5</v>
      </c>
      <c r="J853" s="12">
        <v>28.2</v>
      </c>
      <c r="K853" s="12">
        <v>13.3</v>
      </c>
      <c r="L853" s="12">
        <v>0.51879699248120315</v>
      </c>
      <c r="M853" s="12">
        <v>1.8</v>
      </c>
      <c r="N853" s="12">
        <v>1.3323464100666174</v>
      </c>
      <c r="O853" s="12">
        <v>2.68</v>
      </c>
      <c r="P853" s="12">
        <v>1.0114888888888891</v>
      </c>
      <c r="Q853" s="12">
        <v>0.50285581713932204</v>
      </c>
      <c r="R853" s="12">
        <v>92.999538633916984</v>
      </c>
      <c r="S853" t="s">
        <v>1540</v>
      </c>
      <c r="T853" s="12" t="s">
        <v>3715</v>
      </c>
      <c r="U853" s="12" t="s">
        <v>3715</v>
      </c>
      <c r="W853" s="12">
        <v>19.399999999999999</v>
      </c>
      <c r="X853" s="12">
        <v>13.1</v>
      </c>
      <c r="Y853" s="12" t="s">
        <v>3715</v>
      </c>
      <c r="Z853" s="12" t="s">
        <v>3715</v>
      </c>
      <c r="AA853" s="12" t="s">
        <v>3715</v>
      </c>
      <c r="AB853" s="12" t="s">
        <v>3715</v>
      </c>
      <c r="AC853" s="12" t="s">
        <v>3715</v>
      </c>
      <c r="AD853" s="12" t="s">
        <v>3715</v>
      </c>
      <c r="AE853" s="12" t="s">
        <v>3715</v>
      </c>
      <c r="AF853" s="12" t="s">
        <v>3715</v>
      </c>
      <c r="AG853" s="12" t="s">
        <v>3715</v>
      </c>
      <c r="AH853" s="12" t="s">
        <v>3715</v>
      </c>
    </row>
    <row r="854" spans="1:34" x14ac:dyDescent="0.2">
      <c r="A854" s="12" t="s">
        <v>2356</v>
      </c>
      <c r="B854">
        <f>LOOKUP(A854,'TMP2'!$A:$A,'TMP2'!$C:$C)</f>
        <v>19968.77</v>
      </c>
      <c r="C854">
        <f>LOOKUP(A854,'TMP2'!$A:$A,'TMP2'!$D:$D)</f>
        <v>98483.02</v>
      </c>
      <c r="D854">
        <f>MATCH(A854,'TMP2'!A:A,0)</f>
        <v>1188</v>
      </c>
      <c r="E854" s="12">
        <v>14.4</v>
      </c>
      <c r="F854" s="12">
        <v>14.6</v>
      </c>
      <c r="G854" s="12" t="s">
        <v>3861</v>
      </c>
      <c r="H854" s="12">
        <v>33</v>
      </c>
      <c r="I854" s="12">
        <v>44.6</v>
      </c>
      <c r="J854" s="12">
        <v>27.9</v>
      </c>
      <c r="K854" s="12">
        <v>16.7</v>
      </c>
      <c r="L854" s="12">
        <v>0.3053892215568863</v>
      </c>
      <c r="M854" s="12">
        <v>1.85</v>
      </c>
      <c r="N854" s="12">
        <v>1.3909774436090225</v>
      </c>
      <c r="O854" s="12">
        <v>2.69</v>
      </c>
      <c r="P854" s="12">
        <v>0.93389189189189192</v>
      </c>
      <c r="Q854" s="12">
        <v>0.48290801352824397</v>
      </c>
      <c r="R854" s="12">
        <v>95.053828789720427</v>
      </c>
      <c r="S854" t="s">
        <v>1540</v>
      </c>
      <c r="T854" s="12">
        <v>0.38800000000000001</v>
      </c>
      <c r="U854" s="12">
        <v>5.0549999999999997</v>
      </c>
      <c r="W854" s="12" t="s">
        <v>3715</v>
      </c>
      <c r="X854" s="12" t="s">
        <v>3715</v>
      </c>
      <c r="Y854" s="12" t="s">
        <v>3715</v>
      </c>
      <c r="Z854" s="12" t="s">
        <v>3715</v>
      </c>
      <c r="AA854" s="12" t="s">
        <v>3715</v>
      </c>
      <c r="AB854" s="12" t="s">
        <v>3715</v>
      </c>
      <c r="AC854" s="12" t="s">
        <v>3715</v>
      </c>
      <c r="AD854" s="12" t="s">
        <v>3715</v>
      </c>
      <c r="AE854" s="12" t="s">
        <v>3715</v>
      </c>
      <c r="AF854" s="12" t="s">
        <v>3715</v>
      </c>
      <c r="AG854" s="12" t="s">
        <v>3715</v>
      </c>
      <c r="AH854" s="12" t="s">
        <v>3715</v>
      </c>
    </row>
    <row r="855" spans="1:34" x14ac:dyDescent="0.2">
      <c r="A855" s="12" t="s">
        <v>2356</v>
      </c>
      <c r="B855">
        <f>LOOKUP(A855,'TMP2'!$A:$A,'TMP2'!$C:$C)</f>
        <v>19968.77</v>
      </c>
      <c r="C855">
        <f>LOOKUP(A855,'TMP2'!$A:$A,'TMP2'!$D:$D)</f>
        <v>98483.02</v>
      </c>
      <c r="D855">
        <f>MATCH(A855,'TMP2'!A:A,0)</f>
        <v>1188</v>
      </c>
      <c r="E855" s="12">
        <v>20.399999999999999</v>
      </c>
      <c r="F855" s="12">
        <v>20.6</v>
      </c>
      <c r="G855" s="12" t="s">
        <v>3861</v>
      </c>
      <c r="H855" s="12">
        <v>40.200000000000003</v>
      </c>
      <c r="I855" s="12">
        <v>49.9</v>
      </c>
      <c r="J855" s="12">
        <v>31.8</v>
      </c>
      <c r="K855" s="12">
        <v>18.100000000000001</v>
      </c>
      <c r="L855" s="12">
        <v>0.46408839779005534</v>
      </c>
      <c r="M855" s="12">
        <v>1.83</v>
      </c>
      <c r="N855" s="12">
        <v>1.3052781740370898</v>
      </c>
      <c r="O855" s="12">
        <v>2.72</v>
      </c>
      <c r="P855" s="12">
        <v>1.0838469945355196</v>
      </c>
      <c r="Q855" s="12">
        <v>0.52011831836871703</v>
      </c>
      <c r="R855" s="12">
        <v>100.88508853305366</v>
      </c>
      <c r="S855" t="s">
        <v>1540</v>
      </c>
      <c r="T855" s="12" t="s">
        <v>3715</v>
      </c>
      <c r="U855" s="12" t="s">
        <v>3715</v>
      </c>
      <c r="W855" s="12">
        <v>32.200000000000003</v>
      </c>
      <c r="X855" s="12">
        <v>20.7</v>
      </c>
      <c r="Y855" s="12" t="s">
        <v>3715</v>
      </c>
      <c r="Z855" s="12" t="s">
        <v>3715</v>
      </c>
      <c r="AA855" s="12" t="s">
        <v>3715</v>
      </c>
      <c r="AB855" s="12" t="s">
        <v>3715</v>
      </c>
      <c r="AC855" s="12" t="s">
        <v>3715</v>
      </c>
      <c r="AD855" s="12" t="s">
        <v>3715</v>
      </c>
      <c r="AE855" s="12" t="s">
        <v>3715</v>
      </c>
      <c r="AF855" s="12" t="s">
        <v>3715</v>
      </c>
      <c r="AG855" s="12" t="s">
        <v>3715</v>
      </c>
      <c r="AH855" s="12" t="s">
        <v>3715</v>
      </c>
    </row>
    <row r="856" spans="1:34" x14ac:dyDescent="0.2">
      <c r="A856" s="12" t="s">
        <v>2365</v>
      </c>
      <c r="B856">
        <f>LOOKUP(A856,'TMP2'!$A:$A,'TMP2'!$C:$C)</f>
        <v>19456.095000000001</v>
      </c>
      <c r="C856">
        <f>LOOKUP(A856,'TMP2'!$A:$A,'TMP2'!$D:$D)</f>
        <v>98205.198000000004</v>
      </c>
      <c r="D856">
        <f>MATCH(A856,'TMP2'!A:A,0)</f>
        <v>1195</v>
      </c>
      <c r="E856" s="12">
        <v>25.9</v>
      </c>
      <c r="F856" s="12">
        <v>26.9</v>
      </c>
      <c r="G856" s="12" t="s">
        <v>3861</v>
      </c>
      <c r="H856" s="12">
        <v>31.5</v>
      </c>
      <c r="I856" s="12">
        <v>35</v>
      </c>
      <c r="J856" s="12">
        <v>22</v>
      </c>
      <c r="K856" s="12">
        <v>13</v>
      </c>
      <c r="L856" s="12">
        <v>0.73076923076923073</v>
      </c>
      <c r="M856" s="12">
        <v>1.95</v>
      </c>
      <c r="N856" s="12">
        <v>1.4828897338403042</v>
      </c>
      <c r="O856" s="12">
        <v>2.68</v>
      </c>
      <c r="P856" s="12">
        <v>0.80728205128205133</v>
      </c>
      <c r="Q856" s="12">
        <v>0.44668293513421503</v>
      </c>
      <c r="R856" s="12">
        <v>100</v>
      </c>
      <c r="S856" t="s">
        <v>1551</v>
      </c>
      <c r="T856" s="12">
        <v>0.25900000000000001</v>
      </c>
      <c r="U856" s="12">
        <v>6.9770000000000003</v>
      </c>
      <c r="W856" s="12">
        <v>50.17</v>
      </c>
      <c r="X856" s="12">
        <v>21.9</v>
      </c>
      <c r="Y856" s="12" t="s">
        <v>3715</v>
      </c>
      <c r="Z856" s="12" t="s">
        <v>3715</v>
      </c>
      <c r="AA856" s="12" t="s">
        <v>3715</v>
      </c>
      <c r="AB856" s="12" t="s">
        <v>3715</v>
      </c>
      <c r="AC856" s="12">
        <v>28.03</v>
      </c>
      <c r="AD856" s="12">
        <v>25.07</v>
      </c>
      <c r="AE856" s="12">
        <v>29.55</v>
      </c>
      <c r="AF856" s="12">
        <v>26.99</v>
      </c>
      <c r="AG856" s="12">
        <v>0.3</v>
      </c>
      <c r="AH856" s="12">
        <v>35.200000000000003</v>
      </c>
    </row>
    <row r="857" spans="1:34" x14ac:dyDescent="0.2">
      <c r="A857" s="12" t="s">
        <v>2367</v>
      </c>
      <c r="B857">
        <f>LOOKUP(A857,'TMP2'!$A:$A,'TMP2'!$C:$C)</f>
        <v>19238.871999999999</v>
      </c>
      <c r="C857">
        <f>LOOKUP(A857,'TMP2'!$A:$A,'TMP2'!$D:$D)</f>
        <v>98194.452999999994</v>
      </c>
      <c r="D857">
        <f>MATCH(A857,'TMP2'!A:A,0)</f>
        <v>1197</v>
      </c>
      <c r="E857" s="12">
        <v>23.4</v>
      </c>
      <c r="F857" s="12">
        <v>24.4</v>
      </c>
      <c r="G857" s="12" t="s">
        <v>3861</v>
      </c>
      <c r="H857" s="12">
        <v>25.6</v>
      </c>
      <c r="I857" s="12">
        <v>34</v>
      </c>
      <c r="J857" s="12">
        <v>21</v>
      </c>
      <c r="K857" s="12">
        <v>13</v>
      </c>
      <c r="L857" s="12">
        <v>0.35384615384615398</v>
      </c>
      <c r="M857" s="12">
        <v>2.0099999999999998</v>
      </c>
      <c r="N857" s="12">
        <v>1.6003184713375795</v>
      </c>
      <c r="O857" s="12">
        <v>2.65</v>
      </c>
      <c r="P857" s="12">
        <v>0.65592039800995039</v>
      </c>
      <c r="Q857" s="12">
        <v>0.396106237231102</v>
      </c>
      <c r="R857" s="12">
        <v>100</v>
      </c>
      <c r="S857" t="s">
        <v>1551</v>
      </c>
      <c r="T857" s="12">
        <v>0.30199999999999999</v>
      </c>
      <c r="U857" s="12">
        <v>5.4829999999999997</v>
      </c>
      <c r="W857" s="12" t="s">
        <v>3715</v>
      </c>
      <c r="X857" s="12" t="s">
        <v>3715</v>
      </c>
      <c r="Y857" s="12">
        <v>44.33</v>
      </c>
      <c r="Z857" s="12">
        <v>29.3</v>
      </c>
      <c r="AA857" s="12">
        <v>22.94</v>
      </c>
      <c r="AB857" s="12">
        <v>5.77</v>
      </c>
      <c r="AC857" s="12" t="s">
        <v>3715</v>
      </c>
      <c r="AD857" s="12" t="s">
        <v>3715</v>
      </c>
      <c r="AE857" s="12" t="s">
        <v>3715</v>
      </c>
      <c r="AF857" s="12" t="s">
        <v>3715</v>
      </c>
      <c r="AG857" s="12">
        <v>0.28999999999999998</v>
      </c>
      <c r="AH857" s="12">
        <v>16.329999999999998</v>
      </c>
    </row>
    <row r="858" spans="1:34" x14ac:dyDescent="0.2">
      <c r="A858" s="12" t="s">
        <v>2371</v>
      </c>
      <c r="B858">
        <f>LOOKUP(A858,'TMP2'!$A:$A,'TMP2'!$C:$C)</f>
        <v>18856.172999999999</v>
      </c>
      <c r="C858">
        <f>LOOKUP(A858,'TMP2'!$A:$A,'TMP2'!$D:$D)</f>
        <v>98199.527000000002</v>
      </c>
      <c r="D858">
        <f>MATCH(A858,'TMP2'!A:A,0)</f>
        <v>1201</v>
      </c>
      <c r="E858" s="12">
        <v>16.8</v>
      </c>
      <c r="F858" s="12">
        <v>17.600000000000001</v>
      </c>
      <c r="G858" s="12" t="s">
        <v>3861</v>
      </c>
      <c r="H858" s="12">
        <v>26.1</v>
      </c>
      <c r="I858" s="12">
        <v>30</v>
      </c>
      <c r="J858" s="12">
        <v>18</v>
      </c>
      <c r="K858" s="12">
        <v>12</v>
      </c>
      <c r="L858" s="12">
        <v>0.67500000000000016</v>
      </c>
      <c r="M858" s="12">
        <v>1.87</v>
      </c>
      <c r="N858" s="12">
        <v>1.4829500396510704</v>
      </c>
      <c r="O858" s="12">
        <v>2.67</v>
      </c>
      <c r="P858" s="12">
        <v>0.80046524064171121</v>
      </c>
      <c r="Q858" s="12">
        <v>0.444588000130685</v>
      </c>
      <c r="R858" s="12">
        <v>87.058121279737051</v>
      </c>
      <c r="S858" t="s">
        <v>1551</v>
      </c>
      <c r="T858" s="12">
        <v>0.47099999999999997</v>
      </c>
      <c r="U858" s="12">
        <v>3.8250000000000002</v>
      </c>
      <c r="W858" s="12">
        <v>27.5</v>
      </c>
      <c r="X858" s="12">
        <v>13</v>
      </c>
      <c r="Y858" s="12" t="s">
        <v>3715</v>
      </c>
      <c r="Z858" s="12" t="s">
        <v>3715</v>
      </c>
      <c r="AA858" s="12">
        <v>15.64</v>
      </c>
      <c r="AB858" s="12">
        <v>6.3</v>
      </c>
      <c r="AC858" s="12" t="s">
        <v>3715</v>
      </c>
      <c r="AD858" s="12" t="s">
        <v>3715</v>
      </c>
      <c r="AE858" s="12" t="s">
        <v>3715</v>
      </c>
      <c r="AF858" s="12" t="s">
        <v>3715</v>
      </c>
      <c r="AG858" s="12" t="s">
        <v>3715</v>
      </c>
      <c r="AH858" s="12" t="s">
        <v>3715</v>
      </c>
    </row>
    <row r="859" spans="1:34" x14ac:dyDescent="0.2">
      <c r="A859" s="12" t="s">
        <v>2371</v>
      </c>
      <c r="B859">
        <f>LOOKUP(A859,'TMP2'!$A:$A,'TMP2'!$C:$C)</f>
        <v>18856.172999999999</v>
      </c>
      <c r="C859">
        <f>LOOKUP(A859,'TMP2'!$A:$A,'TMP2'!$D:$D)</f>
        <v>98199.527000000002</v>
      </c>
      <c r="D859">
        <f>MATCH(A859,'TMP2'!A:A,0)</f>
        <v>1201</v>
      </c>
      <c r="E859" s="12">
        <v>20.7</v>
      </c>
      <c r="F859" s="12">
        <v>21.5</v>
      </c>
      <c r="G859" s="12" t="s">
        <v>3861</v>
      </c>
      <c r="H859" s="12">
        <v>32.4</v>
      </c>
      <c r="I859" s="12">
        <v>41</v>
      </c>
      <c r="J859" s="12">
        <v>25</v>
      </c>
      <c r="K859" s="12">
        <v>16</v>
      </c>
      <c r="L859" s="12">
        <v>0.46249999999999991</v>
      </c>
      <c r="M859" s="12">
        <v>1.9</v>
      </c>
      <c r="N859" s="12">
        <v>1.4350453172205437</v>
      </c>
      <c r="O859" s="12">
        <v>2.67</v>
      </c>
      <c r="P859" s="12">
        <v>0.86056842105263187</v>
      </c>
      <c r="Q859" s="12">
        <v>0.46252984373762401</v>
      </c>
      <c r="R859" s="12">
        <v>100</v>
      </c>
      <c r="S859" t="s">
        <v>1551</v>
      </c>
      <c r="T859" s="12">
        <v>0.55100000000000005</v>
      </c>
      <c r="U859" s="12">
        <v>3.379</v>
      </c>
      <c r="W859" s="12" t="s">
        <v>3715</v>
      </c>
      <c r="X859" s="12" t="s">
        <v>3715</v>
      </c>
      <c r="Y859" s="12">
        <v>42.37</v>
      </c>
      <c r="Z859" s="12">
        <v>16.899999999999999</v>
      </c>
      <c r="AA859" s="12" t="s">
        <v>3715</v>
      </c>
      <c r="AB859" s="12" t="s">
        <v>3715</v>
      </c>
      <c r="AC859" s="12">
        <v>34.69</v>
      </c>
      <c r="AD859" s="12">
        <v>21.59</v>
      </c>
      <c r="AE859" s="12">
        <v>22.17</v>
      </c>
      <c r="AF859" s="12">
        <v>28.19</v>
      </c>
      <c r="AG859" s="12">
        <v>0.3</v>
      </c>
      <c r="AH859" s="12">
        <v>27.91</v>
      </c>
    </row>
    <row r="860" spans="1:34" x14ac:dyDescent="0.2">
      <c r="A860" s="12" t="s">
        <v>2372</v>
      </c>
      <c r="B860">
        <f>LOOKUP(A860,'TMP2'!$A:$A,'TMP2'!$C:$C)</f>
        <v>19573.719000000001</v>
      </c>
      <c r="C860">
        <f>LOOKUP(A860,'TMP2'!$A:$A,'TMP2'!$D:$D)</f>
        <v>98138.846999999994</v>
      </c>
      <c r="D860">
        <f>MATCH(A860,'TMP2'!A:A,0)</f>
        <v>1202</v>
      </c>
      <c r="E860" s="12">
        <v>26.2</v>
      </c>
      <c r="F860" s="12">
        <v>27.2</v>
      </c>
      <c r="G860" s="12" t="s">
        <v>3861</v>
      </c>
      <c r="H860" s="12">
        <v>29.6</v>
      </c>
      <c r="I860" s="12">
        <v>39</v>
      </c>
      <c r="J860" s="12">
        <v>24</v>
      </c>
      <c r="K860" s="12">
        <v>15</v>
      </c>
      <c r="L860" s="12">
        <v>0.37333333333333341</v>
      </c>
      <c r="M860" s="12">
        <v>1.89</v>
      </c>
      <c r="N860" s="12">
        <v>1.4583333333333333</v>
      </c>
      <c r="O860" s="12">
        <v>2.66</v>
      </c>
      <c r="P860" s="12">
        <v>0.82400000000000029</v>
      </c>
      <c r="Q860" s="12">
        <v>0.45175438596491196</v>
      </c>
      <c r="R860" s="12">
        <v>95.553398058252398</v>
      </c>
      <c r="S860" t="s">
        <v>1551</v>
      </c>
      <c r="T860" s="12">
        <v>0.30399999999999999</v>
      </c>
      <c r="U860" s="12">
        <v>6.0019999999999998</v>
      </c>
      <c r="W860" s="12">
        <v>40.700000000000003</v>
      </c>
      <c r="X860" s="12">
        <v>14.1</v>
      </c>
      <c r="Y860" s="12" t="s">
        <v>3715</v>
      </c>
      <c r="Z860" s="12" t="s">
        <v>3715</v>
      </c>
      <c r="AA860" s="12" t="s">
        <v>3715</v>
      </c>
      <c r="AB860" s="12" t="s">
        <v>3715</v>
      </c>
      <c r="AC860" s="12">
        <v>49.78</v>
      </c>
      <c r="AD860" s="12">
        <v>14.2</v>
      </c>
      <c r="AE860" s="12">
        <v>54.02</v>
      </c>
      <c r="AF860" s="12">
        <v>15.26</v>
      </c>
      <c r="AG860" s="12">
        <v>0.28999999999999998</v>
      </c>
      <c r="AH860" s="12">
        <v>89.29</v>
      </c>
    </row>
    <row r="861" spans="1:34" x14ac:dyDescent="0.2">
      <c r="A861" s="12" t="s">
        <v>2375</v>
      </c>
      <c r="B861">
        <f>LOOKUP(A861,'TMP2'!$A:$A,'TMP2'!$C:$C)</f>
        <v>19256.162</v>
      </c>
      <c r="C861">
        <f>LOOKUP(A861,'TMP2'!$A:$A,'TMP2'!$D:$D)</f>
        <v>98146.316999999995</v>
      </c>
      <c r="D861">
        <f>MATCH(A861,'TMP2'!A:A,0)</f>
        <v>1205</v>
      </c>
      <c r="E861" s="12">
        <v>23.5</v>
      </c>
      <c r="F861" s="12">
        <v>24.5</v>
      </c>
      <c r="G861" s="12" t="s">
        <v>3861</v>
      </c>
      <c r="H861" s="12">
        <v>21.8</v>
      </c>
      <c r="I861" s="12">
        <v>32</v>
      </c>
      <c r="J861" s="12">
        <v>20</v>
      </c>
      <c r="K861" s="12">
        <v>12</v>
      </c>
      <c r="L861" s="12">
        <v>0.15000000000000005</v>
      </c>
      <c r="M861" s="12">
        <v>1.97</v>
      </c>
      <c r="N861" s="12">
        <v>1.6174055829228242</v>
      </c>
      <c r="O861" s="12">
        <v>2.66</v>
      </c>
      <c r="P861" s="12">
        <v>0.64460913705583778</v>
      </c>
      <c r="Q861" s="12">
        <v>0.39195278837487801</v>
      </c>
      <c r="R861" s="12">
        <v>89.958389769112017</v>
      </c>
      <c r="S861" t="s">
        <v>1551</v>
      </c>
      <c r="T861" s="12">
        <v>0.25</v>
      </c>
      <c r="U861" s="12">
        <v>6.5869999999999997</v>
      </c>
      <c r="W861" s="12" t="s">
        <v>3715</v>
      </c>
      <c r="X861" s="12" t="s">
        <v>3715</v>
      </c>
      <c r="Y861" s="12">
        <v>41.9</v>
      </c>
      <c r="Z861" s="12">
        <v>20.6</v>
      </c>
      <c r="AA861" s="12">
        <v>34.89</v>
      </c>
      <c r="AB861" s="12">
        <v>12.53</v>
      </c>
      <c r="AC861" s="12" t="s">
        <v>3715</v>
      </c>
      <c r="AD861" s="12" t="s">
        <v>3715</v>
      </c>
      <c r="AE861" s="12" t="s">
        <v>3715</v>
      </c>
      <c r="AF861" s="12" t="s">
        <v>3715</v>
      </c>
      <c r="AG861" s="12" t="s">
        <v>3715</v>
      </c>
      <c r="AH861" s="12" t="s">
        <v>3715</v>
      </c>
    </row>
    <row r="862" spans="1:34" x14ac:dyDescent="0.2">
      <c r="A862" s="12" t="s">
        <v>2379</v>
      </c>
      <c r="B862">
        <f>LOOKUP(A862,'TMP2'!$A:$A,'TMP2'!$C:$C)</f>
        <v>18856.241000000002</v>
      </c>
      <c r="C862">
        <f>LOOKUP(A862,'TMP2'!$A:$A,'TMP2'!$D:$D)</f>
        <v>98145.402000000002</v>
      </c>
      <c r="D862">
        <f>MATCH(A862,'TMP2'!A:A,0)</f>
        <v>1209</v>
      </c>
      <c r="E862" s="12">
        <v>16.8</v>
      </c>
      <c r="F862" s="12">
        <v>17.600000000000001</v>
      </c>
      <c r="G862" s="12" t="s">
        <v>3861</v>
      </c>
      <c r="H862" s="12">
        <v>28</v>
      </c>
      <c r="I862" s="12">
        <v>37</v>
      </c>
      <c r="J862" s="12">
        <v>23</v>
      </c>
      <c r="K862" s="12">
        <v>14</v>
      </c>
      <c r="L862" s="12">
        <v>0.35714285714285715</v>
      </c>
      <c r="M862" s="12">
        <v>1.89</v>
      </c>
      <c r="N862" s="12">
        <v>1.4765625</v>
      </c>
      <c r="O862" s="12">
        <v>2.66</v>
      </c>
      <c r="P862" s="12">
        <v>0.80148148148148168</v>
      </c>
      <c r="Q862" s="12">
        <v>0.44490131578947401</v>
      </c>
      <c r="R862" s="12">
        <v>92.92791127541588</v>
      </c>
      <c r="S862" t="s">
        <v>1551</v>
      </c>
      <c r="T862" s="12">
        <v>0.35199999999999998</v>
      </c>
      <c r="U862" s="12">
        <v>5.1120000000000001</v>
      </c>
      <c r="W862" s="12" t="s">
        <v>3715</v>
      </c>
      <c r="X862" s="12" t="s">
        <v>3715</v>
      </c>
      <c r="Y862" s="12">
        <v>50.17</v>
      </c>
      <c r="Z862" s="12">
        <v>23.8</v>
      </c>
      <c r="AA862" s="12">
        <v>15.43</v>
      </c>
      <c r="AB862" s="12">
        <v>6.61</v>
      </c>
      <c r="AC862" s="12" t="s">
        <v>3715</v>
      </c>
      <c r="AD862" s="12" t="s">
        <v>3715</v>
      </c>
      <c r="AE862" s="12" t="s">
        <v>3715</v>
      </c>
      <c r="AF862" s="12" t="s">
        <v>3715</v>
      </c>
      <c r="AG862" s="12">
        <v>0.26</v>
      </c>
      <c r="AH862" s="12">
        <v>27.01</v>
      </c>
    </row>
    <row r="863" spans="1:34" x14ac:dyDescent="0.2">
      <c r="A863" s="12" t="s">
        <v>2386</v>
      </c>
      <c r="B863">
        <f>LOOKUP(A863,'TMP2'!$A:$A,'TMP2'!$C:$C)</f>
        <v>18932.650000000001</v>
      </c>
      <c r="C863">
        <f>LOOKUP(A863,'TMP2'!$A:$A,'TMP2'!$D:$D)</f>
        <v>98043.982999999993</v>
      </c>
      <c r="D863">
        <f>MATCH(A863,'TMP2'!A:A,0)</f>
        <v>1216</v>
      </c>
      <c r="E863" s="12">
        <v>18.7</v>
      </c>
      <c r="F863" s="12">
        <v>19.5</v>
      </c>
      <c r="G863" s="12" t="s">
        <v>3861</v>
      </c>
      <c r="H863" s="12">
        <v>22.6</v>
      </c>
      <c r="I863" s="12">
        <v>29</v>
      </c>
      <c r="J863" s="12">
        <v>18</v>
      </c>
      <c r="K863" s="12">
        <v>11</v>
      </c>
      <c r="L863" s="12">
        <v>0.41818181818181832</v>
      </c>
      <c r="M863" s="12">
        <v>1.99</v>
      </c>
      <c r="N863" s="12">
        <v>1.6231647634584012</v>
      </c>
      <c r="O863" s="12">
        <v>2.66</v>
      </c>
      <c r="P863" s="12">
        <v>0.63877386934673375</v>
      </c>
      <c r="Q863" s="12">
        <v>0.38978768291037497</v>
      </c>
      <c r="R863" s="12">
        <v>94.111551653607734</v>
      </c>
      <c r="S863" t="s">
        <v>1551</v>
      </c>
      <c r="T863" s="12">
        <v>0.252</v>
      </c>
      <c r="U863" s="12">
        <v>6.4909999999999997</v>
      </c>
      <c r="W863" s="12">
        <v>22.83</v>
      </c>
      <c r="X863" s="12">
        <v>12.7</v>
      </c>
      <c r="Y863" s="12" t="s">
        <v>3715</v>
      </c>
      <c r="Z863" s="12" t="s">
        <v>3715</v>
      </c>
      <c r="AA863" s="12" t="s">
        <v>3715</v>
      </c>
      <c r="AB863" s="12" t="s">
        <v>3715</v>
      </c>
      <c r="AC863" s="12">
        <v>49.04</v>
      </c>
      <c r="AD863" s="12">
        <v>33.090000000000003</v>
      </c>
      <c r="AE863" s="12">
        <v>44.44</v>
      </c>
      <c r="AF863" s="12">
        <v>34.880000000000003</v>
      </c>
      <c r="AG863" s="12">
        <v>0.26</v>
      </c>
      <c r="AH863" s="12">
        <v>48.44</v>
      </c>
    </row>
    <row r="864" spans="1:34" x14ac:dyDescent="0.2">
      <c r="A864" s="12" t="s">
        <v>2387</v>
      </c>
      <c r="B864">
        <f>LOOKUP(A864,'TMP2'!$A:$A,'TMP2'!$C:$C)</f>
        <v>18858.368999999999</v>
      </c>
      <c r="C864">
        <f>LOOKUP(A864,'TMP2'!$A:$A,'TMP2'!$D:$D)</f>
        <v>98046.239000000001</v>
      </c>
      <c r="D864">
        <f>MATCH(A864,'TMP2'!A:A,0)</f>
        <v>1217</v>
      </c>
      <c r="E864" s="12">
        <v>18.5</v>
      </c>
      <c r="F864" s="12">
        <v>19.3</v>
      </c>
      <c r="G864" s="12" t="s">
        <v>3861</v>
      </c>
      <c r="H864" s="12">
        <v>31.2</v>
      </c>
      <c r="I864" s="12">
        <v>38</v>
      </c>
      <c r="J864" s="12">
        <v>24</v>
      </c>
      <c r="K864" s="12">
        <v>14</v>
      </c>
      <c r="L864" s="12">
        <v>0.51428571428571423</v>
      </c>
      <c r="M864" s="12">
        <v>1.86</v>
      </c>
      <c r="N864" s="12">
        <v>1.4176829268292683</v>
      </c>
      <c r="O864" s="12">
        <v>2.68</v>
      </c>
      <c r="P864" s="12">
        <v>0.89040860215053752</v>
      </c>
      <c r="Q864" s="12">
        <v>0.471013833272661</v>
      </c>
      <c r="R864" s="12">
        <v>93.907448555695112</v>
      </c>
      <c r="S864" t="s">
        <v>1551</v>
      </c>
      <c r="T864" s="12">
        <v>0.53300000000000003</v>
      </c>
      <c r="U864" s="12">
        <v>3.5489999999999999</v>
      </c>
      <c r="W864" s="12" t="s">
        <v>3715</v>
      </c>
      <c r="X864" s="12" t="s">
        <v>3715</v>
      </c>
      <c r="Y864" s="12">
        <v>30</v>
      </c>
      <c r="Z864" s="12">
        <v>24.3</v>
      </c>
      <c r="AA864" s="12">
        <v>8.67</v>
      </c>
      <c r="AB864" s="12">
        <v>5.43</v>
      </c>
      <c r="AC864" s="12" t="s">
        <v>3715</v>
      </c>
      <c r="AD864" s="12" t="s">
        <v>3715</v>
      </c>
      <c r="AE864" s="12" t="s">
        <v>3715</v>
      </c>
      <c r="AF864" s="12" t="s">
        <v>3715</v>
      </c>
      <c r="AG864" s="12" t="s">
        <v>3715</v>
      </c>
      <c r="AH864" s="12" t="s">
        <v>3715</v>
      </c>
    </row>
    <row r="865" spans="1:34" x14ac:dyDescent="0.2">
      <c r="A865" s="12" t="s">
        <v>1771</v>
      </c>
      <c r="B865">
        <f>LOOKUP(A865,'TMP2'!$A:$A,'TMP2'!$C:$C)</f>
        <v>14850.19</v>
      </c>
      <c r="C865">
        <f>LOOKUP(A865,'TMP2'!$A:$A,'TMP2'!$D:$D)</f>
        <v>102723.79</v>
      </c>
      <c r="D865">
        <f>MATCH(A865,'TMP2'!A:A,0)</f>
        <v>1218</v>
      </c>
      <c r="E865" s="12">
        <v>21.3</v>
      </c>
      <c r="F865" s="12">
        <v>21.5</v>
      </c>
      <c r="G865" s="12" t="s">
        <v>3861</v>
      </c>
      <c r="H865" s="12">
        <v>25.7</v>
      </c>
      <c r="I865" s="12">
        <v>40.5</v>
      </c>
      <c r="J865" s="12">
        <v>25.3</v>
      </c>
      <c r="K865" s="12">
        <v>15.2</v>
      </c>
      <c r="L865" s="12">
        <v>2.6315789473684119E-2</v>
      </c>
      <c r="M865" s="12">
        <v>1.87</v>
      </c>
      <c r="N865" s="12">
        <v>1.4876690533015116</v>
      </c>
      <c r="O865" s="12">
        <v>2.68</v>
      </c>
      <c r="P865" s="12">
        <v>0.80147593582887722</v>
      </c>
      <c r="Q865" s="12">
        <v>0.444899606977048</v>
      </c>
      <c r="R865" s="12">
        <v>85.9364541354186</v>
      </c>
      <c r="S865" t="s">
        <v>634</v>
      </c>
      <c r="T865" s="12">
        <v>0.56799999999999995</v>
      </c>
      <c r="U865" s="12">
        <v>3.1720000000000002</v>
      </c>
      <c r="W865" s="12" t="s">
        <v>3715</v>
      </c>
      <c r="X865" s="12" t="s">
        <v>3715</v>
      </c>
      <c r="Y865" s="12" t="s">
        <v>3715</v>
      </c>
      <c r="Z865" s="12" t="s">
        <v>3715</v>
      </c>
      <c r="AA865" s="12" t="s">
        <v>3715</v>
      </c>
      <c r="AB865" s="12" t="s">
        <v>3715</v>
      </c>
      <c r="AC865" s="12" t="s">
        <v>3715</v>
      </c>
      <c r="AD865" s="12" t="s">
        <v>3715</v>
      </c>
      <c r="AE865" s="12" t="s">
        <v>3715</v>
      </c>
      <c r="AF865" s="12" t="s">
        <v>3715</v>
      </c>
      <c r="AG865" s="12" t="s">
        <v>3715</v>
      </c>
      <c r="AH865" s="12" t="s">
        <v>3715</v>
      </c>
    </row>
    <row r="866" spans="1:34" x14ac:dyDescent="0.2">
      <c r="A866" s="12" t="s">
        <v>1771</v>
      </c>
      <c r="B866">
        <f>LOOKUP(A866,'TMP2'!$A:$A,'TMP2'!$C:$C)</f>
        <v>14850.19</v>
      </c>
      <c r="C866">
        <f>LOOKUP(A866,'TMP2'!$A:$A,'TMP2'!$D:$D)</f>
        <v>102723.79</v>
      </c>
      <c r="D866">
        <f>MATCH(A866,'TMP2'!A:A,0)</f>
        <v>1218</v>
      </c>
      <c r="E866" s="12">
        <v>25.2</v>
      </c>
      <c r="F866" s="12">
        <v>25.4</v>
      </c>
      <c r="G866" s="12" t="s">
        <v>3861</v>
      </c>
      <c r="H866" s="12">
        <v>26.6</v>
      </c>
      <c r="I866" s="12">
        <v>41</v>
      </c>
      <c r="J866" s="12">
        <v>24.7</v>
      </c>
      <c r="K866" s="12">
        <v>16.3</v>
      </c>
      <c r="L866" s="12">
        <v>0.11656441717791424</v>
      </c>
      <c r="M866" s="12">
        <v>1.34</v>
      </c>
      <c r="N866" s="12">
        <v>1.0584518167456556</v>
      </c>
      <c r="O866" s="12">
        <v>2.68</v>
      </c>
      <c r="P866" s="12">
        <v>1.532</v>
      </c>
      <c r="Q866" s="12">
        <v>0.60505529225908405</v>
      </c>
      <c r="R866" s="12">
        <v>46.532637075718021</v>
      </c>
      <c r="S866" t="s">
        <v>634</v>
      </c>
      <c r="T866" s="12" t="s">
        <v>3715</v>
      </c>
      <c r="U866" s="12" t="s">
        <v>3715</v>
      </c>
      <c r="W866" s="12">
        <v>24.68</v>
      </c>
      <c r="X866" s="12">
        <v>30.1</v>
      </c>
      <c r="Y866" s="12" t="s">
        <v>3715</v>
      </c>
      <c r="Z866" s="12" t="s">
        <v>3715</v>
      </c>
      <c r="AA866" s="12" t="s">
        <v>3715</v>
      </c>
      <c r="AB866" s="12" t="s">
        <v>3715</v>
      </c>
      <c r="AC866" s="12" t="s">
        <v>3715</v>
      </c>
      <c r="AD866" s="12" t="s">
        <v>3715</v>
      </c>
      <c r="AE866" s="12" t="s">
        <v>3715</v>
      </c>
      <c r="AF866" s="12" t="s">
        <v>3715</v>
      </c>
      <c r="AG866" s="12" t="s">
        <v>3715</v>
      </c>
      <c r="AH866" s="12" t="s">
        <v>3715</v>
      </c>
    </row>
    <row r="867" spans="1:34" x14ac:dyDescent="0.2">
      <c r="A867" s="12" t="s">
        <v>1773</v>
      </c>
      <c r="B867">
        <f>LOOKUP(A867,'TMP2'!$A:$A,'TMP2'!$C:$C)</f>
        <v>14849.98</v>
      </c>
      <c r="C867">
        <f>LOOKUP(A867,'TMP2'!$A:$A,'TMP2'!$D:$D)</f>
        <v>102781.52</v>
      </c>
      <c r="D867">
        <f>MATCH(A867,'TMP2'!A:A,0)</f>
        <v>1220</v>
      </c>
      <c r="E867" s="12">
        <v>21.2</v>
      </c>
      <c r="F867" s="12">
        <v>21.4</v>
      </c>
      <c r="G867" s="12" t="s">
        <v>3861</v>
      </c>
      <c r="H867" s="12">
        <v>27.7</v>
      </c>
      <c r="I867" s="12">
        <v>40.4</v>
      </c>
      <c r="J867" s="12">
        <v>25.3</v>
      </c>
      <c r="K867" s="12">
        <v>15.099999999999998</v>
      </c>
      <c r="L867" s="12">
        <v>0.1589403973509933</v>
      </c>
      <c r="M867" s="12">
        <v>1.82</v>
      </c>
      <c r="N867" s="12">
        <v>1.4252153484729837</v>
      </c>
      <c r="O867" s="12">
        <v>2.68</v>
      </c>
      <c r="P867" s="12">
        <v>0.88041758241758217</v>
      </c>
      <c r="Q867" s="12">
        <v>0.468203228181722</v>
      </c>
      <c r="R867" s="12">
        <v>84.319079357947061</v>
      </c>
      <c r="S867" t="s">
        <v>634</v>
      </c>
      <c r="T867" s="12">
        <v>0.47</v>
      </c>
      <c r="U867" s="12">
        <v>4.0010000000000003</v>
      </c>
      <c r="W867" s="12" t="s">
        <v>3715</v>
      </c>
      <c r="X867" s="12" t="s">
        <v>3715</v>
      </c>
      <c r="Y867" s="12" t="s">
        <v>3715</v>
      </c>
      <c r="Z867" s="12" t="s">
        <v>3715</v>
      </c>
      <c r="AA867" s="12" t="s">
        <v>3715</v>
      </c>
      <c r="AB867" s="12" t="s">
        <v>3715</v>
      </c>
      <c r="AC867" s="12" t="s">
        <v>3715</v>
      </c>
      <c r="AD867" s="12" t="s">
        <v>3715</v>
      </c>
      <c r="AE867" s="12" t="s">
        <v>3715</v>
      </c>
      <c r="AF867" s="12" t="s">
        <v>3715</v>
      </c>
      <c r="AG867" s="12" t="s">
        <v>3715</v>
      </c>
      <c r="AH867" s="12" t="s">
        <v>3715</v>
      </c>
    </row>
    <row r="868" spans="1:34" x14ac:dyDescent="0.2">
      <c r="A868" s="12" t="s">
        <v>1773</v>
      </c>
      <c r="B868">
        <f>LOOKUP(A868,'TMP2'!$A:$A,'TMP2'!$C:$C)</f>
        <v>14849.98</v>
      </c>
      <c r="C868">
        <f>LOOKUP(A868,'TMP2'!$A:$A,'TMP2'!$D:$D)</f>
        <v>102781.52</v>
      </c>
      <c r="D868">
        <f>MATCH(A868,'TMP2'!A:A,0)</f>
        <v>1220</v>
      </c>
      <c r="E868" s="12">
        <v>33.200000000000003</v>
      </c>
      <c r="F868" s="12">
        <v>33.4</v>
      </c>
      <c r="G868" s="12" t="s">
        <v>3861</v>
      </c>
      <c r="H868" s="12">
        <v>31.9</v>
      </c>
      <c r="I868" s="12">
        <v>45.8</v>
      </c>
      <c r="J868" s="12">
        <v>31.8</v>
      </c>
      <c r="K868" s="12">
        <v>13.999999999999996</v>
      </c>
      <c r="L868" s="12">
        <v>7.1428571428569926E-3</v>
      </c>
      <c r="M868" s="12">
        <v>1.85</v>
      </c>
      <c r="N868" s="12">
        <v>1.4025777103866566</v>
      </c>
      <c r="O868" s="12">
        <v>2.68</v>
      </c>
      <c r="P868" s="12">
        <v>0.91076756756756749</v>
      </c>
      <c r="Q868" s="12">
        <v>0.47665010806468</v>
      </c>
      <c r="R868" s="12">
        <v>93.868076822638471</v>
      </c>
      <c r="S868" t="s">
        <v>634</v>
      </c>
      <c r="T868" s="12" t="s">
        <v>3715</v>
      </c>
      <c r="U868" s="12" t="s">
        <v>3715</v>
      </c>
      <c r="W868" s="12">
        <v>15.63</v>
      </c>
      <c r="X868" s="12">
        <v>28.1</v>
      </c>
      <c r="Y868" s="12" t="s">
        <v>3715</v>
      </c>
      <c r="Z868" s="12" t="s">
        <v>3715</v>
      </c>
      <c r="AA868" s="12" t="s">
        <v>3715</v>
      </c>
      <c r="AB868" s="12" t="s">
        <v>3715</v>
      </c>
      <c r="AC868" s="12" t="s">
        <v>3715</v>
      </c>
      <c r="AD868" s="12" t="s">
        <v>3715</v>
      </c>
      <c r="AE868" s="12" t="s">
        <v>3715</v>
      </c>
      <c r="AF868" s="12" t="s">
        <v>3715</v>
      </c>
      <c r="AG868" s="12" t="s">
        <v>3715</v>
      </c>
      <c r="AH868" s="12" t="s">
        <v>3715</v>
      </c>
    </row>
    <row r="869" spans="1:34" x14ac:dyDescent="0.2">
      <c r="A869" s="12" t="s">
        <v>1773</v>
      </c>
      <c r="B869">
        <f>LOOKUP(A869,'TMP2'!$A:$A,'TMP2'!$C:$C)</f>
        <v>14849.98</v>
      </c>
      <c r="C869">
        <f>LOOKUP(A869,'TMP2'!$A:$A,'TMP2'!$D:$D)</f>
        <v>102781.52</v>
      </c>
      <c r="D869">
        <f>MATCH(A869,'TMP2'!A:A,0)</f>
        <v>1220</v>
      </c>
      <c r="E869" s="12">
        <v>41.2</v>
      </c>
      <c r="F869" s="12">
        <v>41.4</v>
      </c>
      <c r="G869" s="12" t="s">
        <v>3861</v>
      </c>
      <c r="H869" s="12">
        <v>23.5</v>
      </c>
      <c r="I869" s="12">
        <v>43.5</v>
      </c>
      <c r="J869" s="12">
        <v>28.1</v>
      </c>
      <c r="K869" s="12">
        <v>15.399999999999999</v>
      </c>
      <c r="L869" s="12">
        <v>0</v>
      </c>
      <c r="M869" s="12">
        <v>1.8</v>
      </c>
      <c r="N869" s="12">
        <v>1.4574898785425103</v>
      </c>
      <c r="O869" s="12">
        <v>2.68</v>
      </c>
      <c r="P869" s="12">
        <v>0.83877777777777784</v>
      </c>
      <c r="Q869" s="12">
        <v>0.45616049308115297</v>
      </c>
      <c r="R869" s="12">
        <v>75.085441780368257</v>
      </c>
      <c r="S869" t="s">
        <v>634</v>
      </c>
      <c r="T869" s="12">
        <v>0.58699999999999997</v>
      </c>
      <c r="U869" s="12">
        <v>3.133</v>
      </c>
      <c r="W869" s="12" t="s">
        <v>3715</v>
      </c>
      <c r="X869" s="12" t="s">
        <v>3715</v>
      </c>
      <c r="Y869" s="12" t="s">
        <v>3715</v>
      </c>
      <c r="Z869" s="12" t="s">
        <v>3715</v>
      </c>
      <c r="AA869" s="12" t="s">
        <v>3715</v>
      </c>
      <c r="AB869" s="12" t="s">
        <v>3715</v>
      </c>
      <c r="AC869" s="12" t="s">
        <v>3715</v>
      </c>
      <c r="AD869" s="12" t="s">
        <v>3715</v>
      </c>
      <c r="AE869" s="12" t="s">
        <v>3715</v>
      </c>
      <c r="AF869" s="12" t="s">
        <v>3715</v>
      </c>
      <c r="AG869" s="12" t="s">
        <v>3715</v>
      </c>
      <c r="AH869" s="12" t="s">
        <v>3715</v>
      </c>
    </row>
    <row r="870" spans="1:34" x14ac:dyDescent="0.2">
      <c r="A870" s="12" t="s">
        <v>1775</v>
      </c>
      <c r="B870">
        <f>LOOKUP(A870,'TMP2'!$A:$A,'TMP2'!$C:$C)</f>
        <v>14849.82</v>
      </c>
      <c r="C870">
        <f>LOOKUP(A870,'TMP2'!$A:$A,'TMP2'!$D:$D)</f>
        <v>102818.45</v>
      </c>
      <c r="D870">
        <f>MATCH(A870,'TMP2'!A:A,0)</f>
        <v>1222</v>
      </c>
      <c r="E870" s="12">
        <v>25.3</v>
      </c>
      <c r="F870" s="12">
        <v>25.5</v>
      </c>
      <c r="G870" s="12" t="s">
        <v>3861</v>
      </c>
      <c r="H870" s="12">
        <v>25.9</v>
      </c>
      <c r="I870" s="12">
        <v>39.6</v>
      </c>
      <c r="J870" s="12">
        <v>24.6</v>
      </c>
      <c r="K870" s="12">
        <v>15</v>
      </c>
      <c r="L870" s="12">
        <v>8.6666666666666475E-2</v>
      </c>
      <c r="M870" s="12">
        <v>1.71</v>
      </c>
      <c r="N870" s="12">
        <v>1.3582208101667992</v>
      </c>
      <c r="O870" s="12">
        <v>2.68</v>
      </c>
      <c r="P870" s="12">
        <v>0.97316959064327491</v>
      </c>
      <c r="Q870" s="12">
        <v>0.49320119023626902</v>
      </c>
      <c r="R870" s="12">
        <v>71.325697666033705</v>
      </c>
      <c r="S870" t="s">
        <v>634</v>
      </c>
      <c r="T870" s="12">
        <v>0.379</v>
      </c>
      <c r="U870" s="12">
        <v>5.2050000000000001</v>
      </c>
      <c r="W870" s="12" t="s">
        <v>3715</v>
      </c>
      <c r="X870" s="12" t="s">
        <v>3715</v>
      </c>
      <c r="Y870" s="12" t="s">
        <v>3715</v>
      </c>
      <c r="Z870" s="12" t="s">
        <v>3715</v>
      </c>
      <c r="AA870" s="12" t="s">
        <v>3715</v>
      </c>
      <c r="AB870" s="12" t="s">
        <v>3715</v>
      </c>
      <c r="AC870" s="12" t="s">
        <v>3715</v>
      </c>
      <c r="AD870" s="12" t="s">
        <v>3715</v>
      </c>
      <c r="AE870" s="12" t="s">
        <v>3715</v>
      </c>
      <c r="AF870" s="12" t="s">
        <v>3715</v>
      </c>
      <c r="AG870" s="12" t="s">
        <v>3715</v>
      </c>
      <c r="AH870" s="12" t="s">
        <v>3715</v>
      </c>
    </row>
    <row r="871" spans="1:34" x14ac:dyDescent="0.2">
      <c r="A871" s="12" t="s">
        <v>1777</v>
      </c>
      <c r="B871">
        <f>LOOKUP(A871,'TMP2'!$A:$A,'TMP2'!$C:$C)</f>
        <v>14843.93</v>
      </c>
      <c r="C871">
        <f>LOOKUP(A871,'TMP2'!$A:$A,'TMP2'!$D:$D)</f>
        <v>102858.38</v>
      </c>
      <c r="D871">
        <f>MATCH(A871,'TMP2'!A:A,0)</f>
        <v>1224</v>
      </c>
      <c r="E871" s="12">
        <v>37.1</v>
      </c>
      <c r="F871" s="12">
        <v>37.299999999999997</v>
      </c>
      <c r="G871" s="12" t="s">
        <v>3861</v>
      </c>
      <c r="H871" s="12">
        <v>23.5</v>
      </c>
      <c r="I871" s="12">
        <v>36.5</v>
      </c>
      <c r="J871" s="12">
        <v>23</v>
      </c>
      <c r="K871" s="12">
        <v>13.5</v>
      </c>
      <c r="L871" s="12">
        <v>3.7037037037037035E-2</v>
      </c>
      <c r="M871" s="12">
        <v>1.89</v>
      </c>
      <c r="N871" s="12">
        <v>1.5303643724696356</v>
      </c>
      <c r="O871" s="12">
        <v>2.68</v>
      </c>
      <c r="P871" s="12">
        <v>0.75121693121693145</v>
      </c>
      <c r="Q871" s="12">
        <v>0.428968517735211</v>
      </c>
      <c r="R871" s="12">
        <v>83.837301028313831</v>
      </c>
      <c r="S871" t="s">
        <v>634</v>
      </c>
      <c r="T871" s="12" t="s">
        <v>3715</v>
      </c>
      <c r="U871" s="12" t="s">
        <v>3715</v>
      </c>
      <c r="W871" s="12">
        <v>32.25</v>
      </c>
      <c r="X871" s="12">
        <v>13.5</v>
      </c>
      <c r="Y871" s="12" t="s">
        <v>3715</v>
      </c>
      <c r="Z871" s="12" t="s">
        <v>3715</v>
      </c>
      <c r="AA871" s="12" t="s">
        <v>3715</v>
      </c>
      <c r="AB871" s="12" t="s">
        <v>3715</v>
      </c>
      <c r="AC871" s="12" t="s">
        <v>3715</v>
      </c>
      <c r="AD871" s="12" t="s">
        <v>3715</v>
      </c>
      <c r="AE871" s="12" t="s">
        <v>3715</v>
      </c>
      <c r="AF871" s="12" t="s">
        <v>3715</v>
      </c>
      <c r="AG871" s="12" t="s">
        <v>3715</v>
      </c>
      <c r="AH871" s="12" t="s">
        <v>3715</v>
      </c>
    </row>
    <row r="872" spans="1:34" x14ac:dyDescent="0.2">
      <c r="A872" s="12" t="s">
        <v>1779</v>
      </c>
      <c r="B872">
        <f>LOOKUP(A872,'TMP2'!$A:$A,'TMP2'!$C:$C)</f>
        <v>14840.24</v>
      </c>
      <c r="C872">
        <f>LOOKUP(A872,'TMP2'!$A:$A,'TMP2'!$D:$D)</f>
        <v>102752.78</v>
      </c>
      <c r="D872">
        <f>MATCH(A872,'TMP2'!A:A,0)</f>
        <v>1226</v>
      </c>
      <c r="E872" s="12">
        <v>20.9</v>
      </c>
      <c r="F872" s="12">
        <v>21.1</v>
      </c>
      <c r="G872" s="12" t="s">
        <v>3861</v>
      </c>
      <c r="H872" s="12">
        <v>30.6</v>
      </c>
      <c r="I872" s="12">
        <v>41.2</v>
      </c>
      <c r="J872" s="12">
        <v>26.6</v>
      </c>
      <c r="K872" s="12">
        <v>14.600000000000001</v>
      </c>
      <c r="L872" s="12">
        <v>0.27397260273972601</v>
      </c>
      <c r="M872" s="12">
        <v>1.94</v>
      </c>
      <c r="N872" s="12">
        <v>1.4854517611026032</v>
      </c>
      <c r="O872" s="12">
        <v>2.68</v>
      </c>
      <c r="P872" s="12">
        <v>0.80416494845360864</v>
      </c>
      <c r="Q872" s="12">
        <v>0.445726954812462</v>
      </c>
      <c r="R872" s="12">
        <v>100</v>
      </c>
      <c r="S872" t="s">
        <v>634</v>
      </c>
      <c r="T872" s="12">
        <v>0.27100000000000002</v>
      </c>
      <c r="U872" s="12">
        <v>6.7370000000000001</v>
      </c>
      <c r="W872" s="12" t="s">
        <v>3715</v>
      </c>
      <c r="X872" s="12" t="s">
        <v>3715</v>
      </c>
      <c r="Y872" s="12" t="s">
        <v>3715</v>
      </c>
      <c r="Z872" s="12" t="s">
        <v>3715</v>
      </c>
      <c r="AA872" s="12" t="s">
        <v>3715</v>
      </c>
      <c r="AB872" s="12" t="s">
        <v>3715</v>
      </c>
      <c r="AC872" s="12" t="s">
        <v>3715</v>
      </c>
      <c r="AD872" s="12" t="s">
        <v>3715</v>
      </c>
      <c r="AE872" s="12" t="s">
        <v>3715</v>
      </c>
      <c r="AF872" s="12" t="s">
        <v>3715</v>
      </c>
      <c r="AG872" s="12" t="s">
        <v>3715</v>
      </c>
      <c r="AH872" s="12" t="s">
        <v>3715</v>
      </c>
    </row>
    <row r="873" spans="1:34" x14ac:dyDescent="0.2">
      <c r="A873" s="12" t="s">
        <v>1781</v>
      </c>
      <c r="B873">
        <f>LOOKUP(A873,'TMP2'!$A:$A,'TMP2'!$C:$C)</f>
        <v>14822.96</v>
      </c>
      <c r="C873">
        <f>LOOKUP(A873,'TMP2'!$A:$A,'TMP2'!$D:$D)</f>
        <v>102794.46</v>
      </c>
      <c r="D873">
        <f>MATCH(A873,'TMP2'!A:A,0)</f>
        <v>1228</v>
      </c>
      <c r="E873" s="12">
        <v>36.299999999999997</v>
      </c>
      <c r="F873" s="12">
        <v>36.5</v>
      </c>
      <c r="G873" s="12" t="s">
        <v>3861</v>
      </c>
      <c r="H873" s="12">
        <v>27.5</v>
      </c>
      <c r="I873" s="12">
        <v>41.3</v>
      </c>
      <c r="J873" s="12">
        <v>25.8</v>
      </c>
      <c r="K873" s="12">
        <v>15.499999999999996</v>
      </c>
      <c r="L873" s="12">
        <v>0.10967741935483868</v>
      </c>
      <c r="M873" s="12">
        <v>1.88</v>
      </c>
      <c r="N873" s="12">
        <v>1.4745098039215687</v>
      </c>
      <c r="O873" s="12">
        <v>2.68</v>
      </c>
      <c r="P873" s="12">
        <v>0.81755319148936167</v>
      </c>
      <c r="Q873" s="12">
        <v>0.44980977465613098</v>
      </c>
      <c r="R873" s="12">
        <v>90.147039687703327</v>
      </c>
      <c r="S873" t="s">
        <v>634</v>
      </c>
      <c r="T873" s="12" t="s">
        <v>3715</v>
      </c>
      <c r="U873" s="12" t="s">
        <v>3715</v>
      </c>
      <c r="W873" s="12">
        <v>40.4</v>
      </c>
      <c r="X873" s="12">
        <v>13.1</v>
      </c>
      <c r="Y873" s="12" t="s">
        <v>3715</v>
      </c>
      <c r="Z873" s="12" t="s">
        <v>3715</v>
      </c>
      <c r="AA873" s="12" t="s">
        <v>3715</v>
      </c>
      <c r="AB873" s="12" t="s">
        <v>3715</v>
      </c>
      <c r="AC873" s="12" t="s">
        <v>3715</v>
      </c>
      <c r="AD873" s="12" t="s">
        <v>3715</v>
      </c>
      <c r="AE873" s="12" t="s">
        <v>3715</v>
      </c>
      <c r="AF873" s="12" t="s">
        <v>3715</v>
      </c>
      <c r="AG873" s="12" t="s">
        <v>3715</v>
      </c>
      <c r="AH873" s="12" t="s">
        <v>3715</v>
      </c>
    </row>
    <row r="874" spans="1:34" x14ac:dyDescent="0.2">
      <c r="A874" s="12" t="s">
        <v>1781</v>
      </c>
      <c r="B874">
        <f>LOOKUP(A874,'TMP2'!$A:$A,'TMP2'!$C:$C)</f>
        <v>14822.96</v>
      </c>
      <c r="C874">
        <f>LOOKUP(A874,'TMP2'!$A:$A,'TMP2'!$D:$D)</f>
        <v>102794.46</v>
      </c>
      <c r="D874">
        <f>MATCH(A874,'TMP2'!A:A,0)</f>
        <v>1228</v>
      </c>
      <c r="E874" s="12">
        <v>22.3</v>
      </c>
      <c r="F874" s="12">
        <v>22.5</v>
      </c>
      <c r="G874" s="12" t="s">
        <v>3861</v>
      </c>
      <c r="H874" s="12">
        <v>30.7</v>
      </c>
      <c r="I874" s="12">
        <v>46.7</v>
      </c>
      <c r="J874" s="12">
        <v>29.5</v>
      </c>
      <c r="K874" s="12">
        <v>17.200000000000003</v>
      </c>
      <c r="L874" s="12">
        <v>6.976744186046506E-2</v>
      </c>
      <c r="M874" s="12">
        <v>1.85</v>
      </c>
      <c r="N874" s="12">
        <v>1.4154552410099466</v>
      </c>
      <c r="O874" s="12">
        <v>2.68</v>
      </c>
      <c r="P874" s="12">
        <v>0.89338378378378369</v>
      </c>
      <c r="Q874" s="12">
        <v>0.47184505932464699</v>
      </c>
      <c r="R874" s="12">
        <v>92.094799002880038</v>
      </c>
      <c r="S874" t="s">
        <v>634</v>
      </c>
      <c r="T874" s="12" t="s">
        <v>3715</v>
      </c>
      <c r="U874" s="12" t="s">
        <v>3715</v>
      </c>
      <c r="W874" s="12">
        <v>29.87</v>
      </c>
      <c r="X874" s="12">
        <v>22.5</v>
      </c>
      <c r="Y874" s="12" t="s">
        <v>3715</v>
      </c>
      <c r="Z874" s="12" t="s">
        <v>3715</v>
      </c>
      <c r="AA874" s="12" t="s">
        <v>3715</v>
      </c>
      <c r="AB874" s="12" t="s">
        <v>3715</v>
      </c>
      <c r="AC874" s="12" t="s">
        <v>3715</v>
      </c>
      <c r="AD874" s="12" t="s">
        <v>3715</v>
      </c>
      <c r="AE874" s="12" t="s">
        <v>3715</v>
      </c>
      <c r="AF874" s="12" t="s">
        <v>3715</v>
      </c>
      <c r="AG874" s="12" t="s">
        <v>3715</v>
      </c>
      <c r="AH874" s="12" t="s">
        <v>3715</v>
      </c>
    </row>
    <row r="875" spans="1:34" x14ac:dyDescent="0.2">
      <c r="A875" s="12" t="s">
        <v>1788</v>
      </c>
      <c r="B875">
        <f>LOOKUP(A875,'TMP2'!$A:$A,'TMP2'!$C:$C)</f>
        <v>14768.71</v>
      </c>
      <c r="C875">
        <f>LOOKUP(A875,'TMP2'!$A:$A,'TMP2'!$D:$D)</f>
        <v>102798.08</v>
      </c>
      <c r="D875">
        <f>MATCH(A875,'TMP2'!A:A,0)</f>
        <v>1235</v>
      </c>
      <c r="E875" s="12">
        <v>24.8</v>
      </c>
      <c r="F875" s="12">
        <v>25</v>
      </c>
      <c r="G875" s="12" t="s">
        <v>3861</v>
      </c>
      <c r="H875" s="12">
        <v>17.100000000000001</v>
      </c>
      <c r="I875" s="12">
        <v>36.200000000000003</v>
      </c>
      <c r="J875" s="12">
        <v>22.4</v>
      </c>
      <c r="K875" s="12">
        <v>13.800000000000004</v>
      </c>
      <c r="L875" s="12">
        <v>0</v>
      </c>
      <c r="M875" s="12">
        <v>2.0099999999999998</v>
      </c>
      <c r="N875" s="12">
        <v>1.7164816396242526</v>
      </c>
      <c r="O875" s="12">
        <v>2.68</v>
      </c>
      <c r="P875" s="12">
        <v>0.56133333333333368</v>
      </c>
      <c r="Q875" s="12">
        <v>0.35952177625960702</v>
      </c>
      <c r="R875" s="12">
        <v>2.0099999999999998</v>
      </c>
      <c r="S875" t="s">
        <v>634</v>
      </c>
      <c r="T875" s="12">
        <v>1.7164816396242526</v>
      </c>
      <c r="U875" s="12">
        <v>0.30199999999999999</v>
      </c>
      <c r="W875" s="12">
        <v>5.1779999999999999</v>
      </c>
      <c r="X875" s="12" t="s">
        <v>3715</v>
      </c>
      <c r="Y875" s="12" t="s">
        <v>3715</v>
      </c>
      <c r="Z875" s="12" t="s">
        <v>3715</v>
      </c>
      <c r="AA875" s="12" t="s">
        <v>3715</v>
      </c>
      <c r="AB875" s="12" t="s">
        <v>3715</v>
      </c>
      <c r="AC875" s="12" t="s">
        <v>3715</v>
      </c>
      <c r="AD875" s="12" t="s">
        <v>3715</v>
      </c>
      <c r="AE875" s="12" t="s">
        <v>3715</v>
      </c>
      <c r="AF875" s="12" t="s">
        <v>3715</v>
      </c>
      <c r="AG875" s="12" t="s">
        <v>3715</v>
      </c>
      <c r="AH875" s="12" t="s">
        <v>3715</v>
      </c>
    </row>
    <row r="876" spans="1:34" x14ac:dyDescent="0.2">
      <c r="A876" s="12" t="s">
        <v>1790</v>
      </c>
      <c r="B876">
        <f>LOOKUP(A876,'TMP2'!$A:$A,'TMP2'!$C:$C)</f>
        <v>14792.56</v>
      </c>
      <c r="C876">
        <f>LOOKUP(A876,'TMP2'!$A:$A,'TMP2'!$D:$D)</f>
        <v>102845.17</v>
      </c>
      <c r="D876">
        <f>MATCH(A876,'TMP2'!A:A,0)</f>
        <v>1237</v>
      </c>
      <c r="E876" s="12">
        <v>24.2</v>
      </c>
      <c r="F876" s="12">
        <v>24.4</v>
      </c>
      <c r="G876" s="12" t="s">
        <v>3861</v>
      </c>
      <c r="H876" s="12">
        <v>32.1</v>
      </c>
      <c r="I876" s="12">
        <v>44.8</v>
      </c>
      <c r="J876" s="12">
        <v>28</v>
      </c>
      <c r="K876" s="12">
        <v>16.799999999999997</v>
      </c>
      <c r="L876" s="12">
        <v>0.24404761904761918</v>
      </c>
      <c r="M876" s="12">
        <v>1.86</v>
      </c>
      <c r="N876" s="12">
        <v>1.4080242240726724</v>
      </c>
      <c r="O876" s="12">
        <v>2.68</v>
      </c>
      <c r="P876" s="12">
        <v>0.90337634408602141</v>
      </c>
      <c r="Q876" s="12">
        <v>0.47461782683855502</v>
      </c>
      <c r="R876" s="12">
        <v>1.86</v>
      </c>
      <c r="S876" t="s">
        <v>634</v>
      </c>
      <c r="T876" s="12">
        <v>1.4080242240726724</v>
      </c>
      <c r="U876" s="12">
        <v>0.373</v>
      </c>
      <c r="W876" s="12">
        <v>5.101</v>
      </c>
      <c r="X876" s="12" t="s">
        <v>3715</v>
      </c>
      <c r="Y876" s="12" t="s">
        <v>3715</v>
      </c>
      <c r="Z876" s="12" t="s">
        <v>3715</v>
      </c>
      <c r="AA876" s="12" t="s">
        <v>3715</v>
      </c>
      <c r="AB876" s="12" t="s">
        <v>3715</v>
      </c>
      <c r="AC876" s="12" t="s">
        <v>3715</v>
      </c>
      <c r="AD876" s="12" t="s">
        <v>3715</v>
      </c>
      <c r="AE876" s="12" t="s">
        <v>3715</v>
      </c>
      <c r="AF876" s="12" t="s">
        <v>3715</v>
      </c>
      <c r="AG876" s="12" t="s">
        <v>3715</v>
      </c>
      <c r="AH876" s="12" t="s">
        <v>3715</v>
      </c>
    </row>
    <row r="877" spans="1:34" x14ac:dyDescent="0.2">
      <c r="A877" s="12" t="s">
        <v>1795</v>
      </c>
      <c r="B877">
        <f>LOOKUP(A877,'TMP2'!$A:$A,'TMP2'!$C:$C)</f>
        <v>14767.14</v>
      </c>
      <c r="C877">
        <f>LOOKUP(A877,'TMP2'!$A:$A,'TMP2'!$D:$D)</f>
        <v>102858.67</v>
      </c>
      <c r="D877">
        <f>MATCH(A877,'TMP2'!A:A,0)</f>
        <v>1242</v>
      </c>
      <c r="E877" s="12">
        <v>24</v>
      </c>
      <c r="F877" s="12">
        <v>24.2</v>
      </c>
      <c r="G877" s="12" t="s">
        <v>3861</v>
      </c>
      <c r="H877" s="12">
        <v>26.9</v>
      </c>
      <c r="I877" s="12">
        <v>40.299999999999997</v>
      </c>
      <c r="J877" s="12">
        <v>25</v>
      </c>
      <c r="K877" s="12">
        <v>15.299999999999997</v>
      </c>
      <c r="L877" s="12">
        <v>0.12418300653594765</v>
      </c>
      <c r="M877" s="12">
        <v>1.82</v>
      </c>
      <c r="N877" s="12">
        <v>1.434200157604413</v>
      </c>
      <c r="O877" s="12">
        <v>2.68</v>
      </c>
      <c r="P877" s="12">
        <v>0.86863736263736269</v>
      </c>
      <c r="Q877" s="12">
        <v>0.46485068746104002</v>
      </c>
      <c r="R877" s="12">
        <v>82.994357715760444</v>
      </c>
      <c r="S877" t="s">
        <v>634</v>
      </c>
      <c r="T877" s="12">
        <v>0.36199999999999999</v>
      </c>
      <c r="U877" s="12">
        <v>5.1559999999999997</v>
      </c>
      <c r="W877" s="12" t="s">
        <v>3715</v>
      </c>
      <c r="X877" s="12" t="s">
        <v>3715</v>
      </c>
      <c r="Y877" s="12" t="s">
        <v>3715</v>
      </c>
      <c r="Z877" s="12" t="s">
        <v>3715</v>
      </c>
      <c r="AA877" s="12" t="s">
        <v>3715</v>
      </c>
      <c r="AB877" s="12" t="s">
        <v>3715</v>
      </c>
      <c r="AC877" s="12" t="s">
        <v>3715</v>
      </c>
      <c r="AD877" s="12" t="s">
        <v>3715</v>
      </c>
      <c r="AE877" s="12" t="s">
        <v>3715</v>
      </c>
      <c r="AF877" s="12" t="s">
        <v>3715</v>
      </c>
      <c r="AG877" s="12" t="s">
        <v>3715</v>
      </c>
      <c r="AH877" s="12" t="s">
        <v>3715</v>
      </c>
    </row>
    <row r="878" spans="1:34" x14ac:dyDescent="0.2">
      <c r="A878" s="12" t="s">
        <v>1798</v>
      </c>
      <c r="B878">
        <f>LOOKUP(A878,'TMP2'!$A:$A,'TMP2'!$C:$C)</f>
        <v>14739.29</v>
      </c>
      <c r="C878">
        <f>LOOKUP(A878,'TMP2'!$A:$A,'TMP2'!$D:$D)</f>
        <v>102860.64</v>
      </c>
      <c r="D878">
        <f>MATCH(A878,'TMP2'!A:A,0)</f>
        <v>1245</v>
      </c>
      <c r="E878" s="12">
        <v>22.5</v>
      </c>
      <c r="F878" s="12">
        <v>22.7</v>
      </c>
      <c r="G878" s="12" t="s">
        <v>3861</v>
      </c>
      <c r="H878" s="12">
        <v>33.700000000000003</v>
      </c>
      <c r="I878" s="12">
        <v>46.8</v>
      </c>
      <c r="J878" s="12">
        <v>28.7</v>
      </c>
      <c r="K878" s="12">
        <v>18.099999999999998</v>
      </c>
      <c r="L878" s="12">
        <v>0.27624309392265217</v>
      </c>
      <c r="M878" s="12">
        <v>1.84</v>
      </c>
      <c r="N878" s="12">
        <v>1.3762154076290203</v>
      </c>
      <c r="O878" s="12">
        <v>2.69</v>
      </c>
      <c r="P878" s="12">
        <v>0.95463586956521729</v>
      </c>
      <c r="Q878" s="12">
        <v>0.48839575924571699</v>
      </c>
      <c r="R878" s="12">
        <v>94.960814788247305</v>
      </c>
      <c r="S878" t="s">
        <v>634</v>
      </c>
      <c r="T878" s="12">
        <v>0.40100000000000002</v>
      </c>
      <c r="U878" s="12">
        <v>4.8769999999999998</v>
      </c>
      <c r="W878" s="12" t="s">
        <v>3715</v>
      </c>
      <c r="X878" s="12" t="s">
        <v>3715</v>
      </c>
      <c r="Y878" s="12" t="s">
        <v>3715</v>
      </c>
      <c r="Z878" s="12" t="s">
        <v>3715</v>
      </c>
      <c r="AA878" s="12" t="s">
        <v>3715</v>
      </c>
      <c r="AB878" s="12" t="s">
        <v>3715</v>
      </c>
      <c r="AC878" s="12" t="s">
        <v>3715</v>
      </c>
      <c r="AD878" s="12" t="s">
        <v>3715</v>
      </c>
      <c r="AE878" s="12" t="s">
        <v>3715</v>
      </c>
      <c r="AF878" s="12" t="s">
        <v>3715</v>
      </c>
      <c r="AG878" s="12" t="s">
        <v>3715</v>
      </c>
      <c r="AH878" s="12" t="s">
        <v>3715</v>
      </c>
    </row>
    <row r="879" spans="1:34" x14ac:dyDescent="0.2">
      <c r="A879" s="12" t="s">
        <v>1800</v>
      </c>
      <c r="B879">
        <f>LOOKUP(A879,'TMP2'!$A:$A,'TMP2'!$C:$C)</f>
        <v>14727.12</v>
      </c>
      <c r="C879">
        <f>LOOKUP(A879,'TMP2'!$A:$A,'TMP2'!$D:$D)</f>
        <v>102820.39</v>
      </c>
      <c r="D879">
        <f>MATCH(A879,'TMP2'!A:A,0)</f>
        <v>1247</v>
      </c>
      <c r="E879" s="12">
        <v>21.7</v>
      </c>
      <c r="F879" s="12">
        <v>21.9</v>
      </c>
      <c r="G879" s="12" t="s">
        <v>3861</v>
      </c>
      <c r="H879" s="12">
        <v>30.6</v>
      </c>
      <c r="I879" s="12">
        <v>47</v>
      </c>
      <c r="J879" s="12">
        <v>29</v>
      </c>
      <c r="K879" s="12">
        <v>18</v>
      </c>
      <c r="L879" s="12">
        <v>8.8888888888888962E-2</v>
      </c>
      <c r="M879" s="12">
        <v>1.89</v>
      </c>
      <c r="N879" s="12">
        <v>1.4471669218989278</v>
      </c>
      <c r="O879" s="12">
        <v>2.68</v>
      </c>
      <c r="P879" s="12">
        <v>0.85189417989418037</v>
      </c>
      <c r="Q879" s="12">
        <v>0.46001234257502699</v>
      </c>
      <c r="R879" s="12">
        <v>96.265477491801605</v>
      </c>
      <c r="S879" t="s">
        <v>634</v>
      </c>
      <c r="T879" s="12" t="s">
        <v>3715</v>
      </c>
      <c r="U879" s="12" t="s">
        <v>3715</v>
      </c>
      <c r="W879" s="12">
        <v>30.75</v>
      </c>
      <c r="X879" s="12">
        <v>25.8</v>
      </c>
      <c r="Y879" s="12" t="s">
        <v>3715</v>
      </c>
      <c r="Z879" s="12" t="s">
        <v>3715</v>
      </c>
      <c r="AA879" s="12" t="s">
        <v>3715</v>
      </c>
      <c r="AB879" s="12" t="s">
        <v>3715</v>
      </c>
      <c r="AC879" s="12" t="s">
        <v>3715</v>
      </c>
      <c r="AD879" s="12" t="s">
        <v>3715</v>
      </c>
      <c r="AE879" s="12" t="s">
        <v>3715</v>
      </c>
      <c r="AF879" s="12" t="s">
        <v>3715</v>
      </c>
      <c r="AG879" s="12" t="s">
        <v>3715</v>
      </c>
      <c r="AH879" s="12" t="s">
        <v>3715</v>
      </c>
    </row>
    <row r="880" spans="1:34" x14ac:dyDescent="0.2">
      <c r="A880" s="12" t="s">
        <v>1804</v>
      </c>
      <c r="B880">
        <f>LOOKUP(A880,'TMP2'!$A:$A,'TMP2'!$C:$C)</f>
        <v>14697.82</v>
      </c>
      <c r="C880">
        <f>LOOKUP(A880,'TMP2'!$A:$A,'TMP2'!$D:$D)</f>
        <v>102844.46</v>
      </c>
      <c r="D880">
        <f>MATCH(A880,'TMP2'!A:A,0)</f>
        <v>1251</v>
      </c>
      <c r="E880" s="12">
        <v>19.8</v>
      </c>
      <c r="F880" s="12">
        <v>20</v>
      </c>
      <c r="G880" s="12" t="s">
        <v>3861</v>
      </c>
      <c r="H880" s="12">
        <v>21.7</v>
      </c>
      <c r="I880" s="12">
        <v>40.5</v>
      </c>
      <c r="J880" s="12">
        <v>25.5</v>
      </c>
      <c r="K880" s="12">
        <v>15</v>
      </c>
      <c r="L880" s="12">
        <v>0</v>
      </c>
      <c r="M880" s="12">
        <v>1.91</v>
      </c>
      <c r="N880" s="12">
        <v>1.5694330320460146</v>
      </c>
      <c r="O880" s="12">
        <v>2.66</v>
      </c>
      <c r="P880" s="12">
        <v>0.69487958115183268</v>
      </c>
      <c r="Q880" s="12">
        <v>0.409987581937588</v>
      </c>
      <c r="R880" s="12">
        <v>83.067630083934816</v>
      </c>
      <c r="S880" t="s">
        <v>634</v>
      </c>
      <c r="T880" s="12">
        <v>0.26100000000000001</v>
      </c>
      <c r="U880" s="12">
        <v>6.4939999999999998</v>
      </c>
      <c r="W880" s="12" t="s">
        <v>3715</v>
      </c>
      <c r="X880" s="12" t="s">
        <v>3715</v>
      </c>
      <c r="Y880" s="12" t="s">
        <v>3715</v>
      </c>
      <c r="Z880" s="12" t="s">
        <v>3715</v>
      </c>
      <c r="AA880" s="12" t="s">
        <v>3715</v>
      </c>
      <c r="AB880" s="12" t="s">
        <v>3715</v>
      </c>
      <c r="AC880" s="12" t="s">
        <v>3715</v>
      </c>
      <c r="AD880" s="12" t="s">
        <v>3715</v>
      </c>
      <c r="AE880" s="12" t="s">
        <v>3715</v>
      </c>
      <c r="AF880" s="12" t="s">
        <v>3715</v>
      </c>
      <c r="AG880" s="12" t="s">
        <v>3715</v>
      </c>
      <c r="AH880" s="12" t="s">
        <v>3715</v>
      </c>
    </row>
    <row r="881" spans="1:34" x14ac:dyDescent="0.2">
      <c r="A881" s="12" t="s">
        <v>1806</v>
      </c>
      <c r="B881">
        <f>LOOKUP(A881,'TMP2'!$A:$A,'TMP2'!$C:$C)</f>
        <v>14661.29</v>
      </c>
      <c r="C881">
        <f>LOOKUP(A881,'TMP2'!$A:$A,'TMP2'!$D:$D)</f>
        <v>102817.63</v>
      </c>
      <c r="D881">
        <f>MATCH(A881,'TMP2'!A:A,0)</f>
        <v>1253</v>
      </c>
      <c r="E881" s="12">
        <v>20.5</v>
      </c>
      <c r="F881" s="12">
        <v>20.7</v>
      </c>
      <c r="G881" s="12" t="s">
        <v>3861</v>
      </c>
      <c r="H881" s="12">
        <v>35.200000000000003</v>
      </c>
      <c r="I881" s="12">
        <v>46.6</v>
      </c>
      <c r="J881" s="12">
        <v>29.4</v>
      </c>
      <c r="K881" s="12">
        <v>17.200000000000003</v>
      </c>
      <c r="L881" s="12">
        <v>0.33720930232558161</v>
      </c>
      <c r="M881" s="12">
        <v>1.72</v>
      </c>
      <c r="N881" s="12">
        <v>1.2721893491124259</v>
      </c>
      <c r="O881" s="12">
        <v>2.68</v>
      </c>
      <c r="P881" s="12">
        <v>1.1066046511627907</v>
      </c>
      <c r="Q881" s="12">
        <v>0.52530248167446802</v>
      </c>
      <c r="R881" s="12">
        <v>85.248150638870214</v>
      </c>
      <c r="S881" t="s">
        <v>634</v>
      </c>
      <c r="T881" s="12">
        <v>0.55800000000000005</v>
      </c>
      <c r="U881" s="12">
        <v>3.774</v>
      </c>
      <c r="W881" s="12" t="s">
        <v>3715</v>
      </c>
      <c r="X881" s="12" t="s">
        <v>3715</v>
      </c>
      <c r="Y881" s="12" t="s">
        <v>3715</v>
      </c>
      <c r="Z881" s="12" t="s">
        <v>3715</v>
      </c>
      <c r="AA881" s="12" t="s">
        <v>3715</v>
      </c>
      <c r="AB881" s="12" t="s">
        <v>3715</v>
      </c>
      <c r="AC881" s="12" t="s">
        <v>3715</v>
      </c>
      <c r="AD881" s="12" t="s">
        <v>3715</v>
      </c>
      <c r="AE881" s="12" t="s">
        <v>3715</v>
      </c>
      <c r="AF881" s="12" t="s">
        <v>3715</v>
      </c>
      <c r="AG881" s="12" t="s">
        <v>3715</v>
      </c>
      <c r="AH881" s="12" t="s">
        <v>3715</v>
      </c>
    </row>
    <row r="882" spans="1:34" x14ac:dyDescent="0.2">
      <c r="A882" s="12" t="s">
        <v>1808</v>
      </c>
      <c r="B882">
        <f>LOOKUP(A882,'TMP2'!$A:$A,'TMP2'!$C:$C)</f>
        <v>14661.55</v>
      </c>
      <c r="C882">
        <f>LOOKUP(A882,'TMP2'!$A:$A,'TMP2'!$D:$D)</f>
        <v>102869.41</v>
      </c>
      <c r="D882">
        <f>MATCH(A882,'TMP2'!A:A,0)</f>
        <v>1255</v>
      </c>
      <c r="E882" s="12">
        <v>23</v>
      </c>
      <c r="F882" s="12">
        <v>23.2</v>
      </c>
      <c r="G882" s="12" t="s">
        <v>3861</v>
      </c>
      <c r="H882" s="12">
        <v>25.2</v>
      </c>
      <c r="I882" s="12">
        <v>40.299999999999997</v>
      </c>
      <c r="J882" s="12">
        <v>25</v>
      </c>
      <c r="K882" s="12">
        <v>15.299999999999997</v>
      </c>
      <c r="L882" s="12">
        <v>1.3071895424836557E-2</v>
      </c>
      <c r="M882" s="12">
        <v>1.78</v>
      </c>
      <c r="N882" s="12">
        <v>1.4217252396166133</v>
      </c>
      <c r="O882" s="12">
        <v>2.68</v>
      </c>
      <c r="P882" s="12">
        <v>0.88503370786516866</v>
      </c>
      <c r="Q882" s="12">
        <v>0.469505507605741</v>
      </c>
      <c r="R882" s="12">
        <v>76.308957952467992</v>
      </c>
      <c r="S882" t="s">
        <v>634</v>
      </c>
      <c r="T882" s="12" t="s">
        <v>3715</v>
      </c>
      <c r="U882" s="12" t="s">
        <v>3715</v>
      </c>
      <c r="W882" s="12">
        <v>23.79</v>
      </c>
      <c r="X882" s="12">
        <v>28.7</v>
      </c>
      <c r="Y882" s="12" t="s">
        <v>3715</v>
      </c>
      <c r="Z882" s="12" t="s">
        <v>3715</v>
      </c>
      <c r="AA882" s="12" t="s">
        <v>3715</v>
      </c>
      <c r="AB882" s="12" t="s">
        <v>3715</v>
      </c>
      <c r="AC882" s="12" t="s">
        <v>3715</v>
      </c>
      <c r="AD882" s="12" t="s">
        <v>3715</v>
      </c>
      <c r="AE882" s="12" t="s">
        <v>3715</v>
      </c>
      <c r="AF882" s="12" t="s">
        <v>3715</v>
      </c>
      <c r="AG882" s="12" t="s">
        <v>3715</v>
      </c>
      <c r="AH882" s="12" t="s">
        <v>3715</v>
      </c>
    </row>
    <row r="883" spans="1:34" x14ac:dyDescent="0.2">
      <c r="A883" s="12" t="s">
        <v>1810</v>
      </c>
      <c r="B883">
        <f>LOOKUP(A883,'TMP2'!$A:$A,'TMP2'!$C:$C)</f>
        <v>14637.1</v>
      </c>
      <c r="C883">
        <f>LOOKUP(A883,'TMP2'!$A:$A,'TMP2'!$D:$D)</f>
        <v>102847.49</v>
      </c>
      <c r="D883">
        <f>MATCH(A883,'TMP2'!A:A,0)</f>
        <v>1257</v>
      </c>
      <c r="E883" s="12">
        <v>23.5</v>
      </c>
      <c r="F883" s="12">
        <v>23.7</v>
      </c>
      <c r="G883" s="12" t="s">
        <v>3861</v>
      </c>
      <c r="H883" s="12">
        <v>25</v>
      </c>
      <c r="I883" s="12">
        <v>47.4</v>
      </c>
      <c r="J883" s="12">
        <v>29.6</v>
      </c>
      <c r="K883" s="12">
        <v>17.799999999999997</v>
      </c>
      <c r="L883" s="12">
        <v>0</v>
      </c>
      <c r="M883" s="12">
        <v>1.95</v>
      </c>
      <c r="N883" s="12">
        <v>1.56</v>
      </c>
      <c r="O883" s="12">
        <v>2.68</v>
      </c>
      <c r="P883" s="12">
        <v>0.71794871794871806</v>
      </c>
      <c r="Q883" s="12">
        <v>0.41791044776119401</v>
      </c>
      <c r="R883" s="12">
        <v>93.321428571428555</v>
      </c>
      <c r="S883" t="s">
        <v>634</v>
      </c>
      <c r="T883" s="12">
        <v>0.32</v>
      </c>
      <c r="U883" s="12">
        <v>5.3769999999999998</v>
      </c>
      <c r="W883" s="12" t="s">
        <v>3715</v>
      </c>
      <c r="X883" s="12" t="s">
        <v>3715</v>
      </c>
      <c r="Y883" s="12" t="s">
        <v>3715</v>
      </c>
      <c r="Z883" s="12" t="s">
        <v>3715</v>
      </c>
      <c r="AA883" s="12" t="s">
        <v>3715</v>
      </c>
      <c r="AB883" s="12" t="s">
        <v>3715</v>
      </c>
      <c r="AC883" s="12" t="s">
        <v>3715</v>
      </c>
      <c r="AD883" s="12" t="s">
        <v>3715</v>
      </c>
      <c r="AE883" s="12" t="s">
        <v>3715</v>
      </c>
      <c r="AF883" s="12" t="s">
        <v>3715</v>
      </c>
      <c r="AG883" s="12" t="s">
        <v>3715</v>
      </c>
      <c r="AH883" s="12" t="s">
        <v>3715</v>
      </c>
    </row>
    <row r="884" spans="1:34" x14ac:dyDescent="0.2">
      <c r="A884" s="12" t="s">
        <v>1812</v>
      </c>
      <c r="B884">
        <f>LOOKUP(A884,'TMP2'!$A:$A,'TMP2'!$C:$C)</f>
        <v>14610.51</v>
      </c>
      <c r="C884">
        <f>LOOKUP(A884,'TMP2'!$A:$A,'TMP2'!$D:$D)</f>
        <v>102817.67</v>
      </c>
      <c r="D884">
        <f>MATCH(A884,'TMP2'!A:A,0)</f>
        <v>1259</v>
      </c>
      <c r="E884" s="12">
        <v>17.3</v>
      </c>
      <c r="F884" s="12">
        <v>17.5</v>
      </c>
      <c r="G884" s="12" t="s">
        <v>3861</v>
      </c>
      <c r="H884" s="12">
        <v>26</v>
      </c>
      <c r="I884" s="12">
        <v>48.8</v>
      </c>
      <c r="J884" s="12">
        <v>30.1</v>
      </c>
      <c r="K884" s="12">
        <v>18.699999999999996</v>
      </c>
      <c r="L884" s="12">
        <v>0</v>
      </c>
      <c r="M884" s="12">
        <v>1.88</v>
      </c>
      <c r="N884" s="12">
        <v>1.4920634920634919</v>
      </c>
      <c r="O884" s="12">
        <v>2.68</v>
      </c>
      <c r="P884" s="12">
        <v>0.79617021276595779</v>
      </c>
      <c r="Q884" s="12">
        <v>0.44325989102108498</v>
      </c>
      <c r="R884" s="12">
        <v>87.518973810796339</v>
      </c>
      <c r="S884" t="s">
        <v>634</v>
      </c>
      <c r="T884" s="12" t="s">
        <v>3715</v>
      </c>
      <c r="U884" s="12" t="s">
        <v>3715</v>
      </c>
      <c r="W884" s="12">
        <v>36.5</v>
      </c>
      <c r="X884" s="12">
        <v>11.3</v>
      </c>
      <c r="Y884" s="12" t="s">
        <v>3715</v>
      </c>
      <c r="Z884" s="12" t="s">
        <v>3715</v>
      </c>
      <c r="AA884" s="12" t="s">
        <v>3715</v>
      </c>
      <c r="AB884" s="12" t="s">
        <v>3715</v>
      </c>
      <c r="AC884" s="12" t="s">
        <v>3715</v>
      </c>
      <c r="AD884" s="12" t="s">
        <v>3715</v>
      </c>
      <c r="AE884" s="12" t="s">
        <v>3715</v>
      </c>
      <c r="AF884" s="12" t="s">
        <v>3715</v>
      </c>
      <c r="AG884" s="12" t="s">
        <v>3715</v>
      </c>
      <c r="AH884" s="12" t="s">
        <v>3715</v>
      </c>
    </row>
    <row r="885" spans="1:34" x14ac:dyDescent="0.2">
      <c r="A885" s="12" t="s">
        <v>1816</v>
      </c>
      <c r="B885">
        <f>LOOKUP(A885,'TMP2'!$A:$A,'TMP2'!$C:$C)</f>
        <v>14578.61</v>
      </c>
      <c r="C885">
        <f>LOOKUP(A885,'TMP2'!$A:$A,'TMP2'!$D:$D)</f>
        <v>102842.4</v>
      </c>
      <c r="D885">
        <f>MATCH(A885,'TMP2'!A:A,0)</f>
        <v>1263</v>
      </c>
      <c r="E885" s="12">
        <v>20.2</v>
      </c>
      <c r="F885" s="12">
        <v>20.399999999999999</v>
      </c>
      <c r="G885" s="12" t="s">
        <v>3861</v>
      </c>
      <c r="H885" s="12">
        <v>35.299999999999997</v>
      </c>
      <c r="I885" s="12">
        <v>36.5</v>
      </c>
      <c r="J885" s="12">
        <v>35</v>
      </c>
      <c r="K885" s="12">
        <v>1.5</v>
      </c>
      <c r="L885" s="12">
        <v>0.1999999999999981</v>
      </c>
      <c r="M885" s="12">
        <v>1.79</v>
      </c>
      <c r="N885" s="12">
        <v>1.3229859571322986</v>
      </c>
      <c r="O885" s="12">
        <v>2.68</v>
      </c>
      <c r="P885" s="12">
        <v>1.0257206703910615</v>
      </c>
      <c r="Q885" s="12">
        <v>0.506348523458098</v>
      </c>
      <c r="R885" s="12">
        <v>92.231737870634618</v>
      </c>
      <c r="S885" t="s">
        <v>634</v>
      </c>
      <c r="T885" s="12">
        <v>0.48899999999999999</v>
      </c>
      <c r="U885" s="12">
        <v>4.1429999999999998</v>
      </c>
      <c r="W885" s="12" t="s">
        <v>3715</v>
      </c>
      <c r="X885" s="12" t="s">
        <v>3715</v>
      </c>
      <c r="Y885" s="12" t="s">
        <v>3715</v>
      </c>
      <c r="Z885" s="12" t="s">
        <v>3715</v>
      </c>
      <c r="AA885" s="12" t="s">
        <v>3715</v>
      </c>
      <c r="AB885" s="12" t="s">
        <v>3715</v>
      </c>
      <c r="AC885" s="12" t="s">
        <v>3715</v>
      </c>
      <c r="AD885" s="12" t="s">
        <v>3715</v>
      </c>
      <c r="AE885" s="12" t="s">
        <v>3715</v>
      </c>
      <c r="AF885" s="12" t="s">
        <v>3715</v>
      </c>
      <c r="AG885" s="12" t="s">
        <v>3715</v>
      </c>
      <c r="AH885" s="12" t="s">
        <v>3715</v>
      </c>
    </row>
    <row r="886" spans="1:34" x14ac:dyDescent="0.2">
      <c r="A886" s="12" t="s">
        <v>1817</v>
      </c>
      <c r="B886">
        <f>LOOKUP(A886,'TMP2'!$A:$A,'TMP2'!$C:$C)</f>
        <v>14575.34</v>
      </c>
      <c r="C886">
        <f>LOOKUP(A886,'TMP2'!$A:$A,'TMP2'!$D:$D)</f>
        <v>102870</v>
      </c>
      <c r="D886">
        <f>MATCH(A886,'TMP2'!A:A,0)</f>
        <v>1264</v>
      </c>
      <c r="E886" s="12">
        <v>21.5</v>
      </c>
      <c r="F886" s="12">
        <v>21.7</v>
      </c>
      <c r="G886" s="12" t="s">
        <v>3861</v>
      </c>
      <c r="H886" s="12">
        <v>24.2</v>
      </c>
      <c r="I886" s="12">
        <v>38.4</v>
      </c>
      <c r="J886" s="12">
        <v>23.9</v>
      </c>
      <c r="K886" s="12">
        <v>14.5</v>
      </c>
      <c r="L886" s="12">
        <v>2.0689655172413841E-2</v>
      </c>
      <c r="M886" s="12">
        <v>1.86</v>
      </c>
      <c r="N886" s="12">
        <v>1.4975845410628019</v>
      </c>
      <c r="O886" s="12">
        <v>2.68</v>
      </c>
      <c r="P886" s="12">
        <v>0.78954838709677411</v>
      </c>
      <c r="Q886" s="12">
        <v>0.44119979811089499</v>
      </c>
      <c r="R886" s="12">
        <v>82.143160647164592</v>
      </c>
      <c r="S886" t="s">
        <v>634</v>
      </c>
      <c r="T886" s="12" t="s">
        <v>3715</v>
      </c>
      <c r="U886" s="12" t="s">
        <v>3715</v>
      </c>
      <c r="W886" s="12">
        <v>26.13</v>
      </c>
      <c r="X886" s="12">
        <v>26.4</v>
      </c>
      <c r="Y886" s="12" t="s">
        <v>3715</v>
      </c>
      <c r="Z886" s="12" t="s">
        <v>3715</v>
      </c>
      <c r="AA886" s="12" t="s">
        <v>3715</v>
      </c>
      <c r="AB886" s="12" t="s">
        <v>3715</v>
      </c>
      <c r="AC886" s="12" t="s">
        <v>3715</v>
      </c>
      <c r="AD886" s="12" t="s">
        <v>3715</v>
      </c>
      <c r="AE886" s="12" t="s">
        <v>3715</v>
      </c>
      <c r="AF886" s="12" t="s">
        <v>3715</v>
      </c>
      <c r="AG886" s="12" t="s">
        <v>3715</v>
      </c>
      <c r="AH886" s="12" t="s">
        <v>3715</v>
      </c>
    </row>
    <row r="887" spans="1:34" x14ac:dyDescent="0.2">
      <c r="A887" s="12" t="s">
        <v>1819</v>
      </c>
      <c r="B887">
        <f>LOOKUP(A887,'TMP2'!$A:$A,'TMP2'!$C:$C)</f>
        <v>14564.16</v>
      </c>
      <c r="C887">
        <f>LOOKUP(A887,'TMP2'!$A:$A,'TMP2'!$D:$D)</f>
        <v>102856.46</v>
      </c>
      <c r="D887">
        <f>MATCH(A887,'TMP2'!A:A,0)</f>
        <v>1266</v>
      </c>
      <c r="E887" s="12">
        <v>22.5</v>
      </c>
      <c r="F887" s="12">
        <v>22.7</v>
      </c>
      <c r="G887" s="12" t="s">
        <v>3861</v>
      </c>
      <c r="H887" s="12">
        <v>28.8</v>
      </c>
      <c r="I887" s="12">
        <v>49.8</v>
      </c>
      <c r="J887" s="12">
        <v>31.3</v>
      </c>
      <c r="K887" s="12">
        <v>18.499999999999996</v>
      </c>
      <c r="L887" s="12">
        <v>0</v>
      </c>
      <c r="M887" s="12">
        <v>1.92</v>
      </c>
      <c r="N887" s="12">
        <v>1.4906832298136645</v>
      </c>
      <c r="O887" s="12">
        <v>2.68</v>
      </c>
      <c r="P887" s="12">
        <v>0.79783333333333362</v>
      </c>
      <c r="Q887" s="12">
        <v>0.44377491424863302</v>
      </c>
      <c r="R887" s="12">
        <v>96.742009609358661</v>
      </c>
      <c r="S887" t="s">
        <v>634</v>
      </c>
      <c r="T887" s="12">
        <v>0.27100000000000002</v>
      </c>
      <c r="U887" s="12">
        <v>6.6260000000000003</v>
      </c>
      <c r="W887" s="12" t="s">
        <v>3715</v>
      </c>
      <c r="X887" s="12" t="s">
        <v>3715</v>
      </c>
      <c r="Y887" s="12" t="s">
        <v>3715</v>
      </c>
      <c r="Z887" s="12" t="s">
        <v>3715</v>
      </c>
      <c r="AA887" s="12" t="s">
        <v>3715</v>
      </c>
      <c r="AB887" s="12" t="s">
        <v>3715</v>
      </c>
      <c r="AC887" s="12" t="s">
        <v>3715</v>
      </c>
      <c r="AD887" s="12" t="s">
        <v>3715</v>
      </c>
      <c r="AE887" s="12" t="s">
        <v>3715</v>
      </c>
      <c r="AF887" s="12" t="s">
        <v>3715</v>
      </c>
      <c r="AG887" s="12" t="s">
        <v>3715</v>
      </c>
      <c r="AH887" s="12" t="s">
        <v>3715</v>
      </c>
    </row>
    <row r="888" spans="1:34" x14ac:dyDescent="0.2">
      <c r="A888" s="12" t="s">
        <v>1823</v>
      </c>
      <c r="B888">
        <f>LOOKUP(A888,'TMP2'!$A:$A,'TMP2'!$C:$C)</f>
        <v>14535.57</v>
      </c>
      <c r="C888">
        <f>LOOKUP(A888,'TMP2'!$A:$A,'TMP2'!$D:$D)</f>
        <v>102856.69</v>
      </c>
      <c r="D888">
        <f>MATCH(A888,'TMP2'!A:A,0)</f>
        <v>1270</v>
      </c>
      <c r="E888" s="12">
        <v>22.5</v>
      </c>
      <c r="F888" s="12">
        <v>22.7</v>
      </c>
      <c r="G888" s="12" t="s">
        <v>3861</v>
      </c>
      <c r="H888" s="12">
        <v>29.3</v>
      </c>
      <c r="I888" s="12">
        <v>49.8</v>
      </c>
      <c r="J888" s="12">
        <v>31.5</v>
      </c>
      <c r="K888" s="12">
        <v>18.299999999999997</v>
      </c>
      <c r="L888" s="12">
        <v>0</v>
      </c>
      <c r="M888" s="12">
        <v>1.84</v>
      </c>
      <c r="N888" s="12">
        <v>1.4230471771075022</v>
      </c>
      <c r="O888" s="12">
        <v>2.68</v>
      </c>
      <c r="P888" s="12">
        <v>0.88328260869565223</v>
      </c>
      <c r="Q888" s="12">
        <v>0.469012247347947</v>
      </c>
      <c r="R888" s="12">
        <v>88.900199355172148</v>
      </c>
      <c r="S888" t="s">
        <v>634</v>
      </c>
      <c r="T888" s="12">
        <v>0.28100000000000003</v>
      </c>
      <c r="U888" s="12">
        <v>6.694</v>
      </c>
      <c r="W888" s="12" t="s">
        <v>3715</v>
      </c>
      <c r="X888" s="12" t="s">
        <v>3715</v>
      </c>
      <c r="Y888" s="12" t="s">
        <v>3715</v>
      </c>
      <c r="Z888" s="12" t="s">
        <v>3715</v>
      </c>
      <c r="AA888" s="12" t="s">
        <v>3715</v>
      </c>
      <c r="AB888" s="12" t="s">
        <v>3715</v>
      </c>
      <c r="AC888" s="12" t="s">
        <v>3715</v>
      </c>
      <c r="AD888" s="12" t="s">
        <v>3715</v>
      </c>
      <c r="AE888" s="12" t="s">
        <v>3715</v>
      </c>
      <c r="AF888" s="12" t="s">
        <v>3715</v>
      </c>
      <c r="AG888" s="12" t="s">
        <v>3715</v>
      </c>
      <c r="AH888" s="12" t="s">
        <v>3715</v>
      </c>
    </row>
    <row r="889" spans="1:34" x14ac:dyDescent="0.2">
      <c r="A889" s="12" t="s">
        <v>1824</v>
      </c>
      <c r="B889">
        <f>LOOKUP(A889,'TMP2'!$A:$A,'TMP2'!$C:$C)</f>
        <v>14521.49</v>
      </c>
      <c r="C889">
        <f>LOOKUP(A889,'TMP2'!$A:$A,'TMP2'!$D:$D)</f>
        <v>102818.06</v>
      </c>
      <c r="D889">
        <f>MATCH(A889,'TMP2'!A:A,0)</f>
        <v>1271</v>
      </c>
      <c r="E889" s="12">
        <v>23.4</v>
      </c>
      <c r="F889" s="12">
        <v>23.6</v>
      </c>
      <c r="G889" s="12" t="s">
        <v>3861</v>
      </c>
      <c r="H889" s="12">
        <v>29.8</v>
      </c>
      <c r="I889" s="12">
        <v>47</v>
      </c>
      <c r="J889" s="12">
        <v>29.2</v>
      </c>
      <c r="K889" s="12">
        <v>17.8</v>
      </c>
      <c r="L889" s="12">
        <v>3.3707865168539401E-2</v>
      </c>
      <c r="M889" s="12">
        <v>1.78</v>
      </c>
      <c r="N889" s="12">
        <v>1.3713405238828968</v>
      </c>
      <c r="O889" s="12">
        <v>2.68</v>
      </c>
      <c r="P889" s="12">
        <v>0.9542921348314608</v>
      </c>
      <c r="Q889" s="12">
        <v>0.48830577467056102</v>
      </c>
      <c r="R889" s="12">
        <v>83.689257288183484</v>
      </c>
      <c r="S889" t="s">
        <v>634</v>
      </c>
      <c r="T889" s="12">
        <v>0.55300000000000005</v>
      </c>
      <c r="U889" s="12">
        <v>3.536</v>
      </c>
      <c r="W889" s="12" t="s">
        <v>3715</v>
      </c>
      <c r="X889" s="12" t="s">
        <v>3715</v>
      </c>
      <c r="Y889" s="12" t="s">
        <v>3715</v>
      </c>
      <c r="Z889" s="12" t="s">
        <v>3715</v>
      </c>
      <c r="AA889" s="12" t="s">
        <v>3715</v>
      </c>
      <c r="AB889" s="12" t="s">
        <v>3715</v>
      </c>
      <c r="AC889" s="12" t="s">
        <v>3715</v>
      </c>
      <c r="AD889" s="12" t="s">
        <v>3715</v>
      </c>
      <c r="AE889" s="12" t="s">
        <v>3715</v>
      </c>
      <c r="AF889" s="12" t="s">
        <v>3715</v>
      </c>
      <c r="AG889" s="12" t="s">
        <v>3715</v>
      </c>
      <c r="AH889" s="12" t="s">
        <v>3715</v>
      </c>
    </row>
    <row r="890" spans="1:34" x14ac:dyDescent="0.2">
      <c r="A890" s="12" t="s">
        <v>1826</v>
      </c>
      <c r="B890">
        <f>LOOKUP(A890,'TMP2'!$A:$A,'TMP2'!$C:$C)</f>
        <v>14524.48</v>
      </c>
      <c r="C890">
        <f>LOOKUP(A890,'TMP2'!$A:$A,'TMP2'!$D:$D)</f>
        <v>102868.47</v>
      </c>
      <c r="D890">
        <f>MATCH(A890,'TMP2'!A:A,0)</f>
        <v>1273</v>
      </c>
      <c r="E890" s="12">
        <v>18.5</v>
      </c>
      <c r="F890" s="12">
        <v>18.7</v>
      </c>
      <c r="G890" s="12" t="s">
        <v>3861</v>
      </c>
      <c r="H890" s="12">
        <v>27.8</v>
      </c>
      <c r="I890" s="12">
        <v>38.5</v>
      </c>
      <c r="J890" s="12">
        <v>24.5</v>
      </c>
      <c r="K890" s="12">
        <v>14</v>
      </c>
      <c r="L890" s="12">
        <v>0.23571428571428577</v>
      </c>
      <c r="M890" s="12">
        <v>1.91</v>
      </c>
      <c r="N890" s="12">
        <v>1.4945226917057901</v>
      </c>
      <c r="O890" s="12">
        <v>2.68</v>
      </c>
      <c r="P890" s="12">
        <v>0.79321465968586402</v>
      </c>
      <c r="Q890" s="12">
        <v>0.44234227921425701</v>
      </c>
      <c r="R890" s="12">
        <v>93.926655401837564</v>
      </c>
      <c r="S890" t="s">
        <v>634</v>
      </c>
      <c r="T890" s="12" t="s">
        <v>3715</v>
      </c>
      <c r="U890" s="12" t="s">
        <v>3715</v>
      </c>
      <c r="W890" s="12">
        <v>57.94</v>
      </c>
      <c r="X890" s="12">
        <v>14.9</v>
      </c>
      <c r="Y890" s="12" t="s">
        <v>3715</v>
      </c>
      <c r="Z890" s="12" t="s">
        <v>3715</v>
      </c>
      <c r="AA890" s="12" t="s">
        <v>3715</v>
      </c>
      <c r="AB890" s="12" t="s">
        <v>3715</v>
      </c>
      <c r="AC890" s="12" t="s">
        <v>3715</v>
      </c>
      <c r="AD890" s="12" t="s">
        <v>3715</v>
      </c>
      <c r="AE890" s="12" t="s">
        <v>3715</v>
      </c>
      <c r="AF890" s="12" t="s">
        <v>3715</v>
      </c>
      <c r="AG890" s="12" t="s">
        <v>3715</v>
      </c>
      <c r="AH890" s="12" t="s">
        <v>3715</v>
      </c>
    </row>
    <row r="891" spans="1:34" x14ac:dyDescent="0.2">
      <c r="A891" s="12" t="s">
        <v>1830</v>
      </c>
      <c r="B891">
        <f>LOOKUP(A891,'TMP2'!$A:$A,'TMP2'!$C:$C)</f>
        <v>14709.55</v>
      </c>
      <c r="C891">
        <f>LOOKUP(A891,'TMP2'!$A:$A,'TMP2'!$D:$D)</f>
        <v>102818.79</v>
      </c>
      <c r="D891">
        <f>MATCH(A891,'TMP2'!A:A,0)</f>
        <v>1277</v>
      </c>
      <c r="E891" s="12">
        <v>21.7</v>
      </c>
      <c r="F891" s="12">
        <v>21.9</v>
      </c>
      <c r="G891" s="12" t="s">
        <v>3861</v>
      </c>
      <c r="H891" s="12">
        <v>29.8</v>
      </c>
      <c r="I891" s="12">
        <v>46.8</v>
      </c>
      <c r="J891" s="12">
        <v>29.2</v>
      </c>
      <c r="K891" s="12">
        <v>17.599999999999998</v>
      </c>
      <c r="L891" s="12">
        <v>3.4090909090909179E-2</v>
      </c>
      <c r="M891" s="12">
        <v>1.79</v>
      </c>
      <c r="N891" s="12">
        <v>1.3790446841294299</v>
      </c>
      <c r="O891" s="12">
        <v>2.68</v>
      </c>
      <c r="P891" s="12">
        <v>0.94337430167597791</v>
      </c>
      <c r="Q891" s="12">
        <v>0.485431088011407</v>
      </c>
      <c r="R891" s="12">
        <v>84.657807466363451</v>
      </c>
      <c r="S891" t="s">
        <v>634</v>
      </c>
      <c r="T891" s="12" t="s">
        <v>3715</v>
      </c>
      <c r="U891" s="12" t="s">
        <v>3715</v>
      </c>
      <c r="W891" s="12">
        <v>13.25</v>
      </c>
      <c r="X891" s="12">
        <v>28.8</v>
      </c>
      <c r="Y891" s="12" t="s">
        <v>3715</v>
      </c>
      <c r="Z891" s="12" t="s">
        <v>3715</v>
      </c>
      <c r="AA891" s="12" t="s">
        <v>3715</v>
      </c>
      <c r="AB891" s="12" t="s">
        <v>3715</v>
      </c>
      <c r="AC891" s="12" t="s">
        <v>3715</v>
      </c>
      <c r="AD891" s="12" t="s">
        <v>3715</v>
      </c>
      <c r="AE891" s="12" t="s">
        <v>3715</v>
      </c>
      <c r="AF891" s="12" t="s">
        <v>3715</v>
      </c>
      <c r="AG891" s="12" t="s">
        <v>3715</v>
      </c>
      <c r="AH891" s="12" t="s">
        <v>3715</v>
      </c>
    </row>
    <row r="892" spans="1:34" x14ac:dyDescent="0.2">
      <c r="A892" s="12" t="s">
        <v>1833</v>
      </c>
      <c r="B892">
        <f>LOOKUP(A892,'TMP2'!$A:$A,'TMP2'!$C:$C)</f>
        <v>14756.48</v>
      </c>
      <c r="C892">
        <f>LOOKUP(A892,'TMP2'!$A:$A,'TMP2'!$D:$D)</f>
        <v>102836.98</v>
      </c>
      <c r="D892">
        <f>MATCH(A892,'TMP2'!A:A,0)</f>
        <v>1280</v>
      </c>
      <c r="E892" s="12">
        <v>22.5</v>
      </c>
      <c r="F892" s="12">
        <v>22.7</v>
      </c>
      <c r="G892" s="12" t="s">
        <v>3861</v>
      </c>
      <c r="H892" s="12">
        <v>24.7</v>
      </c>
      <c r="I892" s="12">
        <v>38.6</v>
      </c>
      <c r="J892" s="12">
        <v>24.1</v>
      </c>
      <c r="K892" s="12">
        <v>14.5</v>
      </c>
      <c r="L892" s="12">
        <v>4.137931034482744E-2</v>
      </c>
      <c r="M892" s="12">
        <v>1.85</v>
      </c>
      <c r="N892" s="12">
        <v>1.4835605453087413</v>
      </c>
      <c r="O892" s="12">
        <v>2.68</v>
      </c>
      <c r="P892" s="12">
        <v>0.80646486486486468</v>
      </c>
      <c r="Q892" s="12">
        <v>0.44643263234748498</v>
      </c>
      <c r="R892" s="12">
        <v>82.081691198155468</v>
      </c>
      <c r="S892" t="s">
        <v>634</v>
      </c>
      <c r="T892" s="12" t="s">
        <v>3715</v>
      </c>
      <c r="U892" s="12" t="s">
        <v>3715</v>
      </c>
      <c r="W892" s="12">
        <v>27.57</v>
      </c>
      <c r="X892" s="12">
        <v>25.7</v>
      </c>
      <c r="Y892" s="12" t="s">
        <v>3715</v>
      </c>
      <c r="Z892" s="12" t="s">
        <v>3715</v>
      </c>
      <c r="AA892" s="12" t="s">
        <v>3715</v>
      </c>
      <c r="AB892" s="12" t="s">
        <v>3715</v>
      </c>
      <c r="AC892" s="12" t="s">
        <v>3715</v>
      </c>
      <c r="AD892" s="12" t="s">
        <v>3715</v>
      </c>
      <c r="AE892" s="12" t="s">
        <v>3715</v>
      </c>
      <c r="AF892" s="12" t="s">
        <v>3715</v>
      </c>
      <c r="AG892" s="12" t="s">
        <v>3715</v>
      </c>
      <c r="AH892" s="12" t="s">
        <v>3715</v>
      </c>
    </row>
    <row r="893" spans="1:34" x14ac:dyDescent="0.2">
      <c r="A893" s="12" t="s">
        <v>1835</v>
      </c>
      <c r="B893">
        <f>LOOKUP(A893,'TMP2'!$A:$A,'TMP2'!$C:$C)</f>
        <v>14785.5</v>
      </c>
      <c r="C893">
        <f>LOOKUP(A893,'TMP2'!$A:$A,'TMP2'!$D:$D)</f>
        <v>102794.86</v>
      </c>
      <c r="D893">
        <f>MATCH(A893,'TMP2'!A:A,0)</f>
        <v>1282</v>
      </c>
      <c r="E893" s="12">
        <v>23</v>
      </c>
      <c r="F893" s="12">
        <v>23.2</v>
      </c>
      <c r="G893" s="12" t="s">
        <v>3861</v>
      </c>
      <c r="H893" s="12">
        <v>20.8</v>
      </c>
      <c r="I893" s="12">
        <v>47.7</v>
      </c>
      <c r="J893" s="12">
        <v>29.4</v>
      </c>
      <c r="K893" s="12">
        <v>18.300000000000004</v>
      </c>
      <c r="L893" s="12">
        <v>0</v>
      </c>
      <c r="M893" s="12">
        <v>1.9</v>
      </c>
      <c r="N893" s="12">
        <v>1.5728476821192052</v>
      </c>
      <c r="O893" s="12">
        <v>2.68</v>
      </c>
      <c r="P893" s="12">
        <v>0.70391578947368427</v>
      </c>
      <c r="Q893" s="12">
        <v>0.41311653652268499</v>
      </c>
      <c r="R893" s="12">
        <v>79.191290824261273</v>
      </c>
      <c r="S893" t="s">
        <v>634</v>
      </c>
      <c r="T893" s="12">
        <v>0.35599999999999998</v>
      </c>
      <c r="U893" s="12">
        <v>4.7910000000000004</v>
      </c>
      <c r="W893" s="12" t="s">
        <v>3715</v>
      </c>
      <c r="X893" s="12" t="s">
        <v>3715</v>
      </c>
      <c r="Y893" s="12" t="s">
        <v>3715</v>
      </c>
      <c r="Z893" s="12" t="s">
        <v>3715</v>
      </c>
      <c r="AA893" s="12" t="s">
        <v>3715</v>
      </c>
      <c r="AB893" s="12" t="s">
        <v>3715</v>
      </c>
      <c r="AC893" s="12" t="s">
        <v>3715</v>
      </c>
      <c r="AD893" s="12" t="s">
        <v>3715</v>
      </c>
      <c r="AE893" s="12" t="s">
        <v>3715</v>
      </c>
      <c r="AF893" s="12" t="s">
        <v>3715</v>
      </c>
      <c r="AG893" s="12" t="s">
        <v>3715</v>
      </c>
      <c r="AH893" s="12" t="s">
        <v>3715</v>
      </c>
    </row>
    <row r="894" spans="1:34" x14ac:dyDescent="0.2">
      <c r="A894" s="12" t="s">
        <v>1883</v>
      </c>
      <c r="B894">
        <f>LOOKUP(A894,'TMP2'!$A:$A,'TMP2'!$C:$C)</f>
        <v>16955.901000000002</v>
      </c>
      <c r="C894">
        <f>LOOKUP(A894,'TMP2'!$A:$A,'TMP2'!$D:$D)</f>
        <v>102628.66499999999</v>
      </c>
      <c r="D894">
        <f>MATCH(A894,'TMP2'!A:A,0)</f>
        <v>1287</v>
      </c>
      <c r="E894" s="12">
        <v>17.399999999999999</v>
      </c>
      <c r="F894" s="12">
        <v>17.600000000000001</v>
      </c>
      <c r="G894" s="12" t="s">
        <v>3861</v>
      </c>
      <c r="H894" s="12">
        <v>24.8</v>
      </c>
      <c r="I894" s="12">
        <v>44.5</v>
      </c>
      <c r="J894" s="12">
        <v>26.8</v>
      </c>
      <c r="K894" s="12">
        <v>17.7</v>
      </c>
      <c r="L894" s="12">
        <v>0</v>
      </c>
      <c r="M894" s="12">
        <v>1.73</v>
      </c>
      <c r="N894" s="12">
        <v>1.3862179487179487</v>
      </c>
      <c r="O894" s="12">
        <v>2.67</v>
      </c>
      <c r="P894" s="12">
        <v>0.92610404624277454</v>
      </c>
      <c r="Q894" s="12">
        <v>0.48081724767118</v>
      </c>
      <c r="R894" s="12">
        <v>71.499525640385471</v>
      </c>
      <c r="S894" t="s">
        <v>752</v>
      </c>
      <c r="T894" s="12">
        <v>0.60799999999999998</v>
      </c>
      <c r="U894" s="12">
        <v>3.1669999999999998</v>
      </c>
      <c r="W894" s="12">
        <v>23.08</v>
      </c>
      <c r="X894" s="12">
        <v>23.7</v>
      </c>
      <c r="Y894" s="12" t="s">
        <v>3715</v>
      </c>
      <c r="Z894" s="12" t="s">
        <v>3715</v>
      </c>
      <c r="AA894" s="12" t="s">
        <v>3715</v>
      </c>
      <c r="AB894" s="12" t="s">
        <v>3715</v>
      </c>
      <c r="AC894" s="12" t="s">
        <v>3715</v>
      </c>
      <c r="AD894" s="12" t="s">
        <v>3715</v>
      </c>
      <c r="AE894" s="12" t="s">
        <v>3715</v>
      </c>
      <c r="AF894" s="12" t="s">
        <v>3715</v>
      </c>
      <c r="AG894" s="12" t="s">
        <v>3715</v>
      </c>
      <c r="AH894" s="12" t="s">
        <v>3715</v>
      </c>
    </row>
    <row r="895" spans="1:34" x14ac:dyDescent="0.2">
      <c r="A895" s="12" t="s">
        <v>1883</v>
      </c>
      <c r="B895">
        <f>LOOKUP(A895,'TMP2'!$A:$A,'TMP2'!$C:$C)</f>
        <v>16955.901000000002</v>
      </c>
      <c r="C895">
        <f>LOOKUP(A895,'TMP2'!$A:$A,'TMP2'!$D:$D)</f>
        <v>102628.66499999999</v>
      </c>
      <c r="D895">
        <f>MATCH(A895,'TMP2'!A:A,0)</f>
        <v>1287</v>
      </c>
      <c r="E895" s="12">
        <v>27.4</v>
      </c>
      <c r="F895" s="12">
        <v>27.6</v>
      </c>
      <c r="G895" s="12" t="s">
        <v>3861</v>
      </c>
      <c r="H895" s="12">
        <v>20</v>
      </c>
      <c r="I895" s="12">
        <v>43.7</v>
      </c>
      <c r="J895" s="12">
        <v>26.2</v>
      </c>
      <c r="K895" s="12">
        <v>17.5</v>
      </c>
      <c r="L895" s="12">
        <v>0</v>
      </c>
      <c r="M895" s="12">
        <v>1.95</v>
      </c>
      <c r="N895" s="12">
        <v>1.625</v>
      </c>
      <c r="O895" s="12">
        <v>2.69</v>
      </c>
      <c r="P895" s="12">
        <v>0.65538461538461523</v>
      </c>
      <c r="Q895" s="12">
        <v>0.39591078066914498</v>
      </c>
      <c r="R895" s="12">
        <v>82.089201877934286</v>
      </c>
      <c r="S895" t="s">
        <v>752</v>
      </c>
      <c r="T895" s="12">
        <v>0.308</v>
      </c>
      <c r="U895" s="12">
        <v>5.3810000000000002</v>
      </c>
      <c r="W895" s="12">
        <v>14.99</v>
      </c>
      <c r="X895" s="12">
        <v>27.3</v>
      </c>
      <c r="Y895" s="12" t="s">
        <v>3715</v>
      </c>
      <c r="Z895" s="12" t="s">
        <v>3715</v>
      </c>
      <c r="AA895" s="12" t="s">
        <v>3715</v>
      </c>
      <c r="AB895" s="12" t="s">
        <v>3715</v>
      </c>
      <c r="AC895" s="12" t="s">
        <v>3715</v>
      </c>
      <c r="AD895" s="12" t="s">
        <v>3715</v>
      </c>
      <c r="AE895" s="12" t="s">
        <v>3715</v>
      </c>
      <c r="AF895" s="12" t="s">
        <v>3715</v>
      </c>
      <c r="AG895" s="12" t="s">
        <v>3715</v>
      </c>
      <c r="AH895" s="12" t="s">
        <v>3715</v>
      </c>
    </row>
    <row r="896" spans="1:34" x14ac:dyDescent="0.2">
      <c r="A896" s="12" t="s">
        <v>1883</v>
      </c>
      <c r="B896">
        <f>LOOKUP(A896,'TMP2'!$A:$A,'TMP2'!$C:$C)</f>
        <v>16955.901000000002</v>
      </c>
      <c r="C896">
        <f>LOOKUP(A896,'TMP2'!$A:$A,'TMP2'!$D:$D)</f>
        <v>102628.66499999999</v>
      </c>
      <c r="D896">
        <f>MATCH(A896,'TMP2'!A:A,0)</f>
        <v>1287</v>
      </c>
      <c r="E896" s="12">
        <v>45.4</v>
      </c>
      <c r="F896" s="12">
        <v>45.6</v>
      </c>
      <c r="G896" s="12" t="s">
        <v>3861</v>
      </c>
      <c r="H896" s="12">
        <v>26.5</v>
      </c>
      <c r="I896" s="12">
        <v>44.8</v>
      </c>
      <c r="J896" s="12">
        <v>26.9</v>
      </c>
      <c r="K896" s="12">
        <v>17.899999999999999</v>
      </c>
      <c r="L896" s="12">
        <v>0</v>
      </c>
      <c r="M896" s="12">
        <v>1.81</v>
      </c>
      <c r="N896" s="12">
        <v>1.4308300395256917</v>
      </c>
      <c r="O896" s="12">
        <v>2.67</v>
      </c>
      <c r="P896" s="12">
        <v>0.86604972375690625</v>
      </c>
      <c r="Q896" s="12">
        <v>0.46410859942858002</v>
      </c>
      <c r="R896" s="12">
        <v>81.698542311250023</v>
      </c>
      <c r="S896" t="s">
        <v>752</v>
      </c>
      <c r="T896" s="12">
        <v>0.47299999999999998</v>
      </c>
      <c r="U896" s="12">
        <v>3.9470000000000001</v>
      </c>
      <c r="W896" s="12">
        <v>16.170000000000002</v>
      </c>
      <c r="X896" s="12">
        <v>19.3</v>
      </c>
      <c r="Y896" s="12" t="s">
        <v>3715</v>
      </c>
      <c r="Z896" s="12" t="s">
        <v>3715</v>
      </c>
      <c r="AA896" s="12" t="s">
        <v>3715</v>
      </c>
      <c r="AB896" s="12" t="s">
        <v>3715</v>
      </c>
      <c r="AC896" s="12" t="s">
        <v>3715</v>
      </c>
      <c r="AD896" s="12" t="s">
        <v>3715</v>
      </c>
      <c r="AE896" s="12" t="s">
        <v>3715</v>
      </c>
      <c r="AF896" s="12" t="s">
        <v>3715</v>
      </c>
      <c r="AG896" s="12" t="s">
        <v>3715</v>
      </c>
      <c r="AH896" s="12" t="s">
        <v>3715</v>
      </c>
    </row>
    <row r="897" spans="1:34" x14ac:dyDescent="0.2">
      <c r="A897" s="12" t="s">
        <v>1883</v>
      </c>
      <c r="B897">
        <f>LOOKUP(A897,'TMP2'!$A:$A,'TMP2'!$C:$C)</f>
        <v>16955.901000000002</v>
      </c>
      <c r="C897">
        <f>LOOKUP(A897,'TMP2'!$A:$A,'TMP2'!$D:$D)</f>
        <v>102628.66499999999</v>
      </c>
      <c r="D897">
        <f>MATCH(A897,'TMP2'!A:A,0)</f>
        <v>1287</v>
      </c>
      <c r="E897" s="12">
        <v>11.4</v>
      </c>
      <c r="F897" s="12">
        <v>11.6</v>
      </c>
      <c r="G897" s="12" t="s">
        <v>3861</v>
      </c>
      <c r="H897" s="12">
        <v>25.9</v>
      </c>
      <c r="I897" s="12">
        <v>44.099999999999994</v>
      </c>
      <c r="J897" s="12">
        <v>26.7</v>
      </c>
      <c r="K897" s="12">
        <v>17.399999999999999</v>
      </c>
      <c r="L897" s="12">
        <v>0</v>
      </c>
      <c r="M897" s="12">
        <v>1.79</v>
      </c>
      <c r="N897" s="12">
        <v>1.4217633042096904</v>
      </c>
      <c r="O897" s="12">
        <v>2.66</v>
      </c>
      <c r="P897" s="12">
        <v>0.87091620111731838</v>
      </c>
      <c r="Q897" s="12">
        <v>0.465502517214402</v>
      </c>
      <c r="R897" s="12">
        <v>79.105199686966799</v>
      </c>
      <c r="S897" t="s">
        <v>752</v>
      </c>
      <c r="T897" s="12">
        <v>0.46</v>
      </c>
      <c r="U897" s="12">
        <v>4.0709999999999997</v>
      </c>
      <c r="W897" s="12">
        <v>10.68</v>
      </c>
      <c r="X897" s="12">
        <v>28.1</v>
      </c>
      <c r="Y897" s="12" t="s">
        <v>3715</v>
      </c>
      <c r="Z897" s="12" t="s">
        <v>3715</v>
      </c>
      <c r="AA897" s="12" t="s">
        <v>3715</v>
      </c>
      <c r="AB897" s="12" t="s">
        <v>3715</v>
      </c>
      <c r="AC897" s="12" t="s">
        <v>3715</v>
      </c>
      <c r="AD897" s="12" t="s">
        <v>3715</v>
      </c>
      <c r="AE897" s="12" t="s">
        <v>3715</v>
      </c>
      <c r="AF897" s="12" t="s">
        <v>3715</v>
      </c>
      <c r="AG897" s="12" t="s">
        <v>3715</v>
      </c>
      <c r="AH897" s="12" t="s">
        <v>3715</v>
      </c>
    </row>
    <row r="898" spans="1:34" x14ac:dyDescent="0.2">
      <c r="A898" s="12" t="s">
        <v>1885</v>
      </c>
      <c r="B898">
        <f>LOOKUP(A898,'TMP2'!$A:$A,'TMP2'!$C:$C)</f>
        <v>16930.739000000001</v>
      </c>
      <c r="C898">
        <f>LOOKUP(A898,'TMP2'!$A:$A,'TMP2'!$D:$D)</f>
        <v>102669.13400000001</v>
      </c>
      <c r="D898">
        <f>MATCH(A898,'TMP2'!A:A,0)</f>
        <v>1289</v>
      </c>
      <c r="E898" s="12">
        <v>37.9</v>
      </c>
      <c r="F898" s="12">
        <v>38.1</v>
      </c>
      <c r="G898" s="12" t="s">
        <v>3861</v>
      </c>
      <c r="H898" s="12">
        <v>20.2</v>
      </c>
      <c r="I898" s="12">
        <v>39.400000000000006</v>
      </c>
      <c r="J898" s="12">
        <v>23.1</v>
      </c>
      <c r="K898" s="12">
        <v>16.3</v>
      </c>
      <c r="L898" s="12">
        <v>0</v>
      </c>
      <c r="M898" s="12">
        <v>1.73</v>
      </c>
      <c r="N898" s="12">
        <v>1.4392678868552413</v>
      </c>
      <c r="O898" s="12">
        <v>2.69</v>
      </c>
      <c r="P898" s="12">
        <v>0.86900578034682074</v>
      </c>
      <c r="Q898" s="12">
        <v>0.46495617589024502</v>
      </c>
      <c r="R898" s="12">
        <v>62.528928148571879</v>
      </c>
      <c r="S898" t="s">
        <v>752</v>
      </c>
      <c r="T898" s="12">
        <v>0.61699999999999999</v>
      </c>
      <c r="U898" s="12">
        <v>3.0310000000000001</v>
      </c>
      <c r="W898" s="12">
        <v>24.73</v>
      </c>
      <c r="X898" s="12">
        <v>26.6</v>
      </c>
      <c r="Y898" s="12" t="s">
        <v>3715</v>
      </c>
      <c r="Z898" s="12" t="s">
        <v>3715</v>
      </c>
      <c r="AA898" s="12" t="s">
        <v>3715</v>
      </c>
      <c r="AB898" s="12" t="s">
        <v>3715</v>
      </c>
      <c r="AC898" s="12" t="s">
        <v>3715</v>
      </c>
      <c r="AD898" s="12" t="s">
        <v>3715</v>
      </c>
      <c r="AE898" s="12" t="s">
        <v>3715</v>
      </c>
      <c r="AF898" s="12" t="s">
        <v>3715</v>
      </c>
      <c r="AG898" s="12" t="s">
        <v>3715</v>
      </c>
      <c r="AH898" s="12" t="s">
        <v>3715</v>
      </c>
    </row>
    <row r="899" spans="1:34" x14ac:dyDescent="0.2">
      <c r="A899" s="12" t="s">
        <v>1885</v>
      </c>
      <c r="B899">
        <f>LOOKUP(A899,'TMP2'!$A:$A,'TMP2'!$C:$C)</f>
        <v>16930.739000000001</v>
      </c>
      <c r="C899">
        <f>LOOKUP(A899,'TMP2'!$A:$A,'TMP2'!$D:$D)</f>
        <v>102669.13400000001</v>
      </c>
      <c r="D899">
        <f>MATCH(A899,'TMP2'!A:A,0)</f>
        <v>1289</v>
      </c>
      <c r="E899" s="12">
        <v>49.9</v>
      </c>
      <c r="F899" s="12">
        <v>50.1</v>
      </c>
      <c r="G899" s="12" t="s">
        <v>3861</v>
      </c>
      <c r="H899" s="12">
        <v>22.7</v>
      </c>
      <c r="I899" s="12">
        <v>40.200000000000003</v>
      </c>
      <c r="J899" s="12">
        <v>23.5</v>
      </c>
      <c r="K899" s="12">
        <v>16.7</v>
      </c>
      <c r="L899" s="12">
        <v>0</v>
      </c>
      <c r="M899" s="12">
        <v>1.83</v>
      </c>
      <c r="N899" s="12">
        <v>1.4914425427872864</v>
      </c>
      <c r="O899" s="12">
        <v>2.7</v>
      </c>
      <c r="P899" s="12">
        <v>0.81032786885245889</v>
      </c>
      <c r="Q899" s="12">
        <v>0.44761387304174599</v>
      </c>
      <c r="R899" s="12">
        <v>75.63605098118552</v>
      </c>
      <c r="S899" t="s">
        <v>752</v>
      </c>
      <c r="T899" s="12">
        <v>0.501</v>
      </c>
      <c r="U899" s="12">
        <v>3.6160000000000001</v>
      </c>
      <c r="W899" s="12">
        <v>41.87</v>
      </c>
      <c r="X899" s="12">
        <v>22.2</v>
      </c>
      <c r="Y899" s="12" t="s">
        <v>3715</v>
      </c>
      <c r="Z899" s="12" t="s">
        <v>3715</v>
      </c>
      <c r="AA899" s="12" t="s">
        <v>3715</v>
      </c>
      <c r="AB899" s="12" t="s">
        <v>3715</v>
      </c>
      <c r="AC899" s="12" t="s">
        <v>3715</v>
      </c>
      <c r="AD899" s="12" t="s">
        <v>3715</v>
      </c>
      <c r="AE899" s="12" t="s">
        <v>3715</v>
      </c>
      <c r="AF899" s="12" t="s">
        <v>3715</v>
      </c>
      <c r="AG899" s="12" t="s">
        <v>3715</v>
      </c>
      <c r="AH899" s="12" t="s">
        <v>3715</v>
      </c>
    </row>
    <row r="900" spans="1:34" x14ac:dyDescent="0.2">
      <c r="A900" s="12" t="s">
        <v>1886</v>
      </c>
      <c r="B900">
        <f>LOOKUP(A900,'TMP2'!$A:$A,'TMP2'!$C:$C)</f>
        <v>16921.885999999999</v>
      </c>
      <c r="C900">
        <f>LOOKUP(A900,'TMP2'!$A:$A,'TMP2'!$D:$D)</f>
        <v>102683.228</v>
      </c>
      <c r="D900">
        <f>MATCH(A900,'TMP2'!A:A,0)</f>
        <v>1290</v>
      </c>
      <c r="E900" s="12">
        <v>15.6</v>
      </c>
      <c r="F900" s="12">
        <v>15.8</v>
      </c>
      <c r="G900" s="12" t="s">
        <v>3861</v>
      </c>
      <c r="H900" s="12">
        <v>24.1</v>
      </c>
      <c r="I900" s="12">
        <v>40.9</v>
      </c>
      <c r="J900" s="12">
        <v>24.4</v>
      </c>
      <c r="K900" s="12">
        <v>16.5</v>
      </c>
      <c r="L900" s="12">
        <v>0</v>
      </c>
      <c r="M900" s="12">
        <v>1.79</v>
      </c>
      <c r="N900" s="12">
        <v>1.4423851732473811</v>
      </c>
      <c r="O900" s="12">
        <v>2.67</v>
      </c>
      <c r="P900" s="12">
        <v>0.85110055865921797</v>
      </c>
      <c r="Q900" s="12">
        <v>0.45978083398974501</v>
      </c>
      <c r="R900" s="12">
        <v>75.604462181729872</v>
      </c>
      <c r="S900" t="s">
        <v>752</v>
      </c>
      <c r="T900" s="12">
        <v>0.53</v>
      </c>
      <c r="U900" s="12">
        <v>3.4926425635079581</v>
      </c>
      <c r="W900" s="12">
        <v>35.08</v>
      </c>
      <c r="X900" s="12">
        <v>22.8</v>
      </c>
      <c r="Y900" s="12" t="s">
        <v>3715</v>
      </c>
      <c r="Z900" s="12" t="s">
        <v>3715</v>
      </c>
      <c r="AA900" s="12" t="s">
        <v>3715</v>
      </c>
      <c r="AB900" s="12" t="s">
        <v>3715</v>
      </c>
      <c r="AC900" s="12" t="s">
        <v>3715</v>
      </c>
      <c r="AD900" s="12" t="s">
        <v>3715</v>
      </c>
      <c r="AE900" s="12" t="s">
        <v>3715</v>
      </c>
      <c r="AF900" s="12" t="s">
        <v>3715</v>
      </c>
      <c r="AG900" s="12" t="s">
        <v>3715</v>
      </c>
      <c r="AH900" s="12" t="s">
        <v>3715</v>
      </c>
    </row>
    <row r="901" spans="1:34" x14ac:dyDescent="0.2">
      <c r="A901" s="12" t="s">
        <v>1886</v>
      </c>
      <c r="B901">
        <f>LOOKUP(A901,'TMP2'!$A:$A,'TMP2'!$C:$C)</f>
        <v>16921.885999999999</v>
      </c>
      <c r="C901">
        <f>LOOKUP(A901,'TMP2'!$A:$A,'TMP2'!$D:$D)</f>
        <v>102683.228</v>
      </c>
      <c r="D901">
        <f>MATCH(A901,'TMP2'!A:A,0)</f>
        <v>1290</v>
      </c>
      <c r="E901" s="12">
        <v>33.200000000000003</v>
      </c>
      <c r="F901" s="12">
        <v>33.4</v>
      </c>
      <c r="G901" s="12" t="s">
        <v>3861</v>
      </c>
      <c r="H901" s="12">
        <v>20.9</v>
      </c>
      <c r="I901" s="12">
        <v>35.1</v>
      </c>
      <c r="J901" s="12">
        <v>20.6</v>
      </c>
      <c r="K901" s="12">
        <v>14.5</v>
      </c>
      <c r="L901" s="12">
        <v>2.0689655172413599E-2</v>
      </c>
      <c r="M901" s="12">
        <v>1.87</v>
      </c>
      <c r="N901" s="12">
        <v>1.5467328370554176</v>
      </c>
      <c r="O901" s="12">
        <v>2.67</v>
      </c>
      <c r="P901" s="12">
        <v>0.72621925133689835</v>
      </c>
      <c r="Q901" s="12">
        <v>0.42069931196426302</v>
      </c>
      <c r="R901" s="12">
        <v>76.840430623771198</v>
      </c>
      <c r="S901" t="s">
        <v>752</v>
      </c>
      <c r="T901" s="12">
        <v>0.42099999999999999</v>
      </c>
      <c r="U901" s="12">
        <v>4.101</v>
      </c>
      <c r="W901" s="12">
        <v>28.99</v>
      </c>
      <c r="X901" s="12">
        <v>27.8</v>
      </c>
      <c r="Y901" s="12" t="s">
        <v>3715</v>
      </c>
      <c r="Z901" s="12" t="s">
        <v>3715</v>
      </c>
      <c r="AA901" s="12" t="s">
        <v>3715</v>
      </c>
      <c r="AB901" s="12" t="s">
        <v>3715</v>
      </c>
      <c r="AC901" s="12" t="s">
        <v>3715</v>
      </c>
      <c r="AD901" s="12" t="s">
        <v>3715</v>
      </c>
      <c r="AE901" s="12" t="s">
        <v>3715</v>
      </c>
      <c r="AF901" s="12" t="s">
        <v>3715</v>
      </c>
      <c r="AG901" s="12" t="s">
        <v>3715</v>
      </c>
      <c r="AH901" s="12" t="s">
        <v>3715</v>
      </c>
    </row>
    <row r="902" spans="1:34" x14ac:dyDescent="0.2">
      <c r="A902" s="12" t="s">
        <v>1887</v>
      </c>
      <c r="B902">
        <f>LOOKUP(A902,'TMP2'!$A:$A,'TMP2'!$C:$C)</f>
        <v>16913.692999999999</v>
      </c>
      <c r="C902">
        <f>LOOKUP(A902,'TMP2'!$A:$A,'TMP2'!$D:$D)</f>
        <v>102696.856</v>
      </c>
      <c r="D902">
        <f>MATCH(A902,'TMP2'!A:A,0)</f>
        <v>1291</v>
      </c>
      <c r="E902" s="12">
        <v>44.8</v>
      </c>
      <c r="F902" s="12">
        <v>45</v>
      </c>
      <c r="G902" s="12" t="s">
        <v>3861</v>
      </c>
      <c r="H902" s="12">
        <v>19.899999999999999</v>
      </c>
      <c r="I902" s="12">
        <v>42</v>
      </c>
      <c r="J902" s="12">
        <v>24.4</v>
      </c>
      <c r="K902" s="12">
        <v>17.600000000000001</v>
      </c>
      <c r="L902" s="12">
        <v>0</v>
      </c>
      <c r="M902" s="12">
        <v>1.79</v>
      </c>
      <c r="N902" s="12">
        <v>1.4929107589658048</v>
      </c>
      <c r="O902" s="12">
        <v>2.69</v>
      </c>
      <c r="P902" s="12">
        <v>0.80184916201117318</v>
      </c>
      <c r="Q902" s="12">
        <v>0.44501458774505398</v>
      </c>
      <c r="R902" s="12">
        <v>66.759438727522266</v>
      </c>
      <c r="S902" t="s">
        <v>752</v>
      </c>
      <c r="T902" s="12">
        <v>0.59799999999999998</v>
      </c>
      <c r="U902" s="12">
        <v>3.0129999999999999</v>
      </c>
      <c r="W902" s="12">
        <v>34.869999999999997</v>
      </c>
      <c r="X902" s="12">
        <v>18.8</v>
      </c>
      <c r="Y902" s="12" t="s">
        <v>3715</v>
      </c>
      <c r="Z902" s="12" t="s">
        <v>3715</v>
      </c>
      <c r="AA902" s="12" t="s">
        <v>3715</v>
      </c>
      <c r="AB902" s="12" t="s">
        <v>3715</v>
      </c>
      <c r="AC902" s="12" t="s">
        <v>3715</v>
      </c>
      <c r="AD902" s="12" t="s">
        <v>3715</v>
      </c>
      <c r="AE902" s="12" t="s">
        <v>3715</v>
      </c>
      <c r="AF902" s="12" t="s">
        <v>3715</v>
      </c>
      <c r="AG902" s="12" t="s">
        <v>3715</v>
      </c>
      <c r="AH902" s="12" t="s">
        <v>3715</v>
      </c>
    </row>
    <row r="903" spans="1:34" x14ac:dyDescent="0.2">
      <c r="A903" s="12" t="s">
        <v>1887</v>
      </c>
      <c r="B903">
        <f>LOOKUP(A903,'TMP2'!$A:$A,'TMP2'!$C:$C)</f>
        <v>16913.692999999999</v>
      </c>
      <c r="C903">
        <f>LOOKUP(A903,'TMP2'!$A:$A,'TMP2'!$D:$D)</f>
        <v>102696.856</v>
      </c>
      <c r="D903">
        <f>MATCH(A903,'TMP2'!A:A,0)</f>
        <v>1291</v>
      </c>
      <c r="E903" s="12">
        <v>15.3</v>
      </c>
      <c r="F903" s="12">
        <v>15.5</v>
      </c>
      <c r="G903" s="12" t="s">
        <v>3861</v>
      </c>
      <c r="H903" s="12">
        <v>27.4</v>
      </c>
      <c r="I903" s="12">
        <v>41.5</v>
      </c>
      <c r="J903" s="12">
        <v>24.1</v>
      </c>
      <c r="K903" s="12">
        <v>17.399999999999999</v>
      </c>
      <c r="L903" s="12">
        <v>0.18965517241379296</v>
      </c>
      <c r="M903" s="12">
        <v>1.83</v>
      </c>
      <c r="N903" s="12">
        <v>1.4364207221350078</v>
      </c>
      <c r="O903" s="12">
        <v>2.67</v>
      </c>
      <c r="P903" s="12">
        <v>0.85878688524590152</v>
      </c>
      <c r="Q903" s="12">
        <v>0.46201471081085799</v>
      </c>
      <c r="R903" s="12">
        <v>85.187607376016501</v>
      </c>
      <c r="S903" t="s">
        <v>752</v>
      </c>
      <c r="T903" s="12">
        <v>0.54</v>
      </c>
      <c r="U903" s="12">
        <v>3.4430000000000001</v>
      </c>
      <c r="W903" s="12">
        <v>43.13</v>
      </c>
      <c r="X903" s="12">
        <v>19.5</v>
      </c>
      <c r="Y903" s="12" t="s">
        <v>3715</v>
      </c>
      <c r="Z903" s="12" t="s">
        <v>3715</v>
      </c>
      <c r="AA903" s="12" t="s">
        <v>3715</v>
      </c>
      <c r="AB903" s="12" t="s">
        <v>3715</v>
      </c>
      <c r="AC903" s="12" t="s">
        <v>3715</v>
      </c>
      <c r="AD903" s="12" t="s">
        <v>3715</v>
      </c>
      <c r="AE903" s="12" t="s">
        <v>3715</v>
      </c>
      <c r="AF903" s="12" t="s">
        <v>3715</v>
      </c>
      <c r="AG903" s="12" t="s">
        <v>3715</v>
      </c>
      <c r="AH903" s="12" t="s">
        <v>3715</v>
      </c>
    </row>
    <row r="904" spans="1:34" x14ac:dyDescent="0.2">
      <c r="A904" s="12" t="s">
        <v>1888</v>
      </c>
      <c r="B904">
        <f>LOOKUP(A904,'TMP2'!$A:$A,'TMP2'!$C:$C)</f>
        <v>16903.534</v>
      </c>
      <c r="C904">
        <f>LOOKUP(A904,'TMP2'!$A:$A,'TMP2'!$D:$D)</f>
        <v>102712.459</v>
      </c>
      <c r="D904">
        <f>MATCH(A904,'TMP2'!A:A,0)</f>
        <v>1292</v>
      </c>
      <c r="E904" s="12">
        <v>11.6</v>
      </c>
      <c r="F904" s="12">
        <v>8</v>
      </c>
      <c r="G904" s="12" t="s">
        <v>3861</v>
      </c>
      <c r="H904" s="12">
        <v>25.3</v>
      </c>
      <c r="I904" s="12">
        <v>42.2</v>
      </c>
      <c r="J904" s="12">
        <v>24.5</v>
      </c>
      <c r="K904" s="12">
        <v>17.7</v>
      </c>
      <c r="L904" s="12">
        <v>4.5197740112994392E-2</v>
      </c>
      <c r="M904" s="12">
        <v>1.83</v>
      </c>
      <c r="N904" s="12">
        <v>1.4604948124501196</v>
      </c>
      <c r="O904" s="12">
        <v>2.69</v>
      </c>
      <c r="P904" s="12">
        <v>0.8418415300546449</v>
      </c>
      <c r="Q904" s="12">
        <v>0.45706512548322697</v>
      </c>
      <c r="R904" s="12">
        <v>80.843006160057641</v>
      </c>
      <c r="S904" t="s">
        <v>752</v>
      </c>
      <c r="T904" s="12">
        <v>0.57799999999999996</v>
      </c>
      <c r="U904" s="12">
        <v>3.1850000000000001</v>
      </c>
      <c r="W904" s="12">
        <v>41.23</v>
      </c>
      <c r="X904" s="12">
        <v>15</v>
      </c>
      <c r="Y904" s="12" t="s">
        <v>3715</v>
      </c>
      <c r="Z904" s="12" t="s">
        <v>3715</v>
      </c>
      <c r="AA904" s="12" t="s">
        <v>3715</v>
      </c>
      <c r="AB904" s="12" t="s">
        <v>3715</v>
      </c>
      <c r="AC904" s="12" t="s">
        <v>3715</v>
      </c>
      <c r="AD904" s="12" t="s">
        <v>3715</v>
      </c>
      <c r="AE904" s="12" t="s">
        <v>3715</v>
      </c>
      <c r="AF904" s="12" t="s">
        <v>3715</v>
      </c>
      <c r="AG904" s="12" t="s">
        <v>3715</v>
      </c>
      <c r="AH904" s="12" t="s">
        <v>3715</v>
      </c>
    </row>
    <row r="905" spans="1:34" x14ac:dyDescent="0.2">
      <c r="A905" s="12" t="s">
        <v>1888</v>
      </c>
      <c r="B905">
        <f>LOOKUP(A905,'TMP2'!$A:$A,'TMP2'!$C:$C)</f>
        <v>16903.534</v>
      </c>
      <c r="C905">
        <f>LOOKUP(A905,'TMP2'!$A:$A,'TMP2'!$D:$D)</f>
        <v>102712.459</v>
      </c>
      <c r="D905">
        <f>MATCH(A905,'TMP2'!A:A,0)</f>
        <v>1292</v>
      </c>
      <c r="E905" s="12">
        <v>29.4</v>
      </c>
      <c r="F905" s="12">
        <v>8.5</v>
      </c>
      <c r="G905" s="12" t="s">
        <v>3861</v>
      </c>
      <c r="H905" s="12">
        <v>24.4</v>
      </c>
      <c r="I905" s="12">
        <v>40.099999999999994</v>
      </c>
      <c r="J905" s="12">
        <v>23.7</v>
      </c>
      <c r="K905" s="12">
        <v>16.399999999999999</v>
      </c>
      <c r="L905" s="12">
        <v>4.2682926829268254E-2</v>
      </c>
      <c r="M905" s="12">
        <v>1.78</v>
      </c>
      <c r="N905" s="12">
        <v>1.4308681672025725</v>
      </c>
      <c r="O905" s="12">
        <v>2.66</v>
      </c>
      <c r="P905" s="12">
        <v>0.85901123595505613</v>
      </c>
      <c r="Q905" s="12">
        <v>0.46207963639000998</v>
      </c>
      <c r="R905" s="12">
        <v>75.556636844032852</v>
      </c>
      <c r="S905" t="s">
        <v>752</v>
      </c>
      <c r="T905" s="12">
        <v>0.46400000000000002</v>
      </c>
      <c r="U905" s="12">
        <v>4.0030000000000001</v>
      </c>
      <c r="W905" s="12">
        <v>32.1</v>
      </c>
      <c r="X905" s="12">
        <v>24.2</v>
      </c>
      <c r="Y905" s="12" t="s">
        <v>3715</v>
      </c>
      <c r="Z905" s="12" t="s">
        <v>3715</v>
      </c>
      <c r="AA905" s="12" t="s">
        <v>3715</v>
      </c>
      <c r="AB905" s="12" t="s">
        <v>3715</v>
      </c>
      <c r="AC905" s="12" t="s">
        <v>3715</v>
      </c>
      <c r="AD905" s="12" t="s">
        <v>3715</v>
      </c>
      <c r="AE905" s="12" t="s">
        <v>3715</v>
      </c>
      <c r="AF905" s="12" t="s">
        <v>3715</v>
      </c>
      <c r="AG905" s="12" t="s">
        <v>3715</v>
      </c>
      <c r="AH905" s="12" t="s">
        <v>3715</v>
      </c>
    </row>
    <row r="906" spans="1:34" x14ac:dyDescent="0.2">
      <c r="A906" s="12" t="s">
        <v>1894</v>
      </c>
      <c r="B906">
        <f>LOOKUP(A906,'TMP2'!$A:$A,'TMP2'!$C:$C)</f>
        <v>16904.535</v>
      </c>
      <c r="C906">
        <f>LOOKUP(A906,'TMP2'!$A:$A,'TMP2'!$D:$D)</f>
        <v>102690.322</v>
      </c>
      <c r="D906">
        <f>MATCH(A906,'TMP2'!A:A,0)</f>
        <v>1298</v>
      </c>
      <c r="E906" s="12">
        <v>18.8</v>
      </c>
      <c r="F906" s="12">
        <v>19</v>
      </c>
      <c r="G906" s="12" t="s">
        <v>3861</v>
      </c>
      <c r="H906" s="12">
        <v>24.7</v>
      </c>
      <c r="I906" s="12">
        <v>38.900000000000006</v>
      </c>
      <c r="J906" s="12">
        <v>22.8</v>
      </c>
      <c r="K906" s="12">
        <v>16.100000000000001</v>
      </c>
      <c r="L906" s="12">
        <v>0.11801242236024835</v>
      </c>
      <c r="M906" s="12">
        <v>1.95</v>
      </c>
      <c r="N906" s="12">
        <v>1.5637530072173216</v>
      </c>
      <c r="O906" s="12">
        <v>2.65</v>
      </c>
      <c r="P906" s="12">
        <v>0.69464102564102537</v>
      </c>
      <c r="Q906" s="12">
        <v>0.40990452557836898</v>
      </c>
      <c r="R906" s="12">
        <v>94.22852607877158</v>
      </c>
      <c r="S906" t="s">
        <v>752</v>
      </c>
      <c r="T906" s="12">
        <v>0.40200000000000002</v>
      </c>
      <c r="U906" s="12">
        <v>4.2110000000000003</v>
      </c>
      <c r="W906" s="12">
        <v>23.58</v>
      </c>
      <c r="X906" s="12">
        <v>22.9</v>
      </c>
      <c r="Y906" s="12" t="s">
        <v>3715</v>
      </c>
      <c r="Z906" s="12" t="s">
        <v>3715</v>
      </c>
      <c r="AA906" s="12" t="s">
        <v>3715</v>
      </c>
      <c r="AB906" s="12" t="s">
        <v>3715</v>
      </c>
      <c r="AC906" s="12" t="s">
        <v>3715</v>
      </c>
      <c r="AD906" s="12" t="s">
        <v>3715</v>
      </c>
      <c r="AE906" s="12" t="s">
        <v>3715</v>
      </c>
      <c r="AF906" s="12" t="s">
        <v>3715</v>
      </c>
      <c r="AG906" s="12" t="s">
        <v>3715</v>
      </c>
      <c r="AH906" s="12" t="s">
        <v>3715</v>
      </c>
    </row>
    <row r="907" spans="1:34" x14ac:dyDescent="0.2">
      <c r="A907" s="12" t="s">
        <v>1897</v>
      </c>
      <c r="B907">
        <f>LOOKUP(A907,'TMP2'!$A:$A,'TMP2'!$C:$C)</f>
        <v>16919.133000000002</v>
      </c>
      <c r="C907">
        <f>LOOKUP(A907,'TMP2'!$A:$A,'TMP2'!$D:$D)</f>
        <v>102616.59299999999</v>
      </c>
      <c r="D907">
        <f>MATCH(A907,'TMP2'!A:A,0)</f>
        <v>1301</v>
      </c>
      <c r="E907" s="12">
        <v>15</v>
      </c>
      <c r="F907" s="12">
        <v>15.2</v>
      </c>
      <c r="G907" s="12" t="s">
        <v>3861</v>
      </c>
      <c r="H907" s="12">
        <v>22.4</v>
      </c>
      <c r="I907" s="12">
        <v>43.599999999999994</v>
      </c>
      <c r="J907" s="12">
        <v>26.2</v>
      </c>
      <c r="K907" s="12">
        <v>17.399999999999999</v>
      </c>
      <c r="L907" s="12">
        <v>0</v>
      </c>
      <c r="M907" s="12">
        <v>1.83</v>
      </c>
      <c r="N907" s="12">
        <v>1.4950980392156863</v>
      </c>
      <c r="O907" s="12">
        <v>2.67</v>
      </c>
      <c r="P907" s="12">
        <v>0.78583606557377039</v>
      </c>
      <c r="Q907" s="12">
        <v>0.440038187559668</v>
      </c>
      <c r="R907" s="12">
        <v>76.107476635514018</v>
      </c>
      <c r="S907" t="s">
        <v>752</v>
      </c>
      <c r="T907" s="12">
        <v>0.504</v>
      </c>
      <c r="U907" s="12">
        <v>3.5419999999999998</v>
      </c>
      <c r="W907" s="12">
        <v>21.5</v>
      </c>
      <c r="X907" s="12">
        <v>26.5</v>
      </c>
      <c r="Y907" s="12" t="s">
        <v>3715</v>
      </c>
      <c r="Z907" s="12" t="s">
        <v>3715</v>
      </c>
      <c r="AA907" s="12" t="s">
        <v>3715</v>
      </c>
      <c r="AB907" s="12" t="s">
        <v>3715</v>
      </c>
      <c r="AC907" s="12" t="s">
        <v>3715</v>
      </c>
      <c r="AD907" s="12" t="s">
        <v>3715</v>
      </c>
      <c r="AE907" s="12" t="s">
        <v>3715</v>
      </c>
      <c r="AF907" s="12" t="s">
        <v>3715</v>
      </c>
      <c r="AG907" s="12" t="s">
        <v>3715</v>
      </c>
      <c r="AH907" s="12" t="s">
        <v>3715</v>
      </c>
    </row>
    <row r="908" spans="1:34" x14ac:dyDescent="0.2">
      <c r="A908" s="12" t="s">
        <v>1897</v>
      </c>
      <c r="B908">
        <f>LOOKUP(A908,'TMP2'!$A:$A,'TMP2'!$C:$C)</f>
        <v>16919.133000000002</v>
      </c>
      <c r="C908">
        <f>LOOKUP(A908,'TMP2'!$A:$A,'TMP2'!$D:$D)</f>
        <v>102616.59299999999</v>
      </c>
      <c r="D908">
        <f>MATCH(A908,'TMP2'!A:A,0)</f>
        <v>1301</v>
      </c>
      <c r="E908" s="12">
        <v>25</v>
      </c>
      <c r="F908" s="12">
        <v>25.2</v>
      </c>
      <c r="G908" s="12" t="s">
        <v>3861</v>
      </c>
      <c r="H908" s="12">
        <v>22</v>
      </c>
      <c r="I908" s="12">
        <v>42.2</v>
      </c>
      <c r="J908" s="12">
        <v>25.5</v>
      </c>
      <c r="K908" s="12">
        <v>16.7</v>
      </c>
      <c r="L908" s="12">
        <v>0</v>
      </c>
      <c r="M908" s="12">
        <v>1.75</v>
      </c>
      <c r="N908" s="12">
        <v>1.4344262295081966</v>
      </c>
      <c r="O908" s="12">
        <v>2.69</v>
      </c>
      <c r="P908" s="12">
        <v>0.87531428571428571</v>
      </c>
      <c r="Q908" s="12">
        <v>0.46675604850996399</v>
      </c>
      <c r="R908" s="12">
        <v>67.610001305653483</v>
      </c>
      <c r="S908" t="s">
        <v>752</v>
      </c>
      <c r="T908" s="12">
        <v>0.621</v>
      </c>
      <c r="U908" s="12">
        <v>3.0179999999999998</v>
      </c>
      <c r="W908" s="12">
        <v>30.92</v>
      </c>
      <c r="X908" s="12">
        <v>21.8</v>
      </c>
      <c r="Y908" s="12" t="s">
        <v>3715</v>
      </c>
      <c r="Z908" s="12" t="s">
        <v>3715</v>
      </c>
      <c r="AA908" s="12" t="s">
        <v>3715</v>
      </c>
      <c r="AB908" s="12" t="s">
        <v>3715</v>
      </c>
      <c r="AC908" s="12" t="s">
        <v>3715</v>
      </c>
      <c r="AD908" s="12" t="s">
        <v>3715</v>
      </c>
      <c r="AE908" s="12" t="s">
        <v>3715</v>
      </c>
      <c r="AF908" s="12" t="s">
        <v>3715</v>
      </c>
      <c r="AG908" s="12" t="s">
        <v>3715</v>
      </c>
      <c r="AH908" s="12" t="s">
        <v>3715</v>
      </c>
    </row>
    <row r="909" spans="1:34" x14ac:dyDescent="0.2">
      <c r="A909" s="12" t="s">
        <v>1897</v>
      </c>
      <c r="B909">
        <f>LOOKUP(A909,'TMP2'!$A:$A,'TMP2'!$C:$C)</f>
        <v>16919.133000000002</v>
      </c>
      <c r="C909">
        <f>LOOKUP(A909,'TMP2'!$A:$A,'TMP2'!$D:$D)</f>
        <v>102616.59299999999</v>
      </c>
      <c r="D909">
        <f>MATCH(A909,'TMP2'!A:A,0)</f>
        <v>1301</v>
      </c>
      <c r="E909" s="12">
        <v>30</v>
      </c>
      <c r="F909" s="12">
        <v>30.2</v>
      </c>
      <c r="G909" s="12" t="s">
        <v>3861</v>
      </c>
      <c r="H909" s="12">
        <v>19.899999999999999</v>
      </c>
      <c r="I909" s="12">
        <v>42.599999999999994</v>
      </c>
      <c r="J909" s="12">
        <v>26.4</v>
      </c>
      <c r="K909" s="12">
        <v>16.2</v>
      </c>
      <c r="L909" s="12">
        <v>0</v>
      </c>
      <c r="M909" s="12">
        <v>1.87</v>
      </c>
      <c r="N909" s="12">
        <v>1.5596330275229358</v>
      </c>
      <c r="O909" s="12">
        <v>2.68</v>
      </c>
      <c r="P909" s="12">
        <v>0.71835294117647064</v>
      </c>
      <c r="Q909" s="12">
        <v>0.41804737778994899</v>
      </c>
      <c r="R909" s="12">
        <v>74.242056993121523</v>
      </c>
      <c r="S909" t="s">
        <v>752</v>
      </c>
      <c r="T909" s="12">
        <v>0.39800000000000002</v>
      </c>
      <c r="U909" s="12">
        <v>4.3129999999999997</v>
      </c>
      <c r="W909" s="12" t="s">
        <v>3715</v>
      </c>
      <c r="X909" s="12" t="s">
        <v>3715</v>
      </c>
      <c r="Y909" s="12" t="s">
        <v>3715</v>
      </c>
      <c r="Z909" s="12" t="s">
        <v>3715</v>
      </c>
      <c r="AA909" s="12" t="s">
        <v>3715</v>
      </c>
      <c r="AB909" s="12" t="s">
        <v>3715</v>
      </c>
      <c r="AC909" s="12" t="s">
        <v>3715</v>
      </c>
      <c r="AD909" s="12" t="s">
        <v>3715</v>
      </c>
      <c r="AE909" s="12" t="s">
        <v>3715</v>
      </c>
      <c r="AF909" s="12" t="s">
        <v>3715</v>
      </c>
      <c r="AG909" s="12" t="s">
        <v>3715</v>
      </c>
      <c r="AH909" s="12" t="s">
        <v>3715</v>
      </c>
    </row>
    <row r="910" spans="1:34" x14ac:dyDescent="0.2">
      <c r="A910" s="12" t="s">
        <v>1899</v>
      </c>
      <c r="B910">
        <f>LOOKUP(A910,'TMP2'!$A:$A,'TMP2'!$C:$C)</f>
        <v>16902.82</v>
      </c>
      <c r="C910">
        <f>LOOKUP(A910,'TMP2'!$A:$A,'TMP2'!$D:$D)</f>
        <v>102667.58500000001</v>
      </c>
      <c r="D910">
        <f>MATCH(A910,'TMP2'!A:A,0)</f>
        <v>1303</v>
      </c>
      <c r="E910" s="12">
        <v>17.2</v>
      </c>
      <c r="F910" s="12">
        <v>17.399999999999999</v>
      </c>
      <c r="G910" s="12" t="s">
        <v>3861</v>
      </c>
      <c r="H910" s="12">
        <v>24.2</v>
      </c>
      <c r="I910" s="12">
        <v>37.700000000000003</v>
      </c>
      <c r="J910" s="12">
        <v>22.1</v>
      </c>
      <c r="K910" s="12">
        <v>15.6</v>
      </c>
      <c r="L910" s="12">
        <v>0.13461538461538447</v>
      </c>
      <c r="M910" s="12">
        <v>1.73</v>
      </c>
      <c r="N910" s="12">
        <v>1.392914653784219</v>
      </c>
      <c r="O910" s="12">
        <v>2.67</v>
      </c>
      <c r="P910" s="12">
        <v>0.91684393063583802</v>
      </c>
      <c r="Q910" s="12">
        <v>0.47830911843287699</v>
      </c>
      <c r="R910" s="12">
        <v>70.474371745243161</v>
      </c>
      <c r="S910" t="s">
        <v>752</v>
      </c>
      <c r="T910" s="12">
        <v>0.44900000000000001</v>
      </c>
      <c r="U910" s="12">
        <v>4.2690000000000001</v>
      </c>
      <c r="W910" s="12">
        <v>39.03</v>
      </c>
      <c r="X910" s="12">
        <v>20</v>
      </c>
      <c r="Y910" s="12" t="s">
        <v>3715</v>
      </c>
      <c r="Z910" s="12" t="s">
        <v>3715</v>
      </c>
      <c r="AA910" s="12" t="s">
        <v>3715</v>
      </c>
      <c r="AB910" s="12" t="s">
        <v>3715</v>
      </c>
      <c r="AC910" s="12" t="s">
        <v>3715</v>
      </c>
      <c r="AD910" s="12" t="s">
        <v>3715</v>
      </c>
      <c r="AE910" s="12" t="s">
        <v>3715</v>
      </c>
      <c r="AF910" s="12" t="s">
        <v>3715</v>
      </c>
      <c r="AG910" s="12" t="s">
        <v>3715</v>
      </c>
      <c r="AH910" s="12" t="s">
        <v>3715</v>
      </c>
    </row>
    <row r="911" spans="1:34" x14ac:dyDescent="0.2">
      <c r="A911" s="12" t="s">
        <v>1899</v>
      </c>
      <c r="B911">
        <f>LOOKUP(A911,'TMP2'!$A:$A,'TMP2'!$C:$C)</f>
        <v>16902.82</v>
      </c>
      <c r="C911">
        <f>LOOKUP(A911,'TMP2'!$A:$A,'TMP2'!$D:$D)</f>
        <v>102667.58500000001</v>
      </c>
      <c r="D911">
        <f>MATCH(A911,'TMP2'!A:A,0)</f>
        <v>1303</v>
      </c>
      <c r="E911" s="12">
        <v>32.4</v>
      </c>
      <c r="F911" s="12">
        <v>32.6</v>
      </c>
      <c r="G911" s="12" t="s">
        <v>3861</v>
      </c>
      <c r="H911" s="12">
        <v>20.399999999999999</v>
      </c>
      <c r="I911" s="12">
        <v>37.200000000000003</v>
      </c>
      <c r="J911" s="12">
        <v>22.2</v>
      </c>
      <c r="K911" s="12">
        <v>15</v>
      </c>
      <c r="L911" s="12">
        <v>0</v>
      </c>
      <c r="M911" s="12">
        <v>1.88</v>
      </c>
      <c r="N911" s="12">
        <v>1.5614617940199336</v>
      </c>
      <c r="O911" s="12">
        <v>2.65</v>
      </c>
      <c r="P911" s="12">
        <v>0.69712765957446821</v>
      </c>
      <c r="Q911" s="12">
        <v>0.41076913433210099</v>
      </c>
      <c r="R911" s="12">
        <v>77.54677247062412</v>
      </c>
      <c r="S911" t="s">
        <v>752</v>
      </c>
      <c r="T911" s="12">
        <v>0.35</v>
      </c>
      <c r="U911" s="12">
        <v>4.8550000000000004</v>
      </c>
      <c r="W911" s="12">
        <v>33.549999999999997</v>
      </c>
      <c r="X911" s="12">
        <v>24.2</v>
      </c>
      <c r="Y911" s="12" t="s">
        <v>3715</v>
      </c>
      <c r="Z911" s="12" t="s">
        <v>3715</v>
      </c>
      <c r="AA911" s="12" t="s">
        <v>3715</v>
      </c>
      <c r="AB911" s="12" t="s">
        <v>3715</v>
      </c>
      <c r="AC911" s="12" t="s">
        <v>3715</v>
      </c>
      <c r="AD911" s="12" t="s">
        <v>3715</v>
      </c>
      <c r="AE911" s="12" t="s">
        <v>3715</v>
      </c>
      <c r="AF911" s="12" t="s">
        <v>3715</v>
      </c>
      <c r="AG911" s="12" t="s">
        <v>3715</v>
      </c>
      <c r="AH911" s="12" t="s">
        <v>3715</v>
      </c>
    </row>
    <row r="912" spans="1:34" x14ac:dyDescent="0.2">
      <c r="A912" s="12" t="s">
        <v>1900</v>
      </c>
      <c r="B912">
        <f>LOOKUP(A912,'TMP2'!$A:$A,'TMP2'!$C:$C)</f>
        <v>16893.509999999998</v>
      </c>
      <c r="C912">
        <f>LOOKUP(A912,'TMP2'!$A:$A,'TMP2'!$D:$D)</f>
        <v>102683.91099999999</v>
      </c>
      <c r="D912">
        <f>MATCH(A912,'TMP2'!A:A,0)</f>
        <v>1304</v>
      </c>
      <c r="E912" s="12">
        <v>40.299999999999997</v>
      </c>
      <c r="F912" s="12">
        <v>40.5</v>
      </c>
      <c r="G912" s="12" t="s">
        <v>3861</v>
      </c>
      <c r="H912" s="12">
        <v>22.2</v>
      </c>
      <c r="I912" s="12">
        <v>38.200000000000003</v>
      </c>
      <c r="J912" s="12">
        <v>22.6</v>
      </c>
      <c r="K912" s="12">
        <v>15.6</v>
      </c>
      <c r="L912" s="12">
        <v>0</v>
      </c>
      <c r="M912" s="12">
        <v>1.84</v>
      </c>
      <c r="N912" s="12">
        <v>1.5057283142389526</v>
      </c>
      <c r="O912" s="12">
        <v>2.68</v>
      </c>
      <c r="P912" s="12">
        <v>0.77986956521739126</v>
      </c>
      <c r="Q912" s="12">
        <v>0.43816107677651001</v>
      </c>
      <c r="R912" s="12">
        <v>76.28968054858673</v>
      </c>
      <c r="S912" t="s">
        <v>752</v>
      </c>
      <c r="T912" s="12">
        <v>0.379</v>
      </c>
      <c r="U912" s="12">
        <v>4.6920000000000002</v>
      </c>
      <c r="W912" s="12">
        <v>28.19</v>
      </c>
      <c r="X912" s="12">
        <v>24.3</v>
      </c>
      <c r="Y912" s="12" t="s">
        <v>3715</v>
      </c>
      <c r="Z912" s="12" t="s">
        <v>3715</v>
      </c>
      <c r="AA912" s="12" t="s">
        <v>3715</v>
      </c>
      <c r="AB912" s="12" t="s">
        <v>3715</v>
      </c>
      <c r="AC912" s="12" t="s">
        <v>3715</v>
      </c>
      <c r="AD912" s="12" t="s">
        <v>3715</v>
      </c>
      <c r="AE912" s="12" t="s">
        <v>3715</v>
      </c>
      <c r="AF912" s="12" t="s">
        <v>3715</v>
      </c>
      <c r="AG912" s="12" t="s">
        <v>3715</v>
      </c>
      <c r="AH912" s="12" t="s">
        <v>3715</v>
      </c>
    </row>
    <row r="913" spans="1:34" x14ac:dyDescent="0.2">
      <c r="A913" s="12" t="s">
        <v>1900</v>
      </c>
      <c r="B913">
        <f>LOOKUP(A913,'TMP2'!$A:$A,'TMP2'!$C:$C)</f>
        <v>16893.509999999998</v>
      </c>
      <c r="C913">
        <f>LOOKUP(A913,'TMP2'!$A:$A,'TMP2'!$D:$D)</f>
        <v>102683.91099999999</v>
      </c>
      <c r="D913">
        <f>MATCH(A913,'TMP2'!A:A,0)</f>
        <v>1304</v>
      </c>
      <c r="E913" s="12">
        <v>15</v>
      </c>
      <c r="F913" s="12">
        <v>15.2</v>
      </c>
      <c r="G913" s="12" t="s">
        <v>3861</v>
      </c>
      <c r="H913" s="12">
        <v>30.1</v>
      </c>
      <c r="I913" s="12">
        <v>40.9</v>
      </c>
      <c r="J913" s="12">
        <v>24.2</v>
      </c>
      <c r="K913" s="12">
        <v>16.7</v>
      </c>
      <c r="L913" s="12">
        <v>0.35329341317365281</v>
      </c>
      <c r="M913" s="12">
        <v>1.78</v>
      </c>
      <c r="N913" s="12">
        <v>1.3681783243658725</v>
      </c>
      <c r="O913" s="12">
        <v>2.66</v>
      </c>
      <c r="P913" s="12">
        <v>0.94419101123595484</v>
      </c>
      <c r="Q913" s="12">
        <v>0.48564724647899499</v>
      </c>
      <c r="R913" s="12">
        <v>84.798519629193322</v>
      </c>
      <c r="S913" t="s">
        <v>752</v>
      </c>
      <c r="T913" s="12">
        <v>0.55700000000000005</v>
      </c>
      <c r="U913" s="12">
        <v>3.492</v>
      </c>
      <c r="W913" s="12">
        <v>31.83</v>
      </c>
      <c r="X913" s="12">
        <v>24.2</v>
      </c>
      <c r="Y913" s="12" t="s">
        <v>3715</v>
      </c>
      <c r="Z913" s="12" t="s">
        <v>3715</v>
      </c>
      <c r="AA913" s="12" t="s">
        <v>3715</v>
      </c>
      <c r="AB913" s="12" t="s">
        <v>3715</v>
      </c>
      <c r="AC913" s="12" t="s">
        <v>3715</v>
      </c>
      <c r="AD913" s="12" t="s">
        <v>3715</v>
      </c>
      <c r="AE913" s="12" t="s">
        <v>3715</v>
      </c>
      <c r="AF913" s="12" t="s">
        <v>3715</v>
      </c>
      <c r="AG913" s="12" t="s">
        <v>3715</v>
      </c>
      <c r="AH913" s="12" t="s">
        <v>3715</v>
      </c>
    </row>
    <row r="914" spans="1:34" x14ac:dyDescent="0.2">
      <c r="A914" s="12" t="s">
        <v>1901</v>
      </c>
      <c r="B914">
        <f>LOOKUP(A914,'TMP2'!$A:$A,'TMP2'!$C:$C)</f>
        <v>16886.272000000001</v>
      </c>
      <c r="C914">
        <f>LOOKUP(A914,'TMP2'!$A:$A,'TMP2'!$D:$D)</f>
        <v>102698.53599999999</v>
      </c>
      <c r="D914">
        <f>MATCH(A914,'TMP2'!A:A,0)</f>
        <v>1305</v>
      </c>
      <c r="E914" s="12">
        <v>47.4</v>
      </c>
      <c r="F914" s="12">
        <v>47.6</v>
      </c>
      <c r="G914" s="12" t="s">
        <v>3861</v>
      </c>
      <c r="H914" s="12">
        <v>31.2</v>
      </c>
      <c r="I914" s="12">
        <v>44.2</v>
      </c>
      <c r="J914" s="12">
        <v>25.7</v>
      </c>
      <c r="K914" s="12">
        <v>18.5</v>
      </c>
      <c r="L914" s="12">
        <v>0.29729729729729731</v>
      </c>
      <c r="M914" s="12">
        <v>1.77</v>
      </c>
      <c r="N914" s="12">
        <v>1.3490853658536586</v>
      </c>
      <c r="O914" s="12">
        <v>2.7</v>
      </c>
      <c r="P914" s="12">
        <v>1.0013559322033898</v>
      </c>
      <c r="Q914" s="12">
        <v>0.50033875338753397</v>
      </c>
      <c r="R914" s="12">
        <v>84.125930941096826</v>
      </c>
      <c r="S914" t="s">
        <v>752</v>
      </c>
      <c r="T914" s="12">
        <v>0.59699999999999998</v>
      </c>
      <c r="U914" s="12">
        <v>3.3540000000000001</v>
      </c>
      <c r="W914" s="12">
        <v>19.170000000000002</v>
      </c>
      <c r="X914" s="12">
        <v>25.5</v>
      </c>
      <c r="Y914" s="12" t="s">
        <v>3715</v>
      </c>
      <c r="Z914" s="12" t="s">
        <v>3715</v>
      </c>
      <c r="AA914" s="12" t="s">
        <v>3715</v>
      </c>
      <c r="AB914" s="12" t="s">
        <v>3715</v>
      </c>
      <c r="AC914" s="12" t="s">
        <v>3715</v>
      </c>
      <c r="AD914" s="12" t="s">
        <v>3715</v>
      </c>
      <c r="AE914" s="12" t="s">
        <v>3715</v>
      </c>
      <c r="AF914" s="12" t="s">
        <v>3715</v>
      </c>
      <c r="AG914" s="12" t="s">
        <v>3715</v>
      </c>
      <c r="AH914" s="12" t="s">
        <v>3715</v>
      </c>
    </row>
    <row r="915" spans="1:34" x14ac:dyDescent="0.2">
      <c r="A915" s="12" t="s">
        <v>1901</v>
      </c>
      <c r="B915">
        <f>LOOKUP(A915,'TMP2'!$A:$A,'TMP2'!$C:$C)</f>
        <v>16886.272000000001</v>
      </c>
      <c r="C915">
        <f>LOOKUP(A915,'TMP2'!$A:$A,'TMP2'!$D:$D)</f>
        <v>102698.53599999999</v>
      </c>
      <c r="D915">
        <f>MATCH(A915,'TMP2'!A:A,0)</f>
        <v>1305</v>
      </c>
      <c r="E915" s="12">
        <v>21.5</v>
      </c>
      <c r="F915" s="12">
        <v>21.7</v>
      </c>
      <c r="G915" s="12" t="s">
        <v>3861</v>
      </c>
      <c r="H915" s="12">
        <v>25.5</v>
      </c>
      <c r="I915" s="12">
        <v>41.7</v>
      </c>
      <c r="J915" s="12">
        <v>24.1</v>
      </c>
      <c r="K915" s="12">
        <v>17.600000000000001</v>
      </c>
      <c r="L915" s="12">
        <v>7.9545454545454461E-2</v>
      </c>
      <c r="M915" s="12">
        <v>1.83</v>
      </c>
      <c r="N915" s="12">
        <v>1.4581673306772911</v>
      </c>
      <c r="O915" s="12">
        <v>2.67</v>
      </c>
      <c r="P915" s="12">
        <v>0.83106557377049151</v>
      </c>
      <c r="Q915" s="12">
        <v>0.45386991360401102</v>
      </c>
      <c r="R915" s="12">
        <v>81.924943288292752</v>
      </c>
      <c r="S915" t="s">
        <v>752</v>
      </c>
      <c r="T915" s="12">
        <v>0.52900000000000003</v>
      </c>
      <c r="U915" s="12">
        <v>3.4609999999999999</v>
      </c>
      <c r="W915" s="12">
        <v>18.21</v>
      </c>
      <c r="X915" s="12">
        <v>24.1</v>
      </c>
      <c r="Y915" s="12" t="s">
        <v>3715</v>
      </c>
      <c r="Z915" s="12" t="s">
        <v>3715</v>
      </c>
      <c r="AA915" s="12" t="s">
        <v>3715</v>
      </c>
      <c r="AB915" s="12" t="s">
        <v>3715</v>
      </c>
      <c r="AC915" s="12" t="s">
        <v>3715</v>
      </c>
      <c r="AD915" s="12" t="s">
        <v>3715</v>
      </c>
      <c r="AE915" s="12" t="s">
        <v>3715</v>
      </c>
      <c r="AF915" s="12" t="s">
        <v>3715</v>
      </c>
      <c r="AG915" s="12" t="s">
        <v>3715</v>
      </c>
      <c r="AH915" s="12" t="s">
        <v>3715</v>
      </c>
    </row>
    <row r="916" spans="1:34" x14ac:dyDescent="0.2">
      <c r="A916" s="12" t="s">
        <v>1903</v>
      </c>
      <c r="B916">
        <f>LOOKUP(A916,'TMP2'!$A:$A,'TMP2'!$C:$C)</f>
        <v>16896.046999999999</v>
      </c>
      <c r="C916">
        <f>LOOKUP(A916,'TMP2'!$A:$A,'TMP2'!$D:$D)</f>
        <v>102656.689</v>
      </c>
      <c r="D916">
        <f>MATCH(A916,'TMP2'!A:A,0)</f>
        <v>1307</v>
      </c>
      <c r="E916" s="12">
        <v>47.9</v>
      </c>
      <c r="F916" s="12">
        <v>48.1</v>
      </c>
      <c r="G916" s="12" t="s">
        <v>3861</v>
      </c>
      <c r="H916" s="12">
        <v>23.1</v>
      </c>
      <c r="I916" s="12">
        <v>39.1</v>
      </c>
      <c r="J916" s="12">
        <v>23.3</v>
      </c>
      <c r="K916" s="12">
        <v>15.8</v>
      </c>
      <c r="L916" s="12">
        <v>0</v>
      </c>
      <c r="M916" s="12">
        <v>1.67</v>
      </c>
      <c r="N916" s="12">
        <v>1.3566206336311939</v>
      </c>
      <c r="O916" s="12">
        <v>2.67</v>
      </c>
      <c r="P916" s="12">
        <v>0.96812574850299415</v>
      </c>
      <c r="Q916" s="12">
        <v>0.49190238440779199</v>
      </c>
      <c r="R916" s="12">
        <v>63.707633120357244</v>
      </c>
      <c r="S916" t="s">
        <v>752</v>
      </c>
      <c r="T916" s="12">
        <v>0.76</v>
      </c>
      <c r="U916" s="12">
        <v>2.5910000000000002</v>
      </c>
      <c r="W916" s="12">
        <v>22.66</v>
      </c>
      <c r="X916" s="12">
        <v>21.6</v>
      </c>
      <c r="Y916" s="12" t="s">
        <v>3715</v>
      </c>
      <c r="Z916" s="12" t="s">
        <v>3715</v>
      </c>
      <c r="AA916" s="12" t="s">
        <v>3715</v>
      </c>
      <c r="AB916" s="12" t="s">
        <v>3715</v>
      </c>
      <c r="AC916" s="12" t="s">
        <v>3715</v>
      </c>
      <c r="AD916" s="12" t="s">
        <v>3715</v>
      </c>
      <c r="AE916" s="12" t="s">
        <v>3715</v>
      </c>
      <c r="AF916" s="12" t="s">
        <v>3715</v>
      </c>
      <c r="AG916" s="12" t="s">
        <v>3715</v>
      </c>
      <c r="AH916" s="12" t="s">
        <v>3715</v>
      </c>
    </row>
    <row r="917" spans="1:34" x14ac:dyDescent="0.2">
      <c r="A917" s="12" t="s">
        <v>1903</v>
      </c>
      <c r="B917">
        <f>LOOKUP(A917,'TMP2'!$A:$A,'TMP2'!$C:$C)</f>
        <v>16896.046999999999</v>
      </c>
      <c r="C917">
        <f>LOOKUP(A917,'TMP2'!$A:$A,'TMP2'!$D:$D)</f>
        <v>102656.689</v>
      </c>
      <c r="D917">
        <f>MATCH(A917,'TMP2'!A:A,0)</f>
        <v>1307</v>
      </c>
      <c r="E917" s="12">
        <v>15.9</v>
      </c>
      <c r="F917" s="12">
        <v>16.100000000000001</v>
      </c>
      <c r="G917" s="12" t="s">
        <v>3861</v>
      </c>
      <c r="H917" s="12">
        <v>27.2</v>
      </c>
      <c r="I917" s="12">
        <v>40.200000000000003</v>
      </c>
      <c r="J917" s="12">
        <v>23.7</v>
      </c>
      <c r="K917" s="12">
        <v>16.5</v>
      </c>
      <c r="L917" s="12">
        <v>0.21212121212121213</v>
      </c>
      <c r="M917" s="12">
        <v>1.79</v>
      </c>
      <c r="N917" s="12">
        <v>1.4072327044025157</v>
      </c>
      <c r="O917" s="12">
        <v>2.68</v>
      </c>
      <c r="P917" s="12">
        <v>0.90444692737430188</v>
      </c>
      <c r="Q917" s="12">
        <v>0.47491316999906102</v>
      </c>
      <c r="R917" s="12">
        <v>80.597321737411662</v>
      </c>
      <c r="S917" t="s">
        <v>752</v>
      </c>
      <c r="T917" s="12">
        <v>0.48399999999999999</v>
      </c>
      <c r="U917" s="12">
        <v>3.9350000000000001</v>
      </c>
      <c r="W917" s="12">
        <v>32.43</v>
      </c>
      <c r="X917" s="12">
        <v>22.4</v>
      </c>
      <c r="Y917" s="12" t="s">
        <v>3715</v>
      </c>
      <c r="Z917" s="12" t="s">
        <v>3715</v>
      </c>
      <c r="AA917" s="12" t="s">
        <v>3715</v>
      </c>
      <c r="AB917" s="12" t="s">
        <v>3715</v>
      </c>
      <c r="AC917" s="12" t="s">
        <v>3715</v>
      </c>
      <c r="AD917" s="12" t="s">
        <v>3715</v>
      </c>
      <c r="AE917" s="12" t="s">
        <v>3715</v>
      </c>
      <c r="AF917" s="12" t="s">
        <v>3715</v>
      </c>
      <c r="AG917" s="12" t="s">
        <v>3715</v>
      </c>
      <c r="AH917" s="12" t="s">
        <v>3715</v>
      </c>
    </row>
    <row r="918" spans="1:34" x14ac:dyDescent="0.2">
      <c r="A918" s="12" t="s">
        <v>1904</v>
      </c>
      <c r="B918">
        <f>LOOKUP(A918,'TMP2'!$A:$A,'TMP2'!$C:$C)</f>
        <v>16887.937000000002</v>
      </c>
      <c r="C918">
        <f>LOOKUP(A918,'TMP2'!$A:$A,'TMP2'!$D:$D)</f>
        <v>102671.204</v>
      </c>
      <c r="D918">
        <f>MATCH(A918,'TMP2'!A:A,0)</f>
        <v>1308</v>
      </c>
      <c r="E918" s="12">
        <v>15.6</v>
      </c>
      <c r="F918" s="12">
        <v>15.8</v>
      </c>
      <c r="G918" s="12" t="s">
        <v>3861</v>
      </c>
      <c r="H918" s="12">
        <v>23.7</v>
      </c>
      <c r="I918" s="12">
        <v>37.700000000000003</v>
      </c>
      <c r="J918" s="12">
        <v>22.1</v>
      </c>
      <c r="K918" s="12">
        <v>15.6</v>
      </c>
      <c r="L918" s="12">
        <v>0.10256410256410244</v>
      </c>
      <c r="M918" s="12">
        <v>1.77</v>
      </c>
      <c r="N918" s="12">
        <v>1.4308811641067096</v>
      </c>
      <c r="O918" s="12">
        <v>2.66</v>
      </c>
      <c r="P918" s="12">
        <v>0.85899435028248616</v>
      </c>
      <c r="Q918" s="12">
        <v>0.46207475033582301</v>
      </c>
      <c r="R918" s="12">
        <v>73.390471054050835</v>
      </c>
      <c r="S918" t="s">
        <v>752</v>
      </c>
      <c r="T918" s="12">
        <v>0.48399999999999999</v>
      </c>
      <c r="U918" s="12">
        <v>3.9740000000000002</v>
      </c>
      <c r="W918" s="12">
        <v>20.11</v>
      </c>
      <c r="X918" s="12">
        <v>22.7</v>
      </c>
      <c r="Y918" s="12" t="s">
        <v>3715</v>
      </c>
      <c r="Z918" s="12" t="s">
        <v>3715</v>
      </c>
      <c r="AA918" s="12" t="s">
        <v>3715</v>
      </c>
      <c r="AB918" s="12" t="s">
        <v>3715</v>
      </c>
      <c r="AC918" s="12" t="s">
        <v>3715</v>
      </c>
      <c r="AD918" s="12" t="s">
        <v>3715</v>
      </c>
      <c r="AE918" s="12" t="s">
        <v>3715</v>
      </c>
      <c r="AF918" s="12" t="s">
        <v>3715</v>
      </c>
      <c r="AG918" s="12" t="s">
        <v>3715</v>
      </c>
      <c r="AH918" s="12" t="s">
        <v>3715</v>
      </c>
    </row>
    <row r="919" spans="1:34" x14ac:dyDescent="0.2">
      <c r="A919" s="12" t="s">
        <v>1904</v>
      </c>
      <c r="B919">
        <f>LOOKUP(A919,'TMP2'!$A:$A,'TMP2'!$C:$C)</f>
        <v>16887.937000000002</v>
      </c>
      <c r="C919">
        <f>LOOKUP(A919,'TMP2'!$A:$A,'TMP2'!$D:$D)</f>
        <v>102671.204</v>
      </c>
      <c r="D919">
        <f>MATCH(A919,'TMP2'!A:A,0)</f>
        <v>1308</v>
      </c>
      <c r="E919" s="12">
        <v>37.1</v>
      </c>
      <c r="F919" s="12">
        <v>37.299999999999997</v>
      </c>
      <c r="G919" s="12" t="s">
        <v>3861</v>
      </c>
      <c r="H919" s="12">
        <v>21.6</v>
      </c>
      <c r="I919" s="12">
        <v>42.8</v>
      </c>
      <c r="J919" s="12">
        <v>24.9</v>
      </c>
      <c r="K919" s="12">
        <v>17.899999999999999</v>
      </c>
      <c r="L919" s="12">
        <v>0</v>
      </c>
      <c r="M919" s="12">
        <v>1.85</v>
      </c>
      <c r="N919" s="12">
        <v>1.5213815789473686</v>
      </c>
      <c r="O919" s="12">
        <v>2.68</v>
      </c>
      <c r="P919" s="12">
        <v>0.76155675675675671</v>
      </c>
      <c r="Q919" s="12">
        <v>0.43232030636292201</v>
      </c>
      <c r="R919" s="12">
        <v>76.012719323150321</v>
      </c>
      <c r="S919" t="s">
        <v>752</v>
      </c>
      <c r="T919" s="12">
        <v>0.45600000000000002</v>
      </c>
      <c r="U919" s="12">
        <v>3.867</v>
      </c>
      <c r="W919" s="12">
        <v>27.57</v>
      </c>
      <c r="X919" s="12">
        <v>22.8</v>
      </c>
      <c r="Y919" s="12" t="s">
        <v>3715</v>
      </c>
      <c r="Z919" s="12" t="s">
        <v>3715</v>
      </c>
      <c r="AA919" s="12" t="s">
        <v>3715</v>
      </c>
      <c r="AB919" s="12" t="s">
        <v>3715</v>
      </c>
      <c r="AC919" s="12" t="s">
        <v>3715</v>
      </c>
      <c r="AD919" s="12" t="s">
        <v>3715</v>
      </c>
      <c r="AE919" s="12" t="s">
        <v>3715</v>
      </c>
      <c r="AF919" s="12" t="s">
        <v>3715</v>
      </c>
      <c r="AG919" s="12" t="s">
        <v>3715</v>
      </c>
      <c r="AH919" s="12" t="s">
        <v>3715</v>
      </c>
    </row>
    <row r="920" spans="1:34" x14ac:dyDescent="0.2">
      <c r="A920" s="12" t="s">
        <v>1906</v>
      </c>
      <c r="B920">
        <f>LOOKUP(A920,'TMP2'!$A:$A,'TMP2'!$C:$C)</f>
        <v>16870.056</v>
      </c>
      <c r="C920">
        <f>LOOKUP(A920,'TMP2'!$A:$A,'TMP2'!$D:$D)</f>
        <v>102704.43399999999</v>
      </c>
      <c r="D920">
        <f>MATCH(A920,'TMP2'!A:A,0)</f>
        <v>1310</v>
      </c>
      <c r="E920" s="12">
        <v>11.4</v>
      </c>
      <c r="F920" s="12">
        <v>11.6</v>
      </c>
      <c r="G920" s="12" t="s">
        <v>3861</v>
      </c>
      <c r="H920" s="12">
        <v>25.4</v>
      </c>
      <c r="I920" s="12">
        <v>41.7</v>
      </c>
      <c r="J920" s="12">
        <v>24.2</v>
      </c>
      <c r="K920" s="12">
        <v>17.5</v>
      </c>
      <c r="L920" s="12">
        <v>6.8571428571428533E-2</v>
      </c>
      <c r="M920" s="12">
        <v>1.83</v>
      </c>
      <c r="N920" s="12">
        <v>1.4593301435406698</v>
      </c>
      <c r="O920" s="12">
        <v>2.7</v>
      </c>
      <c r="P920" s="12">
        <v>0.85016393442622951</v>
      </c>
      <c r="Q920" s="12">
        <v>0.45950735424419598</v>
      </c>
      <c r="R920" s="12">
        <v>80.666795217894332</v>
      </c>
      <c r="S920" t="s">
        <v>752</v>
      </c>
      <c r="T920" s="12">
        <v>0.61799999999999999</v>
      </c>
      <c r="U920" s="12">
        <v>2.992</v>
      </c>
      <c r="W920" s="12">
        <v>23.74</v>
      </c>
      <c r="X920" s="12">
        <v>21</v>
      </c>
      <c r="Y920" s="12" t="s">
        <v>3715</v>
      </c>
      <c r="Z920" s="12" t="s">
        <v>3715</v>
      </c>
      <c r="AA920" s="12" t="s">
        <v>3715</v>
      </c>
      <c r="AB920" s="12" t="s">
        <v>3715</v>
      </c>
      <c r="AC920" s="12" t="s">
        <v>3715</v>
      </c>
      <c r="AD920" s="12" t="s">
        <v>3715</v>
      </c>
      <c r="AE920" s="12" t="s">
        <v>3715</v>
      </c>
      <c r="AF920" s="12" t="s">
        <v>3715</v>
      </c>
      <c r="AG920" s="12" t="s">
        <v>3715</v>
      </c>
      <c r="AH920" s="12" t="s">
        <v>3715</v>
      </c>
    </row>
    <row r="921" spans="1:34" x14ac:dyDescent="0.2">
      <c r="A921" s="12" t="s">
        <v>1906</v>
      </c>
      <c r="B921">
        <f>LOOKUP(A921,'TMP2'!$A:$A,'TMP2'!$C:$C)</f>
        <v>16870.056</v>
      </c>
      <c r="C921">
        <f>LOOKUP(A921,'TMP2'!$A:$A,'TMP2'!$D:$D)</f>
        <v>102704.43399999999</v>
      </c>
      <c r="D921">
        <f>MATCH(A921,'TMP2'!A:A,0)</f>
        <v>1310</v>
      </c>
      <c r="E921" s="12">
        <v>31.4</v>
      </c>
      <c r="F921" s="12">
        <v>31.6</v>
      </c>
      <c r="G921" s="12" t="s">
        <v>3861</v>
      </c>
      <c r="H921" s="12">
        <v>27.6</v>
      </c>
      <c r="I921" s="12">
        <v>41.1</v>
      </c>
      <c r="J921" s="12">
        <v>23.6</v>
      </c>
      <c r="K921" s="12">
        <v>17.5</v>
      </c>
      <c r="L921" s="12">
        <v>0.22857142857142856</v>
      </c>
      <c r="M921" s="12">
        <v>1.84</v>
      </c>
      <c r="N921" s="12">
        <v>1.4420062695924765</v>
      </c>
      <c r="O921" s="12">
        <v>2.66</v>
      </c>
      <c r="P921" s="12">
        <v>0.84465217391304348</v>
      </c>
      <c r="Q921" s="12">
        <v>0.45789237985245201</v>
      </c>
      <c r="R921" s="12">
        <v>86.918618417666153</v>
      </c>
      <c r="S921" t="s">
        <v>752</v>
      </c>
      <c r="T921" s="12">
        <v>0.498</v>
      </c>
      <c r="U921" s="12">
        <v>3.7050000000000001</v>
      </c>
      <c r="W921" s="12">
        <v>16.07</v>
      </c>
      <c r="X921" s="12">
        <v>23.4</v>
      </c>
      <c r="Y921" s="12" t="s">
        <v>3715</v>
      </c>
      <c r="Z921" s="12" t="s">
        <v>3715</v>
      </c>
      <c r="AA921" s="12" t="s">
        <v>3715</v>
      </c>
      <c r="AB921" s="12" t="s">
        <v>3715</v>
      </c>
      <c r="AC921" s="12" t="s">
        <v>3715</v>
      </c>
      <c r="AD921" s="12" t="s">
        <v>3715</v>
      </c>
      <c r="AE921" s="12" t="s">
        <v>3715</v>
      </c>
      <c r="AF921" s="12" t="s">
        <v>3715</v>
      </c>
      <c r="AG921" s="12" t="s">
        <v>3715</v>
      </c>
      <c r="AH921" s="12" t="s">
        <v>3715</v>
      </c>
    </row>
    <row r="922" spans="1:34" x14ac:dyDescent="0.2">
      <c r="A922" s="12" t="s">
        <v>1912</v>
      </c>
      <c r="B922">
        <f>LOOKUP(A922,'TMP2'!$A:$A,'TMP2'!$C:$C)</f>
        <v>16856.61</v>
      </c>
      <c r="C922">
        <f>LOOKUP(A922,'TMP2'!$A:$A,'TMP2'!$D:$D)</f>
        <v>102678.6</v>
      </c>
      <c r="D922">
        <f>MATCH(A922,'TMP2'!A:A,0)</f>
        <v>1316</v>
      </c>
      <c r="E922" s="12">
        <v>19.2</v>
      </c>
      <c r="F922" s="12">
        <v>19.399999999999999</v>
      </c>
      <c r="G922" s="12" t="s">
        <v>3861</v>
      </c>
      <c r="H922" s="12">
        <v>25.1</v>
      </c>
      <c r="I922" s="12">
        <v>38.4</v>
      </c>
      <c r="J922" s="12">
        <v>23.3</v>
      </c>
      <c r="K922" s="12">
        <v>15.1</v>
      </c>
      <c r="L922" s="12">
        <v>0.11920529801324509</v>
      </c>
      <c r="M922" s="12">
        <v>1.92</v>
      </c>
      <c r="N922" s="12">
        <v>1.5347721822541966</v>
      </c>
      <c r="O922" s="12">
        <v>2.67</v>
      </c>
      <c r="P922" s="12">
        <v>0.73967187499999998</v>
      </c>
      <c r="Q922" s="12">
        <v>0.42517895795722999</v>
      </c>
      <c r="R922" s="12">
        <v>90.60368829083842</v>
      </c>
      <c r="S922" t="s">
        <v>752</v>
      </c>
      <c r="T922" s="12">
        <v>0.312</v>
      </c>
      <c r="U922" s="12">
        <v>5.5819999999999999</v>
      </c>
      <c r="W922" s="12">
        <v>23.77</v>
      </c>
      <c r="X922" s="12">
        <v>25.7</v>
      </c>
      <c r="Y922" s="12" t="s">
        <v>3715</v>
      </c>
      <c r="Z922" s="12" t="s">
        <v>3715</v>
      </c>
      <c r="AA922" s="12" t="s">
        <v>3715</v>
      </c>
      <c r="AB922" s="12" t="s">
        <v>3715</v>
      </c>
      <c r="AC922" s="12" t="s">
        <v>3715</v>
      </c>
      <c r="AD922" s="12" t="s">
        <v>3715</v>
      </c>
      <c r="AE922" s="12" t="s">
        <v>3715</v>
      </c>
      <c r="AF922" s="12" t="s">
        <v>3715</v>
      </c>
      <c r="AG922" s="12" t="s">
        <v>3715</v>
      </c>
      <c r="AH922" s="12" t="s">
        <v>3715</v>
      </c>
    </row>
    <row r="923" spans="1:34" x14ac:dyDescent="0.2">
      <c r="A923" s="12" t="s">
        <v>1912</v>
      </c>
      <c r="B923">
        <f>LOOKUP(A923,'TMP2'!$A:$A,'TMP2'!$C:$C)</f>
        <v>16856.61</v>
      </c>
      <c r="C923">
        <f>LOOKUP(A923,'TMP2'!$A:$A,'TMP2'!$D:$D)</f>
        <v>102678.6</v>
      </c>
      <c r="D923">
        <f>MATCH(A923,'TMP2'!A:A,0)</f>
        <v>1316</v>
      </c>
      <c r="E923" s="12">
        <v>29.2</v>
      </c>
      <c r="F923" s="12">
        <v>29.4</v>
      </c>
      <c r="G923" s="12" t="s">
        <v>3861</v>
      </c>
      <c r="H923" s="12">
        <v>19.100000000000001</v>
      </c>
      <c r="I923" s="12">
        <v>39.1</v>
      </c>
      <c r="J923" s="12">
        <v>23.5</v>
      </c>
      <c r="K923" s="12">
        <v>15.6</v>
      </c>
      <c r="L923" s="12">
        <v>0</v>
      </c>
      <c r="M923" s="12">
        <v>1.93</v>
      </c>
      <c r="N923" s="12">
        <v>1.6204869857262802</v>
      </c>
      <c r="O923" s="12">
        <v>2.7</v>
      </c>
      <c r="P923" s="12">
        <v>0.66616580310880869</v>
      </c>
      <c r="Q923" s="12">
        <v>0.39981963491619299</v>
      </c>
      <c r="R923" s="12">
        <v>77.413160146223817</v>
      </c>
      <c r="S923" t="s">
        <v>752</v>
      </c>
      <c r="T923" s="12">
        <v>0.308</v>
      </c>
      <c r="U923" s="12">
        <v>5.4029999999999996</v>
      </c>
      <c r="W923" s="12">
        <v>30.99</v>
      </c>
      <c r="X923" s="12">
        <v>26.2</v>
      </c>
      <c r="Y923" s="12" t="s">
        <v>3715</v>
      </c>
      <c r="Z923" s="12" t="s">
        <v>3715</v>
      </c>
      <c r="AA923" s="12" t="s">
        <v>3715</v>
      </c>
      <c r="AB923" s="12" t="s">
        <v>3715</v>
      </c>
      <c r="AC923" s="12" t="s">
        <v>3715</v>
      </c>
      <c r="AD923" s="12" t="s">
        <v>3715</v>
      </c>
      <c r="AE923" s="12" t="s">
        <v>3715</v>
      </c>
      <c r="AF923" s="12" t="s">
        <v>3715</v>
      </c>
      <c r="AG923" s="12" t="s">
        <v>3715</v>
      </c>
      <c r="AH923" s="12" t="s">
        <v>3715</v>
      </c>
    </row>
    <row r="924" spans="1:34" x14ac:dyDescent="0.2">
      <c r="A924" s="12" t="s">
        <v>1917</v>
      </c>
      <c r="B924">
        <f>LOOKUP(A924,'TMP2'!$A:$A,'TMP2'!$C:$C)</f>
        <v>16883.803</v>
      </c>
      <c r="C924">
        <f>LOOKUP(A924,'TMP2'!$A:$A,'TMP2'!$D:$D)</f>
        <v>102615.11500000001</v>
      </c>
      <c r="D924">
        <f>MATCH(A924,'TMP2'!A:A,0)</f>
        <v>1321</v>
      </c>
      <c r="E924" s="12">
        <v>28</v>
      </c>
      <c r="F924" s="12">
        <v>28.2</v>
      </c>
      <c r="G924" s="12" t="s">
        <v>3861</v>
      </c>
      <c r="H924" s="12">
        <v>21.8</v>
      </c>
      <c r="I924" s="12">
        <v>39.799999999999997</v>
      </c>
      <c r="J924" s="12">
        <v>23.6</v>
      </c>
      <c r="K924" s="12">
        <v>16.2</v>
      </c>
      <c r="L924" s="12">
        <v>0</v>
      </c>
      <c r="M924" s="12">
        <v>1.79</v>
      </c>
      <c r="N924" s="12">
        <v>1.4696223316912973</v>
      </c>
      <c r="O924" s="12">
        <v>2.66</v>
      </c>
      <c r="P924" s="12">
        <v>0.80998882681564255</v>
      </c>
      <c r="Q924" s="12">
        <v>0.44751040161981298</v>
      </c>
      <c r="R924" s="12">
        <v>71.591110988495601</v>
      </c>
      <c r="S924" t="s">
        <v>752</v>
      </c>
      <c r="T924" s="12">
        <v>0.34899999999999998</v>
      </c>
      <c r="U924" s="12">
        <v>5.181</v>
      </c>
      <c r="W924" s="12">
        <v>23.67</v>
      </c>
      <c r="X924" s="12">
        <v>29.8</v>
      </c>
      <c r="Y924" s="12" t="s">
        <v>3715</v>
      </c>
      <c r="Z924" s="12" t="s">
        <v>3715</v>
      </c>
      <c r="AA924" s="12" t="s">
        <v>3715</v>
      </c>
      <c r="AB924" s="12" t="s">
        <v>3715</v>
      </c>
      <c r="AC924" s="12" t="s">
        <v>3715</v>
      </c>
      <c r="AD924" s="12" t="s">
        <v>3715</v>
      </c>
      <c r="AE924" s="12" t="s">
        <v>3715</v>
      </c>
      <c r="AF924" s="12" t="s">
        <v>3715</v>
      </c>
      <c r="AG924" s="12" t="s">
        <v>3715</v>
      </c>
      <c r="AH924" s="12" t="s">
        <v>3715</v>
      </c>
    </row>
    <row r="925" spans="1:34" x14ac:dyDescent="0.2">
      <c r="A925" s="12" t="s">
        <v>1917</v>
      </c>
      <c r="B925">
        <f>LOOKUP(A925,'TMP2'!$A:$A,'TMP2'!$C:$C)</f>
        <v>16883.803</v>
      </c>
      <c r="C925">
        <f>LOOKUP(A925,'TMP2'!$A:$A,'TMP2'!$D:$D)</f>
        <v>102615.11500000001</v>
      </c>
      <c r="D925">
        <f>MATCH(A925,'TMP2'!A:A,0)</f>
        <v>1321</v>
      </c>
      <c r="E925" s="12">
        <v>40</v>
      </c>
      <c r="F925" s="12">
        <v>40.200000000000003</v>
      </c>
      <c r="G925" s="12" t="s">
        <v>3861</v>
      </c>
      <c r="H925" s="12">
        <v>19.5</v>
      </c>
      <c r="I925" s="12">
        <v>37.900000000000006</v>
      </c>
      <c r="J925" s="12">
        <v>22.6</v>
      </c>
      <c r="K925" s="12">
        <v>15.3</v>
      </c>
      <c r="L925" s="12">
        <v>0</v>
      </c>
      <c r="M925" s="12">
        <v>1.84</v>
      </c>
      <c r="N925" s="12">
        <v>1.5397489539748954</v>
      </c>
      <c r="O925" s="12">
        <v>2.67</v>
      </c>
      <c r="P925" s="12">
        <v>0.73404891304347819</v>
      </c>
      <c r="Q925" s="12">
        <v>0.42331499851127502</v>
      </c>
      <c r="R925" s="12">
        <v>70.928515899751972</v>
      </c>
      <c r="S925" t="s">
        <v>752</v>
      </c>
      <c r="T925" s="12" t="s">
        <v>3715</v>
      </c>
      <c r="U925" s="12" t="s">
        <v>3715</v>
      </c>
      <c r="W925" s="12">
        <v>40.24</v>
      </c>
      <c r="X925" s="12">
        <v>22.4</v>
      </c>
      <c r="Y925" s="12" t="s">
        <v>3715</v>
      </c>
      <c r="Z925" s="12" t="s">
        <v>3715</v>
      </c>
      <c r="AA925" s="12" t="s">
        <v>3715</v>
      </c>
      <c r="AB925" s="12" t="s">
        <v>3715</v>
      </c>
      <c r="AC925" s="12" t="s">
        <v>3715</v>
      </c>
      <c r="AD925" s="12" t="s">
        <v>3715</v>
      </c>
      <c r="AE925" s="12" t="s">
        <v>3715</v>
      </c>
      <c r="AF925" s="12" t="s">
        <v>3715</v>
      </c>
      <c r="AG925" s="12" t="s">
        <v>3715</v>
      </c>
      <c r="AH925" s="12" t="s">
        <v>3715</v>
      </c>
    </row>
    <row r="926" spans="1:34" x14ac:dyDescent="0.2">
      <c r="A926" s="12" t="s">
        <v>1920</v>
      </c>
      <c r="B926">
        <f>LOOKUP(A926,'TMP2'!$A:$A,'TMP2'!$C:$C)</f>
        <v>16877.144</v>
      </c>
      <c r="C926">
        <f>LOOKUP(A926,'TMP2'!$A:$A,'TMP2'!$D:$D)</f>
        <v>102601.08100000001</v>
      </c>
      <c r="D926">
        <f>MATCH(A926,'TMP2'!A:A,0)</f>
        <v>1324</v>
      </c>
      <c r="E926" s="12">
        <v>53.3</v>
      </c>
      <c r="F926" s="12">
        <v>53.5</v>
      </c>
      <c r="G926" s="12" t="s">
        <v>3861</v>
      </c>
      <c r="H926" s="12">
        <v>18.7</v>
      </c>
      <c r="I926" s="12">
        <v>37.6</v>
      </c>
      <c r="J926" s="12">
        <v>22.1</v>
      </c>
      <c r="K926" s="12">
        <v>15.5</v>
      </c>
      <c r="L926" s="12">
        <v>0</v>
      </c>
      <c r="M926" s="12">
        <v>1.87</v>
      </c>
      <c r="N926" s="12">
        <v>1.5754001684919967</v>
      </c>
      <c r="O926" s="12">
        <v>2.67</v>
      </c>
      <c r="P926" s="12">
        <v>0.6948074866310161</v>
      </c>
      <c r="Q926" s="12">
        <v>0.40996248371086302</v>
      </c>
      <c r="R926" s="12">
        <v>71.860192874569947</v>
      </c>
      <c r="S926" t="s">
        <v>752</v>
      </c>
      <c r="T926" s="12">
        <v>0.48799999999999999</v>
      </c>
      <c r="U926" s="12">
        <v>3.4729999999999999</v>
      </c>
      <c r="W926" s="12" t="s">
        <v>3715</v>
      </c>
      <c r="X926" s="12" t="s">
        <v>3715</v>
      </c>
      <c r="Y926" s="12" t="s">
        <v>3715</v>
      </c>
      <c r="Z926" s="12" t="s">
        <v>3715</v>
      </c>
      <c r="AA926" s="12" t="s">
        <v>3715</v>
      </c>
      <c r="AB926" s="12" t="s">
        <v>3715</v>
      </c>
      <c r="AC926" s="12" t="s">
        <v>3715</v>
      </c>
      <c r="AD926" s="12" t="s">
        <v>3715</v>
      </c>
      <c r="AE926" s="12" t="s">
        <v>3715</v>
      </c>
      <c r="AF926" s="12" t="s">
        <v>3715</v>
      </c>
      <c r="AG926" s="12" t="s">
        <v>3715</v>
      </c>
      <c r="AH926" s="12" t="s">
        <v>3715</v>
      </c>
    </row>
    <row r="927" spans="1:34" x14ac:dyDescent="0.2">
      <c r="A927" s="12" t="s">
        <v>1920</v>
      </c>
      <c r="B927">
        <f>LOOKUP(A927,'TMP2'!$A:$A,'TMP2'!$C:$C)</f>
        <v>16877.144</v>
      </c>
      <c r="C927">
        <f>LOOKUP(A927,'TMP2'!$A:$A,'TMP2'!$D:$D)</f>
        <v>102601.08100000001</v>
      </c>
      <c r="D927">
        <f>MATCH(A927,'TMP2'!A:A,0)</f>
        <v>1324</v>
      </c>
      <c r="E927" s="12">
        <v>25.3</v>
      </c>
      <c r="F927" s="12">
        <v>25.5</v>
      </c>
      <c r="G927" s="12" t="s">
        <v>3861</v>
      </c>
      <c r="H927" s="12">
        <v>19.399999999999999</v>
      </c>
      <c r="I927" s="12">
        <v>38.200000000000003</v>
      </c>
      <c r="J927" s="12">
        <v>22.7</v>
      </c>
      <c r="K927" s="12">
        <v>15.5</v>
      </c>
      <c r="L927" s="12">
        <v>0</v>
      </c>
      <c r="M927" s="12">
        <v>1.71</v>
      </c>
      <c r="N927" s="12">
        <v>1.4321608040201006</v>
      </c>
      <c r="O927" s="12">
        <v>2.68</v>
      </c>
      <c r="P927" s="12">
        <v>0.87129824561403524</v>
      </c>
      <c r="Q927" s="12">
        <v>0.46561164029100699</v>
      </c>
      <c r="R927" s="12">
        <v>59.671874999999986</v>
      </c>
      <c r="S927" t="s">
        <v>752</v>
      </c>
      <c r="T927" s="12">
        <v>0.56799999999999995</v>
      </c>
      <c r="U927" s="12">
        <v>3.294</v>
      </c>
      <c r="W927" s="12" t="s">
        <v>3715</v>
      </c>
      <c r="X927" s="12" t="s">
        <v>3715</v>
      </c>
      <c r="Y927" s="12" t="s">
        <v>3715</v>
      </c>
      <c r="Z927" s="12" t="s">
        <v>3715</v>
      </c>
      <c r="AA927" s="12" t="s">
        <v>3715</v>
      </c>
      <c r="AB927" s="12" t="s">
        <v>3715</v>
      </c>
      <c r="AC927" s="12" t="s">
        <v>3715</v>
      </c>
      <c r="AD927" s="12" t="s">
        <v>3715</v>
      </c>
      <c r="AE927" s="12" t="s">
        <v>3715</v>
      </c>
      <c r="AF927" s="12" t="s">
        <v>3715</v>
      </c>
      <c r="AG927" s="12" t="s">
        <v>3715</v>
      </c>
      <c r="AH927" s="12" t="s">
        <v>3715</v>
      </c>
    </row>
    <row r="928" spans="1:34" x14ac:dyDescent="0.2">
      <c r="A928" s="12" t="s">
        <v>1924</v>
      </c>
      <c r="B928">
        <f>LOOKUP(A928,'TMP2'!$A:$A,'TMP2'!$C:$C)</f>
        <v>16864.714</v>
      </c>
      <c r="C928">
        <f>LOOKUP(A928,'TMP2'!$A:$A,'TMP2'!$D:$D)</f>
        <v>102597.005</v>
      </c>
      <c r="D928">
        <f>MATCH(A928,'TMP2'!A:A,0)</f>
        <v>1328</v>
      </c>
      <c r="E928" s="12">
        <v>11.3</v>
      </c>
      <c r="F928" s="12">
        <v>11.5</v>
      </c>
      <c r="G928" s="12" t="s">
        <v>3861</v>
      </c>
      <c r="H928" s="12">
        <v>24.3</v>
      </c>
      <c r="I928" s="12">
        <v>37.9</v>
      </c>
      <c r="J928" s="12">
        <v>22.5</v>
      </c>
      <c r="K928" s="12">
        <v>15.4</v>
      </c>
      <c r="L928" s="12">
        <v>0.11688311688311692</v>
      </c>
      <c r="M928" s="12">
        <v>1.8</v>
      </c>
      <c r="N928" s="12">
        <v>1.4481094127111829</v>
      </c>
      <c r="O928" s="12">
        <v>2.68</v>
      </c>
      <c r="P928" s="12">
        <v>0.85068888888888861</v>
      </c>
      <c r="Q928" s="12">
        <v>0.45966066689881202</v>
      </c>
      <c r="R928" s="12">
        <v>76.554426477887233</v>
      </c>
      <c r="S928" t="s">
        <v>752</v>
      </c>
      <c r="T928" s="12">
        <v>0.48699999999999999</v>
      </c>
      <c r="U928" s="12">
        <v>3.8010000000000002</v>
      </c>
      <c r="W928" s="12" t="s">
        <v>3715</v>
      </c>
      <c r="X928" s="12" t="s">
        <v>3715</v>
      </c>
      <c r="Y928" s="12" t="s">
        <v>3715</v>
      </c>
      <c r="Z928" s="12" t="s">
        <v>3715</v>
      </c>
      <c r="AA928" s="12" t="s">
        <v>3715</v>
      </c>
      <c r="AB928" s="12" t="s">
        <v>3715</v>
      </c>
      <c r="AC928" s="12" t="s">
        <v>3715</v>
      </c>
      <c r="AD928" s="12" t="s">
        <v>3715</v>
      </c>
      <c r="AE928" s="12" t="s">
        <v>3715</v>
      </c>
      <c r="AF928" s="12" t="s">
        <v>3715</v>
      </c>
      <c r="AG928" s="12" t="s">
        <v>3715</v>
      </c>
      <c r="AH928" s="12" t="s">
        <v>3715</v>
      </c>
    </row>
    <row r="929" spans="1:34" x14ac:dyDescent="0.2">
      <c r="A929" s="12" t="s">
        <v>1924</v>
      </c>
      <c r="B929">
        <f>LOOKUP(A929,'TMP2'!$A:$A,'TMP2'!$C:$C)</f>
        <v>16864.714</v>
      </c>
      <c r="C929">
        <f>LOOKUP(A929,'TMP2'!$A:$A,'TMP2'!$D:$D)</f>
        <v>102597.005</v>
      </c>
      <c r="D929">
        <f>MATCH(A929,'TMP2'!A:A,0)</f>
        <v>1328</v>
      </c>
      <c r="E929" s="12">
        <v>37.299999999999997</v>
      </c>
      <c r="F929" s="12">
        <v>37.5</v>
      </c>
      <c r="G929" s="12" t="s">
        <v>3861</v>
      </c>
      <c r="H929" s="12">
        <v>24.7</v>
      </c>
      <c r="I929" s="12">
        <v>38.1</v>
      </c>
      <c r="J929" s="12">
        <v>22.7</v>
      </c>
      <c r="K929" s="12">
        <v>15.4</v>
      </c>
      <c r="L929" s="12">
        <v>0.12987012987012986</v>
      </c>
      <c r="M929" s="12">
        <v>1.8</v>
      </c>
      <c r="N929" s="12">
        <v>1.4434643143544508</v>
      </c>
      <c r="O929" s="12">
        <v>2.67</v>
      </c>
      <c r="P929" s="12">
        <v>0.84971666666666623</v>
      </c>
      <c r="Q929" s="12">
        <v>0.459376661290468</v>
      </c>
      <c r="R929" s="12">
        <v>77.612929800129493</v>
      </c>
      <c r="S929" t="s">
        <v>752</v>
      </c>
      <c r="T929" s="12">
        <v>0.42</v>
      </c>
      <c r="U929" s="12">
        <v>4.4000000000000004</v>
      </c>
      <c r="W929" s="12" t="s">
        <v>3715</v>
      </c>
      <c r="X929" s="12" t="s">
        <v>3715</v>
      </c>
      <c r="Y929" s="12" t="s">
        <v>3715</v>
      </c>
      <c r="Z929" s="12" t="s">
        <v>3715</v>
      </c>
      <c r="AA929" s="12" t="s">
        <v>3715</v>
      </c>
      <c r="AB929" s="12" t="s">
        <v>3715</v>
      </c>
      <c r="AC929" s="12" t="s">
        <v>3715</v>
      </c>
      <c r="AD929" s="12" t="s">
        <v>3715</v>
      </c>
      <c r="AE929" s="12" t="s">
        <v>3715</v>
      </c>
      <c r="AF929" s="12" t="s">
        <v>3715</v>
      </c>
      <c r="AG929" s="12" t="s">
        <v>3715</v>
      </c>
      <c r="AH929" s="12" t="s">
        <v>3715</v>
      </c>
    </row>
    <row r="930" spans="1:34" x14ac:dyDescent="0.2">
      <c r="A930" s="12" t="s">
        <v>1930</v>
      </c>
      <c r="B930">
        <f>LOOKUP(A930,'TMP2'!$A:$A,'TMP2'!$C:$C)</f>
        <v>16863.761999999999</v>
      </c>
      <c r="C930">
        <f>LOOKUP(A930,'TMP2'!$A:$A,'TMP2'!$D:$D)</f>
        <v>102624.745</v>
      </c>
      <c r="D930">
        <f>MATCH(A930,'TMP2'!A:A,0)</f>
        <v>1334</v>
      </c>
      <c r="E930" s="12">
        <v>15</v>
      </c>
      <c r="F930" s="12">
        <v>15.2</v>
      </c>
      <c r="G930" s="12" t="s">
        <v>3861</v>
      </c>
      <c r="H930" s="12">
        <v>20.5</v>
      </c>
      <c r="I930" s="12">
        <v>44.3</v>
      </c>
      <c r="J930" s="12">
        <v>25.7</v>
      </c>
      <c r="K930" s="12">
        <v>18.600000000000001</v>
      </c>
      <c r="L930" s="12">
        <v>0</v>
      </c>
      <c r="M930" s="12">
        <v>1.87</v>
      </c>
      <c r="N930" s="12">
        <v>1.5518672199170125</v>
      </c>
      <c r="O930" s="12">
        <v>2.71</v>
      </c>
      <c r="P930" s="12">
        <v>0.7462834224598931</v>
      </c>
      <c r="Q930" s="12">
        <v>0.42735526940331597</v>
      </c>
      <c r="R930" s="12">
        <v>74.442227078929449</v>
      </c>
      <c r="S930" t="s">
        <v>752</v>
      </c>
      <c r="T930" s="12">
        <v>0.47599999999999998</v>
      </c>
      <c r="U930" s="12">
        <v>3.6659999999999999</v>
      </c>
      <c r="W930" s="12">
        <v>51.94</v>
      </c>
      <c r="X930" s="12">
        <v>18.399999999999999</v>
      </c>
      <c r="Y930" s="12" t="s">
        <v>3715</v>
      </c>
      <c r="Z930" s="12" t="s">
        <v>3715</v>
      </c>
      <c r="AA930" s="12" t="s">
        <v>3715</v>
      </c>
      <c r="AB930" s="12" t="s">
        <v>3715</v>
      </c>
      <c r="AC930" s="12" t="s">
        <v>3715</v>
      </c>
      <c r="AD930" s="12" t="s">
        <v>3715</v>
      </c>
      <c r="AE930" s="12" t="s">
        <v>3715</v>
      </c>
      <c r="AF930" s="12" t="s">
        <v>3715</v>
      </c>
      <c r="AG930" s="12" t="s">
        <v>3715</v>
      </c>
      <c r="AH930" s="12" t="s">
        <v>3715</v>
      </c>
    </row>
    <row r="931" spans="1:34" x14ac:dyDescent="0.2">
      <c r="A931" s="12" t="s">
        <v>1930</v>
      </c>
      <c r="B931">
        <f>LOOKUP(A931,'TMP2'!$A:$A,'TMP2'!$C:$C)</f>
        <v>16863.761999999999</v>
      </c>
      <c r="C931">
        <f>LOOKUP(A931,'TMP2'!$A:$A,'TMP2'!$D:$D)</f>
        <v>102624.745</v>
      </c>
      <c r="D931">
        <f>MATCH(A931,'TMP2'!A:A,0)</f>
        <v>1334</v>
      </c>
      <c r="E931" s="12">
        <v>30.5</v>
      </c>
      <c r="F931" s="12">
        <v>30.7</v>
      </c>
      <c r="G931" s="12" t="s">
        <v>3861</v>
      </c>
      <c r="H931" s="12">
        <v>25.1</v>
      </c>
      <c r="I931" s="12">
        <v>44.2</v>
      </c>
      <c r="J931" s="12">
        <v>26.4</v>
      </c>
      <c r="K931" s="12">
        <v>17.8</v>
      </c>
      <c r="L931" s="12">
        <v>0</v>
      </c>
      <c r="M931" s="12">
        <v>1.78</v>
      </c>
      <c r="N931" s="12">
        <v>1.4228617106314949</v>
      </c>
      <c r="O931" s="12">
        <v>2.67</v>
      </c>
      <c r="P931" s="12">
        <v>0.87649999999999983</v>
      </c>
      <c r="Q931" s="12">
        <v>0.46709299227284801</v>
      </c>
      <c r="R931" s="12">
        <v>76.459783228750723</v>
      </c>
      <c r="S931" t="s">
        <v>752</v>
      </c>
      <c r="T931" s="12">
        <v>0.46700000000000003</v>
      </c>
      <c r="U931" s="12">
        <v>4.0170000000000003</v>
      </c>
      <c r="W931" s="12">
        <v>22.57</v>
      </c>
      <c r="X931" s="12">
        <v>21.2</v>
      </c>
      <c r="Y931" s="12" t="s">
        <v>3715</v>
      </c>
      <c r="Z931" s="12" t="s">
        <v>3715</v>
      </c>
      <c r="AA931" s="12" t="s">
        <v>3715</v>
      </c>
      <c r="AB931" s="12" t="s">
        <v>3715</v>
      </c>
      <c r="AC931" s="12" t="s">
        <v>3715</v>
      </c>
      <c r="AD931" s="12" t="s">
        <v>3715</v>
      </c>
      <c r="AE931" s="12" t="s">
        <v>3715</v>
      </c>
      <c r="AF931" s="12" t="s">
        <v>3715</v>
      </c>
      <c r="AG931" s="12" t="s">
        <v>3715</v>
      </c>
      <c r="AH931" s="12" t="s">
        <v>3715</v>
      </c>
    </row>
    <row r="932" spans="1:34" x14ac:dyDescent="0.2">
      <c r="A932" s="12" t="s">
        <v>1932</v>
      </c>
      <c r="B932">
        <f>LOOKUP(A932,'TMP2'!$A:$A,'TMP2'!$C:$C)</f>
        <v>16835.853999999999</v>
      </c>
      <c r="C932">
        <f>LOOKUP(A932,'TMP2'!$A:$A,'TMP2'!$D:$D)</f>
        <v>102642.693</v>
      </c>
      <c r="D932">
        <f>MATCH(A932,'TMP2'!A:A,0)</f>
        <v>1336</v>
      </c>
      <c r="E932" s="12">
        <v>35.200000000000003</v>
      </c>
      <c r="F932" s="12">
        <v>35.4</v>
      </c>
      <c r="G932" s="12" t="s">
        <v>3861</v>
      </c>
      <c r="H932" s="12">
        <v>22.7</v>
      </c>
      <c r="I932" s="12">
        <v>43.3</v>
      </c>
      <c r="J932" s="12">
        <v>25.8</v>
      </c>
      <c r="K932" s="12">
        <v>17.5</v>
      </c>
      <c r="L932" s="12">
        <v>0</v>
      </c>
      <c r="M932" s="12">
        <v>1.78</v>
      </c>
      <c r="N932" s="12">
        <v>1.4506927465362676</v>
      </c>
      <c r="O932" s="12">
        <v>2.67</v>
      </c>
      <c r="P932" s="12">
        <v>0.8404999999999998</v>
      </c>
      <c r="Q932" s="12">
        <v>0.45666938331974999</v>
      </c>
      <c r="R932" s="12">
        <v>72.110648423557421</v>
      </c>
      <c r="S932" t="s">
        <v>752</v>
      </c>
      <c r="T932" s="12">
        <v>0.47499999999999998</v>
      </c>
      <c r="U932" s="12">
        <v>3.875</v>
      </c>
      <c r="W932" s="12">
        <v>41.08</v>
      </c>
      <c r="X932" s="12">
        <v>21</v>
      </c>
      <c r="Y932" s="12" t="s">
        <v>3715</v>
      </c>
      <c r="Z932" s="12" t="s">
        <v>3715</v>
      </c>
      <c r="AA932" s="12" t="s">
        <v>3715</v>
      </c>
      <c r="AB932" s="12" t="s">
        <v>3715</v>
      </c>
      <c r="AC932" s="12" t="s">
        <v>3715</v>
      </c>
      <c r="AD932" s="12" t="s">
        <v>3715</v>
      </c>
      <c r="AE932" s="12" t="s">
        <v>3715</v>
      </c>
      <c r="AF932" s="12" t="s">
        <v>3715</v>
      </c>
      <c r="AG932" s="12" t="s">
        <v>3715</v>
      </c>
      <c r="AH932" s="12" t="s">
        <v>3715</v>
      </c>
    </row>
    <row r="933" spans="1:34" x14ac:dyDescent="0.2">
      <c r="A933" s="12" t="s">
        <v>1932</v>
      </c>
      <c r="B933">
        <f>LOOKUP(A933,'TMP2'!$A:$A,'TMP2'!$C:$C)</f>
        <v>16835.853999999999</v>
      </c>
      <c r="C933">
        <f>LOOKUP(A933,'TMP2'!$A:$A,'TMP2'!$D:$D)</f>
        <v>102642.693</v>
      </c>
      <c r="D933">
        <f>MATCH(A933,'TMP2'!A:A,0)</f>
        <v>1336</v>
      </c>
      <c r="E933" s="12">
        <v>23.2</v>
      </c>
      <c r="F933" s="12">
        <v>23.4</v>
      </c>
      <c r="G933" s="12" t="s">
        <v>3861</v>
      </c>
      <c r="H933" s="12">
        <v>24.9</v>
      </c>
      <c r="I933" s="12">
        <v>41.900000000000006</v>
      </c>
      <c r="J933" s="12">
        <v>24.6</v>
      </c>
      <c r="K933" s="12">
        <v>17.3</v>
      </c>
      <c r="L933" s="12">
        <v>1.7341040462427581E-2</v>
      </c>
      <c r="M933" s="12">
        <v>1.78</v>
      </c>
      <c r="N933" s="12">
        <v>1.4251401120896716</v>
      </c>
      <c r="O933" s="12">
        <v>2.71</v>
      </c>
      <c r="P933" s="12">
        <v>0.90156741573033705</v>
      </c>
      <c r="Q933" s="12">
        <v>0.474118039819309</v>
      </c>
      <c r="R933" s="12">
        <v>74.846316340455758</v>
      </c>
      <c r="S933" t="s">
        <v>752</v>
      </c>
      <c r="T933" s="12">
        <v>0.61199999999999999</v>
      </c>
      <c r="U933" s="12">
        <v>3.105</v>
      </c>
      <c r="W933" s="12">
        <v>32.35</v>
      </c>
      <c r="X933" s="12">
        <v>21.8</v>
      </c>
      <c r="Y933" s="12" t="s">
        <v>3715</v>
      </c>
      <c r="Z933" s="12" t="s">
        <v>3715</v>
      </c>
      <c r="AA933" s="12" t="s">
        <v>3715</v>
      </c>
      <c r="AB933" s="12" t="s">
        <v>3715</v>
      </c>
      <c r="AC933" s="12" t="s">
        <v>3715</v>
      </c>
      <c r="AD933" s="12" t="s">
        <v>3715</v>
      </c>
      <c r="AE933" s="12" t="s">
        <v>3715</v>
      </c>
      <c r="AF933" s="12" t="s">
        <v>3715</v>
      </c>
      <c r="AG933" s="12" t="s">
        <v>3715</v>
      </c>
      <c r="AH933" s="12" t="s">
        <v>3715</v>
      </c>
    </row>
    <row r="934" spans="1:34" x14ac:dyDescent="0.2">
      <c r="A934" s="12" t="s">
        <v>1932</v>
      </c>
      <c r="B934">
        <f>LOOKUP(A934,'TMP2'!$A:$A,'TMP2'!$C:$C)</f>
        <v>16835.853999999999</v>
      </c>
      <c r="C934">
        <f>LOOKUP(A934,'TMP2'!$A:$A,'TMP2'!$D:$D)</f>
        <v>102642.693</v>
      </c>
      <c r="D934">
        <f>MATCH(A934,'TMP2'!A:A,0)</f>
        <v>1336</v>
      </c>
      <c r="E934" s="12">
        <v>29.2</v>
      </c>
      <c r="F934" s="12">
        <v>29.4</v>
      </c>
      <c r="G934" s="12" t="s">
        <v>3861</v>
      </c>
      <c r="H934" s="12">
        <v>26.1</v>
      </c>
      <c r="I934" s="12">
        <v>42.7</v>
      </c>
      <c r="J934" s="12">
        <v>25.4</v>
      </c>
      <c r="K934" s="12">
        <v>17.3</v>
      </c>
      <c r="L934" s="12">
        <v>4.04624277456649E-2</v>
      </c>
      <c r="M934" s="12">
        <v>1.87</v>
      </c>
      <c r="N934" s="12">
        <v>1.4829500396510704</v>
      </c>
      <c r="O934" s="12">
        <v>2.7</v>
      </c>
      <c r="P934" s="12">
        <v>0.8206951871657755</v>
      </c>
      <c r="Q934" s="12">
        <v>0.450759244573678</v>
      </c>
      <c r="R934" s="12">
        <v>85.86622792728221</v>
      </c>
      <c r="S934" t="s">
        <v>752</v>
      </c>
      <c r="T934" s="12">
        <v>0.39700000000000002</v>
      </c>
      <c r="U934" s="12">
        <v>4.5910000000000002</v>
      </c>
      <c r="W934" s="12">
        <v>28.49</v>
      </c>
      <c r="X934" s="12">
        <v>22.3</v>
      </c>
      <c r="Y934" s="12" t="s">
        <v>3715</v>
      </c>
      <c r="Z934" s="12" t="s">
        <v>3715</v>
      </c>
      <c r="AA934" s="12" t="s">
        <v>3715</v>
      </c>
      <c r="AB934" s="12" t="s">
        <v>3715</v>
      </c>
      <c r="AC934" s="12" t="s">
        <v>3715</v>
      </c>
      <c r="AD934" s="12" t="s">
        <v>3715</v>
      </c>
      <c r="AE934" s="12" t="s">
        <v>3715</v>
      </c>
      <c r="AF934" s="12" t="s">
        <v>3715</v>
      </c>
      <c r="AG934" s="12" t="s">
        <v>3715</v>
      </c>
      <c r="AH934" s="12" t="s">
        <v>3715</v>
      </c>
    </row>
    <row r="935" spans="1:34" x14ac:dyDescent="0.2">
      <c r="A935" s="12" t="s">
        <v>1934</v>
      </c>
      <c r="B935">
        <f>LOOKUP(A935,'TMP2'!$A:$A,'TMP2'!$C:$C)</f>
        <v>16818.671999999999</v>
      </c>
      <c r="C935">
        <f>LOOKUP(A935,'TMP2'!$A:$A,'TMP2'!$D:$D)</f>
        <v>102690.281</v>
      </c>
      <c r="D935">
        <f>MATCH(A935,'TMP2'!A:A,0)</f>
        <v>1338</v>
      </c>
      <c r="E935" s="12">
        <v>17.5</v>
      </c>
      <c r="F935" s="12">
        <v>17.7</v>
      </c>
      <c r="G935" s="12" t="s">
        <v>3861</v>
      </c>
      <c r="H935" s="12">
        <v>28.2</v>
      </c>
      <c r="I935" s="12">
        <v>43.3</v>
      </c>
      <c r="J935" s="12">
        <v>25.6</v>
      </c>
      <c r="K935" s="12">
        <v>17.7</v>
      </c>
      <c r="L935" s="12">
        <v>0.14689265536723153</v>
      </c>
      <c r="M935" s="12">
        <v>1.73</v>
      </c>
      <c r="N935" s="12">
        <v>1.3494539781591264</v>
      </c>
      <c r="O935" s="12">
        <v>2.69</v>
      </c>
      <c r="P935" s="12">
        <v>0.99339884393063604</v>
      </c>
      <c r="Q935" s="12">
        <v>0.49834424603749999</v>
      </c>
      <c r="R935" s="12">
        <v>76.362077994623448</v>
      </c>
      <c r="S935" t="s">
        <v>752</v>
      </c>
      <c r="T935" s="12">
        <v>0.59099999999999997</v>
      </c>
      <c r="U935" s="12">
        <v>3.37</v>
      </c>
      <c r="W935" s="12">
        <v>16.96</v>
      </c>
      <c r="X935" s="12">
        <v>25</v>
      </c>
      <c r="Y935" s="12" t="s">
        <v>3715</v>
      </c>
      <c r="Z935" s="12" t="s">
        <v>3715</v>
      </c>
      <c r="AA935" s="12" t="s">
        <v>3715</v>
      </c>
      <c r="AB935" s="12" t="s">
        <v>3715</v>
      </c>
      <c r="AC935" s="12" t="s">
        <v>3715</v>
      </c>
      <c r="AD935" s="12" t="s">
        <v>3715</v>
      </c>
      <c r="AE935" s="12" t="s">
        <v>3715</v>
      </c>
      <c r="AF935" s="12" t="s">
        <v>3715</v>
      </c>
      <c r="AG935" s="12" t="s">
        <v>3715</v>
      </c>
      <c r="AH935" s="12" t="s">
        <v>3715</v>
      </c>
    </row>
    <row r="936" spans="1:34" x14ac:dyDescent="0.2">
      <c r="A936" s="12" t="s">
        <v>1938</v>
      </c>
      <c r="B936">
        <f>LOOKUP(A936,'TMP2'!$A:$A,'TMP2'!$C:$C)</f>
        <v>16824.955999999998</v>
      </c>
      <c r="C936">
        <f>LOOKUP(A936,'TMP2'!$A:$A,'TMP2'!$D:$D)</f>
        <v>102614.34</v>
      </c>
      <c r="D936">
        <f>MATCH(A936,'TMP2'!A:A,0)</f>
        <v>1342</v>
      </c>
      <c r="E936" s="12">
        <v>47.4</v>
      </c>
      <c r="F936" s="12">
        <v>47.6</v>
      </c>
      <c r="G936" s="12" t="s">
        <v>3861</v>
      </c>
      <c r="H936" s="12">
        <v>24.9</v>
      </c>
      <c r="I936" s="12">
        <v>43.2</v>
      </c>
      <c r="J936" s="12">
        <v>25.8</v>
      </c>
      <c r="K936" s="12">
        <v>17.399999999999999</v>
      </c>
      <c r="L936" s="12">
        <v>0</v>
      </c>
      <c r="M936" s="12">
        <v>1.88</v>
      </c>
      <c r="N936" s="12">
        <v>1.5052041633306643</v>
      </c>
      <c r="O936" s="12">
        <v>2.67</v>
      </c>
      <c r="P936" s="12">
        <v>0.77384574468085132</v>
      </c>
      <c r="Q936" s="12">
        <v>0.43625312234806601</v>
      </c>
      <c r="R936" s="12">
        <v>85.91247087288545</v>
      </c>
      <c r="S936" t="s">
        <v>752</v>
      </c>
      <c r="T936" s="12" t="s">
        <v>3715</v>
      </c>
      <c r="U936" s="12" t="s">
        <v>3715</v>
      </c>
      <c r="W936" s="12">
        <v>5.15</v>
      </c>
      <c r="X936" s="12">
        <v>30</v>
      </c>
      <c r="Y936" s="12" t="s">
        <v>3715</v>
      </c>
      <c r="Z936" s="12" t="s">
        <v>3715</v>
      </c>
      <c r="AA936" s="12" t="s">
        <v>3715</v>
      </c>
      <c r="AB936" s="12" t="s">
        <v>3715</v>
      </c>
      <c r="AC936" s="12" t="s">
        <v>3715</v>
      </c>
      <c r="AD936" s="12" t="s">
        <v>3715</v>
      </c>
      <c r="AE936" s="12" t="s">
        <v>3715</v>
      </c>
      <c r="AF936" s="12" t="s">
        <v>3715</v>
      </c>
      <c r="AG936" s="12" t="s">
        <v>3715</v>
      </c>
      <c r="AH936" s="12" t="s">
        <v>3715</v>
      </c>
    </row>
    <row r="937" spans="1:34" x14ac:dyDescent="0.2">
      <c r="A937" s="12" t="s">
        <v>1938</v>
      </c>
      <c r="B937">
        <f>LOOKUP(A937,'TMP2'!$A:$A,'TMP2'!$C:$C)</f>
        <v>16824.955999999998</v>
      </c>
      <c r="C937">
        <f>LOOKUP(A937,'TMP2'!$A:$A,'TMP2'!$D:$D)</f>
        <v>102614.34</v>
      </c>
      <c r="D937">
        <f>MATCH(A937,'TMP2'!A:A,0)</f>
        <v>1342</v>
      </c>
      <c r="E937" s="12">
        <v>11.6</v>
      </c>
      <c r="F937" s="12">
        <v>11.8</v>
      </c>
      <c r="G937" s="12" t="s">
        <v>3861</v>
      </c>
      <c r="H937" s="12">
        <v>21.1</v>
      </c>
      <c r="I937" s="12">
        <v>44.400000000000006</v>
      </c>
      <c r="J937" s="12">
        <v>25.6</v>
      </c>
      <c r="K937" s="12">
        <v>18.8</v>
      </c>
      <c r="L937" s="12">
        <v>0</v>
      </c>
      <c r="M937" s="12">
        <v>1.9</v>
      </c>
      <c r="N937" s="12">
        <v>1.5689512799339387</v>
      </c>
      <c r="O937" s="12">
        <v>2.69</v>
      </c>
      <c r="P937" s="12">
        <v>0.71452105263157906</v>
      </c>
      <c r="Q937" s="12">
        <v>0.41674673608403801</v>
      </c>
      <c r="R937" s="12">
        <v>79.436427787476319</v>
      </c>
      <c r="S937" t="s">
        <v>752</v>
      </c>
      <c r="T937" s="12">
        <v>0.434</v>
      </c>
      <c r="U937" s="12">
        <v>3.9489999999999998</v>
      </c>
      <c r="W937" s="12">
        <v>64.209999999999994</v>
      </c>
      <c r="X937" s="12">
        <v>10.7</v>
      </c>
      <c r="Y937" s="12" t="s">
        <v>3715</v>
      </c>
      <c r="Z937" s="12" t="s">
        <v>3715</v>
      </c>
      <c r="AA937" s="12" t="s">
        <v>3715</v>
      </c>
      <c r="AB937" s="12" t="s">
        <v>3715</v>
      </c>
      <c r="AC937" s="12" t="s">
        <v>3715</v>
      </c>
      <c r="AD937" s="12" t="s">
        <v>3715</v>
      </c>
      <c r="AE937" s="12" t="s">
        <v>3715</v>
      </c>
      <c r="AF937" s="12" t="s">
        <v>3715</v>
      </c>
      <c r="AG937" s="12" t="s">
        <v>3715</v>
      </c>
      <c r="AH937" s="12" t="s">
        <v>3715</v>
      </c>
    </row>
    <row r="938" spans="1:34" x14ac:dyDescent="0.2">
      <c r="A938" s="12" t="s">
        <v>1938</v>
      </c>
      <c r="B938">
        <f>LOOKUP(A938,'TMP2'!$A:$A,'TMP2'!$C:$C)</f>
        <v>16824.955999999998</v>
      </c>
      <c r="C938">
        <f>LOOKUP(A938,'TMP2'!$A:$A,'TMP2'!$D:$D)</f>
        <v>102614.34</v>
      </c>
      <c r="D938">
        <f>MATCH(A938,'TMP2'!A:A,0)</f>
        <v>1342</v>
      </c>
      <c r="E938" s="12">
        <v>15.6</v>
      </c>
      <c r="F938" s="12">
        <v>15.8</v>
      </c>
      <c r="G938" s="12" t="s">
        <v>3861</v>
      </c>
      <c r="H938" s="12">
        <v>24.3</v>
      </c>
      <c r="I938" s="12">
        <v>41.400000000000006</v>
      </c>
      <c r="J938" s="12">
        <v>25.1</v>
      </c>
      <c r="K938" s="12">
        <v>16.3</v>
      </c>
      <c r="L938" s="12">
        <v>0</v>
      </c>
      <c r="M938" s="12">
        <v>1.82</v>
      </c>
      <c r="N938" s="12">
        <v>1.4641995172968627</v>
      </c>
      <c r="O938" s="12">
        <v>2.69</v>
      </c>
      <c r="P938" s="12">
        <v>0.8371813186813184</v>
      </c>
      <c r="Q938" s="12">
        <v>0.45568791178555301</v>
      </c>
      <c r="R938" s="12">
        <v>78.079859812164088</v>
      </c>
      <c r="S938" t="s">
        <v>752</v>
      </c>
      <c r="T938" s="12">
        <v>0.51900000000000002</v>
      </c>
      <c r="U938" s="12">
        <v>3.5390000000000001</v>
      </c>
      <c r="W938" s="12">
        <v>26.93</v>
      </c>
      <c r="X938" s="12">
        <v>21.6</v>
      </c>
      <c r="Y938" s="12" t="s">
        <v>3715</v>
      </c>
      <c r="Z938" s="12" t="s">
        <v>3715</v>
      </c>
      <c r="AA938" s="12" t="s">
        <v>3715</v>
      </c>
      <c r="AB938" s="12" t="s">
        <v>3715</v>
      </c>
      <c r="AC938" s="12" t="s">
        <v>3715</v>
      </c>
      <c r="AD938" s="12" t="s">
        <v>3715</v>
      </c>
      <c r="AE938" s="12" t="s">
        <v>3715</v>
      </c>
      <c r="AF938" s="12" t="s">
        <v>3715</v>
      </c>
      <c r="AG938" s="12" t="s">
        <v>3715</v>
      </c>
      <c r="AH938" s="12" t="s">
        <v>3715</v>
      </c>
    </row>
    <row r="939" spans="1:34" x14ac:dyDescent="0.2">
      <c r="A939" s="12" t="s">
        <v>1943</v>
      </c>
      <c r="B939">
        <f>LOOKUP(A939,'TMP2'!$A:$A,'TMP2'!$C:$C)</f>
        <v>16794.467000000001</v>
      </c>
      <c r="C939">
        <f>LOOKUP(A939,'TMP2'!$A:$A,'TMP2'!$D:$D)</f>
        <v>102600.531</v>
      </c>
      <c r="D939">
        <f>MATCH(A939,'TMP2'!A:A,0)</f>
        <v>1347</v>
      </c>
      <c r="E939" s="12">
        <v>13</v>
      </c>
      <c r="F939" s="12">
        <v>13.2</v>
      </c>
      <c r="G939" s="12" t="s">
        <v>3861</v>
      </c>
      <c r="H939" s="12">
        <v>21.3</v>
      </c>
      <c r="I939" s="12">
        <v>39.700000000000003</v>
      </c>
      <c r="J939" s="12">
        <v>23.5</v>
      </c>
      <c r="K939" s="12">
        <v>16.2</v>
      </c>
      <c r="L939" s="12">
        <v>0</v>
      </c>
      <c r="M939" s="12">
        <v>1.95</v>
      </c>
      <c r="N939" s="12">
        <v>1.6075845012366032</v>
      </c>
      <c r="O939" s="12">
        <v>2.63</v>
      </c>
      <c r="P939" s="12">
        <v>0.6359948717948718</v>
      </c>
      <c r="Q939" s="12">
        <v>0.38875114021421903</v>
      </c>
      <c r="R939" s="12">
        <v>88.080898894524225</v>
      </c>
      <c r="S939" t="s">
        <v>752</v>
      </c>
      <c r="T939" s="12" t="s">
        <v>3715</v>
      </c>
      <c r="U939" s="12" t="s">
        <v>3715</v>
      </c>
      <c r="W939" s="12">
        <v>91.81</v>
      </c>
      <c r="X939" s="12">
        <v>16.3</v>
      </c>
      <c r="Y939" s="12" t="s">
        <v>3715</v>
      </c>
      <c r="Z939" s="12" t="s">
        <v>3715</v>
      </c>
      <c r="AA939" s="12" t="s">
        <v>3715</v>
      </c>
      <c r="AB939" s="12" t="s">
        <v>3715</v>
      </c>
      <c r="AC939" s="12" t="s">
        <v>3715</v>
      </c>
      <c r="AD939" s="12" t="s">
        <v>3715</v>
      </c>
      <c r="AE939" s="12" t="s">
        <v>3715</v>
      </c>
      <c r="AF939" s="12" t="s">
        <v>3715</v>
      </c>
      <c r="AG939" s="12" t="s">
        <v>3715</v>
      </c>
      <c r="AH939" s="12" t="s">
        <v>3715</v>
      </c>
    </row>
    <row r="940" spans="1:34" x14ac:dyDescent="0.2">
      <c r="A940" s="12" t="s">
        <v>1943</v>
      </c>
      <c r="B940">
        <f>LOOKUP(A940,'TMP2'!$A:$A,'TMP2'!$C:$C)</f>
        <v>16794.467000000001</v>
      </c>
      <c r="C940">
        <f>LOOKUP(A940,'TMP2'!$A:$A,'TMP2'!$D:$D)</f>
        <v>102600.531</v>
      </c>
      <c r="D940">
        <f>MATCH(A940,'TMP2'!A:A,0)</f>
        <v>1347</v>
      </c>
      <c r="E940" s="12">
        <v>18.5</v>
      </c>
      <c r="F940" s="12">
        <v>18.7</v>
      </c>
      <c r="G940" s="12" t="s">
        <v>3861</v>
      </c>
      <c r="H940" s="12">
        <v>24.4</v>
      </c>
      <c r="I940" s="12">
        <v>38.6</v>
      </c>
      <c r="J940" s="12">
        <v>22.8</v>
      </c>
      <c r="K940" s="12">
        <v>15.8</v>
      </c>
      <c r="L940" s="12">
        <v>0.10126582278480999</v>
      </c>
      <c r="M940" s="12">
        <v>1.9</v>
      </c>
      <c r="N940" s="12">
        <v>1.5273311897106108</v>
      </c>
      <c r="O940" s="12">
        <v>2.69</v>
      </c>
      <c r="P940" s="12">
        <v>0.76124210526315794</v>
      </c>
      <c r="Q940" s="12">
        <v>0.43221888858341601</v>
      </c>
      <c r="R940" s="12">
        <v>86.222240659310259</v>
      </c>
      <c r="S940" t="s">
        <v>752</v>
      </c>
      <c r="T940" s="12">
        <v>0.53</v>
      </c>
      <c r="U940" s="12">
        <v>3.3239999999999998</v>
      </c>
      <c r="W940" s="12">
        <v>39.08</v>
      </c>
      <c r="X940" s="12">
        <v>17.399999999999999</v>
      </c>
      <c r="Y940" s="12" t="s">
        <v>3715</v>
      </c>
      <c r="Z940" s="12" t="s">
        <v>3715</v>
      </c>
      <c r="AA940" s="12" t="s">
        <v>3715</v>
      </c>
      <c r="AB940" s="12" t="s">
        <v>3715</v>
      </c>
      <c r="AC940" s="12" t="s">
        <v>3715</v>
      </c>
      <c r="AD940" s="12" t="s">
        <v>3715</v>
      </c>
      <c r="AE940" s="12" t="s">
        <v>3715</v>
      </c>
      <c r="AF940" s="12" t="s">
        <v>3715</v>
      </c>
      <c r="AG940" s="12" t="s">
        <v>3715</v>
      </c>
      <c r="AH940" s="12" t="s">
        <v>3715</v>
      </c>
    </row>
    <row r="941" spans="1:34" x14ac:dyDescent="0.2">
      <c r="A941" s="12" t="s">
        <v>1945</v>
      </c>
      <c r="B941">
        <f>LOOKUP(A941,'TMP2'!$A:$A,'TMP2'!$C:$C)</f>
        <v>16779.098999999998</v>
      </c>
      <c r="C941">
        <f>LOOKUP(A941,'TMP2'!$A:$A,'TMP2'!$D:$D)</f>
        <v>102654.95299999999</v>
      </c>
      <c r="D941">
        <f>MATCH(A941,'TMP2'!A:A,0)</f>
        <v>1349</v>
      </c>
      <c r="E941" s="12">
        <v>12.1</v>
      </c>
      <c r="F941" s="12">
        <v>12.3</v>
      </c>
      <c r="G941" s="12" t="s">
        <v>3861</v>
      </c>
      <c r="H941" s="12">
        <v>22.7</v>
      </c>
      <c r="I941" s="12">
        <v>44.5</v>
      </c>
      <c r="J941" s="12">
        <v>25.7</v>
      </c>
      <c r="K941" s="12">
        <v>18.8</v>
      </c>
      <c r="L941" s="12">
        <v>0</v>
      </c>
      <c r="M941" s="12">
        <v>1.93</v>
      </c>
      <c r="N941" s="12">
        <v>1.5729421352893236</v>
      </c>
      <c r="O941" s="12">
        <v>2.7</v>
      </c>
      <c r="P941" s="12">
        <v>0.71652849740932645</v>
      </c>
      <c r="Q941" s="12">
        <v>0.41742883878173198</v>
      </c>
      <c r="R941" s="12">
        <v>85.537421360908226</v>
      </c>
      <c r="S941" t="s">
        <v>752</v>
      </c>
      <c r="T941" s="12">
        <v>0.46500000000000002</v>
      </c>
      <c r="U941" s="12">
        <v>3.6949999999999998</v>
      </c>
      <c r="W941" s="12">
        <v>63</v>
      </c>
      <c r="X941" s="12">
        <v>14.5</v>
      </c>
      <c r="Y941" s="12" t="s">
        <v>3715</v>
      </c>
      <c r="Z941" s="12" t="s">
        <v>3715</v>
      </c>
      <c r="AA941" s="12" t="s">
        <v>3715</v>
      </c>
      <c r="AB941" s="12" t="s">
        <v>3715</v>
      </c>
      <c r="AC941" s="12" t="s">
        <v>3715</v>
      </c>
      <c r="AD941" s="12" t="s">
        <v>3715</v>
      </c>
      <c r="AE941" s="12" t="s">
        <v>3715</v>
      </c>
      <c r="AF941" s="12" t="s">
        <v>3715</v>
      </c>
      <c r="AG941" s="12" t="s">
        <v>3715</v>
      </c>
      <c r="AH941" s="12" t="s">
        <v>3715</v>
      </c>
    </row>
    <row r="942" spans="1:34" x14ac:dyDescent="0.2">
      <c r="A942" s="12" t="s">
        <v>1945</v>
      </c>
      <c r="B942">
        <f>LOOKUP(A942,'TMP2'!$A:$A,'TMP2'!$C:$C)</f>
        <v>16779.098999999998</v>
      </c>
      <c r="C942">
        <f>LOOKUP(A942,'TMP2'!$A:$A,'TMP2'!$D:$D)</f>
        <v>102654.95299999999</v>
      </c>
      <c r="D942">
        <f>MATCH(A942,'TMP2'!A:A,0)</f>
        <v>1349</v>
      </c>
      <c r="E942" s="12">
        <v>15.5</v>
      </c>
      <c r="F942" s="12">
        <v>15.7</v>
      </c>
      <c r="G942" s="12" t="s">
        <v>3861</v>
      </c>
      <c r="H942" s="12">
        <v>22.2</v>
      </c>
      <c r="I942" s="12">
        <v>41.4</v>
      </c>
      <c r="J942" s="12">
        <v>24.9</v>
      </c>
      <c r="K942" s="12">
        <v>16.5</v>
      </c>
      <c r="L942" s="12">
        <v>0</v>
      </c>
      <c r="M942" s="12">
        <v>1.95</v>
      </c>
      <c r="N942" s="12">
        <v>1.5957446808510638</v>
      </c>
      <c r="O942" s="12">
        <v>2.65</v>
      </c>
      <c r="P942" s="12">
        <v>0.66066666666666651</v>
      </c>
      <c r="Q942" s="12">
        <v>0.39783219590525898</v>
      </c>
      <c r="R942" s="12">
        <v>89.046417759838562</v>
      </c>
      <c r="S942" t="s">
        <v>752</v>
      </c>
      <c r="T942" s="12">
        <v>0.30199999999999999</v>
      </c>
      <c r="U942" s="12">
        <v>5.4989999999999997</v>
      </c>
      <c r="W942" s="12">
        <v>47.8</v>
      </c>
      <c r="X942" s="12">
        <v>16.3</v>
      </c>
      <c r="Y942" s="12" t="s">
        <v>3715</v>
      </c>
      <c r="Z942" s="12" t="s">
        <v>3715</v>
      </c>
      <c r="AA942" s="12" t="s">
        <v>3715</v>
      </c>
      <c r="AB942" s="12" t="s">
        <v>3715</v>
      </c>
      <c r="AC942" s="12" t="s">
        <v>3715</v>
      </c>
      <c r="AD942" s="12" t="s">
        <v>3715</v>
      </c>
      <c r="AE942" s="12" t="s">
        <v>3715</v>
      </c>
      <c r="AF942" s="12" t="s">
        <v>3715</v>
      </c>
      <c r="AG942" s="12" t="s">
        <v>3715</v>
      </c>
      <c r="AH942" s="12" t="s">
        <v>3715</v>
      </c>
    </row>
    <row r="943" spans="1:34" x14ac:dyDescent="0.2">
      <c r="A943" s="12" t="s">
        <v>1946</v>
      </c>
      <c r="B943">
        <f>LOOKUP(A943,'TMP2'!$A:$A,'TMP2'!$C:$C)</f>
        <v>16769.695</v>
      </c>
      <c r="C943">
        <f>LOOKUP(A943,'TMP2'!$A:$A,'TMP2'!$D:$D)</f>
        <v>102676.167</v>
      </c>
      <c r="D943">
        <f>MATCH(A943,'TMP2'!A:A,0)</f>
        <v>1350</v>
      </c>
      <c r="E943" s="12">
        <v>25.6</v>
      </c>
      <c r="F943" s="12">
        <v>25.8</v>
      </c>
      <c r="G943" s="12" t="s">
        <v>3861</v>
      </c>
      <c r="H943" s="12">
        <v>25.6</v>
      </c>
      <c r="I943" s="12">
        <v>41.3</v>
      </c>
      <c r="J943" s="12">
        <v>24.8</v>
      </c>
      <c r="K943" s="12">
        <v>16.5</v>
      </c>
      <c r="L943" s="12">
        <v>4.8484848484848526E-2</v>
      </c>
      <c r="M943" s="12">
        <v>1.89</v>
      </c>
      <c r="N943" s="12">
        <v>1.5047770700636942</v>
      </c>
      <c r="O943" s="12">
        <v>2.69</v>
      </c>
      <c r="P943" s="12">
        <v>0.7876402116402117</v>
      </c>
      <c r="Q943" s="12">
        <v>0.44060331967892402</v>
      </c>
      <c r="R943" s="12">
        <v>87.430782459157356</v>
      </c>
      <c r="S943" t="s">
        <v>752</v>
      </c>
      <c r="T943" s="12" t="s">
        <v>3715</v>
      </c>
      <c r="U943" s="12" t="s">
        <v>3715</v>
      </c>
      <c r="W943" s="12">
        <v>18.73</v>
      </c>
      <c r="X943" s="12">
        <v>25.7</v>
      </c>
      <c r="Y943" s="12" t="s">
        <v>3715</v>
      </c>
      <c r="Z943" s="12" t="s">
        <v>3715</v>
      </c>
      <c r="AA943" s="12" t="s">
        <v>3715</v>
      </c>
      <c r="AB943" s="12" t="s">
        <v>3715</v>
      </c>
      <c r="AC943" s="12" t="s">
        <v>3715</v>
      </c>
      <c r="AD943" s="12" t="s">
        <v>3715</v>
      </c>
      <c r="AE943" s="12" t="s">
        <v>3715</v>
      </c>
      <c r="AF943" s="12" t="s">
        <v>3715</v>
      </c>
      <c r="AG943" s="12" t="s">
        <v>3715</v>
      </c>
      <c r="AH943" s="12" t="s">
        <v>3715</v>
      </c>
    </row>
    <row r="944" spans="1:34" x14ac:dyDescent="0.2">
      <c r="A944" s="12" t="s">
        <v>1946</v>
      </c>
      <c r="B944">
        <f>LOOKUP(A944,'TMP2'!$A:$A,'TMP2'!$C:$C)</f>
        <v>16769.695</v>
      </c>
      <c r="C944">
        <f>LOOKUP(A944,'TMP2'!$A:$A,'TMP2'!$D:$D)</f>
        <v>102676.167</v>
      </c>
      <c r="D944">
        <f>MATCH(A944,'TMP2'!A:A,0)</f>
        <v>1350</v>
      </c>
      <c r="E944" s="12">
        <v>22.5</v>
      </c>
      <c r="F944" s="12">
        <v>22.7</v>
      </c>
      <c r="G944" s="12" t="s">
        <v>3861</v>
      </c>
      <c r="H944" s="12">
        <v>21.8</v>
      </c>
      <c r="I944" s="12">
        <v>43.599999999999994</v>
      </c>
      <c r="J944" s="12">
        <v>25.7</v>
      </c>
      <c r="K944" s="12">
        <v>17.899999999999999</v>
      </c>
      <c r="L944" s="12">
        <v>0</v>
      </c>
      <c r="M944" s="12">
        <v>1.93</v>
      </c>
      <c r="N944" s="12">
        <v>1.5845648604269293</v>
      </c>
      <c r="O944" s="12">
        <v>2.72</v>
      </c>
      <c r="P944" s="12">
        <v>0.7165595854922282</v>
      </c>
      <c r="Q944" s="12">
        <v>0.41743938954892301</v>
      </c>
      <c r="R944" s="12">
        <v>82.750968936194809</v>
      </c>
      <c r="S944" t="s">
        <v>752</v>
      </c>
      <c r="T944" s="12">
        <v>0.41399999999999998</v>
      </c>
      <c r="U944" s="12">
        <v>4.141</v>
      </c>
      <c r="W944" s="12">
        <v>19.63</v>
      </c>
      <c r="X944" s="12">
        <v>27.2</v>
      </c>
      <c r="Y944" s="12" t="s">
        <v>3715</v>
      </c>
      <c r="Z944" s="12" t="s">
        <v>3715</v>
      </c>
      <c r="AA944" s="12" t="s">
        <v>3715</v>
      </c>
      <c r="AB944" s="12" t="s">
        <v>3715</v>
      </c>
      <c r="AC944" s="12" t="s">
        <v>3715</v>
      </c>
      <c r="AD944" s="12" t="s">
        <v>3715</v>
      </c>
      <c r="AE944" s="12" t="s">
        <v>3715</v>
      </c>
      <c r="AF944" s="12" t="s">
        <v>3715</v>
      </c>
      <c r="AG944" s="12" t="s">
        <v>3715</v>
      </c>
      <c r="AH944" s="12" t="s">
        <v>3715</v>
      </c>
    </row>
    <row r="945" spans="1:34" x14ac:dyDescent="0.2">
      <c r="A945" s="12" t="s">
        <v>1949</v>
      </c>
      <c r="B945">
        <f>LOOKUP(A945,'TMP2'!$A:$A,'TMP2'!$C:$C)</f>
        <v>16778.916000000001</v>
      </c>
      <c r="C945">
        <f>LOOKUP(A945,'TMP2'!$A:$A,'TMP2'!$D:$D)</f>
        <v>102558.07</v>
      </c>
      <c r="D945">
        <f>MATCH(A945,'TMP2'!A:A,0)</f>
        <v>1353</v>
      </c>
      <c r="E945" s="12">
        <v>25.5</v>
      </c>
      <c r="F945" s="12">
        <v>25.7</v>
      </c>
      <c r="G945" s="12" t="s">
        <v>3861</v>
      </c>
      <c r="H945" s="12">
        <v>23.9</v>
      </c>
      <c r="I945" s="12">
        <v>36.700000000000003</v>
      </c>
      <c r="J945" s="12">
        <v>21.9</v>
      </c>
      <c r="K945" s="12">
        <v>14.8</v>
      </c>
      <c r="L945" s="12">
        <v>0.13513513513513511</v>
      </c>
      <c r="M945" s="12">
        <v>1.78</v>
      </c>
      <c r="N945" s="12">
        <v>1.4366424535916062</v>
      </c>
      <c r="O945" s="12">
        <v>2.67</v>
      </c>
      <c r="P945" s="12">
        <v>0.85849999999999982</v>
      </c>
      <c r="Q945" s="12">
        <v>0.46193166532149599</v>
      </c>
      <c r="R945" s="12">
        <v>74.330809551543396</v>
      </c>
      <c r="S945" t="s">
        <v>752</v>
      </c>
      <c r="T945" s="12">
        <v>0.443</v>
      </c>
      <c r="U945" s="12">
        <v>4.1929999999999996</v>
      </c>
      <c r="W945" s="12">
        <v>32.83</v>
      </c>
      <c r="X945" s="12">
        <v>22.5</v>
      </c>
      <c r="Y945" s="12" t="s">
        <v>3715</v>
      </c>
      <c r="Z945" s="12" t="s">
        <v>3715</v>
      </c>
      <c r="AA945" s="12" t="s">
        <v>3715</v>
      </c>
      <c r="AB945" s="12" t="s">
        <v>3715</v>
      </c>
      <c r="AC945" s="12" t="s">
        <v>3715</v>
      </c>
      <c r="AD945" s="12" t="s">
        <v>3715</v>
      </c>
      <c r="AE945" s="12" t="s">
        <v>3715</v>
      </c>
      <c r="AF945" s="12" t="s">
        <v>3715</v>
      </c>
      <c r="AG945" s="12" t="s">
        <v>3715</v>
      </c>
      <c r="AH945" s="12" t="s">
        <v>3715</v>
      </c>
    </row>
    <row r="946" spans="1:34" x14ac:dyDescent="0.2">
      <c r="A946" s="12" t="s">
        <v>1949</v>
      </c>
      <c r="B946">
        <f>LOOKUP(A946,'TMP2'!$A:$A,'TMP2'!$C:$C)</f>
        <v>16778.916000000001</v>
      </c>
      <c r="C946">
        <f>LOOKUP(A946,'TMP2'!$A:$A,'TMP2'!$D:$D)</f>
        <v>102558.07</v>
      </c>
      <c r="D946">
        <f>MATCH(A946,'TMP2'!A:A,0)</f>
        <v>1353</v>
      </c>
      <c r="E946" s="12">
        <v>13.5</v>
      </c>
      <c r="F946" s="12">
        <v>13.7</v>
      </c>
      <c r="G946" s="12" t="s">
        <v>3861</v>
      </c>
      <c r="H946" s="12">
        <v>25.5</v>
      </c>
      <c r="I946" s="12">
        <v>39.799999999999997</v>
      </c>
      <c r="J946" s="12">
        <v>24.3</v>
      </c>
      <c r="K946" s="12">
        <v>15.5</v>
      </c>
      <c r="L946" s="12">
        <v>7.7419354838709625E-2</v>
      </c>
      <c r="M946" s="12">
        <v>1.72</v>
      </c>
      <c r="N946" s="12">
        <v>1.3705179282868527</v>
      </c>
      <c r="O946" s="12">
        <v>2.7</v>
      </c>
      <c r="P946" s="12">
        <v>0.97005813953488373</v>
      </c>
      <c r="Q946" s="12">
        <v>0.492400767301166</v>
      </c>
      <c r="R946" s="12">
        <v>70.975127359904107</v>
      </c>
      <c r="S946" t="s">
        <v>752</v>
      </c>
      <c r="T946" s="12">
        <v>0.46500000000000002</v>
      </c>
      <c r="U946" s="12">
        <v>4.2359999999999998</v>
      </c>
      <c r="W946" s="12">
        <v>28.89</v>
      </c>
      <c r="X946" s="12">
        <v>23.8</v>
      </c>
      <c r="Y946" s="12" t="s">
        <v>3715</v>
      </c>
      <c r="Z946" s="12" t="s">
        <v>3715</v>
      </c>
      <c r="AA946" s="12" t="s">
        <v>3715</v>
      </c>
      <c r="AB946" s="12" t="s">
        <v>3715</v>
      </c>
      <c r="AC946" s="12" t="s">
        <v>3715</v>
      </c>
      <c r="AD946" s="12" t="s">
        <v>3715</v>
      </c>
      <c r="AE946" s="12" t="s">
        <v>3715</v>
      </c>
      <c r="AF946" s="12" t="s">
        <v>3715</v>
      </c>
      <c r="AG946" s="12" t="s">
        <v>3715</v>
      </c>
      <c r="AH946" s="12" t="s">
        <v>3715</v>
      </c>
    </row>
    <row r="947" spans="1:34" x14ac:dyDescent="0.2">
      <c r="A947" s="12" t="s">
        <v>1951</v>
      </c>
      <c r="B947">
        <f>LOOKUP(A947,'TMP2'!$A:$A,'TMP2'!$C:$C)</f>
        <v>16766.305</v>
      </c>
      <c r="C947">
        <f>LOOKUP(A947,'TMP2'!$A:$A,'TMP2'!$D:$D)</f>
        <v>102607.85400000001</v>
      </c>
      <c r="D947">
        <f>MATCH(A947,'TMP2'!A:A,0)</f>
        <v>1355</v>
      </c>
      <c r="E947" s="12">
        <v>18.8</v>
      </c>
      <c r="F947" s="12">
        <v>19</v>
      </c>
      <c r="G947" s="12" t="s">
        <v>3861</v>
      </c>
      <c r="H947" s="12">
        <v>26.9</v>
      </c>
      <c r="I947" s="12">
        <v>41</v>
      </c>
      <c r="J947" s="12">
        <v>25.3</v>
      </c>
      <c r="K947" s="12">
        <v>15.7</v>
      </c>
      <c r="L947" s="12">
        <v>0.10191082802547757</v>
      </c>
      <c r="M947" s="12">
        <v>1.81</v>
      </c>
      <c r="N947" s="12">
        <v>1.4263199369582349</v>
      </c>
      <c r="O947" s="12">
        <v>2.71</v>
      </c>
      <c r="P947" s="12">
        <v>0.89999447513812125</v>
      </c>
      <c r="Q947" s="12">
        <v>0.47368268008921199</v>
      </c>
      <c r="R947" s="12">
        <v>80.999386122689543</v>
      </c>
      <c r="S947" t="s">
        <v>752</v>
      </c>
      <c r="T947" s="12">
        <v>0.49099999999999999</v>
      </c>
      <c r="U947" s="12">
        <v>3.87</v>
      </c>
      <c r="W947" s="12">
        <v>19.68</v>
      </c>
      <c r="X947" s="12">
        <v>28.2</v>
      </c>
      <c r="Y947" s="12" t="s">
        <v>3715</v>
      </c>
      <c r="Z947" s="12" t="s">
        <v>3715</v>
      </c>
      <c r="AA947" s="12" t="s">
        <v>3715</v>
      </c>
      <c r="AB947" s="12" t="s">
        <v>3715</v>
      </c>
      <c r="AC947" s="12" t="s">
        <v>3715</v>
      </c>
      <c r="AD947" s="12" t="s">
        <v>3715</v>
      </c>
      <c r="AE947" s="12" t="s">
        <v>3715</v>
      </c>
      <c r="AF947" s="12" t="s">
        <v>3715</v>
      </c>
      <c r="AG947" s="12" t="s">
        <v>3715</v>
      </c>
      <c r="AH947" s="12" t="s">
        <v>3715</v>
      </c>
    </row>
    <row r="948" spans="1:34" x14ac:dyDescent="0.2">
      <c r="A948" s="12" t="s">
        <v>1953</v>
      </c>
      <c r="B948">
        <f>LOOKUP(A948,'TMP2'!$A:$A,'TMP2'!$C:$C)</f>
        <v>16753.439999999999</v>
      </c>
      <c r="C948">
        <f>LOOKUP(A948,'TMP2'!$A:$A,'TMP2'!$D:$D)</f>
        <v>102651.2</v>
      </c>
      <c r="D948">
        <f>MATCH(A948,'TMP2'!A:A,0)</f>
        <v>1357</v>
      </c>
      <c r="E948" s="12">
        <v>11.3</v>
      </c>
      <c r="F948" s="12">
        <v>11.5</v>
      </c>
      <c r="G948" s="12" t="s">
        <v>3861</v>
      </c>
      <c r="H948" s="12">
        <v>23.8</v>
      </c>
      <c r="I948" s="12">
        <v>38.200000000000003</v>
      </c>
      <c r="J948" s="12">
        <v>23.3</v>
      </c>
      <c r="K948" s="12">
        <v>14.9</v>
      </c>
      <c r="L948" s="12">
        <v>3.3557046979865772E-2</v>
      </c>
      <c r="M948" s="12">
        <v>1.88</v>
      </c>
      <c r="N948" s="12">
        <v>1.5185783521809368</v>
      </c>
      <c r="O948" s="12">
        <v>2.72</v>
      </c>
      <c r="P948" s="12">
        <v>0.79114893617021287</v>
      </c>
      <c r="Q948" s="12">
        <v>0.44169913522759702</v>
      </c>
      <c r="R948" s="12">
        <v>81.825301204819269</v>
      </c>
      <c r="S948" t="s">
        <v>752</v>
      </c>
      <c r="T948" s="12">
        <v>0.33100000000000002</v>
      </c>
      <c r="U948" s="12">
        <v>5.4180000000000001</v>
      </c>
      <c r="W948" s="12">
        <v>25.3</v>
      </c>
      <c r="X948" s="12">
        <v>24.6</v>
      </c>
      <c r="Y948" s="12" t="s">
        <v>3715</v>
      </c>
      <c r="Z948" s="12" t="s">
        <v>3715</v>
      </c>
      <c r="AA948" s="12" t="s">
        <v>3715</v>
      </c>
      <c r="AB948" s="12" t="s">
        <v>3715</v>
      </c>
      <c r="AC948" s="12" t="s">
        <v>3715</v>
      </c>
      <c r="AD948" s="12" t="s">
        <v>3715</v>
      </c>
      <c r="AE948" s="12" t="s">
        <v>3715</v>
      </c>
      <c r="AF948" s="12" t="s">
        <v>3715</v>
      </c>
      <c r="AG948" s="12" t="s">
        <v>3715</v>
      </c>
      <c r="AH948" s="12" t="s">
        <v>3715</v>
      </c>
    </row>
    <row r="949" spans="1:34" x14ac:dyDescent="0.2">
      <c r="A949" s="12" t="s">
        <v>1968</v>
      </c>
      <c r="B949">
        <f>LOOKUP(A949,'TMP2'!$A:$A,'TMP2'!$C:$C)</f>
        <v>14374.433000000001</v>
      </c>
      <c r="C949">
        <f>LOOKUP(A949,'TMP2'!$A:$A,'TMP2'!$D:$D)</f>
        <v>102278.00199999999</v>
      </c>
      <c r="D949">
        <f>MATCH(A949,'TMP2'!A:A,0)</f>
        <v>1364</v>
      </c>
      <c r="E949" s="12">
        <v>10.5</v>
      </c>
      <c r="F949" s="12">
        <v>10.7</v>
      </c>
      <c r="G949" s="12" t="s">
        <v>3861</v>
      </c>
      <c r="H949" s="12">
        <v>27.4</v>
      </c>
      <c r="I949" s="12">
        <v>41.4</v>
      </c>
      <c r="J949" s="12">
        <v>23.9</v>
      </c>
      <c r="K949" s="12">
        <v>17.5</v>
      </c>
      <c r="L949" s="12">
        <v>0.2</v>
      </c>
      <c r="M949" s="12">
        <v>1.79</v>
      </c>
      <c r="N949" s="12">
        <v>1.4050235478806907</v>
      </c>
      <c r="O949" s="12">
        <v>2.69</v>
      </c>
      <c r="P949" s="12">
        <v>0.91455865921787716</v>
      </c>
      <c r="Q949" s="12">
        <v>0.47768641342725299</v>
      </c>
      <c r="R949" s="12">
        <v>80.591878122976539</v>
      </c>
      <c r="S949" t="s">
        <v>828</v>
      </c>
      <c r="T949" s="12">
        <v>0.47099999999999997</v>
      </c>
      <c r="U949" s="12">
        <v>4.0679999999999996</v>
      </c>
      <c r="W949" s="12" t="s">
        <v>3715</v>
      </c>
      <c r="X949" s="12" t="s">
        <v>3715</v>
      </c>
      <c r="Y949" s="12" t="s">
        <v>3715</v>
      </c>
      <c r="Z949" s="12" t="s">
        <v>3715</v>
      </c>
      <c r="AA949" s="12" t="s">
        <v>3715</v>
      </c>
      <c r="AB949" s="12" t="s">
        <v>3715</v>
      </c>
      <c r="AC949" s="12" t="s">
        <v>3715</v>
      </c>
      <c r="AD949" s="12" t="s">
        <v>3715</v>
      </c>
      <c r="AE949" s="12" t="s">
        <v>3715</v>
      </c>
      <c r="AF949" s="12" t="s">
        <v>3715</v>
      </c>
      <c r="AG949" s="12" t="s">
        <v>3715</v>
      </c>
      <c r="AH949" s="12" t="s">
        <v>3715</v>
      </c>
    </row>
    <row r="950" spans="1:34" x14ac:dyDescent="0.2">
      <c r="A950" s="12" t="s">
        <v>1969</v>
      </c>
      <c r="B950">
        <f>LOOKUP(A950,'TMP2'!$A:$A,'TMP2'!$C:$C)</f>
        <v>14452.617</v>
      </c>
      <c r="C950">
        <f>LOOKUP(A950,'TMP2'!$A:$A,'TMP2'!$D:$D)</f>
        <v>102223.51700000001</v>
      </c>
      <c r="D950">
        <f>MATCH(A950,'TMP2'!A:A,0)</f>
        <v>1365</v>
      </c>
      <c r="E950" s="12">
        <v>12.8</v>
      </c>
      <c r="F950" s="12">
        <v>13</v>
      </c>
      <c r="G950" s="12" t="s">
        <v>3861</v>
      </c>
      <c r="H950" s="12">
        <v>24.7</v>
      </c>
      <c r="I950" s="12">
        <v>37.599999999999994</v>
      </c>
      <c r="J950" s="12">
        <v>22.9</v>
      </c>
      <c r="K950" s="12">
        <v>14.7</v>
      </c>
      <c r="L950" s="12">
        <v>0.12244897959183679</v>
      </c>
      <c r="M950" s="12">
        <v>1.9</v>
      </c>
      <c r="N950" s="12">
        <v>1.5236567762630313</v>
      </c>
      <c r="O950" s="12">
        <v>2.68</v>
      </c>
      <c r="P950" s="12">
        <v>0.75892631578947367</v>
      </c>
      <c r="Q950" s="12">
        <v>0.43147135214066001</v>
      </c>
      <c r="R950" s="12">
        <v>98.660225418618467</v>
      </c>
      <c r="S950" t="s">
        <v>828</v>
      </c>
      <c r="T950" s="12" t="s">
        <v>3715</v>
      </c>
      <c r="U950" s="12" t="s">
        <v>3715</v>
      </c>
      <c r="W950" s="12">
        <v>17.399999999999999</v>
      </c>
      <c r="X950" s="12">
        <v>27.9</v>
      </c>
      <c r="Y950" s="12" t="s">
        <v>3715</v>
      </c>
      <c r="Z950" s="12" t="s">
        <v>3715</v>
      </c>
      <c r="AA950" s="12" t="s">
        <v>3715</v>
      </c>
      <c r="AB950" s="12" t="s">
        <v>3715</v>
      </c>
      <c r="AC950" s="12" t="s">
        <v>3715</v>
      </c>
      <c r="AD950" s="12" t="s">
        <v>3715</v>
      </c>
      <c r="AE950" s="12" t="s">
        <v>3715</v>
      </c>
      <c r="AF950" s="12" t="s">
        <v>3715</v>
      </c>
      <c r="AG950" s="12" t="s">
        <v>3715</v>
      </c>
      <c r="AH950" s="12" t="s">
        <v>3715</v>
      </c>
    </row>
    <row r="951" spans="1:34" x14ac:dyDescent="0.2">
      <c r="A951" s="12" t="s">
        <v>1973</v>
      </c>
      <c r="B951">
        <f>LOOKUP(A951,'TMP2'!$A:$A,'TMP2'!$C:$C)</f>
        <v>14367.227000000001</v>
      </c>
      <c r="C951">
        <f>LOOKUP(A951,'TMP2'!$A:$A,'TMP2'!$D:$D)</f>
        <v>102239.216</v>
      </c>
      <c r="D951">
        <f>MATCH(A951,'TMP2'!A:A,0)</f>
        <v>1369</v>
      </c>
      <c r="E951" s="12">
        <v>10.199999999999999</v>
      </c>
      <c r="F951" s="12">
        <v>10.4</v>
      </c>
      <c r="G951" s="12" t="s">
        <v>3861</v>
      </c>
      <c r="H951" s="12">
        <v>15.3</v>
      </c>
      <c r="I951" s="12">
        <v>43.4</v>
      </c>
      <c r="J951" s="12">
        <v>25</v>
      </c>
      <c r="K951" s="12">
        <v>18.399999999999999</v>
      </c>
      <c r="L951" s="12">
        <v>0</v>
      </c>
      <c r="M951" s="12">
        <v>2.0099999999999998</v>
      </c>
      <c r="N951" s="12">
        <v>1.7432784041630527</v>
      </c>
      <c r="O951" s="12">
        <v>2.69</v>
      </c>
      <c r="P951" s="12">
        <v>0.54306965174129385</v>
      </c>
      <c r="Q951" s="12">
        <v>0.35194111369403303</v>
      </c>
      <c r="R951" s="12">
        <v>74.878070478920591</v>
      </c>
      <c r="S951" t="s">
        <v>828</v>
      </c>
      <c r="T951" s="12">
        <v>0.222</v>
      </c>
      <c r="U951" s="12">
        <v>6.9619999999999997</v>
      </c>
      <c r="W951" s="12" t="s">
        <v>3715</v>
      </c>
      <c r="X951" s="12" t="s">
        <v>3715</v>
      </c>
      <c r="Y951" s="12" t="s">
        <v>3715</v>
      </c>
      <c r="Z951" s="12" t="s">
        <v>3715</v>
      </c>
      <c r="AA951" s="12" t="s">
        <v>3715</v>
      </c>
      <c r="AB951" s="12" t="s">
        <v>3715</v>
      </c>
      <c r="AC951" s="12" t="s">
        <v>3715</v>
      </c>
      <c r="AD951" s="12" t="s">
        <v>3715</v>
      </c>
      <c r="AE951" s="12" t="s">
        <v>3715</v>
      </c>
      <c r="AF951" s="12" t="s">
        <v>3715</v>
      </c>
      <c r="AG951" s="12" t="s">
        <v>3715</v>
      </c>
      <c r="AH951" s="12" t="s">
        <v>3715</v>
      </c>
    </row>
    <row r="952" spans="1:34" x14ac:dyDescent="0.2">
      <c r="A952" s="12" t="s">
        <v>1973</v>
      </c>
      <c r="B952">
        <f>LOOKUP(A952,'TMP2'!$A:$A,'TMP2'!$C:$C)</f>
        <v>14367.227000000001</v>
      </c>
      <c r="C952">
        <f>LOOKUP(A952,'TMP2'!$A:$A,'TMP2'!$D:$D)</f>
        <v>102239.216</v>
      </c>
      <c r="D952">
        <f>MATCH(A952,'TMP2'!A:A,0)</f>
        <v>1369</v>
      </c>
      <c r="E952" s="12">
        <v>14.8</v>
      </c>
      <c r="F952" s="12">
        <v>15</v>
      </c>
      <c r="G952" s="12" t="s">
        <v>3861</v>
      </c>
      <c r="H952" s="12">
        <v>24.3</v>
      </c>
      <c r="I952" s="12">
        <v>40.099999999999994</v>
      </c>
      <c r="J952" s="12">
        <v>23.9</v>
      </c>
      <c r="K952" s="12">
        <v>16.2</v>
      </c>
      <c r="L952" s="12">
        <v>2.4691358024691492E-2</v>
      </c>
      <c r="M952" s="12">
        <v>1.85</v>
      </c>
      <c r="N952" s="12">
        <v>1.4883346741753825</v>
      </c>
      <c r="O952" s="12">
        <v>2.69</v>
      </c>
      <c r="P952" s="12">
        <v>0.80738918918918889</v>
      </c>
      <c r="Q952" s="12">
        <v>0.44671573450729302</v>
      </c>
      <c r="R952" s="12">
        <v>67.714013799666915</v>
      </c>
      <c r="S952" t="s">
        <v>828</v>
      </c>
      <c r="T952" s="12">
        <v>0.47899999999999998</v>
      </c>
      <c r="U952" s="12">
        <v>3.7759999999999998</v>
      </c>
      <c r="W952" s="12" t="s">
        <v>3715</v>
      </c>
      <c r="X952" s="12" t="s">
        <v>3715</v>
      </c>
      <c r="Y952" s="12" t="s">
        <v>3715</v>
      </c>
      <c r="Z952" s="12" t="s">
        <v>3715</v>
      </c>
      <c r="AA952" s="12" t="s">
        <v>3715</v>
      </c>
      <c r="AB952" s="12" t="s">
        <v>3715</v>
      </c>
      <c r="AC952" s="12" t="s">
        <v>3715</v>
      </c>
      <c r="AD952" s="12" t="s">
        <v>3715</v>
      </c>
      <c r="AE952" s="12" t="s">
        <v>3715</v>
      </c>
      <c r="AF952" s="12" t="s">
        <v>3715</v>
      </c>
      <c r="AG952" s="12" t="s">
        <v>3715</v>
      </c>
      <c r="AH952" s="12" t="s">
        <v>3715</v>
      </c>
    </row>
    <row r="953" spans="1:34" x14ac:dyDescent="0.2">
      <c r="A953" s="12" t="s">
        <v>1974</v>
      </c>
      <c r="B953">
        <f>LOOKUP(A953,'TMP2'!$A:$A,'TMP2'!$C:$C)</f>
        <v>14426.893</v>
      </c>
      <c r="C953">
        <f>LOOKUP(A953,'TMP2'!$A:$A,'TMP2'!$D:$D)</f>
        <v>102203.037</v>
      </c>
      <c r="D953">
        <f>MATCH(A953,'TMP2'!A:A,0)</f>
        <v>1370</v>
      </c>
      <c r="E953" s="12">
        <v>14.2</v>
      </c>
      <c r="F953" s="12">
        <v>14.4</v>
      </c>
      <c r="G953" s="12" t="s">
        <v>3861</v>
      </c>
      <c r="H953" s="12">
        <v>27.2</v>
      </c>
      <c r="I953" s="12">
        <v>36.599999999999994</v>
      </c>
      <c r="J953" s="12">
        <v>22.4</v>
      </c>
      <c r="K953" s="12">
        <v>14.2</v>
      </c>
      <c r="L953" s="12">
        <v>0.33802816901408456</v>
      </c>
      <c r="M953" s="12">
        <v>1.96</v>
      </c>
      <c r="N953" s="12">
        <v>1.540880503144654</v>
      </c>
      <c r="O953" s="12">
        <v>2.68</v>
      </c>
      <c r="P953" s="12">
        <v>0.73926530612244923</v>
      </c>
      <c r="Q953" s="12">
        <v>0.42504458837886</v>
      </c>
      <c r="R953" s="12">
        <v>97.458340831383836</v>
      </c>
      <c r="S953" t="s">
        <v>828</v>
      </c>
      <c r="T953" s="12" t="s">
        <v>3715</v>
      </c>
      <c r="U953" s="12" t="s">
        <v>3715</v>
      </c>
      <c r="W953" s="12">
        <v>13.05</v>
      </c>
      <c r="X953" s="12">
        <v>27.9</v>
      </c>
      <c r="Y953" s="12" t="s">
        <v>3715</v>
      </c>
      <c r="Z953" s="12" t="s">
        <v>3715</v>
      </c>
      <c r="AA953" s="12" t="s">
        <v>3715</v>
      </c>
      <c r="AB953" s="12" t="s">
        <v>3715</v>
      </c>
      <c r="AC953" s="12" t="s">
        <v>3715</v>
      </c>
      <c r="AD953" s="12" t="s">
        <v>3715</v>
      </c>
      <c r="AE953" s="12" t="s">
        <v>3715</v>
      </c>
      <c r="AF953" s="12" t="s">
        <v>3715</v>
      </c>
      <c r="AG953" s="12" t="s">
        <v>3715</v>
      </c>
      <c r="AH953" s="12" t="s">
        <v>3715</v>
      </c>
    </row>
    <row r="954" spans="1:34" x14ac:dyDescent="0.2">
      <c r="A954" s="12" t="s">
        <v>1962</v>
      </c>
      <c r="B954">
        <f>LOOKUP(A954,'TMP2'!$A:$A,'TMP2'!$C:$C)</f>
        <v>14399.697</v>
      </c>
      <c r="C954">
        <f>LOOKUP(A954,'TMP2'!$A:$A,'TMP2'!$D:$D)</f>
        <v>102294.55899999999</v>
      </c>
      <c r="D954">
        <f>MATCH(A954,'TMP2'!A:A,0)</f>
        <v>1374</v>
      </c>
      <c r="E954" s="12">
        <v>10.5</v>
      </c>
      <c r="F954" s="12">
        <v>10.7</v>
      </c>
      <c r="G954" s="12" t="s">
        <v>3861</v>
      </c>
      <c r="H954" s="12">
        <v>29.9</v>
      </c>
      <c r="I954" s="12">
        <v>39.099999999999994</v>
      </c>
      <c r="J954" s="12">
        <v>23.9</v>
      </c>
      <c r="K954" s="12">
        <v>15.2</v>
      </c>
      <c r="L954" s="12">
        <v>0.39473684210526316</v>
      </c>
      <c r="M954" s="12">
        <v>1.83</v>
      </c>
      <c r="N954" s="12">
        <v>1.4087759815242495</v>
      </c>
      <c r="O954" s="12">
        <v>2.68</v>
      </c>
      <c r="P954" s="12">
        <v>0.90236065573770485</v>
      </c>
      <c r="Q954" s="12">
        <v>0.474337320326773</v>
      </c>
      <c r="R954" s="12">
        <v>88.802630622774515</v>
      </c>
      <c r="S954" t="s">
        <v>828</v>
      </c>
      <c r="T954" s="12" t="s">
        <v>3715</v>
      </c>
      <c r="U954" s="12" t="s">
        <v>3715</v>
      </c>
      <c r="W954" s="12">
        <v>24.19</v>
      </c>
      <c r="X954" s="12">
        <v>16.8</v>
      </c>
      <c r="Y954" s="12" t="s">
        <v>3715</v>
      </c>
      <c r="Z954" s="12" t="s">
        <v>3715</v>
      </c>
      <c r="AA954" s="12" t="s">
        <v>3715</v>
      </c>
      <c r="AB954" s="12" t="s">
        <v>3715</v>
      </c>
      <c r="AC954" s="12" t="s">
        <v>3715</v>
      </c>
      <c r="AD954" s="12" t="s">
        <v>3715</v>
      </c>
      <c r="AE954" s="12" t="s">
        <v>3715</v>
      </c>
      <c r="AF954" s="12" t="s">
        <v>3715</v>
      </c>
      <c r="AG954" s="12" t="s">
        <v>3715</v>
      </c>
      <c r="AH954" s="12" t="s">
        <v>3715</v>
      </c>
    </row>
    <row r="955" spans="1:34" x14ac:dyDescent="0.2">
      <c r="A955" s="12" t="s">
        <v>1966</v>
      </c>
      <c r="B955">
        <f>LOOKUP(A955,'TMP2'!$A:$A,'TMP2'!$C:$C)</f>
        <v>14417.106</v>
      </c>
      <c r="C955">
        <f>LOOKUP(A955,'TMP2'!$A:$A,'TMP2'!$D:$D)</f>
        <v>102270.07399999999</v>
      </c>
      <c r="D955">
        <f>MATCH(A955,'TMP2'!A:A,0)</f>
        <v>1378</v>
      </c>
      <c r="E955" s="12">
        <v>10.5</v>
      </c>
      <c r="F955" s="12">
        <v>10.7</v>
      </c>
      <c r="G955" s="12" t="s">
        <v>3861</v>
      </c>
      <c r="H955" s="12">
        <v>15.4</v>
      </c>
      <c r="I955" s="12">
        <v>29.7</v>
      </c>
      <c r="J955" s="12">
        <v>18.2</v>
      </c>
      <c r="K955" s="12">
        <v>11.5</v>
      </c>
      <c r="L955" s="12">
        <v>0</v>
      </c>
      <c r="M955" s="12">
        <v>1.9</v>
      </c>
      <c r="N955" s="12">
        <v>1.6464471403812826</v>
      </c>
      <c r="O955" s="12">
        <v>2.67</v>
      </c>
      <c r="P955" s="12">
        <v>0.62167368421052638</v>
      </c>
      <c r="Q955" s="12">
        <v>0.38335313094334</v>
      </c>
      <c r="R955" s="12">
        <v>66.140808344198177</v>
      </c>
      <c r="S955" t="s">
        <v>828</v>
      </c>
      <c r="T955" s="12" t="s">
        <v>3715</v>
      </c>
      <c r="U955" s="12" t="s">
        <v>3715</v>
      </c>
      <c r="W955" s="12">
        <v>8</v>
      </c>
      <c r="X955" s="12">
        <v>38.9</v>
      </c>
      <c r="Y955" s="12" t="s">
        <v>3715</v>
      </c>
      <c r="Z955" s="12" t="s">
        <v>3715</v>
      </c>
      <c r="AA955" s="12" t="s">
        <v>3715</v>
      </c>
      <c r="AB955" s="12" t="s">
        <v>3715</v>
      </c>
      <c r="AC955" s="12" t="s">
        <v>3715</v>
      </c>
      <c r="AD955" s="12" t="s">
        <v>3715</v>
      </c>
      <c r="AE955" s="12" t="s">
        <v>3715</v>
      </c>
      <c r="AF955" s="12" t="s">
        <v>3715</v>
      </c>
      <c r="AG955" s="12" t="s">
        <v>3715</v>
      </c>
      <c r="AH955" s="12" t="s">
        <v>3715</v>
      </c>
    </row>
    <row r="956" spans="1:34" x14ac:dyDescent="0.2">
      <c r="A956" s="12" t="s">
        <v>599</v>
      </c>
      <c r="B956">
        <f>LOOKUP(A956,'TMP2'!$A:$A,'TMP2'!$C:$C)</f>
        <v>16495.771000000001</v>
      </c>
      <c r="C956">
        <f>LOOKUP(A956,'TMP2'!$A:$A,'TMP2'!$D:$D)</f>
        <v>102434.262</v>
      </c>
      <c r="D956">
        <f>MATCH(A956,'TMP2'!A:A,0)</f>
        <v>1383</v>
      </c>
      <c r="E956" s="12">
        <v>21</v>
      </c>
      <c r="F956" s="12">
        <v>21.2</v>
      </c>
      <c r="G956" s="12" t="s">
        <v>3861</v>
      </c>
      <c r="H956" s="12">
        <v>30</v>
      </c>
      <c r="I956" s="12">
        <v>50</v>
      </c>
      <c r="J956" s="12">
        <v>29</v>
      </c>
      <c r="K956" s="12">
        <v>21</v>
      </c>
      <c r="L956" s="12">
        <v>4.7619047619047616E-2</v>
      </c>
      <c r="M956" s="12">
        <v>1.85</v>
      </c>
      <c r="N956" s="12">
        <v>1.4230769230769231</v>
      </c>
      <c r="O956" s="12">
        <v>2.68</v>
      </c>
      <c r="P956" s="12">
        <v>0.88324324324324333</v>
      </c>
      <c r="Q956" s="12">
        <v>0.46900114810562599</v>
      </c>
      <c r="R956" s="12">
        <v>91.028151774785798</v>
      </c>
      <c r="S956" t="s">
        <v>590</v>
      </c>
      <c r="T956" s="12" t="s">
        <v>3715</v>
      </c>
      <c r="U956" s="12" t="s">
        <v>3715</v>
      </c>
      <c r="W956" s="12">
        <v>46.6</v>
      </c>
      <c r="X956" s="12">
        <v>21</v>
      </c>
      <c r="Y956" s="12" t="s">
        <v>3715</v>
      </c>
      <c r="Z956" s="12" t="s">
        <v>3715</v>
      </c>
      <c r="AA956" s="12" t="s">
        <v>3715</v>
      </c>
      <c r="AB956" s="12" t="s">
        <v>3715</v>
      </c>
      <c r="AC956" s="12" t="s">
        <v>3715</v>
      </c>
      <c r="AD956" s="12" t="s">
        <v>3715</v>
      </c>
      <c r="AE956" s="12" t="s">
        <v>3715</v>
      </c>
      <c r="AF956" s="12" t="s">
        <v>3715</v>
      </c>
      <c r="AG956" s="12" t="s">
        <v>3715</v>
      </c>
      <c r="AH956" s="12" t="s">
        <v>3715</v>
      </c>
    </row>
    <row r="957" spans="1:34" x14ac:dyDescent="0.2">
      <c r="A957" s="12" t="s">
        <v>599</v>
      </c>
      <c r="B957">
        <f>LOOKUP(A957,'TMP2'!$A:$A,'TMP2'!$C:$C)</f>
        <v>16495.771000000001</v>
      </c>
      <c r="C957">
        <f>LOOKUP(A957,'TMP2'!$A:$A,'TMP2'!$D:$D)</f>
        <v>102434.262</v>
      </c>
      <c r="D957">
        <f>MATCH(A957,'TMP2'!A:A,0)</f>
        <v>1383</v>
      </c>
      <c r="E957" s="12">
        <v>21</v>
      </c>
      <c r="F957" s="12">
        <v>21.2</v>
      </c>
      <c r="G957" s="12" t="s">
        <v>3861</v>
      </c>
      <c r="H957" s="12">
        <v>30</v>
      </c>
      <c r="I957" s="12">
        <v>50</v>
      </c>
      <c r="J957" s="12">
        <v>29</v>
      </c>
      <c r="K957" s="12">
        <v>21</v>
      </c>
      <c r="L957" s="12">
        <v>4.7619047619047616E-2</v>
      </c>
      <c r="M957" s="12">
        <v>1.85</v>
      </c>
      <c r="N957" s="12">
        <v>1.4230769230769231</v>
      </c>
      <c r="O957" s="12">
        <v>2.68</v>
      </c>
      <c r="P957" s="12">
        <v>0.88324324324324333</v>
      </c>
      <c r="Q957" s="12">
        <v>0.46900114810562599</v>
      </c>
      <c r="R957" s="12">
        <v>91.028151774785798</v>
      </c>
      <c r="S957" t="s">
        <v>590</v>
      </c>
      <c r="T957" s="12" t="s">
        <v>3715</v>
      </c>
      <c r="U957" s="12" t="s">
        <v>3715</v>
      </c>
      <c r="W957" s="12">
        <v>46.6</v>
      </c>
      <c r="X957" s="12">
        <v>21</v>
      </c>
      <c r="Y957" s="12" t="s">
        <v>3715</v>
      </c>
      <c r="Z957" s="12" t="s">
        <v>3715</v>
      </c>
      <c r="AA957" s="12" t="s">
        <v>3715</v>
      </c>
      <c r="AB957" s="12" t="s">
        <v>3715</v>
      </c>
      <c r="AC957" s="12" t="s">
        <v>3715</v>
      </c>
      <c r="AD957" s="12" t="s">
        <v>3715</v>
      </c>
      <c r="AE957" s="12" t="s">
        <v>3715</v>
      </c>
      <c r="AF957" s="12" t="s">
        <v>3715</v>
      </c>
      <c r="AG957" s="12" t="s">
        <v>3715</v>
      </c>
      <c r="AH957" s="12" t="s">
        <v>3715</v>
      </c>
    </row>
    <row r="958" spans="1:34" x14ac:dyDescent="0.2">
      <c r="A958" s="12" t="s">
        <v>599</v>
      </c>
      <c r="B958">
        <f>LOOKUP(A958,'TMP2'!$A:$A,'TMP2'!$C:$C)</f>
        <v>16495.771000000001</v>
      </c>
      <c r="C958">
        <f>LOOKUP(A958,'TMP2'!$A:$A,'TMP2'!$D:$D)</f>
        <v>102434.262</v>
      </c>
      <c r="D958">
        <f>MATCH(A958,'TMP2'!A:A,0)</f>
        <v>1383</v>
      </c>
      <c r="E958" s="12">
        <v>29</v>
      </c>
      <c r="F958" s="12">
        <v>29.2</v>
      </c>
      <c r="G958" s="12" t="s">
        <v>3861</v>
      </c>
      <c r="H958" s="12">
        <v>21.2</v>
      </c>
      <c r="I958" s="12">
        <v>34</v>
      </c>
      <c r="J958" s="12">
        <v>20</v>
      </c>
      <c r="K958" s="12">
        <v>14</v>
      </c>
      <c r="L958" s="12">
        <v>8.571428571428566E-2</v>
      </c>
      <c r="M958" s="12">
        <v>1.89</v>
      </c>
      <c r="N958" s="12">
        <v>1.5594059405940595</v>
      </c>
      <c r="O958" s="12">
        <v>2.68</v>
      </c>
      <c r="P958" s="12">
        <v>0.71860317460317469</v>
      </c>
      <c r="Q958" s="12">
        <v>0.41813211171863501</v>
      </c>
      <c r="R958" s="12">
        <v>79.064499028096833</v>
      </c>
      <c r="S958" t="s">
        <v>590</v>
      </c>
      <c r="T958" s="12" t="s">
        <v>3715</v>
      </c>
      <c r="U958" s="12" t="s">
        <v>3715</v>
      </c>
      <c r="W958" s="12">
        <v>40.799999999999997</v>
      </c>
      <c r="X958" s="12">
        <v>19.399999999999999</v>
      </c>
      <c r="Y958" s="12" t="s">
        <v>3715</v>
      </c>
      <c r="Z958" s="12" t="s">
        <v>3715</v>
      </c>
      <c r="AA958" s="12" t="s">
        <v>3715</v>
      </c>
      <c r="AB958" s="12" t="s">
        <v>3715</v>
      </c>
      <c r="AC958" s="12" t="s">
        <v>3715</v>
      </c>
      <c r="AD958" s="12" t="s">
        <v>3715</v>
      </c>
      <c r="AE958" s="12" t="s">
        <v>3715</v>
      </c>
      <c r="AF958" s="12" t="s">
        <v>3715</v>
      </c>
      <c r="AG958" s="12" t="s">
        <v>3715</v>
      </c>
      <c r="AH958" s="12" t="s">
        <v>3715</v>
      </c>
    </row>
    <row r="959" spans="1:34" x14ac:dyDescent="0.2">
      <c r="A959" s="12" t="s">
        <v>599</v>
      </c>
      <c r="B959">
        <f>LOOKUP(A959,'TMP2'!$A:$A,'TMP2'!$C:$C)</f>
        <v>16495.771000000001</v>
      </c>
      <c r="C959">
        <f>LOOKUP(A959,'TMP2'!$A:$A,'TMP2'!$D:$D)</f>
        <v>102434.262</v>
      </c>
      <c r="D959">
        <f>MATCH(A959,'TMP2'!A:A,0)</f>
        <v>1383</v>
      </c>
      <c r="E959" s="12">
        <v>29</v>
      </c>
      <c r="F959" s="12">
        <v>29.2</v>
      </c>
      <c r="G959" s="12" t="s">
        <v>3861</v>
      </c>
      <c r="H959" s="12">
        <v>21.2</v>
      </c>
      <c r="I959" s="12">
        <v>34</v>
      </c>
      <c r="J959" s="12">
        <v>20</v>
      </c>
      <c r="K959" s="12">
        <v>14</v>
      </c>
      <c r="L959" s="12">
        <v>8.571428571428566E-2</v>
      </c>
      <c r="M959" s="12">
        <v>1.89</v>
      </c>
      <c r="N959" s="12">
        <v>1.5594059405940595</v>
      </c>
      <c r="O959" s="12">
        <v>2.68</v>
      </c>
      <c r="P959" s="12">
        <v>0.71860317460317469</v>
      </c>
      <c r="Q959" s="12">
        <v>0.41813211171863501</v>
      </c>
      <c r="R959" s="12">
        <v>79.064499028096833</v>
      </c>
      <c r="S959" t="s">
        <v>590</v>
      </c>
      <c r="T959" s="12" t="s">
        <v>3715</v>
      </c>
      <c r="U959" s="12" t="s">
        <v>3715</v>
      </c>
      <c r="W959" s="12">
        <v>40.799999999999997</v>
      </c>
      <c r="X959" s="12">
        <v>19.399999999999999</v>
      </c>
      <c r="Y959" s="12" t="s">
        <v>3715</v>
      </c>
      <c r="Z959" s="12" t="s">
        <v>3715</v>
      </c>
      <c r="AA959" s="12" t="s">
        <v>3715</v>
      </c>
      <c r="AB959" s="12" t="s">
        <v>3715</v>
      </c>
      <c r="AC959" s="12" t="s">
        <v>3715</v>
      </c>
      <c r="AD959" s="12" t="s">
        <v>3715</v>
      </c>
      <c r="AE959" s="12" t="s">
        <v>3715</v>
      </c>
      <c r="AF959" s="12" t="s">
        <v>3715</v>
      </c>
      <c r="AG959" s="12" t="s">
        <v>3715</v>
      </c>
      <c r="AH959" s="12" t="s">
        <v>3715</v>
      </c>
    </row>
    <row r="960" spans="1:34" x14ac:dyDescent="0.2">
      <c r="A960" s="12" t="s">
        <v>599</v>
      </c>
      <c r="B960">
        <f>LOOKUP(A960,'TMP2'!$A:$A,'TMP2'!$C:$C)</f>
        <v>16495.771000000001</v>
      </c>
      <c r="C960">
        <f>LOOKUP(A960,'TMP2'!$A:$A,'TMP2'!$D:$D)</f>
        <v>102434.262</v>
      </c>
      <c r="D960">
        <f>MATCH(A960,'TMP2'!A:A,0)</f>
        <v>1383</v>
      </c>
      <c r="E960" s="12">
        <v>39</v>
      </c>
      <c r="F960" s="12">
        <v>39.200000000000003</v>
      </c>
      <c r="G960" s="12" t="s">
        <v>3861</v>
      </c>
      <c r="H960" s="12">
        <v>28.5</v>
      </c>
      <c r="I960" s="12">
        <v>47</v>
      </c>
      <c r="J960" s="12">
        <v>28</v>
      </c>
      <c r="K960" s="12">
        <v>19</v>
      </c>
      <c r="L960" s="12">
        <v>2.6315789473684209E-2</v>
      </c>
      <c r="M960" s="12">
        <v>1.82</v>
      </c>
      <c r="N960" s="12">
        <v>1.4163424124513619</v>
      </c>
      <c r="O960" s="12">
        <v>2.67</v>
      </c>
      <c r="P960" s="12">
        <v>0.88513736263736242</v>
      </c>
      <c r="Q960" s="12">
        <v>0.46953467698450901</v>
      </c>
      <c r="R960" s="12">
        <v>85.969707315559162</v>
      </c>
      <c r="S960" t="s">
        <v>590</v>
      </c>
      <c r="T960" s="12" t="s">
        <v>3715</v>
      </c>
      <c r="U960" s="12" t="s">
        <v>3715</v>
      </c>
      <c r="W960" s="12">
        <v>45.6</v>
      </c>
      <c r="X960" s="12">
        <v>19.5</v>
      </c>
      <c r="Y960" s="12" t="s">
        <v>3715</v>
      </c>
      <c r="Z960" s="12" t="s">
        <v>3715</v>
      </c>
      <c r="AA960" s="12" t="s">
        <v>3715</v>
      </c>
      <c r="AB960" s="12" t="s">
        <v>3715</v>
      </c>
      <c r="AC960" s="12" t="s">
        <v>3715</v>
      </c>
      <c r="AD960" s="12" t="s">
        <v>3715</v>
      </c>
      <c r="AE960" s="12" t="s">
        <v>3715</v>
      </c>
      <c r="AF960" s="12" t="s">
        <v>3715</v>
      </c>
      <c r="AG960" s="12" t="s">
        <v>3715</v>
      </c>
      <c r="AH960" s="12" t="s">
        <v>3715</v>
      </c>
    </row>
    <row r="961" spans="1:34" x14ac:dyDescent="0.2">
      <c r="A961" s="12" t="s">
        <v>599</v>
      </c>
      <c r="B961">
        <f>LOOKUP(A961,'TMP2'!$A:$A,'TMP2'!$C:$C)</f>
        <v>16495.771000000001</v>
      </c>
      <c r="C961">
        <f>LOOKUP(A961,'TMP2'!$A:$A,'TMP2'!$D:$D)</f>
        <v>102434.262</v>
      </c>
      <c r="D961">
        <f>MATCH(A961,'TMP2'!A:A,0)</f>
        <v>1383</v>
      </c>
      <c r="E961" s="12">
        <v>39</v>
      </c>
      <c r="F961" s="12">
        <v>39.200000000000003</v>
      </c>
      <c r="G961" s="12" t="s">
        <v>3861</v>
      </c>
      <c r="H961" s="12">
        <v>28.5</v>
      </c>
      <c r="I961" s="12">
        <v>47</v>
      </c>
      <c r="J961" s="12">
        <v>28</v>
      </c>
      <c r="K961" s="12">
        <v>19</v>
      </c>
      <c r="L961" s="12">
        <v>2.6315789473684209E-2</v>
      </c>
      <c r="M961" s="12">
        <v>1.82</v>
      </c>
      <c r="N961" s="12">
        <v>1.4163424124513619</v>
      </c>
      <c r="O961" s="12">
        <v>2.67</v>
      </c>
      <c r="P961" s="12">
        <v>0.88513736263736242</v>
      </c>
      <c r="Q961" s="12">
        <v>0.46953467698450901</v>
      </c>
      <c r="R961" s="12">
        <v>85.969707315559162</v>
      </c>
      <c r="S961" t="s">
        <v>590</v>
      </c>
      <c r="T961" s="12" t="s">
        <v>3715</v>
      </c>
      <c r="U961" s="12" t="s">
        <v>3715</v>
      </c>
      <c r="W961" s="12">
        <v>45.6</v>
      </c>
      <c r="X961" s="12">
        <v>19.5</v>
      </c>
      <c r="Y961" s="12" t="s">
        <v>3715</v>
      </c>
      <c r="Z961" s="12" t="s">
        <v>3715</v>
      </c>
      <c r="AA961" s="12" t="s">
        <v>3715</v>
      </c>
      <c r="AB961" s="12" t="s">
        <v>3715</v>
      </c>
      <c r="AC961" s="12" t="s">
        <v>3715</v>
      </c>
      <c r="AD961" s="12" t="s">
        <v>3715</v>
      </c>
      <c r="AE961" s="12" t="s">
        <v>3715</v>
      </c>
      <c r="AF961" s="12" t="s">
        <v>3715</v>
      </c>
      <c r="AG961" s="12" t="s">
        <v>3715</v>
      </c>
      <c r="AH961" s="12" t="s">
        <v>3715</v>
      </c>
    </row>
    <row r="962" spans="1:34" x14ac:dyDescent="0.2">
      <c r="A962" s="12" t="s">
        <v>605</v>
      </c>
      <c r="B962">
        <f>LOOKUP(A962,'TMP2'!$A:$A,'TMP2'!$C:$C)</f>
        <v>16469.920999999998</v>
      </c>
      <c r="C962">
        <f>LOOKUP(A962,'TMP2'!$A:$A,'TMP2'!$D:$D)</f>
        <v>102448.939</v>
      </c>
      <c r="D962">
        <f>MATCH(A962,'TMP2'!A:A,0)</f>
        <v>1389</v>
      </c>
      <c r="E962" s="12">
        <v>28</v>
      </c>
      <c r="F962" s="12">
        <v>28.2</v>
      </c>
      <c r="G962" s="12" t="s">
        <v>3861</v>
      </c>
      <c r="H962" s="12">
        <v>21.3</v>
      </c>
      <c r="I962" s="12">
        <v>33</v>
      </c>
      <c r="J962" s="12">
        <v>20</v>
      </c>
      <c r="K962" s="12">
        <v>13</v>
      </c>
      <c r="L962" s="12">
        <v>0.10000000000000006</v>
      </c>
      <c r="M962" s="12">
        <v>1.93</v>
      </c>
      <c r="N962" s="12">
        <v>1.5910964550700741</v>
      </c>
      <c r="O962" s="12">
        <v>2.69</v>
      </c>
      <c r="P962" s="12">
        <v>0.69065803108808299</v>
      </c>
      <c r="Q962" s="12">
        <v>0.40851432897023299</v>
      </c>
      <c r="R962" s="12">
        <v>82.960014103843292</v>
      </c>
      <c r="S962" t="s">
        <v>590</v>
      </c>
      <c r="T962" s="12">
        <v>0.47699999999999998</v>
      </c>
      <c r="U962" s="12">
        <v>3.5419999999999998</v>
      </c>
      <c r="W962" s="12" t="s">
        <v>3715</v>
      </c>
      <c r="X962" s="12" t="s">
        <v>3715</v>
      </c>
      <c r="Y962" s="12" t="s">
        <v>3715</v>
      </c>
      <c r="Z962" s="12" t="s">
        <v>3715</v>
      </c>
      <c r="AA962" s="12" t="s">
        <v>3715</v>
      </c>
      <c r="AB962" s="12" t="s">
        <v>3715</v>
      </c>
      <c r="AC962" s="12" t="s">
        <v>3715</v>
      </c>
      <c r="AD962" s="12" t="s">
        <v>3715</v>
      </c>
      <c r="AE962" s="12" t="s">
        <v>3715</v>
      </c>
      <c r="AF962" s="12" t="s">
        <v>3715</v>
      </c>
      <c r="AG962" s="12" t="s">
        <v>3715</v>
      </c>
      <c r="AH962" s="12" t="s">
        <v>3715</v>
      </c>
    </row>
    <row r="963" spans="1:34" x14ac:dyDescent="0.2">
      <c r="A963" s="12" t="s">
        <v>605</v>
      </c>
      <c r="B963">
        <f>LOOKUP(A963,'TMP2'!$A:$A,'TMP2'!$C:$C)</f>
        <v>16469.920999999998</v>
      </c>
      <c r="C963">
        <f>LOOKUP(A963,'TMP2'!$A:$A,'TMP2'!$D:$D)</f>
        <v>102448.939</v>
      </c>
      <c r="D963">
        <f>MATCH(A963,'TMP2'!A:A,0)</f>
        <v>1389</v>
      </c>
      <c r="E963" s="12">
        <v>28</v>
      </c>
      <c r="F963" s="12">
        <v>28.2</v>
      </c>
      <c r="G963" s="12" t="s">
        <v>3861</v>
      </c>
      <c r="H963" s="12">
        <v>21.3</v>
      </c>
      <c r="I963" s="12">
        <v>33</v>
      </c>
      <c r="J963" s="12">
        <v>20</v>
      </c>
      <c r="K963" s="12">
        <v>13</v>
      </c>
      <c r="L963" s="12">
        <v>0.10000000000000006</v>
      </c>
      <c r="M963" s="12">
        <v>1.93</v>
      </c>
      <c r="N963" s="12">
        <v>1.5910964550700741</v>
      </c>
      <c r="O963" s="12">
        <v>2.69</v>
      </c>
      <c r="P963" s="12">
        <v>0.69065803108808299</v>
      </c>
      <c r="Q963" s="12">
        <v>0.40851432897023299</v>
      </c>
      <c r="R963" s="12">
        <v>82.960014103843292</v>
      </c>
      <c r="S963" t="s">
        <v>590</v>
      </c>
      <c r="T963" s="12">
        <v>0.47699999999999998</v>
      </c>
      <c r="U963" s="12">
        <v>3.5419999999999998</v>
      </c>
      <c r="W963" s="12" t="s">
        <v>3715</v>
      </c>
      <c r="X963" s="12" t="s">
        <v>3715</v>
      </c>
      <c r="Y963" s="12" t="s">
        <v>3715</v>
      </c>
      <c r="Z963" s="12" t="s">
        <v>3715</v>
      </c>
      <c r="AA963" s="12" t="s">
        <v>3715</v>
      </c>
      <c r="AB963" s="12" t="s">
        <v>3715</v>
      </c>
      <c r="AC963" s="12" t="s">
        <v>3715</v>
      </c>
      <c r="AD963" s="12" t="s">
        <v>3715</v>
      </c>
      <c r="AE963" s="12" t="s">
        <v>3715</v>
      </c>
      <c r="AF963" s="12" t="s">
        <v>3715</v>
      </c>
      <c r="AG963" s="12" t="s">
        <v>3715</v>
      </c>
      <c r="AH963" s="12" t="s">
        <v>3715</v>
      </c>
    </row>
    <row r="964" spans="1:34" x14ac:dyDescent="0.2">
      <c r="A964" s="12" t="s">
        <v>605</v>
      </c>
      <c r="B964">
        <f>LOOKUP(A964,'TMP2'!$A:$A,'TMP2'!$C:$C)</f>
        <v>16469.920999999998</v>
      </c>
      <c r="C964">
        <f>LOOKUP(A964,'TMP2'!$A:$A,'TMP2'!$D:$D)</f>
        <v>102448.939</v>
      </c>
      <c r="D964">
        <f>MATCH(A964,'TMP2'!A:A,0)</f>
        <v>1389</v>
      </c>
      <c r="E964" s="12">
        <v>20</v>
      </c>
      <c r="F964" s="12">
        <v>20.2</v>
      </c>
      <c r="G964" s="12" t="s">
        <v>3861</v>
      </c>
      <c r="H964" s="12">
        <v>17.2</v>
      </c>
      <c r="I964" s="12">
        <v>29</v>
      </c>
      <c r="J964" s="12">
        <v>17</v>
      </c>
      <c r="K964" s="12">
        <v>12</v>
      </c>
      <c r="L964" s="12">
        <v>1.6666666666666607E-2</v>
      </c>
      <c r="M964" s="12">
        <v>1.95</v>
      </c>
      <c r="N964" s="12">
        <v>1.6638225255972696</v>
      </c>
      <c r="O964" s="12">
        <v>2.68</v>
      </c>
      <c r="P964" s="12">
        <v>0.6107487179487181</v>
      </c>
      <c r="Q964" s="12">
        <v>0.379170699404004</v>
      </c>
      <c r="R964" s="12">
        <v>75.474575132666075</v>
      </c>
      <c r="S964" t="s">
        <v>590</v>
      </c>
      <c r="T964" s="12" t="s">
        <v>3715</v>
      </c>
      <c r="U964" s="12" t="s">
        <v>3715</v>
      </c>
      <c r="W964" s="12">
        <v>30</v>
      </c>
      <c r="X964" s="12">
        <v>26.3</v>
      </c>
      <c r="Y964" s="12" t="s">
        <v>3715</v>
      </c>
      <c r="Z964" s="12" t="s">
        <v>3715</v>
      </c>
      <c r="AA964" s="12" t="s">
        <v>3715</v>
      </c>
      <c r="AB964" s="12" t="s">
        <v>3715</v>
      </c>
      <c r="AC964" s="12" t="s">
        <v>3715</v>
      </c>
      <c r="AD964" s="12" t="s">
        <v>3715</v>
      </c>
      <c r="AE964" s="12" t="s">
        <v>3715</v>
      </c>
      <c r="AF964" s="12" t="s">
        <v>3715</v>
      </c>
      <c r="AG964" s="12" t="s">
        <v>3715</v>
      </c>
      <c r="AH964" s="12" t="s">
        <v>3715</v>
      </c>
    </row>
    <row r="965" spans="1:34" x14ac:dyDescent="0.2">
      <c r="A965" s="12" t="s">
        <v>605</v>
      </c>
      <c r="B965">
        <f>LOOKUP(A965,'TMP2'!$A:$A,'TMP2'!$C:$C)</f>
        <v>16469.920999999998</v>
      </c>
      <c r="C965">
        <f>LOOKUP(A965,'TMP2'!$A:$A,'TMP2'!$D:$D)</f>
        <v>102448.939</v>
      </c>
      <c r="D965">
        <f>MATCH(A965,'TMP2'!A:A,0)</f>
        <v>1389</v>
      </c>
      <c r="E965" s="12">
        <v>20</v>
      </c>
      <c r="F965" s="12">
        <v>20.2</v>
      </c>
      <c r="G965" s="12" t="s">
        <v>3861</v>
      </c>
      <c r="H965" s="12">
        <v>17.2</v>
      </c>
      <c r="I965" s="12">
        <v>29</v>
      </c>
      <c r="J965" s="12">
        <v>17</v>
      </c>
      <c r="K965" s="12">
        <v>12</v>
      </c>
      <c r="L965" s="12">
        <v>1.6666666666666607E-2</v>
      </c>
      <c r="M965" s="12">
        <v>1.95</v>
      </c>
      <c r="N965" s="12">
        <v>1.6638225255972696</v>
      </c>
      <c r="O965" s="12">
        <v>2.68</v>
      </c>
      <c r="P965" s="12">
        <v>0.6107487179487181</v>
      </c>
      <c r="Q965" s="12">
        <v>0.379170699404004</v>
      </c>
      <c r="R965" s="12">
        <v>75.474575132666075</v>
      </c>
      <c r="S965" t="s">
        <v>590</v>
      </c>
      <c r="T965" s="12" t="s">
        <v>3715</v>
      </c>
      <c r="U965" s="12" t="s">
        <v>3715</v>
      </c>
      <c r="W965" s="12">
        <v>30</v>
      </c>
      <c r="X965" s="12">
        <v>26.3</v>
      </c>
      <c r="Y965" s="12" t="s">
        <v>3715</v>
      </c>
      <c r="Z965" s="12" t="s">
        <v>3715</v>
      </c>
      <c r="AA965" s="12" t="s">
        <v>3715</v>
      </c>
      <c r="AB965" s="12" t="s">
        <v>3715</v>
      </c>
      <c r="AC965" s="12" t="s">
        <v>3715</v>
      </c>
      <c r="AD965" s="12" t="s">
        <v>3715</v>
      </c>
      <c r="AE965" s="12" t="s">
        <v>3715</v>
      </c>
      <c r="AF965" s="12" t="s">
        <v>3715</v>
      </c>
      <c r="AG965" s="12" t="s">
        <v>3715</v>
      </c>
      <c r="AH965" s="12" t="s">
        <v>3715</v>
      </c>
    </row>
    <row r="966" spans="1:34" x14ac:dyDescent="0.2">
      <c r="A966" s="12" t="s">
        <v>617</v>
      </c>
      <c r="B966">
        <f>LOOKUP(A966,'TMP2'!$A:$A,'TMP2'!$C:$C)</f>
        <v>16415.84</v>
      </c>
      <c r="C966">
        <f>LOOKUP(A966,'TMP2'!$A:$A,'TMP2'!$D:$D)</f>
        <v>102477.45299999999</v>
      </c>
      <c r="D966">
        <f>MATCH(A966,'TMP2'!A:A,0)</f>
        <v>1403</v>
      </c>
      <c r="E966" s="12">
        <v>22.8</v>
      </c>
      <c r="F966" s="12">
        <v>23</v>
      </c>
      <c r="G966" s="12" t="s">
        <v>3861</v>
      </c>
      <c r="H966" s="12">
        <v>30.6</v>
      </c>
      <c r="I966" s="12">
        <v>40</v>
      </c>
      <c r="J966" s="12">
        <v>24</v>
      </c>
      <c r="K966" s="12">
        <v>16</v>
      </c>
      <c r="L966" s="12">
        <v>0.41250000000000009</v>
      </c>
      <c r="M966" s="12">
        <v>1.77</v>
      </c>
      <c r="N966" s="12">
        <v>1.3552833078101072</v>
      </c>
      <c r="O966" s="12">
        <v>2.67</v>
      </c>
      <c r="P966" s="12">
        <v>0.97006779661016962</v>
      </c>
      <c r="Q966" s="12">
        <v>0.492403255501833</v>
      </c>
      <c r="R966" s="12">
        <v>84.222979347940026</v>
      </c>
      <c r="S966" t="s">
        <v>590</v>
      </c>
      <c r="T966" s="12">
        <v>0.52100000000000002</v>
      </c>
      <c r="U966" s="12">
        <v>3.78</v>
      </c>
      <c r="W966" s="12" t="s">
        <v>3715</v>
      </c>
      <c r="X966" s="12" t="s">
        <v>3715</v>
      </c>
      <c r="Y966" s="12" t="s">
        <v>3715</v>
      </c>
      <c r="Z966" s="12" t="s">
        <v>3715</v>
      </c>
      <c r="AA966" s="12" t="s">
        <v>3715</v>
      </c>
      <c r="AB966" s="12" t="s">
        <v>3715</v>
      </c>
      <c r="AC966" s="12" t="s">
        <v>3715</v>
      </c>
      <c r="AD966" s="12" t="s">
        <v>3715</v>
      </c>
      <c r="AE966" s="12" t="s">
        <v>3715</v>
      </c>
      <c r="AF966" s="12" t="s">
        <v>3715</v>
      </c>
      <c r="AG966" s="12" t="s">
        <v>3715</v>
      </c>
      <c r="AH966" s="12" t="s">
        <v>3715</v>
      </c>
    </row>
    <row r="967" spans="1:34" x14ac:dyDescent="0.2">
      <c r="A967" s="12" t="s">
        <v>617</v>
      </c>
      <c r="B967">
        <f>LOOKUP(A967,'TMP2'!$A:$A,'TMP2'!$C:$C)</f>
        <v>16415.84</v>
      </c>
      <c r="C967">
        <f>LOOKUP(A967,'TMP2'!$A:$A,'TMP2'!$D:$D)</f>
        <v>102477.45299999999</v>
      </c>
      <c r="D967">
        <f>MATCH(A967,'TMP2'!A:A,0)</f>
        <v>1403</v>
      </c>
      <c r="E967" s="12">
        <v>22.8</v>
      </c>
      <c r="F967" s="12">
        <v>23</v>
      </c>
      <c r="G967" s="12" t="s">
        <v>3861</v>
      </c>
      <c r="H967" s="12">
        <v>30.6</v>
      </c>
      <c r="I967" s="12">
        <v>40</v>
      </c>
      <c r="J967" s="12">
        <v>24</v>
      </c>
      <c r="K967" s="12">
        <v>16</v>
      </c>
      <c r="L967" s="12">
        <v>0.41250000000000009</v>
      </c>
      <c r="M967" s="12">
        <v>1.77</v>
      </c>
      <c r="N967" s="12">
        <v>1.3552833078101072</v>
      </c>
      <c r="O967" s="12">
        <v>2.67</v>
      </c>
      <c r="P967" s="12">
        <v>0.97006779661016962</v>
      </c>
      <c r="Q967" s="12">
        <v>0.492403255501833</v>
      </c>
      <c r="R967" s="12">
        <v>84.222979347940026</v>
      </c>
      <c r="S967" t="s">
        <v>590</v>
      </c>
      <c r="T967" s="12">
        <v>0.52100000000000002</v>
      </c>
      <c r="U967" s="12">
        <v>3.78</v>
      </c>
      <c r="W967" s="12" t="s">
        <v>3715</v>
      </c>
      <c r="X967" s="12" t="s">
        <v>3715</v>
      </c>
      <c r="Y967" s="12" t="s">
        <v>3715</v>
      </c>
      <c r="Z967" s="12" t="s">
        <v>3715</v>
      </c>
      <c r="AA967" s="12" t="s">
        <v>3715</v>
      </c>
      <c r="AB967" s="12" t="s">
        <v>3715</v>
      </c>
      <c r="AC967" s="12" t="s">
        <v>3715</v>
      </c>
      <c r="AD967" s="12" t="s">
        <v>3715</v>
      </c>
      <c r="AE967" s="12" t="s">
        <v>3715</v>
      </c>
      <c r="AF967" s="12" t="s">
        <v>3715</v>
      </c>
      <c r="AG967" s="12" t="s">
        <v>3715</v>
      </c>
      <c r="AH967" s="12" t="s">
        <v>3715</v>
      </c>
    </row>
    <row r="968" spans="1:34" x14ac:dyDescent="0.2">
      <c r="A968" s="12" t="s">
        <v>619</v>
      </c>
      <c r="B968">
        <f>LOOKUP(A968,'TMP2'!$A:$A,'TMP2'!$C:$C)</f>
        <v>16412.121999999999</v>
      </c>
      <c r="C968">
        <f>LOOKUP(A968,'TMP2'!$A:$A,'TMP2'!$D:$D)</f>
        <v>102410.454</v>
      </c>
      <c r="D968">
        <f>MATCH(A968,'TMP2'!A:A,0)</f>
        <v>1405</v>
      </c>
      <c r="E968" s="12">
        <v>21.4</v>
      </c>
      <c r="F968" s="12">
        <v>21.6</v>
      </c>
      <c r="G968" s="12" t="s">
        <v>3861</v>
      </c>
      <c r="H968" s="12">
        <v>24.7</v>
      </c>
      <c r="I968" s="12">
        <v>38</v>
      </c>
      <c r="J968" s="12">
        <v>23</v>
      </c>
      <c r="K968" s="12">
        <v>15</v>
      </c>
      <c r="L968" s="12">
        <v>0.11333333333333329</v>
      </c>
      <c r="M968" s="12">
        <v>1.91</v>
      </c>
      <c r="N968" s="12">
        <v>1.5316760224538895</v>
      </c>
      <c r="O968" s="12">
        <v>2.67</v>
      </c>
      <c r="P968" s="12">
        <v>0.74318848167539242</v>
      </c>
      <c r="Q968" s="12">
        <v>0.42633856836932998</v>
      </c>
      <c r="R968" s="12">
        <v>88.737919957167747</v>
      </c>
      <c r="S968" t="s">
        <v>590</v>
      </c>
      <c r="T968" s="12" t="s">
        <v>3715</v>
      </c>
      <c r="U968" s="12" t="s">
        <v>3715</v>
      </c>
      <c r="W968" s="12">
        <v>40.700000000000003</v>
      </c>
      <c r="X968" s="12">
        <v>21.9</v>
      </c>
      <c r="Y968" s="12" t="s">
        <v>3715</v>
      </c>
      <c r="Z968" s="12" t="s">
        <v>3715</v>
      </c>
      <c r="AA968" s="12" t="s">
        <v>3715</v>
      </c>
      <c r="AB968" s="12" t="s">
        <v>3715</v>
      </c>
      <c r="AC968" s="12" t="s">
        <v>3715</v>
      </c>
      <c r="AD968" s="12" t="s">
        <v>3715</v>
      </c>
      <c r="AE968" s="12" t="s">
        <v>3715</v>
      </c>
      <c r="AF968" s="12" t="s">
        <v>3715</v>
      </c>
      <c r="AG968" s="12" t="s">
        <v>3715</v>
      </c>
      <c r="AH968" s="12" t="s">
        <v>3715</v>
      </c>
    </row>
    <row r="969" spans="1:34" x14ac:dyDescent="0.2">
      <c r="A969" s="12" t="s">
        <v>619</v>
      </c>
      <c r="B969">
        <f>LOOKUP(A969,'TMP2'!$A:$A,'TMP2'!$C:$C)</f>
        <v>16412.121999999999</v>
      </c>
      <c r="C969">
        <f>LOOKUP(A969,'TMP2'!$A:$A,'TMP2'!$D:$D)</f>
        <v>102410.454</v>
      </c>
      <c r="D969">
        <f>MATCH(A969,'TMP2'!A:A,0)</f>
        <v>1405</v>
      </c>
      <c r="E969" s="12">
        <v>21.4</v>
      </c>
      <c r="F969" s="12">
        <v>21.6</v>
      </c>
      <c r="G969" s="12" t="s">
        <v>3861</v>
      </c>
      <c r="H969" s="12">
        <v>24.7</v>
      </c>
      <c r="I969" s="12">
        <v>38</v>
      </c>
      <c r="J969" s="12">
        <v>23</v>
      </c>
      <c r="K969" s="12">
        <v>15</v>
      </c>
      <c r="L969" s="12">
        <v>0.11333333333333329</v>
      </c>
      <c r="M969" s="12">
        <v>1.91</v>
      </c>
      <c r="N969" s="12">
        <v>1.5316760224538895</v>
      </c>
      <c r="O969" s="12">
        <v>2.67</v>
      </c>
      <c r="P969" s="12">
        <v>0.74318848167539242</v>
      </c>
      <c r="Q969" s="12">
        <v>0.42633856836932998</v>
      </c>
      <c r="R969" s="12">
        <v>88.737919957167747</v>
      </c>
      <c r="S969" t="s">
        <v>590</v>
      </c>
      <c r="T969" s="12" t="s">
        <v>3715</v>
      </c>
      <c r="U969" s="12" t="s">
        <v>3715</v>
      </c>
      <c r="W969" s="12">
        <v>40.700000000000003</v>
      </c>
      <c r="X969" s="12">
        <v>21.9</v>
      </c>
      <c r="Y969" s="12" t="s">
        <v>3715</v>
      </c>
      <c r="Z969" s="12" t="s">
        <v>3715</v>
      </c>
      <c r="AA969" s="12" t="s">
        <v>3715</v>
      </c>
      <c r="AB969" s="12" t="s">
        <v>3715</v>
      </c>
      <c r="AC969" s="12" t="s">
        <v>3715</v>
      </c>
      <c r="AD969" s="12" t="s">
        <v>3715</v>
      </c>
      <c r="AE969" s="12" t="s">
        <v>3715</v>
      </c>
      <c r="AF969" s="12" t="s">
        <v>3715</v>
      </c>
      <c r="AG969" s="12" t="s">
        <v>3715</v>
      </c>
      <c r="AH969" s="12" t="s">
        <v>3715</v>
      </c>
    </row>
    <row r="970" spans="1:34" x14ac:dyDescent="0.2">
      <c r="A970" s="12" t="s">
        <v>619</v>
      </c>
      <c r="B970">
        <f>LOOKUP(A970,'TMP2'!$A:$A,'TMP2'!$C:$C)</f>
        <v>16412.121999999999</v>
      </c>
      <c r="C970">
        <f>LOOKUP(A970,'TMP2'!$A:$A,'TMP2'!$D:$D)</f>
        <v>102410.454</v>
      </c>
      <c r="D970">
        <f>MATCH(A970,'TMP2'!A:A,0)</f>
        <v>1405</v>
      </c>
      <c r="E970" s="12">
        <v>25.4</v>
      </c>
      <c r="F970" s="12">
        <v>25.6</v>
      </c>
      <c r="G970" s="12" t="s">
        <v>3861</v>
      </c>
      <c r="H970" s="12">
        <v>29.8</v>
      </c>
      <c r="I970" s="12">
        <v>47</v>
      </c>
      <c r="J970" s="12">
        <v>28</v>
      </c>
      <c r="K970" s="12">
        <v>19</v>
      </c>
      <c r="L970" s="12">
        <v>9.4736842105263189E-2</v>
      </c>
      <c r="M970" s="12">
        <v>1.8</v>
      </c>
      <c r="N970" s="12">
        <v>1.386748844375963</v>
      </c>
      <c r="O970" s="12">
        <v>2.68</v>
      </c>
      <c r="P970" s="12">
        <v>0.93257777777777795</v>
      </c>
      <c r="Q970" s="12">
        <v>0.48255640135225297</v>
      </c>
      <c r="R970" s="12">
        <v>85.637897345470137</v>
      </c>
      <c r="S970" t="s">
        <v>590</v>
      </c>
      <c r="T970" s="12" t="s">
        <v>3715</v>
      </c>
      <c r="U970" s="12" t="s">
        <v>3715</v>
      </c>
      <c r="W970" s="12">
        <v>33.700000000000003</v>
      </c>
      <c r="X970" s="12">
        <v>27.2</v>
      </c>
      <c r="Y970" s="12" t="s">
        <v>3715</v>
      </c>
      <c r="Z970" s="12" t="s">
        <v>3715</v>
      </c>
      <c r="AA970" s="12" t="s">
        <v>3715</v>
      </c>
      <c r="AB970" s="12" t="s">
        <v>3715</v>
      </c>
      <c r="AC970" s="12" t="s">
        <v>3715</v>
      </c>
      <c r="AD970" s="12" t="s">
        <v>3715</v>
      </c>
      <c r="AE970" s="12" t="s">
        <v>3715</v>
      </c>
      <c r="AF970" s="12" t="s">
        <v>3715</v>
      </c>
      <c r="AG970" s="12" t="s">
        <v>3715</v>
      </c>
      <c r="AH970" s="12" t="s">
        <v>3715</v>
      </c>
    </row>
    <row r="971" spans="1:34" x14ac:dyDescent="0.2">
      <c r="A971" s="12" t="s">
        <v>619</v>
      </c>
      <c r="B971">
        <f>LOOKUP(A971,'TMP2'!$A:$A,'TMP2'!$C:$C)</f>
        <v>16412.121999999999</v>
      </c>
      <c r="C971">
        <f>LOOKUP(A971,'TMP2'!$A:$A,'TMP2'!$D:$D)</f>
        <v>102410.454</v>
      </c>
      <c r="D971">
        <f>MATCH(A971,'TMP2'!A:A,0)</f>
        <v>1405</v>
      </c>
      <c r="E971" s="12">
        <v>25.4</v>
      </c>
      <c r="F971" s="12">
        <v>25.6</v>
      </c>
      <c r="G971" s="12" t="s">
        <v>3861</v>
      </c>
      <c r="H971" s="12">
        <v>29.8</v>
      </c>
      <c r="I971" s="12">
        <v>47</v>
      </c>
      <c r="J971" s="12">
        <v>28</v>
      </c>
      <c r="K971" s="12">
        <v>19</v>
      </c>
      <c r="L971" s="12">
        <v>9.4736842105263189E-2</v>
      </c>
      <c r="M971" s="12">
        <v>1.8</v>
      </c>
      <c r="N971" s="12">
        <v>1.386748844375963</v>
      </c>
      <c r="O971" s="12">
        <v>2.68</v>
      </c>
      <c r="P971" s="12">
        <v>0.93257777777777795</v>
      </c>
      <c r="Q971" s="12">
        <v>0.48255640135225297</v>
      </c>
      <c r="R971" s="12">
        <v>85.637897345470137</v>
      </c>
      <c r="S971" t="s">
        <v>590</v>
      </c>
      <c r="T971" s="12" t="s">
        <v>3715</v>
      </c>
      <c r="U971" s="12" t="s">
        <v>3715</v>
      </c>
      <c r="W971" s="12">
        <v>33.700000000000003</v>
      </c>
      <c r="X971" s="12">
        <v>27.2</v>
      </c>
      <c r="Y971" s="12" t="s">
        <v>3715</v>
      </c>
      <c r="Z971" s="12" t="s">
        <v>3715</v>
      </c>
      <c r="AA971" s="12" t="s">
        <v>3715</v>
      </c>
      <c r="AB971" s="12" t="s">
        <v>3715</v>
      </c>
      <c r="AC971" s="12" t="s">
        <v>3715</v>
      </c>
      <c r="AD971" s="12" t="s">
        <v>3715</v>
      </c>
      <c r="AE971" s="12" t="s">
        <v>3715</v>
      </c>
      <c r="AF971" s="12" t="s">
        <v>3715</v>
      </c>
      <c r="AG971" s="12" t="s">
        <v>3715</v>
      </c>
      <c r="AH971" s="12" t="s">
        <v>3715</v>
      </c>
    </row>
    <row r="972" spans="1:34" x14ac:dyDescent="0.2">
      <c r="A972" s="12" t="s">
        <v>621</v>
      </c>
      <c r="B972">
        <f>LOOKUP(A972,'TMP2'!$A:$A,'TMP2'!$C:$C)</f>
        <v>16400.417000000001</v>
      </c>
      <c r="C972">
        <f>LOOKUP(A972,'TMP2'!$A:$A,'TMP2'!$D:$D)</f>
        <v>102451.689</v>
      </c>
      <c r="D972">
        <f>MATCH(A972,'TMP2'!A:A,0)</f>
        <v>1407</v>
      </c>
      <c r="E972" s="12">
        <v>21.7</v>
      </c>
      <c r="F972" s="12">
        <v>21.9</v>
      </c>
      <c r="G972" s="12" t="s">
        <v>3861</v>
      </c>
      <c r="H972" s="12">
        <v>29.8</v>
      </c>
      <c r="I972" s="12">
        <v>49</v>
      </c>
      <c r="J972" s="12">
        <v>29</v>
      </c>
      <c r="K972" s="12">
        <v>20</v>
      </c>
      <c r="L972" s="12">
        <v>4.0000000000000036E-2</v>
      </c>
      <c r="M972" s="12">
        <v>1.84</v>
      </c>
      <c r="N972" s="12">
        <v>1.4175654853620956</v>
      </c>
      <c r="O972" s="12">
        <v>2.67</v>
      </c>
      <c r="P972" s="12">
        <v>0.8835108695652174</v>
      </c>
      <c r="Q972" s="12">
        <v>0.46907659724266099</v>
      </c>
      <c r="R972" s="12">
        <v>90.05661700478575</v>
      </c>
      <c r="S972" t="s">
        <v>590</v>
      </c>
      <c r="T972" s="12" t="s">
        <v>3715</v>
      </c>
      <c r="U972" s="12" t="s">
        <v>3715</v>
      </c>
      <c r="W972" s="12">
        <v>37.799999999999997</v>
      </c>
      <c r="X972" s="12">
        <v>15.9</v>
      </c>
      <c r="Y972" s="12" t="s">
        <v>3715</v>
      </c>
      <c r="Z972" s="12" t="s">
        <v>3715</v>
      </c>
      <c r="AA972" s="12" t="s">
        <v>3715</v>
      </c>
      <c r="AB972" s="12" t="s">
        <v>3715</v>
      </c>
      <c r="AC972" s="12" t="s">
        <v>3715</v>
      </c>
      <c r="AD972" s="12" t="s">
        <v>3715</v>
      </c>
      <c r="AE972" s="12" t="s">
        <v>3715</v>
      </c>
      <c r="AF972" s="12" t="s">
        <v>3715</v>
      </c>
      <c r="AG972" s="12" t="s">
        <v>3715</v>
      </c>
      <c r="AH972" s="12" t="s">
        <v>3715</v>
      </c>
    </row>
    <row r="973" spans="1:34" x14ac:dyDescent="0.2">
      <c r="A973" s="12" t="s">
        <v>621</v>
      </c>
      <c r="B973">
        <f>LOOKUP(A973,'TMP2'!$A:$A,'TMP2'!$C:$C)</f>
        <v>16400.417000000001</v>
      </c>
      <c r="C973">
        <f>LOOKUP(A973,'TMP2'!$A:$A,'TMP2'!$D:$D)</f>
        <v>102451.689</v>
      </c>
      <c r="D973">
        <f>MATCH(A973,'TMP2'!A:A,0)</f>
        <v>1407</v>
      </c>
      <c r="E973" s="12">
        <v>21.7</v>
      </c>
      <c r="F973" s="12">
        <v>21.9</v>
      </c>
      <c r="G973" s="12" t="s">
        <v>3861</v>
      </c>
      <c r="H973" s="12">
        <v>29.8</v>
      </c>
      <c r="I973" s="12">
        <v>49</v>
      </c>
      <c r="J973" s="12">
        <v>29</v>
      </c>
      <c r="K973" s="12">
        <v>20</v>
      </c>
      <c r="L973" s="12">
        <v>4.0000000000000036E-2</v>
      </c>
      <c r="M973" s="12">
        <v>1.84</v>
      </c>
      <c r="N973" s="12">
        <v>1.4175654853620956</v>
      </c>
      <c r="O973" s="12">
        <v>2.67</v>
      </c>
      <c r="P973" s="12">
        <v>0.8835108695652174</v>
      </c>
      <c r="Q973" s="12">
        <v>0.46907659724266099</v>
      </c>
      <c r="R973" s="12">
        <v>90.05661700478575</v>
      </c>
      <c r="S973" t="s">
        <v>590</v>
      </c>
      <c r="T973" s="12" t="s">
        <v>3715</v>
      </c>
      <c r="U973" s="12" t="s">
        <v>3715</v>
      </c>
      <c r="W973" s="12">
        <v>37.799999999999997</v>
      </c>
      <c r="X973" s="12">
        <v>15.9</v>
      </c>
      <c r="Y973" s="12" t="s">
        <v>3715</v>
      </c>
      <c r="Z973" s="12" t="s">
        <v>3715</v>
      </c>
      <c r="AA973" s="12" t="s">
        <v>3715</v>
      </c>
      <c r="AB973" s="12" t="s">
        <v>3715</v>
      </c>
      <c r="AC973" s="12" t="s">
        <v>3715</v>
      </c>
      <c r="AD973" s="12" t="s">
        <v>3715</v>
      </c>
      <c r="AE973" s="12" t="s">
        <v>3715</v>
      </c>
      <c r="AF973" s="12" t="s">
        <v>3715</v>
      </c>
      <c r="AG973" s="12" t="s">
        <v>3715</v>
      </c>
      <c r="AH973" s="12" t="s">
        <v>3715</v>
      </c>
    </row>
    <row r="974" spans="1:34" x14ac:dyDescent="0.2">
      <c r="A974" s="12" t="s">
        <v>71</v>
      </c>
      <c r="B974">
        <f>LOOKUP(A974,'TMP2'!$A:$A,'TMP2'!$C:$C)</f>
        <v>14126.61</v>
      </c>
      <c r="C974">
        <f>LOOKUP(A974,'TMP2'!$A:$A,'TMP2'!$D:$D)</f>
        <v>102399.86</v>
      </c>
      <c r="D974">
        <f>MATCH(A974,'TMP2'!A:A,0)</f>
        <v>1519</v>
      </c>
      <c r="E974" s="12">
        <v>19.399999999999999</v>
      </c>
      <c r="F974" s="12">
        <v>19.899999999999999</v>
      </c>
      <c r="G974" s="12" t="s">
        <v>3861</v>
      </c>
      <c r="H974" s="12">
        <v>31.612500000000001</v>
      </c>
      <c r="I974" s="12">
        <v>46</v>
      </c>
      <c r="J974" s="12">
        <v>26.75</v>
      </c>
      <c r="K974" s="12">
        <v>19.25</v>
      </c>
      <c r="L974" s="12">
        <v>0.25809582627517408</v>
      </c>
      <c r="M974" s="12">
        <v>1.8312499999999998</v>
      </c>
      <c r="N974" s="12">
        <v>1.4018585359165074</v>
      </c>
      <c r="O974" s="12">
        <v>2.6830000000000003</v>
      </c>
      <c r="P974" s="12">
        <v>0.94220356685453255</v>
      </c>
      <c r="Q974" s="12">
        <v>0.47749062026538702</v>
      </c>
      <c r="R974" s="12">
        <v>89.674261376117698</v>
      </c>
      <c r="S974" s="12" t="s">
        <v>1679</v>
      </c>
      <c r="T974" s="12">
        <v>0.49366666666666664</v>
      </c>
      <c r="U974" s="12">
        <v>3.7940000000000005</v>
      </c>
      <c r="W974" s="12">
        <v>27.120000000000005</v>
      </c>
      <c r="X974" s="12">
        <v>21.720000000000002</v>
      </c>
      <c r="Y974" s="12">
        <v>27</v>
      </c>
      <c r="Z974" s="12">
        <v>13</v>
      </c>
      <c r="AA974" s="12">
        <v>19.646666666666665</v>
      </c>
      <c r="AB974" s="12">
        <v>6.253333333333333</v>
      </c>
      <c r="AC974" s="12">
        <v>20.865000000000002</v>
      </c>
      <c r="AD974" s="12">
        <v>13.48</v>
      </c>
      <c r="AE974" s="12">
        <v>22.385000000000002</v>
      </c>
      <c r="AF974" s="12">
        <v>16.035</v>
      </c>
      <c r="AG974" s="12">
        <v>0.28170981378611604</v>
      </c>
      <c r="AH974" s="12">
        <v>27.124999999999996</v>
      </c>
    </row>
    <row r="975" spans="1:34" x14ac:dyDescent="0.2">
      <c r="A975" s="12" t="s">
        <v>77</v>
      </c>
      <c r="B975">
        <f>LOOKUP(A975,'TMP2'!$A:$A,'TMP2'!$C:$C)</f>
        <v>13540.64</v>
      </c>
      <c r="C975">
        <f>LOOKUP(A975,'TMP2'!$A:$A,'TMP2'!$D:$D)</f>
        <v>101774.78</v>
      </c>
      <c r="D975">
        <f>MATCH(A975,'TMP2'!A:A,0)</f>
        <v>1525</v>
      </c>
      <c r="E975" s="12">
        <v>13.5</v>
      </c>
      <c r="F975" s="12">
        <v>14</v>
      </c>
      <c r="G975" s="12" t="s">
        <v>3861</v>
      </c>
      <c r="H975" s="12">
        <v>31.612500000000001</v>
      </c>
      <c r="I975" s="12">
        <v>46</v>
      </c>
      <c r="J975" s="12">
        <v>26.75</v>
      </c>
      <c r="K975" s="12">
        <v>19.25</v>
      </c>
      <c r="L975" s="12">
        <v>0.25809582627517408</v>
      </c>
      <c r="M975" s="12">
        <v>1.8312499999999998</v>
      </c>
      <c r="N975" s="12">
        <v>1.4018585359165074</v>
      </c>
      <c r="O975" s="12">
        <v>2.6830000000000003</v>
      </c>
      <c r="P975" s="12">
        <v>0.94220356685453255</v>
      </c>
      <c r="Q975" s="12">
        <v>0.47749062026538702</v>
      </c>
      <c r="R975" s="12">
        <v>89.674261376117698</v>
      </c>
      <c r="S975" s="12" t="s">
        <v>1679</v>
      </c>
      <c r="T975" s="12">
        <v>0.49366666666666664</v>
      </c>
      <c r="U975" s="12">
        <v>3.7940000000000005</v>
      </c>
      <c r="W975" s="12">
        <v>27.120000000000005</v>
      </c>
      <c r="X975" s="12">
        <v>21.720000000000002</v>
      </c>
      <c r="Y975" s="12">
        <v>27</v>
      </c>
      <c r="Z975" s="12">
        <v>13</v>
      </c>
      <c r="AA975" s="12">
        <v>19.646666666666665</v>
      </c>
      <c r="AB975" s="12">
        <v>6.253333333333333</v>
      </c>
      <c r="AC975" s="12">
        <v>20.865000000000002</v>
      </c>
      <c r="AD975" s="12">
        <v>13.48</v>
      </c>
      <c r="AE975" s="12">
        <v>22.385000000000002</v>
      </c>
      <c r="AF975" s="12">
        <v>16.035</v>
      </c>
      <c r="AG975" s="12">
        <v>0.28170981378611604</v>
      </c>
      <c r="AH975" s="12">
        <v>27.124999999999996</v>
      </c>
    </row>
    <row r="976" spans="1:34" x14ac:dyDescent="0.2">
      <c r="A976" s="12" t="s">
        <v>77</v>
      </c>
      <c r="B976">
        <f>LOOKUP(A976,'TMP2'!$A:$A,'TMP2'!$C:$C)</f>
        <v>13540.64</v>
      </c>
      <c r="C976">
        <f>LOOKUP(A976,'TMP2'!$A:$A,'TMP2'!$D:$D)</f>
        <v>101774.78</v>
      </c>
      <c r="D976">
        <f>MATCH(A976,'TMP2'!A:A,0)</f>
        <v>1525</v>
      </c>
      <c r="E976" s="12">
        <v>25.6</v>
      </c>
      <c r="F976" s="12">
        <v>25.8</v>
      </c>
      <c r="G976" s="12" t="s">
        <v>3861</v>
      </c>
      <c r="H976" s="12">
        <v>31.612500000000001</v>
      </c>
      <c r="I976" s="12">
        <v>46</v>
      </c>
      <c r="J976" s="12">
        <v>26.75</v>
      </c>
      <c r="K976" s="12">
        <v>19.25</v>
      </c>
      <c r="L976" s="12">
        <v>0.25809582627517408</v>
      </c>
      <c r="M976" s="12">
        <v>1.8312499999999998</v>
      </c>
      <c r="N976" s="12">
        <v>1.4018585359165074</v>
      </c>
      <c r="O976" s="12">
        <v>2.6830000000000003</v>
      </c>
      <c r="P976" s="12">
        <v>0.94220356685453255</v>
      </c>
      <c r="Q976" s="12">
        <v>0.47749062026538702</v>
      </c>
      <c r="R976" s="12">
        <v>89.674261376117698</v>
      </c>
      <c r="S976" s="12" t="s">
        <v>1679</v>
      </c>
      <c r="T976" s="12">
        <v>0.49366666666666664</v>
      </c>
      <c r="U976" s="12">
        <v>3.7940000000000005</v>
      </c>
      <c r="W976" s="12">
        <v>27.120000000000005</v>
      </c>
      <c r="X976" s="12">
        <v>21.720000000000002</v>
      </c>
      <c r="Y976" s="12">
        <v>27</v>
      </c>
      <c r="Z976" s="12">
        <v>13</v>
      </c>
      <c r="AA976" s="12">
        <v>19.646666666666665</v>
      </c>
      <c r="AB976" s="12">
        <v>6.253333333333333</v>
      </c>
      <c r="AC976" s="12">
        <v>20.865000000000002</v>
      </c>
      <c r="AD976" s="12">
        <v>13.48</v>
      </c>
      <c r="AE976" s="12">
        <v>22.385000000000002</v>
      </c>
      <c r="AF976" s="12">
        <v>16.035</v>
      </c>
      <c r="AG976" s="12">
        <v>0.28170981378611604</v>
      </c>
      <c r="AH976" s="12">
        <v>27.124999999999996</v>
      </c>
    </row>
    <row r="977" spans="1:34" x14ac:dyDescent="0.2">
      <c r="A977" s="12" t="s">
        <v>82</v>
      </c>
      <c r="B977">
        <f>LOOKUP(A977,'TMP2'!$A:$A,'TMP2'!$C:$C)</f>
        <v>13579.99</v>
      </c>
      <c r="C977">
        <f>LOOKUP(A977,'TMP2'!$A:$A,'TMP2'!$D:$D)</f>
        <v>101991.25</v>
      </c>
      <c r="D977">
        <f>MATCH(A977,'TMP2'!A:A,0)</f>
        <v>1530</v>
      </c>
      <c r="E977" s="12">
        <v>20</v>
      </c>
      <c r="F977" s="12">
        <v>20.399999999999999</v>
      </c>
      <c r="G977" s="12" t="s">
        <v>3861</v>
      </c>
      <c r="H977" s="12">
        <v>27.566666666666666</v>
      </c>
      <c r="I977" s="12">
        <v>40.333333333333336</v>
      </c>
      <c r="J977" s="12">
        <v>24.333333333333332</v>
      </c>
      <c r="K977" s="12">
        <v>16</v>
      </c>
      <c r="L977" s="12">
        <v>0.34666666666666679</v>
      </c>
      <c r="M977" s="12">
        <v>1.8533333333333335</v>
      </c>
      <c r="N977" s="12">
        <v>1.4543888710851833</v>
      </c>
      <c r="O977" s="12">
        <v>2.69</v>
      </c>
      <c r="P977" s="12">
        <v>0.85513271156547999</v>
      </c>
      <c r="Q977" s="12">
        <v>0.45917653019825899</v>
      </c>
      <c r="R977" s="12">
        <v>87.01263695023016</v>
      </c>
      <c r="S977" s="12" t="s">
        <v>1679</v>
      </c>
      <c r="T977" s="12">
        <v>0.41166666666666663</v>
      </c>
      <c r="U977" s="12">
        <v>4.7250000000000005</v>
      </c>
      <c r="W977" s="12">
        <v>31.466666666666669</v>
      </c>
      <c r="X977" s="12">
        <v>25.733333333333334</v>
      </c>
      <c r="Y977" s="12" t="s">
        <v>3412</v>
      </c>
      <c r="Z977" s="12" t="s">
        <v>3412</v>
      </c>
      <c r="AA977" s="12">
        <v>32.79</v>
      </c>
      <c r="AB977" s="12">
        <v>22.34</v>
      </c>
      <c r="AC977" s="12" t="s">
        <v>3412</v>
      </c>
      <c r="AD977" s="12" t="s">
        <v>3412</v>
      </c>
      <c r="AE977" s="12" t="s">
        <v>3412</v>
      </c>
      <c r="AF977" s="12" t="s">
        <v>3412</v>
      </c>
      <c r="AG977" s="12">
        <v>0.28571428571428575</v>
      </c>
      <c r="AH977" s="12">
        <v>65.5</v>
      </c>
    </row>
    <row r="978" spans="1:34" x14ac:dyDescent="0.2">
      <c r="A978" s="12" t="s">
        <v>83</v>
      </c>
      <c r="B978">
        <f>LOOKUP(A978,'TMP2'!$A:$A,'TMP2'!$C:$C)</f>
        <v>13559.51</v>
      </c>
      <c r="C978">
        <f>LOOKUP(A978,'TMP2'!$A:$A,'TMP2'!$D:$D)</f>
        <v>102054.05</v>
      </c>
      <c r="D978">
        <f>MATCH(A978,'TMP2'!A:A,0)</f>
        <v>1531</v>
      </c>
      <c r="E978" s="12">
        <v>22</v>
      </c>
      <c r="F978" s="12">
        <v>22.2</v>
      </c>
      <c r="G978" s="12" t="s">
        <v>3861</v>
      </c>
      <c r="H978" s="12">
        <v>27.566666666666666</v>
      </c>
      <c r="I978" s="12">
        <v>40.333333333333336</v>
      </c>
      <c r="J978" s="12">
        <v>24.333333333333332</v>
      </c>
      <c r="K978" s="12">
        <v>16</v>
      </c>
      <c r="L978" s="12">
        <v>0.34666666666666679</v>
      </c>
      <c r="M978" s="12">
        <v>1.8533333333333335</v>
      </c>
      <c r="N978" s="12">
        <v>1.4543888710851833</v>
      </c>
      <c r="O978" s="12">
        <v>2.69</v>
      </c>
      <c r="P978" s="12">
        <v>0.85513271156547999</v>
      </c>
      <c r="Q978" s="12">
        <v>0.45917653019825899</v>
      </c>
      <c r="R978" s="12">
        <v>87.01263695023016</v>
      </c>
      <c r="S978" s="12" t="s">
        <v>1679</v>
      </c>
      <c r="T978" s="12">
        <v>0.41166666666666663</v>
      </c>
      <c r="U978" s="12">
        <v>4.7250000000000005</v>
      </c>
      <c r="W978" s="12">
        <v>31.466666666666669</v>
      </c>
      <c r="X978" s="12">
        <v>25.733333333333334</v>
      </c>
      <c r="Y978" s="12" t="s">
        <v>3412</v>
      </c>
      <c r="Z978" s="12" t="s">
        <v>3412</v>
      </c>
      <c r="AA978" s="12">
        <v>32.79</v>
      </c>
      <c r="AB978" s="12">
        <v>22.34</v>
      </c>
      <c r="AC978" s="12" t="s">
        <v>3412</v>
      </c>
      <c r="AD978" s="12" t="s">
        <v>3412</v>
      </c>
      <c r="AE978" s="12" t="s">
        <v>3412</v>
      </c>
      <c r="AF978" s="12" t="s">
        <v>3412</v>
      </c>
      <c r="AG978" s="12">
        <v>0.28571428571428575</v>
      </c>
      <c r="AH978" s="12">
        <v>65.5</v>
      </c>
    </row>
    <row r="979" spans="1:34" x14ac:dyDescent="0.2">
      <c r="A979" s="12" t="s">
        <v>1668</v>
      </c>
      <c r="B979">
        <f>LOOKUP(A979,'TMP2'!$A:$A,'TMP2'!$C:$C)</f>
        <v>14317.23</v>
      </c>
      <c r="C979">
        <f>LOOKUP(A979,'TMP2'!$A:$A,'TMP2'!$D:$D)</f>
        <v>102364.57</v>
      </c>
      <c r="D979">
        <f>MATCH(A979,'TMP2'!A:A,0)</f>
        <v>1533</v>
      </c>
      <c r="E979" s="12">
        <v>12.34</v>
      </c>
      <c r="F979" s="12">
        <v>12.54</v>
      </c>
      <c r="G979" s="12" t="s">
        <v>3861</v>
      </c>
      <c r="H979" s="12">
        <v>25.011111111111109</v>
      </c>
      <c r="I979" s="12">
        <v>44.888888888888886</v>
      </c>
      <c r="J979" s="12">
        <v>26.888888888888889</v>
      </c>
      <c r="K979" s="12">
        <v>18</v>
      </c>
      <c r="L979" s="12">
        <v>0.35319444444444437</v>
      </c>
      <c r="M979" s="12">
        <v>1.9166666666666667</v>
      </c>
      <c r="N979" s="12">
        <v>1.5375037674675582</v>
      </c>
      <c r="O979" s="12">
        <v>2.6877777777777778</v>
      </c>
      <c r="P979" s="12">
        <v>0.75734089131137616</v>
      </c>
      <c r="Q979" s="12">
        <v>0.42811615176593398</v>
      </c>
      <c r="R979" s="12">
        <v>88.381926597830983</v>
      </c>
      <c r="S979" s="12" t="s">
        <v>1679</v>
      </c>
      <c r="T979" s="12">
        <v>0.30733333333333335</v>
      </c>
      <c r="U979" s="12">
        <v>5.6653333333333329</v>
      </c>
      <c r="W979" s="12">
        <v>32.29</v>
      </c>
      <c r="X979" s="12">
        <v>30.35</v>
      </c>
      <c r="Y979" s="12" t="s">
        <v>3412</v>
      </c>
      <c r="Z979" s="12" t="s">
        <v>3412</v>
      </c>
      <c r="AA979" s="12">
        <v>46.968000000000004</v>
      </c>
      <c r="AB979" s="12">
        <v>9.3600000000000012</v>
      </c>
      <c r="AC979" s="12">
        <v>41.6325</v>
      </c>
      <c r="AD979" s="12">
        <v>15.456</v>
      </c>
      <c r="AE979" s="12">
        <v>35.260000000000005</v>
      </c>
      <c r="AF979" s="12">
        <v>21.345999999999997</v>
      </c>
      <c r="AG979" s="12">
        <v>0.28395224879961239</v>
      </c>
      <c r="AH979" s="12">
        <v>35.099999999999994</v>
      </c>
    </row>
    <row r="980" spans="1:34" x14ac:dyDescent="0.2">
      <c r="A980" s="12" t="s">
        <v>1668</v>
      </c>
      <c r="B980">
        <f>LOOKUP(A980,'TMP2'!$A:$A,'TMP2'!$C:$C)</f>
        <v>14317.23</v>
      </c>
      <c r="C980">
        <f>LOOKUP(A980,'TMP2'!$A:$A,'TMP2'!$D:$D)</f>
        <v>102364.57</v>
      </c>
      <c r="D980">
        <f>MATCH(A980,'TMP2'!A:A,0)</f>
        <v>1533</v>
      </c>
      <c r="E980" s="12">
        <v>17.71</v>
      </c>
      <c r="F980" s="12">
        <v>18.510000000000002</v>
      </c>
      <c r="G980" s="12" t="s">
        <v>3861</v>
      </c>
      <c r="H980" s="12">
        <v>17.7</v>
      </c>
      <c r="I980" s="12">
        <v>33.333333333333336</v>
      </c>
      <c r="J980" s="12">
        <v>19.666666666666668</v>
      </c>
      <c r="K980" s="12">
        <v>13.666666666666666</v>
      </c>
      <c r="L980" s="12">
        <v>5.3333333333333378E-2</v>
      </c>
      <c r="M980" s="12">
        <v>2.0866666666666664</v>
      </c>
      <c r="N980" s="12">
        <v>1.7747916238399153</v>
      </c>
      <c r="O980" s="12">
        <v>2.6666666666666665</v>
      </c>
      <c r="P980" s="12">
        <v>0.5054300275232132</v>
      </c>
      <c r="Q980" s="12">
        <v>0.33437985376650503</v>
      </c>
      <c r="R980" s="12">
        <v>92.934450199411231</v>
      </c>
      <c r="S980" s="12" t="s">
        <v>1679</v>
      </c>
      <c r="T980" s="12">
        <v>0.24200000000000002</v>
      </c>
      <c r="U980" s="12">
        <v>6.5720000000000001</v>
      </c>
      <c r="W980" s="12">
        <v>38.200000000000003</v>
      </c>
      <c r="X980" s="12">
        <v>31.3</v>
      </c>
      <c r="Y980" s="12" t="s">
        <v>3412</v>
      </c>
      <c r="Z980" s="12" t="s">
        <v>3412</v>
      </c>
      <c r="AA980" s="12">
        <v>23.87</v>
      </c>
      <c r="AB980" s="12">
        <v>8.16</v>
      </c>
      <c r="AC980" s="12">
        <v>34.730000000000004</v>
      </c>
      <c r="AD980" s="12">
        <v>17.68</v>
      </c>
      <c r="AE980" s="12">
        <v>28.965000000000003</v>
      </c>
      <c r="AF980" s="12">
        <v>24.3</v>
      </c>
      <c r="AG980" s="12">
        <v>0.27536231884057971</v>
      </c>
      <c r="AH980" s="12">
        <v>24.32</v>
      </c>
    </row>
    <row r="981" spans="1:34" x14ac:dyDescent="0.2">
      <c r="A981" s="12" t="s">
        <v>1668</v>
      </c>
      <c r="B981">
        <f>LOOKUP(A981,'TMP2'!$A:$A,'TMP2'!$C:$C)</f>
        <v>14317.23</v>
      </c>
      <c r="C981">
        <f>LOOKUP(A981,'TMP2'!$A:$A,'TMP2'!$D:$D)</f>
        <v>102364.57</v>
      </c>
      <c r="D981">
        <f>MATCH(A981,'TMP2'!A:A,0)</f>
        <v>1533</v>
      </c>
      <c r="E981" s="12">
        <v>15.73</v>
      </c>
      <c r="F981" s="12">
        <v>15.93</v>
      </c>
      <c r="G981" s="12" t="s">
        <v>3861</v>
      </c>
      <c r="H981" s="12">
        <v>27.944444444444443</v>
      </c>
      <c r="I981" s="12">
        <v>44.444444444444443</v>
      </c>
      <c r="J981" s="12">
        <v>25.777777777777779</v>
      </c>
      <c r="K981" s="12">
        <v>18.666666666666668</v>
      </c>
      <c r="L981" s="12">
        <v>0.10999999999999999</v>
      </c>
      <c r="M981" s="12">
        <v>1.8722222222222225</v>
      </c>
      <c r="N981" s="12">
        <v>1.467553050976578</v>
      </c>
      <c r="O981" s="12">
        <v>2.6799999999999997</v>
      </c>
      <c r="P981" s="12">
        <v>0.83495862000773691</v>
      </c>
      <c r="Q981" s="12">
        <v>0.452351264064281</v>
      </c>
      <c r="R981" s="12">
        <v>88.942055326181475</v>
      </c>
      <c r="S981" s="12" t="s">
        <v>1679</v>
      </c>
      <c r="T981" s="12">
        <v>0.43887500000000002</v>
      </c>
      <c r="U981" s="12">
        <v>4.4144999999999994</v>
      </c>
      <c r="W981" s="12">
        <v>24.4</v>
      </c>
      <c r="X981" s="12">
        <v>15.95</v>
      </c>
      <c r="Y981" s="12">
        <v>30.8</v>
      </c>
      <c r="Z981" s="12">
        <v>20.7</v>
      </c>
      <c r="AA981" s="12">
        <v>30.473333333333333</v>
      </c>
      <c r="AB981" s="12">
        <v>9.0133333333333336</v>
      </c>
      <c r="AC981" s="12">
        <v>38.456666666666671</v>
      </c>
      <c r="AD981" s="12">
        <v>15.57</v>
      </c>
      <c r="AE981" s="12">
        <v>36.763333333333335</v>
      </c>
      <c r="AF981" s="12">
        <v>20.093333333333334</v>
      </c>
      <c r="AG981" s="12">
        <v>0.27536231884057971</v>
      </c>
      <c r="AH981" s="12" t="s">
        <v>3412</v>
      </c>
    </row>
    <row r="982" spans="1:34" x14ac:dyDescent="0.2">
      <c r="A982" s="12" t="s">
        <v>95</v>
      </c>
      <c r="B982">
        <f>LOOKUP(A982,'TMP2'!$A:$A,'TMP2'!$C:$C)</f>
        <v>14729.32</v>
      </c>
      <c r="C982">
        <f>LOOKUP(A982,'TMP2'!$A:$A,'TMP2'!$D:$D)</f>
        <v>102265.48</v>
      </c>
      <c r="D982">
        <f>MATCH(A982,'TMP2'!A:A,0)</f>
        <v>1535</v>
      </c>
      <c r="E982" s="12">
        <v>14.2</v>
      </c>
      <c r="F982" s="12">
        <v>16</v>
      </c>
      <c r="G982" s="12" t="s">
        <v>3861</v>
      </c>
      <c r="H982" s="12">
        <v>25.011111111111109</v>
      </c>
      <c r="I982" s="12">
        <v>44.888888888888886</v>
      </c>
      <c r="J982" s="12">
        <v>26.888888888888889</v>
      </c>
      <c r="K982" s="12">
        <v>18</v>
      </c>
      <c r="L982" s="12">
        <v>0.35319444444444437</v>
      </c>
      <c r="M982" s="12">
        <v>1.9166666666666667</v>
      </c>
      <c r="N982" s="12">
        <v>1.5375037674675582</v>
      </c>
      <c r="O982" s="12">
        <v>2.6877777777777778</v>
      </c>
      <c r="P982" s="12">
        <v>0.75734089131137616</v>
      </c>
      <c r="Q982" s="12">
        <v>0.42811615176593398</v>
      </c>
      <c r="R982" s="12">
        <v>88.381926597830983</v>
      </c>
      <c r="S982" s="12" t="s">
        <v>1679</v>
      </c>
      <c r="T982" s="12">
        <v>0.30733333333333335</v>
      </c>
      <c r="U982" s="12">
        <v>5.6653333333333329</v>
      </c>
      <c r="W982" s="12">
        <v>32.29</v>
      </c>
      <c r="X982" s="12">
        <v>30.35</v>
      </c>
      <c r="Y982" s="12" t="s">
        <v>3412</v>
      </c>
      <c r="Z982" s="12" t="s">
        <v>3412</v>
      </c>
      <c r="AA982" s="12">
        <v>46.968000000000004</v>
      </c>
      <c r="AB982" s="12">
        <v>9.3600000000000012</v>
      </c>
      <c r="AC982" s="12">
        <v>41.6325</v>
      </c>
      <c r="AD982" s="12">
        <v>15.456</v>
      </c>
      <c r="AE982" s="12">
        <v>35.260000000000005</v>
      </c>
      <c r="AF982" s="12">
        <v>21.345999999999997</v>
      </c>
      <c r="AG982" s="12">
        <v>0.28395224879961239</v>
      </c>
      <c r="AH982" s="12">
        <v>35.099999999999994</v>
      </c>
    </row>
    <row r="983" spans="1:34" x14ac:dyDescent="0.2">
      <c r="A983" s="12" t="s">
        <v>95</v>
      </c>
      <c r="B983">
        <f>LOOKUP(A983,'TMP2'!$A:$A,'TMP2'!$C:$C)</f>
        <v>14729.32</v>
      </c>
      <c r="C983">
        <f>LOOKUP(A983,'TMP2'!$A:$A,'TMP2'!$D:$D)</f>
        <v>102265.48</v>
      </c>
      <c r="D983">
        <f>MATCH(A983,'TMP2'!A:A,0)</f>
        <v>1535</v>
      </c>
      <c r="E983" s="12">
        <v>26.3</v>
      </c>
      <c r="F983" s="12">
        <v>27.2</v>
      </c>
      <c r="G983" s="12" t="s">
        <v>3861</v>
      </c>
      <c r="H983" s="12">
        <v>23.100000000000005</v>
      </c>
      <c r="I983" s="12">
        <v>41.333333333333336</v>
      </c>
      <c r="J983" s="12">
        <v>25.333333333333332</v>
      </c>
      <c r="K983" s="12">
        <v>16</v>
      </c>
      <c r="L983" s="12">
        <v>0.40666666666666679</v>
      </c>
      <c r="M983" s="12">
        <v>1.9600000000000002</v>
      </c>
      <c r="N983" s="12">
        <v>1.6094970621440892</v>
      </c>
      <c r="O983" s="12">
        <v>2.6766666666666663</v>
      </c>
      <c r="P983" s="12">
        <v>0.69897691290191288</v>
      </c>
      <c r="Q983" s="12">
        <v>0.39853408639917703</v>
      </c>
      <c r="R983" s="12">
        <v>86.670926517487274</v>
      </c>
      <c r="S983" s="12" t="s">
        <v>1679</v>
      </c>
      <c r="T983" s="12">
        <v>0.32450000000000001</v>
      </c>
      <c r="U983" s="12">
        <v>5.7880000000000003</v>
      </c>
      <c r="W983" s="12">
        <v>42.4</v>
      </c>
      <c r="X983" s="12">
        <v>24.5</v>
      </c>
      <c r="Y983" s="12">
        <v>59.49</v>
      </c>
      <c r="Z983" s="12">
        <v>31.6</v>
      </c>
      <c r="AA983" s="12">
        <v>28.055</v>
      </c>
      <c r="AB983" s="12">
        <v>16.975000000000001</v>
      </c>
      <c r="AC983" s="12">
        <v>33.85</v>
      </c>
      <c r="AD983" s="12">
        <v>18.829999999999998</v>
      </c>
      <c r="AE983" s="12">
        <v>34.99</v>
      </c>
      <c r="AF983" s="12">
        <v>25.61</v>
      </c>
      <c r="AG983" s="12">
        <v>0.28053830227743271</v>
      </c>
      <c r="AH983" s="12">
        <v>49</v>
      </c>
    </row>
    <row r="984" spans="1:34" x14ac:dyDescent="0.2">
      <c r="A984" s="12" t="s">
        <v>95</v>
      </c>
      <c r="B984">
        <f>LOOKUP(A984,'TMP2'!$A:$A,'TMP2'!$C:$C)</f>
        <v>14729.32</v>
      </c>
      <c r="C984">
        <f>LOOKUP(A984,'TMP2'!$A:$A,'TMP2'!$D:$D)</f>
        <v>102265.48</v>
      </c>
      <c r="D984">
        <f>MATCH(A984,'TMP2'!A:A,0)</f>
        <v>1535</v>
      </c>
      <c r="E984" s="12">
        <v>18.8</v>
      </c>
      <c r="F984" s="12">
        <v>20.6</v>
      </c>
      <c r="G984" s="12" t="s">
        <v>3861</v>
      </c>
      <c r="H984" s="12">
        <v>27.944444444444443</v>
      </c>
      <c r="I984" s="12">
        <v>44.444444444444443</v>
      </c>
      <c r="J984" s="12">
        <v>25.777777777777779</v>
      </c>
      <c r="K984" s="12">
        <v>18.666666666666668</v>
      </c>
      <c r="L984" s="12">
        <v>0.10999999999999999</v>
      </c>
      <c r="M984" s="12">
        <v>1.8722222222222225</v>
      </c>
      <c r="N984" s="12">
        <v>1.467553050976578</v>
      </c>
      <c r="O984" s="12">
        <v>2.6799999999999997</v>
      </c>
      <c r="P984" s="12">
        <v>0.83495862000773691</v>
      </c>
      <c r="Q984" s="12">
        <v>0.452351264064281</v>
      </c>
      <c r="R984" s="12">
        <v>88.942055326181475</v>
      </c>
      <c r="S984" s="12" t="s">
        <v>1679</v>
      </c>
      <c r="T984" s="12">
        <v>0.43887500000000002</v>
      </c>
      <c r="U984" s="12">
        <v>4.4144999999999994</v>
      </c>
      <c r="W984" s="12">
        <v>24.4</v>
      </c>
      <c r="X984" s="12">
        <v>15.95</v>
      </c>
      <c r="Y984" s="12">
        <v>30.8</v>
      </c>
      <c r="Z984" s="12">
        <v>20.7</v>
      </c>
      <c r="AA984" s="12">
        <v>30.473333333333333</v>
      </c>
      <c r="AB984" s="12">
        <v>9.0133333333333336</v>
      </c>
      <c r="AC984" s="12">
        <v>38.456666666666671</v>
      </c>
      <c r="AD984" s="12">
        <v>15.57</v>
      </c>
      <c r="AE984" s="12">
        <v>36.763333333333335</v>
      </c>
      <c r="AF984" s="12">
        <v>20.093333333333334</v>
      </c>
      <c r="AG984" s="12">
        <v>0.27536231884057971</v>
      </c>
      <c r="AH984" s="12" t="s">
        <v>3412</v>
      </c>
    </row>
    <row r="985" spans="1:34" x14ac:dyDescent="0.2">
      <c r="A985" s="12" t="s">
        <v>97</v>
      </c>
      <c r="B985">
        <f>LOOKUP(A985,'TMP2'!$A:$A,'TMP2'!$C:$C)</f>
        <v>14809.29</v>
      </c>
      <c r="C985">
        <f>LOOKUP(A985,'TMP2'!$A:$A,'TMP2'!$D:$D)</f>
        <v>102262.45</v>
      </c>
      <c r="D985">
        <f>MATCH(A985,'TMP2'!A:A,0)</f>
        <v>1537</v>
      </c>
      <c r="E985" s="12">
        <v>19.8</v>
      </c>
      <c r="F985" s="12">
        <v>20</v>
      </c>
      <c r="G985" s="12" t="s">
        <v>3861</v>
      </c>
      <c r="H985" s="12">
        <v>25.011111111111109</v>
      </c>
      <c r="I985" s="12">
        <v>44.888888888888886</v>
      </c>
      <c r="J985" s="12">
        <v>26.888888888888889</v>
      </c>
      <c r="K985" s="12">
        <v>18</v>
      </c>
      <c r="L985" s="12">
        <v>0.35319444444444437</v>
      </c>
      <c r="M985" s="12">
        <v>1.9166666666666667</v>
      </c>
      <c r="N985" s="12">
        <v>1.5375037674675582</v>
      </c>
      <c r="O985" s="12">
        <v>2.6877777777777778</v>
      </c>
      <c r="P985" s="12">
        <v>0.75734089131137616</v>
      </c>
      <c r="Q985" s="12">
        <v>0.42811615176593398</v>
      </c>
      <c r="R985" s="12">
        <v>88.381926597830983</v>
      </c>
      <c r="S985" s="12" t="s">
        <v>1679</v>
      </c>
      <c r="T985" s="12">
        <v>0.30733333333333335</v>
      </c>
      <c r="U985" s="12">
        <v>5.6653333333333329</v>
      </c>
      <c r="W985" s="12">
        <v>32.29</v>
      </c>
      <c r="X985" s="12">
        <v>30.35</v>
      </c>
      <c r="Y985" s="12" t="s">
        <v>3412</v>
      </c>
      <c r="Z985" s="12" t="s">
        <v>3412</v>
      </c>
      <c r="AA985" s="12">
        <v>46.968000000000004</v>
      </c>
      <c r="AB985" s="12">
        <v>9.3600000000000012</v>
      </c>
      <c r="AC985" s="12">
        <v>41.6325</v>
      </c>
      <c r="AD985" s="12">
        <v>15.456</v>
      </c>
      <c r="AE985" s="12">
        <v>35.260000000000005</v>
      </c>
      <c r="AF985" s="12">
        <v>21.345999999999997</v>
      </c>
      <c r="AG985" s="12">
        <v>0.28395224879961239</v>
      </c>
      <c r="AH985" s="12">
        <v>35.099999999999994</v>
      </c>
    </row>
    <row r="986" spans="1:34" x14ac:dyDescent="0.2">
      <c r="A986" s="12" t="s">
        <v>97</v>
      </c>
      <c r="B986">
        <f>LOOKUP(A986,'TMP2'!$A:$A,'TMP2'!$C:$C)</f>
        <v>14809.29</v>
      </c>
      <c r="C986">
        <f>LOOKUP(A986,'TMP2'!$A:$A,'TMP2'!$D:$D)</f>
        <v>102262.45</v>
      </c>
      <c r="D986">
        <f>MATCH(A986,'TMP2'!A:A,0)</f>
        <v>1537</v>
      </c>
      <c r="E986" s="12">
        <v>25.5</v>
      </c>
      <c r="F986" s="12">
        <v>28</v>
      </c>
      <c r="G986" s="12" t="s">
        <v>3861</v>
      </c>
      <c r="H986" s="12">
        <v>27.944444444444443</v>
      </c>
      <c r="I986" s="12">
        <v>44.444444444444443</v>
      </c>
      <c r="J986" s="12">
        <v>25.777777777777779</v>
      </c>
      <c r="K986" s="12">
        <v>18.666666666666668</v>
      </c>
      <c r="L986" s="12">
        <v>0.10999999999999999</v>
      </c>
      <c r="M986" s="12">
        <v>1.8722222222222225</v>
      </c>
      <c r="N986" s="12">
        <v>1.467553050976578</v>
      </c>
      <c r="O986" s="12">
        <v>2.6799999999999997</v>
      </c>
      <c r="P986" s="12">
        <v>0.83495862000773691</v>
      </c>
      <c r="Q986" s="12">
        <v>0.452351264064281</v>
      </c>
      <c r="R986" s="12">
        <v>88.942055326181475</v>
      </c>
      <c r="S986" s="12" t="s">
        <v>1679</v>
      </c>
      <c r="T986" s="12">
        <v>0.43887500000000002</v>
      </c>
      <c r="U986" s="12">
        <v>4.4144999999999994</v>
      </c>
      <c r="W986" s="12">
        <v>24.4</v>
      </c>
      <c r="X986" s="12">
        <v>15.95</v>
      </c>
      <c r="Y986" s="12">
        <v>30.8</v>
      </c>
      <c r="Z986" s="12">
        <v>20.7</v>
      </c>
      <c r="AA986" s="12">
        <v>30.473333333333333</v>
      </c>
      <c r="AB986" s="12">
        <v>9.0133333333333336</v>
      </c>
      <c r="AC986" s="12">
        <v>38.456666666666671</v>
      </c>
      <c r="AD986" s="12">
        <v>15.57</v>
      </c>
      <c r="AE986" s="12">
        <v>36.763333333333335</v>
      </c>
      <c r="AF986" s="12">
        <v>20.093333333333334</v>
      </c>
      <c r="AG986" s="12">
        <v>0.27536231884057971</v>
      </c>
      <c r="AH986" s="12" t="s">
        <v>3412</v>
      </c>
    </row>
    <row r="987" spans="1:34" x14ac:dyDescent="0.2">
      <c r="A987" s="12" t="s">
        <v>1669</v>
      </c>
      <c r="B987">
        <f>LOOKUP(A987,'TMP2'!$A:$A,'TMP2'!$C:$C)</f>
        <v>14352.2</v>
      </c>
      <c r="C987">
        <f>LOOKUP(A987,'TMP2'!$A:$A,'TMP2'!$D:$D)</f>
        <v>102329.97</v>
      </c>
      <c r="D987">
        <f>MATCH(A987,'TMP2'!A:A,0)</f>
        <v>1538</v>
      </c>
      <c r="E987" s="12">
        <v>8.5500000000000007</v>
      </c>
      <c r="F987" s="12">
        <v>8.75</v>
      </c>
      <c r="G987" s="12" t="s">
        <v>3861</v>
      </c>
      <c r="H987" s="12">
        <v>25.011111111111109</v>
      </c>
      <c r="I987" s="12">
        <v>44.888888888888886</v>
      </c>
      <c r="J987" s="12">
        <v>26.888888888888889</v>
      </c>
      <c r="K987" s="12">
        <v>18</v>
      </c>
      <c r="L987" s="12">
        <v>0.35319444444444437</v>
      </c>
      <c r="M987" s="12">
        <v>1.9166666666666667</v>
      </c>
      <c r="N987" s="12">
        <v>1.5375037674675582</v>
      </c>
      <c r="O987" s="12">
        <v>2.6877777777777778</v>
      </c>
      <c r="P987" s="12">
        <v>0.75734089131137616</v>
      </c>
      <c r="Q987" s="12">
        <v>0.42811615176593398</v>
      </c>
      <c r="R987" s="12">
        <v>88.381926597830983</v>
      </c>
      <c r="S987" s="12" t="s">
        <v>1679</v>
      </c>
      <c r="T987" s="12">
        <v>0.30733333333333335</v>
      </c>
      <c r="U987" s="12">
        <v>5.6653333333333329</v>
      </c>
      <c r="W987" s="12">
        <v>32.29</v>
      </c>
      <c r="X987" s="12">
        <v>30.35</v>
      </c>
      <c r="Y987" s="12" t="s">
        <v>3412</v>
      </c>
      <c r="Z987" s="12" t="s">
        <v>3412</v>
      </c>
      <c r="AA987" s="12">
        <v>46.968000000000004</v>
      </c>
      <c r="AB987" s="12">
        <v>9.3600000000000012</v>
      </c>
      <c r="AC987" s="12">
        <v>41.6325</v>
      </c>
      <c r="AD987" s="12">
        <v>15.456</v>
      </c>
      <c r="AE987" s="12">
        <v>35.260000000000005</v>
      </c>
      <c r="AF987" s="12">
        <v>21.345999999999997</v>
      </c>
      <c r="AG987" s="12">
        <v>0.28395224879961239</v>
      </c>
      <c r="AH987" s="12">
        <v>35.099999999999994</v>
      </c>
    </row>
    <row r="988" spans="1:34" x14ac:dyDescent="0.2">
      <c r="A988" s="12" t="s">
        <v>1669</v>
      </c>
      <c r="B988">
        <f>LOOKUP(A988,'TMP2'!$A:$A,'TMP2'!$C:$C)</f>
        <v>14352.2</v>
      </c>
      <c r="C988">
        <f>LOOKUP(A988,'TMP2'!$A:$A,'TMP2'!$D:$D)</f>
        <v>102329.97</v>
      </c>
      <c r="D988">
        <f>MATCH(A988,'TMP2'!A:A,0)</f>
        <v>1538</v>
      </c>
      <c r="E988" s="12">
        <v>11.65</v>
      </c>
      <c r="F988" s="12">
        <v>11.85</v>
      </c>
      <c r="G988" s="12" t="s">
        <v>3861</v>
      </c>
      <c r="H988" s="12">
        <v>25.011111111111109</v>
      </c>
      <c r="I988" s="12">
        <v>44.888888888888886</v>
      </c>
      <c r="J988" s="12">
        <v>26.888888888888889</v>
      </c>
      <c r="K988" s="12">
        <v>18</v>
      </c>
      <c r="L988" s="12">
        <v>0.35319444444444437</v>
      </c>
      <c r="M988" s="12">
        <v>1.9166666666666667</v>
      </c>
      <c r="N988" s="12">
        <v>1.5375037674675582</v>
      </c>
      <c r="O988" s="12">
        <v>2.6877777777777778</v>
      </c>
      <c r="P988" s="12">
        <v>0.75734089131137616</v>
      </c>
      <c r="Q988" s="12">
        <v>0.42811615176593398</v>
      </c>
      <c r="R988" s="12">
        <v>88.381926597830983</v>
      </c>
      <c r="S988" s="12" t="s">
        <v>1679</v>
      </c>
      <c r="T988" s="12">
        <v>0.30733333333333335</v>
      </c>
      <c r="U988" s="12">
        <v>5.6653333333333329</v>
      </c>
      <c r="W988" s="12">
        <v>32.29</v>
      </c>
      <c r="X988" s="12">
        <v>30.35</v>
      </c>
      <c r="Y988" s="12" t="s">
        <v>3412</v>
      </c>
      <c r="Z988" s="12" t="s">
        <v>3412</v>
      </c>
      <c r="AA988" s="12">
        <v>46.968000000000004</v>
      </c>
      <c r="AB988" s="12">
        <v>9.3600000000000012</v>
      </c>
      <c r="AC988" s="12">
        <v>41.6325</v>
      </c>
      <c r="AD988" s="12">
        <v>15.456</v>
      </c>
      <c r="AE988" s="12">
        <v>35.260000000000005</v>
      </c>
      <c r="AF988" s="12">
        <v>21.345999999999997</v>
      </c>
      <c r="AG988" s="12">
        <v>0.28395224879961239</v>
      </c>
      <c r="AH988" s="12">
        <v>35.099999999999994</v>
      </c>
    </row>
    <row r="989" spans="1:34" x14ac:dyDescent="0.2">
      <c r="A989" s="12" t="s">
        <v>1669</v>
      </c>
      <c r="B989">
        <f>LOOKUP(A989,'TMP2'!$A:$A,'TMP2'!$C:$C)</f>
        <v>14352.2</v>
      </c>
      <c r="C989">
        <f>LOOKUP(A989,'TMP2'!$A:$A,'TMP2'!$D:$D)</f>
        <v>102329.97</v>
      </c>
      <c r="D989">
        <f>MATCH(A989,'TMP2'!A:A,0)</f>
        <v>1538</v>
      </c>
      <c r="E989" s="12">
        <v>13.8</v>
      </c>
      <c r="F989" s="12">
        <v>14</v>
      </c>
      <c r="G989" s="12" t="s">
        <v>3861</v>
      </c>
      <c r="H989" s="12">
        <v>27.944444444444443</v>
      </c>
      <c r="I989" s="12">
        <v>44.444444444444443</v>
      </c>
      <c r="J989" s="12">
        <v>25.777777777777779</v>
      </c>
      <c r="K989" s="12">
        <v>18.666666666666668</v>
      </c>
      <c r="L989" s="12">
        <v>0.10999999999999999</v>
      </c>
      <c r="M989" s="12">
        <v>1.8722222222222225</v>
      </c>
      <c r="N989" s="12">
        <v>1.467553050976578</v>
      </c>
      <c r="O989" s="12">
        <v>2.6799999999999997</v>
      </c>
      <c r="P989" s="12">
        <v>0.83495862000773691</v>
      </c>
      <c r="Q989" s="12">
        <v>0.452351264064281</v>
      </c>
      <c r="R989" s="12">
        <v>88.942055326181475</v>
      </c>
      <c r="S989" s="12" t="s">
        <v>1679</v>
      </c>
      <c r="T989" s="12">
        <v>0.43887500000000002</v>
      </c>
      <c r="U989" s="12">
        <v>4.4144999999999994</v>
      </c>
      <c r="W989" s="12">
        <v>24.4</v>
      </c>
      <c r="X989" s="12">
        <v>15.95</v>
      </c>
      <c r="Y989" s="12">
        <v>30.8</v>
      </c>
      <c r="Z989" s="12">
        <v>20.7</v>
      </c>
      <c r="AA989" s="12">
        <v>30.473333333333333</v>
      </c>
      <c r="AB989" s="12">
        <v>9.0133333333333336</v>
      </c>
      <c r="AC989" s="12">
        <v>38.456666666666671</v>
      </c>
      <c r="AD989" s="12">
        <v>15.57</v>
      </c>
      <c r="AE989" s="12">
        <v>36.763333333333335</v>
      </c>
      <c r="AF989" s="12">
        <v>20.093333333333334</v>
      </c>
      <c r="AG989" s="12">
        <v>0.27536231884057971</v>
      </c>
      <c r="AH989" s="12" t="s">
        <v>3412</v>
      </c>
    </row>
    <row r="990" spans="1:34" x14ac:dyDescent="0.2">
      <c r="A990" s="12" t="s">
        <v>1670</v>
      </c>
      <c r="B990">
        <f>LOOKUP(A990,'TMP2'!$A:$A,'TMP2'!$C:$C)</f>
        <v>14395.02</v>
      </c>
      <c r="C990">
        <f>LOOKUP(A990,'TMP2'!$A:$A,'TMP2'!$D:$D)</f>
        <v>102353.52</v>
      </c>
      <c r="D990">
        <f>MATCH(A990,'TMP2'!A:A,0)</f>
        <v>1539</v>
      </c>
      <c r="E990" s="12">
        <v>9.19</v>
      </c>
      <c r="F990" s="12">
        <v>9.39</v>
      </c>
      <c r="G990" s="12" t="s">
        <v>3861</v>
      </c>
      <c r="H990" s="12">
        <v>25.011111111111109</v>
      </c>
      <c r="I990" s="12">
        <v>44.888888888888886</v>
      </c>
      <c r="J990" s="12">
        <v>26.888888888888889</v>
      </c>
      <c r="K990" s="12">
        <v>18</v>
      </c>
      <c r="L990" s="12">
        <v>0.35319444444444437</v>
      </c>
      <c r="M990" s="12">
        <v>1.9166666666666667</v>
      </c>
      <c r="N990" s="12">
        <v>1.5375037674675582</v>
      </c>
      <c r="O990" s="12">
        <v>2.6877777777777778</v>
      </c>
      <c r="P990" s="12">
        <v>0.75734089131137616</v>
      </c>
      <c r="Q990" s="12">
        <v>0.42811615176593398</v>
      </c>
      <c r="R990" s="12">
        <v>88.381926597830983</v>
      </c>
      <c r="S990" s="12" t="s">
        <v>1679</v>
      </c>
      <c r="T990" s="12">
        <v>0.30733333333333335</v>
      </c>
      <c r="U990" s="12">
        <v>5.6653333333333329</v>
      </c>
      <c r="W990" s="12">
        <v>32.29</v>
      </c>
      <c r="X990" s="12">
        <v>30.35</v>
      </c>
      <c r="Y990" s="12" t="s">
        <v>3412</v>
      </c>
      <c r="Z990" s="12" t="s">
        <v>3412</v>
      </c>
      <c r="AA990" s="12">
        <v>46.968000000000004</v>
      </c>
      <c r="AB990" s="12">
        <v>9.3600000000000012</v>
      </c>
      <c r="AC990" s="12">
        <v>41.6325</v>
      </c>
      <c r="AD990" s="12">
        <v>15.456</v>
      </c>
      <c r="AE990" s="12">
        <v>35.260000000000005</v>
      </c>
      <c r="AF990" s="12">
        <v>21.345999999999997</v>
      </c>
      <c r="AG990" s="12">
        <v>0.28395224879961239</v>
      </c>
      <c r="AH990" s="12">
        <v>35.099999999999994</v>
      </c>
    </row>
    <row r="991" spans="1:34" x14ac:dyDescent="0.2">
      <c r="A991" s="12" t="s">
        <v>1670</v>
      </c>
      <c r="B991">
        <f>LOOKUP(A991,'TMP2'!$A:$A,'TMP2'!$C:$C)</f>
        <v>14395.02</v>
      </c>
      <c r="C991">
        <f>LOOKUP(A991,'TMP2'!$A:$A,'TMP2'!$D:$D)</f>
        <v>102353.52</v>
      </c>
      <c r="D991">
        <f>MATCH(A991,'TMP2'!A:A,0)</f>
        <v>1539</v>
      </c>
      <c r="E991" s="12">
        <v>10.87</v>
      </c>
      <c r="F991" s="12">
        <v>11.67</v>
      </c>
      <c r="G991" s="12" t="s">
        <v>3861</v>
      </c>
      <c r="H991" s="12">
        <v>17.7</v>
      </c>
      <c r="I991" s="12">
        <v>33.333333333333336</v>
      </c>
      <c r="J991" s="12">
        <v>19.666666666666668</v>
      </c>
      <c r="K991" s="12">
        <v>13.666666666666666</v>
      </c>
      <c r="L991" s="12">
        <v>5.3333333333333378E-2</v>
      </c>
      <c r="M991" s="12">
        <v>2.0866666666666664</v>
      </c>
      <c r="N991" s="12">
        <v>1.7747916238399153</v>
      </c>
      <c r="O991" s="12">
        <v>2.6666666666666665</v>
      </c>
      <c r="P991" s="12">
        <v>0.5054300275232132</v>
      </c>
      <c r="Q991" s="12">
        <v>0.33437985376650503</v>
      </c>
      <c r="R991" s="12">
        <v>92.934450199411231</v>
      </c>
      <c r="S991" s="12" t="s">
        <v>1679</v>
      </c>
      <c r="T991" s="12">
        <v>0.24200000000000002</v>
      </c>
      <c r="U991" s="12">
        <v>6.5720000000000001</v>
      </c>
      <c r="W991" s="12">
        <v>38.200000000000003</v>
      </c>
      <c r="X991" s="12">
        <v>31.3</v>
      </c>
      <c r="Y991" s="12" t="s">
        <v>3412</v>
      </c>
      <c r="Z991" s="12" t="s">
        <v>3412</v>
      </c>
      <c r="AA991" s="12">
        <v>23.87</v>
      </c>
      <c r="AB991" s="12">
        <v>8.16</v>
      </c>
      <c r="AC991" s="12">
        <v>34.730000000000004</v>
      </c>
      <c r="AD991" s="12">
        <v>17.68</v>
      </c>
      <c r="AE991" s="12">
        <v>28.965000000000003</v>
      </c>
      <c r="AF991" s="12">
        <v>24.3</v>
      </c>
      <c r="AG991" s="12">
        <v>0.27536231884057971</v>
      </c>
      <c r="AH991" s="12">
        <v>24.32</v>
      </c>
    </row>
    <row r="992" spans="1:34" x14ac:dyDescent="0.2">
      <c r="A992" s="12" t="s">
        <v>1672</v>
      </c>
      <c r="B992">
        <f>LOOKUP(A992,'TMP2'!$A:$A,'TMP2'!$C:$C)</f>
        <v>14460.98</v>
      </c>
      <c r="C992">
        <f>LOOKUP(A992,'TMP2'!$A:$A,'TMP2'!$D:$D)</f>
        <v>102305.17</v>
      </c>
      <c r="D992">
        <f>MATCH(A992,'TMP2'!A:A,0)</f>
        <v>1541</v>
      </c>
      <c r="E992" s="12">
        <v>11</v>
      </c>
      <c r="F992" s="12">
        <v>11.2</v>
      </c>
      <c r="G992" s="12" t="s">
        <v>3861</v>
      </c>
      <c r="H992" s="12">
        <v>17.7</v>
      </c>
      <c r="I992" s="12">
        <v>33.333333333333336</v>
      </c>
      <c r="J992" s="12">
        <v>19.666666666666668</v>
      </c>
      <c r="K992" s="12">
        <v>13.666666666666666</v>
      </c>
      <c r="L992" s="12">
        <v>5.3333333333333378E-2</v>
      </c>
      <c r="M992" s="12">
        <v>2.0866666666666664</v>
      </c>
      <c r="N992" s="12">
        <v>1.7747916238399153</v>
      </c>
      <c r="O992" s="12">
        <v>2.6666666666666665</v>
      </c>
      <c r="P992" s="12">
        <v>0.5054300275232132</v>
      </c>
      <c r="Q992" s="12">
        <v>0.33437985376650503</v>
      </c>
      <c r="R992" s="12">
        <v>92.934450199411231</v>
      </c>
      <c r="S992" s="12" t="s">
        <v>1679</v>
      </c>
      <c r="T992" s="12">
        <v>0.24200000000000002</v>
      </c>
      <c r="U992" s="12">
        <v>6.5720000000000001</v>
      </c>
      <c r="W992" s="12">
        <v>38.200000000000003</v>
      </c>
      <c r="X992" s="12">
        <v>31.3</v>
      </c>
      <c r="Y992" s="12" t="s">
        <v>3412</v>
      </c>
      <c r="Z992" s="12" t="s">
        <v>3412</v>
      </c>
      <c r="AA992" s="12">
        <v>23.87</v>
      </c>
      <c r="AB992" s="12">
        <v>8.16</v>
      </c>
      <c r="AC992" s="12">
        <v>34.730000000000004</v>
      </c>
      <c r="AD992" s="12">
        <v>17.68</v>
      </c>
      <c r="AE992" s="12">
        <v>28.965000000000003</v>
      </c>
      <c r="AF992" s="12">
        <v>24.3</v>
      </c>
      <c r="AG992" s="12">
        <v>0.27536231884057971</v>
      </c>
      <c r="AH992" s="12">
        <v>24.32</v>
      </c>
    </row>
    <row r="993" spans="1:34" x14ac:dyDescent="0.2">
      <c r="A993" s="12" t="s">
        <v>1674</v>
      </c>
      <c r="B993">
        <f>LOOKUP(A993,'TMP2'!$A:$A,'TMP2'!$C:$C)</f>
        <v>14528.98</v>
      </c>
      <c r="C993">
        <f>LOOKUP(A993,'TMP2'!$A:$A,'TMP2'!$D:$D)</f>
        <v>102296.36</v>
      </c>
      <c r="D993">
        <f>MATCH(A993,'TMP2'!A:A,0)</f>
        <v>1543</v>
      </c>
      <c r="E993" s="12">
        <v>16.8</v>
      </c>
      <c r="F993" s="12">
        <v>17</v>
      </c>
      <c r="G993" s="12" t="s">
        <v>3861</v>
      </c>
      <c r="H993" s="12">
        <v>23.100000000000005</v>
      </c>
      <c r="I993" s="12">
        <v>41.333333333333336</v>
      </c>
      <c r="J993" s="12">
        <v>25.333333333333332</v>
      </c>
      <c r="K993" s="12">
        <v>16</v>
      </c>
      <c r="L993" s="12">
        <v>0.40666666666666679</v>
      </c>
      <c r="M993" s="12">
        <v>1.9600000000000002</v>
      </c>
      <c r="N993" s="12">
        <v>1.6094970621440892</v>
      </c>
      <c r="O993" s="12">
        <v>2.6766666666666663</v>
      </c>
      <c r="P993" s="12">
        <v>0.69897691290191288</v>
      </c>
      <c r="Q993" s="12">
        <v>0.39853408639917703</v>
      </c>
      <c r="R993" s="12">
        <v>86.670926517487274</v>
      </c>
      <c r="S993" s="12" t="s">
        <v>1679</v>
      </c>
      <c r="T993" s="12">
        <v>0.32450000000000001</v>
      </c>
      <c r="U993" s="12">
        <v>5.7880000000000003</v>
      </c>
      <c r="W993" s="12">
        <v>42.4</v>
      </c>
      <c r="X993" s="12">
        <v>24.5</v>
      </c>
      <c r="Y993" s="12">
        <v>59.49</v>
      </c>
      <c r="Z993" s="12">
        <v>31.6</v>
      </c>
      <c r="AA993" s="12">
        <v>28.055</v>
      </c>
      <c r="AB993" s="12">
        <v>16.975000000000001</v>
      </c>
      <c r="AC993" s="12">
        <v>33.85</v>
      </c>
      <c r="AD993" s="12">
        <v>18.829999999999998</v>
      </c>
      <c r="AE993" s="12">
        <v>34.99</v>
      </c>
      <c r="AF993" s="12">
        <v>25.61</v>
      </c>
      <c r="AG993" s="12">
        <v>0.28053830227743271</v>
      </c>
      <c r="AH993" s="12">
        <v>49</v>
      </c>
    </row>
    <row r="994" spans="1:34" x14ac:dyDescent="0.2">
      <c r="A994" s="12" t="s">
        <v>1667</v>
      </c>
      <c r="B994">
        <f>LOOKUP(A994,'TMP2'!$A:$A,'TMP2'!$C:$C)</f>
        <v>14648.19</v>
      </c>
      <c r="C994">
        <f>LOOKUP(A994,'TMP2'!$A:$A,'TMP2'!$D:$D)</f>
        <v>102272.33</v>
      </c>
      <c r="D994">
        <f>MATCH(A994,'TMP2'!A:A,0)</f>
        <v>1544</v>
      </c>
      <c r="E994" s="12">
        <v>11.2</v>
      </c>
      <c r="F994" s="12">
        <v>11.4</v>
      </c>
      <c r="G994" s="12" t="s">
        <v>3861</v>
      </c>
      <c r="H994" s="12">
        <v>25.011111111111109</v>
      </c>
      <c r="I994" s="12">
        <v>44.888888888888886</v>
      </c>
      <c r="J994" s="12">
        <v>26.888888888888889</v>
      </c>
      <c r="K994" s="12">
        <v>18</v>
      </c>
      <c r="L994" s="12">
        <v>0.35319444444444437</v>
      </c>
      <c r="M994" s="12">
        <v>1.9166666666666667</v>
      </c>
      <c r="N994" s="12">
        <v>1.5375037674675582</v>
      </c>
      <c r="O994" s="12">
        <v>2.6877777777777778</v>
      </c>
      <c r="P994" s="12">
        <v>0.75734089131137616</v>
      </c>
      <c r="Q994" s="12">
        <v>0.42811615176593398</v>
      </c>
      <c r="R994" s="12">
        <v>88.381926597830983</v>
      </c>
      <c r="S994" s="12" t="s">
        <v>1679</v>
      </c>
      <c r="T994" s="12">
        <v>0.30733333333333335</v>
      </c>
      <c r="U994" s="12">
        <v>5.6653333333333329</v>
      </c>
      <c r="W994" s="12">
        <v>32.29</v>
      </c>
      <c r="X994" s="12">
        <v>30.35</v>
      </c>
      <c r="Y994" s="12" t="s">
        <v>3412</v>
      </c>
      <c r="Z994" s="12" t="s">
        <v>3412</v>
      </c>
      <c r="AA994" s="12">
        <v>46.968000000000004</v>
      </c>
      <c r="AB994" s="12">
        <v>9.3600000000000012</v>
      </c>
      <c r="AC994" s="12">
        <v>41.6325</v>
      </c>
      <c r="AD994" s="12">
        <v>15.456</v>
      </c>
      <c r="AE994" s="12">
        <v>35.260000000000005</v>
      </c>
      <c r="AF994" s="12">
        <v>21.345999999999997</v>
      </c>
      <c r="AG994" s="12">
        <v>0.28395224879961239</v>
      </c>
      <c r="AH994" s="12">
        <v>35.099999999999994</v>
      </c>
    </row>
    <row r="995" spans="1:34" x14ac:dyDescent="0.2">
      <c r="A995" s="12" t="s">
        <v>1649</v>
      </c>
      <c r="B995">
        <f>LOOKUP(A995,'TMP2'!$A:$A,'TMP2'!$C:$C)</f>
        <v>15475.3</v>
      </c>
      <c r="C995">
        <f>LOOKUP(A995,'TMP2'!$A:$A,'TMP2'!$D:$D)</f>
        <v>102303</v>
      </c>
      <c r="D995">
        <f>MATCH(A995,'TMP2'!A:A,0)</f>
        <v>1545</v>
      </c>
      <c r="E995" s="12">
        <v>19.600000000000001</v>
      </c>
      <c r="F995" s="12">
        <v>21.5</v>
      </c>
      <c r="G995" s="12" t="s">
        <v>3861</v>
      </c>
      <c r="H995" s="12">
        <v>28.918181818181814</v>
      </c>
      <c r="I995" s="12">
        <v>45</v>
      </c>
      <c r="J995" s="12">
        <v>26.727272727272727</v>
      </c>
      <c r="K995" s="12">
        <v>18.272727272727273</v>
      </c>
      <c r="L995" s="12">
        <v>0.29755139660746066</v>
      </c>
      <c r="M995" s="12">
        <v>1.8518181818181816</v>
      </c>
      <c r="N995" s="12">
        <v>1.4389922655042879</v>
      </c>
      <c r="O995" s="12">
        <v>2.7036363636363641</v>
      </c>
      <c r="P995" s="12">
        <v>0.88440165757408129</v>
      </c>
      <c r="Q995" s="12">
        <v>0.46767888188833406</v>
      </c>
      <c r="R995" s="12">
        <v>88.111208160901228</v>
      </c>
      <c r="S995" s="12" t="s">
        <v>1679</v>
      </c>
      <c r="T995" s="12">
        <v>0.41359999999999991</v>
      </c>
      <c r="U995" s="12">
        <v>4.7097999999999995</v>
      </c>
      <c r="W995" s="12">
        <v>26.83</v>
      </c>
      <c r="X995" s="12">
        <v>17.7</v>
      </c>
      <c r="Y995" s="12" t="s">
        <v>3412</v>
      </c>
      <c r="Z995" s="12" t="s">
        <v>3412</v>
      </c>
      <c r="AA995" s="12">
        <v>8.65</v>
      </c>
      <c r="AB995" s="12">
        <v>3.34</v>
      </c>
      <c r="AC995" s="12">
        <v>31.794</v>
      </c>
      <c r="AD995" s="12">
        <v>17.446000000000005</v>
      </c>
      <c r="AE995" s="12">
        <v>35.290000000000006</v>
      </c>
      <c r="AF995" s="12">
        <v>21.128</v>
      </c>
      <c r="AG995" s="12">
        <v>0.28666666666666668</v>
      </c>
      <c r="AH995" s="12">
        <v>21.933333333333334</v>
      </c>
    </row>
    <row r="996" spans="1:34" x14ac:dyDescent="0.2">
      <c r="A996" s="12" t="s">
        <v>1649</v>
      </c>
      <c r="B996">
        <f>LOOKUP(A996,'TMP2'!$A:$A,'TMP2'!$C:$C)</f>
        <v>15475.3</v>
      </c>
      <c r="C996">
        <f>LOOKUP(A996,'TMP2'!$A:$A,'TMP2'!$D:$D)</f>
        <v>102303</v>
      </c>
      <c r="D996">
        <f>MATCH(A996,'TMP2'!A:A,0)</f>
        <v>1545</v>
      </c>
      <c r="E996" s="12">
        <v>25.3</v>
      </c>
      <c r="F996" s="12">
        <v>25.5</v>
      </c>
      <c r="G996" s="12" t="s">
        <v>3861</v>
      </c>
      <c r="H996" s="12">
        <v>26.775000000000002</v>
      </c>
      <c r="I996" s="12">
        <v>47.333333333333336</v>
      </c>
      <c r="J996" s="12">
        <v>28.166666666666668</v>
      </c>
      <c r="K996" s="12">
        <v>19.166666666666668</v>
      </c>
      <c r="L996" s="12">
        <v>8.8517512077294677E-2</v>
      </c>
      <c r="M996" s="12">
        <v>1.8583333333333334</v>
      </c>
      <c r="N996" s="12">
        <v>1.4697987609241834</v>
      </c>
      <c r="O996" s="12">
        <v>2.6925000000000008</v>
      </c>
      <c r="P996" s="12">
        <v>0.84137229456673579</v>
      </c>
      <c r="Q996" s="12">
        <v>0.45401453948875004</v>
      </c>
      <c r="R996" s="12">
        <v>85.373926178335807</v>
      </c>
      <c r="S996" s="12" t="s">
        <v>1679</v>
      </c>
      <c r="T996" s="12">
        <v>0.40233333333333332</v>
      </c>
      <c r="U996" s="12">
        <v>4.9382222222222216</v>
      </c>
      <c r="W996" s="12">
        <v>31.735000000000003</v>
      </c>
      <c r="X996" s="12">
        <v>25.65</v>
      </c>
      <c r="Y996" s="12">
        <v>44.1</v>
      </c>
      <c r="Z996" s="12">
        <v>25.233333333333331</v>
      </c>
      <c r="AA996" s="12">
        <v>18.010000000000002</v>
      </c>
      <c r="AB996" s="12">
        <v>7.87</v>
      </c>
      <c r="AC996" s="12">
        <v>25.0275</v>
      </c>
      <c r="AD996" s="12">
        <v>17.799999999999997</v>
      </c>
      <c r="AE996" s="12">
        <v>37.617500000000007</v>
      </c>
      <c r="AF996" s="12">
        <v>18.912499999999998</v>
      </c>
      <c r="AG996" s="12">
        <v>0.27768115942028987</v>
      </c>
      <c r="AH996" s="12">
        <v>25.104999999999997</v>
      </c>
    </row>
    <row r="997" spans="1:34" x14ac:dyDescent="0.2">
      <c r="A997" s="12" t="s">
        <v>1649</v>
      </c>
      <c r="B997">
        <f>LOOKUP(A997,'TMP2'!$A:$A,'TMP2'!$C:$C)</f>
        <v>15475.3</v>
      </c>
      <c r="C997">
        <f>LOOKUP(A997,'TMP2'!$A:$A,'TMP2'!$D:$D)</f>
        <v>102303</v>
      </c>
      <c r="D997">
        <f>MATCH(A997,'TMP2'!A:A,0)</f>
        <v>1545</v>
      </c>
      <c r="E997" s="12">
        <v>29.7</v>
      </c>
      <c r="F997" s="12">
        <v>30.5</v>
      </c>
      <c r="G997" s="12" t="s">
        <v>3861</v>
      </c>
      <c r="H997" s="12">
        <v>23.583333333333332</v>
      </c>
      <c r="I997" s="12">
        <v>39.833333333333336</v>
      </c>
      <c r="J997" s="12">
        <v>24.333333333333332</v>
      </c>
      <c r="K997" s="12">
        <v>15.333333333333334</v>
      </c>
      <c r="L997" s="12">
        <v>0.27797619047619043</v>
      </c>
      <c r="M997" s="12">
        <v>1.8333333333333333</v>
      </c>
      <c r="N997" s="12">
        <v>1.4846924248814573</v>
      </c>
      <c r="O997" s="12">
        <v>2.6766666666666672</v>
      </c>
      <c r="P997" s="12">
        <v>0.80722952099910639</v>
      </c>
      <c r="Q997" s="12">
        <v>0.44530198862640902</v>
      </c>
      <c r="R997" s="12">
        <v>78.422119477702736</v>
      </c>
      <c r="S997" s="12" t="s">
        <v>1679</v>
      </c>
      <c r="T997" s="12">
        <v>0.46233333333333326</v>
      </c>
      <c r="U997" s="12">
        <v>4.0223333333333331</v>
      </c>
      <c r="W997" s="12">
        <v>26.359999999999996</v>
      </c>
      <c r="X997" s="12">
        <v>26.78</v>
      </c>
      <c r="Y997" s="12" t="s">
        <v>3412</v>
      </c>
      <c r="Z997" s="12" t="s">
        <v>3412</v>
      </c>
      <c r="AA997" s="12" t="s">
        <v>3412</v>
      </c>
      <c r="AB997" s="12" t="s">
        <v>3412</v>
      </c>
      <c r="AC997" s="12">
        <v>26.826666666666668</v>
      </c>
      <c r="AD997" s="12">
        <v>18.643333333333331</v>
      </c>
      <c r="AE997" s="12">
        <v>41.266666666666673</v>
      </c>
      <c r="AF997" s="12">
        <v>21.67</v>
      </c>
      <c r="AG997" s="12">
        <v>0.28542857142857142</v>
      </c>
      <c r="AH997" s="12">
        <v>33.53</v>
      </c>
    </row>
    <row r="998" spans="1:34" x14ac:dyDescent="0.2">
      <c r="A998" s="12" t="s">
        <v>107</v>
      </c>
      <c r="B998">
        <f>LOOKUP(A998,'TMP2'!$A:$A,'TMP2'!$C:$C)</f>
        <v>15911.7</v>
      </c>
      <c r="C998">
        <f>LOOKUP(A998,'TMP2'!$A:$A,'TMP2'!$D:$D)</f>
        <v>102289.60000000001</v>
      </c>
      <c r="D998">
        <f>MATCH(A998,'TMP2'!A:A,0)</f>
        <v>1547</v>
      </c>
      <c r="E998" s="12">
        <v>18</v>
      </c>
      <c r="F998" s="12">
        <v>18.2</v>
      </c>
      <c r="G998" s="12" t="s">
        <v>3861</v>
      </c>
      <c r="H998" s="12">
        <v>28.918181818181814</v>
      </c>
      <c r="I998" s="12">
        <v>45</v>
      </c>
      <c r="J998" s="12">
        <v>26.727272727272727</v>
      </c>
      <c r="K998" s="12">
        <v>18.272727272727273</v>
      </c>
      <c r="L998" s="12">
        <v>0.29755139660746066</v>
      </c>
      <c r="M998" s="12">
        <v>1.8518181818181816</v>
      </c>
      <c r="N998" s="12">
        <v>1.4389922655042879</v>
      </c>
      <c r="O998" s="12">
        <v>2.7036363636363641</v>
      </c>
      <c r="P998" s="12">
        <v>0.88440165757408129</v>
      </c>
      <c r="Q998" s="12">
        <v>0.46767888188833406</v>
      </c>
      <c r="R998" s="12">
        <v>88.111208160901228</v>
      </c>
      <c r="S998" s="12" t="s">
        <v>1679</v>
      </c>
      <c r="T998" s="12">
        <v>0.41359999999999991</v>
      </c>
      <c r="U998" s="12">
        <v>4.7097999999999995</v>
      </c>
      <c r="W998" s="12">
        <v>26.83</v>
      </c>
      <c r="X998" s="12">
        <v>17.7</v>
      </c>
      <c r="Y998" s="12" t="s">
        <v>3412</v>
      </c>
      <c r="Z998" s="12" t="s">
        <v>3412</v>
      </c>
      <c r="AA998" s="12">
        <v>8.65</v>
      </c>
      <c r="AB998" s="12">
        <v>3.34</v>
      </c>
      <c r="AC998" s="12">
        <v>31.794</v>
      </c>
      <c r="AD998" s="12">
        <v>17.446000000000005</v>
      </c>
      <c r="AE998" s="12">
        <v>35.290000000000006</v>
      </c>
      <c r="AF998" s="12">
        <v>21.128</v>
      </c>
      <c r="AG998" s="12">
        <v>0.28666666666666668</v>
      </c>
      <c r="AH998" s="12">
        <v>21.933333333333334</v>
      </c>
    </row>
    <row r="999" spans="1:34" x14ac:dyDescent="0.2">
      <c r="A999" s="12" t="s">
        <v>107</v>
      </c>
      <c r="B999">
        <f>LOOKUP(A999,'TMP2'!$A:$A,'TMP2'!$C:$C)</f>
        <v>15911.7</v>
      </c>
      <c r="C999">
        <f>LOOKUP(A999,'TMP2'!$A:$A,'TMP2'!$D:$D)</f>
        <v>102289.60000000001</v>
      </c>
      <c r="D999">
        <f>MATCH(A999,'TMP2'!A:A,0)</f>
        <v>1547</v>
      </c>
      <c r="E999" s="12">
        <v>22.6</v>
      </c>
      <c r="F999" s="12">
        <v>25.4</v>
      </c>
      <c r="G999" s="12" t="s">
        <v>3861</v>
      </c>
      <c r="H999" s="12">
        <v>26.775000000000002</v>
      </c>
      <c r="I999" s="12">
        <v>47.333333333333336</v>
      </c>
      <c r="J999" s="12">
        <v>28.166666666666668</v>
      </c>
      <c r="K999" s="12">
        <v>19.166666666666668</v>
      </c>
      <c r="L999" s="12">
        <v>8.8517512077294677E-2</v>
      </c>
      <c r="M999" s="12">
        <v>1.8583333333333334</v>
      </c>
      <c r="N999" s="12">
        <v>1.4697987609241834</v>
      </c>
      <c r="O999" s="12">
        <v>2.6925000000000008</v>
      </c>
      <c r="P999" s="12">
        <v>0.84137229456673579</v>
      </c>
      <c r="Q999" s="12">
        <v>0.45401453948875004</v>
      </c>
      <c r="R999" s="12">
        <v>85.373926178335807</v>
      </c>
      <c r="S999" s="12" t="s">
        <v>1679</v>
      </c>
      <c r="T999" s="12">
        <v>0.40233333333333332</v>
      </c>
      <c r="U999" s="12">
        <v>4.9382222222222216</v>
      </c>
      <c r="W999" s="12">
        <v>31.735000000000003</v>
      </c>
      <c r="X999" s="12">
        <v>25.65</v>
      </c>
      <c r="Y999" s="12">
        <v>44.1</v>
      </c>
      <c r="Z999" s="12">
        <v>25.233333333333331</v>
      </c>
      <c r="AA999" s="12">
        <v>18.010000000000002</v>
      </c>
      <c r="AB999" s="12">
        <v>7.87</v>
      </c>
      <c r="AC999" s="12">
        <v>25.0275</v>
      </c>
      <c r="AD999" s="12">
        <v>17.799999999999997</v>
      </c>
      <c r="AE999" s="12">
        <v>37.617500000000007</v>
      </c>
      <c r="AF999" s="12">
        <v>18.912499999999998</v>
      </c>
      <c r="AG999" s="12">
        <v>0.27768115942028987</v>
      </c>
      <c r="AH999" s="12">
        <v>25.104999999999997</v>
      </c>
    </row>
    <row r="1000" spans="1:34" x14ac:dyDescent="0.2">
      <c r="A1000" s="12" t="s">
        <v>108</v>
      </c>
      <c r="B1000">
        <f>LOOKUP(A1000,'TMP2'!$A:$A,'TMP2'!$C:$C)</f>
        <v>15945.6</v>
      </c>
      <c r="C1000">
        <f>LOOKUP(A1000,'TMP2'!$A:$A,'TMP2'!$D:$D)</f>
        <v>102264.3</v>
      </c>
      <c r="D1000">
        <f>MATCH(A1000,'TMP2'!A:A,0)</f>
        <v>1548</v>
      </c>
      <c r="E1000" s="12">
        <v>17.7</v>
      </c>
      <c r="F1000" s="12">
        <v>17.899999999999999</v>
      </c>
      <c r="G1000" s="12" t="s">
        <v>3861</v>
      </c>
      <c r="H1000" s="12">
        <v>28.918181818181814</v>
      </c>
      <c r="I1000" s="12">
        <v>45</v>
      </c>
      <c r="J1000" s="12">
        <v>26.727272727272727</v>
      </c>
      <c r="K1000" s="12">
        <v>18.272727272727273</v>
      </c>
      <c r="L1000" s="12">
        <v>0.29755139660746066</v>
      </c>
      <c r="M1000" s="12">
        <v>1.8518181818181816</v>
      </c>
      <c r="N1000" s="12">
        <v>1.4389922655042879</v>
      </c>
      <c r="O1000" s="12">
        <v>2.7036363636363641</v>
      </c>
      <c r="P1000" s="12">
        <v>0.88440165757408129</v>
      </c>
      <c r="Q1000" s="12">
        <v>0.46767888188833406</v>
      </c>
      <c r="R1000" s="12">
        <v>88.111208160901228</v>
      </c>
      <c r="S1000" s="12" t="s">
        <v>1679</v>
      </c>
      <c r="T1000" s="12">
        <v>0.41359999999999991</v>
      </c>
      <c r="U1000" s="12">
        <v>4.7097999999999995</v>
      </c>
      <c r="W1000" s="12">
        <v>26.83</v>
      </c>
      <c r="X1000" s="12">
        <v>17.7</v>
      </c>
      <c r="Y1000" s="12" t="s">
        <v>3412</v>
      </c>
      <c r="Z1000" s="12" t="s">
        <v>3412</v>
      </c>
      <c r="AA1000" s="12">
        <v>8.65</v>
      </c>
      <c r="AB1000" s="12">
        <v>3.34</v>
      </c>
      <c r="AC1000" s="12">
        <v>31.794</v>
      </c>
      <c r="AD1000" s="12">
        <v>17.446000000000005</v>
      </c>
      <c r="AE1000" s="12">
        <v>35.290000000000006</v>
      </c>
      <c r="AF1000" s="12">
        <v>21.128</v>
      </c>
      <c r="AG1000" s="12">
        <v>0.28666666666666668</v>
      </c>
      <c r="AH1000" s="12">
        <v>21.933333333333334</v>
      </c>
    </row>
    <row r="1001" spans="1:34" x14ac:dyDescent="0.2">
      <c r="A1001" s="12" t="s">
        <v>108</v>
      </c>
      <c r="B1001">
        <f>LOOKUP(A1001,'TMP2'!$A:$A,'TMP2'!$C:$C)</f>
        <v>15945.6</v>
      </c>
      <c r="C1001">
        <f>LOOKUP(A1001,'TMP2'!$A:$A,'TMP2'!$D:$D)</f>
        <v>102264.3</v>
      </c>
      <c r="D1001">
        <f>MATCH(A1001,'TMP2'!A:A,0)</f>
        <v>1548</v>
      </c>
      <c r="E1001" s="12">
        <v>31</v>
      </c>
      <c r="F1001" s="12">
        <v>31.2</v>
      </c>
      <c r="G1001" s="12" t="s">
        <v>3861</v>
      </c>
      <c r="H1001" s="12">
        <v>23.583333333333332</v>
      </c>
      <c r="I1001" s="12">
        <v>39.833333333333336</v>
      </c>
      <c r="J1001" s="12">
        <v>24.333333333333332</v>
      </c>
      <c r="K1001" s="12">
        <v>15.333333333333334</v>
      </c>
      <c r="L1001" s="12">
        <v>0.27797619047619043</v>
      </c>
      <c r="M1001" s="12">
        <v>1.8333333333333333</v>
      </c>
      <c r="N1001" s="12">
        <v>1.4846924248814573</v>
      </c>
      <c r="O1001" s="12">
        <v>2.6766666666666672</v>
      </c>
      <c r="P1001" s="12">
        <v>0.80722952099910639</v>
      </c>
      <c r="Q1001" s="12">
        <v>0.44530198862640902</v>
      </c>
      <c r="R1001" s="12">
        <v>78.422119477702736</v>
      </c>
      <c r="S1001" s="12" t="s">
        <v>1679</v>
      </c>
      <c r="T1001" s="12">
        <v>0.46233333333333326</v>
      </c>
      <c r="U1001" s="12">
        <v>4.0223333333333331</v>
      </c>
      <c r="W1001" s="12">
        <v>26.359999999999996</v>
      </c>
      <c r="X1001" s="12">
        <v>26.78</v>
      </c>
      <c r="Y1001" s="12" t="s">
        <v>3412</v>
      </c>
      <c r="Z1001" s="12" t="s">
        <v>3412</v>
      </c>
      <c r="AA1001" s="12" t="s">
        <v>3412</v>
      </c>
      <c r="AB1001" s="12" t="s">
        <v>3412</v>
      </c>
      <c r="AC1001" s="12">
        <v>26.826666666666668</v>
      </c>
      <c r="AD1001" s="12">
        <v>18.643333333333331</v>
      </c>
      <c r="AE1001" s="12">
        <v>41.266666666666673</v>
      </c>
      <c r="AF1001" s="12">
        <v>21.67</v>
      </c>
      <c r="AG1001" s="12">
        <v>0.28542857142857142</v>
      </c>
      <c r="AH1001" s="12">
        <v>33.53</v>
      </c>
    </row>
    <row r="1002" spans="1:34" x14ac:dyDescent="0.2">
      <c r="A1002" s="12" t="s">
        <v>1645</v>
      </c>
      <c r="B1002">
        <f>LOOKUP(A1002,'TMP2'!$A:$A,'TMP2'!$C:$C)</f>
        <v>15686.84</v>
      </c>
      <c r="C1002">
        <f>LOOKUP(A1002,'TMP2'!$A:$A,'TMP2'!$D:$D)</f>
        <v>102295.27</v>
      </c>
      <c r="D1002">
        <f>MATCH(A1002,'TMP2'!A:A,0)</f>
        <v>1554</v>
      </c>
      <c r="E1002" s="12">
        <v>17.8</v>
      </c>
      <c r="F1002" s="12">
        <v>18</v>
      </c>
      <c r="G1002" s="12" t="s">
        <v>3861</v>
      </c>
      <c r="H1002" s="12">
        <v>28.918181818181814</v>
      </c>
      <c r="I1002" s="12">
        <v>45</v>
      </c>
      <c r="J1002" s="12">
        <v>26.727272727272727</v>
      </c>
      <c r="K1002" s="12">
        <v>18.272727272727273</v>
      </c>
      <c r="L1002" s="12">
        <v>0.29755139660746066</v>
      </c>
      <c r="M1002" s="12">
        <v>1.8518181818181816</v>
      </c>
      <c r="N1002" s="12">
        <v>1.4389922655042879</v>
      </c>
      <c r="O1002" s="12">
        <v>2.7036363636363641</v>
      </c>
      <c r="P1002" s="12">
        <v>0.88440165757408129</v>
      </c>
      <c r="Q1002" s="12">
        <v>0.46767888188833406</v>
      </c>
      <c r="R1002" s="12">
        <v>88.111208160901228</v>
      </c>
      <c r="S1002" s="12" t="s">
        <v>1679</v>
      </c>
      <c r="T1002" s="12">
        <v>0.41359999999999991</v>
      </c>
      <c r="U1002" s="12">
        <v>4.7097999999999995</v>
      </c>
      <c r="W1002" s="12">
        <v>26.83</v>
      </c>
      <c r="X1002" s="12">
        <v>17.7</v>
      </c>
      <c r="Y1002" s="12" t="s">
        <v>3412</v>
      </c>
      <c r="Z1002" s="12" t="s">
        <v>3412</v>
      </c>
      <c r="AA1002" s="12">
        <v>8.65</v>
      </c>
      <c r="AB1002" s="12">
        <v>3.34</v>
      </c>
      <c r="AC1002" s="12">
        <v>31.794</v>
      </c>
      <c r="AD1002" s="12">
        <v>17.446000000000005</v>
      </c>
      <c r="AE1002" s="12">
        <v>35.290000000000006</v>
      </c>
      <c r="AF1002" s="12">
        <v>21.128</v>
      </c>
      <c r="AG1002" s="12">
        <v>0.28666666666666668</v>
      </c>
      <c r="AH1002" s="12">
        <v>21.933333333333334</v>
      </c>
    </row>
    <row r="1003" spans="1:34" x14ac:dyDescent="0.2">
      <c r="A1003" s="12" t="s">
        <v>1645</v>
      </c>
      <c r="B1003">
        <f>LOOKUP(A1003,'TMP2'!$A:$A,'TMP2'!$C:$C)</f>
        <v>15686.84</v>
      </c>
      <c r="C1003">
        <f>LOOKUP(A1003,'TMP2'!$A:$A,'TMP2'!$D:$D)</f>
        <v>102295.27</v>
      </c>
      <c r="D1003">
        <f>MATCH(A1003,'TMP2'!A:A,0)</f>
        <v>1554</v>
      </c>
      <c r="E1003" s="12">
        <v>23.5</v>
      </c>
      <c r="F1003" s="12">
        <v>23.7</v>
      </c>
      <c r="G1003" s="12" t="s">
        <v>3861</v>
      </c>
      <c r="H1003" s="12">
        <v>26.775000000000002</v>
      </c>
      <c r="I1003" s="12">
        <v>47.333333333333336</v>
      </c>
      <c r="J1003" s="12">
        <v>28.166666666666668</v>
      </c>
      <c r="K1003" s="12">
        <v>19.166666666666668</v>
      </c>
      <c r="L1003" s="12">
        <v>8.8517512077294677E-2</v>
      </c>
      <c r="M1003" s="12">
        <v>1.8583333333333334</v>
      </c>
      <c r="N1003" s="12">
        <v>1.4697987609241834</v>
      </c>
      <c r="O1003" s="12">
        <v>2.6925000000000008</v>
      </c>
      <c r="P1003" s="12">
        <v>0.84137229456673579</v>
      </c>
      <c r="Q1003" s="12">
        <v>0.45401453948875004</v>
      </c>
      <c r="R1003" s="12">
        <v>85.373926178335807</v>
      </c>
      <c r="S1003" s="12" t="s">
        <v>1679</v>
      </c>
      <c r="T1003" s="12">
        <v>0.40233333333333332</v>
      </c>
      <c r="U1003" s="12">
        <v>4.9382222222222216</v>
      </c>
      <c r="W1003" s="12">
        <v>31.735000000000003</v>
      </c>
      <c r="X1003" s="12">
        <v>25.65</v>
      </c>
      <c r="Y1003" s="12">
        <v>44.1</v>
      </c>
      <c r="Z1003" s="12">
        <v>25.233333333333331</v>
      </c>
      <c r="AA1003" s="12">
        <v>18.010000000000002</v>
      </c>
      <c r="AB1003" s="12">
        <v>7.87</v>
      </c>
      <c r="AC1003" s="12">
        <v>25.0275</v>
      </c>
      <c r="AD1003" s="12">
        <v>17.799999999999997</v>
      </c>
      <c r="AE1003" s="12">
        <v>37.617500000000007</v>
      </c>
      <c r="AF1003" s="12">
        <v>18.912499999999998</v>
      </c>
      <c r="AG1003" s="12">
        <v>0.27768115942028987</v>
      </c>
      <c r="AH1003" s="12">
        <v>25.104999999999997</v>
      </c>
    </row>
    <row r="1004" spans="1:34" x14ac:dyDescent="0.2">
      <c r="A1004" s="12" t="s">
        <v>1645</v>
      </c>
      <c r="B1004">
        <f>LOOKUP(A1004,'TMP2'!$A:$A,'TMP2'!$C:$C)</f>
        <v>15686.84</v>
      </c>
      <c r="C1004">
        <f>LOOKUP(A1004,'TMP2'!$A:$A,'TMP2'!$D:$D)</f>
        <v>102295.27</v>
      </c>
      <c r="D1004">
        <f>MATCH(A1004,'TMP2'!A:A,0)</f>
        <v>1554</v>
      </c>
      <c r="E1004" s="12">
        <v>31.1</v>
      </c>
      <c r="F1004" s="12">
        <v>31.3</v>
      </c>
      <c r="G1004" s="12" t="s">
        <v>3861</v>
      </c>
      <c r="H1004" s="12">
        <v>23.583333333333332</v>
      </c>
      <c r="I1004" s="12">
        <v>39.833333333333336</v>
      </c>
      <c r="J1004" s="12">
        <v>24.333333333333332</v>
      </c>
      <c r="K1004" s="12">
        <v>15.333333333333334</v>
      </c>
      <c r="L1004" s="12">
        <v>0.27797619047619043</v>
      </c>
      <c r="M1004" s="12">
        <v>1.8333333333333333</v>
      </c>
      <c r="N1004" s="12">
        <v>1.4846924248814573</v>
      </c>
      <c r="O1004" s="12">
        <v>2.6766666666666672</v>
      </c>
      <c r="P1004" s="12">
        <v>0.80722952099910639</v>
      </c>
      <c r="Q1004" s="12">
        <v>0.44530198862640902</v>
      </c>
      <c r="R1004" s="12">
        <v>78.422119477702736</v>
      </c>
      <c r="S1004" s="12" t="s">
        <v>1679</v>
      </c>
      <c r="T1004" s="12">
        <v>0.46233333333333326</v>
      </c>
      <c r="U1004" s="12">
        <v>4.0223333333333331</v>
      </c>
      <c r="W1004" s="12">
        <v>26.359999999999996</v>
      </c>
      <c r="X1004" s="12">
        <v>26.78</v>
      </c>
      <c r="Y1004" s="12" t="s">
        <v>3412</v>
      </c>
      <c r="Z1004" s="12" t="s">
        <v>3412</v>
      </c>
      <c r="AA1004" s="12" t="s">
        <v>3412</v>
      </c>
      <c r="AB1004" s="12" t="s">
        <v>3412</v>
      </c>
      <c r="AC1004" s="12">
        <v>26.826666666666668</v>
      </c>
      <c r="AD1004" s="12">
        <v>18.643333333333331</v>
      </c>
      <c r="AE1004" s="12">
        <v>41.266666666666673</v>
      </c>
      <c r="AF1004" s="12">
        <v>21.67</v>
      </c>
      <c r="AG1004" s="12">
        <v>0.28542857142857142</v>
      </c>
      <c r="AH1004" s="12">
        <v>33.53</v>
      </c>
    </row>
    <row r="1005" spans="1:34" x14ac:dyDescent="0.2">
      <c r="A1005" s="12" t="s">
        <v>1646</v>
      </c>
      <c r="B1005">
        <f>LOOKUP(A1005,'TMP2'!$A:$A,'TMP2'!$C:$C)</f>
        <v>15789.3</v>
      </c>
      <c r="C1005">
        <f>LOOKUP(A1005,'TMP2'!$A:$A,'TMP2'!$D:$D)</f>
        <v>102292.3</v>
      </c>
      <c r="D1005">
        <f>MATCH(A1005,'TMP2'!A:A,0)</f>
        <v>1555</v>
      </c>
      <c r="E1005" s="12">
        <v>18</v>
      </c>
      <c r="F1005" s="12">
        <v>18.399999999999999</v>
      </c>
      <c r="G1005" s="12" t="s">
        <v>3861</v>
      </c>
      <c r="H1005" s="12">
        <v>28.918181818181814</v>
      </c>
      <c r="I1005" s="12">
        <v>45</v>
      </c>
      <c r="J1005" s="12">
        <v>26.727272727272727</v>
      </c>
      <c r="K1005" s="12">
        <v>18.272727272727273</v>
      </c>
      <c r="L1005" s="12">
        <v>0.29755139660746066</v>
      </c>
      <c r="M1005" s="12">
        <v>1.8518181818181816</v>
      </c>
      <c r="N1005" s="12">
        <v>1.4389922655042879</v>
      </c>
      <c r="O1005" s="12">
        <v>2.7036363636363641</v>
      </c>
      <c r="P1005" s="12">
        <v>0.88440165757408129</v>
      </c>
      <c r="Q1005" s="12">
        <v>0.46767888188833406</v>
      </c>
      <c r="R1005" s="12">
        <v>88.111208160901228</v>
      </c>
      <c r="S1005" s="12" t="s">
        <v>1679</v>
      </c>
      <c r="T1005" s="12">
        <v>0.41359999999999991</v>
      </c>
      <c r="U1005" s="12">
        <v>4.7097999999999995</v>
      </c>
      <c r="W1005" s="12">
        <v>26.83</v>
      </c>
      <c r="X1005" s="12">
        <v>17.7</v>
      </c>
      <c r="Y1005" s="12" t="s">
        <v>3412</v>
      </c>
      <c r="Z1005" s="12" t="s">
        <v>3412</v>
      </c>
      <c r="AA1005" s="12">
        <v>8.65</v>
      </c>
      <c r="AB1005" s="12">
        <v>3.34</v>
      </c>
      <c r="AC1005" s="12">
        <v>31.794</v>
      </c>
      <c r="AD1005" s="12">
        <v>17.446000000000005</v>
      </c>
      <c r="AE1005" s="12">
        <v>35.290000000000006</v>
      </c>
      <c r="AF1005" s="12">
        <v>21.128</v>
      </c>
      <c r="AG1005" s="12">
        <v>0.28666666666666668</v>
      </c>
      <c r="AH1005" s="12">
        <v>21.933333333333334</v>
      </c>
    </row>
    <row r="1006" spans="1:34" x14ac:dyDescent="0.2">
      <c r="A1006" s="12" t="s">
        <v>1646</v>
      </c>
      <c r="B1006">
        <f>LOOKUP(A1006,'TMP2'!$A:$A,'TMP2'!$C:$C)</f>
        <v>15789.3</v>
      </c>
      <c r="C1006">
        <f>LOOKUP(A1006,'TMP2'!$A:$A,'TMP2'!$D:$D)</f>
        <v>102292.3</v>
      </c>
      <c r="D1006">
        <f>MATCH(A1006,'TMP2'!A:A,0)</f>
        <v>1555</v>
      </c>
      <c r="E1006" s="12">
        <v>20.6</v>
      </c>
      <c r="F1006" s="12">
        <v>23.2</v>
      </c>
      <c r="G1006" s="12" t="s">
        <v>3861</v>
      </c>
      <c r="H1006" s="12">
        <v>26.775000000000002</v>
      </c>
      <c r="I1006" s="12">
        <v>47.333333333333336</v>
      </c>
      <c r="J1006" s="12">
        <v>28.166666666666668</v>
      </c>
      <c r="K1006" s="12">
        <v>19.166666666666668</v>
      </c>
      <c r="L1006" s="12">
        <v>8.8517512077294677E-2</v>
      </c>
      <c r="M1006" s="12">
        <v>1.8583333333333334</v>
      </c>
      <c r="N1006" s="12">
        <v>1.4697987609241834</v>
      </c>
      <c r="O1006" s="12">
        <v>2.6925000000000008</v>
      </c>
      <c r="P1006" s="12">
        <v>0.84137229456673579</v>
      </c>
      <c r="Q1006" s="12">
        <v>0.45401453948875004</v>
      </c>
      <c r="R1006" s="12">
        <v>85.373926178335807</v>
      </c>
      <c r="S1006" s="12" t="s">
        <v>1679</v>
      </c>
      <c r="T1006" s="12">
        <v>0.40233333333333332</v>
      </c>
      <c r="U1006" s="12">
        <v>4.9382222222222216</v>
      </c>
      <c r="W1006" s="12">
        <v>31.735000000000003</v>
      </c>
      <c r="X1006" s="12">
        <v>25.65</v>
      </c>
      <c r="Y1006" s="12">
        <v>44.1</v>
      </c>
      <c r="Z1006" s="12">
        <v>25.233333333333331</v>
      </c>
      <c r="AA1006" s="12">
        <v>18.010000000000002</v>
      </c>
      <c r="AB1006" s="12">
        <v>7.87</v>
      </c>
      <c r="AC1006" s="12">
        <v>25.0275</v>
      </c>
      <c r="AD1006" s="12">
        <v>17.799999999999997</v>
      </c>
      <c r="AE1006" s="12">
        <v>37.617500000000007</v>
      </c>
      <c r="AF1006" s="12">
        <v>18.912499999999998</v>
      </c>
      <c r="AG1006" s="12">
        <v>0.27768115942028987</v>
      </c>
      <c r="AH1006" s="12">
        <v>25.104999999999997</v>
      </c>
    </row>
    <row r="1007" spans="1:34" x14ac:dyDescent="0.2">
      <c r="A1007" s="12" t="s">
        <v>1646</v>
      </c>
      <c r="B1007">
        <f>LOOKUP(A1007,'TMP2'!$A:$A,'TMP2'!$C:$C)</f>
        <v>15789.3</v>
      </c>
      <c r="C1007">
        <f>LOOKUP(A1007,'TMP2'!$A:$A,'TMP2'!$D:$D)</f>
        <v>102292.3</v>
      </c>
      <c r="D1007">
        <f>MATCH(A1007,'TMP2'!A:A,0)</f>
        <v>1555</v>
      </c>
      <c r="E1007" s="12">
        <v>27.2</v>
      </c>
      <c r="F1007" s="12">
        <v>27.4</v>
      </c>
      <c r="G1007" s="12" t="s">
        <v>3861</v>
      </c>
      <c r="H1007" s="12">
        <v>23.583333333333332</v>
      </c>
      <c r="I1007" s="12">
        <v>39.833333333333336</v>
      </c>
      <c r="J1007" s="12">
        <v>24.333333333333332</v>
      </c>
      <c r="K1007" s="12">
        <v>15.333333333333334</v>
      </c>
      <c r="L1007" s="12">
        <v>0.27797619047619043</v>
      </c>
      <c r="M1007" s="12">
        <v>1.8333333333333333</v>
      </c>
      <c r="N1007" s="12">
        <v>1.4846924248814573</v>
      </c>
      <c r="O1007" s="12">
        <v>2.6766666666666672</v>
      </c>
      <c r="P1007" s="12">
        <v>0.80722952099910639</v>
      </c>
      <c r="Q1007" s="12">
        <v>0.44530198862640902</v>
      </c>
      <c r="R1007" s="12">
        <v>78.422119477702736</v>
      </c>
      <c r="S1007" s="12" t="s">
        <v>1679</v>
      </c>
      <c r="T1007" s="12">
        <v>0.46233333333333326</v>
      </c>
      <c r="U1007" s="12">
        <v>4.0223333333333331</v>
      </c>
      <c r="W1007" s="12">
        <v>26.359999999999996</v>
      </c>
      <c r="X1007" s="12">
        <v>26.78</v>
      </c>
      <c r="Y1007" s="12" t="s">
        <v>3412</v>
      </c>
      <c r="Z1007" s="12" t="s">
        <v>3412</v>
      </c>
      <c r="AA1007" s="12" t="s">
        <v>3412</v>
      </c>
      <c r="AB1007" s="12" t="s">
        <v>3412</v>
      </c>
      <c r="AC1007" s="12">
        <v>26.826666666666668</v>
      </c>
      <c r="AD1007" s="12">
        <v>18.643333333333331</v>
      </c>
      <c r="AE1007" s="12">
        <v>41.266666666666673</v>
      </c>
      <c r="AF1007" s="12">
        <v>21.67</v>
      </c>
      <c r="AG1007" s="12">
        <v>0.28542857142857142</v>
      </c>
      <c r="AH1007" s="12">
        <v>33.53</v>
      </c>
    </row>
    <row r="1008" spans="1:34" x14ac:dyDescent="0.2">
      <c r="A1008" s="12" t="s">
        <v>3531</v>
      </c>
      <c r="B1008">
        <f>LOOKUP(A1008,'TMP2'!$A:$A,'TMP2'!$C:$C)</f>
        <v>16235.19</v>
      </c>
      <c r="C1008">
        <f>LOOKUP(A1008,'TMP2'!$A:$A,'TMP2'!$D:$D)</f>
        <v>102301.79</v>
      </c>
      <c r="D1008">
        <f>MATCH(A1008,'TMP2'!A:A,0)</f>
        <v>1557</v>
      </c>
      <c r="E1008" s="12">
        <v>22</v>
      </c>
      <c r="F1008" s="12">
        <v>30</v>
      </c>
      <c r="G1008" s="12" t="s">
        <v>3861</v>
      </c>
      <c r="H1008" s="12" t="s">
        <v>3883</v>
      </c>
      <c r="I1008" s="12" t="s">
        <v>3539</v>
      </c>
      <c r="J1008" s="12" t="s">
        <v>3540</v>
      </c>
      <c r="K1008" s="12" t="s">
        <v>3541</v>
      </c>
      <c r="L1008" s="12" t="s">
        <v>3867</v>
      </c>
      <c r="M1008" s="12" t="s">
        <v>3931</v>
      </c>
      <c r="N1008" s="12" t="s">
        <v>3948</v>
      </c>
      <c r="O1008" s="12" t="s">
        <v>3901</v>
      </c>
      <c r="P1008" s="12" t="s">
        <v>3911</v>
      </c>
      <c r="Q1008" s="12">
        <v>0.43912000000000001</v>
      </c>
      <c r="R1008" s="12" t="s">
        <v>3969</v>
      </c>
      <c r="S1008" s="12" t="s">
        <v>1679</v>
      </c>
      <c r="T1008" s="12" t="s">
        <v>3542</v>
      </c>
      <c r="U1008" s="12" t="s">
        <v>3543</v>
      </c>
      <c r="W1008" s="12" t="s">
        <v>3544</v>
      </c>
      <c r="X1008" s="12" t="s">
        <v>3545</v>
      </c>
      <c r="Y1008" s="12" t="s">
        <v>3546</v>
      </c>
      <c r="Z1008" s="12" t="s">
        <v>3547</v>
      </c>
      <c r="AA1008" s="12" t="s">
        <v>3532</v>
      </c>
      <c r="AB1008" s="12" t="s">
        <v>3533</v>
      </c>
      <c r="AC1008" s="12" t="s">
        <v>3534</v>
      </c>
      <c r="AD1008" s="12" t="s">
        <v>3535</v>
      </c>
      <c r="AE1008" s="12" t="s">
        <v>3536</v>
      </c>
      <c r="AF1008" s="12" t="s">
        <v>3537</v>
      </c>
      <c r="AG1008" s="12" t="s">
        <v>3517</v>
      </c>
      <c r="AH1008" s="12" t="s">
        <v>3538</v>
      </c>
    </row>
    <row r="1009" spans="1:34" x14ac:dyDescent="0.2">
      <c r="A1009" s="12" t="s">
        <v>3018</v>
      </c>
      <c r="B1009">
        <f>LOOKUP(A1009,'TMP2'!$A:$A,'TMP2'!$C:$C)</f>
        <v>16485.669999999998</v>
      </c>
      <c r="C1009">
        <f>LOOKUP(A1009,'TMP2'!$A:$A,'TMP2'!$D:$D)</f>
        <v>102391.91</v>
      </c>
      <c r="D1009">
        <f>MATCH(A1009,'TMP2'!A:A,0)</f>
        <v>1558</v>
      </c>
      <c r="E1009" s="12">
        <v>22</v>
      </c>
      <c r="F1009" s="12">
        <v>30</v>
      </c>
      <c r="G1009" s="12" t="s">
        <v>3861</v>
      </c>
      <c r="H1009" s="12" t="s">
        <v>3883</v>
      </c>
      <c r="I1009" s="12" t="s">
        <v>3539</v>
      </c>
      <c r="J1009" s="12" t="s">
        <v>3540</v>
      </c>
      <c r="K1009" s="12" t="s">
        <v>3541</v>
      </c>
      <c r="L1009" s="12" t="s">
        <v>3867</v>
      </c>
      <c r="M1009" s="12" t="s">
        <v>3931</v>
      </c>
      <c r="N1009" s="12" t="s">
        <v>3948</v>
      </c>
      <c r="O1009" s="12" t="s">
        <v>3901</v>
      </c>
      <c r="P1009" s="12" t="s">
        <v>3911</v>
      </c>
      <c r="Q1009" s="12">
        <v>0.43912000000000001</v>
      </c>
      <c r="R1009" s="12" t="s">
        <v>3969</v>
      </c>
      <c r="S1009" s="12" t="s">
        <v>1679</v>
      </c>
      <c r="T1009" s="12" t="s">
        <v>3542</v>
      </c>
      <c r="U1009" s="12" t="s">
        <v>3543</v>
      </c>
      <c r="W1009" s="12" t="s">
        <v>3544</v>
      </c>
      <c r="X1009" s="12" t="s">
        <v>3545</v>
      </c>
      <c r="Y1009" s="12" t="s">
        <v>3546</v>
      </c>
      <c r="Z1009" s="12" t="s">
        <v>3547</v>
      </c>
      <c r="AA1009" s="12" t="s">
        <v>3532</v>
      </c>
      <c r="AB1009" s="12" t="s">
        <v>3533</v>
      </c>
      <c r="AC1009" s="12" t="s">
        <v>3534</v>
      </c>
      <c r="AD1009" s="12" t="s">
        <v>3535</v>
      </c>
      <c r="AE1009" s="12" t="s">
        <v>3536</v>
      </c>
      <c r="AF1009" s="12" t="s">
        <v>3537</v>
      </c>
      <c r="AG1009" s="12" t="s">
        <v>3517</v>
      </c>
      <c r="AH1009" s="12" t="s">
        <v>3538</v>
      </c>
    </row>
    <row r="1010" spans="1:34" x14ac:dyDescent="0.2">
      <c r="A1010" s="12" t="s">
        <v>3528</v>
      </c>
      <c r="B1010">
        <f>LOOKUP(A1010,'TMP2'!$A:$A,'TMP2'!$C:$C)</f>
        <v>16520.57</v>
      </c>
      <c r="C1010">
        <f>LOOKUP(A1010,'TMP2'!$A:$A,'TMP2'!$D:$D)</f>
        <v>102376.63</v>
      </c>
      <c r="D1010">
        <f>MATCH(A1010,'TMP2'!A:A,0)</f>
        <v>1559</v>
      </c>
      <c r="E1010" s="12">
        <v>10.4</v>
      </c>
      <c r="F1010" s="12">
        <v>22</v>
      </c>
      <c r="G1010" s="12" t="s">
        <v>3861</v>
      </c>
      <c r="H1010" s="12" t="s">
        <v>1235</v>
      </c>
      <c r="I1010" s="12" t="s">
        <v>3519</v>
      </c>
      <c r="J1010" s="12" t="s">
        <v>3520</v>
      </c>
      <c r="K1010" s="12" t="s">
        <v>3521</v>
      </c>
      <c r="L1010" s="12" t="s">
        <v>3866</v>
      </c>
      <c r="M1010" s="12" t="s">
        <v>3930</v>
      </c>
      <c r="N1010" s="12" t="s">
        <v>3947</v>
      </c>
      <c r="O1010" s="12" t="s">
        <v>3901</v>
      </c>
      <c r="P1010" s="12" t="s">
        <v>3910</v>
      </c>
      <c r="Q1010" s="12">
        <v>0.45785900000000002</v>
      </c>
      <c r="R1010" s="12" t="s">
        <v>3968</v>
      </c>
      <c r="S1010" s="12" t="s">
        <v>1679</v>
      </c>
      <c r="T1010" s="12" t="s">
        <v>3522</v>
      </c>
      <c r="U1010" s="12" t="s">
        <v>3523</v>
      </c>
      <c r="W1010" s="12" t="s">
        <v>3524</v>
      </c>
      <c r="X1010" s="12" t="s">
        <v>3525</v>
      </c>
      <c r="Y1010" s="12" t="s">
        <v>3526</v>
      </c>
      <c r="Z1010" s="12" t="s">
        <v>3527</v>
      </c>
      <c r="AA1010" s="12" t="s">
        <v>3511</v>
      </c>
      <c r="AB1010" s="12" t="s">
        <v>3512</v>
      </c>
      <c r="AC1010" s="12" t="s">
        <v>3513</v>
      </c>
      <c r="AD1010" s="12" t="s">
        <v>3514</v>
      </c>
      <c r="AE1010" s="12" t="s">
        <v>3515</v>
      </c>
      <c r="AF1010" s="12" t="s">
        <v>3516</v>
      </c>
      <c r="AG1010" s="12" t="s">
        <v>3517</v>
      </c>
      <c r="AH1010" s="12" t="s">
        <v>3518</v>
      </c>
    </row>
    <row r="1011" spans="1:34" x14ac:dyDescent="0.2">
      <c r="A1011" s="12" t="s">
        <v>3510</v>
      </c>
      <c r="B1011">
        <f>LOOKUP(A1011,'TMP2'!$A:$A,'TMP2'!$C:$C)</f>
        <v>16591.439999999999</v>
      </c>
      <c r="C1011">
        <f>LOOKUP(A1011,'TMP2'!$A:$A,'TMP2'!$D:$D)</f>
        <v>102430.63</v>
      </c>
      <c r="D1011">
        <f>MATCH(A1011,'TMP2'!A:A,0)</f>
        <v>1562</v>
      </c>
      <c r="E1011" s="12">
        <v>10.4</v>
      </c>
      <c r="F1011" s="12">
        <v>22</v>
      </c>
      <c r="G1011" s="12" t="s">
        <v>3861</v>
      </c>
      <c r="H1011" s="12" t="s">
        <v>1235</v>
      </c>
      <c r="I1011" s="12" t="s">
        <v>3519</v>
      </c>
      <c r="J1011" s="12" t="s">
        <v>3520</v>
      </c>
      <c r="K1011" s="12" t="s">
        <v>3521</v>
      </c>
      <c r="L1011" s="12" t="s">
        <v>3866</v>
      </c>
      <c r="M1011" s="12" t="s">
        <v>3930</v>
      </c>
      <c r="N1011" s="12" t="s">
        <v>3947</v>
      </c>
      <c r="O1011" s="12" t="s">
        <v>3901</v>
      </c>
      <c r="P1011" s="12" t="s">
        <v>3910</v>
      </c>
      <c r="Q1011" s="12">
        <v>0.45785900000000002</v>
      </c>
      <c r="R1011" s="12" t="s">
        <v>3968</v>
      </c>
      <c r="S1011" s="12" t="s">
        <v>1679</v>
      </c>
      <c r="T1011" s="12" t="s">
        <v>3522</v>
      </c>
      <c r="U1011" s="12" t="s">
        <v>3523</v>
      </c>
      <c r="W1011" s="12" t="s">
        <v>3524</v>
      </c>
      <c r="X1011" s="12" t="s">
        <v>3525</v>
      </c>
      <c r="Y1011" s="12" t="s">
        <v>3526</v>
      </c>
      <c r="Z1011" s="12" t="s">
        <v>3527</v>
      </c>
      <c r="AA1011" s="12" t="s">
        <v>3511</v>
      </c>
      <c r="AB1011" s="12" t="s">
        <v>3512</v>
      </c>
      <c r="AC1011" s="12" t="s">
        <v>3513</v>
      </c>
      <c r="AD1011" s="12" t="s">
        <v>3514</v>
      </c>
      <c r="AE1011" s="12" t="s">
        <v>3515</v>
      </c>
      <c r="AF1011" s="12" t="s">
        <v>3516</v>
      </c>
      <c r="AG1011" s="12" t="s">
        <v>3517</v>
      </c>
      <c r="AH1011" s="12" t="s">
        <v>3518</v>
      </c>
    </row>
    <row r="1012" spans="1:34" x14ac:dyDescent="0.2">
      <c r="A1012" s="12" t="s">
        <v>3549</v>
      </c>
      <c r="B1012">
        <f>LOOKUP(A1012,'TMP2'!$A:$A,'TMP2'!$C:$C)</f>
        <v>16677.09</v>
      </c>
      <c r="C1012">
        <f>LOOKUP(A1012,'TMP2'!$A:$A,'TMP2'!$D:$D)</f>
        <v>102432.33</v>
      </c>
      <c r="D1012">
        <f>MATCH(A1012,'TMP2'!A:A,0)</f>
        <v>1564</v>
      </c>
      <c r="E1012" s="12">
        <v>22</v>
      </c>
      <c r="F1012" s="12">
        <v>30</v>
      </c>
      <c r="G1012" s="12" t="s">
        <v>3861</v>
      </c>
      <c r="H1012" s="12" t="s">
        <v>3883</v>
      </c>
      <c r="I1012" s="12" t="s">
        <v>3539</v>
      </c>
      <c r="J1012" s="12" t="s">
        <v>3540</v>
      </c>
      <c r="K1012" s="12" t="s">
        <v>3541</v>
      </c>
      <c r="L1012" s="12" t="s">
        <v>3867</v>
      </c>
      <c r="M1012" s="12" t="s">
        <v>3931</v>
      </c>
      <c r="N1012" s="12" t="s">
        <v>3948</v>
      </c>
      <c r="O1012" s="12" t="s">
        <v>3901</v>
      </c>
      <c r="P1012" s="12" t="s">
        <v>3911</v>
      </c>
      <c r="Q1012" s="12">
        <v>0.43912000000000001</v>
      </c>
      <c r="R1012" s="12" t="s">
        <v>3969</v>
      </c>
      <c r="S1012" s="12" t="s">
        <v>1679</v>
      </c>
      <c r="T1012" s="12" t="s">
        <v>3542</v>
      </c>
      <c r="U1012" s="12" t="s">
        <v>3543</v>
      </c>
      <c r="W1012" s="12" t="s">
        <v>3544</v>
      </c>
      <c r="X1012" s="12" t="s">
        <v>3545</v>
      </c>
      <c r="Y1012" s="12" t="s">
        <v>3546</v>
      </c>
      <c r="Z1012" s="12" t="s">
        <v>3547</v>
      </c>
      <c r="AA1012" s="12" t="s">
        <v>3532</v>
      </c>
      <c r="AB1012" s="12" t="s">
        <v>3533</v>
      </c>
      <c r="AC1012" s="12" t="s">
        <v>3534</v>
      </c>
      <c r="AD1012" s="12" t="s">
        <v>3535</v>
      </c>
      <c r="AE1012" s="12" t="s">
        <v>3536</v>
      </c>
      <c r="AF1012" s="12" t="s">
        <v>3537</v>
      </c>
      <c r="AG1012" s="12" t="s">
        <v>3517</v>
      </c>
      <c r="AH1012" s="12" t="s">
        <v>3538</v>
      </c>
    </row>
    <row r="1013" spans="1:34" x14ac:dyDescent="0.2">
      <c r="A1013" s="12" t="s">
        <v>3442</v>
      </c>
      <c r="B1013">
        <f>LOOKUP(A1013,'TMP2'!$A:$A,'TMP2'!$C:$C)</f>
        <v>16704.13</v>
      </c>
      <c r="C1013">
        <f>LOOKUP(A1013,'TMP2'!$A:$A,'TMP2'!$D:$D)</f>
        <v>102470.07</v>
      </c>
      <c r="D1013">
        <f>MATCH(A1013,'TMP2'!A:A,0)</f>
        <v>1565</v>
      </c>
      <c r="E1013" s="12">
        <v>10.4</v>
      </c>
      <c r="F1013" s="12">
        <v>22</v>
      </c>
      <c r="G1013" s="12" t="s">
        <v>3861</v>
      </c>
      <c r="H1013" s="12" t="s">
        <v>1235</v>
      </c>
      <c r="I1013" s="12" t="s">
        <v>3519</v>
      </c>
      <c r="J1013" s="12" t="s">
        <v>3520</v>
      </c>
      <c r="K1013" s="12" t="s">
        <v>3521</v>
      </c>
      <c r="L1013" s="12" t="s">
        <v>3866</v>
      </c>
      <c r="M1013" s="12" t="s">
        <v>3930</v>
      </c>
      <c r="N1013" s="12" t="s">
        <v>3947</v>
      </c>
      <c r="O1013" s="12" t="s">
        <v>3901</v>
      </c>
      <c r="P1013" s="12" t="s">
        <v>3910</v>
      </c>
      <c r="Q1013" s="12">
        <v>0.45785900000000002</v>
      </c>
      <c r="R1013" s="12" t="s">
        <v>3968</v>
      </c>
      <c r="S1013" s="12" t="s">
        <v>1679</v>
      </c>
      <c r="T1013" s="12" t="s">
        <v>3522</v>
      </c>
      <c r="U1013" s="12" t="s">
        <v>3523</v>
      </c>
      <c r="W1013" s="12" t="s">
        <v>3524</v>
      </c>
      <c r="X1013" s="12" t="s">
        <v>3525</v>
      </c>
      <c r="Y1013" s="12" t="s">
        <v>3526</v>
      </c>
      <c r="Z1013" s="12" t="s">
        <v>3527</v>
      </c>
      <c r="AA1013" s="12" t="s">
        <v>3511</v>
      </c>
      <c r="AB1013" s="12" t="s">
        <v>3512</v>
      </c>
      <c r="AC1013" s="12" t="s">
        <v>3513</v>
      </c>
      <c r="AD1013" s="12" t="s">
        <v>3514</v>
      </c>
      <c r="AE1013" s="12" t="s">
        <v>3515</v>
      </c>
      <c r="AF1013" s="12" t="s">
        <v>3516</v>
      </c>
      <c r="AG1013" s="12" t="s">
        <v>3517</v>
      </c>
      <c r="AH1013" s="12" t="s">
        <v>3518</v>
      </c>
    </row>
    <row r="1014" spans="1:34" x14ac:dyDescent="0.2">
      <c r="A1014" s="12" t="s">
        <v>3442</v>
      </c>
      <c r="B1014">
        <f>LOOKUP(A1014,'TMP2'!$A:$A,'TMP2'!$C:$C)</f>
        <v>16704.13</v>
      </c>
      <c r="C1014">
        <f>LOOKUP(A1014,'TMP2'!$A:$A,'TMP2'!$D:$D)</f>
        <v>102470.07</v>
      </c>
      <c r="D1014">
        <f>MATCH(A1014,'TMP2'!A:A,0)</f>
        <v>1565</v>
      </c>
      <c r="E1014" s="12">
        <v>21</v>
      </c>
      <c r="F1014" s="12">
        <v>26</v>
      </c>
      <c r="G1014" s="12" t="s">
        <v>3861</v>
      </c>
      <c r="H1014" s="12" t="s">
        <v>3884</v>
      </c>
      <c r="I1014" s="12" t="s">
        <v>3553</v>
      </c>
      <c r="J1014" s="12" t="s">
        <v>3554</v>
      </c>
      <c r="K1014" s="12" t="s">
        <v>3555</v>
      </c>
      <c r="L1014" s="12" t="s">
        <v>3716</v>
      </c>
      <c r="M1014" s="12" t="s">
        <v>3932</v>
      </c>
      <c r="N1014" s="12" t="s">
        <v>3949</v>
      </c>
      <c r="O1014" s="12" t="s">
        <v>3896</v>
      </c>
      <c r="P1014" s="12" t="s">
        <v>3912</v>
      </c>
      <c r="Q1014" s="12">
        <v>0.45628999999999997</v>
      </c>
      <c r="R1014" s="12" t="s">
        <v>3970</v>
      </c>
      <c r="S1014" s="12" t="s">
        <v>1679</v>
      </c>
      <c r="T1014" s="12" t="s">
        <v>3506</v>
      </c>
      <c r="U1014" s="12" t="s">
        <v>3556</v>
      </c>
      <c r="W1014" s="12" t="s">
        <v>3557</v>
      </c>
      <c r="X1014" s="12" t="s">
        <v>3558</v>
      </c>
      <c r="Y1014" s="12" t="s">
        <v>3412</v>
      </c>
      <c r="Z1014" s="12" t="s">
        <v>3412</v>
      </c>
      <c r="AA1014" s="12" t="s">
        <v>3412</v>
      </c>
      <c r="AB1014" s="12" t="s">
        <v>3412</v>
      </c>
      <c r="AC1014" s="12" t="s">
        <v>3412</v>
      </c>
      <c r="AD1014" s="12" t="s">
        <v>3412</v>
      </c>
      <c r="AE1014" s="12" t="s">
        <v>3412</v>
      </c>
      <c r="AF1014" s="12" t="s">
        <v>3412</v>
      </c>
      <c r="AG1014" s="12" t="s">
        <v>3551</v>
      </c>
      <c r="AH1014" s="12" t="s">
        <v>3552</v>
      </c>
    </row>
    <row r="1015" spans="1:34" x14ac:dyDescent="0.2">
      <c r="A1015" s="12" t="s">
        <v>3550</v>
      </c>
      <c r="B1015">
        <f>LOOKUP(A1015,'TMP2'!$A:$A,'TMP2'!$C:$C)</f>
        <v>16744.990000000002</v>
      </c>
      <c r="C1015">
        <f>LOOKUP(A1015,'TMP2'!$A:$A,'TMP2'!$D:$D)</f>
        <v>102455.02</v>
      </c>
      <c r="D1015">
        <f>MATCH(A1015,'TMP2'!A:A,0)</f>
        <v>1566</v>
      </c>
      <c r="E1015" s="12">
        <v>22</v>
      </c>
      <c r="F1015" s="12">
        <v>30</v>
      </c>
      <c r="G1015" s="12" t="s">
        <v>3861</v>
      </c>
      <c r="H1015" s="12" t="s">
        <v>3883</v>
      </c>
      <c r="I1015" s="12" t="s">
        <v>3539</v>
      </c>
      <c r="J1015" s="12" t="s">
        <v>3540</v>
      </c>
      <c r="K1015" s="12" t="s">
        <v>3541</v>
      </c>
      <c r="L1015" s="12" t="s">
        <v>3867</v>
      </c>
      <c r="M1015" s="12" t="s">
        <v>3931</v>
      </c>
      <c r="N1015" s="12" t="s">
        <v>3948</v>
      </c>
      <c r="O1015" s="12" t="s">
        <v>3901</v>
      </c>
      <c r="P1015" s="12" t="s">
        <v>3911</v>
      </c>
      <c r="Q1015" s="12">
        <v>0.43912000000000001</v>
      </c>
      <c r="R1015" s="12" t="s">
        <v>3969</v>
      </c>
      <c r="S1015" s="12" t="s">
        <v>1679</v>
      </c>
      <c r="T1015" s="12" t="s">
        <v>3542</v>
      </c>
      <c r="U1015" s="12" t="s">
        <v>3543</v>
      </c>
      <c r="W1015" s="12" t="s">
        <v>3544</v>
      </c>
      <c r="X1015" s="12" t="s">
        <v>3545</v>
      </c>
      <c r="Y1015" s="12" t="s">
        <v>3546</v>
      </c>
      <c r="Z1015" s="12" t="s">
        <v>3547</v>
      </c>
      <c r="AA1015" s="12" t="s">
        <v>3532</v>
      </c>
      <c r="AB1015" s="12" t="s">
        <v>3533</v>
      </c>
      <c r="AC1015" s="12" t="s">
        <v>3534</v>
      </c>
      <c r="AD1015" s="12" t="s">
        <v>3535</v>
      </c>
      <c r="AE1015" s="12" t="s">
        <v>3536</v>
      </c>
      <c r="AF1015" s="12" t="s">
        <v>3537</v>
      </c>
      <c r="AG1015" s="12" t="s">
        <v>3517</v>
      </c>
      <c r="AH1015" s="12" t="s">
        <v>3538</v>
      </c>
    </row>
    <row r="1016" spans="1:34" x14ac:dyDescent="0.2">
      <c r="A1016" s="12" t="s">
        <v>3529</v>
      </c>
      <c r="B1016">
        <f>LOOKUP(A1016,'TMP2'!$A:$A,'TMP2'!$C:$C)</f>
        <v>16814.844000000001</v>
      </c>
      <c r="C1016">
        <f>LOOKUP(A1016,'TMP2'!$A:$A,'TMP2'!$D:$D)</f>
        <v>102480.1</v>
      </c>
      <c r="D1016">
        <f>MATCH(A1016,'TMP2'!A:A,0)</f>
        <v>1569</v>
      </c>
      <c r="E1016" s="12">
        <v>10.4</v>
      </c>
      <c r="F1016" s="12">
        <v>22</v>
      </c>
      <c r="G1016" s="12" t="s">
        <v>3861</v>
      </c>
      <c r="H1016" s="12" t="s">
        <v>1235</v>
      </c>
      <c r="I1016" s="12" t="s">
        <v>3519</v>
      </c>
      <c r="J1016" s="12" t="s">
        <v>3520</v>
      </c>
      <c r="K1016" s="12" t="s">
        <v>3521</v>
      </c>
      <c r="L1016" s="12" t="s">
        <v>3866</v>
      </c>
      <c r="M1016" s="12" t="s">
        <v>3930</v>
      </c>
      <c r="N1016" s="12" t="s">
        <v>3947</v>
      </c>
      <c r="O1016" s="12" t="s">
        <v>3901</v>
      </c>
      <c r="P1016" s="12" t="s">
        <v>3910</v>
      </c>
      <c r="Q1016" s="12">
        <v>0.45785900000000002</v>
      </c>
      <c r="R1016" s="12" t="s">
        <v>3968</v>
      </c>
      <c r="S1016" s="12" t="s">
        <v>1679</v>
      </c>
      <c r="T1016" s="12" t="s">
        <v>3522</v>
      </c>
      <c r="U1016" s="12" t="s">
        <v>3523</v>
      </c>
      <c r="W1016" s="12" t="s">
        <v>3524</v>
      </c>
      <c r="X1016" s="12" t="s">
        <v>3525</v>
      </c>
      <c r="Y1016" s="12" t="s">
        <v>3526</v>
      </c>
      <c r="Z1016" s="12" t="s">
        <v>3527</v>
      </c>
      <c r="AA1016" s="12" t="s">
        <v>3511</v>
      </c>
      <c r="AB1016" s="12" t="s">
        <v>3512</v>
      </c>
      <c r="AC1016" s="12" t="s">
        <v>3513</v>
      </c>
      <c r="AD1016" s="12" t="s">
        <v>3514</v>
      </c>
      <c r="AE1016" s="12" t="s">
        <v>3515</v>
      </c>
      <c r="AF1016" s="12" t="s">
        <v>3516</v>
      </c>
      <c r="AG1016" s="12" t="s">
        <v>3517</v>
      </c>
      <c r="AH1016" s="12" t="s">
        <v>3518</v>
      </c>
    </row>
    <row r="1017" spans="1:34" x14ac:dyDescent="0.2">
      <c r="A1017" s="12" t="s">
        <v>3529</v>
      </c>
      <c r="B1017">
        <f>LOOKUP(A1017,'TMP2'!$A:$A,'TMP2'!$C:$C)</f>
        <v>16814.844000000001</v>
      </c>
      <c r="C1017">
        <f>LOOKUP(A1017,'TMP2'!$A:$A,'TMP2'!$D:$D)</f>
        <v>102480.1</v>
      </c>
      <c r="D1017">
        <f>MATCH(A1017,'TMP2'!A:A,0)</f>
        <v>1569</v>
      </c>
      <c r="E1017" s="12">
        <v>22</v>
      </c>
      <c r="F1017" s="12">
        <v>30</v>
      </c>
      <c r="G1017" s="12" t="s">
        <v>3861</v>
      </c>
      <c r="H1017" s="12" t="s">
        <v>3883</v>
      </c>
      <c r="I1017" s="12" t="s">
        <v>3539</v>
      </c>
      <c r="J1017" s="12" t="s">
        <v>3540</v>
      </c>
      <c r="K1017" s="12" t="s">
        <v>3541</v>
      </c>
      <c r="L1017" s="12" t="s">
        <v>3867</v>
      </c>
      <c r="M1017" s="12" t="s">
        <v>3931</v>
      </c>
      <c r="N1017" s="12" t="s">
        <v>3948</v>
      </c>
      <c r="O1017" s="12" t="s">
        <v>3901</v>
      </c>
      <c r="P1017" s="12" t="s">
        <v>3911</v>
      </c>
      <c r="Q1017" s="12">
        <v>0.43912000000000001</v>
      </c>
      <c r="R1017" s="12" t="s">
        <v>3969</v>
      </c>
      <c r="S1017" s="12" t="s">
        <v>1679</v>
      </c>
      <c r="T1017" s="12" t="s">
        <v>3542</v>
      </c>
      <c r="U1017" s="12" t="s">
        <v>3543</v>
      </c>
      <c r="W1017" s="12" t="s">
        <v>3544</v>
      </c>
      <c r="X1017" s="12" t="s">
        <v>3545</v>
      </c>
      <c r="Y1017" s="12" t="s">
        <v>3546</v>
      </c>
      <c r="Z1017" s="12" t="s">
        <v>3547</v>
      </c>
      <c r="AA1017" s="12" t="s">
        <v>3532</v>
      </c>
      <c r="AB1017" s="12" t="s">
        <v>3533</v>
      </c>
      <c r="AC1017" s="12" t="s">
        <v>3534</v>
      </c>
      <c r="AD1017" s="12" t="s">
        <v>3535</v>
      </c>
      <c r="AE1017" s="12" t="s">
        <v>3536</v>
      </c>
      <c r="AF1017" s="12" t="s">
        <v>3537</v>
      </c>
      <c r="AG1017" s="12" t="s">
        <v>3517</v>
      </c>
      <c r="AH1017" s="12" t="s">
        <v>3538</v>
      </c>
    </row>
    <row r="1018" spans="1:34" x14ac:dyDescent="0.2">
      <c r="A1018" s="12" t="s">
        <v>3530</v>
      </c>
      <c r="B1018">
        <f>LOOKUP(A1018,'TMP2'!$A:$A,'TMP2'!$C:$C)</f>
        <v>16831.2</v>
      </c>
      <c r="C1018">
        <f>LOOKUP(A1018,'TMP2'!$A:$A,'TMP2'!$D:$D)</f>
        <v>102514.09</v>
      </c>
      <c r="D1018">
        <f>MATCH(A1018,'TMP2'!A:A,0)</f>
        <v>1570</v>
      </c>
      <c r="E1018" s="12">
        <v>10.4</v>
      </c>
      <c r="F1018" s="12">
        <v>22</v>
      </c>
      <c r="G1018" s="12" t="s">
        <v>3861</v>
      </c>
      <c r="H1018" s="12" t="s">
        <v>1235</v>
      </c>
      <c r="I1018" s="12" t="s">
        <v>3519</v>
      </c>
      <c r="J1018" s="12" t="s">
        <v>3520</v>
      </c>
      <c r="K1018" s="12" t="s">
        <v>3521</v>
      </c>
      <c r="L1018" s="12" t="s">
        <v>3866</v>
      </c>
      <c r="M1018" s="12" t="s">
        <v>3930</v>
      </c>
      <c r="N1018" s="12" t="s">
        <v>3947</v>
      </c>
      <c r="O1018" s="12" t="s">
        <v>3901</v>
      </c>
      <c r="P1018" s="12" t="s">
        <v>3910</v>
      </c>
      <c r="Q1018" s="12">
        <v>0.45785900000000002</v>
      </c>
      <c r="R1018" s="12" t="s">
        <v>3968</v>
      </c>
      <c r="S1018" s="12" t="s">
        <v>1679</v>
      </c>
      <c r="T1018" s="12" t="s">
        <v>3522</v>
      </c>
      <c r="U1018" s="12" t="s">
        <v>3523</v>
      </c>
      <c r="W1018" s="12" t="s">
        <v>3524</v>
      </c>
      <c r="X1018" s="12" t="s">
        <v>3525</v>
      </c>
      <c r="Y1018" s="12" t="s">
        <v>3526</v>
      </c>
      <c r="Z1018" s="12" t="s">
        <v>3527</v>
      </c>
      <c r="AA1018" s="12" t="s">
        <v>3511</v>
      </c>
      <c r="AB1018" s="12" t="s">
        <v>3512</v>
      </c>
      <c r="AC1018" s="12" t="s">
        <v>3513</v>
      </c>
      <c r="AD1018" s="12" t="s">
        <v>3514</v>
      </c>
      <c r="AE1018" s="12" t="s">
        <v>3515</v>
      </c>
      <c r="AF1018" s="12" t="s">
        <v>3516</v>
      </c>
      <c r="AG1018" s="12" t="s">
        <v>3517</v>
      </c>
      <c r="AH1018" s="12" t="s">
        <v>3518</v>
      </c>
    </row>
    <row r="1019" spans="1:34" x14ac:dyDescent="0.2">
      <c r="A1019" s="12" t="s">
        <v>3530</v>
      </c>
      <c r="B1019">
        <f>LOOKUP(A1019,'TMP2'!$A:$A,'TMP2'!$C:$C)</f>
        <v>16831.2</v>
      </c>
      <c r="C1019">
        <f>LOOKUP(A1019,'TMP2'!$A:$A,'TMP2'!$D:$D)</f>
        <v>102514.09</v>
      </c>
      <c r="D1019">
        <f>MATCH(A1019,'TMP2'!A:A,0)</f>
        <v>1570</v>
      </c>
      <c r="E1019" s="12">
        <v>22</v>
      </c>
      <c r="F1019" s="12">
        <v>30</v>
      </c>
      <c r="G1019" s="12" t="s">
        <v>3861</v>
      </c>
      <c r="H1019" s="12" t="s">
        <v>3883</v>
      </c>
      <c r="I1019" s="12" t="s">
        <v>3539</v>
      </c>
      <c r="J1019" s="12" t="s">
        <v>3540</v>
      </c>
      <c r="K1019" s="12" t="s">
        <v>3541</v>
      </c>
      <c r="L1019" s="12" t="s">
        <v>3867</v>
      </c>
      <c r="M1019" s="12" t="s">
        <v>3931</v>
      </c>
      <c r="N1019" s="12" t="s">
        <v>3948</v>
      </c>
      <c r="O1019" s="12" t="s">
        <v>3901</v>
      </c>
      <c r="P1019" s="12" t="s">
        <v>3911</v>
      </c>
      <c r="Q1019" s="12">
        <v>0.43912000000000001</v>
      </c>
      <c r="R1019" s="12" t="s">
        <v>3969</v>
      </c>
      <c r="S1019" s="12" t="s">
        <v>1679</v>
      </c>
      <c r="T1019" s="12" t="s">
        <v>3542</v>
      </c>
      <c r="U1019" s="12" t="s">
        <v>3543</v>
      </c>
      <c r="W1019" s="12" t="s">
        <v>3544</v>
      </c>
      <c r="X1019" s="12" t="s">
        <v>3545</v>
      </c>
      <c r="Y1019" s="12" t="s">
        <v>3546</v>
      </c>
      <c r="Z1019" s="12" t="s">
        <v>3547</v>
      </c>
      <c r="AA1019" s="12" t="s">
        <v>3532</v>
      </c>
      <c r="AB1019" s="12" t="s">
        <v>3533</v>
      </c>
      <c r="AC1019" s="12" t="s">
        <v>3534</v>
      </c>
      <c r="AD1019" s="12" t="s">
        <v>3535</v>
      </c>
      <c r="AE1019" s="12" t="s">
        <v>3536</v>
      </c>
      <c r="AF1019" s="12" t="s">
        <v>3537</v>
      </c>
      <c r="AG1019" s="12" t="s">
        <v>3517</v>
      </c>
      <c r="AH1019" s="12" t="s">
        <v>3538</v>
      </c>
    </row>
    <row r="1020" spans="1:34" x14ac:dyDescent="0.2">
      <c r="A1020" s="12" t="s">
        <v>128</v>
      </c>
      <c r="B1020">
        <f>LOOKUP(A1020,'TMP2'!$A:$A,'TMP2'!$C:$C)</f>
        <v>16364.57</v>
      </c>
      <c r="C1020">
        <f>LOOKUP(A1020,'TMP2'!$A:$A,'TMP2'!$D:$D)</f>
        <v>102310.05</v>
      </c>
      <c r="D1020">
        <f>MATCH(A1020,'TMP2'!A:A,0)</f>
        <v>1574</v>
      </c>
      <c r="E1020" s="12">
        <v>22</v>
      </c>
      <c r="F1020" s="12">
        <v>30</v>
      </c>
      <c r="G1020" s="12" t="s">
        <v>3861</v>
      </c>
      <c r="H1020" s="12" t="s">
        <v>3883</v>
      </c>
      <c r="I1020" s="12" t="s">
        <v>3539</v>
      </c>
      <c r="J1020" s="12" t="s">
        <v>3540</v>
      </c>
      <c r="K1020" s="12" t="s">
        <v>3541</v>
      </c>
      <c r="L1020" s="12" t="s">
        <v>3867</v>
      </c>
      <c r="M1020" s="12" t="s">
        <v>3931</v>
      </c>
      <c r="N1020" s="12" t="s">
        <v>3948</v>
      </c>
      <c r="O1020" s="12" t="s">
        <v>3901</v>
      </c>
      <c r="P1020" s="12" t="s">
        <v>3911</v>
      </c>
      <c r="Q1020" s="12">
        <v>0.43912000000000001</v>
      </c>
      <c r="R1020" s="12" t="s">
        <v>3969</v>
      </c>
      <c r="S1020" s="12" t="s">
        <v>1679</v>
      </c>
      <c r="T1020" s="12" t="s">
        <v>3542</v>
      </c>
      <c r="U1020" s="12" t="s">
        <v>3543</v>
      </c>
      <c r="W1020" s="12" t="s">
        <v>3544</v>
      </c>
      <c r="X1020" s="12" t="s">
        <v>3545</v>
      </c>
      <c r="Y1020" s="12" t="s">
        <v>3546</v>
      </c>
      <c r="Z1020" s="12" t="s">
        <v>3547</v>
      </c>
      <c r="AA1020" s="12" t="s">
        <v>3532</v>
      </c>
      <c r="AB1020" s="12" t="s">
        <v>3533</v>
      </c>
      <c r="AC1020" s="12" t="s">
        <v>3534</v>
      </c>
      <c r="AD1020" s="12" t="s">
        <v>3535</v>
      </c>
      <c r="AE1020" s="12" t="s">
        <v>3536</v>
      </c>
      <c r="AF1020" s="12" t="s">
        <v>3537</v>
      </c>
      <c r="AG1020" s="12" t="s">
        <v>3517</v>
      </c>
      <c r="AH1020" s="12" t="s">
        <v>3538</v>
      </c>
    </row>
    <row r="1021" spans="1:34" x14ac:dyDescent="0.2">
      <c r="A1021" s="12" t="s">
        <v>130</v>
      </c>
      <c r="B1021">
        <f>LOOKUP(A1021,'TMP2'!$A:$A,'TMP2'!$C:$C)</f>
        <v>16406.14</v>
      </c>
      <c r="C1021">
        <f>LOOKUP(A1021,'TMP2'!$A:$A,'TMP2'!$D:$D)</f>
        <v>102329.87</v>
      </c>
      <c r="D1021">
        <f>MATCH(A1021,'TMP2'!A:A,0)</f>
        <v>1576</v>
      </c>
      <c r="E1021" s="12">
        <v>10.4</v>
      </c>
      <c r="F1021" s="12">
        <v>22</v>
      </c>
      <c r="G1021" s="12" t="s">
        <v>3861</v>
      </c>
      <c r="H1021" s="12" t="s">
        <v>1235</v>
      </c>
      <c r="I1021" s="12" t="s">
        <v>3519</v>
      </c>
      <c r="J1021" s="12" t="s">
        <v>3520</v>
      </c>
      <c r="K1021" s="12" t="s">
        <v>3521</v>
      </c>
      <c r="L1021" s="12" t="s">
        <v>3866</v>
      </c>
      <c r="M1021" s="12" t="s">
        <v>3930</v>
      </c>
      <c r="N1021" s="12" t="s">
        <v>3947</v>
      </c>
      <c r="O1021" s="12" t="s">
        <v>3901</v>
      </c>
      <c r="P1021" s="12" t="s">
        <v>3910</v>
      </c>
      <c r="Q1021" s="12">
        <v>0.45785900000000002</v>
      </c>
      <c r="R1021" s="12" t="s">
        <v>3968</v>
      </c>
      <c r="S1021" s="12" t="s">
        <v>1679</v>
      </c>
      <c r="T1021" s="12" t="s">
        <v>3522</v>
      </c>
      <c r="U1021" s="12" t="s">
        <v>3523</v>
      </c>
      <c r="W1021" s="12" t="s">
        <v>3524</v>
      </c>
      <c r="X1021" s="12" t="s">
        <v>3525</v>
      </c>
      <c r="Y1021" s="12" t="s">
        <v>3526</v>
      </c>
      <c r="Z1021" s="12" t="s">
        <v>3527</v>
      </c>
      <c r="AA1021" s="12" t="s">
        <v>3511</v>
      </c>
      <c r="AB1021" s="12" t="s">
        <v>3512</v>
      </c>
      <c r="AC1021" s="12" t="s">
        <v>3513</v>
      </c>
      <c r="AD1021" s="12" t="s">
        <v>3514</v>
      </c>
      <c r="AE1021" s="12" t="s">
        <v>3515</v>
      </c>
      <c r="AF1021" s="12" t="s">
        <v>3516</v>
      </c>
      <c r="AG1021" s="12" t="s">
        <v>3517</v>
      </c>
      <c r="AH1021" s="12" t="s">
        <v>3518</v>
      </c>
    </row>
    <row r="1022" spans="1:34" x14ac:dyDescent="0.2">
      <c r="A1022" s="12" t="s">
        <v>3548</v>
      </c>
      <c r="B1022">
        <f>LOOKUP(A1022,'TMP2'!$A:$A,'TMP2'!$C:$C)</f>
        <v>16406.14</v>
      </c>
      <c r="C1022">
        <f>LOOKUP(A1022,'TMP2'!$A:$A,'TMP2'!$D:$D)</f>
        <v>102329.87</v>
      </c>
      <c r="D1022">
        <f>MATCH(A1022,'TMP2'!A:A,0)</f>
        <v>1576</v>
      </c>
      <c r="E1022" s="12">
        <v>22</v>
      </c>
      <c r="F1022" s="12">
        <v>30</v>
      </c>
      <c r="G1022" s="12" t="s">
        <v>3861</v>
      </c>
      <c r="H1022" s="12" t="s">
        <v>3883</v>
      </c>
      <c r="I1022" s="12" t="s">
        <v>3539</v>
      </c>
      <c r="J1022" s="12" t="s">
        <v>3540</v>
      </c>
      <c r="K1022" s="12" t="s">
        <v>3541</v>
      </c>
      <c r="L1022" s="12" t="s">
        <v>3867</v>
      </c>
      <c r="M1022" s="12" t="s">
        <v>3931</v>
      </c>
      <c r="N1022" s="12" t="s">
        <v>3948</v>
      </c>
      <c r="O1022" s="12" t="s">
        <v>3901</v>
      </c>
      <c r="P1022" s="12" t="s">
        <v>3911</v>
      </c>
      <c r="Q1022" s="12">
        <v>0.43912000000000001</v>
      </c>
      <c r="R1022" s="12" t="s">
        <v>3969</v>
      </c>
      <c r="S1022" s="12" t="s">
        <v>1679</v>
      </c>
      <c r="T1022" s="12" t="s">
        <v>3542</v>
      </c>
      <c r="U1022" s="12" t="s">
        <v>3543</v>
      </c>
      <c r="W1022" s="12" t="s">
        <v>3544</v>
      </c>
      <c r="X1022" s="12" t="s">
        <v>3545</v>
      </c>
      <c r="Y1022" s="12" t="s">
        <v>3546</v>
      </c>
      <c r="Z1022" s="12" t="s">
        <v>3547</v>
      </c>
      <c r="AA1022" s="12" t="s">
        <v>3532</v>
      </c>
      <c r="AB1022" s="12" t="s">
        <v>3533</v>
      </c>
      <c r="AC1022" s="12" t="s">
        <v>3534</v>
      </c>
      <c r="AD1022" s="12" t="s">
        <v>3535</v>
      </c>
      <c r="AE1022" s="12" t="s">
        <v>3536</v>
      </c>
      <c r="AF1022" s="12" t="s">
        <v>3537</v>
      </c>
      <c r="AG1022" s="12" t="s">
        <v>3517</v>
      </c>
      <c r="AH1022" s="12" t="s">
        <v>3538</v>
      </c>
    </row>
    <row r="1023" spans="1:34" x14ac:dyDescent="0.2">
      <c r="A1023" s="12" t="s">
        <v>1633</v>
      </c>
      <c r="B1023">
        <f>LOOKUP(A1023,'TMP2'!$A:$A,'TMP2'!$C:$C)</f>
        <v>17131.11</v>
      </c>
      <c r="C1023">
        <f>LOOKUP(A1023,'TMP2'!$A:$A,'TMP2'!$D:$D)</f>
        <v>102614.81</v>
      </c>
      <c r="D1023">
        <f>MATCH(A1023,'TMP2'!A:A,0)</f>
        <v>1579</v>
      </c>
      <c r="E1023" s="12">
        <v>19.2</v>
      </c>
      <c r="F1023" s="12">
        <v>21.7</v>
      </c>
      <c r="G1023" s="12" t="s">
        <v>3861</v>
      </c>
      <c r="H1023" s="12">
        <v>26.471428571428572</v>
      </c>
      <c r="I1023" s="12">
        <v>45.285714285714285</v>
      </c>
      <c r="J1023" s="12">
        <v>27.571428571428573</v>
      </c>
      <c r="K1023" s="12">
        <v>17.714285714285715</v>
      </c>
      <c r="L1023" s="12">
        <v>9.3197278911564638E-2</v>
      </c>
      <c r="M1023" s="12">
        <v>1.8128571428571427</v>
      </c>
      <c r="N1023" s="12">
        <v>1.4384745720461183</v>
      </c>
      <c r="O1023" s="12">
        <v>2.69</v>
      </c>
      <c r="P1023" s="12">
        <v>0.87976882680666912</v>
      </c>
      <c r="Q1023" s="12">
        <v>0.465489007749182</v>
      </c>
      <c r="R1023" s="12">
        <v>79.912955910761525</v>
      </c>
      <c r="S1023" s="12" t="s">
        <v>1679</v>
      </c>
      <c r="T1023" s="12">
        <v>0.434</v>
      </c>
      <c r="U1023" s="12">
        <v>3.9710000000000001</v>
      </c>
      <c r="W1023" s="12">
        <v>57.8</v>
      </c>
      <c r="X1023" s="12">
        <v>20.3</v>
      </c>
      <c r="Y1023" s="12" t="s">
        <v>3412</v>
      </c>
      <c r="Z1023" s="12" t="s">
        <v>3412</v>
      </c>
      <c r="AA1023" s="12" t="s">
        <v>3412</v>
      </c>
      <c r="AB1023" s="12" t="s">
        <v>3412</v>
      </c>
      <c r="AC1023" s="12" t="s">
        <v>3412</v>
      </c>
      <c r="AD1023" s="12" t="s">
        <v>3412</v>
      </c>
      <c r="AE1023" s="12" t="s">
        <v>3412</v>
      </c>
      <c r="AF1023" s="12" t="s">
        <v>3412</v>
      </c>
      <c r="AG1023" s="12">
        <v>0.28666666666666668</v>
      </c>
      <c r="AH1023" s="12">
        <v>35.033333333333331</v>
      </c>
    </row>
    <row r="1024" spans="1:34" x14ac:dyDescent="0.2">
      <c r="A1024" s="12" t="s">
        <v>3677</v>
      </c>
      <c r="B1024">
        <f>LOOKUP(A1024,'TMP2'!$A:$A,'TMP2'!$C:$C)</f>
        <v>17450.990000000002</v>
      </c>
      <c r="C1024">
        <f>LOOKUP(A1024,'TMP2'!$A:$A,'TMP2'!$D:$D)</f>
        <v>102650.9</v>
      </c>
      <c r="D1024">
        <f>MATCH(A1024,'TMP2'!A:A,0)</f>
        <v>1581</v>
      </c>
      <c r="E1024" s="12">
        <v>19.2</v>
      </c>
      <c r="F1024" s="12">
        <v>21.7</v>
      </c>
      <c r="G1024" s="12" t="s">
        <v>3861</v>
      </c>
      <c r="H1024" s="12">
        <v>26.471428571428572</v>
      </c>
      <c r="I1024" s="12">
        <v>45.285714285714285</v>
      </c>
      <c r="J1024" s="12">
        <v>27.571428571428573</v>
      </c>
      <c r="K1024" s="12">
        <v>17.714285714285715</v>
      </c>
      <c r="L1024" s="12">
        <v>9.3197278911564638E-2</v>
      </c>
      <c r="M1024" s="12">
        <v>1.8128571428571427</v>
      </c>
      <c r="N1024" s="12">
        <v>1.4384745720461183</v>
      </c>
      <c r="O1024" s="12">
        <v>2.69</v>
      </c>
      <c r="P1024" s="12">
        <v>0.87976882680666912</v>
      </c>
      <c r="Q1024" s="12">
        <v>0.465489007749182</v>
      </c>
      <c r="R1024" s="12">
        <v>79.912955910761525</v>
      </c>
      <c r="S1024" s="12" t="s">
        <v>1679</v>
      </c>
      <c r="T1024" s="12">
        <v>0.434</v>
      </c>
      <c r="U1024" s="12">
        <v>3.9710000000000001</v>
      </c>
      <c r="W1024" s="12">
        <v>57.8</v>
      </c>
      <c r="X1024" s="12">
        <v>20.3</v>
      </c>
      <c r="Y1024" s="12" t="s">
        <v>3412</v>
      </c>
      <c r="Z1024" s="12" t="s">
        <v>3412</v>
      </c>
      <c r="AA1024" s="12" t="s">
        <v>3412</v>
      </c>
      <c r="AB1024" s="12" t="s">
        <v>3412</v>
      </c>
      <c r="AC1024" s="12" t="s">
        <v>3412</v>
      </c>
      <c r="AD1024" s="12" t="s">
        <v>3412</v>
      </c>
      <c r="AE1024" s="12" t="s">
        <v>3412</v>
      </c>
      <c r="AF1024" s="12" t="s">
        <v>3412</v>
      </c>
      <c r="AG1024" s="12">
        <v>0.28666666666666668</v>
      </c>
      <c r="AH1024" s="12">
        <v>35.033333333333331</v>
      </c>
    </row>
    <row r="1025" spans="1:34" x14ac:dyDescent="0.2">
      <c r="A1025" s="12" t="s">
        <v>143</v>
      </c>
      <c r="B1025">
        <f>LOOKUP(A1025,'TMP2'!$A:$A,'TMP2'!$C:$C)</f>
        <v>17450.990000000002</v>
      </c>
      <c r="C1025">
        <f>LOOKUP(A1025,'TMP2'!$A:$A,'TMP2'!$D:$D)</f>
        <v>102650.9</v>
      </c>
      <c r="D1025">
        <f>MATCH(A1025,'TMP2'!A:A,0)</f>
        <v>1581</v>
      </c>
      <c r="E1025" s="12">
        <v>29.8</v>
      </c>
      <c r="F1025" s="12">
        <v>32.200000000000003</v>
      </c>
      <c r="G1025" s="12" t="s">
        <v>3861</v>
      </c>
      <c r="H1025" s="12">
        <v>16.966666666666665</v>
      </c>
      <c r="I1025" s="12">
        <v>38.666666666666664</v>
      </c>
      <c r="J1025" s="12">
        <v>23.666666666666668</v>
      </c>
      <c r="K1025" s="12">
        <v>15.5</v>
      </c>
      <c r="L1025" s="12" t="s">
        <v>3716</v>
      </c>
      <c r="M1025" s="12">
        <v>1.89</v>
      </c>
      <c r="N1025" s="12">
        <v>1.6135511679942598</v>
      </c>
      <c r="O1025" s="12">
        <v>2.6766666666666672</v>
      </c>
      <c r="P1025" s="12">
        <v>0.66071707650679457</v>
      </c>
      <c r="Q1025" s="12">
        <v>0.39721297575802406</v>
      </c>
      <c r="R1025" s="12">
        <v>70.787991169625982</v>
      </c>
      <c r="S1025" s="12" t="s">
        <v>1679</v>
      </c>
      <c r="T1025" s="12">
        <v>0.45900000000000002</v>
      </c>
      <c r="U1025" s="12">
        <v>3.786</v>
      </c>
      <c r="W1025" s="12" t="s">
        <v>3412</v>
      </c>
      <c r="X1025" s="12" t="s">
        <v>3412</v>
      </c>
      <c r="Y1025" s="12" t="s">
        <v>3412</v>
      </c>
      <c r="Z1025" s="12" t="s">
        <v>3412</v>
      </c>
      <c r="AA1025" s="12" t="s">
        <v>3412</v>
      </c>
      <c r="AB1025" s="12" t="s">
        <v>3412</v>
      </c>
      <c r="AC1025" s="12">
        <v>24.094999999999999</v>
      </c>
      <c r="AD1025" s="12">
        <v>13.765000000000001</v>
      </c>
      <c r="AE1025" s="12">
        <v>32.43</v>
      </c>
      <c r="AF1025" s="12">
        <v>19.725000000000001</v>
      </c>
      <c r="AG1025" s="12" t="s">
        <v>3412</v>
      </c>
      <c r="AH1025" s="12" t="s">
        <v>3412</v>
      </c>
    </row>
    <row r="1026" spans="1:34" x14ac:dyDescent="0.2">
      <c r="A1026" s="12" t="s">
        <v>3666</v>
      </c>
      <c r="B1026">
        <f>LOOKUP(A1026,'TMP2'!$A:$A,'TMP2'!$C:$C)</f>
        <v>17498.53</v>
      </c>
      <c r="C1026">
        <f>LOOKUP(A1026,'TMP2'!$A:$A,'TMP2'!$D:$D)</f>
        <v>102684.74</v>
      </c>
      <c r="D1026">
        <f>MATCH(A1026,'TMP2'!A:A,0)</f>
        <v>1583</v>
      </c>
      <c r="E1026" s="12">
        <v>9.8000000000000007</v>
      </c>
      <c r="F1026" s="12">
        <v>14.2</v>
      </c>
      <c r="G1026" s="12" t="s">
        <v>3861</v>
      </c>
      <c r="H1026" s="12">
        <v>28.64</v>
      </c>
      <c r="I1026" s="12">
        <v>51.93333333333333</v>
      </c>
      <c r="J1026" s="12">
        <v>30.4</v>
      </c>
      <c r="K1026" s="12">
        <v>21.533333333333335</v>
      </c>
      <c r="L1026" s="12">
        <v>3.5512185162070747E-2</v>
      </c>
      <c r="M1026" s="12">
        <v>1.8553333333333337</v>
      </c>
      <c r="N1026" s="12">
        <v>1.4436531948392479</v>
      </c>
      <c r="O1026" s="12">
        <v>2.6860000000000004</v>
      </c>
      <c r="P1026" s="12">
        <v>0.86469884060516533</v>
      </c>
      <c r="Q1026" s="12">
        <v>0.46254696298406106</v>
      </c>
      <c r="R1026" s="12">
        <v>88.879535641400651</v>
      </c>
      <c r="S1026" s="12" t="s">
        <v>1679</v>
      </c>
      <c r="T1026" s="12">
        <v>0.44053333333333339</v>
      </c>
      <c r="U1026" s="12">
        <v>4.4222000000000001</v>
      </c>
      <c r="W1026" s="12">
        <v>35.104999999999997</v>
      </c>
      <c r="X1026" s="12">
        <v>21.02</v>
      </c>
      <c r="Y1026" s="12">
        <v>37.171999999999997</v>
      </c>
      <c r="Z1026" s="12">
        <v>20.88</v>
      </c>
      <c r="AA1026" s="12">
        <v>37.17</v>
      </c>
      <c r="AB1026" s="12">
        <v>15.3</v>
      </c>
      <c r="AC1026" s="12">
        <v>24.137500000000003</v>
      </c>
      <c r="AD1026" s="12">
        <v>13.3</v>
      </c>
      <c r="AE1026" s="12">
        <v>31.855</v>
      </c>
      <c r="AF1026" s="12">
        <v>17.887499999999999</v>
      </c>
      <c r="AG1026" s="12">
        <v>0.29249999999999998</v>
      </c>
      <c r="AH1026" s="12">
        <v>20.447500000000002</v>
      </c>
    </row>
    <row r="1027" spans="1:34" x14ac:dyDescent="0.2">
      <c r="A1027" s="12" t="s">
        <v>145</v>
      </c>
      <c r="B1027">
        <f>LOOKUP(A1027,'TMP2'!$A:$A,'TMP2'!$C:$C)</f>
        <v>17498.53</v>
      </c>
      <c r="C1027">
        <f>LOOKUP(A1027,'TMP2'!$A:$A,'TMP2'!$D:$D)</f>
        <v>102684.74</v>
      </c>
      <c r="D1027">
        <f>MATCH(A1027,'TMP2'!A:A,0)</f>
        <v>1583</v>
      </c>
      <c r="E1027" s="12">
        <v>22.6</v>
      </c>
      <c r="F1027" s="12">
        <v>30.2</v>
      </c>
      <c r="G1027" s="12" t="s">
        <v>3861</v>
      </c>
      <c r="H1027" s="12">
        <v>26.774999999999999</v>
      </c>
      <c r="I1027" s="12">
        <v>50</v>
      </c>
      <c r="J1027" s="12">
        <v>29.6666666666667</v>
      </c>
      <c r="K1027" s="12">
        <v>20.3333333333333</v>
      </c>
      <c r="L1027" s="12">
        <v>4.7465277777777801E-2</v>
      </c>
      <c r="M1027" s="12">
        <v>1.8641666666666701</v>
      </c>
      <c r="N1027" s="12">
        <v>1.4720728453965699</v>
      </c>
      <c r="O1027" s="12">
        <v>2.6908333333333299</v>
      </c>
      <c r="P1027" s="12">
        <v>0.83389152559703805</v>
      </c>
      <c r="Q1027" s="12">
        <v>0.45292536844913101</v>
      </c>
      <c r="R1027" s="12">
        <v>86.483628976203207</v>
      </c>
      <c r="S1027" s="12" t="s">
        <v>1679</v>
      </c>
      <c r="T1027" s="12">
        <v>0.47310000000000002</v>
      </c>
      <c r="U1027" s="12">
        <v>4.65818181818182</v>
      </c>
      <c r="W1027" s="12">
        <v>30.523333333333301</v>
      </c>
      <c r="X1027" s="12">
        <v>21.655555555555601</v>
      </c>
      <c r="Y1027" s="12">
        <v>26.6666666666667</v>
      </c>
      <c r="Z1027" s="12">
        <v>23.266666666666701</v>
      </c>
      <c r="AA1027" s="12">
        <v>14.893333333333301</v>
      </c>
      <c r="AB1027" s="12">
        <v>6.09</v>
      </c>
      <c r="AC1027" s="12">
        <v>24.314</v>
      </c>
      <c r="AD1027" s="12">
        <v>17.295999999999999</v>
      </c>
      <c r="AE1027" s="12">
        <v>32.76</v>
      </c>
      <c r="AF1027" s="12">
        <v>24.474</v>
      </c>
      <c r="AG1027" s="12">
        <v>0.27500000000000002</v>
      </c>
      <c r="AH1027" s="12">
        <v>36.6</v>
      </c>
    </row>
    <row r="1028" spans="1:34" x14ac:dyDescent="0.2">
      <c r="A1028" s="12" t="s">
        <v>145</v>
      </c>
      <c r="B1028">
        <f>LOOKUP(A1028,'TMP2'!$A:$A,'TMP2'!$C:$C)</f>
        <v>17498.53</v>
      </c>
      <c r="C1028">
        <f>LOOKUP(A1028,'TMP2'!$A:$A,'TMP2'!$D:$D)</f>
        <v>102684.74</v>
      </c>
      <c r="D1028">
        <f>MATCH(A1028,'TMP2'!A:A,0)</f>
        <v>1583</v>
      </c>
      <c r="E1028" s="12">
        <v>30.2</v>
      </c>
      <c r="F1028" s="12">
        <v>38.299999999999997</v>
      </c>
      <c r="G1028" s="12" t="s">
        <v>3861</v>
      </c>
      <c r="H1028" s="12">
        <v>25.666666666666668</v>
      </c>
      <c r="I1028" s="12">
        <v>44.666666666666664</v>
      </c>
      <c r="J1028" s="12">
        <v>26.866666666666667</v>
      </c>
      <c r="K1028" s="12">
        <v>17.8</v>
      </c>
      <c r="L1028" s="12">
        <v>7.242465137201985E-3</v>
      </c>
      <c r="M1028" s="12">
        <v>1.86</v>
      </c>
      <c r="N1028" s="12">
        <v>1.4832759092672312</v>
      </c>
      <c r="O1028" s="12">
        <v>2.682666666666667</v>
      </c>
      <c r="P1028" s="12">
        <v>0.81763617711675018</v>
      </c>
      <c r="Q1028" s="12">
        <v>0.44712351148684804</v>
      </c>
      <c r="R1028" s="12">
        <v>84.321655713315067</v>
      </c>
      <c r="S1028" s="12" t="s">
        <v>1679</v>
      </c>
      <c r="T1028" s="12">
        <v>0.39425000000000004</v>
      </c>
      <c r="U1028" s="12">
        <v>4.8312499999999998</v>
      </c>
      <c r="W1028" s="12">
        <v>29.048333333333332</v>
      </c>
      <c r="X1028" s="12">
        <v>25.316666666666666</v>
      </c>
      <c r="Y1028" s="12">
        <v>35.130000000000003</v>
      </c>
      <c r="Z1028" s="12">
        <v>28.6</v>
      </c>
      <c r="AA1028" s="12">
        <v>6.97</v>
      </c>
      <c r="AB1028" s="12">
        <v>6.81</v>
      </c>
      <c r="AC1028" s="12">
        <v>24.7</v>
      </c>
      <c r="AD1028" s="12">
        <v>9.7633333333333336</v>
      </c>
      <c r="AE1028" s="12">
        <v>26.263333333333332</v>
      </c>
      <c r="AF1028" s="12">
        <v>13.223333333333334</v>
      </c>
      <c r="AG1028" s="12">
        <v>0.28000000000000003</v>
      </c>
      <c r="AH1028" s="12">
        <v>10.199999999999999</v>
      </c>
    </row>
    <row r="1029" spans="1:34" x14ac:dyDescent="0.2">
      <c r="A1029" s="12" t="s">
        <v>3670</v>
      </c>
      <c r="B1029">
        <f>LOOKUP(A1029,'TMP2'!$A:$A,'TMP2'!$C:$C)</f>
        <v>17541.11</v>
      </c>
      <c r="C1029">
        <f>LOOKUP(A1029,'TMP2'!$A:$A,'TMP2'!$D:$D)</f>
        <v>102691.78</v>
      </c>
      <c r="D1029">
        <f>MATCH(A1029,'TMP2'!A:A,0)</f>
        <v>1585</v>
      </c>
      <c r="E1029" s="12">
        <v>9.8000000000000007</v>
      </c>
      <c r="F1029" s="12">
        <v>14.2</v>
      </c>
      <c r="G1029" s="12" t="s">
        <v>3861</v>
      </c>
      <c r="H1029" s="12">
        <v>28.64</v>
      </c>
      <c r="I1029" s="12">
        <v>51.93333333333333</v>
      </c>
      <c r="J1029" s="12">
        <v>30.4</v>
      </c>
      <c r="K1029" s="12">
        <v>21.533333333333335</v>
      </c>
      <c r="L1029" s="12">
        <v>3.5512185162070747E-2</v>
      </c>
      <c r="M1029" s="12">
        <v>1.8553333333333337</v>
      </c>
      <c r="N1029" s="12">
        <v>1.4436531948392479</v>
      </c>
      <c r="O1029" s="12">
        <v>2.6860000000000004</v>
      </c>
      <c r="P1029" s="12">
        <v>0.86469884060516533</v>
      </c>
      <c r="Q1029" s="12">
        <v>0.46254696298406106</v>
      </c>
      <c r="R1029" s="12">
        <v>88.879535641400651</v>
      </c>
      <c r="S1029" s="12" t="s">
        <v>1679</v>
      </c>
      <c r="T1029" s="12">
        <v>0.44053333333333339</v>
      </c>
      <c r="U1029" s="12">
        <v>4.4222000000000001</v>
      </c>
      <c r="W1029" s="12">
        <v>35.104999999999997</v>
      </c>
      <c r="X1029" s="12">
        <v>21.02</v>
      </c>
      <c r="Y1029" s="12">
        <v>37.171999999999997</v>
      </c>
      <c r="Z1029" s="12">
        <v>20.88</v>
      </c>
      <c r="AA1029" s="12">
        <v>37.17</v>
      </c>
      <c r="AB1029" s="12">
        <v>15.3</v>
      </c>
      <c r="AC1029" s="12">
        <v>24.137500000000003</v>
      </c>
      <c r="AD1029" s="12">
        <v>13.3</v>
      </c>
      <c r="AE1029" s="12">
        <v>31.855</v>
      </c>
      <c r="AF1029" s="12">
        <v>17.887499999999999</v>
      </c>
      <c r="AG1029" s="12">
        <v>0.29249999999999998</v>
      </c>
      <c r="AH1029" s="12">
        <v>20.447500000000002</v>
      </c>
    </row>
    <row r="1030" spans="1:34" x14ac:dyDescent="0.2">
      <c r="A1030" s="12" t="s">
        <v>147</v>
      </c>
      <c r="B1030">
        <f>LOOKUP(A1030,'TMP2'!$A:$A,'TMP2'!$C:$C)</f>
        <v>17541.11</v>
      </c>
      <c r="C1030">
        <f>LOOKUP(A1030,'TMP2'!$A:$A,'TMP2'!$D:$D)</f>
        <v>102691.78</v>
      </c>
      <c r="D1030">
        <f>MATCH(A1030,'TMP2'!A:A,0)</f>
        <v>1585</v>
      </c>
      <c r="E1030" s="12">
        <v>22.6</v>
      </c>
      <c r="F1030" s="12">
        <v>30.2</v>
      </c>
      <c r="G1030" s="12" t="s">
        <v>3861</v>
      </c>
      <c r="H1030" s="12">
        <v>26.774999999999999</v>
      </c>
      <c r="I1030" s="12">
        <v>50</v>
      </c>
      <c r="J1030" s="12">
        <v>29.6666666666667</v>
      </c>
      <c r="K1030" s="12">
        <v>20.3333333333333</v>
      </c>
      <c r="L1030" s="12">
        <v>4.7465277777777801E-2</v>
      </c>
      <c r="M1030" s="12">
        <v>1.8641666666666701</v>
      </c>
      <c r="N1030" s="12">
        <v>1.4720728453965699</v>
      </c>
      <c r="O1030" s="12">
        <v>2.6908333333333299</v>
      </c>
      <c r="P1030" s="12">
        <v>0.83389152559703805</v>
      </c>
      <c r="Q1030" s="12">
        <v>0.45292536844913101</v>
      </c>
      <c r="R1030" s="12">
        <v>86.483628976203207</v>
      </c>
      <c r="S1030" s="12" t="s">
        <v>1679</v>
      </c>
      <c r="T1030" s="12">
        <v>0.47310000000000002</v>
      </c>
      <c r="U1030" s="12">
        <v>4.65818181818182</v>
      </c>
      <c r="W1030" s="12">
        <v>30.523333333333301</v>
      </c>
      <c r="X1030" s="12">
        <v>21.655555555555601</v>
      </c>
      <c r="Y1030" s="12">
        <v>26.6666666666667</v>
      </c>
      <c r="Z1030" s="12">
        <v>23.266666666666701</v>
      </c>
      <c r="AA1030" s="12">
        <v>14.893333333333301</v>
      </c>
      <c r="AB1030" s="12">
        <v>6.09</v>
      </c>
      <c r="AC1030" s="12">
        <v>24.314</v>
      </c>
      <c r="AD1030" s="12">
        <v>17.295999999999999</v>
      </c>
      <c r="AE1030" s="12">
        <v>32.76</v>
      </c>
      <c r="AF1030" s="12">
        <v>24.474</v>
      </c>
      <c r="AG1030" s="12">
        <v>0.27500000000000002</v>
      </c>
      <c r="AH1030" s="12">
        <v>36.6</v>
      </c>
    </row>
    <row r="1031" spans="1:34" x14ac:dyDescent="0.2">
      <c r="A1031" s="12" t="s">
        <v>3670</v>
      </c>
      <c r="B1031">
        <f>LOOKUP(A1031,'TMP2'!$A:$A,'TMP2'!$C:$C)</f>
        <v>17541.11</v>
      </c>
      <c r="C1031">
        <f>LOOKUP(A1031,'TMP2'!$A:$A,'TMP2'!$D:$D)</f>
        <v>102691.78</v>
      </c>
      <c r="D1031">
        <f>MATCH(A1031,'TMP2'!A:A,0)</f>
        <v>1585</v>
      </c>
      <c r="E1031" s="12">
        <v>30.2</v>
      </c>
      <c r="F1031" s="12">
        <v>38.299999999999997</v>
      </c>
      <c r="G1031" s="12" t="s">
        <v>3861</v>
      </c>
      <c r="H1031" s="12">
        <v>25.666666666666668</v>
      </c>
      <c r="I1031" s="12">
        <v>44.666666666666664</v>
      </c>
      <c r="J1031" s="12">
        <v>26.866666666666667</v>
      </c>
      <c r="K1031" s="12">
        <v>17.8</v>
      </c>
      <c r="L1031" s="12">
        <v>7.242465137201985E-3</v>
      </c>
      <c r="M1031" s="12">
        <v>1.86</v>
      </c>
      <c r="N1031" s="12">
        <v>1.4832759092672312</v>
      </c>
      <c r="O1031" s="12">
        <v>2.682666666666667</v>
      </c>
      <c r="P1031" s="12">
        <v>0.81763617711675018</v>
      </c>
      <c r="Q1031" s="12">
        <v>0.44712351148684804</v>
      </c>
      <c r="R1031" s="12">
        <v>84.321655713315067</v>
      </c>
      <c r="S1031" s="12" t="s">
        <v>1679</v>
      </c>
      <c r="T1031" s="12">
        <v>0.39425000000000004</v>
      </c>
      <c r="U1031" s="12">
        <v>4.8312499999999998</v>
      </c>
      <c r="W1031" s="12">
        <v>29.048333333333332</v>
      </c>
      <c r="X1031" s="12">
        <v>25.316666666666666</v>
      </c>
      <c r="Y1031" s="12">
        <v>35.130000000000003</v>
      </c>
      <c r="Z1031" s="12">
        <v>28.6</v>
      </c>
      <c r="AA1031" s="12">
        <v>6.97</v>
      </c>
      <c r="AB1031" s="12">
        <v>6.81</v>
      </c>
      <c r="AC1031" s="12">
        <v>24.7</v>
      </c>
      <c r="AD1031" s="12">
        <v>9.7633333333333336</v>
      </c>
      <c r="AE1031" s="12">
        <v>26.263333333333332</v>
      </c>
      <c r="AF1031" s="12">
        <v>13.223333333333334</v>
      </c>
      <c r="AG1031" s="12">
        <v>0.28000000000000003</v>
      </c>
      <c r="AH1031" s="12">
        <v>10.199999999999999</v>
      </c>
    </row>
    <row r="1032" spans="1:34" x14ac:dyDescent="0.2">
      <c r="A1032" s="12" t="s">
        <v>3672</v>
      </c>
      <c r="B1032">
        <f>LOOKUP(A1032,'TMP2'!$A:$A,'TMP2'!$C:$C)</f>
        <v>17618.05</v>
      </c>
      <c r="C1032">
        <f>LOOKUP(A1032,'TMP2'!$A:$A,'TMP2'!$D:$D)</f>
        <v>102675.2</v>
      </c>
      <c r="D1032">
        <f>MATCH(A1032,'TMP2'!A:A,0)</f>
        <v>1588</v>
      </c>
      <c r="E1032" s="12">
        <v>9.8000000000000007</v>
      </c>
      <c r="F1032" s="12">
        <v>14.2</v>
      </c>
      <c r="G1032" s="12" t="s">
        <v>3861</v>
      </c>
      <c r="H1032" s="12">
        <v>28.64</v>
      </c>
      <c r="I1032" s="12">
        <v>51.93333333333333</v>
      </c>
      <c r="J1032" s="12">
        <v>30.4</v>
      </c>
      <c r="K1032" s="12">
        <v>21.533333333333335</v>
      </c>
      <c r="L1032" s="12">
        <v>3.5512185162070747E-2</v>
      </c>
      <c r="M1032" s="12">
        <v>1.8553333333333337</v>
      </c>
      <c r="N1032" s="12">
        <v>1.4436531948392479</v>
      </c>
      <c r="O1032" s="12">
        <v>2.6860000000000004</v>
      </c>
      <c r="P1032" s="12">
        <v>0.86469884060516533</v>
      </c>
      <c r="Q1032" s="12">
        <v>0.46254696298406106</v>
      </c>
      <c r="R1032" s="12">
        <v>88.879535641400651</v>
      </c>
      <c r="S1032" s="12" t="s">
        <v>1679</v>
      </c>
      <c r="T1032" s="12">
        <v>0.44053333333333339</v>
      </c>
      <c r="U1032" s="12">
        <v>4.4222000000000001</v>
      </c>
      <c r="W1032" s="12">
        <v>35.104999999999997</v>
      </c>
      <c r="X1032" s="12">
        <v>21.02</v>
      </c>
      <c r="Y1032" s="12">
        <v>37.171999999999997</v>
      </c>
      <c r="Z1032" s="12">
        <v>20.88</v>
      </c>
      <c r="AA1032" s="12">
        <v>37.17</v>
      </c>
      <c r="AB1032" s="12">
        <v>15.3</v>
      </c>
      <c r="AC1032" s="12">
        <v>24.137500000000003</v>
      </c>
      <c r="AD1032" s="12">
        <v>13.3</v>
      </c>
      <c r="AE1032" s="12">
        <v>31.855</v>
      </c>
      <c r="AF1032" s="12">
        <v>17.887499999999999</v>
      </c>
      <c r="AG1032" s="12">
        <v>0.29249999999999998</v>
      </c>
      <c r="AH1032" s="12">
        <v>20.447500000000002</v>
      </c>
    </row>
    <row r="1033" spans="1:34" x14ac:dyDescent="0.2">
      <c r="A1033" s="12" t="s">
        <v>3673</v>
      </c>
      <c r="B1033">
        <f>LOOKUP(A1033,'TMP2'!$A:$A,'TMP2'!$C:$C)</f>
        <v>17647.23</v>
      </c>
      <c r="C1033">
        <f>LOOKUP(A1033,'TMP2'!$A:$A,'TMP2'!$D:$D)</f>
        <v>102706.45</v>
      </c>
      <c r="D1033">
        <f>MATCH(A1033,'TMP2'!A:A,0)</f>
        <v>1589</v>
      </c>
      <c r="E1033" s="12">
        <v>9.8000000000000007</v>
      </c>
      <c r="F1033" s="12">
        <v>14.2</v>
      </c>
      <c r="G1033" s="12" t="s">
        <v>3861</v>
      </c>
      <c r="H1033" s="12">
        <v>28.64</v>
      </c>
      <c r="I1033" s="12">
        <v>51.93333333333333</v>
      </c>
      <c r="J1033" s="12">
        <v>30.4</v>
      </c>
      <c r="K1033" s="12">
        <v>21.533333333333335</v>
      </c>
      <c r="L1033" s="12">
        <v>3.5512185162070747E-2</v>
      </c>
      <c r="M1033" s="12">
        <v>1.8553333333333337</v>
      </c>
      <c r="N1033" s="12">
        <v>1.4436531948392479</v>
      </c>
      <c r="O1033" s="12">
        <v>2.6860000000000004</v>
      </c>
      <c r="P1033" s="12">
        <v>0.86469884060516533</v>
      </c>
      <c r="Q1033" s="12">
        <v>0.46254696298406106</v>
      </c>
      <c r="R1033" s="12">
        <v>88.879535641400651</v>
      </c>
      <c r="S1033" s="12" t="s">
        <v>1679</v>
      </c>
      <c r="T1033" s="12">
        <v>0.44053333333333339</v>
      </c>
      <c r="U1033" s="12">
        <v>4.4222000000000001</v>
      </c>
      <c r="W1033" s="12">
        <v>35.104999999999997</v>
      </c>
      <c r="X1033" s="12">
        <v>21.02</v>
      </c>
      <c r="Y1033" s="12">
        <v>37.171999999999997</v>
      </c>
      <c r="Z1033" s="12">
        <v>20.88</v>
      </c>
      <c r="AA1033" s="12">
        <v>37.17</v>
      </c>
      <c r="AB1033" s="12">
        <v>15.3</v>
      </c>
      <c r="AC1033" s="12">
        <v>24.137500000000003</v>
      </c>
      <c r="AD1033" s="12">
        <v>13.3</v>
      </c>
      <c r="AE1033" s="12">
        <v>31.855</v>
      </c>
      <c r="AF1033" s="12">
        <v>17.887499999999999</v>
      </c>
      <c r="AG1033" s="12">
        <v>0.29249999999999998</v>
      </c>
      <c r="AH1033" s="12">
        <v>20.447500000000002</v>
      </c>
    </row>
    <row r="1034" spans="1:34" x14ac:dyDescent="0.2">
      <c r="A1034" s="12" t="s">
        <v>154</v>
      </c>
      <c r="B1034">
        <f>LOOKUP(A1034,'TMP2'!$A:$A,'TMP2'!$C:$C)</f>
        <v>17745.330000000002</v>
      </c>
      <c r="C1034">
        <f>LOOKUP(A1034,'TMP2'!$A:$A,'TMP2'!$D:$D)</f>
        <v>102693.69</v>
      </c>
      <c r="D1034">
        <f>MATCH(A1034,'TMP2'!A:A,0)</f>
        <v>1593</v>
      </c>
      <c r="E1034" s="12">
        <v>14.7</v>
      </c>
      <c r="F1034" s="12">
        <v>21.8</v>
      </c>
      <c r="G1034" s="12" t="s">
        <v>3861</v>
      </c>
      <c r="H1034" s="12">
        <v>26.774999999999991</v>
      </c>
      <c r="I1034" s="12">
        <v>50</v>
      </c>
      <c r="J1034" s="12">
        <v>29.666666666666668</v>
      </c>
      <c r="K1034" s="12">
        <v>20.333333333333332</v>
      </c>
      <c r="L1034" s="12">
        <v>4.746527777777778E-2</v>
      </c>
      <c r="M1034" s="12">
        <v>1.8641666666666667</v>
      </c>
      <c r="N1034" s="12">
        <v>1.4720728453965675</v>
      </c>
      <c r="O1034" s="12">
        <v>2.6908333333333334</v>
      </c>
      <c r="P1034" s="12">
        <v>0.83389152559703839</v>
      </c>
      <c r="Q1034" s="12">
        <v>0.45292536844913101</v>
      </c>
      <c r="R1034" s="12">
        <v>86.483628976203207</v>
      </c>
      <c r="S1034" s="12" t="s">
        <v>1679</v>
      </c>
      <c r="T1034" s="12">
        <v>0.47310000000000008</v>
      </c>
      <c r="U1034" s="12">
        <v>4.6581818181818182</v>
      </c>
      <c r="W1034" s="12">
        <v>30.523333333333337</v>
      </c>
      <c r="X1034" s="12">
        <v>21.655555555555551</v>
      </c>
      <c r="Y1034" s="12">
        <v>26.666666666666668</v>
      </c>
      <c r="Z1034" s="12">
        <v>23.266666666666666</v>
      </c>
      <c r="AA1034" s="12">
        <v>14.893333333333333</v>
      </c>
      <c r="AB1034" s="12">
        <v>6.09</v>
      </c>
      <c r="AC1034" s="12">
        <v>24.314</v>
      </c>
      <c r="AD1034" s="12">
        <v>17.295999999999999</v>
      </c>
      <c r="AE1034" s="12">
        <v>32.760000000000005</v>
      </c>
      <c r="AF1034" s="12">
        <v>24.474</v>
      </c>
      <c r="AG1034" s="12">
        <v>0.27500000000000002</v>
      </c>
      <c r="AH1034" s="12">
        <v>36.6</v>
      </c>
    </row>
    <row r="1035" spans="1:34" x14ac:dyDescent="0.2">
      <c r="A1035" s="12" t="s">
        <v>3675</v>
      </c>
      <c r="B1035">
        <f>LOOKUP(A1035,'TMP2'!$A:$A,'TMP2'!$C:$C)</f>
        <v>17770.05</v>
      </c>
      <c r="C1035">
        <f>LOOKUP(A1035,'TMP2'!$A:$A,'TMP2'!$D:$D)</f>
        <v>102727.14</v>
      </c>
      <c r="D1035">
        <f>MATCH(A1035,'TMP2'!A:A,0)</f>
        <v>1594</v>
      </c>
      <c r="E1035" s="12">
        <v>9.8000000000000007</v>
      </c>
      <c r="F1035" s="12">
        <v>14.2</v>
      </c>
      <c r="G1035" s="12" t="s">
        <v>3861</v>
      </c>
      <c r="H1035" s="12">
        <v>28.64</v>
      </c>
      <c r="I1035" s="12">
        <v>51.93333333333333</v>
      </c>
      <c r="J1035" s="12">
        <v>30.4</v>
      </c>
      <c r="K1035" s="12">
        <v>21.533333333333335</v>
      </c>
      <c r="L1035" s="12">
        <v>3.5512185162070747E-2</v>
      </c>
      <c r="M1035" s="12">
        <v>1.8553333333333337</v>
      </c>
      <c r="N1035" s="12">
        <v>1.4436531948392479</v>
      </c>
      <c r="O1035" s="12">
        <v>2.6860000000000004</v>
      </c>
      <c r="P1035" s="12">
        <v>0.86469884060516533</v>
      </c>
      <c r="Q1035" s="12">
        <v>0.46254696298406106</v>
      </c>
      <c r="R1035" s="12">
        <v>88.879535641400651</v>
      </c>
      <c r="S1035" s="12" t="s">
        <v>1679</v>
      </c>
      <c r="T1035" s="12">
        <v>0.44053333333333339</v>
      </c>
      <c r="U1035" s="12">
        <v>4.4222000000000001</v>
      </c>
      <c r="W1035" s="12">
        <v>35.104999999999997</v>
      </c>
      <c r="X1035" s="12">
        <v>21.02</v>
      </c>
      <c r="Y1035" s="12">
        <v>37.171999999999997</v>
      </c>
      <c r="Z1035" s="12">
        <v>20.88</v>
      </c>
      <c r="AA1035" s="12">
        <v>37.17</v>
      </c>
      <c r="AB1035" s="12">
        <v>15.3</v>
      </c>
      <c r="AC1035" s="12">
        <v>24.137500000000003</v>
      </c>
      <c r="AD1035" s="12">
        <v>13.3</v>
      </c>
      <c r="AE1035" s="12">
        <v>31.855</v>
      </c>
      <c r="AF1035" s="12">
        <v>17.887499999999999</v>
      </c>
      <c r="AG1035" s="12">
        <v>0.29249999999999998</v>
      </c>
      <c r="AH1035" s="12">
        <v>20.447500000000002</v>
      </c>
    </row>
    <row r="1036" spans="1:34" x14ac:dyDescent="0.2">
      <c r="A1036" s="12" t="s">
        <v>3681</v>
      </c>
      <c r="B1036">
        <f>LOOKUP(A1036,'TMP2'!$A:$A,'TMP2'!$C:$C)</f>
        <v>17864.97</v>
      </c>
      <c r="C1036">
        <f>LOOKUP(A1036,'TMP2'!$A:$A,'TMP2'!$D:$D)</f>
        <v>102730.41</v>
      </c>
      <c r="D1036">
        <f>MATCH(A1036,'TMP2'!A:A,0)</f>
        <v>1597</v>
      </c>
      <c r="E1036" s="12">
        <v>9.8000000000000007</v>
      </c>
      <c r="F1036" s="12">
        <v>14.2</v>
      </c>
      <c r="G1036" s="12" t="s">
        <v>3861</v>
      </c>
      <c r="H1036" s="12">
        <v>28.64</v>
      </c>
      <c r="I1036" s="12">
        <v>51.93333333333333</v>
      </c>
      <c r="J1036" s="12">
        <v>30.4</v>
      </c>
      <c r="K1036" s="12">
        <v>21.533333333333335</v>
      </c>
      <c r="L1036" s="12">
        <v>3.5512185162070747E-2</v>
      </c>
      <c r="M1036" s="12">
        <v>1.8553333333333337</v>
      </c>
      <c r="N1036" s="12">
        <v>1.4436531948392479</v>
      </c>
      <c r="O1036" s="12">
        <v>2.6860000000000004</v>
      </c>
      <c r="P1036" s="12">
        <v>0.86469884060516533</v>
      </c>
      <c r="Q1036" s="12">
        <v>0.46254696298406106</v>
      </c>
      <c r="R1036" s="12">
        <v>88.879535641400651</v>
      </c>
      <c r="S1036" s="12" t="s">
        <v>1679</v>
      </c>
      <c r="T1036" s="12">
        <v>0.44053333333333339</v>
      </c>
      <c r="U1036" s="12">
        <v>4.4222000000000001</v>
      </c>
      <c r="W1036" s="12">
        <v>35.104999999999997</v>
      </c>
      <c r="X1036" s="12">
        <v>21.02</v>
      </c>
      <c r="Y1036" s="12">
        <v>37.171999999999997</v>
      </c>
      <c r="Z1036" s="12">
        <v>20.88</v>
      </c>
      <c r="AA1036" s="12">
        <v>37.17</v>
      </c>
      <c r="AB1036" s="12">
        <v>15.3</v>
      </c>
      <c r="AC1036" s="12">
        <v>24.137500000000003</v>
      </c>
      <c r="AD1036" s="12">
        <v>13.3</v>
      </c>
      <c r="AE1036" s="12">
        <v>31.855</v>
      </c>
      <c r="AF1036" s="12">
        <v>17.887499999999999</v>
      </c>
      <c r="AG1036" s="12">
        <v>0.29249999999999998</v>
      </c>
      <c r="AH1036" s="12">
        <v>20.447500000000002</v>
      </c>
    </row>
    <row r="1037" spans="1:34" x14ac:dyDescent="0.2">
      <c r="A1037" s="12" t="s">
        <v>3681</v>
      </c>
      <c r="B1037">
        <f>LOOKUP(A1037,'TMP2'!$A:$A,'TMP2'!$C:$C)</f>
        <v>17864.97</v>
      </c>
      <c r="C1037">
        <f>LOOKUP(A1037,'TMP2'!$A:$A,'TMP2'!$D:$D)</f>
        <v>102730.41</v>
      </c>
      <c r="D1037">
        <f>MATCH(A1037,'TMP2'!A:A,0)</f>
        <v>1597</v>
      </c>
      <c r="E1037" s="12">
        <v>19.2</v>
      </c>
      <c r="F1037" s="12">
        <v>21.7</v>
      </c>
      <c r="G1037" s="12" t="s">
        <v>3861</v>
      </c>
      <c r="H1037" s="12">
        <v>26.471428571428572</v>
      </c>
      <c r="I1037" s="12">
        <v>45.285714285714285</v>
      </c>
      <c r="J1037" s="12">
        <v>27.571428571428573</v>
      </c>
      <c r="K1037" s="12">
        <v>17.714285714285715</v>
      </c>
      <c r="L1037" s="12">
        <v>9.3197278911564638E-2</v>
      </c>
      <c r="M1037" s="12">
        <v>1.8128571428571427</v>
      </c>
      <c r="N1037" s="12">
        <v>1.4384745720461183</v>
      </c>
      <c r="O1037" s="12">
        <v>2.69</v>
      </c>
      <c r="P1037" s="12">
        <v>0.87976882680666912</v>
      </c>
      <c r="Q1037" s="12">
        <v>0.465489007749182</v>
      </c>
      <c r="R1037" s="12">
        <v>79.912955910761525</v>
      </c>
      <c r="S1037" s="12" t="s">
        <v>1679</v>
      </c>
      <c r="T1037" s="12">
        <v>0.434</v>
      </c>
      <c r="U1037" s="12">
        <v>3.9710000000000001</v>
      </c>
      <c r="W1037" s="12">
        <v>57.8</v>
      </c>
      <c r="X1037" s="12">
        <v>20.3</v>
      </c>
      <c r="Y1037" s="12" t="s">
        <v>3412</v>
      </c>
      <c r="Z1037" s="12" t="s">
        <v>3412</v>
      </c>
      <c r="AA1037" s="12" t="s">
        <v>3412</v>
      </c>
      <c r="AB1037" s="12" t="s">
        <v>3412</v>
      </c>
      <c r="AC1037" s="12" t="s">
        <v>3412</v>
      </c>
      <c r="AD1037" s="12" t="s">
        <v>3412</v>
      </c>
      <c r="AE1037" s="12" t="s">
        <v>3412</v>
      </c>
      <c r="AF1037" s="12" t="s">
        <v>3412</v>
      </c>
      <c r="AG1037" s="12">
        <v>0.28666666666666668</v>
      </c>
      <c r="AH1037" s="12">
        <v>35.033333333333331</v>
      </c>
    </row>
    <row r="1038" spans="1:34" x14ac:dyDescent="0.2">
      <c r="A1038" s="12" t="s">
        <v>3681</v>
      </c>
      <c r="B1038">
        <f>LOOKUP(A1038,'TMP2'!$A:$A,'TMP2'!$C:$C)</f>
        <v>17864.97</v>
      </c>
      <c r="C1038">
        <f>LOOKUP(A1038,'TMP2'!$A:$A,'TMP2'!$D:$D)</f>
        <v>102730.41</v>
      </c>
      <c r="D1038">
        <f>MATCH(A1038,'TMP2'!A:A,0)</f>
        <v>1597</v>
      </c>
      <c r="E1038" s="12">
        <v>29.8</v>
      </c>
      <c r="F1038" s="12">
        <v>32.200000000000003</v>
      </c>
      <c r="G1038" s="12" t="s">
        <v>3861</v>
      </c>
      <c r="H1038" s="12">
        <v>16.966666666666665</v>
      </c>
      <c r="I1038" s="12">
        <v>38.666666666666664</v>
      </c>
      <c r="J1038" s="12">
        <v>23.666666666666668</v>
      </c>
      <c r="K1038" s="12">
        <v>15.5</v>
      </c>
      <c r="L1038" s="12" t="s">
        <v>3716</v>
      </c>
      <c r="M1038" s="12">
        <v>1.89</v>
      </c>
      <c r="N1038" s="12">
        <v>1.6135511679942598</v>
      </c>
      <c r="O1038" s="12">
        <v>2.6766666666666672</v>
      </c>
      <c r="P1038" s="12">
        <v>0.66071707650679457</v>
      </c>
      <c r="Q1038" s="12">
        <v>0.39721297575802406</v>
      </c>
      <c r="R1038" s="12">
        <v>70.787991169625982</v>
      </c>
      <c r="S1038" s="12" t="s">
        <v>1679</v>
      </c>
      <c r="T1038" s="12">
        <v>0.45900000000000002</v>
      </c>
      <c r="U1038" s="12">
        <v>3.786</v>
      </c>
      <c r="W1038" s="12" t="s">
        <v>3412</v>
      </c>
      <c r="X1038" s="12" t="s">
        <v>3412</v>
      </c>
      <c r="Y1038" s="12" t="s">
        <v>3412</v>
      </c>
      <c r="Z1038" s="12" t="s">
        <v>3412</v>
      </c>
      <c r="AA1038" s="12" t="s">
        <v>3412</v>
      </c>
      <c r="AB1038" s="12" t="s">
        <v>3412</v>
      </c>
      <c r="AC1038" s="12">
        <v>24.094999999999999</v>
      </c>
      <c r="AD1038" s="12">
        <v>13.765000000000001</v>
      </c>
      <c r="AE1038" s="12">
        <v>32.43</v>
      </c>
      <c r="AF1038" s="12">
        <v>19.725000000000001</v>
      </c>
      <c r="AG1038" s="12" t="s">
        <v>3412</v>
      </c>
      <c r="AH1038" s="12" t="s">
        <v>3412</v>
      </c>
    </row>
    <row r="1039" spans="1:34" x14ac:dyDescent="0.2">
      <c r="A1039" s="12" t="s">
        <v>159</v>
      </c>
      <c r="B1039">
        <f>LOOKUP(A1039,'TMP2'!$A:$A,'TMP2'!$C:$C)</f>
        <v>17888.830000000002</v>
      </c>
      <c r="C1039">
        <f>LOOKUP(A1039,'TMP2'!$A:$A,'TMP2'!$D:$D)</f>
        <v>102773.84</v>
      </c>
      <c r="D1039">
        <f>MATCH(A1039,'TMP2'!A:A,0)</f>
        <v>1598</v>
      </c>
      <c r="E1039" s="12">
        <v>14.7</v>
      </c>
      <c r="F1039" s="12">
        <v>21.8</v>
      </c>
      <c r="G1039" s="12" t="s">
        <v>3861</v>
      </c>
      <c r="H1039" s="12">
        <v>26.774999999999991</v>
      </c>
      <c r="I1039" s="12">
        <v>50</v>
      </c>
      <c r="J1039" s="12">
        <v>29.666666666666668</v>
      </c>
      <c r="K1039" s="12">
        <v>20.333333333333332</v>
      </c>
      <c r="L1039" s="12">
        <v>4.746527777777778E-2</v>
      </c>
      <c r="M1039" s="12">
        <v>1.8641666666666667</v>
      </c>
      <c r="N1039" s="12">
        <v>1.4720728453965675</v>
      </c>
      <c r="O1039" s="12">
        <v>2.6908333333333334</v>
      </c>
      <c r="P1039" s="12">
        <v>0.83389152559703839</v>
      </c>
      <c r="Q1039" s="12">
        <v>0.45292536844913101</v>
      </c>
      <c r="R1039" s="12">
        <v>86.483628976203207</v>
      </c>
      <c r="S1039" s="12" t="s">
        <v>1679</v>
      </c>
      <c r="T1039" s="12">
        <v>0.47310000000000008</v>
      </c>
      <c r="U1039" s="12">
        <v>4.6581818181818182</v>
      </c>
      <c r="W1039" s="12">
        <v>30.523333333333337</v>
      </c>
      <c r="X1039" s="12">
        <v>21.655555555555551</v>
      </c>
      <c r="Y1039" s="12">
        <v>26.666666666666668</v>
      </c>
      <c r="Z1039" s="12">
        <v>23.266666666666666</v>
      </c>
      <c r="AA1039" s="12">
        <v>14.893333333333333</v>
      </c>
      <c r="AB1039" s="12">
        <v>6.09</v>
      </c>
      <c r="AC1039" s="12">
        <v>24.314</v>
      </c>
      <c r="AD1039" s="12">
        <v>17.295999999999999</v>
      </c>
      <c r="AE1039" s="12">
        <v>32.760000000000005</v>
      </c>
      <c r="AF1039" s="12">
        <v>24.474</v>
      </c>
      <c r="AG1039" s="12">
        <v>0.27500000000000002</v>
      </c>
      <c r="AH1039" s="12">
        <v>36.6</v>
      </c>
    </row>
    <row r="1040" spans="1:34" x14ac:dyDescent="0.2">
      <c r="A1040" s="12" t="s">
        <v>159</v>
      </c>
      <c r="B1040">
        <f>LOOKUP(A1040,'TMP2'!$A:$A,'TMP2'!$C:$C)</f>
        <v>17888.830000000002</v>
      </c>
      <c r="C1040">
        <f>LOOKUP(A1040,'TMP2'!$A:$A,'TMP2'!$D:$D)</f>
        <v>102773.84</v>
      </c>
      <c r="D1040">
        <f>MATCH(A1040,'TMP2'!A:A,0)</f>
        <v>1598</v>
      </c>
      <c r="E1040" s="12">
        <v>22.7</v>
      </c>
      <c r="F1040" s="12">
        <v>28.5</v>
      </c>
      <c r="G1040" s="12" t="s">
        <v>3861</v>
      </c>
      <c r="H1040" s="12">
        <v>21.337499999999999</v>
      </c>
      <c r="I1040" s="12">
        <v>43.375</v>
      </c>
      <c r="J1040" s="12">
        <v>26.5</v>
      </c>
      <c r="K1040" s="12">
        <v>16.875</v>
      </c>
      <c r="L1040" s="12">
        <v>2.7777777777777776E-2</v>
      </c>
      <c r="M1040" s="12">
        <v>1.8887500000000002</v>
      </c>
      <c r="N1040" s="12">
        <v>1.5576352781138509</v>
      </c>
      <c r="O1040" s="12">
        <v>2.6812500000000004</v>
      </c>
      <c r="P1040" s="12">
        <v>0.72419112102706829</v>
      </c>
      <c r="Q1040" s="12">
        <v>0.41909933211698702</v>
      </c>
      <c r="R1040" s="12">
        <v>79.045821499305262</v>
      </c>
      <c r="S1040" s="12" t="s">
        <v>1679</v>
      </c>
      <c r="T1040" s="12" t="s">
        <v>3412</v>
      </c>
      <c r="U1040" s="12" t="s">
        <v>3412</v>
      </c>
      <c r="W1040" s="12" t="s">
        <v>3412</v>
      </c>
      <c r="X1040" s="12" t="s">
        <v>3412</v>
      </c>
      <c r="Y1040" s="12" t="s">
        <v>3412</v>
      </c>
      <c r="Z1040" s="12" t="s">
        <v>3412</v>
      </c>
      <c r="AA1040" s="12">
        <v>12.42</v>
      </c>
      <c r="AB1040" s="12">
        <v>6.91</v>
      </c>
      <c r="AC1040" s="12">
        <v>37.81</v>
      </c>
      <c r="AD1040" s="12">
        <v>13.184999999999999</v>
      </c>
      <c r="AE1040" s="12">
        <v>38.71</v>
      </c>
      <c r="AF1040" s="12">
        <v>18.329999999999998</v>
      </c>
      <c r="AG1040" s="12" t="s">
        <v>3412</v>
      </c>
      <c r="AH1040" s="12" t="s">
        <v>3412</v>
      </c>
    </row>
    <row r="1041" spans="1:34" x14ac:dyDescent="0.2">
      <c r="A1041" s="12" t="s">
        <v>3687</v>
      </c>
      <c r="B1041">
        <f>LOOKUP(A1041,'TMP2'!$A:$A,'TMP2'!$C:$C)</f>
        <v>17918.47</v>
      </c>
      <c r="C1041">
        <f>LOOKUP(A1041,'TMP2'!$A:$A,'TMP2'!$D:$D)</f>
        <v>102761.56</v>
      </c>
      <c r="D1041">
        <f>MATCH(A1041,'TMP2'!A:A,0)</f>
        <v>1599</v>
      </c>
      <c r="E1041" s="12">
        <v>25.1</v>
      </c>
      <c r="F1041" s="12">
        <v>38.299999999999997</v>
      </c>
      <c r="G1041" s="12" t="s">
        <v>3861</v>
      </c>
      <c r="H1041" s="12">
        <v>25.666666666666668</v>
      </c>
      <c r="I1041" s="12">
        <v>44.666666666666664</v>
      </c>
      <c r="J1041" s="12">
        <v>26.866666666666667</v>
      </c>
      <c r="K1041" s="12">
        <v>17.8</v>
      </c>
      <c r="L1041" s="12">
        <v>7.242465137201985E-3</v>
      </c>
      <c r="M1041" s="12">
        <v>1.86</v>
      </c>
      <c r="N1041" s="12">
        <v>1.4832759092672312</v>
      </c>
      <c r="O1041" s="12">
        <v>2.682666666666667</v>
      </c>
      <c r="P1041" s="12">
        <v>0.81763617711675018</v>
      </c>
      <c r="Q1041" s="12">
        <v>0.44712351148684804</v>
      </c>
      <c r="R1041" s="12">
        <v>84.321655713315067</v>
      </c>
      <c r="S1041" s="12" t="s">
        <v>1679</v>
      </c>
      <c r="T1041" s="12">
        <v>0.39425000000000004</v>
      </c>
      <c r="U1041" s="12">
        <v>4.8312499999999998</v>
      </c>
      <c r="W1041" s="12">
        <v>29.048333333333332</v>
      </c>
      <c r="X1041" s="12">
        <v>25.316666666666666</v>
      </c>
      <c r="Y1041" s="12">
        <v>35.130000000000003</v>
      </c>
      <c r="Z1041" s="12">
        <v>28.6</v>
      </c>
      <c r="AA1041" s="12">
        <v>6.97</v>
      </c>
      <c r="AB1041" s="12">
        <v>6.81</v>
      </c>
      <c r="AC1041" s="12">
        <v>24.7</v>
      </c>
      <c r="AD1041" s="12">
        <v>9.7633333333333336</v>
      </c>
      <c r="AE1041" s="12">
        <v>26.263333333333332</v>
      </c>
      <c r="AF1041" s="12">
        <v>13.223333333333334</v>
      </c>
      <c r="AG1041" s="12">
        <v>0.28000000000000003</v>
      </c>
      <c r="AH1041" s="12">
        <v>10.199999999999999</v>
      </c>
    </row>
    <row r="1042" spans="1:34" x14ac:dyDescent="0.2">
      <c r="A1042" s="12" t="s">
        <v>3682</v>
      </c>
      <c r="B1042">
        <f>LOOKUP(A1042,'TMP2'!$A:$A,'TMP2'!$C:$C)</f>
        <v>17959.43</v>
      </c>
      <c r="C1042">
        <f>LOOKUP(A1042,'TMP2'!$A:$A,'TMP2'!$D:$D)</f>
        <v>102793.60000000001</v>
      </c>
      <c r="D1042">
        <f>MATCH(A1042,'TMP2'!A:A,0)</f>
        <v>1600</v>
      </c>
      <c r="E1042" s="12">
        <v>9.8000000000000007</v>
      </c>
      <c r="F1042" s="12">
        <v>14.2</v>
      </c>
      <c r="G1042" s="12" t="s">
        <v>3861</v>
      </c>
      <c r="H1042" s="12">
        <v>28.64</v>
      </c>
      <c r="I1042" s="12">
        <v>51.93333333333333</v>
      </c>
      <c r="J1042" s="12">
        <v>30.4</v>
      </c>
      <c r="K1042" s="12">
        <v>21.533333333333335</v>
      </c>
      <c r="L1042" s="12">
        <v>3.5512185162070747E-2</v>
      </c>
      <c r="M1042" s="12">
        <v>1.8553333333333337</v>
      </c>
      <c r="N1042" s="12">
        <v>1.4436531948392479</v>
      </c>
      <c r="O1042" s="12">
        <v>2.6860000000000004</v>
      </c>
      <c r="P1042" s="12">
        <v>0.86469884060516533</v>
      </c>
      <c r="Q1042" s="12">
        <v>0.46254696298406106</v>
      </c>
      <c r="R1042" s="12">
        <v>88.879535641400651</v>
      </c>
      <c r="S1042" s="12" t="s">
        <v>1679</v>
      </c>
      <c r="T1042" s="12">
        <v>0.44053333333333339</v>
      </c>
      <c r="U1042" s="12">
        <v>4.4222000000000001</v>
      </c>
      <c r="W1042" s="12">
        <v>35.104999999999997</v>
      </c>
      <c r="X1042" s="12">
        <v>21.02</v>
      </c>
      <c r="Y1042" s="12">
        <v>37.171999999999997</v>
      </c>
      <c r="Z1042" s="12">
        <v>20.88</v>
      </c>
      <c r="AA1042" s="12">
        <v>37.17</v>
      </c>
      <c r="AB1042" s="12">
        <v>15.3</v>
      </c>
      <c r="AC1042" s="12">
        <v>24.137500000000003</v>
      </c>
      <c r="AD1042" s="12">
        <v>13.3</v>
      </c>
      <c r="AE1042" s="12">
        <v>31.855</v>
      </c>
      <c r="AF1042" s="12">
        <v>17.887499999999999</v>
      </c>
      <c r="AG1042" s="12">
        <v>0.29249999999999998</v>
      </c>
      <c r="AH1042" s="12">
        <v>20.447500000000002</v>
      </c>
    </row>
    <row r="1043" spans="1:34" x14ac:dyDescent="0.2">
      <c r="A1043" s="12" t="s">
        <v>162</v>
      </c>
      <c r="B1043">
        <f>LOOKUP(A1043,'TMP2'!$A:$A,'TMP2'!$C:$C)</f>
        <v>17963.560000000001</v>
      </c>
      <c r="C1043">
        <f>LOOKUP(A1043,'TMP2'!$A:$A,'TMP2'!$D:$D)</f>
        <v>102838.62</v>
      </c>
      <c r="D1043">
        <f>MATCH(A1043,'TMP2'!A:A,0)</f>
        <v>1602</v>
      </c>
      <c r="E1043" s="12">
        <v>22.7</v>
      </c>
      <c r="F1043" s="12">
        <v>28.5</v>
      </c>
      <c r="G1043" s="12" t="s">
        <v>3861</v>
      </c>
      <c r="H1043" s="12">
        <v>21.337499999999999</v>
      </c>
      <c r="I1043" s="12">
        <v>43.375</v>
      </c>
      <c r="J1043" s="12">
        <v>26.5</v>
      </c>
      <c r="K1043" s="12">
        <v>16.875</v>
      </c>
      <c r="L1043" s="12">
        <v>2.7777777777777776E-2</v>
      </c>
      <c r="M1043" s="12">
        <v>1.8887500000000002</v>
      </c>
      <c r="N1043" s="12">
        <v>1.5576352781138509</v>
      </c>
      <c r="O1043" s="12">
        <v>2.6812500000000004</v>
      </c>
      <c r="P1043" s="12">
        <v>0.72419112102706829</v>
      </c>
      <c r="Q1043" s="12">
        <v>0.41909933211698702</v>
      </c>
      <c r="R1043" s="12">
        <v>79.045821499305262</v>
      </c>
      <c r="S1043" s="12" t="s">
        <v>1679</v>
      </c>
      <c r="T1043" s="12" t="s">
        <v>3412</v>
      </c>
      <c r="U1043" s="12" t="s">
        <v>3412</v>
      </c>
      <c r="W1043" s="12" t="s">
        <v>3412</v>
      </c>
      <c r="X1043" s="12" t="s">
        <v>3412</v>
      </c>
      <c r="Y1043" s="12" t="s">
        <v>3412</v>
      </c>
      <c r="Z1043" s="12" t="s">
        <v>3412</v>
      </c>
      <c r="AA1043" s="12">
        <v>12.42</v>
      </c>
      <c r="AB1043" s="12">
        <v>6.91</v>
      </c>
      <c r="AC1043" s="12">
        <v>37.81</v>
      </c>
      <c r="AD1043" s="12">
        <v>13.184999999999999</v>
      </c>
      <c r="AE1043" s="12">
        <v>38.71</v>
      </c>
      <c r="AF1043" s="12">
        <v>18.329999999999998</v>
      </c>
      <c r="AG1043" s="12" t="s">
        <v>3412</v>
      </c>
      <c r="AH1043" s="12" t="s">
        <v>3412</v>
      </c>
    </row>
    <row r="1044" spans="1:34" x14ac:dyDescent="0.2">
      <c r="A1044" s="12" t="s">
        <v>164</v>
      </c>
      <c r="B1044">
        <f>LOOKUP(A1044,'TMP2'!$A:$A,'TMP2'!$C:$C)</f>
        <v>18045.21</v>
      </c>
      <c r="C1044">
        <f>LOOKUP(A1044,'TMP2'!$A:$A,'TMP2'!$D:$D)</f>
        <v>102894.01</v>
      </c>
      <c r="D1044">
        <f>MATCH(A1044,'TMP2'!A:A,0)</f>
        <v>1604</v>
      </c>
      <c r="E1044" s="12">
        <v>14.7</v>
      </c>
      <c r="F1044" s="12">
        <v>21.8</v>
      </c>
      <c r="G1044" s="12" t="s">
        <v>3861</v>
      </c>
      <c r="H1044" s="12">
        <v>26.774999999999999</v>
      </c>
      <c r="I1044" s="12">
        <v>50</v>
      </c>
      <c r="J1044" s="12">
        <v>29.6666666666667</v>
      </c>
      <c r="K1044" s="12">
        <v>20.3333333333333</v>
      </c>
      <c r="L1044" s="12">
        <v>4.7465277777777801E-2</v>
      </c>
      <c r="M1044" s="12">
        <v>1.8641666666666701</v>
      </c>
      <c r="N1044" s="12">
        <v>1.4720728453965699</v>
      </c>
      <c r="O1044" s="12">
        <v>2.6908333333333299</v>
      </c>
      <c r="P1044" s="12">
        <v>0.83389152559703805</v>
      </c>
      <c r="Q1044" s="12">
        <v>0.45292536844913101</v>
      </c>
      <c r="R1044" s="12">
        <v>86.483628976203207</v>
      </c>
      <c r="S1044" s="12" t="s">
        <v>1679</v>
      </c>
      <c r="T1044" s="12">
        <v>0.47310000000000002</v>
      </c>
      <c r="U1044" s="12">
        <v>4.65818181818182</v>
      </c>
      <c r="W1044" s="12">
        <v>30.523333333333301</v>
      </c>
      <c r="X1044" s="12">
        <v>21.655555555555601</v>
      </c>
      <c r="Y1044" s="12">
        <v>26.6666666666667</v>
      </c>
      <c r="Z1044" s="12">
        <v>23.266666666666701</v>
      </c>
      <c r="AA1044" s="12">
        <v>14.893333333333301</v>
      </c>
      <c r="AB1044" s="12">
        <v>6.09</v>
      </c>
      <c r="AC1044" s="12">
        <v>24.314</v>
      </c>
      <c r="AD1044" s="12">
        <v>17.295999999999999</v>
      </c>
      <c r="AE1044" s="12">
        <v>32.76</v>
      </c>
      <c r="AF1044" s="12">
        <v>24.474</v>
      </c>
      <c r="AG1044" s="12">
        <v>0.27500000000000002</v>
      </c>
      <c r="AH1044" s="12">
        <v>36.6</v>
      </c>
    </row>
    <row r="1045" spans="1:34" x14ac:dyDescent="0.2">
      <c r="A1045" s="12" t="s">
        <v>3678</v>
      </c>
      <c r="B1045">
        <f>LOOKUP(A1045,'TMP2'!$A:$A,'TMP2'!$C:$C)</f>
        <v>18045.21</v>
      </c>
      <c r="C1045">
        <f>LOOKUP(A1045,'TMP2'!$A:$A,'TMP2'!$D:$D)</f>
        <v>102894.01</v>
      </c>
      <c r="D1045">
        <f>MATCH(A1045,'TMP2'!A:A,0)</f>
        <v>1604</v>
      </c>
      <c r="E1045" s="12">
        <v>25.1</v>
      </c>
      <c r="F1045" s="12">
        <v>38.299999999999997</v>
      </c>
      <c r="G1045" s="12" t="s">
        <v>3861</v>
      </c>
      <c r="H1045" s="12">
        <v>25.666666666666668</v>
      </c>
      <c r="I1045" s="12">
        <v>44.666666666666664</v>
      </c>
      <c r="J1045" s="12">
        <v>26.866666666666667</v>
      </c>
      <c r="K1045" s="12">
        <v>17.8</v>
      </c>
      <c r="L1045" s="12">
        <v>7.242465137201985E-3</v>
      </c>
      <c r="M1045" s="12">
        <v>1.86</v>
      </c>
      <c r="N1045" s="12">
        <v>1.4832759092672312</v>
      </c>
      <c r="O1045" s="12">
        <v>2.682666666666667</v>
      </c>
      <c r="P1045" s="12">
        <v>0.81763617711675018</v>
      </c>
      <c r="Q1045" s="12">
        <v>0.44712351148684804</v>
      </c>
      <c r="R1045" s="12">
        <v>84.321655713315067</v>
      </c>
      <c r="S1045" s="12" t="s">
        <v>1679</v>
      </c>
      <c r="T1045" s="12">
        <v>0.39425000000000004</v>
      </c>
      <c r="U1045" s="12">
        <v>4.8312499999999998</v>
      </c>
      <c r="W1045" s="12">
        <v>29.048333333333332</v>
      </c>
      <c r="X1045" s="12">
        <v>25.316666666666666</v>
      </c>
      <c r="Y1045" s="12">
        <v>35.130000000000003</v>
      </c>
      <c r="Z1045" s="12">
        <v>28.6</v>
      </c>
      <c r="AA1045" s="12">
        <v>6.97</v>
      </c>
      <c r="AB1045" s="12">
        <v>6.81</v>
      </c>
      <c r="AC1045" s="12">
        <v>24.7</v>
      </c>
      <c r="AD1045" s="12">
        <v>9.7633333333333336</v>
      </c>
      <c r="AE1045" s="12">
        <v>26.263333333333332</v>
      </c>
      <c r="AF1045" s="12">
        <v>13.223333333333334</v>
      </c>
      <c r="AG1045" s="12">
        <v>0.28000000000000003</v>
      </c>
      <c r="AH1045" s="12">
        <v>10.199999999999999</v>
      </c>
    </row>
    <row r="1046" spans="1:34" x14ac:dyDescent="0.2">
      <c r="A1046" s="12" t="s">
        <v>3676</v>
      </c>
      <c r="B1046">
        <f>LOOKUP(A1046,'TMP2'!$A:$A,'TMP2'!$C:$C)</f>
        <v>18034.13</v>
      </c>
      <c r="C1046">
        <f>LOOKUP(A1046,'TMP2'!$A:$A,'TMP2'!$D:$D)</f>
        <v>102946.64</v>
      </c>
      <c r="D1046">
        <f>MATCH(A1046,'TMP2'!A:A,0)</f>
        <v>1605</v>
      </c>
      <c r="E1046" s="12">
        <v>14.7</v>
      </c>
      <c r="F1046" s="12">
        <v>21.8</v>
      </c>
      <c r="G1046" s="12" t="s">
        <v>3861</v>
      </c>
      <c r="H1046" s="12">
        <v>26.774999999999999</v>
      </c>
      <c r="I1046" s="12">
        <v>50</v>
      </c>
      <c r="J1046" s="12">
        <v>29.6666666666667</v>
      </c>
      <c r="K1046" s="12">
        <v>20.3333333333333</v>
      </c>
      <c r="L1046" s="12">
        <v>4.7465277777777801E-2</v>
      </c>
      <c r="M1046" s="12">
        <v>1.8641666666666701</v>
      </c>
      <c r="N1046" s="12">
        <v>1.4720728453965699</v>
      </c>
      <c r="O1046" s="12">
        <v>2.6908333333333299</v>
      </c>
      <c r="P1046" s="12">
        <v>0.83389152559703805</v>
      </c>
      <c r="Q1046" s="12">
        <v>0.45292536844913101</v>
      </c>
      <c r="R1046" s="12">
        <v>86.483628976203207</v>
      </c>
      <c r="S1046" s="12" t="s">
        <v>1679</v>
      </c>
      <c r="T1046" s="12">
        <v>0.47310000000000002</v>
      </c>
      <c r="U1046" s="12">
        <v>4.65818181818182</v>
      </c>
      <c r="W1046" s="12">
        <v>30.523333333333301</v>
      </c>
      <c r="X1046" s="12">
        <v>21.655555555555601</v>
      </c>
      <c r="Y1046" s="12">
        <v>26.6666666666667</v>
      </c>
      <c r="Z1046" s="12">
        <v>23.266666666666701</v>
      </c>
      <c r="AA1046" s="12">
        <v>14.893333333333301</v>
      </c>
      <c r="AB1046" s="12">
        <v>6.09</v>
      </c>
      <c r="AC1046" s="12">
        <v>24.314</v>
      </c>
      <c r="AD1046" s="12">
        <v>17.295999999999999</v>
      </c>
      <c r="AE1046" s="12">
        <v>32.76</v>
      </c>
      <c r="AF1046" s="12">
        <v>24.474</v>
      </c>
      <c r="AG1046" s="12">
        <v>0.27500000000000002</v>
      </c>
      <c r="AH1046" s="12">
        <v>36.6</v>
      </c>
    </row>
    <row r="1047" spans="1:34" x14ac:dyDescent="0.2">
      <c r="A1047" s="12" t="s">
        <v>3676</v>
      </c>
      <c r="B1047">
        <f>LOOKUP(A1047,'TMP2'!$A:$A,'TMP2'!$C:$C)</f>
        <v>18034.13</v>
      </c>
      <c r="C1047">
        <f>LOOKUP(A1047,'TMP2'!$A:$A,'TMP2'!$D:$D)</f>
        <v>102946.64</v>
      </c>
      <c r="D1047">
        <f>MATCH(A1047,'TMP2'!A:A,0)</f>
        <v>1605</v>
      </c>
      <c r="E1047" s="12">
        <v>25.1</v>
      </c>
      <c r="F1047" s="12">
        <v>38.299999999999997</v>
      </c>
      <c r="G1047" s="12" t="s">
        <v>3861</v>
      </c>
      <c r="H1047" s="12">
        <v>25.666666666666668</v>
      </c>
      <c r="I1047" s="12">
        <v>44.666666666666664</v>
      </c>
      <c r="J1047" s="12">
        <v>26.866666666666667</v>
      </c>
      <c r="K1047" s="12">
        <v>17.8</v>
      </c>
      <c r="L1047" s="12">
        <v>7.242465137201985E-3</v>
      </c>
      <c r="M1047" s="12">
        <v>1.86</v>
      </c>
      <c r="N1047" s="12">
        <v>1.4832759092672312</v>
      </c>
      <c r="O1047" s="12">
        <v>2.682666666666667</v>
      </c>
      <c r="P1047" s="12">
        <v>0.81763617711675018</v>
      </c>
      <c r="Q1047" s="12">
        <v>0.44712351148684804</v>
      </c>
      <c r="R1047" s="12">
        <v>84.321655713315067</v>
      </c>
      <c r="S1047" s="12" t="s">
        <v>1679</v>
      </c>
      <c r="T1047" s="12">
        <v>0.39425000000000004</v>
      </c>
      <c r="U1047" s="12">
        <v>4.8312499999999998</v>
      </c>
      <c r="W1047" s="12">
        <v>29.048333333333332</v>
      </c>
      <c r="X1047" s="12">
        <v>25.316666666666666</v>
      </c>
      <c r="Y1047" s="12">
        <v>35.130000000000003</v>
      </c>
      <c r="Z1047" s="12">
        <v>28.6</v>
      </c>
      <c r="AA1047" s="12">
        <v>6.97</v>
      </c>
      <c r="AB1047" s="12">
        <v>6.81</v>
      </c>
      <c r="AC1047" s="12">
        <v>24.7</v>
      </c>
      <c r="AD1047" s="12">
        <v>9.7633333333333336</v>
      </c>
      <c r="AE1047" s="12">
        <v>26.263333333333332</v>
      </c>
      <c r="AF1047" s="12">
        <v>13.223333333333334</v>
      </c>
      <c r="AG1047" s="12">
        <v>0.28000000000000003</v>
      </c>
      <c r="AH1047" s="12">
        <v>10.199999999999999</v>
      </c>
    </row>
    <row r="1048" spans="1:34" x14ac:dyDescent="0.2">
      <c r="A1048" s="12" t="s">
        <v>1639</v>
      </c>
      <c r="B1048">
        <f>LOOKUP(A1048,'TMP2'!$A:$A,'TMP2'!$C:$C)</f>
        <v>17400.25</v>
      </c>
      <c r="C1048">
        <f>LOOKUP(A1048,'TMP2'!$A:$A,'TMP2'!$D:$D)</f>
        <v>102644.06</v>
      </c>
      <c r="D1048">
        <f>MATCH(A1048,'TMP2'!A:A,0)</f>
        <v>1614</v>
      </c>
      <c r="E1048" s="12">
        <v>14.7</v>
      </c>
      <c r="F1048" s="12">
        <v>21.8</v>
      </c>
      <c r="G1048" s="12" t="s">
        <v>3861</v>
      </c>
      <c r="H1048" s="12">
        <v>26.774999999999991</v>
      </c>
      <c r="I1048" s="12">
        <v>50</v>
      </c>
      <c r="J1048" s="12">
        <v>29.666666666666668</v>
      </c>
      <c r="K1048" s="12">
        <v>20.333333333333332</v>
      </c>
      <c r="L1048" s="12">
        <v>4.746527777777778E-2</v>
      </c>
      <c r="M1048" s="12">
        <v>1.8641666666666667</v>
      </c>
      <c r="N1048" s="12">
        <v>1.4720728453965675</v>
      </c>
      <c r="O1048" s="12">
        <v>2.6908333333333334</v>
      </c>
      <c r="P1048" s="12">
        <v>0.83389152559703839</v>
      </c>
      <c r="Q1048" s="12">
        <v>0.45292536844913101</v>
      </c>
      <c r="R1048" s="12">
        <v>86.483628976203207</v>
      </c>
      <c r="S1048" s="12" t="s">
        <v>1679</v>
      </c>
      <c r="T1048" s="12">
        <v>0.47310000000000008</v>
      </c>
      <c r="U1048" s="12">
        <v>4.6581818181818182</v>
      </c>
      <c r="W1048" s="12">
        <v>30.523333333333337</v>
      </c>
      <c r="X1048" s="12">
        <v>21.655555555555551</v>
      </c>
      <c r="Y1048" s="12">
        <v>26.666666666666668</v>
      </c>
      <c r="Z1048" s="12">
        <v>23.266666666666666</v>
      </c>
      <c r="AA1048" s="12">
        <v>14.893333333333333</v>
      </c>
      <c r="AB1048" s="12">
        <v>6.09</v>
      </c>
      <c r="AC1048" s="12">
        <v>24.314</v>
      </c>
      <c r="AD1048" s="12">
        <v>17.295999999999999</v>
      </c>
      <c r="AE1048" s="12">
        <v>32.760000000000005</v>
      </c>
      <c r="AF1048" s="12">
        <v>24.474</v>
      </c>
      <c r="AG1048" s="12">
        <v>0.27500000000000002</v>
      </c>
      <c r="AH1048" s="12">
        <v>36.6</v>
      </c>
    </row>
    <row r="1049" spans="1:34" x14ac:dyDescent="0.2">
      <c r="A1049" s="12" t="s">
        <v>2282</v>
      </c>
      <c r="B1049">
        <f>LOOKUP(A1049,'TMP2'!$A:$A,'TMP2'!$C:$C)</f>
        <v>18070.169999999998</v>
      </c>
      <c r="C1049">
        <f>LOOKUP(A1049,'TMP2'!$A:$A,'TMP2'!$D:$D)</f>
        <v>103737.72</v>
      </c>
      <c r="D1049">
        <f>MATCH(A1049,'TMP2'!A:A,0)</f>
        <v>1615</v>
      </c>
      <c r="E1049" s="12">
        <v>24.8</v>
      </c>
      <c r="F1049" s="12">
        <v>25.8</v>
      </c>
      <c r="G1049" s="12" t="s">
        <v>3861</v>
      </c>
      <c r="H1049" s="12">
        <v>31.2</v>
      </c>
      <c r="I1049" s="12">
        <v>36.200000000000003</v>
      </c>
      <c r="J1049" s="12">
        <v>40</v>
      </c>
      <c r="K1049" s="12">
        <v>25</v>
      </c>
      <c r="L1049" s="12">
        <v>0.74666666666666681</v>
      </c>
      <c r="M1049" s="12">
        <v>1.82</v>
      </c>
      <c r="N1049" s="12">
        <v>1.3362701908957415</v>
      </c>
      <c r="O1049" s="12">
        <v>2.67</v>
      </c>
      <c r="P1049" s="12">
        <v>0.99809890109890098</v>
      </c>
      <c r="Q1049" s="12">
        <v>0.49952427307275599</v>
      </c>
      <c r="R1049" s="12">
        <v>96.838098803219324</v>
      </c>
      <c r="S1049" s="9" t="s">
        <v>2293</v>
      </c>
      <c r="T1049" s="12">
        <v>0.29899999999999999</v>
      </c>
      <c r="U1049" s="12">
        <v>6.6790000000000003</v>
      </c>
      <c r="W1049" s="12" t="s">
        <v>3715</v>
      </c>
      <c r="X1049" s="12" t="s">
        <v>3715</v>
      </c>
      <c r="Y1049" s="12" t="s">
        <v>3715</v>
      </c>
      <c r="Z1049" s="12" t="s">
        <v>3715</v>
      </c>
      <c r="AA1049" s="12" t="s">
        <v>3715</v>
      </c>
      <c r="AB1049" s="12" t="s">
        <v>3715</v>
      </c>
      <c r="AC1049" s="12" t="s">
        <v>3715</v>
      </c>
      <c r="AD1049" s="12" t="s">
        <v>3715</v>
      </c>
      <c r="AE1049" s="12" t="s">
        <v>3715</v>
      </c>
      <c r="AF1049" s="12" t="s">
        <v>3715</v>
      </c>
      <c r="AG1049" s="12" t="s">
        <v>3715</v>
      </c>
      <c r="AH1049" s="12" t="s">
        <v>3715</v>
      </c>
    </row>
    <row r="1050" spans="1:34" x14ac:dyDescent="0.2">
      <c r="A1050" s="12" t="s">
        <v>2285</v>
      </c>
      <c r="B1050">
        <f>LOOKUP(A1050,'TMP2'!$A:$A,'TMP2'!$C:$C)</f>
        <v>18091.599999999999</v>
      </c>
      <c r="C1050">
        <f>LOOKUP(A1050,'TMP2'!$A:$A,'TMP2'!$D:$D)</f>
        <v>103826.71400000001</v>
      </c>
      <c r="D1050">
        <f>MATCH(A1050,'TMP2'!A:A,0)</f>
        <v>1645</v>
      </c>
      <c r="E1050" s="12">
        <v>22.8</v>
      </c>
      <c r="F1050" s="12">
        <v>23.6</v>
      </c>
      <c r="G1050" s="12" t="s">
        <v>3861</v>
      </c>
      <c r="H1050" s="12">
        <v>31.2</v>
      </c>
      <c r="I1050" s="12">
        <v>29.4</v>
      </c>
      <c r="J1050" s="12">
        <v>38</v>
      </c>
      <c r="K1050" s="12">
        <v>24</v>
      </c>
      <c r="L1050" s="12">
        <v>0.38571428571428562</v>
      </c>
      <c r="M1050" s="12">
        <v>1.87</v>
      </c>
      <c r="N1050" s="12">
        <v>1.4451313755795983</v>
      </c>
      <c r="O1050" s="12">
        <v>2.67</v>
      </c>
      <c r="P1050" s="12">
        <v>0.84758288770053469</v>
      </c>
      <c r="Q1050" s="12">
        <v>0.45875229379041299</v>
      </c>
      <c r="R1050" s="12">
        <v>92.613950964680939</v>
      </c>
      <c r="S1050" s="9" t="s">
        <v>2293</v>
      </c>
      <c r="T1050" s="12" t="s">
        <v>3715</v>
      </c>
      <c r="U1050" s="12" t="s">
        <v>3715</v>
      </c>
      <c r="W1050" s="12" t="s">
        <v>3715</v>
      </c>
      <c r="X1050" s="12" t="s">
        <v>3715</v>
      </c>
      <c r="Y1050" s="12" t="s">
        <v>3715</v>
      </c>
      <c r="Z1050" s="12" t="s">
        <v>3715</v>
      </c>
      <c r="AA1050" s="12" t="s">
        <v>3715</v>
      </c>
      <c r="AB1050" s="12" t="s">
        <v>3715</v>
      </c>
      <c r="AC1050" s="12" t="s">
        <v>3715</v>
      </c>
      <c r="AD1050" s="12" t="s">
        <v>3715</v>
      </c>
      <c r="AE1050" s="12" t="s">
        <v>3715</v>
      </c>
      <c r="AF1050" s="12" t="s">
        <v>3715</v>
      </c>
      <c r="AG1050" s="12" t="s">
        <v>3715</v>
      </c>
      <c r="AH1050" s="12" t="s">
        <v>3715</v>
      </c>
    </row>
    <row r="1051" spans="1:34" x14ac:dyDescent="0.2">
      <c r="A1051" s="12" t="s">
        <v>2285</v>
      </c>
      <c r="B1051">
        <f>LOOKUP(A1051,'TMP2'!$A:$A,'TMP2'!$C:$C)</f>
        <v>18091.599999999999</v>
      </c>
      <c r="C1051">
        <f>LOOKUP(A1051,'TMP2'!$A:$A,'TMP2'!$D:$D)</f>
        <v>103826.71400000001</v>
      </c>
      <c r="D1051">
        <f>MATCH(A1051,'TMP2'!A:A,0)</f>
        <v>1645</v>
      </c>
      <c r="E1051" s="12">
        <v>25.2</v>
      </c>
      <c r="F1051" s="12">
        <v>25.6</v>
      </c>
      <c r="G1051" s="12" t="s">
        <v>3861</v>
      </c>
      <c r="H1051" s="12">
        <v>31.2</v>
      </c>
      <c r="I1051" s="12">
        <v>22.4</v>
      </c>
      <c r="J1051" s="12">
        <v>33</v>
      </c>
      <c r="K1051" s="12">
        <v>21</v>
      </c>
      <c r="L1051" s="12">
        <v>0.11666666666666654</v>
      </c>
      <c r="M1051" s="12">
        <v>1.86</v>
      </c>
      <c r="N1051" s="12">
        <v>1.5196078431372551</v>
      </c>
      <c r="O1051" s="12">
        <v>2.68</v>
      </c>
      <c r="P1051" s="12">
        <v>0.76361290322580633</v>
      </c>
      <c r="Q1051" s="12">
        <v>0.43298214808311403</v>
      </c>
      <c r="R1051" s="12">
        <v>78.61574856370396</v>
      </c>
      <c r="S1051" s="9" t="s">
        <v>2293</v>
      </c>
      <c r="T1051" s="12">
        <v>0.379</v>
      </c>
      <c r="U1051" s="12">
        <v>4.6589999999999998</v>
      </c>
      <c r="W1051" s="12" t="s">
        <v>3715</v>
      </c>
      <c r="X1051" s="12" t="s">
        <v>3715</v>
      </c>
      <c r="Y1051" s="12">
        <v>32.049999999999997</v>
      </c>
      <c r="Z1051" s="12">
        <v>27.7</v>
      </c>
      <c r="AA1051" s="12" t="s">
        <v>3715</v>
      </c>
      <c r="AB1051" s="12" t="s">
        <v>3715</v>
      </c>
      <c r="AC1051" s="12" t="s">
        <v>3715</v>
      </c>
      <c r="AD1051" s="12" t="s">
        <v>3715</v>
      </c>
      <c r="AE1051" s="12" t="s">
        <v>3715</v>
      </c>
      <c r="AF1051" s="12" t="s">
        <v>3715</v>
      </c>
      <c r="AG1051" s="12" t="s">
        <v>3715</v>
      </c>
      <c r="AH1051" s="12" t="s">
        <v>3715</v>
      </c>
    </row>
    <row r="1052" spans="1:34" x14ac:dyDescent="0.2">
      <c r="A1052" s="12" t="s">
        <v>2287</v>
      </c>
      <c r="B1052">
        <f>LOOKUP(A1052,'TMP2'!$A:$A,'TMP2'!$C:$C)</f>
        <v>18059.919999999998</v>
      </c>
      <c r="C1052">
        <f>LOOKUP(A1052,'TMP2'!$A:$A,'TMP2'!$D:$D)</f>
        <v>103931.99</v>
      </c>
      <c r="D1052">
        <f>MATCH(A1052,'TMP2'!A:A,0)</f>
        <v>1648</v>
      </c>
      <c r="E1052" s="12">
        <v>21.34</v>
      </c>
      <c r="F1052" s="12">
        <v>21.74</v>
      </c>
      <c r="G1052" s="12" t="s">
        <v>3861</v>
      </c>
      <c r="H1052" s="12">
        <v>31.2</v>
      </c>
      <c r="I1052" s="12">
        <v>29.9</v>
      </c>
      <c r="J1052" s="12">
        <v>40</v>
      </c>
      <c r="K1052" s="12">
        <v>25</v>
      </c>
      <c r="L1052" s="12">
        <v>0.32666666666666655</v>
      </c>
      <c r="M1052" s="12">
        <v>1.83</v>
      </c>
      <c r="N1052" s="12">
        <v>1.4087759815242495</v>
      </c>
      <c r="O1052" s="12">
        <v>2.67</v>
      </c>
      <c r="P1052" s="12">
        <v>0.89526229508196709</v>
      </c>
      <c r="Q1052" s="12">
        <v>0.47236854624559904</v>
      </c>
      <c r="R1052" s="12">
        <v>89.17274907985572</v>
      </c>
      <c r="S1052" s="9" t="s">
        <v>2293</v>
      </c>
      <c r="T1052" s="12">
        <v>0.33100000000000002</v>
      </c>
      <c r="U1052" s="12">
        <v>5.726</v>
      </c>
      <c r="W1052" s="12">
        <v>21.7</v>
      </c>
      <c r="X1052" s="12">
        <v>30.8</v>
      </c>
      <c r="Y1052" s="12" t="s">
        <v>3715</v>
      </c>
      <c r="Z1052" s="12" t="s">
        <v>3715</v>
      </c>
      <c r="AA1052" s="12" t="s">
        <v>3715</v>
      </c>
      <c r="AB1052" s="12" t="s">
        <v>3715</v>
      </c>
      <c r="AC1052" s="12" t="s">
        <v>3715</v>
      </c>
      <c r="AD1052" s="12" t="s">
        <v>3715</v>
      </c>
      <c r="AE1052" s="12" t="s">
        <v>3715</v>
      </c>
      <c r="AF1052" s="12" t="s">
        <v>3715</v>
      </c>
      <c r="AG1052" s="12" t="s">
        <v>3715</v>
      </c>
      <c r="AH1052" s="12" t="s">
        <v>3715</v>
      </c>
    </row>
    <row r="1053" spans="1:34" x14ac:dyDescent="0.2">
      <c r="A1053" s="12" t="s">
        <v>3711</v>
      </c>
      <c r="B1053">
        <f>LOOKUP(A1053,'TMP2'!$A:$A,'TMP2'!$C:$C)</f>
        <v>14553.654</v>
      </c>
      <c r="C1053">
        <f>LOOKUP(A1053,'TMP2'!$A:$A,'TMP2'!$D:$D)</f>
        <v>102312.76700000001</v>
      </c>
      <c r="D1053">
        <f>MATCH(A1053,'TMP2'!A:A,0)</f>
        <v>1665</v>
      </c>
      <c r="E1053" s="12">
        <v>17.399999999999999</v>
      </c>
      <c r="F1053" s="12">
        <v>17.8</v>
      </c>
      <c r="G1053" s="12" t="s">
        <v>3861</v>
      </c>
      <c r="H1053" s="12">
        <v>30.333333333333332</v>
      </c>
      <c r="I1053" s="12">
        <v>43</v>
      </c>
      <c r="J1053" s="12">
        <v>25.666666666666668</v>
      </c>
      <c r="K1053" s="12">
        <v>17.333333333333332</v>
      </c>
      <c r="L1053" s="12">
        <v>0.53604166666666653</v>
      </c>
      <c r="M1053" s="12">
        <v>1.89</v>
      </c>
      <c r="N1053" s="12">
        <v>1.4514435742414185</v>
      </c>
      <c r="O1053" s="12">
        <v>2.6799999999999997</v>
      </c>
      <c r="P1053" s="12">
        <v>0.84847120858320935</v>
      </c>
      <c r="Q1053" s="12">
        <v>0.45846847793582696</v>
      </c>
      <c r="R1053" s="12">
        <v>95.514479915405062</v>
      </c>
      <c r="S1053" s="12" t="s">
        <v>1679</v>
      </c>
      <c r="T1053" s="12">
        <v>0.33750000000000002</v>
      </c>
      <c r="U1053" s="12">
        <v>5.3815</v>
      </c>
      <c r="W1053" s="12">
        <v>40.799999999999997</v>
      </c>
      <c r="X1053" s="12">
        <v>29.6</v>
      </c>
      <c r="Y1053" s="12" t="s">
        <v>3412</v>
      </c>
      <c r="Z1053" s="12" t="s">
        <v>3412</v>
      </c>
      <c r="AA1053" s="12" t="s">
        <v>3412</v>
      </c>
      <c r="AB1053" s="12" t="s">
        <v>3412</v>
      </c>
      <c r="AC1053" s="12">
        <v>44.26</v>
      </c>
      <c r="AD1053" s="12">
        <v>14.309999999999999</v>
      </c>
      <c r="AE1053" s="12">
        <v>39.159999999999997</v>
      </c>
      <c r="AF1053" s="12">
        <v>19.125</v>
      </c>
      <c r="AG1053" s="12" t="s">
        <v>3412</v>
      </c>
      <c r="AH1053" s="12" t="s">
        <v>3412</v>
      </c>
    </row>
    <row r="1054" spans="1:34" x14ac:dyDescent="0.2">
      <c r="A1054" s="12" t="s">
        <v>3712</v>
      </c>
      <c r="B1054">
        <f>LOOKUP(A1054,'TMP2'!$A:$A,'TMP2'!$C:$C)</f>
        <v>14585.493</v>
      </c>
      <c r="C1054">
        <f>LOOKUP(A1054,'TMP2'!$A:$A,'TMP2'!$D:$D)</f>
        <v>102351.71</v>
      </c>
      <c r="D1054">
        <f>MATCH(A1054,'TMP2'!A:A,0)</f>
        <v>1669</v>
      </c>
      <c r="E1054" s="12">
        <v>25.7</v>
      </c>
      <c r="F1054" s="12">
        <v>26</v>
      </c>
      <c r="G1054" s="12" t="s">
        <v>3861</v>
      </c>
      <c r="H1054" s="12">
        <v>17.5</v>
      </c>
      <c r="I1054" s="12">
        <v>32</v>
      </c>
      <c r="J1054" s="12">
        <v>18.75</v>
      </c>
      <c r="K1054" s="12">
        <v>13.25</v>
      </c>
      <c r="L1054" s="12">
        <v>6.4166666666666636E-2</v>
      </c>
      <c r="M1054" s="12">
        <v>1.9975000000000001</v>
      </c>
      <c r="N1054" s="12">
        <v>1.7010680549201418</v>
      </c>
      <c r="O1054" s="12">
        <v>2.67</v>
      </c>
      <c r="P1054" s="12">
        <v>0.58180662468865274</v>
      </c>
      <c r="Q1054" s="12">
        <v>0.36273476456360798</v>
      </c>
      <c r="R1054" s="12">
        <v>83.663707948648877</v>
      </c>
      <c r="S1054" s="12" t="s">
        <v>1679</v>
      </c>
      <c r="T1054" s="12">
        <v>0.28766666666666668</v>
      </c>
      <c r="U1054" s="12">
        <v>5.9736666666666665</v>
      </c>
      <c r="W1054" s="12">
        <v>38.200000000000003</v>
      </c>
      <c r="X1054" s="12">
        <v>31.3</v>
      </c>
      <c r="Y1054" s="12" t="s">
        <v>3412</v>
      </c>
      <c r="Z1054" s="12" t="s">
        <v>3412</v>
      </c>
      <c r="AA1054" s="12">
        <v>23.87</v>
      </c>
      <c r="AB1054" s="12">
        <v>8.16</v>
      </c>
      <c r="AC1054" s="12">
        <v>34.730000000000004</v>
      </c>
      <c r="AD1054" s="12">
        <v>17.68</v>
      </c>
      <c r="AE1054" s="12">
        <v>28.965000000000003</v>
      </c>
      <c r="AF1054" s="12">
        <v>24.3</v>
      </c>
      <c r="AG1054" s="12">
        <v>0.27666562402252109</v>
      </c>
      <c r="AH1054" s="12">
        <v>26.437500000000004</v>
      </c>
    </row>
    <row r="1055" spans="1:34" x14ac:dyDescent="0.2">
      <c r="A1055" s="12" t="s">
        <v>3710</v>
      </c>
      <c r="B1055">
        <f>LOOKUP(A1055,'TMP2'!$A:$A,'TMP2'!$C:$C)</f>
        <v>14323.136</v>
      </c>
      <c r="C1055">
        <f>LOOKUP(A1055,'TMP2'!$A:$A,'TMP2'!$D:$D)</f>
        <v>102341.424</v>
      </c>
      <c r="D1055">
        <f>MATCH(A1055,'TMP2'!A:A,0)</f>
        <v>1672</v>
      </c>
      <c r="E1055" s="12">
        <v>18.899999999999999</v>
      </c>
      <c r="F1055" s="12">
        <v>19.3</v>
      </c>
      <c r="G1055" s="12" t="s">
        <v>3861</v>
      </c>
      <c r="H1055" s="12">
        <v>22.666666666666668</v>
      </c>
      <c r="I1055" s="12">
        <v>46.333333333333336</v>
      </c>
      <c r="J1055" s="12">
        <v>27.666666666666668</v>
      </c>
      <c r="K1055" s="12">
        <v>18.666666666666668</v>
      </c>
      <c r="L1055" s="12">
        <v>0.32222222222222208</v>
      </c>
      <c r="M1055" s="12">
        <v>1.9800000000000002</v>
      </c>
      <c r="N1055" s="12">
        <v>1.6325195366750709</v>
      </c>
      <c r="O1055" s="12">
        <v>2.6733333333333333</v>
      </c>
      <c r="P1055" s="12">
        <v>0.67357897988255144</v>
      </c>
      <c r="Q1055" s="12">
        <v>0.38920310976772199</v>
      </c>
      <c r="R1055" s="12">
        <v>87.791170399721679</v>
      </c>
      <c r="S1055" s="12" t="s">
        <v>1679</v>
      </c>
      <c r="T1055" s="12">
        <v>0.32950000000000002</v>
      </c>
      <c r="U1055" s="12">
        <v>5.8529999999999998</v>
      </c>
      <c r="W1055" s="12">
        <v>41</v>
      </c>
      <c r="X1055" s="12">
        <v>29.9</v>
      </c>
      <c r="Y1055" s="12" t="s">
        <v>3412</v>
      </c>
      <c r="Z1055" s="12" t="s">
        <v>3412</v>
      </c>
      <c r="AA1055" s="12">
        <v>23.32</v>
      </c>
      <c r="AB1055" s="12">
        <v>20.445</v>
      </c>
      <c r="AC1055" s="12" t="s">
        <v>3412</v>
      </c>
      <c r="AD1055" s="12" t="s">
        <v>3412</v>
      </c>
      <c r="AE1055" s="12" t="s">
        <v>3412</v>
      </c>
      <c r="AF1055" s="12" t="s">
        <v>3412</v>
      </c>
      <c r="AG1055" s="12" t="s">
        <v>3412</v>
      </c>
      <c r="AH1055" s="12" t="s">
        <v>3412</v>
      </c>
    </row>
    <row r="1056" spans="1:34" x14ac:dyDescent="0.2">
      <c r="A1056" s="12" t="s">
        <v>3701</v>
      </c>
      <c r="B1056">
        <f>LOOKUP(A1056,'TMP2'!$A:$A,'TMP2'!$C:$C)</f>
        <v>17003.3</v>
      </c>
      <c r="C1056">
        <f>LOOKUP(A1056,'TMP2'!$A:$A,'TMP2'!$D:$D)</f>
        <v>102570.4</v>
      </c>
      <c r="D1056">
        <f>MATCH(A1056,'TMP2'!A:A,0)</f>
        <v>1683</v>
      </c>
      <c r="E1056" s="12">
        <v>17.600000000000001</v>
      </c>
      <c r="F1056" s="12">
        <v>18.600000000000001</v>
      </c>
      <c r="G1056" s="12" t="s">
        <v>3861</v>
      </c>
      <c r="H1056" s="12">
        <v>33.049999999999997</v>
      </c>
      <c r="I1056" s="12">
        <v>44</v>
      </c>
      <c r="J1056" s="12">
        <v>26.5</v>
      </c>
      <c r="K1056" s="12">
        <v>17.5</v>
      </c>
      <c r="L1056" s="12">
        <v>0.37286184210526307</v>
      </c>
      <c r="M1056" s="12">
        <v>1.7850000000000001</v>
      </c>
      <c r="N1056" s="12">
        <v>1.3421679173911374</v>
      </c>
      <c r="O1056" s="12">
        <v>2.665</v>
      </c>
      <c r="P1056" s="12">
        <v>0.98634030131826733</v>
      </c>
      <c r="Q1056" s="12">
        <v>0.496308744409938</v>
      </c>
      <c r="R1056" s="12">
        <v>89.099292351601093</v>
      </c>
      <c r="S1056" s="12" t="s">
        <v>1679</v>
      </c>
      <c r="T1056" s="12">
        <v>0.38100000000000001</v>
      </c>
      <c r="U1056" s="12">
        <v>5.3339999999999996</v>
      </c>
      <c r="W1056" s="12">
        <v>37.25</v>
      </c>
      <c r="X1056" s="12">
        <v>23</v>
      </c>
      <c r="Y1056" s="12">
        <v>48</v>
      </c>
      <c r="Z1056" s="12">
        <v>16.2</v>
      </c>
      <c r="AA1056" s="12" t="s">
        <v>3412</v>
      </c>
      <c r="AB1056" s="12" t="s">
        <v>3412</v>
      </c>
      <c r="AC1056" s="12" t="s">
        <v>3412</v>
      </c>
      <c r="AD1056" s="12" t="s">
        <v>3412</v>
      </c>
      <c r="AE1056" s="12" t="s">
        <v>3412</v>
      </c>
      <c r="AF1056" s="12" t="s">
        <v>3412</v>
      </c>
      <c r="AG1056" s="12" t="s">
        <v>3412</v>
      </c>
      <c r="AH1056" s="12" t="s">
        <v>3412</v>
      </c>
    </row>
    <row r="1057" spans="1:34" x14ac:dyDescent="0.2">
      <c r="A1057" s="12" t="s">
        <v>1626</v>
      </c>
      <c r="B1057">
        <f>LOOKUP(A1057,'TMP2'!$A:$A,'TMP2'!$C:$C)</f>
        <v>16051.778</v>
      </c>
      <c r="C1057">
        <f>LOOKUP(A1057,'TMP2'!$A:$A,'TMP2'!$D:$D)</f>
        <v>102317.159</v>
      </c>
      <c r="D1057">
        <f>MATCH(A1057,'TMP2'!A:A,0)</f>
        <v>1706</v>
      </c>
      <c r="E1057" s="12">
        <v>22.8</v>
      </c>
      <c r="F1057" s="12">
        <v>28.4</v>
      </c>
      <c r="G1057" s="12" t="s">
        <v>3861</v>
      </c>
      <c r="H1057" s="12">
        <v>26.251827621459963</v>
      </c>
      <c r="I1057" s="12">
        <v>40.848322804768877</v>
      </c>
      <c r="J1057" s="12">
        <v>26.62873090108236</v>
      </c>
      <c r="K1057" s="12">
        <v>16.702278137207031</v>
      </c>
      <c r="L1057" s="12">
        <v>0.32994410086240838</v>
      </c>
      <c r="M1057" s="12">
        <v>1.7933333333333332</v>
      </c>
      <c r="N1057" s="12">
        <v>1.4245329700044429</v>
      </c>
      <c r="O1057" s="12">
        <v>2.6666666666666665</v>
      </c>
      <c r="P1057" s="12">
        <v>0.8743257052679333</v>
      </c>
      <c r="Q1057" s="12">
        <v>0.46574316737315102</v>
      </c>
      <c r="R1057" s="12">
        <v>78.551036997735466</v>
      </c>
      <c r="S1057" s="12" t="s">
        <v>1679</v>
      </c>
      <c r="T1057" s="12">
        <v>0.4326190285953439</v>
      </c>
      <c r="U1057" s="12">
        <v>4.2192888880728558</v>
      </c>
      <c r="W1057" s="12">
        <v>24.939999999999998</v>
      </c>
      <c r="X1057" s="12">
        <v>20.340633171993581</v>
      </c>
      <c r="Y1057" s="12">
        <v>13.3</v>
      </c>
      <c r="Z1057" s="12">
        <v>30.4</v>
      </c>
      <c r="AA1057" s="12">
        <v>16.004999999999999</v>
      </c>
      <c r="AB1057" s="12">
        <v>10.96</v>
      </c>
      <c r="AC1057" s="12">
        <v>18.239999999999998</v>
      </c>
      <c r="AD1057" s="12">
        <v>24.83</v>
      </c>
      <c r="AE1057" s="12">
        <v>13.54</v>
      </c>
      <c r="AF1057" s="12">
        <v>32.21</v>
      </c>
      <c r="AG1057" s="12">
        <v>0.25</v>
      </c>
      <c r="AH1057" s="12">
        <v>14</v>
      </c>
    </row>
    <row r="1058" spans="1:34" x14ac:dyDescent="0.2">
      <c r="A1058" s="12" t="s">
        <v>1626</v>
      </c>
      <c r="B1058">
        <f>LOOKUP(A1058,'TMP2'!$A:$A,'TMP2'!$C:$C)</f>
        <v>16051.778</v>
      </c>
      <c r="C1058">
        <f>LOOKUP(A1058,'TMP2'!$A:$A,'TMP2'!$D:$D)</f>
        <v>102317.159</v>
      </c>
      <c r="D1058">
        <f>MATCH(A1058,'TMP2'!A:A,0)</f>
        <v>1706</v>
      </c>
      <c r="E1058" s="12">
        <v>26.5</v>
      </c>
      <c r="F1058" s="12">
        <v>32.5</v>
      </c>
      <c r="G1058" s="12" t="s">
        <v>3861</v>
      </c>
      <c r="H1058" s="12">
        <v>19.236385543529803</v>
      </c>
      <c r="I1058" s="12">
        <v>33.182834339141841</v>
      </c>
      <c r="J1058" s="12">
        <v>22.628456942240394</v>
      </c>
      <c r="K1058" s="12">
        <v>10.554377396901449</v>
      </c>
      <c r="L1058" s="12">
        <v>1.1839561901467179E-2</v>
      </c>
      <c r="M1058" s="12">
        <v>1.9175000000000002</v>
      </c>
      <c r="N1058" s="12">
        <v>1.6169143790497851</v>
      </c>
      <c r="O1058" s="12">
        <v>2.6599999999999997</v>
      </c>
      <c r="P1058" s="12">
        <v>0.65740705965595747</v>
      </c>
      <c r="Q1058" s="12">
        <v>0.39207000505522405</v>
      </c>
      <c r="R1058" s="12">
        <v>76.296960494300322</v>
      </c>
      <c r="S1058" s="12" t="s">
        <v>1679</v>
      </c>
      <c r="T1058" s="12">
        <v>0.29476359245524902</v>
      </c>
      <c r="U1058" s="12">
        <v>5.8932360134805668</v>
      </c>
      <c r="W1058" s="12" t="s">
        <v>3412</v>
      </c>
      <c r="X1058" s="12" t="s">
        <v>3412</v>
      </c>
      <c r="Y1058" s="12">
        <v>13.7</v>
      </c>
      <c r="Z1058" s="12">
        <v>37</v>
      </c>
      <c r="AA1058" s="12" t="s">
        <v>3663</v>
      </c>
      <c r="AB1058" s="12" t="s">
        <v>3664</v>
      </c>
      <c r="AC1058" s="12" t="s">
        <v>3412</v>
      </c>
      <c r="AD1058" s="12" t="s">
        <v>3412</v>
      </c>
      <c r="AE1058" s="12" t="s">
        <v>3412</v>
      </c>
      <c r="AF1058" s="12" t="s">
        <v>3412</v>
      </c>
      <c r="AG1058" s="12" t="s">
        <v>3412</v>
      </c>
      <c r="AH1058" s="12" t="s">
        <v>3412</v>
      </c>
    </row>
    <row r="1059" spans="1:34" x14ac:dyDescent="0.2">
      <c r="A1059" s="12" t="s">
        <v>1628</v>
      </c>
      <c r="B1059">
        <f>LOOKUP(A1059,'TMP2'!$A:$A,'TMP2'!$C:$C)</f>
        <v>16126.05</v>
      </c>
      <c r="C1059">
        <f>LOOKUP(A1059,'TMP2'!$A:$A,'TMP2'!$D:$D)</f>
        <v>102271.518</v>
      </c>
      <c r="D1059">
        <f>MATCH(A1059,'TMP2'!A:A,0)</f>
        <v>1708</v>
      </c>
      <c r="E1059" s="12">
        <v>25</v>
      </c>
      <c r="F1059" s="12">
        <v>26</v>
      </c>
      <c r="G1059" s="12" t="s">
        <v>3861</v>
      </c>
      <c r="H1059" s="12">
        <v>35.182287216186523</v>
      </c>
      <c r="I1059" s="12">
        <v>34.270938873291016</v>
      </c>
      <c r="J1059" s="12">
        <v>24.834987640380859</v>
      </c>
      <c r="K1059" s="12" t="s">
        <v>3424</v>
      </c>
      <c r="L1059" s="12">
        <v>1.0965825617789291</v>
      </c>
      <c r="M1059" s="12">
        <v>1.8</v>
      </c>
      <c r="N1059" s="12">
        <v>1.3315353934805083</v>
      </c>
      <c r="O1059" s="12">
        <v>2.68</v>
      </c>
      <c r="P1059" s="12">
        <v>1.0127140541076658</v>
      </c>
      <c r="Q1059" s="12">
        <v>0.50315843526846704</v>
      </c>
      <c r="R1059" s="12">
        <v>93.104790396594694</v>
      </c>
      <c r="S1059" s="12" t="s">
        <v>1679</v>
      </c>
      <c r="T1059" s="12" t="s">
        <v>3412</v>
      </c>
      <c r="U1059" s="12" t="s">
        <v>3412</v>
      </c>
      <c r="W1059" s="12">
        <v>24.542999999999996</v>
      </c>
      <c r="X1059" s="12">
        <v>20.635657131438592</v>
      </c>
      <c r="Y1059" s="12" t="s">
        <v>3412</v>
      </c>
      <c r="Z1059" s="12" t="s">
        <v>3412</v>
      </c>
      <c r="AA1059" s="12" t="s">
        <v>3652</v>
      </c>
      <c r="AB1059" s="12" t="s">
        <v>3653</v>
      </c>
      <c r="AC1059" s="12" t="s">
        <v>3412</v>
      </c>
      <c r="AD1059" s="12" t="s">
        <v>3412</v>
      </c>
      <c r="AE1059" s="12" t="s">
        <v>3412</v>
      </c>
      <c r="AF1059" s="12" t="s">
        <v>3412</v>
      </c>
      <c r="AG1059" s="12" t="s">
        <v>3412</v>
      </c>
      <c r="AH1059" s="12" t="s">
        <v>3412</v>
      </c>
    </row>
    <row r="1060" spans="1:34" x14ac:dyDescent="0.2">
      <c r="A1060" s="12" t="s">
        <v>1630</v>
      </c>
      <c r="B1060">
        <f>LOOKUP(A1060,'TMP2'!$A:$A,'TMP2'!$C:$C)</f>
        <v>16127.967000000001</v>
      </c>
      <c r="C1060">
        <f>LOOKUP(A1060,'TMP2'!$A:$A,'TMP2'!$D:$D)</f>
        <v>102322.47199999999</v>
      </c>
      <c r="D1060">
        <f>MATCH(A1060,'TMP2'!A:A,0)</f>
        <v>1710</v>
      </c>
      <c r="E1060" s="12">
        <v>21.9</v>
      </c>
      <c r="F1060" s="12">
        <v>23.5</v>
      </c>
      <c r="G1060" s="12" t="s">
        <v>3861</v>
      </c>
      <c r="H1060" s="12">
        <v>21.373394966125488</v>
      </c>
      <c r="I1060" s="12">
        <v>38.810237884521484</v>
      </c>
      <c r="J1060" s="12">
        <v>26.798158645629883</v>
      </c>
      <c r="K1060" s="12">
        <v>11.618545532226563</v>
      </c>
      <c r="L1060" s="12">
        <v>0</v>
      </c>
      <c r="M1060" s="12">
        <v>1.9</v>
      </c>
      <c r="N1060" s="12">
        <v>1.5685824608390178</v>
      </c>
      <c r="O1060" s="12">
        <v>2.66</v>
      </c>
      <c r="P1060" s="12">
        <v>0.7052368657074447</v>
      </c>
      <c r="Q1060" s="12">
        <v>0.41030734554924203</v>
      </c>
      <c r="R1060" s="12">
        <v>81.003357608511124</v>
      </c>
      <c r="S1060" s="12" t="s">
        <v>1679</v>
      </c>
      <c r="T1060" s="12">
        <v>0.20831431198428463</v>
      </c>
      <c r="U1060" s="12">
        <v>7.2882034471305897</v>
      </c>
      <c r="W1060" s="12">
        <v>19.089000000000002</v>
      </c>
      <c r="X1060" s="12">
        <v>27.565716752003137</v>
      </c>
      <c r="Y1060" s="12" t="s">
        <v>3412</v>
      </c>
      <c r="Z1060" s="12" t="s">
        <v>3412</v>
      </c>
      <c r="AA1060" s="12" t="s">
        <v>3412</v>
      </c>
      <c r="AB1060" s="12" t="s">
        <v>3412</v>
      </c>
      <c r="AC1060" s="12" t="s">
        <v>3412</v>
      </c>
      <c r="AD1060" s="12" t="s">
        <v>3412</v>
      </c>
      <c r="AE1060" s="12" t="s">
        <v>3412</v>
      </c>
      <c r="AF1060" s="12" t="s">
        <v>3412</v>
      </c>
      <c r="AG1060" s="12" t="s">
        <v>3412</v>
      </c>
      <c r="AH1060" s="12" t="s">
        <v>3412</v>
      </c>
    </row>
    <row r="1061" spans="1:34" x14ac:dyDescent="0.2">
      <c r="A1061" s="12" t="s">
        <v>1630</v>
      </c>
      <c r="B1061">
        <f>LOOKUP(A1061,'TMP2'!$A:$A,'TMP2'!$C:$C)</f>
        <v>16127.967000000001</v>
      </c>
      <c r="C1061">
        <f>LOOKUP(A1061,'TMP2'!$A:$A,'TMP2'!$D:$D)</f>
        <v>102322.47199999999</v>
      </c>
      <c r="D1061">
        <f>MATCH(A1061,'TMP2'!A:A,0)</f>
        <v>1710</v>
      </c>
      <c r="E1061" s="12">
        <v>26.5</v>
      </c>
      <c r="F1061" s="12">
        <v>32.5</v>
      </c>
      <c r="G1061" s="12" t="s">
        <v>3861</v>
      </c>
      <c r="H1061" s="12">
        <v>19.236385543529803</v>
      </c>
      <c r="I1061" s="12">
        <v>33.182834339141841</v>
      </c>
      <c r="J1061" s="12">
        <v>22.628456942240394</v>
      </c>
      <c r="K1061" s="12">
        <v>10.554377396901449</v>
      </c>
      <c r="L1061" s="12">
        <v>1.1839561901467179E-2</v>
      </c>
      <c r="M1061" s="12">
        <v>1.9175000000000002</v>
      </c>
      <c r="N1061" s="12">
        <v>1.6169143790497851</v>
      </c>
      <c r="O1061" s="12">
        <v>2.6599999999999997</v>
      </c>
      <c r="P1061" s="12">
        <v>0.65740705965595747</v>
      </c>
      <c r="Q1061" s="12">
        <v>0.39207000505522405</v>
      </c>
      <c r="R1061" s="12">
        <v>76.296960494300322</v>
      </c>
      <c r="S1061" s="12" t="s">
        <v>1679</v>
      </c>
      <c r="T1061" s="12">
        <v>0.29476359245524902</v>
      </c>
      <c r="U1061" s="12">
        <v>5.8932360134805668</v>
      </c>
      <c r="W1061" s="12" t="s">
        <v>3412</v>
      </c>
      <c r="X1061" s="12" t="s">
        <v>3412</v>
      </c>
      <c r="Y1061" s="12">
        <v>13.7</v>
      </c>
      <c r="Z1061" s="12">
        <v>37</v>
      </c>
      <c r="AA1061" s="12" t="s">
        <v>3663</v>
      </c>
      <c r="AB1061" s="12" t="s">
        <v>3664</v>
      </c>
      <c r="AC1061" s="12" t="s">
        <v>3412</v>
      </c>
      <c r="AD1061" s="12" t="s">
        <v>3412</v>
      </c>
      <c r="AE1061" s="12" t="s">
        <v>3412</v>
      </c>
      <c r="AF1061" s="12" t="s">
        <v>3412</v>
      </c>
      <c r="AG1061" s="12" t="s">
        <v>3412</v>
      </c>
      <c r="AH1061" s="12" t="s">
        <v>3412</v>
      </c>
    </row>
    <row r="1062" spans="1:34" x14ac:dyDescent="0.2">
      <c r="A1062" s="12" t="s">
        <v>1630</v>
      </c>
      <c r="B1062">
        <f>LOOKUP(A1062,'TMP2'!$A:$A,'TMP2'!$C:$C)</f>
        <v>16127.967000000001</v>
      </c>
      <c r="C1062">
        <f>LOOKUP(A1062,'TMP2'!$A:$A,'TMP2'!$D:$D)</f>
        <v>102322.47199999999</v>
      </c>
      <c r="D1062">
        <f>MATCH(A1062,'TMP2'!A:A,0)</f>
        <v>1710</v>
      </c>
      <c r="E1062" s="12">
        <v>28.93</v>
      </c>
      <c r="F1062" s="12">
        <v>32.299999999999997</v>
      </c>
      <c r="G1062" s="12" t="s">
        <v>3861</v>
      </c>
      <c r="H1062" s="12">
        <v>16.336079895496368</v>
      </c>
      <c r="I1062" s="12">
        <v>32.290202713012697</v>
      </c>
      <c r="J1062" s="12">
        <v>21.581415863037108</v>
      </c>
      <c r="K1062" s="12">
        <v>10.708786849975585</v>
      </c>
      <c r="L1062" s="12">
        <v>3.863892699796573E-3</v>
      </c>
      <c r="M1062" s="12">
        <v>1.9114285714285713</v>
      </c>
      <c r="N1062" s="12">
        <v>1.6401617468048919</v>
      </c>
      <c r="O1062" s="12">
        <v>2.6587499999999999</v>
      </c>
      <c r="P1062" s="12">
        <v>0.63389708728679028</v>
      </c>
      <c r="Q1062" s="12">
        <v>0.38302726357421102</v>
      </c>
      <c r="R1062" s="12">
        <v>70.0103773062296</v>
      </c>
      <c r="S1062" s="12" t="s">
        <v>1679</v>
      </c>
      <c r="T1062" s="12">
        <v>0.29092641524791973</v>
      </c>
      <c r="U1062" s="12">
        <v>5.8234621069430856</v>
      </c>
      <c r="W1062" s="12">
        <v>31.815000000000001</v>
      </c>
      <c r="X1062" s="12">
        <v>32.042920013783103</v>
      </c>
      <c r="Y1062" s="12">
        <v>18.8</v>
      </c>
      <c r="Z1062" s="12">
        <v>35.4</v>
      </c>
      <c r="AA1062" s="12" t="s">
        <v>3412</v>
      </c>
      <c r="AB1062" s="12" t="s">
        <v>3412</v>
      </c>
      <c r="AC1062" s="12" t="s">
        <v>3412</v>
      </c>
      <c r="AD1062" s="12" t="s">
        <v>3412</v>
      </c>
      <c r="AE1062" s="12" t="s">
        <v>3412</v>
      </c>
      <c r="AF1062" s="12" t="s">
        <v>3412</v>
      </c>
      <c r="AG1062" s="12" t="s">
        <v>3412</v>
      </c>
      <c r="AH1062" s="12" t="s">
        <v>3412</v>
      </c>
    </row>
    <row r="1063" spans="1:34" x14ac:dyDescent="0.2">
      <c r="A1063" s="12" t="s">
        <v>1632</v>
      </c>
      <c r="B1063">
        <f>LOOKUP(A1063,'TMP2'!$A:$A,'TMP2'!$C:$C)</f>
        <v>16146.208000000001</v>
      </c>
      <c r="C1063">
        <f>LOOKUP(A1063,'TMP2'!$A:$A,'TMP2'!$D:$D)</f>
        <v>102292.632</v>
      </c>
      <c r="D1063">
        <f>MATCH(A1063,'TMP2'!A:A,0)</f>
        <v>1713</v>
      </c>
      <c r="E1063" s="12">
        <v>26.5</v>
      </c>
      <c r="F1063" s="12">
        <v>32.5</v>
      </c>
      <c r="G1063" s="12" t="s">
        <v>3861</v>
      </c>
      <c r="H1063" s="12">
        <v>19.236385543529803</v>
      </c>
      <c r="I1063" s="12">
        <v>33.182834339141841</v>
      </c>
      <c r="J1063" s="12">
        <v>22.628456942240394</v>
      </c>
      <c r="K1063" s="12">
        <v>10.554377396901449</v>
      </c>
      <c r="L1063" s="12">
        <v>1.1839561901467179E-2</v>
      </c>
      <c r="M1063" s="12">
        <v>1.9175000000000002</v>
      </c>
      <c r="N1063" s="12">
        <v>1.6169143790497851</v>
      </c>
      <c r="O1063" s="12">
        <v>2.6599999999999997</v>
      </c>
      <c r="P1063" s="12">
        <v>0.65740705965595747</v>
      </c>
      <c r="Q1063" s="12">
        <v>0.39207000505522405</v>
      </c>
      <c r="R1063" s="12">
        <v>76.296960494300322</v>
      </c>
      <c r="S1063" s="12" t="s">
        <v>1679</v>
      </c>
      <c r="T1063" s="12">
        <v>0.29476359245524902</v>
      </c>
      <c r="U1063" s="12">
        <v>5.8932360134805668</v>
      </c>
      <c r="W1063" s="12" t="s">
        <v>3412</v>
      </c>
      <c r="X1063" s="12" t="s">
        <v>3412</v>
      </c>
      <c r="Y1063" s="12">
        <v>13.7</v>
      </c>
      <c r="Z1063" s="12">
        <v>37</v>
      </c>
      <c r="AA1063" s="12" t="s">
        <v>3663</v>
      </c>
      <c r="AB1063" s="12" t="s">
        <v>3664</v>
      </c>
      <c r="AC1063" s="12" t="s">
        <v>3412</v>
      </c>
      <c r="AD1063" s="12" t="s">
        <v>3412</v>
      </c>
      <c r="AE1063" s="12" t="s">
        <v>3412</v>
      </c>
      <c r="AF1063" s="12" t="s">
        <v>3412</v>
      </c>
      <c r="AG1063" s="12" t="s">
        <v>3412</v>
      </c>
      <c r="AH1063" s="12" t="s">
        <v>3412</v>
      </c>
    </row>
    <row r="1064" spans="1:34" x14ac:dyDescent="0.2">
      <c r="A1064" s="12" t="s">
        <v>219</v>
      </c>
      <c r="B1064">
        <f>LOOKUP(A1064,'TMP2'!$A:$A,'TMP2'!$C:$C)</f>
        <v>16167.46</v>
      </c>
      <c r="C1064">
        <f>LOOKUP(A1064,'TMP2'!$A:$A,'TMP2'!$D:$D)</f>
        <v>102243.95</v>
      </c>
      <c r="D1064">
        <f>MATCH(A1064,'TMP2'!A:A,0)</f>
        <v>1714</v>
      </c>
      <c r="E1064" s="12">
        <v>26.5</v>
      </c>
      <c r="F1064" s="12">
        <v>32.5</v>
      </c>
      <c r="G1064" s="12" t="s">
        <v>3861</v>
      </c>
      <c r="H1064" s="12">
        <v>19.236385543529803</v>
      </c>
      <c r="I1064" s="12">
        <v>33.182834339141841</v>
      </c>
      <c r="J1064" s="12">
        <v>22.628456942240394</v>
      </c>
      <c r="K1064" s="12">
        <v>10.554377396901449</v>
      </c>
      <c r="L1064" s="12">
        <v>1.1839561901467179E-2</v>
      </c>
      <c r="M1064" s="12">
        <v>1.9175000000000002</v>
      </c>
      <c r="N1064" s="12">
        <v>1.6169143790497851</v>
      </c>
      <c r="O1064" s="12">
        <v>2.6599999999999997</v>
      </c>
      <c r="P1064" s="12">
        <v>0.65740705965595747</v>
      </c>
      <c r="Q1064" s="12">
        <v>0.39207000505522405</v>
      </c>
      <c r="R1064" s="12">
        <v>76.296960494300322</v>
      </c>
      <c r="S1064" s="12" t="s">
        <v>1679</v>
      </c>
      <c r="T1064" s="12">
        <v>0.29476359245524902</v>
      </c>
      <c r="U1064" s="12">
        <v>5.8932360134805668</v>
      </c>
      <c r="W1064" s="12" t="s">
        <v>3412</v>
      </c>
      <c r="X1064" s="12" t="s">
        <v>3412</v>
      </c>
      <c r="Y1064" s="12">
        <v>13.7</v>
      </c>
      <c r="Z1064" s="12">
        <v>37</v>
      </c>
      <c r="AA1064" s="12" t="s">
        <v>3663</v>
      </c>
      <c r="AB1064" s="12" t="s">
        <v>3664</v>
      </c>
      <c r="AC1064" s="12" t="s">
        <v>3412</v>
      </c>
      <c r="AD1064" s="12" t="s">
        <v>3412</v>
      </c>
      <c r="AE1064" s="12" t="s">
        <v>3412</v>
      </c>
      <c r="AF1064" s="12" t="s">
        <v>3412</v>
      </c>
      <c r="AG1064" s="12" t="s">
        <v>3412</v>
      </c>
      <c r="AH1064" s="12" t="s">
        <v>3412</v>
      </c>
    </row>
    <row r="1065" spans="1:34" x14ac:dyDescent="0.2">
      <c r="A1065" s="12" t="s">
        <v>219</v>
      </c>
      <c r="B1065">
        <f>LOOKUP(A1065,'TMP2'!$A:$A,'TMP2'!$C:$C)</f>
        <v>16167.46</v>
      </c>
      <c r="C1065">
        <f>LOOKUP(A1065,'TMP2'!$A:$A,'TMP2'!$D:$D)</f>
        <v>102243.95</v>
      </c>
      <c r="D1065">
        <f>MATCH(A1065,'TMP2'!A:A,0)</f>
        <v>1714</v>
      </c>
      <c r="E1065" s="12">
        <v>28.93</v>
      </c>
      <c r="F1065" s="12">
        <v>32.299999999999997</v>
      </c>
      <c r="G1065" s="12" t="s">
        <v>3861</v>
      </c>
      <c r="H1065" s="12">
        <v>16.336079895496368</v>
      </c>
      <c r="I1065" s="12">
        <v>32.290202713012697</v>
      </c>
      <c r="J1065" s="12">
        <v>21.581415863037108</v>
      </c>
      <c r="K1065" s="12">
        <v>10.708786849975585</v>
      </c>
      <c r="L1065" s="12">
        <v>3.863892699796573E-3</v>
      </c>
      <c r="M1065" s="12">
        <v>1.9114285714285713</v>
      </c>
      <c r="N1065" s="12">
        <v>1.6401617468048919</v>
      </c>
      <c r="O1065" s="12">
        <v>2.6587499999999999</v>
      </c>
      <c r="P1065" s="12">
        <v>0.63389708728679028</v>
      </c>
      <c r="Q1065" s="12">
        <v>0.38302726357421102</v>
      </c>
      <c r="R1065" s="12">
        <v>70.0103773062296</v>
      </c>
      <c r="S1065" s="12" t="s">
        <v>1679</v>
      </c>
      <c r="T1065" s="12">
        <v>0.29092641524791973</v>
      </c>
      <c r="U1065" s="12">
        <v>5.8234621069430856</v>
      </c>
      <c r="W1065" s="12">
        <v>31.815000000000001</v>
      </c>
      <c r="X1065" s="12">
        <v>32.042920013783103</v>
      </c>
      <c r="Y1065" s="12">
        <v>18.8</v>
      </c>
      <c r="Z1065" s="12">
        <v>35.4</v>
      </c>
      <c r="AA1065" s="12" t="s">
        <v>3412</v>
      </c>
      <c r="AB1065" s="12" t="s">
        <v>3412</v>
      </c>
      <c r="AC1065" s="12" t="s">
        <v>3412</v>
      </c>
      <c r="AD1065" s="12" t="s">
        <v>3412</v>
      </c>
      <c r="AE1065" s="12" t="s">
        <v>3412</v>
      </c>
      <c r="AF1065" s="12" t="s">
        <v>3412</v>
      </c>
      <c r="AG1065" s="12" t="s">
        <v>3412</v>
      </c>
      <c r="AH1065" s="12" t="s">
        <v>3412</v>
      </c>
    </row>
    <row r="1066" spans="1:34" x14ac:dyDescent="0.2">
      <c r="A1066" s="12" t="s">
        <v>221</v>
      </c>
      <c r="B1066">
        <f>LOOKUP(A1066,'TMP2'!$A:$A,'TMP2'!$C:$C)</f>
        <v>16162.54</v>
      </c>
      <c r="C1066">
        <f>LOOKUP(A1066,'TMP2'!$A:$A,'TMP2'!$D:$D)</f>
        <v>102283.53</v>
      </c>
      <c r="D1066">
        <f>MATCH(A1066,'TMP2'!A:A,0)</f>
        <v>1716</v>
      </c>
      <c r="E1066" s="12">
        <v>21.8</v>
      </c>
      <c r="F1066" s="12">
        <v>22.2</v>
      </c>
      <c r="G1066" s="12" t="s">
        <v>3861</v>
      </c>
      <c r="H1066" s="12">
        <v>20.827530860900879</v>
      </c>
      <c r="I1066" s="12">
        <v>34.643783569335938</v>
      </c>
      <c r="J1066" s="12">
        <v>24.068536758422852</v>
      </c>
      <c r="K1066" s="12">
        <v>10.575246810913086</v>
      </c>
      <c r="L1066" s="12">
        <v>0</v>
      </c>
      <c r="M1066" s="12">
        <v>1.84</v>
      </c>
      <c r="N1066" s="12">
        <v>1.5228318152111529</v>
      </c>
      <c r="O1066" s="12">
        <v>2.665</v>
      </c>
      <c r="P1066" s="12">
        <v>0.75002849244553094</v>
      </c>
      <c r="Q1066" s="12">
        <v>0.42857914657159901</v>
      </c>
      <c r="R1066" s="12">
        <v>74.005108150806052</v>
      </c>
      <c r="S1066" s="12" t="s">
        <v>1679</v>
      </c>
      <c r="T1066" s="12">
        <v>0.36200766344599844</v>
      </c>
      <c r="U1066" s="12">
        <v>4.749247144813241</v>
      </c>
      <c r="W1066" s="12" t="s">
        <v>3412</v>
      </c>
      <c r="X1066" s="12" t="s">
        <v>3412</v>
      </c>
      <c r="Y1066" s="12">
        <v>20.5</v>
      </c>
      <c r="Z1066" s="12">
        <v>36.4</v>
      </c>
      <c r="AA1066" s="12" t="s">
        <v>3412</v>
      </c>
      <c r="AB1066" s="12" t="s">
        <v>3412</v>
      </c>
      <c r="AC1066" s="12" t="s">
        <v>3412</v>
      </c>
      <c r="AD1066" s="12" t="s">
        <v>3412</v>
      </c>
      <c r="AE1066" s="12" t="s">
        <v>3412</v>
      </c>
      <c r="AF1066" s="12" t="s">
        <v>3412</v>
      </c>
      <c r="AG1066" s="12" t="s">
        <v>3412</v>
      </c>
      <c r="AH1066" s="12" t="s">
        <v>3412</v>
      </c>
    </row>
    <row r="1067" spans="1:34" x14ac:dyDescent="0.2">
      <c r="A1067" s="12" t="s">
        <v>223</v>
      </c>
      <c r="B1067">
        <f>LOOKUP(A1067,'TMP2'!$A:$A,'TMP2'!$C:$C)</f>
        <v>16161.99</v>
      </c>
      <c r="C1067">
        <f>LOOKUP(A1067,'TMP2'!$A:$A,'TMP2'!$D:$D)</f>
        <v>102319.63</v>
      </c>
      <c r="D1067">
        <f>MATCH(A1067,'TMP2'!A:A,0)</f>
        <v>1718</v>
      </c>
      <c r="E1067" s="12">
        <v>28.93</v>
      </c>
      <c r="F1067" s="12">
        <v>32.299999999999997</v>
      </c>
      <c r="G1067" s="12" t="s">
        <v>3861</v>
      </c>
      <c r="H1067" s="12">
        <v>16.336079895496368</v>
      </c>
      <c r="I1067" s="12">
        <v>32.290202713012697</v>
      </c>
      <c r="J1067" s="12">
        <v>21.581415863037108</v>
      </c>
      <c r="K1067" s="12">
        <v>10.708786849975585</v>
      </c>
      <c r="L1067" s="12">
        <v>3.863892699796573E-3</v>
      </c>
      <c r="M1067" s="12">
        <v>1.9114285714285713</v>
      </c>
      <c r="N1067" s="12">
        <v>1.6401617468048919</v>
      </c>
      <c r="O1067" s="12">
        <v>2.6587499999999999</v>
      </c>
      <c r="P1067" s="12">
        <v>0.63389708728679028</v>
      </c>
      <c r="Q1067" s="12">
        <v>0.38302726357421102</v>
      </c>
      <c r="R1067" s="12">
        <v>70.0103773062296</v>
      </c>
      <c r="S1067" s="12" t="s">
        <v>1679</v>
      </c>
      <c r="T1067" s="12">
        <v>0.29092641524791973</v>
      </c>
      <c r="U1067" s="12">
        <v>5.8234621069430856</v>
      </c>
      <c r="W1067" s="12">
        <v>31.815000000000001</v>
      </c>
      <c r="X1067" s="12">
        <v>32.042920013783103</v>
      </c>
      <c r="Y1067" s="12">
        <v>18.8</v>
      </c>
      <c r="Z1067" s="12">
        <v>35.4</v>
      </c>
      <c r="AA1067" s="12" t="s">
        <v>3412</v>
      </c>
      <c r="AB1067" s="12" t="s">
        <v>3412</v>
      </c>
      <c r="AC1067" s="12" t="s">
        <v>3412</v>
      </c>
      <c r="AD1067" s="12" t="s">
        <v>3412</v>
      </c>
      <c r="AE1067" s="12" t="s">
        <v>3412</v>
      </c>
      <c r="AF1067" s="12" t="s">
        <v>3412</v>
      </c>
      <c r="AG1067" s="12" t="s">
        <v>3412</v>
      </c>
      <c r="AH1067" s="12" t="s">
        <v>3412</v>
      </c>
    </row>
    <row r="1068" spans="1:34" x14ac:dyDescent="0.2">
      <c r="A1068" s="12" t="s">
        <v>1614</v>
      </c>
      <c r="B1068">
        <f>LOOKUP(A1068,'TMP2'!$A:$A,'TMP2'!$C:$C)</f>
        <v>15986.419</v>
      </c>
      <c r="C1068">
        <f>LOOKUP(A1068,'TMP2'!$A:$A,'TMP2'!$D:$D)</f>
        <v>102249.92600000001</v>
      </c>
      <c r="D1068">
        <f>MATCH(A1068,'TMP2'!A:A,0)</f>
        <v>1721</v>
      </c>
      <c r="E1068" s="12">
        <v>21.9</v>
      </c>
      <c r="F1068" s="12">
        <v>23.5</v>
      </c>
      <c r="G1068" s="12" t="s">
        <v>3861</v>
      </c>
      <c r="H1068" s="12">
        <v>21.373394966125488</v>
      </c>
      <c r="I1068" s="12">
        <v>38.810237884521484</v>
      </c>
      <c r="J1068" s="12">
        <v>26.798158645629883</v>
      </c>
      <c r="K1068" s="12">
        <v>11.618545532226563</v>
      </c>
      <c r="L1068" s="12">
        <v>0</v>
      </c>
      <c r="M1068" s="12">
        <v>1.9</v>
      </c>
      <c r="N1068" s="12">
        <v>1.5685824608390178</v>
      </c>
      <c r="O1068" s="12">
        <v>2.66</v>
      </c>
      <c r="P1068" s="12">
        <v>0.7052368657074447</v>
      </c>
      <c r="Q1068" s="12">
        <v>0.41030734554924203</v>
      </c>
      <c r="R1068" s="12">
        <v>81.003357608511124</v>
      </c>
      <c r="S1068" s="12" t="s">
        <v>1679</v>
      </c>
      <c r="T1068" s="12">
        <v>0.20831431198428463</v>
      </c>
      <c r="U1068" s="12">
        <v>7.2882034471305897</v>
      </c>
      <c r="W1068" s="12">
        <v>19.089000000000002</v>
      </c>
      <c r="X1068" s="12">
        <v>27.565716752003137</v>
      </c>
      <c r="Y1068" s="12" t="s">
        <v>3412</v>
      </c>
      <c r="Z1068" s="12" t="s">
        <v>3412</v>
      </c>
      <c r="AA1068" s="12" t="s">
        <v>3412</v>
      </c>
      <c r="AB1068" s="12" t="s">
        <v>3412</v>
      </c>
      <c r="AC1068" s="12" t="s">
        <v>3412</v>
      </c>
      <c r="AD1068" s="12" t="s">
        <v>3412</v>
      </c>
      <c r="AE1068" s="12" t="s">
        <v>3412</v>
      </c>
      <c r="AF1068" s="12" t="s">
        <v>3412</v>
      </c>
      <c r="AG1068" s="12" t="s">
        <v>3412</v>
      </c>
      <c r="AH1068" s="12" t="s">
        <v>3412</v>
      </c>
    </row>
    <row r="1069" spans="1:34" x14ac:dyDescent="0.2">
      <c r="A1069" s="12" t="s">
        <v>1614</v>
      </c>
      <c r="B1069">
        <f>LOOKUP(A1069,'TMP2'!$A:$A,'TMP2'!$C:$C)</f>
        <v>15986.419</v>
      </c>
      <c r="C1069">
        <f>LOOKUP(A1069,'TMP2'!$A:$A,'TMP2'!$D:$D)</f>
        <v>102249.92600000001</v>
      </c>
      <c r="D1069">
        <f>MATCH(A1069,'TMP2'!A:A,0)</f>
        <v>1721</v>
      </c>
      <c r="E1069" s="12">
        <v>26.5</v>
      </c>
      <c r="F1069" s="12">
        <v>32.5</v>
      </c>
      <c r="G1069" s="12" t="s">
        <v>3861</v>
      </c>
      <c r="H1069" s="12">
        <v>19.236385543529803</v>
      </c>
      <c r="I1069" s="12">
        <v>33.182834339141841</v>
      </c>
      <c r="J1069" s="12">
        <v>22.628456942240394</v>
      </c>
      <c r="K1069" s="12">
        <v>10.554377396901449</v>
      </c>
      <c r="L1069" s="12">
        <v>1.1839561901467179E-2</v>
      </c>
      <c r="M1069" s="12">
        <v>1.9175000000000002</v>
      </c>
      <c r="N1069" s="12">
        <v>1.6169143790497851</v>
      </c>
      <c r="O1069" s="12">
        <v>2.6599999999999997</v>
      </c>
      <c r="P1069" s="12">
        <v>0.65740705965595747</v>
      </c>
      <c r="Q1069" s="12">
        <v>0.39207000505522405</v>
      </c>
      <c r="R1069" s="12">
        <v>76.296960494300322</v>
      </c>
      <c r="S1069" s="12" t="s">
        <v>1679</v>
      </c>
      <c r="T1069" s="12">
        <v>0.29476359245524902</v>
      </c>
      <c r="U1069" s="12">
        <v>5.8932360134805668</v>
      </c>
      <c r="W1069" s="12" t="s">
        <v>3412</v>
      </c>
      <c r="X1069" s="12" t="s">
        <v>3412</v>
      </c>
      <c r="Y1069" s="12">
        <v>13.7</v>
      </c>
      <c r="Z1069" s="12">
        <v>37</v>
      </c>
      <c r="AA1069" s="12" t="s">
        <v>3663</v>
      </c>
      <c r="AB1069" s="12" t="s">
        <v>3664</v>
      </c>
      <c r="AC1069" s="12" t="s">
        <v>3412</v>
      </c>
      <c r="AD1069" s="12" t="s">
        <v>3412</v>
      </c>
      <c r="AE1069" s="12" t="s">
        <v>3412</v>
      </c>
      <c r="AF1069" s="12" t="s">
        <v>3412</v>
      </c>
      <c r="AG1069" s="12" t="s">
        <v>3412</v>
      </c>
      <c r="AH1069" s="12" t="s">
        <v>3412</v>
      </c>
    </row>
    <row r="1070" spans="1:34" x14ac:dyDescent="0.2">
      <c r="A1070" s="12" t="s">
        <v>1615</v>
      </c>
      <c r="B1070">
        <f>LOOKUP(A1070,'TMP2'!$A:$A,'TMP2'!$C:$C)</f>
        <v>15980.074000000001</v>
      </c>
      <c r="C1070">
        <f>LOOKUP(A1070,'TMP2'!$A:$A,'TMP2'!$D:$D)</f>
        <v>102316.652</v>
      </c>
      <c r="D1070">
        <f>MATCH(A1070,'TMP2'!A:A,0)</f>
        <v>1722</v>
      </c>
      <c r="E1070" s="12">
        <v>26.8</v>
      </c>
      <c r="F1070" s="12">
        <v>28.9</v>
      </c>
      <c r="G1070" s="12" t="s">
        <v>3861</v>
      </c>
      <c r="H1070" s="12">
        <v>23.293668111165363</v>
      </c>
      <c r="I1070" s="12">
        <v>41.393043518066406</v>
      </c>
      <c r="J1070" s="12">
        <v>27.571177164713543</v>
      </c>
      <c r="K1070" s="12">
        <v>17.460521697998047</v>
      </c>
      <c r="L1070" s="12">
        <v>5.776797022075443E-2</v>
      </c>
      <c r="M1070" s="12">
        <v>1.8800000000000001</v>
      </c>
      <c r="N1070" s="12">
        <v>1.5261335825904843</v>
      </c>
      <c r="O1070" s="12">
        <v>2.66</v>
      </c>
      <c r="P1070" s="12">
        <v>0.748291899326473</v>
      </c>
      <c r="Q1070" s="12">
        <v>0.42626557045470498</v>
      </c>
      <c r="R1070" s="12">
        <v>83.339486510317769</v>
      </c>
      <c r="S1070" s="12" t="s">
        <v>1679</v>
      </c>
      <c r="T1070" s="12" t="s">
        <v>3412</v>
      </c>
      <c r="U1070" s="12" t="s">
        <v>3412</v>
      </c>
      <c r="W1070" s="12">
        <v>22.270499999999998</v>
      </c>
      <c r="X1070" s="12">
        <v>22.019101532269104</v>
      </c>
      <c r="Y1070" s="12">
        <v>22.9</v>
      </c>
      <c r="Z1070" s="12">
        <v>35.9</v>
      </c>
      <c r="AA1070" s="12">
        <v>20.010000000000002</v>
      </c>
      <c r="AB1070" s="12">
        <v>11.52</v>
      </c>
      <c r="AC1070" s="12">
        <v>10.34</v>
      </c>
      <c r="AD1070" s="12">
        <v>25.3</v>
      </c>
      <c r="AE1070" s="12">
        <v>13.09</v>
      </c>
      <c r="AF1070" s="12">
        <v>30.37</v>
      </c>
      <c r="AG1070" s="12" t="s">
        <v>3412</v>
      </c>
      <c r="AH1070" s="12" t="s">
        <v>3412</v>
      </c>
    </row>
    <row r="1071" spans="1:34" x14ac:dyDescent="0.2">
      <c r="A1071" s="12" t="s">
        <v>1615</v>
      </c>
      <c r="B1071">
        <f>LOOKUP(A1071,'TMP2'!$A:$A,'TMP2'!$C:$C)</f>
        <v>15980.074000000001</v>
      </c>
      <c r="C1071">
        <f>LOOKUP(A1071,'TMP2'!$A:$A,'TMP2'!$D:$D)</f>
        <v>102316.652</v>
      </c>
      <c r="D1071">
        <f>MATCH(A1071,'TMP2'!A:A,0)</f>
        <v>1722</v>
      </c>
      <c r="E1071" s="12">
        <v>28.93</v>
      </c>
      <c r="F1071" s="12">
        <v>32.299999999999997</v>
      </c>
      <c r="G1071" s="12" t="s">
        <v>3861</v>
      </c>
      <c r="H1071" s="12">
        <v>16.336079895496368</v>
      </c>
      <c r="I1071" s="12">
        <v>32.290202713012697</v>
      </c>
      <c r="J1071" s="12">
        <v>21.581415863037108</v>
      </c>
      <c r="K1071" s="12">
        <v>10.708786849975585</v>
      </c>
      <c r="L1071" s="12">
        <v>3.863892699796573E-3</v>
      </c>
      <c r="M1071" s="12">
        <v>1.9114285714285713</v>
      </c>
      <c r="N1071" s="12">
        <v>1.6401617468048919</v>
      </c>
      <c r="O1071" s="12">
        <v>2.6587499999999999</v>
      </c>
      <c r="P1071" s="12">
        <v>0.63389708728679028</v>
      </c>
      <c r="Q1071" s="12">
        <v>0.38302726357421102</v>
      </c>
      <c r="R1071" s="12">
        <v>70.0103773062296</v>
      </c>
      <c r="S1071" s="12" t="s">
        <v>1679</v>
      </c>
      <c r="T1071" s="12">
        <v>0.29092641524791973</v>
      </c>
      <c r="U1071" s="12">
        <v>5.8234621069430856</v>
      </c>
      <c r="W1071" s="12">
        <v>31.815000000000001</v>
      </c>
      <c r="X1071" s="12">
        <v>32.042920013783103</v>
      </c>
      <c r="Y1071" s="12">
        <v>18.8</v>
      </c>
      <c r="Z1071" s="12">
        <v>35.4</v>
      </c>
      <c r="AA1071" s="12" t="s">
        <v>3412</v>
      </c>
      <c r="AB1071" s="12" t="s">
        <v>3412</v>
      </c>
      <c r="AC1071" s="12" t="s">
        <v>3412</v>
      </c>
      <c r="AD1071" s="12" t="s">
        <v>3412</v>
      </c>
      <c r="AE1071" s="12" t="s">
        <v>3412</v>
      </c>
      <c r="AF1071" s="12" t="s">
        <v>3412</v>
      </c>
      <c r="AG1071" s="12" t="s">
        <v>3412</v>
      </c>
      <c r="AH1071" s="12" t="s">
        <v>3412</v>
      </c>
    </row>
    <row r="1072" spans="1:34" x14ac:dyDescent="0.2">
      <c r="A1072" s="12" t="s">
        <v>1617</v>
      </c>
      <c r="B1072">
        <f>LOOKUP(A1072,'TMP2'!$A:$A,'TMP2'!$C:$C)</f>
        <v>15999.225</v>
      </c>
      <c r="C1072">
        <f>LOOKUP(A1072,'TMP2'!$A:$A,'TMP2'!$D:$D)</f>
        <v>102289.63499999999</v>
      </c>
      <c r="D1072">
        <f>MATCH(A1072,'TMP2'!A:A,0)</f>
        <v>1724</v>
      </c>
      <c r="E1072" s="12">
        <v>26.8</v>
      </c>
      <c r="F1072" s="12">
        <v>28.9</v>
      </c>
      <c r="G1072" s="12" t="s">
        <v>3861</v>
      </c>
      <c r="H1072" s="12">
        <v>23.293668111165363</v>
      </c>
      <c r="I1072" s="12">
        <v>41.393043518066406</v>
      </c>
      <c r="J1072" s="12">
        <v>27.571177164713543</v>
      </c>
      <c r="K1072" s="12">
        <v>17.460521697998047</v>
      </c>
      <c r="L1072" s="12">
        <v>5.776797022075443E-2</v>
      </c>
      <c r="M1072" s="12">
        <v>1.8800000000000001</v>
      </c>
      <c r="N1072" s="12">
        <v>1.5261335825904843</v>
      </c>
      <c r="O1072" s="12">
        <v>2.66</v>
      </c>
      <c r="P1072" s="12">
        <v>0.748291899326473</v>
      </c>
      <c r="Q1072" s="12">
        <v>0.42626557045470498</v>
      </c>
      <c r="R1072" s="12">
        <v>83.339486510317769</v>
      </c>
      <c r="S1072" s="12" t="s">
        <v>1679</v>
      </c>
      <c r="T1072" s="12" t="s">
        <v>3412</v>
      </c>
      <c r="U1072" s="12" t="s">
        <v>3412</v>
      </c>
      <c r="W1072" s="12">
        <v>22.270499999999998</v>
      </c>
      <c r="X1072" s="12">
        <v>22.019101532269104</v>
      </c>
      <c r="Y1072" s="12">
        <v>22.9</v>
      </c>
      <c r="Z1072" s="12">
        <v>35.9</v>
      </c>
      <c r="AA1072" s="12">
        <v>20.010000000000002</v>
      </c>
      <c r="AB1072" s="12">
        <v>11.52</v>
      </c>
      <c r="AC1072" s="12">
        <v>10.34</v>
      </c>
      <c r="AD1072" s="12">
        <v>25.3</v>
      </c>
      <c r="AE1072" s="12">
        <v>13.09</v>
      </c>
      <c r="AF1072" s="12">
        <v>30.37</v>
      </c>
      <c r="AG1072" s="12" t="s">
        <v>3412</v>
      </c>
      <c r="AH1072" s="12" t="s">
        <v>3412</v>
      </c>
    </row>
    <row r="1073" spans="1:34" x14ac:dyDescent="0.2">
      <c r="A1073" s="12" t="s">
        <v>1491</v>
      </c>
      <c r="B1073">
        <f>LOOKUP(A1073,'TMP2'!$A:$A,'TMP2'!$C:$C)</f>
        <v>18073</v>
      </c>
      <c r="C1073">
        <f>LOOKUP(A1073,'TMP2'!$A:$A,'TMP2'!$D:$D)</f>
        <v>103531.01</v>
      </c>
      <c r="D1073">
        <f>MATCH(A1073,'TMP2'!A:A,0)</f>
        <v>1761</v>
      </c>
      <c r="E1073" s="12">
        <v>17.5</v>
      </c>
      <c r="F1073" s="12">
        <v>18.5</v>
      </c>
      <c r="G1073" s="12" t="s">
        <v>3861</v>
      </c>
      <c r="H1073" s="12">
        <v>31.2</v>
      </c>
      <c r="I1073" s="12">
        <v>37.799999999999997</v>
      </c>
      <c r="J1073" s="12">
        <v>54</v>
      </c>
      <c r="K1073" s="12">
        <v>32.4</v>
      </c>
      <c r="L1073" s="12">
        <v>0.25</v>
      </c>
      <c r="M1073" s="12">
        <v>1.76</v>
      </c>
      <c r="N1073" s="12">
        <v>1.28</v>
      </c>
      <c r="O1073" s="12">
        <v>2.69</v>
      </c>
      <c r="P1073" s="12">
        <v>1.1060000000000001</v>
      </c>
      <c r="Q1073" s="12">
        <v>0.52500000000000002</v>
      </c>
      <c r="R1073" s="12">
        <v>91.9</v>
      </c>
      <c r="S1073" t="s">
        <v>2295</v>
      </c>
      <c r="T1073" s="12" t="s">
        <v>3715</v>
      </c>
      <c r="U1073" s="12" t="s">
        <v>3715</v>
      </c>
      <c r="W1073" s="12">
        <v>25.9</v>
      </c>
      <c r="X1073" s="12">
        <v>16.600000000000001</v>
      </c>
      <c r="Y1073" s="12" t="s">
        <v>3715</v>
      </c>
      <c r="Z1073" s="12" t="s">
        <v>3715</v>
      </c>
      <c r="AA1073" s="12">
        <v>12.4</v>
      </c>
      <c r="AB1073" s="12">
        <v>9.6</v>
      </c>
      <c r="AC1073" s="12" t="s">
        <v>3715</v>
      </c>
      <c r="AD1073" s="12" t="s">
        <v>3715</v>
      </c>
      <c r="AE1073" s="12" t="s">
        <v>3715</v>
      </c>
      <c r="AF1073" s="12" t="s">
        <v>3715</v>
      </c>
      <c r="AG1073" s="12" t="s">
        <v>3715</v>
      </c>
      <c r="AH1073" s="12" t="s">
        <v>3715</v>
      </c>
    </row>
    <row r="1074" spans="1:34" x14ac:dyDescent="0.2">
      <c r="A1074" s="12" t="s">
        <v>1516</v>
      </c>
      <c r="B1074">
        <f>LOOKUP(A1074,'TMP2'!$A:$A,'TMP2'!$C:$C)</f>
        <v>17782.75</v>
      </c>
      <c r="C1074">
        <f>LOOKUP(A1074,'TMP2'!$A:$A,'TMP2'!$D:$D)</f>
        <v>105439.71</v>
      </c>
      <c r="D1074">
        <f>MATCH(A1074,'TMP2'!A:A,0)</f>
        <v>1778</v>
      </c>
      <c r="E1074" s="12">
        <v>25.9</v>
      </c>
      <c r="F1074" s="12">
        <v>26.7</v>
      </c>
      <c r="G1074" s="12" t="s">
        <v>3861</v>
      </c>
      <c r="H1074" s="12">
        <v>31.2</v>
      </c>
      <c r="I1074" s="12">
        <v>29</v>
      </c>
      <c r="J1074" s="12">
        <v>46</v>
      </c>
      <c r="K1074" s="12">
        <v>28</v>
      </c>
      <c r="L1074" s="12">
        <v>5.5555555555555552E-2</v>
      </c>
      <c r="M1074" s="12">
        <v>1.84</v>
      </c>
      <c r="N1074" s="12">
        <v>1.4263565891472869</v>
      </c>
      <c r="O1074" s="12">
        <v>2.72</v>
      </c>
      <c r="P1074" s="12">
        <v>0.90695652173913044</v>
      </c>
      <c r="Q1074" s="12">
        <v>0.47560419516643898</v>
      </c>
      <c r="R1074" s="12">
        <v>86.972195589645267</v>
      </c>
      <c r="S1074" t="s">
        <v>2300</v>
      </c>
      <c r="T1074" s="12">
        <v>0.51700000000000002</v>
      </c>
      <c r="U1074" s="12">
        <v>3.6859999999999999</v>
      </c>
      <c r="W1074" s="12">
        <v>33.6</v>
      </c>
      <c r="X1074" s="12">
        <v>11.4</v>
      </c>
      <c r="Y1074" s="12" t="s">
        <v>3715</v>
      </c>
      <c r="Z1074" s="12" t="s">
        <v>3715</v>
      </c>
      <c r="AA1074" s="12" t="s">
        <v>3715</v>
      </c>
      <c r="AB1074" s="12" t="s">
        <v>3715</v>
      </c>
      <c r="AC1074" s="12" t="s">
        <v>3715</v>
      </c>
      <c r="AD1074" s="12" t="s">
        <v>3715</v>
      </c>
      <c r="AE1074" s="12" t="s">
        <v>3715</v>
      </c>
      <c r="AF1074" s="12" t="s">
        <v>3715</v>
      </c>
      <c r="AG1074" s="12" t="s">
        <v>3715</v>
      </c>
      <c r="AH1074" s="12" t="s">
        <v>3715</v>
      </c>
    </row>
    <row r="1075" spans="1:34" x14ac:dyDescent="0.2">
      <c r="A1075" s="12" t="s">
        <v>1524</v>
      </c>
      <c r="B1075">
        <f>LOOKUP(A1075,'TMP2'!$A:$A,'TMP2'!$C:$C)</f>
        <v>17789.41</v>
      </c>
      <c r="C1075">
        <f>LOOKUP(A1075,'TMP2'!$A:$A,'TMP2'!$D:$D)</f>
        <v>105509.31</v>
      </c>
      <c r="D1075">
        <f>MATCH(A1075,'TMP2'!A:A,0)</f>
        <v>1787</v>
      </c>
      <c r="E1075" s="12">
        <v>21.5</v>
      </c>
      <c r="F1075" s="12">
        <v>22.5</v>
      </c>
      <c r="G1075" s="12" t="s">
        <v>3861</v>
      </c>
      <c r="H1075" s="12">
        <v>31.2</v>
      </c>
      <c r="I1075" s="12">
        <v>34.5</v>
      </c>
      <c r="J1075" s="12">
        <v>47</v>
      </c>
      <c r="K1075" s="12">
        <v>28</v>
      </c>
      <c r="L1075" s="12">
        <v>0.34210526315789475</v>
      </c>
      <c r="M1075" s="12">
        <v>1.77</v>
      </c>
      <c r="N1075" s="12">
        <v>1.3159851301115242</v>
      </c>
      <c r="O1075" s="12">
        <v>2.71</v>
      </c>
      <c r="P1075" s="12">
        <v>1.0592937853107345</v>
      </c>
      <c r="Q1075" s="12">
        <v>0.51439663095515697</v>
      </c>
      <c r="R1075" s="12">
        <v>88.261633643563826</v>
      </c>
      <c r="S1075" t="s">
        <v>2300</v>
      </c>
      <c r="T1075" s="12">
        <v>0.48499999999999999</v>
      </c>
      <c r="U1075" s="12">
        <v>4.2439999999999998</v>
      </c>
      <c r="W1075" s="12" t="s">
        <v>3850</v>
      </c>
      <c r="X1075" s="12">
        <v>7.4</v>
      </c>
      <c r="Y1075" s="12" t="s">
        <v>3715</v>
      </c>
      <c r="Z1075" s="12" t="s">
        <v>3715</v>
      </c>
      <c r="AA1075" s="12" t="s">
        <v>3715</v>
      </c>
      <c r="AB1075" s="12" t="s">
        <v>3715</v>
      </c>
      <c r="AC1075" s="12" t="s">
        <v>3715</v>
      </c>
      <c r="AD1075" s="12" t="s">
        <v>3715</v>
      </c>
      <c r="AE1075" s="12" t="s">
        <v>3715</v>
      </c>
      <c r="AF1075" s="12" t="s">
        <v>3715</v>
      </c>
      <c r="AG1075" s="12" t="s">
        <v>3715</v>
      </c>
      <c r="AH1075" s="12" t="s">
        <v>3715</v>
      </c>
    </row>
    <row r="1076" spans="1:34" x14ac:dyDescent="0.2">
      <c r="A1076" s="12" t="s">
        <v>2389</v>
      </c>
      <c r="B1076">
        <f>LOOKUP(A1076,'TMP2'!$A:$A,'TMP2'!$C:$C)</f>
        <v>20250.864000000001</v>
      </c>
      <c r="C1076">
        <f>LOOKUP(A1076,'TMP2'!$A:$A,'TMP2'!$D:$D)</f>
        <v>97876.379000000001</v>
      </c>
      <c r="D1076">
        <f>MATCH(A1076,'TMP2'!A:A,0)</f>
        <v>42</v>
      </c>
      <c r="E1076" s="12">
        <v>6</v>
      </c>
      <c r="F1076" s="12">
        <v>6.4</v>
      </c>
      <c r="G1076" s="12" t="s">
        <v>1690</v>
      </c>
      <c r="H1076" s="12">
        <v>61.5</v>
      </c>
      <c r="I1076" s="12">
        <v>51.5</v>
      </c>
      <c r="J1076" s="12">
        <v>29.5</v>
      </c>
      <c r="K1076" s="12">
        <v>22</v>
      </c>
      <c r="L1076" s="12">
        <v>1.4545454545454546</v>
      </c>
      <c r="M1076" s="12">
        <v>1.62</v>
      </c>
      <c r="N1076" s="12">
        <v>1.0030959752321982</v>
      </c>
      <c r="O1076" s="12">
        <v>2.68</v>
      </c>
      <c r="P1076" s="12">
        <v>1.6717283950617281</v>
      </c>
      <c r="Q1076" s="12">
        <v>0.62571045700291095</v>
      </c>
      <c r="R1076" s="12">
        <v>98.592570711173508</v>
      </c>
      <c r="S1076" t="s">
        <v>1586</v>
      </c>
      <c r="T1076" s="12">
        <v>1.1659999999999999</v>
      </c>
      <c r="U1076" s="12">
        <v>2.2919999999999998</v>
      </c>
      <c r="W1076" s="12" t="s">
        <v>3715</v>
      </c>
      <c r="X1076" s="12" t="s">
        <v>3715</v>
      </c>
      <c r="Y1076" s="12" t="s">
        <v>3715</v>
      </c>
      <c r="Z1076" s="12" t="s">
        <v>3715</v>
      </c>
      <c r="AA1076" s="12" t="s">
        <v>3715</v>
      </c>
      <c r="AB1076" s="12" t="s">
        <v>3715</v>
      </c>
      <c r="AC1076" s="12">
        <v>8.43</v>
      </c>
      <c r="AD1076" s="12">
        <v>16.239999999999998</v>
      </c>
      <c r="AE1076" s="12">
        <v>13.05</v>
      </c>
      <c r="AF1076" s="12">
        <v>29.28</v>
      </c>
      <c r="AG1076" s="12" t="s">
        <v>3715</v>
      </c>
      <c r="AH1076" s="12" t="s">
        <v>3715</v>
      </c>
    </row>
    <row r="1077" spans="1:34" x14ac:dyDescent="0.2">
      <c r="A1077" s="12" t="s">
        <v>2391</v>
      </c>
      <c r="B1077">
        <f>LOOKUP(A1077,'TMP2'!$A:$A,'TMP2'!$C:$C)</f>
        <v>20219.469000000001</v>
      </c>
      <c r="C1077">
        <f>LOOKUP(A1077,'TMP2'!$A:$A,'TMP2'!$D:$D)</f>
        <v>97841.259000000005</v>
      </c>
      <c r="D1077">
        <f>MATCH(A1077,'TMP2'!A:A,0)</f>
        <v>44</v>
      </c>
      <c r="E1077" s="12">
        <v>8</v>
      </c>
      <c r="F1077" s="12">
        <v>8.4</v>
      </c>
      <c r="G1077" s="12" t="s">
        <v>1690</v>
      </c>
      <c r="H1077" s="12">
        <v>66.099999999999994</v>
      </c>
      <c r="I1077" s="12">
        <v>55.5</v>
      </c>
      <c r="J1077" s="12">
        <v>32</v>
      </c>
      <c r="K1077" s="12">
        <v>23.5</v>
      </c>
      <c r="L1077" s="12">
        <v>1.4510638297872338</v>
      </c>
      <c r="M1077" s="12">
        <v>1.62</v>
      </c>
      <c r="N1077" s="12">
        <v>0.97531607465382308</v>
      </c>
      <c r="O1077" s="12">
        <v>2.69</v>
      </c>
      <c r="P1077" s="12">
        <v>1.7580802469135803</v>
      </c>
      <c r="Q1077" s="12">
        <v>0.63742896853017705</v>
      </c>
      <c r="R1077" s="12">
        <v>100</v>
      </c>
      <c r="S1077" t="s">
        <v>1586</v>
      </c>
      <c r="T1077" s="12">
        <v>0.998</v>
      </c>
      <c r="U1077" s="12">
        <v>2.798</v>
      </c>
      <c r="W1077" s="12" t="s">
        <v>3715</v>
      </c>
      <c r="X1077" s="12" t="s">
        <v>3715</v>
      </c>
      <c r="Y1077" s="12" t="s">
        <v>3715</v>
      </c>
      <c r="Z1077" s="12" t="s">
        <v>3715</v>
      </c>
      <c r="AA1077" s="12">
        <v>15.51</v>
      </c>
      <c r="AB1077" s="12">
        <v>0.17</v>
      </c>
      <c r="AC1077" s="12" t="s">
        <v>3715</v>
      </c>
      <c r="AD1077" s="12" t="s">
        <v>3715</v>
      </c>
      <c r="AE1077" s="12" t="s">
        <v>3715</v>
      </c>
      <c r="AF1077" s="12" t="s">
        <v>3715</v>
      </c>
      <c r="AG1077" s="12" t="s">
        <v>3715</v>
      </c>
      <c r="AH1077" s="12" t="s">
        <v>3715</v>
      </c>
    </row>
    <row r="1078" spans="1:34" x14ac:dyDescent="0.2">
      <c r="A1078" s="12" t="s">
        <v>2392</v>
      </c>
      <c r="B1078">
        <f>LOOKUP(A1078,'TMP2'!$A:$A,'TMP2'!$C:$C)</f>
        <v>20212.687999999998</v>
      </c>
      <c r="C1078">
        <f>LOOKUP(A1078,'TMP2'!$A:$A,'TMP2'!$D:$D)</f>
        <v>97897.774000000005</v>
      </c>
      <c r="D1078">
        <f>MATCH(A1078,'TMP2'!A:A,0)</f>
        <v>45</v>
      </c>
      <c r="E1078" s="12">
        <v>8.5</v>
      </c>
      <c r="F1078" s="12">
        <v>8.9</v>
      </c>
      <c r="G1078" s="12" t="s">
        <v>1690</v>
      </c>
      <c r="H1078" s="12">
        <v>66.599999999999994</v>
      </c>
      <c r="I1078" s="12">
        <v>54</v>
      </c>
      <c r="J1078" s="12">
        <v>31</v>
      </c>
      <c r="K1078" s="12">
        <v>23</v>
      </c>
      <c r="L1078" s="12">
        <v>1.5478260869565215</v>
      </c>
      <c r="M1078" s="12">
        <v>1.6</v>
      </c>
      <c r="N1078" s="12">
        <v>0.96038415366146468</v>
      </c>
      <c r="O1078" s="12">
        <v>2.69</v>
      </c>
      <c r="P1078" s="12">
        <v>1.8009624999999998</v>
      </c>
      <c r="Q1078" s="12">
        <v>0.64297986852733702</v>
      </c>
      <c r="R1078" s="12">
        <v>99.476807540412409</v>
      </c>
      <c r="S1078" t="s">
        <v>1586</v>
      </c>
      <c r="T1078" s="12">
        <v>0.82299999999999995</v>
      </c>
      <c r="U1078" s="12">
        <v>3.4020000000000001</v>
      </c>
      <c r="W1078" s="12" t="s">
        <v>3715</v>
      </c>
      <c r="X1078" s="12" t="s">
        <v>3715</v>
      </c>
      <c r="Y1078" s="12" t="s">
        <v>3715</v>
      </c>
      <c r="Z1078" s="12" t="s">
        <v>3715</v>
      </c>
      <c r="AA1078" s="12" t="s">
        <v>3715</v>
      </c>
      <c r="AB1078" s="12" t="s">
        <v>3715</v>
      </c>
      <c r="AC1078" s="12">
        <v>17.22</v>
      </c>
      <c r="AD1078" s="12">
        <v>13.41</v>
      </c>
      <c r="AE1078" s="12">
        <v>14.02</v>
      </c>
      <c r="AF1078" s="12">
        <v>28.12</v>
      </c>
      <c r="AG1078" s="12" t="s">
        <v>3715</v>
      </c>
      <c r="AH1078" s="12" t="s">
        <v>3715</v>
      </c>
    </row>
    <row r="1079" spans="1:34" x14ac:dyDescent="0.2">
      <c r="A1079" s="12" t="s">
        <v>2395</v>
      </c>
      <c r="B1079">
        <f>LOOKUP(A1079,'TMP2'!$A:$A,'TMP2'!$C:$C)</f>
        <v>20172.824000000001</v>
      </c>
      <c r="C1079">
        <f>LOOKUP(A1079,'TMP2'!$A:$A,'TMP2'!$D:$D)</f>
        <v>97905.926999999996</v>
      </c>
      <c r="D1079">
        <f>MATCH(A1079,'TMP2'!A:A,0)</f>
        <v>48</v>
      </c>
      <c r="E1079" s="12">
        <v>8</v>
      </c>
      <c r="F1079" s="12">
        <v>8.4</v>
      </c>
      <c r="G1079" s="12" t="s">
        <v>1690</v>
      </c>
      <c r="H1079" s="12">
        <v>62.3</v>
      </c>
      <c r="I1079" s="12">
        <v>55</v>
      </c>
      <c r="J1079" s="12">
        <v>31</v>
      </c>
      <c r="K1079" s="12">
        <v>24</v>
      </c>
      <c r="L1079" s="12">
        <v>1.3041666666666665</v>
      </c>
      <c r="M1079" s="12">
        <v>1.63</v>
      </c>
      <c r="N1079" s="12">
        <v>1.0043130006161429</v>
      </c>
      <c r="O1079" s="12">
        <v>2.68</v>
      </c>
      <c r="P1079" s="12">
        <v>1.6684907975460126</v>
      </c>
      <c r="Q1079" s="12">
        <v>0.62525634305367805</v>
      </c>
      <c r="R1079" s="12">
        <v>100</v>
      </c>
      <c r="S1079" t="s">
        <v>1586</v>
      </c>
      <c r="T1079" s="12">
        <v>1.405</v>
      </c>
      <c r="U1079" s="12">
        <v>1.9119999999999999</v>
      </c>
      <c r="W1079" s="12" t="s">
        <v>3715</v>
      </c>
      <c r="X1079" s="12" t="s">
        <v>3715</v>
      </c>
      <c r="Y1079" s="12" t="s">
        <v>3715</v>
      </c>
      <c r="Z1079" s="12" t="s">
        <v>3715</v>
      </c>
      <c r="AA1079" s="12">
        <v>20.72</v>
      </c>
      <c r="AB1079" s="12">
        <v>0.99</v>
      </c>
      <c r="AC1079" s="12" t="s">
        <v>3715</v>
      </c>
      <c r="AD1079" s="12" t="s">
        <v>3715</v>
      </c>
      <c r="AE1079" s="12" t="s">
        <v>3715</v>
      </c>
      <c r="AF1079" s="12" t="s">
        <v>3715</v>
      </c>
      <c r="AG1079" s="12" t="s">
        <v>3715</v>
      </c>
      <c r="AH1079" s="12" t="s">
        <v>3715</v>
      </c>
    </row>
    <row r="1080" spans="1:34" x14ac:dyDescent="0.2">
      <c r="A1080" s="12" t="s">
        <v>2398</v>
      </c>
      <c r="B1080">
        <f>LOOKUP(A1080,'TMP2'!$A:$A,'TMP2'!$C:$C)</f>
        <v>20105.204000000002</v>
      </c>
      <c r="C1080">
        <f>LOOKUP(A1080,'TMP2'!$A:$A,'TMP2'!$D:$D)</f>
        <v>97892.373999999996</v>
      </c>
      <c r="D1080">
        <f>MATCH(A1080,'TMP2'!A:A,0)</f>
        <v>51</v>
      </c>
      <c r="E1080" s="12">
        <v>10</v>
      </c>
      <c r="F1080" s="12">
        <v>10.4</v>
      </c>
      <c r="G1080" s="12" t="s">
        <v>1690</v>
      </c>
      <c r="H1080" s="12">
        <v>60.2</v>
      </c>
      <c r="I1080" s="12">
        <v>54</v>
      </c>
      <c r="J1080" s="12">
        <v>31</v>
      </c>
      <c r="K1080" s="12">
        <v>23</v>
      </c>
      <c r="L1080" s="12">
        <v>1.2695652173913046</v>
      </c>
      <c r="M1080" s="12">
        <v>1.65</v>
      </c>
      <c r="N1080" s="12">
        <v>1.0299625468164795</v>
      </c>
      <c r="O1080" s="12">
        <v>2.68</v>
      </c>
      <c r="P1080" s="12">
        <v>1.6020363636363637</v>
      </c>
      <c r="Q1080" s="12">
        <v>0.61568561685952305</v>
      </c>
      <c r="R1080" s="12">
        <v>100</v>
      </c>
      <c r="S1080" t="s">
        <v>1586</v>
      </c>
      <c r="T1080" s="12">
        <v>0.97099999999999997</v>
      </c>
      <c r="U1080" s="12">
        <v>2.6960000000000002</v>
      </c>
      <c r="W1080" s="12" t="s">
        <v>3715</v>
      </c>
      <c r="X1080" s="12" t="s">
        <v>3715</v>
      </c>
      <c r="Y1080" s="12" t="s">
        <v>3715</v>
      </c>
      <c r="Z1080" s="12" t="s">
        <v>3715</v>
      </c>
      <c r="AA1080" s="12" t="s">
        <v>3715</v>
      </c>
      <c r="AB1080" s="12" t="s">
        <v>3715</v>
      </c>
      <c r="AC1080" s="12">
        <v>24.76</v>
      </c>
      <c r="AD1080" s="12">
        <v>14.31</v>
      </c>
      <c r="AE1080" s="12">
        <v>18.309999999999999</v>
      </c>
      <c r="AF1080" s="12">
        <v>29.21</v>
      </c>
      <c r="AG1080" s="12" t="s">
        <v>3715</v>
      </c>
      <c r="AH1080" s="12" t="s">
        <v>3715</v>
      </c>
    </row>
    <row r="1081" spans="1:34" x14ac:dyDescent="0.2">
      <c r="A1081" s="12" t="s">
        <v>2399</v>
      </c>
      <c r="B1081">
        <f>LOOKUP(A1081,'TMP2'!$A:$A,'TMP2'!$C:$C)</f>
        <v>20096.955999999998</v>
      </c>
      <c r="C1081">
        <f>LOOKUP(A1081,'TMP2'!$A:$A,'TMP2'!$D:$D)</f>
        <v>97922.683000000005</v>
      </c>
      <c r="D1081">
        <f>MATCH(A1081,'TMP2'!A:A,0)</f>
        <v>52</v>
      </c>
      <c r="E1081" s="12">
        <v>8</v>
      </c>
      <c r="F1081" s="12">
        <v>8.4</v>
      </c>
      <c r="G1081" s="12" t="s">
        <v>1690</v>
      </c>
      <c r="H1081" s="12">
        <v>59.7</v>
      </c>
      <c r="I1081" s="12">
        <v>46</v>
      </c>
      <c r="J1081" s="12">
        <v>27</v>
      </c>
      <c r="K1081" s="12">
        <v>19</v>
      </c>
      <c r="L1081" s="12">
        <v>1.7210526315789476</v>
      </c>
      <c r="M1081" s="12">
        <v>1.65</v>
      </c>
      <c r="N1081" s="12">
        <v>1.0331872260488415</v>
      </c>
      <c r="O1081" s="12">
        <v>2.68</v>
      </c>
      <c r="P1081" s="12">
        <v>1.5939151515151515</v>
      </c>
      <c r="Q1081" s="12">
        <v>0.61448237833998498</v>
      </c>
      <c r="R1081" s="12">
        <v>100</v>
      </c>
      <c r="S1081" t="s">
        <v>1586</v>
      </c>
      <c r="T1081" s="12">
        <v>0.74099999999999999</v>
      </c>
      <c r="U1081" s="12">
        <v>3.5209999999999999</v>
      </c>
      <c r="W1081" s="12" t="s">
        <v>3715</v>
      </c>
      <c r="X1081" s="12" t="s">
        <v>3715</v>
      </c>
      <c r="Y1081" s="12" t="s">
        <v>3715</v>
      </c>
      <c r="Z1081" s="12" t="s">
        <v>3715</v>
      </c>
      <c r="AA1081" s="12">
        <v>6.64</v>
      </c>
      <c r="AB1081" s="12">
        <v>0.11</v>
      </c>
      <c r="AC1081" s="12" t="s">
        <v>3715</v>
      </c>
      <c r="AD1081" s="12" t="s">
        <v>3715</v>
      </c>
      <c r="AE1081" s="12" t="s">
        <v>3715</v>
      </c>
      <c r="AF1081" s="12" t="s">
        <v>3715</v>
      </c>
      <c r="AG1081" s="12" t="s">
        <v>3715</v>
      </c>
      <c r="AH1081" s="12" t="s">
        <v>3715</v>
      </c>
    </row>
    <row r="1082" spans="1:34" x14ac:dyDescent="0.2">
      <c r="A1082" s="12" t="s">
        <v>2401</v>
      </c>
      <c r="B1082">
        <f>LOOKUP(A1082,'TMP2'!$A:$A,'TMP2'!$C:$C)</f>
        <v>20057.284</v>
      </c>
      <c r="C1082">
        <f>LOOKUP(A1082,'TMP2'!$A:$A,'TMP2'!$D:$D)</f>
        <v>97934.74</v>
      </c>
      <c r="D1082">
        <f>MATCH(A1082,'TMP2'!A:A,0)</f>
        <v>54</v>
      </c>
      <c r="E1082" s="12">
        <v>6</v>
      </c>
      <c r="F1082" s="12">
        <v>6.4</v>
      </c>
      <c r="G1082" s="12" t="s">
        <v>1690</v>
      </c>
      <c r="H1082" s="12">
        <v>65</v>
      </c>
      <c r="I1082" s="12">
        <v>56</v>
      </c>
      <c r="J1082" s="12">
        <v>32</v>
      </c>
      <c r="K1082" s="12">
        <v>24</v>
      </c>
      <c r="L1082" s="12">
        <v>1.375</v>
      </c>
      <c r="M1082" s="12">
        <v>1.59</v>
      </c>
      <c r="N1082" s="12">
        <v>0.96363636363636374</v>
      </c>
      <c r="O1082" s="12">
        <v>2.68</v>
      </c>
      <c r="P1082" s="12">
        <v>1.7811320754716977</v>
      </c>
      <c r="Q1082" s="12">
        <v>0.64043419267299895</v>
      </c>
      <c r="R1082" s="12">
        <v>97.802966101694949</v>
      </c>
      <c r="S1082" t="s">
        <v>1586</v>
      </c>
      <c r="T1082" s="12" t="s">
        <v>3715</v>
      </c>
      <c r="U1082" s="12" t="s">
        <v>3715</v>
      </c>
      <c r="W1082" s="12">
        <v>11.5</v>
      </c>
      <c r="X1082" s="12">
        <v>0.6</v>
      </c>
      <c r="Y1082" s="12" t="s">
        <v>3715</v>
      </c>
      <c r="Z1082" s="12" t="s">
        <v>3715</v>
      </c>
      <c r="AA1082" s="12" t="s">
        <v>3715</v>
      </c>
      <c r="AB1082" s="12" t="s">
        <v>3715</v>
      </c>
      <c r="AC1082" s="12">
        <v>6.89</v>
      </c>
      <c r="AD1082" s="12">
        <v>15.7</v>
      </c>
      <c r="AE1082" s="12">
        <v>6.9</v>
      </c>
      <c r="AF1082" s="12">
        <v>31.03</v>
      </c>
      <c r="AG1082" s="12" t="s">
        <v>3715</v>
      </c>
      <c r="AH1082" s="12" t="s">
        <v>3715</v>
      </c>
    </row>
    <row r="1083" spans="1:34" x14ac:dyDescent="0.2">
      <c r="A1083" s="12" t="s">
        <v>2402</v>
      </c>
      <c r="B1083">
        <f>LOOKUP(A1083,'TMP2'!$A:$A,'TMP2'!$C:$C)</f>
        <v>20029.54</v>
      </c>
      <c r="C1083">
        <f>LOOKUP(A1083,'TMP2'!$A:$A,'TMP2'!$D:$D)</f>
        <v>97922.774999999994</v>
      </c>
      <c r="D1083">
        <f>MATCH(A1083,'TMP2'!A:A,0)</f>
        <v>55</v>
      </c>
      <c r="E1083" s="12">
        <v>10</v>
      </c>
      <c r="F1083" s="12">
        <v>10.4</v>
      </c>
      <c r="G1083" s="12" t="s">
        <v>1690</v>
      </c>
      <c r="H1083" s="12">
        <v>67.3</v>
      </c>
      <c r="I1083" s="12">
        <v>57</v>
      </c>
      <c r="J1083" s="12">
        <v>34</v>
      </c>
      <c r="K1083" s="12">
        <v>23</v>
      </c>
      <c r="L1083" s="12">
        <v>1.4478260869565216</v>
      </c>
      <c r="M1083" s="12">
        <v>1.56</v>
      </c>
      <c r="N1083" s="12">
        <v>0.93245666467423793</v>
      </c>
      <c r="O1083" s="12">
        <v>2.68</v>
      </c>
      <c r="P1083" s="12">
        <v>1.8741282051282053</v>
      </c>
      <c r="Q1083" s="12">
        <v>0.65206840870364302</v>
      </c>
      <c r="R1083" s="12">
        <v>96.238880299900117</v>
      </c>
      <c r="S1083" t="s">
        <v>1586</v>
      </c>
      <c r="T1083" s="12">
        <v>0.84499999999999997</v>
      </c>
      <c r="U1083" s="12">
        <v>3.4009999999999998</v>
      </c>
      <c r="W1083" s="12" t="s">
        <v>3715</v>
      </c>
      <c r="X1083" s="12" t="s">
        <v>3715</v>
      </c>
      <c r="Y1083" s="12" t="s">
        <v>3715</v>
      </c>
      <c r="Z1083" s="12" t="s">
        <v>3715</v>
      </c>
      <c r="AA1083" s="12" t="s">
        <v>3715</v>
      </c>
      <c r="AB1083" s="12" t="s">
        <v>3715</v>
      </c>
      <c r="AC1083" s="12" t="s">
        <v>3715</v>
      </c>
      <c r="AD1083" s="12" t="s">
        <v>3715</v>
      </c>
      <c r="AE1083" s="12" t="s">
        <v>3715</v>
      </c>
      <c r="AF1083" s="12" t="s">
        <v>3715</v>
      </c>
      <c r="AG1083" s="12" t="s">
        <v>3715</v>
      </c>
      <c r="AH1083" s="12" t="s">
        <v>3715</v>
      </c>
    </row>
    <row r="1084" spans="1:34" x14ac:dyDescent="0.2">
      <c r="A1084" s="12" t="s">
        <v>859</v>
      </c>
      <c r="B1084">
        <f>LOOKUP(A1084,'TMP2'!$A:$A,'TMP2'!$C:$C)</f>
        <v>17942.133999999998</v>
      </c>
      <c r="C1084">
        <f>LOOKUP(A1084,'TMP2'!$A:$A,'TMP2'!$D:$D)</f>
        <v>97532.629000000001</v>
      </c>
      <c r="D1084">
        <f>MATCH(A1084,'TMP2'!A:A,0)</f>
        <v>62</v>
      </c>
      <c r="E1084" s="12">
        <v>11.5</v>
      </c>
      <c r="F1084" s="12">
        <v>11.7</v>
      </c>
      <c r="G1084" s="12" t="s">
        <v>1690</v>
      </c>
      <c r="H1084" s="12">
        <v>58.6</v>
      </c>
      <c r="I1084" s="12">
        <v>52.7</v>
      </c>
      <c r="J1084" s="12">
        <v>28.5</v>
      </c>
      <c r="K1084" s="12">
        <v>24.2</v>
      </c>
      <c r="L1084" s="12">
        <v>1.2438016528925622</v>
      </c>
      <c r="M1084" s="12">
        <v>1.65</v>
      </c>
      <c r="N1084" s="12">
        <v>1.04</v>
      </c>
      <c r="O1084" s="12">
        <v>2.67</v>
      </c>
      <c r="P1084" s="12">
        <v>1.57</v>
      </c>
      <c r="Q1084" s="12">
        <v>0.61089494163424096</v>
      </c>
      <c r="R1084" s="12">
        <v>99.88</v>
      </c>
      <c r="S1084" t="s">
        <v>851</v>
      </c>
      <c r="T1084" s="12">
        <v>1.07</v>
      </c>
      <c r="U1084" s="12">
        <v>2.4</v>
      </c>
      <c r="W1084" s="12" t="s">
        <v>3715</v>
      </c>
      <c r="X1084" s="12" t="s">
        <v>3715</v>
      </c>
      <c r="Y1084" s="12" t="s">
        <v>3715</v>
      </c>
      <c r="Z1084" s="12" t="s">
        <v>3715</v>
      </c>
      <c r="AA1084" s="12" t="s">
        <v>3715</v>
      </c>
      <c r="AB1084" s="12" t="s">
        <v>3715</v>
      </c>
      <c r="AC1084" s="12" t="s">
        <v>3715</v>
      </c>
      <c r="AD1084" s="12" t="s">
        <v>3715</v>
      </c>
      <c r="AE1084" s="12" t="s">
        <v>3715</v>
      </c>
      <c r="AF1084" s="12" t="s">
        <v>3715</v>
      </c>
      <c r="AG1084" s="12" t="s">
        <v>3715</v>
      </c>
      <c r="AH1084" s="12" t="s">
        <v>3715</v>
      </c>
    </row>
    <row r="1085" spans="1:34" x14ac:dyDescent="0.2">
      <c r="A1085" s="12" t="s">
        <v>870</v>
      </c>
      <c r="B1085">
        <f>LOOKUP(A1085,'TMP2'!$A:$A,'TMP2'!$C:$C)</f>
        <v>17985.772000000001</v>
      </c>
      <c r="C1085">
        <f>LOOKUP(A1085,'TMP2'!$A:$A,'TMP2'!$D:$D)</f>
        <v>97556.074999999997</v>
      </c>
      <c r="D1085">
        <f>MATCH(A1085,'TMP2'!A:A,0)</f>
        <v>73</v>
      </c>
      <c r="E1085" s="12">
        <v>12.7</v>
      </c>
      <c r="F1085" s="12">
        <v>13.1</v>
      </c>
      <c r="G1085" s="12" t="s">
        <v>1690</v>
      </c>
      <c r="H1085" s="12">
        <v>57</v>
      </c>
      <c r="I1085" s="12">
        <v>51.1</v>
      </c>
      <c r="J1085" s="12">
        <v>29.3</v>
      </c>
      <c r="K1085" s="12">
        <v>21.8</v>
      </c>
      <c r="L1085" s="12">
        <v>1.2706422018348622</v>
      </c>
      <c r="M1085" s="12">
        <v>1.65</v>
      </c>
      <c r="N1085" s="12">
        <v>1.05</v>
      </c>
      <c r="O1085" s="12">
        <v>2.67</v>
      </c>
      <c r="P1085" s="12">
        <v>1.54</v>
      </c>
      <c r="Q1085" s="12">
        <v>0.60629921259842501</v>
      </c>
      <c r="R1085" s="12">
        <v>98.79</v>
      </c>
      <c r="S1085" t="s">
        <v>851</v>
      </c>
      <c r="T1085" s="12">
        <v>1.1200000000000001</v>
      </c>
      <c r="U1085" s="12">
        <v>2.27</v>
      </c>
      <c r="W1085" s="12">
        <v>14.88</v>
      </c>
      <c r="X1085" s="12">
        <v>5.8</v>
      </c>
      <c r="Y1085" s="12" t="s">
        <v>3715</v>
      </c>
      <c r="Z1085" s="12" t="s">
        <v>3715</v>
      </c>
      <c r="AA1085" s="12" t="s">
        <v>3715</v>
      </c>
      <c r="AB1085" s="12" t="s">
        <v>3715</v>
      </c>
      <c r="AC1085" s="12" t="s">
        <v>3715</v>
      </c>
      <c r="AD1085" s="12" t="s">
        <v>3715</v>
      </c>
      <c r="AE1085" s="12" t="s">
        <v>3715</v>
      </c>
      <c r="AF1085" s="12" t="s">
        <v>3715</v>
      </c>
      <c r="AG1085" s="12" t="s">
        <v>3715</v>
      </c>
      <c r="AH1085" s="12" t="s">
        <v>3715</v>
      </c>
    </row>
    <row r="1086" spans="1:34" x14ac:dyDescent="0.2">
      <c r="A1086" s="12" t="s">
        <v>865</v>
      </c>
      <c r="B1086">
        <f>LOOKUP(A1086,'TMP2'!$A:$A,'TMP2'!$C:$C)</f>
        <v>17992.721000000001</v>
      </c>
      <c r="C1086">
        <f>LOOKUP(A1086,'TMP2'!$A:$A,'TMP2'!$D:$D)</f>
        <v>97446.51</v>
      </c>
      <c r="D1086">
        <f>MATCH(A1086,'TMP2'!A:A,0)</f>
        <v>77</v>
      </c>
      <c r="E1086" s="12">
        <v>12.6</v>
      </c>
      <c r="F1086" s="12">
        <v>12.8</v>
      </c>
      <c r="G1086" s="12" t="s">
        <v>1690</v>
      </c>
      <c r="H1086" s="12">
        <v>53.9</v>
      </c>
      <c r="I1086" s="12">
        <v>52.4</v>
      </c>
      <c r="J1086" s="12">
        <v>27.9</v>
      </c>
      <c r="K1086" s="12">
        <v>24.5</v>
      </c>
      <c r="L1086" s="12">
        <v>1.0612244897959184</v>
      </c>
      <c r="M1086" s="12">
        <v>1.56</v>
      </c>
      <c r="N1086" s="12">
        <v>1.01</v>
      </c>
      <c r="O1086" s="12">
        <v>2.68</v>
      </c>
      <c r="P1086" s="12">
        <v>1.64</v>
      </c>
      <c r="Q1086" s="12">
        <v>0.62121212121212099</v>
      </c>
      <c r="R1086" s="12">
        <v>87.87</v>
      </c>
      <c r="S1086" t="s">
        <v>851</v>
      </c>
      <c r="T1086" s="12">
        <v>0.99</v>
      </c>
      <c r="U1086" s="12">
        <v>2.67</v>
      </c>
      <c r="W1086" s="12" t="s">
        <v>3715</v>
      </c>
      <c r="X1086" s="12" t="s">
        <v>3715</v>
      </c>
      <c r="Y1086" s="12" t="s">
        <v>3715</v>
      </c>
      <c r="Z1086" s="12" t="s">
        <v>3715</v>
      </c>
      <c r="AA1086" s="12" t="s">
        <v>3715</v>
      </c>
      <c r="AB1086" s="12" t="s">
        <v>3715</v>
      </c>
      <c r="AC1086" s="12" t="s">
        <v>3715</v>
      </c>
      <c r="AD1086" s="12" t="s">
        <v>3715</v>
      </c>
      <c r="AE1086" s="12" t="s">
        <v>3715</v>
      </c>
      <c r="AF1086" s="12" t="s">
        <v>3715</v>
      </c>
      <c r="AG1086" s="12" t="s">
        <v>3715</v>
      </c>
      <c r="AH1086" s="12" t="s">
        <v>3715</v>
      </c>
    </row>
    <row r="1087" spans="1:34" x14ac:dyDescent="0.2">
      <c r="A1087" s="12" t="s">
        <v>865</v>
      </c>
      <c r="B1087">
        <f>LOOKUP(A1087,'TMP2'!$A:$A,'TMP2'!$C:$C)</f>
        <v>17992.721000000001</v>
      </c>
      <c r="C1087">
        <f>LOOKUP(A1087,'TMP2'!$A:$A,'TMP2'!$D:$D)</f>
        <v>97446.51</v>
      </c>
      <c r="D1087">
        <f>MATCH(A1087,'TMP2'!A:A,0)</f>
        <v>77</v>
      </c>
      <c r="E1087" s="12">
        <v>12.8</v>
      </c>
      <c r="F1087" s="12">
        <v>13</v>
      </c>
      <c r="G1087" s="12" t="s">
        <v>1690</v>
      </c>
      <c r="H1087" s="12">
        <v>54</v>
      </c>
      <c r="I1087" s="12">
        <v>51.7</v>
      </c>
      <c r="J1087" s="12">
        <v>28.6</v>
      </c>
      <c r="K1087" s="12">
        <v>23.1</v>
      </c>
      <c r="L1087" s="12">
        <v>1.0995670995670994</v>
      </c>
      <c r="M1087" s="12">
        <v>1.63</v>
      </c>
      <c r="N1087" s="12">
        <v>1.06</v>
      </c>
      <c r="O1087" s="12">
        <v>2.68</v>
      </c>
      <c r="P1087" s="12">
        <v>1.53</v>
      </c>
      <c r="Q1087" s="12">
        <v>0.60474308300395296</v>
      </c>
      <c r="R1087" s="12">
        <v>94.46</v>
      </c>
      <c r="S1087" t="s">
        <v>851</v>
      </c>
      <c r="T1087" s="12" t="s">
        <v>3715</v>
      </c>
      <c r="U1087" s="12" t="s">
        <v>3715</v>
      </c>
      <c r="W1087" s="12">
        <v>34.799999999999997</v>
      </c>
      <c r="X1087" s="12">
        <v>7.9</v>
      </c>
      <c r="Y1087" s="12" t="s">
        <v>3715</v>
      </c>
      <c r="Z1087" s="12" t="s">
        <v>3715</v>
      </c>
      <c r="AA1087" s="12" t="s">
        <v>3715</v>
      </c>
      <c r="AB1087" s="12" t="s">
        <v>3715</v>
      </c>
      <c r="AC1087" s="12" t="s">
        <v>3715</v>
      </c>
      <c r="AD1087" s="12" t="s">
        <v>3715</v>
      </c>
      <c r="AE1087" s="12" t="s">
        <v>3715</v>
      </c>
      <c r="AF1087" s="12" t="s">
        <v>3715</v>
      </c>
      <c r="AG1087" s="12" t="s">
        <v>3715</v>
      </c>
      <c r="AH1087" s="12" t="s">
        <v>3715</v>
      </c>
    </row>
    <row r="1088" spans="1:34" x14ac:dyDescent="0.2">
      <c r="A1088" s="12" t="s">
        <v>879</v>
      </c>
      <c r="B1088">
        <f>LOOKUP(A1088,'TMP2'!$A:$A,'TMP2'!$C:$C)</f>
        <v>18052.432000000001</v>
      </c>
      <c r="C1088">
        <f>LOOKUP(A1088,'TMP2'!$A:$A,'TMP2'!$D:$D)</f>
        <v>97471.929000000004</v>
      </c>
      <c r="D1088">
        <f>MATCH(A1088,'TMP2'!A:A,0)</f>
        <v>83</v>
      </c>
      <c r="E1088" s="12">
        <v>12.4</v>
      </c>
      <c r="F1088" s="12">
        <v>12.6</v>
      </c>
      <c r="G1088" s="12" t="s">
        <v>1690</v>
      </c>
      <c r="H1088" s="12">
        <v>59.9</v>
      </c>
      <c r="I1088" s="12">
        <v>56.6</v>
      </c>
      <c r="J1088" s="12">
        <v>31.1</v>
      </c>
      <c r="K1088" s="12">
        <v>25.5</v>
      </c>
      <c r="L1088" s="12">
        <v>1.1294117647058823</v>
      </c>
      <c r="M1088" s="12">
        <v>1.61</v>
      </c>
      <c r="N1088" s="12">
        <v>1.01</v>
      </c>
      <c r="O1088" s="12">
        <v>2.68</v>
      </c>
      <c r="P1088" s="12">
        <v>1.66</v>
      </c>
      <c r="Q1088" s="12">
        <v>0.62406015037593998</v>
      </c>
      <c r="R1088" s="12">
        <v>96.61</v>
      </c>
      <c r="S1088" t="s">
        <v>851</v>
      </c>
      <c r="T1088" s="12">
        <v>1.02</v>
      </c>
      <c r="U1088" s="12">
        <v>2.61</v>
      </c>
      <c r="W1088" s="12">
        <v>32.1</v>
      </c>
      <c r="X1088" s="12">
        <v>4.7</v>
      </c>
      <c r="Y1088" s="12" t="s">
        <v>3715</v>
      </c>
      <c r="Z1088" s="12" t="s">
        <v>3715</v>
      </c>
      <c r="AA1088" s="12" t="s">
        <v>3715</v>
      </c>
      <c r="AB1088" s="12" t="s">
        <v>3715</v>
      </c>
      <c r="AC1088" s="12" t="s">
        <v>3715</v>
      </c>
      <c r="AD1088" s="12" t="s">
        <v>3715</v>
      </c>
      <c r="AE1088" s="12" t="s">
        <v>3715</v>
      </c>
      <c r="AF1088" s="12" t="s">
        <v>3715</v>
      </c>
      <c r="AG1088" s="12" t="s">
        <v>3715</v>
      </c>
      <c r="AH1088" s="12" t="s">
        <v>3715</v>
      </c>
    </row>
    <row r="1089" spans="1:34" x14ac:dyDescent="0.2">
      <c r="A1089" s="12" t="s">
        <v>881</v>
      </c>
      <c r="B1089">
        <f>LOOKUP(A1089,'TMP2'!$A:$A,'TMP2'!$C:$C)</f>
        <v>18017.651999999998</v>
      </c>
      <c r="C1089">
        <f>LOOKUP(A1089,'TMP2'!$A:$A,'TMP2'!$D:$D)</f>
        <v>97508.593999999997</v>
      </c>
      <c r="D1089">
        <f>MATCH(A1089,'TMP2'!A:A,0)</f>
        <v>85</v>
      </c>
      <c r="E1089" s="12">
        <v>21</v>
      </c>
      <c r="F1089" s="12">
        <v>21.2</v>
      </c>
      <c r="G1089" s="12" t="s">
        <v>1690</v>
      </c>
      <c r="H1089" s="12">
        <v>58.2</v>
      </c>
      <c r="I1089" s="12">
        <v>53.5</v>
      </c>
      <c r="J1089" s="12">
        <v>29.2</v>
      </c>
      <c r="K1089" s="12">
        <v>24.3</v>
      </c>
      <c r="L1089" s="12">
        <v>1.1934156378600824</v>
      </c>
      <c r="M1089" s="12">
        <v>1.61</v>
      </c>
      <c r="N1089" s="12">
        <v>1.02</v>
      </c>
      <c r="O1089" s="12">
        <v>2.68</v>
      </c>
      <c r="P1089" s="12">
        <v>1.63</v>
      </c>
      <c r="Q1089" s="12">
        <v>0.61977186311787102</v>
      </c>
      <c r="R1089" s="12">
        <v>95.49</v>
      </c>
      <c r="S1089" t="s">
        <v>851</v>
      </c>
      <c r="T1089" s="12">
        <v>1.34</v>
      </c>
      <c r="U1089" s="12">
        <v>1.97</v>
      </c>
      <c r="W1089" s="12" t="s">
        <v>3715</v>
      </c>
      <c r="X1089" s="12" t="s">
        <v>3715</v>
      </c>
      <c r="Y1089" s="12" t="s">
        <v>3715</v>
      </c>
      <c r="Z1089" s="12" t="s">
        <v>3715</v>
      </c>
      <c r="AA1089" s="12" t="s">
        <v>3715</v>
      </c>
      <c r="AB1089" s="12" t="s">
        <v>3715</v>
      </c>
      <c r="AC1089" s="12" t="s">
        <v>3715</v>
      </c>
      <c r="AD1089" s="12" t="s">
        <v>3715</v>
      </c>
      <c r="AE1089" s="12" t="s">
        <v>3715</v>
      </c>
      <c r="AF1089" s="12" t="s">
        <v>3715</v>
      </c>
      <c r="AG1089" s="12" t="s">
        <v>3715</v>
      </c>
      <c r="AH1089" s="12" t="s">
        <v>3715</v>
      </c>
    </row>
    <row r="1090" spans="1:34" x14ac:dyDescent="0.2">
      <c r="A1090" s="12" t="s">
        <v>882</v>
      </c>
      <c r="B1090">
        <f>LOOKUP(A1090,'TMP2'!$A:$A,'TMP2'!$C:$C)</f>
        <v>17928.894</v>
      </c>
      <c r="C1090">
        <f>LOOKUP(A1090,'TMP2'!$A:$A,'TMP2'!$D:$D)</f>
        <v>97530.062000000005</v>
      </c>
      <c r="D1090">
        <f>MATCH(A1090,'TMP2'!A:A,0)</f>
        <v>86</v>
      </c>
      <c r="E1090" s="12">
        <v>9.6</v>
      </c>
      <c r="F1090" s="12">
        <v>9.8000000000000007</v>
      </c>
      <c r="G1090" s="12" t="s">
        <v>1690</v>
      </c>
      <c r="H1090" s="12">
        <v>55.1</v>
      </c>
      <c r="I1090" s="12">
        <v>51.9</v>
      </c>
      <c r="J1090" s="12">
        <v>28.7</v>
      </c>
      <c r="K1090" s="12">
        <v>23.2</v>
      </c>
      <c r="L1090" s="12">
        <v>1.1379310344827587</v>
      </c>
      <c r="M1090" s="12">
        <v>1.65</v>
      </c>
      <c r="N1090" s="12">
        <v>1.06</v>
      </c>
      <c r="O1090" s="12">
        <v>2.67</v>
      </c>
      <c r="P1090" s="12">
        <v>1.51</v>
      </c>
      <c r="Q1090" s="12">
        <v>0.60159362549800799</v>
      </c>
      <c r="R1090" s="12">
        <v>97.44</v>
      </c>
      <c r="S1090" t="s">
        <v>851</v>
      </c>
      <c r="T1090" s="12">
        <v>1.01</v>
      </c>
      <c r="U1090" s="12">
        <v>2.46</v>
      </c>
      <c r="W1090" s="12">
        <v>18.54</v>
      </c>
      <c r="X1090" s="12">
        <v>6.5</v>
      </c>
      <c r="Y1090" s="12" t="s">
        <v>3715</v>
      </c>
      <c r="Z1090" s="12" t="s">
        <v>3715</v>
      </c>
      <c r="AA1090" s="12" t="s">
        <v>3715</v>
      </c>
      <c r="AB1090" s="12" t="s">
        <v>3715</v>
      </c>
      <c r="AC1090" s="12" t="s">
        <v>3715</v>
      </c>
      <c r="AD1090" s="12" t="s">
        <v>3715</v>
      </c>
      <c r="AE1090" s="12" t="s">
        <v>3715</v>
      </c>
      <c r="AF1090" s="12" t="s">
        <v>3715</v>
      </c>
      <c r="AG1090" s="12" t="s">
        <v>3715</v>
      </c>
      <c r="AH1090" s="12" t="s">
        <v>3715</v>
      </c>
    </row>
    <row r="1091" spans="1:34" x14ac:dyDescent="0.2">
      <c r="A1091" s="12" t="s">
        <v>883</v>
      </c>
      <c r="B1091">
        <f>LOOKUP(A1091,'TMP2'!$A:$A,'TMP2'!$C:$C)</f>
        <v>17928.406999999999</v>
      </c>
      <c r="C1091">
        <f>LOOKUP(A1091,'TMP2'!$A:$A,'TMP2'!$D:$D)</f>
        <v>97501.054000000004</v>
      </c>
      <c r="D1091">
        <f>MATCH(A1091,'TMP2'!A:A,0)</f>
        <v>87</v>
      </c>
      <c r="E1091" s="12">
        <v>11.1</v>
      </c>
      <c r="F1091" s="12">
        <v>11.5</v>
      </c>
      <c r="G1091" s="12" t="s">
        <v>1690</v>
      </c>
      <c r="H1091" s="12">
        <v>64.099999999999994</v>
      </c>
      <c r="I1091" s="12">
        <v>50.4</v>
      </c>
      <c r="J1091" s="12">
        <v>29.8</v>
      </c>
      <c r="K1091" s="12">
        <v>20.6</v>
      </c>
      <c r="L1091" s="12">
        <v>1.6650485436893201</v>
      </c>
      <c r="M1091" s="12">
        <v>1.59</v>
      </c>
      <c r="N1091" s="12">
        <v>0.97</v>
      </c>
      <c r="O1091" s="12">
        <v>2.67</v>
      </c>
      <c r="P1091" s="12">
        <v>1.76</v>
      </c>
      <c r="Q1091" s="12">
        <v>0.63768115942029002</v>
      </c>
      <c r="R1091" s="12">
        <v>97.48</v>
      </c>
      <c r="S1091" t="s">
        <v>851</v>
      </c>
      <c r="T1091" s="12">
        <v>1.57</v>
      </c>
      <c r="U1091" s="12">
        <v>1.76</v>
      </c>
      <c r="W1091" s="12">
        <v>5.7</v>
      </c>
      <c r="X1091" s="12">
        <v>7.6</v>
      </c>
      <c r="Y1091" s="12" t="s">
        <v>3715</v>
      </c>
      <c r="Z1091" s="12" t="s">
        <v>3715</v>
      </c>
      <c r="AA1091" s="12" t="s">
        <v>3715</v>
      </c>
      <c r="AB1091" s="12" t="s">
        <v>3715</v>
      </c>
      <c r="AC1091" s="12" t="s">
        <v>3715</v>
      </c>
      <c r="AD1091" s="12" t="s">
        <v>3715</v>
      </c>
      <c r="AE1091" s="12" t="s">
        <v>3715</v>
      </c>
      <c r="AF1091" s="12" t="s">
        <v>3715</v>
      </c>
      <c r="AG1091" s="12" t="s">
        <v>3715</v>
      </c>
      <c r="AH1091" s="12" t="s">
        <v>3715</v>
      </c>
    </row>
    <row r="1092" spans="1:34" x14ac:dyDescent="0.2">
      <c r="A1092" s="12" t="s">
        <v>873</v>
      </c>
      <c r="B1092">
        <f>LOOKUP(A1092,'TMP2'!$A:$A,'TMP2'!$C:$C)</f>
        <v>18036.098999999998</v>
      </c>
      <c r="C1092">
        <f>LOOKUP(A1092,'TMP2'!$A:$A,'TMP2'!$D:$D)</f>
        <v>97504.447</v>
      </c>
      <c r="D1092">
        <f>MATCH(A1092,'TMP2'!A:A,0)</f>
        <v>88</v>
      </c>
      <c r="E1092" s="12">
        <v>15.1</v>
      </c>
      <c r="F1092" s="12">
        <v>15.3</v>
      </c>
      <c r="G1092" s="12" t="s">
        <v>1690</v>
      </c>
      <c r="H1092" s="12">
        <v>54.7</v>
      </c>
      <c r="I1092" s="12">
        <v>52.8</v>
      </c>
      <c r="J1092" s="12">
        <v>28</v>
      </c>
      <c r="K1092" s="12">
        <v>24.8</v>
      </c>
      <c r="L1092" s="12">
        <v>1.0766129032258065</v>
      </c>
      <c r="M1092" s="12">
        <v>1.64</v>
      </c>
      <c r="N1092" s="12">
        <v>1.06</v>
      </c>
      <c r="O1092" s="12">
        <v>2.68</v>
      </c>
      <c r="P1092" s="12">
        <v>1.53</v>
      </c>
      <c r="Q1092" s="12">
        <v>0.60474308300395296</v>
      </c>
      <c r="R1092" s="12">
        <v>95.94</v>
      </c>
      <c r="S1092" t="s">
        <v>851</v>
      </c>
      <c r="T1092" s="12" t="s">
        <v>3715</v>
      </c>
      <c r="U1092" s="12" t="s">
        <v>3715</v>
      </c>
      <c r="W1092" s="12">
        <v>18.05</v>
      </c>
      <c r="X1092" s="12">
        <v>6.7</v>
      </c>
      <c r="Y1092" s="12" t="s">
        <v>3715</v>
      </c>
      <c r="Z1092" s="12" t="s">
        <v>3715</v>
      </c>
      <c r="AA1092" s="12" t="s">
        <v>3715</v>
      </c>
      <c r="AB1092" s="12" t="s">
        <v>3715</v>
      </c>
      <c r="AC1092" s="12" t="s">
        <v>3715</v>
      </c>
      <c r="AD1092" s="12" t="s">
        <v>3715</v>
      </c>
      <c r="AE1092" s="12" t="s">
        <v>3715</v>
      </c>
      <c r="AF1092" s="12" t="s">
        <v>3715</v>
      </c>
      <c r="AG1092" s="12" t="s">
        <v>3715</v>
      </c>
      <c r="AH1092" s="12" t="s">
        <v>3715</v>
      </c>
    </row>
    <row r="1093" spans="1:34" x14ac:dyDescent="0.2">
      <c r="A1093" s="12" t="s">
        <v>876</v>
      </c>
      <c r="B1093">
        <f>LOOKUP(A1093,'TMP2'!$A:$A,'TMP2'!$C:$C)</f>
        <v>18048.219000000001</v>
      </c>
      <c r="C1093">
        <f>LOOKUP(A1093,'TMP2'!$A:$A,'TMP2'!$D:$D)</f>
        <v>97451.769</v>
      </c>
      <c r="D1093">
        <f>MATCH(A1093,'TMP2'!A:A,0)</f>
        <v>92</v>
      </c>
      <c r="E1093" s="12">
        <v>12</v>
      </c>
      <c r="F1093" s="12">
        <v>12.4</v>
      </c>
      <c r="G1093" s="12" t="s">
        <v>1690</v>
      </c>
      <c r="H1093" s="12">
        <v>60.5</v>
      </c>
      <c r="I1093" s="12">
        <v>52.5</v>
      </c>
      <c r="J1093" s="12">
        <v>28.8</v>
      </c>
      <c r="K1093" s="12">
        <v>23.7</v>
      </c>
      <c r="L1093" s="12">
        <v>1.3375527426160339</v>
      </c>
      <c r="M1093" s="12">
        <v>1.6</v>
      </c>
      <c r="N1093" s="12">
        <v>1</v>
      </c>
      <c r="O1093" s="12">
        <v>2.67</v>
      </c>
      <c r="P1093" s="12">
        <v>1.68</v>
      </c>
      <c r="Q1093" s="12">
        <v>0.62686567164179097</v>
      </c>
      <c r="R1093" s="12">
        <v>96.25</v>
      </c>
      <c r="S1093" t="s">
        <v>851</v>
      </c>
      <c r="T1093" s="12">
        <v>1.51</v>
      </c>
      <c r="U1093" s="12">
        <v>1.78</v>
      </c>
      <c r="W1093" s="12">
        <v>29.99</v>
      </c>
      <c r="X1093" s="12">
        <v>6.1</v>
      </c>
      <c r="Y1093" s="12" t="s">
        <v>3715</v>
      </c>
      <c r="Z1093" s="12" t="s">
        <v>3715</v>
      </c>
      <c r="AA1093" s="12" t="s">
        <v>3715</v>
      </c>
      <c r="AB1093" s="12" t="s">
        <v>3715</v>
      </c>
      <c r="AC1093" s="12" t="s">
        <v>3715</v>
      </c>
      <c r="AD1093" s="12" t="s">
        <v>3715</v>
      </c>
      <c r="AE1093" s="12" t="s">
        <v>3715</v>
      </c>
      <c r="AF1093" s="12" t="s">
        <v>3715</v>
      </c>
      <c r="AG1093" s="12" t="s">
        <v>3715</v>
      </c>
      <c r="AH1093" s="12" t="s">
        <v>3715</v>
      </c>
    </row>
    <row r="1094" spans="1:34" x14ac:dyDescent="0.2">
      <c r="A1094" s="12" t="s">
        <v>878</v>
      </c>
      <c r="B1094">
        <f>LOOKUP(A1094,'TMP2'!$A:$A,'TMP2'!$C:$C)</f>
        <v>17888.205000000002</v>
      </c>
      <c r="C1094">
        <f>LOOKUP(A1094,'TMP2'!$A:$A,'TMP2'!$D:$D)</f>
        <v>97537.793999999994</v>
      </c>
      <c r="D1094">
        <f>MATCH(A1094,'TMP2'!A:A,0)</f>
        <v>95</v>
      </c>
      <c r="E1094" s="12">
        <v>11.6</v>
      </c>
      <c r="F1094" s="12">
        <v>11.8</v>
      </c>
      <c r="G1094" s="12" t="s">
        <v>1690</v>
      </c>
      <c r="H1094" s="12">
        <v>58.2</v>
      </c>
      <c r="I1094" s="12">
        <v>47.6</v>
      </c>
      <c r="J1094" s="12">
        <v>27.4</v>
      </c>
      <c r="K1094" s="12">
        <v>20.2</v>
      </c>
      <c r="L1094" s="12">
        <v>1.524752475247525</v>
      </c>
      <c r="M1094" s="12">
        <v>1.68</v>
      </c>
      <c r="N1094" s="12">
        <v>1.06</v>
      </c>
      <c r="O1094" s="12">
        <v>2.67</v>
      </c>
      <c r="P1094" s="12">
        <v>1.51</v>
      </c>
      <c r="Q1094" s="12">
        <v>0.60159362549800799</v>
      </c>
      <c r="R1094" s="12">
        <v>102.62</v>
      </c>
      <c r="S1094" t="s">
        <v>851</v>
      </c>
      <c r="T1094" s="12" t="s">
        <v>3715</v>
      </c>
      <c r="U1094" s="12" t="s">
        <v>3715</v>
      </c>
      <c r="W1094" s="12">
        <v>9.3800000000000008</v>
      </c>
      <c r="X1094" s="12">
        <v>9</v>
      </c>
      <c r="Y1094" s="12" t="s">
        <v>3715</v>
      </c>
      <c r="Z1094" s="12" t="s">
        <v>3715</v>
      </c>
      <c r="AA1094" s="12" t="s">
        <v>3715</v>
      </c>
      <c r="AB1094" s="12" t="s">
        <v>3715</v>
      </c>
      <c r="AC1094" s="12" t="s">
        <v>3715</v>
      </c>
      <c r="AD1094" s="12" t="s">
        <v>3715</v>
      </c>
      <c r="AE1094" s="12" t="s">
        <v>3715</v>
      </c>
      <c r="AF1094" s="12" t="s">
        <v>3715</v>
      </c>
      <c r="AG1094" s="12" t="s">
        <v>3715</v>
      </c>
      <c r="AH1094" s="12" t="s">
        <v>3715</v>
      </c>
    </row>
    <row r="1095" spans="1:34" x14ac:dyDescent="0.2">
      <c r="A1095" s="12" t="s">
        <v>885</v>
      </c>
      <c r="B1095">
        <f>LOOKUP(A1095,'TMP2'!$A:$A,'TMP2'!$C:$C)</f>
        <v>17953.101999999999</v>
      </c>
      <c r="C1095">
        <f>LOOKUP(A1095,'TMP2'!$A:$A,'TMP2'!$D:$D)</f>
        <v>97469.600999999995</v>
      </c>
      <c r="D1095">
        <f>MATCH(A1095,'TMP2'!A:A,0)</f>
        <v>98</v>
      </c>
      <c r="E1095" s="12">
        <v>9.1</v>
      </c>
      <c r="F1095" s="12">
        <v>9.5</v>
      </c>
      <c r="G1095" s="12" t="s">
        <v>1690</v>
      </c>
      <c r="H1095" s="12">
        <v>53</v>
      </c>
      <c r="I1095" s="12">
        <v>50</v>
      </c>
      <c r="J1095" s="12">
        <v>27.5</v>
      </c>
      <c r="K1095" s="12">
        <v>22.5</v>
      </c>
      <c r="L1095" s="12">
        <v>1.1333333333333333</v>
      </c>
      <c r="M1095" s="12">
        <v>1.62</v>
      </c>
      <c r="N1095" s="12">
        <v>1.06</v>
      </c>
      <c r="O1095" s="12">
        <v>2.66</v>
      </c>
      <c r="P1095" s="12">
        <v>1.51</v>
      </c>
      <c r="Q1095" s="12">
        <v>0.60159362549800799</v>
      </c>
      <c r="R1095" s="12">
        <v>100</v>
      </c>
      <c r="S1095" t="s">
        <v>851</v>
      </c>
      <c r="T1095" s="12">
        <v>0.88</v>
      </c>
      <c r="U1095" s="12">
        <v>2.67</v>
      </c>
      <c r="W1095" s="12">
        <v>15.77</v>
      </c>
      <c r="X1095" s="12">
        <v>3</v>
      </c>
      <c r="Y1095" s="12" t="s">
        <v>3715</v>
      </c>
      <c r="Z1095" s="12" t="s">
        <v>3715</v>
      </c>
      <c r="AA1095" s="12" t="s">
        <v>3715</v>
      </c>
      <c r="AB1095" s="12" t="s">
        <v>3715</v>
      </c>
      <c r="AC1095" s="12" t="s">
        <v>3715</v>
      </c>
      <c r="AD1095" s="12" t="s">
        <v>3715</v>
      </c>
      <c r="AE1095" s="12" t="s">
        <v>3715</v>
      </c>
      <c r="AF1095" s="12" t="s">
        <v>3715</v>
      </c>
      <c r="AG1095" s="12" t="s">
        <v>3715</v>
      </c>
      <c r="AH1095" s="12" t="s">
        <v>3715</v>
      </c>
    </row>
    <row r="1096" spans="1:34" x14ac:dyDescent="0.2">
      <c r="A1096" s="12" t="s">
        <v>887</v>
      </c>
      <c r="B1096">
        <f>LOOKUP(A1096,'TMP2'!$A:$A,'TMP2'!$C:$C)</f>
        <v>17899.169000000002</v>
      </c>
      <c r="C1096">
        <f>LOOKUP(A1096,'TMP2'!$A:$A,'TMP2'!$D:$D)</f>
        <v>97496.421000000002</v>
      </c>
      <c r="D1096">
        <f>MATCH(A1096,'TMP2'!A:A,0)</f>
        <v>100</v>
      </c>
      <c r="E1096" s="12">
        <v>11.2</v>
      </c>
      <c r="F1096" s="12">
        <v>11.6</v>
      </c>
      <c r="G1096" s="12" t="s">
        <v>1690</v>
      </c>
      <c r="H1096" s="12">
        <v>52.5</v>
      </c>
      <c r="I1096" s="12">
        <v>49.7</v>
      </c>
      <c r="J1096" s="12">
        <v>27.7</v>
      </c>
      <c r="K1096" s="12">
        <v>22</v>
      </c>
      <c r="L1096" s="12">
        <v>1.1272727272727272</v>
      </c>
      <c r="M1096" s="12">
        <v>1.6</v>
      </c>
      <c r="N1096" s="12">
        <v>1.05</v>
      </c>
      <c r="O1096" s="12">
        <v>2.67</v>
      </c>
      <c r="P1096" s="12">
        <v>1.54</v>
      </c>
      <c r="Q1096" s="12">
        <v>0.60629921259842501</v>
      </c>
      <c r="R1096" s="12">
        <v>90.74</v>
      </c>
      <c r="S1096" t="s">
        <v>851</v>
      </c>
      <c r="T1096" s="12">
        <v>0.93</v>
      </c>
      <c r="U1096" s="12">
        <v>2.61</v>
      </c>
      <c r="W1096" s="12">
        <v>26.8</v>
      </c>
      <c r="X1096" s="12">
        <v>3.5</v>
      </c>
      <c r="Y1096" s="12" t="s">
        <v>3715</v>
      </c>
      <c r="Z1096" s="12" t="s">
        <v>3715</v>
      </c>
      <c r="AA1096" s="12" t="s">
        <v>3715</v>
      </c>
      <c r="AB1096" s="12" t="s">
        <v>3715</v>
      </c>
      <c r="AC1096" s="12" t="s">
        <v>3715</v>
      </c>
      <c r="AD1096" s="12" t="s">
        <v>3715</v>
      </c>
      <c r="AE1096" s="12" t="s">
        <v>3715</v>
      </c>
      <c r="AF1096" s="12" t="s">
        <v>3715</v>
      </c>
      <c r="AG1096" s="12" t="s">
        <v>3715</v>
      </c>
      <c r="AH1096" s="12" t="s">
        <v>3715</v>
      </c>
    </row>
    <row r="1097" spans="1:34" x14ac:dyDescent="0.2">
      <c r="A1097" s="12" t="s">
        <v>890</v>
      </c>
      <c r="B1097">
        <f>LOOKUP(A1097,'TMP2'!$A:$A,'TMP2'!$C:$C)</f>
        <v>17999.780999999999</v>
      </c>
      <c r="C1097">
        <f>LOOKUP(A1097,'TMP2'!$A:$A,'TMP2'!$D:$D)</f>
        <v>97541.813999999998</v>
      </c>
      <c r="D1097">
        <f>MATCH(A1097,'TMP2'!A:A,0)</f>
        <v>104</v>
      </c>
      <c r="E1097" s="12">
        <v>15.2</v>
      </c>
      <c r="F1097" s="12">
        <v>15.4</v>
      </c>
      <c r="G1097" s="12" t="s">
        <v>1690</v>
      </c>
      <c r="H1097" s="12">
        <v>52.3</v>
      </c>
      <c r="I1097" s="12">
        <v>51.3</v>
      </c>
      <c r="J1097" s="12">
        <v>27.1</v>
      </c>
      <c r="K1097" s="12">
        <v>24.2</v>
      </c>
      <c r="L1097" s="12">
        <v>1.0413223140495866</v>
      </c>
      <c r="M1097" s="12">
        <v>1.62</v>
      </c>
      <c r="N1097" s="12">
        <v>1.06</v>
      </c>
      <c r="O1097" s="12">
        <v>2.68</v>
      </c>
      <c r="P1097" s="12">
        <v>1.52</v>
      </c>
      <c r="Q1097" s="12">
        <v>0.60317460317460303</v>
      </c>
      <c r="R1097" s="12">
        <v>92.24</v>
      </c>
      <c r="S1097" t="s">
        <v>851</v>
      </c>
      <c r="T1097" s="12" t="s">
        <v>3715</v>
      </c>
      <c r="U1097" s="12" t="s">
        <v>3715</v>
      </c>
      <c r="W1097" s="12">
        <v>38.479999999999997</v>
      </c>
      <c r="X1097" s="12">
        <v>2.7</v>
      </c>
      <c r="Y1097" s="12" t="s">
        <v>3715</v>
      </c>
      <c r="Z1097" s="12" t="s">
        <v>3715</v>
      </c>
      <c r="AA1097" s="12" t="s">
        <v>3715</v>
      </c>
      <c r="AB1097" s="12" t="s">
        <v>3715</v>
      </c>
      <c r="AC1097" s="12" t="s">
        <v>3715</v>
      </c>
      <c r="AD1097" s="12" t="s">
        <v>3715</v>
      </c>
      <c r="AE1097" s="12" t="s">
        <v>3715</v>
      </c>
      <c r="AF1097" s="12" t="s">
        <v>3715</v>
      </c>
      <c r="AG1097" s="12" t="s">
        <v>3715</v>
      </c>
      <c r="AH1097" s="12" t="s">
        <v>3715</v>
      </c>
    </row>
    <row r="1098" spans="1:34" x14ac:dyDescent="0.2">
      <c r="A1098" s="12" t="s">
        <v>699</v>
      </c>
      <c r="B1098">
        <f>LOOKUP(A1098,'TMP2'!$A:$A,'TMP2'!$C:$C)</f>
        <v>14811.77</v>
      </c>
      <c r="C1098">
        <f>LOOKUP(A1098,'TMP2'!$A:$A,'TMP2'!$D:$D)</f>
        <v>102706.95</v>
      </c>
      <c r="D1098">
        <f>MATCH(A1098,'TMP2'!A:A,0)</f>
        <v>144</v>
      </c>
      <c r="E1098" s="12">
        <v>10.7</v>
      </c>
      <c r="F1098" s="12">
        <v>10.9</v>
      </c>
      <c r="G1098" s="12" t="s">
        <v>1690</v>
      </c>
      <c r="H1098" s="12">
        <v>58.3</v>
      </c>
      <c r="I1098" s="12">
        <v>54.6</v>
      </c>
      <c r="J1098" s="12">
        <v>30.6</v>
      </c>
      <c r="K1098" s="12">
        <v>24</v>
      </c>
      <c r="L1098" s="12">
        <v>1.1541666666666666</v>
      </c>
      <c r="M1098" s="12">
        <v>1.65</v>
      </c>
      <c r="N1098" s="12">
        <v>1.0423246999368287</v>
      </c>
      <c r="O1098" s="12">
        <v>2.68</v>
      </c>
      <c r="P1098" s="12">
        <v>1.5711757575757579</v>
      </c>
      <c r="Q1098" s="12">
        <v>0.61107287315790004</v>
      </c>
      <c r="R1098" s="12">
        <v>99.443998703923697</v>
      </c>
      <c r="S1098" t="s">
        <v>634</v>
      </c>
      <c r="T1098" s="12">
        <v>1.226</v>
      </c>
      <c r="U1098" s="12">
        <v>2.097</v>
      </c>
      <c r="W1098" s="12" t="s">
        <v>3715</v>
      </c>
      <c r="X1098" s="12" t="s">
        <v>3715</v>
      </c>
      <c r="Y1098" s="12" t="s">
        <v>3715</v>
      </c>
      <c r="Z1098" s="12" t="s">
        <v>3715</v>
      </c>
      <c r="AA1098" s="12" t="s">
        <v>3715</v>
      </c>
      <c r="AB1098" s="12" t="s">
        <v>3715</v>
      </c>
      <c r="AC1098" s="12" t="s">
        <v>3715</v>
      </c>
      <c r="AD1098" s="12" t="s">
        <v>3715</v>
      </c>
      <c r="AE1098" s="12" t="s">
        <v>3715</v>
      </c>
      <c r="AF1098" s="12" t="s">
        <v>3715</v>
      </c>
      <c r="AG1098" s="12" t="s">
        <v>3715</v>
      </c>
      <c r="AH1098" s="12" t="s">
        <v>3715</v>
      </c>
    </row>
    <row r="1099" spans="1:34" x14ac:dyDescent="0.2">
      <c r="A1099" s="12" t="s">
        <v>699</v>
      </c>
      <c r="B1099">
        <f>LOOKUP(A1099,'TMP2'!$A:$A,'TMP2'!$C:$C)</f>
        <v>14811.77</v>
      </c>
      <c r="C1099">
        <f>LOOKUP(A1099,'TMP2'!$A:$A,'TMP2'!$D:$D)</f>
        <v>102706.95</v>
      </c>
      <c r="D1099">
        <f>MATCH(A1099,'TMP2'!A:A,0)</f>
        <v>144</v>
      </c>
      <c r="E1099" s="12">
        <v>10.9</v>
      </c>
      <c r="F1099" s="12">
        <v>11.1</v>
      </c>
      <c r="G1099" s="12" t="s">
        <v>1690</v>
      </c>
      <c r="H1099" s="12">
        <v>57.5</v>
      </c>
      <c r="I1099" s="12">
        <v>54</v>
      </c>
      <c r="J1099" s="12">
        <v>29.7</v>
      </c>
      <c r="K1099" s="12">
        <v>24.3</v>
      </c>
      <c r="L1099" s="12">
        <v>1.1440329218106995</v>
      </c>
      <c r="M1099" s="12">
        <v>1.66</v>
      </c>
      <c r="N1099" s="12">
        <v>1.053968253968254</v>
      </c>
      <c r="O1099" s="12">
        <v>2.67</v>
      </c>
      <c r="P1099" s="12">
        <v>1.5332831325301202</v>
      </c>
      <c r="Q1099" s="12">
        <v>0.60525533559241396</v>
      </c>
      <c r="R1099" s="12">
        <v>100</v>
      </c>
      <c r="S1099" t="s">
        <v>634</v>
      </c>
      <c r="T1099" s="12" t="s">
        <v>3715</v>
      </c>
      <c r="U1099" s="12" t="s">
        <v>3715</v>
      </c>
      <c r="W1099" s="12">
        <v>23.55</v>
      </c>
      <c r="X1099" s="12">
        <v>0.3</v>
      </c>
      <c r="Y1099" s="12" t="s">
        <v>3715</v>
      </c>
      <c r="Z1099" s="12" t="s">
        <v>3715</v>
      </c>
      <c r="AA1099" s="12" t="s">
        <v>3715</v>
      </c>
      <c r="AB1099" s="12" t="s">
        <v>3715</v>
      </c>
      <c r="AC1099" s="12" t="s">
        <v>3715</v>
      </c>
      <c r="AD1099" s="12" t="s">
        <v>3715</v>
      </c>
      <c r="AE1099" s="12" t="s">
        <v>3715</v>
      </c>
      <c r="AF1099" s="12" t="s">
        <v>3715</v>
      </c>
      <c r="AG1099" s="12" t="s">
        <v>3715</v>
      </c>
      <c r="AH1099" s="12" t="s">
        <v>3715</v>
      </c>
    </row>
    <row r="1100" spans="1:34" x14ac:dyDescent="0.2">
      <c r="A1100" s="12" t="s">
        <v>703</v>
      </c>
      <c r="B1100">
        <f>LOOKUP(A1100,'TMP2'!$A:$A,'TMP2'!$C:$C)</f>
        <v>14779.58</v>
      </c>
      <c r="C1100">
        <f>LOOKUP(A1100,'TMP2'!$A:$A,'TMP2'!$D:$D)</f>
        <v>102741.88</v>
      </c>
      <c r="D1100">
        <f>MATCH(A1100,'TMP2'!A:A,0)</f>
        <v>148</v>
      </c>
      <c r="E1100" s="12">
        <v>8.4</v>
      </c>
      <c r="F1100" s="12">
        <v>8.6</v>
      </c>
      <c r="G1100" s="12" t="s">
        <v>1690</v>
      </c>
      <c r="H1100" s="12">
        <v>55.5</v>
      </c>
      <c r="I1100" s="12">
        <v>54</v>
      </c>
      <c r="J1100" s="12">
        <v>31.5</v>
      </c>
      <c r="K1100" s="12">
        <v>22.5</v>
      </c>
      <c r="L1100" s="12">
        <v>1.0666666666666667</v>
      </c>
      <c r="M1100" s="12">
        <v>1.66</v>
      </c>
      <c r="N1100" s="12">
        <v>1.0675241157556268</v>
      </c>
      <c r="O1100" s="12">
        <v>2.67</v>
      </c>
      <c r="P1100" s="12">
        <v>1.5011144578313256</v>
      </c>
      <c r="Q1100" s="12">
        <v>0.60017823379939095</v>
      </c>
      <c r="R1100" s="12">
        <v>98.716656299536467</v>
      </c>
      <c r="S1100" t="s">
        <v>634</v>
      </c>
      <c r="T1100" s="12">
        <v>1.1180000000000001</v>
      </c>
      <c r="U1100" s="12">
        <v>2.2370000000000001</v>
      </c>
      <c r="W1100" s="12" t="s">
        <v>3715</v>
      </c>
      <c r="X1100" s="12" t="s">
        <v>3715</v>
      </c>
      <c r="Y1100" s="12" t="s">
        <v>3715</v>
      </c>
      <c r="Z1100" s="12" t="s">
        <v>3715</v>
      </c>
      <c r="AA1100" s="12" t="s">
        <v>3715</v>
      </c>
      <c r="AB1100" s="12" t="s">
        <v>3715</v>
      </c>
      <c r="AC1100" s="12" t="s">
        <v>3715</v>
      </c>
      <c r="AD1100" s="12" t="s">
        <v>3715</v>
      </c>
      <c r="AE1100" s="12" t="s">
        <v>3715</v>
      </c>
      <c r="AF1100" s="12" t="s">
        <v>3715</v>
      </c>
      <c r="AG1100" s="12" t="s">
        <v>3715</v>
      </c>
      <c r="AH1100" s="12" t="s">
        <v>3715</v>
      </c>
    </row>
    <row r="1101" spans="1:34" x14ac:dyDescent="0.2">
      <c r="A1101" s="12" t="s">
        <v>703</v>
      </c>
      <c r="B1101">
        <f>LOOKUP(A1101,'TMP2'!$A:$A,'TMP2'!$C:$C)</f>
        <v>14779.58</v>
      </c>
      <c r="C1101">
        <f>LOOKUP(A1101,'TMP2'!$A:$A,'TMP2'!$D:$D)</f>
        <v>102741.88</v>
      </c>
      <c r="D1101">
        <f>MATCH(A1101,'TMP2'!A:A,0)</f>
        <v>148</v>
      </c>
      <c r="E1101" s="12">
        <v>8.6</v>
      </c>
      <c r="F1101" s="12">
        <v>8.8000000000000007</v>
      </c>
      <c r="G1101" s="12" t="s">
        <v>1690</v>
      </c>
      <c r="H1101" s="12">
        <v>59.1</v>
      </c>
      <c r="I1101" s="12">
        <v>57.2</v>
      </c>
      <c r="J1101" s="12">
        <v>32.5</v>
      </c>
      <c r="K1101" s="12">
        <v>24.700000000000003</v>
      </c>
      <c r="L1101" s="12">
        <v>1.0769230769230769</v>
      </c>
      <c r="M1101" s="12">
        <v>1.62</v>
      </c>
      <c r="N1101" s="12">
        <v>1.0182275298554369</v>
      </c>
      <c r="O1101" s="12">
        <v>2.66</v>
      </c>
      <c r="P1101" s="12">
        <v>1.6123827160493822</v>
      </c>
      <c r="Q1101" s="12">
        <v>0.61720769554306898</v>
      </c>
      <c r="R1101" s="12">
        <v>97.499184551656583</v>
      </c>
      <c r="S1101" t="s">
        <v>634</v>
      </c>
      <c r="T1101" s="12" t="s">
        <v>3715</v>
      </c>
      <c r="U1101" s="12" t="s">
        <v>3715</v>
      </c>
      <c r="W1101" s="12">
        <v>34.979999999999997</v>
      </c>
      <c r="X1101" s="12">
        <v>1.8</v>
      </c>
      <c r="Y1101" s="12" t="s">
        <v>3715</v>
      </c>
      <c r="Z1101" s="12" t="s">
        <v>3715</v>
      </c>
      <c r="AA1101" s="12" t="s">
        <v>3715</v>
      </c>
      <c r="AB1101" s="12" t="s">
        <v>3715</v>
      </c>
      <c r="AC1101" s="12" t="s">
        <v>3715</v>
      </c>
      <c r="AD1101" s="12" t="s">
        <v>3715</v>
      </c>
      <c r="AE1101" s="12" t="s">
        <v>3715</v>
      </c>
      <c r="AF1101" s="12" t="s">
        <v>3715</v>
      </c>
      <c r="AG1101" s="12" t="s">
        <v>3715</v>
      </c>
      <c r="AH1101" s="12" t="s">
        <v>3715</v>
      </c>
    </row>
    <row r="1102" spans="1:34" x14ac:dyDescent="0.2">
      <c r="A1102" s="12" t="s">
        <v>704</v>
      </c>
      <c r="B1102">
        <f>LOOKUP(A1102,'TMP2'!$A:$A,'TMP2'!$C:$C)</f>
        <v>14799.05</v>
      </c>
      <c r="C1102">
        <f>LOOKUP(A1102,'TMP2'!$A:$A,'TMP2'!$D:$D)</f>
        <v>102767.33</v>
      </c>
      <c r="D1102">
        <f>MATCH(A1102,'TMP2'!A:A,0)</f>
        <v>149</v>
      </c>
      <c r="E1102" s="12">
        <v>8.1999999999999993</v>
      </c>
      <c r="F1102" s="12">
        <v>8.4</v>
      </c>
      <c r="G1102" s="12" t="s">
        <v>1690</v>
      </c>
      <c r="H1102" s="12">
        <v>59.6</v>
      </c>
      <c r="I1102" s="12">
        <v>55.5</v>
      </c>
      <c r="J1102" s="12">
        <v>31.4</v>
      </c>
      <c r="K1102" s="12">
        <v>24.1</v>
      </c>
      <c r="L1102" s="12">
        <v>1.1701244813278009</v>
      </c>
      <c r="M1102" s="12">
        <v>1.6</v>
      </c>
      <c r="N1102" s="12">
        <v>1.0025062656641603</v>
      </c>
      <c r="O1102" s="12">
        <v>2.66</v>
      </c>
      <c r="P1102" s="12">
        <v>1.6533500000000001</v>
      </c>
      <c r="Q1102" s="12">
        <v>0.62311794523903696</v>
      </c>
      <c r="R1102" s="12">
        <v>95.887743067106172</v>
      </c>
      <c r="S1102" t="s">
        <v>634</v>
      </c>
      <c r="T1102" s="12" t="s">
        <v>3715</v>
      </c>
      <c r="U1102" s="12" t="s">
        <v>3715</v>
      </c>
      <c r="W1102" s="12" t="s">
        <v>3715</v>
      </c>
      <c r="X1102" s="12" t="s">
        <v>3715</v>
      </c>
      <c r="Y1102" s="12" t="s">
        <v>3715</v>
      </c>
      <c r="Z1102" s="12" t="s">
        <v>3715</v>
      </c>
      <c r="AA1102" s="12" t="s">
        <v>3715</v>
      </c>
      <c r="AB1102" s="12" t="s">
        <v>3715</v>
      </c>
      <c r="AC1102" s="12" t="s">
        <v>3715</v>
      </c>
      <c r="AD1102" s="12" t="s">
        <v>3715</v>
      </c>
      <c r="AE1102" s="12" t="s">
        <v>3715</v>
      </c>
      <c r="AF1102" s="12" t="s">
        <v>3715</v>
      </c>
      <c r="AG1102" s="12" t="s">
        <v>3715</v>
      </c>
      <c r="AH1102" s="12" t="s">
        <v>3715</v>
      </c>
    </row>
    <row r="1103" spans="1:34" x14ac:dyDescent="0.2">
      <c r="A1103" s="12" t="s">
        <v>709</v>
      </c>
      <c r="B1103">
        <f>LOOKUP(A1103,'TMP2'!$A:$A,'TMP2'!$C:$C)</f>
        <v>14719.55</v>
      </c>
      <c r="C1103">
        <f>LOOKUP(A1103,'TMP2'!$A:$A,'TMP2'!$D:$D)</f>
        <v>102767.07</v>
      </c>
      <c r="D1103">
        <f>MATCH(A1103,'TMP2'!A:A,0)</f>
        <v>154</v>
      </c>
      <c r="E1103" s="12">
        <v>9.4</v>
      </c>
      <c r="F1103" s="12">
        <v>9.6</v>
      </c>
      <c r="G1103" s="12" t="s">
        <v>1690</v>
      </c>
      <c r="H1103" s="12">
        <v>67.7</v>
      </c>
      <c r="I1103" s="12">
        <v>54.5</v>
      </c>
      <c r="J1103" s="12">
        <v>30.5</v>
      </c>
      <c r="K1103" s="12">
        <v>24</v>
      </c>
      <c r="L1103" s="12">
        <v>1.55</v>
      </c>
      <c r="M1103" s="12">
        <v>1.63</v>
      </c>
      <c r="N1103" s="12">
        <v>0.97197376267143698</v>
      </c>
      <c r="O1103" s="12">
        <v>2.66</v>
      </c>
      <c r="P1103" s="12">
        <v>1.7366993865030675</v>
      </c>
      <c r="Q1103" s="12">
        <v>0.63459632982276803</v>
      </c>
      <c r="R1103" s="12">
        <v>100</v>
      </c>
      <c r="S1103" t="s">
        <v>634</v>
      </c>
      <c r="T1103" s="12">
        <v>1.7350000000000001</v>
      </c>
      <c r="U1103" s="12">
        <v>1.617</v>
      </c>
      <c r="W1103" s="12" t="s">
        <v>3715</v>
      </c>
      <c r="X1103" s="12" t="s">
        <v>3715</v>
      </c>
      <c r="Y1103" s="12" t="s">
        <v>3715</v>
      </c>
      <c r="Z1103" s="12" t="s">
        <v>3715</v>
      </c>
      <c r="AA1103" s="12" t="s">
        <v>3715</v>
      </c>
      <c r="AB1103" s="12" t="s">
        <v>3715</v>
      </c>
      <c r="AC1103" s="12" t="s">
        <v>3715</v>
      </c>
      <c r="AD1103" s="12" t="s">
        <v>3715</v>
      </c>
      <c r="AE1103" s="12" t="s">
        <v>3715</v>
      </c>
      <c r="AF1103" s="12" t="s">
        <v>3715</v>
      </c>
      <c r="AG1103" s="12" t="s">
        <v>3715</v>
      </c>
      <c r="AH1103" s="12" t="s">
        <v>3715</v>
      </c>
    </row>
    <row r="1104" spans="1:34" x14ac:dyDescent="0.2">
      <c r="A1104" s="12" t="s">
        <v>712</v>
      </c>
      <c r="B1104">
        <f>LOOKUP(A1104,'TMP2'!$A:$A,'TMP2'!$C:$C)</f>
        <v>14697.25</v>
      </c>
      <c r="C1104">
        <f>LOOKUP(A1104,'TMP2'!$A:$A,'TMP2'!$D:$D)</f>
        <v>102784.76</v>
      </c>
      <c r="D1104">
        <f>MATCH(A1104,'TMP2'!A:A,0)</f>
        <v>157</v>
      </c>
      <c r="E1104" s="12">
        <v>9.6</v>
      </c>
      <c r="F1104" s="12">
        <v>9.8000000000000007</v>
      </c>
      <c r="G1104" s="12" t="s">
        <v>1690</v>
      </c>
      <c r="H1104" s="12">
        <v>67</v>
      </c>
      <c r="I1104" s="12">
        <v>56</v>
      </c>
      <c r="J1104" s="12">
        <v>31.3</v>
      </c>
      <c r="K1104" s="12">
        <v>24.7</v>
      </c>
      <c r="L1104" s="12">
        <v>1.4453441295546561</v>
      </c>
      <c r="M1104" s="12">
        <v>1.59</v>
      </c>
      <c r="N1104" s="12">
        <v>0.9520958083832336</v>
      </c>
      <c r="O1104" s="12">
        <v>2.66</v>
      </c>
      <c r="P1104" s="12">
        <v>1.793836477987421</v>
      </c>
      <c r="Q1104" s="12">
        <v>0.64206924496870899</v>
      </c>
      <c r="R1104" s="12">
        <v>99.35130776242903</v>
      </c>
      <c r="S1104" t="s">
        <v>634</v>
      </c>
      <c r="T1104" s="12">
        <v>1.8620000000000001</v>
      </c>
      <c r="U1104" s="12">
        <v>1.5</v>
      </c>
      <c r="W1104" s="12" t="s">
        <v>3715</v>
      </c>
      <c r="X1104" s="12" t="s">
        <v>3715</v>
      </c>
      <c r="Y1104" s="12" t="s">
        <v>3715</v>
      </c>
      <c r="Z1104" s="12" t="s">
        <v>3715</v>
      </c>
      <c r="AA1104" s="12" t="s">
        <v>3715</v>
      </c>
      <c r="AB1104" s="12" t="s">
        <v>3715</v>
      </c>
      <c r="AC1104" s="12" t="s">
        <v>3715</v>
      </c>
      <c r="AD1104" s="12" t="s">
        <v>3715</v>
      </c>
      <c r="AE1104" s="12" t="s">
        <v>3715</v>
      </c>
      <c r="AF1104" s="12" t="s">
        <v>3715</v>
      </c>
      <c r="AG1104" s="12" t="s">
        <v>3715</v>
      </c>
      <c r="AH1104" s="12" t="s">
        <v>3715</v>
      </c>
    </row>
    <row r="1105" spans="1:34" x14ac:dyDescent="0.2">
      <c r="A1105" s="12" t="s">
        <v>716</v>
      </c>
      <c r="B1105">
        <f>LOOKUP(A1105,'TMP2'!$A:$A,'TMP2'!$C:$C)</f>
        <v>14637.34</v>
      </c>
      <c r="C1105">
        <f>LOOKUP(A1105,'TMP2'!$A:$A,'TMP2'!$D:$D)</f>
        <v>102798.95</v>
      </c>
      <c r="D1105">
        <f>MATCH(A1105,'TMP2'!A:A,0)</f>
        <v>161</v>
      </c>
      <c r="E1105" s="12">
        <v>9.9</v>
      </c>
      <c r="F1105" s="12">
        <v>10.1</v>
      </c>
      <c r="G1105" s="12" t="s">
        <v>1690</v>
      </c>
      <c r="H1105" s="12">
        <v>60</v>
      </c>
      <c r="I1105" s="12">
        <v>56.1</v>
      </c>
      <c r="J1105" s="12">
        <v>31.2</v>
      </c>
      <c r="K1105" s="12">
        <v>24.900000000000002</v>
      </c>
      <c r="L1105" s="12">
        <v>1.1566265060240963</v>
      </c>
      <c r="M1105" s="12">
        <v>1.61</v>
      </c>
      <c r="N1105" s="12">
        <v>1.0062500000000001</v>
      </c>
      <c r="O1105" s="12">
        <v>2.66</v>
      </c>
      <c r="P1105" s="12">
        <v>1.6434782608695651</v>
      </c>
      <c r="Q1105" s="12">
        <v>0.62171052631578905</v>
      </c>
      <c r="R1105" s="12">
        <v>97.111111111111128</v>
      </c>
      <c r="S1105" t="s">
        <v>634</v>
      </c>
      <c r="T1105" s="12" t="s">
        <v>3715</v>
      </c>
      <c r="U1105" s="12" t="s">
        <v>3715</v>
      </c>
      <c r="W1105" s="12" t="s">
        <v>3715</v>
      </c>
      <c r="X1105" s="12" t="s">
        <v>3715</v>
      </c>
      <c r="Y1105" s="12" t="s">
        <v>3715</v>
      </c>
      <c r="Z1105" s="12" t="s">
        <v>3715</v>
      </c>
      <c r="AA1105" s="12" t="s">
        <v>3715</v>
      </c>
      <c r="AB1105" s="12" t="s">
        <v>3715</v>
      </c>
      <c r="AC1105" s="12" t="s">
        <v>3715</v>
      </c>
      <c r="AD1105" s="12" t="s">
        <v>3715</v>
      </c>
      <c r="AE1105" s="12" t="s">
        <v>3715</v>
      </c>
      <c r="AF1105" s="12" t="s">
        <v>3715</v>
      </c>
      <c r="AG1105" s="12" t="s">
        <v>3715</v>
      </c>
      <c r="AH1105" s="12" t="s">
        <v>3715</v>
      </c>
    </row>
    <row r="1106" spans="1:34" x14ac:dyDescent="0.2">
      <c r="A1106" s="12" t="s">
        <v>718</v>
      </c>
      <c r="B1106">
        <f>LOOKUP(A1106,'TMP2'!$A:$A,'TMP2'!$C:$C)</f>
        <v>14576.98</v>
      </c>
      <c r="C1106">
        <f>LOOKUP(A1106,'TMP2'!$A:$A,'TMP2'!$D:$D)</f>
        <v>102795.35</v>
      </c>
      <c r="D1106">
        <f>MATCH(A1106,'TMP2'!A:A,0)</f>
        <v>163</v>
      </c>
      <c r="E1106" s="12">
        <v>8.6999999999999993</v>
      </c>
      <c r="F1106" s="12">
        <v>8.9</v>
      </c>
      <c r="G1106" s="12" t="s">
        <v>1690</v>
      </c>
      <c r="H1106" s="12">
        <v>59.6</v>
      </c>
      <c r="I1106" s="12">
        <v>54</v>
      </c>
      <c r="J1106" s="12">
        <v>30</v>
      </c>
      <c r="K1106" s="12">
        <v>24</v>
      </c>
      <c r="L1106" s="12">
        <v>1.2333333333333334</v>
      </c>
      <c r="M1106" s="12">
        <v>1.63</v>
      </c>
      <c r="N1106" s="12">
        <v>1.0213032581453634</v>
      </c>
      <c r="O1106" s="12">
        <v>2.68</v>
      </c>
      <c r="P1106" s="12">
        <v>1.6240981595092028</v>
      </c>
      <c r="Q1106" s="12">
        <v>0.61891669472187905</v>
      </c>
      <c r="R1106" s="12">
        <v>98.348735305672221</v>
      </c>
      <c r="S1106" t="s">
        <v>634</v>
      </c>
      <c r="T1106" s="12">
        <v>1.135</v>
      </c>
      <c r="U1106" s="12">
        <v>2.3109999999999999</v>
      </c>
      <c r="W1106" s="12" t="s">
        <v>3715</v>
      </c>
      <c r="X1106" s="12" t="s">
        <v>3715</v>
      </c>
      <c r="Y1106" s="12" t="s">
        <v>3715</v>
      </c>
      <c r="Z1106" s="12" t="s">
        <v>3715</v>
      </c>
      <c r="AA1106" s="12" t="s">
        <v>3715</v>
      </c>
      <c r="AB1106" s="12" t="s">
        <v>3715</v>
      </c>
      <c r="AC1106" s="12" t="s">
        <v>3715</v>
      </c>
      <c r="AD1106" s="12" t="s">
        <v>3715</v>
      </c>
      <c r="AE1106" s="12" t="s">
        <v>3715</v>
      </c>
      <c r="AF1106" s="12" t="s">
        <v>3715</v>
      </c>
      <c r="AG1106" s="12" t="s">
        <v>3715</v>
      </c>
      <c r="AH1106" s="12" t="s">
        <v>3715</v>
      </c>
    </row>
    <row r="1107" spans="1:34" x14ac:dyDescent="0.2">
      <c r="A1107" s="12" t="s">
        <v>722</v>
      </c>
      <c r="B1107">
        <f>LOOKUP(A1107,'TMP2'!$A:$A,'TMP2'!$C:$C)</f>
        <v>14490.75</v>
      </c>
      <c r="C1107">
        <f>LOOKUP(A1107,'TMP2'!$A:$A,'TMP2'!$D:$D)</f>
        <v>102818.92</v>
      </c>
      <c r="D1107">
        <f>MATCH(A1107,'TMP2'!A:A,0)</f>
        <v>167</v>
      </c>
      <c r="E1107" s="12">
        <v>11</v>
      </c>
      <c r="F1107" s="12">
        <v>11.2</v>
      </c>
      <c r="G1107" s="12" t="s">
        <v>1690</v>
      </c>
      <c r="H1107" s="12">
        <v>62.2</v>
      </c>
      <c r="I1107" s="12">
        <v>55.5</v>
      </c>
      <c r="J1107" s="12">
        <v>31</v>
      </c>
      <c r="K1107" s="12">
        <v>24.5</v>
      </c>
      <c r="L1107" s="12">
        <v>1.2734693877551022</v>
      </c>
      <c r="M1107" s="12">
        <v>1.62</v>
      </c>
      <c r="N1107" s="12">
        <v>0.99876695437731211</v>
      </c>
      <c r="O1107" s="12">
        <v>2.66</v>
      </c>
      <c r="P1107" s="12">
        <v>1.6632839506172838</v>
      </c>
      <c r="Q1107" s="12">
        <v>0.62452370136191304</v>
      </c>
      <c r="R1107" s="12">
        <v>99.473093537995652</v>
      </c>
      <c r="S1107" t="s">
        <v>634</v>
      </c>
      <c r="T1107" s="12">
        <v>1.661</v>
      </c>
      <c r="U1107" s="12">
        <v>1.6040000000000001</v>
      </c>
      <c r="W1107" s="12" t="s">
        <v>3715</v>
      </c>
      <c r="X1107" s="12" t="s">
        <v>3715</v>
      </c>
      <c r="Y1107" s="12" t="s">
        <v>3715</v>
      </c>
      <c r="Z1107" s="12" t="s">
        <v>3715</v>
      </c>
      <c r="AA1107" s="12" t="s">
        <v>3715</v>
      </c>
      <c r="AB1107" s="12" t="s">
        <v>3715</v>
      </c>
      <c r="AC1107" s="12" t="s">
        <v>3715</v>
      </c>
      <c r="AD1107" s="12" t="s">
        <v>3715</v>
      </c>
      <c r="AE1107" s="12" t="s">
        <v>3715</v>
      </c>
      <c r="AF1107" s="12" t="s">
        <v>3715</v>
      </c>
      <c r="AG1107" s="12" t="s">
        <v>3715</v>
      </c>
      <c r="AH1107" s="12" t="s">
        <v>3715</v>
      </c>
    </row>
    <row r="1108" spans="1:34" x14ac:dyDescent="0.2">
      <c r="A1108" s="12" t="s">
        <v>725</v>
      </c>
      <c r="B1108">
        <f>LOOKUP(A1108,'TMP2'!$A:$A,'TMP2'!$C:$C)</f>
        <v>14468.09</v>
      </c>
      <c r="C1108">
        <f>LOOKUP(A1108,'TMP2'!$A:$A,'TMP2'!$D:$D)</f>
        <v>102797.5</v>
      </c>
      <c r="D1108">
        <f>MATCH(A1108,'TMP2'!A:A,0)</f>
        <v>170</v>
      </c>
      <c r="E1108" s="12">
        <v>11</v>
      </c>
      <c r="F1108" s="12">
        <v>11.2</v>
      </c>
      <c r="G1108" s="12" t="s">
        <v>1690</v>
      </c>
      <c r="H1108" s="12">
        <v>58.4</v>
      </c>
      <c r="I1108" s="12">
        <v>53.6</v>
      </c>
      <c r="J1108" s="12">
        <v>30</v>
      </c>
      <c r="K1108" s="12">
        <v>23.6</v>
      </c>
      <c r="L1108" s="12">
        <v>1.2033898305084745</v>
      </c>
      <c r="M1108" s="12">
        <v>1.65</v>
      </c>
      <c r="N1108" s="12">
        <v>1.0416666666666665</v>
      </c>
      <c r="O1108" s="12">
        <v>2.67</v>
      </c>
      <c r="P1108" s="12">
        <v>1.5632000000000001</v>
      </c>
      <c r="Q1108" s="12">
        <v>0.60986267166042496</v>
      </c>
      <c r="R1108" s="12">
        <v>99.749232343909924</v>
      </c>
      <c r="S1108" t="s">
        <v>634</v>
      </c>
      <c r="T1108" s="12">
        <v>1.1220000000000001</v>
      </c>
      <c r="U1108" s="12">
        <v>2.2839999999999998</v>
      </c>
      <c r="W1108" s="12" t="s">
        <v>3715</v>
      </c>
      <c r="X1108" s="12" t="s">
        <v>3715</v>
      </c>
      <c r="Y1108" s="12" t="s">
        <v>3715</v>
      </c>
      <c r="Z1108" s="12" t="s">
        <v>3715</v>
      </c>
      <c r="AA1108" s="12" t="s">
        <v>3715</v>
      </c>
      <c r="AB1108" s="12" t="s">
        <v>3715</v>
      </c>
      <c r="AC1108" s="12" t="s">
        <v>3715</v>
      </c>
      <c r="AD1108" s="12" t="s">
        <v>3715</v>
      </c>
      <c r="AE1108" s="12" t="s">
        <v>3715</v>
      </c>
      <c r="AF1108" s="12" t="s">
        <v>3715</v>
      </c>
      <c r="AG1108" s="12" t="s">
        <v>3715</v>
      </c>
      <c r="AH1108" s="12" t="s">
        <v>3715</v>
      </c>
    </row>
    <row r="1109" spans="1:34" x14ac:dyDescent="0.2">
      <c r="A1109" s="12" t="s">
        <v>730</v>
      </c>
      <c r="B1109">
        <f>LOOKUP(A1109,'TMP2'!$A:$A,'TMP2'!$C:$C)</f>
        <v>14439.2</v>
      </c>
      <c r="C1109">
        <f>LOOKUP(A1109,'TMP2'!$A:$A,'TMP2'!$D:$D)</f>
        <v>102810.7</v>
      </c>
      <c r="D1109">
        <f>MATCH(A1109,'TMP2'!A:A,0)</f>
        <v>175</v>
      </c>
      <c r="E1109" s="12">
        <v>13</v>
      </c>
      <c r="F1109" s="12">
        <v>13.2</v>
      </c>
      <c r="G1109" s="12" t="s">
        <v>1690</v>
      </c>
      <c r="H1109" s="12">
        <v>56</v>
      </c>
      <c r="I1109" s="12">
        <v>54.2</v>
      </c>
      <c r="J1109" s="12">
        <v>29.6</v>
      </c>
      <c r="K1109" s="12">
        <v>24.6</v>
      </c>
      <c r="L1109" s="12">
        <v>1.0731707317073169</v>
      </c>
      <c r="M1109" s="12">
        <v>1.64</v>
      </c>
      <c r="N1109" s="12">
        <v>1.0512820512820511</v>
      </c>
      <c r="O1109" s="12">
        <v>2.66</v>
      </c>
      <c r="P1109" s="12">
        <v>1.5302439024390249</v>
      </c>
      <c r="Q1109" s="12">
        <v>0.60478118372855205</v>
      </c>
      <c r="R1109" s="12">
        <v>97.343959196684708</v>
      </c>
      <c r="S1109" t="s">
        <v>634</v>
      </c>
      <c r="T1109" s="12">
        <v>1.343</v>
      </c>
      <c r="U1109" s="12">
        <v>1.8839999999999999</v>
      </c>
      <c r="W1109" s="12" t="s">
        <v>3715</v>
      </c>
      <c r="X1109" s="12" t="s">
        <v>3715</v>
      </c>
      <c r="Y1109" s="12" t="s">
        <v>3715</v>
      </c>
      <c r="Z1109" s="12" t="s">
        <v>3715</v>
      </c>
      <c r="AA1109" s="12" t="s">
        <v>3715</v>
      </c>
      <c r="AB1109" s="12" t="s">
        <v>3715</v>
      </c>
      <c r="AC1109" s="12" t="s">
        <v>3715</v>
      </c>
      <c r="AD1109" s="12" t="s">
        <v>3715</v>
      </c>
      <c r="AE1109" s="12" t="s">
        <v>3715</v>
      </c>
      <c r="AF1109" s="12" t="s">
        <v>3715</v>
      </c>
      <c r="AG1109" s="12" t="s">
        <v>3715</v>
      </c>
      <c r="AH1109" s="12" t="s">
        <v>3715</v>
      </c>
    </row>
    <row r="1110" spans="1:34" x14ac:dyDescent="0.2">
      <c r="A1110" s="12" t="s">
        <v>732</v>
      </c>
      <c r="B1110">
        <f>LOOKUP(A1110,'TMP2'!$A:$A,'TMP2'!$C:$C)</f>
        <v>14439.2</v>
      </c>
      <c r="C1110">
        <f>LOOKUP(A1110,'TMP2'!$A:$A,'TMP2'!$D:$D)</f>
        <v>102867.06</v>
      </c>
      <c r="D1110">
        <f>MATCH(A1110,'TMP2'!A:A,0)</f>
        <v>177</v>
      </c>
      <c r="E1110" s="12">
        <v>12</v>
      </c>
      <c r="F1110" s="12">
        <v>12.2</v>
      </c>
      <c r="G1110" s="12" t="s">
        <v>1690</v>
      </c>
      <c r="H1110" s="12">
        <v>57.9</v>
      </c>
      <c r="I1110" s="12">
        <v>55</v>
      </c>
      <c r="J1110" s="12">
        <v>31</v>
      </c>
      <c r="K1110" s="12">
        <v>24</v>
      </c>
      <c r="L1110" s="12">
        <v>1.1208333333333333</v>
      </c>
      <c r="M1110" s="12">
        <v>1.64</v>
      </c>
      <c r="N1110" s="12">
        <v>1.0386320455984801</v>
      </c>
      <c r="O1110" s="12">
        <v>2.66</v>
      </c>
      <c r="P1110" s="12">
        <v>1.5610609756097564</v>
      </c>
      <c r="Q1110" s="12">
        <v>0.60953682496297701</v>
      </c>
      <c r="R1110" s="12">
        <v>98.659823290913764</v>
      </c>
      <c r="S1110" t="s">
        <v>634</v>
      </c>
      <c r="T1110" s="12">
        <v>1.4159999999999999</v>
      </c>
      <c r="U1110" s="12">
        <v>1.8089999999999999</v>
      </c>
      <c r="W1110" s="12" t="s">
        <v>3715</v>
      </c>
      <c r="X1110" s="12" t="s">
        <v>3715</v>
      </c>
      <c r="Y1110" s="12" t="s">
        <v>3715</v>
      </c>
      <c r="Z1110" s="12" t="s">
        <v>3715</v>
      </c>
      <c r="AA1110" s="12" t="s">
        <v>3715</v>
      </c>
      <c r="AB1110" s="12" t="s">
        <v>3715</v>
      </c>
      <c r="AC1110" s="12" t="s">
        <v>3715</v>
      </c>
      <c r="AD1110" s="12" t="s">
        <v>3715</v>
      </c>
      <c r="AE1110" s="12" t="s">
        <v>3715</v>
      </c>
      <c r="AF1110" s="12" t="s">
        <v>3715</v>
      </c>
      <c r="AG1110" s="12" t="s">
        <v>3715</v>
      </c>
      <c r="AH1110" s="12" t="s">
        <v>3715</v>
      </c>
    </row>
    <row r="1111" spans="1:34" x14ac:dyDescent="0.2">
      <c r="A1111" s="12" t="s">
        <v>2008</v>
      </c>
      <c r="B1111">
        <f>LOOKUP(A1111,'TMP2'!$A:$A,'TMP2'!$C:$C)</f>
        <v>18151.101999999999</v>
      </c>
      <c r="C1111">
        <f>LOOKUP(A1111,'TMP2'!$A:$A,'TMP2'!$D:$D)</f>
        <v>97638.813999999998</v>
      </c>
      <c r="D1111">
        <f>MATCH(A1111,'TMP2'!A:A,0)</f>
        <v>226</v>
      </c>
      <c r="E1111" s="12">
        <v>8.9</v>
      </c>
      <c r="F1111" s="12">
        <v>9.3000000000000007</v>
      </c>
      <c r="G1111" s="12" t="s">
        <v>1690</v>
      </c>
      <c r="H1111" s="12">
        <v>78.2</v>
      </c>
      <c r="I1111" s="12">
        <v>53.4</v>
      </c>
      <c r="J1111" s="12">
        <v>32.200000000000003</v>
      </c>
      <c r="K1111" s="12">
        <v>21.2</v>
      </c>
      <c r="L1111" s="12">
        <v>2.1698113207547172</v>
      </c>
      <c r="M1111" s="12">
        <v>1.54</v>
      </c>
      <c r="N1111" s="12">
        <v>0.86419753086419704</v>
      </c>
      <c r="O1111" s="12">
        <v>2.68</v>
      </c>
      <c r="P1111" s="12">
        <v>2.1011428571428601</v>
      </c>
      <c r="Q1111" s="12">
        <v>0.67753823475216501</v>
      </c>
      <c r="R1111" s="12">
        <v>99.743812890943701</v>
      </c>
      <c r="S1111" t="s">
        <v>837</v>
      </c>
      <c r="T1111" s="12" t="s">
        <v>3715</v>
      </c>
      <c r="U1111" s="12" t="s">
        <v>3715</v>
      </c>
      <c r="W1111" s="12" t="s">
        <v>3715</v>
      </c>
      <c r="X1111" s="12" t="s">
        <v>3715</v>
      </c>
      <c r="Y1111" s="12">
        <v>11.66</v>
      </c>
      <c r="Z1111" s="12">
        <v>1.54</v>
      </c>
      <c r="AA1111" s="12" t="s">
        <v>3715</v>
      </c>
      <c r="AB1111" s="12" t="s">
        <v>3715</v>
      </c>
      <c r="AC1111" s="12" t="s">
        <v>3715</v>
      </c>
      <c r="AD1111" s="12" t="s">
        <v>3715</v>
      </c>
      <c r="AE1111" s="12" t="s">
        <v>3715</v>
      </c>
      <c r="AF1111" s="12" t="s">
        <v>3715</v>
      </c>
      <c r="AG1111" s="12" t="s">
        <v>3715</v>
      </c>
      <c r="AH1111" s="12" t="s">
        <v>3715</v>
      </c>
    </row>
    <row r="1112" spans="1:34" x14ac:dyDescent="0.2">
      <c r="A1112" s="12" t="s">
        <v>2010</v>
      </c>
      <c r="B1112">
        <f>LOOKUP(A1112,'TMP2'!$A:$A,'TMP2'!$C:$C)</f>
        <v>18124.401999999998</v>
      </c>
      <c r="C1112">
        <f>LOOKUP(A1112,'TMP2'!$A:$A,'TMP2'!$D:$D)</f>
        <v>97671.077999999994</v>
      </c>
      <c r="D1112">
        <f>MATCH(A1112,'TMP2'!A:A,0)</f>
        <v>228</v>
      </c>
      <c r="E1112" s="12">
        <v>9</v>
      </c>
      <c r="F1112" s="12">
        <v>9.1999999999999993</v>
      </c>
      <c r="G1112" s="12" t="s">
        <v>1690</v>
      </c>
      <c r="H1112" s="12">
        <v>76.5</v>
      </c>
      <c r="I1112" s="12">
        <v>53.3</v>
      </c>
      <c r="J1112" s="12">
        <v>32</v>
      </c>
      <c r="K1112" s="12">
        <v>21.3</v>
      </c>
      <c r="L1112" s="12">
        <v>2.089201877934272</v>
      </c>
      <c r="M1112" s="12">
        <v>1.55</v>
      </c>
      <c r="N1112" s="12">
        <v>1.5182800643826169</v>
      </c>
      <c r="O1112" s="12">
        <v>2.69</v>
      </c>
      <c r="P1112" s="12">
        <v>2.0631290322580602</v>
      </c>
      <c r="Q1112" s="12">
        <v>0.67353644281095604</v>
      </c>
      <c r="R1112" s="12">
        <v>99.744124958956803</v>
      </c>
      <c r="S1112" t="s">
        <v>837</v>
      </c>
      <c r="T1112" s="12">
        <v>2.008</v>
      </c>
      <c r="U1112" s="12">
        <v>1.5249999999999999</v>
      </c>
      <c r="W1112" s="12" t="s">
        <v>3715</v>
      </c>
      <c r="X1112" s="12" t="s">
        <v>3715</v>
      </c>
      <c r="Y1112" s="12">
        <v>14.9</v>
      </c>
      <c r="Z1112" s="12">
        <v>10.6</v>
      </c>
      <c r="AA1112" s="12" t="s">
        <v>3715</v>
      </c>
      <c r="AB1112" s="12" t="s">
        <v>3715</v>
      </c>
      <c r="AC1112" s="12" t="s">
        <v>3715</v>
      </c>
      <c r="AD1112" s="12" t="s">
        <v>3715</v>
      </c>
      <c r="AE1112" s="12" t="s">
        <v>3715</v>
      </c>
      <c r="AF1112" s="12" t="s">
        <v>3715</v>
      </c>
      <c r="AG1112" s="12" t="s">
        <v>3715</v>
      </c>
      <c r="AH1112" s="12" t="s">
        <v>3715</v>
      </c>
    </row>
    <row r="1113" spans="1:34" x14ac:dyDescent="0.2">
      <c r="A1113" s="12" t="s">
        <v>2014</v>
      </c>
      <c r="B1113">
        <f>LOOKUP(A1113,'TMP2'!$A:$A,'TMP2'!$C:$C)</f>
        <v>18187.137999999999</v>
      </c>
      <c r="C1113">
        <f>LOOKUP(A1113,'TMP2'!$A:$A,'TMP2'!$D:$D)</f>
        <v>97573.43</v>
      </c>
      <c r="D1113">
        <f>MATCH(A1113,'TMP2'!A:A,0)</f>
        <v>232</v>
      </c>
      <c r="E1113" s="12">
        <v>10.7</v>
      </c>
      <c r="F1113" s="12">
        <v>10.9</v>
      </c>
      <c r="G1113" s="12" t="s">
        <v>1690</v>
      </c>
      <c r="H1113" s="12">
        <v>68.900000000000006</v>
      </c>
      <c r="I1113" s="12">
        <v>50.3</v>
      </c>
      <c r="J1113" s="12">
        <v>28.2</v>
      </c>
      <c r="K1113" s="12">
        <v>22.1</v>
      </c>
      <c r="L1113" s="12">
        <v>1.8416289592760182</v>
      </c>
      <c r="M1113" s="12">
        <v>1.59</v>
      </c>
      <c r="N1113" s="12">
        <v>1.5612476118540899</v>
      </c>
      <c r="O1113" s="12">
        <v>2.7</v>
      </c>
      <c r="P1113" s="12">
        <v>1.86811320754717</v>
      </c>
      <c r="Q1113" s="12">
        <v>0.65133872771528201</v>
      </c>
      <c r="R1113" s="12">
        <v>99.581759418240594</v>
      </c>
      <c r="S1113" t="s">
        <v>837</v>
      </c>
      <c r="T1113" s="12">
        <v>1.5289999999999999</v>
      </c>
      <c r="U1113" s="12">
        <v>1.8759999999999999</v>
      </c>
      <c r="W1113" s="12" t="s">
        <v>3715</v>
      </c>
      <c r="X1113" s="12" t="s">
        <v>3715</v>
      </c>
      <c r="Y1113" s="12" t="s">
        <v>3715</v>
      </c>
      <c r="Z1113" s="12" t="s">
        <v>3715</v>
      </c>
      <c r="AA1113" s="12" t="s">
        <v>3715</v>
      </c>
      <c r="AB1113" s="12" t="s">
        <v>3715</v>
      </c>
      <c r="AC1113" s="12" t="s">
        <v>3715</v>
      </c>
      <c r="AD1113" s="12" t="s">
        <v>3715</v>
      </c>
      <c r="AE1113" s="12" t="s">
        <v>3715</v>
      </c>
      <c r="AF1113" s="12" t="s">
        <v>3715</v>
      </c>
      <c r="AG1113" s="12" t="s">
        <v>3715</v>
      </c>
      <c r="AH1113" s="12" t="s">
        <v>3715</v>
      </c>
    </row>
    <row r="1114" spans="1:34" x14ac:dyDescent="0.2">
      <c r="A1114" s="12" t="s">
        <v>2014</v>
      </c>
      <c r="B1114">
        <f>LOOKUP(A1114,'TMP2'!$A:$A,'TMP2'!$C:$C)</f>
        <v>18187.137999999999</v>
      </c>
      <c r="C1114">
        <f>LOOKUP(A1114,'TMP2'!$A:$A,'TMP2'!$D:$D)</f>
        <v>97573.43</v>
      </c>
      <c r="D1114">
        <f>MATCH(A1114,'TMP2'!A:A,0)</f>
        <v>232</v>
      </c>
      <c r="E1114" s="12">
        <v>12.7</v>
      </c>
      <c r="F1114" s="12">
        <v>12.9</v>
      </c>
      <c r="G1114" s="12" t="s">
        <v>1690</v>
      </c>
      <c r="H1114" s="12">
        <v>60.1</v>
      </c>
      <c r="I1114" s="12">
        <v>51</v>
      </c>
      <c r="J1114" s="12">
        <v>29.4</v>
      </c>
      <c r="K1114" s="12">
        <v>21.6</v>
      </c>
      <c r="L1114" s="12">
        <v>1.4212962962962963</v>
      </c>
      <c r="M1114" s="12">
        <v>1.64</v>
      </c>
      <c r="N1114" s="12">
        <v>1.6170173917012824</v>
      </c>
      <c r="O1114" s="12">
        <v>2.69</v>
      </c>
      <c r="P1114" s="12">
        <v>1.6260304878048799</v>
      </c>
      <c r="Q1114" s="12">
        <v>0.61919710961318297</v>
      </c>
      <c r="R1114" s="12">
        <v>99.425565026306003</v>
      </c>
      <c r="S1114" t="s">
        <v>837</v>
      </c>
      <c r="T1114" s="12">
        <v>1.2549999999999999</v>
      </c>
      <c r="U1114" s="12">
        <v>2.0920000000000001</v>
      </c>
      <c r="W1114" s="12" t="s">
        <v>3715</v>
      </c>
      <c r="X1114" s="12" t="s">
        <v>3715</v>
      </c>
      <c r="Y1114" s="12">
        <v>28</v>
      </c>
      <c r="Z1114" s="12">
        <v>8</v>
      </c>
      <c r="AA1114" s="12" t="s">
        <v>3715</v>
      </c>
      <c r="AB1114" s="12" t="s">
        <v>3715</v>
      </c>
      <c r="AC1114" s="12" t="s">
        <v>3715</v>
      </c>
      <c r="AD1114" s="12" t="s">
        <v>3715</v>
      </c>
      <c r="AE1114" s="12" t="s">
        <v>3715</v>
      </c>
      <c r="AF1114" s="12" t="s">
        <v>3715</v>
      </c>
      <c r="AG1114" s="12" t="s">
        <v>3715</v>
      </c>
      <c r="AH1114" s="12" t="s">
        <v>3715</v>
      </c>
    </row>
    <row r="1115" spans="1:34" x14ac:dyDescent="0.2">
      <c r="A1115" s="12" t="s">
        <v>2015</v>
      </c>
      <c r="B1115">
        <f>LOOKUP(A1115,'TMP2'!$A:$A,'TMP2'!$C:$C)</f>
        <v>18173.117999999999</v>
      </c>
      <c r="C1115">
        <f>LOOKUP(A1115,'TMP2'!$A:$A,'TMP2'!$D:$D)</f>
        <v>97587.614000000001</v>
      </c>
      <c r="D1115">
        <f>MATCH(A1115,'TMP2'!A:A,0)</f>
        <v>234</v>
      </c>
      <c r="E1115" s="12">
        <v>7.2</v>
      </c>
      <c r="F1115" s="12">
        <v>7.4</v>
      </c>
      <c r="G1115" s="12" t="s">
        <v>1690</v>
      </c>
      <c r="H1115" s="12">
        <v>65.8</v>
      </c>
      <c r="I1115" s="12">
        <v>49.7</v>
      </c>
      <c r="J1115" s="12">
        <v>29</v>
      </c>
      <c r="K1115" s="12">
        <v>20.7</v>
      </c>
      <c r="L1115" s="12">
        <v>1.7777777777777777</v>
      </c>
      <c r="M1115" s="12">
        <v>1.6</v>
      </c>
      <c r="N1115" s="12">
        <v>1.5720524017467252</v>
      </c>
      <c r="O1115" s="12">
        <v>2.68</v>
      </c>
      <c r="P1115" s="12">
        <v>1.77715</v>
      </c>
      <c r="Q1115" s="12">
        <v>0.63991862160848401</v>
      </c>
      <c r="R1115" s="12">
        <v>99.228540078215104</v>
      </c>
      <c r="S1115" t="s">
        <v>837</v>
      </c>
      <c r="T1115" s="12">
        <v>1.74</v>
      </c>
      <c r="U1115" s="12">
        <v>1.5960000000000001</v>
      </c>
      <c r="W1115" s="12" t="s">
        <v>3715</v>
      </c>
      <c r="X1115" s="12" t="s">
        <v>3715</v>
      </c>
      <c r="Y1115" s="12">
        <v>10.5</v>
      </c>
      <c r="Z1115" s="12">
        <v>12.4</v>
      </c>
      <c r="AA1115" s="12" t="s">
        <v>3715</v>
      </c>
      <c r="AB1115" s="12" t="s">
        <v>3715</v>
      </c>
      <c r="AC1115" s="12" t="s">
        <v>3715</v>
      </c>
      <c r="AD1115" s="12" t="s">
        <v>3715</v>
      </c>
      <c r="AE1115" s="12" t="s">
        <v>3715</v>
      </c>
      <c r="AF1115" s="12" t="s">
        <v>3715</v>
      </c>
      <c r="AG1115" s="12" t="s">
        <v>3715</v>
      </c>
      <c r="AH1115" s="12" t="s">
        <v>3715</v>
      </c>
    </row>
    <row r="1116" spans="1:34" x14ac:dyDescent="0.2">
      <c r="A1116" s="12" t="s">
        <v>2018</v>
      </c>
      <c r="B1116">
        <f>LOOKUP(A1116,'TMP2'!$A:$A,'TMP2'!$C:$C)</f>
        <v>18114.987000000001</v>
      </c>
      <c r="C1116">
        <f>LOOKUP(A1116,'TMP2'!$A:$A,'TMP2'!$D:$D)</f>
        <v>97661.985000000001</v>
      </c>
      <c r="D1116">
        <f>MATCH(A1116,'TMP2'!A:A,0)</f>
        <v>237</v>
      </c>
      <c r="E1116" s="12">
        <v>12</v>
      </c>
      <c r="F1116" s="12">
        <v>12.2</v>
      </c>
      <c r="G1116" s="12" t="s">
        <v>1690</v>
      </c>
      <c r="H1116" s="12">
        <v>65.5</v>
      </c>
      <c r="I1116" s="12">
        <v>50.5</v>
      </c>
      <c r="J1116" s="12">
        <v>29.2</v>
      </c>
      <c r="K1116" s="12">
        <v>21.3</v>
      </c>
      <c r="L1116" s="12">
        <v>1.7042253521126758</v>
      </c>
      <c r="M1116" s="12">
        <v>1.61</v>
      </c>
      <c r="N1116" s="12">
        <v>1.5830217421409778</v>
      </c>
      <c r="O1116" s="12">
        <v>2.69</v>
      </c>
      <c r="P1116" s="12">
        <v>1.76518633540373</v>
      </c>
      <c r="Q1116" s="12">
        <v>0.63836071833690899</v>
      </c>
      <c r="R1116" s="12">
        <v>99.8166575766639</v>
      </c>
      <c r="S1116" t="s">
        <v>837</v>
      </c>
      <c r="T1116" s="12">
        <v>1.31</v>
      </c>
      <c r="U1116" s="12">
        <v>2.1120000000000001</v>
      </c>
      <c r="W1116" s="12" t="s">
        <v>3715</v>
      </c>
      <c r="X1116" s="12" t="s">
        <v>3715</v>
      </c>
      <c r="Y1116" s="12" t="s">
        <v>3715</v>
      </c>
      <c r="Z1116" s="12" t="s">
        <v>3715</v>
      </c>
      <c r="AA1116" s="12" t="s">
        <v>3715</v>
      </c>
      <c r="AB1116" s="12" t="s">
        <v>3715</v>
      </c>
      <c r="AC1116" s="12" t="s">
        <v>3715</v>
      </c>
      <c r="AD1116" s="12" t="s">
        <v>3715</v>
      </c>
      <c r="AE1116" s="12" t="s">
        <v>3715</v>
      </c>
      <c r="AF1116" s="12" t="s">
        <v>3715</v>
      </c>
      <c r="AG1116" s="12" t="s">
        <v>3715</v>
      </c>
      <c r="AH1116" s="12" t="s">
        <v>3715</v>
      </c>
    </row>
    <row r="1117" spans="1:34" x14ac:dyDescent="0.2">
      <c r="A1117" s="12" t="s">
        <v>2020</v>
      </c>
      <c r="B1117">
        <f>LOOKUP(A1117,'TMP2'!$A:$A,'TMP2'!$C:$C)</f>
        <v>18151.439999999999</v>
      </c>
      <c r="C1117">
        <f>LOOKUP(A1117,'TMP2'!$A:$A,'TMP2'!$D:$D)</f>
        <v>97578.457999999999</v>
      </c>
      <c r="D1117">
        <f>MATCH(A1117,'TMP2'!A:A,0)</f>
        <v>239</v>
      </c>
      <c r="E1117" s="12">
        <v>8.5</v>
      </c>
      <c r="F1117" s="12">
        <v>8.6999999999999993</v>
      </c>
      <c r="G1117" s="12" t="s">
        <v>1690</v>
      </c>
      <c r="H1117" s="12">
        <v>71</v>
      </c>
      <c r="I1117" s="12">
        <v>52.9</v>
      </c>
      <c r="J1117" s="12">
        <v>31.8</v>
      </c>
      <c r="K1117" s="12">
        <v>21.1</v>
      </c>
      <c r="L1117" s="12">
        <v>1.8578199052132702</v>
      </c>
      <c r="M1117" s="12">
        <v>1.57</v>
      </c>
      <c r="N1117" s="12">
        <v>0.91812865497076002</v>
      </c>
      <c r="O1117" s="12">
        <v>2.68</v>
      </c>
      <c r="P1117" s="12">
        <v>1.9189808917197499</v>
      </c>
      <c r="Q1117" s="12">
        <v>0.65741468098106004</v>
      </c>
      <c r="R1117" s="12">
        <v>99.156797663303294</v>
      </c>
      <c r="S1117" t="s">
        <v>837</v>
      </c>
      <c r="T1117" s="12">
        <v>1.619</v>
      </c>
      <c r="U1117" s="12">
        <v>1.8029529905619199</v>
      </c>
      <c r="W1117" s="12" t="s">
        <v>3715</v>
      </c>
      <c r="X1117" s="12" t="s">
        <v>3715</v>
      </c>
      <c r="Y1117" s="12" t="s">
        <v>3715</v>
      </c>
      <c r="Z1117" s="12" t="s">
        <v>3715</v>
      </c>
      <c r="AA1117" s="12" t="s">
        <v>3715</v>
      </c>
      <c r="AB1117" s="12" t="s">
        <v>3715</v>
      </c>
      <c r="AC1117" s="12" t="s">
        <v>3715</v>
      </c>
      <c r="AD1117" s="12" t="s">
        <v>3715</v>
      </c>
      <c r="AE1117" s="12" t="s">
        <v>3715</v>
      </c>
      <c r="AF1117" s="12" t="s">
        <v>3715</v>
      </c>
      <c r="AG1117" s="12" t="s">
        <v>3715</v>
      </c>
      <c r="AH1117" s="12" t="s">
        <v>3715</v>
      </c>
    </row>
    <row r="1118" spans="1:34" x14ac:dyDescent="0.2">
      <c r="A1118" s="12" t="s">
        <v>2030</v>
      </c>
      <c r="B1118">
        <f>LOOKUP(A1118,'TMP2'!$A:$A,'TMP2'!$C:$C)</f>
        <v>18094.11</v>
      </c>
      <c r="C1118">
        <f>LOOKUP(A1118,'TMP2'!$A:$A,'TMP2'!$D:$D)</f>
        <v>97616.52</v>
      </c>
      <c r="D1118">
        <f>MATCH(A1118,'TMP2'!A:A,0)</f>
        <v>250</v>
      </c>
      <c r="E1118" s="12">
        <v>11.3</v>
      </c>
      <c r="F1118" s="12">
        <v>111.5</v>
      </c>
      <c r="G1118" s="12" t="s">
        <v>1690</v>
      </c>
      <c r="H1118" s="12">
        <v>63.5</v>
      </c>
      <c r="I1118" s="12">
        <v>53.6</v>
      </c>
      <c r="J1118" s="12">
        <v>30.1</v>
      </c>
      <c r="K1118" s="12">
        <v>23.5</v>
      </c>
      <c r="L1118" s="12">
        <v>1.4212765957446807</v>
      </c>
      <c r="M1118" s="12">
        <v>1.62</v>
      </c>
      <c r="N1118" s="12">
        <v>0.99082568807339499</v>
      </c>
      <c r="O1118" s="12">
        <v>2.69</v>
      </c>
      <c r="P1118" s="12">
        <v>1.71490740740741</v>
      </c>
      <c r="Q1118" s="12">
        <v>0.63166331298386802</v>
      </c>
      <c r="R1118" s="12">
        <v>99.605960801252607</v>
      </c>
      <c r="S1118" t="s">
        <v>837</v>
      </c>
      <c r="T1118" s="12">
        <v>1.38</v>
      </c>
      <c r="U1118" s="12">
        <v>1.9673242082662401</v>
      </c>
      <c r="W1118" s="12" t="s">
        <v>3715</v>
      </c>
      <c r="X1118" s="12" t="s">
        <v>3715</v>
      </c>
      <c r="Y1118" s="12" t="s">
        <v>3715</v>
      </c>
      <c r="Z1118" s="12" t="s">
        <v>3715</v>
      </c>
      <c r="AA1118" s="12" t="s">
        <v>3715</v>
      </c>
      <c r="AB1118" s="12" t="s">
        <v>3715</v>
      </c>
      <c r="AC1118" s="12" t="s">
        <v>3715</v>
      </c>
      <c r="AD1118" s="12" t="s">
        <v>3715</v>
      </c>
      <c r="AE1118" s="12" t="s">
        <v>3715</v>
      </c>
      <c r="AF1118" s="12" t="s">
        <v>3715</v>
      </c>
      <c r="AG1118" s="12" t="s">
        <v>3715</v>
      </c>
      <c r="AH1118" s="12" t="s">
        <v>3715</v>
      </c>
    </row>
    <row r="1119" spans="1:34" x14ac:dyDescent="0.2">
      <c r="A1119" s="12" t="s">
        <v>2036</v>
      </c>
      <c r="B1119">
        <f>LOOKUP(A1119,'TMP2'!$A:$A,'TMP2'!$C:$C)</f>
        <v>18047.116999999998</v>
      </c>
      <c r="C1119">
        <f>LOOKUP(A1119,'TMP2'!$A:$A,'TMP2'!$D:$D)</f>
        <v>97648.509000000005</v>
      </c>
      <c r="D1119">
        <f>MATCH(A1119,'TMP2'!A:A,0)</f>
        <v>257</v>
      </c>
      <c r="E1119" s="12">
        <v>10.6</v>
      </c>
      <c r="F1119" s="12">
        <v>11</v>
      </c>
      <c r="G1119" s="12" t="s">
        <v>1690</v>
      </c>
      <c r="H1119" s="12">
        <v>65.7</v>
      </c>
      <c r="I1119" s="12">
        <v>49.2</v>
      </c>
      <c r="J1119" s="12">
        <v>29.4</v>
      </c>
      <c r="K1119" s="12">
        <v>19.8</v>
      </c>
      <c r="L1119" s="12">
        <v>1.8333333333333335</v>
      </c>
      <c r="M1119" s="12">
        <v>1.6</v>
      </c>
      <c r="N1119" s="12">
        <v>0.96560048280024102</v>
      </c>
      <c r="O1119" s="12">
        <v>2.68</v>
      </c>
      <c r="P1119" s="12">
        <v>1.7754749999999999</v>
      </c>
      <c r="Q1119" s="12">
        <v>0.63970131238797001</v>
      </c>
      <c r="R1119" s="12">
        <v>99.171207704980404</v>
      </c>
      <c r="S1119" t="s">
        <v>837</v>
      </c>
      <c r="T1119" s="12" t="s">
        <v>3715</v>
      </c>
      <c r="U1119" s="12" t="s">
        <v>3715</v>
      </c>
      <c r="W1119" s="12">
        <v>19.149999999999999</v>
      </c>
      <c r="X1119" s="12">
        <v>0.72</v>
      </c>
      <c r="Y1119" s="12" t="s">
        <v>3715</v>
      </c>
      <c r="Z1119" s="12" t="s">
        <v>3715</v>
      </c>
      <c r="AA1119" s="12" t="s">
        <v>3715</v>
      </c>
      <c r="AB1119" s="12" t="s">
        <v>3715</v>
      </c>
      <c r="AC1119" s="12" t="s">
        <v>3715</v>
      </c>
      <c r="AD1119" s="12" t="s">
        <v>3715</v>
      </c>
      <c r="AE1119" s="12" t="s">
        <v>3715</v>
      </c>
      <c r="AF1119" s="12" t="s">
        <v>3715</v>
      </c>
      <c r="AG1119" s="12" t="s">
        <v>3715</v>
      </c>
      <c r="AH1119" s="12" t="s">
        <v>3715</v>
      </c>
    </row>
    <row r="1120" spans="1:34" x14ac:dyDescent="0.2">
      <c r="A1120" s="12" t="s">
        <v>2040</v>
      </c>
      <c r="B1120">
        <f>LOOKUP(A1120,'TMP2'!$A:$A,'TMP2'!$C:$C)</f>
        <v>18101.87</v>
      </c>
      <c r="C1120">
        <f>LOOKUP(A1120,'TMP2'!$A:$A,'TMP2'!$D:$D)</f>
        <v>97571.918999999994</v>
      </c>
      <c r="D1120">
        <f>MATCH(A1120,'TMP2'!A:A,0)</f>
        <v>261</v>
      </c>
      <c r="E1120" s="12">
        <v>9</v>
      </c>
      <c r="F1120" s="12">
        <v>9.1999999999999993</v>
      </c>
      <c r="G1120" s="12" t="s">
        <v>1690</v>
      </c>
      <c r="H1120" s="12">
        <v>68.5</v>
      </c>
      <c r="I1120" s="12">
        <v>52.2</v>
      </c>
      <c r="J1120" s="12">
        <v>32.1</v>
      </c>
      <c r="K1120" s="12">
        <v>20.100000000000001</v>
      </c>
      <c r="L1120" s="12">
        <v>1.8109452736318405</v>
      </c>
      <c r="M1120" s="12">
        <v>1.58</v>
      </c>
      <c r="N1120" s="12">
        <v>0.937685459940653</v>
      </c>
      <c r="O1120" s="12">
        <v>2.69</v>
      </c>
      <c r="P1120" s="12">
        <v>1.8687658227848101</v>
      </c>
      <c r="Q1120" s="12">
        <v>0.65141804463172803</v>
      </c>
      <c r="R1120" s="12">
        <v>98.602509610011296</v>
      </c>
      <c r="S1120" t="s">
        <v>837</v>
      </c>
      <c r="T1120" s="12">
        <v>1.706</v>
      </c>
      <c r="U1120" s="12">
        <v>1.6815743392642499</v>
      </c>
      <c r="W1120" s="12" t="s">
        <v>3715</v>
      </c>
      <c r="X1120" s="12" t="s">
        <v>3715</v>
      </c>
      <c r="Y1120" s="12" t="s">
        <v>3715</v>
      </c>
      <c r="Z1120" s="12" t="s">
        <v>3715</v>
      </c>
      <c r="AA1120" s="12" t="s">
        <v>3715</v>
      </c>
      <c r="AB1120" s="12" t="s">
        <v>3715</v>
      </c>
      <c r="AC1120" s="12" t="s">
        <v>3715</v>
      </c>
      <c r="AD1120" s="12" t="s">
        <v>3715</v>
      </c>
      <c r="AE1120" s="12" t="s">
        <v>3715</v>
      </c>
      <c r="AF1120" s="12" t="s">
        <v>3715</v>
      </c>
      <c r="AG1120" s="12" t="s">
        <v>3715</v>
      </c>
      <c r="AH1120" s="12" t="s">
        <v>3715</v>
      </c>
    </row>
    <row r="1121" spans="1:34" x14ac:dyDescent="0.2">
      <c r="A1121" s="12" t="s">
        <v>2044</v>
      </c>
      <c r="B1121">
        <f>LOOKUP(A1121,'TMP2'!$A:$A,'TMP2'!$C:$C)</f>
        <v>18035.653999999999</v>
      </c>
      <c r="C1121">
        <f>LOOKUP(A1121,'TMP2'!$A:$A,'TMP2'!$D:$D)</f>
        <v>97637.240999999995</v>
      </c>
      <c r="D1121">
        <f>MATCH(A1121,'TMP2'!A:A,0)</f>
        <v>265</v>
      </c>
      <c r="E1121" s="12">
        <v>11.1</v>
      </c>
      <c r="F1121" s="12">
        <v>11.5</v>
      </c>
      <c r="G1121" s="12" t="s">
        <v>1690</v>
      </c>
      <c r="H1121" s="12">
        <v>66.5</v>
      </c>
      <c r="I1121" s="12">
        <v>50.5</v>
      </c>
      <c r="J1121" s="12">
        <v>30.8</v>
      </c>
      <c r="K1121" s="12">
        <v>19.7</v>
      </c>
      <c r="L1121" s="12">
        <v>1.8121827411167515</v>
      </c>
      <c r="M1121" s="12">
        <v>1.6</v>
      </c>
      <c r="N1121" s="12">
        <v>0.96096096096096095</v>
      </c>
      <c r="O1121" s="12">
        <v>2.68</v>
      </c>
      <c r="P1121" s="12">
        <v>1.788875</v>
      </c>
      <c r="Q1121" s="12">
        <v>0.64143247725337305</v>
      </c>
      <c r="R1121" s="12">
        <v>99.626860456991096</v>
      </c>
      <c r="S1121" t="s">
        <v>837</v>
      </c>
      <c r="T1121" s="12" t="s">
        <v>3715</v>
      </c>
      <c r="U1121" s="12" t="s">
        <v>3715</v>
      </c>
      <c r="W1121" s="12">
        <v>21.9</v>
      </c>
      <c r="X1121" s="12">
        <v>0.33</v>
      </c>
      <c r="Y1121" s="12" t="s">
        <v>3715</v>
      </c>
      <c r="Z1121" s="12" t="s">
        <v>3715</v>
      </c>
      <c r="AA1121" s="12" t="s">
        <v>3715</v>
      </c>
      <c r="AB1121" s="12" t="s">
        <v>3715</v>
      </c>
      <c r="AC1121" s="12" t="s">
        <v>3715</v>
      </c>
      <c r="AD1121" s="12" t="s">
        <v>3715</v>
      </c>
      <c r="AE1121" s="12" t="s">
        <v>3715</v>
      </c>
      <c r="AF1121" s="12" t="s">
        <v>3715</v>
      </c>
      <c r="AG1121" s="12" t="s">
        <v>3715</v>
      </c>
      <c r="AH1121" s="12" t="s">
        <v>3715</v>
      </c>
    </row>
    <row r="1122" spans="1:34" x14ac:dyDescent="0.2">
      <c r="A1122" s="12" t="s">
        <v>2000</v>
      </c>
      <c r="B1122">
        <f>LOOKUP(A1122,'TMP2'!$A:$A,'TMP2'!$C:$C)</f>
        <v>18147.07</v>
      </c>
      <c r="C1122">
        <f>LOOKUP(A1122,'TMP2'!$A:$A,'TMP2'!$D:$D)</f>
        <v>97660.106</v>
      </c>
      <c r="D1122">
        <f>MATCH(A1122,'TMP2'!A:A,0)</f>
        <v>266</v>
      </c>
      <c r="E1122" s="12">
        <v>10.4</v>
      </c>
      <c r="F1122" s="12">
        <v>10.6</v>
      </c>
      <c r="G1122" s="12" t="s">
        <v>1690</v>
      </c>
      <c r="H1122" s="12">
        <v>63.5</v>
      </c>
      <c r="I1122" s="12">
        <v>53.6</v>
      </c>
      <c r="J1122" s="12">
        <v>30.6</v>
      </c>
      <c r="K1122" s="12">
        <v>23</v>
      </c>
      <c r="L1122" s="12">
        <v>1.4304347826086956</v>
      </c>
      <c r="M1122" s="12">
        <v>1.62</v>
      </c>
      <c r="N1122" s="12">
        <v>1.5971537571263237</v>
      </c>
      <c r="O1122" s="12">
        <v>2.69</v>
      </c>
      <c r="P1122" s="12">
        <v>1.71490740740741</v>
      </c>
      <c r="Q1122" s="12">
        <v>0.63166331298386802</v>
      </c>
      <c r="R1122" s="12">
        <v>99.605960801252607</v>
      </c>
      <c r="S1122" t="s">
        <v>837</v>
      </c>
      <c r="T1122" s="12">
        <v>1.2150000000000001</v>
      </c>
      <c r="U1122" s="12">
        <v>2.234</v>
      </c>
      <c r="W1122" s="12" t="s">
        <v>3715</v>
      </c>
      <c r="X1122" s="12" t="s">
        <v>3715</v>
      </c>
      <c r="Y1122" s="12">
        <v>21.3</v>
      </c>
      <c r="Z1122" s="12">
        <v>10</v>
      </c>
      <c r="AA1122" s="12" t="s">
        <v>3715</v>
      </c>
      <c r="AB1122" s="12" t="s">
        <v>3715</v>
      </c>
      <c r="AC1122" s="12" t="s">
        <v>3715</v>
      </c>
      <c r="AD1122" s="12" t="s">
        <v>3715</v>
      </c>
      <c r="AE1122" s="12" t="s">
        <v>3715</v>
      </c>
      <c r="AF1122" s="12" t="s">
        <v>3715</v>
      </c>
      <c r="AG1122" s="12" t="s">
        <v>3715</v>
      </c>
      <c r="AH1122" s="12" t="s">
        <v>3715</v>
      </c>
    </row>
    <row r="1123" spans="1:34" x14ac:dyDescent="0.2">
      <c r="A1123" s="12" t="s">
        <v>2046</v>
      </c>
      <c r="B1123">
        <f>LOOKUP(A1123,'TMP2'!$A:$A,'TMP2'!$C:$C)</f>
        <v>18015.504000000001</v>
      </c>
      <c r="C1123">
        <f>LOOKUP(A1123,'TMP2'!$A:$A,'TMP2'!$D:$D)</f>
        <v>97669.342000000004</v>
      </c>
      <c r="D1123">
        <f>MATCH(A1123,'TMP2'!A:A,0)</f>
        <v>268</v>
      </c>
      <c r="E1123" s="12">
        <v>7</v>
      </c>
      <c r="F1123" s="12">
        <v>7.4</v>
      </c>
      <c r="G1123" s="12" t="s">
        <v>1690</v>
      </c>
      <c r="H1123" s="12">
        <v>57.4</v>
      </c>
      <c r="I1123" s="12">
        <v>47.5</v>
      </c>
      <c r="J1123" s="12">
        <v>27.8</v>
      </c>
      <c r="K1123" s="12">
        <v>19.7</v>
      </c>
      <c r="L1123" s="12">
        <v>1.5025380710659897</v>
      </c>
      <c r="M1123" s="12">
        <v>1.66</v>
      </c>
      <c r="N1123" s="12">
        <v>1.05463786531131</v>
      </c>
      <c r="O1123" s="12">
        <v>2.68</v>
      </c>
      <c r="P1123" s="12">
        <v>1.5411566265060199</v>
      </c>
      <c r="Q1123" s="12">
        <v>0.60647840846592904</v>
      </c>
      <c r="R1123" s="12">
        <v>99.815941711748295</v>
      </c>
      <c r="S1123" t="s">
        <v>837</v>
      </c>
      <c r="T1123" s="12" t="s">
        <v>3715</v>
      </c>
      <c r="U1123" s="12" t="s">
        <v>3715</v>
      </c>
      <c r="W1123" s="12">
        <v>26.69</v>
      </c>
      <c r="X1123" s="12">
        <v>0.48</v>
      </c>
      <c r="Y1123" s="12" t="s">
        <v>3715</v>
      </c>
      <c r="Z1123" s="12" t="s">
        <v>3715</v>
      </c>
      <c r="AA1123" s="12" t="s">
        <v>3715</v>
      </c>
      <c r="AB1123" s="12" t="s">
        <v>3715</v>
      </c>
      <c r="AC1123" s="12" t="s">
        <v>3715</v>
      </c>
      <c r="AD1123" s="12" t="s">
        <v>3715</v>
      </c>
      <c r="AE1123" s="12" t="s">
        <v>3715</v>
      </c>
      <c r="AF1123" s="12" t="s">
        <v>3715</v>
      </c>
      <c r="AG1123" s="12" t="s">
        <v>3715</v>
      </c>
      <c r="AH1123" s="12" t="s">
        <v>3715</v>
      </c>
    </row>
    <row r="1124" spans="1:34" x14ac:dyDescent="0.2">
      <c r="A1124" s="12" t="s">
        <v>2048</v>
      </c>
      <c r="B1124">
        <f>LOOKUP(A1124,'TMP2'!$A:$A,'TMP2'!$C:$C)</f>
        <v>18094.506000000001</v>
      </c>
      <c r="C1124">
        <f>LOOKUP(A1124,'TMP2'!$A:$A,'TMP2'!$D:$D)</f>
        <v>97550.758000000002</v>
      </c>
      <c r="D1124">
        <f>MATCH(A1124,'TMP2'!A:A,0)</f>
        <v>270</v>
      </c>
      <c r="E1124" s="12">
        <v>12.3</v>
      </c>
      <c r="F1124" s="12">
        <v>12.5</v>
      </c>
      <c r="G1124" s="12" t="s">
        <v>1690</v>
      </c>
      <c r="H1124" s="12">
        <v>68.3</v>
      </c>
      <c r="I1124" s="12">
        <v>54.1</v>
      </c>
      <c r="J1124" s="12">
        <v>32.5</v>
      </c>
      <c r="K1124" s="12">
        <v>21.6</v>
      </c>
      <c r="L1124" s="12">
        <v>1.6574074074074072</v>
      </c>
      <c r="M1124" s="12">
        <v>1.58</v>
      </c>
      <c r="N1124" s="12">
        <v>0.93879976232917395</v>
      </c>
      <c r="O1124" s="12">
        <v>2.68</v>
      </c>
      <c r="P1124" s="12">
        <v>1.8547088607594899</v>
      </c>
      <c r="Q1124" s="12">
        <v>0.64970158122045696</v>
      </c>
      <c r="R1124" s="12">
        <v>98.691500252521806</v>
      </c>
      <c r="S1124" t="s">
        <v>837</v>
      </c>
      <c r="T1124" s="12">
        <v>1.6910000000000001</v>
      </c>
      <c r="U1124" s="12">
        <v>1.6881779188406201</v>
      </c>
      <c r="W1124" s="12" t="s">
        <v>3715</v>
      </c>
      <c r="X1124" s="12" t="s">
        <v>3715</v>
      </c>
      <c r="Y1124" s="12" t="s">
        <v>3715</v>
      </c>
      <c r="Z1124" s="12" t="s">
        <v>3715</v>
      </c>
      <c r="AA1124" s="12" t="s">
        <v>3715</v>
      </c>
      <c r="AB1124" s="12" t="s">
        <v>3715</v>
      </c>
      <c r="AC1124" s="12" t="s">
        <v>3715</v>
      </c>
      <c r="AD1124" s="12" t="s">
        <v>3715</v>
      </c>
      <c r="AE1124" s="12" t="s">
        <v>3715</v>
      </c>
      <c r="AF1124" s="12" t="s">
        <v>3715</v>
      </c>
      <c r="AG1124" s="12" t="s">
        <v>3715</v>
      </c>
      <c r="AH1124" s="12" t="s">
        <v>3715</v>
      </c>
    </row>
    <row r="1125" spans="1:34" x14ac:dyDescent="0.2">
      <c r="A1125" s="12" t="s">
        <v>2054</v>
      </c>
      <c r="B1125">
        <f>LOOKUP(A1125,'TMP2'!$A:$A,'TMP2'!$C:$C)</f>
        <v>18011.627</v>
      </c>
      <c r="C1125">
        <f>LOOKUP(A1125,'TMP2'!$A:$A,'TMP2'!$D:$D)</f>
        <v>97641.653000000006</v>
      </c>
      <c r="D1125">
        <f>MATCH(A1125,'TMP2'!A:A,0)</f>
        <v>276</v>
      </c>
      <c r="E1125" s="12">
        <v>7</v>
      </c>
      <c r="F1125" s="12">
        <v>7.2</v>
      </c>
      <c r="G1125" s="12" t="s">
        <v>1690</v>
      </c>
      <c r="H1125" s="12">
        <v>60.9</v>
      </c>
      <c r="I1125" s="12">
        <v>51.1</v>
      </c>
      <c r="J1125" s="12">
        <v>29.5</v>
      </c>
      <c r="K1125" s="12">
        <v>21.6</v>
      </c>
      <c r="L1125" s="12">
        <v>1.4537037037037035</v>
      </c>
      <c r="M1125" s="12">
        <v>1.63</v>
      </c>
      <c r="N1125" s="12">
        <v>1.0130515848352999</v>
      </c>
      <c r="O1125" s="12">
        <v>2.68</v>
      </c>
      <c r="P1125" s="12">
        <v>1.6454723926380399</v>
      </c>
      <c r="Q1125" s="12">
        <v>0.62199567730026095</v>
      </c>
      <c r="R1125" s="12">
        <v>99.188537425618506</v>
      </c>
      <c r="S1125" t="s">
        <v>837</v>
      </c>
      <c r="T1125" s="12" t="s">
        <v>3715</v>
      </c>
      <c r="U1125" s="12" t="s">
        <v>3715</v>
      </c>
      <c r="W1125" s="12" t="s">
        <v>3715</v>
      </c>
      <c r="X1125" s="12" t="s">
        <v>3715</v>
      </c>
      <c r="Y1125" s="12" t="s">
        <v>3715</v>
      </c>
      <c r="Z1125" s="12" t="s">
        <v>3715</v>
      </c>
      <c r="AA1125" s="12" t="s">
        <v>3715</v>
      </c>
      <c r="AB1125" s="12" t="s">
        <v>3715</v>
      </c>
      <c r="AC1125" s="12" t="s">
        <v>3715</v>
      </c>
      <c r="AD1125" s="12" t="s">
        <v>3715</v>
      </c>
      <c r="AE1125" s="12" t="s">
        <v>3715</v>
      </c>
      <c r="AF1125" s="12" t="s">
        <v>3715</v>
      </c>
      <c r="AG1125" s="12" t="s">
        <v>3715</v>
      </c>
      <c r="AH1125" s="12" t="s">
        <v>3715</v>
      </c>
    </row>
    <row r="1126" spans="1:34" x14ac:dyDescent="0.2">
      <c r="A1126" s="12" t="s">
        <v>2054</v>
      </c>
      <c r="B1126">
        <f>LOOKUP(A1126,'TMP2'!$A:$A,'TMP2'!$C:$C)</f>
        <v>18011.627</v>
      </c>
      <c r="C1126">
        <f>LOOKUP(A1126,'TMP2'!$A:$A,'TMP2'!$D:$D)</f>
        <v>97641.653000000006</v>
      </c>
      <c r="D1126">
        <f>MATCH(A1126,'TMP2'!A:A,0)</f>
        <v>276</v>
      </c>
      <c r="E1126" s="12">
        <v>8.8000000000000007</v>
      </c>
      <c r="F1126" s="12">
        <v>9</v>
      </c>
      <c r="G1126" s="12" t="s">
        <v>1690</v>
      </c>
      <c r="H1126" s="12">
        <v>64</v>
      </c>
      <c r="I1126" s="12">
        <v>52.9</v>
      </c>
      <c r="J1126" s="12">
        <v>30.9</v>
      </c>
      <c r="K1126" s="12">
        <v>22</v>
      </c>
      <c r="L1126" s="12">
        <v>1.5045454545454546</v>
      </c>
      <c r="M1126" s="12">
        <v>1.6</v>
      </c>
      <c r="N1126" s="12">
        <v>0.97560975609756095</v>
      </c>
      <c r="O1126" s="12">
        <v>2.68</v>
      </c>
      <c r="P1126" s="12">
        <v>1.7470000000000001</v>
      </c>
      <c r="Q1126" s="12">
        <v>0.63596650891882101</v>
      </c>
      <c r="R1126" s="12">
        <v>98.179736691471106</v>
      </c>
      <c r="S1126" t="s">
        <v>837</v>
      </c>
      <c r="T1126" s="12">
        <v>1.4339999999999999</v>
      </c>
      <c r="U1126" s="12">
        <v>1.91562064156206</v>
      </c>
      <c r="W1126" s="12" t="s">
        <v>3715</v>
      </c>
      <c r="X1126" s="12" t="s">
        <v>3715</v>
      </c>
      <c r="Y1126" s="12" t="s">
        <v>3715</v>
      </c>
      <c r="Z1126" s="12" t="s">
        <v>3715</v>
      </c>
      <c r="AA1126" s="12" t="s">
        <v>3715</v>
      </c>
      <c r="AB1126" s="12" t="s">
        <v>3715</v>
      </c>
      <c r="AC1126" s="12" t="s">
        <v>3715</v>
      </c>
      <c r="AD1126" s="12" t="s">
        <v>3715</v>
      </c>
      <c r="AE1126" s="12" t="s">
        <v>3715</v>
      </c>
      <c r="AF1126" s="12" t="s">
        <v>3715</v>
      </c>
      <c r="AG1126" s="12" t="s">
        <v>3715</v>
      </c>
      <c r="AH1126" s="12" t="s">
        <v>3715</v>
      </c>
    </row>
    <row r="1127" spans="1:34" x14ac:dyDescent="0.2">
      <c r="A1127" s="12" t="s">
        <v>2001</v>
      </c>
      <c r="B1127">
        <f>LOOKUP(A1127,'TMP2'!$A:$A,'TMP2'!$C:$C)</f>
        <v>18133.544000000002</v>
      </c>
      <c r="C1127">
        <f>LOOKUP(A1127,'TMP2'!$A:$A,'TMP2'!$D:$D)</f>
        <v>97680.065000000002</v>
      </c>
      <c r="D1127">
        <f>MATCH(A1127,'TMP2'!A:A,0)</f>
        <v>277</v>
      </c>
      <c r="E1127" s="12">
        <v>10.5</v>
      </c>
      <c r="F1127" s="12">
        <v>10.7</v>
      </c>
      <c r="G1127" s="12" t="s">
        <v>1690</v>
      </c>
      <c r="H1127" s="12">
        <v>57.2</v>
      </c>
      <c r="I1127" s="12">
        <v>51.2</v>
      </c>
      <c r="J1127" s="12">
        <v>29.4</v>
      </c>
      <c r="K1127" s="12">
        <v>21.8</v>
      </c>
      <c r="L1127" s="12">
        <v>1.2752293577981653</v>
      </c>
      <c r="M1127" s="12">
        <v>1.65</v>
      </c>
      <c r="N1127" s="12">
        <v>1.6292236615635474</v>
      </c>
      <c r="O1127" s="12">
        <v>2.7</v>
      </c>
      <c r="P1127" s="12">
        <v>1.57236363636364</v>
      </c>
      <c r="Q1127" s="12">
        <v>0.61125247384789405</v>
      </c>
      <c r="R1127" s="12">
        <v>98.221554116558707</v>
      </c>
      <c r="S1127" t="s">
        <v>837</v>
      </c>
      <c r="T1127" s="12">
        <v>0.94199999999999995</v>
      </c>
      <c r="U1127" s="12">
        <v>2.7320000000000002</v>
      </c>
      <c r="W1127" s="12" t="s">
        <v>3715</v>
      </c>
      <c r="X1127" s="12" t="s">
        <v>3715</v>
      </c>
      <c r="Y1127" s="12">
        <v>26.8</v>
      </c>
      <c r="Z1127" s="12">
        <v>7.1</v>
      </c>
      <c r="AA1127" s="12" t="s">
        <v>3715</v>
      </c>
      <c r="AB1127" s="12" t="s">
        <v>3715</v>
      </c>
      <c r="AC1127" s="12" t="s">
        <v>3715</v>
      </c>
      <c r="AD1127" s="12" t="s">
        <v>3715</v>
      </c>
      <c r="AE1127" s="12" t="s">
        <v>3715</v>
      </c>
      <c r="AF1127" s="12" t="s">
        <v>3715</v>
      </c>
      <c r="AG1127" s="12" t="s">
        <v>3715</v>
      </c>
      <c r="AH1127" s="12" t="s">
        <v>3715</v>
      </c>
    </row>
    <row r="1128" spans="1:34" x14ac:dyDescent="0.2">
      <c r="A1128" s="12" t="s">
        <v>2058</v>
      </c>
      <c r="B1128">
        <f>LOOKUP(A1128,'TMP2'!$A:$A,'TMP2'!$C:$C)</f>
        <v>18052.626</v>
      </c>
      <c r="C1128">
        <f>LOOKUP(A1128,'TMP2'!$A:$A,'TMP2'!$D:$D)</f>
        <v>97565.623000000007</v>
      </c>
      <c r="D1128">
        <f>MATCH(A1128,'TMP2'!A:A,0)</f>
        <v>281</v>
      </c>
      <c r="E1128" s="12">
        <v>12.6</v>
      </c>
      <c r="F1128" s="12">
        <v>13</v>
      </c>
      <c r="G1128" s="12" t="s">
        <v>1690</v>
      </c>
      <c r="H1128" s="12">
        <v>64.2</v>
      </c>
      <c r="I1128" s="12">
        <v>49.2</v>
      </c>
      <c r="J1128" s="12">
        <v>28.8</v>
      </c>
      <c r="K1128" s="12">
        <v>20.399999999999999</v>
      </c>
      <c r="L1128" s="12">
        <v>1.7352941176470593</v>
      </c>
      <c r="M1128" s="12">
        <v>1.61</v>
      </c>
      <c r="N1128" s="12">
        <v>0.980511571254568</v>
      </c>
      <c r="O1128" s="12">
        <v>2.68</v>
      </c>
      <c r="P1128" s="12">
        <v>1.7332670807453401</v>
      </c>
      <c r="Q1128" s="12">
        <v>0.63413747341247495</v>
      </c>
      <c r="R1128" s="12">
        <v>99.266871165644204</v>
      </c>
      <c r="S1128" t="s">
        <v>837</v>
      </c>
      <c r="T1128" s="12" t="s">
        <v>3715</v>
      </c>
      <c r="U1128" s="12" t="s">
        <v>3715</v>
      </c>
      <c r="W1128" s="12">
        <v>12.29</v>
      </c>
      <c r="X1128" s="12">
        <v>0.52</v>
      </c>
      <c r="Y1128" s="12" t="s">
        <v>3715</v>
      </c>
      <c r="Z1128" s="12" t="s">
        <v>3715</v>
      </c>
      <c r="AA1128" s="12" t="s">
        <v>3715</v>
      </c>
      <c r="AB1128" s="12" t="s">
        <v>3715</v>
      </c>
      <c r="AC1128" s="12" t="s">
        <v>3715</v>
      </c>
      <c r="AD1128" s="12" t="s">
        <v>3715</v>
      </c>
      <c r="AE1128" s="12" t="s">
        <v>3715</v>
      </c>
      <c r="AF1128" s="12" t="s">
        <v>3715</v>
      </c>
      <c r="AG1128" s="12" t="s">
        <v>3715</v>
      </c>
      <c r="AH1128" s="12" t="s">
        <v>3715</v>
      </c>
    </row>
    <row r="1129" spans="1:34" x14ac:dyDescent="0.2">
      <c r="A1129" s="12" t="s">
        <v>2060</v>
      </c>
      <c r="B1129">
        <f>LOOKUP(A1129,'TMP2'!$A:$A,'TMP2'!$C:$C)</f>
        <v>17999.37</v>
      </c>
      <c r="C1129">
        <f>LOOKUP(A1129,'TMP2'!$A:$A,'TMP2'!$D:$D)</f>
        <v>97629.558000000005</v>
      </c>
      <c r="D1129">
        <f>MATCH(A1129,'TMP2'!A:A,0)</f>
        <v>283</v>
      </c>
      <c r="E1129" s="12">
        <v>14.8</v>
      </c>
      <c r="F1129" s="12">
        <v>15</v>
      </c>
      <c r="G1129" s="12" t="s">
        <v>1690</v>
      </c>
      <c r="H1129" s="12">
        <v>60.2</v>
      </c>
      <c r="I1129" s="12">
        <v>50.4</v>
      </c>
      <c r="J1129" s="12">
        <v>29.6</v>
      </c>
      <c r="K1129" s="12">
        <v>20.8</v>
      </c>
      <c r="L1129" s="12">
        <v>1.4711538461538463</v>
      </c>
      <c r="M1129" s="12">
        <v>1.61</v>
      </c>
      <c r="N1129" s="12">
        <v>1.0049937578027499</v>
      </c>
      <c r="O1129" s="12">
        <v>2.68</v>
      </c>
      <c r="P1129" s="12">
        <v>1.66668322981366</v>
      </c>
      <c r="Q1129" s="12">
        <v>0.62500232917807896</v>
      </c>
      <c r="R1129" s="12">
        <v>96.800638006081897</v>
      </c>
      <c r="S1129" t="s">
        <v>837</v>
      </c>
      <c r="T1129" s="12">
        <v>1.0980000000000001</v>
      </c>
      <c r="U1129" s="12">
        <v>2.42867325119642</v>
      </c>
      <c r="W1129" s="12" t="s">
        <v>3715</v>
      </c>
      <c r="X1129" s="12" t="s">
        <v>3715</v>
      </c>
      <c r="Y1129" s="12" t="s">
        <v>3715</v>
      </c>
      <c r="Z1129" s="12" t="s">
        <v>3715</v>
      </c>
      <c r="AA1129" s="12" t="s">
        <v>3715</v>
      </c>
      <c r="AB1129" s="12" t="s">
        <v>3715</v>
      </c>
      <c r="AC1129" s="12" t="s">
        <v>3715</v>
      </c>
      <c r="AD1129" s="12" t="s">
        <v>3715</v>
      </c>
      <c r="AE1129" s="12" t="s">
        <v>3715</v>
      </c>
      <c r="AF1129" s="12" t="s">
        <v>3715</v>
      </c>
      <c r="AG1129" s="12" t="s">
        <v>3715</v>
      </c>
      <c r="AH1129" s="12" t="s">
        <v>3715</v>
      </c>
    </row>
    <row r="1130" spans="1:34" x14ac:dyDescent="0.2">
      <c r="A1130" s="12" t="s">
        <v>2003</v>
      </c>
      <c r="B1130">
        <f>LOOKUP(A1130,'TMP2'!$A:$A,'TMP2'!$C:$C)</f>
        <v>18104.957999999999</v>
      </c>
      <c r="C1130">
        <f>LOOKUP(A1130,'TMP2'!$A:$A,'TMP2'!$D:$D)</f>
        <v>97709.349000000002</v>
      </c>
      <c r="D1130">
        <f>MATCH(A1130,'TMP2'!A:A,0)</f>
        <v>294</v>
      </c>
      <c r="E1130" s="12">
        <v>10.8</v>
      </c>
      <c r="F1130" s="12">
        <v>11</v>
      </c>
      <c r="G1130" s="12" t="s">
        <v>1690</v>
      </c>
      <c r="H1130" s="12">
        <v>72.900000000000006</v>
      </c>
      <c r="I1130" s="12">
        <v>54</v>
      </c>
      <c r="J1130" s="12">
        <v>31.9</v>
      </c>
      <c r="K1130" s="12">
        <v>22.1</v>
      </c>
      <c r="L1130" s="12">
        <v>1.8552036199095026</v>
      </c>
      <c r="M1130" s="12">
        <v>1.56</v>
      </c>
      <c r="N1130" s="12">
        <v>1.531585961794758</v>
      </c>
      <c r="O1130" s="12">
        <v>2.68</v>
      </c>
      <c r="P1130" s="12">
        <v>1.9703333333333299</v>
      </c>
      <c r="Q1130" s="12">
        <v>0.663337448097856</v>
      </c>
      <c r="R1130" s="12">
        <v>99.156826256132604</v>
      </c>
      <c r="S1130" t="s">
        <v>837</v>
      </c>
      <c r="T1130" s="12">
        <v>1.649</v>
      </c>
      <c r="U1130" s="12">
        <v>1.802</v>
      </c>
      <c r="W1130" s="12" t="s">
        <v>3715</v>
      </c>
      <c r="X1130" s="12" t="s">
        <v>3715</v>
      </c>
      <c r="Y1130" s="12">
        <v>17.8</v>
      </c>
      <c r="Z1130" s="12">
        <v>11.6</v>
      </c>
      <c r="AA1130" s="12" t="s">
        <v>3715</v>
      </c>
      <c r="AB1130" s="12" t="s">
        <v>3715</v>
      </c>
      <c r="AC1130" s="12" t="s">
        <v>3715</v>
      </c>
      <c r="AD1130" s="12" t="s">
        <v>3715</v>
      </c>
      <c r="AE1130" s="12" t="s">
        <v>3715</v>
      </c>
      <c r="AF1130" s="12" t="s">
        <v>3715</v>
      </c>
      <c r="AG1130" s="12" t="s">
        <v>3715</v>
      </c>
      <c r="AH1130" s="12" t="s">
        <v>3715</v>
      </c>
    </row>
    <row r="1131" spans="1:34" x14ac:dyDescent="0.2">
      <c r="A1131" s="12" t="s">
        <v>2004</v>
      </c>
      <c r="B1131">
        <f>LOOKUP(A1131,'TMP2'!$A:$A,'TMP2'!$C:$C)</f>
        <v>18196.555</v>
      </c>
      <c r="C1131">
        <f>LOOKUP(A1131,'TMP2'!$A:$A,'TMP2'!$D:$D)</f>
        <v>97582.485000000001</v>
      </c>
      <c r="D1131">
        <f>MATCH(A1131,'TMP2'!A:A,0)</f>
        <v>295</v>
      </c>
      <c r="E1131" s="12">
        <v>12.2</v>
      </c>
      <c r="F1131" s="12">
        <v>12.4</v>
      </c>
      <c r="G1131" s="12" t="s">
        <v>1690</v>
      </c>
      <c r="H1131" s="12">
        <v>58.9</v>
      </c>
      <c r="I1131" s="12">
        <v>48.2</v>
      </c>
      <c r="J1131" s="12">
        <v>28.4</v>
      </c>
      <c r="K1131" s="12">
        <v>19.8</v>
      </c>
      <c r="L1131" s="12">
        <v>1.5404040404040404</v>
      </c>
      <c r="M1131" s="12">
        <v>1.62</v>
      </c>
      <c r="N1131" s="12">
        <v>1.019509125236</v>
      </c>
      <c r="O1131" s="12">
        <v>2.68</v>
      </c>
      <c r="P1131" s="12">
        <v>1.62871604938272</v>
      </c>
      <c r="Q1131" s="12">
        <v>0.61958614730000106</v>
      </c>
      <c r="R1131" s="12">
        <v>96.918060124615295</v>
      </c>
      <c r="S1131" t="s">
        <v>837</v>
      </c>
      <c r="T1131" s="12">
        <v>1.284</v>
      </c>
      <c r="U1131" s="12">
        <v>2.04728664282143</v>
      </c>
      <c r="W1131" s="12" t="s">
        <v>3715</v>
      </c>
      <c r="X1131" s="12" t="s">
        <v>3715</v>
      </c>
      <c r="Y1131" s="12" t="s">
        <v>3715</v>
      </c>
      <c r="Z1131" s="12" t="s">
        <v>3715</v>
      </c>
      <c r="AA1131" s="12" t="s">
        <v>3715</v>
      </c>
      <c r="AB1131" s="12" t="s">
        <v>3715</v>
      </c>
      <c r="AC1131" s="12" t="s">
        <v>3715</v>
      </c>
      <c r="AD1131" s="12" t="s">
        <v>3715</v>
      </c>
      <c r="AE1131" s="12" t="s">
        <v>3715</v>
      </c>
      <c r="AF1131" s="12" t="s">
        <v>3715</v>
      </c>
      <c r="AG1131" s="12" t="s">
        <v>3715</v>
      </c>
      <c r="AH1131" s="12" t="s">
        <v>3715</v>
      </c>
    </row>
    <row r="1132" spans="1:34" x14ac:dyDescent="0.2">
      <c r="A1132" s="12" t="s">
        <v>2087</v>
      </c>
      <c r="B1132">
        <f>LOOKUP(A1132,'TMP2'!$A:$A,'TMP2'!$C:$C)</f>
        <v>18542.098000000002</v>
      </c>
      <c r="C1132">
        <f>LOOKUP(A1132,'TMP2'!$A:$A,'TMP2'!$D:$D)</f>
        <v>98491.563999999998</v>
      </c>
      <c r="D1132">
        <f>MATCH(A1132,'TMP2'!A:A,0)</f>
        <v>304</v>
      </c>
      <c r="E1132" s="12">
        <v>9.8000000000000007</v>
      </c>
      <c r="F1132" s="12">
        <v>10</v>
      </c>
      <c r="G1132" s="12" t="s">
        <v>1690</v>
      </c>
      <c r="H1132" s="12">
        <v>68.599999999999994</v>
      </c>
      <c r="I1132" s="12">
        <v>56</v>
      </c>
      <c r="J1132" s="12">
        <v>32</v>
      </c>
      <c r="K1132" s="12">
        <v>24</v>
      </c>
      <c r="L1132" s="12">
        <v>1.5249999999999997</v>
      </c>
      <c r="M1132" s="12">
        <v>1.57</v>
      </c>
      <c r="N1132" s="12">
        <v>0.93119810201660702</v>
      </c>
      <c r="O1132" s="12">
        <v>2.68</v>
      </c>
      <c r="P1132" s="12">
        <v>1.8780127388535</v>
      </c>
      <c r="Q1132" s="12">
        <v>0.65253802163559405</v>
      </c>
      <c r="R1132" s="12">
        <v>97.894969611460795</v>
      </c>
      <c r="S1132" t="s">
        <v>895</v>
      </c>
      <c r="T1132" s="12" t="s">
        <v>3715</v>
      </c>
      <c r="U1132" s="12" t="s">
        <v>3715</v>
      </c>
      <c r="W1132" s="12">
        <v>8.75</v>
      </c>
      <c r="X1132" s="12">
        <v>0.4</v>
      </c>
      <c r="Y1132" s="12" t="s">
        <v>3715</v>
      </c>
      <c r="Z1132" s="12" t="s">
        <v>3715</v>
      </c>
      <c r="AA1132" s="12" t="s">
        <v>3715</v>
      </c>
      <c r="AB1132" s="12" t="s">
        <v>3715</v>
      </c>
      <c r="AC1132" s="12" t="s">
        <v>3715</v>
      </c>
      <c r="AD1132" s="12" t="s">
        <v>3715</v>
      </c>
      <c r="AE1132" s="12" t="s">
        <v>3715</v>
      </c>
      <c r="AF1132" s="12" t="s">
        <v>3715</v>
      </c>
      <c r="AG1132" s="12" t="s">
        <v>3715</v>
      </c>
      <c r="AH1132" s="12" t="s">
        <v>3715</v>
      </c>
    </row>
    <row r="1133" spans="1:34" x14ac:dyDescent="0.2">
      <c r="A1133" s="12" t="s">
        <v>2087</v>
      </c>
      <c r="B1133">
        <f>LOOKUP(A1133,'TMP2'!$A:$A,'TMP2'!$C:$C)</f>
        <v>18542.098000000002</v>
      </c>
      <c r="C1133">
        <f>LOOKUP(A1133,'TMP2'!$A:$A,'TMP2'!$D:$D)</f>
        <v>98491.563999999998</v>
      </c>
      <c r="D1133">
        <f>MATCH(A1133,'TMP2'!A:A,0)</f>
        <v>304</v>
      </c>
      <c r="E1133" s="12">
        <v>11.6</v>
      </c>
      <c r="F1133" s="12">
        <v>11.8</v>
      </c>
      <c r="G1133" s="12" t="s">
        <v>1690</v>
      </c>
      <c r="H1133" s="12">
        <v>65.2</v>
      </c>
      <c r="I1133" s="12">
        <v>56</v>
      </c>
      <c r="J1133" s="12">
        <v>32</v>
      </c>
      <c r="K1133" s="12">
        <v>24</v>
      </c>
      <c r="L1133" s="12">
        <v>1.3833333333333335</v>
      </c>
      <c r="M1133" s="12">
        <v>1.57</v>
      </c>
      <c r="N1133" s="12">
        <v>0.95036319612590803</v>
      </c>
      <c r="O1133" s="12">
        <v>2.68</v>
      </c>
      <c r="P1133" s="12">
        <v>1.8199745222929899</v>
      </c>
      <c r="Q1133" s="12">
        <v>0.64538686711719795</v>
      </c>
      <c r="R1133" s="12">
        <v>96.010135229722593</v>
      </c>
      <c r="S1133" t="s">
        <v>895</v>
      </c>
      <c r="T1133" s="12" t="s">
        <v>3715</v>
      </c>
      <c r="U1133" s="12" t="s">
        <v>3715</v>
      </c>
      <c r="W1133" s="12" t="s">
        <v>3715</v>
      </c>
      <c r="X1133" s="12" t="s">
        <v>3715</v>
      </c>
      <c r="Y1133" s="12">
        <v>8.4</v>
      </c>
      <c r="Z1133" s="12">
        <v>15.3</v>
      </c>
      <c r="AA1133" s="12" t="s">
        <v>3715</v>
      </c>
      <c r="AB1133" s="12" t="s">
        <v>3715</v>
      </c>
      <c r="AC1133" s="12" t="s">
        <v>3715</v>
      </c>
      <c r="AD1133" s="12" t="s">
        <v>3715</v>
      </c>
      <c r="AE1133" s="12" t="s">
        <v>3715</v>
      </c>
      <c r="AF1133" s="12" t="s">
        <v>3715</v>
      </c>
      <c r="AG1133" s="12" t="s">
        <v>3715</v>
      </c>
      <c r="AH1133" s="12" t="s">
        <v>3715</v>
      </c>
    </row>
    <row r="1134" spans="1:34" x14ac:dyDescent="0.2">
      <c r="A1134" s="12" t="s">
        <v>2087</v>
      </c>
      <c r="B1134">
        <f>LOOKUP(A1134,'TMP2'!$A:$A,'TMP2'!$C:$C)</f>
        <v>18542.098000000002</v>
      </c>
      <c r="C1134">
        <f>LOOKUP(A1134,'TMP2'!$A:$A,'TMP2'!$D:$D)</f>
        <v>98491.563999999998</v>
      </c>
      <c r="D1134">
        <f>MATCH(A1134,'TMP2'!A:A,0)</f>
        <v>304</v>
      </c>
      <c r="E1134" s="12">
        <v>13.6</v>
      </c>
      <c r="F1134" s="12">
        <v>13.8</v>
      </c>
      <c r="G1134" s="12" t="s">
        <v>1690</v>
      </c>
      <c r="H1134" s="12">
        <v>73.3</v>
      </c>
      <c r="I1134" s="12">
        <v>55</v>
      </c>
      <c r="J1134" s="12">
        <v>31</v>
      </c>
      <c r="K1134" s="12">
        <v>24</v>
      </c>
      <c r="L1134" s="12">
        <v>1.7625</v>
      </c>
      <c r="M1134" s="12">
        <v>1.57</v>
      </c>
      <c r="N1134" s="12">
        <v>0.90594345066358895</v>
      </c>
      <c r="O1134" s="12">
        <v>2.66</v>
      </c>
      <c r="P1134" s="12">
        <v>1.93616560509554</v>
      </c>
      <c r="Q1134" s="12">
        <v>0.65941975538962805</v>
      </c>
      <c r="R1134" s="12">
        <v>100</v>
      </c>
      <c r="S1134" t="s">
        <v>895</v>
      </c>
      <c r="T1134" s="12" t="s">
        <v>3715</v>
      </c>
      <c r="U1134" s="12" t="s">
        <v>3715</v>
      </c>
      <c r="W1134" s="12">
        <v>8.1</v>
      </c>
      <c r="X1134" s="12">
        <v>0.2</v>
      </c>
      <c r="Y1134" s="12" t="s">
        <v>3715</v>
      </c>
      <c r="Z1134" s="12" t="s">
        <v>3715</v>
      </c>
      <c r="AA1134" s="12" t="s">
        <v>3715</v>
      </c>
      <c r="AB1134" s="12" t="s">
        <v>3715</v>
      </c>
      <c r="AC1134" s="12" t="s">
        <v>3715</v>
      </c>
      <c r="AD1134" s="12" t="s">
        <v>3715</v>
      </c>
      <c r="AE1134" s="12" t="s">
        <v>3715</v>
      </c>
      <c r="AF1134" s="12" t="s">
        <v>3715</v>
      </c>
      <c r="AG1134" s="12" t="s">
        <v>3715</v>
      </c>
      <c r="AH1134" s="12" t="s">
        <v>3715</v>
      </c>
    </row>
    <row r="1135" spans="1:34" x14ac:dyDescent="0.2">
      <c r="A1135" s="12" t="s">
        <v>2093</v>
      </c>
      <c r="B1135">
        <f>LOOKUP(A1135,'TMP2'!$A:$A,'TMP2'!$C:$C)</f>
        <v>18690.691999999999</v>
      </c>
      <c r="C1135">
        <f>LOOKUP(A1135,'TMP2'!$A:$A,'TMP2'!$D:$D)</f>
        <v>98516.312999999995</v>
      </c>
      <c r="D1135">
        <f>MATCH(A1135,'TMP2'!A:A,0)</f>
        <v>310</v>
      </c>
      <c r="E1135" s="12">
        <v>8</v>
      </c>
      <c r="F1135" s="12">
        <v>8.4</v>
      </c>
      <c r="G1135" s="12" t="s">
        <v>1690</v>
      </c>
      <c r="H1135" s="12">
        <v>61.2</v>
      </c>
      <c r="I1135" s="12">
        <v>50</v>
      </c>
      <c r="J1135" s="12">
        <v>29</v>
      </c>
      <c r="K1135" s="12">
        <v>21</v>
      </c>
      <c r="L1135" s="12">
        <v>1.5333333333333334</v>
      </c>
      <c r="M1135" s="12">
        <v>1.66</v>
      </c>
      <c r="N1135" s="12">
        <v>1.02977667493797</v>
      </c>
      <c r="O1135" s="12">
        <v>2.68</v>
      </c>
      <c r="P1135" s="12">
        <v>1.60250602409639</v>
      </c>
      <c r="Q1135" s="12">
        <v>0.61575497203807295</v>
      </c>
      <c r="R1135" s="12">
        <v>100</v>
      </c>
      <c r="S1135" t="s">
        <v>895</v>
      </c>
      <c r="T1135" s="12" t="s">
        <v>3715</v>
      </c>
      <c r="U1135" s="12" t="s">
        <v>3715</v>
      </c>
      <c r="W1135" s="12" t="s">
        <v>3715</v>
      </c>
      <c r="X1135" s="12" t="s">
        <v>3715</v>
      </c>
      <c r="Y1135" s="12">
        <v>22.36</v>
      </c>
      <c r="Z1135" s="12">
        <v>5.5</v>
      </c>
      <c r="AA1135" s="12">
        <v>5.58</v>
      </c>
      <c r="AB1135" s="12">
        <v>0.11</v>
      </c>
      <c r="AC1135" s="12">
        <v>16.170000000000002</v>
      </c>
      <c r="AD1135" s="12">
        <v>15.59</v>
      </c>
      <c r="AE1135" s="12">
        <v>25.72</v>
      </c>
      <c r="AF1135" s="12">
        <v>22.99</v>
      </c>
      <c r="AG1135" s="12" t="s">
        <v>3715</v>
      </c>
      <c r="AH1135" s="12" t="s">
        <v>3715</v>
      </c>
    </row>
    <row r="1136" spans="1:34" x14ac:dyDescent="0.2">
      <c r="A1136" s="12" t="s">
        <v>2095</v>
      </c>
      <c r="B1136">
        <f>LOOKUP(A1136,'TMP2'!$A:$A,'TMP2'!$C:$C)</f>
        <v>18687.208999999999</v>
      </c>
      <c r="C1136">
        <f>LOOKUP(A1136,'TMP2'!$A:$A,'TMP2'!$D:$D)</f>
        <v>98587.626999999993</v>
      </c>
      <c r="D1136">
        <f>MATCH(A1136,'TMP2'!A:A,0)</f>
        <v>312</v>
      </c>
      <c r="E1136" s="12">
        <v>5.8</v>
      </c>
      <c r="F1136" s="12">
        <v>6</v>
      </c>
      <c r="G1136" s="12" t="s">
        <v>1690</v>
      </c>
      <c r="H1136" s="12">
        <v>62.5</v>
      </c>
      <c r="I1136" s="12">
        <v>50.5</v>
      </c>
      <c r="J1136" s="12">
        <v>29</v>
      </c>
      <c r="K1136" s="12">
        <v>21.5</v>
      </c>
      <c r="L1136" s="12">
        <v>1.558139534883721</v>
      </c>
      <c r="M1136" s="12">
        <v>1.62</v>
      </c>
      <c r="N1136" s="12">
        <v>0.99692307692307702</v>
      </c>
      <c r="O1136" s="12">
        <v>2.68</v>
      </c>
      <c r="P1136" s="12">
        <v>1.68827160493827</v>
      </c>
      <c r="Q1136" s="12">
        <v>0.62801377726750796</v>
      </c>
      <c r="R1136" s="12">
        <v>99.213893967093199</v>
      </c>
      <c r="S1136" t="s">
        <v>895</v>
      </c>
      <c r="T1136" s="12">
        <v>1.246</v>
      </c>
      <c r="U1136" s="12">
        <v>2.157</v>
      </c>
      <c r="W1136" s="12" t="s">
        <v>3715</v>
      </c>
      <c r="X1136" s="12" t="s">
        <v>3715</v>
      </c>
      <c r="Y1136" s="12" t="s">
        <v>3715</v>
      </c>
      <c r="Z1136" s="12" t="s">
        <v>3715</v>
      </c>
      <c r="AA1136" s="12" t="s">
        <v>3715</v>
      </c>
      <c r="AB1136" s="12" t="s">
        <v>3715</v>
      </c>
      <c r="AC1136" s="12" t="s">
        <v>3715</v>
      </c>
      <c r="AD1136" s="12" t="s">
        <v>3715</v>
      </c>
      <c r="AE1136" s="12" t="s">
        <v>3715</v>
      </c>
      <c r="AF1136" s="12" t="s">
        <v>3715</v>
      </c>
      <c r="AG1136" s="12" t="s">
        <v>3715</v>
      </c>
      <c r="AH1136" s="12" t="s">
        <v>3715</v>
      </c>
    </row>
    <row r="1137" spans="1:34" x14ac:dyDescent="0.2">
      <c r="A1137" s="12" t="s">
        <v>2095</v>
      </c>
      <c r="B1137">
        <f>LOOKUP(A1137,'TMP2'!$A:$A,'TMP2'!$C:$C)</f>
        <v>18687.208999999999</v>
      </c>
      <c r="C1137">
        <f>LOOKUP(A1137,'TMP2'!$A:$A,'TMP2'!$D:$D)</f>
        <v>98587.626999999993</v>
      </c>
      <c r="D1137">
        <f>MATCH(A1137,'TMP2'!A:A,0)</f>
        <v>312</v>
      </c>
      <c r="E1137" s="12">
        <v>7.8</v>
      </c>
      <c r="F1137" s="12">
        <v>8</v>
      </c>
      <c r="G1137" s="12" t="s">
        <v>1690</v>
      </c>
      <c r="H1137" s="12">
        <v>66.7</v>
      </c>
      <c r="I1137" s="12">
        <v>50.5</v>
      </c>
      <c r="J1137" s="12">
        <v>29</v>
      </c>
      <c r="K1137" s="12">
        <v>21.5</v>
      </c>
      <c r="L1137" s="12">
        <v>1.7534883720930234</v>
      </c>
      <c r="M1137" s="12">
        <v>1.61</v>
      </c>
      <c r="N1137" s="12">
        <v>0.96580683863227401</v>
      </c>
      <c r="O1137" s="12">
        <v>2.66</v>
      </c>
      <c r="P1137" s="12">
        <v>1.7541739130434799</v>
      </c>
      <c r="Q1137" s="12">
        <v>0.63691472231869395</v>
      </c>
      <c r="R1137" s="12">
        <v>100</v>
      </c>
      <c r="S1137" t="s">
        <v>895</v>
      </c>
      <c r="T1137" s="12" t="s">
        <v>3715</v>
      </c>
      <c r="U1137" s="12" t="s">
        <v>3715</v>
      </c>
      <c r="W1137" s="12">
        <v>12.7</v>
      </c>
      <c r="X1137" s="12">
        <v>0.2</v>
      </c>
      <c r="Y1137" s="12" t="s">
        <v>3715</v>
      </c>
      <c r="Z1137" s="12" t="s">
        <v>3715</v>
      </c>
      <c r="AA1137" s="12">
        <v>26.7</v>
      </c>
      <c r="AB1137" s="12">
        <v>0.25</v>
      </c>
      <c r="AC1137" s="12" t="s">
        <v>3715</v>
      </c>
      <c r="AD1137" s="12" t="s">
        <v>3715</v>
      </c>
      <c r="AE1137" s="12" t="s">
        <v>3715</v>
      </c>
      <c r="AF1137" s="12" t="s">
        <v>3715</v>
      </c>
      <c r="AG1137" s="12" t="s">
        <v>3715</v>
      </c>
      <c r="AH1137" s="12" t="s">
        <v>3715</v>
      </c>
    </row>
    <row r="1138" spans="1:34" x14ac:dyDescent="0.2">
      <c r="A1138" s="12" t="s">
        <v>2095</v>
      </c>
      <c r="B1138">
        <f>LOOKUP(A1138,'TMP2'!$A:$A,'TMP2'!$C:$C)</f>
        <v>18687.208999999999</v>
      </c>
      <c r="C1138">
        <f>LOOKUP(A1138,'TMP2'!$A:$A,'TMP2'!$D:$D)</f>
        <v>98587.626999999993</v>
      </c>
      <c r="D1138">
        <f>MATCH(A1138,'TMP2'!A:A,0)</f>
        <v>312</v>
      </c>
      <c r="E1138" s="12">
        <v>9.8000000000000007</v>
      </c>
      <c r="F1138" s="12">
        <v>10</v>
      </c>
      <c r="G1138" s="12" t="s">
        <v>1690</v>
      </c>
      <c r="H1138" s="12">
        <v>60.6</v>
      </c>
      <c r="I1138" s="12">
        <v>50</v>
      </c>
      <c r="J1138" s="12">
        <v>29</v>
      </c>
      <c r="K1138" s="12">
        <v>21</v>
      </c>
      <c r="L1138" s="12">
        <v>1.5047619047619047</v>
      </c>
      <c r="M1138" s="12">
        <v>1.64</v>
      </c>
      <c r="N1138" s="12">
        <v>1.02117061021171</v>
      </c>
      <c r="O1138" s="12">
        <v>2.68</v>
      </c>
      <c r="P1138" s="12">
        <v>1.62443902439024</v>
      </c>
      <c r="Q1138" s="12">
        <v>0.61896619021951205</v>
      </c>
      <c r="R1138" s="12">
        <v>100</v>
      </c>
      <c r="S1138" t="s">
        <v>895</v>
      </c>
      <c r="T1138" s="12">
        <v>1.036</v>
      </c>
      <c r="U1138" s="12">
        <v>2.5339999999999998</v>
      </c>
      <c r="W1138" s="12" t="s">
        <v>3715</v>
      </c>
      <c r="X1138" s="12" t="s">
        <v>3715</v>
      </c>
      <c r="Y1138" s="12" t="s">
        <v>3715</v>
      </c>
      <c r="Z1138" s="12" t="s">
        <v>3715</v>
      </c>
      <c r="AA1138" s="12" t="s">
        <v>3715</v>
      </c>
      <c r="AB1138" s="12" t="s">
        <v>3715</v>
      </c>
      <c r="AC1138" s="12">
        <v>23.2</v>
      </c>
      <c r="AD1138" s="12">
        <v>13.71</v>
      </c>
      <c r="AE1138" s="12">
        <v>26.71</v>
      </c>
      <c r="AF1138" s="12">
        <v>22.93</v>
      </c>
      <c r="AG1138" s="12" t="s">
        <v>3715</v>
      </c>
      <c r="AH1138" s="12" t="s">
        <v>3715</v>
      </c>
    </row>
    <row r="1139" spans="1:34" x14ac:dyDescent="0.2">
      <c r="A1139" s="12" t="s">
        <v>2096</v>
      </c>
      <c r="B1139">
        <f>LOOKUP(A1139,'TMP2'!$A:$A,'TMP2'!$C:$C)</f>
        <v>18667.513999999999</v>
      </c>
      <c r="C1139">
        <f>LOOKUP(A1139,'TMP2'!$A:$A,'TMP2'!$D:$D)</f>
        <v>98241.86</v>
      </c>
      <c r="D1139">
        <f>MATCH(A1139,'TMP2'!A:A,0)</f>
        <v>313</v>
      </c>
      <c r="E1139" s="12">
        <v>12</v>
      </c>
      <c r="F1139" s="12">
        <v>12.4</v>
      </c>
      <c r="G1139" s="12" t="s">
        <v>1690</v>
      </c>
      <c r="H1139" s="12">
        <v>60.8</v>
      </c>
      <c r="I1139" s="12">
        <v>52.5</v>
      </c>
      <c r="J1139" s="12">
        <v>30</v>
      </c>
      <c r="K1139" s="12">
        <v>22.5</v>
      </c>
      <c r="L1139" s="12">
        <v>1.3688888888888888</v>
      </c>
      <c r="M1139" s="12">
        <v>1.65</v>
      </c>
      <c r="N1139" s="12">
        <v>1.02611940298507</v>
      </c>
      <c r="O1139" s="12">
        <v>2.66</v>
      </c>
      <c r="P1139" s="12">
        <v>1.5922909090909101</v>
      </c>
      <c r="Q1139" s="12">
        <v>0.61424082594546103</v>
      </c>
      <c r="R1139" s="12">
        <v>100</v>
      </c>
      <c r="S1139" t="s">
        <v>895</v>
      </c>
      <c r="T1139" s="12" t="s">
        <v>3715</v>
      </c>
      <c r="U1139" s="12" t="s">
        <v>3715</v>
      </c>
      <c r="W1139" s="12" t="s">
        <v>3715</v>
      </c>
      <c r="X1139" s="12" t="s">
        <v>3715</v>
      </c>
      <c r="Y1139" s="12" t="s">
        <v>3715</v>
      </c>
      <c r="Z1139" s="12" t="s">
        <v>3715</v>
      </c>
      <c r="AA1139" s="12" t="s">
        <v>3715</v>
      </c>
      <c r="AB1139" s="12" t="s">
        <v>3715</v>
      </c>
      <c r="AC1139" s="12" t="s">
        <v>3715</v>
      </c>
      <c r="AD1139" s="12" t="s">
        <v>3715</v>
      </c>
      <c r="AE1139" s="12" t="s">
        <v>3715</v>
      </c>
      <c r="AF1139" s="12" t="s">
        <v>3715</v>
      </c>
      <c r="AG1139" s="12" t="s">
        <v>3715</v>
      </c>
      <c r="AH1139" s="12" t="s">
        <v>3715</v>
      </c>
    </row>
    <row r="1140" spans="1:34" x14ac:dyDescent="0.2">
      <c r="A1140" s="12" t="s">
        <v>2101</v>
      </c>
      <c r="B1140">
        <f>LOOKUP(A1140,'TMP2'!$A:$A,'TMP2'!$C:$C)</f>
        <v>18667.496999999999</v>
      </c>
      <c r="C1140">
        <f>LOOKUP(A1140,'TMP2'!$A:$A,'TMP2'!$D:$D)</f>
        <v>98391.338000000003</v>
      </c>
      <c r="D1140">
        <f>MATCH(A1140,'TMP2'!A:A,0)</f>
        <v>318</v>
      </c>
      <c r="E1140" s="12">
        <v>11</v>
      </c>
      <c r="F1140" s="12">
        <v>11.2</v>
      </c>
      <c r="G1140" s="12" t="s">
        <v>1690</v>
      </c>
      <c r="H1140" s="12">
        <v>60.8</v>
      </c>
      <c r="I1140" s="12">
        <v>49</v>
      </c>
      <c r="J1140" s="12">
        <v>29</v>
      </c>
      <c r="K1140" s="12">
        <v>20</v>
      </c>
      <c r="L1140" s="12">
        <v>1.5899999999999999</v>
      </c>
      <c r="M1140" s="12">
        <v>1.64</v>
      </c>
      <c r="N1140" s="12">
        <v>1.0199004975124399</v>
      </c>
      <c r="O1140" s="12">
        <v>2.68</v>
      </c>
      <c r="P1140" s="12">
        <v>1.62770731707317</v>
      </c>
      <c r="Q1140" s="12">
        <v>0.61944011286849299</v>
      </c>
      <c r="R1140" s="12">
        <v>100</v>
      </c>
      <c r="S1140" t="s">
        <v>895</v>
      </c>
      <c r="T1140" s="12" t="s">
        <v>3715</v>
      </c>
      <c r="U1140" s="12" t="s">
        <v>3715</v>
      </c>
      <c r="W1140" s="12">
        <v>10.1</v>
      </c>
      <c r="X1140" s="12">
        <v>0.9</v>
      </c>
      <c r="Y1140" s="12" t="s">
        <v>3715</v>
      </c>
      <c r="Z1140" s="12" t="s">
        <v>3715</v>
      </c>
      <c r="AA1140" s="12" t="s">
        <v>3715</v>
      </c>
      <c r="AB1140" s="12" t="s">
        <v>3715</v>
      </c>
      <c r="AC1140" s="12" t="s">
        <v>3715</v>
      </c>
      <c r="AD1140" s="12" t="s">
        <v>3715</v>
      </c>
      <c r="AE1140" s="12" t="s">
        <v>3715</v>
      </c>
      <c r="AF1140" s="12" t="s">
        <v>3715</v>
      </c>
      <c r="AG1140" s="12" t="s">
        <v>3715</v>
      </c>
      <c r="AH1140" s="12" t="s">
        <v>3715</v>
      </c>
    </row>
    <row r="1141" spans="1:34" x14ac:dyDescent="0.2">
      <c r="A1141" s="12" t="s">
        <v>2104</v>
      </c>
      <c r="B1141">
        <f>LOOKUP(A1141,'TMP2'!$A:$A,'TMP2'!$C:$C)</f>
        <v>18667.483</v>
      </c>
      <c r="C1141">
        <f>LOOKUP(A1141,'TMP2'!$A:$A,'TMP2'!$D:$D)</f>
        <v>98466.301000000007</v>
      </c>
      <c r="D1141">
        <f>MATCH(A1141,'TMP2'!A:A,0)</f>
        <v>321</v>
      </c>
      <c r="E1141" s="12">
        <v>9</v>
      </c>
      <c r="F1141" s="12">
        <v>9.1999999999999993</v>
      </c>
      <c r="G1141" s="12" t="s">
        <v>1690</v>
      </c>
      <c r="H1141" s="12">
        <v>71</v>
      </c>
      <c r="I1141" s="12">
        <v>52</v>
      </c>
      <c r="J1141" s="12">
        <v>29.5</v>
      </c>
      <c r="K1141" s="12">
        <v>22.5</v>
      </c>
      <c r="L1141" s="12">
        <v>1.8444444444444446</v>
      </c>
      <c r="M1141" s="12">
        <v>1.58</v>
      </c>
      <c r="N1141" s="12">
        <v>0.92397660818713501</v>
      </c>
      <c r="O1141" s="12">
        <v>2.66</v>
      </c>
      <c r="P1141" s="12">
        <v>1.8788607594936699</v>
      </c>
      <c r="Q1141" s="12">
        <v>0.65264037286197896</v>
      </c>
      <c r="R1141" s="12">
        <v>100</v>
      </c>
      <c r="S1141" t="s">
        <v>895</v>
      </c>
      <c r="T1141" s="12" t="s">
        <v>3715</v>
      </c>
      <c r="U1141" s="12" t="s">
        <v>3715</v>
      </c>
      <c r="W1141" s="12">
        <v>5.22</v>
      </c>
      <c r="X1141" s="12">
        <v>0.7</v>
      </c>
      <c r="Y1141" s="12" t="s">
        <v>3715</v>
      </c>
      <c r="Z1141" s="12" t="s">
        <v>3715</v>
      </c>
      <c r="AA1141" s="12" t="s">
        <v>3715</v>
      </c>
      <c r="AB1141" s="12" t="s">
        <v>3715</v>
      </c>
      <c r="AC1141" s="12" t="s">
        <v>3715</v>
      </c>
      <c r="AD1141" s="12" t="s">
        <v>3715</v>
      </c>
      <c r="AE1141" s="12" t="s">
        <v>3715</v>
      </c>
      <c r="AF1141" s="12" t="s">
        <v>3715</v>
      </c>
      <c r="AG1141" s="12" t="s">
        <v>3715</v>
      </c>
      <c r="AH1141" s="12" t="s">
        <v>3715</v>
      </c>
    </row>
    <row r="1142" spans="1:34" x14ac:dyDescent="0.2">
      <c r="A1142" s="12" t="s">
        <v>2104</v>
      </c>
      <c r="B1142">
        <f>LOOKUP(A1142,'TMP2'!$A:$A,'TMP2'!$C:$C)</f>
        <v>18667.483</v>
      </c>
      <c r="C1142">
        <f>LOOKUP(A1142,'TMP2'!$A:$A,'TMP2'!$D:$D)</f>
        <v>98466.301000000007</v>
      </c>
      <c r="D1142">
        <f>MATCH(A1142,'TMP2'!A:A,0)</f>
        <v>321</v>
      </c>
      <c r="E1142" s="12">
        <v>11</v>
      </c>
      <c r="F1142" s="12">
        <v>11.2</v>
      </c>
      <c r="G1142" s="12" t="s">
        <v>1690</v>
      </c>
      <c r="H1142" s="12">
        <v>61.3</v>
      </c>
      <c r="I1142" s="12">
        <v>50</v>
      </c>
      <c r="J1142" s="12">
        <v>29</v>
      </c>
      <c r="K1142" s="12">
        <v>21</v>
      </c>
      <c r="L1142" s="12">
        <v>1.538095238095238</v>
      </c>
      <c r="M1142" s="12">
        <v>1.57</v>
      </c>
      <c r="N1142" s="12">
        <v>0.97334159950402999</v>
      </c>
      <c r="O1142" s="12">
        <v>2.66</v>
      </c>
      <c r="P1142" s="12">
        <v>1.7328535031847101</v>
      </c>
      <c r="Q1142" s="12">
        <v>0.63408210544961197</v>
      </c>
      <c r="R1142" s="12">
        <v>94.097971756022602</v>
      </c>
      <c r="S1142" t="s">
        <v>895</v>
      </c>
      <c r="T1142" s="12">
        <v>1.8540000000000001</v>
      </c>
      <c r="U1142" s="12">
        <v>1.474</v>
      </c>
      <c r="W1142" s="12" t="s">
        <v>3715</v>
      </c>
      <c r="X1142" s="12" t="s">
        <v>3715</v>
      </c>
      <c r="Y1142" s="12" t="s">
        <v>3715</v>
      </c>
      <c r="Z1142" s="12" t="s">
        <v>3715</v>
      </c>
      <c r="AA1142" s="12" t="s">
        <v>3715</v>
      </c>
      <c r="AB1142" s="12" t="s">
        <v>3715</v>
      </c>
      <c r="AC1142" s="12" t="s">
        <v>3715</v>
      </c>
      <c r="AD1142" s="12" t="s">
        <v>3715</v>
      </c>
      <c r="AE1142" s="12" t="s">
        <v>3715</v>
      </c>
      <c r="AF1142" s="12" t="s">
        <v>3715</v>
      </c>
      <c r="AG1142" s="12" t="s">
        <v>3715</v>
      </c>
      <c r="AH1142" s="12" t="s">
        <v>3715</v>
      </c>
    </row>
    <row r="1143" spans="1:34" x14ac:dyDescent="0.2">
      <c r="A1143" s="12" t="s">
        <v>2109</v>
      </c>
      <c r="B1143">
        <f>LOOKUP(A1143,'TMP2'!$A:$A,'TMP2'!$C:$C)</f>
        <v>18642.611000000001</v>
      </c>
      <c r="C1143">
        <f>LOOKUP(A1143,'TMP2'!$A:$A,'TMP2'!$D:$D)</f>
        <v>98266.407000000007</v>
      </c>
      <c r="D1143">
        <f>MATCH(A1143,'TMP2'!A:A,0)</f>
        <v>326</v>
      </c>
      <c r="E1143" s="12">
        <v>8</v>
      </c>
      <c r="F1143" s="12">
        <v>8.4</v>
      </c>
      <c r="G1143" s="12" t="s">
        <v>1690</v>
      </c>
      <c r="H1143" s="12">
        <v>74.3</v>
      </c>
      <c r="I1143" s="12">
        <v>52</v>
      </c>
      <c r="J1143" s="12">
        <v>30</v>
      </c>
      <c r="K1143" s="12">
        <v>22</v>
      </c>
      <c r="L1143" s="12">
        <v>2.0136363636363637</v>
      </c>
      <c r="M1143" s="12">
        <v>1.57</v>
      </c>
      <c r="N1143" s="12">
        <v>0.90074584050487705</v>
      </c>
      <c r="O1143" s="12">
        <v>2.68</v>
      </c>
      <c r="P1143" s="12">
        <v>1.97531210191083</v>
      </c>
      <c r="Q1143" s="12">
        <v>0.66390080578176303</v>
      </c>
      <c r="R1143" s="12">
        <v>100</v>
      </c>
      <c r="S1143" t="s">
        <v>895</v>
      </c>
      <c r="T1143" s="12" t="s">
        <v>3715</v>
      </c>
      <c r="U1143" s="12" t="s">
        <v>3715</v>
      </c>
      <c r="W1143" s="12" t="s">
        <v>3715</v>
      </c>
      <c r="X1143" s="12" t="s">
        <v>3715</v>
      </c>
      <c r="Y1143" s="12" t="s">
        <v>3715</v>
      </c>
      <c r="Z1143" s="12" t="s">
        <v>3715</v>
      </c>
      <c r="AA1143" s="12">
        <v>5.58</v>
      </c>
      <c r="AB1143" s="12">
        <v>0.11</v>
      </c>
      <c r="AC1143" s="12">
        <v>16.170000000000002</v>
      </c>
      <c r="AD1143" s="12">
        <v>15.59</v>
      </c>
      <c r="AE1143" s="12">
        <v>25.72</v>
      </c>
      <c r="AF1143" s="12">
        <v>22.99</v>
      </c>
      <c r="AG1143" s="12" t="s">
        <v>3715</v>
      </c>
      <c r="AH1143" s="12" t="s">
        <v>3715</v>
      </c>
    </row>
    <row r="1144" spans="1:34" x14ac:dyDescent="0.2">
      <c r="A1144" s="12" t="s">
        <v>2113</v>
      </c>
      <c r="B1144">
        <f>LOOKUP(A1144,'TMP2'!$A:$A,'TMP2'!$C:$C)</f>
        <v>18690.998</v>
      </c>
      <c r="C1144">
        <f>LOOKUP(A1144,'TMP2'!$A:$A,'TMP2'!$D:$D)</f>
        <v>98341.444000000003</v>
      </c>
      <c r="D1144">
        <f>MATCH(A1144,'TMP2'!A:A,0)</f>
        <v>330</v>
      </c>
      <c r="E1144" s="12">
        <v>8</v>
      </c>
      <c r="F1144" s="12">
        <v>8.4</v>
      </c>
      <c r="G1144" s="12" t="s">
        <v>1690</v>
      </c>
      <c r="H1144" s="12">
        <v>59.8</v>
      </c>
      <c r="I1144" s="12">
        <v>50.5</v>
      </c>
      <c r="J1144" s="12">
        <v>29</v>
      </c>
      <c r="K1144" s="12">
        <v>21.5</v>
      </c>
      <c r="L1144" s="12">
        <v>1.4325581395348836</v>
      </c>
      <c r="M1144" s="12">
        <v>1.6</v>
      </c>
      <c r="N1144" s="12">
        <v>1.00125156445557</v>
      </c>
      <c r="O1144" s="12">
        <v>2.68</v>
      </c>
      <c r="P1144" s="12">
        <v>1.67665</v>
      </c>
      <c r="Q1144" s="12">
        <v>0.62639866997926497</v>
      </c>
      <c r="R1144" s="12">
        <v>95.585840813527</v>
      </c>
      <c r="S1144" t="s">
        <v>895</v>
      </c>
      <c r="T1144" s="12">
        <v>1.22</v>
      </c>
      <c r="U1144" s="12">
        <v>2.1930000000000001</v>
      </c>
      <c r="W1144" s="12" t="s">
        <v>3715</v>
      </c>
      <c r="X1144" s="12" t="s">
        <v>3715</v>
      </c>
      <c r="Y1144" s="12" t="s">
        <v>3715</v>
      </c>
      <c r="Z1144" s="12" t="s">
        <v>3715</v>
      </c>
      <c r="AA1144" s="12">
        <v>5.58</v>
      </c>
      <c r="AB1144" s="12">
        <v>0.11</v>
      </c>
      <c r="AC1144" s="12">
        <v>16.170000000000002</v>
      </c>
      <c r="AD1144" s="12">
        <v>15.59</v>
      </c>
      <c r="AE1144" s="12">
        <v>25.72</v>
      </c>
      <c r="AF1144" s="12">
        <v>22.99</v>
      </c>
      <c r="AG1144" s="12" t="s">
        <v>3715</v>
      </c>
      <c r="AH1144" s="12" t="s">
        <v>3715</v>
      </c>
    </row>
    <row r="1145" spans="1:34" x14ac:dyDescent="0.2">
      <c r="A1145" s="12" t="s">
        <v>2114</v>
      </c>
      <c r="B1145">
        <f>LOOKUP(A1145,'TMP2'!$A:$A,'TMP2'!$C:$C)</f>
        <v>18642.151000000002</v>
      </c>
      <c r="C1145">
        <f>LOOKUP(A1145,'TMP2'!$A:$A,'TMP2'!$D:$D)</f>
        <v>98491.380999999994</v>
      </c>
      <c r="D1145">
        <f>MATCH(A1145,'TMP2'!A:A,0)</f>
        <v>331</v>
      </c>
      <c r="E1145" s="12">
        <v>5.8</v>
      </c>
      <c r="F1145" s="12">
        <v>6</v>
      </c>
      <c r="G1145" s="12" t="s">
        <v>1690</v>
      </c>
      <c r="H1145" s="12">
        <v>62.2</v>
      </c>
      <c r="I1145" s="12">
        <v>50</v>
      </c>
      <c r="J1145" s="12">
        <v>29.5</v>
      </c>
      <c r="K1145" s="12">
        <v>20.5</v>
      </c>
      <c r="L1145" s="12">
        <v>1.5951219512195123</v>
      </c>
      <c r="M1145" s="12">
        <v>1.64</v>
      </c>
      <c r="N1145" s="12">
        <v>1.0110974106041899</v>
      </c>
      <c r="O1145" s="12">
        <v>2.68</v>
      </c>
      <c r="P1145" s="12">
        <v>1.65058536585366</v>
      </c>
      <c r="Q1145" s="12">
        <v>0.62272484678948103</v>
      </c>
      <c r="R1145" s="12">
        <v>100</v>
      </c>
      <c r="S1145" t="s">
        <v>895</v>
      </c>
      <c r="T1145" s="12">
        <v>1.0640000000000001</v>
      </c>
      <c r="U1145" s="12">
        <v>2.4910000000000001</v>
      </c>
      <c r="W1145" s="12" t="s">
        <v>3715</v>
      </c>
      <c r="X1145" s="12" t="s">
        <v>3715</v>
      </c>
      <c r="Y1145" s="12" t="s">
        <v>3715</v>
      </c>
      <c r="Z1145" s="12" t="s">
        <v>3715</v>
      </c>
      <c r="AA1145" s="12" t="s">
        <v>3715</v>
      </c>
      <c r="AB1145" s="12" t="s">
        <v>3715</v>
      </c>
      <c r="AC1145" s="12" t="s">
        <v>3715</v>
      </c>
      <c r="AD1145" s="12" t="s">
        <v>3715</v>
      </c>
      <c r="AE1145" s="12" t="s">
        <v>3715</v>
      </c>
      <c r="AF1145" s="12" t="s">
        <v>3715</v>
      </c>
      <c r="AG1145" s="12" t="s">
        <v>3715</v>
      </c>
      <c r="AH1145" s="12" t="s">
        <v>3715</v>
      </c>
    </row>
    <row r="1146" spans="1:34" x14ac:dyDescent="0.2">
      <c r="A1146" s="12" t="s">
        <v>2114</v>
      </c>
      <c r="B1146">
        <f>LOOKUP(A1146,'TMP2'!$A:$A,'TMP2'!$C:$C)</f>
        <v>18642.151000000002</v>
      </c>
      <c r="C1146">
        <f>LOOKUP(A1146,'TMP2'!$A:$A,'TMP2'!$D:$D)</f>
        <v>98491.380999999994</v>
      </c>
      <c r="D1146">
        <f>MATCH(A1146,'TMP2'!A:A,0)</f>
        <v>331</v>
      </c>
      <c r="E1146" s="12">
        <v>9.8000000000000007</v>
      </c>
      <c r="F1146" s="12">
        <v>10</v>
      </c>
      <c r="G1146" s="12" t="s">
        <v>1690</v>
      </c>
      <c r="H1146" s="12">
        <v>54.5</v>
      </c>
      <c r="I1146" s="12">
        <v>44.8</v>
      </c>
      <c r="J1146" s="12">
        <v>26.3</v>
      </c>
      <c r="K1146" s="12">
        <v>18.5</v>
      </c>
      <c r="L1146" s="12">
        <v>1.5243243243243243</v>
      </c>
      <c r="M1146" s="12">
        <v>1.69</v>
      </c>
      <c r="N1146" s="12">
        <v>1.09385113268608</v>
      </c>
      <c r="O1146" s="12">
        <v>2.66</v>
      </c>
      <c r="P1146" s="12">
        <v>1.43177514792899</v>
      </c>
      <c r="Q1146" s="12">
        <v>0.588777769666885</v>
      </c>
      <c r="R1146" s="12">
        <v>100</v>
      </c>
      <c r="S1146" t="s">
        <v>895</v>
      </c>
      <c r="T1146" s="12" t="s">
        <v>3715</v>
      </c>
      <c r="U1146" s="12" t="s">
        <v>3715</v>
      </c>
      <c r="W1146" s="12">
        <v>9.98</v>
      </c>
      <c r="X1146" s="12">
        <v>1.7</v>
      </c>
      <c r="Y1146" s="12" t="s">
        <v>3715</v>
      </c>
      <c r="Z1146" s="12" t="s">
        <v>3715</v>
      </c>
      <c r="AA1146" s="12" t="s">
        <v>3715</v>
      </c>
      <c r="AB1146" s="12" t="s">
        <v>3715</v>
      </c>
      <c r="AC1146" s="12" t="s">
        <v>3715</v>
      </c>
      <c r="AD1146" s="12" t="s">
        <v>3715</v>
      </c>
      <c r="AE1146" s="12" t="s">
        <v>3715</v>
      </c>
      <c r="AF1146" s="12" t="s">
        <v>3715</v>
      </c>
      <c r="AG1146" s="12" t="s">
        <v>3715</v>
      </c>
      <c r="AH1146" s="12" t="s">
        <v>3715</v>
      </c>
    </row>
    <row r="1147" spans="1:34" x14ac:dyDescent="0.2">
      <c r="A1147" s="12" t="s">
        <v>2117</v>
      </c>
      <c r="B1147">
        <f>LOOKUP(A1147,'TMP2'!$A:$A,'TMP2'!$C:$C)</f>
        <v>18642.28</v>
      </c>
      <c r="C1147">
        <f>LOOKUP(A1147,'TMP2'!$A:$A,'TMP2'!$D:$D)</f>
        <v>98566.493000000002</v>
      </c>
      <c r="D1147">
        <f>MATCH(A1147,'TMP2'!A:A,0)</f>
        <v>334</v>
      </c>
      <c r="E1147" s="12">
        <v>11.6</v>
      </c>
      <c r="F1147" s="12">
        <v>11.8</v>
      </c>
      <c r="G1147" s="12" t="s">
        <v>1690</v>
      </c>
      <c r="H1147" s="12">
        <v>66.7</v>
      </c>
      <c r="I1147" s="12">
        <v>49.3</v>
      </c>
      <c r="J1147" s="12">
        <v>28.7</v>
      </c>
      <c r="K1147" s="12">
        <v>20.6</v>
      </c>
      <c r="L1147" s="12">
        <v>1.8446601941747571</v>
      </c>
      <c r="M1147" s="12">
        <v>1.61</v>
      </c>
      <c r="N1147" s="12">
        <v>0.96580683863227401</v>
      </c>
      <c r="O1147" s="12">
        <v>2.68</v>
      </c>
      <c r="P1147" s="12">
        <v>1.77488198757764</v>
      </c>
      <c r="Q1147" s="12">
        <v>0.63962431394318198</v>
      </c>
      <c r="R1147" s="12">
        <v>100</v>
      </c>
      <c r="S1147" t="s">
        <v>895</v>
      </c>
      <c r="T1147" s="12" t="s">
        <v>3715</v>
      </c>
      <c r="U1147" s="12" t="s">
        <v>3715</v>
      </c>
      <c r="W1147" s="12">
        <v>8.77</v>
      </c>
      <c r="X1147" s="12">
        <v>1.1000000000000001</v>
      </c>
      <c r="Y1147" s="12" t="s">
        <v>3715</v>
      </c>
      <c r="Z1147" s="12" t="s">
        <v>3715</v>
      </c>
      <c r="AA1147" s="12" t="s">
        <v>3715</v>
      </c>
      <c r="AB1147" s="12" t="s">
        <v>3715</v>
      </c>
      <c r="AC1147" s="12" t="s">
        <v>3715</v>
      </c>
      <c r="AD1147" s="12" t="s">
        <v>3715</v>
      </c>
      <c r="AE1147" s="12" t="s">
        <v>3715</v>
      </c>
      <c r="AF1147" s="12" t="s">
        <v>3715</v>
      </c>
      <c r="AG1147" s="12" t="s">
        <v>3715</v>
      </c>
      <c r="AH1147" s="12" t="s">
        <v>3715</v>
      </c>
    </row>
    <row r="1148" spans="1:34" x14ac:dyDescent="0.2">
      <c r="A1148" s="12" t="s">
        <v>2124</v>
      </c>
      <c r="B1148">
        <f>LOOKUP(A1148,'TMP2'!$A:$A,'TMP2'!$C:$C)</f>
        <v>18622.244999999999</v>
      </c>
      <c r="C1148">
        <f>LOOKUP(A1148,'TMP2'!$A:$A,'TMP2'!$D:$D)</f>
        <v>98466.558999999994</v>
      </c>
      <c r="D1148">
        <f>MATCH(A1148,'TMP2'!A:A,0)</f>
        <v>341</v>
      </c>
      <c r="E1148" s="12">
        <v>7.8</v>
      </c>
      <c r="F1148" s="12">
        <v>8</v>
      </c>
      <c r="G1148" s="12" t="s">
        <v>1690</v>
      </c>
      <c r="H1148" s="12">
        <v>60.2</v>
      </c>
      <c r="I1148" s="12">
        <v>45.2</v>
      </c>
      <c r="J1148" s="12">
        <v>26.7</v>
      </c>
      <c r="K1148" s="12">
        <v>18.5</v>
      </c>
      <c r="L1148" s="12">
        <v>1.8108108108108107</v>
      </c>
      <c r="M1148" s="12">
        <v>1.56</v>
      </c>
      <c r="N1148" s="12">
        <v>0.97378277153558102</v>
      </c>
      <c r="O1148" s="12">
        <v>2.66</v>
      </c>
      <c r="P1148" s="12">
        <v>1.7316153846153799</v>
      </c>
      <c r="Q1148" s="12">
        <v>0.63391625130241303</v>
      </c>
      <c r="R1148" s="12">
        <v>92.475500866243195</v>
      </c>
      <c r="S1148" t="s">
        <v>895</v>
      </c>
      <c r="T1148" s="12" t="s">
        <v>3715</v>
      </c>
      <c r="U1148" s="12" t="s">
        <v>3715</v>
      </c>
      <c r="W1148" s="12">
        <v>8.6</v>
      </c>
      <c r="X1148" s="12">
        <v>0.1</v>
      </c>
      <c r="Y1148" s="12" t="s">
        <v>3715</v>
      </c>
      <c r="Z1148" s="12" t="s">
        <v>3715</v>
      </c>
      <c r="AA1148" s="12">
        <v>26.7</v>
      </c>
      <c r="AB1148" s="12">
        <v>0.25</v>
      </c>
      <c r="AC1148" s="12" t="s">
        <v>3715</v>
      </c>
      <c r="AD1148" s="12" t="s">
        <v>3715</v>
      </c>
      <c r="AE1148" s="12" t="s">
        <v>3715</v>
      </c>
      <c r="AF1148" s="12" t="s">
        <v>3715</v>
      </c>
      <c r="AG1148" s="12" t="s">
        <v>3715</v>
      </c>
      <c r="AH1148" s="12" t="s">
        <v>3715</v>
      </c>
    </row>
    <row r="1149" spans="1:34" x14ac:dyDescent="0.2">
      <c r="A1149" s="12" t="s">
        <v>2124</v>
      </c>
      <c r="B1149">
        <f>LOOKUP(A1149,'TMP2'!$A:$A,'TMP2'!$C:$C)</f>
        <v>18622.244999999999</v>
      </c>
      <c r="C1149">
        <f>LOOKUP(A1149,'TMP2'!$A:$A,'TMP2'!$D:$D)</f>
        <v>98466.558999999994</v>
      </c>
      <c r="D1149">
        <f>MATCH(A1149,'TMP2'!A:A,0)</f>
        <v>341</v>
      </c>
      <c r="E1149" s="12">
        <v>9.8000000000000007</v>
      </c>
      <c r="F1149" s="12">
        <v>10</v>
      </c>
      <c r="G1149" s="12" t="s">
        <v>1690</v>
      </c>
      <c r="H1149" s="12">
        <v>65.5</v>
      </c>
      <c r="I1149" s="12">
        <v>46</v>
      </c>
      <c r="J1149" s="12">
        <v>27</v>
      </c>
      <c r="K1149" s="12">
        <v>19</v>
      </c>
      <c r="L1149" s="12">
        <v>2.0263157894736841</v>
      </c>
      <c r="M1149" s="12">
        <v>1.61</v>
      </c>
      <c r="N1149" s="12">
        <v>0.97280966767371602</v>
      </c>
      <c r="O1149" s="12">
        <v>2.68</v>
      </c>
      <c r="P1149" s="12">
        <v>1.75490683229814</v>
      </c>
      <c r="Q1149" s="12">
        <v>0.63701131803219602</v>
      </c>
      <c r="R1149" s="12">
        <v>100</v>
      </c>
      <c r="S1149" t="s">
        <v>895</v>
      </c>
      <c r="T1149" s="12" t="s">
        <v>3715</v>
      </c>
      <c r="U1149" s="12" t="s">
        <v>3715</v>
      </c>
      <c r="W1149" s="12" t="s">
        <v>3715</v>
      </c>
      <c r="X1149" s="12" t="s">
        <v>3715</v>
      </c>
      <c r="Y1149" s="12">
        <v>3.71</v>
      </c>
      <c r="Z1149" s="12">
        <v>14.8</v>
      </c>
      <c r="AA1149" s="12" t="s">
        <v>3715</v>
      </c>
      <c r="AB1149" s="12" t="s">
        <v>3715</v>
      </c>
      <c r="AC1149" s="12" t="s">
        <v>3715</v>
      </c>
      <c r="AD1149" s="12" t="s">
        <v>3715</v>
      </c>
      <c r="AE1149" s="12" t="s">
        <v>3715</v>
      </c>
      <c r="AF1149" s="12" t="s">
        <v>3715</v>
      </c>
      <c r="AG1149" s="12" t="s">
        <v>3715</v>
      </c>
      <c r="AH1149" s="12" t="s">
        <v>3715</v>
      </c>
    </row>
    <row r="1150" spans="1:34" x14ac:dyDescent="0.2">
      <c r="A1150" s="12" t="s">
        <v>2127</v>
      </c>
      <c r="B1150">
        <f>LOOKUP(A1150,'TMP2'!$A:$A,'TMP2'!$C:$C)</f>
        <v>18617.602999999999</v>
      </c>
      <c r="C1150">
        <f>LOOKUP(A1150,'TMP2'!$A:$A,'TMP2'!$D:$D)</f>
        <v>98541.065000000002</v>
      </c>
      <c r="D1150">
        <f>MATCH(A1150,'TMP2'!A:A,0)</f>
        <v>344</v>
      </c>
      <c r="E1150" s="12">
        <v>9.8000000000000007</v>
      </c>
      <c r="F1150" s="12">
        <v>10</v>
      </c>
      <c r="G1150" s="12" t="s">
        <v>1690</v>
      </c>
      <c r="H1150" s="12">
        <v>67.400000000000006</v>
      </c>
      <c r="I1150" s="12">
        <v>50</v>
      </c>
      <c r="J1150" s="12">
        <v>29</v>
      </c>
      <c r="K1150" s="12">
        <v>21</v>
      </c>
      <c r="L1150" s="12">
        <v>1.8285714285714287</v>
      </c>
      <c r="M1150" s="12">
        <v>1.63</v>
      </c>
      <c r="N1150" s="12">
        <v>0.97371565113500602</v>
      </c>
      <c r="O1150" s="12">
        <v>2.68</v>
      </c>
      <c r="P1150" s="12">
        <v>1.75234355828221</v>
      </c>
      <c r="Q1150" s="12">
        <v>0.63667326450186401</v>
      </c>
      <c r="R1150" s="12">
        <v>100</v>
      </c>
      <c r="S1150" t="s">
        <v>895</v>
      </c>
      <c r="T1150" s="12">
        <v>1.244</v>
      </c>
      <c r="U1150" s="12">
        <v>2.2120000000000002</v>
      </c>
      <c r="W1150" s="12" t="s">
        <v>3715</v>
      </c>
      <c r="X1150" s="12" t="s">
        <v>3715</v>
      </c>
      <c r="Y1150" s="12" t="s">
        <v>3715</v>
      </c>
      <c r="Z1150" s="12" t="s">
        <v>3715</v>
      </c>
      <c r="AA1150" s="12" t="s">
        <v>3715</v>
      </c>
      <c r="AB1150" s="12" t="s">
        <v>3715</v>
      </c>
      <c r="AC1150" s="12" t="s">
        <v>3715</v>
      </c>
      <c r="AD1150" s="12" t="s">
        <v>3715</v>
      </c>
      <c r="AE1150" s="12" t="s">
        <v>3715</v>
      </c>
      <c r="AF1150" s="12" t="s">
        <v>3715</v>
      </c>
      <c r="AG1150" s="12" t="s">
        <v>3715</v>
      </c>
      <c r="AH1150" s="12" t="s">
        <v>3715</v>
      </c>
    </row>
    <row r="1151" spans="1:34" x14ac:dyDescent="0.2">
      <c r="A1151" s="12" t="s">
        <v>2131</v>
      </c>
      <c r="B1151">
        <f>LOOKUP(A1151,'TMP2'!$A:$A,'TMP2'!$C:$C)</f>
        <v>18592.387999999999</v>
      </c>
      <c r="C1151">
        <f>LOOKUP(A1151,'TMP2'!$A:$A,'TMP2'!$D:$D)</f>
        <v>98266.084000000003</v>
      </c>
      <c r="D1151">
        <f>MATCH(A1151,'TMP2'!A:A,0)</f>
        <v>348</v>
      </c>
      <c r="E1151" s="12">
        <v>8</v>
      </c>
      <c r="F1151" s="12">
        <v>8.4</v>
      </c>
      <c r="G1151" s="12" t="s">
        <v>1690</v>
      </c>
      <c r="H1151" s="12">
        <v>58.8</v>
      </c>
      <c r="I1151" s="12">
        <v>45</v>
      </c>
      <c r="J1151" s="12">
        <v>26.5</v>
      </c>
      <c r="K1151" s="12">
        <v>18.5</v>
      </c>
      <c r="L1151" s="12">
        <v>1.7459459459459459</v>
      </c>
      <c r="M1151" s="12">
        <v>1.64</v>
      </c>
      <c r="N1151" s="12">
        <v>1.0327455919395501</v>
      </c>
      <c r="O1151" s="12">
        <v>2.68</v>
      </c>
      <c r="P1151" s="12">
        <v>1.5950243902439001</v>
      </c>
      <c r="Q1151" s="12">
        <v>0.61464716718673595</v>
      </c>
      <c r="R1151" s="12">
        <v>98.797235304911595</v>
      </c>
      <c r="S1151" t="s">
        <v>895</v>
      </c>
      <c r="T1151" s="12" t="s">
        <v>3715</v>
      </c>
      <c r="U1151" s="12" t="s">
        <v>3715</v>
      </c>
      <c r="W1151" s="12" t="s">
        <v>3715</v>
      </c>
      <c r="X1151" s="12" t="s">
        <v>3715</v>
      </c>
      <c r="Y1151" s="12" t="s">
        <v>3715</v>
      </c>
      <c r="Z1151" s="12" t="s">
        <v>3715</v>
      </c>
      <c r="AA1151" s="12">
        <v>5.58</v>
      </c>
      <c r="AB1151" s="12">
        <v>0.11</v>
      </c>
      <c r="AC1151" s="12">
        <v>17.28</v>
      </c>
      <c r="AD1151" s="12">
        <v>16.18</v>
      </c>
      <c r="AE1151" s="12">
        <v>9.0500000000000007</v>
      </c>
      <c r="AF1151" s="12">
        <v>28.37</v>
      </c>
      <c r="AG1151" s="12" t="s">
        <v>3715</v>
      </c>
      <c r="AH1151" s="12" t="s">
        <v>3715</v>
      </c>
    </row>
    <row r="1152" spans="1:34" x14ac:dyDescent="0.2">
      <c r="A1152" s="12" t="s">
        <v>2135</v>
      </c>
      <c r="B1152">
        <f>LOOKUP(A1152,'TMP2'!$A:$A,'TMP2'!$C:$C)</f>
        <v>18691.021000000001</v>
      </c>
      <c r="C1152">
        <f>LOOKUP(A1152,'TMP2'!$A:$A,'TMP2'!$D:$D)</f>
        <v>98416.434999999998</v>
      </c>
      <c r="D1152">
        <f>MATCH(A1152,'TMP2'!A:A,0)</f>
        <v>352</v>
      </c>
      <c r="E1152" s="12">
        <v>10</v>
      </c>
      <c r="F1152" s="12">
        <v>10.4</v>
      </c>
      <c r="G1152" s="12" t="s">
        <v>1690</v>
      </c>
      <c r="H1152" s="12">
        <v>58.8</v>
      </c>
      <c r="I1152" s="12">
        <v>51</v>
      </c>
      <c r="J1152" s="12">
        <v>29</v>
      </c>
      <c r="K1152" s="12">
        <v>22</v>
      </c>
      <c r="L1152" s="12">
        <v>1.3545454545454545</v>
      </c>
      <c r="M1152" s="12">
        <v>1.63</v>
      </c>
      <c r="N1152" s="12">
        <v>1.0264483627204</v>
      </c>
      <c r="O1152" s="12">
        <v>2.66</v>
      </c>
      <c r="P1152" s="12">
        <v>1.5914601226993901</v>
      </c>
      <c r="Q1152" s="12">
        <v>0.61411715687202995</v>
      </c>
      <c r="R1152" s="12">
        <v>98.279559612656499</v>
      </c>
      <c r="S1152" t="s">
        <v>895</v>
      </c>
      <c r="T1152" s="12" t="s">
        <v>3715</v>
      </c>
      <c r="U1152" s="12" t="s">
        <v>3715</v>
      </c>
      <c r="W1152" s="12">
        <v>28.3</v>
      </c>
      <c r="X1152" s="12">
        <v>0.8</v>
      </c>
      <c r="Y1152" s="12" t="s">
        <v>3715</v>
      </c>
      <c r="Z1152" s="12" t="s">
        <v>3715</v>
      </c>
      <c r="AA1152" s="12">
        <v>22.4</v>
      </c>
      <c r="AB1152" s="12">
        <v>1.1299999999999999</v>
      </c>
      <c r="AC1152" s="12" t="s">
        <v>3715</v>
      </c>
      <c r="AD1152" s="12" t="s">
        <v>3715</v>
      </c>
      <c r="AE1152" s="12" t="s">
        <v>3715</v>
      </c>
      <c r="AF1152" s="12" t="s">
        <v>3715</v>
      </c>
      <c r="AG1152" s="12" t="s">
        <v>3715</v>
      </c>
      <c r="AH1152" s="12" t="s">
        <v>3715</v>
      </c>
    </row>
    <row r="1153" spans="1:34" x14ac:dyDescent="0.2">
      <c r="A1153" s="12" t="s">
        <v>2139</v>
      </c>
      <c r="B1153">
        <f>LOOKUP(A1153,'TMP2'!$A:$A,'TMP2'!$C:$C)</f>
        <v>18592.534</v>
      </c>
      <c r="C1153">
        <f>LOOKUP(A1153,'TMP2'!$A:$A,'TMP2'!$D:$D)</f>
        <v>98566.464000000007</v>
      </c>
      <c r="D1153">
        <f>MATCH(A1153,'TMP2'!A:A,0)</f>
        <v>356</v>
      </c>
      <c r="E1153" s="12">
        <v>11.6</v>
      </c>
      <c r="F1153" s="12">
        <v>11.8</v>
      </c>
      <c r="G1153" s="12" t="s">
        <v>1690</v>
      </c>
      <c r="H1153" s="12">
        <v>75.900000000000006</v>
      </c>
      <c r="I1153" s="12">
        <v>53</v>
      </c>
      <c r="J1153" s="12">
        <v>30</v>
      </c>
      <c r="K1153" s="12">
        <v>23</v>
      </c>
      <c r="L1153" s="12">
        <v>1.9956521739130437</v>
      </c>
      <c r="M1153" s="12">
        <v>1.58</v>
      </c>
      <c r="N1153" s="12">
        <v>0.89823763501989795</v>
      </c>
      <c r="O1153" s="12">
        <v>2.66</v>
      </c>
      <c r="P1153" s="12">
        <v>1.9613544303797501</v>
      </c>
      <c r="Q1153" s="12">
        <v>0.66231667856394905</v>
      </c>
      <c r="R1153" s="12">
        <v>100</v>
      </c>
      <c r="S1153" t="s">
        <v>895</v>
      </c>
      <c r="T1153" s="12">
        <v>1.774</v>
      </c>
      <c r="U1153" s="12">
        <v>1.67</v>
      </c>
      <c r="W1153" s="12" t="s">
        <v>3715</v>
      </c>
      <c r="X1153" s="12" t="s">
        <v>3715</v>
      </c>
      <c r="Y1153" s="12" t="s">
        <v>3715</v>
      </c>
      <c r="Z1153" s="12" t="s">
        <v>3715</v>
      </c>
      <c r="AA1153" s="12" t="s">
        <v>3715</v>
      </c>
      <c r="AB1153" s="12" t="s">
        <v>3715</v>
      </c>
      <c r="AC1153" s="12" t="s">
        <v>3715</v>
      </c>
      <c r="AD1153" s="12" t="s">
        <v>3715</v>
      </c>
      <c r="AE1153" s="12" t="s">
        <v>3715</v>
      </c>
      <c r="AF1153" s="12" t="s">
        <v>3715</v>
      </c>
      <c r="AG1153" s="12" t="s">
        <v>3715</v>
      </c>
      <c r="AH1153" s="12" t="s">
        <v>3715</v>
      </c>
    </row>
    <row r="1154" spans="1:34" x14ac:dyDescent="0.2">
      <c r="A1154" s="12" t="s">
        <v>2139</v>
      </c>
      <c r="B1154">
        <f>LOOKUP(A1154,'TMP2'!$A:$A,'TMP2'!$C:$C)</f>
        <v>18592.534</v>
      </c>
      <c r="C1154">
        <f>LOOKUP(A1154,'TMP2'!$A:$A,'TMP2'!$D:$D)</f>
        <v>98566.464000000007</v>
      </c>
      <c r="D1154">
        <f>MATCH(A1154,'TMP2'!A:A,0)</f>
        <v>356</v>
      </c>
      <c r="E1154" s="12">
        <v>13.6</v>
      </c>
      <c r="F1154" s="12">
        <v>13.8</v>
      </c>
      <c r="G1154" s="12" t="s">
        <v>1690</v>
      </c>
      <c r="H1154" s="12">
        <v>82.9</v>
      </c>
      <c r="I1154" s="12">
        <v>54</v>
      </c>
      <c r="J1154" s="12">
        <v>30.5</v>
      </c>
      <c r="K1154" s="12">
        <v>23.5</v>
      </c>
      <c r="L1154" s="12">
        <v>2.2297872340425533</v>
      </c>
      <c r="M1154" s="12">
        <v>1.53</v>
      </c>
      <c r="N1154" s="12">
        <v>0.83652268999453305</v>
      </c>
      <c r="O1154" s="12">
        <v>2.66</v>
      </c>
      <c r="P1154" s="12">
        <v>2.17983006535948</v>
      </c>
      <c r="Q1154" s="12">
        <v>0.68551778571634103</v>
      </c>
      <c r="R1154" s="12">
        <v>100</v>
      </c>
      <c r="S1154" t="s">
        <v>895</v>
      </c>
      <c r="T1154" s="12" t="s">
        <v>3715</v>
      </c>
      <c r="U1154" s="12" t="s">
        <v>3715</v>
      </c>
      <c r="W1154" s="12">
        <v>14.25</v>
      </c>
      <c r="X1154" s="12">
        <v>0.6</v>
      </c>
      <c r="Y1154" s="12" t="s">
        <v>3715</v>
      </c>
      <c r="Z1154" s="12" t="s">
        <v>3715</v>
      </c>
      <c r="AA1154" s="12" t="s">
        <v>3715</v>
      </c>
      <c r="AB1154" s="12" t="s">
        <v>3715</v>
      </c>
      <c r="AC1154" s="12" t="s">
        <v>3715</v>
      </c>
      <c r="AD1154" s="12" t="s">
        <v>3715</v>
      </c>
      <c r="AE1154" s="12" t="s">
        <v>3715</v>
      </c>
      <c r="AF1154" s="12" t="s">
        <v>3715</v>
      </c>
      <c r="AG1154" s="12" t="s">
        <v>3715</v>
      </c>
      <c r="AH1154" s="12" t="s">
        <v>3715</v>
      </c>
    </row>
    <row r="1155" spans="1:34" x14ac:dyDescent="0.2">
      <c r="A1155" s="12" t="s">
        <v>2149</v>
      </c>
      <c r="B1155">
        <f>LOOKUP(A1155,'TMP2'!$A:$A,'TMP2'!$C:$C)</f>
        <v>18567.485000000001</v>
      </c>
      <c r="C1155">
        <f>LOOKUP(A1155,'TMP2'!$A:$A,'TMP2'!$D:$D)</f>
        <v>98541.308000000005</v>
      </c>
      <c r="D1155">
        <f>MATCH(A1155,'TMP2'!A:A,0)</f>
        <v>366</v>
      </c>
      <c r="E1155" s="12">
        <v>14.7</v>
      </c>
      <c r="F1155" s="12">
        <v>14.9</v>
      </c>
      <c r="G1155" s="12" t="s">
        <v>1690</v>
      </c>
      <c r="H1155" s="12">
        <v>63.3</v>
      </c>
      <c r="I1155" s="12">
        <v>55</v>
      </c>
      <c r="J1155" s="12">
        <v>31</v>
      </c>
      <c r="K1155" s="12">
        <v>24</v>
      </c>
      <c r="L1155" s="12">
        <v>1.3458333333333332</v>
      </c>
      <c r="M1155" s="12">
        <v>1.62</v>
      </c>
      <c r="N1155" s="12">
        <v>0.99203919167177002</v>
      </c>
      <c r="O1155" s="12">
        <v>2.66</v>
      </c>
      <c r="P1155" s="12">
        <v>1.68134567901235</v>
      </c>
      <c r="Q1155" s="12">
        <v>0.62705293546174101</v>
      </c>
      <c r="R1155" s="12">
        <v>100</v>
      </c>
      <c r="S1155" t="s">
        <v>895</v>
      </c>
      <c r="T1155" s="12">
        <v>1.552</v>
      </c>
      <c r="U1155" s="12">
        <v>1.728</v>
      </c>
      <c r="W1155" s="12" t="s">
        <v>3715</v>
      </c>
      <c r="X1155" s="12" t="s">
        <v>3715</v>
      </c>
      <c r="Y1155" s="12" t="s">
        <v>3715</v>
      </c>
      <c r="Z1155" s="12" t="s">
        <v>3715</v>
      </c>
      <c r="AA1155" s="12" t="s">
        <v>3715</v>
      </c>
      <c r="AB1155" s="12" t="s">
        <v>3715</v>
      </c>
      <c r="AC1155" s="12" t="s">
        <v>3715</v>
      </c>
      <c r="AD1155" s="12" t="s">
        <v>3715</v>
      </c>
      <c r="AE1155" s="12" t="s">
        <v>3715</v>
      </c>
      <c r="AF1155" s="12" t="s">
        <v>3715</v>
      </c>
      <c r="AG1155" s="12" t="s">
        <v>3715</v>
      </c>
      <c r="AH1155" s="12" t="s">
        <v>3715</v>
      </c>
    </row>
    <row r="1156" spans="1:34" x14ac:dyDescent="0.2">
      <c r="A1156" s="12" t="s">
        <v>253</v>
      </c>
      <c r="B1156">
        <f>LOOKUP(A1156,'TMP2'!$A:$A,'TMP2'!$C:$C)</f>
        <v>17640.841</v>
      </c>
      <c r="C1156">
        <f>LOOKUP(A1156,'TMP2'!$A:$A,'TMP2'!$D:$D)</f>
        <v>105624.745</v>
      </c>
      <c r="D1156">
        <f>MATCH(A1156,'TMP2'!A:A,0)</f>
        <v>448</v>
      </c>
      <c r="E1156" s="12">
        <v>8.4</v>
      </c>
      <c r="F1156" s="12">
        <v>8.9</v>
      </c>
      <c r="G1156" s="12" t="s">
        <v>1690</v>
      </c>
      <c r="H1156" s="12" t="s">
        <v>3733</v>
      </c>
      <c r="I1156" s="12" t="s">
        <v>3734</v>
      </c>
      <c r="J1156" s="12" t="s">
        <v>1236</v>
      </c>
      <c r="K1156" s="12" t="s">
        <v>3735</v>
      </c>
      <c r="L1156" s="12" t="s">
        <v>3736</v>
      </c>
      <c r="M1156" s="12" t="s">
        <v>3737</v>
      </c>
      <c r="N1156" s="12" t="s">
        <v>3738</v>
      </c>
      <c r="O1156" s="12" t="s">
        <v>3739</v>
      </c>
      <c r="P1156" s="12" t="s">
        <v>3740</v>
      </c>
      <c r="Q1156" s="12">
        <v>0.629</v>
      </c>
      <c r="R1156" s="12" t="s">
        <v>3741</v>
      </c>
      <c r="S1156" t="s">
        <v>1727</v>
      </c>
      <c r="T1156" s="12" t="s">
        <v>3742</v>
      </c>
      <c r="U1156" s="12" t="s">
        <v>3743</v>
      </c>
      <c r="W1156" s="12" t="s">
        <v>3744</v>
      </c>
      <c r="X1156" s="12" t="s">
        <v>3745</v>
      </c>
      <c r="Y1156" s="12" t="s">
        <v>3746</v>
      </c>
      <c r="Z1156" s="12" t="s">
        <v>3747</v>
      </c>
      <c r="AA1156" s="12">
        <v>16.582033130876741</v>
      </c>
      <c r="AB1156" s="12">
        <v>0.34654984393138055</v>
      </c>
      <c r="AC1156" s="12">
        <v>13.600037905413549</v>
      </c>
      <c r="AD1156" s="12">
        <v>13.959957973236321</v>
      </c>
      <c r="AE1156" s="12">
        <v>14.911977741209901</v>
      </c>
      <c r="AF1156" s="12">
        <v>24.683595042863782</v>
      </c>
      <c r="AG1156" s="12" t="s">
        <v>3715</v>
      </c>
      <c r="AH1156" s="12" t="s">
        <v>3715</v>
      </c>
    </row>
    <row r="1157" spans="1:34" x14ac:dyDescent="0.2">
      <c r="A1157" s="12" t="s">
        <v>254</v>
      </c>
      <c r="B1157">
        <f>LOOKUP(A1157,'TMP2'!$A:$A,'TMP2'!$C:$C)</f>
        <v>17597.537</v>
      </c>
      <c r="C1157">
        <f>LOOKUP(A1157,'TMP2'!$A:$A,'TMP2'!$D:$D)</f>
        <v>105620.247</v>
      </c>
      <c r="D1157">
        <f>MATCH(A1157,'TMP2'!A:A,0)</f>
        <v>449</v>
      </c>
      <c r="E1157" s="12">
        <v>7.8</v>
      </c>
      <c r="F1157" s="12">
        <v>8.3000000000000007</v>
      </c>
      <c r="G1157" s="12" t="s">
        <v>1690</v>
      </c>
      <c r="H1157" s="12" t="s">
        <v>3733</v>
      </c>
      <c r="I1157" s="12" t="s">
        <v>3734</v>
      </c>
      <c r="J1157" s="12" t="s">
        <v>1236</v>
      </c>
      <c r="K1157" s="12" t="s">
        <v>3735</v>
      </c>
      <c r="L1157" s="12" t="s">
        <v>3736</v>
      </c>
      <c r="M1157" s="12" t="s">
        <v>3737</v>
      </c>
      <c r="N1157" s="12" t="s">
        <v>3738</v>
      </c>
      <c r="O1157" s="12" t="s">
        <v>3739</v>
      </c>
      <c r="P1157" s="12" t="s">
        <v>3740</v>
      </c>
      <c r="Q1157" s="12">
        <v>0.629</v>
      </c>
      <c r="R1157" s="12" t="s">
        <v>3741</v>
      </c>
      <c r="S1157" t="s">
        <v>1727</v>
      </c>
      <c r="T1157" s="12" t="s">
        <v>3742</v>
      </c>
      <c r="U1157" s="12" t="s">
        <v>3743</v>
      </c>
      <c r="W1157" s="12" t="s">
        <v>3744</v>
      </c>
      <c r="X1157" s="12" t="s">
        <v>3745</v>
      </c>
      <c r="Y1157" s="12" t="s">
        <v>3746</v>
      </c>
      <c r="Z1157" s="12" t="s">
        <v>3747</v>
      </c>
      <c r="AA1157" s="12">
        <v>16.582033130876741</v>
      </c>
      <c r="AB1157" s="12">
        <v>0.34654984393138055</v>
      </c>
      <c r="AC1157" s="12">
        <v>13.600037905413549</v>
      </c>
      <c r="AD1157" s="12">
        <v>13.959957973236321</v>
      </c>
      <c r="AE1157" s="12">
        <v>14.911977741209901</v>
      </c>
      <c r="AF1157" s="12">
        <v>24.683595042863782</v>
      </c>
      <c r="AG1157" s="12" t="s">
        <v>3715</v>
      </c>
      <c r="AH1157" s="12" t="s">
        <v>3715</v>
      </c>
    </row>
    <row r="1158" spans="1:34" x14ac:dyDescent="0.2">
      <c r="A1158" s="12" t="s">
        <v>256</v>
      </c>
      <c r="B1158">
        <f>LOOKUP(A1158,'TMP2'!$A:$A,'TMP2'!$C:$C)</f>
        <v>17607.126</v>
      </c>
      <c r="C1158">
        <f>LOOKUP(A1158,'TMP2'!$A:$A,'TMP2'!$D:$D)</f>
        <v>105606.87699999999</v>
      </c>
      <c r="D1158">
        <f>MATCH(A1158,'TMP2'!A:A,0)</f>
        <v>451</v>
      </c>
      <c r="E1158" s="12">
        <v>7.4</v>
      </c>
      <c r="F1158" s="12">
        <v>7.9</v>
      </c>
      <c r="G1158" s="12" t="s">
        <v>1690</v>
      </c>
      <c r="H1158" s="12" t="s">
        <v>3733</v>
      </c>
      <c r="I1158" s="12" t="s">
        <v>3734</v>
      </c>
      <c r="J1158" s="12" t="s">
        <v>1236</v>
      </c>
      <c r="K1158" s="12" t="s">
        <v>3735</v>
      </c>
      <c r="L1158" s="12" t="s">
        <v>3736</v>
      </c>
      <c r="M1158" s="12" t="s">
        <v>3737</v>
      </c>
      <c r="N1158" s="12" t="s">
        <v>3738</v>
      </c>
      <c r="O1158" s="12" t="s">
        <v>3739</v>
      </c>
      <c r="P1158" s="12" t="s">
        <v>3740</v>
      </c>
      <c r="Q1158" s="12">
        <v>0.629</v>
      </c>
      <c r="R1158" s="12" t="s">
        <v>3741</v>
      </c>
      <c r="S1158" t="s">
        <v>1727</v>
      </c>
      <c r="T1158" s="12" t="s">
        <v>3742</v>
      </c>
      <c r="U1158" s="12" t="s">
        <v>3743</v>
      </c>
      <c r="W1158" s="12" t="s">
        <v>3744</v>
      </c>
      <c r="X1158" s="12" t="s">
        <v>3745</v>
      </c>
      <c r="Y1158" s="12" t="s">
        <v>3746</v>
      </c>
      <c r="Z1158" s="12" t="s">
        <v>3747</v>
      </c>
      <c r="AA1158" s="12">
        <v>16.582033130876699</v>
      </c>
      <c r="AB1158" s="12">
        <v>0.346549843931381</v>
      </c>
      <c r="AC1158" s="12">
        <v>13.600037905413499</v>
      </c>
      <c r="AD1158" s="12">
        <v>13.9599579732363</v>
      </c>
      <c r="AE1158" s="12">
        <v>14.911977741209901</v>
      </c>
      <c r="AF1158" s="12">
        <v>24.6835950428638</v>
      </c>
      <c r="AG1158" s="12" t="s">
        <v>3715</v>
      </c>
      <c r="AH1158" s="12" t="s">
        <v>3715</v>
      </c>
    </row>
    <row r="1159" spans="1:34" x14ac:dyDescent="0.2">
      <c r="A1159" s="12" t="s">
        <v>259</v>
      </c>
      <c r="B1159">
        <f>LOOKUP(A1159,'TMP2'!$A:$A,'TMP2'!$C:$C)</f>
        <v>17633.113000000001</v>
      </c>
      <c r="C1159">
        <f>LOOKUP(A1159,'TMP2'!$A:$A,'TMP2'!$D:$D)</f>
        <v>105579.91499999999</v>
      </c>
      <c r="D1159">
        <f>MATCH(A1159,'TMP2'!A:A,0)</f>
        <v>454</v>
      </c>
      <c r="E1159" s="12">
        <v>9.4</v>
      </c>
      <c r="F1159" s="12">
        <v>9.9</v>
      </c>
      <c r="G1159" s="12" t="s">
        <v>1690</v>
      </c>
      <c r="H1159" s="12" t="s">
        <v>3733</v>
      </c>
      <c r="I1159" s="12" t="s">
        <v>3734</v>
      </c>
      <c r="J1159" s="12" t="s">
        <v>1236</v>
      </c>
      <c r="K1159" s="12" t="s">
        <v>3735</v>
      </c>
      <c r="L1159" s="12" t="s">
        <v>3736</v>
      </c>
      <c r="M1159" s="12" t="s">
        <v>3737</v>
      </c>
      <c r="N1159" s="12" t="s">
        <v>3738</v>
      </c>
      <c r="O1159" s="12" t="s">
        <v>3739</v>
      </c>
      <c r="P1159" s="12" t="s">
        <v>3740</v>
      </c>
      <c r="Q1159" s="12">
        <v>0.629</v>
      </c>
      <c r="R1159" s="12" t="s">
        <v>3741</v>
      </c>
      <c r="S1159" t="s">
        <v>1727</v>
      </c>
      <c r="T1159" s="12" t="s">
        <v>3742</v>
      </c>
      <c r="U1159" s="12" t="s">
        <v>3743</v>
      </c>
      <c r="W1159" s="12" t="s">
        <v>3744</v>
      </c>
      <c r="X1159" s="12" t="s">
        <v>3745</v>
      </c>
      <c r="Y1159" s="12" t="s">
        <v>3746</v>
      </c>
      <c r="Z1159" s="12" t="s">
        <v>3747</v>
      </c>
      <c r="AA1159" s="12">
        <v>16.582033130876699</v>
      </c>
      <c r="AB1159" s="12">
        <v>0.346549843931381</v>
      </c>
      <c r="AC1159" s="12">
        <v>13.600037905413499</v>
      </c>
      <c r="AD1159" s="12">
        <v>13.9599579732363</v>
      </c>
      <c r="AE1159" s="12">
        <v>14.911977741209901</v>
      </c>
      <c r="AF1159" s="12">
        <v>24.6835950428638</v>
      </c>
      <c r="AG1159" s="12" t="s">
        <v>3715</v>
      </c>
      <c r="AH1159" s="12" t="s">
        <v>3715</v>
      </c>
    </row>
    <row r="1160" spans="1:34" x14ac:dyDescent="0.2">
      <c r="A1160" s="12" t="s">
        <v>260</v>
      </c>
      <c r="B1160">
        <f>LOOKUP(A1160,'TMP2'!$A:$A,'TMP2'!$C:$C)</f>
        <v>17609.233</v>
      </c>
      <c r="C1160">
        <f>LOOKUP(A1160,'TMP2'!$A:$A,'TMP2'!$D:$D)</f>
        <v>105579.00599999999</v>
      </c>
      <c r="D1160">
        <f>MATCH(A1160,'TMP2'!A:A,0)</f>
        <v>455</v>
      </c>
      <c r="E1160" s="12">
        <v>7.5</v>
      </c>
      <c r="F1160" s="12">
        <v>8</v>
      </c>
      <c r="G1160" s="12" t="s">
        <v>1690</v>
      </c>
      <c r="H1160" s="12" t="s">
        <v>3733</v>
      </c>
      <c r="I1160" s="12" t="s">
        <v>3734</v>
      </c>
      <c r="J1160" s="12" t="s">
        <v>1236</v>
      </c>
      <c r="K1160" s="12" t="s">
        <v>3735</v>
      </c>
      <c r="L1160" s="12" t="s">
        <v>3736</v>
      </c>
      <c r="M1160" s="12" t="s">
        <v>3737</v>
      </c>
      <c r="N1160" s="12" t="s">
        <v>3738</v>
      </c>
      <c r="O1160" s="12" t="s">
        <v>3739</v>
      </c>
      <c r="P1160" s="12" t="s">
        <v>3740</v>
      </c>
      <c r="Q1160" s="12">
        <v>0.629</v>
      </c>
      <c r="R1160" s="12" t="s">
        <v>3741</v>
      </c>
      <c r="S1160" t="s">
        <v>1727</v>
      </c>
      <c r="T1160" s="12" t="s">
        <v>3742</v>
      </c>
      <c r="U1160" s="12" t="s">
        <v>3743</v>
      </c>
      <c r="W1160" s="12" t="s">
        <v>3744</v>
      </c>
      <c r="X1160" s="12" t="s">
        <v>3745</v>
      </c>
      <c r="Y1160" s="12" t="s">
        <v>3746</v>
      </c>
      <c r="Z1160" s="12" t="s">
        <v>3747</v>
      </c>
      <c r="AA1160" s="12">
        <v>16.582033130876699</v>
      </c>
      <c r="AB1160" s="12">
        <v>0.346549843931381</v>
      </c>
      <c r="AC1160" s="12">
        <v>13.600037905413499</v>
      </c>
      <c r="AD1160" s="12">
        <v>13.9599579732363</v>
      </c>
      <c r="AE1160" s="12">
        <v>14.911977741209901</v>
      </c>
      <c r="AF1160" s="12">
        <v>24.6835950428638</v>
      </c>
      <c r="AG1160" s="12" t="s">
        <v>3715</v>
      </c>
      <c r="AH1160" s="12" t="s">
        <v>3715</v>
      </c>
    </row>
    <row r="1161" spans="1:34" x14ac:dyDescent="0.2">
      <c r="A1161" s="12" t="s">
        <v>262</v>
      </c>
      <c r="B1161">
        <f>LOOKUP(A1161,'TMP2'!$A:$A,'TMP2'!$C:$C)</f>
        <v>17607.705000000002</v>
      </c>
      <c r="C1161">
        <f>LOOKUP(A1161,'TMP2'!$A:$A,'TMP2'!$D:$D)</f>
        <v>105560.58</v>
      </c>
      <c r="D1161">
        <f>MATCH(A1161,'TMP2'!A:A,0)</f>
        <v>457</v>
      </c>
      <c r="E1161" s="12">
        <v>8.6</v>
      </c>
      <c r="F1161" s="12">
        <v>9.1</v>
      </c>
      <c r="G1161" s="12" t="s">
        <v>1690</v>
      </c>
      <c r="H1161" s="12" t="s">
        <v>3733</v>
      </c>
      <c r="I1161" s="12" t="s">
        <v>3734</v>
      </c>
      <c r="J1161" s="12" t="s">
        <v>1236</v>
      </c>
      <c r="K1161" s="12" t="s">
        <v>3735</v>
      </c>
      <c r="L1161" s="12" t="s">
        <v>3736</v>
      </c>
      <c r="M1161" s="12" t="s">
        <v>3737</v>
      </c>
      <c r="N1161" s="12" t="s">
        <v>3738</v>
      </c>
      <c r="O1161" s="12" t="s">
        <v>3739</v>
      </c>
      <c r="P1161" s="12" t="s">
        <v>3740</v>
      </c>
      <c r="Q1161" s="12">
        <v>0.629</v>
      </c>
      <c r="R1161" s="12" t="s">
        <v>3741</v>
      </c>
      <c r="S1161" t="s">
        <v>1727</v>
      </c>
      <c r="T1161" s="12" t="s">
        <v>3742</v>
      </c>
      <c r="U1161" s="12" t="s">
        <v>3743</v>
      </c>
      <c r="W1161" s="12" t="s">
        <v>3744</v>
      </c>
      <c r="X1161" s="12" t="s">
        <v>3745</v>
      </c>
      <c r="Y1161" s="12" t="s">
        <v>3746</v>
      </c>
      <c r="Z1161" s="12" t="s">
        <v>3747</v>
      </c>
      <c r="AA1161" s="12">
        <v>16.582033130876699</v>
      </c>
      <c r="AB1161" s="12">
        <v>0.346549843931381</v>
      </c>
      <c r="AC1161" s="12">
        <v>13.600037905413499</v>
      </c>
      <c r="AD1161" s="12">
        <v>13.9599579732363</v>
      </c>
      <c r="AE1161" s="12">
        <v>14.911977741209901</v>
      </c>
      <c r="AF1161" s="12">
        <v>24.6835950428638</v>
      </c>
      <c r="AG1161" s="12" t="s">
        <v>3715</v>
      </c>
      <c r="AH1161" s="12" t="s">
        <v>3715</v>
      </c>
    </row>
    <row r="1162" spans="1:34" x14ac:dyDescent="0.2">
      <c r="A1162" s="12" t="s">
        <v>264</v>
      </c>
      <c r="B1162">
        <f>LOOKUP(A1162,'TMP2'!$A:$A,'TMP2'!$C:$C)</f>
        <v>17612.911</v>
      </c>
      <c r="C1162">
        <f>LOOKUP(A1162,'TMP2'!$A:$A,'TMP2'!$D:$D)</f>
        <v>105549.856</v>
      </c>
      <c r="D1162">
        <f>MATCH(A1162,'TMP2'!A:A,0)</f>
        <v>459</v>
      </c>
      <c r="E1162" s="12">
        <v>8.15</v>
      </c>
      <c r="F1162" s="12">
        <v>8.65</v>
      </c>
      <c r="G1162" s="12" t="s">
        <v>1690</v>
      </c>
      <c r="H1162" s="12" t="s">
        <v>3733</v>
      </c>
      <c r="I1162" s="12" t="s">
        <v>3734</v>
      </c>
      <c r="J1162" s="12" t="s">
        <v>1236</v>
      </c>
      <c r="K1162" s="12" t="s">
        <v>3735</v>
      </c>
      <c r="L1162" s="12" t="s">
        <v>3736</v>
      </c>
      <c r="M1162" s="12" t="s">
        <v>3737</v>
      </c>
      <c r="N1162" s="12" t="s">
        <v>3738</v>
      </c>
      <c r="O1162" s="12" t="s">
        <v>3739</v>
      </c>
      <c r="P1162" s="12" t="s">
        <v>3740</v>
      </c>
      <c r="Q1162" s="12">
        <v>0.629</v>
      </c>
      <c r="R1162" s="12" t="s">
        <v>3741</v>
      </c>
      <c r="S1162" t="s">
        <v>1727</v>
      </c>
      <c r="T1162" s="12" t="s">
        <v>3742</v>
      </c>
      <c r="U1162" s="12" t="s">
        <v>3743</v>
      </c>
      <c r="W1162" s="12" t="s">
        <v>3744</v>
      </c>
      <c r="X1162" s="12" t="s">
        <v>3745</v>
      </c>
      <c r="Y1162" s="12" t="s">
        <v>3746</v>
      </c>
      <c r="Z1162" s="12" t="s">
        <v>3747</v>
      </c>
      <c r="AA1162" s="12">
        <v>16.582033130876699</v>
      </c>
      <c r="AB1162" s="12">
        <v>0.346549843931381</v>
      </c>
      <c r="AC1162" s="12">
        <v>13.600037905413499</v>
      </c>
      <c r="AD1162" s="12">
        <v>13.9599579732363</v>
      </c>
      <c r="AE1162" s="12">
        <v>14.911977741209901</v>
      </c>
      <c r="AF1162" s="12">
        <v>24.6835950428638</v>
      </c>
      <c r="AG1162" s="12" t="s">
        <v>3715</v>
      </c>
      <c r="AH1162" s="12" t="s">
        <v>3715</v>
      </c>
    </row>
    <row r="1163" spans="1:34" x14ac:dyDescent="0.2">
      <c r="A1163" s="12" t="s">
        <v>266</v>
      </c>
      <c r="B1163">
        <f>LOOKUP(A1163,'TMP2'!$A:$A,'TMP2'!$C:$C)</f>
        <v>17651.891</v>
      </c>
      <c r="C1163">
        <f>LOOKUP(A1163,'TMP2'!$A:$A,'TMP2'!$D:$D)</f>
        <v>105521.772</v>
      </c>
      <c r="D1163">
        <f>MATCH(A1163,'TMP2'!A:A,0)</f>
        <v>461</v>
      </c>
      <c r="E1163" s="12">
        <v>9.5</v>
      </c>
      <c r="F1163" s="12">
        <v>10</v>
      </c>
      <c r="G1163" s="12" t="s">
        <v>1690</v>
      </c>
      <c r="H1163" s="12" t="s">
        <v>3733</v>
      </c>
      <c r="I1163" s="12" t="s">
        <v>3734</v>
      </c>
      <c r="J1163" s="12" t="s">
        <v>1236</v>
      </c>
      <c r="K1163" s="12" t="s">
        <v>3735</v>
      </c>
      <c r="L1163" s="12" t="s">
        <v>3736</v>
      </c>
      <c r="M1163" s="12" t="s">
        <v>3737</v>
      </c>
      <c r="N1163" s="12" t="s">
        <v>3738</v>
      </c>
      <c r="O1163" s="12" t="s">
        <v>3739</v>
      </c>
      <c r="P1163" s="12" t="s">
        <v>3740</v>
      </c>
      <c r="Q1163" s="12">
        <v>0.629</v>
      </c>
      <c r="R1163" s="12" t="s">
        <v>3741</v>
      </c>
      <c r="S1163" t="s">
        <v>1727</v>
      </c>
      <c r="T1163" s="12" t="s">
        <v>3742</v>
      </c>
      <c r="U1163" s="12" t="s">
        <v>3743</v>
      </c>
      <c r="W1163" s="12" t="s">
        <v>3744</v>
      </c>
      <c r="X1163" s="12" t="s">
        <v>3745</v>
      </c>
      <c r="Y1163" s="12" t="s">
        <v>3746</v>
      </c>
      <c r="Z1163" s="12" t="s">
        <v>3747</v>
      </c>
      <c r="AA1163" s="12">
        <v>16.582033130876699</v>
      </c>
      <c r="AB1163" s="12">
        <v>0.346549843931381</v>
      </c>
      <c r="AC1163" s="12">
        <v>13.600037905413499</v>
      </c>
      <c r="AD1163" s="12">
        <v>13.9599579732363</v>
      </c>
      <c r="AE1163" s="12">
        <v>14.911977741209901</v>
      </c>
      <c r="AF1163" s="12">
        <v>24.6835950428638</v>
      </c>
      <c r="AG1163" s="12" t="s">
        <v>3715</v>
      </c>
      <c r="AH1163" s="12" t="s">
        <v>3715</v>
      </c>
    </row>
    <row r="1164" spans="1:34" x14ac:dyDescent="0.2">
      <c r="A1164" s="12" t="s">
        <v>268</v>
      </c>
      <c r="B1164">
        <f>LOOKUP(A1164,'TMP2'!$A:$A,'TMP2'!$C:$C)</f>
        <v>17642.495999999999</v>
      </c>
      <c r="C1164">
        <f>LOOKUP(A1164,'TMP2'!$A:$A,'TMP2'!$D:$D)</f>
        <v>105504.96799999999</v>
      </c>
      <c r="D1164">
        <f>MATCH(A1164,'TMP2'!A:A,0)</f>
        <v>463</v>
      </c>
      <c r="E1164" s="12">
        <v>10</v>
      </c>
      <c r="F1164" s="12">
        <v>10.5</v>
      </c>
      <c r="G1164" s="12" t="s">
        <v>1690</v>
      </c>
      <c r="H1164" s="12" t="s">
        <v>3733</v>
      </c>
      <c r="I1164" s="12" t="s">
        <v>3734</v>
      </c>
      <c r="J1164" s="12" t="s">
        <v>1236</v>
      </c>
      <c r="K1164" s="12" t="s">
        <v>3735</v>
      </c>
      <c r="L1164" s="12" t="s">
        <v>3736</v>
      </c>
      <c r="M1164" s="12" t="s">
        <v>3737</v>
      </c>
      <c r="N1164" s="12" t="s">
        <v>3738</v>
      </c>
      <c r="O1164" s="12" t="s">
        <v>3739</v>
      </c>
      <c r="P1164" s="12" t="s">
        <v>3740</v>
      </c>
      <c r="Q1164" s="12">
        <v>0.629</v>
      </c>
      <c r="R1164" s="12" t="s">
        <v>3741</v>
      </c>
      <c r="S1164" t="s">
        <v>1727</v>
      </c>
      <c r="T1164" s="12" t="s">
        <v>3742</v>
      </c>
      <c r="U1164" s="12" t="s">
        <v>3743</v>
      </c>
      <c r="W1164" s="12" t="s">
        <v>3744</v>
      </c>
      <c r="X1164" s="12" t="s">
        <v>3745</v>
      </c>
      <c r="Y1164" s="12" t="s">
        <v>3746</v>
      </c>
      <c r="Z1164" s="12" t="s">
        <v>3747</v>
      </c>
      <c r="AA1164" s="12">
        <v>16.582033130876699</v>
      </c>
      <c r="AB1164" s="12">
        <v>0.346549843931381</v>
      </c>
      <c r="AC1164" s="12">
        <v>13.600037905413499</v>
      </c>
      <c r="AD1164" s="12">
        <v>13.9599579732363</v>
      </c>
      <c r="AE1164" s="12">
        <v>14.911977741209901</v>
      </c>
      <c r="AF1164" s="12">
        <v>24.6835950428638</v>
      </c>
      <c r="AG1164" s="12" t="s">
        <v>3715</v>
      </c>
      <c r="AH1164" s="12" t="s">
        <v>3715</v>
      </c>
    </row>
    <row r="1165" spans="1:34" x14ac:dyDescent="0.2">
      <c r="A1165" s="12" t="s">
        <v>271</v>
      </c>
      <c r="B1165">
        <f>LOOKUP(A1165,'TMP2'!$A:$A,'TMP2'!$C:$C)</f>
        <v>17619.368999999999</v>
      </c>
      <c r="C1165">
        <f>LOOKUP(A1165,'TMP2'!$A:$A,'TMP2'!$D:$D)</f>
        <v>105491.255</v>
      </c>
      <c r="D1165">
        <f>MATCH(A1165,'TMP2'!A:A,0)</f>
        <v>466</v>
      </c>
      <c r="E1165" s="12">
        <v>10</v>
      </c>
      <c r="F1165" s="12">
        <v>10.5</v>
      </c>
      <c r="G1165" s="12" t="s">
        <v>1690</v>
      </c>
      <c r="H1165" s="12" t="s">
        <v>3733</v>
      </c>
      <c r="I1165" s="12" t="s">
        <v>3734</v>
      </c>
      <c r="J1165" s="12" t="s">
        <v>1236</v>
      </c>
      <c r="K1165" s="12" t="s">
        <v>3735</v>
      </c>
      <c r="L1165" s="12" t="s">
        <v>3736</v>
      </c>
      <c r="M1165" s="12" t="s">
        <v>3737</v>
      </c>
      <c r="N1165" s="12" t="s">
        <v>3738</v>
      </c>
      <c r="O1165" s="12" t="s">
        <v>3739</v>
      </c>
      <c r="P1165" s="12" t="s">
        <v>3740</v>
      </c>
      <c r="Q1165" s="12">
        <v>0.629</v>
      </c>
      <c r="R1165" s="12" t="s">
        <v>3741</v>
      </c>
      <c r="S1165" t="s">
        <v>1727</v>
      </c>
      <c r="T1165" s="12" t="s">
        <v>3742</v>
      </c>
      <c r="U1165" s="12" t="s">
        <v>3743</v>
      </c>
      <c r="W1165" s="12" t="s">
        <v>3744</v>
      </c>
      <c r="X1165" s="12" t="s">
        <v>3745</v>
      </c>
      <c r="Y1165" s="12" t="s">
        <v>3746</v>
      </c>
      <c r="Z1165" s="12" t="s">
        <v>3747</v>
      </c>
      <c r="AA1165" s="12">
        <v>16.582033130876699</v>
      </c>
      <c r="AB1165" s="12">
        <v>0.346549843931381</v>
      </c>
      <c r="AC1165" s="12">
        <v>13.600037905413499</v>
      </c>
      <c r="AD1165" s="12">
        <v>13.9599579732363</v>
      </c>
      <c r="AE1165" s="12">
        <v>14.911977741209901</v>
      </c>
      <c r="AF1165" s="12">
        <v>24.6835950428638</v>
      </c>
      <c r="AG1165" s="12" t="s">
        <v>3715</v>
      </c>
      <c r="AH1165" s="12" t="s">
        <v>3715</v>
      </c>
    </row>
    <row r="1166" spans="1:34" x14ac:dyDescent="0.2">
      <c r="A1166" s="12" t="s">
        <v>272</v>
      </c>
      <c r="B1166">
        <f>LOOKUP(A1166,'TMP2'!$A:$A,'TMP2'!$C:$C)</f>
        <v>17645.350999999999</v>
      </c>
      <c r="C1166">
        <f>LOOKUP(A1166,'TMP2'!$A:$A,'TMP2'!$D:$D)</f>
        <v>105475.95600000001</v>
      </c>
      <c r="D1166">
        <f>MATCH(A1166,'TMP2'!A:A,0)</f>
        <v>467</v>
      </c>
      <c r="E1166" s="12">
        <v>10.5</v>
      </c>
      <c r="F1166" s="12">
        <v>11</v>
      </c>
      <c r="G1166" s="12" t="s">
        <v>1690</v>
      </c>
      <c r="H1166" s="12" t="s">
        <v>3733</v>
      </c>
      <c r="I1166" s="12" t="s">
        <v>3734</v>
      </c>
      <c r="J1166" s="12" t="s">
        <v>1236</v>
      </c>
      <c r="K1166" s="12" t="s">
        <v>3735</v>
      </c>
      <c r="L1166" s="12" t="s">
        <v>3736</v>
      </c>
      <c r="M1166" s="12" t="s">
        <v>3737</v>
      </c>
      <c r="N1166" s="12" t="s">
        <v>3738</v>
      </c>
      <c r="O1166" s="12" t="s">
        <v>3739</v>
      </c>
      <c r="P1166" s="12" t="s">
        <v>3740</v>
      </c>
      <c r="Q1166" s="12">
        <v>0.629</v>
      </c>
      <c r="R1166" s="12" t="s">
        <v>3741</v>
      </c>
      <c r="S1166" t="s">
        <v>1727</v>
      </c>
      <c r="T1166" s="12" t="s">
        <v>3742</v>
      </c>
      <c r="U1166" s="12" t="s">
        <v>3743</v>
      </c>
      <c r="W1166" s="12" t="s">
        <v>3744</v>
      </c>
      <c r="X1166" s="12" t="s">
        <v>3745</v>
      </c>
      <c r="Y1166" s="12" t="s">
        <v>3746</v>
      </c>
      <c r="Z1166" s="12" t="s">
        <v>3747</v>
      </c>
      <c r="AA1166" s="12">
        <v>16.582033130876699</v>
      </c>
      <c r="AB1166" s="12">
        <v>0.346549843931381</v>
      </c>
      <c r="AC1166" s="12">
        <v>13.600037905413499</v>
      </c>
      <c r="AD1166" s="12">
        <v>13.9599579732363</v>
      </c>
      <c r="AE1166" s="12">
        <v>14.911977741209901</v>
      </c>
      <c r="AF1166" s="12">
        <v>24.6835950428638</v>
      </c>
      <c r="AG1166" s="12" t="s">
        <v>3715</v>
      </c>
      <c r="AH1166" s="12" t="s">
        <v>3715</v>
      </c>
    </row>
    <row r="1167" spans="1:34" x14ac:dyDescent="0.2">
      <c r="A1167" s="12" t="s">
        <v>274</v>
      </c>
      <c r="B1167">
        <f>LOOKUP(A1167,'TMP2'!$A:$A,'TMP2'!$C:$C)</f>
        <v>17658.142</v>
      </c>
      <c r="C1167">
        <f>LOOKUP(A1167,'TMP2'!$A:$A,'TMP2'!$D:$D)</f>
        <v>105462.261</v>
      </c>
      <c r="D1167">
        <f>MATCH(A1167,'TMP2'!A:A,0)</f>
        <v>469</v>
      </c>
      <c r="E1167" s="12">
        <v>10</v>
      </c>
      <c r="F1167" s="12">
        <v>10.5</v>
      </c>
      <c r="G1167" s="12" t="s">
        <v>1690</v>
      </c>
      <c r="H1167" s="12" t="s">
        <v>3733</v>
      </c>
      <c r="I1167" s="12" t="s">
        <v>3734</v>
      </c>
      <c r="J1167" s="12" t="s">
        <v>1236</v>
      </c>
      <c r="K1167" s="12" t="s">
        <v>3735</v>
      </c>
      <c r="L1167" s="12" t="s">
        <v>3736</v>
      </c>
      <c r="M1167" s="12" t="s">
        <v>3737</v>
      </c>
      <c r="N1167" s="12" t="s">
        <v>3738</v>
      </c>
      <c r="O1167" s="12" t="s">
        <v>3739</v>
      </c>
      <c r="P1167" s="12" t="s">
        <v>3740</v>
      </c>
      <c r="Q1167" s="12">
        <v>0.629</v>
      </c>
      <c r="R1167" s="12" t="s">
        <v>3741</v>
      </c>
      <c r="S1167" t="s">
        <v>1727</v>
      </c>
      <c r="T1167" s="12" t="s">
        <v>3742</v>
      </c>
      <c r="U1167" s="12" t="s">
        <v>3743</v>
      </c>
      <c r="W1167" s="12" t="s">
        <v>3744</v>
      </c>
      <c r="X1167" s="12" t="s">
        <v>3745</v>
      </c>
      <c r="Y1167" s="12" t="s">
        <v>3746</v>
      </c>
      <c r="Z1167" s="12" t="s">
        <v>3747</v>
      </c>
      <c r="AA1167" s="12">
        <v>16.582033130876699</v>
      </c>
      <c r="AB1167" s="12">
        <v>0.346549843931381</v>
      </c>
      <c r="AC1167" s="12">
        <v>13.600037905413499</v>
      </c>
      <c r="AD1167" s="12">
        <v>13.9599579732363</v>
      </c>
      <c r="AE1167" s="12">
        <v>14.911977741209901</v>
      </c>
      <c r="AF1167" s="12">
        <v>24.6835950428638</v>
      </c>
      <c r="AG1167" s="12" t="s">
        <v>3715</v>
      </c>
      <c r="AH1167" s="12" t="s">
        <v>3715</v>
      </c>
    </row>
    <row r="1168" spans="1:34" x14ac:dyDescent="0.2">
      <c r="A1168" s="12" t="s">
        <v>276</v>
      </c>
      <c r="B1168">
        <f>LOOKUP(A1168,'TMP2'!$A:$A,'TMP2'!$C:$C)</f>
        <v>17648.317999999999</v>
      </c>
      <c r="C1168">
        <f>LOOKUP(A1168,'TMP2'!$A:$A,'TMP2'!$D:$D)</f>
        <v>105449.68799999999</v>
      </c>
      <c r="D1168">
        <f>MATCH(A1168,'TMP2'!A:A,0)</f>
        <v>471</v>
      </c>
      <c r="E1168" s="12">
        <v>10</v>
      </c>
      <c r="F1168" s="12">
        <v>10.5</v>
      </c>
      <c r="G1168" s="12" t="s">
        <v>1690</v>
      </c>
      <c r="H1168" s="12" t="s">
        <v>3733</v>
      </c>
      <c r="I1168" s="12" t="s">
        <v>3734</v>
      </c>
      <c r="J1168" s="12" t="s">
        <v>1236</v>
      </c>
      <c r="K1168" s="12" t="s">
        <v>3735</v>
      </c>
      <c r="L1168" s="12" t="s">
        <v>3736</v>
      </c>
      <c r="M1168" s="12" t="s">
        <v>3737</v>
      </c>
      <c r="N1168" s="12" t="s">
        <v>3738</v>
      </c>
      <c r="O1168" s="12" t="s">
        <v>3739</v>
      </c>
      <c r="P1168" s="12" t="s">
        <v>3740</v>
      </c>
      <c r="Q1168" s="12">
        <v>0.629</v>
      </c>
      <c r="R1168" s="12" t="s">
        <v>3741</v>
      </c>
      <c r="S1168" t="s">
        <v>1727</v>
      </c>
      <c r="T1168" s="12" t="s">
        <v>3742</v>
      </c>
      <c r="U1168" s="12" t="s">
        <v>3743</v>
      </c>
      <c r="W1168" s="12" t="s">
        <v>3744</v>
      </c>
      <c r="X1168" s="12" t="s">
        <v>3745</v>
      </c>
      <c r="Y1168" s="12" t="s">
        <v>3746</v>
      </c>
      <c r="Z1168" s="12" t="s">
        <v>3747</v>
      </c>
      <c r="AA1168" s="12">
        <v>16.582033130876699</v>
      </c>
      <c r="AB1168" s="12">
        <v>0.346549843931381</v>
      </c>
      <c r="AC1168" s="12">
        <v>13.600037905413499</v>
      </c>
      <c r="AD1168" s="12">
        <v>13.9599579732363</v>
      </c>
      <c r="AE1168" s="12">
        <v>14.911977741209901</v>
      </c>
      <c r="AF1168" s="12">
        <v>24.6835950428638</v>
      </c>
      <c r="AG1168" s="12" t="s">
        <v>3715</v>
      </c>
      <c r="AH1168" s="12" t="s">
        <v>3715</v>
      </c>
    </row>
    <row r="1169" spans="1:34" x14ac:dyDescent="0.2">
      <c r="A1169" s="12" t="s">
        <v>278</v>
      </c>
      <c r="B1169">
        <f>LOOKUP(A1169,'TMP2'!$A:$A,'TMP2'!$C:$C)</f>
        <v>17625.323</v>
      </c>
      <c r="C1169">
        <f>LOOKUP(A1169,'TMP2'!$A:$A,'TMP2'!$D:$D)</f>
        <v>105435.538</v>
      </c>
      <c r="D1169">
        <f>MATCH(A1169,'TMP2'!A:A,0)</f>
        <v>473</v>
      </c>
      <c r="E1169" s="12">
        <v>7.8</v>
      </c>
      <c r="F1169" s="12">
        <v>8</v>
      </c>
      <c r="G1169" s="12" t="s">
        <v>1690</v>
      </c>
      <c r="H1169" s="12" t="s">
        <v>3733</v>
      </c>
      <c r="I1169" s="12" t="s">
        <v>3734</v>
      </c>
      <c r="J1169" s="12" t="s">
        <v>1236</v>
      </c>
      <c r="K1169" s="12" t="s">
        <v>3735</v>
      </c>
      <c r="L1169" s="12" t="s">
        <v>3736</v>
      </c>
      <c r="M1169" s="12" t="s">
        <v>3737</v>
      </c>
      <c r="N1169" s="12" t="s">
        <v>3738</v>
      </c>
      <c r="O1169" s="12" t="s">
        <v>3739</v>
      </c>
      <c r="P1169" s="12" t="s">
        <v>3740</v>
      </c>
      <c r="Q1169" s="12">
        <v>0.629</v>
      </c>
      <c r="R1169" s="12" t="s">
        <v>3741</v>
      </c>
      <c r="S1169" t="s">
        <v>1727</v>
      </c>
      <c r="T1169" s="12" t="s">
        <v>3742</v>
      </c>
      <c r="U1169" s="12" t="s">
        <v>3743</v>
      </c>
      <c r="W1169" s="12" t="s">
        <v>3744</v>
      </c>
      <c r="X1169" s="12" t="s">
        <v>3745</v>
      </c>
      <c r="Y1169" s="12" t="s">
        <v>3746</v>
      </c>
      <c r="Z1169" s="12" t="s">
        <v>3747</v>
      </c>
      <c r="AA1169" s="12">
        <v>16.582033130876699</v>
      </c>
      <c r="AB1169" s="12">
        <v>0.346549843931381</v>
      </c>
      <c r="AC1169" s="12">
        <v>13.600037905413499</v>
      </c>
      <c r="AD1169" s="12">
        <v>13.9599579732363</v>
      </c>
      <c r="AE1169" s="12">
        <v>14.911977741209901</v>
      </c>
      <c r="AF1169" s="12">
        <v>24.6835950428638</v>
      </c>
      <c r="AG1169" s="12" t="s">
        <v>3715</v>
      </c>
      <c r="AH1169" s="12" t="s">
        <v>3715</v>
      </c>
    </row>
    <row r="1170" spans="1:34" x14ac:dyDescent="0.2">
      <c r="A1170" s="12" t="s">
        <v>278</v>
      </c>
      <c r="B1170">
        <f>LOOKUP(A1170,'TMP2'!$A:$A,'TMP2'!$C:$C)</f>
        <v>17625.323</v>
      </c>
      <c r="C1170">
        <f>LOOKUP(A1170,'TMP2'!$A:$A,'TMP2'!$D:$D)</f>
        <v>105435.538</v>
      </c>
      <c r="D1170">
        <f>MATCH(A1170,'TMP2'!A:A,0)</f>
        <v>473</v>
      </c>
      <c r="E1170" s="12">
        <v>10.3</v>
      </c>
      <c r="F1170" s="12">
        <v>10.8</v>
      </c>
      <c r="G1170" s="12" t="s">
        <v>1690</v>
      </c>
      <c r="H1170" s="12" t="s">
        <v>3733</v>
      </c>
      <c r="I1170" s="12" t="s">
        <v>3734</v>
      </c>
      <c r="J1170" s="12" t="s">
        <v>1236</v>
      </c>
      <c r="K1170" s="12" t="s">
        <v>3735</v>
      </c>
      <c r="L1170" s="12" t="s">
        <v>3736</v>
      </c>
      <c r="M1170" s="12" t="s">
        <v>3737</v>
      </c>
      <c r="N1170" s="12" t="s">
        <v>3738</v>
      </c>
      <c r="O1170" s="12" t="s">
        <v>3739</v>
      </c>
      <c r="P1170" s="12" t="s">
        <v>3740</v>
      </c>
      <c r="Q1170" s="12">
        <v>0.629</v>
      </c>
      <c r="R1170" s="12" t="s">
        <v>3741</v>
      </c>
      <c r="S1170" t="s">
        <v>1727</v>
      </c>
      <c r="T1170" s="12" t="s">
        <v>3742</v>
      </c>
      <c r="U1170" s="12" t="s">
        <v>3743</v>
      </c>
      <c r="W1170" s="12" t="s">
        <v>3744</v>
      </c>
      <c r="X1170" s="12" t="s">
        <v>3745</v>
      </c>
      <c r="Y1170" s="12" t="s">
        <v>3746</v>
      </c>
      <c r="Z1170" s="12" t="s">
        <v>3747</v>
      </c>
      <c r="AA1170" s="12">
        <v>16.582033130876699</v>
      </c>
      <c r="AB1170" s="12">
        <v>0.346549843931381</v>
      </c>
      <c r="AC1170" s="12">
        <v>13.600037905413499</v>
      </c>
      <c r="AD1170" s="12">
        <v>13.9599579732363</v>
      </c>
      <c r="AE1170" s="12">
        <v>14.911977741209901</v>
      </c>
      <c r="AF1170" s="12">
        <v>24.6835950428638</v>
      </c>
      <c r="AG1170" s="12" t="s">
        <v>3715</v>
      </c>
      <c r="AH1170" s="12" t="s">
        <v>3715</v>
      </c>
    </row>
    <row r="1171" spans="1:34" x14ac:dyDescent="0.2">
      <c r="A1171" s="12" t="s">
        <v>280</v>
      </c>
      <c r="B1171">
        <f>LOOKUP(A1171,'TMP2'!$A:$A,'TMP2'!$C:$C)</f>
        <v>17615.502</v>
      </c>
      <c r="C1171">
        <f>LOOKUP(A1171,'TMP2'!$A:$A,'TMP2'!$D:$D)</f>
        <v>105418.99800000001</v>
      </c>
      <c r="D1171">
        <f>MATCH(A1171,'TMP2'!A:A,0)</f>
        <v>475</v>
      </c>
      <c r="E1171" s="12">
        <v>8.8000000000000007</v>
      </c>
      <c r="F1171" s="12">
        <v>9.3000000000000007</v>
      </c>
      <c r="G1171" s="12" t="s">
        <v>1690</v>
      </c>
      <c r="H1171" s="12" t="s">
        <v>3733</v>
      </c>
      <c r="I1171" s="12" t="s">
        <v>3734</v>
      </c>
      <c r="J1171" s="12" t="s">
        <v>1236</v>
      </c>
      <c r="K1171" s="12" t="s">
        <v>3735</v>
      </c>
      <c r="L1171" s="12" t="s">
        <v>3736</v>
      </c>
      <c r="M1171" s="12" t="s">
        <v>3737</v>
      </c>
      <c r="N1171" s="12" t="s">
        <v>3738</v>
      </c>
      <c r="O1171" s="12" t="s">
        <v>3739</v>
      </c>
      <c r="P1171" s="12" t="s">
        <v>3740</v>
      </c>
      <c r="Q1171" s="12">
        <v>0.629</v>
      </c>
      <c r="R1171" s="12" t="s">
        <v>3741</v>
      </c>
      <c r="S1171" t="s">
        <v>1727</v>
      </c>
      <c r="T1171" s="12" t="s">
        <v>3742</v>
      </c>
      <c r="U1171" s="12" t="s">
        <v>3743</v>
      </c>
      <c r="W1171" s="12" t="s">
        <v>3744</v>
      </c>
      <c r="X1171" s="12" t="s">
        <v>3745</v>
      </c>
      <c r="Y1171" s="12" t="s">
        <v>3746</v>
      </c>
      <c r="Z1171" s="12" t="s">
        <v>3747</v>
      </c>
      <c r="AA1171" s="12">
        <v>16.582033130876699</v>
      </c>
      <c r="AB1171" s="12">
        <v>0.346549843931381</v>
      </c>
      <c r="AC1171" s="12">
        <v>13.600037905413499</v>
      </c>
      <c r="AD1171" s="12">
        <v>13.9599579732363</v>
      </c>
      <c r="AE1171" s="12">
        <v>14.911977741209901</v>
      </c>
      <c r="AF1171" s="12">
        <v>24.6835950428638</v>
      </c>
      <c r="AG1171" s="12" t="s">
        <v>3715</v>
      </c>
      <c r="AH1171" s="12" t="s">
        <v>3715</v>
      </c>
    </row>
    <row r="1172" spans="1:34" x14ac:dyDescent="0.2">
      <c r="A1172" s="12" t="s">
        <v>280</v>
      </c>
      <c r="B1172">
        <f>LOOKUP(A1172,'TMP2'!$A:$A,'TMP2'!$C:$C)</f>
        <v>17615.502</v>
      </c>
      <c r="C1172">
        <f>LOOKUP(A1172,'TMP2'!$A:$A,'TMP2'!$D:$D)</f>
        <v>105418.99800000001</v>
      </c>
      <c r="D1172">
        <f>MATCH(A1172,'TMP2'!A:A,0)</f>
        <v>475</v>
      </c>
      <c r="E1172" s="12">
        <v>9.3000000000000007</v>
      </c>
      <c r="F1172" s="12">
        <v>9.8000000000000007</v>
      </c>
      <c r="G1172" s="12" t="s">
        <v>1690</v>
      </c>
      <c r="H1172" s="12" t="s">
        <v>3733</v>
      </c>
      <c r="I1172" s="12" t="s">
        <v>3734</v>
      </c>
      <c r="J1172" s="12" t="s">
        <v>1236</v>
      </c>
      <c r="K1172" s="12" t="s">
        <v>3735</v>
      </c>
      <c r="L1172" s="12" t="s">
        <v>3736</v>
      </c>
      <c r="M1172" s="12" t="s">
        <v>3737</v>
      </c>
      <c r="N1172" s="12" t="s">
        <v>3738</v>
      </c>
      <c r="O1172" s="12" t="s">
        <v>3739</v>
      </c>
      <c r="P1172" s="12" t="s">
        <v>3740</v>
      </c>
      <c r="Q1172" s="12">
        <v>0.629</v>
      </c>
      <c r="R1172" s="12" t="s">
        <v>3741</v>
      </c>
      <c r="S1172" t="s">
        <v>1727</v>
      </c>
      <c r="T1172" s="12" t="s">
        <v>3742</v>
      </c>
      <c r="U1172" s="12" t="s">
        <v>3743</v>
      </c>
      <c r="W1172" s="12" t="s">
        <v>3744</v>
      </c>
      <c r="X1172" s="12" t="s">
        <v>3745</v>
      </c>
      <c r="Y1172" s="12" t="s">
        <v>3746</v>
      </c>
      <c r="Z1172" s="12" t="s">
        <v>3747</v>
      </c>
      <c r="AA1172" s="12">
        <v>16.582033130876699</v>
      </c>
      <c r="AB1172" s="12">
        <v>0.346549843931381</v>
      </c>
      <c r="AC1172" s="12">
        <v>13.600037905413499</v>
      </c>
      <c r="AD1172" s="12">
        <v>13.9599579732363</v>
      </c>
      <c r="AE1172" s="12">
        <v>14.911977741209901</v>
      </c>
      <c r="AF1172" s="12">
        <v>24.6835950428638</v>
      </c>
      <c r="AG1172" s="12" t="s">
        <v>3715</v>
      </c>
      <c r="AH1172" s="12" t="s">
        <v>3715</v>
      </c>
    </row>
    <row r="1173" spans="1:34" x14ac:dyDescent="0.2">
      <c r="A1173" s="12" t="s">
        <v>282</v>
      </c>
      <c r="B1173">
        <f>LOOKUP(A1173,'TMP2'!$A:$A,'TMP2'!$C:$C)</f>
        <v>17630.016</v>
      </c>
      <c r="C1173">
        <f>LOOKUP(A1173,'TMP2'!$A:$A,'TMP2'!$D:$D)</f>
        <v>105405.59699999999</v>
      </c>
      <c r="D1173">
        <f>MATCH(A1173,'TMP2'!A:A,0)</f>
        <v>477</v>
      </c>
      <c r="E1173" s="12">
        <v>7.9</v>
      </c>
      <c r="F1173" s="12">
        <v>8.4</v>
      </c>
      <c r="G1173" s="12" t="s">
        <v>1690</v>
      </c>
      <c r="H1173" s="12" t="s">
        <v>3733</v>
      </c>
      <c r="I1173" s="12" t="s">
        <v>3734</v>
      </c>
      <c r="J1173" s="12" t="s">
        <v>1236</v>
      </c>
      <c r="K1173" s="12" t="s">
        <v>3735</v>
      </c>
      <c r="L1173" s="12" t="s">
        <v>3736</v>
      </c>
      <c r="M1173" s="12" t="s">
        <v>3737</v>
      </c>
      <c r="N1173" s="12" t="s">
        <v>3738</v>
      </c>
      <c r="O1173" s="12" t="s">
        <v>3739</v>
      </c>
      <c r="P1173" s="12" t="s">
        <v>3740</v>
      </c>
      <c r="Q1173" s="12">
        <v>0.629</v>
      </c>
      <c r="R1173" s="12" t="s">
        <v>3741</v>
      </c>
      <c r="S1173" t="s">
        <v>1727</v>
      </c>
      <c r="T1173" s="12" t="s">
        <v>3742</v>
      </c>
      <c r="U1173" s="12" t="s">
        <v>3743</v>
      </c>
      <c r="W1173" s="12" t="s">
        <v>3744</v>
      </c>
      <c r="X1173" s="12" t="s">
        <v>3745</v>
      </c>
      <c r="Y1173" s="12" t="s">
        <v>3746</v>
      </c>
      <c r="Z1173" s="12" t="s">
        <v>3747</v>
      </c>
      <c r="AA1173" s="12">
        <v>16.582033130876699</v>
      </c>
      <c r="AB1173" s="12">
        <v>0.346549843931381</v>
      </c>
      <c r="AC1173" s="12">
        <v>13.600037905413499</v>
      </c>
      <c r="AD1173" s="12">
        <v>13.9599579732363</v>
      </c>
      <c r="AE1173" s="12">
        <v>14.911977741209901</v>
      </c>
      <c r="AF1173" s="12">
        <v>24.6835950428638</v>
      </c>
      <c r="AG1173" s="12" t="s">
        <v>3715</v>
      </c>
      <c r="AH1173" s="12" t="s">
        <v>3715</v>
      </c>
    </row>
    <row r="1174" spans="1:34" x14ac:dyDescent="0.2">
      <c r="A1174" s="12" t="s">
        <v>282</v>
      </c>
      <c r="B1174">
        <f>LOOKUP(A1174,'TMP2'!$A:$A,'TMP2'!$C:$C)</f>
        <v>17630.016</v>
      </c>
      <c r="C1174">
        <f>LOOKUP(A1174,'TMP2'!$A:$A,'TMP2'!$D:$D)</f>
        <v>105405.59699999999</v>
      </c>
      <c r="D1174">
        <f>MATCH(A1174,'TMP2'!A:A,0)</f>
        <v>477</v>
      </c>
      <c r="E1174" s="12">
        <v>8.4</v>
      </c>
      <c r="F1174" s="12">
        <v>8.9</v>
      </c>
      <c r="G1174" s="12" t="s">
        <v>1690</v>
      </c>
      <c r="H1174" s="12" t="s">
        <v>3733</v>
      </c>
      <c r="I1174" s="12" t="s">
        <v>3734</v>
      </c>
      <c r="J1174" s="12" t="s">
        <v>1236</v>
      </c>
      <c r="K1174" s="12" t="s">
        <v>3735</v>
      </c>
      <c r="L1174" s="12" t="s">
        <v>3736</v>
      </c>
      <c r="M1174" s="12" t="s">
        <v>3737</v>
      </c>
      <c r="N1174" s="12" t="s">
        <v>3738</v>
      </c>
      <c r="O1174" s="12" t="s">
        <v>3739</v>
      </c>
      <c r="P1174" s="12" t="s">
        <v>3740</v>
      </c>
      <c r="Q1174" s="12">
        <v>0.629</v>
      </c>
      <c r="R1174" s="12" t="s">
        <v>3741</v>
      </c>
      <c r="S1174" t="s">
        <v>1727</v>
      </c>
      <c r="T1174" s="12" t="s">
        <v>3742</v>
      </c>
      <c r="U1174" s="12" t="s">
        <v>3743</v>
      </c>
      <c r="W1174" s="12" t="s">
        <v>3744</v>
      </c>
      <c r="X1174" s="12" t="s">
        <v>3745</v>
      </c>
      <c r="Y1174" s="12" t="s">
        <v>3746</v>
      </c>
      <c r="Z1174" s="12" t="s">
        <v>3747</v>
      </c>
      <c r="AA1174" s="12">
        <v>16.582033130876699</v>
      </c>
      <c r="AB1174" s="12">
        <v>0.346549843931381</v>
      </c>
      <c r="AC1174" s="12">
        <v>13.600037905413499</v>
      </c>
      <c r="AD1174" s="12">
        <v>13.9599579732363</v>
      </c>
      <c r="AE1174" s="12">
        <v>14.911977741209901</v>
      </c>
      <c r="AF1174" s="12">
        <v>24.6835950428638</v>
      </c>
      <c r="AG1174" s="12" t="s">
        <v>3715</v>
      </c>
      <c r="AH1174" s="12" t="s">
        <v>3715</v>
      </c>
    </row>
    <row r="1175" spans="1:34" x14ac:dyDescent="0.2">
      <c r="A1175" s="12" t="s">
        <v>283</v>
      </c>
      <c r="B1175">
        <f>LOOKUP(A1175,'TMP2'!$A:$A,'TMP2'!$C:$C)</f>
        <v>17653.102999999999</v>
      </c>
      <c r="C1175">
        <f>LOOKUP(A1175,'TMP2'!$A:$A,'TMP2'!$D:$D)</f>
        <v>105392.378</v>
      </c>
      <c r="D1175">
        <f>MATCH(A1175,'TMP2'!A:A,0)</f>
        <v>478</v>
      </c>
      <c r="E1175" s="12">
        <v>8.6</v>
      </c>
      <c r="F1175" s="12">
        <v>9.1</v>
      </c>
      <c r="G1175" s="12" t="s">
        <v>1690</v>
      </c>
      <c r="H1175" s="12" t="s">
        <v>3733</v>
      </c>
      <c r="I1175" s="12" t="s">
        <v>3734</v>
      </c>
      <c r="J1175" s="12" t="s">
        <v>1236</v>
      </c>
      <c r="K1175" s="12" t="s">
        <v>3735</v>
      </c>
      <c r="L1175" s="12" t="s">
        <v>3736</v>
      </c>
      <c r="M1175" s="12" t="s">
        <v>3737</v>
      </c>
      <c r="N1175" s="12" t="s">
        <v>3738</v>
      </c>
      <c r="O1175" s="12" t="s">
        <v>3739</v>
      </c>
      <c r="P1175" s="12" t="s">
        <v>3740</v>
      </c>
      <c r="Q1175" s="12">
        <v>0.629</v>
      </c>
      <c r="R1175" s="12" t="s">
        <v>3741</v>
      </c>
      <c r="S1175" t="s">
        <v>1727</v>
      </c>
      <c r="T1175" s="12" t="s">
        <v>3742</v>
      </c>
      <c r="U1175" s="12" t="s">
        <v>3743</v>
      </c>
      <c r="W1175" s="12" t="s">
        <v>3744</v>
      </c>
      <c r="X1175" s="12" t="s">
        <v>3745</v>
      </c>
      <c r="Y1175" s="12" t="s">
        <v>3746</v>
      </c>
      <c r="Z1175" s="12" t="s">
        <v>3747</v>
      </c>
      <c r="AA1175" s="12">
        <v>16.582033130876699</v>
      </c>
      <c r="AB1175" s="12">
        <v>0.346549843931381</v>
      </c>
      <c r="AC1175" s="12">
        <v>13.600037905413499</v>
      </c>
      <c r="AD1175" s="12">
        <v>13.9599579732363</v>
      </c>
      <c r="AE1175" s="12">
        <v>14.911977741209901</v>
      </c>
      <c r="AF1175" s="12">
        <v>24.6835950428638</v>
      </c>
      <c r="AG1175" s="12" t="s">
        <v>3715</v>
      </c>
      <c r="AH1175" s="12" t="s">
        <v>3715</v>
      </c>
    </row>
    <row r="1176" spans="1:34" x14ac:dyDescent="0.2">
      <c r="A1176" s="12" t="s">
        <v>285</v>
      </c>
      <c r="B1176">
        <f>LOOKUP(A1176,'TMP2'!$A:$A,'TMP2'!$C:$C)</f>
        <v>17664.423999999999</v>
      </c>
      <c r="C1176">
        <f>LOOKUP(A1176,'TMP2'!$A:$A,'TMP2'!$D:$D)</f>
        <v>105379.88</v>
      </c>
      <c r="D1176">
        <f>MATCH(A1176,'TMP2'!A:A,0)</f>
        <v>480</v>
      </c>
      <c r="E1176" s="12">
        <v>7</v>
      </c>
      <c r="F1176" s="12">
        <v>7.5</v>
      </c>
      <c r="G1176" s="12" t="s">
        <v>1690</v>
      </c>
      <c r="H1176" s="12" t="s">
        <v>3733</v>
      </c>
      <c r="I1176" s="12" t="s">
        <v>3734</v>
      </c>
      <c r="J1176" s="12" t="s">
        <v>1236</v>
      </c>
      <c r="K1176" s="12" t="s">
        <v>3735</v>
      </c>
      <c r="L1176" s="12" t="s">
        <v>3736</v>
      </c>
      <c r="M1176" s="12" t="s">
        <v>3737</v>
      </c>
      <c r="N1176" s="12" t="s">
        <v>3738</v>
      </c>
      <c r="O1176" s="12" t="s">
        <v>3739</v>
      </c>
      <c r="P1176" s="12" t="s">
        <v>3740</v>
      </c>
      <c r="Q1176" s="12">
        <v>0.629</v>
      </c>
      <c r="R1176" s="12" t="s">
        <v>3741</v>
      </c>
      <c r="S1176" t="s">
        <v>1727</v>
      </c>
      <c r="T1176" s="12" t="s">
        <v>3742</v>
      </c>
      <c r="U1176" s="12" t="s">
        <v>3743</v>
      </c>
      <c r="W1176" s="12" t="s">
        <v>3744</v>
      </c>
      <c r="X1176" s="12" t="s">
        <v>3745</v>
      </c>
      <c r="Y1176" s="12" t="s">
        <v>3746</v>
      </c>
      <c r="Z1176" s="12" t="s">
        <v>3747</v>
      </c>
      <c r="AA1176" s="12">
        <v>16.582033130876699</v>
      </c>
      <c r="AB1176" s="12">
        <v>0.346549843931381</v>
      </c>
      <c r="AC1176" s="12">
        <v>13.600037905413499</v>
      </c>
      <c r="AD1176" s="12">
        <v>13.9599579732363</v>
      </c>
      <c r="AE1176" s="12">
        <v>14.911977741209901</v>
      </c>
      <c r="AF1176" s="12">
        <v>24.6835950428638</v>
      </c>
      <c r="AG1176" s="12" t="s">
        <v>3715</v>
      </c>
      <c r="AH1176" s="12" t="s">
        <v>3715</v>
      </c>
    </row>
    <row r="1177" spans="1:34" x14ac:dyDescent="0.2">
      <c r="A1177" s="12" t="s">
        <v>286</v>
      </c>
      <c r="B1177">
        <f>LOOKUP(A1177,'TMP2'!$A:$A,'TMP2'!$C:$C)</f>
        <v>17632.29</v>
      </c>
      <c r="C1177">
        <f>LOOKUP(A1177,'TMP2'!$A:$A,'TMP2'!$D:$D)</f>
        <v>105378.41</v>
      </c>
      <c r="D1177">
        <f>MATCH(A1177,'TMP2'!A:A,0)</f>
        <v>481</v>
      </c>
      <c r="E1177" s="12">
        <v>4.8</v>
      </c>
      <c r="F1177" s="12">
        <v>5</v>
      </c>
      <c r="G1177" s="12" t="s">
        <v>1690</v>
      </c>
      <c r="H1177" s="12" t="s">
        <v>3733</v>
      </c>
      <c r="I1177" s="12" t="s">
        <v>3734</v>
      </c>
      <c r="J1177" s="12" t="s">
        <v>1236</v>
      </c>
      <c r="K1177" s="12" t="s">
        <v>3735</v>
      </c>
      <c r="L1177" s="12" t="s">
        <v>3736</v>
      </c>
      <c r="M1177" s="12" t="s">
        <v>3737</v>
      </c>
      <c r="N1177" s="12" t="s">
        <v>3738</v>
      </c>
      <c r="O1177" s="12" t="s">
        <v>3739</v>
      </c>
      <c r="P1177" s="12" t="s">
        <v>3740</v>
      </c>
      <c r="Q1177" s="12">
        <v>0.629</v>
      </c>
      <c r="R1177" s="12" t="s">
        <v>3741</v>
      </c>
      <c r="S1177" t="s">
        <v>1727</v>
      </c>
      <c r="T1177" s="12" t="s">
        <v>3742</v>
      </c>
      <c r="U1177" s="12" t="s">
        <v>3743</v>
      </c>
      <c r="W1177" s="12" t="s">
        <v>3744</v>
      </c>
      <c r="X1177" s="12" t="s">
        <v>3745</v>
      </c>
      <c r="Y1177" s="12" t="s">
        <v>3746</v>
      </c>
      <c r="Z1177" s="12" t="s">
        <v>3747</v>
      </c>
      <c r="AA1177" s="12">
        <v>16.582033130876699</v>
      </c>
      <c r="AB1177" s="12">
        <v>0.346549843931381</v>
      </c>
      <c r="AC1177" s="12">
        <v>13.600037905413499</v>
      </c>
      <c r="AD1177" s="12">
        <v>13.9599579732363</v>
      </c>
      <c r="AE1177" s="12">
        <v>14.911977741209901</v>
      </c>
      <c r="AF1177" s="12">
        <v>24.6835950428638</v>
      </c>
      <c r="AG1177" s="12" t="s">
        <v>3715</v>
      </c>
      <c r="AH1177" s="12" t="s">
        <v>3715</v>
      </c>
    </row>
    <row r="1178" spans="1:34" x14ac:dyDescent="0.2">
      <c r="A1178" s="12" t="s">
        <v>289</v>
      </c>
      <c r="B1178">
        <f>LOOKUP(A1178,'TMP2'!$A:$A,'TMP2'!$C:$C)</f>
        <v>17667.773000000001</v>
      </c>
      <c r="C1178">
        <f>LOOKUP(A1178,'TMP2'!$A:$A,'TMP2'!$D:$D)</f>
        <v>105350.856</v>
      </c>
      <c r="D1178">
        <f>MATCH(A1178,'TMP2'!A:A,0)</f>
        <v>484</v>
      </c>
      <c r="E1178" s="12">
        <v>9.5</v>
      </c>
      <c r="F1178" s="12">
        <v>10</v>
      </c>
      <c r="G1178" s="12" t="s">
        <v>1690</v>
      </c>
      <c r="H1178" s="12" t="s">
        <v>3733</v>
      </c>
      <c r="I1178" s="12" t="s">
        <v>3734</v>
      </c>
      <c r="J1178" s="12" t="s">
        <v>1236</v>
      </c>
      <c r="K1178" s="12" t="s">
        <v>3735</v>
      </c>
      <c r="L1178" s="12" t="s">
        <v>3736</v>
      </c>
      <c r="M1178" s="12" t="s">
        <v>3737</v>
      </c>
      <c r="N1178" s="12" t="s">
        <v>3738</v>
      </c>
      <c r="O1178" s="12" t="s">
        <v>3739</v>
      </c>
      <c r="P1178" s="12" t="s">
        <v>3740</v>
      </c>
      <c r="Q1178" s="12">
        <v>0.629</v>
      </c>
      <c r="R1178" s="12" t="s">
        <v>3741</v>
      </c>
      <c r="S1178" t="s">
        <v>1727</v>
      </c>
      <c r="T1178" s="12" t="s">
        <v>3742</v>
      </c>
      <c r="U1178" s="12" t="s">
        <v>3743</v>
      </c>
      <c r="W1178" s="12" t="s">
        <v>3744</v>
      </c>
      <c r="X1178" s="12" t="s">
        <v>3745</v>
      </c>
      <c r="Y1178" s="12" t="s">
        <v>3746</v>
      </c>
      <c r="Z1178" s="12" t="s">
        <v>3747</v>
      </c>
      <c r="AA1178" s="12">
        <v>16.582033130876699</v>
      </c>
      <c r="AB1178" s="12">
        <v>0.346549843931381</v>
      </c>
      <c r="AC1178" s="12">
        <v>13.600037905413499</v>
      </c>
      <c r="AD1178" s="12">
        <v>13.9599579732363</v>
      </c>
      <c r="AE1178" s="12">
        <v>14.911977741209901</v>
      </c>
      <c r="AF1178" s="12">
        <v>24.6835950428638</v>
      </c>
      <c r="AG1178" s="12" t="s">
        <v>3715</v>
      </c>
      <c r="AH1178" s="12" t="s">
        <v>3715</v>
      </c>
    </row>
    <row r="1179" spans="1:34" x14ac:dyDescent="0.2">
      <c r="A1179" s="12" t="s">
        <v>291</v>
      </c>
      <c r="B1179">
        <f>LOOKUP(A1179,'TMP2'!$A:$A,'TMP2'!$C:$C)</f>
        <v>17656.983</v>
      </c>
      <c r="C1179">
        <f>LOOKUP(A1179,'TMP2'!$A:$A,'TMP2'!$D:$D)</f>
        <v>105332.564</v>
      </c>
      <c r="D1179">
        <f>MATCH(A1179,'TMP2'!A:A,0)</f>
        <v>486</v>
      </c>
      <c r="E1179" s="12">
        <v>8.3000000000000007</v>
      </c>
      <c r="F1179" s="12">
        <v>9.3000000000000007</v>
      </c>
      <c r="G1179" s="12" t="s">
        <v>1690</v>
      </c>
      <c r="H1179" s="12" t="s">
        <v>3733</v>
      </c>
      <c r="I1179" s="12" t="s">
        <v>3734</v>
      </c>
      <c r="J1179" s="12" t="s">
        <v>1236</v>
      </c>
      <c r="K1179" s="12" t="s">
        <v>3735</v>
      </c>
      <c r="L1179" s="12" t="s">
        <v>3736</v>
      </c>
      <c r="M1179" s="12" t="s">
        <v>3737</v>
      </c>
      <c r="N1179" s="12" t="s">
        <v>3738</v>
      </c>
      <c r="O1179" s="12" t="s">
        <v>3739</v>
      </c>
      <c r="P1179" s="12" t="s">
        <v>3740</v>
      </c>
      <c r="Q1179" s="12">
        <v>0.629</v>
      </c>
      <c r="R1179" s="12" t="s">
        <v>3741</v>
      </c>
      <c r="S1179" t="s">
        <v>1727</v>
      </c>
      <c r="T1179" s="12" t="s">
        <v>3742</v>
      </c>
      <c r="U1179" s="12" t="s">
        <v>3743</v>
      </c>
      <c r="W1179" s="12" t="s">
        <v>3744</v>
      </c>
      <c r="X1179" s="12" t="s">
        <v>3745</v>
      </c>
      <c r="Y1179" s="12" t="s">
        <v>3746</v>
      </c>
      <c r="Z1179" s="12" t="s">
        <v>3747</v>
      </c>
      <c r="AA1179" s="12">
        <v>16.582033130876699</v>
      </c>
      <c r="AB1179" s="12">
        <v>0.346549843931381</v>
      </c>
      <c r="AC1179" s="12">
        <v>13.600037905413499</v>
      </c>
      <c r="AD1179" s="12">
        <v>13.9599579732363</v>
      </c>
      <c r="AE1179" s="12">
        <v>14.911977741209901</v>
      </c>
      <c r="AF1179" s="12">
        <v>24.6835950428638</v>
      </c>
      <c r="AG1179" s="12" t="s">
        <v>3715</v>
      </c>
      <c r="AH1179" s="12" t="s">
        <v>3715</v>
      </c>
    </row>
    <row r="1180" spans="1:34" x14ac:dyDescent="0.2">
      <c r="A1180" s="12" t="s">
        <v>293</v>
      </c>
      <c r="B1180">
        <f>LOOKUP(A1180,'TMP2'!$A:$A,'TMP2'!$C:$C)</f>
        <v>17641.708999999999</v>
      </c>
      <c r="C1180">
        <f>LOOKUP(A1180,'TMP2'!$A:$A,'TMP2'!$D:$D)</f>
        <v>105012.872</v>
      </c>
      <c r="D1180">
        <f>MATCH(A1180,'TMP2'!A:A,0)</f>
        <v>488</v>
      </c>
      <c r="E1180" s="12">
        <v>9.5</v>
      </c>
      <c r="F1180" s="12">
        <v>10</v>
      </c>
      <c r="G1180" s="12" t="s">
        <v>1690</v>
      </c>
      <c r="H1180" s="12" t="s">
        <v>3733</v>
      </c>
      <c r="I1180" s="12" t="s">
        <v>3734</v>
      </c>
      <c r="J1180" s="12" t="s">
        <v>1236</v>
      </c>
      <c r="K1180" s="12" t="s">
        <v>3735</v>
      </c>
      <c r="L1180" s="12" t="s">
        <v>3736</v>
      </c>
      <c r="M1180" s="12" t="s">
        <v>3737</v>
      </c>
      <c r="N1180" s="12" t="s">
        <v>3738</v>
      </c>
      <c r="O1180" s="12" t="s">
        <v>3739</v>
      </c>
      <c r="P1180" s="12" t="s">
        <v>3740</v>
      </c>
      <c r="Q1180" s="12">
        <v>0.629</v>
      </c>
      <c r="R1180" s="12" t="s">
        <v>3741</v>
      </c>
      <c r="S1180" t="s">
        <v>1727</v>
      </c>
      <c r="T1180" s="12" t="s">
        <v>3742</v>
      </c>
      <c r="U1180" s="12" t="s">
        <v>3743</v>
      </c>
      <c r="W1180" s="12" t="s">
        <v>3744</v>
      </c>
      <c r="X1180" s="12" t="s">
        <v>3745</v>
      </c>
      <c r="Y1180" s="12" t="s">
        <v>3746</v>
      </c>
      <c r="Z1180" s="12" t="s">
        <v>3747</v>
      </c>
      <c r="AA1180" s="12">
        <v>16.582033130876699</v>
      </c>
      <c r="AB1180" s="12">
        <v>0.346549843931381</v>
      </c>
      <c r="AC1180" s="12">
        <v>13.600037905413499</v>
      </c>
      <c r="AD1180" s="12">
        <v>13.9599579732363</v>
      </c>
      <c r="AE1180" s="12">
        <v>14.911977741209901</v>
      </c>
      <c r="AF1180" s="12">
        <v>24.6835950428638</v>
      </c>
      <c r="AG1180" s="12" t="s">
        <v>3715</v>
      </c>
      <c r="AH1180" s="12" t="s">
        <v>3715</v>
      </c>
    </row>
    <row r="1181" spans="1:34" x14ac:dyDescent="0.2">
      <c r="A1181" s="12" t="s">
        <v>295</v>
      </c>
      <c r="B1181">
        <f>LOOKUP(A1181,'TMP2'!$A:$A,'TMP2'!$C:$C)</f>
        <v>17640.420999999998</v>
      </c>
      <c r="C1181">
        <f>LOOKUP(A1181,'TMP2'!$A:$A,'TMP2'!$D:$D)</f>
        <v>104996.514</v>
      </c>
      <c r="D1181">
        <f>MATCH(A1181,'TMP2'!A:A,0)</f>
        <v>490</v>
      </c>
      <c r="E1181" s="12">
        <v>8.9</v>
      </c>
      <c r="F1181" s="12">
        <v>9.4</v>
      </c>
      <c r="G1181" s="12" t="s">
        <v>1690</v>
      </c>
      <c r="H1181" s="12" t="s">
        <v>3733</v>
      </c>
      <c r="I1181" s="12" t="s">
        <v>3734</v>
      </c>
      <c r="J1181" s="12" t="s">
        <v>1236</v>
      </c>
      <c r="K1181" s="12" t="s">
        <v>3735</v>
      </c>
      <c r="L1181" s="12" t="s">
        <v>3736</v>
      </c>
      <c r="M1181" s="12" t="s">
        <v>3737</v>
      </c>
      <c r="N1181" s="12" t="s">
        <v>3738</v>
      </c>
      <c r="O1181" s="12" t="s">
        <v>3739</v>
      </c>
      <c r="P1181" s="12" t="s">
        <v>3740</v>
      </c>
      <c r="Q1181" s="12">
        <v>0.629</v>
      </c>
      <c r="R1181" s="12" t="s">
        <v>3741</v>
      </c>
      <c r="S1181" t="s">
        <v>1727</v>
      </c>
      <c r="T1181" s="12" t="s">
        <v>3742</v>
      </c>
      <c r="U1181" s="12" t="s">
        <v>3743</v>
      </c>
      <c r="W1181" s="12" t="s">
        <v>3744</v>
      </c>
      <c r="X1181" s="12" t="s">
        <v>3745</v>
      </c>
      <c r="Y1181" s="12" t="s">
        <v>3746</v>
      </c>
      <c r="Z1181" s="12" t="s">
        <v>3747</v>
      </c>
      <c r="AA1181" s="12">
        <v>16.582033130876699</v>
      </c>
      <c r="AB1181" s="12">
        <v>0.346549843931381</v>
      </c>
      <c r="AC1181" s="12">
        <v>13.600037905413499</v>
      </c>
      <c r="AD1181" s="12">
        <v>13.9599579732363</v>
      </c>
      <c r="AE1181" s="12">
        <v>14.911977741209901</v>
      </c>
      <c r="AF1181" s="12">
        <v>24.6835950428638</v>
      </c>
      <c r="AG1181" s="12" t="s">
        <v>3715</v>
      </c>
      <c r="AH1181" s="12" t="s">
        <v>3715</v>
      </c>
    </row>
    <row r="1182" spans="1:34" x14ac:dyDescent="0.2">
      <c r="A1182" s="12" t="s">
        <v>300</v>
      </c>
      <c r="B1182">
        <f>LOOKUP(A1182,'TMP2'!$A:$A,'TMP2'!$C:$C)</f>
        <v>17653.528999999999</v>
      </c>
      <c r="C1182">
        <f>LOOKUP(A1182,'TMP2'!$A:$A,'TMP2'!$D:$D)</f>
        <v>104962.549</v>
      </c>
      <c r="D1182">
        <f>MATCH(A1182,'TMP2'!A:A,0)</f>
        <v>495</v>
      </c>
      <c r="E1182" s="12">
        <v>6.5</v>
      </c>
      <c r="F1182" s="12">
        <v>6.7</v>
      </c>
      <c r="G1182" s="12" t="s">
        <v>1690</v>
      </c>
      <c r="H1182" s="12" t="s">
        <v>3733</v>
      </c>
      <c r="I1182" s="12" t="s">
        <v>3734</v>
      </c>
      <c r="J1182" s="12" t="s">
        <v>1236</v>
      </c>
      <c r="K1182" s="12" t="s">
        <v>3735</v>
      </c>
      <c r="L1182" s="12" t="s">
        <v>3736</v>
      </c>
      <c r="M1182" s="12" t="s">
        <v>3737</v>
      </c>
      <c r="N1182" s="12" t="s">
        <v>3738</v>
      </c>
      <c r="O1182" s="12" t="s">
        <v>3739</v>
      </c>
      <c r="P1182" s="12" t="s">
        <v>3740</v>
      </c>
      <c r="Q1182" s="12">
        <v>0.629</v>
      </c>
      <c r="R1182" s="12" t="s">
        <v>3741</v>
      </c>
      <c r="S1182" t="s">
        <v>1727</v>
      </c>
      <c r="T1182" s="12" t="s">
        <v>3742</v>
      </c>
      <c r="U1182" s="12" t="s">
        <v>3743</v>
      </c>
      <c r="W1182" s="12" t="s">
        <v>3744</v>
      </c>
      <c r="X1182" s="12" t="s">
        <v>3745</v>
      </c>
      <c r="Y1182" s="12" t="s">
        <v>3746</v>
      </c>
      <c r="Z1182" s="12" t="s">
        <v>3747</v>
      </c>
      <c r="AA1182" s="12">
        <v>16.582033130876699</v>
      </c>
      <c r="AB1182" s="12">
        <v>0.346549843931381</v>
      </c>
      <c r="AC1182" s="12">
        <v>13.600037905413499</v>
      </c>
      <c r="AD1182" s="12">
        <v>13.9599579732363</v>
      </c>
      <c r="AE1182" s="12">
        <v>14.911977741209901</v>
      </c>
      <c r="AF1182" s="12">
        <v>24.6835950428638</v>
      </c>
      <c r="AG1182" s="12" t="s">
        <v>3715</v>
      </c>
      <c r="AH1182" s="12" t="s">
        <v>3715</v>
      </c>
    </row>
    <row r="1183" spans="1:34" x14ac:dyDescent="0.2">
      <c r="A1183" s="12" t="s">
        <v>303</v>
      </c>
      <c r="B1183">
        <f>LOOKUP(A1183,'TMP2'!$A:$A,'TMP2'!$C:$C)</f>
        <v>17362.995999999999</v>
      </c>
      <c r="C1183">
        <f>LOOKUP(A1183,'TMP2'!$A:$A,'TMP2'!$D:$D)</f>
        <v>104536.37300000001</v>
      </c>
      <c r="D1183">
        <f>MATCH(A1183,'TMP2'!A:A,0)</f>
        <v>498</v>
      </c>
      <c r="E1183" s="12">
        <v>7</v>
      </c>
      <c r="F1183" s="12">
        <v>7.5</v>
      </c>
      <c r="G1183" s="12" t="s">
        <v>1690</v>
      </c>
      <c r="H1183" s="12" t="s">
        <v>3733</v>
      </c>
      <c r="I1183" s="12" t="s">
        <v>3734</v>
      </c>
      <c r="J1183" s="12" t="s">
        <v>1236</v>
      </c>
      <c r="K1183" s="12" t="s">
        <v>3735</v>
      </c>
      <c r="L1183" s="12" t="s">
        <v>3736</v>
      </c>
      <c r="M1183" s="12" t="s">
        <v>3737</v>
      </c>
      <c r="N1183" s="12" t="s">
        <v>3738</v>
      </c>
      <c r="O1183" s="12" t="s">
        <v>3739</v>
      </c>
      <c r="P1183" s="12" t="s">
        <v>3740</v>
      </c>
      <c r="Q1183" s="12">
        <v>0.629</v>
      </c>
      <c r="R1183" s="12" t="s">
        <v>3741</v>
      </c>
      <c r="S1183" t="s">
        <v>1727</v>
      </c>
      <c r="T1183" s="12" t="s">
        <v>3742</v>
      </c>
      <c r="U1183" s="12" t="s">
        <v>3743</v>
      </c>
      <c r="W1183" s="12" t="s">
        <v>3744</v>
      </c>
      <c r="X1183" s="12" t="s">
        <v>3745</v>
      </c>
      <c r="Y1183" s="12" t="s">
        <v>3746</v>
      </c>
      <c r="Z1183" s="12" t="s">
        <v>3747</v>
      </c>
      <c r="AA1183" s="12">
        <v>16.582033130876699</v>
      </c>
      <c r="AB1183" s="12">
        <v>0.346549843931381</v>
      </c>
      <c r="AC1183" s="12">
        <v>13.600037905413499</v>
      </c>
      <c r="AD1183" s="12">
        <v>13.9599579732363</v>
      </c>
      <c r="AE1183" s="12">
        <v>14.911977741209901</v>
      </c>
      <c r="AF1183" s="12">
        <v>24.6835950428638</v>
      </c>
      <c r="AG1183" s="12" t="s">
        <v>3715</v>
      </c>
      <c r="AH1183" s="12" t="s">
        <v>3715</v>
      </c>
    </row>
    <row r="1184" spans="1:34" x14ac:dyDescent="0.2">
      <c r="A1184" s="12" t="s">
        <v>303</v>
      </c>
      <c r="B1184">
        <f>LOOKUP(A1184,'TMP2'!$A:$A,'TMP2'!$C:$C)</f>
        <v>17362.995999999999</v>
      </c>
      <c r="C1184">
        <f>LOOKUP(A1184,'TMP2'!$A:$A,'TMP2'!$D:$D)</f>
        <v>104536.37300000001</v>
      </c>
      <c r="D1184">
        <f>MATCH(A1184,'TMP2'!A:A,0)</f>
        <v>498</v>
      </c>
      <c r="E1184" s="12">
        <v>11.5</v>
      </c>
      <c r="F1184" s="12">
        <v>12</v>
      </c>
      <c r="G1184" s="12" t="s">
        <v>1690</v>
      </c>
      <c r="H1184" s="12" t="s">
        <v>3733</v>
      </c>
      <c r="I1184" s="12" t="s">
        <v>3734</v>
      </c>
      <c r="J1184" s="12" t="s">
        <v>1236</v>
      </c>
      <c r="K1184" s="12" t="s">
        <v>3735</v>
      </c>
      <c r="L1184" s="12" t="s">
        <v>3736</v>
      </c>
      <c r="M1184" s="12" t="s">
        <v>3737</v>
      </c>
      <c r="N1184" s="12" t="s">
        <v>3738</v>
      </c>
      <c r="O1184" s="12" t="s">
        <v>3739</v>
      </c>
      <c r="P1184" s="12" t="s">
        <v>3740</v>
      </c>
      <c r="Q1184" s="12">
        <v>0.629</v>
      </c>
      <c r="R1184" s="12" t="s">
        <v>3741</v>
      </c>
      <c r="S1184" t="s">
        <v>1727</v>
      </c>
      <c r="T1184" s="12" t="s">
        <v>3742</v>
      </c>
      <c r="U1184" s="12" t="s">
        <v>3743</v>
      </c>
      <c r="W1184" s="12" t="s">
        <v>3744</v>
      </c>
      <c r="X1184" s="12" t="s">
        <v>3745</v>
      </c>
      <c r="Y1184" s="12" t="s">
        <v>3746</v>
      </c>
      <c r="Z1184" s="12" t="s">
        <v>3747</v>
      </c>
      <c r="AA1184" s="12">
        <v>16.582033130876699</v>
      </c>
      <c r="AB1184" s="12">
        <v>0.346549843931381</v>
      </c>
      <c r="AC1184" s="12">
        <v>13.600037905413499</v>
      </c>
      <c r="AD1184" s="12">
        <v>13.9599579732363</v>
      </c>
      <c r="AE1184" s="12">
        <v>14.911977741209901</v>
      </c>
      <c r="AF1184" s="12">
        <v>24.6835950428638</v>
      </c>
      <c r="AG1184" s="12" t="s">
        <v>3715</v>
      </c>
      <c r="AH1184" s="12" t="s">
        <v>3715</v>
      </c>
    </row>
    <row r="1185" spans="1:34" x14ac:dyDescent="0.2">
      <c r="A1185" s="12" t="s">
        <v>305</v>
      </c>
      <c r="B1185">
        <f>LOOKUP(A1185,'TMP2'!$A:$A,'TMP2'!$C:$C)</f>
        <v>17351.205000000002</v>
      </c>
      <c r="C1185">
        <f>LOOKUP(A1185,'TMP2'!$A:$A,'TMP2'!$D:$D)</f>
        <v>104526.92</v>
      </c>
      <c r="D1185">
        <f>MATCH(A1185,'TMP2'!A:A,0)</f>
        <v>500</v>
      </c>
      <c r="E1185" s="12">
        <v>10.199999999999999</v>
      </c>
      <c r="F1185" s="12">
        <v>10.7</v>
      </c>
      <c r="G1185" s="12" t="s">
        <v>1690</v>
      </c>
      <c r="H1185" s="12" t="s">
        <v>3733</v>
      </c>
      <c r="I1185" s="12" t="s">
        <v>3734</v>
      </c>
      <c r="J1185" s="12" t="s">
        <v>1236</v>
      </c>
      <c r="K1185" s="12" t="s">
        <v>3735</v>
      </c>
      <c r="L1185" s="12" t="s">
        <v>3736</v>
      </c>
      <c r="M1185" s="12" t="s">
        <v>3737</v>
      </c>
      <c r="N1185" s="12" t="s">
        <v>3738</v>
      </c>
      <c r="O1185" s="12" t="s">
        <v>3739</v>
      </c>
      <c r="P1185" s="12" t="s">
        <v>3740</v>
      </c>
      <c r="Q1185" s="12">
        <v>0.629</v>
      </c>
      <c r="R1185" s="12" t="s">
        <v>3741</v>
      </c>
      <c r="S1185" t="s">
        <v>1727</v>
      </c>
      <c r="T1185" s="12" t="s">
        <v>3742</v>
      </c>
      <c r="U1185" s="12" t="s">
        <v>3743</v>
      </c>
      <c r="W1185" s="12" t="s">
        <v>3744</v>
      </c>
      <c r="X1185" s="12" t="s">
        <v>3745</v>
      </c>
      <c r="Y1185" s="12" t="s">
        <v>3746</v>
      </c>
      <c r="Z1185" s="12" t="s">
        <v>3747</v>
      </c>
      <c r="AA1185" s="12">
        <v>16.582033130876699</v>
      </c>
      <c r="AB1185" s="12">
        <v>0.346549843931381</v>
      </c>
      <c r="AC1185" s="12">
        <v>13.600037905413499</v>
      </c>
      <c r="AD1185" s="12">
        <v>13.9599579732363</v>
      </c>
      <c r="AE1185" s="12">
        <v>14.911977741209901</v>
      </c>
      <c r="AF1185" s="12">
        <v>24.6835950428638</v>
      </c>
      <c r="AG1185" s="12" t="s">
        <v>3715</v>
      </c>
      <c r="AH1185" s="12" t="s">
        <v>3715</v>
      </c>
    </row>
    <row r="1186" spans="1:34" x14ac:dyDescent="0.2">
      <c r="A1186" s="12" t="s">
        <v>309</v>
      </c>
      <c r="B1186">
        <f>LOOKUP(A1186,'TMP2'!$A:$A,'TMP2'!$C:$C)</f>
        <v>17287.766</v>
      </c>
      <c r="C1186">
        <f>LOOKUP(A1186,'TMP2'!$A:$A,'TMP2'!$D:$D)</f>
        <v>104514.568</v>
      </c>
      <c r="D1186">
        <f>MATCH(A1186,'TMP2'!A:A,0)</f>
        <v>504</v>
      </c>
      <c r="E1186" s="12">
        <v>8.6</v>
      </c>
      <c r="F1186" s="12">
        <v>9.1</v>
      </c>
      <c r="G1186" s="12" t="s">
        <v>1690</v>
      </c>
      <c r="H1186" s="12" t="s">
        <v>3733</v>
      </c>
      <c r="I1186" s="12" t="s">
        <v>3734</v>
      </c>
      <c r="J1186" s="12" t="s">
        <v>1236</v>
      </c>
      <c r="K1186" s="12" t="s">
        <v>3735</v>
      </c>
      <c r="L1186" s="12" t="s">
        <v>3736</v>
      </c>
      <c r="M1186" s="12" t="s">
        <v>3737</v>
      </c>
      <c r="N1186" s="12" t="s">
        <v>3738</v>
      </c>
      <c r="O1186" s="12" t="s">
        <v>3739</v>
      </c>
      <c r="P1186" s="12" t="s">
        <v>3740</v>
      </c>
      <c r="Q1186" s="12">
        <v>0.629</v>
      </c>
      <c r="R1186" s="12" t="s">
        <v>3741</v>
      </c>
      <c r="S1186" t="s">
        <v>1727</v>
      </c>
      <c r="T1186" s="12" t="s">
        <v>3742</v>
      </c>
      <c r="U1186" s="12" t="s">
        <v>3743</v>
      </c>
      <c r="W1186" s="12" t="s">
        <v>3744</v>
      </c>
      <c r="X1186" s="12" t="s">
        <v>3745</v>
      </c>
      <c r="Y1186" s="12" t="s">
        <v>3746</v>
      </c>
      <c r="Z1186" s="12" t="s">
        <v>3747</v>
      </c>
      <c r="AA1186" s="12">
        <v>16.582033130876699</v>
      </c>
      <c r="AB1186" s="12">
        <v>0.346549843931381</v>
      </c>
      <c r="AC1186" s="12">
        <v>13.600037905413499</v>
      </c>
      <c r="AD1186" s="12">
        <v>13.9599579732363</v>
      </c>
      <c r="AE1186" s="12">
        <v>14.911977741209901</v>
      </c>
      <c r="AF1186" s="12">
        <v>24.6835950428638</v>
      </c>
      <c r="AG1186" s="12" t="s">
        <v>3715</v>
      </c>
      <c r="AH1186" s="12" t="s">
        <v>3715</v>
      </c>
    </row>
    <row r="1187" spans="1:34" x14ac:dyDescent="0.2">
      <c r="A1187" s="12" t="s">
        <v>310</v>
      </c>
      <c r="B1187">
        <f>LOOKUP(A1187,'TMP2'!$A:$A,'TMP2'!$C:$C)</f>
        <v>17273.977999999999</v>
      </c>
      <c r="C1187">
        <f>LOOKUP(A1187,'TMP2'!$A:$A,'TMP2'!$D:$D)</f>
        <v>104506.315</v>
      </c>
      <c r="D1187">
        <f>MATCH(A1187,'TMP2'!A:A,0)</f>
        <v>505</v>
      </c>
      <c r="E1187" s="12">
        <v>9.3000000000000007</v>
      </c>
      <c r="F1187" s="12">
        <v>9.8000000000000007</v>
      </c>
      <c r="G1187" s="12" t="s">
        <v>1690</v>
      </c>
      <c r="H1187" s="12" t="s">
        <v>3733</v>
      </c>
      <c r="I1187" s="12" t="s">
        <v>3734</v>
      </c>
      <c r="J1187" s="12" t="s">
        <v>1236</v>
      </c>
      <c r="K1187" s="12" t="s">
        <v>3735</v>
      </c>
      <c r="L1187" s="12" t="s">
        <v>3736</v>
      </c>
      <c r="M1187" s="12" t="s">
        <v>3737</v>
      </c>
      <c r="N1187" s="12" t="s">
        <v>3738</v>
      </c>
      <c r="O1187" s="12" t="s">
        <v>3739</v>
      </c>
      <c r="P1187" s="12" t="s">
        <v>3740</v>
      </c>
      <c r="Q1187" s="12">
        <v>0.629</v>
      </c>
      <c r="R1187" s="12" t="s">
        <v>3741</v>
      </c>
      <c r="S1187" t="s">
        <v>1727</v>
      </c>
      <c r="T1187" s="12" t="s">
        <v>3742</v>
      </c>
      <c r="U1187" s="12" t="s">
        <v>3743</v>
      </c>
      <c r="W1187" s="12" t="s">
        <v>3744</v>
      </c>
      <c r="X1187" s="12" t="s">
        <v>3745</v>
      </c>
      <c r="Y1187" s="12" t="s">
        <v>3746</v>
      </c>
      <c r="Z1187" s="12" t="s">
        <v>3747</v>
      </c>
      <c r="AA1187" s="12">
        <v>16.582033130876699</v>
      </c>
      <c r="AB1187" s="12">
        <v>0.346549843931381</v>
      </c>
      <c r="AC1187" s="12">
        <v>13.600037905413499</v>
      </c>
      <c r="AD1187" s="12">
        <v>13.9599579732363</v>
      </c>
      <c r="AE1187" s="12">
        <v>14.911977741209901</v>
      </c>
      <c r="AF1187" s="12">
        <v>24.6835950428638</v>
      </c>
      <c r="AG1187" s="12" t="s">
        <v>3715</v>
      </c>
      <c r="AH1187" s="12" t="s">
        <v>3715</v>
      </c>
    </row>
    <row r="1188" spans="1:34" x14ac:dyDescent="0.2">
      <c r="A1188" s="12" t="s">
        <v>310</v>
      </c>
      <c r="B1188">
        <f>LOOKUP(A1188,'TMP2'!$A:$A,'TMP2'!$C:$C)</f>
        <v>17273.977999999999</v>
      </c>
      <c r="C1188">
        <f>LOOKUP(A1188,'TMP2'!$A:$A,'TMP2'!$D:$D)</f>
        <v>104506.315</v>
      </c>
      <c r="D1188">
        <f>MATCH(A1188,'TMP2'!A:A,0)</f>
        <v>505</v>
      </c>
      <c r="E1188" s="12">
        <v>17.3</v>
      </c>
      <c r="F1188" s="12">
        <v>17.7</v>
      </c>
      <c r="G1188" s="12" t="s">
        <v>1690</v>
      </c>
      <c r="H1188" s="12" t="s">
        <v>3733</v>
      </c>
      <c r="I1188" s="12" t="s">
        <v>3734</v>
      </c>
      <c r="J1188" s="12" t="s">
        <v>1236</v>
      </c>
      <c r="K1188" s="12" t="s">
        <v>3735</v>
      </c>
      <c r="L1188" s="12" t="s">
        <v>3736</v>
      </c>
      <c r="M1188" s="12" t="s">
        <v>3737</v>
      </c>
      <c r="N1188" s="12" t="s">
        <v>3738</v>
      </c>
      <c r="O1188" s="12" t="s">
        <v>3739</v>
      </c>
      <c r="P1188" s="12" t="s">
        <v>3740</v>
      </c>
      <c r="Q1188" s="12">
        <v>0.629</v>
      </c>
      <c r="R1188" s="12" t="s">
        <v>3741</v>
      </c>
      <c r="S1188" t="s">
        <v>1727</v>
      </c>
      <c r="T1188" s="12" t="s">
        <v>3742</v>
      </c>
      <c r="U1188" s="12" t="s">
        <v>3743</v>
      </c>
      <c r="W1188" s="12" t="s">
        <v>3744</v>
      </c>
      <c r="X1188" s="12" t="s">
        <v>3745</v>
      </c>
      <c r="Y1188" s="12" t="s">
        <v>3746</v>
      </c>
      <c r="Z1188" s="12" t="s">
        <v>3747</v>
      </c>
      <c r="AA1188" s="12">
        <v>16.582033130876699</v>
      </c>
      <c r="AB1188" s="12">
        <v>0.346549843931381</v>
      </c>
      <c r="AC1188" s="12">
        <v>13.600037905413499</v>
      </c>
      <c r="AD1188" s="12">
        <v>13.9599579732363</v>
      </c>
      <c r="AE1188" s="12">
        <v>14.911977741209901</v>
      </c>
      <c r="AF1188" s="12">
        <v>24.6835950428638</v>
      </c>
      <c r="AG1188" s="12" t="s">
        <v>3715</v>
      </c>
      <c r="AH1188" s="12" t="s">
        <v>3715</v>
      </c>
    </row>
    <row r="1189" spans="1:34" x14ac:dyDescent="0.2">
      <c r="A1189" s="12" t="s">
        <v>312</v>
      </c>
      <c r="B1189">
        <f>LOOKUP(A1189,'TMP2'!$A:$A,'TMP2'!$C:$C)</f>
        <v>17262.72</v>
      </c>
      <c r="C1189">
        <f>LOOKUP(A1189,'TMP2'!$A:$A,'TMP2'!$D:$D)</f>
        <v>104498.03599999999</v>
      </c>
      <c r="D1189">
        <f>MATCH(A1189,'TMP2'!A:A,0)</f>
        <v>507</v>
      </c>
      <c r="E1189" s="12">
        <v>8.3000000000000007</v>
      </c>
      <c r="F1189" s="12">
        <v>8.8000000000000007</v>
      </c>
      <c r="G1189" s="12" t="s">
        <v>1690</v>
      </c>
      <c r="H1189" s="12" t="s">
        <v>3733</v>
      </c>
      <c r="I1189" s="12" t="s">
        <v>3734</v>
      </c>
      <c r="J1189" s="12" t="s">
        <v>1236</v>
      </c>
      <c r="K1189" s="12" t="s">
        <v>3735</v>
      </c>
      <c r="L1189" s="12" t="s">
        <v>3736</v>
      </c>
      <c r="M1189" s="12" t="s">
        <v>3737</v>
      </c>
      <c r="N1189" s="12" t="s">
        <v>3738</v>
      </c>
      <c r="O1189" s="12" t="s">
        <v>3739</v>
      </c>
      <c r="P1189" s="12" t="s">
        <v>3740</v>
      </c>
      <c r="Q1189" s="12">
        <v>0.629</v>
      </c>
      <c r="R1189" s="12" t="s">
        <v>3741</v>
      </c>
      <c r="S1189" t="s">
        <v>1727</v>
      </c>
      <c r="T1189" s="12" t="s">
        <v>3742</v>
      </c>
      <c r="U1189" s="12" t="s">
        <v>3743</v>
      </c>
      <c r="W1189" s="12" t="s">
        <v>3744</v>
      </c>
      <c r="X1189" s="12" t="s">
        <v>3745</v>
      </c>
      <c r="Y1189" s="12" t="s">
        <v>3746</v>
      </c>
      <c r="Z1189" s="12" t="s">
        <v>3747</v>
      </c>
      <c r="AA1189" s="12">
        <v>16.582033130876699</v>
      </c>
      <c r="AB1189" s="12">
        <v>0.346549843931381</v>
      </c>
      <c r="AC1189" s="12">
        <v>13.600037905413499</v>
      </c>
      <c r="AD1189" s="12">
        <v>13.9599579732363</v>
      </c>
      <c r="AE1189" s="12">
        <v>14.911977741209901</v>
      </c>
      <c r="AF1189" s="12">
        <v>24.6835950428638</v>
      </c>
      <c r="AG1189" s="12" t="s">
        <v>3715</v>
      </c>
      <c r="AH1189" s="12" t="s">
        <v>3715</v>
      </c>
    </row>
    <row r="1190" spans="1:34" x14ac:dyDescent="0.2">
      <c r="A1190" s="12" t="s">
        <v>313</v>
      </c>
      <c r="B1190">
        <f>LOOKUP(A1190,'TMP2'!$A:$A,'TMP2'!$C:$C)</f>
        <v>17264.422999999999</v>
      </c>
      <c r="C1190">
        <f>LOOKUP(A1190,'TMP2'!$A:$A,'TMP2'!$D:$D)</f>
        <v>104467.04700000001</v>
      </c>
      <c r="D1190">
        <f>MATCH(A1190,'TMP2'!A:A,0)</f>
        <v>508</v>
      </c>
      <c r="E1190" s="12">
        <v>9.1999999999999993</v>
      </c>
      <c r="F1190" s="12">
        <v>9.6999999999999993</v>
      </c>
      <c r="G1190" s="12" t="s">
        <v>1690</v>
      </c>
      <c r="H1190" s="12" t="s">
        <v>3733</v>
      </c>
      <c r="I1190" s="12" t="s">
        <v>3734</v>
      </c>
      <c r="J1190" s="12" t="s">
        <v>1236</v>
      </c>
      <c r="K1190" s="12" t="s">
        <v>3735</v>
      </c>
      <c r="L1190" s="12" t="s">
        <v>3736</v>
      </c>
      <c r="M1190" s="12" t="s">
        <v>3737</v>
      </c>
      <c r="N1190" s="12" t="s">
        <v>3738</v>
      </c>
      <c r="O1190" s="12" t="s">
        <v>3739</v>
      </c>
      <c r="P1190" s="12" t="s">
        <v>3740</v>
      </c>
      <c r="Q1190" s="12">
        <v>0.629</v>
      </c>
      <c r="R1190" s="12" t="s">
        <v>3741</v>
      </c>
      <c r="S1190" t="s">
        <v>1727</v>
      </c>
      <c r="T1190" s="12" t="s">
        <v>3742</v>
      </c>
      <c r="U1190" s="12" t="s">
        <v>3743</v>
      </c>
      <c r="W1190" s="12" t="s">
        <v>3744</v>
      </c>
      <c r="X1190" s="12" t="s">
        <v>3745</v>
      </c>
      <c r="Y1190" s="12" t="s">
        <v>3746</v>
      </c>
      <c r="Z1190" s="12" t="s">
        <v>3747</v>
      </c>
      <c r="AA1190" s="12">
        <v>16.582033130876699</v>
      </c>
      <c r="AB1190" s="12">
        <v>0.346549843931381</v>
      </c>
      <c r="AC1190" s="12">
        <v>13.600037905413499</v>
      </c>
      <c r="AD1190" s="12">
        <v>13.9599579732363</v>
      </c>
      <c r="AE1190" s="12">
        <v>14.911977741209901</v>
      </c>
      <c r="AF1190" s="12">
        <v>24.6835950428638</v>
      </c>
      <c r="AG1190" s="12" t="s">
        <v>3715</v>
      </c>
      <c r="AH1190" s="12" t="s">
        <v>3715</v>
      </c>
    </row>
    <row r="1191" spans="1:34" x14ac:dyDescent="0.2">
      <c r="A1191" s="12" t="s">
        <v>315</v>
      </c>
      <c r="B1191">
        <f>LOOKUP(A1191,'TMP2'!$A:$A,'TMP2'!$C:$C)</f>
        <v>17253.317999999999</v>
      </c>
      <c r="C1191">
        <f>LOOKUP(A1191,'TMP2'!$A:$A,'TMP2'!$D:$D)</f>
        <v>104459.587</v>
      </c>
      <c r="D1191">
        <f>MATCH(A1191,'TMP2'!A:A,0)</f>
        <v>510</v>
      </c>
      <c r="E1191" s="12">
        <v>11.2</v>
      </c>
      <c r="F1191" s="12">
        <v>11.7</v>
      </c>
      <c r="G1191" s="12" t="s">
        <v>1690</v>
      </c>
      <c r="H1191" s="12" t="s">
        <v>3733</v>
      </c>
      <c r="I1191" s="12" t="s">
        <v>3734</v>
      </c>
      <c r="J1191" s="12" t="s">
        <v>1236</v>
      </c>
      <c r="K1191" s="12" t="s">
        <v>3735</v>
      </c>
      <c r="L1191" s="12" t="s">
        <v>3736</v>
      </c>
      <c r="M1191" s="12" t="s">
        <v>3737</v>
      </c>
      <c r="N1191" s="12" t="s">
        <v>3738</v>
      </c>
      <c r="O1191" s="12" t="s">
        <v>3739</v>
      </c>
      <c r="P1191" s="12" t="s">
        <v>3740</v>
      </c>
      <c r="Q1191" s="12">
        <v>0.629</v>
      </c>
      <c r="R1191" s="12" t="s">
        <v>3741</v>
      </c>
      <c r="S1191" t="s">
        <v>1727</v>
      </c>
      <c r="T1191" s="12" t="s">
        <v>3742</v>
      </c>
      <c r="U1191" s="12" t="s">
        <v>3743</v>
      </c>
      <c r="W1191" s="12" t="s">
        <v>3744</v>
      </c>
      <c r="X1191" s="12" t="s">
        <v>3745</v>
      </c>
      <c r="Y1191" s="12" t="s">
        <v>3746</v>
      </c>
      <c r="Z1191" s="12" t="s">
        <v>3747</v>
      </c>
      <c r="AA1191" s="12">
        <v>16.582033130876699</v>
      </c>
      <c r="AB1191" s="12">
        <v>0.346549843931381</v>
      </c>
      <c r="AC1191" s="12">
        <v>13.600037905413499</v>
      </c>
      <c r="AD1191" s="12">
        <v>13.9599579732363</v>
      </c>
      <c r="AE1191" s="12">
        <v>14.911977741209901</v>
      </c>
      <c r="AF1191" s="12">
        <v>24.6835950428638</v>
      </c>
      <c r="AG1191" s="12" t="s">
        <v>3715</v>
      </c>
      <c r="AH1191" s="12" t="s">
        <v>3715</v>
      </c>
    </row>
    <row r="1192" spans="1:34" x14ac:dyDescent="0.2">
      <c r="A1192" s="12" t="s">
        <v>319</v>
      </c>
      <c r="B1192">
        <f>LOOKUP(A1192,'TMP2'!$A:$A,'TMP2'!$C:$C)</f>
        <v>16943.698</v>
      </c>
      <c r="C1192">
        <f>LOOKUP(A1192,'TMP2'!$A:$A,'TMP2'!$D:$D)</f>
        <v>104101.35799999999</v>
      </c>
      <c r="D1192">
        <f>MATCH(A1192,'TMP2'!A:A,0)</f>
        <v>514</v>
      </c>
      <c r="E1192" s="12">
        <v>5.7</v>
      </c>
      <c r="F1192" s="12">
        <v>6.2</v>
      </c>
      <c r="G1192" s="12" t="s">
        <v>1690</v>
      </c>
      <c r="H1192" s="12" t="s">
        <v>3733</v>
      </c>
      <c r="I1192" s="12" t="s">
        <v>3734</v>
      </c>
      <c r="J1192" s="12" t="s">
        <v>1236</v>
      </c>
      <c r="K1192" s="12" t="s">
        <v>3735</v>
      </c>
      <c r="L1192" s="12" t="s">
        <v>3736</v>
      </c>
      <c r="M1192" s="12" t="s">
        <v>3737</v>
      </c>
      <c r="N1192" s="12" t="s">
        <v>3738</v>
      </c>
      <c r="O1192" s="12" t="s">
        <v>3739</v>
      </c>
      <c r="P1192" s="12" t="s">
        <v>3740</v>
      </c>
      <c r="Q1192" s="12">
        <v>0.629</v>
      </c>
      <c r="R1192" s="12" t="s">
        <v>3741</v>
      </c>
      <c r="S1192" t="s">
        <v>1727</v>
      </c>
      <c r="T1192" s="12" t="s">
        <v>3742</v>
      </c>
      <c r="U1192" s="12" t="s">
        <v>3743</v>
      </c>
      <c r="W1192" s="12" t="s">
        <v>3744</v>
      </c>
      <c r="X1192" s="12" t="s">
        <v>3745</v>
      </c>
      <c r="Y1192" s="12" t="s">
        <v>3746</v>
      </c>
      <c r="Z1192" s="12" t="s">
        <v>3747</v>
      </c>
      <c r="AA1192" s="12">
        <v>16.582033130876699</v>
      </c>
      <c r="AB1192" s="12">
        <v>0.346549843931381</v>
      </c>
      <c r="AC1192" s="12">
        <v>13.600037905413499</v>
      </c>
      <c r="AD1192" s="12">
        <v>13.9599579732363</v>
      </c>
      <c r="AE1192" s="12">
        <v>14.911977741209901</v>
      </c>
      <c r="AF1192" s="12">
        <v>24.6835950428638</v>
      </c>
      <c r="AG1192" s="12" t="s">
        <v>3715</v>
      </c>
      <c r="AH1192" s="12" t="s">
        <v>3715</v>
      </c>
    </row>
    <row r="1193" spans="1:34" x14ac:dyDescent="0.2">
      <c r="A1193" s="12" t="s">
        <v>319</v>
      </c>
      <c r="B1193">
        <f>LOOKUP(A1193,'TMP2'!$A:$A,'TMP2'!$C:$C)</f>
        <v>16943.698</v>
      </c>
      <c r="C1193">
        <f>LOOKUP(A1193,'TMP2'!$A:$A,'TMP2'!$D:$D)</f>
        <v>104101.35799999999</v>
      </c>
      <c r="D1193">
        <f>MATCH(A1193,'TMP2'!A:A,0)</f>
        <v>514</v>
      </c>
      <c r="E1193" s="12">
        <v>11.8</v>
      </c>
      <c r="F1193" s="12">
        <v>12.3</v>
      </c>
      <c r="G1193" s="12" t="s">
        <v>1690</v>
      </c>
      <c r="H1193" s="12" t="s">
        <v>3733</v>
      </c>
      <c r="I1193" s="12" t="s">
        <v>3734</v>
      </c>
      <c r="J1193" s="12" t="s">
        <v>1236</v>
      </c>
      <c r="K1193" s="12" t="s">
        <v>3735</v>
      </c>
      <c r="L1193" s="12" t="s">
        <v>3736</v>
      </c>
      <c r="M1193" s="12" t="s">
        <v>3737</v>
      </c>
      <c r="N1193" s="12" t="s">
        <v>3738</v>
      </c>
      <c r="O1193" s="12" t="s">
        <v>3739</v>
      </c>
      <c r="P1193" s="12" t="s">
        <v>3740</v>
      </c>
      <c r="Q1193" s="12">
        <v>0.629</v>
      </c>
      <c r="R1193" s="12" t="s">
        <v>3741</v>
      </c>
      <c r="S1193" t="s">
        <v>1727</v>
      </c>
      <c r="T1193" s="12" t="s">
        <v>3742</v>
      </c>
      <c r="U1193" s="12" t="s">
        <v>3743</v>
      </c>
      <c r="W1193" s="12" t="s">
        <v>3744</v>
      </c>
      <c r="X1193" s="12" t="s">
        <v>3745</v>
      </c>
      <c r="Y1193" s="12" t="s">
        <v>3746</v>
      </c>
      <c r="Z1193" s="12" t="s">
        <v>3747</v>
      </c>
      <c r="AA1193" s="12">
        <v>16.582033130876699</v>
      </c>
      <c r="AB1193" s="12">
        <v>0.346549843931381</v>
      </c>
      <c r="AC1193" s="12">
        <v>13.600037905413499</v>
      </c>
      <c r="AD1193" s="12">
        <v>13.9599579732363</v>
      </c>
      <c r="AE1193" s="12">
        <v>14.911977741209901</v>
      </c>
      <c r="AF1193" s="12">
        <v>24.6835950428638</v>
      </c>
      <c r="AG1193" s="12" t="s">
        <v>3715</v>
      </c>
      <c r="AH1193" s="12" t="s">
        <v>3715</v>
      </c>
    </row>
    <row r="1194" spans="1:34" x14ac:dyDescent="0.2">
      <c r="A1194" s="12" t="s">
        <v>321</v>
      </c>
      <c r="B1194">
        <f>LOOKUP(A1194,'TMP2'!$A:$A,'TMP2'!$C:$C)</f>
        <v>16937.544999999998</v>
      </c>
      <c r="C1194">
        <f>LOOKUP(A1194,'TMP2'!$A:$A,'TMP2'!$D:$D)</f>
        <v>104087.072</v>
      </c>
      <c r="D1194">
        <f>MATCH(A1194,'TMP2'!A:A,0)</f>
        <v>516</v>
      </c>
      <c r="E1194" s="12">
        <v>5.7</v>
      </c>
      <c r="F1194" s="12">
        <v>6.2</v>
      </c>
      <c r="G1194" s="12" t="s">
        <v>1690</v>
      </c>
      <c r="H1194" s="12" t="s">
        <v>3733</v>
      </c>
      <c r="I1194" s="12" t="s">
        <v>3734</v>
      </c>
      <c r="J1194" s="12" t="s">
        <v>1236</v>
      </c>
      <c r="K1194" s="12" t="s">
        <v>3735</v>
      </c>
      <c r="L1194" s="12" t="s">
        <v>3736</v>
      </c>
      <c r="M1194" s="12" t="s">
        <v>3737</v>
      </c>
      <c r="N1194" s="12" t="s">
        <v>3738</v>
      </c>
      <c r="O1194" s="12" t="s">
        <v>3739</v>
      </c>
      <c r="P1194" s="12" t="s">
        <v>3740</v>
      </c>
      <c r="Q1194" s="12">
        <v>0.629</v>
      </c>
      <c r="R1194" s="12" t="s">
        <v>3741</v>
      </c>
      <c r="S1194" t="s">
        <v>1727</v>
      </c>
      <c r="T1194" s="12" t="s">
        <v>3742</v>
      </c>
      <c r="U1194" s="12" t="s">
        <v>3743</v>
      </c>
      <c r="W1194" s="12" t="s">
        <v>3744</v>
      </c>
      <c r="X1194" s="12" t="s">
        <v>3745</v>
      </c>
      <c r="Y1194" s="12" t="s">
        <v>3746</v>
      </c>
      <c r="Z1194" s="12" t="s">
        <v>3747</v>
      </c>
      <c r="AA1194" s="12">
        <v>16.582033130876699</v>
      </c>
      <c r="AB1194" s="12">
        <v>0.346549843931381</v>
      </c>
      <c r="AC1194" s="12">
        <v>13.600037905413499</v>
      </c>
      <c r="AD1194" s="12">
        <v>13.9599579732363</v>
      </c>
      <c r="AE1194" s="12">
        <v>14.911977741209901</v>
      </c>
      <c r="AF1194" s="12">
        <v>24.6835950428638</v>
      </c>
      <c r="AG1194" s="12" t="s">
        <v>3715</v>
      </c>
      <c r="AH1194" s="12" t="s">
        <v>3715</v>
      </c>
    </row>
    <row r="1195" spans="1:34" x14ac:dyDescent="0.2">
      <c r="A1195" s="12" t="s">
        <v>321</v>
      </c>
      <c r="B1195">
        <f>LOOKUP(A1195,'TMP2'!$A:$A,'TMP2'!$C:$C)</f>
        <v>16937.544999999998</v>
      </c>
      <c r="C1195">
        <f>LOOKUP(A1195,'TMP2'!$A:$A,'TMP2'!$D:$D)</f>
        <v>104087.072</v>
      </c>
      <c r="D1195">
        <f>MATCH(A1195,'TMP2'!A:A,0)</f>
        <v>516</v>
      </c>
      <c r="E1195" s="12">
        <v>10.199999999999999</v>
      </c>
      <c r="F1195" s="12">
        <v>10.7</v>
      </c>
      <c r="G1195" s="12" t="s">
        <v>1690</v>
      </c>
      <c r="H1195" s="12" t="s">
        <v>3733</v>
      </c>
      <c r="I1195" s="12" t="s">
        <v>3734</v>
      </c>
      <c r="J1195" s="12" t="s">
        <v>1236</v>
      </c>
      <c r="K1195" s="12" t="s">
        <v>3735</v>
      </c>
      <c r="L1195" s="12" t="s">
        <v>3736</v>
      </c>
      <c r="M1195" s="12" t="s">
        <v>3737</v>
      </c>
      <c r="N1195" s="12" t="s">
        <v>3738</v>
      </c>
      <c r="O1195" s="12" t="s">
        <v>3739</v>
      </c>
      <c r="P1195" s="12" t="s">
        <v>3740</v>
      </c>
      <c r="Q1195" s="12">
        <v>0.629</v>
      </c>
      <c r="R1195" s="12" t="s">
        <v>3741</v>
      </c>
      <c r="S1195" t="s">
        <v>1727</v>
      </c>
      <c r="T1195" s="12" t="s">
        <v>3742</v>
      </c>
      <c r="U1195" s="12" t="s">
        <v>3743</v>
      </c>
      <c r="W1195" s="12" t="s">
        <v>3744</v>
      </c>
      <c r="X1195" s="12" t="s">
        <v>3745</v>
      </c>
      <c r="Y1195" s="12" t="s">
        <v>3746</v>
      </c>
      <c r="Z1195" s="12" t="s">
        <v>3747</v>
      </c>
      <c r="AA1195" s="12">
        <v>16.582033130876699</v>
      </c>
      <c r="AB1195" s="12">
        <v>0.346549843931381</v>
      </c>
      <c r="AC1195" s="12">
        <v>13.600037905413499</v>
      </c>
      <c r="AD1195" s="12">
        <v>13.9599579732363</v>
      </c>
      <c r="AE1195" s="12">
        <v>14.911977741209901</v>
      </c>
      <c r="AF1195" s="12">
        <v>24.6835950428638</v>
      </c>
      <c r="AG1195" s="12" t="s">
        <v>3715</v>
      </c>
      <c r="AH1195" s="12" t="s">
        <v>3715</v>
      </c>
    </row>
    <row r="1196" spans="1:34" x14ac:dyDescent="0.2">
      <c r="A1196" s="12" t="s">
        <v>325</v>
      </c>
      <c r="B1196">
        <f>LOOKUP(A1196,'TMP2'!$A:$A,'TMP2'!$C:$C)</f>
        <v>16924.546999999999</v>
      </c>
      <c r="C1196">
        <f>LOOKUP(A1196,'TMP2'!$A:$A,'TMP2'!$D:$D)</f>
        <v>104057.996</v>
      </c>
      <c r="D1196">
        <f>MATCH(A1196,'TMP2'!A:A,0)</f>
        <v>520</v>
      </c>
      <c r="E1196" s="12">
        <v>11.2</v>
      </c>
      <c r="F1196" s="12">
        <v>11.7</v>
      </c>
      <c r="G1196" s="12" t="s">
        <v>1690</v>
      </c>
      <c r="H1196" s="12" t="s">
        <v>3733</v>
      </c>
      <c r="I1196" s="12" t="s">
        <v>3734</v>
      </c>
      <c r="J1196" s="12" t="s">
        <v>1236</v>
      </c>
      <c r="K1196" s="12" t="s">
        <v>3735</v>
      </c>
      <c r="L1196" s="12" t="s">
        <v>3736</v>
      </c>
      <c r="M1196" s="12" t="s">
        <v>3737</v>
      </c>
      <c r="N1196" s="12" t="s">
        <v>3738</v>
      </c>
      <c r="O1196" s="12" t="s">
        <v>3739</v>
      </c>
      <c r="P1196" s="12" t="s">
        <v>3740</v>
      </c>
      <c r="Q1196" s="12">
        <v>0.629</v>
      </c>
      <c r="R1196" s="12" t="s">
        <v>3741</v>
      </c>
      <c r="S1196" t="s">
        <v>1727</v>
      </c>
      <c r="T1196" s="12" t="s">
        <v>3742</v>
      </c>
      <c r="U1196" s="12" t="s">
        <v>3743</v>
      </c>
      <c r="W1196" s="12" t="s">
        <v>3744</v>
      </c>
      <c r="X1196" s="12" t="s">
        <v>3745</v>
      </c>
      <c r="Y1196" s="12" t="s">
        <v>3746</v>
      </c>
      <c r="Z1196" s="12" t="s">
        <v>3747</v>
      </c>
      <c r="AA1196" s="12">
        <v>16.582033130876699</v>
      </c>
      <c r="AB1196" s="12">
        <v>0.346549843931381</v>
      </c>
      <c r="AC1196" s="12">
        <v>13.600037905413499</v>
      </c>
      <c r="AD1196" s="12">
        <v>13.9599579732363</v>
      </c>
      <c r="AE1196" s="12">
        <v>14.911977741209901</v>
      </c>
      <c r="AF1196" s="12">
        <v>24.6835950428638</v>
      </c>
      <c r="AG1196" s="12" t="s">
        <v>3715</v>
      </c>
      <c r="AH1196" s="12" t="s">
        <v>3715</v>
      </c>
    </row>
    <row r="1197" spans="1:34" x14ac:dyDescent="0.2">
      <c r="A1197" s="12" t="s">
        <v>331</v>
      </c>
      <c r="B1197">
        <f>LOOKUP(A1197,'TMP2'!$A:$A,'TMP2'!$C:$C)</f>
        <v>16883.55</v>
      </c>
      <c r="C1197">
        <f>LOOKUP(A1197,'TMP2'!$A:$A,'TMP2'!$D:$D)</f>
        <v>104025.311</v>
      </c>
      <c r="D1197">
        <f>MATCH(A1197,'TMP2'!A:A,0)</f>
        <v>526</v>
      </c>
      <c r="E1197" s="12">
        <v>8</v>
      </c>
      <c r="F1197" s="12">
        <v>8.5</v>
      </c>
      <c r="G1197" s="12" t="s">
        <v>1690</v>
      </c>
      <c r="H1197" s="12" t="s">
        <v>3733</v>
      </c>
      <c r="I1197" s="12" t="s">
        <v>3734</v>
      </c>
      <c r="J1197" s="12" t="s">
        <v>1236</v>
      </c>
      <c r="K1197" s="12" t="s">
        <v>3735</v>
      </c>
      <c r="L1197" s="12" t="s">
        <v>3736</v>
      </c>
      <c r="M1197" s="12" t="s">
        <v>3737</v>
      </c>
      <c r="N1197" s="12" t="s">
        <v>3738</v>
      </c>
      <c r="O1197" s="12" t="s">
        <v>3739</v>
      </c>
      <c r="P1197" s="12" t="s">
        <v>3740</v>
      </c>
      <c r="Q1197" s="12">
        <v>0.629</v>
      </c>
      <c r="R1197" s="12" t="s">
        <v>3741</v>
      </c>
      <c r="S1197" t="s">
        <v>1727</v>
      </c>
      <c r="T1197" s="12" t="s">
        <v>3742</v>
      </c>
      <c r="U1197" s="12" t="s">
        <v>3743</v>
      </c>
      <c r="W1197" s="12" t="s">
        <v>3744</v>
      </c>
      <c r="X1197" s="12" t="s">
        <v>3745</v>
      </c>
      <c r="Y1197" s="12" t="s">
        <v>3746</v>
      </c>
      <c r="Z1197" s="12" t="s">
        <v>3747</v>
      </c>
      <c r="AA1197" s="12">
        <v>16.582033130876699</v>
      </c>
      <c r="AB1197" s="12">
        <v>0.346549843931381</v>
      </c>
      <c r="AC1197" s="12">
        <v>13.600037905413499</v>
      </c>
      <c r="AD1197" s="12">
        <v>13.9599579732363</v>
      </c>
      <c r="AE1197" s="12">
        <v>14.911977741209901</v>
      </c>
      <c r="AF1197" s="12">
        <v>24.6835950428638</v>
      </c>
      <c r="AG1197" s="12" t="s">
        <v>3715</v>
      </c>
      <c r="AH1197" s="12" t="s">
        <v>3715</v>
      </c>
    </row>
    <row r="1198" spans="1:34" x14ac:dyDescent="0.2">
      <c r="A1198" s="12" t="s">
        <v>331</v>
      </c>
      <c r="B1198">
        <f>LOOKUP(A1198,'TMP2'!$A:$A,'TMP2'!$C:$C)</f>
        <v>16883.55</v>
      </c>
      <c r="C1198">
        <f>LOOKUP(A1198,'TMP2'!$A:$A,'TMP2'!$D:$D)</f>
        <v>104025.311</v>
      </c>
      <c r="D1198">
        <f>MATCH(A1198,'TMP2'!A:A,0)</f>
        <v>526</v>
      </c>
      <c r="E1198" s="12">
        <v>20</v>
      </c>
      <c r="F1198" s="12">
        <v>20.399999999999999</v>
      </c>
      <c r="G1198" s="12" t="s">
        <v>1690</v>
      </c>
      <c r="H1198" s="12" t="s">
        <v>3733</v>
      </c>
      <c r="I1198" s="12" t="s">
        <v>3734</v>
      </c>
      <c r="J1198" s="12" t="s">
        <v>1236</v>
      </c>
      <c r="K1198" s="12" t="s">
        <v>3735</v>
      </c>
      <c r="L1198" s="12" t="s">
        <v>3736</v>
      </c>
      <c r="M1198" s="12" t="s">
        <v>3737</v>
      </c>
      <c r="N1198" s="12" t="s">
        <v>3738</v>
      </c>
      <c r="O1198" s="12" t="s">
        <v>3739</v>
      </c>
      <c r="P1198" s="12" t="s">
        <v>3740</v>
      </c>
      <c r="Q1198" s="12">
        <v>0.629</v>
      </c>
      <c r="R1198" s="12" t="s">
        <v>3741</v>
      </c>
      <c r="S1198" t="s">
        <v>1727</v>
      </c>
      <c r="T1198" s="12" t="s">
        <v>3742</v>
      </c>
      <c r="U1198" s="12" t="s">
        <v>3743</v>
      </c>
      <c r="W1198" s="12" t="s">
        <v>3744</v>
      </c>
      <c r="X1198" s="12" t="s">
        <v>3745</v>
      </c>
      <c r="Y1198" s="12" t="s">
        <v>3746</v>
      </c>
      <c r="Z1198" s="12" t="s">
        <v>3747</v>
      </c>
      <c r="AA1198" s="12">
        <v>16.582033130876699</v>
      </c>
      <c r="AB1198" s="12">
        <v>0.346549843931381</v>
      </c>
      <c r="AC1198" s="12">
        <v>13.600037905413499</v>
      </c>
      <c r="AD1198" s="12">
        <v>13.9599579732363</v>
      </c>
      <c r="AE1198" s="12">
        <v>14.911977741209901</v>
      </c>
      <c r="AF1198" s="12">
        <v>24.6835950428638</v>
      </c>
      <c r="AG1198" s="12" t="s">
        <v>3715</v>
      </c>
      <c r="AH1198" s="12" t="s">
        <v>3715</v>
      </c>
    </row>
    <row r="1199" spans="1:34" x14ac:dyDescent="0.2">
      <c r="A1199" s="12" t="s">
        <v>333</v>
      </c>
      <c r="B1199">
        <f>LOOKUP(A1199,'TMP2'!$A:$A,'TMP2'!$C:$C)</f>
        <v>16878.512999999999</v>
      </c>
      <c r="C1199">
        <f>LOOKUP(A1199,'TMP2'!$A:$A,'TMP2'!$D:$D)</f>
        <v>104010.54399999999</v>
      </c>
      <c r="D1199">
        <f>MATCH(A1199,'TMP2'!A:A,0)</f>
        <v>528</v>
      </c>
      <c r="E1199" s="12">
        <v>17.7</v>
      </c>
      <c r="F1199" s="12">
        <v>18.2</v>
      </c>
      <c r="G1199" s="12" t="s">
        <v>1690</v>
      </c>
      <c r="H1199" s="12" t="s">
        <v>3733</v>
      </c>
      <c r="I1199" s="12" t="s">
        <v>3734</v>
      </c>
      <c r="J1199" s="12" t="s">
        <v>1236</v>
      </c>
      <c r="K1199" s="12" t="s">
        <v>3735</v>
      </c>
      <c r="L1199" s="12" t="s">
        <v>3736</v>
      </c>
      <c r="M1199" s="12" t="s">
        <v>3737</v>
      </c>
      <c r="N1199" s="12" t="s">
        <v>3738</v>
      </c>
      <c r="O1199" s="12" t="s">
        <v>3739</v>
      </c>
      <c r="P1199" s="12" t="s">
        <v>3740</v>
      </c>
      <c r="Q1199" s="12">
        <v>0.629</v>
      </c>
      <c r="R1199" s="12" t="s">
        <v>3741</v>
      </c>
      <c r="S1199" t="s">
        <v>1727</v>
      </c>
      <c r="T1199" s="12" t="s">
        <v>3742</v>
      </c>
      <c r="U1199" s="12" t="s">
        <v>3743</v>
      </c>
      <c r="W1199" s="12" t="s">
        <v>3744</v>
      </c>
      <c r="X1199" s="12" t="s">
        <v>3745</v>
      </c>
      <c r="Y1199" s="12" t="s">
        <v>3746</v>
      </c>
      <c r="Z1199" s="12" t="s">
        <v>3747</v>
      </c>
      <c r="AA1199" s="12">
        <v>16.582033130876699</v>
      </c>
      <c r="AB1199" s="12">
        <v>0.346549843931381</v>
      </c>
      <c r="AC1199" s="12">
        <v>13.600037905413499</v>
      </c>
      <c r="AD1199" s="12">
        <v>13.9599579732363</v>
      </c>
      <c r="AE1199" s="12">
        <v>14.911977741209901</v>
      </c>
      <c r="AF1199" s="12">
        <v>24.6835950428638</v>
      </c>
      <c r="AG1199" s="12" t="s">
        <v>3715</v>
      </c>
      <c r="AH1199" s="12" t="s">
        <v>3715</v>
      </c>
    </row>
    <row r="1200" spans="1:34" x14ac:dyDescent="0.2">
      <c r="A1200" s="12" t="s">
        <v>336</v>
      </c>
      <c r="B1200">
        <f>LOOKUP(A1200,'TMP2'!$A:$A,'TMP2'!$C:$C)</f>
        <v>16893.73</v>
      </c>
      <c r="C1200">
        <f>LOOKUP(A1200,'TMP2'!$A:$A,'TMP2'!$D:$D)</f>
        <v>103969.15</v>
      </c>
      <c r="D1200">
        <f>MATCH(A1200,'TMP2'!A:A,0)</f>
        <v>531</v>
      </c>
      <c r="E1200" s="12">
        <v>22.5</v>
      </c>
      <c r="F1200" s="12">
        <v>23</v>
      </c>
      <c r="G1200" s="12" t="s">
        <v>1690</v>
      </c>
      <c r="H1200" s="12" t="s">
        <v>3733</v>
      </c>
      <c r="I1200" s="12" t="s">
        <v>3734</v>
      </c>
      <c r="J1200" s="12" t="s">
        <v>1236</v>
      </c>
      <c r="K1200" s="12" t="s">
        <v>3735</v>
      </c>
      <c r="L1200" s="12" t="s">
        <v>3736</v>
      </c>
      <c r="M1200" s="12" t="s">
        <v>3737</v>
      </c>
      <c r="N1200" s="12" t="s">
        <v>3738</v>
      </c>
      <c r="O1200" s="12" t="s">
        <v>3739</v>
      </c>
      <c r="P1200" s="12" t="s">
        <v>3740</v>
      </c>
      <c r="Q1200" s="12">
        <v>0.629</v>
      </c>
      <c r="R1200" s="12" t="s">
        <v>3741</v>
      </c>
      <c r="S1200" t="s">
        <v>1727</v>
      </c>
      <c r="T1200" s="12" t="s">
        <v>3742</v>
      </c>
      <c r="U1200" s="12" t="s">
        <v>3743</v>
      </c>
      <c r="W1200" s="12" t="s">
        <v>3744</v>
      </c>
      <c r="X1200" s="12" t="s">
        <v>3745</v>
      </c>
      <c r="Y1200" s="12" t="s">
        <v>3746</v>
      </c>
      <c r="Z1200" s="12" t="s">
        <v>3747</v>
      </c>
      <c r="AA1200" s="12">
        <v>16.582033130876699</v>
      </c>
      <c r="AB1200" s="12">
        <v>0.346549843931381</v>
      </c>
      <c r="AC1200" s="12">
        <v>13.600037905413499</v>
      </c>
      <c r="AD1200" s="12">
        <v>13.9599579732363</v>
      </c>
      <c r="AE1200" s="12">
        <v>14.911977741209901</v>
      </c>
      <c r="AF1200" s="12">
        <v>24.6835950428638</v>
      </c>
      <c r="AG1200" s="12" t="s">
        <v>3715</v>
      </c>
      <c r="AH1200" s="12" t="s">
        <v>3715</v>
      </c>
    </row>
    <row r="1201" spans="1:34" x14ac:dyDescent="0.2">
      <c r="A1201" s="12" t="s">
        <v>341</v>
      </c>
      <c r="B1201">
        <f>LOOKUP(A1201,'TMP2'!$A:$A,'TMP2'!$C:$C)</f>
        <v>16874.224999999999</v>
      </c>
      <c r="C1201">
        <f>LOOKUP(A1201,'TMP2'!$A:$A,'TMP2'!$D:$D)</f>
        <v>103890.181</v>
      </c>
      <c r="D1201">
        <f>MATCH(A1201,'TMP2'!A:A,0)</f>
        <v>536</v>
      </c>
      <c r="E1201" s="12">
        <v>5.4</v>
      </c>
      <c r="F1201" s="12">
        <v>5.9</v>
      </c>
      <c r="G1201" s="12" t="s">
        <v>1690</v>
      </c>
      <c r="H1201" s="12" t="s">
        <v>3733</v>
      </c>
      <c r="I1201" s="12" t="s">
        <v>3734</v>
      </c>
      <c r="J1201" s="12" t="s">
        <v>1236</v>
      </c>
      <c r="K1201" s="12" t="s">
        <v>3735</v>
      </c>
      <c r="L1201" s="12" t="s">
        <v>3736</v>
      </c>
      <c r="M1201" s="12" t="s">
        <v>3737</v>
      </c>
      <c r="N1201" s="12" t="s">
        <v>3738</v>
      </c>
      <c r="O1201" s="12" t="s">
        <v>3739</v>
      </c>
      <c r="P1201" s="12" t="s">
        <v>3740</v>
      </c>
      <c r="Q1201" s="12">
        <v>0.629</v>
      </c>
      <c r="R1201" s="12" t="s">
        <v>3741</v>
      </c>
      <c r="S1201" t="s">
        <v>1727</v>
      </c>
      <c r="T1201" s="12" t="s">
        <v>3742</v>
      </c>
      <c r="U1201" s="12" t="s">
        <v>3743</v>
      </c>
      <c r="W1201" s="12" t="s">
        <v>3744</v>
      </c>
      <c r="X1201" s="12" t="s">
        <v>3745</v>
      </c>
      <c r="Y1201" s="12" t="s">
        <v>3746</v>
      </c>
      <c r="Z1201" s="12" t="s">
        <v>3747</v>
      </c>
      <c r="AA1201" s="12">
        <v>16.582033130876699</v>
      </c>
      <c r="AB1201" s="12">
        <v>0.346549843931381</v>
      </c>
      <c r="AC1201" s="12">
        <v>13.600037905413499</v>
      </c>
      <c r="AD1201" s="12">
        <v>13.9599579732363</v>
      </c>
      <c r="AE1201" s="12">
        <v>14.911977741209901</v>
      </c>
      <c r="AF1201" s="12">
        <v>24.6835950428638</v>
      </c>
      <c r="AG1201" s="12" t="s">
        <v>3715</v>
      </c>
      <c r="AH1201" s="12" t="s">
        <v>3715</v>
      </c>
    </row>
    <row r="1202" spans="1:34" x14ac:dyDescent="0.2">
      <c r="A1202" s="12" t="s">
        <v>341</v>
      </c>
      <c r="B1202">
        <f>LOOKUP(A1202,'TMP2'!$A:$A,'TMP2'!$C:$C)</f>
        <v>16874.224999999999</v>
      </c>
      <c r="C1202">
        <f>LOOKUP(A1202,'TMP2'!$A:$A,'TMP2'!$D:$D)</f>
        <v>103890.181</v>
      </c>
      <c r="D1202">
        <f>MATCH(A1202,'TMP2'!A:A,0)</f>
        <v>536</v>
      </c>
      <c r="E1202" s="12">
        <v>7.4</v>
      </c>
      <c r="F1202" s="12">
        <v>7.9</v>
      </c>
      <c r="G1202" s="12" t="s">
        <v>1690</v>
      </c>
      <c r="H1202" s="12" t="s">
        <v>3733</v>
      </c>
      <c r="I1202" s="12" t="s">
        <v>3734</v>
      </c>
      <c r="J1202" s="12" t="s">
        <v>1236</v>
      </c>
      <c r="K1202" s="12" t="s">
        <v>3735</v>
      </c>
      <c r="L1202" s="12" t="s">
        <v>3736</v>
      </c>
      <c r="M1202" s="12" t="s">
        <v>3737</v>
      </c>
      <c r="N1202" s="12" t="s">
        <v>3738</v>
      </c>
      <c r="O1202" s="12" t="s">
        <v>3739</v>
      </c>
      <c r="P1202" s="12" t="s">
        <v>3740</v>
      </c>
      <c r="Q1202" s="12">
        <v>0.629</v>
      </c>
      <c r="R1202" s="12" t="s">
        <v>3741</v>
      </c>
      <c r="S1202" t="s">
        <v>1727</v>
      </c>
      <c r="T1202" s="12" t="s">
        <v>3742</v>
      </c>
      <c r="U1202" s="12" t="s">
        <v>3743</v>
      </c>
      <c r="W1202" s="12" t="s">
        <v>3744</v>
      </c>
      <c r="X1202" s="12" t="s">
        <v>3745</v>
      </c>
      <c r="Y1202" s="12" t="s">
        <v>3746</v>
      </c>
      <c r="Z1202" s="12" t="s">
        <v>3747</v>
      </c>
      <c r="AA1202" s="12">
        <v>16.582033130876699</v>
      </c>
      <c r="AB1202" s="12">
        <v>0.346549843931381</v>
      </c>
      <c r="AC1202" s="12">
        <v>13.600037905413499</v>
      </c>
      <c r="AD1202" s="12">
        <v>13.9599579732363</v>
      </c>
      <c r="AE1202" s="12">
        <v>14.911977741209901</v>
      </c>
      <c r="AF1202" s="12">
        <v>24.6835950428638</v>
      </c>
      <c r="AG1202" s="12" t="s">
        <v>3715</v>
      </c>
      <c r="AH1202" s="12" t="s">
        <v>3715</v>
      </c>
    </row>
    <row r="1203" spans="1:34" x14ac:dyDescent="0.2">
      <c r="A1203" s="12" t="s">
        <v>341</v>
      </c>
      <c r="B1203">
        <f>LOOKUP(A1203,'TMP2'!$A:$A,'TMP2'!$C:$C)</f>
        <v>16874.224999999999</v>
      </c>
      <c r="C1203">
        <f>LOOKUP(A1203,'TMP2'!$A:$A,'TMP2'!$D:$D)</f>
        <v>103890.181</v>
      </c>
      <c r="D1203">
        <f>MATCH(A1203,'TMP2'!A:A,0)</f>
        <v>536</v>
      </c>
      <c r="E1203" s="12">
        <v>9.3000000000000007</v>
      </c>
      <c r="F1203" s="12">
        <v>9.8000000000000007</v>
      </c>
      <c r="G1203" s="12" t="s">
        <v>1690</v>
      </c>
      <c r="H1203" s="12" t="s">
        <v>3733</v>
      </c>
      <c r="I1203" s="12" t="s">
        <v>3734</v>
      </c>
      <c r="J1203" s="12" t="s">
        <v>1236</v>
      </c>
      <c r="K1203" s="12" t="s">
        <v>3735</v>
      </c>
      <c r="L1203" s="12" t="s">
        <v>3736</v>
      </c>
      <c r="M1203" s="12" t="s">
        <v>3737</v>
      </c>
      <c r="N1203" s="12" t="s">
        <v>3738</v>
      </c>
      <c r="O1203" s="12" t="s">
        <v>3739</v>
      </c>
      <c r="P1203" s="12" t="s">
        <v>3740</v>
      </c>
      <c r="Q1203" s="12">
        <v>0.629</v>
      </c>
      <c r="R1203" s="12" t="s">
        <v>3741</v>
      </c>
      <c r="S1203" t="s">
        <v>1727</v>
      </c>
      <c r="T1203" s="12" t="s">
        <v>3742</v>
      </c>
      <c r="U1203" s="12" t="s">
        <v>3743</v>
      </c>
      <c r="W1203" s="12" t="s">
        <v>3744</v>
      </c>
      <c r="X1203" s="12" t="s">
        <v>3745</v>
      </c>
      <c r="Y1203" s="12" t="s">
        <v>3746</v>
      </c>
      <c r="Z1203" s="12" t="s">
        <v>3747</v>
      </c>
      <c r="AA1203" s="12">
        <v>16.582033130876699</v>
      </c>
      <c r="AB1203" s="12">
        <v>0.346549843931381</v>
      </c>
      <c r="AC1203" s="12">
        <v>13.600037905413499</v>
      </c>
      <c r="AD1203" s="12">
        <v>13.9599579732363</v>
      </c>
      <c r="AE1203" s="12">
        <v>14.911977741209901</v>
      </c>
      <c r="AF1203" s="12">
        <v>24.6835950428638</v>
      </c>
      <c r="AG1203" s="12" t="s">
        <v>3715</v>
      </c>
      <c r="AH1203" s="12" t="s">
        <v>3715</v>
      </c>
    </row>
    <row r="1204" spans="1:34" x14ac:dyDescent="0.2">
      <c r="A1204" s="12" t="s">
        <v>343</v>
      </c>
      <c r="B1204">
        <f>LOOKUP(A1204,'TMP2'!$A:$A,'TMP2'!$C:$C)</f>
        <v>16868.958999999999</v>
      </c>
      <c r="C1204">
        <f>LOOKUP(A1204,'TMP2'!$A:$A,'TMP2'!$D:$D)</f>
        <v>103871.875</v>
      </c>
      <c r="D1204">
        <f>MATCH(A1204,'TMP2'!A:A,0)</f>
        <v>538</v>
      </c>
      <c r="E1204" s="12">
        <v>9.5</v>
      </c>
      <c r="F1204" s="12">
        <v>10</v>
      </c>
      <c r="G1204" s="12" t="s">
        <v>1690</v>
      </c>
      <c r="H1204" s="12" t="s">
        <v>3733</v>
      </c>
      <c r="I1204" s="12" t="s">
        <v>3734</v>
      </c>
      <c r="J1204" s="12" t="s">
        <v>1236</v>
      </c>
      <c r="K1204" s="12" t="s">
        <v>3735</v>
      </c>
      <c r="L1204" s="12" t="s">
        <v>3736</v>
      </c>
      <c r="M1204" s="12" t="s">
        <v>3737</v>
      </c>
      <c r="N1204" s="12" t="s">
        <v>3738</v>
      </c>
      <c r="O1204" s="12" t="s">
        <v>3739</v>
      </c>
      <c r="P1204" s="12" t="s">
        <v>3740</v>
      </c>
      <c r="Q1204" s="12">
        <v>0.629</v>
      </c>
      <c r="R1204" s="12" t="s">
        <v>3741</v>
      </c>
      <c r="S1204" t="s">
        <v>1727</v>
      </c>
      <c r="T1204" s="12" t="s">
        <v>3742</v>
      </c>
      <c r="U1204" s="12" t="s">
        <v>3743</v>
      </c>
      <c r="W1204" s="12" t="s">
        <v>3744</v>
      </c>
      <c r="X1204" s="12" t="s">
        <v>3745</v>
      </c>
      <c r="Y1204" s="12" t="s">
        <v>3746</v>
      </c>
      <c r="Z1204" s="12" t="s">
        <v>3747</v>
      </c>
      <c r="AA1204" s="12">
        <v>16.582033130876699</v>
      </c>
      <c r="AB1204" s="12">
        <v>0.346549843931381</v>
      </c>
      <c r="AC1204" s="12">
        <v>13.600037905413499</v>
      </c>
      <c r="AD1204" s="12">
        <v>13.9599579732363</v>
      </c>
      <c r="AE1204" s="12">
        <v>14.911977741209901</v>
      </c>
      <c r="AF1204" s="12">
        <v>24.6835950428638</v>
      </c>
      <c r="AG1204" s="12" t="s">
        <v>3715</v>
      </c>
      <c r="AH1204" s="12" t="s">
        <v>3715</v>
      </c>
    </row>
    <row r="1205" spans="1:34" x14ac:dyDescent="0.2">
      <c r="A1205" s="12" t="s">
        <v>345</v>
      </c>
      <c r="B1205">
        <f>LOOKUP(A1205,'TMP2'!$A:$A,'TMP2'!$C:$C)</f>
        <v>16839.936000000002</v>
      </c>
      <c r="C1205">
        <f>LOOKUP(A1205,'TMP2'!$A:$A,'TMP2'!$D:$D)</f>
        <v>103858.47</v>
      </c>
      <c r="D1205">
        <f>MATCH(A1205,'TMP2'!A:A,0)</f>
        <v>540</v>
      </c>
      <c r="E1205" s="12">
        <v>12.66</v>
      </c>
      <c r="F1205" s="12">
        <v>13.16</v>
      </c>
      <c r="G1205" s="12" t="s">
        <v>1690</v>
      </c>
      <c r="H1205" s="12" t="s">
        <v>3733</v>
      </c>
      <c r="I1205" s="12" t="s">
        <v>3734</v>
      </c>
      <c r="J1205" s="12" t="s">
        <v>1236</v>
      </c>
      <c r="K1205" s="12" t="s">
        <v>3735</v>
      </c>
      <c r="L1205" s="12" t="s">
        <v>3736</v>
      </c>
      <c r="M1205" s="12" t="s">
        <v>3737</v>
      </c>
      <c r="N1205" s="12" t="s">
        <v>3738</v>
      </c>
      <c r="O1205" s="12" t="s">
        <v>3739</v>
      </c>
      <c r="P1205" s="12" t="s">
        <v>3740</v>
      </c>
      <c r="Q1205" s="12">
        <v>0.629</v>
      </c>
      <c r="R1205" s="12" t="s">
        <v>3741</v>
      </c>
      <c r="S1205" t="s">
        <v>1727</v>
      </c>
      <c r="T1205" s="12" t="s">
        <v>3742</v>
      </c>
      <c r="U1205" s="12" t="s">
        <v>3743</v>
      </c>
      <c r="W1205" s="12" t="s">
        <v>3744</v>
      </c>
      <c r="X1205" s="12" t="s">
        <v>3745</v>
      </c>
      <c r="Y1205" s="12" t="s">
        <v>3746</v>
      </c>
      <c r="Z1205" s="12" t="s">
        <v>3747</v>
      </c>
      <c r="AA1205" s="12">
        <v>16.582033130876699</v>
      </c>
      <c r="AB1205" s="12">
        <v>0.346549843931381</v>
      </c>
      <c r="AC1205" s="12">
        <v>13.600037905413499</v>
      </c>
      <c r="AD1205" s="12">
        <v>13.9599579732363</v>
      </c>
      <c r="AE1205" s="12">
        <v>14.911977741209901</v>
      </c>
      <c r="AF1205" s="12">
        <v>24.6835950428638</v>
      </c>
      <c r="AG1205" s="12" t="s">
        <v>3715</v>
      </c>
      <c r="AH1205" s="12" t="s">
        <v>3715</v>
      </c>
    </row>
    <row r="1206" spans="1:34" x14ac:dyDescent="0.2">
      <c r="A1206" s="12" t="s">
        <v>354</v>
      </c>
      <c r="B1206">
        <f>LOOKUP(A1206,'TMP2'!$A:$A,'TMP2'!$C:$C)</f>
        <v>16855.432000000001</v>
      </c>
      <c r="C1206">
        <f>LOOKUP(A1206,'TMP2'!$A:$A,'TMP2'!$D:$D)</f>
        <v>103727.47</v>
      </c>
      <c r="D1206">
        <f>MATCH(A1206,'TMP2'!A:A,0)</f>
        <v>549</v>
      </c>
      <c r="E1206" s="12">
        <v>12.5</v>
      </c>
      <c r="F1206" s="12">
        <v>12.7</v>
      </c>
      <c r="G1206" s="12" t="s">
        <v>1690</v>
      </c>
      <c r="H1206" s="12" t="s">
        <v>3733</v>
      </c>
      <c r="I1206" s="12" t="s">
        <v>3734</v>
      </c>
      <c r="J1206" s="12" t="s">
        <v>1236</v>
      </c>
      <c r="K1206" s="12" t="s">
        <v>3735</v>
      </c>
      <c r="L1206" s="12" t="s">
        <v>3736</v>
      </c>
      <c r="M1206" s="12" t="s">
        <v>3737</v>
      </c>
      <c r="N1206" s="12" t="s">
        <v>3738</v>
      </c>
      <c r="O1206" s="12" t="s">
        <v>3739</v>
      </c>
      <c r="P1206" s="12" t="s">
        <v>3740</v>
      </c>
      <c r="Q1206" s="12">
        <v>0.629</v>
      </c>
      <c r="R1206" s="12" t="s">
        <v>3741</v>
      </c>
      <c r="S1206" t="s">
        <v>1727</v>
      </c>
      <c r="T1206" s="12" t="s">
        <v>3742</v>
      </c>
      <c r="U1206" s="12" t="s">
        <v>3743</v>
      </c>
      <c r="W1206" s="12" t="s">
        <v>3744</v>
      </c>
      <c r="X1206" s="12" t="s">
        <v>3745</v>
      </c>
      <c r="Y1206" s="12" t="s">
        <v>3746</v>
      </c>
      <c r="Z1206" s="12" t="s">
        <v>3747</v>
      </c>
      <c r="AA1206" s="12">
        <v>16.582033130876699</v>
      </c>
      <c r="AB1206" s="12">
        <v>0.346549843931381</v>
      </c>
      <c r="AC1206" s="12">
        <v>13.600037905413499</v>
      </c>
      <c r="AD1206" s="12">
        <v>13.9599579732363</v>
      </c>
      <c r="AE1206" s="12">
        <v>14.911977741209901</v>
      </c>
      <c r="AF1206" s="12">
        <v>24.6835950428638</v>
      </c>
      <c r="AG1206" s="12" t="s">
        <v>3715</v>
      </c>
      <c r="AH1206" s="12" t="s">
        <v>3715</v>
      </c>
    </row>
    <row r="1207" spans="1:34" x14ac:dyDescent="0.2">
      <c r="A1207" s="12" t="s">
        <v>355</v>
      </c>
      <c r="B1207">
        <f>LOOKUP(A1207,'TMP2'!$A:$A,'TMP2'!$C:$C)</f>
        <v>16859.276999999998</v>
      </c>
      <c r="C1207">
        <f>LOOKUP(A1207,'TMP2'!$A:$A,'TMP2'!$D:$D)</f>
        <v>103700.436</v>
      </c>
      <c r="D1207">
        <f>MATCH(A1207,'TMP2'!A:A,0)</f>
        <v>550</v>
      </c>
      <c r="E1207" s="12">
        <v>11</v>
      </c>
      <c r="F1207" s="12">
        <v>11.2</v>
      </c>
      <c r="G1207" s="12" t="s">
        <v>1690</v>
      </c>
      <c r="H1207" s="12" t="s">
        <v>3733</v>
      </c>
      <c r="I1207" s="12" t="s">
        <v>3734</v>
      </c>
      <c r="J1207" s="12" t="s">
        <v>1236</v>
      </c>
      <c r="K1207" s="12" t="s">
        <v>3735</v>
      </c>
      <c r="L1207" s="12" t="s">
        <v>3736</v>
      </c>
      <c r="M1207" s="12" t="s">
        <v>3737</v>
      </c>
      <c r="N1207" s="12" t="s">
        <v>3738</v>
      </c>
      <c r="O1207" s="12" t="s">
        <v>3739</v>
      </c>
      <c r="P1207" s="12" t="s">
        <v>3740</v>
      </c>
      <c r="Q1207" s="12">
        <v>0.629</v>
      </c>
      <c r="R1207" s="12" t="s">
        <v>3741</v>
      </c>
      <c r="S1207" t="s">
        <v>1727</v>
      </c>
      <c r="T1207" s="12" t="s">
        <v>3742</v>
      </c>
      <c r="U1207" s="12" t="s">
        <v>3743</v>
      </c>
      <c r="W1207" s="12" t="s">
        <v>3744</v>
      </c>
      <c r="X1207" s="12" t="s">
        <v>3745</v>
      </c>
      <c r="Y1207" s="12" t="s">
        <v>3746</v>
      </c>
      <c r="Z1207" s="12" t="s">
        <v>3747</v>
      </c>
      <c r="AA1207" s="12">
        <v>16.582033130876699</v>
      </c>
      <c r="AB1207" s="12">
        <v>0.346549843931381</v>
      </c>
      <c r="AC1207" s="12">
        <v>13.600037905413499</v>
      </c>
      <c r="AD1207" s="12">
        <v>13.9599579732363</v>
      </c>
      <c r="AE1207" s="12">
        <v>14.911977741209901</v>
      </c>
      <c r="AF1207" s="12">
        <v>24.6835950428638</v>
      </c>
      <c r="AG1207" s="12" t="s">
        <v>3715</v>
      </c>
      <c r="AH1207" s="12" t="s">
        <v>3715</v>
      </c>
    </row>
    <row r="1208" spans="1:34" x14ac:dyDescent="0.2">
      <c r="A1208" s="12" t="s">
        <v>359</v>
      </c>
      <c r="B1208">
        <f>LOOKUP(A1208,'TMP2'!$A:$A,'TMP2'!$C:$C)</f>
        <v>16835.383999999998</v>
      </c>
      <c r="C1208">
        <f>LOOKUP(A1208,'TMP2'!$A:$A,'TMP2'!$D:$D)</f>
        <v>103649.25599999999</v>
      </c>
      <c r="D1208">
        <f>MATCH(A1208,'TMP2'!A:A,0)</f>
        <v>554</v>
      </c>
      <c r="E1208" s="12">
        <v>13</v>
      </c>
      <c r="F1208" s="12">
        <v>13.5</v>
      </c>
      <c r="G1208" s="12" t="s">
        <v>1690</v>
      </c>
      <c r="H1208" s="12" t="s">
        <v>3733</v>
      </c>
      <c r="I1208" s="12" t="s">
        <v>3734</v>
      </c>
      <c r="J1208" s="12" t="s">
        <v>1236</v>
      </c>
      <c r="K1208" s="12" t="s">
        <v>3735</v>
      </c>
      <c r="L1208" s="12" t="s">
        <v>3736</v>
      </c>
      <c r="M1208" s="12" t="s">
        <v>3737</v>
      </c>
      <c r="N1208" s="12" t="s">
        <v>3738</v>
      </c>
      <c r="O1208" s="12" t="s">
        <v>3739</v>
      </c>
      <c r="P1208" s="12" t="s">
        <v>3740</v>
      </c>
      <c r="Q1208" s="12">
        <v>0.629</v>
      </c>
      <c r="R1208" s="12" t="s">
        <v>3741</v>
      </c>
      <c r="S1208" t="s">
        <v>1727</v>
      </c>
      <c r="T1208" s="12" t="s">
        <v>3742</v>
      </c>
      <c r="U1208" s="12" t="s">
        <v>3743</v>
      </c>
      <c r="W1208" s="12" t="s">
        <v>3744</v>
      </c>
      <c r="X1208" s="12" t="s">
        <v>3745</v>
      </c>
      <c r="Y1208" s="12" t="s">
        <v>3746</v>
      </c>
      <c r="Z1208" s="12" t="s">
        <v>3747</v>
      </c>
      <c r="AA1208" s="12">
        <v>16.582033130876699</v>
      </c>
      <c r="AB1208" s="12">
        <v>0.346549843931381</v>
      </c>
      <c r="AC1208" s="12">
        <v>13.600037905413499</v>
      </c>
      <c r="AD1208" s="12">
        <v>13.9599579732363</v>
      </c>
      <c r="AE1208" s="12">
        <v>14.911977741209901</v>
      </c>
      <c r="AF1208" s="12">
        <v>24.6835950428638</v>
      </c>
      <c r="AG1208" s="12" t="s">
        <v>3715</v>
      </c>
      <c r="AH1208" s="12" t="s">
        <v>3715</v>
      </c>
    </row>
    <row r="1209" spans="1:34" x14ac:dyDescent="0.2">
      <c r="A1209" s="12" t="s">
        <v>361</v>
      </c>
      <c r="B1209">
        <f>LOOKUP(A1209,'TMP2'!$A:$A,'TMP2'!$C:$C)</f>
        <v>16838.512999999999</v>
      </c>
      <c r="C1209">
        <f>LOOKUP(A1209,'TMP2'!$A:$A,'TMP2'!$D:$D)</f>
        <v>103629.935</v>
      </c>
      <c r="D1209">
        <f>MATCH(A1209,'TMP2'!A:A,0)</f>
        <v>556</v>
      </c>
      <c r="E1209" s="12">
        <v>11.1</v>
      </c>
      <c r="F1209" s="12">
        <v>11.5</v>
      </c>
      <c r="G1209" s="12" t="s">
        <v>1690</v>
      </c>
      <c r="H1209" s="12" t="s">
        <v>3733</v>
      </c>
      <c r="I1209" s="12" t="s">
        <v>3734</v>
      </c>
      <c r="J1209" s="12" t="s">
        <v>1236</v>
      </c>
      <c r="K1209" s="12" t="s">
        <v>3735</v>
      </c>
      <c r="L1209" s="12" t="s">
        <v>3736</v>
      </c>
      <c r="M1209" s="12" t="s">
        <v>3737</v>
      </c>
      <c r="N1209" s="12" t="s">
        <v>3738</v>
      </c>
      <c r="O1209" s="12" t="s">
        <v>3739</v>
      </c>
      <c r="P1209" s="12" t="s">
        <v>3740</v>
      </c>
      <c r="Q1209" s="12">
        <v>0.629</v>
      </c>
      <c r="R1209" s="12" t="s">
        <v>3741</v>
      </c>
      <c r="S1209" t="s">
        <v>1727</v>
      </c>
      <c r="T1209" s="12" t="s">
        <v>3742</v>
      </c>
      <c r="U1209" s="12" t="s">
        <v>3743</v>
      </c>
      <c r="W1209" s="12" t="s">
        <v>3744</v>
      </c>
      <c r="X1209" s="12" t="s">
        <v>3745</v>
      </c>
      <c r="Y1209" s="12" t="s">
        <v>3746</v>
      </c>
      <c r="Z1209" s="12" t="s">
        <v>3747</v>
      </c>
      <c r="AA1209" s="12">
        <v>16.582033130876699</v>
      </c>
      <c r="AB1209" s="12">
        <v>0.346549843931381</v>
      </c>
      <c r="AC1209" s="12">
        <v>13.600037905413499</v>
      </c>
      <c r="AD1209" s="12">
        <v>13.9599579732363</v>
      </c>
      <c r="AE1209" s="12">
        <v>14.911977741209901</v>
      </c>
      <c r="AF1209" s="12">
        <v>24.6835950428638</v>
      </c>
      <c r="AG1209" s="12" t="s">
        <v>3715</v>
      </c>
      <c r="AH1209" s="12" t="s">
        <v>3715</v>
      </c>
    </row>
    <row r="1210" spans="1:34" x14ac:dyDescent="0.2">
      <c r="A1210" s="12" t="s">
        <v>361</v>
      </c>
      <c r="B1210">
        <f>LOOKUP(A1210,'TMP2'!$A:$A,'TMP2'!$C:$C)</f>
        <v>16838.512999999999</v>
      </c>
      <c r="C1210">
        <f>LOOKUP(A1210,'TMP2'!$A:$A,'TMP2'!$D:$D)</f>
        <v>103629.935</v>
      </c>
      <c r="D1210">
        <f>MATCH(A1210,'TMP2'!A:A,0)</f>
        <v>556</v>
      </c>
      <c r="E1210" s="12">
        <v>13.5</v>
      </c>
      <c r="F1210" s="12">
        <v>13.9</v>
      </c>
      <c r="G1210" s="12" t="s">
        <v>1690</v>
      </c>
      <c r="H1210" s="12" t="s">
        <v>3733</v>
      </c>
      <c r="I1210" s="12" t="s">
        <v>3734</v>
      </c>
      <c r="J1210" s="12" t="s">
        <v>1236</v>
      </c>
      <c r="K1210" s="12" t="s">
        <v>3735</v>
      </c>
      <c r="L1210" s="12" t="s">
        <v>3736</v>
      </c>
      <c r="M1210" s="12" t="s">
        <v>3737</v>
      </c>
      <c r="N1210" s="12" t="s">
        <v>3738</v>
      </c>
      <c r="O1210" s="12" t="s">
        <v>3739</v>
      </c>
      <c r="P1210" s="12" t="s">
        <v>3740</v>
      </c>
      <c r="Q1210" s="12">
        <v>0.629</v>
      </c>
      <c r="R1210" s="12" t="s">
        <v>3741</v>
      </c>
      <c r="S1210" t="s">
        <v>1727</v>
      </c>
      <c r="T1210" s="12" t="s">
        <v>3742</v>
      </c>
      <c r="U1210" s="12" t="s">
        <v>3743</v>
      </c>
      <c r="W1210" s="12" t="s">
        <v>3744</v>
      </c>
      <c r="X1210" s="12" t="s">
        <v>3745</v>
      </c>
      <c r="Y1210" s="12" t="s">
        <v>3746</v>
      </c>
      <c r="Z1210" s="12" t="s">
        <v>3747</v>
      </c>
      <c r="AA1210" s="12">
        <v>16.582033130876699</v>
      </c>
      <c r="AB1210" s="12">
        <v>0.346549843931381</v>
      </c>
      <c r="AC1210" s="12">
        <v>13.600037905413499</v>
      </c>
      <c r="AD1210" s="12">
        <v>13.9599579732363</v>
      </c>
      <c r="AE1210" s="12">
        <v>14.911977741209901</v>
      </c>
      <c r="AF1210" s="12">
        <v>24.6835950428638</v>
      </c>
      <c r="AG1210" s="12" t="s">
        <v>3715</v>
      </c>
      <c r="AH1210" s="12" t="s">
        <v>3715</v>
      </c>
    </row>
    <row r="1211" spans="1:34" x14ac:dyDescent="0.2">
      <c r="A1211" s="12" t="s">
        <v>362</v>
      </c>
      <c r="B1211">
        <f>LOOKUP(A1211,'TMP2'!$A:$A,'TMP2'!$C:$C)</f>
        <v>16856.696</v>
      </c>
      <c r="C1211">
        <f>LOOKUP(A1211,'TMP2'!$A:$A,'TMP2'!$D:$D)</f>
        <v>103612.04</v>
      </c>
      <c r="D1211">
        <f>MATCH(A1211,'TMP2'!A:A,0)</f>
        <v>557</v>
      </c>
      <c r="E1211" s="12">
        <v>13</v>
      </c>
      <c r="F1211" s="12">
        <v>13.5</v>
      </c>
      <c r="G1211" s="12" t="s">
        <v>1690</v>
      </c>
      <c r="H1211" s="12" t="s">
        <v>3733</v>
      </c>
      <c r="I1211" s="12" t="s">
        <v>3734</v>
      </c>
      <c r="J1211" s="12" t="s">
        <v>1236</v>
      </c>
      <c r="K1211" s="12" t="s">
        <v>3735</v>
      </c>
      <c r="L1211" s="12" t="s">
        <v>3736</v>
      </c>
      <c r="M1211" s="12" t="s">
        <v>3737</v>
      </c>
      <c r="N1211" s="12" t="s">
        <v>3738</v>
      </c>
      <c r="O1211" s="12" t="s">
        <v>3739</v>
      </c>
      <c r="P1211" s="12" t="s">
        <v>3740</v>
      </c>
      <c r="Q1211" s="12">
        <v>0.629</v>
      </c>
      <c r="R1211" s="12" t="s">
        <v>3741</v>
      </c>
      <c r="S1211" t="s">
        <v>1727</v>
      </c>
      <c r="T1211" s="12" t="s">
        <v>3742</v>
      </c>
      <c r="U1211" s="12" t="s">
        <v>3743</v>
      </c>
      <c r="W1211" s="12" t="s">
        <v>3744</v>
      </c>
      <c r="X1211" s="12" t="s">
        <v>3745</v>
      </c>
      <c r="Y1211" s="12" t="s">
        <v>3746</v>
      </c>
      <c r="Z1211" s="12" t="s">
        <v>3747</v>
      </c>
      <c r="AA1211" s="12">
        <v>16.582033130876699</v>
      </c>
      <c r="AB1211" s="12">
        <v>0.346549843931381</v>
      </c>
      <c r="AC1211" s="12">
        <v>13.600037905413499</v>
      </c>
      <c r="AD1211" s="12">
        <v>13.9599579732363</v>
      </c>
      <c r="AE1211" s="12">
        <v>14.911977741209901</v>
      </c>
      <c r="AF1211" s="12">
        <v>24.6835950428638</v>
      </c>
      <c r="AG1211" s="12" t="s">
        <v>3715</v>
      </c>
      <c r="AH1211" s="12" t="s">
        <v>3715</v>
      </c>
    </row>
    <row r="1212" spans="1:34" x14ac:dyDescent="0.2">
      <c r="A1212" s="12" t="s">
        <v>362</v>
      </c>
      <c r="B1212">
        <f>LOOKUP(A1212,'TMP2'!$A:$A,'TMP2'!$C:$C)</f>
        <v>16856.696</v>
      </c>
      <c r="C1212">
        <f>LOOKUP(A1212,'TMP2'!$A:$A,'TMP2'!$D:$D)</f>
        <v>103612.04</v>
      </c>
      <c r="D1212">
        <f>MATCH(A1212,'TMP2'!A:A,0)</f>
        <v>557</v>
      </c>
      <c r="E1212" s="12">
        <v>15</v>
      </c>
      <c r="F1212" s="12">
        <v>15.5</v>
      </c>
      <c r="G1212" s="12" t="s">
        <v>1690</v>
      </c>
      <c r="H1212" s="12" t="s">
        <v>3733</v>
      </c>
      <c r="I1212" s="12" t="s">
        <v>3734</v>
      </c>
      <c r="J1212" s="12" t="s">
        <v>1236</v>
      </c>
      <c r="K1212" s="12" t="s">
        <v>3735</v>
      </c>
      <c r="L1212" s="12" t="s">
        <v>3736</v>
      </c>
      <c r="M1212" s="12" t="s">
        <v>3737</v>
      </c>
      <c r="N1212" s="12" t="s">
        <v>3738</v>
      </c>
      <c r="O1212" s="12" t="s">
        <v>3739</v>
      </c>
      <c r="P1212" s="12" t="s">
        <v>3740</v>
      </c>
      <c r="Q1212" s="12">
        <v>0.629</v>
      </c>
      <c r="R1212" s="12" t="s">
        <v>3741</v>
      </c>
      <c r="S1212" t="s">
        <v>1727</v>
      </c>
      <c r="T1212" s="12" t="s">
        <v>3742</v>
      </c>
      <c r="U1212" s="12" t="s">
        <v>3743</v>
      </c>
      <c r="W1212" s="12" t="s">
        <v>3744</v>
      </c>
      <c r="X1212" s="12" t="s">
        <v>3745</v>
      </c>
      <c r="Y1212" s="12" t="s">
        <v>3746</v>
      </c>
      <c r="Z1212" s="12" t="s">
        <v>3747</v>
      </c>
      <c r="AA1212" s="12">
        <v>16.582033130876699</v>
      </c>
      <c r="AB1212" s="12">
        <v>0.346549843931381</v>
      </c>
      <c r="AC1212" s="12">
        <v>13.600037905413499</v>
      </c>
      <c r="AD1212" s="12">
        <v>13.9599579732363</v>
      </c>
      <c r="AE1212" s="12">
        <v>14.911977741209901</v>
      </c>
      <c r="AF1212" s="12">
        <v>24.6835950428638</v>
      </c>
      <c r="AG1212" s="12" t="s">
        <v>3715</v>
      </c>
      <c r="AH1212" s="12" t="s">
        <v>3715</v>
      </c>
    </row>
    <row r="1213" spans="1:34" x14ac:dyDescent="0.2">
      <c r="A1213" s="12" t="s">
        <v>363</v>
      </c>
      <c r="B1213">
        <f>LOOKUP(A1213,'TMP2'!$A:$A,'TMP2'!$C:$C)</f>
        <v>16841.853999999999</v>
      </c>
      <c r="C1213">
        <f>LOOKUP(A1213,'TMP2'!$A:$A,'TMP2'!$D:$D)</f>
        <v>103609.905</v>
      </c>
      <c r="D1213">
        <f>MATCH(A1213,'TMP2'!A:A,0)</f>
        <v>558</v>
      </c>
      <c r="E1213" s="12">
        <v>10.199999999999999</v>
      </c>
      <c r="F1213" s="12">
        <v>10.7</v>
      </c>
      <c r="G1213" s="12" t="s">
        <v>1690</v>
      </c>
      <c r="H1213" s="12" t="s">
        <v>3733</v>
      </c>
      <c r="I1213" s="12" t="s">
        <v>3734</v>
      </c>
      <c r="J1213" s="12" t="s">
        <v>1236</v>
      </c>
      <c r="K1213" s="12" t="s">
        <v>3735</v>
      </c>
      <c r="L1213" s="12" t="s">
        <v>3736</v>
      </c>
      <c r="M1213" s="12" t="s">
        <v>3737</v>
      </c>
      <c r="N1213" s="12" t="s">
        <v>3738</v>
      </c>
      <c r="O1213" s="12" t="s">
        <v>3739</v>
      </c>
      <c r="P1213" s="12" t="s">
        <v>3740</v>
      </c>
      <c r="Q1213" s="12">
        <v>0.629</v>
      </c>
      <c r="R1213" s="12" t="s">
        <v>3741</v>
      </c>
      <c r="S1213" t="s">
        <v>1727</v>
      </c>
      <c r="T1213" s="12" t="s">
        <v>3742</v>
      </c>
      <c r="U1213" s="12" t="s">
        <v>3743</v>
      </c>
      <c r="W1213" s="12" t="s">
        <v>3744</v>
      </c>
      <c r="X1213" s="12" t="s">
        <v>3745</v>
      </c>
      <c r="Y1213" s="12" t="s">
        <v>3746</v>
      </c>
      <c r="Z1213" s="12" t="s">
        <v>3747</v>
      </c>
      <c r="AA1213" s="12">
        <v>16.582033130876699</v>
      </c>
      <c r="AB1213" s="12">
        <v>0.346549843931381</v>
      </c>
      <c r="AC1213" s="12">
        <v>13.600037905413499</v>
      </c>
      <c r="AD1213" s="12">
        <v>13.9599579732363</v>
      </c>
      <c r="AE1213" s="12">
        <v>14.911977741209901</v>
      </c>
      <c r="AF1213" s="12">
        <v>24.6835950428638</v>
      </c>
      <c r="AG1213" s="12" t="s">
        <v>3715</v>
      </c>
      <c r="AH1213" s="12" t="s">
        <v>3715</v>
      </c>
    </row>
    <row r="1214" spans="1:34" x14ac:dyDescent="0.2">
      <c r="A1214" s="12" t="s">
        <v>364</v>
      </c>
      <c r="B1214">
        <f>LOOKUP(A1214,'TMP2'!$A:$A,'TMP2'!$C:$C)</f>
        <v>16858.714</v>
      </c>
      <c r="C1214">
        <f>LOOKUP(A1214,'TMP2'!$A:$A,'TMP2'!$D:$D)</f>
        <v>103595.666</v>
      </c>
      <c r="D1214">
        <f>MATCH(A1214,'TMP2'!A:A,0)</f>
        <v>559</v>
      </c>
      <c r="E1214" s="12">
        <v>8</v>
      </c>
      <c r="F1214" s="12">
        <v>8.5</v>
      </c>
      <c r="G1214" s="12" t="s">
        <v>1690</v>
      </c>
      <c r="H1214" s="12" t="s">
        <v>3733</v>
      </c>
      <c r="I1214" s="12" t="s">
        <v>3734</v>
      </c>
      <c r="J1214" s="12" t="s">
        <v>1236</v>
      </c>
      <c r="K1214" s="12" t="s">
        <v>3735</v>
      </c>
      <c r="L1214" s="12" t="s">
        <v>3736</v>
      </c>
      <c r="M1214" s="12" t="s">
        <v>3737</v>
      </c>
      <c r="N1214" s="12" t="s">
        <v>3738</v>
      </c>
      <c r="O1214" s="12" t="s">
        <v>3739</v>
      </c>
      <c r="P1214" s="12" t="s">
        <v>3740</v>
      </c>
      <c r="Q1214" s="12">
        <v>0.629</v>
      </c>
      <c r="R1214" s="12" t="s">
        <v>3741</v>
      </c>
      <c r="S1214" t="s">
        <v>1727</v>
      </c>
      <c r="T1214" s="12" t="s">
        <v>3742</v>
      </c>
      <c r="U1214" s="12" t="s">
        <v>3743</v>
      </c>
      <c r="W1214" s="12" t="s">
        <v>3744</v>
      </c>
      <c r="X1214" s="12" t="s">
        <v>3745</v>
      </c>
      <c r="Y1214" s="12" t="s">
        <v>3746</v>
      </c>
      <c r="Z1214" s="12" t="s">
        <v>3747</v>
      </c>
      <c r="AA1214" s="12">
        <v>16.582033130876699</v>
      </c>
      <c r="AB1214" s="12">
        <v>0.346549843931381</v>
      </c>
      <c r="AC1214" s="12">
        <v>13.600037905413499</v>
      </c>
      <c r="AD1214" s="12">
        <v>13.9599579732363</v>
      </c>
      <c r="AE1214" s="12">
        <v>14.911977741209901</v>
      </c>
      <c r="AF1214" s="12">
        <v>24.6835950428638</v>
      </c>
      <c r="AG1214" s="12" t="s">
        <v>3715</v>
      </c>
      <c r="AH1214" s="12" t="s">
        <v>3715</v>
      </c>
    </row>
    <row r="1215" spans="1:34" x14ac:dyDescent="0.2">
      <c r="A1215" s="12" t="s">
        <v>367</v>
      </c>
      <c r="B1215">
        <f>LOOKUP(A1215,'TMP2'!$A:$A,'TMP2'!$C:$C)</f>
        <v>16844.847000000002</v>
      </c>
      <c r="C1215">
        <f>LOOKUP(A1215,'TMP2'!$A:$A,'TMP2'!$D:$D)</f>
        <v>103578.34</v>
      </c>
      <c r="D1215">
        <f>MATCH(A1215,'TMP2'!A:A,0)</f>
        <v>562</v>
      </c>
      <c r="E1215" s="12">
        <v>11</v>
      </c>
      <c r="F1215" s="12">
        <v>11.2</v>
      </c>
      <c r="G1215" s="12" t="s">
        <v>1690</v>
      </c>
      <c r="H1215" s="12" t="s">
        <v>3733</v>
      </c>
      <c r="I1215" s="12" t="s">
        <v>3734</v>
      </c>
      <c r="J1215" s="12" t="s">
        <v>1236</v>
      </c>
      <c r="K1215" s="12" t="s">
        <v>3735</v>
      </c>
      <c r="L1215" s="12" t="s">
        <v>3736</v>
      </c>
      <c r="M1215" s="12" t="s">
        <v>3737</v>
      </c>
      <c r="N1215" s="12" t="s">
        <v>3738</v>
      </c>
      <c r="O1215" s="12" t="s">
        <v>3739</v>
      </c>
      <c r="P1215" s="12" t="s">
        <v>3740</v>
      </c>
      <c r="Q1215" s="12">
        <v>0.629</v>
      </c>
      <c r="R1215" s="12" t="s">
        <v>3741</v>
      </c>
      <c r="S1215" t="s">
        <v>1727</v>
      </c>
      <c r="T1215" s="12" t="s">
        <v>3742</v>
      </c>
      <c r="U1215" s="12" t="s">
        <v>3743</v>
      </c>
      <c r="W1215" s="12" t="s">
        <v>3744</v>
      </c>
      <c r="X1215" s="12" t="s">
        <v>3745</v>
      </c>
      <c r="Y1215" s="12" t="s">
        <v>3746</v>
      </c>
      <c r="Z1215" s="12" t="s">
        <v>3747</v>
      </c>
      <c r="AA1215" s="12">
        <v>16.582033130876699</v>
      </c>
      <c r="AB1215" s="12">
        <v>0.346549843931381</v>
      </c>
      <c r="AC1215" s="12">
        <v>13.600037905413499</v>
      </c>
      <c r="AD1215" s="12">
        <v>13.9599579732363</v>
      </c>
      <c r="AE1215" s="12">
        <v>14.911977741209901</v>
      </c>
      <c r="AF1215" s="12">
        <v>24.6835950428638</v>
      </c>
      <c r="AG1215" s="12" t="s">
        <v>3715</v>
      </c>
      <c r="AH1215" s="12" t="s">
        <v>3715</v>
      </c>
    </row>
    <row r="1216" spans="1:34" x14ac:dyDescent="0.2">
      <c r="A1216" s="12" t="s">
        <v>368</v>
      </c>
      <c r="B1216">
        <f>LOOKUP(A1216,'TMP2'!$A:$A,'TMP2'!$C:$C)</f>
        <v>16862.616999999998</v>
      </c>
      <c r="C1216">
        <f>LOOKUP(A1216,'TMP2'!$A:$A,'TMP2'!$D:$D)</f>
        <v>103561.755</v>
      </c>
      <c r="D1216">
        <f>MATCH(A1216,'TMP2'!A:A,0)</f>
        <v>563</v>
      </c>
      <c r="E1216" s="12">
        <v>12.9</v>
      </c>
      <c r="F1216" s="12">
        <v>13.4</v>
      </c>
      <c r="G1216" s="12" t="s">
        <v>1690</v>
      </c>
      <c r="H1216" s="12" t="s">
        <v>3733</v>
      </c>
      <c r="I1216" s="12" t="s">
        <v>3734</v>
      </c>
      <c r="J1216" s="12" t="s">
        <v>1236</v>
      </c>
      <c r="K1216" s="12" t="s">
        <v>3735</v>
      </c>
      <c r="L1216" s="12" t="s">
        <v>3736</v>
      </c>
      <c r="M1216" s="12" t="s">
        <v>3737</v>
      </c>
      <c r="N1216" s="12" t="s">
        <v>3738</v>
      </c>
      <c r="O1216" s="12" t="s">
        <v>3739</v>
      </c>
      <c r="P1216" s="12" t="s">
        <v>3740</v>
      </c>
      <c r="Q1216" s="12">
        <v>0.629</v>
      </c>
      <c r="R1216" s="12" t="s">
        <v>3741</v>
      </c>
      <c r="S1216" t="s">
        <v>1727</v>
      </c>
      <c r="T1216" s="12" t="s">
        <v>3742</v>
      </c>
      <c r="U1216" s="12" t="s">
        <v>3743</v>
      </c>
      <c r="W1216" s="12" t="s">
        <v>3744</v>
      </c>
      <c r="X1216" s="12" t="s">
        <v>3745</v>
      </c>
      <c r="Y1216" s="12" t="s">
        <v>3746</v>
      </c>
      <c r="Z1216" s="12" t="s">
        <v>3747</v>
      </c>
      <c r="AA1216" s="12">
        <v>16.582033130876699</v>
      </c>
      <c r="AB1216" s="12">
        <v>0.346549843931381</v>
      </c>
      <c r="AC1216" s="12">
        <v>13.600037905413499</v>
      </c>
      <c r="AD1216" s="12">
        <v>13.9599579732363</v>
      </c>
      <c r="AE1216" s="12">
        <v>14.911977741209901</v>
      </c>
      <c r="AF1216" s="12">
        <v>24.6835950428638</v>
      </c>
      <c r="AG1216" s="12" t="s">
        <v>3715</v>
      </c>
      <c r="AH1216" s="12" t="s">
        <v>3715</v>
      </c>
    </row>
    <row r="1217" spans="1:34" x14ac:dyDescent="0.2">
      <c r="A1217" s="12" t="s">
        <v>372</v>
      </c>
      <c r="B1217">
        <f>LOOKUP(A1217,'TMP2'!$A:$A,'TMP2'!$C:$C)</f>
        <v>16865.319</v>
      </c>
      <c r="C1217">
        <f>LOOKUP(A1217,'TMP2'!$A:$A,'TMP2'!$D:$D)</f>
        <v>103538.431</v>
      </c>
      <c r="D1217">
        <f>MATCH(A1217,'TMP2'!A:A,0)</f>
        <v>567</v>
      </c>
      <c r="E1217" s="12">
        <v>12.6</v>
      </c>
      <c r="F1217" s="12">
        <v>12.8</v>
      </c>
      <c r="G1217" s="12" t="s">
        <v>1690</v>
      </c>
      <c r="H1217" s="12" t="s">
        <v>3733</v>
      </c>
      <c r="I1217" s="12" t="s">
        <v>3734</v>
      </c>
      <c r="J1217" s="12" t="s">
        <v>1236</v>
      </c>
      <c r="K1217" s="12" t="s">
        <v>3735</v>
      </c>
      <c r="L1217" s="12" t="s">
        <v>3736</v>
      </c>
      <c r="M1217" s="12" t="s">
        <v>3737</v>
      </c>
      <c r="N1217" s="12" t="s">
        <v>3738</v>
      </c>
      <c r="O1217" s="12" t="s">
        <v>3739</v>
      </c>
      <c r="P1217" s="12" t="s">
        <v>3740</v>
      </c>
      <c r="Q1217" s="12">
        <v>0.629</v>
      </c>
      <c r="R1217" s="12" t="s">
        <v>3741</v>
      </c>
      <c r="S1217" t="s">
        <v>1727</v>
      </c>
      <c r="T1217" s="12" t="s">
        <v>3742</v>
      </c>
      <c r="U1217" s="12" t="s">
        <v>3743</v>
      </c>
      <c r="W1217" s="12" t="s">
        <v>3744</v>
      </c>
      <c r="X1217" s="12" t="s">
        <v>3745</v>
      </c>
      <c r="Y1217" s="12" t="s">
        <v>3746</v>
      </c>
      <c r="Z1217" s="12" t="s">
        <v>3747</v>
      </c>
      <c r="AA1217" s="12">
        <v>16.582033130876699</v>
      </c>
      <c r="AB1217" s="12">
        <v>0.346549843931381</v>
      </c>
      <c r="AC1217" s="12">
        <v>13.600037905413499</v>
      </c>
      <c r="AD1217" s="12">
        <v>13.9599579732363</v>
      </c>
      <c r="AE1217" s="12">
        <v>14.911977741209901</v>
      </c>
      <c r="AF1217" s="12">
        <v>24.6835950428638</v>
      </c>
      <c r="AG1217" s="12" t="s">
        <v>3715</v>
      </c>
      <c r="AH1217" s="12" t="s">
        <v>3715</v>
      </c>
    </row>
    <row r="1218" spans="1:34" x14ac:dyDescent="0.2">
      <c r="A1218" s="12" t="s">
        <v>372</v>
      </c>
      <c r="B1218">
        <f>LOOKUP(A1218,'TMP2'!$A:$A,'TMP2'!$C:$C)</f>
        <v>16865.319</v>
      </c>
      <c r="C1218">
        <f>LOOKUP(A1218,'TMP2'!$A:$A,'TMP2'!$D:$D)</f>
        <v>103538.431</v>
      </c>
      <c r="D1218">
        <f>MATCH(A1218,'TMP2'!A:A,0)</f>
        <v>567</v>
      </c>
      <c r="E1218" s="12">
        <v>13.1</v>
      </c>
      <c r="F1218" s="12">
        <v>13.3</v>
      </c>
      <c r="G1218" s="12" t="s">
        <v>1690</v>
      </c>
      <c r="H1218" s="12" t="s">
        <v>3733</v>
      </c>
      <c r="I1218" s="12" t="s">
        <v>3734</v>
      </c>
      <c r="J1218" s="12" t="s">
        <v>1236</v>
      </c>
      <c r="K1218" s="12" t="s">
        <v>3735</v>
      </c>
      <c r="L1218" s="12" t="s">
        <v>3736</v>
      </c>
      <c r="M1218" s="12" t="s">
        <v>3737</v>
      </c>
      <c r="N1218" s="12" t="s">
        <v>3738</v>
      </c>
      <c r="O1218" s="12" t="s">
        <v>3739</v>
      </c>
      <c r="P1218" s="12" t="s">
        <v>3740</v>
      </c>
      <c r="Q1218" s="12">
        <v>0.629</v>
      </c>
      <c r="R1218" s="12" t="s">
        <v>3741</v>
      </c>
      <c r="S1218" t="s">
        <v>1727</v>
      </c>
      <c r="T1218" s="12" t="s">
        <v>3742</v>
      </c>
      <c r="U1218" s="12" t="s">
        <v>3743</v>
      </c>
      <c r="W1218" s="12" t="s">
        <v>3744</v>
      </c>
      <c r="X1218" s="12" t="s">
        <v>3745</v>
      </c>
      <c r="Y1218" s="12" t="s">
        <v>3746</v>
      </c>
      <c r="Z1218" s="12" t="s">
        <v>3747</v>
      </c>
      <c r="AA1218" s="12">
        <v>16.582033130876699</v>
      </c>
      <c r="AB1218" s="12">
        <v>0.346549843931381</v>
      </c>
      <c r="AC1218" s="12">
        <v>13.600037905413499</v>
      </c>
      <c r="AD1218" s="12">
        <v>13.9599579732363</v>
      </c>
      <c r="AE1218" s="12">
        <v>14.911977741209901</v>
      </c>
      <c r="AF1218" s="12">
        <v>24.6835950428638</v>
      </c>
      <c r="AG1218" s="12" t="s">
        <v>3715</v>
      </c>
      <c r="AH1218" s="12" t="s">
        <v>3715</v>
      </c>
    </row>
    <row r="1219" spans="1:34" x14ac:dyDescent="0.2">
      <c r="A1219" s="12" t="s">
        <v>380</v>
      </c>
      <c r="B1219">
        <f>LOOKUP(A1219,'TMP2'!$A:$A,'TMP2'!$C:$C)</f>
        <v>16874.148000000001</v>
      </c>
      <c r="C1219">
        <f>LOOKUP(A1219,'TMP2'!$A:$A,'TMP2'!$D:$D)</f>
        <v>103485.6</v>
      </c>
      <c r="D1219">
        <f>MATCH(A1219,'TMP2'!A:A,0)</f>
        <v>575</v>
      </c>
      <c r="E1219" s="12">
        <v>11.4</v>
      </c>
      <c r="F1219" s="12">
        <v>11.6</v>
      </c>
      <c r="G1219" s="12" t="s">
        <v>1690</v>
      </c>
      <c r="H1219" s="12" t="s">
        <v>3733</v>
      </c>
      <c r="I1219" s="12" t="s">
        <v>3734</v>
      </c>
      <c r="J1219" s="12" t="s">
        <v>1236</v>
      </c>
      <c r="K1219" s="12" t="s">
        <v>3735</v>
      </c>
      <c r="L1219" s="12" t="s">
        <v>3736</v>
      </c>
      <c r="M1219" s="12" t="s">
        <v>3737</v>
      </c>
      <c r="N1219" s="12" t="s">
        <v>3738</v>
      </c>
      <c r="O1219" s="12" t="s">
        <v>3739</v>
      </c>
      <c r="P1219" s="12" t="s">
        <v>3740</v>
      </c>
      <c r="Q1219" s="12">
        <v>0.629</v>
      </c>
      <c r="R1219" s="12" t="s">
        <v>3741</v>
      </c>
      <c r="S1219" t="s">
        <v>1727</v>
      </c>
      <c r="T1219" s="12" t="s">
        <v>3742</v>
      </c>
      <c r="U1219" s="12" t="s">
        <v>3743</v>
      </c>
      <c r="W1219" s="12" t="s">
        <v>3744</v>
      </c>
      <c r="X1219" s="12" t="s">
        <v>3745</v>
      </c>
      <c r="Y1219" s="12" t="s">
        <v>3746</v>
      </c>
      <c r="Z1219" s="12" t="s">
        <v>3747</v>
      </c>
      <c r="AA1219" s="12">
        <v>16.582033130876699</v>
      </c>
      <c r="AB1219" s="12">
        <v>0.346549843931381</v>
      </c>
      <c r="AC1219" s="12">
        <v>13.600037905413499</v>
      </c>
      <c r="AD1219" s="12">
        <v>13.9599579732363</v>
      </c>
      <c r="AE1219" s="12">
        <v>14.911977741209901</v>
      </c>
      <c r="AF1219" s="12">
        <v>24.6835950428638</v>
      </c>
      <c r="AG1219" s="12" t="s">
        <v>3715</v>
      </c>
      <c r="AH1219" s="12" t="s">
        <v>3715</v>
      </c>
    </row>
    <row r="1220" spans="1:34" x14ac:dyDescent="0.2">
      <c r="A1220" s="12" t="s">
        <v>393</v>
      </c>
      <c r="B1220">
        <f>LOOKUP(A1220,'TMP2'!$A:$A,'TMP2'!$C:$C)</f>
        <v>16906.826000000001</v>
      </c>
      <c r="C1220">
        <f>LOOKUP(A1220,'TMP2'!$A:$A,'TMP2'!$D:$D)</f>
        <v>103357.63800000001</v>
      </c>
      <c r="D1220">
        <f>MATCH(A1220,'TMP2'!A:A,0)</f>
        <v>588</v>
      </c>
      <c r="E1220" s="12">
        <v>9.3000000000000007</v>
      </c>
      <c r="F1220" s="12">
        <v>9.8000000000000007</v>
      </c>
      <c r="G1220" s="12" t="s">
        <v>1690</v>
      </c>
      <c r="H1220" s="12" t="s">
        <v>3733</v>
      </c>
      <c r="I1220" s="12" t="s">
        <v>3734</v>
      </c>
      <c r="J1220" s="12" t="s">
        <v>1236</v>
      </c>
      <c r="K1220" s="12" t="s">
        <v>3735</v>
      </c>
      <c r="L1220" s="12" t="s">
        <v>3736</v>
      </c>
      <c r="M1220" s="12" t="s">
        <v>3737</v>
      </c>
      <c r="N1220" s="12" t="s">
        <v>3738</v>
      </c>
      <c r="O1220" s="12" t="s">
        <v>3739</v>
      </c>
      <c r="P1220" s="12" t="s">
        <v>3740</v>
      </c>
      <c r="Q1220" s="12">
        <v>0.629</v>
      </c>
      <c r="R1220" s="12" t="s">
        <v>3741</v>
      </c>
      <c r="S1220" t="s">
        <v>1727</v>
      </c>
      <c r="T1220" s="12" t="s">
        <v>3742</v>
      </c>
      <c r="U1220" s="12" t="s">
        <v>3743</v>
      </c>
      <c r="W1220" s="12" t="s">
        <v>3744</v>
      </c>
      <c r="X1220" s="12" t="s">
        <v>3745</v>
      </c>
      <c r="Y1220" s="12" t="s">
        <v>3746</v>
      </c>
      <c r="Z1220" s="12" t="s">
        <v>3747</v>
      </c>
      <c r="AA1220" s="12">
        <v>16.582033130876699</v>
      </c>
      <c r="AB1220" s="12">
        <v>0.346549843931381</v>
      </c>
      <c r="AC1220" s="12">
        <v>13.600037905413499</v>
      </c>
      <c r="AD1220" s="12">
        <v>13.9599579732363</v>
      </c>
      <c r="AE1220" s="12">
        <v>14.911977741209901</v>
      </c>
      <c r="AF1220" s="12">
        <v>24.6835950428638</v>
      </c>
      <c r="AG1220" s="12" t="s">
        <v>3715</v>
      </c>
      <c r="AH1220" s="12" t="s">
        <v>3715</v>
      </c>
    </row>
    <row r="1221" spans="1:34" x14ac:dyDescent="0.2">
      <c r="A1221" s="12" t="s">
        <v>395</v>
      </c>
      <c r="B1221">
        <f>LOOKUP(A1221,'TMP2'!$A:$A,'TMP2'!$C:$C)</f>
        <v>16916.91</v>
      </c>
      <c r="C1221">
        <f>LOOKUP(A1221,'TMP2'!$A:$A,'TMP2'!$D:$D)</f>
        <v>103337.967</v>
      </c>
      <c r="D1221">
        <f>MATCH(A1221,'TMP2'!A:A,0)</f>
        <v>590</v>
      </c>
      <c r="E1221" s="12">
        <v>9</v>
      </c>
      <c r="F1221" s="12">
        <v>9.5</v>
      </c>
      <c r="G1221" s="12" t="s">
        <v>1690</v>
      </c>
      <c r="H1221" s="12" t="s">
        <v>3733</v>
      </c>
      <c r="I1221" s="12" t="s">
        <v>3734</v>
      </c>
      <c r="J1221" s="12" t="s">
        <v>1236</v>
      </c>
      <c r="K1221" s="12" t="s">
        <v>3735</v>
      </c>
      <c r="L1221" s="12" t="s">
        <v>3736</v>
      </c>
      <c r="M1221" s="12" t="s">
        <v>3737</v>
      </c>
      <c r="N1221" s="12" t="s">
        <v>3738</v>
      </c>
      <c r="O1221" s="12" t="s">
        <v>3739</v>
      </c>
      <c r="P1221" s="12" t="s">
        <v>3740</v>
      </c>
      <c r="Q1221" s="12">
        <v>0.629</v>
      </c>
      <c r="R1221" s="12" t="s">
        <v>3741</v>
      </c>
      <c r="S1221" t="s">
        <v>1727</v>
      </c>
      <c r="T1221" s="12" t="s">
        <v>3742</v>
      </c>
      <c r="U1221" s="12" t="s">
        <v>3743</v>
      </c>
      <c r="W1221" s="12" t="s">
        <v>3744</v>
      </c>
      <c r="X1221" s="12" t="s">
        <v>3745</v>
      </c>
      <c r="Y1221" s="12" t="s">
        <v>3746</v>
      </c>
      <c r="Z1221" s="12" t="s">
        <v>3747</v>
      </c>
      <c r="AA1221" s="12">
        <v>16.582033130876699</v>
      </c>
      <c r="AB1221" s="12">
        <v>0.346549843931381</v>
      </c>
      <c r="AC1221" s="12">
        <v>13.600037905413499</v>
      </c>
      <c r="AD1221" s="12">
        <v>13.9599579732363</v>
      </c>
      <c r="AE1221" s="12">
        <v>14.911977741209901</v>
      </c>
      <c r="AF1221" s="12">
        <v>24.6835950428638</v>
      </c>
      <c r="AG1221" s="12" t="s">
        <v>3715</v>
      </c>
      <c r="AH1221" s="12" t="s">
        <v>3715</v>
      </c>
    </row>
    <row r="1222" spans="1:34" x14ac:dyDescent="0.2">
      <c r="A1222" s="12" t="s">
        <v>397</v>
      </c>
      <c r="B1222">
        <f>LOOKUP(A1222,'TMP2'!$A:$A,'TMP2'!$C:$C)</f>
        <v>16927.521000000001</v>
      </c>
      <c r="C1222">
        <f>LOOKUP(A1222,'TMP2'!$A:$A,'TMP2'!$D:$D)</f>
        <v>103318.171</v>
      </c>
      <c r="D1222">
        <f>MATCH(A1222,'TMP2'!A:A,0)</f>
        <v>592</v>
      </c>
      <c r="E1222" s="12">
        <v>7</v>
      </c>
      <c r="F1222" s="12">
        <v>7.5</v>
      </c>
      <c r="G1222" s="12" t="s">
        <v>1690</v>
      </c>
      <c r="H1222" s="12" t="s">
        <v>3733</v>
      </c>
      <c r="I1222" s="12" t="s">
        <v>3734</v>
      </c>
      <c r="J1222" s="12" t="s">
        <v>1236</v>
      </c>
      <c r="K1222" s="12" t="s">
        <v>3735</v>
      </c>
      <c r="L1222" s="12" t="s">
        <v>3736</v>
      </c>
      <c r="M1222" s="12" t="s">
        <v>3737</v>
      </c>
      <c r="N1222" s="12" t="s">
        <v>3738</v>
      </c>
      <c r="O1222" s="12" t="s">
        <v>3739</v>
      </c>
      <c r="P1222" s="12" t="s">
        <v>3740</v>
      </c>
      <c r="Q1222" s="12">
        <v>0.629</v>
      </c>
      <c r="R1222" s="12" t="s">
        <v>3741</v>
      </c>
      <c r="S1222" t="s">
        <v>1727</v>
      </c>
      <c r="T1222" s="12" t="s">
        <v>3742</v>
      </c>
      <c r="U1222" s="12" t="s">
        <v>3743</v>
      </c>
      <c r="W1222" s="12" t="s">
        <v>3744</v>
      </c>
      <c r="X1222" s="12" t="s">
        <v>3745</v>
      </c>
      <c r="Y1222" s="12" t="s">
        <v>3746</v>
      </c>
      <c r="Z1222" s="12" t="s">
        <v>3747</v>
      </c>
      <c r="AA1222" s="12">
        <v>16.582033130876699</v>
      </c>
      <c r="AB1222" s="12">
        <v>0.346549843931381</v>
      </c>
      <c r="AC1222" s="12">
        <v>13.600037905413499</v>
      </c>
      <c r="AD1222" s="12">
        <v>13.9599579732363</v>
      </c>
      <c r="AE1222" s="12">
        <v>14.911977741209901</v>
      </c>
      <c r="AF1222" s="12">
        <v>24.6835950428638</v>
      </c>
      <c r="AG1222" s="12" t="s">
        <v>3715</v>
      </c>
      <c r="AH1222" s="12" t="s">
        <v>3715</v>
      </c>
    </row>
    <row r="1223" spans="1:34" x14ac:dyDescent="0.2">
      <c r="A1223" s="12" t="s">
        <v>398</v>
      </c>
      <c r="B1223">
        <f>LOOKUP(A1223,'TMP2'!$A:$A,'TMP2'!$C:$C)</f>
        <v>16956.419999999998</v>
      </c>
      <c r="C1223">
        <f>LOOKUP(A1223,'TMP2'!$A:$A,'TMP2'!$D:$D)</f>
        <v>103299.829</v>
      </c>
      <c r="D1223">
        <f>MATCH(A1223,'TMP2'!A:A,0)</f>
        <v>593</v>
      </c>
      <c r="E1223" s="12">
        <v>9.4</v>
      </c>
      <c r="F1223" s="12">
        <v>9.9</v>
      </c>
      <c r="G1223" s="12" t="s">
        <v>1690</v>
      </c>
      <c r="H1223" s="12" t="s">
        <v>3733</v>
      </c>
      <c r="I1223" s="12" t="s">
        <v>3734</v>
      </c>
      <c r="J1223" s="12" t="s">
        <v>1236</v>
      </c>
      <c r="K1223" s="12" t="s">
        <v>3735</v>
      </c>
      <c r="L1223" s="12" t="s">
        <v>3736</v>
      </c>
      <c r="M1223" s="12" t="s">
        <v>3737</v>
      </c>
      <c r="N1223" s="12" t="s">
        <v>3738</v>
      </c>
      <c r="O1223" s="12" t="s">
        <v>3739</v>
      </c>
      <c r="P1223" s="12" t="s">
        <v>3740</v>
      </c>
      <c r="Q1223" s="12">
        <v>0.629</v>
      </c>
      <c r="R1223" s="12" t="s">
        <v>3741</v>
      </c>
      <c r="S1223" t="s">
        <v>1727</v>
      </c>
      <c r="T1223" s="12" t="s">
        <v>3742</v>
      </c>
      <c r="U1223" s="12" t="s">
        <v>3743</v>
      </c>
      <c r="W1223" s="12" t="s">
        <v>3744</v>
      </c>
      <c r="X1223" s="12" t="s">
        <v>3745</v>
      </c>
      <c r="Y1223" s="12" t="s">
        <v>3746</v>
      </c>
      <c r="Z1223" s="12" t="s">
        <v>3747</v>
      </c>
      <c r="AA1223" s="12">
        <v>16.582033130876699</v>
      </c>
      <c r="AB1223" s="12">
        <v>0.346549843931381</v>
      </c>
      <c r="AC1223" s="12">
        <v>13.600037905413499</v>
      </c>
      <c r="AD1223" s="12">
        <v>13.9599579732363</v>
      </c>
      <c r="AE1223" s="12">
        <v>14.911977741209901</v>
      </c>
      <c r="AF1223" s="12">
        <v>24.6835950428638</v>
      </c>
      <c r="AG1223" s="12" t="s">
        <v>3715</v>
      </c>
      <c r="AH1223" s="12" t="s">
        <v>3715</v>
      </c>
    </row>
    <row r="1224" spans="1:34" x14ac:dyDescent="0.2">
      <c r="A1224" s="12" t="s">
        <v>400</v>
      </c>
      <c r="B1224">
        <f>LOOKUP(A1224,'TMP2'!$A:$A,'TMP2'!$C:$C)</f>
        <v>16952.169000000002</v>
      </c>
      <c r="C1224">
        <f>LOOKUP(A1224,'TMP2'!$A:$A,'TMP2'!$D:$D)</f>
        <v>103273.71400000001</v>
      </c>
      <c r="D1224">
        <f>MATCH(A1224,'TMP2'!A:A,0)</f>
        <v>595</v>
      </c>
      <c r="E1224" s="12">
        <v>7.8</v>
      </c>
      <c r="F1224" s="12">
        <v>8</v>
      </c>
      <c r="G1224" s="12" t="s">
        <v>1690</v>
      </c>
      <c r="H1224" s="12" t="s">
        <v>3733</v>
      </c>
      <c r="I1224" s="12" t="s">
        <v>3734</v>
      </c>
      <c r="J1224" s="12" t="s">
        <v>1236</v>
      </c>
      <c r="K1224" s="12" t="s">
        <v>3735</v>
      </c>
      <c r="L1224" s="12" t="s">
        <v>3736</v>
      </c>
      <c r="M1224" s="12" t="s">
        <v>3737</v>
      </c>
      <c r="N1224" s="12" t="s">
        <v>3738</v>
      </c>
      <c r="O1224" s="12" t="s">
        <v>3739</v>
      </c>
      <c r="P1224" s="12" t="s">
        <v>3740</v>
      </c>
      <c r="Q1224" s="12">
        <v>0.629</v>
      </c>
      <c r="R1224" s="12" t="s">
        <v>3741</v>
      </c>
      <c r="S1224" t="s">
        <v>1727</v>
      </c>
      <c r="T1224" s="12" t="s">
        <v>3742</v>
      </c>
      <c r="U1224" s="12" t="s">
        <v>3743</v>
      </c>
      <c r="W1224" s="12" t="s">
        <v>3744</v>
      </c>
      <c r="X1224" s="12" t="s">
        <v>3745</v>
      </c>
      <c r="Y1224" s="12" t="s">
        <v>3746</v>
      </c>
      <c r="Z1224" s="12" t="s">
        <v>3747</v>
      </c>
      <c r="AA1224" s="12">
        <v>16.582033130876699</v>
      </c>
      <c r="AB1224" s="12">
        <v>0.346549843931381</v>
      </c>
      <c r="AC1224" s="12">
        <v>13.600037905413499</v>
      </c>
      <c r="AD1224" s="12">
        <v>13.9599579732363</v>
      </c>
      <c r="AE1224" s="12">
        <v>14.911977741209901</v>
      </c>
      <c r="AF1224" s="12">
        <v>24.6835950428638</v>
      </c>
      <c r="AG1224" s="12" t="s">
        <v>3715</v>
      </c>
      <c r="AH1224" s="12" t="s">
        <v>3715</v>
      </c>
    </row>
    <row r="1225" spans="1:34" x14ac:dyDescent="0.2">
      <c r="A1225" s="12" t="s">
        <v>402</v>
      </c>
      <c r="B1225">
        <f>LOOKUP(A1225,'TMP2'!$A:$A,'TMP2'!$C:$C)</f>
        <v>16964.409</v>
      </c>
      <c r="C1225">
        <f>LOOKUP(A1225,'TMP2'!$A:$A,'TMP2'!$D:$D)</f>
        <v>103252.755</v>
      </c>
      <c r="D1225">
        <f>MATCH(A1225,'TMP2'!A:A,0)</f>
        <v>597</v>
      </c>
      <c r="E1225" s="12">
        <v>7.9</v>
      </c>
      <c r="F1225" s="12">
        <v>8.4</v>
      </c>
      <c r="G1225" s="12" t="s">
        <v>1690</v>
      </c>
      <c r="H1225" s="12" t="s">
        <v>3733</v>
      </c>
      <c r="I1225" s="12" t="s">
        <v>3734</v>
      </c>
      <c r="J1225" s="12" t="s">
        <v>1236</v>
      </c>
      <c r="K1225" s="12" t="s">
        <v>3735</v>
      </c>
      <c r="L1225" s="12" t="s">
        <v>3736</v>
      </c>
      <c r="M1225" s="12" t="s">
        <v>3737</v>
      </c>
      <c r="N1225" s="12" t="s">
        <v>3738</v>
      </c>
      <c r="O1225" s="12" t="s">
        <v>3739</v>
      </c>
      <c r="P1225" s="12" t="s">
        <v>3740</v>
      </c>
      <c r="Q1225" s="12">
        <v>0.629</v>
      </c>
      <c r="R1225" s="12" t="s">
        <v>3741</v>
      </c>
      <c r="S1225" t="s">
        <v>1727</v>
      </c>
      <c r="T1225" s="12" t="s">
        <v>3742</v>
      </c>
      <c r="U1225" s="12" t="s">
        <v>3743</v>
      </c>
      <c r="W1225" s="12" t="s">
        <v>3744</v>
      </c>
      <c r="X1225" s="12" t="s">
        <v>3745</v>
      </c>
      <c r="Y1225" s="12" t="s">
        <v>3746</v>
      </c>
      <c r="Z1225" s="12" t="s">
        <v>3747</v>
      </c>
      <c r="AA1225" s="12">
        <v>16.582033130876699</v>
      </c>
      <c r="AB1225" s="12">
        <v>0.346549843931381</v>
      </c>
      <c r="AC1225" s="12">
        <v>13.600037905413499</v>
      </c>
      <c r="AD1225" s="12">
        <v>13.9599579732363</v>
      </c>
      <c r="AE1225" s="12">
        <v>14.911977741209901</v>
      </c>
      <c r="AF1225" s="12">
        <v>24.6835950428638</v>
      </c>
      <c r="AG1225" s="12" t="s">
        <v>3715</v>
      </c>
      <c r="AH1225" s="12" t="s">
        <v>3715</v>
      </c>
    </row>
    <row r="1226" spans="1:34" x14ac:dyDescent="0.2">
      <c r="A1226" s="12" t="s">
        <v>404</v>
      </c>
      <c r="B1226">
        <f>LOOKUP(A1226,'TMP2'!$A:$A,'TMP2'!$C:$C)</f>
        <v>16978.556</v>
      </c>
      <c r="C1226">
        <f>LOOKUP(A1226,'TMP2'!$A:$A,'TMP2'!$D:$D)</f>
        <v>103229.189</v>
      </c>
      <c r="D1226">
        <f>MATCH(A1226,'TMP2'!A:A,0)</f>
        <v>599</v>
      </c>
      <c r="E1226" s="12">
        <v>7.8</v>
      </c>
      <c r="F1226" s="12">
        <v>8.3000000000000007</v>
      </c>
      <c r="G1226" s="12" t="s">
        <v>1690</v>
      </c>
      <c r="H1226" s="12" t="s">
        <v>3733</v>
      </c>
      <c r="I1226" s="12" t="s">
        <v>3734</v>
      </c>
      <c r="J1226" s="12" t="s">
        <v>1236</v>
      </c>
      <c r="K1226" s="12" t="s">
        <v>3735</v>
      </c>
      <c r="L1226" s="12" t="s">
        <v>3736</v>
      </c>
      <c r="M1226" s="12" t="s">
        <v>3737</v>
      </c>
      <c r="N1226" s="12" t="s">
        <v>3738</v>
      </c>
      <c r="O1226" s="12" t="s">
        <v>3739</v>
      </c>
      <c r="P1226" s="12" t="s">
        <v>3740</v>
      </c>
      <c r="Q1226" s="12">
        <v>0.629</v>
      </c>
      <c r="R1226" s="12" t="s">
        <v>3741</v>
      </c>
      <c r="S1226" t="s">
        <v>1727</v>
      </c>
      <c r="T1226" s="12" t="s">
        <v>3742</v>
      </c>
      <c r="U1226" s="12" t="s">
        <v>3743</v>
      </c>
      <c r="W1226" s="12" t="s">
        <v>3744</v>
      </c>
      <c r="X1226" s="12" t="s">
        <v>3745</v>
      </c>
      <c r="Y1226" s="12" t="s">
        <v>3746</v>
      </c>
      <c r="Z1226" s="12" t="s">
        <v>3747</v>
      </c>
      <c r="AA1226" s="12">
        <v>16.582033130876699</v>
      </c>
      <c r="AB1226" s="12">
        <v>0.346549843931381</v>
      </c>
      <c r="AC1226" s="12">
        <v>13.600037905413499</v>
      </c>
      <c r="AD1226" s="12">
        <v>13.9599579732363</v>
      </c>
      <c r="AE1226" s="12">
        <v>14.911977741209901</v>
      </c>
      <c r="AF1226" s="12">
        <v>24.6835950428638</v>
      </c>
      <c r="AG1226" s="12" t="s">
        <v>3715</v>
      </c>
      <c r="AH1226" s="12" t="s">
        <v>3715</v>
      </c>
    </row>
    <row r="1227" spans="1:34" x14ac:dyDescent="0.2">
      <c r="A1227" s="12" t="s">
        <v>2404</v>
      </c>
      <c r="B1227">
        <f>LOOKUP(A1227,'TMP2'!$A:$A,'TMP2'!$C:$C)</f>
        <v>20797.894</v>
      </c>
      <c r="C1227">
        <f>LOOKUP(A1227,'TMP2'!$A:$A,'TMP2'!$D:$D)</f>
        <v>96390.601999999999</v>
      </c>
      <c r="D1227">
        <f>MATCH(A1227,'TMP2'!A:A,0)</f>
        <v>642</v>
      </c>
      <c r="E1227" s="12">
        <v>4.8</v>
      </c>
      <c r="F1227" s="12">
        <v>5</v>
      </c>
      <c r="G1227" s="12" t="s">
        <v>1690</v>
      </c>
      <c r="H1227" s="12">
        <v>59.1</v>
      </c>
      <c r="I1227" s="12">
        <v>56.3</v>
      </c>
      <c r="J1227" s="12">
        <v>21.6</v>
      </c>
      <c r="K1227" s="12">
        <v>34.700000000000003</v>
      </c>
      <c r="L1227" s="12">
        <v>1.0806916426513</v>
      </c>
      <c r="M1227" s="12">
        <v>1.64</v>
      </c>
      <c r="N1227" s="12">
        <v>1.0307982401005655</v>
      </c>
      <c r="O1227" s="12">
        <v>2.72</v>
      </c>
      <c r="P1227" s="12">
        <v>1.6387317073170733</v>
      </c>
      <c r="Q1227" s="12">
        <v>0.62103005878655704</v>
      </c>
      <c r="R1227" s="12">
        <v>98.095374173959641</v>
      </c>
      <c r="S1227" t="s">
        <v>1587</v>
      </c>
      <c r="T1227" s="12">
        <v>1.05</v>
      </c>
      <c r="U1227" s="12">
        <v>2.5130778164924501</v>
      </c>
      <c r="W1227" s="12">
        <v>7.3</v>
      </c>
      <c r="X1227" s="12">
        <v>1.5</v>
      </c>
      <c r="Y1227" s="12" t="s">
        <v>3715</v>
      </c>
      <c r="Z1227" s="12" t="s">
        <v>3715</v>
      </c>
      <c r="AA1227" s="12" t="s">
        <v>3715</v>
      </c>
      <c r="AB1227" s="12" t="s">
        <v>3715</v>
      </c>
      <c r="AC1227" s="12" t="s">
        <v>3715</v>
      </c>
      <c r="AD1227" s="12" t="s">
        <v>3715</v>
      </c>
      <c r="AE1227" s="12" t="s">
        <v>3715</v>
      </c>
      <c r="AF1227" s="12" t="s">
        <v>3715</v>
      </c>
      <c r="AG1227" s="12" t="s">
        <v>3715</v>
      </c>
      <c r="AH1227" s="12" t="s">
        <v>3715</v>
      </c>
    </row>
    <row r="1228" spans="1:34" x14ac:dyDescent="0.2">
      <c r="A1228" s="12" t="s">
        <v>2406</v>
      </c>
      <c r="B1228">
        <f>LOOKUP(A1228,'TMP2'!$A:$A,'TMP2'!$C:$C)</f>
        <v>20765.815999999999</v>
      </c>
      <c r="C1228">
        <f>LOOKUP(A1228,'TMP2'!$A:$A,'TMP2'!$D:$D)</f>
        <v>96355.661999999997</v>
      </c>
      <c r="D1228">
        <f>MATCH(A1228,'TMP2'!A:A,0)</f>
        <v>644</v>
      </c>
      <c r="E1228" s="12">
        <v>6</v>
      </c>
      <c r="F1228" s="12">
        <v>6.2</v>
      </c>
      <c r="G1228" s="12" t="s">
        <v>1690</v>
      </c>
      <c r="H1228" s="12">
        <v>56.3</v>
      </c>
      <c r="I1228" s="12">
        <v>51.2</v>
      </c>
      <c r="J1228" s="12">
        <v>24.3</v>
      </c>
      <c r="K1228" s="12">
        <v>26.9</v>
      </c>
      <c r="L1228" s="12">
        <v>1.1895910780669099</v>
      </c>
      <c r="M1228" s="12">
        <v>1.58</v>
      </c>
      <c r="N1228" s="12">
        <v>1.0108765195137557</v>
      </c>
      <c r="O1228" s="12">
        <v>2.72</v>
      </c>
      <c r="P1228" s="12">
        <v>1.6907341772151905</v>
      </c>
      <c r="Q1228" s="12">
        <v>0.62835422076700198</v>
      </c>
      <c r="R1228" s="12">
        <v>90.573670340201204</v>
      </c>
      <c r="S1228" t="s">
        <v>1587</v>
      </c>
      <c r="T1228" s="12">
        <v>1.1100000000000001</v>
      </c>
      <c r="U1228" s="12">
        <v>2.4240848443380099</v>
      </c>
      <c r="W1228" s="12" t="s">
        <v>3715</v>
      </c>
      <c r="X1228" s="12" t="s">
        <v>3715</v>
      </c>
      <c r="Y1228" s="12" t="s">
        <v>3715</v>
      </c>
      <c r="Z1228" s="12" t="s">
        <v>3715</v>
      </c>
      <c r="AA1228" s="12" t="s">
        <v>3715</v>
      </c>
      <c r="AB1228" s="12" t="s">
        <v>3715</v>
      </c>
      <c r="AC1228" s="12" t="s">
        <v>3715</v>
      </c>
      <c r="AD1228" s="12" t="s">
        <v>3715</v>
      </c>
      <c r="AE1228" s="12" t="s">
        <v>3715</v>
      </c>
      <c r="AF1228" s="12" t="s">
        <v>3715</v>
      </c>
      <c r="AG1228" s="12" t="s">
        <v>3715</v>
      </c>
      <c r="AH1228" s="12" t="s">
        <v>3715</v>
      </c>
    </row>
    <row r="1229" spans="1:34" x14ac:dyDescent="0.2">
      <c r="A1229" s="12" t="s">
        <v>2408</v>
      </c>
      <c r="B1229">
        <f>LOOKUP(A1229,'TMP2'!$A:$A,'TMP2'!$C:$C)</f>
        <v>20740.167000000001</v>
      </c>
      <c r="C1229">
        <f>LOOKUP(A1229,'TMP2'!$A:$A,'TMP2'!$D:$D)</f>
        <v>96378.464999999997</v>
      </c>
      <c r="D1229">
        <f>MATCH(A1229,'TMP2'!A:A,0)</f>
        <v>646</v>
      </c>
      <c r="E1229" s="12">
        <v>4.8</v>
      </c>
      <c r="F1229" s="12">
        <v>5</v>
      </c>
      <c r="G1229" s="12" t="s">
        <v>1690</v>
      </c>
      <c r="H1229" s="12">
        <v>66.7</v>
      </c>
      <c r="I1229" s="12">
        <v>51</v>
      </c>
      <c r="J1229" s="12">
        <v>28.7</v>
      </c>
      <c r="K1229" s="12">
        <v>22.3</v>
      </c>
      <c r="L1229" s="12">
        <v>1.7040358744394599</v>
      </c>
      <c r="M1229" s="12">
        <v>1.59</v>
      </c>
      <c r="N1229" s="12">
        <v>0.95380923815236951</v>
      </c>
      <c r="O1229" s="12">
        <v>2.73</v>
      </c>
      <c r="P1229" s="12">
        <v>1.862207547169811</v>
      </c>
      <c r="Q1229" s="12">
        <v>0.65061932668411404</v>
      </c>
      <c r="R1229" s="12">
        <v>97.782333809538301</v>
      </c>
      <c r="S1229" t="s">
        <v>1587</v>
      </c>
      <c r="T1229" s="12">
        <v>1.57</v>
      </c>
      <c r="U1229" s="12">
        <v>1.82306213195529</v>
      </c>
      <c r="W1229" s="12">
        <v>6.7</v>
      </c>
      <c r="X1229" s="12">
        <v>1.2</v>
      </c>
      <c r="Y1229" s="12" t="s">
        <v>3715</v>
      </c>
      <c r="Z1229" s="12" t="s">
        <v>3715</v>
      </c>
      <c r="AA1229" s="12" t="s">
        <v>3715</v>
      </c>
      <c r="AB1229" s="12" t="s">
        <v>3715</v>
      </c>
      <c r="AC1229" s="12" t="s">
        <v>3715</v>
      </c>
      <c r="AD1229" s="12" t="s">
        <v>3715</v>
      </c>
      <c r="AE1229" s="12" t="s">
        <v>3715</v>
      </c>
      <c r="AF1229" s="12" t="s">
        <v>3715</v>
      </c>
      <c r="AG1229" s="12" t="s">
        <v>3715</v>
      </c>
      <c r="AH1229" s="12" t="s">
        <v>3715</v>
      </c>
    </row>
    <row r="1230" spans="1:34" x14ac:dyDescent="0.2">
      <c r="A1230" s="12" t="s">
        <v>2409</v>
      </c>
      <c r="B1230">
        <f>LOOKUP(A1230,'TMP2'!$A:$A,'TMP2'!$C:$C)</f>
        <v>20726.688999999998</v>
      </c>
      <c r="C1230">
        <f>LOOKUP(A1230,'TMP2'!$A:$A,'TMP2'!$D:$D)</f>
        <v>96391.403000000006</v>
      </c>
      <c r="D1230">
        <f>MATCH(A1230,'TMP2'!A:A,0)</f>
        <v>647</v>
      </c>
      <c r="E1230" s="12">
        <v>6.8</v>
      </c>
      <c r="F1230" s="12">
        <v>7</v>
      </c>
      <c r="G1230" s="12" t="s">
        <v>1690</v>
      </c>
      <c r="H1230" s="12">
        <v>67.099999999999994</v>
      </c>
      <c r="I1230" s="12">
        <v>53.8</v>
      </c>
      <c r="J1230" s="12">
        <v>31.5</v>
      </c>
      <c r="K1230" s="12">
        <v>22.3</v>
      </c>
      <c r="L1230" s="12">
        <v>1.5964125560538101</v>
      </c>
      <c r="M1230" s="12">
        <v>1.59</v>
      </c>
      <c r="N1230" s="12">
        <v>0.95152603231597865</v>
      </c>
      <c r="O1230" s="12">
        <v>2.73</v>
      </c>
      <c r="P1230" s="12">
        <v>1.8690754716981131</v>
      </c>
      <c r="Q1230" s="12">
        <v>0.65145566581832304</v>
      </c>
      <c r="R1230" s="12">
        <v>98.007278343646846</v>
      </c>
      <c r="S1230" t="s">
        <v>1587</v>
      </c>
      <c r="T1230" s="12">
        <v>1.34</v>
      </c>
      <c r="U1230" s="12">
        <v>2.1411010982821699</v>
      </c>
      <c r="W1230" s="12" t="s">
        <v>3715</v>
      </c>
      <c r="X1230" s="12" t="s">
        <v>3715</v>
      </c>
      <c r="Y1230" s="12" t="s">
        <v>3715</v>
      </c>
      <c r="Z1230" s="12" t="s">
        <v>3715</v>
      </c>
      <c r="AA1230" s="12" t="s">
        <v>3715</v>
      </c>
      <c r="AB1230" s="12" t="s">
        <v>3715</v>
      </c>
      <c r="AC1230" s="12" t="s">
        <v>3715</v>
      </c>
      <c r="AD1230" s="12" t="s">
        <v>3715</v>
      </c>
      <c r="AE1230" s="12" t="s">
        <v>3715</v>
      </c>
      <c r="AF1230" s="12" t="s">
        <v>3715</v>
      </c>
      <c r="AG1230" s="12" t="s">
        <v>3715</v>
      </c>
      <c r="AH1230" s="12" t="s">
        <v>3715</v>
      </c>
    </row>
    <row r="1231" spans="1:34" x14ac:dyDescent="0.2">
      <c r="A1231" s="12" t="s">
        <v>2411</v>
      </c>
      <c r="B1231">
        <f>LOOKUP(A1231,'TMP2'!$A:$A,'TMP2'!$C:$C)</f>
        <v>20753.752</v>
      </c>
      <c r="C1231">
        <f>LOOKUP(A1231,'TMP2'!$A:$A,'TMP2'!$D:$D)</f>
        <v>96345.126000000004</v>
      </c>
      <c r="D1231">
        <f>MATCH(A1231,'TMP2'!A:A,0)</f>
        <v>649</v>
      </c>
      <c r="E1231" s="12">
        <v>5</v>
      </c>
      <c r="F1231" s="12">
        <v>5.2</v>
      </c>
      <c r="G1231" s="12" t="s">
        <v>1690</v>
      </c>
      <c r="H1231" s="12">
        <v>63.4</v>
      </c>
      <c r="I1231" s="12">
        <v>50.5</v>
      </c>
      <c r="J1231" s="12">
        <v>26</v>
      </c>
      <c r="K1231" s="12">
        <v>24.5</v>
      </c>
      <c r="L1231" s="12">
        <v>1.5265306122449001</v>
      </c>
      <c r="M1231" s="12">
        <v>1.57</v>
      </c>
      <c r="N1231" s="12">
        <v>0.96083231334149333</v>
      </c>
      <c r="O1231" s="12">
        <v>2.72</v>
      </c>
      <c r="P1231" s="12">
        <v>1.8308789808917196</v>
      </c>
      <c r="Q1231" s="12">
        <v>0.64675282597739203</v>
      </c>
      <c r="R1231" s="12">
        <v>94.188639336506085</v>
      </c>
      <c r="S1231" t="s">
        <v>1587</v>
      </c>
      <c r="T1231" s="12">
        <v>1.39</v>
      </c>
      <c r="U1231" s="12">
        <v>2.03660358337534</v>
      </c>
      <c r="W1231" s="12" t="s">
        <v>3715</v>
      </c>
      <c r="X1231" s="12" t="s">
        <v>3715</v>
      </c>
      <c r="Y1231" s="12" t="s">
        <v>3715</v>
      </c>
      <c r="Z1231" s="12" t="s">
        <v>3715</v>
      </c>
      <c r="AA1231" s="12" t="s">
        <v>3715</v>
      </c>
      <c r="AB1231" s="12" t="s">
        <v>3715</v>
      </c>
      <c r="AC1231" s="12" t="s">
        <v>3715</v>
      </c>
      <c r="AD1231" s="12" t="s">
        <v>3715</v>
      </c>
      <c r="AE1231" s="12" t="s">
        <v>3715</v>
      </c>
      <c r="AF1231" s="12" t="s">
        <v>3715</v>
      </c>
      <c r="AG1231" s="12" t="s">
        <v>3715</v>
      </c>
      <c r="AH1231" s="12" t="s">
        <v>3715</v>
      </c>
    </row>
    <row r="1232" spans="1:34" x14ac:dyDescent="0.2">
      <c r="A1232" s="12" t="s">
        <v>2413</v>
      </c>
      <c r="B1232">
        <f>LOOKUP(A1232,'TMP2'!$A:$A,'TMP2'!$C:$C)</f>
        <v>20755.976999999999</v>
      </c>
      <c r="C1232">
        <f>LOOKUP(A1232,'TMP2'!$A:$A,'TMP2'!$D:$D)</f>
        <v>96318.793000000005</v>
      </c>
      <c r="D1232">
        <f>MATCH(A1232,'TMP2'!A:A,0)</f>
        <v>651</v>
      </c>
      <c r="E1232" s="12">
        <v>6.2</v>
      </c>
      <c r="F1232" s="12">
        <v>6.4</v>
      </c>
      <c r="G1232" s="12" t="s">
        <v>1690</v>
      </c>
      <c r="H1232" s="12">
        <v>64.2</v>
      </c>
      <c r="I1232" s="12">
        <v>55</v>
      </c>
      <c r="J1232" s="12">
        <v>27.5</v>
      </c>
      <c r="K1232" s="12">
        <v>27.5</v>
      </c>
      <c r="L1232" s="12">
        <v>1.33454545454545</v>
      </c>
      <c r="M1232" s="12">
        <v>1.61</v>
      </c>
      <c r="N1232" s="12">
        <v>0.98051157125456767</v>
      </c>
      <c r="O1232" s="12">
        <v>2.72</v>
      </c>
      <c r="P1232" s="12">
        <v>1.7740621118012423</v>
      </c>
      <c r="Q1232" s="12">
        <v>0.63951780468582098</v>
      </c>
      <c r="R1232" s="12">
        <v>98.431728426182687</v>
      </c>
      <c r="S1232" t="s">
        <v>1587</v>
      </c>
      <c r="T1232" s="12">
        <v>1.25</v>
      </c>
      <c r="U1232" s="12">
        <v>2.2192496894409901</v>
      </c>
      <c r="W1232" s="12" t="s">
        <v>3715</v>
      </c>
      <c r="X1232" s="12" t="s">
        <v>3715</v>
      </c>
      <c r="Y1232" s="12" t="s">
        <v>3715</v>
      </c>
      <c r="Z1232" s="12" t="s">
        <v>3715</v>
      </c>
      <c r="AA1232" s="12" t="s">
        <v>3715</v>
      </c>
      <c r="AB1232" s="12" t="s">
        <v>3715</v>
      </c>
      <c r="AC1232" s="12" t="s">
        <v>3715</v>
      </c>
      <c r="AD1232" s="12" t="s">
        <v>3715</v>
      </c>
      <c r="AE1232" s="12" t="s">
        <v>3715</v>
      </c>
      <c r="AF1232" s="12" t="s">
        <v>3715</v>
      </c>
      <c r="AG1232" s="12" t="s">
        <v>3715</v>
      </c>
      <c r="AH1232" s="12" t="s">
        <v>3715</v>
      </c>
    </row>
    <row r="1233" spans="1:34" x14ac:dyDescent="0.2">
      <c r="A1233" s="12" t="s">
        <v>2414</v>
      </c>
      <c r="B1233">
        <f>LOOKUP(A1233,'TMP2'!$A:$A,'TMP2'!$C:$C)</f>
        <v>20743.677</v>
      </c>
      <c r="C1233">
        <f>LOOKUP(A1233,'TMP2'!$A:$A,'TMP2'!$D:$D)</f>
        <v>96330.922000000006</v>
      </c>
      <c r="D1233">
        <f>MATCH(A1233,'TMP2'!A:A,0)</f>
        <v>652</v>
      </c>
      <c r="E1233" s="12">
        <v>6</v>
      </c>
      <c r="F1233" s="12">
        <v>6.2</v>
      </c>
      <c r="G1233" s="12" t="s">
        <v>1690</v>
      </c>
      <c r="H1233" s="12">
        <v>65</v>
      </c>
      <c r="I1233" s="12">
        <v>52.6</v>
      </c>
      <c r="J1233" s="12">
        <v>28</v>
      </c>
      <c r="K1233" s="12">
        <v>24.6</v>
      </c>
      <c r="L1233" s="12">
        <v>1.5040650406504099</v>
      </c>
      <c r="M1233" s="12">
        <v>1.64</v>
      </c>
      <c r="N1233" s="12">
        <v>0.9939393939393939</v>
      </c>
      <c r="O1233" s="12">
        <v>2.72</v>
      </c>
      <c r="P1233" s="12">
        <v>1.7365853658536587</v>
      </c>
      <c r="Q1233" s="12">
        <v>0.63458110516934096</v>
      </c>
      <c r="R1233" s="12" t="s">
        <v>3852</v>
      </c>
      <c r="S1233" t="s">
        <v>1587</v>
      </c>
      <c r="T1233" s="12">
        <v>1.22</v>
      </c>
      <c r="U1233" s="12">
        <v>2.2431027588964398</v>
      </c>
      <c r="W1233" s="12">
        <v>8.6999999999999993</v>
      </c>
      <c r="X1233" s="12">
        <v>1.6</v>
      </c>
      <c r="Y1233" s="12" t="s">
        <v>3715</v>
      </c>
      <c r="Z1233" s="12" t="s">
        <v>3715</v>
      </c>
      <c r="AA1233" s="12" t="s">
        <v>3715</v>
      </c>
      <c r="AB1233" s="12" t="s">
        <v>3715</v>
      </c>
      <c r="AC1233" s="12" t="s">
        <v>3715</v>
      </c>
      <c r="AD1233" s="12" t="s">
        <v>3715</v>
      </c>
      <c r="AE1233" s="12" t="s">
        <v>3715</v>
      </c>
      <c r="AF1233" s="12" t="s">
        <v>3715</v>
      </c>
      <c r="AG1233" s="12" t="s">
        <v>3715</v>
      </c>
      <c r="AH1233" s="12" t="s">
        <v>3715</v>
      </c>
    </row>
    <row r="1234" spans="1:34" x14ac:dyDescent="0.2">
      <c r="A1234" s="12" t="s">
        <v>2416</v>
      </c>
      <c r="B1234">
        <f>LOOKUP(A1234,'TMP2'!$A:$A,'TMP2'!$C:$C)</f>
        <v>20729.842000000001</v>
      </c>
      <c r="C1234">
        <f>LOOKUP(A1234,'TMP2'!$A:$A,'TMP2'!$D:$D)</f>
        <v>96343.455000000002</v>
      </c>
      <c r="D1234">
        <f>MATCH(A1234,'TMP2'!A:A,0)</f>
        <v>654</v>
      </c>
      <c r="E1234" s="12">
        <v>6.6</v>
      </c>
      <c r="F1234" s="12">
        <v>6.8</v>
      </c>
      <c r="G1234" s="12" t="s">
        <v>1690</v>
      </c>
      <c r="H1234" s="12">
        <v>64.400000000000006</v>
      </c>
      <c r="I1234" s="12">
        <v>49.9</v>
      </c>
      <c r="J1234" s="12">
        <v>29.8</v>
      </c>
      <c r="K1234" s="12">
        <v>20.100000000000001</v>
      </c>
      <c r="L1234" s="12">
        <v>1.7213930348258699</v>
      </c>
      <c r="M1234" s="12">
        <v>1.57</v>
      </c>
      <c r="N1234" s="12">
        <v>0.95498783454987834</v>
      </c>
      <c r="O1234" s="12">
        <v>2.74</v>
      </c>
      <c r="P1234" s="12">
        <v>1.8691464968152873</v>
      </c>
      <c r="Q1234" s="12">
        <v>0.65146429395989802</v>
      </c>
      <c r="R1234" s="12">
        <v>94.404585355215062</v>
      </c>
      <c r="S1234" t="s">
        <v>1587</v>
      </c>
      <c r="T1234" s="12">
        <v>1.37</v>
      </c>
      <c r="U1234" s="12">
        <v>2.09426751592357</v>
      </c>
      <c r="W1234" s="12" t="s">
        <v>3715</v>
      </c>
      <c r="X1234" s="12" t="s">
        <v>3715</v>
      </c>
      <c r="Y1234" s="12" t="s">
        <v>3715</v>
      </c>
      <c r="Z1234" s="12" t="s">
        <v>3715</v>
      </c>
      <c r="AA1234" s="12" t="s">
        <v>3715</v>
      </c>
      <c r="AB1234" s="12" t="s">
        <v>3715</v>
      </c>
      <c r="AC1234" s="12" t="s">
        <v>3715</v>
      </c>
      <c r="AD1234" s="12" t="s">
        <v>3715</v>
      </c>
      <c r="AE1234" s="12" t="s">
        <v>3715</v>
      </c>
      <c r="AF1234" s="12" t="s">
        <v>3715</v>
      </c>
      <c r="AG1234" s="12" t="s">
        <v>3715</v>
      </c>
      <c r="AH1234" s="12" t="s">
        <v>3715</v>
      </c>
    </row>
    <row r="1235" spans="1:34" x14ac:dyDescent="0.2">
      <c r="A1235" s="12" t="s">
        <v>2420</v>
      </c>
      <c r="B1235">
        <f>LOOKUP(A1235,'TMP2'!$A:$A,'TMP2'!$C:$C)</f>
        <v>20710.8</v>
      </c>
      <c r="C1235">
        <f>LOOKUP(A1235,'TMP2'!$A:$A,'TMP2'!$D:$D)</f>
        <v>96317.505000000005</v>
      </c>
      <c r="D1235">
        <f>MATCH(A1235,'TMP2'!A:A,0)</f>
        <v>658</v>
      </c>
      <c r="E1235" s="12">
        <v>7</v>
      </c>
      <c r="F1235" s="12">
        <v>7.2</v>
      </c>
      <c r="G1235" s="12" t="s">
        <v>1690</v>
      </c>
      <c r="H1235" s="12">
        <v>56.7</v>
      </c>
      <c r="I1235" s="12">
        <v>53.1</v>
      </c>
      <c r="J1235" s="12">
        <v>29.5</v>
      </c>
      <c r="K1235" s="12">
        <v>23.6</v>
      </c>
      <c r="L1235" s="12">
        <v>1.15254237288136</v>
      </c>
      <c r="M1235" s="12">
        <v>1.64</v>
      </c>
      <c r="N1235" s="12">
        <v>1.0465858328015314</v>
      </c>
      <c r="O1235" s="12">
        <v>2.73</v>
      </c>
      <c r="P1235" s="12">
        <v>1.6084817073170727</v>
      </c>
      <c r="Q1235" s="12">
        <v>0.61663522608002497</v>
      </c>
      <c r="R1235" s="12">
        <v>96.234230887331279</v>
      </c>
      <c r="S1235" t="s">
        <v>1587</v>
      </c>
      <c r="T1235" s="12">
        <v>1.1299999999999999</v>
      </c>
      <c r="U1235" s="12">
        <v>2.3083908914310398</v>
      </c>
      <c r="W1235" s="12" t="s">
        <v>3715</v>
      </c>
      <c r="X1235" s="12" t="s">
        <v>3715</v>
      </c>
      <c r="Y1235" s="12" t="s">
        <v>3715</v>
      </c>
      <c r="Z1235" s="12" t="s">
        <v>3715</v>
      </c>
      <c r="AA1235" s="12" t="s">
        <v>3715</v>
      </c>
      <c r="AB1235" s="12" t="s">
        <v>3715</v>
      </c>
      <c r="AC1235" s="12" t="s">
        <v>3715</v>
      </c>
      <c r="AD1235" s="12" t="s">
        <v>3715</v>
      </c>
      <c r="AE1235" s="12" t="s">
        <v>3715</v>
      </c>
      <c r="AF1235" s="12" t="s">
        <v>3715</v>
      </c>
      <c r="AG1235" s="12" t="s">
        <v>3715</v>
      </c>
      <c r="AH1235" s="12" t="s">
        <v>3715</v>
      </c>
    </row>
    <row r="1236" spans="1:34" x14ac:dyDescent="0.2">
      <c r="A1236" s="12" t="s">
        <v>2421</v>
      </c>
      <c r="B1236">
        <f>LOOKUP(A1236,'TMP2'!$A:$A,'TMP2'!$C:$C)</f>
        <v>20703.679</v>
      </c>
      <c r="C1236">
        <f>LOOKUP(A1236,'TMP2'!$A:$A,'TMP2'!$D:$D)</f>
        <v>96327.327999999994</v>
      </c>
      <c r="D1236">
        <f>MATCH(A1236,'TMP2'!A:A,0)</f>
        <v>659</v>
      </c>
      <c r="E1236" s="12">
        <v>6.7</v>
      </c>
      <c r="F1236" s="12">
        <v>6.9</v>
      </c>
      <c r="G1236" s="12" t="s">
        <v>1690</v>
      </c>
      <c r="H1236" s="12">
        <v>57.3</v>
      </c>
      <c r="I1236" s="12">
        <v>49.9</v>
      </c>
      <c r="J1236" s="12">
        <v>30.2</v>
      </c>
      <c r="K1236" s="12">
        <v>19.7</v>
      </c>
      <c r="L1236" s="12">
        <v>1.3756345177664999</v>
      </c>
      <c r="M1236" s="12">
        <v>1.64</v>
      </c>
      <c r="N1236" s="12">
        <v>1.0425937698664971</v>
      </c>
      <c r="O1236" s="12">
        <v>2.71</v>
      </c>
      <c r="P1236" s="12">
        <v>1.5992865853658538</v>
      </c>
      <c r="Q1236" s="12">
        <v>0.61527905170978003</v>
      </c>
      <c r="R1236" s="12">
        <v>97.095168196185028</v>
      </c>
      <c r="S1236" t="s">
        <v>1587</v>
      </c>
      <c r="T1236" s="12">
        <v>1.325</v>
      </c>
      <c r="U1236" s="12">
        <v>1.96172572480442</v>
      </c>
      <c r="W1236" s="12">
        <v>7.9</v>
      </c>
      <c r="X1236" s="12">
        <v>1.5</v>
      </c>
      <c r="Y1236" s="12" t="s">
        <v>3715</v>
      </c>
      <c r="Z1236" s="12" t="s">
        <v>3715</v>
      </c>
      <c r="AA1236" s="12" t="s">
        <v>3715</v>
      </c>
      <c r="AB1236" s="12" t="s">
        <v>3715</v>
      </c>
      <c r="AC1236" s="12" t="s">
        <v>3715</v>
      </c>
      <c r="AD1236" s="12" t="s">
        <v>3715</v>
      </c>
      <c r="AE1236" s="12" t="s">
        <v>3715</v>
      </c>
      <c r="AF1236" s="12" t="s">
        <v>3715</v>
      </c>
      <c r="AG1236" s="12" t="s">
        <v>3715</v>
      </c>
      <c r="AH1236" s="12" t="s">
        <v>3715</v>
      </c>
    </row>
    <row r="1237" spans="1:34" x14ac:dyDescent="0.2">
      <c r="A1237" s="12" t="s">
        <v>2423</v>
      </c>
      <c r="B1237">
        <f>LOOKUP(A1237,'TMP2'!$A:$A,'TMP2'!$C:$C)</f>
        <v>20788.574000000001</v>
      </c>
      <c r="C1237">
        <f>LOOKUP(A1237,'TMP2'!$A:$A,'TMP2'!$D:$D)</f>
        <v>96377.186000000002</v>
      </c>
      <c r="D1237">
        <f>MATCH(A1237,'TMP2'!A:A,0)</f>
        <v>661</v>
      </c>
      <c r="E1237" s="12">
        <v>4.5999999999999996</v>
      </c>
      <c r="F1237" s="12">
        <v>4.8</v>
      </c>
      <c r="G1237" s="12" t="s">
        <v>1690</v>
      </c>
      <c r="H1237" s="12">
        <v>69.099999999999994</v>
      </c>
      <c r="I1237" s="12">
        <v>49.1</v>
      </c>
      <c r="J1237" s="12">
        <v>34.799999999999997</v>
      </c>
      <c r="K1237" s="12">
        <v>14.3</v>
      </c>
      <c r="L1237" s="12">
        <v>2.3986013986014001</v>
      </c>
      <c r="M1237" s="12">
        <v>1.52</v>
      </c>
      <c r="N1237" s="12">
        <v>0.89887640449438211</v>
      </c>
      <c r="O1237" s="12">
        <v>2.72</v>
      </c>
      <c r="P1237" s="12">
        <v>2.0260000000000002</v>
      </c>
      <c r="Q1237" s="12">
        <v>0.66953073364177096</v>
      </c>
      <c r="R1237" s="12">
        <v>92.769990128331671</v>
      </c>
      <c r="S1237" t="s">
        <v>1587</v>
      </c>
      <c r="T1237" s="12">
        <v>1.58</v>
      </c>
      <c r="U1237" s="12">
        <v>1.91518987341772</v>
      </c>
      <c r="W1237" s="12">
        <v>6.9</v>
      </c>
      <c r="X1237" s="12">
        <v>1.3</v>
      </c>
      <c r="Y1237" s="12" t="s">
        <v>3715</v>
      </c>
      <c r="Z1237" s="12" t="s">
        <v>3715</v>
      </c>
      <c r="AA1237" s="12" t="s">
        <v>3715</v>
      </c>
      <c r="AB1237" s="12" t="s">
        <v>3715</v>
      </c>
      <c r="AC1237" s="12" t="s">
        <v>3715</v>
      </c>
      <c r="AD1237" s="12" t="s">
        <v>3715</v>
      </c>
      <c r="AE1237" s="12" t="s">
        <v>3715</v>
      </c>
      <c r="AF1237" s="12" t="s">
        <v>3715</v>
      </c>
      <c r="AG1237" s="12" t="s">
        <v>3715</v>
      </c>
      <c r="AH1237" s="12" t="s">
        <v>3715</v>
      </c>
    </row>
    <row r="1238" spans="1:34" x14ac:dyDescent="0.2">
      <c r="A1238" s="12" t="s">
        <v>2425</v>
      </c>
      <c r="B1238">
        <f>LOOKUP(A1238,'TMP2'!$A:$A,'TMP2'!$C:$C)</f>
        <v>20763.335999999999</v>
      </c>
      <c r="C1238">
        <f>LOOKUP(A1238,'TMP2'!$A:$A,'TMP2'!$D:$D)</f>
        <v>96401.854000000007</v>
      </c>
      <c r="D1238">
        <f>MATCH(A1238,'TMP2'!A:A,0)</f>
        <v>663</v>
      </c>
      <c r="E1238" s="12">
        <v>5.8</v>
      </c>
      <c r="F1238" s="12">
        <v>6</v>
      </c>
      <c r="G1238" s="12" t="s">
        <v>1690</v>
      </c>
      <c r="H1238" s="12">
        <v>60.2</v>
      </c>
      <c r="I1238" s="12">
        <v>53.7</v>
      </c>
      <c r="J1238" s="12">
        <v>32</v>
      </c>
      <c r="K1238" s="12">
        <v>21.7</v>
      </c>
      <c r="L1238" s="12">
        <v>1.2995391705069099</v>
      </c>
      <c r="M1238" s="12">
        <v>1.69</v>
      </c>
      <c r="N1238" s="12">
        <v>1.0549313358302121</v>
      </c>
      <c r="O1238" s="12">
        <v>2.73</v>
      </c>
      <c r="P1238" s="12">
        <v>1.5878461538461535</v>
      </c>
      <c r="Q1238" s="12">
        <v>0.613578265263658</v>
      </c>
      <c r="R1238" s="12" t="s">
        <v>3852</v>
      </c>
      <c r="S1238" t="s">
        <v>1587</v>
      </c>
      <c r="T1238" s="12">
        <v>1.1599999999999999</v>
      </c>
      <c r="U1238" s="12">
        <v>2.2309018567639298</v>
      </c>
      <c r="W1238" s="12">
        <v>8.1999999999999993</v>
      </c>
      <c r="X1238" s="12">
        <v>1.4</v>
      </c>
      <c r="Y1238" s="12" t="s">
        <v>3715</v>
      </c>
      <c r="Z1238" s="12" t="s">
        <v>3715</v>
      </c>
      <c r="AA1238" s="12" t="s">
        <v>3715</v>
      </c>
      <c r="AB1238" s="12" t="s">
        <v>3715</v>
      </c>
      <c r="AC1238" s="12" t="s">
        <v>3715</v>
      </c>
      <c r="AD1238" s="12" t="s">
        <v>3715</v>
      </c>
      <c r="AE1238" s="12" t="s">
        <v>3715</v>
      </c>
      <c r="AF1238" s="12" t="s">
        <v>3715</v>
      </c>
      <c r="AG1238" s="12" t="s">
        <v>3715</v>
      </c>
      <c r="AH1238" s="12" t="s">
        <v>3715</v>
      </c>
    </row>
    <row r="1239" spans="1:34" x14ac:dyDescent="0.2">
      <c r="A1239" s="12" t="s">
        <v>2428</v>
      </c>
      <c r="B1239">
        <f>LOOKUP(A1239,'TMP2'!$A:$A,'TMP2'!$C:$C)</f>
        <v>20777.57</v>
      </c>
      <c r="C1239">
        <f>LOOKUP(A1239,'TMP2'!$A:$A,'TMP2'!$D:$D)</f>
        <v>96367.236000000004</v>
      </c>
      <c r="D1239">
        <f>MATCH(A1239,'TMP2'!A:A,0)</f>
        <v>666</v>
      </c>
      <c r="E1239" s="12">
        <v>4.8</v>
      </c>
      <c r="F1239" s="12">
        <v>5</v>
      </c>
      <c r="G1239" s="12" t="s">
        <v>1690</v>
      </c>
      <c r="H1239" s="12">
        <v>60.2</v>
      </c>
      <c r="I1239" s="12">
        <v>52.9</v>
      </c>
      <c r="J1239" s="12">
        <v>33.5</v>
      </c>
      <c r="K1239" s="12">
        <v>19.399999999999999</v>
      </c>
      <c r="L1239" s="12">
        <v>1.37628865979381</v>
      </c>
      <c r="M1239" s="12">
        <v>1.61</v>
      </c>
      <c r="N1239" s="12">
        <v>1.0049937578027466</v>
      </c>
      <c r="O1239" s="12">
        <v>2.71</v>
      </c>
      <c r="P1239" s="12">
        <v>1.6965341614906828</v>
      </c>
      <c r="Q1239" s="12">
        <v>0.62915359490673595</v>
      </c>
      <c r="R1239" s="12">
        <v>96.161930424467883</v>
      </c>
      <c r="S1239" t="s">
        <v>1587</v>
      </c>
      <c r="T1239" s="12">
        <v>1.29</v>
      </c>
      <c r="U1239" s="12">
        <v>2.0903365592951002</v>
      </c>
      <c r="W1239" s="12" t="s">
        <v>3715</v>
      </c>
      <c r="X1239" s="12" t="s">
        <v>3715</v>
      </c>
      <c r="Y1239" s="12" t="s">
        <v>3715</v>
      </c>
      <c r="Z1239" s="12" t="s">
        <v>3715</v>
      </c>
      <c r="AA1239" s="12" t="s">
        <v>3715</v>
      </c>
      <c r="AB1239" s="12" t="s">
        <v>3715</v>
      </c>
      <c r="AC1239" s="12" t="s">
        <v>3715</v>
      </c>
      <c r="AD1239" s="12" t="s">
        <v>3715</v>
      </c>
      <c r="AE1239" s="12" t="s">
        <v>3715</v>
      </c>
      <c r="AF1239" s="12" t="s">
        <v>3715</v>
      </c>
      <c r="AG1239" s="12" t="s">
        <v>3715</v>
      </c>
      <c r="AH1239" s="12" t="s">
        <v>3715</v>
      </c>
    </row>
    <row r="1240" spans="1:34" x14ac:dyDescent="0.2">
      <c r="A1240" s="12" t="s">
        <v>2429</v>
      </c>
      <c r="B1240">
        <f>LOOKUP(A1240,'TMP2'!$A:$A,'TMP2'!$C:$C)</f>
        <v>20752.144</v>
      </c>
      <c r="C1240">
        <f>LOOKUP(A1240,'TMP2'!$A:$A,'TMP2'!$D:$D)</f>
        <v>96389.786999999997</v>
      </c>
      <c r="D1240">
        <f>MATCH(A1240,'TMP2'!A:A,0)</f>
        <v>667</v>
      </c>
      <c r="E1240" s="12">
        <v>5.8</v>
      </c>
      <c r="F1240" s="12">
        <v>6</v>
      </c>
      <c r="G1240" s="12" t="s">
        <v>1690</v>
      </c>
      <c r="H1240" s="12">
        <v>66.099999999999994</v>
      </c>
      <c r="I1240" s="12">
        <v>50.9</v>
      </c>
      <c r="J1240" s="12">
        <v>32.9</v>
      </c>
      <c r="K1240" s="12">
        <v>18</v>
      </c>
      <c r="L1240" s="12">
        <v>1.8444444444444399</v>
      </c>
      <c r="M1240" s="12">
        <v>1.63</v>
      </c>
      <c r="N1240" s="12">
        <v>0.98133654425045147</v>
      </c>
      <c r="O1240" s="12">
        <v>2.72</v>
      </c>
      <c r="P1240" s="12">
        <v>1.7717300613496936</v>
      </c>
      <c r="Q1240" s="12">
        <v>0.63921450579027494</v>
      </c>
      <c r="R1240" s="12" t="s">
        <v>3852</v>
      </c>
      <c r="S1240" t="s">
        <v>1587</v>
      </c>
      <c r="T1240" s="12">
        <v>1.32</v>
      </c>
      <c r="U1240" s="12">
        <v>2.09979550102249</v>
      </c>
      <c r="W1240" s="12">
        <v>7.5</v>
      </c>
      <c r="X1240" s="12">
        <v>1.3</v>
      </c>
      <c r="Y1240" s="12" t="s">
        <v>3715</v>
      </c>
      <c r="Z1240" s="12" t="s">
        <v>3715</v>
      </c>
      <c r="AA1240" s="12" t="s">
        <v>3715</v>
      </c>
      <c r="AB1240" s="12" t="s">
        <v>3715</v>
      </c>
      <c r="AC1240" s="12" t="s">
        <v>3715</v>
      </c>
      <c r="AD1240" s="12" t="s">
        <v>3715</v>
      </c>
      <c r="AE1240" s="12" t="s">
        <v>3715</v>
      </c>
      <c r="AF1240" s="12" t="s">
        <v>3715</v>
      </c>
      <c r="AG1240" s="12" t="s">
        <v>3715</v>
      </c>
      <c r="AH1240" s="12" t="s">
        <v>3715</v>
      </c>
    </row>
    <row r="1241" spans="1:34" x14ac:dyDescent="0.2">
      <c r="A1241" s="12" t="s">
        <v>949</v>
      </c>
      <c r="B1241">
        <f>LOOKUP(A1241,'TMP2'!$A:$A,'TMP2'!$C:$C)</f>
        <v>19549.57</v>
      </c>
      <c r="C1241">
        <f>LOOKUP(A1241,'TMP2'!$A:$A,'TMP2'!$D:$D)</f>
        <v>98148.77</v>
      </c>
      <c r="D1241">
        <f>MATCH(A1241,'TMP2'!A:A,0)</f>
        <v>715</v>
      </c>
      <c r="E1241" s="12">
        <v>8</v>
      </c>
      <c r="F1241" s="12">
        <v>8.4</v>
      </c>
      <c r="G1241" s="12" t="s">
        <v>1690</v>
      </c>
      <c r="H1241" s="12">
        <v>63.5</v>
      </c>
      <c r="I1241" s="12">
        <v>50.2</v>
      </c>
      <c r="J1241" s="12">
        <v>29.4</v>
      </c>
      <c r="K1241" s="12">
        <v>20.800000000000004</v>
      </c>
      <c r="L1241" s="12">
        <v>1.6394230769230766</v>
      </c>
      <c r="M1241" s="12">
        <v>1.58</v>
      </c>
      <c r="N1241" s="12">
        <v>0.96636085626911317</v>
      </c>
      <c r="O1241" s="12">
        <v>2.65</v>
      </c>
      <c r="P1241" s="12">
        <v>1.7422468354430376</v>
      </c>
      <c r="Q1241" s="12">
        <v>0.64</v>
      </c>
      <c r="R1241" s="12">
        <v>96.585051312324069</v>
      </c>
      <c r="S1241" t="s">
        <v>951</v>
      </c>
      <c r="T1241" s="12">
        <v>1.2310000000000001</v>
      </c>
      <c r="U1241" s="12">
        <v>2.2280000000000002</v>
      </c>
      <c r="W1241" s="12" t="s">
        <v>3715</v>
      </c>
      <c r="X1241" s="12" t="s">
        <v>3715</v>
      </c>
      <c r="Y1241" s="12" t="s">
        <v>3715</v>
      </c>
      <c r="Z1241" s="12" t="s">
        <v>3715</v>
      </c>
      <c r="AA1241" s="12" t="s">
        <v>3715</v>
      </c>
      <c r="AB1241" s="12" t="s">
        <v>3715</v>
      </c>
      <c r="AC1241" s="12">
        <v>4.59</v>
      </c>
      <c r="AD1241" s="12">
        <v>16.09</v>
      </c>
      <c r="AE1241" s="12">
        <v>6.42</v>
      </c>
      <c r="AF1241" s="12">
        <v>27.09</v>
      </c>
      <c r="AG1241" s="12" t="s">
        <v>3715</v>
      </c>
      <c r="AH1241" s="12" t="s">
        <v>3715</v>
      </c>
    </row>
    <row r="1242" spans="1:34" x14ac:dyDescent="0.2">
      <c r="A1242" s="12" t="s">
        <v>958</v>
      </c>
      <c r="B1242">
        <f>LOOKUP(A1242,'TMP2'!$A:$A,'TMP2'!$C:$C)</f>
        <v>19514.72</v>
      </c>
      <c r="C1242">
        <f>LOOKUP(A1242,'TMP2'!$A:$A,'TMP2'!$D:$D)</f>
        <v>98149.22</v>
      </c>
      <c r="D1242">
        <f>MATCH(A1242,'TMP2'!A:A,0)</f>
        <v>723</v>
      </c>
      <c r="E1242" s="12">
        <v>9.6</v>
      </c>
      <c r="F1242" s="12">
        <v>9.8000000000000007</v>
      </c>
      <c r="G1242" s="12" t="s">
        <v>1690</v>
      </c>
      <c r="H1242" s="12">
        <v>46.8</v>
      </c>
      <c r="I1242" s="12">
        <v>45</v>
      </c>
      <c r="J1242" s="12">
        <v>26.6</v>
      </c>
      <c r="K1242" s="12">
        <v>18.399999999999999</v>
      </c>
      <c r="L1242" s="12">
        <v>1.0978260869565215</v>
      </c>
      <c r="M1242" s="12">
        <v>1.55</v>
      </c>
      <c r="N1242" s="12">
        <v>1.055858310626703</v>
      </c>
      <c r="O1242" s="12">
        <v>2.65</v>
      </c>
      <c r="P1242" s="12">
        <v>1.5098064516129028</v>
      </c>
      <c r="Q1242" s="12">
        <v>0.64</v>
      </c>
      <c r="R1242" s="12">
        <v>82.142979232544235</v>
      </c>
      <c r="S1242" t="s">
        <v>951</v>
      </c>
      <c r="T1242" s="12" t="s">
        <v>3715</v>
      </c>
      <c r="U1242" s="12" t="s">
        <v>3715</v>
      </c>
      <c r="W1242" s="12" t="s">
        <v>3715</v>
      </c>
      <c r="X1242" s="12" t="s">
        <v>3715</v>
      </c>
      <c r="Y1242" s="12">
        <v>7.87</v>
      </c>
      <c r="Z1242" s="12">
        <v>16.3</v>
      </c>
      <c r="AA1242" s="12" t="s">
        <v>3715</v>
      </c>
      <c r="AB1242" s="12" t="s">
        <v>3715</v>
      </c>
      <c r="AC1242" s="12" t="s">
        <v>3715</v>
      </c>
      <c r="AD1242" s="12" t="s">
        <v>3715</v>
      </c>
      <c r="AE1242" s="12" t="s">
        <v>3715</v>
      </c>
      <c r="AF1242" s="12" t="s">
        <v>3715</v>
      </c>
      <c r="AG1242" s="12" t="s">
        <v>3715</v>
      </c>
      <c r="AH1242" s="12" t="s">
        <v>3715</v>
      </c>
    </row>
    <row r="1243" spans="1:34" x14ac:dyDescent="0.2">
      <c r="A1243" s="12" t="s">
        <v>976</v>
      </c>
      <c r="B1243">
        <f>LOOKUP(A1243,'TMP2'!$A:$A,'TMP2'!$C:$C)</f>
        <v>19442.62</v>
      </c>
      <c r="C1243">
        <f>LOOKUP(A1243,'TMP2'!$A:$A,'TMP2'!$D:$D)</f>
        <v>98113.31</v>
      </c>
      <c r="D1243">
        <f>MATCH(A1243,'TMP2'!A:A,0)</f>
        <v>741</v>
      </c>
      <c r="E1243" s="12">
        <v>13</v>
      </c>
      <c r="F1243" s="12">
        <v>13.2</v>
      </c>
      <c r="G1243" s="12" t="s">
        <v>1690</v>
      </c>
      <c r="H1243" s="12">
        <v>77.599999999999994</v>
      </c>
      <c r="I1243" s="12">
        <v>55</v>
      </c>
      <c r="J1243" s="12">
        <v>31</v>
      </c>
      <c r="K1243" s="12">
        <v>24</v>
      </c>
      <c r="L1243" s="12">
        <v>1.9416666666666664</v>
      </c>
      <c r="M1243" s="12">
        <v>1.59</v>
      </c>
      <c r="N1243" s="12">
        <v>0.8952702702702704</v>
      </c>
      <c r="O1243" s="12">
        <v>2.65</v>
      </c>
      <c r="P1243" s="12">
        <v>1.9599999999999995</v>
      </c>
      <c r="Q1243" s="12">
        <v>0.64</v>
      </c>
      <c r="R1243" s="12">
        <v>100</v>
      </c>
      <c r="S1243" t="s">
        <v>951</v>
      </c>
      <c r="T1243" s="12" t="s">
        <v>3715</v>
      </c>
      <c r="U1243" s="12" t="s">
        <v>3715</v>
      </c>
      <c r="W1243" s="12" t="s">
        <v>3715</v>
      </c>
      <c r="X1243" s="12" t="s">
        <v>3715</v>
      </c>
      <c r="Y1243" s="12" t="s">
        <v>3715</v>
      </c>
      <c r="Z1243" s="12" t="s">
        <v>3715</v>
      </c>
      <c r="AA1243" s="12" t="s">
        <v>3715</v>
      </c>
      <c r="AB1243" s="12" t="s">
        <v>3715</v>
      </c>
      <c r="AC1243" s="12" t="s">
        <v>3715</v>
      </c>
      <c r="AD1243" s="12" t="s">
        <v>3715</v>
      </c>
      <c r="AE1243" s="12" t="s">
        <v>3715</v>
      </c>
      <c r="AF1243" s="12" t="s">
        <v>3715</v>
      </c>
      <c r="AG1243" s="12" t="s">
        <v>3715</v>
      </c>
      <c r="AH1243" s="12" t="s">
        <v>3715</v>
      </c>
    </row>
    <row r="1244" spans="1:34" x14ac:dyDescent="0.2">
      <c r="A1244" s="12" t="s">
        <v>978</v>
      </c>
      <c r="B1244">
        <f>LOOKUP(A1244,'TMP2'!$A:$A,'TMP2'!$C:$C)</f>
        <v>19442.8</v>
      </c>
      <c r="C1244">
        <f>LOOKUP(A1244,'TMP2'!$A:$A,'TMP2'!$D:$D)</f>
        <v>98149.34</v>
      </c>
      <c r="D1244">
        <f>MATCH(A1244,'TMP2'!A:A,0)</f>
        <v>743</v>
      </c>
      <c r="E1244" s="12">
        <v>9.5</v>
      </c>
      <c r="F1244" s="12">
        <v>9.9</v>
      </c>
      <c r="G1244" s="12" t="s">
        <v>1690</v>
      </c>
      <c r="H1244" s="12">
        <v>56.3</v>
      </c>
      <c r="I1244" s="12">
        <v>43.7</v>
      </c>
      <c r="J1244" s="12">
        <v>25.6</v>
      </c>
      <c r="K1244" s="12">
        <v>18.100000000000001</v>
      </c>
      <c r="L1244" s="12">
        <v>1.6961325966850824</v>
      </c>
      <c r="M1244" s="12">
        <v>1.62</v>
      </c>
      <c r="N1244" s="12">
        <v>1.0364683301343571</v>
      </c>
      <c r="O1244" s="12">
        <v>2.65</v>
      </c>
      <c r="P1244" s="12">
        <v>1.556759259259259</v>
      </c>
      <c r="Q1244" s="12">
        <v>0.64</v>
      </c>
      <c r="R1244" s="12">
        <v>95.836911913400357</v>
      </c>
      <c r="S1244" t="s">
        <v>951</v>
      </c>
      <c r="T1244" s="12">
        <v>1.21</v>
      </c>
      <c r="U1244" s="12">
        <v>2.113</v>
      </c>
      <c r="W1244" s="12" t="s">
        <v>3715</v>
      </c>
      <c r="X1244" s="12" t="s">
        <v>3715</v>
      </c>
      <c r="Y1244" s="12" t="s">
        <v>3715</v>
      </c>
      <c r="Z1244" s="12" t="s">
        <v>3715</v>
      </c>
      <c r="AA1244" s="12" t="s">
        <v>3715</v>
      </c>
      <c r="AB1244" s="12" t="s">
        <v>3715</v>
      </c>
      <c r="AC1244" s="12">
        <v>3.71</v>
      </c>
      <c r="AD1244" s="12">
        <v>18.010000000000002</v>
      </c>
      <c r="AE1244" s="12">
        <v>4.01</v>
      </c>
      <c r="AF1244" s="12">
        <v>29.91</v>
      </c>
      <c r="AG1244" s="12" t="s">
        <v>3715</v>
      </c>
      <c r="AH1244" s="12" t="s">
        <v>3715</v>
      </c>
    </row>
    <row r="1245" spans="1:34" x14ac:dyDescent="0.2">
      <c r="A1245" s="12" t="s">
        <v>981</v>
      </c>
      <c r="B1245">
        <f>LOOKUP(A1245,'TMP2'!$A:$A,'TMP2'!$C:$C)</f>
        <v>19424.52</v>
      </c>
      <c r="C1245">
        <f>LOOKUP(A1245,'TMP2'!$A:$A,'TMP2'!$D:$D)</f>
        <v>98113.22</v>
      </c>
      <c r="D1245">
        <f>MATCH(A1245,'TMP2'!A:A,0)</f>
        <v>746</v>
      </c>
      <c r="E1245" s="12">
        <v>11.5</v>
      </c>
      <c r="F1245" s="12">
        <v>11.7</v>
      </c>
      <c r="G1245" s="12" t="s">
        <v>1690</v>
      </c>
      <c r="H1245" s="12">
        <v>68.2</v>
      </c>
      <c r="I1245" s="12">
        <v>56.5</v>
      </c>
      <c r="J1245" s="12">
        <v>32</v>
      </c>
      <c r="K1245" s="12">
        <v>24.5</v>
      </c>
      <c r="L1245" s="12">
        <v>1.4775510204081634</v>
      </c>
      <c r="M1245" s="12">
        <v>1.57</v>
      </c>
      <c r="N1245" s="12">
        <v>0.93341260404280624</v>
      </c>
      <c r="O1245" s="12">
        <v>2.65</v>
      </c>
      <c r="P1245" s="12">
        <v>1.8390445859872608</v>
      </c>
      <c r="Q1245" s="12">
        <v>0.64</v>
      </c>
      <c r="R1245" s="12">
        <v>98.273854466110222</v>
      </c>
      <c r="S1245" t="s">
        <v>951</v>
      </c>
      <c r="T1245" s="12" t="s">
        <v>3715</v>
      </c>
      <c r="U1245" s="12" t="s">
        <v>3715</v>
      </c>
      <c r="W1245" s="12" t="s">
        <v>3715</v>
      </c>
      <c r="X1245" s="12" t="s">
        <v>3715</v>
      </c>
      <c r="Y1245" s="12">
        <v>22.77</v>
      </c>
      <c r="Z1245" s="12">
        <v>8.3000000000000007</v>
      </c>
      <c r="AA1245" s="12" t="s">
        <v>3715</v>
      </c>
      <c r="AB1245" s="12" t="s">
        <v>3715</v>
      </c>
      <c r="AC1245" s="12" t="s">
        <v>3715</v>
      </c>
      <c r="AD1245" s="12" t="s">
        <v>3715</v>
      </c>
      <c r="AE1245" s="12" t="s">
        <v>3715</v>
      </c>
      <c r="AF1245" s="12" t="s">
        <v>3715</v>
      </c>
      <c r="AG1245" s="12" t="s">
        <v>3715</v>
      </c>
      <c r="AH1245" s="12" t="s">
        <v>3715</v>
      </c>
    </row>
    <row r="1246" spans="1:34" x14ac:dyDescent="0.2">
      <c r="A1246" s="12" t="s">
        <v>988</v>
      </c>
      <c r="B1246">
        <f>LOOKUP(A1246,'TMP2'!$A:$A,'TMP2'!$C:$C)</f>
        <v>19406.75</v>
      </c>
      <c r="C1246">
        <f>LOOKUP(A1246,'TMP2'!$A:$A,'TMP2'!$D:$D)</f>
        <v>98149.29</v>
      </c>
      <c r="D1246">
        <f>MATCH(A1246,'TMP2'!A:A,0)</f>
        <v>753</v>
      </c>
      <c r="E1246" s="12">
        <v>8</v>
      </c>
      <c r="F1246" s="12">
        <v>8.4</v>
      </c>
      <c r="G1246" s="12" t="s">
        <v>1690</v>
      </c>
      <c r="H1246" s="12">
        <v>60.5</v>
      </c>
      <c r="I1246" s="12">
        <v>42</v>
      </c>
      <c r="J1246" s="12">
        <v>23.9</v>
      </c>
      <c r="K1246" s="12">
        <v>18.100000000000001</v>
      </c>
      <c r="L1246" s="12">
        <v>2.0220994475138121</v>
      </c>
      <c r="M1246" s="12">
        <v>1.61</v>
      </c>
      <c r="N1246" s="12">
        <v>1.0031152647975079</v>
      </c>
      <c r="O1246" s="12">
        <v>2.65</v>
      </c>
      <c r="P1246" s="12">
        <v>1.6417701863354033</v>
      </c>
      <c r="Q1246" s="12">
        <v>0.64</v>
      </c>
      <c r="R1246" s="12">
        <v>97.653740660172161</v>
      </c>
      <c r="S1246" t="s">
        <v>951</v>
      </c>
      <c r="T1246" s="12" t="s">
        <v>3715</v>
      </c>
      <c r="U1246" s="12" t="s">
        <v>3715</v>
      </c>
      <c r="W1246" s="12" t="s">
        <v>3715</v>
      </c>
      <c r="X1246" s="12" t="s">
        <v>3715</v>
      </c>
      <c r="Y1246" s="12" t="s">
        <v>3715</v>
      </c>
      <c r="Z1246" s="12" t="s">
        <v>3715</v>
      </c>
      <c r="AA1246" s="12" t="s">
        <v>3715</v>
      </c>
      <c r="AB1246" s="12" t="s">
        <v>3715</v>
      </c>
      <c r="AC1246" s="12">
        <v>19.21</v>
      </c>
      <c r="AD1246" s="12">
        <v>13</v>
      </c>
      <c r="AE1246" s="12">
        <v>17.93</v>
      </c>
      <c r="AF1246" s="12">
        <v>22.24</v>
      </c>
      <c r="AG1246" s="12" t="s">
        <v>3715</v>
      </c>
      <c r="AH1246" s="12" t="s">
        <v>3715</v>
      </c>
    </row>
    <row r="1247" spans="1:34" x14ac:dyDescent="0.2">
      <c r="A1247" s="12" t="s">
        <v>989</v>
      </c>
      <c r="B1247">
        <f>LOOKUP(A1247,'TMP2'!$A:$A,'TMP2'!$C:$C)</f>
        <v>19406.740000000002</v>
      </c>
      <c r="C1247">
        <f>LOOKUP(A1247,'TMP2'!$A:$A,'TMP2'!$D:$D)</f>
        <v>98167.32</v>
      </c>
      <c r="D1247">
        <f>MATCH(A1247,'TMP2'!A:A,0)</f>
        <v>754</v>
      </c>
      <c r="E1247" s="12">
        <v>8</v>
      </c>
      <c r="F1247" s="12">
        <v>8.4</v>
      </c>
      <c r="G1247" s="12" t="s">
        <v>1690</v>
      </c>
      <c r="H1247" s="12">
        <v>53.5</v>
      </c>
      <c r="I1247" s="12">
        <v>43.1</v>
      </c>
      <c r="J1247" s="12">
        <v>24.8</v>
      </c>
      <c r="K1247" s="12">
        <v>18.3</v>
      </c>
      <c r="L1247" s="12">
        <v>1.5683060109289617</v>
      </c>
      <c r="M1247" s="12">
        <v>1.71</v>
      </c>
      <c r="N1247" s="12">
        <v>1.1140065146579803</v>
      </c>
      <c r="O1247" s="12">
        <v>2.65</v>
      </c>
      <c r="P1247" s="12">
        <v>1.3788011695906435</v>
      </c>
      <c r="Q1247" s="12">
        <v>0.64</v>
      </c>
      <c r="R1247" s="12">
        <v>100</v>
      </c>
      <c r="S1247" t="s">
        <v>951</v>
      </c>
      <c r="T1247" s="12" t="s">
        <v>3715</v>
      </c>
      <c r="U1247" s="12" t="s">
        <v>3715</v>
      </c>
      <c r="W1247" s="12" t="s">
        <v>3715</v>
      </c>
      <c r="X1247" s="12" t="s">
        <v>3715</v>
      </c>
      <c r="Y1247" s="12" t="s">
        <v>3715</v>
      </c>
      <c r="Z1247" s="12" t="s">
        <v>3715</v>
      </c>
      <c r="AA1247" s="12" t="s">
        <v>3715</v>
      </c>
      <c r="AB1247" s="12" t="s">
        <v>3715</v>
      </c>
      <c r="AC1247" s="12" t="s">
        <v>3715</v>
      </c>
      <c r="AD1247" s="12" t="s">
        <v>3715</v>
      </c>
      <c r="AE1247" s="12" t="s">
        <v>3715</v>
      </c>
      <c r="AF1247" s="12" t="s">
        <v>3715</v>
      </c>
      <c r="AG1247" s="12" t="s">
        <v>3715</v>
      </c>
      <c r="AH1247" s="12" t="s">
        <v>3715</v>
      </c>
    </row>
    <row r="1248" spans="1:34" x14ac:dyDescent="0.2">
      <c r="A1248" s="12" t="s">
        <v>992</v>
      </c>
      <c r="B1248">
        <f>LOOKUP(A1248,'TMP2'!$A:$A,'TMP2'!$C:$C)</f>
        <v>19388.84</v>
      </c>
      <c r="C1248">
        <f>LOOKUP(A1248,'TMP2'!$A:$A,'TMP2'!$D:$D)</f>
        <v>98131.29</v>
      </c>
      <c r="D1248">
        <f>MATCH(A1248,'TMP2'!A:A,0)</f>
        <v>757</v>
      </c>
      <c r="E1248" s="12">
        <v>8</v>
      </c>
      <c r="F1248" s="12">
        <v>8.1999999999999993</v>
      </c>
      <c r="G1248" s="12" t="s">
        <v>1690</v>
      </c>
      <c r="H1248" s="12">
        <v>61.3</v>
      </c>
      <c r="I1248" s="12">
        <v>48.7</v>
      </c>
      <c r="J1248" s="12">
        <v>28.7</v>
      </c>
      <c r="K1248" s="12">
        <v>20.000000000000004</v>
      </c>
      <c r="L1248" s="12">
        <v>1.6299999999999994</v>
      </c>
      <c r="M1248" s="12">
        <v>1.62</v>
      </c>
      <c r="N1248" s="12">
        <v>1.0043397396156231</v>
      </c>
      <c r="O1248" s="12">
        <v>2.65</v>
      </c>
      <c r="P1248" s="12">
        <v>1.6385493827160493</v>
      </c>
      <c r="Q1248" s="12">
        <v>0.64</v>
      </c>
      <c r="R1248" s="12">
        <v>99.139520427960591</v>
      </c>
      <c r="S1248" t="s">
        <v>951</v>
      </c>
      <c r="T1248" s="12" t="s">
        <v>3715</v>
      </c>
      <c r="U1248" s="12" t="s">
        <v>3715</v>
      </c>
      <c r="W1248" s="12" t="s">
        <v>3715</v>
      </c>
      <c r="X1248" s="12" t="s">
        <v>3715</v>
      </c>
      <c r="Y1248" s="12">
        <v>11.72</v>
      </c>
      <c r="Z1248" s="12">
        <v>10.7</v>
      </c>
      <c r="AA1248" s="12" t="s">
        <v>3715</v>
      </c>
      <c r="AB1248" s="12" t="s">
        <v>3715</v>
      </c>
      <c r="AC1248" s="12" t="s">
        <v>3715</v>
      </c>
      <c r="AD1248" s="12" t="s">
        <v>3715</v>
      </c>
      <c r="AE1248" s="12" t="s">
        <v>3715</v>
      </c>
      <c r="AF1248" s="12" t="s">
        <v>3715</v>
      </c>
      <c r="AG1248" s="12" t="s">
        <v>3715</v>
      </c>
      <c r="AH1248" s="12" t="s">
        <v>3715</v>
      </c>
    </row>
    <row r="1249" spans="1:34" x14ac:dyDescent="0.2">
      <c r="A1249" s="12" t="s">
        <v>996</v>
      </c>
      <c r="B1249">
        <f>LOOKUP(A1249,'TMP2'!$A:$A,'TMP2'!$C:$C)</f>
        <v>19370.919999999998</v>
      </c>
      <c r="C1249">
        <f>LOOKUP(A1249,'TMP2'!$A:$A,'TMP2'!$D:$D)</f>
        <v>98113.53</v>
      </c>
      <c r="D1249">
        <f>MATCH(A1249,'TMP2'!A:A,0)</f>
        <v>761</v>
      </c>
      <c r="E1249" s="12">
        <v>6</v>
      </c>
      <c r="F1249" s="12">
        <v>6.2</v>
      </c>
      <c r="G1249" s="12" t="s">
        <v>1690</v>
      </c>
      <c r="H1249" s="12">
        <v>55.6</v>
      </c>
      <c r="I1249" s="12">
        <v>53.6</v>
      </c>
      <c r="J1249" s="12">
        <v>30.3</v>
      </c>
      <c r="K1249" s="12">
        <v>23.3</v>
      </c>
      <c r="L1249" s="12">
        <v>1.0858369098712446</v>
      </c>
      <c r="M1249" s="12">
        <v>1.66</v>
      </c>
      <c r="N1249" s="12">
        <v>1.0668380462724936</v>
      </c>
      <c r="O1249" s="12">
        <v>2.65</v>
      </c>
      <c r="P1249" s="12">
        <v>1.483975903614458</v>
      </c>
      <c r="Q1249" s="12">
        <v>0.64</v>
      </c>
      <c r="R1249" s="12">
        <v>99.287326459365104</v>
      </c>
      <c r="S1249" t="s">
        <v>951</v>
      </c>
      <c r="T1249" s="12" t="s">
        <v>3715</v>
      </c>
      <c r="U1249" s="12" t="s">
        <v>3715</v>
      </c>
      <c r="W1249" s="12" t="s">
        <v>3715</v>
      </c>
      <c r="X1249" s="12" t="s">
        <v>3715</v>
      </c>
      <c r="Y1249" s="12">
        <v>23</v>
      </c>
      <c r="Z1249" s="12">
        <v>8.6999999999999993</v>
      </c>
      <c r="AA1249" s="12" t="s">
        <v>3715</v>
      </c>
      <c r="AB1249" s="12" t="s">
        <v>3715</v>
      </c>
      <c r="AC1249" s="12" t="s">
        <v>3715</v>
      </c>
      <c r="AD1249" s="12" t="s">
        <v>3715</v>
      </c>
      <c r="AE1249" s="12" t="s">
        <v>3715</v>
      </c>
      <c r="AF1249" s="12" t="s">
        <v>3715</v>
      </c>
      <c r="AG1249" s="12" t="s">
        <v>3715</v>
      </c>
      <c r="AH1249" s="12" t="s">
        <v>3715</v>
      </c>
    </row>
    <row r="1250" spans="1:34" x14ac:dyDescent="0.2">
      <c r="A1250" s="12" t="s">
        <v>996</v>
      </c>
      <c r="B1250">
        <f>LOOKUP(A1250,'TMP2'!$A:$A,'TMP2'!$C:$C)</f>
        <v>19370.919999999998</v>
      </c>
      <c r="C1250">
        <f>LOOKUP(A1250,'TMP2'!$A:$A,'TMP2'!$D:$D)</f>
        <v>98113.53</v>
      </c>
      <c r="D1250">
        <f>MATCH(A1250,'TMP2'!A:A,0)</f>
        <v>761</v>
      </c>
      <c r="E1250" s="12">
        <v>12</v>
      </c>
      <c r="F1250" s="12">
        <v>12.2</v>
      </c>
      <c r="G1250" s="12" t="s">
        <v>1690</v>
      </c>
      <c r="H1250" s="12">
        <v>51</v>
      </c>
      <c r="I1250" s="12">
        <v>50.5</v>
      </c>
      <c r="J1250" s="12">
        <v>29</v>
      </c>
      <c r="K1250" s="12">
        <v>21.5</v>
      </c>
      <c r="L1250" s="12">
        <v>1.0232558139534884</v>
      </c>
      <c r="M1250" s="12">
        <v>1.7</v>
      </c>
      <c r="N1250" s="12">
        <v>1.1258278145695364</v>
      </c>
      <c r="O1250" s="12">
        <v>2.65</v>
      </c>
      <c r="P1250" s="12">
        <v>1.3538235294117649</v>
      </c>
      <c r="Q1250" s="12">
        <v>0.64</v>
      </c>
      <c r="R1250" s="12">
        <v>99.828372800347594</v>
      </c>
      <c r="S1250" t="s">
        <v>951</v>
      </c>
      <c r="T1250" s="12">
        <v>0.84899999999999998</v>
      </c>
      <c r="U1250" s="12">
        <v>2.7719999999999998</v>
      </c>
      <c r="W1250" s="12" t="s">
        <v>3715</v>
      </c>
      <c r="X1250" s="12" t="s">
        <v>3715</v>
      </c>
      <c r="Y1250" s="12" t="s">
        <v>3715</v>
      </c>
      <c r="Z1250" s="12" t="s">
        <v>3715</v>
      </c>
      <c r="AA1250" s="12" t="s">
        <v>3715</v>
      </c>
      <c r="AB1250" s="12" t="s">
        <v>3715</v>
      </c>
      <c r="AC1250" s="12" t="s">
        <v>3715</v>
      </c>
      <c r="AD1250" s="12" t="s">
        <v>3715</v>
      </c>
      <c r="AE1250" s="12" t="s">
        <v>3715</v>
      </c>
      <c r="AF1250" s="12" t="s">
        <v>3715</v>
      </c>
      <c r="AG1250" s="12" t="s">
        <v>3715</v>
      </c>
      <c r="AH1250" s="12" t="s">
        <v>3715</v>
      </c>
    </row>
    <row r="1251" spans="1:34" x14ac:dyDescent="0.2">
      <c r="A1251" s="12" t="s">
        <v>1000</v>
      </c>
      <c r="B1251">
        <f>LOOKUP(A1251,'TMP2'!$A:$A,'TMP2'!$C:$C)</f>
        <v>19352.72</v>
      </c>
      <c r="C1251">
        <f>LOOKUP(A1251,'TMP2'!$A:$A,'TMP2'!$D:$D)</f>
        <v>98091.4</v>
      </c>
      <c r="D1251">
        <f>MATCH(A1251,'TMP2'!A:A,0)</f>
        <v>765</v>
      </c>
      <c r="E1251" s="12">
        <v>6</v>
      </c>
      <c r="F1251" s="12">
        <v>6.2</v>
      </c>
      <c r="G1251" s="12" t="s">
        <v>1690</v>
      </c>
      <c r="H1251" s="12">
        <v>54.6</v>
      </c>
      <c r="I1251" s="12">
        <v>52.3</v>
      </c>
      <c r="J1251" s="12">
        <v>29.7</v>
      </c>
      <c r="K1251" s="12">
        <v>22.599999999999998</v>
      </c>
      <c r="L1251" s="12">
        <v>1.101769911504425</v>
      </c>
      <c r="M1251" s="12">
        <v>1.67</v>
      </c>
      <c r="N1251" s="12">
        <v>1.0802069857697283</v>
      </c>
      <c r="O1251" s="12">
        <v>2.65</v>
      </c>
      <c r="P1251" s="12">
        <v>1.4532335329341315</v>
      </c>
      <c r="Q1251" s="12">
        <v>0.64</v>
      </c>
      <c r="R1251" s="12">
        <v>99.564176521488335</v>
      </c>
      <c r="S1251" t="s">
        <v>951</v>
      </c>
      <c r="T1251" s="12" t="s">
        <v>3715</v>
      </c>
      <c r="U1251" s="12" t="s">
        <v>3715</v>
      </c>
      <c r="W1251" s="12" t="s">
        <v>3715</v>
      </c>
      <c r="X1251" s="12" t="s">
        <v>3715</v>
      </c>
      <c r="Y1251" s="12">
        <v>21.07</v>
      </c>
      <c r="Z1251" s="12">
        <v>9.3000000000000007</v>
      </c>
      <c r="AA1251" s="12" t="s">
        <v>3715</v>
      </c>
      <c r="AB1251" s="12" t="s">
        <v>3715</v>
      </c>
      <c r="AC1251" s="12" t="s">
        <v>3715</v>
      </c>
      <c r="AD1251" s="12" t="s">
        <v>3715</v>
      </c>
      <c r="AE1251" s="12" t="s">
        <v>3715</v>
      </c>
      <c r="AF1251" s="12" t="s">
        <v>3715</v>
      </c>
      <c r="AG1251" s="12" t="s">
        <v>3715</v>
      </c>
      <c r="AH1251" s="12" t="s">
        <v>3715</v>
      </c>
    </row>
    <row r="1252" spans="1:34" x14ac:dyDescent="0.2">
      <c r="A1252" s="12" t="s">
        <v>1000</v>
      </c>
      <c r="B1252">
        <f>LOOKUP(A1252,'TMP2'!$A:$A,'TMP2'!$C:$C)</f>
        <v>19352.72</v>
      </c>
      <c r="C1252">
        <f>LOOKUP(A1252,'TMP2'!$A:$A,'TMP2'!$D:$D)</f>
        <v>98091.4</v>
      </c>
      <c r="D1252">
        <f>MATCH(A1252,'TMP2'!A:A,0)</f>
        <v>765</v>
      </c>
      <c r="E1252" s="12">
        <v>11.6</v>
      </c>
      <c r="F1252" s="12">
        <v>11.8</v>
      </c>
      <c r="G1252" s="12" t="s">
        <v>1690</v>
      </c>
      <c r="H1252" s="12">
        <v>59.6</v>
      </c>
      <c r="I1252" s="12">
        <v>53</v>
      </c>
      <c r="J1252" s="12">
        <v>30.1</v>
      </c>
      <c r="K1252" s="12">
        <v>22.9</v>
      </c>
      <c r="L1252" s="12">
        <v>1.2882096069868996</v>
      </c>
      <c r="M1252" s="12">
        <v>1.63</v>
      </c>
      <c r="N1252" s="12">
        <v>1.0213032581453634</v>
      </c>
      <c r="O1252" s="12">
        <v>2.65</v>
      </c>
      <c r="P1252" s="12">
        <v>1.5947239263803681</v>
      </c>
      <c r="Q1252" s="12">
        <v>0.64</v>
      </c>
      <c r="R1252" s="12">
        <v>99.039085942909907</v>
      </c>
      <c r="S1252" t="s">
        <v>951</v>
      </c>
      <c r="T1252" s="12">
        <v>1.095</v>
      </c>
      <c r="U1252" s="12">
        <v>2.3690000000000002</v>
      </c>
      <c r="W1252" s="12" t="s">
        <v>3715</v>
      </c>
      <c r="X1252" s="12" t="s">
        <v>3715</v>
      </c>
      <c r="Y1252" s="12" t="s">
        <v>3715</v>
      </c>
      <c r="Z1252" s="12" t="s">
        <v>3715</v>
      </c>
      <c r="AA1252" s="12" t="s">
        <v>3715</v>
      </c>
      <c r="AB1252" s="12" t="s">
        <v>3715</v>
      </c>
      <c r="AC1252" s="12" t="s">
        <v>3715</v>
      </c>
      <c r="AD1252" s="12" t="s">
        <v>3715</v>
      </c>
      <c r="AE1252" s="12" t="s">
        <v>3715</v>
      </c>
      <c r="AF1252" s="12" t="s">
        <v>3715</v>
      </c>
      <c r="AG1252" s="12" t="s">
        <v>3715</v>
      </c>
      <c r="AH1252" s="12" t="s">
        <v>3715</v>
      </c>
    </row>
    <row r="1253" spans="1:34" x14ac:dyDescent="0.2">
      <c r="A1253" s="12" t="s">
        <v>1002</v>
      </c>
      <c r="B1253">
        <f>LOOKUP(A1253,'TMP2'!$A:$A,'TMP2'!$C:$C)</f>
        <v>19352.86</v>
      </c>
      <c r="C1253">
        <f>LOOKUP(A1253,'TMP2'!$A:$A,'TMP2'!$D:$D)</f>
        <v>98131.35</v>
      </c>
      <c r="D1253">
        <f>MATCH(A1253,'TMP2'!A:A,0)</f>
        <v>767</v>
      </c>
      <c r="E1253" s="12">
        <v>5.8</v>
      </c>
      <c r="F1253" s="12">
        <v>6</v>
      </c>
      <c r="G1253" s="12" t="s">
        <v>1690</v>
      </c>
      <c r="H1253" s="12">
        <v>45</v>
      </c>
      <c r="I1253" s="12">
        <v>44.5</v>
      </c>
      <c r="J1253" s="12">
        <v>26</v>
      </c>
      <c r="K1253" s="12">
        <v>18.5</v>
      </c>
      <c r="L1253" s="12">
        <v>1.027027027027027</v>
      </c>
      <c r="M1253" s="12">
        <v>1.72</v>
      </c>
      <c r="N1253" s="12">
        <v>1.1862068965517241</v>
      </c>
      <c r="O1253" s="12">
        <v>2.66</v>
      </c>
      <c r="P1253" s="12">
        <v>1.2424418604651164</v>
      </c>
      <c r="Q1253" s="12">
        <v>0.64</v>
      </c>
      <c r="R1253" s="12">
        <v>96.342536265793157</v>
      </c>
      <c r="S1253" t="s">
        <v>951</v>
      </c>
      <c r="T1253" s="12" t="s">
        <v>3715</v>
      </c>
      <c r="U1253" s="12" t="s">
        <v>3715</v>
      </c>
      <c r="W1253" s="12" t="s">
        <v>3715</v>
      </c>
      <c r="X1253" s="12" t="s">
        <v>3715</v>
      </c>
      <c r="Y1253" s="12">
        <v>16.82</v>
      </c>
      <c r="Z1253" s="12">
        <v>11.4</v>
      </c>
      <c r="AA1253" s="12" t="s">
        <v>3715</v>
      </c>
      <c r="AB1253" s="12" t="s">
        <v>3715</v>
      </c>
      <c r="AC1253" s="12" t="s">
        <v>3715</v>
      </c>
      <c r="AD1253" s="12" t="s">
        <v>3715</v>
      </c>
      <c r="AE1253" s="12" t="s">
        <v>3715</v>
      </c>
      <c r="AF1253" s="12" t="s">
        <v>3715</v>
      </c>
      <c r="AG1253" s="12" t="s">
        <v>3715</v>
      </c>
      <c r="AH1253" s="12" t="s">
        <v>3715</v>
      </c>
    </row>
    <row r="1254" spans="1:34" x14ac:dyDescent="0.2">
      <c r="A1254" s="12" t="s">
        <v>1002</v>
      </c>
      <c r="B1254">
        <f>LOOKUP(A1254,'TMP2'!$A:$A,'TMP2'!$C:$C)</f>
        <v>19352.86</v>
      </c>
      <c r="C1254">
        <f>LOOKUP(A1254,'TMP2'!$A:$A,'TMP2'!$D:$D)</f>
        <v>98131.35</v>
      </c>
      <c r="D1254">
        <f>MATCH(A1254,'TMP2'!A:A,0)</f>
        <v>767</v>
      </c>
      <c r="E1254" s="12">
        <v>8.1999999999999993</v>
      </c>
      <c r="F1254" s="12">
        <v>8.4</v>
      </c>
      <c r="G1254" s="12" t="s">
        <v>1690</v>
      </c>
      <c r="H1254" s="12">
        <v>55.3</v>
      </c>
      <c r="I1254" s="12">
        <v>50.2</v>
      </c>
      <c r="J1254" s="12">
        <v>28.6</v>
      </c>
      <c r="K1254" s="12">
        <v>21.6</v>
      </c>
      <c r="L1254" s="12">
        <v>1.2361111111111109</v>
      </c>
      <c r="M1254" s="12">
        <v>1.67</v>
      </c>
      <c r="N1254" s="12">
        <v>1.0753380553766902</v>
      </c>
      <c r="O1254" s="12">
        <v>2.65</v>
      </c>
      <c r="P1254" s="12">
        <v>1.4643413173652697</v>
      </c>
      <c r="Q1254" s="12">
        <v>0.64</v>
      </c>
      <c r="R1254" s="12">
        <v>100</v>
      </c>
      <c r="S1254" t="s">
        <v>951</v>
      </c>
      <c r="T1254" s="12">
        <v>0.94599999999999995</v>
      </c>
      <c r="U1254" s="12">
        <v>2.5710000000000002</v>
      </c>
      <c r="W1254" s="12" t="s">
        <v>3715</v>
      </c>
      <c r="X1254" s="12" t="s">
        <v>3715</v>
      </c>
      <c r="Y1254" s="12" t="s">
        <v>3715</v>
      </c>
      <c r="Z1254" s="12" t="s">
        <v>3715</v>
      </c>
      <c r="AA1254" s="12" t="s">
        <v>3715</v>
      </c>
      <c r="AB1254" s="12" t="s">
        <v>3715</v>
      </c>
      <c r="AC1254" s="12" t="s">
        <v>3715</v>
      </c>
      <c r="AD1254" s="12" t="s">
        <v>3715</v>
      </c>
      <c r="AE1254" s="12" t="s">
        <v>3715</v>
      </c>
      <c r="AF1254" s="12" t="s">
        <v>3715</v>
      </c>
      <c r="AG1254" s="12" t="s">
        <v>3715</v>
      </c>
      <c r="AH1254" s="12" t="s">
        <v>3715</v>
      </c>
    </row>
    <row r="1255" spans="1:34" x14ac:dyDescent="0.2">
      <c r="A1255" s="12" t="s">
        <v>1007</v>
      </c>
      <c r="B1255">
        <f>LOOKUP(A1255,'TMP2'!$A:$A,'TMP2'!$C:$C)</f>
        <v>19334.61</v>
      </c>
      <c r="C1255">
        <f>LOOKUP(A1255,'TMP2'!$A:$A,'TMP2'!$D:$D)</f>
        <v>98131.5</v>
      </c>
      <c r="D1255">
        <f>MATCH(A1255,'TMP2'!A:A,0)</f>
        <v>772</v>
      </c>
      <c r="E1255" s="12">
        <v>5.8</v>
      </c>
      <c r="F1255" s="12">
        <v>6</v>
      </c>
      <c r="G1255" s="12" t="s">
        <v>1690</v>
      </c>
      <c r="H1255" s="12">
        <v>60</v>
      </c>
      <c r="I1255" s="12">
        <v>50.5</v>
      </c>
      <c r="J1255" s="12">
        <v>28.8</v>
      </c>
      <c r="K1255" s="12">
        <v>21.7</v>
      </c>
      <c r="L1255" s="12">
        <v>1.4377880184331797</v>
      </c>
      <c r="M1255" s="12">
        <v>1.61</v>
      </c>
      <c r="N1255" s="12">
        <v>1.0062500000000001</v>
      </c>
      <c r="O1255" s="12">
        <v>2.64</v>
      </c>
      <c r="P1255" s="12">
        <v>1.6236024844720496</v>
      </c>
      <c r="Q1255" s="12">
        <v>0.64</v>
      </c>
      <c r="R1255" s="12">
        <v>97.560826319816385</v>
      </c>
      <c r="S1255" t="s">
        <v>951</v>
      </c>
      <c r="T1255" s="12" t="s">
        <v>3715</v>
      </c>
      <c r="U1255" s="12" t="s">
        <v>3715</v>
      </c>
      <c r="W1255" s="12" t="s">
        <v>3715</v>
      </c>
      <c r="X1255" s="12" t="s">
        <v>3715</v>
      </c>
      <c r="Y1255" s="12">
        <v>17.14</v>
      </c>
      <c r="Z1255" s="12">
        <v>10.4</v>
      </c>
      <c r="AA1255" s="12" t="s">
        <v>3715</v>
      </c>
      <c r="AB1255" s="12" t="s">
        <v>3715</v>
      </c>
      <c r="AC1255" s="12" t="s">
        <v>3715</v>
      </c>
      <c r="AD1255" s="12" t="s">
        <v>3715</v>
      </c>
      <c r="AE1255" s="12" t="s">
        <v>3715</v>
      </c>
      <c r="AF1255" s="12" t="s">
        <v>3715</v>
      </c>
      <c r="AG1255" s="12" t="s">
        <v>3715</v>
      </c>
      <c r="AH1255" s="12" t="s">
        <v>3715</v>
      </c>
    </row>
    <row r="1256" spans="1:34" x14ac:dyDescent="0.2">
      <c r="A1256" s="12" t="s">
        <v>1011</v>
      </c>
      <c r="B1256">
        <f>LOOKUP(A1256,'TMP2'!$A:$A,'TMP2'!$C:$C)</f>
        <v>19317.16</v>
      </c>
      <c r="C1256">
        <f>LOOKUP(A1256,'TMP2'!$A:$A,'TMP2'!$D:$D)</f>
        <v>98113.19</v>
      </c>
      <c r="D1256">
        <f>MATCH(A1256,'TMP2'!A:A,0)</f>
        <v>776</v>
      </c>
      <c r="E1256" s="12">
        <v>5.8</v>
      </c>
      <c r="F1256" s="12">
        <v>6</v>
      </c>
      <c r="G1256" s="12" t="s">
        <v>1690</v>
      </c>
      <c r="H1256" s="12">
        <v>67.3</v>
      </c>
      <c r="I1256" s="12">
        <v>45</v>
      </c>
      <c r="J1256" s="12">
        <v>26.5</v>
      </c>
      <c r="K1256" s="12">
        <v>18.5</v>
      </c>
      <c r="L1256" s="12">
        <v>2.2054054054054051</v>
      </c>
      <c r="M1256" s="12">
        <v>1.58</v>
      </c>
      <c r="N1256" s="12">
        <v>0.94441123729826659</v>
      </c>
      <c r="O1256" s="12">
        <v>2.65</v>
      </c>
      <c r="P1256" s="12">
        <v>1.8059810126582274</v>
      </c>
      <c r="Q1256" s="12">
        <v>0.64</v>
      </c>
      <c r="R1256" s="12">
        <v>98.752422506089147</v>
      </c>
      <c r="S1256" t="s">
        <v>951</v>
      </c>
      <c r="T1256" s="12">
        <v>1.3560000000000001</v>
      </c>
      <c r="U1256" s="12">
        <v>2.069</v>
      </c>
      <c r="W1256" s="12" t="s">
        <v>3715</v>
      </c>
      <c r="X1256" s="12" t="s">
        <v>3715</v>
      </c>
      <c r="Y1256" s="12" t="s">
        <v>3715</v>
      </c>
      <c r="Z1256" s="12" t="s">
        <v>3715</v>
      </c>
      <c r="AA1256" s="12" t="s">
        <v>3715</v>
      </c>
      <c r="AB1256" s="12" t="s">
        <v>3715</v>
      </c>
      <c r="AC1256" s="12" t="s">
        <v>3715</v>
      </c>
      <c r="AD1256" s="12" t="s">
        <v>3715</v>
      </c>
      <c r="AE1256" s="12" t="s">
        <v>3715</v>
      </c>
      <c r="AF1256" s="12" t="s">
        <v>3715</v>
      </c>
      <c r="AG1256" s="12" t="s">
        <v>3715</v>
      </c>
      <c r="AH1256" s="12" t="s">
        <v>3715</v>
      </c>
    </row>
    <row r="1257" spans="1:34" x14ac:dyDescent="0.2">
      <c r="A1257" s="12" t="s">
        <v>1011</v>
      </c>
      <c r="B1257">
        <f>LOOKUP(A1257,'TMP2'!$A:$A,'TMP2'!$C:$C)</f>
        <v>19317.16</v>
      </c>
      <c r="C1257">
        <f>LOOKUP(A1257,'TMP2'!$A:$A,'TMP2'!$D:$D)</f>
        <v>98113.19</v>
      </c>
      <c r="D1257">
        <f>MATCH(A1257,'TMP2'!A:A,0)</f>
        <v>776</v>
      </c>
      <c r="E1257" s="12">
        <v>10.6</v>
      </c>
      <c r="F1257" s="12">
        <v>10.8</v>
      </c>
      <c r="G1257" s="12" t="s">
        <v>1690</v>
      </c>
      <c r="H1257" s="12">
        <v>75.599999999999994</v>
      </c>
      <c r="I1257" s="12">
        <v>51.4</v>
      </c>
      <c r="J1257" s="12">
        <v>30.2</v>
      </c>
      <c r="K1257" s="12">
        <v>21.2</v>
      </c>
      <c r="L1257" s="12">
        <v>2.141509433962264</v>
      </c>
      <c r="M1257" s="12">
        <v>1.54</v>
      </c>
      <c r="N1257" s="12">
        <v>0.87699316628701607</v>
      </c>
      <c r="O1257" s="12">
        <v>2.65</v>
      </c>
      <c r="P1257" s="12">
        <v>2.0216883116883113</v>
      </c>
      <c r="Q1257" s="12">
        <v>0.64</v>
      </c>
      <c r="R1257" s="12">
        <v>99.095394102910006</v>
      </c>
      <c r="S1257" t="s">
        <v>951</v>
      </c>
      <c r="T1257" s="12" t="s">
        <v>3715</v>
      </c>
      <c r="U1257" s="12" t="s">
        <v>3715</v>
      </c>
      <c r="W1257" s="12" t="s">
        <v>3715</v>
      </c>
      <c r="X1257" s="12" t="s">
        <v>3715</v>
      </c>
      <c r="Y1257" s="12">
        <v>4.7</v>
      </c>
      <c r="Z1257" s="12">
        <v>12</v>
      </c>
      <c r="AA1257" s="12" t="s">
        <v>3715</v>
      </c>
      <c r="AB1257" s="12" t="s">
        <v>3715</v>
      </c>
      <c r="AC1257" s="12" t="s">
        <v>3715</v>
      </c>
      <c r="AD1257" s="12" t="s">
        <v>3715</v>
      </c>
      <c r="AE1257" s="12" t="s">
        <v>3715</v>
      </c>
      <c r="AF1257" s="12" t="s">
        <v>3715</v>
      </c>
      <c r="AG1257" s="12" t="s">
        <v>3715</v>
      </c>
      <c r="AH1257" s="12" t="s">
        <v>3715</v>
      </c>
    </row>
    <row r="1258" spans="1:34" x14ac:dyDescent="0.2">
      <c r="A1258" s="12" t="s">
        <v>1013</v>
      </c>
      <c r="B1258">
        <f>LOOKUP(A1258,'TMP2'!$A:$A,'TMP2'!$C:$C)</f>
        <v>19317.04</v>
      </c>
      <c r="C1258">
        <f>LOOKUP(A1258,'TMP2'!$A:$A,'TMP2'!$D:$D)</f>
        <v>98143.65</v>
      </c>
      <c r="D1258">
        <f>MATCH(A1258,'TMP2'!A:A,0)</f>
        <v>778</v>
      </c>
      <c r="E1258" s="12">
        <v>5.8</v>
      </c>
      <c r="F1258" s="12">
        <v>6</v>
      </c>
      <c r="G1258" s="12" t="s">
        <v>1690</v>
      </c>
      <c r="H1258" s="12">
        <v>61.9</v>
      </c>
      <c r="I1258" s="12">
        <v>50.5</v>
      </c>
      <c r="J1258" s="12">
        <v>29</v>
      </c>
      <c r="K1258" s="12">
        <v>21.5</v>
      </c>
      <c r="L1258" s="12">
        <v>1.5302325581395348</v>
      </c>
      <c r="M1258" s="12">
        <v>1.62</v>
      </c>
      <c r="N1258" s="12">
        <v>1.0006176652254479</v>
      </c>
      <c r="O1258" s="12">
        <v>2.65</v>
      </c>
      <c r="P1258" s="12">
        <v>1.6483641975308641</v>
      </c>
      <c r="Q1258" s="12">
        <v>0.64</v>
      </c>
      <c r="R1258" s="12">
        <v>99.513809051247975</v>
      </c>
      <c r="S1258" t="s">
        <v>951</v>
      </c>
      <c r="T1258" s="12">
        <v>1.3380000000000001</v>
      </c>
      <c r="U1258" s="12">
        <v>1.98</v>
      </c>
      <c r="W1258" s="12" t="s">
        <v>3715</v>
      </c>
      <c r="X1258" s="12" t="s">
        <v>3715</v>
      </c>
      <c r="Y1258" s="12" t="s">
        <v>3715</v>
      </c>
      <c r="Z1258" s="12" t="s">
        <v>3715</v>
      </c>
      <c r="AA1258" s="12" t="s">
        <v>3715</v>
      </c>
      <c r="AB1258" s="12" t="s">
        <v>3715</v>
      </c>
      <c r="AC1258" s="12" t="s">
        <v>3715</v>
      </c>
      <c r="AD1258" s="12" t="s">
        <v>3715</v>
      </c>
      <c r="AE1258" s="12" t="s">
        <v>3715</v>
      </c>
      <c r="AF1258" s="12" t="s">
        <v>3715</v>
      </c>
      <c r="AG1258" s="12" t="s">
        <v>3715</v>
      </c>
      <c r="AH1258" s="12" t="s">
        <v>3715</v>
      </c>
    </row>
    <row r="1259" spans="1:34" x14ac:dyDescent="0.2">
      <c r="A1259" s="12" t="s">
        <v>1015</v>
      </c>
      <c r="B1259">
        <f>LOOKUP(A1259,'TMP2'!$A:$A,'TMP2'!$C:$C)</f>
        <v>19298.79</v>
      </c>
      <c r="C1259">
        <f>LOOKUP(A1259,'TMP2'!$A:$A,'TMP2'!$D:$D)</f>
        <v>98091.26</v>
      </c>
      <c r="D1259">
        <f>MATCH(A1259,'TMP2'!A:A,0)</f>
        <v>780</v>
      </c>
      <c r="E1259" s="12">
        <v>2.8</v>
      </c>
      <c r="F1259" s="12">
        <v>3</v>
      </c>
      <c r="G1259" s="12" t="s">
        <v>1690</v>
      </c>
      <c r="H1259" s="12">
        <v>53.3</v>
      </c>
      <c r="I1259" s="12">
        <v>49</v>
      </c>
      <c r="J1259" s="12">
        <v>29</v>
      </c>
      <c r="K1259" s="12">
        <v>20</v>
      </c>
      <c r="L1259" s="12">
        <v>1.2149999999999999</v>
      </c>
      <c r="M1259" s="12">
        <v>1.68</v>
      </c>
      <c r="N1259" s="12">
        <v>1.095890410958904</v>
      </c>
      <c r="O1259" s="12">
        <v>2.65</v>
      </c>
      <c r="P1259" s="12">
        <v>1.4181249999999994</v>
      </c>
      <c r="Q1259" s="12">
        <v>0.64</v>
      </c>
      <c r="R1259" s="12">
        <v>99.599823710885872</v>
      </c>
      <c r="S1259" t="s">
        <v>951</v>
      </c>
      <c r="T1259" s="12" t="s">
        <v>3715</v>
      </c>
      <c r="U1259" s="12" t="s">
        <v>3715</v>
      </c>
      <c r="W1259" s="12" t="s">
        <v>3715</v>
      </c>
      <c r="X1259" s="12" t="s">
        <v>3715</v>
      </c>
      <c r="Y1259" s="12">
        <v>41.53</v>
      </c>
      <c r="Z1259" s="12">
        <v>5.5</v>
      </c>
      <c r="AA1259" s="12" t="s">
        <v>3715</v>
      </c>
      <c r="AB1259" s="12" t="s">
        <v>3715</v>
      </c>
      <c r="AC1259" s="12" t="s">
        <v>3715</v>
      </c>
      <c r="AD1259" s="12" t="s">
        <v>3715</v>
      </c>
      <c r="AE1259" s="12" t="s">
        <v>3715</v>
      </c>
      <c r="AF1259" s="12" t="s">
        <v>3715</v>
      </c>
      <c r="AG1259" s="12" t="s">
        <v>3715</v>
      </c>
      <c r="AH1259" s="12" t="s">
        <v>3715</v>
      </c>
    </row>
    <row r="1260" spans="1:34" x14ac:dyDescent="0.2">
      <c r="A1260" s="12" t="s">
        <v>1015</v>
      </c>
      <c r="B1260">
        <f>LOOKUP(A1260,'TMP2'!$A:$A,'TMP2'!$C:$C)</f>
        <v>19298.79</v>
      </c>
      <c r="C1260">
        <f>LOOKUP(A1260,'TMP2'!$A:$A,'TMP2'!$D:$D)</f>
        <v>98091.26</v>
      </c>
      <c r="D1260">
        <f>MATCH(A1260,'TMP2'!A:A,0)</f>
        <v>780</v>
      </c>
      <c r="E1260" s="12">
        <v>5.4</v>
      </c>
      <c r="F1260" s="12">
        <v>5.6</v>
      </c>
      <c r="G1260" s="12" t="s">
        <v>1690</v>
      </c>
      <c r="H1260" s="12">
        <v>37.9</v>
      </c>
      <c r="I1260" s="12">
        <v>37.5</v>
      </c>
      <c r="J1260" s="12">
        <v>21.6</v>
      </c>
      <c r="K1260" s="12">
        <v>15.899999999999999</v>
      </c>
      <c r="L1260" s="12">
        <v>1.0251572327044025</v>
      </c>
      <c r="M1260" s="12">
        <v>1.79</v>
      </c>
      <c r="N1260" s="12">
        <v>1.2980420594633792</v>
      </c>
      <c r="O1260" s="12">
        <v>2.67</v>
      </c>
      <c r="P1260" s="12">
        <v>1.0569441340782122</v>
      </c>
      <c r="Q1260" s="12">
        <v>0.64</v>
      </c>
      <c r="R1260" s="12">
        <v>95.741105643443476</v>
      </c>
      <c r="S1260" t="s">
        <v>951</v>
      </c>
      <c r="T1260" s="12" t="s">
        <v>3715</v>
      </c>
      <c r="U1260" s="12" t="s">
        <v>3715</v>
      </c>
      <c r="W1260" s="12" t="s">
        <v>3715</v>
      </c>
      <c r="X1260" s="12" t="s">
        <v>3715</v>
      </c>
      <c r="Y1260" s="12" t="s">
        <v>3715</v>
      </c>
      <c r="Z1260" s="12" t="s">
        <v>3715</v>
      </c>
      <c r="AA1260" s="12" t="s">
        <v>3715</v>
      </c>
      <c r="AB1260" s="12" t="s">
        <v>3715</v>
      </c>
      <c r="AC1260" s="12" t="s">
        <v>3715</v>
      </c>
      <c r="AD1260" s="12" t="s">
        <v>3715</v>
      </c>
      <c r="AE1260" s="12" t="s">
        <v>3715</v>
      </c>
      <c r="AF1260" s="12" t="s">
        <v>3715</v>
      </c>
      <c r="AG1260" s="12" t="s">
        <v>3715</v>
      </c>
      <c r="AH1260" s="12" t="s">
        <v>3715</v>
      </c>
    </row>
    <row r="1261" spans="1:34" x14ac:dyDescent="0.2">
      <c r="A1261" s="12" t="s">
        <v>1016</v>
      </c>
      <c r="B1261">
        <f>LOOKUP(A1261,'TMP2'!$A:$A,'TMP2'!$C:$C)</f>
        <v>19298.740000000002</v>
      </c>
      <c r="C1261">
        <f>LOOKUP(A1261,'TMP2'!$A:$A,'TMP2'!$D:$D)</f>
        <v>98113.32</v>
      </c>
      <c r="D1261">
        <f>MATCH(A1261,'TMP2'!A:A,0)</f>
        <v>781</v>
      </c>
      <c r="E1261" s="12">
        <v>5.6</v>
      </c>
      <c r="F1261" s="12">
        <v>5.8</v>
      </c>
      <c r="G1261" s="12" t="s">
        <v>1690</v>
      </c>
      <c r="H1261" s="12">
        <v>67</v>
      </c>
      <c r="I1261" s="12">
        <v>49.5</v>
      </c>
      <c r="J1261" s="12">
        <v>29</v>
      </c>
      <c r="K1261" s="12">
        <v>20.5</v>
      </c>
      <c r="L1261" s="12">
        <v>1.8536585365853659</v>
      </c>
      <c r="M1261" s="12">
        <v>1.59</v>
      </c>
      <c r="N1261" s="12">
        <v>0.9520958083832336</v>
      </c>
      <c r="O1261" s="12">
        <v>2.64</v>
      </c>
      <c r="P1261" s="12">
        <v>1.7728301886792455</v>
      </c>
      <c r="Q1261" s="12">
        <v>0.64</v>
      </c>
      <c r="R1261" s="12">
        <v>99.772669220945076</v>
      </c>
      <c r="S1261" t="s">
        <v>951</v>
      </c>
      <c r="T1261" s="12" t="s">
        <v>3715</v>
      </c>
      <c r="U1261" s="12" t="s">
        <v>3715</v>
      </c>
      <c r="W1261" s="12" t="s">
        <v>3715</v>
      </c>
      <c r="X1261" s="12" t="s">
        <v>3715</v>
      </c>
      <c r="Y1261" s="12">
        <v>14.31</v>
      </c>
      <c r="Z1261" s="12">
        <v>10.1</v>
      </c>
      <c r="AA1261" s="12" t="s">
        <v>3715</v>
      </c>
      <c r="AB1261" s="12" t="s">
        <v>3715</v>
      </c>
      <c r="AC1261" s="12" t="s">
        <v>3715</v>
      </c>
      <c r="AD1261" s="12" t="s">
        <v>3715</v>
      </c>
      <c r="AE1261" s="12" t="s">
        <v>3715</v>
      </c>
      <c r="AF1261" s="12" t="s">
        <v>3715</v>
      </c>
      <c r="AG1261" s="12" t="s">
        <v>3715</v>
      </c>
      <c r="AH1261" s="12" t="s">
        <v>3715</v>
      </c>
    </row>
    <row r="1262" spans="1:34" x14ac:dyDescent="0.2">
      <c r="A1262" s="12" t="s">
        <v>1017</v>
      </c>
      <c r="B1262">
        <f>LOOKUP(A1262,'TMP2'!$A:$A,'TMP2'!$C:$C)</f>
        <v>19298.62</v>
      </c>
      <c r="C1262">
        <f>LOOKUP(A1262,'TMP2'!$A:$A,'TMP2'!$D:$D)</f>
        <v>98131.34</v>
      </c>
      <c r="D1262">
        <f>MATCH(A1262,'TMP2'!A:A,0)</f>
        <v>782</v>
      </c>
      <c r="E1262" s="12">
        <v>5.8</v>
      </c>
      <c r="F1262" s="12">
        <v>6</v>
      </c>
      <c r="G1262" s="12" t="s">
        <v>1690</v>
      </c>
      <c r="H1262" s="12">
        <v>65.5</v>
      </c>
      <c r="I1262" s="12">
        <v>48</v>
      </c>
      <c r="J1262" s="12">
        <v>28.5</v>
      </c>
      <c r="K1262" s="12">
        <v>19.5</v>
      </c>
      <c r="L1262" s="12">
        <v>1.8974358974358974</v>
      </c>
      <c r="M1262" s="12">
        <v>1.6</v>
      </c>
      <c r="N1262" s="12">
        <v>0.96676737160120851</v>
      </c>
      <c r="O1262" s="12">
        <v>2.65</v>
      </c>
      <c r="P1262" s="12">
        <v>1.7410937499999997</v>
      </c>
      <c r="Q1262" s="12">
        <v>0.64</v>
      </c>
      <c r="R1262" s="12">
        <v>99.69308085793773</v>
      </c>
      <c r="S1262" t="s">
        <v>951</v>
      </c>
      <c r="T1262" s="12">
        <v>1.1870000000000001</v>
      </c>
      <c r="U1262" s="12">
        <v>2.3090000000000002</v>
      </c>
      <c r="W1262" s="12" t="s">
        <v>3715</v>
      </c>
      <c r="X1262" s="12" t="s">
        <v>3715</v>
      </c>
      <c r="Y1262" s="12" t="s">
        <v>3715</v>
      </c>
      <c r="Z1262" s="12" t="s">
        <v>3715</v>
      </c>
      <c r="AA1262" s="12" t="s">
        <v>3715</v>
      </c>
      <c r="AB1262" s="12" t="s">
        <v>3715</v>
      </c>
      <c r="AC1262" s="12" t="s">
        <v>3715</v>
      </c>
      <c r="AD1262" s="12" t="s">
        <v>3715</v>
      </c>
      <c r="AE1262" s="12" t="s">
        <v>3715</v>
      </c>
      <c r="AF1262" s="12" t="s">
        <v>3715</v>
      </c>
      <c r="AG1262" s="12" t="s">
        <v>3715</v>
      </c>
      <c r="AH1262" s="12" t="s">
        <v>3715</v>
      </c>
    </row>
    <row r="1263" spans="1:34" x14ac:dyDescent="0.2">
      <c r="A1263" s="12" t="s">
        <v>1017</v>
      </c>
      <c r="B1263">
        <f>LOOKUP(A1263,'TMP2'!$A:$A,'TMP2'!$C:$C)</f>
        <v>19298.62</v>
      </c>
      <c r="C1263">
        <f>LOOKUP(A1263,'TMP2'!$A:$A,'TMP2'!$D:$D)</f>
        <v>98131.34</v>
      </c>
      <c r="D1263">
        <f>MATCH(A1263,'TMP2'!A:A,0)</f>
        <v>782</v>
      </c>
      <c r="E1263" s="12">
        <v>8</v>
      </c>
      <c r="F1263" s="12">
        <v>8.1999999999999993</v>
      </c>
      <c r="G1263" s="12" t="s">
        <v>1690</v>
      </c>
      <c r="H1263" s="12">
        <v>61.3</v>
      </c>
      <c r="I1263" s="12">
        <v>49.2</v>
      </c>
      <c r="J1263" s="12">
        <v>28.6</v>
      </c>
      <c r="K1263" s="12">
        <v>20.6</v>
      </c>
      <c r="L1263" s="12">
        <v>1.5873786407766988</v>
      </c>
      <c r="M1263" s="12">
        <v>1.63</v>
      </c>
      <c r="N1263" s="12">
        <v>1.0105393676379417</v>
      </c>
      <c r="O1263" s="12">
        <v>2.65</v>
      </c>
      <c r="P1263" s="12">
        <v>1.6223619631901842</v>
      </c>
      <c r="Q1263" s="12">
        <v>0.64</v>
      </c>
      <c r="R1263" s="12">
        <v>100</v>
      </c>
      <c r="S1263" t="s">
        <v>951</v>
      </c>
      <c r="T1263" s="12">
        <v>0.47599999999999998</v>
      </c>
      <c r="U1263" s="12">
        <v>4.1310000000000002</v>
      </c>
      <c r="W1263" s="12">
        <v>9.5299999999999994</v>
      </c>
      <c r="X1263" s="12">
        <v>0.1</v>
      </c>
      <c r="Y1263" s="12" t="s">
        <v>3715</v>
      </c>
      <c r="Z1263" s="12" t="s">
        <v>3715</v>
      </c>
      <c r="AA1263" s="12" t="s">
        <v>3715</v>
      </c>
      <c r="AB1263" s="12" t="s">
        <v>3715</v>
      </c>
      <c r="AC1263" s="12" t="s">
        <v>3715</v>
      </c>
      <c r="AD1263" s="12" t="s">
        <v>3715</v>
      </c>
      <c r="AE1263" s="12" t="s">
        <v>3715</v>
      </c>
      <c r="AF1263" s="12" t="s">
        <v>3715</v>
      </c>
      <c r="AG1263" s="12" t="s">
        <v>3715</v>
      </c>
      <c r="AH1263" s="12" t="s">
        <v>3715</v>
      </c>
    </row>
    <row r="1264" spans="1:34" x14ac:dyDescent="0.2">
      <c r="A1264" s="12" t="s">
        <v>1019</v>
      </c>
      <c r="B1264">
        <f>LOOKUP(A1264,'TMP2'!$A:$A,'TMP2'!$C:$C)</f>
        <v>19298.740000000002</v>
      </c>
      <c r="C1264">
        <f>LOOKUP(A1264,'TMP2'!$A:$A,'TMP2'!$D:$D)</f>
        <v>98167.32</v>
      </c>
      <c r="D1264">
        <f>MATCH(A1264,'TMP2'!A:A,0)</f>
        <v>784</v>
      </c>
      <c r="E1264" s="12">
        <v>5.8</v>
      </c>
      <c r="F1264" s="12">
        <v>6</v>
      </c>
      <c r="G1264" s="12" t="s">
        <v>1690</v>
      </c>
      <c r="H1264" s="12">
        <v>66.400000000000006</v>
      </c>
      <c r="I1264" s="12">
        <v>51.4</v>
      </c>
      <c r="J1264" s="12">
        <v>29.8</v>
      </c>
      <c r="K1264" s="12">
        <v>21.599999999999998</v>
      </c>
      <c r="L1264" s="12">
        <v>1.6944444444444451</v>
      </c>
      <c r="M1264" s="12">
        <v>1.57</v>
      </c>
      <c r="N1264" s="12">
        <v>0.94350961538461531</v>
      </c>
      <c r="O1264" s="12">
        <v>2.65</v>
      </c>
      <c r="P1264" s="12">
        <v>1.8086624203821655</v>
      </c>
      <c r="Q1264" s="12">
        <v>0.64</v>
      </c>
      <c r="R1264" s="12">
        <v>97.287364417523605</v>
      </c>
      <c r="S1264" t="s">
        <v>951</v>
      </c>
      <c r="T1264" s="12">
        <v>1.6379999999999999</v>
      </c>
      <c r="U1264" s="12">
        <v>1.7150000000000001</v>
      </c>
      <c r="W1264" s="12" t="s">
        <v>3715</v>
      </c>
      <c r="X1264" s="12" t="s">
        <v>3715</v>
      </c>
      <c r="Y1264" s="12" t="s">
        <v>3715</v>
      </c>
      <c r="Z1264" s="12" t="s">
        <v>3715</v>
      </c>
      <c r="AA1264" s="12" t="s">
        <v>3715</v>
      </c>
      <c r="AB1264" s="12" t="s">
        <v>3715</v>
      </c>
      <c r="AC1264" s="12" t="s">
        <v>3715</v>
      </c>
      <c r="AD1264" s="12" t="s">
        <v>3715</v>
      </c>
      <c r="AE1264" s="12" t="s">
        <v>3715</v>
      </c>
      <c r="AF1264" s="12" t="s">
        <v>3715</v>
      </c>
      <c r="AG1264" s="12" t="s">
        <v>3715</v>
      </c>
      <c r="AH1264" s="12" t="s">
        <v>3715</v>
      </c>
    </row>
    <row r="1265" spans="1:34" x14ac:dyDescent="0.2">
      <c r="A1265" s="12" t="s">
        <v>1021</v>
      </c>
      <c r="B1265">
        <f>LOOKUP(A1265,'TMP2'!$A:$A,'TMP2'!$C:$C)</f>
        <v>19280.580000000002</v>
      </c>
      <c r="C1265">
        <f>LOOKUP(A1265,'TMP2'!$A:$A,'TMP2'!$D:$D)</f>
        <v>98113.33</v>
      </c>
      <c r="D1265">
        <f>MATCH(A1265,'TMP2'!A:A,0)</f>
        <v>786</v>
      </c>
      <c r="E1265" s="12">
        <v>8.1999999999999993</v>
      </c>
      <c r="F1265" s="12">
        <v>8.4</v>
      </c>
      <c r="G1265" s="12" t="s">
        <v>1690</v>
      </c>
      <c r="H1265" s="12">
        <v>64.8</v>
      </c>
      <c r="I1265" s="12">
        <v>50.4</v>
      </c>
      <c r="J1265" s="12">
        <v>29.1</v>
      </c>
      <c r="K1265" s="12">
        <v>21.299999999999997</v>
      </c>
      <c r="L1265" s="12">
        <v>1.676056338028169</v>
      </c>
      <c r="M1265" s="12">
        <v>1.62</v>
      </c>
      <c r="N1265" s="12">
        <v>0.98300970873786409</v>
      </c>
      <c r="O1265" s="12">
        <v>2.65</v>
      </c>
      <c r="P1265" s="12">
        <v>1.6958024691358027</v>
      </c>
      <c r="Q1265" s="12">
        <v>0.64</v>
      </c>
      <c r="R1265" s="12">
        <v>100</v>
      </c>
      <c r="S1265" t="s">
        <v>951</v>
      </c>
      <c r="T1265" s="12">
        <v>1.5069999999999999</v>
      </c>
      <c r="U1265" s="12">
        <v>1.8120000000000001</v>
      </c>
      <c r="W1265" s="12" t="s">
        <v>3715</v>
      </c>
      <c r="X1265" s="12" t="s">
        <v>3715</v>
      </c>
      <c r="Y1265" s="12" t="s">
        <v>3715</v>
      </c>
      <c r="Z1265" s="12" t="s">
        <v>3715</v>
      </c>
      <c r="AA1265" s="12" t="s">
        <v>3715</v>
      </c>
      <c r="AB1265" s="12" t="s">
        <v>3715</v>
      </c>
      <c r="AC1265" s="12" t="s">
        <v>3715</v>
      </c>
      <c r="AD1265" s="12" t="s">
        <v>3715</v>
      </c>
      <c r="AE1265" s="12" t="s">
        <v>3715</v>
      </c>
      <c r="AF1265" s="12" t="s">
        <v>3715</v>
      </c>
      <c r="AG1265" s="12" t="s">
        <v>3715</v>
      </c>
      <c r="AH1265" s="12" t="s">
        <v>3715</v>
      </c>
    </row>
    <row r="1266" spans="1:34" x14ac:dyDescent="0.2">
      <c r="A1266" s="12" t="s">
        <v>1023</v>
      </c>
      <c r="B1266">
        <f>LOOKUP(A1266,'TMP2'!$A:$A,'TMP2'!$C:$C)</f>
        <v>19281.330000000002</v>
      </c>
      <c r="C1266">
        <f>LOOKUP(A1266,'TMP2'!$A:$A,'TMP2'!$D:$D)</f>
        <v>98143.61</v>
      </c>
      <c r="D1266">
        <f>MATCH(A1266,'TMP2'!A:A,0)</f>
        <v>788</v>
      </c>
      <c r="E1266" s="12">
        <v>10.4</v>
      </c>
      <c r="F1266" s="12">
        <v>10.6</v>
      </c>
      <c r="G1266" s="12" t="s">
        <v>1690</v>
      </c>
      <c r="H1266" s="12">
        <v>62.2</v>
      </c>
      <c r="I1266" s="12">
        <v>54</v>
      </c>
      <c r="J1266" s="12">
        <v>31</v>
      </c>
      <c r="K1266" s="12">
        <v>23</v>
      </c>
      <c r="L1266" s="12">
        <v>1.3565217391304349</v>
      </c>
      <c r="M1266" s="12">
        <v>1.64</v>
      </c>
      <c r="N1266" s="12">
        <v>1.0110974106041923</v>
      </c>
      <c r="O1266" s="12">
        <v>2.65</v>
      </c>
      <c r="P1266" s="12">
        <v>1.6209146341463412</v>
      </c>
      <c r="Q1266" s="12">
        <v>0.64</v>
      </c>
      <c r="R1266" s="12">
        <v>101.6895008087876</v>
      </c>
      <c r="S1266" t="s">
        <v>951</v>
      </c>
      <c r="T1266" s="12" t="s">
        <v>3715</v>
      </c>
      <c r="U1266" s="12" t="s">
        <v>3715</v>
      </c>
      <c r="W1266" s="12">
        <v>10.55</v>
      </c>
      <c r="X1266" s="12">
        <v>0.6</v>
      </c>
      <c r="Y1266" s="12" t="s">
        <v>3715</v>
      </c>
      <c r="Z1266" s="12" t="s">
        <v>3715</v>
      </c>
      <c r="AA1266" s="12" t="s">
        <v>3715</v>
      </c>
      <c r="AB1266" s="12" t="s">
        <v>3715</v>
      </c>
      <c r="AC1266" s="12" t="s">
        <v>3715</v>
      </c>
      <c r="AD1266" s="12" t="s">
        <v>3715</v>
      </c>
      <c r="AE1266" s="12" t="s">
        <v>3715</v>
      </c>
      <c r="AF1266" s="12" t="s">
        <v>3715</v>
      </c>
      <c r="AG1266" s="12" t="s">
        <v>3715</v>
      </c>
      <c r="AH1266" s="12" t="s">
        <v>3715</v>
      </c>
    </row>
    <row r="1267" spans="1:34" x14ac:dyDescent="0.2">
      <c r="A1267" s="12" t="s">
        <v>1027</v>
      </c>
      <c r="B1267">
        <f>LOOKUP(A1267,'TMP2'!$A:$A,'TMP2'!$C:$C)</f>
        <v>19262.64</v>
      </c>
      <c r="C1267">
        <f>LOOKUP(A1267,'TMP2'!$A:$A,'TMP2'!$D:$D)</f>
        <v>98131.31</v>
      </c>
      <c r="D1267">
        <f>MATCH(A1267,'TMP2'!A:A,0)</f>
        <v>792</v>
      </c>
      <c r="E1267" s="12">
        <v>2.8</v>
      </c>
      <c r="F1267" s="12">
        <v>3</v>
      </c>
      <c r="G1267" s="12" t="s">
        <v>1690</v>
      </c>
      <c r="H1267" s="12">
        <v>60.3</v>
      </c>
      <c r="I1267" s="12">
        <v>48</v>
      </c>
      <c r="J1267" s="12">
        <v>28.5</v>
      </c>
      <c r="K1267" s="12">
        <v>19.5</v>
      </c>
      <c r="L1267" s="12">
        <v>1.6307692307692305</v>
      </c>
      <c r="M1267" s="12">
        <v>1.63</v>
      </c>
      <c r="N1267" s="12">
        <v>1.0168434185901434</v>
      </c>
      <c r="O1267" s="12">
        <v>2.65</v>
      </c>
      <c r="P1267" s="12">
        <v>1.6061042944785275</v>
      </c>
      <c r="Q1267" s="12">
        <v>0.64</v>
      </c>
      <c r="R1267" s="12">
        <v>99.492293588494817</v>
      </c>
      <c r="S1267" t="s">
        <v>951</v>
      </c>
      <c r="T1267" s="12">
        <v>1.32</v>
      </c>
      <c r="U1267" s="12">
        <v>1.974</v>
      </c>
      <c r="W1267" s="12" t="s">
        <v>3715</v>
      </c>
      <c r="X1267" s="12" t="s">
        <v>3715</v>
      </c>
      <c r="Y1267" s="12" t="s">
        <v>3715</v>
      </c>
      <c r="Z1267" s="12" t="s">
        <v>3715</v>
      </c>
      <c r="AA1267" s="12" t="s">
        <v>3715</v>
      </c>
      <c r="AB1267" s="12" t="s">
        <v>3715</v>
      </c>
      <c r="AC1267" s="12" t="s">
        <v>3715</v>
      </c>
      <c r="AD1267" s="12" t="s">
        <v>3715</v>
      </c>
      <c r="AE1267" s="12" t="s">
        <v>3715</v>
      </c>
      <c r="AF1267" s="12" t="s">
        <v>3715</v>
      </c>
      <c r="AG1267" s="12" t="s">
        <v>3715</v>
      </c>
      <c r="AH1267" s="12" t="s">
        <v>3715</v>
      </c>
    </row>
    <row r="1268" spans="1:34" x14ac:dyDescent="0.2">
      <c r="A1268" s="12" t="s">
        <v>1027</v>
      </c>
      <c r="B1268">
        <f>LOOKUP(A1268,'TMP2'!$A:$A,'TMP2'!$C:$C)</f>
        <v>19262.64</v>
      </c>
      <c r="C1268">
        <f>LOOKUP(A1268,'TMP2'!$A:$A,'TMP2'!$D:$D)</f>
        <v>98131.31</v>
      </c>
      <c r="D1268">
        <f>MATCH(A1268,'TMP2'!A:A,0)</f>
        <v>792</v>
      </c>
      <c r="E1268" s="12">
        <v>6</v>
      </c>
      <c r="F1268" s="12">
        <v>6.2</v>
      </c>
      <c r="G1268" s="12" t="s">
        <v>1690</v>
      </c>
      <c r="H1268" s="12">
        <v>61.4</v>
      </c>
      <c r="I1268" s="12">
        <v>48.6</v>
      </c>
      <c r="J1268" s="12">
        <v>28.4</v>
      </c>
      <c r="K1268" s="12">
        <v>20.200000000000003</v>
      </c>
      <c r="L1268" s="12">
        <v>1.6336633663366333</v>
      </c>
      <c r="M1268" s="12">
        <v>1.61</v>
      </c>
      <c r="N1268" s="12">
        <v>0.9975216852540274</v>
      </c>
      <c r="O1268" s="12">
        <v>2.65</v>
      </c>
      <c r="P1268" s="12">
        <v>1.6565838509316766</v>
      </c>
      <c r="Q1268" s="12">
        <v>0.64</v>
      </c>
      <c r="R1268" s="12">
        <v>98.220201717220959</v>
      </c>
      <c r="S1268" t="s">
        <v>951</v>
      </c>
      <c r="T1268" s="12" t="s">
        <v>3715</v>
      </c>
      <c r="U1268" s="12" t="s">
        <v>3715</v>
      </c>
      <c r="W1268" s="12">
        <v>9.93</v>
      </c>
      <c r="X1268" s="12">
        <v>0.5</v>
      </c>
      <c r="Y1268" s="12" t="s">
        <v>3715</v>
      </c>
      <c r="Z1268" s="12" t="s">
        <v>3715</v>
      </c>
      <c r="AA1268" s="12" t="s">
        <v>3715</v>
      </c>
      <c r="AB1268" s="12" t="s">
        <v>3715</v>
      </c>
      <c r="AC1268" s="12" t="s">
        <v>3715</v>
      </c>
      <c r="AD1268" s="12" t="s">
        <v>3715</v>
      </c>
      <c r="AE1268" s="12" t="s">
        <v>3715</v>
      </c>
      <c r="AF1268" s="12" t="s">
        <v>3715</v>
      </c>
      <c r="AG1268" s="12" t="s">
        <v>3715</v>
      </c>
      <c r="AH1268" s="12" t="s">
        <v>3715</v>
      </c>
    </row>
    <row r="1269" spans="1:34" x14ac:dyDescent="0.2">
      <c r="A1269" s="12" t="s">
        <v>1027</v>
      </c>
      <c r="B1269">
        <f>LOOKUP(A1269,'TMP2'!$A:$A,'TMP2'!$C:$C)</f>
        <v>19262.64</v>
      </c>
      <c r="C1269">
        <f>LOOKUP(A1269,'TMP2'!$A:$A,'TMP2'!$D:$D)</f>
        <v>98131.31</v>
      </c>
      <c r="D1269">
        <f>MATCH(A1269,'TMP2'!A:A,0)</f>
        <v>792</v>
      </c>
      <c r="E1269" s="12">
        <v>8.3000000000000007</v>
      </c>
      <c r="F1269" s="12">
        <v>8.5</v>
      </c>
      <c r="G1269" s="12" t="s">
        <v>1690</v>
      </c>
      <c r="H1269" s="12">
        <v>76.099999999999994</v>
      </c>
      <c r="I1269" s="12">
        <v>52.8</v>
      </c>
      <c r="J1269" s="12">
        <v>29.8</v>
      </c>
      <c r="K1269" s="12">
        <v>22.999999999999996</v>
      </c>
      <c r="L1269" s="12">
        <v>2.0130434782608697</v>
      </c>
      <c r="M1269" s="12">
        <v>1.55</v>
      </c>
      <c r="N1269" s="12">
        <v>0.88018171493469632</v>
      </c>
      <c r="O1269" s="12">
        <v>2.65</v>
      </c>
      <c r="P1269" s="12">
        <v>2.0107419354838707</v>
      </c>
      <c r="Q1269" s="12">
        <v>0.64</v>
      </c>
      <c r="R1269" s="12">
        <v>100</v>
      </c>
      <c r="S1269" t="s">
        <v>951</v>
      </c>
      <c r="T1269" s="12">
        <v>2.0640000000000001</v>
      </c>
      <c r="U1269" s="12">
        <v>1.468</v>
      </c>
      <c r="W1269" s="12" t="s">
        <v>3715</v>
      </c>
      <c r="X1269" s="12" t="s">
        <v>3715</v>
      </c>
      <c r="Y1269" s="12" t="s">
        <v>3715</v>
      </c>
      <c r="Z1269" s="12" t="s">
        <v>3715</v>
      </c>
      <c r="AA1269" s="12" t="s">
        <v>3715</v>
      </c>
      <c r="AB1269" s="12" t="s">
        <v>3715</v>
      </c>
      <c r="AC1269" s="12" t="s">
        <v>3715</v>
      </c>
      <c r="AD1269" s="12" t="s">
        <v>3715</v>
      </c>
      <c r="AE1269" s="12" t="s">
        <v>3715</v>
      </c>
      <c r="AF1269" s="12" t="s">
        <v>3715</v>
      </c>
      <c r="AG1269" s="12" t="s">
        <v>3715</v>
      </c>
      <c r="AH1269" s="12" t="s">
        <v>3715</v>
      </c>
    </row>
    <row r="1270" spans="1:34" x14ac:dyDescent="0.2">
      <c r="A1270" s="12" t="s">
        <v>1027</v>
      </c>
      <c r="B1270">
        <f>LOOKUP(A1270,'TMP2'!$A:$A,'TMP2'!$C:$C)</f>
        <v>19262.64</v>
      </c>
      <c r="C1270">
        <f>LOOKUP(A1270,'TMP2'!$A:$A,'TMP2'!$D:$D)</f>
        <v>98131.31</v>
      </c>
      <c r="D1270">
        <f>MATCH(A1270,'TMP2'!A:A,0)</f>
        <v>792</v>
      </c>
      <c r="E1270" s="12">
        <v>10.7</v>
      </c>
      <c r="F1270" s="12">
        <v>10.9</v>
      </c>
      <c r="G1270" s="12" t="s">
        <v>1690</v>
      </c>
      <c r="H1270" s="12">
        <v>60.2</v>
      </c>
      <c r="I1270" s="12">
        <v>50.6</v>
      </c>
      <c r="J1270" s="12">
        <v>28.8</v>
      </c>
      <c r="K1270" s="12">
        <v>21.8</v>
      </c>
      <c r="L1270" s="12">
        <v>1.4403669724770642</v>
      </c>
      <c r="M1270" s="12">
        <v>1.58</v>
      </c>
      <c r="N1270" s="12">
        <v>0.98626716604244702</v>
      </c>
      <c r="O1270" s="12">
        <v>2.65</v>
      </c>
      <c r="P1270" s="12">
        <v>1.6868987341772148</v>
      </c>
      <c r="Q1270" s="12">
        <v>0.64</v>
      </c>
      <c r="R1270" s="12">
        <v>94.569992120962013</v>
      </c>
      <c r="S1270" t="s">
        <v>951</v>
      </c>
      <c r="T1270" s="12">
        <v>1.262</v>
      </c>
      <c r="U1270" s="12">
        <v>2.2509999999999999</v>
      </c>
      <c r="W1270" s="12" t="s">
        <v>3715</v>
      </c>
      <c r="X1270" s="12" t="s">
        <v>3715</v>
      </c>
      <c r="Y1270" s="12" t="s">
        <v>3715</v>
      </c>
      <c r="Z1270" s="12" t="s">
        <v>3715</v>
      </c>
      <c r="AA1270" s="12" t="s">
        <v>3715</v>
      </c>
      <c r="AB1270" s="12" t="s">
        <v>3715</v>
      </c>
      <c r="AC1270" s="12" t="s">
        <v>3715</v>
      </c>
      <c r="AD1270" s="12" t="s">
        <v>3715</v>
      </c>
      <c r="AE1270" s="12" t="s">
        <v>3715</v>
      </c>
      <c r="AF1270" s="12" t="s">
        <v>3715</v>
      </c>
      <c r="AG1270" s="12" t="s">
        <v>3715</v>
      </c>
      <c r="AH1270" s="12" t="s">
        <v>3715</v>
      </c>
    </row>
    <row r="1271" spans="1:34" x14ac:dyDescent="0.2">
      <c r="A1271" s="12" t="s">
        <v>1029</v>
      </c>
      <c r="B1271">
        <f>LOOKUP(A1271,'TMP2'!$A:$A,'TMP2'!$C:$C)</f>
        <v>19262.740000000002</v>
      </c>
      <c r="C1271">
        <f>LOOKUP(A1271,'TMP2'!$A:$A,'TMP2'!$D:$D)</f>
        <v>98167.32</v>
      </c>
      <c r="D1271">
        <f>MATCH(A1271,'TMP2'!A:A,0)</f>
        <v>794</v>
      </c>
      <c r="E1271" s="12">
        <v>5.8</v>
      </c>
      <c r="F1271" s="12">
        <v>6</v>
      </c>
      <c r="G1271" s="12" t="s">
        <v>1690</v>
      </c>
      <c r="H1271" s="12">
        <v>49.8</v>
      </c>
      <c r="I1271" s="12">
        <v>42</v>
      </c>
      <c r="J1271" s="12">
        <v>24</v>
      </c>
      <c r="K1271" s="12">
        <v>18</v>
      </c>
      <c r="L1271" s="12">
        <v>1.4333333333333331</v>
      </c>
      <c r="M1271" s="12">
        <v>1.63</v>
      </c>
      <c r="N1271" s="12">
        <v>1.0881174899866488</v>
      </c>
      <c r="O1271" s="12">
        <v>2.65</v>
      </c>
      <c r="P1271" s="12">
        <v>1.4353987730061353</v>
      </c>
      <c r="Q1271" s="12">
        <v>0.64</v>
      </c>
      <c r="R1271" s="12">
        <v>91.93960764200537</v>
      </c>
      <c r="S1271" t="s">
        <v>951</v>
      </c>
      <c r="T1271" s="12">
        <v>1.0489999999999999</v>
      </c>
      <c r="U1271" s="12">
        <v>2.3220000000000001</v>
      </c>
      <c r="W1271" s="12" t="s">
        <v>3715</v>
      </c>
      <c r="X1271" s="12" t="s">
        <v>3715</v>
      </c>
      <c r="Y1271" s="12" t="s">
        <v>3715</v>
      </c>
      <c r="Z1271" s="12" t="s">
        <v>3715</v>
      </c>
      <c r="AA1271" s="12" t="s">
        <v>3715</v>
      </c>
      <c r="AB1271" s="12" t="s">
        <v>3715</v>
      </c>
      <c r="AC1271" s="12" t="s">
        <v>3715</v>
      </c>
      <c r="AD1271" s="12" t="s">
        <v>3715</v>
      </c>
      <c r="AE1271" s="12" t="s">
        <v>3715</v>
      </c>
      <c r="AF1271" s="12" t="s">
        <v>3715</v>
      </c>
      <c r="AG1271" s="12" t="s">
        <v>3715</v>
      </c>
      <c r="AH1271" s="12" t="s">
        <v>3715</v>
      </c>
    </row>
    <row r="1272" spans="1:34" x14ac:dyDescent="0.2">
      <c r="A1272" s="12" t="s">
        <v>1031</v>
      </c>
      <c r="B1272">
        <f>LOOKUP(A1272,'TMP2'!$A:$A,'TMP2'!$C:$C)</f>
        <v>19244.990000000002</v>
      </c>
      <c r="C1272">
        <f>LOOKUP(A1272,'TMP2'!$A:$A,'TMP2'!$D:$D)</f>
        <v>98113.43</v>
      </c>
      <c r="D1272">
        <f>MATCH(A1272,'TMP2'!A:A,0)</f>
        <v>796</v>
      </c>
      <c r="E1272" s="12">
        <v>8.3000000000000007</v>
      </c>
      <c r="F1272" s="12">
        <v>8.5</v>
      </c>
      <c r="G1272" s="12" t="s">
        <v>1690</v>
      </c>
      <c r="H1272" s="12">
        <v>57.8</v>
      </c>
      <c r="I1272" s="12">
        <v>50.4</v>
      </c>
      <c r="J1272" s="12">
        <v>29.5</v>
      </c>
      <c r="K1272" s="12">
        <v>20.9</v>
      </c>
      <c r="L1272" s="12">
        <v>1.3540669856459329</v>
      </c>
      <c r="M1272" s="12">
        <v>1.64</v>
      </c>
      <c r="N1272" s="12">
        <v>1.0392902408111533</v>
      </c>
      <c r="O1272" s="12">
        <v>2.65</v>
      </c>
      <c r="P1272" s="12">
        <v>1.5498170731707313</v>
      </c>
      <c r="Q1272" s="12">
        <v>0.64</v>
      </c>
      <c r="R1272" s="12">
        <v>98.831018609592022</v>
      </c>
      <c r="S1272" t="s">
        <v>951</v>
      </c>
      <c r="T1272" s="12">
        <v>1.0920000000000001</v>
      </c>
      <c r="U1272" s="12">
        <v>2.335</v>
      </c>
      <c r="W1272" s="12" t="s">
        <v>3715</v>
      </c>
      <c r="X1272" s="12" t="s">
        <v>3715</v>
      </c>
      <c r="Y1272" s="12" t="s">
        <v>3715</v>
      </c>
      <c r="Z1272" s="12" t="s">
        <v>3715</v>
      </c>
      <c r="AA1272" s="12" t="s">
        <v>3715</v>
      </c>
      <c r="AB1272" s="12" t="s">
        <v>3715</v>
      </c>
      <c r="AC1272" s="12" t="s">
        <v>3715</v>
      </c>
      <c r="AD1272" s="12" t="s">
        <v>3715</v>
      </c>
      <c r="AE1272" s="12" t="s">
        <v>3715</v>
      </c>
      <c r="AF1272" s="12" t="s">
        <v>3715</v>
      </c>
      <c r="AG1272" s="12" t="s">
        <v>3715</v>
      </c>
      <c r="AH1272" s="12" t="s">
        <v>3715</v>
      </c>
    </row>
    <row r="1273" spans="1:34" x14ac:dyDescent="0.2">
      <c r="A1273" s="12" t="s">
        <v>1031</v>
      </c>
      <c r="B1273">
        <f>LOOKUP(A1273,'TMP2'!$A:$A,'TMP2'!$C:$C)</f>
        <v>19244.990000000002</v>
      </c>
      <c r="C1273">
        <f>LOOKUP(A1273,'TMP2'!$A:$A,'TMP2'!$D:$D)</f>
        <v>98113.43</v>
      </c>
      <c r="D1273">
        <f>MATCH(A1273,'TMP2'!A:A,0)</f>
        <v>796</v>
      </c>
      <c r="E1273" s="12">
        <v>10.7</v>
      </c>
      <c r="F1273" s="12">
        <v>10.9</v>
      </c>
      <c r="G1273" s="12" t="s">
        <v>1690</v>
      </c>
      <c r="H1273" s="12">
        <v>65.099999999999994</v>
      </c>
      <c r="I1273" s="12">
        <v>53</v>
      </c>
      <c r="J1273" s="12">
        <v>29.6</v>
      </c>
      <c r="K1273" s="12">
        <v>23.4</v>
      </c>
      <c r="L1273" s="12">
        <v>1.5170940170940168</v>
      </c>
      <c r="M1273" s="12">
        <v>1.59</v>
      </c>
      <c r="N1273" s="12">
        <v>0.96305269533616011</v>
      </c>
      <c r="O1273" s="12">
        <v>2.65</v>
      </c>
      <c r="P1273" s="12">
        <v>1.7516666666666665</v>
      </c>
      <c r="Q1273" s="12">
        <v>0.64</v>
      </c>
      <c r="R1273" s="12">
        <v>98.486203615604182</v>
      </c>
      <c r="S1273" t="s">
        <v>951</v>
      </c>
      <c r="T1273" s="12" t="s">
        <v>3715</v>
      </c>
      <c r="U1273" s="12" t="s">
        <v>3715</v>
      </c>
      <c r="W1273" s="12">
        <v>12.4</v>
      </c>
      <c r="X1273" s="12">
        <v>0.7</v>
      </c>
      <c r="Y1273" s="12" t="s">
        <v>3715</v>
      </c>
      <c r="Z1273" s="12" t="s">
        <v>3715</v>
      </c>
      <c r="AA1273" s="12" t="s">
        <v>3715</v>
      </c>
      <c r="AB1273" s="12" t="s">
        <v>3715</v>
      </c>
      <c r="AC1273" s="12" t="s">
        <v>3715</v>
      </c>
      <c r="AD1273" s="12" t="s">
        <v>3715</v>
      </c>
      <c r="AE1273" s="12" t="s">
        <v>3715</v>
      </c>
      <c r="AF1273" s="12" t="s">
        <v>3715</v>
      </c>
      <c r="AG1273" s="12" t="s">
        <v>3715</v>
      </c>
      <c r="AH1273" s="12" t="s">
        <v>3715</v>
      </c>
    </row>
    <row r="1274" spans="1:34" x14ac:dyDescent="0.2">
      <c r="A1274" s="12" t="s">
        <v>1035</v>
      </c>
      <c r="B1274">
        <f>LOOKUP(A1274,'TMP2'!$A:$A,'TMP2'!$C:$C)</f>
        <v>19226.73</v>
      </c>
      <c r="C1274">
        <f>LOOKUP(A1274,'TMP2'!$A:$A,'TMP2'!$D:$D)</f>
        <v>98091.33</v>
      </c>
      <c r="D1274">
        <f>MATCH(A1274,'TMP2'!A:A,0)</f>
        <v>800</v>
      </c>
      <c r="E1274" s="12">
        <v>13</v>
      </c>
      <c r="F1274" s="12">
        <v>13.2</v>
      </c>
      <c r="G1274" s="12" t="s">
        <v>1690</v>
      </c>
      <c r="H1274" s="12">
        <v>76.2</v>
      </c>
      <c r="I1274" s="12">
        <v>49.4</v>
      </c>
      <c r="J1274" s="12">
        <v>28.6</v>
      </c>
      <c r="K1274" s="12">
        <v>20.799999999999997</v>
      </c>
      <c r="L1274" s="12">
        <v>2.2884615384615388</v>
      </c>
      <c r="M1274" s="12">
        <v>1.55</v>
      </c>
      <c r="N1274" s="12">
        <v>0.87968217934165727</v>
      </c>
      <c r="O1274" s="12">
        <v>2.66</v>
      </c>
      <c r="P1274" s="12">
        <v>2.02381935483871</v>
      </c>
      <c r="Q1274" s="12">
        <v>0.64</v>
      </c>
      <c r="R1274" s="12">
        <v>100</v>
      </c>
      <c r="S1274" t="s">
        <v>951</v>
      </c>
      <c r="T1274" s="12">
        <v>1.9790000000000001</v>
      </c>
      <c r="U1274" s="12">
        <v>1.538</v>
      </c>
      <c r="W1274" s="12" t="s">
        <v>3715</v>
      </c>
      <c r="X1274" s="12" t="s">
        <v>3715</v>
      </c>
      <c r="Y1274" s="12" t="s">
        <v>3715</v>
      </c>
      <c r="Z1274" s="12" t="s">
        <v>3715</v>
      </c>
      <c r="AA1274" s="12" t="s">
        <v>3715</v>
      </c>
      <c r="AB1274" s="12" t="s">
        <v>3715</v>
      </c>
      <c r="AC1274" s="12" t="s">
        <v>3715</v>
      </c>
      <c r="AD1274" s="12" t="s">
        <v>3715</v>
      </c>
      <c r="AE1274" s="12" t="s">
        <v>3715</v>
      </c>
      <c r="AF1274" s="12" t="s">
        <v>3715</v>
      </c>
      <c r="AG1274" s="12" t="s">
        <v>3715</v>
      </c>
      <c r="AH1274" s="12" t="s">
        <v>3715</v>
      </c>
    </row>
    <row r="1275" spans="1:34" x14ac:dyDescent="0.2">
      <c r="A1275" s="12" t="s">
        <v>1037</v>
      </c>
      <c r="B1275">
        <f>LOOKUP(A1275,'TMP2'!$A:$A,'TMP2'!$C:$C)</f>
        <v>19226.87</v>
      </c>
      <c r="C1275">
        <f>LOOKUP(A1275,'TMP2'!$A:$A,'TMP2'!$D:$D)</f>
        <v>98131.19</v>
      </c>
      <c r="D1275">
        <f>MATCH(A1275,'TMP2'!A:A,0)</f>
        <v>802</v>
      </c>
      <c r="E1275" s="12">
        <v>6</v>
      </c>
      <c r="F1275" s="12">
        <v>6.2</v>
      </c>
      <c r="G1275" s="12" t="s">
        <v>1690</v>
      </c>
      <c r="H1275" s="12">
        <v>57.2</v>
      </c>
      <c r="I1275" s="12">
        <v>48.3</v>
      </c>
      <c r="J1275" s="12">
        <v>28.5</v>
      </c>
      <c r="K1275" s="12">
        <v>19.799999999999997</v>
      </c>
      <c r="L1275" s="12">
        <v>1.4494949494949498</v>
      </c>
      <c r="M1275" s="12">
        <v>1.63</v>
      </c>
      <c r="N1275" s="12">
        <v>1.0368956743002544</v>
      </c>
      <c r="O1275" s="12">
        <v>2.65</v>
      </c>
      <c r="P1275" s="12">
        <v>1.5557055214723929</v>
      </c>
      <c r="Q1275" s="12">
        <v>0.64</v>
      </c>
      <c r="R1275" s="12">
        <v>97.434892341667307</v>
      </c>
      <c r="S1275" t="s">
        <v>951</v>
      </c>
      <c r="T1275" s="12" t="s">
        <v>3715</v>
      </c>
      <c r="U1275" s="12" t="s">
        <v>3715</v>
      </c>
      <c r="W1275" s="12" t="s">
        <v>3715</v>
      </c>
      <c r="X1275" s="12" t="s">
        <v>3715</v>
      </c>
      <c r="Y1275" s="12">
        <v>14.08</v>
      </c>
      <c r="Z1275" s="12">
        <v>12.3</v>
      </c>
      <c r="AA1275" s="12" t="s">
        <v>3715</v>
      </c>
      <c r="AB1275" s="12" t="s">
        <v>3715</v>
      </c>
      <c r="AC1275" s="12" t="s">
        <v>3715</v>
      </c>
      <c r="AD1275" s="12" t="s">
        <v>3715</v>
      </c>
      <c r="AE1275" s="12" t="s">
        <v>3715</v>
      </c>
      <c r="AF1275" s="12" t="s">
        <v>3715</v>
      </c>
      <c r="AG1275" s="12" t="s">
        <v>3715</v>
      </c>
      <c r="AH1275" s="12" t="s">
        <v>3715</v>
      </c>
    </row>
    <row r="1276" spans="1:34" x14ac:dyDescent="0.2">
      <c r="A1276" s="12" t="s">
        <v>1037</v>
      </c>
      <c r="B1276">
        <f>LOOKUP(A1276,'TMP2'!$A:$A,'TMP2'!$C:$C)</f>
        <v>19226.87</v>
      </c>
      <c r="C1276">
        <f>LOOKUP(A1276,'TMP2'!$A:$A,'TMP2'!$D:$D)</f>
        <v>98131.19</v>
      </c>
      <c r="D1276">
        <f>MATCH(A1276,'TMP2'!A:A,0)</f>
        <v>802</v>
      </c>
      <c r="E1276" s="12">
        <v>8.3000000000000007</v>
      </c>
      <c r="F1276" s="12">
        <v>8.5</v>
      </c>
      <c r="G1276" s="12" t="s">
        <v>1690</v>
      </c>
      <c r="H1276" s="12">
        <v>54.6</v>
      </c>
      <c r="I1276" s="12">
        <v>46.6</v>
      </c>
      <c r="J1276" s="12">
        <v>27.2</v>
      </c>
      <c r="K1276" s="12">
        <v>19.400000000000002</v>
      </c>
      <c r="L1276" s="12">
        <v>1.4123711340206184</v>
      </c>
      <c r="M1276" s="12">
        <v>1.62</v>
      </c>
      <c r="N1276" s="12">
        <v>1.0478654592496766</v>
      </c>
      <c r="O1276" s="12">
        <v>2.65</v>
      </c>
      <c r="P1276" s="12">
        <v>1.5289506172839502</v>
      </c>
      <c r="Q1276" s="12">
        <v>0.64</v>
      </c>
      <c r="R1276" s="12">
        <v>94.6335338527999</v>
      </c>
      <c r="S1276" t="s">
        <v>951</v>
      </c>
      <c r="T1276" s="12" t="s">
        <v>3715</v>
      </c>
      <c r="U1276" s="12" t="s">
        <v>3715</v>
      </c>
      <c r="W1276" s="12">
        <v>9.3800000000000008</v>
      </c>
      <c r="X1276" s="12">
        <v>0.6</v>
      </c>
      <c r="Y1276" s="12" t="s">
        <v>3715</v>
      </c>
      <c r="Z1276" s="12" t="s">
        <v>3715</v>
      </c>
      <c r="AA1276" s="12" t="s">
        <v>3715</v>
      </c>
      <c r="AB1276" s="12" t="s">
        <v>3715</v>
      </c>
      <c r="AC1276" s="12" t="s">
        <v>3715</v>
      </c>
      <c r="AD1276" s="12" t="s">
        <v>3715</v>
      </c>
      <c r="AE1276" s="12" t="s">
        <v>3715</v>
      </c>
      <c r="AF1276" s="12" t="s">
        <v>3715</v>
      </c>
      <c r="AG1276" s="12" t="s">
        <v>3715</v>
      </c>
      <c r="AH1276" s="12" t="s">
        <v>3715</v>
      </c>
    </row>
    <row r="1277" spans="1:34" x14ac:dyDescent="0.2">
      <c r="A1277" s="12" t="s">
        <v>1037</v>
      </c>
      <c r="B1277">
        <f>LOOKUP(A1277,'TMP2'!$A:$A,'TMP2'!$C:$C)</f>
        <v>19226.87</v>
      </c>
      <c r="C1277">
        <f>LOOKUP(A1277,'TMP2'!$A:$A,'TMP2'!$D:$D)</f>
        <v>98131.19</v>
      </c>
      <c r="D1277">
        <f>MATCH(A1277,'TMP2'!A:A,0)</f>
        <v>802</v>
      </c>
      <c r="E1277" s="12">
        <v>10.7</v>
      </c>
      <c r="F1277" s="12">
        <v>10.9</v>
      </c>
      <c r="G1277" s="12" t="s">
        <v>1690</v>
      </c>
      <c r="H1277" s="12">
        <v>75.3</v>
      </c>
      <c r="I1277" s="12">
        <v>53</v>
      </c>
      <c r="J1277" s="12">
        <v>30</v>
      </c>
      <c r="K1277" s="12">
        <v>23</v>
      </c>
      <c r="L1277" s="12">
        <v>1.9695652173913043</v>
      </c>
      <c r="M1277" s="12">
        <v>1.54</v>
      </c>
      <c r="N1277" s="12">
        <v>0.8784940102681118</v>
      </c>
      <c r="O1277" s="12">
        <v>2.65</v>
      </c>
      <c r="P1277" s="12">
        <v>2.0165259740259742</v>
      </c>
      <c r="Q1277" s="12">
        <v>0.64</v>
      </c>
      <c r="R1277" s="12">
        <v>98.954837463169568</v>
      </c>
      <c r="S1277" t="s">
        <v>951</v>
      </c>
      <c r="T1277" s="12">
        <v>2.9289999999999998</v>
      </c>
      <c r="U1277" s="12">
        <v>1.03</v>
      </c>
      <c r="W1277" s="12" t="s">
        <v>3715</v>
      </c>
      <c r="X1277" s="12" t="s">
        <v>3715</v>
      </c>
      <c r="Y1277" s="12" t="s">
        <v>3715</v>
      </c>
      <c r="Z1277" s="12" t="s">
        <v>3715</v>
      </c>
      <c r="AA1277" s="12" t="s">
        <v>3715</v>
      </c>
      <c r="AB1277" s="12" t="s">
        <v>3715</v>
      </c>
      <c r="AC1277" s="12" t="s">
        <v>3715</v>
      </c>
      <c r="AD1277" s="12" t="s">
        <v>3715</v>
      </c>
      <c r="AE1277" s="12" t="s">
        <v>3715</v>
      </c>
      <c r="AF1277" s="12" t="s">
        <v>3715</v>
      </c>
      <c r="AG1277" s="12" t="s">
        <v>3715</v>
      </c>
      <c r="AH1277" s="12" t="s">
        <v>3715</v>
      </c>
    </row>
    <row r="1278" spans="1:34" x14ac:dyDescent="0.2">
      <c r="A1278" s="12" t="s">
        <v>1043</v>
      </c>
      <c r="B1278">
        <f>LOOKUP(A1278,'TMP2'!$A:$A,'TMP2'!$C:$C)</f>
        <v>19210.52</v>
      </c>
      <c r="C1278">
        <f>LOOKUP(A1278,'TMP2'!$A:$A,'TMP2'!$D:$D)</f>
        <v>98146.880000000005</v>
      </c>
      <c r="D1278">
        <f>MATCH(A1278,'TMP2'!A:A,0)</f>
        <v>808</v>
      </c>
      <c r="E1278" s="12">
        <v>10.8</v>
      </c>
      <c r="F1278" s="12">
        <v>11</v>
      </c>
      <c r="G1278" s="12" t="s">
        <v>1690</v>
      </c>
      <c r="H1278" s="12">
        <v>50.5</v>
      </c>
      <c r="I1278" s="12">
        <v>50.2</v>
      </c>
      <c r="J1278" s="12">
        <v>29.4</v>
      </c>
      <c r="K1278" s="12">
        <v>20.800000000000004</v>
      </c>
      <c r="L1278" s="12">
        <v>1.0144230769230769</v>
      </c>
      <c r="M1278" s="12">
        <v>1.7</v>
      </c>
      <c r="N1278" s="12">
        <v>1.1295681063122924</v>
      </c>
      <c r="O1278" s="12">
        <v>2.65</v>
      </c>
      <c r="P1278" s="12">
        <v>1.3460294117647056</v>
      </c>
      <c r="Q1278" s="12">
        <v>0.64</v>
      </c>
      <c r="R1278" s="12">
        <v>99.42204741614772</v>
      </c>
      <c r="S1278" t="s">
        <v>951</v>
      </c>
      <c r="T1278" s="12" t="s">
        <v>3715</v>
      </c>
      <c r="U1278" s="12" t="s">
        <v>3715</v>
      </c>
      <c r="W1278" s="12" t="s">
        <v>3715</v>
      </c>
      <c r="X1278" s="12" t="s">
        <v>3715</v>
      </c>
      <c r="Y1278" s="12" t="s">
        <v>3715</v>
      </c>
      <c r="Z1278" s="12" t="s">
        <v>3715</v>
      </c>
      <c r="AA1278" s="12" t="s">
        <v>3715</v>
      </c>
      <c r="AB1278" s="12" t="s">
        <v>3715</v>
      </c>
      <c r="AC1278" s="12" t="s">
        <v>3715</v>
      </c>
      <c r="AD1278" s="12" t="s">
        <v>3715</v>
      </c>
      <c r="AE1278" s="12" t="s">
        <v>3715</v>
      </c>
      <c r="AF1278" s="12" t="s">
        <v>3715</v>
      </c>
      <c r="AG1278" s="12" t="s">
        <v>3715</v>
      </c>
      <c r="AH1278" s="12" t="s">
        <v>3715</v>
      </c>
    </row>
    <row r="1279" spans="1:34" x14ac:dyDescent="0.2">
      <c r="A1279" s="12" t="s">
        <v>1045</v>
      </c>
      <c r="B1279">
        <f>LOOKUP(A1279,'TMP2'!$A:$A,'TMP2'!$C:$C)</f>
        <v>19190.7</v>
      </c>
      <c r="C1279">
        <f>LOOKUP(A1279,'TMP2'!$A:$A,'TMP2'!$D:$D)</f>
        <v>98091.41</v>
      </c>
      <c r="D1279">
        <f>MATCH(A1279,'TMP2'!A:A,0)</f>
        <v>810</v>
      </c>
      <c r="E1279" s="12">
        <v>11.7</v>
      </c>
      <c r="F1279" s="12">
        <v>11.9</v>
      </c>
      <c r="G1279" s="12" t="s">
        <v>1690</v>
      </c>
      <c r="H1279" s="12">
        <v>58.5</v>
      </c>
      <c r="I1279" s="12">
        <v>55</v>
      </c>
      <c r="J1279" s="12">
        <v>30.8</v>
      </c>
      <c r="K1279" s="12">
        <v>24.2</v>
      </c>
      <c r="L1279" s="12">
        <v>1.1446280991735538</v>
      </c>
      <c r="M1279" s="12">
        <v>1.66</v>
      </c>
      <c r="N1279" s="12">
        <v>1.0473186119873816</v>
      </c>
      <c r="O1279" s="12">
        <v>2.65</v>
      </c>
      <c r="P1279" s="12">
        <v>1.5302710843373495</v>
      </c>
      <c r="Q1279" s="12">
        <v>0.64</v>
      </c>
      <c r="R1279" s="12">
        <v>100</v>
      </c>
      <c r="S1279" t="s">
        <v>951</v>
      </c>
      <c r="T1279" s="12" t="s">
        <v>3715</v>
      </c>
      <c r="U1279" s="12" t="s">
        <v>3715</v>
      </c>
      <c r="W1279" s="12">
        <v>15.93</v>
      </c>
      <c r="X1279" s="12">
        <v>1.2</v>
      </c>
      <c r="Y1279" s="12" t="s">
        <v>3715</v>
      </c>
      <c r="Z1279" s="12" t="s">
        <v>3715</v>
      </c>
      <c r="AA1279" s="12" t="s">
        <v>3715</v>
      </c>
      <c r="AB1279" s="12" t="s">
        <v>3715</v>
      </c>
      <c r="AC1279" s="12" t="s">
        <v>3715</v>
      </c>
      <c r="AD1279" s="12" t="s">
        <v>3715</v>
      </c>
      <c r="AE1279" s="12" t="s">
        <v>3715</v>
      </c>
      <c r="AF1279" s="12" t="s">
        <v>3715</v>
      </c>
      <c r="AG1279" s="12" t="s">
        <v>3715</v>
      </c>
      <c r="AH1279" s="12" t="s">
        <v>3715</v>
      </c>
    </row>
    <row r="1280" spans="1:34" x14ac:dyDescent="0.2">
      <c r="A1280" s="12" t="s">
        <v>1126</v>
      </c>
      <c r="B1280">
        <f>LOOKUP(A1280,'TMP2'!$A:$A,'TMP2'!$C:$C)</f>
        <v>18958.18</v>
      </c>
      <c r="C1280">
        <f>LOOKUP(A1280,'TMP2'!$A:$A,'TMP2'!$D:$D)</f>
        <v>98149.39</v>
      </c>
      <c r="D1280">
        <f>MATCH(A1280,'TMP2'!A:A,0)</f>
        <v>875</v>
      </c>
      <c r="E1280" s="12">
        <v>7.5</v>
      </c>
      <c r="F1280" s="12">
        <v>7.9</v>
      </c>
      <c r="G1280" s="12" t="s">
        <v>1690</v>
      </c>
      <c r="H1280" s="12">
        <v>44.6</v>
      </c>
      <c r="I1280" s="12">
        <v>47.6</v>
      </c>
      <c r="J1280" s="12">
        <v>27.3</v>
      </c>
      <c r="K1280" s="12">
        <v>20.3</v>
      </c>
      <c r="L1280" s="12">
        <v>0.85221674876847286</v>
      </c>
      <c r="M1280" s="12">
        <v>1.75</v>
      </c>
      <c r="N1280" s="12">
        <v>1.2102351313969573</v>
      </c>
      <c r="O1280" s="12">
        <v>2.66</v>
      </c>
      <c r="P1280" s="12">
        <v>1.1979200000000003</v>
      </c>
      <c r="Q1280" s="12">
        <v>0.54502438669287301</v>
      </c>
      <c r="R1280" s="12">
        <v>99.03499398958192</v>
      </c>
      <c r="S1280" t="s">
        <v>1113</v>
      </c>
      <c r="T1280" s="12" t="s">
        <v>3715</v>
      </c>
      <c r="U1280" s="12" t="s">
        <v>3715</v>
      </c>
      <c r="W1280" s="12" t="s">
        <v>3715</v>
      </c>
      <c r="X1280" s="12" t="s">
        <v>3715</v>
      </c>
      <c r="Y1280" s="12" t="s">
        <v>3715</v>
      </c>
      <c r="Z1280" s="12" t="s">
        <v>3715</v>
      </c>
      <c r="AA1280" s="12" t="s">
        <v>3715</v>
      </c>
      <c r="AB1280" s="12" t="s">
        <v>3715</v>
      </c>
      <c r="AC1280" s="12">
        <v>15.19</v>
      </c>
      <c r="AD1280" s="12">
        <v>14.45</v>
      </c>
      <c r="AE1280" s="12">
        <v>11.79</v>
      </c>
      <c r="AF1280" s="12">
        <v>25.64</v>
      </c>
      <c r="AG1280" s="12" t="s">
        <v>3715</v>
      </c>
      <c r="AH1280" s="12" t="s">
        <v>3715</v>
      </c>
    </row>
    <row r="1281" spans="1:34" x14ac:dyDescent="0.2">
      <c r="A1281" s="12" t="s">
        <v>1133</v>
      </c>
      <c r="B1281">
        <f>LOOKUP(A1281,'TMP2'!$A:$A,'TMP2'!$C:$C)</f>
        <v>18920.77</v>
      </c>
      <c r="C1281">
        <f>LOOKUP(A1281,'TMP2'!$A:$A,'TMP2'!$D:$D)</f>
        <v>98113.25</v>
      </c>
      <c r="D1281">
        <f>MATCH(A1281,'TMP2'!A:A,0)</f>
        <v>882</v>
      </c>
      <c r="E1281" s="12">
        <v>7.5</v>
      </c>
      <c r="F1281" s="12">
        <v>7.9</v>
      </c>
      <c r="G1281" s="12" t="s">
        <v>1690</v>
      </c>
      <c r="H1281" s="12">
        <v>71.599999999999994</v>
      </c>
      <c r="I1281" s="12">
        <v>56</v>
      </c>
      <c r="J1281" s="12">
        <v>33.799999999999997</v>
      </c>
      <c r="K1281" s="12">
        <v>22.200000000000003</v>
      </c>
      <c r="L1281" s="12">
        <v>1.7027027027027024</v>
      </c>
      <c r="M1281" s="12">
        <v>1.57</v>
      </c>
      <c r="N1281" s="12">
        <v>0.91491841491841497</v>
      </c>
      <c r="O1281" s="12">
        <v>2.66</v>
      </c>
      <c r="P1281" s="12">
        <v>1.9073630573248406</v>
      </c>
      <c r="Q1281" s="12">
        <v>0.65604570867728795</v>
      </c>
      <c r="R1281" s="12">
        <v>99.85304017952555</v>
      </c>
      <c r="S1281" t="s">
        <v>1113</v>
      </c>
      <c r="T1281" s="12" t="s">
        <v>3715</v>
      </c>
      <c r="U1281" s="12" t="s">
        <v>3715</v>
      </c>
      <c r="W1281" s="12" t="s">
        <v>3715</v>
      </c>
      <c r="X1281" s="12" t="s">
        <v>3715</v>
      </c>
      <c r="Y1281" s="12" t="s">
        <v>3715</v>
      </c>
      <c r="Z1281" s="12" t="s">
        <v>3715</v>
      </c>
      <c r="AA1281" s="12" t="s">
        <v>3715</v>
      </c>
      <c r="AB1281" s="12" t="s">
        <v>3715</v>
      </c>
      <c r="AC1281" s="12">
        <v>15.19</v>
      </c>
      <c r="AD1281" s="12">
        <v>14.45</v>
      </c>
      <c r="AE1281" s="12">
        <v>11.79</v>
      </c>
      <c r="AF1281" s="12">
        <v>25.64</v>
      </c>
      <c r="AG1281" s="12" t="s">
        <v>3715</v>
      </c>
      <c r="AH1281" s="12" t="s">
        <v>3715</v>
      </c>
    </row>
    <row r="1282" spans="1:34" x14ac:dyDescent="0.2">
      <c r="A1282" s="12" t="s">
        <v>1138</v>
      </c>
      <c r="B1282">
        <f>LOOKUP(A1282,'TMP2'!$A:$A,'TMP2'!$C:$C)</f>
        <v>18902.8</v>
      </c>
      <c r="C1282">
        <f>LOOKUP(A1282,'TMP2'!$A:$A,'TMP2'!$D:$D)</f>
        <v>98113.36</v>
      </c>
      <c r="D1282">
        <f>MATCH(A1282,'TMP2'!A:A,0)</f>
        <v>887</v>
      </c>
      <c r="E1282" s="12">
        <v>13.1</v>
      </c>
      <c r="F1282" s="12">
        <v>13.3</v>
      </c>
      <c r="G1282" s="12" t="s">
        <v>1690</v>
      </c>
      <c r="H1282" s="12">
        <v>59.2</v>
      </c>
      <c r="I1282" s="12">
        <v>50.7</v>
      </c>
      <c r="J1282" s="12">
        <v>29</v>
      </c>
      <c r="K1282" s="12">
        <v>21.700000000000003</v>
      </c>
      <c r="L1282" s="12">
        <v>1.3917050691244239</v>
      </c>
      <c r="M1282" s="12">
        <v>1.64</v>
      </c>
      <c r="N1282" s="12">
        <v>1.0301507537688441</v>
      </c>
      <c r="O1282" s="12">
        <v>2.66</v>
      </c>
      <c r="P1282" s="12">
        <v>1.5821463414634152</v>
      </c>
      <c r="Q1282" s="12">
        <v>0.61272528053802899</v>
      </c>
      <c r="R1282" s="12">
        <v>99.530616020225665</v>
      </c>
      <c r="S1282" t="s">
        <v>1113</v>
      </c>
      <c r="T1282" s="12">
        <v>1.407</v>
      </c>
      <c r="U1282" s="12">
        <v>1.835</v>
      </c>
      <c r="W1282" s="12" t="s">
        <v>3715</v>
      </c>
      <c r="X1282" s="12" t="s">
        <v>3715</v>
      </c>
      <c r="Y1282" s="12" t="s">
        <v>3715</v>
      </c>
      <c r="Z1282" s="12" t="s">
        <v>3715</v>
      </c>
      <c r="AA1282" s="12" t="s">
        <v>3715</v>
      </c>
      <c r="AB1282" s="12" t="s">
        <v>3715</v>
      </c>
      <c r="AC1282" s="12" t="s">
        <v>3715</v>
      </c>
      <c r="AD1282" s="12" t="s">
        <v>3715</v>
      </c>
      <c r="AE1282" s="12" t="s">
        <v>3715</v>
      </c>
      <c r="AF1282" s="12" t="s">
        <v>3715</v>
      </c>
      <c r="AG1282" s="12" t="s">
        <v>3715</v>
      </c>
      <c r="AH1282" s="12" t="s">
        <v>3715</v>
      </c>
    </row>
    <row r="1283" spans="1:34" x14ac:dyDescent="0.2">
      <c r="A1283" s="12" t="s">
        <v>1138</v>
      </c>
      <c r="B1283">
        <f>LOOKUP(A1283,'TMP2'!$A:$A,'TMP2'!$C:$C)</f>
        <v>18902.8</v>
      </c>
      <c r="C1283">
        <f>LOOKUP(A1283,'TMP2'!$A:$A,'TMP2'!$D:$D)</f>
        <v>98113.36</v>
      </c>
      <c r="D1283">
        <f>MATCH(A1283,'TMP2'!A:A,0)</f>
        <v>887</v>
      </c>
      <c r="E1283" s="12">
        <v>13.3</v>
      </c>
      <c r="F1283" s="12">
        <v>13.5</v>
      </c>
      <c r="G1283" s="12" t="s">
        <v>1690</v>
      </c>
      <c r="H1283" s="12">
        <v>62.8</v>
      </c>
      <c r="I1283" s="12">
        <v>52.3</v>
      </c>
      <c r="J1283" s="12">
        <v>31.6</v>
      </c>
      <c r="K1283" s="12">
        <v>20.699999999999996</v>
      </c>
      <c r="L1283" s="12">
        <v>1.5072463768115942</v>
      </c>
      <c r="M1283" s="12">
        <v>1.59</v>
      </c>
      <c r="N1283" s="12">
        <v>0.9766584766584766</v>
      </c>
      <c r="O1283" s="12">
        <v>2.65</v>
      </c>
      <c r="P1283" s="12">
        <v>1.7133333333333334</v>
      </c>
      <c r="Q1283" s="12">
        <v>0.63144963144963195</v>
      </c>
      <c r="R1283" s="12">
        <v>97.13229571984435</v>
      </c>
      <c r="S1283" t="s">
        <v>1113</v>
      </c>
      <c r="T1283" s="12">
        <v>1.4930000000000001</v>
      </c>
      <c r="U1283" s="12">
        <v>1.8169999999999999</v>
      </c>
      <c r="W1283" s="12" t="s">
        <v>3715</v>
      </c>
      <c r="X1283" s="12" t="s">
        <v>3715</v>
      </c>
      <c r="Y1283" s="12" t="s">
        <v>3715</v>
      </c>
      <c r="Z1283" s="12" t="s">
        <v>3715</v>
      </c>
      <c r="AA1283" s="12" t="s">
        <v>3715</v>
      </c>
      <c r="AB1283" s="12" t="s">
        <v>3715</v>
      </c>
      <c r="AC1283" s="12" t="s">
        <v>3715</v>
      </c>
      <c r="AD1283" s="12" t="s">
        <v>3715</v>
      </c>
      <c r="AE1283" s="12" t="s">
        <v>3715</v>
      </c>
      <c r="AF1283" s="12" t="s">
        <v>3715</v>
      </c>
      <c r="AG1283" s="12" t="s">
        <v>3715</v>
      </c>
      <c r="AH1283" s="12" t="s">
        <v>3715</v>
      </c>
    </row>
    <row r="1284" spans="1:34" x14ac:dyDescent="0.2">
      <c r="A1284" s="12" t="s">
        <v>1143</v>
      </c>
      <c r="B1284">
        <f>LOOKUP(A1284,'TMP2'!$A:$A,'TMP2'!$C:$C)</f>
        <v>18884.68</v>
      </c>
      <c r="C1284">
        <f>LOOKUP(A1284,'TMP2'!$A:$A,'TMP2'!$D:$D)</f>
        <v>98149.31</v>
      </c>
      <c r="D1284">
        <f>MATCH(A1284,'TMP2'!A:A,0)</f>
        <v>892</v>
      </c>
      <c r="E1284" s="12">
        <v>8.4</v>
      </c>
      <c r="F1284" s="12">
        <v>8.6</v>
      </c>
      <c r="G1284" s="12" t="s">
        <v>1690</v>
      </c>
      <c r="H1284" s="12">
        <v>59.5</v>
      </c>
      <c r="I1284" s="12">
        <v>52</v>
      </c>
      <c r="J1284" s="12">
        <v>30.2</v>
      </c>
      <c r="K1284" s="12">
        <v>21.8</v>
      </c>
      <c r="L1284" s="12">
        <v>1.3440366972477065</v>
      </c>
      <c r="M1284" s="12">
        <v>1.64</v>
      </c>
      <c r="N1284" s="12">
        <v>1.0282131661442007</v>
      </c>
      <c r="O1284" s="12">
        <v>2.65</v>
      </c>
      <c r="P1284" s="12">
        <v>1.577286585365854</v>
      </c>
      <c r="Q1284" s="12">
        <v>0.61199503164369795</v>
      </c>
      <c r="R1284" s="12">
        <v>99.965980477433035</v>
      </c>
      <c r="S1284" t="s">
        <v>1113</v>
      </c>
      <c r="T1284" s="12" t="s">
        <v>3715</v>
      </c>
      <c r="U1284" s="12" t="s">
        <v>3715</v>
      </c>
      <c r="W1284" s="12" t="s">
        <v>3715</v>
      </c>
      <c r="X1284" s="12" t="s">
        <v>3715</v>
      </c>
      <c r="Y1284" s="12" t="s">
        <v>3715</v>
      </c>
      <c r="Z1284" s="12" t="s">
        <v>3715</v>
      </c>
      <c r="AA1284" s="12">
        <v>14.36</v>
      </c>
      <c r="AB1284" s="12">
        <v>0.44</v>
      </c>
      <c r="AC1284" s="12" t="s">
        <v>3715</v>
      </c>
      <c r="AD1284" s="12" t="s">
        <v>3715</v>
      </c>
      <c r="AE1284" s="12" t="s">
        <v>3715</v>
      </c>
      <c r="AF1284" s="12" t="s">
        <v>3715</v>
      </c>
      <c r="AG1284" s="12" t="s">
        <v>3715</v>
      </c>
      <c r="AH1284" s="12" t="s">
        <v>3715</v>
      </c>
    </row>
    <row r="1285" spans="1:34" x14ac:dyDescent="0.2">
      <c r="A1285" s="12" t="s">
        <v>1143</v>
      </c>
      <c r="B1285">
        <f>LOOKUP(A1285,'TMP2'!$A:$A,'TMP2'!$C:$C)</f>
        <v>18884.68</v>
      </c>
      <c r="C1285">
        <f>LOOKUP(A1285,'TMP2'!$A:$A,'TMP2'!$D:$D)</f>
        <v>98149.31</v>
      </c>
      <c r="D1285">
        <f>MATCH(A1285,'TMP2'!A:A,0)</f>
        <v>892</v>
      </c>
      <c r="E1285" s="12">
        <v>10.199999999999999</v>
      </c>
      <c r="F1285" s="12">
        <v>10.4</v>
      </c>
      <c r="G1285" s="12" t="s">
        <v>1690</v>
      </c>
      <c r="H1285" s="12">
        <v>65.3</v>
      </c>
      <c r="I1285" s="12">
        <v>53.4</v>
      </c>
      <c r="J1285" s="12">
        <v>32</v>
      </c>
      <c r="K1285" s="12">
        <v>21.4</v>
      </c>
      <c r="L1285" s="12">
        <v>1.5560747663551402</v>
      </c>
      <c r="M1285" s="12">
        <v>1.59</v>
      </c>
      <c r="N1285" s="12">
        <v>0.96188747731397461</v>
      </c>
      <c r="O1285" s="12">
        <v>2.65</v>
      </c>
      <c r="P1285" s="12">
        <v>1.7549999999999999</v>
      </c>
      <c r="Q1285" s="12">
        <v>0.63702359346642501</v>
      </c>
      <c r="R1285" s="12">
        <v>98.601139601139593</v>
      </c>
      <c r="S1285" t="s">
        <v>1113</v>
      </c>
      <c r="T1285" s="12">
        <v>1.8540000000000001</v>
      </c>
      <c r="U1285" s="12">
        <v>1.486</v>
      </c>
      <c r="W1285" s="12" t="s">
        <v>3715</v>
      </c>
      <c r="X1285" s="12" t="s">
        <v>3715</v>
      </c>
      <c r="Y1285" s="12" t="s">
        <v>3715</v>
      </c>
      <c r="Z1285" s="12" t="s">
        <v>3715</v>
      </c>
      <c r="AA1285" s="12" t="s">
        <v>3715</v>
      </c>
      <c r="AB1285" s="12" t="s">
        <v>3715</v>
      </c>
      <c r="AC1285" s="12" t="s">
        <v>3715</v>
      </c>
      <c r="AD1285" s="12" t="s">
        <v>3715</v>
      </c>
      <c r="AE1285" s="12" t="s">
        <v>3715</v>
      </c>
      <c r="AF1285" s="12" t="s">
        <v>3715</v>
      </c>
      <c r="AG1285" s="12" t="s">
        <v>3715</v>
      </c>
      <c r="AH1285" s="12" t="s">
        <v>3715</v>
      </c>
    </row>
    <row r="1286" spans="1:34" x14ac:dyDescent="0.2">
      <c r="A1286" s="12" t="s">
        <v>1149</v>
      </c>
      <c r="B1286">
        <f>LOOKUP(A1286,'TMP2'!$A:$A,'TMP2'!$C:$C)</f>
        <v>18866.79</v>
      </c>
      <c r="C1286">
        <f>LOOKUP(A1286,'TMP2'!$A:$A,'TMP2'!$D:$D)</f>
        <v>98167.42</v>
      </c>
      <c r="D1286">
        <f>MATCH(A1286,'TMP2'!A:A,0)</f>
        <v>898</v>
      </c>
      <c r="E1286" s="12">
        <v>6.2</v>
      </c>
      <c r="F1286" s="12">
        <v>6.4</v>
      </c>
      <c r="G1286" s="12" t="s">
        <v>1690</v>
      </c>
      <c r="H1286" s="12">
        <v>60</v>
      </c>
      <c r="I1286" s="12">
        <v>52.5</v>
      </c>
      <c r="J1286" s="12">
        <v>31.4</v>
      </c>
      <c r="K1286" s="12">
        <v>21.1</v>
      </c>
      <c r="L1286" s="12">
        <v>1.3554502369668247</v>
      </c>
      <c r="M1286" s="12">
        <v>1.64</v>
      </c>
      <c r="N1286" s="12">
        <v>1.0249999999999999</v>
      </c>
      <c r="O1286" s="12">
        <v>2.65</v>
      </c>
      <c r="P1286" s="12">
        <v>1.5853658536585367</v>
      </c>
      <c r="Q1286" s="12">
        <v>0.61320754716981096</v>
      </c>
      <c r="R1286" s="12">
        <v>100.29230769230769</v>
      </c>
      <c r="S1286" t="s">
        <v>1113</v>
      </c>
      <c r="T1286" s="12">
        <v>1.1519999999999999</v>
      </c>
      <c r="U1286" s="12">
        <v>2.2450000000000001</v>
      </c>
      <c r="W1286" s="12" t="s">
        <v>3715</v>
      </c>
      <c r="X1286" s="12" t="s">
        <v>3715</v>
      </c>
      <c r="Y1286" s="12" t="s">
        <v>3715</v>
      </c>
      <c r="Z1286" s="12" t="s">
        <v>3715</v>
      </c>
      <c r="AA1286" s="12" t="s">
        <v>3715</v>
      </c>
      <c r="AB1286" s="12" t="s">
        <v>3715</v>
      </c>
      <c r="AC1286" s="12" t="s">
        <v>3715</v>
      </c>
      <c r="AD1286" s="12" t="s">
        <v>3715</v>
      </c>
      <c r="AE1286" s="12" t="s">
        <v>3715</v>
      </c>
      <c r="AF1286" s="12" t="s">
        <v>3715</v>
      </c>
      <c r="AG1286" s="12" t="s">
        <v>3715</v>
      </c>
      <c r="AH1286" s="12" t="s">
        <v>3715</v>
      </c>
    </row>
    <row r="1287" spans="1:34" x14ac:dyDescent="0.2">
      <c r="A1287" s="12" t="s">
        <v>1162</v>
      </c>
      <c r="B1287">
        <f>LOOKUP(A1287,'TMP2'!$A:$A,'TMP2'!$C:$C)</f>
        <v>18793.080000000002</v>
      </c>
      <c r="C1287">
        <f>LOOKUP(A1287,'TMP2'!$A:$A,'TMP2'!$D:$D)</f>
        <v>98113.16</v>
      </c>
      <c r="D1287">
        <f>MATCH(A1287,'TMP2'!A:A,0)</f>
        <v>911</v>
      </c>
      <c r="E1287" s="12">
        <v>13</v>
      </c>
      <c r="F1287" s="12">
        <v>13.2</v>
      </c>
      <c r="G1287" s="12" t="s">
        <v>1690</v>
      </c>
      <c r="H1287" s="12">
        <v>56.9</v>
      </c>
      <c r="I1287" s="12">
        <v>52.6</v>
      </c>
      <c r="J1287" s="12">
        <v>32.200000000000003</v>
      </c>
      <c r="K1287" s="12">
        <v>20.399999999999999</v>
      </c>
      <c r="L1287" s="12">
        <v>1.2107843137254901</v>
      </c>
      <c r="M1287" s="12">
        <v>1.66</v>
      </c>
      <c r="N1287" s="12">
        <v>1.0579987253027405</v>
      </c>
      <c r="O1287" s="12">
        <v>2.65</v>
      </c>
      <c r="P1287" s="12">
        <v>1.5047289156626507</v>
      </c>
      <c r="Q1287" s="12">
        <v>0.60075519799896604</v>
      </c>
      <c r="R1287" s="12">
        <v>100.20741837980663</v>
      </c>
      <c r="S1287" t="s">
        <v>1113</v>
      </c>
      <c r="T1287" s="12">
        <v>1.095</v>
      </c>
      <c r="U1287" s="12">
        <v>2.2869999999999999</v>
      </c>
      <c r="W1287" s="12" t="s">
        <v>3715</v>
      </c>
      <c r="X1287" s="12" t="s">
        <v>3715</v>
      </c>
      <c r="Y1287" s="12" t="s">
        <v>3715</v>
      </c>
      <c r="Z1287" s="12" t="s">
        <v>3715</v>
      </c>
      <c r="AA1287" s="12" t="s">
        <v>3715</v>
      </c>
      <c r="AB1287" s="12" t="s">
        <v>3715</v>
      </c>
      <c r="AC1287" s="12" t="s">
        <v>3715</v>
      </c>
      <c r="AD1287" s="12" t="s">
        <v>3715</v>
      </c>
      <c r="AE1287" s="12" t="s">
        <v>3715</v>
      </c>
      <c r="AF1287" s="12" t="s">
        <v>3715</v>
      </c>
      <c r="AG1287" s="12" t="s">
        <v>3715</v>
      </c>
      <c r="AH1287" s="12" t="s">
        <v>3715</v>
      </c>
    </row>
    <row r="1288" spans="1:34" x14ac:dyDescent="0.2">
      <c r="A1288" s="12" t="s">
        <v>1163</v>
      </c>
      <c r="B1288">
        <f>LOOKUP(A1288,'TMP2'!$A:$A,'TMP2'!$C:$C)</f>
        <v>18792.740000000002</v>
      </c>
      <c r="C1288">
        <f>LOOKUP(A1288,'TMP2'!$A:$A,'TMP2'!$D:$D)</f>
        <v>98131.32</v>
      </c>
      <c r="D1288">
        <f>MATCH(A1288,'TMP2'!A:A,0)</f>
        <v>912</v>
      </c>
      <c r="E1288" s="12">
        <v>11.1</v>
      </c>
      <c r="F1288" s="12">
        <v>11.5</v>
      </c>
      <c r="G1288" s="12" t="s">
        <v>1690</v>
      </c>
      <c r="H1288" s="12">
        <v>62.4</v>
      </c>
      <c r="I1288" s="12">
        <v>56.9</v>
      </c>
      <c r="J1288" s="12">
        <v>34</v>
      </c>
      <c r="K1288" s="12">
        <v>22.9</v>
      </c>
      <c r="L1288" s="12">
        <v>1.240174672489083</v>
      </c>
      <c r="M1288" s="12">
        <v>1.61</v>
      </c>
      <c r="N1288" s="12">
        <v>0.99137931034482762</v>
      </c>
      <c r="O1288" s="12">
        <v>2.65</v>
      </c>
      <c r="P1288" s="12">
        <v>1.6730434782608694</v>
      </c>
      <c r="Q1288" s="12">
        <v>0.62589459986987594</v>
      </c>
      <c r="R1288" s="12">
        <v>98.837837837837839</v>
      </c>
      <c r="S1288" t="s">
        <v>1113</v>
      </c>
      <c r="T1288" s="12" t="s">
        <v>3715</v>
      </c>
      <c r="U1288" s="12" t="s">
        <v>3715</v>
      </c>
      <c r="W1288" s="12" t="s">
        <v>3715</v>
      </c>
      <c r="X1288" s="12" t="s">
        <v>3715</v>
      </c>
      <c r="Y1288" s="12" t="s">
        <v>3715</v>
      </c>
      <c r="Z1288" s="12" t="s">
        <v>3715</v>
      </c>
      <c r="AA1288" s="12" t="s">
        <v>3715</v>
      </c>
      <c r="AB1288" s="12" t="s">
        <v>3715</v>
      </c>
      <c r="AC1288" s="12">
        <v>6.2</v>
      </c>
      <c r="AD1288" s="12">
        <v>14.69</v>
      </c>
      <c r="AE1288" s="12">
        <v>3.95</v>
      </c>
      <c r="AF1288" s="12">
        <v>26.35</v>
      </c>
      <c r="AG1288" s="12" t="s">
        <v>3715</v>
      </c>
      <c r="AH1288" s="12" t="s">
        <v>3715</v>
      </c>
    </row>
    <row r="1289" spans="1:34" x14ac:dyDescent="0.2">
      <c r="A1289" s="12" t="s">
        <v>1165</v>
      </c>
      <c r="B1289">
        <f>LOOKUP(A1289,'TMP2'!$A:$A,'TMP2'!$C:$C)</f>
        <v>18792.77</v>
      </c>
      <c r="C1289">
        <f>LOOKUP(A1289,'TMP2'!$A:$A,'TMP2'!$D:$D)</f>
        <v>98167.27</v>
      </c>
      <c r="D1289">
        <f>MATCH(A1289,'TMP2'!A:A,0)</f>
        <v>914</v>
      </c>
      <c r="E1289" s="12">
        <v>8.4</v>
      </c>
      <c r="F1289" s="12">
        <v>8.6</v>
      </c>
      <c r="G1289" s="12" t="s">
        <v>1690</v>
      </c>
      <c r="H1289" s="12">
        <v>56.9</v>
      </c>
      <c r="I1289" s="12">
        <v>49.2</v>
      </c>
      <c r="J1289" s="12">
        <v>29.9</v>
      </c>
      <c r="K1289" s="12">
        <v>19.300000000000004</v>
      </c>
      <c r="L1289" s="12">
        <v>1.3989637305699478</v>
      </c>
      <c r="M1289" s="12">
        <v>1.66</v>
      </c>
      <c r="N1289" s="12">
        <v>1.0579987253027405</v>
      </c>
      <c r="O1289" s="12">
        <v>2.65</v>
      </c>
      <c r="P1289" s="12">
        <v>1.5047289156626507</v>
      </c>
      <c r="Q1289" s="12">
        <v>0.60075519799896604</v>
      </c>
      <c r="R1289" s="12">
        <v>100.20741837980663</v>
      </c>
      <c r="S1289" t="s">
        <v>1113</v>
      </c>
      <c r="T1289" s="12">
        <v>1.377</v>
      </c>
      <c r="U1289" s="12">
        <v>1.8089999999999999</v>
      </c>
      <c r="W1289" s="12" t="s">
        <v>3715</v>
      </c>
      <c r="X1289" s="12" t="s">
        <v>3715</v>
      </c>
      <c r="Y1289" s="12" t="s">
        <v>3715</v>
      </c>
      <c r="Z1289" s="12" t="s">
        <v>3715</v>
      </c>
      <c r="AA1289" s="12">
        <v>20.14</v>
      </c>
      <c r="AB1289" s="12">
        <v>0.25</v>
      </c>
      <c r="AC1289" s="12" t="s">
        <v>3715</v>
      </c>
      <c r="AD1289" s="12" t="s">
        <v>3715</v>
      </c>
      <c r="AE1289" s="12" t="s">
        <v>3715</v>
      </c>
      <c r="AF1289" s="12" t="s">
        <v>3715</v>
      </c>
      <c r="AG1289" s="12" t="s">
        <v>3715</v>
      </c>
      <c r="AH1289" s="12" t="s">
        <v>3715</v>
      </c>
    </row>
    <row r="1290" spans="1:34" x14ac:dyDescent="0.2">
      <c r="A1290" s="12" t="s">
        <v>2218</v>
      </c>
      <c r="B1290">
        <f>LOOKUP(A1290,'TMP2'!$A:$A,'TMP2'!$C:$C)</f>
        <v>17313.227999999999</v>
      </c>
      <c r="C1290">
        <f>LOOKUP(A1290,'TMP2'!$A:$A,'TMP2'!$D:$D)</f>
        <v>105570.58900000001</v>
      </c>
      <c r="D1290">
        <f>MATCH(A1290,'TMP2'!A:A,0)</f>
        <v>969</v>
      </c>
      <c r="E1290" s="12">
        <v>9</v>
      </c>
      <c r="F1290" s="12">
        <v>9.4</v>
      </c>
      <c r="G1290" s="12" t="s">
        <v>1690</v>
      </c>
      <c r="H1290" s="12">
        <v>68.2</v>
      </c>
      <c r="I1290" s="12">
        <v>50.5</v>
      </c>
      <c r="J1290" s="12">
        <v>29</v>
      </c>
      <c r="K1290" s="12">
        <v>21.5</v>
      </c>
      <c r="L1290" s="12">
        <v>1.8232558139534885</v>
      </c>
      <c r="M1290" s="12">
        <v>1.56</v>
      </c>
      <c r="N1290" s="12">
        <v>0.92746730083234252</v>
      </c>
      <c r="O1290" s="12">
        <v>2.66</v>
      </c>
      <c r="P1290" s="12">
        <v>1.8680256410256408</v>
      </c>
      <c r="Q1290" s="12">
        <v>0.65132808239385598</v>
      </c>
      <c r="R1290" s="12">
        <v>97.114298656198116</v>
      </c>
      <c r="S1290" t="s">
        <v>1250</v>
      </c>
      <c r="T1290" s="12">
        <v>1.6839999999999999</v>
      </c>
      <c r="U1290" s="12">
        <v>1.7030000000000001</v>
      </c>
      <c r="W1290" s="12">
        <v>10.18</v>
      </c>
      <c r="X1290" s="12">
        <v>1.5</v>
      </c>
      <c r="Y1290" s="12" t="s">
        <v>3715</v>
      </c>
      <c r="Z1290" s="12" t="s">
        <v>3715</v>
      </c>
      <c r="AA1290" s="12" t="s">
        <v>3715</v>
      </c>
      <c r="AB1290" s="12" t="s">
        <v>3715</v>
      </c>
      <c r="AC1290" s="12" t="s">
        <v>3715</v>
      </c>
      <c r="AD1290" s="12" t="s">
        <v>3715</v>
      </c>
      <c r="AE1290" s="12" t="s">
        <v>3715</v>
      </c>
      <c r="AF1290" s="12" t="s">
        <v>3715</v>
      </c>
      <c r="AG1290" s="12" t="s">
        <v>3715</v>
      </c>
      <c r="AH1290" s="12" t="s">
        <v>3715</v>
      </c>
    </row>
    <row r="1291" spans="1:34" x14ac:dyDescent="0.2">
      <c r="A1291" s="12" t="s">
        <v>2231</v>
      </c>
      <c r="B1291">
        <f>LOOKUP(A1291,'TMP2'!$A:$A,'TMP2'!$C:$C)</f>
        <v>17564.534</v>
      </c>
      <c r="C1291">
        <f>LOOKUP(A1291,'TMP2'!$A:$A,'TMP2'!$D:$D)</f>
        <v>105499.01300000001</v>
      </c>
      <c r="D1291">
        <f>MATCH(A1291,'TMP2'!A:A,0)</f>
        <v>982</v>
      </c>
      <c r="E1291" s="12">
        <v>7.3</v>
      </c>
      <c r="F1291" s="12">
        <v>7.4</v>
      </c>
      <c r="G1291" s="12" t="s">
        <v>1690</v>
      </c>
      <c r="H1291" s="12">
        <v>61.5</v>
      </c>
      <c r="I1291" s="12">
        <v>49.7</v>
      </c>
      <c r="J1291" s="12">
        <v>29</v>
      </c>
      <c r="K1291" s="12">
        <v>20.700000000000003</v>
      </c>
      <c r="L1291" s="12">
        <v>1.5700483091787438</v>
      </c>
      <c r="M1291" s="12">
        <v>1.59</v>
      </c>
      <c r="N1291" s="12">
        <v>0.98452012383900933</v>
      </c>
      <c r="O1291" s="12">
        <v>2.68</v>
      </c>
      <c r="P1291" s="12">
        <v>1.722138364779874</v>
      </c>
      <c r="Q1291" s="12">
        <v>0.63264174483619096</v>
      </c>
      <c r="R1291" s="12">
        <v>95.706595573734589</v>
      </c>
      <c r="S1291" t="s">
        <v>1250</v>
      </c>
      <c r="T1291" s="12">
        <v>1.0940000000000001</v>
      </c>
      <c r="U1291" s="12">
        <v>2.4870000000000001</v>
      </c>
      <c r="W1291" s="12" t="s">
        <v>3715</v>
      </c>
      <c r="X1291" s="12" t="s">
        <v>3715</v>
      </c>
      <c r="Y1291" s="12" t="s">
        <v>3715</v>
      </c>
      <c r="Z1291" s="12" t="s">
        <v>3715</v>
      </c>
      <c r="AA1291" s="12" t="s">
        <v>3715</v>
      </c>
      <c r="AB1291" s="12" t="s">
        <v>3715</v>
      </c>
      <c r="AC1291" s="12" t="s">
        <v>3715</v>
      </c>
      <c r="AD1291" s="12" t="s">
        <v>3715</v>
      </c>
      <c r="AE1291" s="12" t="s">
        <v>3715</v>
      </c>
      <c r="AF1291" s="12" t="s">
        <v>3715</v>
      </c>
      <c r="AG1291" s="12" t="s">
        <v>3715</v>
      </c>
      <c r="AH1291" s="12" t="s">
        <v>3715</v>
      </c>
    </row>
    <row r="1292" spans="1:34" x14ac:dyDescent="0.2">
      <c r="A1292" s="12" t="s">
        <v>2235</v>
      </c>
      <c r="B1292">
        <f>LOOKUP(A1292,'TMP2'!$A:$A,'TMP2'!$C:$C)</f>
        <v>17505.227999999999</v>
      </c>
      <c r="C1292">
        <f>LOOKUP(A1292,'TMP2'!$A:$A,'TMP2'!$D:$D)</f>
        <v>105477.08900000001</v>
      </c>
      <c r="D1292">
        <f>MATCH(A1292,'TMP2'!A:A,0)</f>
        <v>986</v>
      </c>
      <c r="E1292" s="12">
        <v>6.5</v>
      </c>
      <c r="F1292" s="12">
        <v>6.7</v>
      </c>
      <c r="G1292" s="12" t="s">
        <v>1690</v>
      </c>
      <c r="H1292" s="12">
        <v>59.9</v>
      </c>
      <c r="I1292" s="12">
        <v>52.3</v>
      </c>
      <c r="J1292" s="12">
        <v>29.8</v>
      </c>
      <c r="K1292" s="12">
        <v>22.499999999999996</v>
      </c>
      <c r="L1292" s="12">
        <v>1.337777777777778</v>
      </c>
      <c r="M1292" s="12">
        <v>1.63</v>
      </c>
      <c r="N1292" s="12">
        <v>1.0193871169480926</v>
      </c>
      <c r="O1292" s="12">
        <v>2.66</v>
      </c>
      <c r="P1292" s="12">
        <v>1.6094110429447857</v>
      </c>
      <c r="Q1292" s="12">
        <v>0.61677176054583005</v>
      </c>
      <c r="R1292" s="12">
        <v>99.001433287335971</v>
      </c>
      <c r="S1292" t="s">
        <v>1250</v>
      </c>
      <c r="T1292" s="12">
        <v>1.272</v>
      </c>
      <c r="U1292" s="12">
        <v>2.0510000000000002</v>
      </c>
      <c r="W1292" s="12" t="s">
        <v>3715</v>
      </c>
      <c r="X1292" s="12" t="s">
        <v>3715</v>
      </c>
      <c r="Y1292" s="12" t="s">
        <v>3715</v>
      </c>
      <c r="Z1292" s="12" t="s">
        <v>3715</v>
      </c>
      <c r="AA1292" s="12" t="s">
        <v>3715</v>
      </c>
      <c r="AB1292" s="12" t="s">
        <v>3715</v>
      </c>
      <c r="AC1292" s="12" t="s">
        <v>3715</v>
      </c>
      <c r="AD1292" s="12" t="s">
        <v>3715</v>
      </c>
      <c r="AE1292" s="12" t="s">
        <v>3715</v>
      </c>
      <c r="AF1292" s="12" t="s">
        <v>3715</v>
      </c>
      <c r="AG1292" s="12" t="s">
        <v>3715</v>
      </c>
      <c r="AH1292" s="12" t="s">
        <v>3715</v>
      </c>
    </row>
    <row r="1293" spans="1:34" x14ac:dyDescent="0.2">
      <c r="A1293" s="12" t="s">
        <v>2235</v>
      </c>
      <c r="B1293">
        <f>LOOKUP(A1293,'TMP2'!$A:$A,'TMP2'!$C:$C)</f>
        <v>17505.227999999999</v>
      </c>
      <c r="C1293">
        <f>LOOKUP(A1293,'TMP2'!$A:$A,'TMP2'!$D:$D)</f>
        <v>105477.08900000001</v>
      </c>
      <c r="D1293">
        <f>MATCH(A1293,'TMP2'!A:A,0)</f>
        <v>986</v>
      </c>
      <c r="E1293" s="12">
        <v>8</v>
      </c>
      <c r="F1293" s="12">
        <v>8.1999999999999993</v>
      </c>
      <c r="G1293" s="12" t="s">
        <v>1690</v>
      </c>
      <c r="H1293" s="12">
        <v>58.4</v>
      </c>
      <c r="I1293" s="12">
        <v>51.4</v>
      </c>
      <c r="J1293" s="12">
        <v>29.4</v>
      </c>
      <c r="K1293" s="12">
        <v>22</v>
      </c>
      <c r="L1293" s="12">
        <v>1.3181818181818181</v>
      </c>
      <c r="M1293" s="12">
        <v>1.62</v>
      </c>
      <c r="N1293" s="12">
        <v>1.0227272727272727</v>
      </c>
      <c r="O1293" s="12">
        <v>2.66</v>
      </c>
      <c r="P1293" s="12">
        <v>1.600888888888889</v>
      </c>
      <c r="Q1293" s="12">
        <v>0.61551606288448402</v>
      </c>
      <c r="R1293" s="12">
        <v>97.036091060521926</v>
      </c>
      <c r="S1293" t="s">
        <v>1250</v>
      </c>
      <c r="T1293" s="12">
        <v>1.345</v>
      </c>
      <c r="U1293" s="12">
        <v>1.9330000000000001</v>
      </c>
      <c r="W1293" s="12" t="s">
        <v>3715</v>
      </c>
      <c r="X1293" s="12" t="s">
        <v>3715</v>
      </c>
      <c r="Y1293" s="12" t="s">
        <v>3715</v>
      </c>
      <c r="Z1293" s="12" t="s">
        <v>3715</v>
      </c>
      <c r="AA1293" s="12" t="s">
        <v>3715</v>
      </c>
      <c r="AB1293" s="12" t="s">
        <v>3715</v>
      </c>
      <c r="AC1293" s="12" t="s">
        <v>3715</v>
      </c>
      <c r="AD1293" s="12" t="s">
        <v>3715</v>
      </c>
      <c r="AE1293" s="12" t="s">
        <v>3715</v>
      </c>
      <c r="AF1293" s="12" t="s">
        <v>3715</v>
      </c>
      <c r="AG1293" s="12" t="s">
        <v>3715</v>
      </c>
      <c r="AH1293" s="12" t="s">
        <v>3715</v>
      </c>
    </row>
    <row r="1294" spans="1:34" x14ac:dyDescent="0.2">
      <c r="A1294" s="12" t="s">
        <v>2238</v>
      </c>
      <c r="B1294">
        <f>LOOKUP(A1294,'TMP2'!$A:$A,'TMP2'!$C:$C)</f>
        <v>17409.227999999999</v>
      </c>
      <c r="C1294">
        <f>LOOKUP(A1294,'TMP2'!$A:$A,'TMP2'!$D:$D)</f>
        <v>105477.08900000001</v>
      </c>
      <c r="D1294">
        <f>MATCH(A1294,'TMP2'!A:A,0)</f>
        <v>989</v>
      </c>
      <c r="E1294" s="12">
        <v>9</v>
      </c>
      <c r="F1294" s="12">
        <v>9.1999999999999993</v>
      </c>
      <c r="G1294" s="12" t="s">
        <v>1690</v>
      </c>
      <c r="H1294" s="12">
        <v>56.2</v>
      </c>
      <c r="I1294" s="12">
        <v>53.3</v>
      </c>
      <c r="J1294" s="12">
        <v>29.1</v>
      </c>
      <c r="K1294" s="12">
        <v>24.199999999999996</v>
      </c>
      <c r="L1294" s="12">
        <v>1.1198347107438018</v>
      </c>
      <c r="M1294" s="12">
        <v>1.67</v>
      </c>
      <c r="N1294" s="12">
        <v>1.0691421254801536</v>
      </c>
      <c r="O1294" s="12">
        <v>2.68</v>
      </c>
      <c r="P1294" s="12">
        <v>1.5066826347305389</v>
      </c>
      <c r="Q1294" s="12">
        <v>0.60106637108949501</v>
      </c>
      <c r="R1294" s="12">
        <v>100</v>
      </c>
      <c r="S1294" t="s">
        <v>1250</v>
      </c>
      <c r="T1294" s="12">
        <v>1.0680000000000001</v>
      </c>
      <c r="U1294" s="12">
        <v>2.3460000000000001</v>
      </c>
      <c r="W1294" s="12" t="s">
        <v>3715</v>
      </c>
      <c r="X1294" s="12" t="s">
        <v>3715</v>
      </c>
      <c r="Y1294" s="12" t="s">
        <v>3715</v>
      </c>
      <c r="Z1294" s="12" t="s">
        <v>3715</v>
      </c>
      <c r="AA1294" s="12" t="s">
        <v>3715</v>
      </c>
      <c r="AB1294" s="12" t="s">
        <v>3715</v>
      </c>
      <c r="AC1294" s="12" t="s">
        <v>3715</v>
      </c>
      <c r="AD1294" s="12" t="s">
        <v>3715</v>
      </c>
      <c r="AE1294" s="12" t="s">
        <v>3715</v>
      </c>
      <c r="AF1294" s="12" t="s">
        <v>3715</v>
      </c>
      <c r="AG1294" s="12" t="s">
        <v>3715</v>
      </c>
      <c r="AH1294" s="12" t="s">
        <v>3715</v>
      </c>
    </row>
    <row r="1295" spans="1:34" x14ac:dyDescent="0.2">
      <c r="A1295" s="12" t="s">
        <v>2250</v>
      </c>
      <c r="B1295">
        <f>LOOKUP(A1295,'TMP2'!$A:$A,'TMP2'!$C:$C)</f>
        <v>17361.227999999999</v>
      </c>
      <c r="C1295">
        <f>LOOKUP(A1295,'TMP2'!$A:$A,'TMP2'!$D:$D)</f>
        <v>105429.08900000001</v>
      </c>
      <c r="D1295">
        <f>MATCH(A1295,'TMP2'!A:A,0)</f>
        <v>1001</v>
      </c>
      <c r="E1295" s="12">
        <v>9.1999999999999993</v>
      </c>
      <c r="F1295" s="12">
        <v>9.6</v>
      </c>
      <c r="G1295" s="12" t="s">
        <v>1690</v>
      </c>
      <c r="H1295" s="12">
        <v>58</v>
      </c>
      <c r="I1295" s="12">
        <v>53</v>
      </c>
      <c r="J1295" s="12">
        <v>29.4</v>
      </c>
      <c r="K1295" s="12">
        <v>23.6</v>
      </c>
      <c r="L1295" s="12">
        <v>1.2118644067796609</v>
      </c>
      <c r="M1295" s="12">
        <v>1.66</v>
      </c>
      <c r="N1295" s="12">
        <v>1.0506329113924049</v>
      </c>
      <c r="O1295" s="12">
        <v>2.66</v>
      </c>
      <c r="P1295" s="12">
        <v>1.531807228915663</v>
      </c>
      <c r="Q1295" s="12">
        <v>0.60502522128105096</v>
      </c>
      <c r="R1295" s="12">
        <v>100</v>
      </c>
      <c r="S1295" t="s">
        <v>1250</v>
      </c>
      <c r="T1295" s="12">
        <v>1.306</v>
      </c>
      <c r="U1295" s="12">
        <v>1.9390000000000001</v>
      </c>
      <c r="W1295" s="12" t="s">
        <v>3715</v>
      </c>
      <c r="X1295" s="12" t="s">
        <v>3715</v>
      </c>
      <c r="Y1295" s="12" t="s">
        <v>3715</v>
      </c>
      <c r="Z1295" s="12" t="s">
        <v>3715</v>
      </c>
      <c r="AA1295" s="12" t="s">
        <v>3715</v>
      </c>
      <c r="AB1295" s="12" t="s">
        <v>3715</v>
      </c>
      <c r="AC1295" s="12" t="s">
        <v>3715</v>
      </c>
      <c r="AD1295" s="12" t="s">
        <v>3715</v>
      </c>
      <c r="AE1295" s="12" t="s">
        <v>3715</v>
      </c>
      <c r="AF1295" s="12" t="s">
        <v>3715</v>
      </c>
      <c r="AG1295" s="12" t="s">
        <v>3715</v>
      </c>
      <c r="AH1295" s="12" t="s">
        <v>3715</v>
      </c>
    </row>
    <row r="1296" spans="1:34" x14ac:dyDescent="0.2">
      <c r="A1296" s="12" t="s">
        <v>2257</v>
      </c>
      <c r="B1296">
        <f>LOOKUP(A1296,'TMP2'!$A:$A,'TMP2'!$C:$C)</f>
        <v>17529.227999999999</v>
      </c>
      <c r="C1296">
        <f>LOOKUP(A1296,'TMP2'!$A:$A,'TMP2'!$D:$D)</f>
        <v>105381.428</v>
      </c>
      <c r="D1296">
        <f>MATCH(A1296,'TMP2'!A:A,0)</f>
        <v>1008</v>
      </c>
      <c r="E1296" s="12">
        <v>11</v>
      </c>
      <c r="F1296" s="12">
        <v>11.4</v>
      </c>
      <c r="G1296" s="12" t="s">
        <v>1690</v>
      </c>
      <c r="H1296" s="12">
        <v>57</v>
      </c>
      <c r="I1296" s="12">
        <v>53.4</v>
      </c>
      <c r="J1296" s="12">
        <v>30.7</v>
      </c>
      <c r="K1296" s="12">
        <v>22.7</v>
      </c>
      <c r="L1296" s="12">
        <v>1.1585903083700442</v>
      </c>
      <c r="M1296" s="12">
        <v>1.64</v>
      </c>
      <c r="N1296" s="12">
        <v>1.0445859872611465</v>
      </c>
      <c r="O1296" s="12">
        <v>2.68</v>
      </c>
      <c r="P1296" s="12">
        <v>1.5656097560975613</v>
      </c>
      <c r="Q1296" s="12">
        <v>0.610229109230916</v>
      </c>
      <c r="R1296" s="12">
        <v>97.572207508957774</v>
      </c>
      <c r="S1296" t="s">
        <v>1250</v>
      </c>
      <c r="T1296" s="12">
        <v>0.98099999999999998</v>
      </c>
      <c r="U1296" s="12">
        <v>2.6150000000000002</v>
      </c>
      <c r="W1296" s="12" t="s">
        <v>3715</v>
      </c>
      <c r="X1296" s="12" t="s">
        <v>3715</v>
      </c>
      <c r="Y1296" s="12" t="s">
        <v>3715</v>
      </c>
      <c r="Z1296" s="12" t="s">
        <v>3715</v>
      </c>
      <c r="AA1296" s="12" t="s">
        <v>3715</v>
      </c>
      <c r="AB1296" s="12" t="s">
        <v>3715</v>
      </c>
      <c r="AC1296" s="12" t="s">
        <v>3715</v>
      </c>
      <c r="AD1296" s="12" t="s">
        <v>3715</v>
      </c>
      <c r="AE1296" s="12" t="s">
        <v>3715</v>
      </c>
      <c r="AF1296" s="12" t="s">
        <v>3715</v>
      </c>
      <c r="AG1296" s="12" t="s">
        <v>3715</v>
      </c>
      <c r="AH1296" s="12" t="s">
        <v>3715</v>
      </c>
    </row>
    <row r="1297" spans="1:34" x14ac:dyDescent="0.2">
      <c r="A1297" s="12" t="s">
        <v>2263</v>
      </c>
      <c r="B1297">
        <f>LOOKUP(A1297,'TMP2'!$A:$A,'TMP2'!$C:$C)</f>
        <v>17409.227999999999</v>
      </c>
      <c r="C1297">
        <f>LOOKUP(A1297,'TMP2'!$A:$A,'TMP2'!$D:$D)</f>
        <v>105381.428</v>
      </c>
      <c r="D1297">
        <f>MATCH(A1297,'TMP2'!A:A,0)</f>
        <v>1014</v>
      </c>
      <c r="E1297" s="12">
        <v>8.5</v>
      </c>
      <c r="F1297" s="12">
        <v>8.6999999999999993</v>
      </c>
      <c r="G1297" s="12" t="s">
        <v>1690</v>
      </c>
      <c r="H1297" s="12">
        <v>58.2</v>
      </c>
      <c r="I1297" s="12">
        <v>54.2</v>
      </c>
      <c r="J1297" s="12">
        <v>31</v>
      </c>
      <c r="K1297" s="12">
        <v>23.200000000000003</v>
      </c>
      <c r="L1297" s="12">
        <v>1.1724137931034482</v>
      </c>
      <c r="M1297" s="12">
        <v>1.64</v>
      </c>
      <c r="N1297" s="12">
        <v>1.0366624525916561</v>
      </c>
      <c r="O1297" s="12">
        <v>2.68</v>
      </c>
      <c r="P1297" s="12">
        <v>1.5852195121951222</v>
      </c>
      <c r="Q1297" s="12">
        <v>0.61318565201803898</v>
      </c>
      <c r="R1297" s="12">
        <v>98.393944056374437</v>
      </c>
      <c r="S1297" t="s">
        <v>1250</v>
      </c>
      <c r="T1297" s="12">
        <v>1.1759999999999999</v>
      </c>
      <c r="U1297" s="12">
        <v>2.198</v>
      </c>
      <c r="W1297" s="12">
        <v>15.7</v>
      </c>
      <c r="X1297" s="12">
        <v>0.5</v>
      </c>
      <c r="Y1297" s="12" t="s">
        <v>3715</v>
      </c>
      <c r="Z1297" s="12" t="s">
        <v>3715</v>
      </c>
      <c r="AA1297" s="12" t="s">
        <v>3715</v>
      </c>
      <c r="AB1297" s="12" t="s">
        <v>3715</v>
      </c>
      <c r="AC1297" s="12" t="s">
        <v>3715</v>
      </c>
      <c r="AD1297" s="12" t="s">
        <v>3715</v>
      </c>
      <c r="AE1297" s="12" t="s">
        <v>3715</v>
      </c>
      <c r="AF1297" s="12" t="s">
        <v>3715</v>
      </c>
      <c r="AG1297" s="12" t="s">
        <v>3715</v>
      </c>
      <c r="AH1297" s="12" t="s">
        <v>3715</v>
      </c>
    </row>
    <row r="1298" spans="1:34" x14ac:dyDescent="0.2">
      <c r="A1298" s="12" t="s">
        <v>2263</v>
      </c>
      <c r="B1298">
        <f>LOOKUP(A1298,'TMP2'!$A:$A,'TMP2'!$C:$C)</f>
        <v>17409.227999999999</v>
      </c>
      <c r="C1298">
        <f>LOOKUP(A1298,'TMP2'!$A:$A,'TMP2'!$D:$D)</f>
        <v>105381.428</v>
      </c>
      <c r="D1298">
        <f>MATCH(A1298,'TMP2'!A:A,0)</f>
        <v>1014</v>
      </c>
      <c r="E1298" s="12">
        <v>10.5</v>
      </c>
      <c r="F1298" s="12">
        <v>10.7</v>
      </c>
      <c r="G1298" s="12" t="s">
        <v>1690</v>
      </c>
      <c r="H1298" s="12">
        <v>56</v>
      </c>
      <c r="I1298" s="12">
        <v>54</v>
      </c>
      <c r="J1298" s="12">
        <v>29</v>
      </c>
      <c r="K1298" s="12">
        <v>25</v>
      </c>
      <c r="L1298" s="12">
        <v>1.08</v>
      </c>
      <c r="M1298" s="12">
        <v>1.64</v>
      </c>
      <c r="N1298" s="12">
        <v>1.0512820512820511</v>
      </c>
      <c r="O1298" s="12">
        <v>2.66</v>
      </c>
      <c r="P1298" s="12">
        <v>1.5302439024390249</v>
      </c>
      <c r="Q1298" s="12">
        <v>0.60478118372855205</v>
      </c>
      <c r="R1298" s="12">
        <v>97.343959196684708</v>
      </c>
      <c r="S1298" t="s">
        <v>1250</v>
      </c>
      <c r="T1298" s="12">
        <v>1.2829999999999999</v>
      </c>
      <c r="U1298" s="12">
        <v>1.972</v>
      </c>
      <c r="W1298" s="12">
        <v>14.95</v>
      </c>
      <c r="X1298" s="12">
        <v>0.4</v>
      </c>
      <c r="Y1298" s="12" t="s">
        <v>3715</v>
      </c>
      <c r="Z1298" s="12" t="s">
        <v>3715</v>
      </c>
      <c r="AA1298" s="12" t="s">
        <v>3715</v>
      </c>
      <c r="AB1298" s="12" t="s">
        <v>3715</v>
      </c>
      <c r="AC1298" s="12" t="s">
        <v>3715</v>
      </c>
      <c r="AD1298" s="12" t="s">
        <v>3715</v>
      </c>
      <c r="AE1298" s="12" t="s">
        <v>3715</v>
      </c>
      <c r="AF1298" s="12" t="s">
        <v>3715</v>
      </c>
      <c r="AG1298" s="12" t="s">
        <v>3715</v>
      </c>
      <c r="AH1298" s="12" t="s">
        <v>3715</v>
      </c>
    </row>
    <row r="1299" spans="1:34" x14ac:dyDescent="0.2">
      <c r="A1299" s="12" t="s">
        <v>2264</v>
      </c>
      <c r="B1299">
        <f>LOOKUP(A1299,'TMP2'!$A:$A,'TMP2'!$C:$C)</f>
        <v>17385.227999999999</v>
      </c>
      <c r="C1299">
        <f>LOOKUP(A1299,'TMP2'!$A:$A,'TMP2'!$D:$D)</f>
        <v>105381.428</v>
      </c>
      <c r="D1299">
        <f>MATCH(A1299,'TMP2'!A:A,0)</f>
        <v>1015</v>
      </c>
      <c r="E1299" s="12">
        <v>7.4</v>
      </c>
      <c r="F1299" s="12">
        <v>7.6</v>
      </c>
      <c r="G1299" s="12" t="s">
        <v>1690</v>
      </c>
      <c r="H1299" s="12">
        <v>63.6</v>
      </c>
      <c r="I1299" s="12">
        <v>53.2</v>
      </c>
      <c r="J1299" s="12">
        <v>30.5</v>
      </c>
      <c r="K1299" s="12">
        <v>22.700000000000003</v>
      </c>
      <c r="L1299" s="12">
        <v>1.4581497797356826</v>
      </c>
      <c r="M1299" s="12">
        <v>1.61</v>
      </c>
      <c r="N1299" s="12">
        <v>0.9841075794621027</v>
      </c>
      <c r="O1299" s="12">
        <v>2.68</v>
      </c>
      <c r="P1299" s="12">
        <v>1.7232795031055903</v>
      </c>
      <c r="Q1299" s="12">
        <v>0.63279567930518599</v>
      </c>
      <c r="R1299" s="12">
        <v>98.909085666503259</v>
      </c>
      <c r="S1299" t="s">
        <v>1250</v>
      </c>
      <c r="T1299" s="12">
        <v>1.288</v>
      </c>
      <c r="U1299" s="12">
        <v>2.1139999999999999</v>
      </c>
      <c r="W1299" s="12">
        <v>12.45</v>
      </c>
      <c r="X1299" s="12">
        <v>0.8</v>
      </c>
      <c r="Y1299" s="12" t="s">
        <v>3715</v>
      </c>
      <c r="Z1299" s="12" t="s">
        <v>3715</v>
      </c>
      <c r="AA1299" s="12" t="s">
        <v>3715</v>
      </c>
      <c r="AB1299" s="12" t="s">
        <v>3715</v>
      </c>
      <c r="AC1299" s="12" t="s">
        <v>3715</v>
      </c>
      <c r="AD1299" s="12" t="s">
        <v>3715</v>
      </c>
      <c r="AE1299" s="12" t="s">
        <v>3715</v>
      </c>
      <c r="AF1299" s="12" t="s">
        <v>3715</v>
      </c>
      <c r="AG1299" s="12" t="s">
        <v>3715</v>
      </c>
      <c r="AH1299" s="12" t="s">
        <v>3715</v>
      </c>
    </row>
    <row r="1300" spans="1:34" x14ac:dyDescent="0.2">
      <c r="A1300" s="12" t="s">
        <v>2266</v>
      </c>
      <c r="B1300">
        <f>LOOKUP(A1300,'TMP2'!$A:$A,'TMP2'!$C:$C)</f>
        <v>17337.227999999999</v>
      </c>
      <c r="C1300">
        <f>LOOKUP(A1300,'TMP2'!$A:$A,'TMP2'!$D:$D)</f>
        <v>105381.428</v>
      </c>
      <c r="D1300">
        <f>MATCH(A1300,'TMP2'!A:A,0)</f>
        <v>1017</v>
      </c>
      <c r="E1300" s="12">
        <v>8.1</v>
      </c>
      <c r="F1300" s="12">
        <v>8.3000000000000007</v>
      </c>
      <c r="G1300" s="12" t="s">
        <v>1690</v>
      </c>
      <c r="H1300" s="12">
        <v>62.9</v>
      </c>
      <c r="I1300" s="12">
        <v>53.8</v>
      </c>
      <c r="J1300" s="12">
        <v>29.4</v>
      </c>
      <c r="K1300" s="12">
        <v>24.4</v>
      </c>
      <c r="L1300" s="12">
        <v>1.3729508196721312</v>
      </c>
      <c r="M1300" s="12">
        <v>1.61</v>
      </c>
      <c r="N1300" s="12">
        <v>0.98833640270104361</v>
      </c>
      <c r="O1300" s="12">
        <v>2.68</v>
      </c>
      <c r="P1300" s="12">
        <v>1.7116273291925466</v>
      </c>
      <c r="Q1300" s="12">
        <v>0.63121776018617803</v>
      </c>
      <c r="R1300" s="12">
        <v>98.486391941126101</v>
      </c>
      <c r="S1300" t="s">
        <v>1250</v>
      </c>
      <c r="T1300" s="12">
        <v>1.18</v>
      </c>
      <c r="U1300" s="12">
        <v>2.2989999999999999</v>
      </c>
      <c r="W1300" s="12">
        <v>10.7</v>
      </c>
      <c r="X1300" s="12">
        <v>0.3</v>
      </c>
      <c r="Y1300" s="12" t="s">
        <v>3715</v>
      </c>
      <c r="Z1300" s="12" t="s">
        <v>3715</v>
      </c>
      <c r="AA1300" s="12" t="s">
        <v>3715</v>
      </c>
      <c r="AB1300" s="12" t="s">
        <v>3715</v>
      </c>
      <c r="AC1300" s="12" t="s">
        <v>3715</v>
      </c>
      <c r="AD1300" s="12" t="s">
        <v>3715</v>
      </c>
      <c r="AE1300" s="12" t="s">
        <v>3715</v>
      </c>
      <c r="AF1300" s="12" t="s">
        <v>3715</v>
      </c>
      <c r="AG1300" s="12" t="s">
        <v>3715</v>
      </c>
      <c r="AH1300" s="12" t="s">
        <v>3715</v>
      </c>
    </row>
    <row r="1301" spans="1:34" x14ac:dyDescent="0.2">
      <c r="A1301" s="12" t="s">
        <v>2269</v>
      </c>
      <c r="B1301">
        <f>LOOKUP(A1301,'TMP2'!$A:$A,'TMP2'!$C:$C)</f>
        <v>17457.227999999999</v>
      </c>
      <c r="C1301">
        <f>LOOKUP(A1301,'TMP2'!$A:$A,'TMP2'!$D:$D)</f>
        <v>105570.58900000001</v>
      </c>
      <c r="D1301">
        <f>MATCH(A1301,'TMP2'!A:A,0)</f>
        <v>1020</v>
      </c>
      <c r="E1301" s="12">
        <v>8</v>
      </c>
      <c r="F1301" s="12">
        <v>8.1999999999999993</v>
      </c>
      <c r="G1301" s="12" t="s">
        <v>1690</v>
      </c>
      <c r="H1301" s="12">
        <v>62.1</v>
      </c>
      <c r="I1301" s="12">
        <v>48</v>
      </c>
      <c r="J1301" s="12">
        <v>28.5</v>
      </c>
      <c r="K1301" s="12">
        <v>19.5</v>
      </c>
      <c r="L1301" s="12">
        <v>1.7230769230769232</v>
      </c>
      <c r="M1301" s="12">
        <v>1.61</v>
      </c>
      <c r="N1301" s="12">
        <v>0.99321406539173351</v>
      </c>
      <c r="O1301" s="12">
        <v>2.68</v>
      </c>
      <c r="P1301" s="12">
        <v>1.6983105590062113</v>
      </c>
      <c r="Q1301" s="12">
        <v>0.62939773679412903</v>
      </c>
      <c r="R1301" s="12">
        <v>97.996211068361703</v>
      </c>
      <c r="S1301" t="s">
        <v>1250</v>
      </c>
      <c r="T1301" s="12">
        <v>1.163</v>
      </c>
      <c r="U1301" s="12">
        <v>2.319</v>
      </c>
      <c r="W1301" s="12" t="s">
        <v>3715</v>
      </c>
      <c r="X1301" s="12" t="s">
        <v>3715</v>
      </c>
      <c r="Y1301" s="12" t="s">
        <v>3715</v>
      </c>
      <c r="Z1301" s="12" t="s">
        <v>3715</v>
      </c>
      <c r="AA1301" s="12" t="s">
        <v>3715</v>
      </c>
      <c r="AB1301" s="12" t="s">
        <v>3715</v>
      </c>
      <c r="AC1301" s="12" t="s">
        <v>3715</v>
      </c>
      <c r="AD1301" s="12" t="s">
        <v>3715</v>
      </c>
      <c r="AE1301" s="12" t="s">
        <v>3715</v>
      </c>
      <c r="AF1301" s="12" t="s">
        <v>3715</v>
      </c>
      <c r="AG1301" s="12" t="s">
        <v>3715</v>
      </c>
      <c r="AH1301" s="12" t="s">
        <v>3715</v>
      </c>
    </row>
    <row r="1302" spans="1:34" x14ac:dyDescent="0.2">
      <c r="A1302" s="12" t="s">
        <v>2270</v>
      </c>
      <c r="B1302">
        <f>LOOKUP(A1302,'TMP2'!$A:$A,'TMP2'!$C:$C)</f>
        <v>17433.227999999999</v>
      </c>
      <c r="C1302">
        <f>LOOKUP(A1302,'TMP2'!$A:$A,'TMP2'!$D:$D)</f>
        <v>105570.58900000001</v>
      </c>
      <c r="D1302">
        <f>MATCH(A1302,'TMP2'!A:A,0)</f>
        <v>1021</v>
      </c>
      <c r="E1302" s="12">
        <v>8.8000000000000007</v>
      </c>
      <c r="F1302" s="12">
        <v>9.1999999999999993</v>
      </c>
      <c r="G1302" s="12" t="s">
        <v>1690</v>
      </c>
      <c r="H1302" s="12">
        <v>65.7</v>
      </c>
      <c r="I1302" s="12">
        <v>50</v>
      </c>
      <c r="J1302" s="12">
        <v>29</v>
      </c>
      <c r="K1302" s="12">
        <v>21</v>
      </c>
      <c r="L1302" s="12">
        <v>1.7476190476190478</v>
      </c>
      <c r="M1302" s="12">
        <v>1.58</v>
      </c>
      <c r="N1302" s="12">
        <v>0.95353047676523839</v>
      </c>
      <c r="O1302" s="12">
        <v>2.68</v>
      </c>
      <c r="P1302" s="12">
        <v>1.8106075949367089</v>
      </c>
      <c r="Q1302" s="12">
        <v>0.64420504598312001</v>
      </c>
      <c r="R1302" s="12">
        <v>97.246913407625954</v>
      </c>
      <c r="S1302" t="s">
        <v>1250</v>
      </c>
      <c r="T1302" s="12">
        <v>1.448</v>
      </c>
      <c r="U1302" s="12">
        <v>1.9410000000000001</v>
      </c>
      <c r="W1302" s="12" t="s">
        <v>3715</v>
      </c>
      <c r="X1302" s="12" t="s">
        <v>3715</v>
      </c>
      <c r="Y1302" s="12" t="s">
        <v>3715</v>
      </c>
      <c r="Z1302" s="12" t="s">
        <v>3715</v>
      </c>
      <c r="AA1302" s="12" t="s">
        <v>3715</v>
      </c>
      <c r="AB1302" s="12" t="s">
        <v>3715</v>
      </c>
      <c r="AC1302" s="12" t="s">
        <v>3715</v>
      </c>
      <c r="AD1302" s="12" t="s">
        <v>3715</v>
      </c>
      <c r="AE1302" s="12" t="s">
        <v>3715</v>
      </c>
      <c r="AF1302" s="12" t="s">
        <v>3715</v>
      </c>
      <c r="AG1302" s="12" t="s">
        <v>3715</v>
      </c>
      <c r="AH1302" s="12" t="s">
        <v>3715</v>
      </c>
    </row>
    <row r="1303" spans="1:34" x14ac:dyDescent="0.2">
      <c r="A1303" s="12" t="s">
        <v>2272</v>
      </c>
      <c r="B1303">
        <f>LOOKUP(A1303,'TMP2'!$A:$A,'TMP2'!$C:$C)</f>
        <v>17385.227999999999</v>
      </c>
      <c r="C1303">
        <f>LOOKUP(A1303,'TMP2'!$A:$A,'TMP2'!$D:$D)</f>
        <v>105570.58900000001</v>
      </c>
      <c r="D1303">
        <f>MATCH(A1303,'TMP2'!A:A,0)</f>
        <v>1023</v>
      </c>
      <c r="E1303" s="12">
        <v>8</v>
      </c>
      <c r="F1303" s="12">
        <v>8.4</v>
      </c>
      <c r="G1303" s="12" t="s">
        <v>1690</v>
      </c>
      <c r="H1303" s="12">
        <v>63.3</v>
      </c>
      <c r="I1303" s="12">
        <v>48</v>
      </c>
      <c r="J1303" s="12">
        <v>28</v>
      </c>
      <c r="K1303" s="12">
        <v>20</v>
      </c>
      <c r="L1303" s="12">
        <v>1.7649999999999999</v>
      </c>
      <c r="M1303" s="12">
        <v>1.6</v>
      </c>
      <c r="N1303" s="12">
        <v>0.97979179424372331</v>
      </c>
      <c r="O1303" s="12">
        <v>2.68</v>
      </c>
      <c r="P1303" s="12">
        <v>1.7352750000000001</v>
      </c>
      <c r="Q1303" s="12">
        <v>0.63440604692398395</v>
      </c>
      <c r="R1303" s="12">
        <v>97.762026191813973</v>
      </c>
      <c r="S1303" t="s">
        <v>1250</v>
      </c>
      <c r="T1303" s="12">
        <v>1.206</v>
      </c>
      <c r="U1303" s="12">
        <v>2.2679999999999998</v>
      </c>
      <c r="W1303" s="12" t="s">
        <v>3715</v>
      </c>
      <c r="X1303" s="12" t="s">
        <v>3715</v>
      </c>
      <c r="Y1303" s="12" t="s">
        <v>3715</v>
      </c>
      <c r="Z1303" s="12" t="s">
        <v>3715</v>
      </c>
      <c r="AA1303" s="12" t="s">
        <v>3715</v>
      </c>
      <c r="AB1303" s="12" t="s">
        <v>3715</v>
      </c>
      <c r="AC1303" s="12" t="s">
        <v>3715</v>
      </c>
      <c r="AD1303" s="12" t="s">
        <v>3715</v>
      </c>
      <c r="AE1303" s="12" t="s">
        <v>3715</v>
      </c>
      <c r="AF1303" s="12" t="s">
        <v>3715</v>
      </c>
      <c r="AG1303" s="12" t="s">
        <v>3715</v>
      </c>
      <c r="AH1303" s="12" t="s">
        <v>3715</v>
      </c>
    </row>
    <row r="1304" spans="1:34" x14ac:dyDescent="0.2">
      <c r="A1304" s="12" t="s">
        <v>1266</v>
      </c>
      <c r="B1304">
        <f>LOOKUP(A1304,'TMP2'!$A:$A,'TMP2'!$C:$C)</f>
        <v>17825.919999999998</v>
      </c>
      <c r="C1304">
        <f>LOOKUP(A1304,'TMP2'!$A:$A,'TMP2'!$D:$D)</f>
        <v>104853.52</v>
      </c>
      <c r="D1304">
        <f>MATCH(A1304,'TMP2'!A:A,0)</f>
        <v>1038</v>
      </c>
      <c r="E1304" s="12">
        <v>5.8</v>
      </c>
      <c r="F1304" s="12">
        <v>6.3</v>
      </c>
      <c r="G1304" s="12" t="s">
        <v>1690</v>
      </c>
      <c r="H1304" s="12">
        <v>2.7</v>
      </c>
      <c r="I1304" s="12">
        <v>63</v>
      </c>
      <c r="J1304" s="12">
        <v>54</v>
      </c>
      <c r="K1304" s="12">
        <v>31</v>
      </c>
      <c r="L1304" s="12">
        <v>1.3913043478260869</v>
      </c>
      <c r="M1304" s="12">
        <v>1.63</v>
      </c>
      <c r="N1304" s="12">
        <v>1</v>
      </c>
      <c r="O1304" s="12">
        <v>2.68</v>
      </c>
      <c r="P1304" s="12">
        <v>1.68</v>
      </c>
      <c r="Q1304" s="12">
        <v>0.62686567164179108</v>
      </c>
      <c r="R1304" s="12">
        <v>100</v>
      </c>
      <c r="S1304" s="9" t="s">
        <v>2293</v>
      </c>
      <c r="T1304" s="12">
        <v>1.466</v>
      </c>
      <c r="U1304" s="12">
        <v>1.8280000000000001</v>
      </c>
      <c r="W1304" s="12" t="s">
        <v>3715</v>
      </c>
      <c r="X1304" s="12" t="s">
        <v>3715</v>
      </c>
      <c r="Y1304" s="12">
        <v>11.1</v>
      </c>
      <c r="Z1304" s="12">
        <v>8.9</v>
      </c>
      <c r="AA1304" s="12">
        <v>21.33</v>
      </c>
      <c r="AB1304" s="12">
        <v>2.33</v>
      </c>
      <c r="AC1304" s="12" t="s">
        <v>3715</v>
      </c>
      <c r="AD1304" s="12" t="s">
        <v>3715</v>
      </c>
      <c r="AE1304" s="12" t="s">
        <v>3715</v>
      </c>
      <c r="AF1304" s="12" t="s">
        <v>3715</v>
      </c>
      <c r="AG1304" s="12" t="s">
        <v>3715</v>
      </c>
      <c r="AH1304" s="12" t="s">
        <v>3715</v>
      </c>
    </row>
    <row r="1305" spans="1:34" x14ac:dyDescent="0.2">
      <c r="A1305" s="12" t="s">
        <v>1274</v>
      </c>
      <c r="B1305">
        <f>LOOKUP(A1305,'TMP2'!$A:$A,'TMP2'!$C:$C)</f>
        <v>17850.294999999998</v>
      </c>
      <c r="C1305">
        <f>LOOKUP(A1305,'TMP2'!$A:$A,'TMP2'!$D:$D)</f>
        <v>105447.735</v>
      </c>
      <c r="D1305">
        <f>MATCH(A1305,'TMP2'!A:A,0)</f>
        <v>1046</v>
      </c>
      <c r="E1305" s="12">
        <v>4.3600000000000003</v>
      </c>
      <c r="F1305" s="12">
        <v>5.36</v>
      </c>
      <c r="G1305" s="12" t="s">
        <v>1690</v>
      </c>
      <c r="H1305" s="12">
        <v>1.88</v>
      </c>
      <c r="I1305" s="12">
        <v>63.1</v>
      </c>
      <c r="J1305" s="12">
        <v>57</v>
      </c>
      <c r="K1305" s="12">
        <v>32</v>
      </c>
      <c r="L1305" s="12">
        <v>1.244</v>
      </c>
      <c r="M1305" s="12">
        <v>1.61</v>
      </c>
      <c r="N1305" s="12">
        <v>0.98712446351931338</v>
      </c>
      <c r="O1305" s="12">
        <v>2.68</v>
      </c>
      <c r="P1305" s="12">
        <v>1.7149565217391305</v>
      </c>
      <c r="Q1305" s="12">
        <v>0.63166997629876398</v>
      </c>
      <c r="R1305" s="12">
        <v>98.607747692931753</v>
      </c>
      <c r="S1305" t="s">
        <v>2300</v>
      </c>
      <c r="T1305" s="12">
        <v>1.415</v>
      </c>
      <c r="U1305" s="12">
        <v>1.9179999999999999</v>
      </c>
      <c r="W1305" s="12">
        <v>12.2</v>
      </c>
      <c r="X1305" s="12">
        <v>3.6</v>
      </c>
      <c r="Y1305" s="12" t="s">
        <v>3715</v>
      </c>
      <c r="Z1305" s="12" t="s">
        <v>3715</v>
      </c>
      <c r="AA1305" s="12" t="s">
        <v>3715</v>
      </c>
      <c r="AB1305" s="12" t="s">
        <v>3715</v>
      </c>
      <c r="AC1305" s="12" t="s">
        <v>3715</v>
      </c>
      <c r="AD1305" s="12" t="s">
        <v>3715</v>
      </c>
      <c r="AE1305" s="12" t="s">
        <v>3715</v>
      </c>
      <c r="AF1305" s="12" t="s">
        <v>3715</v>
      </c>
      <c r="AG1305" s="12">
        <v>0.72</v>
      </c>
      <c r="AH1305" s="12">
        <v>0.41899999999999998</v>
      </c>
    </row>
    <row r="1306" spans="1:34" x14ac:dyDescent="0.2">
      <c r="A1306" s="12" t="s">
        <v>1274</v>
      </c>
      <c r="B1306">
        <f>LOOKUP(A1306,'TMP2'!$A:$A,'TMP2'!$C:$C)</f>
        <v>17850.294999999998</v>
      </c>
      <c r="C1306">
        <f>LOOKUP(A1306,'TMP2'!$A:$A,'TMP2'!$D:$D)</f>
        <v>105447.735</v>
      </c>
      <c r="D1306">
        <f>MATCH(A1306,'TMP2'!A:A,0)</f>
        <v>1046</v>
      </c>
      <c r="E1306" s="12">
        <v>8</v>
      </c>
      <c r="F1306" s="12">
        <v>9</v>
      </c>
      <c r="G1306" s="12" t="s">
        <v>1690</v>
      </c>
      <c r="H1306" s="12">
        <v>2.56</v>
      </c>
      <c r="I1306" s="12">
        <v>57.7</v>
      </c>
      <c r="J1306" s="12">
        <v>57</v>
      </c>
      <c r="K1306" s="12">
        <v>32</v>
      </c>
      <c r="L1306" s="12">
        <v>1.028</v>
      </c>
      <c r="M1306" s="12">
        <v>1.69</v>
      </c>
      <c r="N1306" s="12">
        <v>1.0716550412175017</v>
      </c>
      <c r="O1306" s="12">
        <v>2.66</v>
      </c>
      <c r="P1306" s="12">
        <v>1.4821420118343198</v>
      </c>
      <c r="Q1306" s="12">
        <v>0.59712216495582704</v>
      </c>
      <c r="R1306" s="12">
        <v>100</v>
      </c>
      <c r="S1306" t="s">
        <v>2300</v>
      </c>
      <c r="T1306" s="12" t="s">
        <v>3715</v>
      </c>
      <c r="U1306" s="12" t="s">
        <v>3715</v>
      </c>
      <c r="W1306" s="12" t="s">
        <v>3715</v>
      </c>
      <c r="X1306" s="12" t="s">
        <v>3715</v>
      </c>
      <c r="Y1306" s="12">
        <v>18.399999999999999</v>
      </c>
      <c r="Z1306" s="12">
        <v>4.0999999999999996</v>
      </c>
      <c r="AA1306" s="12" t="s">
        <v>3715</v>
      </c>
      <c r="AB1306" s="12" t="s">
        <v>3715</v>
      </c>
      <c r="AC1306" s="12" t="s">
        <v>3715</v>
      </c>
      <c r="AD1306" s="12" t="s">
        <v>3715</v>
      </c>
      <c r="AE1306" s="12" t="s">
        <v>3715</v>
      </c>
      <c r="AF1306" s="12" t="s">
        <v>3715</v>
      </c>
      <c r="AG1306" s="12">
        <v>0.69</v>
      </c>
      <c r="AH1306" s="12">
        <v>0.40799999999999997</v>
      </c>
    </row>
    <row r="1307" spans="1:34" x14ac:dyDescent="0.2">
      <c r="A1307" s="12" t="s">
        <v>24</v>
      </c>
      <c r="B1307">
        <f>LOOKUP(A1307,'TMP2'!$A:$A,'TMP2'!$C:$C)</f>
        <v>15013.83</v>
      </c>
      <c r="C1307">
        <f>LOOKUP(A1307,'TMP2'!$A:$A,'TMP2'!$D:$D)</f>
        <v>102265.06</v>
      </c>
      <c r="D1307">
        <f>MATCH(A1307,'TMP2'!A:A,0)</f>
        <v>1060</v>
      </c>
      <c r="E1307" s="12">
        <v>8.8000000000000007</v>
      </c>
      <c r="F1307" s="12">
        <v>9.3000000000000007</v>
      </c>
      <c r="G1307" s="12" t="s">
        <v>1690</v>
      </c>
      <c r="H1307" s="12">
        <v>64.433333333333323</v>
      </c>
      <c r="I1307" s="12">
        <v>55.333333333333336</v>
      </c>
      <c r="J1307" s="12">
        <v>31.166666666666668</v>
      </c>
      <c r="K1307" s="12">
        <v>24.166666666666668</v>
      </c>
      <c r="L1307" s="12">
        <v>1.3761171497584541</v>
      </c>
      <c r="M1307" s="12">
        <v>1.6150000000000002</v>
      </c>
      <c r="N1307" s="12">
        <v>0.98441926790949508</v>
      </c>
      <c r="O1307" s="12">
        <v>2.6850000000000001</v>
      </c>
      <c r="P1307" s="12">
        <v>1.739068141597621</v>
      </c>
      <c r="Q1307" s="12">
        <v>0.63323817259037596</v>
      </c>
      <c r="R1307" s="12">
        <v>99.011238494954441</v>
      </c>
      <c r="S1307" s="12" t="s">
        <v>1679</v>
      </c>
      <c r="T1307" s="12">
        <v>1.6333333333333331</v>
      </c>
      <c r="U1307" s="12">
        <v>1.7181666666666666</v>
      </c>
      <c r="W1307" s="12">
        <v>9.5333333333333332</v>
      </c>
      <c r="X1307" s="12">
        <v>1.0666666666666667</v>
      </c>
      <c r="Y1307" s="12">
        <v>15.183333333333332</v>
      </c>
      <c r="Z1307" s="12">
        <v>7.8666666666666671</v>
      </c>
      <c r="AA1307" s="12">
        <v>14.336666666666666</v>
      </c>
      <c r="AB1307" s="12">
        <v>2.2066666666666666</v>
      </c>
      <c r="AC1307" s="12">
        <v>13.484999999999999</v>
      </c>
      <c r="AD1307" s="12">
        <v>13.425000000000001</v>
      </c>
      <c r="AE1307" s="12">
        <v>13.035</v>
      </c>
      <c r="AF1307" s="12">
        <v>18.28</v>
      </c>
      <c r="AG1307" s="12">
        <v>0.38250000000000001</v>
      </c>
      <c r="AH1307" s="12">
        <v>21.74</v>
      </c>
    </row>
    <row r="1308" spans="1:34" x14ac:dyDescent="0.2">
      <c r="A1308" s="12" t="s">
        <v>24</v>
      </c>
      <c r="B1308">
        <f>LOOKUP(A1308,'TMP2'!$A:$A,'TMP2'!$C:$C)</f>
        <v>15013.83</v>
      </c>
      <c r="C1308">
        <f>LOOKUP(A1308,'TMP2'!$A:$A,'TMP2'!$D:$D)</f>
        <v>102265.06</v>
      </c>
      <c r="D1308">
        <f>MATCH(A1308,'TMP2'!A:A,0)</f>
        <v>1060</v>
      </c>
      <c r="E1308" s="12">
        <v>8.8000000000000007</v>
      </c>
      <c r="F1308" s="12">
        <v>9.3000000000000007</v>
      </c>
      <c r="G1308" s="12" t="s">
        <v>1690</v>
      </c>
      <c r="H1308" s="12">
        <v>64.375</v>
      </c>
      <c r="I1308" s="12">
        <v>52.625</v>
      </c>
      <c r="J1308" s="12">
        <v>29.375</v>
      </c>
      <c r="K1308" s="12">
        <v>23.25</v>
      </c>
      <c r="L1308" s="12">
        <v>1.5016489624505927</v>
      </c>
      <c r="M1308" s="12">
        <v>1.6125000000000003</v>
      </c>
      <c r="N1308" s="12">
        <v>0.98199356294890217</v>
      </c>
      <c r="O1308" s="12">
        <v>2.6825000000000001</v>
      </c>
      <c r="P1308" s="12">
        <v>1.7361092695870766</v>
      </c>
      <c r="Q1308" s="12">
        <v>0.63373338323944095</v>
      </c>
      <c r="R1308" s="12">
        <v>98.892610262059193</v>
      </c>
      <c r="S1308" s="12" t="s">
        <v>1679</v>
      </c>
      <c r="T1308" s="12">
        <v>1.4238333333333333</v>
      </c>
      <c r="U1308" s="12">
        <v>1.915</v>
      </c>
      <c r="W1308" s="12">
        <v>10.199999999999999</v>
      </c>
      <c r="X1308" s="12">
        <v>2.6749999999999998</v>
      </c>
      <c r="Y1308" s="12">
        <v>15.675000000000001</v>
      </c>
      <c r="Z1308" s="12">
        <v>6.75</v>
      </c>
      <c r="AA1308" s="12">
        <v>7.6974999999999998</v>
      </c>
      <c r="AB1308" s="12">
        <v>3.5449999999999999</v>
      </c>
      <c r="AC1308" s="12">
        <v>18.763333333333332</v>
      </c>
      <c r="AD1308" s="12">
        <v>11.936666666666667</v>
      </c>
      <c r="AE1308" s="12">
        <v>21.436666666666667</v>
      </c>
      <c r="AF1308" s="12">
        <v>13.316666666666668</v>
      </c>
      <c r="AG1308" s="12">
        <v>0.41310012377043837</v>
      </c>
      <c r="AH1308" s="12">
        <v>3.9799999999999995</v>
      </c>
    </row>
    <row r="1309" spans="1:34" x14ac:dyDescent="0.2">
      <c r="A1309" s="12" t="s">
        <v>35</v>
      </c>
      <c r="B1309">
        <f>LOOKUP(A1309,'TMP2'!$A:$A,'TMP2'!$C:$C)</f>
        <v>15847.64</v>
      </c>
      <c r="C1309">
        <f>LOOKUP(A1309,'TMP2'!$A:$A,'TMP2'!$D:$D)</f>
        <v>102289.74</v>
      </c>
      <c r="D1309">
        <f>MATCH(A1309,'TMP2'!A:A,0)</f>
        <v>1071</v>
      </c>
      <c r="E1309" s="12">
        <v>7</v>
      </c>
      <c r="F1309" s="12">
        <v>7.5</v>
      </c>
      <c r="G1309" s="12" t="s">
        <v>1690</v>
      </c>
      <c r="H1309" s="12">
        <v>65.400000000000006</v>
      </c>
      <c r="I1309" s="12">
        <v>53.6</v>
      </c>
      <c r="J1309" s="12">
        <v>30.2</v>
      </c>
      <c r="K1309" s="12">
        <v>23.4</v>
      </c>
      <c r="L1309" s="12">
        <v>1.5035507246376811</v>
      </c>
      <c r="M1309" s="12">
        <v>1.61</v>
      </c>
      <c r="N1309" s="12">
        <v>0.97435633997721172</v>
      </c>
      <c r="O1309" s="12">
        <v>2.6759999999999997</v>
      </c>
      <c r="P1309" s="12">
        <v>1.7504934824336373</v>
      </c>
      <c r="Q1309" s="12">
        <v>0.635925946877825</v>
      </c>
      <c r="R1309" s="12">
        <v>99.167299582023503</v>
      </c>
      <c r="S1309" s="12" t="s">
        <v>1679</v>
      </c>
      <c r="T1309" s="12">
        <v>1.7731999999999999</v>
      </c>
      <c r="U1309" s="12">
        <v>1.6179999999999999</v>
      </c>
      <c r="W1309" s="12">
        <v>7.57</v>
      </c>
      <c r="X1309" s="12">
        <v>2.5</v>
      </c>
      <c r="Y1309" s="12">
        <v>12.633333333333333</v>
      </c>
      <c r="Z1309" s="12">
        <v>10.299999999999999</v>
      </c>
      <c r="AA1309" s="12">
        <v>6.08</v>
      </c>
      <c r="AB1309" s="12">
        <v>2.15</v>
      </c>
      <c r="AC1309" s="12">
        <v>24.384999999999998</v>
      </c>
      <c r="AD1309" s="12">
        <v>8.4700000000000006</v>
      </c>
      <c r="AE1309" s="12">
        <v>24.509999999999998</v>
      </c>
      <c r="AF1309" s="12">
        <v>10.34</v>
      </c>
      <c r="AG1309" s="12">
        <v>0.41176245210727974</v>
      </c>
      <c r="AH1309" s="12">
        <v>4.9799999999999995</v>
      </c>
    </row>
    <row r="1310" spans="1:34" x14ac:dyDescent="0.2">
      <c r="A1310" s="12" t="s">
        <v>35</v>
      </c>
      <c r="B1310">
        <f>LOOKUP(A1310,'TMP2'!$A:$A,'TMP2'!$C:$C)</f>
        <v>15847.64</v>
      </c>
      <c r="C1310">
        <f>LOOKUP(A1310,'TMP2'!$A:$A,'TMP2'!$D:$D)</f>
        <v>102289.74</v>
      </c>
      <c r="D1310">
        <f>MATCH(A1310,'TMP2'!A:A,0)</f>
        <v>1071</v>
      </c>
      <c r="E1310" s="12">
        <v>12.9</v>
      </c>
      <c r="F1310" s="12">
        <v>13.4</v>
      </c>
      <c r="G1310" s="12" t="s">
        <v>1690</v>
      </c>
      <c r="H1310" s="12">
        <v>66</v>
      </c>
      <c r="I1310" s="12">
        <v>55</v>
      </c>
      <c r="J1310" s="12">
        <v>30.666666666666668</v>
      </c>
      <c r="K1310" s="12">
        <v>24.333333333333332</v>
      </c>
      <c r="L1310" s="12">
        <v>1.4560000000000002</v>
      </c>
      <c r="M1310" s="12">
        <v>1.5999999999999999</v>
      </c>
      <c r="N1310" s="12">
        <v>0.96525656086576195</v>
      </c>
      <c r="O1310" s="12">
        <v>2.6733333333333333</v>
      </c>
      <c r="P1310" s="12">
        <v>1.7769962655929454</v>
      </c>
      <c r="Q1310" s="12">
        <v>0.63888982665189509</v>
      </c>
      <c r="R1310" s="12">
        <v>98.984167210898534</v>
      </c>
      <c r="S1310" s="12" t="s">
        <v>1679</v>
      </c>
      <c r="T1310" s="12">
        <v>1.3766666666666667</v>
      </c>
      <c r="U1310" s="12">
        <v>2.1480000000000001</v>
      </c>
      <c r="W1310" s="12">
        <v>14</v>
      </c>
      <c r="X1310" s="12">
        <v>3</v>
      </c>
      <c r="Y1310" s="12">
        <v>14.08</v>
      </c>
      <c r="Z1310" s="12">
        <v>2.6500000000000004</v>
      </c>
      <c r="AA1310" s="12">
        <v>12.243333333333334</v>
      </c>
      <c r="AB1310" s="12">
        <v>2.11</v>
      </c>
      <c r="AC1310" s="12" t="s">
        <v>3412</v>
      </c>
      <c r="AD1310" s="12" t="s">
        <v>3412</v>
      </c>
      <c r="AE1310" s="12" t="s">
        <v>3412</v>
      </c>
      <c r="AF1310" s="12" t="s">
        <v>3412</v>
      </c>
      <c r="AG1310" s="12">
        <v>0.43820224719101125</v>
      </c>
      <c r="AH1310" s="12">
        <v>10.92</v>
      </c>
    </row>
    <row r="1311" spans="1:34" x14ac:dyDescent="0.2">
      <c r="A1311" s="12" t="s">
        <v>36</v>
      </c>
      <c r="B1311">
        <f>LOOKUP(A1311,'TMP2'!$A:$A,'TMP2'!$C:$C)</f>
        <v>15980.8</v>
      </c>
      <c r="C1311">
        <f>LOOKUP(A1311,'TMP2'!$A:$A,'TMP2'!$D:$D)</f>
        <v>102265.65</v>
      </c>
      <c r="D1311">
        <f>MATCH(A1311,'TMP2'!A:A,0)</f>
        <v>1072</v>
      </c>
      <c r="E1311" s="12">
        <v>12.5</v>
      </c>
      <c r="F1311" s="12">
        <v>13</v>
      </c>
      <c r="G1311" s="12" t="s">
        <v>1690</v>
      </c>
      <c r="H1311" s="12">
        <v>66</v>
      </c>
      <c r="I1311" s="12">
        <v>55</v>
      </c>
      <c r="J1311" s="12">
        <v>30.666666666666668</v>
      </c>
      <c r="K1311" s="12">
        <v>24.333333333333332</v>
      </c>
      <c r="L1311" s="12">
        <v>1.4560000000000002</v>
      </c>
      <c r="M1311" s="12">
        <v>1.5999999999999999</v>
      </c>
      <c r="N1311" s="12">
        <v>0.96525656086576195</v>
      </c>
      <c r="O1311" s="12">
        <v>2.6733333333333333</v>
      </c>
      <c r="P1311" s="12">
        <v>1.7769962655929454</v>
      </c>
      <c r="Q1311" s="12">
        <v>0.63888982665189509</v>
      </c>
      <c r="R1311" s="12">
        <v>98.984167210898534</v>
      </c>
      <c r="S1311" s="12" t="s">
        <v>1679</v>
      </c>
      <c r="T1311" s="12">
        <v>1.3766666666666667</v>
      </c>
      <c r="U1311" s="12">
        <v>2.1480000000000001</v>
      </c>
      <c r="W1311" s="12">
        <v>14</v>
      </c>
      <c r="X1311" s="12">
        <v>3</v>
      </c>
      <c r="Y1311" s="12">
        <v>14.08</v>
      </c>
      <c r="Z1311" s="12">
        <v>2.6500000000000004</v>
      </c>
      <c r="AA1311" s="12">
        <v>12.243333333333334</v>
      </c>
      <c r="AB1311" s="12">
        <v>2.11</v>
      </c>
      <c r="AC1311" s="12" t="s">
        <v>3412</v>
      </c>
      <c r="AD1311" s="12" t="s">
        <v>3412</v>
      </c>
      <c r="AE1311" s="12" t="s">
        <v>3412</v>
      </c>
      <c r="AF1311" s="12" t="s">
        <v>3412</v>
      </c>
      <c r="AG1311" s="12">
        <v>0.43820224719101125</v>
      </c>
      <c r="AH1311" s="12">
        <v>10.92</v>
      </c>
    </row>
    <row r="1312" spans="1:34" x14ac:dyDescent="0.2">
      <c r="A1312" s="12" t="s">
        <v>37</v>
      </c>
      <c r="B1312">
        <f>LOOKUP(A1312,'TMP2'!$A:$A,'TMP2'!$C:$C)</f>
        <v>15980.33</v>
      </c>
      <c r="C1312">
        <f>LOOKUP(A1312,'TMP2'!$A:$A,'TMP2'!$D:$D)</f>
        <v>102290.92</v>
      </c>
      <c r="D1312">
        <f>MATCH(A1312,'TMP2'!A:A,0)</f>
        <v>1073</v>
      </c>
      <c r="E1312" s="12">
        <v>5.5</v>
      </c>
      <c r="F1312" s="12">
        <v>6</v>
      </c>
      <c r="G1312" s="12" t="s">
        <v>1690</v>
      </c>
      <c r="H1312" s="12">
        <v>65.400000000000006</v>
      </c>
      <c r="I1312" s="12">
        <v>53.6</v>
      </c>
      <c r="J1312" s="12">
        <v>30.2</v>
      </c>
      <c r="K1312" s="12">
        <v>23.4</v>
      </c>
      <c r="L1312" s="12">
        <v>1.5035507246376811</v>
      </c>
      <c r="M1312" s="12">
        <v>1.61</v>
      </c>
      <c r="N1312" s="12">
        <v>0.97435633997721172</v>
      </c>
      <c r="O1312" s="12">
        <v>2.6759999999999997</v>
      </c>
      <c r="P1312" s="12">
        <v>1.7504934824336373</v>
      </c>
      <c r="Q1312" s="12">
        <v>0.635925946877825</v>
      </c>
      <c r="R1312" s="12">
        <v>99.167299582023503</v>
      </c>
      <c r="S1312" s="12" t="s">
        <v>1679</v>
      </c>
      <c r="T1312" s="12">
        <v>1.7731999999999999</v>
      </c>
      <c r="U1312" s="12">
        <v>1.6179999999999999</v>
      </c>
      <c r="W1312" s="12">
        <v>7.57</v>
      </c>
      <c r="X1312" s="12">
        <v>2.5</v>
      </c>
      <c r="Y1312" s="12">
        <v>12.633333333333333</v>
      </c>
      <c r="Z1312" s="12">
        <v>10.299999999999999</v>
      </c>
      <c r="AA1312" s="12">
        <v>6.08</v>
      </c>
      <c r="AB1312" s="12">
        <v>2.15</v>
      </c>
      <c r="AC1312" s="12">
        <v>24.384999999999998</v>
      </c>
      <c r="AD1312" s="12">
        <v>8.4700000000000006</v>
      </c>
      <c r="AE1312" s="12">
        <v>24.509999999999998</v>
      </c>
      <c r="AF1312" s="12">
        <v>10.34</v>
      </c>
      <c r="AG1312" s="12">
        <v>0.41176245210727974</v>
      </c>
      <c r="AH1312" s="12">
        <v>4.9799999999999995</v>
      </c>
    </row>
    <row r="1313" spans="1:34" x14ac:dyDescent="0.2">
      <c r="A1313" s="12" t="s">
        <v>37</v>
      </c>
      <c r="B1313">
        <f>LOOKUP(A1313,'TMP2'!$A:$A,'TMP2'!$C:$C)</f>
        <v>15980.33</v>
      </c>
      <c r="C1313">
        <f>LOOKUP(A1313,'TMP2'!$A:$A,'TMP2'!$D:$D)</f>
        <v>102290.92</v>
      </c>
      <c r="D1313">
        <f>MATCH(A1313,'TMP2'!A:A,0)</f>
        <v>1073</v>
      </c>
      <c r="E1313" s="12">
        <v>13.6</v>
      </c>
      <c r="F1313" s="12">
        <v>14.1</v>
      </c>
      <c r="G1313" s="12" t="s">
        <v>1690</v>
      </c>
      <c r="H1313" s="12">
        <v>66</v>
      </c>
      <c r="I1313" s="12">
        <v>55</v>
      </c>
      <c r="J1313" s="12">
        <v>30.666666666666668</v>
      </c>
      <c r="K1313" s="12">
        <v>24.333333333333332</v>
      </c>
      <c r="L1313" s="12">
        <v>1.4560000000000002</v>
      </c>
      <c r="M1313" s="12">
        <v>1.5999999999999999</v>
      </c>
      <c r="N1313" s="12">
        <v>0.96525656086576195</v>
      </c>
      <c r="O1313" s="12">
        <v>2.6733333333333333</v>
      </c>
      <c r="P1313" s="12">
        <v>1.7769962655929454</v>
      </c>
      <c r="Q1313" s="12">
        <v>0.63888982665189509</v>
      </c>
      <c r="R1313" s="12">
        <v>98.984167210898534</v>
      </c>
      <c r="S1313" s="12" t="s">
        <v>1679</v>
      </c>
      <c r="T1313" s="12">
        <v>1.3766666666666667</v>
      </c>
      <c r="U1313" s="12">
        <v>2.1480000000000001</v>
      </c>
      <c r="W1313" s="12">
        <v>14</v>
      </c>
      <c r="X1313" s="12">
        <v>3</v>
      </c>
      <c r="Y1313" s="12">
        <v>14.08</v>
      </c>
      <c r="Z1313" s="12">
        <v>2.6500000000000004</v>
      </c>
      <c r="AA1313" s="12">
        <v>12.243333333333334</v>
      </c>
      <c r="AB1313" s="12">
        <v>2.11</v>
      </c>
      <c r="AC1313" s="12" t="s">
        <v>3412</v>
      </c>
      <c r="AD1313" s="12" t="s">
        <v>3412</v>
      </c>
      <c r="AE1313" s="12" t="s">
        <v>3412</v>
      </c>
      <c r="AF1313" s="12" t="s">
        <v>3412</v>
      </c>
      <c r="AG1313" s="12">
        <v>0.43820224719101125</v>
      </c>
      <c r="AH1313" s="12">
        <v>10.92</v>
      </c>
    </row>
    <row r="1314" spans="1:34" x14ac:dyDescent="0.2">
      <c r="A1314" s="12" t="s">
        <v>3459</v>
      </c>
      <c r="B1314">
        <f>LOOKUP(A1314,'TMP2'!$A:$A,'TMP2'!$C:$C)</f>
        <v>16771.07</v>
      </c>
      <c r="C1314">
        <f>LOOKUP(A1314,'TMP2'!$A:$A,'TMP2'!$D:$D)</f>
        <v>102446.34</v>
      </c>
      <c r="D1314">
        <f>MATCH(A1314,'TMP2'!A:A,0)</f>
        <v>1081</v>
      </c>
      <c r="E1314" s="12">
        <v>8.3000000000000007</v>
      </c>
      <c r="F1314" s="12">
        <v>8.5</v>
      </c>
      <c r="G1314" s="12" t="s">
        <v>3460</v>
      </c>
      <c r="H1314" s="12" t="s">
        <v>3886</v>
      </c>
      <c r="I1314" s="12" t="s">
        <v>3461</v>
      </c>
      <c r="J1314" s="12" t="s">
        <v>3462</v>
      </c>
      <c r="K1314" s="12" t="s">
        <v>3417</v>
      </c>
      <c r="L1314" s="12" t="s">
        <v>3869</v>
      </c>
      <c r="M1314" s="12" t="s">
        <v>3934</v>
      </c>
      <c r="N1314" s="12" t="s">
        <v>3951</v>
      </c>
      <c r="O1314" s="12" t="s">
        <v>3739</v>
      </c>
      <c r="P1314" s="12" t="s">
        <v>3914</v>
      </c>
      <c r="Q1314" s="12">
        <v>0.6</v>
      </c>
      <c r="R1314" s="12" t="s">
        <v>3972</v>
      </c>
      <c r="S1314" s="12" t="s">
        <v>1679</v>
      </c>
      <c r="T1314" s="12" t="s">
        <v>3463</v>
      </c>
      <c r="U1314" s="12" t="s">
        <v>3464</v>
      </c>
      <c r="W1314" s="12" t="s">
        <v>3412</v>
      </c>
      <c r="X1314" s="12" t="s">
        <v>3412</v>
      </c>
      <c r="Y1314" s="12" t="s">
        <v>3465</v>
      </c>
      <c r="Z1314" s="12" t="s">
        <v>3466</v>
      </c>
      <c r="AA1314" s="12" t="s">
        <v>3412</v>
      </c>
      <c r="AB1314" s="12" t="s">
        <v>3412</v>
      </c>
      <c r="AC1314" s="12" t="s">
        <v>3412</v>
      </c>
      <c r="AD1314" s="12" t="s">
        <v>3412</v>
      </c>
      <c r="AE1314" s="12" t="s">
        <v>3412</v>
      </c>
      <c r="AF1314" s="12" t="s">
        <v>3412</v>
      </c>
      <c r="AG1314" s="12" t="s">
        <v>3412</v>
      </c>
      <c r="AH1314" s="12" t="s">
        <v>3412</v>
      </c>
    </row>
    <row r="1315" spans="1:34" x14ac:dyDescent="0.2">
      <c r="A1315" s="12" t="s">
        <v>3665</v>
      </c>
      <c r="B1315">
        <f>LOOKUP(A1315,'TMP2'!$A:$A,'TMP2'!$C:$C)</f>
        <v>17648.599999999999</v>
      </c>
      <c r="C1315">
        <f>LOOKUP(A1315,'TMP2'!$A:$A,'TMP2'!$D:$D)</f>
        <v>102738.59</v>
      </c>
      <c r="D1315">
        <f>MATCH(A1315,'TMP2'!A:A,0)</f>
        <v>1091</v>
      </c>
      <c r="E1315" s="12">
        <v>1</v>
      </c>
      <c r="F1315" s="12">
        <v>1.5</v>
      </c>
      <c r="G1315" s="12" t="s">
        <v>3460</v>
      </c>
      <c r="H1315" s="12">
        <v>55.7</v>
      </c>
      <c r="I1315" s="12">
        <v>53</v>
      </c>
      <c r="J1315" s="12">
        <v>30</v>
      </c>
      <c r="K1315" s="12">
        <v>23</v>
      </c>
      <c r="L1315" s="12">
        <v>1.1173913043478263</v>
      </c>
      <c r="M1315" s="12">
        <v>1.64</v>
      </c>
      <c r="N1315" s="12">
        <v>1.0533076429030186</v>
      </c>
      <c r="O1315" s="12">
        <v>2.68</v>
      </c>
      <c r="P1315" s="12">
        <v>1.5443658536585367</v>
      </c>
      <c r="Q1315" s="12">
        <v>0.60697476011081397</v>
      </c>
      <c r="R1315" s="12">
        <v>96.658443753059899</v>
      </c>
      <c r="S1315" s="12" t="s">
        <v>1679</v>
      </c>
      <c r="T1315" s="12">
        <v>1.1870000000000001</v>
      </c>
      <c r="U1315" s="12">
        <v>2.1440000000000001</v>
      </c>
      <c r="W1315" s="12">
        <v>12.3</v>
      </c>
      <c r="X1315" s="12">
        <v>5.9</v>
      </c>
      <c r="Y1315" s="12" t="s">
        <v>3412</v>
      </c>
      <c r="Z1315" s="12" t="s">
        <v>3412</v>
      </c>
      <c r="AA1315" s="12" t="s">
        <v>3412</v>
      </c>
      <c r="AB1315" s="12" t="s">
        <v>3412</v>
      </c>
      <c r="AC1315" s="12" t="s">
        <v>3412</v>
      </c>
      <c r="AD1315" s="12" t="s">
        <v>3412</v>
      </c>
      <c r="AE1315" s="12" t="s">
        <v>3412</v>
      </c>
      <c r="AF1315" s="12" t="s">
        <v>3412</v>
      </c>
      <c r="AG1315" s="12" t="s">
        <v>3412</v>
      </c>
      <c r="AH1315" s="12" t="s">
        <v>3412</v>
      </c>
    </row>
    <row r="1316" spans="1:34" x14ac:dyDescent="0.2">
      <c r="A1316" s="12" t="s">
        <v>1285</v>
      </c>
      <c r="B1316">
        <f>LOOKUP(A1316,'TMP2'!$A:$A,'TMP2'!$C:$C)</f>
        <v>18040.66</v>
      </c>
      <c r="C1316">
        <f>LOOKUP(A1316,'TMP2'!$A:$A,'TMP2'!$D:$D)</f>
        <v>104209.34</v>
      </c>
      <c r="D1316">
        <f>MATCH(A1316,'TMP2'!A:A,0)</f>
        <v>1106</v>
      </c>
      <c r="E1316" s="12">
        <v>9.59</v>
      </c>
      <c r="F1316" s="12">
        <v>10.09</v>
      </c>
      <c r="G1316" s="12" t="s">
        <v>1690</v>
      </c>
      <c r="H1316" s="12">
        <v>2.7</v>
      </c>
      <c r="I1316" s="12">
        <v>38.5</v>
      </c>
      <c r="J1316" s="12">
        <v>37</v>
      </c>
      <c r="K1316" s="12">
        <v>22</v>
      </c>
      <c r="L1316" s="12">
        <v>1.1000000000000001</v>
      </c>
      <c r="M1316" s="12">
        <v>1.75</v>
      </c>
      <c r="N1316" s="12">
        <v>1.2635379061371841</v>
      </c>
      <c r="O1316" s="12">
        <v>2.67</v>
      </c>
      <c r="P1316" s="12">
        <v>1.1131142857142859</v>
      </c>
      <c r="Q1316" s="12">
        <v>0.52676482916210299</v>
      </c>
      <c r="R1316" s="12">
        <v>92.349007931415059</v>
      </c>
      <c r="S1316" s="9" t="s">
        <v>2293</v>
      </c>
      <c r="T1316" s="12">
        <v>1.087</v>
      </c>
      <c r="U1316" s="12">
        <v>1.944</v>
      </c>
      <c r="W1316" s="12">
        <v>19.7</v>
      </c>
      <c r="X1316" s="12">
        <v>3.1</v>
      </c>
      <c r="Y1316" s="12" t="s">
        <v>3715</v>
      </c>
      <c r="Z1316" s="12" t="s">
        <v>3715</v>
      </c>
      <c r="AA1316" s="12" t="s">
        <v>3715</v>
      </c>
      <c r="AB1316" s="12" t="s">
        <v>3715</v>
      </c>
      <c r="AC1316" s="12" t="s">
        <v>3715</v>
      </c>
      <c r="AD1316" s="12" t="s">
        <v>3715</v>
      </c>
      <c r="AE1316" s="12" t="s">
        <v>3715</v>
      </c>
      <c r="AF1316" s="12" t="s">
        <v>3715</v>
      </c>
      <c r="AG1316" s="12" t="s">
        <v>3715</v>
      </c>
      <c r="AH1316" s="12" t="s">
        <v>3715</v>
      </c>
    </row>
    <row r="1317" spans="1:34" x14ac:dyDescent="0.2">
      <c r="A1317" s="12" t="s">
        <v>1839</v>
      </c>
      <c r="B1317">
        <f>LOOKUP(A1317,'TMP2'!$A:$A,'TMP2'!$C:$C)</f>
        <v>16337.441999999999</v>
      </c>
      <c r="C1317">
        <f>LOOKUP(A1317,'TMP2'!$A:$A,'TMP2'!$D:$D)</f>
        <v>102610.48699999999</v>
      </c>
      <c r="D1317">
        <f>MATCH(A1317,'TMP2'!A:A,0)</f>
        <v>1110</v>
      </c>
      <c r="E1317" s="12">
        <v>7.3</v>
      </c>
      <c r="F1317" s="12">
        <v>7.5</v>
      </c>
      <c r="G1317" s="12" t="s">
        <v>1690</v>
      </c>
      <c r="H1317" s="12">
        <v>61.6</v>
      </c>
      <c r="I1317" s="12">
        <v>54</v>
      </c>
      <c r="J1317" s="12">
        <v>30</v>
      </c>
      <c r="K1317" s="12">
        <v>24</v>
      </c>
      <c r="L1317" s="12">
        <v>1.3166666666666667</v>
      </c>
      <c r="M1317" s="12">
        <v>1.65</v>
      </c>
      <c r="N1317" s="12">
        <v>1.0210396039603962</v>
      </c>
      <c r="O1317" s="12">
        <v>2.66</v>
      </c>
      <c r="P1317" s="12">
        <v>1.6051878787878788</v>
      </c>
      <c r="Q1317" s="12">
        <v>0.61615052482691901</v>
      </c>
      <c r="R1317" s="12">
        <v>100</v>
      </c>
      <c r="S1317" t="s">
        <v>741</v>
      </c>
      <c r="T1317" s="12">
        <v>1.45</v>
      </c>
      <c r="U1317" s="12">
        <v>1.7969999999999999</v>
      </c>
      <c r="W1317" s="12" t="s">
        <v>3715</v>
      </c>
      <c r="X1317" s="12" t="s">
        <v>3715</v>
      </c>
      <c r="Y1317" s="12" t="s">
        <v>3715</v>
      </c>
      <c r="Z1317" s="12" t="s">
        <v>3715</v>
      </c>
      <c r="AA1317" s="12" t="s">
        <v>3715</v>
      </c>
      <c r="AB1317" s="12" t="s">
        <v>3715</v>
      </c>
      <c r="AC1317" s="12" t="s">
        <v>3715</v>
      </c>
      <c r="AD1317" s="12" t="s">
        <v>3715</v>
      </c>
      <c r="AE1317" s="12" t="s">
        <v>3715</v>
      </c>
      <c r="AF1317" s="12" t="s">
        <v>3715</v>
      </c>
      <c r="AG1317" s="12" t="s">
        <v>3715</v>
      </c>
      <c r="AH1317" s="12" t="s">
        <v>3715</v>
      </c>
    </row>
    <row r="1318" spans="1:34" x14ac:dyDescent="0.2">
      <c r="A1318" s="12" t="s">
        <v>1839</v>
      </c>
      <c r="B1318">
        <f>LOOKUP(A1318,'TMP2'!$A:$A,'TMP2'!$C:$C)</f>
        <v>16337.441999999999</v>
      </c>
      <c r="C1318">
        <f>LOOKUP(A1318,'TMP2'!$A:$A,'TMP2'!$D:$D)</f>
        <v>102610.48699999999</v>
      </c>
      <c r="D1318">
        <f>MATCH(A1318,'TMP2'!A:A,0)</f>
        <v>1110</v>
      </c>
      <c r="E1318" s="12">
        <v>7.3</v>
      </c>
      <c r="F1318" s="12">
        <v>7.5</v>
      </c>
      <c r="G1318" s="12" t="s">
        <v>1690</v>
      </c>
      <c r="H1318" s="12">
        <v>61.6</v>
      </c>
      <c r="I1318" s="12">
        <v>54</v>
      </c>
      <c r="J1318" s="12">
        <v>30</v>
      </c>
      <c r="K1318" s="12">
        <v>24</v>
      </c>
      <c r="L1318" s="12">
        <v>1.3166666666666667</v>
      </c>
      <c r="M1318" s="12">
        <v>1.65</v>
      </c>
      <c r="N1318" s="12">
        <v>1.0210396039603962</v>
      </c>
      <c r="O1318" s="12">
        <v>2.66</v>
      </c>
      <c r="P1318" s="12">
        <v>1.6051878787878788</v>
      </c>
      <c r="Q1318" s="12">
        <v>0.61615052482691901</v>
      </c>
      <c r="R1318" s="12">
        <v>100</v>
      </c>
      <c r="S1318" t="s">
        <v>741</v>
      </c>
      <c r="T1318" s="12">
        <v>1.45</v>
      </c>
      <c r="U1318" s="12">
        <v>1.7969999999999999</v>
      </c>
      <c r="W1318" s="12" t="s">
        <v>3715</v>
      </c>
      <c r="X1318" s="12" t="s">
        <v>3715</v>
      </c>
      <c r="Y1318" s="12" t="s">
        <v>3715</v>
      </c>
      <c r="Z1318" s="12" t="s">
        <v>3715</v>
      </c>
      <c r="AA1318" s="12" t="s">
        <v>3715</v>
      </c>
      <c r="AB1318" s="12" t="s">
        <v>3715</v>
      </c>
      <c r="AC1318" s="12" t="s">
        <v>3715</v>
      </c>
      <c r="AD1318" s="12" t="s">
        <v>3715</v>
      </c>
      <c r="AE1318" s="12" t="s">
        <v>3715</v>
      </c>
      <c r="AF1318" s="12" t="s">
        <v>3715</v>
      </c>
      <c r="AG1318" s="12" t="s">
        <v>3715</v>
      </c>
      <c r="AH1318" s="12" t="s">
        <v>3715</v>
      </c>
    </row>
    <row r="1319" spans="1:34" x14ac:dyDescent="0.2">
      <c r="A1319" s="12" t="s">
        <v>1839</v>
      </c>
      <c r="B1319">
        <f>LOOKUP(A1319,'TMP2'!$A:$A,'TMP2'!$C:$C)</f>
        <v>16337.441999999999</v>
      </c>
      <c r="C1319">
        <f>LOOKUP(A1319,'TMP2'!$A:$A,'TMP2'!$D:$D)</f>
        <v>102610.48699999999</v>
      </c>
      <c r="D1319">
        <f>MATCH(A1319,'TMP2'!A:A,0)</f>
        <v>1110</v>
      </c>
      <c r="E1319" s="12">
        <v>7.3</v>
      </c>
      <c r="F1319" s="12">
        <v>7.5</v>
      </c>
      <c r="G1319" s="12" t="s">
        <v>1690</v>
      </c>
      <c r="H1319" s="12">
        <v>61.6</v>
      </c>
      <c r="I1319" s="12">
        <v>54</v>
      </c>
      <c r="J1319" s="12">
        <v>30</v>
      </c>
      <c r="K1319" s="12">
        <v>24</v>
      </c>
      <c r="L1319" s="12">
        <v>1.3166666666666667</v>
      </c>
      <c r="M1319" s="12">
        <v>1.65</v>
      </c>
      <c r="N1319" s="12">
        <v>1.0210396039603962</v>
      </c>
      <c r="O1319" s="12">
        <v>2.66</v>
      </c>
      <c r="P1319" s="12">
        <v>1.6051878787878788</v>
      </c>
      <c r="Q1319" s="12">
        <v>0.61615052482691901</v>
      </c>
      <c r="R1319" s="12">
        <v>100</v>
      </c>
      <c r="S1319" t="s">
        <v>741</v>
      </c>
      <c r="T1319" s="12">
        <v>1.45</v>
      </c>
      <c r="U1319" s="12">
        <v>1.7969999999999999</v>
      </c>
      <c r="W1319" s="12" t="s">
        <v>3715</v>
      </c>
      <c r="X1319" s="12" t="s">
        <v>3715</v>
      </c>
      <c r="Y1319" s="12" t="s">
        <v>3715</v>
      </c>
      <c r="Z1319" s="12" t="s">
        <v>3715</v>
      </c>
      <c r="AA1319" s="12" t="s">
        <v>3715</v>
      </c>
      <c r="AB1319" s="12" t="s">
        <v>3715</v>
      </c>
      <c r="AC1319" s="12" t="s">
        <v>3715</v>
      </c>
      <c r="AD1319" s="12" t="s">
        <v>3715</v>
      </c>
      <c r="AE1319" s="12" t="s">
        <v>3715</v>
      </c>
      <c r="AF1319" s="12" t="s">
        <v>3715</v>
      </c>
      <c r="AG1319" s="12" t="s">
        <v>3715</v>
      </c>
      <c r="AH1319" s="12" t="s">
        <v>3715</v>
      </c>
    </row>
    <row r="1320" spans="1:34" x14ac:dyDescent="0.2">
      <c r="A1320" s="12" t="s">
        <v>1852</v>
      </c>
      <c r="B1320">
        <f>LOOKUP(A1320,'TMP2'!$A:$A,'TMP2'!$C:$C)</f>
        <v>16338.758</v>
      </c>
      <c r="C1320">
        <f>LOOKUP(A1320,'TMP2'!$A:$A,'TMP2'!$D:$D)</f>
        <v>102647.64</v>
      </c>
      <c r="D1320">
        <f>MATCH(A1320,'TMP2'!A:A,0)</f>
        <v>1123</v>
      </c>
      <c r="E1320" s="12">
        <v>7.9</v>
      </c>
      <c r="F1320" s="12">
        <v>8.1</v>
      </c>
      <c r="G1320" s="12" t="s">
        <v>1690</v>
      </c>
      <c r="H1320" s="12">
        <v>71.7</v>
      </c>
      <c r="I1320" s="12">
        <v>53</v>
      </c>
      <c r="J1320" s="12">
        <v>30</v>
      </c>
      <c r="K1320" s="12">
        <v>23</v>
      </c>
      <c r="L1320" s="12">
        <v>1.8130434782608698</v>
      </c>
      <c r="M1320" s="12">
        <v>1.57</v>
      </c>
      <c r="N1320" s="12">
        <v>0.91438555620267914</v>
      </c>
      <c r="O1320" s="12">
        <v>2.68</v>
      </c>
      <c r="P1320" s="12">
        <v>1.9309299363057324</v>
      </c>
      <c r="Q1320" s="12">
        <v>0.65881135962586601</v>
      </c>
      <c r="R1320" s="12">
        <v>99.514744883822203</v>
      </c>
      <c r="S1320" t="s">
        <v>741</v>
      </c>
      <c r="T1320" s="12">
        <v>2.1339999999999999</v>
      </c>
      <c r="U1320" s="12">
        <v>1.3740000000000001</v>
      </c>
      <c r="W1320" s="12" t="s">
        <v>3715</v>
      </c>
      <c r="X1320" s="12" t="s">
        <v>3715</v>
      </c>
      <c r="Y1320" s="12" t="s">
        <v>3715</v>
      </c>
      <c r="Z1320" s="12" t="s">
        <v>3715</v>
      </c>
      <c r="AA1320" s="12" t="s">
        <v>3715</v>
      </c>
      <c r="AB1320" s="12" t="s">
        <v>3715</v>
      </c>
      <c r="AC1320" s="12" t="s">
        <v>3715</v>
      </c>
      <c r="AD1320" s="12" t="s">
        <v>3715</v>
      </c>
      <c r="AE1320" s="12" t="s">
        <v>3715</v>
      </c>
      <c r="AF1320" s="12" t="s">
        <v>3715</v>
      </c>
      <c r="AG1320" s="12" t="s">
        <v>3715</v>
      </c>
      <c r="AH1320" s="12" t="s">
        <v>3715</v>
      </c>
    </row>
    <row r="1321" spans="1:34" x14ac:dyDescent="0.2">
      <c r="A1321" s="12" t="s">
        <v>1852</v>
      </c>
      <c r="B1321">
        <f>LOOKUP(A1321,'TMP2'!$A:$A,'TMP2'!$C:$C)</f>
        <v>16338.758</v>
      </c>
      <c r="C1321">
        <f>LOOKUP(A1321,'TMP2'!$A:$A,'TMP2'!$D:$D)</f>
        <v>102647.64</v>
      </c>
      <c r="D1321">
        <f>MATCH(A1321,'TMP2'!A:A,0)</f>
        <v>1123</v>
      </c>
      <c r="E1321" s="12">
        <v>7.9</v>
      </c>
      <c r="F1321" s="12">
        <v>8.1</v>
      </c>
      <c r="G1321" s="12" t="s">
        <v>1690</v>
      </c>
      <c r="H1321" s="12">
        <v>71.7</v>
      </c>
      <c r="I1321" s="12">
        <v>53</v>
      </c>
      <c r="J1321" s="12">
        <v>30</v>
      </c>
      <c r="K1321" s="12">
        <v>23</v>
      </c>
      <c r="L1321" s="12">
        <v>1.8130434782608698</v>
      </c>
      <c r="M1321" s="12">
        <v>1.57</v>
      </c>
      <c r="N1321" s="12">
        <v>0.91438555620267914</v>
      </c>
      <c r="O1321" s="12">
        <v>2.68</v>
      </c>
      <c r="P1321" s="12">
        <v>1.9309299363057324</v>
      </c>
      <c r="Q1321" s="12">
        <v>0.65881135962586601</v>
      </c>
      <c r="R1321" s="12">
        <v>99.514744883822203</v>
      </c>
      <c r="S1321" t="s">
        <v>741</v>
      </c>
      <c r="T1321" s="12">
        <v>2.1339999999999999</v>
      </c>
      <c r="U1321" s="12">
        <v>1.3740000000000001</v>
      </c>
      <c r="W1321" s="12" t="s">
        <v>3715</v>
      </c>
      <c r="X1321" s="12" t="s">
        <v>3715</v>
      </c>
      <c r="Y1321" s="12" t="s">
        <v>3715</v>
      </c>
      <c r="Z1321" s="12" t="s">
        <v>3715</v>
      </c>
      <c r="AA1321" s="12" t="s">
        <v>3715</v>
      </c>
      <c r="AB1321" s="12" t="s">
        <v>3715</v>
      </c>
      <c r="AC1321" s="12" t="s">
        <v>3715</v>
      </c>
      <c r="AD1321" s="12" t="s">
        <v>3715</v>
      </c>
      <c r="AE1321" s="12" t="s">
        <v>3715</v>
      </c>
      <c r="AF1321" s="12" t="s">
        <v>3715</v>
      </c>
      <c r="AG1321" s="12" t="s">
        <v>3715</v>
      </c>
      <c r="AH1321" s="12" t="s">
        <v>3715</v>
      </c>
    </row>
    <row r="1322" spans="1:34" x14ac:dyDescent="0.2">
      <c r="A1322" s="12" t="s">
        <v>1852</v>
      </c>
      <c r="B1322">
        <f>LOOKUP(A1322,'TMP2'!$A:$A,'TMP2'!$C:$C)</f>
        <v>16338.758</v>
      </c>
      <c r="C1322">
        <f>LOOKUP(A1322,'TMP2'!$A:$A,'TMP2'!$D:$D)</f>
        <v>102647.64</v>
      </c>
      <c r="D1322">
        <f>MATCH(A1322,'TMP2'!A:A,0)</f>
        <v>1123</v>
      </c>
      <c r="E1322" s="12">
        <v>7.9</v>
      </c>
      <c r="F1322" s="12">
        <v>8.1</v>
      </c>
      <c r="G1322" s="12" t="s">
        <v>1690</v>
      </c>
      <c r="H1322" s="12">
        <v>71.7</v>
      </c>
      <c r="I1322" s="12">
        <v>53</v>
      </c>
      <c r="J1322" s="12">
        <v>30</v>
      </c>
      <c r="K1322" s="12">
        <v>23</v>
      </c>
      <c r="L1322" s="12">
        <v>1.8130434782608698</v>
      </c>
      <c r="M1322" s="12">
        <v>1.57</v>
      </c>
      <c r="N1322" s="12">
        <v>0.91438555620267914</v>
      </c>
      <c r="O1322" s="12">
        <v>2.68</v>
      </c>
      <c r="P1322" s="12">
        <v>1.9309299363057324</v>
      </c>
      <c r="Q1322" s="12">
        <v>0.65881135962586601</v>
      </c>
      <c r="R1322" s="12">
        <v>99.514744883822203</v>
      </c>
      <c r="S1322" t="s">
        <v>741</v>
      </c>
      <c r="T1322" s="12">
        <v>2.1339999999999999</v>
      </c>
      <c r="U1322" s="12">
        <v>1.3740000000000001</v>
      </c>
      <c r="W1322" s="12" t="s">
        <v>3715</v>
      </c>
      <c r="X1322" s="12" t="s">
        <v>3715</v>
      </c>
      <c r="Y1322" s="12" t="s">
        <v>3715</v>
      </c>
      <c r="Z1322" s="12" t="s">
        <v>3715</v>
      </c>
      <c r="AA1322" s="12" t="s">
        <v>3715</v>
      </c>
      <c r="AB1322" s="12" t="s">
        <v>3715</v>
      </c>
      <c r="AC1322" s="12" t="s">
        <v>3715</v>
      </c>
      <c r="AD1322" s="12" t="s">
        <v>3715</v>
      </c>
      <c r="AE1322" s="12" t="s">
        <v>3715</v>
      </c>
      <c r="AF1322" s="12" t="s">
        <v>3715</v>
      </c>
      <c r="AG1322" s="12" t="s">
        <v>3715</v>
      </c>
      <c r="AH1322" s="12" t="s">
        <v>3715</v>
      </c>
    </row>
    <row r="1323" spans="1:34" x14ac:dyDescent="0.2">
      <c r="A1323" s="12" t="s">
        <v>1856</v>
      </c>
      <c r="B1323">
        <f>LOOKUP(A1323,'TMP2'!$A:$A,'TMP2'!$C:$C)</f>
        <v>16322.403</v>
      </c>
      <c r="C1323">
        <f>LOOKUP(A1323,'TMP2'!$A:$A,'TMP2'!$D:$D)</f>
        <v>102598.32399999999</v>
      </c>
      <c r="D1323">
        <f>MATCH(A1323,'TMP2'!A:A,0)</f>
        <v>1127</v>
      </c>
      <c r="E1323" s="12">
        <v>10.8</v>
      </c>
      <c r="F1323" s="12">
        <v>11.2</v>
      </c>
      <c r="G1323" s="12" t="s">
        <v>1690</v>
      </c>
      <c r="H1323" s="12">
        <v>61.7</v>
      </c>
      <c r="I1323" s="12">
        <v>54</v>
      </c>
      <c r="J1323" s="12">
        <v>30</v>
      </c>
      <c r="K1323" s="12">
        <v>24</v>
      </c>
      <c r="L1323" s="12">
        <v>1.3208333333333335</v>
      </c>
      <c r="M1323" s="12">
        <v>1.64</v>
      </c>
      <c r="N1323" s="12">
        <v>1.0142238713667286</v>
      </c>
      <c r="O1323" s="12">
        <v>2.66</v>
      </c>
      <c r="P1323" s="12">
        <v>1.6226951219512196</v>
      </c>
      <c r="Q1323" s="12">
        <v>0.61871283031325996</v>
      </c>
      <c r="R1323" s="12">
        <v>100</v>
      </c>
      <c r="S1323" t="s">
        <v>741</v>
      </c>
      <c r="T1323" s="12">
        <v>1.389</v>
      </c>
      <c r="U1323" s="12">
        <v>1.8879999999999999</v>
      </c>
      <c r="W1323" s="12">
        <v>11.2</v>
      </c>
      <c r="X1323" s="12">
        <v>1.7</v>
      </c>
      <c r="Y1323" s="12" t="s">
        <v>3715</v>
      </c>
      <c r="Z1323" s="12" t="s">
        <v>3715</v>
      </c>
      <c r="AA1323" s="12" t="s">
        <v>3715</v>
      </c>
      <c r="AB1323" s="12" t="s">
        <v>3715</v>
      </c>
      <c r="AC1323" s="12" t="s">
        <v>3715</v>
      </c>
      <c r="AD1323" s="12" t="s">
        <v>3715</v>
      </c>
      <c r="AE1323" s="12" t="s">
        <v>3715</v>
      </c>
      <c r="AF1323" s="12" t="s">
        <v>3715</v>
      </c>
      <c r="AG1323" s="12" t="s">
        <v>3715</v>
      </c>
      <c r="AH1323" s="12" t="s">
        <v>3715</v>
      </c>
    </row>
    <row r="1324" spans="1:34" x14ac:dyDescent="0.2">
      <c r="A1324" s="12" t="s">
        <v>1856</v>
      </c>
      <c r="B1324">
        <f>LOOKUP(A1324,'TMP2'!$A:$A,'TMP2'!$C:$C)</f>
        <v>16322.403</v>
      </c>
      <c r="C1324">
        <f>LOOKUP(A1324,'TMP2'!$A:$A,'TMP2'!$D:$D)</f>
        <v>102598.32399999999</v>
      </c>
      <c r="D1324">
        <f>MATCH(A1324,'TMP2'!A:A,0)</f>
        <v>1127</v>
      </c>
      <c r="E1324" s="12">
        <v>10.8</v>
      </c>
      <c r="F1324" s="12">
        <v>11.2</v>
      </c>
      <c r="G1324" s="12" t="s">
        <v>1690</v>
      </c>
      <c r="H1324" s="12">
        <v>61.7</v>
      </c>
      <c r="I1324" s="12">
        <v>54</v>
      </c>
      <c r="J1324" s="12">
        <v>30</v>
      </c>
      <c r="K1324" s="12">
        <v>24</v>
      </c>
      <c r="L1324" s="12">
        <v>1.3208333333333335</v>
      </c>
      <c r="M1324" s="12">
        <v>1.64</v>
      </c>
      <c r="N1324" s="12">
        <v>1.0142238713667286</v>
      </c>
      <c r="O1324" s="12">
        <v>2.66</v>
      </c>
      <c r="P1324" s="12">
        <v>1.6226951219512196</v>
      </c>
      <c r="Q1324" s="12">
        <v>0.61871283031325996</v>
      </c>
      <c r="R1324" s="12">
        <v>100</v>
      </c>
      <c r="S1324" t="s">
        <v>741</v>
      </c>
      <c r="T1324" s="12">
        <v>1.389</v>
      </c>
      <c r="U1324" s="12">
        <v>1.8879999999999999</v>
      </c>
      <c r="W1324" s="12">
        <v>11.2</v>
      </c>
      <c r="X1324" s="12">
        <v>1.7</v>
      </c>
      <c r="Y1324" s="12" t="s">
        <v>3715</v>
      </c>
      <c r="Z1324" s="12" t="s">
        <v>3715</v>
      </c>
      <c r="AA1324" s="12" t="s">
        <v>3715</v>
      </c>
      <c r="AB1324" s="12" t="s">
        <v>3715</v>
      </c>
      <c r="AC1324" s="12" t="s">
        <v>3715</v>
      </c>
      <c r="AD1324" s="12" t="s">
        <v>3715</v>
      </c>
      <c r="AE1324" s="12" t="s">
        <v>3715</v>
      </c>
      <c r="AF1324" s="12" t="s">
        <v>3715</v>
      </c>
      <c r="AG1324" s="12" t="s">
        <v>3715</v>
      </c>
      <c r="AH1324" s="12" t="s">
        <v>3715</v>
      </c>
    </row>
    <row r="1325" spans="1:34" x14ac:dyDescent="0.2">
      <c r="A1325" s="12" t="s">
        <v>1856</v>
      </c>
      <c r="B1325">
        <f>LOOKUP(A1325,'TMP2'!$A:$A,'TMP2'!$C:$C)</f>
        <v>16322.403</v>
      </c>
      <c r="C1325">
        <f>LOOKUP(A1325,'TMP2'!$A:$A,'TMP2'!$D:$D)</f>
        <v>102598.32399999999</v>
      </c>
      <c r="D1325">
        <f>MATCH(A1325,'TMP2'!A:A,0)</f>
        <v>1127</v>
      </c>
      <c r="E1325" s="12">
        <v>10.8</v>
      </c>
      <c r="F1325" s="12">
        <v>11.2</v>
      </c>
      <c r="G1325" s="12" t="s">
        <v>1690</v>
      </c>
      <c r="H1325" s="12">
        <v>61.7</v>
      </c>
      <c r="I1325" s="12">
        <v>54</v>
      </c>
      <c r="J1325" s="12">
        <v>30</v>
      </c>
      <c r="K1325" s="12">
        <v>24</v>
      </c>
      <c r="L1325" s="12">
        <v>1.3208333333333335</v>
      </c>
      <c r="M1325" s="12">
        <v>1.64</v>
      </c>
      <c r="N1325" s="12">
        <v>1.0142238713667286</v>
      </c>
      <c r="O1325" s="12">
        <v>2.66</v>
      </c>
      <c r="P1325" s="12">
        <v>1.6226951219512196</v>
      </c>
      <c r="Q1325" s="12">
        <v>0.61871283031325996</v>
      </c>
      <c r="R1325" s="12">
        <v>100</v>
      </c>
      <c r="S1325" t="s">
        <v>741</v>
      </c>
      <c r="T1325" s="12">
        <v>1.389</v>
      </c>
      <c r="U1325" s="12">
        <v>1.8879999999999999</v>
      </c>
      <c r="W1325" s="12">
        <v>11.2</v>
      </c>
      <c r="X1325" s="12">
        <v>1.7</v>
      </c>
      <c r="Y1325" s="12" t="s">
        <v>3715</v>
      </c>
      <c r="Z1325" s="12" t="s">
        <v>3715</v>
      </c>
      <c r="AA1325" s="12" t="s">
        <v>3715</v>
      </c>
      <c r="AB1325" s="12" t="s">
        <v>3715</v>
      </c>
      <c r="AC1325" s="12" t="s">
        <v>3715</v>
      </c>
      <c r="AD1325" s="12" t="s">
        <v>3715</v>
      </c>
      <c r="AE1325" s="12" t="s">
        <v>3715</v>
      </c>
      <c r="AF1325" s="12" t="s">
        <v>3715</v>
      </c>
      <c r="AG1325" s="12" t="s">
        <v>3715</v>
      </c>
      <c r="AH1325" s="12" t="s">
        <v>3715</v>
      </c>
    </row>
    <row r="1326" spans="1:34" x14ac:dyDescent="0.2">
      <c r="A1326" s="12" t="s">
        <v>1857</v>
      </c>
      <c r="B1326">
        <f>LOOKUP(A1326,'TMP2'!$A:$A,'TMP2'!$C:$C)</f>
        <v>16325.074000000001</v>
      </c>
      <c r="C1326">
        <f>LOOKUP(A1326,'TMP2'!$A:$A,'TMP2'!$D:$D)</f>
        <v>102611.058</v>
      </c>
      <c r="D1326">
        <f>MATCH(A1326,'TMP2'!A:A,0)</f>
        <v>1128</v>
      </c>
      <c r="E1326" s="12">
        <v>6.6</v>
      </c>
      <c r="F1326" s="12">
        <v>6.8</v>
      </c>
      <c r="G1326" s="12" t="s">
        <v>1690</v>
      </c>
      <c r="H1326" s="12">
        <v>65.5</v>
      </c>
      <c r="I1326" s="12">
        <v>50</v>
      </c>
      <c r="J1326" s="12">
        <v>28</v>
      </c>
      <c r="K1326" s="12">
        <v>22</v>
      </c>
      <c r="L1326" s="12">
        <v>1.7045454545454546</v>
      </c>
      <c r="M1326" s="12">
        <v>1.61</v>
      </c>
      <c r="N1326" s="12">
        <v>0.97280966767371602</v>
      </c>
      <c r="O1326" s="12">
        <v>2.67</v>
      </c>
      <c r="P1326" s="12">
        <v>1.7446273291925465</v>
      </c>
      <c r="Q1326" s="12">
        <v>0.635651809860031</v>
      </c>
      <c r="R1326" s="12">
        <v>100</v>
      </c>
      <c r="S1326" t="s">
        <v>741</v>
      </c>
      <c r="T1326" s="12" t="s">
        <v>3715</v>
      </c>
      <c r="U1326" s="12" t="s">
        <v>3715</v>
      </c>
      <c r="W1326" s="12">
        <v>9.1</v>
      </c>
      <c r="X1326" s="12">
        <v>1.8</v>
      </c>
      <c r="Y1326" s="12" t="s">
        <v>3715</v>
      </c>
      <c r="Z1326" s="12" t="s">
        <v>3715</v>
      </c>
      <c r="AA1326" s="12" t="s">
        <v>3715</v>
      </c>
      <c r="AB1326" s="12" t="s">
        <v>3715</v>
      </c>
      <c r="AC1326" s="12" t="s">
        <v>3715</v>
      </c>
      <c r="AD1326" s="12" t="s">
        <v>3715</v>
      </c>
      <c r="AE1326" s="12" t="s">
        <v>3715</v>
      </c>
      <c r="AF1326" s="12" t="s">
        <v>3715</v>
      </c>
      <c r="AG1326" s="12" t="s">
        <v>3715</v>
      </c>
      <c r="AH1326" s="12" t="s">
        <v>3715</v>
      </c>
    </row>
    <row r="1327" spans="1:34" x14ac:dyDescent="0.2">
      <c r="A1327" s="12" t="s">
        <v>1857</v>
      </c>
      <c r="B1327">
        <f>LOOKUP(A1327,'TMP2'!$A:$A,'TMP2'!$C:$C)</f>
        <v>16325.074000000001</v>
      </c>
      <c r="C1327">
        <f>LOOKUP(A1327,'TMP2'!$A:$A,'TMP2'!$D:$D)</f>
        <v>102611.058</v>
      </c>
      <c r="D1327">
        <f>MATCH(A1327,'TMP2'!A:A,0)</f>
        <v>1128</v>
      </c>
      <c r="E1327" s="12">
        <v>6.6</v>
      </c>
      <c r="F1327" s="12">
        <v>6.8</v>
      </c>
      <c r="G1327" s="12" t="s">
        <v>1690</v>
      </c>
      <c r="H1327" s="12">
        <v>65.5</v>
      </c>
      <c r="I1327" s="12">
        <v>50</v>
      </c>
      <c r="J1327" s="12">
        <v>28</v>
      </c>
      <c r="K1327" s="12">
        <v>22</v>
      </c>
      <c r="L1327" s="12">
        <v>1.7045454545454546</v>
      </c>
      <c r="M1327" s="12">
        <v>1.61</v>
      </c>
      <c r="N1327" s="12">
        <v>0.97280966767371602</v>
      </c>
      <c r="O1327" s="12">
        <v>2.67</v>
      </c>
      <c r="P1327" s="12">
        <v>1.7446273291925465</v>
      </c>
      <c r="Q1327" s="12">
        <v>0.635651809860031</v>
      </c>
      <c r="R1327" s="12">
        <v>100</v>
      </c>
      <c r="S1327" t="s">
        <v>741</v>
      </c>
      <c r="T1327" s="12" t="s">
        <v>3715</v>
      </c>
      <c r="U1327" s="12" t="s">
        <v>3715</v>
      </c>
      <c r="W1327" s="12">
        <v>9.1</v>
      </c>
      <c r="X1327" s="12">
        <v>1.8</v>
      </c>
      <c r="Y1327" s="12" t="s">
        <v>3715</v>
      </c>
      <c r="Z1327" s="12" t="s">
        <v>3715</v>
      </c>
      <c r="AA1327" s="12" t="s">
        <v>3715</v>
      </c>
      <c r="AB1327" s="12" t="s">
        <v>3715</v>
      </c>
      <c r="AC1327" s="12" t="s">
        <v>3715</v>
      </c>
      <c r="AD1327" s="12" t="s">
        <v>3715</v>
      </c>
      <c r="AE1327" s="12" t="s">
        <v>3715</v>
      </c>
      <c r="AF1327" s="12" t="s">
        <v>3715</v>
      </c>
      <c r="AG1327" s="12" t="s">
        <v>3715</v>
      </c>
      <c r="AH1327" s="12" t="s">
        <v>3715</v>
      </c>
    </row>
    <row r="1328" spans="1:34" x14ac:dyDescent="0.2">
      <c r="A1328" s="12" t="s">
        <v>1857</v>
      </c>
      <c r="B1328">
        <f>LOOKUP(A1328,'TMP2'!$A:$A,'TMP2'!$C:$C)</f>
        <v>16325.074000000001</v>
      </c>
      <c r="C1328">
        <f>LOOKUP(A1328,'TMP2'!$A:$A,'TMP2'!$D:$D)</f>
        <v>102611.058</v>
      </c>
      <c r="D1328">
        <f>MATCH(A1328,'TMP2'!A:A,0)</f>
        <v>1128</v>
      </c>
      <c r="E1328" s="12">
        <v>6.6</v>
      </c>
      <c r="F1328" s="12">
        <v>6.8</v>
      </c>
      <c r="G1328" s="12" t="s">
        <v>1690</v>
      </c>
      <c r="H1328" s="12">
        <v>65.5</v>
      </c>
      <c r="I1328" s="12">
        <v>50</v>
      </c>
      <c r="J1328" s="12">
        <v>28</v>
      </c>
      <c r="K1328" s="12">
        <v>22</v>
      </c>
      <c r="L1328" s="12">
        <v>1.7045454545454546</v>
      </c>
      <c r="M1328" s="12">
        <v>1.61</v>
      </c>
      <c r="N1328" s="12">
        <v>0.97280966767371602</v>
      </c>
      <c r="O1328" s="12">
        <v>2.67</v>
      </c>
      <c r="P1328" s="12">
        <v>1.7446273291925465</v>
      </c>
      <c r="Q1328" s="12">
        <v>0.635651809860031</v>
      </c>
      <c r="R1328" s="12">
        <v>100</v>
      </c>
      <c r="S1328" t="s">
        <v>741</v>
      </c>
      <c r="T1328" s="12" t="s">
        <v>3715</v>
      </c>
      <c r="U1328" s="12" t="s">
        <v>3715</v>
      </c>
      <c r="W1328" s="12">
        <v>9.1</v>
      </c>
      <c r="X1328" s="12">
        <v>1.8</v>
      </c>
      <c r="Y1328" s="12" t="s">
        <v>3715</v>
      </c>
      <c r="Z1328" s="12" t="s">
        <v>3715</v>
      </c>
      <c r="AA1328" s="12" t="s">
        <v>3715</v>
      </c>
      <c r="AB1328" s="12" t="s">
        <v>3715</v>
      </c>
      <c r="AC1328" s="12" t="s">
        <v>3715</v>
      </c>
      <c r="AD1328" s="12" t="s">
        <v>3715</v>
      </c>
      <c r="AE1328" s="12" t="s">
        <v>3715</v>
      </c>
      <c r="AF1328" s="12" t="s">
        <v>3715</v>
      </c>
      <c r="AG1328" s="12" t="s">
        <v>3715</v>
      </c>
      <c r="AH1328" s="12" t="s">
        <v>3715</v>
      </c>
    </row>
    <row r="1329" spans="1:34" x14ac:dyDescent="0.2">
      <c r="A1329" s="12" t="s">
        <v>2309</v>
      </c>
      <c r="B1329">
        <f>LOOKUP(A1329,'TMP2'!$A:$A,'TMP2'!$C:$C)</f>
        <v>18217.34</v>
      </c>
      <c r="C1329">
        <f>LOOKUP(A1329,'TMP2'!$A:$A,'TMP2'!$D:$D)</f>
        <v>97443.66</v>
      </c>
      <c r="D1329">
        <f>MATCH(A1329,'TMP2'!A:A,0)</f>
        <v>1141</v>
      </c>
      <c r="E1329" s="12">
        <v>11.5</v>
      </c>
      <c r="F1329" s="12">
        <v>11.7</v>
      </c>
      <c r="G1329" s="12" t="s">
        <v>1690</v>
      </c>
      <c r="H1329" s="12">
        <v>84.6</v>
      </c>
      <c r="I1329" s="12">
        <v>60</v>
      </c>
      <c r="J1329" s="12">
        <v>35</v>
      </c>
      <c r="K1329" s="12">
        <v>25</v>
      </c>
      <c r="L1329" s="12">
        <v>1.9839999999999998</v>
      </c>
      <c r="M1329" s="12">
        <v>1.52</v>
      </c>
      <c r="N1329" s="12">
        <v>0.8234019501625135</v>
      </c>
      <c r="O1329" s="12">
        <v>2.65</v>
      </c>
      <c r="P1329" s="12">
        <v>2.2183552631578944</v>
      </c>
      <c r="Q1329" s="12">
        <v>0.68928228295754201</v>
      </c>
      <c r="R1329" s="12">
        <v>101.06136006405885</v>
      </c>
      <c r="S1329" t="s">
        <v>1540</v>
      </c>
      <c r="T1329" s="12">
        <v>2.9340000000000002</v>
      </c>
      <c r="U1329" s="12">
        <v>1.0170415814587592</v>
      </c>
      <c r="W1329" s="12" t="s">
        <v>3715</v>
      </c>
      <c r="X1329" s="12" t="s">
        <v>3715</v>
      </c>
      <c r="Y1329" s="12" t="s">
        <v>3715</v>
      </c>
      <c r="Z1329" s="12" t="s">
        <v>3715</v>
      </c>
      <c r="AA1329" s="12" t="s">
        <v>3715</v>
      </c>
      <c r="AB1329" s="12" t="s">
        <v>3715</v>
      </c>
      <c r="AC1329" s="12" t="s">
        <v>3715</v>
      </c>
      <c r="AD1329" s="12" t="s">
        <v>3715</v>
      </c>
      <c r="AE1329" s="12" t="s">
        <v>3715</v>
      </c>
      <c r="AF1329" s="12" t="s">
        <v>3715</v>
      </c>
      <c r="AG1329" s="12" t="s">
        <v>3715</v>
      </c>
      <c r="AH1329" s="12" t="s">
        <v>3715</v>
      </c>
    </row>
    <row r="1330" spans="1:34" x14ac:dyDescent="0.2">
      <c r="A1330" s="12" t="s">
        <v>2314</v>
      </c>
      <c r="B1330">
        <f>LOOKUP(A1330,'TMP2'!$A:$A,'TMP2'!$C:$C)</f>
        <v>18212.400000000001</v>
      </c>
      <c r="C1330">
        <f>LOOKUP(A1330,'TMP2'!$A:$A,'TMP2'!$D:$D)</f>
        <v>97471.75</v>
      </c>
      <c r="D1330">
        <f>MATCH(A1330,'TMP2'!A:A,0)</f>
        <v>1146</v>
      </c>
      <c r="E1330" s="12">
        <v>5</v>
      </c>
      <c r="F1330" s="12">
        <v>5.2</v>
      </c>
      <c r="G1330" s="12" t="s">
        <v>1690</v>
      </c>
      <c r="H1330" s="12">
        <v>91.7</v>
      </c>
      <c r="I1330" s="12">
        <v>62</v>
      </c>
      <c r="J1330" s="12">
        <v>36</v>
      </c>
      <c r="K1330" s="12">
        <v>26</v>
      </c>
      <c r="L1330" s="12">
        <v>2.1423076923076922</v>
      </c>
      <c r="M1330" s="12">
        <v>1.46</v>
      </c>
      <c r="N1330" s="12">
        <v>0.76160667709963481</v>
      </c>
      <c r="O1330" s="12">
        <v>2.65</v>
      </c>
      <c r="P1330" s="12">
        <v>2.4794863013698629</v>
      </c>
      <c r="Q1330" s="12">
        <v>0.712601253924666</v>
      </c>
      <c r="R1330" s="12">
        <v>98.006187759837573</v>
      </c>
      <c r="S1330" t="s">
        <v>1540</v>
      </c>
      <c r="T1330" s="12" t="s">
        <v>3715</v>
      </c>
      <c r="U1330" s="12" t="s">
        <v>3715</v>
      </c>
      <c r="W1330" s="12">
        <v>8.6999999999999993</v>
      </c>
      <c r="X1330" s="12">
        <v>1.1000000000000001</v>
      </c>
      <c r="Y1330" s="12" t="s">
        <v>3715</v>
      </c>
      <c r="Z1330" s="12" t="s">
        <v>3715</v>
      </c>
      <c r="AA1330" s="12" t="s">
        <v>3715</v>
      </c>
      <c r="AB1330" s="12" t="s">
        <v>3715</v>
      </c>
      <c r="AC1330" s="12" t="s">
        <v>3715</v>
      </c>
      <c r="AD1330" s="12" t="s">
        <v>3715</v>
      </c>
      <c r="AE1330" s="12" t="s">
        <v>3715</v>
      </c>
      <c r="AF1330" s="12" t="s">
        <v>3715</v>
      </c>
      <c r="AG1330" s="12" t="s">
        <v>3715</v>
      </c>
      <c r="AH1330" s="12" t="s">
        <v>3715</v>
      </c>
    </row>
    <row r="1331" spans="1:34" x14ac:dyDescent="0.2">
      <c r="A1331" s="12" t="s">
        <v>2318</v>
      </c>
      <c r="B1331">
        <f>LOOKUP(A1331,'TMP2'!$A:$A,'TMP2'!$C:$C)</f>
        <v>18708.22</v>
      </c>
      <c r="C1331">
        <f>LOOKUP(A1331,'TMP2'!$A:$A,'TMP2'!$D:$D)</f>
        <v>97563.04</v>
      </c>
      <c r="D1331">
        <f>MATCH(A1331,'TMP2'!A:A,0)</f>
        <v>1150</v>
      </c>
      <c r="E1331" s="12">
        <v>3.6</v>
      </c>
      <c r="F1331" s="12">
        <v>3.8</v>
      </c>
      <c r="G1331" s="12" t="s">
        <v>1690</v>
      </c>
      <c r="H1331" s="12">
        <v>88.4</v>
      </c>
      <c r="I1331" s="12">
        <v>62</v>
      </c>
      <c r="J1331" s="12">
        <v>36</v>
      </c>
      <c r="K1331" s="12">
        <v>26</v>
      </c>
      <c r="L1331" s="12">
        <v>2.0153846153846158</v>
      </c>
      <c r="M1331" s="12">
        <v>1.48</v>
      </c>
      <c r="N1331" s="12">
        <v>0.78556263269639071</v>
      </c>
      <c r="O1331" s="12">
        <v>2.65</v>
      </c>
      <c r="P1331" s="12">
        <v>2.3733783783783782</v>
      </c>
      <c r="Q1331" s="12">
        <v>0.70356127068060703</v>
      </c>
      <c r="R1331" s="12">
        <v>98.703182827535173</v>
      </c>
      <c r="S1331" t="s">
        <v>1540</v>
      </c>
      <c r="T1331" s="12" t="s">
        <v>3715</v>
      </c>
      <c r="U1331" s="12" t="s">
        <v>3715</v>
      </c>
      <c r="W1331" s="12">
        <v>9.6999999999999993</v>
      </c>
      <c r="X1331" s="12">
        <v>0.3</v>
      </c>
      <c r="Y1331" s="12" t="s">
        <v>3715</v>
      </c>
      <c r="Z1331" s="12" t="s">
        <v>3715</v>
      </c>
      <c r="AA1331" s="12" t="s">
        <v>3715</v>
      </c>
      <c r="AB1331" s="12" t="s">
        <v>3715</v>
      </c>
      <c r="AC1331" s="12" t="s">
        <v>3715</v>
      </c>
      <c r="AD1331" s="12" t="s">
        <v>3715</v>
      </c>
      <c r="AE1331" s="12" t="s">
        <v>3715</v>
      </c>
      <c r="AF1331" s="12" t="s">
        <v>3715</v>
      </c>
      <c r="AG1331" s="12" t="s">
        <v>3715</v>
      </c>
      <c r="AH1331" s="12" t="s">
        <v>3715</v>
      </c>
    </row>
    <row r="1332" spans="1:34" x14ac:dyDescent="0.2">
      <c r="A1332" s="12" t="s">
        <v>2318</v>
      </c>
      <c r="B1332">
        <f>LOOKUP(A1332,'TMP2'!$A:$A,'TMP2'!$C:$C)</f>
        <v>18708.22</v>
      </c>
      <c r="C1332">
        <f>LOOKUP(A1332,'TMP2'!$A:$A,'TMP2'!$D:$D)</f>
        <v>97563.04</v>
      </c>
      <c r="D1332">
        <f>MATCH(A1332,'TMP2'!A:A,0)</f>
        <v>1150</v>
      </c>
      <c r="E1332" s="12">
        <v>3.8</v>
      </c>
      <c r="F1332" s="12">
        <v>4</v>
      </c>
      <c r="G1332" s="12" t="s">
        <v>1690</v>
      </c>
      <c r="H1332" s="12">
        <v>53.1</v>
      </c>
      <c r="I1332" s="12">
        <v>53</v>
      </c>
      <c r="J1332" s="12">
        <v>31</v>
      </c>
      <c r="K1332" s="12">
        <v>22</v>
      </c>
      <c r="L1332" s="12">
        <v>1.0045454545454546</v>
      </c>
      <c r="M1332" s="12">
        <v>1.59</v>
      </c>
      <c r="N1332" s="12">
        <v>1.038536903984324</v>
      </c>
      <c r="O1332" s="12">
        <v>2.65</v>
      </c>
      <c r="P1332" s="12">
        <v>1.5516666666666667</v>
      </c>
      <c r="Q1332" s="12">
        <v>0.60809928151534898</v>
      </c>
      <c r="R1332" s="12">
        <v>90.686358754027921</v>
      </c>
      <c r="S1332" t="s">
        <v>1540</v>
      </c>
      <c r="T1332" s="12">
        <v>1.8029999999999999</v>
      </c>
      <c r="U1332" s="12">
        <v>1.1117833913175013</v>
      </c>
      <c r="W1332" s="12" t="s">
        <v>3715</v>
      </c>
      <c r="X1332" s="12" t="s">
        <v>3715</v>
      </c>
      <c r="Y1332" s="12" t="s">
        <v>3715</v>
      </c>
      <c r="Z1332" s="12" t="s">
        <v>3715</v>
      </c>
      <c r="AA1332" s="12" t="s">
        <v>3715</v>
      </c>
      <c r="AB1332" s="12" t="s">
        <v>3715</v>
      </c>
      <c r="AC1332" s="12" t="s">
        <v>3715</v>
      </c>
      <c r="AD1332" s="12" t="s">
        <v>3715</v>
      </c>
      <c r="AE1332" s="12" t="s">
        <v>3715</v>
      </c>
      <c r="AF1332" s="12" t="s">
        <v>3715</v>
      </c>
      <c r="AG1332" s="12" t="s">
        <v>3715</v>
      </c>
      <c r="AH1332" s="12" t="s">
        <v>3715</v>
      </c>
    </row>
    <row r="1333" spans="1:34" x14ac:dyDescent="0.2">
      <c r="A1333" s="12" t="s">
        <v>2320</v>
      </c>
      <c r="B1333">
        <f>LOOKUP(A1333,'TMP2'!$A:$A,'TMP2'!$C:$C)</f>
        <v>18691.39</v>
      </c>
      <c r="C1333">
        <f>LOOKUP(A1333,'TMP2'!$A:$A,'TMP2'!$D:$D)</f>
        <v>97578.5</v>
      </c>
      <c r="D1333">
        <f>MATCH(A1333,'TMP2'!A:A,0)</f>
        <v>1152</v>
      </c>
      <c r="E1333" s="12">
        <v>3</v>
      </c>
      <c r="F1333" s="12">
        <v>3.2</v>
      </c>
      <c r="G1333" s="12" t="s">
        <v>1690</v>
      </c>
      <c r="H1333" s="12">
        <v>94.3</v>
      </c>
      <c r="I1333" s="12">
        <v>63</v>
      </c>
      <c r="J1333" s="12">
        <v>38</v>
      </c>
      <c r="K1333" s="12">
        <v>25</v>
      </c>
      <c r="L1333" s="12">
        <v>2.2519999999999998</v>
      </c>
      <c r="M1333" s="12">
        <v>1.44</v>
      </c>
      <c r="N1333" s="12">
        <v>0.7411219763252701</v>
      </c>
      <c r="O1333" s="12">
        <v>2.65</v>
      </c>
      <c r="P1333" s="12">
        <v>2.5756597222222224</v>
      </c>
      <c r="Q1333" s="12">
        <v>0.72033132968857705</v>
      </c>
      <c r="R1333" s="12">
        <v>97.021744698634365</v>
      </c>
      <c r="S1333" t="s">
        <v>1540</v>
      </c>
      <c r="T1333" s="12" t="s">
        <v>3715</v>
      </c>
      <c r="U1333" s="12" t="s">
        <v>3715</v>
      </c>
      <c r="W1333" s="12">
        <v>9.6999999999999993</v>
      </c>
      <c r="X1333" s="12">
        <v>0.3</v>
      </c>
      <c r="Y1333" s="12" t="s">
        <v>3715</v>
      </c>
      <c r="Z1333" s="12" t="s">
        <v>3715</v>
      </c>
      <c r="AA1333" s="12" t="s">
        <v>3715</v>
      </c>
      <c r="AB1333" s="12" t="s">
        <v>3715</v>
      </c>
      <c r="AC1333" s="12" t="s">
        <v>3715</v>
      </c>
      <c r="AD1333" s="12" t="s">
        <v>3715</v>
      </c>
      <c r="AE1333" s="12" t="s">
        <v>3715</v>
      </c>
      <c r="AF1333" s="12" t="s">
        <v>3715</v>
      </c>
      <c r="AG1333" s="12" t="s">
        <v>3715</v>
      </c>
      <c r="AH1333" s="12" t="s">
        <v>3715</v>
      </c>
    </row>
    <row r="1334" spans="1:34" x14ac:dyDescent="0.2">
      <c r="A1334" s="12" t="s">
        <v>2320</v>
      </c>
      <c r="B1334">
        <f>LOOKUP(A1334,'TMP2'!$A:$A,'TMP2'!$C:$C)</f>
        <v>18691.39</v>
      </c>
      <c r="C1334">
        <f>LOOKUP(A1334,'TMP2'!$A:$A,'TMP2'!$D:$D)</f>
        <v>97578.5</v>
      </c>
      <c r="D1334">
        <f>MATCH(A1334,'TMP2'!A:A,0)</f>
        <v>1152</v>
      </c>
      <c r="E1334" s="12">
        <v>3.2</v>
      </c>
      <c r="F1334" s="12">
        <v>3.4</v>
      </c>
      <c r="G1334" s="12" t="s">
        <v>1690</v>
      </c>
      <c r="H1334" s="12">
        <v>110.4</v>
      </c>
      <c r="I1334" s="12">
        <v>64</v>
      </c>
      <c r="J1334" s="12">
        <v>38</v>
      </c>
      <c r="K1334" s="12">
        <v>26</v>
      </c>
      <c r="L1334" s="12">
        <v>2.7846153846153849</v>
      </c>
      <c r="M1334" s="12">
        <v>1.4</v>
      </c>
      <c r="N1334" s="12">
        <v>0.66539923954372615</v>
      </c>
      <c r="O1334" s="12">
        <v>2.65</v>
      </c>
      <c r="P1334" s="12">
        <v>2.9825714285714287</v>
      </c>
      <c r="Q1334" s="12">
        <v>0.74890594734199001</v>
      </c>
      <c r="R1334" s="12">
        <v>98.089855350129326</v>
      </c>
      <c r="S1334" t="s">
        <v>1540</v>
      </c>
      <c r="T1334" s="12">
        <v>3.6379999999999999</v>
      </c>
      <c r="U1334" s="12">
        <v>1.093</v>
      </c>
      <c r="W1334" s="12" t="s">
        <v>3715</v>
      </c>
      <c r="X1334" s="12" t="s">
        <v>3715</v>
      </c>
      <c r="Y1334" s="12" t="s">
        <v>3715</v>
      </c>
      <c r="Z1334" s="12" t="s">
        <v>3715</v>
      </c>
      <c r="AA1334" s="12" t="s">
        <v>3715</v>
      </c>
      <c r="AB1334" s="12" t="s">
        <v>3715</v>
      </c>
      <c r="AC1334" s="12" t="s">
        <v>3715</v>
      </c>
      <c r="AD1334" s="12" t="s">
        <v>3715</v>
      </c>
      <c r="AE1334" s="12" t="s">
        <v>3715</v>
      </c>
      <c r="AF1334" s="12" t="s">
        <v>3715</v>
      </c>
      <c r="AG1334" s="12" t="s">
        <v>3715</v>
      </c>
      <c r="AH1334" s="12" t="s">
        <v>3715</v>
      </c>
    </row>
    <row r="1335" spans="1:34" x14ac:dyDescent="0.2">
      <c r="A1335" s="12" t="s">
        <v>2332</v>
      </c>
      <c r="B1335">
        <f>LOOKUP(A1335,'TMP2'!$A:$A,'TMP2'!$C:$C)</f>
        <v>18245.11</v>
      </c>
      <c r="C1335">
        <f>LOOKUP(A1335,'TMP2'!$A:$A,'TMP2'!$D:$D)</f>
        <v>97471.73</v>
      </c>
      <c r="D1335">
        <f>MATCH(A1335,'TMP2'!A:A,0)</f>
        <v>1164</v>
      </c>
      <c r="E1335" s="12">
        <v>2</v>
      </c>
      <c r="F1335" s="12">
        <v>2.2000000000000002</v>
      </c>
      <c r="G1335" s="12" t="s">
        <v>1690</v>
      </c>
      <c r="H1335" s="12">
        <v>69.3</v>
      </c>
      <c r="I1335" s="12">
        <v>57</v>
      </c>
      <c r="J1335" s="12">
        <v>33</v>
      </c>
      <c r="K1335" s="12">
        <v>24</v>
      </c>
      <c r="L1335" s="12">
        <v>1.5125</v>
      </c>
      <c r="M1335" s="12">
        <v>1.57</v>
      </c>
      <c r="N1335" s="12">
        <v>0.9273479031305375</v>
      </c>
      <c r="O1335" s="12">
        <v>2.67</v>
      </c>
      <c r="P1335" s="12">
        <v>1.8791783439490448</v>
      </c>
      <c r="Q1335" s="12">
        <v>0.65267868796609096</v>
      </c>
      <c r="R1335" s="12">
        <v>98.463778382610613</v>
      </c>
      <c r="S1335" t="s">
        <v>1540</v>
      </c>
      <c r="T1335" s="12">
        <v>1.23</v>
      </c>
      <c r="U1335" s="12">
        <v>2.0426829268292686</v>
      </c>
      <c r="W1335" s="12" t="s">
        <v>3715</v>
      </c>
      <c r="X1335" s="12" t="s">
        <v>3715</v>
      </c>
      <c r="Y1335" s="12" t="s">
        <v>3715</v>
      </c>
      <c r="Z1335" s="12" t="s">
        <v>3715</v>
      </c>
      <c r="AA1335" s="12" t="s">
        <v>3715</v>
      </c>
      <c r="AB1335" s="12" t="s">
        <v>3715</v>
      </c>
      <c r="AC1335" s="12" t="s">
        <v>3715</v>
      </c>
      <c r="AD1335" s="12" t="s">
        <v>3715</v>
      </c>
      <c r="AE1335" s="12" t="s">
        <v>3715</v>
      </c>
      <c r="AF1335" s="12" t="s">
        <v>3715</v>
      </c>
      <c r="AG1335" s="12" t="s">
        <v>3715</v>
      </c>
      <c r="AH1335" s="12" t="s">
        <v>3715</v>
      </c>
    </row>
    <row r="1336" spans="1:34" x14ac:dyDescent="0.2">
      <c r="A1336" s="12" t="s">
        <v>2365</v>
      </c>
      <c r="B1336">
        <f>LOOKUP(A1336,'TMP2'!$A:$A,'TMP2'!$C:$C)</f>
        <v>19456.095000000001</v>
      </c>
      <c r="C1336">
        <f>LOOKUP(A1336,'TMP2'!$A:$A,'TMP2'!$D:$D)</f>
        <v>98205.198000000004</v>
      </c>
      <c r="D1336">
        <f>MATCH(A1336,'TMP2'!A:A,0)</f>
        <v>1195</v>
      </c>
      <c r="E1336" s="12">
        <v>4.5999999999999996</v>
      </c>
      <c r="F1336" s="12">
        <v>5.0999999999999996</v>
      </c>
      <c r="G1336" s="12" t="s">
        <v>1690</v>
      </c>
      <c r="H1336" s="12">
        <v>79.5</v>
      </c>
      <c r="I1336" s="12">
        <v>52</v>
      </c>
      <c r="J1336" s="12">
        <v>30</v>
      </c>
      <c r="K1336" s="12">
        <v>22</v>
      </c>
      <c r="L1336" s="12">
        <v>2.25</v>
      </c>
      <c r="M1336" s="12">
        <v>1.5</v>
      </c>
      <c r="N1336" s="12">
        <v>0.83565459610027859</v>
      </c>
      <c r="O1336" s="12">
        <v>2.66</v>
      </c>
      <c r="P1336" s="12">
        <v>2.1831333333333336</v>
      </c>
      <c r="Q1336" s="12">
        <v>0.68584413680440703</v>
      </c>
      <c r="R1336" s="12">
        <v>96.865361712523267</v>
      </c>
      <c r="S1336" t="s">
        <v>1551</v>
      </c>
      <c r="T1336" s="12" t="s">
        <v>3715</v>
      </c>
      <c r="U1336" s="12" t="s">
        <v>3715</v>
      </c>
      <c r="W1336" s="12">
        <v>2.9</v>
      </c>
      <c r="X1336" s="12">
        <v>0.7</v>
      </c>
      <c r="Y1336" s="12" t="s">
        <v>3715</v>
      </c>
      <c r="Z1336" s="12" t="s">
        <v>3715</v>
      </c>
      <c r="AA1336" s="12" t="s">
        <v>3715</v>
      </c>
      <c r="AB1336" s="12" t="s">
        <v>3715</v>
      </c>
      <c r="AC1336" s="12" t="s">
        <v>3715</v>
      </c>
      <c r="AD1336" s="12" t="s">
        <v>3715</v>
      </c>
      <c r="AE1336" s="12" t="s">
        <v>3715</v>
      </c>
      <c r="AF1336" s="12" t="s">
        <v>3715</v>
      </c>
      <c r="AG1336" s="12">
        <v>0.42</v>
      </c>
      <c r="AH1336" s="12">
        <v>5.95</v>
      </c>
    </row>
    <row r="1337" spans="1:34" x14ac:dyDescent="0.2">
      <c r="A1337" s="12" t="s">
        <v>2365</v>
      </c>
      <c r="B1337">
        <f>LOOKUP(A1337,'TMP2'!$A:$A,'TMP2'!$C:$C)</f>
        <v>19456.095000000001</v>
      </c>
      <c r="C1337">
        <f>LOOKUP(A1337,'TMP2'!$A:$A,'TMP2'!$D:$D)</f>
        <v>98205.198000000004</v>
      </c>
      <c r="D1337">
        <f>MATCH(A1337,'TMP2'!A:A,0)</f>
        <v>1195</v>
      </c>
      <c r="E1337" s="12">
        <v>8.1</v>
      </c>
      <c r="F1337" s="12">
        <v>8.6</v>
      </c>
      <c r="G1337" s="12" t="s">
        <v>1690</v>
      </c>
      <c r="H1337" s="12">
        <v>70.7</v>
      </c>
      <c r="I1337" s="12">
        <v>53</v>
      </c>
      <c r="J1337" s="12">
        <v>30</v>
      </c>
      <c r="K1337" s="12">
        <v>23</v>
      </c>
      <c r="L1337" s="12">
        <v>1.7695652173913046</v>
      </c>
      <c r="M1337" s="12">
        <v>1.54</v>
      </c>
      <c r="N1337" s="12">
        <v>0.90216754540128874</v>
      </c>
      <c r="O1337" s="12">
        <v>2.66</v>
      </c>
      <c r="P1337" s="12">
        <v>1.9484545454545459</v>
      </c>
      <c r="Q1337" s="12">
        <v>0.66083926864613207</v>
      </c>
      <c r="R1337" s="12">
        <v>96.51854616712545</v>
      </c>
      <c r="S1337" t="s">
        <v>1551</v>
      </c>
      <c r="T1337" s="12" t="s">
        <v>3715</v>
      </c>
      <c r="U1337" s="12" t="s">
        <v>3715</v>
      </c>
      <c r="W1337" s="12" t="s">
        <v>3715</v>
      </c>
      <c r="X1337" s="12" t="s">
        <v>3715</v>
      </c>
      <c r="Y1337" s="12">
        <v>17.600000000000001</v>
      </c>
      <c r="Z1337" s="12">
        <v>4.5999999999999996</v>
      </c>
      <c r="AA1337" s="12">
        <v>8.9600000000000009</v>
      </c>
      <c r="AB1337" s="12">
        <v>3.25</v>
      </c>
      <c r="AC1337" s="12" t="s">
        <v>3715</v>
      </c>
      <c r="AD1337" s="12" t="s">
        <v>3715</v>
      </c>
      <c r="AE1337" s="12" t="s">
        <v>3715</v>
      </c>
      <c r="AF1337" s="12" t="s">
        <v>3715</v>
      </c>
      <c r="AG1337" s="12" t="s">
        <v>3715</v>
      </c>
      <c r="AH1337" s="12" t="s">
        <v>3715</v>
      </c>
    </row>
    <row r="1338" spans="1:34" x14ac:dyDescent="0.2">
      <c r="A1338" s="12" t="s">
        <v>2367</v>
      </c>
      <c r="B1338">
        <f>LOOKUP(A1338,'TMP2'!$A:$A,'TMP2'!$C:$C)</f>
        <v>19238.871999999999</v>
      </c>
      <c r="C1338">
        <f>LOOKUP(A1338,'TMP2'!$A:$A,'TMP2'!$D:$D)</f>
        <v>98194.452999999994</v>
      </c>
      <c r="D1338">
        <f>MATCH(A1338,'TMP2'!A:A,0)</f>
        <v>1197</v>
      </c>
      <c r="E1338" s="12">
        <v>6</v>
      </c>
      <c r="F1338" s="12">
        <v>6.5</v>
      </c>
      <c r="G1338" s="12" t="s">
        <v>1690</v>
      </c>
      <c r="H1338" s="12">
        <v>77.599999999999994</v>
      </c>
      <c r="I1338" s="12">
        <v>53</v>
      </c>
      <c r="J1338" s="12">
        <v>30</v>
      </c>
      <c r="K1338" s="12">
        <v>23</v>
      </c>
      <c r="L1338" s="12">
        <v>2.0695652173913039</v>
      </c>
      <c r="M1338" s="12">
        <v>1.58</v>
      </c>
      <c r="N1338" s="12">
        <v>0.88963963963963977</v>
      </c>
      <c r="O1338" s="12">
        <v>2.67</v>
      </c>
      <c r="P1338" s="12">
        <v>2.0012151898734172</v>
      </c>
      <c r="Q1338" s="12">
        <v>0.66680163309376794</v>
      </c>
      <c r="R1338" s="12">
        <v>100</v>
      </c>
      <c r="S1338" t="s">
        <v>1551</v>
      </c>
      <c r="T1338" s="12" t="s">
        <v>3715</v>
      </c>
      <c r="U1338" s="12" t="s">
        <v>3715</v>
      </c>
      <c r="W1338" s="12" t="s">
        <v>3715</v>
      </c>
      <c r="X1338" s="12" t="s">
        <v>3715</v>
      </c>
      <c r="Y1338" s="12">
        <v>21</v>
      </c>
      <c r="Z1338" s="12">
        <v>3.9</v>
      </c>
      <c r="AA1338" s="12">
        <v>9.2100000000000009</v>
      </c>
      <c r="AB1338" s="12">
        <v>2.0299999999999998</v>
      </c>
      <c r="AC1338" s="12" t="s">
        <v>3715</v>
      </c>
      <c r="AD1338" s="12" t="s">
        <v>3715</v>
      </c>
      <c r="AE1338" s="12" t="s">
        <v>3715</v>
      </c>
      <c r="AF1338" s="12" t="s">
        <v>3715</v>
      </c>
      <c r="AG1338" s="12">
        <v>0.41</v>
      </c>
      <c r="AH1338" s="12">
        <v>5.45</v>
      </c>
    </row>
    <row r="1339" spans="1:34" x14ac:dyDescent="0.2">
      <c r="A1339" s="12" t="s">
        <v>2372</v>
      </c>
      <c r="B1339">
        <f>LOOKUP(A1339,'TMP2'!$A:$A,'TMP2'!$C:$C)</f>
        <v>19573.719000000001</v>
      </c>
      <c r="C1339">
        <f>LOOKUP(A1339,'TMP2'!$A:$A,'TMP2'!$D:$D)</f>
        <v>98138.846999999994</v>
      </c>
      <c r="D1339">
        <f>MATCH(A1339,'TMP2'!A:A,0)</f>
        <v>1202</v>
      </c>
      <c r="E1339" s="12">
        <v>15.6</v>
      </c>
      <c r="F1339" s="12">
        <v>16.100000000000001</v>
      </c>
      <c r="G1339" s="12" t="s">
        <v>1690</v>
      </c>
      <c r="H1339" s="12">
        <v>58.9</v>
      </c>
      <c r="I1339" s="12">
        <v>54</v>
      </c>
      <c r="J1339" s="12">
        <v>30</v>
      </c>
      <c r="K1339" s="12">
        <v>24</v>
      </c>
      <c r="L1339" s="12">
        <v>1.2041666666666666</v>
      </c>
      <c r="M1339" s="12">
        <v>1.63</v>
      </c>
      <c r="N1339" s="12">
        <v>1.0258023914411578</v>
      </c>
      <c r="O1339" s="12">
        <v>2.66</v>
      </c>
      <c r="P1339" s="12">
        <v>1.5930920245398776</v>
      </c>
      <c r="Q1339" s="12">
        <v>0.61436000321760997</v>
      </c>
      <c r="R1339" s="12">
        <v>98.345856728051302</v>
      </c>
      <c r="S1339" t="s">
        <v>1551</v>
      </c>
      <c r="T1339" s="12" t="s">
        <v>3715</v>
      </c>
      <c r="U1339" s="12" t="s">
        <v>3715</v>
      </c>
      <c r="W1339" s="12">
        <v>7.4</v>
      </c>
      <c r="X1339" s="12">
        <v>1</v>
      </c>
      <c r="Y1339" s="12" t="s">
        <v>3715</v>
      </c>
      <c r="Z1339" s="12" t="s">
        <v>3715</v>
      </c>
      <c r="AA1339" s="12" t="s">
        <v>3715</v>
      </c>
      <c r="AB1339" s="12" t="s">
        <v>3715</v>
      </c>
      <c r="AC1339" s="12" t="s">
        <v>3715</v>
      </c>
      <c r="AD1339" s="12" t="s">
        <v>3715</v>
      </c>
      <c r="AE1339" s="12" t="s">
        <v>3715</v>
      </c>
      <c r="AF1339" s="12" t="s">
        <v>3715</v>
      </c>
      <c r="AG1339" s="12">
        <v>0.4</v>
      </c>
      <c r="AH1339" s="12">
        <v>6.71</v>
      </c>
    </row>
    <row r="1340" spans="1:34" x14ac:dyDescent="0.2">
      <c r="A1340" s="12" t="s">
        <v>2374</v>
      </c>
      <c r="B1340">
        <f>LOOKUP(A1340,'TMP2'!$A:$A,'TMP2'!$C:$C)</f>
        <v>19366.295999999998</v>
      </c>
      <c r="C1340">
        <f>LOOKUP(A1340,'TMP2'!$A:$A,'TMP2'!$D:$D)</f>
        <v>98139.198999999993</v>
      </c>
      <c r="D1340">
        <f>MATCH(A1340,'TMP2'!A:A,0)</f>
        <v>1204</v>
      </c>
      <c r="E1340" s="12">
        <v>1.8</v>
      </c>
      <c r="F1340" s="12">
        <v>2.2999999999999998</v>
      </c>
      <c r="G1340" s="12" t="s">
        <v>1690</v>
      </c>
      <c r="H1340" s="12">
        <v>78</v>
      </c>
      <c r="I1340" s="12">
        <v>52</v>
      </c>
      <c r="J1340" s="12">
        <v>29</v>
      </c>
      <c r="K1340" s="12">
        <v>23</v>
      </c>
      <c r="L1340" s="12">
        <v>2.1304347826086958</v>
      </c>
      <c r="M1340" s="12">
        <v>1.56</v>
      </c>
      <c r="N1340" s="12">
        <v>0.8764044943820225</v>
      </c>
      <c r="O1340" s="12">
        <v>2.66</v>
      </c>
      <c r="P1340" s="12">
        <v>2.0351282051282049</v>
      </c>
      <c r="Q1340" s="12">
        <v>0.67052462617217201</v>
      </c>
      <c r="R1340" s="12">
        <v>100</v>
      </c>
      <c r="S1340" t="s">
        <v>1551</v>
      </c>
      <c r="T1340" s="12">
        <v>1.44</v>
      </c>
      <c r="U1340" s="12">
        <v>2.1080000000000001</v>
      </c>
      <c r="W1340" s="12">
        <v>3.1</v>
      </c>
      <c r="X1340" s="12">
        <v>1.1000000000000001</v>
      </c>
      <c r="Y1340" s="12" t="s">
        <v>3715</v>
      </c>
      <c r="Z1340" s="12" t="s">
        <v>3715</v>
      </c>
      <c r="AA1340" s="12" t="s">
        <v>3715</v>
      </c>
      <c r="AB1340" s="12" t="s">
        <v>3715</v>
      </c>
      <c r="AC1340" s="12" t="s">
        <v>3715</v>
      </c>
      <c r="AD1340" s="12" t="s">
        <v>3715</v>
      </c>
      <c r="AE1340" s="12" t="s">
        <v>3715</v>
      </c>
      <c r="AF1340" s="12" t="s">
        <v>3715</v>
      </c>
      <c r="AG1340" s="12" t="s">
        <v>3715</v>
      </c>
      <c r="AH1340" s="12" t="s">
        <v>3715</v>
      </c>
    </row>
    <row r="1341" spans="1:34" x14ac:dyDescent="0.2">
      <c r="A1341" s="12" t="s">
        <v>2375</v>
      </c>
      <c r="B1341">
        <f>LOOKUP(A1341,'TMP2'!$A:$A,'TMP2'!$C:$C)</f>
        <v>19256.162</v>
      </c>
      <c r="C1341">
        <f>LOOKUP(A1341,'TMP2'!$A:$A,'TMP2'!$D:$D)</f>
        <v>98146.316999999995</v>
      </c>
      <c r="D1341">
        <f>MATCH(A1341,'TMP2'!A:A,0)</f>
        <v>1205</v>
      </c>
      <c r="E1341" s="12">
        <v>1.3</v>
      </c>
      <c r="F1341" s="12">
        <v>1.8</v>
      </c>
      <c r="G1341" s="12" t="s">
        <v>1690</v>
      </c>
      <c r="H1341" s="12">
        <v>86.3</v>
      </c>
      <c r="I1341" s="12">
        <v>53</v>
      </c>
      <c r="J1341" s="12">
        <v>30</v>
      </c>
      <c r="K1341" s="12">
        <v>23</v>
      </c>
      <c r="L1341" s="12">
        <v>2.4478260869565216</v>
      </c>
      <c r="M1341" s="12">
        <v>1.54</v>
      </c>
      <c r="N1341" s="12">
        <v>0.82662372517444982</v>
      </c>
      <c r="O1341" s="12">
        <v>2.67</v>
      </c>
      <c r="P1341" s="12">
        <v>2.2300064935064934</v>
      </c>
      <c r="Q1341" s="12">
        <v>0.69040309918559906</v>
      </c>
      <c r="R1341" s="12">
        <v>100</v>
      </c>
      <c r="S1341" t="s">
        <v>1551</v>
      </c>
      <c r="T1341" s="12" t="s">
        <v>3715</v>
      </c>
      <c r="U1341" s="12" t="s">
        <v>3715</v>
      </c>
      <c r="W1341" s="12">
        <v>3.03</v>
      </c>
      <c r="X1341" s="12">
        <v>0.5</v>
      </c>
      <c r="Y1341" s="12" t="s">
        <v>3715</v>
      </c>
      <c r="Z1341" s="12" t="s">
        <v>3715</v>
      </c>
      <c r="AA1341" s="12">
        <v>7.66</v>
      </c>
      <c r="AB1341" s="12">
        <v>0.92</v>
      </c>
      <c r="AC1341" s="12" t="s">
        <v>3715</v>
      </c>
      <c r="AD1341" s="12" t="s">
        <v>3715</v>
      </c>
      <c r="AE1341" s="12" t="s">
        <v>3715</v>
      </c>
      <c r="AF1341" s="12" t="s">
        <v>3715</v>
      </c>
      <c r="AG1341" s="12" t="s">
        <v>3715</v>
      </c>
      <c r="AH1341" s="12" t="s">
        <v>3715</v>
      </c>
    </row>
    <row r="1342" spans="1:34" x14ac:dyDescent="0.2">
      <c r="A1342" s="12" t="s">
        <v>2378</v>
      </c>
      <c r="B1342">
        <f>LOOKUP(A1342,'TMP2'!$A:$A,'TMP2'!$C:$C)</f>
        <v>18936.925999999999</v>
      </c>
      <c r="C1342">
        <f>LOOKUP(A1342,'TMP2'!$A:$A,'TMP2'!$D:$D)</f>
        <v>98149.161999999997</v>
      </c>
      <c r="D1342">
        <f>MATCH(A1342,'TMP2'!A:A,0)</f>
        <v>1208</v>
      </c>
      <c r="E1342" s="12">
        <v>4</v>
      </c>
      <c r="F1342" s="12">
        <v>4.5</v>
      </c>
      <c r="G1342" s="12" t="s">
        <v>1690</v>
      </c>
      <c r="H1342" s="12">
        <v>95.7</v>
      </c>
      <c r="I1342" s="12">
        <v>54</v>
      </c>
      <c r="J1342" s="12">
        <v>30</v>
      </c>
      <c r="K1342" s="12">
        <v>24</v>
      </c>
      <c r="L1342" s="12">
        <v>2.7375000000000003</v>
      </c>
      <c r="M1342" s="12">
        <v>1.51</v>
      </c>
      <c r="N1342" s="12">
        <v>0.77158916709248848</v>
      </c>
      <c r="O1342" s="12">
        <v>2.66</v>
      </c>
      <c r="P1342" s="12">
        <v>2.4474304635761595</v>
      </c>
      <c r="Q1342" s="12">
        <v>0.70992888455169612</v>
      </c>
      <c r="R1342" s="12">
        <v>100</v>
      </c>
      <c r="S1342" t="s">
        <v>1551</v>
      </c>
      <c r="T1342" s="12" t="s">
        <v>3715</v>
      </c>
      <c r="U1342" s="12" t="s">
        <v>3715</v>
      </c>
      <c r="W1342" s="12">
        <v>2.23</v>
      </c>
      <c r="X1342" s="12">
        <v>0.5</v>
      </c>
      <c r="Y1342" s="12" t="s">
        <v>3715</v>
      </c>
      <c r="Z1342" s="12" t="s">
        <v>3715</v>
      </c>
      <c r="AA1342" s="12" t="s">
        <v>3715</v>
      </c>
      <c r="AB1342" s="12" t="s">
        <v>3715</v>
      </c>
      <c r="AC1342" s="12" t="s">
        <v>3715</v>
      </c>
      <c r="AD1342" s="12" t="s">
        <v>3715</v>
      </c>
      <c r="AE1342" s="12" t="s">
        <v>3715</v>
      </c>
      <c r="AF1342" s="12" t="s">
        <v>3715</v>
      </c>
      <c r="AG1342" s="12" t="s">
        <v>3715</v>
      </c>
      <c r="AH1342" s="12" t="s">
        <v>3715</v>
      </c>
    </row>
    <row r="1343" spans="1:34" x14ac:dyDescent="0.2">
      <c r="A1343" s="12" t="s">
        <v>2378</v>
      </c>
      <c r="B1343">
        <f>LOOKUP(A1343,'TMP2'!$A:$A,'TMP2'!$C:$C)</f>
        <v>18936.925999999999</v>
      </c>
      <c r="C1343">
        <f>LOOKUP(A1343,'TMP2'!$A:$A,'TMP2'!$D:$D)</f>
        <v>98149.161999999997</v>
      </c>
      <c r="D1343">
        <f>MATCH(A1343,'TMP2'!A:A,0)</f>
        <v>1208</v>
      </c>
      <c r="E1343" s="12">
        <v>10.4</v>
      </c>
      <c r="F1343" s="12">
        <v>10.9</v>
      </c>
      <c r="G1343" s="12" t="s">
        <v>1690</v>
      </c>
      <c r="H1343" s="12">
        <v>91.3</v>
      </c>
      <c r="I1343" s="12">
        <v>53</v>
      </c>
      <c r="J1343" s="12">
        <v>30</v>
      </c>
      <c r="K1343" s="12">
        <v>23</v>
      </c>
      <c r="L1343" s="12">
        <v>2.6652173913043478</v>
      </c>
      <c r="M1343" s="12">
        <v>1.47</v>
      </c>
      <c r="N1343" s="12">
        <v>0.76842655514898073</v>
      </c>
      <c r="O1343" s="12">
        <v>2.66</v>
      </c>
      <c r="P1343" s="12">
        <v>2.4616190476190472</v>
      </c>
      <c r="Q1343" s="12">
        <v>0.71111783641015802</v>
      </c>
      <c r="R1343" s="12">
        <v>98.657832630479376</v>
      </c>
      <c r="S1343" t="s">
        <v>1551</v>
      </c>
      <c r="T1343" s="12" t="s">
        <v>3715</v>
      </c>
      <c r="U1343" s="12" t="s">
        <v>3715</v>
      </c>
      <c r="W1343" s="12" t="s">
        <v>3715</v>
      </c>
      <c r="X1343" s="12" t="s">
        <v>3715</v>
      </c>
      <c r="Y1343" s="12" t="s">
        <v>3715</v>
      </c>
      <c r="Z1343" s="12" t="s">
        <v>3715</v>
      </c>
      <c r="AA1343" s="12">
        <v>7.25</v>
      </c>
      <c r="AB1343" s="12">
        <v>0.34</v>
      </c>
      <c r="AC1343" s="12" t="s">
        <v>3715</v>
      </c>
      <c r="AD1343" s="12" t="s">
        <v>3715</v>
      </c>
      <c r="AE1343" s="12" t="s">
        <v>3715</v>
      </c>
      <c r="AF1343" s="12" t="s">
        <v>3715</v>
      </c>
      <c r="AG1343" s="12" t="s">
        <v>3715</v>
      </c>
      <c r="AH1343" s="12" t="s">
        <v>3715</v>
      </c>
    </row>
    <row r="1344" spans="1:34" x14ac:dyDescent="0.2">
      <c r="A1344" s="12" t="s">
        <v>2379</v>
      </c>
      <c r="B1344">
        <f>LOOKUP(A1344,'TMP2'!$A:$A,'TMP2'!$C:$C)</f>
        <v>18856.241000000002</v>
      </c>
      <c r="C1344">
        <f>LOOKUP(A1344,'TMP2'!$A:$A,'TMP2'!$D:$D)</f>
        <v>98145.402000000002</v>
      </c>
      <c r="D1344">
        <f>MATCH(A1344,'TMP2'!A:A,0)</f>
        <v>1209</v>
      </c>
      <c r="E1344" s="12">
        <v>3.3</v>
      </c>
      <c r="F1344" s="12">
        <v>3.8</v>
      </c>
      <c r="G1344" s="12" t="s">
        <v>1690</v>
      </c>
      <c r="H1344" s="12">
        <v>77.599999999999994</v>
      </c>
      <c r="I1344" s="12">
        <v>54</v>
      </c>
      <c r="J1344" s="12">
        <v>30</v>
      </c>
      <c r="K1344" s="12">
        <v>24</v>
      </c>
      <c r="L1344" s="12">
        <v>1.9833333333333332</v>
      </c>
      <c r="M1344" s="12">
        <v>1.54</v>
      </c>
      <c r="N1344" s="12">
        <v>0.86711711711711725</v>
      </c>
      <c r="O1344" s="12">
        <v>2.66</v>
      </c>
      <c r="P1344" s="12">
        <v>2.0676363636363631</v>
      </c>
      <c r="Q1344" s="12">
        <v>0.67401612138454203</v>
      </c>
      <c r="R1344" s="12">
        <v>99.831867745339451</v>
      </c>
      <c r="S1344" t="s">
        <v>1551</v>
      </c>
      <c r="T1344" s="12" t="s">
        <v>3715</v>
      </c>
      <c r="U1344" s="12" t="s">
        <v>3715</v>
      </c>
      <c r="W1344" s="12">
        <v>3.2</v>
      </c>
      <c r="X1344" s="12">
        <v>0.8</v>
      </c>
      <c r="Y1344" s="12" t="s">
        <v>3715</v>
      </c>
      <c r="Z1344" s="12" t="s">
        <v>3715</v>
      </c>
      <c r="AA1344" s="12" t="s">
        <v>3715</v>
      </c>
      <c r="AB1344" s="12" t="s">
        <v>3715</v>
      </c>
      <c r="AC1344" s="12" t="s">
        <v>3715</v>
      </c>
      <c r="AD1344" s="12" t="s">
        <v>3715</v>
      </c>
      <c r="AE1344" s="12" t="s">
        <v>3715</v>
      </c>
      <c r="AF1344" s="12" t="s">
        <v>3715</v>
      </c>
      <c r="AG1344" s="12" t="s">
        <v>3715</v>
      </c>
      <c r="AH1344" s="12" t="s">
        <v>3715</v>
      </c>
    </row>
    <row r="1345" spans="1:34" x14ac:dyDescent="0.2">
      <c r="A1345" s="12" t="s">
        <v>2379</v>
      </c>
      <c r="B1345">
        <f>LOOKUP(A1345,'TMP2'!$A:$A,'TMP2'!$C:$C)</f>
        <v>18856.241000000002</v>
      </c>
      <c r="C1345">
        <f>LOOKUP(A1345,'TMP2'!$A:$A,'TMP2'!$D:$D)</f>
        <v>98145.402000000002</v>
      </c>
      <c r="D1345">
        <f>MATCH(A1345,'TMP2'!A:A,0)</f>
        <v>1209</v>
      </c>
      <c r="E1345" s="12">
        <v>9.9</v>
      </c>
      <c r="F1345" s="12">
        <v>10.4</v>
      </c>
      <c r="G1345" s="12" t="s">
        <v>1690</v>
      </c>
      <c r="H1345" s="12">
        <v>89.2</v>
      </c>
      <c r="I1345" s="12">
        <v>54</v>
      </c>
      <c r="J1345" s="12">
        <v>30</v>
      </c>
      <c r="K1345" s="12">
        <v>24</v>
      </c>
      <c r="L1345" s="12">
        <v>2.4666666666666668</v>
      </c>
      <c r="M1345" s="12">
        <v>1.48</v>
      </c>
      <c r="N1345" s="12">
        <v>0.78224101479915431</v>
      </c>
      <c r="O1345" s="12">
        <v>2.66</v>
      </c>
      <c r="P1345" s="12">
        <v>2.4004864864864865</v>
      </c>
      <c r="Q1345" s="12">
        <v>0.70592443052663401</v>
      </c>
      <c r="R1345" s="12">
        <v>98.843297529780003</v>
      </c>
      <c r="S1345" t="s">
        <v>1551</v>
      </c>
      <c r="T1345" s="12">
        <v>1.78</v>
      </c>
      <c r="U1345" s="12">
        <v>1.909</v>
      </c>
      <c r="W1345" s="12" t="s">
        <v>3715</v>
      </c>
      <c r="X1345" s="12" t="s">
        <v>3715</v>
      </c>
      <c r="Y1345" s="12" t="s">
        <v>3715</v>
      </c>
      <c r="Z1345" s="12" t="s">
        <v>3715</v>
      </c>
      <c r="AA1345" s="12" t="s">
        <v>3715</v>
      </c>
      <c r="AB1345" s="12" t="s">
        <v>3715</v>
      </c>
      <c r="AC1345" s="12">
        <v>10.5</v>
      </c>
      <c r="AD1345" s="12">
        <v>12.4</v>
      </c>
      <c r="AE1345" s="12">
        <v>13.26</v>
      </c>
      <c r="AF1345" s="12">
        <v>15.82</v>
      </c>
      <c r="AG1345" s="12">
        <v>0.43</v>
      </c>
      <c r="AH1345" s="12">
        <v>6.5</v>
      </c>
    </row>
    <row r="1346" spans="1:34" x14ac:dyDescent="0.2">
      <c r="A1346" s="12" t="s">
        <v>2380</v>
      </c>
      <c r="B1346">
        <f>LOOKUP(A1346,'TMP2'!$A:$A,'TMP2'!$C:$C)</f>
        <v>19496.885999999999</v>
      </c>
      <c r="C1346">
        <f>LOOKUP(A1346,'TMP2'!$A:$A,'TMP2'!$D:$D)</f>
        <v>98045.222999999998</v>
      </c>
      <c r="D1346">
        <f>MATCH(A1346,'TMP2'!A:A,0)</f>
        <v>1210</v>
      </c>
      <c r="E1346" s="12">
        <v>15.6</v>
      </c>
      <c r="F1346" s="12">
        <v>16.100000000000001</v>
      </c>
      <c r="G1346" s="12" t="s">
        <v>1690</v>
      </c>
      <c r="H1346" s="12">
        <v>58.3</v>
      </c>
      <c r="I1346" s="12">
        <v>54</v>
      </c>
      <c r="J1346" s="12">
        <v>30</v>
      </c>
      <c r="K1346" s="12">
        <v>24</v>
      </c>
      <c r="L1346" s="12">
        <v>1.1791666666666665</v>
      </c>
      <c r="M1346" s="12">
        <v>1.66</v>
      </c>
      <c r="N1346" s="12">
        <v>1.0486418193303852</v>
      </c>
      <c r="O1346" s="12">
        <v>2.67</v>
      </c>
      <c r="P1346" s="12">
        <v>1.5461506024096385</v>
      </c>
      <c r="Q1346" s="12">
        <v>0.60725025493244</v>
      </c>
      <c r="R1346" s="12">
        <v>100</v>
      </c>
      <c r="S1346" t="s">
        <v>1551</v>
      </c>
      <c r="T1346" s="12">
        <v>1.0609999999999999</v>
      </c>
      <c r="U1346" s="12">
        <v>2.4</v>
      </c>
      <c r="W1346" s="12" t="s">
        <v>3715</v>
      </c>
      <c r="X1346" s="12" t="s">
        <v>3715</v>
      </c>
      <c r="Y1346" s="12">
        <v>25.8</v>
      </c>
      <c r="Z1346" s="12">
        <v>4.4000000000000004</v>
      </c>
      <c r="AA1346" s="12" t="s">
        <v>3715</v>
      </c>
      <c r="AB1346" s="12" t="s">
        <v>3715</v>
      </c>
      <c r="AC1346" s="12" t="s">
        <v>3715</v>
      </c>
      <c r="AD1346" s="12" t="s">
        <v>3715</v>
      </c>
      <c r="AE1346" s="12" t="s">
        <v>3715</v>
      </c>
      <c r="AF1346" s="12" t="s">
        <v>3715</v>
      </c>
      <c r="AG1346" s="12" t="s">
        <v>3715</v>
      </c>
      <c r="AH1346" s="12" t="s">
        <v>3715</v>
      </c>
    </row>
    <row r="1347" spans="1:34" x14ac:dyDescent="0.2">
      <c r="A1347" s="12" t="s">
        <v>2382</v>
      </c>
      <c r="B1347">
        <f>LOOKUP(A1347,'TMP2'!$A:$A,'TMP2'!$C:$C)</f>
        <v>19356.683000000001</v>
      </c>
      <c r="C1347">
        <f>LOOKUP(A1347,'TMP2'!$A:$A,'TMP2'!$D:$D)</f>
        <v>98043.504000000001</v>
      </c>
      <c r="D1347">
        <f>MATCH(A1347,'TMP2'!A:A,0)</f>
        <v>1212</v>
      </c>
      <c r="E1347" s="12">
        <v>3.5</v>
      </c>
      <c r="F1347" s="12">
        <v>4</v>
      </c>
      <c r="G1347" s="12" t="s">
        <v>1690</v>
      </c>
      <c r="H1347" s="12">
        <v>91.5</v>
      </c>
      <c r="I1347" s="12">
        <v>54</v>
      </c>
      <c r="J1347" s="12">
        <v>30</v>
      </c>
      <c r="K1347" s="12">
        <v>24</v>
      </c>
      <c r="L1347" s="12">
        <v>2.5625</v>
      </c>
      <c r="M1347" s="12">
        <v>1.45</v>
      </c>
      <c r="N1347" s="12">
        <v>0.75718015665796345</v>
      </c>
      <c r="O1347" s="12">
        <v>2.67</v>
      </c>
      <c r="P1347" s="12">
        <v>2.5262413793103451</v>
      </c>
      <c r="Q1347" s="12">
        <v>0.71641192634533202</v>
      </c>
      <c r="R1347" s="12">
        <v>96.706910907577011</v>
      </c>
      <c r="S1347" t="s">
        <v>1551</v>
      </c>
      <c r="T1347" s="12">
        <v>1.893</v>
      </c>
      <c r="U1347" s="12">
        <v>1.863</v>
      </c>
      <c r="W1347" s="12">
        <v>2.0699999999999998</v>
      </c>
      <c r="X1347" s="12">
        <v>0.8</v>
      </c>
      <c r="Y1347" s="12" t="s">
        <v>3715</v>
      </c>
      <c r="Z1347" s="12" t="s">
        <v>3715</v>
      </c>
      <c r="AA1347" s="12" t="s">
        <v>3715</v>
      </c>
      <c r="AB1347" s="12" t="s">
        <v>3715</v>
      </c>
      <c r="AC1347" s="12" t="s">
        <v>3715</v>
      </c>
      <c r="AD1347" s="12" t="s">
        <v>3715</v>
      </c>
      <c r="AE1347" s="12" t="s">
        <v>3715</v>
      </c>
      <c r="AF1347" s="12" t="s">
        <v>3715</v>
      </c>
      <c r="AG1347" s="12" t="s">
        <v>3715</v>
      </c>
      <c r="AH1347" s="12" t="s">
        <v>3715</v>
      </c>
    </row>
    <row r="1348" spans="1:34" x14ac:dyDescent="0.2">
      <c r="A1348" s="12" t="s">
        <v>2383</v>
      </c>
      <c r="B1348">
        <f>LOOKUP(A1348,'TMP2'!$A:$A,'TMP2'!$C:$C)</f>
        <v>19256.695</v>
      </c>
      <c r="C1348">
        <f>LOOKUP(A1348,'TMP2'!$A:$A,'TMP2'!$D:$D)</f>
        <v>98044.462</v>
      </c>
      <c r="D1348">
        <f>MATCH(A1348,'TMP2'!A:A,0)</f>
        <v>1213</v>
      </c>
      <c r="E1348" s="12">
        <v>2</v>
      </c>
      <c r="F1348" s="12">
        <v>2.5</v>
      </c>
      <c r="G1348" s="12" t="s">
        <v>1690</v>
      </c>
      <c r="H1348" s="12">
        <v>80.599999999999994</v>
      </c>
      <c r="I1348" s="12">
        <v>53</v>
      </c>
      <c r="J1348" s="12">
        <v>30</v>
      </c>
      <c r="K1348" s="12">
        <v>23</v>
      </c>
      <c r="L1348" s="12">
        <v>2.1999999999999997</v>
      </c>
      <c r="M1348" s="12">
        <v>1.45</v>
      </c>
      <c r="N1348" s="12">
        <v>0.75718015665796345</v>
      </c>
      <c r="O1348" s="12">
        <v>2.66</v>
      </c>
      <c r="P1348" s="12">
        <v>2.5262413793103451</v>
      </c>
      <c r="Q1348" s="12" t="e">
        <v>#VALUE!</v>
      </c>
      <c r="R1348" s="12">
        <v>96.706910907577011</v>
      </c>
      <c r="S1348" t="s">
        <v>1551</v>
      </c>
      <c r="T1348" s="12" t="s">
        <v>3715</v>
      </c>
      <c r="U1348" s="12" t="s">
        <v>3715</v>
      </c>
      <c r="W1348" s="12" t="s">
        <v>3715</v>
      </c>
      <c r="X1348" s="12" t="s">
        <v>3715</v>
      </c>
      <c r="Y1348" s="12" t="s">
        <v>3715</v>
      </c>
      <c r="Z1348" s="12" t="s">
        <v>3715</v>
      </c>
      <c r="AA1348" s="12">
        <v>6.26</v>
      </c>
      <c r="AB1348" s="12">
        <v>1.41</v>
      </c>
      <c r="AC1348" s="12" t="s">
        <v>3715</v>
      </c>
      <c r="AD1348" s="12" t="s">
        <v>3715</v>
      </c>
      <c r="AE1348" s="12" t="s">
        <v>3715</v>
      </c>
      <c r="AF1348" s="12" t="s">
        <v>3715</v>
      </c>
      <c r="AG1348" s="12" t="s">
        <v>3715</v>
      </c>
      <c r="AH1348" s="12" t="s">
        <v>3715</v>
      </c>
    </row>
    <row r="1349" spans="1:34" x14ac:dyDescent="0.2">
      <c r="A1349" s="12" t="s">
        <v>2386</v>
      </c>
      <c r="B1349">
        <f>LOOKUP(A1349,'TMP2'!$A:$A,'TMP2'!$C:$C)</f>
        <v>18932.650000000001</v>
      </c>
      <c r="C1349">
        <f>LOOKUP(A1349,'TMP2'!$A:$A,'TMP2'!$D:$D)</f>
        <v>98043.982999999993</v>
      </c>
      <c r="D1349">
        <f>MATCH(A1349,'TMP2'!A:A,0)</f>
        <v>1216</v>
      </c>
      <c r="E1349" s="12">
        <v>4</v>
      </c>
      <c r="F1349" s="12">
        <v>4.5</v>
      </c>
      <c r="G1349" s="12" t="s">
        <v>1690</v>
      </c>
      <c r="H1349" s="12">
        <v>87.3</v>
      </c>
      <c r="I1349" s="12">
        <v>54</v>
      </c>
      <c r="J1349" s="12">
        <v>30</v>
      </c>
      <c r="K1349" s="12">
        <v>24</v>
      </c>
      <c r="L1349" s="12">
        <v>2.3874999999999997</v>
      </c>
      <c r="M1349" s="12">
        <v>1.51</v>
      </c>
      <c r="N1349" s="12">
        <v>0.80619327282434594</v>
      </c>
      <c r="O1349" s="12">
        <v>2.66</v>
      </c>
      <c r="P1349" s="12">
        <v>2.2994569536423843</v>
      </c>
      <c r="Q1349" s="12">
        <v>0.69691982224648696</v>
      </c>
      <c r="R1349" s="12">
        <v>100</v>
      </c>
      <c r="S1349" t="s">
        <v>1551</v>
      </c>
      <c r="T1349" s="12" t="s">
        <v>3715</v>
      </c>
      <c r="U1349" s="12" t="s">
        <v>3715</v>
      </c>
      <c r="W1349" s="12" t="s">
        <v>3715</v>
      </c>
      <c r="X1349" s="12" t="s">
        <v>3715</v>
      </c>
      <c r="Y1349" s="12">
        <v>19.079999999999998</v>
      </c>
      <c r="Z1349" s="12">
        <v>5.0999999999999996</v>
      </c>
      <c r="AA1349" s="12" t="s">
        <v>3715</v>
      </c>
      <c r="AB1349" s="12" t="s">
        <v>3715</v>
      </c>
      <c r="AC1349" s="12" t="s">
        <v>3715</v>
      </c>
      <c r="AD1349" s="12" t="s">
        <v>3715</v>
      </c>
      <c r="AE1349" s="12" t="s">
        <v>3715</v>
      </c>
      <c r="AF1349" s="12" t="s">
        <v>3715</v>
      </c>
      <c r="AG1349" s="12">
        <v>0.43</v>
      </c>
      <c r="AH1349" s="12">
        <v>5.89</v>
      </c>
    </row>
    <row r="1350" spans="1:34" x14ac:dyDescent="0.2">
      <c r="A1350" s="12" t="s">
        <v>2386</v>
      </c>
      <c r="B1350">
        <f>LOOKUP(A1350,'TMP2'!$A:$A,'TMP2'!$C:$C)</f>
        <v>18932.650000000001</v>
      </c>
      <c r="C1350">
        <f>LOOKUP(A1350,'TMP2'!$A:$A,'TMP2'!$D:$D)</f>
        <v>98043.982999999993</v>
      </c>
      <c r="D1350">
        <f>MATCH(A1350,'TMP2'!A:A,0)</f>
        <v>1216</v>
      </c>
      <c r="E1350" s="12">
        <v>8.6</v>
      </c>
      <c r="F1350" s="12">
        <v>9.1</v>
      </c>
      <c r="G1350" s="12" t="s">
        <v>1690</v>
      </c>
      <c r="H1350" s="12">
        <v>82.8</v>
      </c>
      <c r="I1350" s="12">
        <v>55</v>
      </c>
      <c r="J1350" s="12">
        <v>31</v>
      </c>
      <c r="K1350" s="12">
        <v>24</v>
      </c>
      <c r="L1350" s="12">
        <v>2.1583333333333332</v>
      </c>
      <c r="M1350" s="12">
        <v>1.52</v>
      </c>
      <c r="N1350" s="12">
        <v>0.83150984682713358</v>
      </c>
      <c r="O1350" s="12">
        <v>2.66</v>
      </c>
      <c r="P1350" s="12">
        <v>2.1989999999999998</v>
      </c>
      <c r="Q1350" s="12">
        <v>0.68740231322288192</v>
      </c>
      <c r="R1350" s="12">
        <v>100</v>
      </c>
      <c r="S1350" t="s">
        <v>1551</v>
      </c>
      <c r="T1350" s="12">
        <v>1.619</v>
      </c>
      <c r="U1350" s="12">
        <v>1.976</v>
      </c>
      <c r="W1350" s="12">
        <v>3.5</v>
      </c>
      <c r="X1350" s="12">
        <v>1.3</v>
      </c>
      <c r="Y1350" s="12" t="s">
        <v>3715</v>
      </c>
      <c r="Z1350" s="12" t="s">
        <v>3715</v>
      </c>
      <c r="AA1350" s="12" t="s">
        <v>3715</v>
      </c>
      <c r="AB1350" s="12" t="s">
        <v>3715</v>
      </c>
      <c r="AC1350" s="12">
        <v>8.81</v>
      </c>
      <c r="AD1350" s="12">
        <v>13.85</v>
      </c>
      <c r="AE1350" s="12">
        <v>11.18</v>
      </c>
      <c r="AF1350" s="12">
        <v>17.27</v>
      </c>
      <c r="AG1350" s="12" t="s">
        <v>3715</v>
      </c>
      <c r="AH1350" s="12" t="s">
        <v>3715</v>
      </c>
    </row>
    <row r="1351" spans="1:34" x14ac:dyDescent="0.2">
      <c r="A1351" s="12" t="s">
        <v>2387</v>
      </c>
      <c r="B1351">
        <f>LOOKUP(A1351,'TMP2'!$A:$A,'TMP2'!$C:$C)</f>
        <v>18858.368999999999</v>
      </c>
      <c r="C1351">
        <f>LOOKUP(A1351,'TMP2'!$A:$A,'TMP2'!$D:$D)</f>
        <v>98046.239000000001</v>
      </c>
      <c r="D1351">
        <f>MATCH(A1351,'TMP2'!A:A,0)</f>
        <v>1217</v>
      </c>
      <c r="E1351" s="12">
        <v>2</v>
      </c>
      <c r="F1351" s="12">
        <v>2.5</v>
      </c>
      <c r="G1351" s="12" t="s">
        <v>1690</v>
      </c>
      <c r="H1351" s="12">
        <v>86.6</v>
      </c>
      <c r="I1351" s="12">
        <v>53</v>
      </c>
      <c r="J1351" s="12">
        <v>30</v>
      </c>
      <c r="K1351" s="12">
        <v>23</v>
      </c>
      <c r="L1351" s="12">
        <v>2.4608695652173909</v>
      </c>
      <c r="M1351" s="12">
        <v>1.5</v>
      </c>
      <c r="N1351" s="12">
        <v>0.8038585209003215</v>
      </c>
      <c r="O1351" s="12">
        <v>2.67</v>
      </c>
      <c r="P1351" s="12">
        <v>2.3214799999999998</v>
      </c>
      <c r="Q1351" s="12">
        <v>0.69892939292122802</v>
      </c>
      <c r="R1351" s="12">
        <v>99.60111652911074</v>
      </c>
      <c r="S1351" t="s">
        <v>1551</v>
      </c>
      <c r="T1351" s="12">
        <v>1.74</v>
      </c>
      <c r="U1351" s="12">
        <v>1.909</v>
      </c>
      <c r="W1351" s="12" t="s">
        <v>3715</v>
      </c>
      <c r="X1351" s="12" t="s">
        <v>3715</v>
      </c>
      <c r="Y1351" s="12">
        <v>18.37</v>
      </c>
      <c r="Z1351" s="12">
        <v>3.2</v>
      </c>
      <c r="AA1351" s="12">
        <v>7.51</v>
      </c>
      <c r="AB1351" s="12">
        <v>0.76</v>
      </c>
      <c r="AC1351" s="12" t="s">
        <v>3715</v>
      </c>
      <c r="AD1351" s="12" t="s">
        <v>3715</v>
      </c>
      <c r="AE1351" s="12" t="s">
        <v>3715</v>
      </c>
      <c r="AF1351" s="12" t="s">
        <v>3715</v>
      </c>
      <c r="AG1351" s="12" t="s">
        <v>3715</v>
      </c>
      <c r="AH1351" s="12" t="s">
        <v>3715</v>
      </c>
    </row>
    <row r="1352" spans="1:34" x14ac:dyDescent="0.2">
      <c r="A1352" s="12" t="s">
        <v>2387</v>
      </c>
      <c r="B1352">
        <f>LOOKUP(A1352,'TMP2'!$A:$A,'TMP2'!$C:$C)</f>
        <v>18858.368999999999</v>
      </c>
      <c r="C1352">
        <f>LOOKUP(A1352,'TMP2'!$A:$A,'TMP2'!$D:$D)</f>
        <v>98046.239000000001</v>
      </c>
      <c r="D1352">
        <f>MATCH(A1352,'TMP2'!A:A,0)</f>
        <v>1217</v>
      </c>
      <c r="E1352" s="12">
        <v>7</v>
      </c>
      <c r="F1352" s="12">
        <v>7.5</v>
      </c>
      <c r="G1352" s="12" t="s">
        <v>1690</v>
      </c>
      <c r="H1352" s="12">
        <v>93</v>
      </c>
      <c r="I1352" s="12">
        <v>54</v>
      </c>
      <c r="J1352" s="12">
        <v>30</v>
      </c>
      <c r="K1352" s="12">
        <v>24</v>
      </c>
      <c r="L1352" s="12">
        <v>2.625</v>
      </c>
      <c r="M1352" s="12">
        <v>1.49</v>
      </c>
      <c r="N1352" s="12">
        <v>0.772020725388601</v>
      </c>
      <c r="O1352" s="12">
        <v>2.67</v>
      </c>
      <c r="P1352" s="12">
        <v>2.4584563758389262</v>
      </c>
      <c r="Q1352" s="12">
        <v>0.71085366090314595</v>
      </c>
      <c r="R1352" s="12">
        <v>100</v>
      </c>
      <c r="S1352" t="s">
        <v>1551</v>
      </c>
      <c r="T1352" s="12">
        <v>1.744</v>
      </c>
      <c r="U1352" s="12">
        <v>1.9830000000000001</v>
      </c>
      <c r="W1352" s="12">
        <v>2.63</v>
      </c>
      <c r="X1352" s="12">
        <v>0.8</v>
      </c>
      <c r="Y1352" s="12" t="s">
        <v>3715</v>
      </c>
      <c r="Z1352" s="12" t="s">
        <v>3715</v>
      </c>
      <c r="AA1352" s="12" t="s">
        <v>3715</v>
      </c>
      <c r="AB1352" s="12" t="s">
        <v>3715</v>
      </c>
      <c r="AC1352" s="12">
        <v>14.04</v>
      </c>
      <c r="AD1352" s="12">
        <v>11.18</v>
      </c>
      <c r="AE1352" s="12">
        <v>16.809999999999999</v>
      </c>
      <c r="AF1352" s="12">
        <v>14.8</v>
      </c>
      <c r="AG1352" s="12" t="s">
        <v>3715</v>
      </c>
      <c r="AH1352" s="12" t="s">
        <v>3715</v>
      </c>
    </row>
    <row r="1353" spans="1:34" x14ac:dyDescent="0.2">
      <c r="A1353" s="12" t="s">
        <v>1771</v>
      </c>
      <c r="B1353">
        <f>LOOKUP(A1353,'TMP2'!$A:$A,'TMP2'!$C:$C)</f>
        <v>14850.19</v>
      </c>
      <c r="C1353">
        <f>LOOKUP(A1353,'TMP2'!$A:$A,'TMP2'!$D:$D)</f>
        <v>102723.79</v>
      </c>
      <c r="D1353">
        <f>MATCH(A1353,'TMP2'!A:A,0)</f>
        <v>1218</v>
      </c>
      <c r="E1353" s="12">
        <v>15.4</v>
      </c>
      <c r="F1353" s="12">
        <v>15.6</v>
      </c>
      <c r="G1353" s="12" t="s">
        <v>1690</v>
      </c>
      <c r="H1353" s="12">
        <v>59.8</v>
      </c>
      <c r="I1353" s="12">
        <v>54.2</v>
      </c>
      <c r="J1353" s="12">
        <v>30.5</v>
      </c>
      <c r="K1353" s="12">
        <v>23.700000000000003</v>
      </c>
      <c r="L1353" s="12">
        <v>1.2362869198312234</v>
      </c>
      <c r="M1353" s="12">
        <v>1.65</v>
      </c>
      <c r="N1353" s="12">
        <v>1.0325406758448061</v>
      </c>
      <c r="O1353" s="12">
        <v>2.66</v>
      </c>
      <c r="P1353" s="12">
        <v>1.5761696969696972</v>
      </c>
      <c r="Q1353" s="12">
        <v>0.61182681359217805</v>
      </c>
      <c r="R1353" s="12">
        <v>100</v>
      </c>
      <c r="S1353" t="s">
        <v>634</v>
      </c>
      <c r="T1353" s="12" t="s">
        <v>3715</v>
      </c>
      <c r="U1353" s="12" t="s">
        <v>3715</v>
      </c>
      <c r="W1353" s="12" t="s">
        <v>3715</v>
      </c>
      <c r="X1353" s="12" t="s">
        <v>3715</v>
      </c>
      <c r="Y1353" s="12" t="s">
        <v>3715</v>
      </c>
      <c r="Z1353" s="12" t="s">
        <v>3715</v>
      </c>
      <c r="AA1353" s="12" t="s">
        <v>3715</v>
      </c>
      <c r="AB1353" s="12" t="s">
        <v>3715</v>
      </c>
      <c r="AC1353" s="12" t="s">
        <v>3715</v>
      </c>
      <c r="AD1353" s="12" t="s">
        <v>3715</v>
      </c>
      <c r="AE1353" s="12" t="s">
        <v>3715</v>
      </c>
      <c r="AF1353" s="12" t="s">
        <v>3715</v>
      </c>
      <c r="AG1353" s="12" t="s">
        <v>3715</v>
      </c>
      <c r="AH1353" s="12" t="s">
        <v>3715</v>
      </c>
    </row>
    <row r="1354" spans="1:34" x14ac:dyDescent="0.2">
      <c r="A1354" s="12" t="s">
        <v>1773</v>
      </c>
      <c r="B1354">
        <f>LOOKUP(A1354,'TMP2'!$A:$A,'TMP2'!$C:$C)</f>
        <v>14849.98</v>
      </c>
      <c r="C1354">
        <f>LOOKUP(A1354,'TMP2'!$A:$A,'TMP2'!$D:$D)</f>
        <v>102781.52</v>
      </c>
      <c r="D1354">
        <f>MATCH(A1354,'TMP2'!A:A,0)</f>
        <v>1220</v>
      </c>
      <c r="E1354" s="12">
        <v>13.2</v>
      </c>
      <c r="F1354" s="12">
        <v>13.4</v>
      </c>
      <c r="G1354" s="12" t="s">
        <v>1690</v>
      </c>
      <c r="H1354" s="12">
        <v>57.5</v>
      </c>
      <c r="I1354" s="12">
        <v>54.5</v>
      </c>
      <c r="J1354" s="12">
        <v>30.6</v>
      </c>
      <c r="K1354" s="12">
        <v>23.9</v>
      </c>
      <c r="L1354" s="12">
        <v>1.1255230125523012</v>
      </c>
      <c r="M1354" s="12">
        <v>1.65</v>
      </c>
      <c r="N1354" s="12">
        <v>1.0476190476190477</v>
      </c>
      <c r="O1354" s="12">
        <v>2.66</v>
      </c>
      <c r="P1354" s="12">
        <v>1.5390909090909091</v>
      </c>
      <c r="Q1354" s="12">
        <v>0.60615825277479396</v>
      </c>
      <c r="R1354" s="12">
        <v>99.376845835794455</v>
      </c>
      <c r="S1354" t="s">
        <v>634</v>
      </c>
      <c r="T1354" s="12" t="s">
        <v>3715</v>
      </c>
      <c r="U1354" s="12" t="s">
        <v>3715</v>
      </c>
      <c r="W1354" s="12">
        <v>26</v>
      </c>
      <c r="X1354" s="12">
        <v>0.9</v>
      </c>
      <c r="Y1354" s="12" t="s">
        <v>3715</v>
      </c>
      <c r="Z1354" s="12" t="s">
        <v>3715</v>
      </c>
      <c r="AA1354" s="12" t="s">
        <v>3715</v>
      </c>
      <c r="AB1354" s="12" t="s">
        <v>3715</v>
      </c>
      <c r="AC1354" s="12" t="s">
        <v>3715</v>
      </c>
      <c r="AD1354" s="12" t="s">
        <v>3715</v>
      </c>
      <c r="AE1354" s="12" t="s">
        <v>3715</v>
      </c>
      <c r="AF1354" s="12" t="s">
        <v>3715</v>
      </c>
      <c r="AG1354" s="12" t="s">
        <v>3715</v>
      </c>
      <c r="AH1354" s="12" t="s">
        <v>3715</v>
      </c>
    </row>
    <row r="1355" spans="1:34" x14ac:dyDescent="0.2">
      <c r="A1355" s="12" t="s">
        <v>1775</v>
      </c>
      <c r="B1355">
        <f>LOOKUP(A1355,'TMP2'!$A:$A,'TMP2'!$C:$C)</f>
        <v>14849.82</v>
      </c>
      <c r="C1355">
        <f>LOOKUP(A1355,'TMP2'!$A:$A,'TMP2'!$D:$D)</f>
        <v>102818.45</v>
      </c>
      <c r="D1355">
        <f>MATCH(A1355,'TMP2'!A:A,0)</f>
        <v>1222</v>
      </c>
      <c r="E1355" s="12">
        <v>9.3000000000000007</v>
      </c>
      <c r="F1355" s="12">
        <v>9.5</v>
      </c>
      <c r="G1355" s="12" t="s">
        <v>1690</v>
      </c>
      <c r="H1355" s="12">
        <v>59.3</v>
      </c>
      <c r="I1355" s="12">
        <v>52.3</v>
      </c>
      <c r="J1355" s="12">
        <v>29.7</v>
      </c>
      <c r="K1355" s="12">
        <v>22.599999999999998</v>
      </c>
      <c r="L1355" s="12">
        <v>1.3097345132743363</v>
      </c>
      <c r="M1355" s="12">
        <v>1.63</v>
      </c>
      <c r="N1355" s="12">
        <v>1.0232266164469555</v>
      </c>
      <c r="O1355" s="12">
        <v>2.66</v>
      </c>
      <c r="P1355" s="12">
        <v>1.5996196319018408</v>
      </c>
      <c r="Q1355" s="12">
        <v>0.61532833968159595</v>
      </c>
      <c r="R1355" s="12">
        <v>98.609692488244889</v>
      </c>
      <c r="S1355" t="s">
        <v>634</v>
      </c>
      <c r="T1355" s="12">
        <v>1.7230000000000001</v>
      </c>
      <c r="U1355" s="12">
        <v>1.5089999999999999</v>
      </c>
      <c r="W1355" s="12" t="s">
        <v>3715</v>
      </c>
      <c r="X1355" s="12" t="s">
        <v>3715</v>
      </c>
      <c r="Y1355" s="12" t="s">
        <v>3715</v>
      </c>
      <c r="Z1355" s="12" t="s">
        <v>3715</v>
      </c>
      <c r="AA1355" s="12" t="s">
        <v>3715</v>
      </c>
      <c r="AB1355" s="12" t="s">
        <v>3715</v>
      </c>
      <c r="AC1355" s="12" t="s">
        <v>3715</v>
      </c>
      <c r="AD1355" s="12" t="s">
        <v>3715</v>
      </c>
      <c r="AE1355" s="12" t="s">
        <v>3715</v>
      </c>
      <c r="AF1355" s="12" t="s">
        <v>3715</v>
      </c>
      <c r="AG1355" s="12" t="s">
        <v>3715</v>
      </c>
      <c r="AH1355" s="12" t="s">
        <v>3715</v>
      </c>
    </row>
    <row r="1356" spans="1:34" x14ac:dyDescent="0.2">
      <c r="A1356" s="12" t="s">
        <v>1775</v>
      </c>
      <c r="B1356">
        <f>LOOKUP(A1356,'TMP2'!$A:$A,'TMP2'!$C:$C)</f>
        <v>14849.82</v>
      </c>
      <c r="C1356">
        <f>LOOKUP(A1356,'TMP2'!$A:$A,'TMP2'!$D:$D)</f>
        <v>102818.45</v>
      </c>
      <c r="D1356">
        <f>MATCH(A1356,'TMP2'!A:A,0)</f>
        <v>1222</v>
      </c>
      <c r="E1356" s="12">
        <v>13.3</v>
      </c>
      <c r="F1356" s="12">
        <v>13.5</v>
      </c>
      <c r="G1356" s="12" t="s">
        <v>1690</v>
      </c>
      <c r="H1356" s="12">
        <v>57</v>
      </c>
      <c r="I1356" s="12">
        <v>53</v>
      </c>
      <c r="J1356" s="12">
        <v>30.1</v>
      </c>
      <c r="K1356" s="12">
        <v>22.9</v>
      </c>
      <c r="L1356" s="12">
        <v>1.1746724890829694</v>
      </c>
      <c r="M1356" s="12">
        <v>1.66</v>
      </c>
      <c r="N1356" s="12">
        <v>1.0573248407643312</v>
      </c>
      <c r="O1356" s="12">
        <v>2.66</v>
      </c>
      <c r="P1356" s="12">
        <v>1.5157831325301205</v>
      </c>
      <c r="Q1356" s="12">
        <v>0.60250945835927405</v>
      </c>
      <c r="R1356" s="12">
        <v>100</v>
      </c>
      <c r="S1356" t="s">
        <v>634</v>
      </c>
      <c r="T1356" s="12" t="s">
        <v>3715</v>
      </c>
      <c r="U1356" s="12" t="s">
        <v>3715</v>
      </c>
      <c r="W1356" s="12">
        <v>16.38</v>
      </c>
      <c r="X1356" s="12">
        <v>3.1</v>
      </c>
      <c r="Y1356" s="12" t="s">
        <v>3715</v>
      </c>
      <c r="Z1356" s="12" t="s">
        <v>3715</v>
      </c>
      <c r="AA1356" s="12" t="s">
        <v>3715</v>
      </c>
      <c r="AB1356" s="12" t="s">
        <v>3715</v>
      </c>
      <c r="AC1356" s="12" t="s">
        <v>3715</v>
      </c>
      <c r="AD1356" s="12" t="s">
        <v>3715</v>
      </c>
      <c r="AE1356" s="12" t="s">
        <v>3715</v>
      </c>
      <c r="AF1356" s="12" t="s">
        <v>3715</v>
      </c>
      <c r="AG1356" s="12" t="s">
        <v>3715</v>
      </c>
      <c r="AH1356" s="12" t="s">
        <v>3715</v>
      </c>
    </row>
    <row r="1357" spans="1:34" x14ac:dyDescent="0.2">
      <c r="A1357" s="12" t="s">
        <v>1777</v>
      </c>
      <c r="B1357">
        <f>LOOKUP(A1357,'TMP2'!$A:$A,'TMP2'!$C:$C)</f>
        <v>14843.93</v>
      </c>
      <c r="C1357">
        <f>LOOKUP(A1357,'TMP2'!$A:$A,'TMP2'!$D:$D)</f>
        <v>102858.38</v>
      </c>
      <c r="D1357">
        <f>MATCH(A1357,'TMP2'!A:A,0)</f>
        <v>1224</v>
      </c>
      <c r="E1357" s="12">
        <v>14.9</v>
      </c>
      <c r="F1357" s="12">
        <v>15.1</v>
      </c>
      <c r="G1357" s="12" t="s">
        <v>1690</v>
      </c>
      <c r="H1357" s="12">
        <v>56.9</v>
      </c>
      <c r="I1357" s="12">
        <v>50</v>
      </c>
      <c r="J1357" s="12">
        <v>29.8</v>
      </c>
      <c r="K1357" s="12">
        <v>20.2</v>
      </c>
      <c r="L1357" s="12">
        <v>1.3415841584158414</v>
      </c>
      <c r="M1357" s="12">
        <v>1.64</v>
      </c>
      <c r="N1357" s="12">
        <v>1.0452517527087317</v>
      </c>
      <c r="O1357" s="12">
        <v>2.66</v>
      </c>
      <c r="P1357" s="12">
        <v>1.5448414634146341</v>
      </c>
      <c r="Q1357" s="12">
        <v>0.607048213267394</v>
      </c>
      <c r="R1357" s="12">
        <v>97.973807399922649</v>
      </c>
      <c r="S1357" t="s">
        <v>634</v>
      </c>
      <c r="T1357" s="12" t="s">
        <v>3715</v>
      </c>
      <c r="U1357" s="12" t="s">
        <v>3715</v>
      </c>
      <c r="W1357" s="12">
        <v>29.95</v>
      </c>
      <c r="X1357" s="12">
        <v>0.2</v>
      </c>
      <c r="Y1357" s="12" t="s">
        <v>3715</v>
      </c>
      <c r="Z1357" s="12" t="s">
        <v>3715</v>
      </c>
      <c r="AA1357" s="12" t="s">
        <v>3715</v>
      </c>
      <c r="AB1357" s="12" t="s">
        <v>3715</v>
      </c>
      <c r="AC1357" s="12" t="s">
        <v>3715</v>
      </c>
      <c r="AD1357" s="12" t="s">
        <v>3715</v>
      </c>
      <c r="AE1357" s="12" t="s">
        <v>3715</v>
      </c>
      <c r="AF1357" s="12" t="s">
        <v>3715</v>
      </c>
      <c r="AG1357" s="12" t="s">
        <v>3715</v>
      </c>
      <c r="AH1357" s="12" t="s">
        <v>3715</v>
      </c>
    </row>
    <row r="1358" spans="1:34" x14ac:dyDescent="0.2">
      <c r="A1358" s="12" t="s">
        <v>1779</v>
      </c>
      <c r="B1358">
        <f>LOOKUP(A1358,'TMP2'!$A:$A,'TMP2'!$C:$C)</f>
        <v>14840.24</v>
      </c>
      <c r="C1358">
        <f>LOOKUP(A1358,'TMP2'!$A:$A,'TMP2'!$D:$D)</f>
        <v>102752.78</v>
      </c>
      <c r="D1358">
        <f>MATCH(A1358,'TMP2'!A:A,0)</f>
        <v>1226</v>
      </c>
      <c r="E1358" s="12">
        <v>8.9</v>
      </c>
      <c r="F1358" s="12">
        <v>9.3000000000000007</v>
      </c>
      <c r="G1358" s="12" t="s">
        <v>1690</v>
      </c>
      <c r="H1358" s="12">
        <v>56.5</v>
      </c>
      <c r="I1358" s="12">
        <v>54</v>
      </c>
      <c r="J1358" s="12">
        <v>29.4</v>
      </c>
      <c r="K1358" s="12">
        <v>24.6</v>
      </c>
      <c r="L1358" s="12">
        <v>1.1016260162601625</v>
      </c>
      <c r="M1358" s="12">
        <v>1.66</v>
      </c>
      <c r="N1358" s="12">
        <v>1.060702875399361</v>
      </c>
      <c r="O1358" s="12">
        <v>2.68</v>
      </c>
      <c r="P1358" s="12">
        <v>1.5266265060240967</v>
      </c>
      <c r="Q1358" s="12">
        <v>0.60421534500023799</v>
      </c>
      <c r="R1358" s="12">
        <v>99.186015310551639</v>
      </c>
      <c r="S1358" t="s">
        <v>634</v>
      </c>
      <c r="T1358" s="12" t="s">
        <v>3715</v>
      </c>
      <c r="U1358" s="12" t="s">
        <v>3715</v>
      </c>
      <c r="W1358" s="12" t="s">
        <v>3715</v>
      </c>
      <c r="X1358" s="12" t="s">
        <v>3715</v>
      </c>
      <c r="Y1358" s="12" t="s">
        <v>3715</v>
      </c>
      <c r="Z1358" s="12" t="s">
        <v>3715</v>
      </c>
      <c r="AA1358" s="12" t="s">
        <v>3715</v>
      </c>
      <c r="AB1358" s="12" t="s">
        <v>3715</v>
      </c>
      <c r="AC1358" s="12" t="s">
        <v>3715</v>
      </c>
      <c r="AD1358" s="12" t="s">
        <v>3715</v>
      </c>
      <c r="AE1358" s="12" t="s">
        <v>3715</v>
      </c>
      <c r="AF1358" s="12" t="s">
        <v>3715</v>
      </c>
      <c r="AG1358" s="12" t="s">
        <v>3715</v>
      </c>
      <c r="AH1358" s="12" t="s">
        <v>3715</v>
      </c>
    </row>
    <row r="1359" spans="1:34" x14ac:dyDescent="0.2">
      <c r="A1359" s="12" t="s">
        <v>1783</v>
      </c>
      <c r="B1359">
        <f>LOOKUP(A1359,'TMP2'!$A:$A,'TMP2'!$C:$C)</f>
        <v>14835.67</v>
      </c>
      <c r="C1359">
        <f>LOOKUP(A1359,'TMP2'!$A:$A,'TMP2'!$D:$D)</f>
        <v>102835.73</v>
      </c>
      <c r="D1359">
        <f>MATCH(A1359,'TMP2'!A:A,0)</f>
        <v>1230</v>
      </c>
      <c r="E1359" s="12">
        <v>8.1</v>
      </c>
      <c r="F1359" s="12">
        <v>8.5</v>
      </c>
      <c r="G1359" s="12" t="s">
        <v>1690</v>
      </c>
      <c r="H1359" s="12">
        <v>60.8</v>
      </c>
      <c r="I1359" s="12">
        <v>54.2</v>
      </c>
      <c r="J1359" s="12">
        <v>29.8</v>
      </c>
      <c r="K1359" s="12">
        <v>24.400000000000002</v>
      </c>
      <c r="L1359" s="12">
        <v>1.2704918032786883</v>
      </c>
      <c r="M1359" s="12">
        <v>1.63</v>
      </c>
      <c r="N1359" s="12">
        <v>1.0136815920398008</v>
      </c>
      <c r="O1359" s="12">
        <v>2.66</v>
      </c>
      <c r="P1359" s="12">
        <v>1.6240981595092028</v>
      </c>
      <c r="Q1359" s="12">
        <v>0.61891669472187905</v>
      </c>
      <c r="R1359" s="12">
        <v>99.580187966516561</v>
      </c>
      <c r="S1359" t="s">
        <v>634</v>
      </c>
      <c r="T1359" s="12" t="s">
        <v>3715</v>
      </c>
      <c r="U1359" s="12" t="s">
        <v>3715</v>
      </c>
      <c r="W1359" s="12" t="s">
        <v>3715</v>
      </c>
      <c r="X1359" s="12" t="s">
        <v>3715</v>
      </c>
      <c r="Y1359" s="12" t="s">
        <v>3715</v>
      </c>
      <c r="Z1359" s="12" t="s">
        <v>3715</v>
      </c>
      <c r="AA1359" s="12" t="s">
        <v>3715</v>
      </c>
      <c r="AB1359" s="12" t="s">
        <v>3715</v>
      </c>
      <c r="AC1359" s="12" t="s">
        <v>3715</v>
      </c>
      <c r="AD1359" s="12" t="s">
        <v>3715</v>
      </c>
      <c r="AE1359" s="12" t="s">
        <v>3715</v>
      </c>
      <c r="AF1359" s="12" t="s">
        <v>3715</v>
      </c>
      <c r="AG1359" s="12" t="s">
        <v>3715</v>
      </c>
      <c r="AH1359" s="12" t="s">
        <v>3715</v>
      </c>
    </row>
    <row r="1360" spans="1:34" x14ac:dyDescent="0.2">
      <c r="A1360" s="12" t="s">
        <v>1785</v>
      </c>
      <c r="B1360">
        <f>LOOKUP(A1360,'TMP2'!$A:$A,'TMP2'!$C:$C)</f>
        <v>14811.78</v>
      </c>
      <c r="C1360">
        <f>LOOKUP(A1360,'TMP2'!$A:$A,'TMP2'!$D:$D)</f>
        <v>102825.47</v>
      </c>
      <c r="D1360">
        <f>MATCH(A1360,'TMP2'!A:A,0)</f>
        <v>1232</v>
      </c>
      <c r="E1360" s="12">
        <v>12.6</v>
      </c>
      <c r="F1360" s="12">
        <v>12.8</v>
      </c>
      <c r="G1360" s="12" t="s">
        <v>1690</v>
      </c>
      <c r="H1360" s="12">
        <v>58</v>
      </c>
      <c r="I1360" s="12">
        <v>54</v>
      </c>
      <c r="J1360" s="12">
        <v>29.3</v>
      </c>
      <c r="K1360" s="12">
        <v>24.7</v>
      </c>
      <c r="L1360" s="12">
        <v>1.1619433198380567</v>
      </c>
      <c r="M1360" s="12">
        <v>1.64</v>
      </c>
      <c r="N1360" s="12">
        <v>1.0379746835443038</v>
      </c>
      <c r="O1360" s="12">
        <v>2.66</v>
      </c>
      <c r="P1360" s="12">
        <v>1.562682926829269</v>
      </c>
      <c r="Q1360" s="12">
        <v>0.60978395355477299</v>
      </c>
      <c r="R1360" s="12">
        <v>98.727641641954065</v>
      </c>
      <c r="S1360" t="s">
        <v>634</v>
      </c>
      <c r="T1360" s="12">
        <v>1.413</v>
      </c>
      <c r="U1360" s="12">
        <v>1.76</v>
      </c>
      <c r="W1360" s="12" t="s">
        <v>3715</v>
      </c>
      <c r="X1360" s="12" t="s">
        <v>3715</v>
      </c>
      <c r="Y1360" s="12" t="s">
        <v>3715</v>
      </c>
      <c r="Z1360" s="12" t="s">
        <v>3715</v>
      </c>
      <c r="AA1360" s="12" t="s">
        <v>3715</v>
      </c>
      <c r="AB1360" s="12" t="s">
        <v>3715</v>
      </c>
      <c r="AC1360" s="12" t="s">
        <v>3715</v>
      </c>
      <c r="AD1360" s="12" t="s">
        <v>3715</v>
      </c>
      <c r="AE1360" s="12" t="s">
        <v>3715</v>
      </c>
      <c r="AF1360" s="12" t="s">
        <v>3715</v>
      </c>
      <c r="AG1360" s="12" t="s">
        <v>3715</v>
      </c>
      <c r="AH1360" s="12" t="s">
        <v>3715</v>
      </c>
    </row>
    <row r="1361" spans="1:34" x14ac:dyDescent="0.2">
      <c r="A1361" s="12" t="s">
        <v>1788</v>
      </c>
      <c r="B1361">
        <f>LOOKUP(A1361,'TMP2'!$A:$A,'TMP2'!$C:$C)</f>
        <v>14768.71</v>
      </c>
      <c r="C1361">
        <f>LOOKUP(A1361,'TMP2'!$A:$A,'TMP2'!$D:$D)</f>
        <v>102798.08</v>
      </c>
      <c r="D1361">
        <f>MATCH(A1361,'TMP2'!A:A,0)</f>
        <v>1235</v>
      </c>
      <c r="E1361" s="12">
        <v>9.6</v>
      </c>
      <c r="F1361" s="12">
        <v>9.8000000000000007</v>
      </c>
      <c r="G1361" s="12" t="s">
        <v>1690</v>
      </c>
      <c r="H1361" s="12">
        <v>59.2</v>
      </c>
      <c r="I1361" s="12">
        <v>55</v>
      </c>
      <c r="J1361" s="12">
        <v>30.9</v>
      </c>
      <c r="K1361" s="12">
        <v>24.1</v>
      </c>
      <c r="L1361" s="12">
        <v>1.1742738589211619</v>
      </c>
      <c r="M1361" s="12">
        <v>1.64</v>
      </c>
      <c r="N1361" s="12">
        <v>1.0301507537688441</v>
      </c>
      <c r="O1361" s="12">
        <v>2.66</v>
      </c>
      <c r="P1361" s="12">
        <v>1.5821463414634152</v>
      </c>
      <c r="Q1361" s="12">
        <v>0.61272528053802899</v>
      </c>
      <c r="R1361" s="12">
        <v>1.64</v>
      </c>
      <c r="S1361" t="s">
        <v>634</v>
      </c>
      <c r="T1361" s="12">
        <v>1.0301507537688441</v>
      </c>
      <c r="U1361" s="12">
        <v>1.109</v>
      </c>
      <c r="W1361" s="12">
        <v>2.3279999999999998</v>
      </c>
      <c r="X1361" s="12" t="s">
        <v>3715</v>
      </c>
      <c r="Y1361" s="12" t="s">
        <v>3715</v>
      </c>
      <c r="Z1361" s="12" t="s">
        <v>3715</v>
      </c>
      <c r="AA1361" s="12" t="s">
        <v>3715</v>
      </c>
      <c r="AB1361" s="12" t="s">
        <v>3715</v>
      </c>
      <c r="AC1361" s="12" t="s">
        <v>3715</v>
      </c>
      <c r="AD1361" s="12" t="s">
        <v>3715</v>
      </c>
      <c r="AE1361" s="12" t="s">
        <v>3715</v>
      </c>
      <c r="AF1361" s="12" t="s">
        <v>3715</v>
      </c>
      <c r="AG1361" s="12" t="s">
        <v>3715</v>
      </c>
      <c r="AH1361" s="12" t="s">
        <v>3715</v>
      </c>
    </row>
    <row r="1362" spans="1:34" x14ac:dyDescent="0.2">
      <c r="A1362" s="12" t="s">
        <v>1790</v>
      </c>
      <c r="B1362">
        <f>LOOKUP(A1362,'TMP2'!$A:$A,'TMP2'!$C:$C)</f>
        <v>14792.56</v>
      </c>
      <c r="C1362">
        <f>LOOKUP(A1362,'TMP2'!$A:$A,'TMP2'!$D:$D)</f>
        <v>102845.17</v>
      </c>
      <c r="D1362">
        <f>MATCH(A1362,'TMP2'!A:A,0)</f>
        <v>1237</v>
      </c>
      <c r="E1362" s="12">
        <v>10.7</v>
      </c>
      <c r="F1362" s="12">
        <v>10.9</v>
      </c>
      <c r="G1362" s="12" t="s">
        <v>1690</v>
      </c>
      <c r="H1362" s="12">
        <v>64.3</v>
      </c>
      <c r="I1362" s="12">
        <v>56</v>
      </c>
      <c r="J1362" s="12">
        <v>31</v>
      </c>
      <c r="K1362" s="12">
        <v>25</v>
      </c>
      <c r="L1362" s="12">
        <v>1.3319999999999999</v>
      </c>
      <c r="M1362" s="12">
        <v>1.59</v>
      </c>
      <c r="N1362" s="12">
        <v>0.967741935483871</v>
      </c>
      <c r="O1362" s="12">
        <v>2.66</v>
      </c>
      <c r="P1362" s="12">
        <v>1.7486666666666664</v>
      </c>
      <c r="Q1362" s="12">
        <v>0.63618724229929702</v>
      </c>
      <c r="R1362" s="12">
        <v>1.59</v>
      </c>
      <c r="S1362" t="s">
        <v>634</v>
      </c>
      <c r="T1362" s="12">
        <v>0.967741935483871</v>
      </c>
      <c r="U1362" s="12">
        <v>1.329</v>
      </c>
      <c r="W1362" s="12">
        <v>2.0680000000000001</v>
      </c>
      <c r="X1362" s="12" t="s">
        <v>3715</v>
      </c>
      <c r="Y1362" s="12" t="s">
        <v>3715</v>
      </c>
      <c r="Z1362" s="12" t="s">
        <v>3715</v>
      </c>
      <c r="AA1362" s="12" t="s">
        <v>3715</v>
      </c>
      <c r="AB1362" s="12" t="s">
        <v>3715</v>
      </c>
      <c r="AC1362" s="12" t="s">
        <v>3715</v>
      </c>
      <c r="AD1362" s="12" t="s">
        <v>3715</v>
      </c>
      <c r="AE1362" s="12" t="s">
        <v>3715</v>
      </c>
      <c r="AF1362" s="12" t="s">
        <v>3715</v>
      </c>
      <c r="AG1362" s="12" t="s">
        <v>3715</v>
      </c>
      <c r="AH1362" s="12" t="s">
        <v>3715</v>
      </c>
    </row>
    <row r="1363" spans="1:34" x14ac:dyDescent="0.2">
      <c r="A1363" s="12" t="s">
        <v>1795</v>
      </c>
      <c r="B1363">
        <f>LOOKUP(A1363,'TMP2'!$A:$A,'TMP2'!$C:$C)</f>
        <v>14767.14</v>
      </c>
      <c r="C1363">
        <f>LOOKUP(A1363,'TMP2'!$A:$A,'TMP2'!$D:$D)</f>
        <v>102858.67</v>
      </c>
      <c r="D1363">
        <f>MATCH(A1363,'TMP2'!A:A,0)</f>
        <v>1242</v>
      </c>
      <c r="E1363" s="12">
        <v>8.6</v>
      </c>
      <c r="F1363" s="12">
        <v>8.8000000000000007</v>
      </c>
      <c r="G1363" s="12" t="s">
        <v>1690</v>
      </c>
      <c r="H1363" s="12">
        <v>59.7</v>
      </c>
      <c r="I1363" s="12">
        <v>54.6</v>
      </c>
      <c r="J1363" s="12">
        <v>30.7</v>
      </c>
      <c r="K1363" s="12">
        <v>23.900000000000002</v>
      </c>
      <c r="L1363" s="12">
        <v>1.2133891213389121</v>
      </c>
      <c r="M1363" s="12">
        <v>1.62</v>
      </c>
      <c r="N1363" s="12">
        <v>1.0144020037570445</v>
      </c>
      <c r="O1363" s="12">
        <v>2.68</v>
      </c>
      <c r="P1363" s="12">
        <v>1.6419506172839506</v>
      </c>
      <c r="Q1363" s="12">
        <v>0.62149178964289398</v>
      </c>
      <c r="R1363" s="12">
        <v>97.442638235161439</v>
      </c>
      <c r="S1363" t="s">
        <v>634</v>
      </c>
      <c r="T1363" s="12">
        <v>1.3959999999999999</v>
      </c>
      <c r="U1363" s="12">
        <v>1.893</v>
      </c>
      <c r="W1363" s="12" t="s">
        <v>3715</v>
      </c>
      <c r="X1363" s="12" t="s">
        <v>3715</v>
      </c>
      <c r="Y1363" s="12" t="s">
        <v>3715</v>
      </c>
      <c r="Z1363" s="12" t="s">
        <v>3715</v>
      </c>
      <c r="AA1363" s="12" t="s">
        <v>3715</v>
      </c>
      <c r="AB1363" s="12" t="s">
        <v>3715</v>
      </c>
      <c r="AC1363" s="12" t="s">
        <v>3715</v>
      </c>
      <c r="AD1363" s="12" t="s">
        <v>3715</v>
      </c>
      <c r="AE1363" s="12" t="s">
        <v>3715</v>
      </c>
      <c r="AF1363" s="12" t="s">
        <v>3715</v>
      </c>
      <c r="AG1363" s="12" t="s">
        <v>3715</v>
      </c>
      <c r="AH1363" s="12" t="s">
        <v>3715</v>
      </c>
    </row>
    <row r="1364" spans="1:34" x14ac:dyDescent="0.2">
      <c r="A1364" s="12" t="s">
        <v>1806</v>
      </c>
      <c r="B1364">
        <f>LOOKUP(A1364,'TMP2'!$A:$A,'TMP2'!$C:$C)</f>
        <v>14661.29</v>
      </c>
      <c r="C1364">
        <f>LOOKUP(A1364,'TMP2'!$A:$A,'TMP2'!$D:$D)</f>
        <v>102817.63</v>
      </c>
      <c r="D1364">
        <f>MATCH(A1364,'TMP2'!A:A,0)</f>
        <v>1253</v>
      </c>
      <c r="E1364" s="12">
        <v>9.1999999999999993</v>
      </c>
      <c r="F1364" s="12">
        <v>9.4</v>
      </c>
      <c r="G1364" s="12" t="s">
        <v>1690</v>
      </c>
      <c r="H1364" s="12">
        <v>60</v>
      </c>
      <c r="I1364" s="12">
        <v>54</v>
      </c>
      <c r="J1364" s="12">
        <v>30</v>
      </c>
      <c r="K1364" s="12">
        <v>24</v>
      </c>
      <c r="L1364" s="12">
        <v>1.25</v>
      </c>
      <c r="M1364" s="12">
        <v>1.63</v>
      </c>
      <c r="N1364" s="12">
        <v>1.0187499999999998</v>
      </c>
      <c r="O1364" s="12">
        <v>2.66</v>
      </c>
      <c r="P1364" s="12">
        <v>1.6110429447852765</v>
      </c>
      <c r="Q1364" s="12">
        <v>0.61701127819548895</v>
      </c>
      <c r="R1364" s="12">
        <v>99.066260472201051</v>
      </c>
      <c r="S1364" t="s">
        <v>634</v>
      </c>
      <c r="T1364" s="12">
        <v>1.1819999999999999</v>
      </c>
      <c r="U1364" s="12">
        <v>2.2090000000000001</v>
      </c>
      <c r="W1364" s="12" t="s">
        <v>3715</v>
      </c>
      <c r="X1364" s="12" t="s">
        <v>3715</v>
      </c>
      <c r="Y1364" s="12" t="s">
        <v>3715</v>
      </c>
      <c r="Z1364" s="12" t="s">
        <v>3715</v>
      </c>
      <c r="AA1364" s="12" t="s">
        <v>3715</v>
      </c>
      <c r="AB1364" s="12" t="s">
        <v>3715</v>
      </c>
      <c r="AC1364" s="12" t="s">
        <v>3715</v>
      </c>
      <c r="AD1364" s="12" t="s">
        <v>3715</v>
      </c>
      <c r="AE1364" s="12" t="s">
        <v>3715</v>
      </c>
      <c r="AF1364" s="12" t="s">
        <v>3715</v>
      </c>
      <c r="AG1364" s="12" t="s">
        <v>3715</v>
      </c>
      <c r="AH1364" s="12" t="s">
        <v>3715</v>
      </c>
    </row>
    <row r="1365" spans="1:34" x14ac:dyDescent="0.2">
      <c r="A1365" s="12" t="s">
        <v>1808</v>
      </c>
      <c r="B1365">
        <f>LOOKUP(A1365,'TMP2'!$A:$A,'TMP2'!$C:$C)</f>
        <v>14661.55</v>
      </c>
      <c r="C1365">
        <f>LOOKUP(A1365,'TMP2'!$A:$A,'TMP2'!$D:$D)</f>
        <v>102869.41</v>
      </c>
      <c r="D1365">
        <f>MATCH(A1365,'TMP2'!A:A,0)</f>
        <v>1255</v>
      </c>
      <c r="E1365" s="12">
        <v>8.5</v>
      </c>
      <c r="F1365" s="12">
        <v>8.6999999999999993</v>
      </c>
      <c r="G1365" s="12" t="s">
        <v>1690</v>
      </c>
      <c r="H1365" s="12">
        <v>62.9</v>
      </c>
      <c r="I1365" s="12">
        <v>55.5</v>
      </c>
      <c r="J1365" s="12">
        <v>24.5</v>
      </c>
      <c r="K1365" s="12">
        <v>31</v>
      </c>
      <c r="L1365" s="12">
        <v>1.2387096774193549</v>
      </c>
      <c r="M1365" s="12">
        <v>1.61</v>
      </c>
      <c r="N1365" s="12">
        <v>0.98833640270104361</v>
      </c>
      <c r="O1365" s="12">
        <v>2.66</v>
      </c>
      <c r="P1365" s="12">
        <v>1.6913913043478259</v>
      </c>
      <c r="Q1365" s="12">
        <v>0.62844496139058503</v>
      </c>
      <c r="R1365" s="12">
        <v>98.920929515192029</v>
      </c>
      <c r="S1365" t="s">
        <v>634</v>
      </c>
      <c r="T1365" s="12">
        <v>1.498</v>
      </c>
      <c r="U1365" s="12">
        <v>1.7969999999999999</v>
      </c>
      <c r="W1365" s="12" t="s">
        <v>3715</v>
      </c>
      <c r="X1365" s="12" t="s">
        <v>3715</v>
      </c>
      <c r="Y1365" s="12" t="s">
        <v>3715</v>
      </c>
      <c r="Z1365" s="12" t="s">
        <v>3715</v>
      </c>
      <c r="AA1365" s="12" t="s">
        <v>3715</v>
      </c>
      <c r="AB1365" s="12" t="s">
        <v>3715</v>
      </c>
      <c r="AC1365" s="12" t="s">
        <v>3715</v>
      </c>
      <c r="AD1365" s="12" t="s">
        <v>3715</v>
      </c>
      <c r="AE1365" s="12" t="s">
        <v>3715</v>
      </c>
      <c r="AF1365" s="12" t="s">
        <v>3715</v>
      </c>
      <c r="AG1365" s="12" t="s">
        <v>3715</v>
      </c>
      <c r="AH1365" s="12" t="s">
        <v>3715</v>
      </c>
    </row>
    <row r="1366" spans="1:34" x14ac:dyDescent="0.2">
      <c r="A1366" s="12" t="s">
        <v>1810</v>
      </c>
      <c r="B1366">
        <f>LOOKUP(A1366,'TMP2'!$A:$A,'TMP2'!$C:$C)</f>
        <v>14637.1</v>
      </c>
      <c r="C1366">
        <f>LOOKUP(A1366,'TMP2'!$A:$A,'TMP2'!$D:$D)</f>
        <v>102847.49</v>
      </c>
      <c r="D1366">
        <f>MATCH(A1366,'TMP2'!A:A,0)</f>
        <v>1257</v>
      </c>
      <c r="E1366" s="12">
        <v>13.5</v>
      </c>
      <c r="F1366" s="12">
        <v>13.7</v>
      </c>
      <c r="G1366" s="12" t="s">
        <v>1690</v>
      </c>
      <c r="H1366" s="12">
        <v>56.9</v>
      </c>
      <c r="I1366" s="12">
        <v>54</v>
      </c>
      <c r="J1366" s="12">
        <v>30.4</v>
      </c>
      <c r="K1366" s="12">
        <v>23.6</v>
      </c>
      <c r="L1366" s="12">
        <v>1.1228813559322033</v>
      </c>
      <c r="M1366" s="12">
        <v>1.66</v>
      </c>
      <c r="N1366" s="12">
        <v>1.0579987253027405</v>
      </c>
      <c r="O1366" s="12">
        <v>2.67</v>
      </c>
      <c r="P1366" s="12">
        <v>1.5236325301204818</v>
      </c>
      <c r="Q1366" s="12">
        <v>0.60374579576676402</v>
      </c>
      <c r="R1366" s="12">
        <v>99.711050398737967</v>
      </c>
      <c r="S1366" t="s">
        <v>634</v>
      </c>
      <c r="T1366" s="12" t="s">
        <v>3715</v>
      </c>
      <c r="U1366" s="12" t="s">
        <v>3715</v>
      </c>
      <c r="W1366" s="12">
        <v>35.299999999999997</v>
      </c>
      <c r="X1366" s="12">
        <v>0.8</v>
      </c>
      <c r="Y1366" s="12" t="s">
        <v>3715</v>
      </c>
      <c r="Z1366" s="12" t="s">
        <v>3715</v>
      </c>
      <c r="AA1366" s="12" t="s">
        <v>3715</v>
      </c>
      <c r="AB1366" s="12" t="s">
        <v>3715</v>
      </c>
      <c r="AC1366" s="12" t="s">
        <v>3715</v>
      </c>
      <c r="AD1366" s="12" t="s">
        <v>3715</v>
      </c>
      <c r="AE1366" s="12" t="s">
        <v>3715</v>
      </c>
      <c r="AF1366" s="12" t="s">
        <v>3715</v>
      </c>
      <c r="AG1366" s="12" t="s">
        <v>3715</v>
      </c>
      <c r="AH1366" s="12" t="s">
        <v>3715</v>
      </c>
    </row>
    <row r="1367" spans="1:34" x14ac:dyDescent="0.2">
      <c r="A1367" s="12" t="s">
        <v>1812</v>
      </c>
      <c r="B1367">
        <f>LOOKUP(A1367,'TMP2'!$A:$A,'TMP2'!$C:$C)</f>
        <v>14610.51</v>
      </c>
      <c r="C1367">
        <f>LOOKUP(A1367,'TMP2'!$A:$A,'TMP2'!$D:$D)</f>
        <v>102817.67</v>
      </c>
      <c r="D1367">
        <f>MATCH(A1367,'TMP2'!A:A,0)</f>
        <v>1259</v>
      </c>
      <c r="E1367" s="12">
        <v>10</v>
      </c>
      <c r="F1367" s="12">
        <v>10.199999999999999</v>
      </c>
      <c r="G1367" s="12" t="s">
        <v>1690</v>
      </c>
      <c r="H1367" s="12">
        <v>55.5</v>
      </c>
      <c r="I1367" s="12">
        <v>52.8</v>
      </c>
      <c r="J1367" s="12">
        <v>29.6</v>
      </c>
      <c r="K1367" s="12">
        <v>23.199999999999996</v>
      </c>
      <c r="L1367" s="12">
        <v>1.1163793103448276</v>
      </c>
      <c r="M1367" s="12">
        <v>1.65</v>
      </c>
      <c r="N1367" s="12">
        <v>1.0610932475884243</v>
      </c>
      <c r="O1367" s="12">
        <v>2.68</v>
      </c>
      <c r="P1367" s="12">
        <v>1.5256969696969702</v>
      </c>
      <c r="Q1367" s="12">
        <v>0.60406968373566305</v>
      </c>
      <c r="R1367" s="12">
        <v>97.489870501310847</v>
      </c>
      <c r="S1367" t="s">
        <v>634</v>
      </c>
      <c r="T1367" s="12">
        <v>0.82699999999999996</v>
      </c>
      <c r="U1367" s="12">
        <v>3.0529999999999999</v>
      </c>
      <c r="W1367" s="12" t="s">
        <v>3715</v>
      </c>
      <c r="X1367" s="12" t="s">
        <v>3715</v>
      </c>
      <c r="Y1367" s="12" t="s">
        <v>3715</v>
      </c>
      <c r="Z1367" s="12" t="s">
        <v>3715</v>
      </c>
      <c r="AA1367" s="12" t="s">
        <v>3715</v>
      </c>
      <c r="AB1367" s="12" t="s">
        <v>3715</v>
      </c>
      <c r="AC1367" s="12" t="s">
        <v>3715</v>
      </c>
      <c r="AD1367" s="12" t="s">
        <v>3715</v>
      </c>
      <c r="AE1367" s="12" t="s">
        <v>3715</v>
      </c>
      <c r="AF1367" s="12" t="s">
        <v>3715</v>
      </c>
      <c r="AG1367" s="12" t="s">
        <v>3715</v>
      </c>
      <c r="AH1367" s="12" t="s">
        <v>3715</v>
      </c>
    </row>
    <row r="1368" spans="1:34" x14ac:dyDescent="0.2">
      <c r="A1368" s="12" t="s">
        <v>1816</v>
      </c>
      <c r="B1368">
        <f>LOOKUP(A1368,'TMP2'!$A:$A,'TMP2'!$C:$C)</f>
        <v>14578.61</v>
      </c>
      <c r="C1368">
        <f>LOOKUP(A1368,'TMP2'!$A:$A,'TMP2'!$D:$D)</f>
        <v>102842.4</v>
      </c>
      <c r="D1368">
        <f>MATCH(A1368,'TMP2'!A:A,0)</f>
        <v>1263</v>
      </c>
      <c r="E1368" s="12">
        <v>8.3000000000000007</v>
      </c>
      <c r="F1368" s="12">
        <v>8.5</v>
      </c>
      <c r="G1368" s="12" t="s">
        <v>1690</v>
      </c>
      <c r="H1368" s="12">
        <v>66.2</v>
      </c>
      <c r="I1368" s="12">
        <v>55.6</v>
      </c>
      <c r="J1368" s="12">
        <v>31.5</v>
      </c>
      <c r="K1368" s="12">
        <v>24.1</v>
      </c>
      <c r="L1368" s="12">
        <v>1.4398340248962656</v>
      </c>
      <c r="M1368" s="12">
        <v>1.6</v>
      </c>
      <c r="N1368" s="12">
        <v>0.96269554753309272</v>
      </c>
      <c r="O1368" s="12">
        <v>2.68</v>
      </c>
      <c r="P1368" s="12">
        <v>1.7838499999999997</v>
      </c>
      <c r="Q1368" s="12">
        <v>0.64078524345780097</v>
      </c>
      <c r="R1368" s="12">
        <v>99.456792891779045</v>
      </c>
      <c r="S1368" t="s">
        <v>634</v>
      </c>
      <c r="T1368" s="12">
        <v>1.2709999999999999</v>
      </c>
      <c r="U1368" s="12">
        <v>2.19</v>
      </c>
      <c r="W1368" s="12" t="s">
        <v>3715</v>
      </c>
      <c r="X1368" s="12" t="s">
        <v>3715</v>
      </c>
      <c r="Y1368" s="12" t="s">
        <v>3715</v>
      </c>
      <c r="Z1368" s="12" t="s">
        <v>3715</v>
      </c>
      <c r="AA1368" s="12" t="s">
        <v>3715</v>
      </c>
      <c r="AB1368" s="12" t="s">
        <v>3715</v>
      </c>
      <c r="AC1368" s="12" t="s">
        <v>3715</v>
      </c>
      <c r="AD1368" s="12" t="s">
        <v>3715</v>
      </c>
      <c r="AE1368" s="12" t="s">
        <v>3715</v>
      </c>
      <c r="AF1368" s="12" t="s">
        <v>3715</v>
      </c>
      <c r="AG1368" s="12" t="s">
        <v>3715</v>
      </c>
      <c r="AH1368" s="12" t="s">
        <v>3715</v>
      </c>
    </row>
    <row r="1369" spans="1:34" x14ac:dyDescent="0.2">
      <c r="A1369" s="12" t="s">
        <v>1820</v>
      </c>
      <c r="B1369">
        <f>LOOKUP(A1369,'TMP2'!$A:$A,'TMP2'!$C:$C)</f>
        <v>14557.07</v>
      </c>
      <c r="C1369">
        <f>LOOKUP(A1369,'TMP2'!$A:$A,'TMP2'!$D:$D)</f>
        <v>102815.85</v>
      </c>
      <c r="D1369">
        <f>MATCH(A1369,'TMP2'!A:A,0)</f>
        <v>1267</v>
      </c>
      <c r="E1369" s="12">
        <v>8.4</v>
      </c>
      <c r="F1369" s="12">
        <v>8.6</v>
      </c>
      <c r="G1369" s="12" t="s">
        <v>1690</v>
      </c>
      <c r="H1369" s="12">
        <v>63.5</v>
      </c>
      <c r="I1369" s="12">
        <v>55</v>
      </c>
      <c r="J1369" s="12">
        <v>30.6</v>
      </c>
      <c r="K1369" s="12">
        <v>24.4</v>
      </c>
      <c r="L1369" s="12">
        <v>1.348360655737705</v>
      </c>
      <c r="M1369" s="12">
        <v>1.61</v>
      </c>
      <c r="N1369" s="12">
        <v>0.98470948012232418</v>
      </c>
      <c r="O1369" s="12">
        <v>2.68</v>
      </c>
      <c r="P1369" s="12">
        <v>1.7216149068322979</v>
      </c>
      <c r="Q1369" s="12">
        <v>0.63257108950659502</v>
      </c>
      <c r="R1369" s="12">
        <v>98.849051158092237</v>
      </c>
      <c r="S1369" t="s">
        <v>634</v>
      </c>
      <c r="T1369" s="12" t="s">
        <v>3715</v>
      </c>
      <c r="U1369" s="12" t="s">
        <v>3715</v>
      </c>
      <c r="W1369" s="12">
        <v>12.45</v>
      </c>
      <c r="X1369" s="12">
        <v>0.2</v>
      </c>
      <c r="Y1369" s="12" t="s">
        <v>3715</v>
      </c>
      <c r="Z1369" s="12" t="s">
        <v>3715</v>
      </c>
      <c r="AA1369" s="12" t="s">
        <v>3715</v>
      </c>
      <c r="AB1369" s="12" t="s">
        <v>3715</v>
      </c>
      <c r="AC1369" s="12" t="s">
        <v>3715</v>
      </c>
      <c r="AD1369" s="12" t="s">
        <v>3715</v>
      </c>
      <c r="AE1369" s="12" t="s">
        <v>3715</v>
      </c>
      <c r="AF1369" s="12" t="s">
        <v>3715</v>
      </c>
      <c r="AG1369" s="12" t="s">
        <v>3715</v>
      </c>
      <c r="AH1369" s="12" t="s">
        <v>3715</v>
      </c>
    </row>
    <row r="1370" spans="1:34" x14ac:dyDescent="0.2">
      <c r="A1370" s="12" t="s">
        <v>1823</v>
      </c>
      <c r="B1370">
        <f>LOOKUP(A1370,'TMP2'!$A:$A,'TMP2'!$C:$C)</f>
        <v>14535.57</v>
      </c>
      <c r="C1370">
        <f>LOOKUP(A1370,'TMP2'!$A:$A,'TMP2'!$D:$D)</f>
        <v>102856.69</v>
      </c>
      <c r="D1370">
        <f>MATCH(A1370,'TMP2'!A:A,0)</f>
        <v>1270</v>
      </c>
      <c r="E1370" s="12">
        <v>10.199999999999999</v>
      </c>
      <c r="F1370" s="12">
        <v>10.4</v>
      </c>
      <c r="G1370" s="12" t="s">
        <v>1690</v>
      </c>
      <c r="H1370" s="12">
        <v>63.9</v>
      </c>
      <c r="I1370" s="12">
        <v>55.6</v>
      </c>
      <c r="J1370" s="12">
        <v>31.1</v>
      </c>
      <c r="K1370" s="12">
        <v>24.5</v>
      </c>
      <c r="L1370" s="12">
        <v>1.3387755102040815</v>
      </c>
      <c r="M1370" s="12">
        <v>1.62</v>
      </c>
      <c r="N1370" s="12">
        <v>0.98840756558877374</v>
      </c>
      <c r="O1370" s="12">
        <v>2.66</v>
      </c>
      <c r="P1370" s="12">
        <v>1.6911975308641978</v>
      </c>
      <c r="Q1370" s="12">
        <v>0.62841820842527296</v>
      </c>
      <c r="R1370" s="12">
        <v>100</v>
      </c>
      <c r="S1370" t="s">
        <v>634</v>
      </c>
      <c r="T1370" s="12">
        <v>1.3160000000000001</v>
      </c>
      <c r="U1370" s="12">
        <v>2.0579999999999998</v>
      </c>
      <c r="W1370" s="12" t="s">
        <v>3715</v>
      </c>
      <c r="X1370" s="12" t="s">
        <v>3715</v>
      </c>
      <c r="Y1370" s="12" t="s">
        <v>3715</v>
      </c>
      <c r="Z1370" s="12" t="s">
        <v>3715</v>
      </c>
      <c r="AA1370" s="12" t="s">
        <v>3715</v>
      </c>
      <c r="AB1370" s="12" t="s">
        <v>3715</v>
      </c>
      <c r="AC1370" s="12" t="s">
        <v>3715</v>
      </c>
      <c r="AD1370" s="12" t="s">
        <v>3715</v>
      </c>
      <c r="AE1370" s="12" t="s">
        <v>3715</v>
      </c>
      <c r="AF1370" s="12" t="s">
        <v>3715</v>
      </c>
      <c r="AG1370" s="12" t="s">
        <v>3715</v>
      </c>
      <c r="AH1370" s="12" t="s">
        <v>3715</v>
      </c>
    </row>
    <row r="1371" spans="1:34" x14ac:dyDescent="0.2">
      <c r="A1371" s="12" t="s">
        <v>1826</v>
      </c>
      <c r="B1371">
        <f>LOOKUP(A1371,'TMP2'!$A:$A,'TMP2'!$C:$C)</f>
        <v>14524.48</v>
      </c>
      <c r="C1371">
        <f>LOOKUP(A1371,'TMP2'!$A:$A,'TMP2'!$D:$D)</f>
        <v>102868.47</v>
      </c>
      <c r="D1371">
        <f>MATCH(A1371,'TMP2'!A:A,0)</f>
        <v>1273</v>
      </c>
      <c r="E1371" s="12">
        <v>9.1999999999999993</v>
      </c>
      <c r="F1371" s="12">
        <v>9.4</v>
      </c>
      <c r="G1371" s="12" t="s">
        <v>1690</v>
      </c>
      <c r="H1371" s="12">
        <v>60.8</v>
      </c>
      <c r="I1371" s="12">
        <v>56</v>
      </c>
      <c r="J1371" s="12">
        <v>31</v>
      </c>
      <c r="K1371" s="12">
        <v>25</v>
      </c>
      <c r="L1371" s="12">
        <v>1.1919999999999999</v>
      </c>
      <c r="M1371" s="12">
        <v>1.61</v>
      </c>
      <c r="N1371" s="12">
        <v>1.0012437810945274</v>
      </c>
      <c r="O1371" s="12">
        <v>2.66</v>
      </c>
      <c r="P1371" s="12">
        <v>1.6566956521739131</v>
      </c>
      <c r="Q1371" s="12">
        <v>0.62359256349829795</v>
      </c>
      <c r="R1371" s="12">
        <v>97.620827209741762</v>
      </c>
      <c r="S1371" t="s">
        <v>634</v>
      </c>
      <c r="T1371" s="12">
        <v>1.2869999999999999</v>
      </c>
      <c r="U1371" s="12">
        <v>2.0640000000000001</v>
      </c>
      <c r="W1371" s="12" t="s">
        <v>3715</v>
      </c>
      <c r="X1371" s="12" t="s">
        <v>3715</v>
      </c>
      <c r="Y1371" s="12" t="s">
        <v>3715</v>
      </c>
      <c r="Z1371" s="12" t="s">
        <v>3715</v>
      </c>
      <c r="AA1371" s="12" t="s">
        <v>3715</v>
      </c>
      <c r="AB1371" s="12" t="s">
        <v>3715</v>
      </c>
      <c r="AC1371" s="12" t="s">
        <v>3715</v>
      </c>
      <c r="AD1371" s="12" t="s">
        <v>3715</v>
      </c>
      <c r="AE1371" s="12" t="s">
        <v>3715</v>
      </c>
      <c r="AF1371" s="12" t="s">
        <v>3715</v>
      </c>
      <c r="AG1371" s="12" t="s">
        <v>3715</v>
      </c>
      <c r="AH1371" s="12" t="s">
        <v>3715</v>
      </c>
    </row>
    <row r="1372" spans="1:34" x14ac:dyDescent="0.2">
      <c r="A1372" s="12" t="s">
        <v>1826</v>
      </c>
      <c r="B1372">
        <f>LOOKUP(A1372,'TMP2'!$A:$A,'TMP2'!$C:$C)</f>
        <v>14524.48</v>
      </c>
      <c r="C1372">
        <f>LOOKUP(A1372,'TMP2'!$A:$A,'TMP2'!$D:$D)</f>
        <v>102868.47</v>
      </c>
      <c r="D1372">
        <f>MATCH(A1372,'TMP2'!A:A,0)</f>
        <v>1273</v>
      </c>
      <c r="E1372" s="12">
        <v>9.4</v>
      </c>
      <c r="F1372" s="12">
        <v>9.6</v>
      </c>
      <c r="G1372" s="12" t="s">
        <v>1690</v>
      </c>
      <c r="H1372" s="12">
        <v>62.9</v>
      </c>
      <c r="I1372" s="12">
        <v>55</v>
      </c>
      <c r="J1372" s="12">
        <v>31</v>
      </c>
      <c r="K1372" s="12">
        <v>24</v>
      </c>
      <c r="L1372" s="12">
        <v>1.3291666666666666</v>
      </c>
      <c r="M1372" s="12">
        <v>1.6</v>
      </c>
      <c r="N1372" s="12">
        <v>0.98219766728054025</v>
      </c>
      <c r="O1372" s="12">
        <v>2.66</v>
      </c>
      <c r="P1372" s="12">
        <v>1.7082125000000001</v>
      </c>
      <c r="Q1372" s="12">
        <v>0.63075275666145103</v>
      </c>
      <c r="R1372" s="12">
        <v>97.946830385563842</v>
      </c>
      <c r="S1372" t="s">
        <v>634</v>
      </c>
      <c r="T1372" s="12" t="s">
        <v>3715</v>
      </c>
      <c r="U1372" s="12" t="s">
        <v>3715</v>
      </c>
      <c r="W1372" s="12">
        <v>23.42</v>
      </c>
      <c r="X1372" s="12">
        <v>4.2</v>
      </c>
      <c r="Y1372" s="12" t="s">
        <v>3715</v>
      </c>
      <c r="Z1372" s="12" t="s">
        <v>3715</v>
      </c>
      <c r="AA1372" s="12" t="s">
        <v>3715</v>
      </c>
      <c r="AB1372" s="12" t="s">
        <v>3715</v>
      </c>
      <c r="AC1372" s="12" t="s">
        <v>3715</v>
      </c>
      <c r="AD1372" s="12" t="s">
        <v>3715</v>
      </c>
      <c r="AE1372" s="12" t="s">
        <v>3715</v>
      </c>
      <c r="AF1372" s="12" t="s">
        <v>3715</v>
      </c>
      <c r="AG1372" s="12" t="s">
        <v>3715</v>
      </c>
      <c r="AH1372" s="12" t="s">
        <v>3715</v>
      </c>
    </row>
    <row r="1373" spans="1:34" x14ac:dyDescent="0.2">
      <c r="A1373" s="12" t="s">
        <v>1835</v>
      </c>
      <c r="B1373">
        <f>LOOKUP(A1373,'TMP2'!$A:$A,'TMP2'!$C:$C)</f>
        <v>14785.5</v>
      </c>
      <c r="C1373">
        <f>LOOKUP(A1373,'TMP2'!$A:$A,'TMP2'!$D:$D)</f>
        <v>102794.86</v>
      </c>
      <c r="D1373">
        <f>MATCH(A1373,'TMP2'!A:A,0)</f>
        <v>1282</v>
      </c>
      <c r="E1373" s="12">
        <v>11</v>
      </c>
      <c r="F1373" s="12">
        <v>11.2</v>
      </c>
      <c r="G1373" s="12" t="s">
        <v>1690</v>
      </c>
      <c r="H1373" s="12">
        <v>58</v>
      </c>
      <c r="I1373" s="12">
        <v>54.6</v>
      </c>
      <c r="J1373" s="12">
        <v>31.1</v>
      </c>
      <c r="K1373" s="12">
        <v>23.5</v>
      </c>
      <c r="L1373" s="12">
        <v>1.1446808510638298</v>
      </c>
      <c r="M1373" s="12">
        <v>1.64</v>
      </c>
      <c r="N1373" s="12">
        <v>1.0379746835443038</v>
      </c>
      <c r="O1373" s="12">
        <v>2.68</v>
      </c>
      <c r="P1373" s="12">
        <v>1.5819512195121956</v>
      </c>
      <c r="Q1373" s="12">
        <v>0.61269601360287196</v>
      </c>
      <c r="R1373" s="12">
        <v>98.25840271353681</v>
      </c>
      <c r="S1373" t="s">
        <v>634</v>
      </c>
      <c r="T1373" s="12" t="s">
        <v>3715</v>
      </c>
      <c r="U1373" s="12" t="s">
        <v>3715</v>
      </c>
      <c r="W1373" s="12">
        <v>12.11</v>
      </c>
      <c r="X1373" s="12">
        <v>2</v>
      </c>
      <c r="Y1373" s="12" t="s">
        <v>3715</v>
      </c>
      <c r="Z1373" s="12" t="s">
        <v>3715</v>
      </c>
      <c r="AA1373" s="12" t="s">
        <v>3715</v>
      </c>
      <c r="AB1373" s="12" t="s">
        <v>3715</v>
      </c>
      <c r="AC1373" s="12" t="s">
        <v>3715</v>
      </c>
      <c r="AD1373" s="12" t="s">
        <v>3715</v>
      </c>
      <c r="AE1373" s="12" t="s">
        <v>3715</v>
      </c>
      <c r="AF1373" s="12" t="s">
        <v>3715</v>
      </c>
      <c r="AG1373" s="12" t="s">
        <v>3715</v>
      </c>
      <c r="AH1373" s="12" t="s">
        <v>3715</v>
      </c>
    </row>
    <row r="1374" spans="1:34" x14ac:dyDescent="0.2">
      <c r="A1374" s="12" t="s">
        <v>1835</v>
      </c>
      <c r="B1374">
        <f>LOOKUP(A1374,'TMP2'!$A:$A,'TMP2'!$C:$C)</f>
        <v>14785.5</v>
      </c>
      <c r="C1374">
        <f>LOOKUP(A1374,'TMP2'!$A:$A,'TMP2'!$D:$D)</f>
        <v>102794.86</v>
      </c>
      <c r="D1374">
        <f>MATCH(A1374,'TMP2'!A:A,0)</f>
        <v>1282</v>
      </c>
      <c r="E1374" s="12">
        <v>13</v>
      </c>
      <c r="F1374" s="12">
        <v>13.2</v>
      </c>
      <c r="G1374" s="12" t="s">
        <v>1690</v>
      </c>
      <c r="H1374" s="12">
        <v>59.9</v>
      </c>
      <c r="I1374" s="12">
        <v>54.5</v>
      </c>
      <c r="J1374" s="12">
        <v>30.8</v>
      </c>
      <c r="K1374" s="12">
        <v>23.7</v>
      </c>
      <c r="L1374" s="12">
        <v>1.2278481012658227</v>
      </c>
      <c r="M1374" s="12">
        <v>1.64</v>
      </c>
      <c r="N1374" s="12">
        <v>1.0256410256410255</v>
      </c>
      <c r="O1374" s="12">
        <v>2.67</v>
      </c>
      <c r="P1374" s="12">
        <v>1.6032500000000001</v>
      </c>
      <c r="Q1374" s="12">
        <v>0.61586478440410997</v>
      </c>
      <c r="R1374" s="12">
        <v>99.755496647434896</v>
      </c>
      <c r="S1374" t="s">
        <v>634</v>
      </c>
      <c r="T1374" s="12">
        <v>1.2090000000000001</v>
      </c>
      <c r="U1374" s="12">
        <v>2.1539999999999999</v>
      </c>
      <c r="W1374" s="12" t="s">
        <v>3715</v>
      </c>
      <c r="X1374" s="12" t="s">
        <v>3715</v>
      </c>
      <c r="Y1374" s="12" t="s">
        <v>3715</v>
      </c>
      <c r="Z1374" s="12" t="s">
        <v>3715</v>
      </c>
      <c r="AA1374" s="12" t="s">
        <v>3715</v>
      </c>
      <c r="AB1374" s="12" t="s">
        <v>3715</v>
      </c>
      <c r="AC1374" s="12" t="s">
        <v>3715</v>
      </c>
      <c r="AD1374" s="12" t="s">
        <v>3715</v>
      </c>
      <c r="AE1374" s="12" t="s">
        <v>3715</v>
      </c>
      <c r="AF1374" s="12" t="s">
        <v>3715</v>
      </c>
      <c r="AG1374" s="12" t="s">
        <v>3715</v>
      </c>
      <c r="AH1374" s="12" t="s">
        <v>3715</v>
      </c>
    </row>
    <row r="1375" spans="1:34" x14ac:dyDescent="0.2">
      <c r="A1375" s="12" t="s">
        <v>1942</v>
      </c>
      <c r="B1375">
        <f>LOOKUP(A1375,'TMP2'!$A:$A,'TMP2'!$C:$C)</f>
        <v>16805.75</v>
      </c>
      <c r="C1375">
        <f>LOOKUP(A1375,'TMP2'!$A:$A,'TMP2'!$D:$D)</f>
        <v>102570.76700000001</v>
      </c>
      <c r="D1375">
        <f>MATCH(A1375,'TMP2'!A:A,0)</f>
        <v>1346</v>
      </c>
      <c r="E1375" s="12">
        <v>8</v>
      </c>
      <c r="F1375" s="12">
        <v>8.5</v>
      </c>
      <c r="G1375" s="12" t="s">
        <v>1690</v>
      </c>
      <c r="H1375" s="12">
        <v>67.5</v>
      </c>
      <c r="I1375" s="12">
        <v>55.599999999999994</v>
      </c>
      <c r="J1375" s="12">
        <v>31.9</v>
      </c>
      <c r="K1375" s="12">
        <v>23.7</v>
      </c>
      <c r="L1375" s="12">
        <v>1.5021097046413503</v>
      </c>
      <c r="M1375" s="12">
        <v>1.58</v>
      </c>
      <c r="N1375" s="12">
        <v>0.94328358208955221</v>
      </c>
      <c r="O1375" s="12">
        <v>2.64</v>
      </c>
      <c r="P1375" s="12">
        <v>1.7987341772151901</v>
      </c>
      <c r="Q1375" s="12">
        <v>0.64269561284486698</v>
      </c>
      <c r="R1375" s="12">
        <v>99.069669247009145</v>
      </c>
      <c r="S1375" t="s">
        <v>752</v>
      </c>
      <c r="T1375" s="12">
        <v>1.8180000000000001</v>
      </c>
      <c r="U1375" s="12">
        <v>1.5389999999999999</v>
      </c>
      <c r="W1375" s="12">
        <v>5.34</v>
      </c>
      <c r="X1375" s="12">
        <v>0.49</v>
      </c>
      <c r="Y1375" s="12" t="s">
        <v>3715</v>
      </c>
      <c r="Z1375" s="12" t="s">
        <v>3715</v>
      </c>
      <c r="AA1375" s="12" t="s">
        <v>3715</v>
      </c>
      <c r="AB1375" s="12" t="s">
        <v>3715</v>
      </c>
      <c r="AC1375" s="12" t="s">
        <v>3715</v>
      </c>
      <c r="AD1375" s="12" t="s">
        <v>3715</v>
      </c>
      <c r="AE1375" s="12" t="s">
        <v>3715</v>
      </c>
      <c r="AF1375" s="12" t="s">
        <v>3715</v>
      </c>
      <c r="AG1375" s="12" t="s">
        <v>3715</v>
      </c>
      <c r="AH1375" s="12" t="s">
        <v>3715</v>
      </c>
    </row>
    <row r="1376" spans="1:34" x14ac:dyDescent="0.2">
      <c r="A1376" s="12" t="s">
        <v>1942</v>
      </c>
      <c r="B1376">
        <f>LOOKUP(A1376,'TMP2'!$A:$A,'TMP2'!$C:$C)</f>
        <v>16805.75</v>
      </c>
      <c r="C1376">
        <f>LOOKUP(A1376,'TMP2'!$A:$A,'TMP2'!$D:$D)</f>
        <v>102570.76700000001</v>
      </c>
      <c r="D1376">
        <f>MATCH(A1376,'TMP2'!A:A,0)</f>
        <v>1346</v>
      </c>
      <c r="E1376" s="12">
        <v>8.5</v>
      </c>
      <c r="F1376" s="12">
        <v>9</v>
      </c>
      <c r="G1376" s="12" t="s">
        <v>1690</v>
      </c>
      <c r="H1376" s="12">
        <v>55.4</v>
      </c>
      <c r="I1376" s="12">
        <v>54.6</v>
      </c>
      <c r="J1376" s="12">
        <v>31.5</v>
      </c>
      <c r="K1376" s="12">
        <v>23.1</v>
      </c>
      <c r="L1376" s="12">
        <v>1.0346320346320346</v>
      </c>
      <c r="M1376" s="12">
        <v>1.63</v>
      </c>
      <c r="N1376" s="12">
        <v>1.0489060489060489</v>
      </c>
      <c r="O1376" s="12">
        <v>2.65</v>
      </c>
      <c r="P1376" s="12">
        <v>1.5264417177914109</v>
      </c>
      <c r="Q1376" s="12">
        <v>0.60418639663922702</v>
      </c>
      <c r="R1376" s="12">
        <v>96.177926932197266</v>
      </c>
      <c r="S1376" t="s">
        <v>752</v>
      </c>
      <c r="T1376" s="12">
        <v>1.409</v>
      </c>
      <c r="U1376" s="12">
        <v>1.7929999999999999</v>
      </c>
      <c r="W1376" s="12" t="s">
        <v>3715</v>
      </c>
      <c r="X1376" s="12" t="s">
        <v>3715</v>
      </c>
      <c r="Y1376" s="12" t="s">
        <v>3715</v>
      </c>
      <c r="Z1376" s="12" t="s">
        <v>3715</v>
      </c>
      <c r="AA1376" s="12" t="s">
        <v>3715</v>
      </c>
      <c r="AB1376" s="12" t="s">
        <v>3715</v>
      </c>
      <c r="AC1376" s="12" t="s">
        <v>3715</v>
      </c>
      <c r="AD1376" s="12" t="s">
        <v>3715</v>
      </c>
      <c r="AE1376" s="12" t="s">
        <v>3715</v>
      </c>
      <c r="AF1376" s="12" t="s">
        <v>3715</v>
      </c>
      <c r="AG1376" s="12" t="s">
        <v>3715</v>
      </c>
      <c r="AH1376" s="12" t="s">
        <v>3715</v>
      </c>
    </row>
    <row r="1377" spans="1:34" x14ac:dyDescent="0.2">
      <c r="A1377" s="12" t="s">
        <v>1949</v>
      </c>
      <c r="B1377">
        <f>LOOKUP(A1377,'TMP2'!$A:$A,'TMP2'!$C:$C)</f>
        <v>16778.916000000001</v>
      </c>
      <c r="C1377">
        <f>LOOKUP(A1377,'TMP2'!$A:$A,'TMP2'!$D:$D)</f>
        <v>102558.07</v>
      </c>
      <c r="D1377">
        <f>MATCH(A1377,'TMP2'!A:A,0)</f>
        <v>1353</v>
      </c>
      <c r="E1377" s="12">
        <v>8</v>
      </c>
      <c r="F1377" s="12">
        <v>8.5</v>
      </c>
      <c r="G1377" s="12" t="s">
        <v>1690</v>
      </c>
      <c r="H1377" s="12">
        <v>58.9</v>
      </c>
      <c r="I1377" s="12">
        <v>51.900000000000006</v>
      </c>
      <c r="J1377" s="12">
        <v>30.1</v>
      </c>
      <c r="K1377" s="12">
        <v>21.8</v>
      </c>
      <c r="L1377" s="12">
        <v>1.3211009174311925</v>
      </c>
      <c r="M1377" s="12">
        <v>1.62</v>
      </c>
      <c r="N1377" s="12">
        <v>1.0195091252359976</v>
      </c>
      <c r="O1377" s="12">
        <v>2.65</v>
      </c>
      <c r="P1377" s="12">
        <v>1.59929012345679</v>
      </c>
      <c r="Q1377" s="12">
        <v>0.615279575382642</v>
      </c>
      <c r="R1377" s="12">
        <v>97.59642588339733</v>
      </c>
      <c r="S1377" t="s">
        <v>752</v>
      </c>
      <c r="T1377" s="12">
        <v>1.141</v>
      </c>
      <c r="U1377" s="12">
        <v>2.278</v>
      </c>
      <c r="W1377" s="12">
        <v>15.32</v>
      </c>
      <c r="X1377" s="12">
        <v>0.89</v>
      </c>
      <c r="Y1377" s="12" t="s">
        <v>3715</v>
      </c>
      <c r="Z1377" s="12" t="s">
        <v>3715</v>
      </c>
      <c r="AA1377" s="12" t="s">
        <v>3715</v>
      </c>
      <c r="AB1377" s="12" t="s">
        <v>3715</v>
      </c>
      <c r="AC1377" s="12" t="s">
        <v>3715</v>
      </c>
      <c r="AD1377" s="12" t="s">
        <v>3715</v>
      </c>
      <c r="AE1377" s="12" t="s">
        <v>3715</v>
      </c>
      <c r="AF1377" s="12" t="s">
        <v>3715</v>
      </c>
      <c r="AG1377" s="12" t="s">
        <v>3715</v>
      </c>
      <c r="AH1377" s="12" t="s">
        <v>3715</v>
      </c>
    </row>
    <row r="1378" spans="1:34" x14ac:dyDescent="0.2">
      <c r="A1378" s="12" t="s">
        <v>1950</v>
      </c>
      <c r="B1378">
        <f>LOOKUP(A1378,'TMP2'!$A:$A,'TMP2'!$C:$C)</f>
        <v>16773.63</v>
      </c>
      <c r="C1378">
        <f>LOOKUP(A1378,'TMP2'!$A:$A,'TMP2'!$D:$D)</f>
        <v>102584.23</v>
      </c>
      <c r="D1378">
        <f>MATCH(A1378,'TMP2'!A:A,0)</f>
        <v>1354</v>
      </c>
      <c r="E1378" s="12">
        <v>8.9</v>
      </c>
      <c r="F1378" s="12">
        <v>9.1</v>
      </c>
      <c r="G1378" s="12" t="s">
        <v>1690</v>
      </c>
      <c r="H1378" s="12">
        <v>58.5</v>
      </c>
      <c r="I1378" s="12">
        <v>55.2</v>
      </c>
      <c r="J1378" s="12">
        <v>31.6</v>
      </c>
      <c r="K1378" s="12">
        <v>23.6</v>
      </c>
      <c r="L1378" s="12">
        <v>1.1398305084745761</v>
      </c>
      <c r="M1378" s="12">
        <v>1.64</v>
      </c>
      <c r="N1378" s="12">
        <v>1.0347003154574133</v>
      </c>
      <c r="O1378" s="12">
        <v>2.66</v>
      </c>
      <c r="P1378" s="12">
        <v>1.5707926829268293</v>
      </c>
      <c r="Q1378" s="12">
        <v>0.61101491900097205</v>
      </c>
      <c r="R1378" s="12">
        <v>99.06463258413882</v>
      </c>
      <c r="S1378" t="s">
        <v>752</v>
      </c>
      <c r="T1378" s="12">
        <v>1.4350000000000001</v>
      </c>
      <c r="U1378" s="12">
        <v>1.7909999999999999</v>
      </c>
      <c r="W1378" s="12">
        <v>13.38</v>
      </c>
      <c r="X1378" s="12">
        <v>0.9</v>
      </c>
      <c r="Y1378" s="12" t="s">
        <v>3715</v>
      </c>
      <c r="Z1378" s="12" t="s">
        <v>3715</v>
      </c>
      <c r="AA1378" s="12" t="s">
        <v>3715</v>
      </c>
      <c r="AB1378" s="12" t="s">
        <v>3715</v>
      </c>
      <c r="AC1378" s="12" t="s">
        <v>3715</v>
      </c>
      <c r="AD1378" s="12" t="s">
        <v>3715</v>
      </c>
      <c r="AE1378" s="12" t="s">
        <v>3715</v>
      </c>
      <c r="AF1378" s="12" t="s">
        <v>3715</v>
      </c>
      <c r="AG1378" s="12" t="s">
        <v>3715</v>
      </c>
      <c r="AH1378" s="12" t="s">
        <v>3715</v>
      </c>
    </row>
    <row r="1379" spans="1:34" x14ac:dyDescent="0.2">
      <c r="A1379" s="12" t="s">
        <v>1959</v>
      </c>
      <c r="B1379">
        <f>LOOKUP(A1379,'TMP2'!$A:$A,'TMP2'!$C:$C)</f>
        <v>14463.651</v>
      </c>
      <c r="C1379">
        <f>LOOKUP(A1379,'TMP2'!$A:$A,'TMP2'!$D:$D)</f>
        <v>102282.827</v>
      </c>
      <c r="D1379">
        <f>MATCH(A1379,'TMP2'!A:A,0)</f>
        <v>1363</v>
      </c>
      <c r="E1379" s="12">
        <v>7.4</v>
      </c>
      <c r="F1379" s="12">
        <v>7.6</v>
      </c>
      <c r="G1379" s="12" t="s">
        <v>1690</v>
      </c>
      <c r="H1379" s="12">
        <v>54</v>
      </c>
      <c r="I1379" s="12">
        <v>51.9</v>
      </c>
      <c r="J1379" s="12">
        <v>29.9</v>
      </c>
      <c r="K1379" s="12">
        <v>22</v>
      </c>
      <c r="L1379" s="12">
        <v>1.0954545454545455</v>
      </c>
      <c r="M1379" s="12">
        <v>1.63</v>
      </c>
      <c r="N1379" s="12">
        <v>1.0584415584415583</v>
      </c>
      <c r="O1379" s="12">
        <v>2.66</v>
      </c>
      <c r="P1379" s="12">
        <v>1.5131288343558285</v>
      </c>
      <c r="Q1379" s="12">
        <v>0.60208963968362506</v>
      </c>
      <c r="R1379" s="12">
        <v>94.929127473240342</v>
      </c>
      <c r="S1379" t="s">
        <v>828</v>
      </c>
      <c r="T1379" s="12" t="s">
        <v>3715</v>
      </c>
      <c r="U1379" s="12" t="s">
        <v>3715</v>
      </c>
      <c r="W1379" s="12" t="s">
        <v>3715</v>
      </c>
      <c r="X1379" s="12" t="s">
        <v>3715</v>
      </c>
      <c r="Y1379" s="12" t="s">
        <v>3715</v>
      </c>
      <c r="Z1379" s="12" t="s">
        <v>3715</v>
      </c>
      <c r="AA1379" s="12" t="s">
        <v>3715</v>
      </c>
      <c r="AB1379" s="12" t="s">
        <v>3715</v>
      </c>
      <c r="AC1379" s="12" t="s">
        <v>3715</v>
      </c>
      <c r="AD1379" s="12" t="s">
        <v>3715</v>
      </c>
      <c r="AE1379" s="12" t="s">
        <v>3715</v>
      </c>
      <c r="AF1379" s="12" t="s">
        <v>3715</v>
      </c>
      <c r="AG1379" s="12" t="s">
        <v>3715</v>
      </c>
      <c r="AH1379" s="12" t="s">
        <v>3715</v>
      </c>
    </row>
    <row r="1380" spans="1:34" x14ac:dyDescent="0.2">
      <c r="A1380" s="12" t="s">
        <v>1968</v>
      </c>
      <c r="B1380">
        <f>LOOKUP(A1380,'TMP2'!$A:$A,'TMP2'!$C:$C)</f>
        <v>14374.433000000001</v>
      </c>
      <c r="C1380">
        <f>LOOKUP(A1380,'TMP2'!$A:$A,'TMP2'!$D:$D)</f>
        <v>102278.00199999999</v>
      </c>
      <c r="D1380">
        <f>MATCH(A1380,'TMP2'!A:A,0)</f>
        <v>1364</v>
      </c>
      <c r="E1380" s="12">
        <v>5.6</v>
      </c>
      <c r="F1380" s="12">
        <v>5.8</v>
      </c>
      <c r="G1380" s="12" t="s">
        <v>1690</v>
      </c>
      <c r="H1380" s="12">
        <v>60.9</v>
      </c>
      <c r="I1380" s="12">
        <v>53.400000000000006</v>
      </c>
      <c r="J1380" s="12">
        <v>30.8</v>
      </c>
      <c r="K1380" s="12">
        <v>22.6</v>
      </c>
      <c r="L1380" s="12">
        <v>1.3318584070796458</v>
      </c>
      <c r="M1380" s="12">
        <v>1.64</v>
      </c>
      <c r="N1380" s="12">
        <v>1.019266625233064</v>
      </c>
      <c r="O1380" s="12">
        <v>2.66</v>
      </c>
      <c r="P1380" s="12">
        <v>1.609719512195122</v>
      </c>
      <c r="Q1380" s="12">
        <v>0.61681705818305899</v>
      </c>
      <c r="R1380" s="12">
        <v>100</v>
      </c>
      <c r="S1380" t="s">
        <v>828</v>
      </c>
      <c r="T1380" s="12" t="s">
        <v>3715</v>
      </c>
      <c r="U1380" s="12" t="s">
        <v>3715</v>
      </c>
      <c r="W1380" s="12">
        <v>11.13</v>
      </c>
      <c r="X1380" s="12">
        <v>0.9</v>
      </c>
      <c r="Y1380" s="12" t="s">
        <v>3715</v>
      </c>
      <c r="Z1380" s="12" t="s">
        <v>3715</v>
      </c>
      <c r="AA1380" s="12" t="s">
        <v>3715</v>
      </c>
      <c r="AB1380" s="12" t="s">
        <v>3715</v>
      </c>
      <c r="AC1380" s="12" t="s">
        <v>3715</v>
      </c>
      <c r="AD1380" s="12" t="s">
        <v>3715</v>
      </c>
      <c r="AE1380" s="12" t="s">
        <v>3715</v>
      </c>
      <c r="AF1380" s="12" t="s">
        <v>3715</v>
      </c>
      <c r="AG1380" s="12" t="s">
        <v>3715</v>
      </c>
      <c r="AH1380" s="12" t="s">
        <v>3715</v>
      </c>
    </row>
    <row r="1381" spans="1:34" x14ac:dyDescent="0.2">
      <c r="A1381" s="12" t="s">
        <v>1970</v>
      </c>
      <c r="B1381">
        <f>LOOKUP(A1381,'TMP2'!$A:$A,'TMP2'!$C:$C)</f>
        <v>14431.162</v>
      </c>
      <c r="C1381">
        <f>LOOKUP(A1381,'TMP2'!$A:$A,'TMP2'!$D:$D)</f>
        <v>102227.327</v>
      </c>
      <c r="D1381">
        <f>MATCH(A1381,'TMP2'!A:A,0)</f>
        <v>1366</v>
      </c>
      <c r="E1381" s="12">
        <v>7.4</v>
      </c>
      <c r="F1381" s="12">
        <v>7.6</v>
      </c>
      <c r="G1381" s="12" t="s">
        <v>1690</v>
      </c>
      <c r="H1381" s="12">
        <v>60.9</v>
      </c>
      <c r="I1381" s="12">
        <v>55.1</v>
      </c>
      <c r="J1381" s="12">
        <v>31.5</v>
      </c>
      <c r="K1381" s="12">
        <v>23.6</v>
      </c>
      <c r="L1381" s="12">
        <v>1.2457627118644066</v>
      </c>
      <c r="M1381" s="12">
        <v>1.62</v>
      </c>
      <c r="N1381" s="12">
        <v>1.0068365444375389</v>
      </c>
      <c r="O1381" s="12">
        <v>2.66</v>
      </c>
      <c r="P1381" s="12">
        <v>1.6419382716049382</v>
      </c>
      <c r="Q1381" s="12">
        <v>0.62149002088814298</v>
      </c>
      <c r="R1381" s="12">
        <v>97.746987951807256</v>
      </c>
      <c r="S1381" t="s">
        <v>828</v>
      </c>
      <c r="T1381" s="12" t="s">
        <v>3715</v>
      </c>
      <c r="U1381" s="12" t="s">
        <v>3715</v>
      </c>
      <c r="W1381" s="12">
        <v>9.5500000000000007</v>
      </c>
      <c r="X1381" s="12">
        <v>1.5</v>
      </c>
      <c r="Y1381" s="12" t="s">
        <v>3715</v>
      </c>
      <c r="Z1381" s="12" t="s">
        <v>3715</v>
      </c>
      <c r="AA1381" s="12" t="s">
        <v>3715</v>
      </c>
      <c r="AB1381" s="12" t="s">
        <v>3715</v>
      </c>
      <c r="AC1381" s="12" t="s">
        <v>3715</v>
      </c>
      <c r="AD1381" s="12" t="s">
        <v>3715</v>
      </c>
      <c r="AE1381" s="12" t="s">
        <v>3715</v>
      </c>
      <c r="AF1381" s="12" t="s">
        <v>3715</v>
      </c>
      <c r="AG1381" s="12" t="s">
        <v>3715</v>
      </c>
      <c r="AH1381" s="12" t="s">
        <v>3715</v>
      </c>
    </row>
    <row r="1382" spans="1:34" x14ac:dyDescent="0.2">
      <c r="A1382" s="12" t="s">
        <v>1970</v>
      </c>
      <c r="B1382">
        <f>LOOKUP(A1382,'TMP2'!$A:$A,'TMP2'!$C:$C)</f>
        <v>14431.162</v>
      </c>
      <c r="C1382">
        <f>LOOKUP(A1382,'TMP2'!$A:$A,'TMP2'!$D:$D)</f>
        <v>102227.327</v>
      </c>
      <c r="D1382">
        <f>MATCH(A1382,'TMP2'!A:A,0)</f>
        <v>1366</v>
      </c>
      <c r="E1382" s="12">
        <v>7.6</v>
      </c>
      <c r="F1382" s="12">
        <v>7.8</v>
      </c>
      <c r="G1382" s="12" t="s">
        <v>1690</v>
      </c>
      <c r="H1382" s="12">
        <v>61</v>
      </c>
      <c r="I1382" s="12">
        <v>52.8</v>
      </c>
      <c r="J1382" s="12">
        <v>30.5</v>
      </c>
      <c r="K1382" s="12">
        <v>22.3</v>
      </c>
      <c r="L1382" s="12">
        <v>1.3677130044843049</v>
      </c>
      <c r="M1382" s="12">
        <v>1.61</v>
      </c>
      <c r="N1382" s="12">
        <v>1.0000000000000002</v>
      </c>
      <c r="O1382" s="12">
        <v>2.66</v>
      </c>
      <c r="P1382" s="12">
        <v>1.6599999999999997</v>
      </c>
      <c r="Q1382" s="12">
        <v>0.62406015037593998</v>
      </c>
      <c r="R1382" s="12">
        <v>100</v>
      </c>
      <c r="S1382" t="s">
        <v>828</v>
      </c>
      <c r="T1382" s="12">
        <v>1.3029999999999999</v>
      </c>
      <c r="U1382" s="12">
        <v>2.0419999999999998</v>
      </c>
      <c r="W1382" s="12" t="s">
        <v>3715</v>
      </c>
      <c r="X1382" s="12" t="s">
        <v>3715</v>
      </c>
      <c r="Y1382" s="12" t="s">
        <v>3715</v>
      </c>
      <c r="Z1382" s="12" t="s">
        <v>3715</v>
      </c>
      <c r="AA1382" s="12" t="s">
        <v>3715</v>
      </c>
      <c r="AB1382" s="12" t="s">
        <v>3715</v>
      </c>
      <c r="AC1382" s="12" t="s">
        <v>3715</v>
      </c>
      <c r="AD1382" s="12" t="s">
        <v>3715</v>
      </c>
      <c r="AE1382" s="12" t="s">
        <v>3715</v>
      </c>
      <c r="AF1382" s="12" t="s">
        <v>3715</v>
      </c>
      <c r="AG1382" s="12" t="s">
        <v>3715</v>
      </c>
      <c r="AH1382" s="12" t="s">
        <v>3715</v>
      </c>
    </row>
    <row r="1383" spans="1:34" x14ac:dyDescent="0.2">
      <c r="A1383" s="12" t="s">
        <v>1972</v>
      </c>
      <c r="B1383">
        <f>LOOKUP(A1383,'TMP2'!$A:$A,'TMP2'!$C:$C)</f>
        <v>14388.715</v>
      </c>
      <c r="C1383">
        <f>LOOKUP(A1383,'TMP2'!$A:$A,'TMP2'!$D:$D)</f>
        <v>102235.334</v>
      </c>
      <c r="D1383">
        <f>MATCH(A1383,'TMP2'!A:A,0)</f>
        <v>1368</v>
      </c>
      <c r="E1383" s="12">
        <v>9.8000000000000007</v>
      </c>
      <c r="F1383" s="12">
        <v>10</v>
      </c>
      <c r="G1383" s="12" t="s">
        <v>1690</v>
      </c>
      <c r="H1383" s="12">
        <v>56.4</v>
      </c>
      <c r="I1383" s="12">
        <v>54.5</v>
      </c>
      <c r="J1383" s="12">
        <v>31.3</v>
      </c>
      <c r="K1383" s="12">
        <v>23.2</v>
      </c>
      <c r="L1383" s="12">
        <v>1.0818965517241379</v>
      </c>
      <c r="M1383" s="12">
        <v>1.64</v>
      </c>
      <c r="N1383" s="12">
        <v>1.0485933503836316</v>
      </c>
      <c r="O1383" s="12">
        <v>2.66</v>
      </c>
      <c r="P1383" s="12">
        <v>1.5367317073170734</v>
      </c>
      <c r="Q1383" s="12">
        <v>0.60579197353998804</v>
      </c>
      <c r="R1383" s="12">
        <v>81.687582042530821</v>
      </c>
      <c r="S1383" t="s">
        <v>828</v>
      </c>
      <c r="T1383" s="12" t="s">
        <v>3715</v>
      </c>
      <c r="U1383" s="12" t="s">
        <v>3715</v>
      </c>
      <c r="W1383" s="12">
        <v>12.25</v>
      </c>
      <c r="X1383" s="12">
        <v>2.6</v>
      </c>
      <c r="Y1383" s="12" t="s">
        <v>3715</v>
      </c>
      <c r="Z1383" s="12" t="s">
        <v>3715</v>
      </c>
      <c r="AA1383" s="12" t="s">
        <v>3715</v>
      </c>
      <c r="AB1383" s="12" t="s">
        <v>3715</v>
      </c>
      <c r="AC1383" s="12" t="s">
        <v>3715</v>
      </c>
      <c r="AD1383" s="12" t="s">
        <v>3715</v>
      </c>
      <c r="AE1383" s="12" t="s">
        <v>3715</v>
      </c>
      <c r="AF1383" s="12" t="s">
        <v>3715</v>
      </c>
      <c r="AG1383" s="12" t="s">
        <v>3715</v>
      </c>
      <c r="AH1383" s="12" t="s">
        <v>3715</v>
      </c>
    </row>
    <row r="1384" spans="1:34" x14ac:dyDescent="0.2">
      <c r="A1384" s="12" t="s">
        <v>1973</v>
      </c>
      <c r="B1384">
        <f>LOOKUP(A1384,'TMP2'!$A:$A,'TMP2'!$C:$C)</f>
        <v>14367.227000000001</v>
      </c>
      <c r="C1384">
        <f>LOOKUP(A1384,'TMP2'!$A:$A,'TMP2'!$D:$D)</f>
        <v>102239.216</v>
      </c>
      <c r="D1384">
        <f>MATCH(A1384,'TMP2'!A:A,0)</f>
        <v>1369</v>
      </c>
      <c r="E1384" s="12">
        <v>6.3</v>
      </c>
      <c r="F1384" s="12">
        <v>6.5</v>
      </c>
      <c r="G1384" s="12" t="s">
        <v>1690</v>
      </c>
      <c r="H1384" s="12">
        <v>56.4</v>
      </c>
      <c r="I1384" s="12">
        <v>53.7</v>
      </c>
      <c r="J1384" s="12">
        <v>30.9</v>
      </c>
      <c r="K1384" s="12">
        <v>22.8</v>
      </c>
      <c r="L1384" s="12">
        <v>1.118421052631579</v>
      </c>
      <c r="M1384" s="12">
        <v>1.64</v>
      </c>
      <c r="N1384" s="12">
        <v>1.0485933503836316</v>
      </c>
      <c r="O1384" s="12">
        <v>2.66</v>
      </c>
      <c r="P1384" s="12">
        <v>1.5367317073170734</v>
      </c>
      <c r="Q1384" s="12">
        <v>0.60579197353998804</v>
      </c>
      <c r="R1384" s="12">
        <v>98.162939714920867</v>
      </c>
      <c r="S1384" t="s">
        <v>828</v>
      </c>
      <c r="T1384" s="12" t="s">
        <v>3715</v>
      </c>
      <c r="U1384" s="12" t="s">
        <v>3715</v>
      </c>
      <c r="W1384" s="12">
        <v>15.62</v>
      </c>
      <c r="X1384" s="12">
        <v>1.5</v>
      </c>
      <c r="Y1384" s="12" t="s">
        <v>3715</v>
      </c>
      <c r="Z1384" s="12" t="s">
        <v>3715</v>
      </c>
      <c r="AA1384" s="12" t="s">
        <v>3715</v>
      </c>
      <c r="AB1384" s="12" t="s">
        <v>3715</v>
      </c>
      <c r="AC1384" s="12" t="s">
        <v>3715</v>
      </c>
      <c r="AD1384" s="12" t="s">
        <v>3715</v>
      </c>
      <c r="AE1384" s="12" t="s">
        <v>3715</v>
      </c>
      <c r="AF1384" s="12" t="s">
        <v>3715</v>
      </c>
      <c r="AG1384" s="12" t="s">
        <v>3715</v>
      </c>
      <c r="AH1384" s="12" t="s">
        <v>3715</v>
      </c>
    </row>
    <row r="1385" spans="1:34" x14ac:dyDescent="0.2">
      <c r="A1385" s="12" t="s">
        <v>1963</v>
      </c>
      <c r="B1385">
        <f>LOOKUP(A1385,'TMP2'!$A:$A,'TMP2'!$C:$C)</f>
        <v>14378.076999999999</v>
      </c>
      <c r="C1385">
        <f>LOOKUP(A1385,'TMP2'!$A:$A,'TMP2'!$D:$D)</f>
        <v>102298.58900000001</v>
      </c>
      <c r="D1385">
        <f>MATCH(A1385,'TMP2'!A:A,0)</f>
        <v>1375</v>
      </c>
      <c r="E1385" s="12">
        <v>5.7</v>
      </c>
      <c r="F1385" s="12">
        <v>5.9</v>
      </c>
      <c r="G1385" s="12" t="s">
        <v>1690</v>
      </c>
      <c r="H1385" s="12">
        <v>58.7</v>
      </c>
      <c r="I1385" s="12">
        <v>54.8</v>
      </c>
      <c r="J1385" s="12">
        <v>31.3</v>
      </c>
      <c r="K1385" s="12">
        <v>23.5</v>
      </c>
      <c r="L1385" s="12">
        <v>1.1659574468085108</v>
      </c>
      <c r="M1385" s="12">
        <v>1.62</v>
      </c>
      <c r="N1385" s="12">
        <v>1.0207939508506616</v>
      </c>
      <c r="O1385" s="12">
        <v>2.66</v>
      </c>
      <c r="P1385" s="12">
        <v>1.6058148148148153</v>
      </c>
      <c r="Q1385" s="12">
        <v>0.61624287562005198</v>
      </c>
      <c r="R1385" s="12">
        <v>97.235371450976757</v>
      </c>
      <c r="S1385" t="s">
        <v>828</v>
      </c>
      <c r="T1385" s="12" t="s">
        <v>3715</v>
      </c>
      <c r="U1385" s="12" t="s">
        <v>3715</v>
      </c>
      <c r="W1385" s="12">
        <v>17.8</v>
      </c>
      <c r="X1385" s="12">
        <v>1.8</v>
      </c>
      <c r="Y1385" s="12" t="s">
        <v>3715</v>
      </c>
      <c r="Z1385" s="12" t="s">
        <v>3715</v>
      </c>
      <c r="AA1385" s="12" t="s">
        <v>3715</v>
      </c>
      <c r="AB1385" s="12" t="s">
        <v>3715</v>
      </c>
      <c r="AC1385" s="12" t="s">
        <v>3715</v>
      </c>
      <c r="AD1385" s="12" t="s">
        <v>3715</v>
      </c>
      <c r="AE1385" s="12" t="s">
        <v>3715</v>
      </c>
      <c r="AF1385" s="12" t="s">
        <v>3715</v>
      </c>
      <c r="AG1385" s="12" t="s">
        <v>3715</v>
      </c>
      <c r="AH1385" s="12" t="s">
        <v>3715</v>
      </c>
    </row>
    <row r="1386" spans="1:34" x14ac:dyDescent="0.2">
      <c r="A1386" s="12" t="s">
        <v>1963</v>
      </c>
      <c r="B1386">
        <f>LOOKUP(A1386,'TMP2'!$A:$A,'TMP2'!$C:$C)</f>
        <v>14378.076999999999</v>
      </c>
      <c r="C1386">
        <f>LOOKUP(A1386,'TMP2'!$A:$A,'TMP2'!$D:$D)</f>
        <v>102298.58900000001</v>
      </c>
      <c r="D1386">
        <f>MATCH(A1386,'TMP2'!A:A,0)</f>
        <v>1375</v>
      </c>
      <c r="E1386" s="12">
        <v>8.1999999999999993</v>
      </c>
      <c r="F1386" s="12">
        <v>8.4</v>
      </c>
      <c r="G1386" s="12" t="s">
        <v>1690</v>
      </c>
      <c r="H1386" s="12">
        <v>58.1</v>
      </c>
      <c r="I1386" s="12">
        <v>55.1</v>
      </c>
      <c r="J1386" s="12">
        <v>31.5</v>
      </c>
      <c r="K1386" s="12">
        <v>23.6</v>
      </c>
      <c r="L1386" s="12">
        <v>1.1271186440677965</v>
      </c>
      <c r="M1386" s="12">
        <v>1.64</v>
      </c>
      <c r="N1386" s="12">
        <v>1.0373181530676787</v>
      </c>
      <c r="O1386" s="12">
        <v>2.66</v>
      </c>
      <c r="P1386" s="12">
        <v>1.5643048780487807</v>
      </c>
      <c r="Q1386" s="12">
        <v>0.61003076952342905</v>
      </c>
      <c r="R1386" s="12">
        <v>98.795319357931916</v>
      </c>
      <c r="S1386" t="s">
        <v>828</v>
      </c>
      <c r="T1386" s="12">
        <v>1.169</v>
      </c>
      <c r="U1386" s="12">
        <v>2.194</v>
      </c>
      <c r="W1386" s="12" t="s">
        <v>3715</v>
      </c>
      <c r="X1386" s="12" t="s">
        <v>3715</v>
      </c>
      <c r="Y1386" s="12" t="s">
        <v>3715</v>
      </c>
      <c r="Z1386" s="12" t="s">
        <v>3715</v>
      </c>
      <c r="AA1386" s="12" t="s">
        <v>3715</v>
      </c>
      <c r="AB1386" s="12" t="s">
        <v>3715</v>
      </c>
      <c r="AC1386" s="12" t="s">
        <v>3715</v>
      </c>
      <c r="AD1386" s="12" t="s">
        <v>3715</v>
      </c>
      <c r="AE1386" s="12" t="s">
        <v>3715</v>
      </c>
      <c r="AF1386" s="12" t="s">
        <v>3715</v>
      </c>
      <c r="AG1386" s="12" t="s">
        <v>3715</v>
      </c>
      <c r="AH1386" s="12" t="s">
        <v>3715</v>
      </c>
    </row>
    <row r="1387" spans="1:34" x14ac:dyDescent="0.2">
      <c r="A1387" s="12" t="s">
        <v>1585</v>
      </c>
      <c r="B1387">
        <f>LOOKUP(A1387,'TMP2'!$A:$A,'TMP2'!$C:$C)</f>
        <v>16531.745999999999</v>
      </c>
      <c r="C1387">
        <f>LOOKUP(A1387,'TMP2'!$A:$A,'TMP2'!$D:$D)</f>
        <v>102433.114</v>
      </c>
      <c r="D1387">
        <f>MATCH(A1387,'TMP2'!A:A,0)</f>
        <v>1380</v>
      </c>
      <c r="E1387" s="12">
        <v>7.3</v>
      </c>
      <c r="F1387" s="12">
        <v>7.5</v>
      </c>
      <c r="G1387" s="12" t="s">
        <v>1690</v>
      </c>
      <c r="H1387" s="12">
        <v>61.6</v>
      </c>
      <c r="I1387" s="12">
        <v>54</v>
      </c>
      <c r="J1387" s="12">
        <v>30</v>
      </c>
      <c r="K1387" s="12">
        <v>24</v>
      </c>
      <c r="L1387" s="12">
        <v>1.3166666666666667</v>
      </c>
      <c r="M1387" s="12">
        <v>1.65</v>
      </c>
      <c r="N1387" s="12">
        <v>1.0210396039603959</v>
      </c>
      <c r="O1387" s="12">
        <v>2.66</v>
      </c>
      <c r="P1387" s="12">
        <v>1.6051878787878788</v>
      </c>
      <c r="Q1387" s="12">
        <v>0.61615052482691901</v>
      </c>
      <c r="R1387" s="12">
        <v>100</v>
      </c>
      <c r="S1387" t="s">
        <v>590</v>
      </c>
      <c r="T1387" s="12">
        <v>1.45</v>
      </c>
      <c r="U1387" s="12">
        <v>1.7969999999999999</v>
      </c>
      <c r="W1387" s="12" t="s">
        <v>3715</v>
      </c>
      <c r="X1387" s="12" t="s">
        <v>3715</v>
      </c>
      <c r="Y1387" s="12" t="s">
        <v>3715</v>
      </c>
      <c r="Z1387" s="12" t="s">
        <v>3715</v>
      </c>
      <c r="AA1387" s="12" t="s">
        <v>3715</v>
      </c>
      <c r="AB1387" s="12" t="s">
        <v>3715</v>
      </c>
      <c r="AC1387" s="12" t="s">
        <v>3715</v>
      </c>
      <c r="AD1387" s="12" t="s">
        <v>3715</v>
      </c>
      <c r="AE1387" s="12" t="s">
        <v>3715</v>
      </c>
      <c r="AF1387" s="12" t="s">
        <v>3715</v>
      </c>
      <c r="AG1387" s="12" t="s">
        <v>3715</v>
      </c>
      <c r="AH1387" s="12" t="s">
        <v>3715</v>
      </c>
    </row>
    <row r="1388" spans="1:34" x14ac:dyDescent="0.2">
      <c r="A1388" s="12" t="s">
        <v>1585</v>
      </c>
      <c r="B1388">
        <f>LOOKUP(A1388,'TMP2'!$A:$A,'TMP2'!$C:$C)</f>
        <v>16531.745999999999</v>
      </c>
      <c r="C1388">
        <f>LOOKUP(A1388,'TMP2'!$A:$A,'TMP2'!$D:$D)</f>
        <v>102433.114</v>
      </c>
      <c r="D1388">
        <f>MATCH(A1388,'TMP2'!A:A,0)</f>
        <v>1380</v>
      </c>
      <c r="E1388" s="12">
        <v>7.3</v>
      </c>
      <c r="F1388" s="12">
        <v>7.5</v>
      </c>
      <c r="G1388" s="12" t="s">
        <v>1690</v>
      </c>
      <c r="H1388" s="12">
        <v>61.6</v>
      </c>
      <c r="I1388" s="12">
        <v>54</v>
      </c>
      <c r="J1388" s="12">
        <v>30</v>
      </c>
      <c r="K1388" s="12">
        <v>24</v>
      </c>
      <c r="L1388" s="12">
        <v>1.3166666666666667</v>
      </c>
      <c r="M1388" s="12">
        <v>1.65</v>
      </c>
      <c r="N1388" s="12">
        <v>1.0210396039603959</v>
      </c>
      <c r="O1388" s="12">
        <v>2.66</v>
      </c>
      <c r="P1388" s="12">
        <v>1.6051878787878788</v>
      </c>
      <c r="Q1388" s="12">
        <v>0.61615052482691901</v>
      </c>
      <c r="R1388" s="12">
        <v>100</v>
      </c>
      <c r="S1388" t="s">
        <v>590</v>
      </c>
      <c r="T1388" s="12">
        <v>1.45</v>
      </c>
      <c r="U1388" s="12">
        <v>1.7969999999999999</v>
      </c>
      <c r="W1388" s="12" t="s">
        <v>3715</v>
      </c>
      <c r="X1388" s="12" t="s">
        <v>3715</v>
      </c>
      <c r="Y1388" s="12" t="s">
        <v>3715</v>
      </c>
      <c r="Z1388" s="12" t="s">
        <v>3715</v>
      </c>
      <c r="AA1388" s="12" t="s">
        <v>3715</v>
      </c>
      <c r="AB1388" s="12" t="s">
        <v>3715</v>
      </c>
      <c r="AC1388" s="12" t="s">
        <v>3715</v>
      </c>
      <c r="AD1388" s="12" t="s">
        <v>3715</v>
      </c>
      <c r="AE1388" s="12" t="s">
        <v>3715</v>
      </c>
      <c r="AF1388" s="12" t="s">
        <v>3715</v>
      </c>
      <c r="AG1388" s="12" t="s">
        <v>3715</v>
      </c>
      <c r="AH1388" s="12" t="s">
        <v>3715</v>
      </c>
    </row>
    <row r="1389" spans="1:34" x14ac:dyDescent="0.2">
      <c r="A1389" s="12" t="s">
        <v>608</v>
      </c>
      <c r="B1389">
        <f>LOOKUP(A1389,'TMP2'!$A:$A,'TMP2'!$C:$C)</f>
        <v>16458.877</v>
      </c>
      <c r="C1389">
        <f>LOOKUP(A1389,'TMP2'!$A:$A,'TMP2'!$D:$D)</f>
        <v>102402.81200000001</v>
      </c>
      <c r="D1389">
        <f>MATCH(A1389,'TMP2'!A:A,0)</f>
        <v>1393</v>
      </c>
      <c r="E1389" s="12">
        <v>7.9</v>
      </c>
      <c r="F1389" s="12">
        <v>8.1</v>
      </c>
      <c r="G1389" s="12" t="s">
        <v>1690</v>
      </c>
      <c r="H1389" s="12">
        <v>71.7</v>
      </c>
      <c r="I1389" s="12">
        <v>53</v>
      </c>
      <c r="J1389" s="12">
        <v>30</v>
      </c>
      <c r="K1389" s="12">
        <v>23</v>
      </c>
      <c r="L1389" s="12">
        <v>1.8130434782608698</v>
      </c>
      <c r="M1389" s="12">
        <v>1.57</v>
      </c>
      <c r="N1389" s="12">
        <v>0.91438555620267914</v>
      </c>
      <c r="O1389" s="12">
        <v>2.68</v>
      </c>
      <c r="P1389" s="12">
        <v>1.9309299363057324</v>
      </c>
      <c r="Q1389" s="12">
        <v>0.65881135962586601</v>
      </c>
      <c r="R1389" s="12">
        <v>99.514744883822203</v>
      </c>
      <c r="S1389" t="s">
        <v>590</v>
      </c>
      <c r="T1389" s="12">
        <v>2.1339999999999999</v>
      </c>
      <c r="U1389" s="12">
        <v>1.3740000000000001</v>
      </c>
      <c r="W1389" s="12" t="s">
        <v>3715</v>
      </c>
      <c r="X1389" s="12" t="s">
        <v>3715</v>
      </c>
      <c r="Y1389" s="12" t="s">
        <v>3715</v>
      </c>
      <c r="Z1389" s="12" t="s">
        <v>3715</v>
      </c>
      <c r="AA1389" s="12" t="s">
        <v>3715</v>
      </c>
      <c r="AB1389" s="12" t="s">
        <v>3715</v>
      </c>
      <c r="AC1389" s="12" t="s">
        <v>3715</v>
      </c>
      <c r="AD1389" s="12" t="s">
        <v>3715</v>
      </c>
      <c r="AE1389" s="12" t="s">
        <v>3715</v>
      </c>
      <c r="AF1389" s="12" t="s">
        <v>3715</v>
      </c>
      <c r="AG1389" s="12" t="s">
        <v>3715</v>
      </c>
      <c r="AH1389" s="12" t="s">
        <v>3715</v>
      </c>
    </row>
    <row r="1390" spans="1:34" x14ac:dyDescent="0.2">
      <c r="A1390" s="12" t="s">
        <v>608</v>
      </c>
      <c r="B1390">
        <f>LOOKUP(A1390,'TMP2'!$A:$A,'TMP2'!$C:$C)</f>
        <v>16458.877</v>
      </c>
      <c r="C1390">
        <f>LOOKUP(A1390,'TMP2'!$A:$A,'TMP2'!$D:$D)</f>
        <v>102402.81200000001</v>
      </c>
      <c r="D1390">
        <f>MATCH(A1390,'TMP2'!A:A,0)</f>
        <v>1393</v>
      </c>
      <c r="E1390" s="12">
        <v>7.9</v>
      </c>
      <c r="F1390" s="12">
        <v>8.1</v>
      </c>
      <c r="G1390" s="12" t="s">
        <v>1690</v>
      </c>
      <c r="H1390" s="12">
        <v>71.7</v>
      </c>
      <c r="I1390" s="12">
        <v>53</v>
      </c>
      <c r="J1390" s="12">
        <v>30</v>
      </c>
      <c r="K1390" s="12">
        <v>23</v>
      </c>
      <c r="L1390" s="12">
        <v>1.8130434782608698</v>
      </c>
      <c r="M1390" s="12">
        <v>1.57</v>
      </c>
      <c r="N1390" s="12">
        <v>0.91438555620267914</v>
      </c>
      <c r="O1390" s="12">
        <v>2.68</v>
      </c>
      <c r="P1390" s="12">
        <v>1.9309299363057324</v>
      </c>
      <c r="Q1390" s="12">
        <v>0.65881135962586601</v>
      </c>
      <c r="R1390" s="12">
        <v>99.514744883822203</v>
      </c>
      <c r="S1390" t="s">
        <v>590</v>
      </c>
      <c r="T1390" s="12">
        <v>2.1339999999999999</v>
      </c>
      <c r="U1390" s="12">
        <v>1.3740000000000001</v>
      </c>
      <c r="W1390" s="12" t="s">
        <v>3715</v>
      </c>
      <c r="X1390" s="12" t="s">
        <v>3715</v>
      </c>
      <c r="Y1390" s="12" t="s">
        <v>3715</v>
      </c>
      <c r="Z1390" s="12" t="s">
        <v>3715</v>
      </c>
      <c r="AA1390" s="12" t="s">
        <v>3715</v>
      </c>
      <c r="AB1390" s="12" t="s">
        <v>3715</v>
      </c>
      <c r="AC1390" s="12" t="s">
        <v>3715</v>
      </c>
      <c r="AD1390" s="12" t="s">
        <v>3715</v>
      </c>
      <c r="AE1390" s="12" t="s">
        <v>3715</v>
      </c>
      <c r="AF1390" s="12" t="s">
        <v>3715</v>
      </c>
      <c r="AG1390" s="12" t="s">
        <v>3715</v>
      </c>
      <c r="AH1390" s="12" t="s">
        <v>3715</v>
      </c>
    </row>
    <row r="1391" spans="1:34" x14ac:dyDescent="0.2">
      <c r="A1391" s="12" t="s">
        <v>612</v>
      </c>
      <c r="B1391">
        <f>LOOKUP(A1391,'TMP2'!$A:$A,'TMP2'!$C:$C)</f>
        <v>16436.238000000001</v>
      </c>
      <c r="C1391">
        <f>LOOKUP(A1391,'TMP2'!$A:$A,'TMP2'!$D:$D)</f>
        <v>102483.18399999999</v>
      </c>
      <c r="D1391">
        <f>MATCH(A1391,'TMP2'!A:A,0)</f>
        <v>1397</v>
      </c>
      <c r="E1391" s="12">
        <v>10.8</v>
      </c>
      <c r="F1391" s="12">
        <v>11.2</v>
      </c>
      <c r="G1391" s="12" t="s">
        <v>1690</v>
      </c>
      <c r="H1391" s="12">
        <v>61.7</v>
      </c>
      <c r="I1391" s="12">
        <v>54</v>
      </c>
      <c r="J1391" s="12">
        <v>30</v>
      </c>
      <c r="K1391" s="12">
        <v>24</v>
      </c>
      <c r="L1391" s="12">
        <v>1.3208333333333335</v>
      </c>
      <c r="M1391" s="12">
        <v>1.64</v>
      </c>
      <c r="N1391" s="12">
        <v>1.0142238713667284</v>
      </c>
      <c r="O1391" s="12">
        <v>2.66</v>
      </c>
      <c r="P1391" s="12">
        <v>1.6226951219512196</v>
      </c>
      <c r="Q1391" s="12">
        <v>0.61871283031325996</v>
      </c>
      <c r="R1391" s="12">
        <v>100</v>
      </c>
      <c r="S1391" t="s">
        <v>590</v>
      </c>
      <c r="T1391" s="12">
        <v>1.389</v>
      </c>
      <c r="U1391" s="12">
        <v>1.8879999999999999</v>
      </c>
      <c r="W1391" s="12">
        <v>11.2</v>
      </c>
      <c r="X1391" s="12">
        <v>1.7</v>
      </c>
      <c r="Y1391" s="12" t="s">
        <v>3715</v>
      </c>
      <c r="Z1391" s="12" t="s">
        <v>3715</v>
      </c>
      <c r="AA1391" s="12" t="s">
        <v>3715</v>
      </c>
      <c r="AB1391" s="12" t="s">
        <v>3715</v>
      </c>
      <c r="AC1391" s="12" t="s">
        <v>3715</v>
      </c>
      <c r="AD1391" s="12" t="s">
        <v>3715</v>
      </c>
      <c r="AE1391" s="12" t="s">
        <v>3715</v>
      </c>
      <c r="AF1391" s="12" t="s">
        <v>3715</v>
      </c>
      <c r="AG1391" s="12" t="s">
        <v>3715</v>
      </c>
      <c r="AH1391" s="12" t="s">
        <v>3715</v>
      </c>
    </row>
    <row r="1392" spans="1:34" x14ac:dyDescent="0.2">
      <c r="A1392" s="12" t="s">
        <v>612</v>
      </c>
      <c r="B1392">
        <f>LOOKUP(A1392,'TMP2'!$A:$A,'TMP2'!$C:$C)</f>
        <v>16436.238000000001</v>
      </c>
      <c r="C1392">
        <f>LOOKUP(A1392,'TMP2'!$A:$A,'TMP2'!$D:$D)</f>
        <v>102483.18399999999</v>
      </c>
      <c r="D1392">
        <f>MATCH(A1392,'TMP2'!A:A,0)</f>
        <v>1397</v>
      </c>
      <c r="E1392" s="12">
        <v>10.8</v>
      </c>
      <c r="F1392" s="12">
        <v>11.2</v>
      </c>
      <c r="G1392" s="12" t="s">
        <v>1690</v>
      </c>
      <c r="H1392" s="12">
        <v>61.7</v>
      </c>
      <c r="I1392" s="12">
        <v>54</v>
      </c>
      <c r="J1392" s="12">
        <v>30</v>
      </c>
      <c r="K1392" s="12">
        <v>24</v>
      </c>
      <c r="L1392" s="12">
        <v>1.3208333333333335</v>
      </c>
      <c r="M1392" s="12">
        <v>1.64</v>
      </c>
      <c r="N1392" s="12">
        <v>1.0142238713667284</v>
      </c>
      <c r="O1392" s="12">
        <v>2.66</v>
      </c>
      <c r="P1392" s="12">
        <v>1.6226951219512196</v>
      </c>
      <c r="Q1392" s="12">
        <v>0.61871283031325996</v>
      </c>
      <c r="R1392" s="12">
        <v>100</v>
      </c>
      <c r="S1392" t="s">
        <v>590</v>
      </c>
      <c r="T1392" s="12">
        <v>1.389</v>
      </c>
      <c r="U1392" s="12">
        <v>1.8879999999999999</v>
      </c>
      <c r="W1392" s="12">
        <v>11.2</v>
      </c>
      <c r="X1392" s="12">
        <v>1.7</v>
      </c>
      <c r="Y1392" s="12" t="s">
        <v>3715</v>
      </c>
      <c r="Z1392" s="12" t="s">
        <v>3715</v>
      </c>
      <c r="AA1392" s="12" t="s">
        <v>3715</v>
      </c>
      <c r="AB1392" s="12" t="s">
        <v>3715</v>
      </c>
      <c r="AC1392" s="12" t="s">
        <v>3715</v>
      </c>
      <c r="AD1392" s="12" t="s">
        <v>3715</v>
      </c>
      <c r="AE1392" s="12" t="s">
        <v>3715</v>
      </c>
      <c r="AF1392" s="12" t="s">
        <v>3715</v>
      </c>
      <c r="AG1392" s="12" t="s">
        <v>3715</v>
      </c>
      <c r="AH1392" s="12" t="s">
        <v>3715</v>
      </c>
    </row>
    <row r="1393" spans="1:34" x14ac:dyDescent="0.2">
      <c r="A1393" s="12" t="s">
        <v>613</v>
      </c>
      <c r="B1393">
        <f>LOOKUP(A1393,'TMP2'!$A:$A,'TMP2'!$C:$C)</f>
        <v>16439.306</v>
      </c>
      <c r="C1393">
        <f>LOOKUP(A1393,'TMP2'!$A:$A,'TMP2'!$D:$D)</f>
        <v>102395.921</v>
      </c>
      <c r="D1393">
        <f>MATCH(A1393,'TMP2'!A:A,0)</f>
        <v>1398</v>
      </c>
      <c r="E1393" s="12">
        <v>6.6</v>
      </c>
      <c r="F1393" s="12">
        <v>6.8</v>
      </c>
      <c r="G1393" s="12" t="s">
        <v>1690</v>
      </c>
      <c r="H1393" s="12">
        <v>65.5</v>
      </c>
      <c r="I1393" s="12">
        <v>50</v>
      </c>
      <c r="J1393" s="12">
        <v>28</v>
      </c>
      <c r="K1393" s="12">
        <v>22</v>
      </c>
      <c r="L1393" s="12">
        <v>1.7045454545454546</v>
      </c>
      <c r="M1393" s="12">
        <v>1.61</v>
      </c>
      <c r="N1393" s="12">
        <v>0.97280966767371602</v>
      </c>
      <c r="O1393" s="12">
        <v>2.67</v>
      </c>
      <c r="P1393" s="12">
        <v>1.7446273291925465</v>
      </c>
      <c r="Q1393" s="12">
        <v>0.635651809860031</v>
      </c>
      <c r="R1393" s="12">
        <v>100</v>
      </c>
      <c r="S1393" t="s">
        <v>590</v>
      </c>
      <c r="T1393" s="12" t="s">
        <v>3715</v>
      </c>
      <c r="U1393" s="12" t="s">
        <v>3715</v>
      </c>
      <c r="W1393" s="12">
        <v>9.1</v>
      </c>
      <c r="X1393" s="12">
        <v>1.8</v>
      </c>
      <c r="Y1393" s="12" t="s">
        <v>3715</v>
      </c>
      <c r="Z1393" s="12" t="s">
        <v>3715</v>
      </c>
      <c r="AA1393" s="12" t="s">
        <v>3715</v>
      </c>
      <c r="AB1393" s="12" t="s">
        <v>3715</v>
      </c>
      <c r="AC1393" s="12" t="s">
        <v>3715</v>
      </c>
      <c r="AD1393" s="12" t="s">
        <v>3715</v>
      </c>
      <c r="AE1393" s="12" t="s">
        <v>3715</v>
      </c>
      <c r="AF1393" s="12" t="s">
        <v>3715</v>
      </c>
      <c r="AG1393" s="12" t="s">
        <v>3715</v>
      </c>
      <c r="AH1393" s="12" t="s">
        <v>3715</v>
      </c>
    </row>
    <row r="1394" spans="1:34" x14ac:dyDescent="0.2">
      <c r="A1394" s="12" t="s">
        <v>613</v>
      </c>
      <c r="B1394">
        <f>LOOKUP(A1394,'TMP2'!$A:$A,'TMP2'!$C:$C)</f>
        <v>16439.306</v>
      </c>
      <c r="C1394">
        <f>LOOKUP(A1394,'TMP2'!$A:$A,'TMP2'!$D:$D)</f>
        <v>102395.921</v>
      </c>
      <c r="D1394">
        <f>MATCH(A1394,'TMP2'!A:A,0)</f>
        <v>1398</v>
      </c>
      <c r="E1394" s="12">
        <v>6.6</v>
      </c>
      <c r="F1394" s="12">
        <v>6.8</v>
      </c>
      <c r="G1394" s="12" t="s">
        <v>1690</v>
      </c>
      <c r="H1394" s="12">
        <v>65.5</v>
      </c>
      <c r="I1394" s="12">
        <v>50</v>
      </c>
      <c r="J1394" s="12">
        <v>28</v>
      </c>
      <c r="K1394" s="12">
        <v>22</v>
      </c>
      <c r="L1394" s="12">
        <v>1.7045454545454546</v>
      </c>
      <c r="M1394" s="12">
        <v>1.61</v>
      </c>
      <c r="N1394" s="12">
        <v>0.97280966767371602</v>
      </c>
      <c r="O1394" s="12">
        <v>2.67</v>
      </c>
      <c r="P1394" s="12">
        <v>1.7446273291925465</v>
      </c>
      <c r="Q1394" s="12">
        <v>0.635651809860031</v>
      </c>
      <c r="R1394" s="12">
        <v>100</v>
      </c>
      <c r="S1394" t="s">
        <v>590</v>
      </c>
      <c r="T1394" s="12" t="s">
        <v>3715</v>
      </c>
      <c r="U1394" s="12" t="s">
        <v>3715</v>
      </c>
      <c r="W1394" s="12">
        <v>9.1</v>
      </c>
      <c r="X1394" s="12">
        <v>1.8</v>
      </c>
      <c r="Y1394" s="12" t="s">
        <v>3715</v>
      </c>
      <c r="Z1394" s="12" t="s">
        <v>3715</v>
      </c>
      <c r="AA1394" s="12" t="s">
        <v>3715</v>
      </c>
      <c r="AB1394" s="12" t="s">
        <v>3715</v>
      </c>
      <c r="AC1394" s="12" t="s">
        <v>3715</v>
      </c>
      <c r="AD1394" s="12" t="s">
        <v>3715</v>
      </c>
      <c r="AE1394" s="12" t="s">
        <v>3715</v>
      </c>
      <c r="AF1394" s="12" t="s">
        <v>3715</v>
      </c>
      <c r="AG1394" s="12" t="s">
        <v>3715</v>
      </c>
      <c r="AH1394" s="12" t="s">
        <v>3715</v>
      </c>
    </row>
    <row r="1395" spans="1:34" x14ac:dyDescent="0.2">
      <c r="A1395" s="12" t="s">
        <v>623</v>
      </c>
      <c r="B1395">
        <f>LOOKUP(A1395,'TMP2'!$A:$A,'TMP2'!$C:$C)</f>
        <v>16399.07</v>
      </c>
      <c r="C1395">
        <f>LOOKUP(A1395,'TMP2'!$A:$A,'TMP2'!$D:$D)</f>
        <v>102381.966</v>
      </c>
      <c r="D1395">
        <f>MATCH(A1395,'TMP2'!A:A,0)</f>
        <v>1409</v>
      </c>
      <c r="E1395" s="12">
        <v>6.6</v>
      </c>
      <c r="F1395" s="12">
        <v>6.8</v>
      </c>
      <c r="G1395" s="12" t="s">
        <v>1690</v>
      </c>
      <c r="H1395" s="12">
        <v>56.6</v>
      </c>
      <c r="I1395" s="12">
        <v>50</v>
      </c>
      <c r="J1395" s="12">
        <v>28</v>
      </c>
      <c r="K1395" s="12">
        <v>22</v>
      </c>
      <c r="L1395" s="12">
        <v>1.3</v>
      </c>
      <c r="M1395" s="12">
        <v>1.67</v>
      </c>
      <c r="N1395" s="12">
        <v>1.0664112388250317</v>
      </c>
      <c r="O1395" s="12">
        <v>2.67</v>
      </c>
      <c r="P1395" s="12">
        <v>1.5037245508982036</v>
      </c>
      <c r="Q1395" s="12">
        <v>0.60059504163856503</v>
      </c>
      <c r="R1395" s="12">
        <v>100</v>
      </c>
      <c r="S1395" t="s">
        <v>590</v>
      </c>
      <c r="T1395" s="12">
        <v>1.0569999999999999</v>
      </c>
      <c r="U1395" s="12">
        <v>2.3679999999999999</v>
      </c>
      <c r="W1395" s="12" t="s">
        <v>3715</v>
      </c>
      <c r="X1395" s="12" t="s">
        <v>3715</v>
      </c>
      <c r="Y1395" s="12" t="s">
        <v>3715</v>
      </c>
      <c r="Z1395" s="12" t="s">
        <v>3715</v>
      </c>
      <c r="AA1395" s="12" t="s">
        <v>3715</v>
      </c>
      <c r="AB1395" s="12" t="s">
        <v>3715</v>
      </c>
      <c r="AC1395" s="12" t="s">
        <v>3715</v>
      </c>
      <c r="AD1395" s="12" t="s">
        <v>3715</v>
      </c>
      <c r="AE1395" s="12" t="s">
        <v>3715</v>
      </c>
      <c r="AF1395" s="12" t="s">
        <v>3715</v>
      </c>
      <c r="AG1395" s="12" t="s">
        <v>3715</v>
      </c>
      <c r="AH1395" s="12" t="s">
        <v>3715</v>
      </c>
    </row>
    <row r="1396" spans="1:34" x14ac:dyDescent="0.2">
      <c r="A1396" s="12" t="s">
        <v>623</v>
      </c>
      <c r="B1396">
        <f>LOOKUP(A1396,'TMP2'!$A:$A,'TMP2'!$C:$C)</f>
        <v>16399.07</v>
      </c>
      <c r="C1396">
        <f>LOOKUP(A1396,'TMP2'!$A:$A,'TMP2'!$D:$D)</f>
        <v>102381.966</v>
      </c>
      <c r="D1396">
        <f>MATCH(A1396,'TMP2'!A:A,0)</f>
        <v>1409</v>
      </c>
      <c r="E1396" s="12">
        <v>6.6</v>
      </c>
      <c r="F1396" s="12">
        <v>6.8</v>
      </c>
      <c r="G1396" s="12" t="s">
        <v>1690</v>
      </c>
      <c r="H1396" s="12">
        <v>56.6</v>
      </c>
      <c r="I1396" s="12">
        <v>50</v>
      </c>
      <c r="J1396" s="12">
        <v>28</v>
      </c>
      <c r="K1396" s="12">
        <v>22</v>
      </c>
      <c r="L1396" s="12">
        <v>1.3</v>
      </c>
      <c r="M1396" s="12">
        <v>1.67</v>
      </c>
      <c r="N1396" s="12">
        <v>1.0664112388250317</v>
      </c>
      <c r="O1396" s="12">
        <v>2.67</v>
      </c>
      <c r="P1396" s="12">
        <v>1.5037245508982036</v>
      </c>
      <c r="Q1396" s="12">
        <v>0.60059504163856503</v>
      </c>
      <c r="R1396" s="12">
        <v>100</v>
      </c>
      <c r="S1396" t="s">
        <v>590</v>
      </c>
      <c r="T1396" s="12">
        <v>1.0569999999999999</v>
      </c>
      <c r="U1396" s="12">
        <v>2.3679999999999999</v>
      </c>
      <c r="W1396" s="12" t="s">
        <v>3715</v>
      </c>
      <c r="X1396" s="12" t="s">
        <v>3715</v>
      </c>
      <c r="Y1396" s="12" t="s">
        <v>3715</v>
      </c>
      <c r="Z1396" s="12" t="s">
        <v>3715</v>
      </c>
      <c r="AA1396" s="12" t="s">
        <v>3715</v>
      </c>
      <c r="AB1396" s="12" t="s">
        <v>3715</v>
      </c>
      <c r="AC1396" s="12" t="s">
        <v>3715</v>
      </c>
      <c r="AD1396" s="12" t="s">
        <v>3715</v>
      </c>
      <c r="AE1396" s="12" t="s">
        <v>3715</v>
      </c>
      <c r="AF1396" s="12" t="s">
        <v>3715</v>
      </c>
      <c r="AG1396" s="12" t="s">
        <v>3715</v>
      </c>
      <c r="AH1396" s="12" t="s">
        <v>3715</v>
      </c>
    </row>
    <row r="1397" spans="1:34" x14ac:dyDescent="0.2">
      <c r="A1397" s="12" t="s">
        <v>623</v>
      </c>
      <c r="B1397">
        <f>LOOKUP(A1397,'TMP2'!$A:$A,'TMP2'!$C:$C)</f>
        <v>16399.07</v>
      </c>
      <c r="C1397">
        <f>LOOKUP(A1397,'TMP2'!$A:$A,'TMP2'!$D:$D)</f>
        <v>102381.966</v>
      </c>
      <c r="D1397">
        <f>MATCH(A1397,'TMP2'!A:A,0)</f>
        <v>1409</v>
      </c>
      <c r="E1397" s="12">
        <v>16.5</v>
      </c>
      <c r="F1397" s="12">
        <v>16.7</v>
      </c>
      <c r="G1397" s="12" t="s">
        <v>1690</v>
      </c>
      <c r="H1397" s="12">
        <v>58.1</v>
      </c>
      <c r="I1397" s="12">
        <v>55</v>
      </c>
      <c r="J1397" s="12">
        <v>31</v>
      </c>
      <c r="K1397" s="12">
        <v>24</v>
      </c>
      <c r="L1397" s="12">
        <v>1.1291666666666667</v>
      </c>
      <c r="M1397" s="12">
        <v>1.63</v>
      </c>
      <c r="N1397" s="12">
        <v>1.0309930423782416</v>
      </c>
      <c r="O1397" s="12">
        <v>2.6</v>
      </c>
      <c r="P1397" s="12">
        <v>1.5218404907975462</v>
      </c>
      <c r="Q1397" s="12">
        <v>0.60346421446990695</v>
      </c>
      <c r="R1397" s="12">
        <v>99.26138837378052</v>
      </c>
      <c r="S1397" t="s">
        <v>590</v>
      </c>
      <c r="T1397" s="12" t="s">
        <v>3715</v>
      </c>
      <c r="U1397" s="12" t="s">
        <v>3715</v>
      </c>
      <c r="W1397" s="12">
        <v>16.3</v>
      </c>
      <c r="X1397" s="12">
        <v>13.2</v>
      </c>
      <c r="Y1397" s="12" t="s">
        <v>3715</v>
      </c>
      <c r="Z1397" s="12" t="s">
        <v>3715</v>
      </c>
      <c r="AA1397" s="12" t="s">
        <v>3715</v>
      </c>
      <c r="AB1397" s="12" t="s">
        <v>3715</v>
      </c>
      <c r="AC1397" s="12" t="s">
        <v>3715</v>
      </c>
      <c r="AD1397" s="12" t="s">
        <v>3715</v>
      </c>
      <c r="AE1397" s="12" t="s">
        <v>3715</v>
      </c>
      <c r="AF1397" s="12" t="s">
        <v>3715</v>
      </c>
      <c r="AG1397" s="12" t="s">
        <v>3715</v>
      </c>
      <c r="AH1397" s="12" t="s">
        <v>3715</v>
      </c>
    </row>
    <row r="1398" spans="1:34" x14ac:dyDescent="0.2">
      <c r="A1398" s="12" t="s">
        <v>623</v>
      </c>
      <c r="B1398">
        <f>LOOKUP(A1398,'TMP2'!$A:$A,'TMP2'!$C:$C)</f>
        <v>16399.07</v>
      </c>
      <c r="C1398">
        <f>LOOKUP(A1398,'TMP2'!$A:$A,'TMP2'!$D:$D)</f>
        <v>102381.966</v>
      </c>
      <c r="D1398">
        <f>MATCH(A1398,'TMP2'!A:A,0)</f>
        <v>1409</v>
      </c>
      <c r="E1398" s="12">
        <v>16.5</v>
      </c>
      <c r="F1398" s="12">
        <v>16.7</v>
      </c>
      <c r="G1398" s="12" t="s">
        <v>1690</v>
      </c>
      <c r="H1398" s="12">
        <v>58.1</v>
      </c>
      <c r="I1398" s="12">
        <v>55</v>
      </c>
      <c r="J1398" s="12">
        <v>31</v>
      </c>
      <c r="K1398" s="12">
        <v>24</v>
      </c>
      <c r="L1398" s="12">
        <v>1.1291666666666667</v>
      </c>
      <c r="M1398" s="12">
        <v>1.63</v>
      </c>
      <c r="N1398" s="12">
        <v>1.0309930423782416</v>
      </c>
      <c r="O1398" s="12">
        <v>2.6</v>
      </c>
      <c r="P1398" s="12">
        <v>1.5218404907975462</v>
      </c>
      <c r="Q1398" s="12">
        <v>0.60346421446990695</v>
      </c>
      <c r="R1398" s="12">
        <v>99.26138837378052</v>
      </c>
      <c r="S1398" t="s">
        <v>590</v>
      </c>
      <c r="T1398" s="12" t="s">
        <v>3715</v>
      </c>
      <c r="U1398" s="12" t="s">
        <v>3715</v>
      </c>
      <c r="W1398" s="12">
        <v>16.3</v>
      </c>
      <c r="X1398" s="12">
        <v>13.2</v>
      </c>
      <c r="Y1398" s="12" t="s">
        <v>3715</v>
      </c>
      <c r="Z1398" s="12" t="s">
        <v>3715</v>
      </c>
      <c r="AA1398" s="12" t="s">
        <v>3715</v>
      </c>
      <c r="AB1398" s="12" t="s">
        <v>3715</v>
      </c>
      <c r="AC1398" s="12" t="s">
        <v>3715</v>
      </c>
      <c r="AD1398" s="12" t="s">
        <v>3715</v>
      </c>
      <c r="AE1398" s="12" t="s">
        <v>3715</v>
      </c>
      <c r="AF1398" s="12" t="s">
        <v>3715</v>
      </c>
      <c r="AG1398" s="12" t="s">
        <v>3715</v>
      </c>
      <c r="AH1398" s="12" t="s">
        <v>3715</v>
      </c>
    </row>
    <row r="1399" spans="1:34" x14ac:dyDescent="0.2">
      <c r="A1399" s="12" t="s">
        <v>625</v>
      </c>
      <c r="B1399">
        <f>LOOKUP(A1399,'TMP2'!$A:$A,'TMP2'!$C:$C)</f>
        <v>16386.166000000001</v>
      </c>
      <c r="C1399">
        <f>LOOKUP(A1399,'TMP2'!$A:$A,'TMP2'!$D:$D)</f>
        <v>102425.209</v>
      </c>
      <c r="D1399">
        <f>MATCH(A1399,'TMP2'!A:A,0)</f>
        <v>1411</v>
      </c>
      <c r="E1399" s="12">
        <v>8</v>
      </c>
      <c r="F1399" s="12">
        <v>8.6</v>
      </c>
      <c r="G1399" s="12" t="s">
        <v>1690</v>
      </c>
      <c r="H1399" s="12">
        <v>56.2</v>
      </c>
      <c r="I1399" s="12">
        <v>53</v>
      </c>
      <c r="J1399" s="12">
        <v>30</v>
      </c>
      <c r="K1399" s="12">
        <v>23</v>
      </c>
      <c r="L1399" s="12">
        <v>1.1391304347826088</v>
      </c>
      <c r="M1399" s="12">
        <v>1.6</v>
      </c>
      <c r="N1399" s="12">
        <v>1.0243277848911652</v>
      </c>
      <c r="O1399" s="12">
        <v>2.66</v>
      </c>
      <c r="P1399" s="12">
        <v>1.5968250000000004</v>
      </c>
      <c r="Q1399" s="12">
        <v>0.61491436658226895</v>
      </c>
      <c r="R1399" s="12">
        <v>93.618273761996448</v>
      </c>
      <c r="S1399" t="s">
        <v>590</v>
      </c>
      <c r="T1399" s="12">
        <v>1.3069999999999999</v>
      </c>
      <c r="U1399" s="12">
        <v>1.986</v>
      </c>
      <c r="W1399" s="12">
        <v>9.1</v>
      </c>
      <c r="X1399" s="12">
        <v>1.5</v>
      </c>
      <c r="Y1399" s="12" t="s">
        <v>3715</v>
      </c>
      <c r="Z1399" s="12" t="s">
        <v>3715</v>
      </c>
      <c r="AA1399" s="12" t="s">
        <v>3715</v>
      </c>
      <c r="AB1399" s="12" t="s">
        <v>3715</v>
      </c>
      <c r="AC1399" s="12" t="s">
        <v>3715</v>
      </c>
      <c r="AD1399" s="12" t="s">
        <v>3715</v>
      </c>
      <c r="AE1399" s="12" t="s">
        <v>3715</v>
      </c>
      <c r="AF1399" s="12" t="s">
        <v>3715</v>
      </c>
      <c r="AG1399" s="12" t="s">
        <v>3715</v>
      </c>
      <c r="AH1399" s="12" t="s">
        <v>3715</v>
      </c>
    </row>
    <row r="1400" spans="1:34" x14ac:dyDescent="0.2">
      <c r="A1400" s="12" t="s">
        <v>625</v>
      </c>
      <c r="B1400">
        <f>LOOKUP(A1400,'TMP2'!$A:$A,'TMP2'!$C:$C)</f>
        <v>16386.166000000001</v>
      </c>
      <c r="C1400">
        <f>LOOKUP(A1400,'TMP2'!$A:$A,'TMP2'!$D:$D)</f>
        <v>102425.209</v>
      </c>
      <c r="D1400">
        <f>MATCH(A1400,'TMP2'!A:A,0)</f>
        <v>1411</v>
      </c>
      <c r="E1400" s="12">
        <v>8</v>
      </c>
      <c r="F1400" s="12">
        <v>8.6</v>
      </c>
      <c r="G1400" s="12" t="s">
        <v>1690</v>
      </c>
      <c r="H1400" s="12">
        <v>56.2</v>
      </c>
      <c r="I1400" s="12">
        <v>53</v>
      </c>
      <c r="J1400" s="12">
        <v>30</v>
      </c>
      <c r="K1400" s="12">
        <v>23</v>
      </c>
      <c r="L1400" s="12">
        <v>1.1391304347826088</v>
      </c>
      <c r="M1400" s="12">
        <v>1.6</v>
      </c>
      <c r="N1400" s="12">
        <v>1.0243277848911652</v>
      </c>
      <c r="O1400" s="12">
        <v>2.66</v>
      </c>
      <c r="P1400" s="12">
        <v>1.5968250000000004</v>
      </c>
      <c r="Q1400" s="12">
        <v>0.61491436658226895</v>
      </c>
      <c r="R1400" s="12">
        <v>93.618273761996448</v>
      </c>
      <c r="S1400" t="s">
        <v>590</v>
      </c>
      <c r="T1400" s="12">
        <v>1.3069999999999999</v>
      </c>
      <c r="U1400" s="12">
        <v>1.986</v>
      </c>
      <c r="W1400" s="12">
        <v>9.1</v>
      </c>
      <c r="X1400" s="12">
        <v>1.5</v>
      </c>
      <c r="Y1400" s="12" t="s">
        <v>3715</v>
      </c>
      <c r="Z1400" s="12" t="s">
        <v>3715</v>
      </c>
      <c r="AA1400" s="12" t="s">
        <v>3715</v>
      </c>
      <c r="AB1400" s="12" t="s">
        <v>3715</v>
      </c>
      <c r="AC1400" s="12" t="s">
        <v>3715</v>
      </c>
      <c r="AD1400" s="12" t="s">
        <v>3715</v>
      </c>
      <c r="AE1400" s="12" t="s">
        <v>3715</v>
      </c>
      <c r="AF1400" s="12" t="s">
        <v>3715</v>
      </c>
      <c r="AG1400" s="12" t="s">
        <v>3715</v>
      </c>
      <c r="AH1400" s="12" t="s">
        <v>3715</v>
      </c>
    </row>
    <row r="1401" spans="1:34" x14ac:dyDescent="0.2">
      <c r="A1401" s="12" t="s">
        <v>1668</v>
      </c>
      <c r="B1401">
        <f>LOOKUP(A1401,'TMP2'!$A:$A,'TMP2'!$C:$C)</f>
        <v>14317.23</v>
      </c>
      <c r="C1401">
        <f>LOOKUP(A1401,'TMP2'!$A:$A,'TMP2'!$D:$D)</f>
        <v>102364.57</v>
      </c>
      <c r="D1401">
        <f>MATCH(A1401,'TMP2'!A:A,0)</f>
        <v>1533</v>
      </c>
      <c r="E1401" s="12">
        <v>4</v>
      </c>
      <c r="F1401" s="12">
        <v>4.5</v>
      </c>
      <c r="G1401" s="12" t="s">
        <v>1690</v>
      </c>
      <c r="H1401" s="12">
        <v>64.375</v>
      </c>
      <c r="I1401" s="12">
        <v>52.625</v>
      </c>
      <c r="J1401" s="12">
        <v>29.375</v>
      </c>
      <c r="K1401" s="12">
        <v>23.25</v>
      </c>
      <c r="L1401" s="12">
        <v>1.5016489624505927</v>
      </c>
      <c r="M1401" s="12">
        <v>1.6125000000000003</v>
      </c>
      <c r="N1401" s="12">
        <v>0.98199356294890217</v>
      </c>
      <c r="O1401" s="12">
        <v>2.6825000000000001</v>
      </c>
      <c r="P1401" s="12">
        <v>1.7361092695870766</v>
      </c>
      <c r="Q1401" s="12">
        <v>0.63373338323944095</v>
      </c>
      <c r="R1401" s="12">
        <v>98.892610262059193</v>
      </c>
      <c r="S1401" s="12" t="s">
        <v>1679</v>
      </c>
      <c r="T1401" s="12">
        <v>1.4238333333333333</v>
      </c>
      <c r="U1401" s="12">
        <v>1.915</v>
      </c>
      <c r="W1401" s="12">
        <v>10.199999999999999</v>
      </c>
      <c r="X1401" s="12">
        <v>2.6749999999999998</v>
      </c>
      <c r="Y1401" s="12">
        <v>15.675000000000001</v>
      </c>
      <c r="Z1401" s="12">
        <v>6.75</v>
      </c>
      <c r="AA1401" s="12">
        <v>7.6974999999999998</v>
      </c>
      <c r="AB1401" s="12">
        <v>3.5449999999999999</v>
      </c>
      <c r="AC1401" s="12">
        <v>18.763333333333332</v>
      </c>
      <c r="AD1401" s="12">
        <v>11.936666666666667</v>
      </c>
      <c r="AE1401" s="12">
        <v>21.436666666666667</v>
      </c>
      <c r="AF1401" s="12">
        <v>13.316666666666668</v>
      </c>
      <c r="AG1401" s="12">
        <v>0.41310012377043837</v>
      </c>
      <c r="AH1401" s="12">
        <v>3.9799999999999995</v>
      </c>
    </row>
    <row r="1402" spans="1:34" x14ac:dyDescent="0.2">
      <c r="A1402" s="12" t="s">
        <v>1668</v>
      </c>
      <c r="B1402">
        <f>LOOKUP(A1402,'TMP2'!$A:$A,'TMP2'!$C:$C)</f>
        <v>14317.23</v>
      </c>
      <c r="C1402">
        <f>LOOKUP(A1402,'TMP2'!$A:$A,'TMP2'!$D:$D)</f>
        <v>102364.57</v>
      </c>
      <c r="D1402">
        <f>MATCH(A1402,'TMP2'!A:A,0)</f>
        <v>1533</v>
      </c>
      <c r="E1402" s="12">
        <v>5.73</v>
      </c>
      <c r="F1402" s="12">
        <v>6.23</v>
      </c>
      <c r="G1402" s="12" t="s">
        <v>1690</v>
      </c>
      <c r="H1402" s="12">
        <v>64.375</v>
      </c>
      <c r="I1402" s="12">
        <v>52.625</v>
      </c>
      <c r="J1402" s="12">
        <v>29.375</v>
      </c>
      <c r="K1402" s="12">
        <v>23.25</v>
      </c>
      <c r="L1402" s="12">
        <v>1.5016489624505927</v>
      </c>
      <c r="M1402" s="12">
        <v>1.6125000000000003</v>
      </c>
      <c r="N1402" s="12">
        <v>0.98199356294890217</v>
      </c>
      <c r="O1402" s="12">
        <v>2.6825000000000001</v>
      </c>
      <c r="P1402" s="12">
        <v>1.7361092695870766</v>
      </c>
      <c r="Q1402" s="12">
        <v>0.63373338323944095</v>
      </c>
      <c r="R1402" s="12">
        <v>98.892610262059193</v>
      </c>
      <c r="S1402" s="12" t="s">
        <v>1679</v>
      </c>
      <c r="T1402" s="12">
        <v>1.4238333333333333</v>
      </c>
      <c r="U1402" s="12">
        <v>1.915</v>
      </c>
      <c r="W1402" s="12">
        <v>10.199999999999999</v>
      </c>
      <c r="X1402" s="12">
        <v>2.6749999999999998</v>
      </c>
      <c r="Y1402" s="12">
        <v>15.675000000000001</v>
      </c>
      <c r="Z1402" s="12">
        <v>6.75</v>
      </c>
      <c r="AA1402" s="12">
        <v>7.6974999999999998</v>
      </c>
      <c r="AB1402" s="12">
        <v>3.5449999999999999</v>
      </c>
      <c r="AC1402" s="12">
        <v>18.763333333333332</v>
      </c>
      <c r="AD1402" s="12">
        <v>11.936666666666667</v>
      </c>
      <c r="AE1402" s="12">
        <v>21.436666666666667</v>
      </c>
      <c r="AF1402" s="12">
        <v>13.316666666666668</v>
      </c>
      <c r="AG1402" s="12">
        <v>0.41310012377043837</v>
      </c>
      <c r="AH1402" s="12">
        <v>3.9799999999999995</v>
      </c>
    </row>
    <row r="1403" spans="1:34" x14ac:dyDescent="0.2">
      <c r="A1403" s="12" t="s">
        <v>1669</v>
      </c>
      <c r="B1403">
        <f>LOOKUP(A1403,'TMP2'!$A:$A,'TMP2'!$C:$C)</f>
        <v>14352.2</v>
      </c>
      <c r="C1403">
        <f>LOOKUP(A1403,'TMP2'!$A:$A,'TMP2'!$D:$D)</f>
        <v>102329.97</v>
      </c>
      <c r="D1403">
        <f>MATCH(A1403,'TMP2'!A:A,0)</f>
        <v>1538</v>
      </c>
      <c r="E1403" s="12">
        <v>6.45</v>
      </c>
      <c r="F1403" s="12">
        <v>6.95</v>
      </c>
      <c r="G1403" s="12" t="s">
        <v>1690</v>
      </c>
      <c r="H1403" s="12">
        <v>64.375</v>
      </c>
      <c r="I1403" s="12">
        <v>52.625</v>
      </c>
      <c r="J1403" s="12">
        <v>29.375</v>
      </c>
      <c r="K1403" s="12">
        <v>23.25</v>
      </c>
      <c r="L1403" s="12">
        <v>1.5016489624505927</v>
      </c>
      <c r="M1403" s="12">
        <v>1.6125000000000003</v>
      </c>
      <c r="N1403" s="12">
        <v>0.98199356294890217</v>
      </c>
      <c r="O1403" s="12">
        <v>2.6825000000000001</v>
      </c>
      <c r="P1403" s="12">
        <v>1.7361092695870766</v>
      </c>
      <c r="Q1403" s="12">
        <v>0.63373338323944095</v>
      </c>
      <c r="R1403" s="12">
        <v>98.892610262059193</v>
      </c>
      <c r="S1403" s="12" t="s">
        <v>1679</v>
      </c>
      <c r="T1403" s="12">
        <v>1.4238333333333333</v>
      </c>
      <c r="U1403" s="12">
        <v>1.915</v>
      </c>
      <c r="W1403" s="12">
        <v>10.199999999999999</v>
      </c>
      <c r="X1403" s="12">
        <v>2.6749999999999998</v>
      </c>
      <c r="Y1403" s="12">
        <v>15.675000000000001</v>
      </c>
      <c r="Z1403" s="12">
        <v>6.75</v>
      </c>
      <c r="AA1403" s="12">
        <v>7.6974999999999998</v>
      </c>
      <c r="AB1403" s="12">
        <v>3.5449999999999999</v>
      </c>
      <c r="AC1403" s="12">
        <v>18.763333333333332</v>
      </c>
      <c r="AD1403" s="12">
        <v>11.936666666666667</v>
      </c>
      <c r="AE1403" s="12">
        <v>21.436666666666667</v>
      </c>
      <c r="AF1403" s="12">
        <v>13.316666666666668</v>
      </c>
      <c r="AG1403" s="12">
        <v>0.41310012377043837</v>
      </c>
      <c r="AH1403" s="12">
        <v>3.9799999999999995</v>
      </c>
    </row>
    <row r="1404" spans="1:34" x14ac:dyDescent="0.2">
      <c r="A1404" s="12" t="s">
        <v>1670</v>
      </c>
      <c r="B1404">
        <f>LOOKUP(A1404,'TMP2'!$A:$A,'TMP2'!$C:$C)</f>
        <v>14395.02</v>
      </c>
      <c r="C1404">
        <f>LOOKUP(A1404,'TMP2'!$A:$A,'TMP2'!$D:$D)</f>
        <v>102353.52</v>
      </c>
      <c r="D1404">
        <f>MATCH(A1404,'TMP2'!A:A,0)</f>
        <v>1539</v>
      </c>
      <c r="E1404" s="12">
        <v>5.59</v>
      </c>
      <c r="F1404" s="12">
        <v>6.09</v>
      </c>
      <c r="G1404" s="12" t="s">
        <v>1690</v>
      </c>
      <c r="H1404" s="12">
        <v>64.375</v>
      </c>
      <c r="I1404" s="12">
        <v>52.625</v>
      </c>
      <c r="J1404" s="12">
        <v>29.375</v>
      </c>
      <c r="K1404" s="12">
        <v>23.25</v>
      </c>
      <c r="L1404" s="12">
        <v>1.5016489624505927</v>
      </c>
      <c r="M1404" s="12">
        <v>1.6125000000000003</v>
      </c>
      <c r="N1404" s="12">
        <v>0.98199356294890217</v>
      </c>
      <c r="O1404" s="12">
        <v>2.6825000000000001</v>
      </c>
      <c r="P1404" s="12">
        <v>1.7361092695870766</v>
      </c>
      <c r="Q1404" s="12">
        <v>0.63373338323944095</v>
      </c>
      <c r="R1404" s="12">
        <v>98.892610262059193</v>
      </c>
      <c r="S1404" s="12" t="s">
        <v>1679</v>
      </c>
      <c r="T1404" s="12">
        <v>1.4238333333333333</v>
      </c>
      <c r="U1404" s="12">
        <v>1.915</v>
      </c>
      <c r="W1404" s="12">
        <v>10.199999999999999</v>
      </c>
      <c r="X1404" s="12">
        <v>2.6749999999999998</v>
      </c>
      <c r="Y1404" s="12">
        <v>15.675000000000001</v>
      </c>
      <c r="Z1404" s="12">
        <v>6.75</v>
      </c>
      <c r="AA1404" s="12">
        <v>7.6974999999999998</v>
      </c>
      <c r="AB1404" s="12">
        <v>3.5449999999999999</v>
      </c>
      <c r="AC1404" s="12">
        <v>18.763333333333332</v>
      </c>
      <c r="AD1404" s="12">
        <v>11.936666666666667</v>
      </c>
      <c r="AE1404" s="12">
        <v>21.436666666666667</v>
      </c>
      <c r="AF1404" s="12">
        <v>13.316666666666668</v>
      </c>
      <c r="AG1404" s="12">
        <v>0.41310012377043837</v>
      </c>
      <c r="AH1404" s="12">
        <v>3.9799999999999995</v>
      </c>
    </row>
    <row r="1405" spans="1:34" x14ac:dyDescent="0.2">
      <c r="A1405" s="12" t="s">
        <v>1670</v>
      </c>
      <c r="B1405">
        <f>LOOKUP(A1405,'TMP2'!$A:$A,'TMP2'!$C:$C)</f>
        <v>14395.02</v>
      </c>
      <c r="C1405">
        <f>LOOKUP(A1405,'TMP2'!$A:$A,'TMP2'!$D:$D)</f>
        <v>102353.52</v>
      </c>
      <c r="D1405">
        <f>MATCH(A1405,'TMP2'!A:A,0)</f>
        <v>1539</v>
      </c>
      <c r="E1405" s="12">
        <v>7.09</v>
      </c>
      <c r="F1405" s="12">
        <v>7.59</v>
      </c>
      <c r="G1405" s="12" t="s">
        <v>1690</v>
      </c>
      <c r="H1405" s="12">
        <v>64.375</v>
      </c>
      <c r="I1405" s="12">
        <v>52.625</v>
      </c>
      <c r="J1405" s="12">
        <v>29.375</v>
      </c>
      <c r="K1405" s="12">
        <v>23.25</v>
      </c>
      <c r="L1405" s="12">
        <v>1.5016489624505927</v>
      </c>
      <c r="M1405" s="12">
        <v>1.6125000000000003</v>
      </c>
      <c r="N1405" s="12">
        <v>0.98199356294890217</v>
      </c>
      <c r="O1405" s="12">
        <v>2.6825000000000001</v>
      </c>
      <c r="P1405" s="12">
        <v>1.7361092695870766</v>
      </c>
      <c r="Q1405" s="12">
        <v>0.63373338323944095</v>
      </c>
      <c r="R1405" s="12">
        <v>98.892610262059193</v>
      </c>
      <c r="S1405" s="12" t="s">
        <v>1679</v>
      </c>
      <c r="T1405" s="12">
        <v>1.4238333333333333</v>
      </c>
      <c r="U1405" s="12">
        <v>1.915</v>
      </c>
      <c r="W1405" s="12">
        <v>10.199999999999999</v>
      </c>
      <c r="X1405" s="12">
        <v>2.6749999999999998</v>
      </c>
      <c r="Y1405" s="12">
        <v>15.675000000000001</v>
      </c>
      <c r="Z1405" s="12">
        <v>6.75</v>
      </c>
      <c r="AA1405" s="12">
        <v>7.6974999999999998</v>
      </c>
      <c r="AB1405" s="12">
        <v>3.5449999999999999</v>
      </c>
      <c r="AC1405" s="12">
        <v>18.763333333333332</v>
      </c>
      <c r="AD1405" s="12">
        <v>11.936666666666667</v>
      </c>
      <c r="AE1405" s="12">
        <v>21.436666666666667</v>
      </c>
      <c r="AF1405" s="12">
        <v>13.316666666666668</v>
      </c>
      <c r="AG1405" s="12">
        <v>0.41310012377043837</v>
      </c>
      <c r="AH1405" s="12">
        <v>3.9799999999999995</v>
      </c>
    </row>
    <row r="1406" spans="1:34" x14ac:dyDescent="0.2">
      <c r="A1406" s="12" t="s">
        <v>1667</v>
      </c>
      <c r="B1406">
        <f>LOOKUP(A1406,'TMP2'!$A:$A,'TMP2'!$C:$C)</f>
        <v>14648.19</v>
      </c>
      <c r="C1406">
        <f>LOOKUP(A1406,'TMP2'!$A:$A,'TMP2'!$D:$D)</f>
        <v>102272.33</v>
      </c>
      <c r="D1406">
        <f>MATCH(A1406,'TMP2'!A:A,0)</f>
        <v>1544</v>
      </c>
      <c r="E1406" s="12">
        <v>6.2</v>
      </c>
      <c r="F1406" s="12">
        <v>6.7</v>
      </c>
      <c r="G1406" s="12" t="s">
        <v>1690</v>
      </c>
      <c r="H1406" s="12">
        <v>64.375</v>
      </c>
      <c r="I1406" s="12">
        <v>52.625</v>
      </c>
      <c r="J1406" s="12">
        <v>29.375</v>
      </c>
      <c r="K1406" s="12">
        <v>23.25</v>
      </c>
      <c r="L1406" s="12">
        <v>1.5016489624505927</v>
      </c>
      <c r="M1406" s="12">
        <v>1.6125000000000003</v>
      </c>
      <c r="N1406" s="12">
        <v>0.98199356294890217</v>
      </c>
      <c r="O1406" s="12">
        <v>2.6825000000000001</v>
      </c>
      <c r="P1406" s="12">
        <v>1.7361092695870766</v>
      </c>
      <c r="Q1406" s="12">
        <v>0.63373338323944095</v>
      </c>
      <c r="R1406" s="12">
        <v>98.892610262059193</v>
      </c>
      <c r="S1406" s="12" t="s">
        <v>1679</v>
      </c>
      <c r="T1406" s="12">
        <v>1.4238333333333333</v>
      </c>
      <c r="U1406" s="12">
        <v>1.915</v>
      </c>
      <c r="W1406" s="12">
        <v>10.199999999999999</v>
      </c>
      <c r="X1406" s="12">
        <v>2.6749999999999998</v>
      </c>
      <c r="Y1406" s="12">
        <v>15.675000000000001</v>
      </c>
      <c r="Z1406" s="12">
        <v>6.75</v>
      </c>
      <c r="AA1406" s="12">
        <v>7.6974999999999998</v>
      </c>
      <c r="AB1406" s="12">
        <v>3.5449999999999999</v>
      </c>
      <c r="AC1406" s="12">
        <v>18.763333333333332</v>
      </c>
      <c r="AD1406" s="12">
        <v>11.936666666666667</v>
      </c>
      <c r="AE1406" s="12">
        <v>21.436666666666667</v>
      </c>
      <c r="AF1406" s="12">
        <v>13.316666666666668</v>
      </c>
      <c r="AG1406" s="12">
        <v>0.41310012377043837</v>
      </c>
      <c r="AH1406" s="12">
        <v>3.9799999999999995</v>
      </c>
    </row>
    <row r="1407" spans="1:34" x14ac:dyDescent="0.2">
      <c r="A1407" s="12" t="s">
        <v>107</v>
      </c>
      <c r="B1407">
        <f>LOOKUP(A1407,'TMP2'!$A:$A,'TMP2'!$C:$C)</f>
        <v>15911.7</v>
      </c>
      <c r="C1407">
        <f>LOOKUP(A1407,'TMP2'!$A:$A,'TMP2'!$D:$D)</f>
        <v>102289.60000000001</v>
      </c>
      <c r="D1407">
        <f>MATCH(A1407,'TMP2'!A:A,0)</f>
        <v>1547</v>
      </c>
      <c r="E1407" s="12">
        <v>7.3</v>
      </c>
      <c r="F1407" s="12">
        <v>7.8</v>
      </c>
      <c r="G1407" s="12" t="s">
        <v>1690</v>
      </c>
      <c r="H1407" s="12">
        <v>65.400000000000006</v>
      </c>
      <c r="I1407" s="12">
        <v>53.6</v>
      </c>
      <c r="J1407" s="12">
        <v>30.2</v>
      </c>
      <c r="K1407" s="12">
        <v>23.4</v>
      </c>
      <c r="L1407" s="12">
        <v>1.5035507246376811</v>
      </c>
      <c r="M1407" s="12">
        <v>1.61</v>
      </c>
      <c r="N1407" s="12">
        <v>0.97435633997721172</v>
      </c>
      <c r="O1407" s="12">
        <v>2.6759999999999997</v>
      </c>
      <c r="P1407" s="12">
        <v>1.7504934824336373</v>
      </c>
      <c r="Q1407" s="12">
        <v>0.635925946877825</v>
      </c>
      <c r="R1407" s="12">
        <v>99.167299582023503</v>
      </c>
      <c r="S1407" s="12" t="s">
        <v>1679</v>
      </c>
      <c r="T1407" s="12">
        <v>1.7731999999999999</v>
      </c>
      <c r="U1407" s="12">
        <v>1.6179999999999999</v>
      </c>
      <c r="W1407" s="12">
        <v>7.57</v>
      </c>
      <c r="X1407" s="12">
        <v>2.5</v>
      </c>
      <c r="Y1407" s="12">
        <v>12.633333333333333</v>
      </c>
      <c r="Z1407" s="12">
        <v>10.299999999999999</v>
      </c>
      <c r="AA1407" s="12">
        <v>6.08</v>
      </c>
      <c r="AB1407" s="12">
        <v>2.15</v>
      </c>
      <c r="AC1407" s="12">
        <v>24.384999999999998</v>
      </c>
      <c r="AD1407" s="12">
        <v>8.4700000000000006</v>
      </c>
      <c r="AE1407" s="12">
        <v>24.509999999999998</v>
      </c>
      <c r="AF1407" s="12">
        <v>10.34</v>
      </c>
      <c r="AG1407" s="12">
        <v>0.41176245210727974</v>
      </c>
      <c r="AH1407" s="12">
        <v>4.9799999999999995</v>
      </c>
    </row>
    <row r="1408" spans="1:34" x14ac:dyDescent="0.2">
      <c r="A1408" s="12" t="s">
        <v>108</v>
      </c>
      <c r="B1408">
        <f>LOOKUP(A1408,'TMP2'!$A:$A,'TMP2'!$C:$C)</f>
        <v>15945.6</v>
      </c>
      <c r="C1408">
        <f>LOOKUP(A1408,'TMP2'!$A:$A,'TMP2'!$D:$D)</f>
        <v>102264.3</v>
      </c>
      <c r="D1408">
        <f>MATCH(A1408,'TMP2'!A:A,0)</f>
        <v>1548</v>
      </c>
      <c r="E1408" s="12">
        <v>4.3</v>
      </c>
      <c r="F1408" s="12">
        <v>4.8</v>
      </c>
      <c r="G1408" s="12" t="s">
        <v>1690</v>
      </c>
      <c r="H1408" s="12">
        <v>65.400000000000006</v>
      </c>
      <c r="I1408" s="12">
        <v>53.6</v>
      </c>
      <c r="J1408" s="12">
        <v>30.2</v>
      </c>
      <c r="K1408" s="12">
        <v>23.4</v>
      </c>
      <c r="L1408" s="12">
        <v>1.5035507246376811</v>
      </c>
      <c r="M1408" s="12">
        <v>1.61</v>
      </c>
      <c r="N1408" s="12">
        <v>0.97435633997721172</v>
      </c>
      <c r="O1408" s="12">
        <v>2.6759999999999997</v>
      </c>
      <c r="P1408" s="12">
        <v>1.7504934824336373</v>
      </c>
      <c r="Q1408" s="12">
        <v>0.635925946877825</v>
      </c>
      <c r="R1408" s="12">
        <v>99.167299582023503</v>
      </c>
      <c r="S1408" s="12" t="s">
        <v>1679</v>
      </c>
      <c r="T1408" s="12">
        <v>1.7731999999999999</v>
      </c>
      <c r="U1408" s="12">
        <v>1.6179999999999999</v>
      </c>
      <c r="W1408" s="12">
        <v>7.57</v>
      </c>
      <c r="X1408" s="12">
        <v>2.5</v>
      </c>
      <c r="Y1408" s="12">
        <v>12.633333333333333</v>
      </c>
      <c r="Z1408" s="12">
        <v>10.299999999999999</v>
      </c>
      <c r="AA1408" s="12">
        <v>6.08</v>
      </c>
      <c r="AB1408" s="12">
        <v>2.15</v>
      </c>
      <c r="AC1408" s="12">
        <v>24.384999999999998</v>
      </c>
      <c r="AD1408" s="12">
        <v>8.4700000000000006</v>
      </c>
      <c r="AE1408" s="12">
        <v>24.509999999999998</v>
      </c>
      <c r="AF1408" s="12">
        <v>10.34</v>
      </c>
      <c r="AG1408" s="12">
        <v>0.41176245210727974</v>
      </c>
      <c r="AH1408" s="12">
        <v>4.9799999999999995</v>
      </c>
    </row>
    <row r="1409" spans="1:34" x14ac:dyDescent="0.2">
      <c r="A1409" s="12" t="s">
        <v>1646</v>
      </c>
      <c r="B1409">
        <f>LOOKUP(A1409,'TMP2'!$A:$A,'TMP2'!$C:$C)</f>
        <v>15789.3</v>
      </c>
      <c r="C1409">
        <f>LOOKUP(A1409,'TMP2'!$A:$A,'TMP2'!$D:$D)</f>
        <v>102292.3</v>
      </c>
      <c r="D1409">
        <f>MATCH(A1409,'TMP2'!A:A,0)</f>
        <v>1555</v>
      </c>
      <c r="E1409" s="12">
        <v>7.2</v>
      </c>
      <c r="F1409" s="12">
        <v>7.7</v>
      </c>
      <c r="G1409" s="12" t="s">
        <v>1690</v>
      </c>
      <c r="H1409" s="12">
        <v>65.400000000000006</v>
      </c>
      <c r="I1409" s="12">
        <v>53.6</v>
      </c>
      <c r="J1409" s="12">
        <v>30.2</v>
      </c>
      <c r="K1409" s="12">
        <v>23.4</v>
      </c>
      <c r="L1409" s="12">
        <v>1.5035507246376811</v>
      </c>
      <c r="M1409" s="12">
        <v>1.61</v>
      </c>
      <c r="N1409" s="12">
        <v>0.97435633997721172</v>
      </c>
      <c r="O1409" s="12">
        <v>2.6759999999999997</v>
      </c>
      <c r="P1409" s="12">
        <v>1.7504934824336373</v>
      </c>
      <c r="Q1409" s="12">
        <v>0.635925946877825</v>
      </c>
      <c r="R1409" s="12">
        <v>99.167299582023503</v>
      </c>
      <c r="S1409" s="12" t="s">
        <v>1679</v>
      </c>
      <c r="T1409" s="12">
        <v>1.7731999999999999</v>
      </c>
      <c r="U1409" s="12">
        <v>1.6179999999999999</v>
      </c>
      <c r="W1409" s="12">
        <v>7.57</v>
      </c>
      <c r="X1409" s="12">
        <v>2.5</v>
      </c>
      <c r="Y1409" s="12">
        <v>12.633333333333333</v>
      </c>
      <c r="Z1409" s="12">
        <v>10.299999999999999</v>
      </c>
      <c r="AA1409" s="12">
        <v>6.08</v>
      </c>
      <c r="AB1409" s="12">
        <v>2.15</v>
      </c>
      <c r="AC1409" s="12">
        <v>24.384999999999998</v>
      </c>
      <c r="AD1409" s="12">
        <v>8.4700000000000006</v>
      </c>
      <c r="AE1409" s="12">
        <v>24.509999999999998</v>
      </c>
      <c r="AF1409" s="12">
        <v>10.34</v>
      </c>
      <c r="AG1409" s="12">
        <v>0.41176245210727974</v>
      </c>
      <c r="AH1409" s="12">
        <v>4.9799999999999995</v>
      </c>
    </row>
    <row r="1410" spans="1:34" x14ac:dyDescent="0.2">
      <c r="A1410" s="12" t="s">
        <v>3666</v>
      </c>
      <c r="B1410">
        <f>LOOKUP(A1410,'TMP2'!$A:$A,'TMP2'!$C:$C)</f>
        <v>17498.53</v>
      </c>
      <c r="C1410">
        <f>LOOKUP(A1410,'TMP2'!$A:$A,'TMP2'!$D:$D)</f>
        <v>102684.74</v>
      </c>
      <c r="D1410">
        <f>MATCH(A1410,'TMP2'!A:A,0)</f>
        <v>1583</v>
      </c>
      <c r="E1410" s="12">
        <v>6.5</v>
      </c>
      <c r="F1410" s="12">
        <v>7</v>
      </c>
      <c r="G1410" s="12" t="s">
        <v>3460</v>
      </c>
      <c r="H1410" s="12">
        <v>59.349999999999994</v>
      </c>
      <c r="I1410" s="12">
        <v>57.25</v>
      </c>
      <c r="J1410" s="12">
        <v>32.75</v>
      </c>
      <c r="K1410" s="12">
        <v>24.5</v>
      </c>
      <c r="L1410" s="12">
        <v>1.0860833333333333</v>
      </c>
      <c r="M1410" s="12">
        <v>1.6525000000000001</v>
      </c>
      <c r="N1410" s="12">
        <v>1.037019629010548</v>
      </c>
      <c r="O1410" s="12">
        <v>2.6850000000000001</v>
      </c>
      <c r="P1410" s="12">
        <v>1.5894544843153278</v>
      </c>
      <c r="Q1410" s="12">
        <v>0.61377923436377002</v>
      </c>
      <c r="R1410" s="12">
        <v>99.246024534302592</v>
      </c>
      <c r="S1410" s="12" t="s">
        <v>1679</v>
      </c>
      <c r="T1410" s="12">
        <v>1.1949999999999998</v>
      </c>
      <c r="U1410" s="12">
        <v>2.1897500000000001</v>
      </c>
      <c r="W1410" s="12">
        <v>14.5</v>
      </c>
      <c r="X1410" s="12">
        <v>1.9</v>
      </c>
      <c r="Y1410" s="12">
        <v>15.600000000000001</v>
      </c>
      <c r="Z1410" s="12">
        <v>10.35</v>
      </c>
      <c r="AA1410" s="12">
        <v>5.82</v>
      </c>
      <c r="AB1410" s="12">
        <v>2.04</v>
      </c>
      <c r="AC1410" s="12">
        <v>15.755000000000001</v>
      </c>
      <c r="AD1410" s="12">
        <v>4.3249999999999993</v>
      </c>
      <c r="AE1410" s="12">
        <v>21.65</v>
      </c>
      <c r="AF1410" s="12">
        <v>6.1899999999999995</v>
      </c>
      <c r="AG1410" s="12" t="s">
        <v>3667</v>
      </c>
      <c r="AH1410" s="12" t="s">
        <v>3668</v>
      </c>
    </row>
    <row r="1411" spans="1:34" x14ac:dyDescent="0.2">
      <c r="A1411" s="12" t="s">
        <v>3669</v>
      </c>
      <c r="B1411">
        <f>LOOKUP(A1411,'TMP2'!$A:$A,'TMP2'!$C:$C)</f>
        <v>17499.740000000002</v>
      </c>
      <c r="C1411">
        <f>LOOKUP(A1411,'TMP2'!$A:$A,'TMP2'!$D:$D)</f>
        <v>102658.34</v>
      </c>
      <c r="D1411">
        <f>MATCH(A1411,'TMP2'!A:A,0)</f>
        <v>1584</v>
      </c>
      <c r="E1411" s="12">
        <v>6.5</v>
      </c>
      <c r="F1411" s="12">
        <v>7</v>
      </c>
      <c r="G1411" s="12" t="s">
        <v>3460</v>
      </c>
      <c r="H1411" s="12">
        <v>59.349999999999994</v>
      </c>
      <c r="I1411" s="12">
        <v>57.25</v>
      </c>
      <c r="J1411" s="12">
        <v>32.75</v>
      </c>
      <c r="K1411" s="12">
        <v>24.5</v>
      </c>
      <c r="L1411" s="12">
        <v>1.0860833333333333</v>
      </c>
      <c r="M1411" s="12">
        <v>1.6525000000000001</v>
      </c>
      <c r="N1411" s="12">
        <v>1.037019629010548</v>
      </c>
      <c r="O1411" s="12">
        <v>2.6850000000000001</v>
      </c>
      <c r="P1411" s="12">
        <v>1.5894544843153278</v>
      </c>
      <c r="Q1411" s="12">
        <v>0.61377923436377002</v>
      </c>
      <c r="R1411" s="12">
        <v>99.246024534302592</v>
      </c>
      <c r="S1411" s="12" t="s">
        <v>1679</v>
      </c>
      <c r="T1411" s="12">
        <v>1.1949999999999998</v>
      </c>
      <c r="U1411" s="12">
        <v>2.1897500000000001</v>
      </c>
      <c r="W1411" s="12">
        <v>14.5</v>
      </c>
      <c r="X1411" s="12">
        <v>1.9</v>
      </c>
      <c r="Y1411" s="12">
        <v>15.600000000000001</v>
      </c>
      <c r="Z1411" s="12">
        <v>10.35</v>
      </c>
      <c r="AA1411" s="12">
        <v>5.82</v>
      </c>
      <c r="AB1411" s="12">
        <v>2.04</v>
      </c>
      <c r="AC1411" s="12">
        <v>15.755000000000001</v>
      </c>
      <c r="AD1411" s="12">
        <v>4.3249999999999993</v>
      </c>
      <c r="AE1411" s="12">
        <v>21.65</v>
      </c>
      <c r="AF1411" s="12">
        <v>6.1899999999999995</v>
      </c>
      <c r="AG1411" s="12" t="s">
        <v>3667</v>
      </c>
      <c r="AH1411" s="12" t="s">
        <v>3668</v>
      </c>
    </row>
    <row r="1412" spans="1:34" x14ac:dyDescent="0.2">
      <c r="A1412" s="12" t="s">
        <v>3670</v>
      </c>
      <c r="B1412">
        <f>LOOKUP(A1412,'TMP2'!$A:$A,'TMP2'!$C:$C)</f>
        <v>17541.11</v>
      </c>
      <c r="C1412">
        <f>LOOKUP(A1412,'TMP2'!$A:$A,'TMP2'!$D:$D)</f>
        <v>102691.78</v>
      </c>
      <c r="D1412">
        <f>MATCH(A1412,'TMP2'!A:A,0)</f>
        <v>1585</v>
      </c>
      <c r="E1412" s="12">
        <v>6.5</v>
      </c>
      <c r="F1412" s="12">
        <v>7</v>
      </c>
      <c r="G1412" s="12" t="s">
        <v>3460</v>
      </c>
      <c r="H1412" s="12">
        <v>59.349999999999994</v>
      </c>
      <c r="I1412" s="12">
        <v>57.25</v>
      </c>
      <c r="J1412" s="12">
        <v>32.75</v>
      </c>
      <c r="K1412" s="12">
        <v>24.5</v>
      </c>
      <c r="L1412" s="12">
        <v>1.0860833333333333</v>
      </c>
      <c r="M1412" s="12">
        <v>1.6525000000000001</v>
      </c>
      <c r="N1412" s="12">
        <v>1.037019629010548</v>
      </c>
      <c r="O1412" s="12">
        <v>2.6850000000000001</v>
      </c>
      <c r="P1412" s="12">
        <v>1.5894544843153278</v>
      </c>
      <c r="Q1412" s="12">
        <v>0.61377923436377002</v>
      </c>
      <c r="R1412" s="12">
        <v>99.246024534302592</v>
      </c>
      <c r="S1412" s="12" t="s">
        <v>1679</v>
      </c>
      <c r="T1412" s="12">
        <v>1.1949999999999998</v>
      </c>
      <c r="U1412" s="12">
        <v>2.1897500000000001</v>
      </c>
      <c r="W1412" s="12">
        <v>14.5</v>
      </c>
      <c r="X1412" s="12">
        <v>1.9</v>
      </c>
      <c r="Y1412" s="12">
        <v>15.600000000000001</v>
      </c>
      <c r="Z1412" s="12">
        <v>10.35</v>
      </c>
      <c r="AA1412" s="12">
        <v>5.82</v>
      </c>
      <c r="AB1412" s="12">
        <v>2.04</v>
      </c>
      <c r="AC1412" s="12">
        <v>15.755000000000001</v>
      </c>
      <c r="AD1412" s="12">
        <v>4.3249999999999993</v>
      </c>
      <c r="AE1412" s="12">
        <v>21.65</v>
      </c>
      <c r="AF1412" s="12">
        <v>6.1899999999999995</v>
      </c>
      <c r="AG1412" s="12" t="s">
        <v>3667</v>
      </c>
      <c r="AH1412" s="12" t="s">
        <v>3668</v>
      </c>
    </row>
    <row r="1413" spans="1:34" x14ac:dyDescent="0.2">
      <c r="A1413" s="12" t="s">
        <v>1387</v>
      </c>
      <c r="B1413">
        <f>LOOKUP(A1413,'TMP2'!$A:$A,'TMP2'!$C:$C)</f>
        <v>18012.98</v>
      </c>
      <c r="C1413">
        <f>LOOKUP(A1413,'TMP2'!$A:$A,'TMP2'!$D:$D)</f>
        <v>104304.9</v>
      </c>
      <c r="D1413">
        <f>MATCH(A1413,'TMP2'!A:A,0)</f>
        <v>1617</v>
      </c>
      <c r="E1413" s="12">
        <v>8.6</v>
      </c>
      <c r="F1413" s="12">
        <v>9.6</v>
      </c>
      <c r="G1413" s="12" t="s">
        <v>1690</v>
      </c>
      <c r="H1413" s="12">
        <v>2.0299999999999998</v>
      </c>
      <c r="I1413" s="12" t="s">
        <v>3845</v>
      </c>
      <c r="J1413" s="12" t="s">
        <v>3845</v>
      </c>
      <c r="K1413" s="12" t="s">
        <v>1234</v>
      </c>
      <c r="L1413" s="12">
        <v>1.1499999999999999</v>
      </c>
      <c r="M1413" s="12">
        <v>1.73</v>
      </c>
      <c r="N1413" s="12">
        <v>1.1955770559778851</v>
      </c>
      <c r="O1413" s="12">
        <v>2.68</v>
      </c>
      <c r="P1413" s="12">
        <v>1.2415953757225435</v>
      </c>
      <c r="Q1413" s="12">
        <v>0.55388915821720708</v>
      </c>
      <c r="R1413" s="12">
        <v>96.485539767965889</v>
      </c>
      <c r="S1413" s="9" t="s">
        <v>2293</v>
      </c>
      <c r="T1413" s="12">
        <v>1.117</v>
      </c>
      <c r="U1413" s="12">
        <v>2.0059999999999998</v>
      </c>
      <c r="W1413" s="12">
        <v>11.56</v>
      </c>
      <c r="X1413" s="12">
        <v>3.2</v>
      </c>
      <c r="Y1413" s="12">
        <v>23.4</v>
      </c>
      <c r="Z1413" s="12">
        <v>4.0999999999999996</v>
      </c>
      <c r="AA1413" s="12" t="s">
        <v>3715</v>
      </c>
      <c r="AB1413" s="12" t="s">
        <v>3715</v>
      </c>
      <c r="AC1413" s="12" t="s">
        <v>3715</v>
      </c>
      <c r="AD1413" s="12" t="s">
        <v>3715</v>
      </c>
      <c r="AE1413" s="12" t="s">
        <v>3715</v>
      </c>
      <c r="AF1413" s="12" t="s">
        <v>3715</v>
      </c>
      <c r="AG1413" s="12">
        <v>0.72</v>
      </c>
      <c r="AH1413" s="12">
        <v>0.41860465116279066</v>
      </c>
    </row>
    <row r="1414" spans="1:34" x14ac:dyDescent="0.2">
      <c r="A1414" s="12" t="s">
        <v>1387</v>
      </c>
      <c r="B1414">
        <f>LOOKUP(A1414,'TMP2'!$A:$A,'TMP2'!$C:$C)</f>
        <v>18012.98</v>
      </c>
      <c r="C1414">
        <f>LOOKUP(A1414,'TMP2'!$A:$A,'TMP2'!$D:$D)</f>
        <v>104304.9</v>
      </c>
      <c r="D1414">
        <f>MATCH(A1414,'TMP2'!A:A,0)</f>
        <v>1617</v>
      </c>
      <c r="E1414" s="12">
        <v>11.3</v>
      </c>
      <c r="F1414" s="12">
        <v>11.8</v>
      </c>
      <c r="G1414" s="12" t="s">
        <v>1690</v>
      </c>
      <c r="H1414" s="12">
        <v>2.0299999999999998</v>
      </c>
      <c r="I1414" s="12">
        <v>56.5</v>
      </c>
      <c r="J1414" s="12">
        <v>54</v>
      </c>
      <c r="K1414" s="12">
        <v>30</v>
      </c>
      <c r="L1414" s="12">
        <v>1.1041666666666667</v>
      </c>
      <c r="M1414" s="12">
        <v>1.66</v>
      </c>
      <c r="N1414" s="12">
        <v>1.060702875399361</v>
      </c>
      <c r="O1414" s="12">
        <v>2.68</v>
      </c>
      <c r="P1414" s="12">
        <v>1.5266265060240967</v>
      </c>
      <c r="Q1414" s="12">
        <v>0.60421534500023799</v>
      </c>
      <c r="R1414" s="12">
        <v>99.186015310551639</v>
      </c>
      <c r="S1414" s="9" t="s">
        <v>2293</v>
      </c>
      <c r="T1414" s="12">
        <v>1.391</v>
      </c>
      <c r="U1414" s="12">
        <v>1.8169999999999999</v>
      </c>
      <c r="W1414" s="12" t="s">
        <v>3715</v>
      </c>
      <c r="X1414" s="12" t="s">
        <v>3715</v>
      </c>
      <c r="Y1414" s="12">
        <v>18.100000000000001</v>
      </c>
      <c r="Z1414" s="12">
        <v>6.6</v>
      </c>
      <c r="AA1414" s="12" t="s">
        <v>3715</v>
      </c>
      <c r="AB1414" s="12" t="s">
        <v>3715</v>
      </c>
      <c r="AC1414" s="12">
        <v>13.63</v>
      </c>
      <c r="AD1414" s="12">
        <v>17.149999999999999</v>
      </c>
      <c r="AE1414" s="12">
        <v>12.96</v>
      </c>
      <c r="AF1414" s="12">
        <v>19.88</v>
      </c>
      <c r="AG1414" s="12" t="s">
        <v>3715</v>
      </c>
      <c r="AH1414" s="12" t="s">
        <v>3715</v>
      </c>
    </row>
    <row r="1415" spans="1:34" x14ac:dyDescent="0.2">
      <c r="A1415" s="12" t="s">
        <v>1390</v>
      </c>
      <c r="B1415">
        <f>LOOKUP(A1415,'TMP2'!$A:$A,'TMP2'!$C:$C)</f>
        <v>17929.43</v>
      </c>
      <c r="C1415">
        <f>LOOKUP(A1415,'TMP2'!$A:$A,'TMP2'!$D:$D)</f>
        <v>104603.045</v>
      </c>
      <c r="D1415">
        <f>MATCH(A1415,'TMP2'!A:A,0)</f>
        <v>1620</v>
      </c>
      <c r="E1415" s="12">
        <v>9.6999999999999993</v>
      </c>
      <c r="F1415" s="12">
        <v>10.199999999999999</v>
      </c>
      <c r="G1415" s="12" t="s">
        <v>1690</v>
      </c>
      <c r="H1415" s="12">
        <v>2.0299999999999998</v>
      </c>
      <c r="I1415" s="12">
        <v>64.400000000000006</v>
      </c>
      <c r="J1415" s="12">
        <v>52</v>
      </c>
      <c r="K1415" s="12">
        <v>30</v>
      </c>
      <c r="L1415" s="12">
        <v>1.5636363636363639</v>
      </c>
      <c r="M1415" s="12">
        <v>1.6</v>
      </c>
      <c r="N1415" s="12">
        <v>0.97323600973236013</v>
      </c>
      <c r="O1415" s="12">
        <v>2.68</v>
      </c>
      <c r="P1415" s="12">
        <v>1.7537000000000003</v>
      </c>
      <c r="Q1415" s="12">
        <v>0.63685223517449308</v>
      </c>
      <c r="R1415" s="12">
        <v>98.415920624964357</v>
      </c>
      <c r="S1415" s="9" t="s">
        <v>2293</v>
      </c>
      <c r="T1415" s="12">
        <v>1.716</v>
      </c>
      <c r="U1415" s="12">
        <v>1.605</v>
      </c>
      <c r="W1415" s="12">
        <v>15</v>
      </c>
      <c r="X1415" s="12">
        <v>1.3</v>
      </c>
      <c r="Y1415" s="12" t="s">
        <v>3715</v>
      </c>
      <c r="Z1415" s="12" t="s">
        <v>3715</v>
      </c>
      <c r="AA1415" s="12" t="s">
        <v>3715</v>
      </c>
      <c r="AB1415" s="12" t="s">
        <v>3715</v>
      </c>
      <c r="AC1415" s="12" t="s">
        <v>3715</v>
      </c>
      <c r="AD1415" s="12" t="s">
        <v>3715</v>
      </c>
      <c r="AE1415" s="12" t="s">
        <v>3715</v>
      </c>
      <c r="AF1415" s="12" t="s">
        <v>3715</v>
      </c>
      <c r="AG1415" s="12" t="s">
        <v>3715</v>
      </c>
      <c r="AH1415" s="12" t="s">
        <v>3715</v>
      </c>
    </row>
    <row r="1416" spans="1:34" x14ac:dyDescent="0.2">
      <c r="A1416" s="12" t="s">
        <v>1395</v>
      </c>
      <c r="B1416">
        <f>LOOKUP(A1416,'TMP2'!$A:$A,'TMP2'!$C:$C)</f>
        <v>17845.027999999998</v>
      </c>
      <c r="C1416">
        <f>LOOKUP(A1416,'TMP2'!$A:$A,'TMP2'!$D:$D)</f>
        <v>104930.586</v>
      </c>
      <c r="D1416">
        <f>MATCH(A1416,'TMP2'!A:A,0)</f>
        <v>1625</v>
      </c>
      <c r="E1416" s="12">
        <v>7.3</v>
      </c>
      <c r="F1416" s="12">
        <v>8.3000000000000007</v>
      </c>
      <c r="G1416" s="12" t="s">
        <v>1690</v>
      </c>
      <c r="H1416" s="12">
        <v>1.43</v>
      </c>
      <c r="I1416" s="12">
        <v>57.7</v>
      </c>
      <c r="J1416" s="12">
        <v>54</v>
      </c>
      <c r="K1416" s="12">
        <v>30</v>
      </c>
      <c r="L1416" s="12">
        <v>1.1541666666666668</v>
      </c>
      <c r="M1416" s="12">
        <v>1.65</v>
      </c>
      <c r="N1416" s="12">
        <v>1.0462904248573239</v>
      </c>
      <c r="O1416" s="12">
        <v>2.68</v>
      </c>
      <c r="P1416" s="12">
        <v>1.5614303030303036</v>
      </c>
      <c r="Q1416" s="12">
        <v>0.60959312505323704</v>
      </c>
      <c r="R1416" s="12">
        <v>99.034839851573523</v>
      </c>
      <c r="S1416" s="9" t="s">
        <v>2293</v>
      </c>
      <c r="T1416" s="12">
        <v>1.3580000000000001</v>
      </c>
      <c r="U1416" s="12">
        <v>1.887</v>
      </c>
      <c r="W1416" s="12">
        <v>6.1</v>
      </c>
      <c r="X1416" s="12">
        <v>1.6</v>
      </c>
      <c r="Y1416" s="12" t="s">
        <v>3715</v>
      </c>
      <c r="Z1416" s="12" t="s">
        <v>3715</v>
      </c>
      <c r="AA1416" s="12">
        <v>3.8</v>
      </c>
      <c r="AB1416" s="12">
        <v>2.6</v>
      </c>
      <c r="AC1416" s="12" t="s">
        <v>3715</v>
      </c>
      <c r="AD1416" s="12" t="s">
        <v>3715</v>
      </c>
      <c r="AE1416" s="12" t="s">
        <v>3715</v>
      </c>
      <c r="AF1416" s="12" t="s">
        <v>3715</v>
      </c>
      <c r="AG1416" s="12">
        <v>0.55000000000000004</v>
      </c>
      <c r="AH1416" s="12">
        <v>0.35483870967741937</v>
      </c>
    </row>
    <row r="1417" spans="1:34" x14ac:dyDescent="0.2">
      <c r="A1417" s="12" t="s">
        <v>1397</v>
      </c>
      <c r="B1417">
        <f>LOOKUP(A1417,'TMP2'!$A:$A,'TMP2'!$C:$C)</f>
        <v>18068.03</v>
      </c>
      <c r="C1417">
        <f>LOOKUP(A1417,'TMP2'!$A:$A,'TMP2'!$D:$D)</f>
        <v>104140.86</v>
      </c>
      <c r="D1417">
        <f>MATCH(A1417,'TMP2'!A:A,0)</f>
        <v>1628</v>
      </c>
      <c r="E1417" s="12">
        <v>2.9</v>
      </c>
      <c r="F1417" s="12">
        <v>3.3</v>
      </c>
      <c r="G1417" s="12" t="s">
        <v>1690</v>
      </c>
      <c r="H1417" s="12">
        <v>1.43</v>
      </c>
      <c r="I1417" s="12">
        <v>61.2</v>
      </c>
      <c r="J1417" s="12">
        <v>58</v>
      </c>
      <c r="K1417" s="12">
        <v>33</v>
      </c>
      <c r="L1417" s="12">
        <v>1.1280000000000001</v>
      </c>
      <c r="M1417" s="12">
        <v>1.63</v>
      </c>
      <c r="N1417" s="12">
        <v>1.0111662531017369</v>
      </c>
      <c r="O1417" s="12">
        <v>2.7</v>
      </c>
      <c r="P1417" s="12">
        <v>1.6701840490797548</v>
      </c>
      <c r="Q1417" s="12">
        <v>0.62549398033268999</v>
      </c>
      <c r="R1417" s="12">
        <v>98.935204231560377</v>
      </c>
      <c r="S1417" s="9" t="s">
        <v>2293</v>
      </c>
      <c r="T1417" s="12">
        <v>1.8080000000000001</v>
      </c>
      <c r="U1417" s="12">
        <v>1.4770000000000001</v>
      </c>
      <c r="W1417" s="12" t="s">
        <v>3715</v>
      </c>
      <c r="X1417" s="12" t="s">
        <v>3715</v>
      </c>
      <c r="Y1417" s="12">
        <v>23.3</v>
      </c>
      <c r="Z1417" s="12">
        <v>8.6999999999999993</v>
      </c>
      <c r="AA1417" s="12" t="s">
        <v>3715</v>
      </c>
      <c r="AB1417" s="12" t="s">
        <v>3715</v>
      </c>
      <c r="AC1417" s="12" t="s">
        <v>3715</v>
      </c>
      <c r="AD1417" s="12" t="s">
        <v>3715</v>
      </c>
      <c r="AE1417" s="12" t="s">
        <v>3715</v>
      </c>
      <c r="AF1417" s="12" t="s">
        <v>3715</v>
      </c>
      <c r="AG1417" s="12">
        <v>0.66</v>
      </c>
      <c r="AH1417" s="12">
        <v>0.39759036144578314</v>
      </c>
    </row>
    <row r="1418" spans="1:34" x14ac:dyDescent="0.2">
      <c r="A1418" s="12" t="s">
        <v>1400</v>
      </c>
      <c r="B1418">
        <f>LOOKUP(A1418,'TMP2'!$A:$A,'TMP2'!$C:$C)</f>
        <v>18008.655999999999</v>
      </c>
      <c r="C1418">
        <f>LOOKUP(A1418,'TMP2'!$A:$A,'TMP2'!$D:$D)</f>
        <v>104264.552</v>
      </c>
      <c r="D1418">
        <f>MATCH(A1418,'TMP2'!A:A,0)</f>
        <v>1631</v>
      </c>
      <c r="E1418" s="12">
        <v>11</v>
      </c>
      <c r="F1418" s="12">
        <v>12</v>
      </c>
      <c r="G1418" s="12" t="s">
        <v>1690</v>
      </c>
      <c r="H1418" s="12">
        <v>2.52</v>
      </c>
      <c r="I1418" s="12">
        <v>57.6</v>
      </c>
      <c r="J1418" s="12">
        <v>55</v>
      </c>
      <c r="K1418" s="12">
        <v>31</v>
      </c>
      <c r="L1418" s="12">
        <v>1.1083333333333334</v>
      </c>
      <c r="M1418" s="12">
        <v>1.67</v>
      </c>
      <c r="N1418" s="12">
        <v>1.0596446700507614</v>
      </c>
      <c r="O1418" s="12">
        <v>2.7</v>
      </c>
      <c r="P1418" s="12">
        <v>1.5480239520958086</v>
      </c>
      <c r="Q1418" s="12">
        <v>0.60753901109231101</v>
      </c>
      <c r="R1418" s="12">
        <v>100.46356181339935</v>
      </c>
      <c r="S1418" s="9" t="s">
        <v>2293</v>
      </c>
      <c r="T1418" s="12">
        <v>1.343</v>
      </c>
      <c r="U1418" s="12">
        <v>1.8979999999999999</v>
      </c>
      <c r="W1418" s="12">
        <v>17.75</v>
      </c>
      <c r="X1418" s="12">
        <v>1.3</v>
      </c>
      <c r="Y1418" s="12" t="s">
        <v>3715</v>
      </c>
      <c r="Z1418" s="12" t="s">
        <v>3715</v>
      </c>
      <c r="AA1418" s="12" t="s">
        <v>3715</v>
      </c>
      <c r="AB1418" s="12" t="s">
        <v>3715</v>
      </c>
      <c r="AC1418" s="12">
        <v>17.55</v>
      </c>
      <c r="AD1418" s="12">
        <v>8.58</v>
      </c>
      <c r="AE1418" s="12">
        <v>21.08</v>
      </c>
      <c r="AF1418" s="12">
        <v>10.27</v>
      </c>
      <c r="AG1418" s="12">
        <v>0.64</v>
      </c>
      <c r="AH1418" s="12">
        <v>0.39024390243902435</v>
      </c>
    </row>
    <row r="1419" spans="1:34" x14ac:dyDescent="0.2">
      <c r="A1419" s="12" t="s">
        <v>1404</v>
      </c>
      <c r="B1419">
        <f>LOOKUP(A1419,'TMP2'!$A:$A,'TMP2'!$C:$C)</f>
        <v>17942.704000000002</v>
      </c>
      <c r="C1419">
        <f>LOOKUP(A1419,'TMP2'!$A:$A,'TMP2'!$D:$D)</f>
        <v>104617.319</v>
      </c>
      <c r="D1419">
        <f>MATCH(A1419,'TMP2'!A:A,0)</f>
        <v>1635</v>
      </c>
      <c r="E1419" s="12">
        <v>7</v>
      </c>
      <c r="F1419" s="12">
        <v>8</v>
      </c>
      <c r="G1419" s="12" t="s">
        <v>1690</v>
      </c>
      <c r="H1419" s="12">
        <v>2.7</v>
      </c>
      <c r="I1419" s="12">
        <v>61.2</v>
      </c>
      <c r="J1419" s="12">
        <v>57</v>
      </c>
      <c r="K1419" s="12">
        <v>32</v>
      </c>
      <c r="L1419" s="12">
        <v>1.1680000000000001</v>
      </c>
      <c r="M1419" s="12">
        <v>1.64</v>
      </c>
      <c r="N1419" s="12">
        <v>1.0173697270471462</v>
      </c>
      <c r="O1419" s="12">
        <v>2.7</v>
      </c>
      <c r="P1419" s="12">
        <v>1.6539024390243906</v>
      </c>
      <c r="Q1419" s="12">
        <v>0.62319639738994603</v>
      </c>
      <c r="R1419" s="12">
        <v>99.909157941306574</v>
      </c>
      <c r="S1419" s="9" t="s">
        <v>2293</v>
      </c>
      <c r="T1419" s="12">
        <v>1.4870000000000001</v>
      </c>
      <c r="U1419" s="12">
        <v>1.7849999999999999</v>
      </c>
      <c r="W1419" s="12" t="s">
        <v>3715</v>
      </c>
      <c r="X1419" s="12" t="s">
        <v>3715</v>
      </c>
      <c r="Y1419" s="12" t="s">
        <v>3715</v>
      </c>
      <c r="Z1419" s="12" t="s">
        <v>3715</v>
      </c>
      <c r="AA1419" s="12" t="s">
        <v>3715</v>
      </c>
      <c r="AB1419" s="12" t="s">
        <v>3715</v>
      </c>
      <c r="AC1419" s="12" t="s">
        <v>3715</v>
      </c>
      <c r="AD1419" s="12" t="s">
        <v>3715</v>
      </c>
      <c r="AE1419" s="12" t="s">
        <v>3715</v>
      </c>
      <c r="AF1419" s="12" t="s">
        <v>3715</v>
      </c>
      <c r="AG1419" s="12">
        <v>0.65</v>
      </c>
      <c r="AH1419" s="12">
        <v>0.39393939393939398</v>
      </c>
    </row>
    <row r="1420" spans="1:34" x14ac:dyDescent="0.2">
      <c r="A1420" s="12" t="s">
        <v>2286</v>
      </c>
      <c r="B1420">
        <f>LOOKUP(A1420,'TMP2'!$A:$A,'TMP2'!$C:$C)</f>
        <v>18091.78</v>
      </c>
      <c r="C1420">
        <f>LOOKUP(A1420,'TMP2'!$A:$A,'TMP2'!$D:$D)</f>
        <v>103898.18</v>
      </c>
      <c r="D1420">
        <f>MATCH(A1420,'TMP2'!A:A,0)</f>
        <v>1647</v>
      </c>
      <c r="E1420" s="12">
        <v>6.5</v>
      </c>
      <c r="F1420" s="12">
        <v>7.5</v>
      </c>
      <c r="G1420" s="12" t="s">
        <v>1690</v>
      </c>
      <c r="H1420" s="12">
        <v>2</v>
      </c>
      <c r="I1420" s="12">
        <v>60.3</v>
      </c>
      <c r="J1420" s="12">
        <v>55</v>
      </c>
      <c r="K1420" s="12">
        <v>30</v>
      </c>
      <c r="L1420" s="12">
        <v>1.212</v>
      </c>
      <c r="M1420" s="12">
        <v>1.62</v>
      </c>
      <c r="N1420" s="12">
        <v>1.0106051154086089</v>
      </c>
      <c r="O1420" s="12">
        <v>2.68</v>
      </c>
      <c r="P1420" s="12">
        <v>1.6518765432098768</v>
      </c>
      <c r="Q1420" s="12">
        <v>0.62290853902663901</v>
      </c>
      <c r="R1420" s="12">
        <v>97.83055559707627</v>
      </c>
      <c r="S1420" s="9" t="s">
        <v>2293</v>
      </c>
      <c r="T1420" s="12">
        <v>1.331</v>
      </c>
      <c r="U1420" s="12">
        <v>1.992</v>
      </c>
      <c r="W1420" s="12">
        <v>10.199999999999999</v>
      </c>
      <c r="X1420" s="12">
        <v>2</v>
      </c>
      <c r="Y1420" s="12" t="s">
        <v>3715</v>
      </c>
      <c r="Z1420" s="12" t="s">
        <v>3715</v>
      </c>
      <c r="AA1420" s="12">
        <v>3.17</v>
      </c>
      <c r="AB1420" s="12">
        <v>1.1399999999999999</v>
      </c>
      <c r="AC1420" s="12">
        <v>18.18</v>
      </c>
      <c r="AD1420" s="12">
        <v>7.15</v>
      </c>
      <c r="AE1420" s="12">
        <v>18.190000000000001</v>
      </c>
      <c r="AF1420" s="12">
        <v>9.33</v>
      </c>
      <c r="AG1420" s="12">
        <v>0.72</v>
      </c>
      <c r="AH1420" s="12">
        <v>0.41860465116279066</v>
      </c>
    </row>
    <row r="1421" spans="1:34" x14ac:dyDescent="0.2">
      <c r="A1421" s="12" t="s">
        <v>2287</v>
      </c>
      <c r="B1421">
        <f>LOOKUP(A1421,'TMP2'!$A:$A,'TMP2'!$C:$C)</f>
        <v>18059.919999999998</v>
      </c>
      <c r="C1421">
        <f>LOOKUP(A1421,'TMP2'!$A:$A,'TMP2'!$D:$D)</f>
        <v>103931.99</v>
      </c>
      <c r="D1421">
        <f>MATCH(A1421,'TMP2'!A:A,0)</f>
        <v>1648</v>
      </c>
      <c r="E1421" s="12">
        <v>12.31</v>
      </c>
      <c r="F1421" s="12">
        <v>12.81</v>
      </c>
      <c r="G1421" s="12" t="s">
        <v>1690</v>
      </c>
      <c r="H1421" s="12">
        <v>4.17</v>
      </c>
      <c r="I1421" s="12">
        <v>71.900000000000006</v>
      </c>
      <c r="J1421" s="12">
        <v>57</v>
      </c>
      <c r="K1421" s="12">
        <v>33</v>
      </c>
      <c r="L1421" s="12">
        <v>1.6208333333333336</v>
      </c>
      <c r="M1421" s="12">
        <v>1.51</v>
      </c>
      <c r="N1421" s="12">
        <v>0.87841768470040715</v>
      </c>
      <c r="O1421" s="12">
        <v>2.68</v>
      </c>
      <c r="P1421" s="12">
        <v>2.0509403973509936</v>
      </c>
      <c r="Q1421" s="12">
        <v>0.67223220720134091</v>
      </c>
      <c r="R1421" s="12">
        <v>93.952998462989044</v>
      </c>
      <c r="S1421" s="9" t="s">
        <v>2293</v>
      </c>
      <c r="T1421" s="12">
        <v>1.9650000000000001</v>
      </c>
      <c r="U1421" s="12">
        <v>1.5529999999999999</v>
      </c>
      <c r="W1421" s="12" t="s">
        <v>3715</v>
      </c>
      <c r="X1421" s="12" t="s">
        <v>3715</v>
      </c>
      <c r="Y1421" s="12">
        <v>17.899999999999999</v>
      </c>
      <c r="Z1421" s="12">
        <v>8.1999999999999993</v>
      </c>
      <c r="AA1421" s="12" t="s">
        <v>3715</v>
      </c>
      <c r="AB1421" s="12" t="s">
        <v>3715</v>
      </c>
      <c r="AC1421" s="12" t="s">
        <v>3715</v>
      </c>
      <c r="AD1421" s="12" t="s">
        <v>3715</v>
      </c>
      <c r="AE1421" s="12" t="s">
        <v>3715</v>
      </c>
      <c r="AF1421" s="12" t="s">
        <v>3715</v>
      </c>
      <c r="AG1421" s="12" t="s">
        <v>3715</v>
      </c>
      <c r="AH1421" s="12" t="s">
        <v>3715</v>
      </c>
    </row>
    <row r="1422" spans="1:34" x14ac:dyDescent="0.2">
      <c r="A1422" s="12" t="s">
        <v>3709</v>
      </c>
      <c r="B1422">
        <f>LOOKUP(A1422,'TMP2'!$A:$A,'TMP2'!$C:$C)</f>
        <v>14469.353999999999</v>
      </c>
      <c r="C1422">
        <f>LOOKUP(A1422,'TMP2'!$A:$A,'TMP2'!$D:$D)</f>
        <v>102352.644</v>
      </c>
      <c r="D1422">
        <f>MATCH(A1422,'TMP2'!A:A,0)</f>
        <v>1655</v>
      </c>
      <c r="E1422" s="12">
        <v>7.68</v>
      </c>
      <c r="F1422" s="12">
        <v>8.18</v>
      </c>
      <c r="G1422" s="12" t="s">
        <v>3460</v>
      </c>
      <c r="H1422" s="12">
        <v>65.262500000000003</v>
      </c>
      <c r="I1422" s="12">
        <v>53.625</v>
      </c>
      <c r="J1422" s="12">
        <v>30</v>
      </c>
      <c r="K1422" s="12">
        <v>23.625</v>
      </c>
      <c r="L1422" s="12">
        <v>1.4910674407114624</v>
      </c>
      <c r="M1422" s="12">
        <v>1.6099999999999999</v>
      </c>
      <c r="N1422" s="12">
        <v>0.97497178648135485</v>
      </c>
      <c r="O1422" s="12">
        <v>2.6862500000000002</v>
      </c>
      <c r="P1422" s="12">
        <v>1.7587087394579188</v>
      </c>
      <c r="Q1422" s="12">
        <v>0.63686581345030102</v>
      </c>
      <c r="R1422" s="12">
        <v>99.11878364925019</v>
      </c>
      <c r="S1422" s="12" t="s">
        <v>1679</v>
      </c>
      <c r="T1422" s="12">
        <v>1.4318333333333333</v>
      </c>
      <c r="U1422" s="12">
        <v>1.9441666666666668</v>
      </c>
      <c r="W1422" s="12">
        <v>10.5075</v>
      </c>
      <c r="X1422" s="12">
        <v>2.5999999999999996</v>
      </c>
      <c r="Y1422" s="12">
        <v>11.9</v>
      </c>
      <c r="Z1422" s="12">
        <v>8.3999999999999986</v>
      </c>
      <c r="AA1422" s="12">
        <v>9.0940000000000012</v>
      </c>
      <c r="AB1422" s="12">
        <v>3.4174999999999995</v>
      </c>
      <c r="AC1422" s="12">
        <v>19.78</v>
      </c>
      <c r="AD1422" s="12">
        <v>12.022500000000001</v>
      </c>
      <c r="AE1422" s="12">
        <v>22.282499999999999</v>
      </c>
      <c r="AF1422" s="12">
        <v>13.505000000000001</v>
      </c>
      <c r="AG1422" s="12">
        <v>0.41299906842694051</v>
      </c>
      <c r="AH1422" s="12">
        <v>3.9349999999999996</v>
      </c>
    </row>
    <row r="1423" spans="1:34" x14ac:dyDescent="0.2">
      <c r="A1423" s="12" t="s">
        <v>3707</v>
      </c>
      <c r="B1423">
        <f>LOOKUP(A1423,'TMP2'!$A:$A,'TMP2'!$C:$C)</f>
        <v>14296.37</v>
      </c>
      <c r="C1423">
        <f>LOOKUP(A1423,'TMP2'!$A:$A,'TMP2'!$D:$D)</f>
        <v>102390.87</v>
      </c>
      <c r="D1423">
        <f>MATCH(A1423,'TMP2'!A:A,0)</f>
        <v>1663</v>
      </c>
      <c r="E1423" s="12">
        <v>6.2</v>
      </c>
      <c r="F1423" s="12">
        <v>6.7</v>
      </c>
      <c r="G1423" s="12" t="s">
        <v>3460</v>
      </c>
      <c r="H1423" s="12">
        <v>65.262500000000003</v>
      </c>
      <c r="I1423" s="12">
        <v>53.625</v>
      </c>
      <c r="J1423" s="12">
        <v>30</v>
      </c>
      <c r="K1423" s="12">
        <v>23.625</v>
      </c>
      <c r="L1423" s="12">
        <v>1.4910674407114624</v>
      </c>
      <c r="M1423" s="12">
        <v>1.6099999999999999</v>
      </c>
      <c r="N1423" s="12">
        <v>0.97497178648135485</v>
      </c>
      <c r="O1423" s="12">
        <v>2.6862500000000002</v>
      </c>
      <c r="P1423" s="12">
        <v>1.7587087394579188</v>
      </c>
      <c r="Q1423" s="12">
        <v>0.63686581345030102</v>
      </c>
      <c r="R1423" s="12">
        <v>99.11878364925019</v>
      </c>
      <c r="S1423" s="12" t="s">
        <v>1679</v>
      </c>
      <c r="T1423" s="12">
        <v>1.4318333333333333</v>
      </c>
      <c r="U1423" s="12">
        <v>1.9441666666666668</v>
      </c>
      <c r="W1423" s="12">
        <v>10.5075</v>
      </c>
      <c r="X1423" s="12">
        <v>2.5999999999999996</v>
      </c>
      <c r="Y1423" s="12">
        <v>11.9</v>
      </c>
      <c r="Z1423" s="12">
        <v>8.3999999999999986</v>
      </c>
      <c r="AA1423" s="12">
        <v>9.0940000000000012</v>
      </c>
      <c r="AB1423" s="12">
        <v>3.4174999999999995</v>
      </c>
      <c r="AC1423" s="12">
        <v>19.78</v>
      </c>
      <c r="AD1423" s="12">
        <v>12.022500000000001</v>
      </c>
      <c r="AE1423" s="12">
        <v>22.282499999999999</v>
      </c>
      <c r="AF1423" s="12">
        <v>13.505000000000001</v>
      </c>
      <c r="AG1423" s="12">
        <v>0.41299906842694051</v>
      </c>
      <c r="AH1423" s="12">
        <v>3.9349999999999996</v>
      </c>
    </row>
    <row r="1424" spans="1:34" x14ac:dyDescent="0.2">
      <c r="A1424" s="12" t="s">
        <v>3708</v>
      </c>
      <c r="B1424">
        <f>LOOKUP(A1424,'TMP2'!$A:$A,'TMP2'!$C:$C)</f>
        <v>14362.297</v>
      </c>
      <c r="C1424">
        <f>LOOKUP(A1424,'TMP2'!$A:$A,'TMP2'!$D:$D)</f>
        <v>102367.25199999999</v>
      </c>
      <c r="D1424">
        <f>MATCH(A1424,'TMP2'!A:A,0)</f>
        <v>1674</v>
      </c>
      <c r="E1424" s="12">
        <v>5</v>
      </c>
      <c r="F1424" s="12">
        <v>5.5</v>
      </c>
      <c r="G1424" s="12" t="s">
        <v>3460</v>
      </c>
      <c r="H1424" s="12">
        <v>65.262500000000003</v>
      </c>
      <c r="I1424" s="12">
        <v>53.625</v>
      </c>
      <c r="J1424" s="12">
        <v>30</v>
      </c>
      <c r="K1424" s="12">
        <v>23.625</v>
      </c>
      <c r="L1424" s="12">
        <v>1.4910674407114624</v>
      </c>
      <c r="M1424" s="12">
        <v>1.6099999999999999</v>
      </c>
      <c r="N1424" s="12">
        <v>0.97497178648135485</v>
      </c>
      <c r="O1424" s="12">
        <v>2.6862500000000002</v>
      </c>
      <c r="P1424" s="12">
        <v>1.7587087394579188</v>
      </c>
      <c r="Q1424" s="12">
        <v>0.63686581345030102</v>
      </c>
      <c r="R1424" s="12">
        <v>99.11878364925019</v>
      </c>
      <c r="S1424" s="12" t="s">
        <v>1679</v>
      </c>
      <c r="T1424" s="12">
        <v>1.4318333333333333</v>
      </c>
      <c r="U1424" s="12">
        <v>1.9441666666666668</v>
      </c>
      <c r="W1424" s="12">
        <v>10.5075</v>
      </c>
      <c r="X1424" s="12">
        <v>2.5999999999999996</v>
      </c>
      <c r="Y1424" s="12">
        <v>11.9</v>
      </c>
      <c r="Z1424" s="12">
        <v>8.3999999999999986</v>
      </c>
      <c r="AA1424" s="12">
        <v>9.0940000000000012</v>
      </c>
      <c r="AB1424" s="12">
        <v>3.4174999999999995</v>
      </c>
      <c r="AC1424" s="12">
        <v>19.78</v>
      </c>
      <c r="AD1424" s="12">
        <v>12.022500000000001</v>
      </c>
      <c r="AE1424" s="12">
        <v>22.282499999999999</v>
      </c>
      <c r="AF1424" s="12">
        <v>13.505000000000001</v>
      </c>
      <c r="AG1424" s="12">
        <v>0.41299906842694051</v>
      </c>
      <c r="AH1424" s="12">
        <v>3.9349999999999996</v>
      </c>
    </row>
    <row r="1425" spans="1:34" x14ac:dyDescent="0.2">
      <c r="A1425" s="12" t="s">
        <v>3700</v>
      </c>
      <c r="B1425">
        <f>LOOKUP(A1425,'TMP2'!$A:$A,'TMP2'!$C:$C)</f>
        <v>16977.39</v>
      </c>
      <c r="C1425">
        <f>LOOKUP(A1425,'TMP2'!$A:$A,'TMP2'!$D:$D)</f>
        <v>102561.66</v>
      </c>
      <c r="D1425">
        <f>MATCH(A1425,'TMP2'!A:A,0)</f>
        <v>1681</v>
      </c>
      <c r="E1425" s="12">
        <v>6.2</v>
      </c>
      <c r="F1425" s="12">
        <v>6.7</v>
      </c>
      <c r="G1425" s="12" t="s">
        <v>1690</v>
      </c>
      <c r="H1425" s="12">
        <v>64.433333333333323</v>
      </c>
      <c r="I1425" s="12">
        <v>55.333333333333336</v>
      </c>
      <c r="J1425" s="12">
        <v>31.166666666666668</v>
      </c>
      <c r="K1425" s="12">
        <v>24.166666666666668</v>
      </c>
      <c r="L1425" s="12">
        <v>1.3761171497584541</v>
      </c>
      <c r="M1425" s="12">
        <v>1.6150000000000002</v>
      </c>
      <c r="N1425" s="12">
        <v>0.98441926790949508</v>
      </c>
      <c r="O1425" s="12">
        <v>2.6850000000000001</v>
      </c>
      <c r="P1425" s="12">
        <v>1.739068141597621</v>
      </c>
      <c r="Q1425" s="12">
        <v>0.63323817259037596</v>
      </c>
      <c r="R1425" s="12">
        <v>99.011238494954441</v>
      </c>
      <c r="S1425" s="12" t="s">
        <v>1679</v>
      </c>
      <c r="T1425" s="12">
        <v>1.6333333333333331</v>
      </c>
      <c r="U1425" s="12">
        <v>1.7181666666666666</v>
      </c>
      <c r="W1425" s="12">
        <v>9.5333333333333332</v>
      </c>
      <c r="X1425" s="12">
        <v>1.0666666666666667</v>
      </c>
      <c r="Y1425" s="12">
        <v>15.183333333333332</v>
      </c>
      <c r="Z1425" s="12">
        <v>7.8666666666666671</v>
      </c>
      <c r="AA1425" s="12">
        <v>14.336666666666666</v>
      </c>
      <c r="AB1425" s="12">
        <v>2.2066666666666666</v>
      </c>
      <c r="AC1425" s="12">
        <v>13.484999999999999</v>
      </c>
      <c r="AD1425" s="12">
        <v>13.425000000000001</v>
      </c>
      <c r="AE1425" s="12">
        <v>13.035</v>
      </c>
      <c r="AF1425" s="12">
        <v>18.28</v>
      </c>
      <c r="AG1425" s="12">
        <v>0.38250000000000001</v>
      </c>
      <c r="AH1425" s="12">
        <v>21.74</v>
      </c>
    </row>
    <row r="1426" spans="1:34" x14ac:dyDescent="0.2">
      <c r="A1426" s="12" t="s">
        <v>3701</v>
      </c>
      <c r="B1426">
        <f>LOOKUP(A1426,'TMP2'!$A:$A,'TMP2'!$C:$C)</f>
        <v>17003.3</v>
      </c>
      <c r="C1426">
        <f>LOOKUP(A1426,'TMP2'!$A:$A,'TMP2'!$D:$D)</f>
        <v>102570.4</v>
      </c>
      <c r="D1426">
        <f>MATCH(A1426,'TMP2'!A:A,0)</f>
        <v>1683</v>
      </c>
      <c r="E1426" s="12">
        <v>10.199999999999999</v>
      </c>
      <c r="F1426" s="12">
        <v>10.7</v>
      </c>
      <c r="G1426" s="12" t="s">
        <v>1690</v>
      </c>
      <c r="H1426" s="12">
        <v>64.433333333333323</v>
      </c>
      <c r="I1426" s="12">
        <v>55.333333333333336</v>
      </c>
      <c r="J1426" s="12">
        <v>31.166666666666668</v>
      </c>
      <c r="K1426" s="12">
        <v>24.166666666666668</v>
      </c>
      <c r="L1426" s="12">
        <v>1.3761171497584541</v>
      </c>
      <c r="M1426" s="12">
        <v>1.6150000000000002</v>
      </c>
      <c r="N1426" s="12">
        <v>0.98441926790949508</v>
      </c>
      <c r="O1426" s="12">
        <v>2.6850000000000001</v>
      </c>
      <c r="P1426" s="12">
        <v>1.739068141597621</v>
      </c>
      <c r="Q1426" s="12">
        <v>0.63323817259037596</v>
      </c>
      <c r="R1426" s="12">
        <v>99.011238494954441</v>
      </c>
      <c r="S1426" s="12" t="s">
        <v>1679</v>
      </c>
      <c r="T1426" s="12">
        <v>1.6333333333333331</v>
      </c>
      <c r="U1426" s="12">
        <v>1.7181666666666666</v>
      </c>
      <c r="W1426" s="12">
        <v>9.5333333333333332</v>
      </c>
      <c r="X1426" s="12">
        <v>1.0666666666666667</v>
      </c>
      <c r="Y1426" s="12">
        <v>15.183333333333332</v>
      </c>
      <c r="Z1426" s="12">
        <v>7.8666666666666671</v>
      </c>
      <c r="AA1426" s="12">
        <v>14.336666666666666</v>
      </c>
      <c r="AB1426" s="12">
        <v>2.2066666666666666</v>
      </c>
      <c r="AC1426" s="12">
        <v>13.484999999999999</v>
      </c>
      <c r="AD1426" s="12">
        <v>13.425000000000001</v>
      </c>
      <c r="AE1426" s="12">
        <v>13.035</v>
      </c>
      <c r="AF1426" s="12">
        <v>18.28</v>
      </c>
      <c r="AG1426" s="12">
        <v>0.38250000000000001</v>
      </c>
      <c r="AH1426" s="12">
        <v>21.74</v>
      </c>
    </row>
    <row r="1427" spans="1:34" x14ac:dyDescent="0.2">
      <c r="A1427" s="12" t="s">
        <v>3702</v>
      </c>
      <c r="B1427">
        <f>LOOKUP(A1427,'TMP2'!$A:$A,'TMP2'!$C:$C)</f>
        <v>17034.990000000002</v>
      </c>
      <c r="C1427">
        <f>LOOKUP(A1427,'TMP2'!$A:$A,'TMP2'!$D:$D)</f>
        <v>102559.74</v>
      </c>
      <c r="D1427">
        <f>MATCH(A1427,'TMP2'!A:A,0)</f>
        <v>1685</v>
      </c>
      <c r="E1427" s="12">
        <v>6</v>
      </c>
      <c r="F1427" s="12">
        <v>6.5</v>
      </c>
      <c r="G1427" s="12" t="s">
        <v>1690</v>
      </c>
      <c r="H1427" s="12">
        <v>64.433333333333323</v>
      </c>
      <c r="I1427" s="12">
        <v>55.333333333333336</v>
      </c>
      <c r="J1427" s="12">
        <v>31.166666666666668</v>
      </c>
      <c r="K1427" s="12">
        <v>24.166666666666668</v>
      </c>
      <c r="L1427" s="12">
        <v>1.3761171497584541</v>
      </c>
      <c r="M1427" s="12">
        <v>1.6150000000000002</v>
      </c>
      <c r="N1427" s="12">
        <v>0.98441926790949508</v>
      </c>
      <c r="O1427" s="12">
        <v>2.6850000000000001</v>
      </c>
      <c r="P1427" s="12">
        <v>1.739068141597621</v>
      </c>
      <c r="Q1427" s="12">
        <v>0.63323817259037596</v>
      </c>
      <c r="R1427" s="12">
        <v>99.011238494954441</v>
      </c>
      <c r="S1427" s="12" t="s">
        <v>1679</v>
      </c>
      <c r="T1427" s="12">
        <v>1.6333333333333331</v>
      </c>
      <c r="U1427" s="12">
        <v>1.7181666666666666</v>
      </c>
      <c r="W1427" s="12">
        <v>9.5333333333333332</v>
      </c>
      <c r="X1427" s="12">
        <v>1.0666666666666667</v>
      </c>
      <c r="Y1427" s="12">
        <v>15.183333333333332</v>
      </c>
      <c r="Z1427" s="12">
        <v>7.8666666666666671</v>
      </c>
      <c r="AA1427" s="12">
        <v>14.336666666666666</v>
      </c>
      <c r="AB1427" s="12">
        <v>2.2066666666666666</v>
      </c>
      <c r="AC1427" s="12">
        <v>13.484999999999999</v>
      </c>
      <c r="AD1427" s="12">
        <v>13.425000000000001</v>
      </c>
      <c r="AE1427" s="12">
        <v>13.035</v>
      </c>
      <c r="AF1427" s="12">
        <v>18.28</v>
      </c>
      <c r="AG1427" s="12">
        <v>0.38250000000000001</v>
      </c>
      <c r="AH1427" s="12">
        <v>21.74</v>
      </c>
    </row>
    <row r="1428" spans="1:34" x14ac:dyDescent="0.2">
      <c r="A1428" s="12" t="s">
        <v>1656</v>
      </c>
      <c r="B1428">
        <f>LOOKUP(A1428,'TMP2'!$A:$A,'TMP2'!$C:$C)</f>
        <v>16924.28</v>
      </c>
      <c r="C1428">
        <f>LOOKUP(A1428,'TMP2'!$A:$A,'TMP2'!$D:$D)</f>
        <v>102543.3</v>
      </c>
      <c r="D1428">
        <f>MATCH(A1428,'TMP2'!A:A,0)</f>
        <v>1696</v>
      </c>
      <c r="E1428" s="12">
        <v>8.5</v>
      </c>
      <c r="F1428" s="12">
        <v>9</v>
      </c>
      <c r="G1428" s="12" t="s">
        <v>1690</v>
      </c>
      <c r="H1428" s="12">
        <v>64.433333333333323</v>
      </c>
      <c r="I1428" s="12">
        <v>55.333333333333336</v>
      </c>
      <c r="J1428" s="12">
        <v>31.166666666666668</v>
      </c>
      <c r="K1428" s="12">
        <v>24.166666666666668</v>
      </c>
      <c r="L1428" s="12">
        <v>1.3761171497584541</v>
      </c>
      <c r="M1428" s="12">
        <v>1.6150000000000002</v>
      </c>
      <c r="N1428" s="12">
        <v>0.98441926790949508</v>
      </c>
      <c r="O1428" s="12">
        <v>2.6850000000000001</v>
      </c>
      <c r="P1428" s="12">
        <v>1.739068141597621</v>
      </c>
      <c r="Q1428" s="12">
        <v>0.63323817259037596</v>
      </c>
      <c r="R1428" s="12">
        <v>99.011238494954441</v>
      </c>
      <c r="S1428" s="12" t="s">
        <v>1679</v>
      </c>
      <c r="T1428" s="12">
        <v>1.6333333333333331</v>
      </c>
      <c r="U1428" s="12">
        <v>1.7181666666666666</v>
      </c>
      <c r="W1428" s="12">
        <v>9.5333333333333332</v>
      </c>
      <c r="X1428" s="12">
        <v>1.0666666666666667</v>
      </c>
      <c r="Y1428" s="12">
        <v>15.183333333333332</v>
      </c>
      <c r="Z1428" s="12">
        <v>7.8666666666666671</v>
      </c>
      <c r="AA1428" s="12">
        <v>14.336666666666666</v>
      </c>
      <c r="AB1428" s="12">
        <v>2.2066666666666666</v>
      </c>
      <c r="AC1428" s="12">
        <v>13.484999999999999</v>
      </c>
      <c r="AD1428" s="12">
        <v>13.425000000000001</v>
      </c>
      <c r="AE1428" s="12">
        <v>13.035</v>
      </c>
      <c r="AF1428" s="12">
        <v>18.28</v>
      </c>
      <c r="AG1428" s="12">
        <v>0.38250000000000001</v>
      </c>
      <c r="AH1428" s="12">
        <v>21.74</v>
      </c>
    </row>
    <row r="1429" spans="1:34" x14ac:dyDescent="0.2">
      <c r="A1429" s="12" t="s">
        <v>1657</v>
      </c>
      <c r="B1429">
        <f>LOOKUP(A1429,'TMP2'!$A:$A,'TMP2'!$C:$C)</f>
        <v>16969.79</v>
      </c>
      <c r="C1429">
        <f>LOOKUP(A1429,'TMP2'!$A:$A,'TMP2'!$D:$D)</f>
        <v>102508.67</v>
      </c>
      <c r="D1429">
        <f>MATCH(A1429,'TMP2'!A:A,0)</f>
        <v>1697</v>
      </c>
      <c r="E1429" s="12">
        <v>8.6</v>
      </c>
      <c r="F1429" s="12">
        <v>9.1</v>
      </c>
      <c r="G1429" s="12" t="s">
        <v>1690</v>
      </c>
      <c r="H1429" s="12">
        <v>64.433333333333323</v>
      </c>
      <c r="I1429" s="12">
        <v>55.333333333333336</v>
      </c>
      <c r="J1429" s="12">
        <v>31.166666666666668</v>
      </c>
      <c r="K1429" s="12">
        <v>24.166666666666668</v>
      </c>
      <c r="L1429" s="12">
        <v>1.3761171497584541</v>
      </c>
      <c r="M1429" s="12">
        <v>1.6150000000000002</v>
      </c>
      <c r="N1429" s="12">
        <v>0.98441926790949508</v>
      </c>
      <c r="O1429" s="12">
        <v>2.6850000000000001</v>
      </c>
      <c r="P1429" s="12">
        <v>1.739068141597621</v>
      </c>
      <c r="Q1429" s="12">
        <v>0.63323817259037596</v>
      </c>
      <c r="R1429" s="12">
        <v>99.011238494954441</v>
      </c>
      <c r="S1429" s="12" t="s">
        <v>1679</v>
      </c>
      <c r="T1429" s="12">
        <v>1.6333333333333331</v>
      </c>
      <c r="U1429" s="12">
        <v>1.7181666666666666</v>
      </c>
      <c r="W1429" s="12">
        <v>9.5333333333333332</v>
      </c>
      <c r="X1429" s="12">
        <v>1.0666666666666667</v>
      </c>
      <c r="Y1429" s="12">
        <v>15.183333333333332</v>
      </c>
      <c r="Z1429" s="12">
        <v>7.8666666666666671</v>
      </c>
      <c r="AA1429" s="12">
        <v>14.336666666666666</v>
      </c>
      <c r="AB1429" s="12">
        <v>2.2066666666666666</v>
      </c>
      <c r="AC1429" s="12">
        <v>13.484999999999999</v>
      </c>
      <c r="AD1429" s="12">
        <v>13.425000000000001</v>
      </c>
      <c r="AE1429" s="12">
        <v>13.035</v>
      </c>
      <c r="AF1429" s="12">
        <v>18.28</v>
      </c>
      <c r="AG1429" s="12">
        <v>0.38250000000000001</v>
      </c>
      <c r="AH1429" s="12">
        <v>21.74</v>
      </c>
    </row>
    <row r="1430" spans="1:34" x14ac:dyDescent="0.2">
      <c r="A1430" s="12" t="s">
        <v>1718</v>
      </c>
      <c r="B1430">
        <f>LOOKUP(A1430,'TMP2'!$A:$A,'TMP2'!$C:$C)</f>
        <v>15951.285</v>
      </c>
      <c r="C1430">
        <f>LOOKUP(A1430,'TMP2'!$A:$A,'TMP2'!$D:$D)</f>
        <v>102246.065</v>
      </c>
      <c r="D1430">
        <f>MATCH(A1430,'TMP2'!A:A,0)</f>
        <v>1700</v>
      </c>
      <c r="E1430" s="12">
        <v>5</v>
      </c>
      <c r="F1430" s="12">
        <v>8.5</v>
      </c>
      <c r="G1430" s="12" t="s">
        <v>3460</v>
      </c>
      <c r="H1430" s="12" t="s">
        <v>3887</v>
      </c>
      <c r="I1430" s="12" t="s">
        <v>3571</v>
      </c>
      <c r="J1430" s="12" t="s">
        <v>3572</v>
      </c>
      <c r="K1430" s="12" t="s">
        <v>3573</v>
      </c>
      <c r="L1430" s="12" t="s">
        <v>3870</v>
      </c>
      <c r="M1430" s="12" t="s">
        <v>3935</v>
      </c>
      <c r="N1430" s="12" t="s">
        <v>3952</v>
      </c>
      <c r="O1430" s="12" t="s">
        <v>3897</v>
      </c>
      <c r="P1430" s="12" t="s">
        <v>3915</v>
      </c>
      <c r="Q1430" s="12">
        <v>0.62450000000000006</v>
      </c>
      <c r="R1430" s="12" t="s">
        <v>3973</v>
      </c>
      <c r="S1430" s="12" t="s">
        <v>1679</v>
      </c>
      <c r="T1430" s="12" t="s">
        <v>3574</v>
      </c>
      <c r="U1430" s="12" t="s">
        <v>3575</v>
      </c>
      <c r="W1430" s="12" t="s">
        <v>3576</v>
      </c>
      <c r="X1430" s="12" t="s">
        <v>3577</v>
      </c>
      <c r="Y1430" s="12" t="s">
        <v>3483</v>
      </c>
      <c r="Z1430" s="12" t="s">
        <v>3578</v>
      </c>
      <c r="AA1430" s="12" t="s">
        <v>3563</v>
      </c>
      <c r="AB1430" s="12" t="s">
        <v>3564</v>
      </c>
      <c r="AC1430" s="12" t="s">
        <v>3565</v>
      </c>
      <c r="AD1430" s="12" t="s">
        <v>3566</v>
      </c>
      <c r="AE1430" s="12" t="s">
        <v>3567</v>
      </c>
      <c r="AF1430" s="12" t="s">
        <v>3568</v>
      </c>
      <c r="AG1430" s="12" t="s">
        <v>3569</v>
      </c>
      <c r="AH1430" s="12" t="s">
        <v>3570</v>
      </c>
    </row>
    <row r="1431" spans="1:34" x14ac:dyDescent="0.2">
      <c r="A1431" s="12" t="s">
        <v>3580</v>
      </c>
      <c r="B1431">
        <f>LOOKUP(A1431,'TMP2'!$A:$A,'TMP2'!$C:$C)</f>
        <v>16051.778</v>
      </c>
      <c r="C1431">
        <f>LOOKUP(A1431,'TMP2'!$A:$A,'TMP2'!$D:$D)</f>
        <v>102317.159</v>
      </c>
      <c r="D1431">
        <f>MATCH(A1431,'TMP2'!A:A,0)</f>
        <v>1706</v>
      </c>
      <c r="E1431" s="12">
        <v>5</v>
      </c>
      <c r="F1431" s="12">
        <v>8.5</v>
      </c>
      <c r="G1431" s="12" t="s">
        <v>1690</v>
      </c>
      <c r="H1431" s="12" t="s">
        <v>3887</v>
      </c>
      <c r="I1431" s="12" t="s">
        <v>3571</v>
      </c>
      <c r="J1431" s="12" t="s">
        <v>3572</v>
      </c>
      <c r="K1431" s="12" t="s">
        <v>3573</v>
      </c>
      <c r="L1431" s="12" t="s">
        <v>3870</v>
      </c>
      <c r="M1431" s="12" t="s">
        <v>3935</v>
      </c>
      <c r="N1431" s="12" t="s">
        <v>3952</v>
      </c>
      <c r="O1431" s="12" t="s">
        <v>3897</v>
      </c>
      <c r="P1431" s="12" t="s">
        <v>3915</v>
      </c>
      <c r="Q1431" s="12">
        <v>0.62450000000000006</v>
      </c>
      <c r="R1431" s="12" t="s">
        <v>3973</v>
      </c>
      <c r="S1431" s="12" t="s">
        <v>1679</v>
      </c>
      <c r="T1431" s="12" t="s">
        <v>3574</v>
      </c>
      <c r="U1431" s="12" t="s">
        <v>3575</v>
      </c>
      <c r="W1431" s="12" t="s">
        <v>3576</v>
      </c>
      <c r="X1431" s="12" t="s">
        <v>3577</v>
      </c>
      <c r="Y1431" s="12" t="s">
        <v>3483</v>
      </c>
      <c r="Z1431" s="12" t="s">
        <v>3578</v>
      </c>
      <c r="AA1431" s="12" t="s">
        <v>3563</v>
      </c>
      <c r="AB1431" s="12" t="s">
        <v>3564</v>
      </c>
      <c r="AC1431" s="12" t="s">
        <v>3565</v>
      </c>
      <c r="AD1431" s="12" t="s">
        <v>3566</v>
      </c>
      <c r="AE1431" s="12" t="s">
        <v>3567</v>
      </c>
      <c r="AF1431" s="12" t="s">
        <v>3568</v>
      </c>
      <c r="AG1431" s="12" t="s">
        <v>3569</v>
      </c>
      <c r="AH1431" s="12" t="s">
        <v>3570</v>
      </c>
    </row>
    <row r="1432" spans="1:34" x14ac:dyDescent="0.2">
      <c r="A1432" s="12" t="s">
        <v>1630</v>
      </c>
      <c r="B1432">
        <f>LOOKUP(A1432,'TMP2'!$A:$A,'TMP2'!$C:$C)</f>
        <v>16127.967000000001</v>
      </c>
      <c r="C1432">
        <f>LOOKUP(A1432,'TMP2'!$A:$A,'TMP2'!$D:$D)</f>
        <v>102322.47199999999</v>
      </c>
      <c r="D1432">
        <f>MATCH(A1432,'TMP2'!A:A,0)</f>
        <v>1710</v>
      </c>
      <c r="E1432" s="12">
        <v>15.4</v>
      </c>
      <c r="F1432" s="12">
        <v>15.64</v>
      </c>
      <c r="G1432" s="12" t="s">
        <v>3460</v>
      </c>
      <c r="H1432" s="12" t="s">
        <v>3888</v>
      </c>
      <c r="I1432" s="12" t="s">
        <v>3632</v>
      </c>
      <c r="J1432" s="12" t="s">
        <v>3477</v>
      </c>
      <c r="K1432" s="12" t="s">
        <v>3633</v>
      </c>
      <c r="L1432" s="12" t="s">
        <v>3871</v>
      </c>
      <c r="M1432" s="12" t="s">
        <v>3737</v>
      </c>
      <c r="N1432" s="12" t="s">
        <v>3953</v>
      </c>
      <c r="O1432" s="12" t="s">
        <v>3896</v>
      </c>
      <c r="P1432" s="12" t="s">
        <v>3916</v>
      </c>
      <c r="Q1432" s="12">
        <v>0.623</v>
      </c>
      <c r="R1432" s="12" t="s">
        <v>3852</v>
      </c>
      <c r="S1432" s="12" t="s">
        <v>1679</v>
      </c>
      <c r="T1432" s="12" t="s">
        <v>3634</v>
      </c>
      <c r="U1432" s="12" t="s">
        <v>3612</v>
      </c>
      <c r="W1432" s="12" t="s">
        <v>3635</v>
      </c>
      <c r="X1432" s="12" t="s">
        <v>3421</v>
      </c>
      <c r="Y1432" s="12" t="s">
        <v>3412</v>
      </c>
      <c r="Z1432" s="12" t="s">
        <v>3412</v>
      </c>
      <c r="AA1432" s="12" t="s">
        <v>3412</v>
      </c>
      <c r="AB1432" s="12" t="s">
        <v>3412</v>
      </c>
      <c r="AC1432" s="12" t="s">
        <v>3412</v>
      </c>
      <c r="AD1432" s="12" t="s">
        <v>3412</v>
      </c>
      <c r="AE1432" s="12" t="s">
        <v>3412</v>
      </c>
      <c r="AF1432" s="12" t="s">
        <v>3412</v>
      </c>
      <c r="AG1432" s="12" t="s">
        <v>3412</v>
      </c>
      <c r="AH1432" s="12" t="s">
        <v>3412</v>
      </c>
    </row>
    <row r="1433" spans="1:34" x14ac:dyDescent="0.2">
      <c r="A1433" s="12" t="s">
        <v>3579</v>
      </c>
      <c r="B1433">
        <f>LOOKUP(A1433,'TMP2'!$A:$A,'TMP2'!$C:$C)</f>
        <v>16161.99</v>
      </c>
      <c r="C1433">
        <f>LOOKUP(A1433,'TMP2'!$A:$A,'TMP2'!$D:$D)</f>
        <v>102319.63</v>
      </c>
      <c r="D1433">
        <f>MATCH(A1433,'TMP2'!A:A,0)</f>
        <v>1718</v>
      </c>
      <c r="E1433" s="12">
        <v>5</v>
      </c>
      <c r="F1433" s="12">
        <v>8.5</v>
      </c>
      <c r="G1433" s="12" t="s">
        <v>3460</v>
      </c>
      <c r="H1433" s="12" t="s">
        <v>3887</v>
      </c>
      <c r="I1433" s="12" t="s">
        <v>3571</v>
      </c>
      <c r="J1433" s="12" t="s">
        <v>3572</v>
      </c>
      <c r="K1433" s="12" t="s">
        <v>3573</v>
      </c>
      <c r="L1433" s="12" t="s">
        <v>3870</v>
      </c>
      <c r="M1433" s="12" t="s">
        <v>3935</v>
      </c>
      <c r="N1433" s="12" t="s">
        <v>3952</v>
      </c>
      <c r="O1433" s="12" t="s">
        <v>3897</v>
      </c>
      <c r="P1433" s="12" t="s">
        <v>3915</v>
      </c>
      <c r="Q1433" s="12">
        <v>0.62450000000000006</v>
      </c>
      <c r="R1433" s="12" t="s">
        <v>3973</v>
      </c>
      <c r="S1433" s="12" t="s">
        <v>1679</v>
      </c>
      <c r="T1433" s="12" t="s">
        <v>3574</v>
      </c>
      <c r="U1433" s="12" t="s">
        <v>3575</v>
      </c>
      <c r="W1433" s="12" t="s">
        <v>3576</v>
      </c>
      <c r="X1433" s="12" t="s">
        <v>3577</v>
      </c>
      <c r="Y1433" s="12" t="s">
        <v>3483</v>
      </c>
      <c r="Z1433" s="12" t="s">
        <v>3578</v>
      </c>
      <c r="AA1433" s="12" t="s">
        <v>3563</v>
      </c>
      <c r="AB1433" s="12" t="s">
        <v>3564</v>
      </c>
      <c r="AC1433" s="12" t="s">
        <v>3565</v>
      </c>
      <c r="AD1433" s="12" t="s">
        <v>3566</v>
      </c>
      <c r="AE1433" s="12" t="s">
        <v>3567</v>
      </c>
      <c r="AF1433" s="12" t="s">
        <v>3568</v>
      </c>
      <c r="AG1433" s="12" t="s">
        <v>3569</v>
      </c>
      <c r="AH1433" s="12" t="s">
        <v>3570</v>
      </c>
    </row>
    <row r="1434" spans="1:34" x14ac:dyDescent="0.2">
      <c r="A1434" s="12" t="s">
        <v>1615</v>
      </c>
      <c r="B1434">
        <f>LOOKUP(A1434,'TMP2'!$A:$A,'TMP2'!$C:$C)</f>
        <v>15980.074000000001</v>
      </c>
      <c r="C1434">
        <f>LOOKUP(A1434,'TMP2'!$A:$A,'TMP2'!$D:$D)</f>
        <v>102316.652</v>
      </c>
      <c r="D1434">
        <f>MATCH(A1434,'TMP2'!A:A,0)</f>
        <v>1722</v>
      </c>
      <c r="E1434" s="12">
        <v>5</v>
      </c>
      <c r="F1434" s="12">
        <v>8.5</v>
      </c>
      <c r="G1434" s="12" t="s">
        <v>3460</v>
      </c>
      <c r="H1434" s="12" t="s">
        <v>3887</v>
      </c>
      <c r="I1434" s="12" t="s">
        <v>3571</v>
      </c>
      <c r="J1434" s="12" t="s">
        <v>3572</v>
      </c>
      <c r="K1434" s="12" t="s">
        <v>3573</v>
      </c>
      <c r="L1434" s="12" t="s">
        <v>3870</v>
      </c>
      <c r="M1434" s="12" t="s">
        <v>3935</v>
      </c>
      <c r="N1434" s="12" t="s">
        <v>3952</v>
      </c>
      <c r="O1434" s="12" t="s">
        <v>3897</v>
      </c>
      <c r="P1434" s="12" t="s">
        <v>3915</v>
      </c>
      <c r="Q1434" s="12">
        <v>0.62450000000000006</v>
      </c>
      <c r="R1434" s="12" t="s">
        <v>3973</v>
      </c>
      <c r="S1434" s="12" t="s">
        <v>1679</v>
      </c>
      <c r="T1434" s="12" t="s">
        <v>3574</v>
      </c>
      <c r="U1434" s="12" t="s">
        <v>3575</v>
      </c>
      <c r="W1434" s="12" t="s">
        <v>3576</v>
      </c>
      <c r="X1434" s="12" t="s">
        <v>3577</v>
      </c>
      <c r="Y1434" s="12" t="s">
        <v>3483</v>
      </c>
      <c r="Z1434" s="12" t="s">
        <v>3578</v>
      </c>
      <c r="AA1434" s="12" t="s">
        <v>3563</v>
      </c>
      <c r="AB1434" s="12" t="s">
        <v>3564</v>
      </c>
      <c r="AC1434" s="12" t="s">
        <v>3565</v>
      </c>
      <c r="AD1434" s="12" t="s">
        <v>3566</v>
      </c>
      <c r="AE1434" s="12" t="s">
        <v>3567</v>
      </c>
      <c r="AF1434" s="12" t="s">
        <v>3568</v>
      </c>
      <c r="AG1434" s="12" t="s">
        <v>3569</v>
      </c>
      <c r="AH1434" s="12" t="s">
        <v>3570</v>
      </c>
    </row>
    <row r="1435" spans="1:34" x14ac:dyDescent="0.2">
      <c r="A1435" s="12" t="s">
        <v>1620</v>
      </c>
      <c r="B1435">
        <f>LOOKUP(A1435,'TMP2'!$A:$A,'TMP2'!$C:$C)</f>
        <v>16024.079</v>
      </c>
      <c r="C1435">
        <f>LOOKUP(A1435,'TMP2'!$A:$A,'TMP2'!$D:$D)</f>
        <v>102269.246</v>
      </c>
      <c r="D1435">
        <f>MATCH(A1435,'TMP2'!A:A,0)</f>
        <v>1727</v>
      </c>
      <c r="E1435" s="12">
        <v>5</v>
      </c>
      <c r="F1435" s="12">
        <v>8.5</v>
      </c>
      <c r="G1435" s="12" t="s">
        <v>1690</v>
      </c>
      <c r="H1435" s="12" t="s">
        <v>3887</v>
      </c>
      <c r="I1435" s="12" t="s">
        <v>3571</v>
      </c>
      <c r="J1435" s="12" t="s">
        <v>3572</v>
      </c>
      <c r="K1435" s="12" t="s">
        <v>3573</v>
      </c>
      <c r="L1435" s="12" t="s">
        <v>3870</v>
      </c>
      <c r="M1435" s="12" t="s">
        <v>3935</v>
      </c>
      <c r="N1435" s="12" t="s">
        <v>3952</v>
      </c>
      <c r="O1435" s="12" t="s">
        <v>3897</v>
      </c>
      <c r="P1435" s="12" t="s">
        <v>3915</v>
      </c>
      <c r="Q1435" s="12">
        <v>0.62450000000000006</v>
      </c>
      <c r="R1435" s="12" t="s">
        <v>3973</v>
      </c>
      <c r="S1435" s="12" t="s">
        <v>1679</v>
      </c>
      <c r="T1435" s="12" t="s">
        <v>3574</v>
      </c>
      <c r="U1435" s="12" t="s">
        <v>3575</v>
      </c>
      <c r="W1435" s="12" t="s">
        <v>3576</v>
      </c>
      <c r="X1435" s="12" t="s">
        <v>3577</v>
      </c>
      <c r="Y1435" s="12" t="s">
        <v>3483</v>
      </c>
      <c r="Z1435" s="12" t="s">
        <v>3578</v>
      </c>
      <c r="AA1435" s="12" t="s">
        <v>3563</v>
      </c>
      <c r="AB1435" s="12" t="s">
        <v>3564</v>
      </c>
      <c r="AC1435" s="12" t="s">
        <v>3565</v>
      </c>
      <c r="AD1435" s="12" t="s">
        <v>3566</v>
      </c>
      <c r="AE1435" s="12" t="s">
        <v>3567</v>
      </c>
      <c r="AF1435" s="12" t="s">
        <v>3568</v>
      </c>
      <c r="AG1435" s="12" t="s">
        <v>3569</v>
      </c>
      <c r="AH1435" s="12" t="s">
        <v>3570</v>
      </c>
    </row>
    <row r="1436" spans="1:34" x14ac:dyDescent="0.2">
      <c r="A1436" s="12" t="s">
        <v>1469</v>
      </c>
      <c r="B1436">
        <f>LOOKUP(A1436,'TMP2'!$A:$A,'TMP2'!$C:$C)</f>
        <v>18114.490000000002</v>
      </c>
      <c r="C1436">
        <f>LOOKUP(A1436,'TMP2'!$A:$A,'TMP2'!$D:$D)</f>
        <v>103120.92</v>
      </c>
      <c r="D1436">
        <f>MATCH(A1436,'TMP2'!A:A,0)</f>
        <v>1740</v>
      </c>
      <c r="E1436" s="12">
        <v>7.1</v>
      </c>
      <c r="F1436" s="12">
        <v>7.6</v>
      </c>
      <c r="G1436" s="12" t="s">
        <v>1690</v>
      </c>
      <c r="H1436" s="12">
        <v>1.98</v>
      </c>
      <c r="I1436" s="12">
        <v>67.5</v>
      </c>
      <c r="J1436" s="12">
        <v>62.5</v>
      </c>
      <c r="K1436" s="12">
        <v>37.5</v>
      </c>
      <c r="L1436" s="12">
        <v>1.2</v>
      </c>
      <c r="M1436" s="12">
        <v>1.61</v>
      </c>
      <c r="N1436" s="12">
        <v>0.96</v>
      </c>
      <c r="O1436" s="12">
        <v>2.64</v>
      </c>
      <c r="P1436" s="12">
        <v>1.75</v>
      </c>
      <c r="Q1436" s="12">
        <v>0.63600000000000001</v>
      </c>
      <c r="R1436" s="12">
        <v>100</v>
      </c>
      <c r="S1436" t="s">
        <v>2295</v>
      </c>
      <c r="T1436" s="12">
        <v>1.3759999999999999</v>
      </c>
      <c r="U1436" s="12">
        <v>2</v>
      </c>
      <c r="W1436" s="12">
        <v>19.600000000000001</v>
      </c>
      <c r="X1436" s="12">
        <v>1.8</v>
      </c>
      <c r="Y1436" s="12" t="s">
        <v>3715</v>
      </c>
      <c r="Z1436" s="12" t="s">
        <v>3715</v>
      </c>
      <c r="AA1436" s="12" t="s">
        <v>3715</v>
      </c>
      <c r="AB1436" s="12" t="s">
        <v>3715</v>
      </c>
      <c r="AC1436" s="12" t="s">
        <v>3715</v>
      </c>
      <c r="AD1436" s="12" t="s">
        <v>3715</v>
      </c>
      <c r="AE1436" s="12" t="s">
        <v>3715</v>
      </c>
      <c r="AF1436" s="12" t="s">
        <v>3715</v>
      </c>
      <c r="AG1436" s="12" t="s">
        <v>3715</v>
      </c>
      <c r="AH1436" s="12" t="s">
        <v>3715</v>
      </c>
    </row>
    <row r="1437" spans="1:34" x14ac:dyDescent="0.2">
      <c r="A1437" s="12" t="s">
        <v>1524</v>
      </c>
      <c r="B1437">
        <f>LOOKUP(A1437,'TMP2'!$A:$A,'TMP2'!$C:$C)</f>
        <v>17789.41</v>
      </c>
      <c r="C1437">
        <f>LOOKUP(A1437,'TMP2'!$A:$A,'TMP2'!$D:$D)</f>
        <v>105509.31</v>
      </c>
      <c r="D1437">
        <f>MATCH(A1437,'TMP2'!A:A,0)</f>
        <v>1787</v>
      </c>
      <c r="E1437" s="12">
        <v>8.4</v>
      </c>
      <c r="F1437" s="12">
        <v>8.9</v>
      </c>
      <c r="G1437" s="12" t="s">
        <v>1690</v>
      </c>
      <c r="H1437" s="12">
        <v>2.5499999999999998</v>
      </c>
      <c r="I1437" s="12">
        <v>58.4</v>
      </c>
      <c r="J1437" s="12">
        <v>56</v>
      </c>
      <c r="K1437" s="12">
        <v>31</v>
      </c>
      <c r="L1437" s="12">
        <v>1.0959999999999999</v>
      </c>
      <c r="M1437" s="12">
        <v>1.65</v>
      </c>
      <c r="N1437" s="12">
        <v>1.0416666666666665</v>
      </c>
      <c r="O1437" s="12">
        <v>2.7</v>
      </c>
      <c r="P1437" s="12">
        <v>1.5920000000000005</v>
      </c>
      <c r="Q1437" s="12">
        <v>0.61419753086419804</v>
      </c>
      <c r="R1437" s="12">
        <v>99.045226130653234</v>
      </c>
      <c r="S1437" t="s">
        <v>2300</v>
      </c>
      <c r="T1437" s="12">
        <v>1.4510000000000001</v>
      </c>
      <c r="U1437" s="12">
        <v>1.786</v>
      </c>
      <c r="W1437" s="12" t="s">
        <v>3715</v>
      </c>
      <c r="X1437" s="12" t="s">
        <v>3715</v>
      </c>
      <c r="Y1437" s="12">
        <v>13.7</v>
      </c>
      <c r="Z1437" s="12">
        <v>11.8</v>
      </c>
      <c r="AA1437" s="12" t="s">
        <v>3715</v>
      </c>
      <c r="AB1437" s="12" t="s">
        <v>3715</v>
      </c>
      <c r="AC1437" s="12" t="s">
        <v>3715</v>
      </c>
      <c r="AD1437" s="12" t="s">
        <v>3715</v>
      </c>
      <c r="AE1437" s="12" t="s">
        <v>3715</v>
      </c>
      <c r="AF1437" s="12" t="s">
        <v>3715</v>
      </c>
      <c r="AG1437" s="12" t="s">
        <v>3715</v>
      </c>
      <c r="AH1437" s="12" t="s">
        <v>3715</v>
      </c>
    </row>
    <row r="1438" spans="1:34" x14ac:dyDescent="0.2">
      <c r="A1438" s="12" t="s">
        <v>2304</v>
      </c>
      <c r="B1438">
        <f>LOOKUP(A1438,'TMP2'!$A:$A,'TMP2'!$C:$C)</f>
        <v>17787.490000000002</v>
      </c>
      <c r="C1438">
        <f>LOOKUP(A1438,'TMP2'!$A:$A,'TMP2'!$D:$D)</f>
        <v>105395.24</v>
      </c>
      <c r="D1438">
        <f>MATCH(A1438,'TMP2'!A:A,0)</f>
        <v>1796</v>
      </c>
      <c r="E1438" s="12">
        <v>8.1</v>
      </c>
      <c r="F1438" s="12">
        <v>9.1</v>
      </c>
      <c r="G1438" s="12" t="s">
        <v>1690</v>
      </c>
      <c r="H1438" s="12">
        <v>2.27</v>
      </c>
      <c r="I1438" s="12">
        <v>53.7</v>
      </c>
      <c r="J1438" s="12">
        <v>53</v>
      </c>
      <c r="K1438" s="12">
        <v>30</v>
      </c>
      <c r="L1438" s="12">
        <v>1.0304347826086957</v>
      </c>
      <c r="M1438" s="12">
        <v>1.65</v>
      </c>
      <c r="N1438" s="12">
        <v>1.0735198438516591</v>
      </c>
      <c r="O1438" s="12">
        <v>2.7</v>
      </c>
      <c r="P1438" s="12">
        <v>1.515090909090909</v>
      </c>
      <c r="Q1438" s="12">
        <v>0.60240005783271899</v>
      </c>
      <c r="R1438" s="12">
        <v>95.697227889115567</v>
      </c>
      <c r="S1438" t="s">
        <v>2300</v>
      </c>
      <c r="T1438" s="12" t="s">
        <v>3715</v>
      </c>
      <c r="U1438" s="12" t="s">
        <v>3715</v>
      </c>
      <c r="W1438" s="12" t="s">
        <v>3715</v>
      </c>
      <c r="X1438" s="12" t="s">
        <v>3715</v>
      </c>
      <c r="Y1438" s="12">
        <v>16.600000000000001</v>
      </c>
      <c r="Z1438" s="12">
        <v>14.1</v>
      </c>
      <c r="AA1438" s="12">
        <v>16.579999999999998</v>
      </c>
      <c r="AB1438" s="12">
        <v>1.55</v>
      </c>
      <c r="AC1438" s="12">
        <v>16.34</v>
      </c>
      <c r="AD1438" s="12">
        <v>11.31</v>
      </c>
      <c r="AE1438" s="12">
        <v>14.07</v>
      </c>
      <c r="AF1438" s="12">
        <v>17.899999999999999</v>
      </c>
      <c r="AG1438" s="12">
        <v>0.62</v>
      </c>
      <c r="AH1438" s="12">
        <v>0.38</v>
      </c>
    </row>
    <row r="1439" spans="1:34" x14ac:dyDescent="0.2">
      <c r="A1439" s="12" t="s">
        <v>701</v>
      </c>
      <c r="B1439">
        <f>LOOKUP(A1439,'TMP2'!$A:$A,'TMP2'!$C:$C)</f>
        <v>14810.63</v>
      </c>
      <c r="C1439">
        <f>LOOKUP(A1439,'TMP2'!$A:$A,'TMP2'!$D:$D)</f>
        <v>102756.26</v>
      </c>
      <c r="D1439">
        <f>MATCH(A1439,'TMP2'!A:A,0)</f>
        <v>146</v>
      </c>
      <c r="E1439" s="12">
        <v>9.1</v>
      </c>
      <c r="F1439" s="12">
        <v>9.3000000000000007</v>
      </c>
      <c r="G1439" s="12" t="s">
        <v>3617</v>
      </c>
      <c r="H1439" s="12">
        <v>54.8</v>
      </c>
      <c r="I1439" s="12">
        <v>53.5</v>
      </c>
      <c r="J1439" s="12">
        <v>30</v>
      </c>
      <c r="K1439" s="12">
        <v>23.5</v>
      </c>
      <c r="L1439" s="12">
        <v>1.0553191489361702</v>
      </c>
      <c r="M1439" s="12">
        <v>1.69</v>
      </c>
      <c r="N1439" s="12">
        <v>1.0917312661498708</v>
      </c>
      <c r="O1439" s="12">
        <v>2.68</v>
      </c>
      <c r="P1439" s="12">
        <v>1.4548165680473377</v>
      </c>
      <c r="Q1439" s="12">
        <v>0.59263758725751103</v>
      </c>
      <c r="R1439" s="12">
        <v>100</v>
      </c>
      <c r="S1439" t="s">
        <v>634</v>
      </c>
      <c r="T1439" s="12">
        <v>1.0649999999999999</v>
      </c>
      <c r="U1439" s="12">
        <v>2.319</v>
      </c>
      <c r="W1439" s="12" t="s">
        <v>3715</v>
      </c>
      <c r="X1439" s="12" t="s">
        <v>3715</v>
      </c>
      <c r="Y1439" s="12" t="s">
        <v>3715</v>
      </c>
      <c r="Z1439" s="12" t="s">
        <v>3715</v>
      </c>
      <c r="AA1439" s="12" t="s">
        <v>3715</v>
      </c>
      <c r="AB1439" s="12" t="s">
        <v>3715</v>
      </c>
      <c r="AC1439" s="12" t="s">
        <v>3715</v>
      </c>
      <c r="AD1439" s="12" t="s">
        <v>3715</v>
      </c>
      <c r="AE1439" s="12" t="s">
        <v>3715</v>
      </c>
      <c r="AF1439" s="12" t="s">
        <v>3715</v>
      </c>
      <c r="AG1439" s="12" t="s">
        <v>3715</v>
      </c>
      <c r="AH1439" s="12" t="s">
        <v>3715</v>
      </c>
    </row>
    <row r="1440" spans="1:34" x14ac:dyDescent="0.2">
      <c r="A1440" s="12" t="s">
        <v>701</v>
      </c>
      <c r="B1440">
        <f>LOOKUP(A1440,'TMP2'!$A:$A,'TMP2'!$C:$C)</f>
        <v>14810.63</v>
      </c>
      <c r="C1440">
        <f>LOOKUP(A1440,'TMP2'!$A:$A,'TMP2'!$D:$D)</f>
        <v>102756.26</v>
      </c>
      <c r="D1440">
        <f>MATCH(A1440,'TMP2'!A:A,0)</f>
        <v>146</v>
      </c>
      <c r="E1440" s="12">
        <v>9.3000000000000007</v>
      </c>
      <c r="F1440" s="12">
        <v>9.5</v>
      </c>
      <c r="G1440" s="12" t="s">
        <v>3617</v>
      </c>
      <c r="H1440" s="12">
        <v>50.7</v>
      </c>
      <c r="I1440" s="12">
        <v>50.2</v>
      </c>
      <c r="J1440" s="12">
        <v>28.9</v>
      </c>
      <c r="K1440" s="12">
        <v>21.300000000000004</v>
      </c>
      <c r="L1440" s="12">
        <v>1.0234741784037558</v>
      </c>
      <c r="M1440" s="12">
        <v>1.69</v>
      </c>
      <c r="N1440" s="12">
        <v>1.1214333112143331</v>
      </c>
      <c r="O1440" s="12">
        <v>2.66</v>
      </c>
      <c r="P1440" s="12">
        <v>1.3719644970414206</v>
      </c>
      <c r="Q1440" s="12">
        <v>0.57840852961867195</v>
      </c>
      <c r="R1440" s="12">
        <v>98.298462016199267</v>
      </c>
      <c r="S1440" t="s">
        <v>634</v>
      </c>
      <c r="T1440" s="12" t="s">
        <v>3715</v>
      </c>
      <c r="U1440" s="12" t="s">
        <v>3715</v>
      </c>
      <c r="W1440" s="12" t="s">
        <v>3715</v>
      </c>
      <c r="X1440" s="12" t="s">
        <v>3715</v>
      </c>
      <c r="Y1440" s="12" t="s">
        <v>3715</v>
      </c>
      <c r="Z1440" s="12" t="s">
        <v>3715</v>
      </c>
      <c r="AA1440" s="12" t="s">
        <v>3715</v>
      </c>
      <c r="AB1440" s="12" t="s">
        <v>3715</v>
      </c>
      <c r="AC1440" s="12" t="s">
        <v>3715</v>
      </c>
      <c r="AD1440" s="12" t="s">
        <v>3715</v>
      </c>
      <c r="AE1440" s="12" t="s">
        <v>3715</v>
      </c>
      <c r="AF1440" s="12" t="s">
        <v>3715</v>
      </c>
      <c r="AG1440" s="12" t="s">
        <v>3715</v>
      </c>
      <c r="AH1440" s="12" t="s">
        <v>3715</v>
      </c>
    </row>
    <row r="1441" spans="1:34" x14ac:dyDescent="0.2">
      <c r="A1441" s="12" t="s">
        <v>701</v>
      </c>
      <c r="B1441">
        <f>LOOKUP(A1441,'TMP2'!$A:$A,'TMP2'!$C:$C)</f>
        <v>14810.63</v>
      </c>
      <c r="C1441">
        <f>LOOKUP(A1441,'TMP2'!$A:$A,'TMP2'!$D:$D)</f>
        <v>102756.26</v>
      </c>
      <c r="D1441">
        <f>MATCH(A1441,'TMP2'!A:A,0)</f>
        <v>146</v>
      </c>
      <c r="E1441" s="12">
        <v>13</v>
      </c>
      <c r="F1441" s="12">
        <v>13.2</v>
      </c>
      <c r="G1441" s="12" t="s">
        <v>3617</v>
      </c>
      <c r="H1441" s="12">
        <v>58.5</v>
      </c>
      <c r="I1441" s="12">
        <v>55.6</v>
      </c>
      <c r="J1441" s="12">
        <v>31.4</v>
      </c>
      <c r="K1441" s="12">
        <v>24.200000000000003</v>
      </c>
      <c r="L1441" s="12">
        <v>1.1198347107438016</v>
      </c>
      <c r="M1441" s="12">
        <v>1.69</v>
      </c>
      <c r="N1441" s="12">
        <v>1.0662460567823344</v>
      </c>
      <c r="O1441" s="12">
        <v>2.66</v>
      </c>
      <c r="P1441" s="12">
        <v>1.4947337278106509</v>
      </c>
      <c r="Q1441" s="12">
        <v>0.59915561775100201</v>
      </c>
      <c r="R1441" s="12">
        <v>100</v>
      </c>
      <c r="S1441" t="s">
        <v>634</v>
      </c>
      <c r="T1441" s="12">
        <v>1.032</v>
      </c>
      <c r="U1441" s="12">
        <v>2.4910000000000001</v>
      </c>
      <c r="W1441" s="12" t="s">
        <v>3715</v>
      </c>
      <c r="X1441" s="12" t="s">
        <v>3715</v>
      </c>
      <c r="Y1441" s="12" t="s">
        <v>3715</v>
      </c>
      <c r="Z1441" s="12" t="s">
        <v>3715</v>
      </c>
      <c r="AA1441" s="12" t="s">
        <v>3715</v>
      </c>
      <c r="AB1441" s="12" t="s">
        <v>3715</v>
      </c>
      <c r="AC1441" s="12" t="s">
        <v>3715</v>
      </c>
      <c r="AD1441" s="12" t="s">
        <v>3715</v>
      </c>
      <c r="AE1441" s="12" t="s">
        <v>3715</v>
      </c>
      <c r="AF1441" s="12" t="s">
        <v>3715</v>
      </c>
      <c r="AG1441" s="12" t="s">
        <v>3715</v>
      </c>
      <c r="AH1441" s="12" t="s">
        <v>3715</v>
      </c>
    </row>
    <row r="1442" spans="1:34" x14ac:dyDescent="0.2">
      <c r="A1442" s="12" t="s">
        <v>701</v>
      </c>
      <c r="B1442">
        <f>LOOKUP(A1442,'TMP2'!$A:$A,'TMP2'!$C:$C)</f>
        <v>14810.63</v>
      </c>
      <c r="C1442">
        <f>LOOKUP(A1442,'TMP2'!$A:$A,'TMP2'!$D:$D)</f>
        <v>102756.26</v>
      </c>
      <c r="D1442">
        <f>MATCH(A1442,'TMP2'!A:A,0)</f>
        <v>146</v>
      </c>
      <c r="E1442" s="12">
        <v>13.2</v>
      </c>
      <c r="F1442" s="12">
        <v>13.4</v>
      </c>
      <c r="G1442" s="12" t="s">
        <v>3617</v>
      </c>
      <c r="H1442" s="12">
        <v>52.8</v>
      </c>
      <c r="I1442" s="12">
        <v>48</v>
      </c>
      <c r="J1442" s="12">
        <v>28</v>
      </c>
      <c r="K1442" s="12">
        <v>20</v>
      </c>
      <c r="L1442" s="12">
        <v>1.2399999999999998</v>
      </c>
      <c r="M1442" s="12">
        <v>1.64</v>
      </c>
      <c r="N1442" s="12">
        <v>1.0732984293193717</v>
      </c>
      <c r="O1442" s="12">
        <v>2.66</v>
      </c>
      <c r="P1442" s="12">
        <v>1.4783414634146346</v>
      </c>
      <c r="Q1442" s="12">
        <v>0.59650434987993595</v>
      </c>
      <c r="R1442" s="12">
        <v>95.003761631360106</v>
      </c>
      <c r="S1442" t="s">
        <v>634</v>
      </c>
      <c r="T1442" s="12">
        <v>1.1120000000000001</v>
      </c>
      <c r="U1442" s="12">
        <v>2.2290000000000001</v>
      </c>
      <c r="W1442" s="12" t="s">
        <v>3715</v>
      </c>
      <c r="X1442" s="12" t="s">
        <v>3715</v>
      </c>
      <c r="Y1442" s="12" t="s">
        <v>3715</v>
      </c>
      <c r="Z1442" s="12" t="s">
        <v>3715</v>
      </c>
      <c r="AA1442" s="12" t="s">
        <v>3715</v>
      </c>
      <c r="AB1442" s="12" t="s">
        <v>3715</v>
      </c>
      <c r="AC1442" s="12" t="s">
        <v>3715</v>
      </c>
      <c r="AD1442" s="12" t="s">
        <v>3715</v>
      </c>
      <c r="AE1442" s="12" t="s">
        <v>3715</v>
      </c>
      <c r="AF1442" s="12" t="s">
        <v>3715</v>
      </c>
      <c r="AG1442" s="12" t="s">
        <v>3715</v>
      </c>
      <c r="AH1442" s="12" t="s">
        <v>3715</v>
      </c>
    </row>
    <row r="1443" spans="1:34" x14ac:dyDescent="0.2">
      <c r="A1443" s="12" t="s">
        <v>704</v>
      </c>
      <c r="B1443">
        <f>LOOKUP(A1443,'TMP2'!$A:$A,'TMP2'!$C:$C)</f>
        <v>14799.05</v>
      </c>
      <c r="C1443">
        <f>LOOKUP(A1443,'TMP2'!$A:$A,'TMP2'!$D:$D)</f>
        <v>102767.33</v>
      </c>
      <c r="D1443">
        <f>MATCH(A1443,'TMP2'!A:A,0)</f>
        <v>149</v>
      </c>
      <c r="E1443" s="12">
        <v>8</v>
      </c>
      <c r="F1443" s="12">
        <v>8.1999999999999993</v>
      </c>
      <c r="G1443" s="12" t="s">
        <v>3617</v>
      </c>
      <c r="H1443" s="12">
        <v>51.9</v>
      </c>
      <c r="I1443" s="12">
        <v>50.1</v>
      </c>
      <c r="J1443" s="12">
        <v>28.8</v>
      </c>
      <c r="K1443" s="12">
        <v>21.3</v>
      </c>
      <c r="L1443" s="12">
        <v>1.084507042253521</v>
      </c>
      <c r="M1443" s="12">
        <v>1.71</v>
      </c>
      <c r="N1443" s="12">
        <v>1.1257406188281762</v>
      </c>
      <c r="O1443" s="12">
        <v>2.68</v>
      </c>
      <c r="P1443" s="12">
        <v>1.3806549707602347</v>
      </c>
      <c r="Q1443" s="12">
        <v>0.57994753028799395</v>
      </c>
      <c r="R1443" s="12">
        <v>100.74348982599999</v>
      </c>
      <c r="S1443" t="s">
        <v>634</v>
      </c>
      <c r="T1443" s="12">
        <v>1.1459999999999999</v>
      </c>
      <c r="U1443" s="12">
        <v>2.089</v>
      </c>
      <c r="W1443" s="12" t="s">
        <v>3715</v>
      </c>
      <c r="X1443" s="12" t="s">
        <v>3715</v>
      </c>
      <c r="Y1443" s="12" t="s">
        <v>3715</v>
      </c>
      <c r="Z1443" s="12" t="s">
        <v>3715</v>
      </c>
      <c r="AA1443" s="12" t="s">
        <v>3715</v>
      </c>
      <c r="AB1443" s="12" t="s">
        <v>3715</v>
      </c>
      <c r="AC1443" s="12" t="s">
        <v>3715</v>
      </c>
      <c r="AD1443" s="12" t="s">
        <v>3715</v>
      </c>
      <c r="AE1443" s="12" t="s">
        <v>3715</v>
      </c>
      <c r="AF1443" s="12" t="s">
        <v>3715</v>
      </c>
      <c r="AG1443" s="12" t="s">
        <v>3715</v>
      </c>
      <c r="AH1443" s="12" t="s">
        <v>3715</v>
      </c>
    </row>
    <row r="1444" spans="1:34" x14ac:dyDescent="0.2">
      <c r="A1444" s="12" t="s">
        <v>709</v>
      </c>
      <c r="B1444">
        <f>LOOKUP(A1444,'TMP2'!$A:$A,'TMP2'!$C:$C)</f>
        <v>14719.55</v>
      </c>
      <c r="C1444">
        <f>LOOKUP(A1444,'TMP2'!$A:$A,'TMP2'!$D:$D)</f>
        <v>102767.07</v>
      </c>
      <c r="D1444">
        <f>MATCH(A1444,'TMP2'!A:A,0)</f>
        <v>154</v>
      </c>
      <c r="E1444" s="12">
        <v>11.4</v>
      </c>
      <c r="F1444" s="12">
        <v>11.6</v>
      </c>
      <c r="G1444" s="12" t="s">
        <v>3617</v>
      </c>
      <c r="H1444" s="12">
        <v>54.4</v>
      </c>
      <c r="I1444" s="12">
        <v>53.2</v>
      </c>
      <c r="J1444" s="12">
        <v>30.6</v>
      </c>
      <c r="K1444" s="12">
        <v>22.6</v>
      </c>
      <c r="L1444" s="12">
        <v>1.0530973451327432</v>
      </c>
      <c r="M1444" s="12">
        <v>1.68</v>
      </c>
      <c r="N1444" s="12">
        <v>1.088082901554404</v>
      </c>
      <c r="O1444" s="12">
        <v>2.66</v>
      </c>
      <c r="P1444" s="12">
        <v>1.444666666666667</v>
      </c>
      <c r="Q1444" s="12">
        <v>0.59094627761112595</v>
      </c>
      <c r="R1444" s="12">
        <v>100</v>
      </c>
      <c r="S1444" t="s">
        <v>634</v>
      </c>
      <c r="T1444" s="12">
        <v>1.0880000000000001</v>
      </c>
      <c r="U1444" s="12">
        <v>2.2599999999999998</v>
      </c>
      <c r="W1444" s="12" t="s">
        <v>3715</v>
      </c>
      <c r="X1444" s="12" t="s">
        <v>3715</v>
      </c>
      <c r="Y1444" s="12" t="s">
        <v>3715</v>
      </c>
      <c r="Z1444" s="12" t="s">
        <v>3715</v>
      </c>
      <c r="AA1444" s="12" t="s">
        <v>3715</v>
      </c>
      <c r="AB1444" s="12" t="s">
        <v>3715</v>
      </c>
      <c r="AC1444" s="12" t="s">
        <v>3715</v>
      </c>
      <c r="AD1444" s="12" t="s">
        <v>3715</v>
      </c>
      <c r="AE1444" s="12" t="s">
        <v>3715</v>
      </c>
      <c r="AF1444" s="12" t="s">
        <v>3715</v>
      </c>
      <c r="AG1444" s="12" t="s">
        <v>3715</v>
      </c>
      <c r="AH1444" s="12" t="s">
        <v>3715</v>
      </c>
    </row>
    <row r="1445" spans="1:34" x14ac:dyDescent="0.2">
      <c r="A1445" s="12" t="s">
        <v>712</v>
      </c>
      <c r="B1445">
        <f>LOOKUP(A1445,'TMP2'!$A:$A,'TMP2'!$C:$C)</f>
        <v>14697.25</v>
      </c>
      <c r="C1445">
        <f>LOOKUP(A1445,'TMP2'!$A:$A,'TMP2'!$D:$D)</f>
        <v>102784.76</v>
      </c>
      <c r="D1445">
        <f>MATCH(A1445,'TMP2'!A:A,0)</f>
        <v>157</v>
      </c>
      <c r="E1445" s="12">
        <v>11.6</v>
      </c>
      <c r="F1445" s="12">
        <v>11.8</v>
      </c>
      <c r="G1445" s="12" t="s">
        <v>3617</v>
      </c>
      <c r="H1445" s="12">
        <v>54.2</v>
      </c>
      <c r="I1445" s="12">
        <v>53</v>
      </c>
      <c r="J1445" s="12">
        <v>30.7</v>
      </c>
      <c r="K1445" s="12">
        <v>22.3</v>
      </c>
      <c r="L1445" s="12">
        <v>1.0538116591928253</v>
      </c>
      <c r="M1445" s="12">
        <v>1.68</v>
      </c>
      <c r="N1445" s="12">
        <v>1.0894941634241244</v>
      </c>
      <c r="O1445" s="12">
        <v>2.68</v>
      </c>
      <c r="P1445" s="12">
        <v>1.4598571428571434</v>
      </c>
      <c r="Q1445" s="12">
        <v>0.59347232708055098</v>
      </c>
      <c r="R1445" s="12">
        <v>99.500146785399721</v>
      </c>
      <c r="S1445" t="s">
        <v>634</v>
      </c>
      <c r="T1445" s="12">
        <v>0.876</v>
      </c>
      <c r="U1445" s="12">
        <v>2.0870000000000002</v>
      </c>
      <c r="W1445" s="12" t="s">
        <v>3715</v>
      </c>
      <c r="X1445" s="12" t="s">
        <v>3715</v>
      </c>
      <c r="Y1445" s="12" t="s">
        <v>3715</v>
      </c>
      <c r="Z1445" s="12" t="s">
        <v>3715</v>
      </c>
      <c r="AA1445" s="12" t="s">
        <v>3715</v>
      </c>
      <c r="AB1445" s="12" t="s">
        <v>3715</v>
      </c>
      <c r="AC1445" s="12" t="s">
        <v>3715</v>
      </c>
      <c r="AD1445" s="12" t="s">
        <v>3715</v>
      </c>
      <c r="AE1445" s="12" t="s">
        <v>3715</v>
      </c>
      <c r="AF1445" s="12" t="s">
        <v>3715</v>
      </c>
      <c r="AG1445" s="12" t="s">
        <v>3715</v>
      </c>
      <c r="AH1445" s="12" t="s">
        <v>3715</v>
      </c>
    </row>
    <row r="1446" spans="1:34" x14ac:dyDescent="0.2">
      <c r="A1446" s="12" t="s">
        <v>713</v>
      </c>
      <c r="B1446">
        <f>LOOKUP(A1446,'TMP2'!$A:$A,'TMP2'!$C:$C)</f>
        <v>14672</v>
      </c>
      <c r="C1446">
        <f>LOOKUP(A1446,'TMP2'!$A:$A,'TMP2'!$D:$D)</f>
        <v>102764.56</v>
      </c>
      <c r="D1446">
        <f>MATCH(A1446,'TMP2'!A:A,0)</f>
        <v>158</v>
      </c>
      <c r="E1446" s="12">
        <v>9.1999999999999993</v>
      </c>
      <c r="F1446" s="12">
        <v>9.4</v>
      </c>
      <c r="G1446" s="12" t="s">
        <v>3617</v>
      </c>
      <c r="H1446" s="12">
        <v>54.1</v>
      </c>
      <c r="I1446" s="12">
        <v>50.6</v>
      </c>
      <c r="J1446" s="12">
        <v>29.4</v>
      </c>
      <c r="K1446" s="12">
        <v>21.200000000000003</v>
      </c>
      <c r="L1446" s="12">
        <v>1.1650943396226414</v>
      </c>
      <c r="M1446" s="12">
        <v>1.68</v>
      </c>
      <c r="N1446" s="12">
        <v>1.0902011680726802</v>
      </c>
      <c r="O1446" s="12">
        <v>2.66</v>
      </c>
      <c r="P1446" s="12">
        <v>1.4399166666666665</v>
      </c>
      <c r="Q1446" s="12">
        <v>0.59014993681478201</v>
      </c>
      <c r="R1446" s="12">
        <v>99.940505816308828</v>
      </c>
      <c r="S1446" t="s">
        <v>634</v>
      </c>
      <c r="T1446" s="12">
        <v>1.056</v>
      </c>
      <c r="U1446" s="12">
        <v>2.3109999999999999</v>
      </c>
      <c r="W1446" s="12" t="s">
        <v>3715</v>
      </c>
      <c r="X1446" s="12" t="s">
        <v>3715</v>
      </c>
      <c r="Y1446" s="12" t="s">
        <v>3715</v>
      </c>
      <c r="Z1446" s="12" t="s">
        <v>3715</v>
      </c>
      <c r="AA1446" s="12" t="s">
        <v>3715</v>
      </c>
      <c r="AB1446" s="12" t="s">
        <v>3715</v>
      </c>
      <c r="AC1446" s="12" t="s">
        <v>3715</v>
      </c>
      <c r="AD1446" s="12" t="s">
        <v>3715</v>
      </c>
      <c r="AE1446" s="12" t="s">
        <v>3715</v>
      </c>
      <c r="AF1446" s="12" t="s">
        <v>3715</v>
      </c>
      <c r="AG1446" s="12" t="s">
        <v>3715</v>
      </c>
      <c r="AH1446" s="12" t="s">
        <v>3715</v>
      </c>
    </row>
    <row r="1447" spans="1:34" x14ac:dyDescent="0.2">
      <c r="A1447" s="12" t="s">
        <v>713</v>
      </c>
      <c r="B1447">
        <f>LOOKUP(A1447,'TMP2'!$A:$A,'TMP2'!$C:$C)</f>
        <v>14672</v>
      </c>
      <c r="C1447">
        <f>LOOKUP(A1447,'TMP2'!$A:$A,'TMP2'!$D:$D)</f>
        <v>102764.56</v>
      </c>
      <c r="D1447">
        <f>MATCH(A1447,'TMP2'!A:A,0)</f>
        <v>158</v>
      </c>
      <c r="E1447" s="12">
        <v>11.2</v>
      </c>
      <c r="F1447" s="12">
        <v>11.4</v>
      </c>
      <c r="G1447" s="12" t="s">
        <v>3617</v>
      </c>
      <c r="H1447" s="12">
        <v>47.6</v>
      </c>
      <c r="I1447" s="12">
        <v>47.1</v>
      </c>
      <c r="J1447" s="12">
        <v>28</v>
      </c>
      <c r="K1447" s="12">
        <v>19.100000000000001</v>
      </c>
      <c r="L1447" s="12">
        <v>1.0261780104712042</v>
      </c>
      <c r="M1447" s="12">
        <v>1.73</v>
      </c>
      <c r="N1447" s="12">
        <v>1.1720867208672088</v>
      </c>
      <c r="O1447" s="12">
        <v>2.66</v>
      </c>
      <c r="P1447" s="12">
        <v>1.2694566473988442</v>
      </c>
      <c r="Q1447" s="12">
        <v>0.55936589441082396</v>
      </c>
      <c r="R1447" s="12">
        <v>99.740310359900903</v>
      </c>
      <c r="S1447" t="s">
        <v>634</v>
      </c>
      <c r="T1447" s="12">
        <v>1.0349999999999999</v>
      </c>
      <c r="U1447" s="12">
        <v>2.1920000000000002</v>
      </c>
      <c r="W1447" s="12" t="s">
        <v>3715</v>
      </c>
      <c r="X1447" s="12" t="s">
        <v>3715</v>
      </c>
      <c r="Y1447" s="12" t="s">
        <v>3715</v>
      </c>
      <c r="Z1447" s="12" t="s">
        <v>3715</v>
      </c>
      <c r="AA1447" s="12" t="s">
        <v>3715</v>
      </c>
      <c r="AB1447" s="12" t="s">
        <v>3715</v>
      </c>
      <c r="AC1447" s="12" t="s">
        <v>3715</v>
      </c>
      <c r="AD1447" s="12" t="s">
        <v>3715</v>
      </c>
      <c r="AE1447" s="12" t="s">
        <v>3715</v>
      </c>
      <c r="AF1447" s="12" t="s">
        <v>3715</v>
      </c>
      <c r="AG1447" s="12" t="s">
        <v>3715</v>
      </c>
      <c r="AH1447" s="12" t="s">
        <v>3715</v>
      </c>
    </row>
    <row r="1448" spans="1:34" x14ac:dyDescent="0.2">
      <c r="A1448" s="12" t="s">
        <v>716</v>
      </c>
      <c r="B1448">
        <f>LOOKUP(A1448,'TMP2'!$A:$A,'TMP2'!$C:$C)</f>
        <v>14637.34</v>
      </c>
      <c r="C1448">
        <f>LOOKUP(A1448,'TMP2'!$A:$A,'TMP2'!$D:$D)</f>
        <v>102798.95</v>
      </c>
      <c r="D1448">
        <f>MATCH(A1448,'TMP2'!A:A,0)</f>
        <v>161</v>
      </c>
      <c r="E1448" s="12">
        <v>9.6999999999999993</v>
      </c>
      <c r="F1448" s="12">
        <v>9.9</v>
      </c>
      <c r="G1448" s="12" t="s">
        <v>3617</v>
      </c>
      <c r="H1448" s="12">
        <v>54.2</v>
      </c>
      <c r="I1448" s="12">
        <v>52</v>
      </c>
      <c r="J1448" s="12">
        <v>29.5</v>
      </c>
      <c r="K1448" s="12">
        <v>22.5</v>
      </c>
      <c r="L1448" s="12">
        <v>1.097777777777778</v>
      </c>
      <c r="M1448" s="12">
        <v>1.65</v>
      </c>
      <c r="N1448" s="12">
        <v>1.0700389105058365</v>
      </c>
      <c r="O1448" s="12">
        <v>2.66</v>
      </c>
      <c r="P1448" s="12">
        <v>1.4858909090909096</v>
      </c>
      <c r="Q1448" s="12">
        <v>0.59772973289254305</v>
      </c>
      <c r="R1448" s="12">
        <v>97.027311438500305</v>
      </c>
      <c r="S1448" t="s">
        <v>634</v>
      </c>
      <c r="T1448" s="12">
        <v>1.262</v>
      </c>
      <c r="U1448" s="12">
        <v>1.97</v>
      </c>
      <c r="W1448" s="12" t="s">
        <v>3715</v>
      </c>
      <c r="X1448" s="12" t="s">
        <v>3715</v>
      </c>
      <c r="Y1448" s="12" t="s">
        <v>3715</v>
      </c>
      <c r="Z1448" s="12" t="s">
        <v>3715</v>
      </c>
      <c r="AA1448" s="12" t="s">
        <v>3715</v>
      </c>
      <c r="AB1448" s="12" t="s">
        <v>3715</v>
      </c>
      <c r="AC1448" s="12" t="s">
        <v>3715</v>
      </c>
      <c r="AD1448" s="12" t="s">
        <v>3715</v>
      </c>
      <c r="AE1448" s="12" t="s">
        <v>3715</v>
      </c>
      <c r="AF1448" s="12" t="s">
        <v>3715</v>
      </c>
      <c r="AG1448" s="12" t="s">
        <v>3715</v>
      </c>
      <c r="AH1448" s="12" t="s">
        <v>3715</v>
      </c>
    </row>
    <row r="1449" spans="1:34" x14ac:dyDescent="0.2">
      <c r="A1449" s="12" t="s">
        <v>718</v>
      </c>
      <c r="B1449">
        <f>LOOKUP(A1449,'TMP2'!$A:$A,'TMP2'!$C:$C)</f>
        <v>14576.98</v>
      </c>
      <c r="C1449">
        <f>LOOKUP(A1449,'TMP2'!$A:$A,'TMP2'!$D:$D)</f>
        <v>102795.35</v>
      </c>
      <c r="D1449">
        <f>MATCH(A1449,'TMP2'!A:A,0)</f>
        <v>163</v>
      </c>
      <c r="E1449" s="12">
        <v>8.5</v>
      </c>
      <c r="F1449" s="12">
        <v>8.6999999999999993</v>
      </c>
      <c r="G1449" s="12" t="s">
        <v>3617</v>
      </c>
      <c r="H1449" s="12">
        <v>52.2</v>
      </c>
      <c r="I1449" s="12">
        <v>50.3</v>
      </c>
      <c r="J1449" s="12">
        <v>28.5</v>
      </c>
      <c r="K1449" s="12">
        <v>21.799999999999997</v>
      </c>
      <c r="L1449" s="12">
        <v>1.0871559633027525</v>
      </c>
      <c r="M1449" s="12">
        <v>1.7</v>
      </c>
      <c r="N1449" s="12">
        <v>1.1169513797634691</v>
      </c>
      <c r="O1449" s="12">
        <v>2.66</v>
      </c>
      <c r="P1449" s="12">
        <v>1.3814823529411764</v>
      </c>
      <c r="Q1449" s="12">
        <v>0.580093466254335</v>
      </c>
      <c r="R1449" s="12">
        <v>100</v>
      </c>
      <c r="S1449" t="s">
        <v>634</v>
      </c>
      <c r="T1449" s="12">
        <v>1.004</v>
      </c>
      <c r="U1449" s="12">
        <v>2.3860000000000001</v>
      </c>
      <c r="W1449" s="12" t="s">
        <v>3715</v>
      </c>
      <c r="X1449" s="12" t="s">
        <v>3715</v>
      </c>
      <c r="Y1449" s="12" t="s">
        <v>3715</v>
      </c>
      <c r="Z1449" s="12" t="s">
        <v>3715</v>
      </c>
      <c r="AA1449" s="12" t="s">
        <v>3715</v>
      </c>
      <c r="AB1449" s="12" t="s">
        <v>3715</v>
      </c>
      <c r="AC1449" s="12" t="s">
        <v>3715</v>
      </c>
      <c r="AD1449" s="12" t="s">
        <v>3715</v>
      </c>
      <c r="AE1449" s="12" t="s">
        <v>3715</v>
      </c>
      <c r="AF1449" s="12" t="s">
        <v>3715</v>
      </c>
      <c r="AG1449" s="12" t="s">
        <v>3715</v>
      </c>
      <c r="AH1449" s="12" t="s">
        <v>3715</v>
      </c>
    </row>
    <row r="1450" spans="1:34" x14ac:dyDescent="0.2">
      <c r="A1450" s="12" t="s">
        <v>720</v>
      </c>
      <c r="B1450">
        <f>LOOKUP(A1450,'TMP2'!$A:$A,'TMP2'!$C:$C)</f>
        <v>14526.2</v>
      </c>
      <c r="C1450">
        <f>LOOKUP(A1450,'TMP2'!$A:$A,'TMP2'!$D:$D)</f>
        <v>102794.77</v>
      </c>
      <c r="D1450">
        <f>MATCH(A1450,'TMP2'!A:A,0)</f>
        <v>165</v>
      </c>
      <c r="E1450" s="12">
        <v>12.5</v>
      </c>
      <c r="F1450" s="12">
        <v>12.7</v>
      </c>
      <c r="G1450" s="12" t="s">
        <v>3617</v>
      </c>
      <c r="H1450" s="12">
        <v>46</v>
      </c>
      <c r="I1450" s="12">
        <v>45</v>
      </c>
      <c r="J1450" s="12">
        <v>26.9</v>
      </c>
      <c r="K1450" s="12">
        <v>18.100000000000001</v>
      </c>
      <c r="L1450" s="12">
        <v>1.0552486187845305</v>
      </c>
      <c r="M1450" s="12">
        <v>1.75</v>
      </c>
      <c r="N1450" s="12">
        <v>1.1986301369863015</v>
      </c>
      <c r="O1450" s="12">
        <v>2.66</v>
      </c>
      <c r="P1450" s="12">
        <v>1.2191999999999998</v>
      </c>
      <c r="Q1450" s="12">
        <v>0.54938716654650299</v>
      </c>
      <c r="R1450" s="12">
        <v>100</v>
      </c>
      <c r="S1450" t="s">
        <v>634</v>
      </c>
      <c r="T1450" s="12">
        <v>0.68600000000000005</v>
      </c>
      <c r="U1450" s="12">
        <v>3.254</v>
      </c>
      <c r="W1450" s="12" t="s">
        <v>3715</v>
      </c>
      <c r="X1450" s="12" t="s">
        <v>3715</v>
      </c>
      <c r="Y1450" s="12" t="s">
        <v>3715</v>
      </c>
      <c r="Z1450" s="12" t="s">
        <v>3715</v>
      </c>
      <c r="AA1450" s="12" t="s">
        <v>3715</v>
      </c>
      <c r="AB1450" s="12" t="s">
        <v>3715</v>
      </c>
      <c r="AC1450" s="12" t="s">
        <v>3715</v>
      </c>
      <c r="AD1450" s="12" t="s">
        <v>3715</v>
      </c>
      <c r="AE1450" s="12" t="s">
        <v>3715</v>
      </c>
      <c r="AF1450" s="12" t="s">
        <v>3715</v>
      </c>
      <c r="AG1450" s="12" t="s">
        <v>3715</v>
      </c>
      <c r="AH1450" s="12" t="s">
        <v>3715</v>
      </c>
    </row>
    <row r="1451" spans="1:34" x14ac:dyDescent="0.2">
      <c r="A1451" s="12" t="s">
        <v>720</v>
      </c>
      <c r="B1451">
        <f>LOOKUP(A1451,'TMP2'!$A:$A,'TMP2'!$C:$C)</f>
        <v>14526.2</v>
      </c>
      <c r="C1451">
        <f>LOOKUP(A1451,'TMP2'!$A:$A,'TMP2'!$D:$D)</f>
        <v>102794.77</v>
      </c>
      <c r="D1451">
        <f>MATCH(A1451,'TMP2'!A:A,0)</f>
        <v>165</v>
      </c>
      <c r="E1451" s="12">
        <v>12.7</v>
      </c>
      <c r="F1451" s="12">
        <v>12.9</v>
      </c>
      <c r="G1451" s="12" t="s">
        <v>3617</v>
      </c>
      <c r="H1451" s="12">
        <v>49.6</v>
      </c>
      <c r="I1451" s="12">
        <v>49.3</v>
      </c>
      <c r="J1451" s="12">
        <v>29</v>
      </c>
      <c r="K1451" s="12">
        <v>20.299999999999997</v>
      </c>
      <c r="L1451" s="12">
        <v>1.014778325123153</v>
      </c>
      <c r="M1451" s="12">
        <v>1.7</v>
      </c>
      <c r="N1451" s="12">
        <v>1.1363636363636362</v>
      </c>
      <c r="O1451" s="12">
        <v>2.68</v>
      </c>
      <c r="P1451" s="12">
        <v>1.3584000000000005</v>
      </c>
      <c r="Q1451" s="12">
        <v>0.57598371777476298</v>
      </c>
      <c r="R1451" s="12">
        <v>97.856301531213177</v>
      </c>
      <c r="S1451" t="s">
        <v>634</v>
      </c>
      <c r="T1451" s="12" t="s">
        <v>3715</v>
      </c>
      <c r="U1451" s="12" t="s">
        <v>3715</v>
      </c>
      <c r="W1451" s="12">
        <v>27.12</v>
      </c>
      <c r="X1451" s="12">
        <v>1.4</v>
      </c>
      <c r="Y1451" s="12" t="s">
        <v>3715</v>
      </c>
      <c r="Z1451" s="12" t="s">
        <v>3715</v>
      </c>
      <c r="AA1451" s="12" t="s">
        <v>3715</v>
      </c>
      <c r="AB1451" s="12" t="s">
        <v>3715</v>
      </c>
      <c r="AC1451" s="12" t="s">
        <v>3715</v>
      </c>
      <c r="AD1451" s="12" t="s">
        <v>3715</v>
      </c>
      <c r="AE1451" s="12" t="s">
        <v>3715</v>
      </c>
      <c r="AF1451" s="12" t="s">
        <v>3715</v>
      </c>
      <c r="AG1451" s="12" t="s">
        <v>3715</v>
      </c>
      <c r="AH1451" s="12" t="s">
        <v>3715</v>
      </c>
    </row>
    <row r="1452" spans="1:34" x14ac:dyDescent="0.2">
      <c r="A1452" s="12" t="s">
        <v>724</v>
      </c>
      <c r="B1452">
        <f>LOOKUP(A1452,'TMP2'!$A:$A,'TMP2'!$C:$C)</f>
        <v>14497.05</v>
      </c>
      <c r="C1452">
        <f>LOOKUP(A1452,'TMP2'!$A:$A,'TMP2'!$D:$D)</f>
        <v>102872.08</v>
      </c>
      <c r="D1452">
        <f>MATCH(A1452,'TMP2'!A:A,0)</f>
        <v>169</v>
      </c>
      <c r="E1452" s="12">
        <v>10</v>
      </c>
      <c r="F1452" s="12">
        <v>10.199999999999999</v>
      </c>
      <c r="G1452" s="12" t="s">
        <v>3617</v>
      </c>
      <c r="H1452" s="12">
        <v>51.7</v>
      </c>
      <c r="I1452" s="12">
        <v>50.2</v>
      </c>
      <c r="J1452" s="12">
        <v>28.5</v>
      </c>
      <c r="K1452" s="12">
        <v>21.700000000000003</v>
      </c>
      <c r="L1452" s="12">
        <v>1.0691244239631337</v>
      </c>
      <c r="M1452" s="12">
        <v>1.71</v>
      </c>
      <c r="N1452" s="12">
        <v>1.1272247857613711</v>
      </c>
      <c r="O1452" s="12">
        <v>2.66</v>
      </c>
      <c r="P1452" s="12">
        <v>1.3597777777777775</v>
      </c>
      <c r="Q1452" s="12">
        <v>0.57623128354835695</v>
      </c>
      <c r="R1452" s="12">
        <v>100</v>
      </c>
      <c r="S1452" t="s">
        <v>634</v>
      </c>
      <c r="T1452" s="12">
        <v>0.93700000000000006</v>
      </c>
      <c r="U1452" s="12">
        <v>2.548</v>
      </c>
      <c r="W1452" s="12" t="s">
        <v>3715</v>
      </c>
      <c r="X1452" s="12" t="s">
        <v>3715</v>
      </c>
      <c r="Y1452" s="12" t="s">
        <v>3715</v>
      </c>
      <c r="Z1452" s="12" t="s">
        <v>3715</v>
      </c>
      <c r="AA1452" s="12" t="s">
        <v>3715</v>
      </c>
      <c r="AB1452" s="12" t="s">
        <v>3715</v>
      </c>
      <c r="AC1452" s="12" t="s">
        <v>3715</v>
      </c>
      <c r="AD1452" s="12" t="s">
        <v>3715</v>
      </c>
      <c r="AE1452" s="12" t="s">
        <v>3715</v>
      </c>
      <c r="AF1452" s="12" t="s">
        <v>3715</v>
      </c>
      <c r="AG1452" s="12" t="s">
        <v>3715</v>
      </c>
      <c r="AH1452" s="12" t="s">
        <v>3715</v>
      </c>
    </row>
    <row r="1453" spans="1:34" x14ac:dyDescent="0.2">
      <c r="A1453" s="12" t="s">
        <v>727</v>
      </c>
      <c r="B1453">
        <f>LOOKUP(A1453,'TMP2'!$A:$A,'TMP2'!$C:$C)</f>
        <v>14461.53</v>
      </c>
      <c r="C1453">
        <f>LOOKUP(A1453,'TMP2'!$A:$A,'TMP2'!$D:$D)</f>
        <v>102843.19</v>
      </c>
      <c r="D1453">
        <f>MATCH(A1453,'TMP2'!A:A,0)</f>
        <v>172</v>
      </c>
      <c r="E1453" s="12">
        <v>14</v>
      </c>
      <c r="F1453" s="12">
        <v>14.2</v>
      </c>
      <c r="G1453" s="12" t="s">
        <v>3617</v>
      </c>
      <c r="H1453" s="12">
        <v>49.6</v>
      </c>
      <c r="I1453" s="12">
        <v>48</v>
      </c>
      <c r="J1453" s="12">
        <v>27.5</v>
      </c>
      <c r="K1453" s="12">
        <v>20.5</v>
      </c>
      <c r="L1453" s="12">
        <v>1.0780487804878049</v>
      </c>
      <c r="M1453" s="12">
        <v>1.73</v>
      </c>
      <c r="N1453" s="12">
        <v>1.1564171122994653</v>
      </c>
      <c r="O1453" s="12">
        <v>2.67</v>
      </c>
      <c r="P1453" s="12">
        <v>1.3088554913294796</v>
      </c>
      <c r="Q1453" s="12">
        <v>0.56688497666686699</v>
      </c>
      <c r="R1453" s="12">
        <v>100</v>
      </c>
      <c r="S1453" t="s">
        <v>634</v>
      </c>
      <c r="T1453" s="12">
        <v>1.139</v>
      </c>
      <c r="U1453" s="12">
        <v>2.0499999999999998</v>
      </c>
      <c r="W1453" s="12" t="s">
        <v>3715</v>
      </c>
      <c r="X1453" s="12" t="s">
        <v>3715</v>
      </c>
      <c r="Y1453" s="12" t="s">
        <v>3715</v>
      </c>
      <c r="Z1453" s="12" t="s">
        <v>3715</v>
      </c>
      <c r="AA1453" s="12" t="s">
        <v>3715</v>
      </c>
      <c r="AB1453" s="12" t="s">
        <v>3715</v>
      </c>
      <c r="AC1453" s="12" t="s">
        <v>3715</v>
      </c>
      <c r="AD1453" s="12" t="s">
        <v>3715</v>
      </c>
      <c r="AE1453" s="12" t="s">
        <v>3715</v>
      </c>
      <c r="AF1453" s="12" t="s">
        <v>3715</v>
      </c>
      <c r="AG1453" s="12" t="s">
        <v>3715</v>
      </c>
      <c r="AH1453" s="12" t="s">
        <v>3715</v>
      </c>
    </row>
    <row r="1454" spans="1:34" x14ac:dyDescent="0.2">
      <c r="A1454" s="12" t="s">
        <v>733</v>
      </c>
      <c r="B1454">
        <f>LOOKUP(A1454,'TMP2'!$A:$A,'TMP2'!$C:$C)</f>
        <v>14410.07</v>
      </c>
      <c r="C1454">
        <f>LOOKUP(A1454,'TMP2'!$A:$A,'TMP2'!$D:$D)</f>
        <v>102773.42</v>
      </c>
      <c r="D1454">
        <f>MATCH(A1454,'TMP2'!A:A,0)</f>
        <v>178</v>
      </c>
      <c r="E1454" s="12">
        <v>11</v>
      </c>
      <c r="F1454" s="12">
        <v>11.2</v>
      </c>
      <c r="G1454" s="12" t="s">
        <v>3617</v>
      </c>
      <c r="H1454" s="12">
        <v>44.4</v>
      </c>
      <c r="I1454" s="12">
        <v>43.3</v>
      </c>
      <c r="J1454" s="12">
        <v>24.8</v>
      </c>
      <c r="K1454" s="12">
        <v>18.499999999999996</v>
      </c>
      <c r="L1454" s="12">
        <v>1.0594594594594595</v>
      </c>
      <c r="M1454" s="12">
        <v>1.75</v>
      </c>
      <c r="N1454" s="12">
        <v>1.2119113573407203</v>
      </c>
      <c r="O1454" s="12">
        <v>2.68</v>
      </c>
      <c r="P1454" s="12">
        <v>1.2113828571428571</v>
      </c>
      <c r="Q1454" s="12">
        <v>0.54779426964898503</v>
      </c>
      <c r="R1454" s="12">
        <v>98.228235027736901</v>
      </c>
      <c r="S1454" t="s">
        <v>634</v>
      </c>
      <c r="T1454" s="12" t="s">
        <v>3715</v>
      </c>
      <c r="U1454" s="12" t="s">
        <v>3715</v>
      </c>
      <c r="W1454" s="12">
        <v>25.55</v>
      </c>
      <c r="X1454" s="12">
        <v>0.7</v>
      </c>
      <c r="Y1454" s="12" t="s">
        <v>3715</v>
      </c>
      <c r="Z1454" s="12" t="s">
        <v>3715</v>
      </c>
      <c r="AA1454" s="12" t="s">
        <v>3715</v>
      </c>
      <c r="AB1454" s="12" t="s">
        <v>3715</v>
      </c>
      <c r="AC1454" s="12" t="s">
        <v>3715</v>
      </c>
      <c r="AD1454" s="12" t="s">
        <v>3715</v>
      </c>
      <c r="AE1454" s="12" t="s">
        <v>3715</v>
      </c>
      <c r="AF1454" s="12" t="s">
        <v>3715</v>
      </c>
      <c r="AG1454" s="12" t="s">
        <v>3715</v>
      </c>
      <c r="AH1454" s="12" t="s">
        <v>3715</v>
      </c>
    </row>
    <row r="1455" spans="1:34" x14ac:dyDescent="0.2">
      <c r="A1455" s="12" t="s">
        <v>2010</v>
      </c>
      <c r="B1455">
        <f>LOOKUP(A1455,'TMP2'!$A:$A,'TMP2'!$C:$C)</f>
        <v>18124.401999999998</v>
      </c>
      <c r="C1455">
        <f>LOOKUP(A1455,'TMP2'!$A:$A,'TMP2'!$D:$D)</f>
        <v>97671.077999999994</v>
      </c>
      <c r="D1455">
        <f>MATCH(A1455,'TMP2'!A:A,0)</f>
        <v>228</v>
      </c>
      <c r="E1455" s="12">
        <v>11</v>
      </c>
      <c r="F1455" s="12">
        <v>11.5</v>
      </c>
      <c r="G1455" s="12" t="s">
        <v>3617</v>
      </c>
      <c r="H1455" s="12">
        <v>51.6</v>
      </c>
      <c r="I1455" s="12">
        <v>50.3</v>
      </c>
      <c r="J1455" s="12">
        <v>29.7</v>
      </c>
      <c r="K1455" s="12">
        <v>20.6</v>
      </c>
      <c r="L1455" s="12">
        <v>1.0631067961165048</v>
      </c>
      <c r="M1455" s="12">
        <v>1.7</v>
      </c>
      <c r="N1455" s="12">
        <v>1.12137203166227</v>
      </c>
      <c r="O1455" s="12">
        <v>2.68</v>
      </c>
      <c r="P1455" s="12">
        <v>1.3899294117647101</v>
      </c>
      <c r="Q1455" s="12">
        <v>0.58157760012602</v>
      </c>
      <c r="R1455" s="12">
        <v>99.492822318526507</v>
      </c>
      <c r="S1455" t="s">
        <v>837</v>
      </c>
      <c r="T1455" s="12" t="s">
        <v>3715</v>
      </c>
      <c r="U1455" s="12" t="s">
        <v>3715</v>
      </c>
      <c r="W1455" s="12" t="s">
        <v>3715</v>
      </c>
      <c r="X1455" s="12" t="s">
        <v>3715</v>
      </c>
      <c r="Y1455" s="12">
        <v>16.04</v>
      </c>
      <c r="Z1455" s="12">
        <v>0.56999999999999995</v>
      </c>
      <c r="AA1455" s="12" t="s">
        <v>3715</v>
      </c>
      <c r="AB1455" s="12" t="s">
        <v>3715</v>
      </c>
      <c r="AC1455" s="12" t="s">
        <v>3715</v>
      </c>
      <c r="AD1455" s="12" t="s">
        <v>3715</v>
      </c>
      <c r="AE1455" s="12" t="s">
        <v>3715</v>
      </c>
      <c r="AF1455" s="12" t="s">
        <v>3715</v>
      </c>
      <c r="AG1455" s="12" t="s">
        <v>3715</v>
      </c>
      <c r="AH1455" s="12" t="s">
        <v>3715</v>
      </c>
    </row>
    <row r="1456" spans="1:34" x14ac:dyDescent="0.2">
      <c r="A1456" s="12" t="s">
        <v>2017</v>
      </c>
      <c r="B1456">
        <f>LOOKUP(A1456,'TMP2'!$A:$A,'TMP2'!$C:$C)</f>
        <v>18142.535</v>
      </c>
      <c r="C1456">
        <f>LOOKUP(A1456,'TMP2'!$A:$A,'TMP2'!$D:$D)</f>
        <v>97630.335999999996</v>
      </c>
      <c r="D1456">
        <f>MATCH(A1456,'TMP2'!A:A,0)</f>
        <v>236</v>
      </c>
      <c r="E1456" s="12">
        <v>11</v>
      </c>
      <c r="F1456" s="12">
        <v>11.2</v>
      </c>
      <c r="G1456" s="12" t="s">
        <v>3617</v>
      </c>
      <c r="H1456" s="12">
        <v>51.1</v>
      </c>
      <c r="I1456" s="12">
        <v>49.5</v>
      </c>
      <c r="J1456" s="12">
        <v>27.7</v>
      </c>
      <c r="K1456" s="12">
        <v>21.8</v>
      </c>
      <c r="L1456" s="12">
        <v>1.073394495412844</v>
      </c>
      <c r="M1456" s="12">
        <v>1.7</v>
      </c>
      <c r="N1456" s="12">
        <v>1.6819460833257693</v>
      </c>
      <c r="O1456" s="12">
        <v>2.69</v>
      </c>
      <c r="P1456" s="12">
        <v>1.39093529411765</v>
      </c>
      <c r="Q1456" s="12">
        <v>0.58175363320777795</v>
      </c>
      <c r="R1456" s="12">
        <v>98.824870273493502</v>
      </c>
      <c r="S1456" t="s">
        <v>837</v>
      </c>
      <c r="T1456" s="12">
        <v>0.96799999999999997</v>
      </c>
      <c r="U1456" s="12">
        <v>2.4620000000000002</v>
      </c>
      <c r="W1456" s="12" t="s">
        <v>3715</v>
      </c>
      <c r="X1456" s="12" t="s">
        <v>3715</v>
      </c>
      <c r="Y1456" s="12">
        <v>11.7</v>
      </c>
      <c r="Z1456" s="12">
        <v>13.2</v>
      </c>
      <c r="AA1456" s="12" t="s">
        <v>3715</v>
      </c>
      <c r="AB1456" s="12" t="s">
        <v>3715</v>
      </c>
      <c r="AC1456" s="12" t="s">
        <v>3715</v>
      </c>
      <c r="AD1456" s="12" t="s">
        <v>3715</v>
      </c>
      <c r="AE1456" s="12" t="s">
        <v>3715</v>
      </c>
      <c r="AF1456" s="12" t="s">
        <v>3715</v>
      </c>
      <c r="AG1456" s="12" t="s">
        <v>3715</v>
      </c>
      <c r="AH1456" s="12" t="s">
        <v>3715</v>
      </c>
    </row>
    <row r="1457" spans="1:34" x14ac:dyDescent="0.2">
      <c r="A1457" s="12" t="s">
        <v>2026</v>
      </c>
      <c r="B1457">
        <f>LOOKUP(A1457,'TMP2'!$A:$A,'TMP2'!$C:$C)</f>
        <v>18064.332999999999</v>
      </c>
      <c r="C1457">
        <f>LOOKUP(A1457,'TMP2'!$A:$A,'TMP2'!$D:$D)</f>
        <v>97682.168000000005</v>
      </c>
      <c r="D1457">
        <f>MATCH(A1457,'TMP2'!A:A,0)</f>
        <v>246</v>
      </c>
      <c r="E1457" s="12">
        <v>9.1</v>
      </c>
      <c r="F1457" s="12">
        <v>9.5</v>
      </c>
      <c r="G1457" s="12" t="s">
        <v>3617</v>
      </c>
      <c r="H1457" s="12">
        <v>44.8</v>
      </c>
      <c r="I1457" s="12">
        <v>43.3</v>
      </c>
      <c r="J1457" s="12">
        <v>25.1</v>
      </c>
      <c r="K1457" s="12">
        <v>18.2</v>
      </c>
      <c r="L1457" s="12">
        <v>1.0824175824175821</v>
      </c>
      <c r="M1457" s="12">
        <v>1.7</v>
      </c>
      <c r="N1457" s="12">
        <v>1.1740331491712701</v>
      </c>
      <c r="O1457" s="12">
        <v>2.69</v>
      </c>
      <c r="P1457" s="12">
        <v>1.2912470588235301</v>
      </c>
      <c r="Q1457" s="12">
        <v>0.56355645012220401</v>
      </c>
      <c r="R1457" s="12">
        <v>93.329931848828295</v>
      </c>
      <c r="S1457" t="s">
        <v>837</v>
      </c>
      <c r="T1457" s="12" t="s">
        <v>3715</v>
      </c>
      <c r="U1457" s="12" t="s">
        <v>3715</v>
      </c>
      <c r="W1457" s="12">
        <v>20.260000000000002</v>
      </c>
      <c r="X1457" s="12">
        <v>0.03</v>
      </c>
      <c r="Y1457" s="12" t="s">
        <v>3715</v>
      </c>
      <c r="Z1457" s="12" t="s">
        <v>3715</v>
      </c>
      <c r="AA1457" s="12" t="s">
        <v>3715</v>
      </c>
      <c r="AB1457" s="12" t="s">
        <v>3715</v>
      </c>
      <c r="AC1457" s="12" t="s">
        <v>3715</v>
      </c>
      <c r="AD1457" s="12" t="s">
        <v>3715</v>
      </c>
      <c r="AE1457" s="12" t="s">
        <v>3715</v>
      </c>
      <c r="AF1457" s="12" t="s">
        <v>3715</v>
      </c>
      <c r="AG1457" s="12" t="s">
        <v>3715</v>
      </c>
      <c r="AH1457" s="12" t="s">
        <v>3715</v>
      </c>
    </row>
    <row r="1458" spans="1:34" x14ac:dyDescent="0.2">
      <c r="A1458" s="12" t="s">
        <v>2044</v>
      </c>
      <c r="B1458">
        <f>LOOKUP(A1458,'TMP2'!$A:$A,'TMP2'!$C:$C)</f>
        <v>18035.653999999999</v>
      </c>
      <c r="C1458">
        <f>LOOKUP(A1458,'TMP2'!$A:$A,'TMP2'!$D:$D)</f>
        <v>97637.240999999995</v>
      </c>
      <c r="D1458">
        <f>MATCH(A1458,'TMP2'!A:A,0)</f>
        <v>265</v>
      </c>
      <c r="E1458" s="12">
        <v>7.3</v>
      </c>
      <c r="F1458" s="12">
        <v>7.5</v>
      </c>
      <c r="G1458" s="12" t="s">
        <v>3617</v>
      </c>
      <c r="H1458" s="12">
        <v>53.3</v>
      </c>
      <c r="I1458" s="12">
        <v>52.6</v>
      </c>
      <c r="J1458" s="12">
        <v>31.4</v>
      </c>
      <c r="K1458" s="12">
        <v>21.2</v>
      </c>
      <c r="L1458" s="12">
        <v>1.0330188679245282</v>
      </c>
      <c r="M1458" s="12">
        <v>1.68</v>
      </c>
      <c r="N1458" s="12">
        <v>1.0958904109589001</v>
      </c>
      <c r="O1458" s="12">
        <v>2.69</v>
      </c>
      <c r="P1458" s="12">
        <v>1.4546250000000001</v>
      </c>
      <c r="Q1458" s="12">
        <v>0.59260579518256395</v>
      </c>
      <c r="R1458" s="12">
        <v>98.566297155624298</v>
      </c>
      <c r="S1458" t="s">
        <v>837</v>
      </c>
      <c r="T1458" s="12">
        <v>0.96899999999999997</v>
      </c>
      <c r="U1458" s="12">
        <v>2.53315273477812</v>
      </c>
      <c r="W1458" s="12" t="s">
        <v>3715</v>
      </c>
      <c r="X1458" s="12" t="s">
        <v>3715</v>
      </c>
      <c r="Y1458" s="12" t="s">
        <v>3715</v>
      </c>
      <c r="Z1458" s="12" t="s">
        <v>3715</v>
      </c>
      <c r="AA1458" s="12" t="s">
        <v>3715</v>
      </c>
      <c r="AB1458" s="12" t="s">
        <v>3715</v>
      </c>
      <c r="AC1458" s="12" t="s">
        <v>3715</v>
      </c>
      <c r="AD1458" s="12" t="s">
        <v>3715</v>
      </c>
      <c r="AE1458" s="12" t="s">
        <v>3715</v>
      </c>
      <c r="AF1458" s="12" t="s">
        <v>3715</v>
      </c>
      <c r="AG1458" s="12" t="s">
        <v>3715</v>
      </c>
      <c r="AH1458" s="12" t="s">
        <v>3715</v>
      </c>
    </row>
    <row r="1459" spans="1:34" x14ac:dyDescent="0.2">
      <c r="A1459" s="12" t="s">
        <v>2046</v>
      </c>
      <c r="B1459">
        <f>LOOKUP(A1459,'TMP2'!$A:$A,'TMP2'!$C:$C)</f>
        <v>18015.504000000001</v>
      </c>
      <c r="C1459">
        <f>LOOKUP(A1459,'TMP2'!$A:$A,'TMP2'!$D:$D)</f>
        <v>97669.342000000004</v>
      </c>
      <c r="D1459">
        <f>MATCH(A1459,'TMP2'!A:A,0)</f>
        <v>268</v>
      </c>
      <c r="E1459" s="12">
        <v>9.4</v>
      </c>
      <c r="F1459" s="12">
        <v>9.6</v>
      </c>
      <c r="G1459" s="12" t="s">
        <v>3617</v>
      </c>
      <c r="H1459" s="12">
        <v>50.5</v>
      </c>
      <c r="I1459" s="12">
        <v>49.3</v>
      </c>
      <c r="J1459" s="12">
        <v>28.3</v>
      </c>
      <c r="K1459" s="12">
        <v>21</v>
      </c>
      <c r="L1459" s="12">
        <v>1.0571428571428572</v>
      </c>
      <c r="M1459" s="12">
        <v>1.7</v>
      </c>
      <c r="N1459" s="12">
        <v>1.12956810631229</v>
      </c>
      <c r="O1459" s="12">
        <v>2.68</v>
      </c>
      <c r="P1459" s="12">
        <v>1.3725882352941201</v>
      </c>
      <c r="Q1459" s="12">
        <v>0.57851936331630904</v>
      </c>
      <c r="R1459" s="12">
        <v>98.602039941715901</v>
      </c>
      <c r="S1459" t="s">
        <v>837</v>
      </c>
      <c r="T1459" s="12">
        <v>1.006</v>
      </c>
      <c r="U1459" s="12">
        <v>2.3584376096363</v>
      </c>
      <c r="W1459" s="12" t="s">
        <v>3715</v>
      </c>
      <c r="X1459" s="12" t="s">
        <v>3715</v>
      </c>
      <c r="Y1459" s="12" t="s">
        <v>3715</v>
      </c>
      <c r="Z1459" s="12" t="s">
        <v>3715</v>
      </c>
      <c r="AA1459" s="12" t="s">
        <v>3715</v>
      </c>
      <c r="AB1459" s="12" t="s">
        <v>3715</v>
      </c>
      <c r="AC1459" s="12" t="s">
        <v>3715</v>
      </c>
      <c r="AD1459" s="12" t="s">
        <v>3715</v>
      </c>
      <c r="AE1459" s="12" t="s">
        <v>3715</v>
      </c>
      <c r="AF1459" s="12" t="s">
        <v>3715</v>
      </c>
      <c r="AG1459" s="12" t="s">
        <v>3715</v>
      </c>
      <c r="AH1459" s="12" t="s">
        <v>3715</v>
      </c>
    </row>
    <row r="1460" spans="1:34" x14ac:dyDescent="0.2">
      <c r="A1460" s="12" t="s">
        <v>2004</v>
      </c>
      <c r="B1460">
        <f>LOOKUP(A1460,'TMP2'!$A:$A,'TMP2'!$C:$C)</f>
        <v>18196.555</v>
      </c>
      <c r="C1460">
        <f>LOOKUP(A1460,'TMP2'!$A:$A,'TMP2'!$D:$D)</f>
        <v>97582.485000000001</v>
      </c>
      <c r="D1460">
        <f>MATCH(A1460,'TMP2'!A:A,0)</f>
        <v>295</v>
      </c>
      <c r="E1460" s="12">
        <v>8.6</v>
      </c>
      <c r="F1460" s="12">
        <v>8.8000000000000007</v>
      </c>
      <c r="G1460" s="12" t="s">
        <v>3617</v>
      </c>
      <c r="H1460" s="12">
        <v>53.4</v>
      </c>
      <c r="I1460" s="12">
        <v>50.6</v>
      </c>
      <c r="J1460" s="12">
        <v>28.9</v>
      </c>
      <c r="K1460" s="12">
        <v>21.7</v>
      </c>
      <c r="L1460" s="12">
        <v>1.1290322580645162</v>
      </c>
      <c r="M1460" s="12">
        <v>1.68</v>
      </c>
      <c r="N1460" s="12">
        <v>1.6612440191387561</v>
      </c>
      <c r="O1460" s="12">
        <v>2.69</v>
      </c>
      <c r="P1460" s="12">
        <v>1.45622619047619</v>
      </c>
      <c r="Q1460" s="12">
        <v>0.59287137158726799</v>
      </c>
      <c r="R1460" s="12">
        <v>98.642642839040903</v>
      </c>
      <c r="S1460" t="s">
        <v>837</v>
      </c>
      <c r="T1460" s="12">
        <v>1.02</v>
      </c>
      <c r="U1460" s="12">
        <v>2.407</v>
      </c>
      <c r="W1460" s="12" t="s">
        <v>3715</v>
      </c>
      <c r="X1460" s="12" t="s">
        <v>3715</v>
      </c>
      <c r="Y1460" s="12">
        <v>20.2</v>
      </c>
      <c r="Z1460" s="12">
        <v>11.7</v>
      </c>
      <c r="AA1460" s="12" t="s">
        <v>3715</v>
      </c>
      <c r="AB1460" s="12" t="s">
        <v>3715</v>
      </c>
      <c r="AC1460" s="12" t="s">
        <v>3715</v>
      </c>
      <c r="AD1460" s="12" t="s">
        <v>3715</v>
      </c>
      <c r="AE1460" s="12" t="s">
        <v>3715</v>
      </c>
      <c r="AF1460" s="12" t="s">
        <v>3715</v>
      </c>
      <c r="AG1460" s="12" t="s">
        <v>3715</v>
      </c>
      <c r="AH1460" s="12" t="s">
        <v>3715</v>
      </c>
    </row>
    <row r="1461" spans="1:34" x14ac:dyDescent="0.2">
      <c r="A1461" s="12" t="s">
        <v>2091</v>
      </c>
      <c r="B1461">
        <f>LOOKUP(A1461,'TMP2'!$A:$A,'TMP2'!$C:$C)</f>
        <v>18522.772000000001</v>
      </c>
      <c r="C1461">
        <f>LOOKUP(A1461,'TMP2'!$A:$A,'TMP2'!$D:$D)</f>
        <v>98244.163</v>
      </c>
      <c r="D1461">
        <f>MATCH(A1461,'TMP2'!A:A,0)</f>
        <v>308</v>
      </c>
      <c r="E1461" s="12">
        <v>8</v>
      </c>
      <c r="F1461" s="12">
        <v>8.4</v>
      </c>
      <c r="G1461" s="12" t="s">
        <v>3617</v>
      </c>
      <c r="H1461" s="12">
        <v>51.4</v>
      </c>
      <c r="I1461" s="12">
        <v>44.5</v>
      </c>
      <c r="J1461" s="12">
        <v>26</v>
      </c>
      <c r="K1461" s="12">
        <v>18.5</v>
      </c>
      <c r="L1461" s="12">
        <v>1.3729729729729729</v>
      </c>
      <c r="M1461" s="12">
        <v>1.73</v>
      </c>
      <c r="N1461" s="12">
        <v>1.1426684280052799</v>
      </c>
      <c r="O1461" s="12">
        <v>2.68</v>
      </c>
      <c r="P1461" s="12">
        <v>1.34538728323699</v>
      </c>
      <c r="Q1461" s="12">
        <v>0.573631183580117</v>
      </c>
      <c r="R1461" s="12">
        <v>100</v>
      </c>
      <c r="S1461" t="s">
        <v>895</v>
      </c>
      <c r="T1461" s="12" t="s">
        <v>3715</v>
      </c>
      <c r="U1461" s="12" t="s">
        <v>3715</v>
      </c>
      <c r="W1461" s="12" t="s">
        <v>3715</v>
      </c>
      <c r="X1461" s="12" t="s">
        <v>3715</v>
      </c>
      <c r="Y1461" s="12" t="s">
        <v>3715</v>
      </c>
      <c r="Z1461" s="12" t="s">
        <v>3715</v>
      </c>
      <c r="AA1461" s="12">
        <v>5.58</v>
      </c>
      <c r="AB1461" s="12">
        <v>0.11</v>
      </c>
      <c r="AC1461" s="12">
        <v>21.93</v>
      </c>
      <c r="AD1461" s="12">
        <v>16.61</v>
      </c>
      <c r="AE1461" s="12">
        <v>14.79</v>
      </c>
      <c r="AF1461" s="12">
        <v>29.61</v>
      </c>
      <c r="AG1461" s="12" t="s">
        <v>3715</v>
      </c>
      <c r="AH1461" s="12" t="s">
        <v>3715</v>
      </c>
    </row>
    <row r="1462" spans="1:34" x14ac:dyDescent="0.2">
      <c r="A1462" s="12" t="s">
        <v>2117</v>
      </c>
      <c r="B1462">
        <f>LOOKUP(A1462,'TMP2'!$A:$A,'TMP2'!$C:$C)</f>
        <v>18642.28</v>
      </c>
      <c r="C1462">
        <f>LOOKUP(A1462,'TMP2'!$A:$A,'TMP2'!$D:$D)</f>
        <v>98566.493000000002</v>
      </c>
      <c r="D1462">
        <f>MATCH(A1462,'TMP2'!A:A,0)</f>
        <v>334</v>
      </c>
      <c r="E1462" s="12">
        <v>9.6</v>
      </c>
      <c r="F1462" s="12">
        <v>9.8000000000000007</v>
      </c>
      <c r="G1462" s="12" t="s">
        <v>3617</v>
      </c>
      <c r="H1462" s="12">
        <v>52.8</v>
      </c>
      <c r="I1462" s="12">
        <v>50.5</v>
      </c>
      <c r="J1462" s="12">
        <v>29.5</v>
      </c>
      <c r="K1462" s="12">
        <v>21</v>
      </c>
      <c r="L1462" s="12">
        <v>1.1095238095238094</v>
      </c>
      <c r="M1462" s="12">
        <v>1.67</v>
      </c>
      <c r="N1462" s="12">
        <v>1.0929319371727699</v>
      </c>
      <c r="O1462" s="12">
        <v>2.67</v>
      </c>
      <c r="P1462" s="12">
        <v>1.44297005988024</v>
      </c>
      <c r="Q1462" s="12">
        <v>0.59066219581543999</v>
      </c>
      <c r="R1462" s="12">
        <v>97.698492795963105</v>
      </c>
      <c r="S1462" t="s">
        <v>895</v>
      </c>
      <c r="T1462" s="12">
        <v>0.98499999999999999</v>
      </c>
      <c r="U1462" s="12">
        <v>2.4790000000000001</v>
      </c>
      <c r="W1462" s="12" t="s">
        <v>3715</v>
      </c>
      <c r="X1462" s="12" t="s">
        <v>3715</v>
      </c>
      <c r="Y1462" s="12" t="s">
        <v>3715</v>
      </c>
      <c r="Z1462" s="12" t="s">
        <v>3715</v>
      </c>
      <c r="AA1462" s="12">
        <v>14.82</v>
      </c>
      <c r="AB1462" s="12">
        <v>0.34</v>
      </c>
      <c r="AC1462" s="12" t="s">
        <v>3715</v>
      </c>
      <c r="AD1462" s="12" t="s">
        <v>3715</v>
      </c>
      <c r="AE1462" s="12" t="s">
        <v>3715</v>
      </c>
      <c r="AF1462" s="12" t="s">
        <v>3715</v>
      </c>
      <c r="AG1462" s="12" t="s">
        <v>3715</v>
      </c>
      <c r="AH1462" s="12" t="s">
        <v>3715</v>
      </c>
    </row>
    <row r="1463" spans="1:34" x14ac:dyDescent="0.2">
      <c r="A1463" s="12" t="s">
        <v>2127</v>
      </c>
      <c r="B1463">
        <f>LOOKUP(A1463,'TMP2'!$A:$A,'TMP2'!$C:$C)</f>
        <v>18617.602999999999</v>
      </c>
      <c r="C1463">
        <f>LOOKUP(A1463,'TMP2'!$A:$A,'TMP2'!$D:$D)</f>
        <v>98541.065000000002</v>
      </c>
      <c r="D1463">
        <f>MATCH(A1463,'TMP2'!A:A,0)</f>
        <v>344</v>
      </c>
      <c r="E1463" s="12">
        <v>13.8</v>
      </c>
      <c r="F1463" s="12">
        <v>14</v>
      </c>
      <c r="G1463" s="12" t="s">
        <v>3617</v>
      </c>
      <c r="H1463" s="12">
        <v>50.3</v>
      </c>
      <c r="I1463" s="12">
        <v>45.5</v>
      </c>
      <c r="J1463" s="12">
        <v>26.5</v>
      </c>
      <c r="K1463" s="12">
        <v>19</v>
      </c>
      <c r="L1463" s="12">
        <v>1.2526315789473683</v>
      </c>
      <c r="M1463" s="12">
        <v>1.71</v>
      </c>
      <c r="N1463" s="12">
        <v>1.1377245508981999</v>
      </c>
      <c r="O1463" s="12">
        <v>2.67</v>
      </c>
      <c r="P1463" s="12">
        <v>1.3467894736842101</v>
      </c>
      <c r="Q1463" s="12">
        <v>0.57388593599318205</v>
      </c>
      <c r="R1463" s="12">
        <v>99.719371604986506</v>
      </c>
      <c r="S1463" t="s">
        <v>895</v>
      </c>
      <c r="T1463" s="12" t="s">
        <v>3715</v>
      </c>
      <c r="U1463" s="12" t="s">
        <v>3715</v>
      </c>
      <c r="W1463" s="12" t="s">
        <v>3715</v>
      </c>
      <c r="X1463" s="12" t="s">
        <v>3715</v>
      </c>
      <c r="Y1463" s="12">
        <v>8.6300000000000008</v>
      </c>
      <c r="Z1463" s="12">
        <v>12.4</v>
      </c>
      <c r="AA1463" s="12" t="s">
        <v>3715</v>
      </c>
      <c r="AB1463" s="12" t="s">
        <v>3715</v>
      </c>
      <c r="AC1463" s="12" t="s">
        <v>3715</v>
      </c>
      <c r="AD1463" s="12" t="s">
        <v>3715</v>
      </c>
      <c r="AE1463" s="12" t="s">
        <v>3715</v>
      </c>
      <c r="AF1463" s="12" t="s">
        <v>3715</v>
      </c>
      <c r="AG1463" s="12" t="s">
        <v>3715</v>
      </c>
      <c r="AH1463" s="12" t="s">
        <v>3715</v>
      </c>
    </row>
    <row r="1464" spans="1:34" x14ac:dyDescent="0.2">
      <c r="A1464" s="12" t="s">
        <v>2136</v>
      </c>
      <c r="B1464">
        <f>LOOKUP(A1464,'TMP2'!$A:$A,'TMP2'!$C:$C)</f>
        <v>18592.396000000001</v>
      </c>
      <c r="C1464">
        <f>LOOKUP(A1464,'TMP2'!$A:$A,'TMP2'!$D:$D)</f>
        <v>98491.423999999999</v>
      </c>
      <c r="D1464">
        <f>MATCH(A1464,'TMP2'!A:A,0)</f>
        <v>353</v>
      </c>
      <c r="E1464" s="12">
        <v>7.8</v>
      </c>
      <c r="F1464" s="12">
        <v>8.1999999999999993</v>
      </c>
      <c r="G1464" s="12" t="s">
        <v>3617</v>
      </c>
      <c r="H1464" s="12">
        <v>56.6</v>
      </c>
      <c r="I1464" s="12">
        <v>54</v>
      </c>
      <c r="J1464" s="12">
        <v>30</v>
      </c>
      <c r="K1464" s="12">
        <v>24</v>
      </c>
      <c r="L1464" s="12">
        <v>1.1083333333333334</v>
      </c>
      <c r="M1464" s="12">
        <v>1.68</v>
      </c>
      <c r="N1464" s="12">
        <v>1.0727969348659001</v>
      </c>
      <c r="O1464" s="12">
        <v>2.68</v>
      </c>
      <c r="P1464" s="12">
        <v>1.4981428571428601</v>
      </c>
      <c r="Q1464" s="12">
        <v>0.59970263624406694</v>
      </c>
      <c r="R1464" s="12">
        <v>100</v>
      </c>
      <c r="S1464" t="s">
        <v>895</v>
      </c>
      <c r="T1464" s="12" t="s">
        <v>3715</v>
      </c>
      <c r="U1464" s="12" t="s">
        <v>3715</v>
      </c>
      <c r="W1464" s="12" t="s">
        <v>3715</v>
      </c>
      <c r="X1464" s="12" t="s">
        <v>3715</v>
      </c>
      <c r="Y1464" s="12" t="s">
        <v>3715</v>
      </c>
      <c r="Z1464" s="12" t="s">
        <v>3715</v>
      </c>
      <c r="AA1464" s="12">
        <v>26.7</v>
      </c>
      <c r="AB1464" s="12">
        <v>0.25</v>
      </c>
      <c r="AC1464" s="12" t="s">
        <v>3715</v>
      </c>
      <c r="AD1464" s="12" t="s">
        <v>3715</v>
      </c>
      <c r="AE1464" s="12" t="s">
        <v>3715</v>
      </c>
      <c r="AF1464" s="12" t="s">
        <v>3715</v>
      </c>
      <c r="AG1464" s="12" t="s">
        <v>3715</v>
      </c>
      <c r="AH1464" s="12" t="s">
        <v>3715</v>
      </c>
    </row>
    <row r="1465" spans="1:34" x14ac:dyDescent="0.2">
      <c r="A1465" s="12" t="s">
        <v>2144</v>
      </c>
      <c r="B1465">
        <f>LOOKUP(A1465,'TMP2'!$A:$A,'TMP2'!$C:$C)</f>
        <v>18573.510999999999</v>
      </c>
      <c r="C1465">
        <f>LOOKUP(A1465,'TMP2'!$A:$A,'TMP2'!$D:$D)</f>
        <v>98390.831000000006</v>
      </c>
      <c r="D1465">
        <f>MATCH(A1465,'TMP2'!A:A,0)</f>
        <v>361</v>
      </c>
      <c r="E1465" s="12">
        <v>6.5</v>
      </c>
      <c r="F1465" s="12">
        <v>6.7</v>
      </c>
      <c r="G1465" s="12" t="s">
        <v>3617</v>
      </c>
      <c r="H1465" s="12">
        <v>42.4</v>
      </c>
      <c r="I1465" s="12">
        <v>42</v>
      </c>
      <c r="J1465" s="12">
        <v>24</v>
      </c>
      <c r="K1465" s="12">
        <v>18</v>
      </c>
      <c r="L1465" s="12">
        <v>1.0222222222222221</v>
      </c>
      <c r="M1465" s="12">
        <v>1.7</v>
      </c>
      <c r="N1465" s="12">
        <v>1.1938202247191001</v>
      </c>
      <c r="O1465" s="12">
        <v>2.66</v>
      </c>
      <c r="P1465" s="12">
        <v>1.2281411764705901</v>
      </c>
      <c r="Q1465" s="12">
        <v>0.55119540424094005</v>
      </c>
      <c r="R1465" s="12">
        <v>91.833090658288</v>
      </c>
      <c r="S1465" t="s">
        <v>895</v>
      </c>
      <c r="T1465" s="12">
        <v>0.89300000000000002</v>
      </c>
      <c r="U1465" s="12">
        <v>2.4950000000000001</v>
      </c>
      <c r="W1465" s="12" t="s">
        <v>3715</v>
      </c>
      <c r="X1465" s="12" t="s">
        <v>3715</v>
      </c>
      <c r="Y1465" s="12" t="s">
        <v>3715</v>
      </c>
      <c r="Z1465" s="12" t="s">
        <v>3715</v>
      </c>
      <c r="AA1465" s="12" t="s">
        <v>3715</v>
      </c>
      <c r="AB1465" s="12" t="s">
        <v>3715</v>
      </c>
      <c r="AC1465" s="12" t="s">
        <v>3715</v>
      </c>
      <c r="AD1465" s="12" t="s">
        <v>3715</v>
      </c>
      <c r="AE1465" s="12" t="s">
        <v>3715</v>
      </c>
      <c r="AF1465" s="12" t="s">
        <v>3715</v>
      </c>
      <c r="AG1465" s="12" t="s">
        <v>3715</v>
      </c>
      <c r="AH1465" s="12" t="s">
        <v>3715</v>
      </c>
    </row>
    <row r="1466" spans="1:34" x14ac:dyDescent="0.2">
      <c r="A1466" s="12" t="s">
        <v>2144</v>
      </c>
      <c r="B1466">
        <f>LOOKUP(A1466,'TMP2'!$A:$A,'TMP2'!$C:$C)</f>
        <v>18573.510999999999</v>
      </c>
      <c r="C1466">
        <f>LOOKUP(A1466,'TMP2'!$A:$A,'TMP2'!$D:$D)</f>
        <v>98390.831000000006</v>
      </c>
      <c r="D1466">
        <f>MATCH(A1466,'TMP2'!A:A,0)</f>
        <v>361</v>
      </c>
      <c r="E1466" s="12">
        <v>12.3</v>
      </c>
      <c r="F1466" s="12">
        <v>12.5</v>
      </c>
      <c r="G1466" s="12" t="s">
        <v>3617</v>
      </c>
      <c r="H1466" s="12">
        <v>47.5</v>
      </c>
      <c r="I1466" s="12">
        <v>47</v>
      </c>
      <c r="J1466" s="12">
        <v>28</v>
      </c>
      <c r="K1466" s="12">
        <v>19</v>
      </c>
      <c r="L1466" s="12">
        <v>1.0263157894736843</v>
      </c>
      <c r="M1466" s="12">
        <v>1.73</v>
      </c>
      <c r="N1466" s="12">
        <v>1.1728813559322</v>
      </c>
      <c r="O1466" s="12">
        <v>2.68</v>
      </c>
      <c r="P1466" s="12">
        <v>1.2849710982658999</v>
      </c>
      <c r="Q1466" s="12">
        <v>0.56235770301037302</v>
      </c>
      <c r="R1466" s="12">
        <v>99.068376068376097</v>
      </c>
      <c r="S1466" t="s">
        <v>895</v>
      </c>
      <c r="T1466" s="12" t="s">
        <v>3715</v>
      </c>
      <c r="U1466" s="12" t="s">
        <v>3715</v>
      </c>
      <c r="W1466" s="12">
        <v>19.3</v>
      </c>
      <c r="X1466" s="12">
        <v>0.7</v>
      </c>
      <c r="Y1466" s="12" t="s">
        <v>3715</v>
      </c>
      <c r="Z1466" s="12" t="s">
        <v>3715</v>
      </c>
      <c r="AA1466" s="12" t="s">
        <v>3715</v>
      </c>
      <c r="AB1466" s="12" t="s">
        <v>3715</v>
      </c>
      <c r="AC1466" s="12" t="s">
        <v>3715</v>
      </c>
      <c r="AD1466" s="12" t="s">
        <v>3715</v>
      </c>
      <c r="AE1466" s="12" t="s">
        <v>3715</v>
      </c>
      <c r="AF1466" s="12" t="s">
        <v>3715</v>
      </c>
      <c r="AG1466" s="12" t="s">
        <v>3715</v>
      </c>
      <c r="AH1466" s="12" t="s">
        <v>3715</v>
      </c>
    </row>
    <row r="1467" spans="1:34" x14ac:dyDescent="0.2">
      <c r="A1467" s="12" t="s">
        <v>2146</v>
      </c>
      <c r="B1467">
        <f>LOOKUP(A1467,'TMP2'!$A:$A,'TMP2'!$C:$C)</f>
        <v>18567.276999999998</v>
      </c>
      <c r="C1467">
        <f>LOOKUP(A1467,'TMP2'!$A:$A,'TMP2'!$D:$D)</f>
        <v>98466.642999999996</v>
      </c>
      <c r="D1467">
        <f>MATCH(A1467,'TMP2'!A:A,0)</f>
        <v>363</v>
      </c>
      <c r="E1467" s="12">
        <v>13</v>
      </c>
      <c r="F1467" s="12">
        <v>13.4</v>
      </c>
      <c r="G1467" s="12" t="s">
        <v>3617</v>
      </c>
      <c r="H1467" s="12">
        <v>51.9</v>
      </c>
      <c r="I1467" s="12">
        <v>51.5</v>
      </c>
      <c r="J1467" s="12">
        <v>29</v>
      </c>
      <c r="K1467" s="12">
        <v>22.5</v>
      </c>
      <c r="L1467" s="12">
        <v>1.0177777777777777</v>
      </c>
      <c r="M1467" s="12">
        <v>1.69</v>
      </c>
      <c r="N1467" s="12">
        <v>1.1125740618828199</v>
      </c>
      <c r="O1467" s="12">
        <v>2.68</v>
      </c>
      <c r="P1467" s="12">
        <v>1.40882840236686</v>
      </c>
      <c r="Q1467" s="12">
        <v>0.58486042467058996</v>
      </c>
      <c r="R1467" s="12">
        <v>98.728844312282604</v>
      </c>
      <c r="S1467" t="s">
        <v>895</v>
      </c>
      <c r="T1467" s="12">
        <v>0.88400000000000001</v>
      </c>
      <c r="U1467" s="12">
        <v>2.726</v>
      </c>
      <c r="W1467" s="12" t="s">
        <v>3715</v>
      </c>
      <c r="X1467" s="12" t="s">
        <v>3715</v>
      </c>
      <c r="Y1467" s="12" t="s">
        <v>3715</v>
      </c>
      <c r="Z1467" s="12" t="s">
        <v>3715</v>
      </c>
      <c r="AA1467" s="12" t="s">
        <v>3715</v>
      </c>
      <c r="AB1467" s="12" t="s">
        <v>3715</v>
      </c>
      <c r="AC1467" s="12">
        <v>29.67</v>
      </c>
      <c r="AD1467" s="12">
        <v>14.54</v>
      </c>
      <c r="AE1467" s="12">
        <v>24.55</v>
      </c>
      <c r="AF1467" s="12">
        <v>25.95</v>
      </c>
      <c r="AG1467" s="12" t="s">
        <v>3715</v>
      </c>
      <c r="AH1467" s="12" t="s">
        <v>3715</v>
      </c>
    </row>
    <row r="1468" spans="1:34" x14ac:dyDescent="0.2">
      <c r="A1468" s="12" t="s">
        <v>2153</v>
      </c>
      <c r="B1468">
        <f>LOOKUP(A1468,'TMP2'!$A:$A,'TMP2'!$C:$C)</f>
        <v>18542.492999999999</v>
      </c>
      <c r="C1468">
        <f>LOOKUP(A1468,'TMP2'!$A:$A,'TMP2'!$D:$D)</f>
        <v>98266.475999999995</v>
      </c>
      <c r="D1468">
        <f>MATCH(A1468,'TMP2'!A:A,0)</f>
        <v>370</v>
      </c>
      <c r="E1468" s="12">
        <v>8</v>
      </c>
      <c r="F1468" s="12">
        <v>8.4</v>
      </c>
      <c r="G1468" s="12" t="s">
        <v>3617</v>
      </c>
      <c r="H1468" s="12">
        <v>55.6</v>
      </c>
      <c r="I1468" s="12">
        <v>53</v>
      </c>
      <c r="J1468" s="12">
        <v>30</v>
      </c>
      <c r="K1468" s="12">
        <v>23</v>
      </c>
      <c r="L1468" s="12">
        <v>1.1130434782608696</v>
      </c>
      <c r="M1468" s="12">
        <v>1.67</v>
      </c>
      <c r="N1468" s="12">
        <v>1.0732647814909999</v>
      </c>
      <c r="O1468" s="12">
        <v>2.68</v>
      </c>
      <c r="P1468" s="12">
        <v>1.4970538922155701</v>
      </c>
      <c r="Q1468" s="12">
        <v>0.59952806660783498</v>
      </c>
      <c r="R1468" s="12">
        <v>99.534158906914996</v>
      </c>
      <c r="S1468" t="s">
        <v>895</v>
      </c>
      <c r="T1468" s="12" t="s">
        <v>3715</v>
      </c>
      <c r="U1468" s="12" t="s">
        <v>3715</v>
      </c>
      <c r="W1468" s="12" t="s">
        <v>3715</v>
      </c>
      <c r="X1468" s="12" t="s">
        <v>3715</v>
      </c>
      <c r="Y1468" s="12" t="s">
        <v>3715</v>
      </c>
      <c r="Z1468" s="12" t="s">
        <v>3715</v>
      </c>
      <c r="AA1468" s="12">
        <v>5.58</v>
      </c>
      <c r="AB1468" s="12">
        <v>0.11</v>
      </c>
      <c r="AC1468" s="12">
        <v>29.28</v>
      </c>
      <c r="AD1468" s="12">
        <v>14.48</v>
      </c>
      <c r="AE1468" s="12">
        <v>17.3</v>
      </c>
      <c r="AF1468" s="12">
        <v>28.49</v>
      </c>
      <c r="AG1468" s="12" t="s">
        <v>3715</v>
      </c>
      <c r="AH1468" s="12" t="s">
        <v>3715</v>
      </c>
    </row>
    <row r="1469" spans="1:34" x14ac:dyDescent="0.2">
      <c r="A1469" s="12" t="s">
        <v>977</v>
      </c>
      <c r="B1469">
        <f>LOOKUP(A1469,'TMP2'!$A:$A,'TMP2'!$C:$C)</f>
        <v>19442.650000000001</v>
      </c>
      <c r="C1469">
        <f>LOOKUP(A1469,'TMP2'!$A:$A,'TMP2'!$D:$D)</f>
        <v>98131.27</v>
      </c>
      <c r="D1469">
        <f>MATCH(A1469,'TMP2'!A:A,0)</f>
        <v>742</v>
      </c>
      <c r="E1469" s="12">
        <v>14.7</v>
      </c>
      <c r="F1469" s="12">
        <v>14.9</v>
      </c>
      <c r="G1469" s="12" t="s">
        <v>3617</v>
      </c>
      <c r="H1469" s="12">
        <v>52</v>
      </c>
      <c r="I1469" s="12">
        <v>50.4</v>
      </c>
      <c r="J1469" s="12">
        <v>29.1</v>
      </c>
      <c r="K1469" s="12">
        <v>21.3</v>
      </c>
      <c r="L1469" s="12">
        <v>1.0751173708920188</v>
      </c>
      <c r="M1469" s="12">
        <v>1.69</v>
      </c>
      <c r="N1469" s="12">
        <v>1.1100000000000001</v>
      </c>
      <c r="O1469" s="12">
        <v>2.65</v>
      </c>
      <c r="P1469" s="12">
        <v>1.383</v>
      </c>
      <c r="Q1469" s="12" t="e">
        <v>#VALUE!</v>
      </c>
      <c r="R1469" s="12">
        <v>99.6</v>
      </c>
      <c r="S1469" t="s">
        <v>951</v>
      </c>
      <c r="T1469" s="12" t="s">
        <v>3715</v>
      </c>
      <c r="U1469" s="12" t="s">
        <v>3715</v>
      </c>
      <c r="W1469" s="12" t="s">
        <v>3715</v>
      </c>
      <c r="X1469" s="12" t="s">
        <v>3715</v>
      </c>
      <c r="Y1469" s="12">
        <v>22.3</v>
      </c>
      <c r="Z1469" s="12">
        <v>9.1</v>
      </c>
      <c r="AA1469" s="12" t="s">
        <v>3715</v>
      </c>
      <c r="AB1469" s="12" t="s">
        <v>3715</v>
      </c>
      <c r="AC1469" s="12" t="s">
        <v>3715</v>
      </c>
      <c r="AD1469" s="12" t="s">
        <v>3715</v>
      </c>
      <c r="AE1469" s="12" t="s">
        <v>3715</v>
      </c>
      <c r="AF1469" s="12" t="s">
        <v>3715</v>
      </c>
      <c r="AG1469" s="12" t="s">
        <v>3715</v>
      </c>
      <c r="AH1469" s="12" t="s">
        <v>3715</v>
      </c>
    </row>
    <row r="1470" spans="1:34" x14ac:dyDescent="0.2">
      <c r="A1470" s="12" t="s">
        <v>1035</v>
      </c>
      <c r="B1470">
        <f>LOOKUP(A1470,'TMP2'!$A:$A,'TMP2'!$C:$C)</f>
        <v>19226.73</v>
      </c>
      <c r="C1470">
        <f>LOOKUP(A1470,'TMP2'!$A:$A,'TMP2'!$D:$D)</f>
        <v>98091.33</v>
      </c>
      <c r="D1470">
        <f>MATCH(A1470,'TMP2'!A:A,0)</f>
        <v>800</v>
      </c>
      <c r="E1470" s="12">
        <v>10.7</v>
      </c>
      <c r="F1470" s="12">
        <v>10.9</v>
      </c>
      <c r="G1470" s="12" t="s">
        <v>3617</v>
      </c>
      <c r="H1470" s="12">
        <v>52.2</v>
      </c>
      <c r="I1470" s="12">
        <v>45</v>
      </c>
      <c r="J1470" s="12">
        <v>26.5</v>
      </c>
      <c r="K1470" s="12">
        <v>18.5</v>
      </c>
      <c r="L1470" s="12">
        <v>1.3891891891891894</v>
      </c>
      <c r="M1470" s="12">
        <v>1.65</v>
      </c>
      <c r="N1470" s="12">
        <v>1.0840998685939554</v>
      </c>
      <c r="O1470" s="12">
        <v>2.66</v>
      </c>
      <c r="P1470" s="12">
        <v>1.4536484848484847</v>
      </c>
      <c r="Q1470" s="12" t="e">
        <v>#VALUE!</v>
      </c>
      <c r="R1470" s="12">
        <v>95.519653786501692</v>
      </c>
      <c r="S1470" t="s">
        <v>951</v>
      </c>
      <c r="T1470" s="12">
        <v>1.087</v>
      </c>
      <c r="U1470" s="12">
        <v>2.2570000000000001</v>
      </c>
      <c r="W1470" s="12" t="s">
        <v>3715</v>
      </c>
      <c r="X1470" s="12" t="s">
        <v>3715</v>
      </c>
      <c r="Y1470" s="12" t="s">
        <v>3715</v>
      </c>
      <c r="Z1470" s="12" t="s">
        <v>3715</v>
      </c>
      <c r="AA1470" s="12" t="s">
        <v>3715</v>
      </c>
      <c r="AB1470" s="12" t="s">
        <v>3715</v>
      </c>
      <c r="AC1470" s="12" t="s">
        <v>3715</v>
      </c>
      <c r="AD1470" s="12" t="s">
        <v>3715</v>
      </c>
      <c r="AE1470" s="12" t="s">
        <v>3715</v>
      </c>
      <c r="AF1470" s="12" t="s">
        <v>3715</v>
      </c>
      <c r="AG1470" s="12" t="s">
        <v>3715</v>
      </c>
      <c r="AH1470" s="12" t="s">
        <v>3715</v>
      </c>
    </row>
    <row r="1471" spans="1:34" x14ac:dyDescent="0.2">
      <c r="A1471" s="12" t="s">
        <v>2215</v>
      </c>
      <c r="B1471">
        <f>LOOKUP(A1471,'TMP2'!$A:$A,'TMP2'!$C:$C)</f>
        <v>17564.482</v>
      </c>
      <c r="C1471">
        <f>LOOKUP(A1471,'TMP2'!$A:$A,'TMP2'!$D:$D)</f>
        <v>105569.518</v>
      </c>
      <c r="D1471">
        <f>MATCH(A1471,'TMP2'!A:A,0)</f>
        <v>966</v>
      </c>
      <c r="E1471" s="12">
        <v>9</v>
      </c>
      <c r="F1471" s="12">
        <v>9.4</v>
      </c>
      <c r="G1471" s="12" t="s">
        <v>3617</v>
      </c>
      <c r="H1471" s="12">
        <v>50.5</v>
      </c>
      <c r="I1471" s="12">
        <v>48.8</v>
      </c>
      <c r="J1471" s="12">
        <v>29.5</v>
      </c>
      <c r="K1471" s="12">
        <v>19.299999999999997</v>
      </c>
      <c r="L1471" s="12">
        <v>1.0880829015544042</v>
      </c>
      <c r="M1471" s="12">
        <v>1.67</v>
      </c>
      <c r="N1471" s="12">
        <v>1.1096345514950166</v>
      </c>
      <c r="O1471" s="12">
        <v>2.66</v>
      </c>
      <c r="P1471" s="12">
        <v>1.3971856287425153</v>
      </c>
      <c r="Q1471" s="12">
        <v>0.58284415357330199</v>
      </c>
      <c r="R1471" s="12">
        <v>96.143273475335349</v>
      </c>
      <c r="S1471" t="s">
        <v>1250</v>
      </c>
      <c r="T1471" s="12">
        <v>1.1140000000000001</v>
      </c>
      <c r="U1471" s="12">
        <v>2.1520000000000001</v>
      </c>
      <c r="W1471" s="12" t="s">
        <v>3715</v>
      </c>
      <c r="X1471" s="12" t="s">
        <v>3715</v>
      </c>
      <c r="Y1471" s="12" t="s">
        <v>3715</v>
      </c>
      <c r="Z1471" s="12" t="s">
        <v>3715</v>
      </c>
      <c r="AA1471" s="12" t="s">
        <v>3715</v>
      </c>
      <c r="AB1471" s="12" t="s">
        <v>3715</v>
      </c>
      <c r="AC1471" s="12" t="s">
        <v>3715</v>
      </c>
      <c r="AD1471" s="12" t="s">
        <v>3715</v>
      </c>
      <c r="AE1471" s="12" t="s">
        <v>3715</v>
      </c>
      <c r="AF1471" s="12" t="s">
        <v>3715</v>
      </c>
      <c r="AG1471" s="12" t="s">
        <v>3715</v>
      </c>
      <c r="AH1471" s="12" t="s">
        <v>3715</v>
      </c>
    </row>
    <row r="1472" spans="1:34" x14ac:dyDescent="0.2">
      <c r="A1472" s="12" t="s">
        <v>2223</v>
      </c>
      <c r="B1472">
        <f>LOOKUP(A1472,'TMP2'!$A:$A,'TMP2'!$C:$C)</f>
        <v>17529.227999999999</v>
      </c>
      <c r="C1472">
        <f>LOOKUP(A1472,'TMP2'!$A:$A,'TMP2'!$D:$D)</f>
        <v>105525.08900000001</v>
      </c>
      <c r="D1472">
        <f>MATCH(A1472,'TMP2'!A:A,0)</f>
        <v>974</v>
      </c>
      <c r="E1472" s="12">
        <v>8.5</v>
      </c>
      <c r="F1472" s="12">
        <v>8.6999999999999993</v>
      </c>
      <c r="G1472" s="12" t="s">
        <v>3617</v>
      </c>
      <c r="H1472" s="12">
        <v>43.4</v>
      </c>
      <c r="I1472" s="12">
        <v>43</v>
      </c>
      <c r="J1472" s="12">
        <v>25</v>
      </c>
      <c r="K1472" s="12">
        <v>18</v>
      </c>
      <c r="L1472" s="12">
        <v>1.0222222222222221</v>
      </c>
      <c r="M1472" s="12">
        <v>1.72</v>
      </c>
      <c r="N1472" s="12">
        <v>1.199442119944212</v>
      </c>
      <c r="O1472" s="12">
        <v>2.66</v>
      </c>
      <c r="P1472" s="12">
        <v>1.2176976744186048</v>
      </c>
      <c r="Q1472" s="12">
        <v>0.54908190979540905</v>
      </c>
      <c r="R1472" s="12">
        <v>94.805141231068916</v>
      </c>
      <c r="S1472" t="s">
        <v>1250</v>
      </c>
      <c r="T1472" s="12">
        <v>0.92100000000000004</v>
      </c>
      <c r="U1472" s="12">
        <v>2.4089999999999998</v>
      </c>
      <c r="W1472" s="12">
        <v>21.8</v>
      </c>
      <c r="X1472" s="12">
        <v>1.3</v>
      </c>
      <c r="Y1472" s="12" t="s">
        <v>3715</v>
      </c>
      <c r="Z1472" s="12" t="s">
        <v>3715</v>
      </c>
      <c r="AA1472" s="12" t="s">
        <v>3715</v>
      </c>
      <c r="AB1472" s="12" t="s">
        <v>3715</v>
      </c>
      <c r="AC1472" s="12" t="s">
        <v>3715</v>
      </c>
      <c r="AD1472" s="12" t="s">
        <v>3715</v>
      </c>
      <c r="AE1472" s="12" t="s">
        <v>3715</v>
      </c>
      <c r="AF1472" s="12" t="s">
        <v>3715</v>
      </c>
      <c r="AG1472" s="12" t="s">
        <v>3715</v>
      </c>
      <c r="AH1472" s="12" t="s">
        <v>3715</v>
      </c>
    </row>
    <row r="1473" spans="1:34" x14ac:dyDescent="0.2">
      <c r="A1473" s="12" t="s">
        <v>2233</v>
      </c>
      <c r="B1473">
        <f>LOOKUP(A1473,'TMP2'!$A:$A,'TMP2'!$C:$C)</f>
        <v>17564.759999999998</v>
      </c>
      <c r="C1473">
        <f>LOOKUP(A1473,'TMP2'!$A:$A,'TMP2'!$D:$D)</f>
        <v>105475.76</v>
      </c>
      <c r="D1473">
        <f>MATCH(A1473,'TMP2'!A:A,0)</f>
        <v>984</v>
      </c>
      <c r="E1473" s="12">
        <v>8.1999999999999993</v>
      </c>
      <c r="F1473" s="12">
        <v>8.4</v>
      </c>
      <c r="G1473" s="12" t="s">
        <v>3617</v>
      </c>
      <c r="H1473" s="12">
        <v>51.4</v>
      </c>
      <c r="I1473" s="12">
        <v>51</v>
      </c>
      <c r="J1473" s="12">
        <v>28.4</v>
      </c>
      <c r="K1473" s="12">
        <v>22.6</v>
      </c>
      <c r="L1473" s="12">
        <v>1.0176991150442478</v>
      </c>
      <c r="M1473" s="12">
        <v>1.73</v>
      </c>
      <c r="N1473" s="12">
        <v>1.1426684280052839</v>
      </c>
      <c r="O1473" s="12">
        <v>2.66</v>
      </c>
      <c r="P1473" s="12">
        <v>1.327884393063584</v>
      </c>
      <c r="Q1473" s="12">
        <v>0.57042540300553202</v>
      </c>
      <c r="R1473" s="12">
        <v>100</v>
      </c>
      <c r="S1473" t="s">
        <v>1250</v>
      </c>
      <c r="T1473" s="12">
        <v>1.0620000000000001</v>
      </c>
      <c r="U1473" s="12">
        <v>2.1930000000000001</v>
      </c>
      <c r="W1473" s="12" t="s">
        <v>3715</v>
      </c>
      <c r="X1473" s="12" t="s">
        <v>3715</v>
      </c>
      <c r="Y1473" s="12" t="s">
        <v>3715</v>
      </c>
      <c r="Z1473" s="12" t="s">
        <v>3715</v>
      </c>
      <c r="AA1473" s="12" t="s">
        <v>3715</v>
      </c>
      <c r="AB1473" s="12" t="s">
        <v>3715</v>
      </c>
      <c r="AC1473" s="12" t="s">
        <v>3715</v>
      </c>
      <c r="AD1473" s="12" t="s">
        <v>3715</v>
      </c>
      <c r="AE1473" s="12" t="s">
        <v>3715</v>
      </c>
      <c r="AF1473" s="12" t="s">
        <v>3715</v>
      </c>
      <c r="AG1473" s="12" t="s">
        <v>3715</v>
      </c>
      <c r="AH1473" s="12" t="s">
        <v>3715</v>
      </c>
    </row>
    <row r="1474" spans="1:34" x14ac:dyDescent="0.2">
      <c r="A1474" s="12" t="s">
        <v>2238</v>
      </c>
      <c r="B1474">
        <f>LOOKUP(A1474,'TMP2'!$A:$A,'TMP2'!$C:$C)</f>
        <v>17409.227999999999</v>
      </c>
      <c r="C1474">
        <f>LOOKUP(A1474,'TMP2'!$A:$A,'TMP2'!$D:$D)</f>
        <v>105477.08900000001</v>
      </c>
      <c r="D1474">
        <f>MATCH(A1474,'TMP2'!A:A,0)</f>
        <v>989</v>
      </c>
      <c r="E1474" s="12">
        <v>7</v>
      </c>
      <c r="F1474" s="12">
        <v>7.2</v>
      </c>
      <c r="G1474" s="12" t="s">
        <v>3617</v>
      </c>
      <c r="H1474" s="12">
        <v>52.3</v>
      </c>
      <c r="I1474" s="12">
        <v>50.8</v>
      </c>
      <c r="J1474" s="12">
        <v>29.5</v>
      </c>
      <c r="K1474" s="12">
        <v>21.299999999999997</v>
      </c>
      <c r="L1474" s="12">
        <v>1.0704225352112675</v>
      </c>
      <c r="M1474" s="12">
        <v>1.72</v>
      </c>
      <c r="N1474" s="12">
        <v>1.1293499671700591</v>
      </c>
      <c r="O1474" s="12">
        <v>2.66</v>
      </c>
      <c r="P1474" s="12">
        <v>1.3553372093023257</v>
      </c>
      <c r="Q1474" s="12">
        <v>0.57543234316915104</v>
      </c>
      <c r="R1474" s="12">
        <v>100</v>
      </c>
      <c r="S1474" t="s">
        <v>1250</v>
      </c>
      <c r="T1474" s="12">
        <v>1.0649999999999999</v>
      </c>
      <c r="U1474" s="12">
        <v>2.2109999999999999</v>
      </c>
      <c r="W1474" s="12">
        <v>19.54</v>
      </c>
      <c r="X1474" s="12">
        <v>6.8</v>
      </c>
      <c r="Y1474" s="12" t="s">
        <v>3715</v>
      </c>
      <c r="Z1474" s="12" t="s">
        <v>3715</v>
      </c>
      <c r="AA1474" s="12" t="s">
        <v>3715</v>
      </c>
      <c r="AB1474" s="12" t="s">
        <v>3715</v>
      </c>
      <c r="AC1474" s="12" t="s">
        <v>3715</v>
      </c>
      <c r="AD1474" s="12" t="s">
        <v>3715</v>
      </c>
      <c r="AE1474" s="12" t="s">
        <v>3715</v>
      </c>
      <c r="AF1474" s="12" t="s">
        <v>3715</v>
      </c>
      <c r="AG1474" s="12" t="s">
        <v>3715</v>
      </c>
      <c r="AH1474" s="12" t="s">
        <v>3715</v>
      </c>
    </row>
    <row r="1475" spans="1:34" x14ac:dyDescent="0.2">
      <c r="A1475" s="12" t="s">
        <v>2240</v>
      </c>
      <c r="B1475">
        <f>LOOKUP(A1475,'TMP2'!$A:$A,'TMP2'!$C:$C)</f>
        <v>17313.227999999999</v>
      </c>
      <c r="C1475">
        <f>LOOKUP(A1475,'TMP2'!$A:$A,'TMP2'!$D:$D)</f>
        <v>105477.08900000001</v>
      </c>
      <c r="D1475">
        <f>MATCH(A1475,'TMP2'!A:A,0)</f>
        <v>991</v>
      </c>
      <c r="E1475" s="12">
        <v>10</v>
      </c>
      <c r="F1475" s="12">
        <v>10.199999999999999</v>
      </c>
      <c r="G1475" s="12" t="s">
        <v>3617</v>
      </c>
      <c r="H1475" s="12">
        <v>52.5</v>
      </c>
      <c r="I1475" s="12">
        <v>51.6</v>
      </c>
      <c r="J1475" s="12">
        <v>29.7</v>
      </c>
      <c r="K1475" s="12">
        <v>21.900000000000002</v>
      </c>
      <c r="L1475" s="12">
        <v>1.0410958904109588</v>
      </c>
      <c r="M1475" s="12">
        <v>1.7</v>
      </c>
      <c r="N1475" s="12">
        <v>1.1147540983606559</v>
      </c>
      <c r="O1475" s="12">
        <v>2.66</v>
      </c>
      <c r="P1475" s="12">
        <v>1.3861764705882353</v>
      </c>
      <c r="Q1475" s="12">
        <v>0.58091951189448998</v>
      </c>
      <c r="R1475" s="12">
        <v>100</v>
      </c>
      <c r="S1475" t="s">
        <v>1250</v>
      </c>
      <c r="T1475" s="12" t="s">
        <v>3715</v>
      </c>
      <c r="U1475" s="12" t="s">
        <v>3715</v>
      </c>
      <c r="W1475" s="12">
        <v>26.45</v>
      </c>
      <c r="X1475" s="12">
        <v>0.2</v>
      </c>
      <c r="Y1475" s="12" t="s">
        <v>3715</v>
      </c>
      <c r="Z1475" s="12" t="s">
        <v>3715</v>
      </c>
      <c r="AA1475" s="12" t="s">
        <v>3715</v>
      </c>
      <c r="AB1475" s="12" t="s">
        <v>3715</v>
      </c>
      <c r="AC1475" s="12" t="s">
        <v>3715</v>
      </c>
      <c r="AD1475" s="12" t="s">
        <v>3715</v>
      </c>
      <c r="AE1475" s="12" t="s">
        <v>3715</v>
      </c>
      <c r="AF1475" s="12" t="s">
        <v>3715</v>
      </c>
      <c r="AG1475" s="12" t="s">
        <v>3715</v>
      </c>
      <c r="AH1475" s="12" t="s">
        <v>3715</v>
      </c>
    </row>
    <row r="1476" spans="1:34" x14ac:dyDescent="0.2">
      <c r="A1476" s="12" t="s">
        <v>2244</v>
      </c>
      <c r="B1476">
        <f>LOOKUP(A1476,'TMP2'!$A:$A,'TMP2'!$C:$C)</f>
        <v>17562.623</v>
      </c>
      <c r="C1476">
        <f>LOOKUP(A1476,'TMP2'!$A:$A,'TMP2'!$D:$D)</f>
        <v>105426.614</v>
      </c>
      <c r="D1476">
        <f>MATCH(A1476,'TMP2'!A:A,0)</f>
        <v>995</v>
      </c>
      <c r="E1476" s="12">
        <v>11</v>
      </c>
      <c r="F1476" s="12">
        <v>11.4</v>
      </c>
      <c r="G1476" s="12" t="s">
        <v>3617</v>
      </c>
      <c r="H1476" s="12">
        <v>56.5</v>
      </c>
      <c r="I1476" s="12">
        <v>53.6</v>
      </c>
      <c r="J1476" s="12">
        <v>30.2</v>
      </c>
      <c r="K1476" s="12">
        <v>23.400000000000002</v>
      </c>
      <c r="L1476" s="12">
        <v>1.1239316239316239</v>
      </c>
      <c r="M1476" s="12">
        <v>1.67</v>
      </c>
      <c r="N1476" s="12">
        <v>1.0670926517571886</v>
      </c>
      <c r="O1476" s="12">
        <v>2.66</v>
      </c>
      <c r="P1476" s="12">
        <v>1.4927544910179646</v>
      </c>
      <c r="Q1476" s="12">
        <v>0.59883734896346297</v>
      </c>
      <c r="R1476" s="12">
        <v>100</v>
      </c>
      <c r="S1476" t="s">
        <v>1250</v>
      </c>
      <c r="T1476" s="12">
        <v>1.1639999999999999</v>
      </c>
      <c r="U1476" s="12">
        <v>2.141</v>
      </c>
      <c r="W1476" s="12" t="s">
        <v>3715</v>
      </c>
      <c r="X1476" s="12" t="s">
        <v>3715</v>
      </c>
      <c r="Y1476" s="12" t="s">
        <v>3715</v>
      </c>
      <c r="Z1476" s="12" t="s">
        <v>3715</v>
      </c>
      <c r="AA1476" s="12" t="s">
        <v>3715</v>
      </c>
      <c r="AB1476" s="12" t="s">
        <v>3715</v>
      </c>
      <c r="AC1476" s="12" t="s">
        <v>3715</v>
      </c>
      <c r="AD1476" s="12" t="s">
        <v>3715</v>
      </c>
      <c r="AE1476" s="12" t="s">
        <v>3715</v>
      </c>
      <c r="AF1476" s="12" t="s">
        <v>3715</v>
      </c>
      <c r="AG1476" s="12" t="s">
        <v>3715</v>
      </c>
      <c r="AH1476" s="12" t="s">
        <v>3715</v>
      </c>
    </row>
    <row r="1477" spans="1:34" x14ac:dyDescent="0.2">
      <c r="A1477" s="12" t="s">
        <v>2247</v>
      </c>
      <c r="B1477">
        <f>LOOKUP(A1477,'TMP2'!$A:$A,'TMP2'!$C:$C)</f>
        <v>17457.227999999999</v>
      </c>
      <c r="C1477">
        <f>LOOKUP(A1477,'TMP2'!$A:$A,'TMP2'!$D:$D)</f>
        <v>105429.08900000001</v>
      </c>
      <c r="D1477">
        <f>MATCH(A1477,'TMP2'!A:A,0)</f>
        <v>998</v>
      </c>
      <c r="E1477" s="12">
        <v>9</v>
      </c>
      <c r="F1477" s="12">
        <v>9.1999999999999993</v>
      </c>
      <c r="G1477" s="12" t="s">
        <v>3617</v>
      </c>
      <c r="H1477" s="12">
        <v>54.1</v>
      </c>
      <c r="I1477" s="12">
        <v>52</v>
      </c>
      <c r="J1477" s="12">
        <v>30.1</v>
      </c>
      <c r="K1477" s="12">
        <v>21.9</v>
      </c>
      <c r="L1477" s="12">
        <v>1.0958904109589043</v>
      </c>
      <c r="M1477" s="12">
        <v>1.68</v>
      </c>
      <c r="N1477" s="12">
        <v>1.0902011680726802</v>
      </c>
      <c r="O1477" s="12">
        <v>2.66</v>
      </c>
      <c r="P1477" s="12">
        <v>1.4399166666666665</v>
      </c>
      <c r="Q1477" s="12">
        <v>0.59014993681478201</v>
      </c>
      <c r="R1477" s="12">
        <v>99.940505816308828</v>
      </c>
      <c r="S1477" t="s">
        <v>1250</v>
      </c>
      <c r="T1477" s="12">
        <v>1.0920000000000001</v>
      </c>
      <c r="U1477" s="12">
        <v>2.2349999999999999</v>
      </c>
      <c r="W1477" s="12" t="s">
        <v>3715</v>
      </c>
      <c r="X1477" s="12" t="s">
        <v>3715</v>
      </c>
      <c r="Y1477" s="12" t="s">
        <v>3715</v>
      </c>
      <c r="Z1477" s="12" t="s">
        <v>3715</v>
      </c>
      <c r="AA1477" s="12" t="s">
        <v>3715</v>
      </c>
      <c r="AB1477" s="12" t="s">
        <v>3715</v>
      </c>
      <c r="AC1477" s="12" t="s">
        <v>3715</v>
      </c>
      <c r="AD1477" s="12" t="s">
        <v>3715</v>
      </c>
      <c r="AE1477" s="12" t="s">
        <v>3715</v>
      </c>
      <c r="AF1477" s="12" t="s">
        <v>3715</v>
      </c>
      <c r="AG1477" s="12" t="s">
        <v>3715</v>
      </c>
      <c r="AH1477" s="12" t="s">
        <v>3715</v>
      </c>
    </row>
    <row r="1478" spans="1:34" x14ac:dyDescent="0.2">
      <c r="A1478" s="12" t="s">
        <v>2253</v>
      </c>
      <c r="B1478">
        <f>LOOKUP(A1478,'TMP2'!$A:$A,'TMP2'!$C:$C)</f>
        <v>17562.385999999999</v>
      </c>
      <c r="C1478">
        <f>LOOKUP(A1478,'TMP2'!$A:$A,'TMP2'!$D:$D)</f>
        <v>105403.41499999999</v>
      </c>
      <c r="D1478">
        <f>MATCH(A1478,'TMP2'!A:A,0)</f>
        <v>1004</v>
      </c>
      <c r="E1478" s="12">
        <v>10</v>
      </c>
      <c r="F1478" s="12">
        <v>10.4</v>
      </c>
      <c r="G1478" s="12" t="s">
        <v>3617</v>
      </c>
      <c r="H1478" s="12">
        <v>53</v>
      </c>
      <c r="I1478" s="12">
        <v>51.5</v>
      </c>
      <c r="J1478" s="12">
        <v>28.3</v>
      </c>
      <c r="K1478" s="12">
        <v>23.2</v>
      </c>
      <c r="L1478" s="12">
        <v>1.0646551724137931</v>
      </c>
      <c r="M1478" s="12">
        <v>1.69</v>
      </c>
      <c r="N1478" s="12">
        <v>1.1045751633986927</v>
      </c>
      <c r="O1478" s="12">
        <v>2.66</v>
      </c>
      <c r="P1478" s="12">
        <v>1.4081656804733726</v>
      </c>
      <c r="Q1478" s="12">
        <v>0.58474617917342397</v>
      </c>
      <c r="R1478" s="12">
        <v>100</v>
      </c>
      <c r="S1478" t="s">
        <v>1250</v>
      </c>
      <c r="T1478" s="12">
        <v>0.97399999999999998</v>
      </c>
      <c r="U1478" s="12">
        <v>2.4710000000000001</v>
      </c>
      <c r="W1478" s="12" t="s">
        <v>3715</v>
      </c>
      <c r="X1478" s="12" t="s">
        <v>3715</v>
      </c>
      <c r="Y1478" s="12" t="s">
        <v>3715</v>
      </c>
      <c r="Z1478" s="12" t="s">
        <v>3715</v>
      </c>
      <c r="AA1478" s="12" t="s">
        <v>3715</v>
      </c>
      <c r="AB1478" s="12" t="s">
        <v>3715</v>
      </c>
      <c r="AC1478" s="12" t="s">
        <v>3715</v>
      </c>
      <c r="AD1478" s="12" t="s">
        <v>3715</v>
      </c>
      <c r="AE1478" s="12" t="s">
        <v>3715</v>
      </c>
      <c r="AF1478" s="12" t="s">
        <v>3715</v>
      </c>
      <c r="AG1478" s="12" t="s">
        <v>3715</v>
      </c>
      <c r="AH1478" s="12" t="s">
        <v>3715</v>
      </c>
    </row>
    <row r="1479" spans="1:34" x14ac:dyDescent="0.2">
      <c r="A1479" s="12" t="s">
        <v>2261</v>
      </c>
      <c r="B1479">
        <f>LOOKUP(A1479,'TMP2'!$A:$A,'TMP2'!$C:$C)</f>
        <v>17457.227999999999</v>
      </c>
      <c r="C1479">
        <f>LOOKUP(A1479,'TMP2'!$A:$A,'TMP2'!$D:$D)</f>
        <v>105381.428</v>
      </c>
      <c r="D1479">
        <f>MATCH(A1479,'TMP2'!A:A,0)</f>
        <v>1012</v>
      </c>
      <c r="E1479" s="12">
        <v>9</v>
      </c>
      <c r="F1479" s="12">
        <v>9.4</v>
      </c>
      <c r="G1479" s="12" t="s">
        <v>3617</v>
      </c>
      <c r="H1479" s="12">
        <v>52.4</v>
      </c>
      <c r="I1479" s="12">
        <v>50.6</v>
      </c>
      <c r="J1479" s="12">
        <v>29.2</v>
      </c>
      <c r="K1479" s="12">
        <v>21.400000000000002</v>
      </c>
      <c r="L1479" s="12">
        <v>1.0841121495327102</v>
      </c>
      <c r="M1479" s="12">
        <v>1.73</v>
      </c>
      <c r="N1479" s="12">
        <v>1.1351706036745406</v>
      </c>
      <c r="O1479" s="12">
        <v>2.68</v>
      </c>
      <c r="P1479" s="12">
        <v>1.3608786127167631</v>
      </c>
      <c r="Q1479" s="12">
        <v>0.57642887922591801</v>
      </c>
      <c r="R1479" s="12">
        <v>100</v>
      </c>
      <c r="S1479" t="s">
        <v>1250</v>
      </c>
      <c r="T1479" s="12">
        <v>0.91700000000000004</v>
      </c>
      <c r="U1479" s="12">
        <v>2.556</v>
      </c>
      <c r="W1479" s="12" t="s">
        <v>3715</v>
      </c>
      <c r="X1479" s="12" t="s">
        <v>3715</v>
      </c>
      <c r="Y1479" s="12" t="s">
        <v>3715</v>
      </c>
      <c r="Z1479" s="12" t="s">
        <v>3715</v>
      </c>
      <c r="AA1479" s="12" t="s">
        <v>3715</v>
      </c>
      <c r="AB1479" s="12" t="s">
        <v>3715</v>
      </c>
      <c r="AC1479" s="12" t="s">
        <v>3715</v>
      </c>
      <c r="AD1479" s="12" t="s">
        <v>3715</v>
      </c>
      <c r="AE1479" s="12" t="s">
        <v>3715</v>
      </c>
      <c r="AF1479" s="12" t="s">
        <v>3715</v>
      </c>
      <c r="AG1479" s="12" t="s">
        <v>3715</v>
      </c>
      <c r="AH1479" s="12" t="s">
        <v>3715</v>
      </c>
    </row>
    <row r="1480" spans="1:34" x14ac:dyDescent="0.2">
      <c r="A1480" s="12" t="s">
        <v>2264</v>
      </c>
      <c r="B1480">
        <f>LOOKUP(A1480,'TMP2'!$A:$A,'TMP2'!$C:$C)</f>
        <v>17385.227999999999</v>
      </c>
      <c r="C1480">
        <f>LOOKUP(A1480,'TMP2'!$A:$A,'TMP2'!$D:$D)</f>
        <v>105381.428</v>
      </c>
      <c r="D1480">
        <f>MATCH(A1480,'TMP2'!A:A,0)</f>
        <v>1015</v>
      </c>
      <c r="E1480" s="12">
        <v>9.4</v>
      </c>
      <c r="F1480" s="12">
        <v>9.6</v>
      </c>
      <c r="G1480" s="12" t="s">
        <v>3617</v>
      </c>
      <c r="H1480" s="12">
        <v>51.9</v>
      </c>
      <c r="I1480" s="12">
        <v>50.6</v>
      </c>
      <c r="J1480" s="12">
        <v>28.8</v>
      </c>
      <c r="K1480" s="12">
        <v>21.8</v>
      </c>
      <c r="L1480" s="12">
        <v>1.0596330275229358</v>
      </c>
      <c r="M1480" s="12">
        <v>1.68</v>
      </c>
      <c r="N1480" s="12">
        <v>1.1059907834101381</v>
      </c>
      <c r="O1480" s="12">
        <v>2.66</v>
      </c>
      <c r="P1480" s="12">
        <v>1.4050833333333341</v>
      </c>
      <c r="Q1480" s="12">
        <v>0.58421399119919604</v>
      </c>
      <c r="R1480" s="12">
        <v>98.253247138366589</v>
      </c>
      <c r="S1480" t="s">
        <v>1250</v>
      </c>
      <c r="T1480" s="12">
        <v>1.119</v>
      </c>
      <c r="U1480" s="12">
        <v>2.149</v>
      </c>
      <c r="W1480" s="12">
        <v>18.649999999999999</v>
      </c>
      <c r="X1480" s="12">
        <v>0.2</v>
      </c>
      <c r="Y1480" s="12" t="s">
        <v>3715</v>
      </c>
      <c r="Z1480" s="12" t="s">
        <v>3715</v>
      </c>
      <c r="AA1480" s="12" t="s">
        <v>3715</v>
      </c>
      <c r="AB1480" s="12" t="s">
        <v>3715</v>
      </c>
      <c r="AC1480" s="12" t="s">
        <v>3715</v>
      </c>
      <c r="AD1480" s="12" t="s">
        <v>3715</v>
      </c>
      <c r="AE1480" s="12" t="s">
        <v>3715</v>
      </c>
      <c r="AF1480" s="12" t="s">
        <v>3715</v>
      </c>
      <c r="AG1480" s="12" t="s">
        <v>3715</v>
      </c>
      <c r="AH1480" s="12" t="s">
        <v>3715</v>
      </c>
    </row>
    <row r="1481" spans="1:34" x14ac:dyDescent="0.2">
      <c r="A1481" s="12" t="s">
        <v>2265</v>
      </c>
      <c r="B1481">
        <f>LOOKUP(A1481,'TMP2'!$A:$A,'TMP2'!$C:$C)</f>
        <v>17361.227999999999</v>
      </c>
      <c r="C1481">
        <f>LOOKUP(A1481,'TMP2'!$A:$A,'TMP2'!$D:$D)</f>
        <v>105381.428</v>
      </c>
      <c r="D1481">
        <f>MATCH(A1481,'TMP2'!A:A,0)</f>
        <v>1016</v>
      </c>
      <c r="E1481" s="12">
        <v>9.6</v>
      </c>
      <c r="F1481" s="12">
        <v>10</v>
      </c>
      <c r="G1481" s="12" t="s">
        <v>3617</v>
      </c>
      <c r="H1481" s="12">
        <v>54.2</v>
      </c>
      <c r="I1481" s="12">
        <v>52.1</v>
      </c>
      <c r="J1481" s="12">
        <v>30.2</v>
      </c>
      <c r="K1481" s="12">
        <v>21.900000000000002</v>
      </c>
      <c r="L1481" s="12">
        <v>1.0958904109589043</v>
      </c>
      <c r="M1481" s="12">
        <v>1.68</v>
      </c>
      <c r="N1481" s="12">
        <v>1.0894941634241244</v>
      </c>
      <c r="O1481" s="12">
        <v>2.66</v>
      </c>
      <c r="P1481" s="12">
        <v>1.4415000000000004</v>
      </c>
      <c r="Q1481" s="12">
        <v>0.59041572803604303</v>
      </c>
      <c r="R1481" s="12">
        <v>100</v>
      </c>
      <c r="S1481" t="s">
        <v>1250</v>
      </c>
      <c r="T1481" s="12">
        <v>1.145</v>
      </c>
      <c r="U1481" s="12">
        <v>2.133</v>
      </c>
      <c r="W1481" s="12" t="s">
        <v>3715</v>
      </c>
      <c r="X1481" s="12" t="s">
        <v>3715</v>
      </c>
      <c r="Y1481" s="12" t="s">
        <v>3715</v>
      </c>
      <c r="Z1481" s="12" t="s">
        <v>3715</v>
      </c>
      <c r="AA1481" s="12" t="s">
        <v>3715</v>
      </c>
      <c r="AB1481" s="12" t="s">
        <v>3715</v>
      </c>
      <c r="AC1481" s="12" t="s">
        <v>3715</v>
      </c>
      <c r="AD1481" s="12" t="s">
        <v>3715</v>
      </c>
      <c r="AE1481" s="12" t="s">
        <v>3715</v>
      </c>
      <c r="AF1481" s="12" t="s">
        <v>3715</v>
      </c>
      <c r="AG1481" s="12" t="s">
        <v>3715</v>
      </c>
      <c r="AH1481" s="12" t="s">
        <v>3715</v>
      </c>
    </row>
    <row r="1482" spans="1:34" x14ac:dyDescent="0.2">
      <c r="A1482" s="12" t="s">
        <v>2267</v>
      </c>
      <c r="B1482">
        <f>LOOKUP(A1482,'TMP2'!$A:$A,'TMP2'!$C:$C)</f>
        <v>17313.227999999999</v>
      </c>
      <c r="C1482">
        <f>LOOKUP(A1482,'TMP2'!$A:$A,'TMP2'!$D:$D)</f>
        <v>105381.428</v>
      </c>
      <c r="D1482">
        <f>MATCH(A1482,'TMP2'!A:A,0)</f>
        <v>1018</v>
      </c>
      <c r="E1482" s="12">
        <v>10</v>
      </c>
      <c r="F1482" s="12">
        <v>10.4</v>
      </c>
      <c r="G1482" s="12" t="s">
        <v>3617</v>
      </c>
      <c r="H1482" s="12">
        <v>51.2</v>
      </c>
      <c r="I1482" s="12">
        <v>50.1</v>
      </c>
      <c r="J1482" s="12">
        <v>29.6</v>
      </c>
      <c r="K1482" s="12">
        <v>20.5</v>
      </c>
      <c r="L1482" s="12">
        <v>1.0536585365853659</v>
      </c>
      <c r="M1482" s="12">
        <v>1.66</v>
      </c>
      <c r="N1482" s="12">
        <v>1.0978835978835979</v>
      </c>
      <c r="O1482" s="12">
        <v>2.66</v>
      </c>
      <c r="P1482" s="12">
        <v>1.4228433734939765</v>
      </c>
      <c r="Q1482" s="12">
        <v>0.58726180530691796</v>
      </c>
      <c r="R1482" s="12">
        <v>95.718195366481467</v>
      </c>
      <c r="S1482" t="s">
        <v>1250</v>
      </c>
      <c r="T1482" s="12">
        <v>1.2270000000000001</v>
      </c>
      <c r="U1482" s="12">
        <v>1.974</v>
      </c>
      <c r="W1482" s="12" t="s">
        <v>3715</v>
      </c>
      <c r="X1482" s="12" t="s">
        <v>3715</v>
      </c>
      <c r="Y1482" s="12" t="s">
        <v>3715</v>
      </c>
      <c r="Z1482" s="12" t="s">
        <v>3715</v>
      </c>
      <c r="AA1482" s="12" t="s">
        <v>3715</v>
      </c>
      <c r="AB1482" s="12" t="s">
        <v>3715</v>
      </c>
      <c r="AC1482" s="12" t="s">
        <v>3715</v>
      </c>
      <c r="AD1482" s="12" t="s">
        <v>3715</v>
      </c>
      <c r="AE1482" s="12" t="s">
        <v>3715</v>
      </c>
      <c r="AF1482" s="12" t="s">
        <v>3715</v>
      </c>
      <c r="AG1482" s="12" t="s">
        <v>3715</v>
      </c>
      <c r="AH1482" s="12" t="s">
        <v>3715</v>
      </c>
    </row>
    <row r="1483" spans="1:34" x14ac:dyDescent="0.2">
      <c r="A1483" s="12" t="s">
        <v>1265</v>
      </c>
      <c r="B1483">
        <f>LOOKUP(A1483,'TMP2'!$A:$A,'TMP2'!$C:$C)</f>
        <v>17891.759999999998</v>
      </c>
      <c r="C1483">
        <f>LOOKUP(A1483,'TMP2'!$A:$A,'TMP2'!$D:$D)</f>
        <v>104708.46</v>
      </c>
      <c r="D1483">
        <f>MATCH(A1483,'TMP2'!A:A,0)</f>
        <v>1037</v>
      </c>
      <c r="E1483" s="12">
        <v>7</v>
      </c>
      <c r="F1483" s="12">
        <v>8</v>
      </c>
      <c r="G1483" s="12" t="s">
        <v>3617</v>
      </c>
      <c r="H1483" s="12">
        <v>1.61</v>
      </c>
      <c r="I1483" s="12">
        <v>62.8</v>
      </c>
      <c r="J1483" s="12">
        <v>53</v>
      </c>
      <c r="K1483" s="12">
        <v>31</v>
      </c>
      <c r="L1483" s="12">
        <v>1.4454545454545453</v>
      </c>
      <c r="M1483" s="12">
        <v>1.6</v>
      </c>
      <c r="N1483" s="12">
        <v>0.98280098280098283</v>
      </c>
      <c r="O1483" s="12">
        <v>2.67</v>
      </c>
      <c r="P1483" s="12">
        <v>1.7167250000000003</v>
      </c>
      <c r="Q1483" s="12">
        <v>0.63190974426929503</v>
      </c>
      <c r="R1483" s="12">
        <v>97.672020853660285</v>
      </c>
      <c r="S1483" s="9" t="s">
        <v>2293</v>
      </c>
      <c r="T1483" s="12">
        <v>1.49</v>
      </c>
      <c r="U1483" s="12">
        <v>1.823</v>
      </c>
      <c r="W1483" s="12">
        <v>5</v>
      </c>
      <c r="X1483" s="12">
        <v>3.1</v>
      </c>
      <c r="Y1483" s="12" t="s">
        <v>3715</v>
      </c>
      <c r="Z1483" s="12" t="s">
        <v>3715</v>
      </c>
      <c r="AA1483" s="12" t="s">
        <v>3715</v>
      </c>
      <c r="AB1483" s="12" t="s">
        <v>3715</v>
      </c>
      <c r="AC1483" s="12">
        <v>8.1300000000000008</v>
      </c>
      <c r="AD1483" s="12">
        <v>15.56</v>
      </c>
      <c r="AE1483" s="12">
        <v>8.06</v>
      </c>
      <c r="AF1483" s="12">
        <v>19.059999999999999</v>
      </c>
      <c r="AG1483" s="12">
        <v>0.63</v>
      </c>
      <c r="AH1483" s="12">
        <v>0.39</v>
      </c>
    </row>
    <row r="1484" spans="1:34" x14ac:dyDescent="0.2">
      <c r="A1484" s="12" t="s">
        <v>1265</v>
      </c>
      <c r="B1484">
        <f>LOOKUP(A1484,'TMP2'!$A:$A,'TMP2'!$C:$C)</f>
        <v>17891.759999999998</v>
      </c>
      <c r="C1484">
        <f>LOOKUP(A1484,'TMP2'!$A:$A,'TMP2'!$D:$D)</f>
        <v>104708.46</v>
      </c>
      <c r="D1484">
        <f>MATCH(A1484,'TMP2'!A:A,0)</f>
        <v>1037</v>
      </c>
      <c r="E1484" s="12">
        <v>15.2</v>
      </c>
      <c r="F1484" s="12">
        <v>15.6</v>
      </c>
      <c r="G1484" s="12" t="s">
        <v>3617</v>
      </c>
      <c r="H1484" s="12">
        <v>1.1100000000000001</v>
      </c>
      <c r="I1484" s="12">
        <v>27.3</v>
      </c>
      <c r="J1484" s="12">
        <v>32</v>
      </c>
      <c r="K1484" s="12">
        <v>21</v>
      </c>
      <c r="L1484" s="12" t="s">
        <v>3851</v>
      </c>
      <c r="M1484" s="12">
        <v>1.78</v>
      </c>
      <c r="N1484" s="12">
        <v>1.3982717989002356</v>
      </c>
      <c r="O1484" s="12">
        <v>2.68</v>
      </c>
      <c r="P1484" s="12">
        <v>0.9166516853932587</v>
      </c>
      <c r="Q1484" s="12">
        <v>0.478256791455136</v>
      </c>
      <c r="R1484" s="12">
        <v>79.816577186143974</v>
      </c>
      <c r="S1484" t="s">
        <v>2295</v>
      </c>
      <c r="T1484" s="12" t="s">
        <v>3715</v>
      </c>
      <c r="U1484" s="12" t="s">
        <v>3715</v>
      </c>
      <c r="W1484" s="12">
        <v>53.33</v>
      </c>
      <c r="X1484" s="12">
        <v>25.5</v>
      </c>
      <c r="Y1484" s="12" t="s">
        <v>3715</v>
      </c>
      <c r="Z1484" s="12" t="s">
        <v>3715</v>
      </c>
      <c r="AA1484" s="12">
        <v>52.42</v>
      </c>
      <c r="AB1484" s="12">
        <v>8.3800000000000008</v>
      </c>
      <c r="AC1484" s="12" t="s">
        <v>3715</v>
      </c>
      <c r="AD1484" s="12" t="s">
        <v>3715</v>
      </c>
      <c r="AE1484" s="12" t="s">
        <v>3715</v>
      </c>
      <c r="AF1484" s="12" t="s">
        <v>3715</v>
      </c>
      <c r="AG1484" s="12">
        <v>0.42</v>
      </c>
      <c r="AH1484" s="12">
        <v>0.29599999999999999</v>
      </c>
    </row>
    <row r="1485" spans="1:34" x14ac:dyDescent="0.2">
      <c r="A1485" s="12" t="s">
        <v>1268</v>
      </c>
      <c r="B1485">
        <f>LOOKUP(A1485,'TMP2'!$A:$A,'TMP2'!$C:$C)</f>
        <v>17840.3</v>
      </c>
      <c r="C1485">
        <f>LOOKUP(A1485,'TMP2'!$A:$A,'TMP2'!$D:$D)</f>
        <v>105112.25</v>
      </c>
      <c r="D1485">
        <f>MATCH(A1485,'TMP2'!A:A,0)</f>
        <v>1040</v>
      </c>
      <c r="E1485" s="12">
        <v>6.66</v>
      </c>
      <c r="F1485" s="12">
        <v>8.36</v>
      </c>
      <c r="G1485" s="12" t="s">
        <v>3617</v>
      </c>
      <c r="H1485" s="12">
        <v>1.61</v>
      </c>
      <c r="I1485" s="12">
        <v>42.2</v>
      </c>
      <c r="J1485" s="12">
        <v>42</v>
      </c>
      <c r="K1485" s="12">
        <v>24</v>
      </c>
      <c r="L1485" s="12">
        <v>1.0111111111111113</v>
      </c>
      <c r="M1485" s="12">
        <v>1.74</v>
      </c>
      <c r="N1485" s="12">
        <v>1.2236286919831223</v>
      </c>
      <c r="O1485" s="12">
        <v>2.68</v>
      </c>
      <c r="P1485" s="12">
        <v>1.1902068965517243</v>
      </c>
      <c r="Q1485" s="12">
        <v>0.54342212985704397</v>
      </c>
      <c r="R1485" s="12">
        <v>95.02213466218565</v>
      </c>
      <c r="S1485" s="9" t="s">
        <v>2293</v>
      </c>
      <c r="T1485" s="12">
        <v>0.9</v>
      </c>
      <c r="U1485" s="12">
        <v>2.4329999999999998</v>
      </c>
      <c r="W1485" s="12">
        <v>17.3</v>
      </c>
      <c r="X1485" s="12">
        <v>5.3</v>
      </c>
      <c r="Y1485" s="12" t="s">
        <v>3715</v>
      </c>
      <c r="Z1485" s="12" t="s">
        <v>3715</v>
      </c>
      <c r="AA1485" s="12">
        <v>24.19</v>
      </c>
      <c r="AB1485" s="12">
        <v>2.64</v>
      </c>
      <c r="AC1485" s="12" t="s">
        <v>3715</v>
      </c>
      <c r="AD1485" s="12" t="s">
        <v>3715</v>
      </c>
      <c r="AE1485" s="12" t="s">
        <v>3715</v>
      </c>
      <c r="AF1485" s="12" t="s">
        <v>3715</v>
      </c>
      <c r="AG1485" s="12" t="s">
        <v>3715</v>
      </c>
      <c r="AH1485" s="12" t="s">
        <v>3715</v>
      </c>
    </row>
    <row r="1486" spans="1:34" x14ac:dyDescent="0.2">
      <c r="A1486" s="12" t="s">
        <v>1268</v>
      </c>
      <c r="B1486">
        <f>LOOKUP(A1486,'TMP2'!$A:$A,'TMP2'!$C:$C)</f>
        <v>17840.3</v>
      </c>
      <c r="C1486">
        <f>LOOKUP(A1486,'TMP2'!$A:$A,'TMP2'!$D:$D)</f>
        <v>105112.25</v>
      </c>
      <c r="D1486">
        <f>MATCH(A1486,'TMP2'!A:A,0)</f>
        <v>1040</v>
      </c>
      <c r="E1486" s="12">
        <v>13.6</v>
      </c>
      <c r="F1486" s="12">
        <v>13.8</v>
      </c>
      <c r="G1486" s="12" t="s">
        <v>3617</v>
      </c>
      <c r="H1486" s="12">
        <v>1.61</v>
      </c>
      <c r="I1486" s="12">
        <v>23.9</v>
      </c>
      <c r="J1486" s="12">
        <v>31</v>
      </c>
      <c r="K1486" s="12">
        <v>18</v>
      </c>
      <c r="L1486" s="12">
        <v>0.45384615384615373</v>
      </c>
      <c r="M1486" s="12">
        <v>1.74</v>
      </c>
      <c r="N1486" s="12">
        <v>1.2236286919831223</v>
      </c>
      <c r="O1486" s="12">
        <v>2.68</v>
      </c>
      <c r="P1486" s="12">
        <v>1.1902068965517243</v>
      </c>
      <c r="Q1486" s="12" t="e">
        <v>#VALUE!</v>
      </c>
      <c r="R1486" s="12">
        <v>95.02213466218565</v>
      </c>
      <c r="S1486" s="9" t="s">
        <v>2293</v>
      </c>
      <c r="T1486" s="12" t="s">
        <v>3715</v>
      </c>
      <c r="U1486" s="12" t="s">
        <v>3715</v>
      </c>
      <c r="W1486" s="12" t="s">
        <v>3715</v>
      </c>
      <c r="X1486" s="12" t="s">
        <v>3715</v>
      </c>
      <c r="Y1486" s="12" t="s">
        <v>3715</v>
      </c>
      <c r="Z1486" s="12" t="s">
        <v>3715</v>
      </c>
      <c r="AA1486" s="12" t="s">
        <v>3715</v>
      </c>
      <c r="AB1486" s="12" t="s">
        <v>3715</v>
      </c>
      <c r="AC1486" s="12" t="s">
        <v>3715</v>
      </c>
      <c r="AD1486" s="12" t="s">
        <v>3715</v>
      </c>
      <c r="AE1486" s="12" t="s">
        <v>3715</v>
      </c>
      <c r="AF1486" s="12" t="s">
        <v>3715</v>
      </c>
      <c r="AG1486" s="12" t="s">
        <v>3715</v>
      </c>
      <c r="AH1486" s="12" t="s">
        <v>3715</v>
      </c>
    </row>
    <row r="1487" spans="1:34" x14ac:dyDescent="0.2">
      <c r="A1487" s="12" t="s">
        <v>3691</v>
      </c>
      <c r="B1487">
        <f>LOOKUP(A1487,'TMP2'!$A:$A,'TMP2'!$C:$C)</f>
        <v>13886.94</v>
      </c>
      <c r="C1487">
        <f>LOOKUP(A1487,'TMP2'!$A:$A,'TMP2'!$D:$D)</f>
        <v>102411.82</v>
      </c>
      <c r="D1487">
        <f>MATCH(A1487,'TMP2'!A:A,0)</f>
        <v>1050</v>
      </c>
      <c r="E1487" s="12">
        <v>6.25</v>
      </c>
      <c r="F1487" s="12">
        <v>6.75</v>
      </c>
      <c r="G1487" s="12" t="s">
        <v>3409</v>
      </c>
      <c r="H1487" s="12">
        <v>59</v>
      </c>
      <c r="I1487" s="12">
        <v>53</v>
      </c>
      <c r="J1487" s="12">
        <v>29.5</v>
      </c>
      <c r="K1487" s="12">
        <v>22.75</v>
      </c>
      <c r="L1487" s="12">
        <v>1.2964556277056278</v>
      </c>
      <c r="M1487" s="12">
        <v>1.66</v>
      </c>
      <c r="N1487" s="12">
        <v>1.0453813262621496</v>
      </c>
      <c r="O1487" s="12">
        <v>2.6875</v>
      </c>
      <c r="P1487" s="12">
        <v>1.5503457467435875</v>
      </c>
      <c r="Q1487" s="12">
        <v>0.61103796627074003</v>
      </c>
      <c r="R1487" s="12">
        <v>98.984771570850114</v>
      </c>
      <c r="S1487" s="12" t="s">
        <v>1679</v>
      </c>
      <c r="T1487" s="12">
        <v>1.1936666666666669</v>
      </c>
      <c r="U1487" s="12">
        <v>2.1583333333333332</v>
      </c>
      <c r="W1487" s="12">
        <v>10.15</v>
      </c>
      <c r="X1487" s="12">
        <v>2.5750000000000002</v>
      </c>
      <c r="Y1487" s="12" t="s">
        <v>3412</v>
      </c>
      <c r="Z1487" s="12" t="s">
        <v>3412</v>
      </c>
      <c r="AA1487" s="12" t="s">
        <v>3412</v>
      </c>
      <c r="AB1487" s="12" t="s">
        <v>3412</v>
      </c>
      <c r="AC1487" s="12">
        <v>12.58</v>
      </c>
      <c r="AD1487" s="12">
        <v>2.93</v>
      </c>
      <c r="AE1487" s="12">
        <v>12.88</v>
      </c>
      <c r="AF1487" s="12">
        <v>3.15</v>
      </c>
      <c r="AG1487" s="12">
        <v>0.4</v>
      </c>
      <c r="AH1487" s="12">
        <v>10.25</v>
      </c>
    </row>
    <row r="1488" spans="1:34" x14ac:dyDescent="0.2">
      <c r="A1488" s="12" t="s">
        <v>3692</v>
      </c>
      <c r="B1488">
        <f>LOOKUP(A1488,'TMP2'!$A:$A,'TMP2'!$C:$C)</f>
        <v>14066.92</v>
      </c>
      <c r="C1488">
        <f>LOOKUP(A1488,'TMP2'!$A:$A,'TMP2'!$D:$D)</f>
        <v>102373.63</v>
      </c>
      <c r="D1488">
        <f>MATCH(A1488,'TMP2'!A:A,0)</f>
        <v>1051</v>
      </c>
      <c r="E1488" s="12">
        <v>5.78</v>
      </c>
      <c r="F1488" s="12">
        <v>6.28</v>
      </c>
      <c r="G1488" s="12" t="s">
        <v>3409</v>
      </c>
      <c r="H1488" s="12">
        <v>59</v>
      </c>
      <c r="I1488" s="12">
        <v>53</v>
      </c>
      <c r="J1488" s="12">
        <v>29.5</v>
      </c>
      <c r="K1488" s="12">
        <v>22.75</v>
      </c>
      <c r="L1488" s="12">
        <v>1.2964556277056278</v>
      </c>
      <c r="M1488" s="12">
        <v>1.66</v>
      </c>
      <c r="N1488" s="12">
        <v>1.0453813262621496</v>
      </c>
      <c r="O1488" s="12">
        <v>2.6875</v>
      </c>
      <c r="P1488" s="12">
        <v>1.5503457467435875</v>
      </c>
      <c r="Q1488" s="12">
        <v>0.61103796627074003</v>
      </c>
      <c r="R1488" s="12">
        <v>98.984771570850114</v>
      </c>
      <c r="S1488" s="12" t="s">
        <v>1679</v>
      </c>
      <c r="T1488" s="12">
        <v>1.1936666666666669</v>
      </c>
      <c r="U1488" s="12">
        <v>2.1583333333333332</v>
      </c>
      <c r="W1488" s="12">
        <v>10.15</v>
      </c>
      <c r="X1488" s="12">
        <v>2.5750000000000002</v>
      </c>
      <c r="Y1488" s="12" t="s">
        <v>3412</v>
      </c>
      <c r="Z1488" s="12" t="s">
        <v>3412</v>
      </c>
      <c r="AA1488" s="12" t="s">
        <v>3412</v>
      </c>
      <c r="AB1488" s="12" t="s">
        <v>3412</v>
      </c>
      <c r="AC1488" s="12">
        <v>12.58</v>
      </c>
      <c r="AD1488" s="12">
        <v>2.93</v>
      </c>
      <c r="AE1488" s="12">
        <v>12.88</v>
      </c>
      <c r="AF1488" s="12">
        <v>3.15</v>
      </c>
      <c r="AG1488" s="12">
        <v>0.4</v>
      </c>
      <c r="AH1488" s="12">
        <v>10.25</v>
      </c>
    </row>
    <row r="1489" spans="1:34" x14ac:dyDescent="0.2">
      <c r="A1489" s="12" t="s">
        <v>3693</v>
      </c>
      <c r="B1489">
        <f>LOOKUP(A1489,'TMP2'!$A:$A,'TMP2'!$C:$C)</f>
        <v>14282.48</v>
      </c>
      <c r="C1489">
        <f>LOOKUP(A1489,'TMP2'!$A:$A,'TMP2'!$D:$D)</f>
        <v>102371.18</v>
      </c>
      <c r="D1489">
        <f>MATCH(A1489,'TMP2'!A:A,0)</f>
        <v>1056</v>
      </c>
      <c r="E1489" s="12">
        <v>5.5</v>
      </c>
      <c r="F1489" s="12">
        <v>6</v>
      </c>
      <c r="G1489" s="12" t="s">
        <v>3409</v>
      </c>
      <c r="H1489" s="12">
        <v>59</v>
      </c>
      <c r="I1489" s="12">
        <v>53</v>
      </c>
      <c r="J1489" s="12">
        <v>29.5</v>
      </c>
      <c r="K1489" s="12">
        <v>22.75</v>
      </c>
      <c r="L1489" s="12">
        <v>1.2964556277056278</v>
      </c>
      <c r="M1489" s="12">
        <v>1.66</v>
      </c>
      <c r="N1489" s="12">
        <v>1.0453813262621496</v>
      </c>
      <c r="O1489" s="12">
        <v>2.6875</v>
      </c>
      <c r="P1489" s="12">
        <v>1.5503457467435875</v>
      </c>
      <c r="Q1489" s="12">
        <v>0.61103796627074003</v>
      </c>
      <c r="R1489" s="12">
        <v>98.984771570850114</v>
      </c>
      <c r="S1489" s="12" t="s">
        <v>1679</v>
      </c>
      <c r="T1489" s="12">
        <v>1.1936666666666669</v>
      </c>
      <c r="U1489" s="12">
        <v>2.1583333333333332</v>
      </c>
      <c r="W1489" s="12">
        <v>10.15</v>
      </c>
      <c r="X1489" s="12">
        <v>2.5750000000000002</v>
      </c>
      <c r="Y1489" s="12" t="s">
        <v>3412</v>
      </c>
      <c r="Z1489" s="12" t="s">
        <v>3412</v>
      </c>
      <c r="AA1489" s="12" t="s">
        <v>3412</v>
      </c>
      <c r="AB1489" s="12" t="s">
        <v>3412</v>
      </c>
      <c r="AC1489" s="12">
        <v>12.58</v>
      </c>
      <c r="AD1489" s="12">
        <v>2.93</v>
      </c>
      <c r="AE1489" s="12">
        <v>12.88</v>
      </c>
      <c r="AF1489" s="12">
        <v>3.15</v>
      </c>
      <c r="AG1489" s="12">
        <v>0.4</v>
      </c>
      <c r="AH1489" s="12">
        <v>10.25</v>
      </c>
    </row>
    <row r="1490" spans="1:34" x14ac:dyDescent="0.2">
      <c r="A1490" s="12" t="s">
        <v>37</v>
      </c>
      <c r="B1490">
        <f>LOOKUP(A1490,'TMP2'!$A:$A,'TMP2'!$C:$C)</f>
        <v>15980.33</v>
      </c>
      <c r="C1490">
        <f>LOOKUP(A1490,'TMP2'!$A:$A,'TMP2'!$D:$D)</f>
        <v>102290.92</v>
      </c>
      <c r="D1490">
        <f>MATCH(A1490,'TMP2'!A:A,0)</f>
        <v>1073</v>
      </c>
      <c r="E1490" s="12">
        <v>5.8</v>
      </c>
      <c r="F1490" s="12">
        <v>6.7</v>
      </c>
      <c r="G1490" s="12" t="s">
        <v>3409</v>
      </c>
      <c r="H1490" s="12">
        <v>48.625</v>
      </c>
      <c r="I1490" s="12">
        <v>48.25</v>
      </c>
      <c r="J1490" s="12">
        <v>27</v>
      </c>
      <c r="K1490" s="12">
        <v>21.25</v>
      </c>
      <c r="L1490" s="12">
        <v>1.0179425837320575</v>
      </c>
      <c r="M1490" s="12">
        <v>1.7099999999999997</v>
      </c>
      <c r="N1490" s="12">
        <v>1.1511151024598427</v>
      </c>
      <c r="O1490" s="12">
        <v>2.6799999999999997</v>
      </c>
      <c r="P1490" s="12">
        <v>1.3296112904940691</v>
      </c>
      <c r="Q1490" s="12">
        <v>0.57050304127245499</v>
      </c>
      <c r="R1490" s="12">
        <v>97.690564950227142</v>
      </c>
      <c r="S1490" s="12" t="s">
        <v>1679</v>
      </c>
      <c r="T1490" s="12">
        <v>1.9375</v>
      </c>
      <c r="U1490" s="12">
        <v>1.27</v>
      </c>
      <c r="W1490" s="12">
        <v>8</v>
      </c>
      <c r="X1490" s="12">
        <v>2.95</v>
      </c>
      <c r="Y1490" s="12">
        <v>10.49</v>
      </c>
      <c r="Z1490" s="12">
        <v>5.8</v>
      </c>
      <c r="AA1490" s="12">
        <v>6.2850000000000001</v>
      </c>
      <c r="AB1490" s="12">
        <v>1.7050000000000001</v>
      </c>
      <c r="AC1490" s="12">
        <v>25.67</v>
      </c>
      <c r="AD1490" s="12">
        <v>6.08</v>
      </c>
      <c r="AE1490" s="12">
        <v>27.92</v>
      </c>
      <c r="AF1490" s="12">
        <v>6.65</v>
      </c>
      <c r="AG1490" s="12">
        <v>0.41</v>
      </c>
      <c r="AH1490" s="12">
        <v>8.4666666666666668</v>
      </c>
    </row>
    <row r="1491" spans="1:34" x14ac:dyDescent="0.2">
      <c r="A1491" s="12" t="s">
        <v>3441</v>
      </c>
      <c r="B1491">
        <f>LOOKUP(A1491,'TMP2'!$A:$A,'TMP2'!$C:$C)</f>
        <v>16195.95</v>
      </c>
      <c r="C1491">
        <f>LOOKUP(A1491,'TMP2'!$A:$A,'TMP2'!$D:$D)</f>
        <v>102296.63</v>
      </c>
      <c r="D1491">
        <f>MATCH(A1491,'TMP2'!A:A,0)</f>
        <v>1077</v>
      </c>
      <c r="E1491" s="12">
        <v>4</v>
      </c>
      <c r="F1491" s="12">
        <v>5</v>
      </c>
      <c r="G1491" s="12" t="s">
        <v>3409</v>
      </c>
      <c r="H1491" s="12" t="s">
        <v>3890</v>
      </c>
      <c r="I1491" s="12" t="s">
        <v>3433</v>
      </c>
      <c r="J1491" s="12" t="s">
        <v>3434</v>
      </c>
      <c r="K1491" s="12" t="s">
        <v>3435</v>
      </c>
      <c r="L1491" s="12" t="s">
        <v>3873</v>
      </c>
      <c r="M1491" s="12" t="s">
        <v>3936</v>
      </c>
      <c r="N1491" s="12" t="s">
        <v>3954</v>
      </c>
      <c r="O1491" s="12" t="s">
        <v>3739</v>
      </c>
      <c r="P1491" s="12" t="s">
        <v>3918</v>
      </c>
      <c r="Q1491" s="12">
        <v>0.59200000000000008</v>
      </c>
      <c r="R1491" s="12" t="s">
        <v>3975</v>
      </c>
      <c r="S1491" s="12" t="s">
        <v>1679</v>
      </c>
      <c r="T1491" s="12" t="s">
        <v>3437</v>
      </c>
      <c r="U1491" s="12" t="s">
        <v>3438</v>
      </c>
      <c r="W1491" s="12" t="s">
        <v>3412</v>
      </c>
      <c r="X1491" s="12" t="s">
        <v>3412</v>
      </c>
      <c r="Y1491" s="12" t="s">
        <v>3439</v>
      </c>
      <c r="Z1491" s="12" t="s">
        <v>3440</v>
      </c>
      <c r="AA1491" s="12" t="s">
        <v>3425</v>
      </c>
      <c r="AB1491" s="12" t="s">
        <v>3426</v>
      </c>
      <c r="AC1491" s="12" t="s">
        <v>3427</v>
      </c>
      <c r="AD1491" s="12" t="s">
        <v>3428</v>
      </c>
      <c r="AE1491" s="12" t="s">
        <v>3429</v>
      </c>
      <c r="AF1491" s="12" t="s">
        <v>3430</v>
      </c>
      <c r="AG1491" s="12" t="s">
        <v>3413</v>
      </c>
      <c r="AH1491" s="12" t="s">
        <v>3431</v>
      </c>
    </row>
    <row r="1492" spans="1:34" x14ac:dyDescent="0.2">
      <c r="A1492" s="12" t="s">
        <v>3441</v>
      </c>
      <c r="B1492">
        <f>LOOKUP(A1492,'TMP2'!$A:$A,'TMP2'!$C:$C)</f>
        <v>16195.95</v>
      </c>
      <c r="C1492">
        <f>LOOKUP(A1492,'TMP2'!$A:$A,'TMP2'!$D:$D)</f>
        <v>102296.63</v>
      </c>
      <c r="D1492">
        <f>MATCH(A1492,'TMP2'!A:A,0)</f>
        <v>1077</v>
      </c>
      <c r="E1492" s="12">
        <v>11.7</v>
      </c>
      <c r="F1492" s="12">
        <v>13.55</v>
      </c>
      <c r="G1492" s="12" t="s">
        <v>3409</v>
      </c>
      <c r="H1492" s="12" t="s">
        <v>3892</v>
      </c>
      <c r="I1492" s="12" t="s">
        <v>3494</v>
      </c>
      <c r="J1492" s="12" t="s">
        <v>3495</v>
      </c>
      <c r="K1492" s="12" t="s">
        <v>3496</v>
      </c>
      <c r="L1492" s="12" t="s">
        <v>3875</v>
      </c>
      <c r="M1492" s="12" t="s">
        <v>3938</v>
      </c>
      <c r="N1492" s="12" t="s">
        <v>3956</v>
      </c>
      <c r="O1492" s="12" t="s">
        <v>3903</v>
      </c>
      <c r="P1492" s="12" t="s">
        <v>3920</v>
      </c>
      <c r="Q1492" s="12">
        <v>0.56500000000000006</v>
      </c>
      <c r="R1492" s="12" t="s">
        <v>3977</v>
      </c>
      <c r="S1492" s="12" t="s">
        <v>1679</v>
      </c>
      <c r="T1492" s="12" t="s">
        <v>3497</v>
      </c>
      <c r="U1492" s="12" t="s">
        <v>3498</v>
      </c>
      <c r="W1492" s="12" t="s">
        <v>3499</v>
      </c>
      <c r="X1492" s="12" t="s">
        <v>3432</v>
      </c>
      <c r="Y1492" s="12" t="s">
        <v>3500</v>
      </c>
      <c r="Z1492" s="12" t="s">
        <v>3501</v>
      </c>
      <c r="AA1492" s="12" t="s">
        <v>3486</v>
      </c>
      <c r="AB1492" s="12" t="s">
        <v>3487</v>
      </c>
      <c r="AC1492" s="12" t="s">
        <v>3488</v>
      </c>
      <c r="AD1492" s="12" t="s">
        <v>3489</v>
      </c>
      <c r="AE1492" s="12" t="s">
        <v>3490</v>
      </c>
      <c r="AF1492" s="12" t="s">
        <v>3491</v>
      </c>
      <c r="AG1492" s="12" t="s">
        <v>3492</v>
      </c>
      <c r="AH1492" s="12" t="s">
        <v>3493</v>
      </c>
    </row>
    <row r="1493" spans="1:34" x14ac:dyDescent="0.2">
      <c r="A1493" s="12" t="s">
        <v>3458</v>
      </c>
      <c r="B1493">
        <f>LOOKUP(A1493,'TMP2'!$A:$A,'TMP2'!$C:$C)</f>
        <v>16338.5</v>
      </c>
      <c r="C1493">
        <f>LOOKUP(A1493,'TMP2'!$A:$A,'TMP2'!$D:$D)</f>
        <v>102322.09</v>
      </c>
      <c r="D1493">
        <f>MATCH(A1493,'TMP2'!A:A,0)</f>
        <v>1078</v>
      </c>
      <c r="E1493" s="12">
        <v>6</v>
      </c>
      <c r="F1493" s="12">
        <v>7.6</v>
      </c>
      <c r="G1493" s="12" t="s">
        <v>3409</v>
      </c>
      <c r="H1493" s="12" t="s">
        <v>3891</v>
      </c>
      <c r="I1493" s="12" t="s">
        <v>3451</v>
      </c>
      <c r="J1493" s="12" t="s">
        <v>3452</v>
      </c>
      <c r="K1493" s="12" t="s">
        <v>3453</v>
      </c>
      <c r="L1493" s="12" t="s">
        <v>3874</v>
      </c>
      <c r="M1493" s="12" t="s">
        <v>3937</v>
      </c>
      <c r="N1493" s="12" t="s">
        <v>3955</v>
      </c>
      <c r="O1493" s="12" t="s">
        <v>3739</v>
      </c>
      <c r="P1493" s="12" t="s">
        <v>3919</v>
      </c>
      <c r="Q1493" s="12">
        <v>0.60299999999999998</v>
      </c>
      <c r="R1493" s="12" t="s">
        <v>3976</v>
      </c>
      <c r="S1493" s="12" t="s">
        <v>1679</v>
      </c>
      <c r="T1493" s="12" t="s">
        <v>3454</v>
      </c>
      <c r="U1493" s="12" t="s">
        <v>3455</v>
      </c>
      <c r="W1493" s="12" t="s">
        <v>3456</v>
      </c>
      <c r="X1493" s="12" t="s">
        <v>3457</v>
      </c>
      <c r="Y1493" s="12" t="s">
        <v>3412</v>
      </c>
      <c r="Z1493" s="12" t="s">
        <v>3412</v>
      </c>
      <c r="AA1493" s="12" t="s">
        <v>3443</v>
      </c>
      <c r="AB1493" s="12" t="s">
        <v>3444</v>
      </c>
      <c r="AC1493" s="12" t="s">
        <v>3445</v>
      </c>
      <c r="AD1493" s="12" t="s">
        <v>3446</v>
      </c>
      <c r="AE1493" s="12" t="s">
        <v>3447</v>
      </c>
      <c r="AF1493" s="12" t="s">
        <v>3448</v>
      </c>
      <c r="AG1493" s="12" t="s">
        <v>3449</v>
      </c>
      <c r="AH1493" s="12" t="s">
        <v>3450</v>
      </c>
    </row>
    <row r="1494" spans="1:34" x14ac:dyDescent="0.2">
      <c r="A1494" s="12" t="s">
        <v>3502</v>
      </c>
      <c r="B1494">
        <f>LOOKUP(A1494,'TMP2'!$A:$A,'TMP2'!$C:$C)</f>
        <v>16488.47</v>
      </c>
      <c r="C1494">
        <f>LOOKUP(A1494,'TMP2'!$A:$A,'TMP2'!$D:$D)</f>
        <v>102353.12</v>
      </c>
      <c r="D1494">
        <f>MATCH(A1494,'TMP2'!A:A,0)</f>
        <v>1079</v>
      </c>
      <c r="E1494" s="12">
        <v>11.7</v>
      </c>
      <c r="F1494" s="12">
        <v>13.55</v>
      </c>
      <c r="G1494" s="12" t="s">
        <v>3409</v>
      </c>
      <c r="H1494" s="12" t="s">
        <v>3892</v>
      </c>
      <c r="I1494" s="12" t="s">
        <v>3494</v>
      </c>
      <c r="J1494" s="12" t="s">
        <v>3495</v>
      </c>
      <c r="K1494" s="12" t="s">
        <v>3496</v>
      </c>
      <c r="L1494" s="12" t="s">
        <v>3875</v>
      </c>
      <c r="M1494" s="12" t="s">
        <v>3938</v>
      </c>
      <c r="N1494" s="12" t="s">
        <v>3956</v>
      </c>
      <c r="O1494" s="12" t="s">
        <v>3903</v>
      </c>
      <c r="P1494" s="12" t="s">
        <v>3920</v>
      </c>
      <c r="Q1494" s="12">
        <v>0.56500000000000006</v>
      </c>
      <c r="R1494" s="12" t="s">
        <v>3977</v>
      </c>
      <c r="S1494" s="12" t="s">
        <v>1679</v>
      </c>
      <c r="T1494" s="12" t="s">
        <v>3497</v>
      </c>
      <c r="U1494" s="12" t="s">
        <v>3498</v>
      </c>
      <c r="W1494" s="12" t="s">
        <v>3499</v>
      </c>
      <c r="X1494" s="12" t="s">
        <v>3432</v>
      </c>
      <c r="Y1494" s="12" t="s">
        <v>3500</v>
      </c>
      <c r="Z1494" s="12" t="s">
        <v>3501</v>
      </c>
      <c r="AA1494" s="12" t="s">
        <v>3486</v>
      </c>
      <c r="AB1494" s="12" t="s">
        <v>3487</v>
      </c>
      <c r="AC1494" s="12" t="s">
        <v>3488</v>
      </c>
      <c r="AD1494" s="12" t="s">
        <v>3489</v>
      </c>
      <c r="AE1494" s="12" t="s">
        <v>3490</v>
      </c>
      <c r="AF1494" s="12" t="s">
        <v>3491</v>
      </c>
      <c r="AG1494" s="12" t="s">
        <v>3492</v>
      </c>
      <c r="AH1494" s="12" t="s">
        <v>3493</v>
      </c>
    </row>
    <row r="1495" spans="1:34" x14ac:dyDescent="0.2">
      <c r="A1495" s="12" t="s">
        <v>3459</v>
      </c>
      <c r="B1495">
        <f>LOOKUP(A1495,'TMP2'!$A:$A,'TMP2'!$C:$C)</f>
        <v>16771.07</v>
      </c>
      <c r="C1495">
        <f>LOOKUP(A1495,'TMP2'!$A:$A,'TMP2'!$D:$D)</f>
        <v>102446.34</v>
      </c>
      <c r="D1495">
        <f>MATCH(A1495,'TMP2'!A:A,0)</f>
        <v>1081</v>
      </c>
      <c r="E1495" s="12">
        <v>6</v>
      </c>
      <c r="F1495" s="12">
        <v>7.6</v>
      </c>
      <c r="G1495" s="12" t="s">
        <v>3409</v>
      </c>
      <c r="H1495" s="12" t="s">
        <v>3891</v>
      </c>
      <c r="I1495" s="12" t="s">
        <v>3451</v>
      </c>
      <c r="J1495" s="12" t="s">
        <v>3452</v>
      </c>
      <c r="K1495" s="12" t="s">
        <v>3453</v>
      </c>
      <c r="L1495" s="12" t="s">
        <v>3874</v>
      </c>
      <c r="M1495" s="12" t="s">
        <v>3937</v>
      </c>
      <c r="N1495" s="12" t="s">
        <v>3955</v>
      </c>
      <c r="O1495" s="12" t="s">
        <v>3739</v>
      </c>
      <c r="P1495" s="12" t="s">
        <v>3919</v>
      </c>
      <c r="Q1495" s="12">
        <v>0.60299999999999998</v>
      </c>
      <c r="R1495" s="12" t="s">
        <v>3976</v>
      </c>
      <c r="S1495" s="12" t="s">
        <v>1679</v>
      </c>
      <c r="T1495" s="12" t="s">
        <v>3454</v>
      </c>
      <c r="U1495" s="12" t="s">
        <v>3455</v>
      </c>
      <c r="W1495" s="12" t="s">
        <v>3456</v>
      </c>
      <c r="X1495" s="12" t="s">
        <v>3457</v>
      </c>
      <c r="Y1495" s="12" t="s">
        <v>3412</v>
      </c>
      <c r="Z1495" s="12" t="s">
        <v>3412</v>
      </c>
      <c r="AA1495" s="12" t="s">
        <v>3443</v>
      </c>
      <c r="AB1495" s="12" t="s">
        <v>3444</v>
      </c>
      <c r="AC1495" s="12" t="s">
        <v>3445</v>
      </c>
      <c r="AD1495" s="12" t="s">
        <v>3446</v>
      </c>
      <c r="AE1495" s="12" t="s">
        <v>3447</v>
      </c>
      <c r="AF1495" s="12" t="s">
        <v>3448</v>
      </c>
      <c r="AG1495" s="12" t="s">
        <v>3449</v>
      </c>
      <c r="AH1495" s="12" t="s">
        <v>3450</v>
      </c>
    </row>
    <row r="1496" spans="1:34" x14ac:dyDescent="0.2">
      <c r="A1496" s="12" t="s">
        <v>47</v>
      </c>
      <c r="B1496">
        <f>LOOKUP(A1496,'TMP2'!$A:$A,'TMP2'!$C:$C)</f>
        <v>17011.169999999998</v>
      </c>
      <c r="C1496">
        <f>LOOKUP(A1496,'TMP2'!$A:$A,'TMP2'!$D:$D)</f>
        <v>102530.63</v>
      </c>
      <c r="D1496">
        <f>MATCH(A1496,'TMP2'!A:A,0)</f>
        <v>1083</v>
      </c>
      <c r="E1496" s="12">
        <v>7</v>
      </c>
      <c r="F1496" s="12">
        <v>9.1999999999999993</v>
      </c>
      <c r="G1496" s="12" t="s">
        <v>3409</v>
      </c>
      <c r="H1496" s="12">
        <v>51.707142857142863</v>
      </c>
      <c r="I1496" s="12">
        <v>45.032000000000011</v>
      </c>
      <c r="J1496" s="12">
        <v>26.676000000000002</v>
      </c>
      <c r="K1496" s="12">
        <v>18.356000000000002</v>
      </c>
      <c r="L1496" s="12">
        <v>1.2141304347826085</v>
      </c>
      <c r="M1496" s="12">
        <v>1.7235999999999998</v>
      </c>
      <c r="N1496" s="12">
        <v>1.1790635175065087</v>
      </c>
      <c r="O1496" s="12">
        <v>2.6608000000000001</v>
      </c>
      <c r="P1496" s="12">
        <v>1.3771508395265621</v>
      </c>
      <c r="Q1496" s="12">
        <v>0.557004435788786</v>
      </c>
      <c r="R1496" s="12">
        <v>97.175960130264926</v>
      </c>
      <c r="S1496" s="12" t="s">
        <v>1679</v>
      </c>
      <c r="T1496" s="12">
        <v>0.94525000000000026</v>
      </c>
      <c r="U1496" s="12">
        <v>2.5979000000000005</v>
      </c>
      <c r="W1496" s="12">
        <v>13.7</v>
      </c>
      <c r="X1496" s="12">
        <v>2.16</v>
      </c>
      <c r="Y1496" s="12">
        <v>25.409999999999997</v>
      </c>
      <c r="Z1496" s="12">
        <v>12.15</v>
      </c>
      <c r="AA1496" s="12">
        <v>7.4750000000000005</v>
      </c>
      <c r="AB1496" s="12">
        <v>2.5766666666666667</v>
      </c>
      <c r="AC1496" s="12">
        <v>14.536000000000001</v>
      </c>
      <c r="AD1496" s="12">
        <v>5.5349999999999993</v>
      </c>
      <c r="AE1496" s="12">
        <v>18.059999999999999</v>
      </c>
      <c r="AF1496" s="12">
        <v>6.9783333333333326</v>
      </c>
      <c r="AG1496" s="12">
        <v>0.41714285714285715</v>
      </c>
      <c r="AH1496" s="12">
        <v>13.418571428571427</v>
      </c>
    </row>
    <row r="1497" spans="1:34" x14ac:dyDescent="0.2">
      <c r="A1497" s="12" t="s">
        <v>3665</v>
      </c>
      <c r="B1497">
        <f>LOOKUP(A1497,'TMP2'!$A:$A,'TMP2'!$C:$C)</f>
        <v>17648.599999999999</v>
      </c>
      <c r="C1497">
        <f>LOOKUP(A1497,'TMP2'!$A:$A,'TMP2'!$D:$D)</f>
        <v>102738.59</v>
      </c>
      <c r="D1497">
        <f>MATCH(A1497,'TMP2'!A:A,0)</f>
        <v>1091</v>
      </c>
      <c r="E1497" s="12">
        <v>4.95</v>
      </c>
      <c r="F1497" s="12">
        <v>5.45</v>
      </c>
      <c r="G1497" s="12" t="s">
        <v>3409</v>
      </c>
      <c r="H1497" s="12">
        <v>50.2</v>
      </c>
      <c r="I1497" s="12">
        <v>50</v>
      </c>
      <c r="J1497" s="12">
        <v>28</v>
      </c>
      <c r="K1497" s="12">
        <v>22</v>
      </c>
      <c r="L1497" s="12">
        <v>1.0090909090909093</v>
      </c>
      <c r="M1497" s="12">
        <v>1.71</v>
      </c>
      <c r="N1497" s="12">
        <v>1.1384820239680427</v>
      </c>
      <c r="O1497" s="12">
        <v>2.68</v>
      </c>
      <c r="P1497" s="12">
        <v>1.3540116959064328</v>
      </c>
      <c r="Q1497" s="12">
        <v>0.57519327463879</v>
      </c>
      <c r="R1497" s="12">
        <v>99.361032409646896</v>
      </c>
      <c r="S1497" s="12" t="s">
        <v>1679</v>
      </c>
      <c r="T1497" s="12">
        <v>0.85099999999999998</v>
      </c>
      <c r="U1497" s="12">
        <v>2.766</v>
      </c>
      <c r="W1497" s="12" t="s">
        <v>3412</v>
      </c>
      <c r="X1497" s="12" t="s">
        <v>3412</v>
      </c>
      <c r="Y1497" s="12">
        <v>14.3</v>
      </c>
      <c r="Z1497" s="12">
        <v>5.7</v>
      </c>
      <c r="AA1497" s="12" t="s">
        <v>3412</v>
      </c>
      <c r="AB1497" s="12" t="s">
        <v>3412</v>
      </c>
      <c r="AC1497" s="12" t="s">
        <v>3412</v>
      </c>
      <c r="AD1497" s="12" t="s">
        <v>3412</v>
      </c>
      <c r="AE1497" s="12" t="s">
        <v>3412</v>
      </c>
      <c r="AF1497" s="12" t="s">
        <v>3412</v>
      </c>
      <c r="AG1497" s="12" t="s">
        <v>3412</v>
      </c>
      <c r="AH1497" s="12" t="s">
        <v>3412</v>
      </c>
    </row>
    <row r="1498" spans="1:34" x14ac:dyDescent="0.2">
      <c r="A1498" s="12" t="s">
        <v>1281</v>
      </c>
      <c r="B1498">
        <f>LOOKUP(A1498,'TMP2'!$A:$A,'TMP2'!$C:$C)</f>
        <v>18092.240000000002</v>
      </c>
      <c r="C1498">
        <f>LOOKUP(A1498,'TMP2'!$A:$A,'TMP2'!$D:$D)</f>
        <v>103692.42</v>
      </c>
      <c r="D1498">
        <f>MATCH(A1498,'TMP2'!A:A,0)</f>
        <v>1102</v>
      </c>
      <c r="E1498" s="12">
        <v>8.6999999999999993</v>
      </c>
      <c r="F1498" s="12">
        <v>9.6999999999999993</v>
      </c>
      <c r="G1498" s="12" t="s">
        <v>3617</v>
      </c>
      <c r="H1498" s="12">
        <v>1.4</v>
      </c>
      <c r="I1498" s="12">
        <v>40</v>
      </c>
      <c r="J1498" s="12">
        <v>39</v>
      </c>
      <c r="K1498" s="12">
        <v>22</v>
      </c>
      <c r="L1498" s="12">
        <v>1.0588235294117647</v>
      </c>
      <c r="M1498" s="12">
        <v>1.79</v>
      </c>
      <c r="N1498" s="12">
        <v>1.2785714285714287</v>
      </c>
      <c r="O1498" s="12">
        <v>2.67</v>
      </c>
      <c r="P1498" s="12">
        <v>1.0882681564245806</v>
      </c>
      <c r="Q1498" s="12">
        <v>0.52113429641519504</v>
      </c>
      <c r="R1498" s="12">
        <v>98.137577002053419</v>
      </c>
      <c r="S1498" s="9" t="s">
        <v>2293</v>
      </c>
      <c r="T1498" s="12">
        <v>1.0149999999999999</v>
      </c>
      <c r="U1498" s="12">
        <v>2.056</v>
      </c>
      <c r="W1498" s="12">
        <v>14.2</v>
      </c>
      <c r="X1498" s="12">
        <v>3.7</v>
      </c>
      <c r="Y1498" s="12">
        <v>16.399999999999999</v>
      </c>
      <c r="Z1498" s="12">
        <v>4.9000000000000004</v>
      </c>
      <c r="AA1498" s="12">
        <v>4.8600000000000003</v>
      </c>
      <c r="AB1498" s="12">
        <v>1.99</v>
      </c>
      <c r="AC1498" s="12">
        <v>19.399999999999999</v>
      </c>
      <c r="AD1498" s="12">
        <v>11.6</v>
      </c>
      <c r="AE1498" s="12">
        <v>16.989999999999998</v>
      </c>
      <c r="AF1498" s="12">
        <v>15.93</v>
      </c>
      <c r="AG1498" s="12">
        <v>0.65</v>
      </c>
      <c r="AH1498" s="12">
        <v>0.39393939393939398</v>
      </c>
    </row>
    <row r="1499" spans="1:34" x14ac:dyDescent="0.2">
      <c r="A1499" s="12" t="s">
        <v>1282</v>
      </c>
      <c r="B1499">
        <f>LOOKUP(A1499,'TMP2'!$A:$A,'TMP2'!$C:$C)</f>
        <v>18062.650000000001</v>
      </c>
      <c r="C1499">
        <f>LOOKUP(A1499,'TMP2'!$A:$A,'TMP2'!$D:$D)</f>
        <v>103683.18</v>
      </c>
      <c r="D1499">
        <f>MATCH(A1499,'TMP2'!A:A,0)</f>
        <v>1103</v>
      </c>
      <c r="E1499" s="12">
        <v>12</v>
      </c>
      <c r="F1499" s="12">
        <v>13</v>
      </c>
      <c r="G1499" s="12" t="s">
        <v>3617</v>
      </c>
      <c r="H1499" s="12">
        <v>1.61</v>
      </c>
      <c r="I1499" s="12">
        <v>50.3</v>
      </c>
      <c r="J1499" s="12">
        <v>50</v>
      </c>
      <c r="K1499" s="12">
        <v>28</v>
      </c>
      <c r="L1499" s="12">
        <v>1.0136363636363634</v>
      </c>
      <c r="M1499" s="12">
        <v>1.68</v>
      </c>
      <c r="N1499" s="12">
        <v>1.117764471057884</v>
      </c>
      <c r="O1499" s="12">
        <v>2.67</v>
      </c>
      <c r="P1499" s="12">
        <v>1.3886964285714289</v>
      </c>
      <c r="Q1499" s="12">
        <v>0.58136162132663505</v>
      </c>
      <c r="R1499" s="12">
        <v>96.710121259660227</v>
      </c>
      <c r="S1499" s="9" t="s">
        <v>2293</v>
      </c>
      <c r="T1499" s="12">
        <v>0.77100000000000002</v>
      </c>
      <c r="U1499" s="12">
        <v>3.097</v>
      </c>
      <c r="W1499" s="12">
        <v>22</v>
      </c>
      <c r="X1499" s="12">
        <v>4.7</v>
      </c>
      <c r="Y1499" s="12" t="s">
        <v>3715</v>
      </c>
      <c r="Z1499" s="12" t="s">
        <v>3715</v>
      </c>
      <c r="AA1499" s="12" t="s">
        <v>3715</v>
      </c>
      <c r="AB1499" s="12" t="s">
        <v>3715</v>
      </c>
      <c r="AC1499" s="12" t="s">
        <v>3715</v>
      </c>
      <c r="AD1499" s="12" t="s">
        <v>3715</v>
      </c>
      <c r="AE1499" s="12" t="s">
        <v>3715</v>
      </c>
      <c r="AF1499" s="12" t="s">
        <v>3715</v>
      </c>
      <c r="AG1499" s="12" t="s">
        <v>3715</v>
      </c>
      <c r="AH1499" s="12" t="s">
        <v>3715</v>
      </c>
    </row>
    <row r="1500" spans="1:34" x14ac:dyDescent="0.2">
      <c r="A1500" s="12" t="s">
        <v>1287</v>
      </c>
      <c r="B1500">
        <f>LOOKUP(A1500,'TMP2'!$A:$A,'TMP2'!$C:$C)</f>
        <v>17971.79</v>
      </c>
      <c r="C1500">
        <f>LOOKUP(A1500,'TMP2'!$A:$A,'TMP2'!$D:$D)</f>
        <v>104422.73</v>
      </c>
      <c r="D1500">
        <f>MATCH(A1500,'TMP2'!A:A,0)</f>
        <v>1108</v>
      </c>
      <c r="E1500" s="12">
        <v>6.9</v>
      </c>
      <c r="F1500" s="12">
        <v>7.9</v>
      </c>
      <c r="G1500" s="12" t="s">
        <v>3617</v>
      </c>
      <c r="H1500" s="12">
        <v>2.5099999999999998</v>
      </c>
      <c r="I1500" s="12">
        <v>51.8</v>
      </c>
      <c r="J1500" s="12">
        <v>51</v>
      </c>
      <c r="K1500" s="12">
        <v>29</v>
      </c>
      <c r="L1500" s="12">
        <v>1.0363636363636362</v>
      </c>
      <c r="M1500" s="12">
        <v>1.65</v>
      </c>
      <c r="N1500" s="12">
        <v>1.0869565217391304</v>
      </c>
      <c r="O1500" s="12">
        <v>2.68</v>
      </c>
      <c r="P1500" s="12">
        <v>1.4656000000000002</v>
      </c>
      <c r="Q1500" s="12">
        <v>0.59441920830629502</v>
      </c>
      <c r="R1500" s="12">
        <v>94.721615720524014</v>
      </c>
      <c r="S1500" s="9" t="s">
        <v>2293</v>
      </c>
      <c r="T1500" s="12">
        <v>1.444</v>
      </c>
      <c r="U1500" s="12">
        <v>1.708</v>
      </c>
      <c r="W1500" s="12">
        <v>15.4</v>
      </c>
      <c r="X1500" s="12">
        <v>5</v>
      </c>
      <c r="Y1500" s="12" t="s">
        <v>3715</v>
      </c>
      <c r="Z1500" s="12" t="s">
        <v>3715</v>
      </c>
      <c r="AA1500" s="12">
        <v>19.34</v>
      </c>
      <c r="AB1500" s="12">
        <v>2.64</v>
      </c>
      <c r="AC1500" s="12">
        <v>10.74</v>
      </c>
      <c r="AD1500" s="12">
        <v>14.8</v>
      </c>
      <c r="AE1500" s="12">
        <v>10.49</v>
      </c>
      <c r="AF1500" s="12">
        <v>17.82</v>
      </c>
      <c r="AG1500" s="12">
        <v>0.65</v>
      </c>
      <c r="AH1500" s="12">
        <v>0.39</v>
      </c>
    </row>
    <row r="1501" spans="1:34" x14ac:dyDescent="0.2">
      <c r="A1501" s="12" t="s">
        <v>1288</v>
      </c>
      <c r="B1501">
        <f>LOOKUP(A1501,'TMP2'!$A:$A,'TMP2'!$C:$C)</f>
        <v>17956.57</v>
      </c>
      <c r="C1501">
        <f>LOOKUP(A1501,'TMP2'!$A:$A,'TMP2'!$D:$D)</f>
        <v>104532.03</v>
      </c>
      <c r="D1501">
        <f>MATCH(A1501,'TMP2'!A:A,0)</f>
        <v>1109</v>
      </c>
      <c r="E1501" s="12">
        <v>9.3000000000000007</v>
      </c>
      <c r="F1501" s="12">
        <v>9.8000000000000007</v>
      </c>
      <c r="G1501" s="12" t="s">
        <v>3617</v>
      </c>
      <c r="H1501" s="12">
        <v>2.5099999999999998</v>
      </c>
      <c r="I1501" s="12">
        <v>53.3</v>
      </c>
      <c r="J1501" s="12">
        <v>53</v>
      </c>
      <c r="K1501" s="12">
        <v>30</v>
      </c>
      <c r="L1501" s="12">
        <v>1.0130434782608695</v>
      </c>
      <c r="M1501" s="12">
        <v>1.68</v>
      </c>
      <c r="N1501" s="12">
        <v>1.095890410958904</v>
      </c>
      <c r="O1501" s="12">
        <v>2.68</v>
      </c>
      <c r="P1501" s="12">
        <v>1.4455</v>
      </c>
      <c r="Q1501" s="12">
        <v>0.59108566755264802</v>
      </c>
      <c r="R1501" s="12">
        <v>98.819785541335179</v>
      </c>
      <c r="S1501" s="9" t="s">
        <v>2293</v>
      </c>
      <c r="T1501" s="12">
        <v>1.3620000000000001</v>
      </c>
      <c r="U1501" s="12">
        <v>1.7949999999999999</v>
      </c>
      <c r="W1501" s="12" t="s">
        <v>3715</v>
      </c>
      <c r="X1501" s="12" t="s">
        <v>3715</v>
      </c>
      <c r="Y1501" s="12">
        <v>23.3</v>
      </c>
      <c r="Z1501" s="12">
        <v>6</v>
      </c>
      <c r="AA1501" s="12" t="s">
        <v>3715</v>
      </c>
      <c r="AB1501" s="12" t="s">
        <v>3715</v>
      </c>
      <c r="AC1501" s="12" t="s">
        <v>3715</v>
      </c>
      <c r="AD1501" s="12" t="s">
        <v>3715</v>
      </c>
      <c r="AE1501" s="12" t="s">
        <v>3715</v>
      </c>
      <c r="AF1501" s="12" t="s">
        <v>3715</v>
      </c>
      <c r="AG1501" s="12" t="s">
        <v>3715</v>
      </c>
      <c r="AH1501" s="12" t="s">
        <v>3715</v>
      </c>
    </row>
    <row r="1502" spans="1:34" x14ac:dyDescent="0.2">
      <c r="A1502" s="12" t="s">
        <v>1288</v>
      </c>
      <c r="B1502">
        <f>LOOKUP(A1502,'TMP2'!$A:$A,'TMP2'!$C:$C)</f>
        <v>17956.57</v>
      </c>
      <c r="C1502">
        <f>LOOKUP(A1502,'TMP2'!$A:$A,'TMP2'!$D:$D)</f>
        <v>104532.03</v>
      </c>
      <c r="D1502">
        <f>MATCH(A1502,'TMP2'!A:A,0)</f>
        <v>1109</v>
      </c>
      <c r="E1502" s="12">
        <v>11.8</v>
      </c>
      <c r="F1502" s="12">
        <v>12.3</v>
      </c>
      <c r="G1502" s="12" t="s">
        <v>3617</v>
      </c>
      <c r="H1502" s="12">
        <v>2.79</v>
      </c>
      <c r="I1502" s="12">
        <v>52.1</v>
      </c>
      <c r="J1502" s="12">
        <v>52</v>
      </c>
      <c r="K1502" s="12">
        <v>30</v>
      </c>
      <c r="L1502" s="12">
        <v>1.0045454545454546</v>
      </c>
      <c r="M1502" s="12">
        <v>1.68</v>
      </c>
      <c r="N1502" s="12">
        <v>1.1045364891518739</v>
      </c>
      <c r="O1502" s="12">
        <v>2.68</v>
      </c>
      <c r="P1502" s="12">
        <v>1.4263571428571429</v>
      </c>
      <c r="Q1502" s="12">
        <v>0.58785951897318101</v>
      </c>
      <c r="R1502" s="12">
        <v>97.891331563924098</v>
      </c>
      <c r="S1502" s="9" t="s">
        <v>2293</v>
      </c>
      <c r="T1502" s="12">
        <v>1.1719999999999999</v>
      </c>
      <c r="U1502" s="12">
        <v>2.0699999999999998</v>
      </c>
      <c r="W1502" s="12">
        <v>18.899999999999999</v>
      </c>
      <c r="X1502" s="12">
        <v>3.3</v>
      </c>
      <c r="Y1502" s="12" t="s">
        <v>3715</v>
      </c>
      <c r="Z1502" s="12" t="s">
        <v>3715</v>
      </c>
      <c r="AA1502" s="12" t="s">
        <v>3715</v>
      </c>
      <c r="AB1502" s="12" t="s">
        <v>3715</v>
      </c>
      <c r="AC1502" s="12" t="s">
        <v>3715</v>
      </c>
      <c r="AD1502" s="12" t="s">
        <v>3715</v>
      </c>
      <c r="AE1502" s="12" t="s">
        <v>3715</v>
      </c>
      <c r="AF1502" s="12" t="s">
        <v>3715</v>
      </c>
      <c r="AG1502" s="12">
        <v>0.65</v>
      </c>
      <c r="AH1502" s="12">
        <v>0.39</v>
      </c>
    </row>
    <row r="1503" spans="1:34" x14ac:dyDescent="0.2">
      <c r="A1503" s="12" t="s">
        <v>1840</v>
      </c>
      <c r="B1503">
        <f>LOOKUP(A1503,'TMP2'!$A:$A,'TMP2'!$C:$C)</f>
        <v>16371.571</v>
      </c>
      <c r="C1503">
        <f>LOOKUP(A1503,'TMP2'!$A:$A,'TMP2'!$D:$D)</f>
        <v>102618.186</v>
      </c>
      <c r="D1503">
        <f>MATCH(A1503,'TMP2'!A:A,0)</f>
        <v>1111</v>
      </c>
      <c r="E1503" s="12">
        <v>9</v>
      </c>
      <c r="F1503" s="12">
        <v>9.5</v>
      </c>
      <c r="G1503" s="12" t="s">
        <v>3617</v>
      </c>
      <c r="H1503" s="12">
        <v>49.5</v>
      </c>
      <c r="I1503" s="12">
        <v>49</v>
      </c>
      <c r="J1503" s="12">
        <v>28</v>
      </c>
      <c r="K1503" s="12">
        <v>21</v>
      </c>
      <c r="L1503" s="12">
        <v>1.0238095238095237</v>
      </c>
      <c r="M1503" s="12">
        <v>1.69</v>
      </c>
      <c r="N1503" s="12">
        <v>1.1304347826086956</v>
      </c>
      <c r="O1503" s="12">
        <v>2.67</v>
      </c>
      <c r="P1503" s="12">
        <v>1.3619230769230772</v>
      </c>
      <c r="Q1503" s="12">
        <v>0.57661618628887801</v>
      </c>
      <c r="R1503" s="12">
        <v>97.04292572719568</v>
      </c>
      <c r="S1503" t="s">
        <v>741</v>
      </c>
      <c r="T1503" s="12">
        <v>1.1020000000000001</v>
      </c>
      <c r="U1503" s="12">
        <v>2.1429999999999998</v>
      </c>
      <c r="W1503" s="12">
        <v>15.7</v>
      </c>
      <c r="X1503" s="12">
        <v>3.7</v>
      </c>
      <c r="Y1503" s="12" t="s">
        <v>3715</v>
      </c>
      <c r="Z1503" s="12" t="s">
        <v>3715</v>
      </c>
      <c r="AA1503" s="12" t="s">
        <v>3715</v>
      </c>
      <c r="AB1503" s="12" t="s">
        <v>3715</v>
      </c>
      <c r="AC1503" s="12" t="s">
        <v>3715</v>
      </c>
      <c r="AD1503" s="12" t="s">
        <v>3715</v>
      </c>
      <c r="AE1503" s="12" t="s">
        <v>3715</v>
      </c>
      <c r="AF1503" s="12" t="s">
        <v>3715</v>
      </c>
      <c r="AG1503" s="12" t="s">
        <v>3715</v>
      </c>
      <c r="AH1503" s="12" t="s">
        <v>3715</v>
      </c>
    </row>
    <row r="1504" spans="1:34" x14ac:dyDescent="0.2">
      <c r="A1504" s="12" t="s">
        <v>1840</v>
      </c>
      <c r="B1504">
        <f>LOOKUP(A1504,'TMP2'!$A:$A,'TMP2'!$C:$C)</f>
        <v>16371.571</v>
      </c>
      <c r="C1504">
        <f>LOOKUP(A1504,'TMP2'!$A:$A,'TMP2'!$D:$D)</f>
        <v>102618.186</v>
      </c>
      <c r="D1504">
        <f>MATCH(A1504,'TMP2'!A:A,0)</f>
        <v>1111</v>
      </c>
      <c r="E1504" s="12">
        <v>9</v>
      </c>
      <c r="F1504" s="12">
        <v>9.5</v>
      </c>
      <c r="G1504" s="12" t="s">
        <v>3617</v>
      </c>
      <c r="H1504" s="12">
        <v>49.5</v>
      </c>
      <c r="I1504" s="12">
        <v>49</v>
      </c>
      <c r="J1504" s="12">
        <v>28</v>
      </c>
      <c r="K1504" s="12">
        <v>21</v>
      </c>
      <c r="L1504" s="12">
        <v>1.0238095238095237</v>
      </c>
      <c r="M1504" s="12">
        <v>1.69</v>
      </c>
      <c r="N1504" s="12">
        <v>1.1304347826086956</v>
      </c>
      <c r="O1504" s="12">
        <v>2.67</v>
      </c>
      <c r="P1504" s="12">
        <v>1.3619230769230772</v>
      </c>
      <c r="Q1504" s="12">
        <v>0.57661618628887801</v>
      </c>
      <c r="R1504" s="12">
        <v>97.04292572719568</v>
      </c>
      <c r="S1504" t="s">
        <v>741</v>
      </c>
      <c r="T1504" s="12">
        <v>1.1020000000000001</v>
      </c>
      <c r="U1504" s="12">
        <v>2.1429999999999998</v>
      </c>
      <c r="W1504" s="12">
        <v>15.7</v>
      </c>
      <c r="X1504" s="12">
        <v>3.7</v>
      </c>
      <c r="Y1504" s="12" t="s">
        <v>3715</v>
      </c>
      <c r="Z1504" s="12" t="s">
        <v>3715</v>
      </c>
      <c r="AA1504" s="12" t="s">
        <v>3715</v>
      </c>
      <c r="AB1504" s="12" t="s">
        <v>3715</v>
      </c>
      <c r="AC1504" s="12" t="s">
        <v>3715</v>
      </c>
      <c r="AD1504" s="12" t="s">
        <v>3715</v>
      </c>
      <c r="AE1504" s="12" t="s">
        <v>3715</v>
      </c>
      <c r="AF1504" s="12" t="s">
        <v>3715</v>
      </c>
      <c r="AG1504" s="12" t="s">
        <v>3715</v>
      </c>
      <c r="AH1504" s="12" t="s">
        <v>3715</v>
      </c>
    </row>
    <row r="1505" spans="1:34" x14ac:dyDescent="0.2">
      <c r="A1505" s="12" t="s">
        <v>1840</v>
      </c>
      <c r="B1505">
        <f>LOOKUP(A1505,'TMP2'!$A:$A,'TMP2'!$C:$C)</f>
        <v>16371.571</v>
      </c>
      <c r="C1505">
        <f>LOOKUP(A1505,'TMP2'!$A:$A,'TMP2'!$D:$D)</f>
        <v>102618.186</v>
      </c>
      <c r="D1505">
        <f>MATCH(A1505,'TMP2'!A:A,0)</f>
        <v>1111</v>
      </c>
      <c r="E1505" s="12">
        <v>9</v>
      </c>
      <c r="F1505" s="12">
        <v>9.5</v>
      </c>
      <c r="G1505" s="12" t="s">
        <v>3617</v>
      </c>
      <c r="H1505" s="12">
        <v>49.5</v>
      </c>
      <c r="I1505" s="12">
        <v>49</v>
      </c>
      <c r="J1505" s="12">
        <v>28</v>
      </c>
      <c r="K1505" s="12">
        <v>21</v>
      </c>
      <c r="L1505" s="12">
        <v>1.0238095238095237</v>
      </c>
      <c r="M1505" s="12">
        <v>1.69</v>
      </c>
      <c r="N1505" s="12">
        <v>1.1304347826086956</v>
      </c>
      <c r="O1505" s="12">
        <v>2.67</v>
      </c>
      <c r="P1505" s="12">
        <v>1.3619230769230772</v>
      </c>
      <c r="Q1505" s="12">
        <v>0.57661618628887801</v>
      </c>
      <c r="R1505" s="12">
        <v>97.04292572719568</v>
      </c>
      <c r="S1505" t="s">
        <v>741</v>
      </c>
      <c r="T1505" s="12">
        <v>1.1020000000000001</v>
      </c>
      <c r="U1505" s="12">
        <v>2.1429999999999998</v>
      </c>
      <c r="W1505" s="12">
        <v>15.7</v>
      </c>
      <c r="X1505" s="12">
        <v>3.7</v>
      </c>
      <c r="Y1505" s="12" t="s">
        <v>3715</v>
      </c>
      <c r="Z1505" s="12" t="s">
        <v>3715</v>
      </c>
      <c r="AA1505" s="12" t="s">
        <v>3715</v>
      </c>
      <c r="AB1505" s="12" t="s">
        <v>3715</v>
      </c>
      <c r="AC1505" s="12" t="s">
        <v>3715</v>
      </c>
      <c r="AD1505" s="12" t="s">
        <v>3715</v>
      </c>
      <c r="AE1505" s="12" t="s">
        <v>3715</v>
      </c>
      <c r="AF1505" s="12" t="s">
        <v>3715</v>
      </c>
      <c r="AG1505" s="12" t="s">
        <v>3715</v>
      </c>
      <c r="AH1505" s="12" t="s">
        <v>3715</v>
      </c>
    </row>
    <row r="1506" spans="1:34" x14ac:dyDescent="0.2">
      <c r="A1506" s="12" t="s">
        <v>1840</v>
      </c>
      <c r="B1506">
        <f>LOOKUP(A1506,'TMP2'!$A:$A,'TMP2'!$C:$C)</f>
        <v>16371.571</v>
      </c>
      <c r="C1506">
        <f>LOOKUP(A1506,'TMP2'!$A:$A,'TMP2'!$D:$D)</f>
        <v>102618.186</v>
      </c>
      <c r="D1506">
        <f>MATCH(A1506,'TMP2'!A:A,0)</f>
        <v>1111</v>
      </c>
      <c r="E1506" s="12">
        <v>8.5</v>
      </c>
      <c r="F1506" s="12">
        <v>8.9</v>
      </c>
      <c r="G1506" s="12" t="s">
        <v>3617</v>
      </c>
      <c r="H1506" s="12">
        <v>50.9</v>
      </c>
      <c r="I1506" s="12">
        <v>50</v>
      </c>
      <c r="J1506" s="12">
        <v>28</v>
      </c>
      <c r="K1506" s="12">
        <v>22</v>
      </c>
      <c r="L1506" s="12">
        <v>1.0409090909090908</v>
      </c>
      <c r="M1506" s="12">
        <v>1.7</v>
      </c>
      <c r="N1506" s="12">
        <v>1.1265738899933733</v>
      </c>
      <c r="O1506" s="12">
        <v>2.67</v>
      </c>
      <c r="P1506" s="12">
        <v>1.3700176470588232</v>
      </c>
      <c r="Q1506" s="12">
        <v>0.57806221348562803</v>
      </c>
      <c r="R1506" s="12">
        <v>99.19799229722247</v>
      </c>
      <c r="S1506" t="s">
        <v>741</v>
      </c>
      <c r="T1506" s="12">
        <v>1.145</v>
      </c>
      <c r="U1506" s="12">
        <v>2.069</v>
      </c>
      <c r="W1506" s="12">
        <v>17.899999999999999</v>
      </c>
      <c r="X1506" s="12">
        <v>2.5</v>
      </c>
      <c r="Y1506" s="12" t="s">
        <v>3715</v>
      </c>
      <c r="Z1506" s="12" t="s">
        <v>3715</v>
      </c>
      <c r="AA1506" s="12" t="s">
        <v>3715</v>
      </c>
      <c r="AB1506" s="12" t="s">
        <v>3715</v>
      </c>
      <c r="AC1506" s="12" t="s">
        <v>3715</v>
      </c>
      <c r="AD1506" s="12" t="s">
        <v>3715</v>
      </c>
      <c r="AE1506" s="12" t="s">
        <v>3715</v>
      </c>
      <c r="AF1506" s="12" t="s">
        <v>3715</v>
      </c>
      <c r="AG1506" s="12" t="s">
        <v>3715</v>
      </c>
      <c r="AH1506" s="12" t="s">
        <v>3715</v>
      </c>
    </row>
    <row r="1507" spans="1:34" x14ac:dyDescent="0.2">
      <c r="A1507" s="12" t="s">
        <v>1840</v>
      </c>
      <c r="B1507">
        <f>LOOKUP(A1507,'TMP2'!$A:$A,'TMP2'!$C:$C)</f>
        <v>16371.571</v>
      </c>
      <c r="C1507">
        <f>LOOKUP(A1507,'TMP2'!$A:$A,'TMP2'!$D:$D)</f>
        <v>102618.186</v>
      </c>
      <c r="D1507">
        <f>MATCH(A1507,'TMP2'!A:A,0)</f>
        <v>1111</v>
      </c>
      <c r="E1507" s="12">
        <v>8.5</v>
      </c>
      <c r="F1507" s="12">
        <v>8.9</v>
      </c>
      <c r="G1507" s="12" t="s">
        <v>3617</v>
      </c>
      <c r="H1507" s="12">
        <v>50.9</v>
      </c>
      <c r="I1507" s="12">
        <v>50</v>
      </c>
      <c r="J1507" s="12">
        <v>28</v>
      </c>
      <c r="K1507" s="12">
        <v>22</v>
      </c>
      <c r="L1507" s="12">
        <v>1.0409090909090908</v>
      </c>
      <c r="M1507" s="12">
        <v>1.7</v>
      </c>
      <c r="N1507" s="12">
        <v>1.1265738899933733</v>
      </c>
      <c r="O1507" s="12">
        <v>2.67</v>
      </c>
      <c r="P1507" s="12">
        <v>1.3700176470588232</v>
      </c>
      <c r="Q1507" s="12">
        <v>0.57806221348562803</v>
      </c>
      <c r="R1507" s="12">
        <v>99.19799229722247</v>
      </c>
      <c r="S1507" t="s">
        <v>741</v>
      </c>
      <c r="T1507" s="12">
        <v>1.145</v>
      </c>
      <c r="U1507" s="12">
        <v>2.069</v>
      </c>
      <c r="W1507" s="12">
        <v>17.899999999999999</v>
      </c>
      <c r="X1507" s="12">
        <v>2.5</v>
      </c>
      <c r="Y1507" s="12" t="s">
        <v>3715</v>
      </c>
      <c r="Z1507" s="12" t="s">
        <v>3715</v>
      </c>
      <c r="AA1507" s="12" t="s">
        <v>3715</v>
      </c>
      <c r="AB1507" s="12" t="s">
        <v>3715</v>
      </c>
      <c r="AC1507" s="12" t="s">
        <v>3715</v>
      </c>
      <c r="AD1507" s="12" t="s">
        <v>3715</v>
      </c>
      <c r="AE1507" s="12" t="s">
        <v>3715</v>
      </c>
      <c r="AF1507" s="12" t="s">
        <v>3715</v>
      </c>
      <c r="AG1507" s="12" t="s">
        <v>3715</v>
      </c>
      <c r="AH1507" s="12" t="s">
        <v>3715</v>
      </c>
    </row>
    <row r="1508" spans="1:34" x14ac:dyDescent="0.2">
      <c r="A1508" s="12" t="s">
        <v>1840</v>
      </c>
      <c r="B1508">
        <f>LOOKUP(A1508,'TMP2'!$A:$A,'TMP2'!$C:$C)</f>
        <v>16371.571</v>
      </c>
      <c r="C1508">
        <f>LOOKUP(A1508,'TMP2'!$A:$A,'TMP2'!$D:$D)</f>
        <v>102618.186</v>
      </c>
      <c r="D1508">
        <f>MATCH(A1508,'TMP2'!A:A,0)</f>
        <v>1111</v>
      </c>
      <c r="E1508" s="12">
        <v>8.5</v>
      </c>
      <c r="F1508" s="12">
        <v>8.9</v>
      </c>
      <c r="G1508" s="12" t="s">
        <v>3617</v>
      </c>
      <c r="H1508" s="12">
        <v>50.9</v>
      </c>
      <c r="I1508" s="12">
        <v>50</v>
      </c>
      <c r="J1508" s="12">
        <v>28</v>
      </c>
      <c r="K1508" s="12">
        <v>22</v>
      </c>
      <c r="L1508" s="12">
        <v>1.0409090909090908</v>
      </c>
      <c r="M1508" s="12">
        <v>1.7</v>
      </c>
      <c r="N1508" s="12">
        <v>1.1265738899933733</v>
      </c>
      <c r="O1508" s="12">
        <v>2.67</v>
      </c>
      <c r="P1508" s="12">
        <v>1.3700176470588232</v>
      </c>
      <c r="Q1508" s="12">
        <v>0.57806221348562803</v>
      </c>
      <c r="R1508" s="12">
        <v>99.19799229722247</v>
      </c>
      <c r="S1508" t="s">
        <v>741</v>
      </c>
      <c r="T1508" s="12">
        <v>1.145</v>
      </c>
      <c r="U1508" s="12">
        <v>2.069</v>
      </c>
      <c r="W1508" s="12">
        <v>17.899999999999999</v>
      </c>
      <c r="X1508" s="12">
        <v>2.5</v>
      </c>
      <c r="Y1508" s="12" t="s">
        <v>3715</v>
      </c>
      <c r="Z1508" s="12" t="s">
        <v>3715</v>
      </c>
      <c r="AA1508" s="12" t="s">
        <v>3715</v>
      </c>
      <c r="AB1508" s="12" t="s">
        <v>3715</v>
      </c>
      <c r="AC1508" s="12" t="s">
        <v>3715</v>
      </c>
      <c r="AD1508" s="12" t="s">
        <v>3715</v>
      </c>
      <c r="AE1508" s="12" t="s">
        <v>3715</v>
      </c>
      <c r="AF1508" s="12" t="s">
        <v>3715</v>
      </c>
      <c r="AG1508" s="12" t="s">
        <v>3715</v>
      </c>
      <c r="AH1508" s="12" t="s">
        <v>3715</v>
      </c>
    </row>
    <row r="1509" spans="1:34" x14ac:dyDescent="0.2">
      <c r="A1509" s="12" t="s">
        <v>1841</v>
      </c>
      <c r="B1509">
        <f>LOOKUP(A1509,'TMP2'!$A:$A,'TMP2'!$C:$C)</f>
        <v>16378.312</v>
      </c>
      <c r="C1509">
        <f>LOOKUP(A1509,'TMP2'!$A:$A,'TMP2'!$D:$D)</f>
        <v>102634.431</v>
      </c>
      <c r="D1509">
        <f>MATCH(A1509,'TMP2'!A:A,0)</f>
        <v>1112</v>
      </c>
      <c r="E1509" s="12">
        <v>9.5</v>
      </c>
      <c r="F1509" s="12">
        <v>9.6999999999999993</v>
      </c>
      <c r="G1509" s="12" t="s">
        <v>3617</v>
      </c>
      <c r="H1509" s="12">
        <v>48.1</v>
      </c>
      <c r="I1509" s="12">
        <v>48</v>
      </c>
      <c r="J1509" s="12">
        <v>27</v>
      </c>
      <c r="K1509" s="12">
        <v>21</v>
      </c>
      <c r="L1509" s="12">
        <v>1.0047619047619047</v>
      </c>
      <c r="M1509" s="12">
        <v>1.72</v>
      </c>
      <c r="N1509" s="12">
        <v>1.1613774476704928</v>
      </c>
      <c r="O1509" s="12">
        <v>2.67</v>
      </c>
      <c r="P1509" s="12">
        <v>1.298994186046512</v>
      </c>
      <c r="Q1509" s="12">
        <v>0.56502717315711903</v>
      </c>
      <c r="R1509" s="12">
        <v>98.866493306538572</v>
      </c>
      <c r="S1509" t="s">
        <v>741</v>
      </c>
      <c r="T1509" s="12">
        <v>1.091</v>
      </c>
      <c r="U1509" s="12">
        <v>2.1070000000000002</v>
      </c>
      <c r="W1509" s="12" t="s">
        <v>3715</v>
      </c>
      <c r="X1509" s="12" t="s">
        <v>3715</v>
      </c>
      <c r="Y1509" s="12" t="s">
        <v>3715</v>
      </c>
      <c r="Z1509" s="12" t="s">
        <v>3715</v>
      </c>
      <c r="AA1509" s="12" t="s">
        <v>3715</v>
      </c>
      <c r="AB1509" s="12" t="s">
        <v>3715</v>
      </c>
      <c r="AC1509" s="12" t="s">
        <v>3715</v>
      </c>
      <c r="AD1509" s="12" t="s">
        <v>3715</v>
      </c>
      <c r="AE1509" s="12" t="s">
        <v>3715</v>
      </c>
      <c r="AF1509" s="12" t="s">
        <v>3715</v>
      </c>
      <c r="AG1509" s="12" t="s">
        <v>3715</v>
      </c>
      <c r="AH1509" s="12" t="s">
        <v>3715</v>
      </c>
    </row>
    <row r="1510" spans="1:34" x14ac:dyDescent="0.2">
      <c r="A1510" s="12" t="s">
        <v>1841</v>
      </c>
      <c r="B1510">
        <f>LOOKUP(A1510,'TMP2'!$A:$A,'TMP2'!$C:$C)</f>
        <v>16378.312</v>
      </c>
      <c r="C1510">
        <f>LOOKUP(A1510,'TMP2'!$A:$A,'TMP2'!$D:$D)</f>
        <v>102634.431</v>
      </c>
      <c r="D1510">
        <f>MATCH(A1510,'TMP2'!A:A,0)</f>
        <v>1112</v>
      </c>
      <c r="E1510" s="12">
        <v>9.5</v>
      </c>
      <c r="F1510" s="12">
        <v>9.6999999999999993</v>
      </c>
      <c r="G1510" s="12" t="s">
        <v>3617</v>
      </c>
      <c r="H1510" s="12">
        <v>48.1</v>
      </c>
      <c r="I1510" s="12">
        <v>48</v>
      </c>
      <c r="J1510" s="12">
        <v>27</v>
      </c>
      <c r="K1510" s="12">
        <v>21</v>
      </c>
      <c r="L1510" s="12">
        <v>1.0047619047619047</v>
      </c>
      <c r="M1510" s="12">
        <v>1.72</v>
      </c>
      <c r="N1510" s="12">
        <v>1.1613774476704928</v>
      </c>
      <c r="O1510" s="12">
        <v>2.67</v>
      </c>
      <c r="P1510" s="12">
        <v>1.298994186046512</v>
      </c>
      <c r="Q1510" s="12">
        <v>0.56502717315711903</v>
      </c>
      <c r="R1510" s="12">
        <v>98.866493306538572</v>
      </c>
      <c r="S1510" t="s">
        <v>741</v>
      </c>
      <c r="T1510" s="12">
        <v>1.091</v>
      </c>
      <c r="U1510" s="12">
        <v>2.1070000000000002</v>
      </c>
      <c r="W1510" s="12" t="s">
        <v>3715</v>
      </c>
      <c r="X1510" s="12" t="s">
        <v>3715</v>
      </c>
      <c r="Y1510" s="12" t="s">
        <v>3715</v>
      </c>
      <c r="Z1510" s="12" t="s">
        <v>3715</v>
      </c>
      <c r="AA1510" s="12" t="s">
        <v>3715</v>
      </c>
      <c r="AB1510" s="12" t="s">
        <v>3715</v>
      </c>
      <c r="AC1510" s="12" t="s">
        <v>3715</v>
      </c>
      <c r="AD1510" s="12" t="s">
        <v>3715</v>
      </c>
      <c r="AE1510" s="12" t="s">
        <v>3715</v>
      </c>
      <c r="AF1510" s="12" t="s">
        <v>3715</v>
      </c>
      <c r="AG1510" s="12" t="s">
        <v>3715</v>
      </c>
      <c r="AH1510" s="12" t="s">
        <v>3715</v>
      </c>
    </row>
    <row r="1511" spans="1:34" x14ac:dyDescent="0.2">
      <c r="A1511" s="12" t="s">
        <v>1841</v>
      </c>
      <c r="B1511">
        <f>LOOKUP(A1511,'TMP2'!$A:$A,'TMP2'!$C:$C)</f>
        <v>16378.312</v>
      </c>
      <c r="C1511">
        <f>LOOKUP(A1511,'TMP2'!$A:$A,'TMP2'!$D:$D)</f>
        <v>102634.431</v>
      </c>
      <c r="D1511">
        <f>MATCH(A1511,'TMP2'!A:A,0)</f>
        <v>1112</v>
      </c>
      <c r="E1511" s="12">
        <v>9.5</v>
      </c>
      <c r="F1511" s="12">
        <v>9.6999999999999993</v>
      </c>
      <c r="G1511" s="12" t="s">
        <v>3617</v>
      </c>
      <c r="H1511" s="12">
        <v>48.1</v>
      </c>
      <c r="I1511" s="12">
        <v>48</v>
      </c>
      <c r="J1511" s="12">
        <v>27</v>
      </c>
      <c r="K1511" s="12">
        <v>21</v>
      </c>
      <c r="L1511" s="12">
        <v>1.0047619047619047</v>
      </c>
      <c r="M1511" s="12">
        <v>1.72</v>
      </c>
      <c r="N1511" s="12">
        <v>1.1613774476704928</v>
      </c>
      <c r="O1511" s="12">
        <v>2.67</v>
      </c>
      <c r="P1511" s="12">
        <v>1.298994186046512</v>
      </c>
      <c r="Q1511" s="12">
        <v>0.56502717315711903</v>
      </c>
      <c r="R1511" s="12">
        <v>98.866493306538572</v>
      </c>
      <c r="S1511" t="s">
        <v>741</v>
      </c>
      <c r="T1511" s="12">
        <v>1.091</v>
      </c>
      <c r="U1511" s="12">
        <v>2.1070000000000002</v>
      </c>
      <c r="W1511" s="12" t="s">
        <v>3715</v>
      </c>
      <c r="X1511" s="12" t="s">
        <v>3715</v>
      </c>
      <c r="Y1511" s="12" t="s">
        <v>3715</v>
      </c>
      <c r="Z1511" s="12" t="s">
        <v>3715</v>
      </c>
      <c r="AA1511" s="12" t="s">
        <v>3715</v>
      </c>
      <c r="AB1511" s="12" t="s">
        <v>3715</v>
      </c>
      <c r="AC1511" s="12" t="s">
        <v>3715</v>
      </c>
      <c r="AD1511" s="12" t="s">
        <v>3715</v>
      </c>
      <c r="AE1511" s="12" t="s">
        <v>3715</v>
      </c>
      <c r="AF1511" s="12" t="s">
        <v>3715</v>
      </c>
      <c r="AG1511" s="12" t="s">
        <v>3715</v>
      </c>
      <c r="AH1511" s="12" t="s">
        <v>3715</v>
      </c>
    </row>
    <row r="1512" spans="1:34" x14ac:dyDescent="0.2">
      <c r="A1512" s="12" t="s">
        <v>1843</v>
      </c>
      <c r="B1512">
        <f>LOOKUP(A1512,'TMP2'!$A:$A,'TMP2'!$C:$C)</f>
        <v>16373.388999999999</v>
      </c>
      <c r="C1512">
        <f>LOOKUP(A1512,'TMP2'!$A:$A,'TMP2'!$D:$D)</f>
        <v>102596.716</v>
      </c>
      <c r="D1512">
        <f>MATCH(A1512,'TMP2'!A:A,0)</f>
        <v>1114</v>
      </c>
      <c r="E1512" s="12">
        <v>9.5</v>
      </c>
      <c r="F1512" s="12">
        <v>9.6999999999999993</v>
      </c>
      <c r="G1512" s="12" t="s">
        <v>3617</v>
      </c>
      <c r="H1512" s="12">
        <v>48.7</v>
      </c>
      <c r="I1512" s="12">
        <v>48</v>
      </c>
      <c r="J1512" s="12">
        <v>28</v>
      </c>
      <c r="K1512" s="12">
        <v>20</v>
      </c>
      <c r="L1512" s="12">
        <v>1.0350000000000001</v>
      </c>
      <c r="M1512" s="12">
        <v>1.7</v>
      </c>
      <c r="N1512" s="12">
        <v>1.1432414256893073</v>
      </c>
      <c r="O1512" s="12">
        <v>2.68</v>
      </c>
      <c r="P1512" s="12">
        <v>1.3442117647058827</v>
      </c>
      <c r="Q1512" s="12">
        <v>0.57341737847413898</v>
      </c>
      <c r="R1512" s="12">
        <v>97.094820493969777</v>
      </c>
      <c r="S1512" t="s">
        <v>741</v>
      </c>
      <c r="T1512" s="12">
        <v>1.1359999999999999</v>
      </c>
      <c r="U1512" s="12">
        <v>2.0640000000000001</v>
      </c>
      <c r="W1512" s="12" t="s">
        <v>3715</v>
      </c>
      <c r="X1512" s="12" t="s">
        <v>3715</v>
      </c>
      <c r="Y1512" s="12" t="s">
        <v>3715</v>
      </c>
      <c r="Z1512" s="12" t="s">
        <v>3715</v>
      </c>
      <c r="AA1512" s="12" t="s">
        <v>3715</v>
      </c>
      <c r="AB1512" s="12" t="s">
        <v>3715</v>
      </c>
      <c r="AC1512" s="12" t="s">
        <v>3715</v>
      </c>
      <c r="AD1512" s="12" t="s">
        <v>3715</v>
      </c>
      <c r="AE1512" s="12" t="s">
        <v>3715</v>
      </c>
      <c r="AF1512" s="12" t="s">
        <v>3715</v>
      </c>
      <c r="AG1512" s="12" t="s">
        <v>3715</v>
      </c>
      <c r="AH1512" s="12" t="s">
        <v>3715</v>
      </c>
    </row>
    <row r="1513" spans="1:34" x14ac:dyDescent="0.2">
      <c r="A1513" s="12" t="s">
        <v>1843</v>
      </c>
      <c r="B1513">
        <f>LOOKUP(A1513,'TMP2'!$A:$A,'TMP2'!$C:$C)</f>
        <v>16373.388999999999</v>
      </c>
      <c r="C1513">
        <f>LOOKUP(A1513,'TMP2'!$A:$A,'TMP2'!$D:$D)</f>
        <v>102596.716</v>
      </c>
      <c r="D1513">
        <f>MATCH(A1513,'TMP2'!A:A,0)</f>
        <v>1114</v>
      </c>
      <c r="E1513" s="12">
        <v>9.5</v>
      </c>
      <c r="F1513" s="12">
        <v>9.6999999999999993</v>
      </c>
      <c r="G1513" s="12" t="s">
        <v>3617</v>
      </c>
      <c r="H1513" s="12">
        <v>48.7</v>
      </c>
      <c r="I1513" s="12">
        <v>48</v>
      </c>
      <c r="J1513" s="12">
        <v>28</v>
      </c>
      <c r="K1513" s="12">
        <v>20</v>
      </c>
      <c r="L1513" s="12">
        <v>1.0350000000000001</v>
      </c>
      <c r="M1513" s="12">
        <v>1.7</v>
      </c>
      <c r="N1513" s="12">
        <v>1.1432414256893073</v>
      </c>
      <c r="O1513" s="12">
        <v>2.68</v>
      </c>
      <c r="P1513" s="12">
        <v>1.3442117647058827</v>
      </c>
      <c r="Q1513" s="12">
        <v>0.57341737847413898</v>
      </c>
      <c r="R1513" s="12">
        <v>97.094820493969777</v>
      </c>
      <c r="S1513" t="s">
        <v>741</v>
      </c>
      <c r="T1513" s="12">
        <v>1.1359999999999999</v>
      </c>
      <c r="U1513" s="12">
        <v>2.0640000000000001</v>
      </c>
      <c r="W1513" s="12" t="s">
        <v>3715</v>
      </c>
      <c r="X1513" s="12" t="s">
        <v>3715</v>
      </c>
      <c r="Y1513" s="12" t="s">
        <v>3715</v>
      </c>
      <c r="Z1513" s="12" t="s">
        <v>3715</v>
      </c>
      <c r="AA1513" s="12" t="s">
        <v>3715</v>
      </c>
      <c r="AB1513" s="12" t="s">
        <v>3715</v>
      </c>
      <c r="AC1513" s="12" t="s">
        <v>3715</v>
      </c>
      <c r="AD1513" s="12" t="s">
        <v>3715</v>
      </c>
      <c r="AE1513" s="12" t="s">
        <v>3715</v>
      </c>
      <c r="AF1513" s="12" t="s">
        <v>3715</v>
      </c>
      <c r="AG1513" s="12" t="s">
        <v>3715</v>
      </c>
      <c r="AH1513" s="12" t="s">
        <v>3715</v>
      </c>
    </row>
    <row r="1514" spans="1:34" x14ac:dyDescent="0.2">
      <c r="A1514" s="12" t="s">
        <v>1843</v>
      </c>
      <c r="B1514">
        <f>LOOKUP(A1514,'TMP2'!$A:$A,'TMP2'!$C:$C)</f>
        <v>16373.388999999999</v>
      </c>
      <c r="C1514">
        <f>LOOKUP(A1514,'TMP2'!$A:$A,'TMP2'!$D:$D)</f>
        <v>102596.716</v>
      </c>
      <c r="D1514">
        <f>MATCH(A1514,'TMP2'!A:A,0)</f>
        <v>1114</v>
      </c>
      <c r="E1514" s="12">
        <v>9.5</v>
      </c>
      <c r="F1514" s="12">
        <v>9.6999999999999993</v>
      </c>
      <c r="G1514" s="12" t="s">
        <v>3617</v>
      </c>
      <c r="H1514" s="12">
        <v>48.7</v>
      </c>
      <c r="I1514" s="12">
        <v>48</v>
      </c>
      <c r="J1514" s="12">
        <v>28</v>
      </c>
      <c r="K1514" s="12">
        <v>20</v>
      </c>
      <c r="L1514" s="12">
        <v>1.0350000000000001</v>
      </c>
      <c r="M1514" s="12">
        <v>1.7</v>
      </c>
      <c r="N1514" s="12">
        <v>1.1432414256893073</v>
      </c>
      <c r="O1514" s="12">
        <v>2.68</v>
      </c>
      <c r="P1514" s="12">
        <v>1.3442117647058827</v>
      </c>
      <c r="Q1514" s="12">
        <v>0.57341737847413898</v>
      </c>
      <c r="R1514" s="12">
        <v>97.094820493969777</v>
      </c>
      <c r="S1514" t="s">
        <v>741</v>
      </c>
      <c r="T1514" s="12">
        <v>1.1359999999999999</v>
      </c>
      <c r="U1514" s="12">
        <v>2.0640000000000001</v>
      </c>
      <c r="W1514" s="12" t="s">
        <v>3715</v>
      </c>
      <c r="X1514" s="12" t="s">
        <v>3715</v>
      </c>
      <c r="Y1514" s="12" t="s">
        <v>3715</v>
      </c>
      <c r="Z1514" s="12" t="s">
        <v>3715</v>
      </c>
      <c r="AA1514" s="12" t="s">
        <v>3715</v>
      </c>
      <c r="AB1514" s="12" t="s">
        <v>3715</v>
      </c>
      <c r="AC1514" s="12" t="s">
        <v>3715</v>
      </c>
      <c r="AD1514" s="12" t="s">
        <v>3715</v>
      </c>
      <c r="AE1514" s="12" t="s">
        <v>3715</v>
      </c>
      <c r="AF1514" s="12" t="s">
        <v>3715</v>
      </c>
      <c r="AG1514" s="12" t="s">
        <v>3715</v>
      </c>
      <c r="AH1514" s="12" t="s">
        <v>3715</v>
      </c>
    </row>
    <row r="1515" spans="1:34" x14ac:dyDescent="0.2">
      <c r="A1515" s="12" t="s">
        <v>1846</v>
      </c>
      <c r="B1515">
        <f>LOOKUP(A1515,'TMP2'!$A:$A,'TMP2'!$C:$C)</f>
        <v>16359.498</v>
      </c>
      <c r="C1515">
        <f>LOOKUP(A1515,'TMP2'!$A:$A,'TMP2'!$D:$D)</f>
        <v>102612.936</v>
      </c>
      <c r="D1515">
        <f>MATCH(A1515,'TMP2'!A:A,0)</f>
        <v>1117</v>
      </c>
      <c r="E1515" s="12">
        <v>9.1999999999999993</v>
      </c>
      <c r="F1515" s="12">
        <v>9.4</v>
      </c>
      <c r="G1515" s="12" t="s">
        <v>3617</v>
      </c>
      <c r="H1515" s="12">
        <v>48.2</v>
      </c>
      <c r="I1515" s="12">
        <v>48</v>
      </c>
      <c r="J1515" s="12">
        <v>27</v>
      </c>
      <c r="K1515" s="12">
        <v>21</v>
      </c>
      <c r="L1515" s="12">
        <v>1.0095238095238097</v>
      </c>
      <c r="M1515" s="12">
        <v>1.72</v>
      </c>
      <c r="N1515" s="12">
        <v>1.1605937921727396</v>
      </c>
      <c r="O1515" s="12">
        <v>2.66</v>
      </c>
      <c r="P1515" s="12">
        <v>1.2919302325581397</v>
      </c>
      <c r="Q1515" s="12">
        <v>0.56368654429596299</v>
      </c>
      <c r="R1515" s="12">
        <v>99.240653070041219</v>
      </c>
      <c r="S1515" t="s">
        <v>741</v>
      </c>
      <c r="T1515" s="12" t="s">
        <v>3715</v>
      </c>
      <c r="U1515" s="12" t="s">
        <v>3715</v>
      </c>
      <c r="W1515" s="12">
        <v>14.7</v>
      </c>
      <c r="X1515" s="12">
        <v>3.8</v>
      </c>
      <c r="Y1515" s="12" t="s">
        <v>3715</v>
      </c>
      <c r="Z1515" s="12" t="s">
        <v>3715</v>
      </c>
      <c r="AA1515" s="12" t="s">
        <v>3715</v>
      </c>
      <c r="AB1515" s="12" t="s">
        <v>3715</v>
      </c>
      <c r="AC1515" s="12" t="s">
        <v>3715</v>
      </c>
      <c r="AD1515" s="12" t="s">
        <v>3715</v>
      </c>
      <c r="AE1515" s="12" t="s">
        <v>3715</v>
      </c>
      <c r="AF1515" s="12" t="s">
        <v>3715</v>
      </c>
      <c r="AG1515" s="12" t="s">
        <v>3715</v>
      </c>
      <c r="AH1515" s="12" t="s">
        <v>3715</v>
      </c>
    </row>
    <row r="1516" spans="1:34" x14ac:dyDescent="0.2">
      <c r="A1516" s="12" t="s">
        <v>1846</v>
      </c>
      <c r="B1516">
        <f>LOOKUP(A1516,'TMP2'!$A:$A,'TMP2'!$C:$C)</f>
        <v>16359.498</v>
      </c>
      <c r="C1516">
        <f>LOOKUP(A1516,'TMP2'!$A:$A,'TMP2'!$D:$D)</f>
        <v>102612.936</v>
      </c>
      <c r="D1516">
        <f>MATCH(A1516,'TMP2'!A:A,0)</f>
        <v>1117</v>
      </c>
      <c r="E1516" s="12">
        <v>9.1999999999999993</v>
      </c>
      <c r="F1516" s="12">
        <v>9.4</v>
      </c>
      <c r="G1516" s="12" t="s">
        <v>3617</v>
      </c>
      <c r="H1516" s="12">
        <v>48.2</v>
      </c>
      <c r="I1516" s="12">
        <v>48</v>
      </c>
      <c r="J1516" s="12">
        <v>27</v>
      </c>
      <c r="K1516" s="12">
        <v>21</v>
      </c>
      <c r="L1516" s="12">
        <v>1.0095238095238097</v>
      </c>
      <c r="M1516" s="12">
        <v>1.72</v>
      </c>
      <c r="N1516" s="12">
        <v>1.1605937921727396</v>
      </c>
      <c r="O1516" s="12">
        <v>2.66</v>
      </c>
      <c r="P1516" s="12">
        <v>1.2919302325581397</v>
      </c>
      <c r="Q1516" s="12">
        <v>0.56368654429596299</v>
      </c>
      <c r="R1516" s="12">
        <v>99.240653070041219</v>
      </c>
      <c r="S1516" t="s">
        <v>741</v>
      </c>
      <c r="T1516" s="12" t="s">
        <v>3715</v>
      </c>
      <c r="U1516" s="12" t="s">
        <v>3715</v>
      </c>
      <c r="W1516" s="12">
        <v>14.7</v>
      </c>
      <c r="X1516" s="12">
        <v>3.8</v>
      </c>
      <c r="Y1516" s="12" t="s">
        <v>3715</v>
      </c>
      <c r="Z1516" s="12" t="s">
        <v>3715</v>
      </c>
      <c r="AA1516" s="12" t="s">
        <v>3715</v>
      </c>
      <c r="AB1516" s="12" t="s">
        <v>3715</v>
      </c>
      <c r="AC1516" s="12" t="s">
        <v>3715</v>
      </c>
      <c r="AD1516" s="12" t="s">
        <v>3715</v>
      </c>
      <c r="AE1516" s="12" t="s">
        <v>3715</v>
      </c>
      <c r="AF1516" s="12" t="s">
        <v>3715</v>
      </c>
      <c r="AG1516" s="12" t="s">
        <v>3715</v>
      </c>
      <c r="AH1516" s="12" t="s">
        <v>3715</v>
      </c>
    </row>
    <row r="1517" spans="1:34" x14ac:dyDescent="0.2">
      <c r="A1517" s="12" t="s">
        <v>1846</v>
      </c>
      <c r="B1517">
        <f>LOOKUP(A1517,'TMP2'!$A:$A,'TMP2'!$C:$C)</f>
        <v>16359.498</v>
      </c>
      <c r="C1517">
        <f>LOOKUP(A1517,'TMP2'!$A:$A,'TMP2'!$D:$D)</f>
        <v>102612.936</v>
      </c>
      <c r="D1517">
        <f>MATCH(A1517,'TMP2'!A:A,0)</f>
        <v>1117</v>
      </c>
      <c r="E1517" s="12">
        <v>9.1999999999999993</v>
      </c>
      <c r="F1517" s="12">
        <v>9.4</v>
      </c>
      <c r="G1517" s="12" t="s">
        <v>3617</v>
      </c>
      <c r="H1517" s="12">
        <v>48.2</v>
      </c>
      <c r="I1517" s="12">
        <v>48</v>
      </c>
      <c r="J1517" s="12">
        <v>27</v>
      </c>
      <c r="K1517" s="12">
        <v>21</v>
      </c>
      <c r="L1517" s="12">
        <v>1.0095238095238097</v>
      </c>
      <c r="M1517" s="12">
        <v>1.72</v>
      </c>
      <c r="N1517" s="12">
        <v>1.1605937921727396</v>
      </c>
      <c r="O1517" s="12">
        <v>2.66</v>
      </c>
      <c r="P1517" s="12">
        <v>1.2919302325581397</v>
      </c>
      <c r="Q1517" s="12">
        <v>0.56368654429596299</v>
      </c>
      <c r="R1517" s="12">
        <v>99.240653070041219</v>
      </c>
      <c r="S1517" t="s">
        <v>741</v>
      </c>
      <c r="T1517" s="12" t="s">
        <v>3715</v>
      </c>
      <c r="U1517" s="12" t="s">
        <v>3715</v>
      </c>
      <c r="W1517" s="12">
        <v>14.7</v>
      </c>
      <c r="X1517" s="12">
        <v>3.8</v>
      </c>
      <c r="Y1517" s="12" t="s">
        <v>3715</v>
      </c>
      <c r="Z1517" s="12" t="s">
        <v>3715</v>
      </c>
      <c r="AA1517" s="12" t="s">
        <v>3715</v>
      </c>
      <c r="AB1517" s="12" t="s">
        <v>3715</v>
      </c>
      <c r="AC1517" s="12" t="s">
        <v>3715</v>
      </c>
      <c r="AD1517" s="12" t="s">
        <v>3715</v>
      </c>
      <c r="AE1517" s="12" t="s">
        <v>3715</v>
      </c>
      <c r="AF1517" s="12" t="s">
        <v>3715</v>
      </c>
      <c r="AG1517" s="12" t="s">
        <v>3715</v>
      </c>
      <c r="AH1517" s="12" t="s">
        <v>3715</v>
      </c>
    </row>
    <row r="1518" spans="1:34" x14ac:dyDescent="0.2">
      <c r="A1518" s="12" t="s">
        <v>1857</v>
      </c>
      <c r="B1518">
        <f>LOOKUP(A1518,'TMP2'!$A:$A,'TMP2'!$C:$C)</f>
        <v>16325.074000000001</v>
      </c>
      <c r="C1518">
        <f>LOOKUP(A1518,'TMP2'!$A:$A,'TMP2'!$D:$D)</f>
        <v>102611.058</v>
      </c>
      <c r="D1518">
        <f>MATCH(A1518,'TMP2'!A:A,0)</f>
        <v>1128</v>
      </c>
      <c r="E1518" s="12">
        <v>7.8</v>
      </c>
      <c r="F1518" s="12">
        <v>8</v>
      </c>
      <c r="G1518" s="12" t="s">
        <v>3617</v>
      </c>
      <c r="H1518" s="12">
        <v>51.3</v>
      </c>
      <c r="I1518" s="12">
        <v>51</v>
      </c>
      <c r="J1518" s="12">
        <v>29</v>
      </c>
      <c r="K1518" s="12">
        <v>22</v>
      </c>
      <c r="L1518" s="12">
        <v>1.0136363636363634</v>
      </c>
      <c r="M1518" s="12">
        <v>1.71</v>
      </c>
      <c r="N1518" s="12">
        <v>1.1302048909451421</v>
      </c>
      <c r="O1518" s="12">
        <v>2.68</v>
      </c>
      <c r="P1518" s="12">
        <v>1.3712514619883041</v>
      </c>
      <c r="Q1518" s="12">
        <v>0.57828175711002205</v>
      </c>
      <c r="R1518" s="12">
        <v>100</v>
      </c>
      <c r="S1518" t="s">
        <v>741</v>
      </c>
      <c r="T1518" s="12">
        <v>1.2410000000000001</v>
      </c>
      <c r="U1518" s="12">
        <v>1.911</v>
      </c>
      <c r="W1518" s="12" t="s">
        <v>3715</v>
      </c>
      <c r="X1518" s="12" t="s">
        <v>3715</v>
      </c>
      <c r="Y1518" s="12" t="s">
        <v>3715</v>
      </c>
      <c r="Z1518" s="12" t="s">
        <v>3715</v>
      </c>
      <c r="AA1518" s="12" t="s">
        <v>3715</v>
      </c>
      <c r="AB1518" s="12" t="s">
        <v>3715</v>
      </c>
      <c r="AC1518" s="12" t="s">
        <v>3715</v>
      </c>
      <c r="AD1518" s="12" t="s">
        <v>3715</v>
      </c>
      <c r="AE1518" s="12" t="s">
        <v>3715</v>
      </c>
      <c r="AF1518" s="12" t="s">
        <v>3715</v>
      </c>
      <c r="AG1518" s="12" t="s">
        <v>3715</v>
      </c>
      <c r="AH1518" s="12" t="s">
        <v>3715</v>
      </c>
    </row>
    <row r="1519" spans="1:34" x14ac:dyDescent="0.2">
      <c r="A1519" s="12" t="s">
        <v>1857</v>
      </c>
      <c r="B1519">
        <f>LOOKUP(A1519,'TMP2'!$A:$A,'TMP2'!$C:$C)</f>
        <v>16325.074000000001</v>
      </c>
      <c r="C1519">
        <f>LOOKUP(A1519,'TMP2'!$A:$A,'TMP2'!$D:$D)</f>
        <v>102611.058</v>
      </c>
      <c r="D1519">
        <f>MATCH(A1519,'TMP2'!A:A,0)</f>
        <v>1128</v>
      </c>
      <c r="E1519" s="12">
        <v>7.8</v>
      </c>
      <c r="F1519" s="12">
        <v>8</v>
      </c>
      <c r="G1519" s="12" t="s">
        <v>3617</v>
      </c>
      <c r="H1519" s="12">
        <v>51.3</v>
      </c>
      <c r="I1519" s="12">
        <v>51</v>
      </c>
      <c r="J1519" s="12">
        <v>29</v>
      </c>
      <c r="K1519" s="12">
        <v>22</v>
      </c>
      <c r="L1519" s="12">
        <v>1.0136363636363634</v>
      </c>
      <c r="M1519" s="12">
        <v>1.71</v>
      </c>
      <c r="N1519" s="12">
        <v>1.1302048909451421</v>
      </c>
      <c r="O1519" s="12">
        <v>2.68</v>
      </c>
      <c r="P1519" s="12">
        <v>1.3712514619883041</v>
      </c>
      <c r="Q1519" s="12">
        <v>0.57828175711002205</v>
      </c>
      <c r="R1519" s="12">
        <v>100</v>
      </c>
      <c r="S1519" t="s">
        <v>741</v>
      </c>
      <c r="T1519" s="12">
        <v>1.2410000000000001</v>
      </c>
      <c r="U1519" s="12">
        <v>1.911</v>
      </c>
      <c r="W1519" s="12" t="s">
        <v>3715</v>
      </c>
      <c r="X1519" s="12" t="s">
        <v>3715</v>
      </c>
      <c r="Y1519" s="12" t="s">
        <v>3715</v>
      </c>
      <c r="Z1519" s="12" t="s">
        <v>3715</v>
      </c>
      <c r="AA1519" s="12" t="s">
        <v>3715</v>
      </c>
      <c r="AB1519" s="12" t="s">
        <v>3715</v>
      </c>
      <c r="AC1519" s="12" t="s">
        <v>3715</v>
      </c>
      <c r="AD1519" s="12" t="s">
        <v>3715</v>
      </c>
      <c r="AE1519" s="12" t="s">
        <v>3715</v>
      </c>
      <c r="AF1519" s="12" t="s">
        <v>3715</v>
      </c>
      <c r="AG1519" s="12" t="s">
        <v>3715</v>
      </c>
      <c r="AH1519" s="12" t="s">
        <v>3715</v>
      </c>
    </row>
    <row r="1520" spans="1:34" x14ac:dyDescent="0.2">
      <c r="A1520" s="12" t="s">
        <v>1857</v>
      </c>
      <c r="B1520">
        <f>LOOKUP(A1520,'TMP2'!$A:$A,'TMP2'!$C:$C)</f>
        <v>16325.074000000001</v>
      </c>
      <c r="C1520">
        <f>LOOKUP(A1520,'TMP2'!$A:$A,'TMP2'!$D:$D)</f>
        <v>102611.058</v>
      </c>
      <c r="D1520">
        <f>MATCH(A1520,'TMP2'!A:A,0)</f>
        <v>1128</v>
      </c>
      <c r="E1520" s="12">
        <v>7.8</v>
      </c>
      <c r="F1520" s="12">
        <v>8</v>
      </c>
      <c r="G1520" s="12" t="s">
        <v>3617</v>
      </c>
      <c r="H1520" s="12">
        <v>51.3</v>
      </c>
      <c r="I1520" s="12">
        <v>51</v>
      </c>
      <c r="J1520" s="12">
        <v>29</v>
      </c>
      <c r="K1520" s="12">
        <v>22</v>
      </c>
      <c r="L1520" s="12">
        <v>1.0136363636363634</v>
      </c>
      <c r="M1520" s="12">
        <v>1.71</v>
      </c>
      <c r="N1520" s="12">
        <v>1.1302048909451421</v>
      </c>
      <c r="O1520" s="12">
        <v>2.68</v>
      </c>
      <c r="P1520" s="12">
        <v>1.3712514619883041</v>
      </c>
      <c r="Q1520" s="12">
        <v>0.57828175711002205</v>
      </c>
      <c r="R1520" s="12">
        <v>100</v>
      </c>
      <c r="S1520" t="s">
        <v>741</v>
      </c>
      <c r="T1520" s="12">
        <v>1.2410000000000001</v>
      </c>
      <c r="U1520" s="12">
        <v>1.911</v>
      </c>
      <c r="W1520" s="12" t="s">
        <v>3715</v>
      </c>
      <c r="X1520" s="12" t="s">
        <v>3715</v>
      </c>
      <c r="Y1520" s="12" t="s">
        <v>3715</v>
      </c>
      <c r="Z1520" s="12" t="s">
        <v>3715</v>
      </c>
      <c r="AA1520" s="12" t="s">
        <v>3715</v>
      </c>
      <c r="AB1520" s="12" t="s">
        <v>3715</v>
      </c>
      <c r="AC1520" s="12" t="s">
        <v>3715</v>
      </c>
      <c r="AD1520" s="12" t="s">
        <v>3715</v>
      </c>
      <c r="AE1520" s="12" t="s">
        <v>3715</v>
      </c>
      <c r="AF1520" s="12" t="s">
        <v>3715</v>
      </c>
      <c r="AG1520" s="12" t="s">
        <v>3715</v>
      </c>
      <c r="AH1520" s="12" t="s">
        <v>3715</v>
      </c>
    </row>
    <row r="1521" spans="1:34" x14ac:dyDescent="0.2">
      <c r="A1521" s="12" t="s">
        <v>1861</v>
      </c>
      <c r="B1521">
        <f>LOOKUP(A1521,'TMP2'!$A:$A,'TMP2'!$C:$C)</f>
        <v>16369.51</v>
      </c>
      <c r="C1521">
        <f>LOOKUP(A1521,'TMP2'!$A:$A,'TMP2'!$D:$D)</f>
        <v>102657.98</v>
      </c>
      <c r="D1521">
        <f>MATCH(A1521,'TMP2'!A:A,0)</f>
        <v>1132</v>
      </c>
      <c r="E1521" s="12">
        <v>9</v>
      </c>
      <c r="F1521" s="12">
        <v>9.1999999999999993</v>
      </c>
      <c r="G1521" s="12" t="s">
        <v>3617</v>
      </c>
      <c r="H1521" s="12">
        <v>43.8</v>
      </c>
      <c r="I1521" s="12">
        <v>43</v>
      </c>
      <c r="J1521" s="12">
        <v>24</v>
      </c>
      <c r="K1521" s="12">
        <v>19</v>
      </c>
      <c r="L1521" s="12">
        <v>1.0421052631578946</v>
      </c>
      <c r="M1521" s="12">
        <v>1.77</v>
      </c>
      <c r="N1521" s="12">
        <v>1.230876216968011</v>
      </c>
      <c r="O1521" s="12">
        <v>2.66</v>
      </c>
      <c r="P1521" s="12">
        <v>1.1610621468926556</v>
      </c>
      <c r="Q1521" s="12">
        <v>0.53726458008721401</v>
      </c>
      <c r="R1521" s="12">
        <v>100</v>
      </c>
      <c r="S1521" t="s">
        <v>741</v>
      </c>
      <c r="T1521" s="12">
        <v>0.85499999999999998</v>
      </c>
      <c r="U1521" s="12">
        <v>2.5289999999999999</v>
      </c>
      <c r="W1521" s="12" t="s">
        <v>3715</v>
      </c>
      <c r="X1521" s="12" t="s">
        <v>3715</v>
      </c>
      <c r="Y1521" s="12" t="s">
        <v>3715</v>
      </c>
      <c r="Z1521" s="12" t="s">
        <v>3715</v>
      </c>
      <c r="AA1521" s="12" t="s">
        <v>3715</v>
      </c>
      <c r="AB1521" s="12" t="s">
        <v>3715</v>
      </c>
      <c r="AC1521" s="12" t="s">
        <v>3715</v>
      </c>
      <c r="AD1521" s="12" t="s">
        <v>3715</v>
      </c>
      <c r="AE1521" s="12" t="s">
        <v>3715</v>
      </c>
      <c r="AF1521" s="12" t="s">
        <v>3715</v>
      </c>
      <c r="AG1521" s="12" t="s">
        <v>3715</v>
      </c>
      <c r="AH1521" s="12" t="s">
        <v>3715</v>
      </c>
    </row>
    <row r="1522" spans="1:34" x14ac:dyDescent="0.2">
      <c r="A1522" s="12" t="s">
        <v>1861</v>
      </c>
      <c r="B1522">
        <f>LOOKUP(A1522,'TMP2'!$A:$A,'TMP2'!$C:$C)</f>
        <v>16369.51</v>
      </c>
      <c r="C1522">
        <f>LOOKUP(A1522,'TMP2'!$A:$A,'TMP2'!$D:$D)</f>
        <v>102657.98</v>
      </c>
      <c r="D1522">
        <f>MATCH(A1522,'TMP2'!A:A,0)</f>
        <v>1132</v>
      </c>
      <c r="E1522" s="12">
        <v>9</v>
      </c>
      <c r="F1522" s="12">
        <v>9.1999999999999993</v>
      </c>
      <c r="G1522" s="12" t="s">
        <v>3617</v>
      </c>
      <c r="H1522" s="12">
        <v>43.8</v>
      </c>
      <c r="I1522" s="12">
        <v>43</v>
      </c>
      <c r="J1522" s="12">
        <v>24</v>
      </c>
      <c r="K1522" s="12">
        <v>19</v>
      </c>
      <c r="L1522" s="12">
        <v>1.0421052631578946</v>
      </c>
      <c r="M1522" s="12">
        <v>1.77</v>
      </c>
      <c r="N1522" s="12">
        <v>1.230876216968011</v>
      </c>
      <c r="O1522" s="12">
        <v>2.66</v>
      </c>
      <c r="P1522" s="12">
        <v>1.1610621468926556</v>
      </c>
      <c r="Q1522" s="12">
        <v>0.53726458008721401</v>
      </c>
      <c r="R1522" s="12">
        <v>100</v>
      </c>
      <c r="S1522" t="s">
        <v>741</v>
      </c>
      <c r="T1522" s="12">
        <v>0.85499999999999998</v>
      </c>
      <c r="U1522" s="12">
        <v>2.5289999999999999</v>
      </c>
      <c r="W1522" s="12" t="s">
        <v>3715</v>
      </c>
      <c r="X1522" s="12" t="s">
        <v>3715</v>
      </c>
      <c r="Y1522" s="12" t="s">
        <v>3715</v>
      </c>
      <c r="Z1522" s="12" t="s">
        <v>3715</v>
      </c>
      <c r="AA1522" s="12" t="s">
        <v>3715</v>
      </c>
      <c r="AB1522" s="12" t="s">
        <v>3715</v>
      </c>
      <c r="AC1522" s="12" t="s">
        <v>3715</v>
      </c>
      <c r="AD1522" s="12" t="s">
        <v>3715</v>
      </c>
      <c r="AE1522" s="12" t="s">
        <v>3715</v>
      </c>
      <c r="AF1522" s="12" t="s">
        <v>3715</v>
      </c>
      <c r="AG1522" s="12" t="s">
        <v>3715</v>
      </c>
      <c r="AH1522" s="12" t="s">
        <v>3715</v>
      </c>
    </row>
    <row r="1523" spans="1:34" x14ac:dyDescent="0.2">
      <c r="A1523" s="12" t="s">
        <v>1861</v>
      </c>
      <c r="B1523">
        <f>LOOKUP(A1523,'TMP2'!$A:$A,'TMP2'!$C:$C)</f>
        <v>16369.51</v>
      </c>
      <c r="C1523">
        <f>LOOKUP(A1523,'TMP2'!$A:$A,'TMP2'!$D:$D)</f>
        <v>102657.98</v>
      </c>
      <c r="D1523">
        <f>MATCH(A1523,'TMP2'!A:A,0)</f>
        <v>1132</v>
      </c>
      <c r="E1523" s="12">
        <v>9</v>
      </c>
      <c r="F1523" s="12">
        <v>9.1999999999999993</v>
      </c>
      <c r="G1523" s="12" t="s">
        <v>3617</v>
      </c>
      <c r="H1523" s="12">
        <v>43.8</v>
      </c>
      <c r="I1523" s="12">
        <v>43</v>
      </c>
      <c r="J1523" s="12">
        <v>24</v>
      </c>
      <c r="K1523" s="12">
        <v>19</v>
      </c>
      <c r="L1523" s="12">
        <v>1.0421052631578946</v>
      </c>
      <c r="M1523" s="12">
        <v>1.77</v>
      </c>
      <c r="N1523" s="12">
        <v>1.230876216968011</v>
      </c>
      <c r="O1523" s="12">
        <v>2.66</v>
      </c>
      <c r="P1523" s="12">
        <v>1.1610621468926556</v>
      </c>
      <c r="Q1523" s="12">
        <v>0.53726458008721401</v>
      </c>
      <c r="R1523" s="12">
        <v>100</v>
      </c>
      <c r="S1523" t="s">
        <v>741</v>
      </c>
      <c r="T1523" s="12">
        <v>0.85499999999999998</v>
      </c>
      <c r="U1523" s="12">
        <v>2.5289999999999999</v>
      </c>
      <c r="W1523" s="12" t="s">
        <v>3715</v>
      </c>
      <c r="X1523" s="12" t="s">
        <v>3715</v>
      </c>
      <c r="Y1523" s="12" t="s">
        <v>3715</v>
      </c>
      <c r="Z1523" s="12" t="s">
        <v>3715</v>
      </c>
      <c r="AA1523" s="12" t="s">
        <v>3715</v>
      </c>
      <c r="AB1523" s="12" t="s">
        <v>3715</v>
      </c>
      <c r="AC1523" s="12" t="s">
        <v>3715</v>
      </c>
      <c r="AD1523" s="12" t="s">
        <v>3715</v>
      </c>
      <c r="AE1523" s="12" t="s">
        <v>3715</v>
      </c>
      <c r="AF1523" s="12" t="s">
        <v>3715</v>
      </c>
      <c r="AG1523" s="12" t="s">
        <v>3715</v>
      </c>
      <c r="AH1523" s="12" t="s">
        <v>3715</v>
      </c>
    </row>
    <row r="1524" spans="1:34" x14ac:dyDescent="0.2">
      <c r="A1524" s="12" t="s">
        <v>1862</v>
      </c>
      <c r="B1524">
        <f>LOOKUP(A1524,'TMP2'!$A:$A,'TMP2'!$C:$C)</f>
        <v>16358.225</v>
      </c>
      <c r="C1524">
        <f>LOOKUP(A1524,'TMP2'!$A:$A,'TMP2'!$D:$D)</f>
        <v>102640.077</v>
      </c>
      <c r="D1524">
        <f>MATCH(A1524,'TMP2'!A:A,0)</f>
        <v>1133</v>
      </c>
      <c r="E1524" s="12">
        <v>10.8</v>
      </c>
      <c r="F1524" s="12">
        <v>11</v>
      </c>
      <c r="G1524" s="12" t="s">
        <v>3617</v>
      </c>
      <c r="H1524" s="12">
        <v>47.6</v>
      </c>
      <c r="I1524" s="12">
        <v>47</v>
      </c>
      <c r="J1524" s="12">
        <v>27</v>
      </c>
      <c r="K1524" s="12">
        <v>20</v>
      </c>
      <c r="L1524" s="12">
        <v>1.03</v>
      </c>
      <c r="M1524" s="12">
        <v>1.73</v>
      </c>
      <c r="N1524" s="12">
        <v>1.1720867208672088</v>
      </c>
      <c r="O1524" s="12">
        <v>2.67</v>
      </c>
      <c r="P1524" s="12">
        <v>1.2779884393063581</v>
      </c>
      <c r="Q1524" s="12">
        <v>0.56101620941302999</v>
      </c>
      <c r="R1524" s="12">
        <v>99.446908979067558</v>
      </c>
      <c r="S1524" t="s">
        <v>741</v>
      </c>
      <c r="T1524" s="12" t="s">
        <v>3715</v>
      </c>
      <c r="U1524" s="12" t="s">
        <v>3715</v>
      </c>
      <c r="W1524" s="12">
        <v>15.3</v>
      </c>
      <c r="X1524" s="12">
        <v>5.6</v>
      </c>
      <c r="Y1524" s="12" t="s">
        <v>3715</v>
      </c>
      <c r="Z1524" s="12" t="s">
        <v>3715</v>
      </c>
      <c r="AA1524" s="12" t="s">
        <v>3715</v>
      </c>
      <c r="AB1524" s="12" t="s">
        <v>3715</v>
      </c>
      <c r="AC1524" s="12" t="s">
        <v>3715</v>
      </c>
      <c r="AD1524" s="12" t="s">
        <v>3715</v>
      </c>
      <c r="AE1524" s="12" t="s">
        <v>3715</v>
      </c>
      <c r="AF1524" s="12" t="s">
        <v>3715</v>
      </c>
      <c r="AG1524" s="12" t="s">
        <v>3715</v>
      </c>
      <c r="AH1524" s="12" t="s">
        <v>3715</v>
      </c>
    </row>
    <row r="1525" spans="1:34" x14ac:dyDescent="0.2">
      <c r="A1525" s="12" t="s">
        <v>1862</v>
      </c>
      <c r="B1525">
        <f>LOOKUP(A1525,'TMP2'!$A:$A,'TMP2'!$C:$C)</f>
        <v>16358.225</v>
      </c>
      <c r="C1525">
        <f>LOOKUP(A1525,'TMP2'!$A:$A,'TMP2'!$D:$D)</f>
        <v>102640.077</v>
      </c>
      <c r="D1525">
        <f>MATCH(A1525,'TMP2'!A:A,0)</f>
        <v>1133</v>
      </c>
      <c r="E1525" s="12">
        <v>10.8</v>
      </c>
      <c r="F1525" s="12">
        <v>11</v>
      </c>
      <c r="G1525" s="12" t="s">
        <v>3617</v>
      </c>
      <c r="H1525" s="12">
        <v>47.6</v>
      </c>
      <c r="I1525" s="12">
        <v>47</v>
      </c>
      <c r="J1525" s="12">
        <v>27</v>
      </c>
      <c r="K1525" s="12">
        <v>20</v>
      </c>
      <c r="L1525" s="12">
        <v>1.03</v>
      </c>
      <c r="M1525" s="12">
        <v>1.73</v>
      </c>
      <c r="N1525" s="12">
        <v>1.1720867208672088</v>
      </c>
      <c r="O1525" s="12">
        <v>2.67</v>
      </c>
      <c r="P1525" s="12">
        <v>1.2779884393063581</v>
      </c>
      <c r="Q1525" s="12">
        <v>0.56101620941302999</v>
      </c>
      <c r="R1525" s="12">
        <v>99.446908979067558</v>
      </c>
      <c r="S1525" t="s">
        <v>741</v>
      </c>
      <c r="T1525" s="12" t="s">
        <v>3715</v>
      </c>
      <c r="U1525" s="12" t="s">
        <v>3715</v>
      </c>
      <c r="W1525" s="12">
        <v>15.3</v>
      </c>
      <c r="X1525" s="12">
        <v>5.6</v>
      </c>
      <c r="Y1525" s="12" t="s">
        <v>3715</v>
      </c>
      <c r="Z1525" s="12" t="s">
        <v>3715</v>
      </c>
      <c r="AA1525" s="12" t="s">
        <v>3715</v>
      </c>
      <c r="AB1525" s="12" t="s">
        <v>3715</v>
      </c>
      <c r="AC1525" s="12" t="s">
        <v>3715</v>
      </c>
      <c r="AD1525" s="12" t="s">
        <v>3715</v>
      </c>
      <c r="AE1525" s="12" t="s">
        <v>3715</v>
      </c>
      <c r="AF1525" s="12" t="s">
        <v>3715</v>
      </c>
      <c r="AG1525" s="12" t="s">
        <v>3715</v>
      </c>
      <c r="AH1525" s="12" t="s">
        <v>3715</v>
      </c>
    </row>
    <row r="1526" spans="1:34" x14ac:dyDescent="0.2">
      <c r="A1526" s="12" t="s">
        <v>1862</v>
      </c>
      <c r="B1526">
        <f>LOOKUP(A1526,'TMP2'!$A:$A,'TMP2'!$C:$C)</f>
        <v>16358.225</v>
      </c>
      <c r="C1526">
        <f>LOOKUP(A1526,'TMP2'!$A:$A,'TMP2'!$D:$D)</f>
        <v>102640.077</v>
      </c>
      <c r="D1526">
        <f>MATCH(A1526,'TMP2'!A:A,0)</f>
        <v>1133</v>
      </c>
      <c r="E1526" s="12">
        <v>10.8</v>
      </c>
      <c r="F1526" s="12">
        <v>11</v>
      </c>
      <c r="G1526" s="12" t="s">
        <v>3617</v>
      </c>
      <c r="H1526" s="12">
        <v>47.6</v>
      </c>
      <c r="I1526" s="12">
        <v>47</v>
      </c>
      <c r="J1526" s="12">
        <v>27</v>
      </c>
      <c r="K1526" s="12">
        <v>20</v>
      </c>
      <c r="L1526" s="12">
        <v>1.03</v>
      </c>
      <c r="M1526" s="12">
        <v>1.73</v>
      </c>
      <c r="N1526" s="12">
        <v>1.1720867208672088</v>
      </c>
      <c r="O1526" s="12">
        <v>2.67</v>
      </c>
      <c r="P1526" s="12">
        <v>1.2779884393063581</v>
      </c>
      <c r="Q1526" s="12">
        <v>0.56101620941302999</v>
      </c>
      <c r="R1526" s="12">
        <v>99.446908979067558</v>
      </c>
      <c r="S1526" t="s">
        <v>741</v>
      </c>
      <c r="T1526" s="12" t="s">
        <v>3715</v>
      </c>
      <c r="U1526" s="12" t="s">
        <v>3715</v>
      </c>
      <c r="W1526" s="12">
        <v>15.3</v>
      </c>
      <c r="X1526" s="12">
        <v>5.6</v>
      </c>
      <c r="Y1526" s="12" t="s">
        <v>3715</v>
      </c>
      <c r="Z1526" s="12" t="s">
        <v>3715</v>
      </c>
      <c r="AA1526" s="12" t="s">
        <v>3715</v>
      </c>
      <c r="AB1526" s="12" t="s">
        <v>3715</v>
      </c>
      <c r="AC1526" s="12" t="s">
        <v>3715</v>
      </c>
      <c r="AD1526" s="12" t="s">
        <v>3715</v>
      </c>
      <c r="AE1526" s="12" t="s">
        <v>3715</v>
      </c>
      <c r="AF1526" s="12" t="s">
        <v>3715</v>
      </c>
      <c r="AG1526" s="12" t="s">
        <v>3715</v>
      </c>
      <c r="AH1526" s="12" t="s">
        <v>3715</v>
      </c>
    </row>
    <row r="1527" spans="1:34" x14ac:dyDescent="0.2">
      <c r="A1527" s="12" t="s">
        <v>1862</v>
      </c>
      <c r="B1527">
        <f>LOOKUP(A1527,'TMP2'!$A:$A,'TMP2'!$C:$C)</f>
        <v>16358.225</v>
      </c>
      <c r="C1527">
        <f>LOOKUP(A1527,'TMP2'!$A:$A,'TMP2'!$D:$D)</f>
        <v>102640.077</v>
      </c>
      <c r="D1527">
        <f>MATCH(A1527,'TMP2'!A:A,0)</f>
        <v>1133</v>
      </c>
      <c r="E1527" s="12">
        <v>11</v>
      </c>
      <c r="F1527" s="12">
        <v>11.2</v>
      </c>
      <c r="G1527" s="12" t="s">
        <v>3617</v>
      </c>
      <c r="H1527" s="12">
        <v>48.1</v>
      </c>
      <c r="I1527" s="12">
        <v>48</v>
      </c>
      <c r="J1527" s="12">
        <v>27</v>
      </c>
      <c r="K1527" s="12">
        <v>21</v>
      </c>
      <c r="L1527" s="12">
        <v>1.0047619047619047</v>
      </c>
      <c r="M1527" s="12">
        <v>1.72</v>
      </c>
      <c r="N1527" s="12">
        <v>1.161377447670493</v>
      </c>
      <c r="O1527" s="12">
        <v>2.68</v>
      </c>
      <c r="P1527" s="12">
        <v>1.3076046511627908</v>
      </c>
      <c r="Q1527" s="12">
        <v>0.56665020609310002</v>
      </c>
      <c r="R1527" s="12">
        <v>98.583314066195967</v>
      </c>
      <c r="S1527" t="s">
        <v>741</v>
      </c>
      <c r="T1527" s="12">
        <v>0.98199999999999998</v>
      </c>
      <c r="U1527" s="12">
        <v>2.3359999999999999</v>
      </c>
      <c r="W1527" s="12" t="s">
        <v>3715</v>
      </c>
      <c r="X1527" s="12" t="s">
        <v>3715</v>
      </c>
      <c r="Y1527" s="12" t="s">
        <v>3715</v>
      </c>
      <c r="Z1527" s="12" t="s">
        <v>3715</v>
      </c>
      <c r="AA1527" s="12" t="s">
        <v>3715</v>
      </c>
      <c r="AB1527" s="12" t="s">
        <v>3715</v>
      </c>
      <c r="AC1527" s="12" t="s">
        <v>3715</v>
      </c>
      <c r="AD1527" s="12" t="s">
        <v>3715</v>
      </c>
      <c r="AE1527" s="12" t="s">
        <v>3715</v>
      </c>
      <c r="AF1527" s="12" t="s">
        <v>3715</v>
      </c>
      <c r="AG1527" s="12" t="s">
        <v>3715</v>
      </c>
      <c r="AH1527" s="12" t="s">
        <v>3715</v>
      </c>
    </row>
    <row r="1528" spans="1:34" x14ac:dyDescent="0.2">
      <c r="A1528" s="12" t="s">
        <v>1862</v>
      </c>
      <c r="B1528">
        <f>LOOKUP(A1528,'TMP2'!$A:$A,'TMP2'!$C:$C)</f>
        <v>16358.225</v>
      </c>
      <c r="C1528">
        <f>LOOKUP(A1528,'TMP2'!$A:$A,'TMP2'!$D:$D)</f>
        <v>102640.077</v>
      </c>
      <c r="D1528">
        <f>MATCH(A1528,'TMP2'!A:A,0)</f>
        <v>1133</v>
      </c>
      <c r="E1528" s="12">
        <v>11</v>
      </c>
      <c r="F1528" s="12">
        <v>11.2</v>
      </c>
      <c r="G1528" s="12" t="s">
        <v>3617</v>
      </c>
      <c r="H1528" s="12">
        <v>48.1</v>
      </c>
      <c r="I1528" s="12">
        <v>48</v>
      </c>
      <c r="J1528" s="12">
        <v>27</v>
      </c>
      <c r="K1528" s="12">
        <v>21</v>
      </c>
      <c r="L1528" s="12">
        <v>1.0047619047619047</v>
      </c>
      <c r="M1528" s="12">
        <v>1.72</v>
      </c>
      <c r="N1528" s="12">
        <v>1.161377447670493</v>
      </c>
      <c r="O1528" s="12">
        <v>2.68</v>
      </c>
      <c r="P1528" s="12">
        <v>1.3076046511627908</v>
      </c>
      <c r="Q1528" s="12">
        <v>0.56665020609310002</v>
      </c>
      <c r="R1528" s="12">
        <v>98.583314066195967</v>
      </c>
      <c r="S1528" t="s">
        <v>741</v>
      </c>
      <c r="T1528" s="12">
        <v>0.98199999999999998</v>
      </c>
      <c r="U1528" s="12">
        <v>2.3359999999999999</v>
      </c>
      <c r="W1528" s="12" t="s">
        <v>3715</v>
      </c>
      <c r="X1528" s="12" t="s">
        <v>3715</v>
      </c>
      <c r="Y1528" s="12" t="s">
        <v>3715</v>
      </c>
      <c r="Z1528" s="12" t="s">
        <v>3715</v>
      </c>
      <c r="AA1528" s="12" t="s">
        <v>3715</v>
      </c>
      <c r="AB1528" s="12" t="s">
        <v>3715</v>
      </c>
      <c r="AC1528" s="12" t="s">
        <v>3715</v>
      </c>
      <c r="AD1528" s="12" t="s">
        <v>3715</v>
      </c>
      <c r="AE1528" s="12" t="s">
        <v>3715</v>
      </c>
      <c r="AF1528" s="12" t="s">
        <v>3715</v>
      </c>
      <c r="AG1528" s="12" t="s">
        <v>3715</v>
      </c>
      <c r="AH1528" s="12" t="s">
        <v>3715</v>
      </c>
    </row>
    <row r="1529" spans="1:34" x14ac:dyDescent="0.2">
      <c r="A1529" s="12" t="s">
        <v>1862</v>
      </c>
      <c r="B1529">
        <f>LOOKUP(A1529,'TMP2'!$A:$A,'TMP2'!$C:$C)</f>
        <v>16358.225</v>
      </c>
      <c r="C1529">
        <f>LOOKUP(A1529,'TMP2'!$A:$A,'TMP2'!$D:$D)</f>
        <v>102640.077</v>
      </c>
      <c r="D1529">
        <f>MATCH(A1529,'TMP2'!A:A,0)</f>
        <v>1133</v>
      </c>
      <c r="E1529" s="12">
        <v>11</v>
      </c>
      <c r="F1529" s="12">
        <v>11.2</v>
      </c>
      <c r="G1529" s="12" t="s">
        <v>3617</v>
      </c>
      <c r="H1529" s="12">
        <v>48.1</v>
      </c>
      <c r="I1529" s="12">
        <v>48</v>
      </c>
      <c r="J1529" s="12">
        <v>27</v>
      </c>
      <c r="K1529" s="12">
        <v>21</v>
      </c>
      <c r="L1529" s="12">
        <v>1.0047619047619047</v>
      </c>
      <c r="M1529" s="12">
        <v>1.72</v>
      </c>
      <c r="N1529" s="12">
        <v>1.161377447670493</v>
      </c>
      <c r="O1529" s="12">
        <v>2.68</v>
      </c>
      <c r="P1529" s="12">
        <v>1.3076046511627908</v>
      </c>
      <c r="Q1529" s="12">
        <v>0.56665020609310002</v>
      </c>
      <c r="R1529" s="12">
        <v>98.583314066195967</v>
      </c>
      <c r="S1529" t="s">
        <v>741</v>
      </c>
      <c r="T1529" s="12">
        <v>0.98199999999999998</v>
      </c>
      <c r="U1529" s="12">
        <v>2.3359999999999999</v>
      </c>
      <c r="W1529" s="12" t="s">
        <v>3715</v>
      </c>
      <c r="X1529" s="12" t="s">
        <v>3715</v>
      </c>
      <c r="Y1529" s="12" t="s">
        <v>3715</v>
      </c>
      <c r="Z1529" s="12" t="s">
        <v>3715</v>
      </c>
      <c r="AA1529" s="12" t="s">
        <v>3715</v>
      </c>
      <c r="AB1529" s="12" t="s">
        <v>3715</v>
      </c>
      <c r="AC1529" s="12" t="s">
        <v>3715</v>
      </c>
      <c r="AD1529" s="12" t="s">
        <v>3715</v>
      </c>
      <c r="AE1529" s="12" t="s">
        <v>3715</v>
      </c>
      <c r="AF1529" s="12" t="s">
        <v>3715</v>
      </c>
      <c r="AG1529" s="12" t="s">
        <v>3715</v>
      </c>
      <c r="AH1529" s="12" t="s">
        <v>3715</v>
      </c>
    </row>
    <row r="1530" spans="1:34" x14ac:dyDescent="0.2">
      <c r="A1530" s="12" t="s">
        <v>1863</v>
      </c>
      <c r="B1530">
        <f>LOOKUP(A1530,'TMP2'!$A:$A,'TMP2'!$C:$C)</f>
        <v>16365.76</v>
      </c>
      <c r="C1530">
        <f>LOOKUP(A1530,'TMP2'!$A:$A,'TMP2'!$D:$D)</f>
        <v>102594.575</v>
      </c>
      <c r="D1530">
        <f>MATCH(A1530,'TMP2'!A:A,0)</f>
        <v>1134</v>
      </c>
      <c r="E1530" s="12">
        <v>9.1999999999999993</v>
      </c>
      <c r="F1530" s="12">
        <v>9.4</v>
      </c>
      <c r="G1530" s="12" t="s">
        <v>3617</v>
      </c>
      <c r="H1530" s="12">
        <v>50.8</v>
      </c>
      <c r="I1530" s="12">
        <v>50</v>
      </c>
      <c r="J1530" s="12">
        <v>28</v>
      </c>
      <c r="K1530" s="12">
        <v>22</v>
      </c>
      <c r="L1530" s="12">
        <v>1.0363636363636362</v>
      </c>
      <c r="M1530" s="12">
        <v>1.69</v>
      </c>
      <c r="N1530" s="12">
        <v>1.1206896551724139</v>
      </c>
      <c r="O1530" s="12">
        <v>2.66</v>
      </c>
      <c r="P1530" s="12">
        <v>1.3735384615384616</v>
      </c>
      <c r="Q1530" s="12">
        <v>0.57868809955924305</v>
      </c>
      <c r="R1530" s="12">
        <v>98.379480286738342</v>
      </c>
      <c r="S1530" t="s">
        <v>741</v>
      </c>
      <c r="T1530" s="12" t="s">
        <v>3715</v>
      </c>
      <c r="U1530" s="12" t="s">
        <v>3715</v>
      </c>
      <c r="W1530" s="12">
        <v>9.6999999999999993</v>
      </c>
      <c r="X1530" s="12">
        <v>2.9</v>
      </c>
      <c r="Y1530" s="12" t="s">
        <v>3715</v>
      </c>
      <c r="Z1530" s="12" t="s">
        <v>3715</v>
      </c>
      <c r="AA1530" s="12" t="s">
        <v>3715</v>
      </c>
      <c r="AB1530" s="12" t="s">
        <v>3715</v>
      </c>
      <c r="AC1530" s="12" t="s">
        <v>3715</v>
      </c>
      <c r="AD1530" s="12" t="s">
        <v>3715</v>
      </c>
      <c r="AE1530" s="12" t="s">
        <v>3715</v>
      </c>
      <c r="AF1530" s="12" t="s">
        <v>3715</v>
      </c>
      <c r="AG1530" s="12" t="s">
        <v>3715</v>
      </c>
      <c r="AH1530" s="12" t="s">
        <v>3715</v>
      </c>
    </row>
    <row r="1531" spans="1:34" x14ac:dyDescent="0.2">
      <c r="A1531" s="12" t="s">
        <v>1863</v>
      </c>
      <c r="B1531">
        <f>LOOKUP(A1531,'TMP2'!$A:$A,'TMP2'!$C:$C)</f>
        <v>16365.76</v>
      </c>
      <c r="C1531">
        <f>LOOKUP(A1531,'TMP2'!$A:$A,'TMP2'!$D:$D)</f>
        <v>102594.575</v>
      </c>
      <c r="D1531">
        <f>MATCH(A1531,'TMP2'!A:A,0)</f>
        <v>1134</v>
      </c>
      <c r="E1531" s="12">
        <v>9.1999999999999993</v>
      </c>
      <c r="F1531" s="12">
        <v>9.4</v>
      </c>
      <c r="G1531" s="12" t="s">
        <v>3617</v>
      </c>
      <c r="H1531" s="12">
        <v>50.8</v>
      </c>
      <c r="I1531" s="12">
        <v>50</v>
      </c>
      <c r="J1531" s="12">
        <v>28</v>
      </c>
      <c r="K1531" s="12">
        <v>22</v>
      </c>
      <c r="L1531" s="12">
        <v>1.0363636363636362</v>
      </c>
      <c r="M1531" s="12">
        <v>1.69</v>
      </c>
      <c r="N1531" s="12">
        <v>1.1206896551724139</v>
      </c>
      <c r="O1531" s="12">
        <v>2.66</v>
      </c>
      <c r="P1531" s="12">
        <v>1.3735384615384616</v>
      </c>
      <c r="Q1531" s="12">
        <v>0.57868809955924305</v>
      </c>
      <c r="R1531" s="12">
        <v>98.379480286738342</v>
      </c>
      <c r="S1531" t="s">
        <v>741</v>
      </c>
      <c r="T1531" s="12" t="s">
        <v>3715</v>
      </c>
      <c r="U1531" s="12" t="s">
        <v>3715</v>
      </c>
      <c r="W1531" s="12">
        <v>9.6999999999999993</v>
      </c>
      <c r="X1531" s="12">
        <v>2.9</v>
      </c>
      <c r="Y1531" s="12" t="s">
        <v>3715</v>
      </c>
      <c r="Z1531" s="12" t="s">
        <v>3715</v>
      </c>
      <c r="AA1531" s="12" t="s">
        <v>3715</v>
      </c>
      <c r="AB1531" s="12" t="s">
        <v>3715</v>
      </c>
      <c r="AC1531" s="12" t="s">
        <v>3715</v>
      </c>
      <c r="AD1531" s="12" t="s">
        <v>3715</v>
      </c>
      <c r="AE1531" s="12" t="s">
        <v>3715</v>
      </c>
      <c r="AF1531" s="12" t="s">
        <v>3715</v>
      </c>
      <c r="AG1531" s="12" t="s">
        <v>3715</v>
      </c>
      <c r="AH1531" s="12" t="s">
        <v>3715</v>
      </c>
    </row>
    <row r="1532" spans="1:34" x14ac:dyDescent="0.2">
      <c r="A1532" s="12" t="s">
        <v>1863</v>
      </c>
      <c r="B1532">
        <f>LOOKUP(A1532,'TMP2'!$A:$A,'TMP2'!$C:$C)</f>
        <v>16365.76</v>
      </c>
      <c r="C1532">
        <f>LOOKUP(A1532,'TMP2'!$A:$A,'TMP2'!$D:$D)</f>
        <v>102594.575</v>
      </c>
      <c r="D1532">
        <f>MATCH(A1532,'TMP2'!A:A,0)</f>
        <v>1134</v>
      </c>
      <c r="E1532" s="12">
        <v>9.1999999999999993</v>
      </c>
      <c r="F1532" s="12">
        <v>9.4</v>
      </c>
      <c r="G1532" s="12" t="s">
        <v>3617</v>
      </c>
      <c r="H1532" s="12">
        <v>50.8</v>
      </c>
      <c r="I1532" s="12">
        <v>50</v>
      </c>
      <c r="J1532" s="12">
        <v>28</v>
      </c>
      <c r="K1532" s="12">
        <v>22</v>
      </c>
      <c r="L1532" s="12">
        <v>1.0363636363636362</v>
      </c>
      <c r="M1532" s="12">
        <v>1.69</v>
      </c>
      <c r="N1532" s="12">
        <v>1.1206896551724139</v>
      </c>
      <c r="O1532" s="12">
        <v>2.66</v>
      </c>
      <c r="P1532" s="12">
        <v>1.3735384615384616</v>
      </c>
      <c r="Q1532" s="12">
        <v>0.57868809955924305</v>
      </c>
      <c r="R1532" s="12">
        <v>98.379480286738342</v>
      </c>
      <c r="S1532" t="s">
        <v>741</v>
      </c>
      <c r="T1532" s="12" t="s">
        <v>3715</v>
      </c>
      <c r="U1532" s="12" t="s">
        <v>3715</v>
      </c>
      <c r="W1532" s="12">
        <v>9.6999999999999993</v>
      </c>
      <c r="X1532" s="12">
        <v>2.9</v>
      </c>
      <c r="Y1532" s="12" t="s">
        <v>3715</v>
      </c>
      <c r="Z1532" s="12" t="s">
        <v>3715</v>
      </c>
      <c r="AA1532" s="12" t="s">
        <v>3715</v>
      </c>
      <c r="AB1532" s="12" t="s">
        <v>3715</v>
      </c>
      <c r="AC1532" s="12" t="s">
        <v>3715</v>
      </c>
      <c r="AD1532" s="12" t="s">
        <v>3715</v>
      </c>
      <c r="AE1532" s="12" t="s">
        <v>3715</v>
      </c>
      <c r="AF1532" s="12" t="s">
        <v>3715</v>
      </c>
      <c r="AG1532" s="12" t="s">
        <v>3715</v>
      </c>
      <c r="AH1532" s="12" t="s">
        <v>3715</v>
      </c>
    </row>
    <row r="1533" spans="1:34" x14ac:dyDescent="0.2">
      <c r="A1533" s="12" t="s">
        <v>1865</v>
      </c>
      <c r="B1533">
        <f>LOOKUP(A1533,'TMP2'!$A:$A,'TMP2'!$C:$C)</f>
        <v>16397.692999999999</v>
      </c>
      <c r="C1533">
        <f>LOOKUP(A1533,'TMP2'!$A:$A,'TMP2'!$D:$D)</f>
        <v>102603.787</v>
      </c>
      <c r="D1533">
        <f>MATCH(A1533,'TMP2'!A:A,0)</f>
        <v>1136</v>
      </c>
      <c r="E1533" s="12">
        <v>10</v>
      </c>
      <c r="F1533" s="12">
        <v>10.4</v>
      </c>
      <c r="G1533" s="12" t="s">
        <v>3617</v>
      </c>
      <c r="H1533" s="12">
        <v>51.4</v>
      </c>
      <c r="I1533" s="12">
        <v>51</v>
      </c>
      <c r="J1533" s="12">
        <v>29</v>
      </c>
      <c r="K1533" s="12">
        <v>22</v>
      </c>
      <c r="L1533" s="12">
        <v>1.0181818181818181</v>
      </c>
      <c r="M1533" s="12">
        <v>1.69</v>
      </c>
      <c r="N1533" s="12">
        <v>1.1162483487450463</v>
      </c>
      <c r="O1533" s="12">
        <v>2.67</v>
      </c>
      <c r="P1533" s="12">
        <v>1.3919408284023667</v>
      </c>
      <c r="Q1533" s="12">
        <v>0.58192945739885904</v>
      </c>
      <c r="R1533" s="12">
        <v>98.594708337938613</v>
      </c>
      <c r="S1533" t="s">
        <v>741</v>
      </c>
      <c r="T1533" s="12">
        <v>1.2490000000000001</v>
      </c>
      <c r="U1533" s="12">
        <v>1.915</v>
      </c>
      <c r="W1533" s="12">
        <v>13.9</v>
      </c>
      <c r="X1533" s="12">
        <v>3</v>
      </c>
      <c r="Y1533" s="12" t="s">
        <v>3715</v>
      </c>
      <c r="Z1533" s="12" t="s">
        <v>3715</v>
      </c>
      <c r="AA1533" s="12" t="s">
        <v>3715</v>
      </c>
      <c r="AB1533" s="12" t="s">
        <v>3715</v>
      </c>
      <c r="AC1533" s="12" t="s">
        <v>3715</v>
      </c>
      <c r="AD1533" s="12" t="s">
        <v>3715</v>
      </c>
      <c r="AE1533" s="12" t="s">
        <v>3715</v>
      </c>
      <c r="AF1533" s="12" t="s">
        <v>3715</v>
      </c>
      <c r="AG1533" s="12" t="s">
        <v>3715</v>
      </c>
      <c r="AH1533" s="12" t="s">
        <v>3715</v>
      </c>
    </row>
    <row r="1534" spans="1:34" x14ac:dyDescent="0.2">
      <c r="A1534" s="12" t="s">
        <v>1865</v>
      </c>
      <c r="B1534">
        <f>LOOKUP(A1534,'TMP2'!$A:$A,'TMP2'!$C:$C)</f>
        <v>16397.692999999999</v>
      </c>
      <c r="C1534">
        <f>LOOKUP(A1534,'TMP2'!$A:$A,'TMP2'!$D:$D)</f>
        <v>102603.787</v>
      </c>
      <c r="D1534">
        <f>MATCH(A1534,'TMP2'!A:A,0)</f>
        <v>1136</v>
      </c>
      <c r="E1534" s="12">
        <v>10</v>
      </c>
      <c r="F1534" s="12">
        <v>10.4</v>
      </c>
      <c r="G1534" s="12" t="s">
        <v>3617</v>
      </c>
      <c r="H1534" s="12">
        <v>51.4</v>
      </c>
      <c r="I1534" s="12">
        <v>51</v>
      </c>
      <c r="J1534" s="12">
        <v>29</v>
      </c>
      <c r="K1534" s="12">
        <v>22</v>
      </c>
      <c r="L1534" s="12">
        <v>1.0181818181818181</v>
      </c>
      <c r="M1534" s="12">
        <v>1.69</v>
      </c>
      <c r="N1534" s="12">
        <v>1.1162483487450463</v>
      </c>
      <c r="O1534" s="12">
        <v>2.67</v>
      </c>
      <c r="P1534" s="12">
        <v>1.3919408284023667</v>
      </c>
      <c r="Q1534" s="12">
        <v>0.58192945739885904</v>
      </c>
      <c r="R1534" s="12">
        <v>98.594708337938613</v>
      </c>
      <c r="S1534" t="s">
        <v>741</v>
      </c>
      <c r="T1534" s="12">
        <v>1.2490000000000001</v>
      </c>
      <c r="U1534" s="12">
        <v>1.915</v>
      </c>
      <c r="W1534" s="12">
        <v>13.9</v>
      </c>
      <c r="X1534" s="12">
        <v>3</v>
      </c>
      <c r="Y1534" s="12" t="s">
        <v>3715</v>
      </c>
      <c r="Z1534" s="12" t="s">
        <v>3715</v>
      </c>
      <c r="AA1534" s="12" t="s">
        <v>3715</v>
      </c>
      <c r="AB1534" s="12" t="s">
        <v>3715</v>
      </c>
      <c r="AC1534" s="12" t="s">
        <v>3715</v>
      </c>
      <c r="AD1534" s="12" t="s">
        <v>3715</v>
      </c>
      <c r="AE1534" s="12" t="s">
        <v>3715</v>
      </c>
      <c r="AF1534" s="12" t="s">
        <v>3715</v>
      </c>
      <c r="AG1534" s="12" t="s">
        <v>3715</v>
      </c>
      <c r="AH1534" s="12" t="s">
        <v>3715</v>
      </c>
    </row>
    <row r="1535" spans="1:34" x14ac:dyDescent="0.2">
      <c r="A1535" s="12" t="s">
        <v>1865</v>
      </c>
      <c r="B1535">
        <f>LOOKUP(A1535,'TMP2'!$A:$A,'TMP2'!$C:$C)</f>
        <v>16397.692999999999</v>
      </c>
      <c r="C1535">
        <f>LOOKUP(A1535,'TMP2'!$A:$A,'TMP2'!$D:$D)</f>
        <v>102603.787</v>
      </c>
      <c r="D1535">
        <f>MATCH(A1535,'TMP2'!A:A,0)</f>
        <v>1136</v>
      </c>
      <c r="E1535" s="12">
        <v>10</v>
      </c>
      <c r="F1535" s="12">
        <v>10.4</v>
      </c>
      <c r="G1535" s="12" t="s">
        <v>3617</v>
      </c>
      <c r="H1535" s="12">
        <v>51.4</v>
      </c>
      <c r="I1535" s="12">
        <v>51</v>
      </c>
      <c r="J1535" s="12">
        <v>29</v>
      </c>
      <c r="K1535" s="12">
        <v>22</v>
      </c>
      <c r="L1535" s="12">
        <v>1.0181818181818181</v>
      </c>
      <c r="M1535" s="12">
        <v>1.69</v>
      </c>
      <c r="N1535" s="12">
        <v>1.1162483487450463</v>
      </c>
      <c r="O1535" s="12">
        <v>2.67</v>
      </c>
      <c r="P1535" s="12">
        <v>1.3919408284023667</v>
      </c>
      <c r="Q1535" s="12">
        <v>0.58192945739885904</v>
      </c>
      <c r="R1535" s="12">
        <v>98.594708337938613</v>
      </c>
      <c r="S1535" t="s">
        <v>741</v>
      </c>
      <c r="T1535" s="12">
        <v>1.2490000000000001</v>
      </c>
      <c r="U1535" s="12">
        <v>1.915</v>
      </c>
      <c r="W1535" s="12">
        <v>13.9</v>
      </c>
      <c r="X1535" s="12">
        <v>3</v>
      </c>
      <c r="Y1535" s="12" t="s">
        <v>3715</v>
      </c>
      <c r="Z1535" s="12" t="s">
        <v>3715</v>
      </c>
      <c r="AA1535" s="12" t="s">
        <v>3715</v>
      </c>
      <c r="AB1535" s="12" t="s">
        <v>3715</v>
      </c>
      <c r="AC1535" s="12" t="s">
        <v>3715</v>
      </c>
      <c r="AD1535" s="12" t="s">
        <v>3715</v>
      </c>
      <c r="AE1535" s="12" t="s">
        <v>3715</v>
      </c>
      <c r="AF1535" s="12" t="s">
        <v>3715</v>
      </c>
      <c r="AG1535" s="12" t="s">
        <v>3715</v>
      </c>
      <c r="AH1535" s="12" t="s">
        <v>3715</v>
      </c>
    </row>
    <row r="1536" spans="1:34" x14ac:dyDescent="0.2">
      <c r="A1536" s="12" t="s">
        <v>1865</v>
      </c>
      <c r="B1536">
        <f>LOOKUP(A1536,'TMP2'!$A:$A,'TMP2'!$C:$C)</f>
        <v>16397.692999999999</v>
      </c>
      <c r="C1536">
        <f>LOOKUP(A1536,'TMP2'!$A:$A,'TMP2'!$D:$D)</f>
        <v>102603.787</v>
      </c>
      <c r="D1536">
        <f>MATCH(A1536,'TMP2'!A:A,0)</f>
        <v>1136</v>
      </c>
      <c r="E1536" s="12">
        <v>10.4</v>
      </c>
      <c r="F1536" s="12">
        <v>10.8</v>
      </c>
      <c r="G1536" s="12" t="s">
        <v>3617</v>
      </c>
      <c r="H1536" s="12">
        <v>55.9</v>
      </c>
      <c r="I1536" s="12">
        <v>54</v>
      </c>
      <c r="J1536" s="12">
        <v>30</v>
      </c>
      <c r="K1536" s="12">
        <v>24</v>
      </c>
      <c r="L1536" s="12">
        <v>1.0791666666666666</v>
      </c>
      <c r="M1536" s="12">
        <v>1.69</v>
      </c>
      <c r="N1536" s="12">
        <v>1.0840282232200129</v>
      </c>
      <c r="O1536" s="12">
        <v>2.66</v>
      </c>
      <c r="P1536" s="12">
        <v>1.4538106508875739</v>
      </c>
      <c r="Q1536" s="12">
        <v>0.59247059277443104</v>
      </c>
      <c r="R1536" s="12">
        <v>100</v>
      </c>
      <c r="S1536" t="s">
        <v>741</v>
      </c>
      <c r="T1536" s="12">
        <v>1.1240000000000001</v>
      </c>
      <c r="U1536" s="12">
        <v>2.1829999999999998</v>
      </c>
      <c r="W1536" s="12">
        <v>13</v>
      </c>
      <c r="X1536" s="12">
        <v>3</v>
      </c>
      <c r="Y1536" s="12" t="s">
        <v>3715</v>
      </c>
      <c r="Z1536" s="12" t="s">
        <v>3715</v>
      </c>
      <c r="AA1536" s="12" t="s">
        <v>3715</v>
      </c>
      <c r="AB1536" s="12" t="s">
        <v>3715</v>
      </c>
      <c r="AC1536" s="12" t="s">
        <v>3715</v>
      </c>
      <c r="AD1536" s="12" t="s">
        <v>3715</v>
      </c>
      <c r="AE1536" s="12" t="s">
        <v>3715</v>
      </c>
      <c r="AF1536" s="12" t="s">
        <v>3715</v>
      </c>
      <c r="AG1536" s="12" t="s">
        <v>3715</v>
      </c>
      <c r="AH1536" s="12" t="s">
        <v>3715</v>
      </c>
    </row>
    <row r="1537" spans="1:34" x14ac:dyDescent="0.2">
      <c r="A1537" s="12" t="s">
        <v>1865</v>
      </c>
      <c r="B1537">
        <f>LOOKUP(A1537,'TMP2'!$A:$A,'TMP2'!$C:$C)</f>
        <v>16397.692999999999</v>
      </c>
      <c r="C1537">
        <f>LOOKUP(A1537,'TMP2'!$A:$A,'TMP2'!$D:$D)</f>
        <v>102603.787</v>
      </c>
      <c r="D1537">
        <f>MATCH(A1537,'TMP2'!A:A,0)</f>
        <v>1136</v>
      </c>
      <c r="E1537" s="12">
        <v>10.4</v>
      </c>
      <c r="F1537" s="12">
        <v>10.8</v>
      </c>
      <c r="G1537" s="12" t="s">
        <v>3617</v>
      </c>
      <c r="H1537" s="12">
        <v>55.9</v>
      </c>
      <c r="I1537" s="12">
        <v>54</v>
      </c>
      <c r="J1537" s="12">
        <v>30</v>
      </c>
      <c r="K1537" s="12">
        <v>24</v>
      </c>
      <c r="L1537" s="12">
        <v>1.0791666666666666</v>
      </c>
      <c r="M1537" s="12">
        <v>1.69</v>
      </c>
      <c r="N1537" s="12">
        <v>1.0840282232200129</v>
      </c>
      <c r="O1537" s="12">
        <v>2.66</v>
      </c>
      <c r="P1537" s="12">
        <v>1.4538106508875739</v>
      </c>
      <c r="Q1537" s="12">
        <v>0.59247059277443104</v>
      </c>
      <c r="R1537" s="12">
        <v>100</v>
      </c>
      <c r="S1537" t="s">
        <v>741</v>
      </c>
      <c r="T1537" s="12">
        <v>1.1240000000000001</v>
      </c>
      <c r="U1537" s="12">
        <v>2.1829999999999998</v>
      </c>
      <c r="W1537" s="12">
        <v>13</v>
      </c>
      <c r="X1537" s="12">
        <v>3</v>
      </c>
      <c r="Y1537" s="12" t="s">
        <v>3715</v>
      </c>
      <c r="Z1537" s="12" t="s">
        <v>3715</v>
      </c>
      <c r="AA1537" s="12" t="s">
        <v>3715</v>
      </c>
      <c r="AB1537" s="12" t="s">
        <v>3715</v>
      </c>
      <c r="AC1537" s="12" t="s">
        <v>3715</v>
      </c>
      <c r="AD1537" s="12" t="s">
        <v>3715</v>
      </c>
      <c r="AE1537" s="12" t="s">
        <v>3715</v>
      </c>
      <c r="AF1537" s="12" t="s">
        <v>3715</v>
      </c>
      <c r="AG1537" s="12" t="s">
        <v>3715</v>
      </c>
      <c r="AH1537" s="12" t="s">
        <v>3715</v>
      </c>
    </row>
    <row r="1538" spans="1:34" x14ac:dyDescent="0.2">
      <c r="A1538" s="12" t="s">
        <v>1865</v>
      </c>
      <c r="B1538">
        <f>LOOKUP(A1538,'TMP2'!$A:$A,'TMP2'!$C:$C)</f>
        <v>16397.692999999999</v>
      </c>
      <c r="C1538">
        <f>LOOKUP(A1538,'TMP2'!$A:$A,'TMP2'!$D:$D)</f>
        <v>102603.787</v>
      </c>
      <c r="D1538">
        <f>MATCH(A1538,'TMP2'!A:A,0)</f>
        <v>1136</v>
      </c>
      <c r="E1538" s="12">
        <v>10.4</v>
      </c>
      <c r="F1538" s="12">
        <v>10.8</v>
      </c>
      <c r="G1538" s="12" t="s">
        <v>3617</v>
      </c>
      <c r="H1538" s="12">
        <v>55.9</v>
      </c>
      <c r="I1538" s="12">
        <v>54</v>
      </c>
      <c r="J1538" s="12">
        <v>30</v>
      </c>
      <c r="K1538" s="12">
        <v>24</v>
      </c>
      <c r="L1538" s="12">
        <v>1.0791666666666666</v>
      </c>
      <c r="M1538" s="12">
        <v>1.69</v>
      </c>
      <c r="N1538" s="12">
        <v>1.0840282232200129</v>
      </c>
      <c r="O1538" s="12">
        <v>2.66</v>
      </c>
      <c r="P1538" s="12">
        <v>1.4538106508875739</v>
      </c>
      <c r="Q1538" s="12">
        <v>0.59247059277443104</v>
      </c>
      <c r="R1538" s="12">
        <v>100</v>
      </c>
      <c r="S1538" t="s">
        <v>741</v>
      </c>
      <c r="T1538" s="12">
        <v>1.1240000000000001</v>
      </c>
      <c r="U1538" s="12">
        <v>2.1829999999999998</v>
      </c>
      <c r="W1538" s="12">
        <v>13</v>
      </c>
      <c r="X1538" s="12">
        <v>3</v>
      </c>
      <c r="Y1538" s="12" t="s">
        <v>3715</v>
      </c>
      <c r="Z1538" s="12" t="s">
        <v>3715</v>
      </c>
      <c r="AA1538" s="12" t="s">
        <v>3715</v>
      </c>
      <c r="AB1538" s="12" t="s">
        <v>3715</v>
      </c>
      <c r="AC1538" s="12" t="s">
        <v>3715</v>
      </c>
      <c r="AD1538" s="12" t="s">
        <v>3715</v>
      </c>
      <c r="AE1538" s="12" t="s">
        <v>3715</v>
      </c>
      <c r="AF1538" s="12" t="s">
        <v>3715</v>
      </c>
      <c r="AG1538" s="12" t="s">
        <v>3715</v>
      </c>
      <c r="AH1538" s="12" t="s">
        <v>3715</v>
      </c>
    </row>
    <row r="1539" spans="1:34" x14ac:dyDescent="0.2">
      <c r="A1539" s="12" t="s">
        <v>2309</v>
      </c>
      <c r="B1539">
        <f>LOOKUP(A1539,'TMP2'!$A:$A,'TMP2'!$C:$C)</f>
        <v>18217.34</v>
      </c>
      <c r="C1539">
        <f>LOOKUP(A1539,'TMP2'!$A:$A,'TMP2'!$D:$D)</f>
        <v>97443.66</v>
      </c>
      <c r="D1539">
        <f>MATCH(A1539,'TMP2'!A:A,0)</f>
        <v>1141</v>
      </c>
      <c r="E1539" s="12">
        <v>19.2</v>
      </c>
      <c r="F1539" s="12">
        <v>19.399999999999999</v>
      </c>
      <c r="G1539" s="12" t="s">
        <v>3617</v>
      </c>
      <c r="H1539" s="12">
        <v>25.6</v>
      </c>
      <c r="I1539" s="12">
        <v>36</v>
      </c>
      <c r="J1539" s="12">
        <v>23</v>
      </c>
      <c r="K1539" s="12">
        <v>13</v>
      </c>
      <c r="L1539" s="12">
        <v>0.20000000000000012</v>
      </c>
      <c r="M1539" s="12">
        <v>1.96</v>
      </c>
      <c r="N1539" s="12">
        <v>1.5605095541401273</v>
      </c>
      <c r="O1539" s="12">
        <v>2.67</v>
      </c>
      <c r="P1539" s="12">
        <v>0.71097959183673476</v>
      </c>
      <c r="Q1539" s="12">
        <v>0.415539492831413</v>
      </c>
      <c r="R1539" s="12">
        <v>96.137780584419303</v>
      </c>
      <c r="S1539" t="s">
        <v>1540</v>
      </c>
      <c r="T1539" s="12">
        <v>0.30299999999999999</v>
      </c>
      <c r="U1539" s="12">
        <v>5.6539999999999999</v>
      </c>
      <c r="W1539" s="12" t="s">
        <v>3715</v>
      </c>
      <c r="X1539" s="12" t="s">
        <v>3715</v>
      </c>
      <c r="Y1539" s="12" t="s">
        <v>3715</v>
      </c>
      <c r="Z1539" s="12" t="s">
        <v>3715</v>
      </c>
      <c r="AA1539" s="12" t="s">
        <v>3715</v>
      </c>
      <c r="AB1539" s="12" t="s">
        <v>3715</v>
      </c>
      <c r="AC1539" s="12" t="s">
        <v>3715</v>
      </c>
      <c r="AD1539" s="12" t="s">
        <v>3715</v>
      </c>
      <c r="AE1539" s="12" t="s">
        <v>3715</v>
      </c>
      <c r="AF1539" s="12" t="s">
        <v>3715</v>
      </c>
      <c r="AG1539" s="12" t="s">
        <v>3715</v>
      </c>
      <c r="AH1539" s="12" t="s">
        <v>3715</v>
      </c>
    </row>
    <row r="1540" spans="1:34" x14ac:dyDescent="0.2">
      <c r="A1540" s="12" t="s">
        <v>2318</v>
      </c>
      <c r="B1540">
        <f>LOOKUP(A1540,'TMP2'!$A:$A,'TMP2'!$C:$C)</f>
        <v>18708.22</v>
      </c>
      <c r="C1540">
        <f>LOOKUP(A1540,'TMP2'!$A:$A,'TMP2'!$D:$D)</f>
        <v>97563.04</v>
      </c>
      <c r="D1540">
        <f>MATCH(A1540,'TMP2'!A:A,0)</f>
        <v>1150</v>
      </c>
      <c r="E1540" s="12">
        <v>13</v>
      </c>
      <c r="F1540" s="12">
        <v>13.2</v>
      </c>
      <c r="G1540" s="12" t="s">
        <v>3617</v>
      </c>
      <c r="H1540" s="12">
        <v>29.4</v>
      </c>
      <c r="I1540" s="12">
        <v>31</v>
      </c>
      <c r="J1540" s="12">
        <v>19</v>
      </c>
      <c r="K1540" s="12">
        <v>12</v>
      </c>
      <c r="L1540" s="12">
        <v>0.86666666666666659</v>
      </c>
      <c r="M1540" s="12">
        <v>1.94</v>
      </c>
      <c r="N1540" s="12">
        <v>1.499227202472952</v>
      </c>
      <c r="O1540" s="12">
        <v>2.66</v>
      </c>
      <c r="P1540" s="12">
        <v>0.77424742268041258</v>
      </c>
      <c r="Q1540" s="12">
        <v>0.43638075095001799</v>
      </c>
      <c r="R1540" s="12">
        <v>101.0064711991691</v>
      </c>
      <c r="S1540" t="s">
        <v>1540</v>
      </c>
      <c r="T1540" s="12" t="s">
        <v>3715</v>
      </c>
      <c r="U1540" s="12" t="s">
        <v>3715</v>
      </c>
      <c r="W1540" s="12">
        <v>15.05</v>
      </c>
      <c r="X1540" s="12">
        <v>1</v>
      </c>
      <c r="Y1540" s="12" t="s">
        <v>3715</v>
      </c>
      <c r="Z1540" s="12" t="s">
        <v>3715</v>
      </c>
      <c r="AA1540" s="12" t="s">
        <v>3715</v>
      </c>
      <c r="AB1540" s="12" t="s">
        <v>3715</v>
      </c>
      <c r="AC1540" s="12" t="s">
        <v>3715</v>
      </c>
      <c r="AD1540" s="12" t="s">
        <v>3715</v>
      </c>
      <c r="AE1540" s="12" t="s">
        <v>3715</v>
      </c>
      <c r="AF1540" s="12" t="s">
        <v>3715</v>
      </c>
      <c r="AG1540" s="12" t="s">
        <v>3715</v>
      </c>
      <c r="AH1540" s="12" t="s">
        <v>3715</v>
      </c>
    </row>
    <row r="1541" spans="1:34" x14ac:dyDescent="0.2">
      <c r="A1541" s="12" t="s">
        <v>2382</v>
      </c>
      <c r="B1541">
        <f>LOOKUP(A1541,'TMP2'!$A:$A,'TMP2'!$C:$C)</f>
        <v>19356.683000000001</v>
      </c>
      <c r="C1541">
        <f>LOOKUP(A1541,'TMP2'!$A:$A,'TMP2'!$D:$D)</f>
        <v>98043.504000000001</v>
      </c>
      <c r="D1541">
        <f>MATCH(A1541,'TMP2'!A:A,0)</f>
        <v>1212</v>
      </c>
      <c r="E1541" s="12">
        <v>10</v>
      </c>
      <c r="F1541" s="12">
        <v>11.4</v>
      </c>
      <c r="G1541" s="12" t="s">
        <v>3617</v>
      </c>
      <c r="H1541" s="12">
        <v>40.700000000000003</v>
      </c>
      <c r="I1541" s="12">
        <v>40</v>
      </c>
      <c r="J1541" s="12">
        <v>22</v>
      </c>
      <c r="K1541" s="12">
        <v>18</v>
      </c>
      <c r="L1541" s="12">
        <v>1.038888888888889</v>
      </c>
      <c r="M1541" s="12">
        <v>1.8</v>
      </c>
      <c r="N1541" s="12">
        <v>1.279317697228145</v>
      </c>
      <c r="O1541" s="12">
        <v>2.69</v>
      </c>
      <c r="P1541" s="12">
        <v>1.1026833333333332</v>
      </c>
      <c r="Q1541" s="12">
        <v>0.52441721292634003</v>
      </c>
      <c r="R1541" s="12">
        <v>99.287797947431272</v>
      </c>
      <c r="S1541" t="s">
        <v>1551</v>
      </c>
      <c r="T1541" s="12">
        <v>0.67500000000000004</v>
      </c>
      <c r="U1541" s="12">
        <v>3.1160000000000001</v>
      </c>
      <c r="W1541" s="12" t="s">
        <v>3715</v>
      </c>
      <c r="X1541" s="12" t="s">
        <v>3715</v>
      </c>
      <c r="Y1541" s="12">
        <v>37.270000000000003</v>
      </c>
      <c r="Z1541" s="12">
        <v>2.7</v>
      </c>
      <c r="AA1541" s="12" t="s">
        <v>3715</v>
      </c>
      <c r="AB1541" s="12" t="s">
        <v>3715</v>
      </c>
      <c r="AC1541" s="12" t="s">
        <v>3715</v>
      </c>
      <c r="AD1541" s="12" t="s">
        <v>3715</v>
      </c>
      <c r="AE1541" s="12" t="s">
        <v>3715</v>
      </c>
      <c r="AF1541" s="12" t="s">
        <v>3715</v>
      </c>
      <c r="AG1541" s="12" t="s">
        <v>3715</v>
      </c>
      <c r="AH1541" s="12" t="s">
        <v>3715</v>
      </c>
    </row>
    <row r="1542" spans="1:34" x14ac:dyDescent="0.2">
      <c r="A1542" s="12" t="s">
        <v>1771</v>
      </c>
      <c r="B1542">
        <f>LOOKUP(A1542,'TMP2'!$A:$A,'TMP2'!$C:$C)</f>
        <v>14850.19</v>
      </c>
      <c r="C1542">
        <f>LOOKUP(A1542,'TMP2'!$A:$A,'TMP2'!$D:$D)</f>
        <v>102723.79</v>
      </c>
      <c r="D1542">
        <f>MATCH(A1542,'TMP2'!A:A,0)</f>
        <v>1218</v>
      </c>
      <c r="E1542" s="12">
        <v>15</v>
      </c>
      <c r="F1542" s="12">
        <v>15.4</v>
      </c>
      <c r="G1542" s="12" t="s">
        <v>3617</v>
      </c>
      <c r="H1542" s="12">
        <v>43.5</v>
      </c>
      <c r="I1542" s="12">
        <v>43</v>
      </c>
      <c r="J1542" s="12">
        <v>25.1</v>
      </c>
      <c r="K1542" s="12">
        <v>17.899999999999999</v>
      </c>
      <c r="L1542" s="12">
        <v>1.0279329608938548</v>
      </c>
      <c r="M1542" s="12">
        <v>1.72</v>
      </c>
      <c r="N1542" s="12">
        <v>1.1986062717770034</v>
      </c>
      <c r="O1542" s="12">
        <v>2.66</v>
      </c>
      <c r="P1542" s="12">
        <v>1.2192441860465117</v>
      </c>
      <c r="Q1542" s="12">
        <v>0.54939613842969803</v>
      </c>
      <c r="R1542" s="12">
        <v>94.903056601974157</v>
      </c>
      <c r="S1542" t="s">
        <v>634</v>
      </c>
      <c r="T1542" s="12" t="s">
        <v>3715</v>
      </c>
      <c r="U1542" s="12" t="s">
        <v>3715</v>
      </c>
      <c r="W1542" s="12" t="s">
        <v>3715</v>
      </c>
      <c r="X1542" s="12" t="s">
        <v>3715</v>
      </c>
      <c r="Y1542" s="12" t="s">
        <v>3715</v>
      </c>
      <c r="Z1542" s="12" t="s">
        <v>3715</v>
      </c>
      <c r="AA1542" s="12" t="s">
        <v>3715</v>
      </c>
      <c r="AB1542" s="12" t="s">
        <v>3715</v>
      </c>
      <c r="AC1542" s="12" t="s">
        <v>3715</v>
      </c>
      <c r="AD1542" s="12" t="s">
        <v>3715</v>
      </c>
      <c r="AE1542" s="12" t="s">
        <v>3715</v>
      </c>
      <c r="AF1542" s="12" t="s">
        <v>3715</v>
      </c>
      <c r="AG1542" s="12" t="s">
        <v>3715</v>
      </c>
      <c r="AH1542" s="12" t="s">
        <v>3715</v>
      </c>
    </row>
    <row r="1543" spans="1:34" x14ac:dyDescent="0.2">
      <c r="A1543" s="12" t="s">
        <v>1773</v>
      </c>
      <c r="B1543">
        <f>LOOKUP(A1543,'TMP2'!$A:$A,'TMP2'!$C:$C)</f>
        <v>14849.98</v>
      </c>
      <c r="C1543">
        <f>LOOKUP(A1543,'TMP2'!$A:$A,'TMP2'!$D:$D)</f>
        <v>102781.52</v>
      </c>
      <c r="D1543">
        <f>MATCH(A1543,'TMP2'!A:A,0)</f>
        <v>1220</v>
      </c>
      <c r="E1543" s="12">
        <v>9.1999999999999993</v>
      </c>
      <c r="F1543" s="12">
        <v>9.4</v>
      </c>
      <c r="G1543" s="12" t="s">
        <v>3617</v>
      </c>
      <c r="H1543" s="12">
        <v>52</v>
      </c>
      <c r="I1543" s="12">
        <v>50</v>
      </c>
      <c r="J1543" s="12">
        <v>28.6</v>
      </c>
      <c r="K1543" s="12">
        <v>21.4</v>
      </c>
      <c r="L1543" s="12">
        <v>1.0934579439252337</v>
      </c>
      <c r="M1543" s="12">
        <v>1.69</v>
      </c>
      <c r="N1543" s="12">
        <v>1.1118421052631577</v>
      </c>
      <c r="O1543" s="12">
        <v>2.66</v>
      </c>
      <c r="P1543" s="12">
        <v>1.3924260355029592</v>
      </c>
      <c r="Q1543" s="12">
        <v>0.58201424614166997</v>
      </c>
      <c r="R1543" s="12">
        <v>99.337412884582648</v>
      </c>
      <c r="S1543" t="s">
        <v>634</v>
      </c>
      <c r="T1543" s="12">
        <v>1.1870000000000001</v>
      </c>
      <c r="U1543" s="12">
        <v>2.016</v>
      </c>
      <c r="W1543" s="12" t="s">
        <v>3715</v>
      </c>
      <c r="X1543" s="12" t="s">
        <v>3715</v>
      </c>
      <c r="Y1543" s="12" t="s">
        <v>3715</v>
      </c>
      <c r="Z1543" s="12" t="s">
        <v>3715</v>
      </c>
      <c r="AA1543" s="12" t="s">
        <v>3715</v>
      </c>
      <c r="AB1543" s="12" t="s">
        <v>3715</v>
      </c>
      <c r="AC1543" s="12" t="s">
        <v>3715</v>
      </c>
      <c r="AD1543" s="12" t="s">
        <v>3715</v>
      </c>
      <c r="AE1543" s="12" t="s">
        <v>3715</v>
      </c>
      <c r="AF1543" s="12" t="s">
        <v>3715</v>
      </c>
      <c r="AG1543" s="12" t="s">
        <v>3715</v>
      </c>
      <c r="AH1543" s="12" t="s">
        <v>3715</v>
      </c>
    </row>
    <row r="1544" spans="1:34" x14ac:dyDescent="0.2">
      <c r="A1544" s="12" t="s">
        <v>1777</v>
      </c>
      <c r="B1544">
        <f>LOOKUP(A1544,'TMP2'!$A:$A,'TMP2'!$C:$C)</f>
        <v>14843.93</v>
      </c>
      <c r="C1544">
        <f>LOOKUP(A1544,'TMP2'!$A:$A,'TMP2'!$D:$D)</f>
        <v>102858.38</v>
      </c>
      <c r="D1544">
        <f>MATCH(A1544,'TMP2'!A:A,0)</f>
        <v>1224</v>
      </c>
      <c r="E1544" s="12">
        <v>9.1999999999999993</v>
      </c>
      <c r="F1544" s="12">
        <v>9.4</v>
      </c>
      <c r="G1544" s="12" t="s">
        <v>3617</v>
      </c>
      <c r="H1544" s="12">
        <v>45.4</v>
      </c>
      <c r="I1544" s="12">
        <v>43</v>
      </c>
      <c r="J1544" s="12">
        <v>25</v>
      </c>
      <c r="K1544" s="12">
        <v>18</v>
      </c>
      <c r="L1544" s="12">
        <v>1.1333333333333333</v>
      </c>
      <c r="M1544" s="12">
        <v>1.74</v>
      </c>
      <c r="N1544" s="12">
        <v>1.1966987620357634</v>
      </c>
      <c r="O1544" s="12">
        <v>2.68</v>
      </c>
      <c r="P1544" s="12">
        <v>1.2394942528735635</v>
      </c>
      <c r="Q1544" s="12">
        <v>0.55347061118068497</v>
      </c>
      <c r="R1544" s="12">
        <v>98.162617307763611</v>
      </c>
      <c r="S1544" t="s">
        <v>634</v>
      </c>
      <c r="T1544" s="12">
        <v>0.73699999999999999</v>
      </c>
      <c r="U1544" s="12">
        <v>2.6659999999999999</v>
      </c>
      <c r="W1544" s="12" t="s">
        <v>3715</v>
      </c>
      <c r="X1544" s="12" t="s">
        <v>3715</v>
      </c>
      <c r="Y1544" s="12" t="s">
        <v>3715</v>
      </c>
      <c r="Z1544" s="12" t="s">
        <v>3715</v>
      </c>
      <c r="AA1544" s="12" t="s">
        <v>3715</v>
      </c>
      <c r="AB1544" s="12" t="s">
        <v>3715</v>
      </c>
      <c r="AC1544" s="12" t="s">
        <v>3715</v>
      </c>
      <c r="AD1544" s="12" t="s">
        <v>3715</v>
      </c>
      <c r="AE1544" s="12" t="s">
        <v>3715</v>
      </c>
      <c r="AF1544" s="12" t="s">
        <v>3715</v>
      </c>
      <c r="AG1544" s="12" t="s">
        <v>3715</v>
      </c>
      <c r="AH1544" s="12" t="s">
        <v>3715</v>
      </c>
    </row>
    <row r="1545" spans="1:34" x14ac:dyDescent="0.2">
      <c r="A1545" s="12" t="s">
        <v>1777</v>
      </c>
      <c r="B1545">
        <f>LOOKUP(A1545,'TMP2'!$A:$A,'TMP2'!$C:$C)</f>
        <v>14843.93</v>
      </c>
      <c r="C1545">
        <f>LOOKUP(A1545,'TMP2'!$A:$A,'TMP2'!$D:$D)</f>
        <v>102858.38</v>
      </c>
      <c r="D1545">
        <f>MATCH(A1545,'TMP2'!A:A,0)</f>
        <v>1224</v>
      </c>
      <c r="E1545" s="12">
        <v>15.1</v>
      </c>
      <c r="F1545" s="12">
        <v>15.3</v>
      </c>
      <c r="G1545" s="12" t="s">
        <v>3617</v>
      </c>
      <c r="H1545" s="12">
        <v>44.3</v>
      </c>
      <c r="I1545" s="12">
        <v>43</v>
      </c>
      <c r="J1545" s="12">
        <v>25</v>
      </c>
      <c r="K1545" s="12">
        <v>18</v>
      </c>
      <c r="L1545" s="12">
        <v>1.072222222222222</v>
      </c>
      <c r="M1545" s="12">
        <v>1.69</v>
      </c>
      <c r="N1545" s="12">
        <v>1.171171171171171</v>
      </c>
      <c r="O1545" s="12">
        <v>2.68</v>
      </c>
      <c r="P1545" s="12">
        <v>1.2883076923076926</v>
      </c>
      <c r="Q1545" s="12">
        <v>0.56299583165254796</v>
      </c>
      <c r="R1545" s="12">
        <v>92.155003582517296</v>
      </c>
      <c r="S1545" t="s">
        <v>634</v>
      </c>
      <c r="T1545" s="12">
        <v>0.78400000000000003</v>
      </c>
      <c r="U1545" s="12">
        <v>2.92</v>
      </c>
      <c r="W1545" s="12" t="s">
        <v>3715</v>
      </c>
      <c r="X1545" s="12" t="s">
        <v>3715</v>
      </c>
      <c r="Y1545" s="12" t="s">
        <v>3715</v>
      </c>
      <c r="Z1545" s="12" t="s">
        <v>3715</v>
      </c>
      <c r="AA1545" s="12" t="s">
        <v>3715</v>
      </c>
      <c r="AB1545" s="12" t="s">
        <v>3715</v>
      </c>
      <c r="AC1545" s="12" t="s">
        <v>3715</v>
      </c>
      <c r="AD1545" s="12" t="s">
        <v>3715</v>
      </c>
      <c r="AE1545" s="12" t="s">
        <v>3715</v>
      </c>
      <c r="AF1545" s="12" t="s">
        <v>3715</v>
      </c>
      <c r="AG1545" s="12" t="s">
        <v>3715</v>
      </c>
      <c r="AH1545" s="12" t="s">
        <v>3715</v>
      </c>
    </row>
    <row r="1546" spans="1:34" x14ac:dyDescent="0.2">
      <c r="A1546" s="12" t="s">
        <v>1781</v>
      </c>
      <c r="B1546">
        <f>LOOKUP(A1546,'TMP2'!$A:$A,'TMP2'!$C:$C)</f>
        <v>14822.96</v>
      </c>
      <c r="C1546">
        <f>LOOKUP(A1546,'TMP2'!$A:$A,'TMP2'!$D:$D)</f>
        <v>102794.46</v>
      </c>
      <c r="D1546">
        <f>MATCH(A1546,'TMP2'!A:A,0)</f>
        <v>1228</v>
      </c>
      <c r="E1546" s="12">
        <v>12.3</v>
      </c>
      <c r="F1546" s="12">
        <v>12.5</v>
      </c>
      <c r="G1546" s="12" t="s">
        <v>3617</v>
      </c>
      <c r="H1546" s="12">
        <v>56</v>
      </c>
      <c r="I1546" s="12">
        <v>51.5</v>
      </c>
      <c r="J1546" s="12">
        <v>29.5</v>
      </c>
      <c r="K1546" s="12">
        <v>22</v>
      </c>
      <c r="L1546" s="12">
        <v>1.2045454545454546</v>
      </c>
      <c r="M1546" s="12">
        <v>1.68</v>
      </c>
      <c r="N1546" s="12">
        <v>1.0769230769230769</v>
      </c>
      <c r="O1546" s="12">
        <v>2.66</v>
      </c>
      <c r="P1546" s="12">
        <v>1.4700000000000002</v>
      </c>
      <c r="Q1546" s="12">
        <v>0.59514170040485803</v>
      </c>
      <c r="R1546" s="12">
        <v>100</v>
      </c>
      <c r="S1546" t="s">
        <v>634</v>
      </c>
      <c r="T1546" s="12">
        <v>1.2509999999999999</v>
      </c>
      <c r="U1546" s="12">
        <v>1.9750000000000001</v>
      </c>
      <c r="W1546" s="12" t="s">
        <v>3715</v>
      </c>
      <c r="X1546" s="12" t="s">
        <v>3715</v>
      </c>
      <c r="Y1546" s="12" t="s">
        <v>3715</v>
      </c>
      <c r="Z1546" s="12" t="s">
        <v>3715</v>
      </c>
      <c r="AA1546" s="12" t="s">
        <v>3715</v>
      </c>
      <c r="AB1546" s="12" t="s">
        <v>3715</v>
      </c>
      <c r="AC1546" s="12" t="s">
        <v>3715</v>
      </c>
      <c r="AD1546" s="12" t="s">
        <v>3715</v>
      </c>
      <c r="AE1546" s="12" t="s">
        <v>3715</v>
      </c>
      <c r="AF1546" s="12" t="s">
        <v>3715</v>
      </c>
      <c r="AG1546" s="12" t="s">
        <v>3715</v>
      </c>
      <c r="AH1546" s="12" t="s">
        <v>3715</v>
      </c>
    </row>
    <row r="1547" spans="1:34" x14ac:dyDescent="0.2">
      <c r="A1547" s="12" t="s">
        <v>1785</v>
      </c>
      <c r="B1547">
        <f>LOOKUP(A1547,'TMP2'!$A:$A,'TMP2'!$C:$C)</f>
        <v>14811.78</v>
      </c>
      <c r="C1547">
        <f>LOOKUP(A1547,'TMP2'!$A:$A,'TMP2'!$D:$D)</f>
        <v>102825.47</v>
      </c>
      <c r="D1547">
        <f>MATCH(A1547,'TMP2'!A:A,0)</f>
        <v>1232</v>
      </c>
      <c r="E1547" s="12">
        <v>9.1999999999999993</v>
      </c>
      <c r="F1547" s="12">
        <v>9.4</v>
      </c>
      <c r="G1547" s="12" t="s">
        <v>3617</v>
      </c>
      <c r="H1547" s="12">
        <v>48.6</v>
      </c>
      <c r="I1547" s="12">
        <v>46</v>
      </c>
      <c r="J1547" s="12">
        <v>25.6</v>
      </c>
      <c r="K1547" s="12">
        <v>20.399999999999999</v>
      </c>
      <c r="L1547" s="12">
        <v>1.1274509803921569</v>
      </c>
      <c r="M1547" s="12">
        <v>1.74</v>
      </c>
      <c r="N1547" s="12">
        <v>1.1709286675639301</v>
      </c>
      <c r="O1547" s="12">
        <v>2.68</v>
      </c>
      <c r="P1547" s="12">
        <v>1.2887816091954023</v>
      </c>
      <c r="Q1547" s="12">
        <v>0.56308631807316001</v>
      </c>
      <c r="R1547" s="12">
        <v>100</v>
      </c>
      <c r="S1547" t="s">
        <v>634</v>
      </c>
      <c r="T1547" s="12" t="s">
        <v>3715</v>
      </c>
      <c r="U1547" s="12" t="s">
        <v>3715</v>
      </c>
      <c r="W1547" s="12">
        <v>17.48</v>
      </c>
      <c r="X1547" s="12">
        <v>3.4</v>
      </c>
      <c r="Y1547" s="12" t="s">
        <v>3715</v>
      </c>
      <c r="Z1547" s="12" t="s">
        <v>3715</v>
      </c>
      <c r="AA1547" s="12" t="s">
        <v>3715</v>
      </c>
      <c r="AB1547" s="12" t="s">
        <v>3715</v>
      </c>
      <c r="AC1547" s="12" t="s">
        <v>3715</v>
      </c>
      <c r="AD1547" s="12" t="s">
        <v>3715</v>
      </c>
      <c r="AE1547" s="12" t="s">
        <v>3715</v>
      </c>
      <c r="AF1547" s="12" t="s">
        <v>3715</v>
      </c>
      <c r="AG1547" s="12" t="s">
        <v>3715</v>
      </c>
      <c r="AH1547" s="12" t="s">
        <v>3715</v>
      </c>
    </row>
    <row r="1548" spans="1:34" x14ac:dyDescent="0.2">
      <c r="A1548" s="12" t="s">
        <v>1787</v>
      </c>
      <c r="B1548">
        <f>LOOKUP(A1548,'TMP2'!$A:$A,'TMP2'!$C:$C)</f>
        <v>14826.91</v>
      </c>
      <c r="C1548">
        <f>LOOKUP(A1548,'TMP2'!$A:$A,'TMP2'!$D:$D)</f>
        <v>102858.79</v>
      </c>
      <c r="D1548">
        <f>MATCH(A1548,'TMP2'!A:A,0)</f>
        <v>1234</v>
      </c>
      <c r="E1548" s="12">
        <v>8.6</v>
      </c>
      <c r="F1548" s="12">
        <v>8.8000000000000007</v>
      </c>
      <c r="G1548" s="12" t="s">
        <v>3617</v>
      </c>
      <c r="H1548" s="12">
        <v>55</v>
      </c>
      <c r="I1548" s="12">
        <v>52</v>
      </c>
      <c r="J1548" s="12">
        <v>29.4</v>
      </c>
      <c r="K1548" s="12">
        <v>22.6</v>
      </c>
      <c r="L1548" s="12">
        <v>1.1327433628318584</v>
      </c>
      <c r="M1548" s="12">
        <v>1.68</v>
      </c>
      <c r="N1548" s="12">
        <v>1.0838709677419354</v>
      </c>
      <c r="O1548" s="12">
        <v>2.66</v>
      </c>
      <c r="P1548" s="12">
        <v>1.4541666666666671</v>
      </c>
      <c r="Q1548" s="12">
        <v>0.59252971137521204</v>
      </c>
      <c r="R1548" s="12">
        <v>1.68</v>
      </c>
      <c r="S1548" t="s">
        <v>634</v>
      </c>
      <c r="T1548" s="12">
        <v>1.0838709677419354</v>
      </c>
      <c r="U1548" s="12">
        <v>1.252</v>
      </c>
      <c r="W1548" s="12">
        <v>1.972</v>
      </c>
      <c r="X1548" s="12" t="s">
        <v>3715</v>
      </c>
      <c r="Y1548" s="12" t="s">
        <v>3715</v>
      </c>
      <c r="Z1548" s="12" t="s">
        <v>3715</v>
      </c>
      <c r="AA1548" s="12" t="s">
        <v>3715</v>
      </c>
      <c r="AB1548" s="12" t="s">
        <v>3715</v>
      </c>
      <c r="AC1548" s="12" t="s">
        <v>3715</v>
      </c>
      <c r="AD1548" s="12" t="s">
        <v>3715</v>
      </c>
      <c r="AE1548" s="12" t="s">
        <v>3715</v>
      </c>
      <c r="AF1548" s="12" t="s">
        <v>3715</v>
      </c>
      <c r="AG1548" s="12" t="s">
        <v>3715</v>
      </c>
      <c r="AH1548" s="12" t="s">
        <v>3715</v>
      </c>
    </row>
    <row r="1549" spans="1:34" x14ac:dyDescent="0.2">
      <c r="A1549" s="12" t="s">
        <v>1792</v>
      </c>
      <c r="B1549">
        <f>LOOKUP(A1549,'TMP2'!$A:$A,'TMP2'!$C:$C)</f>
        <v>14761.1</v>
      </c>
      <c r="C1549">
        <f>LOOKUP(A1549,'TMP2'!$A:$A,'TMP2'!$D:$D)</f>
        <v>102816.57</v>
      </c>
      <c r="D1549">
        <f>MATCH(A1549,'TMP2'!A:A,0)</f>
        <v>1239</v>
      </c>
      <c r="E1549" s="12">
        <v>11.2</v>
      </c>
      <c r="F1549" s="12">
        <v>11.4</v>
      </c>
      <c r="G1549" s="12" t="s">
        <v>3617</v>
      </c>
      <c r="H1549" s="12">
        <v>49.4</v>
      </c>
      <c r="I1549" s="12">
        <v>48.5</v>
      </c>
      <c r="J1549" s="12">
        <v>27</v>
      </c>
      <c r="K1549" s="12">
        <v>21.5</v>
      </c>
      <c r="L1549" s="12">
        <v>1.0418604651162791</v>
      </c>
      <c r="M1549" s="12">
        <v>1.72</v>
      </c>
      <c r="N1549" s="12">
        <v>1.1512717536813921</v>
      </c>
      <c r="O1549" s="12">
        <v>2.67</v>
      </c>
      <c r="P1549" s="12">
        <v>1.3191744186046512</v>
      </c>
      <c r="Q1549" s="12">
        <v>0.56881207727288696</v>
      </c>
      <c r="R1549" s="12">
        <v>1.72</v>
      </c>
      <c r="S1549" t="s">
        <v>634</v>
      </c>
      <c r="T1549" s="12">
        <v>1.1512717536813921</v>
      </c>
      <c r="U1549" s="12">
        <v>1.0609999999999999</v>
      </c>
      <c r="W1549" s="12">
        <v>1.8520000000000001</v>
      </c>
      <c r="X1549" s="12">
        <v>27.67</v>
      </c>
      <c r="Y1549" s="12">
        <v>1.1000000000000001</v>
      </c>
      <c r="Z1549" s="12" t="s">
        <v>3715</v>
      </c>
      <c r="AA1549" s="12" t="s">
        <v>3715</v>
      </c>
      <c r="AB1549" s="12" t="s">
        <v>3715</v>
      </c>
      <c r="AC1549" s="12" t="s">
        <v>3715</v>
      </c>
      <c r="AD1549" s="12" t="s">
        <v>3715</v>
      </c>
      <c r="AE1549" s="12" t="s">
        <v>3715</v>
      </c>
      <c r="AF1549" s="12" t="s">
        <v>3715</v>
      </c>
      <c r="AG1549" s="12" t="s">
        <v>3715</v>
      </c>
      <c r="AH1549" s="12" t="s">
        <v>3715</v>
      </c>
    </row>
    <row r="1550" spans="1:34" x14ac:dyDescent="0.2">
      <c r="A1550" s="12" t="s">
        <v>1792</v>
      </c>
      <c r="B1550">
        <f>LOOKUP(A1550,'TMP2'!$A:$A,'TMP2'!$C:$C)</f>
        <v>14761.1</v>
      </c>
      <c r="C1550">
        <f>LOOKUP(A1550,'TMP2'!$A:$A,'TMP2'!$D:$D)</f>
        <v>102816.57</v>
      </c>
      <c r="D1550">
        <f>MATCH(A1550,'TMP2'!A:A,0)</f>
        <v>1239</v>
      </c>
      <c r="E1550" s="12">
        <v>13.2</v>
      </c>
      <c r="F1550" s="12">
        <v>13.4</v>
      </c>
      <c r="G1550" s="12" t="s">
        <v>3617</v>
      </c>
      <c r="H1550" s="12">
        <v>44.5</v>
      </c>
      <c r="I1550" s="12">
        <v>44.3</v>
      </c>
      <c r="J1550" s="12">
        <v>26.5</v>
      </c>
      <c r="K1550" s="12">
        <v>17.799999999999997</v>
      </c>
      <c r="L1550" s="12">
        <v>1.01123595505618</v>
      </c>
      <c r="M1550" s="12">
        <v>1.78</v>
      </c>
      <c r="N1550" s="12">
        <v>1.2318339100346021</v>
      </c>
      <c r="O1550" s="12">
        <v>2.67</v>
      </c>
      <c r="P1550" s="12">
        <v>1.1675</v>
      </c>
      <c r="Q1550" s="12">
        <v>0.53863898500576701</v>
      </c>
      <c r="R1550" s="12">
        <v>1.78</v>
      </c>
      <c r="S1550" t="s">
        <v>634</v>
      </c>
      <c r="T1550" s="12">
        <v>1.2318339100346021</v>
      </c>
      <c r="U1550" s="12">
        <v>0.56100000000000005</v>
      </c>
      <c r="W1550" s="12">
        <v>3.9079999999999999</v>
      </c>
      <c r="X1550" s="12" t="s">
        <v>3715</v>
      </c>
      <c r="Y1550" s="12" t="s">
        <v>3715</v>
      </c>
      <c r="Z1550" s="12" t="s">
        <v>3715</v>
      </c>
      <c r="AA1550" s="12" t="s">
        <v>3715</v>
      </c>
      <c r="AB1550" s="12" t="s">
        <v>3715</v>
      </c>
      <c r="AC1550" s="12" t="s">
        <v>3715</v>
      </c>
      <c r="AD1550" s="12" t="s">
        <v>3715</v>
      </c>
      <c r="AE1550" s="12" t="s">
        <v>3715</v>
      </c>
      <c r="AF1550" s="12" t="s">
        <v>3715</v>
      </c>
      <c r="AG1550" s="12" t="s">
        <v>3715</v>
      </c>
      <c r="AH1550" s="12" t="s">
        <v>3715</v>
      </c>
    </row>
    <row r="1551" spans="1:34" x14ac:dyDescent="0.2">
      <c r="A1551" s="12" t="s">
        <v>1795</v>
      </c>
      <c r="B1551">
        <f>LOOKUP(A1551,'TMP2'!$A:$A,'TMP2'!$C:$C)</f>
        <v>14767.14</v>
      </c>
      <c r="C1551">
        <f>LOOKUP(A1551,'TMP2'!$A:$A,'TMP2'!$D:$D)</f>
        <v>102858.67</v>
      </c>
      <c r="D1551">
        <f>MATCH(A1551,'TMP2'!A:A,0)</f>
        <v>1242</v>
      </c>
      <c r="E1551" s="12">
        <v>8.8000000000000007</v>
      </c>
      <c r="F1551" s="12">
        <v>9</v>
      </c>
      <c r="G1551" s="12" t="s">
        <v>3617</v>
      </c>
      <c r="H1551" s="12">
        <v>42.4</v>
      </c>
      <c r="I1551" s="12">
        <v>42.1</v>
      </c>
      <c r="J1551" s="12">
        <v>24.2</v>
      </c>
      <c r="K1551" s="12">
        <v>17.900000000000002</v>
      </c>
      <c r="L1551" s="12">
        <v>1.0167597765363128</v>
      </c>
      <c r="M1551" s="12">
        <v>1.78</v>
      </c>
      <c r="N1551" s="12">
        <v>1.25</v>
      </c>
      <c r="O1551" s="12">
        <v>2.66</v>
      </c>
      <c r="P1551" s="12">
        <v>1.1280000000000001</v>
      </c>
      <c r="Q1551" s="12">
        <v>0.53007518796992503</v>
      </c>
      <c r="R1551" s="12">
        <v>100</v>
      </c>
      <c r="S1551" t="s">
        <v>634</v>
      </c>
      <c r="T1551" s="12" t="s">
        <v>3715</v>
      </c>
      <c r="U1551" s="12" t="s">
        <v>3715</v>
      </c>
      <c r="W1551" s="12" t="s">
        <v>3715</v>
      </c>
      <c r="X1551" s="12" t="s">
        <v>3715</v>
      </c>
      <c r="Y1551" s="12" t="s">
        <v>3715</v>
      </c>
      <c r="Z1551" s="12" t="s">
        <v>3715</v>
      </c>
      <c r="AA1551" s="12" t="s">
        <v>3715</v>
      </c>
      <c r="AB1551" s="12" t="s">
        <v>3715</v>
      </c>
      <c r="AC1551" s="12" t="s">
        <v>3715</v>
      </c>
      <c r="AD1551" s="12" t="s">
        <v>3715</v>
      </c>
      <c r="AE1551" s="12" t="s">
        <v>3715</v>
      </c>
      <c r="AF1551" s="12" t="s">
        <v>3715</v>
      </c>
      <c r="AG1551" s="12" t="s">
        <v>3715</v>
      </c>
      <c r="AH1551" s="12" t="s">
        <v>3715</v>
      </c>
    </row>
    <row r="1552" spans="1:34" x14ac:dyDescent="0.2">
      <c r="A1552" s="12" t="s">
        <v>1798</v>
      </c>
      <c r="B1552">
        <f>LOOKUP(A1552,'TMP2'!$A:$A,'TMP2'!$C:$C)</f>
        <v>14739.29</v>
      </c>
      <c r="C1552">
        <f>LOOKUP(A1552,'TMP2'!$A:$A,'TMP2'!$D:$D)</f>
        <v>102860.64</v>
      </c>
      <c r="D1552">
        <f>MATCH(A1552,'TMP2'!A:A,0)</f>
        <v>1245</v>
      </c>
      <c r="E1552" s="12">
        <v>10.5</v>
      </c>
      <c r="F1552" s="12">
        <v>10.7</v>
      </c>
      <c r="G1552" s="12" t="s">
        <v>3617</v>
      </c>
      <c r="H1552" s="12">
        <v>49.8</v>
      </c>
      <c r="I1552" s="12">
        <v>45.4</v>
      </c>
      <c r="J1552" s="12">
        <v>26.5</v>
      </c>
      <c r="K1552" s="12">
        <v>18.899999999999999</v>
      </c>
      <c r="L1552" s="12">
        <v>1.2328042328042328</v>
      </c>
      <c r="M1552" s="12">
        <v>1.73</v>
      </c>
      <c r="N1552" s="12">
        <v>1.1548731642189587</v>
      </c>
      <c r="O1552" s="12">
        <v>2.67</v>
      </c>
      <c r="P1552" s="12">
        <v>1.3119421965317919</v>
      </c>
      <c r="Q1552" s="12">
        <v>0.56746323437492197</v>
      </c>
      <c r="R1552" s="12">
        <v>100</v>
      </c>
      <c r="S1552" t="s">
        <v>634</v>
      </c>
      <c r="T1552" s="12" t="s">
        <v>3715</v>
      </c>
      <c r="U1552" s="12" t="s">
        <v>3715</v>
      </c>
      <c r="W1552" s="12">
        <v>12.6</v>
      </c>
      <c r="X1552" s="12">
        <v>1</v>
      </c>
      <c r="Y1552" s="12" t="s">
        <v>3715</v>
      </c>
      <c r="Z1552" s="12" t="s">
        <v>3715</v>
      </c>
      <c r="AA1552" s="12" t="s">
        <v>3715</v>
      </c>
      <c r="AB1552" s="12" t="s">
        <v>3715</v>
      </c>
      <c r="AC1552" s="12" t="s">
        <v>3715</v>
      </c>
      <c r="AD1552" s="12" t="s">
        <v>3715</v>
      </c>
      <c r="AE1552" s="12" t="s">
        <v>3715</v>
      </c>
      <c r="AF1552" s="12" t="s">
        <v>3715</v>
      </c>
      <c r="AG1552" s="12" t="s">
        <v>3715</v>
      </c>
      <c r="AH1552" s="12" t="s">
        <v>3715</v>
      </c>
    </row>
    <row r="1553" spans="1:34" x14ac:dyDescent="0.2">
      <c r="A1553" s="12" t="s">
        <v>1800</v>
      </c>
      <c r="B1553">
        <f>LOOKUP(A1553,'TMP2'!$A:$A,'TMP2'!$C:$C)</f>
        <v>14727.12</v>
      </c>
      <c r="C1553">
        <f>LOOKUP(A1553,'TMP2'!$A:$A,'TMP2'!$D:$D)</f>
        <v>102820.39</v>
      </c>
      <c r="D1553">
        <f>MATCH(A1553,'TMP2'!A:A,0)</f>
        <v>1247</v>
      </c>
      <c r="E1553" s="12">
        <v>9.6</v>
      </c>
      <c r="F1553" s="12">
        <v>9.8000000000000007</v>
      </c>
      <c r="G1553" s="12" t="s">
        <v>3617</v>
      </c>
      <c r="H1553" s="12">
        <v>43.5</v>
      </c>
      <c r="I1553" s="12">
        <v>43</v>
      </c>
      <c r="J1553" s="12">
        <v>25</v>
      </c>
      <c r="K1553" s="12">
        <v>18</v>
      </c>
      <c r="L1553" s="12">
        <v>1.0277777777777777</v>
      </c>
      <c r="M1553" s="12">
        <v>1.78</v>
      </c>
      <c r="N1553" s="12">
        <v>1.240418118466899</v>
      </c>
      <c r="O1553" s="12">
        <v>2.67</v>
      </c>
      <c r="P1553" s="12">
        <v>1.1525000000000003</v>
      </c>
      <c r="Q1553" s="12">
        <v>0.53542392566782804</v>
      </c>
      <c r="R1553" s="12">
        <v>100</v>
      </c>
      <c r="S1553" t="s">
        <v>634</v>
      </c>
      <c r="T1553" s="12">
        <v>0.77</v>
      </c>
      <c r="U1553" s="12">
        <v>2.81</v>
      </c>
      <c r="W1553" s="12" t="s">
        <v>3715</v>
      </c>
      <c r="X1553" s="12" t="s">
        <v>3715</v>
      </c>
      <c r="Y1553" s="12" t="s">
        <v>3715</v>
      </c>
      <c r="Z1553" s="12" t="s">
        <v>3715</v>
      </c>
      <c r="AA1553" s="12" t="s">
        <v>3715</v>
      </c>
      <c r="AB1553" s="12" t="s">
        <v>3715</v>
      </c>
      <c r="AC1553" s="12" t="s">
        <v>3715</v>
      </c>
      <c r="AD1553" s="12" t="s">
        <v>3715</v>
      </c>
      <c r="AE1553" s="12" t="s">
        <v>3715</v>
      </c>
      <c r="AF1553" s="12" t="s">
        <v>3715</v>
      </c>
      <c r="AG1553" s="12" t="s">
        <v>3715</v>
      </c>
      <c r="AH1553" s="12" t="s">
        <v>3715</v>
      </c>
    </row>
    <row r="1554" spans="1:34" x14ac:dyDescent="0.2">
      <c r="A1554" s="12" t="s">
        <v>1800</v>
      </c>
      <c r="B1554">
        <f>LOOKUP(A1554,'TMP2'!$A:$A,'TMP2'!$C:$C)</f>
        <v>14727.12</v>
      </c>
      <c r="C1554">
        <f>LOOKUP(A1554,'TMP2'!$A:$A,'TMP2'!$D:$D)</f>
        <v>102820.39</v>
      </c>
      <c r="D1554">
        <f>MATCH(A1554,'TMP2'!A:A,0)</f>
        <v>1247</v>
      </c>
      <c r="E1554" s="12">
        <v>9.8000000000000007</v>
      </c>
      <c r="F1554" s="12">
        <v>10</v>
      </c>
      <c r="G1554" s="12" t="s">
        <v>3617</v>
      </c>
      <c r="H1554" s="12">
        <v>55.5</v>
      </c>
      <c r="I1554" s="12">
        <v>54</v>
      </c>
      <c r="J1554" s="12">
        <v>31</v>
      </c>
      <c r="K1554" s="12">
        <v>23</v>
      </c>
      <c r="L1554" s="12">
        <v>1.0652173913043479</v>
      </c>
      <c r="M1554" s="12">
        <v>1.67</v>
      </c>
      <c r="N1554" s="12">
        <v>1.0739549839228295</v>
      </c>
      <c r="O1554" s="12">
        <v>2.66</v>
      </c>
      <c r="P1554" s="12">
        <v>1.4768263473053893</v>
      </c>
      <c r="Q1554" s="12">
        <v>0.596257524841042</v>
      </c>
      <c r="R1554" s="12">
        <v>100</v>
      </c>
      <c r="S1554" t="s">
        <v>634</v>
      </c>
      <c r="T1554" s="12" t="s">
        <v>3715</v>
      </c>
      <c r="U1554" s="12" t="s">
        <v>3715</v>
      </c>
      <c r="W1554" s="12">
        <v>27.94</v>
      </c>
      <c r="X1554" s="12">
        <v>2.9</v>
      </c>
      <c r="Y1554" s="12" t="s">
        <v>3715</v>
      </c>
      <c r="Z1554" s="12" t="s">
        <v>3715</v>
      </c>
      <c r="AA1554" s="12" t="s">
        <v>3715</v>
      </c>
      <c r="AB1554" s="12" t="s">
        <v>3715</v>
      </c>
      <c r="AC1554" s="12" t="s">
        <v>3715</v>
      </c>
      <c r="AD1554" s="12" t="s">
        <v>3715</v>
      </c>
      <c r="AE1554" s="12" t="s">
        <v>3715</v>
      </c>
      <c r="AF1554" s="12" t="s">
        <v>3715</v>
      </c>
      <c r="AG1554" s="12" t="s">
        <v>3715</v>
      </c>
      <c r="AH1554" s="12" t="s">
        <v>3715</v>
      </c>
    </row>
    <row r="1555" spans="1:34" x14ac:dyDescent="0.2">
      <c r="A1555" s="12" t="s">
        <v>1802</v>
      </c>
      <c r="B1555">
        <f>LOOKUP(A1555,'TMP2'!$A:$A,'TMP2'!$C:$C)</f>
        <v>14721.45</v>
      </c>
      <c r="C1555">
        <f>LOOKUP(A1555,'TMP2'!$A:$A,'TMP2'!$D:$D)</f>
        <v>102868.05</v>
      </c>
      <c r="D1555">
        <f>MATCH(A1555,'TMP2'!A:A,0)</f>
        <v>1249</v>
      </c>
      <c r="E1555" s="12">
        <v>9.6</v>
      </c>
      <c r="F1555" s="12">
        <v>10</v>
      </c>
      <c r="G1555" s="12" t="s">
        <v>3617</v>
      </c>
      <c r="H1555" s="12">
        <v>42.2</v>
      </c>
      <c r="I1555" s="12">
        <v>41</v>
      </c>
      <c r="J1555" s="12">
        <v>23.5</v>
      </c>
      <c r="K1555" s="12">
        <v>17.5</v>
      </c>
      <c r="L1555" s="12">
        <v>1.0685714285714287</v>
      </c>
      <c r="M1555" s="12">
        <v>1.64</v>
      </c>
      <c r="N1555" s="12">
        <v>1.1533052039381151</v>
      </c>
      <c r="O1555" s="12">
        <v>2.66</v>
      </c>
      <c r="P1555" s="12">
        <v>1.3064146341463423</v>
      </c>
      <c r="Q1555" s="12">
        <v>0.56642661506085901</v>
      </c>
      <c r="R1555" s="12">
        <v>85.923715997983635</v>
      </c>
      <c r="S1555" t="s">
        <v>634</v>
      </c>
      <c r="T1555" s="12" t="s">
        <v>3715</v>
      </c>
      <c r="U1555" s="12" t="s">
        <v>3715</v>
      </c>
      <c r="W1555" s="12" t="s">
        <v>3715</v>
      </c>
      <c r="X1555" s="12" t="s">
        <v>3715</v>
      </c>
      <c r="Y1555" s="12" t="s">
        <v>3715</v>
      </c>
      <c r="Z1555" s="12" t="s">
        <v>3715</v>
      </c>
      <c r="AA1555" s="12" t="s">
        <v>3715</v>
      </c>
      <c r="AB1555" s="12" t="s">
        <v>3715</v>
      </c>
      <c r="AC1555" s="12" t="s">
        <v>3715</v>
      </c>
      <c r="AD1555" s="12" t="s">
        <v>3715</v>
      </c>
      <c r="AE1555" s="12" t="s">
        <v>3715</v>
      </c>
      <c r="AF1555" s="12" t="s">
        <v>3715</v>
      </c>
      <c r="AG1555" s="12" t="s">
        <v>3715</v>
      </c>
      <c r="AH1555" s="12" t="s">
        <v>3715</v>
      </c>
    </row>
    <row r="1556" spans="1:34" x14ac:dyDescent="0.2">
      <c r="A1556" s="12" t="s">
        <v>1802</v>
      </c>
      <c r="B1556">
        <f>LOOKUP(A1556,'TMP2'!$A:$A,'TMP2'!$C:$C)</f>
        <v>14721.45</v>
      </c>
      <c r="C1556">
        <f>LOOKUP(A1556,'TMP2'!$A:$A,'TMP2'!$D:$D)</f>
        <v>102868.05</v>
      </c>
      <c r="D1556">
        <f>MATCH(A1556,'TMP2'!A:A,0)</f>
        <v>1249</v>
      </c>
      <c r="E1556" s="12">
        <v>13.8</v>
      </c>
      <c r="F1556" s="12">
        <v>14</v>
      </c>
      <c r="G1556" s="12" t="s">
        <v>3617</v>
      </c>
      <c r="H1556" s="12">
        <v>54.9</v>
      </c>
      <c r="I1556" s="12">
        <v>50.8</v>
      </c>
      <c r="J1556" s="12">
        <v>29.5</v>
      </c>
      <c r="K1556" s="12">
        <v>21.299999999999997</v>
      </c>
      <c r="L1556" s="12">
        <v>1.1924882629107982</v>
      </c>
      <c r="M1556" s="12">
        <v>1.68</v>
      </c>
      <c r="N1556" s="12">
        <v>1.0845706907682375</v>
      </c>
      <c r="O1556" s="12">
        <v>2.68</v>
      </c>
      <c r="P1556" s="12">
        <v>1.4710238095238095</v>
      </c>
      <c r="Q1556" s="12">
        <v>0.59530944374319505</v>
      </c>
      <c r="R1556" s="12">
        <v>100</v>
      </c>
      <c r="S1556" t="s">
        <v>634</v>
      </c>
      <c r="T1556" s="12">
        <v>1.1850000000000001</v>
      </c>
      <c r="U1556" s="12">
        <v>2.0979999999999999</v>
      </c>
      <c r="W1556" s="12" t="s">
        <v>3715</v>
      </c>
      <c r="X1556" s="12" t="s">
        <v>3715</v>
      </c>
      <c r="Y1556" s="12" t="s">
        <v>3715</v>
      </c>
      <c r="Z1556" s="12" t="s">
        <v>3715</v>
      </c>
      <c r="AA1556" s="12" t="s">
        <v>3715</v>
      </c>
      <c r="AB1556" s="12" t="s">
        <v>3715</v>
      </c>
      <c r="AC1556" s="12" t="s">
        <v>3715</v>
      </c>
      <c r="AD1556" s="12" t="s">
        <v>3715</v>
      </c>
      <c r="AE1556" s="12" t="s">
        <v>3715</v>
      </c>
      <c r="AF1556" s="12" t="s">
        <v>3715</v>
      </c>
      <c r="AG1556" s="12" t="s">
        <v>3715</v>
      </c>
      <c r="AH1556" s="12" t="s">
        <v>3715</v>
      </c>
    </row>
    <row r="1557" spans="1:34" x14ac:dyDescent="0.2">
      <c r="A1557" s="12" t="s">
        <v>1802</v>
      </c>
      <c r="B1557">
        <f>LOOKUP(A1557,'TMP2'!$A:$A,'TMP2'!$C:$C)</f>
        <v>14721.45</v>
      </c>
      <c r="C1557">
        <f>LOOKUP(A1557,'TMP2'!$A:$A,'TMP2'!$D:$D)</f>
        <v>102868.05</v>
      </c>
      <c r="D1557">
        <f>MATCH(A1557,'TMP2'!A:A,0)</f>
        <v>1249</v>
      </c>
      <c r="E1557" s="12">
        <v>15.8</v>
      </c>
      <c r="F1557" s="12">
        <v>16</v>
      </c>
      <c r="G1557" s="12" t="s">
        <v>3617</v>
      </c>
      <c r="H1557" s="12">
        <v>54.3</v>
      </c>
      <c r="I1557" s="12">
        <v>52</v>
      </c>
      <c r="J1557" s="12">
        <v>28.7</v>
      </c>
      <c r="K1557" s="12">
        <v>23.3</v>
      </c>
      <c r="L1557" s="12">
        <v>1.0987124463519311</v>
      </c>
      <c r="M1557" s="12">
        <v>1.69</v>
      </c>
      <c r="N1557" s="12">
        <v>1.0952689565780946</v>
      </c>
      <c r="O1557" s="12">
        <v>2.67</v>
      </c>
      <c r="P1557" s="12">
        <v>1.4377573964497037</v>
      </c>
      <c r="Q1557" s="12">
        <v>0.58978690764865405</v>
      </c>
      <c r="R1557" s="12">
        <v>100</v>
      </c>
      <c r="S1557" t="s">
        <v>634</v>
      </c>
      <c r="T1557" s="12" t="s">
        <v>3715</v>
      </c>
      <c r="U1557" s="12" t="s">
        <v>3715</v>
      </c>
      <c r="W1557" s="12">
        <v>25.5</v>
      </c>
      <c r="X1557" s="12">
        <v>0.4</v>
      </c>
      <c r="Y1557" s="12" t="s">
        <v>3715</v>
      </c>
      <c r="Z1557" s="12" t="s">
        <v>3715</v>
      </c>
      <c r="AA1557" s="12" t="s">
        <v>3715</v>
      </c>
      <c r="AB1557" s="12" t="s">
        <v>3715</v>
      </c>
      <c r="AC1557" s="12" t="s">
        <v>3715</v>
      </c>
      <c r="AD1557" s="12" t="s">
        <v>3715</v>
      </c>
      <c r="AE1557" s="12" t="s">
        <v>3715</v>
      </c>
      <c r="AF1557" s="12" t="s">
        <v>3715</v>
      </c>
      <c r="AG1557" s="12" t="s">
        <v>3715</v>
      </c>
      <c r="AH1557" s="12" t="s">
        <v>3715</v>
      </c>
    </row>
    <row r="1558" spans="1:34" x14ac:dyDescent="0.2">
      <c r="A1558" s="12" t="s">
        <v>1804</v>
      </c>
      <c r="B1558">
        <f>LOOKUP(A1558,'TMP2'!$A:$A,'TMP2'!$C:$C)</f>
        <v>14697.82</v>
      </c>
      <c r="C1558">
        <f>LOOKUP(A1558,'TMP2'!$A:$A,'TMP2'!$D:$D)</f>
        <v>102844.46</v>
      </c>
      <c r="D1558">
        <f>MATCH(A1558,'TMP2'!A:A,0)</f>
        <v>1251</v>
      </c>
      <c r="E1558" s="12">
        <v>7.8</v>
      </c>
      <c r="F1558" s="12">
        <v>8</v>
      </c>
      <c r="G1558" s="12" t="s">
        <v>3617</v>
      </c>
      <c r="H1558" s="12">
        <v>46.4</v>
      </c>
      <c r="I1558" s="12">
        <v>46</v>
      </c>
      <c r="J1558" s="12">
        <v>26.3</v>
      </c>
      <c r="K1558" s="12">
        <v>19.7</v>
      </c>
      <c r="L1558" s="12">
        <v>1.0203045685279186</v>
      </c>
      <c r="M1558" s="12">
        <v>1.74</v>
      </c>
      <c r="N1558" s="12">
        <v>1.1885245901639345</v>
      </c>
      <c r="O1558" s="12">
        <v>2.66</v>
      </c>
      <c r="P1558" s="12">
        <v>1.2380689655172414</v>
      </c>
      <c r="Q1558" s="12">
        <v>0.55318624429927299</v>
      </c>
      <c r="R1558" s="12">
        <v>99.690730837789658</v>
      </c>
      <c r="S1558" t="s">
        <v>634</v>
      </c>
      <c r="T1558" s="12" t="s">
        <v>3715</v>
      </c>
      <c r="U1558" s="12" t="s">
        <v>3715</v>
      </c>
      <c r="W1558" s="12">
        <v>26.5</v>
      </c>
      <c r="X1558" s="12">
        <v>2.6</v>
      </c>
      <c r="Y1558" s="12" t="s">
        <v>3715</v>
      </c>
      <c r="Z1558" s="12" t="s">
        <v>3715</v>
      </c>
      <c r="AA1558" s="12" t="s">
        <v>3715</v>
      </c>
      <c r="AB1558" s="12" t="s">
        <v>3715</v>
      </c>
      <c r="AC1558" s="12" t="s">
        <v>3715</v>
      </c>
      <c r="AD1558" s="12" t="s">
        <v>3715</v>
      </c>
      <c r="AE1558" s="12" t="s">
        <v>3715</v>
      </c>
      <c r="AF1558" s="12" t="s">
        <v>3715</v>
      </c>
      <c r="AG1558" s="12" t="s">
        <v>3715</v>
      </c>
      <c r="AH1558" s="12" t="s">
        <v>3715</v>
      </c>
    </row>
    <row r="1559" spans="1:34" x14ac:dyDescent="0.2">
      <c r="A1559" s="12" t="s">
        <v>1808</v>
      </c>
      <c r="B1559">
        <f>LOOKUP(A1559,'TMP2'!$A:$A,'TMP2'!$C:$C)</f>
        <v>14661.55</v>
      </c>
      <c r="C1559">
        <f>LOOKUP(A1559,'TMP2'!$A:$A,'TMP2'!$D:$D)</f>
        <v>102869.41</v>
      </c>
      <c r="D1559">
        <f>MATCH(A1559,'TMP2'!A:A,0)</f>
        <v>1255</v>
      </c>
      <c r="E1559" s="12">
        <v>12.5</v>
      </c>
      <c r="F1559" s="12">
        <v>12.7</v>
      </c>
      <c r="G1559" s="12" t="s">
        <v>3617</v>
      </c>
      <c r="H1559" s="12">
        <v>52.2</v>
      </c>
      <c r="I1559" s="12">
        <v>50.6</v>
      </c>
      <c r="J1559" s="12">
        <v>29.7</v>
      </c>
      <c r="K1559" s="12">
        <v>20.900000000000002</v>
      </c>
      <c r="L1559" s="12">
        <v>1.0765550239234449</v>
      </c>
      <c r="M1559" s="12">
        <v>1.68</v>
      </c>
      <c r="N1559" s="12">
        <v>1.1038107752956636</v>
      </c>
      <c r="O1559" s="12">
        <v>2.68</v>
      </c>
      <c r="P1559" s="12">
        <v>1.4279523809523811</v>
      </c>
      <c r="Q1559" s="12">
        <v>0.58813030772549901</v>
      </c>
      <c r="R1559" s="12">
        <v>97.969653516523834</v>
      </c>
      <c r="S1559" t="s">
        <v>634</v>
      </c>
      <c r="T1559" s="12" t="s">
        <v>3715</v>
      </c>
      <c r="U1559" s="12" t="s">
        <v>3715</v>
      </c>
      <c r="W1559" s="12">
        <v>10.7</v>
      </c>
      <c r="X1559" s="12">
        <v>0.6</v>
      </c>
      <c r="Y1559" s="12" t="s">
        <v>3715</v>
      </c>
      <c r="Z1559" s="12" t="s">
        <v>3715</v>
      </c>
      <c r="AA1559" s="12" t="s">
        <v>3715</v>
      </c>
      <c r="AB1559" s="12" t="s">
        <v>3715</v>
      </c>
      <c r="AC1559" s="12" t="s">
        <v>3715</v>
      </c>
      <c r="AD1559" s="12" t="s">
        <v>3715</v>
      </c>
      <c r="AE1559" s="12" t="s">
        <v>3715</v>
      </c>
      <c r="AF1559" s="12" t="s">
        <v>3715</v>
      </c>
      <c r="AG1559" s="12" t="s">
        <v>3715</v>
      </c>
      <c r="AH1559" s="12" t="s">
        <v>3715</v>
      </c>
    </row>
    <row r="1560" spans="1:34" x14ac:dyDescent="0.2">
      <c r="A1560" s="12" t="s">
        <v>1810</v>
      </c>
      <c r="B1560">
        <f>LOOKUP(A1560,'TMP2'!$A:$A,'TMP2'!$C:$C)</f>
        <v>14637.1</v>
      </c>
      <c r="C1560">
        <f>LOOKUP(A1560,'TMP2'!$A:$A,'TMP2'!$D:$D)</f>
        <v>102847.49</v>
      </c>
      <c r="D1560">
        <f>MATCH(A1560,'TMP2'!A:A,0)</f>
        <v>1257</v>
      </c>
      <c r="E1560" s="12">
        <v>9.6999999999999993</v>
      </c>
      <c r="F1560" s="12">
        <v>9.9</v>
      </c>
      <c r="G1560" s="12" t="s">
        <v>3617</v>
      </c>
      <c r="H1560" s="12">
        <v>56.4</v>
      </c>
      <c r="I1560" s="12">
        <v>54.4</v>
      </c>
      <c r="J1560" s="12">
        <v>30.1</v>
      </c>
      <c r="K1560" s="12">
        <v>24.299999999999997</v>
      </c>
      <c r="L1560" s="12">
        <v>1.0823045267489713</v>
      </c>
      <c r="M1560" s="12">
        <v>1.7</v>
      </c>
      <c r="N1560" s="12">
        <v>1.0869565217391304</v>
      </c>
      <c r="O1560" s="12">
        <v>2.67</v>
      </c>
      <c r="P1560" s="12">
        <v>1.4564000000000004</v>
      </c>
      <c r="Q1560" s="12">
        <v>0.59290017912392101</v>
      </c>
      <c r="R1560" s="12">
        <v>100</v>
      </c>
      <c r="S1560" t="s">
        <v>634</v>
      </c>
      <c r="T1560" s="12">
        <v>1.091</v>
      </c>
      <c r="U1560" s="12">
        <v>2.3050000000000002</v>
      </c>
      <c r="W1560" s="12" t="s">
        <v>3715</v>
      </c>
      <c r="X1560" s="12" t="s">
        <v>3715</v>
      </c>
      <c r="Y1560" s="12" t="s">
        <v>3715</v>
      </c>
      <c r="Z1560" s="12" t="s">
        <v>3715</v>
      </c>
      <c r="AA1560" s="12" t="s">
        <v>3715</v>
      </c>
      <c r="AB1560" s="12" t="s">
        <v>3715</v>
      </c>
      <c r="AC1560" s="12" t="s">
        <v>3715</v>
      </c>
      <c r="AD1560" s="12" t="s">
        <v>3715</v>
      </c>
      <c r="AE1560" s="12" t="s">
        <v>3715</v>
      </c>
      <c r="AF1560" s="12" t="s">
        <v>3715</v>
      </c>
      <c r="AG1560" s="12" t="s">
        <v>3715</v>
      </c>
      <c r="AH1560" s="12" t="s">
        <v>3715</v>
      </c>
    </row>
    <row r="1561" spans="1:34" x14ac:dyDescent="0.2">
      <c r="A1561" s="12" t="s">
        <v>1810</v>
      </c>
      <c r="B1561">
        <f>LOOKUP(A1561,'TMP2'!$A:$A,'TMP2'!$C:$C)</f>
        <v>14637.1</v>
      </c>
      <c r="C1561">
        <f>LOOKUP(A1561,'TMP2'!$A:$A,'TMP2'!$D:$D)</f>
        <v>102847.49</v>
      </c>
      <c r="D1561">
        <f>MATCH(A1561,'TMP2'!A:A,0)</f>
        <v>1257</v>
      </c>
      <c r="E1561" s="12">
        <v>17.5</v>
      </c>
      <c r="F1561" s="12">
        <v>17.7</v>
      </c>
      <c r="G1561" s="12" t="s">
        <v>3617</v>
      </c>
      <c r="H1561" s="12">
        <v>48.4</v>
      </c>
      <c r="I1561" s="12">
        <v>47.7</v>
      </c>
      <c r="J1561" s="12">
        <v>27.5</v>
      </c>
      <c r="K1561" s="12">
        <v>20.200000000000003</v>
      </c>
      <c r="L1561" s="12">
        <v>1.0346534653465345</v>
      </c>
      <c r="M1561" s="12">
        <v>1.73</v>
      </c>
      <c r="N1561" s="12">
        <v>1.1657681940700808</v>
      </c>
      <c r="O1561" s="12">
        <v>2.66</v>
      </c>
      <c r="P1561" s="12">
        <v>1.2817572254335263</v>
      </c>
      <c r="Q1561" s="12">
        <v>0.561741280424782</v>
      </c>
      <c r="R1561" s="12">
        <v>100</v>
      </c>
      <c r="S1561" t="s">
        <v>634</v>
      </c>
      <c r="T1561" s="12" t="s">
        <v>3715</v>
      </c>
      <c r="U1561" s="12" t="s">
        <v>3715</v>
      </c>
      <c r="W1561" s="12" t="s">
        <v>3715</v>
      </c>
      <c r="X1561" s="12" t="s">
        <v>3715</v>
      </c>
      <c r="Y1561" s="12" t="s">
        <v>3715</v>
      </c>
      <c r="Z1561" s="12" t="s">
        <v>3715</v>
      </c>
      <c r="AA1561" s="12" t="s">
        <v>3715</v>
      </c>
      <c r="AB1561" s="12" t="s">
        <v>3715</v>
      </c>
      <c r="AC1561" s="12" t="s">
        <v>3715</v>
      </c>
      <c r="AD1561" s="12" t="s">
        <v>3715</v>
      </c>
      <c r="AE1561" s="12" t="s">
        <v>3715</v>
      </c>
      <c r="AF1561" s="12" t="s">
        <v>3715</v>
      </c>
      <c r="AG1561" s="12" t="s">
        <v>3715</v>
      </c>
      <c r="AH1561" s="12" t="s">
        <v>3715</v>
      </c>
    </row>
    <row r="1562" spans="1:34" x14ac:dyDescent="0.2">
      <c r="A1562" s="12" t="s">
        <v>1819</v>
      </c>
      <c r="B1562">
        <f>LOOKUP(A1562,'TMP2'!$A:$A,'TMP2'!$C:$C)</f>
        <v>14564.16</v>
      </c>
      <c r="C1562">
        <f>LOOKUP(A1562,'TMP2'!$A:$A,'TMP2'!$D:$D)</f>
        <v>102856.46</v>
      </c>
      <c r="D1562">
        <f>MATCH(A1562,'TMP2'!A:A,0)</f>
        <v>1266</v>
      </c>
      <c r="E1562" s="12">
        <v>10.6</v>
      </c>
      <c r="F1562" s="12">
        <v>10.8</v>
      </c>
      <c r="G1562" s="12" t="s">
        <v>3617</v>
      </c>
      <c r="H1562" s="12">
        <v>45.1</v>
      </c>
      <c r="I1562" s="12">
        <v>44.4</v>
      </c>
      <c r="J1562" s="12">
        <v>26</v>
      </c>
      <c r="K1562" s="12">
        <v>18.399999999999999</v>
      </c>
      <c r="L1562" s="12">
        <v>1.0380434782608696</v>
      </c>
      <c r="M1562" s="12">
        <v>1.77</v>
      </c>
      <c r="N1562" s="12">
        <v>1.2198483804272915</v>
      </c>
      <c r="O1562" s="12">
        <v>2.67</v>
      </c>
      <c r="P1562" s="12">
        <v>1.1887966101694913</v>
      </c>
      <c r="Q1562" s="12">
        <v>0.54312794740550896</v>
      </c>
      <c r="R1562" s="12">
        <v>100</v>
      </c>
      <c r="S1562" t="s">
        <v>634</v>
      </c>
      <c r="T1562" s="12" t="s">
        <v>3715</v>
      </c>
      <c r="U1562" s="12" t="s">
        <v>3715</v>
      </c>
      <c r="W1562" s="12">
        <v>29.55</v>
      </c>
      <c r="X1562" s="12">
        <v>3.4</v>
      </c>
      <c r="Y1562" s="12" t="s">
        <v>3715</v>
      </c>
      <c r="Z1562" s="12" t="s">
        <v>3715</v>
      </c>
      <c r="AA1562" s="12" t="s">
        <v>3715</v>
      </c>
      <c r="AB1562" s="12" t="s">
        <v>3715</v>
      </c>
      <c r="AC1562" s="12" t="s">
        <v>3715</v>
      </c>
      <c r="AD1562" s="12" t="s">
        <v>3715</v>
      </c>
      <c r="AE1562" s="12" t="s">
        <v>3715</v>
      </c>
      <c r="AF1562" s="12" t="s">
        <v>3715</v>
      </c>
      <c r="AG1562" s="12" t="s">
        <v>3715</v>
      </c>
      <c r="AH1562" s="12" t="s">
        <v>3715</v>
      </c>
    </row>
    <row r="1563" spans="1:34" x14ac:dyDescent="0.2">
      <c r="A1563" s="12" t="s">
        <v>1824</v>
      </c>
      <c r="B1563">
        <f>LOOKUP(A1563,'TMP2'!$A:$A,'TMP2'!$C:$C)</f>
        <v>14521.49</v>
      </c>
      <c r="C1563">
        <f>LOOKUP(A1563,'TMP2'!$A:$A,'TMP2'!$D:$D)</f>
        <v>102818.06</v>
      </c>
      <c r="D1563">
        <f>MATCH(A1563,'TMP2'!A:A,0)</f>
        <v>1271</v>
      </c>
      <c r="E1563" s="12">
        <v>9.5</v>
      </c>
      <c r="F1563" s="12">
        <v>9.6999999999999993</v>
      </c>
      <c r="G1563" s="12" t="s">
        <v>3617</v>
      </c>
      <c r="H1563" s="12">
        <v>53.1</v>
      </c>
      <c r="I1563" s="12">
        <v>51.3</v>
      </c>
      <c r="J1563" s="12">
        <v>30</v>
      </c>
      <c r="K1563" s="12">
        <v>21.299999999999997</v>
      </c>
      <c r="L1563" s="12">
        <v>1.0845070422535212</v>
      </c>
      <c r="M1563" s="12">
        <v>1.69</v>
      </c>
      <c r="N1563" s="12">
        <v>1.1038536903984322</v>
      </c>
      <c r="O1563" s="12">
        <v>2.66</v>
      </c>
      <c r="P1563" s="12">
        <v>1.4097396449704145</v>
      </c>
      <c r="Q1563" s="12">
        <v>0.58501740962464999</v>
      </c>
      <c r="R1563" s="12">
        <v>100</v>
      </c>
      <c r="S1563" t="s">
        <v>634</v>
      </c>
      <c r="T1563" s="12">
        <v>1.046</v>
      </c>
      <c r="U1563" s="12">
        <v>2.3180000000000001</v>
      </c>
      <c r="W1563" s="12" t="s">
        <v>3715</v>
      </c>
      <c r="X1563" s="12" t="s">
        <v>3715</v>
      </c>
      <c r="Y1563" s="12" t="s">
        <v>3715</v>
      </c>
      <c r="Z1563" s="12" t="s">
        <v>3715</v>
      </c>
      <c r="AA1563" s="12" t="s">
        <v>3715</v>
      </c>
      <c r="AB1563" s="12" t="s">
        <v>3715</v>
      </c>
      <c r="AC1563" s="12" t="s">
        <v>3715</v>
      </c>
      <c r="AD1563" s="12" t="s">
        <v>3715</v>
      </c>
      <c r="AE1563" s="12" t="s">
        <v>3715</v>
      </c>
      <c r="AF1563" s="12" t="s">
        <v>3715</v>
      </c>
      <c r="AG1563" s="12" t="s">
        <v>3715</v>
      </c>
      <c r="AH1563" s="12" t="s">
        <v>3715</v>
      </c>
    </row>
    <row r="1564" spans="1:34" x14ac:dyDescent="0.2">
      <c r="A1564" s="12" t="s">
        <v>1830</v>
      </c>
      <c r="B1564">
        <f>LOOKUP(A1564,'TMP2'!$A:$A,'TMP2'!$C:$C)</f>
        <v>14709.55</v>
      </c>
      <c r="C1564">
        <f>LOOKUP(A1564,'TMP2'!$A:$A,'TMP2'!$D:$D)</f>
        <v>102818.79</v>
      </c>
      <c r="D1564">
        <f>MATCH(A1564,'TMP2'!A:A,0)</f>
        <v>1277</v>
      </c>
      <c r="E1564" s="12">
        <v>10.199999999999999</v>
      </c>
      <c r="F1564" s="12">
        <v>10.5</v>
      </c>
      <c r="G1564" s="12" t="s">
        <v>3617</v>
      </c>
      <c r="H1564" s="12">
        <v>50.5</v>
      </c>
      <c r="I1564" s="12">
        <v>49.6</v>
      </c>
      <c r="J1564" s="12">
        <v>29</v>
      </c>
      <c r="K1564" s="12">
        <v>20.6</v>
      </c>
      <c r="L1564" s="12">
        <v>1.0436893203883495</v>
      </c>
      <c r="M1564" s="12">
        <v>1.72</v>
      </c>
      <c r="N1564" s="12">
        <v>1.142857142857143</v>
      </c>
      <c r="O1564" s="12">
        <v>2.66</v>
      </c>
      <c r="P1564" s="12">
        <v>1.3275000000000001</v>
      </c>
      <c r="Q1564" s="12">
        <v>0.57035445757250303</v>
      </c>
      <c r="R1564" s="12">
        <v>100</v>
      </c>
      <c r="S1564" t="s">
        <v>634</v>
      </c>
      <c r="T1564" s="12" t="s">
        <v>3715</v>
      </c>
      <c r="U1564" s="12" t="s">
        <v>3715</v>
      </c>
      <c r="W1564" s="12">
        <v>13.5</v>
      </c>
      <c r="X1564" s="12">
        <v>1.4</v>
      </c>
      <c r="Y1564" s="12" t="s">
        <v>3715</v>
      </c>
      <c r="Z1564" s="12" t="s">
        <v>3715</v>
      </c>
      <c r="AA1564" s="12" t="s">
        <v>3715</v>
      </c>
      <c r="AB1564" s="12" t="s">
        <v>3715</v>
      </c>
      <c r="AC1564" s="12" t="s">
        <v>3715</v>
      </c>
      <c r="AD1564" s="12" t="s">
        <v>3715</v>
      </c>
      <c r="AE1564" s="12" t="s">
        <v>3715</v>
      </c>
      <c r="AF1564" s="12" t="s">
        <v>3715</v>
      </c>
      <c r="AG1564" s="12" t="s">
        <v>3715</v>
      </c>
      <c r="AH1564" s="12" t="s">
        <v>3715</v>
      </c>
    </row>
    <row r="1565" spans="1:34" x14ac:dyDescent="0.2">
      <c r="A1565" s="12" t="s">
        <v>1830</v>
      </c>
      <c r="B1565">
        <f>LOOKUP(A1565,'TMP2'!$A:$A,'TMP2'!$C:$C)</f>
        <v>14709.55</v>
      </c>
      <c r="C1565">
        <f>LOOKUP(A1565,'TMP2'!$A:$A,'TMP2'!$D:$D)</f>
        <v>102818.79</v>
      </c>
      <c r="D1565">
        <f>MATCH(A1565,'TMP2'!A:A,0)</f>
        <v>1277</v>
      </c>
      <c r="E1565" s="12">
        <v>12.5</v>
      </c>
      <c r="F1565" s="12">
        <v>12.7</v>
      </c>
      <c r="G1565" s="12" t="s">
        <v>3617</v>
      </c>
      <c r="H1565" s="12">
        <v>49.4</v>
      </c>
      <c r="I1565" s="12">
        <v>49</v>
      </c>
      <c r="J1565" s="12">
        <v>28.7</v>
      </c>
      <c r="K1565" s="12">
        <v>20.3</v>
      </c>
      <c r="L1565" s="12">
        <v>1.0197044334975369</v>
      </c>
      <c r="M1565" s="12">
        <v>1.73</v>
      </c>
      <c r="N1565" s="12">
        <v>1.1579651941097724</v>
      </c>
      <c r="O1565" s="12">
        <v>2.66</v>
      </c>
      <c r="P1565" s="12">
        <v>1.2971329479768787</v>
      </c>
      <c r="Q1565" s="12">
        <v>0.56467473905647703</v>
      </c>
      <c r="R1565" s="12">
        <v>100</v>
      </c>
      <c r="S1565" t="s">
        <v>634</v>
      </c>
      <c r="T1565" s="12">
        <v>0.93300000000000005</v>
      </c>
      <c r="U1565" s="12">
        <v>2.4900000000000002</v>
      </c>
      <c r="W1565" s="12" t="s">
        <v>3715</v>
      </c>
      <c r="X1565" s="12" t="s">
        <v>3715</v>
      </c>
      <c r="Y1565" s="12" t="s">
        <v>3715</v>
      </c>
      <c r="Z1565" s="12" t="s">
        <v>3715</v>
      </c>
      <c r="AA1565" s="12" t="s">
        <v>3715</v>
      </c>
      <c r="AB1565" s="12" t="s">
        <v>3715</v>
      </c>
      <c r="AC1565" s="12" t="s">
        <v>3715</v>
      </c>
      <c r="AD1565" s="12" t="s">
        <v>3715</v>
      </c>
      <c r="AE1565" s="12" t="s">
        <v>3715</v>
      </c>
      <c r="AF1565" s="12" t="s">
        <v>3715</v>
      </c>
      <c r="AG1565" s="12" t="s">
        <v>3715</v>
      </c>
      <c r="AH1565" s="12" t="s">
        <v>3715</v>
      </c>
    </row>
    <row r="1566" spans="1:34" x14ac:dyDescent="0.2">
      <c r="A1566" s="12" t="s">
        <v>1832</v>
      </c>
      <c r="B1566">
        <f>LOOKUP(A1566,'TMP2'!$A:$A,'TMP2'!$C:$C)</f>
        <v>14709.83</v>
      </c>
      <c r="C1566">
        <f>LOOKUP(A1566,'TMP2'!$A:$A,'TMP2'!$D:$D)</f>
        <v>102869.63</v>
      </c>
      <c r="D1566">
        <f>MATCH(A1566,'TMP2'!A:A,0)</f>
        <v>1279</v>
      </c>
      <c r="E1566" s="12">
        <v>9.1999999999999993</v>
      </c>
      <c r="F1566" s="12">
        <v>9.4</v>
      </c>
      <c r="G1566" s="12" t="s">
        <v>3617</v>
      </c>
      <c r="H1566" s="12">
        <v>53.8</v>
      </c>
      <c r="I1566" s="12">
        <v>49.2</v>
      </c>
      <c r="J1566" s="12">
        <v>28.4</v>
      </c>
      <c r="K1566" s="12">
        <v>20.800000000000004</v>
      </c>
      <c r="L1566" s="12">
        <v>1.2211538461538458</v>
      </c>
      <c r="M1566" s="12">
        <v>1.68</v>
      </c>
      <c r="N1566" s="12">
        <v>1.0923276983094929</v>
      </c>
      <c r="O1566" s="12">
        <v>2.66</v>
      </c>
      <c r="P1566" s="12">
        <v>1.4351666666666665</v>
      </c>
      <c r="Q1566" s="12">
        <v>0.58935048935733303</v>
      </c>
      <c r="R1566" s="12">
        <v>99.715247938683092</v>
      </c>
      <c r="S1566" t="s">
        <v>634</v>
      </c>
      <c r="T1566" s="12" t="s">
        <v>3715</v>
      </c>
      <c r="U1566" s="12" t="s">
        <v>3715</v>
      </c>
      <c r="W1566" s="12">
        <v>21.9</v>
      </c>
      <c r="X1566" s="12">
        <v>0.3</v>
      </c>
      <c r="Y1566" s="12" t="s">
        <v>3715</v>
      </c>
      <c r="Z1566" s="12" t="s">
        <v>3715</v>
      </c>
      <c r="AA1566" s="12" t="s">
        <v>3715</v>
      </c>
      <c r="AB1566" s="12" t="s">
        <v>3715</v>
      </c>
      <c r="AC1566" s="12" t="s">
        <v>3715</v>
      </c>
      <c r="AD1566" s="12" t="s">
        <v>3715</v>
      </c>
      <c r="AE1566" s="12" t="s">
        <v>3715</v>
      </c>
      <c r="AF1566" s="12" t="s">
        <v>3715</v>
      </c>
      <c r="AG1566" s="12" t="s">
        <v>3715</v>
      </c>
      <c r="AH1566" s="12" t="s">
        <v>3715</v>
      </c>
    </row>
    <row r="1567" spans="1:34" x14ac:dyDescent="0.2">
      <c r="A1567" s="12" t="s">
        <v>1832</v>
      </c>
      <c r="B1567">
        <f>LOOKUP(A1567,'TMP2'!$A:$A,'TMP2'!$C:$C)</f>
        <v>14709.83</v>
      </c>
      <c r="C1567">
        <f>LOOKUP(A1567,'TMP2'!$A:$A,'TMP2'!$D:$D)</f>
        <v>102869.63</v>
      </c>
      <c r="D1567">
        <f>MATCH(A1567,'TMP2'!A:A,0)</f>
        <v>1279</v>
      </c>
      <c r="E1567" s="12">
        <v>11</v>
      </c>
      <c r="F1567" s="12">
        <v>11.2</v>
      </c>
      <c r="G1567" s="12" t="s">
        <v>3617</v>
      </c>
      <c r="H1567" s="12">
        <v>50.9</v>
      </c>
      <c r="I1567" s="12">
        <v>50</v>
      </c>
      <c r="J1567" s="12">
        <v>28.5</v>
      </c>
      <c r="K1567" s="12">
        <v>21.5</v>
      </c>
      <c r="L1567" s="12">
        <v>1.0418604651162791</v>
      </c>
      <c r="M1567" s="12">
        <v>1.67</v>
      </c>
      <c r="N1567" s="12">
        <v>1.1066931742876076</v>
      </c>
      <c r="O1567" s="12">
        <v>2.66</v>
      </c>
      <c r="P1567" s="12">
        <v>1.4035568862275447</v>
      </c>
      <c r="Q1567" s="12">
        <v>0.58394993447834298</v>
      </c>
      <c r="R1567" s="12">
        <v>96.464918043977249</v>
      </c>
      <c r="S1567" t="s">
        <v>634</v>
      </c>
      <c r="T1567" s="12">
        <v>1.0249999999999999</v>
      </c>
      <c r="U1567" s="12">
        <v>2.3450000000000002</v>
      </c>
      <c r="W1567" s="12" t="s">
        <v>3715</v>
      </c>
      <c r="X1567" s="12" t="s">
        <v>3715</v>
      </c>
      <c r="Y1567" s="12" t="s">
        <v>3715</v>
      </c>
      <c r="Z1567" s="12" t="s">
        <v>3715</v>
      </c>
      <c r="AA1567" s="12" t="s">
        <v>3715</v>
      </c>
      <c r="AB1567" s="12" t="s">
        <v>3715</v>
      </c>
      <c r="AC1567" s="12" t="s">
        <v>3715</v>
      </c>
      <c r="AD1567" s="12" t="s">
        <v>3715</v>
      </c>
      <c r="AE1567" s="12" t="s">
        <v>3715</v>
      </c>
      <c r="AF1567" s="12" t="s">
        <v>3715</v>
      </c>
      <c r="AG1567" s="12" t="s">
        <v>3715</v>
      </c>
      <c r="AH1567" s="12" t="s">
        <v>3715</v>
      </c>
    </row>
    <row r="1568" spans="1:34" x14ac:dyDescent="0.2">
      <c r="A1568" s="12" t="s">
        <v>1832</v>
      </c>
      <c r="B1568">
        <f>LOOKUP(A1568,'TMP2'!$A:$A,'TMP2'!$C:$C)</f>
        <v>14709.83</v>
      </c>
      <c r="C1568">
        <f>LOOKUP(A1568,'TMP2'!$A:$A,'TMP2'!$D:$D)</f>
        <v>102869.63</v>
      </c>
      <c r="D1568">
        <f>MATCH(A1568,'TMP2'!A:A,0)</f>
        <v>1279</v>
      </c>
      <c r="E1568" s="12">
        <v>15</v>
      </c>
      <c r="F1568" s="12">
        <v>15.2</v>
      </c>
      <c r="G1568" s="12" t="s">
        <v>3617</v>
      </c>
      <c r="H1568" s="12">
        <v>48.4</v>
      </c>
      <c r="I1568" s="12">
        <v>48</v>
      </c>
      <c r="J1568" s="12">
        <v>27.9</v>
      </c>
      <c r="K1568" s="12">
        <v>20.100000000000001</v>
      </c>
      <c r="L1568" s="12">
        <v>1.0199004975124377</v>
      </c>
      <c r="M1568" s="12">
        <v>1.72</v>
      </c>
      <c r="N1568" s="12">
        <v>1.1590296495956873</v>
      </c>
      <c r="O1568" s="12">
        <v>2.67</v>
      </c>
      <c r="P1568" s="12">
        <v>1.3036511627906977</v>
      </c>
      <c r="Q1568" s="12">
        <v>0.56590649827876904</v>
      </c>
      <c r="R1568" s="12">
        <v>99.127744973865873</v>
      </c>
      <c r="S1568" t="s">
        <v>634</v>
      </c>
      <c r="T1568" s="12" t="s">
        <v>3715</v>
      </c>
      <c r="U1568" s="12" t="s">
        <v>3715</v>
      </c>
      <c r="W1568" s="12">
        <v>21.65</v>
      </c>
      <c r="X1568" s="12">
        <v>0.9</v>
      </c>
      <c r="Y1568" s="12" t="s">
        <v>3715</v>
      </c>
      <c r="Z1568" s="12" t="s">
        <v>3715</v>
      </c>
      <c r="AA1568" s="12" t="s">
        <v>3715</v>
      </c>
      <c r="AB1568" s="12" t="s">
        <v>3715</v>
      </c>
      <c r="AC1568" s="12" t="s">
        <v>3715</v>
      </c>
      <c r="AD1568" s="12" t="s">
        <v>3715</v>
      </c>
      <c r="AE1568" s="12" t="s">
        <v>3715</v>
      </c>
      <c r="AF1568" s="12" t="s">
        <v>3715</v>
      </c>
      <c r="AG1568" s="12" t="s">
        <v>3715</v>
      </c>
      <c r="AH1568" s="12" t="s">
        <v>3715</v>
      </c>
    </row>
    <row r="1569" spans="1:34" x14ac:dyDescent="0.2">
      <c r="A1569" s="12" t="s">
        <v>1833</v>
      </c>
      <c r="B1569">
        <f>LOOKUP(A1569,'TMP2'!$A:$A,'TMP2'!$C:$C)</f>
        <v>14756.48</v>
      </c>
      <c r="C1569">
        <f>LOOKUP(A1569,'TMP2'!$A:$A,'TMP2'!$D:$D)</f>
        <v>102836.98</v>
      </c>
      <c r="D1569">
        <f>MATCH(A1569,'TMP2'!A:A,0)</f>
        <v>1280</v>
      </c>
      <c r="E1569" s="12">
        <v>8</v>
      </c>
      <c r="F1569" s="12">
        <v>8.1999999999999993</v>
      </c>
      <c r="G1569" s="12" t="s">
        <v>3617</v>
      </c>
      <c r="H1569" s="12">
        <v>47.2</v>
      </c>
      <c r="I1569" s="12">
        <v>45</v>
      </c>
      <c r="J1569" s="12">
        <v>26.3</v>
      </c>
      <c r="K1569" s="12">
        <v>18.7</v>
      </c>
      <c r="L1569" s="12">
        <v>1.1176470588235297</v>
      </c>
      <c r="M1569" s="12">
        <v>1.73</v>
      </c>
      <c r="N1569" s="12">
        <v>1.1752717391304348</v>
      </c>
      <c r="O1569" s="12">
        <v>2.67</v>
      </c>
      <c r="P1569" s="12">
        <v>1.271815028901734</v>
      </c>
      <c r="Q1569" s="12">
        <v>0.55982331867774004</v>
      </c>
      <c r="R1569" s="12">
        <v>99.089881103879577</v>
      </c>
      <c r="S1569" t="s">
        <v>634</v>
      </c>
      <c r="T1569" s="12">
        <v>0.96499999999999997</v>
      </c>
      <c r="U1569" s="12">
        <v>2.3540000000000001</v>
      </c>
      <c r="W1569" s="12" t="s">
        <v>3715</v>
      </c>
      <c r="X1569" s="12" t="s">
        <v>3715</v>
      </c>
      <c r="Y1569" s="12" t="s">
        <v>3715</v>
      </c>
      <c r="Z1569" s="12" t="s">
        <v>3715</v>
      </c>
      <c r="AA1569" s="12" t="s">
        <v>3715</v>
      </c>
      <c r="AB1569" s="12" t="s">
        <v>3715</v>
      </c>
      <c r="AC1569" s="12" t="s">
        <v>3715</v>
      </c>
      <c r="AD1569" s="12" t="s">
        <v>3715</v>
      </c>
      <c r="AE1569" s="12" t="s">
        <v>3715</v>
      </c>
      <c r="AF1569" s="12" t="s">
        <v>3715</v>
      </c>
      <c r="AG1569" s="12" t="s">
        <v>3715</v>
      </c>
      <c r="AH1569" s="12" t="s">
        <v>3715</v>
      </c>
    </row>
    <row r="1570" spans="1:34" x14ac:dyDescent="0.2">
      <c r="A1570" s="12" t="s">
        <v>1833</v>
      </c>
      <c r="B1570">
        <f>LOOKUP(A1570,'TMP2'!$A:$A,'TMP2'!$C:$C)</f>
        <v>14756.48</v>
      </c>
      <c r="C1570">
        <f>LOOKUP(A1570,'TMP2'!$A:$A,'TMP2'!$D:$D)</f>
        <v>102836.98</v>
      </c>
      <c r="D1570">
        <f>MATCH(A1570,'TMP2'!A:A,0)</f>
        <v>1280</v>
      </c>
      <c r="E1570" s="12">
        <v>12.6</v>
      </c>
      <c r="F1570" s="12">
        <v>12.8</v>
      </c>
      <c r="G1570" s="12" t="s">
        <v>3617</v>
      </c>
      <c r="H1570" s="12">
        <v>49.9</v>
      </c>
      <c r="I1570" s="12">
        <v>48.5</v>
      </c>
      <c r="J1570" s="12">
        <v>28.7</v>
      </c>
      <c r="K1570" s="12">
        <v>19.8</v>
      </c>
      <c r="L1570" s="12">
        <v>1.0707070707070707</v>
      </c>
      <c r="M1570" s="12">
        <v>1.69</v>
      </c>
      <c r="N1570" s="12">
        <v>1.1274182788525682</v>
      </c>
      <c r="O1570" s="12">
        <v>2.66</v>
      </c>
      <c r="P1570" s="12">
        <v>1.3593727810650891</v>
      </c>
      <c r="Q1570" s="12">
        <v>0.57615854178474901</v>
      </c>
      <c r="R1570" s="12">
        <v>97.643561684382789</v>
      </c>
      <c r="S1570" t="s">
        <v>634</v>
      </c>
      <c r="T1570" s="12" t="s">
        <v>3715</v>
      </c>
      <c r="U1570" s="12" t="s">
        <v>3715</v>
      </c>
      <c r="W1570" s="12">
        <v>26.4</v>
      </c>
      <c r="X1570" s="12">
        <v>1.1000000000000001</v>
      </c>
      <c r="Y1570" s="12" t="s">
        <v>3715</v>
      </c>
      <c r="Z1570" s="12" t="s">
        <v>3715</v>
      </c>
      <c r="AA1570" s="12" t="s">
        <v>3715</v>
      </c>
      <c r="AB1570" s="12" t="s">
        <v>3715</v>
      </c>
      <c r="AC1570" s="12" t="s">
        <v>3715</v>
      </c>
      <c r="AD1570" s="12" t="s">
        <v>3715</v>
      </c>
      <c r="AE1570" s="12" t="s">
        <v>3715</v>
      </c>
      <c r="AF1570" s="12" t="s">
        <v>3715</v>
      </c>
      <c r="AG1570" s="12" t="s">
        <v>3715</v>
      </c>
      <c r="AH1570" s="12" t="s">
        <v>3715</v>
      </c>
    </row>
    <row r="1571" spans="1:34" x14ac:dyDescent="0.2">
      <c r="A1571" s="12" t="s">
        <v>1837</v>
      </c>
      <c r="B1571">
        <f>LOOKUP(A1571,'TMP2'!$A:$A,'TMP2'!$C:$C)</f>
        <v>14827.82</v>
      </c>
      <c r="C1571">
        <f>LOOKUP(A1571,'TMP2'!$A:$A,'TMP2'!$D:$D)</f>
        <v>102782.54</v>
      </c>
      <c r="D1571">
        <f>MATCH(A1571,'TMP2'!A:A,0)</f>
        <v>1284</v>
      </c>
      <c r="E1571" s="12">
        <v>9</v>
      </c>
      <c r="F1571" s="12">
        <v>9.1999999999999993</v>
      </c>
      <c r="G1571" s="12" t="s">
        <v>3617</v>
      </c>
      <c r="H1571" s="12">
        <v>46.8</v>
      </c>
      <c r="I1571" s="12">
        <v>44</v>
      </c>
      <c r="J1571" s="12">
        <v>28</v>
      </c>
      <c r="K1571" s="12">
        <v>16</v>
      </c>
      <c r="L1571" s="12">
        <v>1.1749999999999998</v>
      </c>
      <c r="M1571" s="12">
        <v>1.73</v>
      </c>
      <c r="N1571" s="12">
        <v>1.1784741144414168</v>
      </c>
      <c r="O1571" s="12">
        <v>2.66</v>
      </c>
      <c r="P1571" s="12">
        <v>1.2571560693641621</v>
      </c>
      <c r="Q1571" s="12">
        <v>0.55696461863104596</v>
      </c>
      <c r="R1571" s="12">
        <v>99.023504745089355</v>
      </c>
      <c r="S1571" t="s">
        <v>634</v>
      </c>
      <c r="T1571" s="12">
        <v>1.0089999999999999</v>
      </c>
      <c r="U1571" s="12">
        <v>2.2370000000000001</v>
      </c>
      <c r="W1571" s="12" t="s">
        <v>3715</v>
      </c>
      <c r="X1571" s="12" t="s">
        <v>3715</v>
      </c>
      <c r="Y1571" s="12" t="s">
        <v>3715</v>
      </c>
      <c r="Z1571" s="12" t="s">
        <v>3715</v>
      </c>
      <c r="AA1571" s="12" t="s">
        <v>3715</v>
      </c>
      <c r="AB1571" s="12" t="s">
        <v>3715</v>
      </c>
      <c r="AC1571" s="12" t="s">
        <v>3715</v>
      </c>
      <c r="AD1571" s="12" t="s">
        <v>3715</v>
      </c>
      <c r="AE1571" s="12" t="s">
        <v>3715</v>
      </c>
      <c r="AF1571" s="12" t="s">
        <v>3715</v>
      </c>
      <c r="AG1571" s="12" t="s">
        <v>3715</v>
      </c>
      <c r="AH1571" s="12" t="s">
        <v>3715</v>
      </c>
    </row>
    <row r="1572" spans="1:34" x14ac:dyDescent="0.2">
      <c r="A1572" s="12" t="s">
        <v>1837</v>
      </c>
      <c r="B1572">
        <f>LOOKUP(A1572,'TMP2'!$A:$A,'TMP2'!$C:$C)</f>
        <v>14827.82</v>
      </c>
      <c r="C1572">
        <f>LOOKUP(A1572,'TMP2'!$A:$A,'TMP2'!$D:$D)</f>
        <v>102782.54</v>
      </c>
      <c r="D1572">
        <f>MATCH(A1572,'TMP2'!A:A,0)</f>
        <v>1284</v>
      </c>
      <c r="E1572" s="12">
        <v>13</v>
      </c>
      <c r="F1572" s="12">
        <v>13.2</v>
      </c>
      <c r="G1572" s="12" t="s">
        <v>3617</v>
      </c>
      <c r="H1572" s="12">
        <v>46.1</v>
      </c>
      <c r="I1572" s="12">
        <v>44</v>
      </c>
      <c r="J1572" s="12">
        <v>26.8</v>
      </c>
      <c r="K1572" s="12">
        <v>17.2</v>
      </c>
      <c r="L1572" s="12">
        <v>1.1220930232558139</v>
      </c>
      <c r="M1572" s="12">
        <v>1.75</v>
      </c>
      <c r="N1572" s="12">
        <v>1.1978097193702943</v>
      </c>
      <c r="O1572" s="12">
        <v>2.67</v>
      </c>
      <c r="P1572" s="12">
        <v>1.2290685714285714</v>
      </c>
      <c r="Q1572" s="12">
        <v>0.55138212757666905</v>
      </c>
      <c r="R1572" s="12">
        <v>100</v>
      </c>
      <c r="S1572" t="s">
        <v>634</v>
      </c>
      <c r="T1572" s="12" t="s">
        <v>3715</v>
      </c>
      <c r="U1572" s="12" t="s">
        <v>3715</v>
      </c>
      <c r="W1572" s="12">
        <v>16.93</v>
      </c>
      <c r="X1572" s="12">
        <v>1.2</v>
      </c>
      <c r="Y1572" s="12" t="s">
        <v>3715</v>
      </c>
      <c r="Z1572" s="12" t="s">
        <v>3715</v>
      </c>
      <c r="AA1572" s="12" t="s">
        <v>3715</v>
      </c>
      <c r="AB1572" s="12" t="s">
        <v>3715</v>
      </c>
      <c r="AC1572" s="12" t="s">
        <v>3715</v>
      </c>
      <c r="AD1572" s="12" t="s">
        <v>3715</v>
      </c>
      <c r="AE1572" s="12" t="s">
        <v>3715</v>
      </c>
      <c r="AF1572" s="12" t="s">
        <v>3715</v>
      </c>
      <c r="AG1572" s="12" t="s">
        <v>3715</v>
      </c>
      <c r="AH1572" s="12" t="s">
        <v>3715</v>
      </c>
    </row>
    <row r="1573" spans="1:34" x14ac:dyDescent="0.2">
      <c r="A1573" s="12" t="s">
        <v>1883</v>
      </c>
      <c r="B1573">
        <f>LOOKUP(A1573,'TMP2'!$A:$A,'TMP2'!$C:$C)</f>
        <v>16955.901000000002</v>
      </c>
      <c r="C1573">
        <f>LOOKUP(A1573,'TMP2'!$A:$A,'TMP2'!$D:$D)</f>
        <v>102628.66499999999</v>
      </c>
      <c r="D1573">
        <f>MATCH(A1573,'TMP2'!A:A,0)</f>
        <v>1287</v>
      </c>
      <c r="E1573" s="12">
        <v>9.4</v>
      </c>
      <c r="F1573" s="12">
        <v>9.6</v>
      </c>
      <c r="G1573" s="12" t="s">
        <v>3617</v>
      </c>
      <c r="H1573" s="12">
        <v>59.2</v>
      </c>
      <c r="I1573" s="12">
        <v>54.099999999999994</v>
      </c>
      <c r="J1573" s="12">
        <v>31.4</v>
      </c>
      <c r="K1573" s="12">
        <v>22.7</v>
      </c>
      <c r="L1573" s="12">
        <v>1.2246696035242293</v>
      </c>
      <c r="M1573" s="12">
        <v>1.72</v>
      </c>
      <c r="N1573" s="12">
        <v>1.0804020100502512</v>
      </c>
      <c r="O1573" s="12">
        <v>2.69</v>
      </c>
      <c r="P1573" s="12">
        <v>1.4898139534883725</v>
      </c>
      <c r="Q1573" s="12">
        <v>0.59836356503708099</v>
      </c>
      <c r="R1573" s="12">
        <v>106.8911991508226</v>
      </c>
      <c r="S1573" t="s">
        <v>752</v>
      </c>
      <c r="T1573" s="12">
        <v>0.92800000000000005</v>
      </c>
      <c r="U1573" s="12">
        <v>0.51400000000000001</v>
      </c>
      <c r="W1573" s="12">
        <v>16.739999999999998</v>
      </c>
      <c r="X1573" s="12">
        <v>4.4000000000000004</v>
      </c>
      <c r="Y1573" s="12" t="s">
        <v>3715</v>
      </c>
      <c r="Z1573" s="12" t="s">
        <v>3715</v>
      </c>
      <c r="AA1573" s="12" t="s">
        <v>3715</v>
      </c>
      <c r="AB1573" s="12" t="s">
        <v>3715</v>
      </c>
      <c r="AC1573" s="12" t="s">
        <v>3715</v>
      </c>
      <c r="AD1573" s="12" t="s">
        <v>3715</v>
      </c>
      <c r="AE1573" s="12" t="s">
        <v>3715</v>
      </c>
      <c r="AF1573" s="12" t="s">
        <v>3715</v>
      </c>
      <c r="AG1573" s="12" t="s">
        <v>3715</v>
      </c>
      <c r="AH1573" s="12" t="s">
        <v>3715</v>
      </c>
    </row>
    <row r="1574" spans="1:34" x14ac:dyDescent="0.2">
      <c r="A1574" s="12" t="s">
        <v>1884</v>
      </c>
      <c r="B1574">
        <f>LOOKUP(A1574,'TMP2'!$A:$A,'TMP2'!$C:$C)</f>
        <v>16942.101999999999</v>
      </c>
      <c r="C1574">
        <f>LOOKUP(A1574,'TMP2'!$A:$A,'TMP2'!$D:$D)</f>
        <v>102651.378</v>
      </c>
      <c r="D1574">
        <f>MATCH(A1574,'TMP2'!A:A,0)</f>
        <v>1288</v>
      </c>
      <c r="E1574" s="12">
        <v>9</v>
      </c>
      <c r="F1574" s="12">
        <v>9.1999999999999993</v>
      </c>
      <c r="G1574" s="12" t="s">
        <v>3617</v>
      </c>
      <c r="H1574" s="12">
        <v>55.6</v>
      </c>
      <c r="I1574" s="12">
        <v>53.7</v>
      </c>
      <c r="J1574" s="12">
        <v>31.2</v>
      </c>
      <c r="K1574" s="12">
        <v>22.5</v>
      </c>
      <c r="L1574" s="12">
        <v>1.0844444444444445</v>
      </c>
      <c r="M1574" s="12">
        <v>1.73</v>
      </c>
      <c r="N1574" s="12">
        <v>1.1118251928020566</v>
      </c>
      <c r="O1574" s="12">
        <v>2.65</v>
      </c>
      <c r="P1574" s="12">
        <v>1.3834682080924856</v>
      </c>
      <c r="Q1574" s="12">
        <v>0.58044332347092198</v>
      </c>
      <c r="R1574" s="12">
        <v>106.5004595972257</v>
      </c>
      <c r="S1574" t="s">
        <v>752</v>
      </c>
      <c r="T1574" s="12">
        <v>0.77</v>
      </c>
      <c r="U1574" s="12">
        <v>2.8370000000000002</v>
      </c>
      <c r="W1574" s="12">
        <v>26.77</v>
      </c>
      <c r="X1574" s="12">
        <v>4.8</v>
      </c>
      <c r="Y1574" s="12" t="s">
        <v>3715</v>
      </c>
      <c r="Z1574" s="12" t="s">
        <v>3715</v>
      </c>
      <c r="AA1574" s="12" t="s">
        <v>3715</v>
      </c>
      <c r="AB1574" s="12" t="s">
        <v>3715</v>
      </c>
      <c r="AC1574" s="12" t="s">
        <v>3715</v>
      </c>
      <c r="AD1574" s="12" t="s">
        <v>3715</v>
      </c>
      <c r="AE1574" s="12" t="s">
        <v>3715</v>
      </c>
      <c r="AF1574" s="12" t="s">
        <v>3715</v>
      </c>
      <c r="AG1574" s="12" t="s">
        <v>3715</v>
      </c>
      <c r="AH1574" s="12" t="s">
        <v>3715</v>
      </c>
    </row>
    <row r="1575" spans="1:34" x14ac:dyDescent="0.2">
      <c r="A1575" s="12" t="s">
        <v>1890</v>
      </c>
      <c r="B1575">
        <f>LOOKUP(A1575,'TMP2'!$A:$A,'TMP2'!$C:$C)</f>
        <v>16939.574000000001</v>
      </c>
      <c r="C1575">
        <f>LOOKUP(A1575,'TMP2'!$A:$A,'TMP2'!$D:$D)</f>
        <v>102623.414</v>
      </c>
      <c r="D1575">
        <f>MATCH(A1575,'TMP2'!A:A,0)</f>
        <v>1294</v>
      </c>
      <c r="E1575" s="12">
        <v>7.5</v>
      </c>
      <c r="F1575" s="12">
        <v>8</v>
      </c>
      <c r="G1575" s="12" t="s">
        <v>3617</v>
      </c>
      <c r="H1575" s="12">
        <v>55</v>
      </c>
      <c r="I1575" s="12">
        <v>54.5</v>
      </c>
      <c r="J1575" s="12">
        <v>31.9</v>
      </c>
      <c r="K1575" s="12">
        <v>22.6</v>
      </c>
      <c r="L1575" s="12">
        <v>1.0221238938053097</v>
      </c>
      <c r="M1575" s="12">
        <v>1.69</v>
      </c>
      <c r="N1575" s="12">
        <v>1.0903225806451613</v>
      </c>
      <c r="O1575" s="12">
        <v>2.63</v>
      </c>
      <c r="P1575" s="12">
        <v>1.412130177514793</v>
      </c>
      <c r="Q1575" s="12">
        <v>0.58542867656077502</v>
      </c>
      <c r="R1575" s="12">
        <v>102.43389901529436</v>
      </c>
      <c r="S1575" t="s">
        <v>752</v>
      </c>
      <c r="T1575" s="12">
        <v>0.95399999999999996</v>
      </c>
      <c r="U1575" s="12">
        <v>2.4460000000000002</v>
      </c>
      <c r="W1575" s="12">
        <v>26.23</v>
      </c>
      <c r="X1575" s="12">
        <v>0.57999999999999996</v>
      </c>
      <c r="Y1575" s="12" t="s">
        <v>3715</v>
      </c>
      <c r="Z1575" s="12" t="s">
        <v>3715</v>
      </c>
      <c r="AA1575" s="12" t="s">
        <v>3715</v>
      </c>
      <c r="AB1575" s="12" t="s">
        <v>3715</v>
      </c>
      <c r="AC1575" s="12" t="s">
        <v>3715</v>
      </c>
      <c r="AD1575" s="12" t="s">
        <v>3715</v>
      </c>
      <c r="AE1575" s="12" t="s">
        <v>3715</v>
      </c>
      <c r="AF1575" s="12" t="s">
        <v>3715</v>
      </c>
      <c r="AG1575" s="12" t="s">
        <v>3715</v>
      </c>
      <c r="AH1575" s="12" t="s">
        <v>3715</v>
      </c>
    </row>
    <row r="1576" spans="1:34" x14ac:dyDescent="0.2">
      <c r="A1576" s="12" t="s">
        <v>1897</v>
      </c>
      <c r="B1576">
        <f>LOOKUP(A1576,'TMP2'!$A:$A,'TMP2'!$C:$C)</f>
        <v>16919.133000000002</v>
      </c>
      <c r="C1576">
        <f>LOOKUP(A1576,'TMP2'!$A:$A,'TMP2'!$D:$D)</f>
        <v>102616.59299999999</v>
      </c>
      <c r="D1576">
        <f>MATCH(A1576,'TMP2'!A:A,0)</f>
        <v>1301</v>
      </c>
      <c r="E1576" s="12">
        <v>9.1</v>
      </c>
      <c r="F1576" s="12">
        <v>9.6</v>
      </c>
      <c r="G1576" s="12" t="s">
        <v>3617</v>
      </c>
      <c r="H1576" s="12">
        <v>56.7</v>
      </c>
      <c r="I1576" s="12">
        <v>55.2</v>
      </c>
      <c r="J1576" s="12">
        <v>32</v>
      </c>
      <c r="K1576" s="12">
        <v>23.2</v>
      </c>
      <c r="L1576" s="12">
        <v>1.0646551724137931</v>
      </c>
      <c r="M1576" s="12">
        <v>1.67</v>
      </c>
      <c r="N1576" s="12">
        <v>1.0657306955966814</v>
      </c>
      <c r="O1576" s="12">
        <v>2.65</v>
      </c>
      <c r="P1576" s="12">
        <v>1.4865568862275453</v>
      </c>
      <c r="Q1576" s="12">
        <v>0.59783747335974302</v>
      </c>
      <c r="R1576" s="12">
        <v>101.07584942901448</v>
      </c>
      <c r="S1576" t="s">
        <v>752</v>
      </c>
      <c r="T1576" s="12">
        <v>0.92400000000000004</v>
      </c>
      <c r="U1576" s="12">
        <v>2.6219999999999999</v>
      </c>
      <c r="W1576" s="12">
        <v>22.15</v>
      </c>
      <c r="X1576" s="12">
        <v>0.42</v>
      </c>
      <c r="Y1576" s="12" t="s">
        <v>3715</v>
      </c>
      <c r="Z1576" s="12" t="s">
        <v>3715</v>
      </c>
      <c r="AA1576" s="12" t="s">
        <v>3715</v>
      </c>
      <c r="AB1576" s="12" t="s">
        <v>3715</v>
      </c>
      <c r="AC1576" s="12" t="s">
        <v>3715</v>
      </c>
      <c r="AD1576" s="12" t="s">
        <v>3715</v>
      </c>
      <c r="AE1576" s="12" t="s">
        <v>3715</v>
      </c>
      <c r="AF1576" s="12" t="s">
        <v>3715</v>
      </c>
      <c r="AG1576" s="12" t="s">
        <v>3715</v>
      </c>
      <c r="AH1576" s="12" t="s">
        <v>3715</v>
      </c>
    </row>
    <row r="1577" spans="1:34" x14ac:dyDescent="0.2">
      <c r="A1577" s="12" t="s">
        <v>1900</v>
      </c>
      <c r="B1577">
        <f>LOOKUP(A1577,'TMP2'!$A:$A,'TMP2'!$C:$C)</f>
        <v>16893.509999999998</v>
      </c>
      <c r="C1577">
        <f>LOOKUP(A1577,'TMP2'!$A:$A,'TMP2'!$D:$D)</f>
        <v>102683.91099999999</v>
      </c>
      <c r="D1577">
        <f>MATCH(A1577,'TMP2'!A:A,0)</f>
        <v>1304</v>
      </c>
      <c r="E1577" s="12">
        <v>10.8</v>
      </c>
      <c r="F1577" s="12">
        <v>11</v>
      </c>
      <c r="G1577" s="12" t="s">
        <v>3617</v>
      </c>
      <c r="H1577" s="12">
        <v>59.3</v>
      </c>
      <c r="I1577" s="12">
        <v>42.4</v>
      </c>
      <c r="J1577" s="12">
        <v>24.4</v>
      </c>
      <c r="K1577" s="12">
        <v>18</v>
      </c>
      <c r="L1577" s="12">
        <v>1.9388888888888889</v>
      </c>
      <c r="M1577" s="12">
        <v>1.73</v>
      </c>
      <c r="N1577" s="12">
        <v>1.0860012554927809</v>
      </c>
      <c r="O1577" s="12">
        <v>2.64</v>
      </c>
      <c r="P1577" s="12">
        <v>1.4309364161849709</v>
      </c>
      <c r="Q1577" s="12">
        <v>0.58863588807091605</v>
      </c>
      <c r="R1577" s="12">
        <v>109.40528050672182</v>
      </c>
      <c r="S1577" t="s">
        <v>752</v>
      </c>
      <c r="T1577" s="12">
        <v>0.99</v>
      </c>
      <c r="U1577" s="12">
        <v>1.994</v>
      </c>
      <c r="W1577" s="12">
        <v>17.809999999999999</v>
      </c>
      <c r="X1577" s="12">
        <v>5.8</v>
      </c>
      <c r="Y1577" s="12" t="s">
        <v>3715</v>
      </c>
      <c r="Z1577" s="12" t="s">
        <v>3715</v>
      </c>
      <c r="AA1577" s="12" t="s">
        <v>3715</v>
      </c>
      <c r="AB1577" s="12" t="s">
        <v>3715</v>
      </c>
      <c r="AC1577" s="12" t="s">
        <v>3715</v>
      </c>
      <c r="AD1577" s="12" t="s">
        <v>3715</v>
      </c>
      <c r="AE1577" s="12" t="s">
        <v>3715</v>
      </c>
      <c r="AF1577" s="12" t="s">
        <v>3715</v>
      </c>
      <c r="AG1577" s="12" t="s">
        <v>3715</v>
      </c>
      <c r="AH1577" s="12" t="s">
        <v>3715</v>
      </c>
    </row>
    <row r="1578" spans="1:34" x14ac:dyDescent="0.2">
      <c r="A1578" s="12" t="s">
        <v>1909</v>
      </c>
      <c r="B1578">
        <f>LOOKUP(A1578,'TMP2'!$A:$A,'TMP2'!$C:$C)</f>
        <v>16898.963</v>
      </c>
      <c r="C1578">
        <f>LOOKUP(A1578,'TMP2'!$A:$A,'TMP2'!$D:$D)</f>
        <v>102609.664</v>
      </c>
      <c r="D1578">
        <f>MATCH(A1578,'TMP2'!A:A,0)</f>
        <v>1313</v>
      </c>
      <c r="E1578" s="12">
        <v>9</v>
      </c>
      <c r="F1578" s="12">
        <v>9.5</v>
      </c>
      <c r="G1578" s="12" t="s">
        <v>3617</v>
      </c>
      <c r="H1578" s="12">
        <v>56.9</v>
      </c>
      <c r="I1578" s="12">
        <v>55.5</v>
      </c>
      <c r="J1578" s="12">
        <v>31.6</v>
      </c>
      <c r="K1578" s="12">
        <v>23.9</v>
      </c>
      <c r="L1578" s="12">
        <v>1.0585774058577406</v>
      </c>
      <c r="M1578" s="12">
        <v>1.68</v>
      </c>
      <c r="N1578" s="12">
        <v>1.0707456978967496</v>
      </c>
      <c r="O1578" s="12">
        <v>2.65</v>
      </c>
      <c r="P1578" s="12">
        <v>1.4749107142857141</v>
      </c>
      <c r="Q1578" s="12">
        <v>0.59594501966160396</v>
      </c>
      <c r="R1578" s="12">
        <v>102.23330710091412</v>
      </c>
      <c r="S1578" t="s">
        <v>752</v>
      </c>
      <c r="T1578" s="12">
        <v>1.071</v>
      </c>
      <c r="U1578" s="12">
        <v>2.222</v>
      </c>
      <c r="W1578" s="12">
        <v>17.34</v>
      </c>
      <c r="X1578" s="12">
        <v>0.59</v>
      </c>
      <c r="Y1578" s="12" t="s">
        <v>3715</v>
      </c>
      <c r="Z1578" s="12" t="s">
        <v>3715</v>
      </c>
      <c r="AA1578" s="12" t="s">
        <v>3715</v>
      </c>
      <c r="AB1578" s="12" t="s">
        <v>3715</v>
      </c>
      <c r="AC1578" s="12" t="s">
        <v>3715</v>
      </c>
      <c r="AD1578" s="12" t="s">
        <v>3715</v>
      </c>
      <c r="AE1578" s="12" t="s">
        <v>3715</v>
      </c>
      <c r="AF1578" s="12" t="s">
        <v>3715</v>
      </c>
      <c r="AG1578" s="12" t="s">
        <v>3715</v>
      </c>
      <c r="AH1578" s="12" t="s">
        <v>3715</v>
      </c>
    </row>
    <row r="1579" spans="1:34" x14ac:dyDescent="0.2">
      <c r="A1579" s="12" t="s">
        <v>1910</v>
      </c>
      <c r="B1579">
        <f>LOOKUP(A1579,'TMP2'!$A:$A,'TMP2'!$C:$C)</f>
        <v>16882.821</v>
      </c>
      <c r="C1579">
        <f>LOOKUP(A1579,'TMP2'!$A:$A,'TMP2'!$D:$D)</f>
        <v>102631.33100000001</v>
      </c>
      <c r="D1579">
        <f>MATCH(A1579,'TMP2'!A:A,0)</f>
        <v>1314</v>
      </c>
      <c r="E1579" s="12">
        <v>9.8000000000000007</v>
      </c>
      <c r="F1579" s="12">
        <v>10</v>
      </c>
      <c r="G1579" s="12" t="s">
        <v>3617</v>
      </c>
      <c r="H1579" s="12">
        <v>57.8</v>
      </c>
      <c r="I1579" s="12">
        <v>55</v>
      </c>
      <c r="J1579" s="12">
        <v>31.9</v>
      </c>
      <c r="K1579" s="12">
        <v>23.1</v>
      </c>
      <c r="L1579" s="12">
        <v>1.1212121212121211</v>
      </c>
      <c r="M1579" s="12">
        <v>1.78</v>
      </c>
      <c r="N1579" s="12">
        <v>1.1280101394169837</v>
      </c>
      <c r="O1579" s="12">
        <v>2.63</v>
      </c>
      <c r="P1579" s="12">
        <v>1.3315393258426962</v>
      </c>
      <c r="Q1579" s="12">
        <v>0.57109880630532905</v>
      </c>
      <c r="R1579" s="12">
        <v>114.16410844928994</v>
      </c>
      <c r="S1579" t="s">
        <v>752</v>
      </c>
      <c r="T1579" s="12">
        <v>0.624</v>
      </c>
      <c r="U1579" s="12">
        <v>3.3420000000000001</v>
      </c>
      <c r="W1579" s="12" t="s">
        <v>3715</v>
      </c>
      <c r="X1579" s="12" t="s">
        <v>3715</v>
      </c>
      <c r="Y1579" s="12" t="s">
        <v>3715</v>
      </c>
      <c r="Z1579" s="12" t="s">
        <v>3715</v>
      </c>
      <c r="AA1579" s="12" t="s">
        <v>3715</v>
      </c>
      <c r="AB1579" s="12" t="s">
        <v>3715</v>
      </c>
      <c r="AC1579" s="12" t="s">
        <v>3715</v>
      </c>
      <c r="AD1579" s="12" t="s">
        <v>3715</v>
      </c>
      <c r="AE1579" s="12" t="s">
        <v>3715</v>
      </c>
      <c r="AF1579" s="12" t="s">
        <v>3715</v>
      </c>
      <c r="AG1579" s="12" t="s">
        <v>3715</v>
      </c>
      <c r="AH1579" s="12" t="s">
        <v>3715</v>
      </c>
    </row>
    <row r="1580" spans="1:34" x14ac:dyDescent="0.2">
      <c r="A1580" s="12" t="s">
        <v>1910</v>
      </c>
      <c r="B1580">
        <f>LOOKUP(A1580,'TMP2'!$A:$A,'TMP2'!$C:$C)</f>
        <v>16882.821</v>
      </c>
      <c r="C1580">
        <f>LOOKUP(A1580,'TMP2'!$A:$A,'TMP2'!$D:$D)</f>
        <v>102631.33100000001</v>
      </c>
      <c r="D1580">
        <f>MATCH(A1580,'TMP2'!A:A,0)</f>
        <v>1314</v>
      </c>
      <c r="E1580" s="12">
        <v>10</v>
      </c>
      <c r="F1580" s="12">
        <v>10.199999999999999</v>
      </c>
      <c r="G1580" s="12" t="s">
        <v>3617</v>
      </c>
      <c r="H1580" s="12">
        <v>61.4</v>
      </c>
      <c r="I1580" s="12">
        <v>55.3</v>
      </c>
      <c r="J1580" s="12">
        <v>31.4</v>
      </c>
      <c r="K1580" s="12">
        <v>23.9</v>
      </c>
      <c r="L1580" s="12">
        <v>1.2552301255230127</v>
      </c>
      <c r="M1580" s="12">
        <v>1.78</v>
      </c>
      <c r="N1580" s="12">
        <v>1.1028500619578687</v>
      </c>
      <c r="O1580" s="12">
        <v>2.64</v>
      </c>
      <c r="P1580" s="12">
        <v>1.3937977528089887</v>
      </c>
      <c r="Q1580" s="12">
        <v>0.58225376440989796</v>
      </c>
      <c r="R1580" s="12">
        <v>116.29807816329163</v>
      </c>
      <c r="S1580" t="s">
        <v>752</v>
      </c>
      <c r="T1580" s="12">
        <v>0.76200000000000001</v>
      </c>
      <c r="U1580" s="12">
        <v>2.7509999999999999</v>
      </c>
      <c r="W1580" s="12">
        <v>49.8</v>
      </c>
      <c r="X1580" s="12">
        <v>4</v>
      </c>
      <c r="Y1580" s="12" t="s">
        <v>3715</v>
      </c>
      <c r="Z1580" s="12" t="s">
        <v>3715</v>
      </c>
      <c r="AA1580" s="12" t="s">
        <v>3715</v>
      </c>
      <c r="AB1580" s="12" t="s">
        <v>3715</v>
      </c>
      <c r="AC1580" s="12" t="s">
        <v>3715</v>
      </c>
      <c r="AD1580" s="12" t="s">
        <v>3715</v>
      </c>
      <c r="AE1580" s="12" t="s">
        <v>3715</v>
      </c>
      <c r="AF1580" s="12" t="s">
        <v>3715</v>
      </c>
      <c r="AG1580" s="12" t="s">
        <v>3715</v>
      </c>
      <c r="AH1580" s="12" t="s">
        <v>3715</v>
      </c>
    </row>
    <row r="1581" spans="1:34" x14ac:dyDescent="0.2">
      <c r="A1581" s="12" t="s">
        <v>1912</v>
      </c>
      <c r="B1581">
        <f>LOOKUP(A1581,'TMP2'!$A:$A,'TMP2'!$C:$C)</f>
        <v>16856.61</v>
      </c>
      <c r="C1581">
        <f>LOOKUP(A1581,'TMP2'!$A:$A,'TMP2'!$D:$D)</f>
        <v>102678.6</v>
      </c>
      <c r="D1581">
        <f>MATCH(A1581,'TMP2'!A:A,0)</f>
        <v>1316</v>
      </c>
      <c r="E1581" s="12">
        <v>11.2</v>
      </c>
      <c r="F1581" s="12">
        <v>11.4</v>
      </c>
      <c r="G1581" s="12" t="s">
        <v>3617</v>
      </c>
      <c r="H1581" s="12">
        <v>57.8</v>
      </c>
      <c r="I1581" s="12">
        <v>55.2</v>
      </c>
      <c r="J1581" s="12">
        <v>31.9</v>
      </c>
      <c r="K1581" s="12">
        <v>23.3</v>
      </c>
      <c r="L1581" s="12">
        <v>1.1115879828326178</v>
      </c>
      <c r="M1581" s="12">
        <v>1.75</v>
      </c>
      <c r="N1581" s="12">
        <v>1.1089987325728772</v>
      </c>
      <c r="O1581" s="12">
        <v>2.65</v>
      </c>
      <c r="P1581" s="12">
        <v>1.3895428571428567</v>
      </c>
      <c r="Q1581" s="12">
        <v>0.58150991223665005</v>
      </c>
      <c r="R1581" s="12">
        <v>110.2304971830407</v>
      </c>
      <c r="S1581" t="s">
        <v>752</v>
      </c>
      <c r="T1581" s="12">
        <v>0.76200000000000001</v>
      </c>
      <c r="U1581" s="12">
        <v>2.8759999999999999</v>
      </c>
      <c r="W1581" s="12">
        <v>18.93</v>
      </c>
      <c r="X1581" s="12">
        <v>1.3</v>
      </c>
      <c r="Y1581" s="12" t="s">
        <v>3715</v>
      </c>
      <c r="Z1581" s="12" t="s">
        <v>3715</v>
      </c>
      <c r="AA1581" s="12" t="s">
        <v>3715</v>
      </c>
      <c r="AB1581" s="12" t="s">
        <v>3715</v>
      </c>
      <c r="AC1581" s="12" t="s">
        <v>3715</v>
      </c>
      <c r="AD1581" s="12" t="s">
        <v>3715</v>
      </c>
      <c r="AE1581" s="12" t="s">
        <v>3715</v>
      </c>
      <c r="AF1581" s="12" t="s">
        <v>3715</v>
      </c>
      <c r="AG1581" s="12" t="s">
        <v>3715</v>
      </c>
      <c r="AH1581" s="12" t="s">
        <v>3715</v>
      </c>
    </row>
    <row r="1582" spans="1:34" x14ac:dyDescent="0.2">
      <c r="A1582" s="12" t="s">
        <v>1912</v>
      </c>
      <c r="B1582">
        <f>LOOKUP(A1582,'TMP2'!$A:$A,'TMP2'!$C:$C)</f>
        <v>16856.61</v>
      </c>
      <c r="C1582">
        <f>LOOKUP(A1582,'TMP2'!$A:$A,'TMP2'!$D:$D)</f>
        <v>102678.6</v>
      </c>
      <c r="D1582">
        <f>MATCH(A1582,'TMP2'!A:A,0)</f>
        <v>1316</v>
      </c>
      <c r="E1582" s="12">
        <v>45</v>
      </c>
      <c r="F1582" s="12">
        <v>45.2</v>
      </c>
      <c r="G1582" s="12" t="s">
        <v>3617</v>
      </c>
      <c r="H1582" s="12">
        <v>57.3</v>
      </c>
      <c r="I1582" s="12">
        <v>43.4</v>
      </c>
      <c r="J1582" s="12">
        <v>25.9</v>
      </c>
      <c r="K1582" s="12">
        <v>17.5</v>
      </c>
      <c r="L1582" s="12">
        <v>1.7942857142857143</v>
      </c>
      <c r="M1582" s="12">
        <v>1.9</v>
      </c>
      <c r="N1582" s="12">
        <v>1.2078830260648443</v>
      </c>
      <c r="O1582" s="12">
        <v>2.65</v>
      </c>
      <c r="P1582" s="12">
        <v>1.1939210526315791</v>
      </c>
      <c r="Q1582" s="12">
        <v>0.54419508450383203</v>
      </c>
      <c r="R1582" s="12">
        <v>127.18177610262512</v>
      </c>
      <c r="S1582" t="s">
        <v>752</v>
      </c>
      <c r="T1582" s="12">
        <v>0.40600000000000003</v>
      </c>
      <c r="U1582" s="12">
        <v>4.2380000000000004</v>
      </c>
      <c r="W1582" s="12">
        <v>17.440000000000001</v>
      </c>
      <c r="X1582" s="12">
        <v>28.6</v>
      </c>
      <c r="Y1582" s="12" t="s">
        <v>3715</v>
      </c>
      <c r="Z1582" s="12" t="s">
        <v>3715</v>
      </c>
      <c r="AA1582" s="12" t="s">
        <v>3715</v>
      </c>
      <c r="AB1582" s="12" t="s">
        <v>3715</v>
      </c>
      <c r="AC1582" s="12" t="s">
        <v>3715</v>
      </c>
      <c r="AD1582" s="12" t="s">
        <v>3715</v>
      </c>
      <c r="AE1582" s="12" t="s">
        <v>3715</v>
      </c>
      <c r="AF1582" s="12" t="s">
        <v>3715</v>
      </c>
      <c r="AG1582" s="12" t="s">
        <v>3715</v>
      </c>
      <c r="AH1582" s="12" t="s">
        <v>3715</v>
      </c>
    </row>
    <row r="1583" spans="1:34" x14ac:dyDescent="0.2">
      <c r="A1583" s="12" t="s">
        <v>1924</v>
      </c>
      <c r="B1583">
        <f>LOOKUP(A1583,'TMP2'!$A:$A,'TMP2'!$C:$C)</f>
        <v>16864.714</v>
      </c>
      <c r="C1583">
        <f>LOOKUP(A1583,'TMP2'!$A:$A,'TMP2'!$D:$D)</f>
        <v>102597.005</v>
      </c>
      <c r="D1583">
        <f>MATCH(A1583,'TMP2'!A:A,0)</f>
        <v>1328</v>
      </c>
      <c r="E1583" s="12">
        <v>7.3</v>
      </c>
      <c r="F1583" s="12">
        <v>7.5</v>
      </c>
      <c r="G1583" s="12" t="s">
        <v>3617</v>
      </c>
      <c r="H1583" s="12">
        <v>54.8</v>
      </c>
      <c r="I1583" s="12">
        <v>54.5</v>
      </c>
      <c r="J1583" s="12">
        <v>31.3</v>
      </c>
      <c r="K1583" s="12">
        <v>23.2</v>
      </c>
      <c r="L1583" s="12">
        <v>1.0129310344827585</v>
      </c>
      <c r="M1583" s="12">
        <v>1.66</v>
      </c>
      <c r="N1583" s="12">
        <v>1.0723514211886305</v>
      </c>
      <c r="O1583" s="12">
        <v>2.64</v>
      </c>
      <c r="P1583" s="12">
        <v>1.4618795180722897</v>
      </c>
      <c r="Q1583" s="12">
        <v>0.593806279852792</v>
      </c>
      <c r="R1583" s="12">
        <v>98.963011801938379</v>
      </c>
      <c r="S1583" t="s">
        <v>752</v>
      </c>
      <c r="T1583" s="12">
        <v>0.99199999999999999</v>
      </c>
      <c r="U1583" s="12">
        <v>2.452</v>
      </c>
      <c r="W1583" s="12" t="s">
        <v>3715</v>
      </c>
      <c r="X1583" s="12" t="s">
        <v>3715</v>
      </c>
      <c r="Y1583" s="12" t="s">
        <v>3715</v>
      </c>
      <c r="Z1583" s="12" t="s">
        <v>3715</v>
      </c>
      <c r="AA1583" s="12" t="s">
        <v>3715</v>
      </c>
      <c r="AB1583" s="12" t="s">
        <v>3715</v>
      </c>
      <c r="AC1583" s="12" t="s">
        <v>3715</v>
      </c>
      <c r="AD1583" s="12" t="s">
        <v>3715</v>
      </c>
      <c r="AE1583" s="12" t="s">
        <v>3715</v>
      </c>
      <c r="AF1583" s="12" t="s">
        <v>3715</v>
      </c>
      <c r="AG1583" s="12" t="s">
        <v>3715</v>
      </c>
      <c r="AH1583" s="12" t="s">
        <v>3715</v>
      </c>
    </row>
    <row r="1584" spans="1:34" x14ac:dyDescent="0.2">
      <c r="A1584" s="12" t="s">
        <v>1924</v>
      </c>
      <c r="B1584">
        <f>LOOKUP(A1584,'TMP2'!$A:$A,'TMP2'!$C:$C)</f>
        <v>16864.714</v>
      </c>
      <c r="C1584">
        <f>LOOKUP(A1584,'TMP2'!$A:$A,'TMP2'!$D:$D)</f>
        <v>102597.005</v>
      </c>
      <c r="D1584">
        <f>MATCH(A1584,'TMP2'!A:A,0)</f>
        <v>1328</v>
      </c>
      <c r="E1584" s="12">
        <v>7.5</v>
      </c>
      <c r="F1584" s="12">
        <v>7.7</v>
      </c>
      <c r="G1584" s="12" t="s">
        <v>3617</v>
      </c>
      <c r="H1584" s="12">
        <v>61.3</v>
      </c>
      <c r="I1584" s="12">
        <v>54.1</v>
      </c>
      <c r="J1584" s="12">
        <v>31.1</v>
      </c>
      <c r="K1584" s="12">
        <v>23</v>
      </c>
      <c r="L1584" s="12">
        <v>1.3130434782608693</v>
      </c>
      <c r="M1584" s="12">
        <v>1.77</v>
      </c>
      <c r="N1584" s="12">
        <v>1.097334159950403</v>
      </c>
      <c r="O1584" s="12">
        <v>2.64</v>
      </c>
      <c r="P1584" s="12">
        <v>1.4058305084745766</v>
      </c>
      <c r="Q1584" s="12">
        <v>0.58434312123090804</v>
      </c>
      <c r="R1584" s="12">
        <v>115.11487268518516</v>
      </c>
      <c r="S1584" t="s">
        <v>752</v>
      </c>
      <c r="T1584" s="12">
        <v>0.75600000000000001</v>
      </c>
      <c r="U1584" s="12">
        <v>2.7879999999999998</v>
      </c>
      <c r="W1584" s="12" t="s">
        <v>3715</v>
      </c>
      <c r="X1584" s="12" t="s">
        <v>3715</v>
      </c>
      <c r="Y1584" s="12" t="s">
        <v>3715</v>
      </c>
      <c r="Z1584" s="12" t="s">
        <v>3715</v>
      </c>
      <c r="AA1584" s="12" t="s">
        <v>3715</v>
      </c>
      <c r="AB1584" s="12" t="s">
        <v>3715</v>
      </c>
      <c r="AC1584" s="12" t="s">
        <v>3715</v>
      </c>
      <c r="AD1584" s="12" t="s">
        <v>3715</v>
      </c>
      <c r="AE1584" s="12" t="s">
        <v>3715</v>
      </c>
      <c r="AF1584" s="12" t="s">
        <v>3715</v>
      </c>
      <c r="AG1584" s="12" t="s">
        <v>3715</v>
      </c>
      <c r="AH1584" s="12" t="s">
        <v>3715</v>
      </c>
    </row>
    <row r="1585" spans="1:34" x14ac:dyDescent="0.2">
      <c r="A1585" s="12" t="s">
        <v>1930</v>
      </c>
      <c r="B1585">
        <f>LOOKUP(A1585,'TMP2'!$A:$A,'TMP2'!$C:$C)</f>
        <v>16863.761999999999</v>
      </c>
      <c r="C1585">
        <f>LOOKUP(A1585,'TMP2'!$A:$A,'TMP2'!$D:$D)</f>
        <v>102624.745</v>
      </c>
      <c r="D1585">
        <f>MATCH(A1585,'TMP2'!A:A,0)</f>
        <v>1334</v>
      </c>
      <c r="E1585" s="12">
        <v>11.4</v>
      </c>
      <c r="F1585" s="12">
        <v>11.6</v>
      </c>
      <c r="G1585" s="12" t="s">
        <v>3617</v>
      </c>
      <c r="H1585" s="12">
        <v>55.9</v>
      </c>
      <c r="I1585" s="12">
        <v>54.7</v>
      </c>
      <c r="J1585" s="12">
        <v>31.3</v>
      </c>
      <c r="K1585" s="12">
        <v>23.4</v>
      </c>
      <c r="L1585" s="12">
        <v>1.0512820512820513</v>
      </c>
      <c r="M1585" s="12">
        <v>1.77</v>
      </c>
      <c r="N1585" s="12">
        <v>1.1353431686978832</v>
      </c>
      <c r="O1585" s="12">
        <v>2.66</v>
      </c>
      <c r="P1585" s="12">
        <v>1.3429039548022597</v>
      </c>
      <c r="Q1585" s="12">
        <v>0.57317925988801399</v>
      </c>
      <c r="R1585" s="12">
        <v>110.72571457420048</v>
      </c>
      <c r="S1585" t="s">
        <v>752</v>
      </c>
      <c r="T1585" s="12">
        <v>0.83099999999999996</v>
      </c>
      <c r="U1585" s="12">
        <v>2.5819999999999999</v>
      </c>
      <c r="W1585" s="12">
        <v>19.27</v>
      </c>
      <c r="X1585" s="12">
        <v>3.6</v>
      </c>
      <c r="Y1585" s="12" t="s">
        <v>3715</v>
      </c>
      <c r="Z1585" s="12" t="s">
        <v>3715</v>
      </c>
      <c r="AA1585" s="12" t="s">
        <v>3715</v>
      </c>
      <c r="AB1585" s="12" t="s">
        <v>3715</v>
      </c>
      <c r="AC1585" s="12" t="s">
        <v>3715</v>
      </c>
      <c r="AD1585" s="12" t="s">
        <v>3715</v>
      </c>
      <c r="AE1585" s="12" t="s">
        <v>3715</v>
      </c>
      <c r="AF1585" s="12" t="s">
        <v>3715</v>
      </c>
      <c r="AG1585" s="12" t="s">
        <v>3715</v>
      </c>
      <c r="AH1585" s="12" t="s">
        <v>3715</v>
      </c>
    </row>
    <row r="1586" spans="1:34" x14ac:dyDescent="0.2">
      <c r="A1586" s="12" t="s">
        <v>1930</v>
      </c>
      <c r="B1586">
        <f>LOOKUP(A1586,'TMP2'!$A:$A,'TMP2'!$C:$C)</f>
        <v>16863.761999999999</v>
      </c>
      <c r="C1586">
        <f>LOOKUP(A1586,'TMP2'!$A:$A,'TMP2'!$D:$D)</f>
        <v>102624.745</v>
      </c>
      <c r="D1586">
        <f>MATCH(A1586,'TMP2'!A:A,0)</f>
        <v>1334</v>
      </c>
      <c r="E1586" s="12">
        <v>11.6</v>
      </c>
      <c r="F1586" s="12">
        <v>11.8</v>
      </c>
      <c r="G1586" s="12" t="s">
        <v>3617</v>
      </c>
      <c r="H1586" s="12">
        <v>58.9</v>
      </c>
      <c r="I1586" s="12">
        <v>55.3</v>
      </c>
      <c r="J1586" s="12">
        <v>31.8</v>
      </c>
      <c r="K1586" s="12">
        <v>23.5</v>
      </c>
      <c r="L1586" s="12">
        <v>1.1531914893617021</v>
      </c>
      <c r="M1586" s="12">
        <v>1.69</v>
      </c>
      <c r="N1586" s="12">
        <v>1.0635619886721208</v>
      </c>
      <c r="O1586" s="12">
        <v>2.63</v>
      </c>
      <c r="P1586" s="12">
        <v>1.4728224852071001</v>
      </c>
      <c r="Q1586" s="12">
        <v>0.59560380658854695</v>
      </c>
      <c r="R1586" s="12">
        <v>105.17696569401426</v>
      </c>
      <c r="S1586" t="s">
        <v>752</v>
      </c>
      <c r="T1586" s="12">
        <v>1.0309999999999999</v>
      </c>
      <c r="U1586" s="12">
        <v>2.2890000000000001</v>
      </c>
      <c r="W1586" s="12">
        <v>22.02</v>
      </c>
      <c r="X1586" s="12">
        <v>2.8</v>
      </c>
      <c r="Y1586" s="12" t="s">
        <v>3715</v>
      </c>
      <c r="Z1586" s="12" t="s">
        <v>3715</v>
      </c>
      <c r="AA1586" s="12" t="s">
        <v>3715</v>
      </c>
      <c r="AB1586" s="12" t="s">
        <v>3715</v>
      </c>
      <c r="AC1586" s="12" t="s">
        <v>3715</v>
      </c>
      <c r="AD1586" s="12" t="s">
        <v>3715</v>
      </c>
      <c r="AE1586" s="12" t="s">
        <v>3715</v>
      </c>
      <c r="AF1586" s="12" t="s">
        <v>3715</v>
      </c>
      <c r="AG1586" s="12" t="s">
        <v>3715</v>
      </c>
      <c r="AH1586" s="12" t="s">
        <v>3715</v>
      </c>
    </row>
    <row r="1587" spans="1:34" x14ac:dyDescent="0.2">
      <c r="A1587" s="12" t="s">
        <v>1932</v>
      </c>
      <c r="B1587">
        <f>LOOKUP(A1587,'TMP2'!$A:$A,'TMP2'!$C:$C)</f>
        <v>16835.853999999999</v>
      </c>
      <c r="C1587">
        <f>LOOKUP(A1587,'TMP2'!$A:$A,'TMP2'!$D:$D)</f>
        <v>102642.693</v>
      </c>
      <c r="D1587">
        <f>MATCH(A1587,'TMP2'!A:A,0)</f>
        <v>1336</v>
      </c>
      <c r="E1587" s="12">
        <v>13.4</v>
      </c>
      <c r="F1587" s="12">
        <v>13.6</v>
      </c>
      <c r="G1587" s="12" t="s">
        <v>3617</v>
      </c>
      <c r="H1587" s="12">
        <v>61.3</v>
      </c>
      <c r="I1587" s="12">
        <v>43.599999999999994</v>
      </c>
      <c r="J1587" s="12">
        <v>26.4</v>
      </c>
      <c r="K1587" s="12">
        <v>17.2</v>
      </c>
      <c r="L1587" s="12">
        <v>2.0290697674418605</v>
      </c>
      <c r="M1587" s="12">
        <v>1.9</v>
      </c>
      <c r="N1587" s="12">
        <v>1.1779293242405455</v>
      </c>
      <c r="O1587" s="12">
        <v>2.66</v>
      </c>
      <c r="P1587" s="12">
        <v>1.2582000000000004</v>
      </c>
      <c r="Q1587" s="12">
        <v>0.55716942697723904</v>
      </c>
      <c r="R1587" s="12">
        <v>129.5962486091241</v>
      </c>
      <c r="S1587" t="s">
        <v>752</v>
      </c>
      <c r="T1587" s="12">
        <v>0.30499999999999999</v>
      </c>
      <c r="U1587" s="12">
        <v>5.7590000000000003</v>
      </c>
      <c r="W1587" s="12">
        <v>13.01</v>
      </c>
      <c r="X1587" s="12">
        <v>27.4</v>
      </c>
      <c r="Y1587" s="12" t="s">
        <v>3715</v>
      </c>
      <c r="Z1587" s="12" t="s">
        <v>3715</v>
      </c>
      <c r="AA1587" s="12" t="s">
        <v>3715</v>
      </c>
      <c r="AB1587" s="12" t="s">
        <v>3715</v>
      </c>
      <c r="AC1587" s="12" t="s">
        <v>3715</v>
      </c>
      <c r="AD1587" s="12" t="s">
        <v>3715</v>
      </c>
      <c r="AE1587" s="12" t="s">
        <v>3715</v>
      </c>
      <c r="AF1587" s="12" t="s">
        <v>3715</v>
      </c>
      <c r="AG1587" s="12" t="s">
        <v>3715</v>
      </c>
      <c r="AH1587" s="12" t="s">
        <v>3715</v>
      </c>
    </row>
    <row r="1588" spans="1:34" x14ac:dyDescent="0.2">
      <c r="A1588" s="12" t="s">
        <v>1932</v>
      </c>
      <c r="B1588">
        <f>LOOKUP(A1588,'TMP2'!$A:$A,'TMP2'!$C:$C)</f>
        <v>16835.853999999999</v>
      </c>
      <c r="C1588">
        <f>LOOKUP(A1588,'TMP2'!$A:$A,'TMP2'!$D:$D)</f>
        <v>102642.693</v>
      </c>
      <c r="D1588">
        <f>MATCH(A1588,'TMP2'!A:A,0)</f>
        <v>1336</v>
      </c>
      <c r="E1588" s="12">
        <v>45</v>
      </c>
      <c r="F1588" s="12">
        <v>45.2</v>
      </c>
      <c r="G1588" s="12" t="s">
        <v>3617</v>
      </c>
      <c r="H1588" s="12">
        <v>55.2</v>
      </c>
      <c r="I1588" s="12">
        <v>43.6</v>
      </c>
      <c r="J1588" s="12">
        <v>26</v>
      </c>
      <c r="K1588" s="12">
        <v>17.600000000000001</v>
      </c>
      <c r="L1588" s="12">
        <v>1.6590909090909092</v>
      </c>
      <c r="M1588" s="12">
        <v>1.88</v>
      </c>
      <c r="N1588" s="12">
        <v>1.2113402061855669</v>
      </c>
      <c r="O1588" s="12">
        <v>2.67</v>
      </c>
      <c r="P1588" s="12">
        <v>1.2041702127659577</v>
      </c>
      <c r="Q1588" s="12">
        <v>0.546314529518514</v>
      </c>
      <c r="R1588" s="12">
        <v>122.39465686620962</v>
      </c>
      <c r="S1588" t="s">
        <v>752</v>
      </c>
      <c r="T1588" s="12">
        <v>0.67</v>
      </c>
      <c r="U1588" s="12">
        <v>3.0019999999999998</v>
      </c>
      <c r="W1588" s="12">
        <v>21.32</v>
      </c>
      <c r="X1588" s="12">
        <v>24.1</v>
      </c>
      <c r="Y1588" s="12" t="s">
        <v>3715</v>
      </c>
      <c r="Z1588" s="12" t="s">
        <v>3715</v>
      </c>
      <c r="AA1588" s="12" t="s">
        <v>3715</v>
      </c>
      <c r="AB1588" s="12" t="s">
        <v>3715</v>
      </c>
      <c r="AC1588" s="12" t="s">
        <v>3715</v>
      </c>
      <c r="AD1588" s="12" t="s">
        <v>3715</v>
      </c>
      <c r="AE1588" s="12" t="s">
        <v>3715</v>
      </c>
      <c r="AF1588" s="12" t="s">
        <v>3715</v>
      </c>
      <c r="AG1588" s="12" t="s">
        <v>3715</v>
      </c>
      <c r="AH1588" s="12" t="s">
        <v>3715</v>
      </c>
    </row>
    <row r="1589" spans="1:34" x14ac:dyDescent="0.2">
      <c r="A1589" s="12" t="s">
        <v>1934</v>
      </c>
      <c r="B1589">
        <f>LOOKUP(A1589,'TMP2'!$A:$A,'TMP2'!$C:$C)</f>
        <v>16818.671999999999</v>
      </c>
      <c r="C1589">
        <f>LOOKUP(A1589,'TMP2'!$A:$A,'TMP2'!$D:$D)</f>
        <v>102690.281</v>
      </c>
      <c r="D1589">
        <f>MATCH(A1589,'TMP2'!A:A,0)</f>
        <v>1338</v>
      </c>
      <c r="E1589" s="12">
        <v>11</v>
      </c>
      <c r="F1589" s="12">
        <v>11.2</v>
      </c>
      <c r="G1589" s="12" t="s">
        <v>3617</v>
      </c>
      <c r="H1589" s="12">
        <v>56.2</v>
      </c>
      <c r="I1589" s="12">
        <v>51.4</v>
      </c>
      <c r="J1589" s="12">
        <v>29.9</v>
      </c>
      <c r="K1589" s="12">
        <v>21.5</v>
      </c>
      <c r="L1589" s="12">
        <v>1.2232558139534886</v>
      </c>
      <c r="M1589" s="12">
        <v>1.78</v>
      </c>
      <c r="N1589" s="12">
        <v>1.1395646606914211</v>
      </c>
      <c r="O1589" s="12">
        <v>2.63</v>
      </c>
      <c r="P1589" s="12">
        <v>1.3078988764044945</v>
      </c>
      <c r="Q1589" s="12">
        <v>0.56670545220858504</v>
      </c>
      <c r="R1589" s="12">
        <v>113.01026605843492</v>
      </c>
      <c r="S1589" t="s">
        <v>752</v>
      </c>
      <c r="T1589" s="12">
        <v>0.67</v>
      </c>
      <c r="U1589" s="12">
        <v>3.0019999999999998</v>
      </c>
      <c r="W1589" s="12">
        <v>37.299999999999997</v>
      </c>
      <c r="X1589" s="12">
        <v>5.7</v>
      </c>
      <c r="Y1589" s="12" t="s">
        <v>3715</v>
      </c>
      <c r="Z1589" s="12" t="s">
        <v>3715</v>
      </c>
      <c r="AA1589" s="12" t="s">
        <v>3715</v>
      </c>
      <c r="AB1589" s="12" t="s">
        <v>3715</v>
      </c>
      <c r="AC1589" s="12" t="s">
        <v>3715</v>
      </c>
      <c r="AD1589" s="12" t="s">
        <v>3715</v>
      </c>
      <c r="AE1589" s="12" t="s">
        <v>3715</v>
      </c>
      <c r="AF1589" s="12" t="s">
        <v>3715</v>
      </c>
      <c r="AG1589" s="12" t="s">
        <v>3715</v>
      </c>
      <c r="AH1589" s="12" t="s">
        <v>3715</v>
      </c>
    </row>
    <row r="1590" spans="1:34" x14ac:dyDescent="0.2">
      <c r="A1590" s="12" t="s">
        <v>1934</v>
      </c>
      <c r="B1590">
        <f>LOOKUP(A1590,'TMP2'!$A:$A,'TMP2'!$C:$C)</f>
        <v>16818.671999999999</v>
      </c>
      <c r="C1590">
        <f>LOOKUP(A1590,'TMP2'!$A:$A,'TMP2'!$D:$D)</f>
        <v>102690.281</v>
      </c>
      <c r="D1590">
        <f>MATCH(A1590,'TMP2'!A:A,0)</f>
        <v>1338</v>
      </c>
      <c r="E1590" s="12">
        <v>37.4</v>
      </c>
      <c r="F1590" s="12">
        <v>37.6</v>
      </c>
      <c r="G1590" s="12" t="s">
        <v>3617</v>
      </c>
      <c r="H1590" s="12">
        <v>54.4</v>
      </c>
      <c r="I1590" s="12">
        <v>43.3</v>
      </c>
      <c r="J1590" s="12">
        <v>25.9</v>
      </c>
      <c r="K1590" s="12">
        <v>17.399999999999999</v>
      </c>
      <c r="L1590" s="12">
        <v>1.6379310344827587</v>
      </c>
      <c r="M1590" s="12">
        <v>1.86</v>
      </c>
      <c r="N1590" s="12">
        <v>1.2046632124352332</v>
      </c>
      <c r="O1590" s="12">
        <v>2.66</v>
      </c>
      <c r="P1590" s="12">
        <v>1.2080860215053764</v>
      </c>
      <c r="Q1590" s="12">
        <v>0.54711909306946105</v>
      </c>
      <c r="R1590" s="12">
        <v>119.77954998575905</v>
      </c>
      <c r="S1590" t="s">
        <v>752</v>
      </c>
      <c r="T1590" s="12">
        <v>0.38</v>
      </c>
      <c r="U1590" s="12">
        <v>4.6760000000000002</v>
      </c>
      <c r="W1590" s="12">
        <v>39.89</v>
      </c>
      <c r="X1590" s="12">
        <v>19.5</v>
      </c>
      <c r="Y1590" s="12" t="s">
        <v>3715</v>
      </c>
      <c r="Z1590" s="12" t="s">
        <v>3715</v>
      </c>
      <c r="AA1590" s="12" t="s">
        <v>3715</v>
      </c>
      <c r="AB1590" s="12" t="s">
        <v>3715</v>
      </c>
      <c r="AC1590" s="12" t="s">
        <v>3715</v>
      </c>
      <c r="AD1590" s="12" t="s">
        <v>3715</v>
      </c>
      <c r="AE1590" s="12" t="s">
        <v>3715</v>
      </c>
      <c r="AF1590" s="12" t="s">
        <v>3715</v>
      </c>
      <c r="AG1590" s="12" t="s">
        <v>3715</v>
      </c>
      <c r="AH1590" s="12" t="s">
        <v>3715</v>
      </c>
    </row>
    <row r="1591" spans="1:34" x14ac:dyDescent="0.2">
      <c r="A1591" s="12" t="s">
        <v>1937</v>
      </c>
      <c r="B1591">
        <f>LOOKUP(A1591,'TMP2'!$A:$A,'TMP2'!$C:$C)</f>
        <v>16838.647000000001</v>
      </c>
      <c r="C1591">
        <f>LOOKUP(A1591,'TMP2'!$A:$A,'TMP2'!$D:$D)</f>
        <v>102588.414</v>
      </c>
      <c r="D1591">
        <f>MATCH(A1591,'TMP2'!A:A,0)</f>
        <v>1341</v>
      </c>
      <c r="E1591" s="12">
        <v>7.9</v>
      </c>
      <c r="F1591" s="12">
        <v>8.4</v>
      </c>
      <c r="G1591" s="12" t="s">
        <v>3617</v>
      </c>
      <c r="H1591" s="12">
        <v>55.1</v>
      </c>
      <c r="I1591" s="12">
        <v>54.2</v>
      </c>
      <c r="J1591" s="12">
        <v>31.7</v>
      </c>
      <c r="K1591" s="12">
        <v>22.5</v>
      </c>
      <c r="L1591" s="12">
        <v>1.04</v>
      </c>
      <c r="M1591" s="12">
        <v>1.68</v>
      </c>
      <c r="N1591" s="12">
        <v>1.083172147001934</v>
      </c>
      <c r="O1591" s="12">
        <v>2.65</v>
      </c>
      <c r="P1591" s="12">
        <v>1.4465178571428572</v>
      </c>
      <c r="Q1591" s="12">
        <v>0.59125579358417601</v>
      </c>
      <c r="R1591" s="12">
        <v>100.94241096228626</v>
      </c>
      <c r="S1591" t="s">
        <v>752</v>
      </c>
      <c r="T1591" s="12">
        <v>1.012</v>
      </c>
      <c r="U1591" s="12">
        <v>2.246</v>
      </c>
      <c r="W1591" s="12" t="s">
        <v>3715</v>
      </c>
      <c r="X1591" s="12" t="s">
        <v>3715</v>
      </c>
      <c r="Y1591" s="12" t="s">
        <v>3715</v>
      </c>
      <c r="Z1591" s="12" t="s">
        <v>3715</v>
      </c>
      <c r="AA1591" s="12" t="s">
        <v>3715</v>
      </c>
      <c r="AB1591" s="12" t="s">
        <v>3715</v>
      </c>
      <c r="AC1591" s="12" t="s">
        <v>3715</v>
      </c>
      <c r="AD1591" s="12" t="s">
        <v>3715</v>
      </c>
      <c r="AE1591" s="12" t="s">
        <v>3715</v>
      </c>
      <c r="AF1591" s="12" t="s">
        <v>3715</v>
      </c>
      <c r="AG1591" s="12" t="s">
        <v>3715</v>
      </c>
      <c r="AH1591" s="12" t="s">
        <v>3715</v>
      </c>
    </row>
    <row r="1592" spans="1:34" x14ac:dyDescent="0.2">
      <c r="A1592" s="12" t="s">
        <v>1941</v>
      </c>
      <c r="B1592">
        <f>LOOKUP(A1592,'TMP2'!$A:$A,'TMP2'!$C:$C)</f>
        <v>16808.011999999999</v>
      </c>
      <c r="C1592">
        <f>LOOKUP(A1592,'TMP2'!$A:$A,'TMP2'!$D:$D)</f>
        <v>102550.159</v>
      </c>
      <c r="D1592">
        <f>MATCH(A1592,'TMP2'!A:A,0)</f>
        <v>1345</v>
      </c>
      <c r="E1592" s="12">
        <v>7.9</v>
      </c>
      <c r="F1592" s="12">
        <v>8.4</v>
      </c>
      <c r="G1592" s="12" t="s">
        <v>3617</v>
      </c>
      <c r="H1592" s="12">
        <v>54.2</v>
      </c>
      <c r="I1592" s="12">
        <v>53.9</v>
      </c>
      <c r="J1592" s="12">
        <v>31.2</v>
      </c>
      <c r="K1592" s="12">
        <v>22.7</v>
      </c>
      <c r="L1592" s="12">
        <v>1.0132158590308371</v>
      </c>
      <c r="M1592" s="12">
        <v>1.67</v>
      </c>
      <c r="N1592" s="12">
        <v>1.0830090791180285</v>
      </c>
      <c r="O1592" s="12">
        <v>2.66</v>
      </c>
      <c r="P1592" s="12">
        <v>1.4561197604790421</v>
      </c>
      <c r="Q1592" s="12">
        <v>0.59285372965487604</v>
      </c>
      <c r="R1592" s="12">
        <v>99.011086802756893</v>
      </c>
      <c r="S1592" t="s">
        <v>752</v>
      </c>
      <c r="T1592" s="12">
        <v>1.022</v>
      </c>
      <c r="U1592" s="12">
        <v>2.403</v>
      </c>
      <c r="W1592" s="12">
        <v>15.13</v>
      </c>
      <c r="X1592" s="12">
        <v>0.71</v>
      </c>
      <c r="Y1592" s="12" t="s">
        <v>3715</v>
      </c>
      <c r="Z1592" s="12" t="s">
        <v>3715</v>
      </c>
      <c r="AA1592" s="12" t="s">
        <v>3715</v>
      </c>
      <c r="AB1592" s="12" t="s">
        <v>3715</v>
      </c>
      <c r="AC1592" s="12" t="s">
        <v>3715</v>
      </c>
      <c r="AD1592" s="12" t="s">
        <v>3715</v>
      </c>
      <c r="AE1592" s="12" t="s">
        <v>3715</v>
      </c>
      <c r="AF1592" s="12" t="s">
        <v>3715</v>
      </c>
      <c r="AG1592" s="12" t="s">
        <v>3715</v>
      </c>
      <c r="AH1592" s="12" t="s">
        <v>3715</v>
      </c>
    </row>
    <row r="1593" spans="1:34" x14ac:dyDescent="0.2">
      <c r="A1593" s="12" t="s">
        <v>1943</v>
      </c>
      <c r="B1593">
        <f>LOOKUP(A1593,'TMP2'!$A:$A,'TMP2'!$C:$C)</f>
        <v>16794.467000000001</v>
      </c>
      <c r="C1593">
        <f>LOOKUP(A1593,'TMP2'!$A:$A,'TMP2'!$D:$D)</f>
        <v>102600.531</v>
      </c>
      <c r="D1593">
        <f>MATCH(A1593,'TMP2'!A:A,0)</f>
        <v>1347</v>
      </c>
      <c r="E1593" s="12">
        <v>9.1999999999999993</v>
      </c>
      <c r="F1593" s="12">
        <v>9.4</v>
      </c>
      <c r="G1593" s="12" t="s">
        <v>3617</v>
      </c>
      <c r="H1593" s="12">
        <v>57.5</v>
      </c>
      <c r="I1593" s="12">
        <v>55</v>
      </c>
      <c r="J1593" s="12">
        <v>31.8</v>
      </c>
      <c r="K1593" s="12">
        <v>23.2</v>
      </c>
      <c r="L1593" s="12">
        <v>1.1077586206896552</v>
      </c>
      <c r="M1593" s="12">
        <v>1.72</v>
      </c>
      <c r="N1593" s="12">
        <v>1.0920634920634922</v>
      </c>
      <c r="O1593" s="12">
        <v>2.64</v>
      </c>
      <c r="P1593" s="12">
        <v>1.4174418604651167</v>
      </c>
      <c r="Q1593" s="12">
        <v>0.58633958633958605</v>
      </c>
      <c r="R1593" s="12">
        <v>107.09433962264148</v>
      </c>
      <c r="S1593" t="s">
        <v>752</v>
      </c>
      <c r="T1593" s="12">
        <v>0.995</v>
      </c>
      <c r="U1593" s="12">
        <v>2.2759999999999998</v>
      </c>
      <c r="W1593" s="12">
        <v>21.53</v>
      </c>
      <c r="X1593" s="12">
        <v>1</v>
      </c>
      <c r="Y1593" s="12" t="s">
        <v>3715</v>
      </c>
      <c r="Z1593" s="12" t="s">
        <v>3715</v>
      </c>
      <c r="AA1593" s="12" t="s">
        <v>3715</v>
      </c>
      <c r="AB1593" s="12" t="s">
        <v>3715</v>
      </c>
      <c r="AC1593" s="12" t="s">
        <v>3715</v>
      </c>
      <c r="AD1593" s="12" t="s">
        <v>3715</v>
      </c>
      <c r="AE1593" s="12" t="s">
        <v>3715</v>
      </c>
      <c r="AF1593" s="12" t="s">
        <v>3715</v>
      </c>
      <c r="AG1593" s="12" t="s">
        <v>3715</v>
      </c>
      <c r="AH1593" s="12" t="s">
        <v>3715</v>
      </c>
    </row>
    <row r="1594" spans="1:34" x14ac:dyDescent="0.2">
      <c r="A1594" s="12" t="s">
        <v>1943</v>
      </c>
      <c r="B1594">
        <f>LOOKUP(A1594,'TMP2'!$A:$A,'TMP2'!$C:$C)</f>
        <v>16794.467000000001</v>
      </c>
      <c r="C1594">
        <f>LOOKUP(A1594,'TMP2'!$A:$A,'TMP2'!$D:$D)</f>
        <v>102600.531</v>
      </c>
      <c r="D1594">
        <f>MATCH(A1594,'TMP2'!A:A,0)</f>
        <v>1347</v>
      </c>
      <c r="E1594" s="12">
        <v>9.4</v>
      </c>
      <c r="F1594" s="12">
        <v>9.6</v>
      </c>
      <c r="G1594" s="12" t="s">
        <v>3617</v>
      </c>
      <c r="H1594" s="12">
        <v>59.5</v>
      </c>
      <c r="I1594" s="12">
        <v>55.3</v>
      </c>
      <c r="J1594" s="12">
        <v>31.7</v>
      </c>
      <c r="K1594" s="12">
        <v>23.6</v>
      </c>
      <c r="L1594" s="12">
        <v>1.1779661016949152</v>
      </c>
      <c r="M1594" s="12">
        <v>1.71</v>
      </c>
      <c r="N1594" s="12">
        <v>1.0721003134796239</v>
      </c>
      <c r="O1594" s="12">
        <v>2.64</v>
      </c>
      <c r="P1594" s="12">
        <v>1.4624561403508771</v>
      </c>
      <c r="Q1594" s="12">
        <v>0.59390139640923301</v>
      </c>
      <c r="R1594" s="12">
        <v>107.40834932821498</v>
      </c>
      <c r="S1594" t="s">
        <v>752</v>
      </c>
      <c r="T1594" s="12">
        <v>1.008</v>
      </c>
      <c r="U1594" s="12">
        <v>2.2890000000000001</v>
      </c>
      <c r="W1594" s="12">
        <v>23.8</v>
      </c>
      <c r="X1594" s="12">
        <v>1.2</v>
      </c>
      <c r="Y1594" s="12" t="s">
        <v>3715</v>
      </c>
      <c r="Z1594" s="12" t="s">
        <v>3715</v>
      </c>
      <c r="AA1594" s="12" t="s">
        <v>3715</v>
      </c>
      <c r="AB1594" s="12" t="s">
        <v>3715</v>
      </c>
      <c r="AC1594" s="12" t="s">
        <v>3715</v>
      </c>
      <c r="AD1594" s="12" t="s">
        <v>3715</v>
      </c>
      <c r="AE1594" s="12" t="s">
        <v>3715</v>
      </c>
      <c r="AF1594" s="12" t="s">
        <v>3715</v>
      </c>
      <c r="AG1594" s="12" t="s">
        <v>3715</v>
      </c>
      <c r="AH1594" s="12" t="s">
        <v>3715</v>
      </c>
    </row>
    <row r="1595" spans="1:34" x14ac:dyDescent="0.2">
      <c r="A1595" s="12" t="s">
        <v>1944</v>
      </c>
      <c r="B1595">
        <f>LOOKUP(A1595,'TMP2'!$A:$A,'TMP2'!$C:$C)</f>
        <v>16787.129000000001</v>
      </c>
      <c r="C1595">
        <f>LOOKUP(A1595,'TMP2'!$A:$A,'TMP2'!$D:$D)</f>
        <v>102627.071</v>
      </c>
      <c r="D1595">
        <f>MATCH(A1595,'TMP2'!A:A,0)</f>
        <v>1348</v>
      </c>
      <c r="E1595" s="12">
        <v>8.6</v>
      </c>
      <c r="F1595" s="12">
        <v>8.8000000000000007</v>
      </c>
      <c r="G1595" s="12" t="s">
        <v>3617</v>
      </c>
      <c r="H1595" s="12">
        <v>61.3</v>
      </c>
      <c r="I1595" s="12">
        <v>54.3</v>
      </c>
      <c r="J1595" s="12">
        <v>31.4</v>
      </c>
      <c r="K1595" s="12">
        <v>22.9</v>
      </c>
      <c r="L1595" s="12">
        <v>1.3056768558951966</v>
      </c>
      <c r="M1595" s="12">
        <v>1.76</v>
      </c>
      <c r="N1595" s="12">
        <v>1.0911345319280843</v>
      </c>
      <c r="O1595" s="12">
        <v>2.64</v>
      </c>
      <c r="P1595" s="12">
        <v>1.4195000000000002</v>
      </c>
      <c r="Q1595" s="12">
        <v>0.58669146517875603</v>
      </c>
      <c r="R1595" s="12">
        <v>114.00634026065514</v>
      </c>
      <c r="S1595" t="s">
        <v>752</v>
      </c>
      <c r="T1595" s="12">
        <v>0.875</v>
      </c>
      <c r="U1595" s="12">
        <v>2.4529999999999998</v>
      </c>
      <c r="W1595" s="12">
        <v>24.67</v>
      </c>
      <c r="X1595" s="12">
        <v>2.5</v>
      </c>
      <c r="Y1595" s="12" t="s">
        <v>3715</v>
      </c>
      <c r="Z1595" s="12" t="s">
        <v>3715</v>
      </c>
      <c r="AA1595" s="12" t="s">
        <v>3715</v>
      </c>
      <c r="AB1595" s="12" t="s">
        <v>3715</v>
      </c>
      <c r="AC1595" s="12" t="s">
        <v>3715</v>
      </c>
      <c r="AD1595" s="12" t="s">
        <v>3715</v>
      </c>
      <c r="AE1595" s="12" t="s">
        <v>3715</v>
      </c>
      <c r="AF1595" s="12" t="s">
        <v>3715</v>
      </c>
      <c r="AG1595" s="12" t="s">
        <v>3715</v>
      </c>
      <c r="AH1595" s="12" t="s">
        <v>3715</v>
      </c>
    </row>
    <row r="1596" spans="1:34" x14ac:dyDescent="0.2">
      <c r="A1596" s="12" t="s">
        <v>1944</v>
      </c>
      <c r="B1596">
        <f>LOOKUP(A1596,'TMP2'!$A:$A,'TMP2'!$C:$C)</f>
        <v>16787.129000000001</v>
      </c>
      <c r="C1596">
        <f>LOOKUP(A1596,'TMP2'!$A:$A,'TMP2'!$D:$D)</f>
        <v>102627.071</v>
      </c>
      <c r="D1596">
        <f>MATCH(A1596,'TMP2'!A:A,0)</f>
        <v>1348</v>
      </c>
      <c r="E1596" s="12">
        <v>8.8000000000000007</v>
      </c>
      <c r="F1596" s="12">
        <v>9</v>
      </c>
      <c r="G1596" s="12" t="s">
        <v>3617</v>
      </c>
      <c r="H1596" s="12">
        <v>60.9</v>
      </c>
      <c r="I1596" s="12">
        <v>52.3</v>
      </c>
      <c r="J1596" s="12">
        <v>30.3</v>
      </c>
      <c r="K1596" s="12">
        <v>22</v>
      </c>
      <c r="L1596" s="12">
        <v>1.3909090909090909</v>
      </c>
      <c r="M1596" s="12">
        <v>1.78</v>
      </c>
      <c r="N1596" s="12">
        <v>1.1062771908017401</v>
      </c>
      <c r="O1596" s="12">
        <v>2.65</v>
      </c>
      <c r="P1596" s="12">
        <v>1.3954213483146067</v>
      </c>
      <c r="Q1596" s="12">
        <v>0.58253690913141898</v>
      </c>
      <c r="R1596" s="12">
        <v>115.65323992994746</v>
      </c>
      <c r="S1596" t="s">
        <v>752</v>
      </c>
      <c r="T1596" s="12">
        <v>0.78100000000000003</v>
      </c>
      <c r="U1596" s="12">
        <v>2.6859999999999999</v>
      </c>
      <c r="W1596" s="12" t="s">
        <v>3715</v>
      </c>
      <c r="X1596" s="12" t="s">
        <v>3715</v>
      </c>
      <c r="Y1596" s="12" t="s">
        <v>3715</v>
      </c>
      <c r="Z1596" s="12" t="s">
        <v>3715</v>
      </c>
      <c r="AA1596" s="12" t="s">
        <v>3715</v>
      </c>
      <c r="AB1596" s="12" t="s">
        <v>3715</v>
      </c>
      <c r="AC1596" s="12" t="s">
        <v>3715</v>
      </c>
      <c r="AD1596" s="12" t="s">
        <v>3715</v>
      </c>
      <c r="AE1596" s="12" t="s">
        <v>3715</v>
      </c>
      <c r="AF1596" s="12" t="s">
        <v>3715</v>
      </c>
      <c r="AG1596" s="12" t="s">
        <v>3715</v>
      </c>
      <c r="AH1596" s="12" t="s">
        <v>3715</v>
      </c>
    </row>
    <row r="1597" spans="1:34" x14ac:dyDescent="0.2">
      <c r="A1597" s="12" t="s">
        <v>1945</v>
      </c>
      <c r="B1597">
        <f>LOOKUP(A1597,'TMP2'!$A:$A,'TMP2'!$C:$C)</f>
        <v>16779.098999999998</v>
      </c>
      <c r="C1597">
        <f>LOOKUP(A1597,'TMP2'!$A:$A,'TMP2'!$D:$D)</f>
        <v>102654.95299999999</v>
      </c>
      <c r="D1597">
        <f>MATCH(A1597,'TMP2'!A:A,0)</f>
        <v>1349</v>
      </c>
      <c r="E1597" s="12">
        <v>21.5</v>
      </c>
      <c r="F1597" s="12">
        <v>21.7</v>
      </c>
      <c r="G1597" s="12" t="s">
        <v>3617</v>
      </c>
      <c r="H1597" s="12">
        <v>59.7</v>
      </c>
      <c r="I1597" s="12">
        <v>44.6</v>
      </c>
      <c r="J1597" s="12">
        <v>26.3</v>
      </c>
      <c r="K1597" s="12">
        <v>18.3</v>
      </c>
      <c r="L1597" s="12">
        <v>1.8251366120218582</v>
      </c>
      <c r="M1597" s="12">
        <v>1.86</v>
      </c>
      <c r="N1597" s="12">
        <v>1.1646837820914215</v>
      </c>
      <c r="O1597" s="12">
        <v>2.67</v>
      </c>
      <c r="P1597" s="12">
        <v>1.2924677419354835</v>
      </c>
      <c r="Q1597" s="12">
        <v>0.56378884565864396</v>
      </c>
      <c r="R1597" s="12">
        <v>123.32919022125719</v>
      </c>
      <c r="S1597" t="s">
        <v>752</v>
      </c>
      <c r="T1597" s="12">
        <v>0.34599999999999997</v>
      </c>
      <c r="U1597" s="12">
        <v>5.3789999999999996</v>
      </c>
      <c r="W1597" s="12" t="s">
        <v>3715</v>
      </c>
      <c r="X1597" s="12" t="s">
        <v>3715</v>
      </c>
      <c r="Y1597" s="12" t="s">
        <v>3715</v>
      </c>
      <c r="Z1597" s="12" t="s">
        <v>3715</v>
      </c>
      <c r="AA1597" s="12" t="s">
        <v>3715</v>
      </c>
      <c r="AB1597" s="12" t="s">
        <v>3715</v>
      </c>
      <c r="AC1597" s="12" t="s">
        <v>3715</v>
      </c>
      <c r="AD1597" s="12" t="s">
        <v>3715</v>
      </c>
      <c r="AE1597" s="12" t="s">
        <v>3715</v>
      </c>
      <c r="AF1597" s="12" t="s">
        <v>3715</v>
      </c>
      <c r="AG1597" s="12" t="s">
        <v>3715</v>
      </c>
      <c r="AH1597" s="12" t="s">
        <v>3715</v>
      </c>
    </row>
    <row r="1598" spans="1:34" x14ac:dyDescent="0.2">
      <c r="A1598" s="12" t="s">
        <v>1949</v>
      </c>
      <c r="B1598">
        <f>LOOKUP(A1598,'TMP2'!$A:$A,'TMP2'!$C:$C)</f>
        <v>16778.916000000001</v>
      </c>
      <c r="C1598">
        <f>LOOKUP(A1598,'TMP2'!$A:$A,'TMP2'!$D:$D)</f>
        <v>102558.07</v>
      </c>
      <c r="D1598">
        <f>MATCH(A1598,'TMP2'!A:A,0)</f>
        <v>1353</v>
      </c>
      <c r="E1598" s="12">
        <v>7.5</v>
      </c>
      <c r="F1598" s="12">
        <v>8</v>
      </c>
      <c r="G1598" s="12" t="s">
        <v>3617</v>
      </c>
      <c r="H1598" s="12">
        <v>63</v>
      </c>
      <c r="I1598" s="12">
        <v>53.5</v>
      </c>
      <c r="J1598" s="12">
        <v>30.8</v>
      </c>
      <c r="K1598" s="12">
        <v>22.7</v>
      </c>
      <c r="L1598" s="12">
        <v>1.4185022026431719</v>
      </c>
      <c r="M1598" s="12">
        <v>1.74</v>
      </c>
      <c r="N1598" s="12">
        <v>1.0674846625766872</v>
      </c>
      <c r="O1598" s="12">
        <v>2.65</v>
      </c>
      <c r="P1598" s="12">
        <v>1.482471264367816</v>
      </c>
      <c r="Q1598" s="12">
        <v>0.59717559902766504</v>
      </c>
      <c r="R1598" s="12">
        <v>112.61601085481682</v>
      </c>
      <c r="S1598" t="s">
        <v>752</v>
      </c>
      <c r="T1598" s="12">
        <v>0.88600000000000001</v>
      </c>
      <c r="U1598" s="12">
        <v>2.4590000000000001</v>
      </c>
      <c r="W1598" s="12" t="s">
        <v>3715</v>
      </c>
      <c r="X1598" s="12" t="s">
        <v>3715</v>
      </c>
      <c r="Y1598" s="12" t="s">
        <v>3715</v>
      </c>
      <c r="Z1598" s="12" t="s">
        <v>3715</v>
      </c>
      <c r="AA1598" s="12" t="s">
        <v>3715</v>
      </c>
      <c r="AB1598" s="12" t="s">
        <v>3715</v>
      </c>
      <c r="AC1598" s="12" t="s">
        <v>3715</v>
      </c>
      <c r="AD1598" s="12" t="s">
        <v>3715</v>
      </c>
      <c r="AE1598" s="12" t="s">
        <v>3715</v>
      </c>
      <c r="AF1598" s="12" t="s">
        <v>3715</v>
      </c>
      <c r="AG1598" s="12" t="s">
        <v>3715</v>
      </c>
      <c r="AH1598" s="12" t="s">
        <v>3715</v>
      </c>
    </row>
    <row r="1599" spans="1:34" x14ac:dyDescent="0.2">
      <c r="A1599" s="12" t="s">
        <v>1950</v>
      </c>
      <c r="B1599">
        <f>LOOKUP(A1599,'TMP2'!$A:$A,'TMP2'!$C:$C)</f>
        <v>16773.63</v>
      </c>
      <c r="C1599">
        <f>LOOKUP(A1599,'TMP2'!$A:$A,'TMP2'!$D:$D)</f>
        <v>102584.23</v>
      </c>
      <c r="D1599">
        <f>MATCH(A1599,'TMP2'!A:A,0)</f>
        <v>1354</v>
      </c>
      <c r="E1599" s="12">
        <v>9.4</v>
      </c>
      <c r="F1599" s="12">
        <v>9.6</v>
      </c>
      <c r="G1599" s="12" t="s">
        <v>3617</v>
      </c>
      <c r="H1599" s="12">
        <v>54.4</v>
      </c>
      <c r="I1599" s="12">
        <v>53.9</v>
      </c>
      <c r="J1599" s="12">
        <v>31.2</v>
      </c>
      <c r="K1599" s="12">
        <v>22.7</v>
      </c>
      <c r="L1599" s="12">
        <v>1.0220264317180616</v>
      </c>
      <c r="M1599" s="12">
        <v>1.66</v>
      </c>
      <c r="N1599" s="12">
        <v>1.0751295336787563</v>
      </c>
      <c r="O1599" s="12">
        <v>2.64</v>
      </c>
      <c r="P1599" s="12">
        <v>1.455518072289157</v>
      </c>
      <c r="Q1599" s="12">
        <v>0.59275396451562301</v>
      </c>
      <c r="R1599" s="12">
        <v>98.670021852857417</v>
      </c>
      <c r="S1599" t="s">
        <v>752</v>
      </c>
      <c r="T1599" s="12">
        <v>1.22</v>
      </c>
      <c r="U1599" s="12">
        <v>2.0129999999999999</v>
      </c>
      <c r="W1599" s="12" t="s">
        <v>3715</v>
      </c>
      <c r="X1599" s="12" t="s">
        <v>3715</v>
      </c>
      <c r="Y1599" s="12" t="s">
        <v>3715</v>
      </c>
      <c r="Z1599" s="12" t="s">
        <v>3715</v>
      </c>
      <c r="AA1599" s="12" t="s">
        <v>3715</v>
      </c>
      <c r="AB1599" s="12" t="s">
        <v>3715</v>
      </c>
      <c r="AC1599" s="12" t="s">
        <v>3715</v>
      </c>
      <c r="AD1599" s="12" t="s">
        <v>3715</v>
      </c>
      <c r="AE1599" s="12" t="s">
        <v>3715</v>
      </c>
      <c r="AF1599" s="12" t="s">
        <v>3715</v>
      </c>
      <c r="AG1599" s="12" t="s">
        <v>3715</v>
      </c>
      <c r="AH1599" s="12" t="s">
        <v>3715</v>
      </c>
    </row>
    <row r="1600" spans="1:34" x14ac:dyDescent="0.2">
      <c r="A1600" s="12" t="s">
        <v>1951</v>
      </c>
      <c r="B1600">
        <f>LOOKUP(A1600,'TMP2'!$A:$A,'TMP2'!$C:$C)</f>
        <v>16766.305</v>
      </c>
      <c r="C1600">
        <f>LOOKUP(A1600,'TMP2'!$A:$A,'TMP2'!$D:$D)</f>
        <v>102607.85400000001</v>
      </c>
      <c r="D1600">
        <f>MATCH(A1600,'TMP2'!A:A,0)</f>
        <v>1355</v>
      </c>
      <c r="E1600" s="12">
        <v>34.299999999999997</v>
      </c>
      <c r="F1600" s="12">
        <v>34.5</v>
      </c>
      <c r="G1600" s="12" t="s">
        <v>3617</v>
      </c>
      <c r="H1600" s="12">
        <v>56.4</v>
      </c>
      <c r="I1600" s="12">
        <v>42.3</v>
      </c>
      <c r="J1600" s="12">
        <v>24.9</v>
      </c>
      <c r="K1600" s="12">
        <v>17.399999999999999</v>
      </c>
      <c r="L1600" s="12">
        <v>1.8103448275862071</v>
      </c>
      <c r="M1600" s="12">
        <v>1.81</v>
      </c>
      <c r="N1600" s="12">
        <v>1.1572890025575449</v>
      </c>
      <c r="O1600" s="12">
        <v>2.69</v>
      </c>
      <c r="P1600" s="12">
        <v>1.3243977900552486</v>
      </c>
      <c r="Q1600" s="12">
        <v>0.56978103994143303</v>
      </c>
      <c r="R1600" s="12">
        <v>114.55470640257637</v>
      </c>
      <c r="S1600" t="s">
        <v>752</v>
      </c>
      <c r="T1600" s="12">
        <v>0.52</v>
      </c>
      <c r="U1600" s="12">
        <v>3.6120000000000001</v>
      </c>
      <c r="W1600" s="12">
        <v>22.75</v>
      </c>
      <c r="X1600" s="12">
        <v>18.399999999999999</v>
      </c>
      <c r="Y1600" s="12" t="s">
        <v>3715</v>
      </c>
      <c r="Z1600" s="12" t="s">
        <v>3715</v>
      </c>
      <c r="AA1600" s="12" t="s">
        <v>3715</v>
      </c>
      <c r="AB1600" s="12" t="s">
        <v>3715</v>
      </c>
      <c r="AC1600" s="12" t="s">
        <v>3715</v>
      </c>
      <c r="AD1600" s="12" t="s">
        <v>3715</v>
      </c>
      <c r="AE1600" s="12" t="s">
        <v>3715</v>
      </c>
      <c r="AF1600" s="12" t="s">
        <v>3715</v>
      </c>
      <c r="AG1600" s="12" t="s">
        <v>3715</v>
      </c>
      <c r="AH1600" s="12" t="s">
        <v>3715</v>
      </c>
    </row>
    <row r="1601" spans="1:34" x14ac:dyDescent="0.2">
      <c r="A1601" s="12" t="s">
        <v>1953</v>
      </c>
      <c r="B1601">
        <f>LOOKUP(A1601,'TMP2'!$A:$A,'TMP2'!$C:$C)</f>
        <v>16753.439999999999</v>
      </c>
      <c r="C1601">
        <f>LOOKUP(A1601,'TMP2'!$A:$A,'TMP2'!$D:$D)</f>
        <v>102651.2</v>
      </c>
      <c r="D1601">
        <f>MATCH(A1601,'TMP2'!A:A,0)</f>
        <v>1357</v>
      </c>
      <c r="E1601" s="12">
        <v>7.8</v>
      </c>
      <c r="F1601" s="12">
        <v>8</v>
      </c>
      <c r="G1601" s="12" t="s">
        <v>3617</v>
      </c>
      <c r="H1601" s="12">
        <v>59.5</v>
      </c>
      <c r="I1601" s="12">
        <v>54.1</v>
      </c>
      <c r="J1601" s="12">
        <v>31.3</v>
      </c>
      <c r="K1601" s="12">
        <v>22.8</v>
      </c>
      <c r="L1601" s="12">
        <v>1.2368421052631577</v>
      </c>
      <c r="M1601" s="12">
        <v>1.7</v>
      </c>
      <c r="N1601" s="12">
        <v>1.0658307210031348</v>
      </c>
      <c r="O1601" s="12">
        <v>2.65</v>
      </c>
      <c r="P1601" s="12">
        <v>1.4863235294117647</v>
      </c>
      <c r="Q1601" s="12">
        <v>0.59779972792334501</v>
      </c>
      <c r="R1601" s="12">
        <v>106.08390224596813</v>
      </c>
      <c r="S1601" t="s">
        <v>752</v>
      </c>
      <c r="T1601" s="12" t="s">
        <v>3715</v>
      </c>
      <c r="U1601" s="12" t="s">
        <v>3715</v>
      </c>
      <c r="W1601" s="12">
        <v>22.8</v>
      </c>
      <c r="X1601" s="12">
        <v>2.5</v>
      </c>
      <c r="Y1601" s="12" t="s">
        <v>3715</v>
      </c>
      <c r="Z1601" s="12" t="s">
        <v>3715</v>
      </c>
      <c r="AA1601" s="12" t="s">
        <v>3715</v>
      </c>
      <c r="AB1601" s="12" t="s">
        <v>3715</v>
      </c>
      <c r="AC1601" s="12" t="s">
        <v>3715</v>
      </c>
      <c r="AD1601" s="12" t="s">
        <v>3715</v>
      </c>
      <c r="AE1601" s="12" t="s">
        <v>3715</v>
      </c>
      <c r="AF1601" s="12" t="s">
        <v>3715</v>
      </c>
      <c r="AG1601" s="12" t="s">
        <v>3715</v>
      </c>
      <c r="AH1601" s="12" t="s">
        <v>3715</v>
      </c>
    </row>
    <row r="1602" spans="1:34" x14ac:dyDescent="0.2">
      <c r="A1602" s="12" t="s">
        <v>1953</v>
      </c>
      <c r="B1602">
        <f>LOOKUP(A1602,'TMP2'!$A:$A,'TMP2'!$C:$C)</f>
        <v>16753.439999999999</v>
      </c>
      <c r="C1602">
        <f>LOOKUP(A1602,'TMP2'!$A:$A,'TMP2'!$D:$D)</f>
        <v>102651.2</v>
      </c>
      <c r="D1602">
        <f>MATCH(A1602,'TMP2'!A:A,0)</f>
        <v>1357</v>
      </c>
      <c r="E1602" s="12">
        <v>8</v>
      </c>
      <c r="F1602" s="12">
        <v>8.1999999999999993</v>
      </c>
      <c r="G1602" s="12" t="s">
        <v>3617</v>
      </c>
      <c r="H1602" s="12">
        <v>63.1</v>
      </c>
      <c r="I1602" s="12">
        <v>52.7</v>
      </c>
      <c r="J1602" s="12">
        <v>30.5</v>
      </c>
      <c r="K1602" s="12">
        <v>22.2</v>
      </c>
      <c r="L1602" s="12">
        <v>1.4684684684684686</v>
      </c>
      <c r="M1602" s="12">
        <v>1.73</v>
      </c>
      <c r="N1602" s="12">
        <v>1.0606989576946659</v>
      </c>
      <c r="O1602" s="12">
        <v>2.64</v>
      </c>
      <c r="P1602" s="12">
        <v>1.4889248554913292</v>
      </c>
      <c r="Q1602" s="12">
        <v>0.59822009178232305</v>
      </c>
      <c r="R1602" s="12">
        <v>111.88207342070938</v>
      </c>
      <c r="S1602" t="s">
        <v>752</v>
      </c>
      <c r="T1602" s="12">
        <v>0.98699999999999999</v>
      </c>
      <c r="U1602" s="12">
        <v>2.2120000000000002</v>
      </c>
      <c r="W1602" s="12" t="s">
        <v>3715</v>
      </c>
      <c r="X1602" s="12" t="s">
        <v>3715</v>
      </c>
      <c r="Y1602" s="12" t="s">
        <v>3715</v>
      </c>
      <c r="Z1602" s="12" t="s">
        <v>3715</v>
      </c>
      <c r="AA1602" s="12" t="s">
        <v>3715</v>
      </c>
      <c r="AB1602" s="12" t="s">
        <v>3715</v>
      </c>
      <c r="AC1602" s="12" t="s">
        <v>3715</v>
      </c>
      <c r="AD1602" s="12" t="s">
        <v>3715</v>
      </c>
      <c r="AE1602" s="12" t="s">
        <v>3715</v>
      </c>
      <c r="AF1602" s="12" t="s">
        <v>3715</v>
      </c>
      <c r="AG1602" s="12" t="s">
        <v>3715</v>
      </c>
      <c r="AH1602" s="12" t="s">
        <v>3715</v>
      </c>
    </row>
    <row r="1603" spans="1:34" x14ac:dyDescent="0.2">
      <c r="A1603" s="12" t="s">
        <v>1959</v>
      </c>
      <c r="B1603">
        <f>LOOKUP(A1603,'TMP2'!$A:$A,'TMP2'!$C:$C)</f>
        <v>14463.651</v>
      </c>
      <c r="C1603">
        <f>LOOKUP(A1603,'TMP2'!$A:$A,'TMP2'!$D:$D)</f>
        <v>102282.827</v>
      </c>
      <c r="D1603">
        <f>MATCH(A1603,'TMP2'!A:A,0)</f>
        <v>1363</v>
      </c>
      <c r="E1603" s="12">
        <v>7.6</v>
      </c>
      <c r="F1603" s="12">
        <v>7.8</v>
      </c>
      <c r="G1603" s="12" t="s">
        <v>3617</v>
      </c>
      <c r="H1603" s="12">
        <v>51.5</v>
      </c>
      <c r="I1603" s="12">
        <v>51.2</v>
      </c>
      <c r="J1603" s="12">
        <v>29.5</v>
      </c>
      <c r="K1603" s="12">
        <v>21.7</v>
      </c>
      <c r="L1603" s="12">
        <v>1.0138248847926268</v>
      </c>
      <c r="M1603" s="12">
        <v>1.65</v>
      </c>
      <c r="N1603" s="12">
        <v>1.089108910891089</v>
      </c>
      <c r="O1603" s="12">
        <v>2.66</v>
      </c>
      <c r="P1603" s="12">
        <v>1.4423636363636367</v>
      </c>
      <c r="Q1603" s="12">
        <v>0.59056055981538003</v>
      </c>
      <c r="R1603" s="12">
        <v>94.976049413840897</v>
      </c>
      <c r="S1603" t="s">
        <v>828</v>
      </c>
      <c r="T1603" s="12" t="s">
        <v>3715</v>
      </c>
      <c r="U1603" s="12" t="s">
        <v>3715</v>
      </c>
      <c r="W1603" s="12">
        <v>13.65</v>
      </c>
      <c r="X1603" s="12">
        <v>1.9</v>
      </c>
      <c r="Y1603" s="12" t="s">
        <v>3715</v>
      </c>
      <c r="Z1603" s="12" t="s">
        <v>3715</v>
      </c>
      <c r="AA1603" s="12" t="s">
        <v>3715</v>
      </c>
      <c r="AB1603" s="12" t="s">
        <v>3715</v>
      </c>
      <c r="AC1603" s="12" t="s">
        <v>3715</v>
      </c>
      <c r="AD1603" s="12" t="s">
        <v>3715</v>
      </c>
      <c r="AE1603" s="12" t="s">
        <v>3715</v>
      </c>
      <c r="AF1603" s="12" t="s">
        <v>3715</v>
      </c>
      <c r="AG1603" s="12" t="s">
        <v>3715</v>
      </c>
      <c r="AH1603" s="12" t="s">
        <v>3715</v>
      </c>
    </row>
    <row r="1604" spans="1:34" x14ac:dyDescent="0.2">
      <c r="A1604" s="12" t="s">
        <v>1968</v>
      </c>
      <c r="B1604">
        <f>LOOKUP(A1604,'TMP2'!$A:$A,'TMP2'!$C:$C)</f>
        <v>14374.433000000001</v>
      </c>
      <c r="C1604">
        <f>LOOKUP(A1604,'TMP2'!$A:$A,'TMP2'!$D:$D)</f>
        <v>102278.00199999999</v>
      </c>
      <c r="D1604">
        <f>MATCH(A1604,'TMP2'!A:A,0)</f>
        <v>1364</v>
      </c>
      <c r="E1604" s="12">
        <v>8.1999999999999993</v>
      </c>
      <c r="F1604" s="12">
        <v>8.4</v>
      </c>
      <c r="G1604" s="12" t="s">
        <v>3617</v>
      </c>
      <c r="H1604" s="12">
        <v>55.1</v>
      </c>
      <c r="I1604" s="12">
        <v>51.8</v>
      </c>
      <c r="J1604" s="12">
        <v>29.9</v>
      </c>
      <c r="K1604" s="12">
        <v>21.9</v>
      </c>
      <c r="L1604" s="12">
        <v>1.1506849315068495</v>
      </c>
      <c r="M1604" s="12">
        <v>1.7</v>
      </c>
      <c r="N1604" s="12">
        <v>1.0960670535138619</v>
      </c>
      <c r="O1604" s="12">
        <v>2.66</v>
      </c>
      <c r="P1604" s="12">
        <v>1.4268588235294124</v>
      </c>
      <c r="Q1604" s="12">
        <v>0.58794471672411197</v>
      </c>
      <c r="R1604" s="12">
        <v>100</v>
      </c>
      <c r="S1604" t="s">
        <v>828</v>
      </c>
      <c r="T1604" s="12">
        <v>1.37</v>
      </c>
      <c r="U1604" s="12">
        <v>1.7709999999999999</v>
      </c>
      <c r="W1604" s="12" t="s">
        <v>3715</v>
      </c>
      <c r="X1604" s="12" t="s">
        <v>3715</v>
      </c>
      <c r="Y1604" s="12" t="s">
        <v>3715</v>
      </c>
      <c r="Z1604" s="12" t="s">
        <v>3715</v>
      </c>
      <c r="AA1604" s="12" t="s">
        <v>3715</v>
      </c>
      <c r="AB1604" s="12" t="s">
        <v>3715</v>
      </c>
      <c r="AC1604" s="12" t="s">
        <v>3715</v>
      </c>
      <c r="AD1604" s="12" t="s">
        <v>3715</v>
      </c>
      <c r="AE1604" s="12" t="s">
        <v>3715</v>
      </c>
      <c r="AF1604" s="12" t="s">
        <v>3715</v>
      </c>
      <c r="AG1604" s="12" t="s">
        <v>3715</v>
      </c>
      <c r="AH1604" s="12" t="s">
        <v>3715</v>
      </c>
    </row>
    <row r="1605" spans="1:34" x14ac:dyDescent="0.2">
      <c r="A1605" s="12" t="s">
        <v>1971</v>
      </c>
      <c r="B1605">
        <f>LOOKUP(A1605,'TMP2'!$A:$A,'TMP2'!$C:$C)</f>
        <v>14409.8</v>
      </c>
      <c r="C1605">
        <f>LOOKUP(A1605,'TMP2'!$A:$A,'TMP2'!$D:$D)</f>
        <v>102231.208</v>
      </c>
      <c r="D1605">
        <f>MATCH(A1605,'TMP2'!A:A,0)</f>
        <v>1367</v>
      </c>
      <c r="E1605" s="12">
        <v>9</v>
      </c>
      <c r="F1605" s="12">
        <v>9.1999999999999993</v>
      </c>
      <c r="G1605" s="12" t="s">
        <v>3617</v>
      </c>
      <c r="H1605" s="12">
        <v>53.1</v>
      </c>
      <c r="I1605" s="12">
        <v>52.6</v>
      </c>
      <c r="J1605" s="12">
        <v>30.3</v>
      </c>
      <c r="K1605" s="12">
        <v>22.3</v>
      </c>
      <c r="L1605" s="12">
        <v>1.0224215246636772</v>
      </c>
      <c r="M1605" s="12">
        <v>1.71</v>
      </c>
      <c r="N1605" s="12">
        <v>1.116917047681254</v>
      </c>
      <c r="O1605" s="12">
        <v>2.66</v>
      </c>
      <c r="P1605" s="12">
        <v>1.3815555555555559</v>
      </c>
      <c r="Q1605" s="12">
        <v>0.58010637305215995</v>
      </c>
      <c r="R1605" s="12">
        <v>100</v>
      </c>
      <c r="S1605" t="s">
        <v>828</v>
      </c>
      <c r="T1605" s="12" t="s">
        <v>3715</v>
      </c>
      <c r="U1605" s="12" t="s">
        <v>3715</v>
      </c>
      <c r="W1605" s="12">
        <v>16.399999999999999</v>
      </c>
      <c r="X1605" s="12">
        <v>2.1</v>
      </c>
      <c r="Y1605" s="12" t="s">
        <v>3715</v>
      </c>
      <c r="Z1605" s="12" t="s">
        <v>3715</v>
      </c>
      <c r="AA1605" s="12" t="s">
        <v>3715</v>
      </c>
      <c r="AB1605" s="12" t="s">
        <v>3715</v>
      </c>
      <c r="AC1605" s="12" t="s">
        <v>3715</v>
      </c>
      <c r="AD1605" s="12" t="s">
        <v>3715</v>
      </c>
      <c r="AE1605" s="12" t="s">
        <v>3715</v>
      </c>
      <c r="AF1605" s="12" t="s">
        <v>3715</v>
      </c>
      <c r="AG1605" s="12" t="s">
        <v>3715</v>
      </c>
      <c r="AH1605" s="12" t="s">
        <v>3715</v>
      </c>
    </row>
    <row r="1606" spans="1:34" x14ac:dyDescent="0.2">
      <c r="A1606" s="12" t="s">
        <v>1971</v>
      </c>
      <c r="B1606">
        <f>LOOKUP(A1606,'TMP2'!$A:$A,'TMP2'!$C:$C)</f>
        <v>14409.8</v>
      </c>
      <c r="C1606">
        <f>LOOKUP(A1606,'TMP2'!$A:$A,'TMP2'!$D:$D)</f>
        <v>102231.208</v>
      </c>
      <c r="D1606">
        <f>MATCH(A1606,'TMP2'!A:A,0)</f>
        <v>1367</v>
      </c>
      <c r="E1606" s="12">
        <v>9.1999999999999993</v>
      </c>
      <c r="F1606" s="12">
        <v>9.4</v>
      </c>
      <c r="G1606" s="12" t="s">
        <v>3617</v>
      </c>
      <c r="H1606" s="12">
        <v>54.2</v>
      </c>
      <c r="I1606" s="12">
        <v>53.3</v>
      </c>
      <c r="J1606" s="12">
        <v>30.6</v>
      </c>
      <c r="K1606" s="12">
        <v>22.7</v>
      </c>
      <c r="L1606" s="12">
        <v>1.0396475770925111</v>
      </c>
      <c r="M1606" s="12">
        <v>1.69</v>
      </c>
      <c r="N1606" s="12">
        <v>1.0959792477302204</v>
      </c>
      <c r="O1606" s="12">
        <v>2.66</v>
      </c>
      <c r="P1606" s="12">
        <v>1.4270532544378702</v>
      </c>
      <c r="Q1606" s="12">
        <v>0.58797772641721002</v>
      </c>
      <c r="R1606" s="12">
        <v>100</v>
      </c>
      <c r="S1606" t="s">
        <v>828</v>
      </c>
      <c r="T1606" s="12" t="s">
        <v>3715</v>
      </c>
      <c r="U1606" s="12" t="s">
        <v>3715</v>
      </c>
      <c r="W1606" s="12">
        <v>15.47</v>
      </c>
      <c r="X1606" s="12">
        <v>3.9</v>
      </c>
      <c r="Y1606" s="12" t="s">
        <v>3715</v>
      </c>
      <c r="Z1606" s="12" t="s">
        <v>3715</v>
      </c>
      <c r="AA1606" s="12" t="s">
        <v>3715</v>
      </c>
      <c r="AB1606" s="12" t="s">
        <v>3715</v>
      </c>
      <c r="AC1606" s="12" t="s">
        <v>3715</v>
      </c>
      <c r="AD1606" s="12" t="s">
        <v>3715</v>
      </c>
      <c r="AE1606" s="12" t="s">
        <v>3715</v>
      </c>
      <c r="AF1606" s="12" t="s">
        <v>3715</v>
      </c>
      <c r="AG1606" s="12" t="s">
        <v>3715</v>
      </c>
      <c r="AH1606" s="12" t="s">
        <v>3715</v>
      </c>
    </row>
    <row r="1607" spans="1:34" x14ac:dyDescent="0.2">
      <c r="A1607" s="12" t="s">
        <v>1972</v>
      </c>
      <c r="B1607">
        <f>LOOKUP(A1607,'TMP2'!$A:$A,'TMP2'!$C:$C)</f>
        <v>14388.715</v>
      </c>
      <c r="C1607">
        <f>LOOKUP(A1607,'TMP2'!$A:$A,'TMP2'!$D:$D)</f>
        <v>102235.334</v>
      </c>
      <c r="D1607">
        <f>MATCH(A1607,'TMP2'!A:A,0)</f>
        <v>1368</v>
      </c>
      <c r="E1607" s="12">
        <v>9.6</v>
      </c>
      <c r="F1607" s="12">
        <v>9.8000000000000007</v>
      </c>
      <c r="G1607" s="12" t="s">
        <v>3617</v>
      </c>
      <c r="H1607" s="12">
        <v>55.8</v>
      </c>
      <c r="I1607" s="12">
        <v>54.2</v>
      </c>
      <c r="J1607" s="12">
        <v>31.1</v>
      </c>
      <c r="K1607" s="12">
        <v>23.1</v>
      </c>
      <c r="L1607" s="12">
        <v>1.0692640692640689</v>
      </c>
      <c r="M1607" s="12">
        <v>1.67</v>
      </c>
      <c r="N1607" s="12">
        <v>1.0718870346598204</v>
      </c>
      <c r="O1607" s="12">
        <v>2.66</v>
      </c>
      <c r="P1607" s="12">
        <v>1.481604790419162</v>
      </c>
      <c r="Q1607" s="12">
        <v>0.59703494937600698</v>
      </c>
      <c r="R1607" s="12">
        <v>97.625369012474991</v>
      </c>
      <c r="S1607" t="s">
        <v>828</v>
      </c>
      <c r="T1607" s="12">
        <v>1.0840000000000001</v>
      </c>
      <c r="U1607" s="12">
        <v>2.29</v>
      </c>
      <c r="W1607" s="12" t="s">
        <v>3715</v>
      </c>
      <c r="X1607" s="12" t="s">
        <v>3715</v>
      </c>
      <c r="Y1607" s="12" t="s">
        <v>3715</v>
      </c>
      <c r="Z1607" s="12" t="s">
        <v>3715</v>
      </c>
      <c r="AA1607" s="12" t="s">
        <v>3715</v>
      </c>
      <c r="AB1607" s="12" t="s">
        <v>3715</v>
      </c>
      <c r="AC1607" s="12" t="s">
        <v>3715</v>
      </c>
      <c r="AD1607" s="12" t="s">
        <v>3715</v>
      </c>
      <c r="AE1607" s="12" t="s">
        <v>3715</v>
      </c>
      <c r="AF1607" s="12" t="s">
        <v>3715</v>
      </c>
      <c r="AG1607" s="12" t="s">
        <v>3715</v>
      </c>
      <c r="AH1607" s="12" t="s">
        <v>3715</v>
      </c>
    </row>
    <row r="1608" spans="1:34" x14ac:dyDescent="0.2">
      <c r="A1608" s="12" t="s">
        <v>1973</v>
      </c>
      <c r="B1608">
        <f>LOOKUP(A1608,'TMP2'!$A:$A,'TMP2'!$C:$C)</f>
        <v>14367.227000000001</v>
      </c>
      <c r="C1608">
        <f>LOOKUP(A1608,'TMP2'!$A:$A,'TMP2'!$D:$D)</f>
        <v>102239.216</v>
      </c>
      <c r="D1608">
        <f>MATCH(A1608,'TMP2'!A:A,0)</f>
        <v>1369</v>
      </c>
      <c r="E1608" s="12">
        <v>6.5</v>
      </c>
      <c r="F1608" s="12">
        <v>6.7</v>
      </c>
      <c r="G1608" s="12" t="s">
        <v>3617</v>
      </c>
      <c r="H1608" s="12">
        <v>54.4</v>
      </c>
      <c r="I1608" s="12">
        <v>54.1</v>
      </c>
      <c r="J1608" s="12">
        <v>31</v>
      </c>
      <c r="K1608" s="12">
        <v>23.1</v>
      </c>
      <c r="L1608" s="12">
        <v>1.0129870129870129</v>
      </c>
      <c r="M1608" s="12">
        <v>1.66</v>
      </c>
      <c r="N1608" s="12">
        <v>1.0751295336787563</v>
      </c>
      <c r="O1608" s="12">
        <v>2.66</v>
      </c>
      <c r="P1608" s="12">
        <v>1.4741204819277112</v>
      </c>
      <c r="Q1608" s="12">
        <v>0.59581596478242205</v>
      </c>
      <c r="R1608" s="12">
        <v>75.785858900482751</v>
      </c>
      <c r="S1608" t="s">
        <v>828</v>
      </c>
      <c r="T1608" s="12">
        <v>1.04</v>
      </c>
      <c r="U1608" s="12">
        <v>2.379</v>
      </c>
      <c r="W1608" s="12" t="s">
        <v>3715</v>
      </c>
      <c r="X1608" s="12" t="s">
        <v>3715</v>
      </c>
      <c r="Y1608" s="12" t="s">
        <v>3715</v>
      </c>
      <c r="Z1608" s="12" t="s">
        <v>3715</v>
      </c>
      <c r="AA1608" s="12" t="s">
        <v>3715</v>
      </c>
      <c r="AB1608" s="12" t="s">
        <v>3715</v>
      </c>
      <c r="AC1608" s="12" t="s">
        <v>3715</v>
      </c>
      <c r="AD1608" s="12" t="s">
        <v>3715</v>
      </c>
      <c r="AE1608" s="12" t="s">
        <v>3715</v>
      </c>
      <c r="AF1608" s="12" t="s">
        <v>3715</v>
      </c>
      <c r="AG1608" s="12" t="s">
        <v>3715</v>
      </c>
      <c r="AH1608" s="12" t="s">
        <v>3715</v>
      </c>
    </row>
    <row r="1609" spans="1:34" x14ac:dyDescent="0.2">
      <c r="A1609" s="12" t="s">
        <v>1974</v>
      </c>
      <c r="B1609">
        <f>LOOKUP(A1609,'TMP2'!$A:$A,'TMP2'!$C:$C)</f>
        <v>14426.893</v>
      </c>
      <c r="C1609">
        <f>LOOKUP(A1609,'TMP2'!$A:$A,'TMP2'!$D:$D)</f>
        <v>102203.037</v>
      </c>
      <c r="D1609">
        <f>MATCH(A1609,'TMP2'!A:A,0)</f>
        <v>1370</v>
      </c>
      <c r="E1609" s="12">
        <v>8</v>
      </c>
      <c r="F1609" s="12">
        <v>8.1999999999999993</v>
      </c>
      <c r="G1609" s="12" t="s">
        <v>3617</v>
      </c>
      <c r="H1609" s="12">
        <v>53.7</v>
      </c>
      <c r="I1609" s="12">
        <v>52.900000000000006</v>
      </c>
      <c r="J1609" s="12">
        <v>30.6</v>
      </c>
      <c r="K1609" s="12">
        <v>22.3</v>
      </c>
      <c r="L1609" s="12">
        <v>1.0358744394618835</v>
      </c>
      <c r="M1609" s="12">
        <v>1.64</v>
      </c>
      <c r="N1609" s="12">
        <v>1.0670136629798308</v>
      </c>
      <c r="O1609" s="12">
        <v>2.66</v>
      </c>
      <c r="P1609" s="12">
        <v>1.4929390243902443</v>
      </c>
      <c r="Q1609" s="12">
        <v>0.59886704399254498</v>
      </c>
      <c r="R1609" s="12">
        <v>100</v>
      </c>
      <c r="S1609" t="s">
        <v>828</v>
      </c>
      <c r="T1609" s="12" t="s">
        <v>3715</v>
      </c>
      <c r="U1609" s="12" t="s">
        <v>3715</v>
      </c>
      <c r="W1609" s="12">
        <v>15.97</v>
      </c>
      <c r="X1609" s="12">
        <v>1.8</v>
      </c>
      <c r="Y1609" s="12" t="s">
        <v>3715</v>
      </c>
      <c r="Z1609" s="12" t="s">
        <v>3715</v>
      </c>
      <c r="AA1609" s="12" t="s">
        <v>3715</v>
      </c>
      <c r="AB1609" s="12" t="s">
        <v>3715</v>
      </c>
      <c r="AC1609" s="12" t="s">
        <v>3715</v>
      </c>
      <c r="AD1609" s="12" t="s">
        <v>3715</v>
      </c>
      <c r="AE1609" s="12" t="s">
        <v>3715</v>
      </c>
      <c r="AF1609" s="12" t="s">
        <v>3715</v>
      </c>
      <c r="AG1609" s="12" t="s">
        <v>3715</v>
      </c>
      <c r="AH1609" s="12" t="s">
        <v>3715</v>
      </c>
    </row>
    <row r="1610" spans="1:34" x14ac:dyDescent="0.2">
      <c r="A1610" s="12" t="s">
        <v>1974</v>
      </c>
      <c r="B1610">
        <f>LOOKUP(A1610,'TMP2'!$A:$A,'TMP2'!$C:$C)</f>
        <v>14426.893</v>
      </c>
      <c r="C1610">
        <f>LOOKUP(A1610,'TMP2'!$A:$A,'TMP2'!$D:$D)</f>
        <v>102203.037</v>
      </c>
      <c r="D1610">
        <f>MATCH(A1610,'TMP2'!A:A,0)</f>
        <v>1370</v>
      </c>
      <c r="E1610" s="12">
        <v>8.1999999999999993</v>
      </c>
      <c r="F1610" s="12">
        <v>8.4</v>
      </c>
      <c r="G1610" s="12" t="s">
        <v>3617</v>
      </c>
      <c r="H1610" s="12">
        <v>50.1</v>
      </c>
      <c r="I1610" s="12">
        <v>49.6</v>
      </c>
      <c r="J1610" s="12">
        <v>28.8</v>
      </c>
      <c r="K1610" s="12">
        <v>20.8</v>
      </c>
      <c r="L1610" s="12">
        <v>1.0240384615384615</v>
      </c>
      <c r="M1610" s="12">
        <v>1.72</v>
      </c>
      <c r="N1610" s="12">
        <v>1.1459027315123251</v>
      </c>
      <c r="O1610" s="12">
        <v>2.65</v>
      </c>
      <c r="P1610" s="12">
        <v>1.3125872093023254</v>
      </c>
      <c r="Q1610" s="12">
        <v>0.56758387490100903</v>
      </c>
      <c r="R1610" s="12">
        <v>100</v>
      </c>
      <c r="S1610" t="s">
        <v>828</v>
      </c>
      <c r="T1610" s="12">
        <v>0.998</v>
      </c>
      <c r="U1610" s="12">
        <v>2.3180000000000001</v>
      </c>
      <c r="W1610" s="12" t="s">
        <v>3715</v>
      </c>
      <c r="X1610" s="12" t="s">
        <v>3715</v>
      </c>
      <c r="Y1610" s="12" t="s">
        <v>3715</v>
      </c>
      <c r="Z1610" s="12" t="s">
        <v>3715</v>
      </c>
      <c r="AA1610" s="12" t="s">
        <v>3715</v>
      </c>
      <c r="AB1610" s="12" t="s">
        <v>3715</v>
      </c>
      <c r="AC1610" s="12" t="s">
        <v>3715</v>
      </c>
      <c r="AD1610" s="12" t="s">
        <v>3715</v>
      </c>
      <c r="AE1610" s="12" t="s">
        <v>3715</v>
      </c>
      <c r="AF1610" s="12" t="s">
        <v>3715</v>
      </c>
      <c r="AG1610" s="12" t="s">
        <v>3715</v>
      </c>
      <c r="AH1610" s="12" t="s">
        <v>3715</v>
      </c>
    </row>
    <row r="1611" spans="1:34" x14ac:dyDescent="0.2">
      <c r="A1611" s="12" t="s">
        <v>1975</v>
      </c>
      <c r="B1611">
        <f>LOOKUP(A1611,'TMP2'!$A:$A,'TMP2'!$C:$C)</f>
        <v>14384.295</v>
      </c>
      <c r="C1611">
        <f>LOOKUP(A1611,'TMP2'!$A:$A,'TMP2'!$D:$D)</f>
        <v>102211.091</v>
      </c>
      <c r="D1611">
        <f>MATCH(A1611,'TMP2'!A:A,0)</f>
        <v>1371</v>
      </c>
      <c r="E1611" s="12">
        <v>8.1999999999999993</v>
      </c>
      <c r="F1611" s="12">
        <v>8.4</v>
      </c>
      <c r="G1611" s="12" t="s">
        <v>3617</v>
      </c>
      <c r="H1611" s="12">
        <v>54.8</v>
      </c>
      <c r="I1611" s="12">
        <v>53.8</v>
      </c>
      <c r="J1611" s="12">
        <v>31</v>
      </c>
      <c r="K1611" s="12">
        <v>22.8</v>
      </c>
      <c r="L1611" s="12">
        <v>1.0438596491228069</v>
      </c>
      <c r="M1611" s="12">
        <v>1.69</v>
      </c>
      <c r="N1611" s="12">
        <v>1.0917312661498708</v>
      </c>
      <c r="O1611" s="12">
        <v>2.66</v>
      </c>
      <c r="P1611" s="12">
        <v>1.4364970414201186</v>
      </c>
      <c r="Q1611" s="12">
        <v>0.58957471197373301</v>
      </c>
      <c r="R1611" s="12">
        <v>72.651070049729128</v>
      </c>
      <c r="S1611" t="s">
        <v>828</v>
      </c>
      <c r="T1611" s="12">
        <v>0.92500000000000004</v>
      </c>
      <c r="U1611" s="12">
        <v>2.6339999999999999</v>
      </c>
      <c r="W1611" s="12" t="s">
        <v>3715</v>
      </c>
      <c r="X1611" s="12" t="s">
        <v>3715</v>
      </c>
      <c r="Y1611" s="12" t="s">
        <v>3715</v>
      </c>
      <c r="Z1611" s="12" t="s">
        <v>3715</v>
      </c>
      <c r="AA1611" s="12" t="s">
        <v>3715</v>
      </c>
      <c r="AB1611" s="12" t="s">
        <v>3715</v>
      </c>
      <c r="AC1611" s="12" t="s">
        <v>3715</v>
      </c>
      <c r="AD1611" s="12" t="s">
        <v>3715</v>
      </c>
      <c r="AE1611" s="12" t="s">
        <v>3715</v>
      </c>
      <c r="AF1611" s="12" t="s">
        <v>3715</v>
      </c>
      <c r="AG1611" s="12" t="s">
        <v>3715</v>
      </c>
      <c r="AH1611" s="12" t="s">
        <v>3715</v>
      </c>
    </row>
    <row r="1612" spans="1:34" x14ac:dyDescent="0.2">
      <c r="A1612" s="12" t="s">
        <v>1962</v>
      </c>
      <c r="B1612">
        <f>LOOKUP(A1612,'TMP2'!$A:$A,'TMP2'!$C:$C)</f>
        <v>14399.697</v>
      </c>
      <c r="C1612">
        <f>LOOKUP(A1612,'TMP2'!$A:$A,'TMP2'!$D:$D)</f>
        <v>102294.55899999999</v>
      </c>
      <c r="D1612">
        <f>MATCH(A1612,'TMP2'!A:A,0)</f>
        <v>1374</v>
      </c>
      <c r="E1612" s="12">
        <v>7.8</v>
      </c>
      <c r="F1612" s="12">
        <v>8</v>
      </c>
      <c r="G1612" s="12" t="s">
        <v>3617</v>
      </c>
      <c r="H1612" s="12">
        <v>52.6</v>
      </c>
      <c r="I1612" s="12">
        <v>52.5</v>
      </c>
      <c r="J1612" s="12">
        <v>30.2</v>
      </c>
      <c r="K1612" s="12">
        <v>22.3</v>
      </c>
      <c r="L1612" s="12">
        <v>1.0044843049327354</v>
      </c>
      <c r="M1612" s="12">
        <v>1.67</v>
      </c>
      <c r="N1612" s="12">
        <v>1.0943643512450851</v>
      </c>
      <c r="O1612" s="12">
        <v>2.66</v>
      </c>
      <c r="P1612" s="12">
        <v>1.4306347305389226</v>
      </c>
      <c r="Q1612" s="12">
        <v>0.58858483035899101</v>
      </c>
      <c r="R1612" s="12">
        <v>97.799946424684805</v>
      </c>
      <c r="S1612" t="s">
        <v>828</v>
      </c>
      <c r="T1612" s="12">
        <v>0.97699999999999998</v>
      </c>
      <c r="U1612" s="12">
        <v>2.488</v>
      </c>
      <c r="W1612" s="12" t="s">
        <v>3715</v>
      </c>
      <c r="X1612" s="12" t="s">
        <v>3715</v>
      </c>
      <c r="Y1612" s="12" t="s">
        <v>3715</v>
      </c>
      <c r="Z1612" s="12" t="s">
        <v>3715</v>
      </c>
      <c r="AA1612" s="12" t="s">
        <v>3715</v>
      </c>
      <c r="AB1612" s="12" t="s">
        <v>3715</v>
      </c>
      <c r="AC1612" s="12" t="s">
        <v>3715</v>
      </c>
      <c r="AD1612" s="12" t="s">
        <v>3715</v>
      </c>
      <c r="AE1612" s="12" t="s">
        <v>3715</v>
      </c>
      <c r="AF1612" s="12" t="s">
        <v>3715</v>
      </c>
      <c r="AG1612" s="12" t="s">
        <v>3715</v>
      </c>
      <c r="AH1612" s="12" t="s">
        <v>3715</v>
      </c>
    </row>
    <row r="1613" spans="1:34" x14ac:dyDescent="0.2">
      <c r="A1613" s="12" t="s">
        <v>1962</v>
      </c>
      <c r="B1613">
        <f>LOOKUP(A1613,'TMP2'!$A:$A,'TMP2'!$C:$C)</f>
        <v>14399.697</v>
      </c>
      <c r="C1613">
        <f>LOOKUP(A1613,'TMP2'!$A:$A,'TMP2'!$D:$D)</f>
        <v>102294.55899999999</v>
      </c>
      <c r="D1613">
        <f>MATCH(A1613,'TMP2'!A:A,0)</f>
        <v>1374</v>
      </c>
      <c r="E1613" s="12">
        <v>8.1999999999999993</v>
      </c>
      <c r="F1613" s="12">
        <v>8.4</v>
      </c>
      <c r="G1613" s="12" t="s">
        <v>3617</v>
      </c>
      <c r="H1613" s="12">
        <v>55.1</v>
      </c>
      <c r="I1613" s="12">
        <v>51.599999999999994</v>
      </c>
      <c r="J1613" s="12">
        <v>29.9</v>
      </c>
      <c r="K1613" s="12">
        <v>21.7</v>
      </c>
      <c r="L1613" s="12">
        <v>1.1612903225806452</v>
      </c>
      <c r="M1613" s="12">
        <v>1.67</v>
      </c>
      <c r="N1613" s="12">
        <v>1.0767246937459702</v>
      </c>
      <c r="O1613" s="12">
        <v>2.67</v>
      </c>
      <c r="P1613" s="12">
        <v>1.4797425149700603</v>
      </c>
      <c r="Q1613" s="12">
        <v>0.59673232443971203</v>
      </c>
      <c r="R1613" s="12">
        <v>99.420675226714437</v>
      </c>
      <c r="S1613" t="s">
        <v>828</v>
      </c>
      <c r="T1613" s="12" t="s">
        <v>3715</v>
      </c>
      <c r="U1613" s="12" t="s">
        <v>3715</v>
      </c>
      <c r="W1613" s="12">
        <v>15.6</v>
      </c>
      <c r="X1613" s="12">
        <v>1.1000000000000001</v>
      </c>
      <c r="Y1613" s="12" t="s">
        <v>3715</v>
      </c>
      <c r="Z1613" s="12" t="s">
        <v>3715</v>
      </c>
      <c r="AA1613" s="12" t="s">
        <v>3715</v>
      </c>
      <c r="AB1613" s="12" t="s">
        <v>3715</v>
      </c>
      <c r="AC1613" s="12" t="s">
        <v>3715</v>
      </c>
      <c r="AD1613" s="12" t="s">
        <v>3715</v>
      </c>
      <c r="AE1613" s="12" t="s">
        <v>3715</v>
      </c>
      <c r="AF1613" s="12" t="s">
        <v>3715</v>
      </c>
      <c r="AG1613" s="12" t="s">
        <v>3715</v>
      </c>
      <c r="AH1613" s="12" t="s">
        <v>3715</v>
      </c>
    </row>
    <row r="1614" spans="1:34" x14ac:dyDescent="0.2">
      <c r="A1614" s="12" t="s">
        <v>1966</v>
      </c>
      <c r="B1614">
        <f>LOOKUP(A1614,'TMP2'!$A:$A,'TMP2'!$C:$C)</f>
        <v>14417.106</v>
      </c>
      <c r="C1614">
        <f>LOOKUP(A1614,'TMP2'!$A:$A,'TMP2'!$D:$D)</f>
        <v>102270.07399999999</v>
      </c>
      <c r="D1614">
        <f>MATCH(A1614,'TMP2'!A:A,0)</f>
        <v>1378</v>
      </c>
      <c r="E1614" s="12">
        <v>9.6</v>
      </c>
      <c r="F1614" s="12">
        <v>9.8000000000000007</v>
      </c>
      <c r="G1614" s="12" t="s">
        <v>3617</v>
      </c>
      <c r="H1614" s="12">
        <v>50.7</v>
      </c>
      <c r="I1614" s="12">
        <v>50.2</v>
      </c>
      <c r="J1614" s="12">
        <v>29.1</v>
      </c>
      <c r="K1614" s="12">
        <v>21.1</v>
      </c>
      <c r="L1614" s="12">
        <v>1.0236966824644549</v>
      </c>
      <c r="M1614" s="12">
        <v>1.67</v>
      </c>
      <c r="N1614" s="12">
        <v>1.108161911081619</v>
      </c>
      <c r="O1614" s="12">
        <v>2.65</v>
      </c>
      <c r="P1614" s="12">
        <v>1.391347305389222</v>
      </c>
      <c r="Q1614" s="12">
        <v>0.58182569393146499</v>
      </c>
      <c r="R1614" s="12">
        <v>96.564674743388309</v>
      </c>
      <c r="S1614" t="s">
        <v>828</v>
      </c>
      <c r="T1614" s="12">
        <v>1.2829999999999999</v>
      </c>
      <c r="U1614" s="12">
        <v>1.871</v>
      </c>
      <c r="W1614" s="12" t="s">
        <v>3715</v>
      </c>
      <c r="X1614" s="12" t="s">
        <v>3715</v>
      </c>
      <c r="Y1614" s="12" t="s">
        <v>3715</v>
      </c>
      <c r="Z1614" s="12" t="s">
        <v>3715</v>
      </c>
      <c r="AA1614" s="12" t="s">
        <v>3715</v>
      </c>
      <c r="AB1614" s="12" t="s">
        <v>3715</v>
      </c>
      <c r="AC1614" s="12" t="s">
        <v>3715</v>
      </c>
      <c r="AD1614" s="12" t="s">
        <v>3715</v>
      </c>
      <c r="AE1614" s="12" t="s">
        <v>3715</v>
      </c>
      <c r="AF1614" s="12" t="s">
        <v>3715</v>
      </c>
      <c r="AG1614" s="12" t="s">
        <v>3715</v>
      </c>
      <c r="AH1614" s="12" t="s">
        <v>3715</v>
      </c>
    </row>
    <row r="1615" spans="1:34" x14ac:dyDescent="0.2">
      <c r="A1615" s="12" t="s">
        <v>1966</v>
      </c>
      <c r="B1615">
        <f>LOOKUP(A1615,'TMP2'!$A:$A,'TMP2'!$C:$C)</f>
        <v>14417.106</v>
      </c>
      <c r="C1615">
        <f>LOOKUP(A1615,'TMP2'!$A:$A,'TMP2'!$D:$D)</f>
        <v>102270.07399999999</v>
      </c>
      <c r="D1615">
        <f>MATCH(A1615,'TMP2'!A:A,0)</f>
        <v>1378</v>
      </c>
      <c r="E1615" s="12">
        <v>9.8000000000000007</v>
      </c>
      <c r="F1615" s="12">
        <v>10</v>
      </c>
      <c r="G1615" s="12" t="s">
        <v>3617</v>
      </c>
      <c r="H1615" s="12">
        <v>49.3</v>
      </c>
      <c r="I1615" s="12">
        <v>48.5</v>
      </c>
      <c r="J1615" s="12">
        <v>28.1</v>
      </c>
      <c r="K1615" s="12">
        <v>20.399999999999999</v>
      </c>
      <c r="L1615" s="12">
        <v>1.0392156862745097</v>
      </c>
      <c r="M1615" s="12">
        <v>1.63</v>
      </c>
      <c r="N1615" s="12">
        <v>1.0917615539182854</v>
      </c>
      <c r="O1615" s="12">
        <v>2.66</v>
      </c>
      <c r="P1615" s="12">
        <v>1.4364294478527611</v>
      </c>
      <c r="Q1615" s="12">
        <v>0.58956332559462998</v>
      </c>
      <c r="R1615" s="12">
        <v>91.294424655545001</v>
      </c>
      <c r="S1615" t="s">
        <v>828</v>
      </c>
      <c r="T1615" s="12" t="s">
        <v>3715</v>
      </c>
      <c r="U1615" s="12" t="s">
        <v>3715</v>
      </c>
      <c r="W1615" s="12">
        <v>17.649999999999999</v>
      </c>
      <c r="X1615" s="12">
        <v>1.9</v>
      </c>
      <c r="Y1615" s="12" t="s">
        <v>3715</v>
      </c>
      <c r="Z1615" s="12" t="s">
        <v>3715</v>
      </c>
      <c r="AA1615" s="12" t="s">
        <v>3715</v>
      </c>
      <c r="AB1615" s="12" t="s">
        <v>3715</v>
      </c>
      <c r="AC1615" s="12" t="s">
        <v>3715</v>
      </c>
      <c r="AD1615" s="12" t="s">
        <v>3715</v>
      </c>
      <c r="AE1615" s="12" t="s">
        <v>3715</v>
      </c>
      <c r="AF1615" s="12" t="s">
        <v>3715</v>
      </c>
      <c r="AG1615" s="12" t="s">
        <v>3715</v>
      </c>
      <c r="AH1615" s="12" t="s">
        <v>3715</v>
      </c>
    </row>
    <row r="1616" spans="1:34" x14ac:dyDescent="0.2">
      <c r="A1616" s="12" t="s">
        <v>1967</v>
      </c>
      <c r="B1616">
        <f>LOOKUP(A1616,'TMP2'!$A:$A,'TMP2'!$C:$C)</f>
        <v>14395.905000000001</v>
      </c>
      <c r="C1616">
        <f>LOOKUP(A1616,'TMP2'!$A:$A,'TMP2'!$D:$D)</f>
        <v>102274.01300000001</v>
      </c>
      <c r="D1616">
        <f>MATCH(A1616,'TMP2'!A:A,0)</f>
        <v>1379</v>
      </c>
      <c r="E1616" s="12">
        <v>9.4</v>
      </c>
      <c r="F1616" s="12">
        <v>9.6</v>
      </c>
      <c r="G1616" s="12" t="s">
        <v>3617</v>
      </c>
      <c r="H1616" s="12">
        <v>54.3</v>
      </c>
      <c r="I1616" s="12">
        <v>53.9</v>
      </c>
      <c r="J1616" s="12">
        <v>31</v>
      </c>
      <c r="K1616" s="12">
        <v>22.9</v>
      </c>
      <c r="L1616" s="12">
        <v>1.017467248908297</v>
      </c>
      <c r="M1616" s="12">
        <v>1.68</v>
      </c>
      <c r="N1616" s="12">
        <v>1.0887880751782242</v>
      </c>
      <c r="O1616" s="12">
        <v>2.66</v>
      </c>
      <c r="P1616" s="12">
        <v>1.4430833333333335</v>
      </c>
      <c r="Q1616" s="12">
        <v>0.59068117474502801</v>
      </c>
      <c r="R1616" s="12">
        <v>100</v>
      </c>
      <c r="S1616" t="s">
        <v>828</v>
      </c>
      <c r="T1616" s="12" t="s">
        <v>3715</v>
      </c>
      <c r="U1616" s="12" t="s">
        <v>3715</v>
      </c>
      <c r="W1616" s="12" t="s">
        <v>3715</v>
      </c>
      <c r="X1616" s="12" t="s">
        <v>3715</v>
      </c>
      <c r="Y1616" s="12" t="s">
        <v>3715</v>
      </c>
      <c r="Z1616" s="12" t="s">
        <v>3715</v>
      </c>
      <c r="AA1616" s="12" t="s">
        <v>3715</v>
      </c>
      <c r="AB1616" s="12" t="s">
        <v>3715</v>
      </c>
      <c r="AC1616" s="12" t="s">
        <v>3715</v>
      </c>
      <c r="AD1616" s="12" t="s">
        <v>3715</v>
      </c>
      <c r="AE1616" s="12" t="s">
        <v>3715</v>
      </c>
      <c r="AF1616" s="12" t="s">
        <v>3715</v>
      </c>
      <c r="AG1616" s="12" t="s">
        <v>3715</v>
      </c>
      <c r="AH1616" s="12" t="s">
        <v>3715</v>
      </c>
    </row>
    <row r="1617" spans="1:34" x14ac:dyDescent="0.2">
      <c r="A1617" s="12" t="s">
        <v>597</v>
      </c>
      <c r="B1617">
        <f>LOOKUP(A1617,'TMP2'!$A:$A,'TMP2'!$C:$C)</f>
        <v>16498.428</v>
      </c>
      <c r="C1617">
        <f>LOOKUP(A1617,'TMP2'!$A:$A,'TMP2'!$D:$D)</f>
        <v>102500.81</v>
      </c>
      <c r="D1617">
        <f>MATCH(A1617,'TMP2'!A:A,0)</f>
        <v>1381</v>
      </c>
      <c r="E1617" s="12">
        <v>8.5</v>
      </c>
      <c r="F1617" s="12">
        <v>8.9</v>
      </c>
      <c r="G1617" s="12" t="s">
        <v>3617</v>
      </c>
      <c r="H1617" s="12">
        <v>50.9</v>
      </c>
      <c r="I1617" s="12">
        <v>50</v>
      </c>
      <c r="J1617" s="12">
        <v>28</v>
      </c>
      <c r="K1617" s="12">
        <v>22</v>
      </c>
      <c r="L1617" s="12">
        <v>1.0409090909090908</v>
      </c>
      <c r="M1617" s="12">
        <v>1.7</v>
      </c>
      <c r="N1617" s="12">
        <v>1.126573889993373</v>
      </c>
      <c r="O1617" s="12">
        <v>2.67</v>
      </c>
      <c r="P1617" s="12">
        <v>1.3700176470588232</v>
      </c>
      <c r="Q1617" s="12">
        <v>0.57806221348562803</v>
      </c>
      <c r="R1617" s="12">
        <v>99.19799229722247</v>
      </c>
      <c r="S1617" t="s">
        <v>590</v>
      </c>
      <c r="T1617" s="12">
        <v>1.145</v>
      </c>
      <c r="U1617" s="12">
        <v>2.069</v>
      </c>
      <c r="W1617" s="12">
        <v>17.899999999999999</v>
      </c>
      <c r="X1617" s="12">
        <v>2.5</v>
      </c>
      <c r="Y1617" s="12" t="s">
        <v>3715</v>
      </c>
      <c r="Z1617" s="12" t="s">
        <v>3715</v>
      </c>
      <c r="AA1617" s="12" t="s">
        <v>3715</v>
      </c>
      <c r="AB1617" s="12" t="s">
        <v>3715</v>
      </c>
      <c r="AC1617" s="12" t="s">
        <v>3715</v>
      </c>
      <c r="AD1617" s="12" t="s">
        <v>3715</v>
      </c>
      <c r="AE1617" s="12" t="s">
        <v>3715</v>
      </c>
      <c r="AF1617" s="12" t="s">
        <v>3715</v>
      </c>
      <c r="AG1617" s="12" t="s">
        <v>3715</v>
      </c>
      <c r="AH1617" s="12" t="s">
        <v>3715</v>
      </c>
    </row>
    <row r="1618" spans="1:34" x14ac:dyDescent="0.2">
      <c r="A1618" s="12" t="s">
        <v>597</v>
      </c>
      <c r="B1618">
        <f>LOOKUP(A1618,'TMP2'!$A:$A,'TMP2'!$C:$C)</f>
        <v>16498.428</v>
      </c>
      <c r="C1618">
        <f>LOOKUP(A1618,'TMP2'!$A:$A,'TMP2'!$D:$D)</f>
        <v>102500.81</v>
      </c>
      <c r="D1618">
        <f>MATCH(A1618,'TMP2'!A:A,0)</f>
        <v>1381</v>
      </c>
      <c r="E1618" s="12">
        <v>8.5</v>
      </c>
      <c r="F1618" s="12">
        <v>8.9</v>
      </c>
      <c r="G1618" s="12" t="s">
        <v>3617</v>
      </c>
      <c r="H1618" s="12">
        <v>50.9</v>
      </c>
      <c r="I1618" s="12">
        <v>50</v>
      </c>
      <c r="J1618" s="12">
        <v>28</v>
      </c>
      <c r="K1618" s="12">
        <v>22</v>
      </c>
      <c r="L1618" s="12">
        <v>1.0409090909090908</v>
      </c>
      <c r="M1618" s="12">
        <v>1.7</v>
      </c>
      <c r="N1618" s="12">
        <v>1.126573889993373</v>
      </c>
      <c r="O1618" s="12">
        <v>2.67</v>
      </c>
      <c r="P1618" s="12">
        <v>1.3700176470588232</v>
      </c>
      <c r="Q1618" s="12">
        <v>0.57806221348562803</v>
      </c>
      <c r="R1618" s="12">
        <v>99.19799229722247</v>
      </c>
      <c r="S1618" t="s">
        <v>590</v>
      </c>
      <c r="T1618" s="12">
        <v>1.145</v>
      </c>
      <c r="U1618" s="12">
        <v>2.069</v>
      </c>
      <c r="W1618" s="12">
        <v>17.899999999999999</v>
      </c>
      <c r="X1618" s="12">
        <v>2.5</v>
      </c>
      <c r="Y1618" s="12" t="s">
        <v>3715</v>
      </c>
      <c r="Z1618" s="12" t="s">
        <v>3715</v>
      </c>
      <c r="AA1618" s="12" t="s">
        <v>3715</v>
      </c>
      <c r="AB1618" s="12" t="s">
        <v>3715</v>
      </c>
      <c r="AC1618" s="12" t="s">
        <v>3715</v>
      </c>
      <c r="AD1618" s="12" t="s">
        <v>3715</v>
      </c>
      <c r="AE1618" s="12" t="s">
        <v>3715</v>
      </c>
      <c r="AF1618" s="12" t="s">
        <v>3715</v>
      </c>
      <c r="AG1618" s="12" t="s">
        <v>3715</v>
      </c>
      <c r="AH1618" s="12" t="s">
        <v>3715</v>
      </c>
    </row>
    <row r="1619" spans="1:34" x14ac:dyDescent="0.2">
      <c r="A1619" s="12" t="s">
        <v>597</v>
      </c>
      <c r="B1619">
        <f>LOOKUP(A1619,'TMP2'!$A:$A,'TMP2'!$C:$C)</f>
        <v>16498.428</v>
      </c>
      <c r="C1619">
        <f>LOOKUP(A1619,'TMP2'!$A:$A,'TMP2'!$D:$D)</f>
        <v>102500.81</v>
      </c>
      <c r="D1619">
        <f>MATCH(A1619,'TMP2'!A:A,0)</f>
        <v>1381</v>
      </c>
      <c r="E1619" s="12">
        <v>9</v>
      </c>
      <c r="F1619" s="12">
        <v>9.5</v>
      </c>
      <c r="G1619" s="12" t="s">
        <v>3617</v>
      </c>
      <c r="H1619" s="12">
        <v>49.5</v>
      </c>
      <c r="I1619" s="12">
        <v>49</v>
      </c>
      <c r="J1619" s="12">
        <v>28</v>
      </c>
      <c r="K1619" s="12">
        <v>21</v>
      </c>
      <c r="L1619" s="12">
        <v>1.0238095238095237</v>
      </c>
      <c r="M1619" s="12">
        <v>1.69</v>
      </c>
      <c r="N1619" s="12">
        <v>1.1304347826086956</v>
      </c>
      <c r="O1619" s="12">
        <v>2.67</v>
      </c>
      <c r="P1619" s="12">
        <v>1.3619230769230772</v>
      </c>
      <c r="Q1619" s="12">
        <v>0.57661618628887801</v>
      </c>
      <c r="R1619" s="12">
        <v>97.04292572719568</v>
      </c>
      <c r="S1619" t="s">
        <v>590</v>
      </c>
      <c r="T1619" s="12">
        <v>1.1020000000000001</v>
      </c>
      <c r="U1619" s="12">
        <v>2.1429999999999998</v>
      </c>
      <c r="W1619" s="12">
        <v>15.7</v>
      </c>
      <c r="X1619" s="12">
        <v>3.7</v>
      </c>
      <c r="Y1619" s="12" t="s">
        <v>3715</v>
      </c>
      <c r="Z1619" s="12" t="s">
        <v>3715</v>
      </c>
      <c r="AA1619" s="12" t="s">
        <v>3715</v>
      </c>
      <c r="AB1619" s="12" t="s">
        <v>3715</v>
      </c>
      <c r="AC1619" s="12" t="s">
        <v>3715</v>
      </c>
      <c r="AD1619" s="12" t="s">
        <v>3715</v>
      </c>
      <c r="AE1619" s="12" t="s">
        <v>3715</v>
      </c>
      <c r="AF1619" s="12" t="s">
        <v>3715</v>
      </c>
      <c r="AG1619" s="12" t="s">
        <v>3715</v>
      </c>
      <c r="AH1619" s="12" t="s">
        <v>3715</v>
      </c>
    </row>
    <row r="1620" spans="1:34" x14ac:dyDescent="0.2">
      <c r="A1620" s="12" t="s">
        <v>597</v>
      </c>
      <c r="B1620">
        <f>LOOKUP(A1620,'TMP2'!$A:$A,'TMP2'!$C:$C)</f>
        <v>16498.428</v>
      </c>
      <c r="C1620">
        <f>LOOKUP(A1620,'TMP2'!$A:$A,'TMP2'!$D:$D)</f>
        <v>102500.81</v>
      </c>
      <c r="D1620">
        <f>MATCH(A1620,'TMP2'!A:A,0)</f>
        <v>1381</v>
      </c>
      <c r="E1620" s="12">
        <v>9</v>
      </c>
      <c r="F1620" s="12">
        <v>9.5</v>
      </c>
      <c r="G1620" s="12" t="s">
        <v>3617</v>
      </c>
      <c r="H1620" s="12">
        <v>49.5</v>
      </c>
      <c r="I1620" s="12">
        <v>49</v>
      </c>
      <c r="J1620" s="12">
        <v>28</v>
      </c>
      <c r="K1620" s="12">
        <v>21</v>
      </c>
      <c r="L1620" s="12">
        <v>1.0238095238095237</v>
      </c>
      <c r="M1620" s="12">
        <v>1.69</v>
      </c>
      <c r="N1620" s="12">
        <v>1.1304347826086956</v>
      </c>
      <c r="O1620" s="12">
        <v>2.67</v>
      </c>
      <c r="P1620" s="12">
        <v>1.3619230769230772</v>
      </c>
      <c r="Q1620" s="12">
        <v>0.57661618628887801</v>
      </c>
      <c r="R1620" s="12">
        <v>97.04292572719568</v>
      </c>
      <c r="S1620" t="s">
        <v>590</v>
      </c>
      <c r="T1620" s="12">
        <v>1.1020000000000001</v>
      </c>
      <c r="U1620" s="12">
        <v>2.1429999999999998</v>
      </c>
      <c r="W1620" s="12">
        <v>15.7</v>
      </c>
      <c r="X1620" s="12">
        <v>3.7</v>
      </c>
      <c r="Y1620" s="12" t="s">
        <v>3715</v>
      </c>
      <c r="Z1620" s="12" t="s">
        <v>3715</v>
      </c>
      <c r="AA1620" s="12" t="s">
        <v>3715</v>
      </c>
      <c r="AB1620" s="12" t="s">
        <v>3715</v>
      </c>
      <c r="AC1620" s="12" t="s">
        <v>3715</v>
      </c>
      <c r="AD1620" s="12" t="s">
        <v>3715</v>
      </c>
      <c r="AE1620" s="12" t="s">
        <v>3715</v>
      </c>
      <c r="AF1620" s="12" t="s">
        <v>3715</v>
      </c>
      <c r="AG1620" s="12" t="s">
        <v>3715</v>
      </c>
      <c r="AH1620" s="12" t="s">
        <v>3715</v>
      </c>
    </row>
    <row r="1621" spans="1:34" x14ac:dyDescent="0.2">
      <c r="A1621" s="12" t="s">
        <v>598</v>
      </c>
      <c r="B1621">
        <f>LOOKUP(A1621,'TMP2'!$A:$A,'TMP2'!$C:$C)</f>
        <v>16500.981</v>
      </c>
      <c r="C1621">
        <f>LOOKUP(A1621,'TMP2'!$A:$A,'TMP2'!$D:$D)</f>
        <v>102416.93</v>
      </c>
      <c r="D1621">
        <f>MATCH(A1621,'TMP2'!A:A,0)</f>
        <v>1382</v>
      </c>
      <c r="E1621" s="12">
        <v>9.5</v>
      </c>
      <c r="F1621" s="12">
        <v>9.6999999999999993</v>
      </c>
      <c r="G1621" s="12" t="s">
        <v>3617</v>
      </c>
      <c r="H1621" s="12">
        <v>48.1</v>
      </c>
      <c r="I1621" s="12">
        <v>48</v>
      </c>
      <c r="J1621" s="12">
        <v>27</v>
      </c>
      <c r="K1621" s="12">
        <v>21</v>
      </c>
      <c r="L1621" s="12">
        <v>1.0047619047619047</v>
      </c>
      <c r="M1621" s="12">
        <v>1.72</v>
      </c>
      <c r="N1621" s="12">
        <v>1.1613774476704928</v>
      </c>
      <c r="O1621" s="12">
        <v>2.67</v>
      </c>
      <c r="P1621" s="12">
        <v>1.298994186046512</v>
      </c>
      <c r="Q1621" s="12">
        <v>0.56502717315711903</v>
      </c>
      <c r="R1621" s="12">
        <v>98.866493306538572</v>
      </c>
      <c r="S1621" t="s">
        <v>590</v>
      </c>
      <c r="T1621" s="12">
        <v>1.091</v>
      </c>
      <c r="U1621" s="12">
        <v>2.1070000000000002</v>
      </c>
      <c r="W1621" s="12" t="s">
        <v>3715</v>
      </c>
      <c r="X1621" s="12" t="s">
        <v>3715</v>
      </c>
      <c r="Y1621" s="12" t="s">
        <v>3715</v>
      </c>
      <c r="Z1621" s="12" t="s">
        <v>3715</v>
      </c>
      <c r="AA1621" s="12" t="s">
        <v>3715</v>
      </c>
      <c r="AB1621" s="12" t="s">
        <v>3715</v>
      </c>
      <c r="AC1621" s="12" t="s">
        <v>3715</v>
      </c>
      <c r="AD1621" s="12" t="s">
        <v>3715</v>
      </c>
      <c r="AE1621" s="12" t="s">
        <v>3715</v>
      </c>
      <c r="AF1621" s="12" t="s">
        <v>3715</v>
      </c>
      <c r="AG1621" s="12" t="s">
        <v>3715</v>
      </c>
      <c r="AH1621" s="12" t="s">
        <v>3715</v>
      </c>
    </row>
    <row r="1622" spans="1:34" x14ac:dyDescent="0.2">
      <c r="A1622" s="12" t="s">
        <v>598</v>
      </c>
      <c r="B1622">
        <f>LOOKUP(A1622,'TMP2'!$A:$A,'TMP2'!$C:$C)</f>
        <v>16500.981</v>
      </c>
      <c r="C1622">
        <f>LOOKUP(A1622,'TMP2'!$A:$A,'TMP2'!$D:$D)</f>
        <v>102416.93</v>
      </c>
      <c r="D1622">
        <f>MATCH(A1622,'TMP2'!A:A,0)</f>
        <v>1382</v>
      </c>
      <c r="E1622" s="12">
        <v>9.5</v>
      </c>
      <c r="F1622" s="12">
        <v>9.6999999999999993</v>
      </c>
      <c r="G1622" s="12" t="s">
        <v>3617</v>
      </c>
      <c r="H1622" s="12">
        <v>48.1</v>
      </c>
      <c r="I1622" s="12">
        <v>48</v>
      </c>
      <c r="J1622" s="12">
        <v>27</v>
      </c>
      <c r="K1622" s="12">
        <v>21</v>
      </c>
      <c r="L1622" s="12">
        <v>1.0047619047619047</v>
      </c>
      <c r="M1622" s="12">
        <v>1.72</v>
      </c>
      <c r="N1622" s="12">
        <v>1.1613774476704928</v>
      </c>
      <c r="O1622" s="12">
        <v>2.67</v>
      </c>
      <c r="P1622" s="12">
        <v>1.298994186046512</v>
      </c>
      <c r="Q1622" s="12">
        <v>0.56502717315711903</v>
      </c>
      <c r="R1622" s="12">
        <v>98.866493306538572</v>
      </c>
      <c r="S1622" t="s">
        <v>590</v>
      </c>
      <c r="T1622" s="12">
        <v>1.091</v>
      </c>
      <c r="U1622" s="12">
        <v>2.1070000000000002</v>
      </c>
      <c r="W1622" s="12" t="s">
        <v>3715</v>
      </c>
      <c r="X1622" s="12" t="s">
        <v>3715</v>
      </c>
      <c r="Y1622" s="12" t="s">
        <v>3715</v>
      </c>
      <c r="Z1622" s="12" t="s">
        <v>3715</v>
      </c>
      <c r="AA1622" s="12" t="s">
        <v>3715</v>
      </c>
      <c r="AB1622" s="12" t="s">
        <v>3715</v>
      </c>
      <c r="AC1622" s="12" t="s">
        <v>3715</v>
      </c>
      <c r="AD1622" s="12" t="s">
        <v>3715</v>
      </c>
      <c r="AE1622" s="12" t="s">
        <v>3715</v>
      </c>
      <c r="AF1622" s="12" t="s">
        <v>3715</v>
      </c>
      <c r="AG1622" s="12" t="s">
        <v>3715</v>
      </c>
      <c r="AH1622" s="12" t="s">
        <v>3715</v>
      </c>
    </row>
    <row r="1623" spans="1:34" x14ac:dyDescent="0.2">
      <c r="A1623" s="12" t="s">
        <v>600</v>
      </c>
      <c r="B1623">
        <f>LOOKUP(A1623,'TMP2'!$A:$A,'TMP2'!$C:$C)</f>
        <v>16490.080000000002</v>
      </c>
      <c r="C1623">
        <f>LOOKUP(A1623,'TMP2'!$A:$A,'TMP2'!$D:$D)</f>
        <v>102454.83</v>
      </c>
      <c r="D1623">
        <f>MATCH(A1623,'TMP2'!A:A,0)</f>
        <v>1384</v>
      </c>
      <c r="E1623" s="12">
        <v>9.5</v>
      </c>
      <c r="F1623" s="12">
        <v>9.6999999999999993</v>
      </c>
      <c r="G1623" s="12" t="s">
        <v>3617</v>
      </c>
      <c r="H1623" s="12">
        <v>48.7</v>
      </c>
      <c r="I1623" s="12">
        <v>48</v>
      </c>
      <c r="J1623" s="12">
        <v>28</v>
      </c>
      <c r="K1623" s="12">
        <v>20</v>
      </c>
      <c r="L1623" s="12">
        <v>1.0350000000000001</v>
      </c>
      <c r="M1623" s="12">
        <v>1.7</v>
      </c>
      <c r="N1623" s="12">
        <v>1.1432414256893073</v>
      </c>
      <c r="O1623" s="12">
        <v>2.68</v>
      </c>
      <c r="P1623" s="12">
        <v>1.3442117647058827</v>
      </c>
      <c r="Q1623" s="12">
        <v>0.57341737847413898</v>
      </c>
      <c r="R1623" s="12">
        <v>97.094820493969777</v>
      </c>
      <c r="S1623" t="s">
        <v>590</v>
      </c>
      <c r="T1623" s="12">
        <v>1.1359999999999999</v>
      </c>
      <c r="U1623" s="12">
        <v>2.0640000000000001</v>
      </c>
      <c r="W1623" s="12" t="s">
        <v>3715</v>
      </c>
      <c r="X1623" s="12" t="s">
        <v>3715</v>
      </c>
      <c r="Y1623" s="12" t="s">
        <v>3715</v>
      </c>
      <c r="Z1623" s="12" t="s">
        <v>3715</v>
      </c>
      <c r="AA1623" s="12" t="s">
        <v>3715</v>
      </c>
      <c r="AB1623" s="12" t="s">
        <v>3715</v>
      </c>
      <c r="AC1623" s="12" t="s">
        <v>3715</v>
      </c>
      <c r="AD1623" s="12" t="s">
        <v>3715</v>
      </c>
      <c r="AE1623" s="12" t="s">
        <v>3715</v>
      </c>
      <c r="AF1623" s="12" t="s">
        <v>3715</v>
      </c>
      <c r="AG1623" s="12" t="s">
        <v>3715</v>
      </c>
      <c r="AH1623" s="12" t="s">
        <v>3715</v>
      </c>
    </row>
    <row r="1624" spans="1:34" x14ac:dyDescent="0.2">
      <c r="A1624" s="12" t="s">
        <v>600</v>
      </c>
      <c r="B1624">
        <f>LOOKUP(A1624,'TMP2'!$A:$A,'TMP2'!$C:$C)</f>
        <v>16490.080000000002</v>
      </c>
      <c r="C1624">
        <f>LOOKUP(A1624,'TMP2'!$A:$A,'TMP2'!$D:$D)</f>
        <v>102454.83</v>
      </c>
      <c r="D1624">
        <f>MATCH(A1624,'TMP2'!A:A,0)</f>
        <v>1384</v>
      </c>
      <c r="E1624" s="12">
        <v>9.5</v>
      </c>
      <c r="F1624" s="12">
        <v>9.6999999999999993</v>
      </c>
      <c r="G1624" s="12" t="s">
        <v>3617</v>
      </c>
      <c r="H1624" s="12">
        <v>48.7</v>
      </c>
      <c r="I1624" s="12">
        <v>48</v>
      </c>
      <c r="J1624" s="12">
        <v>28</v>
      </c>
      <c r="K1624" s="12">
        <v>20</v>
      </c>
      <c r="L1624" s="12">
        <v>1.0350000000000001</v>
      </c>
      <c r="M1624" s="12">
        <v>1.7</v>
      </c>
      <c r="N1624" s="12">
        <v>1.1432414256893073</v>
      </c>
      <c r="O1624" s="12">
        <v>2.68</v>
      </c>
      <c r="P1624" s="12">
        <v>1.3442117647058827</v>
      </c>
      <c r="Q1624" s="12">
        <v>0.57341737847413898</v>
      </c>
      <c r="R1624" s="12">
        <v>97.094820493969777</v>
      </c>
      <c r="S1624" t="s">
        <v>590</v>
      </c>
      <c r="T1624" s="12">
        <v>1.1359999999999999</v>
      </c>
      <c r="U1624" s="12">
        <v>2.0640000000000001</v>
      </c>
      <c r="W1624" s="12" t="s">
        <v>3715</v>
      </c>
      <c r="X1624" s="12" t="s">
        <v>3715</v>
      </c>
      <c r="Y1624" s="12" t="s">
        <v>3715</v>
      </c>
      <c r="Z1624" s="12" t="s">
        <v>3715</v>
      </c>
      <c r="AA1624" s="12" t="s">
        <v>3715</v>
      </c>
      <c r="AB1624" s="12" t="s">
        <v>3715</v>
      </c>
      <c r="AC1624" s="12" t="s">
        <v>3715</v>
      </c>
      <c r="AD1624" s="12" t="s">
        <v>3715</v>
      </c>
      <c r="AE1624" s="12" t="s">
        <v>3715</v>
      </c>
      <c r="AF1624" s="12" t="s">
        <v>3715</v>
      </c>
      <c r="AG1624" s="12" t="s">
        <v>3715</v>
      </c>
      <c r="AH1624" s="12" t="s">
        <v>3715</v>
      </c>
    </row>
    <row r="1625" spans="1:34" x14ac:dyDescent="0.2">
      <c r="A1625" s="12" t="s">
        <v>603</v>
      </c>
      <c r="B1625">
        <f>LOOKUP(A1625,'TMP2'!$A:$A,'TMP2'!$C:$C)</f>
        <v>16480.901999999998</v>
      </c>
      <c r="C1625">
        <f>LOOKUP(A1625,'TMP2'!$A:$A,'TMP2'!$D:$D)</f>
        <v>102410.548</v>
      </c>
      <c r="D1625">
        <f>MATCH(A1625,'TMP2'!A:A,0)</f>
        <v>1387</v>
      </c>
      <c r="E1625" s="12">
        <v>9.1999999999999993</v>
      </c>
      <c r="F1625" s="12">
        <v>9.4</v>
      </c>
      <c r="G1625" s="12" t="s">
        <v>3617</v>
      </c>
      <c r="H1625" s="12">
        <v>48.2</v>
      </c>
      <c r="I1625" s="12">
        <v>48</v>
      </c>
      <c r="J1625" s="12">
        <v>27</v>
      </c>
      <c r="K1625" s="12">
        <v>21</v>
      </c>
      <c r="L1625" s="12">
        <v>1.0095238095238097</v>
      </c>
      <c r="M1625" s="12">
        <v>1.72</v>
      </c>
      <c r="N1625" s="12">
        <v>1.1605937921727396</v>
      </c>
      <c r="O1625" s="12">
        <v>2.66</v>
      </c>
      <c r="P1625" s="12">
        <v>1.2919302325581397</v>
      </c>
      <c r="Q1625" s="12">
        <v>0.56368654429596299</v>
      </c>
      <c r="R1625" s="12">
        <v>99.240653070041219</v>
      </c>
      <c r="S1625" t="s">
        <v>590</v>
      </c>
      <c r="T1625" s="12" t="s">
        <v>3715</v>
      </c>
      <c r="U1625" s="12" t="s">
        <v>3715</v>
      </c>
      <c r="W1625" s="12">
        <v>14.7</v>
      </c>
      <c r="X1625" s="12">
        <v>3.8</v>
      </c>
      <c r="Y1625" s="12" t="s">
        <v>3715</v>
      </c>
      <c r="Z1625" s="12" t="s">
        <v>3715</v>
      </c>
      <c r="AA1625" s="12" t="s">
        <v>3715</v>
      </c>
      <c r="AB1625" s="12" t="s">
        <v>3715</v>
      </c>
      <c r="AC1625" s="12" t="s">
        <v>3715</v>
      </c>
      <c r="AD1625" s="12" t="s">
        <v>3715</v>
      </c>
      <c r="AE1625" s="12" t="s">
        <v>3715</v>
      </c>
      <c r="AF1625" s="12" t="s">
        <v>3715</v>
      </c>
      <c r="AG1625" s="12" t="s">
        <v>3715</v>
      </c>
      <c r="AH1625" s="12" t="s">
        <v>3715</v>
      </c>
    </row>
    <row r="1626" spans="1:34" x14ac:dyDescent="0.2">
      <c r="A1626" s="12" t="s">
        <v>603</v>
      </c>
      <c r="B1626">
        <f>LOOKUP(A1626,'TMP2'!$A:$A,'TMP2'!$C:$C)</f>
        <v>16480.901999999998</v>
      </c>
      <c r="C1626">
        <f>LOOKUP(A1626,'TMP2'!$A:$A,'TMP2'!$D:$D)</f>
        <v>102410.548</v>
      </c>
      <c r="D1626">
        <f>MATCH(A1626,'TMP2'!A:A,0)</f>
        <v>1387</v>
      </c>
      <c r="E1626" s="12">
        <v>9.1999999999999993</v>
      </c>
      <c r="F1626" s="12">
        <v>9.4</v>
      </c>
      <c r="G1626" s="12" t="s">
        <v>3617</v>
      </c>
      <c r="H1626" s="12">
        <v>48.2</v>
      </c>
      <c r="I1626" s="12">
        <v>48</v>
      </c>
      <c r="J1626" s="12">
        <v>27</v>
      </c>
      <c r="K1626" s="12">
        <v>21</v>
      </c>
      <c r="L1626" s="12">
        <v>1.0095238095238097</v>
      </c>
      <c r="M1626" s="12">
        <v>1.72</v>
      </c>
      <c r="N1626" s="12">
        <v>1.1605937921727396</v>
      </c>
      <c r="O1626" s="12">
        <v>2.66</v>
      </c>
      <c r="P1626" s="12">
        <v>1.2919302325581397</v>
      </c>
      <c r="Q1626" s="12">
        <v>0.56368654429596299</v>
      </c>
      <c r="R1626" s="12">
        <v>99.240653070041219</v>
      </c>
      <c r="S1626" t="s">
        <v>590</v>
      </c>
      <c r="T1626" s="12" t="s">
        <v>3715</v>
      </c>
      <c r="U1626" s="12" t="s">
        <v>3715</v>
      </c>
      <c r="W1626" s="12">
        <v>14.7</v>
      </c>
      <c r="X1626" s="12">
        <v>3.8</v>
      </c>
      <c r="Y1626" s="12" t="s">
        <v>3715</v>
      </c>
      <c r="Z1626" s="12" t="s">
        <v>3715</v>
      </c>
      <c r="AA1626" s="12" t="s">
        <v>3715</v>
      </c>
      <c r="AB1626" s="12" t="s">
        <v>3715</v>
      </c>
      <c r="AC1626" s="12" t="s">
        <v>3715</v>
      </c>
      <c r="AD1626" s="12" t="s">
        <v>3715</v>
      </c>
      <c r="AE1626" s="12" t="s">
        <v>3715</v>
      </c>
      <c r="AF1626" s="12" t="s">
        <v>3715</v>
      </c>
      <c r="AG1626" s="12" t="s">
        <v>3715</v>
      </c>
      <c r="AH1626" s="12" t="s">
        <v>3715</v>
      </c>
    </row>
    <row r="1627" spans="1:34" x14ac:dyDescent="0.2">
      <c r="A1627" s="12" t="s">
        <v>613</v>
      </c>
      <c r="B1627">
        <f>LOOKUP(A1627,'TMP2'!$A:$A,'TMP2'!$C:$C)</f>
        <v>16439.306</v>
      </c>
      <c r="C1627">
        <f>LOOKUP(A1627,'TMP2'!$A:$A,'TMP2'!$D:$D)</f>
        <v>102395.921</v>
      </c>
      <c r="D1627">
        <f>MATCH(A1627,'TMP2'!A:A,0)</f>
        <v>1398</v>
      </c>
      <c r="E1627" s="12">
        <v>7.8</v>
      </c>
      <c r="F1627" s="12">
        <v>8</v>
      </c>
      <c r="G1627" s="12" t="s">
        <v>3617</v>
      </c>
      <c r="H1627" s="12">
        <v>51.3</v>
      </c>
      <c r="I1627" s="12">
        <v>51</v>
      </c>
      <c r="J1627" s="12">
        <v>29</v>
      </c>
      <c r="K1627" s="12">
        <v>22</v>
      </c>
      <c r="L1627" s="12">
        <v>1.0136363636363634</v>
      </c>
      <c r="M1627" s="12">
        <v>1.71</v>
      </c>
      <c r="N1627" s="12">
        <v>1.1302048909451421</v>
      </c>
      <c r="O1627" s="12">
        <v>2.68</v>
      </c>
      <c r="P1627" s="12">
        <v>1.3712514619883041</v>
      </c>
      <c r="Q1627" s="12">
        <v>0.57828175711002205</v>
      </c>
      <c r="R1627" s="12">
        <v>100</v>
      </c>
      <c r="S1627" t="s">
        <v>590</v>
      </c>
      <c r="T1627" s="12">
        <v>1.2410000000000001</v>
      </c>
      <c r="U1627" s="12">
        <v>1.911</v>
      </c>
      <c r="W1627" s="12" t="s">
        <v>3715</v>
      </c>
      <c r="X1627" s="12" t="s">
        <v>3715</v>
      </c>
      <c r="Y1627" s="12" t="s">
        <v>3715</v>
      </c>
      <c r="Z1627" s="12" t="s">
        <v>3715</v>
      </c>
      <c r="AA1627" s="12" t="s">
        <v>3715</v>
      </c>
      <c r="AB1627" s="12" t="s">
        <v>3715</v>
      </c>
      <c r="AC1627" s="12" t="s">
        <v>3715</v>
      </c>
      <c r="AD1627" s="12" t="s">
        <v>3715</v>
      </c>
      <c r="AE1627" s="12" t="s">
        <v>3715</v>
      </c>
      <c r="AF1627" s="12" t="s">
        <v>3715</v>
      </c>
      <c r="AG1627" s="12" t="s">
        <v>3715</v>
      </c>
      <c r="AH1627" s="12" t="s">
        <v>3715</v>
      </c>
    </row>
    <row r="1628" spans="1:34" x14ac:dyDescent="0.2">
      <c r="A1628" s="12" t="s">
        <v>613</v>
      </c>
      <c r="B1628">
        <f>LOOKUP(A1628,'TMP2'!$A:$A,'TMP2'!$C:$C)</f>
        <v>16439.306</v>
      </c>
      <c r="C1628">
        <f>LOOKUP(A1628,'TMP2'!$A:$A,'TMP2'!$D:$D)</f>
        <v>102395.921</v>
      </c>
      <c r="D1628">
        <f>MATCH(A1628,'TMP2'!A:A,0)</f>
        <v>1398</v>
      </c>
      <c r="E1628" s="12">
        <v>7.8</v>
      </c>
      <c r="F1628" s="12">
        <v>8</v>
      </c>
      <c r="G1628" s="12" t="s">
        <v>3617</v>
      </c>
      <c r="H1628" s="12">
        <v>51.3</v>
      </c>
      <c r="I1628" s="12">
        <v>51</v>
      </c>
      <c r="J1628" s="12">
        <v>29</v>
      </c>
      <c r="K1628" s="12">
        <v>22</v>
      </c>
      <c r="L1628" s="12">
        <v>1.0136363636363634</v>
      </c>
      <c r="M1628" s="12">
        <v>1.71</v>
      </c>
      <c r="N1628" s="12">
        <v>1.1302048909451421</v>
      </c>
      <c r="O1628" s="12">
        <v>2.68</v>
      </c>
      <c r="P1628" s="12">
        <v>1.3712514619883041</v>
      </c>
      <c r="Q1628" s="12">
        <v>0.57828175711002205</v>
      </c>
      <c r="R1628" s="12">
        <v>100</v>
      </c>
      <c r="S1628" t="s">
        <v>590</v>
      </c>
      <c r="T1628" s="12">
        <v>1.2410000000000001</v>
      </c>
      <c r="U1628" s="12">
        <v>1.911</v>
      </c>
      <c r="W1628" s="12" t="s">
        <v>3715</v>
      </c>
      <c r="X1628" s="12" t="s">
        <v>3715</v>
      </c>
      <c r="Y1628" s="12" t="s">
        <v>3715</v>
      </c>
      <c r="Z1628" s="12" t="s">
        <v>3715</v>
      </c>
      <c r="AA1628" s="12" t="s">
        <v>3715</v>
      </c>
      <c r="AB1628" s="12" t="s">
        <v>3715</v>
      </c>
      <c r="AC1628" s="12" t="s">
        <v>3715</v>
      </c>
      <c r="AD1628" s="12" t="s">
        <v>3715</v>
      </c>
      <c r="AE1628" s="12" t="s">
        <v>3715</v>
      </c>
      <c r="AF1628" s="12" t="s">
        <v>3715</v>
      </c>
      <c r="AG1628" s="12" t="s">
        <v>3715</v>
      </c>
      <c r="AH1628" s="12" t="s">
        <v>3715</v>
      </c>
    </row>
    <row r="1629" spans="1:34" x14ac:dyDescent="0.2">
      <c r="A1629" s="12" t="s">
        <v>589</v>
      </c>
      <c r="B1629">
        <f>LOOKUP(A1629,'TMP2'!$A:$A,'TMP2'!$C:$C)</f>
        <v>16526.969000000001</v>
      </c>
      <c r="C1629">
        <f>LOOKUP(A1629,'TMP2'!$A:$A,'TMP2'!$D:$D)</f>
        <v>102466.667</v>
      </c>
      <c r="D1629">
        <f>MATCH(A1629,'TMP2'!A:A,0)</f>
        <v>1402</v>
      </c>
      <c r="E1629" s="12">
        <v>9</v>
      </c>
      <c r="F1629" s="12">
        <v>9.1999999999999993</v>
      </c>
      <c r="G1629" s="12" t="s">
        <v>3617</v>
      </c>
      <c r="H1629" s="12">
        <v>43.8</v>
      </c>
      <c r="I1629" s="12">
        <v>43</v>
      </c>
      <c r="J1629" s="12">
        <v>24</v>
      </c>
      <c r="K1629" s="12">
        <v>19</v>
      </c>
      <c r="L1629" s="12">
        <v>1.0421052631578946</v>
      </c>
      <c r="M1629" s="12">
        <v>1.77</v>
      </c>
      <c r="N1629" s="12">
        <v>1.2308762169680112</v>
      </c>
      <c r="O1629" s="12">
        <v>2.66</v>
      </c>
      <c r="P1629" s="12">
        <v>1.1610621468926556</v>
      </c>
      <c r="Q1629" s="12">
        <v>0.53726458008721401</v>
      </c>
      <c r="R1629" s="12">
        <v>100</v>
      </c>
      <c r="S1629" t="s">
        <v>590</v>
      </c>
      <c r="T1629" s="12">
        <v>0.85499999999999998</v>
      </c>
      <c r="U1629" s="12">
        <v>2.5289999999999999</v>
      </c>
      <c r="W1629" s="12" t="s">
        <v>3715</v>
      </c>
      <c r="X1629" s="12" t="s">
        <v>3715</v>
      </c>
      <c r="Y1629" s="12" t="s">
        <v>3715</v>
      </c>
      <c r="Z1629" s="12" t="s">
        <v>3715</v>
      </c>
      <c r="AA1629" s="12" t="s">
        <v>3715</v>
      </c>
      <c r="AB1629" s="12" t="s">
        <v>3715</v>
      </c>
      <c r="AC1629" s="12" t="s">
        <v>3715</v>
      </c>
      <c r="AD1629" s="12" t="s">
        <v>3715</v>
      </c>
      <c r="AE1629" s="12" t="s">
        <v>3715</v>
      </c>
      <c r="AF1629" s="12" t="s">
        <v>3715</v>
      </c>
      <c r="AG1629" s="12" t="s">
        <v>3715</v>
      </c>
      <c r="AH1629" s="12" t="s">
        <v>3715</v>
      </c>
    </row>
    <row r="1630" spans="1:34" x14ac:dyDescent="0.2">
      <c r="A1630" s="12" t="s">
        <v>589</v>
      </c>
      <c r="B1630">
        <f>LOOKUP(A1630,'TMP2'!$A:$A,'TMP2'!$C:$C)</f>
        <v>16526.969000000001</v>
      </c>
      <c r="C1630">
        <f>LOOKUP(A1630,'TMP2'!$A:$A,'TMP2'!$D:$D)</f>
        <v>102466.667</v>
      </c>
      <c r="D1630">
        <f>MATCH(A1630,'TMP2'!A:A,0)</f>
        <v>1402</v>
      </c>
      <c r="E1630" s="12">
        <v>9</v>
      </c>
      <c r="F1630" s="12">
        <v>9.1999999999999993</v>
      </c>
      <c r="G1630" s="12" t="s">
        <v>3617</v>
      </c>
      <c r="H1630" s="12">
        <v>43.8</v>
      </c>
      <c r="I1630" s="12">
        <v>43</v>
      </c>
      <c r="J1630" s="12">
        <v>24</v>
      </c>
      <c r="K1630" s="12">
        <v>19</v>
      </c>
      <c r="L1630" s="12">
        <v>1.0421052631578946</v>
      </c>
      <c r="M1630" s="12">
        <v>1.77</v>
      </c>
      <c r="N1630" s="12">
        <v>1.2308762169680112</v>
      </c>
      <c r="O1630" s="12">
        <v>2.66</v>
      </c>
      <c r="P1630" s="12">
        <v>1.1610621468926556</v>
      </c>
      <c r="Q1630" s="12">
        <v>0.53726458008721401</v>
      </c>
      <c r="R1630" s="12">
        <v>100</v>
      </c>
      <c r="S1630" t="s">
        <v>590</v>
      </c>
      <c r="T1630" s="12">
        <v>0.85499999999999998</v>
      </c>
      <c r="U1630" s="12">
        <v>2.5289999999999999</v>
      </c>
      <c r="W1630" s="12" t="s">
        <v>3715</v>
      </c>
      <c r="X1630" s="12" t="s">
        <v>3715</v>
      </c>
      <c r="Y1630" s="12" t="s">
        <v>3715</v>
      </c>
      <c r="Z1630" s="12" t="s">
        <v>3715</v>
      </c>
      <c r="AA1630" s="12" t="s">
        <v>3715</v>
      </c>
      <c r="AB1630" s="12" t="s">
        <v>3715</v>
      </c>
      <c r="AC1630" s="12" t="s">
        <v>3715</v>
      </c>
      <c r="AD1630" s="12" t="s">
        <v>3715</v>
      </c>
      <c r="AE1630" s="12" t="s">
        <v>3715</v>
      </c>
      <c r="AF1630" s="12" t="s">
        <v>3715</v>
      </c>
      <c r="AG1630" s="12" t="s">
        <v>3715</v>
      </c>
      <c r="AH1630" s="12" t="s">
        <v>3715</v>
      </c>
    </row>
    <row r="1631" spans="1:34" x14ac:dyDescent="0.2">
      <c r="A1631" s="12" t="s">
        <v>617</v>
      </c>
      <c r="B1631">
        <f>LOOKUP(A1631,'TMP2'!$A:$A,'TMP2'!$C:$C)</f>
        <v>16415.84</v>
      </c>
      <c r="C1631">
        <f>LOOKUP(A1631,'TMP2'!$A:$A,'TMP2'!$D:$D)</f>
        <v>102477.45299999999</v>
      </c>
      <c r="D1631">
        <f>MATCH(A1631,'TMP2'!A:A,0)</f>
        <v>1403</v>
      </c>
      <c r="E1631" s="12">
        <v>11</v>
      </c>
      <c r="F1631" s="12">
        <v>11.2</v>
      </c>
      <c r="G1631" s="12" t="s">
        <v>3617</v>
      </c>
      <c r="H1631" s="12">
        <v>48.1</v>
      </c>
      <c r="I1631" s="12">
        <v>48</v>
      </c>
      <c r="J1631" s="12">
        <v>27</v>
      </c>
      <c r="K1631" s="12">
        <v>21</v>
      </c>
      <c r="L1631" s="12">
        <v>1.0047619047619047</v>
      </c>
      <c r="M1631" s="12">
        <v>1.72</v>
      </c>
      <c r="N1631" s="12">
        <v>1.1613774476704928</v>
      </c>
      <c r="O1631" s="12">
        <v>2.68</v>
      </c>
      <c r="P1631" s="12">
        <v>1.3076046511627908</v>
      </c>
      <c r="Q1631" s="12">
        <v>0.56665020609310002</v>
      </c>
      <c r="R1631" s="12">
        <v>98.583314066195967</v>
      </c>
      <c r="S1631" t="s">
        <v>590</v>
      </c>
      <c r="T1631" s="12">
        <v>0.98199999999999998</v>
      </c>
      <c r="U1631" s="12">
        <v>2.3359999999999999</v>
      </c>
      <c r="W1631" s="12" t="s">
        <v>3715</v>
      </c>
      <c r="X1631" s="12" t="s">
        <v>3715</v>
      </c>
      <c r="Y1631" s="12" t="s">
        <v>3715</v>
      </c>
      <c r="Z1631" s="12" t="s">
        <v>3715</v>
      </c>
      <c r="AA1631" s="12" t="s">
        <v>3715</v>
      </c>
      <c r="AB1631" s="12" t="s">
        <v>3715</v>
      </c>
      <c r="AC1631" s="12" t="s">
        <v>3715</v>
      </c>
      <c r="AD1631" s="12" t="s">
        <v>3715</v>
      </c>
      <c r="AE1631" s="12" t="s">
        <v>3715</v>
      </c>
      <c r="AF1631" s="12" t="s">
        <v>3715</v>
      </c>
      <c r="AG1631" s="12" t="s">
        <v>3715</v>
      </c>
      <c r="AH1631" s="12" t="s">
        <v>3715</v>
      </c>
    </row>
    <row r="1632" spans="1:34" x14ac:dyDescent="0.2">
      <c r="A1632" s="12" t="s">
        <v>617</v>
      </c>
      <c r="B1632">
        <f>LOOKUP(A1632,'TMP2'!$A:$A,'TMP2'!$C:$C)</f>
        <v>16415.84</v>
      </c>
      <c r="C1632">
        <f>LOOKUP(A1632,'TMP2'!$A:$A,'TMP2'!$D:$D)</f>
        <v>102477.45299999999</v>
      </c>
      <c r="D1632">
        <f>MATCH(A1632,'TMP2'!A:A,0)</f>
        <v>1403</v>
      </c>
      <c r="E1632" s="12">
        <v>11</v>
      </c>
      <c r="F1632" s="12">
        <v>11.2</v>
      </c>
      <c r="G1632" s="12" t="s">
        <v>3617</v>
      </c>
      <c r="H1632" s="12">
        <v>48.1</v>
      </c>
      <c r="I1632" s="12">
        <v>48</v>
      </c>
      <c r="J1632" s="12">
        <v>27</v>
      </c>
      <c r="K1632" s="12">
        <v>21</v>
      </c>
      <c r="L1632" s="12">
        <v>1.0047619047619047</v>
      </c>
      <c r="M1632" s="12">
        <v>1.72</v>
      </c>
      <c r="N1632" s="12">
        <v>1.1613774476704928</v>
      </c>
      <c r="O1632" s="12">
        <v>2.68</v>
      </c>
      <c r="P1632" s="12">
        <v>1.3076046511627908</v>
      </c>
      <c r="Q1632" s="12">
        <v>0.56665020609310002</v>
      </c>
      <c r="R1632" s="12">
        <v>98.583314066195967</v>
      </c>
      <c r="S1632" t="s">
        <v>590</v>
      </c>
      <c r="T1632" s="12">
        <v>0.98199999999999998</v>
      </c>
      <c r="U1632" s="12">
        <v>2.3359999999999999</v>
      </c>
      <c r="W1632" s="12" t="s">
        <v>3715</v>
      </c>
      <c r="X1632" s="12" t="s">
        <v>3715</v>
      </c>
      <c r="Y1632" s="12" t="s">
        <v>3715</v>
      </c>
      <c r="Z1632" s="12" t="s">
        <v>3715</v>
      </c>
      <c r="AA1632" s="12" t="s">
        <v>3715</v>
      </c>
      <c r="AB1632" s="12" t="s">
        <v>3715</v>
      </c>
      <c r="AC1632" s="12" t="s">
        <v>3715</v>
      </c>
      <c r="AD1632" s="12" t="s">
        <v>3715</v>
      </c>
      <c r="AE1632" s="12" t="s">
        <v>3715</v>
      </c>
      <c r="AF1632" s="12" t="s">
        <v>3715</v>
      </c>
      <c r="AG1632" s="12" t="s">
        <v>3715</v>
      </c>
      <c r="AH1632" s="12" t="s">
        <v>3715</v>
      </c>
    </row>
    <row r="1633" spans="1:34" x14ac:dyDescent="0.2">
      <c r="A1633" s="12" t="s">
        <v>617</v>
      </c>
      <c r="B1633">
        <f>LOOKUP(A1633,'TMP2'!$A:$A,'TMP2'!$C:$C)</f>
        <v>16415.84</v>
      </c>
      <c r="C1633">
        <f>LOOKUP(A1633,'TMP2'!$A:$A,'TMP2'!$D:$D)</f>
        <v>102477.45299999999</v>
      </c>
      <c r="D1633">
        <f>MATCH(A1633,'TMP2'!A:A,0)</f>
        <v>1403</v>
      </c>
      <c r="E1633" s="12">
        <v>10.8</v>
      </c>
      <c r="F1633" s="12">
        <v>11</v>
      </c>
      <c r="G1633" s="12" t="s">
        <v>3617</v>
      </c>
      <c r="H1633" s="12">
        <v>47.6</v>
      </c>
      <c r="I1633" s="12">
        <v>47</v>
      </c>
      <c r="J1633" s="12">
        <v>27</v>
      </c>
      <c r="K1633" s="12">
        <v>20</v>
      </c>
      <c r="L1633" s="12">
        <v>1.03</v>
      </c>
      <c r="M1633" s="12">
        <v>1.73</v>
      </c>
      <c r="N1633" s="12">
        <v>1.1720867208672088</v>
      </c>
      <c r="O1633" s="12">
        <v>2.67</v>
      </c>
      <c r="P1633" s="12">
        <v>1.2779884393063581</v>
      </c>
      <c r="Q1633" s="12">
        <v>0.56101620941302999</v>
      </c>
      <c r="R1633" s="12">
        <v>99.446908979067558</v>
      </c>
      <c r="S1633" t="s">
        <v>590</v>
      </c>
      <c r="T1633" s="12" t="s">
        <v>3715</v>
      </c>
      <c r="U1633" s="12" t="s">
        <v>3715</v>
      </c>
      <c r="W1633" s="12">
        <v>15.3</v>
      </c>
      <c r="X1633" s="12">
        <v>5.6</v>
      </c>
      <c r="Y1633" s="12" t="s">
        <v>3715</v>
      </c>
      <c r="Z1633" s="12" t="s">
        <v>3715</v>
      </c>
      <c r="AA1633" s="12" t="s">
        <v>3715</v>
      </c>
      <c r="AB1633" s="12" t="s">
        <v>3715</v>
      </c>
      <c r="AC1633" s="12" t="s">
        <v>3715</v>
      </c>
      <c r="AD1633" s="12" t="s">
        <v>3715</v>
      </c>
      <c r="AE1633" s="12" t="s">
        <v>3715</v>
      </c>
      <c r="AF1633" s="12" t="s">
        <v>3715</v>
      </c>
      <c r="AG1633" s="12" t="s">
        <v>3715</v>
      </c>
      <c r="AH1633" s="12" t="s">
        <v>3715</v>
      </c>
    </row>
    <row r="1634" spans="1:34" x14ac:dyDescent="0.2">
      <c r="A1634" s="12" t="s">
        <v>617</v>
      </c>
      <c r="B1634">
        <f>LOOKUP(A1634,'TMP2'!$A:$A,'TMP2'!$C:$C)</f>
        <v>16415.84</v>
      </c>
      <c r="C1634">
        <f>LOOKUP(A1634,'TMP2'!$A:$A,'TMP2'!$D:$D)</f>
        <v>102477.45299999999</v>
      </c>
      <c r="D1634">
        <f>MATCH(A1634,'TMP2'!A:A,0)</f>
        <v>1403</v>
      </c>
      <c r="E1634" s="12">
        <v>10.8</v>
      </c>
      <c r="F1634" s="12">
        <v>11</v>
      </c>
      <c r="G1634" s="12" t="s">
        <v>3617</v>
      </c>
      <c r="H1634" s="12">
        <v>47.6</v>
      </c>
      <c r="I1634" s="12">
        <v>47</v>
      </c>
      <c r="J1634" s="12">
        <v>27</v>
      </c>
      <c r="K1634" s="12">
        <v>20</v>
      </c>
      <c r="L1634" s="12">
        <v>1.03</v>
      </c>
      <c r="M1634" s="12">
        <v>1.73</v>
      </c>
      <c r="N1634" s="12">
        <v>1.1720867208672088</v>
      </c>
      <c r="O1634" s="12">
        <v>2.67</v>
      </c>
      <c r="P1634" s="12">
        <v>1.2779884393063581</v>
      </c>
      <c r="Q1634" s="12">
        <v>0.56101620941302999</v>
      </c>
      <c r="R1634" s="12">
        <v>99.446908979067558</v>
      </c>
      <c r="S1634" t="s">
        <v>590</v>
      </c>
      <c r="T1634" s="12" t="s">
        <v>3715</v>
      </c>
      <c r="U1634" s="12" t="s">
        <v>3715</v>
      </c>
      <c r="W1634" s="12">
        <v>15.3</v>
      </c>
      <c r="X1634" s="12">
        <v>5.6</v>
      </c>
      <c r="Y1634" s="12" t="s">
        <v>3715</v>
      </c>
      <c r="Z1634" s="12" t="s">
        <v>3715</v>
      </c>
      <c r="AA1634" s="12" t="s">
        <v>3715</v>
      </c>
      <c r="AB1634" s="12" t="s">
        <v>3715</v>
      </c>
      <c r="AC1634" s="12" t="s">
        <v>3715</v>
      </c>
      <c r="AD1634" s="12" t="s">
        <v>3715</v>
      </c>
      <c r="AE1634" s="12" t="s">
        <v>3715</v>
      </c>
      <c r="AF1634" s="12" t="s">
        <v>3715</v>
      </c>
      <c r="AG1634" s="12" t="s">
        <v>3715</v>
      </c>
      <c r="AH1634" s="12" t="s">
        <v>3715</v>
      </c>
    </row>
    <row r="1635" spans="1:34" x14ac:dyDescent="0.2">
      <c r="A1635" s="12" t="s">
        <v>618</v>
      </c>
      <c r="B1635">
        <f>LOOKUP(A1635,'TMP2'!$A:$A,'TMP2'!$C:$C)</f>
        <v>16418.530999999999</v>
      </c>
      <c r="C1635">
        <f>LOOKUP(A1635,'TMP2'!$A:$A,'TMP2'!$D:$D)</f>
        <v>102388.584</v>
      </c>
      <c r="D1635">
        <f>MATCH(A1635,'TMP2'!A:A,0)</f>
        <v>1404</v>
      </c>
      <c r="E1635" s="12">
        <v>9.1999999999999993</v>
      </c>
      <c r="F1635" s="12">
        <v>9.4</v>
      </c>
      <c r="G1635" s="12" t="s">
        <v>3617</v>
      </c>
      <c r="H1635" s="12">
        <v>50.8</v>
      </c>
      <c r="I1635" s="12">
        <v>50</v>
      </c>
      <c r="J1635" s="12">
        <v>28</v>
      </c>
      <c r="K1635" s="12">
        <v>22</v>
      </c>
      <c r="L1635" s="12">
        <v>1.0363636363636362</v>
      </c>
      <c r="M1635" s="12">
        <v>1.69</v>
      </c>
      <c r="N1635" s="12">
        <v>1.1206896551724137</v>
      </c>
      <c r="O1635" s="12">
        <v>2.66</v>
      </c>
      <c r="P1635" s="12">
        <v>1.3735384615384616</v>
      </c>
      <c r="Q1635" s="12">
        <v>0.57868809955924305</v>
      </c>
      <c r="R1635" s="12">
        <v>98.379480286738342</v>
      </c>
      <c r="S1635" t="s">
        <v>590</v>
      </c>
      <c r="T1635" s="12" t="s">
        <v>3715</v>
      </c>
      <c r="U1635" s="12" t="s">
        <v>3715</v>
      </c>
      <c r="W1635" s="12">
        <v>9.6999999999999993</v>
      </c>
      <c r="X1635" s="12">
        <v>2.9</v>
      </c>
      <c r="Y1635" s="12" t="s">
        <v>3715</v>
      </c>
      <c r="Z1635" s="12" t="s">
        <v>3715</v>
      </c>
      <c r="AA1635" s="12" t="s">
        <v>3715</v>
      </c>
      <c r="AB1635" s="12" t="s">
        <v>3715</v>
      </c>
      <c r="AC1635" s="12" t="s">
        <v>3715</v>
      </c>
      <c r="AD1635" s="12" t="s">
        <v>3715</v>
      </c>
      <c r="AE1635" s="12" t="s">
        <v>3715</v>
      </c>
      <c r="AF1635" s="12" t="s">
        <v>3715</v>
      </c>
      <c r="AG1635" s="12" t="s">
        <v>3715</v>
      </c>
      <c r="AH1635" s="12" t="s">
        <v>3715</v>
      </c>
    </row>
    <row r="1636" spans="1:34" x14ac:dyDescent="0.2">
      <c r="A1636" s="12" t="s">
        <v>618</v>
      </c>
      <c r="B1636">
        <f>LOOKUP(A1636,'TMP2'!$A:$A,'TMP2'!$C:$C)</f>
        <v>16418.530999999999</v>
      </c>
      <c r="C1636">
        <f>LOOKUP(A1636,'TMP2'!$A:$A,'TMP2'!$D:$D)</f>
        <v>102388.584</v>
      </c>
      <c r="D1636">
        <f>MATCH(A1636,'TMP2'!A:A,0)</f>
        <v>1404</v>
      </c>
      <c r="E1636" s="12">
        <v>9.1999999999999993</v>
      </c>
      <c r="F1636" s="12">
        <v>9.4</v>
      </c>
      <c r="G1636" s="12" t="s">
        <v>3617</v>
      </c>
      <c r="H1636" s="12">
        <v>50.8</v>
      </c>
      <c r="I1636" s="12">
        <v>50</v>
      </c>
      <c r="J1636" s="12">
        <v>28</v>
      </c>
      <c r="K1636" s="12">
        <v>22</v>
      </c>
      <c r="L1636" s="12">
        <v>1.0363636363636362</v>
      </c>
      <c r="M1636" s="12">
        <v>1.69</v>
      </c>
      <c r="N1636" s="12">
        <v>1.1206896551724137</v>
      </c>
      <c r="O1636" s="12">
        <v>2.66</v>
      </c>
      <c r="P1636" s="12">
        <v>1.3735384615384616</v>
      </c>
      <c r="Q1636" s="12">
        <v>0.57868809955924305</v>
      </c>
      <c r="R1636" s="12">
        <v>98.379480286738342</v>
      </c>
      <c r="S1636" t="s">
        <v>590</v>
      </c>
      <c r="T1636" s="12" t="s">
        <v>3715</v>
      </c>
      <c r="U1636" s="12" t="s">
        <v>3715</v>
      </c>
      <c r="W1636" s="12">
        <v>9.6999999999999993</v>
      </c>
      <c r="X1636" s="12">
        <v>2.9</v>
      </c>
      <c r="Y1636" s="12" t="s">
        <v>3715</v>
      </c>
      <c r="Z1636" s="12" t="s">
        <v>3715</v>
      </c>
      <c r="AA1636" s="12" t="s">
        <v>3715</v>
      </c>
      <c r="AB1636" s="12" t="s">
        <v>3715</v>
      </c>
      <c r="AC1636" s="12" t="s">
        <v>3715</v>
      </c>
      <c r="AD1636" s="12" t="s">
        <v>3715</v>
      </c>
      <c r="AE1636" s="12" t="s">
        <v>3715</v>
      </c>
      <c r="AF1636" s="12" t="s">
        <v>3715</v>
      </c>
      <c r="AG1636" s="12" t="s">
        <v>3715</v>
      </c>
      <c r="AH1636" s="12" t="s">
        <v>3715</v>
      </c>
    </row>
    <row r="1637" spans="1:34" x14ac:dyDescent="0.2">
      <c r="A1637" s="12" t="s">
        <v>620</v>
      </c>
      <c r="B1637">
        <f>LOOKUP(A1637,'TMP2'!$A:$A,'TMP2'!$C:$C)</f>
        <v>16406.235000000001</v>
      </c>
      <c r="C1637">
        <f>LOOKUP(A1637,'TMP2'!$A:$A,'TMP2'!$D:$D)</f>
        <v>102431.208</v>
      </c>
      <c r="D1637">
        <f>MATCH(A1637,'TMP2'!A:A,0)</f>
        <v>1406</v>
      </c>
      <c r="E1637" s="12">
        <v>7.7</v>
      </c>
      <c r="F1637" s="12">
        <v>8.1</v>
      </c>
      <c r="G1637" s="12" t="s">
        <v>3617</v>
      </c>
      <c r="H1637" s="12">
        <v>50.9</v>
      </c>
      <c r="I1637" s="12">
        <v>50</v>
      </c>
      <c r="J1637" s="12">
        <v>28</v>
      </c>
      <c r="K1637" s="12">
        <v>22</v>
      </c>
      <c r="L1637" s="12">
        <v>1.0409090909090908</v>
      </c>
      <c r="M1637" s="12">
        <v>1.72</v>
      </c>
      <c r="N1637" s="12">
        <v>1.1398277004638835</v>
      </c>
      <c r="O1637" s="12">
        <v>2.67</v>
      </c>
      <c r="P1637" s="12">
        <v>1.3424593023255813</v>
      </c>
      <c r="Q1637" s="12">
        <v>0.57309823952663497</v>
      </c>
      <c r="R1637" s="12">
        <v>100</v>
      </c>
      <c r="S1637" t="s">
        <v>590</v>
      </c>
      <c r="T1637" s="12" t="s">
        <v>3715</v>
      </c>
      <c r="U1637" s="12" t="s">
        <v>3715</v>
      </c>
      <c r="W1637" s="12">
        <v>8.1</v>
      </c>
      <c r="X1637" s="12">
        <v>1.7</v>
      </c>
      <c r="Y1637" s="12" t="s">
        <v>3715</v>
      </c>
      <c r="Z1637" s="12" t="s">
        <v>3715</v>
      </c>
      <c r="AA1637" s="12" t="s">
        <v>3715</v>
      </c>
      <c r="AB1637" s="12" t="s">
        <v>3715</v>
      </c>
      <c r="AC1637" s="12" t="s">
        <v>3715</v>
      </c>
      <c r="AD1637" s="12" t="s">
        <v>3715</v>
      </c>
      <c r="AE1637" s="12" t="s">
        <v>3715</v>
      </c>
      <c r="AF1637" s="12" t="s">
        <v>3715</v>
      </c>
      <c r="AG1637" s="12" t="s">
        <v>3715</v>
      </c>
      <c r="AH1637" s="12" t="s">
        <v>3715</v>
      </c>
    </row>
    <row r="1638" spans="1:34" x14ac:dyDescent="0.2">
      <c r="A1638" s="12" t="s">
        <v>620</v>
      </c>
      <c r="B1638">
        <f>LOOKUP(A1638,'TMP2'!$A:$A,'TMP2'!$C:$C)</f>
        <v>16406.235000000001</v>
      </c>
      <c r="C1638">
        <f>LOOKUP(A1638,'TMP2'!$A:$A,'TMP2'!$D:$D)</f>
        <v>102431.208</v>
      </c>
      <c r="D1638">
        <f>MATCH(A1638,'TMP2'!A:A,0)</f>
        <v>1406</v>
      </c>
      <c r="E1638" s="12">
        <v>7.7</v>
      </c>
      <c r="F1638" s="12">
        <v>8.1</v>
      </c>
      <c r="G1638" s="12" t="s">
        <v>3617</v>
      </c>
      <c r="H1638" s="12">
        <v>50.9</v>
      </c>
      <c r="I1638" s="12">
        <v>50</v>
      </c>
      <c r="J1638" s="12">
        <v>28</v>
      </c>
      <c r="K1638" s="12">
        <v>22</v>
      </c>
      <c r="L1638" s="12">
        <v>1.0409090909090908</v>
      </c>
      <c r="M1638" s="12">
        <v>1.72</v>
      </c>
      <c r="N1638" s="12">
        <v>1.1398277004638835</v>
      </c>
      <c r="O1638" s="12">
        <v>2.67</v>
      </c>
      <c r="P1638" s="12">
        <v>1.3424593023255813</v>
      </c>
      <c r="Q1638" s="12">
        <v>0.57309823952663497</v>
      </c>
      <c r="R1638" s="12">
        <v>100</v>
      </c>
      <c r="S1638" t="s">
        <v>590</v>
      </c>
      <c r="T1638" s="12" t="s">
        <v>3715</v>
      </c>
      <c r="U1638" s="12" t="s">
        <v>3715</v>
      </c>
      <c r="W1638" s="12">
        <v>8.1</v>
      </c>
      <c r="X1638" s="12">
        <v>1.7</v>
      </c>
      <c r="Y1638" s="12" t="s">
        <v>3715</v>
      </c>
      <c r="Z1638" s="12" t="s">
        <v>3715</v>
      </c>
      <c r="AA1638" s="12" t="s">
        <v>3715</v>
      </c>
      <c r="AB1638" s="12" t="s">
        <v>3715</v>
      </c>
      <c r="AC1638" s="12" t="s">
        <v>3715</v>
      </c>
      <c r="AD1638" s="12" t="s">
        <v>3715</v>
      </c>
      <c r="AE1638" s="12" t="s">
        <v>3715</v>
      </c>
      <c r="AF1638" s="12" t="s">
        <v>3715</v>
      </c>
      <c r="AG1638" s="12" t="s">
        <v>3715</v>
      </c>
      <c r="AH1638" s="12" t="s">
        <v>3715</v>
      </c>
    </row>
    <row r="1639" spans="1:34" x14ac:dyDescent="0.2">
      <c r="A1639" s="12" t="s">
        <v>621</v>
      </c>
      <c r="B1639">
        <f>LOOKUP(A1639,'TMP2'!$A:$A,'TMP2'!$C:$C)</f>
        <v>16400.417000000001</v>
      </c>
      <c r="C1639">
        <f>LOOKUP(A1639,'TMP2'!$A:$A,'TMP2'!$D:$D)</f>
        <v>102451.689</v>
      </c>
      <c r="D1639">
        <f>MATCH(A1639,'TMP2'!A:A,0)</f>
        <v>1407</v>
      </c>
      <c r="E1639" s="12">
        <v>10</v>
      </c>
      <c r="F1639" s="12">
        <v>10.4</v>
      </c>
      <c r="G1639" s="12" t="s">
        <v>3617</v>
      </c>
      <c r="H1639" s="12">
        <v>49.7</v>
      </c>
      <c r="I1639" s="12">
        <v>49</v>
      </c>
      <c r="J1639" s="12">
        <v>28</v>
      </c>
      <c r="K1639" s="12">
        <v>21</v>
      </c>
      <c r="L1639" s="12">
        <v>1.0333333333333334</v>
      </c>
      <c r="M1639" s="12">
        <v>1.68</v>
      </c>
      <c r="N1639" s="12">
        <v>1.1222444889779557</v>
      </c>
      <c r="O1639" s="12">
        <v>2.68</v>
      </c>
      <c r="P1639" s="12">
        <v>1.3880714285714286</v>
      </c>
      <c r="Q1639" s="12">
        <v>0.58125205635150901</v>
      </c>
      <c r="R1639" s="12">
        <v>95.957597900478589</v>
      </c>
      <c r="S1639" t="s">
        <v>590</v>
      </c>
      <c r="T1639" s="12">
        <v>1.0609999999999999</v>
      </c>
      <c r="U1639" s="12">
        <v>2.25</v>
      </c>
      <c r="W1639" s="12">
        <v>21</v>
      </c>
      <c r="X1639" s="12">
        <v>3.8</v>
      </c>
      <c r="Y1639" s="12" t="s">
        <v>3715</v>
      </c>
      <c r="Z1639" s="12" t="s">
        <v>3715</v>
      </c>
      <c r="AA1639" s="12" t="s">
        <v>3715</v>
      </c>
      <c r="AB1639" s="12" t="s">
        <v>3715</v>
      </c>
      <c r="AC1639" s="12" t="s">
        <v>3715</v>
      </c>
      <c r="AD1639" s="12" t="s">
        <v>3715</v>
      </c>
      <c r="AE1639" s="12" t="s">
        <v>3715</v>
      </c>
      <c r="AF1639" s="12" t="s">
        <v>3715</v>
      </c>
      <c r="AG1639" s="12" t="s">
        <v>3715</v>
      </c>
      <c r="AH1639" s="12" t="s">
        <v>3715</v>
      </c>
    </row>
    <row r="1640" spans="1:34" x14ac:dyDescent="0.2">
      <c r="A1640" s="12" t="s">
        <v>621</v>
      </c>
      <c r="B1640">
        <f>LOOKUP(A1640,'TMP2'!$A:$A,'TMP2'!$C:$C)</f>
        <v>16400.417000000001</v>
      </c>
      <c r="C1640">
        <f>LOOKUP(A1640,'TMP2'!$A:$A,'TMP2'!$D:$D)</f>
        <v>102451.689</v>
      </c>
      <c r="D1640">
        <f>MATCH(A1640,'TMP2'!A:A,0)</f>
        <v>1407</v>
      </c>
      <c r="E1640" s="12">
        <v>10</v>
      </c>
      <c r="F1640" s="12">
        <v>10.4</v>
      </c>
      <c r="G1640" s="12" t="s">
        <v>3617</v>
      </c>
      <c r="H1640" s="12">
        <v>49.7</v>
      </c>
      <c r="I1640" s="12">
        <v>49</v>
      </c>
      <c r="J1640" s="12">
        <v>28</v>
      </c>
      <c r="K1640" s="12">
        <v>21</v>
      </c>
      <c r="L1640" s="12">
        <v>1.0333333333333334</v>
      </c>
      <c r="M1640" s="12">
        <v>1.68</v>
      </c>
      <c r="N1640" s="12">
        <v>1.1222444889779557</v>
      </c>
      <c r="O1640" s="12">
        <v>2.68</v>
      </c>
      <c r="P1640" s="12">
        <v>1.3880714285714286</v>
      </c>
      <c r="Q1640" s="12">
        <v>0.58125205635150901</v>
      </c>
      <c r="R1640" s="12">
        <v>95.957597900478589</v>
      </c>
      <c r="S1640" t="s">
        <v>590</v>
      </c>
      <c r="T1640" s="12">
        <v>1.0609999999999999</v>
      </c>
      <c r="U1640" s="12">
        <v>2.25</v>
      </c>
      <c r="W1640" s="12">
        <v>21</v>
      </c>
      <c r="X1640" s="12">
        <v>3.8</v>
      </c>
      <c r="Y1640" s="12" t="s">
        <v>3715</v>
      </c>
      <c r="Z1640" s="12" t="s">
        <v>3715</v>
      </c>
      <c r="AA1640" s="12" t="s">
        <v>3715</v>
      </c>
      <c r="AB1640" s="12" t="s">
        <v>3715</v>
      </c>
      <c r="AC1640" s="12" t="s">
        <v>3715</v>
      </c>
      <c r="AD1640" s="12" t="s">
        <v>3715</v>
      </c>
      <c r="AE1640" s="12" t="s">
        <v>3715</v>
      </c>
      <c r="AF1640" s="12" t="s">
        <v>3715</v>
      </c>
      <c r="AG1640" s="12" t="s">
        <v>3715</v>
      </c>
      <c r="AH1640" s="12" t="s">
        <v>3715</v>
      </c>
    </row>
    <row r="1641" spans="1:34" x14ac:dyDescent="0.2">
      <c r="A1641" s="12" t="s">
        <v>622</v>
      </c>
      <c r="B1641">
        <f>LOOKUP(A1641,'TMP2'!$A:$A,'TMP2'!$C:$C)</f>
        <v>16394.602999999999</v>
      </c>
      <c r="C1641">
        <f>LOOKUP(A1641,'TMP2'!$A:$A,'TMP2'!$D:$D)</f>
        <v>102471.41899999999</v>
      </c>
      <c r="D1641">
        <f>MATCH(A1641,'TMP2'!A:A,0)</f>
        <v>1408</v>
      </c>
      <c r="E1641" s="12">
        <v>16.899999999999999</v>
      </c>
      <c r="F1641" s="12">
        <v>17.100000000000001</v>
      </c>
      <c r="G1641" s="12" t="s">
        <v>3617</v>
      </c>
      <c r="H1641" s="12">
        <v>48.3</v>
      </c>
      <c r="I1641" s="12">
        <v>48</v>
      </c>
      <c r="J1641" s="12">
        <v>27</v>
      </c>
      <c r="K1641" s="12">
        <v>21</v>
      </c>
      <c r="L1641" s="12">
        <v>1.0142857142857142</v>
      </c>
      <c r="M1641" s="12">
        <v>1.74</v>
      </c>
      <c r="N1641" s="12">
        <v>1.1732973701955496</v>
      </c>
      <c r="O1641" s="12">
        <v>2.68</v>
      </c>
      <c r="P1641" s="12">
        <v>1.2841609195402302</v>
      </c>
      <c r="Q1641" s="12">
        <v>0.562202473807631</v>
      </c>
      <c r="R1641" s="12">
        <v>100</v>
      </c>
      <c r="S1641" t="s">
        <v>590</v>
      </c>
      <c r="T1641" s="12">
        <v>0.76100000000000001</v>
      </c>
      <c r="U1641" s="12">
        <v>3</v>
      </c>
      <c r="W1641" s="12" t="s">
        <v>3715</v>
      </c>
      <c r="X1641" s="12" t="s">
        <v>3715</v>
      </c>
      <c r="Y1641" s="12" t="s">
        <v>3715</v>
      </c>
      <c r="Z1641" s="12" t="s">
        <v>3715</v>
      </c>
      <c r="AA1641" s="12" t="s">
        <v>3715</v>
      </c>
      <c r="AB1641" s="12" t="s">
        <v>3715</v>
      </c>
      <c r="AC1641" s="12" t="s">
        <v>3715</v>
      </c>
      <c r="AD1641" s="12" t="s">
        <v>3715</v>
      </c>
      <c r="AE1641" s="12" t="s">
        <v>3715</v>
      </c>
      <c r="AF1641" s="12" t="s">
        <v>3715</v>
      </c>
      <c r="AG1641" s="12" t="s">
        <v>3715</v>
      </c>
      <c r="AH1641" s="12" t="s">
        <v>3715</v>
      </c>
    </row>
    <row r="1642" spans="1:34" x14ac:dyDescent="0.2">
      <c r="A1642" s="12" t="s">
        <v>622</v>
      </c>
      <c r="B1642">
        <f>LOOKUP(A1642,'TMP2'!$A:$A,'TMP2'!$C:$C)</f>
        <v>16394.602999999999</v>
      </c>
      <c r="C1642">
        <f>LOOKUP(A1642,'TMP2'!$A:$A,'TMP2'!$D:$D)</f>
        <v>102471.41899999999</v>
      </c>
      <c r="D1642">
        <f>MATCH(A1642,'TMP2'!A:A,0)</f>
        <v>1408</v>
      </c>
      <c r="E1642" s="12">
        <v>16.899999999999999</v>
      </c>
      <c r="F1642" s="12">
        <v>17.100000000000001</v>
      </c>
      <c r="G1642" s="12" t="s">
        <v>3617</v>
      </c>
      <c r="H1642" s="12">
        <v>48.3</v>
      </c>
      <c r="I1642" s="12">
        <v>48</v>
      </c>
      <c r="J1642" s="12">
        <v>27</v>
      </c>
      <c r="K1642" s="12">
        <v>21</v>
      </c>
      <c r="L1642" s="12">
        <v>1.0142857142857142</v>
      </c>
      <c r="M1642" s="12">
        <v>1.74</v>
      </c>
      <c r="N1642" s="12">
        <v>1.1732973701955496</v>
      </c>
      <c r="O1642" s="12">
        <v>2.68</v>
      </c>
      <c r="P1642" s="12">
        <v>1.2841609195402302</v>
      </c>
      <c r="Q1642" s="12">
        <v>0.562202473807631</v>
      </c>
      <c r="R1642" s="12">
        <v>100</v>
      </c>
      <c r="S1642" t="s">
        <v>590</v>
      </c>
      <c r="T1642" s="12">
        <v>0.76100000000000001</v>
      </c>
      <c r="U1642" s="12">
        <v>3</v>
      </c>
      <c r="W1642" s="12" t="s">
        <v>3715</v>
      </c>
      <c r="X1642" s="12" t="s">
        <v>3715</v>
      </c>
      <c r="Y1642" s="12" t="s">
        <v>3715</v>
      </c>
      <c r="Z1642" s="12" t="s">
        <v>3715</v>
      </c>
      <c r="AA1642" s="12" t="s">
        <v>3715</v>
      </c>
      <c r="AB1642" s="12" t="s">
        <v>3715</v>
      </c>
      <c r="AC1642" s="12" t="s">
        <v>3715</v>
      </c>
      <c r="AD1642" s="12" t="s">
        <v>3715</v>
      </c>
      <c r="AE1642" s="12" t="s">
        <v>3715</v>
      </c>
      <c r="AF1642" s="12" t="s">
        <v>3715</v>
      </c>
      <c r="AG1642" s="12" t="s">
        <v>3715</v>
      </c>
      <c r="AH1642" s="12" t="s">
        <v>3715</v>
      </c>
    </row>
    <row r="1643" spans="1:34" x14ac:dyDescent="0.2">
      <c r="A1643" s="12" t="s">
        <v>627</v>
      </c>
      <c r="B1643">
        <f>LOOKUP(A1643,'TMP2'!$A:$A,'TMP2'!$C:$C)</f>
        <v>16375.304</v>
      </c>
      <c r="C1643">
        <f>LOOKUP(A1643,'TMP2'!$A:$A,'TMP2'!$D:$D)</f>
        <v>102465.667</v>
      </c>
      <c r="D1643">
        <f>MATCH(A1643,'TMP2'!A:A,0)</f>
        <v>1414</v>
      </c>
      <c r="E1643" s="12">
        <v>15.5</v>
      </c>
      <c r="F1643" s="12">
        <v>15.9</v>
      </c>
      <c r="G1643" s="12" t="s">
        <v>3617</v>
      </c>
      <c r="H1643" s="12">
        <v>49.2</v>
      </c>
      <c r="I1643" s="12">
        <v>49</v>
      </c>
      <c r="J1643" s="12">
        <v>28</v>
      </c>
      <c r="K1643" s="12">
        <v>21</v>
      </c>
      <c r="L1643" s="12">
        <v>1.0095238095238097</v>
      </c>
      <c r="M1643" s="12">
        <v>1.72</v>
      </c>
      <c r="N1643" s="12">
        <v>1.1528150134048256</v>
      </c>
      <c r="O1643" s="12">
        <v>2.68</v>
      </c>
      <c r="P1643" s="12">
        <v>1.3247441860465119</v>
      </c>
      <c r="Q1643" s="12">
        <v>0.569845144251931</v>
      </c>
      <c r="R1643" s="12">
        <v>99.533178849799867</v>
      </c>
      <c r="S1643" t="s">
        <v>590</v>
      </c>
      <c r="T1643" s="12">
        <v>0.753</v>
      </c>
      <c r="U1643" s="12">
        <v>3.089</v>
      </c>
      <c r="W1643" s="12">
        <v>11.3</v>
      </c>
      <c r="X1643" s="12">
        <v>2.8</v>
      </c>
      <c r="Y1643" s="12" t="s">
        <v>3715</v>
      </c>
      <c r="Z1643" s="12" t="s">
        <v>3715</v>
      </c>
      <c r="AA1643" s="12" t="s">
        <v>3715</v>
      </c>
      <c r="AB1643" s="12" t="s">
        <v>3715</v>
      </c>
      <c r="AC1643" s="12" t="s">
        <v>3715</v>
      </c>
      <c r="AD1643" s="12" t="s">
        <v>3715</v>
      </c>
      <c r="AE1643" s="12" t="s">
        <v>3715</v>
      </c>
      <c r="AF1643" s="12" t="s">
        <v>3715</v>
      </c>
      <c r="AG1643" s="12" t="s">
        <v>3715</v>
      </c>
      <c r="AH1643" s="12" t="s">
        <v>3715</v>
      </c>
    </row>
    <row r="1644" spans="1:34" x14ac:dyDescent="0.2">
      <c r="A1644" s="12" t="s">
        <v>627</v>
      </c>
      <c r="B1644">
        <f>LOOKUP(A1644,'TMP2'!$A:$A,'TMP2'!$C:$C)</f>
        <v>16375.304</v>
      </c>
      <c r="C1644">
        <f>LOOKUP(A1644,'TMP2'!$A:$A,'TMP2'!$D:$D)</f>
        <v>102465.667</v>
      </c>
      <c r="D1644">
        <f>MATCH(A1644,'TMP2'!A:A,0)</f>
        <v>1414</v>
      </c>
      <c r="E1644" s="12">
        <v>15.5</v>
      </c>
      <c r="F1644" s="12">
        <v>15.9</v>
      </c>
      <c r="G1644" s="12" t="s">
        <v>3617</v>
      </c>
      <c r="H1644" s="12">
        <v>49.2</v>
      </c>
      <c r="I1644" s="12">
        <v>49</v>
      </c>
      <c r="J1644" s="12">
        <v>28</v>
      </c>
      <c r="K1644" s="12">
        <v>21</v>
      </c>
      <c r="L1644" s="12">
        <v>1.0095238095238097</v>
      </c>
      <c r="M1644" s="12">
        <v>1.72</v>
      </c>
      <c r="N1644" s="12">
        <v>1.1528150134048256</v>
      </c>
      <c r="O1644" s="12">
        <v>2.68</v>
      </c>
      <c r="P1644" s="12">
        <v>1.3247441860465119</v>
      </c>
      <c r="Q1644" s="12">
        <v>0.569845144251931</v>
      </c>
      <c r="R1644" s="12">
        <v>99.533178849799867</v>
      </c>
      <c r="S1644" t="s">
        <v>590</v>
      </c>
      <c r="T1644" s="12" t="s">
        <v>3715</v>
      </c>
      <c r="U1644" s="12" t="s">
        <v>3715</v>
      </c>
      <c r="W1644" s="12">
        <v>11.3</v>
      </c>
      <c r="X1644" s="12">
        <v>2.8</v>
      </c>
      <c r="Y1644" s="12" t="s">
        <v>3715</v>
      </c>
      <c r="Z1644" s="12" t="s">
        <v>3715</v>
      </c>
      <c r="AA1644" s="12" t="s">
        <v>3715</v>
      </c>
      <c r="AB1644" s="12" t="s">
        <v>3715</v>
      </c>
      <c r="AC1644" s="12" t="s">
        <v>3715</v>
      </c>
      <c r="AD1644" s="12" t="s">
        <v>3715</v>
      </c>
      <c r="AE1644" s="12" t="s">
        <v>3715</v>
      </c>
      <c r="AF1644" s="12" t="s">
        <v>3715</v>
      </c>
      <c r="AG1644" s="12" t="s">
        <v>3715</v>
      </c>
      <c r="AH1644" s="12" t="s">
        <v>3715</v>
      </c>
    </row>
    <row r="1645" spans="1:34" x14ac:dyDescent="0.2">
      <c r="A1645" s="12" t="s">
        <v>627</v>
      </c>
      <c r="B1645">
        <f>LOOKUP(A1645,'TMP2'!$A:$A,'TMP2'!$C:$C)</f>
        <v>16375.304</v>
      </c>
      <c r="C1645">
        <f>LOOKUP(A1645,'TMP2'!$A:$A,'TMP2'!$D:$D)</f>
        <v>102465.667</v>
      </c>
      <c r="D1645">
        <f>MATCH(A1645,'TMP2'!A:A,0)</f>
        <v>1414</v>
      </c>
      <c r="E1645" s="12">
        <v>15.5</v>
      </c>
      <c r="F1645" s="12">
        <v>15.9</v>
      </c>
      <c r="G1645" s="12" t="s">
        <v>3617</v>
      </c>
      <c r="H1645" s="12">
        <v>49.2</v>
      </c>
      <c r="I1645" s="12">
        <v>49</v>
      </c>
      <c r="J1645" s="12">
        <v>28</v>
      </c>
      <c r="K1645" s="12">
        <v>21</v>
      </c>
      <c r="L1645" s="12">
        <v>1.0095238095238097</v>
      </c>
      <c r="M1645" s="12">
        <v>1.72</v>
      </c>
      <c r="N1645" s="12">
        <v>1.1528150134048256</v>
      </c>
      <c r="O1645" s="12">
        <v>2.68</v>
      </c>
      <c r="P1645" s="12">
        <v>1.3247441860465119</v>
      </c>
      <c r="Q1645" s="12">
        <v>0.569845144251931</v>
      </c>
      <c r="R1645" s="12">
        <v>99.533178849799867</v>
      </c>
      <c r="S1645" t="s">
        <v>590</v>
      </c>
      <c r="T1645" s="12">
        <v>0.753</v>
      </c>
      <c r="U1645" s="12">
        <v>3.089</v>
      </c>
      <c r="W1645" s="12">
        <v>11.3</v>
      </c>
      <c r="X1645" s="12">
        <v>2.8</v>
      </c>
      <c r="Y1645" s="12" t="s">
        <v>3715</v>
      </c>
      <c r="Z1645" s="12" t="s">
        <v>3715</v>
      </c>
      <c r="AA1645" s="12" t="s">
        <v>3715</v>
      </c>
      <c r="AB1645" s="12" t="s">
        <v>3715</v>
      </c>
      <c r="AC1645" s="12" t="s">
        <v>3715</v>
      </c>
      <c r="AD1645" s="12" t="s">
        <v>3715</v>
      </c>
      <c r="AE1645" s="12" t="s">
        <v>3715</v>
      </c>
      <c r="AF1645" s="12" t="s">
        <v>3715</v>
      </c>
      <c r="AG1645" s="12" t="s">
        <v>3715</v>
      </c>
      <c r="AH1645" s="12" t="s">
        <v>3715</v>
      </c>
    </row>
    <row r="1646" spans="1:34" x14ac:dyDescent="0.2">
      <c r="A1646" s="12" t="s">
        <v>627</v>
      </c>
      <c r="B1646">
        <f>LOOKUP(A1646,'TMP2'!$A:$A,'TMP2'!$C:$C)</f>
        <v>16375.304</v>
      </c>
      <c r="C1646">
        <f>LOOKUP(A1646,'TMP2'!$A:$A,'TMP2'!$D:$D)</f>
        <v>102465.667</v>
      </c>
      <c r="D1646">
        <f>MATCH(A1646,'TMP2'!A:A,0)</f>
        <v>1414</v>
      </c>
      <c r="E1646" s="12">
        <v>15.5</v>
      </c>
      <c r="F1646" s="12">
        <v>15.9</v>
      </c>
      <c r="G1646" s="12" t="s">
        <v>3617</v>
      </c>
      <c r="H1646" s="12">
        <v>49.2</v>
      </c>
      <c r="I1646" s="12">
        <v>49</v>
      </c>
      <c r="J1646" s="12">
        <v>28</v>
      </c>
      <c r="K1646" s="12">
        <v>21</v>
      </c>
      <c r="L1646" s="12">
        <v>1.0095238095238097</v>
      </c>
      <c r="M1646" s="12">
        <v>1.72</v>
      </c>
      <c r="N1646" s="12">
        <v>1.1528150134048256</v>
      </c>
      <c r="O1646" s="12">
        <v>2.68</v>
      </c>
      <c r="P1646" s="12">
        <v>1.3247441860465119</v>
      </c>
      <c r="Q1646" s="12">
        <v>0.569845144251931</v>
      </c>
      <c r="R1646" s="12">
        <v>99.533178849799867</v>
      </c>
      <c r="S1646" t="s">
        <v>590</v>
      </c>
      <c r="T1646" s="12" t="s">
        <v>3715</v>
      </c>
      <c r="U1646" s="12" t="s">
        <v>3715</v>
      </c>
      <c r="W1646" s="12">
        <v>11.3</v>
      </c>
      <c r="X1646" s="12">
        <v>2.8</v>
      </c>
      <c r="Y1646" s="12" t="s">
        <v>3715</v>
      </c>
      <c r="Z1646" s="12" t="s">
        <v>3715</v>
      </c>
      <c r="AA1646" s="12" t="s">
        <v>3715</v>
      </c>
      <c r="AB1646" s="12" t="s">
        <v>3715</v>
      </c>
      <c r="AC1646" s="12" t="s">
        <v>3715</v>
      </c>
      <c r="AD1646" s="12" t="s">
        <v>3715</v>
      </c>
      <c r="AE1646" s="12" t="s">
        <v>3715</v>
      </c>
      <c r="AF1646" s="12" t="s">
        <v>3715</v>
      </c>
      <c r="AG1646" s="12" t="s">
        <v>3715</v>
      </c>
      <c r="AH1646" s="12" t="s">
        <v>3715</v>
      </c>
    </row>
    <row r="1647" spans="1:34" x14ac:dyDescent="0.2">
      <c r="A1647" s="12" t="s">
        <v>592</v>
      </c>
      <c r="B1647">
        <f>LOOKUP(A1647,'TMP2'!$A:$A,'TMP2'!$C:$C)</f>
        <v>16517.644</v>
      </c>
      <c r="C1647">
        <f>LOOKUP(A1647,'TMP2'!$A:$A,'TMP2'!$D:$D)</f>
        <v>102507.269</v>
      </c>
      <c r="D1647">
        <f>MATCH(A1647,'TMP2'!A:A,0)</f>
        <v>1415</v>
      </c>
      <c r="E1647" s="12">
        <v>10</v>
      </c>
      <c r="F1647" s="12">
        <v>10.4</v>
      </c>
      <c r="G1647" s="12" t="s">
        <v>3617</v>
      </c>
      <c r="H1647" s="12">
        <v>51.4</v>
      </c>
      <c r="I1647" s="12">
        <v>51</v>
      </c>
      <c r="J1647" s="12">
        <v>29</v>
      </c>
      <c r="K1647" s="12">
        <v>22</v>
      </c>
      <c r="L1647" s="12">
        <v>1.0181818181818181</v>
      </c>
      <c r="M1647" s="12">
        <v>1.69</v>
      </c>
      <c r="N1647" s="12">
        <v>1.1162483487450461</v>
      </c>
      <c r="O1647" s="12">
        <v>2.67</v>
      </c>
      <c r="P1647" s="12">
        <v>1.3919408284023667</v>
      </c>
      <c r="Q1647" s="12">
        <v>0.58192945739885904</v>
      </c>
      <c r="R1647" s="12">
        <v>98.594708337938613</v>
      </c>
      <c r="S1647" t="s">
        <v>590</v>
      </c>
      <c r="T1647" s="12">
        <v>1.2490000000000001</v>
      </c>
      <c r="U1647" s="12">
        <v>1.915</v>
      </c>
      <c r="W1647" s="12">
        <v>13.9</v>
      </c>
      <c r="X1647" s="12">
        <v>3</v>
      </c>
      <c r="Y1647" s="12" t="s">
        <v>3715</v>
      </c>
      <c r="Z1647" s="12" t="s">
        <v>3715</v>
      </c>
      <c r="AA1647" s="12" t="s">
        <v>3715</v>
      </c>
      <c r="AB1647" s="12" t="s">
        <v>3715</v>
      </c>
      <c r="AC1647" s="12" t="s">
        <v>3715</v>
      </c>
      <c r="AD1647" s="12" t="s">
        <v>3715</v>
      </c>
      <c r="AE1647" s="12" t="s">
        <v>3715</v>
      </c>
      <c r="AF1647" s="12" t="s">
        <v>3715</v>
      </c>
      <c r="AG1647" s="12" t="s">
        <v>3715</v>
      </c>
      <c r="AH1647" s="12" t="s">
        <v>3715</v>
      </c>
    </row>
    <row r="1648" spans="1:34" x14ac:dyDescent="0.2">
      <c r="A1648" s="12" t="s">
        <v>592</v>
      </c>
      <c r="B1648">
        <f>LOOKUP(A1648,'TMP2'!$A:$A,'TMP2'!$C:$C)</f>
        <v>16517.644</v>
      </c>
      <c r="C1648">
        <f>LOOKUP(A1648,'TMP2'!$A:$A,'TMP2'!$D:$D)</f>
        <v>102507.269</v>
      </c>
      <c r="D1648">
        <f>MATCH(A1648,'TMP2'!A:A,0)</f>
        <v>1415</v>
      </c>
      <c r="E1648" s="12">
        <v>10</v>
      </c>
      <c r="F1648" s="12">
        <v>10.4</v>
      </c>
      <c r="G1648" s="12" t="s">
        <v>3617</v>
      </c>
      <c r="H1648" s="12">
        <v>51.4</v>
      </c>
      <c r="I1648" s="12">
        <v>51</v>
      </c>
      <c r="J1648" s="12">
        <v>29</v>
      </c>
      <c r="K1648" s="12">
        <v>22</v>
      </c>
      <c r="L1648" s="12">
        <v>1.0181818181818181</v>
      </c>
      <c r="M1648" s="12">
        <v>1.69</v>
      </c>
      <c r="N1648" s="12">
        <v>1.1162483487450461</v>
      </c>
      <c r="O1648" s="12">
        <v>2.67</v>
      </c>
      <c r="P1648" s="12">
        <v>1.3919408284023667</v>
      </c>
      <c r="Q1648" s="12">
        <v>0.58192945739885904</v>
      </c>
      <c r="R1648" s="12">
        <v>98.594708337938613</v>
      </c>
      <c r="S1648" t="s">
        <v>590</v>
      </c>
      <c r="T1648" s="12">
        <v>1.2490000000000001</v>
      </c>
      <c r="U1648" s="12">
        <v>1.915</v>
      </c>
      <c r="W1648" s="12">
        <v>13.9</v>
      </c>
      <c r="X1648" s="12">
        <v>3</v>
      </c>
      <c r="Y1648" s="12" t="s">
        <v>3715</v>
      </c>
      <c r="Z1648" s="12" t="s">
        <v>3715</v>
      </c>
      <c r="AA1648" s="12" t="s">
        <v>3715</v>
      </c>
      <c r="AB1648" s="12" t="s">
        <v>3715</v>
      </c>
      <c r="AC1648" s="12" t="s">
        <v>3715</v>
      </c>
      <c r="AD1648" s="12" t="s">
        <v>3715</v>
      </c>
      <c r="AE1648" s="12" t="s">
        <v>3715</v>
      </c>
      <c r="AF1648" s="12" t="s">
        <v>3715</v>
      </c>
      <c r="AG1648" s="12" t="s">
        <v>3715</v>
      </c>
      <c r="AH1648" s="12" t="s">
        <v>3715</v>
      </c>
    </row>
    <row r="1649" spans="1:34" x14ac:dyDescent="0.2">
      <c r="A1649" s="12" t="s">
        <v>592</v>
      </c>
      <c r="B1649">
        <f>LOOKUP(A1649,'TMP2'!$A:$A,'TMP2'!$C:$C)</f>
        <v>16517.644</v>
      </c>
      <c r="C1649">
        <f>LOOKUP(A1649,'TMP2'!$A:$A,'TMP2'!$D:$D)</f>
        <v>102507.269</v>
      </c>
      <c r="D1649">
        <f>MATCH(A1649,'TMP2'!A:A,0)</f>
        <v>1415</v>
      </c>
      <c r="E1649" s="12">
        <v>10.4</v>
      </c>
      <c r="F1649" s="12">
        <v>10.8</v>
      </c>
      <c r="G1649" s="12" t="s">
        <v>3617</v>
      </c>
      <c r="H1649" s="12">
        <v>55.9</v>
      </c>
      <c r="I1649" s="12">
        <v>54</v>
      </c>
      <c r="J1649" s="12">
        <v>30</v>
      </c>
      <c r="K1649" s="12">
        <v>24</v>
      </c>
      <c r="L1649" s="12">
        <v>1.0791666666666666</v>
      </c>
      <c r="M1649" s="12">
        <v>1.69</v>
      </c>
      <c r="N1649" s="12">
        <v>1.0840282232200129</v>
      </c>
      <c r="O1649" s="12">
        <v>2.66</v>
      </c>
      <c r="P1649" s="12">
        <v>1.4538106508875739</v>
      </c>
      <c r="Q1649" s="12">
        <v>0.59247059277443104</v>
      </c>
      <c r="R1649" s="12">
        <v>100</v>
      </c>
      <c r="S1649" t="s">
        <v>590</v>
      </c>
      <c r="T1649" s="12">
        <v>1.1240000000000001</v>
      </c>
      <c r="U1649" s="12">
        <v>2.1829999999999998</v>
      </c>
      <c r="W1649" s="12">
        <v>13</v>
      </c>
      <c r="X1649" s="12">
        <v>3</v>
      </c>
      <c r="Y1649" s="12" t="s">
        <v>3715</v>
      </c>
      <c r="Z1649" s="12" t="s">
        <v>3715</v>
      </c>
      <c r="AA1649" s="12" t="s">
        <v>3715</v>
      </c>
      <c r="AB1649" s="12" t="s">
        <v>3715</v>
      </c>
      <c r="AC1649" s="12" t="s">
        <v>3715</v>
      </c>
      <c r="AD1649" s="12" t="s">
        <v>3715</v>
      </c>
      <c r="AE1649" s="12" t="s">
        <v>3715</v>
      </c>
      <c r="AF1649" s="12" t="s">
        <v>3715</v>
      </c>
      <c r="AG1649" s="12" t="s">
        <v>3715</v>
      </c>
      <c r="AH1649" s="12" t="s">
        <v>3715</v>
      </c>
    </row>
    <row r="1650" spans="1:34" x14ac:dyDescent="0.2">
      <c r="A1650" s="12" t="s">
        <v>592</v>
      </c>
      <c r="B1650">
        <f>LOOKUP(A1650,'TMP2'!$A:$A,'TMP2'!$C:$C)</f>
        <v>16517.644</v>
      </c>
      <c r="C1650">
        <f>LOOKUP(A1650,'TMP2'!$A:$A,'TMP2'!$D:$D)</f>
        <v>102507.269</v>
      </c>
      <c r="D1650">
        <f>MATCH(A1650,'TMP2'!A:A,0)</f>
        <v>1415</v>
      </c>
      <c r="E1650" s="12">
        <v>10.4</v>
      </c>
      <c r="F1650" s="12">
        <v>10.8</v>
      </c>
      <c r="G1650" s="12" t="s">
        <v>3617</v>
      </c>
      <c r="H1650" s="12">
        <v>55.9</v>
      </c>
      <c r="I1650" s="12">
        <v>54</v>
      </c>
      <c r="J1650" s="12">
        <v>30</v>
      </c>
      <c r="K1650" s="12">
        <v>24</v>
      </c>
      <c r="L1650" s="12">
        <v>1.0791666666666666</v>
      </c>
      <c r="M1650" s="12">
        <v>1.69</v>
      </c>
      <c r="N1650" s="12">
        <v>1.0840282232200129</v>
      </c>
      <c r="O1650" s="12">
        <v>2.66</v>
      </c>
      <c r="P1650" s="12">
        <v>1.4538106508875739</v>
      </c>
      <c r="Q1650" s="12">
        <v>0.59247059277443104</v>
      </c>
      <c r="R1650" s="12">
        <v>100</v>
      </c>
      <c r="S1650" t="s">
        <v>590</v>
      </c>
      <c r="T1650" s="12">
        <v>1.1240000000000001</v>
      </c>
      <c r="U1650" s="12">
        <v>2.1829999999999998</v>
      </c>
      <c r="W1650" s="12">
        <v>13</v>
      </c>
      <c r="X1650" s="12">
        <v>3</v>
      </c>
      <c r="Y1650" s="12" t="s">
        <v>3715</v>
      </c>
      <c r="Z1650" s="12" t="s">
        <v>3715</v>
      </c>
      <c r="AA1650" s="12" t="s">
        <v>3715</v>
      </c>
      <c r="AB1650" s="12" t="s">
        <v>3715</v>
      </c>
      <c r="AC1650" s="12" t="s">
        <v>3715</v>
      </c>
      <c r="AD1650" s="12" t="s">
        <v>3715</v>
      </c>
      <c r="AE1650" s="12" t="s">
        <v>3715</v>
      </c>
      <c r="AF1650" s="12" t="s">
        <v>3715</v>
      </c>
      <c r="AG1650" s="12" t="s">
        <v>3715</v>
      </c>
      <c r="AH1650" s="12" t="s">
        <v>3715</v>
      </c>
    </row>
    <row r="1651" spans="1:34" x14ac:dyDescent="0.2">
      <c r="A1651" s="12" t="s">
        <v>3690</v>
      </c>
      <c r="B1651">
        <f>LOOKUP(A1651,'TMP2'!$A:$A,'TMP2'!$C:$C)</f>
        <v>14126.61</v>
      </c>
      <c r="C1651">
        <f>LOOKUP(A1651,'TMP2'!$A:$A,'TMP2'!$D:$D)</f>
        <v>102399.86</v>
      </c>
      <c r="D1651">
        <f>MATCH(A1651,'TMP2'!A:A,0)</f>
        <v>1519</v>
      </c>
      <c r="E1651" s="12">
        <v>4.3</v>
      </c>
      <c r="F1651" s="12">
        <v>4.8</v>
      </c>
      <c r="G1651" s="12" t="s">
        <v>3409</v>
      </c>
      <c r="H1651" s="12">
        <v>59</v>
      </c>
      <c r="I1651" s="12">
        <v>53</v>
      </c>
      <c r="J1651" s="12">
        <v>29.5</v>
      </c>
      <c r="K1651" s="12">
        <v>22.75</v>
      </c>
      <c r="L1651" s="12">
        <v>1.2964556277056278</v>
      </c>
      <c r="M1651" s="12">
        <v>1.66</v>
      </c>
      <c r="N1651" s="12">
        <v>1.0453813262621496</v>
      </c>
      <c r="O1651" s="12">
        <v>2.6875</v>
      </c>
      <c r="P1651" s="12">
        <v>1.5503457467435875</v>
      </c>
      <c r="Q1651" s="12">
        <v>0.61103796627074003</v>
      </c>
      <c r="R1651" s="12">
        <v>98.984771570850114</v>
      </c>
      <c r="S1651" s="12" t="s">
        <v>1679</v>
      </c>
      <c r="T1651" s="12">
        <v>1.1936666666666669</v>
      </c>
      <c r="U1651" s="12">
        <v>2.1583333333333332</v>
      </c>
      <c r="W1651" s="12">
        <v>10.15</v>
      </c>
      <c r="X1651" s="12">
        <v>2.5750000000000002</v>
      </c>
      <c r="Y1651" s="12" t="s">
        <v>3412</v>
      </c>
      <c r="Z1651" s="12" t="s">
        <v>3412</v>
      </c>
      <c r="AA1651" s="12" t="s">
        <v>3412</v>
      </c>
      <c r="AB1651" s="12" t="s">
        <v>3412</v>
      </c>
      <c r="AC1651" s="12">
        <v>12.58</v>
      </c>
      <c r="AD1651" s="12">
        <v>2.93</v>
      </c>
      <c r="AE1651" s="12">
        <v>12.88</v>
      </c>
      <c r="AF1651" s="12">
        <v>3.15</v>
      </c>
      <c r="AG1651" s="12">
        <v>0.4</v>
      </c>
      <c r="AH1651" s="12">
        <v>10.25</v>
      </c>
    </row>
    <row r="1652" spans="1:34" x14ac:dyDescent="0.2">
      <c r="A1652" s="12" t="s">
        <v>1649</v>
      </c>
      <c r="B1652">
        <f>LOOKUP(A1652,'TMP2'!$A:$A,'TMP2'!$C:$C)</f>
        <v>15475.3</v>
      </c>
      <c r="C1652">
        <f>LOOKUP(A1652,'TMP2'!$A:$A,'TMP2'!$D:$D)</f>
        <v>102303</v>
      </c>
      <c r="D1652">
        <f>MATCH(A1652,'TMP2'!A:A,0)</f>
        <v>1545</v>
      </c>
      <c r="E1652" s="12">
        <v>5.8</v>
      </c>
      <c r="F1652" s="12">
        <v>6.7</v>
      </c>
      <c r="G1652" s="12" t="s">
        <v>3409</v>
      </c>
      <c r="H1652" s="12">
        <v>48.625</v>
      </c>
      <c r="I1652" s="12">
        <v>48.25</v>
      </c>
      <c r="J1652" s="12">
        <v>27</v>
      </c>
      <c r="K1652" s="12">
        <v>21.25</v>
      </c>
      <c r="L1652" s="12">
        <v>1.0179425837320575</v>
      </c>
      <c r="M1652" s="12">
        <v>1.7099999999999997</v>
      </c>
      <c r="N1652" s="12">
        <v>1.1511151024598427</v>
      </c>
      <c r="O1652" s="12">
        <v>2.6799999999999997</v>
      </c>
      <c r="P1652" s="12">
        <v>1.3296112904940691</v>
      </c>
      <c r="Q1652" s="12">
        <v>0.57050304127245499</v>
      </c>
      <c r="R1652" s="12">
        <v>97.690564950227142</v>
      </c>
      <c r="S1652" s="12" t="s">
        <v>1679</v>
      </c>
      <c r="T1652" s="12">
        <v>1.9375</v>
      </c>
      <c r="U1652" s="12">
        <v>1.27</v>
      </c>
      <c r="W1652" s="12">
        <v>8</v>
      </c>
      <c r="X1652" s="12">
        <v>2.95</v>
      </c>
      <c r="Y1652" s="12">
        <v>10.49</v>
      </c>
      <c r="Z1652" s="12">
        <v>5.8</v>
      </c>
      <c r="AA1652" s="12">
        <v>6.2850000000000001</v>
      </c>
      <c r="AB1652" s="12">
        <v>1.7050000000000001</v>
      </c>
      <c r="AC1652" s="12">
        <v>25.67</v>
      </c>
      <c r="AD1652" s="12">
        <v>6.08</v>
      </c>
      <c r="AE1652" s="12">
        <v>27.92</v>
      </c>
      <c r="AF1652" s="12">
        <v>6.65</v>
      </c>
      <c r="AG1652" s="12">
        <v>0.41</v>
      </c>
      <c r="AH1652" s="12">
        <v>8.4666666666666668</v>
      </c>
    </row>
    <row r="1653" spans="1:34" x14ac:dyDescent="0.2">
      <c r="A1653" s="12" t="s">
        <v>1649</v>
      </c>
      <c r="B1653">
        <f>LOOKUP(A1653,'TMP2'!$A:$A,'TMP2'!$C:$C)</f>
        <v>15475.3</v>
      </c>
      <c r="C1653">
        <f>LOOKUP(A1653,'TMP2'!$A:$A,'TMP2'!$D:$D)</f>
        <v>102303</v>
      </c>
      <c r="D1653">
        <f>MATCH(A1653,'TMP2'!A:A,0)</f>
        <v>1545</v>
      </c>
      <c r="E1653" s="12">
        <v>13</v>
      </c>
      <c r="F1653" s="12">
        <v>13.5</v>
      </c>
      <c r="G1653" s="12" t="s">
        <v>3617</v>
      </c>
      <c r="H1653" s="12">
        <v>42.2</v>
      </c>
      <c r="I1653" s="12">
        <v>41.5</v>
      </c>
      <c r="J1653" s="12">
        <v>23.5</v>
      </c>
      <c r="K1653" s="12">
        <v>18</v>
      </c>
      <c r="L1653" s="12">
        <v>1.0390092879256967</v>
      </c>
      <c r="M1653" s="12">
        <v>1.7749999999999999</v>
      </c>
      <c r="N1653" s="12">
        <v>1.2488133570851547</v>
      </c>
      <c r="O1653" s="12">
        <v>2.6900000000000004</v>
      </c>
      <c r="P1653" s="12">
        <v>1.1557136554088372</v>
      </c>
      <c r="Q1653" s="12">
        <v>0.53570578108497802</v>
      </c>
      <c r="R1653" s="12">
        <v>98.204094801050445</v>
      </c>
      <c r="S1653" s="12" t="s">
        <v>1679</v>
      </c>
      <c r="T1653" s="12">
        <v>2.79</v>
      </c>
      <c r="U1653" s="12">
        <v>0.77500000000000002</v>
      </c>
      <c r="W1653" s="12" t="s">
        <v>3412</v>
      </c>
      <c r="X1653" s="12" t="s">
        <v>3412</v>
      </c>
      <c r="Y1653" s="12" t="s">
        <v>3412</v>
      </c>
      <c r="Z1653" s="12" t="s">
        <v>3412</v>
      </c>
      <c r="AA1653" s="12" t="s">
        <v>3412</v>
      </c>
      <c r="AB1653" s="12" t="s">
        <v>3412</v>
      </c>
      <c r="AC1653" s="12">
        <v>27.26</v>
      </c>
      <c r="AD1653" s="12">
        <v>10.51</v>
      </c>
      <c r="AE1653" s="12">
        <v>31.69</v>
      </c>
      <c r="AF1653" s="12">
        <v>10.7</v>
      </c>
      <c r="AG1653" s="12">
        <v>0.42</v>
      </c>
      <c r="AH1653" s="12">
        <v>20.61</v>
      </c>
    </row>
    <row r="1654" spans="1:34" x14ac:dyDescent="0.2">
      <c r="A1654" s="12" t="s">
        <v>107</v>
      </c>
      <c r="B1654">
        <f>LOOKUP(A1654,'TMP2'!$A:$A,'TMP2'!$C:$C)</f>
        <v>15911.7</v>
      </c>
      <c r="C1654">
        <f>LOOKUP(A1654,'TMP2'!$A:$A,'TMP2'!$D:$D)</f>
        <v>102289.60000000001</v>
      </c>
      <c r="D1654">
        <f>MATCH(A1654,'TMP2'!A:A,0)</f>
        <v>1547</v>
      </c>
      <c r="E1654" s="12">
        <v>5.8</v>
      </c>
      <c r="F1654" s="12">
        <v>6.7</v>
      </c>
      <c r="G1654" s="12" t="s">
        <v>3409</v>
      </c>
      <c r="H1654" s="12">
        <v>48.625</v>
      </c>
      <c r="I1654" s="12">
        <v>48.25</v>
      </c>
      <c r="J1654" s="12">
        <v>27</v>
      </c>
      <c r="K1654" s="12">
        <v>21.25</v>
      </c>
      <c r="L1654" s="12">
        <v>1.0179425837320575</v>
      </c>
      <c r="M1654" s="12">
        <v>1.7099999999999997</v>
      </c>
      <c r="N1654" s="12">
        <v>1.1511151024598427</v>
      </c>
      <c r="O1654" s="12">
        <v>2.6799999999999997</v>
      </c>
      <c r="P1654" s="12">
        <v>1.3296112904940691</v>
      </c>
      <c r="Q1654" s="12">
        <v>0.57050304127245499</v>
      </c>
      <c r="R1654" s="12">
        <v>97.690564950227142</v>
      </c>
      <c r="S1654" s="12" t="s">
        <v>1679</v>
      </c>
      <c r="T1654" s="12">
        <v>1.9375</v>
      </c>
      <c r="U1654" s="12">
        <v>1.27</v>
      </c>
      <c r="W1654" s="12">
        <v>8</v>
      </c>
      <c r="X1654" s="12">
        <v>2.95</v>
      </c>
      <c r="Y1654" s="12">
        <v>10.49</v>
      </c>
      <c r="Z1654" s="12">
        <v>5.8</v>
      </c>
      <c r="AA1654" s="12">
        <v>6.2850000000000001</v>
      </c>
      <c r="AB1654" s="12">
        <v>1.7050000000000001</v>
      </c>
      <c r="AC1654" s="12">
        <v>25.67</v>
      </c>
      <c r="AD1654" s="12">
        <v>6.08</v>
      </c>
      <c r="AE1654" s="12">
        <v>27.92</v>
      </c>
      <c r="AF1654" s="12">
        <v>6.65</v>
      </c>
      <c r="AG1654" s="12">
        <v>0.41</v>
      </c>
      <c r="AH1654" s="12">
        <v>8.4666666666666668</v>
      </c>
    </row>
    <row r="1655" spans="1:34" x14ac:dyDescent="0.2">
      <c r="A1655" s="12" t="s">
        <v>1645</v>
      </c>
      <c r="B1655">
        <f>LOOKUP(A1655,'TMP2'!$A:$A,'TMP2'!$C:$C)</f>
        <v>15686.84</v>
      </c>
      <c r="C1655">
        <f>LOOKUP(A1655,'TMP2'!$A:$A,'TMP2'!$D:$D)</f>
        <v>102295.27</v>
      </c>
      <c r="D1655">
        <f>MATCH(A1655,'TMP2'!A:A,0)</f>
        <v>1554</v>
      </c>
      <c r="E1655" s="12">
        <v>3.2</v>
      </c>
      <c r="F1655" s="12">
        <v>3.7</v>
      </c>
      <c r="G1655" s="12" t="s">
        <v>3409</v>
      </c>
      <c r="H1655" s="12">
        <v>48.625</v>
      </c>
      <c r="I1655" s="12">
        <v>48.25</v>
      </c>
      <c r="J1655" s="12">
        <v>27</v>
      </c>
      <c r="K1655" s="12">
        <v>21.25</v>
      </c>
      <c r="L1655" s="12">
        <v>1.0179425837320575</v>
      </c>
      <c r="M1655" s="12">
        <v>1.7099999999999997</v>
      </c>
      <c r="N1655" s="12">
        <v>1.1511151024598427</v>
      </c>
      <c r="O1655" s="12">
        <v>2.6799999999999997</v>
      </c>
      <c r="P1655" s="12">
        <v>1.3296112904940691</v>
      </c>
      <c r="Q1655" s="12">
        <v>0.57050304127245499</v>
      </c>
      <c r="R1655" s="12">
        <v>97.690564950227142</v>
      </c>
      <c r="S1655" s="12" t="s">
        <v>1679</v>
      </c>
      <c r="T1655" s="12">
        <v>1.9375</v>
      </c>
      <c r="U1655" s="12">
        <v>1.27</v>
      </c>
      <c r="W1655" s="12">
        <v>8</v>
      </c>
      <c r="X1655" s="12">
        <v>2.95</v>
      </c>
      <c r="Y1655" s="12">
        <v>10.49</v>
      </c>
      <c r="Z1655" s="12">
        <v>5.8</v>
      </c>
      <c r="AA1655" s="12">
        <v>6.2850000000000001</v>
      </c>
      <c r="AB1655" s="12">
        <v>1.7050000000000001</v>
      </c>
      <c r="AC1655" s="12">
        <v>25.67</v>
      </c>
      <c r="AD1655" s="12">
        <v>6.08</v>
      </c>
      <c r="AE1655" s="12">
        <v>27.92</v>
      </c>
      <c r="AF1655" s="12">
        <v>6.65</v>
      </c>
      <c r="AG1655" s="12">
        <v>0.41</v>
      </c>
      <c r="AH1655" s="12">
        <v>8.4666666666666668</v>
      </c>
    </row>
    <row r="1656" spans="1:34" x14ac:dyDescent="0.2">
      <c r="A1656" s="12" t="s">
        <v>1645</v>
      </c>
      <c r="B1656">
        <f>LOOKUP(A1656,'TMP2'!$A:$A,'TMP2'!$C:$C)</f>
        <v>15686.84</v>
      </c>
      <c r="C1656">
        <f>LOOKUP(A1656,'TMP2'!$A:$A,'TMP2'!$D:$D)</f>
        <v>102295.27</v>
      </c>
      <c r="D1656">
        <f>MATCH(A1656,'TMP2'!A:A,0)</f>
        <v>1554</v>
      </c>
      <c r="E1656" s="12">
        <v>8.1</v>
      </c>
      <c r="F1656" s="12">
        <v>8.6</v>
      </c>
      <c r="G1656" s="12" t="s">
        <v>3617</v>
      </c>
      <c r="H1656" s="12">
        <v>42.2</v>
      </c>
      <c r="I1656" s="12">
        <v>41.5</v>
      </c>
      <c r="J1656" s="12">
        <v>23.5</v>
      </c>
      <c r="K1656" s="12">
        <v>18</v>
      </c>
      <c r="L1656" s="12">
        <v>1.0390092879256967</v>
      </c>
      <c r="M1656" s="12">
        <v>1.7749999999999999</v>
      </c>
      <c r="N1656" s="12">
        <v>1.2488133570851547</v>
      </c>
      <c r="O1656" s="12">
        <v>2.6900000000000004</v>
      </c>
      <c r="P1656" s="12">
        <v>1.1557136554088372</v>
      </c>
      <c r="Q1656" s="12">
        <v>0.53570578108497802</v>
      </c>
      <c r="R1656" s="12">
        <v>98.204094801050445</v>
      </c>
      <c r="S1656" s="12" t="s">
        <v>1679</v>
      </c>
      <c r="T1656" s="12">
        <v>2.79</v>
      </c>
      <c r="U1656" s="12">
        <v>0.77500000000000002</v>
      </c>
      <c r="W1656" s="12" t="s">
        <v>3412</v>
      </c>
      <c r="X1656" s="12" t="s">
        <v>3412</v>
      </c>
      <c r="Y1656" s="12" t="s">
        <v>3412</v>
      </c>
      <c r="Z1656" s="12" t="s">
        <v>3412</v>
      </c>
      <c r="AA1656" s="12" t="s">
        <v>3412</v>
      </c>
      <c r="AB1656" s="12" t="s">
        <v>3412</v>
      </c>
      <c r="AC1656" s="12">
        <v>27.26</v>
      </c>
      <c r="AD1656" s="12">
        <v>10.51</v>
      </c>
      <c r="AE1656" s="12">
        <v>31.69</v>
      </c>
      <c r="AF1656" s="12">
        <v>10.7</v>
      </c>
      <c r="AG1656" s="12">
        <v>0.42</v>
      </c>
      <c r="AH1656" s="12">
        <v>20.61</v>
      </c>
    </row>
    <row r="1657" spans="1:34" x14ac:dyDescent="0.2">
      <c r="A1657" s="12" t="s">
        <v>3531</v>
      </c>
      <c r="B1657">
        <f>LOOKUP(A1657,'TMP2'!$A:$A,'TMP2'!$C:$C)</f>
        <v>16235.19</v>
      </c>
      <c r="C1657">
        <f>LOOKUP(A1657,'TMP2'!$A:$A,'TMP2'!$D:$D)</f>
        <v>102301.79</v>
      </c>
      <c r="D1657">
        <f>MATCH(A1657,'TMP2'!A:A,0)</f>
        <v>1557</v>
      </c>
      <c r="E1657" s="12">
        <v>2.5</v>
      </c>
      <c r="F1657" s="12">
        <v>3.5</v>
      </c>
      <c r="G1657" s="12" t="s">
        <v>3409</v>
      </c>
      <c r="H1657" s="12" t="s">
        <v>3889</v>
      </c>
      <c r="I1657" s="12" t="s">
        <v>3415</v>
      </c>
      <c r="J1657" s="12" t="s">
        <v>3416</v>
      </c>
      <c r="K1657" s="12" t="s">
        <v>3417</v>
      </c>
      <c r="L1657" s="12" t="s">
        <v>3872</v>
      </c>
      <c r="M1657" s="12" t="s">
        <v>3934</v>
      </c>
      <c r="N1657" s="12" t="s">
        <v>3951</v>
      </c>
      <c r="O1657" s="12" t="s">
        <v>3897</v>
      </c>
      <c r="P1657" s="12" t="s">
        <v>3917</v>
      </c>
      <c r="Q1657" s="12">
        <v>0.60250000000000004</v>
      </c>
      <c r="R1657" s="12" t="s">
        <v>3974</v>
      </c>
      <c r="S1657" s="12" t="s">
        <v>3718</v>
      </c>
      <c r="T1657" s="12" t="s">
        <v>3418</v>
      </c>
      <c r="U1657" s="12" t="s">
        <v>3419</v>
      </c>
      <c r="W1657" s="12" t="s">
        <v>3420</v>
      </c>
      <c r="X1657" s="12" t="s">
        <v>3421</v>
      </c>
      <c r="Y1657" s="12" t="s">
        <v>3422</v>
      </c>
      <c r="Z1657" s="12" t="s">
        <v>3423</v>
      </c>
      <c r="AA1657" s="12" t="s">
        <v>3410</v>
      </c>
      <c r="AB1657" s="12" t="s">
        <v>3411</v>
      </c>
      <c r="AC1657" s="12" t="s">
        <v>3412</v>
      </c>
      <c r="AD1657" s="12" t="s">
        <v>3412</v>
      </c>
      <c r="AE1657" s="12" t="s">
        <v>3412</v>
      </c>
      <c r="AF1657" s="12" t="s">
        <v>3412</v>
      </c>
      <c r="AG1657" s="12" t="s">
        <v>3413</v>
      </c>
      <c r="AH1657" s="12" t="s">
        <v>3414</v>
      </c>
    </row>
    <row r="1658" spans="1:34" x14ac:dyDescent="0.2">
      <c r="A1658" s="12" t="s">
        <v>3531</v>
      </c>
      <c r="B1658">
        <f>LOOKUP(A1658,'TMP2'!$A:$A,'TMP2'!$C:$C)</f>
        <v>16235.19</v>
      </c>
      <c r="C1658">
        <f>LOOKUP(A1658,'TMP2'!$A:$A,'TMP2'!$D:$D)</f>
        <v>102301.79</v>
      </c>
      <c r="D1658">
        <f>MATCH(A1658,'TMP2'!A:A,0)</f>
        <v>1557</v>
      </c>
      <c r="E1658" s="12">
        <v>4</v>
      </c>
      <c r="F1658" s="12">
        <v>5</v>
      </c>
      <c r="G1658" s="12" t="s">
        <v>3409</v>
      </c>
      <c r="H1658" s="12" t="s">
        <v>3890</v>
      </c>
      <c r="I1658" s="12" t="s">
        <v>3433</v>
      </c>
      <c r="J1658" s="12" t="s">
        <v>3434</v>
      </c>
      <c r="K1658" s="12" t="s">
        <v>3435</v>
      </c>
      <c r="L1658" s="12" t="s">
        <v>3873</v>
      </c>
      <c r="M1658" s="12" t="s">
        <v>3936</v>
      </c>
      <c r="N1658" s="12" t="s">
        <v>3954</v>
      </c>
      <c r="O1658" s="12" t="s">
        <v>3739</v>
      </c>
      <c r="P1658" s="12" t="s">
        <v>3918</v>
      </c>
      <c r="Q1658" s="12">
        <v>0.59200000000000008</v>
      </c>
      <c r="R1658" s="12" t="s">
        <v>3975</v>
      </c>
      <c r="S1658" s="12" t="s">
        <v>3718</v>
      </c>
      <c r="T1658" s="12" t="s">
        <v>3437</v>
      </c>
      <c r="U1658" s="12" t="s">
        <v>3438</v>
      </c>
      <c r="W1658" s="12" t="s">
        <v>3412</v>
      </c>
      <c r="X1658" s="12" t="s">
        <v>3412</v>
      </c>
      <c r="Y1658" s="12" t="s">
        <v>3439</v>
      </c>
      <c r="Z1658" s="12" t="s">
        <v>3440</v>
      </c>
      <c r="AA1658" s="12" t="s">
        <v>3425</v>
      </c>
      <c r="AB1658" s="12" t="s">
        <v>3426</v>
      </c>
      <c r="AC1658" s="12" t="s">
        <v>3427</v>
      </c>
      <c r="AD1658" s="12" t="s">
        <v>3428</v>
      </c>
      <c r="AE1658" s="12" t="s">
        <v>3429</v>
      </c>
      <c r="AF1658" s="12" t="s">
        <v>3430</v>
      </c>
      <c r="AG1658" s="12" t="s">
        <v>3413</v>
      </c>
      <c r="AH1658" s="12" t="s">
        <v>3431</v>
      </c>
    </row>
    <row r="1659" spans="1:34" x14ac:dyDescent="0.2">
      <c r="A1659" s="12" t="s">
        <v>3528</v>
      </c>
      <c r="B1659">
        <f>LOOKUP(A1659,'TMP2'!$A:$A,'TMP2'!$C:$C)</f>
        <v>16520.57</v>
      </c>
      <c r="C1659">
        <f>LOOKUP(A1659,'TMP2'!$A:$A,'TMP2'!$D:$D)</f>
        <v>102376.63</v>
      </c>
      <c r="D1659">
        <f>MATCH(A1659,'TMP2'!A:A,0)</f>
        <v>1559</v>
      </c>
      <c r="E1659" s="12">
        <v>11.7</v>
      </c>
      <c r="F1659" s="12">
        <v>15.4</v>
      </c>
      <c r="G1659" s="12" t="s">
        <v>3617</v>
      </c>
      <c r="H1659" s="12" t="s">
        <v>3893</v>
      </c>
      <c r="I1659" s="12" t="s">
        <v>3626</v>
      </c>
      <c r="J1659" s="12" t="s">
        <v>3627</v>
      </c>
      <c r="K1659" s="12" t="s">
        <v>3628</v>
      </c>
      <c r="L1659" s="12" t="s">
        <v>3876</v>
      </c>
      <c r="M1659" s="12">
        <v>1.7322222222222221</v>
      </c>
      <c r="N1659" s="12">
        <v>1.1811093419737317</v>
      </c>
      <c r="O1659" s="12">
        <v>2.6911111111111108</v>
      </c>
      <c r="P1659" s="12">
        <v>1.2889366671460902</v>
      </c>
      <c r="Q1659" s="12">
        <v>0.56107208094865002</v>
      </c>
      <c r="R1659" s="12">
        <v>97.538951747148857</v>
      </c>
      <c r="S1659" s="12" t="s">
        <v>1679</v>
      </c>
      <c r="T1659" s="12">
        <v>0.98299999999999998</v>
      </c>
      <c r="U1659" s="12">
        <v>2.7228333333333334</v>
      </c>
      <c r="W1659" s="12">
        <v>16.647874999999999</v>
      </c>
      <c r="X1659" s="12">
        <v>2.212695762929453</v>
      </c>
      <c r="Y1659" s="12">
        <v>19.954000000000001</v>
      </c>
      <c r="Z1659" s="12">
        <v>8.14</v>
      </c>
      <c r="AA1659" s="12" t="s">
        <v>3618</v>
      </c>
      <c r="AB1659" s="12" t="s">
        <v>3619</v>
      </c>
      <c r="AC1659" s="12" t="s">
        <v>3620</v>
      </c>
      <c r="AD1659" s="12" t="s">
        <v>3621</v>
      </c>
      <c r="AE1659" s="12" t="s">
        <v>3622</v>
      </c>
      <c r="AF1659" s="12" t="s">
        <v>3623</v>
      </c>
      <c r="AG1659" s="12" t="s">
        <v>3624</v>
      </c>
      <c r="AH1659" s="12" t="s">
        <v>3625</v>
      </c>
    </row>
    <row r="1660" spans="1:34" x14ac:dyDescent="0.2">
      <c r="A1660" s="12" t="s">
        <v>3442</v>
      </c>
      <c r="B1660">
        <f>LOOKUP(A1660,'TMP2'!$A:$A,'TMP2'!$C:$C)</f>
        <v>16704.13</v>
      </c>
      <c r="C1660">
        <f>LOOKUP(A1660,'TMP2'!$A:$A,'TMP2'!$D:$D)</f>
        <v>102470.07</v>
      </c>
      <c r="D1660">
        <f>MATCH(A1660,'TMP2'!A:A,0)</f>
        <v>1565</v>
      </c>
      <c r="E1660" s="12">
        <v>6</v>
      </c>
      <c r="F1660" s="12">
        <v>7.6</v>
      </c>
      <c r="G1660" s="12" t="s">
        <v>3409</v>
      </c>
      <c r="H1660" s="12" t="s">
        <v>3891</v>
      </c>
      <c r="I1660" s="12" t="s">
        <v>3451</v>
      </c>
      <c r="J1660" s="12" t="s">
        <v>3452</v>
      </c>
      <c r="K1660" s="12" t="s">
        <v>3453</v>
      </c>
      <c r="L1660" s="12" t="s">
        <v>3874</v>
      </c>
      <c r="M1660" s="12" t="s">
        <v>3937</v>
      </c>
      <c r="N1660" s="12" t="s">
        <v>3955</v>
      </c>
      <c r="O1660" s="12" t="s">
        <v>3739</v>
      </c>
      <c r="P1660" s="12" t="s">
        <v>3919</v>
      </c>
      <c r="Q1660" s="12">
        <v>0.60299999999999998</v>
      </c>
      <c r="R1660" s="12" t="s">
        <v>3976</v>
      </c>
      <c r="S1660" s="12" t="s">
        <v>1679</v>
      </c>
      <c r="T1660" s="12" t="s">
        <v>3454</v>
      </c>
      <c r="U1660" s="12" t="s">
        <v>3455</v>
      </c>
      <c r="W1660" s="12" t="s">
        <v>3456</v>
      </c>
      <c r="X1660" s="12" t="s">
        <v>3457</v>
      </c>
      <c r="Y1660" s="12" t="s">
        <v>3412</v>
      </c>
      <c r="Z1660" s="12" t="s">
        <v>3412</v>
      </c>
      <c r="AA1660" s="12" t="s">
        <v>3443</v>
      </c>
      <c r="AB1660" s="12" t="s">
        <v>3444</v>
      </c>
      <c r="AC1660" s="12" t="s">
        <v>3445</v>
      </c>
      <c r="AD1660" s="12" t="s">
        <v>3446</v>
      </c>
      <c r="AE1660" s="12" t="s">
        <v>3447</v>
      </c>
      <c r="AF1660" s="12" t="s">
        <v>3448</v>
      </c>
      <c r="AG1660" s="12" t="s">
        <v>3449</v>
      </c>
      <c r="AH1660" s="12" t="s">
        <v>3450</v>
      </c>
    </row>
    <row r="1661" spans="1:34" x14ac:dyDescent="0.2">
      <c r="A1661" s="12" t="s">
        <v>127</v>
      </c>
      <c r="B1661">
        <f>LOOKUP(A1661,'TMP2'!$A:$A,'TMP2'!$C:$C)</f>
        <v>16320.11</v>
      </c>
      <c r="C1661">
        <f>LOOKUP(A1661,'TMP2'!$A:$A,'TMP2'!$D:$D)</f>
        <v>102293.63</v>
      </c>
      <c r="D1661">
        <f>MATCH(A1661,'TMP2'!A:A,0)</f>
        <v>1573</v>
      </c>
      <c r="E1661" s="12">
        <v>11.7</v>
      </c>
      <c r="F1661" s="12">
        <v>13.55</v>
      </c>
      <c r="G1661" s="12" t="s">
        <v>3409</v>
      </c>
      <c r="H1661" s="12" t="s">
        <v>3892</v>
      </c>
      <c r="I1661" s="12" t="s">
        <v>3494</v>
      </c>
      <c r="J1661" s="12" t="s">
        <v>3495</v>
      </c>
      <c r="K1661" s="12" t="s">
        <v>3496</v>
      </c>
      <c r="L1661" s="12" t="s">
        <v>3875</v>
      </c>
      <c r="M1661" s="12" t="s">
        <v>3938</v>
      </c>
      <c r="N1661" s="12" t="s">
        <v>3956</v>
      </c>
      <c r="O1661" s="12" t="s">
        <v>3903</v>
      </c>
      <c r="P1661" s="12" t="s">
        <v>3920</v>
      </c>
      <c r="Q1661" s="12">
        <v>0.56500000000000006</v>
      </c>
      <c r="R1661" s="12" t="s">
        <v>3977</v>
      </c>
      <c r="S1661" s="12" t="s">
        <v>1679</v>
      </c>
      <c r="T1661" s="12" t="s">
        <v>3497</v>
      </c>
      <c r="U1661" s="12" t="s">
        <v>3498</v>
      </c>
      <c r="W1661" s="12" t="s">
        <v>3499</v>
      </c>
      <c r="X1661" s="12" t="s">
        <v>3432</v>
      </c>
      <c r="Y1661" s="12" t="s">
        <v>3500</v>
      </c>
      <c r="Z1661" s="12" t="s">
        <v>3501</v>
      </c>
      <c r="AA1661" s="12" t="s">
        <v>3486</v>
      </c>
      <c r="AB1661" s="12" t="s">
        <v>3487</v>
      </c>
      <c r="AC1661" s="12" t="s">
        <v>3488</v>
      </c>
      <c r="AD1661" s="12" t="s">
        <v>3489</v>
      </c>
      <c r="AE1661" s="12" t="s">
        <v>3490</v>
      </c>
      <c r="AF1661" s="12" t="s">
        <v>3491</v>
      </c>
      <c r="AG1661" s="12" t="s">
        <v>3492</v>
      </c>
      <c r="AH1661" s="12" t="s">
        <v>3493</v>
      </c>
    </row>
    <row r="1662" spans="1:34" x14ac:dyDescent="0.2">
      <c r="A1662" s="12" t="s">
        <v>127</v>
      </c>
      <c r="B1662">
        <f>LOOKUP(A1662,'TMP2'!$A:$A,'TMP2'!$C:$C)</f>
        <v>16320.11</v>
      </c>
      <c r="C1662">
        <f>LOOKUP(A1662,'TMP2'!$A:$A,'TMP2'!$D:$D)</f>
        <v>102293.63</v>
      </c>
      <c r="D1662">
        <f>MATCH(A1662,'TMP2'!A:A,0)</f>
        <v>1573</v>
      </c>
      <c r="E1662" s="12">
        <v>11.7</v>
      </c>
      <c r="F1662" s="12">
        <v>15.4</v>
      </c>
      <c r="G1662" s="12" t="s">
        <v>3617</v>
      </c>
      <c r="H1662" s="12" t="s">
        <v>3893</v>
      </c>
      <c r="I1662" s="12" t="s">
        <v>3626</v>
      </c>
      <c r="J1662" s="12" t="s">
        <v>3627</v>
      </c>
      <c r="K1662" s="12" t="s">
        <v>3628</v>
      </c>
      <c r="L1662" s="12" t="s">
        <v>3876</v>
      </c>
      <c r="M1662" s="12">
        <v>1.7322222222222221</v>
      </c>
      <c r="N1662" s="12">
        <v>1.1811093419737317</v>
      </c>
      <c r="O1662" s="12">
        <v>2.6911111111111108</v>
      </c>
      <c r="P1662" s="12">
        <v>1.2889366671460902</v>
      </c>
      <c r="Q1662" s="12">
        <v>0.56107208094865002</v>
      </c>
      <c r="R1662" s="12">
        <v>97.538951747148857</v>
      </c>
      <c r="S1662" s="12" t="s">
        <v>1679</v>
      </c>
      <c r="T1662" s="12">
        <v>0.98299999999999998</v>
      </c>
      <c r="U1662" s="12">
        <v>2.7228333333333334</v>
      </c>
      <c r="W1662" s="12">
        <v>16.647874999999999</v>
      </c>
      <c r="X1662" s="12">
        <v>2.212695762929453</v>
      </c>
      <c r="Y1662" s="12">
        <v>19.954000000000001</v>
      </c>
      <c r="Z1662" s="12">
        <v>8.14</v>
      </c>
      <c r="AA1662" s="12" t="s">
        <v>3618</v>
      </c>
      <c r="AB1662" s="12" t="s">
        <v>3619</v>
      </c>
      <c r="AC1662" s="12" t="s">
        <v>3620</v>
      </c>
      <c r="AD1662" s="12" t="s">
        <v>3621</v>
      </c>
      <c r="AE1662" s="12" t="s">
        <v>3622</v>
      </c>
      <c r="AF1662" s="12" t="s">
        <v>3623</v>
      </c>
      <c r="AG1662" s="12" t="s">
        <v>3624</v>
      </c>
      <c r="AH1662" s="12" t="s">
        <v>3625</v>
      </c>
    </row>
    <row r="1663" spans="1:34" x14ac:dyDescent="0.2">
      <c r="A1663" s="12" t="s">
        <v>129</v>
      </c>
      <c r="B1663">
        <f>LOOKUP(A1663,'TMP2'!$A:$A,'TMP2'!$C:$C)</f>
        <v>16366.7</v>
      </c>
      <c r="C1663">
        <f>LOOKUP(A1663,'TMP2'!$A:$A,'TMP2'!$D:$D)</f>
        <v>102340.89</v>
      </c>
      <c r="D1663">
        <f>MATCH(A1663,'TMP2'!A:A,0)</f>
        <v>1575</v>
      </c>
      <c r="E1663" s="12">
        <v>11.7</v>
      </c>
      <c r="F1663" s="12">
        <v>13.55</v>
      </c>
      <c r="G1663" s="12" t="s">
        <v>3409</v>
      </c>
      <c r="H1663" s="12" t="s">
        <v>3892</v>
      </c>
      <c r="I1663" s="12" t="s">
        <v>3494</v>
      </c>
      <c r="J1663" s="12" t="s">
        <v>3495</v>
      </c>
      <c r="K1663" s="12" t="s">
        <v>3496</v>
      </c>
      <c r="L1663" s="12" t="s">
        <v>3875</v>
      </c>
      <c r="M1663" s="12" t="s">
        <v>3938</v>
      </c>
      <c r="N1663" s="12" t="s">
        <v>3956</v>
      </c>
      <c r="O1663" s="12" t="s">
        <v>3903</v>
      </c>
      <c r="P1663" s="12" t="s">
        <v>3920</v>
      </c>
      <c r="Q1663" s="12">
        <v>0.56500000000000006</v>
      </c>
      <c r="R1663" s="12" t="s">
        <v>3977</v>
      </c>
      <c r="S1663" s="12" t="s">
        <v>1679</v>
      </c>
      <c r="T1663" s="12" t="s">
        <v>3497</v>
      </c>
      <c r="U1663" s="12" t="s">
        <v>3498</v>
      </c>
      <c r="W1663" s="12" t="s">
        <v>3499</v>
      </c>
      <c r="X1663" s="12" t="s">
        <v>3432</v>
      </c>
      <c r="Y1663" s="12" t="s">
        <v>3500</v>
      </c>
      <c r="Z1663" s="12" t="s">
        <v>3501</v>
      </c>
      <c r="AA1663" s="12" t="s">
        <v>3486</v>
      </c>
      <c r="AB1663" s="12" t="s">
        <v>3487</v>
      </c>
      <c r="AC1663" s="12" t="s">
        <v>3488</v>
      </c>
      <c r="AD1663" s="12" t="s">
        <v>3489</v>
      </c>
      <c r="AE1663" s="12" t="s">
        <v>3490</v>
      </c>
      <c r="AF1663" s="12" t="s">
        <v>3491</v>
      </c>
      <c r="AG1663" s="12" t="s">
        <v>3492</v>
      </c>
      <c r="AH1663" s="12" t="s">
        <v>3493</v>
      </c>
    </row>
    <row r="1664" spans="1:34" x14ac:dyDescent="0.2">
      <c r="A1664" s="12" t="s">
        <v>129</v>
      </c>
      <c r="B1664">
        <f>LOOKUP(A1664,'TMP2'!$A:$A,'TMP2'!$C:$C)</f>
        <v>16366.7</v>
      </c>
      <c r="C1664">
        <f>LOOKUP(A1664,'TMP2'!$A:$A,'TMP2'!$D:$D)</f>
        <v>102340.89</v>
      </c>
      <c r="D1664">
        <f>MATCH(A1664,'TMP2'!A:A,0)</f>
        <v>1575</v>
      </c>
      <c r="E1664" s="12">
        <v>11.7</v>
      </c>
      <c r="F1664" s="12">
        <v>15.4</v>
      </c>
      <c r="G1664" s="12" t="s">
        <v>3617</v>
      </c>
      <c r="H1664" s="12" t="s">
        <v>3893</v>
      </c>
      <c r="I1664" s="12" t="s">
        <v>3626</v>
      </c>
      <c r="J1664" s="12" t="s">
        <v>3627</v>
      </c>
      <c r="K1664" s="12" t="s">
        <v>3628</v>
      </c>
      <c r="L1664" s="12" t="s">
        <v>3876</v>
      </c>
      <c r="M1664" s="12">
        <v>1.7322222222222221</v>
      </c>
      <c r="N1664" s="12">
        <v>1.1811093419737317</v>
      </c>
      <c r="O1664" s="12">
        <v>2.6911111111111108</v>
      </c>
      <c r="P1664" s="12">
        <v>1.2889366671460902</v>
      </c>
      <c r="Q1664" s="12">
        <v>0.56107208094865002</v>
      </c>
      <c r="R1664" s="12">
        <v>97.538951747148857</v>
      </c>
      <c r="S1664" s="12" t="s">
        <v>1679</v>
      </c>
      <c r="T1664" s="12">
        <v>0.98299999999999998</v>
      </c>
      <c r="U1664" s="12">
        <v>2.7228333333333334</v>
      </c>
      <c r="W1664" s="12">
        <v>16.647874999999999</v>
      </c>
      <c r="X1664" s="12">
        <v>2.212695762929453</v>
      </c>
      <c r="Y1664" s="12">
        <v>19.954000000000001</v>
      </c>
      <c r="Z1664" s="12">
        <v>8.14</v>
      </c>
      <c r="AA1664" s="12" t="s">
        <v>3618</v>
      </c>
      <c r="AB1664" s="12" t="s">
        <v>3619</v>
      </c>
      <c r="AC1664" s="12" t="s">
        <v>3620</v>
      </c>
      <c r="AD1664" s="12" t="s">
        <v>3621</v>
      </c>
      <c r="AE1664" s="12" t="s">
        <v>3622</v>
      </c>
      <c r="AF1664" s="12" t="s">
        <v>3623</v>
      </c>
      <c r="AG1664" s="12" t="s">
        <v>3624</v>
      </c>
      <c r="AH1664" s="12" t="s">
        <v>3625</v>
      </c>
    </row>
    <row r="1665" spans="1:34" x14ac:dyDescent="0.2">
      <c r="A1665" s="12" t="s">
        <v>130</v>
      </c>
      <c r="B1665">
        <f>LOOKUP(A1665,'TMP2'!$A:$A,'TMP2'!$C:$C)</f>
        <v>16406.14</v>
      </c>
      <c r="C1665">
        <f>LOOKUP(A1665,'TMP2'!$A:$A,'TMP2'!$D:$D)</f>
        <v>102329.87</v>
      </c>
      <c r="D1665">
        <f>MATCH(A1665,'TMP2'!A:A,0)</f>
        <v>1576</v>
      </c>
      <c r="E1665" s="12">
        <v>11.7</v>
      </c>
      <c r="F1665" s="12">
        <v>13.55</v>
      </c>
      <c r="G1665" s="12" t="s">
        <v>3409</v>
      </c>
      <c r="H1665" s="12" t="s">
        <v>3892</v>
      </c>
      <c r="I1665" s="12" t="s">
        <v>3494</v>
      </c>
      <c r="J1665" s="12" t="s">
        <v>3495</v>
      </c>
      <c r="K1665" s="12" t="s">
        <v>3496</v>
      </c>
      <c r="L1665" s="12" t="s">
        <v>3875</v>
      </c>
      <c r="M1665" s="12" t="s">
        <v>3938</v>
      </c>
      <c r="N1665" s="12" t="s">
        <v>3956</v>
      </c>
      <c r="O1665" s="12" t="s">
        <v>3903</v>
      </c>
      <c r="P1665" s="12" t="s">
        <v>3920</v>
      </c>
      <c r="Q1665" s="12">
        <v>0.56500000000000006</v>
      </c>
      <c r="R1665" s="12" t="s">
        <v>3977</v>
      </c>
      <c r="S1665" s="12" t="s">
        <v>1679</v>
      </c>
      <c r="T1665" s="12" t="s">
        <v>3497</v>
      </c>
      <c r="U1665" s="12" t="s">
        <v>3498</v>
      </c>
      <c r="W1665" s="12" t="s">
        <v>3499</v>
      </c>
      <c r="X1665" s="12" t="s">
        <v>3432</v>
      </c>
      <c r="Y1665" s="12" t="s">
        <v>3500</v>
      </c>
      <c r="Z1665" s="12" t="s">
        <v>3501</v>
      </c>
      <c r="AA1665" s="12" t="s">
        <v>3486</v>
      </c>
      <c r="AB1665" s="12" t="s">
        <v>3487</v>
      </c>
      <c r="AC1665" s="12" t="s">
        <v>3488</v>
      </c>
      <c r="AD1665" s="12" t="s">
        <v>3489</v>
      </c>
      <c r="AE1665" s="12" t="s">
        <v>3490</v>
      </c>
      <c r="AF1665" s="12" t="s">
        <v>3491</v>
      </c>
      <c r="AG1665" s="12" t="s">
        <v>3492</v>
      </c>
      <c r="AH1665" s="12" t="s">
        <v>3493</v>
      </c>
    </row>
    <row r="1666" spans="1:34" x14ac:dyDescent="0.2">
      <c r="A1666" s="12" t="s">
        <v>130</v>
      </c>
      <c r="B1666">
        <f>LOOKUP(A1666,'TMP2'!$A:$A,'TMP2'!$C:$C)</f>
        <v>16406.14</v>
      </c>
      <c r="C1666">
        <f>LOOKUP(A1666,'TMP2'!$A:$A,'TMP2'!$D:$D)</f>
        <v>102329.87</v>
      </c>
      <c r="D1666">
        <f>MATCH(A1666,'TMP2'!A:A,0)</f>
        <v>1576</v>
      </c>
      <c r="E1666" s="12">
        <v>11.7</v>
      </c>
      <c r="F1666" s="12">
        <v>15.4</v>
      </c>
      <c r="G1666" s="12" t="s">
        <v>3617</v>
      </c>
      <c r="H1666" s="12" t="s">
        <v>3893</v>
      </c>
      <c r="I1666" s="12" t="s">
        <v>3626</v>
      </c>
      <c r="J1666" s="12" t="s">
        <v>3627</v>
      </c>
      <c r="K1666" s="12" t="s">
        <v>3628</v>
      </c>
      <c r="L1666" s="12" t="s">
        <v>3876</v>
      </c>
      <c r="M1666" s="12">
        <v>1.7322222222222221</v>
      </c>
      <c r="N1666" s="12">
        <v>1.1811093419737317</v>
      </c>
      <c r="O1666" s="12">
        <v>2.6911111111111108</v>
      </c>
      <c r="P1666" s="12">
        <v>1.2889366671460902</v>
      </c>
      <c r="Q1666" s="12">
        <v>0.56107208094865002</v>
      </c>
      <c r="R1666" s="12">
        <v>97.538951747148857</v>
      </c>
      <c r="S1666" s="12" t="s">
        <v>1679</v>
      </c>
      <c r="T1666" s="12">
        <v>0.98299999999999998</v>
      </c>
      <c r="U1666" s="12">
        <v>2.7228333333333334</v>
      </c>
      <c r="W1666" s="12">
        <v>16.647874999999999</v>
      </c>
      <c r="X1666" s="12">
        <v>2.212695762929453</v>
      </c>
      <c r="Y1666" s="12">
        <v>19.954000000000001</v>
      </c>
      <c r="Z1666" s="12">
        <v>8.14</v>
      </c>
      <c r="AA1666" s="12" t="s">
        <v>3618</v>
      </c>
      <c r="AB1666" s="12" t="s">
        <v>3619</v>
      </c>
      <c r="AC1666" s="12" t="s">
        <v>3620</v>
      </c>
      <c r="AD1666" s="12" t="s">
        <v>3621</v>
      </c>
      <c r="AE1666" s="12" t="s">
        <v>3622</v>
      </c>
      <c r="AF1666" s="12" t="s">
        <v>3623</v>
      </c>
      <c r="AG1666" s="12" t="s">
        <v>3624</v>
      </c>
      <c r="AH1666" s="12" t="s">
        <v>3625</v>
      </c>
    </row>
    <row r="1667" spans="1:34" x14ac:dyDescent="0.2">
      <c r="A1667" s="12" t="s">
        <v>3671</v>
      </c>
      <c r="B1667">
        <f>LOOKUP(A1667,'TMP2'!$A:$A,'TMP2'!$C:$C)</f>
        <v>17451.939999999999</v>
      </c>
      <c r="C1667">
        <f>LOOKUP(A1667,'TMP2'!$A:$A,'TMP2'!$D:$D)</f>
        <v>102678.51</v>
      </c>
      <c r="D1667">
        <f>MATCH(A1667,'TMP2'!A:A,0)</f>
        <v>1582</v>
      </c>
      <c r="E1667" s="12">
        <v>4.7</v>
      </c>
      <c r="F1667" s="12">
        <v>7.2</v>
      </c>
      <c r="G1667" s="12" t="s">
        <v>3409</v>
      </c>
      <c r="H1667" s="12">
        <v>48.96</v>
      </c>
      <c r="I1667" s="12">
        <v>48.2</v>
      </c>
      <c r="J1667" s="12">
        <v>27.4</v>
      </c>
      <c r="K1667" s="12">
        <v>20.8</v>
      </c>
      <c r="L1667" s="12">
        <v>1.0370152220967437</v>
      </c>
      <c r="M1667" s="12">
        <v>1.7120000000000002</v>
      </c>
      <c r="N1667" s="12">
        <v>1.1531283974054878</v>
      </c>
      <c r="O1667" s="12">
        <v>2.6879999999999997</v>
      </c>
      <c r="P1667" s="12">
        <v>1.341984838827625</v>
      </c>
      <c r="Q1667" s="12">
        <v>0.57102098480224306</v>
      </c>
      <c r="R1667" s="12">
        <v>97.823522110170316</v>
      </c>
      <c r="S1667" s="12" t="s">
        <v>1679</v>
      </c>
      <c r="T1667" s="12">
        <v>0.87062499999999998</v>
      </c>
      <c r="U1667" s="12">
        <v>2.7157499999999999</v>
      </c>
      <c r="W1667" s="12">
        <v>14.633333333333333</v>
      </c>
      <c r="X1667" s="12">
        <v>4.0333333333333332</v>
      </c>
      <c r="Y1667" s="12">
        <v>17.3</v>
      </c>
      <c r="Z1667" s="12">
        <v>13.75</v>
      </c>
      <c r="AA1667" s="12">
        <v>7.165</v>
      </c>
      <c r="AB1667" s="12">
        <v>2.7774999999999999</v>
      </c>
      <c r="AC1667" s="12">
        <v>20.035</v>
      </c>
      <c r="AD1667" s="12">
        <v>4.9000000000000004</v>
      </c>
      <c r="AE1667" s="12">
        <v>22.585000000000001</v>
      </c>
      <c r="AF1667" s="12">
        <v>5.8849999999999998</v>
      </c>
      <c r="AG1667" s="12">
        <v>0.40666666666666668</v>
      </c>
      <c r="AH1667" s="12">
        <v>7.2433333333333332</v>
      </c>
    </row>
    <row r="1668" spans="1:34" x14ac:dyDescent="0.2">
      <c r="A1668" s="12" t="s">
        <v>3670</v>
      </c>
      <c r="B1668">
        <f>LOOKUP(A1668,'TMP2'!$A:$A,'TMP2'!$C:$C)</f>
        <v>17541.11</v>
      </c>
      <c r="C1668">
        <f>LOOKUP(A1668,'TMP2'!$A:$A,'TMP2'!$D:$D)</f>
        <v>102691.78</v>
      </c>
      <c r="D1668">
        <f>MATCH(A1668,'TMP2'!A:A,0)</f>
        <v>1585</v>
      </c>
      <c r="E1668" s="12">
        <v>8.1</v>
      </c>
      <c r="F1668" s="12">
        <v>8.6</v>
      </c>
      <c r="G1668" s="12" t="s">
        <v>3409</v>
      </c>
      <c r="H1668" s="12">
        <v>46.7</v>
      </c>
      <c r="I1668" s="12">
        <v>46</v>
      </c>
      <c r="J1668" s="12">
        <v>26</v>
      </c>
      <c r="K1668" s="12">
        <v>20</v>
      </c>
      <c r="L1668" s="12">
        <v>1.0349999999999999</v>
      </c>
      <c r="M1668" s="12">
        <v>1.67</v>
      </c>
      <c r="N1668" s="12">
        <v>1.1383776414451261</v>
      </c>
      <c r="O1668" s="12">
        <v>2.68</v>
      </c>
      <c r="P1668" s="12">
        <v>1.3542275449101799</v>
      </c>
      <c r="Q1668" s="12">
        <v>0.57523222334137103</v>
      </c>
      <c r="R1668" s="12">
        <v>92.418737508622357</v>
      </c>
      <c r="S1668" s="12" t="s">
        <v>1679</v>
      </c>
      <c r="T1668" s="12">
        <v>1.298</v>
      </c>
      <c r="U1668" s="12">
        <v>1.8140000000000001</v>
      </c>
      <c r="W1668" s="12">
        <v>15.2</v>
      </c>
      <c r="X1668" s="12">
        <v>2</v>
      </c>
      <c r="Y1668" s="12" t="s">
        <v>3412</v>
      </c>
      <c r="Z1668" s="12" t="s">
        <v>3412</v>
      </c>
      <c r="AA1668" s="12" t="s">
        <v>3412</v>
      </c>
      <c r="AB1668" s="12" t="s">
        <v>3412</v>
      </c>
      <c r="AC1668" s="12">
        <v>19.079999999999998</v>
      </c>
      <c r="AD1668" s="12">
        <v>4.3499999999999996</v>
      </c>
      <c r="AE1668" s="12">
        <v>26.84</v>
      </c>
      <c r="AF1668" s="12">
        <v>5.68</v>
      </c>
      <c r="AG1668" s="12" t="s">
        <v>3412</v>
      </c>
      <c r="AH1668" s="12" t="s">
        <v>3412</v>
      </c>
    </row>
    <row r="1669" spans="1:34" x14ac:dyDescent="0.2">
      <c r="A1669" s="12" t="s">
        <v>3672</v>
      </c>
      <c r="B1669">
        <f>LOOKUP(A1669,'TMP2'!$A:$A,'TMP2'!$C:$C)</f>
        <v>17618.05</v>
      </c>
      <c r="C1669">
        <f>LOOKUP(A1669,'TMP2'!$A:$A,'TMP2'!$D:$D)</f>
        <v>102675.2</v>
      </c>
      <c r="D1669">
        <f>MATCH(A1669,'TMP2'!A:A,0)</f>
        <v>1588</v>
      </c>
      <c r="E1669" s="12">
        <v>4.7</v>
      </c>
      <c r="F1669" s="12">
        <v>7.2</v>
      </c>
      <c r="G1669" s="12" t="s">
        <v>3409</v>
      </c>
      <c r="H1669" s="12">
        <v>48.96</v>
      </c>
      <c r="I1669" s="12">
        <v>48.2</v>
      </c>
      <c r="J1669" s="12">
        <v>27.4</v>
      </c>
      <c r="K1669" s="12">
        <v>20.8</v>
      </c>
      <c r="L1669" s="12">
        <v>1.0370152220967437</v>
      </c>
      <c r="M1669" s="12">
        <v>1.7120000000000002</v>
      </c>
      <c r="N1669" s="12">
        <v>1.1531283974054878</v>
      </c>
      <c r="O1669" s="12">
        <v>2.6879999999999997</v>
      </c>
      <c r="P1669" s="12">
        <v>1.341984838827625</v>
      </c>
      <c r="Q1669" s="12">
        <v>0.57102098480224306</v>
      </c>
      <c r="R1669" s="12">
        <v>97.823522110170316</v>
      </c>
      <c r="S1669" s="12" t="s">
        <v>1679</v>
      </c>
      <c r="T1669" s="12">
        <v>0.87062499999999998</v>
      </c>
      <c r="U1669" s="12">
        <v>2.7157499999999999</v>
      </c>
      <c r="W1669" s="12">
        <v>14.633333333333333</v>
      </c>
      <c r="X1669" s="12">
        <v>4.0333333333333332</v>
      </c>
      <c r="Y1669" s="12">
        <v>17.3</v>
      </c>
      <c r="Z1669" s="12">
        <v>13.75</v>
      </c>
      <c r="AA1669" s="12">
        <v>7.165</v>
      </c>
      <c r="AB1669" s="12">
        <v>2.7774999999999999</v>
      </c>
      <c r="AC1669" s="12">
        <v>20.035</v>
      </c>
      <c r="AD1669" s="12">
        <v>4.9000000000000004</v>
      </c>
      <c r="AE1669" s="12">
        <v>22.585000000000001</v>
      </c>
      <c r="AF1669" s="12">
        <v>5.8849999999999998</v>
      </c>
      <c r="AG1669" s="12">
        <v>0.40666666666666668</v>
      </c>
      <c r="AH1669" s="12">
        <v>7.2433333333333332</v>
      </c>
    </row>
    <row r="1670" spans="1:34" x14ac:dyDescent="0.2">
      <c r="A1670" s="12" t="s">
        <v>3673</v>
      </c>
      <c r="B1670">
        <f>LOOKUP(A1670,'TMP2'!$A:$A,'TMP2'!$C:$C)</f>
        <v>17647.23</v>
      </c>
      <c r="C1670">
        <f>LOOKUP(A1670,'TMP2'!$A:$A,'TMP2'!$D:$D)</f>
        <v>102706.45</v>
      </c>
      <c r="D1670">
        <f>MATCH(A1670,'TMP2'!A:A,0)</f>
        <v>1589</v>
      </c>
      <c r="E1670" s="12">
        <v>4.7</v>
      </c>
      <c r="F1670" s="12">
        <v>7.2</v>
      </c>
      <c r="G1670" s="12" t="s">
        <v>3409</v>
      </c>
      <c r="H1670" s="12">
        <v>48.96</v>
      </c>
      <c r="I1670" s="12">
        <v>48.2</v>
      </c>
      <c r="J1670" s="12">
        <v>27.4</v>
      </c>
      <c r="K1670" s="12">
        <v>20.8</v>
      </c>
      <c r="L1670" s="12">
        <v>1.0370152220967437</v>
      </c>
      <c r="M1670" s="12">
        <v>1.7120000000000002</v>
      </c>
      <c r="N1670" s="12">
        <v>1.1531283974054878</v>
      </c>
      <c r="O1670" s="12">
        <v>2.6879999999999997</v>
      </c>
      <c r="P1670" s="12">
        <v>1.341984838827625</v>
      </c>
      <c r="Q1670" s="12">
        <v>0.57102098480224306</v>
      </c>
      <c r="R1670" s="12">
        <v>97.823522110170316</v>
      </c>
      <c r="S1670" s="12" t="s">
        <v>1679</v>
      </c>
      <c r="T1670" s="12">
        <v>0.87062499999999998</v>
      </c>
      <c r="U1670" s="12">
        <v>2.7157499999999999</v>
      </c>
      <c r="W1670" s="12">
        <v>14.633333333333333</v>
      </c>
      <c r="X1670" s="12">
        <v>4.0333333333333332</v>
      </c>
      <c r="Y1670" s="12">
        <v>17.3</v>
      </c>
      <c r="Z1670" s="12">
        <v>13.75</v>
      </c>
      <c r="AA1670" s="12">
        <v>7.165</v>
      </c>
      <c r="AB1670" s="12">
        <v>2.7774999999999999</v>
      </c>
      <c r="AC1670" s="12">
        <v>20.035</v>
      </c>
      <c r="AD1670" s="12">
        <v>4.9000000000000004</v>
      </c>
      <c r="AE1670" s="12">
        <v>22.585000000000001</v>
      </c>
      <c r="AF1670" s="12">
        <v>5.8849999999999998</v>
      </c>
      <c r="AG1670" s="12">
        <v>0.40666666666666668</v>
      </c>
      <c r="AH1670" s="12">
        <v>7.2433333333333332</v>
      </c>
    </row>
    <row r="1671" spans="1:34" x14ac:dyDescent="0.2">
      <c r="A1671" s="12" t="s">
        <v>3674</v>
      </c>
      <c r="B1671">
        <f>LOOKUP(A1671,'TMP2'!$A:$A,'TMP2'!$C:$C)</f>
        <v>17745.330000000002</v>
      </c>
      <c r="C1671">
        <f>LOOKUP(A1671,'TMP2'!$A:$A,'TMP2'!$D:$D)</f>
        <v>102693.69</v>
      </c>
      <c r="D1671">
        <f>MATCH(A1671,'TMP2'!A:A,0)</f>
        <v>1593</v>
      </c>
      <c r="E1671" s="12">
        <v>4.7</v>
      </c>
      <c r="F1671" s="12">
        <v>7.2</v>
      </c>
      <c r="G1671" s="12" t="s">
        <v>3409</v>
      </c>
      <c r="H1671" s="12">
        <v>48.96</v>
      </c>
      <c r="I1671" s="12">
        <v>48.2</v>
      </c>
      <c r="J1671" s="12">
        <v>27.4</v>
      </c>
      <c r="K1671" s="12">
        <v>20.8</v>
      </c>
      <c r="L1671" s="12">
        <v>1.0370152220967437</v>
      </c>
      <c r="M1671" s="12">
        <v>1.7120000000000002</v>
      </c>
      <c r="N1671" s="12">
        <v>1.1531283974054878</v>
      </c>
      <c r="O1671" s="12">
        <v>2.6879999999999997</v>
      </c>
      <c r="P1671" s="12">
        <v>1.341984838827625</v>
      </c>
      <c r="Q1671" s="12">
        <v>0.57102098480224306</v>
      </c>
      <c r="R1671" s="12">
        <v>97.823522110170316</v>
      </c>
      <c r="S1671" s="12" t="s">
        <v>1679</v>
      </c>
      <c r="T1671" s="12">
        <v>0.87062499999999998</v>
      </c>
      <c r="U1671" s="12">
        <v>2.7157499999999999</v>
      </c>
      <c r="W1671" s="12">
        <v>14.633333333333333</v>
      </c>
      <c r="X1671" s="12">
        <v>4.0333333333333332</v>
      </c>
      <c r="Y1671" s="12">
        <v>17.3</v>
      </c>
      <c r="Z1671" s="12">
        <v>13.75</v>
      </c>
      <c r="AA1671" s="12">
        <v>7.165</v>
      </c>
      <c r="AB1671" s="12">
        <v>2.7774999999999999</v>
      </c>
      <c r="AC1671" s="12">
        <v>20.035</v>
      </c>
      <c r="AD1671" s="12">
        <v>4.9000000000000004</v>
      </c>
      <c r="AE1671" s="12">
        <v>22.585000000000001</v>
      </c>
      <c r="AF1671" s="12">
        <v>5.8849999999999998</v>
      </c>
      <c r="AG1671" s="12">
        <v>0.40666666666666668</v>
      </c>
      <c r="AH1671" s="12">
        <v>7.2433333333333332</v>
      </c>
    </row>
    <row r="1672" spans="1:34" x14ac:dyDescent="0.2">
      <c r="A1672" s="12" t="s">
        <v>3675</v>
      </c>
      <c r="B1672">
        <f>LOOKUP(A1672,'TMP2'!$A:$A,'TMP2'!$C:$C)</f>
        <v>17770.05</v>
      </c>
      <c r="C1672">
        <f>LOOKUP(A1672,'TMP2'!$A:$A,'TMP2'!$D:$D)</f>
        <v>102727.14</v>
      </c>
      <c r="D1672">
        <f>MATCH(A1672,'TMP2'!A:A,0)</f>
        <v>1594</v>
      </c>
      <c r="E1672" s="12">
        <v>4.7</v>
      </c>
      <c r="F1672" s="12">
        <v>7.2</v>
      </c>
      <c r="G1672" s="12" t="s">
        <v>3409</v>
      </c>
      <c r="H1672" s="12">
        <v>48.96</v>
      </c>
      <c r="I1672" s="12">
        <v>48.2</v>
      </c>
      <c r="J1672" s="12">
        <v>27.4</v>
      </c>
      <c r="K1672" s="12">
        <v>20.8</v>
      </c>
      <c r="L1672" s="12">
        <v>1.0370152220967437</v>
      </c>
      <c r="M1672" s="12">
        <v>1.7120000000000002</v>
      </c>
      <c r="N1672" s="12">
        <v>1.1531283974054878</v>
      </c>
      <c r="O1672" s="12">
        <v>2.6879999999999997</v>
      </c>
      <c r="P1672" s="12">
        <v>1.341984838827625</v>
      </c>
      <c r="Q1672" s="12">
        <v>0.57102098480224306</v>
      </c>
      <c r="R1672" s="12">
        <v>97.823522110170316</v>
      </c>
      <c r="S1672" s="12" t="s">
        <v>1679</v>
      </c>
      <c r="T1672" s="12">
        <v>0.87062499999999998</v>
      </c>
      <c r="U1672" s="12">
        <v>2.7157499999999999</v>
      </c>
      <c r="W1672" s="12">
        <v>14.633333333333333</v>
      </c>
      <c r="X1672" s="12">
        <v>4.0333333333333332</v>
      </c>
      <c r="Y1672" s="12">
        <v>17.3</v>
      </c>
      <c r="Z1672" s="12">
        <v>13.75</v>
      </c>
      <c r="AA1672" s="12">
        <v>7.165</v>
      </c>
      <c r="AB1672" s="12">
        <v>2.7774999999999999</v>
      </c>
      <c r="AC1672" s="12">
        <v>20.035</v>
      </c>
      <c r="AD1672" s="12">
        <v>4.9000000000000004</v>
      </c>
      <c r="AE1672" s="12">
        <v>22.585000000000001</v>
      </c>
      <c r="AF1672" s="12">
        <v>5.8849999999999998</v>
      </c>
      <c r="AG1672" s="12">
        <v>0.40666666666666668</v>
      </c>
      <c r="AH1672" s="12">
        <v>7.2433333333333332</v>
      </c>
    </row>
    <row r="1673" spans="1:34" x14ac:dyDescent="0.2">
      <c r="A1673" s="12" t="s">
        <v>3676</v>
      </c>
      <c r="B1673">
        <f>LOOKUP(A1673,'TMP2'!$A:$A,'TMP2'!$C:$C)</f>
        <v>18034.13</v>
      </c>
      <c r="C1673">
        <f>LOOKUP(A1673,'TMP2'!$A:$A,'TMP2'!$D:$D)</f>
        <v>102946.64</v>
      </c>
      <c r="D1673">
        <f>MATCH(A1673,'TMP2'!A:A,0)</f>
        <v>1605</v>
      </c>
      <c r="E1673" s="12">
        <v>4.7</v>
      </c>
      <c r="F1673" s="12">
        <v>7.2</v>
      </c>
      <c r="G1673" s="12" t="s">
        <v>3409</v>
      </c>
      <c r="H1673" s="12">
        <v>48.96</v>
      </c>
      <c r="I1673" s="12">
        <v>48.2</v>
      </c>
      <c r="J1673" s="12">
        <v>27.4</v>
      </c>
      <c r="K1673" s="12">
        <v>20.8</v>
      </c>
      <c r="L1673" s="12">
        <v>1.0370152220967437</v>
      </c>
      <c r="M1673" s="12">
        <v>1.7120000000000002</v>
      </c>
      <c r="N1673" s="12">
        <v>1.1531283974054878</v>
      </c>
      <c r="O1673" s="12">
        <v>2.6879999999999997</v>
      </c>
      <c r="P1673" s="12">
        <v>1.341984838827625</v>
      </c>
      <c r="Q1673" s="12">
        <v>0.57102098480224306</v>
      </c>
      <c r="R1673" s="12">
        <v>97.823522110170316</v>
      </c>
      <c r="S1673" s="12" t="s">
        <v>1679</v>
      </c>
      <c r="T1673" s="12">
        <v>0.87062499999999998</v>
      </c>
      <c r="U1673" s="12">
        <v>2.7157499999999999</v>
      </c>
      <c r="W1673" s="12">
        <v>14.633333333333333</v>
      </c>
      <c r="X1673" s="12">
        <v>4.0333333333333332</v>
      </c>
      <c r="Y1673" s="12">
        <v>17.3</v>
      </c>
      <c r="Z1673" s="12">
        <v>13.75</v>
      </c>
      <c r="AA1673" s="12">
        <v>7.165</v>
      </c>
      <c r="AB1673" s="12">
        <v>2.7774999999999999</v>
      </c>
      <c r="AC1673" s="12">
        <v>20.035</v>
      </c>
      <c r="AD1673" s="12">
        <v>4.9000000000000004</v>
      </c>
      <c r="AE1673" s="12">
        <v>22.585000000000001</v>
      </c>
      <c r="AF1673" s="12">
        <v>5.8849999999999998</v>
      </c>
      <c r="AG1673" s="12">
        <v>0.40666666666666668</v>
      </c>
      <c r="AH1673" s="12">
        <v>7.2433333333333332</v>
      </c>
    </row>
    <row r="1674" spans="1:34" x14ac:dyDescent="0.2">
      <c r="A1674" s="12" t="s">
        <v>1639</v>
      </c>
      <c r="B1674">
        <f>LOOKUP(A1674,'TMP2'!$A:$A,'TMP2'!$C:$C)</f>
        <v>17400.25</v>
      </c>
      <c r="C1674">
        <f>LOOKUP(A1674,'TMP2'!$A:$A,'TMP2'!$D:$D)</f>
        <v>102644.06</v>
      </c>
      <c r="D1674">
        <f>MATCH(A1674,'TMP2'!A:A,0)</f>
        <v>1614</v>
      </c>
      <c r="E1674" s="12">
        <v>4.7</v>
      </c>
      <c r="F1674" s="12">
        <v>7.2</v>
      </c>
      <c r="G1674" s="12" t="s">
        <v>3409</v>
      </c>
      <c r="H1674" s="12">
        <v>48.96</v>
      </c>
      <c r="I1674" s="12">
        <v>48.2</v>
      </c>
      <c r="J1674" s="12">
        <v>27.4</v>
      </c>
      <c r="K1674" s="12">
        <v>20.8</v>
      </c>
      <c r="L1674" s="12">
        <v>1.0370152220967437</v>
      </c>
      <c r="M1674" s="12">
        <v>1.7120000000000002</v>
      </c>
      <c r="N1674" s="12">
        <v>1.1531283974054878</v>
      </c>
      <c r="O1674" s="12">
        <v>2.6879999999999997</v>
      </c>
      <c r="P1674" s="12">
        <v>1.341984838827625</v>
      </c>
      <c r="Q1674" s="12">
        <v>0.57102098480224306</v>
      </c>
      <c r="R1674" s="12">
        <v>97.823522110170316</v>
      </c>
      <c r="S1674" s="12" t="s">
        <v>1679</v>
      </c>
      <c r="T1674" s="12">
        <v>0.87062499999999998</v>
      </c>
      <c r="U1674" s="12">
        <v>2.7157499999999999</v>
      </c>
      <c r="W1674" s="12">
        <v>14.633333333333333</v>
      </c>
      <c r="X1674" s="12">
        <v>4.0333333333333332</v>
      </c>
      <c r="Y1674" s="12">
        <v>17.3</v>
      </c>
      <c r="Z1674" s="12">
        <v>13.75</v>
      </c>
      <c r="AA1674" s="12">
        <v>7.165</v>
      </c>
      <c r="AB1674" s="12">
        <v>2.7774999999999999</v>
      </c>
      <c r="AC1674" s="12">
        <v>20.035</v>
      </c>
      <c r="AD1674" s="12">
        <v>4.9000000000000004</v>
      </c>
      <c r="AE1674" s="12">
        <v>22.585000000000001</v>
      </c>
      <c r="AF1674" s="12">
        <v>5.8849999999999998</v>
      </c>
      <c r="AG1674" s="12">
        <v>0.40666666666666668</v>
      </c>
      <c r="AH1674" s="12">
        <v>7.2433333333333332</v>
      </c>
    </row>
    <row r="1675" spans="1:34" x14ac:dyDescent="0.2">
      <c r="A1675" s="12" t="s">
        <v>2282</v>
      </c>
      <c r="B1675">
        <f>LOOKUP(A1675,'TMP2'!$A:$A,'TMP2'!$C:$C)</f>
        <v>18070.169999999998</v>
      </c>
      <c r="C1675">
        <f>LOOKUP(A1675,'TMP2'!$A:$A,'TMP2'!$D:$D)</f>
        <v>103737.72</v>
      </c>
      <c r="D1675">
        <f>MATCH(A1675,'TMP2'!A:A,0)</f>
        <v>1615</v>
      </c>
      <c r="E1675" s="12">
        <v>11.8</v>
      </c>
      <c r="F1675" s="12">
        <v>12.3</v>
      </c>
      <c r="G1675" s="12" t="s">
        <v>3617</v>
      </c>
      <c r="H1675" s="12">
        <v>1.61</v>
      </c>
      <c r="I1675" s="12">
        <v>48.6</v>
      </c>
      <c r="J1675" s="12">
        <v>48</v>
      </c>
      <c r="K1675" s="12">
        <v>27</v>
      </c>
      <c r="L1675" s="12">
        <v>1.0285714285714287</v>
      </c>
      <c r="M1675" s="12">
        <v>1.72</v>
      </c>
      <c r="N1675" s="12">
        <v>1.1574697173620458</v>
      </c>
      <c r="O1675" s="12">
        <v>2.7</v>
      </c>
      <c r="P1675" s="12">
        <v>1.3326744186046513</v>
      </c>
      <c r="Q1675" s="12">
        <v>0.57130751208813102</v>
      </c>
      <c r="R1675" s="12">
        <v>98.463659366547404</v>
      </c>
      <c r="S1675" s="9" t="s">
        <v>2293</v>
      </c>
      <c r="T1675" s="12">
        <v>0.98199999999999998</v>
      </c>
      <c r="U1675" s="12">
        <v>2.3759999999999999</v>
      </c>
      <c r="W1675" s="12" t="s">
        <v>3715</v>
      </c>
      <c r="X1675" s="12" t="s">
        <v>3715</v>
      </c>
      <c r="Y1675" s="12">
        <v>17.600000000000001</v>
      </c>
      <c r="Z1675" s="12">
        <v>9</v>
      </c>
      <c r="AA1675" s="12" t="s">
        <v>3715</v>
      </c>
      <c r="AB1675" s="12" t="s">
        <v>3715</v>
      </c>
      <c r="AC1675" s="12" t="s">
        <v>3715</v>
      </c>
      <c r="AD1675" s="12" t="s">
        <v>3715</v>
      </c>
      <c r="AE1675" s="12" t="s">
        <v>3715</v>
      </c>
      <c r="AF1675" s="12" t="s">
        <v>3715</v>
      </c>
      <c r="AG1675" s="12" t="s">
        <v>3715</v>
      </c>
      <c r="AH1675" s="12" t="s">
        <v>3715</v>
      </c>
    </row>
    <row r="1676" spans="1:34" x14ac:dyDescent="0.2">
      <c r="A1676" s="12" t="s">
        <v>1387</v>
      </c>
      <c r="B1676">
        <f>LOOKUP(A1676,'TMP2'!$A:$A,'TMP2'!$C:$C)</f>
        <v>18012.98</v>
      </c>
      <c r="C1676">
        <f>LOOKUP(A1676,'TMP2'!$A:$A,'TMP2'!$D:$D)</f>
        <v>104304.9</v>
      </c>
      <c r="D1676">
        <f>MATCH(A1676,'TMP2'!A:A,0)</f>
        <v>1617</v>
      </c>
      <c r="E1676" s="12">
        <v>13.1</v>
      </c>
      <c r="F1676" s="12">
        <v>14.1</v>
      </c>
      <c r="G1676" s="12" t="s">
        <v>3617</v>
      </c>
      <c r="H1676" s="12">
        <v>51.2</v>
      </c>
      <c r="I1676" s="12">
        <v>49.1</v>
      </c>
      <c r="J1676" s="12">
        <v>49</v>
      </c>
      <c r="K1676" s="12">
        <v>29</v>
      </c>
      <c r="L1676" s="12">
        <v>1.0049999999999999</v>
      </c>
      <c r="M1676" s="12">
        <v>1.71</v>
      </c>
      <c r="N1676" s="12">
        <v>1.1468812877263581</v>
      </c>
      <c r="O1676" s="12">
        <v>2.67</v>
      </c>
      <c r="P1676" s="12">
        <v>1.3280526315789474</v>
      </c>
      <c r="Q1676" s="12">
        <v>0.57045644654443506</v>
      </c>
      <c r="R1676" s="12">
        <v>98.713708239210561</v>
      </c>
      <c r="S1676" s="9" t="s">
        <v>2293</v>
      </c>
      <c r="T1676" s="12">
        <v>1.169</v>
      </c>
      <c r="U1676" s="12">
        <v>1.992</v>
      </c>
      <c r="W1676" s="12">
        <v>20.99</v>
      </c>
      <c r="X1676" s="12">
        <v>3.3</v>
      </c>
      <c r="Y1676" s="12" t="s">
        <v>3715</v>
      </c>
      <c r="Z1676" s="12" t="s">
        <v>3715</v>
      </c>
      <c r="AA1676" s="12" t="s">
        <v>3715</v>
      </c>
      <c r="AB1676" s="12" t="s">
        <v>3715</v>
      </c>
      <c r="AC1676" s="12">
        <v>21.44</v>
      </c>
      <c r="AD1676" s="12">
        <v>16.14</v>
      </c>
      <c r="AE1676" s="12">
        <v>20.45</v>
      </c>
      <c r="AF1676" s="12">
        <v>18.79</v>
      </c>
      <c r="AG1676" s="12" t="s">
        <v>3715</v>
      </c>
      <c r="AH1676" s="12" t="s">
        <v>3715</v>
      </c>
    </row>
    <row r="1677" spans="1:34" x14ac:dyDescent="0.2">
      <c r="A1677" s="12" t="s">
        <v>1390</v>
      </c>
      <c r="B1677">
        <f>LOOKUP(A1677,'TMP2'!$A:$A,'TMP2'!$C:$C)</f>
        <v>17929.43</v>
      </c>
      <c r="C1677">
        <f>LOOKUP(A1677,'TMP2'!$A:$A,'TMP2'!$D:$D)</f>
        <v>104603.045</v>
      </c>
      <c r="D1677">
        <f>MATCH(A1677,'TMP2'!A:A,0)</f>
        <v>1620</v>
      </c>
      <c r="E1677" s="12">
        <v>7.7</v>
      </c>
      <c r="F1677" s="12">
        <v>8.1999999999999993</v>
      </c>
      <c r="G1677" s="12" t="s">
        <v>3617</v>
      </c>
      <c r="H1677" s="12">
        <v>51.2</v>
      </c>
      <c r="I1677" s="12">
        <v>45.5</v>
      </c>
      <c r="J1677" s="12">
        <v>49</v>
      </c>
      <c r="K1677" s="12">
        <v>27</v>
      </c>
      <c r="L1677" s="12">
        <v>0.84090909090909094</v>
      </c>
      <c r="M1677" s="12">
        <v>1.74</v>
      </c>
      <c r="N1677" s="12">
        <v>1.1958762886597938</v>
      </c>
      <c r="O1677" s="12">
        <v>2.68</v>
      </c>
      <c r="P1677" s="12">
        <v>1.241034482758621</v>
      </c>
      <c r="Q1677" s="12">
        <v>0.55377750423142003</v>
      </c>
      <c r="R1677" s="12">
        <v>98.256737982772975</v>
      </c>
      <c r="S1677" s="9" t="s">
        <v>2293</v>
      </c>
      <c r="T1677" s="12">
        <v>1.0760000000000001</v>
      </c>
      <c r="U1677" s="12">
        <v>2.0830000000000002</v>
      </c>
      <c r="W1677" s="12" t="s">
        <v>3715</v>
      </c>
      <c r="X1677" s="12" t="s">
        <v>3715</v>
      </c>
      <c r="Y1677" s="12">
        <v>16.5</v>
      </c>
      <c r="Z1677" s="12">
        <v>5.0999999999999996</v>
      </c>
      <c r="AA1677" s="12" t="s">
        <v>3715</v>
      </c>
      <c r="AB1677" s="12" t="s">
        <v>3715</v>
      </c>
      <c r="AC1677" s="12">
        <v>23.23</v>
      </c>
      <c r="AD1677" s="12">
        <v>15.34</v>
      </c>
      <c r="AE1677" s="12">
        <v>22.66</v>
      </c>
      <c r="AF1677" s="12">
        <v>17.36</v>
      </c>
      <c r="AG1677" s="12" t="s">
        <v>3715</v>
      </c>
      <c r="AH1677" s="12" t="s">
        <v>3715</v>
      </c>
    </row>
    <row r="1678" spans="1:34" x14ac:dyDescent="0.2">
      <c r="A1678" s="12" t="s">
        <v>1392</v>
      </c>
      <c r="B1678">
        <f>LOOKUP(A1678,'TMP2'!$A:$A,'TMP2'!$C:$C)</f>
        <v>17870.010999999999</v>
      </c>
      <c r="C1678">
        <f>LOOKUP(A1678,'TMP2'!$A:$A,'TMP2'!$D:$D)</f>
        <v>104773.84699999999</v>
      </c>
      <c r="D1678">
        <f>MATCH(A1678,'TMP2'!A:A,0)</f>
        <v>1622</v>
      </c>
      <c r="E1678" s="12">
        <v>7.15</v>
      </c>
      <c r="F1678" s="12">
        <v>8.15</v>
      </c>
      <c r="G1678" s="12" t="s">
        <v>3617</v>
      </c>
      <c r="H1678" s="12">
        <v>3.03</v>
      </c>
      <c r="I1678" s="12">
        <v>56.4</v>
      </c>
      <c r="J1678" s="12">
        <v>54</v>
      </c>
      <c r="K1678" s="12">
        <v>31</v>
      </c>
      <c r="L1678" s="12">
        <v>1.1043478260869564</v>
      </c>
      <c r="M1678" s="12">
        <v>1.69</v>
      </c>
      <c r="N1678" s="12">
        <v>1.0805626598465472</v>
      </c>
      <c r="O1678" s="12">
        <v>2.68</v>
      </c>
      <c r="P1678" s="12">
        <v>1.4801893491124263</v>
      </c>
      <c r="Q1678" s="12">
        <v>0.59680497766919904</v>
      </c>
      <c r="R1678" s="12">
        <v>100</v>
      </c>
      <c r="S1678" s="9" t="s">
        <v>2293</v>
      </c>
      <c r="T1678" s="12">
        <v>0.97199999999999998</v>
      </c>
      <c r="U1678" s="12">
        <v>2.5510000000000002</v>
      </c>
      <c r="W1678" s="12">
        <v>16.899999999999999</v>
      </c>
      <c r="X1678" s="12">
        <v>2.7</v>
      </c>
      <c r="Y1678" s="12" t="s">
        <v>3715</v>
      </c>
      <c r="Z1678" s="12" t="s">
        <v>3715</v>
      </c>
      <c r="AA1678" s="12">
        <v>21.48</v>
      </c>
      <c r="AB1678" s="12">
        <v>1.9</v>
      </c>
      <c r="AC1678" s="12">
        <v>14.37</v>
      </c>
      <c r="AD1678" s="12">
        <v>18.11</v>
      </c>
      <c r="AE1678" s="12">
        <v>14.63</v>
      </c>
      <c r="AF1678" s="12">
        <v>20.61</v>
      </c>
      <c r="AG1678" s="12">
        <v>0.68</v>
      </c>
      <c r="AH1678" s="12">
        <v>0.4</v>
      </c>
    </row>
    <row r="1679" spans="1:34" x14ac:dyDescent="0.2">
      <c r="A1679" s="12" t="s">
        <v>1394</v>
      </c>
      <c r="B1679">
        <f>LOOKUP(A1679,'TMP2'!$A:$A,'TMP2'!$C:$C)</f>
        <v>17853.486000000001</v>
      </c>
      <c r="C1679">
        <f>LOOKUP(A1679,'TMP2'!$A:$A,'TMP2'!$D:$D)</f>
        <v>104853.7</v>
      </c>
      <c r="D1679">
        <f>MATCH(A1679,'TMP2'!A:A,0)</f>
        <v>1624</v>
      </c>
      <c r="E1679" s="12">
        <v>5.2</v>
      </c>
      <c r="F1679" s="12">
        <v>5.7</v>
      </c>
      <c r="G1679" s="12" t="s">
        <v>3617</v>
      </c>
      <c r="H1679" s="12">
        <v>3.03</v>
      </c>
      <c r="I1679" s="12">
        <v>54</v>
      </c>
      <c r="J1679" s="12">
        <v>53</v>
      </c>
      <c r="K1679" s="12">
        <v>30</v>
      </c>
      <c r="L1679" s="12">
        <v>1.0434782608695652</v>
      </c>
      <c r="M1679" s="12">
        <v>1.66</v>
      </c>
      <c r="N1679" s="12">
        <v>1.0779220779220779</v>
      </c>
      <c r="O1679" s="12">
        <v>2.68</v>
      </c>
      <c r="P1679" s="12">
        <v>1.4862650602409642</v>
      </c>
      <c r="Q1679" s="12">
        <v>0.59779026943206104</v>
      </c>
      <c r="R1679" s="12">
        <v>97.371595330739282</v>
      </c>
      <c r="S1679" s="9" t="s">
        <v>2293</v>
      </c>
      <c r="T1679" s="12">
        <v>1.2689999999999999</v>
      </c>
      <c r="U1679" s="12">
        <v>1.9590000000000001</v>
      </c>
      <c r="W1679" s="12">
        <v>10.4</v>
      </c>
      <c r="X1679" s="12">
        <v>2.8</v>
      </c>
      <c r="Y1679" s="12" t="s">
        <v>3715</v>
      </c>
      <c r="Z1679" s="12" t="s">
        <v>3715</v>
      </c>
      <c r="AA1679" s="12" t="s">
        <v>3715</v>
      </c>
      <c r="AB1679" s="12" t="s">
        <v>3715</v>
      </c>
      <c r="AC1679" s="12" t="s">
        <v>3715</v>
      </c>
      <c r="AD1679" s="12" t="s">
        <v>3715</v>
      </c>
      <c r="AE1679" s="12" t="s">
        <v>3715</v>
      </c>
      <c r="AF1679" s="12" t="s">
        <v>3715</v>
      </c>
      <c r="AG1679" s="12" t="s">
        <v>3715</v>
      </c>
      <c r="AH1679" s="12" t="s">
        <v>3715</v>
      </c>
    </row>
    <row r="1680" spans="1:34" x14ac:dyDescent="0.2">
      <c r="A1680" s="12" t="s">
        <v>1402</v>
      </c>
      <c r="B1680">
        <f>LOOKUP(A1680,'TMP2'!$A:$A,'TMP2'!$C:$C)</f>
        <v>18001.743999999999</v>
      </c>
      <c r="C1680">
        <f>LOOKUP(A1680,'TMP2'!$A:$A,'TMP2'!$D:$D)</f>
        <v>104390.14</v>
      </c>
      <c r="D1680">
        <f>MATCH(A1680,'TMP2'!A:A,0)</f>
        <v>1633</v>
      </c>
      <c r="E1680" s="12">
        <v>8.3000000000000007</v>
      </c>
      <c r="F1680" s="12">
        <v>11</v>
      </c>
      <c r="G1680" s="12" t="s">
        <v>3617</v>
      </c>
      <c r="H1680" s="12">
        <v>2.67</v>
      </c>
      <c r="I1680" s="12">
        <v>46</v>
      </c>
      <c r="J1680" s="12">
        <v>41</v>
      </c>
      <c r="K1680" s="12">
        <v>23</v>
      </c>
      <c r="L1680" s="12">
        <v>1.2777777777777777</v>
      </c>
      <c r="M1680" s="12">
        <v>1.73</v>
      </c>
      <c r="N1680" s="12">
        <v>1.1849315068493151</v>
      </c>
      <c r="O1680" s="12">
        <v>2.68</v>
      </c>
      <c r="P1680" s="12">
        <v>1.2617341040462429</v>
      </c>
      <c r="Q1680" s="12">
        <v>0.55786137804129998</v>
      </c>
      <c r="R1680" s="12">
        <v>97.706798607293379</v>
      </c>
      <c r="S1680" s="9" t="s">
        <v>2293</v>
      </c>
      <c r="T1680" s="12">
        <v>0.86</v>
      </c>
      <c r="U1680" s="12">
        <v>2.63</v>
      </c>
      <c r="W1680" s="12" t="s">
        <v>3715</v>
      </c>
      <c r="X1680" s="12" t="s">
        <v>3715</v>
      </c>
      <c r="Y1680" s="12">
        <v>28.4</v>
      </c>
      <c r="Z1680" s="12">
        <v>9.6</v>
      </c>
      <c r="AA1680" s="12">
        <v>9.91</v>
      </c>
      <c r="AB1680" s="12">
        <v>2.73</v>
      </c>
      <c r="AC1680" s="12" t="s">
        <v>3715</v>
      </c>
      <c r="AD1680" s="12" t="s">
        <v>3715</v>
      </c>
      <c r="AE1680" s="12" t="s">
        <v>3715</v>
      </c>
      <c r="AF1680" s="12" t="s">
        <v>3715</v>
      </c>
      <c r="AG1680" s="12">
        <v>0.61</v>
      </c>
      <c r="AH1680" s="12">
        <v>0.37888198757763975</v>
      </c>
    </row>
    <row r="1681" spans="1:34" x14ac:dyDescent="0.2">
      <c r="A1681" s="12" t="s">
        <v>1406</v>
      </c>
      <c r="B1681">
        <f>LOOKUP(A1681,'TMP2'!$A:$A,'TMP2'!$C:$C)</f>
        <v>17901.686000000002</v>
      </c>
      <c r="C1681">
        <f>LOOKUP(A1681,'TMP2'!$A:$A,'TMP2'!$D:$D)</f>
        <v>104772.40700000001</v>
      </c>
      <c r="D1681">
        <f>MATCH(A1681,'TMP2'!A:A,0)</f>
        <v>1638</v>
      </c>
      <c r="E1681" s="12">
        <v>8.3000000000000007</v>
      </c>
      <c r="F1681" s="12">
        <v>8.8000000000000007</v>
      </c>
      <c r="G1681" s="12" t="s">
        <v>3617</v>
      </c>
      <c r="H1681" s="12">
        <v>2.67</v>
      </c>
      <c r="I1681" s="12">
        <v>53.7</v>
      </c>
      <c r="J1681" s="12">
        <v>53</v>
      </c>
      <c r="K1681" s="12">
        <v>30</v>
      </c>
      <c r="L1681" s="12">
        <v>1.0304347826086957</v>
      </c>
      <c r="M1681" s="12">
        <v>1.69</v>
      </c>
      <c r="N1681" s="12">
        <v>1.0995445673389721</v>
      </c>
      <c r="O1681" s="12">
        <v>2.7</v>
      </c>
      <c r="P1681" s="12">
        <v>1.4555621301775146</v>
      </c>
      <c r="Q1681" s="12">
        <v>0.59276127135593604</v>
      </c>
      <c r="R1681" s="12">
        <v>99.611000447172671</v>
      </c>
      <c r="S1681" s="9" t="s">
        <v>2293</v>
      </c>
      <c r="T1681" s="12">
        <v>1.1100000000000001</v>
      </c>
      <c r="U1681" s="12">
        <v>2.2130000000000001</v>
      </c>
      <c r="W1681" s="12" t="s">
        <v>3715</v>
      </c>
      <c r="X1681" s="12" t="s">
        <v>3715</v>
      </c>
      <c r="Y1681" s="12">
        <v>22.7</v>
      </c>
      <c r="Z1681" s="12">
        <v>8.5</v>
      </c>
      <c r="AA1681" s="12" t="s">
        <v>3715</v>
      </c>
      <c r="AB1681" s="12" t="s">
        <v>3715</v>
      </c>
      <c r="AC1681" s="12">
        <v>15.56</v>
      </c>
      <c r="AD1681" s="12">
        <v>11.46</v>
      </c>
      <c r="AE1681" s="12">
        <v>21.56</v>
      </c>
      <c r="AF1681" s="12">
        <v>13.59</v>
      </c>
      <c r="AG1681" s="12" t="s">
        <v>3715</v>
      </c>
      <c r="AH1681" s="12" t="s">
        <v>3715</v>
      </c>
    </row>
    <row r="1682" spans="1:34" x14ac:dyDescent="0.2">
      <c r="A1682" s="12" t="s">
        <v>2285</v>
      </c>
      <c r="B1682">
        <f>LOOKUP(A1682,'TMP2'!$A:$A,'TMP2'!$C:$C)</f>
        <v>18091.599999999999</v>
      </c>
      <c r="C1682">
        <f>LOOKUP(A1682,'TMP2'!$A:$A,'TMP2'!$D:$D)</f>
        <v>103826.71400000001</v>
      </c>
      <c r="D1682">
        <f>MATCH(A1682,'TMP2'!A:A,0)</f>
        <v>1645</v>
      </c>
      <c r="E1682" s="12">
        <v>15</v>
      </c>
      <c r="F1682" s="12">
        <v>15.4</v>
      </c>
      <c r="G1682" s="12" t="s">
        <v>3617</v>
      </c>
      <c r="H1682" s="12">
        <v>1.61</v>
      </c>
      <c r="I1682" s="12">
        <v>54.9</v>
      </c>
      <c r="J1682" s="12">
        <v>53</v>
      </c>
      <c r="K1682" s="12">
        <v>30</v>
      </c>
      <c r="L1682" s="12">
        <v>1.0826086956521739</v>
      </c>
      <c r="M1682" s="12">
        <v>1.68</v>
      </c>
      <c r="N1682" s="12">
        <v>1.0845706907682375</v>
      </c>
      <c r="O1682" s="12">
        <v>2.68</v>
      </c>
      <c r="P1682" s="12">
        <v>1.4710238095238095</v>
      </c>
      <c r="Q1682" s="12">
        <v>0.59530944374319505</v>
      </c>
      <c r="R1682" s="12">
        <v>100.02013498858909</v>
      </c>
      <c r="S1682" s="9" t="s">
        <v>2293</v>
      </c>
      <c r="T1682" s="12">
        <v>0.81899999999999995</v>
      </c>
      <c r="U1682" s="12">
        <v>3.0150000000000001</v>
      </c>
      <c r="W1682" s="12">
        <v>16.100000000000001</v>
      </c>
      <c r="X1682" s="12">
        <v>2</v>
      </c>
      <c r="Y1682" s="12" t="s">
        <v>3715</v>
      </c>
      <c r="Z1682" s="12" t="s">
        <v>3715</v>
      </c>
      <c r="AA1682" s="12" t="s">
        <v>3715</v>
      </c>
      <c r="AB1682" s="12" t="s">
        <v>3715</v>
      </c>
      <c r="AC1682" s="12" t="s">
        <v>3715</v>
      </c>
      <c r="AD1682" s="12" t="s">
        <v>3715</v>
      </c>
      <c r="AE1682" s="12" t="s">
        <v>3715</v>
      </c>
      <c r="AF1682" s="12" t="s">
        <v>3715</v>
      </c>
      <c r="AG1682" s="12" t="s">
        <v>3715</v>
      </c>
      <c r="AH1682" s="12" t="s">
        <v>3715</v>
      </c>
    </row>
    <row r="1683" spans="1:34" x14ac:dyDescent="0.2">
      <c r="A1683" s="12" t="s">
        <v>3629</v>
      </c>
      <c r="B1683">
        <f>LOOKUP(A1683,'TMP2'!$A:$A,'TMP2'!$C:$C)</f>
        <v>16055.784</v>
      </c>
      <c r="C1683">
        <f>LOOKUP(A1683,'TMP2'!$A:$A,'TMP2'!$D:$D)</f>
        <v>102249.94500000001</v>
      </c>
      <c r="D1683">
        <f>MATCH(A1683,'TMP2'!A:A,0)</f>
        <v>1703</v>
      </c>
      <c r="E1683" s="12">
        <v>11.7</v>
      </c>
      <c r="F1683" s="12">
        <v>15.4</v>
      </c>
      <c r="G1683" s="12" t="s">
        <v>3617</v>
      </c>
      <c r="H1683" s="12" t="s">
        <v>3893</v>
      </c>
      <c r="I1683" s="12" t="s">
        <v>3626</v>
      </c>
      <c r="J1683" s="12" t="s">
        <v>3627</v>
      </c>
      <c r="K1683" s="12" t="s">
        <v>3628</v>
      </c>
      <c r="L1683" s="12" t="s">
        <v>3876</v>
      </c>
      <c r="M1683" s="12">
        <v>1.7322222222222221</v>
      </c>
      <c r="N1683" s="12">
        <v>1.1811093419737317</v>
      </c>
      <c r="O1683" s="12">
        <v>2.6911111111111108</v>
      </c>
      <c r="P1683" s="12">
        <v>1.2889366671460902</v>
      </c>
      <c r="Q1683" s="12">
        <v>0.56107208094865002</v>
      </c>
      <c r="R1683" s="12">
        <v>97.538951747148857</v>
      </c>
      <c r="S1683" s="12" t="s">
        <v>1679</v>
      </c>
      <c r="T1683" s="12">
        <v>0.98299999999999998</v>
      </c>
      <c r="U1683" s="12">
        <v>2.7228333333333334</v>
      </c>
      <c r="W1683" s="12">
        <v>16.647874999999999</v>
      </c>
      <c r="X1683" s="12">
        <v>2.212695762929453</v>
      </c>
      <c r="Y1683" s="12">
        <v>19.954000000000001</v>
      </c>
      <c r="Z1683" s="12">
        <v>8.14</v>
      </c>
      <c r="AA1683" s="12" t="s">
        <v>3618</v>
      </c>
      <c r="AB1683" s="12" t="s">
        <v>3619</v>
      </c>
      <c r="AC1683" s="12" t="s">
        <v>3620</v>
      </c>
      <c r="AD1683" s="12" t="s">
        <v>3621</v>
      </c>
      <c r="AE1683" s="12" t="s">
        <v>3622</v>
      </c>
      <c r="AF1683" s="12" t="s">
        <v>3623</v>
      </c>
      <c r="AG1683" s="12" t="s">
        <v>3624</v>
      </c>
      <c r="AH1683" s="12" t="s">
        <v>3625</v>
      </c>
    </row>
    <row r="1684" spans="1:34" x14ac:dyDescent="0.2">
      <c r="A1684" s="12" t="s">
        <v>3630</v>
      </c>
      <c r="B1684">
        <f>LOOKUP(A1684,'TMP2'!$A:$A,'TMP2'!$C:$C)</f>
        <v>16127.967000000001</v>
      </c>
      <c r="C1684">
        <f>LOOKUP(A1684,'TMP2'!$A:$A,'TMP2'!$D:$D)</f>
        <v>102322.47199999999</v>
      </c>
      <c r="D1684">
        <f>MATCH(A1684,'TMP2'!A:A,0)</f>
        <v>1710</v>
      </c>
      <c r="E1684" s="12">
        <v>11.7</v>
      </c>
      <c r="F1684" s="12">
        <v>15.4</v>
      </c>
      <c r="G1684" s="12" t="s">
        <v>3617</v>
      </c>
      <c r="H1684" s="12" t="s">
        <v>3893</v>
      </c>
      <c r="I1684" s="12" t="s">
        <v>3626</v>
      </c>
      <c r="J1684" s="12" t="s">
        <v>3627</v>
      </c>
      <c r="K1684" s="12" t="s">
        <v>3628</v>
      </c>
      <c r="L1684" s="12" t="s">
        <v>3876</v>
      </c>
      <c r="M1684" s="12">
        <v>1.7322222222222221</v>
      </c>
      <c r="N1684" s="12">
        <v>1.1811093419737317</v>
      </c>
      <c r="O1684" s="12">
        <v>2.6911111111111108</v>
      </c>
      <c r="P1684" s="12">
        <v>1.2889366671460902</v>
      </c>
      <c r="Q1684" s="12">
        <v>0.56107208094865002</v>
      </c>
      <c r="R1684" s="12">
        <v>97.538951747148857</v>
      </c>
      <c r="S1684" s="12" t="s">
        <v>1679</v>
      </c>
      <c r="T1684" s="12">
        <v>0.98299999999999998</v>
      </c>
      <c r="U1684" s="12">
        <v>2.7228333333333334</v>
      </c>
      <c r="W1684" s="12">
        <v>16.647874999999999</v>
      </c>
      <c r="X1684" s="12">
        <v>2.212695762929453</v>
      </c>
      <c r="Y1684" s="12">
        <v>19.954000000000001</v>
      </c>
      <c r="Z1684" s="12">
        <v>8.14</v>
      </c>
      <c r="AA1684" s="12" t="s">
        <v>3618</v>
      </c>
      <c r="AB1684" s="12" t="s">
        <v>3619</v>
      </c>
      <c r="AC1684" s="12" t="s">
        <v>3620</v>
      </c>
      <c r="AD1684" s="12" t="s">
        <v>3621</v>
      </c>
      <c r="AE1684" s="12" t="s">
        <v>3622</v>
      </c>
      <c r="AF1684" s="12" t="s">
        <v>3623</v>
      </c>
      <c r="AG1684" s="12" t="s">
        <v>3624</v>
      </c>
      <c r="AH1684" s="12" t="s">
        <v>3625</v>
      </c>
    </row>
    <row r="1685" spans="1:34" x14ac:dyDescent="0.2">
      <c r="A1685" s="12" t="s">
        <v>219</v>
      </c>
      <c r="B1685">
        <f>LOOKUP(A1685,'TMP2'!$A:$A,'TMP2'!$C:$C)</f>
        <v>16167.46</v>
      </c>
      <c r="C1685">
        <f>LOOKUP(A1685,'TMP2'!$A:$A,'TMP2'!$D:$D)</f>
        <v>102243.95</v>
      </c>
      <c r="D1685">
        <f>MATCH(A1685,'TMP2'!A:A,0)</f>
        <v>1714</v>
      </c>
      <c r="E1685" s="12">
        <v>24.5</v>
      </c>
      <c r="F1685" s="12">
        <v>25.5</v>
      </c>
      <c r="G1685" s="12" t="s">
        <v>3617</v>
      </c>
      <c r="H1685" s="12" t="s">
        <v>3894</v>
      </c>
      <c r="I1685" s="12">
        <v>39.1</v>
      </c>
      <c r="J1685" s="12">
        <v>23.1</v>
      </c>
      <c r="K1685" s="12">
        <v>16</v>
      </c>
      <c r="L1685" s="12">
        <v>1.1000000000000001</v>
      </c>
      <c r="M1685" s="12">
        <v>1.71</v>
      </c>
      <c r="N1685" s="12">
        <v>1.22</v>
      </c>
      <c r="O1685" s="12">
        <v>2.65</v>
      </c>
      <c r="P1685" s="12">
        <v>1.1719999999999999</v>
      </c>
      <c r="Q1685" s="12">
        <v>0.53959484346224695</v>
      </c>
      <c r="R1685" s="12">
        <v>92</v>
      </c>
      <c r="S1685" s="12" t="s">
        <v>1679</v>
      </c>
      <c r="T1685" s="12" t="s">
        <v>3412</v>
      </c>
      <c r="U1685" s="12" t="s">
        <v>3412</v>
      </c>
      <c r="W1685" s="12" t="s">
        <v>3412</v>
      </c>
      <c r="X1685" s="12" t="s">
        <v>3412</v>
      </c>
      <c r="Y1685" s="12" t="s">
        <v>3661</v>
      </c>
      <c r="Z1685" s="12" t="s">
        <v>3662</v>
      </c>
      <c r="AA1685" s="12" t="s">
        <v>3412</v>
      </c>
      <c r="AB1685" s="12" t="s">
        <v>3412</v>
      </c>
      <c r="AC1685" s="12">
        <v>17.809999999999999</v>
      </c>
      <c r="AD1685" s="12">
        <v>3.29</v>
      </c>
      <c r="AE1685" s="12">
        <v>20.32</v>
      </c>
      <c r="AF1685" s="12">
        <v>5.29</v>
      </c>
      <c r="AG1685" s="12" t="s">
        <v>3412</v>
      </c>
      <c r="AH1685" s="12" t="s">
        <v>3412</v>
      </c>
    </row>
    <row r="1686" spans="1:34" x14ac:dyDescent="0.2">
      <c r="A1686" s="12" t="s">
        <v>221</v>
      </c>
      <c r="B1686">
        <f>LOOKUP(A1686,'TMP2'!$A:$A,'TMP2'!$C:$C)</f>
        <v>16162.54</v>
      </c>
      <c r="C1686">
        <f>LOOKUP(A1686,'TMP2'!$A:$A,'TMP2'!$D:$D)</f>
        <v>102283.53</v>
      </c>
      <c r="D1686">
        <f>MATCH(A1686,'TMP2'!A:A,0)</f>
        <v>1716</v>
      </c>
      <c r="E1686" s="12">
        <v>11.7</v>
      </c>
      <c r="F1686" s="12">
        <v>15.4</v>
      </c>
      <c r="G1686" s="12" t="s">
        <v>3617</v>
      </c>
      <c r="H1686" s="12" t="s">
        <v>3893</v>
      </c>
      <c r="I1686" s="12" t="s">
        <v>3626</v>
      </c>
      <c r="J1686" s="12" t="s">
        <v>3627</v>
      </c>
      <c r="K1686" s="12" t="s">
        <v>3628</v>
      </c>
      <c r="L1686" s="12" t="s">
        <v>3876</v>
      </c>
      <c r="M1686" s="12">
        <v>1.7322222222222221</v>
      </c>
      <c r="N1686" s="12">
        <v>1.1811093419737317</v>
      </c>
      <c r="O1686" s="12">
        <v>2.6911111111111108</v>
      </c>
      <c r="P1686" s="12">
        <v>1.2889366671460902</v>
      </c>
      <c r="Q1686" s="12">
        <v>0.56107208094865002</v>
      </c>
      <c r="R1686" s="12">
        <v>97.538951747148857</v>
      </c>
      <c r="S1686" s="12" t="s">
        <v>1679</v>
      </c>
      <c r="T1686" s="12">
        <v>0.98299999999999998</v>
      </c>
      <c r="U1686" s="12">
        <v>2.7228333333333334</v>
      </c>
      <c r="W1686" s="12">
        <v>16.647874999999999</v>
      </c>
      <c r="X1686" s="12">
        <v>2.212695762929453</v>
      </c>
      <c r="Y1686" s="12">
        <v>19.954000000000001</v>
      </c>
      <c r="Z1686" s="12">
        <v>8.14</v>
      </c>
      <c r="AA1686" s="12" t="s">
        <v>3618</v>
      </c>
      <c r="AB1686" s="12" t="s">
        <v>3619</v>
      </c>
      <c r="AC1686" s="12" t="s">
        <v>3620</v>
      </c>
      <c r="AD1686" s="12" t="s">
        <v>3621</v>
      </c>
      <c r="AE1686" s="12" t="s">
        <v>3622</v>
      </c>
      <c r="AF1686" s="12" t="s">
        <v>3623</v>
      </c>
      <c r="AG1686" s="12" t="s">
        <v>3624</v>
      </c>
      <c r="AH1686" s="12" t="s">
        <v>3625</v>
      </c>
    </row>
    <row r="1687" spans="1:34" x14ac:dyDescent="0.2">
      <c r="A1687" s="12" t="s">
        <v>1617</v>
      </c>
      <c r="B1687">
        <f>LOOKUP(A1687,'TMP2'!$A:$A,'TMP2'!$C:$C)</f>
        <v>15999.225</v>
      </c>
      <c r="C1687">
        <f>LOOKUP(A1687,'TMP2'!$A:$A,'TMP2'!$D:$D)</f>
        <v>102289.63499999999</v>
      </c>
      <c r="D1687">
        <f>MATCH(A1687,'TMP2'!A:A,0)</f>
        <v>1724</v>
      </c>
      <c r="E1687" s="12">
        <v>11.7</v>
      </c>
      <c r="F1687" s="12">
        <v>15.4</v>
      </c>
      <c r="G1687" s="12" t="s">
        <v>3617</v>
      </c>
      <c r="H1687" s="12" t="s">
        <v>3893</v>
      </c>
      <c r="I1687" s="12" t="s">
        <v>3626</v>
      </c>
      <c r="J1687" s="12" t="s">
        <v>3627</v>
      </c>
      <c r="K1687" s="12" t="s">
        <v>3628</v>
      </c>
      <c r="L1687" s="12" t="s">
        <v>3876</v>
      </c>
      <c r="M1687" s="12">
        <v>1.7322222222222221</v>
      </c>
      <c r="N1687" s="12">
        <v>1.1811093419737317</v>
      </c>
      <c r="O1687" s="12">
        <v>2.6911111111111108</v>
      </c>
      <c r="P1687" s="12">
        <v>1.2889366671460902</v>
      </c>
      <c r="Q1687" s="12">
        <v>0.56107208094865002</v>
      </c>
      <c r="R1687" s="12">
        <v>97.538951747148857</v>
      </c>
      <c r="S1687" s="12" t="s">
        <v>1679</v>
      </c>
      <c r="T1687" s="12">
        <v>0.98299999999999998</v>
      </c>
      <c r="U1687" s="12">
        <v>2.7228333333333334</v>
      </c>
      <c r="W1687" s="12">
        <v>16.647874999999999</v>
      </c>
      <c r="X1687" s="12">
        <v>2.212695762929453</v>
      </c>
      <c r="Y1687" s="12">
        <v>19.954000000000001</v>
      </c>
      <c r="Z1687" s="12">
        <v>8.14</v>
      </c>
      <c r="AA1687" s="12" t="s">
        <v>3618</v>
      </c>
      <c r="AB1687" s="12" t="s">
        <v>3619</v>
      </c>
      <c r="AC1687" s="12" t="s">
        <v>3620</v>
      </c>
      <c r="AD1687" s="12" t="s">
        <v>3621</v>
      </c>
      <c r="AE1687" s="12" t="s">
        <v>3622</v>
      </c>
      <c r="AF1687" s="12" t="s">
        <v>3623</v>
      </c>
      <c r="AG1687" s="12" t="s">
        <v>3624</v>
      </c>
      <c r="AH1687" s="12" t="s">
        <v>3625</v>
      </c>
    </row>
    <row r="1688" spans="1:34" x14ac:dyDescent="0.2">
      <c r="A1688" s="12" t="s">
        <v>230</v>
      </c>
      <c r="B1688">
        <f>LOOKUP(A1688,'TMP2'!$A:$A,'TMP2'!$C:$C)</f>
        <v>17100.75</v>
      </c>
      <c r="C1688">
        <f>LOOKUP(A1688,'TMP2'!$A:$A,'TMP2'!$D:$D)</f>
        <v>102607.16</v>
      </c>
      <c r="D1688">
        <f>MATCH(A1688,'TMP2'!A:A,0)</f>
        <v>1728</v>
      </c>
      <c r="E1688" s="12">
        <v>7</v>
      </c>
      <c r="F1688" s="12">
        <v>9.1999999999999993</v>
      </c>
      <c r="G1688" s="12" t="s">
        <v>3409</v>
      </c>
      <c r="H1688" s="12">
        <v>51.707142857142863</v>
      </c>
      <c r="I1688" s="12">
        <v>45.032000000000011</v>
      </c>
      <c r="J1688" s="12">
        <v>26.676000000000002</v>
      </c>
      <c r="K1688" s="12">
        <v>18.356000000000002</v>
      </c>
      <c r="L1688" s="12">
        <v>1.2141304347826085</v>
      </c>
      <c r="M1688" s="12">
        <v>1.7235999999999998</v>
      </c>
      <c r="N1688" s="12">
        <v>1.1790635175065087</v>
      </c>
      <c r="O1688" s="12">
        <v>2.6608000000000001</v>
      </c>
      <c r="P1688" s="12">
        <v>1.3771508395265621</v>
      </c>
      <c r="Q1688" s="12">
        <v>0.557004435788786</v>
      </c>
      <c r="R1688" s="12">
        <v>97.175960130264926</v>
      </c>
      <c r="S1688" s="12" t="s">
        <v>1679</v>
      </c>
      <c r="T1688" s="12">
        <v>0.94525000000000026</v>
      </c>
      <c r="U1688" s="12">
        <v>2.5979000000000005</v>
      </c>
      <c r="W1688" s="12">
        <v>13.7</v>
      </c>
      <c r="X1688" s="12">
        <v>2.16</v>
      </c>
      <c r="Y1688" s="12">
        <v>25.409999999999997</v>
      </c>
      <c r="Z1688" s="12">
        <v>12.15</v>
      </c>
      <c r="AA1688" s="12">
        <v>7.4750000000000005</v>
      </c>
      <c r="AB1688" s="12">
        <v>2.5766666666666667</v>
      </c>
      <c r="AC1688" s="12">
        <v>14.536000000000001</v>
      </c>
      <c r="AD1688" s="12">
        <v>5.5349999999999993</v>
      </c>
      <c r="AE1688" s="12">
        <v>18.059999999999999</v>
      </c>
      <c r="AF1688" s="12">
        <v>6.9783333333333326</v>
      </c>
      <c r="AG1688" s="12">
        <v>0.41714285714285715</v>
      </c>
      <c r="AH1688" s="12">
        <v>13.418571428571427</v>
      </c>
    </row>
    <row r="1689" spans="1:34" x14ac:dyDescent="0.2">
      <c r="A1689" s="12" t="s">
        <v>1460</v>
      </c>
      <c r="B1689">
        <f>LOOKUP(A1689,'TMP2'!$A:$A,'TMP2'!$C:$C)</f>
        <v>18057.46</v>
      </c>
      <c r="C1689">
        <f>LOOKUP(A1689,'TMP2'!$A:$A,'TMP2'!$D:$D)</f>
        <v>103140.84</v>
      </c>
      <c r="D1689">
        <f>MATCH(A1689,'TMP2'!A:A,0)</f>
        <v>1731</v>
      </c>
      <c r="E1689" s="12">
        <v>6.3</v>
      </c>
      <c r="F1689" s="12">
        <v>6.8</v>
      </c>
      <c r="G1689" s="12" t="s">
        <v>3617</v>
      </c>
      <c r="H1689" s="12">
        <v>2.4300000000000002</v>
      </c>
      <c r="I1689" s="12">
        <v>50.4</v>
      </c>
      <c r="J1689" s="12">
        <v>46.6</v>
      </c>
      <c r="K1689" s="12">
        <v>28</v>
      </c>
      <c r="L1689" s="12">
        <v>1.2</v>
      </c>
      <c r="M1689" s="12">
        <v>1.74</v>
      </c>
      <c r="N1689" s="12">
        <v>1.1599999999999999</v>
      </c>
      <c r="O1689" s="12">
        <v>2.66</v>
      </c>
      <c r="P1689" s="12">
        <v>1.2989999999999999</v>
      </c>
      <c r="Q1689" s="12">
        <v>0.56500000000000006</v>
      </c>
      <c r="R1689" s="12">
        <v>100</v>
      </c>
      <c r="S1689" t="s">
        <v>2295</v>
      </c>
      <c r="T1689" s="12">
        <v>0.77800000000000002</v>
      </c>
      <c r="U1689" s="12">
        <v>2.96</v>
      </c>
      <c r="W1689" s="12" t="s">
        <v>3715</v>
      </c>
      <c r="X1689" s="12" t="s">
        <v>3715</v>
      </c>
      <c r="Y1689" s="12">
        <v>26.9</v>
      </c>
      <c r="Z1689" s="12">
        <v>8</v>
      </c>
      <c r="AA1689" s="12" t="s">
        <v>3715</v>
      </c>
      <c r="AB1689" s="12" t="s">
        <v>3715</v>
      </c>
      <c r="AC1689" s="12">
        <v>19.600000000000001</v>
      </c>
      <c r="AD1689" s="12">
        <v>7.7</v>
      </c>
      <c r="AE1689" s="12">
        <v>22.3</v>
      </c>
      <c r="AF1689" s="12">
        <v>8.3000000000000007</v>
      </c>
      <c r="AG1689" s="12" t="s">
        <v>3715</v>
      </c>
      <c r="AH1689" s="12" t="s">
        <v>3715</v>
      </c>
    </row>
    <row r="1690" spans="1:34" x14ac:dyDescent="0.2">
      <c r="A1690" s="12" t="s">
        <v>1462</v>
      </c>
      <c r="B1690">
        <f>LOOKUP(A1690,'TMP2'!$A:$A,'TMP2'!$C:$C)</f>
        <v>18071.64</v>
      </c>
      <c r="C1690">
        <f>LOOKUP(A1690,'TMP2'!$A:$A,'TMP2'!$D:$D)</f>
        <v>103162.61</v>
      </c>
      <c r="D1690">
        <f>MATCH(A1690,'TMP2'!A:A,0)</f>
        <v>1733</v>
      </c>
      <c r="E1690" s="12">
        <v>7</v>
      </c>
      <c r="F1690" s="12">
        <v>7.5</v>
      </c>
      <c r="G1690" s="12" t="s">
        <v>3617</v>
      </c>
      <c r="H1690" s="12">
        <v>2.4300000000000002</v>
      </c>
      <c r="I1690" s="12">
        <v>41.9</v>
      </c>
      <c r="J1690" s="12">
        <v>40.5</v>
      </c>
      <c r="K1690" s="12">
        <v>23.9</v>
      </c>
      <c r="L1690" s="12">
        <v>1.08</v>
      </c>
      <c r="M1690" s="12">
        <v>1.76</v>
      </c>
      <c r="N1690" s="12">
        <v>1.24</v>
      </c>
      <c r="O1690" s="12">
        <v>2.69</v>
      </c>
      <c r="P1690" s="12">
        <v>1.169</v>
      </c>
      <c r="Q1690" s="12">
        <v>0.53900000000000003</v>
      </c>
      <c r="R1690" s="12">
        <v>96.4</v>
      </c>
      <c r="S1690" t="s">
        <v>2295</v>
      </c>
      <c r="T1690" s="12">
        <v>0.69699999999999995</v>
      </c>
      <c r="U1690" s="12">
        <v>3.11</v>
      </c>
      <c r="W1690" s="12" t="s">
        <v>3715</v>
      </c>
      <c r="X1690" s="12" t="s">
        <v>3715</v>
      </c>
      <c r="Y1690" s="12">
        <v>27.6</v>
      </c>
      <c r="Z1690" s="12">
        <v>10</v>
      </c>
      <c r="AA1690" s="12">
        <v>13.9</v>
      </c>
      <c r="AB1690" s="12">
        <v>5.2</v>
      </c>
      <c r="AC1690" s="12" t="s">
        <v>3715</v>
      </c>
      <c r="AD1690" s="12" t="s">
        <v>3715</v>
      </c>
      <c r="AE1690" s="12" t="s">
        <v>3715</v>
      </c>
      <c r="AF1690" s="12" t="s">
        <v>3715</v>
      </c>
      <c r="AG1690" s="12" t="s">
        <v>3715</v>
      </c>
      <c r="AH1690" s="12" t="s">
        <v>3715</v>
      </c>
    </row>
    <row r="1691" spans="1:34" x14ac:dyDescent="0.2">
      <c r="A1691" s="12" t="s">
        <v>1467</v>
      </c>
      <c r="B1691">
        <f>LOOKUP(A1691,'TMP2'!$A:$A,'TMP2'!$C:$C)</f>
        <v>18092.900000000001</v>
      </c>
      <c r="C1691">
        <f>LOOKUP(A1691,'TMP2'!$A:$A,'TMP2'!$D:$D)</f>
        <v>103258.51</v>
      </c>
      <c r="D1691">
        <f>MATCH(A1691,'TMP2'!A:A,0)</f>
        <v>1738</v>
      </c>
      <c r="E1691" s="12">
        <v>6.4</v>
      </c>
      <c r="F1691" s="12">
        <v>6.9</v>
      </c>
      <c r="G1691" s="12" t="s">
        <v>3617</v>
      </c>
      <c r="H1691" s="12">
        <v>1.94</v>
      </c>
      <c r="I1691" s="12">
        <v>38.9</v>
      </c>
      <c r="J1691" s="12">
        <v>35.6</v>
      </c>
      <c r="K1691" s="12">
        <v>21.2</v>
      </c>
      <c r="L1691" s="12">
        <v>1.24</v>
      </c>
      <c r="M1691" s="12">
        <v>1.85</v>
      </c>
      <c r="N1691" s="12">
        <v>1.33</v>
      </c>
      <c r="O1691" s="12">
        <v>2.67</v>
      </c>
      <c r="P1691" s="12">
        <v>1.008</v>
      </c>
      <c r="Q1691" s="12">
        <v>0.502</v>
      </c>
      <c r="R1691" s="12">
        <v>100</v>
      </c>
      <c r="S1691" t="s">
        <v>2295</v>
      </c>
      <c r="T1691" s="12">
        <v>0.70799999999999996</v>
      </c>
      <c r="U1691" s="12">
        <v>2.83</v>
      </c>
      <c r="W1691" s="12">
        <v>14.2</v>
      </c>
      <c r="X1691" s="12">
        <v>1.6</v>
      </c>
      <c r="Y1691" s="12" t="s">
        <v>3715</v>
      </c>
      <c r="Z1691" s="12" t="s">
        <v>3715</v>
      </c>
      <c r="AA1691" s="12" t="s">
        <v>3715</v>
      </c>
      <c r="AB1691" s="12" t="s">
        <v>3715</v>
      </c>
      <c r="AC1691" s="12" t="s">
        <v>3715</v>
      </c>
      <c r="AD1691" s="12" t="s">
        <v>3715</v>
      </c>
      <c r="AE1691" s="12" t="s">
        <v>3715</v>
      </c>
      <c r="AF1691" s="12" t="s">
        <v>3715</v>
      </c>
      <c r="AG1691" s="12" t="s">
        <v>3715</v>
      </c>
      <c r="AH1691" s="12" t="s">
        <v>3715</v>
      </c>
    </row>
    <row r="1692" spans="1:34" x14ac:dyDescent="0.2">
      <c r="A1692" s="12" t="s">
        <v>1472</v>
      </c>
      <c r="B1692">
        <f>LOOKUP(A1692,'TMP2'!$A:$A,'TMP2'!$C:$C)</f>
        <v>18104.8</v>
      </c>
      <c r="C1692">
        <f>LOOKUP(A1692,'TMP2'!$A:$A,'TMP2'!$D:$D)</f>
        <v>103301.96</v>
      </c>
      <c r="D1692">
        <f>MATCH(A1692,'TMP2'!A:A,0)</f>
        <v>1743</v>
      </c>
      <c r="E1692" s="12">
        <v>6.7</v>
      </c>
      <c r="F1692" s="12">
        <v>7.7</v>
      </c>
      <c r="G1692" s="12" t="s">
        <v>3617</v>
      </c>
      <c r="H1692" s="12">
        <v>2.83</v>
      </c>
      <c r="I1692" s="12">
        <v>39.1</v>
      </c>
      <c r="J1692" s="12">
        <v>36.200000000000003</v>
      </c>
      <c r="K1692" s="12">
        <v>23.1</v>
      </c>
      <c r="L1692" s="12">
        <v>1.22</v>
      </c>
      <c r="M1692" s="12">
        <v>1.81</v>
      </c>
      <c r="N1692" s="12">
        <v>1.3</v>
      </c>
      <c r="O1692" s="12">
        <v>2.65</v>
      </c>
      <c r="P1692" s="12">
        <v>1.038</v>
      </c>
      <c r="Q1692" s="12">
        <v>0.50900000000000001</v>
      </c>
      <c r="R1692" s="12">
        <v>99.8</v>
      </c>
      <c r="S1692" t="s">
        <v>2295</v>
      </c>
      <c r="T1692" s="12">
        <v>0.89700000000000002</v>
      </c>
      <c r="U1692" s="12">
        <v>2.27</v>
      </c>
      <c r="W1692" s="12">
        <v>19.3</v>
      </c>
      <c r="X1692" s="12">
        <v>2.9</v>
      </c>
      <c r="Y1692" s="12">
        <v>21.1</v>
      </c>
      <c r="Z1692" s="12">
        <v>10</v>
      </c>
      <c r="AA1692" s="12">
        <v>6.4</v>
      </c>
      <c r="AB1692" s="12">
        <v>2.8</v>
      </c>
      <c r="AC1692" s="12">
        <v>20.8</v>
      </c>
      <c r="AD1692" s="12">
        <v>6.8</v>
      </c>
      <c r="AE1692" s="12">
        <v>21.5</v>
      </c>
      <c r="AF1692" s="12">
        <v>8.1999999999999993</v>
      </c>
      <c r="AG1692" s="12">
        <v>0.74</v>
      </c>
      <c r="AH1692" s="12">
        <v>0.43</v>
      </c>
    </row>
    <row r="1693" spans="1:34" x14ac:dyDescent="0.2">
      <c r="A1693" s="12" t="s">
        <v>1475</v>
      </c>
      <c r="B1693">
        <f>LOOKUP(A1693,'TMP2'!$A:$A,'TMP2'!$C:$C)</f>
        <v>18073.34</v>
      </c>
      <c r="C1693">
        <f>LOOKUP(A1693,'TMP2'!$A:$A,'TMP2'!$D:$D)</f>
        <v>103326.3</v>
      </c>
      <c r="D1693">
        <f>MATCH(A1693,'TMP2'!A:A,0)</f>
        <v>1746</v>
      </c>
      <c r="E1693" s="12">
        <v>8.1</v>
      </c>
      <c r="F1693" s="12">
        <v>8.6</v>
      </c>
      <c r="G1693" s="12" t="s">
        <v>3617</v>
      </c>
      <c r="H1693" s="12">
        <v>2.4300000000000002</v>
      </c>
      <c r="I1693" s="12">
        <v>41.3</v>
      </c>
      <c r="J1693" s="12">
        <v>40</v>
      </c>
      <c r="K1693" s="12">
        <v>23.6</v>
      </c>
      <c r="L1693" s="12">
        <v>1.08</v>
      </c>
      <c r="M1693" s="12">
        <v>1.82</v>
      </c>
      <c r="N1693" s="12">
        <v>1.29</v>
      </c>
      <c r="O1693" s="12">
        <v>2.66</v>
      </c>
      <c r="P1693" s="12">
        <v>1.0649999999999999</v>
      </c>
      <c r="Q1693" s="12">
        <v>0.51600000000000001</v>
      </c>
      <c r="R1693" s="12">
        <v>100</v>
      </c>
      <c r="S1693" t="s">
        <v>2295</v>
      </c>
      <c r="T1693" s="12">
        <v>0.91700000000000004</v>
      </c>
      <c r="U1693" s="12">
        <v>2.25</v>
      </c>
      <c r="W1693" s="12" t="s">
        <v>3715</v>
      </c>
      <c r="X1693" s="12" t="s">
        <v>3715</v>
      </c>
      <c r="Y1693" s="12">
        <v>28.8</v>
      </c>
      <c r="Z1693" s="12">
        <v>9.5</v>
      </c>
      <c r="AA1693" s="12" t="s">
        <v>3715</v>
      </c>
      <c r="AB1693" s="12" t="s">
        <v>3715</v>
      </c>
      <c r="AC1693" s="12">
        <v>17</v>
      </c>
      <c r="AD1693" s="12">
        <v>6.8</v>
      </c>
      <c r="AE1693" s="12">
        <v>19.7</v>
      </c>
      <c r="AF1693" s="12">
        <v>7.2</v>
      </c>
      <c r="AG1693" s="12" t="s">
        <v>3715</v>
      </c>
      <c r="AH1693" s="12" t="s">
        <v>3715</v>
      </c>
    </row>
    <row r="1694" spans="1:34" x14ac:dyDescent="0.2">
      <c r="A1694" s="12" t="s">
        <v>1478</v>
      </c>
      <c r="B1694">
        <f>LOOKUP(A1694,'TMP2'!$A:$A,'TMP2'!$C:$C)</f>
        <v>18093.87</v>
      </c>
      <c r="C1694">
        <f>LOOKUP(A1694,'TMP2'!$A:$A,'TMP2'!$D:$D)</f>
        <v>103358.43</v>
      </c>
      <c r="D1694">
        <f>MATCH(A1694,'TMP2'!A:A,0)</f>
        <v>1749</v>
      </c>
      <c r="E1694" s="12">
        <v>6.4</v>
      </c>
      <c r="F1694" s="12">
        <v>7.4</v>
      </c>
      <c r="G1694" s="12" t="s">
        <v>3617</v>
      </c>
      <c r="H1694" s="12">
        <v>2.83</v>
      </c>
      <c r="I1694" s="12">
        <v>40.1</v>
      </c>
      <c r="J1694" s="12">
        <v>38.6</v>
      </c>
      <c r="K1694" s="12">
        <v>22.8</v>
      </c>
      <c r="L1694" s="12">
        <v>1.0900000000000001</v>
      </c>
      <c r="M1694" s="12">
        <v>1.77</v>
      </c>
      <c r="N1694" s="12">
        <v>1.26</v>
      </c>
      <c r="O1694" s="12">
        <v>2.65</v>
      </c>
      <c r="P1694" s="12">
        <v>1.103</v>
      </c>
      <c r="Q1694" s="12">
        <v>0.52400000000000002</v>
      </c>
      <c r="R1694" s="12">
        <v>96.3</v>
      </c>
      <c r="S1694" t="s">
        <v>2295</v>
      </c>
      <c r="T1694" s="12">
        <v>0.89</v>
      </c>
      <c r="U1694" s="12">
        <v>2.36</v>
      </c>
      <c r="W1694" s="12" t="s">
        <v>3715</v>
      </c>
      <c r="X1694" s="12" t="s">
        <v>3715</v>
      </c>
      <c r="Y1694" s="12">
        <v>21.2</v>
      </c>
      <c r="Z1694" s="12">
        <v>8</v>
      </c>
      <c r="AA1694" s="12">
        <v>5.5</v>
      </c>
      <c r="AB1694" s="12">
        <v>2.8</v>
      </c>
      <c r="AC1694" s="12">
        <v>19.399999999999999</v>
      </c>
      <c r="AD1694" s="12">
        <v>5.6</v>
      </c>
      <c r="AE1694" s="12">
        <v>21.2</v>
      </c>
      <c r="AF1694" s="12">
        <v>7.1</v>
      </c>
      <c r="AG1694" s="12" t="s">
        <v>3715</v>
      </c>
      <c r="AH1694" s="12" t="s">
        <v>3715</v>
      </c>
    </row>
    <row r="1695" spans="1:34" x14ac:dyDescent="0.2">
      <c r="A1695" s="12" t="s">
        <v>1483</v>
      </c>
      <c r="B1695">
        <f>LOOKUP(A1695,'TMP2'!$A:$A,'TMP2'!$C:$C)</f>
        <v>18090.78</v>
      </c>
      <c r="C1695">
        <f>LOOKUP(A1695,'TMP2'!$A:$A,'TMP2'!$D:$D)</f>
        <v>103416.03</v>
      </c>
      <c r="D1695">
        <f>MATCH(A1695,'TMP2'!A:A,0)</f>
        <v>1754</v>
      </c>
      <c r="E1695" s="12">
        <v>7.2</v>
      </c>
      <c r="F1695" s="12">
        <v>7.7</v>
      </c>
      <c r="G1695" s="12" t="s">
        <v>3617</v>
      </c>
      <c r="H1695" s="12">
        <v>2.83</v>
      </c>
      <c r="I1695" s="12">
        <v>39.700000000000003</v>
      </c>
      <c r="J1695" s="12">
        <v>35.6</v>
      </c>
      <c r="K1695" s="12">
        <v>21</v>
      </c>
      <c r="L1695" s="12">
        <v>1.28</v>
      </c>
      <c r="M1695" s="12">
        <v>1.84</v>
      </c>
      <c r="N1695" s="12">
        <v>1.32</v>
      </c>
      <c r="O1695" s="12">
        <v>2.65</v>
      </c>
      <c r="P1695" s="12">
        <v>1.008</v>
      </c>
      <c r="Q1695" s="12">
        <v>0.502</v>
      </c>
      <c r="R1695" s="12">
        <v>100</v>
      </c>
      <c r="S1695" t="s">
        <v>2295</v>
      </c>
      <c r="T1695" s="12">
        <v>0.85699999999999998</v>
      </c>
      <c r="U1695" s="12">
        <v>2.35</v>
      </c>
      <c r="W1695" s="12" t="s">
        <v>3715</v>
      </c>
      <c r="X1695" s="12" t="s">
        <v>3715</v>
      </c>
      <c r="Y1695" s="12">
        <v>24</v>
      </c>
      <c r="Z1695" s="12">
        <v>10</v>
      </c>
      <c r="AA1695" s="12" t="s">
        <v>3715</v>
      </c>
      <c r="AB1695" s="12" t="s">
        <v>3715</v>
      </c>
      <c r="AC1695" s="12" t="s">
        <v>3715</v>
      </c>
      <c r="AD1695" s="12" t="s">
        <v>3715</v>
      </c>
      <c r="AE1695" s="12" t="s">
        <v>3715</v>
      </c>
      <c r="AF1695" s="12" t="s">
        <v>3715</v>
      </c>
      <c r="AG1695" s="12" t="s">
        <v>3715</v>
      </c>
      <c r="AH1695" s="12" t="s">
        <v>3715</v>
      </c>
    </row>
    <row r="1696" spans="1:34" x14ac:dyDescent="0.2">
      <c r="A1696" s="12" t="s">
        <v>1483</v>
      </c>
      <c r="B1696">
        <f>LOOKUP(A1696,'TMP2'!$A:$A,'TMP2'!$C:$C)</f>
        <v>18090.78</v>
      </c>
      <c r="C1696">
        <f>LOOKUP(A1696,'TMP2'!$A:$A,'TMP2'!$D:$D)</f>
        <v>103416.03</v>
      </c>
      <c r="D1696">
        <f>MATCH(A1696,'TMP2'!A:A,0)</f>
        <v>1754</v>
      </c>
      <c r="E1696" s="12">
        <v>8.1</v>
      </c>
      <c r="F1696" s="12">
        <v>8.6</v>
      </c>
      <c r="G1696" s="12" t="s">
        <v>3617</v>
      </c>
      <c r="H1696" s="12">
        <v>2.4300000000000002</v>
      </c>
      <c r="I1696" s="12">
        <v>40.700000000000003</v>
      </c>
      <c r="J1696" s="12">
        <v>37.700000000000003</v>
      </c>
      <c r="K1696" s="12">
        <v>22.2</v>
      </c>
      <c r="L1696" s="12">
        <v>1.19</v>
      </c>
      <c r="M1696" s="12">
        <v>1.8</v>
      </c>
      <c r="N1696" s="12">
        <v>1.28</v>
      </c>
      <c r="O1696" s="12">
        <v>2.65</v>
      </c>
      <c r="P1696" s="12">
        <v>1.07</v>
      </c>
      <c r="Q1696" s="12">
        <v>0.51700000000000002</v>
      </c>
      <c r="R1696" s="12">
        <v>100</v>
      </c>
      <c r="S1696" t="s">
        <v>2295</v>
      </c>
      <c r="T1696" s="12">
        <v>0.8</v>
      </c>
      <c r="U1696" s="12">
        <v>2.59</v>
      </c>
      <c r="W1696" s="12" t="s">
        <v>3715</v>
      </c>
      <c r="X1696" s="12" t="s">
        <v>3715</v>
      </c>
      <c r="Y1696" s="12" t="s">
        <v>3715</v>
      </c>
      <c r="Z1696" s="12" t="s">
        <v>3715</v>
      </c>
      <c r="AA1696" s="12" t="s">
        <v>3715</v>
      </c>
      <c r="AB1696" s="12" t="s">
        <v>3715</v>
      </c>
      <c r="AC1696" s="12" t="s">
        <v>3715</v>
      </c>
      <c r="AD1696" s="12" t="s">
        <v>3715</v>
      </c>
      <c r="AE1696" s="12" t="s">
        <v>3715</v>
      </c>
      <c r="AF1696" s="12" t="s">
        <v>3715</v>
      </c>
      <c r="AG1696" s="12">
        <v>0.73</v>
      </c>
      <c r="AH1696" s="12">
        <v>0.42</v>
      </c>
    </row>
    <row r="1697" spans="1:34" x14ac:dyDescent="0.2">
      <c r="A1697" s="12" t="s">
        <v>1485</v>
      </c>
      <c r="B1697">
        <f>LOOKUP(A1697,'TMP2'!$A:$A,'TMP2'!$C:$C)</f>
        <v>18090.759999999998</v>
      </c>
      <c r="C1697">
        <f>LOOKUP(A1697,'TMP2'!$A:$A,'TMP2'!$D:$D)</f>
        <v>103442.76</v>
      </c>
      <c r="D1697">
        <f>MATCH(A1697,'TMP2'!A:A,0)</f>
        <v>1756</v>
      </c>
      <c r="E1697" s="12">
        <v>8.4</v>
      </c>
      <c r="F1697" s="12">
        <v>8.8000000000000007</v>
      </c>
      <c r="G1697" s="12" t="s">
        <v>3617</v>
      </c>
      <c r="H1697" s="12">
        <v>2.4300000000000002</v>
      </c>
      <c r="I1697" s="12">
        <v>35.700000000000003</v>
      </c>
      <c r="J1697" s="12">
        <v>35</v>
      </c>
      <c r="K1697" s="12">
        <v>20.5</v>
      </c>
      <c r="L1697" s="12">
        <v>1.05</v>
      </c>
      <c r="M1697" s="12">
        <v>1.78</v>
      </c>
      <c r="N1697" s="12">
        <v>1.31</v>
      </c>
      <c r="O1697" s="12">
        <v>2.65</v>
      </c>
      <c r="P1697" s="12">
        <v>1.0229999999999999</v>
      </c>
      <c r="Q1697" s="12">
        <v>0.50600000000000001</v>
      </c>
      <c r="R1697" s="12">
        <v>92.5</v>
      </c>
      <c r="S1697" t="s">
        <v>2295</v>
      </c>
      <c r="T1697" s="12">
        <v>0.69799999999999995</v>
      </c>
      <c r="U1697" s="12">
        <v>2.79</v>
      </c>
      <c r="W1697" s="12">
        <v>13.2</v>
      </c>
      <c r="X1697" s="12">
        <v>3.3</v>
      </c>
      <c r="Y1697" s="12" t="s">
        <v>3715</v>
      </c>
      <c r="Z1697" s="12" t="s">
        <v>3715</v>
      </c>
      <c r="AA1697" s="12" t="s">
        <v>3715</v>
      </c>
      <c r="AB1697" s="12" t="s">
        <v>3715</v>
      </c>
      <c r="AC1697" s="12" t="s">
        <v>3715</v>
      </c>
      <c r="AD1697" s="12" t="s">
        <v>3715</v>
      </c>
      <c r="AE1697" s="12" t="s">
        <v>3715</v>
      </c>
      <c r="AF1697" s="12" t="s">
        <v>3715</v>
      </c>
      <c r="AG1697" s="12" t="s">
        <v>3715</v>
      </c>
      <c r="AH1697" s="12" t="s">
        <v>3715</v>
      </c>
    </row>
    <row r="1698" spans="1:34" x14ac:dyDescent="0.2">
      <c r="A1698" s="12" t="s">
        <v>1494</v>
      </c>
      <c r="B1698">
        <f>LOOKUP(A1698,'TMP2'!$A:$A,'TMP2'!$C:$C)</f>
        <v>18087.88</v>
      </c>
      <c r="C1698">
        <f>LOOKUP(A1698,'TMP2'!$A:$A,'TMP2'!$D:$D)</f>
        <v>103591.44</v>
      </c>
      <c r="D1698">
        <f>MATCH(A1698,'TMP2'!A:A,0)</f>
        <v>1764</v>
      </c>
      <c r="E1698" s="12">
        <v>7.5</v>
      </c>
      <c r="F1698" s="12">
        <v>8</v>
      </c>
      <c r="G1698" s="12" t="s">
        <v>3617</v>
      </c>
      <c r="H1698" s="12">
        <v>2.4300000000000002</v>
      </c>
      <c r="I1698" s="12">
        <v>40.1</v>
      </c>
      <c r="J1698" s="12">
        <v>38.9</v>
      </c>
      <c r="K1698" s="12">
        <v>23</v>
      </c>
      <c r="L1698" s="12">
        <v>1.08</v>
      </c>
      <c r="M1698" s="12">
        <v>1.77</v>
      </c>
      <c r="N1698" s="12">
        <v>1.26</v>
      </c>
      <c r="O1698" s="12">
        <v>2.66</v>
      </c>
      <c r="P1698" s="12">
        <v>1.105</v>
      </c>
      <c r="Q1698" s="12">
        <v>0.52500000000000002</v>
      </c>
      <c r="R1698" s="12">
        <v>96.5</v>
      </c>
      <c r="S1698" t="s">
        <v>2295</v>
      </c>
      <c r="T1698" s="12">
        <v>0.82599999999999996</v>
      </c>
      <c r="U1698" s="12">
        <v>2.5499999999999998</v>
      </c>
      <c r="W1698" s="12" t="s">
        <v>3715</v>
      </c>
      <c r="X1698" s="12" t="s">
        <v>3715</v>
      </c>
      <c r="Y1698" s="12">
        <v>25.2</v>
      </c>
      <c r="Z1698" s="12">
        <v>12.4</v>
      </c>
      <c r="AA1698" s="12" t="s">
        <v>3715</v>
      </c>
      <c r="AB1698" s="12" t="s">
        <v>3715</v>
      </c>
      <c r="AC1698" s="12">
        <v>16.7</v>
      </c>
      <c r="AD1698" s="12">
        <v>6.5</v>
      </c>
      <c r="AE1698" s="12">
        <v>18.899999999999999</v>
      </c>
      <c r="AF1698" s="12">
        <v>7</v>
      </c>
      <c r="AG1698" s="12" t="s">
        <v>3715</v>
      </c>
      <c r="AH1698" s="12" t="s">
        <v>3715</v>
      </c>
    </row>
    <row r="1699" spans="1:34" x14ac:dyDescent="0.2">
      <c r="A1699" s="12" t="s">
        <v>1496</v>
      </c>
      <c r="B1699">
        <f>LOOKUP(A1699,'TMP2'!$A:$A,'TMP2'!$C:$C)</f>
        <v>18107.84</v>
      </c>
      <c r="C1699">
        <f>LOOKUP(A1699,'TMP2'!$A:$A,'TMP2'!$D:$D)</f>
        <v>103620.87</v>
      </c>
      <c r="D1699">
        <f>MATCH(A1699,'TMP2'!A:A,0)</f>
        <v>1766</v>
      </c>
      <c r="E1699" s="12">
        <v>5.8</v>
      </c>
      <c r="F1699" s="12">
        <v>6.3</v>
      </c>
      <c r="G1699" s="12" t="s">
        <v>3617</v>
      </c>
      <c r="H1699" s="12">
        <v>2.4300000000000002</v>
      </c>
      <c r="I1699" s="12">
        <v>55.2</v>
      </c>
      <c r="J1699" s="12">
        <v>46</v>
      </c>
      <c r="K1699" s="12">
        <v>27.4</v>
      </c>
      <c r="L1699" s="12">
        <v>1.49</v>
      </c>
      <c r="M1699" s="12">
        <v>1.69</v>
      </c>
      <c r="N1699" s="12">
        <v>1.0900000000000001</v>
      </c>
      <c r="O1699" s="12">
        <v>2.64</v>
      </c>
      <c r="P1699" s="12">
        <v>1.4219999999999999</v>
      </c>
      <c r="Q1699" s="12">
        <v>0.58700000000000008</v>
      </c>
      <c r="R1699" s="12">
        <v>100</v>
      </c>
      <c r="S1699" t="s">
        <v>2295</v>
      </c>
      <c r="T1699" s="12">
        <v>1.1659999999999999</v>
      </c>
      <c r="U1699" s="12">
        <v>2.0499999999999998</v>
      </c>
      <c r="W1699" s="12" t="s">
        <v>3715</v>
      </c>
      <c r="X1699" s="12" t="s">
        <v>3715</v>
      </c>
      <c r="Y1699" s="12">
        <v>21</v>
      </c>
      <c r="Z1699" s="12">
        <v>6.6</v>
      </c>
      <c r="AA1699" s="12" t="s">
        <v>3715</v>
      </c>
      <c r="AB1699" s="12" t="s">
        <v>3715</v>
      </c>
      <c r="AC1699" s="12">
        <v>19.100000000000001</v>
      </c>
      <c r="AD1699" s="12">
        <v>6.6</v>
      </c>
      <c r="AE1699" s="12">
        <v>22.2</v>
      </c>
      <c r="AF1699" s="12">
        <v>7.5</v>
      </c>
      <c r="AG1699" s="12" t="s">
        <v>3715</v>
      </c>
      <c r="AH1699" s="12" t="s">
        <v>3715</v>
      </c>
    </row>
    <row r="1700" spans="1:34" x14ac:dyDescent="0.2">
      <c r="A1700" s="12" t="s">
        <v>1498</v>
      </c>
      <c r="B1700">
        <f>LOOKUP(A1700,'TMP2'!$A:$A,'TMP2'!$C:$C)</f>
        <v>18073.560000000001</v>
      </c>
      <c r="C1700">
        <f>LOOKUP(A1700,'TMP2'!$A:$A,'TMP2'!$D:$D)</f>
        <v>103619.12</v>
      </c>
      <c r="D1700">
        <f>MATCH(A1700,'TMP2'!A:A,0)</f>
        <v>1768</v>
      </c>
      <c r="E1700" s="12">
        <v>5.8</v>
      </c>
      <c r="F1700" s="12">
        <v>6.8</v>
      </c>
      <c r="G1700" s="12" t="s">
        <v>3617</v>
      </c>
      <c r="H1700" s="12">
        <v>2.57</v>
      </c>
      <c r="I1700" s="12">
        <v>40.700000000000003</v>
      </c>
      <c r="J1700" s="12">
        <v>38.700000000000003</v>
      </c>
      <c r="K1700" s="12">
        <v>22.8</v>
      </c>
      <c r="L1700" s="12">
        <v>1.1299999999999999</v>
      </c>
      <c r="M1700" s="12">
        <v>1.77</v>
      </c>
      <c r="N1700" s="12">
        <v>1.26</v>
      </c>
      <c r="O1700" s="12">
        <v>2.66</v>
      </c>
      <c r="P1700" s="12">
        <v>1.1140000000000001</v>
      </c>
      <c r="Q1700" s="12">
        <v>0.52700000000000002</v>
      </c>
      <c r="R1700" s="12">
        <v>97.2</v>
      </c>
      <c r="S1700" t="s">
        <v>2295</v>
      </c>
      <c r="T1700" s="12">
        <v>0.78700000000000003</v>
      </c>
      <c r="U1700" s="12">
        <v>2.69</v>
      </c>
      <c r="W1700" s="12">
        <v>21.9</v>
      </c>
      <c r="X1700" s="12">
        <v>5.4</v>
      </c>
      <c r="Y1700" s="12">
        <v>30.2</v>
      </c>
      <c r="Z1700" s="12">
        <v>10.5</v>
      </c>
      <c r="AA1700" s="12">
        <v>8.8000000000000007</v>
      </c>
      <c r="AB1700" s="12">
        <v>3.5</v>
      </c>
      <c r="AC1700" s="12">
        <v>19.3</v>
      </c>
      <c r="AD1700" s="12">
        <v>6.7</v>
      </c>
      <c r="AE1700" s="12">
        <v>20.8</v>
      </c>
      <c r="AF1700" s="12">
        <v>7.3</v>
      </c>
      <c r="AG1700" s="12">
        <v>0.74</v>
      </c>
      <c r="AH1700" s="12">
        <v>0.43</v>
      </c>
    </row>
    <row r="1701" spans="1:34" x14ac:dyDescent="0.2">
      <c r="A1701" s="12" t="s">
        <v>1500</v>
      </c>
      <c r="B1701">
        <f>LOOKUP(A1701,'TMP2'!$A:$A,'TMP2'!$C:$C)</f>
        <v>18039.75</v>
      </c>
      <c r="C1701">
        <f>LOOKUP(A1701,'TMP2'!$A:$A,'TMP2'!$D:$D)</f>
        <v>103120.52</v>
      </c>
      <c r="D1701">
        <f>MATCH(A1701,'TMP2'!A:A,0)</f>
        <v>1770</v>
      </c>
      <c r="E1701" s="12">
        <v>6.8</v>
      </c>
      <c r="F1701" s="12">
        <v>7.3</v>
      </c>
      <c r="G1701" s="12" t="s">
        <v>3617</v>
      </c>
      <c r="H1701" s="12">
        <v>3.18</v>
      </c>
      <c r="I1701" s="12">
        <v>42</v>
      </c>
      <c r="J1701" s="12">
        <v>38.200000000000003</v>
      </c>
      <c r="K1701" s="12">
        <v>22.2</v>
      </c>
      <c r="L1701" s="12">
        <v>1.24</v>
      </c>
      <c r="M1701" s="12">
        <v>1.78</v>
      </c>
      <c r="N1701" s="12">
        <v>1.25</v>
      </c>
      <c r="O1701" s="12">
        <v>2.65</v>
      </c>
      <c r="P1701" s="12">
        <v>1.1200000000000001</v>
      </c>
      <c r="Q1701" s="12">
        <v>0.52800000000000002</v>
      </c>
      <c r="R1701" s="12">
        <v>99.4</v>
      </c>
      <c r="S1701" t="s">
        <v>2295</v>
      </c>
      <c r="T1701" s="12">
        <v>1.1100000000000001</v>
      </c>
      <c r="U1701" s="12">
        <v>1.9</v>
      </c>
      <c r="W1701" s="12" t="s">
        <v>3715</v>
      </c>
      <c r="X1701" s="12" t="s">
        <v>3715</v>
      </c>
      <c r="Y1701" s="12">
        <v>22.9</v>
      </c>
      <c r="Z1701" s="12">
        <v>7</v>
      </c>
      <c r="AA1701" s="12" t="s">
        <v>3715</v>
      </c>
      <c r="AB1701" s="12" t="s">
        <v>3715</v>
      </c>
      <c r="AC1701" s="12" t="s">
        <v>3715</v>
      </c>
      <c r="AD1701" s="12" t="s">
        <v>3715</v>
      </c>
      <c r="AE1701" s="12" t="s">
        <v>3715</v>
      </c>
      <c r="AF1701" s="12" t="s">
        <v>3715</v>
      </c>
      <c r="AG1701" s="12" t="s">
        <v>3715</v>
      </c>
      <c r="AH1701" s="12" t="s">
        <v>3715</v>
      </c>
    </row>
    <row r="1702" spans="1:34" x14ac:dyDescent="0.2">
      <c r="A1702" s="12" t="s">
        <v>1520</v>
      </c>
      <c r="B1702">
        <f>LOOKUP(A1702,'TMP2'!$A:$A,'TMP2'!$C:$C)</f>
        <v>17827.41</v>
      </c>
      <c r="C1702">
        <f>LOOKUP(A1702,'TMP2'!$A:$A,'TMP2'!$D:$D)</f>
        <v>105498.648</v>
      </c>
      <c r="D1702">
        <f>MATCH(A1702,'TMP2'!A:A,0)</f>
        <v>1782</v>
      </c>
      <c r="E1702" s="12">
        <v>9.49</v>
      </c>
      <c r="F1702" s="12">
        <v>10.49</v>
      </c>
      <c r="G1702" s="12" t="s">
        <v>3617</v>
      </c>
      <c r="H1702" s="12">
        <v>2.0099999999999998</v>
      </c>
      <c r="I1702" s="12">
        <v>53.1</v>
      </c>
      <c r="J1702" s="12">
        <v>53</v>
      </c>
      <c r="K1702" s="12">
        <v>29</v>
      </c>
      <c r="L1702" s="12">
        <v>1.0041666666666667</v>
      </c>
      <c r="M1702" s="12">
        <v>1.67</v>
      </c>
      <c r="N1702" s="12">
        <v>1.0907903331156106</v>
      </c>
      <c r="O1702" s="12">
        <v>2.7</v>
      </c>
      <c r="P1702" s="12">
        <v>1.4752694610778452</v>
      </c>
      <c r="Q1702" s="12">
        <v>0.59600358032755207</v>
      </c>
      <c r="R1702" s="12">
        <v>97.182246215042355</v>
      </c>
      <c r="S1702" t="s">
        <v>2300</v>
      </c>
      <c r="T1702" s="12" t="s">
        <v>3715</v>
      </c>
      <c r="U1702" s="12" t="s">
        <v>3715</v>
      </c>
      <c r="W1702" s="12">
        <v>19.86</v>
      </c>
      <c r="X1702" s="12">
        <v>3.2</v>
      </c>
      <c r="Y1702" s="12" t="s">
        <v>3715</v>
      </c>
      <c r="Z1702" s="12" t="s">
        <v>3715</v>
      </c>
      <c r="AA1702" s="12">
        <v>8.1999999999999993</v>
      </c>
      <c r="AB1702" s="12">
        <v>1.94</v>
      </c>
      <c r="AC1702" s="12">
        <v>16.39</v>
      </c>
      <c r="AD1702" s="12">
        <v>11.67</v>
      </c>
      <c r="AE1702" s="12">
        <v>13.31</v>
      </c>
      <c r="AF1702" s="12">
        <v>16.87</v>
      </c>
      <c r="AG1702" s="12">
        <v>0.65</v>
      </c>
      <c r="AH1702" s="12">
        <v>0.39</v>
      </c>
    </row>
    <row r="1703" spans="1:34" x14ac:dyDescent="0.2">
      <c r="A1703" s="12" t="s">
        <v>1525</v>
      </c>
      <c r="B1703">
        <f>LOOKUP(A1703,'TMP2'!$A:$A,'TMP2'!$C:$C)</f>
        <v>17829.97</v>
      </c>
      <c r="C1703">
        <f>LOOKUP(A1703,'TMP2'!$A:$A,'TMP2'!$D:$D)</f>
        <v>105529.81</v>
      </c>
      <c r="D1703">
        <f>MATCH(A1703,'TMP2'!A:A,0)</f>
        <v>1788</v>
      </c>
      <c r="E1703" s="12">
        <v>7.11</v>
      </c>
      <c r="F1703" s="12">
        <v>8.11</v>
      </c>
      <c r="G1703" s="12" t="s">
        <v>3617</v>
      </c>
      <c r="H1703" s="12">
        <v>2.0099999999999998</v>
      </c>
      <c r="I1703" s="12">
        <v>48.9</v>
      </c>
      <c r="J1703" s="12">
        <v>48</v>
      </c>
      <c r="K1703" s="12">
        <v>27</v>
      </c>
      <c r="L1703" s="12">
        <v>1.0428571428571427</v>
      </c>
      <c r="M1703" s="12">
        <v>1.71</v>
      </c>
      <c r="N1703" s="12">
        <v>1.1484217595701813</v>
      </c>
      <c r="O1703" s="12">
        <v>2.7</v>
      </c>
      <c r="P1703" s="12">
        <v>1.3510526315789471</v>
      </c>
      <c r="Q1703" s="12">
        <v>0.57465860756659903</v>
      </c>
      <c r="R1703" s="12">
        <v>97.72380210362293</v>
      </c>
      <c r="S1703" t="s">
        <v>2300</v>
      </c>
      <c r="T1703" s="12" t="s">
        <v>3715</v>
      </c>
      <c r="U1703" s="12" t="s">
        <v>3715</v>
      </c>
      <c r="W1703" s="12">
        <v>19.260000000000002</v>
      </c>
      <c r="X1703" s="12">
        <v>2.2999999999999998</v>
      </c>
      <c r="Y1703" s="12" t="s">
        <v>3715</v>
      </c>
      <c r="Z1703" s="12" t="s">
        <v>3715</v>
      </c>
      <c r="AA1703" s="12" t="s">
        <v>3715</v>
      </c>
      <c r="AB1703" s="12" t="s">
        <v>3715</v>
      </c>
      <c r="AC1703" s="12" t="s">
        <v>3715</v>
      </c>
      <c r="AD1703" s="12" t="s">
        <v>3715</v>
      </c>
      <c r="AE1703" s="12" t="s">
        <v>3715</v>
      </c>
      <c r="AF1703" s="12" t="s">
        <v>3715</v>
      </c>
      <c r="AG1703" s="12" t="s">
        <v>3715</v>
      </c>
      <c r="AH1703" s="12" t="s">
        <v>3715</v>
      </c>
    </row>
    <row r="1704" spans="1:34" x14ac:dyDescent="0.2">
      <c r="A1704" s="12" t="s">
        <v>1527</v>
      </c>
      <c r="B1704">
        <f>LOOKUP(A1704,'TMP2'!$A:$A,'TMP2'!$C:$C)</f>
        <v>17789.084999999999</v>
      </c>
      <c r="C1704">
        <f>LOOKUP(A1704,'TMP2'!$A:$A,'TMP2'!$D:$D)</f>
        <v>105539.53599999999</v>
      </c>
      <c r="D1704">
        <f>MATCH(A1704,'TMP2'!A:A,0)</f>
        <v>1790</v>
      </c>
      <c r="E1704" s="12">
        <v>10.5</v>
      </c>
      <c r="F1704" s="12">
        <v>11</v>
      </c>
      <c r="G1704" s="12" t="s">
        <v>3617</v>
      </c>
      <c r="H1704" s="12">
        <v>1.1100000000000001</v>
      </c>
      <c r="I1704" s="12">
        <v>48.6</v>
      </c>
      <c r="J1704" s="12">
        <v>45</v>
      </c>
      <c r="K1704" s="12">
        <v>26</v>
      </c>
      <c r="L1704" s="12">
        <v>1.1894736842105265</v>
      </c>
      <c r="M1704" s="12">
        <v>1.7</v>
      </c>
      <c r="N1704" s="12">
        <v>1.1440107671601616</v>
      </c>
      <c r="O1704" s="12">
        <v>2.7</v>
      </c>
      <c r="P1704" s="12">
        <v>1.3601176470588237</v>
      </c>
      <c r="Q1704" s="12">
        <v>0.57629230845919899</v>
      </c>
      <c r="R1704" s="12">
        <v>96.476948360868434</v>
      </c>
      <c r="S1704" t="s">
        <v>2300</v>
      </c>
      <c r="T1704" s="12" t="s">
        <v>3715</v>
      </c>
      <c r="U1704" s="12" t="s">
        <v>3715</v>
      </c>
      <c r="W1704" s="12" t="s">
        <v>3715</v>
      </c>
      <c r="X1704" s="12" t="s">
        <v>3715</v>
      </c>
      <c r="Y1704" s="12" t="s">
        <v>3715</v>
      </c>
      <c r="Z1704" s="12" t="s">
        <v>3715</v>
      </c>
      <c r="AA1704" s="12">
        <v>21.69</v>
      </c>
      <c r="AB1704" s="12">
        <v>8.08</v>
      </c>
      <c r="AC1704" s="12" t="s">
        <v>3715</v>
      </c>
      <c r="AD1704" s="12" t="s">
        <v>3715</v>
      </c>
      <c r="AE1704" s="12" t="s">
        <v>3715</v>
      </c>
      <c r="AF1704" s="12" t="s">
        <v>3715</v>
      </c>
      <c r="AG1704" s="12">
        <v>0.66</v>
      </c>
      <c r="AH1704" s="12">
        <v>0.4</v>
      </c>
    </row>
    <row r="1705" spans="1:34" x14ac:dyDescent="0.2">
      <c r="A1705" s="12" t="s">
        <v>2395</v>
      </c>
      <c r="B1705">
        <f>LOOKUP(A1705,'TMP2'!$A:$A,'TMP2'!$C:$C)</f>
        <v>20172.824000000001</v>
      </c>
      <c r="C1705">
        <f>LOOKUP(A1705,'TMP2'!$A:$A,'TMP2'!$D:$D)</f>
        <v>97905.926999999996</v>
      </c>
      <c r="D1705">
        <f>MATCH(A1705,'TMP2'!A:A,0)</f>
        <v>48</v>
      </c>
      <c r="E1705" s="12">
        <v>15.4</v>
      </c>
      <c r="F1705" s="12">
        <v>15.6</v>
      </c>
      <c r="G1705" s="12" t="s">
        <v>1712</v>
      </c>
      <c r="H1705" s="12">
        <v>32.1</v>
      </c>
      <c r="I1705" s="12">
        <v>49</v>
      </c>
      <c r="J1705" s="12">
        <v>30</v>
      </c>
      <c r="K1705" s="12">
        <v>19</v>
      </c>
      <c r="L1705" s="12">
        <v>0.11052631578947376</v>
      </c>
      <c r="M1705" s="12">
        <v>1.85</v>
      </c>
      <c r="N1705" s="12">
        <v>1.4004542013626042</v>
      </c>
      <c r="O1705" s="12">
        <v>2.67</v>
      </c>
      <c r="P1705" s="12">
        <v>0.90652432432432417</v>
      </c>
      <c r="Q1705" s="12">
        <v>0.47548531784172099</v>
      </c>
      <c r="R1705" s="12">
        <v>94.544622466563737</v>
      </c>
      <c r="S1705" t="s">
        <v>1586</v>
      </c>
      <c r="T1705" s="12" t="s">
        <v>3715</v>
      </c>
      <c r="U1705" s="12" t="s">
        <v>3715</v>
      </c>
      <c r="W1705" s="12">
        <v>23</v>
      </c>
      <c r="X1705" s="12">
        <v>13.8</v>
      </c>
      <c r="Y1705" s="12" t="s">
        <v>3715</v>
      </c>
      <c r="Z1705" s="12" t="s">
        <v>3715</v>
      </c>
      <c r="AA1705" s="12" t="s">
        <v>3715</v>
      </c>
      <c r="AB1705" s="12" t="s">
        <v>3715</v>
      </c>
      <c r="AC1705" s="12" t="s">
        <v>3715</v>
      </c>
      <c r="AD1705" s="12" t="s">
        <v>3715</v>
      </c>
      <c r="AE1705" s="12" t="s">
        <v>3715</v>
      </c>
      <c r="AF1705" s="12" t="s">
        <v>3715</v>
      </c>
      <c r="AG1705" s="12" t="s">
        <v>3715</v>
      </c>
      <c r="AH1705" s="12" t="s">
        <v>3715</v>
      </c>
    </row>
    <row r="1706" spans="1:34" x14ac:dyDescent="0.2">
      <c r="A1706" s="12" t="s">
        <v>2399</v>
      </c>
      <c r="B1706">
        <f>LOOKUP(A1706,'TMP2'!$A:$A,'TMP2'!$C:$C)</f>
        <v>20096.955999999998</v>
      </c>
      <c r="C1706">
        <f>LOOKUP(A1706,'TMP2'!$A:$A,'TMP2'!$D:$D)</f>
        <v>97922.683000000005</v>
      </c>
      <c r="D1706">
        <f>MATCH(A1706,'TMP2'!A:A,0)</f>
        <v>52</v>
      </c>
      <c r="E1706" s="12">
        <v>13.5</v>
      </c>
      <c r="F1706" s="12">
        <v>13.7</v>
      </c>
      <c r="G1706" s="12" t="s">
        <v>1712</v>
      </c>
      <c r="H1706" s="12">
        <v>36.299999999999997</v>
      </c>
      <c r="I1706" s="12">
        <v>49</v>
      </c>
      <c r="J1706" s="12">
        <v>30</v>
      </c>
      <c r="K1706" s="12">
        <v>19</v>
      </c>
      <c r="L1706" s="12">
        <v>0.33157894736842092</v>
      </c>
      <c r="M1706" s="12">
        <v>1.86</v>
      </c>
      <c r="N1706" s="12">
        <v>1.3646368305209098</v>
      </c>
      <c r="O1706" s="12">
        <v>2.69</v>
      </c>
      <c r="P1706" s="12">
        <v>0.97122043010752668</v>
      </c>
      <c r="Q1706" s="12">
        <v>0.49270006300337899</v>
      </c>
      <c r="R1706" s="12">
        <v>100</v>
      </c>
      <c r="S1706" t="s">
        <v>1586</v>
      </c>
      <c r="T1706" s="12" t="s">
        <v>3715</v>
      </c>
      <c r="U1706" s="12" t="s">
        <v>3715</v>
      </c>
      <c r="W1706" s="12">
        <v>18.47</v>
      </c>
      <c r="X1706" s="12">
        <v>2.8</v>
      </c>
      <c r="Y1706" s="12" t="s">
        <v>3715</v>
      </c>
      <c r="Z1706" s="12" t="s">
        <v>3715</v>
      </c>
      <c r="AA1706" s="12" t="s">
        <v>3715</v>
      </c>
      <c r="AB1706" s="12" t="s">
        <v>3715</v>
      </c>
      <c r="AC1706" s="12" t="s">
        <v>3715</v>
      </c>
      <c r="AD1706" s="12" t="s">
        <v>3715</v>
      </c>
      <c r="AE1706" s="12" t="s">
        <v>3715</v>
      </c>
      <c r="AF1706" s="12" t="s">
        <v>3715</v>
      </c>
      <c r="AG1706" s="12" t="s">
        <v>3715</v>
      </c>
      <c r="AH1706" s="12" t="s">
        <v>3715</v>
      </c>
    </row>
    <row r="1707" spans="1:34" x14ac:dyDescent="0.2">
      <c r="A1707" s="12" t="s">
        <v>2401</v>
      </c>
      <c r="B1707">
        <f>LOOKUP(A1707,'TMP2'!$A:$A,'TMP2'!$C:$C)</f>
        <v>20057.284</v>
      </c>
      <c r="C1707">
        <f>LOOKUP(A1707,'TMP2'!$A:$A,'TMP2'!$D:$D)</f>
        <v>97934.74</v>
      </c>
      <c r="D1707">
        <f>MATCH(A1707,'TMP2'!A:A,0)</f>
        <v>54</v>
      </c>
      <c r="E1707" s="12">
        <v>14</v>
      </c>
      <c r="F1707" s="12">
        <v>14.2</v>
      </c>
      <c r="G1707" s="12" t="s">
        <v>1712</v>
      </c>
      <c r="H1707" s="12">
        <v>22.5</v>
      </c>
      <c r="I1707" s="12">
        <v>56</v>
      </c>
      <c r="J1707" s="12">
        <v>32</v>
      </c>
      <c r="K1707" s="12">
        <v>24</v>
      </c>
      <c r="L1707" s="12" t="s">
        <v>3716</v>
      </c>
      <c r="M1707" s="12">
        <v>2.06</v>
      </c>
      <c r="N1707" s="12">
        <v>1.6816326530612244</v>
      </c>
      <c r="O1707" s="12">
        <v>2.69</v>
      </c>
      <c r="P1707" s="12">
        <v>0.5996359223300971</v>
      </c>
      <c r="Q1707" s="12">
        <v>0.37485774979136599</v>
      </c>
      <c r="R1707" s="12">
        <v>100</v>
      </c>
      <c r="S1707" t="s">
        <v>1586</v>
      </c>
      <c r="T1707" s="12">
        <v>0.23200000000000001</v>
      </c>
      <c r="U1707" s="12">
        <v>6.92</v>
      </c>
      <c r="W1707" s="12" t="s">
        <v>3715</v>
      </c>
      <c r="X1707" s="12" t="s">
        <v>3715</v>
      </c>
      <c r="Y1707" s="12" t="s">
        <v>3715</v>
      </c>
      <c r="Z1707" s="12" t="s">
        <v>3715</v>
      </c>
      <c r="AA1707" s="12" t="s">
        <v>3715</v>
      </c>
      <c r="AB1707" s="12" t="s">
        <v>3715</v>
      </c>
      <c r="AC1707" s="12" t="s">
        <v>3715</v>
      </c>
      <c r="AD1707" s="12" t="s">
        <v>3715</v>
      </c>
      <c r="AE1707" s="12" t="s">
        <v>3715</v>
      </c>
      <c r="AF1707" s="12" t="s">
        <v>3715</v>
      </c>
      <c r="AG1707" s="12" t="s">
        <v>3715</v>
      </c>
      <c r="AH1707" s="12" t="s">
        <v>3715</v>
      </c>
    </row>
    <row r="1708" spans="1:34" x14ac:dyDescent="0.2">
      <c r="A1708" s="12" t="s">
        <v>2402</v>
      </c>
      <c r="B1708">
        <f>LOOKUP(A1708,'TMP2'!$A:$A,'TMP2'!$C:$C)</f>
        <v>20029.54</v>
      </c>
      <c r="C1708">
        <f>LOOKUP(A1708,'TMP2'!$A:$A,'TMP2'!$D:$D)</f>
        <v>97922.774999999994</v>
      </c>
      <c r="D1708">
        <f>MATCH(A1708,'TMP2'!A:A,0)</f>
        <v>55</v>
      </c>
      <c r="E1708" s="12">
        <v>12.2</v>
      </c>
      <c r="F1708" s="12">
        <v>12.4</v>
      </c>
      <c r="G1708" s="12" t="s">
        <v>1712</v>
      </c>
      <c r="H1708" s="12">
        <v>28</v>
      </c>
      <c r="I1708" s="12">
        <v>42.1</v>
      </c>
      <c r="J1708" s="12">
        <v>24.3</v>
      </c>
      <c r="K1708" s="12">
        <v>17.8</v>
      </c>
      <c r="L1708" s="12">
        <v>0.2078651685393258</v>
      </c>
      <c r="M1708" s="12">
        <v>1.96</v>
      </c>
      <c r="N1708" s="12">
        <v>1.53125</v>
      </c>
      <c r="O1708" s="12">
        <v>2.72</v>
      </c>
      <c r="P1708" s="12">
        <v>0.7763265306122451</v>
      </c>
      <c r="Q1708" s="12">
        <v>0.43704044117647101</v>
      </c>
      <c r="R1708" s="12">
        <v>98.103049421661396</v>
      </c>
      <c r="S1708" t="s">
        <v>1586</v>
      </c>
      <c r="T1708" s="12" t="s">
        <v>3715</v>
      </c>
      <c r="U1708" s="12" t="s">
        <v>3715</v>
      </c>
      <c r="W1708" s="12">
        <v>21.2</v>
      </c>
      <c r="X1708" s="12">
        <v>17.3</v>
      </c>
      <c r="Y1708" s="12" t="s">
        <v>3715</v>
      </c>
      <c r="Z1708" s="12" t="s">
        <v>3715</v>
      </c>
      <c r="AA1708" s="12" t="s">
        <v>3715</v>
      </c>
      <c r="AB1708" s="12" t="s">
        <v>3715</v>
      </c>
      <c r="AC1708" s="12" t="s">
        <v>3715</v>
      </c>
      <c r="AD1708" s="12" t="s">
        <v>3715</v>
      </c>
      <c r="AE1708" s="12" t="s">
        <v>3715</v>
      </c>
      <c r="AF1708" s="12" t="s">
        <v>3715</v>
      </c>
      <c r="AG1708" s="12" t="s">
        <v>3715</v>
      </c>
      <c r="AH1708" s="12" t="s">
        <v>3715</v>
      </c>
    </row>
    <row r="1709" spans="1:34" x14ac:dyDescent="0.2">
      <c r="A1709" s="12" t="s">
        <v>861</v>
      </c>
      <c r="B1709">
        <f>LOOKUP(A1709,'TMP2'!$A:$A,'TMP2'!$C:$C)</f>
        <v>17895.662</v>
      </c>
      <c r="C1709">
        <f>LOOKUP(A1709,'TMP2'!$A:$A,'TMP2'!$D:$D)</f>
        <v>97517.043999999994</v>
      </c>
      <c r="D1709">
        <f>MATCH(A1709,'TMP2'!A:A,0)</f>
        <v>64</v>
      </c>
      <c r="E1709" s="12">
        <v>9.6</v>
      </c>
      <c r="F1709" s="12">
        <v>10</v>
      </c>
      <c r="G1709" s="12" t="s">
        <v>1712</v>
      </c>
      <c r="H1709" s="12">
        <v>49.1</v>
      </c>
      <c r="I1709" s="12">
        <v>54.7</v>
      </c>
      <c r="J1709" s="12">
        <v>29.4</v>
      </c>
      <c r="K1709" s="12">
        <v>25.3</v>
      </c>
      <c r="L1709" s="12">
        <v>0.7786561264822135</v>
      </c>
      <c r="M1709" s="12">
        <v>1.69</v>
      </c>
      <c r="N1709" s="12">
        <v>1.1299999999999999</v>
      </c>
      <c r="O1709" s="12">
        <v>2.67</v>
      </c>
      <c r="P1709" s="12">
        <v>1.36</v>
      </c>
      <c r="Q1709" s="12">
        <v>0.57627118644067798</v>
      </c>
      <c r="R1709" s="12">
        <v>96.71</v>
      </c>
      <c r="S1709" t="s">
        <v>851</v>
      </c>
      <c r="T1709" s="12">
        <v>0.82</v>
      </c>
      <c r="U1709" s="12">
        <v>2.86</v>
      </c>
      <c r="W1709" s="12">
        <v>14.25</v>
      </c>
      <c r="X1709" s="12">
        <v>5.6</v>
      </c>
      <c r="Y1709" s="12" t="s">
        <v>3715</v>
      </c>
      <c r="Z1709" s="12" t="s">
        <v>3715</v>
      </c>
      <c r="AA1709" s="12" t="s">
        <v>3715</v>
      </c>
      <c r="AB1709" s="12" t="s">
        <v>3715</v>
      </c>
      <c r="AC1709" s="12" t="s">
        <v>3715</v>
      </c>
      <c r="AD1709" s="12" t="s">
        <v>3715</v>
      </c>
      <c r="AE1709" s="12" t="s">
        <v>3715</v>
      </c>
      <c r="AF1709" s="12" t="s">
        <v>3715</v>
      </c>
      <c r="AG1709" s="12" t="s">
        <v>3715</v>
      </c>
      <c r="AH1709" s="12" t="s">
        <v>3715</v>
      </c>
    </row>
    <row r="1710" spans="1:34" x14ac:dyDescent="0.2">
      <c r="A1710" s="12" t="s">
        <v>850</v>
      </c>
      <c r="B1710">
        <f>LOOKUP(A1710,'TMP2'!$A:$A,'TMP2'!$C:$C)</f>
        <v>18025.514999999999</v>
      </c>
      <c r="C1710">
        <f>LOOKUP(A1710,'TMP2'!$A:$A,'TMP2'!$D:$D)</f>
        <v>97514.907999999996</v>
      </c>
      <c r="D1710">
        <f>MATCH(A1710,'TMP2'!A:A,0)</f>
        <v>66</v>
      </c>
      <c r="E1710" s="12">
        <v>11</v>
      </c>
      <c r="F1710" s="12">
        <v>11.4</v>
      </c>
      <c r="G1710" s="12" t="s">
        <v>1712</v>
      </c>
      <c r="H1710" s="12">
        <v>48</v>
      </c>
      <c r="I1710" s="12">
        <v>49.1</v>
      </c>
      <c r="J1710" s="12">
        <v>28.6</v>
      </c>
      <c r="K1710" s="12">
        <v>20.5</v>
      </c>
      <c r="L1710" s="12">
        <v>0.9463414634146341</v>
      </c>
      <c r="M1710" s="12">
        <v>1.65</v>
      </c>
      <c r="N1710" s="12">
        <v>1.1100000000000001</v>
      </c>
      <c r="O1710" s="12">
        <v>2.67</v>
      </c>
      <c r="P1710" s="12">
        <v>1.39</v>
      </c>
      <c r="Q1710" s="12">
        <v>0.58158995815899595</v>
      </c>
      <c r="R1710" s="12">
        <v>91.88</v>
      </c>
      <c r="S1710" t="s">
        <v>851</v>
      </c>
      <c r="T1710" s="12">
        <v>0.69</v>
      </c>
      <c r="U1710" s="12">
        <v>3.47</v>
      </c>
      <c r="W1710" s="12">
        <v>28.8</v>
      </c>
      <c r="X1710" s="12">
        <v>2.2999999999999998</v>
      </c>
      <c r="Y1710" s="12" t="s">
        <v>3715</v>
      </c>
      <c r="Z1710" s="12" t="s">
        <v>3715</v>
      </c>
      <c r="AA1710" s="12" t="s">
        <v>3715</v>
      </c>
      <c r="AB1710" s="12" t="s">
        <v>3715</v>
      </c>
      <c r="AC1710" s="12" t="s">
        <v>3715</v>
      </c>
      <c r="AD1710" s="12" t="s">
        <v>3715</v>
      </c>
      <c r="AE1710" s="12" t="s">
        <v>3715</v>
      </c>
      <c r="AF1710" s="12" t="s">
        <v>3715</v>
      </c>
      <c r="AG1710" s="12" t="s">
        <v>3715</v>
      </c>
      <c r="AH1710" s="12" t="s">
        <v>3715</v>
      </c>
    </row>
    <row r="1711" spans="1:34" x14ac:dyDescent="0.2">
      <c r="A1711" s="12" t="s">
        <v>850</v>
      </c>
      <c r="B1711">
        <f>LOOKUP(A1711,'TMP2'!$A:$A,'TMP2'!$C:$C)</f>
        <v>18025.514999999999</v>
      </c>
      <c r="C1711">
        <f>LOOKUP(A1711,'TMP2'!$A:$A,'TMP2'!$D:$D)</f>
        <v>97514.907999999996</v>
      </c>
      <c r="D1711">
        <f>MATCH(A1711,'TMP2'!A:A,0)</f>
        <v>66</v>
      </c>
      <c r="E1711" s="12">
        <v>17.8</v>
      </c>
      <c r="F1711" s="12">
        <v>18</v>
      </c>
      <c r="G1711" s="12" t="s">
        <v>1712</v>
      </c>
      <c r="H1711" s="12">
        <v>17.7</v>
      </c>
      <c r="I1711" s="12">
        <v>43.3</v>
      </c>
      <c r="J1711" s="12">
        <v>24.7</v>
      </c>
      <c r="K1711" s="12">
        <v>18.600000000000001</v>
      </c>
      <c r="L1711" s="12">
        <v>0</v>
      </c>
      <c r="M1711" s="12">
        <v>2.04</v>
      </c>
      <c r="N1711" s="12">
        <v>1.73</v>
      </c>
      <c r="O1711" s="12">
        <v>2.68</v>
      </c>
      <c r="P1711" s="12">
        <v>0.55000000000000004</v>
      </c>
      <c r="Q1711" s="12">
        <v>0.35483870967741898</v>
      </c>
      <c r="R1711" s="12">
        <v>86.84</v>
      </c>
      <c r="S1711" t="s">
        <v>851</v>
      </c>
      <c r="T1711" s="12" t="s">
        <v>3715</v>
      </c>
      <c r="U1711" s="12" t="s">
        <v>3715</v>
      </c>
      <c r="W1711" s="12">
        <v>19.760000000000002</v>
      </c>
      <c r="X1711" s="12">
        <v>10.4</v>
      </c>
      <c r="Y1711" s="12" t="s">
        <v>3715</v>
      </c>
      <c r="Z1711" s="12" t="s">
        <v>3715</v>
      </c>
      <c r="AA1711" s="12" t="s">
        <v>3715</v>
      </c>
      <c r="AB1711" s="12" t="s">
        <v>3715</v>
      </c>
      <c r="AC1711" s="12" t="s">
        <v>3715</v>
      </c>
      <c r="AD1711" s="12" t="s">
        <v>3715</v>
      </c>
      <c r="AE1711" s="12" t="s">
        <v>3715</v>
      </c>
      <c r="AF1711" s="12" t="s">
        <v>3715</v>
      </c>
      <c r="AG1711" s="12" t="s">
        <v>3715</v>
      </c>
      <c r="AH1711" s="12" t="s">
        <v>3715</v>
      </c>
    </row>
    <row r="1712" spans="1:34" x14ac:dyDescent="0.2">
      <c r="A1712" s="12" t="s">
        <v>852</v>
      </c>
      <c r="B1712">
        <f>LOOKUP(A1712,'TMP2'!$A:$A,'TMP2'!$C:$C)</f>
        <v>18033.769</v>
      </c>
      <c r="C1712">
        <f>LOOKUP(A1712,'TMP2'!$A:$A,'TMP2'!$D:$D)</f>
        <v>97441.664000000004</v>
      </c>
      <c r="D1712">
        <f>MATCH(A1712,'TMP2'!A:A,0)</f>
        <v>67</v>
      </c>
      <c r="E1712" s="12">
        <v>13.8</v>
      </c>
      <c r="F1712" s="12">
        <v>14</v>
      </c>
      <c r="G1712" s="12" t="s">
        <v>1712</v>
      </c>
      <c r="H1712" s="12">
        <v>36.6</v>
      </c>
      <c r="I1712" s="12">
        <v>51.9</v>
      </c>
      <c r="J1712" s="12">
        <v>28.5</v>
      </c>
      <c r="K1712" s="12">
        <v>23.4</v>
      </c>
      <c r="L1712" s="12">
        <v>0.34615384615384626</v>
      </c>
      <c r="M1712" s="12">
        <v>1.83</v>
      </c>
      <c r="N1712" s="12">
        <v>1.34</v>
      </c>
      <c r="O1712" s="12">
        <v>2.68</v>
      </c>
      <c r="P1712" s="12">
        <v>1</v>
      </c>
      <c r="Q1712" s="12">
        <v>0.5</v>
      </c>
      <c r="R1712" s="12">
        <v>98.04</v>
      </c>
      <c r="S1712" t="s">
        <v>851</v>
      </c>
      <c r="T1712" s="12">
        <v>0.63</v>
      </c>
      <c r="U1712" s="12">
        <v>3.18</v>
      </c>
      <c r="W1712" s="12">
        <v>15.2</v>
      </c>
      <c r="X1712" s="12">
        <v>5.7</v>
      </c>
      <c r="Y1712" s="12" t="s">
        <v>3715</v>
      </c>
      <c r="Z1712" s="12" t="s">
        <v>3715</v>
      </c>
      <c r="AA1712" s="12" t="s">
        <v>3715</v>
      </c>
      <c r="AB1712" s="12" t="s">
        <v>3715</v>
      </c>
      <c r="AC1712" s="12" t="s">
        <v>3715</v>
      </c>
      <c r="AD1712" s="12" t="s">
        <v>3715</v>
      </c>
      <c r="AE1712" s="12" t="s">
        <v>3715</v>
      </c>
      <c r="AF1712" s="12" t="s">
        <v>3715</v>
      </c>
      <c r="AG1712" s="12" t="s">
        <v>3715</v>
      </c>
      <c r="AH1712" s="12" t="s">
        <v>3715</v>
      </c>
    </row>
    <row r="1713" spans="1:34" x14ac:dyDescent="0.2">
      <c r="A1713" s="12" t="s">
        <v>854</v>
      </c>
      <c r="B1713">
        <f>LOOKUP(A1713,'TMP2'!$A:$A,'TMP2'!$C:$C)</f>
        <v>17876.109</v>
      </c>
      <c r="C1713">
        <f>LOOKUP(A1713,'TMP2'!$A:$A,'TMP2'!$D:$D)</f>
        <v>97523.297999999995</v>
      </c>
      <c r="D1713">
        <f>MATCH(A1713,'TMP2'!A:A,0)</f>
        <v>69</v>
      </c>
      <c r="E1713" s="12">
        <v>11</v>
      </c>
      <c r="F1713" s="12">
        <v>11.4</v>
      </c>
      <c r="G1713" s="12" t="s">
        <v>1712</v>
      </c>
      <c r="H1713" s="12">
        <v>46.5</v>
      </c>
      <c r="I1713" s="12">
        <v>56.6</v>
      </c>
      <c r="J1713" s="12">
        <v>30.7</v>
      </c>
      <c r="K1713" s="12">
        <v>25.9</v>
      </c>
      <c r="L1713" s="12">
        <v>0.61003861003861015</v>
      </c>
      <c r="M1713" s="12">
        <v>1.71</v>
      </c>
      <c r="N1713" s="12">
        <v>1.17</v>
      </c>
      <c r="O1713" s="12">
        <v>2.69</v>
      </c>
      <c r="P1713" s="12">
        <v>1.3</v>
      </c>
      <c r="Q1713" s="12">
        <v>0.565217391304348</v>
      </c>
      <c r="R1713" s="12">
        <v>95.88</v>
      </c>
      <c r="S1713" t="s">
        <v>851</v>
      </c>
      <c r="T1713" s="12" t="s">
        <v>3715</v>
      </c>
      <c r="U1713" s="12" t="s">
        <v>3715</v>
      </c>
      <c r="W1713" s="12">
        <v>12.55</v>
      </c>
      <c r="X1713" s="12">
        <v>8.1</v>
      </c>
      <c r="Y1713" s="12" t="s">
        <v>3715</v>
      </c>
      <c r="Z1713" s="12" t="s">
        <v>3715</v>
      </c>
      <c r="AA1713" s="12" t="s">
        <v>3715</v>
      </c>
      <c r="AB1713" s="12" t="s">
        <v>3715</v>
      </c>
      <c r="AC1713" s="12" t="s">
        <v>3715</v>
      </c>
      <c r="AD1713" s="12" t="s">
        <v>3715</v>
      </c>
      <c r="AE1713" s="12" t="s">
        <v>3715</v>
      </c>
      <c r="AF1713" s="12" t="s">
        <v>3715</v>
      </c>
      <c r="AG1713" s="12" t="s">
        <v>3715</v>
      </c>
      <c r="AH1713" s="12" t="s">
        <v>3715</v>
      </c>
    </row>
    <row r="1714" spans="1:34" x14ac:dyDescent="0.2">
      <c r="A1714" s="12" t="s">
        <v>854</v>
      </c>
      <c r="B1714">
        <f>LOOKUP(A1714,'TMP2'!$A:$A,'TMP2'!$C:$C)</f>
        <v>17876.109</v>
      </c>
      <c r="C1714">
        <f>LOOKUP(A1714,'TMP2'!$A:$A,'TMP2'!$D:$D)</f>
        <v>97523.297999999995</v>
      </c>
      <c r="D1714">
        <f>MATCH(A1714,'TMP2'!A:A,0)</f>
        <v>69</v>
      </c>
      <c r="E1714" s="12">
        <v>15</v>
      </c>
      <c r="F1714" s="12">
        <v>15.2</v>
      </c>
      <c r="G1714" s="12" t="s">
        <v>1712</v>
      </c>
      <c r="H1714" s="12">
        <v>25.6</v>
      </c>
      <c r="I1714" s="12">
        <v>52.4</v>
      </c>
      <c r="J1714" s="12">
        <v>30.2</v>
      </c>
      <c r="K1714" s="12">
        <v>22.2</v>
      </c>
      <c r="L1714" s="12">
        <v>0</v>
      </c>
      <c r="M1714" s="12">
        <v>1.84</v>
      </c>
      <c r="N1714" s="12">
        <v>1.46</v>
      </c>
      <c r="O1714" s="12">
        <v>2.71</v>
      </c>
      <c r="P1714" s="12">
        <v>0.85</v>
      </c>
      <c r="Q1714" s="12">
        <v>0.45945945945945899</v>
      </c>
      <c r="R1714" s="12">
        <v>81.63</v>
      </c>
      <c r="S1714" t="s">
        <v>851</v>
      </c>
      <c r="T1714" s="12">
        <v>0.3</v>
      </c>
      <c r="U1714" s="12">
        <v>6.19</v>
      </c>
      <c r="W1714" s="12" t="s">
        <v>3715</v>
      </c>
      <c r="X1714" s="12" t="s">
        <v>3715</v>
      </c>
      <c r="Y1714" s="12" t="s">
        <v>3715</v>
      </c>
      <c r="Z1714" s="12" t="s">
        <v>3715</v>
      </c>
      <c r="AA1714" s="12" t="s">
        <v>3715</v>
      </c>
      <c r="AB1714" s="12" t="s">
        <v>3715</v>
      </c>
      <c r="AC1714" s="12" t="s">
        <v>3715</v>
      </c>
      <c r="AD1714" s="12" t="s">
        <v>3715</v>
      </c>
      <c r="AE1714" s="12" t="s">
        <v>3715</v>
      </c>
      <c r="AF1714" s="12" t="s">
        <v>3715</v>
      </c>
      <c r="AG1714" s="12" t="s">
        <v>3715</v>
      </c>
      <c r="AH1714" s="12" t="s">
        <v>3715</v>
      </c>
    </row>
    <row r="1715" spans="1:34" x14ac:dyDescent="0.2">
      <c r="A1715" s="12" t="s">
        <v>854</v>
      </c>
      <c r="B1715">
        <f>LOOKUP(A1715,'TMP2'!$A:$A,'TMP2'!$C:$C)</f>
        <v>17876.109</v>
      </c>
      <c r="C1715">
        <f>LOOKUP(A1715,'TMP2'!$A:$A,'TMP2'!$D:$D)</f>
        <v>97523.297999999995</v>
      </c>
      <c r="D1715">
        <f>MATCH(A1715,'TMP2'!A:A,0)</f>
        <v>69</v>
      </c>
      <c r="E1715" s="12">
        <v>15.3</v>
      </c>
      <c r="F1715" s="12">
        <v>15.5</v>
      </c>
      <c r="G1715" s="12" t="s">
        <v>1712</v>
      </c>
      <c r="H1715" s="12">
        <v>25.1</v>
      </c>
      <c r="I1715" s="12">
        <v>52.6</v>
      </c>
      <c r="J1715" s="12">
        <v>29.9</v>
      </c>
      <c r="K1715" s="12">
        <v>22.7</v>
      </c>
      <c r="L1715" s="12">
        <v>0</v>
      </c>
      <c r="M1715" s="12">
        <v>1.95</v>
      </c>
      <c r="N1715" s="12">
        <v>1.56</v>
      </c>
      <c r="O1715" s="12">
        <v>2.72</v>
      </c>
      <c r="P1715" s="12">
        <v>0.74</v>
      </c>
      <c r="Q1715" s="12">
        <v>0.42528735632183901</v>
      </c>
      <c r="R1715" s="12">
        <v>91.64</v>
      </c>
      <c r="S1715" t="s">
        <v>851</v>
      </c>
      <c r="T1715" s="12">
        <v>0.23</v>
      </c>
      <c r="U1715" s="12">
        <v>7.48</v>
      </c>
      <c r="W1715" s="12" t="s">
        <v>3715</v>
      </c>
      <c r="X1715" s="12" t="s">
        <v>3715</v>
      </c>
      <c r="Y1715" s="12" t="s">
        <v>3715</v>
      </c>
      <c r="Z1715" s="12" t="s">
        <v>3715</v>
      </c>
      <c r="AA1715" s="12" t="s">
        <v>3715</v>
      </c>
      <c r="AB1715" s="12" t="s">
        <v>3715</v>
      </c>
      <c r="AC1715" s="12" t="s">
        <v>3715</v>
      </c>
      <c r="AD1715" s="12" t="s">
        <v>3715</v>
      </c>
      <c r="AE1715" s="12" t="s">
        <v>3715</v>
      </c>
      <c r="AF1715" s="12" t="s">
        <v>3715</v>
      </c>
      <c r="AG1715" s="12" t="s">
        <v>3715</v>
      </c>
      <c r="AH1715" s="12" t="s">
        <v>3715</v>
      </c>
    </row>
    <row r="1716" spans="1:34" x14ac:dyDescent="0.2">
      <c r="A1716" s="12" t="s">
        <v>862</v>
      </c>
      <c r="B1716">
        <f>LOOKUP(A1716,'TMP2'!$A:$A,'TMP2'!$C:$C)</f>
        <v>18004.278999999999</v>
      </c>
      <c r="C1716">
        <f>LOOKUP(A1716,'TMP2'!$A:$A,'TMP2'!$D:$D)</f>
        <v>97430.532000000007</v>
      </c>
      <c r="D1716">
        <f>MATCH(A1716,'TMP2'!A:A,0)</f>
        <v>70</v>
      </c>
      <c r="E1716" s="12">
        <v>12.2</v>
      </c>
      <c r="F1716" s="12">
        <v>12.6</v>
      </c>
      <c r="G1716" s="12" t="s">
        <v>1712</v>
      </c>
      <c r="H1716" s="12">
        <v>50.5</v>
      </c>
      <c r="I1716" s="12">
        <v>52.1</v>
      </c>
      <c r="J1716" s="12">
        <v>28.3</v>
      </c>
      <c r="K1716" s="12">
        <v>23.8</v>
      </c>
      <c r="L1716" s="12">
        <v>0.93277310924369738</v>
      </c>
      <c r="M1716" s="12">
        <v>1.69</v>
      </c>
      <c r="N1716" s="12">
        <v>1.1200000000000001</v>
      </c>
      <c r="O1716" s="12">
        <v>2.68</v>
      </c>
      <c r="P1716" s="12">
        <v>1.39</v>
      </c>
      <c r="Q1716" s="12">
        <v>0.58158995815899595</v>
      </c>
      <c r="R1716" s="12">
        <v>97.6</v>
      </c>
      <c r="S1716" t="s">
        <v>851</v>
      </c>
      <c r="T1716" s="12">
        <v>0.82</v>
      </c>
      <c r="U1716" s="12">
        <v>2.92</v>
      </c>
      <c r="W1716" s="12" t="s">
        <v>3715</v>
      </c>
      <c r="X1716" s="12" t="s">
        <v>3715</v>
      </c>
      <c r="Y1716" s="12" t="s">
        <v>3715</v>
      </c>
      <c r="Z1716" s="12" t="s">
        <v>3715</v>
      </c>
      <c r="AA1716" s="12" t="s">
        <v>3715</v>
      </c>
      <c r="AB1716" s="12" t="s">
        <v>3715</v>
      </c>
      <c r="AC1716" s="12" t="s">
        <v>3715</v>
      </c>
      <c r="AD1716" s="12" t="s">
        <v>3715</v>
      </c>
      <c r="AE1716" s="12" t="s">
        <v>3715</v>
      </c>
      <c r="AF1716" s="12" t="s">
        <v>3715</v>
      </c>
      <c r="AG1716" s="12" t="s">
        <v>3715</v>
      </c>
      <c r="AH1716" s="12" t="s">
        <v>3715</v>
      </c>
    </row>
    <row r="1717" spans="1:34" x14ac:dyDescent="0.2">
      <c r="A1717" s="12" t="s">
        <v>870</v>
      </c>
      <c r="B1717">
        <f>LOOKUP(A1717,'TMP2'!$A:$A,'TMP2'!$C:$C)</f>
        <v>17985.772000000001</v>
      </c>
      <c r="C1717">
        <f>LOOKUP(A1717,'TMP2'!$A:$A,'TMP2'!$D:$D)</f>
        <v>97556.074999999997</v>
      </c>
      <c r="D1717">
        <f>MATCH(A1717,'TMP2'!A:A,0)</f>
        <v>73</v>
      </c>
      <c r="E1717" s="12">
        <v>20</v>
      </c>
      <c r="F1717" s="12">
        <v>20.2</v>
      </c>
      <c r="G1717" s="12" t="s">
        <v>1712</v>
      </c>
      <c r="H1717" s="12">
        <v>17.899999999999999</v>
      </c>
      <c r="I1717" s="12">
        <v>41.5</v>
      </c>
      <c r="J1717" s="12">
        <v>24.2</v>
      </c>
      <c r="K1717" s="12">
        <v>17.3</v>
      </c>
      <c r="L1717" s="12">
        <v>0</v>
      </c>
      <c r="M1717" s="12">
        <v>2.11</v>
      </c>
      <c r="N1717" s="12">
        <v>1.79</v>
      </c>
      <c r="O1717" s="12">
        <v>2.68</v>
      </c>
      <c r="P1717" s="12">
        <v>0.5</v>
      </c>
      <c r="Q1717" s="12">
        <v>0.33333333333333298</v>
      </c>
      <c r="R1717" s="12">
        <v>96.43</v>
      </c>
      <c r="S1717" t="s">
        <v>851</v>
      </c>
      <c r="T1717" s="12">
        <v>0.38</v>
      </c>
      <c r="U1717" s="12">
        <v>3.94</v>
      </c>
      <c r="W1717" s="12" t="s">
        <v>3715</v>
      </c>
      <c r="X1717" s="12" t="s">
        <v>3715</v>
      </c>
      <c r="Y1717" s="12" t="s">
        <v>3715</v>
      </c>
      <c r="Z1717" s="12" t="s">
        <v>3715</v>
      </c>
      <c r="AA1717" s="12" t="s">
        <v>3715</v>
      </c>
      <c r="AB1717" s="12" t="s">
        <v>3715</v>
      </c>
      <c r="AC1717" s="12" t="s">
        <v>3715</v>
      </c>
      <c r="AD1717" s="12" t="s">
        <v>3715</v>
      </c>
      <c r="AE1717" s="12" t="s">
        <v>3715</v>
      </c>
      <c r="AF1717" s="12" t="s">
        <v>3715</v>
      </c>
      <c r="AG1717" s="12" t="s">
        <v>3715</v>
      </c>
      <c r="AH1717" s="12" t="s">
        <v>3715</v>
      </c>
    </row>
    <row r="1718" spans="1:34" x14ac:dyDescent="0.2">
      <c r="A1718" s="12" t="s">
        <v>864</v>
      </c>
      <c r="B1718">
        <f>LOOKUP(A1718,'TMP2'!$A:$A,'TMP2'!$C:$C)</f>
        <v>17964.210999999999</v>
      </c>
      <c r="C1718">
        <f>LOOKUP(A1718,'TMP2'!$A:$A,'TMP2'!$D:$D)</f>
        <v>97449.543999999994</v>
      </c>
      <c r="D1718">
        <f>MATCH(A1718,'TMP2'!A:A,0)</f>
        <v>76</v>
      </c>
      <c r="E1718" s="12">
        <v>17.399999999999999</v>
      </c>
      <c r="F1718" s="12">
        <v>17.600000000000001</v>
      </c>
      <c r="G1718" s="12" t="s">
        <v>1712</v>
      </c>
      <c r="H1718" s="12">
        <v>35.5</v>
      </c>
      <c r="I1718" s="12">
        <v>45.6</v>
      </c>
      <c r="J1718" s="12">
        <v>27.2</v>
      </c>
      <c r="K1718" s="12">
        <v>18.399999999999999</v>
      </c>
      <c r="L1718" s="12">
        <v>0.45108695652173919</v>
      </c>
      <c r="M1718" s="12">
        <v>1.88</v>
      </c>
      <c r="N1718" s="12">
        <v>1.39</v>
      </c>
      <c r="O1718" s="12">
        <v>2.67</v>
      </c>
      <c r="P1718" s="12">
        <v>0.92</v>
      </c>
      <c r="Q1718" s="12">
        <v>0.47916666666666702</v>
      </c>
      <c r="R1718" s="12">
        <v>100</v>
      </c>
      <c r="S1718" t="s">
        <v>851</v>
      </c>
      <c r="T1718" s="12">
        <v>0.33</v>
      </c>
      <c r="U1718" s="12">
        <v>5.83</v>
      </c>
      <c r="W1718" s="12" t="s">
        <v>3715</v>
      </c>
      <c r="X1718" s="12" t="s">
        <v>3715</v>
      </c>
      <c r="Y1718" s="12" t="s">
        <v>3715</v>
      </c>
      <c r="Z1718" s="12" t="s">
        <v>3715</v>
      </c>
      <c r="AA1718" s="12" t="s">
        <v>3715</v>
      </c>
      <c r="AB1718" s="12" t="s">
        <v>3715</v>
      </c>
      <c r="AC1718" s="12" t="s">
        <v>3715</v>
      </c>
      <c r="AD1718" s="12" t="s">
        <v>3715</v>
      </c>
      <c r="AE1718" s="12" t="s">
        <v>3715</v>
      </c>
      <c r="AF1718" s="12" t="s">
        <v>3715</v>
      </c>
      <c r="AG1718" s="12" t="s">
        <v>3715</v>
      </c>
      <c r="AH1718" s="12" t="s">
        <v>3715</v>
      </c>
    </row>
    <row r="1719" spans="1:34" x14ac:dyDescent="0.2">
      <c r="A1719" s="12" t="s">
        <v>872</v>
      </c>
      <c r="B1719">
        <f>LOOKUP(A1719,'TMP2'!$A:$A,'TMP2'!$C:$C)</f>
        <v>18071.112000000001</v>
      </c>
      <c r="C1719">
        <f>LOOKUP(A1719,'TMP2'!$A:$A,'TMP2'!$D:$D)</f>
        <v>97471.986999999994</v>
      </c>
      <c r="D1719">
        <f>MATCH(A1719,'TMP2'!A:A,0)</f>
        <v>82</v>
      </c>
      <c r="E1719" s="12">
        <v>15.1</v>
      </c>
      <c r="F1719" s="12">
        <v>15.3</v>
      </c>
      <c r="G1719" s="12" t="s">
        <v>1712</v>
      </c>
      <c r="H1719" s="12">
        <v>20.6</v>
      </c>
      <c r="I1719" s="12">
        <v>49.4</v>
      </c>
      <c r="J1719" s="12">
        <v>28.7</v>
      </c>
      <c r="K1719" s="12">
        <v>20.7</v>
      </c>
      <c r="L1719" s="12">
        <v>0</v>
      </c>
      <c r="M1719" s="12">
        <v>2.06</v>
      </c>
      <c r="N1719" s="12">
        <v>1.71</v>
      </c>
      <c r="O1719" s="12">
        <v>2.69</v>
      </c>
      <c r="P1719" s="12">
        <v>0.56999999999999995</v>
      </c>
      <c r="Q1719" s="12">
        <v>0.36305732484076397</v>
      </c>
      <c r="R1719" s="12">
        <v>96.4</v>
      </c>
      <c r="S1719" t="s">
        <v>851</v>
      </c>
      <c r="T1719" s="12">
        <v>0.25</v>
      </c>
      <c r="U1719" s="12">
        <v>6.35</v>
      </c>
      <c r="W1719" s="12" t="s">
        <v>3715</v>
      </c>
      <c r="X1719" s="12" t="s">
        <v>3715</v>
      </c>
      <c r="Y1719" s="12" t="s">
        <v>3715</v>
      </c>
      <c r="Z1719" s="12" t="s">
        <v>3715</v>
      </c>
      <c r="AA1719" s="12" t="s">
        <v>3715</v>
      </c>
      <c r="AB1719" s="12" t="s">
        <v>3715</v>
      </c>
      <c r="AC1719" s="12" t="s">
        <v>3715</v>
      </c>
      <c r="AD1719" s="12" t="s">
        <v>3715</v>
      </c>
      <c r="AE1719" s="12" t="s">
        <v>3715</v>
      </c>
      <c r="AF1719" s="12" t="s">
        <v>3715</v>
      </c>
      <c r="AG1719" s="12" t="s">
        <v>3715</v>
      </c>
      <c r="AH1719" s="12" t="s">
        <v>3715</v>
      </c>
    </row>
    <row r="1720" spans="1:34" x14ac:dyDescent="0.2">
      <c r="A1720" s="12" t="s">
        <v>879</v>
      </c>
      <c r="B1720">
        <f>LOOKUP(A1720,'TMP2'!$A:$A,'TMP2'!$C:$C)</f>
        <v>18052.432000000001</v>
      </c>
      <c r="C1720">
        <f>LOOKUP(A1720,'TMP2'!$A:$A,'TMP2'!$D:$D)</f>
        <v>97471.929000000004</v>
      </c>
      <c r="D1720">
        <f>MATCH(A1720,'TMP2'!A:A,0)</f>
        <v>83</v>
      </c>
      <c r="E1720" s="12">
        <v>18.8</v>
      </c>
      <c r="F1720" s="12">
        <v>19</v>
      </c>
      <c r="G1720" s="12" t="s">
        <v>1712</v>
      </c>
      <c r="H1720" s="12">
        <v>17.5</v>
      </c>
      <c r="I1720" s="12">
        <v>42.9</v>
      </c>
      <c r="J1720" s="12">
        <v>24.6</v>
      </c>
      <c r="K1720" s="12">
        <v>18.3</v>
      </c>
      <c r="L1720" s="12">
        <v>0</v>
      </c>
      <c r="M1720" s="12">
        <v>2.0499999999999998</v>
      </c>
      <c r="N1720" s="12">
        <v>1.74</v>
      </c>
      <c r="O1720" s="12">
        <v>2.69</v>
      </c>
      <c r="P1720" s="12">
        <v>0.54</v>
      </c>
      <c r="Q1720" s="12">
        <v>0.35064935064935099</v>
      </c>
      <c r="R1720" s="12">
        <v>86.88</v>
      </c>
      <c r="S1720" t="s">
        <v>851</v>
      </c>
      <c r="T1720" s="12" t="s">
        <v>3715</v>
      </c>
      <c r="U1720" s="12" t="s">
        <v>3715</v>
      </c>
      <c r="W1720" s="12">
        <v>88.03</v>
      </c>
      <c r="X1720" s="12">
        <v>7.3</v>
      </c>
      <c r="Y1720" s="12" t="s">
        <v>3715</v>
      </c>
      <c r="Z1720" s="12" t="s">
        <v>3715</v>
      </c>
      <c r="AA1720" s="12" t="s">
        <v>3715</v>
      </c>
      <c r="AB1720" s="12" t="s">
        <v>3715</v>
      </c>
      <c r="AC1720" s="12" t="s">
        <v>3715</v>
      </c>
      <c r="AD1720" s="12" t="s">
        <v>3715</v>
      </c>
      <c r="AE1720" s="12" t="s">
        <v>3715</v>
      </c>
      <c r="AF1720" s="12" t="s">
        <v>3715</v>
      </c>
      <c r="AG1720" s="12" t="s">
        <v>3715</v>
      </c>
      <c r="AH1720" s="12" t="s">
        <v>3715</v>
      </c>
    </row>
    <row r="1721" spans="1:34" x14ac:dyDescent="0.2">
      <c r="A1721" s="12" t="s">
        <v>880</v>
      </c>
      <c r="B1721">
        <f>LOOKUP(A1721,'TMP2'!$A:$A,'TMP2'!$C:$C)</f>
        <v>18011.871999999999</v>
      </c>
      <c r="C1721">
        <f>LOOKUP(A1721,'TMP2'!$A:$A,'TMP2'!$D:$D)</f>
        <v>97471.956999999995</v>
      </c>
      <c r="D1721">
        <f>MATCH(A1721,'TMP2'!A:A,0)</f>
        <v>84</v>
      </c>
      <c r="E1721" s="12">
        <v>14.8</v>
      </c>
      <c r="F1721" s="12">
        <v>15</v>
      </c>
      <c r="G1721" s="12" t="s">
        <v>1712</v>
      </c>
      <c r="H1721" s="12">
        <v>49.6</v>
      </c>
      <c r="I1721" s="12">
        <v>55.4</v>
      </c>
      <c r="J1721" s="12">
        <v>29.3</v>
      </c>
      <c r="K1721" s="12">
        <v>26.1</v>
      </c>
      <c r="L1721" s="12">
        <v>0.77777777777777779</v>
      </c>
      <c r="M1721" s="12">
        <v>1.66</v>
      </c>
      <c r="N1721" s="12">
        <v>1.1100000000000001</v>
      </c>
      <c r="O1721" s="12">
        <v>2.68</v>
      </c>
      <c r="P1721" s="12">
        <v>1.42</v>
      </c>
      <c r="Q1721" s="12">
        <v>0.58677685950413205</v>
      </c>
      <c r="R1721" s="12">
        <v>93.93</v>
      </c>
      <c r="S1721" t="s">
        <v>851</v>
      </c>
      <c r="T1721" s="12" t="s">
        <v>3715</v>
      </c>
      <c r="U1721" s="12" t="s">
        <v>3715</v>
      </c>
      <c r="W1721" s="12">
        <v>27.4</v>
      </c>
      <c r="X1721" s="12">
        <v>4</v>
      </c>
      <c r="Y1721" s="12" t="s">
        <v>3715</v>
      </c>
      <c r="Z1721" s="12" t="s">
        <v>3715</v>
      </c>
      <c r="AA1721" s="12" t="s">
        <v>3715</v>
      </c>
      <c r="AB1721" s="12" t="s">
        <v>3715</v>
      </c>
      <c r="AC1721" s="12" t="s">
        <v>3715</v>
      </c>
      <c r="AD1721" s="12" t="s">
        <v>3715</v>
      </c>
      <c r="AE1721" s="12" t="s">
        <v>3715</v>
      </c>
      <c r="AF1721" s="12" t="s">
        <v>3715</v>
      </c>
      <c r="AG1721" s="12" t="s">
        <v>3715</v>
      </c>
      <c r="AH1721" s="12" t="s">
        <v>3715</v>
      </c>
    </row>
    <row r="1722" spans="1:34" x14ac:dyDescent="0.2">
      <c r="A1722" s="12" t="s">
        <v>875</v>
      </c>
      <c r="B1722">
        <f>LOOKUP(A1722,'TMP2'!$A:$A,'TMP2'!$C:$C)</f>
        <v>18013.491999999998</v>
      </c>
      <c r="C1722">
        <f>LOOKUP(A1722,'TMP2'!$A:$A,'TMP2'!$D:$D)</f>
        <v>97434.441000000006</v>
      </c>
      <c r="D1722">
        <f>MATCH(A1722,'TMP2'!A:A,0)</f>
        <v>91</v>
      </c>
      <c r="E1722" s="12">
        <v>10.6</v>
      </c>
      <c r="F1722" s="12">
        <v>11</v>
      </c>
      <c r="G1722" s="12" t="s">
        <v>1712</v>
      </c>
      <c r="H1722" s="12">
        <v>44.2</v>
      </c>
      <c r="I1722" s="12">
        <v>51.9</v>
      </c>
      <c r="J1722" s="12">
        <v>28.7</v>
      </c>
      <c r="K1722" s="12">
        <v>23.2</v>
      </c>
      <c r="L1722" s="12">
        <v>0.66810344827586221</v>
      </c>
      <c r="M1722" s="12">
        <v>1.75</v>
      </c>
      <c r="N1722" s="12">
        <v>1.21</v>
      </c>
      <c r="O1722" s="12">
        <v>2.67</v>
      </c>
      <c r="P1722" s="12">
        <v>1.2</v>
      </c>
      <c r="Q1722" s="12">
        <v>0.54545454545454497</v>
      </c>
      <c r="R1722" s="12">
        <v>98.34</v>
      </c>
      <c r="S1722" t="s">
        <v>851</v>
      </c>
      <c r="T1722" s="12">
        <v>0.51</v>
      </c>
      <c r="U1722" s="12">
        <v>4.3</v>
      </c>
      <c r="W1722" s="12" t="s">
        <v>3715</v>
      </c>
      <c r="X1722" s="12" t="s">
        <v>3715</v>
      </c>
      <c r="Y1722" s="12" t="s">
        <v>3715</v>
      </c>
      <c r="Z1722" s="12" t="s">
        <v>3715</v>
      </c>
      <c r="AA1722" s="12" t="s">
        <v>3715</v>
      </c>
      <c r="AB1722" s="12" t="s">
        <v>3715</v>
      </c>
      <c r="AC1722" s="12" t="s">
        <v>3715</v>
      </c>
      <c r="AD1722" s="12" t="s">
        <v>3715</v>
      </c>
      <c r="AE1722" s="12" t="s">
        <v>3715</v>
      </c>
      <c r="AF1722" s="12" t="s">
        <v>3715</v>
      </c>
      <c r="AG1722" s="12" t="s">
        <v>3715</v>
      </c>
      <c r="AH1722" s="12" t="s">
        <v>3715</v>
      </c>
    </row>
    <row r="1723" spans="1:34" x14ac:dyDescent="0.2">
      <c r="A1723" s="12" t="s">
        <v>875</v>
      </c>
      <c r="B1723">
        <f>LOOKUP(A1723,'TMP2'!$A:$A,'TMP2'!$C:$C)</f>
        <v>18013.491999999998</v>
      </c>
      <c r="C1723">
        <f>LOOKUP(A1723,'TMP2'!$A:$A,'TMP2'!$D:$D)</f>
        <v>97434.441000000006</v>
      </c>
      <c r="D1723">
        <f>MATCH(A1723,'TMP2'!A:A,0)</f>
        <v>91</v>
      </c>
      <c r="E1723" s="12">
        <v>25.8</v>
      </c>
      <c r="F1723" s="12">
        <v>26</v>
      </c>
      <c r="G1723" s="12" t="s">
        <v>1712</v>
      </c>
      <c r="H1723" s="12">
        <v>44.7</v>
      </c>
      <c r="I1723" s="12">
        <v>52.6</v>
      </c>
      <c r="J1723" s="12">
        <v>28.5</v>
      </c>
      <c r="K1723" s="12">
        <v>24.1</v>
      </c>
      <c r="L1723" s="12">
        <v>0.67219917012448138</v>
      </c>
      <c r="M1723" s="12">
        <v>1.72</v>
      </c>
      <c r="N1723" s="12">
        <v>1.19</v>
      </c>
      <c r="O1723" s="12">
        <v>2.68</v>
      </c>
      <c r="P1723" s="12">
        <v>1.25</v>
      </c>
      <c r="Q1723" s="12">
        <v>0.55555555555555602</v>
      </c>
      <c r="R1723" s="12">
        <v>95.48</v>
      </c>
      <c r="S1723" t="s">
        <v>851</v>
      </c>
      <c r="T1723" s="12">
        <v>0.72</v>
      </c>
      <c r="U1723" s="12">
        <v>3.15</v>
      </c>
      <c r="W1723" s="12">
        <v>26.7</v>
      </c>
      <c r="X1723" s="12">
        <v>5.9</v>
      </c>
      <c r="Y1723" s="12" t="s">
        <v>3715</v>
      </c>
      <c r="Z1723" s="12" t="s">
        <v>3715</v>
      </c>
      <c r="AA1723" s="12" t="s">
        <v>3715</v>
      </c>
      <c r="AB1723" s="12" t="s">
        <v>3715</v>
      </c>
      <c r="AC1723" s="12" t="s">
        <v>3715</v>
      </c>
      <c r="AD1723" s="12" t="s">
        <v>3715</v>
      </c>
      <c r="AE1723" s="12" t="s">
        <v>3715</v>
      </c>
      <c r="AF1723" s="12" t="s">
        <v>3715</v>
      </c>
      <c r="AG1723" s="12" t="s">
        <v>3715</v>
      </c>
      <c r="AH1723" s="12" t="s">
        <v>3715</v>
      </c>
    </row>
    <row r="1724" spans="1:34" x14ac:dyDescent="0.2">
      <c r="A1724" s="12" t="s">
        <v>876</v>
      </c>
      <c r="B1724">
        <f>LOOKUP(A1724,'TMP2'!$A:$A,'TMP2'!$C:$C)</f>
        <v>18048.219000000001</v>
      </c>
      <c r="C1724">
        <f>LOOKUP(A1724,'TMP2'!$A:$A,'TMP2'!$D:$D)</f>
        <v>97451.769</v>
      </c>
      <c r="D1724">
        <f>MATCH(A1724,'TMP2'!A:A,0)</f>
        <v>92</v>
      </c>
      <c r="E1724" s="12">
        <v>18.399999999999999</v>
      </c>
      <c r="F1724" s="12">
        <v>18.600000000000001</v>
      </c>
      <c r="G1724" s="12" t="s">
        <v>1712</v>
      </c>
      <c r="H1724" s="12">
        <v>20.100000000000001</v>
      </c>
      <c r="I1724" s="12">
        <v>45.2</v>
      </c>
      <c r="J1724" s="12">
        <v>25.9</v>
      </c>
      <c r="K1724" s="12">
        <v>19.3</v>
      </c>
      <c r="L1724" s="12">
        <v>0</v>
      </c>
      <c r="M1724" s="12">
        <v>1.99</v>
      </c>
      <c r="N1724" s="12">
        <v>1.66</v>
      </c>
      <c r="O1724" s="12">
        <v>2.7</v>
      </c>
      <c r="P1724" s="12">
        <v>0.63</v>
      </c>
      <c r="Q1724" s="12">
        <v>0.38650306748466301</v>
      </c>
      <c r="R1724" s="12">
        <v>86.21</v>
      </c>
      <c r="S1724" t="s">
        <v>851</v>
      </c>
      <c r="T1724" s="12">
        <v>0.12</v>
      </c>
      <c r="U1724" s="12">
        <v>13.24</v>
      </c>
      <c r="W1724" s="12" t="s">
        <v>3715</v>
      </c>
      <c r="X1724" s="12" t="s">
        <v>3715</v>
      </c>
      <c r="Y1724" s="12" t="s">
        <v>3715</v>
      </c>
      <c r="Z1724" s="12" t="s">
        <v>3715</v>
      </c>
      <c r="AA1724" s="12" t="s">
        <v>3715</v>
      </c>
      <c r="AB1724" s="12" t="s">
        <v>3715</v>
      </c>
      <c r="AC1724" s="12" t="s">
        <v>3715</v>
      </c>
      <c r="AD1724" s="12" t="s">
        <v>3715</v>
      </c>
      <c r="AE1724" s="12" t="s">
        <v>3715</v>
      </c>
      <c r="AF1724" s="12" t="s">
        <v>3715</v>
      </c>
      <c r="AG1724" s="12" t="s">
        <v>3715</v>
      </c>
      <c r="AH1724" s="12" t="s">
        <v>3715</v>
      </c>
    </row>
    <row r="1725" spans="1:34" x14ac:dyDescent="0.2">
      <c r="A1725" s="12" t="s">
        <v>884</v>
      </c>
      <c r="B1725">
        <f>LOOKUP(A1725,'TMP2'!$A:$A,'TMP2'!$C:$C)</f>
        <v>17974.096000000001</v>
      </c>
      <c r="C1725">
        <f>LOOKUP(A1725,'TMP2'!$A:$A,'TMP2'!$D:$D)</f>
        <v>97444.841</v>
      </c>
      <c r="D1725">
        <f>MATCH(A1725,'TMP2'!A:A,0)</f>
        <v>97</v>
      </c>
      <c r="E1725" s="12">
        <v>12.1</v>
      </c>
      <c r="F1725" s="12">
        <v>12.3</v>
      </c>
      <c r="G1725" s="12" t="s">
        <v>1712</v>
      </c>
      <c r="H1725" s="12">
        <v>48.4</v>
      </c>
      <c r="I1725" s="12">
        <v>55.5</v>
      </c>
      <c r="J1725" s="12">
        <v>31.8</v>
      </c>
      <c r="K1725" s="12">
        <v>23.7</v>
      </c>
      <c r="L1725" s="12">
        <v>0.70042194092826993</v>
      </c>
      <c r="M1725" s="12">
        <v>1.7</v>
      </c>
      <c r="N1725" s="12">
        <v>1.1499999999999999</v>
      </c>
      <c r="O1725" s="12">
        <v>2.67</v>
      </c>
      <c r="P1725" s="12">
        <v>1.33</v>
      </c>
      <c r="Q1725" s="12">
        <v>0.57081545064377703</v>
      </c>
      <c r="R1725" s="12">
        <v>97.11</v>
      </c>
      <c r="S1725" t="s">
        <v>851</v>
      </c>
      <c r="T1725" s="12">
        <v>0.57999999999999996</v>
      </c>
      <c r="U1725" s="12">
        <v>3.99</v>
      </c>
      <c r="W1725" s="12" t="s">
        <v>3715</v>
      </c>
      <c r="X1725" s="12" t="s">
        <v>3715</v>
      </c>
      <c r="Y1725" s="12" t="s">
        <v>3715</v>
      </c>
      <c r="Z1725" s="12" t="s">
        <v>3715</v>
      </c>
      <c r="AA1725" s="12" t="s">
        <v>3715</v>
      </c>
      <c r="AB1725" s="12" t="s">
        <v>3715</v>
      </c>
      <c r="AC1725" s="12" t="s">
        <v>3715</v>
      </c>
      <c r="AD1725" s="12" t="s">
        <v>3715</v>
      </c>
      <c r="AE1725" s="12" t="s">
        <v>3715</v>
      </c>
      <c r="AF1725" s="12" t="s">
        <v>3715</v>
      </c>
      <c r="AG1725" s="12" t="s">
        <v>3715</v>
      </c>
      <c r="AH1725" s="12" t="s">
        <v>3715</v>
      </c>
    </row>
    <row r="1726" spans="1:34" x14ac:dyDescent="0.2">
      <c r="A1726" s="12" t="s">
        <v>884</v>
      </c>
      <c r="B1726">
        <f>LOOKUP(A1726,'TMP2'!$A:$A,'TMP2'!$C:$C)</f>
        <v>17974.096000000001</v>
      </c>
      <c r="C1726">
        <f>LOOKUP(A1726,'TMP2'!$A:$A,'TMP2'!$D:$D)</f>
        <v>97444.841</v>
      </c>
      <c r="D1726">
        <f>MATCH(A1726,'TMP2'!A:A,0)</f>
        <v>97</v>
      </c>
      <c r="E1726" s="12">
        <v>17.399999999999999</v>
      </c>
      <c r="F1726" s="12">
        <v>17.600000000000001</v>
      </c>
      <c r="G1726" s="12" t="s">
        <v>1712</v>
      </c>
      <c r="H1726" s="12">
        <v>41.6</v>
      </c>
      <c r="I1726" s="12">
        <v>55.7</v>
      </c>
      <c r="J1726" s="12">
        <v>30.2</v>
      </c>
      <c r="K1726" s="12">
        <v>25.5</v>
      </c>
      <c r="L1726" s="12">
        <v>0.44705882352941184</v>
      </c>
      <c r="M1726" s="12">
        <v>1.73</v>
      </c>
      <c r="N1726" s="12">
        <v>1.22</v>
      </c>
      <c r="O1726" s="12">
        <v>2.68</v>
      </c>
      <c r="P1726" s="12">
        <v>1.19</v>
      </c>
      <c r="Q1726" s="12">
        <v>0.54337899543378998</v>
      </c>
      <c r="R1726" s="12">
        <v>93.41</v>
      </c>
      <c r="S1726" t="s">
        <v>851</v>
      </c>
      <c r="T1726" s="12" t="s">
        <v>3715</v>
      </c>
      <c r="U1726" s="12" t="s">
        <v>3715</v>
      </c>
      <c r="W1726" s="12">
        <v>32.85</v>
      </c>
      <c r="X1726" s="12">
        <v>3.2</v>
      </c>
      <c r="Y1726" s="12" t="s">
        <v>3715</v>
      </c>
      <c r="Z1726" s="12" t="s">
        <v>3715</v>
      </c>
      <c r="AA1726" s="12" t="s">
        <v>3715</v>
      </c>
      <c r="AB1726" s="12" t="s">
        <v>3715</v>
      </c>
      <c r="AC1726" s="12" t="s">
        <v>3715</v>
      </c>
      <c r="AD1726" s="12" t="s">
        <v>3715</v>
      </c>
      <c r="AE1726" s="12" t="s">
        <v>3715</v>
      </c>
      <c r="AF1726" s="12" t="s">
        <v>3715</v>
      </c>
      <c r="AG1726" s="12" t="s">
        <v>3715</v>
      </c>
      <c r="AH1726" s="12" t="s">
        <v>3715</v>
      </c>
    </row>
    <row r="1727" spans="1:34" x14ac:dyDescent="0.2">
      <c r="A1727" s="12" t="s">
        <v>884</v>
      </c>
      <c r="B1727">
        <f>LOOKUP(A1727,'TMP2'!$A:$A,'TMP2'!$C:$C)</f>
        <v>17974.096000000001</v>
      </c>
      <c r="C1727">
        <f>LOOKUP(A1727,'TMP2'!$A:$A,'TMP2'!$D:$D)</f>
        <v>97444.841</v>
      </c>
      <c r="D1727">
        <f>MATCH(A1727,'TMP2'!A:A,0)</f>
        <v>97</v>
      </c>
      <c r="E1727" s="12">
        <v>26</v>
      </c>
      <c r="F1727" s="12">
        <v>26.2</v>
      </c>
      <c r="G1727" s="12" t="s">
        <v>1712</v>
      </c>
      <c r="H1727" s="12">
        <v>21.8</v>
      </c>
      <c r="I1727" s="12">
        <v>42.3</v>
      </c>
      <c r="J1727" s="12">
        <v>24.4</v>
      </c>
      <c r="K1727" s="12">
        <v>17.899999999999999</v>
      </c>
      <c r="L1727" s="12">
        <v>0</v>
      </c>
      <c r="M1727" s="12">
        <v>1.89</v>
      </c>
      <c r="N1727" s="12">
        <v>1.55</v>
      </c>
      <c r="O1727" s="12">
        <v>2.69</v>
      </c>
      <c r="P1727" s="12">
        <v>0.73</v>
      </c>
      <c r="Q1727" s="12">
        <v>0.42196531791907499</v>
      </c>
      <c r="R1727" s="12">
        <v>79.94</v>
      </c>
      <c r="S1727" t="s">
        <v>851</v>
      </c>
      <c r="T1727" s="12" t="s">
        <v>3715</v>
      </c>
      <c r="U1727" s="12" t="s">
        <v>3715</v>
      </c>
      <c r="W1727" s="12">
        <v>22.1</v>
      </c>
      <c r="X1727" s="12">
        <v>25.5</v>
      </c>
      <c r="Y1727" s="12" t="s">
        <v>3715</v>
      </c>
      <c r="Z1727" s="12" t="s">
        <v>3715</v>
      </c>
      <c r="AA1727" s="12" t="s">
        <v>3715</v>
      </c>
      <c r="AB1727" s="12" t="s">
        <v>3715</v>
      </c>
      <c r="AC1727" s="12" t="s">
        <v>3715</v>
      </c>
      <c r="AD1727" s="12" t="s">
        <v>3715</v>
      </c>
      <c r="AE1727" s="12" t="s">
        <v>3715</v>
      </c>
      <c r="AF1727" s="12" t="s">
        <v>3715</v>
      </c>
      <c r="AG1727" s="12" t="s">
        <v>3715</v>
      </c>
      <c r="AH1727" s="12" t="s">
        <v>3715</v>
      </c>
    </row>
    <row r="1728" spans="1:34" x14ac:dyDescent="0.2">
      <c r="A1728" s="12" t="s">
        <v>886</v>
      </c>
      <c r="B1728">
        <f>LOOKUP(A1728,'TMP2'!$A:$A,'TMP2'!$C:$C)</f>
        <v>17925.887999999999</v>
      </c>
      <c r="C1728">
        <f>LOOKUP(A1728,'TMP2'!$A:$A,'TMP2'!$D:$D)</f>
        <v>97482.312999999995</v>
      </c>
      <c r="D1728">
        <f>MATCH(A1728,'TMP2'!A:A,0)</f>
        <v>99</v>
      </c>
      <c r="E1728" s="12">
        <v>15.2</v>
      </c>
      <c r="F1728" s="12">
        <v>15.4</v>
      </c>
      <c r="G1728" s="12" t="s">
        <v>1712</v>
      </c>
      <c r="H1728" s="12">
        <v>34.299999999999997</v>
      </c>
      <c r="I1728" s="12">
        <v>50.9</v>
      </c>
      <c r="J1728" s="12">
        <v>28.3</v>
      </c>
      <c r="K1728" s="12">
        <v>22.6</v>
      </c>
      <c r="L1728" s="12">
        <v>0.26548672566371662</v>
      </c>
      <c r="M1728" s="12">
        <v>1.83</v>
      </c>
      <c r="N1728" s="12">
        <v>1.36</v>
      </c>
      <c r="O1728" s="12">
        <v>2.67</v>
      </c>
      <c r="P1728" s="12">
        <v>0.96</v>
      </c>
      <c r="Q1728" s="12">
        <v>0.48979591836734698</v>
      </c>
      <c r="R1728" s="12">
        <v>95.45</v>
      </c>
      <c r="S1728" t="s">
        <v>851</v>
      </c>
      <c r="T1728" s="12">
        <v>0.57999999999999996</v>
      </c>
      <c r="U1728" s="12">
        <v>3.41</v>
      </c>
      <c r="W1728" s="12" t="s">
        <v>3715</v>
      </c>
      <c r="X1728" s="12" t="s">
        <v>3715</v>
      </c>
      <c r="Y1728" s="12" t="s">
        <v>3715</v>
      </c>
      <c r="Z1728" s="12" t="s">
        <v>3715</v>
      </c>
      <c r="AA1728" s="12" t="s">
        <v>3715</v>
      </c>
      <c r="AB1728" s="12" t="s">
        <v>3715</v>
      </c>
      <c r="AC1728" s="12" t="s">
        <v>3715</v>
      </c>
      <c r="AD1728" s="12" t="s">
        <v>3715</v>
      </c>
      <c r="AE1728" s="12" t="s">
        <v>3715</v>
      </c>
      <c r="AF1728" s="12" t="s">
        <v>3715</v>
      </c>
      <c r="AG1728" s="12" t="s">
        <v>3715</v>
      </c>
      <c r="AH1728" s="12" t="s">
        <v>3715</v>
      </c>
    </row>
    <row r="1729" spans="1:34" x14ac:dyDescent="0.2">
      <c r="A1729" s="12" t="s">
        <v>886</v>
      </c>
      <c r="B1729">
        <f>LOOKUP(A1729,'TMP2'!$A:$A,'TMP2'!$C:$C)</f>
        <v>17925.887999999999</v>
      </c>
      <c r="C1729">
        <f>LOOKUP(A1729,'TMP2'!$A:$A,'TMP2'!$D:$D)</f>
        <v>97482.312999999995</v>
      </c>
      <c r="D1729">
        <f>MATCH(A1729,'TMP2'!A:A,0)</f>
        <v>99</v>
      </c>
      <c r="E1729" s="12">
        <v>19.2</v>
      </c>
      <c r="F1729" s="12">
        <v>19.399999999999999</v>
      </c>
      <c r="G1729" s="12" t="s">
        <v>1712</v>
      </c>
      <c r="H1729" s="12">
        <v>34.1</v>
      </c>
      <c r="I1729" s="12">
        <v>50.4</v>
      </c>
      <c r="J1729" s="12">
        <v>30.5</v>
      </c>
      <c r="K1729" s="12">
        <v>19.899999999999999</v>
      </c>
      <c r="L1729" s="12">
        <v>0.18090452261306542</v>
      </c>
      <c r="M1729" s="12">
        <v>1.84</v>
      </c>
      <c r="N1729" s="12">
        <v>1.37</v>
      </c>
      <c r="O1729" s="12">
        <v>2.7</v>
      </c>
      <c r="P1729" s="12">
        <v>0.97</v>
      </c>
      <c r="Q1729" s="12">
        <v>0.49238578680202999</v>
      </c>
      <c r="R1729" s="12">
        <v>95.14</v>
      </c>
      <c r="S1729" t="s">
        <v>851</v>
      </c>
      <c r="T1729" s="12">
        <v>0.35</v>
      </c>
      <c r="U1729" s="12">
        <v>5.68</v>
      </c>
      <c r="W1729" s="12">
        <v>28.01</v>
      </c>
      <c r="X1729" s="12">
        <v>19.899999999999999</v>
      </c>
      <c r="Y1729" s="12" t="s">
        <v>3715</v>
      </c>
      <c r="Z1729" s="12" t="s">
        <v>3715</v>
      </c>
      <c r="AA1729" s="12" t="s">
        <v>3715</v>
      </c>
      <c r="AB1729" s="12" t="s">
        <v>3715</v>
      </c>
      <c r="AC1729" s="12" t="s">
        <v>3715</v>
      </c>
      <c r="AD1729" s="12" t="s">
        <v>3715</v>
      </c>
      <c r="AE1729" s="12" t="s">
        <v>3715</v>
      </c>
      <c r="AF1729" s="12" t="s">
        <v>3715</v>
      </c>
      <c r="AG1729" s="12" t="s">
        <v>3715</v>
      </c>
      <c r="AH1729" s="12" t="s">
        <v>3715</v>
      </c>
    </row>
    <row r="1730" spans="1:34" x14ac:dyDescent="0.2">
      <c r="A1730" s="12" t="s">
        <v>887</v>
      </c>
      <c r="B1730">
        <f>LOOKUP(A1730,'TMP2'!$A:$A,'TMP2'!$C:$C)</f>
        <v>17899.169000000002</v>
      </c>
      <c r="C1730">
        <f>LOOKUP(A1730,'TMP2'!$A:$A,'TMP2'!$D:$D)</f>
        <v>97496.421000000002</v>
      </c>
      <c r="D1730">
        <f>MATCH(A1730,'TMP2'!A:A,0)</f>
        <v>100</v>
      </c>
      <c r="E1730" s="12">
        <v>15.4</v>
      </c>
      <c r="F1730" s="12">
        <v>15.6</v>
      </c>
      <c r="G1730" s="12" t="s">
        <v>1712</v>
      </c>
      <c r="H1730" s="12">
        <v>21.4</v>
      </c>
      <c r="I1730" s="12">
        <v>49.3</v>
      </c>
      <c r="J1730" s="12">
        <v>28.9</v>
      </c>
      <c r="K1730" s="12">
        <v>20.399999999999999</v>
      </c>
      <c r="L1730" s="12">
        <v>0</v>
      </c>
      <c r="M1730" s="12">
        <v>2.0099999999999998</v>
      </c>
      <c r="N1730" s="12">
        <v>1.66</v>
      </c>
      <c r="O1730" s="12">
        <v>2.7</v>
      </c>
      <c r="P1730" s="12">
        <v>0.63</v>
      </c>
      <c r="Q1730" s="12">
        <v>0.38650306748466301</v>
      </c>
      <c r="R1730" s="12">
        <v>91.61</v>
      </c>
      <c r="S1730" t="s">
        <v>851</v>
      </c>
      <c r="T1730" s="12">
        <v>0.32</v>
      </c>
      <c r="U1730" s="12">
        <v>5.05</v>
      </c>
      <c r="W1730" s="12">
        <v>30.27</v>
      </c>
      <c r="X1730" s="12">
        <v>13.3</v>
      </c>
      <c r="Y1730" s="12" t="s">
        <v>3715</v>
      </c>
      <c r="Z1730" s="12" t="s">
        <v>3715</v>
      </c>
      <c r="AA1730" s="12" t="s">
        <v>3715</v>
      </c>
      <c r="AB1730" s="12" t="s">
        <v>3715</v>
      </c>
      <c r="AC1730" s="12" t="s">
        <v>3715</v>
      </c>
      <c r="AD1730" s="12" t="s">
        <v>3715</v>
      </c>
      <c r="AE1730" s="12" t="s">
        <v>3715</v>
      </c>
      <c r="AF1730" s="12" t="s">
        <v>3715</v>
      </c>
      <c r="AG1730" s="12" t="s">
        <v>3715</v>
      </c>
      <c r="AH1730" s="12" t="s">
        <v>3715</v>
      </c>
    </row>
    <row r="1731" spans="1:34" x14ac:dyDescent="0.2">
      <c r="A1731" s="12" t="s">
        <v>889</v>
      </c>
      <c r="B1731">
        <f>LOOKUP(A1731,'TMP2'!$A:$A,'TMP2'!$C:$C)</f>
        <v>17971.768</v>
      </c>
      <c r="C1731">
        <f>LOOKUP(A1731,'TMP2'!$A:$A,'TMP2'!$D:$D)</f>
        <v>97570.331000000006</v>
      </c>
      <c r="D1731">
        <f>MATCH(A1731,'TMP2'!A:A,0)</f>
        <v>103</v>
      </c>
      <c r="E1731" s="12">
        <v>15.2</v>
      </c>
      <c r="F1731" s="12">
        <v>15.6</v>
      </c>
      <c r="G1731" s="12" t="s">
        <v>1712</v>
      </c>
      <c r="H1731" s="12">
        <v>45.3</v>
      </c>
      <c r="I1731" s="12">
        <v>54.4</v>
      </c>
      <c r="J1731" s="12">
        <v>29.6</v>
      </c>
      <c r="K1731" s="12">
        <v>24.8</v>
      </c>
      <c r="L1731" s="12">
        <v>0.63306451612903203</v>
      </c>
      <c r="M1731" s="12">
        <v>1.71</v>
      </c>
      <c r="N1731" s="12">
        <v>1.18</v>
      </c>
      <c r="O1731" s="12">
        <v>2.68</v>
      </c>
      <c r="P1731" s="12">
        <v>1.28</v>
      </c>
      <c r="Q1731" s="12">
        <v>0.56140350877193002</v>
      </c>
      <c r="R1731" s="12">
        <v>95.05</v>
      </c>
      <c r="S1731" t="s">
        <v>851</v>
      </c>
      <c r="T1731" s="12">
        <v>0.7</v>
      </c>
      <c r="U1731" s="12">
        <v>3.24</v>
      </c>
      <c r="W1731" s="12">
        <v>8.8699999999999992</v>
      </c>
      <c r="X1731" s="12">
        <v>6.2</v>
      </c>
      <c r="Y1731" s="12" t="s">
        <v>3715</v>
      </c>
      <c r="Z1731" s="12" t="s">
        <v>3715</v>
      </c>
      <c r="AA1731" s="12" t="s">
        <v>3715</v>
      </c>
      <c r="AB1731" s="12" t="s">
        <v>3715</v>
      </c>
      <c r="AC1731" s="12" t="s">
        <v>3715</v>
      </c>
      <c r="AD1731" s="12" t="s">
        <v>3715</v>
      </c>
      <c r="AE1731" s="12" t="s">
        <v>3715</v>
      </c>
      <c r="AF1731" s="12" t="s">
        <v>3715</v>
      </c>
      <c r="AG1731" s="12" t="s">
        <v>3715</v>
      </c>
      <c r="AH1731" s="12" t="s">
        <v>3715</v>
      </c>
    </row>
    <row r="1732" spans="1:34" x14ac:dyDescent="0.2">
      <c r="A1732" s="12" t="s">
        <v>890</v>
      </c>
      <c r="B1732">
        <f>LOOKUP(A1732,'TMP2'!$A:$A,'TMP2'!$C:$C)</f>
        <v>17999.780999999999</v>
      </c>
      <c r="C1732">
        <f>LOOKUP(A1732,'TMP2'!$A:$A,'TMP2'!$D:$D)</f>
        <v>97541.813999999998</v>
      </c>
      <c r="D1732">
        <f>MATCH(A1732,'TMP2'!A:A,0)</f>
        <v>104</v>
      </c>
      <c r="E1732" s="12">
        <v>15.4</v>
      </c>
      <c r="F1732" s="12">
        <v>15.6</v>
      </c>
      <c r="G1732" s="12" t="s">
        <v>1712</v>
      </c>
      <c r="H1732" s="12">
        <v>41.7</v>
      </c>
      <c r="I1732" s="12">
        <v>54.6</v>
      </c>
      <c r="J1732" s="12">
        <v>29.6</v>
      </c>
      <c r="K1732" s="12">
        <v>25</v>
      </c>
      <c r="L1732" s="12">
        <v>0.48400000000000004</v>
      </c>
      <c r="M1732" s="12">
        <v>1.78</v>
      </c>
      <c r="N1732" s="12">
        <v>1.26</v>
      </c>
      <c r="O1732" s="12">
        <v>2.68</v>
      </c>
      <c r="P1732" s="12">
        <v>1.1299999999999999</v>
      </c>
      <c r="Q1732" s="12">
        <v>0.53051643192488296</v>
      </c>
      <c r="R1732" s="12">
        <v>98.6</v>
      </c>
      <c r="S1732" t="s">
        <v>851</v>
      </c>
      <c r="T1732" s="12">
        <v>0.65</v>
      </c>
      <c r="U1732" s="12">
        <v>3.27</v>
      </c>
      <c r="W1732" s="12" t="s">
        <v>3715</v>
      </c>
      <c r="X1732" s="12" t="s">
        <v>3715</v>
      </c>
      <c r="Y1732" s="12" t="s">
        <v>3715</v>
      </c>
      <c r="Z1732" s="12" t="s">
        <v>3715</v>
      </c>
      <c r="AA1732" s="12" t="s">
        <v>3715</v>
      </c>
      <c r="AB1732" s="12" t="s">
        <v>3715</v>
      </c>
      <c r="AC1732" s="12" t="s">
        <v>3715</v>
      </c>
      <c r="AD1732" s="12" t="s">
        <v>3715</v>
      </c>
      <c r="AE1732" s="12" t="s">
        <v>3715</v>
      </c>
      <c r="AF1732" s="12" t="s">
        <v>3715</v>
      </c>
      <c r="AG1732" s="12" t="s">
        <v>3715</v>
      </c>
      <c r="AH1732" s="12" t="s">
        <v>3715</v>
      </c>
    </row>
    <row r="1733" spans="1:34" x14ac:dyDescent="0.2">
      <c r="A1733" s="12" t="s">
        <v>701</v>
      </c>
      <c r="B1733">
        <f>LOOKUP(A1733,'TMP2'!$A:$A,'TMP2'!$C:$C)</f>
        <v>14810.63</v>
      </c>
      <c r="C1733">
        <f>LOOKUP(A1733,'TMP2'!$A:$A,'TMP2'!$D:$D)</f>
        <v>102756.26</v>
      </c>
      <c r="D1733">
        <f>MATCH(A1733,'TMP2'!A:A,0)</f>
        <v>146</v>
      </c>
      <c r="E1733" s="12">
        <v>19.7</v>
      </c>
      <c r="F1733" s="12">
        <v>19.899999999999999</v>
      </c>
      <c r="G1733" s="12" t="s">
        <v>1712</v>
      </c>
      <c r="H1733" s="12">
        <v>26.7</v>
      </c>
      <c r="I1733" s="12">
        <v>42.8</v>
      </c>
      <c r="J1733" s="12">
        <v>24.6</v>
      </c>
      <c r="K1733" s="12">
        <v>18.199999999999996</v>
      </c>
      <c r="L1733" s="12">
        <v>0.11538461538461529</v>
      </c>
      <c r="M1733" s="12">
        <v>1.99</v>
      </c>
      <c r="N1733" s="12">
        <v>1.5706393054459353</v>
      </c>
      <c r="O1733" s="12">
        <v>2.7</v>
      </c>
      <c r="P1733" s="12">
        <v>0.71904522613065325</v>
      </c>
      <c r="Q1733" s="12">
        <v>0.41828173872372798</v>
      </c>
      <c r="R1733" s="12">
        <v>100</v>
      </c>
      <c r="S1733" t="s">
        <v>634</v>
      </c>
      <c r="T1733" s="12" t="s">
        <v>3715</v>
      </c>
      <c r="U1733" s="12" t="s">
        <v>3715</v>
      </c>
      <c r="W1733" s="12" t="s">
        <v>3715</v>
      </c>
      <c r="X1733" s="12" t="s">
        <v>3715</v>
      </c>
      <c r="Y1733" s="12" t="s">
        <v>3715</v>
      </c>
      <c r="Z1733" s="12" t="s">
        <v>3715</v>
      </c>
      <c r="AA1733" s="12" t="s">
        <v>3715</v>
      </c>
      <c r="AB1733" s="12" t="s">
        <v>3715</v>
      </c>
      <c r="AC1733" s="12" t="s">
        <v>3715</v>
      </c>
      <c r="AD1733" s="12" t="s">
        <v>3715</v>
      </c>
      <c r="AE1733" s="12" t="s">
        <v>3715</v>
      </c>
      <c r="AF1733" s="12" t="s">
        <v>3715</v>
      </c>
      <c r="AG1733" s="12" t="s">
        <v>3715</v>
      </c>
      <c r="AH1733" s="12" t="s">
        <v>3715</v>
      </c>
    </row>
    <row r="1734" spans="1:34" x14ac:dyDescent="0.2">
      <c r="A1734" s="12" t="s">
        <v>703</v>
      </c>
      <c r="B1734">
        <f>LOOKUP(A1734,'TMP2'!$A:$A,'TMP2'!$C:$C)</f>
        <v>14779.58</v>
      </c>
      <c r="C1734">
        <f>LOOKUP(A1734,'TMP2'!$A:$A,'TMP2'!$D:$D)</f>
        <v>102741.88</v>
      </c>
      <c r="D1734">
        <f>MATCH(A1734,'TMP2'!A:A,0)</f>
        <v>148</v>
      </c>
      <c r="E1734" s="12">
        <v>13.7</v>
      </c>
      <c r="F1734" s="12">
        <v>13.9</v>
      </c>
      <c r="G1734" s="12" t="s">
        <v>1712</v>
      </c>
      <c r="H1734" s="12">
        <v>27.9</v>
      </c>
      <c r="I1734" s="12">
        <v>41.6</v>
      </c>
      <c r="J1734" s="12">
        <v>24</v>
      </c>
      <c r="K1734" s="12">
        <v>17.600000000000001</v>
      </c>
      <c r="L1734" s="12">
        <v>0.22159090909090901</v>
      </c>
      <c r="M1734" s="12">
        <v>1.96</v>
      </c>
      <c r="N1734" s="12">
        <v>1.5324472243940579</v>
      </c>
      <c r="O1734" s="12">
        <v>2.7</v>
      </c>
      <c r="P1734" s="12">
        <v>0.76188775510204088</v>
      </c>
      <c r="Q1734" s="12">
        <v>0.43242695392812702</v>
      </c>
      <c r="R1734" s="12">
        <v>98.872831982856752</v>
      </c>
      <c r="S1734" t="s">
        <v>634</v>
      </c>
      <c r="T1734" s="12" t="s">
        <v>3715</v>
      </c>
      <c r="U1734" s="12" t="s">
        <v>3715</v>
      </c>
      <c r="W1734" s="12">
        <v>45.85</v>
      </c>
      <c r="X1734" s="12">
        <v>0.8</v>
      </c>
      <c r="Y1734" s="12" t="s">
        <v>3715</v>
      </c>
      <c r="Z1734" s="12" t="s">
        <v>3715</v>
      </c>
      <c r="AA1734" s="12" t="s">
        <v>3715</v>
      </c>
      <c r="AB1734" s="12" t="s">
        <v>3715</v>
      </c>
      <c r="AC1734" s="12" t="s">
        <v>3715</v>
      </c>
      <c r="AD1734" s="12" t="s">
        <v>3715</v>
      </c>
      <c r="AE1734" s="12" t="s">
        <v>3715</v>
      </c>
      <c r="AF1734" s="12" t="s">
        <v>3715</v>
      </c>
      <c r="AG1734" s="12" t="s">
        <v>3715</v>
      </c>
      <c r="AH1734" s="12" t="s">
        <v>3715</v>
      </c>
    </row>
    <row r="1735" spans="1:34" x14ac:dyDescent="0.2">
      <c r="A1735" s="12" t="s">
        <v>705</v>
      </c>
      <c r="B1735">
        <f>LOOKUP(A1735,'TMP2'!$A:$A,'TMP2'!$C:$C)</f>
        <v>14748</v>
      </c>
      <c r="C1735">
        <f>LOOKUP(A1735,'TMP2'!$A:$A,'TMP2'!$D:$D)</f>
        <v>102723.55</v>
      </c>
      <c r="D1735">
        <f>MATCH(A1735,'TMP2'!A:A,0)</f>
        <v>150</v>
      </c>
      <c r="E1735" s="12">
        <v>16.2</v>
      </c>
      <c r="F1735" s="12">
        <v>16.399999999999999</v>
      </c>
      <c r="G1735" s="12" t="s">
        <v>1712</v>
      </c>
      <c r="H1735" s="12">
        <v>31.3</v>
      </c>
      <c r="I1735" s="12">
        <v>47.6</v>
      </c>
      <c r="J1735" s="12">
        <v>28.2</v>
      </c>
      <c r="K1735" s="12">
        <v>19.400000000000002</v>
      </c>
      <c r="L1735" s="12">
        <v>0.15979381443298973</v>
      </c>
      <c r="M1735" s="12">
        <v>1.91</v>
      </c>
      <c r="N1735" s="12">
        <v>1.4546839299314547</v>
      </c>
      <c r="O1735" s="12">
        <v>2.7</v>
      </c>
      <c r="P1735" s="12">
        <v>0.85607329842931956</v>
      </c>
      <c r="Q1735" s="12">
        <v>0.46122817409946099</v>
      </c>
      <c r="R1735" s="12">
        <v>98.718182374166702</v>
      </c>
      <c r="S1735" t="s">
        <v>634</v>
      </c>
      <c r="T1735" s="12">
        <v>0.35299999999999998</v>
      </c>
      <c r="U1735" s="12">
        <v>5.2590000000000003</v>
      </c>
      <c r="W1735" s="12" t="s">
        <v>3715</v>
      </c>
      <c r="X1735" s="12" t="s">
        <v>3715</v>
      </c>
      <c r="Y1735" s="12" t="s">
        <v>3715</v>
      </c>
      <c r="Z1735" s="12" t="s">
        <v>3715</v>
      </c>
      <c r="AA1735" s="12" t="s">
        <v>3715</v>
      </c>
      <c r="AB1735" s="12" t="s">
        <v>3715</v>
      </c>
      <c r="AC1735" s="12" t="s">
        <v>3715</v>
      </c>
      <c r="AD1735" s="12" t="s">
        <v>3715</v>
      </c>
      <c r="AE1735" s="12" t="s">
        <v>3715</v>
      </c>
      <c r="AF1735" s="12" t="s">
        <v>3715</v>
      </c>
      <c r="AG1735" s="12" t="s">
        <v>3715</v>
      </c>
      <c r="AH1735" s="12" t="s">
        <v>3715</v>
      </c>
    </row>
    <row r="1736" spans="1:34" x14ac:dyDescent="0.2">
      <c r="A1736" s="12" t="s">
        <v>707</v>
      </c>
      <c r="B1736">
        <f>LOOKUP(A1736,'TMP2'!$A:$A,'TMP2'!$C:$C)</f>
        <v>14748.26</v>
      </c>
      <c r="C1736">
        <f>LOOKUP(A1736,'TMP2'!$A:$A,'TMP2'!$D:$D)</f>
        <v>102780.87</v>
      </c>
      <c r="D1736">
        <f>MATCH(A1736,'TMP2'!A:A,0)</f>
        <v>152</v>
      </c>
      <c r="E1736" s="12">
        <v>15.6</v>
      </c>
      <c r="F1736" s="12">
        <v>15.8</v>
      </c>
      <c r="G1736" s="12" t="s">
        <v>1712</v>
      </c>
      <c r="H1736" s="12">
        <v>26.3</v>
      </c>
      <c r="I1736" s="12">
        <v>44.9</v>
      </c>
      <c r="J1736" s="12">
        <v>24.2</v>
      </c>
      <c r="K1736" s="12">
        <v>20.7</v>
      </c>
      <c r="L1736" s="12">
        <v>0.10144927536231892</v>
      </c>
      <c r="M1736" s="12">
        <v>1.98</v>
      </c>
      <c r="N1736" s="12">
        <v>1.5676959619952495</v>
      </c>
      <c r="O1736" s="12">
        <v>2.7</v>
      </c>
      <c r="P1736" s="12">
        <v>0.72227272727272718</v>
      </c>
      <c r="Q1736" s="12">
        <v>0.41937186592768499</v>
      </c>
      <c r="R1736" s="12">
        <v>98.314663310258041</v>
      </c>
      <c r="S1736" t="s">
        <v>634</v>
      </c>
      <c r="T1736" s="12" t="s">
        <v>3715</v>
      </c>
      <c r="U1736" s="12" t="s">
        <v>3715</v>
      </c>
      <c r="W1736" s="12">
        <v>69.97</v>
      </c>
      <c r="X1736" s="12">
        <v>13.7</v>
      </c>
      <c r="Y1736" s="12" t="s">
        <v>3715</v>
      </c>
      <c r="Z1736" s="12" t="s">
        <v>3715</v>
      </c>
      <c r="AA1736" s="12" t="s">
        <v>3715</v>
      </c>
      <c r="AB1736" s="12" t="s">
        <v>3715</v>
      </c>
      <c r="AC1736" s="12" t="s">
        <v>3715</v>
      </c>
      <c r="AD1736" s="12" t="s">
        <v>3715</v>
      </c>
      <c r="AE1736" s="12" t="s">
        <v>3715</v>
      </c>
      <c r="AF1736" s="12" t="s">
        <v>3715</v>
      </c>
      <c r="AG1736" s="12" t="s">
        <v>3715</v>
      </c>
      <c r="AH1736" s="12" t="s">
        <v>3715</v>
      </c>
    </row>
    <row r="1737" spans="1:34" x14ac:dyDescent="0.2">
      <c r="A1737" s="12" t="s">
        <v>709</v>
      </c>
      <c r="B1737">
        <f>LOOKUP(A1737,'TMP2'!$A:$A,'TMP2'!$C:$C)</f>
        <v>14719.55</v>
      </c>
      <c r="C1737">
        <f>LOOKUP(A1737,'TMP2'!$A:$A,'TMP2'!$D:$D)</f>
        <v>102767.07</v>
      </c>
      <c r="D1737">
        <f>MATCH(A1737,'TMP2'!A:A,0)</f>
        <v>154</v>
      </c>
      <c r="E1737" s="12">
        <v>15.4</v>
      </c>
      <c r="F1737" s="12">
        <v>15.6</v>
      </c>
      <c r="G1737" s="12" t="s">
        <v>1712</v>
      </c>
      <c r="H1737" s="12">
        <v>27</v>
      </c>
      <c r="I1737" s="12">
        <v>45.6</v>
      </c>
      <c r="J1737" s="12">
        <v>26.8</v>
      </c>
      <c r="K1737" s="12">
        <v>18.8</v>
      </c>
      <c r="L1737" s="12">
        <v>1.0638297872340387E-2</v>
      </c>
      <c r="M1737" s="12">
        <v>1.96</v>
      </c>
      <c r="N1737" s="12">
        <v>1.5433070866141732</v>
      </c>
      <c r="O1737" s="12">
        <v>2.7</v>
      </c>
      <c r="P1737" s="12">
        <v>0.74948979591836751</v>
      </c>
      <c r="Q1737" s="12">
        <v>0.42840478273549099</v>
      </c>
      <c r="R1737" s="12">
        <v>97.266167460857716</v>
      </c>
      <c r="S1737" t="s">
        <v>634</v>
      </c>
      <c r="T1737" s="12">
        <v>0.19400000000000001</v>
      </c>
      <c r="U1737" s="12">
        <v>9.0190000000000001</v>
      </c>
      <c r="W1737" s="12" t="s">
        <v>3715</v>
      </c>
      <c r="X1737" s="12" t="s">
        <v>3715</v>
      </c>
      <c r="Y1737" s="12" t="s">
        <v>3715</v>
      </c>
      <c r="Z1737" s="12" t="s">
        <v>3715</v>
      </c>
      <c r="AA1737" s="12" t="s">
        <v>3715</v>
      </c>
      <c r="AB1737" s="12" t="s">
        <v>3715</v>
      </c>
      <c r="AC1737" s="12" t="s">
        <v>3715</v>
      </c>
      <c r="AD1737" s="12" t="s">
        <v>3715</v>
      </c>
      <c r="AE1737" s="12" t="s">
        <v>3715</v>
      </c>
      <c r="AF1737" s="12" t="s">
        <v>3715</v>
      </c>
      <c r="AG1737" s="12" t="s">
        <v>3715</v>
      </c>
      <c r="AH1737" s="12" t="s">
        <v>3715</v>
      </c>
    </row>
    <row r="1738" spans="1:34" x14ac:dyDescent="0.2">
      <c r="A1738" s="12" t="s">
        <v>712</v>
      </c>
      <c r="B1738">
        <f>LOOKUP(A1738,'TMP2'!$A:$A,'TMP2'!$C:$C)</f>
        <v>14697.25</v>
      </c>
      <c r="C1738">
        <f>LOOKUP(A1738,'TMP2'!$A:$A,'TMP2'!$D:$D)</f>
        <v>102784.76</v>
      </c>
      <c r="D1738">
        <f>MATCH(A1738,'TMP2'!A:A,0)</f>
        <v>157</v>
      </c>
      <c r="E1738" s="12">
        <v>15.6</v>
      </c>
      <c r="F1738" s="12">
        <v>15.8</v>
      </c>
      <c r="G1738" s="12" t="s">
        <v>1712</v>
      </c>
      <c r="H1738" s="12">
        <v>25.4</v>
      </c>
      <c r="I1738" s="12">
        <v>42.7</v>
      </c>
      <c r="J1738" s="12">
        <v>25.5</v>
      </c>
      <c r="K1738" s="12">
        <v>17.200000000000003</v>
      </c>
      <c r="L1738" s="12">
        <v>0</v>
      </c>
      <c r="M1738" s="12">
        <v>1.97</v>
      </c>
      <c r="N1738" s="12">
        <v>1.5709728867623605</v>
      </c>
      <c r="O1738" s="12">
        <v>2.69</v>
      </c>
      <c r="P1738" s="12">
        <v>0.71231472081218294</v>
      </c>
      <c r="Q1738" s="12">
        <v>0.415995209382022</v>
      </c>
      <c r="R1738" s="12">
        <v>95.921083762096799</v>
      </c>
      <c r="S1738" t="s">
        <v>634</v>
      </c>
      <c r="T1738" s="12" t="s">
        <v>3715</v>
      </c>
      <c r="U1738" s="12" t="s">
        <v>3715</v>
      </c>
      <c r="W1738" s="12" t="s">
        <v>3715</v>
      </c>
      <c r="X1738" s="12" t="s">
        <v>3715</v>
      </c>
      <c r="Y1738" s="12" t="s">
        <v>3715</v>
      </c>
      <c r="Z1738" s="12" t="s">
        <v>3715</v>
      </c>
      <c r="AA1738" s="12" t="s">
        <v>3715</v>
      </c>
      <c r="AB1738" s="12" t="s">
        <v>3715</v>
      </c>
      <c r="AC1738" s="12" t="s">
        <v>3715</v>
      </c>
      <c r="AD1738" s="12" t="s">
        <v>3715</v>
      </c>
      <c r="AE1738" s="12" t="s">
        <v>3715</v>
      </c>
      <c r="AF1738" s="12" t="s">
        <v>3715</v>
      </c>
      <c r="AG1738" s="12" t="s">
        <v>3715</v>
      </c>
      <c r="AH1738" s="12" t="s">
        <v>3715</v>
      </c>
    </row>
    <row r="1739" spans="1:34" x14ac:dyDescent="0.2">
      <c r="A1739" s="12" t="s">
        <v>716</v>
      </c>
      <c r="B1739">
        <f>LOOKUP(A1739,'TMP2'!$A:$A,'TMP2'!$C:$C)</f>
        <v>14637.34</v>
      </c>
      <c r="C1739">
        <f>LOOKUP(A1739,'TMP2'!$A:$A,'TMP2'!$D:$D)</f>
        <v>102798.95</v>
      </c>
      <c r="D1739">
        <f>MATCH(A1739,'TMP2'!A:A,0)</f>
        <v>161</v>
      </c>
      <c r="E1739" s="12">
        <v>16.8</v>
      </c>
      <c r="F1739" s="12">
        <v>17</v>
      </c>
      <c r="G1739" s="12" t="s">
        <v>1712</v>
      </c>
      <c r="H1739" s="12">
        <v>27.8</v>
      </c>
      <c r="I1739" s="12">
        <v>43.8</v>
      </c>
      <c r="J1739" s="12">
        <v>25.6</v>
      </c>
      <c r="K1739" s="12">
        <v>18.199999999999996</v>
      </c>
      <c r="L1739" s="12">
        <v>0.12087912087912087</v>
      </c>
      <c r="M1739" s="12">
        <v>1.96</v>
      </c>
      <c r="N1739" s="12">
        <v>1.5336463223787167</v>
      </c>
      <c r="O1739" s="12">
        <v>2.7</v>
      </c>
      <c r="P1739" s="12">
        <v>0.76051020408163272</v>
      </c>
      <c r="Q1739" s="12">
        <v>0.43198284356343802</v>
      </c>
      <c r="R1739" s="12">
        <v>98.696900576948877</v>
      </c>
      <c r="S1739" t="s">
        <v>634</v>
      </c>
      <c r="T1739" s="12" t="s">
        <v>3715</v>
      </c>
      <c r="U1739" s="12" t="s">
        <v>3715</v>
      </c>
      <c r="W1739" s="12">
        <v>39.299999999999997</v>
      </c>
      <c r="X1739" s="12">
        <v>15.8</v>
      </c>
      <c r="Y1739" s="12" t="s">
        <v>3715</v>
      </c>
      <c r="Z1739" s="12" t="s">
        <v>3715</v>
      </c>
      <c r="AA1739" s="12" t="s">
        <v>3715</v>
      </c>
      <c r="AB1739" s="12" t="s">
        <v>3715</v>
      </c>
      <c r="AC1739" s="12" t="s">
        <v>3715</v>
      </c>
      <c r="AD1739" s="12" t="s">
        <v>3715</v>
      </c>
      <c r="AE1739" s="12" t="s">
        <v>3715</v>
      </c>
      <c r="AF1739" s="12" t="s">
        <v>3715</v>
      </c>
      <c r="AG1739" s="12" t="s">
        <v>3715</v>
      </c>
      <c r="AH1739" s="12" t="s">
        <v>3715</v>
      </c>
    </row>
    <row r="1740" spans="1:34" x14ac:dyDescent="0.2">
      <c r="A1740" s="12" t="s">
        <v>722</v>
      </c>
      <c r="B1740">
        <f>LOOKUP(A1740,'TMP2'!$A:$A,'TMP2'!$C:$C)</f>
        <v>14490.75</v>
      </c>
      <c r="C1740">
        <f>LOOKUP(A1740,'TMP2'!$A:$A,'TMP2'!$D:$D)</f>
        <v>102818.92</v>
      </c>
      <c r="D1740">
        <f>MATCH(A1740,'TMP2'!A:A,0)</f>
        <v>167</v>
      </c>
      <c r="E1740" s="12">
        <v>18.5</v>
      </c>
      <c r="F1740" s="12">
        <v>18.7</v>
      </c>
      <c r="G1740" s="12" t="s">
        <v>1712</v>
      </c>
      <c r="H1740" s="12">
        <v>30.1</v>
      </c>
      <c r="I1740" s="12">
        <v>46.2</v>
      </c>
      <c r="J1740" s="12">
        <v>28.7</v>
      </c>
      <c r="K1740" s="12">
        <v>17.500000000000004</v>
      </c>
      <c r="L1740" s="12">
        <v>8.0000000000000099E-2</v>
      </c>
      <c r="M1740" s="12">
        <v>1.8</v>
      </c>
      <c r="N1740" s="12">
        <v>1.3835511145272867</v>
      </c>
      <c r="O1740" s="12">
        <v>2.68</v>
      </c>
      <c r="P1740" s="12">
        <v>0.93704444444444457</v>
      </c>
      <c r="Q1740" s="12">
        <v>0.48374958413160901</v>
      </c>
      <c r="R1740" s="12">
        <v>86.087698911471051</v>
      </c>
      <c r="S1740" t="s">
        <v>634</v>
      </c>
      <c r="T1740" s="12" t="s">
        <v>3715</v>
      </c>
      <c r="U1740" s="12" t="s">
        <v>3715</v>
      </c>
      <c r="W1740" s="12" t="s">
        <v>3715</v>
      </c>
      <c r="X1740" s="12" t="s">
        <v>3715</v>
      </c>
      <c r="Y1740" s="12" t="s">
        <v>3715</v>
      </c>
      <c r="Z1740" s="12" t="s">
        <v>3715</v>
      </c>
      <c r="AA1740" s="12" t="s">
        <v>3715</v>
      </c>
      <c r="AB1740" s="12" t="s">
        <v>3715</v>
      </c>
      <c r="AC1740" s="12" t="s">
        <v>3715</v>
      </c>
      <c r="AD1740" s="12" t="s">
        <v>3715</v>
      </c>
      <c r="AE1740" s="12" t="s">
        <v>3715</v>
      </c>
      <c r="AF1740" s="12" t="s">
        <v>3715</v>
      </c>
      <c r="AG1740" s="12" t="s">
        <v>3715</v>
      </c>
      <c r="AH1740" s="12" t="s">
        <v>3715</v>
      </c>
    </row>
    <row r="1741" spans="1:34" x14ac:dyDescent="0.2">
      <c r="A1741" s="12" t="s">
        <v>725</v>
      </c>
      <c r="B1741">
        <f>LOOKUP(A1741,'TMP2'!$A:$A,'TMP2'!$C:$C)</f>
        <v>14468.09</v>
      </c>
      <c r="C1741">
        <f>LOOKUP(A1741,'TMP2'!$A:$A,'TMP2'!$D:$D)</f>
        <v>102797.5</v>
      </c>
      <c r="D1741">
        <f>MATCH(A1741,'TMP2'!A:A,0)</f>
        <v>170</v>
      </c>
      <c r="E1741" s="12">
        <v>17.5</v>
      </c>
      <c r="F1741" s="12">
        <v>17.7</v>
      </c>
      <c r="G1741" s="12" t="s">
        <v>1712</v>
      </c>
      <c r="H1741" s="12">
        <v>28.3</v>
      </c>
      <c r="I1741" s="12">
        <v>40.9</v>
      </c>
      <c r="J1741" s="12">
        <v>23.6</v>
      </c>
      <c r="K1741" s="12">
        <v>17.299999999999997</v>
      </c>
      <c r="L1741" s="12">
        <v>0.27167630057803471</v>
      </c>
      <c r="M1741" s="12">
        <v>1.95</v>
      </c>
      <c r="N1741" s="12">
        <v>1.5198752922837102</v>
      </c>
      <c r="O1741" s="12">
        <v>2.7</v>
      </c>
      <c r="P1741" s="12">
        <v>0.77646153846153854</v>
      </c>
      <c r="Q1741" s="12">
        <v>0.437083225080107</v>
      </c>
      <c r="R1741" s="12">
        <v>98.40796512779869</v>
      </c>
      <c r="S1741" t="s">
        <v>634</v>
      </c>
      <c r="T1741" s="12" t="s">
        <v>3715</v>
      </c>
      <c r="U1741" s="12" t="s">
        <v>3715</v>
      </c>
      <c r="W1741" s="12">
        <v>27.4</v>
      </c>
      <c r="X1741" s="12">
        <v>7.4</v>
      </c>
      <c r="Y1741" s="12" t="s">
        <v>3715</v>
      </c>
      <c r="Z1741" s="12" t="s">
        <v>3715</v>
      </c>
      <c r="AA1741" s="12" t="s">
        <v>3715</v>
      </c>
      <c r="AB1741" s="12" t="s">
        <v>3715</v>
      </c>
      <c r="AC1741" s="12" t="s">
        <v>3715</v>
      </c>
      <c r="AD1741" s="12" t="s">
        <v>3715</v>
      </c>
      <c r="AE1741" s="12" t="s">
        <v>3715</v>
      </c>
      <c r="AF1741" s="12" t="s">
        <v>3715</v>
      </c>
      <c r="AG1741" s="12" t="s">
        <v>3715</v>
      </c>
      <c r="AH1741" s="12" t="s">
        <v>3715</v>
      </c>
    </row>
    <row r="1742" spans="1:34" x14ac:dyDescent="0.2">
      <c r="A1742" s="12" t="s">
        <v>727</v>
      </c>
      <c r="B1742">
        <f>LOOKUP(A1742,'TMP2'!$A:$A,'TMP2'!$C:$C)</f>
        <v>14461.53</v>
      </c>
      <c r="C1742">
        <f>LOOKUP(A1742,'TMP2'!$A:$A,'TMP2'!$D:$D)</f>
        <v>102843.19</v>
      </c>
      <c r="D1742">
        <f>MATCH(A1742,'TMP2'!A:A,0)</f>
        <v>172</v>
      </c>
      <c r="E1742" s="12">
        <v>20</v>
      </c>
      <c r="F1742" s="12">
        <v>20.2</v>
      </c>
      <c r="G1742" s="12" t="s">
        <v>1712</v>
      </c>
      <c r="H1742" s="12">
        <v>29.7</v>
      </c>
      <c r="I1742" s="12">
        <v>50.2</v>
      </c>
      <c r="J1742" s="12">
        <v>31.8</v>
      </c>
      <c r="K1742" s="12">
        <v>18.400000000000002</v>
      </c>
      <c r="L1742" s="12">
        <v>0</v>
      </c>
      <c r="M1742" s="12">
        <v>1.88</v>
      </c>
      <c r="N1742" s="12">
        <v>1.4494988434849654</v>
      </c>
      <c r="O1742" s="12">
        <v>2.68</v>
      </c>
      <c r="P1742" s="12">
        <v>0.84891489361702144</v>
      </c>
      <c r="Q1742" s="12">
        <v>0.45914222258023701</v>
      </c>
      <c r="R1742" s="12">
        <v>93.762049174164758</v>
      </c>
      <c r="S1742" t="s">
        <v>634</v>
      </c>
      <c r="T1742" s="12" t="s">
        <v>3715</v>
      </c>
      <c r="U1742" s="12" t="s">
        <v>3715</v>
      </c>
      <c r="W1742" s="12">
        <v>38.76</v>
      </c>
      <c r="X1742" s="12">
        <v>23.4</v>
      </c>
      <c r="Y1742" s="12" t="s">
        <v>3715</v>
      </c>
      <c r="Z1742" s="12" t="s">
        <v>3715</v>
      </c>
      <c r="AA1742" s="12" t="s">
        <v>3715</v>
      </c>
      <c r="AB1742" s="12" t="s">
        <v>3715</v>
      </c>
      <c r="AC1742" s="12" t="s">
        <v>3715</v>
      </c>
      <c r="AD1742" s="12" t="s">
        <v>3715</v>
      </c>
      <c r="AE1742" s="12" t="s">
        <v>3715</v>
      </c>
      <c r="AF1742" s="12" t="s">
        <v>3715</v>
      </c>
      <c r="AG1742" s="12" t="s">
        <v>3715</v>
      </c>
      <c r="AH1742" s="12" t="s">
        <v>3715</v>
      </c>
    </row>
    <row r="1743" spans="1:34" x14ac:dyDescent="0.2">
      <c r="A1743" s="12" t="s">
        <v>732</v>
      </c>
      <c r="B1743">
        <f>LOOKUP(A1743,'TMP2'!$A:$A,'TMP2'!$C:$C)</f>
        <v>14439.2</v>
      </c>
      <c r="C1743">
        <f>LOOKUP(A1743,'TMP2'!$A:$A,'TMP2'!$D:$D)</f>
        <v>102867.06</v>
      </c>
      <c r="D1743">
        <f>MATCH(A1743,'TMP2'!A:A,0)</f>
        <v>177</v>
      </c>
      <c r="E1743" s="12">
        <v>22</v>
      </c>
      <c r="F1743" s="12">
        <v>22.2</v>
      </c>
      <c r="G1743" s="12" t="s">
        <v>1712</v>
      </c>
      <c r="H1743" s="12">
        <v>27.6</v>
      </c>
      <c r="I1743" s="12">
        <v>46</v>
      </c>
      <c r="J1743" s="12">
        <v>27</v>
      </c>
      <c r="K1743" s="12">
        <v>19</v>
      </c>
      <c r="L1743" s="12">
        <v>3.157894736842113E-2</v>
      </c>
      <c r="M1743" s="12">
        <v>1.9</v>
      </c>
      <c r="N1743" s="12">
        <v>1.4890282131661441</v>
      </c>
      <c r="O1743" s="12">
        <v>2.71</v>
      </c>
      <c r="P1743" s="12">
        <v>0.81997894736842114</v>
      </c>
      <c r="Q1743" s="12">
        <v>0.45054309477264098</v>
      </c>
      <c r="R1743" s="12">
        <v>91.216976045598088</v>
      </c>
      <c r="S1743" t="s">
        <v>634</v>
      </c>
      <c r="T1743" s="12">
        <v>0.20499999999999999</v>
      </c>
      <c r="U1743" s="12">
        <v>8.8719999999999999</v>
      </c>
      <c r="W1743" s="12" t="s">
        <v>3715</v>
      </c>
      <c r="X1743" s="12" t="s">
        <v>3715</v>
      </c>
      <c r="Y1743" s="12" t="s">
        <v>3715</v>
      </c>
      <c r="Z1743" s="12" t="s">
        <v>3715</v>
      </c>
      <c r="AA1743" s="12" t="s">
        <v>3715</v>
      </c>
      <c r="AB1743" s="12" t="s">
        <v>3715</v>
      </c>
      <c r="AC1743" s="12" t="s">
        <v>3715</v>
      </c>
      <c r="AD1743" s="12" t="s">
        <v>3715</v>
      </c>
      <c r="AE1743" s="12" t="s">
        <v>3715</v>
      </c>
      <c r="AF1743" s="12" t="s">
        <v>3715</v>
      </c>
      <c r="AG1743" s="12" t="s">
        <v>3715</v>
      </c>
      <c r="AH1743" s="12" t="s">
        <v>3715</v>
      </c>
    </row>
    <row r="1744" spans="1:34" x14ac:dyDescent="0.2">
      <c r="A1744" s="12" t="s">
        <v>732</v>
      </c>
      <c r="B1744">
        <f>LOOKUP(A1744,'TMP2'!$A:$A,'TMP2'!$C:$C)</f>
        <v>14439.2</v>
      </c>
      <c r="C1744">
        <f>LOOKUP(A1744,'TMP2'!$A:$A,'TMP2'!$D:$D)</f>
        <v>102867.06</v>
      </c>
      <c r="D1744">
        <f>MATCH(A1744,'TMP2'!A:A,0)</f>
        <v>177</v>
      </c>
      <c r="E1744" s="12">
        <v>26</v>
      </c>
      <c r="F1744" s="12">
        <v>26.2</v>
      </c>
      <c r="G1744" s="12" t="s">
        <v>1712</v>
      </c>
      <c r="H1744" s="12">
        <v>30.2</v>
      </c>
      <c r="I1744" s="12">
        <v>48.3</v>
      </c>
      <c r="J1744" s="12">
        <v>29.8</v>
      </c>
      <c r="K1744" s="12">
        <v>18.499999999999996</v>
      </c>
      <c r="L1744" s="12">
        <v>2.162162162162155E-2</v>
      </c>
      <c r="M1744" s="12">
        <v>1.83</v>
      </c>
      <c r="N1744" s="12">
        <v>1.4055299539170507</v>
      </c>
      <c r="O1744" s="12">
        <v>2.68</v>
      </c>
      <c r="P1744" s="12">
        <v>0.9067540983606559</v>
      </c>
      <c r="Q1744" s="12">
        <v>0.475548524657817</v>
      </c>
      <c r="R1744" s="12">
        <v>89.259039629736762</v>
      </c>
      <c r="S1744" t="s">
        <v>634</v>
      </c>
      <c r="T1744" s="12" t="s">
        <v>3715</v>
      </c>
      <c r="U1744" s="12" t="s">
        <v>3715</v>
      </c>
      <c r="W1744" s="12">
        <v>27.13</v>
      </c>
      <c r="X1744" s="12">
        <v>22.6</v>
      </c>
      <c r="Y1744" s="12" t="s">
        <v>3715</v>
      </c>
      <c r="Z1744" s="12" t="s">
        <v>3715</v>
      </c>
      <c r="AA1744" s="12" t="s">
        <v>3715</v>
      </c>
      <c r="AB1744" s="12" t="s">
        <v>3715</v>
      </c>
      <c r="AC1744" s="12" t="s">
        <v>3715</v>
      </c>
      <c r="AD1744" s="12" t="s">
        <v>3715</v>
      </c>
      <c r="AE1744" s="12" t="s">
        <v>3715</v>
      </c>
      <c r="AF1744" s="12" t="s">
        <v>3715</v>
      </c>
      <c r="AG1744" s="12" t="s">
        <v>3715</v>
      </c>
      <c r="AH1744" s="12" t="s">
        <v>3715</v>
      </c>
    </row>
    <row r="1745" spans="1:34" x14ac:dyDescent="0.2">
      <c r="A1745" s="12" t="s">
        <v>1097</v>
      </c>
      <c r="B1745">
        <f>LOOKUP(A1745,'TMP2'!$A:$A,'TMP2'!$C:$C)</f>
        <v>19162.330000000002</v>
      </c>
      <c r="C1745">
        <f>LOOKUP(A1745,'TMP2'!$A:$A,'TMP2'!$D:$D)</f>
        <v>98471.31</v>
      </c>
      <c r="D1745">
        <f>MATCH(A1745,'TMP2'!A:A,0)</f>
        <v>207</v>
      </c>
      <c r="E1745" s="12">
        <v>15</v>
      </c>
      <c r="F1745" s="12">
        <v>15.2</v>
      </c>
      <c r="G1745" s="12" t="s">
        <v>1712</v>
      </c>
      <c r="H1745" s="12">
        <v>27.3</v>
      </c>
      <c r="I1745" s="12">
        <v>40.700000000000003</v>
      </c>
      <c r="J1745" s="12">
        <v>23</v>
      </c>
      <c r="K1745" s="12">
        <v>17.7</v>
      </c>
      <c r="L1745" s="12">
        <v>0.24293785310734467</v>
      </c>
      <c r="M1745" s="12">
        <v>1.97</v>
      </c>
      <c r="N1745" s="12">
        <v>1.55</v>
      </c>
      <c r="O1745" s="12">
        <v>2.69</v>
      </c>
      <c r="P1745" s="12">
        <v>0.74</v>
      </c>
      <c r="Q1745" s="12">
        <v>0.42528735632183901</v>
      </c>
      <c r="R1745" s="12">
        <v>99.47</v>
      </c>
      <c r="S1745" t="s">
        <v>1099</v>
      </c>
      <c r="T1745" s="12" t="s">
        <v>3715</v>
      </c>
      <c r="U1745" s="12" t="s">
        <v>3715</v>
      </c>
      <c r="W1745" s="12">
        <v>80.53</v>
      </c>
      <c r="X1745" s="12">
        <v>4.4000000000000004</v>
      </c>
      <c r="Y1745" s="12" t="s">
        <v>3715</v>
      </c>
      <c r="Z1745" s="12" t="s">
        <v>3715</v>
      </c>
      <c r="AA1745" s="12" t="s">
        <v>3715</v>
      </c>
      <c r="AB1745" s="12" t="s">
        <v>3715</v>
      </c>
      <c r="AC1745" s="12" t="s">
        <v>3715</v>
      </c>
      <c r="AD1745" s="12" t="s">
        <v>3715</v>
      </c>
      <c r="AE1745" s="12" t="s">
        <v>3715</v>
      </c>
      <c r="AF1745" s="12" t="s">
        <v>3715</v>
      </c>
      <c r="AG1745" s="12" t="s">
        <v>3715</v>
      </c>
      <c r="AH1745" s="12" t="s">
        <v>3715</v>
      </c>
    </row>
    <row r="1746" spans="1:34" x14ac:dyDescent="0.2">
      <c r="A1746" s="12" t="s">
        <v>1098</v>
      </c>
      <c r="B1746">
        <f>LOOKUP(A1746,'TMP2'!$A:$A,'TMP2'!$C:$C)</f>
        <v>19160.900000000001</v>
      </c>
      <c r="C1746">
        <f>LOOKUP(A1746,'TMP2'!$A:$A,'TMP2'!$D:$D)</f>
        <v>98544.15</v>
      </c>
      <c r="D1746">
        <f>MATCH(A1746,'TMP2'!A:A,0)</f>
        <v>208</v>
      </c>
      <c r="E1746" s="12">
        <v>13</v>
      </c>
      <c r="F1746" s="12">
        <v>13.2</v>
      </c>
      <c r="G1746" s="12" t="s">
        <v>1712</v>
      </c>
      <c r="H1746" s="12">
        <v>33.700000000000003</v>
      </c>
      <c r="I1746" s="12">
        <v>44.8</v>
      </c>
      <c r="J1746" s="12">
        <v>25.3</v>
      </c>
      <c r="K1746" s="12">
        <v>19.5</v>
      </c>
      <c r="L1746" s="12">
        <v>0.4307692307692309</v>
      </c>
      <c r="M1746" s="12">
        <v>1.88</v>
      </c>
      <c r="N1746" s="12">
        <v>1.41</v>
      </c>
      <c r="O1746" s="12">
        <v>2.7</v>
      </c>
      <c r="P1746" s="12">
        <v>0.92</v>
      </c>
      <c r="Q1746" s="12">
        <v>0.47916666666666702</v>
      </c>
      <c r="R1746" s="12">
        <v>98.89</v>
      </c>
      <c r="S1746" t="s">
        <v>1099</v>
      </c>
      <c r="T1746" s="12">
        <v>0.47</v>
      </c>
      <c r="U1746" s="12">
        <v>4.0599999999999996</v>
      </c>
      <c r="W1746" s="12" t="s">
        <v>3715</v>
      </c>
      <c r="X1746" s="12" t="s">
        <v>3715</v>
      </c>
      <c r="Y1746" s="12" t="s">
        <v>3715</v>
      </c>
      <c r="Z1746" s="12" t="s">
        <v>3715</v>
      </c>
      <c r="AA1746" s="12" t="s">
        <v>3715</v>
      </c>
      <c r="AB1746" s="12" t="s">
        <v>3715</v>
      </c>
      <c r="AC1746" s="12" t="s">
        <v>3715</v>
      </c>
      <c r="AD1746" s="12" t="s">
        <v>3715</v>
      </c>
      <c r="AE1746" s="12" t="s">
        <v>3715</v>
      </c>
      <c r="AF1746" s="12" t="s">
        <v>3715</v>
      </c>
      <c r="AG1746" s="12" t="s">
        <v>3715</v>
      </c>
      <c r="AH1746" s="12" t="s">
        <v>3715</v>
      </c>
    </row>
    <row r="1747" spans="1:34" x14ac:dyDescent="0.2">
      <c r="A1747" s="12" t="s">
        <v>1100</v>
      </c>
      <c r="B1747">
        <f>LOOKUP(A1747,'TMP2'!$A:$A,'TMP2'!$C:$C)</f>
        <v>19118.849999999999</v>
      </c>
      <c r="C1747">
        <f>LOOKUP(A1747,'TMP2'!$A:$A,'TMP2'!$D:$D)</f>
        <v>98401.01</v>
      </c>
      <c r="D1747">
        <f>MATCH(A1747,'TMP2'!A:A,0)</f>
        <v>209</v>
      </c>
      <c r="E1747" s="12">
        <v>13.5</v>
      </c>
      <c r="F1747" s="12">
        <v>13.7</v>
      </c>
      <c r="G1747" s="12" t="s">
        <v>1712</v>
      </c>
      <c r="H1747" s="12">
        <v>45.6</v>
      </c>
      <c r="I1747" s="12">
        <v>50.2</v>
      </c>
      <c r="J1747" s="12">
        <v>31</v>
      </c>
      <c r="K1747" s="12">
        <v>19.2</v>
      </c>
      <c r="L1747" s="12">
        <v>0.76041666666666674</v>
      </c>
      <c r="M1747" s="12">
        <v>1.75</v>
      </c>
      <c r="N1747" s="12">
        <v>1.2</v>
      </c>
      <c r="O1747" s="12">
        <v>2.67</v>
      </c>
      <c r="P1747" s="12">
        <v>1.22</v>
      </c>
      <c r="Q1747" s="12">
        <v>0.54954954954955004</v>
      </c>
      <c r="R1747" s="12">
        <v>99.68</v>
      </c>
      <c r="S1747" t="s">
        <v>1099</v>
      </c>
      <c r="T1747" s="12" t="s">
        <v>3715</v>
      </c>
      <c r="U1747" s="12" t="s">
        <v>3715</v>
      </c>
      <c r="W1747" s="12">
        <v>8.14</v>
      </c>
      <c r="X1747" s="12">
        <v>15</v>
      </c>
      <c r="Y1747" s="12" t="s">
        <v>3715</v>
      </c>
      <c r="Z1747" s="12" t="s">
        <v>3715</v>
      </c>
      <c r="AA1747" s="12" t="s">
        <v>3715</v>
      </c>
      <c r="AB1747" s="12" t="s">
        <v>3715</v>
      </c>
      <c r="AC1747" s="12" t="s">
        <v>3715</v>
      </c>
      <c r="AD1747" s="12" t="s">
        <v>3715</v>
      </c>
      <c r="AE1747" s="12" t="s">
        <v>3715</v>
      </c>
      <c r="AF1747" s="12" t="s">
        <v>3715</v>
      </c>
      <c r="AG1747" s="12" t="s">
        <v>3715</v>
      </c>
      <c r="AH1747" s="12" t="s">
        <v>3715</v>
      </c>
    </row>
    <row r="1748" spans="1:34" x14ac:dyDescent="0.2">
      <c r="A1748" s="12" t="s">
        <v>1102</v>
      </c>
      <c r="B1748">
        <f>LOOKUP(A1748,'TMP2'!$A:$A,'TMP2'!$C:$C)</f>
        <v>19115.580000000002</v>
      </c>
      <c r="C1748">
        <f>LOOKUP(A1748,'TMP2'!$A:$A,'TMP2'!$D:$D)</f>
        <v>98544.26</v>
      </c>
      <c r="D1748">
        <f>MATCH(A1748,'TMP2'!A:A,0)</f>
        <v>211</v>
      </c>
      <c r="E1748" s="12">
        <v>11.7</v>
      </c>
      <c r="F1748" s="12">
        <v>11.9</v>
      </c>
      <c r="G1748" s="12" t="s">
        <v>1712</v>
      </c>
      <c r="H1748" s="12">
        <v>32</v>
      </c>
      <c r="I1748" s="12">
        <v>42.5</v>
      </c>
      <c r="J1748" s="12">
        <v>25.1</v>
      </c>
      <c r="K1748" s="12">
        <v>17.399999999999999</v>
      </c>
      <c r="L1748" s="12">
        <v>0.39655172413793099</v>
      </c>
      <c r="M1748" s="12">
        <v>1.9</v>
      </c>
      <c r="N1748" s="12">
        <v>1.44</v>
      </c>
      <c r="O1748" s="12">
        <v>2.68</v>
      </c>
      <c r="P1748" s="12">
        <v>0.86</v>
      </c>
      <c r="Q1748" s="12">
        <v>0.462365591397849</v>
      </c>
      <c r="R1748" s="12">
        <v>99.5</v>
      </c>
      <c r="S1748" t="s">
        <v>1099</v>
      </c>
      <c r="T1748" s="12" t="s">
        <v>3715</v>
      </c>
      <c r="U1748" s="12" t="s">
        <v>3715</v>
      </c>
      <c r="W1748" s="12">
        <v>23.14</v>
      </c>
      <c r="X1748" s="12">
        <v>4.0999999999999996</v>
      </c>
      <c r="Y1748" s="12" t="s">
        <v>3715</v>
      </c>
      <c r="Z1748" s="12" t="s">
        <v>3715</v>
      </c>
      <c r="AA1748" s="12" t="s">
        <v>3715</v>
      </c>
      <c r="AB1748" s="12" t="s">
        <v>3715</v>
      </c>
      <c r="AC1748" s="12" t="s">
        <v>3715</v>
      </c>
      <c r="AD1748" s="12" t="s">
        <v>3715</v>
      </c>
      <c r="AE1748" s="12" t="s">
        <v>3715</v>
      </c>
      <c r="AF1748" s="12" t="s">
        <v>3715</v>
      </c>
      <c r="AG1748" s="12" t="s">
        <v>3715</v>
      </c>
      <c r="AH1748" s="12" t="s">
        <v>3715</v>
      </c>
    </row>
    <row r="1749" spans="1:34" x14ac:dyDescent="0.2">
      <c r="A1749" s="12" t="s">
        <v>1102</v>
      </c>
      <c r="B1749">
        <f>LOOKUP(A1749,'TMP2'!$A:$A,'TMP2'!$C:$C)</f>
        <v>19115.580000000002</v>
      </c>
      <c r="C1749">
        <f>LOOKUP(A1749,'TMP2'!$A:$A,'TMP2'!$D:$D)</f>
        <v>98544.26</v>
      </c>
      <c r="D1749">
        <f>MATCH(A1749,'TMP2'!A:A,0)</f>
        <v>211</v>
      </c>
      <c r="E1749" s="12">
        <v>13.7</v>
      </c>
      <c r="F1749" s="12">
        <v>13.9</v>
      </c>
      <c r="G1749" s="12" t="s">
        <v>1712</v>
      </c>
      <c r="H1749" s="12">
        <v>29.6</v>
      </c>
      <c r="I1749" s="12">
        <v>41.7</v>
      </c>
      <c r="J1749" s="12">
        <v>24</v>
      </c>
      <c r="K1749" s="12">
        <v>17.7</v>
      </c>
      <c r="L1749" s="12">
        <v>0.31638418079096053</v>
      </c>
      <c r="M1749" s="12">
        <v>1.94</v>
      </c>
      <c r="N1749" s="12">
        <v>1.5</v>
      </c>
      <c r="O1749" s="12">
        <v>2.71</v>
      </c>
      <c r="P1749" s="12">
        <v>0.81</v>
      </c>
      <c r="Q1749" s="12">
        <v>0.44751381215469599</v>
      </c>
      <c r="R1749" s="12">
        <v>98.98</v>
      </c>
      <c r="S1749" t="s">
        <v>1099</v>
      </c>
      <c r="T1749" s="12" t="s">
        <v>3715</v>
      </c>
      <c r="U1749" s="12" t="s">
        <v>3715</v>
      </c>
      <c r="W1749" s="12">
        <v>39.770000000000003</v>
      </c>
      <c r="X1749" s="12">
        <v>5.3</v>
      </c>
      <c r="Y1749" s="12" t="s">
        <v>3715</v>
      </c>
      <c r="Z1749" s="12" t="s">
        <v>3715</v>
      </c>
      <c r="AA1749" s="12" t="s">
        <v>3715</v>
      </c>
      <c r="AB1749" s="12" t="s">
        <v>3715</v>
      </c>
      <c r="AC1749" s="12" t="s">
        <v>3715</v>
      </c>
      <c r="AD1749" s="12" t="s">
        <v>3715</v>
      </c>
      <c r="AE1749" s="12" t="s">
        <v>3715</v>
      </c>
      <c r="AF1749" s="12" t="s">
        <v>3715</v>
      </c>
      <c r="AG1749" s="12" t="s">
        <v>3715</v>
      </c>
      <c r="AH1749" s="12" t="s">
        <v>3715</v>
      </c>
    </row>
    <row r="1750" spans="1:34" x14ac:dyDescent="0.2">
      <c r="A1750" s="12" t="s">
        <v>1102</v>
      </c>
      <c r="B1750">
        <f>LOOKUP(A1750,'TMP2'!$A:$A,'TMP2'!$C:$C)</f>
        <v>19115.580000000002</v>
      </c>
      <c r="C1750">
        <f>LOOKUP(A1750,'TMP2'!$A:$A,'TMP2'!$D:$D)</f>
        <v>98544.26</v>
      </c>
      <c r="D1750">
        <f>MATCH(A1750,'TMP2'!A:A,0)</f>
        <v>211</v>
      </c>
      <c r="E1750" s="12">
        <v>15.7</v>
      </c>
      <c r="F1750" s="12">
        <v>15.9</v>
      </c>
      <c r="G1750" s="12" t="s">
        <v>1712</v>
      </c>
      <c r="H1750" s="12">
        <v>31.6</v>
      </c>
      <c r="I1750" s="12">
        <v>44.2</v>
      </c>
      <c r="J1750" s="12">
        <v>25.4</v>
      </c>
      <c r="K1750" s="12">
        <v>18.8</v>
      </c>
      <c r="L1750" s="12">
        <v>0.32978723404255333</v>
      </c>
      <c r="M1750" s="12">
        <v>1.9</v>
      </c>
      <c r="N1750" s="12">
        <v>1.44</v>
      </c>
      <c r="O1750" s="12">
        <v>2.68</v>
      </c>
      <c r="P1750" s="12">
        <v>0.86</v>
      </c>
      <c r="Q1750" s="12">
        <v>0.462365591397849</v>
      </c>
      <c r="R1750" s="12">
        <v>98.91</v>
      </c>
      <c r="S1750" t="s">
        <v>1099</v>
      </c>
      <c r="T1750" s="12">
        <v>0.24</v>
      </c>
      <c r="U1750" s="12">
        <v>7.87</v>
      </c>
      <c r="W1750" s="12" t="s">
        <v>3715</v>
      </c>
      <c r="X1750" s="12" t="s">
        <v>3715</v>
      </c>
      <c r="Y1750" s="12" t="s">
        <v>3715</v>
      </c>
      <c r="Z1750" s="12" t="s">
        <v>3715</v>
      </c>
      <c r="AA1750" s="12" t="s">
        <v>3715</v>
      </c>
      <c r="AB1750" s="12" t="s">
        <v>3715</v>
      </c>
      <c r="AC1750" s="12" t="s">
        <v>3715</v>
      </c>
      <c r="AD1750" s="12" t="s">
        <v>3715</v>
      </c>
      <c r="AE1750" s="12" t="s">
        <v>3715</v>
      </c>
      <c r="AF1750" s="12" t="s">
        <v>3715</v>
      </c>
      <c r="AG1750" s="12" t="s">
        <v>3715</v>
      </c>
      <c r="AH1750" s="12" t="s">
        <v>3715</v>
      </c>
    </row>
    <row r="1751" spans="1:34" x14ac:dyDescent="0.2">
      <c r="A1751" s="12" t="s">
        <v>1103</v>
      </c>
      <c r="B1751">
        <f>LOOKUP(A1751,'TMP2'!$A:$A,'TMP2'!$C:$C)</f>
        <v>19077.93</v>
      </c>
      <c r="C1751">
        <f>LOOKUP(A1751,'TMP2'!$A:$A,'TMP2'!$D:$D)</f>
        <v>98403.11</v>
      </c>
      <c r="D1751">
        <f>MATCH(A1751,'TMP2'!A:A,0)</f>
        <v>212</v>
      </c>
      <c r="E1751" s="12">
        <v>12.6</v>
      </c>
      <c r="F1751" s="12">
        <v>12.8</v>
      </c>
      <c r="G1751" s="12" t="s">
        <v>1712</v>
      </c>
      <c r="H1751" s="12">
        <v>30.1</v>
      </c>
      <c r="I1751" s="12">
        <v>46.8</v>
      </c>
      <c r="J1751" s="12">
        <v>27.7</v>
      </c>
      <c r="K1751" s="12">
        <v>19.100000000000001</v>
      </c>
      <c r="L1751" s="12">
        <v>0.12565445026178021</v>
      </c>
      <c r="M1751" s="12">
        <v>1.92</v>
      </c>
      <c r="N1751" s="12">
        <v>1.48</v>
      </c>
      <c r="O1751" s="12">
        <v>2.68</v>
      </c>
      <c r="P1751" s="12">
        <v>0.82</v>
      </c>
      <c r="Q1751" s="12">
        <v>0.450549450549451</v>
      </c>
      <c r="R1751" s="12">
        <v>98.86</v>
      </c>
      <c r="S1751" t="s">
        <v>1099</v>
      </c>
      <c r="T1751" s="12" t="s">
        <v>3715</v>
      </c>
      <c r="U1751" s="12" t="s">
        <v>3715</v>
      </c>
      <c r="W1751" s="12">
        <v>34.72</v>
      </c>
      <c r="X1751" s="12">
        <v>10.1</v>
      </c>
      <c r="Y1751" s="12" t="s">
        <v>3715</v>
      </c>
      <c r="Z1751" s="12" t="s">
        <v>3715</v>
      </c>
      <c r="AA1751" s="12" t="s">
        <v>3715</v>
      </c>
      <c r="AB1751" s="12" t="s">
        <v>3715</v>
      </c>
      <c r="AC1751" s="12" t="s">
        <v>3715</v>
      </c>
      <c r="AD1751" s="12" t="s">
        <v>3715</v>
      </c>
      <c r="AE1751" s="12" t="s">
        <v>3715</v>
      </c>
      <c r="AF1751" s="12" t="s">
        <v>3715</v>
      </c>
      <c r="AG1751" s="12" t="s">
        <v>3715</v>
      </c>
      <c r="AH1751" s="12" t="s">
        <v>3715</v>
      </c>
    </row>
    <row r="1752" spans="1:34" x14ac:dyDescent="0.2">
      <c r="A1752" s="12" t="s">
        <v>1103</v>
      </c>
      <c r="B1752">
        <f>LOOKUP(A1752,'TMP2'!$A:$A,'TMP2'!$C:$C)</f>
        <v>19077.93</v>
      </c>
      <c r="C1752">
        <f>LOOKUP(A1752,'TMP2'!$A:$A,'TMP2'!$D:$D)</f>
        <v>98403.11</v>
      </c>
      <c r="D1752">
        <f>MATCH(A1752,'TMP2'!A:A,0)</f>
        <v>212</v>
      </c>
      <c r="E1752" s="12">
        <v>12.8</v>
      </c>
      <c r="F1752" s="12">
        <v>13</v>
      </c>
      <c r="G1752" s="12" t="s">
        <v>1712</v>
      </c>
      <c r="H1752" s="12">
        <v>32</v>
      </c>
      <c r="I1752" s="12">
        <v>49</v>
      </c>
      <c r="J1752" s="12">
        <v>28.1</v>
      </c>
      <c r="K1752" s="12">
        <v>20.9</v>
      </c>
      <c r="L1752" s="12">
        <v>0.18660287081339708</v>
      </c>
      <c r="M1752" s="12">
        <v>1.9</v>
      </c>
      <c r="N1752" s="12">
        <v>1.44</v>
      </c>
      <c r="O1752" s="12">
        <v>2.69</v>
      </c>
      <c r="P1752" s="12">
        <v>0.87</v>
      </c>
      <c r="Q1752" s="12">
        <v>0.46524064171122997</v>
      </c>
      <c r="R1752" s="12">
        <v>99.07</v>
      </c>
      <c r="S1752" t="s">
        <v>1099</v>
      </c>
      <c r="T1752" s="12">
        <v>0.19</v>
      </c>
      <c r="U1752" s="12">
        <v>9.84</v>
      </c>
      <c r="W1752" s="12" t="s">
        <v>3715</v>
      </c>
      <c r="X1752" s="12" t="s">
        <v>3715</v>
      </c>
      <c r="Y1752" s="12" t="s">
        <v>3715</v>
      </c>
      <c r="Z1752" s="12" t="s">
        <v>3715</v>
      </c>
      <c r="AA1752" s="12" t="s">
        <v>3715</v>
      </c>
      <c r="AB1752" s="12" t="s">
        <v>3715</v>
      </c>
      <c r="AC1752" s="12" t="s">
        <v>3715</v>
      </c>
      <c r="AD1752" s="12" t="s">
        <v>3715</v>
      </c>
      <c r="AE1752" s="12" t="s">
        <v>3715</v>
      </c>
      <c r="AF1752" s="12" t="s">
        <v>3715</v>
      </c>
      <c r="AG1752" s="12" t="s">
        <v>3715</v>
      </c>
      <c r="AH1752" s="12" t="s">
        <v>3715</v>
      </c>
    </row>
    <row r="1753" spans="1:34" x14ac:dyDescent="0.2">
      <c r="A1753" s="12" t="s">
        <v>1104</v>
      </c>
      <c r="B1753">
        <f>LOOKUP(A1753,'TMP2'!$A:$A,'TMP2'!$C:$C)</f>
        <v>19077.63</v>
      </c>
      <c r="C1753">
        <f>LOOKUP(A1753,'TMP2'!$A:$A,'TMP2'!$D:$D)</f>
        <v>98472.09</v>
      </c>
      <c r="D1753">
        <f>MATCH(A1753,'TMP2'!A:A,0)</f>
        <v>213</v>
      </c>
      <c r="E1753" s="12">
        <v>21</v>
      </c>
      <c r="F1753" s="12">
        <v>21.2</v>
      </c>
      <c r="G1753" s="12" t="s">
        <v>1712</v>
      </c>
      <c r="H1753" s="12">
        <v>37.799999999999997</v>
      </c>
      <c r="I1753" s="12">
        <v>52.8</v>
      </c>
      <c r="J1753" s="12">
        <v>31.5</v>
      </c>
      <c r="K1753" s="12">
        <v>21.3</v>
      </c>
      <c r="L1753" s="12">
        <v>0.29577464788732383</v>
      </c>
      <c r="M1753" s="12">
        <v>1.74</v>
      </c>
      <c r="N1753" s="12">
        <v>1.26</v>
      </c>
      <c r="O1753" s="12">
        <v>2.64</v>
      </c>
      <c r="P1753" s="12">
        <v>1.0900000000000001</v>
      </c>
      <c r="Q1753" s="12">
        <v>0.52153110047846896</v>
      </c>
      <c r="R1753" s="12">
        <v>91.49</v>
      </c>
      <c r="S1753" t="s">
        <v>1099</v>
      </c>
      <c r="T1753" s="12" t="s">
        <v>3715</v>
      </c>
      <c r="U1753" s="12" t="s">
        <v>3715</v>
      </c>
      <c r="W1753" s="12">
        <v>40.880000000000003</v>
      </c>
      <c r="X1753" s="12">
        <v>8.1999999999999993</v>
      </c>
      <c r="Y1753" s="12" t="s">
        <v>3715</v>
      </c>
      <c r="Z1753" s="12" t="s">
        <v>3715</v>
      </c>
      <c r="AA1753" s="12" t="s">
        <v>3715</v>
      </c>
      <c r="AB1753" s="12" t="s">
        <v>3715</v>
      </c>
      <c r="AC1753" s="12" t="s">
        <v>3715</v>
      </c>
      <c r="AD1753" s="12" t="s">
        <v>3715</v>
      </c>
      <c r="AE1753" s="12" t="s">
        <v>3715</v>
      </c>
      <c r="AF1753" s="12" t="s">
        <v>3715</v>
      </c>
      <c r="AG1753" s="12" t="s">
        <v>3715</v>
      </c>
      <c r="AH1753" s="12" t="s">
        <v>3715</v>
      </c>
    </row>
    <row r="1754" spans="1:34" x14ac:dyDescent="0.2">
      <c r="A1754" s="12" t="s">
        <v>1105</v>
      </c>
      <c r="B1754">
        <f>LOOKUP(A1754,'TMP2'!$A:$A,'TMP2'!$C:$C)</f>
        <v>19080.97</v>
      </c>
      <c r="C1754">
        <f>LOOKUP(A1754,'TMP2'!$A:$A,'TMP2'!$D:$D)</f>
        <v>98540.41</v>
      </c>
      <c r="D1754">
        <f>MATCH(A1754,'TMP2'!A:A,0)</f>
        <v>214</v>
      </c>
      <c r="E1754" s="12">
        <v>13.8</v>
      </c>
      <c r="F1754" s="12">
        <v>14</v>
      </c>
      <c r="G1754" s="12" t="s">
        <v>1712</v>
      </c>
      <c r="H1754" s="12">
        <v>33</v>
      </c>
      <c r="I1754" s="12">
        <v>43</v>
      </c>
      <c r="J1754" s="12">
        <v>25.4</v>
      </c>
      <c r="K1754" s="12">
        <v>17.600000000000001</v>
      </c>
      <c r="L1754" s="12">
        <v>0.43181818181818188</v>
      </c>
      <c r="M1754" s="12">
        <v>1.89</v>
      </c>
      <c r="N1754" s="12">
        <v>1.42</v>
      </c>
      <c r="O1754" s="12">
        <v>2.68</v>
      </c>
      <c r="P1754" s="12">
        <v>0.89</v>
      </c>
      <c r="Q1754" s="12">
        <v>0.47089947089947098</v>
      </c>
      <c r="R1754" s="12">
        <v>99.83</v>
      </c>
      <c r="S1754" t="s">
        <v>1099</v>
      </c>
      <c r="T1754" s="12" t="s">
        <v>3715</v>
      </c>
      <c r="U1754" s="12" t="s">
        <v>3715</v>
      </c>
      <c r="W1754" s="12">
        <v>29.33</v>
      </c>
      <c r="X1754" s="12">
        <v>5.5</v>
      </c>
      <c r="Y1754" s="12" t="s">
        <v>3715</v>
      </c>
      <c r="Z1754" s="12" t="s">
        <v>3715</v>
      </c>
      <c r="AA1754" s="12" t="s">
        <v>3715</v>
      </c>
      <c r="AB1754" s="12" t="s">
        <v>3715</v>
      </c>
      <c r="AC1754" s="12" t="s">
        <v>3715</v>
      </c>
      <c r="AD1754" s="12" t="s">
        <v>3715</v>
      </c>
      <c r="AE1754" s="12" t="s">
        <v>3715</v>
      </c>
      <c r="AF1754" s="12" t="s">
        <v>3715</v>
      </c>
      <c r="AG1754" s="12" t="s">
        <v>3715</v>
      </c>
      <c r="AH1754" s="12" t="s">
        <v>3715</v>
      </c>
    </row>
    <row r="1755" spans="1:34" x14ac:dyDescent="0.2">
      <c r="A1755" s="12" t="s">
        <v>1996</v>
      </c>
      <c r="B1755">
        <f>LOOKUP(A1755,'TMP2'!$A:$A,'TMP2'!$C:$C)</f>
        <v>18195.569</v>
      </c>
      <c r="C1755">
        <f>LOOKUP(A1755,'TMP2'!$A:$A,'TMP2'!$D:$D)</f>
        <v>97601.9</v>
      </c>
      <c r="D1755">
        <f>MATCH(A1755,'TMP2'!A:A,0)</f>
        <v>222</v>
      </c>
      <c r="E1755" s="12">
        <v>23.6</v>
      </c>
      <c r="F1755" s="12">
        <v>23.8</v>
      </c>
      <c r="G1755" s="12" t="s">
        <v>1712</v>
      </c>
      <c r="H1755" s="12">
        <v>43.4</v>
      </c>
      <c r="I1755" s="12">
        <v>48.7</v>
      </c>
      <c r="J1755" s="12">
        <v>31.7</v>
      </c>
      <c r="K1755" s="12">
        <v>17</v>
      </c>
      <c r="L1755" s="12">
        <v>0.68823529411764706</v>
      </c>
      <c r="M1755" s="12">
        <v>1.68</v>
      </c>
      <c r="N1755" s="12">
        <v>1.6685166793246478</v>
      </c>
      <c r="O1755" s="12">
        <v>2.68</v>
      </c>
      <c r="P1755" s="12">
        <v>1.2875714285714299</v>
      </c>
      <c r="Q1755" s="12">
        <v>0.56285518016611502</v>
      </c>
      <c r="R1755" s="12">
        <v>90.334405858204804</v>
      </c>
      <c r="S1755" t="s">
        <v>837</v>
      </c>
      <c r="T1755" s="12" t="s">
        <v>3715</v>
      </c>
      <c r="U1755" s="12" t="s">
        <v>3715</v>
      </c>
      <c r="W1755" s="12" t="s">
        <v>3715</v>
      </c>
      <c r="X1755" s="12" t="s">
        <v>3715</v>
      </c>
      <c r="Y1755" s="12" t="s">
        <v>3715</v>
      </c>
      <c r="Z1755" s="12" t="s">
        <v>3715</v>
      </c>
      <c r="AA1755" s="12" t="s">
        <v>3715</v>
      </c>
      <c r="AB1755" s="12" t="s">
        <v>3715</v>
      </c>
      <c r="AC1755" s="12" t="s">
        <v>3715</v>
      </c>
      <c r="AD1755" s="12" t="s">
        <v>3715</v>
      </c>
      <c r="AE1755" s="12" t="s">
        <v>3715</v>
      </c>
      <c r="AF1755" s="12" t="s">
        <v>3715</v>
      </c>
      <c r="AG1755" s="12" t="s">
        <v>3715</v>
      </c>
      <c r="AH1755" s="12" t="s">
        <v>3715</v>
      </c>
    </row>
    <row r="1756" spans="1:34" x14ac:dyDescent="0.2">
      <c r="A1756" s="12" t="s">
        <v>2005</v>
      </c>
      <c r="B1756">
        <f>LOOKUP(A1756,'TMP2'!$A:$A,'TMP2'!$C:$C)</f>
        <v>18184.199000000001</v>
      </c>
      <c r="C1756">
        <f>LOOKUP(A1756,'TMP2'!$A:$A,'TMP2'!$D:$D)</f>
        <v>97594.960999999996</v>
      </c>
      <c r="D1756">
        <f>MATCH(A1756,'TMP2'!A:A,0)</f>
        <v>223</v>
      </c>
      <c r="E1756" s="12">
        <v>12.2</v>
      </c>
      <c r="F1756" s="12">
        <v>12.4</v>
      </c>
      <c r="G1756" s="12" t="s">
        <v>1712</v>
      </c>
      <c r="H1756" s="12">
        <v>26.5</v>
      </c>
      <c r="I1756" s="12">
        <v>41.8</v>
      </c>
      <c r="J1756" s="12">
        <v>24.3</v>
      </c>
      <c r="K1756" s="12">
        <v>17.5</v>
      </c>
      <c r="L1756" s="12">
        <v>0.12571428571428567</v>
      </c>
      <c r="M1756" s="12">
        <v>1.96</v>
      </c>
      <c r="N1756" s="12">
        <v>1.9575390937107635</v>
      </c>
      <c r="O1756" s="12">
        <v>2.7</v>
      </c>
      <c r="P1756" s="12">
        <v>0.74260204081632697</v>
      </c>
      <c r="Q1756" s="12">
        <v>0.42614551310203502</v>
      </c>
      <c r="R1756" s="12">
        <v>96.350395053246302</v>
      </c>
      <c r="S1756" t="s">
        <v>837</v>
      </c>
      <c r="T1756" s="12" t="s">
        <v>3715</v>
      </c>
      <c r="U1756" s="12" t="s">
        <v>3715</v>
      </c>
      <c r="W1756" s="12" t="s">
        <v>3715</v>
      </c>
      <c r="X1756" s="12" t="s">
        <v>3715</v>
      </c>
      <c r="Y1756" s="12">
        <v>61.3</v>
      </c>
      <c r="Z1756" s="12">
        <v>12.7</v>
      </c>
      <c r="AA1756" s="12" t="s">
        <v>3715</v>
      </c>
      <c r="AB1756" s="12" t="s">
        <v>3715</v>
      </c>
      <c r="AC1756" s="12" t="s">
        <v>3715</v>
      </c>
      <c r="AD1756" s="12" t="s">
        <v>3715</v>
      </c>
      <c r="AE1756" s="12" t="s">
        <v>3715</v>
      </c>
      <c r="AF1756" s="12" t="s">
        <v>3715</v>
      </c>
      <c r="AG1756" s="12" t="s">
        <v>3715</v>
      </c>
      <c r="AH1756" s="12" t="s">
        <v>3715</v>
      </c>
    </row>
    <row r="1757" spans="1:34" x14ac:dyDescent="0.2">
      <c r="A1757" s="12" t="s">
        <v>2009</v>
      </c>
      <c r="B1757">
        <f>LOOKUP(A1757,'TMP2'!$A:$A,'TMP2'!$C:$C)</f>
        <v>18138.481</v>
      </c>
      <c r="C1757">
        <f>LOOKUP(A1757,'TMP2'!$A:$A,'TMP2'!$D:$D)</f>
        <v>97651.616999999998</v>
      </c>
      <c r="D1757">
        <f>MATCH(A1757,'TMP2'!A:A,0)</f>
        <v>227</v>
      </c>
      <c r="E1757" s="12">
        <v>14</v>
      </c>
      <c r="F1757" s="12">
        <v>14.2</v>
      </c>
      <c r="G1757" s="12" t="s">
        <v>1712</v>
      </c>
      <c r="H1757" s="12">
        <v>29.7</v>
      </c>
      <c r="I1757" s="12">
        <v>46.5</v>
      </c>
      <c r="J1757" s="12">
        <v>28.1</v>
      </c>
      <c r="K1757" s="12">
        <v>18.399999999999999</v>
      </c>
      <c r="L1757" s="12">
        <v>8.6956521739130321E-2</v>
      </c>
      <c r="M1757" s="12">
        <v>1.94</v>
      </c>
      <c r="N1757" s="12">
        <v>1.938314509122502</v>
      </c>
      <c r="O1757" s="12">
        <v>2.71</v>
      </c>
      <c r="P1757" s="12">
        <v>0.81178865979381398</v>
      </c>
      <c r="Q1757" s="12">
        <v>0.44805924543439701</v>
      </c>
      <c r="R1757" s="12">
        <v>99.147726479010998</v>
      </c>
      <c r="S1757" t="s">
        <v>837</v>
      </c>
      <c r="T1757" s="12">
        <v>0.214</v>
      </c>
      <c r="U1757" s="12">
        <v>8.4760000000000009</v>
      </c>
      <c r="W1757" s="12" t="s">
        <v>3715</v>
      </c>
      <c r="X1757" s="12" t="s">
        <v>3715</v>
      </c>
      <c r="Y1757" s="12" t="s">
        <v>3715</v>
      </c>
      <c r="Z1757" s="12" t="s">
        <v>3715</v>
      </c>
      <c r="AA1757" s="12" t="s">
        <v>3715</v>
      </c>
      <c r="AB1757" s="12" t="s">
        <v>3715</v>
      </c>
      <c r="AC1757" s="12" t="s">
        <v>3715</v>
      </c>
      <c r="AD1757" s="12" t="s">
        <v>3715</v>
      </c>
      <c r="AE1757" s="12" t="s">
        <v>3715</v>
      </c>
      <c r="AF1757" s="12" t="s">
        <v>3715</v>
      </c>
      <c r="AG1757" s="12" t="s">
        <v>3715</v>
      </c>
      <c r="AH1757" s="12" t="s">
        <v>3715</v>
      </c>
    </row>
    <row r="1758" spans="1:34" x14ac:dyDescent="0.2">
      <c r="A1758" s="12" t="s">
        <v>2010</v>
      </c>
      <c r="B1758">
        <f>LOOKUP(A1758,'TMP2'!$A:$A,'TMP2'!$C:$C)</f>
        <v>18124.401999999998</v>
      </c>
      <c r="C1758">
        <f>LOOKUP(A1758,'TMP2'!$A:$A,'TMP2'!$D:$D)</f>
        <v>97671.077999999994</v>
      </c>
      <c r="D1758">
        <f>MATCH(A1758,'TMP2'!A:A,0)</f>
        <v>228</v>
      </c>
      <c r="E1758" s="12">
        <v>16.600000000000001</v>
      </c>
      <c r="F1758" s="12">
        <v>16.8</v>
      </c>
      <c r="G1758" s="12" t="s">
        <v>1712</v>
      </c>
      <c r="H1758" s="12">
        <v>27.6</v>
      </c>
      <c r="I1758" s="12">
        <v>46.8</v>
      </c>
      <c r="J1758" s="12">
        <v>26.5</v>
      </c>
      <c r="K1758" s="12">
        <v>20.3</v>
      </c>
      <c r="L1758" s="12">
        <v>5.4187192118226667E-2</v>
      </c>
      <c r="M1758" s="12">
        <v>1.96</v>
      </c>
      <c r="N1758" s="12">
        <v>1.5360501567398099</v>
      </c>
      <c r="O1758" s="12">
        <v>2.68</v>
      </c>
      <c r="P1758" s="12">
        <v>0.74473469387755098</v>
      </c>
      <c r="Q1758" s="12">
        <v>0.42684695644036902</v>
      </c>
      <c r="R1758" s="12">
        <v>99.321275896086803</v>
      </c>
      <c r="S1758" t="s">
        <v>837</v>
      </c>
      <c r="T1758" s="12">
        <v>0.38100000000000001</v>
      </c>
      <c r="U1758" s="12">
        <v>4.5793561519095798</v>
      </c>
      <c r="W1758" s="12" t="s">
        <v>3715</v>
      </c>
      <c r="X1758" s="12" t="s">
        <v>3715</v>
      </c>
      <c r="Y1758" s="12" t="s">
        <v>3715</v>
      </c>
      <c r="Z1758" s="12" t="s">
        <v>3715</v>
      </c>
      <c r="AA1758" s="12" t="s">
        <v>3715</v>
      </c>
      <c r="AB1758" s="12" t="s">
        <v>3715</v>
      </c>
      <c r="AC1758" s="12" t="s">
        <v>3715</v>
      </c>
      <c r="AD1758" s="12" t="s">
        <v>3715</v>
      </c>
      <c r="AE1758" s="12" t="s">
        <v>3715</v>
      </c>
      <c r="AF1758" s="12" t="s">
        <v>3715</v>
      </c>
      <c r="AG1758" s="12" t="s">
        <v>3715</v>
      </c>
      <c r="AH1758" s="12" t="s">
        <v>3715</v>
      </c>
    </row>
    <row r="1759" spans="1:34" x14ac:dyDescent="0.2">
      <c r="A1759" s="12" t="s">
        <v>2010</v>
      </c>
      <c r="B1759">
        <f>LOOKUP(A1759,'TMP2'!$A:$A,'TMP2'!$C:$C)</f>
        <v>18124.401999999998</v>
      </c>
      <c r="C1759">
        <f>LOOKUP(A1759,'TMP2'!$A:$A,'TMP2'!$D:$D)</f>
        <v>97671.077999999994</v>
      </c>
      <c r="D1759">
        <f>MATCH(A1759,'TMP2'!A:A,0)</f>
        <v>228</v>
      </c>
      <c r="E1759" s="12">
        <v>15</v>
      </c>
      <c r="F1759" s="12">
        <v>15.2</v>
      </c>
      <c r="G1759" s="12" t="s">
        <v>1712</v>
      </c>
      <c r="H1759" s="12">
        <v>29.9</v>
      </c>
      <c r="I1759" s="12">
        <v>44.4</v>
      </c>
      <c r="J1759" s="12">
        <v>26.9</v>
      </c>
      <c r="K1759" s="12">
        <v>17.5</v>
      </c>
      <c r="L1759" s="12">
        <v>0.17142857142857143</v>
      </c>
      <c r="M1759" s="12">
        <v>1.94</v>
      </c>
      <c r="N1759" s="12">
        <v>1.9366799771819736</v>
      </c>
      <c r="O1759" s="12">
        <v>2.71</v>
      </c>
      <c r="P1759" s="12">
        <v>0.81458247422680397</v>
      </c>
      <c r="Q1759" s="12">
        <v>0.44890903874396698</v>
      </c>
      <c r="R1759" s="12">
        <v>99.473046086477794</v>
      </c>
      <c r="S1759" t="s">
        <v>837</v>
      </c>
      <c r="T1759" s="12" t="s">
        <v>3715</v>
      </c>
      <c r="U1759" s="12" t="s">
        <v>3715</v>
      </c>
      <c r="W1759" s="12" t="s">
        <v>3715</v>
      </c>
      <c r="X1759" s="12" t="s">
        <v>3715</v>
      </c>
      <c r="Y1759" s="12">
        <v>37.1</v>
      </c>
      <c r="Z1759" s="12">
        <v>12.4</v>
      </c>
      <c r="AA1759" s="12" t="s">
        <v>3715</v>
      </c>
      <c r="AB1759" s="12" t="s">
        <v>3715</v>
      </c>
      <c r="AC1759" s="12" t="s">
        <v>3715</v>
      </c>
      <c r="AD1759" s="12" t="s">
        <v>3715</v>
      </c>
      <c r="AE1759" s="12" t="s">
        <v>3715</v>
      </c>
      <c r="AF1759" s="12" t="s">
        <v>3715</v>
      </c>
      <c r="AG1759" s="12" t="s">
        <v>3715</v>
      </c>
      <c r="AH1759" s="12" t="s">
        <v>3715</v>
      </c>
    </row>
    <row r="1760" spans="1:34" x14ac:dyDescent="0.2">
      <c r="A1760" s="12" t="s">
        <v>2012</v>
      </c>
      <c r="B1760">
        <f>LOOKUP(A1760,'TMP2'!$A:$A,'TMP2'!$C:$C)</f>
        <v>18095.648000000001</v>
      </c>
      <c r="C1760">
        <f>LOOKUP(A1760,'TMP2'!$A:$A,'TMP2'!$D:$D)</f>
        <v>97700.26</v>
      </c>
      <c r="D1760">
        <f>MATCH(A1760,'TMP2'!A:A,0)</f>
        <v>230</v>
      </c>
      <c r="E1760" s="12">
        <v>15.2</v>
      </c>
      <c r="F1760" s="12">
        <v>15.4</v>
      </c>
      <c r="G1760" s="12" t="s">
        <v>1712</v>
      </c>
      <c r="H1760" s="12">
        <v>29.7</v>
      </c>
      <c r="I1760" s="12">
        <v>42.6</v>
      </c>
      <c r="J1760" s="12">
        <v>25.5</v>
      </c>
      <c r="K1760" s="12">
        <v>17.100000000000001</v>
      </c>
      <c r="L1760" s="12">
        <v>0.24561403508771923</v>
      </c>
      <c r="M1760" s="12">
        <v>1.93</v>
      </c>
      <c r="N1760" s="12">
        <v>1.48804934464148</v>
      </c>
      <c r="O1760" s="12">
        <v>2.68</v>
      </c>
      <c r="P1760" s="12">
        <v>0.80101554404145103</v>
      </c>
      <c r="Q1760" s="12">
        <v>0.44475770722332802</v>
      </c>
      <c r="R1760" s="12">
        <v>99.368858185205298</v>
      </c>
      <c r="S1760" t="s">
        <v>837</v>
      </c>
      <c r="T1760" s="12" t="s">
        <v>3715</v>
      </c>
      <c r="U1760" s="12" t="s">
        <v>3715</v>
      </c>
      <c r="W1760" s="12" t="s">
        <v>3715</v>
      </c>
      <c r="X1760" s="12" t="s">
        <v>3715</v>
      </c>
      <c r="Y1760" s="12">
        <v>83.53</v>
      </c>
      <c r="Z1760" s="12">
        <v>7.9</v>
      </c>
      <c r="AA1760" s="12" t="s">
        <v>3715</v>
      </c>
      <c r="AB1760" s="12" t="s">
        <v>3715</v>
      </c>
      <c r="AC1760" s="12" t="s">
        <v>3715</v>
      </c>
      <c r="AD1760" s="12" t="s">
        <v>3715</v>
      </c>
      <c r="AE1760" s="12" t="s">
        <v>3715</v>
      </c>
      <c r="AF1760" s="12" t="s">
        <v>3715</v>
      </c>
      <c r="AG1760" s="12" t="s">
        <v>3715</v>
      </c>
      <c r="AH1760" s="12" t="s">
        <v>3715</v>
      </c>
    </row>
    <row r="1761" spans="1:34" x14ac:dyDescent="0.2">
      <c r="A1761" s="12" t="s">
        <v>2012</v>
      </c>
      <c r="B1761">
        <f>LOOKUP(A1761,'TMP2'!$A:$A,'TMP2'!$C:$C)</f>
        <v>18095.648000000001</v>
      </c>
      <c r="C1761">
        <f>LOOKUP(A1761,'TMP2'!$A:$A,'TMP2'!$D:$D)</f>
        <v>97700.26</v>
      </c>
      <c r="D1761">
        <f>MATCH(A1761,'TMP2'!A:A,0)</f>
        <v>230</v>
      </c>
      <c r="E1761" s="12">
        <v>16</v>
      </c>
      <c r="F1761" s="12">
        <v>16.2</v>
      </c>
      <c r="G1761" s="12" t="s">
        <v>1712</v>
      </c>
      <c r="H1761" s="12">
        <v>26.4</v>
      </c>
      <c r="I1761" s="12">
        <v>44.8</v>
      </c>
      <c r="J1761" s="12">
        <v>26.2</v>
      </c>
      <c r="K1761" s="12">
        <v>18.600000000000001</v>
      </c>
      <c r="L1761" s="12">
        <v>1.0752688172042972E-2</v>
      </c>
      <c r="M1761" s="12">
        <v>1.98</v>
      </c>
      <c r="N1761" s="12">
        <v>1.56645569620253</v>
      </c>
      <c r="O1761" s="12">
        <v>2.68</v>
      </c>
      <c r="P1761" s="12">
        <v>0.71086868686868698</v>
      </c>
      <c r="Q1761" s="12">
        <v>0.41550160589457802</v>
      </c>
      <c r="R1761" s="12">
        <v>99.528930317153495</v>
      </c>
      <c r="S1761" t="s">
        <v>837</v>
      </c>
      <c r="T1761" s="12">
        <v>0.20699999999999999</v>
      </c>
      <c r="U1761" s="12">
        <v>8.2650661201385898</v>
      </c>
      <c r="W1761" s="12" t="s">
        <v>3715</v>
      </c>
      <c r="X1761" s="12" t="s">
        <v>3715</v>
      </c>
      <c r="Y1761" s="12" t="s">
        <v>3715</v>
      </c>
      <c r="Z1761" s="12" t="s">
        <v>3715</v>
      </c>
      <c r="AA1761" s="12" t="s">
        <v>3715</v>
      </c>
      <c r="AB1761" s="12" t="s">
        <v>3715</v>
      </c>
      <c r="AC1761" s="12" t="s">
        <v>3715</v>
      </c>
      <c r="AD1761" s="12" t="s">
        <v>3715</v>
      </c>
      <c r="AE1761" s="12" t="s">
        <v>3715</v>
      </c>
      <c r="AF1761" s="12" t="s">
        <v>3715</v>
      </c>
      <c r="AG1761" s="12" t="s">
        <v>3715</v>
      </c>
      <c r="AH1761" s="12" t="s">
        <v>3715</v>
      </c>
    </row>
    <row r="1762" spans="1:34" x14ac:dyDescent="0.2">
      <c r="A1762" s="12" t="s">
        <v>2014</v>
      </c>
      <c r="B1762">
        <f>LOOKUP(A1762,'TMP2'!$A:$A,'TMP2'!$C:$C)</f>
        <v>18187.137999999999</v>
      </c>
      <c r="C1762">
        <f>LOOKUP(A1762,'TMP2'!$A:$A,'TMP2'!$D:$D)</f>
        <v>97573.43</v>
      </c>
      <c r="D1762">
        <f>MATCH(A1762,'TMP2'!A:A,0)</f>
        <v>232</v>
      </c>
      <c r="E1762" s="12">
        <v>15.6</v>
      </c>
      <c r="F1762" s="12">
        <v>15.8</v>
      </c>
      <c r="G1762" s="12" t="s">
        <v>1712</v>
      </c>
      <c r="H1762" s="12">
        <v>29.4</v>
      </c>
      <c r="I1762" s="12">
        <v>42.900000000000006</v>
      </c>
      <c r="J1762" s="12">
        <v>25.3</v>
      </c>
      <c r="K1762" s="12">
        <v>17.600000000000001</v>
      </c>
      <c r="L1762" s="12">
        <v>0.2329545454545453</v>
      </c>
      <c r="M1762" s="12">
        <v>1.94</v>
      </c>
      <c r="N1762" s="12">
        <v>1.9354911853069552</v>
      </c>
      <c r="O1762" s="12">
        <v>2.69</v>
      </c>
      <c r="P1762" s="12">
        <v>0.79425773195876304</v>
      </c>
      <c r="Q1762" s="12">
        <v>0.44266646748217398</v>
      </c>
      <c r="R1762" s="12">
        <v>99.572212920057595</v>
      </c>
      <c r="S1762" t="s">
        <v>837</v>
      </c>
      <c r="T1762" s="12" t="s">
        <v>3715</v>
      </c>
      <c r="U1762" s="12" t="s">
        <v>3715</v>
      </c>
      <c r="W1762" s="12" t="s">
        <v>3715</v>
      </c>
      <c r="X1762" s="12" t="s">
        <v>3715</v>
      </c>
      <c r="Y1762" s="12">
        <v>49.2</v>
      </c>
      <c r="Z1762" s="12">
        <v>6.2</v>
      </c>
      <c r="AA1762" s="12" t="s">
        <v>3715</v>
      </c>
      <c r="AB1762" s="12" t="s">
        <v>3715</v>
      </c>
      <c r="AC1762" s="12" t="s">
        <v>3715</v>
      </c>
      <c r="AD1762" s="12" t="s">
        <v>3715</v>
      </c>
      <c r="AE1762" s="12" t="s">
        <v>3715</v>
      </c>
      <c r="AF1762" s="12" t="s">
        <v>3715</v>
      </c>
      <c r="AG1762" s="12" t="s">
        <v>3715</v>
      </c>
      <c r="AH1762" s="12" t="s">
        <v>3715</v>
      </c>
    </row>
    <row r="1763" spans="1:34" x14ac:dyDescent="0.2">
      <c r="A1763" s="12" t="s">
        <v>2015</v>
      </c>
      <c r="B1763">
        <f>LOOKUP(A1763,'TMP2'!$A:$A,'TMP2'!$C:$C)</f>
        <v>18173.117999999999</v>
      </c>
      <c r="C1763">
        <f>LOOKUP(A1763,'TMP2'!$A:$A,'TMP2'!$D:$D)</f>
        <v>97587.614000000001</v>
      </c>
      <c r="D1763">
        <f>MATCH(A1763,'TMP2'!A:A,0)</f>
        <v>234</v>
      </c>
      <c r="E1763" s="12">
        <v>21.5</v>
      </c>
      <c r="F1763" s="12">
        <v>21.7</v>
      </c>
      <c r="G1763" s="12" t="s">
        <v>1712</v>
      </c>
      <c r="H1763" s="12">
        <v>47.3</v>
      </c>
      <c r="I1763" s="12">
        <v>52.6</v>
      </c>
      <c r="J1763" s="12">
        <v>32</v>
      </c>
      <c r="K1763" s="12">
        <v>20.6</v>
      </c>
      <c r="L1763" s="12">
        <v>0.74271844660194153</v>
      </c>
      <c r="M1763" s="12">
        <v>1.73</v>
      </c>
      <c r="N1763" s="12">
        <v>1.7172456994169518</v>
      </c>
      <c r="O1763" s="12">
        <v>2.67</v>
      </c>
      <c r="P1763" s="12">
        <v>1.2733583815028899</v>
      </c>
      <c r="Q1763" s="12">
        <v>0.56012214873973698</v>
      </c>
      <c r="R1763" s="12">
        <v>99.179462619898203</v>
      </c>
      <c r="S1763" t="s">
        <v>837</v>
      </c>
      <c r="T1763" s="12">
        <v>0.77200000000000002</v>
      </c>
      <c r="U1763" s="12">
        <v>2.944</v>
      </c>
      <c r="W1763" s="12" t="s">
        <v>3715</v>
      </c>
      <c r="X1763" s="12" t="s">
        <v>3715</v>
      </c>
      <c r="Y1763" s="12" t="s">
        <v>3715</v>
      </c>
      <c r="Z1763" s="12" t="s">
        <v>3715</v>
      </c>
      <c r="AA1763" s="12" t="s">
        <v>3715</v>
      </c>
      <c r="AB1763" s="12" t="s">
        <v>3715</v>
      </c>
      <c r="AC1763" s="12" t="s">
        <v>3715</v>
      </c>
      <c r="AD1763" s="12" t="s">
        <v>3715</v>
      </c>
      <c r="AE1763" s="12" t="s">
        <v>3715</v>
      </c>
      <c r="AF1763" s="12" t="s">
        <v>3715</v>
      </c>
      <c r="AG1763" s="12" t="s">
        <v>3715</v>
      </c>
      <c r="AH1763" s="12" t="s">
        <v>3715</v>
      </c>
    </row>
    <row r="1764" spans="1:34" x14ac:dyDescent="0.2">
      <c r="A1764" s="12" t="s">
        <v>2022</v>
      </c>
      <c r="B1764">
        <f>LOOKUP(A1764,'TMP2'!$A:$A,'TMP2'!$C:$C)</f>
        <v>18126.885999999999</v>
      </c>
      <c r="C1764">
        <f>LOOKUP(A1764,'TMP2'!$A:$A,'TMP2'!$D:$D)</f>
        <v>97610.642999999996</v>
      </c>
      <c r="D1764">
        <f>MATCH(A1764,'TMP2'!A:A,0)</f>
        <v>241</v>
      </c>
      <c r="E1764" s="12">
        <v>23</v>
      </c>
      <c r="F1764" s="12">
        <v>23.2</v>
      </c>
      <c r="G1764" s="12" t="s">
        <v>1712</v>
      </c>
      <c r="H1764" s="12">
        <v>56.1</v>
      </c>
      <c r="I1764" s="12">
        <v>49.8</v>
      </c>
      <c r="J1764" s="12">
        <v>32.4</v>
      </c>
      <c r="K1764" s="12">
        <v>17.399999999999999</v>
      </c>
      <c r="L1764" s="12">
        <v>1.3620689655172415</v>
      </c>
      <c r="M1764" s="12">
        <v>1.66</v>
      </c>
      <c r="N1764" s="12">
        <v>1.0634208840486901</v>
      </c>
      <c r="O1764" s="12">
        <v>2.67</v>
      </c>
      <c r="P1764" s="12">
        <v>1.5107650602409599</v>
      </c>
      <c r="Q1764" s="12">
        <v>0.60171502470086602</v>
      </c>
      <c r="R1764" s="12">
        <v>99.146454959786595</v>
      </c>
      <c r="S1764" t="s">
        <v>837</v>
      </c>
      <c r="T1764" s="12" t="s">
        <v>3715</v>
      </c>
      <c r="U1764" s="12" t="s">
        <v>3715</v>
      </c>
      <c r="W1764" s="12" t="s">
        <v>3715</v>
      </c>
      <c r="X1764" s="12" t="s">
        <v>3715</v>
      </c>
      <c r="Y1764" s="12">
        <v>6.2</v>
      </c>
      <c r="Z1764" s="12">
        <v>21.8</v>
      </c>
      <c r="AA1764" s="12" t="s">
        <v>3715</v>
      </c>
      <c r="AB1764" s="12" t="s">
        <v>3715</v>
      </c>
      <c r="AC1764" s="12" t="s">
        <v>3715</v>
      </c>
      <c r="AD1764" s="12" t="s">
        <v>3715</v>
      </c>
      <c r="AE1764" s="12" t="s">
        <v>3715</v>
      </c>
      <c r="AF1764" s="12" t="s">
        <v>3715</v>
      </c>
      <c r="AG1764" s="12" t="s">
        <v>3715</v>
      </c>
      <c r="AH1764" s="12" t="s">
        <v>3715</v>
      </c>
    </row>
    <row r="1765" spans="1:34" x14ac:dyDescent="0.2">
      <c r="A1765" s="12" t="s">
        <v>1998</v>
      </c>
      <c r="B1765">
        <f>LOOKUP(A1765,'TMP2'!$A:$A,'TMP2'!$C:$C)</f>
        <v>18172.151999999998</v>
      </c>
      <c r="C1765">
        <f>LOOKUP(A1765,'TMP2'!$A:$A,'TMP2'!$D:$D)</f>
        <v>97634.304000000004</v>
      </c>
      <c r="D1765">
        <f>MATCH(A1765,'TMP2'!A:A,0)</f>
        <v>244</v>
      </c>
      <c r="E1765" s="12">
        <v>17</v>
      </c>
      <c r="F1765" s="12">
        <v>17.2</v>
      </c>
      <c r="G1765" s="12" t="s">
        <v>1712</v>
      </c>
      <c r="H1765" s="12">
        <v>22.4</v>
      </c>
      <c r="I1765" s="12">
        <v>42.5</v>
      </c>
      <c r="J1765" s="12">
        <v>24.4</v>
      </c>
      <c r="K1765" s="12">
        <v>18.100000000000001</v>
      </c>
      <c r="L1765" s="12">
        <v>0</v>
      </c>
      <c r="M1765" s="12">
        <v>2</v>
      </c>
      <c r="N1765" s="12">
        <v>0</v>
      </c>
      <c r="O1765" s="12">
        <v>2.7</v>
      </c>
      <c r="P1765" s="12">
        <v>0.65239999999999998</v>
      </c>
      <c r="Q1765" s="12">
        <v>0.39481965625756499</v>
      </c>
      <c r="R1765" s="12">
        <v>92.703862660944196</v>
      </c>
      <c r="S1765" t="s">
        <v>837</v>
      </c>
      <c r="T1765" s="12" t="s">
        <v>3715</v>
      </c>
      <c r="U1765" s="12" t="s">
        <v>3715</v>
      </c>
      <c r="W1765" s="12" t="s">
        <v>3715</v>
      </c>
      <c r="X1765" s="12" t="s">
        <v>3715</v>
      </c>
      <c r="Y1765" s="12">
        <v>60.6</v>
      </c>
      <c r="Z1765" s="12">
        <v>9.5</v>
      </c>
      <c r="AA1765" s="12" t="s">
        <v>3715</v>
      </c>
      <c r="AB1765" s="12" t="s">
        <v>3715</v>
      </c>
      <c r="AC1765" s="12" t="s">
        <v>3715</v>
      </c>
      <c r="AD1765" s="12" t="s">
        <v>3715</v>
      </c>
      <c r="AE1765" s="12" t="s">
        <v>3715</v>
      </c>
      <c r="AF1765" s="12" t="s">
        <v>3715</v>
      </c>
      <c r="AG1765" s="12" t="s">
        <v>3715</v>
      </c>
      <c r="AH1765" s="12" t="s">
        <v>3715</v>
      </c>
    </row>
    <row r="1766" spans="1:34" x14ac:dyDescent="0.2">
      <c r="A1766" s="12" t="s">
        <v>2026</v>
      </c>
      <c r="B1766">
        <f>LOOKUP(A1766,'TMP2'!$A:$A,'TMP2'!$C:$C)</f>
        <v>18064.332999999999</v>
      </c>
      <c r="C1766">
        <f>LOOKUP(A1766,'TMP2'!$A:$A,'TMP2'!$D:$D)</f>
        <v>97682.168000000005</v>
      </c>
      <c r="D1766">
        <f>MATCH(A1766,'TMP2'!A:A,0)</f>
        <v>246</v>
      </c>
      <c r="E1766" s="12">
        <v>15.3</v>
      </c>
      <c r="F1766" s="12">
        <v>15.5</v>
      </c>
      <c r="G1766" s="12" t="s">
        <v>1712</v>
      </c>
      <c r="H1766" s="12">
        <v>30.6</v>
      </c>
      <c r="I1766" s="12">
        <v>43</v>
      </c>
      <c r="J1766" s="12">
        <v>25.1</v>
      </c>
      <c r="K1766" s="12">
        <v>17.899999999999999</v>
      </c>
      <c r="L1766" s="12">
        <v>0.30726256983240224</v>
      </c>
      <c r="M1766" s="12">
        <v>1.92</v>
      </c>
      <c r="N1766" s="12">
        <v>1.4701378254211299</v>
      </c>
      <c r="O1766" s="12">
        <v>2.68</v>
      </c>
      <c r="P1766" s="12">
        <v>0.82295833333333401</v>
      </c>
      <c r="Q1766" s="12">
        <v>0.45144110991748798</v>
      </c>
      <c r="R1766" s="12">
        <v>99.650245557186906</v>
      </c>
      <c r="S1766" t="s">
        <v>837</v>
      </c>
      <c r="T1766" s="12" t="s">
        <v>3715</v>
      </c>
      <c r="U1766" s="12" t="s">
        <v>3715</v>
      </c>
      <c r="W1766" s="12" t="s">
        <v>3715</v>
      </c>
      <c r="X1766" s="12" t="s">
        <v>3715</v>
      </c>
      <c r="Y1766" s="12">
        <v>23.13</v>
      </c>
      <c r="Z1766" s="12">
        <v>13.8</v>
      </c>
      <c r="AA1766" s="12" t="s">
        <v>3715</v>
      </c>
      <c r="AB1766" s="12" t="s">
        <v>3715</v>
      </c>
      <c r="AC1766" s="12" t="s">
        <v>3715</v>
      </c>
      <c r="AD1766" s="12" t="s">
        <v>3715</v>
      </c>
      <c r="AE1766" s="12" t="s">
        <v>3715</v>
      </c>
      <c r="AF1766" s="12" t="s">
        <v>3715</v>
      </c>
      <c r="AG1766" s="12" t="s">
        <v>3715</v>
      </c>
      <c r="AH1766" s="12" t="s">
        <v>3715</v>
      </c>
    </row>
    <row r="1767" spans="1:34" x14ac:dyDescent="0.2">
      <c r="A1767" s="12" t="s">
        <v>2044</v>
      </c>
      <c r="B1767">
        <f>LOOKUP(A1767,'TMP2'!$A:$A,'TMP2'!$C:$C)</f>
        <v>18035.653999999999</v>
      </c>
      <c r="C1767">
        <f>LOOKUP(A1767,'TMP2'!$A:$A,'TMP2'!$D:$D)</f>
        <v>97637.240999999995</v>
      </c>
      <c r="D1767">
        <f>MATCH(A1767,'TMP2'!A:A,0)</f>
        <v>265</v>
      </c>
      <c r="E1767" s="12">
        <v>15.8</v>
      </c>
      <c r="F1767" s="12">
        <v>16</v>
      </c>
      <c r="G1767" s="12" t="s">
        <v>1712</v>
      </c>
      <c r="H1767" s="12">
        <v>29</v>
      </c>
      <c r="I1767" s="12">
        <v>44.6</v>
      </c>
      <c r="J1767" s="12">
        <v>26</v>
      </c>
      <c r="K1767" s="12">
        <v>18.600000000000001</v>
      </c>
      <c r="L1767" s="12">
        <v>0.16129032258064516</v>
      </c>
      <c r="M1767" s="12">
        <v>1.92</v>
      </c>
      <c r="N1767" s="12">
        <v>1.48837209302326</v>
      </c>
      <c r="O1767" s="12">
        <v>2.68</v>
      </c>
      <c r="P1767" s="12">
        <v>0.80062500000000003</v>
      </c>
      <c r="Q1767" s="12">
        <v>0.44463727872266601</v>
      </c>
      <c r="R1767" s="12">
        <v>97.074160811865696</v>
      </c>
      <c r="S1767" t="s">
        <v>837</v>
      </c>
      <c r="T1767" s="12">
        <v>0.34100000000000003</v>
      </c>
      <c r="U1767" s="12">
        <v>5.2804252199413497</v>
      </c>
      <c r="W1767" s="12" t="s">
        <v>3715</v>
      </c>
      <c r="X1767" s="12" t="s">
        <v>3715</v>
      </c>
      <c r="Y1767" s="12" t="s">
        <v>3715</v>
      </c>
      <c r="Z1767" s="12" t="s">
        <v>3715</v>
      </c>
      <c r="AA1767" s="12" t="s">
        <v>3715</v>
      </c>
      <c r="AB1767" s="12" t="s">
        <v>3715</v>
      </c>
      <c r="AC1767" s="12" t="s">
        <v>3715</v>
      </c>
      <c r="AD1767" s="12" t="s">
        <v>3715</v>
      </c>
      <c r="AE1767" s="12" t="s">
        <v>3715</v>
      </c>
      <c r="AF1767" s="12" t="s">
        <v>3715</v>
      </c>
      <c r="AG1767" s="12" t="s">
        <v>3715</v>
      </c>
      <c r="AH1767" s="12" t="s">
        <v>3715</v>
      </c>
    </row>
    <row r="1768" spans="1:34" x14ac:dyDescent="0.2">
      <c r="A1768" s="12" t="s">
        <v>2052</v>
      </c>
      <c r="B1768">
        <f>LOOKUP(A1768,'TMP2'!$A:$A,'TMP2'!$C:$C)</f>
        <v>18039.574000000001</v>
      </c>
      <c r="C1768">
        <f>LOOKUP(A1768,'TMP2'!$A:$A,'TMP2'!$D:$D)</f>
        <v>97613.180999999997</v>
      </c>
      <c r="D1768">
        <f>MATCH(A1768,'TMP2'!A:A,0)</f>
        <v>274</v>
      </c>
      <c r="E1768" s="12">
        <v>9.4</v>
      </c>
      <c r="F1768" s="12">
        <v>9.8000000000000007</v>
      </c>
      <c r="G1768" s="12" t="s">
        <v>1712</v>
      </c>
      <c r="H1768" s="12">
        <v>40.9</v>
      </c>
      <c r="I1768" s="12">
        <v>43.7</v>
      </c>
      <c r="J1768" s="12">
        <v>24.7</v>
      </c>
      <c r="K1768" s="12">
        <v>19</v>
      </c>
      <c r="L1768" s="12">
        <v>0.85263157894736841</v>
      </c>
      <c r="M1768" s="12">
        <v>1.74</v>
      </c>
      <c r="N1768" s="12">
        <v>1.23491838183109</v>
      </c>
      <c r="O1768" s="12">
        <v>2.68</v>
      </c>
      <c r="P1768" s="12">
        <v>1.1701839080459799</v>
      </c>
      <c r="Q1768" s="12">
        <v>0.53920955901825196</v>
      </c>
      <c r="R1768" s="12">
        <v>93.670746321434905</v>
      </c>
      <c r="S1768" t="s">
        <v>837</v>
      </c>
      <c r="T1768" s="12" t="s">
        <v>3715</v>
      </c>
      <c r="U1768" s="12" t="s">
        <v>3715</v>
      </c>
      <c r="W1768" s="12">
        <v>13.59</v>
      </c>
      <c r="X1768" s="12">
        <v>0.81</v>
      </c>
      <c r="Y1768" s="12" t="s">
        <v>3715</v>
      </c>
      <c r="Z1768" s="12" t="s">
        <v>3715</v>
      </c>
      <c r="AA1768" s="12" t="s">
        <v>3715</v>
      </c>
      <c r="AB1768" s="12" t="s">
        <v>3715</v>
      </c>
      <c r="AC1768" s="12" t="s">
        <v>3715</v>
      </c>
      <c r="AD1768" s="12" t="s">
        <v>3715</v>
      </c>
      <c r="AE1768" s="12" t="s">
        <v>3715</v>
      </c>
      <c r="AF1768" s="12" t="s">
        <v>3715</v>
      </c>
      <c r="AG1768" s="12" t="s">
        <v>3715</v>
      </c>
      <c r="AH1768" s="12" t="s">
        <v>3715</v>
      </c>
    </row>
    <row r="1769" spans="1:34" x14ac:dyDescent="0.2">
      <c r="A1769" s="12" t="s">
        <v>2054</v>
      </c>
      <c r="B1769">
        <f>LOOKUP(A1769,'TMP2'!$A:$A,'TMP2'!$C:$C)</f>
        <v>18011.627</v>
      </c>
      <c r="C1769">
        <f>LOOKUP(A1769,'TMP2'!$A:$A,'TMP2'!$D:$D)</f>
        <v>97641.653000000006</v>
      </c>
      <c r="D1769">
        <f>MATCH(A1769,'TMP2'!A:A,0)</f>
        <v>276</v>
      </c>
      <c r="E1769" s="12">
        <v>14.8</v>
      </c>
      <c r="F1769" s="12">
        <v>15</v>
      </c>
      <c r="G1769" s="12" t="s">
        <v>1712</v>
      </c>
      <c r="H1769" s="12">
        <v>30</v>
      </c>
      <c r="I1769" s="12">
        <v>44.9</v>
      </c>
      <c r="J1769" s="12">
        <v>27</v>
      </c>
      <c r="K1769" s="12">
        <v>17.899999999999999</v>
      </c>
      <c r="L1769" s="12">
        <v>0.16759776536312851</v>
      </c>
      <c r="M1769" s="12">
        <v>1.91</v>
      </c>
      <c r="N1769" s="12">
        <v>1.46923076923077</v>
      </c>
      <c r="O1769" s="12">
        <v>2.68</v>
      </c>
      <c r="P1769" s="12">
        <v>0.82408376963350805</v>
      </c>
      <c r="Q1769" s="12">
        <v>0.451779563719862</v>
      </c>
      <c r="R1769" s="12">
        <v>97.562897077509504</v>
      </c>
      <c r="S1769" t="s">
        <v>837</v>
      </c>
      <c r="T1769" s="12">
        <v>0.313</v>
      </c>
      <c r="U1769" s="12">
        <v>5.8277436729504997</v>
      </c>
      <c r="W1769" s="12" t="s">
        <v>3715</v>
      </c>
      <c r="X1769" s="12" t="s">
        <v>3715</v>
      </c>
      <c r="Y1769" s="12" t="s">
        <v>3715</v>
      </c>
      <c r="Z1769" s="12" t="s">
        <v>3715</v>
      </c>
      <c r="AA1769" s="12" t="s">
        <v>3715</v>
      </c>
      <c r="AB1769" s="12" t="s">
        <v>3715</v>
      </c>
      <c r="AC1769" s="12" t="s">
        <v>3715</v>
      </c>
      <c r="AD1769" s="12" t="s">
        <v>3715</v>
      </c>
      <c r="AE1769" s="12" t="s">
        <v>3715</v>
      </c>
      <c r="AF1769" s="12" t="s">
        <v>3715</v>
      </c>
      <c r="AG1769" s="12" t="s">
        <v>3715</v>
      </c>
      <c r="AH1769" s="12" t="s">
        <v>3715</v>
      </c>
    </row>
    <row r="1770" spans="1:34" x14ac:dyDescent="0.2">
      <c r="A1770" s="12" t="s">
        <v>2001</v>
      </c>
      <c r="B1770">
        <f>LOOKUP(A1770,'TMP2'!$A:$A,'TMP2'!$C:$C)</f>
        <v>18133.544000000002</v>
      </c>
      <c r="C1770">
        <f>LOOKUP(A1770,'TMP2'!$A:$A,'TMP2'!$D:$D)</f>
        <v>97680.065000000002</v>
      </c>
      <c r="D1770">
        <f>MATCH(A1770,'TMP2'!A:A,0)</f>
        <v>277</v>
      </c>
      <c r="E1770" s="12">
        <v>14.3</v>
      </c>
      <c r="F1770" s="12">
        <v>14.5</v>
      </c>
      <c r="G1770" s="12" t="s">
        <v>1712</v>
      </c>
      <c r="H1770" s="12">
        <v>31.3</v>
      </c>
      <c r="I1770" s="12">
        <v>43.6</v>
      </c>
      <c r="J1770" s="12">
        <v>26.1</v>
      </c>
      <c r="K1770" s="12">
        <v>17.5</v>
      </c>
      <c r="L1770" s="12">
        <v>0.2971428571428571</v>
      </c>
      <c r="M1770" s="12">
        <v>1.92</v>
      </c>
      <c r="N1770" s="12">
        <v>1.9143117593436643</v>
      </c>
      <c r="O1770" s="12">
        <v>2.7</v>
      </c>
      <c r="P1770" s="12">
        <v>0.84640625000000003</v>
      </c>
      <c r="Q1770" s="12">
        <v>0.45840737919945801</v>
      </c>
      <c r="R1770" s="12">
        <v>99.845671035628598</v>
      </c>
      <c r="S1770" t="s">
        <v>837</v>
      </c>
      <c r="T1770" s="12">
        <v>0.313</v>
      </c>
      <c r="U1770" s="12">
        <v>5.9020000000000001</v>
      </c>
      <c r="W1770" s="12" t="s">
        <v>3715</v>
      </c>
      <c r="X1770" s="12" t="s">
        <v>3715</v>
      </c>
      <c r="Y1770" s="12" t="s">
        <v>3715</v>
      </c>
      <c r="Z1770" s="12" t="s">
        <v>3715</v>
      </c>
      <c r="AA1770" s="12" t="s">
        <v>3715</v>
      </c>
      <c r="AB1770" s="12" t="s">
        <v>3715</v>
      </c>
      <c r="AC1770" s="12" t="s">
        <v>3715</v>
      </c>
      <c r="AD1770" s="12" t="s">
        <v>3715</v>
      </c>
      <c r="AE1770" s="12" t="s">
        <v>3715</v>
      </c>
      <c r="AF1770" s="12" t="s">
        <v>3715</v>
      </c>
      <c r="AG1770" s="12" t="s">
        <v>3715</v>
      </c>
      <c r="AH1770" s="12" t="s">
        <v>3715</v>
      </c>
    </row>
    <row r="1771" spans="1:34" x14ac:dyDescent="0.2">
      <c r="A1771" s="12" t="s">
        <v>2062</v>
      </c>
      <c r="B1771">
        <f>LOOKUP(A1771,'TMP2'!$A:$A,'TMP2'!$C:$C)</f>
        <v>18031.823</v>
      </c>
      <c r="C1771">
        <f>LOOKUP(A1771,'TMP2'!$A:$A,'TMP2'!$D:$D)</f>
        <v>97577.472999999998</v>
      </c>
      <c r="D1771">
        <f>MATCH(A1771,'TMP2'!A:A,0)</f>
        <v>285</v>
      </c>
      <c r="E1771" s="12">
        <v>15.3</v>
      </c>
      <c r="F1771" s="12">
        <v>15.5</v>
      </c>
      <c r="G1771" s="12" t="s">
        <v>1712</v>
      </c>
      <c r="H1771" s="12">
        <v>30.4</v>
      </c>
      <c r="I1771" s="12">
        <v>43.3</v>
      </c>
      <c r="J1771" s="12">
        <v>26</v>
      </c>
      <c r="K1771" s="12">
        <v>17.3</v>
      </c>
      <c r="L1771" s="12">
        <v>0.25433526011560686</v>
      </c>
      <c r="M1771" s="12">
        <v>1.91</v>
      </c>
      <c r="N1771" s="12">
        <v>1.46472392638037</v>
      </c>
      <c r="O1771" s="12">
        <v>2.68</v>
      </c>
      <c r="P1771" s="12">
        <v>0.82969633507853402</v>
      </c>
      <c r="Q1771" s="12">
        <v>0.45346122149986301</v>
      </c>
      <c r="R1771" s="12">
        <v>98.194961886011399</v>
      </c>
      <c r="S1771" t="s">
        <v>837</v>
      </c>
      <c r="T1771" s="12" t="s">
        <v>3715</v>
      </c>
      <c r="U1771" s="12" t="s">
        <v>3715</v>
      </c>
      <c r="W1771" s="12" t="s">
        <v>3715</v>
      </c>
      <c r="X1771" s="12" t="s">
        <v>3715</v>
      </c>
      <c r="Y1771" s="12">
        <v>43.78</v>
      </c>
      <c r="Z1771" s="12">
        <v>12.4</v>
      </c>
      <c r="AA1771" s="12" t="s">
        <v>3715</v>
      </c>
      <c r="AB1771" s="12" t="s">
        <v>3715</v>
      </c>
      <c r="AC1771" s="12" t="s">
        <v>3715</v>
      </c>
      <c r="AD1771" s="12" t="s">
        <v>3715</v>
      </c>
      <c r="AE1771" s="12" t="s">
        <v>3715</v>
      </c>
      <c r="AF1771" s="12" t="s">
        <v>3715</v>
      </c>
      <c r="AG1771" s="12" t="s">
        <v>3715</v>
      </c>
      <c r="AH1771" s="12" t="s">
        <v>3715</v>
      </c>
    </row>
    <row r="1772" spans="1:34" x14ac:dyDescent="0.2">
      <c r="A1772" s="12" t="s">
        <v>2002</v>
      </c>
      <c r="B1772">
        <f>LOOKUP(A1772,'TMP2'!$A:$A,'TMP2'!$C:$C)</f>
        <v>18123.097000000002</v>
      </c>
      <c r="C1772">
        <f>LOOKUP(A1772,'TMP2'!$A:$A,'TMP2'!$D:$D)</f>
        <v>97690.79</v>
      </c>
      <c r="D1772">
        <f>MATCH(A1772,'TMP2'!A:A,0)</f>
        <v>288</v>
      </c>
      <c r="E1772" s="12">
        <v>16</v>
      </c>
      <c r="F1772" s="12">
        <v>16.2</v>
      </c>
      <c r="G1772" s="12" t="s">
        <v>1712</v>
      </c>
      <c r="H1772" s="12">
        <v>27.7</v>
      </c>
      <c r="I1772" s="12">
        <v>42</v>
      </c>
      <c r="J1772" s="12">
        <v>24.3</v>
      </c>
      <c r="K1772" s="12">
        <v>17.7</v>
      </c>
      <c r="L1772" s="12">
        <v>0.19209039548022591</v>
      </c>
      <c r="M1772" s="12">
        <v>1.96</v>
      </c>
      <c r="N1772" s="12">
        <v>1.5348472983555199</v>
      </c>
      <c r="O1772" s="12">
        <v>2.69</v>
      </c>
      <c r="P1772" s="12">
        <v>0.75261734693877502</v>
      </c>
      <c r="Q1772" s="12">
        <v>0.429424796150364</v>
      </c>
      <c r="R1772" s="12">
        <v>99.005158867354098</v>
      </c>
      <c r="S1772" t="s">
        <v>837</v>
      </c>
      <c r="T1772" s="12">
        <v>0.38900000000000001</v>
      </c>
      <c r="U1772" s="12">
        <v>4.5054430512564903</v>
      </c>
      <c r="W1772" s="12" t="s">
        <v>3715</v>
      </c>
      <c r="X1772" s="12" t="s">
        <v>3715</v>
      </c>
      <c r="Y1772" s="12" t="s">
        <v>3715</v>
      </c>
      <c r="Z1772" s="12" t="s">
        <v>3715</v>
      </c>
      <c r="AA1772" s="12" t="s">
        <v>3715</v>
      </c>
      <c r="AB1772" s="12" t="s">
        <v>3715</v>
      </c>
      <c r="AC1772" s="12" t="s">
        <v>3715</v>
      </c>
      <c r="AD1772" s="12" t="s">
        <v>3715</v>
      </c>
      <c r="AE1772" s="12" t="s">
        <v>3715</v>
      </c>
      <c r="AF1772" s="12" t="s">
        <v>3715</v>
      </c>
      <c r="AG1772" s="12" t="s">
        <v>3715</v>
      </c>
      <c r="AH1772" s="12" t="s">
        <v>3715</v>
      </c>
    </row>
    <row r="1773" spans="1:34" x14ac:dyDescent="0.2">
      <c r="A1773" s="12" t="s">
        <v>2066</v>
      </c>
      <c r="B1773">
        <f>LOOKUP(A1773,'TMP2'!$A:$A,'TMP2'!$C:$C)</f>
        <v>18084.348000000002</v>
      </c>
      <c r="C1773">
        <f>LOOKUP(A1773,'TMP2'!$A:$A,'TMP2'!$D:$D)</f>
        <v>97512.582999999999</v>
      </c>
      <c r="D1773">
        <f>MATCH(A1773,'TMP2'!A:A,0)</f>
        <v>290</v>
      </c>
      <c r="E1773" s="12">
        <v>13.3</v>
      </c>
      <c r="F1773" s="12">
        <v>13.5</v>
      </c>
      <c r="G1773" s="12" t="s">
        <v>1712</v>
      </c>
      <c r="H1773" s="12">
        <v>24</v>
      </c>
      <c r="I1773" s="12">
        <v>40.9</v>
      </c>
      <c r="J1773" s="12">
        <v>23.8</v>
      </c>
      <c r="K1773" s="12">
        <v>17.100000000000001</v>
      </c>
      <c r="L1773" s="12">
        <v>1.1695906432748496E-2</v>
      </c>
      <c r="M1773" s="12">
        <v>1.98</v>
      </c>
      <c r="N1773" s="12">
        <v>1.5967741935483899</v>
      </c>
      <c r="O1773" s="12">
        <v>2.69</v>
      </c>
      <c r="P1773" s="12">
        <v>0.68464646464646495</v>
      </c>
      <c r="Q1773" s="12">
        <v>0.40640364552104602</v>
      </c>
      <c r="R1773" s="12">
        <v>94.296842726468</v>
      </c>
      <c r="S1773" t="s">
        <v>837</v>
      </c>
      <c r="T1773" s="12" t="s">
        <v>3715</v>
      </c>
      <c r="U1773" s="12" t="s">
        <v>3715</v>
      </c>
      <c r="W1773" s="12" t="s">
        <v>3715</v>
      </c>
      <c r="X1773" s="12" t="s">
        <v>3715</v>
      </c>
      <c r="Y1773" s="12">
        <v>48.37</v>
      </c>
      <c r="Z1773" s="12">
        <v>11.2</v>
      </c>
      <c r="AA1773" s="12" t="s">
        <v>3715</v>
      </c>
      <c r="AB1773" s="12" t="s">
        <v>3715</v>
      </c>
      <c r="AC1773" s="12" t="s">
        <v>3715</v>
      </c>
      <c r="AD1773" s="12" t="s">
        <v>3715</v>
      </c>
      <c r="AE1773" s="12" t="s">
        <v>3715</v>
      </c>
      <c r="AF1773" s="12" t="s">
        <v>3715</v>
      </c>
      <c r="AG1773" s="12" t="s">
        <v>3715</v>
      </c>
      <c r="AH1773" s="12" t="s">
        <v>3715</v>
      </c>
    </row>
    <row r="1774" spans="1:34" x14ac:dyDescent="0.2">
      <c r="A1774" s="12" t="s">
        <v>2003</v>
      </c>
      <c r="B1774">
        <f>LOOKUP(A1774,'TMP2'!$A:$A,'TMP2'!$C:$C)</f>
        <v>18104.957999999999</v>
      </c>
      <c r="C1774">
        <f>LOOKUP(A1774,'TMP2'!$A:$A,'TMP2'!$D:$D)</f>
        <v>97709.349000000002</v>
      </c>
      <c r="D1774">
        <f>MATCH(A1774,'TMP2'!A:A,0)</f>
        <v>294</v>
      </c>
      <c r="E1774" s="12">
        <v>14.4</v>
      </c>
      <c r="F1774" s="12">
        <v>14.6</v>
      </c>
      <c r="G1774" s="12" t="s">
        <v>1712</v>
      </c>
      <c r="H1774" s="12">
        <v>31.2</v>
      </c>
      <c r="I1774" s="12">
        <v>44.9</v>
      </c>
      <c r="J1774" s="12">
        <v>26.3</v>
      </c>
      <c r="K1774" s="12">
        <v>18.600000000000001</v>
      </c>
      <c r="L1774" s="12">
        <v>0.26344086021505364</v>
      </c>
      <c r="M1774" s="12">
        <v>1.92</v>
      </c>
      <c r="N1774" s="12">
        <v>1.914955225481259</v>
      </c>
      <c r="O1774" s="12">
        <v>2.71</v>
      </c>
      <c r="P1774" s="12">
        <v>0.851833333333333</v>
      </c>
      <c r="Q1774" s="12">
        <v>0.45999459994599901</v>
      </c>
      <c r="R1774" s="12">
        <v>99.258853453335902</v>
      </c>
      <c r="S1774" t="s">
        <v>837</v>
      </c>
      <c r="T1774" s="12" t="s">
        <v>3715</v>
      </c>
      <c r="U1774" s="12" t="s">
        <v>3715</v>
      </c>
      <c r="W1774" s="12" t="s">
        <v>3715</v>
      </c>
      <c r="X1774" s="12" t="s">
        <v>3715</v>
      </c>
      <c r="Y1774" s="12">
        <v>43.4</v>
      </c>
      <c r="Z1774" s="12">
        <v>4.8</v>
      </c>
      <c r="AA1774" s="12" t="s">
        <v>3715</v>
      </c>
      <c r="AB1774" s="12" t="s">
        <v>3715</v>
      </c>
      <c r="AC1774" s="12" t="s">
        <v>3715</v>
      </c>
      <c r="AD1774" s="12" t="s">
        <v>3715</v>
      </c>
      <c r="AE1774" s="12" t="s">
        <v>3715</v>
      </c>
      <c r="AF1774" s="12" t="s">
        <v>3715</v>
      </c>
      <c r="AG1774" s="12" t="s">
        <v>3715</v>
      </c>
      <c r="AH1774" s="12" t="s">
        <v>3715</v>
      </c>
    </row>
    <row r="1775" spans="1:34" x14ac:dyDescent="0.2">
      <c r="A1775" s="12" t="s">
        <v>2004</v>
      </c>
      <c r="B1775">
        <f>LOOKUP(A1775,'TMP2'!$A:$A,'TMP2'!$C:$C)</f>
        <v>18196.555</v>
      </c>
      <c r="C1775">
        <f>LOOKUP(A1775,'TMP2'!$A:$A,'TMP2'!$D:$D)</f>
        <v>97582.485000000001</v>
      </c>
      <c r="D1775">
        <f>MATCH(A1775,'TMP2'!A:A,0)</f>
        <v>295</v>
      </c>
      <c r="E1775" s="12">
        <v>14.3</v>
      </c>
      <c r="F1775" s="12">
        <v>14.5</v>
      </c>
      <c r="G1775" s="12" t="s">
        <v>1712</v>
      </c>
      <c r="H1775" s="12">
        <v>24</v>
      </c>
      <c r="I1775" s="12">
        <v>43.9</v>
      </c>
      <c r="J1775" s="12">
        <v>25.7</v>
      </c>
      <c r="K1775" s="12">
        <v>18.2</v>
      </c>
      <c r="L1775" s="12">
        <v>0</v>
      </c>
      <c r="M1775" s="12">
        <v>2.02</v>
      </c>
      <c r="N1775" s="12">
        <v>1.62903225806452</v>
      </c>
      <c r="O1775" s="12">
        <v>2.68</v>
      </c>
      <c r="P1775" s="12">
        <v>0.64514851485148506</v>
      </c>
      <c r="Q1775" s="12">
        <v>0.39215214251323999</v>
      </c>
      <c r="R1775" s="12">
        <v>99.697974217311199</v>
      </c>
      <c r="S1775" t="s">
        <v>837</v>
      </c>
      <c r="T1775" s="12" t="s">
        <v>3715</v>
      </c>
      <c r="U1775" s="12" t="s">
        <v>3715</v>
      </c>
      <c r="W1775" s="12">
        <v>45.52</v>
      </c>
      <c r="X1775" s="12">
        <v>18.8</v>
      </c>
      <c r="Y1775" s="12" t="s">
        <v>3715</v>
      </c>
      <c r="Z1775" s="12" t="s">
        <v>3715</v>
      </c>
      <c r="AA1775" s="12" t="s">
        <v>3715</v>
      </c>
      <c r="AB1775" s="12" t="s">
        <v>3715</v>
      </c>
      <c r="AC1775" s="12" t="s">
        <v>3715</v>
      </c>
      <c r="AD1775" s="12" t="s">
        <v>3715</v>
      </c>
      <c r="AE1775" s="12" t="s">
        <v>3715</v>
      </c>
      <c r="AF1775" s="12" t="s">
        <v>3715</v>
      </c>
      <c r="AG1775" s="12" t="s">
        <v>3715</v>
      </c>
      <c r="AH1775" s="12" t="s">
        <v>3715</v>
      </c>
    </row>
    <row r="1776" spans="1:34" x14ac:dyDescent="0.2">
      <c r="A1776" s="12" t="s">
        <v>2004</v>
      </c>
      <c r="B1776">
        <f>LOOKUP(A1776,'TMP2'!$A:$A,'TMP2'!$C:$C)</f>
        <v>18196.555</v>
      </c>
      <c r="C1776">
        <f>LOOKUP(A1776,'TMP2'!$A:$A,'TMP2'!$D:$D)</f>
        <v>97582.485000000001</v>
      </c>
      <c r="D1776">
        <f>MATCH(A1776,'TMP2'!A:A,0)</f>
        <v>295</v>
      </c>
      <c r="E1776" s="12">
        <v>21.3</v>
      </c>
      <c r="F1776" s="12">
        <v>21.5</v>
      </c>
      <c r="G1776" s="12" t="s">
        <v>1712</v>
      </c>
      <c r="H1776" s="12">
        <v>33.200000000000003</v>
      </c>
      <c r="I1776" s="12">
        <v>42.6</v>
      </c>
      <c r="J1776" s="12">
        <v>24.6</v>
      </c>
      <c r="K1776" s="12">
        <v>18</v>
      </c>
      <c r="L1776" s="12">
        <v>0.47777777777777786</v>
      </c>
      <c r="M1776" s="12">
        <v>1.88</v>
      </c>
      <c r="N1776" s="12">
        <v>1.41141141141141</v>
      </c>
      <c r="O1776" s="12">
        <v>2.69</v>
      </c>
      <c r="P1776" s="12">
        <v>0.90589361702127702</v>
      </c>
      <c r="Q1776" s="12">
        <v>0.475311742969736</v>
      </c>
      <c r="R1776" s="12">
        <v>98.585527397421103</v>
      </c>
      <c r="S1776" t="s">
        <v>837</v>
      </c>
      <c r="T1776" s="12">
        <v>0.46</v>
      </c>
      <c r="U1776" s="12">
        <v>4.1432469935245102</v>
      </c>
      <c r="W1776" s="12" t="s">
        <v>3715</v>
      </c>
      <c r="X1776" s="12" t="s">
        <v>3715</v>
      </c>
      <c r="Y1776" s="12" t="s">
        <v>3715</v>
      </c>
      <c r="Z1776" s="12" t="s">
        <v>3715</v>
      </c>
      <c r="AA1776" s="12" t="s">
        <v>3715</v>
      </c>
      <c r="AB1776" s="12" t="s">
        <v>3715</v>
      </c>
      <c r="AC1776" s="12" t="s">
        <v>3715</v>
      </c>
      <c r="AD1776" s="12" t="s">
        <v>3715</v>
      </c>
      <c r="AE1776" s="12" t="s">
        <v>3715</v>
      </c>
      <c r="AF1776" s="12" t="s">
        <v>3715</v>
      </c>
      <c r="AG1776" s="12" t="s">
        <v>3715</v>
      </c>
      <c r="AH1776" s="12" t="s">
        <v>3715</v>
      </c>
    </row>
    <row r="1777" spans="1:34" x14ac:dyDescent="0.2">
      <c r="A1777" s="12" t="s">
        <v>2004</v>
      </c>
      <c r="B1777">
        <f>LOOKUP(A1777,'TMP2'!$A:$A,'TMP2'!$C:$C)</f>
        <v>18196.555</v>
      </c>
      <c r="C1777">
        <f>LOOKUP(A1777,'TMP2'!$A:$A,'TMP2'!$D:$D)</f>
        <v>97582.485000000001</v>
      </c>
      <c r="D1777">
        <f>MATCH(A1777,'TMP2'!A:A,0)</f>
        <v>295</v>
      </c>
      <c r="E1777" s="12">
        <v>14</v>
      </c>
      <c r="F1777" s="12">
        <v>14.2</v>
      </c>
      <c r="G1777" s="12" t="s">
        <v>1712</v>
      </c>
      <c r="H1777" s="12">
        <v>30.6</v>
      </c>
      <c r="I1777" s="12">
        <v>43.5</v>
      </c>
      <c r="J1777" s="12">
        <v>25.1</v>
      </c>
      <c r="K1777" s="12">
        <v>18.399999999999999</v>
      </c>
      <c r="L1777" s="12">
        <v>0.29891304347826092</v>
      </c>
      <c r="M1777" s="12">
        <v>1.92</v>
      </c>
      <c r="N1777" s="12">
        <v>1.9142779734489297</v>
      </c>
      <c r="O1777" s="12">
        <v>2.71</v>
      </c>
      <c r="P1777" s="12">
        <v>0.84336458333333297</v>
      </c>
      <c r="Q1777" s="12">
        <v>0.457513717556777</v>
      </c>
      <c r="R1777" s="12">
        <v>98.327581734866499</v>
      </c>
      <c r="S1777" t="s">
        <v>837</v>
      </c>
      <c r="T1777" s="12">
        <v>0.33800000000000002</v>
      </c>
      <c r="U1777" s="12">
        <v>5.4569999999999999</v>
      </c>
      <c r="W1777" s="12" t="s">
        <v>3715</v>
      </c>
      <c r="X1777" s="12" t="s">
        <v>3715</v>
      </c>
      <c r="Y1777" s="12" t="s">
        <v>3715</v>
      </c>
      <c r="Z1777" s="12" t="s">
        <v>3715</v>
      </c>
      <c r="AA1777" s="12" t="s">
        <v>3715</v>
      </c>
      <c r="AB1777" s="12" t="s">
        <v>3715</v>
      </c>
      <c r="AC1777" s="12" t="s">
        <v>3715</v>
      </c>
      <c r="AD1777" s="12" t="s">
        <v>3715</v>
      </c>
      <c r="AE1777" s="12" t="s">
        <v>3715</v>
      </c>
      <c r="AF1777" s="12" t="s">
        <v>3715</v>
      </c>
      <c r="AG1777" s="12" t="s">
        <v>3715</v>
      </c>
      <c r="AH1777" s="12" t="s">
        <v>3715</v>
      </c>
    </row>
    <row r="1778" spans="1:34" x14ac:dyDescent="0.2">
      <c r="A1778" s="12" t="s">
        <v>2087</v>
      </c>
      <c r="B1778">
        <f>LOOKUP(A1778,'TMP2'!$A:$A,'TMP2'!$C:$C)</f>
        <v>18542.098000000002</v>
      </c>
      <c r="C1778">
        <f>LOOKUP(A1778,'TMP2'!$A:$A,'TMP2'!$D:$D)</f>
        <v>98491.563999999998</v>
      </c>
      <c r="D1778">
        <f>MATCH(A1778,'TMP2'!A:A,0)</f>
        <v>304</v>
      </c>
      <c r="E1778" s="12">
        <v>15.8</v>
      </c>
      <c r="F1778" s="12">
        <v>16</v>
      </c>
      <c r="G1778" s="12" t="s">
        <v>1712</v>
      </c>
      <c r="H1778" s="12">
        <v>31</v>
      </c>
      <c r="I1778" s="12">
        <v>42.2</v>
      </c>
      <c r="J1778" s="12">
        <v>24.3</v>
      </c>
      <c r="K1778" s="12">
        <v>17.899999999999999</v>
      </c>
      <c r="L1778" s="12">
        <v>0.37430167597765363</v>
      </c>
      <c r="M1778" s="12">
        <v>1.9</v>
      </c>
      <c r="N1778" s="12">
        <v>1.4503816793893101</v>
      </c>
      <c r="O1778" s="12">
        <v>2.7</v>
      </c>
      <c r="P1778" s="12">
        <v>0.861578947368421</v>
      </c>
      <c r="Q1778" s="12">
        <v>0.46282160022618002</v>
      </c>
      <c r="R1778" s="12">
        <v>97.147220525351202</v>
      </c>
      <c r="S1778" t="s">
        <v>895</v>
      </c>
      <c r="T1778" s="12">
        <v>0.318</v>
      </c>
      <c r="U1778" s="12">
        <v>5.85</v>
      </c>
      <c r="W1778" s="12" t="s">
        <v>3715</v>
      </c>
      <c r="X1778" s="12" t="s">
        <v>3715</v>
      </c>
      <c r="Y1778" s="12" t="s">
        <v>3715</v>
      </c>
      <c r="Z1778" s="12" t="s">
        <v>3715</v>
      </c>
      <c r="AA1778" s="12" t="s">
        <v>3715</v>
      </c>
      <c r="AB1778" s="12" t="s">
        <v>3715</v>
      </c>
      <c r="AC1778" s="12" t="s">
        <v>3715</v>
      </c>
      <c r="AD1778" s="12" t="s">
        <v>3715</v>
      </c>
      <c r="AE1778" s="12" t="s">
        <v>3715</v>
      </c>
      <c r="AF1778" s="12" t="s">
        <v>3715</v>
      </c>
      <c r="AG1778" s="12" t="s">
        <v>3715</v>
      </c>
      <c r="AH1778" s="12" t="s">
        <v>3715</v>
      </c>
    </row>
    <row r="1779" spans="1:34" x14ac:dyDescent="0.2">
      <c r="A1779" s="12" t="s">
        <v>2095</v>
      </c>
      <c r="B1779">
        <f>LOOKUP(A1779,'TMP2'!$A:$A,'TMP2'!$C:$C)</f>
        <v>18687.208999999999</v>
      </c>
      <c r="C1779">
        <f>LOOKUP(A1779,'TMP2'!$A:$A,'TMP2'!$D:$D)</f>
        <v>98587.626999999993</v>
      </c>
      <c r="D1779">
        <f>MATCH(A1779,'TMP2'!A:A,0)</f>
        <v>312</v>
      </c>
      <c r="E1779" s="12">
        <v>11.6</v>
      </c>
      <c r="F1779" s="12">
        <v>11.8</v>
      </c>
      <c r="G1779" s="12" t="s">
        <v>1712</v>
      </c>
      <c r="H1779" s="12">
        <v>23.3</v>
      </c>
      <c r="I1779" s="12">
        <v>42.1</v>
      </c>
      <c r="J1779" s="12">
        <v>24.3</v>
      </c>
      <c r="K1779" s="12">
        <v>17.8</v>
      </c>
      <c r="L1779" s="12">
        <v>0</v>
      </c>
      <c r="M1779" s="12">
        <v>2.02</v>
      </c>
      <c r="N1779" s="12">
        <v>1.6382806163828101</v>
      </c>
      <c r="O1779" s="12">
        <v>2.68</v>
      </c>
      <c r="P1779" s="12">
        <v>0.63586138613861398</v>
      </c>
      <c r="Q1779" s="12">
        <v>0.388701262543729</v>
      </c>
      <c r="R1779" s="12">
        <v>98.203793092709603</v>
      </c>
      <c r="S1779" t="s">
        <v>895</v>
      </c>
      <c r="T1779" s="12">
        <v>0.157</v>
      </c>
      <c r="U1779" s="12">
        <v>10.407</v>
      </c>
      <c r="W1779" s="12" t="s">
        <v>3715</v>
      </c>
      <c r="X1779" s="12" t="s">
        <v>3715</v>
      </c>
      <c r="Y1779" s="12" t="s">
        <v>3715</v>
      </c>
      <c r="Z1779" s="12" t="s">
        <v>3715</v>
      </c>
      <c r="AA1779" s="12" t="s">
        <v>3715</v>
      </c>
      <c r="AB1779" s="12" t="s">
        <v>3715</v>
      </c>
      <c r="AC1779" s="12" t="s">
        <v>3715</v>
      </c>
      <c r="AD1779" s="12" t="s">
        <v>3715</v>
      </c>
      <c r="AE1779" s="12" t="s">
        <v>3715</v>
      </c>
      <c r="AF1779" s="12" t="s">
        <v>3715</v>
      </c>
      <c r="AG1779" s="12" t="s">
        <v>3715</v>
      </c>
      <c r="AH1779" s="12" t="s">
        <v>3715</v>
      </c>
    </row>
    <row r="1780" spans="1:34" x14ac:dyDescent="0.2">
      <c r="A1780" s="12" t="s">
        <v>2104</v>
      </c>
      <c r="B1780">
        <f>LOOKUP(A1780,'TMP2'!$A:$A,'TMP2'!$C:$C)</f>
        <v>18667.483</v>
      </c>
      <c r="C1780">
        <f>LOOKUP(A1780,'TMP2'!$A:$A,'TMP2'!$D:$D)</f>
        <v>98466.301000000007</v>
      </c>
      <c r="D1780">
        <f>MATCH(A1780,'TMP2'!A:A,0)</f>
        <v>321</v>
      </c>
      <c r="E1780" s="12">
        <v>15</v>
      </c>
      <c r="F1780" s="12">
        <v>15.2</v>
      </c>
      <c r="G1780" s="12" t="s">
        <v>1712</v>
      </c>
      <c r="H1780" s="12">
        <v>22.5</v>
      </c>
      <c r="I1780" s="12">
        <v>46.1</v>
      </c>
      <c r="J1780" s="12">
        <v>28.3</v>
      </c>
      <c r="K1780" s="12">
        <v>17.8</v>
      </c>
      <c r="L1780" s="12">
        <v>0</v>
      </c>
      <c r="M1780" s="12">
        <v>1.99</v>
      </c>
      <c r="N1780" s="12">
        <v>1.6244897959183699</v>
      </c>
      <c r="O1780" s="12">
        <v>2.69</v>
      </c>
      <c r="P1780" s="12">
        <v>0.65590452261306598</v>
      </c>
      <c r="Q1780" s="12">
        <v>0.39610044761398999</v>
      </c>
      <c r="R1780" s="12">
        <v>92.277149971269793</v>
      </c>
      <c r="S1780" t="s">
        <v>895</v>
      </c>
      <c r="T1780" s="12" t="s">
        <v>3715</v>
      </c>
      <c r="U1780" s="12" t="s">
        <v>3715</v>
      </c>
      <c r="W1780" s="12">
        <v>55.63</v>
      </c>
      <c r="X1780" s="12">
        <v>14.5</v>
      </c>
      <c r="Y1780" s="12">
        <v>55.63</v>
      </c>
      <c r="Z1780" s="12">
        <v>14.5</v>
      </c>
      <c r="AA1780" s="12" t="s">
        <v>3715</v>
      </c>
      <c r="AB1780" s="12" t="s">
        <v>3715</v>
      </c>
      <c r="AC1780" s="12" t="s">
        <v>3715</v>
      </c>
      <c r="AD1780" s="12" t="s">
        <v>3715</v>
      </c>
      <c r="AE1780" s="12" t="s">
        <v>3715</v>
      </c>
      <c r="AF1780" s="12" t="s">
        <v>3715</v>
      </c>
      <c r="AG1780" s="12" t="s">
        <v>3715</v>
      </c>
      <c r="AH1780" s="12" t="s">
        <v>3715</v>
      </c>
    </row>
    <row r="1781" spans="1:34" x14ac:dyDescent="0.2">
      <c r="A1781" s="12" t="s">
        <v>2114</v>
      </c>
      <c r="B1781">
        <f>LOOKUP(A1781,'TMP2'!$A:$A,'TMP2'!$C:$C)</f>
        <v>18642.151000000002</v>
      </c>
      <c r="C1781">
        <f>LOOKUP(A1781,'TMP2'!$A:$A,'TMP2'!$D:$D)</f>
        <v>98491.380999999994</v>
      </c>
      <c r="D1781">
        <f>MATCH(A1781,'TMP2'!A:A,0)</f>
        <v>331</v>
      </c>
      <c r="E1781" s="12">
        <v>15.8</v>
      </c>
      <c r="F1781" s="12">
        <v>16</v>
      </c>
      <c r="G1781" s="12" t="s">
        <v>1712</v>
      </c>
      <c r="H1781" s="12">
        <v>24.7</v>
      </c>
      <c r="I1781" s="12">
        <v>42.3</v>
      </c>
      <c r="J1781" s="12">
        <v>24.5</v>
      </c>
      <c r="K1781" s="12">
        <v>17.8</v>
      </c>
      <c r="L1781" s="12">
        <v>1.1235955056179735E-2</v>
      </c>
      <c r="M1781" s="12">
        <v>2.0299999999999998</v>
      </c>
      <c r="N1781" s="12">
        <v>1.62790697674419</v>
      </c>
      <c r="O1781" s="12">
        <v>2.69</v>
      </c>
      <c r="P1781" s="12">
        <v>0.65242857142857202</v>
      </c>
      <c r="Q1781" s="12">
        <v>0.39483012016944802</v>
      </c>
      <c r="R1781" s="12">
        <v>100</v>
      </c>
      <c r="S1781" t="s">
        <v>895</v>
      </c>
      <c r="T1781" s="12" t="s">
        <v>3715</v>
      </c>
      <c r="U1781" s="12" t="s">
        <v>3715</v>
      </c>
      <c r="W1781" s="12">
        <v>19.100000000000001</v>
      </c>
      <c r="X1781" s="12">
        <v>13.4</v>
      </c>
      <c r="Y1781" s="12" t="s">
        <v>3715</v>
      </c>
      <c r="Z1781" s="12" t="s">
        <v>3715</v>
      </c>
      <c r="AA1781" s="12" t="s">
        <v>3715</v>
      </c>
      <c r="AB1781" s="12" t="s">
        <v>3715</v>
      </c>
      <c r="AC1781" s="12" t="s">
        <v>3715</v>
      </c>
      <c r="AD1781" s="12" t="s">
        <v>3715</v>
      </c>
      <c r="AE1781" s="12" t="s">
        <v>3715</v>
      </c>
      <c r="AF1781" s="12" t="s">
        <v>3715</v>
      </c>
      <c r="AG1781" s="12" t="s">
        <v>3715</v>
      </c>
      <c r="AH1781" s="12" t="s">
        <v>3715</v>
      </c>
    </row>
    <row r="1782" spans="1:34" x14ac:dyDescent="0.2">
      <c r="A1782" s="12" t="s">
        <v>2117</v>
      </c>
      <c r="B1782">
        <f>LOOKUP(A1782,'TMP2'!$A:$A,'TMP2'!$C:$C)</f>
        <v>18642.28</v>
      </c>
      <c r="C1782">
        <f>LOOKUP(A1782,'TMP2'!$A:$A,'TMP2'!$D:$D)</f>
        <v>98566.493000000002</v>
      </c>
      <c r="D1782">
        <f>MATCH(A1782,'TMP2'!A:A,0)</f>
        <v>334</v>
      </c>
      <c r="E1782" s="12">
        <v>15</v>
      </c>
      <c r="F1782" s="12">
        <v>15.2</v>
      </c>
      <c r="G1782" s="12" t="s">
        <v>1712</v>
      </c>
      <c r="H1782" s="12">
        <v>20.399999999999999</v>
      </c>
      <c r="I1782" s="12">
        <v>42.4</v>
      </c>
      <c r="J1782" s="12">
        <v>24.8</v>
      </c>
      <c r="K1782" s="12">
        <v>17.600000000000001</v>
      </c>
      <c r="L1782" s="12">
        <v>0</v>
      </c>
      <c r="M1782" s="12">
        <v>2.09</v>
      </c>
      <c r="N1782" s="12">
        <v>1.7358803986711</v>
      </c>
      <c r="O1782" s="12">
        <v>2.68</v>
      </c>
      <c r="P1782" s="12">
        <v>0.54388516746411497</v>
      </c>
      <c r="Q1782" s="12">
        <v>0.352283433331681</v>
      </c>
      <c r="R1782" s="12">
        <v>100</v>
      </c>
      <c r="S1782" t="s">
        <v>895</v>
      </c>
      <c r="T1782" s="12">
        <v>0.154</v>
      </c>
      <c r="U1782" s="12">
        <v>9.9979999999999993</v>
      </c>
      <c r="W1782" s="12" t="s">
        <v>3715</v>
      </c>
      <c r="X1782" s="12" t="s">
        <v>3715</v>
      </c>
      <c r="Y1782" s="12" t="s">
        <v>3715</v>
      </c>
      <c r="Z1782" s="12" t="s">
        <v>3715</v>
      </c>
      <c r="AA1782" s="12" t="s">
        <v>3715</v>
      </c>
      <c r="AB1782" s="12" t="s">
        <v>3715</v>
      </c>
      <c r="AC1782" s="12" t="s">
        <v>3715</v>
      </c>
      <c r="AD1782" s="12" t="s">
        <v>3715</v>
      </c>
      <c r="AE1782" s="12" t="s">
        <v>3715</v>
      </c>
      <c r="AF1782" s="12" t="s">
        <v>3715</v>
      </c>
      <c r="AG1782" s="12" t="s">
        <v>3715</v>
      </c>
      <c r="AH1782" s="12" t="s">
        <v>3715</v>
      </c>
    </row>
    <row r="1783" spans="1:34" x14ac:dyDescent="0.2">
      <c r="A1783" s="12" t="s">
        <v>2127</v>
      </c>
      <c r="B1783">
        <f>LOOKUP(A1783,'TMP2'!$A:$A,'TMP2'!$C:$C)</f>
        <v>18617.602999999999</v>
      </c>
      <c r="C1783">
        <f>LOOKUP(A1783,'TMP2'!$A:$A,'TMP2'!$D:$D)</f>
        <v>98541.065000000002</v>
      </c>
      <c r="D1783">
        <f>MATCH(A1783,'TMP2'!A:A,0)</f>
        <v>344</v>
      </c>
      <c r="E1783" s="12">
        <v>15.8</v>
      </c>
      <c r="F1783" s="12">
        <v>16</v>
      </c>
      <c r="G1783" s="12" t="s">
        <v>1712</v>
      </c>
      <c r="H1783" s="12">
        <v>33.200000000000003</v>
      </c>
      <c r="I1783" s="12">
        <v>45.1</v>
      </c>
      <c r="J1783" s="12">
        <v>26.6</v>
      </c>
      <c r="K1783" s="12">
        <v>18.5</v>
      </c>
      <c r="L1783" s="12">
        <v>0.35675675675675683</v>
      </c>
      <c r="M1783" s="12">
        <v>1.92</v>
      </c>
      <c r="N1783" s="12">
        <v>1.44144144144144</v>
      </c>
      <c r="O1783" s="12">
        <v>2.7</v>
      </c>
      <c r="P1783" s="12">
        <v>0.87312500000000004</v>
      </c>
      <c r="Q1783" s="12">
        <v>0.46613279946613301</v>
      </c>
      <c r="R1783" s="12">
        <v>100</v>
      </c>
      <c r="S1783" t="s">
        <v>895</v>
      </c>
      <c r="T1783" s="12" t="s">
        <v>3715</v>
      </c>
      <c r="U1783" s="12" t="s">
        <v>3715</v>
      </c>
      <c r="W1783" s="12">
        <v>30.47</v>
      </c>
      <c r="X1783" s="12">
        <v>2.6</v>
      </c>
      <c r="Y1783" s="12" t="s">
        <v>3715</v>
      </c>
      <c r="Z1783" s="12" t="s">
        <v>3715</v>
      </c>
      <c r="AA1783" s="12" t="s">
        <v>3715</v>
      </c>
      <c r="AB1783" s="12" t="s">
        <v>3715</v>
      </c>
      <c r="AC1783" s="12" t="s">
        <v>3715</v>
      </c>
      <c r="AD1783" s="12" t="s">
        <v>3715</v>
      </c>
      <c r="AE1783" s="12" t="s">
        <v>3715</v>
      </c>
      <c r="AF1783" s="12" t="s">
        <v>3715</v>
      </c>
      <c r="AG1783" s="12" t="s">
        <v>3715</v>
      </c>
      <c r="AH1783" s="12" t="s">
        <v>3715</v>
      </c>
    </row>
    <row r="1784" spans="1:34" x14ac:dyDescent="0.2">
      <c r="A1784" s="12" t="s">
        <v>2136</v>
      </c>
      <c r="B1784">
        <f>LOOKUP(A1784,'TMP2'!$A:$A,'TMP2'!$C:$C)</f>
        <v>18592.396000000001</v>
      </c>
      <c r="C1784">
        <f>LOOKUP(A1784,'TMP2'!$A:$A,'TMP2'!$D:$D)</f>
        <v>98491.423999999999</v>
      </c>
      <c r="D1784">
        <f>MATCH(A1784,'TMP2'!A:A,0)</f>
        <v>353</v>
      </c>
      <c r="E1784" s="12">
        <v>15.2</v>
      </c>
      <c r="F1784" s="12">
        <v>15.4</v>
      </c>
      <c r="G1784" s="12" t="s">
        <v>1712</v>
      </c>
      <c r="H1784" s="12">
        <v>28.2</v>
      </c>
      <c r="I1784" s="12">
        <v>40.5</v>
      </c>
      <c r="J1784" s="12">
        <v>23</v>
      </c>
      <c r="K1784" s="12">
        <v>17.5</v>
      </c>
      <c r="L1784" s="12">
        <v>0.2971428571428571</v>
      </c>
      <c r="M1784" s="12">
        <v>1.9</v>
      </c>
      <c r="N1784" s="12">
        <v>1.4820592823712899</v>
      </c>
      <c r="O1784" s="12">
        <v>2.68</v>
      </c>
      <c r="P1784" s="12">
        <v>0.80829473684210495</v>
      </c>
      <c r="Q1784" s="12">
        <v>0.44699280508533801</v>
      </c>
      <c r="R1784" s="12">
        <v>93.5005469604626</v>
      </c>
      <c r="S1784" t="s">
        <v>895</v>
      </c>
      <c r="T1784" s="12" t="s">
        <v>3715</v>
      </c>
      <c r="U1784" s="12" t="s">
        <v>3715</v>
      </c>
      <c r="W1784" s="12">
        <v>10</v>
      </c>
      <c r="X1784" s="12">
        <v>13.4</v>
      </c>
      <c r="Y1784" s="12">
        <v>10</v>
      </c>
      <c r="Z1784" s="12">
        <v>13.4</v>
      </c>
      <c r="AA1784" s="12" t="s">
        <v>3715</v>
      </c>
      <c r="AB1784" s="12" t="s">
        <v>3715</v>
      </c>
      <c r="AC1784" s="12" t="s">
        <v>3715</v>
      </c>
      <c r="AD1784" s="12" t="s">
        <v>3715</v>
      </c>
      <c r="AE1784" s="12" t="s">
        <v>3715</v>
      </c>
      <c r="AF1784" s="12" t="s">
        <v>3715</v>
      </c>
      <c r="AG1784" s="12" t="s">
        <v>3715</v>
      </c>
      <c r="AH1784" s="12" t="s">
        <v>3715</v>
      </c>
    </row>
    <row r="1785" spans="1:34" x14ac:dyDescent="0.2">
      <c r="A1785" s="12" t="s">
        <v>2146</v>
      </c>
      <c r="B1785">
        <f>LOOKUP(A1785,'TMP2'!$A:$A,'TMP2'!$C:$C)</f>
        <v>18567.276999999998</v>
      </c>
      <c r="C1785">
        <f>LOOKUP(A1785,'TMP2'!$A:$A,'TMP2'!$D:$D)</f>
        <v>98466.642999999996</v>
      </c>
      <c r="D1785">
        <f>MATCH(A1785,'TMP2'!A:A,0)</f>
        <v>363</v>
      </c>
      <c r="E1785" s="12">
        <v>18.8</v>
      </c>
      <c r="F1785" s="12">
        <v>19</v>
      </c>
      <c r="G1785" s="12" t="s">
        <v>1712</v>
      </c>
      <c r="H1785" s="12">
        <v>30.1</v>
      </c>
      <c r="I1785" s="12">
        <v>41.5</v>
      </c>
      <c r="J1785" s="12">
        <v>24</v>
      </c>
      <c r="K1785" s="12">
        <v>17.5</v>
      </c>
      <c r="L1785" s="12">
        <v>0.34857142857142864</v>
      </c>
      <c r="M1785" s="12">
        <v>1.89</v>
      </c>
      <c r="N1785" s="12">
        <v>1.4527286702536499</v>
      </c>
      <c r="O1785" s="12">
        <v>2.7</v>
      </c>
      <c r="P1785" s="12">
        <v>0.85857142857142899</v>
      </c>
      <c r="Q1785" s="12">
        <v>0.46195234435049998</v>
      </c>
      <c r="R1785" s="12">
        <v>94.657237936772006</v>
      </c>
      <c r="S1785" t="s">
        <v>895</v>
      </c>
      <c r="T1785" s="12">
        <v>0.33300000000000002</v>
      </c>
      <c r="U1785" s="12">
        <v>5.59</v>
      </c>
      <c r="W1785" s="12" t="s">
        <v>3715</v>
      </c>
      <c r="X1785" s="12" t="s">
        <v>3715</v>
      </c>
      <c r="Y1785" s="12" t="s">
        <v>3715</v>
      </c>
      <c r="Z1785" s="12" t="s">
        <v>3715</v>
      </c>
      <c r="AA1785" s="12" t="s">
        <v>3715</v>
      </c>
      <c r="AB1785" s="12" t="s">
        <v>3715</v>
      </c>
      <c r="AC1785" s="12" t="s">
        <v>3715</v>
      </c>
      <c r="AD1785" s="12" t="s">
        <v>3715</v>
      </c>
      <c r="AE1785" s="12" t="s">
        <v>3715</v>
      </c>
      <c r="AF1785" s="12" t="s">
        <v>3715</v>
      </c>
      <c r="AG1785" s="12" t="s">
        <v>3715</v>
      </c>
      <c r="AH1785" s="12" t="s">
        <v>3715</v>
      </c>
    </row>
    <row r="1786" spans="1:34" x14ac:dyDescent="0.2">
      <c r="A1786" s="12" t="s">
        <v>2146</v>
      </c>
      <c r="B1786">
        <f>LOOKUP(A1786,'TMP2'!$A:$A,'TMP2'!$C:$C)</f>
        <v>18567.276999999998</v>
      </c>
      <c r="C1786">
        <f>LOOKUP(A1786,'TMP2'!$A:$A,'TMP2'!$D:$D)</f>
        <v>98466.642999999996</v>
      </c>
      <c r="D1786">
        <f>MATCH(A1786,'TMP2'!A:A,0)</f>
        <v>363</v>
      </c>
      <c r="E1786" s="12">
        <v>23</v>
      </c>
      <c r="F1786" s="12">
        <v>23.2</v>
      </c>
      <c r="G1786" s="12" t="s">
        <v>1712</v>
      </c>
      <c r="H1786" s="12">
        <v>32.299999999999997</v>
      </c>
      <c r="I1786" s="12">
        <v>47</v>
      </c>
      <c r="J1786" s="12">
        <v>29.2</v>
      </c>
      <c r="K1786" s="12">
        <v>17.8</v>
      </c>
      <c r="L1786" s="12">
        <v>0.17415730337078639</v>
      </c>
      <c r="M1786" s="12">
        <v>1.8</v>
      </c>
      <c r="N1786" s="12">
        <v>1.3605442176870799</v>
      </c>
      <c r="O1786" s="12">
        <v>2.68</v>
      </c>
      <c r="P1786" s="12">
        <v>0.9698</v>
      </c>
      <c r="Q1786" s="12">
        <v>0.492334247131688</v>
      </c>
      <c r="R1786" s="12">
        <v>89.259641163126403</v>
      </c>
      <c r="S1786" t="s">
        <v>895</v>
      </c>
      <c r="T1786" s="12">
        <v>0.50900000000000001</v>
      </c>
      <c r="U1786" s="12">
        <v>3.8730000000000002</v>
      </c>
      <c r="W1786" s="12" t="s">
        <v>3715</v>
      </c>
      <c r="X1786" s="12" t="s">
        <v>3715</v>
      </c>
      <c r="Y1786" s="12" t="s">
        <v>3715</v>
      </c>
      <c r="Z1786" s="12" t="s">
        <v>3715</v>
      </c>
      <c r="AA1786" s="12" t="s">
        <v>3715</v>
      </c>
      <c r="AB1786" s="12" t="s">
        <v>3715</v>
      </c>
      <c r="AC1786" s="12" t="s">
        <v>3715</v>
      </c>
      <c r="AD1786" s="12" t="s">
        <v>3715</v>
      </c>
      <c r="AE1786" s="12" t="s">
        <v>3715</v>
      </c>
      <c r="AF1786" s="12" t="s">
        <v>3715</v>
      </c>
      <c r="AG1786" s="12" t="s">
        <v>3715</v>
      </c>
      <c r="AH1786" s="12" t="s">
        <v>3715</v>
      </c>
    </row>
    <row r="1787" spans="1:34" x14ac:dyDescent="0.2">
      <c r="A1787" s="12" t="s">
        <v>2149</v>
      </c>
      <c r="B1787">
        <f>LOOKUP(A1787,'TMP2'!$A:$A,'TMP2'!$C:$C)</f>
        <v>18567.485000000001</v>
      </c>
      <c r="C1787">
        <f>LOOKUP(A1787,'TMP2'!$A:$A,'TMP2'!$D:$D)</f>
        <v>98541.308000000005</v>
      </c>
      <c r="D1787">
        <f>MATCH(A1787,'TMP2'!A:A,0)</f>
        <v>366</v>
      </c>
      <c r="E1787" s="12">
        <v>16.7</v>
      </c>
      <c r="F1787" s="12">
        <v>16.899999999999999</v>
      </c>
      <c r="G1787" s="12" t="s">
        <v>1712</v>
      </c>
      <c r="H1787" s="12">
        <v>32.799999999999997</v>
      </c>
      <c r="I1787" s="12">
        <v>44.5</v>
      </c>
      <c r="J1787" s="12">
        <v>26</v>
      </c>
      <c r="K1787" s="12">
        <v>18.5</v>
      </c>
      <c r="L1787" s="12">
        <v>0.36756756756756742</v>
      </c>
      <c r="M1787" s="12">
        <v>1.89</v>
      </c>
      <c r="N1787" s="12">
        <v>1.4231927710843399</v>
      </c>
      <c r="O1787" s="12">
        <v>2.7</v>
      </c>
      <c r="P1787" s="12">
        <v>0.89714285714285702</v>
      </c>
      <c r="Q1787" s="12">
        <v>0.47289156626506001</v>
      </c>
      <c r="R1787" s="12">
        <v>98.713375796178298</v>
      </c>
      <c r="S1787" t="s">
        <v>895</v>
      </c>
      <c r="T1787" s="12" t="s">
        <v>3715</v>
      </c>
      <c r="U1787" s="12" t="s">
        <v>3715</v>
      </c>
      <c r="W1787" s="12">
        <v>33.85</v>
      </c>
      <c r="X1787" s="12">
        <v>0.7</v>
      </c>
      <c r="Y1787" s="12" t="s">
        <v>3715</v>
      </c>
      <c r="Z1787" s="12" t="s">
        <v>3715</v>
      </c>
      <c r="AA1787" s="12" t="s">
        <v>3715</v>
      </c>
      <c r="AB1787" s="12" t="s">
        <v>3715</v>
      </c>
      <c r="AC1787" s="12" t="s">
        <v>3715</v>
      </c>
      <c r="AD1787" s="12" t="s">
        <v>3715</v>
      </c>
      <c r="AE1787" s="12" t="s">
        <v>3715</v>
      </c>
      <c r="AF1787" s="12" t="s">
        <v>3715</v>
      </c>
      <c r="AG1787" s="12" t="s">
        <v>3715</v>
      </c>
      <c r="AH1787" s="12" t="s">
        <v>3715</v>
      </c>
    </row>
    <row r="1788" spans="1:34" x14ac:dyDescent="0.2">
      <c r="A1788" s="12" t="s">
        <v>253</v>
      </c>
      <c r="B1788">
        <f>LOOKUP(A1788,'TMP2'!$A:$A,'TMP2'!$C:$C)</f>
        <v>17640.841</v>
      </c>
      <c r="C1788">
        <f>LOOKUP(A1788,'TMP2'!$A:$A,'TMP2'!$D:$D)</f>
        <v>105624.745</v>
      </c>
      <c r="D1788">
        <f>MATCH(A1788,'TMP2'!A:A,0)</f>
        <v>448</v>
      </c>
      <c r="E1788" s="12">
        <v>11.2</v>
      </c>
      <c r="F1788" s="12">
        <v>11.6</v>
      </c>
      <c r="G1788" s="12" t="s">
        <v>1712</v>
      </c>
      <c r="H1788" s="12" t="s">
        <v>3750</v>
      </c>
      <c r="I1788" s="12" t="s">
        <v>3751</v>
      </c>
      <c r="J1788" s="12" t="s">
        <v>3752</v>
      </c>
      <c r="K1788" s="12" t="s">
        <v>3753</v>
      </c>
      <c r="L1788" s="12" t="s">
        <v>3754</v>
      </c>
      <c r="M1788" s="12" t="s">
        <v>3755</v>
      </c>
      <c r="N1788" s="12" t="s">
        <v>3756</v>
      </c>
      <c r="O1788" s="12" t="s">
        <v>3739</v>
      </c>
      <c r="P1788" s="12" t="s">
        <v>3757</v>
      </c>
      <c r="Q1788" s="12">
        <v>0.40799999999999997</v>
      </c>
      <c r="R1788" s="12" t="s">
        <v>3758</v>
      </c>
      <c r="S1788" t="s">
        <v>1727</v>
      </c>
      <c r="T1788" s="12" t="s">
        <v>3759</v>
      </c>
      <c r="U1788" s="12" t="s">
        <v>3760</v>
      </c>
      <c r="W1788" s="12" t="s">
        <v>3761</v>
      </c>
      <c r="X1788" s="12" t="s">
        <v>3762</v>
      </c>
      <c r="Y1788" s="12" t="s">
        <v>3763</v>
      </c>
      <c r="Z1788" s="12" t="s">
        <v>3764</v>
      </c>
      <c r="AA1788" s="12">
        <v>63.233333333333327</v>
      </c>
      <c r="AB1788" s="12">
        <v>3.6166666666666667</v>
      </c>
      <c r="AC1788" s="12">
        <v>27.966666666666669</v>
      </c>
      <c r="AD1788" s="12">
        <v>18.560000000000002</v>
      </c>
      <c r="AE1788" s="12">
        <v>31.533333333333331</v>
      </c>
      <c r="AF1788" s="12">
        <v>26.360000000000003</v>
      </c>
      <c r="AG1788" s="12" t="s">
        <v>3715</v>
      </c>
      <c r="AH1788" s="12" t="s">
        <v>3715</v>
      </c>
    </row>
    <row r="1789" spans="1:34" x14ac:dyDescent="0.2">
      <c r="A1789" s="12" t="s">
        <v>253</v>
      </c>
      <c r="B1789">
        <f>LOOKUP(A1789,'TMP2'!$A:$A,'TMP2'!$C:$C)</f>
        <v>17640.841</v>
      </c>
      <c r="C1789">
        <f>LOOKUP(A1789,'TMP2'!$A:$A,'TMP2'!$D:$D)</f>
        <v>105624.745</v>
      </c>
      <c r="D1789">
        <f>MATCH(A1789,'TMP2'!A:A,0)</f>
        <v>448</v>
      </c>
      <c r="E1789" s="12">
        <v>16.600000000000001</v>
      </c>
      <c r="F1789" s="12">
        <v>16.8</v>
      </c>
      <c r="G1789" s="12" t="s">
        <v>1712</v>
      </c>
      <c r="H1789" s="12" t="s">
        <v>3752</v>
      </c>
      <c r="I1789" s="12" t="s">
        <v>3766</v>
      </c>
      <c r="J1789" s="12" t="s">
        <v>3767</v>
      </c>
      <c r="K1789" s="12" t="s">
        <v>3768</v>
      </c>
      <c r="L1789" s="12" t="s">
        <v>3769</v>
      </c>
      <c r="M1789" s="12" t="s">
        <v>3770</v>
      </c>
      <c r="N1789" s="12" t="s">
        <v>3771</v>
      </c>
      <c r="O1789" s="12" t="s">
        <v>3739</v>
      </c>
      <c r="P1789" s="12" t="s">
        <v>3772</v>
      </c>
      <c r="Q1789" s="12">
        <v>0.42</v>
      </c>
      <c r="R1789" s="12" t="s">
        <v>3773</v>
      </c>
      <c r="S1789" t="s">
        <v>1727</v>
      </c>
      <c r="T1789" s="12" t="s">
        <v>3774</v>
      </c>
      <c r="U1789" s="12" t="s">
        <v>3775</v>
      </c>
      <c r="W1789" s="12" t="s">
        <v>3776</v>
      </c>
      <c r="X1789" s="12" t="s">
        <v>3747</v>
      </c>
      <c r="Y1789" s="12" t="s">
        <v>3777</v>
      </c>
      <c r="Z1789" s="12" t="s">
        <v>3778</v>
      </c>
      <c r="AA1789" s="12">
        <v>41.85</v>
      </c>
      <c r="AB1789" s="12">
        <v>4.5200000000000005</v>
      </c>
      <c r="AC1789" s="12">
        <v>26.775000000000002</v>
      </c>
      <c r="AD1789" s="12">
        <v>16.04</v>
      </c>
      <c r="AE1789" s="12">
        <v>18.924999999999997</v>
      </c>
      <c r="AF1789" s="12">
        <v>25.056000000000001</v>
      </c>
      <c r="AG1789" s="12" t="s">
        <v>3715</v>
      </c>
      <c r="AH1789" s="12" t="s">
        <v>3765</v>
      </c>
    </row>
    <row r="1790" spans="1:34" x14ac:dyDescent="0.2">
      <c r="A1790" s="12" t="s">
        <v>253</v>
      </c>
      <c r="B1790">
        <f>LOOKUP(A1790,'TMP2'!$A:$A,'TMP2'!$C:$C)</f>
        <v>17640.841</v>
      </c>
      <c r="C1790">
        <f>LOOKUP(A1790,'TMP2'!$A:$A,'TMP2'!$D:$D)</f>
        <v>105624.745</v>
      </c>
      <c r="D1790">
        <f>MATCH(A1790,'TMP2'!A:A,0)</f>
        <v>448</v>
      </c>
      <c r="E1790" s="12">
        <v>16.8</v>
      </c>
      <c r="F1790" s="12">
        <v>17</v>
      </c>
      <c r="G1790" s="12" t="s">
        <v>1712</v>
      </c>
      <c r="H1790" s="12" t="s">
        <v>3752</v>
      </c>
      <c r="I1790" s="12" t="s">
        <v>3766</v>
      </c>
      <c r="J1790" s="12" t="s">
        <v>3767</v>
      </c>
      <c r="K1790" s="12" t="s">
        <v>3768</v>
      </c>
      <c r="L1790" s="12" t="s">
        <v>3769</v>
      </c>
      <c r="M1790" s="12" t="s">
        <v>3770</v>
      </c>
      <c r="N1790" s="12" t="s">
        <v>3771</v>
      </c>
      <c r="O1790" s="12" t="s">
        <v>3739</v>
      </c>
      <c r="P1790" s="12" t="s">
        <v>3772</v>
      </c>
      <c r="Q1790" s="12">
        <v>0.42</v>
      </c>
      <c r="R1790" s="12" t="s">
        <v>3773</v>
      </c>
      <c r="S1790" t="s">
        <v>1727</v>
      </c>
      <c r="T1790" s="12" t="s">
        <v>3774</v>
      </c>
      <c r="U1790" s="12" t="s">
        <v>3775</v>
      </c>
      <c r="W1790" s="12" t="s">
        <v>3776</v>
      </c>
      <c r="X1790" s="12" t="s">
        <v>3747</v>
      </c>
      <c r="Y1790" s="12" t="s">
        <v>3777</v>
      </c>
      <c r="Z1790" s="12" t="s">
        <v>3778</v>
      </c>
      <c r="AA1790" s="12">
        <v>41.85</v>
      </c>
      <c r="AB1790" s="12">
        <v>4.5200000000000005</v>
      </c>
      <c r="AC1790" s="12">
        <v>26.775000000000002</v>
      </c>
      <c r="AD1790" s="12">
        <v>16.04</v>
      </c>
      <c r="AE1790" s="12">
        <v>18.924999999999997</v>
      </c>
      <c r="AF1790" s="12">
        <v>25.056000000000001</v>
      </c>
      <c r="AG1790" s="12" t="s">
        <v>3715</v>
      </c>
      <c r="AH1790" s="12" t="s">
        <v>3765</v>
      </c>
    </row>
    <row r="1791" spans="1:34" x14ac:dyDescent="0.2">
      <c r="A1791" s="12" t="s">
        <v>254</v>
      </c>
      <c r="B1791">
        <f>LOOKUP(A1791,'TMP2'!$A:$A,'TMP2'!$C:$C)</f>
        <v>17597.537</v>
      </c>
      <c r="C1791">
        <f>LOOKUP(A1791,'TMP2'!$A:$A,'TMP2'!$D:$D)</f>
        <v>105620.247</v>
      </c>
      <c r="D1791">
        <f>MATCH(A1791,'TMP2'!A:A,0)</f>
        <v>449</v>
      </c>
      <c r="E1791" s="12">
        <v>10.6</v>
      </c>
      <c r="F1791" s="12">
        <v>11</v>
      </c>
      <c r="G1791" s="12" t="s">
        <v>1712</v>
      </c>
      <c r="H1791" s="12" t="s">
        <v>3750</v>
      </c>
      <c r="I1791" s="12" t="s">
        <v>3751</v>
      </c>
      <c r="J1791" s="12" t="s">
        <v>3752</v>
      </c>
      <c r="K1791" s="12" t="s">
        <v>3753</v>
      </c>
      <c r="L1791" s="12" t="s">
        <v>3754</v>
      </c>
      <c r="M1791" s="12" t="s">
        <v>3755</v>
      </c>
      <c r="N1791" s="12" t="s">
        <v>3756</v>
      </c>
      <c r="O1791" s="12" t="s">
        <v>3739</v>
      </c>
      <c r="P1791" s="12" t="s">
        <v>3757</v>
      </c>
      <c r="Q1791" s="12">
        <v>0.40799999999999997</v>
      </c>
      <c r="R1791" s="12" t="s">
        <v>3758</v>
      </c>
      <c r="S1791" t="s">
        <v>1727</v>
      </c>
      <c r="T1791" s="12" t="s">
        <v>3759</v>
      </c>
      <c r="U1791" s="12" t="s">
        <v>3760</v>
      </c>
      <c r="W1791" s="12" t="s">
        <v>3761</v>
      </c>
      <c r="X1791" s="12" t="s">
        <v>3762</v>
      </c>
      <c r="Y1791" s="12" t="s">
        <v>3763</v>
      </c>
      <c r="Z1791" s="12" t="s">
        <v>3764</v>
      </c>
      <c r="AA1791" s="12">
        <v>63.233333333333327</v>
      </c>
      <c r="AB1791" s="12">
        <v>3.6166666666666667</v>
      </c>
      <c r="AC1791" s="12">
        <v>27.966666666666669</v>
      </c>
      <c r="AD1791" s="12">
        <v>18.560000000000002</v>
      </c>
      <c r="AE1791" s="12">
        <v>31.533333333333331</v>
      </c>
      <c r="AF1791" s="12">
        <v>26.360000000000003</v>
      </c>
      <c r="AG1791" s="12" t="s">
        <v>3715</v>
      </c>
      <c r="AH1791" s="12" t="s">
        <v>3715</v>
      </c>
    </row>
    <row r="1792" spans="1:34" x14ac:dyDescent="0.2">
      <c r="A1792" s="12" t="s">
        <v>254</v>
      </c>
      <c r="B1792">
        <f>LOOKUP(A1792,'TMP2'!$A:$A,'TMP2'!$C:$C)</f>
        <v>17597.537</v>
      </c>
      <c r="C1792">
        <f>LOOKUP(A1792,'TMP2'!$A:$A,'TMP2'!$D:$D)</f>
        <v>105620.247</v>
      </c>
      <c r="D1792">
        <f>MATCH(A1792,'TMP2'!A:A,0)</f>
        <v>449</v>
      </c>
      <c r="E1792" s="12">
        <v>15.6</v>
      </c>
      <c r="F1792" s="12">
        <v>16</v>
      </c>
      <c r="G1792" s="12" t="s">
        <v>1712</v>
      </c>
      <c r="H1792" s="12" t="s">
        <v>3752</v>
      </c>
      <c r="I1792" s="12" t="s">
        <v>3766</v>
      </c>
      <c r="J1792" s="12" t="s">
        <v>3767</v>
      </c>
      <c r="K1792" s="12" t="s">
        <v>3768</v>
      </c>
      <c r="L1792" s="12" t="s">
        <v>3769</v>
      </c>
      <c r="M1792" s="12" t="s">
        <v>3770</v>
      </c>
      <c r="N1792" s="12" t="s">
        <v>3771</v>
      </c>
      <c r="O1792" s="12" t="s">
        <v>3739</v>
      </c>
      <c r="P1792" s="12" t="s">
        <v>3772</v>
      </c>
      <c r="Q1792" s="12">
        <v>0.42</v>
      </c>
      <c r="R1792" s="12" t="s">
        <v>3773</v>
      </c>
      <c r="S1792" t="s">
        <v>1727</v>
      </c>
      <c r="T1792" s="12" t="s">
        <v>3774</v>
      </c>
      <c r="U1792" s="12" t="s">
        <v>3775</v>
      </c>
      <c r="W1792" s="12" t="s">
        <v>3776</v>
      </c>
      <c r="X1792" s="12" t="s">
        <v>3747</v>
      </c>
      <c r="Y1792" s="12" t="s">
        <v>3777</v>
      </c>
      <c r="Z1792" s="12" t="s">
        <v>3778</v>
      </c>
      <c r="AA1792" s="12">
        <v>41.85</v>
      </c>
      <c r="AB1792" s="12">
        <v>4.5199999999999996</v>
      </c>
      <c r="AC1792" s="12">
        <v>26.774999999999999</v>
      </c>
      <c r="AD1792" s="12">
        <v>16.04</v>
      </c>
      <c r="AE1792" s="12">
        <v>18.925000000000001</v>
      </c>
      <c r="AF1792" s="12">
        <v>25.056000000000001</v>
      </c>
      <c r="AG1792" s="12" t="s">
        <v>3715</v>
      </c>
      <c r="AH1792" s="12" t="s">
        <v>3765</v>
      </c>
    </row>
    <row r="1793" spans="1:34" x14ac:dyDescent="0.2">
      <c r="A1793" s="12" t="s">
        <v>256</v>
      </c>
      <c r="B1793">
        <f>LOOKUP(A1793,'TMP2'!$A:$A,'TMP2'!$C:$C)</f>
        <v>17607.126</v>
      </c>
      <c r="C1793">
        <f>LOOKUP(A1793,'TMP2'!$A:$A,'TMP2'!$D:$D)</f>
        <v>105606.87699999999</v>
      </c>
      <c r="D1793">
        <f>MATCH(A1793,'TMP2'!A:A,0)</f>
        <v>451</v>
      </c>
      <c r="E1793" s="12">
        <v>11.5</v>
      </c>
      <c r="F1793" s="12">
        <v>11.9</v>
      </c>
      <c r="G1793" s="12" t="s">
        <v>1712</v>
      </c>
      <c r="H1793" s="12" t="s">
        <v>3750</v>
      </c>
      <c r="I1793" s="12" t="s">
        <v>3751</v>
      </c>
      <c r="J1793" s="12" t="s">
        <v>3752</v>
      </c>
      <c r="K1793" s="12" t="s">
        <v>3753</v>
      </c>
      <c r="L1793" s="12" t="s">
        <v>3754</v>
      </c>
      <c r="M1793" s="12" t="s">
        <v>3755</v>
      </c>
      <c r="N1793" s="12" t="s">
        <v>3756</v>
      </c>
      <c r="O1793" s="12" t="s">
        <v>3739</v>
      </c>
      <c r="P1793" s="12" t="s">
        <v>3757</v>
      </c>
      <c r="Q1793" s="12">
        <v>0.40799999999999997</v>
      </c>
      <c r="R1793" s="12" t="s">
        <v>3758</v>
      </c>
      <c r="S1793" t="s">
        <v>1727</v>
      </c>
      <c r="T1793" s="12" t="s">
        <v>3759</v>
      </c>
      <c r="U1793" s="12" t="s">
        <v>3760</v>
      </c>
      <c r="W1793" s="12" t="s">
        <v>3761</v>
      </c>
      <c r="X1793" s="12" t="s">
        <v>3762</v>
      </c>
      <c r="Y1793" s="12" t="s">
        <v>3763</v>
      </c>
      <c r="Z1793" s="12" t="s">
        <v>3764</v>
      </c>
      <c r="AA1793" s="12">
        <v>63.233333333333327</v>
      </c>
      <c r="AB1793" s="12">
        <v>3.6166666666666667</v>
      </c>
      <c r="AC1793" s="12">
        <v>27.966666666666669</v>
      </c>
      <c r="AD1793" s="12">
        <v>18.560000000000002</v>
      </c>
      <c r="AE1793" s="12">
        <v>31.533333333333331</v>
      </c>
      <c r="AF1793" s="12">
        <v>26.360000000000003</v>
      </c>
      <c r="AG1793" s="12" t="s">
        <v>3715</v>
      </c>
      <c r="AH1793" s="12" t="s">
        <v>3715</v>
      </c>
    </row>
    <row r="1794" spans="1:34" x14ac:dyDescent="0.2">
      <c r="A1794" s="12" t="s">
        <v>259</v>
      </c>
      <c r="B1794">
        <f>LOOKUP(A1794,'TMP2'!$A:$A,'TMP2'!$C:$C)</f>
        <v>17633.113000000001</v>
      </c>
      <c r="C1794">
        <f>LOOKUP(A1794,'TMP2'!$A:$A,'TMP2'!$D:$D)</f>
        <v>105579.91499999999</v>
      </c>
      <c r="D1794">
        <f>MATCH(A1794,'TMP2'!A:A,0)</f>
        <v>454</v>
      </c>
      <c r="E1794" s="12">
        <v>12.25</v>
      </c>
      <c r="F1794" s="12">
        <v>12.65</v>
      </c>
      <c r="G1794" s="12" t="s">
        <v>1712</v>
      </c>
      <c r="H1794" s="12" t="s">
        <v>3750</v>
      </c>
      <c r="I1794" s="12" t="s">
        <v>3751</v>
      </c>
      <c r="J1794" s="12" t="s">
        <v>3752</v>
      </c>
      <c r="K1794" s="12" t="s">
        <v>3753</v>
      </c>
      <c r="L1794" s="12" t="s">
        <v>3754</v>
      </c>
      <c r="M1794" s="12" t="s">
        <v>3755</v>
      </c>
      <c r="N1794" s="12" t="s">
        <v>3756</v>
      </c>
      <c r="O1794" s="12" t="s">
        <v>3739</v>
      </c>
      <c r="P1794" s="12" t="s">
        <v>3757</v>
      </c>
      <c r="Q1794" s="12">
        <v>0.40799999999999997</v>
      </c>
      <c r="R1794" s="12" t="s">
        <v>3758</v>
      </c>
      <c r="S1794" t="s">
        <v>1727</v>
      </c>
      <c r="T1794" s="12" t="s">
        <v>3759</v>
      </c>
      <c r="U1794" s="12" t="s">
        <v>3760</v>
      </c>
      <c r="W1794" s="12" t="s">
        <v>3761</v>
      </c>
      <c r="X1794" s="12" t="s">
        <v>3762</v>
      </c>
      <c r="Y1794" s="12" t="s">
        <v>3763</v>
      </c>
      <c r="Z1794" s="12" t="s">
        <v>3764</v>
      </c>
      <c r="AA1794" s="12">
        <v>63.233333333333327</v>
      </c>
      <c r="AB1794" s="12">
        <v>3.6166666666666667</v>
      </c>
      <c r="AC1794" s="12">
        <v>27.966666666666669</v>
      </c>
      <c r="AD1794" s="12">
        <v>18.560000000000002</v>
      </c>
      <c r="AE1794" s="12">
        <v>31.533333333333331</v>
      </c>
      <c r="AF1794" s="12">
        <v>26.360000000000003</v>
      </c>
      <c r="AG1794" s="12" t="s">
        <v>3715</v>
      </c>
      <c r="AH1794" s="12" t="s">
        <v>3715</v>
      </c>
    </row>
    <row r="1795" spans="1:34" x14ac:dyDescent="0.2">
      <c r="A1795" s="12" t="s">
        <v>259</v>
      </c>
      <c r="B1795">
        <f>LOOKUP(A1795,'TMP2'!$A:$A,'TMP2'!$C:$C)</f>
        <v>17633.113000000001</v>
      </c>
      <c r="C1795">
        <f>LOOKUP(A1795,'TMP2'!$A:$A,'TMP2'!$D:$D)</f>
        <v>105579.91499999999</v>
      </c>
      <c r="D1795">
        <f>MATCH(A1795,'TMP2'!A:A,0)</f>
        <v>454</v>
      </c>
      <c r="E1795" s="12">
        <v>15.1</v>
      </c>
      <c r="F1795" s="12">
        <v>15.5</v>
      </c>
      <c r="G1795" s="12" t="s">
        <v>1712</v>
      </c>
      <c r="H1795" s="12" t="s">
        <v>3750</v>
      </c>
      <c r="I1795" s="12" t="s">
        <v>3751</v>
      </c>
      <c r="J1795" s="12" t="s">
        <v>3752</v>
      </c>
      <c r="K1795" s="12" t="s">
        <v>3753</v>
      </c>
      <c r="L1795" s="12" t="s">
        <v>3754</v>
      </c>
      <c r="M1795" s="12" t="s">
        <v>3755</v>
      </c>
      <c r="N1795" s="12" t="s">
        <v>3756</v>
      </c>
      <c r="O1795" s="12" t="s">
        <v>3739</v>
      </c>
      <c r="P1795" s="12" t="s">
        <v>3757</v>
      </c>
      <c r="Q1795" s="12">
        <v>0.40799999999999997</v>
      </c>
      <c r="R1795" s="12" t="s">
        <v>3758</v>
      </c>
      <c r="S1795" t="s">
        <v>1727</v>
      </c>
      <c r="T1795" s="12" t="s">
        <v>3759</v>
      </c>
      <c r="U1795" s="12" t="s">
        <v>3760</v>
      </c>
      <c r="W1795" s="12" t="s">
        <v>3761</v>
      </c>
      <c r="X1795" s="12" t="s">
        <v>3762</v>
      </c>
      <c r="Y1795" s="12" t="s">
        <v>3763</v>
      </c>
      <c r="Z1795" s="12" t="s">
        <v>3764</v>
      </c>
      <c r="AA1795" s="12">
        <v>63.233333333333327</v>
      </c>
      <c r="AB1795" s="12">
        <v>3.6166666666666667</v>
      </c>
      <c r="AC1795" s="12">
        <v>27.966666666666669</v>
      </c>
      <c r="AD1795" s="12">
        <v>18.560000000000002</v>
      </c>
      <c r="AE1795" s="12">
        <v>31.533333333333331</v>
      </c>
      <c r="AF1795" s="12">
        <v>26.360000000000003</v>
      </c>
      <c r="AG1795" s="12" t="s">
        <v>3715</v>
      </c>
      <c r="AH1795" s="12" t="s">
        <v>3715</v>
      </c>
    </row>
    <row r="1796" spans="1:34" x14ac:dyDescent="0.2">
      <c r="A1796" s="12" t="s">
        <v>260</v>
      </c>
      <c r="B1796">
        <f>LOOKUP(A1796,'TMP2'!$A:$A,'TMP2'!$C:$C)</f>
        <v>17609.233</v>
      </c>
      <c r="C1796">
        <f>LOOKUP(A1796,'TMP2'!$A:$A,'TMP2'!$D:$D)</f>
        <v>105579.00599999999</v>
      </c>
      <c r="D1796">
        <f>MATCH(A1796,'TMP2'!A:A,0)</f>
        <v>455</v>
      </c>
      <c r="E1796" s="12">
        <v>11.2</v>
      </c>
      <c r="F1796" s="12">
        <v>11.6</v>
      </c>
      <c r="G1796" s="12" t="s">
        <v>1712</v>
      </c>
      <c r="H1796" s="12" t="s">
        <v>3750</v>
      </c>
      <c r="I1796" s="12" t="s">
        <v>3751</v>
      </c>
      <c r="J1796" s="12" t="s">
        <v>3752</v>
      </c>
      <c r="K1796" s="12" t="s">
        <v>3753</v>
      </c>
      <c r="L1796" s="12" t="s">
        <v>3754</v>
      </c>
      <c r="M1796" s="12" t="s">
        <v>3755</v>
      </c>
      <c r="N1796" s="12" t="s">
        <v>3756</v>
      </c>
      <c r="O1796" s="12" t="s">
        <v>3739</v>
      </c>
      <c r="P1796" s="12" t="s">
        <v>3757</v>
      </c>
      <c r="Q1796" s="12">
        <v>0.40799999999999997</v>
      </c>
      <c r="R1796" s="12" t="s">
        <v>3758</v>
      </c>
      <c r="S1796" t="s">
        <v>1727</v>
      </c>
      <c r="T1796" s="12" t="s">
        <v>3759</v>
      </c>
      <c r="U1796" s="12" t="s">
        <v>3760</v>
      </c>
      <c r="W1796" s="12" t="s">
        <v>3761</v>
      </c>
      <c r="X1796" s="12" t="s">
        <v>3762</v>
      </c>
      <c r="Y1796" s="12" t="s">
        <v>3763</v>
      </c>
      <c r="Z1796" s="12" t="s">
        <v>3764</v>
      </c>
      <c r="AA1796" s="12">
        <v>63.233333333333327</v>
      </c>
      <c r="AB1796" s="12">
        <v>3.6166666666666667</v>
      </c>
      <c r="AC1796" s="12">
        <v>27.966666666666669</v>
      </c>
      <c r="AD1796" s="12">
        <v>18.560000000000002</v>
      </c>
      <c r="AE1796" s="12">
        <v>31.533333333333331</v>
      </c>
      <c r="AF1796" s="12">
        <v>26.360000000000003</v>
      </c>
      <c r="AG1796" s="12" t="s">
        <v>3715</v>
      </c>
      <c r="AH1796" s="12" t="s">
        <v>3715</v>
      </c>
    </row>
    <row r="1797" spans="1:34" x14ac:dyDescent="0.2">
      <c r="A1797" s="12" t="s">
        <v>262</v>
      </c>
      <c r="B1797">
        <f>LOOKUP(A1797,'TMP2'!$A:$A,'TMP2'!$C:$C)</f>
        <v>17607.705000000002</v>
      </c>
      <c r="C1797">
        <f>LOOKUP(A1797,'TMP2'!$A:$A,'TMP2'!$D:$D)</f>
        <v>105560.58</v>
      </c>
      <c r="D1797">
        <f>MATCH(A1797,'TMP2'!A:A,0)</f>
        <v>457</v>
      </c>
      <c r="E1797" s="12">
        <v>11.55</v>
      </c>
      <c r="F1797" s="12">
        <v>11.95</v>
      </c>
      <c r="G1797" s="12" t="s">
        <v>1712</v>
      </c>
      <c r="H1797" s="12" t="s">
        <v>3750</v>
      </c>
      <c r="I1797" s="12" t="s">
        <v>3751</v>
      </c>
      <c r="J1797" s="12" t="s">
        <v>3752</v>
      </c>
      <c r="K1797" s="12" t="s">
        <v>3753</v>
      </c>
      <c r="L1797" s="12" t="s">
        <v>3754</v>
      </c>
      <c r="M1797" s="12" t="s">
        <v>3755</v>
      </c>
      <c r="N1797" s="12" t="s">
        <v>3756</v>
      </c>
      <c r="O1797" s="12" t="s">
        <v>3739</v>
      </c>
      <c r="P1797" s="12" t="s">
        <v>3757</v>
      </c>
      <c r="Q1797" s="12">
        <v>0.40799999999999997</v>
      </c>
      <c r="R1797" s="12" t="s">
        <v>3758</v>
      </c>
      <c r="S1797" t="s">
        <v>1727</v>
      </c>
      <c r="T1797" s="12" t="s">
        <v>3759</v>
      </c>
      <c r="U1797" s="12" t="s">
        <v>3760</v>
      </c>
      <c r="W1797" s="12" t="s">
        <v>3761</v>
      </c>
      <c r="X1797" s="12" t="s">
        <v>3762</v>
      </c>
      <c r="Y1797" s="12" t="s">
        <v>3763</v>
      </c>
      <c r="Z1797" s="12" t="s">
        <v>3764</v>
      </c>
      <c r="AA1797" s="12">
        <v>63.233333333333327</v>
      </c>
      <c r="AB1797" s="12">
        <v>3.6166666666666667</v>
      </c>
      <c r="AC1797" s="12">
        <v>27.966666666666669</v>
      </c>
      <c r="AD1797" s="12">
        <v>18.560000000000002</v>
      </c>
      <c r="AE1797" s="12">
        <v>31.533333333333331</v>
      </c>
      <c r="AF1797" s="12">
        <v>26.360000000000003</v>
      </c>
      <c r="AG1797" s="12" t="s">
        <v>3715</v>
      </c>
      <c r="AH1797" s="12" t="s">
        <v>3715</v>
      </c>
    </row>
    <row r="1798" spans="1:34" x14ac:dyDescent="0.2">
      <c r="A1798" s="12" t="s">
        <v>262</v>
      </c>
      <c r="B1798">
        <f>LOOKUP(A1798,'TMP2'!$A:$A,'TMP2'!$C:$C)</f>
        <v>17607.705000000002</v>
      </c>
      <c r="C1798">
        <f>LOOKUP(A1798,'TMP2'!$A:$A,'TMP2'!$D:$D)</f>
        <v>105560.58</v>
      </c>
      <c r="D1798">
        <f>MATCH(A1798,'TMP2'!A:A,0)</f>
        <v>457</v>
      </c>
      <c r="E1798" s="12">
        <v>14.3</v>
      </c>
      <c r="F1798" s="12">
        <v>14.5</v>
      </c>
      <c r="G1798" s="12" t="s">
        <v>1712</v>
      </c>
      <c r="H1798" s="12" t="s">
        <v>3752</v>
      </c>
      <c r="I1798" s="12" t="s">
        <v>3766</v>
      </c>
      <c r="J1798" s="12" t="s">
        <v>3767</v>
      </c>
      <c r="K1798" s="12" t="s">
        <v>3768</v>
      </c>
      <c r="L1798" s="12" t="s">
        <v>3769</v>
      </c>
      <c r="M1798" s="12" t="s">
        <v>3770</v>
      </c>
      <c r="N1798" s="12" t="s">
        <v>3771</v>
      </c>
      <c r="O1798" s="12" t="s">
        <v>3739</v>
      </c>
      <c r="P1798" s="12" t="s">
        <v>3772</v>
      </c>
      <c r="Q1798" s="12">
        <v>0.42</v>
      </c>
      <c r="R1798" s="12" t="s">
        <v>3773</v>
      </c>
      <c r="S1798" t="s">
        <v>1727</v>
      </c>
      <c r="T1798" s="12" t="s">
        <v>3774</v>
      </c>
      <c r="U1798" s="12" t="s">
        <v>3775</v>
      </c>
      <c r="W1798" s="12" t="s">
        <v>3776</v>
      </c>
      <c r="X1798" s="12" t="s">
        <v>3747</v>
      </c>
      <c r="Y1798" s="12" t="s">
        <v>3777</v>
      </c>
      <c r="Z1798" s="12" t="s">
        <v>3778</v>
      </c>
      <c r="AA1798" s="12">
        <v>41.85</v>
      </c>
      <c r="AB1798" s="12">
        <v>4.5199999999999996</v>
      </c>
      <c r="AC1798" s="12">
        <v>26.774999999999999</v>
      </c>
      <c r="AD1798" s="12">
        <v>16.04</v>
      </c>
      <c r="AE1798" s="12">
        <v>18.925000000000001</v>
      </c>
      <c r="AF1798" s="12">
        <v>25.056000000000001</v>
      </c>
      <c r="AG1798" s="12" t="s">
        <v>3715</v>
      </c>
      <c r="AH1798" s="12" t="s">
        <v>3765</v>
      </c>
    </row>
    <row r="1799" spans="1:34" x14ac:dyDescent="0.2">
      <c r="A1799" s="12" t="s">
        <v>262</v>
      </c>
      <c r="B1799">
        <f>LOOKUP(A1799,'TMP2'!$A:$A,'TMP2'!$C:$C)</f>
        <v>17607.705000000002</v>
      </c>
      <c r="C1799">
        <f>LOOKUP(A1799,'TMP2'!$A:$A,'TMP2'!$D:$D)</f>
        <v>105560.58</v>
      </c>
      <c r="D1799">
        <f>MATCH(A1799,'TMP2'!A:A,0)</f>
        <v>457</v>
      </c>
      <c r="E1799" s="12">
        <v>14.5</v>
      </c>
      <c r="F1799" s="12">
        <v>14.7</v>
      </c>
      <c r="G1799" s="12" t="s">
        <v>1712</v>
      </c>
      <c r="H1799" s="12" t="s">
        <v>3752</v>
      </c>
      <c r="I1799" s="12" t="s">
        <v>3766</v>
      </c>
      <c r="J1799" s="12" t="s">
        <v>3767</v>
      </c>
      <c r="K1799" s="12" t="s">
        <v>3768</v>
      </c>
      <c r="L1799" s="12" t="s">
        <v>3769</v>
      </c>
      <c r="M1799" s="12" t="s">
        <v>3770</v>
      </c>
      <c r="N1799" s="12" t="s">
        <v>3771</v>
      </c>
      <c r="O1799" s="12" t="s">
        <v>3739</v>
      </c>
      <c r="P1799" s="12" t="s">
        <v>3772</v>
      </c>
      <c r="Q1799" s="12">
        <v>0.42</v>
      </c>
      <c r="R1799" s="12" t="s">
        <v>3773</v>
      </c>
      <c r="S1799" t="s">
        <v>1727</v>
      </c>
      <c r="T1799" s="12" t="s">
        <v>3774</v>
      </c>
      <c r="U1799" s="12" t="s">
        <v>3775</v>
      </c>
      <c r="W1799" s="12" t="s">
        <v>3776</v>
      </c>
      <c r="X1799" s="12" t="s">
        <v>3747</v>
      </c>
      <c r="Y1799" s="12" t="s">
        <v>3777</v>
      </c>
      <c r="Z1799" s="12" t="s">
        <v>3778</v>
      </c>
      <c r="AA1799" s="12">
        <v>41.85</v>
      </c>
      <c r="AB1799" s="12">
        <v>4.5199999999999996</v>
      </c>
      <c r="AC1799" s="12">
        <v>26.774999999999999</v>
      </c>
      <c r="AD1799" s="12">
        <v>16.04</v>
      </c>
      <c r="AE1799" s="12">
        <v>18.925000000000001</v>
      </c>
      <c r="AF1799" s="12">
        <v>25.056000000000001</v>
      </c>
      <c r="AG1799" s="12" t="s">
        <v>3715</v>
      </c>
      <c r="AH1799" s="12" t="s">
        <v>3765</v>
      </c>
    </row>
    <row r="1800" spans="1:34" x14ac:dyDescent="0.2">
      <c r="A1800" s="12" t="s">
        <v>264</v>
      </c>
      <c r="B1800">
        <f>LOOKUP(A1800,'TMP2'!$A:$A,'TMP2'!$C:$C)</f>
        <v>17612.911</v>
      </c>
      <c r="C1800">
        <f>LOOKUP(A1800,'TMP2'!$A:$A,'TMP2'!$D:$D)</f>
        <v>105549.856</v>
      </c>
      <c r="D1800">
        <f>MATCH(A1800,'TMP2'!A:A,0)</f>
        <v>459</v>
      </c>
      <c r="E1800" s="12">
        <v>12</v>
      </c>
      <c r="F1800" s="12">
        <v>12.4</v>
      </c>
      <c r="G1800" s="12" t="s">
        <v>1712</v>
      </c>
      <c r="H1800" s="12" t="s">
        <v>3750</v>
      </c>
      <c r="I1800" s="12" t="s">
        <v>3751</v>
      </c>
      <c r="J1800" s="12" t="s">
        <v>3752</v>
      </c>
      <c r="K1800" s="12" t="s">
        <v>3753</v>
      </c>
      <c r="L1800" s="12" t="s">
        <v>3754</v>
      </c>
      <c r="M1800" s="12" t="s">
        <v>3755</v>
      </c>
      <c r="N1800" s="12" t="s">
        <v>3756</v>
      </c>
      <c r="O1800" s="12" t="s">
        <v>3739</v>
      </c>
      <c r="P1800" s="12" t="s">
        <v>3757</v>
      </c>
      <c r="Q1800" s="12">
        <v>0.40799999999999997</v>
      </c>
      <c r="R1800" s="12" t="s">
        <v>3758</v>
      </c>
      <c r="S1800" t="s">
        <v>1727</v>
      </c>
      <c r="T1800" s="12" t="s">
        <v>3759</v>
      </c>
      <c r="U1800" s="12" t="s">
        <v>3760</v>
      </c>
      <c r="W1800" s="12" t="s">
        <v>3761</v>
      </c>
      <c r="X1800" s="12" t="s">
        <v>3762</v>
      </c>
      <c r="Y1800" s="12" t="s">
        <v>3763</v>
      </c>
      <c r="Z1800" s="12" t="s">
        <v>3764</v>
      </c>
      <c r="AA1800" s="12">
        <v>63.233333333333327</v>
      </c>
      <c r="AB1800" s="12">
        <v>3.6166666666666667</v>
      </c>
      <c r="AC1800" s="12">
        <v>27.966666666666669</v>
      </c>
      <c r="AD1800" s="12">
        <v>18.560000000000002</v>
      </c>
      <c r="AE1800" s="12">
        <v>31.533333333333331</v>
      </c>
      <c r="AF1800" s="12">
        <v>26.360000000000003</v>
      </c>
      <c r="AG1800" s="12" t="s">
        <v>3715</v>
      </c>
      <c r="AH1800" s="12" t="s">
        <v>3715</v>
      </c>
    </row>
    <row r="1801" spans="1:34" x14ac:dyDescent="0.2">
      <c r="A1801" s="12" t="s">
        <v>266</v>
      </c>
      <c r="B1801">
        <f>LOOKUP(A1801,'TMP2'!$A:$A,'TMP2'!$C:$C)</f>
        <v>17651.891</v>
      </c>
      <c r="C1801">
        <f>LOOKUP(A1801,'TMP2'!$A:$A,'TMP2'!$D:$D)</f>
        <v>105521.772</v>
      </c>
      <c r="D1801">
        <f>MATCH(A1801,'TMP2'!A:A,0)</f>
        <v>461</v>
      </c>
      <c r="E1801" s="12">
        <v>12.4</v>
      </c>
      <c r="F1801" s="12">
        <v>12.8</v>
      </c>
      <c r="G1801" s="12" t="s">
        <v>1712</v>
      </c>
      <c r="H1801" s="12" t="s">
        <v>3750</v>
      </c>
      <c r="I1801" s="12" t="s">
        <v>3751</v>
      </c>
      <c r="J1801" s="12" t="s">
        <v>3752</v>
      </c>
      <c r="K1801" s="12" t="s">
        <v>3753</v>
      </c>
      <c r="L1801" s="12" t="s">
        <v>3754</v>
      </c>
      <c r="M1801" s="12" t="s">
        <v>3755</v>
      </c>
      <c r="N1801" s="12" t="s">
        <v>3756</v>
      </c>
      <c r="O1801" s="12" t="s">
        <v>3739</v>
      </c>
      <c r="P1801" s="12" t="s">
        <v>3757</v>
      </c>
      <c r="Q1801" s="12">
        <v>0.40799999999999997</v>
      </c>
      <c r="R1801" s="12" t="s">
        <v>3758</v>
      </c>
      <c r="S1801" t="s">
        <v>1727</v>
      </c>
      <c r="T1801" s="12" t="s">
        <v>3759</v>
      </c>
      <c r="U1801" s="12" t="s">
        <v>3760</v>
      </c>
      <c r="W1801" s="12" t="s">
        <v>3761</v>
      </c>
      <c r="X1801" s="12" t="s">
        <v>3762</v>
      </c>
      <c r="Y1801" s="12" t="s">
        <v>3763</v>
      </c>
      <c r="Z1801" s="12" t="s">
        <v>3764</v>
      </c>
      <c r="AA1801" s="12">
        <v>63.233333333333327</v>
      </c>
      <c r="AB1801" s="12">
        <v>3.6166666666666667</v>
      </c>
      <c r="AC1801" s="12">
        <v>27.966666666666669</v>
      </c>
      <c r="AD1801" s="12">
        <v>18.560000000000002</v>
      </c>
      <c r="AE1801" s="12">
        <v>31.533333333333331</v>
      </c>
      <c r="AF1801" s="12">
        <v>26.360000000000003</v>
      </c>
      <c r="AG1801" s="12" t="s">
        <v>3715</v>
      </c>
      <c r="AH1801" s="12" t="s">
        <v>3715</v>
      </c>
    </row>
    <row r="1802" spans="1:34" x14ac:dyDescent="0.2">
      <c r="A1802" s="12" t="s">
        <v>266</v>
      </c>
      <c r="B1802">
        <f>LOOKUP(A1802,'TMP2'!$A:$A,'TMP2'!$C:$C)</f>
        <v>17651.891</v>
      </c>
      <c r="C1802">
        <f>LOOKUP(A1802,'TMP2'!$A:$A,'TMP2'!$D:$D)</f>
        <v>105521.772</v>
      </c>
      <c r="D1802">
        <f>MATCH(A1802,'TMP2'!A:A,0)</f>
        <v>461</v>
      </c>
      <c r="E1802" s="12">
        <v>15.25</v>
      </c>
      <c r="F1802" s="12">
        <v>15.45</v>
      </c>
      <c r="G1802" s="12" t="s">
        <v>1712</v>
      </c>
      <c r="H1802" s="12" t="s">
        <v>3752</v>
      </c>
      <c r="I1802" s="12" t="s">
        <v>3766</v>
      </c>
      <c r="J1802" s="12" t="s">
        <v>3767</v>
      </c>
      <c r="K1802" s="12" t="s">
        <v>3768</v>
      </c>
      <c r="L1802" s="12" t="s">
        <v>3769</v>
      </c>
      <c r="M1802" s="12" t="s">
        <v>3770</v>
      </c>
      <c r="N1802" s="12" t="s">
        <v>3771</v>
      </c>
      <c r="O1802" s="12" t="s">
        <v>3739</v>
      </c>
      <c r="P1802" s="12" t="s">
        <v>3772</v>
      </c>
      <c r="Q1802" s="12">
        <v>0.42</v>
      </c>
      <c r="R1802" s="12" t="s">
        <v>3773</v>
      </c>
      <c r="S1802" t="s">
        <v>1727</v>
      </c>
      <c r="T1802" s="12" t="s">
        <v>3774</v>
      </c>
      <c r="U1802" s="12" t="s">
        <v>3775</v>
      </c>
      <c r="W1802" s="12" t="s">
        <v>3776</v>
      </c>
      <c r="X1802" s="12" t="s">
        <v>3747</v>
      </c>
      <c r="Y1802" s="12" t="s">
        <v>3777</v>
      </c>
      <c r="Z1802" s="12" t="s">
        <v>3778</v>
      </c>
      <c r="AA1802" s="12">
        <v>41.85</v>
      </c>
      <c r="AB1802" s="12">
        <v>4.5199999999999996</v>
      </c>
      <c r="AC1802" s="12">
        <v>26.774999999999999</v>
      </c>
      <c r="AD1802" s="12">
        <v>16.04</v>
      </c>
      <c r="AE1802" s="12">
        <v>18.925000000000001</v>
      </c>
      <c r="AF1802" s="12">
        <v>25.056000000000001</v>
      </c>
      <c r="AG1802" s="12" t="s">
        <v>3715</v>
      </c>
      <c r="AH1802" s="12" t="s">
        <v>3765</v>
      </c>
    </row>
    <row r="1803" spans="1:34" x14ac:dyDescent="0.2">
      <c r="A1803" s="12" t="s">
        <v>268</v>
      </c>
      <c r="B1803">
        <f>LOOKUP(A1803,'TMP2'!$A:$A,'TMP2'!$C:$C)</f>
        <v>17642.495999999999</v>
      </c>
      <c r="C1803">
        <f>LOOKUP(A1803,'TMP2'!$A:$A,'TMP2'!$D:$D)</f>
        <v>105504.96799999999</v>
      </c>
      <c r="D1803">
        <f>MATCH(A1803,'TMP2'!A:A,0)</f>
        <v>463</v>
      </c>
      <c r="E1803" s="12">
        <v>12.5</v>
      </c>
      <c r="F1803" s="12">
        <v>12.9</v>
      </c>
      <c r="G1803" s="12" t="s">
        <v>1712</v>
      </c>
      <c r="H1803" s="12" t="s">
        <v>3750</v>
      </c>
      <c r="I1803" s="12" t="s">
        <v>3751</v>
      </c>
      <c r="J1803" s="12" t="s">
        <v>3752</v>
      </c>
      <c r="K1803" s="12" t="s">
        <v>3753</v>
      </c>
      <c r="L1803" s="12" t="s">
        <v>3754</v>
      </c>
      <c r="M1803" s="12" t="s">
        <v>3755</v>
      </c>
      <c r="N1803" s="12" t="s">
        <v>3756</v>
      </c>
      <c r="O1803" s="12" t="s">
        <v>3739</v>
      </c>
      <c r="P1803" s="12" t="s">
        <v>3757</v>
      </c>
      <c r="Q1803" s="12">
        <v>0.40799999999999997</v>
      </c>
      <c r="R1803" s="12" t="s">
        <v>3758</v>
      </c>
      <c r="S1803" t="s">
        <v>1727</v>
      </c>
      <c r="T1803" s="12" t="s">
        <v>3759</v>
      </c>
      <c r="U1803" s="12" t="s">
        <v>3760</v>
      </c>
      <c r="W1803" s="12" t="s">
        <v>3761</v>
      </c>
      <c r="X1803" s="12" t="s">
        <v>3762</v>
      </c>
      <c r="Y1803" s="12" t="s">
        <v>3763</v>
      </c>
      <c r="Z1803" s="12" t="s">
        <v>3764</v>
      </c>
      <c r="AA1803" s="12">
        <v>63.233333333333327</v>
      </c>
      <c r="AB1803" s="12">
        <v>3.6166666666666667</v>
      </c>
      <c r="AC1803" s="12">
        <v>27.966666666666669</v>
      </c>
      <c r="AD1803" s="12">
        <v>18.560000000000002</v>
      </c>
      <c r="AE1803" s="12">
        <v>31.533333333333331</v>
      </c>
      <c r="AF1803" s="12">
        <v>26.360000000000003</v>
      </c>
      <c r="AG1803" s="12" t="s">
        <v>3715</v>
      </c>
      <c r="AH1803" s="12" t="s">
        <v>3715</v>
      </c>
    </row>
    <row r="1804" spans="1:34" x14ac:dyDescent="0.2">
      <c r="A1804" s="12" t="s">
        <v>268</v>
      </c>
      <c r="B1804">
        <f>LOOKUP(A1804,'TMP2'!$A:$A,'TMP2'!$C:$C)</f>
        <v>17642.495999999999</v>
      </c>
      <c r="C1804">
        <f>LOOKUP(A1804,'TMP2'!$A:$A,'TMP2'!$D:$D)</f>
        <v>105504.96799999999</v>
      </c>
      <c r="D1804">
        <f>MATCH(A1804,'TMP2'!A:A,0)</f>
        <v>463</v>
      </c>
      <c r="E1804" s="12">
        <v>15.2</v>
      </c>
      <c r="F1804" s="12">
        <v>15.4</v>
      </c>
      <c r="G1804" s="12" t="s">
        <v>1712</v>
      </c>
      <c r="H1804" s="12" t="s">
        <v>3752</v>
      </c>
      <c r="I1804" s="12" t="s">
        <v>3766</v>
      </c>
      <c r="J1804" s="12" t="s">
        <v>3767</v>
      </c>
      <c r="K1804" s="12" t="s">
        <v>3768</v>
      </c>
      <c r="L1804" s="12" t="s">
        <v>3769</v>
      </c>
      <c r="M1804" s="12" t="s">
        <v>3770</v>
      </c>
      <c r="N1804" s="12" t="s">
        <v>3771</v>
      </c>
      <c r="O1804" s="12" t="s">
        <v>3739</v>
      </c>
      <c r="P1804" s="12" t="s">
        <v>3772</v>
      </c>
      <c r="Q1804" s="12">
        <v>0.42</v>
      </c>
      <c r="R1804" s="12" t="s">
        <v>3773</v>
      </c>
      <c r="S1804" t="s">
        <v>1727</v>
      </c>
      <c r="T1804" s="12" t="s">
        <v>3774</v>
      </c>
      <c r="U1804" s="12" t="s">
        <v>3775</v>
      </c>
      <c r="W1804" s="12" t="s">
        <v>3776</v>
      </c>
      <c r="X1804" s="12" t="s">
        <v>3747</v>
      </c>
      <c r="Y1804" s="12" t="s">
        <v>3777</v>
      </c>
      <c r="Z1804" s="12" t="s">
        <v>3778</v>
      </c>
      <c r="AA1804" s="12">
        <v>41.85</v>
      </c>
      <c r="AB1804" s="12">
        <v>4.5199999999999996</v>
      </c>
      <c r="AC1804" s="12">
        <v>26.774999999999999</v>
      </c>
      <c r="AD1804" s="12">
        <v>16.04</v>
      </c>
      <c r="AE1804" s="12">
        <v>18.925000000000001</v>
      </c>
      <c r="AF1804" s="12">
        <v>25.056000000000001</v>
      </c>
      <c r="AG1804" s="12" t="s">
        <v>3715</v>
      </c>
      <c r="AH1804" s="12" t="s">
        <v>3765</v>
      </c>
    </row>
    <row r="1805" spans="1:34" x14ac:dyDescent="0.2">
      <c r="A1805" s="12" t="s">
        <v>271</v>
      </c>
      <c r="B1805">
        <f>LOOKUP(A1805,'TMP2'!$A:$A,'TMP2'!$C:$C)</f>
        <v>17619.368999999999</v>
      </c>
      <c r="C1805">
        <f>LOOKUP(A1805,'TMP2'!$A:$A,'TMP2'!$D:$D)</f>
        <v>105491.255</v>
      </c>
      <c r="D1805">
        <f>MATCH(A1805,'TMP2'!A:A,0)</f>
        <v>466</v>
      </c>
      <c r="E1805" s="12">
        <v>12.15</v>
      </c>
      <c r="F1805" s="12">
        <v>12.55</v>
      </c>
      <c r="G1805" s="12" t="s">
        <v>1712</v>
      </c>
      <c r="H1805" s="12" t="s">
        <v>3750</v>
      </c>
      <c r="I1805" s="12" t="s">
        <v>3751</v>
      </c>
      <c r="J1805" s="12" t="s">
        <v>3752</v>
      </c>
      <c r="K1805" s="12" t="s">
        <v>3753</v>
      </c>
      <c r="L1805" s="12" t="s">
        <v>3754</v>
      </c>
      <c r="M1805" s="12" t="s">
        <v>3755</v>
      </c>
      <c r="N1805" s="12" t="s">
        <v>3756</v>
      </c>
      <c r="O1805" s="12" t="s">
        <v>3739</v>
      </c>
      <c r="P1805" s="12" t="s">
        <v>3757</v>
      </c>
      <c r="Q1805" s="12">
        <v>0.40799999999999997</v>
      </c>
      <c r="R1805" s="12" t="s">
        <v>3758</v>
      </c>
      <c r="S1805" t="s">
        <v>1727</v>
      </c>
      <c r="T1805" s="12" t="s">
        <v>3759</v>
      </c>
      <c r="U1805" s="12" t="s">
        <v>3760</v>
      </c>
      <c r="W1805" s="12" t="s">
        <v>3761</v>
      </c>
      <c r="X1805" s="12" t="s">
        <v>3762</v>
      </c>
      <c r="Y1805" s="12" t="s">
        <v>3763</v>
      </c>
      <c r="Z1805" s="12" t="s">
        <v>3764</v>
      </c>
      <c r="AA1805" s="12">
        <v>63.233333333333327</v>
      </c>
      <c r="AB1805" s="12">
        <v>3.6166666666666667</v>
      </c>
      <c r="AC1805" s="12">
        <v>27.966666666666669</v>
      </c>
      <c r="AD1805" s="12">
        <v>18.560000000000002</v>
      </c>
      <c r="AE1805" s="12">
        <v>31.533333333333331</v>
      </c>
      <c r="AF1805" s="12">
        <v>26.360000000000003</v>
      </c>
      <c r="AG1805" s="12" t="s">
        <v>3715</v>
      </c>
      <c r="AH1805" s="12" t="s">
        <v>3715</v>
      </c>
    </row>
    <row r="1806" spans="1:34" x14ac:dyDescent="0.2">
      <c r="A1806" s="12" t="s">
        <v>271</v>
      </c>
      <c r="B1806">
        <f>LOOKUP(A1806,'TMP2'!$A:$A,'TMP2'!$C:$C)</f>
        <v>17619.368999999999</v>
      </c>
      <c r="C1806">
        <f>LOOKUP(A1806,'TMP2'!$A:$A,'TMP2'!$D:$D)</f>
        <v>105491.255</v>
      </c>
      <c r="D1806">
        <f>MATCH(A1806,'TMP2'!A:A,0)</f>
        <v>466</v>
      </c>
      <c r="E1806" s="12">
        <v>21.15</v>
      </c>
      <c r="F1806" s="12">
        <v>21.55</v>
      </c>
      <c r="G1806" s="12" t="s">
        <v>1712</v>
      </c>
      <c r="H1806" s="12" t="s">
        <v>3752</v>
      </c>
      <c r="I1806" s="12" t="s">
        <v>3766</v>
      </c>
      <c r="J1806" s="12" t="s">
        <v>3767</v>
      </c>
      <c r="K1806" s="12" t="s">
        <v>3768</v>
      </c>
      <c r="L1806" s="12" t="s">
        <v>3769</v>
      </c>
      <c r="M1806" s="12" t="s">
        <v>3770</v>
      </c>
      <c r="N1806" s="12" t="s">
        <v>3771</v>
      </c>
      <c r="O1806" s="12" t="s">
        <v>3739</v>
      </c>
      <c r="P1806" s="12" t="s">
        <v>3772</v>
      </c>
      <c r="Q1806" s="12">
        <v>0.42</v>
      </c>
      <c r="R1806" s="12" t="s">
        <v>3773</v>
      </c>
      <c r="S1806" t="s">
        <v>1727</v>
      </c>
      <c r="T1806" s="12" t="s">
        <v>3774</v>
      </c>
      <c r="U1806" s="12" t="s">
        <v>3775</v>
      </c>
      <c r="W1806" s="12" t="s">
        <v>3776</v>
      </c>
      <c r="X1806" s="12" t="s">
        <v>3747</v>
      </c>
      <c r="Y1806" s="12" t="s">
        <v>3777</v>
      </c>
      <c r="Z1806" s="12" t="s">
        <v>3778</v>
      </c>
      <c r="AA1806" s="12">
        <v>41.85</v>
      </c>
      <c r="AB1806" s="12">
        <v>4.5199999999999996</v>
      </c>
      <c r="AC1806" s="12">
        <v>26.774999999999999</v>
      </c>
      <c r="AD1806" s="12">
        <v>16.04</v>
      </c>
      <c r="AE1806" s="12">
        <v>18.925000000000001</v>
      </c>
      <c r="AF1806" s="12">
        <v>25.056000000000001</v>
      </c>
      <c r="AG1806" s="12" t="s">
        <v>3715</v>
      </c>
      <c r="AH1806" s="12" t="s">
        <v>3765</v>
      </c>
    </row>
    <row r="1807" spans="1:34" x14ac:dyDescent="0.2">
      <c r="A1807" s="12" t="s">
        <v>272</v>
      </c>
      <c r="B1807">
        <f>LOOKUP(A1807,'TMP2'!$A:$A,'TMP2'!$C:$C)</f>
        <v>17645.350999999999</v>
      </c>
      <c r="C1807">
        <f>LOOKUP(A1807,'TMP2'!$A:$A,'TMP2'!$D:$D)</f>
        <v>105475.95600000001</v>
      </c>
      <c r="D1807">
        <f>MATCH(A1807,'TMP2'!A:A,0)</f>
        <v>467</v>
      </c>
      <c r="E1807" s="12">
        <v>12.8</v>
      </c>
      <c r="F1807" s="12">
        <v>13.2</v>
      </c>
      <c r="G1807" s="12" t="s">
        <v>1712</v>
      </c>
      <c r="H1807" s="12" t="s">
        <v>3750</v>
      </c>
      <c r="I1807" s="12" t="s">
        <v>3751</v>
      </c>
      <c r="J1807" s="12" t="s">
        <v>3752</v>
      </c>
      <c r="K1807" s="12" t="s">
        <v>3753</v>
      </c>
      <c r="L1807" s="12" t="s">
        <v>3754</v>
      </c>
      <c r="M1807" s="12" t="s">
        <v>3755</v>
      </c>
      <c r="N1807" s="12" t="s">
        <v>3756</v>
      </c>
      <c r="O1807" s="12" t="s">
        <v>3739</v>
      </c>
      <c r="P1807" s="12" t="s">
        <v>3757</v>
      </c>
      <c r="Q1807" s="12">
        <v>0.40799999999999997</v>
      </c>
      <c r="R1807" s="12" t="s">
        <v>3758</v>
      </c>
      <c r="S1807" t="s">
        <v>1727</v>
      </c>
      <c r="T1807" s="12" t="s">
        <v>3759</v>
      </c>
      <c r="U1807" s="12" t="s">
        <v>3760</v>
      </c>
      <c r="W1807" s="12" t="s">
        <v>3761</v>
      </c>
      <c r="X1807" s="12" t="s">
        <v>3762</v>
      </c>
      <c r="Y1807" s="12" t="s">
        <v>3763</v>
      </c>
      <c r="Z1807" s="12" t="s">
        <v>3764</v>
      </c>
      <c r="AA1807" s="12">
        <v>63.233333333333327</v>
      </c>
      <c r="AB1807" s="12">
        <v>3.6166666666666667</v>
      </c>
      <c r="AC1807" s="12">
        <v>27.966666666666669</v>
      </c>
      <c r="AD1807" s="12">
        <v>18.560000000000002</v>
      </c>
      <c r="AE1807" s="12">
        <v>31.533333333333331</v>
      </c>
      <c r="AF1807" s="12">
        <v>26.360000000000003</v>
      </c>
      <c r="AG1807" s="12" t="s">
        <v>3715</v>
      </c>
      <c r="AH1807" s="12" t="s">
        <v>3715</v>
      </c>
    </row>
    <row r="1808" spans="1:34" x14ac:dyDescent="0.2">
      <c r="A1808" s="12" t="s">
        <v>272</v>
      </c>
      <c r="B1808">
        <f>LOOKUP(A1808,'TMP2'!$A:$A,'TMP2'!$C:$C)</f>
        <v>17645.350999999999</v>
      </c>
      <c r="C1808">
        <f>LOOKUP(A1808,'TMP2'!$A:$A,'TMP2'!$D:$D)</f>
        <v>105475.95600000001</v>
      </c>
      <c r="D1808">
        <f>MATCH(A1808,'TMP2'!A:A,0)</f>
        <v>467</v>
      </c>
      <c r="E1808" s="12">
        <v>14.8</v>
      </c>
      <c r="F1808" s="12">
        <v>15.2</v>
      </c>
      <c r="G1808" s="12" t="s">
        <v>1712</v>
      </c>
      <c r="H1808" s="12" t="s">
        <v>3750</v>
      </c>
      <c r="I1808" s="12" t="s">
        <v>3751</v>
      </c>
      <c r="J1808" s="12" t="s">
        <v>3752</v>
      </c>
      <c r="K1808" s="12" t="s">
        <v>3753</v>
      </c>
      <c r="L1808" s="12" t="s">
        <v>3754</v>
      </c>
      <c r="M1808" s="12" t="s">
        <v>3755</v>
      </c>
      <c r="N1808" s="12" t="s">
        <v>3756</v>
      </c>
      <c r="O1808" s="12" t="s">
        <v>3739</v>
      </c>
      <c r="P1808" s="12" t="s">
        <v>3757</v>
      </c>
      <c r="Q1808" s="12">
        <v>0.40799999999999997</v>
      </c>
      <c r="R1808" s="12" t="s">
        <v>3758</v>
      </c>
      <c r="S1808" t="s">
        <v>1727</v>
      </c>
      <c r="T1808" s="12" t="s">
        <v>3759</v>
      </c>
      <c r="U1808" s="12" t="s">
        <v>3760</v>
      </c>
      <c r="W1808" s="12" t="s">
        <v>3761</v>
      </c>
      <c r="X1808" s="12" t="s">
        <v>3762</v>
      </c>
      <c r="Y1808" s="12" t="s">
        <v>3763</v>
      </c>
      <c r="Z1808" s="12" t="s">
        <v>3764</v>
      </c>
      <c r="AA1808" s="12">
        <v>63.233333333333327</v>
      </c>
      <c r="AB1808" s="12">
        <v>3.6166666666666667</v>
      </c>
      <c r="AC1808" s="12">
        <v>27.966666666666669</v>
      </c>
      <c r="AD1808" s="12">
        <v>18.560000000000002</v>
      </c>
      <c r="AE1808" s="12">
        <v>31.533333333333331</v>
      </c>
      <c r="AF1808" s="12">
        <v>26.360000000000003</v>
      </c>
      <c r="AG1808" s="12" t="s">
        <v>3715</v>
      </c>
      <c r="AH1808" s="12" t="s">
        <v>3715</v>
      </c>
    </row>
    <row r="1809" spans="1:34" x14ac:dyDescent="0.2">
      <c r="A1809" s="12" t="s">
        <v>274</v>
      </c>
      <c r="B1809">
        <f>LOOKUP(A1809,'TMP2'!$A:$A,'TMP2'!$C:$C)</f>
        <v>17658.142</v>
      </c>
      <c r="C1809">
        <f>LOOKUP(A1809,'TMP2'!$A:$A,'TMP2'!$D:$D)</f>
        <v>105462.261</v>
      </c>
      <c r="D1809">
        <f>MATCH(A1809,'TMP2'!A:A,0)</f>
        <v>469</v>
      </c>
      <c r="E1809" s="12">
        <v>12</v>
      </c>
      <c r="F1809" s="12">
        <v>12.4</v>
      </c>
      <c r="G1809" s="12" t="s">
        <v>1712</v>
      </c>
      <c r="H1809" s="12" t="s">
        <v>3750</v>
      </c>
      <c r="I1809" s="12" t="s">
        <v>3751</v>
      </c>
      <c r="J1809" s="12" t="s">
        <v>3752</v>
      </c>
      <c r="K1809" s="12" t="s">
        <v>3753</v>
      </c>
      <c r="L1809" s="12" t="s">
        <v>3754</v>
      </c>
      <c r="M1809" s="12" t="s">
        <v>3755</v>
      </c>
      <c r="N1809" s="12" t="s">
        <v>3756</v>
      </c>
      <c r="O1809" s="12" t="s">
        <v>3739</v>
      </c>
      <c r="P1809" s="12" t="s">
        <v>3757</v>
      </c>
      <c r="Q1809" s="12">
        <v>0.40799999999999997</v>
      </c>
      <c r="R1809" s="12" t="s">
        <v>3758</v>
      </c>
      <c r="S1809" t="s">
        <v>1727</v>
      </c>
      <c r="T1809" s="12" t="s">
        <v>3759</v>
      </c>
      <c r="U1809" s="12" t="s">
        <v>3760</v>
      </c>
      <c r="W1809" s="12" t="s">
        <v>3761</v>
      </c>
      <c r="X1809" s="12" t="s">
        <v>3762</v>
      </c>
      <c r="Y1809" s="12" t="s">
        <v>3763</v>
      </c>
      <c r="Z1809" s="12" t="s">
        <v>3764</v>
      </c>
      <c r="AA1809" s="12">
        <v>63.233333333333327</v>
      </c>
      <c r="AB1809" s="12">
        <v>3.6166666666666667</v>
      </c>
      <c r="AC1809" s="12">
        <v>27.966666666666669</v>
      </c>
      <c r="AD1809" s="12">
        <v>18.560000000000002</v>
      </c>
      <c r="AE1809" s="12">
        <v>31.533333333333331</v>
      </c>
      <c r="AF1809" s="12">
        <v>26.360000000000003</v>
      </c>
      <c r="AG1809" s="12" t="s">
        <v>3715</v>
      </c>
      <c r="AH1809" s="12" t="s">
        <v>3715</v>
      </c>
    </row>
    <row r="1810" spans="1:34" x14ac:dyDescent="0.2">
      <c r="A1810" s="12" t="s">
        <v>276</v>
      </c>
      <c r="B1810">
        <f>LOOKUP(A1810,'TMP2'!$A:$A,'TMP2'!$C:$C)</f>
        <v>17648.317999999999</v>
      </c>
      <c r="C1810">
        <f>LOOKUP(A1810,'TMP2'!$A:$A,'TMP2'!$D:$D)</f>
        <v>105449.68799999999</v>
      </c>
      <c r="D1810">
        <f>MATCH(A1810,'TMP2'!A:A,0)</f>
        <v>471</v>
      </c>
      <c r="E1810" s="12">
        <v>12</v>
      </c>
      <c r="F1810" s="12">
        <v>12.4</v>
      </c>
      <c r="G1810" s="12" t="s">
        <v>1712</v>
      </c>
      <c r="H1810" s="12" t="s">
        <v>3750</v>
      </c>
      <c r="I1810" s="12" t="s">
        <v>3751</v>
      </c>
      <c r="J1810" s="12" t="s">
        <v>3752</v>
      </c>
      <c r="K1810" s="12" t="s">
        <v>3753</v>
      </c>
      <c r="L1810" s="12" t="s">
        <v>3754</v>
      </c>
      <c r="M1810" s="12" t="s">
        <v>3755</v>
      </c>
      <c r="N1810" s="12" t="s">
        <v>3756</v>
      </c>
      <c r="O1810" s="12" t="s">
        <v>3739</v>
      </c>
      <c r="P1810" s="12" t="s">
        <v>3757</v>
      </c>
      <c r="Q1810" s="12">
        <v>0.40799999999999997</v>
      </c>
      <c r="R1810" s="12" t="s">
        <v>3758</v>
      </c>
      <c r="S1810" t="s">
        <v>1727</v>
      </c>
      <c r="T1810" s="12" t="s">
        <v>3759</v>
      </c>
      <c r="U1810" s="12" t="s">
        <v>3760</v>
      </c>
      <c r="W1810" s="12" t="s">
        <v>3761</v>
      </c>
      <c r="X1810" s="12" t="s">
        <v>3762</v>
      </c>
      <c r="Y1810" s="12" t="s">
        <v>3763</v>
      </c>
      <c r="Z1810" s="12" t="s">
        <v>3764</v>
      </c>
      <c r="AA1810" s="12">
        <v>63.233333333333327</v>
      </c>
      <c r="AB1810" s="12">
        <v>3.6166666666666667</v>
      </c>
      <c r="AC1810" s="12">
        <v>27.966666666666669</v>
      </c>
      <c r="AD1810" s="12">
        <v>18.560000000000002</v>
      </c>
      <c r="AE1810" s="12">
        <v>31.533333333333331</v>
      </c>
      <c r="AF1810" s="12">
        <v>26.360000000000003</v>
      </c>
      <c r="AG1810" s="12" t="s">
        <v>3715</v>
      </c>
      <c r="AH1810" s="12" t="s">
        <v>3715</v>
      </c>
    </row>
    <row r="1811" spans="1:34" x14ac:dyDescent="0.2">
      <c r="A1811" s="12" t="s">
        <v>276</v>
      </c>
      <c r="B1811">
        <f>LOOKUP(A1811,'TMP2'!$A:$A,'TMP2'!$C:$C)</f>
        <v>17648.317999999999</v>
      </c>
      <c r="C1811">
        <f>LOOKUP(A1811,'TMP2'!$A:$A,'TMP2'!$D:$D)</f>
        <v>105449.68799999999</v>
      </c>
      <c r="D1811">
        <f>MATCH(A1811,'TMP2'!A:A,0)</f>
        <v>471</v>
      </c>
      <c r="E1811" s="12">
        <v>14.85</v>
      </c>
      <c r="F1811" s="12">
        <v>15.25</v>
      </c>
      <c r="G1811" s="12" t="s">
        <v>1712</v>
      </c>
      <c r="H1811" s="12" t="s">
        <v>3752</v>
      </c>
      <c r="I1811" s="12" t="s">
        <v>3766</v>
      </c>
      <c r="J1811" s="12" t="s">
        <v>3767</v>
      </c>
      <c r="K1811" s="12" t="s">
        <v>3768</v>
      </c>
      <c r="L1811" s="12" t="s">
        <v>3769</v>
      </c>
      <c r="M1811" s="12" t="s">
        <v>3770</v>
      </c>
      <c r="N1811" s="12" t="s">
        <v>3771</v>
      </c>
      <c r="O1811" s="12" t="s">
        <v>3739</v>
      </c>
      <c r="P1811" s="12" t="s">
        <v>3772</v>
      </c>
      <c r="Q1811" s="12">
        <v>0.42</v>
      </c>
      <c r="R1811" s="12" t="s">
        <v>3773</v>
      </c>
      <c r="S1811" t="s">
        <v>1727</v>
      </c>
      <c r="T1811" s="12" t="s">
        <v>3774</v>
      </c>
      <c r="U1811" s="12" t="s">
        <v>3775</v>
      </c>
      <c r="W1811" s="12" t="s">
        <v>3776</v>
      </c>
      <c r="X1811" s="12" t="s">
        <v>3747</v>
      </c>
      <c r="Y1811" s="12" t="s">
        <v>3777</v>
      </c>
      <c r="Z1811" s="12" t="s">
        <v>3778</v>
      </c>
      <c r="AA1811" s="12">
        <v>41.85</v>
      </c>
      <c r="AB1811" s="12">
        <v>4.5199999999999996</v>
      </c>
      <c r="AC1811" s="12">
        <v>26.774999999999999</v>
      </c>
      <c r="AD1811" s="12">
        <v>16.04</v>
      </c>
      <c r="AE1811" s="12">
        <v>18.925000000000001</v>
      </c>
      <c r="AF1811" s="12">
        <v>25.056000000000001</v>
      </c>
      <c r="AG1811" s="12" t="s">
        <v>3715</v>
      </c>
      <c r="AH1811" s="12" t="s">
        <v>3765</v>
      </c>
    </row>
    <row r="1812" spans="1:34" x14ac:dyDescent="0.2">
      <c r="A1812" s="12" t="s">
        <v>278</v>
      </c>
      <c r="B1812">
        <f>LOOKUP(A1812,'TMP2'!$A:$A,'TMP2'!$C:$C)</f>
        <v>17625.323</v>
      </c>
      <c r="C1812">
        <f>LOOKUP(A1812,'TMP2'!$A:$A,'TMP2'!$D:$D)</f>
        <v>105435.538</v>
      </c>
      <c r="D1812">
        <f>MATCH(A1812,'TMP2'!A:A,0)</f>
        <v>473</v>
      </c>
      <c r="E1812" s="12">
        <v>12.8</v>
      </c>
      <c r="F1812" s="12">
        <v>13.3</v>
      </c>
      <c r="G1812" s="12" t="s">
        <v>1712</v>
      </c>
      <c r="H1812" s="12" t="s">
        <v>3750</v>
      </c>
      <c r="I1812" s="12" t="s">
        <v>3751</v>
      </c>
      <c r="J1812" s="12" t="s">
        <v>3752</v>
      </c>
      <c r="K1812" s="12" t="s">
        <v>3753</v>
      </c>
      <c r="L1812" s="12" t="s">
        <v>3754</v>
      </c>
      <c r="M1812" s="12" t="s">
        <v>3755</v>
      </c>
      <c r="N1812" s="12" t="s">
        <v>3756</v>
      </c>
      <c r="O1812" s="12" t="s">
        <v>3739</v>
      </c>
      <c r="P1812" s="12" t="s">
        <v>3757</v>
      </c>
      <c r="Q1812" s="12">
        <v>0.40799999999999997</v>
      </c>
      <c r="R1812" s="12" t="s">
        <v>3758</v>
      </c>
      <c r="S1812" t="s">
        <v>1727</v>
      </c>
      <c r="T1812" s="12" t="s">
        <v>3759</v>
      </c>
      <c r="U1812" s="12" t="s">
        <v>3760</v>
      </c>
      <c r="W1812" s="12" t="s">
        <v>3761</v>
      </c>
      <c r="X1812" s="12" t="s">
        <v>3762</v>
      </c>
      <c r="Y1812" s="12" t="s">
        <v>3763</v>
      </c>
      <c r="Z1812" s="12" t="s">
        <v>3764</v>
      </c>
      <c r="AA1812" s="12">
        <v>63.233333333333327</v>
      </c>
      <c r="AB1812" s="12">
        <v>3.6166666666666667</v>
      </c>
      <c r="AC1812" s="12">
        <v>27.966666666666669</v>
      </c>
      <c r="AD1812" s="12">
        <v>18.560000000000002</v>
      </c>
      <c r="AE1812" s="12">
        <v>31.533333333333331</v>
      </c>
      <c r="AF1812" s="12">
        <v>26.360000000000003</v>
      </c>
      <c r="AG1812" s="12" t="s">
        <v>3715</v>
      </c>
      <c r="AH1812" s="12" t="s">
        <v>3715</v>
      </c>
    </row>
    <row r="1813" spans="1:34" x14ac:dyDescent="0.2">
      <c r="A1813" s="12" t="s">
        <v>278</v>
      </c>
      <c r="B1813">
        <f>LOOKUP(A1813,'TMP2'!$A:$A,'TMP2'!$C:$C)</f>
        <v>17625.323</v>
      </c>
      <c r="C1813">
        <f>LOOKUP(A1813,'TMP2'!$A:$A,'TMP2'!$D:$D)</f>
        <v>105435.538</v>
      </c>
      <c r="D1813">
        <f>MATCH(A1813,'TMP2'!A:A,0)</f>
        <v>473</v>
      </c>
      <c r="E1813" s="12">
        <v>15.2</v>
      </c>
      <c r="F1813" s="12">
        <v>15.6</v>
      </c>
      <c r="G1813" s="12" t="s">
        <v>1712</v>
      </c>
      <c r="H1813" s="12" t="s">
        <v>3750</v>
      </c>
      <c r="I1813" s="12" t="s">
        <v>3751</v>
      </c>
      <c r="J1813" s="12" t="s">
        <v>3752</v>
      </c>
      <c r="K1813" s="12" t="s">
        <v>3753</v>
      </c>
      <c r="L1813" s="12" t="s">
        <v>3754</v>
      </c>
      <c r="M1813" s="12" t="s">
        <v>3755</v>
      </c>
      <c r="N1813" s="12" t="s">
        <v>3756</v>
      </c>
      <c r="O1813" s="12" t="s">
        <v>3739</v>
      </c>
      <c r="P1813" s="12" t="s">
        <v>3757</v>
      </c>
      <c r="Q1813" s="12">
        <v>0.40799999999999997</v>
      </c>
      <c r="R1813" s="12" t="s">
        <v>3758</v>
      </c>
      <c r="S1813" t="s">
        <v>1727</v>
      </c>
      <c r="T1813" s="12" t="s">
        <v>3759</v>
      </c>
      <c r="U1813" s="12" t="s">
        <v>3760</v>
      </c>
      <c r="W1813" s="12" t="s">
        <v>3761</v>
      </c>
      <c r="X1813" s="12" t="s">
        <v>3762</v>
      </c>
      <c r="Y1813" s="12" t="s">
        <v>3763</v>
      </c>
      <c r="Z1813" s="12" t="s">
        <v>3764</v>
      </c>
      <c r="AA1813" s="12">
        <v>63.233333333333327</v>
      </c>
      <c r="AB1813" s="12">
        <v>3.6166666666666667</v>
      </c>
      <c r="AC1813" s="12">
        <v>27.966666666666669</v>
      </c>
      <c r="AD1813" s="12">
        <v>18.560000000000002</v>
      </c>
      <c r="AE1813" s="12">
        <v>31.533333333333331</v>
      </c>
      <c r="AF1813" s="12">
        <v>26.360000000000003</v>
      </c>
      <c r="AG1813" s="12" t="s">
        <v>3715</v>
      </c>
      <c r="AH1813" s="12" t="s">
        <v>3715</v>
      </c>
    </row>
    <row r="1814" spans="1:34" x14ac:dyDescent="0.2">
      <c r="A1814" s="12" t="s">
        <v>280</v>
      </c>
      <c r="B1814">
        <f>LOOKUP(A1814,'TMP2'!$A:$A,'TMP2'!$C:$C)</f>
        <v>17615.502</v>
      </c>
      <c r="C1814">
        <f>LOOKUP(A1814,'TMP2'!$A:$A,'TMP2'!$D:$D)</f>
        <v>105418.99800000001</v>
      </c>
      <c r="D1814">
        <f>MATCH(A1814,'TMP2'!A:A,0)</f>
        <v>475</v>
      </c>
      <c r="E1814" s="12">
        <v>12.5</v>
      </c>
      <c r="F1814" s="12">
        <v>12.9</v>
      </c>
      <c r="G1814" s="12" t="s">
        <v>1712</v>
      </c>
      <c r="H1814" s="12" t="s">
        <v>3750</v>
      </c>
      <c r="I1814" s="12" t="s">
        <v>3751</v>
      </c>
      <c r="J1814" s="12" t="s">
        <v>3752</v>
      </c>
      <c r="K1814" s="12" t="s">
        <v>3753</v>
      </c>
      <c r="L1814" s="12" t="s">
        <v>3754</v>
      </c>
      <c r="M1814" s="12" t="s">
        <v>3755</v>
      </c>
      <c r="N1814" s="12" t="s">
        <v>3756</v>
      </c>
      <c r="O1814" s="12" t="s">
        <v>3739</v>
      </c>
      <c r="P1814" s="12" t="s">
        <v>3757</v>
      </c>
      <c r="Q1814" s="12">
        <v>0.40799999999999997</v>
      </c>
      <c r="R1814" s="12" t="s">
        <v>3758</v>
      </c>
      <c r="S1814" t="s">
        <v>1727</v>
      </c>
      <c r="T1814" s="12" t="s">
        <v>3759</v>
      </c>
      <c r="U1814" s="12" t="s">
        <v>3760</v>
      </c>
      <c r="W1814" s="12" t="s">
        <v>3761</v>
      </c>
      <c r="X1814" s="12" t="s">
        <v>3762</v>
      </c>
      <c r="Y1814" s="12" t="s">
        <v>3763</v>
      </c>
      <c r="Z1814" s="12" t="s">
        <v>3764</v>
      </c>
      <c r="AA1814" s="12">
        <v>63.233333333333327</v>
      </c>
      <c r="AB1814" s="12">
        <v>3.6166666666666667</v>
      </c>
      <c r="AC1814" s="12">
        <v>27.966666666666669</v>
      </c>
      <c r="AD1814" s="12">
        <v>18.560000000000002</v>
      </c>
      <c r="AE1814" s="12">
        <v>31.533333333333331</v>
      </c>
      <c r="AF1814" s="12">
        <v>26.360000000000003</v>
      </c>
      <c r="AG1814" s="12" t="s">
        <v>3715</v>
      </c>
      <c r="AH1814" s="12" t="s">
        <v>3715</v>
      </c>
    </row>
    <row r="1815" spans="1:34" x14ac:dyDescent="0.2">
      <c r="A1815" s="12" t="s">
        <v>280</v>
      </c>
      <c r="B1815">
        <f>LOOKUP(A1815,'TMP2'!$A:$A,'TMP2'!$C:$C)</f>
        <v>17615.502</v>
      </c>
      <c r="C1815">
        <f>LOOKUP(A1815,'TMP2'!$A:$A,'TMP2'!$D:$D)</f>
        <v>105418.99800000001</v>
      </c>
      <c r="D1815">
        <f>MATCH(A1815,'TMP2'!A:A,0)</f>
        <v>475</v>
      </c>
      <c r="E1815" s="12">
        <v>16.600000000000001</v>
      </c>
      <c r="F1815" s="12">
        <v>17</v>
      </c>
      <c r="G1815" s="12" t="s">
        <v>1712</v>
      </c>
      <c r="H1815" s="12" t="s">
        <v>3752</v>
      </c>
      <c r="I1815" s="12" t="s">
        <v>3766</v>
      </c>
      <c r="J1815" s="12" t="s">
        <v>3767</v>
      </c>
      <c r="K1815" s="12" t="s">
        <v>3768</v>
      </c>
      <c r="L1815" s="12" t="s">
        <v>3769</v>
      </c>
      <c r="M1815" s="12" t="s">
        <v>3770</v>
      </c>
      <c r="N1815" s="12" t="s">
        <v>3771</v>
      </c>
      <c r="O1815" s="12" t="s">
        <v>3739</v>
      </c>
      <c r="P1815" s="12" t="s">
        <v>3772</v>
      </c>
      <c r="Q1815" s="12">
        <v>0.42</v>
      </c>
      <c r="R1815" s="12" t="s">
        <v>3773</v>
      </c>
      <c r="S1815" t="s">
        <v>1727</v>
      </c>
      <c r="T1815" s="12" t="s">
        <v>3774</v>
      </c>
      <c r="U1815" s="12" t="s">
        <v>3775</v>
      </c>
      <c r="W1815" s="12" t="s">
        <v>3776</v>
      </c>
      <c r="X1815" s="12" t="s">
        <v>3747</v>
      </c>
      <c r="Y1815" s="12" t="s">
        <v>3777</v>
      </c>
      <c r="Z1815" s="12" t="s">
        <v>3778</v>
      </c>
      <c r="AA1815" s="12">
        <v>41.85</v>
      </c>
      <c r="AB1815" s="12">
        <v>4.5199999999999996</v>
      </c>
      <c r="AC1815" s="12">
        <v>26.774999999999999</v>
      </c>
      <c r="AD1815" s="12">
        <v>16.04</v>
      </c>
      <c r="AE1815" s="12">
        <v>18.925000000000001</v>
      </c>
      <c r="AF1815" s="12">
        <v>25.056000000000001</v>
      </c>
      <c r="AG1815" s="12" t="s">
        <v>3715</v>
      </c>
      <c r="AH1815" s="12" t="s">
        <v>3765</v>
      </c>
    </row>
    <row r="1816" spans="1:34" x14ac:dyDescent="0.2">
      <c r="A1816" s="12" t="s">
        <v>282</v>
      </c>
      <c r="B1816">
        <f>LOOKUP(A1816,'TMP2'!$A:$A,'TMP2'!$C:$C)</f>
        <v>17630.016</v>
      </c>
      <c r="C1816">
        <f>LOOKUP(A1816,'TMP2'!$A:$A,'TMP2'!$D:$D)</f>
        <v>105405.59699999999</v>
      </c>
      <c r="D1816">
        <f>MATCH(A1816,'TMP2'!A:A,0)</f>
        <v>477</v>
      </c>
      <c r="E1816" s="12">
        <v>12.2</v>
      </c>
      <c r="F1816" s="12">
        <v>12.6</v>
      </c>
      <c r="G1816" s="12" t="s">
        <v>1712</v>
      </c>
      <c r="H1816" s="12" t="s">
        <v>3752</v>
      </c>
      <c r="I1816" s="12" t="s">
        <v>3766</v>
      </c>
      <c r="J1816" s="12" t="s">
        <v>3767</v>
      </c>
      <c r="K1816" s="12" t="s">
        <v>3768</v>
      </c>
      <c r="L1816" s="12" t="s">
        <v>3769</v>
      </c>
      <c r="M1816" s="12" t="s">
        <v>3770</v>
      </c>
      <c r="N1816" s="12" t="s">
        <v>3771</v>
      </c>
      <c r="O1816" s="12" t="s">
        <v>3739</v>
      </c>
      <c r="P1816" s="12" t="s">
        <v>3772</v>
      </c>
      <c r="Q1816" s="12">
        <v>0.42</v>
      </c>
      <c r="R1816" s="12" t="s">
        <v>3773</v>
      </c>
      <c r="S1816" t="s">
        <v>1727</v>
      </c>
      <c r="T1816" s="12" t="s">
        <v>3774</v>
      </c>
      <c r="U1816" s="12" t="s">
        <v>3775</v>
      </c>
      <c r="W1816" s="12" t="s">
        <v>3776</v>
      </c>
      <c r="X1816" s="12" t="s">
        <v>3747</v>
      </c>
      <c r="Y1816" s="12" t="s">
        <v>3777</v>
      </c>
      <c r="Z1816" s="12" t="s">
        <v>3778</v>
      </c>
      <c r="AA1816" s="12">
        <v>41.85</v>
      </c>
      <c r="AB1816" s="12">
        <v>4.5199999999999996</v>
      </c>
      <c r="AC1816" s="12">
        <v>26.774999999999999</v>
      </c>
      <c r="AD1816" s="12">
        <v>16.04</v>
      </c>
      <c r="AE1816" s="12">
        <v>18.925000000000001</v>
      </c>
      <c r="AF1816" s="12">
        <v>25.056000000000001</v>
      </c>
      <c r="AG1816" s="12" t="s">
        <v>3715</v>
      </c>
      <c r="AH1816" s="12" t="s">
        <v>3765</v>
      </c>
    </row>
    <row r="1817" spans="1:34" x14ac:dyDescent="0.2">
      <c r="A1817" s="12" t="s">
        <v>283</v>
      </c>
      <c r="B1817">
        <f>LOOKUP(A1817,'TMP2'!$A:$A,'TMP2'!$C:$C)</f>
        <v>17653.102999999999</v>
      </c>
      <c r="C1817">
        <f>LOOKUP(A1817,'TMP2'!$A:$A,'TMP2'!$D:$D)</f>
        <v>105392.378</v>
      </c>
      <c r="D1817">
        <f>MATCH(A1817,'TMP2'!A:A,0)</f>
        <v>478</v>
      </c>
      <c r="E1817" s="12">
        <v>10.5</v>
      </c>
      <c r="F1817" s="12">
        <v>10.7</v>
      </c>
      <c r="G1817" s="12" t="s">
        <v>1712</v>
      </c>
      <c r="H1817" s="12" t="s">
        <v>3752</v>
      </c>
      <c r="I1817" s="12" t="s">
        <v>3766</v>
      </c>
      <c r="J1817" s="12" t="s">
        <v>3767</v>
      </c>
      <c r="K1817" s="12" t="s">
        <v>3768</v>
      </c>
      <c r="L1817" s="12" t="s">
        <v>3769</v>
      </c>
      <c r="M1817" s="12" t="s">
        <v>3770</v>
      </c>
      <c r="N1817" s="12" t="s">
        <v>3771</v>
      </c>
      <c r="O1817" s="12" t="s">
        <v>3739</v>
      </c>
      <c r="P1817" s="12" t="s">
        <v>3772</v>
      </c>
      <c r="Q1817" s="12">
        <v>0.42</v>
      </c>
      <c r="R1817" s="12" t="s">
        <v>3773</v>
      </c>
      <c r="S1817" t="s">
        <v>1727</v>
      </c>
      <c r="T1817" s="12" t="s">
        <v>3774</v>
      </c>
      <c r="U1817" s="12" t="s">
        <v>3775</v>
      </c>
      <c r="W1817" s="12" t="s">
        <v>3776</v>
      </c>
      <c r="X1817" s="12" t="s">
        <v>3747</v>
      </c>
      <c r="Y1817" s="12" t="s">
        <v>3777</v>
      </c>
      <c r="Z1817" s="12" t="s">
        <v>3778</v>
      </c>
      <c r="AA1817" s="12">
        <v>41.85</v>
      </c>
      <c r="AB1817" s="12">
        <v>4.5199999999999996</v>
      </c>
      <c r="AC1817" s="12">
        <v>26.774999999999999</v>
      </c>
      <c r="AD1817" s="12">
        <v>16.04</v>
      </c>
      <c r="AE1817" s="12">
        <v>18.925000000000001</v>
      </c>
      <c r="AF1817" s="12">
        <v>25.056000000000001</v>
      </c>
      <c r="AG1817" s="12" t="s">
        <v>3715</v>
      </c>
      <c r="AH1817" s="12" t="s">
        <v>3765</v>
      </c>
    </row>
    <row r="1818" spans="1:34" x14ac:dyDescent="0.2">
      <c r="A1818" s="12" t="s">
        <v>289</v>
      </c>
      <c r="B1818">
        <f>LOOKUP(A1818,'TMP2'!$A:$A,'TMP2'!$C:$C)</f>
        <v>17667.773000000001</v>
      </c>
      <c r="C1818">
        <f>LOOKUP(A1818,'TMP2'!$A:$A,'TMP2'!$D:$D)</f>
        <v>105350.856</v>
      </c>
      <c r="D1818">
        <f>MATCH(A1818,'TMP2'!A:A,0)</f>
        <v>484</v>
      </c>
      <c r="E1818" s="12">
        <v>12</v>
      </c>
      <c r="F1818" s="12">
        <v>12.2</v>
      </c>
      <c r="G1818" s="12" t="s">
        <v>1712</v>
      </c>
      <c r="H1818" s="12" t="s">
        <v>3750</v>
      </c>
      <c r="I1818" s="12" t="s">
        <v>3751</v>
      </c>
      <c r="J1818" s="12" t="s">
        <v>3752</v>
      </c>
      <c r="K1818" s="12" t="s">
        <v>3753</v>
      </c>
      <c r="L1818" s="12" t="s">
        <v>3754</v>
      </c>
      <c r="M1818" s="12" t="s">
        <v>3755</v>
      </c>
      <c r="N1818" s="12" t="s">
        <v>3756</v>
      </c>
      <c r="O1818" s="12" t="s">
        <v>3739</v>
      </c>
      <c r="P1818" s="12" t="s">
        <v>3757</v>
      </c>
      <c r="Q1818" s="12">
        <v>0.40799999999999997</v>
      </c>
      <c r="R1818" s="12" t="s">
        <v>3758</v>
      </c>
      <c r="S1818" t="s">
        <v>1727</v>
      </c>
      <c r="T1818" s="12" t="s">
        <v>3759</v>
      </c>
      <c r="U1818" s="12" t="s">
        <v>3760</v>
      </c>
      <c r="W1818" s="12" t="s">
        <v>3761</v>
      </c>
      <c r="X1818" s="12" t="s">
        <v>3762</v>
      </c>
      <c r="Y1818" s="12" t="s">
        <v>3763</v>
      </c>
      <c r="Z1818" s="12" t="s">
        <v>3764</v>
      </c>
      <c r="AA1818" s="12">
        <v>63.233333333333327</v>
      </c>
      <c r="AB1818" s="12">
        <v>3.6166666666666667</v>
      </c>
      <c r="AC1818" s="12">
        <v>27.966666666666669</v>
      </c>
      <c r="AD1818" s="12">
        <v>18.560000000000002</v>
      </c>
      <c r="AE1818" s="12">
        <v>31.533333333333331</v>
      </c>
      <c r="AF1818" s="12">
        <v>26.360000000000003</v>
      </c>
      <c r="AG1818" s="12" t="s">
        <v>3715</v>
      </c>
      <c r="AH1818" s="12" t="s">
        <v>3715</v>
      </c>
    </row>
    <row r="1819" spans="1:34" x14ac:dyDescent="0.2">
      <c r="A1819" s="12" t="s">
        <v>291</v>
      </c>
      <c r="B1819">
        <f>LOOKUP(A1819,'TMP2'!$A:$A,'TMP2'!$C:$C)</f>
        <v>17656.983</v>
      </c>
      <c r="C1819">
        <f>LOOKUP(A1819,'TMP2'!$A:$A,'TMP2'!$D:$D)</f>
        <v>105332.564</v>
      </c>
      <c r="D1819">
        <f>MATCH(A1819,'TMP2'!A:A,0)</f>
        <v>486</v>
      </c>
      <c r="E1819" s="12">
        <v>14.6</v>
      </c>
      <c r="F1819" s="12">
        <v>15</v>
      </c>
      <c r="G1819" s="12" t="s">
        <v>1712</v>
      </c>
      <c r="H1819" s="12" t="s">
        <v>3752</v>
      </c>
      <c r="I1819" s="12" t="s">
        <v>3766</v>
      </c>
      <c r="J1819" s="12" t="s">
        <v>3767</v>
      </c>
      <c r="K1819" s="12" t="s">
        <v>3768</v>
      </c>
      <c r="L1819" s="12" t="s">
        <v>3769</v>
      </c>
      <c r="M1819" s="12" t="s">
        <v>3770</v>
      </c>
      <c r="N1819" s="12" t="s">
        <v>3771</v>
      </c>
      <c r="O1819" s="12" t="s">
        <v>3739</v>
      </c>
      <c r="P1819" s="12" t="s">
        <v>3772</v>
      </c>
      <c r="Q1819" s="12">
        <v>0.42</v>
      </c>
      <c r="R1819" s="12" t="s">
        <v>3773</v>
      </c>
      <c r="S1819" t="s">
        <v>1727</v>
      </c>
      <c r="T1819" s="12" t="s">
        <v>3774</v>
      </c>
      <c r="U1819" s="12" t="s">
        <v>3775</v>
      </c>
      <c r="W1819" s="12" t="s">
        <v>3776</v>
      </c>
      <c r="X1819" s="12" t="s">
        <v>3747</v>
      </c>
      <c r="Y1819" s="12" t="s">
        <v>3777</v>
      </c>
      <c r="Z1819" s="12" t="s">
        <v>3778</v>
      </c>
      <c r="AA1819" s="12">
        <v>41.85</v>
      </c>
      <c r="AB1819" s="12">
        <v>4.5199999999999996</v>
      </c>
      <c r="AC1819" s="12">
        <v>26.774999999999999</v>
      </c>
      <c r="AD1819" s="12">
        <v>16.04</v>
      </c>
      <c r="AE1819" s="12">
        <v>18.925000000000001</v>
      </c>
      <c r="AF1819" s="12">
        <v>25.056000000000001</v>
      </c>
      <c r="AG1819" s="12" t="s">
        <v>3715</v>
      </c>
      <c r="AH1819" s="12" t="s">
        <v>3765</v>
      </c>
    </row>
    <row r="1820" spans="1:34" x14ac:dyDescent="0.2">
      <c r="A1820" s="12" t="s">
        <v>295</v>
      </c>
      <c r="B1820">
        <f>LOOKUP(A1820,'TMP2'!$A:$A,'TMP2'!$C:$C)</f>
        <v>17640.420999999998</v>
      </c>
      <c r="C1820">
        <f>LOOKUP(A1820,'TMP2'!$A:$A,'TMP2'!$D:$D)</f>
        <v>104996.514</v>
      </c>
      <c r="D1820">
        <f>MATCH(A1820,'TMP2'!A:A,0)</f>
        <v>490</v>
      </c>
      <c r="E1820" s="12">
        <v>10.6</v>
      </c>
      <c r="F1820" s="12">
        <v>11</v>
      </c>
      <c r="G1820" s="12" t="s">
        <v>1712</v>
      </c>
      <c r="H1820" s="12" t="s">
        <v>3750</v>
      </c>
      <c r="I1820" s="12" t="s">
        <v>3751</v>
      </c>
      <c r="J1820" s="12" t="s">
        <v>3752</v>
      </c>
      <c r="K1820" s="12" t="s">
        <v>3753</v>
      </c>
      <c r="L1820" s="12" t="s">
        <v>3754</v>
      </c>
      <c r="M1820" s="12" t="s">
        <v>3755</v>
      </c>
      <c r="N1820" s="12" t="s">
        <v>3756</v>
      </c>
      <c r="O1820" s="12" t="s">
        <v>3739</v>
      </c>
      <c r="P1820" s="12" t="s">
        <v>3757</v>
      </c>
      <c r="Q1820" s="12">
        <v>0.40799999999999997</v>
      </c>
      <c r="R1820" s="12" t="s">
        <v>3758</v>
      </c>
      <c r="S1820" t="s">
        <v>1727</v>
      </c>
      <c r="T1820" s="12" t="s">
        <v>3759</v>
      </c>
      <c r="U1820" s="12" t="s">
        <v>3760</v>
      </c>
      <c r="W1820" s="12" t="s">
        <v>3761</v>
      </c>
      <c r="X1820" s="12" t="s">
        <v>3762</v>
      </c>
      <c r="Y1820" s="12" t="s">
        <v>3763</v>
      </c>
      <c r="Z1820" s="12" t="s">
        <v>3764</v>
      </c>
      <c r="AA1820" s="12">
        <v>63.233333333333327</v>
      </c>
      <c r="AB1820" s="12">
        <v>3.6166666666666667</v>
      </c>
      <c r="AC1820" s="12">
        <v>27.966666666666669</v>
      </c>
      <c r="AD1820" s="12">
        <v>18.560000000000002</v>
      </c>
      <c r="AE1820" s="12">
        <v>31.533333333333331</v>
      </c>
      <c r="AF1820" s="12">
        <v>26.360000000000003</v>
      </c>
      <c r="AG1820" s="12" t="s">
        <v>3715</v>
      </c>
      <c r="AH1820" s="12" t="s">
        <v>3715</v>
      </c>
    </row>
    <row r="1821" spans="1:34" x14ac:dyDescent="0.2">
      <c r="A1821" s="12" t="s">
        <v>297</v>
      </c>
      <c r="B1821">
        <f>LOOKUP(A1821,'TMP2'!$A:$A,'TMP2'!$C:$C)</f>
        <v>17637.794999999998</v>
      </c>
      <c r="C1821">
        <f>LOOKUP(A1821,'TMP2'!$A:$A,'TMP2'!$D:$D)</f>
        <v>104975.891</v>
      </c>
      <c r="D1821">
        <f>MATCH(A1821,'TMP2'!A:A,0)</f>
        <v>492</v>
      </c>
      <c r="E1821" s="12">
        <v>10.7</v>
      </c>
      <c r="F1821" s="12">
        <v>10.9</v>
      </c>
      <c r="G1821" s="12" t="s">
        <v>1712</v>
      </c>
      <c r="H1821" s="12" t="s">
        <v>3750</v>
      </c>
      <c r="I1821" s="12" t="s">
        <v>3751</v>
      </c>
      <c r="J1821" s="12" t="s">
        <v>3752</v>
      </c>
      <c r="K1821" s="12" t="s">
        <v>3753</v>
      </c>
      <c r="L1821" s="12" t="s">
        <v>3754</v>
      </c>
      <c r="M1821" s="12" t="s">
        <v>3755</v>
      </c>
      <c r="N1821" s="12" t="s">
        <v>3756</v>
      </c>
      <c r="O1821" s="12" t="s">
        <v>3739</v>
      </c>
      <c r="P1821" s="12" t="s">
        <v>3757</v>
      </c>
      <c r="Q1821" s="12">
        <v>0.40799999999999997</v>
      </c>
      <c r="R1821" s="12" t="s">
        <v>3758</v>
      </c>
      <c r="S1821" t="s">
        <v>1727</v>
      </c>
      <c r="T1821" s="12" t="s">
        <v>3759</v>
      </c>
      <c r="U1821" s="12" t="s">
        <v>3760</v>
      </c>
      <c r="W1821" s="12" t="s">
        <v>3761</v>
      </c>
      <c r="X1821" s="12" t="s">
        <v>3762</v>
      </c>
      <c r="Y1821" s="12" t="s">
        <v>3763</v>
      </c>
      <c r="Z1821" s="12" t="s">
        <v>3764</v>
      </c>
      <c r="AA1821" s="12">
        <v>63.233333333333327</v>
      </c>
      <c r="AB1821" s="12">
        <v>3.6166666666666667</v>
      </c>
      <c r="AC1821" s="12">
        <v>27.966666666666669</v>
      </c>
      <c r="AD1821" s="12">
        <v>18.560000000000002</v>
      </c>
      <c r="AE1821" s="12">
        <v>31.533333333333331</v>
      </c>
      <c r="AF1821" s="12">
        <v>26.360000000000003</v>
      </c>
      <c r="AG1821" s="12" t="s">
        <v>3715</v>
      </c>
      <c r="AH1821" s="12" t="s">
        <v>3715</v>
      </c>
    </row>
    <row r="1822" spans="1:34" x14ac:dyDescent="0.2">
      <c r="A1822" s="12" t="s">
        <v>300</v>
      </c>
      <c r="B1822">
        <f>LOOKUP(A1822,'TMP2'!$A:$A,'TMP2'!$C:$C)</f>
        <v>17653.528999999999</v>
      </c>
      <c r="C1822">
        <f>LOOKUP(A1822,'TMP2'!$A:$A,'TMP2'!$D:$D)</f>
        <v>104962.549</v>
      </c>
      <c r="D1822">
        <f>MATCH(A1822,'TMP2'!A:A,0)</f>
        <v>495</v>
      </c>
      <c r="E1822" s="12">
        <v>10.6</v>
      </c>
      <c r="F1822" s="12">
        <v>11</v>
      </c>
      <c r="G1822" s="12" t="s">
        <v>1712</v>
      </c>
      <c r="H1822" s="12" t="s">
        <v>3750</v>
      </c>
      <c r="I1822" s="12" t="s">
        <v>3751</v>
      </c>
      <c r="J1822" s="12" t="s">
        <v>3752</v>
      </c>
      <c r="K1822" s="12" t="s">
        <v>3753</v>
      </c>
      <c r="L1822" s="12" t="s">
        <v>3754</v>
      </c>
      <c r="M1822" s="12" t="s">
        <v>3755</v>
      </c>
      <c r="N1822" s="12" t="s">
        <v>3756</v>
      </c>
      <c r="O1822" s="12" t="s">
        <v>3739</v>
      </c>
      <c r="P1822" s="12" t="s">
        <v>3757</v>
      </c>
      <c r="Q1822" s="12">
        <v>0.40799999999999997</v>
      </c>
      <c r="R1822" s="12" t="s">
        <v>3758</v>
      </c>
      <c r="S1822" t="s">
        <v>1727</v>
      </c>
      <c r="T1822" s="12" t="s">
        <v>3759</v>
      </c>
      <c r="U1822" s="12" t="s">
        <v>3760</v>
      </c>
      <c r="W1822" s="12" t="s">
        <v>3761</v>
      </c>
      <c r="X1822" s="12" t="s">
        <v>3762</v>
      </c>
      <c r="Y1822" s="12" t="s">
        <v>3763</v>
      </c>
      <c r="Z1822" s="12" t="s">
        <v>3764</v>
      </c>
      <c r="AA1822" s="12">
        <v>63.233333333333327</v>
      </c>
      <c r="AB1822" s="12">
        <v>3.6166666666666667</v>
      </c>
      <c r="AC1822" s="12">
        <v>27.966666666666669</v>
      </c>
      <c r="AD1822" s="12">
        <v>18.560000000000002</v>
      </c>
      <c r="AE1822" s="12">
        <v>31.533333333333331</v>
      </c>
      <c r="AF1822" s="12">
        <v>26.360000000000003</v>
      </c>
      <c r="AG1822" s="12" t="s">
        <v>3715</v>
      </c>
      <c r="AH1822" s="12" t="s">
        <v>3715</v>
      </c>
    </row>
    <row r="1823" spans="1:34" x14ac:dyDescent="0.2">
      <c r="A1823" s="12" t="s">
        <v>309</v>
      </c>
      <c r="B1823">
        <f>LOOKUP(A1823,'TMP2'!$A:$A,'TMP2'!$C:$C)</f>
        <v>17287.766</v>
      </c>
      <c r="C1823">
        <f>LOOKUP(A1823,'TMP2'!$A:$A,'TMP2'!$D:$D)</f>
        <v>104514.568</v>
      </c>
      <c r="D1823">
        <f>MATCH(A1823,'TMP2'!A:A,0)</f>
        <v>504</v>
      </c>
      <c r="E1823" s="12">
        <v>17.600000000000001</v>
      </c>
      <c r="F1823" s="12">
        <v>18</v>
      </c>
      <c r="G1823" s="12" t="s">
        <v>1712</v>
      </c>
      <c r="H1823" s="12" t="s">
        <v>3750</v>
      </c>
      <c r="I1823" s="12" t="s">
        <v>3751</v>
      </c>
      <c r="J1823" s="12" t="s">
        <v>3752</v>
      </c>
      <c r="K1823" s="12" t="s">
        <v>3753</v>
      </c>
      <c r="L1823" s="12" t="s">
        <v>3754</v>
      </c>
      <c r="M1823" s="12" t="s">
        <v>3755</v>
      </c>
      <c r="N1823" s="12" t="s">
        <v>3756</v>
      </c>
      <c r="O1823" s="12" t="s">
        <v>3739</v>
      </c>
      <c r="P1823" s="12" t="s">
        <v>3757</v>
      </c>
      <c r="Q1823" s="12">
        <v>0.40799999999999997</v>
      </c>
      <c r="R1823" s="12" t="s">
        <v>3758</v>
      </c>
      <c r="S1823" t="s">
        <v>1727</v>
      </c>
      <c r="T1823" s="12" t="s">
        <v>3759</v>
      </c>
      <c r="U1823" s="12" t="s">
        <v>3760</v>
      </c>
      <c r="W1823" s="12" t="s">
        <v>3761</v>
      </c>
      <c r="X1823" s="12" t="s">
        <v>3762</v>
      </c>
      <c r="Y1823" s="12" t="s">
        <v>3763</v>
      </c>
      <c r="Z1823" s="12" t="s">
        <v>3764</v>
      </c>
      <c r="AA1823" s="12">
        <v>63.233333333333327</v>
      </c>
      <c r="AB1823" s="12">
        <v>3.6166666666666667</v>
      </c>
      <c r="AC1823" s="12">
        <v>27.966666666666669</v>
      </c>
      <c r="AD1823" s="12">
        <v>18.560000000000002</v>
      </c>
      <c r="AE1823" s="12">
        <v>31.533333333333331</v>
      </c>
      <c r="AF1823" s="12">
        <v>26.360000000000003</v>
      </c>
      <c r="AG1823" s="12" t="s">
        <v>3715</v>
      </c>
      <c r="AH1823" s="12" t="s">
        <v>3715</v>
      </c>
    </row>
    <row r="1824" spans="1:34" x14ac:dyDescent="0.2">
      <c r="A1824" s="12" t="s">
        <v>312</v>
      </c>
      <c r="B1824">
        <f>LOOKUP(A1824,'TMP2'!$A:$A,'TMP2'!$C:$C)</f>
        <v>17262.72</v>
      </c>
      <c r="C1824">
        <f>LOOKUP(A1824,'TMP2'!$A:$A,'TMP2'!$D:$D)</f>
        <v>104498.03599999999</v>
      </c>
      <c r="D1824">
        <f>MATCH(A1824,'TMP2'!A:A,0)</f>
        <v>507</v>
      </c>
      <c r="E1824" s="12">
        <v>15.8</v>
      </c>
      <c r="F1824" s="12">
        <v>16.2</v>
      </c>
      <c r="G1824" s="12" t="s">
        <v>1712</v>
      </c>
      <c r="H1824" s="12" t="s">
        <v>3750</v>
      </c>
      <c r="I1824" s="12" t="s">
        <v>3751</v>
      </c>
      <c r="J1824" s="12" t="s">
        <v>3752</v>
      </c>
      <c r="K1824" s="12" t="s">
        <v>3753</v>
      </c>
      <c r="L1824" s="12" t="s">
        <v>3754</v>
      </c>
      <c r="M1824" s="12" t="s">
        <v>3755</v>
      </c>
      <c r="N1824" s="12" t="s">
        <v>3756</v>
      </c>
      <c r="O1824" s="12" t="s">
        <v>3739</v>
      </c>
      <c r="P1824" s="12" t="s">
        <v>3757</v>
      </c>
      <c r="Q1824" s="12">
        <v>0.40799999999999997</v>
      </c>
      <c r="R1824" s="12" t="s">
        <v>3758</v>
      </c>
      <c r="S1824" t="s">
        <v>1727</v>
      </c>
      <c r="T1824" s="12" t="s">
        <v>3759</v>
      </c>
      <c r="U1824" s="12" t="s">
        <v>3760</v>
      </c>
      <c r="W1824" s="12" t="s">
        <v>3761</v>
      </c>
      <c r="X1824" s="12" t="s">
        <v>3762</v>
      </c>
      <c r="Y1824" s="12" t="s">
        <v>3763</v>
      </c>
      <c r="Z1824" s="12" t="s">
        <v>3764</v>
      </c>
      <c r="AA1824" s="12">
        <v>63.233333333333327</v>
      </c>
      <c r="AB1824" s="12">
        <v>3.6166666666666667</v>
      </c>
      <c r="AC1824" s="12">
        <v>27.966666666666669</v>
      </c>
      <c r="AD1824" s="12">
        <v>18.560000000000002</v>
      </c>
      <c r="AE1824" s="12">
        <v>31.533333333333331</v>
      </c>
      <c r="AF1824" s="12">
        <v>26.360000000000003</v>
      </c>
      <c r="AG1824" s="12" t="s">
        <v>3715</v>
      </c>
      <c r="AH1824" s="12" t="s">
        <v>3715</v>
      </c>
    </row>
    <row r="1825" spans="1:34" x14ac:dyDescent="0.2">
      <c r="A1825" s="12" t="s">
        <v>338</v>
      </c>
      <c r="B1825">
        <f>LOOKUP(A1825,'TMP2'!$A:$A,'TMP2'!$C:$C)</f>
        <v>16859.84</v>
      </c>
      <c r="C1825">
        <f>LOOKUP(A1825,'TMP2'!$A:$A,'TMP2'!$D:$D)</f>
        <v>103949.09</v>
      </c>
      <c r="D1825">
        <f>MATCH(A1825,'TMP2'!A:A,0)</f>
        <v>533</v>
      </c>
      <c r="E1825" s="12">
        <v>17.100000000000001</v>
      </c>
      <c r="F1825" s="12">
        <v>17.5</v>
      </c>
      <c r="G1825" s="12" t="s">
        <v>1712</v>
      </c>
      <c r="H1825" s="12" t="s">
        <v>3752</v>
      </c>
      <c r="I1825" s="12" t="s">
        <v>3766</v>
      </c>
      <c r="J1825" s="12" t="s">
        <v>3767</v>
      </c>
      <c r="K1825" s="12" t="s">
        <v>3768</v>
      </c>
      <c r="L1825" s="12" t="s">
        <v>3769</v>
      </c>
      <c r="M1825" s="12" t="s">
        <v>3770</v>
      </c>
      <c r="N1825" s="12" t="s">
        <v>3771</v>
      </c>
      <c r="O1825" s="12" t="s">
        <v>3739</v>
      </c>
      <c r="P1825" s="12" t="s">
        <v>3772</v>
      </c>
      <c r="Q1825" s="12">
        <v>0.42</v>
      </c>
      <c r="R1825" s="12" t="s">
        <v>3773</v>
      </c>
      <c r="S1825" t="s">
        <v>1727</v>
      </c>
      <c r="T1825" s="12" t="s">
        <v>3774</v>
      </c>
      <c r="U1825" s="12" t="s">
        <v>3775</v>
      </c>
      <c r="W1825" s="12" t="s">
        <v>3776</v>
      </c>
      <c r="X1825" s="12" t="s">
        <v>3747</v>
      </c>
      <c r="Y1825" s="12" t="s">
        <v>3777</v>
      </c>
      <c r="Z1825" s="12" t="s">
        <v>3778</v>
      </c>
      <c r="AA1825" s="12">
        <v>41.85</v>
      </c>
      <c r="AB1825" s="12">
        <v>4.5199999999999996</v>
      </c>
      <c r="AC1825" s="12">
        <v>26.774999999999999</v>
      </c>
      <c r="AD1825" s="12">
        <v>16.04</v>
      </c>
      <c r="AE1825" s="12">
        <v>18.925000000000001</v>
      </c>
      <c r="AF1825" s="12">
        <v>25.056000000000001</v>
      </c>
      <c r="AG1825" s="12" t="s">
        <v>3715</v>
      </c>
      <c r="AH1825" s="12" t="s">
        <v>3765</v>
      </c>
    </row>
    <row r="1826" spans="1:34" x14ac:dyDescent="0.2">
      <c r="A1826" s="12" t="s">
        <v>359</v>
      </c>
      <c r="B1826">
        <f>LOOKUP(A1826,'TMP2'!$A:$A,'TMP2'!$C:$C)</f>
        <v>16835.383999999998</v>
      </c>
      <c r="C1826">
        <f>LOOKUP(A1826,'TMP2'!$A:$A,'TMP2'!$D:$D)</f>
        <v>103649.25599999999</v>
      </c>
      <c r="D1826">
        <f>MATCH(A1826,'TMP2'!A:A,0)</f>
        <v>554</v>
      </c>
      <c r="E1826" s="12">
        <v>15</v>
      </c>
      <c r="F1826" s="12">
        <v>15.2</v>
      </c>
      <c r="G1826" s="12" t="s">
        <v>1712</v>
      </c>
      <c r="H1826" s="12" t="s">
        <v>3752</v>
      </c>
      <c r="I1826" s="12" t="s">
        <v>3766</v>
      </c>
      <c r="J1826" s="12" t="s">
        <v>3767</v>
      </c>
      <c r="K1826" s="12" t="s">
        <v>3768</v>
      </c>
      <c r="L1826" s="12" t="s">
        <v>3769</v>
      </c>
      <c r="M1826" s="12" t="s">
        <v>3770</v>
      </c>
      <c r="N1826" s="12" t="s">
        <v>3771</v>
      </c>
      <c r="O1826" s="12" t="s">
        <v>3739</v>
      </c>
      <c r="P1826" s="12" t="s">
        <v>3772</v>
      </c>
      <c r="Q1826" s="12">
        <v>0.42</v>
      </c>
      <c r="R1826" s="12" t="s">
        <v>3773</v>
      </c>
      <c r="S1826" t="s">
        <v>1727</v>
      </c>
      <c r="T1826" s="12" t="s">
        <v>3774</v>
      </c>
      <c r="U1826" s="12" t="s">
        <v>3775</v>
      </c>
      <c r="W1826" s="12" t="s">
        <v>3776</v>
      </c>
      <c r="X1826" s="12" t="s">
        <v>3747</v>
      </c>
      <c r="Y1826" s="12" t="s">
        <v>3777</v>
      </c>
      <c r="Z1826" s="12" t="s">
        <v>3778</v>
      </c>
      <c r="AA1826" s="12">
        <v>41.85</v>
      </c>
      <c r="AB1826" s="12">
        <v>4.5199999999999996</v>
      </c>
      <c r="AC1826" s="12">
        <v>26.774999999999999</v>
      </c>
      <c r="AD1826" s="12">
        <v>16.04</v>
      </c>
      <c r="AE1826" s="12">
        <v>18.925000000000001</v>
      </c>
      <c r="AF1826" s="12">
        <v>25.056000000000001</v>
      </c>
      <c r="AG1826" s="12" t="s">
        <v>3715</v>
      </c>
      <c r="AH1826" s="12" t="s">
        <v>3765</v>
      </c>
    </row>
    <row r="1827" spans="1:34" x14ac:dyDescent="0.2">
      <c r="A1827" s="12" t="s">
        <v>359</v>
      </c>
      <c r="B1827">
        <f>LOOKUP(A1827,'TMP2'!$A:$A,'TMP2'!$C:$C)</f>
        <v>16835.383999999998</v>
      </c>
      <c r="C1827">
        <f>LOOKUP(A1827,'TMP2'!$A:$A,'TMP2'!$D:$D)</f>
        <v>103649.25599999999</v>
      </c>
      <c r="D1827">
        <f>MATCH(A1827,'TMP2'!A:A,0)</f>
        <v>554</v>
      </c>
      <c r="E1827" s="12">
        <v>17</v>
      </c>
      <c r="F1827" s="12">
        <v>17.2</v>
      </c>
      <c r="G1827" s="12" t="s">
        <v>1712</v>
      </c>
      <c r="H1827" s="12" t="s">
        <v>3752</v>
      </c>
      <c r="I1827" s="12" t="s">
        <v>3766</v>
      </c>
      <c r="J1827" s="12" t="s">
        <v>3767</v>
      </c>
      <c r="K1827" s="12" t="s">
        <v>3768</v>
      </c>
      <c r="L1827" s="12" t="s">
        <v>3769</v>
      </c>
      <c r="M1827" s="12" t="s">
        <v>3770</v>
      </c>
      <c r="N1827" s="12" t="s">
        <v>3771</v>
      </c>
      <c r="O1827" s="12" t="s">
        <v>3739</v>
      </c>
      <c r="P1827" s="12" t="s">
        <v>3772</v>
      </c>
      <c r="Q1827" s="12">
        <v>0.42</v>
      </c>
      <c r="R1827" s="12" t="s">
        <v>3773</v>
      </c>
      <c r="S1827" t="s">
        <v>1727</v>
      </c>
      <c r="T1827" s="12" t="s">
        <v>3774</v>
      </c>
      <c r="U1827" s="12" t="s">
        <v>3775</v>
      </c>
      <c r="W1827" s="12" t="s">
        <v>3776</v>
      </c>
      <c r="X1827" s="12" t="s">
        <v>3747</v>
      </c>
      <c r="Y1827" s="12" t="s">
        <v>3777</v>
      </c>
      <c r="Z1827" s="12" t="s">
        <v>3778</v>
      </c>
      <c r="AA1827" s="12">
        <v>41.85</v>
      </c>
      <c r="AB1827" s="12">
        <v>4.5199999999999996</v>
      </c>
      <c r="AC1827" s="12">
        <v>26.774999999999999</v>
      </c>
      <c r="AD1827" s="12">
        <v>16.04</v>
      </c>
      <c r="AE1827" s="12">
        <v>18.925000000000001</v>
      </c>
      <c r="AF1827" s="12">
        <v>25.056000000000001</v>
      </c>
      <c r="AG1827" s="12" t="s">
        <v>3715</v>
      </c>
      <c r="AH1827" s="12" t="s">
        <v>3765</v>
      </c>
    </row>
    <row r="1828" spans="1:34" x14ac:dyDescent="0.2">
      <c r="A1828" s="12" t="s">
        <v>361</v>
      </c>
      <c r="B1828">
        <f>LOOKUP(A1828,'TMP2'!$A:$A,'TMP2'!$C:$C)</f>
        <v>16838.512999999999</v>
      </c>
      <c r="C1828">
        <f>LOOKUP(A1828,'TMP2'!$A:$A,'TMP2'!$D:$D)</f>
        <v>103629.935</v>
      </c>
      <c r="D1828">
        <f>MATCH(A1828,'TMP2'!A:A,0)</f>
        <v>556</v>
      </c>
      <c r="E1828" s="12">
        <v>15.5</v>
      </c>
      <c r="F1828" s="12">
        <v>15.7</v>
      </c>
      <c r="G1828" s="12" t="s">
        <v>1712</v>
      </c>
      <c r="H1828" s="12" t="s">
        <v>3752</v>
      </c>
      <c r="I1828" s="12" t="s">
        <v>3766</v>
      </c>
      <c r="J1828" s="12" t="s">
        <v>3767</v>
      </c>
      <c r="K1828" s="12" t="s">
        <v>3768</v>
      </c>
      <c r="L1828" s="12" t="s">
        <v>3769</v>
      </c>
      <c r="M1828" s="12" t="s">
        <v>3770</v>
      </c>
      <c r="N1828" s="12" t="s">
        <v>3771</v>
      </c>
      <c r="O1828" s="12" t="s">
        <v>3739</v>
      </c>
      <c r="P1828" s="12" t="s">
        <v>3772</v>
      </c>
      <c r="Q1828" s="12">
        <v>0.42</v>
      </c>
      <c r="R1828" s="12" t="s">
        <v>3773</v>
      </c>
      <c r="S1828" t="s">
        <v>1727</v>
      </c>
      <c r="T1828" s="12" t="s">
        <v>3774</v>
      </c>
      <c r="U1828" s="12" t="s">
        <v>3775</v>
      </c>
      <c r="W1828" s="12" t="s">
        <v>3776</v>
      </c>
      <c r="X1828" s="12" t="s">
        <v>3747</v>
      </c>
      <c r="Y1828" s="12" t="s">
        <v>3777</v>
      </c>
      <c r="Z1828" s="12" t="s">
        <v>3778</v>
      </c>
      <c r="AA1828" s="12">
        <v>41.85</v>
      </c>
      <c r="AB1828" s="12">
        <v>4.5199999999999996</v>
      </c>
      <c r="AC1828" s="12">
        <v>26.774999999999999</v>
      </c>
      <c r="AD1828" s="12">
        <v>16.04</v>
      </c>
      <c r="AE1828" s="12">
        <v>18.925000000000001</v>
      </c>
      <c r="AF1828" s="12">
        <v>25.056000000000001</v>
      </c>
      <c r="AG1828" s="12" t="s">
        <v>3715</v>
      </c>
      <c r="AH1828" s="12" t="s">
        <v>3765</v>
      </c>
    </row>
    <row r="1829" spans="1:34" x14ac:dyDescent="0.2">
      <c r="A1829" s="12" t="s">
        <v>374</v>
      </c>
      <c r="B1829">
        <f>LOOKUP(A1829,'TMP2'!$A:$A,'TMP2'!$C:$C)</f>
        <v>16866.714</v>
      </c>
      <c r="C1829">
        <f>LOOKUP(A1829,'TMP2'!$A:$A,'TMP2'!$D:$D)</f>
        <v>103524.046</v>
      </c>
      <c r="D1829">
        <f>MATCH(A1829,'TMP2'!A:A,0)</f>
        <v>569</v>
      </c>
      <c r="E1829" s="12">
        <v>15.2</v>
      </c>
      <c r="F1829" s="12">
        <v>15.6</v>
      </c>
      <c r="G1829" s="12" t="s">
        <v>1712</v>
      </c>
      <c r="H1829" s="12" t="s">
        <v>3752</v>
      </c>
      <c r="I1829" s="12" t="s">
        <v>3766</v>
      </c>
      <c r="J1829" s="12" t="s">
        <v>3767</v>
      </c>
      <c r="K1829" s="12" t="s">
        <v>3768</v>
      </c>
      <c r="L1829" s="12" t="s">
        <v>3769</v>
      </c>
      <c r="M1829" s="12" t="s">
        <v>3770</v>
      </c>
      <c r="N1829" s="12" t="s">
        <v>3771</v>
      </c>
      <c r="O1829" s="12" t="s">
        <v>3739</v>
      </c>
      <c r="P1829" s="12" t="s">
        <v>3772</v>
      </c>
      <c r="Q1829" s="12">
        <v>0.42</v>
      </c>
      <c r="R1829" s="12" t="s">
        <v>3773</v>
      </c>
      <c r="S1829" t="s">
        <v>1727</v>
      </c>
      <c r="T1829" s="12" t="s">
        <v>3774</v>
      </c>
      <c r="U1829" s="12" t="s">
        <v>3775</v>
      </c>
      <c r="W1829" s="12" t="s">
        <v>3776</v>
      </c>
      <c r="X1829" s="12" t="s">
        <v>3747</v>
      </c>
      <c r="Y1829" s="12" t="s">
        <v>3777</v>
      </c>
      <c r="Z1829" s="12" t="s">
        <v>3778</v>
      </c>
      <c r="AA1829" s="12">
        <v>41.85</v>
      </c>
      <c r="AB1829" s="12">
        <v>4.5199999999999996</v>
      </c>
      <c r="AC1829" s="12">
        <v>26.774999999999999</v>
      </c>
      <c r="AD1829" s="12">
        <v>16.04</v>
      </c>
      <c r="AE1829" s="12">
        <v>18.925000000000001</v>
      </c>
      <c r="AF1829" s="12">
        <v>25.056000000000001</v>
      </c>
      <c r="AG1829" s="12" t="s">
        <v>3715</v>
      </c>
      <c r="AH1829" s="12" t="s">
        <v>3765</v>
      </c>
    </row>
    <row r="1830" spans="1:34" x14ac:dyDescent="0.2">
      <c r="A1830" s="12" t="s">
        <v>377</v>
      </c>
      <c r="B1830">
        <f>LOOKUP(A1830,'TMP2'!$A:$A,'TMP2'!$C:$C)</f>
        <v>16856.937999999998</v>
      </c>
      <c r="C1830">
        <f>LOOKUP(A1830,'TMP2'!$A:$A,'TMP2'!$D:$D)</f>
        <v>103496.75599999999</v>
      </c>
      <c r="D1830">
        <f>MATCH(A1830,'TMP2'!A:A,0)</f>
        <v>572</v>
      </c>
      <c r="E1830" s="12">
        <v>12</v>
      </c>
      <c r="F1830" s="12">
        <v>12.4</v>
      </c>
      <c r="G1830" s="12" t="s">
        <v>1712</v>
      </c>
      <c r="H1830" s="12" t="s">
        <v>3752</v>
      </c>
      <c r="I1830" s="12" t="s">
        <v>3766</v>
      </c>
      <c r="J1830" s="12" t="s">
        <v>3767</v>
      </c>
      <c r="K1830" s="12" t="s">
        <v>3768</v>
      </c>
      <c r="L1830" s="12" t="s">
        <v>3769</v>
      </c>
      <c r="M1830" s="12" t="s">
        <v>3770</v>
      </c>
      <c r="N1830" s="12" t="s">
        <v>3771</v>
      </c>
      <c r="O1830" s="12" t="s">
        <v>3739</v>
      </c>
      <c r="P1830" s="12" t="s">
        <v>3772</v>
      </c>
      <c r="Q1830" s="12">
        <v>0.42</v>
      </c>
      <c r="R1830" s="12" t="s">
        <v>3773</v>
      </c>
      <c r="S1830" t="s">
        <v>1727</v>
      </c>
      <c r="T1830" s="12" t="s">
        <v>3774</v>
      </c>
      <c r="U1830" s="12" t="s">
        <v>3775</v>
      </c>
      <c r="W1830" s="12" t="s">
        <v>3776</v>
      </c>
      <c r="X1830" s="12" t="s">
        <v>3747</v>
      </c>
      <c r="Y1830" s="12" t="s">
        <v>3777</v>
      </c>
      <c r="Z1830" s="12" t="s">
        <v>3778</v>
      </c>
      <c r="AA1830" s="12">
        <v>41.85</v>
      </c>
      <c r="AB1830" s="12">
        <v>4.5199999999999996</v>
      </c>
      <c r="AC1830" s="12">
        <v>26.774999999999999</v>
      </c>
      <c r="AD1830" s="12">
        <v>16.04</v>
      </c>
      <c r="AE1830" s="12">
        <v>18.925000000000001</v>
      </c>
      <c r="AF1830" s="12">
        <v>25.056000000000001</v>
      </c>
      <c r="AG1830" s="12" t="s">
        <v>3715</v>
      </c>
      <c r="AH1830" s="12" t="s">
        <v>3765</v>
      </c>
    </row>
    <row r="1831" spans="1:34" x14ac:dyDescent="0.2">
      <c r="A1831" s="12" t="s">
        <v>380</v>
      </c>
      <c r="B1831">
        <f>LOOKUP(A1831,'TMP2'!$A:$A,'TMP2'!$C:$C)</f>
        <v>16874.148000000001</v>
      </c>
      <c r="C1831">
        <f>LOOKUP(A1831,'TMP2'!$A:$A,'TMP2'!$D:$D)</f>
        <v>103485.6</v>
      </c>
      <c r="D1831">
        <f>MATCH(A1831,'TMP2'!A:A,0)</f>
        <v>575</v>
      </c>
      <c r="E1831" s="12">
        <v>13.2</v>
      </c>
      <c r="F1831" s="12">
        <v>13.4</v>
      </c>
      <c r="G1831" s="12" t="s">
        <v>1712</v>
      </c>
      <c r="H1831" s="12" t="s">
        <v>3752</v>
      </c>
      <c r="I1831" s="12" t="s">
        <v>3766</v>
      </c>
      <c r="J1831" s="12" t="s">
        <v>3767</v>
      </c>
      <c r="K1831" s="12" t="s">
        <v>3768</v>
      </c>
      <c r="L1831" s="12" t="s">
        <v>3769</v>
      </c>
      <c r="M1831" s="12" t="s">
        <v>3770</v>
      </c>
      <c r="N1831" s="12" t="s">
        <v>3771</v>
      </c>
      <c r="O1831" s="12" t="s">
        <v>3739</v>
      </c>
      <c r="P1831" s="12" t="s">
        <v>3772</v>
      </c>
      <c r="Q1831" s="12">
        <v>0.42</v>
      </c>
      <c r="R1831" s="12" t="s">
        <v>3773</v>
      </c>
      <c r="S1831" t="s">
        <v>1727</v>
      </c>
      <c r="T1831" s="12" t="s">
        <v>3774</v>
      </c>
      <c r="U1831" s="12" t="s">
        <v>3775</v>
      </c>
      <c r="W1831" s="12" t="s">
        <v>3776</v>
      </c>
      <c r="X1831" s="12" t="s">
        <v>3747</v>
      </c>
      <c r="Y1831" s="12" t="s">
        <v>3777</v>
      </c>
      <c r="Z1831" s="12" t="s">
        <v>3778</v>
      </c>
      <c r="AA1831" s="12">
        <v>41.85</v>
      </c>
      <c r="AB1831" s="12">
        <v>4.5199999999999996</v>
      </c>
      <c r="AC1831" s="12">
        <v>26.774999999999999</v>
      </c>
      <c r="AD1831" s="12">
        <v>16.04</v>
      </c>
      <c r="AE1831" s="12">
        <v>18.925000000000001</v>
      </c>
      <c r="AF1831" s="12">
        <v>25.056000000000001</v>
      </c>
      <c r="AG1831" s="12" t="s">
        <v>3715</v>
      </c>
      <c r="AH1831" s="12" t="s">
        <v>3765</v>
      </c>
    </row>
    <row r="1832" spans="1:34" x14ac:dyDescent="0.2">
      <c r="A1832" s="12" t="s">
        <v>380</v>
      </c>
      <c r="B1832">
        <f>LOOKUP(A1832,'TMP2'!$A:$A,'TMP2'!$C:$C)</f>
        <v>16874.148000000001</v>
      </c>
      <c r="C1832">
        <f>LOOKUP(A1832,'TMP2'!$A:$A,'TMP2'!$D:$D)</f>
        <v>103485.6</v>
      </c>
      <c r="D1832">
        <f>MATCH(A1832,'TMP2'!A:A,0)</f>
        <v>575</v>
      </c>
      <c r="E1832" s="12">
        <v>15.2</v>
      </c>
      <c r="F1832" s="12">
        <v>15.4</v>
      </c>
      <c r="G1832" s="12" t="s">
        <v>1712</v>
      </c>
      <c r="H1832" s="12" t="s">
        <v>3752</v>
      </c>
      <c r="I1832" s="12" t="s">
        <v>3766</v>
      </c>
      <c r="J1832" s="12" t="s">
        <v>3767</v>
      </c>
      <c r="K1832" s="12" t="s">
        <v>3768</v>
      </c>
      <c r="L1832" s="12" t="s">
        <v>3769</v>
      </c>
      <c r="M1832" s="12" t="s">
        <v>3770</v>
      </c>
      <c r="N1832" s="12" t="s">
        <v>3771</v>
      </c>
      <c r="O1832" s="12" t="s">
        <v>3739</v>
      </c>
      <c r="P1832" s="12" t="s">
        <v>3772</v>
      </c>
      <c r="Q1832" s="12">
        <v>0.42</v>
      </c>
      <c r="R1832" s="12" t="s">
        <v>3773</v>
      </c>
      <c r="S1832" t="s">
        <v>1727</v>
      </c>
      <c r="T1832" s="12" t="s">
        <v>3774</v>
      </c>
      <c r="U1832" s="12" t="s">
        <v>3775</v>
      </c>
      <c r="W1832" s="12" t="s">
        <v>3776</v>
      </c>
      <c r="X1832" s="12" t="s">
        <v>3747</v>
      </c>
      <c r="Y1832" s="12" t="s">
        <v>3777</v>
      </c>
      <c r="Z1832" s="12" t="s">
        <v>3778</v>
      </c>
      <c r="AA1832" s="12">
        <v>41.85</v>
      </c>
      <c r="AB1832" s="12">
        <v>4.5199999999999996</v>
      </c>
      <c r="AC1832" s="12">
        <v>26.774999999999999</v>
      </c>
      <c r="AD1832" s="12">
        <v>16.04</v>
      </c>
      <c r="AE1832" s="12">
        <v>18.925000000000001</v>
      </c>
      <c r="AF1832" s="12">
        <v>25.056000000000001</v>
      </c>
      <c r="AG1832" s="12" t="s">
        <v>3715</v>
      </c>
      <c r="AH1832" s="12" t="s">
        <v>3765</v>
      </c>
    </row>
    <row r="1833" spans="1:34" x14ac:dyDescent="0.2">
      <c r="A1833" s="12" t="s">
        <v>385</v>
      </c>
      <c r="B1833">
        <f>LOOKUP(A1833,'TMP2'!$A:$A,'TMP2'!$C:$C)</f>
        <v>16871.298999999999</v>
      </c>
      <c r="C1833">
        <f>LOOKUP(A1833,'TMP2'!$A:$A,'TMP2'!$D:$D)</f>
        <v>103440.022</v>
      </c>
      <c r="D1833">
        <f>MATCH(A1833,'TMP2'!A:A,0)</f>
        <v>580</v>
      </c>
      <c r="E1833" s="12">
        <v>12.5</v>
      </c>
      <c r="F1833" s="12">
        <v>12.9</v>
      </c>
      <c r="G1833" s="12" t="s">
        <v>1712</v>
      </c>
      <c r="H1833" s="12" t="s">
        <v>3752</v>
      </c>
      <c r="I1833" s="12" t="s">
        <v>3766</v>
      </c>
      <c r="J1833" s="12" t="s">
        <v>3767</v>
      </c>
      <c r="K1833" s="12" t="s">
        <v>3768</v>
      </c>
      <c r="L1833" s="12" t="s">
        <v>3769</v>
      </c>
      <c r="M1833" s="12" t="s">
        <v>3770</v>
      </c>
      <c r="N1833" s="12" t="s">
        <v>3771</v>
      </c>
      <c r="O1833" s="12" t="s">
        <v>3739</v>
      </c>
      <c r="P1833" s="12" t="s">
        <v>3772</v>
      </c>
      <c r="Q1833" s="12">
        <v>0.42</v>
      </c>
      <c r="R1833" s="12" t="s">
        <v>3773</v>
      </c>
      <c r="S1833" t="s">
        <v>1727</v>
      </c>
      <c r="T1833" s="12" t="s">
        <v>3774</v>
      </c>
      <c r="U1833" s="12" t="s">
        <v>3775</v>
      </c>
      <c r="W1833" s="12" t="s">
        <v>3776</v>
      </c>
      <c r="X1833" s="12" t="s">
        <v>3747</v>
      </c>
      <c r="Y1833" s="12" t="s">
        <v>3777</v>
      </c>
      <c r="Z1833" s="12" t="s">
        <v>3778</v>
      </c>
      <c r="AA1833" s="12">
        <v>41.85</v>
      </c>
      <c r="AB1833" s="12">
        <v>4.5199999999999996</v>
      </c>
      <c r="AC1833" s="12">
        <v>26.774999999999999</v>
      </c>
      <c r="AD1833" s="12">
        <v>16.04</v>
      </c>
      <c r="AE1833" s="12">
        <v>18.925000000000001</v>
      </c>
      <c r="AF1833" s="12">
        <v>25.056000000000001</v>
      </c>
      <c r="AG1833" s="12" t="s">
        <v>3715</v>
      </c>
      <c r="AH1833" s="12" t="s">
        <v>3765</v>
      </c>
    </row>
    <row r="1834" spans="1:34" x14ac:dyDescent="0.2">
      <c r="A1834" s="12" t="s">
        <v>386</v>
      </c>
      <c r="B1834">
        <f>LOOKUP(A1834,'TMP2'!$A:$A,'TMP2'!$C:$C)</f>
        <v>16893.884999999998</v>
      </c>
      <c r="C1834">
        <f>LOOKUP(A1834,'TMP2'!$A:$A,'TMP2'!$D:$D)</f>
        <v>103427.495</v>
      </c>
      <c r="D1834">
        <f>MATCH(A1834,'TMP2'!A:A,0)</f>
        <v>581</v>
      </c>
      <c r="E1834" s="12">
        <v>12.9</v>
      </c>
      <c r="F1834" s="12">
        <v>13.3</v>
      </c>
      <c r="G1834" s="12" t="s">
        <v>1712</v>
      </c>
      <c r="H1834" s="12" t="s">
        <v>3752</v>
      </c>
      <c r="I1834" s="12" t="s">
        <v>3766</v>
      </c>
      <c r="J1834" s="12" t="s">
        <v>3767</v>
      </c>
      <c r="K1834" s="12" t="s">
        <v>3768</v>
      </c>
      <c r="L1834" s="12" t="s">
        <v>3769</v>
      </c>
      <c r="M1834" s="12" t="s">
        <v>3770</v>
      </c>
      <c r="N1834" s="12" t="s">
        <v>3771</v>
      </c>
      <c r="O1834" s="12" t="s">
        <v>3739</v>
      </c>
      <c r="P1834" s="12" t="s">
        <v>3772</v>
      </c>
      <c r="Q1834" s="12">
        <v>0.42</v>
      </c>
      <c r="R1834" s="12" t="s">
        <v>3773</v>
      </c>
      <c r="S1834" t="s">
        <v>1727</v>
      </c>
      <c r="T1834" s="12" t="s">
        <v>3774</v>
      </c>
      <c r="U1834" s="12" t="s">
        <v>3775</v>
      </c>
      <c r="W1834" s="12" t="s">
        <v>3776</v>
      </c>
      <c r="X1834" s="12" t="s">
        <v>3747</v>
      </c>
      <c r="Y1834" s="12" t="s">
        <v>3777</v>
      </c>
      <c r="Z1834" s="12" t="s">
        <v>3778</v>
      </c>
      <c r="AA1834" s="12">
        <v>41.85</v>
      </c>
      <c r="AB1834" s="12">
        <v>4.5199999999999996</v>
      </c>
      <c r="AC1834" s="12">
        <v>26.774999999999999</v>
      </c>
      <c r="AD1834" s="12">
        <v>16.04</v>
      </c>
      <c r="AE1834" s="12">
        <v>18.925000000000001</v>
      </c>
      <c r="AF1834" s="12">
        <v>25.056000000000001</v>
      </c>
      <c r="AG1834" s="12" t="s">
        <v>3715</v>
      </c>
      <c r="AH1834" s="12" t="s">
        <v>3765</v>
      </c>
    </row>
    <row r="1835" spans="1:34" x14ac:dyDescent="0.2">
      <c r="A1835" s="12" t="s">
        <v>388</v>
      </c>
      <c r="B1835">
        <f>LOOKUP(A1835,'TMP2'!$A:$A,'TMP2'!$C:$C)</f>
        <v>16898.021000000001</v>
      </c>
      <c r="C1835">
        <f>LOOKUP(A1835,'TMP2'!$A:$A,'TMP2'!$D:$D)</f>
        <v>103413.049</v>
      </c>
      <c r="D1835">
        <f>MATCH(A1835,'TMP2'!A:A,0)</f>
        <v>583</v>
      </c>
      <c r="E1835" s="12">
        <v>12</v>
      </c>
      <c r="F1835" s="12">
        <v>12.4</v>
      </c>
      <c r="G1835" s="12" t="s">
        <v>1712</v>
      </c>
      <c r="H1835" s="12" t="s">
        <v>3752</v>
      </c>
      <c r="I1835" s="12" t="s">
        <v>3766</v>
      </c>
      <c r="J1835" s="12" t="s">
        <v>3767</v>
      </c>
      <c r="K1835" s="12" t="s">
        <v>3768</v>
      </c>
      <c r="L1835" s="12" t="s">
        <v>3769</v>
      </c>
      <c r="M1835" s="12" t="s">
        <v>3770</v>
      </c>
      <c r="N1835" s="12" t="s">
        <v>3771</v>
      </c>
      <c r="O1835" s="12" t="s">
        <v>3739</v>
      </c>
      <c r="P1835" s="12" t="s">
        <v>3772</v>
      </c>
      <c r="Q1835" s="12">
        <v>0.42</v>
      </c>
      <c r="R1835" s="12" t="s">
        <v>3773</v>
      </c>
      <c r="S1835" t="s">
        <v>1727</v>
      </c>
      <c r="T1835" s="12" t="s">
        <v>3774</v>
      </c>
      <c r="U1835" s="12" t="s">
        <v>3775</v>
      </c>
      <c r="W1835" s="12" t="s">
        <v>3776</v>
      </c>
      <c r="X1835" s="12" t="s">
        <v>3747</v>
      </c>
      <c r="Y1835" s="12" t="s">
        <v>3777</v>
      </c>
      <c r="Z1835" s="12" t="s">
        <v>3778</v>
      </c>
      <c r="AA1835" s="12">
        <v>41.85</v>
      </c>
      <c r="AB1835" s="12">
        <v>4.5199999999999996</v>
      </c>
      <c r="AC1835" s="12">
        <v>26.774999999999999</v>
      </c>
      <c r="AD1835" s="12">
        <v>16.04</v>
      </c>
      <c r="AE1835" s="12">
        <v>18.925000000000001</v>
      </c>
      <c r="AF1835" s="12">
        <v>25.056000000000001</v>
      </c>
      <c r="AG1835" s="12" t="s">
        <v>3715</v>
      </c>
      <c r="AH1835" s="12" t="s">
        <v>3765</v>
      </c>
    </row>
    <row r="1836" spans="1:34" x14ac:dyDescent="0.2">
      <c r="A1836" s="12" t="s">
        <v>391</v>
      </c>
      <c r="B1836">
        <f>LOOKUP(A1836,'TMP2'!$A:$A,'TMP2'!$C:$C)</f>
        <v>16885.712</v>
      </c>
      <c r="C1836">
        <f>LOOKUP(A1836,'TMP2'!$A:$A,'TMP2'!$D:$D)</f>
        <v>103399.72500000001</v>
      </c>
      <c r="D1836">
        <f>MATCH(A1836,'TMP2'!A:A,0)</f>
        <v>586</v>
      </c>
      <c r="E1836" s="12">
        <v>12</v>
      </c>
      <c r="F1836" s="12">
        <v>12.4</v>
      </c>
      <c r="G1836" s="12" t="s">
        <v>1712</v>
      </c>
      <c r="H1836" s="12" t="s">
        <v>3752</v>
      </c>
      <c r="I1836" s="12" t="s">
        <v>3766</v>
      </c>
      <c r="J1836" s="12" t="s">
        <v>3767</v>
      </c>
      <c r="K1836" s="12" t="s">
        <v>3768</v>
      </c>
      <c r="L1836" s="12" t="s">
        <v>3769</v>
      </c>
      <c r="M1836" s="12" t="s">
        <v>3770</v>
      </c>
      <c r="N1836" s="12" t="s">
        <v>3771</v>
      </c>
      <c r="O1836" s="12" t="s">
        <v>3739</v>
      </c>
      <c r="P1836" s="12" t="s">
        <v>3772</v>
      </c>
      <c r="Q1836" s="12">
        <v>0.42</v>
      </c>
      <c r="R1836" s="12" t="s">
        <v>3773</v>
      </c>
      <c r="S1836" t="s">
        <v>1727</v>
      </c>
      <c r="T1836" s="12" t="s">
        <v>3774</v>
      </c>
      <c r="U1836" s="12" t="s">
        <v>3775</v>
      </c>
      <c r="W1836" s="12" t="s">
        <v>3776</v>
      </c>
      <c r="X1836" s="12" t="s">
        <v>3747</v>
      </c>
      <c r="Y1836" s="12" t="s">
        <v>3777</v>
      </c>
      <c r="Z1836" s="12" t="s">
        <v>3778</v>
      </c>
      <c r="AA1836" s="12">
        <v>41.85</v>
      </c>
      <c r="AB1836" s="12">
        <v>4.5199999999999996</v>
      </c>
      <c r="AC1836" s="12">
        <v>26.774999999999999</v>
      </c>
      <c r="AD1836" s="12">
        <v>16.04</v>
      </c>
      <c r="AE1836" s="12">
        <v>18.925000000000001</v>
      </c>
      <c r="AF1836" s="12">
        <v>25.056000000000001</v>
      </c>
      <c r="AG1836" s="12" t="s">
        <v>3715</v>
      </c>
      <c r="AH1836" s="12" t="s">
        <v>3765</v>
      </c>
    </row>
    <row r="1837" spans="1:34" x14ac:dyDescent="0.2">
      <c r="A1837" s="12" t="s">
        <v>392</v>
      </c>
      <c r="B1837">
        <f>LOOKUP(A1837,'TMP2'!$A:$A,'TMP2'!$C:$C)</f>
        <v>16910.333999999999</v>
      </c>
      <c r="C1837">
        <f>LOOKUP(A1837,'TMP2'!$A:$A,'TMP2'!$D:$D)</f>
        <v>103381.943</v>
      </c>
      <c r="D1837">
        <f>MATCH(A1837,'TMP2'!A:A,0)</f>
        <v>587</v>
      </c>
      <c r="E1837" s="12">
        <v>12</v>
      </c>
      <c r="F1837" s="12">
        <v>12.4</v>
      </c>
      <c r="G1837" s="12" t="s">
        <v>1712</v>
      </c>
      <c r="H1837" s="12" t="s">
        <v>3752</v>
      </c>
      <c r="I1837" s="12" t="s">
        <v>3766</v>
      </c>
      <c r="J1837" s="12" t="s">
        <v>3767</v>
      </c>
      <c r="K1837" s="12" t="s">
        <v>3768</v>
      </c>
      <c r="L1837" s="12" t="s">
        <v>3769</v>
      </c>
      <c r="M1837" s="12" t="s">
        <v>3770</v>
      </c>
      <c r="N1837" s="12" t="s">
        <v>3771</v>
      </c>
      <c r="O1837" s="12" t="s">
        <v>3739</v>
      </c>
      <c r="P1837" s="12" t="s">
        <v>3772</v>
      </c>
      <c r="Q1837" s="12">
        <v>0.42</v>
      </c>
      <c r="R1837" s="12" t="s">
        <v>3773</v>
      </c>
      <c r="S1837" t="s">
        <v>1727</v>
      </c>
      <c r="T1837" s="12" t="s">
        <v>3774</v>
      </c>
      <c r="U1837" s="12" t="s">
        <v>3775</v>
      </c>
      <c r="W1837" s="12" t="s">
        <v>3776</v>
      </c>
      <c r="X1837" s="12" t="s">
        <v>3747</v>
      </c>
      <c r="Y1837" s="12" t="s">
        <v>3777</v>
      </c>
      <c r="Z1837" s="12" t="s">
        <v>3778</v>
      </c>
      <c r="AA1837" s="12">
        <v>41.85</v>
      </c>
      <c r="AB1837" s="12">
        <v>4.5199999999999996</v>
      </c>
      <c r="AC1837" s="12">
        <v>26.774999999999999</v>
      </c>
      <c r="AD1837" s="12">
        <v>16.04</v>
      </c>
      <c r="AE1837" s="12">
        <v>18.925000000000001</v>
      </c>
      <c r="AF1837" s="12">
        <v>25.056000000000001</v>
      </c>
      <c r="AG1837" s="12" t="s">
        <v>3715</v>
      </c>
      <c r="AH1837" s="12" t="s">
        <v>3765</v>
      </c>
    </row>
    <row r="1838" spans="1:34" x14ac:dyDescent="0.2">
      <c r="A1838" s="12" t="s">
        <v>393</v>
      </c>
      <c r="B1838">
        <f>LOOKUP(A1838,'TMP2'!$A:$A,'TMP2'!$C:$C)</f>
        <v>16906.826000000001</v>
      </c>
      <c r="C1838">
        <f>LOOKUP(A1838,'TMP2'!$A:$A,'TMP2'!$D:$D)</f>
        <v>103357.63800000001</v>
      </c>
      <c r="D1838">
        <f>MATCH(A1838,'TMP2'!A:A,0)</f>
        <v>588</v>
      </c>
      <c r="E1838" s="12">
        <v>11.3</v>
      </c>
      <c r="F1838" s="12">
        <v>11.7</v>
      </c>
      <c r="G1838" s="12" t="s">
        <v>1712</v>
      </c>
      <c r="H1838" s="12" t="s">
        <v>3752</v>
      </c>
      <c r="I1838" s="12" t="s">
        <v>3766</v>
      </c>
      <c r="J1838" s="12" t="s">
        <v>3767</v>
      </c>
      <c r="K1838" s="12" t="s">
        <v>3768</v>
      </c>
      <c r="L1838" s="12" t="s">
        <v>3769</v>
      </c>
      <c r="M1838" s="12" t="s">
        <v>3770</v>
      </c>
      <c r="N1838" s="12" t="s">
        <v>3771</v>
      </c>
      <c r="O1838" s="12" t="s">
        <v>3739</v>
      </c>
      <c r="P1838" s="12" t="s">
        <v>3772</v>
      </c>
      <c r="Q1838" s="12">
        <v>0.42</v>
      </c>
      <c r="R1838" s="12" t="s">
        <v>3773</v>
      </c>
      <c r="S1838" t="s">
        <v>1727</v>
      </c>
      <c r="T1838" s="12" t="s">
        <v>3774</v>
      </c>
      <c r="U1838" s="12" t="s">
        <v>3775</v>
      </c>
      <c r="W1838" s="12" t="s">
        <v>3776</v>
      </c>
      <c r="X1838" s="12" t="s">
        <v>3747</v>
      </c>
      <c r="Y1838" s="12" t="s">
        <v>3777</v>
      </c>
      <c r="Z1838" s="12" t="s">
        <v>3778</v>
      </c>
      <c r="AA1838" s="12">
        <v>41.85</v>
      </c>
      <c r="AB1838" s="12">
        <v>4.5199999999999996</v>
      </c>
      <c r="AC1838" s="12">
        <v>26.774999999999999</v>
      </c>
      <c r="AD1838" s="12">
        <v>16.04</v>
      </c>
      <c r="AE1838" s="12">
        <v>18.925000000000001</v>
      </c>
      <c r="AF1838" s="12">
        <v>25.056000000000001</v>
      </c>
      <c r="AG1838" s="12" t="s">
        <v>3715</v>
      </c>
      <c r="AH1838" s="12" t="s">
        <v>3765</v>
      </c>
    </row>
    <row r="1839" spans="1:34" x14ac:dyDescent="0.2">
      <c r="A1839" s="12" t="s">
        <v>395</v>
      </c>
      <c r="B1839">
        <f>LOOKUP(A1839,'TMP2'!$A:$A,'TMP2'!$C:$C)</f>
        <v>16916.91</v>
      </c>
      <c r="C1839">
        <f>LOOKUP(A1839,'TMP2'!$A:$A,'TMP2'!$D:$D)</f>
        <v>103337.967</v>
      </c>
      <c r="D1839">
        <f>MATCH(A1839,'TMP2'!A:A,0)</f>
        <v>590</v>
      </c>
      <c r="E1839" s="12">
        <v>11</v>
      </c>
      <c r="F1839" s="12">
        <v>11.4</v>
      </c>
      <c r="G1839" s="12" t="s">
        <v>1712</v>
      </c>
      <c r="H1839" s="12" t="s">
        <v>3752</v>
      </c>
      <c r="I1839" s="12" t="s">
        <v>3766</v>
      </c>
      <c r="J1839" s="12" t="s">
        <v>3767</v>
      </c>
      <c r="K1839" s="12" t="s">
        <v>3768</v>
      </c>
      <c r="L1839" s="12" t="s">
        <v>3769</v>
      </c>
      <c r="M1839" s="12" t="s">
        <v>3770</v>
      </c>
      <c r="N1839" s="12" t="s">
        <v>3771</v>
      </c>
      <c r="O1839" s="12" t="s">
        <v>3739</v>
      </c>
      <c r="P1839" s="12" t="s">
        <v>3772</v>
      </c>
      <c r="Q1839" s="12">
        <v>0.42</v>
      </c>
      <c r="R1839" s="12" t="s">
        <v>3773</v>
      </c>
      <c r="S1839" t="s">
        <v>1727</v>
      </c>
      <c r="T1839" s="12" t="s">
        <v>3774</v>
      </c>
      <c r="U1839" s="12" t="s">
        <v>3775</v>
      </c>
      <c r="W1839" s="12" t="s">
        <v>3776</v>
      </c>
      <c r="X1839" s="12" t="s">
        <v>3747</v>
      </c>
      <c r="Y1839" s="12" t="s">
        <v>3777</v>
      </c>
      <c r="Z1839" s="12" t="s">
        <v>3778</v>
      </c>
      <c r="AA1839" s="12">
        <v>41.85</v>
      </c>
      <c r="AB1839" s="12">
        <v>4.5199999999999996</v>
      </c>
      <c r="AC1839" s="12">
        <v>26.774999999999999</v>
      </c>
      <c r="AD1839" s="12">
        <v>16.04</v>
      </c>
      <c r="AE1839" s="12">
        <v>18.925000000000001</v>
      </c>
      <c r="AF1839" s="12">
        <v>25.056000000000001</v>
      </c>
      <c r="AG1839" s="12" t="s">
        <v>3715</v>
      </c>
      <c r="AH1839" s="12" t="s">
        <v>3765</v>
      </c>
    </row>
    <row r="1840" spans="1:34" x14ac:dyDescent="0.2">
      <c r="A1840" s="12" t="s">
        <v>397</v>
      </c>
      <c r="B1840">
        <f>LOOKUP(A1840,'TMP2'!$A:$A,'TMP2'!$C:$C)</f>
        <v>16927.521000000001</v>
      </c>
      <c r="C1840">
        <f>LOOKUP(A1840,'TMP2'!$A:$A,'TMP2'!$D:$D)</f>
        <v>103318.171</v>
      </c>
      <c r="D1840">
        <f>MATCH(A1840,'TMP2'!A:A,0)</f>
        <v>592</v>
      </c>
      <c r="E1840" s="12">
        <v>12.8</v>
      </c>
      <c r="F1840" s="12">
        <v>13.2</v>
      </c>
      <c r="G1840" s="12" t="s">
        <v>1712</v>
      </c>
      <c r="H1840" s="12" t="s">
        <v>3752</v>
      </c>
      <c r="I1840" s="12" t="s">
        <v>3766</v>
      </c>
      <c r="J1840" s="12" t="s">
        <v>3767</v>
      </c>
      <c r="K1840" s="12" t="s">
        <v>3768</v>
      </c>
      <c r="L1840" s="12" t="s">
        <v>3769</v>
      </c>
      <c r="M1840" s="12" t="s">
        <v>3770</v>
      </c>
      <c r="N1840" s="12" t="s">
        <v>3771</v>
      </c>
      <c r="O1840" s="12" t="s">
        <v>3739</v>
      </c>
      <c r="P1840" s="12" t="s">
        <v>3772</v>
      </c>
      <c r="Q1840" s="12">
        <v>0.42</v>
      </c>
      <c r="R1840" s="12" t="s">
        <v>3773</v>
      </c>
      <c r="S1840" t="s">
        <v>1727</v>
      </c>
      <c r="T1840" s="12" t="s">
        <v>3774</v>
      </c>
      <c r="U1840" s="12" t="s">
        <v>3775</v>
      </c>
      <c r="W1840" s="12" t="s">
        <v>3776</v>
      </c>
      <c r="X1840" s="12" t="s">
        <v>3747</v>
      </c>
      <c r="Y1840" s="12" t="s">
        <v>3777</v>
      </c>
      <c r="Z1840" s="12" t="s">
        <v>3778</v>
      </c>
      <c r="AA1840" s="12">
        <v>41.85</v>
      </c>
      <c r="AB1840" s="12">
        <v>4.5199999999999996</v>
      </c>
      <c r="AC1840" s="12">
        <v>26.774999999999999</v>
      </c>
      <c r="AD1840" s="12">
        <v>16.04</v>
      </c>
      <c r="AE1840" s="12">
        <v>18.925000000000001</v>
      </c>
      <c r="AF1840" s="12">
        <v>25.056000000000001</v>
      </c>
      <c r="AG1840" s="12" t="s">
        <v>3715</v>
      </c>
      <c r="AH1840" s="12" t="s">
        <v>3765</v>
      </c>
    </row>
    <row r="1841" spans="1:34" x14ac:dyDescent="0.2">
      <c r="A1841" s="12" t="s">
        <v>1112</v>
      </c>
      <c r="B1841">
        <f>LOOKUP(A1841,'TMP2'!$A:$A,'TMP2'!$C:$C)</f>
        <v>19012.29</v>
      </c>
      <c r="C1841">
        <f>LOOKUP(A1841,'TMP2'!$A:$A,'TMP2'!$D:$D)</f>
        <v>98113.25</v>
      </c>
      <c r="D1841">
        <f>MATCH(A1841,'TMP2'!A:A,0)</f>
        <v>862</v>
      </c>
      <c r="E1841" s="12">
        <v>13.2</v>
      </c>
      <c r="F1841" s="12">
        <v>13.4</v>
      </c>
      <c r="G1841" s="12" t="s">
        <v>1712</v>
      </c>
      <c r="H1841" s="12">
        <v>31.6</v>
      </c>
      <c r="I1841" s="12">
        <v>45.6</v>
      </c>
      <c r="J1841" s="12">
        <v>27.2</v>
      </c>
      <c r="K1841" s="12">
        <v>18.400000000000002</v>
      </c>
      <c r="L1841" s="12">
        <v>0.23913043478260879</v>
      </c>
      <c r="M1841" s="12">
        <v>1.88</v>
      </c>
      <c r="N1841" s="12">
        <v>1.4285714285714284</v>
      </c>
      <c r="O1841" s="12">
        <v>2.68</v>
      </c>
      <c r="P1841" s="12">
        <v>0.87600000000000033</v>
      </c>
      <c r="Q1841" s="12">
        <v>0.46695095948827298</v>
      </c>
      <c r="R1841" s="12">
        <v>96.675799086757962</v>
      </c>
      <c r="S1841" t="s">
        <v>1113</v>
      </c>
      <c r="T1841" s="12" t="s">
        <v>3715</v>
      </c>
      <c r="U1841" s="12" t="s">
        <v>3715</v>
      </c>
      <c r="W1841" s="12" t="s">
        <v>3715</v>
      </c>
      <c r="X1841" s="12" t="s">
        <v>3715</v>
      </c>
      <c r="Y1841" s="12">
        <v>25.4</v>
      </c>
      <c r="Z1841" s="12">
        <v>11.1</v>
      </c>
      <c r="AA1841" s="12" t="s">
        <v>3715</v>
      </c>
      <c r="AB1841" s="12" t="s">
        <v>3715</v>
      </c>
      <c r="AC1841" s="12" t="s">
        <v>3715</v>
      </c>
      <c r="AD1841" s="12" t="s">
        <v>3715</v>
      </c>
      <c r="AE1841" s="12" t="s">
        <v>3715</v>
      </c>
      <c r="AF1841" s="12" t="s">
        <v>3715</v>
      </c>
      <c r="AG1841" s="12" t="s">
        <v>3715</v>
      </c>
      <c r="AH1841" s="12" t="s">
        <v>3715</v>
      </c>
    </row>
    <row r="1842" spans="1:34" x14ac:dyDescent="0.2">
      <c r="A1842" s="12" t="s">
        <v>1122</v>
      </c>
      <c r="B1842">
        <f>LOOKUP(A1842,'TMP2'!$A:$A,'TMP2'!$C:$C)</f>
        <v>18976.240000000002</v>
      </c>
      <c r="C1842">
        <f>LOOKUP(A1842,'TMP2'!$A:$A,'TMP2'!$D:$D)</f>
        <v>98131.38</v>
      </c>
      <c r="D1842">
        <f>MATCH(A1842,'TMP2'!A:A,0)</f>
        <v>871</v>
      </c>
      <c r="E1842" s="12">
        <v>14.2</v>
      </c>
      <c r="F1842" s="12">
        <v>14.4</v>
      </c>
      <c r="G1842" s="12" t="s">
        <v>1712</v>
      </c>
      <c r="H1842" s="12">
        <v>30.3</v>
      </c>
      <c r="I1842" s="12">
        <v>43.8</v>
      </c>
      <c r="J1842" s="12">
        <v>24.4</v>
      </c>
      <c r="K1842" s="12">
        <v>19.399999999999999</v>
      </c>
      <c r="L1842" s="12">
        <v>0.30412371134020633</v>
      </c>
      <c r="M1842" s="12">
        <v>1.92</v>
      </c>
      <c r="N1842" s="12">
        <v>1.4735226400613968</v>
      </c>
      <c r="O1842" s="12">
        <v>2.68</v>
      </c>
      <c r="P1842" s="12">
        <v>0.81877083333333345</v>
      </c>
      <c r="Q1842" s="12">
        <v>0.45017811938007601</v>
      </c>
      <c r="R1842" s="12">
        <v>99.177934403704739</v>
      </c>
      <c r="S1842" t="s">
        <v>1113</v>
      </c>
      <c r="T1842" s="12">
        <v>0.40200000000000002</v>
      </c>
      <c r="U1842" s="12">
        <v>4.5270000000000001</v>
      </c>
      <c r="W1842" s="12" t="s">
        <v>3715</v>
      </c>
      <c r="X1842" s="12" t="s">
        <v>3715</v>
      </c>
      <c r="Y1842" s="12" t="s">
        <v>3715</v>
      </c>
      <c r="Z1842" s="12" t="s">
        <v>3715</v>
      </c>
      <c r="AA1842" s="12" t="s">
        <v>3715</v>
      </c>
      <c r="AB1842" s="12" t="s">
        <v>3715</v>
      </c>
      <c r="AC1842" s="12" t="s">
        <v>3715</v>
      </c>
      <c r="AD1842" s="12" t="s">
        <v>3715</v>
      </c>
      <c r="AE1842" s="12" t="s">
        <v>3715</v>
      </c>
      <c r="AF1842" s="12" t="s">
        <v>3715</v>
      </c>
      <c r="AG1842" s="12" t="s">
        <v>3715</v>
      </c>
      <c r="AH1842" s="12" t="s">
        <v>3715</v>
      </c>
    </row>
    <row r="1843" spans="1:34" x14ac:dyDescent="0.2">
      <c r="A1843" s="12" t="s">
        <v>1122</v>
      </c>
      <c r="B1843">
        <f>LOOKUP(A1843,'TMP2'!$A:$A,'TMP2'!$C:$C)</f>
        <v>18976.240000000002</v>
      </c>
      <c r="C1843">
        <f>LOOKUP(A1843,'TMP2'!$A:$A,'TMP2'!$D:$D)</f>
        <v>98131.38</v>
      </c>
      <c r="D1843">
        <f>MATCH(A1843,'TMP2'!A:A,0)</f>
        <v>871</v>
      </c>
      <c r="E1843" s="12">
        <v>17.2</v>
      </c>
      <c r="F1843" s="12">
        <v>17.399999999999999</v>
      </c>
      <c r="G1843" s="12" t="s">
        <v>1712</v>
      </c>
      <c r="H1843" s="12">
        <v>40.4</v>
      </c>
      <c r="I1843" s="12">
        <v>46.9</v>
      </c>
      <c r="J1843" s="12">
        <v>27</v>
      </c>
      <c r="K1843" s="12">
        <v>19.899999999999999</v>
      </c>
      <c r="L1843" s="12">
        <v>0.6733668341708543</v>
      </c>
      <c r="M1843" s="12">
        <v>1.71</v>
      </c>
      <c r="N1843" s="12">
        <v>1.2179487179487181</v>
      </c>
      <c r="O1843" s="12">
        <v>2.65</v>
      </c>
      <c r="P1843" s="12">
        <v>1.1757894736842105</v>
      </c>
      <c r="Q1843" s="12">
        <v>0.54039671020803104</v>
      </c>
      <c r="R1843" s="12">
        <v>91.053715308863019</v>
      </c>
      <c r="S1843" t="s">
        <v>1113</v>
      </c>
      <c r="T1843" s="12" t="s">
        <v>3715</v>
      </c>
      <c r="U1843" s="12" t="s">
        <v>3715</v>
      </c>
      <c r="W1843" s="12" t="s">
        <v>3715</v>
      </c>
      <c r="X1843" s="12" t="s">
        <v>3715</v>
      </c>
      <c r="Y1843" s="12">
        <v>23.65</v>
      </c>
      <c r="Z1843" s="12">
        <v>6.8</v>
      </c>
      <c r="AA1843" s="12" t="s">
        <v>3715</v>
      </c>
      <c r="AB1843" s="12" t="s">
        <v>3715</v>
      </c>
      <c r="AC1843" s="12" t="s">
        <v>3715</v>
      </c>
      <c r="AD1843" s="12" t="s">
        <v>3715</v>
      </c>
      <c r="AE1843" s="12" t="s">
        <v>3715</v>
      </c>
      <c r="AF1843" s="12" t="s">
        <v>3715</v>
      </c>
      <c r="AG1843" s="12" t="s">
        <v>3715</v>
      </c>
      <c r="AH1843" s="12" t="s">
        <v>3715</v>
      </c>
    </row>
    <row r="1844" spans="1:34" x14ac:dyDescent="0.2">
      <c r="A1844" s="12" t="s">
        <v>1133</v>
      </c>
      <c r="B1844">
        <f>LOOKUP(A1844,'TMP2'!$A:$A,'TMP2'!$C:$C)</f>
        <v>18920.77</v>
      </c>
      <c r="C1844">
        <f>LOOKUP(A1844,'TMP2'!$A:$A,'TMP2'!$D:$D)</f>
        <v>98113.25</v>
      </c>
      <c r="D1844">
        <f>MATCH(A1844,'TMP2'!A:A,0)</f>
        <v>882</v>
      </c>
      <c r="E1844" s="12">
        <v>18.399999999999999</v>
      </c>
      <c r="F1844" s="12">
        <v>18.600000000000001</v>
      </c>
      <c r="G1844" s="12" t="s">
        <v>1712</v>
      </c>
      <c r="H1844" s="12">
        <v>27.1</v>
      </c>
      <c r="I1844" s="12">
        <v>42.8</v>
      </c>
      <c r="J1844" s="12">
        <v>24.1</v>
      </c>
      <c r="K1844" s="12">
        <v>18.699999999999996</v>
      </c>
      <c r="L1844" s="12">
        <v>0.16042780748663105</v>
      </c>
      <c r="M1844" s="12">
        <v>1.97</v>
      </c>
      <c r="N1844" s="12">
        <v>1.5499606608969316</v>
      </c>
      <c r="O1844" s="12">
        <v>2.67</v>
      </c>
      <c r="P1844" s="12">
        <v>0.7226243654822333</v>
      </c>
      <c r="Q1844" s="12">
        <v>0.41949038917717901</v>
      </c>
      <c r="R1844" s="12">
        <v>100</v>
      </c>
      <c r="S1844" t="s">
        <v>1113</v>
      </c>
      <c r="T1844" s="12" t="s">
        <v>3715</v>
      </c>
      <c r="U1844" s="12" t="s">
        <v>3715</v>
      </c>
      <c r="W1844" s="12" t="s">
        <v>3715</v>
      </c>
      <c r="X1844" s="12" t="s">
        <v>3715</v>
      </c>
      <c r="Y1844" s="12">
        <v>35.700000000000003</v>
      </c>
      <c r="Z1844" s="12">
        <v>7.9</v>
      </c>
      <c r="AA1844" s="12" t="s">
        <v>3715</v>
      </c>
      <c r="AB1844" s="12" t="s">
        <v>3715</v>
      </c>
      <c r="AC1844" s="12" t="s">
        <v>3715</v>
      </c>
      <c r="AD1844" s="12" t="s">
        <v>3715</v>
      </c>
      <c r="AE1844" s="12" t="s">
        <v>3715</v>
      </c>
      <c r="AF1844" s="12" t="s">
        <v>3715</v>
      </c>
      <c r="AG1844" s="12" t="s">
        <v>3715</v>
      </c>
      <c r="AH1844" s="12" t="s">
        <v>3715</v>
      </c>
    </row>
    <row r="1845" spans="1:34" x14ac:dyDescent="0.2">
      <c r="A1845" s="12" t="s">
        <v>1136</v>
      </c>
      <c r="B1845">
        <f>LOOKUP(A1845,'TMP2'!$A:$A,'TMP2'!$C:$C)</f>
        <v>18902.8</v>
      </c>
      <c r="C1845">
        <f>LOOKUP(A1845,'TMP2'!$A:$A,'TMP2'!$D:$D)</f>
        <v>98073.91</v>
      </c>
      <c r="D1845">
        <f>MATCH(A1845,'TMP2'!A:A,0)</f>
        <v>885</v>
      </c>
      <c r="E1845" s="12">
        <v>14.8</v>
      </c>
      <c r="F1845" s="12">
        <v>15</v>
      </c>
      <c r="G1845" s="12" t="s">
        <v>1712</v>
      </c>
      <c r="H1845" s="12">
        <v>30.6</v>
      </c>
      <c r="I1845" s="12">
        <v>49.4</v>
      </c>
      <c r="J1845" s="12">
        <v>29</v>
      </c>
      <c r="K1845" s="12">
        <v>20.399999999999999</v>
      </c>
      <c r="L1845" s="12">
        <v>7.8431372549019676E-2</v>
      </c>
      <c r="M1845" s="12">
        <v>1.92</v>
      </c>
      <c r="N1845" s="12">
        <v>1.470137825421133</v>
      </c>
      <c r="O1845" s="12">
        <v>2.68</v>
      </c>
      <c r="P1845" s="12">
        <v>0.82295833333333368</v>
      </c>
      <c r="Q1845" s="12">
        <v>0.45144110991748798</v>
      </c>
      <c r="R1845" s="12">
        <v>99.650245557186949</v>
      </c>
      <c r="S1845" t="s">
        <v>1113</v>
      </c>
      <c r="T1845" s="12" t="s">
        <v>3715</v>
      </c>
      <c r="U1845" s="12" t="s">
        <v>3715</v>
      </c>
      <c r="W1845" s="12" t="s">
        <v>3715</v>
      </c>
      <c r="X1845" s="12" t="s">
        <v>3715</v>
      </c>
      <c r="Y1845" s="12">
        <v>35.770000000000003</v>
      </c>
      <c r="Z1845" s="12">
        <v>13.4</v>
      </c>
      <c r="AA1845" s="12" t="s">
        <v>3715</v>
      </c>
      <c r="AB1845" s="12" t="s">
        <v>3715</v>
      </c>
      <c r="AC1845" s="12" t="s">
        <v>3715</v>
      </c>
      <c r="AD1845" s="12" t="s">
        <v>3715</v>
      </c>
      <c r="AE1845" s="12" t="s">
        <v>3715</v>
      </c>
      <c r="AF1845" s="12" t="s">
        <v>3715</v>
      </c>
      <c r="AG1845" s="12" t="s">
        <v>3715</v>
      </c>
      <c r="AH1845" s="12" t="s">
        <v>3715</v>
      </c>
    </row>
    <row r="1846" spans="1:34" x14ac:dyDescent="0.2">
      <c r="A1846" s="12" t="s">
        <v>1147</v>
      </c>
      <c r="B1846">
        <f>LOOKUP(A1846,'TMP2'!$A:$A,'TMP2'!$C:$C)</f>
        <v>18866.689999999999</v>
      </c>
      <c r="C1846">
        <f>LOOKUP(A1846,'TMP2'!$A:$A,'TMP2'!$D:$D)</f>
        <v>98131.38</v>
      </c>
      <c r="D1846">
        <f>MATCH(A1846,'TMP2'!A:A,0)</f>
        <v>896</v>
      </c>
      <c r="E1846" s="12">
        <v>15</v>
      </c>
      <c r="F1846" s="12">
        <v>15.2</v>
      </c>
      <c r="G1846" s="12" t="s">
        <v>1712</v>
      </c>
      <c r="H1846" s="12">
        <v>30.9</v>
      </c>
      <c r="I1846" s="12">
        <v>43.6</v>
      </c>
      <c r="J1846" s="12">
        <v>25.2</v>
      </c>
      <c r="K1846" s="12">
        <v>18.400000000000002</v>
      </c>
      <c r="L1846" s="12">
        <v>0.30978260869565211</v>
      </c>
      <c r="M1846" s="12">
        <v>1.89</v>
      </c>
      <c r="N1846" s="12">
        <v>1.4438502673796791</v>
      </c>
      <c r="O1846" s="12">
        <v>2.68</v>
      </c>
      <c r="P1846" s="12">
        <v>0.8561481481481481</v>
      </c>
      <c r="Q1846" s="12">
        <v>0.46124990023146301</v>
      </c>
      <c r="R1846" s="12">
        <v>96.7262502163004</v>
      </c>
      <c r="S1846" t="s">
        <v>1113</v>
      </c>
      <c r="T1846" s="12">
        <v>0.43</v>
      </c>
      <c r="U1846" s="12">
        <v>4.3150000000000004</v>
      </c>
      <c r="W1846" s="12" t="s">
        <v>3715</v>
      </c>
      <c r="X1846" s="12" t="s">
        <v>3715</v>
      </c>
      <c r="Y1846" s="12" t="s">
        <v>3715</v>
      </c>
      <c r="Z1846" s="12" t="s">
        <v>3715</v>
      </c>
      <c r="AA1846" s="12" t="s">
        <v>3715</v>
      </c>
      <c r="AB1846" s="12" t="s">
        <v>3715</v>
      </c>
      <c r="AC1846" s="12" t="s">
        <v>3715</v>
      </c>
      <c r="AD1846" s="12" t="s">
        <v>3715</v>
      </c>
      <c r="AE1846" s="12" t="s">
        <v>3715</v>
      </c>
      <c r="AF1846" s="12" t="s">
        <v>3715</v>
      </c>
      <c r="AG1846" s="12" t="s">
        <v>3715</v>
      </c>
      <c r="AH1846" s="12" t="s">
        <v>3715</v>
      </c>
    </row>
    <row r="1847" spans="1:34" x14ac:dyDescent="0.2">
      <c r="A1847" s="12" t="s">
        <v>2215</v>
      </c>
      <c r="B1847">
        <f>LOOKUP(A1847,'TMP2'!$A:$A,'TMP2'!$C:$C)</f>
        <v>17564.482</v>
      </c>
      <c r="C1847">
        <f>LOOKUP(A1847,'TMP2'!$A:$A,'TMP2'!$D:$D)</f>
        <v>105569.518</v>
      </c>
      <c r="D1847">
        <f>MATCH(A1847,'TMP2'!A:A,0)</f>
        <v>966</v>
      </c>
      <c r="E1847" s="12">
        <v>11</v>
      </c>
      <c r="F1847" s="12">
        <v>11.2</v>
      </c>
      <c r="G1847" s="12" t="s">
        <v>1712</v>
      </c>
      <c r="H1847" s="12">
        <v>19</v>
      </c>
      <c r="I1847" s="12">
        <v>41.3</v>
      </c>
      <c r="J1847" s="12">
        <v>23.8</v>
      </c>
      <c r="K1847" s="12">
        <v>17.499999999999996</v>
      </c>
      <c r="L1847" s="12">
        <v>0</v>
      </c>
      <c r="M1847" s="12">
        <v>2</v>
      </c>
      <c r="N1847" s="12">
        <v>1.680672268907563</v>
      </c>
      <c r="O1847" s="12">
        <v>2.69</v>
      </c>
      <c r="P1847" s="12">
        <v>0.60054999999999992</v>
      </c>
      <c r="Q1847" s="12">
        <v>0.37521476992283898</v>
      </c>
      <c r="R1847" s="12">
        <v>85.105320123220395</v>
      </c>
      <c r="S1847" t="s">
        <v>1250</v>
      </c>
      <c r="T1847" s="12" t="s">
        <v>3715</v>
      </c>
      <c r="U1847" s="12" t="s">
        <v>3715</v>
      </c>
      <c r="W1847" s="12">
        <v>45.15</v>
      </c>
      <c r="X1847" s="12">
        <v>0.7</v>
      </c>
      <c r="Y1847" s="12" t="s">
        <v>3715</v>
      </c>
      <c r="Z1847" s="12" t="s">
        <v>3715</v>
      </c>
      <c r="AA1847" s="12" t="s">
        <v>3715</v>
      </c>
      <c r="AB1847" s="12" t="s">
        <v>3715</v>
      </c>
      <c r="AC1847" s="12" t="s">
        <v>3715</v>
      </c>
      <c r="AD1847" s="12" t="s">
        <v>3715</v>
      </c>
      <c r="AE1847" s="12" t="s">
        <v>3715</v>
      </c>
      <c r="AF1847" s="12" t="s">
        <v>3715</v>
      </c>
      <c r="AG1847" s="12" t="s">
        <v>3715</v>
      </c>
      <c r="AH1847" s="12" t="s">
        <v>3715</v>
      </c>
    </row>
    <row r="1848" spans="1:34" x14ac:dyDescent="0.2">
      <c r="A1848" s="12" t="s">
        <v>2218</v>
      </c>
      <c r="B1848">
        <f>LOOKUP(A1848,'TMP2'!$A:$A,'TMP2'!$C:$C)</f>
        <v>17313.227999999999</v>
      </c>
      <c r="C1848">
        <f>LOOKUP(A1848,'TMP2'!$A:$A,'TMP2'!$D:$D)</f>
        <v>105570.58900000001</v>
      </c>
      <c r="D1848">
        <f>MATCH(A1848,'TMP2'!A:A,0)</f>
        <v>969</v>
      </c>
      <c r="E1848" s="12">
        <v>11</v>
      </c>
      <c r="F1848" s="12">
        <v>11.2</v>
      </c>
      <c r="G1848" s="12" t="s">
        <v>1712</v>
      </c>
      <c r="H1848" s="12">
        <v>30.9</v>
      </c>
      <c r="I1848" s="12">
        <v>45.2</v>
      </c>
      <c r="J1848" s="12">
        <v>26.6</v>
      </c>
      <c r="K1848" s="12">
        <v>18.600000000000001</v>
      </c>
      <c r="L1848" s="12">
        <v>0.23118279569892455</v>
      </c>
      <c r="M1848" s="12">
        <v>1.9</v>
      </c>
      <c r="N1848" s="12">
        <v>1.4514896867838045</v>
      </c>
      <c r="O1848" s="12">
        <v>2.7</v>
      </c>
      <c r="P1848" s="12">
        <v>0.86015789473684223</v>
      </c>
      <c r="Q1848" s="12">
        <v>0.46241122711711002</v>
      </c>
      <c r="R1848" s="12">
        <v>96.993819984091047</v>
      </c>
      <c r="S1848" t="s">
        <v>1250</v>
      </c>
      <c r="T1848" s="12">
        <v>0.24099999999999999</v>
      </c>
      <c r="U1848" s="12">
        <v>7.7290000000000001</v>
      </c>
      <c r="W1848" s="12">
        <v>57.26</v>
      </c>
      <c r="X1848" s="12">
        <v>3.3</v>
      </c>
      <c r="Y1848" s="12" t="s">
        <v>3715</v>
      </c>
      <c r="Z1848" s="12" t="s">
        <v>3715</v>
      </c>
      <c r="AA1848" s="12" t="s">
        <v>3715</v>
      </c>
      <c r="AB1848" s="12" t="s">
        <v>3715</v>
      </c>
      <c r="AC1848" s="12" t="s">
        <v>3715</v>
      </c>
      <c r="AD1848" s="12" t="s">
        <v>3715</v>
      </c>
      <c r="AE1848" s="12" t="s">
        <v>3715</v>
      </c>
      <c r="AF1848" s="12" t="s">
        <v>3715</v>
      </c>
      <c r="AG1848" s="12" t="s">
        <v>3715</v>
      </c>
      <c r="AH1848" s="12" t="s">
        <v>3715</v>
      </c>
    </row>
    <row r="1849" spans="1:34" x14ac:dyDescent="0.2">
      <c r="A1849" s="12" t="s">
        <v>2235</v>
      </c>
      <c r="B1849">
        <f>LOOKUP(A1849,'TMP2'!$A:$A,'TMP2'!$C:$C)</f>
        <v>17505.227999999999</v>
      </c>
      <c r="C1849">
        <f>LOOKUP(A1849,'TMP2'!$A:$A,'TMP2'!$D:$D)</f>
        <v>105477.08900000001</v>
      </c>
      <c r="D1849">
        <f>MATCH(A1849,'TMP2'!A:A,0)</f>
        <v>986</v>
      </c>
      <c r="E1849" s="12">
        <v>9.5</v>
      </c>
      <c r="F1849" s="12">
        <v>9.6999999999999993</v>
      </c>
      <c r="G1849" s="12" t="s">
        <v>1712</v>
      </c>
      <c r="H1849" s="12">
        <v>17.7</v>
      </c>
      <c r="I1849" s="12">
        <v>40.799999999999997</v>
      </c>
      <c r="J1849" s="12">
        <v>23.2</v>
      </c>
      <c r="K1849" s="12">
        <v>17.599999999999998</v>
      </c>
      <c r="L1849" s="12">
        <v>0</v>
      </c>
      <c r="M1849" s="12">
        <v>1.99</v>
      </c>
      <c r="N1849" s="12">
        <v>1.6907391673746812</v>
      </c>
      <c r="O1849" s="12">
        <v>2.68</v>
      </c>
      <c r="P1849" s="12">
        <v>0.58510552763819113</v>
      </c>
      <c r="Q1849" s="12">
        <v>0.36912717635273101</v>
      </c>
      <c r="R1849" s="12">
        <v>81.072554879934017</v>
      </c>
      <c r="S1849" t="s">
        <v>1250</v>
      </c>
      <c r="T1849" s="12">
        <v>0.313</v>
      </c>
      <c r="U1849" s="12">
        <v>5.07</v>
      </c>
      <c r="W1849" s="12" t="s">
        <v>3715</v>
      </c>
      <c r="X1849" s="12" t="s">
        <v>3715</v>
      </c>
      <c r="Y1849" s="12" t="s">
        <v>3715</v>
      </c>
      <c r="Z1849" s="12" t="s">
        <v>3715</v>
      </c>
      <c r="AA1849" s="12" t="s">
        <v>3715</v>
      </c>
      <c r="AB1849" s="12" t="s">
        <v>3715</v>
      </c>
      <c r="AC1849" s="12" t="s">
        <v>3715</v>
      </c>
      <c r="AD1849" s="12" t="s">
        <v>3715</v>
      </c>
      <c r="AE1849" s="12" t="s">
        <v>3715</v>
      </c>
      <c r="AF1849" s="12" t="s">
        <v>3715</v>
      </c>
      <c r="AG1849" s="12" t="s">
        <v>3715</v>
      </c>
      <c r="AH1849" s="12" t="s">
        <v>3715</v>
      </c>
    </row>
    <row r="1850" spans="1:34" x14ac:dyDescent="0.2">
      <c r="A1850" s="12" t="s">
        <v>2235</v>
      </c>
      <c r="B1850">
        <f>LOOKUP(A1850,'TMP2'!$A:$A,'TMP2'!$C:$C)</f>
        <v>17505.227999999999</v>
      </c>
      <c r="C1850">
        <f>LOOKUP(A1850,'TMP2'!$A:$A,'TMP2'!$D:$D)</f>
        <v>105477.08900000001</v>
      </c>
      <c r="D1850">
        <f>MATCH(A1850,'TMP2'!A:A,0)</f>
        <v>986</v>
      </c>
      <c r="E1850" s="12">
        <v>19</v>
      </c>
      <c r="F1850" s="12">
        <v>19.2</v>
      </c>
      <c r="G1850" s="12" t="s">
        <v>1712</v>
      </c>
      <c r="H1850" s="12">
        <v>39.299999999999997</v>
      </c>
      <c r="I1850" s="12">
        <v>53.8</v>
      </c>
      <c r="J1850" s="12">
        <v>31.2</v>
      </c>
      <c r="K1850" s="12">
        <v>22.599999999999998</v>
      </c>
      <c r="L1850" s="12">
        <v>0.35840707964601765</v>
      </c>
      <c r="M1850" s="12">
        <v>1.77</v>
      </c>
      <c r="N1850" s="12">
        <v>1.2706389088298635</v>
      </c>
      <c r="O1850" s="12">
        <v>2.7</v>
      </c>
      <c r="P1850" s="12">
        <v>1.1249152542372882</v>
      </c>
      <c r="Q1850" s="12">
        <v>0.52939299672967999</v>
      </c>
      <c r="R1850" s="12">
        <v>94.327105620009036</v>
      </c>
      <c r="S1850" t="s">
        <v>1250</v>
      </c>
      <c r="T1850" s="12">
        <v>0.45600000000000002</v>
      </c>
      <c r="U1850" s="12">
        <v>4.6619999999999999</v>
      </c>
      <c r="W1850" s="12">
        <v>44.5</v>
      </c>
      <c r="X1850" s="12">
        <v>2.2000000000000002</v>
      </c>
      <c r="Y1850" s="12" t="s">
        <v>3715</v>
      </c>
      <c r="Z1850" s="12" t="s">
        <v>3715</v>
      </c>
      <c r="AA1850" s="12" t="s">
        <v>3715</v>
      </c>
      <c r="AB1850" s="12" t="s">
        <v>3715</v>
      </c>
      <c r="AC1850" s="12" t="s">
        <v>3715</v>
      </c>
      <c r="AD1850" s="12" t="s">
        <v>3715</v>
      </c>
      <c r="AE1850" s="12" t="s">
        <v>3715</v>
      </c>
      <c r="AF1850" s="12" t="s">
        <v>3715</v>
      </c>
      <c r="AG1850" s="12" t="s">
        <v>3715</v>
      </c>
      <c r="AH1850" s="12" t="s">
        <v>3715</v>
      </c>
    </row>
    <row r="1851" spans="1:34" x14ac:dyDescent="0.2">
      <c r="A1851" s="12" t="s">
        <v>2240</v>
      </c>
      <c r="B1851">
        <f>LOOKUP(A1851,'TMP2'!$A:$A,'TMP2'!$C:$C)</f>
        <v>17313.227999999999</v>
      </c>
      <c r="C1851">
        <f>LOOKUP(A1851,'TMP2'!$A:$A,'TMP2'!$D:$D)</f>
        <v>105477.08900000001</v>
      </c>
      <c r="D1851">
        <f>MATCH(A1851,'TMP2'!A:A,0)</f>
        <v>991</v>
      </c>
      <c r="E1851" s="12">
        <v>17.8</v>
      </c>
      <c r="F1851" s="12">
        <v>18</v>
      </c>
      <c r="G1851" s="12" t="s">
        <v>1712</v>
      </c>
      <c r="H1851" s="12">
        <v>20.8</v>
      </c>
      <c r="I1851" s="12">
        <v>43.3</v>
      </c>
      <c r="J1851" s="12">
        <v>24.7</v>
      </c>
      <c r="K1851" s="12">
        <v>18.599999999999998</v>
      </c>
      <c r="L1851" s="12">
        <v>0</v>
      </c>
      <c r="M1851" s="12">
        <v>2.04</v>
      </c>
      <c r="N1851" s="12">
        <v>1.6887417218543048</v>
      </c>
      <c r="O1851" s="12">
        <v>2.68</v>
      </c>
      <c r="P1851" s="12">
        <v>0.5869803921568626</v>
      </c>
      <c r="Q1851" s="12">
        <v>0.36987249184540899</v>
      </c>
      <c r="R1851" s="12">
        <v>94.967397113842907</v>
      </c>
      <c r="S1851" t="s">
        <v>1250</v>
      </c>
      <c r="T1851" s="12">
        <v>0.307</v>
      </c>
      <c r="U1851" s="12">
        <v>5.1609999999999996</v>
      </c>
      <c r="W1851" s="12" t="s">
        <v>3715</v>
      </c>
      <c r="X1851" s="12" t="s">
        <v>3715</v>
      </c>
      <c r="Y1851" s="12" t="s">
        <v>3715</v>
      </c>
      <c r="Z1851" s="12" t="s">
        <v>3715</v>
      </c>
      <c r="AA1851" s="12" t="s">
        <v>3715</v>
      </c>
      <c r="AB1851" s="12" t="s">
        <v>3715</v>
      </c>
      <c r="AC1851" s="12" t="s">
        <v>3715</v>
      </c>
      <c r="AD1851" s="12" t="s">
        <v>3715</v>
      </c>
      <c r="AE1851" s="12" t="s">
        <v>3715</v>
      </c>
      <c r="AF1851" s="12" t="s">
        <v>3715</v>
      </c>
      <c r="AG1851" s="12" t="s">
        <v>3715</v>
      </c>
      <c r="AH1851" s="12" t="s">
        <v>3715</v>
      </c>
    </row>
    <row r="1852" spans="1:34" x14ac:dyDescent="0.2">
      <c r="A1852" s="12" t="s">
        <v>2244</v>
      </c>
      <c r="B1852">
        <f>LOOKUP(A1852,'TMP2'!$A:$A,'TMP2'!$C:$C)</f>
        <v>17562.623</v>
      </c>
      <c r="C1852">
        <f>LOOKUP(A1852,'TMP2'!$A:$A,'TMP2'!$D:$D)</f>
        <v>105426.614</v>
      </c>
      <c r="D1852">
        <f>MATCH(A1852,'TMP2'!A:A,0)</f>
        <v>995</v>
      </c>
      <c r="E1852" s="12">
        <v>13</v>
      </c>
      <c r="F1852" s="12">
        <v>13.2</v>
      </c>
      <c r="G1852" s="12" t="s">
        <v>1712</v>
      </c>
      <c r="H1852" s="12">
        <v>26.4</v>
      </c>
      <c r="I1852" s="12">
        <v>42.3</v>
      </c>
      <c r="J1852" s="12">
        <v>24.2</v>
      </c>
      <c r="K1852" s="12">
        <v>18.099999999999998</v>
      </c>
      <c r="L1852" s="12">
        <v>0.12154696132596683</v>
      </c>
      <c r="M1852" s="12">
        <v>1.96</v>
      </c>
      <c r="N1852" s="12">
        <v>1.5506329113924051</v>
      </c>
      <c r="O1852" s="12">
        <v>2.69</v>
      </c>
      <c r="P1852" s="12">
        <v>0.73477551020408161</v>
      </c>
      <c r="Q1852" s="12">
        <v>0.42355653851583502</v>
      </c>
      <c r="R1852" s="12">
        <v>96.649927785801566</v>
      </c>
      <c r="S1852" t="s">
        <v>1250</v>
      </c>
      <c r="T1852" s="12">
        <v>0.188</v>
      </c>
      <c r="U1852" s="12">
        <v>9.2040000000000006</v>
      </c>
      <c r="W1852" s="12">
        <v>54.97</v>
      </c>
      <c r="X1852" s="12">
        <v>14.2</v>
      </c>
      <c r="Y1852" s="12" t="s">
        <v>3715</v>
      </c>
      <c r="Z1852" s="12" t="s">
        <v>3715</v>
      </c>
      <c r="AA1852" s="12" t="s">
        <v>3715</v>
      </c>
      <c r="AB1852" s="12" t="s">
        <v>3715</v>
      </c>
      <c r="AC1852" s="12" t="s">
        <v>3715</v>
      </c>
      <c r="AD1852" s="12" t="s">
        <v>3715</v>
      </c>
      <c r="AE1852" s="12" t="s">
        <v>3715</v>
      </c>
      <c r="AF1852" s="12" t="s">
        <v>3715</v>
      </c>
      <c r="AG1852" s="12" t="s">
        <v>3715</v>
      </c>
      <c r="AH1852" s="12" t="s">
        <v>3715</v>
      </c>
    </row>
    <row r="1853" spans="1:34" x14ac:dyDescent="0.2">
      <c r="A1853" s="12" t="s">
        <v>2257</v>
      </c>
      <c r="B1853">
        <f>LOOKUP(A1853,'TMP2'!$A:$A,'TMP2'!$C:$C)</f>
        <v>17529.227999999999</v>
      </c>
      <c r="C1853">
        <f>LOOKUP(A1853,'TMP2'!$A:$A,'TMP2'!$D:$D)</f>
        <v>105381.428</v>
      </c>
      <c r="D1853">
        <f>MATCH(A1853,'TMP2'!A:A,0)</f>
        <v>1008</v>
      </c>
      <c r="E1853" s="12">
        <v>18</v>
      </c>
      <c r="F1853" s="12">
        <v>18.2</v>
      </c>
      <c r="G1853" s="12" t="s">
        <v>1712</v>
      </c>
      <c r="H1853" s="12">
        <v>27.2</v>
      </c>
      <c r="I1853" s="12">
        <v>40.5</v>
      </c>
      <c r="J1853" s="12">
        <v>23.4</v>
      </c>
      <c r="K1853" s="12">
        <v>17.100000000000001</v>
      </c>
      <c r="L1853" s="12">
        <v>0.22222222222222224</v>
      </c>
      <c r="M1853" s="12">
        <v>1.94</v>
      </c>
      <c r="N1853" s="12">
        <v>1.5251572327044025</v>
      </c>
      <c r="O1853" s="12">
        <v>2.68</v>
      </c>
      <c r="P1853" s="12">
        <v>0.75719587628866014</v>
      </c>
      <c r="Q1853" s="12">
        <v>0.43091148033417798</v>
      </c>
      <c r="R1853" s="12">
        <v>96.27099444504951</v>
      </c>
      <c r="S1853" t="s">
        <v>1250</v>
      </c>
      <c r="T1853" s="12">
        <v>0.311</v>
      </c>
      <c r="U1853" s="12">
        <v>5.6580000000000004</v>
      </c>
      <c r="W1853" s="12" t="s">
        <v>3715</v>
      </c>
      <c r="X1853" s="12" t="s">
        <v>3715</v>
      </c>
      <c r="Y1853" s="12" t="s">
        <v>3715</v>
      </c>
      <c r="Z1853" s="12" t="s">
        <v>3715</v>
      </c>
      <c r="AA1853" s="12" t="s">
        <v>3715</v>
      </c>
      <c r="AB1853" s="12" t="s">
        <v>3715</v>
      </c>
      <c r="AC1853" s="12" t="s">
        <v>3715</v>
      </c>
      <c r="AD1853" s="12" t="s">
        <v>3715</v>
      </c>
      <c r="AE1853" s="12" t="s">
        <v>3715</v>
      </c>
      <c r="AF1853" s="12" t="s">
        <v>3715</v>
      </c>
      <c r="AG1853" s="12" t="s">
        <v>3715</v>
      </c>
      <c r="AH1853" s="12" t="s">
        <v>3715</v>
      </c>
    </row>
    <row r="1854" spans="1:34" x14ac:dyDescent="0.2">
      <c r="A1854" s="12" t="s">
        <v>2260</v>
      </c>
      <c r="B1854">
        <f>LOOKUP(A1854,'TMP2'!$A:$A,'TMP2'!$C:$C)</f>
        <v>17481.227999999999</v>
      </c>
      <c r="C1854">
        <f>LOOKUP(A1854,'TMP2'!$A:$A,'TMP2'!$D:$D)</f>
        <v>105381.428</v>
      </c>
      <c r="D1854">
        <f>MATCH(A1854,'TMP2'!A:A,0)</f>
        <v>1011</v>
      </c>
      <c r="E1854" s="12">
        <v>17</v>
      </c>
      <c r="F1854" s="12">
        <v>17.2</v>
      </c>
      <c r="G1854" s="12" t="s">
        <v>1712</v>
      </c>
      <c r="H1854" s="12">
        <v>28</v>
      </c>
      <c r="I1854" s="12">
        <v>46.4</v>
      </c>
      <c r="J1854" s="12">
        <v>27.4</v>
      </c>
      <c r="K1854" s="12">
        <v>19</v>
      </c>
      <c r="L1854" s="12">
        <v>3.157894736842113E-2</v>
      </c>
      <c r="M1854" s="12">
        <v>1.9</v>
      </c>
      <c r="N1854" s="12">
        <v>1.484375</v>
      </c>
      <c r="O1854" s="12">
        <v>2.68</v>
      </c>
      <c r="P1854" s="12">
        <v>0.80547368421052656</v>
      </c>
      <c r="Q1854" s="12">
        <v>0.44612873134328401</v>
      </c>
      <c r="R1854" s="12">
        <v>93.162571876633535</v>
      </c>
      <c r="S1854" t="s">
        <v>1250</v>
      </c>
      <c r="T1854" s="12">
        <v>0.24099999999999999</v>
      </c>
      <c r="U1854" s="12">
        <v>7.5069999999999997</v>
      </c>
      <c r="W1854" s="12">
        <v>34.450000000000003</v>
      </c>
      <c r="X1854" s="12">
        <v>8.6999999999999993</v>
      </c>
      <c r="Y1854" s="12" t="s">
        <v>3715</v>
      </c>
      <c r="Z1854" s="12" t="s">
        <v>3715</v>
      </c>
      <c r="AA1854" s="12" t="s">
        <v>3715</v>
      </c>
      <c r="AB1854" s="12" t="s">
        <v>3715</v>
      </c>
      <c r="AC1854" s="12" t="s">
        <v>3715</v>
      </c>
      <c r="AD1854" s="12" t="s">
        <v>3715</v>
      </c>
      <c r="AE1854" s="12" t="s">
        <v>3715</v>
      </c>
      <c r="AF1854" s="12" t="s">
        <v>3715</v>
      </c>
      <c r="AG1854" s="12" t="s">
        <v>3715</v>
      </c>
      <c r="AH1854" s="12" t="s">
        <v>3715</v>
      </c>
    </row>
    <row r="1855" spans="1:34" x14ac:dyDescent="0.2">
      <c r="A1855" s="12" t="s">
        <v>2269</v>
      </c>
      <c r="B1855">
        <f>LOOKUP(A1855,'TMP2'!$A:$A,'TMP2'!$C:$C)</f>
        <v>17457.227999999999</v>
      </c>
      <c r="C1855">
        <f>LOOKUP(A1855,'TMP2'!$A:$A,'TMP2'!$D:$D)</f>
        <v>105570.58900000001</v>
      </c>
      <c r="D1855">
        <f>MATCH(A1855,'TMP2'!A:A,0)</f>
        <v>1020</v>
      </c>
      <c r="E1855" s="12">
        <v>10</v>
      </c>
      <c r="F1855" s="12">
        <v>10.199999999999999</v>
      </c>
      <c r="G1855" s="12" t="s">
        <v>1712</v>
      </c>
      <c r="H1855" s="12">
        <v>27.6</v>
      </c>
      <c r="I1855" s="12">
        <v>41.3</v>
      </c>
      <c r="J1855" s="12">
        <v>23.8</v>
      </c>
      <c r="K1855" s="12">
        <v>17.499999999999996</v>
      </c>
      <c r="L1855" s="12">
        <v>0.21714285714285722</v>
      </c>
      <c r="M1855" s="12">
        <v>1.92</v>
      </c>
      <c r="N1855" s="12">
        <v>1.5047021943573666</v>
      </c>
      <c r="O1855" s="12">
        <v>2.69</v>
      </c>
      <c r="P1855" s="12">
        <v>0.78772916666666681</v>
      </c>
      <c r="Q1855" s="12">
        <v>0.44063115451398999</v>
      </c>
      <c r="R1855" s="12">
        <v>94.250667795086073</v>
      </c>
      <c r="S1855" t="s">
        <v>1250</v>
      </c>
      <c r="T1855" s="12">
        <v>0.21</v>
      </c>
      <c r="U1855" s="12">
        <v>8.516</v>
      </c>
      <c r="W1855" s="12" t="s">
        <v>3715</v>
      </c>
      <c r="X1855" s="12" t="s">
        <v>3715</v>
      </c>
      <c r="Y1855" s="12" t="s">
        <v>3715</v>
      </c>
      <c r="Z1855" s="12" t="s">
        <v>3715</v>
      </c>
      <c r="AA1855" s="12" t="s">
        <v>3715</v>
      </c>
      <c r="AB1855" s="12" t="s">
        <v>3715</v>
      </c>
      <c r="AC1855" s="12" t="s">
        <v>3715</v>
      </c>
      <c r="AD1855" s="12" t="s">
        <v>3715</v>
      </c>
      <c r="AE1855" s="12" t="s">
        <v>3715</v>
      </c>
      <c r="AF1855" s="12" t="s">
        <v>3715</v>
      </c>
      <c r="AG1855" s="12" t="s">
        <v>3715</v>
      </c>
      <c r="AH1855" s="12" t="s">
        <v>3715</v>
      </c>
    </row>
    <row r="1856" spans="1:34" x14ac:dyDescent="0.2">
      <c r="A1856" s="12" t="s">
        <v>2269</v>
      </c>
      <c r="B1856">
        <f>LOOKUP(A1856,'TMP2'!$A:$A,'TMP2'!$C:$C)</f>
        <v>17457.227999999999</v>
      </c>
      <c r="C1856">
        <f>LOOKUP(A1856,'TMP2'!$A:$A,'TMP2'!$D:$D)</f>
        <v>105570.58900000001</v>
      </c>
      <c r="D1856">
        <f>MATCH(A1856,'TMP2'!A:A,0)</f>
        <v>1020</v>
      </c>
      <c r="E1856" s="12">
        <v>22.8</v>
      </c>
      <c r="F1856" s="12">
        <v>23</v>
      </c>
      <c r="G1856" s="12" t="s">
        <v>1712</v>
      </c>
      <c r="H1856" s="12">
        <v>33.6</v>
      </c>
      <c r="I1856" s="12">
        <v>57.1</v>
      </c>
      <c r="J1856" s="12">
        <v>34.799999999999997</v>
      </c>
      <c r="K1856" s="12">
        <v>22.300000000000004</v>
      </c>
      <c r="L1856" s="12">
        <v>0</v>
      </c>
      <c r="M1856" s="12">
        <v>1.8</v>
      </c>
      <c r="N1856" s="12">
        <v>1.3473053892215567</v>
      </c>
      <c r="O1856" s="12">
        <v>2.68</v>
      </c>
      <c r="P1856" s="12">
        <v>0.98915555555555579</v>
      </c>
      <c r="Q1856" s="12">
        <v>0.497274108499419</v>
      </c>
      <c r="R1856" s="12">
        <v>91.035226455787196</v>
      </c>
      <c r="S1856" t="s">
        <v>1250</v>
      </c>
      <c r="T1856" s="12">
        <v>0.45100000000000001</v>
      </c>
      <c r="U1856" s="12">
        <v>4.4059999999999997</v>
      </c>
      <c r="W1856" s="12">
        <v>21.94</v>
      </c>
      <c r="X1856" s="12">
        <v>27.3</v>
      </c>
      <c r="Y1856" s="12" t="s">
        <v>3715</v>
      </c>
      <c r="Z1856" s="12" t="s">
        <v>3715</v>
      </c>
      <c r="AA1856" s="12" t="s">
        <v>3715</v>
      </c>
      <c r="AB1856" s="12" t="s">
        <v>3715</v>
      </c>
      <c r="AC1856" s="12" t="s">
        <v>3715</v>
      </c>
      <c r="AD1856" s="12" t="s">
        <v>3715</v>
      </c>
      <c r="AE1856" s="12" t="s">
        <v>3715</v>
      </c>
      <c r="AF1856" s="12" t="s">
        <v>3715</v>
      </c>
      <c r="AG1856" s="12" t="s">
        <v>3715</v>
      </c>
      <c r="AH1856" s="12" t="s">
        <v>3715</v>
      </c>
    </row>
    <row r="1857" spans="1:34" x14ac:dyDescent="0.2">
      <c r="A1857" s="12" t="s">
        <v>1266</v>
      </c>
      <c r="B1857">
        <f>LOOKUP(A1857,'TMP2'!$A:$A,'TMP2'!$C:$C)</f>
        <v>17825.919999999998</v>
      </c>
      <c r="C1857">
        <f>LOOKUP(A1857,'TMP2'!$A:$A,'TMP2'!$D:$D)</f>
        <v>104853.52</v>
      </c>
      <c r="D1857">
        <f>MATCH(A1857,'TMP2'!A:A,0)</f>
        <v>1038</v>
      </c>
      <c r="E1857" s="12">
        <v>13.9</v>
      </c>
      <c r="F1857" s="12">
        <v>14.1</v>
      </c>
      <c r="G1857" s="12" t="s">
        <v>1712</v>
      </c>
      <c r="H1857" s="12">
        <v>20.225000000000001</v>
      </c>
      <c r="I1857" s="12">
        <v>46.5</v>
      </c>
      <c r="J1857" s="12">
        <v>27</v>
      </c>
      <c r="K1857" s="12">
        <v>19.5</v>
      </c>
      <c r="L1857" s="12">
        <v>0.29047619047619055</v>
      </c>
      <c r="M1857" s="12">
        <v>1.9924999999999997</v>
      </c>
      <c r="N1857" s="12">
        <v>1.6697878012383822</v>
      </c>
      <c r="O1857" s="12">
        <v>2.6974999999999998</v>
      </c>
      <c r="P1857" s="12">
        <v>0.63637384101119865</v>
      </c>
      <c r="Q1857" s="12">
        <v>0.38076914960575997</v>
      </c>
      <c r="R1857" s="12">
        <v>83.418168395412181</v>
      </c>
      <c r="S1857" s="12" t="s">
        <v>1679</v>
      </c>
      <c r="T1857" s="12">
        <v>0.28100000000000003</v>
      </c>
      <c r="U1857" s="12">
        <v>5.9809999999999999</v>
      </c>
      <c r="W1857" s="12">
        <v>44.85</v>
      </c>
      <c r="X1857" s="12">
        <v>8.8000000000000007</v>
      </c>
      <c r="Y1857" s="12">
        <v>39.150000000000006</v>
      </c>
      <c r="Z1857" s="12">
        <v>19.600000000000001</v>
      </c>
      <c r="AA1857" s="12">
        <v>31.89</v>
      </c>
      <c r="AB1857" s="12">
        <v>3.7700000000000005</v>
      </c>
      <c r="AC1857" s="12" t="s">
        <v>3412</v>
      </c>
      <c r="AD1857" s="12" t="s">
        <v>3412</v>
      </c>
      <c r="AE1857" s="12" t="s">
        <v>3412</v>
      </c>
      <c r="AF1857" s="12" t="s">
        <v>3412</v>
      </c>
      <c r="AG1857" s="12" t="s">
        <v>3412</v>
      </c>
      <c r="AH1857" s="12" t="s">
        <v>3412</v>
      </c>
    </row>
    <row r="1858" spans="1:34" x14ac:dyDescent="0.2">
      <c r="A1858" s="12" t="s">
        <v>14</v>
      </c>
      <c r="B1858">
        <f>LOOKUP(A1858,'TMP2'!$A:$A,'TMP2'!$C:$C)</f>
        <v>13886.94</v>
      </c>
      <c r="C1858">
        <f>LOOKUP(A1858,'TMP2'!$A:$A,'TMP2'!$D:$D)</f>
        <v>102411.82</v>
      </c>
      <c r="D1858">
        <f>MATCH(A1858,'TMP2'!A:A,0)</f>
        <v>1050</v>
      </c>
      <c r="E1858" s="12">
        <v>20.7</v>
      </c>
      <c r="F1858" s="12">
        <v>22.53</v>
      </c>
      <c r="G1858" s="12" t="s">
        <v>3475</v>
      </c>
      <c r="H1858" s="12">
        <v>31.987499999999997</v>
      </c>
      <c r="I1858" s="12">
        <v>47.25</v>
      </c>
      <c r="J1858" s="12">
        <v>28</v>
      </c>
      <c r="K1858" s="12">
        <v>19.25</v>
      </c>
      <c r="L1858" s="12">
        <v>0.32477291714133827</v>
      </c>
      <c r="M1858" s="12">
        <v>1.8512500000000001</v>
      </c>
      <c r="N1858" s="12">
        <v>1.4070350781801781</v>
      </c>
      <c r="O1858" s="12">
        <v>2.6799999999999997</v>
      </c>
      <c r="P1858" s="12">
        <v>0.91563540381541608</v>
      </c>
      <c r="Q1858" s="12">
        <v>0.47499725125999098</v>
      </c>
      <c r="R1858" s="12">
        <v>93.374316046781487</v>
      </c>
      <c r="S1858" s="12" t="s">
        <v>1679</v>
      </c>
      <c r="T1858" s="12">
        <v>0.53825000000000001</v>
      </c>
      <c r="U1858" s="12">
        <v>3.7149999999999999</v>
      </c>
      <c r="W1858" s="12">
        <v>30.833333333333332</v>
      </c>
      <c r="X1858" s="12">
        <v>20.966666666666669</v>
      </c>
      <c r="Y1858" s="12">
        <v>21.4</v>
      </c>
      <c r="Z1858" s="12">
        <v>13.3</v>
      </c>
      <c r="AA1858" s="12">
        <v>28.240000000000002</v>
      </c>
      <c r="AB1858" s="12">
        <v>4.4950000000000001</v>
      </c>
      <c r="AC1858" s="12">
        <v>37.08</v>
      </c>
      <c r="AD1858" s="12">
        <v>18.54</v>
      </c>
      <c r="AE1858" s="12">
        <v>37.46</v>
      </c>
      <c r="AF1858" s="12">
        <v>23.55</v>
      </c>
      <c r="AG1858" s="12">
        <v>0.29754510499852116</v>
      </c>
      <c r="AH1858" s="12">
        <v>24.22</v>
      </c>
    </row>
    <row r="1859" spans="1:34" x14ac:dyDescent="0.2">
      <c r="A1859" s="12" t="s">
        <v>3692</v>
      </c>
      <c r="B1859">
        <f>LOOKUP(A1859,'TMP2'!$A:$A,'TMP2'!$C:$C)</f>
        <v>14066.92</v>
      </c>
      <c r="C1859">
        <f>LOOKUP(A1859,'TMP2'!$A:$A,'TMP2'!$D:$D)</f>
        <v>102373.63</v>
      </c>
      <c r="D1859">
        <f>MATCH(A1859,'TMP2'!A:A,0)</f>
        <v>1051</v>
      </c>
      <c r="E1859" s="12">
        <v>17.52</v>
      </c>
      <c r="F1859" s="12">
        <v>19.850000000000001</v>
      </c>
      <c r="G1859" s="12" t="s">
        <v>3475</v>
      </c>
      <c r="H1859" s="12">
        <v>31.987499999999997</v>
      </c>
      <c r="I1859" s="12">
        <v>47.25</v>
      </c>
      <c r="J1859" s="12">
        <v>28</v>
      </c>
      <c r="K1859" s="12">
        <v>19.25</v>
      </c>
      <c r="L1859" s="12">
        <v>0.32477291714133827</v>
      </c>
      <c r="M1859" s="12">
        <v>1.8512500000000001</v>
      </c>
      <c r="N1859" s="12">
        <v>1.4070350781801781</v>
      </c>
      <c r="O1859" s="12">
        <v>2.6799999999999997</v>
      </c>
      <c r="P1859" s="12">
        <v>0.91563540381541608</v>
      </c>
      <c r="Q1859" s="12">
        <v>0.47499725125999098</v>
      </c>
      <c r="R1859" s="12">
        <v>93.374316046781487</v>
      </c>
      <c r="S1859" s="12" t="s">
        <v>1679</v>
      </c>
      <c r="T1859" s="12">
        <v>0.53825000000000001</v>
      </c>
      <c r="U1859" s="12">
        <v>3.7149999999999999</v>
      </c>
      <c r="W1859" s="12">
        <v>30.833333333333332</v>
      </c>
      <c r="X1859" s="12">
        <v>20.966666666666669</v>
      </c>
      <c r="Y1859" s="12">
        <v>21.4</v>
      </c>
      <c r="Z1859" s="12">
        <v>13.3</v>
      </c>
      <c r="AA1859" s="12">
        <v>28.240000000000002</v>
      </c>
      <c r="AB1859" s="12">
        <v>4.4950000000000001</v>
      </c>
      <c r="AC1859" s="12">
        <v>37.08</v>
      </c>
      <c r="AD1859" s="12">
        <v>18.54</v>
      </c>
      <c r="AE1859" s="12">
        <v>37.46</v>
      </c>
      <c r="AF1859" s="12">
        <v>23.55</v>
      </c>
      <c r="AG1859" s="12">
        <v>0.29754510499852116</v>
      </c>
      <c r="AH1859" s="12">
        <v>24.22</v>
      </c>
    </row>
    <row r="1860" spans="1:34" x14ac:dyDescent="0.2">
      <c r="A1860" s="12" t="s">
        <v>3696</v>
      </c>
      <c r="B1860">
        <f>LOOKUP(A1860,'TMP2'!$A:$A,'TMP2'!$C:$C)</f>
        <v>14070.26</v>
      </c>
      <c r="C1860">
        <f>LOOKUP(A1860,'TMP2'!$A:$A,'TMP2'!$D:$D)</f>
        <v>102399.64</v>
      </c>
      <c r="D1860">
        <f>MATCH(A1860,'TMP2'!A:A,0)</f>
        <v>1052</v>
      </c>
      <c r="E1860" s="12">
        <v>6.73</v>
      </c>
      <c r="F1860" s="12">
        <v>7.23</v>
      </c>
      <c r="G1860" s="12" t="s">
        <v>3475</v>
      </c>
      <c r="H1860" s="12">
        <v>39</v>
      </c>
      <c r="I1860" s="12">
        <v>45.666666666666664</v>
      </c>
      <c r="J1860" s="12">
        <v>25.333333333333332</v>
      </c>
      <c r="K1860" s="12">
        <v>20.333333333333332</v>
      </c>
      <c r="L1860" s="12">
        <v>0.6760477582846004</v>
      </c>
      <c r="M1860" s="12">
        <v>1.7566666666666666</v>
      </c>
      <c r="N1860" s="12">
        <v>1.2666390861810572</v>
      </c>
      <c r="O1860" s="12">
        <v>2.6766666666666672</v>
      </c>
      <c r="P1860" s="12">
        <v>1.1205363466267537</v>
      </c>
      <c r="Q1860" s="12">
        <v>0.526746051865011</v>
      </c>
      <c r="R1860" s="12">
        <v>92.895590149376574</v>
      </c>
      <c r="S1860" s="12" t="s">
        <v>1679</v>
      </c>
      <c r="T1860" s="12">
        <v>0.75600000000000001</v>
      </c>
      <c r="U1860" s="12">
        <v>2.7170000000000001</v>
      </c>
      <c r="W1860" s="12">
        <v>15.399999999999999</v>
      </c>
      <c r="X1860" s="12">
        <v>1.5</v>
      </c>
      <c r="Y1860" s="12">
        <v>10.9</v>
      </c>
      <c r="Z1860" s="12">
        <v>6.2</v>
      </c>
      <c r="AA1860" s="12" t="s">
        <v>3412</v>
      </c>
      <c r="AB1860" s="12" t="s">
        <v>3412</v>
      </c>
      <c r="AC1860" s="12" t="s">
        <v>3412</v>
      </c>
      <c r="AD1860" s="12" t="s">
        <v>3412</v>
      </c>
      <c r="AE1860" s="12" t="s">
        <v>3412</v>
      </c>
      <c r="AF1860" s="12" t="s">
        <v>3412</v>
      </c>
      <c r="AG1860" s="12">
        <v>0.39393939393939398</v>
      </c>
      <c r="AH1860" s="12">
        <v>17.399999999999999</v>
      </c>
    </row>
    <row r="1861" spans="1:34" x14ac:dyDescent="0.2">
      <c r="A1861" s="12" t="s">
        <v>16</v>
      </c>
      <c r="B1861">
        <f>LOOKUP(A1861,'TMP2'!$A:$A,'TMP2'!$C:$C)</f>
        <v>14070.26</v>
      </c>
      <c r="C1861">
        <f>LOOKUP(A1861,'TMP2'!$A:$A,'TMP2'!$D:$D)</f>
        <v>102399.64</v>
      </c>
      <c r="D1861">
        <f>MATCH(A1861,'TMP2'!A:A,0)</f>
        <v>1052</v>
      </c>
      <c r="E1861" s="12">
        <v>17.63</v>
      </c>
      <c r="F1861" s="12">
        <v>17.829999999999998</v>
      </c>
      <c r="G1861" s="12" t="s">
        <v>3475</v>
      </c>
      <c r="H1861" s="12">
        <v>31.987499999999997</v>
      </c>
      <c r="I1861" s="12">
        <v>47.25</v>
      </c>
      <c r="J1861" s="12">
        <v>28</v>
      </c>
      <c r="K1861" s="12">
        <v>19.25</v>
      </c>
      <c r="L1861" s="12">
        <v>0.32477291714133827</v>
      </c>
      <c r="M1861" s="12">
        <v>1.8512500000000001</v>
      </c>
      <c r="N1861" s="12">
        <v>1.4070350781801781</v>
      </c>
      <c r="O1861" s="12">
        <v>2.6799999999999997</v>
      </c>
      <c r="P1861" s="12">
        <v>0.91563540381541608</v>
      </c>
      <c r="Q1861" s="12">
        <v>0.47499725125999098</v>
      </c>
      <c r="R1861" s="12">
        <v>93.374316046781487</v>
      </c>
      <c r="S1861" s="12" t="s">
        <v>1679</v>
      </c>
      <c r="T1861" s="12">
        <v>0.53825000000000001</v>
      </c>
      <c r="U1861" s="12">
        <v>3.7149999999999999</v>
      </c>
      <c r="W1861" s="12">
        <v>30.833333333333332</v>
      </c>
      <c r="X1861" s="12">
        <v>20.966666666666669</v>
      </c>
      <c r="Y1861" s="12">
        <v>21.4</v>
      </c>
      <c r="Z1861" s="12">
        <v>13.3</v>
      </c>
      <c r="AA1861" s="12">
        <v>28.240000000000002</v>
      </c>
      <c r="AB1861" s="12">
        <v>4.4950000000000001</v>
      </c>
      <c r="AC1861" s="12">
        <v>37.08</v>
      </c>
      <c r="AD1861" s="12">
        <v>18.54</v>
      </c>
      <c r="AE1861" s="12">
        <v>37.46</v>
      </c>
      <c r="AF1861" s="12">
        <v>23.55</v>
      </c>
      <c r="AG1861" s="12">
        <v>0.29754510499852116</v>
      </c>
      <c r="AH1861" s="12">
        <v>24.22</v>
      </c>
    </row>
    <row r="1862" spans="1:34" x14ac:dyDescent="0.2">
      <c r="A1862" s="12" t="s">
        <v>3474</v>
      </c>
      <c r="B1862">
        <f>LOOKUP(A1862,'TMP2'!$A:$A,'TMP2'!$C:$C)</f>
        <v>14175.9</v>
      </c>
      <c r="C1862">
        <f>LOOKUP(A1862,'TMP2'!$A:$A,'TMP2'!$D:$D)</f>
        <v>102359.07</v>
      </c>
      <c r="D1862">
        <f>MATCH(A1862,'TMP2'!A:A,0)</f>
        <v>1053</v>
      </c>
      <c r="E1862" s="12">
        <v>7.8</v>
      </c>
      <c r="F1862" s="12">
        <v>8.3000000000000007</v>
      </c>
      <c r="G1862" s="12" t="s">
        <v>3475</v>
      </c>
      <c r="H1862" s="12" t="s">
        <v>3895</v>
      </c>
      <c r="I1862" s="12" t="s">
        <v>3476</v>
      </c>
      <c r="J1862" s="12" t="s">
        <v>3477</v>
      </c>
      <c r="K1862" s="12" t="s">
        <v>3469</v>
      </c>
      <c r="L1862" s="12" t="s">
        <v>3877</v>
      </c>
      <c r="M1862" s="12" t="s">
        <v>3939</v>
      </c>
      <c r="N1862" s="12" t="s">
        <v>3748</v>
      </c>
      <c r="O1862" s="12" t="s">
        <v>3739</v>
      </c>
      <c r="P1862" s="12" t="s">
        <v>3921</v>
      </c>
      <c r="Q1862" s="12">
        <v>0.54600000000000004</v>
      </c>
      <c r="R1862" s="12" t="s">
        <v>3978</v>
      </c>
      <c r="S1862" s="12" t="s">
        <v>1679</v>
      </c>
      <c r="T1862" s="12" t="s">
        <v>3412</v>
      </c>
      <c r="U1862" s="12" t="s">
        <v>3412</v>
      </c>
      <c r="W1862" s="12" t="s">
        <v>3478</v>
      </c>
      <c r="X1862" s="12" t="s">
        <v>3479</v>
      </c>
      <c r="Y1862" s="12" t="s">
        <v>3412</v>
      </c>
      <c r="Z1862" s="12" t="s">
        <v>3412</v>
      </c>
      <c r="AA1862" s="12" t="s">
        <v>3412</v>
      </c>
      <c r="AB1862" s="12" t="s">
        <v>3412</v>
      </c>
      <c r="AC1862" s="12" t="s">
        <v>3412</v>
      </c>
      <c r="AD1862" s="12" t="s">
        <v>3412</v>
      </c>
      <c r="AE1862" s="12" t="s">
        <v>3412</v>
      </c>
      <c r="AF1862" s="12" t="s">
        <v>3412</v>
      </c>
      <c r="AG1862" s="12" t="s">
        <v>3412</v>
      </c>
      <c r="AH1862" s="12" t="s">
        <v>3412</v>
      </c>
    </row>
    <row r="1863" spans="1:34" x14ac:dyDescent="0.2">
      <c r="A1863" s="12" t="s">
        <v>3474</v>
      </c>
      <c r="B1863">
        <f>LOOKUP(A1863,'TMP2'!$A:$A,'TMP2'!$C:$C)</f>
        <v>14175.9</v>
      </c>
      <c r="C1863">
        <f>LOOKUP(A1863,'TMP2'!$A:$A,'TMP2'!$D:$D)</f>
        <v>102359.07</v>
      </c>
      <c r="D1863">
        <f>MATCH(A1863,'TMP2'!A:A,0)</f>
        <v>1053</v>
      </c>
      <c r="E1863" s="12">
        <v>7.3</v>
      </c>
      <c r="F1863" s="12">
        <v>8.3000000000000007</v>
      </c>
      <c r="G1863" s="12" t="s">
        <v>3475</v>
      </c>
      <c r="H1863" s="12">
        <v>37.299999999999997</v>
      </c>
      <c r="I1863" s="12">
        <v>45.5</v>
      </c>
      <c r="J1863" s="12">
        <v>25.5</v>
      </c>
      <c r="K1863" s="12">
        <v>20</v>
      </c>
      <c r="L1863" s="12">
        <v>0.58535353535353529</v>
      </c>
      <c r="M1863" s="12">
        <v>1.8050000000000002</v>
      </c>
      <c r="N1863" s="12">
        <v>1.3187642036925749</v>
      </c>
      <c r="O1863" s="12">
        <v>2.68</v>
      </c>
      <c r="P1863" s="12">
        <v>1.0442268731944189</v>
      </c>
      <c r="Q1863" s="12">
        <v>0.507923804592323</v>
      </c>
      <c r="R1863" s="12">
        <v>95.729980350626576</v>
      </c>
      <c r="S1863" s="12" t="s">
        <v>1679</v>
      </c>
      <c r="T1863" s="12">
        <v>0.64300000000000002</v>
      </c>
      <c r="U1863" s="12">
        <v>2.9369999999999998</v>
      </c>
      <c r="W1863" s="12">
        <v>10.5</v>
      </c>
      <c r="X1863" s="12">
        <v>4.7</v>
      </c>
      <c r="Y1863" s="12">
        <v>10.4</v>
      </c>
      <c r="Z1863" s="12">
        <v>18</v>
      </c>
      <c r="AA1863" s="12" t="s">
        <v>3412</v>
      </c>
      <c r="AB1863" s="12" t="s">
        <v>3412</v>
      </c>
      <c r="AC1863" s="12" t="s">
        <v>3412</v>
      </c>
      <c r="AD1863" s="12" t="s">
        <v>3412</v>
      </c>
      <c r="AE1863" s="12" t="s">
        <v>3412</v>
      </c>
      <c r="AF1863" s="12" t="s">
        <v>3412</v>
      </c>
      <c r="AG1863" s="12" t="s">
        <v>3412</v>
      </c>
      <c r="AH1863" s="12" t="s">
        <v>3412</v>
      </c>
    </row>
    <row r="1864" spans="1:34" x14ac:dyDescent="0.2">
      <c r="A1864" s="12" t="s">
        <v>3474</v>
      </c>
      <c r="B1864">
        <f>LOOKUP(A1864,'TMP2'!$A:$A,'TMP2'!$C:$C)</f>
        <v>14175.9</v>
      </c>
      <c r="C1864">
        <f>LOOKUP(A1864,'TMP2'!$A:$A,'TMP2'!$D:$D)</f>
        <v>102359.07</v>
      </c>
      <c r="D1864">
        <f>MATCH(A1864,'TMP2'!A:A,0)</f>
        <v>1053</v>
      </c>
      <c r="E1864" s="12">
        <v>15.03</v>
      </c>
      <c r="F1864" s="12">
        <v>17.38</v>
      </c>
      <c r="G1864" s="12" t="s">
        <v>3475</v>
      </c>
      <c r="H1864" s="12">
        <v>31.987499999999997</v>
      </c>
      <c r="I1864" s="12">
        <v>47.25</v>
      </c>
      <c r="J1864" s="12">
        <v>28</v>
      </c>
      <c r="K1864" s="12">
        <v>19.25</v>
      </c>
      <c r="L1864" s="12">
        <v>0.32477291714133827</v>
      </c>
      <c r="M1864" s="12">
        <v>1.8512500000000001</v>
      </c>
      <c r="N1864" s="12">
        <v>1.4070350781801781</v>
      </c>
      <c r="O1864" s="12">
        <v>2.6799999999999997</v>
      </c>
      <c r="P1864" s="12">
        <v>0.91563540381541608</v>
      </c>
      <c r="Q1864" s="12">
        <v>0.47499725125999098</v>
      </c>
      <c r="R1864" s="12">
        <v>93.374316046781487</v>
      </c>
      <c r="S1864" s="12" t="s">
        <v>1679</v>
      </c>
      <c r="T1864" s="12">
        <v>0.53825000000000001</v>
      </c>
      <c r="U1864" s="12">
        <v>3.7149999999999999</v>
      </c>
      <c r="W1864" s="12">
        <v>30.833333333333332</v>
      </c>
      <c r="X1864" s="12">
        <v>20.966666666666669</v>
      </c>
      <c r="Y1864" s="12">
        <v>21.4</v>
      </c>
      <c r="Z1864" s="12">
        <v>13.3</v>
      </c>
      <c r="AA1864" s="12">
        <v>28.240000000000002</v>
      </c>
      <c r="AB1864" s="12">
        <v>4.4950000000000001</v>
      </c>
      <c r="AC1864" s="12">
        <v>37.08</v>
      </c>
      <c r="AD1864" s="12">
        <v>18.54</v>
      </c>
      <c r="AE1864" s="12">
        <v>37.46</v>
      </c>
      <c r="AF1864" s="12">
        <v>23.55</v>
      </c>
      <c r="AG1864" s="12">
        <v>0.29754510499852116</v>
      </c>
      <c r="AH1864" s="12">
        <v>24.22</v>
      </c>
    </row>
    <row r="1865" spans="1:34" x14ac:dyDescent="0.2">
      <c r="A1865" s="12" t="s">
        <v>17</v>
      </c>
      <c r="B1865">
        <f>LOOKUP(A1865,'TMP2'!$A:$A,'TMP2'!$C:$C)</f>
        <v>14175.9</v>
      </c>
      <c r="C1865">
        <f>LOOKUP(A1865,'TMP2'!$A:$A,'TMP2'!$D:$D)</f>
        <v>102359.07</v>
      </c>
      <c r="D1865">
        <f>MATCH(A1865,'TMP2'!A:A,0)</f>
        <v>1053</v>
      </c>
      <c r="E1865" s="12">
        <v>14.83</v>
      </c>
      <c r="F1865" s="12">
        <v>15.03</v>
      </c>
      <c r="G1865" s="12" t="s">
        <v>3475</v>
      </c>
      <c r="H1865" s="12">
        <v>24.477777777777778</v>
      </c>
      <c r="I1865" s="12">
        <v>47.666666666666664</v>
      </c>
      <c r="J1865" s="12">
        <v>27.555555555555557</v>
      </c>
      <c r="K1865" s="12">
        <v>20.111111111111111</v>
      </c>
      <c r="L1865" s="12">
        <v>7.6230158730158704E-2</v>
      </c>
      <c r="M1865" s="12">
        <v>1.9311111111111114</v>
      </c>
      <c r="N1865" s="12">
        <v>1.5569153151755781</v>
      </c>
      <c r="O1865" s="12">
        <v>2.6844444444444444</v>
      </c>
      <c r="P1865" s="12">
        <v>0.73748126135572467</v>
      </c>
      <c r="Q1865" s="12">
        <v>0.42006615130773201</v>
      </c>
      <c r="R1865" s="12">
        <v>89.061348175631736</v>
      </c>
      <c r="S1865" s="12" t="s">
        <v>1679</v>
      </c>
      <c r="T1865" s="12">
        <v>0.35849999999999999</v>
      </c>
      <c r="U1865" s="12">
        <v>5.1554999999999991</v>
      </c>
      <c r="W1865" s="12">
        <v>23.933333333333337</v>
      </c>
      <c r="X1865" s="12">
        <v>16.8</v>
      </c>
      <c r="Y1865" s="12" t="s">
        <v>3412</v>
      </c>
      <c r="Z1865" s="12" t="s">
        <v>3412</v>
      </c>
      <c r="AA1865" s="12">
        <v>51.6</v>
      </c>
      <c r="AB1865" s="12">
        <v>6</v>
      </c>
      <c r="AC1865" s="12">
        <v>26.634999999999998</v>
      </c>
      <c r="AD1865" s="12">
        <v>17.079999999999998</v>
      </c>
      <c r="AE1865" s="12">
        <v>26.080000000000002</v>
      </c>
      <c r="AF1865" s="12">
        <v>22.17</v>
      </c>
      <c r="AG1865" s="12">
        <v>0.31917069501267925</v>
      </c>
      <c r="AH1865" s="12">
        <v>25.593999999999998</v>
      </c>
    </row>
    <row r="1866" spans="1:34" x14ac:dyDescent="0.2">
      <c r="A1866" s="12" t="s">
        <v>17</v>
      </c>
      <c r="B1866">
        <f>LOOKUP(A1866,'TMP2'!$A:$A,'TMP2'!$C:$C)</f>
        <v>14175.9</v>
      </c>
      <c r="C1866">
        <f>LOOKUP(A1866,'TMP2'!$A:$A,'TMP2'!$D:$D)</f>
        <v>102359.07</v>
      </c>
      <c r="D1866">
        <f>MATCH(A1866,'TMP2'!A:A,0)</f>
        <v>1053</v>
      </c>
      <c r="E1866" s="12">
        <v>21.43</v>
      </c>
      <c r="F1866" s="12">
        <v>21.63</v>
      </c>
      <c r="G1866" s="12" t="s">
        <v>3475</v>
      </c>
      <c r="H1866" s="12">
        <v>28.342857142857145</v>
      </c>
      <c r="I1866" s="12">
        <v>49.285714285714285</v>
      </c>
      <c r="J1866" s="12">
        <v>28.714285714285715</v>
      </c>
      <c r="K1866" s="12">
        <v>20.571428571428573</v>
      </c>
      <c r="L1866" s="12">
        <v>0.20333333333333331</v>
      </c>
      <c r="M1866" s="12">
        <v>1.9357142857142857</v>
      </c>
      <c r="N1866" s="12">
        <v>1.5128327971883546</v>
      </c>
      <c r="O1866" s="12">
        <v>2.6971428571428571</v>
      </c>
      <c r="P1866" s="12">
        <v>0.79216546180882119</v>
      </c>
      <c r="Q1866" s="12">
        <v>0.439003132310542</v>
      </c>
      <c r="R1866" s="12">
        <v>94.80205775081788</v>
      </c>
      <c r="S1866" s="12" t="s">
        <v>1679</v>
      </c>
      <c r="T1866" s="12">
        <v>0.38828571428571429</v>
      </c>
      <c r="U1866" s="12">
        <v>4.6950000000000003</v>
      </c>
      <c r="W1866" s="12">
        <v>32</v>
      </c>
      <c r="X1866" s="12">
        <v>19.099999999999998</v>
      </c>
      <c r="Y1866" s="12" t="s">
        <v>3412</v>
      </c>
      <c r="Z1866" s="12" t="s">
        <v>3412</v>
      </c>
      <c r="AA1866" s="12">
        <v>38.94</v>
      </c>
      <c r="AB1866" s="12">
        <v>7.15</v>
      </c>
      <c r="AC1866" s="12">
        <v>24.02</v>
      </c>
      <c r="AD1866" s="12">
        <v>16.899999999999999</v>
      </c>
      <c r="AE1866" s="12">
        <v>26.939999999999998</v>
      </c>
      <c r="AF1866" s="12">
        <v>20.400000000000002</v>
      </c>
      <c r="AG1866" s="12">
        <v>0.31937366261958167</v>
      </c>
      <c r="AH1866" s="12">
        <v>21.24</v>
      </c>
    </row>
    <row r="1867" spans="1:34" x14ac:dyDescent="0.2">
      <c r="A1867" s="12" t="s">
        <v>22</v>
      </c>
      <c r="B1867">
        <f>LOOKUP(A1867,'TMP2'!$A:$A,'TMP2'!$C:$C)</f>
        <v>14575.32</v>
      </c>
      <c r="C1867">
        <f>LOOKUP(A1867,'TMP2'!$A:$A,'TMP2'!$D:$D)</f>
        <v>102298.77</v>
      </c>
      <c r="D1867">
        <f>MATCH(A1867,'TMP2'!A:A,0)</f>
        <v>1058</v>
      </c>
      <c r="E1867" s="12">
        <v>13.2</v>
      </c>
      <c r="F1867" s="12">
        <v>15.1</v>
      </c>
      <c r="G1867" s="12" t="s">
        <v>1712</v>
      </c>
      <c r="H1867" s="12">
        <v>28.840000000000003</v>
      </c>
      <c r="I1867" s="12">
        <v>47.8</v>
      </c>
      <c r="J1867" s="12">
        <v>28.2</v>
      </c>
      <c r="K1867" s="12">
        <v>19.600000000000001</v>
      </c>
      <c r="L1867" s="12">
        <v>0.35155945419103313</v>
      </c>
      <c r="M1867" s="12">
        <v>1.9319999999999999</v>
      </c>
      <c r="N1867" s="12">
        <v>1.5051205409079629</v>
      </c>
      <c r="O1867" s="12">
        <v>2.6940000000000004</v>
      </c>
      <c r="P1867" s="12">
        <v>0.79963383342380145</v>
      </c>
      <c r="Q1867" s="12">
        <v>0.44115039521115795</v>
      </c>
      <c r="R1867" s="12">
        <v>95.166310118144523</v>
      </c>
      <c r="S1867" s="12" t="s">
        <v>1679</v>
      </c>
      <c r="T1867" s="12">
        <v>0.3614</v>
      </c>
      <c r="U1867" s="12">
        <v>5.0162000000000004</v>
      </c>
      <c r="W1867" s="12">
        <v>35.900000000000006</v>
      </c>
      <c r="X1867" s="12">
        <v>19.100000000000001</v>
      </c>
      <c r="Y1867" s="12">
        <v>69.900000000000006</v>
      </c>
      <c r="Z1867" s="12">
        <v>15.6</v>
      </c>
      <c r="AA1867" s="12">
        <v>14.75</v>
      </c>
      <c r="AB1867" s="12">
        <v>3.75</v>
      </c>
      <c r="AC1867" s="12">
        <v>19.405000000000001</v>
      </c>
      <c r="AD1867" s="12">
        <v>17.02</v>
      </c>
      <c r="AE1867" s="12">
        <v>20.060000000000002</v>
      </c>
      <c r="AF1867" s="12">
        <v>20.875</v>
      </c>
      <c r="AG1867" s="12">
        <v>0.31321602715160135</v>
      </c>
      <c r="AH1867" s="12">
        <v>18.333333333333332</v>
      </c>
    </row>
    <row r="1868" spans="1:34" x14ac:dyDescent="0.2">
      <c r="A1868" s="12" t="s">
        <v>22</v>
      </c>
      <c r="B1868">
        <f>LOOKUP(A1868,'TMP2'!$A:$A,'TMP2'!$C:$C)</f>
        <v>14575.32</v>
      </c>
      <c r="C1868">
        <f>LOOKUP(A1868,'TMP2'!$A:$A,'TMP2'!$D:$D)</f>
        <v>102298.77</v>
      </c>
      <c r="D1868">
        <f>MATCH(A1868,'TMP2'!A:A,0)</f>
        <v>1058</v>
      </c>
      <c r="E1868" s="12">
        <v>21.4</v>
      </c>
      <c r="F1868" s="12">
        <v>22.4</v>
      </c>
      <c r="G1868" s="12" t="s">
        <v>3475</v>
      </c>
      <c r="H1868" s="12">
        <v>20.950000000000003</v>
      </c>
      <c r="I1868" s="12">
        <v>49</v>
      </c>
      <c r="J1868" s="12">
        <v>28.5</v>
      </c>
      <c r="K1868" s="12">
        <v>20.5</v>
      </c>
      <c r="L1868" s="12" t="s">
        <v>3716</v>
      </c>
      <c r="M1868" s="12">
        <v>1.86</v>
      </c>
      <c r="N1868" s="12">
        <v>1.5379596094661125</v>
      </c>
      <c r="O1868" s="12">
        <v>2.6850000000000001</v>
      </c>
      <c r="P1868" s="12">
        <v>0.74620920653273592</v>
      </c>
      <c r="Q1868" s="12">
        <v>0.42714555495533701</v>
      </c>
      <c r="R1868" s="12">
        <v>75.386209687790029</v>
      </c>
      <c r="S1868" s="12" t="s">
        <v>1679</v>
      </c>
      <c r="T1868" s="12">
        <v>0.27</v>
      </c>
      <c r="U1868" s="12">
        <v>6.577</v>
      </c>
      <c r="W1868" s="12" t="s">
        <v>3412</v>
      </c>
      <c r="X1868" s="12" t="s">
        <v>3412</v>
      </c>
      <c r="Y1868" s="12" t="s">
        <v>3412</v>
      </c>
      <c r="Z1868" s="12" t="s">
        <v>3412</v>
      </c>
      <c r="AA1868" s="12" t="s">
        <v>3412</v>
      </c>
      <c r="AB1868" s="12" t="s">
        <v>3412</v>
      </c>
      <c r="AC1868" s="12">
        <v>20.734999999999999</v>
      </c>
      <c r="AD1868" s="12">
        <v>19.990000000000002</v>
      </c>
      <c r="AE1868" s="12">
        <v>24.835000000000001</v>
      </c>
      <c r="AF1868" s="12">
        <v>24.984999999999999</v>
      </c>
      <c r="AG1868" s="12">
        <v>0.36708860759493667</v>
      </c>
      <c r="AH1868" s="12">
        <v>72.760000000000005</v>
      </c>
    </row>
    <row r="1869" spans="1:34" x14ac:dyDescent="0.2">
      <c r="A1869" s="12" t="s">
        <v>22</v>
      </c>
      <c r="B1869">
        <f>LOOKUP(A1869,'TMP2'!$A:$A,'TMP2'!$C:$C)</f>
        <v>14575.32</v>
      </c>
      <c r="C1869">
        <f>LOOKUP(A1869,'TMP2'!$A:$A,'TMP2'!$D:$D)</f>
        <v>102298.77</v>
      </c>
      <c r="D1869">
        <f>MATCH(A1869,'TMP2'!A:A,0)</f>
        <v>1058</v>
      </c>
      <c r="E1869" s="12">
        <v>13.2</v>
      </c>
      <c r="F1869" s="12">
        <v>15.1</v>
      </c>
      <c r="G1869" s="12" t="s">
        <v>3475</v>
      </c>
      <c r="H1869" s="12">
        <v>28.342857142857145</v>
      </c>
      <c r="I1869" s="12">
        <v>49.285714285714285</v>
      </c>
      <c r="J1869" s="12">
        <v>28.714285714285715</v>
      </c>
      <c r="K1869" s="12">
        <v>20.571428571428573</v>
      </c>
      <c r="L1869" s="12">
        <v>0.20333333333333331</v>
      </c>
      <c r="M1869" s="12">
        <v>1.9357142857142857</v>
      </c>
      <c r="N1869" s="12">
        <v>1.5128327971883546</v>
      </c>
      <c r="O1869" s="12">
        <v>2.6971428571428571</v>
      </c>
      <c r="P1869" s="12">
        <v>0.79216546180882119</v>
      </c>
      <c r="Q1869" s="12">
        <v>0.439003132310542</v>
      </c>
      <c r="R1869" s="12">
        <v>94.80205775081788</v>
      </c>
      <c r="S1869" s="12" t="s">
        <v>1679</v>
      </c>
      <c r="T1869" s="12">
        <v>0.38828571428571429</v>
      </c>
      <c r="U1869" s="12">
        <v>4.6950000000000003</v>
      </c>
      <c r="W1869" s="12">
        <v>32</v>
      </c>
      <c r="X1869" s="12">
        <v>19.099999999999998</v>
      </c>
      <c r="Y1869" s="12" t="s">
        <v>3412</v>
      </c>
      <c r="Z1869" s="12" t="s">
        <v>3412</v>
      </c>
      <c r="AA1869" s="12">
        <v>38.94</v>
      </c>
      <c r="AB1869" s="12">
        <v>7.15</v>
      </c>
      <c r="AC1869" s="12">
        <v>24.02</v>
      </c>
      <c r="AD1869" s="12">
        <v>16.899999999999999</v>
      </c>
      <c r="AE1869" s="12">
        <v>26.939999999999998</v>
      </c>
      <c r="AF1869" s="12">
        <v>20.400000000000002</v>
      </c>
      <c r="AG1869" s="12">
        <v>0.31937366261958167</v>
      </c>
      <c r="AH1869" s="12">
        <v>21.24</v>
      </c>
    </row>
    <row r="1870" spans="1:34" x14ac:dyDescent="0.2">
      <c r="A1870" s="12" t="s">
        <v>24</v>
      </c>
      <c r="B1870">
        <f>LOOKUP(A1870,'TMP2'!$A:$A,'TMP2'!$C:$C)</f>
        <v>15013.83</v>
      </c>
      <c r="C1870">
        <f>LOOKUP(A1870,'TMP2'!$A:$A,'TMP2'!$D:$D)</f>
        <v>102265.06</v>
      </c>
      <c r="D1870">
        <f>MATCH(A1870,'TMP2'!A:A,0)</f>
        <v>1060</v>
      </c>
      <c r="E1870" s="12">
        <v>16.7</v>
      </c>
      <c r="F1870" s="12">
        <v>16.899999999999999</v>
      </c>
      <c r="G1870" s="12" t="s">
        <v>1712</v>
      </c>
      <c r="H1870" s="12">
        <v>24.477777777777778</v>
      </c>
      <c r="I1870" s="12">
        <v>47.666666666666664</v>
      </c>
      <c r="J1870" s="12">
        <v>27.555555555555557</v>
      </c>
      <c r="K1870" s="12">
        <v>20.111111111111111</v>
      </c>
      <c r="L1870" s="12">
        <v>7.6230158730158704E-2</v>
      </c>
      <c r="M1870" s="12">
        <v>1.9311111111111114</v>
      </c>
      <c r="N1870" s="12">
        <v>1.5569153151755781</v>
      </c>
      <c r="O1870" s="12">
        <v>2.6844444444444444</v>
      </c>
      <c r="P1870" s="12">
        <v>0.73748126135572467</v>
      </c>
      <c r="Q1870" s="12">
        <v>0.42006615130773201</v>
      </c>
      <c r="R1870" s="12">
        <v>89.061348175631736</v>
      </c>
      <c r="S1870" s="12" t="s">
        <v>1679</v>
      </c>
      <c r="T1870" s="12">
        <v>0.35849999999999999</v>
      </c>
      <c r="U1870" s="12">
        <v>5.1554999999999991</v>
      </c>
      <c r="W1870" s="12">
        <v>23.933333333333337</v>
      </c>
      <c r="X1870" s="12">
        <v>16.8</v>
      </c>
      <c r="Y1870" s="12" t="s">
        <v>3715</v>
      </c>
      <c r="Z1870" s="12" t="s">
        <v>3715</v>
      </c>
      <c r="AA1870" s="12">
        <v>51.6</v>
      </c>
      <c r="AB1870" s="12">
        <v>6</v>
      </c>
      <c r="AC1870" s="12">
        <v>26.634999999999998</v>
      </c>
      <c r="AD1870" s="12">
        <v>17.079999999999998</v>
      </c>
      <c r="AE1870" s="12">
        <v>26.080000000000002</v>
      </c>
      <c r="AF1870" s="12">
        <v>22.17</v>
      </c>
      <c r="AG1870" s="12">
        <v>0.31917069501267925</v>
      </c>
      <c r="AH1870" s="12">
        <v>25.593999999999998</v>
      </c>
    </row>
    <row r="1871" spans="1:34" x14ac:dyDescent="0.2">
      <c r="A1871" s="12" t="s">
        <v>26</v>
      </c>
      <c r="B1871">
        <f>LOOKUP(A1871,'TMP2'!$A:$A,'TMP2'!$C:$C)</f>
        <v>15090.62</v>
      </c>
      <c r="C1871">
        <f>LOOKUP(A1871,'TMP2'!$A:$A,'TMP2'!$D:$D)</f>
        <v>102261.49</v>
      </c>
      <c r="D1871">
        <f>MATCH(A1871,'TMP2'!A:A,0)</f>
        <v>1062</v>
      </c>
      <c r="E1871" s="12">
        <v>13.2</v>
      </c>
      <c r="F1871" s="12">
        <v>13.4</v>
      </c>
      <c r="G1871" s="12" t="s">
        <v>3475</v>
      </c>
      <c r="H1871" s="12">
        <v>24.477777777777778</v>
      </c>
      <c r="I1871" s="12">
        <v>47.666666666666664</v>
      </c>
      <c r="J1871" s="12">
        <v>27.555555555555557</v>
      </c>
      <c r="K1871" s="12">
        <v>20.111111111111111</v>
      </c>
      <c r="L1871" s="12">
        <v>7.6230158730158704E-2</v>
      </c>
      <c r="M1871" s="12">
        <v>1.9311111111111114</v>
      </c>
      <c r="N1871" s="12">
        <v>1.5569153151755781</v>
      </c>
      <c r="O1871" s="12">
        <v>2.6844444444444444</v>
      </c>
      <c r="P1871" s="12">
        <v>0.73748126135572467</v>
      </c>
      <c r="Q1871" s="12">
        <v>0.42006615130773201</v>
      </c>
      <c r="R1871" s="12">
        <v>89.061348175631736</v>
      </c>
      <c r="S1871" s="12" t="s">
        <v>1679</v>
      </c>
      <c r="T1871" s="12">
        <v>0.35849999999999999</v>
      </c>
      <c r="U1871" s="12">
        <v>5.1554999999999991</v>
      </c>
      <c r="W1871" s="12">
        <v>23.933333333333337</v>
      </c>
      <c r="X1871" s="12">
        <v>16.8</v>
      </c>
      <c r="Y1871" s="12" t="s">
        <v>3412</v>
      </c>
      <c r="Z1871" s="12" t="s">
        <v>3412</v>
      </c>
      <c r="AA1871" s="12">
        <v>51.6</v>
      </c>
      <c r="AB1871" s="12">
        <v>6</v>
      </c>
      <c r="AC1871" s="12">
        <v>26.634999999999998</v>
      </c>
      <c r="AD1871" s="12">
        <v>17.079999999999998</v>
      </c>
      <c r="AE1871" s="12">
        <v>26.080000000000002</v>
      </c>
      <c r="AF1871" s="12">
        <v>22.17</v>
      </c>
      <c r="AG1871" s="12">
        <v>0.31917069501267925</v>
      </c>
      <c r="AH1871" s="12">
        <v>25.593999999999998</v>
      </c>
    </row>
    <row r="1872" spans="1:34" x14ac:dyDescent="0.2">
      <c r="A1872" s="12" t="s">
        <v>28</v>
      </c>
      <c r="B1872">
        <f>LOOKUP(A1872,'TMP2'!$A:$A,'TMP2'!$C:$C)</f>
        <v>15208.64</v>
      </c>
      <c r="C1872">
        <f>LOOKUP(A1872,'TMP2'!$A:$A,'TMP2'!$D:$D)</f>
        <v>102265.47</v>
      </c>
      <c r="D1872">
        <f>MATCH(A1872,'TMP2'!A:A,0)</f>
        <v>1064</v>
      </c>
      <c r="E1872" s="12">
        <v>10.3</v>
      </c>
      <c r="F1872" s="12">
        <v>10.7</v>
      </c>
      <c r="G1872" s="12" t="s">
        <v>3475</v>
      </c>
      <c r="H1872" s="12">
        <v>30.274999999999999</v>
      </c>
      <c r="I1872" s="12">
        <v>43.5</v>
      </c>
      <c r="J1872" s="12">
        <v>25.25</v>
      </c>
      <c r="K1872" s="12">
        <v>18.25</v>
      </c>
      <c r="L1872" s="12">
        <v>0.28162426900584797</v>
      </c>
      <c r="M1872" s="12">
        <v>1.9449999999999998</v>
      </c>
      <c r="N1872" s="12">
        <v>1.495100788978134</v>
      </c>
      <c r="O1872" s="12">
        <v>2.71</v>
      </c>
      <c r="P1872" s="12">
        <v>0.81725613492007687</v>
      </c>
      <c r="Q1872" s="12">
        <v>0.448328368230624</v>
      </c>
      <c r="R1872" s="12">
        <v>99.633726136206434</v>
      </c>
      <c r="S1872" s="12" t="s">
        <v>1679</v>
      </c>
      <c r="T1872" s="12">
        <v>0.251</v>
      </c>
      <c r="U1872" s="12">
        <v>6.742</v>
      </c>
      <c r="W1872" s="12">
        <v>50.8</v>
      </c>
      <c r="X1872" s="12">
        <v>9.9</v>
      </c>
      <c r="Y1872" s="12">
        <v>64.325000000000003</v>
      </c>
      <c r="Z1872" s="12">
        <v>13.8</v>
      </c>
      <c r="AA1872" s="12">
        <v>9.74</v>
      </c>
      <c r="AB1872" s="12">
        <v>4.5599999999999996</v>
      </c>
      <c r="AC1872" s="12">
        <v>20.87</v>
      </c>
      <c r="AD1872" s="12">
        <v>10.38</v>
      </c>
      <c r="AE1872" s="12">
        <v>18.2</v>
      </c>
      <c r="AF1872" s="12">
        <v>13.01</v>
      </c>
      <c r="AG1872" s="12" t="s">
        <v>3412</v>
      </c>
      <c r="AH1872" s="12" t="s">
        <v>3412</v>
      </c>
    </row>
    <row r="1873" spans="1:34" x14ac:dyDescent="0.2">
      <c r="A1873" s="12" t="s">
        <v>33</v>
      </c>
      <c r="B1873">
        <f>LOOKUP(A1873,'TMP2'!$A:$A,'TMP2'!$C:$C)</f>
        <v>15440.29</v>
      </c>
      <c r="C1873">
        <f>LOOKUP(A1873,'TMP2'!$A:$A,'TMP2'!$D:$D)</f>
        <v>102303.02</v>
      </c>
      <c r="D1873">
        <f>MATCH(A1873,'TMP2'!A:A,0)</f>
        <v>1069</v>
      </c>
      <c r="E1873" s="12">
        <v>16.600000000000001</v>
      </c>
      <c r="F1873" s="12">
        <v>16.8</v>
      </c>
      <c r="G1873" s="12" t="s">
        <v>3475</v>
      </c>
      <c r="H1873" s="12">
        <v>29.737500000000001</v>
      </c>
      <c r="I1873" s="12">
        <v>47.222222222222221</v>
      </c>
      <c r="J1873" s="12">
        <v>27.666666666666668</v>
      </c>
      <c r="K1873" s="12">
        <v>19.555555555555557</v>
      </c>
      <c r="L1873" s="12">
        <v>0.32929292929292936</v>
      </c>
      <c r="M1873" s="12">
        <v>1.9533333333333331</v>
      </c>
      <c r="N1873" s="12">
        <v>1.5482290896074773</v>
      </c>
      <c r="O1873" s="12">
        <v>2.6977777777777781</v>
      </c>
      <c r="P1873" s="12">
        <v>0.82830680706872206</v>
      </c>
      <c r="Q1873" s="12">
        <v>0.426006507572599</v>
      </c>
      <c r="R1873" s="12">
        <v>94.309565018226692</v>
      </c>
      <c r="S1873" s="12" t="s">
        <v>1679</v>
      </c>
      <c r="T1873" s="12">
        <v>0.37914285714285711</v>
      </c>
      <c r="U1873" s="12">
        <v>5.6097142857142854</v>
      </c>
      <c r="W1873" s="12">
        <v>32.199999999999996</v>
      </c>
      <c r="X1873" s="12">
        <v>9</v>
      </c>
      <c r="Y1873" s="12">
        <v>28.6</v>
      </c>
      <c r="Z1873" s="12">
        <v>5.8</v>
      </c>
      <c r="AA1873" s="12">
        <v>21.98</v>
      </c>
      <c r="AB1873" s="12">
        <v>6.14</v>
      </c>
      <c r="AC1873" s="12">
        <v>18.753333333333334</v>
      </c>
      <c r="AD1873" s="12">
        <v>12.443333333333335</v>
      </c>
      <c r="AE1873" s="12">
        <v>24.16333333333333</v>
      </c>
      <c r="AF1873" s="12">
        <v>12.973333333333334</v>
      </c>
      <c r="AG1873" s="12">
        <v>0.37725490196078432</v>
      </c>
      <c r="AH1873" s="12">
        <v>30.55</v>
      </c>
    </row>
    <row r="1874" spans="1:34" x14ac:dyDescent="0.2">
      <c r="A1874" s="12" t="s">
        <v>33</v>
      </c>
      <c r="B1874">
        <f>LOOKUP(A1874,'TMP2'!$A:$A,'TMP2'!$C:$C)</f>
        <v>15440.29</v>
      </c>
      <c r="C1874">
        <f>LOOKUP(A1874,'TMP2'!$A:$A,'TMP2'!$D:$D)</f>
        <v>102303.02</v>
      </c>
      <c r="D1874">
        <f>MATCH(A1874,'TMP2'!A:A,0)</f>
        <v>1069</v>
      </c>
      <c r="E1874" s="12">
        <v>16.8</v>
      </c>
      <c r="F1874" s="12">
        <v>17</v>
      </c>
      <c r="G1874" s="12" t="s">
        <v>3475</v>
      </c>
      <c r="H1874" s="12">
        <v>29.737500000000001</v>
      </c>
      <c r="I1874" s="12">
        <v>47.222222222222221</v>
      </c>
      <c r="J1874" s="12">
        <v>27.666666666666668</v>
      </c>
      <c r="K1874" s="12">
        <v>19.555555555555557</v>
      </c>
      <c r="L1874" s="12">
        <v>0.32929292929292936</v>
      </c>
      <c r="M1874" s="12">
        <v>1.9533333333333331</v>
      </c>
      <c r="N1874" s="12">
        <v>1.5482290896074773</v>
      </c>
      <c r="O1874" s="12">
        <v>2.6977777777777781</v>
      </c>
      <c r="P1874" s="12">
        <v>0.82830680706872206</v>
      </c>
      <c r="Q1874" s="12">
        <v>0.426006507572599</v>
      </c>
      <c r="R1874" s="12">
        <v>94.309565018226692</v>
      </c>
      <c r="S1874" s="12" t="s">
        <v>1679</v>
      </c>
      <c r="T1874" s="12">
        <v>0.37914285714285711</v>
      </c>
      <c r="U1874" s="12">
        <v>5.6097142857142854</v>
      </c>
      <c r="W1874" s="12">
        <v>32.199999999999996</v>
      </c>
      <c r="X1874" s="12">
        <v>9</v>
      </c>
      <c r="Y1874" s="12">
        <v>28.6</v>
      </c>
      <c r="Z1874" s="12">
        <v>5.8</v>
      </c>
      <c r="AA1874" s="12">
        <v>21.98</v>
      </c>
      <c r="AB1874" s="12">
        <v>6.14</v>
      </c>
      <c r="AC1874" s="12">
        <v>18.753333333333334</v>
      </c>
      <c r="AD1874" s="12">
        <v>12.443333333333335</v>
      </c>
      <c r="AE1874" s="12">
        <v>24.16333333333333</v>
      </c>
      <c r="AF1874" s="12">
        <v>12.973333333333334</v>
      </c>
      <c r="AG1874" s="12">
        <v>0.37725490196078432</v>
      </c>
      <c r="AH1874" s="12">
        <v>30.55</v>
      </c>
    </row>
    <row r="1875" spans="1:34" x14ac:dyDescent="0.2">
      <c r="A1875" s="12" t="s">
        <v>33</v>
      </c>
      <c r="B1875">
        <f>LOOKUP(A1875,'TMP2'!$A:$A,'TMP2'!$C:$C)</f>
        <v>15440.29</v>
      </c>
      <c r="C1875">
        <f>LOOKUP(A1875,'TMP2'!$A:$A,'TMP2'!$D:$D)</f>
        <v>102303.02</v>
      </c>
      <c r="D1875">
        <f>MATCH(A1875,'TMP2'!A:A,0)</f>
        <v>1069</v>
      </c>
      <c r="E1875" s="12">
        <v>20.100000000000001</v>
      </c>
      <c r="F1875" s="12">
        <v>20.3</v>
      </c>
      <c r="G1875" s="12" t="s">
        <v>3475</v>
      </c>
      <c r="H1875" s="12">
        <v>28.749999999999996</v>
      </c>
      <c r="I1875" s="12">
        <v>49.375</v>
      </c>
      <c r="J1875" s="12">
        <v>28.875</v>
      </c>
      <c r="K1875" s="12">
        <v>20.5</v>
      </c>
      <c r="L1875" s="12">
        <v>0.10122376593658056</v>
      </c>
      <c r="M1875" s="12">
        <v>1.89</v>
      </c>
      <c r="N1875" s="12">
        <v>1.4697317639552203</v>
      </c>
      <c r="O1875" s="12">
        <v>2.6999999999999997</v>
      </c>
      <c r="P1875" s="12">
        <v>0.84087910294233126</v>
      </c>
      <c r="Q1875" s="12">
        <v>0.455552532863788</v>
      </c>
      <c r="R1875" s="12">
        <v>92.052261925048512</v>
      </c>
      <c r="S1875" s="12" t="s">
        <v>1679</v>
      </c>
      <c r="T1875" s="12">
        <v>0.38666666666666671</v>
      </c>
      <c r="U1875" s="12">
        <v>4.7969999999999997</v>
      </c>
      <c r="W1875" s="12">
        <v>29.6</v>
      </c>
      <c r="X1875" s="12">
        <v>26.9</v>
      </c>
      <c r="Y1875" s="12">
        <v>25.2</v>
      </c>
      <c r="Z1875" s="12">
        <v>15.6</v>
      </c>
      <c r="AA1875" s="12">
        <v>35.93</v>
      </c>
      <c r="AB1875" s="12">
        <v>10.17</v>
      </c>
      <c r="AC1875" s="12" t="s">
        <v>3412</v>
      </c>
      <c r="AD1875" s="12" t="s">
        <v>3412</v>
      </c>
      <c r="AE1875" s="12" t="s">
        <v>3412</v>
      </c>
      <c r="AF1875" s="12" t="s">
        <v>3412</v>
      </c>
      <c r="AG1875" s="12">
        <v>0.28514388489208636</v>
      </c>
      <c r="AH1875" s="12">
        <v>48.077500000000001</v>
      </c>
    </row>
    <row r="1876" spans="1:34" x14ac:dyDescent="0.2">
      <c r="A1876" s="12" t="s">
        <v>33</v>
      </c>
      <c r="B1876">
        <f>LOOKUP(A1876,'TMP2'!$A:$A,'TMP2'!$C:$C)</f>
        <v>15440.29</v>
      </c>
      <c r="C1876">
        <f>LOOKUP(A1876,'TMP2'!$A:$A,'TMP2'!$D:$D)</f>
        <v>102303.02</v>
      </c>
      <c r="D1876">
        <f>MATCH(A1876,'TMP2'!A:A,0)</f>
        <v>1069</v>
      </c>
      <c r="E1876" s="12">
        <v>22.8</v>
      </c>
      <c r="F1876" s="12">
        <v>23</v>
      </c>
      <c r="G1876" s="12" t="s">
        <v>3475</v>
      </c>
      <c r="H1876" s="12">
        <v>29.822222222222219</v>
      </c>
      <c r="I1876" s="12">
        <v>51.111111111111114</v>
      </c>
      <c r="J1876" s="12">
        <v>29.222222222222221</v>
      </c>
      <c r="K1876" s="12">
        <v>21.222222222222221</v>
      </c>
      <c r="L1876" s="12">
        <v>0.12653515100883519</v>
      </c>
      <c r="M1876" s="12">
        <v>1.8511111111111112</v>
      </c>
      <c r="N1876" s="12">
        <v>1.4328476862585013</v>
      </c>
      <c r="O1876" s="12">
        <v>2.6933333333333334</v>
      </c>
      <c r="P1876" s="12">
        <v>0.89540950943232767</v>
      </c>
      <c r="Q1876" s="12">
        <v>0.46796326771671198</v>
      </c>
      <c r="R1876" s="12">
        <v>89.05577862313244</v>
      </c>
      <c r="S1876" s="12" t="s">
        <v>1679</v>
      </c>
      <c r="T1876" s="12">
        <v>0.394625</v>
      </c>
      <c r="U1876" s="12">
        <v>4.9975000000000005</v>
      </c>
      <c r="W1876" s="12">
        <v>35</v>
      </c>
      <c r="X1876" s="12">
        <v>26</v>
      </c>
      <c r="Y1876" s="12" t="s">
        <v>3412</v>
      </c>
      <c r="Z1876" s="12" t="s">
        <v>3412</v>
      </c>
      <c r="AA1876" s="12">
        <v>34.28</v>
      </c>
      <c r="AB1876" s="12">
        <v>7.0666666666666673</v>
      </c>
      <c r="AC1876" s="12">
        <v>20.664999999999999</v>
      </c>
      <c r="AD1876" s="12">
        <v>11.35</v>
      </c>
      <c r="AE1876" s="12">
        <v>23.71</v>
      </c>
      <c r="AF1876" s="12">
        <v>13.64</v>
      </c>
      <c r="AG1876" s="12">
        <v>0.28407245632065775</v>
      </c>
      <c r="AH1876" s="12">
        <v>24.322500000000002</v>
      </c>
    </row>
    <row r="1877" spans="1:34" x14ac:dyDescent="0.2">
      <c r="A1877" s="12" t="s">
        <v>35</v>
      </c>
      <c r="B1877">
        <f>LOOKUP(A1877,'TMP2'!$A:$A,'TMP2'!$C:$C)</f>
        <v>15847.64</v>
      </c>
      <c r="C1877">
        <f>LOOKUP(A1877,'TMP2'!$A:$A,'TMP2'!$D:$D)</f>
        <v>102289.74</v>
      </c>
      <c r="D1877">
        <f>MATCH(A1877,'TMP2'!A:A,0)</f>
        <v>1071</v>
      </c>
      <c r="E1877" s="12">
        <v>17.600000000000001</v>
      </c>
      <c r="F1877" s="12">
        <v>17.8</v>
      </c>
      <c r="G1877" s="12" t="s">
        <v>3475</v>
      </c>
      <c r="H1877" s="12">
        <v>28.749999999999996</v>
      </c>
      <c r="I1877" s="12">
        <v>49.375</v>
      </c>
      <c r="J1877" s="12">
        <v>28.875</v>
      </c>
      <c r="K1877" s="12">
        <v>20.5</v>
      </c>
      <c r="L1877" s="12">
        <v>0.10122376593658056</v>
      </c>
      <c r="M1877" s="12">
        <v>1.89</v>
      </c>
      <c r="N1877" s="12">
        <v>1.4697317639552203</v>
      </c>
      <c r="O1877" s="12">
        <v>2.6999999999999997</v>
      </c>
      <c r="P1877" s="12">
        <v>0.84087910294233126</v>
      </c>
      <c r="Q1877" s="12">
        <v>0.455552532863788</v>
      </c>
      <c r="R1877" s="12">
        <v>92.052261925048512</v>
      </c>
      <c r="S1877" s="12" t="s">
        <v>1679</v>
      </c>
      <c r="T1877" s="12">
        <v>0.38666666666666671</v>
      </c>
      <c r="U1877" s="12">
        <v>4.7969999999999997</v>
      </c>
      <c r="W1877" s="12">
        <v>29.6</v>
      </c>
      <c r="X1877" s="12">
        <v>26.9</v>
      </c>
      <c r="Y1877" s="12">
        <v>25.2</v>
      </c>
      <c r="Z1877" s="12">
        <v>15.6</v>
      </c>
      <c r="AA1877" s="12">
        <v>35.93</v>
      </c>
      <c r="AB1877" s="12">
        <v>10.17</v>
      </c>
      <c r="AC1877" s="12" t="s">
        <v>3412</v>
      </c>
      <c r="AD1877" s="12" t="s">
        <v>3412</v>
      </c>
      <c r="AE1877" s="12" t="s">
        <v>3412</v>
      </c>
      <c r="AF1877" s="12" t="s">
        <v>3412</v>
      </c>
      <c r="AG1877" s="12">
        <v>0.28514388489208636</v>
      </c>
      <c r="AH1877" s="12">
        <v>48.077500000000001</v>
      </c>
    </row>
    <row r="1878" spans="1:34" x14ac:dyDescent="0.2">
      <c r="A1878" s="12" t="s">
        <v>3650</v>
      </c>
      <c r="B1878">
        <f>LOOKUP(A1878,'TMP2'!$A:$A,'TMP2'!$C:$C)</f>
        <v>15980.8</v>
      </c>
      <c r="C1878">
        <f>LOOKUP(A1878,'TMP2'!$A:$A,'TMP2'!$D:$D)</f>
        <v>102265.65</v>
      </c>
      <c r="D1878">
        <f>MATCH(A1878,'TMP2'!A:A,0)</f>
        <v>1072</v>
      </c>
      <c r="E1878" s="12">
        <v>16.899999999999999</v>
      </c>
      <c r="F1878" s="12">
        <v>19.5</v>
      </c>
      <c r="G1878" s="12" t="s">
        <v>3475</v>
      </c>
      <c r="H1878" s="12">
        <v>27.577777047590772</v>
      </c>
      <c r="I1878" s="12">
        <v>42.182208321311251</v>
      </c>
      <c r="J1878" s="12">
        <v>23.763355567238548</v>
      </c>
      <c r="K1878" s="12">
        <v>18.427943663163617</v>
      </c>
      <c r="L1878" s="12">
        <v>0.24906391628734736</v>
      </c>
      <c r="M1878" s="12">
        <v>1.9129999999999998</v>
      </c>
      <c r="N1878" s="12">
        <v>1.4924615540164532</v>
      </c>
      <c r="O1878" s="12">
        <v>2.6972727272727273</v>
      </c>
      <c r="P1878" s="12">
        <v>0.81625284644695228</v>
      </c>
      <c r="Q1878" s="12">
        <v>0.44732284274561701</v>
      </c>
      <c r="R1878" s="12">
        <v>93.976339809348801</v>
      </c>
      <c r="S1878" s="12" t="s">
        <v>1679</v>
      </c>
      <c r="T1878" s="12">
        <v>0.35926210204889786</v>
      </c>
      <c r="U1878" s="12">
        <v>5.6243831571553589</v>
      </c>
      <c r="W1878" s="12">
        <v>35.262749999999997</v>
      </c>
      <c r="X1878" s="12">
        <v>8.0370427568709069</v>
      </c>
      <c r="Y1878" s="12">
        <v>43.8</v>
      </c>
      <c r="Z1878" s="12">
        <v>9.6999999999999993</v>
      </c>
      <c r="AA1878" s="12" t="s">
        <v>3645</v>
      </c>
      <c r="AB1878" s="12" t="s">
        <v>3646</v>
      </c>
      <c r="AC1878" s="12" t="s">
        <v>3412</v>
      </c>
      <c r="AD1878" s="12" t="s">
        <v>3412</v>
      </c>
      <c r="AE1878" s="12" t="s">
        <v>3412</v>
      </c>
      <c r="AF1878" s="12" t="s">
        <v>3412</v>
      </c>
      <c r="AG1878" s="12" t="s">
        <v>3647</v>
      </c>
      <c r="AH1878" s="12" t="s">
        <v>3648</v>
      </c>
    </row>
    <row r="1879" spans="1:34" x14ac:dyDescent="0.2">
      <c r="A1879" s="12" t="s">
        <v>36</v>
      </c>
      <c r="B1879">
        <f>LOOKUP(A1879,'TMP2'!$A:$A,'TMP2'!$C:$C)</f>
        <v>15980.8</v>
      </c>
      <c r="C1879">
        <f>LOOKUP(A1879,'TMP2'!$A:$A,'TMP2'!$D:$D)</f>
        <v>102265.65</v>
      </c>
      <c r="D1879">
        <f>MATCH(A1879,'TMP2'!A:A,0)</f>
        <v>1072</v>
      </c>
      <c r="E1879" s="12">
        <v>14.8</v>
      </c>
      <c r="F1879" s="12">
        <v>15</v>
      </c>
      <c r="G1879" s="12" t="s">
        <v>3475</v>
      </c>
      <c r="H1879" s="12">
        <v>29.737500000000001</v>
      </c>
      <c r="I1879" s="12">
        <v>47.222222222222221</v>
      </c>
      <c r="J1879" s="12">
        <v>27.666666666666668</v>
      </c>
      <c r="K1879" s="12">
        <v>19.555555555555557</v>
      </c>
      <c r="L1879" s="12">
        <v>0.32929292929292936</v>
      </c>
      <c r="M1879" s="12">
        <v>1.9533333333333331</v>
      </c>
      <c r="N1879" s="12">
        <v>1.5482290896074773</v>
      </c>
      <c r="O1879" s="12">
        <v>2.6977777777777781</v>
      </c>
      <c r="P1879" s="12">
        <v>0.82830680706872206</v>
      </c>
      <c r="Q1879" s="12">
        <v>0.426006507572599</v>
      </c>
      <c r="R1879" s="12">
        <v>94.309565018226692</v>
      </c>
      <c r="S1879" s="12" t="s">
        <v>1679</v>
      </c>
      <c r="T1879" s="12">
        <v>0.37914285714285711</v>
      </c>
      <c r="U1879" s="12">
        <v>5.6097142857142854</v>
      </c>
      <c r="W1879" s="12">
        <v>32.199999999999996</v>
      </c>
      <c r="X1879" s="12">
        <v>9</v>
      </c>
      <c r="Y1879" s="12">
        <v>28.6</v>
      </c>
      <c r="Z1879" s="12">
        <v>5.8</v>
      </c>
      <c r="AA1879" s="12">
        <v>21.98</v>
      </c>
      <c r="AB1879" s="12">
        <v>6.14</v>
      </c>
      <c r="AC1879" s="12">
        <v>18.753333333333334</v>
      </c>
      <c r="AD1879" s="12">
        <v>12.443333333333335</v>
      </c>
      <c r="AE1879" s="12">
        <v>24.16333333333333</v>
      </c>
      <c r="AF1879" s="12">
        <v>12.973333333333334</v>
      </c>
      <c r="AG1879" s="12">
        <v>0.37725490196078432</v>
      </c>
      <c r="AH1879" s="12">
        <v>30.55</v>
      </c>
    </row>
    <row r="1880" spans="1:34" x14ac:dyDescent="0.2">
      <c r="A1880" s="12" t="s">
        <v>3651</v>
      </c>
      <c r="B1880">
        <f>LOOKUP(A1880,'TMP2'!$A:$A,'TMP2'!$C:$C)</f>
        <v>15980.33</v>
      </c>
      <c r="C1880">
        <f>LOOKUP(A1880,'TMP2'!$A:$A,'TMP2'!$D:$D)</f>
        <v>102290.92</v>
      </c>
      <c r="D1880">
        <f>MATCH(A1880,'TMP2'!A:A,0)</f>
        <v>1073</v>
      </c>
      <c r="E1880" s="12">
        <v>16.899999999999999</v>
      </c>
      <c r="F1880" s="12">
        <v>19.5</v>
      </c>
      <c r="G1880" s="12" t="s">
        <v>3475</v>
      </c>
      <c r="H1880" s="12">
        <v>27.577777047590772</v>
      </c>
      <c r="I1880" s="12">
        <v>42.182208321311251</v>
      </c>
      <c r="J1880" s="12">
        <v>23.763355567238548</v>
      </c>
      <c r="K1880" s="12">
        <v>18.427943663163617</v>
      </c>
      <c r="L1880" s="12">
        <v>0.24906391628734736</v>
      </c>
      <c r="M1880" s="12">
        <v>1.9129999999999998</v>
      </c>
      <c r="N1880" s="12">
        <v>1.4924615540164532</v>
      </c>
      <c r="O1880" s="12">
        <v>2.6972727272727273</v>
      </c>
      <c r="P1880" s="12">
        <v>0.81625284644695228</v>
      </c>
      <c r="Q1880" s="12">
        <v>0.44732284274561701</v>
      </c>
      <c r="R1880" s="12">
        <v>93.976339809348801</v>
      </c>
      <c r="S1880" s="12" t="s">
        <v>1679</v>
      </c>
      <c r="T1880" s="12">
        <v>0.35926210204889786</v>
      </c>
      <c r="U1880" s="12">
        <v>5.6243831571553589</v>
      </c>
      <c r="W1880" s="12">
        <v>35.262749999999997</v>
      </c>
      <c r="X1880" s="12">
        <v>8.0370427568709069</v>
      </c>
      <c r="Y1880" s="12">
        <v>43.8</v>
      </c>
      <c r="Z1880" s="12">
        <v>9.6999999999999993</v>
      </c>
      <c r="AA1880" s="12" t="s">
        <v>3645</v>
      </c>
      <c r="AB1880" s="12" t="s">
        <v>3646</v>
      </c>
      <c r="AC1880" s="12" t="s">
        <v>3412</v>
      </c>
      <c r="AD1880" s="12" t="s">
        <v>3412</v>
      </c>
      <c r="AE1880" s="12" t="s">
        <v>3412</v>
      </c>
      <c r="AF1880" s="12" t="s">
        <v>3412</v>
      </c>
      <c r="AG1880" s="12" t="s">
        <v>3647</v>
      </c>
      <c r="AH1880" s="12" t="s">
        <v>3648</v>
      </c>
    </row>
    <row r="1881" spans="1:34" x14ac:dyDescent="0.2">
      <c r="A1881" s="12" t="s">
        <v>47</v>
      </c>
      <c r="B1881">
        <f>LOOKUP(A1881,'TMP2'!$A:$A,'TMP2'!$C:$C)</f>
        <v>17011.169999999998</v>
      </c>
      <c r="C1881">
        <f>LOOKUP(A1881,'TMP2'!$A:$A,'TMP2'!$D:$D)</f>
        <v>102530.63</v>
      </c>
      <c r="D1881">
        <f>MATCH(A1881,'TMP2'!A:A,0)</f>
        <v>1083</v>
      </c>
      <c r="E1881" s="12">
        <v>22.1</v>
      </c>
      <c r="F1881" s="12">
        <v>22.86</v>
      </c>
      <c r="G1881" s="12" t="s">
        <v>3475</v>
      </c>
      <c r="H1881" s="12">
        <v>23.938888888888886</v>
      </c>
      <c r="I1881" s="12">
        <v>45.166666666666671</v>
      </c>
      <c r="J1881" s="12">
        <v>26.288888888888888</v>
      </c>
      <c r="K1881" s="12">
        <v>18.87777777777778</v>
      </c>
      <c r="L1881" s="12">
        <v>0.11399999999999999</v>
      </c>
      <c r="M1881" s="12">
        <v>1.8111111111111111</v>
      </c>
      <c r="N1881" s="12">
        <v>1.4621583535374936</v>
      </c>
      <c r="O1881" s="12">
        <v>2.6633333333333336</v>
      </c>
      <c r="P1881" s="12">
        <v>0.82682830028092946</v>
      </c>
      <c r="Q1881" s="12">
        <v>0.45110893227381704</v>
      </c>
      <c r="R1881" s="12">
        <v>76.799208702148135</v>
      </c>
      <c r="S1881" s="12" t="s">
        <v>1679</v>
      </c>
      <c r="T1881" s="12">
        <v>0.35</v>
      </c>
      <c r="U1881" s="12">
        <v>5.0030000000000001</v>
      </c>
      <c r="W1881" s="12">
        <v>29.2</v>
      </c>
      <c r="X1881" s="12">
        <v>27.1</v>
      </c>
      <c r="Y1881" s="12">
        <v>28.28</v>
      </c>
      <c r="Z1881" s="12">
        <v>28.7</v>
      </c>
      <c r="AA1881" s="12">
        <v>17.100000000000001</v>
      </c>
      <c r="AB1881" s="12">
        <v>9.1999999999999993</v>
      </c>
      <c r="AC1881" s="12">
        <v>26.71</v>
      </c>
      <c r="AD1881" s="12">
        <v>18.55</v>
      </c>
      <c r="AE1881" s="12">
        <v>29.87</v>
      </c>
      <c r="AF1881" s="12">
        <v>21.03</v>
      </c>
      <c r="AG1881" s="12">
        <v>0.29666666666666669</v>
      </c>
      <c r="AH1881" s="12">
        <v>43.1</v>
      </c>
    </row>
    <row r="1882" spans="1:34" x14ac:dyDescent="0.2">
      <c r="A1882" s="12" t="s">
        <v>3026</v>
      </c>
      <c r="B1882">
        <f>LOOKUP(A1882,'TMP2'!$A:$A,'TMP2'!$C:$C)</f>
        <v>17113.919999999998</v>
      </c>
      <c r="C1882">
        <f>LOOKUP(A1882,'TMP2'!$A:$A,'TMP2'!$D:$D)</f>
        <v>102566.32</v>
      </c>
      <c r="D1882">
        <f>MATCH(A1882,'TMP2'!A:A,0)</f>
        <v>1085</v>
      </c>
      <c r="E1882" s="12">
        <v>14.7</v>
      </c>
      <c r="F1882" s="12">
        <v>21.7</v>
      </c>
      <c r="G1882" s="12" t="s">
        <v>3475</v>
      </c>
      <c r="H1882" s="12">
        <v>28.614285714285717</v>
      </c>
      <c r="I1882" s="12">
        <v>50.285714285714285</v>
      </c>
      <c r="J1882" s="12">
        <v>29.571428571428573</v>
      </c>
      <c r="K1882" s="12">
        <v>20.714285714285715</v>
      </c>
      <c r="L1882" s="12">
        <v>7.4398496240601492E-2</v>
      </c>
      <c r="M1882" s="12">
        <v>1.8615714285714284</v>
      </c>
      <c r="N1882" s="12">
        <v>1.4491738872847173</v>
      </c>
      <c r="O1882" s="12">
        <v>2.6871428571428568</v>
      </c>
      <c r="P1882" s="12">
        <v>0.85888533554887003</v>
      </c>
      <c r="Q1882" s="12">
        <v>0.46076230913509497</v>
      </c>
      <c r="R1882" s="12">
        <v>89.258210661242074</v>
      </c>
      <c r="S1882" s="12" t="s">
        <v>1679</v>
      </c>
      <c r="T1882" s="12">
        <v>0.44833333333333331</v>
      </c>
      <c r="U1882" s="12">
        <v>4.3586</v>
      </c>
      <c r="W1882" s="12">
        <v>27.599999999999998</v>
      </c>
      <c r="X1882" s="12">
        <v>23.266666666666666</v>
      </c>
      <c r="Y1882" s="12">
        <v>20.8</v>
      </c>
      <c r="Z1882" s="12">
        <v>23.9</v>
      </c>
      <c r="AA1882" s="12">
        <v>13.545</v>
      </c>
      <c r="AB1882" s="12">
        <v>6.83</v>
      </c>
      <c r="AC1882" s="12">
        <v>27.622500000000002</v>
      </c>
      <c r="AD1882" s="12">
        <v>12.7</v>
      </c>
      <c r="AE1882" s="12">
        <v>35.622500000000002</v>
      </c>
      <c r="AF1882" s="12">
        <v>16.024999999999999</v>
      </c>
      <c r="AG1882" s="12">
        <v>0.26617647058823529</v>
      </c>
      <c r="AH1882" s="12">
        <v>24.450000000000003</v>
      </c>
    </row>
    <row r="1883" spans="1:34" x14ac:dyDescent="0.2">
      <c r="A1883" s="12" t="s">
        <v>3026</v>
      </c>
      <c r="B1883">
        <f>LOOKUP(A1883,'TMP2'!$A:$A,'TMP2'!$C:$C)</f>
        <v>17113.919999999998</v>
      </c>
      <c r="C1883">
        <f>LOOKUP(A1883,'TMP2'!$A:$A,'TMP2'!$D:$D)</f>
        <v>102566.32</v>
      </c>
      <c r="D1883">
        <f>MATCH(A1883,'TMP2'!A:A,0)</f>
        <v>1085</v>
      </c>
      <c r="E1883" s="12">
        <v>23.2</v>
      </c>
      <c r="F1883" s="12">
        <v>23.4</v>
      </c>
      <c r="G1883" s="12" t="s">
        <v>3475</v>
      </c>
      <c r="H1883" s="12">
        <v>23.938888888888886</v>
      </c>
      <c r="I1883" s="12">
        <v>45.166666666666671</v>
      </c>
      <c r="J1883" s="12">
        <v>26.288888888888888</v>
      </c>
      <c r="K1883" s="12">
        <v>18.87777777777778</v>
      </c>
      <c r="L1883" s="12">
        <v>0.11399999999999999</v>
      </c>
      <c r="M1883" s="12">
        <v>1.8111111111111111</v>
      </c>
      <c r="N1883" s="12">
        <v>1.4621583535374936</v>
      </c>
      <c r="O1883" s="12">
        <v>2.6633333333333336</v>
      </c>
      <c r="P1883" s="12">
        <v>0.82682830028092946</v>
      </c>
      <c r="Q1883" s="12">
        <v>0.45110893227381704</v>
      </c>
      <c r="R1883" s="12">
        <v>76.799208702148135</v>
      </c>
      <c r="S1883" s="12" t="s">
        <v>1679</v>
      </c>
      <c r="T1883" s="12">
        <v>0.35</v>
      </c>
      <c r="U1883" s="12">
        <v>5.0030000000000001</v>
      </c>
      <c r="W1883" s="12">
        <v>29.2</v>
      </c>
      <c r="X1883" s="12">
        <v>27.1</v>
      </c>
      <c r="Y1883" s="12">
        <v>28.28</v>
      </c>
      <c r="Z1883" s="12">
        <v>28.7</v>
      </c>
      <c r="AA1883" s="12">
        <v>17.100000000000001</v>
      </c>
      <c r="AB1883" s="12">
        <v>9.1999999999999993</v>
      </c>
      <c r="AC1883" s="12">
        <v>26.71</v>
      </c>
      <c r="AD1883" s="12">
        <v>18.55</v>
      </c>
      <c r="AE1883" s="12">
        <v>29.87</v>
      </c>
      <c r="AF1883" s="12">
        <v>21.03</v>
      </c>
      <c r="AG1883" s="12">
        <v>0.29666666666666669</v>
      </c>
      <c r="AH1883" s="12">
        <v>43.1</v>
      </c>
    </row>
    <row r="1884" spans="1:34" x14ac:dyDescent="0.2">
      <c r="A1884" s="12" t="s">
        <v>3685</v>
      </c>
      <c r="B1884">
        <f>LOOKUP(A1884,'TMP2'!$A:$A,'TMP2'!$C:$C)</f>
        <v>17356.45</v>
      </c>
      <c r="C1884">
        <f>LOOKUP(A1884,'TMP2'!$A:$A,'TMP2'!$D:$D)</f>
        <v>102638.77</v>
      </c>
      <c r="D1884">
        <f>MATCH(A1884,'TMP2'!A:A,0)</f>
        <v>1089</v>
      </c>
      <c r="E1884" s="12">
        <v>14.7</v>
      </c>
      <c r="F1884" s="12">
        <v>21.7</v>
      </c>
      <c r="G1884" s="12" t="s">
        <v>3475</v>
      </c>
      <c r="H1884" s="12">
        <v>28.614285714285717</v>
      </c>
      <c r="I1884" s="12">
        <v>50.285714285714285</v>
      </c>
      <c r="J1884" s="12">
        <v>29.571428571428573</v>
      </c>
      <c r="K1884" s="12">
        <v>20.714285714285715</v>
      </c>
      <c r="L1884" s="12">
        <v>7.4398496240601492E-2</v>
      </c>
      <c r="M1884" s="12">
        <v>1.8615714285714284</v>
      </c>
      <c r="N1884" s="12">
        <v>1.4491738872847173</v>
      </c>
      <c r="O1884" s="12">
        <v>2.6871428571428568</v>
      </c>
      <c r="P1884" s="12">
        <v>0.85888533554887003</v>
      </c>
      <c r="Q1884" s="12">
        <v>0.46076230913509497</v>
      </c>
      <c r="R1884" s="12">
        <v>89.258210661242074</v>
      </c>
      <c r="S1884" s="12" t="s">
        <v>1679</v>
      </c>
      <c r="T1884" s="12">
        <v>0.44833333333333331</v>
      </c>
      <c r="U1884" s="12">
        <v>4.3586</v>
      </c>
      <c r="W1884" s="12">
        <v>27.599999999999998</v>
      </c>
      <c r="X1884" s="12">
        <v>23.266666666666666</v>
      </c>
      <c r="Y1884" s="12">
        <v>20.8</v>
      </c>
      <c r="Z1884" s="12">
        <v>23.9</v>
      </c>
      <c r="AA1884" s="12">
        <v>13.545</v>
      </c>
      <c r="AB1884" s="12">
        <v>6.83</v>
      </c>
      <c r="AC1884" s="12">
        <v>27.622500000000002</v>
      </c>
      <c r="AD1884" s="12">
        <v>12.7</v>
      </c>
      <c r="AE1884" s="12">
        <v>35.622500000000002</v>
      </c>
      <c r="AF1884" s="12">
        <v>16.024999999999999</v>
      </c>
      <c r="AG1884" s="12">
        <v>0.26617647058823529</v>
      </c>
      <c r="AH1884" s="12">
        <v>24.450000000000003</v>
      </c>
    </row>
    <row r="1885" spans="1:34" x14ac:dyDescent="0.2">
      <c r="A1885" s="12" t="s">
        <v>3027</v>
      </c>
      <c r="B1885">
        <f>LOOKUP(A1885,'TMP2'!$A:$A,'TMP2'!$C:$C)</f>
        <v>17545.91</v>
      </c>
      <c r="C1885">
        <f>LOOKUP(A1885,'TMP2'!$A:$A,'TMP2'!$D:$D)</f>
        <v>102712.61</v>
      </c>
      <c r="D1885">
        <f>MATCH(A1885,'TMP2'!A:A,0)</f>
        <v>1090</v>
      </c>
      <c r="E1885" s="12">
        <v>14.7</v>
      </c>
      <c r="F1885" s="12">
        <v>21.7</v>
      </c>
      <c r="G1885" s="12" t="s">
        <v>3475</v>
      </c>
      <c r="H1885" s="12">
        <v>28.614285714285717</v>
      </c>
      <c r="I1885" s="12">
        <v>50.285714285714285</v>
      </c>
      <c r="J1885" s="12">
        <v>29.571428571428573</v>
      </c>
      <c r="K1885" s="12">
        <v>20.714285714285715</v>
      </c>
      <c r="L1885" s="12">
        <v>7.4398496240601492E-2</v>
      </c>
      <c r="M1885" s="12">
        <v>1.8615714285714284</v>
      </c>
      <c r="N1885" s="12">
        <v>1.4491738872847173</v>
      </c>
      <c r="O1885" s="12">
        <v>2.6871428571428568</v>
      </c>
      <c r="P1885" s="12">
        <v>0.85888533554887003</v>
      </c>
      <c r="Q1885" s="12">
        <v>0.46076230913509497</v>
      </c>
      <c r="R1885" s="12">
        <v>89.258210661242074</v>
      </c>
      <c r="S1885" s="12" t="s">
        <v>1679</v>
      </c>
      <c r="T1885" s="12">
        <v>0.44833333333333331</v>
      </c>
      <c r="U1885" s="12">
        <v>4.3586</v>
      </c>
      <c r="W1885" s="12">
        <v>27.599999999999998</v>
      </c>
      <c r="X1885" s="12">
        <v>23.266666666666666</v>
      </c>
      <c r="Y1885" s="12">
        <v>20.8</v>
      </c>
      <c r="Z1885" s="12">
        <v>23.9</v>
      </c>
      <c r="AA1885" s="12">
        <v>13.545</v>
      </c>
      <c r="AB1885" s="12">
        <v>6.83</v>
      </c>
      <c r="AC1885" s="12">
        <v>27.622500000000002</v>
      </c>
      <c r="AD1885" s="12">
        <v>12.7</v>
      </c>
      <c r="AE1885" s="12">
        <v>35.622500000000002</v>
      </c>
      <c r="AF1885" s="12">
        <v>16.024999999999999</v>
      </c>
      <c r="AG1885" s="12">
        <v>0.26617647058823529</v>
      </c>
      <c r="AH1885" s="12">
        <v>24.450000000000003</v>
      </c>
    </row>
    <row r="1886" spans="1:34" x14ac:dyDescent="0.2">
      <c r="A1886" s="12" t="s">
        <v>57</v>
      </c>
      <c r="B1886">
        <f>LOOKUP(A1886,'TMP2'!$A:$A,'TMP2'!$C:$C)</f>
        <v>17916.5</v>
      </c>
      <c r="C1886">
        <f>LOOKUP(A1886,'TMP2'!$A:$A,'TMP2'!$D:$D)</f>
        <v>102803.86</v>
      </c>
      <c r="D1886">
        <f>MATCH(A1886,'TMP2'!A:A,0)</f>
        <v>1093</v>
      </c>
      <c r="E1886" s="12">
        <v>6.1</v>
      </c>
      <c r="F1886" s="12">
        <v>8</v>
      </c>
      <c r="G1886" s="12" t="s">
        <v>3475</v>
      </c>
      <c r="H1886" s="12">
        <v>39.611111111111114</v>
      </c>
      <c r="I1886" s="12">
        <v>47.555555555555557</v>
      </c>
      <c r="J1886" s="12">
        <v>26.666666666666668</v>
      </c>
      <c r="K1886" s="12">
        <v>20.666666666666668</v>
      </c>
      <c r="L1886" s="12">
        <v>0.71006872913509067</v>
      </c>
      <c r="M1886" s="12">
        <v>1.7999999999999998</v>
      </c>
      <c r="N1886" s="12">
        <v>1.2991100847299824</v>
      </c>
      <c r="O1886" s="12">
        <v>2.6755555555555555</v>
      </c>
      <c r="P1886" s="12">
        <v>1.086481652499026</v>
      </c>
      <c r="Q1886" s="12">
        <v>0.51425251623304302</v>
      </c>
      <c r="R1886" s="12">
        <v>97.136494001595381</v>
      </c>
      <c r="S1886" s="12" t="s">
        <v>1679</v>
      </c>
      <c r="T1886" s="12">
        <v>0.71944444444444455</v>
      </c>
      <c r="U1886" s="12">
        <v>2.9556666666666667</v>
      </c>
      <c r="W1886" s="12">
        <v>17.533333333333331</v>
      </c>
      <c r="X1886" s="12">
        <v>3.3666666666666667</v>
      </c>
      <c r="Y1886" s="12">
        <v>18.16</v>
      </c>
      <c r="Z1886" s="12">
        <v>11.5</v>
      </c>
      <c r="AA1886" s="12">
        <v>8.66</v>
      </c>
      <c r="AB1886" s="12">
        <v>2.12</v>
      </c>
      <c r="AC1886" s="12">
        <v>16.952500000000001</v>
      </c>
      <c r="AD1886" s="12">
        <v>9.5924999999999994</v>
      </c>
      <c r="AE1886" s="12">
        <v>20.447499999999998</v>
      </c>
      <c r="AF1886" s="12">
        <v>11.852499999999999</v>
      </c>
      <c r="AG1886" s="12">
        <v>0.39531800563777308</v>
      </c>
      <c r="AH1886" s="12">
        <v>16.43375</v>
      </c>
    </row>
    <row r="1887" spans="1:34" x14ac:dyDescent="0.2">
      <c r="A1887" s="12" t="s">
        <v>57</v>
      </c>
      <c r="B1887">
        <f>LOOKUP(A1887,'TMP2'!$A:$A,'TMP2'!$C:$C)</f>
        <v>17916.5</v>
      </c>
      <c r="C1887">
        <f>LOOKUP(A1887,'TMP2'!$A:$A,'TMP2'!$D:$D)</f>
        <v>102803.86</v>
      </c>
      <c r="D1887">
        <f>MATCH(A1887,'TMP2'!A:A,0)</f>
        <v>1093</v>
      </c>
      <c r="E1887" s="12">
        <v>9.5</v>
      </c>
      <c r="F1887" s="12">
        <v>12.6</v>
      </c>
      <c r="G1887" s="12" t="s">
        <v>3475</v>
      </c>
      <c r="H1887" s="12">
        <v>34.53</v>
      </c>
      <c r="I1887" s="12">
        <v>54.3</v>
      </c>
      <c r="J1887" s="12">
        <v>31.8</v>
      </c>
      <c r="K1887" s="12">
        <v>22.4</v>
      </c>
      <c r="L1887" s="12">
        <v>0.19824867724867726</v>
      </c>
      <c r="M1887" s="12">
        <v>1.7589999999999999</v>
      </c>
      <c r="N1887" s="12">
        <v>1.3183510310741497</v>
      </c>
      <c r="O1887" s="12">
        <v>2.6879999999999997</v>
      </c>
      <c r="P1887" s="12">
        <v>1.0643984734100509</v>
      </c>
      <c r="Q1887" s="12">
        <v>0.50942320903105709</v>
      </c>
      <c r="R1887" s="12">
        <v>86.012094363962987</v>
      </c>
      <c r="S1887" s="12" t="s">
        <v>1679</v>
      </c>
      <c r="T1887" s="12">
        <v>0.56277777777777771</v>
      </c>
      <c r="U1887" s="12">
        <v>3.8423333333333338</v>
      </c>
      <c r="W1887" s="12">
        <v>39.160000000000004</v>
      </c>
      <c r="X1887" s="12">
        <v>20.14</v>
      </c>
      <c r="Y1887" s="12">
        <v>22.35</v>
      </c>
      <c r="Z1887" s="12">
        <v>21.049999999999997</v>
      </c>
      <c r="AA1887" s="12">
        <v>18.670000000000002</v>
      </c>
      <c r="AB1887" s="12">
        <v>4.83</v>
      </c>
      <c r="AC1887" s="12">
        <v>18.97</v>
      </c>
      <c r="AD1887" s="12">
        <v>13.34</v>
      </c>
      <c r="AE1887" s="12">
        <v>31.16</v>
      </c>
      <c r="AF1887" s="12">
        <v>17.62</v>
      </c>
      <c r="AG1887" s="12">
        <v>0.29178743961352654</v>
      </c>
      <c r="AH1887" s="12">
        <v>31.5</v>
      </c>
    </row>
    <row r="1888" spans="1:34" x14ac:dyDescent="0.2">
      <c r="A1888" s="12" t="s">
        <v>1281</v>
      </c>
      <c r="B1888">
        <f>LOOKUP(A1888,'TMP2'!$A:$A,'TMP2'!$C:$C)</f>
        <v>18092.240000000002</v>
      </c>
      <c r="C1888">
        <f>LOOKUP(A1888,'TMP2'!$A:$A,'TMP2'!$D:$D)</f>
        <v>103692.42</v>
      </c>
      <c r="D1888">
        <f>MATCH(A1888,'TMP2'!A:A,0)</f>
        <v>1102</v>
      </c>
      <c r="E1888" s="12">
        <v>11.8</v>
      </c>
      <c r="F1888" s="12">
        <v>12</v>
      </c>
      <c r="G1888" s="12" t="s">
        <v>1712</v>
      </c>
      <c r="H1888" s="12">
        <v>20.225000000000001</v>
      </c>
      <c r="I1888" s="12">
        <v>46.5</v>
      </c>
      <c r="J1888" s="12">
        <v>27</v>
      </c>
      <c r="K1888" s="12">
        <v>19.5</v>
      </c>
      <c r="L1888" s="12">
        <v>0.29047619047619055</v>
      </c>
      <c r="M1888" s="12">
        <v>1.9924999999999997</v>
      </c>
      <c r="N1888" s="12">
        <v>1.6697878012383822</v>
      </c>
      <c r="O1888" s="12">
        <v>2.6974999999999998</v>
      </c>
      <c r="P1888" s="12">
        <v>0.63637384101119865</v>
      </c>
      <c r="Q1888" s="12">
        <v>0.38076914960575997</v>
      </c>
      <c r="R1888" s="12">
        <v>83.418168395412181</v>
      </c>
      <c r="S1888" s="12" t="s">
        <v>1679</v>
      </c>
      <c r="T1888" s="12">
        <v>0.28100000000000003</v>
      </c>
      <c r="U1888" s="12">
        <v>5.9809999999999999</v>
      </c>
      <c r="W1888" s="12">
        <v>44.85</v>
      </c>
      <c r="X1888" s="12">
        <v>8.8000000000000007</v>
      </c>
      <c r="Y1888" s="12">
        <v>39.150000000000006</v>
      </c>
      <c r="Z1888" s="12">
        <v>19.600000000000001</v>
      </c>
      <c r="AA1888" s="12">
        <v>31.89</v>
      </c>
      <c r="AB1888" s="12">
        <v>3.7700000000000005</v>
      </c>
      <c r="AC1888" s="12" t="s">
        <v>3412</v>
      </c>
      <c r="AD1888" s="12" t="s">
        <v>3412</v>
      </c>
      <c r="AE1888" s="12" t="s">
        <v>3412</v>
      </c>
      <c r="AF1888" s="12" t="s">
        <v>3412</v>
      </c>
      <c r="AG1888" s="12" t="s">
        <v>3412</v>
      </c>
      <c r="AH1888" s="12" t="s">
        <v>3412</v>
      </c>
    </row>
    <row r="1889" spans="1:34" x14ac:dyDescent="0.2">
      <c r="A1889" s="12" t="s">
        <v>1281</v>
      </c>
      <c r="B1889">
        <f>LOOKUP(A1889,'TMP2'!$A:$A,'TMP2'!$C:$C)</f>
        <v>18092.240000000002</v>
      </c>
      <c r="C1889">
        <f>LOOKUP(A1889,'TMP2'!$A:$A,'TMP2'!$D:$D)</f>
        <v>103692.42</v>
      </c>
      <c r="D1889">
        <f>MATCH(A1889,'TMP2'!A:A,0)</f>
        <v>1102</v>
      </c>
      <c r="E1889" s="12">
        <v>11.8</v>
      </c>
      <c r="F1889" s="12">
        <v>12</v>
      </c>
      <c r="G1889" s="12" t="s">
        <v>1712</v>
      </c>
      <c r="H1889" s="12">
        <v>3.18</v>
      </c>
      <c r="I1889" s="12">
        <v>14.5</v>
      </c>
      <c r="J1889" s="12">
        <v>46</v>
      </c>
      <c r="K1889" s="12">
        <v>27</v>
      </c>
      <c r="L1889" s="12">
        <v>0.35</v>
      </c>
      <c r="M1889" s="12">
        <v>2.0499999999999998</v>
      </c>
      <c r="N1889" s="12">
        <v>1.7903930131004364</v>
      </c>
      <c r="O1889" s="12">
        <v>2.69</v>
      </c>
      <c r="P1889" s="12">
        <v>0.50246341463414645</v>
      </c>
      <c r="Q1889" s="12">
        <v>0.33442638918199402</v>
      </c>
      <c r="R1889" s="12">
        <v>77.627542352312986</v>
      </c>
      <c r="S1889" s="9" t="s">
        <v>2293</v>
      </c>
      <c r="T1889" s="12">
        <v>0.19700000000000001</v>
      </c>
      <c r="U1889" s="12">
        <v>7.6360000000000001</v>
      </c>
      <c r="W1889" s="12" t="s">
        <v>3715</v>
      </c>
      <c r="X1889" s="12" t="s">
        <v>3715</v>
      </c>
      <c r="Y1889" s="12">
        <v>32.1</v>
      </c>
      <c r="Z1889" s="12">
        <v>21.8</v>
      </c>
      <c r="AA1889" s="12" t="s">
        <v>3715</v>
      </c>
      <c r="AB1889" s="12" t="s">
        <v>3715</v>
      </c>
      <c r="AC1889" s="12" t="s">
        <v>3715</v>
      </c>
      <c r="AD1889" s="12" t="s">
        <v>3715</v>
      </c>
      <c r="AE1889" s="12" t="s">
        <v>3715</v>
      </c>
      <c r="AF1889" s="12" t="s">
        <v>3715</v>
      </c>
      <c r="AG1889" s="12" t="s">
        <v>3715</v>
      </c>
      <c r="AH1889" s="12" t="s">
        <v>3715</v>
      </c>
    </row>
    <row r="1890" spans="1:34" x14ac:dyDescent="0.2">
      <c r="A1890" s="12" t="s">
        <v>1282</v>
      </c>
      <c r="B1890">
        <f>LOOKUP(A1890,'TMP2'!$A:$A,'TMP2'!$C:$C)</f>
        <v>18062.650000000001</v>
      </c>
      <c r="C1890">
        <f>LOOKUP(A1890,'TMP2'!$A:$A,'TMP2'!$D:$D)</f>
        <v>103683.18</v>
      </c>
      <c r="D1890">
        <f>MATCH(A1890,'TMP2'!A:A,0)</f>
        <v>1103</v>
      </c>
      <c r="E1890" s="12">
        <v>10.5</v>
      </c>
      <c r="F1890" s="12">
        <v>10.7</v>
      </c>
      <c r="G1890" s="12" t="s">
        <v>1712</v>
      </c>
      <c r="H1890" s="12">
        <v>20.225000000000001</v>
      </c>
      <c r="I1890" s="12">
        <v>46.5</v>
      </c>
      <c r="J1890" s="12">
        <v>27</v>
      </c>
      <c r="K1890" s="12">
        <v>19.5</v>
      </c>
      <c r="L1890" s="12">
        <v>0.29047619047619055</v>
      </c>
      <c r="M1890" s="12">
        <v>1.9924999999999997</v>
      </c>
      <c r="N1890" s="12">
        <v>1.6697878012383822</v>
      </c>
      <c r="O1890" s="12">
        <v>2.6974999999999998</v>
      </c>
      <c r="P1890" s="12">
        <v>0.63637384101119865</v>
      </c>
      <c r="Q1890" s="12">
        <v>0.38076914960575997</v>
      </c>
      <c r="R1890" s="12">
        <v>83.418168395412181</v>
      </c>
      <c r="S1890" s="12" t="s">
        <v>1679</v>
      </c>
      <c r="T1890" s="12">
        <v>0.28100000000000003</v>
      </c>
      <c r="U1890" s="12">
        <v>5.9809999999999999</v>
      </c>
      <c r="W1890" s="12">
        <v>44.85</v>
      </c>
      <c r="X1890" s="12">
        <v>8.8000000000000007</v>
      </c>
      <c r="Y1890" s="12">
        <v>39.150000000000006</v>
      </c>
      <c r="Z1890" s="12">
        <v>19.600000000000001</v>
      </c>
      <c r="AA1890" s="12">
        <v>31.89</v>
      </c>
      <c r="AB1890" s="12">
        <v>3.7700000000000005</v>
      </c>
      <c r="AC1890" s="12" t="s">
        <v>3412</v>
      </c>
      <c r="AD1890" s="12" t="s">
        <v>3412</v>
      </c>
      <c r="AE1890" s="12" t="s">
        <v>3412</v>
      </c>
      <c r="AF1890" s="12" t="s">
        <v>3412</v>
      </c>
      <c r="AG1890" s="12" t="s">
        <v>3412</v>
      </c>
      <c r="AH1890" s="12" t="s">
        <v>3412</v>
      </c>
    </row>
    <row r="1891" spans="1:34" x14ac:dyDescent="0.2">
      <c r="A1891" s="12" t="s">
        <v>1282</v>
      </c>
      <c r="B1891">
        <f>LOOKUP(A1891,'TMP2'!$A:$A,'TMP2'!$C:$C)</f>
        <v>18062.650000000001</v>
      </c>
      <c r="C1891">
        <f>LOOKUP(A1891,'TMP2'!$A:$A,'TMP2'!$D:$D)</f>
        <v>103683.18</v>
      </c>
      <c r="D1891">
        <f>MATCH(A1891,'TMP2'!A:A,0)</f>
        <v>1103</v>
      </c>
      <c r="E1891" s="12">
        <v>10.5</v>
      </c>
      <c r="F1891" s="12">
        <v>10.7</v>
      </c>
      <c r="G1891" s="12" t="s">
        <v>1712</v>
      </c>
      <c r="H1891" s="12">
        <v>3.18</v>
      </c>
      <c r="I1891" s="12">
        <v>15.3</v>
      </c>
      <c r="J1891" s="12">
        <v>45</v>
      </c>
      <c r="K1891" s="12">
        <v>26</v>
      </c>
      <c r="L1891" s="12">
        <v>0.35</v>
      </c>
      <c r="M1891" s="12">
        <v>2.06</v>
      </c>
      <c r="N1891" s="12">
        <v>1.7866435385949697</v>
      </c>
      <c r="O1891" s="12">
        <v>2.68</v>
      </c>
      <c r="P1891" s="12">
        <v>0.5000194174757282</v>
      </c>
      <c r="Q1891" s="12">
        <v>0.33334196321083198</v>
      </c>
      <c r="R1891" s="12">
        <v>82.004815346976812</v>
      </c>
      <c r="S1891" s="9" t="s">
        <v>2293</v>
      </c>
      <c r="T1891" s="12">
        <v>0.28199999999999997</v>
      </c>
      <c r="U1891" s="12">
        <v>5.3159999999999998</v>
      </c>
      <c r="W1891" s="12" t="s">
        <v>3715</v>
      </c>
      <c r="X1891" s="12" t="s">
        <v>3715</v>
      </c>
      <c r="Y1891" s="12">
        <v>46.2</v>
      </c>
      <c r="Z1891" s="12">
        <v>17.399999999999999</v>
      </c>
      <c r="AA1891" s="12" t="s">
        <v>3715</v>
      </c>
      <c r="AB1891" s="12" t="s">
        <v>3715</v>
      </c>
      <c r="AC1891" s="12" t="s">
        <v>3715</v>
      </c>
      <c r="AD1891" s="12" t="s">
        <v>3715</v>
      </c>
      <c r="AE1891" s="12" t="s">
        <v>3715</v>
      </c>
      <c r="AF1891" s="12" t="s">
        <v>3715</v>
      </c>
      <c r="AG1891" s="12" t="s">
        <v>3715</v>
      </c>
      <c r="AH1891" s="12" t="s">
        <v>3715</v>
      </c>
    </row>
    <row r="1892" spans="1:34" x14ac:dyDescent="0.2">
      <c r="A1892" s="12" t="s">
        <v>1839</v>
      </c>
      <c r="B1892">
        <f>LOOKUP(A1892,'TMP2'!$A:$A,'TMP2'!$C:$C)</f>
        <v>16337.441999999999</v>
      </c>
      <c r="C1892">
        <f>LOOKUP(A1892,'TMP2'!$A:$A,'TMP2'!$D:$D)</f>
        <v>102610.48699999999</v>
      </c>
      <c r="D1892">
        <f>MATCH(A1892,'TMP2'!A:A,0)</f>
        <v>1110</v>
      </c>
      <c r="E1892" s="12">
        <v>14.7</v>
      </c>
      <c r="F1892" s="12">
        <v>14.9</v>
      </c>
      <c r="G1892" s="12" t="s">
        <v>1712</v>
      </c>
      <c r="H1892" s="12">
        <v>15.5</v>
      </c>
      <c r="I1892" s="12">
        <v>42</v>
      </c>
      <c r="J1892" s="12">
        <v>24</v>
      </c>
      <c r="K1892" s="12">
        <v>18</v>
      </c>
      <c r="L1892" s="12">
        <v>0</v>
      </c>
      <c r="M1892" s="12">
        <v>1.95</v>
      </c>
      <c r="N1892" s="12">
        <v>1.6883116883116882</v>
      </c>
      <c r="O1892" s="12">
        <v>2.67</v>
      </c>
      <c r="P1892" s="12">
        <v>0.58146153846153847</v>
      </c>
      <c r="Q1892" s="12">
        <v>0.36767352497689598</v>
      </c>
      <c r="R1892" s="12">
        <v>71.174097102791364</v>
      </c>
      <c r="S1892" t="s">
        <v>741</v>
      </c>
      <c r="T1892" s="12">
        <v>0.26500000000000001</v>
      </c>
      <c r="U1892" s="12">
        <v>5.9790000000000001</v>
      </c>
      <c r="W1892" s="12" t="s">
        <v>3715</v>
      </c>
      <c r="X1892" s="12" t="s">
        <v>3715</v>
      </c>
      <c r="Y1892" s="12" t="s">
        <v>3715</v>
      </c>
      <c r="Z1892" s="12" t="s">
        <v>3715</v>
      </c>
      <c r="AA1892" s="12" t="s">
        <v>3715</v>
      </c>
      <c r="AB1892" s="12" t="s">
        <v>3715</v>
      </c>
      <c r="AC1892" s="12" t="s">
        <v>3715</v>
      </c>
      <c r="AD1892" s="12" t="s">
        <v>3715</v>
      </c>
      <c r="AE1892" s="12" t="s">
        <v>3715</v>
      </c>
      <c r="AF1892" s="12" t="s">
        <v>3715</v>
      </c>
      <c r="AG1892" s="12" t="s">
        <v>3715</v>
      </c>
      <c r="AH1892" s="12" t="s">
        <v>3715</v>
      </c>
    </row>
    <row r="1893" spans="1:34" x14ac:dyDescent="0.2">
      <c r="A1893" s="12" t="s">
        <v>1839</v>
      </c>
      <c r="B1893">
        <f>LOOKUP(A1893,'TMP2'!$A:$A,'TMP2'!$C:$C)</f>
        <v>16337.441999999999</v>
      </c>
      <c r="C1893">
        <f>LOOKUP(A1893,'TMP2'!$A:$A,'TMP2'!$D:$D)</f>
        <v>102610.48699999999</v>
      </c>
      <c r="D1893">
        <f>MATCH(A1893,'TMP2'!A:A,0)</f>
        <v>1110</v>
      </c>
      <c r="E1893" s="12">
        <v>14.7</v>
      </c>
      <c r="F1893" s="12">
        <v>14.9</v>
      </c>
      <c r="G1893" s="12" t="s">
        <v>1712</v>
      </c>
      <c r="H1893" s="12">
        <v>15.5</v>
      </c>
      <c r="I1893" s="12">
        <v>42</v>
      </c>
      <c r="J1893" s="12">
        <v>24</v>
      </c>
      <c r="K1893" s="12">
        <v>18</v>
      </c>
      <c r="L1893" s="12">
        <v>0</v>
      </c>
      <c r="M1893" s="12">
        <v>1.95</v>
      </c>
      <c r="N1893" s="12">
        <v>1.6883116883116882</v>
      </c>
      <c r="O1893" s="12">
        <v>2.67</v>
      </c>
      <c r="P1893" s="12">
        <v>0.58146153846153847</v>
      </c>
      <c r="Q1893" s="12">
        <v>0.36767352497689598</v>
      </c>
      <c r="R1893" s="12">
        <v>71.174097102791364</v>
      </c>
      <c r="S1893" t="s">
        <v>741</v>
      </c>
      <c r="T1893" s="12">
        <v>0.26500000000000001</v>
      </c>
      <c r="U1893" s="12">
        <v>5.9790000000000001</v>
      </c>
      <c r="W1893" s="12" t="s">
        <v>3715</v>
      </c>
      <c r="X1893" s="12" t="s">
        <v>3715</v>
      </c>
      <c r="Y1893" s="12" t="s">
        <v>3715</v>
      </c>
      <c r="Z1893" s="12" t="s">
        <v>3715</v>
      </c>
      <c r="AA1893" s="12" t="s">
        <v>3715</v>
      </c>
      <c r="AB1893" s="12" t="s">
        <v>3715</v>
      </c>
      <c r="AC1893" s="12" t="s">
        <v>3715</v>
      </c>
      <c r="AD1893" s="12" t="s">
        <v>3715</v>
      </c>
      <c r="AE1893" s="12" t="s">
        <v>3715</v>
      </c>
      <c r="AF1893" s="12" t="s">
        <v>3715</v>
      </c>
      <c r="AG1893" s="12" t="s">
        <v>3715</v>
      </c>
      <c r="AH1893" s="12" t="s">
        <v>3715</v>
      </c>
    </row>
    <row r="1894" spans="1:34" x14ac:dyDescent="0.2">
      <c r="A1894" s="12" t="s">
        <v>1839</v>
      </c>
      <c r="B1894">
        <f>LOOKUP(A1894,'TMP2'!$A:$A,'TMP2'!$C:$C)</f>
        <v>16337.441999999999</v>
      </c>
      <c r="C1894">
        <f>LOOKUP(A1894,'TMP2'!$A:$A,'TMP2'!$D:$D)</f>
        <v>102610.48699999999</v>
      </c>
      <c r="D1894">
        <f>MATCH(A1894,'TMP2'!A:A,0)</f>
        <v>1110</v>
      </c>
      <c r="E1894" s="12">
        <v>14.7</v>
      </c>
      <c r="F1894" s="12">
        <v>14.9</v>
      </c>
      <c r="G1894" s="12" t="s">
        <v>1712</v>
      </c>
      <c r="H1894" s="12">
        <v>15.5</v>
      </c>
      <c r="I1894" s="12">
        <v>42</v>
      </c>
      <c r="J1894" s="12">
        <v>24</v>
      </c>
      <c r="K1894" s="12">
        <v>18</v>
      </c>
      <c r="L1894" s="12">
        <v>0</v>
      </c>
      <c r="M1894" s="12">
        <v>1.95</v>
      </c>
      <c r="N1894" s="12">
        <v>1.6883116883116882</v>
      </c>
      <c r="O1894" s="12">
        <v>2.67</v>
      </c>
      <c r="P1894" s="12">
        <v>0.58146153846153847</v>
      </c>
      <c r="Q1894" s="12">
        <v>0.36767352497689598</v>
      </c>
      <c r="R1894" s="12">
        <v>71.174097102791364</v>
      </c>
      <c r="S1894" t="s">
        <v>741</v>
      </c>
      <c r="T1894" s="12">
        <v>0.26500000000000001</v>
      </c>
      <c r="U1894" s="12">
        <v>5.9790000000000001</v>
      </c>
      <c r="W1894" s="12" t="s">
        <v>3715</v>
      </c>
      <c r="X1894" s="12" t="s">
        <v>3715</v>
      </c>
      <c r="Y1894" s="12" t="s">
        <v>3715</v>
      </c>
      <c r="Z1894" s="12" t="s">
        <v>3715</v>
      </c>
      <c r="AA1894" s="12" t="s">
        <v>3715</v>
      </c>
      <c r="AB1894" s="12" t="s">
        <v>3715</v>
      </c>
      <c r="AC1894" s="12" t="s">
        <v>3715</v>
      </c>
      <c r="AD1894" s="12" t="s">
        <v>3715</v>
      </c>
      <c r="AE1894" s="12" t="s">
        <v>3715</v>
      </c>
      <c r="AF1894" s="12" t="s">
        <v>3715</v>
      </c>
      <c r="AG1894" s="12" t="s">
        <v>3715</v>
      </c>
      <c r="AH1894" s="12" t="s">
        <v>3715</v>
      </c>
    </row>
    <row r="1895" spans="1:34" x14ac:dyDescent="0.2">
      <c r="A1895" s="12" t="s">
        <v>1840</v>
      </c>
      <c r="B1895">
        <f>LOOKUP(A1895,'TMP2'!$A:$A,'TMP2'!$C:$C)</f>
        <v>16371.571</v>
      </c>
      <c r="C1895">
        <f>LOOKUP(A1895,'TMP2'!$A:$A,'TMP2'!$D:$D)</f>
        <v>102618.186</v>
      </c>
      <c r="D1895">
        <f>MATCH(A1895,'TMP2'!A:A,0)</f>
        <v>1111</v>
      </c>
      <c r="E1895" s="12">
        <v>14.5</v>
      </c>
      <c r="F1895" s="12">
        <v>14.9</v>
      </c>
      <c r="G1895" s="12" t="s">
        <v>1712</v>
      </c>
      <c r="H1895" s="12">
        <v>22.8</v>
      </c>
      <c r="I1895" s="12">
        <v>44</v>
      </c>
      <c r="J1895" s="12">
        <v>26</v>
      </c>
      <c r="K1895" s="12">
        <v>18</v>
      </c>
      <c r="L1895" s="12">
        <v>0</v>
      </c>
      <c r="M1895" s="12">
        <v>1.92</v>
      </c>
      <c r="N1895" s="12">
        <v>1.5635179153094463</v>
      </c>
      <c r="O1895" s="12">
        <v>2.68</v>
      </c>
      <c r="P1895" s="12">
        <v>0.7140833333333334</v>
      </c>
      <c r="Q1895" s="12">
        <v>0.41659779279498299</v>
      </c>
      <c r="R1895" s="12">
        <v>85.569844789356992</v>
      </c>
      <c r="S1895" t="s">
        <v>741</v>
      </c>
      <c r="T1895" s="12">
        <v>0.28100000000000003</v>
      </c>
      <c r="U1895" s="12">
        <v>6.0979999999999999</v>
      </c>
      <c r="W1895" s="12">
        <v>25.6</v>
      </c>
      <c r="X1895" s="12">
        <v>21.3</v>
      </c>
      <c r="Y1895" s="12" t="s">
        <v>3715</v>
      </c>
      <c r="Z1895" s="12" t="s">
        <v>3715</v>
      </c>
      <c r="AA1895" s="12" t="s">
        <v>3715</v>
      </c>
      <c r="AB1895" s="12" t="s">
        <v>3715</v>
      </c>
      <c r="AC1895" s="12" t="s">
        <v>3715</v>
      </c>
      <c r="AD1895" s="12" t="s">
        <v>3715</v>
      </c>
      <c r="AE1895" s="12" t="s">
        <v>3715</v>
      </c>
      <c r="AF1895" s="12" t="s">
        <v>3715</v>
      </c>
      <c r="AG1895" s="12" t="s">
        <v>3715</v>
      </c>
      <c r="AH1895" s="12" t="s">
        <v>3715</v>
      </c>
    </row>
    <row r="1896" spans="1:34" x14ac:dyDescent="0.2">
      <c r="A1896" s="12" t="s">
        <v>1840</v>
      </c>
      <c r="B1896">
        <f>LOOKUP(A1896,'TMP2'!$A:$A,'TMP2'!$C:$C)</f>
        <v>16371.571</v>
      </c>
      <c r="C1896">
        <f>LOOKUP(A1896,'TMP2'!$A:$A,'TMP2'!$D:$D)</f>
        <v>102618.186</v>
      </c>
      <c r="D1896">
        <f>MATCH(A1896,'TMP2'!A:A,0)</f>
        <v>1111</v>
      </c>
      <c r="E1896" s="12">
        <v>14.5</v>
      </c>
      <c r="F1896" s="12">
        <v>14.9</v>
      </c>
      <c r="G1896" s="12" t="s">
        <v>1712</v>
      </c>
      <c r="H1896" s="12">
        <v>22.8</v>
      </c>
      <c r="I1896" s="12">
        <v>44</v>
      </c>
      <c r="J1896" s="12">
        <v>26</v>
      </c>
      <c r="K1896" s="12">
        <v>18</v>
      </c>
      <c r="L1896" s="12">
        <v>0</v>
      </c>
      <c r="M1896" s="12">
        <v>1.92</v>
      </c>
      <c r="N1896" s="12">
        <v>1.5635179153094463</v>
      </c>
      <c r="O1896" s="12">
        <v>2.68</v>
      </c>
      <c r="P1896" s="12">
        <v>0.7140833333333334</v>
      </c>
      <c r="Q1896" s="12">
        <v>0.41659779279498299</v>
      </c>
      <c r="R1896" s="12">
        <v>85.569844789356992</v>
      </c>
      <c r="S1896" t="s">
        <v>741</v>
      </c>
      <c r="T1896" s="12">
        <v>0.28100000000000003</v>
      </c>
      <c r="U1896" s="12">
        <v>6.0979999999999999</v>
      </c>
      <c r="W1896" s="12">
        <v>25.6</v>
      </c>
      <c r="X1896" s="12">
        <v>21.3</v>
      </c>
      <c r="Y1896" s="12" t="s">
        <v>3715</v>
      </c>
      <c r="Z1896" s="12" t="s">
        <v>3715</v>
      </c>
      <c r="AA1896" s="12" t="s">
        <v>3715</v>
      </c>
      <c r="AB1896" s="12" t="s">
        <v>3715</v>
      </c>
      <c r="AC1896" s="12" t="s">
        <v>3715</v>
      </c>
      <c r="AD1896" s="12" t="s">
        <v>3715</v>
      </c>
      <c r="AE1896" s="12" t="s">
        <v>3715</v>
      </c>
      <c r="AF1896" s="12" t="s">
        <v>3715</v>
      </c>
      <c r="AG1896" s="12" t="s">
        <v>3715</v>
      </c>
      <c r="AH1896" s="12" t="s">
        <v>3715</v>
      </c>
    </row>
    <row r="1897" spans="1:34" x14ac:dyDescent="0.2">
      <c r="A1897" s="12" t="s">
        <v>1840</v>
      </c>
      <c r="B1897">
        <f>LOOKUP(A1897,'TMP2'!$A:$A,'TMP2'!$C:$C)</f>
        <v>16371.571</v>
      </c>
      <c r="C1897">
        <f>LOOKUP(A1897,'TMP2'!$A:$A,'TMP2'!$D:$D)</f>
        <v>102618.186</v>
      </c>
      <c r="D1897">
        <f>MATCH(A1897,'TMP2'!A:A,0)</f>
        <v>1111</v>
      </c>
      <c r="E1897" s="12">
        <v>14.5</v>
      </c>
      <c r="F1897" s="12">
        <v>14.9</v>
      </c>
      <c r="G1897" s="12" t="s">
        <v>1712</v>
      </c>
      <c r="H1897" s="12">
        <v>22.8</v>
      </c>
      <c r="I1897" s="12">
        <v>44</v>
      </c>
      <c r="J1897" s="12">
        <v>26</v>
      </c>
      <c r="K1897" s="12">
        <v>18</v>
      </c>
      <c r="L1897" s="12">
        <v>0</v>
      </c>
      <c r="M1897" s="12">
        <v>1.92</v>
      </c>
      <c r="N1897" s="12">
        <v>1.5635179153094463</v>
      </c>
      <c r="O1897" s="12">
        <v>2.68</v>
      </c>
      <c r="P1897" s="12">
        <v>0.7140833333333334</v>
      </c>
      <c r="Q1897" s="12">
        <v>0.41659779279498299</v>
      </c>
      <c r="R1897" s="12">
        <v>85.569844789356992</v>
      </c>
      <c r="S1897" t="s">
        <v>741</v>
      </c>
      <c r="T1897" s="12">
        <v>0.28100000000000003</v>
      </c>
      <c r="U1897" s="12">
        <v>6.0979999999999999</v>
      </c>
      <c r="W1897" s="12">
        <v>25.6</v>
      </c>
      <c r="X1897" s="12">
        <v>21.3</v>
      </c>
      <c r="Y1897" s="12" t="s">
        <v>3715</v>
      </c>
      <c r="Z1897" s="12" t="s">
        <v>3715</v>
      </c>
      <c r="AA1897" s="12" t="s">
        <v>3715</v>
      </c>
      <c r="AB1897" s="12" t="s">
        <v>3715</v>
      </c>
      <c r="AC1897" s="12" t="s">
        <v>3715</v>
      </c>
      <c r="AD1897" s="12" t="s">
        <v>3715</v>
      </c>
      <c r="AE1897" s="12" t="s">
        <v>3715</v>
      </c>
      <c r="AF1897" s="12" t="s">
        <v>3715</v>
      </c>
      <c r="AG1897" s="12" t="s">
        <v>3715</v>
      </c>
      <c r="AH1897" s="12" t="s">
        <v>3715</v>
      </c>
    </row>
    <row r="1898" spans="1:34" x14ac:dyDescent="0.2">
      <c r="A1898" s="12" t="s">
        <v>1841</v>
      </c>
      <c r="B1898">
        <f>LOOKUP(A1898,'TMP2'!$A:$A,'TMP2'!$C:$C)</f>
        <v>16378.312</v>
      </c>
      <c r="C1898">
        <f>LOOKUP(A1898,'TMP2'!$A:$A,'TMP2'!$D:$D)</f>
        <v>102634.431</v>
      </c>
      <c r="D1898">
        <f>MATCH(A1898,'TMP2'!A:A,0)</f>
        <v>1112</v>
      </c>
      <c r="E1898" s="12">
        <v>19.8</v>
      </c>
      <c r="F1898" s="12">
        <v>20</v>
      </c>
      <c r="G1898" s="12" t="s">
        <v>1712</v>
      </c>
      <c r="H1898" s="12">
        <v>21.7</v>
      </c>
      <c r="I1898" s="12">
        <v>47</v>
      </c>
      <c r="J1898" s="12">
        <v>28</v>
      </c>
      <c r="K1898" s="12">
        <v>19</v>
      </c>
      <c r="L1898" s="12">
        <v>0</v>
      </c>
      <c r="M1898" s="12">
        <v>1.9</v>
      </c>
      <c r="N1898" s="12">
        <v>1.5612161051766638</v>
      </c>
      <c r="O1898" s="12">
        <v>2.67</v>
      </c>
      <c r="P1898" s="12">
        <v>0.71020526315789478</v>
      </c>
      <c r="Q1898" s="12">
        <v>0.41527486697503202</v>
      </c>
      <c r="R1898" s="12">
        <v>81.580640141100787</v>
      </c>
      <c r="S1898" t="s">
        <v>741</v>
      </c>
      <c r="T1898" s="12" t="s">
        <v>3715</v>
      </c>
      <c r="U1898" s="12" t="s">
        <v>3715</v>
      </c>
      <c r="W1898" s="12">
        <v>46.5</v>
      </c>
      <c r="X1898" s="12">
        <v>18</v>
      </c>
      <c r="Y1898" s="12" t="s">
        <v>3715</v>
      </c>
      <c r="Z1898" s="12" t="s">
        <v>3715</v>
      </c>
      <c r="AA1898" s="12" t="s">
        <v>3715</v>
      </c>
      <c r="AB1898" s="12" t="s">
        <v>3715</v>
      </c>
      <c r="AC1898" s="12" t="s">
        <v>3715</v>
      </c>
      <c r="AD1898" s="12" t="s">
        <v>3715</v>
      </c>
      <c r="AE1898" s="12" t="s">
        <v>3715</v>
      </c>
      <c r="AF1898" s="12" t="s">
        <v>3715</v>
      </c>
      <c r="AG1898" s="12" t="s">
        <v>3715</v>
      </c>
      <c r="AH1898" s="12" t="s">
        <v>3715</v>
      </c>
    </row>
    <row r="1899" spans="1:34" x14ac:dyDescent="0.2">
      <c r="A1899" s="12" t="s">
        <v>1841</v>
      </c>
      <c r="B1899">
        <f>LOOKUP(A1899,'TMP2'!$A:$A,'TMP2'!$C:$C)</f>
        <v>16378.312</v>
      </c>
      <c r="C1899">
        <f>LOOKUP(A1899,'TMP2'!$A:$A,'TMP2'!$D:$D)</f>
        <v>102634.431</v>
      </c>
      <c r="D1899">
        <f>MATCH(A1899,'TMP2'!A:A,0)</f>
        <v>1112</v>
      </c>
      <c r="E1899" s="12">
        <v>19.8</v>
      </c>
      <c r="F1899" s="12">
        <v>20</v>
      </c>
      <c r="G1899" s="12" t="s">
        <v>1712</v>
      </c>
      <c r="H1899" s="12">
        <v>21.7</v>
      </c>
      <c r="I1899" s="12">
        <v>47</v>
      </c>
      <c r="J1899" s="12">
        <v>28</v>
      </c>
      <c r="K1899" s="12">
        <v>19</v>
      </c>
      <c r="L1899" s="12">
        <v>0</v>
      </c>
      <c r="M1899" s="12">
        <v>1.9</v>
      </c>
      <c r="N1899" s="12">
        <v>1.5612161051766638</v>
      </c>
      <c r="O1899" s="12">
        <v>2.67</v>
      </c>
      <c r="P1899" s="12">
        <v>0.71020526315789478</v>
      </c>
      <c r="Q1899" s="12">
        <v>0.41527486697503202</v>
      </c>
      <c r="R1899" s="12">
        <v>81.580640141100787</v>
      </c>
      <c r="S1899" t="s">
        <v>741</v>
      </c>
      <c r="T1899" s="12" t="s">
        <v>3715</v>
      </c>
      <c r="U1899" s="12" t="s">
        <v>3715</v>
      </c>
      <c r="W1899" s="12">
        <v>46.5</v>
      </c>
      <c r="X1899" s="12">
        <v>18</v>
      </c>
      <c r="Y1899" s="12" t="s">
        <v>3715</v>
      </c>
      <c r="Z1899" s="12" t="s">
        <v>3715</v>
      </c>
      <c r="AA1899" s="12" t="s">
        <v>3715</v>
      </c>
      <c r="AB1899" s="12" t="s">
        <v>3715</v>
      </c>
      <c r="AC1899" s="12" t="s">
        <v>3715</v>
      </c>
      <c r="AD1899" s="12" t="s">
        <v>3715</v>
      </c>
      <c r="AE1899" s="12" t="s">
        <v>3715</v>
      </c>
      <c r="AF1899" s="12" t="s">
        <v>3715</v>
      </c>
      <c r="AG1899" s="12" t="s">
        <v>3715</v>
      </c>
      <c r="AH1899" s="12" t="s">
        <v>3715</v>
      </c>
    </row>
    <row r="1900" spans="1:34" x14ac:dyDescent="0.2">
      <c r="A1900" s="12" t="s">
        <v>1841</v>
      </c>
      <c r="B1900">
        <f>LOOKUP(A1900,'TMP2'!$A:$A,'TMP2'!$C:$C)</f>
        <v>16378.312</v>
      </c>
      <c r="C1900">
        <f>LOOKUP(A1900,'TMP2'!$A:$A,'TMP2'!$D:$D)</f>
        <v>102634.431</v>
      </c>
      <c r="D1900">
        <f>MATCH(A1900,'TMP2'!A:A,0)</f>
        <v>1112</v>
      </c>
      <c r="E1900" s="12">
        <v>19.8</v>
      </c>
      <c r="F1900" s="12">
        <v>20</v>
      </c>
      <c r="G1900" s="12" t="s">
        <v>1712</v>
      </c>
      <c r="H1900" s="12">
        <v>21.7</v>
      </c>
      <c r="I1900" s="12">
        <v>47</v>
      </c>
      <c r="J1900" s="12">
        <v>28</v>
      </c>
      <c r="K1900" s="12">
        <v>19</v>
      </c>
      <c r="L1900" s="12">
        <v>0</v>
      </c>
      <c r="M1900" s="12">
        <v>1.9</v>
      </c>
      <c r="N1900" s="12">
        <v>1.5612161051766638</v>
      </c>
      <c r="O1900" s="12">
        <v>2.67</v>
      </c>
      <c r="P1900" s="12">
        <v>0.71020526315789478</v>
      </c>
      <c r="Q1900" s="12">
        <v>0.41527486697503202</v>
      </c>
      <c r="R1900" s="12">
        <v>81.580640141100787</v>
      </c>
      <c r="S1900" t="s">
        <v>741</v>
      </c>
      <c r="T1900" s="12" t="s">
        <v>3715</v>
      </c>
      <c r="U1900" s="12" t="s">
        <v>3715</v>
      </c>
      <c r="W1900" s="12">
        <v>46.5</v>
      </c>
      <c r="X1900" s="12">
        <v>18</v>
      </c>
      <c r="Y1900" s="12" t="s">
        <v>3715</v>
      </c>
      <c r="Z1900" s="12" t="s">
        <v>3715</v>
      </c>
      <c r="AA1900" s="12" t="s">
        <v>3715</v>
      </c>
      <c r="AB1900" s="12" t="s">
        <v>3715</v>
      </c>
      <c r="AC1900" s="12" t="s">
        <v>3715</v>
      </c>
      <c r="AD1900" s="12" t="s">
        <v>3715</v>
      </c>
      <c r="AE1900" s="12" t="s">
        <v>3715</v>
      </c>
      <c r="AF1900" s="12" t="s">
        <v>3715</v>
      </c>
      <c r="AG1900" s="12" t="s">
        <v>3715</v>
      </c>
      <c r="AH1900" s="12" t="s">
        <v>3715</v>
      </c>
    </row>
    <row r="1901" spans="1:34" x14ac:dyDescent="0.2">
      <c r="A1901" s="12" t="s">
        <v>1842</v>
      </c>
      <c r="B1901">
        <f>LOOKUP(A1901,'TMP2'!$A:$A,'TMP2'!$C:$C)</f>
        <v>16366.187</v>
      </c>
      <c r="C1901">
        <f>LOOKUP(A1901,'TMP2'!$A:$A,'TMP2'!$D:$D)</f>
        <v>102639.90300000001</v>
      </c>
      <c r="D1901">
        <f>MATCH(A1901,'TMP2'!A:A,0)</f>
        <v>1113</v>
      </c>
      <c r="E1901" s="12">
        <v>25</v>
      </c>
      <c r="F1901" s="12">
        <v>25.2</v>
      </c>
      <c r="G1901" s="12" t="s">
        <v>1712</v>
      </c>
      <c r="H1901" s="12">
        <v>24.4</v>
      </c>
      <c r="I1901" s="12">
        <v>42</v>
      </c>
      <c r="J1901" s="12">
        <v>24</v>
      </c>
      <c r="K1901" s="12">
        <v>18</v>
      </c>
      <c r="L1901" s="12">
        <v>2.2222222222222143E-2</v>
      </c>
      <c r="M1901" s="12">
        <v>1.94</v>
      </c>
      <c r="N1901" s="12">
        <v>1.559485530546624</v>
      </c>
      <c r="O1901" s="12">
        <v>2.68</v>
      </c>
      <c r="P1901" s="12">
        <v>0.71851546391752574</v>
      </c>
      <c r="Q1901" s="12">
        <v>0.41810241397513997</v>
      </c>
      <c r="R1901" s="12">
        <v>91.009871441689626</v>
      </c>
      <c r="S1901" t="s">
        <v>741</v>
      </c>
      <c r="T1901" s="12">
        <v>0.32400000000000001</v>
      </c>
      <c r="U1901" s="12">
        <v>5.2990000000000004</v>
      </c>
      <c r="W1901" s="12" t="s">
        <v>3715</v>
      </c>
      <c r="X1901" s="12" t="s">
        <v>3715</v>
      </c>
      <c r="Y1901" s="12" t="s">
        <v>3715</v>
      </c>
      <c r="Z1901" s="12" t="s">
        <v>3715</v>
      </c>
      <c r="AA1901" s="12" t="s">
        <v>3715</v>
      </c>
      <c r="AB1901" s="12" t="s">
        <v>3715</v>
      </c>
      <c r="AC1901" s="12" t="s">
        <v>3715</v>
      </c>
      <c r="AD1901" s="12" t="s">
        <v>3715</v>
      </c>
      <c r="AE1901" s="12" t="s">
        <v>3715</v>
      </c>
      <c r="AF1901" s="12" t="s">
        <v>3715</v>
      </c>
      <c r="AG1901" s="12" t="s">
        <v>3715</v>
      </c>
      <c r="AH1901" s="12" t="s">
        <v>3715</v>
      </c>
    </row>
    <row r="1902" spans="1:34" x14ac:dyDescent="0.2">
      <c r="A1902" s="12" t="s">
        <v>1842</v>
      </c>
      <c r="B1902">
        <f>LOOKUP(A1902,'TMP2'!$A:$A,'TMP2'!$C:$C)</f>
        <v>16366.187</v>
      </c>
      <c r="C1902">
        <f>LOOKUP(A1902,'TMP2'!$A:$A,'TMP2'!$D:$D)</f>
        <v>102639.90300000001</v>
      </c>
      <c r="D1902">
        <f>MATCH(A1902,'TMP2'!A:A,0)</f>
        <v>1113</v>
      </c>
      <c r="E1902" s="12">
        <v>25</v>
      </c>
      <c r="F1902" s="12">
        <v>25.2</v>
      </c>
      <c r="G1902" s="12" t="s">
        <v>1712</v>
      </c>
      <c r="H1902" s="12">
        <v>24.4</v>
      </c>
      <c r="I1902" s="12">
        <v>42</v>
      </c>
      <c r="J1902" s="12">
        <v>24</v>
      </c>
      <c r="K1902" s="12">
        <v>18</v>
      </c>
      <c r="L1902" s="12">
        <v>2.2222222222222143E-2</v>
      </c>
      <c r="M1902" s="12">
        <v>1.94</v>
      </c>
      <c r="N1902" s="12">
        <v>1.559485530546624</v>
      </c>
      <c r="O1902" s="12">
        <v>2.68</v>
      </c>
      <c r="P1902" s="12">
        <v>0.71851546391752574</v>
      </c>
      <c r="Q1902" s="12">
        <v>0.41810241397513997</v>
      </c>
      <c r="R1902" s="12">
        <v>91.009871441689626</v>
      </c>
      <c r="S1902" t="s">
        <v>741</v>
      </c>
      <c r="T1902" s="12">
        <v>0.32400000000000001</v>
      </c>
      <c r="U1902" s="12">
        <v>5.2990000000000004</v>
      </c>
      <c r="W1902" s="12" t="s">
        <v>3715</v>
      </c>
      <c r="X1902" s="12" t="s">
        <v>3715</v>
      </c>
      <c r="Y1902" s="12" t="s">
        <v>3715</v>
      </c>
      <c r="Z1902" s="12" t="s">
        <v>3715</v>
      </c>
      <c r="AA1902" s="12" t="s">
        <v>3715</v>
      </c>
      <c r="AB1902" s="12" t="s">
        <v>3715</v>
      </c>
      <c r="AC1902" s="12" t="s">
        <v>3715</v>
      </c>
      <c r="AD1902" s="12" t="s">
        <v>3715</v>
      </c>
      <c r="AE1902" s="12" t="s">
        <v>3715</v>
      </c>
      <c r="AF1902" s="12" t="s">
        <v>3715</v>
      </c>
      <c r="AG1902" s="12" t="s">
        <v>3715</v>
      </c>
      <c r="AH1902" s="12" t="s">
        <v>3715</v>
      </c>
    </row>
    <row r="1903" spans="1:34" x14ac:dyDescent="0.2">
      <c r="A1903" s="12" t="s">
        <v>1842</v>
      </c>
      <c r="B1903">
        <f>LOOKUP(A1903,'TMP2'!$A:$A,'TMP2'!$C:$C)</f>
        <v>16366.187</v>
      </c>
      <c r="C1903">
        <f>LOOKUP(A1903,'TMP2'!$A:$A,'TMP2'!$D:$D)</f>
        <v>102639.90300000001</v>
      </c>
      <c r="D1903">
        <f>MATCH(A1903,'TMP2'!A:A,0)</f>
        <v>1113</v>
      </c>
      <c r="E1903" s="12">
        <v>25</v>
      </c>
      <c r="F1903" s="12">
        <v>25.2</v>
      </c>
      <c r="G1903" s="12" t="s">
        <v>1712</v>
      </c>
      <c r="H1903" s="12">
        <v>24.4</v>
      </c>
      <c r="I1903" s="12">
        <v>42</v>
      </c>
      <c r="J1903" s="12">
        <v>24</v>
      </c>
      <c r="K1903" s="12">
        <v>18</v>
      </c>
      <c r="L1903" s="12">
        <v>2.2222222222222143E-2</v>
      </c>
      <c r="M1903" s="12">
        <v>1.94</v>
      </c>
      <c r="N1903" s="12">
        <v>1.559485530546624</v>
      </c>
      <c r="O1903" s="12">
        <v>2.68</v>
      </c>
      <c r="P1903" s="12">
        <v>0.71851546391752574</v>
      </c>
      <c r="Q1903" s="12">
        <v>0.41810241397513997</v>
      </c>
      <c r="R1903" s="12">
        <v>91.009871441689626</v>
      </c>
      <c r="S1903" t="s">
        <v>741</v>
      </c>
      <c r="T1903" s="12">
        <v>0.32400000000000001</v>
      </c>
      <c r="U1903" s="12">
        <v>5.2990000000000004</v>
      </c>
      <c r="W1903" s="12" t="s">
        <v>3715</v>
      </c>
      <c r="X1903" s="12" t="s">
        <v>3715</v>
      </c>
      <c r="Y1903" s="12" t="s">
        <v>3715</v>
      </c>
      <c r="Z1903" s="12" t="s">
        <v>3715</v>
      </c>
      <c r="AA1903" s="12" t="s">
        <v>3715</v>
      </c>
      <c r="AB1903" s="12" t="s">
        <v>3715</v>
      </c>
      <c r="AC1903" s="12" t="s">
        <v>3715</v>
      </c>
      <c r="AD1903" s="12" t="s">
        <v>3715</v>
      </c>
      <c r="AE1903" s="12" t="s">
        <v>3715</v>
      </c>
      <c r="AF1903" s="12" t="s">
        <v>3715</v>
      </c>
      <c r="AG1903" s="12" t="s">
        <v>3715</v>
      </c>
      <c r="AH1903" s="12" t="s">
        <v>3715</v>
      </c>
    </row>
    <row r="1904" spans="1:34" x14ac:dyDescent="0.2">
      <c r="A1904" s="12" t="s">
        <v>1842</v>
      </c>
      <c r="B1904">
        <f>LOOKUP(A1904,'TMP2'!$A:$A,'TMP2'!$C:$C)</f>
        <v>16366.187</v>
      </c>
      <c r="C1904">
        <f>LOOKUP(A1904,'TMP2'!$A:$A,'TMP2'!$D:$D)</f>
        <v>102639.90300000001</v>
      </c>
      <c r="D1904">
        <f>MATCH(A1904,'TMP2'!A:A,0)</f>
        <v>1113</v>
      </c>
      <c r="E1904" s="12">
        <v>35</v>
      </c>
      <c r="F1904" s="12">
        <v>35.200000000000003</v>
      </c>
      <c r="G1904" s="12" t="s">
        <v>1712</v>
      </c>
      <c r="H1904" s="12">
        <v>24.1</v>
      </c>
      <c r="I1904" s="12">
        <v>47</v>
      </c>
      <c r="J1904" s="12">
        <v>28</v>
      </c>
      <c r="K1904" s="12">
        <v>19</v>
      </c>
      <c r="L1904" s="12">
        <v>0</v>
      </c>
      <c r="M1904" s="12">
        <v>1.91</v>
      </c>
      <c r="N1904" s="12">
        <v>1.5390813859790491</v>
      </c>
      <c r="O1904" s="12">
        <v>2.67</v>
      </c>
      <c r="P1904" s="12">
        <v>0.73480104712041894</v>
      </c>
      <c r="Q1904" s="12">
        <v>0.42356502397788398</v>
      </c>
      <c r="R1904" s="12">
        <v>87.570642764006351</v>
      </c>
      <c r="S1904" t="s">
        <v>741</v>
      </c>
      <c r="T1904" s="12">
        <v>0.36499999999999999</v>
      </c>
      <c r="U1904" s="12">
        <v>4.7460000000000004</v>
      </c>
      <c r="W1904" s="12" t="s">
        <v>3715</v>
      </c>
      <c r="X1904" s="12" t="s">
        <v>3715</v>
      </c>
      <c r="Y1904" s="12" t="s">
        <v>3715</v>
      </c>
      <c r="Z1904" s="12" t="s">
        <v>3715</v>
      </c>
      <c r="AA1904" s="12" t="s">
        <v>3715</v>
      </c>
      <c r="AB1904" s="12" t="s">
        <v>3715</v>
      </c>
      <c r="AC1904" s="12" t="s">
        <v>3715</v>
      </c>
      <c r="AD1904" s="12" t="s">
        <v>3715</v>
      </c>
      <c r="AE1904" s="12" t="s">
        <v>3715</v>
      </c>
      <c r="AF1904" s="12" t="s">
        <v>3715</v>
      </c>
      <c r="AG1904" s="12" t="s">
        <v>3715</v>
      </c>
      <c r="AH1904" s="12" t="s">
        <v>3715</v>
      </c>
    </row>
    <row r="1905" spans="1:34" x14ac:dyDescent="0.2">
      <c r="A1905" s="12" t="s">
        <v>1842</v>
      </c>
      <c r="B1905">
        <f>LOOKUP(A1905,'TMP2'!$A:$A,'TMP2'!$C:$C)</f>
        <v>16366.187</v>
      </c>
      <c r="C1905">
        <f>LOOKUP(A1905,'TMP2'!$A:$A,'TMP2'!$D:$D)</f>
        <v>102639.90300000001</v>
      </c>
      <c r="D1905">
        <f>MATCH(A1905,'TMP2'!A:A,0)</f>
        <v>1113</v>
      </c>
      <c r="E1905" s="12">
        <v>35</v>
      </c>
      <c r="F1905" s="12">
        <v>35.200000000000003</v>
      </c>
      <c r="G1905" s="12" t="s">
        <v>1712</v>
      </c>
      <c r="H1905" s="12">
        <v>24.1</v>
      </c>
      <c r="I1905" s="12">
        <v>47</v>
      </c>
      <c r="J1905" s="12">
        <v>28</v>
      </c>
      <c r="K1905" s="12">
        <v>19</v>
      </c>
      <c r="L1905" s="12">
        <v>0</v>
      </c>
      <c r="M1905" s="12">
        <v>1.91</v>
      </c>
      <c r="N1905" s="12">
        <v>1.5390813859790491</v>
      </c>
      <c r="O1905" s="12">
        <v>2.67</v>
      </c>
      <c r="P1905" s="12">
        <v>0.73480104712041894</v>
      </c>
      <c r="Q1905" s="12">
        <v>0.42356502397788398</v>
      </c>
      <c r="R1905" s="12">
        <v>87.570642764006351</v>
      </c>
      <c r="S1905" t="s">
        <v>741</v>
      </c>
      <c r="T1905" s="12">
        <v>0.36499999999999999</v>
      </c>
      <c r="U1905" s="12">
        <v>4.7460000000000004</v>
      </c>
      <c r="W1905" s="12" t="s">
        <v>3715</v>
      </c>
      <c r="X1905" s="12" t="s">
        <v>3715</v>
      </c>
      <c r="Y1905" s="12" t="s">
        <v>3715</v>
      </c>
      <c r="Z1905" s="12" t="s">
        <v>3715</v>
      </c>
      <c r="AA1905" s="12" t="s">
        <v>3715</v>
      </c>
      <c r="AB1905" s="12" t="s">
        <v>3715</v>
      </c>
      <c r="AC1905" s="12" t="s">
        <v>3715</v>
      </c>
      <c r="AD1905" s="12" t="s">
        <v>3715</v>
      </c>
      <c r="AE1905" s="12" t="s">
        <v>3715</v>
      </c>
      <c r="AF1905" s="12" t="s">
        <v>3715</v>
      </c>
      <c r="AG1905" s="12" t="s">
        <v>3715</v>
      </c>
      <c r="AH1905" s="12" t="s">
        <v>3715</v>
      </c>
    </row>
    <row r="1906" spans="1:34" x14ac:dyDescent="0.2">
      <c r="A1906" s="12" t="s">
        <v>1842</v>
      </c>
      <c r="B1906">
        <f>LOOKUP(A1906,'TMP2'!$A:$A,'TMP2'!$C:$C)</f>
        <v>16366.187</v>
      </c>
      <c r="C1906">
        <f>LOOKUP(A1906,'TMP2'!$A:$A,'TMP2'!$D:$D)</f>
        <v>102639.90300000001</v>
      </c>
      <c r="D1906">
        <f>MATCH(A1906,'TMP2'!A:A,0)</f>
        <v>1113</v>
      </c>
      <c r="E1906" s="12">
        <v>35</v>
      </c>
      <c r="F1906" s="12">
        <v>35.200000000000003</v>
      </c>
      <c r="G1906" s="12" t="s">
        <v>1712</v>
      </c>
      <c r="H1906" s="12">
        <v>24.1</v>
      </c>
      <c r="I1906" s="12">
        <v>47</v>
      </c>
      <c r="J1906" s="12">
        <v>28</v>
      </c>
      <c r="K1906" s="12">
        <v>19</v>
      </c>
      <c r="L1906" s="12">
        <v>0</v>
      </c>
      <c r="M1906" s="12">
        <v>1.91</v>
      </c>
      <c r="N1906" s="12">
        <v>1.5390813859790491</v>
      </c>
      <c r="O1906" s="12">
        <v>2.67</v>
      </c>
      <c r="P1906" s="12">
        <v>0.73480104712041894</v>
      </c>
      <c r="Q1906" s="12">
        <v>0.42356502397788398</v>
      </c>
      <c r="R1906" s="12">
        <v>87.570642764006351</v>
      </c>
      <c r="S1906" t="s">
        <v>741</v>
      </c>
      <c r="T1906" s="12">
        <v>0.36499999999999999</v>
      </c>
      <c r="U1906" s="12">
        <v>4.7460000000000004</v>
      </c>
      <c r="W1906" s="12" t="s">
        <v>3715</v>
      </c>
      <c r="X1906" s="12" t="s">
        <v>3715</v>
      </c>
      <c r="Y1906" s="12" t="s">
        <v>3715</v>
      </c>
      <c r="Z1906" s="12" t="s">
        <v>3715</v>
      </c>
      <c r="AA1906" s="12" t="s">
        <v>3715</v>
      </c>
      <c r="AB1906" s="12" t="s">
        <v>3715</v>
      </c>
      <c r="AC1906" s="12" t="s">
        <v>3715</v>
      </c>
      <c r="AD1906" s="12" t="s">
        <v>3715</v>
      </c>
      <c r="AE1906" s="12" t="s">
        <v>3715</v>
      </c>
      <c r="AF1906" s="12" t="s">
        <v>3715</v>
      </c>
      <c r="AG1906" s="12" t="s">
        <v>3715</v>
      </c>
      <c r="AH1906" s="12" t="s">
        <v>3715</v>
      </c>
    </row>
    <row r="1907" spans="1:34" x14ac:dyDescent="0.2">
      <c r="A1907" s="12" t="s">
        <v>1842</v>
      </c>
      <c r="B1907">
        <f>LOOKUP(A1907,'TMP2'!$A:$A,'TMP2'!$C:$C)</f>
        <v>16366.187</v>
      </c>
      <c r="C1907">
        <f>LOOKUP(A1907,'TMP2'!$A:$A,'TMP2'!$D:$D)</f>
        <v>102639.90300000001</v>
      </c>
      <c r="D1907">
        <f>MATCH(A1907,'TMP2'!A:A,0)</f>
        <v>1113</v>
      </c>
      <c r="E1907" s="12">
        <v>19</v>
      </c>
      <c r="F1907" s="12">
        <v>19.2</v>
      </c>
      <c r="G1907" s="12" t="s">
        <v>1712</v>
      </c>
      <c r="H1907" s="12">
        <v>28.9</v>
      </c>
      <c r="I1907" s="12">
        <v>53</v>
      </c>
      <c r="J1907" s="12">
        <v>30</v>
      </c>
      <c r="K1907" s="12">
        <v>23</v>
      </c>
      <c r="L1907" s="12">
        <v>0</v>
      </c>
      <c r="M1907" s="12">
        <v>1.81</v>
      </c>
      <c r="N1907" s="12">
        <v>1.4041892940263772</v>
      </c>
      <c r="O1907" s="12">
        <v>2.67</v>
      </c>
      <c r="P1907" s="12">
        <v>0.90145303867403292</v>
      </c>
      <c r="Q1907" s="12">
        <v>0.474086406731694</v>
      </c>
      <c r="R1907" s="12">
        <v>85.598469015646941</v>
      </c>
      <c r="S1907" t="s">
        <v>741</v>
      </c>
      <c r="T1907" s="12">
        <v>0.48399999999999999</v>
      </c>
      <c r="U1907" s="12">
        <v>3.9319999999999999</v>
      </c>
      <c r="W1907" s="12" t="s">
        <v>3715</v>
      </c>
      <c r="X1907" s="12" t="s">
        <v>3715</v>
      </c>
      <c r="Y1907" s="12" t="s">
        <v>3715</v>
      </c>
      <c r="Z1907" s="12" t="s">
        <v>3715</v>
      </c>
      <c r="AA1907" s="12" t="s">
        <v>3715</v>
      </c>
      <c r="AB1907" s="12" t="s">
        <v>3715</v>
      </c>
      <c r="AC1907" s="12" t="s">
        <v>3715</v>
      </c>
      <c r="AD1907" s="12" t="s">
        <v>3715</v>
      </c>
      <c r="AE1907" s="12" t="s">
        <v>3715</v>
      </c>
      <c r="AF1907" s="12" t="s">
        <v>3715</v>
      </c>
      <c r="AG1907" s="12" t="s">
        <v>3715</v>
      </c>
      <c r="AH1907" s="12" t="s">
        <v>3715</v>
      </c>
    </row>
    <row r="1908" spans="1:34" x14ac:dyDescent="0.2">
      <c r="A1908" s="12" t="s">
        <v>1842</v>
      </c>
      <c r="B1908">
        <f>LOOKUP(A1908,'TMP2'!$A:$A,'TMP2'!$C:$C)</f>
        <v>16366.187</v>
      </c>
      <c r="C1908">
        <f>LOOKUP(A1908,'TMP2'!$A:$A,'TMP2'!$D:$D)</f>
        <v>102639.90300000001</v>
      </c>
      <c r="D1908">
        <f>MATCH(A1908,'TMP2'!A:A,0)</f>
        <v>1113</v>
      </c>
      <c r="E1908" s="12">
        <v>19</v>
      </c>
      <c r="F1908" s="12">
        <v>19.2</v>
      </c>
      <c r="G1908" s="12" t="s">
        <v>1712</v>
      </c>
      <c r="H1908" s="12">
        <v>28.9</v>
      </c>
      <c r="I1908" s="12">
        <v>53</v>
      </c>
      <c r="J1908" s="12">
        <v>30</v>
      </c>
      <c r="K1908" s="12">
        <v>23</v>
      </c>
      <c r="L1908" s="12">
        <v>0</v>
      </c>
      <c r="M1908" s="12">
        <v>1.81</v>
      </c>
      <c r="N1908" s="12">
        <v>1.4041892940263772</v>
      </c>
      <c r="O1908" s="12">
        <v>2.67</v>
      </c>
      <c r="P1908" s="12">
        <v>0.90145303867403292</v>
      </c>
      <c r="Q1908" s="12">
        <v>0.474086406731694</v>
      </c>
      <c r="R1908" s="12">
        <v>85.598469015646941</v>
      </c>
      <c r="S1908" t="s">
        <v>741</v>
      </c>
      <c r="T1908" s="12">
        <v>0.48399999999999999</v>
      </c>
      <c r="U1908" s="12">
        <v>3.9319999999999999</v>
      </c>
      <c r="W1908" s="12" t="s">
        <v>3715</v>
      </c>
      <c r="X1908" s="12" t="s">
        <v>3715</v>
      </c>
      <c r="Y1908" s="12" t="s">
        <v>3715</v>
      </c>
      <c r="Z1908" s="12" t="s">
        <v>3715</v>
      </c>
      <c r="AA1908" s="12" t="s">
        <v>3715</v>
      </c>
      <c r="AB1908" s="12" t="s">
        <v>3715</v>
      </c>
      <c r="AC1908" s="12" t="s">
        <v>3715</v>
      </c>
      <c r="AD1908" s="12" t="s">
        <v>3715</v>
      </c>
      <c r="AE1908" s="12" t="s">
        <v>3715</v>
      </c>
      <c r="AF1908" s="12" t="s">
        <v>3715</v>
      </c>
      <c r="AG1908" s="12" t="s">
        <v>3715</v>
      </c>
      <c r="AH1908" s="12" t="s">
        <v>3715</v>
      </c>
    </row>
    <row r="1909" spans="1:34" x14ac:dyDescent="0.2">
      <c r="A1909" s="12" t="s">
        <v>1842</v>
      </c>
      <c r="B1909">
        <f>LOOKUP(A1909,'TMP2'!$A:$A,'TMP2'!$C:$C)</f>
        <v>16366.187</v>
      </c>
      <c r="C1909">
        <f>LOOKUP(A1909,'TMP2'!$A:$A,'TMP2'!$D:$D)</f>
        <v>102639.90300000001</v>
      </c>
      <c r="D1909">
        <f>MATCH(A1909,'TMP2'!A:A,0)</f>
        <v>1113</v>
      </c>
      <c r="E1909" s="12">
        <v>19</v>
      </c>
      <c r="F1909" s="12">
        <v>19.2</v>
      </c>
      <c r="G1909" s="12" t="s">
        <v>1712</v>
      </c>
      <c r="H1909" s="12">
        <v>28.9</v>
      </c>
      <c r="I1909" s="12">
        <v>53</v>
      </c>
      <c r="J1909" s="12">
        <v>30</v>
      </c>
      <c r="K1909" s="12">
        <v>23</v>
      </c>
      <c r="L1909" s="12">
        <v>0</v>
      </c>
      <c r="M1909" s="12">
        <v>1.81</v>
      </c>
      <c r="N1909" s="12">
        <v>1.4041892940263772</v>
      </c>
      <c r="O1909" s="12">
        <v>2.67</v>
      </c>
      <c r="P1909" s="12">
        <v>0.90145303867403292</v>
      </c>
      <c r="Q1909" s="12">
        <v>0.474086406731694</v>
      </c>
      <c r="R1909" s="12">
        <v>85.598469015646941</v>
      </c>
      <c r="S1909" t="s">
        <v>741</v>
      </c>
      <c r="T1909" s="12">
        <v>0.48399999999999999</v>
      </c>
      <c r="U1909" s="12">
        <v>3.9319999999999999</v>
      </c>
      <c r="W1909" s="12" t="s">
        <v>3715</v>
      </c>
      <c r="X1909" s="12" t="s">
        <v>3715</v>
      </c>
      <c r="Y1909" s="12" t="s">
        <v>3715</v>
      </c>
      <c r="Z1909" s="12" t="s">
        <v>3715</v>
      </c>
      <c r="AA1909" s="12" t="s">
        <v>3715</v>
      </c>
      <c r="AB1909" s="12" t="s">
        <v>3715</v>
      </c>
      <c r="AC1909" s="12" t="s">
        <v>3715</v>
      </c>
      <c r="AD1909" s="12" t="s">
        <v>3715</v>
      </c>
      <c r="AE1909" s="12" t="s">
        <v>3715</v>
      </c>
      <c r="AF1909" s="12" t="s">
        <v>3715</v>
      </c>
      <c r="AG1909" s="12" t="s">
        <v>3715</v>
      </c>
      <c r="AH1909" s="12" t="s">
        <v>3715</v>
      </c>
    </row>
    <row r="1910" spans="1:34" x14ac:dyDescent="0.2">
      <c r="A1910" s="12" t="s">
        <v>1846</v>
      </c>
      <c r="B1910">
        <f>LOOKUP(A1910,'TMP2'!$A:$A,'TMP2'!$C:$C)</f>
        <v>16359.498</v>
      </c>
      <c r="C1910">
        <f>LOOKUP(A1910,'TMP2'!$A:$A,'TMP2'!$D:$D)</f>
        <v>102612.936</v>
      </c>
      <c r="D1910">
        <f>MATCH(A1910,'TMP2'!A:A,0)</f>
        <v>1117</v>
      </c>
      <c r="E1910" s="12">
        <v>19.8</v>
      </c>
      <c r="F1910" s="12">
        <v>20</v>
      </c>
      <c r="G1910" s="12" t="s">
        <v>1712</v>
      </c>
      <c r="H1910" s="12">
        <v>23.6</v>
      </c>
      <c r="I1910" s="12">
        <v>49</v>
      </c>
      <c r="J1910" s="12">
        <v>29</v>
      </c>
      <c r="K1910" s="12">
        <v>20</v>
      </c>
      <c r="L1910" s="12">
        <v>0</v>
      </c>
      <c r="M1910" s="12">
        <v>1.93</v>
      </c>
      <c r="N1910" s="12">
        <v>1.5614886731391584</v>
      </c>
      <c r="O1910" s="12">
        <v>2.69</v>
      </c>
      <c r="P1910" s="12">
        <v>0.72271502590673586</v>
      </c>
      <c r="Q1910" s="12">
        <v>0.41952093935347301</v>
      </c>
      <c r="R1910" s="12">
        <v>87.840985345989495</v>
      </c>
      <c r="S1910" t="s">
        <v>741</v>
      </c>
      <c r="T1910" s="12" t="s">
        <v>3715</v>
      </c>
      <c r="U1910" s="12" t="s">
        <v>3715</v>
      </c>
      <c r="W1910" s="12">
        <v>37.799999999999997</v>
      </c>
      <c r="X1910" s="12">
        <v>17</v>
      </c>
      <c r="Y1910" s="12" t="s">
        <v>3715</v>
      </c>
      <c r="Z1910" s="12" t="s">
        <v>3715</v>
      </c>
      <c r="AA1910" s="12" t="s">
        <v>3715</v>
      </c>
      <c r="AB1910" s="12" t="s">
        <v>3715</v>
      </c>
      <c r="AC1910" s="12" t="s">
        <v>3715</v>
      </c>
      <c r="AD1910" s="12" t="s">
        <v>3715</v>
      </c>
      <c r="AE1910" s="12" t="s">
        <v>3715</v>
      </c>
      <c r="AF1910" s="12" t="s">
        <v>3715</v>
      </c>
      <c r="AG1910" s="12" t="s">
        <v>3715</v>
      </c>
      <c r="AH1910" s="12" t="s">
        <v>3715</v>
      </c>
    </row>
    <row r="1911" spans="1:34" x14ac:dyDescent="0.2">
      <c r="A1911" s="12" t="s">
        <v>1846</v>
      </c>
      <c r="B1911">
        <f>LOOKUP(A1911,'TMP2'!$A:$A,'TMP2'!$C:$C)</f>
        <v>16359.498</v>
      </c>
      <c r="C1911">
        <f>LOOKUP(A1911,'TMP2'!$A:$A,'TMP2'!$D:$D)</f>
        <v>102612.936</v>
      </c>
      <c r="D1911">
        <f>MATCH(A1911,'TMP2'!A:A,0)</f>
        <v>1117</v>
      </c>
      <c r="E1911" s="12">
        <v>19.8</v>
      </c>
      <c r="F1911" s="12">
        <v>20</v>
      </c>
      <c r="G1911" s="12" t="s">
        <v>1712</v>
      </c>
      <c r="H1911" s="12">
        <v>23.6</v>
      </c>
      <c r="I1911" s="12">
        <v>49</v>
      </c>
      <c r="J1911" s="12">
        <v>29</v>
      </c>
      <c r="K1911" s="12">
        <v>20</v>
      </c>
      <c r="L1911" s="12">
        <v>0</v>
      </c>
      <c r="M1911" s="12">
        <v>1.93</v>
      </c>
      <c r="N1911" s="12">
        <v>1.5614886731391584</v>
      </c>
      <c r="O1911" s="12">
        <v>2.69</v>
      </c>
      <c r="P1911" s="12">
        <v>0.72271502590673586</v>
      </c>
      <c r="Q1911" s="12">
        <v>0.41952093935347301</v>
      </c>
      <c r="R1911" s="12">
        <v>87.840985345989495</v>
      </c>
      <c r="S1911" t="s">
        <v>741</v>
      </c>
      <c r="T1911" s="12" t="s">
        <v>3715</v>
      </c>
      <c r="U1911" s="12" t="s">
        <v>3715</v>
      </c>
      <c r="W1911" s="12">
        <v>37.799999999999997</v>
      </c>
      <c r="X1911" s="12">
        <v>17</v>
      </c>
      <c r="Y1911" s="12" t="s">
        <v>3715</v>
      </c>
      <c r="Z1911" s="12" t="s">
        <v>3715</v>
      </c>
      <c r="AA1911" s="12" t="s">
        <v>3715</v>
      </c>
      <c r="AB1911" s="12" t="s">
        <v>3715</v>
      </c>
      <c r="AC1911" s="12" t="s">
        <v>3715</v>
      </c>
      <c r="AD1911" s="12" t="s">
        <v>3715</v>
      </c>
      <c r="AE1911" s="12" t="s">
        <v>3715</v>
      </c>
      <c r="AF1911" s="12" t="s">
        <v>3715</v>
      </c>
      <c r="AG1911" s="12" t="s">
        <v>3715</v>
      </c>
      <c r="AH1911" s="12" t="s">
        <v>3715</v>
      </c>
    </row>
    <row r="1912" spans="1:34" x14ac:dyDescent="0.2">
      <c r="A1912" s="12" t="s">
        <v>1846</v>
      </c>
      <c r="B1912">
        <f>LOOKUP(A1912,'TMP2'!$A:$A,'TMP2'!$C:$C)</f>
        <v>16359.498</v>
      </c>
      <c r="C1912">
        <f>LOOKUP(A1912,'TMP2'!$A:$A,'TMP2'!$D:$D)</f>
        <v>102612.936</v>
      </c>
      <c r="D1912">
        <f>MATCH(A1912,'TMP2'!A:A,0)</f>
        <v>1117</v>
      </c>
      <c r="E1912" s="12">
        <v>19.8</v>
      </c>
      <c r="F1912" s="12">
        <v>20</v>
      </c>
      <c r="G1912" s="12" t="s">
        <v>1712</v>
      </c>
      <c r="H1912" s="12">
        <v>23.6</v>
      </c>
      <c r="I1912" s="12">
        <v>49</v>
      </c>
      <c r="J1912" s="12">
        <v>29</v>
      </c>
      <c r="K1912" s="12">
        <v>20</v>
      </c>
      <c r="L1912" s="12">
        <v>0</v>
      </c>
      <c r="M1912" s="12">
        <v>1.93</v>
      </c>
      <c r="N1912" s="12">
        <v>1.5614886731391584</v>
      </c>
      <c r="O1912" s="12">
        <v>2.69</v>
      </c>
      <c r="P1912" s="12">
        <v>0.72271502590673586</v>
      </c>
      <c r="Q1912" s="12">
        <v>0.41952093935347301</v>
      </c>
      <c r="R1912" s="12">
        <v>87.840985345989495</v>
      </c>
      <c r="S1912" t="s">
        <v>741</v>
      </c>
      <c r="T1912" s="12" t="s">
        <v>3715</v>
      </c>
      <c r="U1912" s="12" t="s">
        <v>3715</v>
      </c>
      <c r="W1912" s="12">
        <v>37.799999999999997</v>
      </c>
      <c r="X1912" s="12">
        <v>17</v>
      </c>
      <c r="Y1912" s="12" t="s">
        <v>3715</v>
      </c>
      <c r="Z1912" s="12" t="s">
        <v>3715</v>
      </c>
      <c r="AA1912" s="12" t="s">
        <v>3715</v>
      </c>
      <c r="AB1912" s="12" t="s">
        <v>3715</v>
      </c>
      <c r="AC1912" s="12" t="s">
        <v>3715</v>
      </c>
      <c r="AD1912" s="12" t="s">
        <v>3715</v>
      </c>
      <c r="AE1912" s="12" t="s">
        <v>3715</v>
      </c>
      <c r="AF1912" s="12" t="s">
        <v>3715</v>
      </c>
      <c r="AG1912" s="12" t="s">
        <v>3715</v>
      </c>
      <c r="AH1912" s="12" t="s">
        <v>3715</v>
      </c>
    </row>
    <row r="1913" spans="1:34" x14ac:dyDescent="0.2">
      <c r="A1913" s="12" t="s">
        <v>1848</v>
      </c>
      <c r="B1913">
        <f>LOOKUP(A1913,'TMP2'!$A:$A,'TMP2'!$C:$C)</f>
        <v>16357.333000000001</v>
      </c>
      <c r="C1913">
        <f>LOOKUP(A1913,'TMP2'!$A:$A,'TMP2'!$D:$D)</f>
        <v>102591.288</v>
      </c>
      <c r="D1913">
        <f>MATCH(A1913,'TMP2'!A:A,0)</f>
        <v>1119</v>
      </c>
      <c r="E1913" s="12">
        <v>18</v>
      </c>
      <c r="F1913" s="12">
        <v>18.2</v>
      </c>
      <c r="G1913" s="12" t="s">
        <v>1712</v>
      </c>
      <c r="H1913" s="12">
        <v>35.1</v>
      </c>
      <c r="I1913" s="12">
        <v>42</v>
      </c>
      <c r="J1913" s="12">
        <v>24</v>
      </c>
      <c r="K1913" s="12">
        <v>18</v>
      </c>
      <c r="L1913" s="12">
        <v>0.6166666666666667</v>
      </c>
      <c r="M1913" s="12">
        <v>1.86</v>
      </c>
      <c r="N1913" s="12">
        <v>1.376757957068838</v>
      </c>
      <c r="O1913" s="12">
        <v>2.68</v>
      </c>
      <c r="P1913" s="12">
        <v>0.9466021505376343</v>
      </c>
      <c r="Q1913" s="12">
        <v>0.486284344377299</v>
      </c>
      <c r="R1913" s="12">
        <v>99.374378081195928</v>
      </c>
      <c r="S1913" t="s">
        <v>741</v>
      </c>
      <c r="T1913" s="12">
        <v>0.46800000000000003</v>
      </c>
      <c r="U1913" s="12">
        <v>4.1630000000000003</v>
      </c>
      <c r="W1913" s="12" t="s">
        <v>3715</v>
      </c>
      <c r="X1913" s="12" t="s">
        <v>3715</v>
      </c>
      <c r="Y1913" s="12" t="s">
        <v>3715</v>
      </c>
      <c r="Z1913" s="12" t="s">
        <v>3715</v>
      </c>
      <c r="AA1913" s="12" t="s">
        <v>3715</v>
      </c>
      <c r="AB1913" s="12" t="s">
        <v>3715</v>
      </c>
      <c r="AC1913" s="12" t="s">
        <v>3715</v>
      </c>
      <c r="AD1913" s="12" t="s">
        <v>3715</v>
      </c>
      <c r="AE1913" s="12" t="s">
        <v>3715</v>
      </c>
      <c r="AF1913" s="12" t="s">
        <v>3715</v>
      </c>
      <c r="AG1913" s="12" t="s">
        <v>3715</v>
      </c>
      <c r="AH1913" s="12" t="s">
        <v>3715</v>
      </c>
    </row>
    <row r="1914" spans="1:34" x14ac:dyDescent="0.2">
      <c r="A1914" s="12" t="s">
        <v>1848</v>
      </c>
      <c r="B1914">
        <f>LOOKUP(A1914,'TMP2'!$A:$A,'TMP2'!$C:$C)</f>
        <v>16357.333000000001</v>
      </c>
      <c r="C1914">
        <f>LOOKUP(A1914,'TMP2'!$A:$A,'TMP2'!$D:$D)</f>
        <v>102591.288</v>
      </c>
      <c r="D1914">
        <f>MATCH(A1914,'TMP2'!A:A,0)</f>
        <v>1119</v>
      </c>
      <c r="E1914" s="12">
        <v>18</v>
      </c>
      <c r="F1914" s="12">
        <v>18.2</v>
      </c>
      <c r="G1914" s="12" t="s">
        <v>1712</v>
      </c>
      <c r="H1914" s="12">
        <v>35.1</v>
      </c>
      <c r="I1914" s="12">
        <v>42</v>
      </c>
      <c r="J1914" s="12">
        <v>24</v>
      </c>
      <c r="K1914" s="12">
        <v>18</v>
      </c>
      <c r="L1914" s="12">
        <v>0.6166666666666667</v>
      </c>
      <c r="M1914" s="12">
        <v>1.86</v>
      </c>
      <c r="N1914" s="12">
        <v>1.376757957068838</v>
      </c>
      <c r="O1914" s="12">
        <v>2.68</v>
      </c>
      <c r="P1914" s="12">
        <v>0.9466021505376343</v>
      </c>
      <c r="Q1914" s="12">
        <v>0.486284344377299</v>
      </c>
      <c r="R1914" s="12">
        <v>99.374378081195928</v>
      </c>
      <c r="S1914" t="s">
        <v>741</v>
      </c>
      <c r="T1914" s="12">
        <v>0.46800000000000003</v>
      </c>
      <c r="U1914" s="12">
        <v>4.1630000000000003</v>
      </c>
      <c r="W1914" s="12" t="s">
        <v>3715</v>
      </c>
      <c r="X1914" s="12" t="s">
        <v>3715</v>
      </c>
      <c r="Y1914" s="12" t="s">
        <v>3715</v>
      </c>
      <c r="Z1914" s="12" t="s">
        <v>3715</v>
      </c>
      <c r="AA1914" s="12" t="s">
        <v>3715</v>
      </c>
      <c r="AB1914" s="12" t="s">
        <v>3715</v>
      </c>
      <c r="AC1914" s="12" t="s">
        <v>3715</v>
      </c>
      <c r="AD1914" s="12" t="s">
        <v>3715</v>
      </c>
      <c r="AE1914" s="12" t="s">
        <v>3715</v>
      </c>
      <c r="AF1914" s="12" t="s">
        <v>3715</v>
      </c>
      <c r="AG1914" s="12" t="s">
        <v>3715</v>
      </c>
      <c r="AH1914" s="12" t="s">
        <v>3715</v>
      </c>
    </row>
    <row r="1915" spans="1:34" x14ac:dyDescent="0.2">
      <c r="A1915" s="12" t="s">
        <v>1848</v>
      </c>
      <c r="B1915">
        <f>LOOKUP(A1915,'TMP2'!$A:$A,'TMP2'!$C:$C)</f>
        <v>16357.333000000001</v>
      </c>
      <c r="C1915">
        <f>LOOKUP(A1915,'TMP2'!$A:$A,'TMP2'!$D:$D)</f>
        <v>102591.288</v>
      </c>
      <c r="D1915">
        <f>MATCH(A1915,'TMP2'!A:A,0)</f>
        <v>1119</v>
      </c>
      <c r="E1915" s="12">
        <v>18</v>
      </c>
      <c r="F1915" s="12">
        <v>18.2</v>
      </c>
      <c r="G1915" s="12" t="s">
        <v>1712</v>
      </c>
      <c r="H1915" s="12">
        <v>35.1</v>
      </c>
      <c r="I1915" s="12">
        <v>42</v>
      </c>
      <c r="J1915" s="12">
        <v>24</v>
      </c>
      <c r="K1915" s="12">
        <v>18</v>
      </c>
      <c r="L1915" s="12">
        <v>0.6166666666666667</v>
      </c>
      <c r="M1915" s="12">
        <v>1.86</v>
      </c>
      <c r="N1915" s="12">
        <v>1.376757957068838</v>
      </c>
      <c r="O1915" s="12">
        <v>2.68</v>
      </c>
      <c r="P1915" s="12">
        <v>0.9466021505376343</v>
      </c>
      <c r="Q1915" s="12">
        <v>0.486284344377299</v>
      </c>
      <c r="R1915" s="12">
        <v>99.374378081195928</v>
      </c>
      <c r="S1915" t="s">
        <v>741</v>
      </c>
      <c r="T1915" s="12">
        <v>0.46800000000000003</v>
      </c>
      <c r="U1915" s="12">
        <v>4.1630000000000003</v>
      </c>
      <c r="W1915" s="12" t="s">
        <v>3715</v>
      </c>
      <c r="X1915" s="12" t="s">
        <v>3715</v>
      </c>
      <c r="Y1915" s="12" t="s">
        <v>3715</v>
      </c>
      <c r="Z1915" s="12" t="s">
        <v>3715</v>
      </c>
      <c r="AA1915" s="12" t="s">
        <v>3715</v>
      </c>
      <c r="AB1915" s="12" t="s">
        <v>3715</v>
      </c>
      <c r="AC1915" s="12" t="s">
        <v>3715</v>
      </c>
      <c r="AD1915" s="12" t="s">
        <v>3715</v>
      </c>
      <c r="AE1915" s="12" t="s">
        <v>3715</v>
      </c>
      <c r="AF1915" s="12" t="s">
        <v>3715</v>
      </c>
      <c r="AG1915" s="12" t="s">
        <v>3715</v>
      </c>
      <c r="AH1915" s="12" t="s">
        <v>3715</v>
      </c>
    </row>
    <row r="1916" spans="1:34" x14ac:dyDescent="0.2">
      <c r="A1916" s="12" t="s">
        <v>1856</v>
      </c>
      <c r="B1916">
        <f>LOOKUP(A1916,'TMP2'!$A:$A,'TMP2'!$C:$C)</f>
        <v>16322.403</v>
      </c>
      <c r="C1916">
        <f>LOOKUP(A1916,'TMP2'!$A:$A,'TMP2'!$D:$D)</f>
        <v>102598.32399999999</v>
      </c>
      <c r="D1916">
        <f>MATCH(A1916,'TMP2'!A:A,0)</f>
        <v>1127</v>
      </c>
      <c r="E1916" s="12">
        <v>12.8</v>
      </c>
      <c r="F1916" s="12">
        <v>13</v>
      </c>
      <c r="G1916" s="12" t="s">
        <v>1712</v>
      </c>
      <c r="H1916" s="12">
        <v>17.8</v>
      </c>
      <c r="I1916" s="12">
        <v>43</v>
      </c>
      <c r="J1916" s="12">
        <v>25</v>
      </c>
      <c r="K1916" s="12">
        <v>18</v>
      </c>
      <c r="L1916" s="12">
        <v>0</v>
      </c>
      <c r="M1916" s="12">
        <v>2.1</v>
      </c>
      <c r="N1916" s="12">
        <v>1.7826825127334467</v>
      </c>
      <c r="O1916" s="12">
        <v>2.67</v>
      </c>
      <c r="P1916" s="12">
        <v>0.49774285714285704</v>
      </c>
      <c r="Q1916" s="12">
        <v>0.33232864691631198</v>
      </c>
      <c r="R1916" s="12">
        <v>95.483037713104906</v>
      </c>
      <c r="S1916" t="s">
        <v>741</v>
      </c>
      <c r="T1916" s="12" t="s">
        <v>3715</v>
      </c>
      <c r="U1916" s="12" t="s">
        <v>3715</v>
      </c>
      <c r="W1916" s="12">
        <v>41.7</v>
      </c>
      <c r="X1916" s="12">
        <v>18.7</v>
      </c>
      <c r="Y1916" s="12" t="s">
        <v>3715</v>
      </c>
      <c r="Z1916" s="12" t="s">
        <v>3715</v>
      </c>
      <c r="AA1916" s="12" t="s">
        <v>3715</v>
      </c>
      <c r="AB1916" s="12" t="s">
        <v>3715</v>
      </c>
      <c r="AC1916" s="12" t="s">
        <v>3715</v>
      </c>
      <c r="AD1916" s="12" t="s">
        <v>3715</v>
      </c>
      <c r="AE1916" s="12" t="s">
        <v>3715</v>
      </c>
      <c r="AF1916" s="12" t="s">
        <v>3715</v>
      </c>
      <c r="AG1916" s="12" t="s">
        <v>3715</v>
      </c>
      <c r="AH1916" s="12" t="s">
        <v>3715</v>
      </c>
    </row>
    <row r="1917" spans="1:34" x14ac:dyDescent="0.2">
      <c r="A1917" s="12" t="s">
        <v>1856</v>
      </c>
      <c r="B1917">
        <f>LOOKUP(A1917,'TMP2'!$A:$A,'TMP2'!$C:$C)</f>
        <v>16322.403</v>
      </c>
      <c r="C1917">
        <f>LOOKUP(A1917,'TMP2'!$A:$A,'TMP2'!$D:$D)</f>
        <v>102598.32399999999</v>
      </c>
      <c r="D1917">
        <f>MATCH(A1917,'TMP2'!A:A,0)</f>
        <v>1127</v>
      </c>
      <c r="E1917" s="12">
        <v>12.8</v>
      </c>
      <c r="F1917" s="12">
        <v>13</v>
      </c>
      <c r="G1917" s="12" t="s">
        <v>1712</v>
      </c>
      <c r="H1917" s="12">
        <v>17.8</v>
      </c>
      <c r="I1917" s="12">
        <v>43</v>
      </c>
      <c r="J1917" s="12">
        <v>25</v>
      </c>
      <c r="K1917" s="12">
        <v>18</v>
      </c>
      <c r="L1917" s="12">
        <v>0</v>
      </c>
      <c r="M1917" s="12">
        <v>2.1</v>
      </c>
      <c r="N1917" s="12">
        <v>1.7826825127334467</v>
      </c>
      <c r="O1917" s="12">
        <v>2.67</v>
      </c>
      <c r="P1917" s="12">
        <v>0.49774285714285704</v>
      </c>
      <c r="Q1917" s="12">
        <v>0.33232864691631198</v>
      </c>
      <c r="R1917" s="12">
        <v>95.483037713104906</v>
      </c>
      <c r="S1917" t="s">
        <v>741</v>
      </c>
      <c r="T1917" s="12" t="s">
        <v>3715</v>
      </c>
      <c r="U1917" s="12" t="s">
        <v>3715</v>
      </c>
      <c r="W1917" s="12">
        <v>41.7</v>
      </c>
      <c r="X1917" s="12">
        <v>18.7</v>
      </c>
      <c r="Y1917" s="12" t="s">
        <v>3715</v>
      </c>
      <c r="Z1917" s="12" t="s">
        <v>3715</v>
      </c>
      <c r="AA1917" s="12" t="s">
        <v>3715</v>
      </c>
      <c r="AB1917" s="12" t="s">
        <v>3715</v>
      </c>
      <c r="AC1917" s="12" t="s">
        <v>3715</v>
      </c>
      <c r="AD1917" s="12" t="s">
        <v>3715</v>
      </c>
      <c r="AE1917" s="12" t="s">
        <v>3715</v>
      </c>
      <c r="AF1917" s="12" t="s">
        <v>3715</v>
      </c>
      <c r="AG1917" s="12" t="s">
        <v>3715</v>
      </c>
      <c r="AH1917" s="12" t="s">
        <v>3715</v>
      </c>
    </row>
    <row r="1918" spans="1:34" x14ac:dyDescent="0.2">
      <c r="A1918" s="12" t="s">
        <v>1856</v>
      </c>
      <c r="B1918">
        <f>LOOKUP(A1918,'TMP2'!$A:$A,'TMP2'!$C:$C)</f>
        <v>16322.403</v>
      </c>
      <c r="C1918">
        <f>LOOKUP(A1918,'TMP2'!$A:$A,'TMP2'!$D:$D)</f>
        <v>102598.32399999999</v>
      </c>
      <c r="D1918">
        <f>MATCH(A1918,'TMP2'!A:A,0)</f>
        <v>1127</v>
      </c>
      <c r="E1918" s="12">
        <v>12.8</v>
      </c>
      <c r="F1918" s="12">
        <v>13</v>
      </c>
      <c r="G1918" s="12" t="s">
        <v>1712</v>
      </c>
      <c r="H1918" s="12">
        <v>17.8</v>
      </c>
      <c r="I1918" s="12">
        <v>43</v>
      </c>
      <c r="J1918" s="12">
        <v>25</v>
      </c>
      <c r="K1918" s="12">
        <v>18</v>
      </c>
      <c r="L1918" s="12">
        <v>0</v>
      </c>
      <c r="M1918" s="12">
        <v>2.1</v>
      </c>
      <c r="N1918" s="12">
        <v>1.7826825127334467</v>
      </c>
      <c r="O1918" s="12">
        <v>2.67</v>
      </c>
      <c r="P1918" s="12">
        <v>0.49774285714285704</v>
      </c>
      <c r="Q1918" s="12">
        <v>0.33232864691631198</v>
      </c>
      <c r="R1918" s="12">
        <v>95.483037713104906</v>
      </c>
      <c r="S1918" t="s">
        <v>741</v>
      </c>
      <c r="T1918" s="12" t="s">
        <v>3715</v>
      </c>
      <c r="U1918" s="12" t="s">
        <v>3715</v>
      </c>
      <c r="W1918" s="12">
        <v>41.7</v>
      </c>
      <c r="X1918" s="12">
        <v>18.7</v>
      </c>
      <c r="Y1918" s="12" t="s">
        <v>3715</v>
      </c>
      <c r="Z1918" s="12" t="s">
        <v>3715</v>
      </c>
      <c r="AA1918" s="12" t="s">
        <v>3715</v>
      </c>
      <c r="AB1918" s="12" t="s">
        <v>3715</v>
      </c>
      <c r="AC1918" s="12" t="s">
        <v>3715</v>
      </c>
      <c r="AD1918" s="12" t="s">
        <v>3715</v>
      </c>
      <c r="AE1918" s="12" t="s">
        <v>3715</v>
      </c>
      <c r="AF1918" s="12" t="s">
        <v>3715</v>
      </c>
      <c r="AG1918" s="12" t="s">
        <v>3715</v>
      </c>
      <c r="AH1918" s="12" t="s">
        <v>3715</v>
      </c>
    </row>
    <row r="1919" spans="1:34" x14ac:dyDescent="0.2">
      <c r="A1919" s="12" t="s">
        <v>1856</v>
      </c>
      <c r="B1919">
        <f>LOOKUP(A1919,'TMP2'!$A:$A,'TMP2'!$C:$C)</f>
        <v>16322.403</v>
      </c>
      <c r="C1919">
        <f>LOOKUP(A1919,'TMP2'!$A:$A,'TMP2'!$D:$D)</f>
        <v>102598.32399999999</v>
      </c>
      <c r="D1919">
        <f>MATCH(A1919,'TMP2'!A:A,0)</f>
        <v>1127</v>
      </c>
      <c r="E1919" s="12">
        <v>22</v>
      </c>
      <c r="F1919" s="12">
        <v>22.2</v>
      </c>
      <c r="G1919" s="12" t="s">
        <v>1712</v>
      </c>
      <c r="H1919" s="12">
        <v>27.2</v>
      </c>
      <c r="I1919" s="12">
        <v>46</v>
      </c>
      <c r="J1919" s="12">
        <v>27</v>
      </c>
      <c r="K1919" s="12">
        <v>19</v>
      </c>
      <c r="L1919" s="12">
        <v>1.0526315789473648E-2</v>
      </c>
      <c r="M1919" s="12">
        <v>1.92</v>
      </c>
      <c r="N1919" s="12">
        <v>1.5094339622641508</v>
      </c>
      <c r="O1919" s="12">
        <v>2.67</v>
      </c>
      <c r="P1919" s="12">
        <v>0.7688750000000002</v>
      </c>
      <c r="Q1919" s="12">
        <v>0.43466892799095502</v>
      </c>
      <c r="R1919" s="12">
        <v>94.454885384490296</v>
      </c>
      <c r="S1919" t="s">
        <v>741</v>
      </c>
      <c r="T1919" s="12" t="s">
        <v>3715</v>
      </c>
      <c r="U1919" s="12" t="s">
        <v>3715</v>
      </c>
      <c r="W1919" s="12">
        <v>33.299999999999997</v>
      </c>
      <c r="X1919" s="12">
        <v>10.9</v>
      </c>
      <c r="Y1919" s="12" t="s">
        <v>3715</v>
      </c>
      <c r="Z1919" s="12" t="s">
        <v>3715</v>
      </c>
      <c r="AA1919" s="12" t="s">
        <v>3715</v>
      </c>
      <c r="AB1919" s="12" t="s">
        <v>3715</v>
      </c>
      <c r="AC1919" s="12" t="s">
        <v>3715</v>
      </c>
      <c r="AD1919" s="12" t="s">
        <v>3715</v>
      </c>
      <c r="AE1919" s="12" t="s">
        <v>3715</v>
      </c>
      <c r="AF1919" s="12" t="s">
        <v>3715</v>
      </c>
      <c r="AG1919" s="12" t="s">
        <v>3715</v>
      </c>
      <c r="AH1919" s="12" t="s">
        <v>3715</v>
      </c>
    </row>
    <row r="1920" spans="1:34" x14ac:dyDescent="0.2">
      <c r="A1920" s="12" t="s">
        <v>1856</v>
      </c>
      <c r="B1920">
        <f>LOOKUP(A1920,'TMP2'!$A:$A,'TMP2'!$C:$C)</f>
        <v>16322.403</v>
      </c>
      <c r="C1920">
        <f>LOOKUP(A1920,'TMP2'!$A:$A,'TMP2'!$D:$D)</f>
        <v>102598.32399999999</v>
      </c>
      <c r="D1920">
        <f>MATCH(A1920,'TMP2'!A:A,0)</f>
        <v>1127</v>
      </c>
      <c r="E1920" s="12">
        <v>22</v>
      </c>
      <c r="F1920" s="12">
        <v>22.2</v>
      </c>
      <c r="G1920" s="12" t="s">
        <v>1712</v>
      </c>
      <c r="H1920" s="12">
        <v>27.2</v>
      </c>
      <c r="I1920" s="12">
        <v>46</v>
      </c>
      <c r="J1920" s="12">
        <v>27</v>
      </c>
      <c r="K1920" s="12">
        <v>19</v>
      </c>
      <c r="L1920" s="12">
        <v>1.0526315789473648E-2</v>
      </c>
      <c r="M1920" s="12">
        <v>1.92</v>
      </c>
      <c r="N1920" s="12">
        <v>1.5094339622641508</v>
      </c>
      <c r="O1920" s="12">
        <v>2.67</v>
      </c>
      <c r="P1920" s="12">
        <v>0.7688750000000002</v>
      </c>
      <c r="Q1920" s="12">
        <v>0.43466892799095502</v>
      </c>
      <c r="R1920" s="12">
        <v>94.454885384490296</v>
      </c>
      <c r="S1920" t="s">
        <v>741</v>
      </c>
      <c r="T1920" s="12" t="s">
        <v>3715</v>
      </c>
      <c r="U1920" s="12" t="s">
        <v>3715</v>
      </c>
      <c r="W1920" s="12">
        <v>33.299999999999997</v>
      </c>
      <c r="X1920" s="12">
        <v>10.9</v>
      </c>
      <c r="Y1920" s="12" t="s">
        <v>3715</v>
      </c>
      <c r="Z1920" s="12" t="s">
        <v>3715</v>
      </c>
      <c r="AA1920" s="12" t="s">
        <v>3715</v>
      </c>
      <c r="AB1920" s="12" t="s">
        <v>3715</v>
      </c>
      <c r="AC1920" s="12" t="s">
        <v>3715</v>
      </c>
      <c r="AD1920" s="12" t="s">
        <v>3715</v>
      </c>
      <c r="AE1920" s="12" t="s">
        <v>3715</v>
      </c>
      <c r="AF1920" s="12" t="s">
        <v>3715</v>
      </c>
      <c r="AG1920" s="12" t="s">
        <v>3715</v>
      </c>
      <c r="AH1920" s="12" t="s">
        <v>3715</v>
      </c>
    </row>
    <row r="1921" spans="1:34" x14ac:dyDescent="0.2">
      <c r="A1921" s="12" t="s">
        <v>1856</v>
      </c>
      <c r="B1921">
        <f>LOOKUP(A1921,'TMP2'!$A:$A,'TMP2'!$C:$C)</f>
        <v>16322.403</v>
      </c>
      <c r="C1921">
        <f>LOOKUP(A1921,'TMP2'!$A:$A,'TMP2'!$D:$D)</f>
        <v>102598.32399999999</v>
      </c>
      <c r="D1921">
        <f>MATCH(A1921,'TMP2'!A:A,0)</f>
        <v>1127</v>
      </c>
      <c r="E1921" s="12">
        <v>22</v>
      </c>
      <c r="F1921" s="12">
        <v>22.2</v>
      </c>
      <c r="G1921" s="12" t="s">
        <v>1712</v>
      </c>
      <c r="H1921" s="12">
        <v>27.2</v>
      </c>
      <c r="I1921" s="12">
        <v>46</v>
      </c>
      <c r="J1921" s="12">
        <v>27</v>
      </c>
      <c r="K1921" s="12">
        <v>19</v>
      </c>
      <c r="L1921" s="12">
        <v>1.0526315789473648E-2</v>
      </c>
      <c r="M1921" s="12">
        <v>1.92</v>
      </c>
      <c r="N1921" s="12">
        <v>1.5094339622641508</v>
      </c>
      <c r="O1921" s="12">
        <v>2.67</v>
      </c>
      <c r="P1921" s="12">
        <v>0.7688750000000002</v>
      </c>
      <c r="Q1921" s="12">
        <v>0.43466892799095502</v>
      </c>
      <c r="R1921" s="12">
        <v>94.454885384490296</v>
      </c>
      <c r="S1921" t="s">
        <v>741</v>
      </c>
      <c r="T1921" s="12" t="s">
        <v>3715</v>
      </c>
      <c r="U1921" s="12" t="s">
        <v>3715</v>
      </c>
      <c r="W1921" s="12">
        <v>33.299999999999997</v>
      </c>
      <c r="X1921" s="12">
        <v>10.9</v>
      </c>
      <c r="Y1921" s="12" t="s">
        <v>3715</v>
      </c>
      <c r="Z1921" s="12" t="s">
        <v>3715</v>
      </c>
      <c r="AA1921" s="12" t="s">
        <v>3715</v>
      </c>
      <c r="AB1921" s="12" t="s">
        <v>3715</v>
      </c>
      <c r="AC1921" s="12" t="s">
        <v>3715</v>
      </c>
      <c r="AD1921" s="12" t="s">
        <v>3715</v>
      </c>
      <c r="AE1921" s="12" t="s">
        <v>3715</v>
      </c>
      <c r="AF1921" s="12" t="s">
        <v>3715</v>
      </c>
      <c r="AG1921" s="12" t="s">
        <v>3715</v>
      </c>
      <c r="AH1921" s="12" t="s">
        <v>3715</v>
      </c>
    </row>
    <row r="1922" spans="1:34" x14ac:dyDescent="0.2">
      <c r="A1922" s="12" t="s">
        <v>1856</v>
      </c>
      <c r="B1922">
        <f>LOOKUP(A1922,'TMP2'!$A:$A,'TMP2'!$C:$C)</f>
        <v>16322.403</v>
      </c>
      <c r="C1922">
        <f>LOOKUP(A1922,'TMP2'!$A:$A,'TMP2'!$D:$D)</f>
        <v>102598.32399999999</v>
      </c>
      <c r="D1922">
        <f>MATCH(A1922,'TMP2'!A:A,0)</f>
        <v>1127</v>
      </c>
      <c r="E1922" s="12">
        <v>22.2</v>
      </c>
      <c r="F1922" s="12">
        <v>22.4</v>
      </c>
      <c r="G1922" s="12" t="s">
        <v>1712</v>
      </c>
      <c r="H1922" s="12">
        <v>27.3</v>
      </c>
      <c r="I1922" s="12">
        <v>46</v>
      </c>
      <c r="J1922" s="12">
        <v>27</v>
      </c>
      <c r="K1922" s="12">
        <v>19</v>
      </c>
      <c r="L1922" s="12">
        <v>1.5789473684210565E-2</v>
      </c>
      <c r="M1922" s="12">
        <v>1.91</v>
      </c>
      <c r="N1922" s="12">
        <v>1.5003927729772188</v>
      </c>
      <c r="O1922" s="12">
        <v>2.68</v>
      </c>
      <c r="P1922" s="12">
        <v>0.78619895287958164</v>
      </c>
      <c r="Q1922" s="12">
        <v>0.44015195038163502</v>
      </c>
      <c r="R1922" s="12">
        <v>93.06041394741743</v>
      </c>
      <c r="S1922" t="s">
        <v>741</v>
      </c>
      <c r="T1922" s="12">
        <v>0.378</v>
      </c>
      <c r="U1922" s="12">
        <v>4.7220000000000004</v>
      </c>
      <c r="W1922" s="12" t="s">
        <v>3715</v>
      </c>
      <c r="X1922" s="12" t="s">
        <v>3715</v>
      </c>
      <c r="Y1922" s="12" t="s">
        <v>3715</v>
      </c>
      <c r="Z1922" s="12" t="s">
        <v>3715</v>
      </c>
      <c r="AA1922" s="12" t="s">
        <v>3715</v>
      </c>
      <c r="AB1922" s="12" t="s">
        <v>3715</v>
      </c>
      <c r="AC1922" s="12" t="s">
        <v>3715</v>
      </c>
      <c r="AD1922" s="12" t="s">
        <v>3715</v>
      </c>
      <c r="AE1922" s="12" t="s">
        <v>3715</v>
      </c>
      <c r="AF1922" s="12" t="s">
        <v>3715</v>
      </c>
      <c r="AG1922" s="12" t="s">
        <v>3715</v>
      </c>
      <c r="AH1922" s="12" t="s">
        <v>3715</v>
      </c>
    </row>
    <row r="1923" spans="1:34" x14ac:dyDescent="0.2">
      <c r="A1923" s="12" t="s">
        <v>1856</v>
      </c>
      <c r="B1923">
        <f>LOOKUP(A1923,'TMP2'!$A:$A,'TMP2'!$C:$C)</f>
        <v>16322.403</v>
      </c>
      <c r="C1923">
        <f>LOOKUP(A1923,'TMP2'!$A:$A,'TMP2'!$D:$D)</f>
        <v>102598.32399999999</v>
      </c>
      <c r="D1923">
        <f>MATCH(A1923,'TMP2'!A:A,0)</f>
        <v>1127</v>
      </c>
      <c r="E1923" s="12">
        <v>22.2</v>
      </c>
      <c r="F1923" s="12">
        <v>22.4</v>
      </c>
      <c r="G1923" s="12" t="s">
        <v>1712</v>
      </c>
      <c r="H1923" s="12">
        <v>27.3</v>
      </c>
      <c r="I1923" s="12">
        <v>46</v>
      </c>
      <c r="J1923" s="12">
        <v>27</v>
      </c>
      <c r="K1923" s="12">
        <v>19</v>
      </c>
      <c r="L1923" s="12">
        <v>1.5789473684210565E-2</v>
      </c>
      <c r="M1923" s="12">
        <v>1.91</v>
      </c>
      <c r="N1923" s="12">
        <v>1.5003927729772188</v>
      </c>
      <c r="O1923" s="12">
        <v>2.68</v>
      </c>
      <c r="P1923" s="12">
        <v>0.78619895287958164</v>
      </c>
      <c r="Q1923" s="12">
        <v>0.44015195038163502</v>
      </c>
      <c r="R1923" s="12">
        <v>93.06041394741743</v>
      </c>
      <c r="S1923" t="s">
        <v>741</v>
      </c>
      <c r="T1923" s="12">
        <v>0.378</v>
      </c>
      <c r="U1923" s="12">
        <v>4.7220000000000004</v>
      </c>
      <c r="W1923" s="12" t="s">
        <v>3715</v>
      </c>
      <c r="X1923" s="12" t="s">
        <v>3715</v>
      </c>
      <c r="Y1923" s="12" t="s">
        <v>3715</v>
      </c>
      <c r="Z1923" s="12" t="s">
        <v>3715</v>
      </c>
      <c r="AA1923" s="12" t="s">
        <v>3715</v>
      </c>
      <c r="AB1923" s="12" t="s">
        <v>3715</v>
      </c>
      <c r="AC1923" s="12" t="s">
        <v>3715</v>
      </c>
      <c r="AD1923" s="12" t="s">
        <v>3715</v>
      </c>
      <c r="AE1923" s="12" t="s">
        <v>3715</v>
      </c>
      <c r="AF1923" s="12" t="s">
        <v>3715</v>
      </c>
      <c r="AG1923" s="12" t="s">
        <v>3715</v>
      </c>
      <c r="AH1923" s="12" t="s">
        <v>3715</v>
      </c>
    </row>
    <row r="1924" spans="1:34" x14ac:dyDescent="0.2">
      <c r="A1924" s="12" t="s">
        <v>1856</v>
      </c>
      <c r="B1924">
        <f>LOOKUP(A1924,'TMP2'!$A:$A,'TMP2'!$C:$C)</f>
        <v>16322.403</v>
      </c>
      <c r="C1924">
        <f>LOOKUP(A1924,'TMP2'!$A:$A,'TMP2'!$D:$D)</f>
        <v>102598.32399999999</v>
      </c>
      <c r="D1924">
        <f>MATCH(A1924,'TMP2'!A:A,0)</f>
        <v>1127</v>
      </c>
      <c r="E1924" s="12">
        <v>22.2</v>
      </c>
      <c r="F1924" s="12">
        <v>22.4</v>
      </c>
      <c r="G1924" s="12" t="s">
        <v>1712</v>
      </c>
      <c r="H1924" s="12">
        <v>27.3</v>
      </c>
      <c r="I1924" s="12">
        <v>46</v>
      </c>
      <c r="J1924" s="12">
        <v>27</v>
      </c>
      <c r="K1924" s="12">
        <v>19</v>
      </c>
      <c r="L1924" s="12">
        <v>1.5789473684210565E-2</v>
      </c>
      <c r="M1924" s="12">
        <v>1.91</v>
      </c>
      <c r="N1924" s="12">
        <v>1.5003927729772188</v>
      </c>
      <c r="O1924" s="12">
        <v>2.68</v>
      </c>
      <c r="P1924" s="12">
        <v>0.78619895287958164</v>
      </c>
      <c r="Q1924" s="12">
        <v>0.44015195038163502</v>
      </c>
      <c r="R1924" s="12">
        <v>93.06041394741743</v>
      </c>
      <c r="S1924" t="s">
        <v>741</v>
      </c>
      <c r="T1924" s="12">
        <v>0.378</v>
      </c>
      <c r="U1924" s="12">
        <v>4.7220000000000004</v>
      </c>
      <c r="W1924" s="12" t="s">
        <v>3715</v>
      </c>
      <c r="X1924" s="12" t="s">
        <v>3715</v>
      </c>
      <c r="Y1924" s="12" t="s">
        <v>3715</v>
      </c>
      <c r="Z1924" s="12" t="s">
        <v>3715</v>
      </c>
      <c r="AA1924" s="12" t="s">
        <v>3715</v>
      </c>
      <c r="AB1924" s="12" t="s">
        <v>3715</v>
      </c>
      <c r="AC1924" s="12" t="s">
        <v>3715</v>
      </c>
      <c r="AD1924" s="12" t="s">
        <v>3715</v>
      </c>
      <c r="AE1924" s="12" t="s">
        <v>3715</v>
      </c>
      <c r="AF1924" s="12" t="s">
        <v>3715</v>
      </c>
      <c r="AG1924" s="12" t="s">
        <v>3715</v>
      </c>
      <c r="AH1924" s="12" t="s">
        <v>3715</v>
      </c>
    </row>
    <row r="1925" spans="1:34" x14ac:dyDescent="0.2">
      <c r="A1925" s="12" t="s">
        <v>1861</v>
      </c>
      <c r="B1925">
        <f>LOOKUP(A1925,'TMP2'!$A:$A,'TMP2'!$C:$C)</f>
        <v>16369.51</v>
      </c>
      <c r="C1925">
        <f>LOOKUP(A1925,'TMP2'!$A:$A,'TMP2'!$D:$D)</f>
        <v>102657.98</v>
      </c>
      <c r="D1925">
        <f>MATCH(A1925,'TMP2'!A:A,0)</f>
        <v>1132</v>
      </c>
      <c r="E1925" s="12">
        <v>40.6</v>
      </c>
      <c r="F1925" s="12">
        <v>40.799999999999997</v>
      </c>
      <c r="G1925" s="12" t="s">
        <v>1712</v>
      </c>
      <c r="H1925" s="12">
        <v>20.6</v>
      </c>
      <c r="I1925" s="12">
        <v>44</v>
      </c>
      <c r="J1925" s="12">
        <v>26</v>
      </c>
      <c r="K1925" s="12">
        <v>18</v>
      </c>
      <c r="L1925" s="12">
        <v>0</v>
      </c>
      <c r="M1925" s="12">
        <v>2.0099999999999998</v>
      </c>
      <c r="N1925" s="12">
        <v>1.6666666666666665</v>
      </c>
      <c r="O1925" s="12">
        <v>2.67</v>
      </c>
      <c r="P1925" s="12">
        <v>0.60200000000000009</v>
      </c>
      <c r="Q1925" s="12">
        <v>0.37578027465667901</v>
      </c>
      <c r="R1925" s="12">
        <v>91.365448504983377</v>
      </c>
      <c r="S1925" t="s">
        <v>741</v>
      </c>
      <c r="T1925" s="12">
        <v>0.23899999999999999</v>
      </c>
      <c r="U1925" s="12">
        <v>6.7</v>
      </c>
      <c r="W1925" s="12" t="s">
        <v>3715</v>
      </c>
      <c r="X1925" s="12" t="s">
        <v>3715</v>
      </c>
      <c r="Y1925" s="12" t="s">
        <v>3715</v>
      </c>
      <c r="Z1925" s="12" t="s">
        <v>3715</v>
      </c>
      <c r="AA1925" s="12" t="s">
        <v>3715</v>
      </c>
      <c r="AB1925" s="12" t="s">
        <v>3715</v>
      </c>
      <c r="AC1925" s="12" t="s">
        <v>3715</v>
      </c>
      <c r="AD1925" s="12" t="s">
        <v>3715</v>
      </c>
      <c r="AE1925" s="12" t="s">
        <v>3715</v>
      </c>
      <c r="AF1925" s="12" t="s">
        <v>3715</v>
      </c>
      <c r="AG1925" s="12" t="s">
        <v>3715</v>
      </c>
      <c r="AH1925" s="12" t="s">
        <v>3715</v>
      </c>
    </row>
    <row r="1926" spans="1:34" x14ac:dyDescent="0.2">
      <c r="A1926" s="12" t="s">
        <v>1861</v>
      </c>
      <c r="B1926">
        <f>LOOKUP(A1926,'TMP2'!$A:$A,'TMP2'!$C:$C)</f>
        <v>16369.51</v>
      </c>
      <c r="C1926">
        <f>LOOKUP(A1926,'TMP2'!$A:$A,'TMP2'!$D:$D)</f>
        <v>102657.98</v>
      </c>
      <c r="D1926">
        <f>MATCH(A1926,'TMP2'!A:A,0)</f>
        <v>1132</v>
      </c>
      <c r="E1926" s="12">
        <v>40.6</v>
      </c>
      <c r="F1926" s="12">
        <v>40.799999999999997</v>
      </c>
      <c r="G1926" s="12" t="s">
        <v>1712</v>
      </c>
      <c r="H1926" s="12">
        <v>20.6</v>
      </c>
      <c r="I1926" s="12">
        <v>44</v>
      </c>
      <c r="J1926" s="12">
        <v>26</v>
      </c>
      <c r="K1926" s="12">
        <v>18</v>
      </c>
      <c r="L1926" s="12">
        <v>0</v>
      </c>
      <c r="M1926" s="12">
        <v>2.0099999999999998</v>
      </c>
      <c r="N1926" s="12">
        <v>1.6666666666666665</v>
      </c>
      <c r="O1926" s="12">
        <v>2.67</v>
      </c>
      <c r="P1926" s="12">
        <v>0.60200000000000009</v>
      </c>
      <c r="Q1926" s="12">
        <v>0.37578027465667901</v>
      </c>
      <c r="R1926" s="12">
        <v>91.365448504983377</v>
      </c>
      <c r="S1926" t="s">
        <v>741</v>
      </c>
      <c r="T1926" s="12">
        <v>0.23899999999999999</v>
      </c>
      <c r="U1926" s="12">
        <v>6.7</v>
      </c>
      <c r="W1926" s="12" t="s">
        <v>3715</v>
      </c>
      <c r="X1926" s="12" t="s">
        <v>3715</v>
      </c>
      <c r="Y1926" s="12" t="s">
        <v>3715</v>
      </c>
      <c r="Z1926" s="12" t="s">
        <v>3715</v>
      </c>
      <c r="AA1926" s="12" t="s">
        <v>3715</v>
      </c>
      <c r="AB1926" s="12" t="s">
        <v>3715</v>
      </c>
      <c r="AC1926" s="12" t="s">
        <v>3715</v>
      </c>
      <c r="AD1926" s="12" t="s">
        <v>3715</v>
      </c>
      <c r="AE1926" s="12" t="s">
        <v>3715</v>
      </c>
      <c r="AF1926" s="12" t="s">
        <v>3715</v>
      </c>
      <c r="AG1926" s="12" t="s">
        <v>3715</v>
      </c>
      <c r="AH1926" s="12" t="s">
        <v>3715</v>
      </c>
    </row>
    <row r="1927" spans="1:34" x14ac:dyDescent="0.2">
      <c r="A1927" s="12" t="s">
        <v>1861</v>
      </c>
      <c r="B1927">
        <f>LOOKUP(A1927,'TMP2'!$A:$A,'TMP2'!$C:$C)</f>
        <v>16369.51</v>
      </c>
      <c r="C1927">
        <f>LOOKUP(A1927,'TMP2'!$A:$A,'TMP2'!$D:$D)</f>
        <v>102657.98</v>
      </c>
      <c r="D1927">
        <f>MATCH(A1927,'TMP2'!A:A,0)</f>
        <v>1132</v>
      </c>
      <c r="E1927" s="12">
        <v>40.6</v>
      </c>
      <c r="F1927" s="12">
        <v>40.799999999999997</v>
      </c>
      <c r="G1927" s="12" t="s">
        <v>1712</v>
      </c>
      <c r="H1927" s="12">
        <v>20.6</v>
      </c>
      <c r="I1927" s="12">
        <v>44</v>
      </c>
      <c r="J1927" s="12">
        <v>26</v>
      </c>
      <c r="K1927" s="12">
        <v>18</v>
      </c>
      <c r="L1927" s="12">
        <v>0</v>
      </c>
      <c r="M1927" s="12">
        <v>2.0099999999999998</v>
      </c>
      <c r="N1927" s="12">
        <v>1.6666666666666665</v>
      </c>
      <c r="O1927" s="12">
        <v>2.67</v>
      </c>
      <c r="P1927" s="12">
        <v>0.60200000000000009</v>
      </c>
      <c r="Q1927" s="12">
        <v>0.37578027465667901</v>
      </c>
      <c r="R1927" s="12">
        <v>91.365448504983377</v>
      </c>
      <c r="S1927" t="s">
        <v>741</v>
      </c>
      <c r="T1927" s="12">
        <v>0.23899999999999999</v>
      </c>
      <c r="U1927" s="12">
        <v>6.7</v>
      </c>
      <c r="W1927" s="12" t="s">
        <v>3715</v>
      </c>
      <c r="X1927" s="12" t="s">
        <v>3715</v>
      </c>
      <c r="Y1927" s="12" t="s">
        <v>3715</v>
      </c>
      <c r="Z1927" s="12" t="s">
        <v>3715</v>
      </c>
      <c r="AA1927" s="12" t="s">
        <v>3715</v>
      </c>
      <c r="AB1927" s="12" t="s">
        <v>3715</v>
      </c>
      <c r="AC1927" s="12" t="s">
        <v>3715</v>
      </c>
      <c r="AD1927" s="12" t="s">
        <v>3715</v>
      </c>
      <c r="AE1927" s="12" t="s">
        <v>3715</v>
      </c>
      <c r="AF1927" s="12" t="s">
        <v>3715</v>
      </c>
      <c r="AG1927" s="12" t="s">
        <v>3715</v>
      </c>
      <c r="AH1927" s="12" t="s">
        <v>3715</v>
      </c>
    </row>
    <row r="1928" spans="1:34" x14ac:dyDescent="0.2">
      <c r="A1928" s="12" t="s">
        <v>1861</v>
      </c>
      <c r="B1928">
        <f>LOOKUP(A1928,'TMP2'!$A:$A,'TMP2'!$C:$C)</f>
        <v>16369.51</v>
      </c>
      <c r="C1928">
        <f>LOOKUP(A1928,'TMP2'!$A:$A,'TMP2'!$D:$D)</f>
        <v>102657.98</v>
      </c>
      <c r="D1928">
        <f>MATCH(A1928,'TMP2'!A:A,0)</f>
        <v>1132</v>
      </c>
      <c r="E1928" s="12">
        <v>14.8</v>
      </c>
      <c r="F1928" s="12">
        <v>15</v>
      </c>
      <c r="G1928" s="12" t="s">
        <v>1712</v>
      </c>
      <c r="H1928" s="12">
        <v>26.9</v>
      </c>
      <c r="I1928" s="12">
        <v>52</v>
      </c>
      <c r="J1928" s="12">
        <v>30</v>
      </c>
      <c r="K1928" s="12">
        <v>22</v>
      </c>
      <c r="L1928" s="12">
        <v>0</v>
      </c>
      <c r="M1928" s="12">
        <v>1.83</v>
      </c>
      <c r="N1928" s="12">
        <v>1.4420803782505911</v>
      </c>
      <c r="O1928" s="12">
        <v>2.68</v>
      </c>
      <c r="P1928" s="12">
        <v>0.8584262295081968</v>
      </c>
      <c r="Q1928" s="12">
        <v>0.46191030662291399</v>
      </c>
      <c r="R1928" s="12">
        <v>83.981590405622171</v>
      </c>
      <c r="S1928" t="s">
        <v>741</v>
      </c>
      <c r="T1928" s="12">
        <v>0.29199999999999998</v>
      </c>
      <c r="U1928" s="12">
        <v>6.3659999999999997</v>
      </c>
      <c r="W1928" s="12" t="s">
        <v>3715</v>
      </c>
      <c r="X1928" s="12" t="s">
        <v>3715</v>
      </c>
      <c r="Y1928" s="12" t="s">
        <v>3715</v>
      </c>
      <c r="Z1928" s="12" t="s">
        <v>3715</v>
      </c>
      <c r="AA1928" s="12" t="s">
        <v>3715</v>
      </c>
      <c r="AB1928" s="12" t="s">
        <v>3715</v>
      </c>
      <c r="AC1928" s="12" t="s">
        <v>3715</v>
      </c>
      <c r="AD1928" s="12" t="s">
        <v>3715</v>
      </c>
      <c r="AE1928" s="12" t="s">
        <v>3715</v>
      </c>
      <c r="AF1928" s="12" t="s">
        <v>3715</v>
      </c>
      <c r="AG1928" s="12" t="s">
        <v>3715</v>
      </c>
      <c r="AH1928" s="12" t="s">
        <v>3715</v>
      </c>
    </row>
    <row r="1929" spans="1:34" x14ac:dyDescent="0.2">
      <c r="A1929" s="12" t="s">
        <v>1861</v>
      </c>
      <c r="B1929">
        <f>LOOKUP(A1929,'TMP2'!$A:$A,'TMP2'!$C:$C)</f>
        <v>16369.51</v>
      </c>
      <c r="C1929">
        <f>LOOKUP(A1929,'TMP2'!$A:$A,'TMP2'!$D:$D)</f>
        <v>102657.98</v>
      </c>
      <c r="D1929">
        <f>MATCH(A1929,'TMP2'!A:A,0)</f>
        <v>1132</v>
      </c>
      <c r="E1929" s="12">
        <v>14.8</v>
      </c>
      <c r="F1929" s="12">
        <v>15</v>
      </c>
      <c r="G1929" s="12" t="s">
        <v>1712</v>
      </c>
      <c r="H1929" s="12">
        <v>26.9</v>
      </c>
      <c r="I1929" s="12">
        <v>52</v>
      </c>
      <c r="J1929" s="12">
        <v>30</v>
      </c>
      <c r="K1929" s="12">
        <v>22</v>
      </c>
      <c r="L1929" s="12">
        <v>0</v>
      </c>
      <c r="M1929" s="12">
        <v>1.83</v>
      </c>
      <c r="N1929" s="12">
        <v>1.4420803782505911</v>
      </c>
      <c r="O1929" s="12">
        <v>2.68</v>
      </c>
      <c r="P1929" s="12">
        <v>0.8584262295081968</v>
      </c>
      <c r="Q1929" s="12">
        <v>0.46191030662291399</v>
      </c>
      <c r="R1929" s="12">
        <v>83.981590405622171</v>
      </c>
      <c r="S1929" t="s">
        <v>741</v>
      </c>
      <c r="T1929" s="12">
        <v>0.29199999999999998</v>
      </c>
      <c r="U1929" s="12">
        <v>6.3659999999999997</v>
      </c>
      <c r="W1929" s="12" t="s">
        <v>3715</v>
      </c>
      <c r="X1929" s="12" t="s">
        <v>3715</v>
      </c>
      <c r="Y1929" s="12" t="s">
        <v>3715</v>
      </c>
      <c r="Z1929" s="12" t="s">
        <v>3715</v>
      </c>
      <c r="AA1929" s="12" t="s">
        <v>3715</v>
      </c>
      <c r="AB1929" s="12" t="s">
        <v>3715</v>
      </c>
      <c r="AC1929" s="12" t="s">
        <v>3715</v>
      </c>
      <c r="AD1929" s="12" t="s">
        <v>3715</v>
      </c>
      <c r="AE1929" s="12" t="s">
        <v>3715</v>
      </c>
      <c r="AF1929" s="12" t="s">
        <v>3715</v>
      </c>
      <c r="AG1929" s="12" t="s">
        <v>3715</v>
      </c>
      <c r="AH1929" s="12" t="s">
        <v>3715</v>
      </c>
    </row>
    <row r="1930" spans="1:34" x14ac:dyDescent="0.2">
      <c r="A1930" s="12" t="s">
        <v>1861</v>
      </c>
      <c r="B1930">
        <f>LOOKUP(A1930,'TMP2'!$A:$A,'TMP2'!$C:$C)</f>
        <v>16369.51</v>
      </c>
      <c r="C1930">
        <f>LOOKUP(A1930,'TMP2'!$A:$A,'TMP2'!$D:$D)</f>
        <v>102657.98</v>
      </c>
      <c r="D1930">
        <f>MATCH(A1930,'TMP2'!A:A,0)</f>
        <v>1132</v>
      </c>
      <c r="E1930" s="12">
        <v>14.8</v>
      </c>
      <c r="F1930" s="12">
        <v>15</v>
      </c>
      <c r="G1930" s="12" t="s">
        <v>1712</v>
      </c>
      <c r="H1930" s="12">
        <v>26.9</v>
      </c>
      <c r="I1930" s="12">
        <v>52</v>
      </c>
      <c r="J1930" s="12">
        <v>30</v>
      </c>
      <c r="K1930" s="12">
        <v>22</v>
      </c>
      <c r="L1930" s="12">
        <v>0</v>
      </c>
      <c r="M1930" s="12">
        <v>1.83</v>
      </c>
      <c r="N1930" s="12">
        <v>1.4420803782505911</v>
      </c>
      <c r="O1930" s="12">
        <v>2.68</v>
      </c>
      <c r="P1930" s="12">
        <v>0.8584262295081968</v>
      </c>
      <c r="Q1930" s="12">
        <v>0.46191030662291399</v>
      </c>
      <c r="R1930" s="12">
        <v>83.981590405622171</v>
      </c>
      <c r="S1930" t="s">
        <v>741</v>
      </c>
      <c r="T1930" s="12">
        <v>0.29199999999999998</v>
      </c>
      <c r="U1930" s="12">
        <v>6.3659999999999997</v>
      </c>
      <c r="W1930" s="12" t="s">
        <v>3715</v>
      </c>
      <c r="X1930" s="12" t="s">
        <v>3715</v>
      </c>
      <c r="Y1930" s="12" t="s">
        <v>3715</v>
      </c>
      <c r="Z1930" s="12" t="s">
        <v>3715</v>
      </c>
      <c r="AA1930" s="12" t="s">
        <v>3715</v>
      </c>
      <c r="AB1930" s="12" t="s">
        <v>3715</v>
      </c>
      <c r="AC1930" s="12" t="s">
        <v>3715</v>
      </c>
      <c r="AD1930" s="12" t="s">
        <v>3715</v>
      </c>
      <c r="AE1930" s="12" t="s">
        <v>3715</v>
      </c>
      <c r="AF1930" s="12" t="s">
        <v>3715</v>
      </c>
      <c r="AG1930" s="12" t="s">
        <v>3715</v>
      </c>
      <c r="AH1930" s="12" t="s">
        <v>3715</v>
      </c>
    </row>
    <row r="1931" spans="1:34" x14ac:dyDescent="0.2">
      <c r="A1931" s="12" t="s">
        <v>1861</v>
      </c>
      <c r="B1931">
        <f>LOOKUP(A1931,'TMP2'!$A:$A,'TMP2'!$C:$C)</f>
        <v>16369.51</v>
      </c>
      <c r="C1931">
        <f>LOOKUP(A1931,'TMP2'!$A:$A,'TMP2'!$D:$D)</f>
        <v>102657.98</v>
      </c>
      <c r="D1931">
        <f>MATCH(A1931,'TMP2'!A:A,0)</f>
        <v>1132</v>
      </c>
      <c r="E1931" s="12">
        <v>26.6</v>
      </c>
      <c r="F1931" s="12">
        <v>26.8</v>
      </c>
      <c r="G1931" s="12" t="s">
        <v>1712</v>
      </c>
      <c r="H1931" s="12">
        <v>27.3</v>
      </c>
      <c r="I1931" s="12">
        <v>47</v>
      </c>
      <c r="J1931" s="12">
        <v>28</v>
      </c>
      <c r="K1931" s="12">
        <v>19</v>
      </c>
      <c r="L1931" s="12">
        <v>0</v>
      </c>
      <c r="M1931" s="12">
        <v>1.82</v>
      </c>
      <c r="N1931" s="12">
        <v>1.4296936370777689</v>
      </c>
      <c r="O1931" s="12">
        <v>2.68</v>
      </c>
      <c r="P1931" s="12">
        <v>0.87452747252747276</v>
      </c>
      <c r="Q1931" s="12">
        <v>0.46653222497098201</v>
      </c>
      <c r="R1931" s="12">
        <v>83.661179663743042</v>
      </c>
      <c r="S1931" t="s">
        <v>741</v>
      </c>
      <c r="T1931" s="12">
        <v>0.73899999999999999</v>
      </c>
      <c r="U1931" s="12">
        <v>2.657</v>
      </c>
      <c r="W1931" s="12">
        <v>33</v>
      </c>
      <c r="X1931" s="12">
        <v>25.1</v>
      </c>
      <c r="Y1931" s="12" t="s">
        <v>3715</v>
      </c>
      <c r="Z1931" s="12" t="s">
        <v>3715</v>
      </c>
      <c r="AA1931" s="12" t="s">
        <v>3715</v>
      </c>
      <c r="AB1931" s="12" t="s">
        <v>3715</v>
      </c>
      <c r="AC1931" s="12" t="s">
        <v>3715</v>
      </c>
      <c r="AD1931" s="12" t="s">
        <v>3715</v>
      </c>
      <c r="AE1931" s="12" t="s">
        <v>3715</v>
      </c>
      <c r="AF1931" s="12" t="s">
        <v>3715</v>
      </c>
      <c r="AG1931" s="12" t="s">
        <v>3715</v>
      </c>
      <c r="AH1931" s="12" t="s">
        <v>3715</v>
      </c>
    </row>
    <row r="1932" spans="1:34" x14ac:dyDescent="0.2">
      <c r="A1932" s="12" t="s">
        <v>1861</v>
      </c>
      <c r="B1932">
        <f>LOOKUP(A1932,'TMP2'!$A:$A,'TMP2'!$C:$C)</f>
        <v>16369.51</v>
      </c>
      <c r="C1932">
        <f>LOOKUP(A1932,'TMP2'!$A:$A,'TMP2'!$D:$D)</f>
        <v>102657.98</v>
      </c>
      <c r="D1932">
        <f>MATCH(A1932,'TMP2'!A:A,0)</f>
        <v>1132</v>
      </c>
      <c r="E1932" s="12">
        <v>26.6</v>
      </c>
      <c r="F1932" s="12">
        <v>26.8</v>
      </c>
      <c r="G1932" s="12" t="s">
        <v>1712</v>
      </c>
      <c r="H1932" s="12">
        <v>27.3</v>
      </c>
      <c r="I1932" s="12">
        <v>47</v>
      </c>
      <c r="J1932" s="12">
        <v>28</v>
      </c>
      <c r="K1932" s="12">
        <v>19</v>
      </c>
      <c r="L1932" s="12">
        <v>0</v>
      </c>
      <c r="M1932" s="12">
        <v>1.82</v>
      </c>
      <c r="N1932" s="12">
        <v>1.4296936370777689</v>
      </c>
      <c r="O1932" s="12">
        <v>2.68</v>
      </c>
      <c r="P1932" s="12">
        <v>0.87452747252747276</v>
      </c>
      <c r="Q1932" s="12">
        <v>0.46653222497098201</v>
      </c>
      <c r="R1932" s="12">
        <v>83.661179663743042</v>
      </c>
      <c r="S1932" t="s">
        <v>741</v>
      </c>
      <c r="T1932" s="12">
        <v>0.73899999999999999</v>
      </c>
      <c r="U1932" s="12">
        <v>2.657</v>
      </c>
      <c r="W1932" s="12">
        <v>33</v>
      </c>
      <c r="X1932" s="12">
        <v>25.1</v>
      </c>
      <c r="Y1932" s="12" t="s">
        <v>3715</v>
      </c>
      <c r="Z1932" s="12" t="s">
        <v>3715</v>
      </c>
      <c r="AA1932" s="12" t="s">
        <v>3715</v>
      </c>
      <c r="AB1932" s="12" t="s">
        <v>3715</v>
      </c>
      <c r="AC1932" s="12" t="s">
        <v>3715</v>
      </c>
      <c r="AD1932" s="12" t="s">
        <v>3715</v>
      </c>
      <c r="AE1932" s="12" t="s">
        <v>3715</v>
      </c>
      <c r="AF1932" s="12" t="s">
        <v>3715</v>
      </c>
      <c r="AG1932" s="12" t="s">
        <v>3715</v>
      </c>
      <c r="AH1932" s="12" t="s">
        <v>3715</v>
      </c>
    </row>
    <row r="1933" spans="1:34" x14ac:dyDescent="0.2">
      <c r="A1933" s="12" t="s">
        <v>1861</v>
      </c>
      <c r="B1933">
        <f>LOOKUP(A1933,'TMP2'!$A:$A,'TMP2'!$C:$C)</f>
        <v>16369.51</v>
      </c>
      <c r="C1933">
        <f>LOOKUP(A1933,'TMP2'!$A:$A,'TMP2'!$D:$D)</f>
        <v>102657.98</v>
      </c>
      <c r="D1933">
        <f>MATCH(A1933,'TMP2'!A:A,0)</f>
        <v>1132</v>
      </c>
      <c r="E1933" s="12">
        <v>26.6</v>
      </c>
      <c r="F1933" s="12">
        <v>26.8</v>
      </c>
      <c r="G1933" s="12" t="s">
        <v>1712</v>
      </c>
      <c r="H1933" s="12">
        <v>27.3</v>
      </c>
      <c r="I1933" s="12">
        <v>47</v>
      </c>
      <c r="J1933" s="12">
        <v>28</v>
      </c>
      <c r="K1933" s="12">
        <v>19</v>
      </c>
      <c r="L1933" s="12">
        <v>0</v>
      </c>
      <c r="M1933" s="12">
        <v>1.82</v>
      </c>
      <c r="N1933" s="12">
        <v>1.4296936370777689</v>
      </c>
      <c r="O1933" s="12">
        <v>2.68</v>
      </c>
      <c r="P1933" s="12">
        <v>0.87452747252747276</v>
      </c>
      <c r="Q1933" s="12">
        <v>0.46653222497098201</v>
      </c>
      <c r="R1933" s="12">
        <v>83.661179663743042</v>
      </c>
      <c r="S1933" t="s">
        <v>741</v>
      </c>
      <c r="T1933" s="12">
        <v>0.73899999999999999</v>
      </c>
      <c r="U1933" s="12">
        <v>2.657</v>
      </c>
      <c r="W1933" s="12">
        <v>33</v>
      </c>
      <c r="X1933" s="12">
        <v>25.1</v>
      </c>
      <c r="Y1933" s="12" t="s">
        <v>3715</v>
      </c>
      <c r="Z1933" s="12" t="s">
        <v>3715</v>
      </c>
      <c r="AA1933" s="12" t="s">
        <v>3715</v>
      </c>
      <c r="AB1933" s="12" t="s">
        <v>3715</v>
      </c>
      <c r="AC1933" s="12" t="s">
        <v>3715</v>
      </c>
      <c r="AD1933" s="12" t="s">
        <v>3715</v>
      </c>
      <c r="AE1933" s="12" t="s">
        <v>3715</v>
      </c>
      <c r="AF1933" s="12" t="s">
        <v>3715</v>
      </c>
      <c r="AG1933" s="12" t="s">
        <v>3715</v>
      </c>
      <c r="AH1933" s="12" t="s">
        <v>3715</v>
      </c>
    </row>
    <row r="1934" spans="1:34" x14ac:dyDescent="0.2">
      <c r="A1934" s="12" t="s">
        <v>1862</v>
      </c>
      <c r="B1934">
        <f>LOOKUP(A1934,'TMP2'!$A:$A,'TMP2'!$C:$C)</f>
        <v>16358.225</v>
      </c>
      <c r="C1934">
        <f>LOOKUP(A1934,'TMP2'!$A:$A,'TMP2'!$D:$D)</f>
        <v>102640.077</v>
      </c>
      <c r="D1934">
        <f>MATCH(A1934,'TMP2'!A:A,0)</f>
        <v>1133</v>
      </c>
      <c r="E1934" s="12">
        <v>18.8</v>
      </c>
      <c r="F1934" s="12">
        <v>19</v>
      </c>
      <c r="G1934" s="12" t="s">
        <v>1712</v>
      </c>
      <c r="H1934" s="12">
        <v>31.2</v>
      </c>
      <c r="I1934" s="12">
        <v>40</v>
      </c>
      <c r="J1934" s="12">
        <v>22</v>
      </c>
      <c r="K1934" s="12">
        <v>18</v>
      </c>
      <c r="L1934" s="12">
        <v>0.51111111111111107</v>
      </c>
      <c r="M1934" s="12">
        <v>1.89</v>
      </c>
      <c r="N1934" s="12">
        <v>1.440548780487805</v>
      </c>
      <c r="O1934" s="12">
        <v>2.68</v>
      </c>
      <c r="P1934" s="12">
        <v>0.8604021164021165</v>
      </c>
      <c r="Q1934" s="12">
        <v>0.462481798325446</v>
      </c>
      <c r="R1934" s="12">
        <v>97.182466669946365</v>
      </c>
      <c r="S1934" t="s">
        <v>741</v>
      </c>
      <c r="T1934" s="12">
        <v>0.39400000000000002</v>
      </c>
      <c r="U1934" s="12">
        <v>4.7249999999999996</v>
      </c>
      <c r="W1934" s="12" t="s">
        <v>3715</v>
      </c>
      <c r="X1934" s="12" t="s">
        <v>3715</v>
      </c>
      <c r="Y1934" s="12" t="s">
        <v>3715</v>
      </c>
      <c r="Z1934" s="12" t="s">
        <v>3715</v>
      </c>
      <c r="AA1934" s="12" t="s">
        <v>3715</v>
      </c>
      <c r="AB1934" s="12" t="s">
        <v>3715</v>
      </c>
      <c r="AC1934" s="12" t="s">
        <v>3715</v>
      </c>
      <c r="AD1934" s="12" t="s">
        <v>3715</v>
      </c>
      <c r="AE1934" s="12" t="s">
        <v>3715</v>
      </c>
      <c r="AF1934" s="12" t="s">
        <v>3715</v>
      </c>
      <c r="AG1934" s="12" t="s">
        <v>3715</v>
      </c>
      <c r="AH1934" s="12" t="s">
        <v>3715</v>
      </c>
    </row>
    <row r="1935" spans="1:34" x14ac:dyDescent="0.2">
      <c r="A1935" s="12" t="s">
        <v>1862</v>
      </c>
      <c r="B1935">
        <f>LOOKUP(A1935,'TMP2'!$A:$A,'TMP2'!$C:$C)</f>
        <v>16358.225</v>
      </c>
      <c r="C1935">
        <f>LOOKUP(A1935,'TMP2'!$A:$A,'TMP2'!$D:$D)</f>
        <v>102640.077</v>
      </c>
      <c r="D1935">
        <f>MATCH(A1935,'TMP2'!A:A,0)</f>
        <v>1133</v>
      </c>
      <c r="E1935" s="12">
        <v>18.8</v>
      </c>
      <c r="F1935" s="12">
        <v>19</v>
      </c>
      <c r="G1935" s="12" t="s">
        <v>1712</v>
      </c>
      <c r="H1935" s="12">
        <v>31.2</v>
      </c>
      <c r="I1935" s="12">
        <v>40</v>
      </c>
      <c r="J1935" s="12">
        <v>22</v>
      </c>
      <c r="K1935" s="12">
        <v>18</v>
      </c>
      <c r="L1935" s="12">
        <v>0.51111111111111107</v>
      </c>
      <c r="M1935" s="12">
        <v>1.89</v>
      </c>
      <c r="N1935" s="12">
        <v>1.440548780487805</v>
      </c>
      <c r="O1935" s="12">
        <v>2.68</v>
      </c>
      <c r="P1935" s="12">
        <v>0.8604021164021165</v>
      </c>
      <c r="Q1935" s="12">
        <v>0.462481798325446</v>
      </c>
      <c r="R1935" s="12">
        <v>97.182466669946365</v>
      </c>
      <c r="S1935" t="s">
        <v>741</v>
      </c>
      <c r="T1935" s="12">
        <v>0.39400000000000002</v>
      </c>
      <c r="U1935" s="12">
        <v>4.7249999999999996</v>
      </c>
      <c r="W1935" s="12" t="s">
        <v>3715</v>
      </c>
      <c r="X1935" s="12" t="s">
        <v>3715</v>
      </c>
      <c r="Y1935" s="12" t="s">
        <v>3715</v>
      </c>
      <c r="Z1935" s="12" t="s">
        <v>3715</v>
      </c>
      <c r="AA1935" s="12" t="s">
        <v>3715</v>
      </c>
      <c r="AB1935" s="12" t="s">
        <v>3715</v>
      </c>
      <c r="AC1935" s="12" t="s">
        <v>3715</v>
      </c>
      <c r="AD1935" s="12" t="s">
        <v>3715</v>
      </c>
      <c r="AE1935" s="12" t="s">
        <v>3715</v>
      </c>
      <c r="AF1935" s="12" t="s">
        <v>3715</v>
      </c>
      <c r="AG1935" s="12" t="s">
        <v>3715</v>
      </c>
      <c r="AH1935" s="12" t="s">
        <v>3715</v>
      </c>
    </row>
    <row r="1936" spans="1:34" x14ac:dyDescent="0.2">
      <c r="A1936" s="12" t="s">
        <v>1862</v>
      </c>
      <c r="B1936">
        <f>LOOKUP(A1936,'TMP2'!$A:$A,'TMP2'!$C:$C)</f>
        <v>16358.225</v>
      </c>
      <c r="C1936">
        <f>LOOKUP(A1936,'TMP2'!$A:$A,'TMP2'!$D:$D)</f>
        <v>102640.077</v>
      </c>
      <c r="D1936">
        <f>MATCH(A1936,'TMP2'!A:A,0)</f>
        <v>1133</v>
      </c>
      <c r="E1936" s="12">
        <v>18.8</v>
      </c>
      <c r="F1936" s="12">
        <v>19</v>
      </c>
      <c r="G1936" s="12" t="s">
        <v>1712</v>
      </c>
      <c r="H1936" s="12">
        <v>31.2</v>
      </c>
      <c r="I1936" s="12">
        <v>40</v>
      </c>
      <c r="J1936" s="12">
        <v>22</v>
      </c>
      <c r="K1936" s="12">
        <v>18</v>
      </c>
      <c r="L1936" s="12">
        <v>0.51111111111111107</v>
      </c>
      <c r="M1936" s="12">
        <v>1.89</v>
      </c>
      <c r="N1936" s="12">
        <v>1.440548780487805</v>
      </c>
      <c r="O1936" s="12">
        <v>2.68</v>
      </c>
      <c r="P1936" s="12">
        <v>0.8604021164021165</v>
      </c>
      <c r="Q1936" s="12">
        <v>0.462481798325446</v>
      </c>
      <c r="R1936" s="12">
        <v>97.182466669946365</v>
      </c>
      <c r="S1936" t="s">
        <v>741</v>
      </c>
      <c r="T1936" s="12">
        <v>0.39400000000000002</v>
      </c>
      <c r="U1936" s="12">
        <v>4.7249999999999996</v>
      </c>
      <c r="W1936" s="12" t="s">
        <v>3715</v>
      </c>
      <c r="X1936" s="12" t="s">
        <v>3715</v>
      </c>
      <c r="Y1936" s="12" t="s">
        <v>3715</v>
      </c>
      <c r="Z1936" s="12" t="s">
        <v>3715</v>
      </c>
      <c r="AA1936" s="12" t="s">
        <v>3715</v>
      </c>
      <c r="AB1936" s="12" t="s">
        <v>3715</v>
      </c>
      <c r="AC1936" s="12" t="s">
        <v>3715</v>
      </c>
      <c r="AD1936" s="12" t="s">
        <v>3715</v>
      </c>
      <c r="AE1936" s="12" t="s">
        <v>3715</v>
      </c>
      <c r="AF1936" s="12" t="s">
        <v>3715</v>
      </c>
      <c r="AG1936" s="12" t="s">
        <v>3715</v>
      </c>
      <c r="AH1936" s="12" t="s">
        <v>3715</v>
      </c>
    </row>
    <row r="1937" spans="1:34" x14ac:dyDescent="0.2">
      <c r="A1937" s="12" t="s">
        <v>1862</v>
      </c>
      <c r="B1937">
        <f>LOOKUP(A1937,'TMP2'!$A:$A,'TMP2'!$C:$C)</f>
        <v>16358.225</v>
      </c>
      <c r="C1937">
        <f>LOOKUP(A1937,'TMP2'!$A:$A,'TMP2'!$D:$D)</f>
        <v>102640.077</v>
      </c>
      <c r="D1937">
        <f>MATCH(A1937,'TMP2'!A:A,0)</f>
        <v>1133</v>
      </c>
      <c r="E1937" s="12">
        <v>23</v>
      </c>
      <c r="F1937" s="12">
        <v>23.2</v>
      </c>
      <c r="G1937" s="12" t="s">
        <v>1712</v>
      </c>
      <c r="H1937" s="12">
        <v>34</v>
      </c>
      <c r="I1937" s="12">
        <v>52</v>
      </c>
      <c r="J1937" s="12">
        <v>30</v>
      </c>
      <c r="K1937" s="12">
        <v>22</v>
      </c>
      <c r="L1937" s="12">
        <v>0.18181818181818182</v>
      </c>
      <c r="M1937" s="12">
        <v>1.8</v>
      </c>
      <c r="N1937" s="12">
        <v>1.3432835820895521</v>
      </c>
      <c r="O1937" s="12">
        <v>2.67</v>
      </c>
      <c r="P1937" s="12">
        <v>0.98766666666666669</v>
      </c>
      <c r="Q1937" s="12">
        <v>0.49689753479792098</v>
      </c>
      <c r="R1937" s="12">
        <v>91.913601079986492</v>
      </c>
      <c r="S1937" t="s">
        <v>741</v>
      </c>
      <c r="T1937" s="12" t="s">
        <v>3715</v>
      </c>
      <c r="U1937" s="12" t="s">
        <v>3715</v>
      </c>
      <c r="W1937" s="12">
        <v>39.5</v>
      </c>
      <c r="X1937" s="12">
        <v>19.100000000000001</v>
      </c>
      <c r="Y1937" s="12" t="s">
        <v>3715</v>
      </c>
      <c r="Z1937" s="12" t="s">
        <v>3715</v>
      </c>
      <c r="AA1937" s="12" t="s">
        <v>3715</v>
      </c>
      <c r="AB1937" s="12" t="s">
        <v>3715</v>
      </c>
      <c r="AC1937" s="12" t="s">
        <v>3715</v>
      </c>
      <c r="AD1937" s="12" t="s">
        <v>3715</v>
      </c>
      <c r="AE1937" s="12" t="s">
        <v>3715</v>
      </c>
      <c r="AF1937" s="12" t="s">
        <v>3715</v>
      </c>
      <c r="AG1937" s="12" t="s">
        <v>3715</v>
      </c>
      <c r="AH1937" s="12" t="s">
        <v>3715</v>
      </c>
    </row>
    <row r="1938" spans="1:34" x14ac:dyDescent="0.2">
      <c r="A1938" s="12" t="s">
        <v>1862</v>
      </c>
      <c r="B1938">
        <f>LOOKUP(A1938,'TMP2'!$A:$A,'TMP2'!$C:$C)</f>
        <v>16358.225</v>
      </c>
      <c r="C1938">
        <f>LOOKUP(A1938,'TMP2'!$A:$A,'TMP2'!$D:$D)</f>
        <v>102640.077</v>
      </c>
      <c r="D1938">
        <f>MATCH(A1938,'TMP2'!A:A,0)</f>
        <v>1133</v>
      </c>
      <c r="E1938" s="12">
        <v>23</v>
      </c>
      <c r="F1938" s="12">
        <v>23.2</v>
      </c>
      <c r="G1938" s="12" t="s">
        <v>1712</v>
      </c>
      <c r="H1938" s="12">
        <v>34</v>
      </c>
      <c r="I1938" s="12">
        <v>52</v>
      </c>
      <c r="J1938" s="12">
        <v>30</v>
      </c>
      <c r="K1938" s="12">
        <v>22</v>
      </c>
      <c r="L1938" s="12">
        <v>0.18181818181818182</v>
      </c>
      <c r="M1938" s="12">
        <v>1.8</v>
      </c>
      <c r="N1938" s="12">
        <v>1.3432835820895521</v>
      </c>
      <c r="O1938" s="12">
        <v>2.67</v>
      </c>
      <c r="P1938" s="12">
        <v>0.98766666666666669</v>
      </c>
      <c r="Q1938" s="12">
        <v>0.49689753479792098</v>
      </c>
      <c r="R1938" s="12">
        <v>91.913601079986492</v>
      </c>
      <c r="S1938" t="s">
        <v>741</v>
      </c>
      <c r="T1938" s="12" t="s">
        <v>3715</v>
      </c>
      <c r="U1938" s="12" t="s">
        <v>3715</v>
      </c>
      <c r="W1938" s="12">
        <v>39.5</v>
      </c>
      <c r="X1938" s="12">
        <v>19.100000000000001</v>
      </c>
      <c r="Y1938" s="12" t="s">
        <v>3715</v>
      </c>
      <c r="Z1938" s="12" t="s">
        <v>3715</v>
      </c>
      <c r="AA1938" s="12" t="s">
        <v>3715</v>
      </c>
      <c r="AB1938" s="12" t="s">
        <v>3715</v>
      </c>
      <c r="AC1938" s="12" t="s">
        <v>3715</v>
      </c>
      <c r="AD1938" s="12" t="s">
        <v>3715</v>
      </c>
      <c r="AE1938" s="12" t="s">
        <v>3715</v>
      </c>
      <c r="AF1938" s="12" t="s">
        <v>3715</v>
      </c>
      <c r="AG1938" s="12" t="s">
        <v>3715</v>
      </c>
      <c r="AH1938" s="12" t="s">
        <v>3715</v>
      </c>
    </row>
    <row r="1939" spans="1:34" x14ac:dyDescent="0.2">
      <c r="A1939" s="12" t="s">
        <v>1862</v>
      </c>
      <c r="B1939">
        <f>LOOKUP(A1939,'TMP2'!$A:$A,'TMP2'!$C:$C)</f>
        <v>16358.225</v>
      </c>
      <c r="C1939">
        <f>LOOKUP(A1939,'TMP2'!$A:$A,'TMP2'!$D:$D)</f>
        <v>102640.077</v>
      </c>
      <c r="D1939">
        <f>MATCH(A1939,'TMP2'!A:A,0)</f>
        <v>1133</v>
      </c>
      <c r="E1939" s="12">
        <v>23</v>
      </c>
      <c r="F1939" s="12">
        <v>23.2</v>
      </c>
      <c r="G1939" s="12" t="s">
        <v>1712</v>
      </c>
      <c r="H1939" s="12">
        <v>34</v>
      </c>
      <c r="I1939" s="12">
        <v>52</v>
      </c>
      <c r="J1939" s="12">
        <v>30</v>
      </c>
      <c r="K1939" s="12">
        <v>22</v>
      </c>
      <c r="L1939" s="12">
        <v>0.18181818181818182</v>
      </c>
      <c r="M1939" s="12">
        <v>1.8</v>
      </c>
      <c r="N1939" s="12">
        <v>1.3432835820895521</v>
      </c>
      <c r="O1939" s="12">
        <v>2.67</v>
      </c>
      <c r="P1939" s="12">
        <v>0.98766666666666669</v>
      </c>
      <c r="Q1939" s="12">
        <v>0.49689753479792098</v>
      </c>
      <c r="R1939" s="12">
        <v>91.913601079986492</v>
      </c>
      <c r="S1939" t="s">
        <v>741</v>
      </c>
      <c r="T1939" s="12" t="s">
        <v>3715</v>
      </c>
      <c r="U1939" s="12" t="s">
        <v>3715</v>
      </c>
      <c r="W1939" s="12">
        <v>39.5</v>
      </c>
      <c r="X1939" s="12">
        <v>19.100000000000001</v>
      </c>
      <c r="Y1939" s="12" t="s">
        <v>3715</v>
      </c>
      <c r="Z1939" s="12" t="s">
        <v>3715</v>
      </c>
      <c r="AA1939" s="12" t="s">
        <v>3715</v>
      </c>
      <c r="AB1939" s="12" t="s">
        <v>3715</v>
      </c>
      <c r="AC1939" s="12" t="s">
        <v>3715</v>
      </c>
      <c r="AD1939" s="12" t="s">
        <v>3715</v>
      </c>
      <c r="AE1939" s="12" t="s">
        <v>3715</v>
      </c>
      <c r="AF1939" s="12" t="s">
        <v>3715</v>
      </c>
      <c r="AG1939" s="12" t="s">
        <v>3715</v>
      </c>
      <c r="AH1939" s="12" t="s">
        <v>3715</v>
      </c>
    </row>
    <row r="1940" spans="1:34" x14ac:dyDescent="0.2">
      <c r="A1940" s="12" t="s">
        <v>1863</v>
      </c>
      <c r="B1940">
        <f>LOOKUP(A1940,'TMP2'!$A:$A,'TMP2'!$C:$C)</f>
        <v>16365.76</v>
      </c>
      <c r="C1940">
        <f>LOOKUP(A1940,'TMP2'!$A:$A,'TMP2'!$D:$D)</f>
        <v>102594.575</v>
      </c>
      <c r="D1940">
        <f>MATCH(A1940,'TMP2'!A:A,0)</f>
        <v>1134</v>
      </c>
      <c r="E1940" s="12">
        <v>16.5</v>
      </c>
      <c r="F1940" s="12">
        <v>16.7</v>
      </c>
      <c r="G1940" s="12" t="s">
        <v>1712</v>
      </c>
      <c r="H1940" s="12">
        <v>46.6</v>
      </c>
      <c r="I1940" s="12">
        <v>55</v>
      </c>
      <c r="J1940" s="12">
        <v>31</v>
      </c>
      <c r="K1940" s="12">
        <v>24</v>
      </c>
      <c r="L1940" s="12">
        <v>0.65</v>
      </c>
      <c r="M1940" s="12">
        <v>1.71</v>
      </c>
      <c r="N1940" s="12">
        <v>1.1664392905866305</v>
      </c>
      <c r="O1940" s="12">
        <v>2.65</v>
      </c>
      <c r="P1940" s="12">
        <v>1.2718713450292394</v>
      </c>
      <c r="Q1940" s="12">
        <v>0.55983422996730903</v>
      </c>
      <c r="R1940" s="12">
        <v>97.093153708216491</v>
      </c>
      <c r="S1940" t="s">
        <v>741</v>
      </c>
      <c r="T1940" s="12">
        <v>0.65800000000000003</v>
      </c>
      <c r="U1940" s="12">
        <v>3.4540000000000002</v>
      </c>
      <c r="W1940" s="12" t="s">
        <v>3715</v>
      </c>
      <c r="X1940" s="12" t="s">
        <v>3715</v>
      </c>
      <c r="Y1940" s="12" t="s">
        <v>3715</v>
      </c>
      <c r="Z1940" s="12" t="s">
        <v>3715</v>
      </c>
      <c r="AA1940" s="12" t="s">
        <v>3715</v>
      </c>
      <c r="AB1940" s="12" t="s">
        <v>3715</v>
      </c>
      <c r="AC1940" s="12" t="s">
        <v>3715</v>
      </c>
      <c r="AD1940" s="12" t="s">
        <v>3715</v>
      </c>
      <c r="AE1940" s="12" t="s">
        <v>3715</v>
      </c>
      <c r="AF1940" s="12" t="s">
        <v>3715</v>
      </c>
      <c r="AG1940" s="12" t="s">
        <v>3715</v>
      </c>
      <c r="AH1940" s="12" t="s">
        <v>3715</v>
      </c>
    </row>
    <row r="1941" spans="1:34" x14ac:dyDescent="0.2">
      <c r="A1941" s="12" t="s">
        <v>1863</v>
      </c>
      <c r="B1941">
        <f>LOOKUP(A1941,'TMP2'!$A:$A,'TMP2'!$C:$C)</f>
        <v>16365.76</v>
      </c>
      <c r="C1941">
        <f>LOOKUP(A1941,'TMP2'!$A:$A,'TMP2'!$D:$D)</f>
        <v>102594.575</v>
      </c>
      <c r="D1941">
        <f>MATCH(A1941,'TMP2'!A:A,0)</f>
        <v>1134</v>
      </c>
      <c r="E1941" s="12">
        <v>16.5</v>
      </c>
      <c r="F1941" s="12">
        <v>16.7</v>
      </c>
      <c r="G1941" s="12" t="s">
        <v>1712</v>
      </c>
      <c r="H1941" s="12">
        <v>46.6</v>
      </c>
      <c r="I1941" s="12">
        <v>55</v>
      </c>
      <c r="J1941" s="12">
        <v>31</v>
      </c>
      <c r="K1941" s="12">
        <v>24</v>
      </c>
      <c r="L1941" s="12">
        <v>0.65</v>
      </c>
      <c r="M1941" s="12">
        <v>1.71</v>
      </c>
      <c r="N1941" s="12">
        <v>1.1664392905866305</v>
      </c>
      <c r="O1941" s="12">
        <v>2.65</v>
      </c>
      <c r="P1941" s="12">
        <v>1.2718713450292394</v>
      </c>
      <c r="Q1941" s="12">
        <v>0.55983422996730903</v>
      </c>
      <c r="R1941" s="12">
        <v>97.093153708216491</v>
      </c>
      <c r="S1941" t="s">
        <v>741</v>
      </c>
      <c r="T1941" s="12">
        <v>0.65800000000000003</v>
      </c>
      <c r="U1941" s="12">
        <v>3.4540000000000002</v>
      </c>
      <c r="W1941" s="12" t="s">
        <v>3715</v>
      </c>
      <c r="X1941" s="12" t="s">
        <v>3715</v>
      </c>
      <c r="Y1941" s="12" t="s">
        <v>3715</v>
      </c>
      <c r="Z1941" s="12" t="s">
        <v>3715</v>
      </c>
      <c r="AA1941" s="12" t="s">
        <v>3715</v>
      </c>
      <c r="AB1941" s="12" t="s">
        <v>3715</v>
      </c>
      <c r="AC1941" s="12" t="s">
        <v>3715</v>
      </c>
      <c r="AD1941" s="12" t="s">
        <v>3715</v>
      </c>
      <c r="AE1941" s="12" t="s">
        <v>3715</v>
      </c>
      <c r="AF1941" s="12" t="s">
        <v>3715</v>
      </c>
      <c r="AG1941" s="12" t="s">
        <v>3715</v>
      </c>
      <c r="AH1941" s="12" t="s">
        <v>3715</v>
      </c>
    </row>
    <row r="1942" spans="1:34" x14ac:dyDescent="0.2">
      <c r="A1942" s="12" t="s">
        <v>1863</v>
      </c>
      <c r="B1942">
        <f>LOOKUP(A1942,'TMP2'!$A:$A,'TMP2'!$C:$C)</f>
        <v>16365.76</v>
      </c>
      <c r="C1942">
        <f>LOOKUP(A1942,'TMP2'!$A:$A,'TMP2'!$D:$D)</f>
        <v>102594.575</v>
      </c>
      <c r="D1942">
        <f>MATCH(A1942,'TMP2'!A:A,0)</f>
        <v>1134</v>
      </c>
      <c r="E1942" s="12">
        <v>16.5</v>
      </c>
      <c r="F1942" s="12">
        <v>16.7</v>
      </c>
      <c r="G1942" s="12" t="s">
        <v>1712</v>
      </c>
      <c r="H1942" s="12">
        <v>46.6</v>
      </c>
      <c r="I1942" s="12">
        <v>55</v>
      </c>
      <c r="J1942" s="12">
        <v>31</v>
      </c>
      <c r="K1942" s="12">
        <v>24</v>
      </c>
      <c r="L1942" s="12">
        <v>0.65</v>
      </c>
      <c r="M1942" s="12">
        <v>1.71</v>
      </c>
      <c r="N1942" s="12">
        <v>1.1664392905866305</v>
      </c>
      <c r="O1942" s="12">
        <v>2.65</v>
      </c>
      <c r="P1942" s="12">
        <v>1.2718713450292394</v>
      </c>
      <c r="Q1942" s="12">
        <v>0.55983422996730903</v>
      </c>
      <c r="R1942" s="12">
        <v>97.093153708216491</v>
      </c>
      <c r="S1942" t="s">
        <v>741</v>
      </c>
      <c r="T1942" s="12">
        <v>0.65800000000000003</v>
      </c>
      <c r="U1942" s="12">
        <v>3.4540000000000002</v>
      </c>
      <c r="W1942" s="12" t="s">
        <v>3715</v>
      </c>
      <c r="X1942" s="12" t="s">
        <v>3715</v>
      </c>
      <c r="Y1942" s="12" t="s">
        <v>3715</v>
      </c>
      <c r="Z1942" s="12" t="s">
        <v>3715</v>
      </c>
      <c r="AA1942" s="12" t="s">
        <v>3715</v>
      </c>
      <c r="AB1942" s="12" t="s">
        <v>3715</v>
      </c>
      <c r="AC1942" s="12" t="s">
        <v>3715</v>
      </c>
      <c r="AD1942" s="12" t="s">
        <v>3715</v>
      </c>
      <c r="AE1942" s="12" t="s">
        <v>3715</v>
      </c>
      <c r="AF1942" s="12" t="s">
        <v>3715</v>
      </c>
      <c r="AG1942" s="12" t="s">
        <v>3715</v>
      </c>
      <c r="AH1942" s="12" t="s">
        <v>3715</v>
      </c>
    </row>
    <row r="1943" spans="1:34" x14ac:dyDescent="0.2">
      <c r="A1943" s="12" t="s">
        <v>1865</v>
      </c>
      <c r="B1943">
        <f>LOOKUP(A1943,'TMP2'!$A:$A,'TMP2'!$C:$C)</f>
        <v>16397.692999999999</v>
      </c>
      <c r="C1943">
        <f>LOOKUP(A1943,'TMP2'!$A:$A,'TMP2'!$D:$D)</f>
        <v>102603.787</v>
      </c>
      <c r="D1943">
        <f>MATCH(A1943,'TMP2'!A:A,0)</f>
        <v>1136</v>
      </c>
      <c r="E1943" s="12">
        <v>14.2</v>
      </c>
      <c r="F1943" s="12">
        <v>14.4</v>
      </c>
      <c r="G1943" s="12" t="s">
        <v>1712</v>
      </c>
      <c r="H1943" s="12">
        <v>30.2</v>
      </c>
      <c r="I1943" s="12">
        <v>47</v>
      </c>
      <c r="J1943" s="12">
        <v>28</v>
      </c>
      <c r="K1943" s="12">
        <v>19</v>
      </c>
      <c r="L1943" s="12">
        <v>0.11578947368421048</v>
      </c>
      <c r="M1943" s="12">
        <v>1.91</v>
      </c>
      <c r="N1943" s="12">
        <v>1.4669738863287249</v>
      </c>
      <c r="O1943" s="12">
        <v>2.67</v>
      </c>
      <c r="P1943" s="12">
        <v>0.82007329842931953</v>
      </c>
      <c r="Q1943" s="12">
        <v>0.45057157815403598</v>
      </c>
      <c r="R1943" s="12">
        <v>98.325357202139998</v>
      </c>
      <c r="S1943" t="s">
        <v>741</v>
      </c>
      <c r="T1943" s="12">
        <v>0.42099999999999999</v>
      </c>
      <c r="U1943" s="12">
        <v>4.3239999999999998</v>
      </c>
      <c r="W1943" s="12" t="s">
        <v>3715</v>
      </c>
      <c r="X1943" s="12" t="s">
        <v>3715</v>
      </c>
      <c r="Y1943" s="12" t="s">
        <v>3715</v>
      </c>
      <c r="Z1943" s="12" t="s">
        <v>3715</v>
      </c>
      <c r="AA1943" s="12" t="s">
        <v>3715</v>
      </c>
      <c r="AB1943" s="12" t="s">
        <v>3715</v>
      </c>
      <c r="AC1943" s="12" t="s">
        <v>3715</v>
      </c>
      <c r="AD1943" s="12" t="s">
        <v>3715</v>
      </c>
      <c r="AE1943" s="12" t="s">
        <v>3715</v>
      </c>
      <c r="AF1943" s="12" t="s">
        <v>3715</v>
      </c>
      <c r="AG1943" s="12" t="s">
        <v>3715</v>
      </c>
      <c r="AH1943" s="12" t="s">
        <v>3715</v>
      </c>
    </row>
    <row r="1944" spans="1:34" x14ac:dyDescent="0.2">
      <c r="A1944" s="12" t="s">
        <v>1865</v>
      </c>
      <c r="B1944">
        <f>LOOKUP(A1944,'TMP2'!$A:$A,'TMP2'!$C:$C)</f>
        <v>16397.692999999999</v>
      </c>
      <c r="C1944">
        <f>LOOKUP(A1944,'TMP2'!$A:$A,'TMP2'!$D:$D)</f>
        <v>102603.787</v>
      </c>
      <c r="D1944">
        <f>MATCH(A1944,'TMP2'!A:A,0)</f>
        <v>1136</v>
      </c>
      <c r="E1944" s="12">
        <v>14.2</v>
      </c>
      <c r="F1944" s="12">
        <v>14.4</v>
      </c>
      <c r="G1944" s="12" t="s">
        <v>1712</v>
      </c>
      <c r="H1944" s="12">
        <v>30.2</v>
      </c>
      <c r="I1944" s="12">
        <v>47</v>
      </c>
      <c r="J1944" s="12">
        <v>28</v>
      </c>
      <c r="K1944" s="12">
        <v>19</v>
      </c>
      <c r="L1944" s="12">
        <v>0.11578947368421048</v>
      </c>
      <c r="M1944" s="12">
        <v>1.91</v>
      </c>
      <c r="N1944" s="12">
        <v>1.4669738863287249</v>
      </c>
      <c r="O1944" s="12">
        <v>2.67</v>
      </c>
      <c r="P1944" s="12">
        <v>0.82007329842931953</v>
      </c>
      <c r="Q1944" s="12">
        <v>0.45057157815403598</v>
      </c>
      <c r="R1944" s="12">
        <v>98.325357202139998</v>
      </c>
      <c r="S1944" t="s">
        <v>741</v>
      </c>
      <c r="T1944" s="12">
        <v>0.42099999999999999</v>
      </c>
      <c r="U1944" s="12">
        <v>4.3239999999999998</v>
      </c>
      <c r="W1944" s="12" t="s">
        <v>3715</v>
      </c>
      <c r="X1944" s="12" t="s">
        <v>3715</v>
      </c>
      <c r="Y1944" s="12" t="s">
        <v>3715</v>
      </c>
      <c r="Z1944" s="12" t="s">
        <v>3715</v>
      </c>
      <c r="AA1944" s="12" t="s">
        <v>3715</v>
      </c>
      <c r="AB1944" s="12" t="s">
        <v>3715</v>
      </c>
      <c r="AC1944" s="12" t="s">
        <v>3715</v>
      </c>
      <c r="AD1944" s="12" t="s">
        <v>3715</v>
      </c>
      <c r="AE1944" s="12" t="s">
        <v>3715</v>
      </c>
      <c r="AF1944" s="12" t="s">
        <v>3715</v>
      </c>
      <c r="AG1944" s="12" t="s">
        <v>3715</v>
      </c>
      <c r="AH1944" s="12" t="s">
        <v>3715</v>
      </c>
    </row>
    <row r="1945" spans="1:34" x14ac:dyDescent="0.2">
      <c r="A1945" s="12" t="s">
        <v>1865</v>
      </c>
      <c r="B1945">
        <f>LOOKUP(A1945,'TMP2'!$A:$A,'TMP2'!$C:$C)</f>
        <v>16397.692999999999</v>
      </c>
      <c r="C1945">
        <f>LOOKUP(A1945,'TMP2'!$A:$A,'TMP2'!$D:$D)</f>
        <v>102603.787</v>
      </c>
      <c r="D1945">
        <f>MATCH(A1945,'TMP2'!A:A,0)</f>
        <v>1136</v>
      </c>
      <c r="E1945" s="12">
        <v>14.2</v>
      </c>
      <c r="F1945" s="12">
        <v>14.4</v>
      </c>
      <c r="G1945" s="12" t="s">
        <v>1712</v>
      </c>
      <c r="H1945" s="12">
        <v>30.2</v>
      </c>
      <c r="I1945" s="12">
        <v>47</v>
      </c>
      <c r="J1945" s="12">
        <v>28</v>
      </c>
      <c r="K1945" s="12">
        <v>19</v>
      </c>
      <c r="L1945" s="12">
        <v>0.11578947368421048</v>
      </c>
      <c r="M1945" s="12">
        <v>1.91</v>
      </c>
      <c r="N1945" s="12">
        <v>1.4669738863287249</v>
      </c>
      <c r="O1945" s="12">
        <v>2.67</v>
      </c>
      <c r="P1945" s="12">
        <v>0.82007329842931953</v>
      </c>
      <c r="Q1945" s="12">
        <v>0.45057157815403598</v>
      </c>
      <c r="R1945" s="12">
        <v>98.325357202139998</v>
      </c>
      <c r="S1945" t="s">
        <v>741</v>
      </c>
      <c r="T1945" s="12">
        <v>0.42099999999999999</v>
      </c>
      <c r="U1945" s="12">
        <v>4.3239999999999998</v>
      </c>
      <c r="W1945" s="12" t="s">
        <v>3715</v>
      </c>
      <c r="X1945" s="12" t="s">
        <v>3715</v>
      </c>
      <c r="Y1945" s="12" t="s">
        <v>3715</v>
      </c>
      <c r="Z1945" s="12" t="s">
        <v>3715</v>
      </c>
      <c r="AA1945" s="12" t="s">
        <v>3715</v>
      </c>
      <c r="AB1945" s="12" t="s">
        <v>3715</v>
      </c>
      <c r="AC1945" s="12" t="s">
        <v>3715</v>
      </c>
      <c r="AD1945" s="12" t="s">
        <v>3715</v>
      </c>
      <c r="AE1945" s="12" t="s">
        <v>3715</v>
      </c>
      <c r="AF1945" s="12" t="s">
        <v>3715</v>
      </c>
      <c r="AG1945" s="12" t="s">
        <v>3715</v>
      </c>
      <c r="AH1945" s="12" t="s">
        <v>3715</v>
      </c>
    </row>
    <row r="1946" spans="1:34" x14ac:dyDescent="0.2">
      <c r="A1946" s="12" t="s">
        <v>2309</v>
      </c>
      <c r="B1946">
        <f>LOOKUP(A1946,'TMP2'!$A:$A,'TMP2'!$C:$C)</f>
        <v>18217.34</v>
      </c>
      <c r="C1946">
        <f>LOOKUP(A1946,'TMP2'!$A:$A,'TMP2'!$D:$D)</f>
        <v>97443.66</v>
      </c>
      <c r="D1946">
        <f>MATCH(A1946,'TMP2'!A:A,0)</f>
        <v>1141</v>
      </c>
      <c r="E1946" s="12">
        <v>13.4</v>
      </c>
      <c r="F1946" s="12">
        <v>13.6</v>
      </c>
      <c r="G1946" s="12" t="s">
        <v>1712</v>
      </c>
      <c r="H1946" s="12">
        <v>34.799999999999997</v>
      </c>
      <c r="I1946" s="12">
        <v>56</v>
      </c>
      <c r="J1946" s="12">
        <v>35</v>
      </c>
      <c r="K1946" s="12">
        <v>21</v>
      </c>
      <c r="L1946" s="12">
        <v>0</v>
      </c>
      <c r="M1946" s="12">
        <v>1.9</v>
      </c>
      <c r="N1946" s="12">
        <v>1.4094955489614245</v>
      </c>
      <c r="O1946" s="12">
        <v>2.7</v>
      </c>
      <c r="P1946" s="12">
        <v>0.91557894736842105</v>
      </c>
      <c r="Q1946" s="12">
        <v>0.47796461149576902</v>
      </c>
      <c r="R1946" s="12">
        <v>102.62359163025982</v>
      </c>
      <c r="S1946" t="s">
        <v>1540</v>
      </c>
      <c r="T1946" s="12">
        <v>0.33600000000000002</v>
      </c>
      <c r="U1946" s="12">
        <v>5.6970000000000001</v>
      </c>
      <c r="W1946" s="12" t="s">
        <v>3715</v>
      </c>
      <c r="X1946" s="12" t="s">
        <v>3715</v>
      </c>
      <c r="Y1946" s="12" t="s">
        <v>3715</v>
      </c>
      <c r="Z1946" s="12" t="s">
        <v>3715</v>
      </c>
      <c r="AA1946" s="12" t="s">
        <v>3715</v>
      </c>
      <c r="AB1946" s="12" t="s">
        <v>3715</v>
      </c>
      <c r="AC1946" s="12" t="s">
        <v>3715</v>
      </c>
      <c r="AD1946" s="12" t="s">
        <v>3715</v>
      </c>
      <c r="AE1946" s="12" t="s">
        <v>3715</v>
      </c>
      <c r="AF1946" s="12" t="s">
        <v>3715</v>
      </c>
      <c r="AG1946" s="12" t="s">
        <v>3715</v>
      </c>
      <c r="AH1946" s="12" t="s">
        <v>3715</v>
      </c>
    </row>
    <row r="1947" spans="1:34" x14ac:dyDescent="0.2">
      <c r="A1947" s="12" t="s">
        <v>2309</v>
      </c>
      <c r="B1947">
        <f>LOOKUP(A1947,'TMP2'!$A:$A,'TMP2'!$C:$C)</f>
        <v>18217.34</v>
      </c>
      <c r="C1947">
        <f>LOOKUP(A1947,'TMP2'!$A:$A,'TMP2'!$D:$D)</f>
        <v>97443.66</v>
      </c>
      <c r="D1947">
        <f>MATCH(A1947,'TMP2'!A:A,0)</f>
        <v>1141</v>
      </c>
      <c r="E1947" s="12">
        <v>15.3</v>
      </c>
      <c r="F1947" s="12">
        <v>15.5</v>
      </c>
      <c r="G1947" s="12" t="s">
        <v>1712</v>
      </c>
      <c r="H1947" s="12">
        <v>28.7</v>
      </c>
      <c r="I1947" s="12">
        <v>50</v>
      </c>
      <c r="J1947" s="12">
        <v>30</v>
      </c>
      <c r="K1947" s="12">
        <v>20</v>
      </c>
      <c r="L1947" s="12">
        <v>0</v>
      </c>
      <c r="M1947" s="12">
        <v>1.97</v>
      </c>
      <c r="N1947" s="12">
        <v>1.5306915306915307</v>
      </c>
      <c r="O1947" s="12">
        <v>2.71</v>
      </c>
      <c r="P1947" s="12">
        <v>0.77044162436548214</v>
      </c>
      <c r="Q1947" s="12">
        <v>0.43516917686659401</v>
      </c>
      <c r="R1947" s="12">
        <v>100.95119155076199</v>
      </c>
      <c r="S1947" t="s">
        <v>1540</v>
      </c>
      <c r="T1947" s="12" t="s">
        <v>3715</v>
      </c>
      <c r="U1947" s="12" t="s">
        <v>3715</v>
      </c>
      <c r="W1947" s="12" t="s">
        <v>3715</v>
      </c>
      <c r="X1947" s="12" t="s">
        <v>3715</v>
      </c>
      <c r="Y1947" s="12" t="s">
        <v>3715</v>
      </c>
      <c r="Z1947" s="12" t="s">
        <v>3715</v>
      </c>
      <c r="AA1947" s="12" t="s">
        <v>3715</v>
      </c>
      <c r="AB1947" s="12" t="s">
        <v>3715</v>
      </c>
      <c r="AC1947" s="12" t="s">
        <v>3715</v>
      </c>
      <c r="AD1947" s="12" t="s">
        <v>3715</v>
      </c>
      <c r="AE1947" s="12" t="s">
        <v>3715</v>
      </c>
      <c r="AF1947" s="12" t="s">
        <v>3715</v>
      </c>
      <c r="AG1947" s="12" t="s">
        <v>3715</v>
      </c>
      <c r="AH1947" s="12" t="s">
        <v>3715</v>
      </c>
    </row>
    <row r="1948" spans="1:34" x14ac:dyDescent="0.2">
      <c r="A1948" s="12" t="s">
        <v>2314</v>
      </c>
      <c r="B1948">
        <f>LOOKUP(A1948,'TMP2'!$A:$A,'TMP2'!$C:$C)</f>
        <v>18212.400000000001</v>
      </c>
      <c r="C1948">
        <f>LOOKUP(A1948,'TMP2'!$A:$A,'TMP2'!$D:$D)</f>
        <v>97471.75</v>
      </c>
      <c r="D1948">
        <f>MATCH(A1948,'TMP2'!A:A,0)</f>
        <v>1146</v>
      </c>
      <c r="E1948" s="12">
        <v>10.8</v>
      </c>
      <c r="F1948" s="12">
        <v>11</v>
      </c>
      <c r="G1948" s="12" t="s">
        <v>1712</v>
      </c>
      <c r="H1948" s="12">
        <v>31.8</v>
      </c>
      <c r="I1948" s="12">
        <v>40</v>
      </c>
      <c r="J1948" s="12">
        <v>25</v>
      </c>
      <c r="K1948" s="12">
        <v>15</v>
      </c>
      <c r="L1948" s="12">
        <v>0.45333333333333337</v>
      </c>
      <c r="M1948" s="12">
        <v>1.85</v>
      </c>
      <c r="N1948" s="12">
        <v>1.4036418816388467</v>
      </c>
      <c r="O1948" s="12">
        <v>2.69</v>
      </c>
      <c r="P1948" s="12">
        <v>0.91644324324324322</v>
      </c>
      <c r="Q1948" s="12">
        <v>0.47820004400042898</v>
      </c>
      <c r="R1948" s="12">
        <v>93.341295962062503</v>
      </c>
      <c r="S1948" t="s">
        <v>1540</v>
      </c>
      <c r="T1948" s="12">
        <v>0.499</v>
      </c>
      <c r="U1948" s="12">
        <v>3.8370000000000002</v>
      </c>
      <c r="W1948" s="12">
        <v>39.75</v>
      </c>
      <c r="X1948" s="12">
        <v>11.1</v>
      </c>
      <c r="Y1948" s="12" t="s">
        <v>3715</v>
      </c>
      <c r="Z1948" s="12" t="s">
        <v>3715</v>
      </c>
      <c r="AA1948" s="12" t="s">
        <v>3715</v>
      </c>
      <c r="AB1948" s="12" t="s">
        <v>3715</v>
      </c>
      <c r="AC1948" s="12" t="s">
        <v>3715</v>
      </c>
      <c r="AD1948" s="12" t="s">
        <v>3715</v>
      </c>
      <c r="AE1948" s="12" t="s">
        <v>3715</v>
      </c>
      <c r="AF1948" s="12" t="s">
        <v>3715</v>
      </c>
      <c r="AG1948" s="12" t="s">
        <v>3715</v>
      </c>
      <c r="AH1948" s="12" t="s">
        <v>3715</v>
      </c>
    </row>
    <row r="1949" spans="1:34" x14ac:dyDescent="0.2">
      <c r="A1949" s="12" t="s">
        <v>2314</v>
      </c>
      <c r="B1949">
        <f>LOOKUP(A1949,'TMP2'!$A:$A,'TMP2'!$C:$C)</f>
        <v>18212.400000000001</v>
      </c>
      <c r="C1949">
        <f>LOOKUP(A1949,'TMP2'!$A:$A,'TMP2'!$D:$D)</f>
        <v>97471.75</v>
      </c>
      <c r="D1949">
        <f>MATCH(A1949,'TMP2'!A:A,0)</f>
        <v>1146</v>
      </c>
      <c r="E1949" s="12">
        <v>18.5</v>
      </c>
      <c r="F1949" s="12">
        <v>18.7</v>
      </c>
      <c r="G1949" s="12" t="s">
        <v>1712</v>
      </c>
      <c r="H1949" s="12">
        <v>23.1</v>
      </c>
      <c r="I1949" s="12">
        <v>32</v>
      </c>
      <c r="J1949" s="12">
        <v>19</v>
      </c>
      <c r="K1949" s="12">
        <v>13</v>
      </c>
      <c r="L1949" s="12">
        <v>0.31538461538461549</v>
      </c>
      <c r="M1949" s="12">
        <v>2.02</v>
      </c>
      <c r="N1949" s="12">
        <v>1.6409423233143785</v>
      </c>
      <c r="O1949" s="12">
        <v>2.69</v>
      </c>
      <c r="P1949" s="12">
        <v>0.63930198019801998</v>
      </c>
      <c r="Q1949" s="12">
        <v>0.38998426642588202</v>
      </c>
      <c r="R1949" s="12">
        <v>97.198197291290754</v>
      </c>
      <c r="S1949" t="s">
        <v>1540</v>
      </c>
      <c r="T1949" s="12" t="s">
        <v>3715</v>
      </c>
      <c r="U1949" s="12" t="s">
        <v>3715</v>
      </c>
      <c r="W1949" s="12">
        <v>19.399999999999999</v>
      </c>
      <c r="X1949" s="12">
        <v>15.8</v>
      </c>
      <c r="Y1949" s="12" t="s">
        <v>3715</v>
      </c>
      <c r="Z1949" s="12" t="s">
        <v>3715</v>
      </c>
      <c r="AA1949" s="12" t="s">
        <v>3715</v>
      </c>
      <c r="AB1949" s="12" t="s">
        <v>3715</v>
      </c>
      <c r="AC1949" s="12" t="s">
        <v>3715</v>
      </c>
      <c r="AD1949" s="12" t="s">
        <v>3715</v>
      </c>
      <c r="AE1949" s="12" t="s">
        <v>3715</v>
      </c>
      <c r="AF1949" s="12" t="s">
        <v>3715</v>
      </c>
      <c r="AG1949" s="12" t="s">
        <v>3715</v>
      </c>
      <c r="AH1949" s="12" t="s">
        <v>3715</v>
      </c>
    </row>
    <row r="1950" spans="1:34" x14ac:dyDescent="0.2">
      <c r="A1950" s="12" t="s">
        <v>2318</v>
      </c>
      <c r="B1950">
        <f>LOOKUP(A1950,'TMP2'!$A:$A,'TMP2'!$C:$C)</f>
        <v>18708.22</v>
      </c>
      <c r="C1950">
        <f>LOOKUP(A1950,'TMP2'!$A:$A,'TMP2'!$D:$D)</f>
        <v>97563.04</v>
      </c>
      <c r="D1950">
        <f>MATCH(A1950,'TMP2'!A:A,0)</f>
        <v>1150</v>
      </c>
      <c r="E1950" s="12">
        <v>8</v>
      </c>
      <c r="F1950" s="12">
        <v>8.1999999999999993</v>
      </c>
      <c r="G1950" s="12" t="s">
        <v>1712</v>
      </c>
      <c r="H1950" s="12">
        <v>36.799999999999997</v>
      </c>
      <c r="I1950" s="12">
        <v>48</v>
      </c>
      <c r="J1950" s="12">
        <v>29</v>
      </c>
      <c r="K1950" s="12">
        <v>19</v>
      </c>
      <c r="L1950" s="12">
        <v>0.41052631578947352</v>
      </c>
      <c r="M1950" s="12">
        <v>1.84</v>
      </c>
      <c r="N1950" s="12">
        <v>1.3450292397660821</v>
      </c>
      <c r="O1950" s="12">
        <v>2.69</v>
      </c>
      <c r="P1950" s="12">
        <v>0.99995652173913019</v>
      </c>
      <c r="Q1950" s="12">
        <v>0.49998913019848301</v>
      </c>
      <c r="R1950" s="12">
        <v>98.996304187138591</v>
      </c>
      <c r="S1950" t="s">
        <v>1540</v>
      </c>
      <c r="T1950" s="12" t="s">
        <v>3715</v>
      </c>
      <c r="U1950" s="12" t="s">
        <v>3715</v>
      </c>
      <c r="W1950" s="12">
        <v>17.5</v>
      </c>
      <c r="X1950" s="12">
        <v>2.2000000000000002</v>
      </c>
      <c r="Y1950" s="12" t="s">
        <v>3715</v>
      </c>
      <c r="Z1950" s="12" t="s">
        <v>3715</v>
      </c>
      <c r="AA1950" s="12" t="s">
        <v>3715</v>
      </c>
      <c r="AB1950" s="12" t="s">
        <v>3715</v>
      </c>
      <c r="AC1950" s="12" t="s">
        <v>3715</v>
      </c>
      <c r="AD1950" s="12" t="s">
        <v>3715</v>
      </c>
      <c r="AE1950" s="12" t="s">
        <v>3715</v>
      </c>
      <c r="AF1950" s="12" t="s">
        <v>3715</v>
      </c>
      <c r="AG1950" s="12" t="s">
        <v>3715</v>
      </c>
      <c r="AH1950" s="12" t="s">
        <v>3715</v>
      </c>
    </row>
    <row r="1951" spans="1:34" x14ac:dyDescent="0.2">
      <c r="A1951" s="12" t="s">
        <v>2320</v>
      </c>
      <c r="B1951">
        <f>LOOKUP(A1951,'TMP2'!$A:$A,'TMP2'!$C:$C)</f>
        <v>18691.39</v>
      </c>
      <c r="C1951">
        <f>LOOKUP(A1951,'TMP2'!$A:$A,'TMP2'!$D:$D)</f>
        <v>97578.5</v>
      </c>
      <c r="D1951">
        <f>MATCH(A1951,'TMP2'!A:A,0)</f>
        <v>1152</v>
      </c>
      <c r="E1951" s="12">
        <v>10</v>
      </c>
      <c r="F1951" s="12">
        <v>10.199999999999999</v>
      </c>
      <c r="G1951" s="12" t="s">
        <v>1712</v>
      </c>
      <c r="H1951" s="12">
        <v>35.299999999999997</v>
      </c>
      <c r="I1951" s="12">
        <v>49</v>
      </c>
      <c r="J1951" s="12">
        <v>30</v>
      </c>
      <c r="K1951" s="12">
        <v>19</v>
      </c>
      <c r="L1951" s="12">
        <v>0.2789473684210525</v>
      </c>
      <c r="M1951" s="12">
        <v>1.89</v>
      </c>
      <c r="N1951" s="12">
        <v>1.3968957871396894</v>
      </c>
      <c r="O1951" s="12">
        <v>2.7</v>
      </c>
      <c r="P1951" s="12">
        <v>0.93285714285714305</v>
      </c>
      <c r="Q1951" s="12">
        <v>0.48263118994826298</v>
      </c>
      <c r="R1951" s="12">
        <v>102.1699846860643</v>
      </c>
      <c r="S1951" t="s">
        <v>1540</v>
      </c>
      <c r="T1951" s="12">
        <v>0.39700000000000002</v>
      </c>
      <c r="U1951" s="12">
        <v>4.8680000000000003</v>
      </c>
      <c r="W1951" s="12" t="s">
        <v>3715</v>
      </c>
      <c r="X1951" s="12" t="s">
        <v>3715</v>
      </c>
      <c r="Y1951" s="12" t="s">
        <v>3715</v>
      </c>
      <c r="Z1951" s="12" t="s">
        <v>3715</v>
      </c>
      <c r="AA1951" s="12" t="s">
        <v>3715</v>
      </c>
      <c r="AB1951" s="12" t="s">
        <v>3715</v>
      </c>
      <c r="AC1951" s="12" t="s">
        <v>3715</v>
      </c>
      <c r="AD1951" s="12" t="s">
        <v>3715</v>
      </c>
      <c r="AE1951" s="12" t="s">
        <v>3715</v>
      </c>
      <c r="AF1951" s="12" t="s">
        <v>3715</v>
      </c>
      <c r="AG1951" s="12" t="s">
        <v>3715</v>
      </c>
      <c r="AH1951" s="12" t="s">
        <v>3715</v>
      </c>
    </row>
    <row r="1952" spans="1:34" x14ac:dyDescent="0.2">
      <c r="A1952" s="12" t="s">
        <v>2323</v>
      </c>
      <c r="B1952">
        <f>LOOKUP(A1952,'TMP2'!$A:$A,'TMP2'!$C:$C)</f>
        <v>19866.61</v>
      </c>
      <c r="C1952">
        <f>LOOKUP(A1952,'TMP2'!$A:$A,'TMP2'!$D:$D)</f>
        <v>98269.86</v>
      </c>
      <c r="D1952">
        <f>MATCH(A1952,'TMP2'!A:A,0)</f>
        <v>1155</v>
      </c>
      <c r="E1952" s="12">
        <v>12.8</v>
      </c>
      <c r="F1952" s="12">
        <v>13</v>
      </c>
      <c r="G1952" s="12" t="s">
        <v>1712</v>
      </c>
      <c r="H1952" s="12">
        <v>24.8</v>
      </c>
      <c r="I1952" s="12">
        <v>46</v>
      </c>
      <c r="J1952" s="12">
        <v>27</v>
      </c>
      <c r="K1952" s="12">
        <v>19</v>
      </c>
      <c r="L1952" s="12">
        <v>0</v>
      </c>
      <c r="M1952" s="12">
        <v>1.93</v>
      </c>
      <c r="N1952" s="12">
        <v>1.546474358974359</v>
      </c>
      <c r="O1952" s="12">
        <v>2.68</v>
      </c>
      <c r="P1952" s="12">
        <v>0.73297409326424878</v>
      </c>
      <c r="Q1952" s="12">
        <v>0.42295732874091102</v>
      </c>
      <c r="R1952" s="12">
        <v>90.677147542837758</v>
      </c>
      <c r="S1952" t="s">
        <v>1540</v>
      </c>
      <c r="T1952" s="12" t="s">
        <v>3715</v>
      </c>
      <c r="U1952" s="12" t="s">
        <v>3715</v>
      </c>
      <c r="W1952" s="12">
        <v>34.9</v>
      </c>
      <c r="X1952" s="12">
        <v>26.8</v>
      </c>
      <c r="Y1952" s="12" t="s">
        <v>3715</v>
      </c>
      <c r="Z1952" s="12" t="s">
        <v>3715</v>
      </c>
      <c r="AA1952" s="12" t="s">
        <v>3715</v>
      </c>
      <c r="AB1952" s="12" t="s">
        <v>3715</v>
      </c>
      <c r="AC1952" s="12" t="s">
        <v>3715</v>
      </c>
      <c r="AD1952" s="12" t="s">
        <v>3715</v>
      </c>
      <c r="AE1952" s="12" t="s">
        <v>3715</v>
      </c>
      <c r="AF1952" s="12" t="s">
        <v>3715</v>
      </c>
      <c r="AG1952" s="12" t="s">
        <v>3715</v>
      </c>
      <c r="AH1952" s="12" t="s">
        <v>3715</v>
      </c>
    </row>
    <row r="1953" spans="1:34" x14ac:dyDescent="0.2">
      <c r="A1953" s="12" t="s">
        <v>2329</v>
      </c>
      <c r="B1953">
        <f>LOOKUP(A1953,'TMP2'!$A:$A,'TMP2'!$C:$C)</f>
        <v>19842.52</v>
      </c>
      <c r="C1953">
        <f>LOOKUP(A1953,'TMP2'!$A:$A,'TMP2'!$D:$D)</f>
        <v>98287.679999999993</v>
      </c>
      <c r="D1953">
        <f>MATCH(A1953,'TMP2'!A:A,0)</f>
        <v>1161</v>
      </c>
      <c r="E1953" s="12">
        <v>15.8</v>
      </c>
      <c r="F1953" s="12">
        <v>16</v>
      </c>
      <c r="G1953" s="12" t="s">
        <v>1712</v>
      </c>
      <c r="H1953" s="12">
        <v>19.399999999999999</v>
      </c>
      <c r="I1953" s="12">
        <v>44.2</v>
      </c>
      <c r="J1953" s="12">
        <v>26.3</v>
      </c>
      <c r="K1953" s="12">
        <v>17.899999999999999</v>
      </c>
      <c r="L1953" s="12">
        <v>0</v>
      </c>
      <c r="M1953" s="12">
        <v>1.91</v>
      </c>
      <c r="N1953" s="12">
        <v>1.5996649916247907</v>
      </c>
      <c r="O1953" s="12">
        <v>2.68</v>
      </c>
      <c r="P1953" s="12">
        <v>0.67535078534031423</v>
      </c>
      <c r="Q1953" s="12">
        <v>0.40311007775194402</v>
      </c>
      <c r="R1953" s="12">
        <v>76.985177375341095</v>
      </c>
      <c r="S1953" t="s">
        <v>1540</v>
      </c>
      <c r="T1953" s="12">
        <v>0.27400000000000002</v>
      </c>
      <c r="U1953" s="12">
        <v>6.1120000000000001</v>
      </c>
      <c r="W1953" s="12" t="s">
        <v>3715</v>
      </c>
      <c r="X1953" s="12" t="s">
        <v>3715</v>
      </c>
      <c r="Y1953" s="12" t="s">
        <v>3715</v>
      </c>
      <c r="Z1953" s="12" t="s">
        <v>3715</v>
      </c>
      <c r="AA1953" s="12" t="s">
        <v>3715</v>
      </c>
      <c r="AB1953" s="12" t="s">
        <v>3715</v>
      </c>
      <c r="AC1953" s="12" t="s">
        <v>3715</v>
      </c>
      <c r="AD1953" s="12" t="s">
        <v>3715</v>
      </c>
      <c r="AE1953" s="12" t="s">
        <v>3715</v>
      </c>
      <c r="AF1953" s="12" t="s">
        <v>3715</v>
      </c>
      <c r="AG1953" s="12" t="s">
        <v>3715</v>
      </c>
      <c r="AH1953" s="12" t="s">
        <v>3715</v>
      </c>
    </row>
    <row r="1954" spans="1:34" x14ac:dyDescent="0.2">
      <c r="A1954" s="12" t="s">
        <v>2329</v>
      </c>
      <c r="B1954">
        <f>LOOKUP(A1954,'TMP2'!$A:$A,'TMP2'!$C:$C)</f>
        <v>19842.52</v>
      </c>
      <c r="C1954">
        <f>LOOKUP(A1954,'TMP2'!$A:$A,'TMP2'!$D:$D)</f>
        <v>98287.679999999993</v>
      </c>
      <c r="D1954">
        <f>MATCH(A1954,'TMP2'!A:A,0)</f>
        <v>1161</v>
      </c>
      <c r="E1954" s="12">
        <v>17.8</v>
      </c>
      <c r="F1954" s="12">
        <v>18</v>
      </c>
      <c r="G1954" s="12" t="s">
        <v>1712</v>
      </c>
      <c r="H1954" s="12">
        <v>25.3</v>
      </c>
      <c r="I1954" s="12">
        <v>41.3</v>
      </c>
      <c r="J1954" s="12">
        <v>27.1</v>
      </c>
      <c r="K1954" s="12">
        <v>14.2</v>
      </c>
      <c r="L1954" s="12">
        <v>0</v>
      </c>
      <c r="M1954" s="12">
        <v>1.82</v>
      </c>
      <c r="N1954" s="12">
        <v>1.4525139664804469</v>
      </c>
      <c r="O1954" s="12">
        <v>2.67</v>
      </c>
      <c r="P1954" s="12">
        <v>0.8381923076923079</v>
      </c>
      <c r="Q1954" s="12">
        <v>0.45598727847174297</v>
      </c>
      <c r="R1954" s="12">
        <v>80.591290781443561</v>
      </c>
      <c r="S1954" t="s">
        <v>1540</v>
      </c>
      <c r="T1954" s="12" t="s">
        <v>3715</v>
      </c>
      <c r="U1954" s="12" t="s">
        <v>3715</v>
      </c>
      <c r="W1954" s="12">
        <v>56.2</v>
      </c>
      <c r="X1954" s="12">
        <v>14.9</v>
      </c>
      <c r="Y1954" s="12" t="s">
        <v>3715</v>
      </c>
      <c r="Z1954" s="12" t="s">
        <v>3715</v>
      </c>
      <c r="AA1954" s="12" t="s">
        <v>3715</v>
      </c>
      <c r="AB1954" s="12" t="s">
        <v>3715</v>
      </c>
      <c r="AC1954" s="12" t="s">
        <v>3715</v>
      </c>
      <c r="AD1954" s="12" t="s">
        <v>3715</v>
      </c>
      <c r="AE1954" s="12" t="s">
        <v>3715</v>
      </c>
      <c r="AF1954" s="12" t="s">
        <v>3715</v>
      </c>
      <c r="AG1954" s="12" t="s">
        <v>3715</v>
      </c>
      <c r="AH1954" s="12" t="s">
        <v>3715</v>
      </c>
    </row>
    <row r="1955" spans="1:34" x14ac:dyDescent="0.2">
      <c r="A1955" s="12" t="s">
        <v>2330</v>
      </c>
      <c r="B1955">
        <f>LOOKUP(A1955,'TMP2'!$A:$A,'TMP2'!$C:$C)</f>
        <v>19882.53</v>
      </c>
      <c r="C1955">
        <f>LOOKUP(A1955,'TMP2'!$A:$A,'TMP2'!$D:$D)</f>
        <v>98296.54</v>
      </c>
      <c r="D1955">
        <f>MATCH(A1955,'TMP2'!A:A,0)</f>
        <v>1162</v>
      </c>
      <c r="E1955" s="12">
        <v>10.199999999999999</v>
      </c>
      <c r="F1955" s="12">
        <v>10.4</v>
      </c>
      <c r="G1955" s="12" t="s">
        <v>1712</v>
      </c>
      <c r="H1955" s="12">
        <v>19.3</v>
      </c>
      <c r="I1955" s="12">
        <v>45.9</v>
      </c>
      <c r="J1955" s="12">
        <v>28.4</v>
      </c>
      <c r="K1955" s="12">
        <v>17.5</v>
      </c>
      <c r="L1955" s="12">
        <v>0</v>
      </c>
      <c r="M1955" s="12">
        <v>2.0699999999999998</v>
      </c>
      <c r="N1955" s="12">
        <v>1.7351215423302597</v>
      </c>
      <c r="O1955" s="12">
        <v>2.69</v>
      </c>
      <c r="P1955" s="12">
        <v>0.55032367149758477</v>
      </c>
      <c r="Q1955" s="12">
        <v>0.35497340433819302</v>
      </c>
      <c r="R1955" s="12">
        <v>94.339027537593125</v>
      </c>
      <c r="S1955" t="s">
        <v>1540</v>
      </c>
      <c r="T1955" s="12">
        <v>0.14099999999999999</v>
      </c>
      <c r="U1955" s="12">
        <v>10.964</v>
      </c>
      <c r="W1955" s="12" t="s">
        <v>3715</v>
      </c>
      <c r="X1955" s="12" t="s">
        <v>3715</v>
      </c>
      <c r="Y1955" s="12" t="s">
        <v>3715</v>
      </c>
      <c r="Z1955" s="12" t="s">
        <v>3715</v>
      </c>
      <c r="AA1955" s="12" t="s">
        <v>3715</v>
      </c>
      <c r="AB1955" s="12" t="s">
        <v>3715</v>
      </c>
      <c r="AC1955" s="12" t="s">
        <v>3715</v>
      </c>
      <c r="AD1955" s="12" t="s">
        <v>3715</v>
      </c>
      <c r="AE1955" s="12" t="s">
        <v>3715</v>
      </c>
      <c r="AF1955" s="12" t="s">
        <v>3715</v>
      </c>
      <c r="AG1955" s="12" t="s">
        <v>3715</v>
      </c>
      <c r="AH1955" s="12" t="s">
        <v>3715</v>
      </c>
    </row>
    <row r="1956" spans="1:34" x14ac:dyDescent="0.2">
      <c r="A1956" s="12" t="s">
        <v>2332</v>
      </c>
      <c r="B1956">
        <f>LOOKUP(A1956,'TMP2'!$A:$A,'TMP2'!$C:$C)</f>
        <v>18245.11</v>
      </c>
      <c r="C1956">
        <f>LOOKUP(A1956,'TMP2'!$A:$A,'TMP2'!$D:$D)</f>
        <v>97471.73</v>
      </c>
      <c r="D1956">
        <f>MATCH(A1956,'TMP2'!A:A,0)</f>
        <v>1164</v>
      </c>
      <c r="E1956" s="12">
        <v>6.2</v>
      </c>
      <c r="F1956" s="12">
        <v>6.4</v>
      </c>
      <c r="G1956" s="12" t="s">
        <v>1712</v>
      </c>
      <c r="H1956" s="12">
        <v>36.5</v>
      </c>
      <c r="I1956" s="12">
        <v>48</v>
      </c>
      <c r="J1956" s="12">
        <v>29</v>
      </c>
      <c r="K1956" s="12">
        <v>19</v>
      </c>
      <c r="L1956" s="12">
        <v>0.39473684210526316</v>
      </c>
      <c r="M1956" s="12">
        <v>1.85</v>
      </c>
      <c r="N1956" s="12">
        <v>1.3553113553113554</v>
      </c>
      <c r="O1956" s="12">
        <v>2.7</v>
      </c>
      <c r="P1956" s="12">
        <v>0.99216216216216213</v>
      </c>
      <c r="Q1956" s="12">
        <v>0.498032831366165</v>
      </c>
      <c r="R1956" s="12">
        <v>99.328520839008462</v>
      </c>
      <c r="S1956" t="s">
        <v>1540</v>
      </c>
      <c r="T1956" s="12">
        <v>0.49099999999999999</v>
      </c>
      <c r="U1956" s="12">
        <v>4.056</v>
      </c>
      <c r="W1956" s="12" t="s">
        <v>3715</v>
      </c>
      <c r="X1956" s="12" t="s">
        <v>3715</v>
      </c>
      <c r="Y1956" s="12" t="s">
        <v>3715</v>
      </c>
      <c r="Z1956" s="12" t="s">
        <v>3715</v>
      </c>
      <c r="AA1956" s="12" t="s">
        <v>3715</v>
      </c>
      <c r="AB1956" s="12" t="s">
        <v>3715</v>
      </c>
      <c r="AC1956" s="12" t="s">
        <v>3715</v>
      </c>
      <c r="AD1956" s="12" t="s">
        <v>3715</v>
      </c>
      <c r="AE1956" s="12" t="s">
        <v>3715</v>
      </c>
      <c r="AF1956" s="12" t="s">
        <v>3715</v>
      </c>
      <c r="AG1956" s="12" t="s">
        <v>3715</v>
      </c>
      <c r="AH1956" s="12" t="s">
        <v>3715</v>
      </c>
    </row>
    <row r="1957" spans="1:34" x14ac:dyDescent="0.2">
      <c r="A1957" s="12" t="s">
        <v>2334</v>
      </c>
      <c r="B1957">
        <f>LOOKUP(A1957,'TMP2'!$A:$A,'TMP2'!$C:$C)</f>
        <v>19860.18</v>
      </c>
      <c r="C1957">
        <f>LOOKUP(A1957,'TMP2'!$A:$A,'TMP2'!$D:$D)</f>
        <v>98318.8</v>
      </c>
      <c r="D1957">
        <f>MATCH(A1957,'TMP2'!A:A,0)</f>
        <v>1166</v>
      </c>
      <c r="E1957" s="12">
        <v>11.5</v>
      </c>
      <c r="F1957" s="12">
        <v>11.7</v>
      </c>
      <c r="G1957" s="12" t="s">
        <v>1712</v>
      </c>
      <c r="H1957" s="12">
        <v>23.1</v>
      </c>
      <c r="I1957" s="12">
        <v>47</v>
      </c>
      <c r="J1957" s="12">
        <v>31</v>
      </c>
      <c r="K1957" s="12">
        <v>16</v>
      </c>
      <c r="L1957" s="12">
        <v>0</v>
      </c>
      <c r="M1957" s="12">
        <v>2.04</v>
      </c>
      <c r="N1957" s="12">
        <v>1.6571892770105605</v>
      </c>
      <c r="O1957" s="12">
        <v>2.68</v>
      </c>
      <c r="P1957" s="12">
        <v>0.61719607843137281</v>
      </c>
      <c r="Q1957" s="12">
        <v>0.38164579216023897</v>
      </c>
      <c r="R1957" s="12">
        <v>100.30523874575084</v>
      </c>
      <c r="S1957" t="s">
        <v>1540</v>
      </c>
      <c r="T1957" s="12" t="s">
        <v>3715</v>
      </c>
      <c r="U1957" s="12" t="s">
        <v>3715</v>
      </c>
      <c r="W1957" s="12">
        <v>29.1</v>
      </c>
      <c r="X1957" s="12">
        <v>27.3</v>
      </c>
      <c r="Y1957" s="12" t="s">
        <v>3715</v>
      </c>
      <c r="Z1957" s="12" t="s">
        <v>3715</v>
      </c>
      <c r="AA1957" s="12" t="s">
        <v>3715</v>
      </c>
      <c r="AB1957" s="12" t="s">
        <v>3715</v>
      </c>
      <c r="AC1957" s="12" t="s">
        <v>3715</v>
      </c>
      <c r="AD1957" s="12" t="s">
        <v>3715</v>
      </c>
      <c r="AE1957" s="12" t="s">
        <v>3715</v>
      </c>
      <c r="AF1957" s="12" t="s">
        <v>3715</v>
      </c>
      <c r="AG1957" s="12" t="s">
        <v>3715</v>
      </c>
      <c r="AH1957" s="12" t="s">
        <v>3715</v>
      </c>
    </row>
    <row r="1958" spans="1:34" x14ac:dyDescent="0.2">
      <c r="A1958" s="12" t="s">
        <v>2336</v>
      </c>
      <c r="B1958">
        <f>LOOKUP(A1958,'TMP2'!$A:$A,'TMP2'!$C:$C)</f>
        <v>19897.47</v>
      </c>
      <c r="C1958">
        <f>LOOKUP(A1958,'TMP2'!$A:$A,'TMP2'!$D:$D)</f>
        <v>98328.8</v>
      </c>
      <c r="D1958">
        <f>MATCH(A1958,'TMP2'!A:A,0)</f>
        <v>1168</v>
      </c>
      <c r="E1958" s="12">
        <v>12.5</v>
      </c>
      <c r="F1958" s="12">
        <v>12.7</v>
      </c>
      <c r="G1958" s="12" t="s">
        <v>1712</v>
      </c>
      <c r="H1958" s="12">
        <v>28.2</v>
      </c>
      <c r="I1958" s="12">
        <v>40</v>
      </c>
      <c r="J1958" s="12">
        <v>26</v>
      </c>
      <c r="K1958" s="12">
        <v>14</v>
      </c>
      <c r="L1958" s="12">
        <v>0.15714285714285708</v>
      </c>
      <c r="M1958" s="12">
        <v>1.83</v>
      </c>
      <c r="N1958" s="12">
        <v>1.4274570982839314</v>
      </c>
      <c r="O1958" s="12">
        <v>2.68</v>
      </c>
      <c r="P1958" s="12">
        <v>0.87746448087431705</v>
      </c>
      <c r="Q1958" s="12">
        <v>0.46736675437166703</v>
      </c>
      <c r="R1958" s="12">
        <v>86.129982064567557</v>
      </c>
      <c r="S1958" t="s">
        <v>1540</v>
      </c>
      <c r="T1958" s="12">
        <v>0.49</v>
      </c>
      <c r="U1958" s="12">
        <v>3.83</v>
      </c>
      <c r="W1958" s="12" t="s">
        <v>3715</v>
      </c>
      <c r="X1958" s="12" t="s">
        <v>3715</v>
      </c>
      <c r="Y1958" s="12" t="s">
        <v>3715</v>
      </c>
      <c r="Z1958" s="12" t="s">
        <v>3715</v>
      </c>
      <c r="AA1958" s="12" t="s">
        <v>3715</v>
      </c>
      <c r="AB1958" s="12" t="s">
        <v>3715</v>
      </c>
      <c r="AC1958" s="12" t="s">
        <v>3715</v>
      </c>
      <c r="AD1958" s="12" t="s">
        <v>3715</v>
      </c>
      <c r="AE1958" s="12" t="s">
        <v>3715</v>
      </c>
      <c r="AF1958" s="12" t="s">
        <v>3715</v>
      </c>
      <c r="AG1958" s="12" t="s">
        <v>3715</v>
      </c>
      <c r="AH1958" s="12" t="s">
        <v>3715</v>
      </c>
    </row>
    <row r="1959" spans="1:34" x14ac:dyDescent="0.2">
      <c r="A1959" s="12" t="s">
        <v>2342</v>
      </c>
      <c r="B1959">
        <f>LOOKUP(A1959,'TMP2'!$A:$A,'TMP2'!$C:$C)</f>
        <v>19933.27</v>
      </c>
      <c r="C1959">
        <f>LOOKUP(A1959,'TMP2'!$A:$A,'TMP2'!$D:$D)</f>
        <v>98371.32</v>
      </c>
      <c r="D1959">
        <f>MATCH(A1959,'TMP2'!A:A,0)</f>
        <v>1174</v>
      </c>
      <c r="E1959" s="12">
        <v>12.9</v>
      </c>
      <c r="F1959" s="12">
        <v>13.1</v>
      </c>
      <c r="G1959" s="12" t="s">
        <v>1712</v>
      </c>
      <c r="H1959" s="12">
        <v>29</v>
      </c>
      <c r="I1959" s="12">
        <v>45.8</v>
      </c>
      <c r="J1959" s="12">
        <v>27.1</v>
      </c>
      <c r="K1959" s="12">
        <v>18.7</v>
      </c>
      <c r="L1959" s="12">
        <v>0.10160427807486624</v>
      </c>
      <c r="M1959" s="12">
        <v>1.89</v>
      </c>
      <c r="N1959" s="12">
        <v>1.4651162790697674</v>
      </c>
      <c r="O1959" s="12">
        <v>2.68</v>
      </c>
      <c r="P1959" s="12">
        <v>0.8292063492063495</v>
      </c>
      <c r="Q1959" s="12">
        <v>0.45331482124262401</v>
      </c>
      <c r="R1959" s="12">
        <v>93.728177641653872</v>
      </c>
      <c r="S1959" t="s">
        <v>1540</v>
      </c>
      <c r="T1959" s="12">
        <v>0.503</v>
      </c>
      <c r="U1959" s="12">
        <v>3.6360000000000001</v>
      </c>
      <c r="W1959" s="12" t="s">
        <v>3715</v>
      </c>
      <c r="X1959" s="12" t="s">
        <v>3715</v>
      </c>
      <c r="Y1959" s="12" t="s">
        <v>3715</v>
      </c>
      <c r="Z1959" s="12" t="s">
        <v>3715</v>
      </c>
      <c r="AA1959" s="12" t="s">
        <v>3715</v>
      </c>
      <c r="AB1959" s="12" t="s">
        <v>3715</v>
      </c>
      <c r="AC1959" s="12" t="s">
        <v>3715</v>
      </c>
      <c r="AD1959" s="12" t="s">
        <v>3715</v>
      </c>
      <c r="AE1959" s="12" t="s">
        <v>3715</v>
      </c>
      <c r="AF1959" s="12" t="s">
        <v>3715</v>
      </c>
      <c r="AG1959" s="12" t="s">
        <v>3715</v>
      </c>
      <c r="AH1959" s="12" t="s">
        <v>3715</v>
      </c>
    </row>
    <row r="1960" spans="1:34" x14ac:dyDescent="0.2">
      <c r="A1960" s="12" t="s">
        <v>2365</v>
      </c>
      <c r="B1960">
        <f>LOOKUP(A1960,'TMP2'!$A:$A,'TMP2'!$C:$C)</f>
        <v>19456.095000000001</v>
      </c>
      <c r="C1960">
        <f>LOOKUP(A1960,'TMP2'!$A:$A,'TMP2'!$D:$D)</f>
        <v>98205.198000000004</v>
      </c>
      <c r="D1960">
        <f>MATCH(A1960,'TMP2'!A:A,0)</f>
        <v>1195</v>
      </c>
      <c r="E1960" s="12">
        <v>12.5</v>
      </c>
      <c r="F1960" s="12">
        <v>12.7</v>
      </c>
      <c r="G1960" s="12" t="s">
        <v>1712</v>
      </c>
      <c r="H1960" s="12">
        <v>31.1</v>
      </c>
      <c r="I1960" s="12">
        <v>45</v>
      </c>
      <c r="J1960" s="12">
        <v>26</v>
      </c>
      <c r="K1960" s="12">
        <v>19</v>
      </c>
      <c r="L1960" s="12">
        <v>0.268421052631579</v>
      </c>
      <c r="M1960" s="12">
        <v>1.94</v>
      </c>
      <c r="N1960" s="12">
        <v>1.4797864225781847</v>
      </c>
      <c r="O1960" s="12">
        <v>2.7</v>
      </c>
      <c r="P1960" s="12">
        <v>0.82458762886597947</v>
      </c>
      <c r="Q1960" s="12">
        <v>0.45193095460067201</v>
      </c>
      <c r="R1960" s="12">
        <v>100</v>
      </c>
      <c r="S1960" t="s">
        <v>1551</v>
      </c>
      <c r="T1960" s="12" t="s">
        <v>3715</v>
      </c>
      <c r="U1960" s="12" t="s">
        <v>3715</v>
      </c>
      <c r="W1960" s="12">
        <v>44.25</v>
      </c>
      <c r="X1960" s="12">
        <v>2.2999999999999998</v>
      </c>
      <c r="Y1960" s="12" t="s">
        <v>3715</v>
      </c>
      <c r="Z1960" s="12" t="s">
        <v>3715</v>
      </c>
      <c r="AA1960" s="12" t="s">
        <v>3715</v>
      </c>
      <c r="AB1960" s="12" t="s">
        <v>3715</v>
      </c>
      <c r="AC1960" s="12" t="s">
        <v>3715</v>
      </c>
      <c r="AD1960" s="12" t="s">
        <v>3715</v>
      </c>
      <c r="AE1960" s="12" t="s">
        <v>3715</v>
      </c>
      <c r="AF1960" s="12" t="s">
        <v>3715</v>
      </c>
      <c r="AG1960" s="12" t="s">
        <v>3715</v>
      </c>
      <c r="AH1960" s="12" t="s">
        <v>3715</v>
      </c>
    </row>
    <row r="1961" spans="1:34" x14ac:dyDescent="0.2">
      <c r="A1961" s="12" t="s">
        <v>2367</v>
      </c>
      <c r="B1961">
        <f>LOOKUP(A1961,'TMP2'!$A:$A,'TMP2'!$C:$C)</f>
        <v>19238.871999999999</v>
      </c>
      <c r="C1961">
        <f>LOOKUP(A1961,'TMP2'!$A:$A,'TMP2'!$D:$D)</f>
        <v>98194.452999999994</v>
      </c>
      <c r="D1961">
        <f>MATCH(A1961,'TMP2'!A:A,0)</f>
        <v>1197</v>
      </c>
      <c r="E1961" s="12">
        <v>16.2</v>
      </c>
      <c r="F1961" s="12">
        <v>16.600000000000001</v>
      </c>
      <c r="G1961" s="12" t="s">
        <v>1712</v>
      </c>
      <c r="H1961" s="12">
        <v>34.1</v>
      </c>
      <c r="I1961" s="12">
        <v>49</v>
      </c>
      <c r="J1961" s="12">
        <v>29</v>
      </c>
      <c r="K1961" s="12">
        <v>20</v>
      </c>
      <c r="L1961" s="12">
        <v>0.25500000000000006</v>
      </c>
      <c r="M1961" s="12">
        <v>1.86</v>
      </c>
      <c r="N1961" s="12">
        <v>1.3870246085011186</v>
      </c>
      <c r="O1961" s="12">
        <v>2.7</v>
      </c>
      <c r="P1961" s="12">
        <v>0.94661290322580638</v>
      </c>
      <c r="Q1961" s="12">
        <v>0.48628718203662302</v>
      </c>
      <c r="R1961" s="12">
        <v>97.262566024876492</v>
      </c>
      <c r="S1961" t="s">
        <v>1551</v>
      </c>
      <c r="T1961" s="12">
        <v>0.27100000000000002</v>
      </c>
      <c r="U1961" s="12">
        <v>7.173</v>
      </c>
      <c r="W1961" s="12">
        <v>36.1</v>
      </c>
      <c r="X1961" s="12">
        <v>3</v>
      </c>
      <c r="Y1961" s="12" t="s">
        <v>3715</v>
      </c>
      <c r="Z1961" s="12" t="s">
        <v>3715</v>
      </c>
      <c r="AA1961" s="12" t="s">
        <v>3715</v>
      </c>
      <c r="AB1961" s="12" t="s">
        <v>3715</v>
      </c>
      <c r="AC1961" s="12" t="s">
        <v>3715</v>
      </c>
      <c r="AD1961" s="12" t="s">
        <v>3715</v>
      </c>
      <c r="AE1961" s="12" t="s">
        <v>3715</v>
      </c>
      <c r="AF1961" s="12" t="s">
        <v>3715</v>
      </c>
      <c r="AG1961" s="12" t="s">
        <v>3715</v>
      </c>
      <c r="AH1961" s="12" t="s">
        <v>3715</v>
      </c>
    </row>
    <row r="1962" spans="1:34" x14ac:dyDescent="0.2">
      <c r="A1962" s="12" t="s">
        <v>2372</v>
      </c>
      <c r="B1962">
        <f>LOOKUP(A1962,'TMP2'!$A:$A,'TMP2'!$C:$C)</f>
        <v>19573.719000000001</v>
      </c>
      <c r="C1962">
        <f>LOOKUP(A1962,'TMP2'!$A:$A,'TMP2'!$D:$D)</f>
        <v>98138.846999999994</v>
      </c>
      <c r="D1962">
        <f>MATCH(A1962,'TMP2'!A:A,0)</f>
        <v>1202</v>
      </c>
      <c r="E1962" s="12">
        <v>19.2</v>
      </c>
      <c r="F1962" s="12">
        <v>19.600000000000001</v>
      </c>
      <c r="G1962" s="12" t="s">
        <v>1712</v>
      </c>
      <c r="H1962" s="12">
        <v>26.9</v>
      </c>
      <c r="I1962" s="12">
        <v>52</v>
      </c>
      <c r="J1962" s="12">
        <v>30</v>
      </c>
      <c r="K1962" s="12">
        <v>22</v>
      </c>
      <c r="L1962" s="12">
        <v>0</v>
      </c>
      <c r="M1962" s="12">
        <v>1.97</v>
      </c>
      <c r="N1962" s="12">
        <v>1.5524034672970843</v>
      </c>
      <c r="O1962" s="12">
        <v>2.7</v>
      </c>
      <c r="P1962" s="12">
        <v>0.73923857868020293</v>
      </c>
      <c r="Q1962" s="12">
        <v>0.42503575285293205</v>
      </c>
      <c r="R1962" s="12">
        <v>98.249742498111658</v>
      </c>
      <c r="S1962" t="s">
        <v>1551</v>
      </c>
      <c r="T1962" s="12">
        <v>0.22800000000000001</v>
      </c>
      <c r="U1962" s="12">
        <v>7.6120000000000001</v>
      </c>
      <c r="W1962" s="12">
        <v>30.05</v>
      </c>
      <c r="X1962" s="12">
        <v>11.8</v>
      </c>
      <c r="Y1962" s="12" t="s">
        <v>3715</v>
      </c>
      <c r="Z1962" s="12" t="s">
        <v>3715</v>
      </c>
      <c r="AA1962" s="12" t="s">
        <v>3715</v>
      </c>
      <c r="AB1962" s="12" t="s">
        <v>3715</v>
      </c>
      <c r="AC1962" s="12" t="s">
        <v>3715</v>
      </c>
      <c r="AD1962" s="12" t="s">
        <v>3715</v>
      </c>
      <c r="AE1962" s="12" t="s">
        <v>3715</v>
      </c>
      <c r="AF1962" s="12" t="s">
        <v>3715</v>
      </c>
      <c r="AG1962" s="12" t="s">
        <v>3715</v>
      </c>
      <c r="AH1962" s="12" t="s">
        <v>3715</v>
      </c>
    </row>
    <row r="1963" spans="1:34" x14ac:dyDescent="0.2">
      <c r="A1963" s="12" t="s">
        <v>2375</v>
      </c>
      <c r="B1963">
        <f>LOOKUP(A1963,'TMP2'!$A:$A,'TMP2'!$C:$C)</f>
        <v>19256.162</v>
      </c>
      <c r="C1963">
        <f>LOOKUP(A1963,'TMP2'!$A:$A,'TMP2'!$D:$D)</f>
        <v>98146.316999999995</v>
      </c>
      <c r="D1963">
        <f>MATCH(A1963,'TMP2'!A:A,0)</f>
        <v>1205</v>
      </c>
      <c r="E1963" s="12">
        <v>13</v>
      </c>
      <c r="F1963" s="12">
        <v>13.4</v>
      </c>
      <c r="G1963" s="12" t="s">
        <v>1712</v>
      </c>
      <c r="H1963" s="12">
        <v>26.4</v>
      </c>
      <c r="I1963" s="12">
        <v>43</v>
      </c>
      <c r="J1963" s="12">
        <v>25</v>
      </c>
      <c r="K1963" s="12">
        <v>18</v>
      </c>
      <c r="L1963" s="12">
        <v>7.7777777777777696E-2</v>
      </c>
      <c r="M1963" s="12">
        <v>1.99</v>
      </c>
      <c r="N1963" s="12">
        <v>1.5743670886075949</v>
      </c>
      <c r="O1963" s="12">
        <v>2.7</v>
      </c>
      <c r="P1963" s="12">
        <v>0.71497487437185936</v>
      </c>
      <c r="Q1963" s="12">
        <v>0.416901078293483</v>
      </c>
      <c r="R1963" s="12">
        <v>99.695811076750061</v>
      </c>
      <c r="S1963" t="s">
        <v>1551</v>
      </c>
      <c r="T1963" s="12">
        <v>0.28899999999999998</v>
      </c>
      <c r="U1963" s="12">
        <v>5.9320000000000004</v>
      </c>
      <c r="W1963" s="12">
        <v>45.7</v>
      </c>
      <c r="X1963" s="12">
        <v>12.7</v>
      </c>
      <c r="Y1963" s="12" t="s">
        <v>3715</v>
      </c>
      <c r="Z1963" s="12" t="s">
        <v>3715</v>
      </c>
      <c r="AA1963" s="12" t="s">
        <v>3715</v>
      </c>
      <c r="AB1963" s="12" t="s">
        <v>3715</v>
      </c>
      <c r="AC1963" s="12" t="s">
        <v>3715</v>
      </c>
      <c r="AD1963" s="12" t="s">
        <v>3715</v>
      </c>
      <c r="AE1963" s="12" t="s">
        <v>3715</v>
      </c>
      <c r="AF1963" s="12" t="s">
        <v>3715</v>
      </c>
      <c r="AG1963" s="12" t="s">
        <v>3715</v>
      </c>
      <c r="AH1963" s="12" t="s">
        <v>3715</v>
      </c>
    </row>
    <row r="1964" spans="1:34" x14ac:dyDescent="0.2">
      <c r="A1964" s="12" t="s">
        <v>2376</v>
      </c>
      <c r="B1964">
        <f>LOOKUP(A1964,'TMP2'!$A:$A,'TMP2'!$C:$C)</f>
        <v>19156.616999999998</v>
      </c>
      <c r="C1964">
        <f>LOOKUP(A1964,'TMP2'!$A:$A,'TMP2'!$D:$D)</f>
        <v>98146.145000000004</v>
      </c>
      <c r="D1964">
        <f>MATCH(A1964,'TMP2'!A:A,0)</f>
        <v>1206</v>
      </c>
      <c r="E1964" s="12">
        <v>14.6</v>
      </c>
      <c r="F1964" s="12">
        <v>15</v>
      </c>
      <c r="G1964" s="12" t="s">
        <v>1712</v>
      </c>
      <c r="H1964" s="12">
        <v>28.7</v>
      </c>
      <c r="I1964" s="12">
        <v>43</v>
      </c>
      <c r="J1964" s="12">
        <v>25</v>
      </c>
      <c r="K1964" s="12">
        <v>18</v>
      </c>
      <c r="L1964" s="12">
        <v>0.20555555555555552</v>
      </c>
      <c r="M1964" s="12">
        <v>1.96</v>
      </c>
      <c r="N1964" s="12">
        <v>1.5229215229215229</v>
      </c>
      <c r="O1964" s="12">
        <v>2.71</v>
      </c>
      <c r="P1964" s="12">
        <v>0.77947448979591827</v>
      </c>
      <c r="Q1964" s="12">
        <v>0.43803633840534195</v>
      </c>
      <c r="R1964" s="12">
        <v>99.78132834130794</v>
      </c>
      <c r="S1964" t="s">
        <v>1551</v>
      </c>
      <c r="T1964" s="12">
        <v>0.193</v>
      </c>
      <c r="U1964" s="12">
        <v>9.2430000000000003</v>
      </c>
      <c r="W1964" s="12">
        <v>45.7</v>
      </c>
      <c r="X1964" s="12">
        <v>13.6</v>
      </c>
      <c r="Y1964" s="12" t="s">
        <v>3715</v>
      </c>
      <c r="Z1964" s="12" t="s">
        <v>3715</v>
      </c>
      <c r="AA1964" s="12" t="s">
        <v>3715</v>
      </c>
      <c r="AB1964" s="12" t="s">
        <v>3715</v>
      </c>
      <c r="AC1964" s="12" t="s">
        <v>3715</v>
      </c>
      <c r="AD1964" s="12" t="s">
        <v>3715</v>
      </c>
      <c r="AE1964" s="12" t="s">
        <v>3715</v>
      </c>
      <c r="AF1964" s="12" t="s">
        <v>3715</v>
      </c>
      <c r="AG1964" s="12" t="s">
        <v>3715</v>
      </c>
      <c r="AH1964" s="12" t="s">
        <v>3715</v>
      </c>
    </row>
    <row r="1965" spans="1:34" x14ac:dyDescent="0.2">
      <c r="A1965" s="12" t="s">
        <v>2378</v>
      </c>
      <c r="B1965">
        <f>LOOKUP(A1965,'TMP2'!$A:$A,'TMP2'!$C:$C)</f>
        <v>18936.925999999999</v>
      </c>
      <c r="C1965">
        <f>LOOKUP(A1965,'TMP2'!$A:$A,'TMP2'!$D:$D)</f>
        <v>98149.161999999997</v>
      </c>
      <c r="D1965">
        <f>MATCH(A1965,'TMP2'!A:A,0)</f>
        <v>1208</v>
      </c>
      <c r="E1965" s="12">
        <v>12.9</v>
      </c>
      <c r="F1965" s="12">
        <v>13.3</v>
      </c>
      <c r="G1965" s="12" t="s">
        <v>1712</v>
      </c>
      <c r="H1965" s="12">
        <v>36.200000000000003</v>
      </c>
      <c r="I1965" s="12">
        <v>52</v>
      </c>
      <c r="J1965" s="12">
        <v>30</v>
      </c>
      <c r="K1965" s="12">
        <v>22</v>
      </c>
      <c r="L1965" s="12">
        <v>0.28181818181818197</v>
      </c>
      <c r="M1965" s="12">
        <v>1.9</v>
      </c>
      <c r="N1965" s="12">
        <v>1.3950073421439058</v>
      </c>
      <c r="O1965" s="12">
        <v>2.7</v>
      </c>
      <c r="P1965" s="12">
        <v>0.93547368421052668</v>
      </c>
      <c r="Q1965" s="12">
        <v>0.48333061402077598</v>
      </c>
      <c r="R1965" s="12">
        <v>100</v>
      </c>
      <c r="S1965" t="s">
        <v>1551</v>
      </c>
      <c r="T1965" s="12" t="s">
        <v>3715</v>
      </c>
      <c r="U1965" s="12" t="s">
        <v>3715</v>
      </c>
      <c r="W1965" s="12" t="s">
        <v>3715</v>
      </c>
      <c r="X1965" s="12" t="s">
        <v>3715</v>
      </c>
      <c r="Y1965" s="12" t="s">
        <v>3715</v>
      </c>
      <c r="Z1965" s="12" t="s">
        <v>3715</v>
      </c>
      <c r="AA1965" s="12">
        <v>43.06</v>
      </c>
      <c r="AB1965" s="12">
        <v>4.4400000000000004</v>
      </c>
      <c r="AC1965" s="12" t="s">
        <v>3715</v>
      </c>
      <c r="AD1965" s="12" t="s">
        <v>3715</v>
      </c>
      <c r="AE1965" s="12" t="s">
        <v>3715</v>
      </c>
      <c r="AF1965" s="12" t="s">
        <v>3715</v>
      </c>
      <c r="AG1965" s="12" t="s">
        <v>3715</v>
      </c>
      <c r="AH1965" s="12" t="s">
        <v>3715</v>
      </c>
    </row>
    <row r="1966" spans="1:34" x14ac:dyDescent="0.2">
      <c r="A1966" s="12" t="s">
        <v>2379</v>
      </c>
      <c r="B1966">
        <f>LOOKUP(A1966,'TMP2'!$A:$A,'TMP2'!$C:$C)</f>
        <v>18856.241000000002</v>
      </c>
      <c r="C1966">
        <f>LOOKUP(A1966,'TMP2'!$A:$A,'TMP2'!$D:$D)</f>
        <v>98145.402000000002</v>
      </c>
      <c r="D1966">
        <f>MATCH(A1966,'TMP2'!A:A,0)</f>
        <v>1209</v>
      </c>
      <c r="E1966" s="12">
        <v>12.4</v>
      </c>
      <c r="F1966" s="12">
        <v>12.8</v>
      </c>
      <c r="G1966" s="12" t="s">
        <v>1712</v>
      </c>
      <c r="H1966" s="12">
        <v>32.799999999999997</v>
      </c>
      <c r="I1966" s="12">
        <v>45</v>
      </c>
      <c r="J1966" s="12">
        <v>26</v>
      </c>
      <c r="K1966" s="12">
        <v>19</v>
      </c>
      <c r="L1966" s="12">
        <v>0.3578947368421051</v>
      </c>
      <c r="M1966" s="12">
        <v>1.89</v>
      </c>
      <c r="N1966" s="12">
        <v>1.4231927710843375</v>
      </c>
      <c r="O1966" s="12">
        <v>2.7</v>
      </c>
      <c r="P1966" s="12">
        <v>0.89714285714285724</v>
      </c>
      <c r="Q1966" s="12">
        <v>0.47289156626506001</v>
      </c>
      <c r="R1966" s="12">
        <v>98.71337579617834</v>
      </c>
      <c r="S1966" t="s">
        <v>1551</v>
      </c>
      <c r="T1966" s="12">
        <v>0.45700000000000002</v>
      </c>
      <c r="U1966" s="12">
        <v>4.1550000000000002</v>
      </c>
      <c r="W1966" s="12">
        <v>20.8</v>
      </c>
      <c r="X1966" s="12">
        <v>3.4</v>
      </c>
      <c r="Y1966" s="12" t="s">
        <v>3715</v>
      </c>
      <c r="Z1966" s="12" t="s">
        <v>3715</v>
      </c>
      <c r="AA1966" s="12" t="s">
        <v>3715</v>
      </c>
      <c r="AB1966" s="12" t="s">
        <v>3715</v>
      </c>
      <c r="AC1966" s="12" t="s">
        <v>3715</v>
      </c>
      <c r="AD1966" s="12" t="s">
        <v>3715</v>
      </c>
      <c r="AE1966" s="12" t="s">
        <v>3715</v>
      </c>
      <c r="AF1966" s="12" t="s">
        <v>3715</v>
      </c>
      <c r="AG1966" s="12" t="s">
        <v>3715</v>
      </c>
      <c r="AH1966" s="12" t="s">
        <v>3715</v>
      </c>
    </row>
    <row r="1967" spans="1:34" x14ac:dyDescent="0.2">
      <c r="A1967" s="12" t="s">
        <v>2382</v>
      </c>
      <c r="B1967">
        <f>LOOKUP(A1967,'TMP2'!$A:$A,'TMP2'!$C:$C)</f>
        <v>19356.683000000001</v>
      </c>
      <c r="C1967">
        <f>LOOKUP(A1967,'TMP2'!$A:$A,'TMP2'!$D:$D)</f>
        <v>98043.504000000001</v>
      </c>
      <c r="D1967">
        <f>MATCH(A1967,'TMP2'!A:A,0)</f>
        <v>1212</v>
      </c>
      <c r="E1967" s="12">
        <v>13</v>
      </c>
      <c r="F1967" s="12">
        <v>13.2</v>
      </c>
      <c r="G1967" s="12" t="s">
        <v>1712</v>
      </c>
      <c r="H1967" s="12">
        <v>33.299999999999997</v>
      </c>
      <c r="I1967" s="12">
        <v>50</v>
      </c>
      <c r="J1967" s="12">
        <v>29</v>
      </c>
      <c r="K1967" s="12">
        <v>21</v>
      </c>
      <c r="L1967" s="12">
        <v>0.20476190476190462</v>
      </c>
      <c r="M1967" s="12">
        <v>1.92</v>
      </c>
      <c r="N1967" s="12">
        <v>1.4403600900225055</v>
      </c>
      <c r="O1967" s="12">
        <v>2.7</v>
      </c>
      <c r="P1967" s="12">
        <v>0.87453124999999998</v>
      </c>
      <c r="Q1967" s="12">
        <v>0.46653329999166504</v>
      </c>
      <c r="R1967" s="12">
        <v>100</v>
      </c>
      <c r="S1967" t="s">
        <v>1551</v>
      </c>
      <c r="T1967" s="12" t="s">
        <v>3715</v>
      </c>
      <c r="U1967" s="12" t="s">
        <v>3715</v>
      </c>
      <c r="W1967" s="12">
        <v>43.63</v>
      </c>
      <c r="X1967" s="12">
        <v>5</v>
      </c>
      <c r="Y1967" s="12" t="s">
        <v>3715</v>
      </c>
      <c r="Z1967" s="12" t="s">
        <v>3715</v>
      </c>
      <c r="AA1967" s="12" t="s">
        <v>3715</v>
      </c>
      <c r="AB1967" s="12" t="s">
        <v>3715</v>
      </c>
      <c r="AC1967" s="12" t="s">
        <v>3715</v>
      </c>
      <c r="AD1967" s="12" t="s">
        <v>3715</v>
      </c>
      <c r="AE1967" s="12" t="s">
        <v>3715</v>
      </c>
      <c r="AF1967" s="12" t="s">
        <v>3715</v>
      </c>
      <c r="AG1967" s="12" t="s">
        <v>3715</v>
      </c>
      <c r="AH1967" s="12" t="s">
        <v>3715</v>
      </c>
    </row>
    <row r="1968" spans="1:34" x14ac:dyDescent="0.2">
      <c r="A1968" s="12" t="s">
        <v>2382</v>
      </c>
      <c r="B1968">
        <f>LOOKUP(A1968,'TMP2'!$A:$A,'TMP2'!$C:$C)</f>
        <v>19356.683000000001</v>
      </c>
      <c r="C1968">
        <f>LOOKUP(A1968,'TMP2'!$A:$A,'TMP2'!$D:$D)</f>
        <v>98043.504000000001</v>
      </c>
      <c r="D1968">
        <f>MATCH(A1968,'TMP2'!A:A,0)</f>
        <v>1212</v>
      </c>
      <c r="E1968" s="12">
        <v>19.399999999999999</v>
      </c>
      <c r="F1968" s="12">
        <v>19.600000000000001</v>
      </c>
      <c r="G1968" s="12" t="s">
        <v>1712</v>
      </c>
      <c r="H1968" s="12">
        <v>36</v>
      </c>
      <c r="I1968" s="12">
        <v>52</v>
      </c>
      <c r="J1968" s="12">
        <v>30</v>
      </c>
      <c r="K1968" s="12">
        <v>22</v>
      </c>
      <c r="L1968" s="12">
        <v>0.27272727272727271</v>
      </c>
      <c r="M1968" s="12">
        <v>1.85</v>
      </c>
      <c r="N1968" s="12">
        <v>1.3602941176470591</v>
      </c>
      <c r="O1968" s="12">
        <v>2.7</v>
      </c>
      <c r="P1968" s="12">
        <v>0.98486486486486458</v>
      </c>
      <c r="Q1968" s="12">
        <v>0.49618736383442297</v>
      </c>
      <c r="R1968" s="12">
        <v>98.693743139407275</v>
      </c>
      <c r="S1968" t="s">
        <v>1551</v>
      </c>
      <c r="T1968" s="12">
        <v>0.315</v>
      </c>
      <c r="U1968" s="12">
        <v>6.2919999999999998</v>
      </c>
      <c r="W1968" s="12">
        <v>38.729999999999997</v>
      </c>
      <c r="X1968" s="12">
        <v>2.2999999999999998</v>
      </c>
      <c r="Y1968" s="12" t="s">
        <v>3715</v>
      </c>
      <c r="Z1968" s="12" t="s">
        <v>3715</v>
      </c>
      <c r="AA1968" s="12" t="s">
        <v>3715</v>
      </c>
      <c r="AB1968" s="12" t="s">
        <v>3715</v>
      </c>
      <c r="AC1968" s="12" t="s">
        <v>3715</v>
      </c>
      <c r="AD1968" s="12" t="s">
        <v>3715</v>
      </c>
      <c r="AE1968" s="12" t="s">
        <v>3715</v>
      </c>
      <c r="AF1968" s="12" t="s">
        <v>3715</v>
      </c>
      <c r="AG1968" s="12" t="s">
        <v>3715</v>
      </c>
      <c r="AH1968" s="12" t="s">
        <v>3715</v>
      </c>
    </row>
    <row r="1969" spans="1:34" x14ac:dyDescent="0.2">
      <c r="A1969" s="12" t="s">
        <v>2383</v>
      </c>
      <c r="B1969">
        <f>LOOKUP(A1969,'TMP2'!$A:$A,'TMP2'!$C:$C)</f>
        <v>19256.695</v>
      </c>
      <c r="C1969">
        <f>LOOKUP(A1969,'TMP2'!$A:$A,'TMP2'!$D:$D)</f>
        <v>98044.462</v>
      </c>
      <c r="D1969">
        <f>MATCH(A1969,'TMP2'!A:A,0)</f>
        <v>1213</v>
      </c>
      <c r="E1969" s="12">
        <v>13.6</v>
      </c>
      <c r="F1969" s="12">
        <v>14</v>
      </c>
      <c r="G1969" s="12" t="s">
        <v>1712</v>
      </c>
      <c r="H1969" s="12">
        <v>37.6</v>
      </c>
      <c r="I1969" s="12">
        <v>48</v>
      </c>
      <c r="J1969" s="12">
        <v>28</v>
      </c>
      <c r="K1969" s="12">
        <v>20</v>
      </c>
      <c r="L1969" s="12">
        <v>0.48000000000000009</v>
      </c>
      <c r="M1969" s="12">
        <v>1.83</v>
      </c>
      <c r="N1969" s="12">
        <v>1.3299418604651165</v>
      </c>
      <c r="O1969" s="12">
        <v>2.7</v>
      </c>
      <c r="P1969" s="12">
        <v>1.0301639344262292</v>
      </c>
      <c r="Q1969" s="12">
        <v>0.50742894056847498</v>
      </c>
      <c r="R1969" s="12">
        <v>98.54742202418845</v>
      </c>
      <c r="S1969" t="s">
        <v>1551</v>
      </c>
      <c r="T1969" s="12">
        <v>0.46</v>
      </c>
      <c r="U1969" s="12">
        <v>4.4109999999999996</v>
      </c>
      <c r="W1969" s="12">
        <v>18.600000000000001</v>
      </c>
      <c r="X1969" s="12">
        <v>1.5</v>
      </c>
      <c r="Y1969" s="12" t="s">
        <v>3715</v>
      </c>
      <c r="Z1969" s="12" t="s">
        <v>3715</v>
      </c>
      <c r="AA1969" s="12" t="s">
        <v>3715</v>
      </c>
      <c r="AB1969" s="12" t="s">
        <v>3715</v>
      </c>
      <c r="AC1969" s="12" t="s">
        <v>3715</v>
      </c>
      <c r="AD1969" s="12" t="s">
        <v>3715</v>
      </c>
      <c r="AE1969" s="12" t="s">
        <v>3715</v>
      </c>
      <c r="AF1969" s="12" t="s">
        <v>3715</v>
      </c>
      <c r="AG1969" s="12" t="s">
        <v>3715</v>
      </c>
      <c r="AH1969" s="12" t="s">
        <v>3715</v>
      </c>
    </row>
    <row r="1970" spans="1:34" x14ac:dyDescent="0.2">
      <c r="A1970" s="12" t="s">
        <v>2387</v>
      </c>
      <c r="B1970">
        <f>LOOKUP(A1970,'TMP2'!$A:$A,'TMP2'!$C:$C)</f>
        <v>18858.368999999999</v>
      </c>
      <c r="C1970">
        <f>LOOKUP(A1970,'TMP2'!$A:$A,'TMP2'!$D:$D)</f>
        <v>98046.239000000001</v>
      </c>
      <c r="D1970">
        <f>MATCH(A1970,'TMP2'!A:A,0)</f>
        <v>1217</v>
      </c>
      <c r="E1970" s="12">
        <v>13.3</v>
      </c>
      <c r="F1970" s="12">
        <v>13.7</v>
      </c>
      <c r="G1970" s="12" t="s">
        <v>1712</v>
      </c>
      <c r="H1970" s="12">
        <v>33</v>
      </c>
      <c r="I1970" s="12">
        <v>45</v>
      </c>
      <c r="J1970" s="12">
        <v>26</v>
      </c>
      <c r="K1970" s="12">
        <v>19</v>
      </c>
      <c r="L1970" s="12">
        <v>0.36842105263157893</v>
      </c>
      <c r="M1970" s="12">
        <v>1.88</v>
      </c>
      <c r="N1970" s="12">
        <v>1.4135338345864661</v>
      </c>
      <c r="O1970" s="12">
        <v>2.7</v>
      </c>
      <c r="P1970" s="12">
        <v>0.91010638297872393</v>
      </c>
      <c r="Q1970" s="12">
        <v>0.47646895015316099</v>
      </c>
      <c r="R1970" s="12">
        <v>97.900642898889487</v>
      </c>
      <c r="S1970" t="s">
        <v>1551</v>
      </c>
      <c r="T1970" s="12">
        <v>0.46</v>
      </c>
      <c r="U1970" s="12">
        <v>4.1479999999999997</v>
      </c>
      <c r="W1970" s="12">
        <v>18.399999999999999</v>
      </c>
      <c r="X1970" s="12">
        <v>2.6</v>
      </c>
      <c r="Y1970" s="12" t="s">
        <v>3715</v>
      </c>
      <c r="Z1970" s="12" t="s">
        <v>3715</v>
      </c>
      <c r="AA1970" s="12" t="s">
        <v>3715</v>
      </c>
      <c r="AB1970" s="12" t="s">
        <v>3715</v>
      </c>
      <c r="AC1970" s="12" t="s">
        <v>3715</v>
      </c>
      <c r="AD1970" s="12" t="s">
        <v>3715</v>
      </c>
      <c r="AE1970" s="12" t="s">
        <v>3715</v>
      </c>
      <c r="AF1970" s="12" t="s">
        <v>3715</v>
      </c>
      <c r="AG1970" s="12" t="s">
        <v>3715</v>
      </c>
      <c r="AH1970" s="12" t="s">
        <v>3715</v>
      </c>
    </row>
    <row r="1971" spans="1:34" x14ac:dyDescent="0.2">
      <c r="A1971" s="12" t="s">
        <v>1775</v>
      </c>
      <c r="B1971">
        <f>LOOKUP(A1971,'TMP2'!$A:$A,'TMP2'!$C:$C)</f>
        <v>14849.82</v>
      </c>
      <c r="C1971">
        <f>LOOKUP(A1971,'TMP2'!$A:$A,'TMP2'!$D:$D)</f>
        <v>102818.45</v>
      </c>
      <c r="D1971">
        <f>MATCH(A1971,'TMP2'!A:A,0)</f>
        <v>1222</v>
      </c>
      <c r="E1971" s="12">
        <v>15.3</v>
      </c>
      <c r="F1971" s="12">
        <v>15.5</v>
      </c>
      <c r="G1971" s="12" t="s">
        <v>1712</v>
      </c>
      <c r="H1971" s="12">
        <v>40.200000000000003</v>
      </c>
      <c r="I1971" s="12">
        <v>46.8</v>
      </c>
      <c r="J1971" s="12">
        <v>26.7</v>
      </c>
      <c r="K1971" s="12">
        <v>20.099999999999998</v>
      </c>
      <c r="L1971" s="12">
        <v>0.67164179104477639</v>
      </c>
      <c r="M1971" s="12">
        <v>1.83</v>
      </c>
      <c r="N1971" s="12">
        <v>1.3052781740370898</v>
      </c>
      <c r="O1971" s="12">
        <v>2.68</v>
      </c>
      <c r="P1971" s="12">
        <v>1.0532021857923501</v>
      </c>
      <c r="Q1971" s="12">
        <v>0.51295590521004097</v>
      </c>
      <c r="R1971" s="12">
        <v>100</v>
      </c>
      <c r="S1971" t="s">
        <v>634</v>
      </c>
      <c r="T1971" s="12">
        <v>0.39800000000000002</v>
      </c>
      <c r="U1971" s="12">
        <v>5.2469999999999999</v>
      </c>
      <c r="W1971" s="12" t="s">
        <v>3715</v>
      </c>
      <c r="X1971" s="12" t="s">
        <v>3715</v>
      </c>
      <c r="Y1971" s="12" t="s">
        <v>3715</v>
      </c>
      <c r="Z1971" s="12" t="s">
        <v>3715</v>
      </c>
      <c r="AA1971" s="12" t="s">
        <v>3715</v>
      </c>
      <c r="AB1971" s="12" t="s">
        <v>3715</v>
      </c>
      <c r="AC1971" s="12" t="s">
        <v>3715</v>
      </c>
      <c r="AD1971" s="12" t="s">
        <v>3715</v>
      </c>
      <c r="AE1971" s="12" t="s">
        <v>3715</v>
      </c>
      <c r="AF1971" s="12" t="s">
        <v>3715</v>
      </c>
      <c r="AG1971" s="12" t="s">
        <v>3715</v>
      </c>
      <c r="AH1971" s="12" t="s">
        <v>3715</v>
      </c>
    </row>
    <row r="1972" spans="1:34" x14ac:dyDescent="0.2">
      <c r="A1972" s="12" t="s">
        <v>1781</v>
      </c>
      <c r="B1972">
        <f>LOOKUP(A1972,'TMP2'!$A:$A,'TMP2'!$C:$C)</f>
        <v>14822.96</v>
      </c>
      <c r="C1972">
        <f>LOOKUP(A1972,'TMP2'!$A:$A,'TMP2'!$D:$D)</f>
        <v>102794.46</v>
      </c>
      <c r="D1972">
        <f>MATCH(A1972,'TMP2'!A:A,0)</f>
        <v>1228</v>
      </c>
      <c r="E1972" s="12">
        <v>28.3</v>
      </c>
      <c r="F1972" s="12">
        <v>28.5</v>
      </c>
      <c r="G1972" s="12" t="s">
        <v>1712</v>
      </c>
      <c r="H1972" s="12">
        <v>28.3</v>
      </c>
      <c r="I1972" s="12">
        <v>45.1</v>
      </c>
      <c r="J1972" s="12">
        <v>26.4</v>
      </c>
      <c r="K1972" s="12">
        <v>18.700000000000003</v>
      </c>
      <c r="L1972" s="12">
        <v>0.10160427807486641</v>
      </c>
      <c r="M1972" s="12">
        <v>1.91</v>
      </c>
      <c r="N1972" s="12">
        <v>1.4886983632112236</v>
      </c>
      <c r="O1972" s="12">
        <v>2.68</v>
      </c>
      <c r="P1972" s="12">
        <v>0.80023036649214663</v>
      </c>
      <c r="Q1972" s="12">
        <v>0.44451553611521499</v>
      </c>
      <c r="R1972" s="12">
        <v>94.777707989845865</v>
      </c>
      <c r="S1972" t="s">
        <v>634</v>
      </c>
      <c r="T1972" s="12">
        <v>0.39200000000000002</v>
      </c>
      <c r="U1972" s="12">
        <v>4.593</v>
      </c>
      <c r="W1972" s="12" t="s">
        <v>3715</v>
      </c>
      <c r="X1972" s="12" t="s">
        <v>3715</v>
      </c>
      <c r="Y1972" s="12" t="s">
        <v>3715</v>
      </c>
      <c r="Z1972" s="12" t="s">
        <v>3715</v>
      </c>
      <c r="AA1972" s="12" t="s">
        <v>3715</v>
      </c>
      <c r="AB1972" s="12" t="s">
        <v>3715</v>
      </c>
      <c r="AC1972" s="12" t="s">
        <v>3715</v>
      </c>
      <c r="AD1972" s="12" t="s">
        <v>3715</v>
      </c>
      <c r="AE1972" s="12" t="s">
        <v>3715</v>
      </c>
      <c r="AF1972" s="12" t="s">
        <v>3715</v>
      </c>
      <c r="AG1972" s="12" t="s">
        <v>3715</v>
      </c>
      <c r="AH1972" s="12" t="s">
        <v>3715</v>
      </c>
    </row>
    <row r="1973" spans="1:34" x14ac:dyDescent="0.2">
      <c r="A1973" s="12" t="s">
        <v>1783</v>
      </c>
      <c r="B1973">
        <f>LOOKUP(A1973,'TMP2'!$A:$A,'TMP2'!$C:$C)</f>
        <v>14835.67</v>
      </c>
      <c r="C1973">
        <f>LOOKUP(A1973,'TMP2'!$A:$A,'TMP2'!$D:$D)</f>
        <v>102835.73</v>
      </c>
      <c r="D1973">
        <f>MATCH(A1973,'TMP2'!A:A,0)</f>
        <v>1230</v>
      </c>
      <c r="E1973" s="12">
        <v>22.3</v>
      </c>
      <c r="F1973" s="12">
        <v>22.5</v>
      </c>
      <c r="G1973" s="12" t="s">
        <v>1712</v>
      </c>
      <c r="H1973" s="12">
        <v>23.6</v>
      </c>
      <c r="I1973" s="12">
        <v>48.2</v>
      </c>
      <c r="J1973" s="12">
        <v>29.7</v>
      </c>
      <c r="K1973" s="12">
        <v>18.500000000000004</v>
      </c>
      <c r="L1973" s="12">
        <v>0</v>
      </c>
      <c r="M1973" s="12">
        <v>1.82</v>
      </c>
      <c r="N1973" s="12">
        <v>1.4724919093851134</v>
      </c>
      <c r="O1973" s="12">
        <v>2.68</v>
      </c>
      <c r="P1973" s="12">
        <v>0.82004395604395608</v>
      </c>
      <c r="Q1973" s="12">
        <v>0.450562720378689</v>
      </c>
      <c r="R1973" s="12">
        <v>77.127572898799315</v>
      </c>
      <c r="S1973" t="s">
        <v>634</v>
      </c>
      <c r="T1973" s="12" t="s">
        <v>3715</v>
      </c>
      <c r="U1973" s="12" t="s">
        <v>3715</v>
      </c>
      <c r="W1973" s="12">
        <v>36.67</v>
      </c>
      <c r="X1973" s="12">
        <v>22.8</v>
      </c>
      <c r="Y1973" s="12" t="s">
        <v>3715</v>
      </c>
      <c r="Z1973" s="12" t="s">
        <v>3715</v>
      </c>
      <c r="AA1973" s="12" t="s">
        <v>3715</v>
      </c>
      <c r="AB1973" s="12" t="s">
        <v>3715</v>
      </c>
      <c r="AC1973" s="12" t="s">
        <v>3715</v>
      </c>
      <c r="AD1973" s="12" t="s">
        <v>3715</v>
      </c>
      <c r="AE1973" s="12" t="s">
        <v>3715</v>
      </c>
      <c r="AF1973" s="12" t="s">
        <v>3715</v>
      </c>
      <c r="AG1973" s="12" t="s">
        <v>3715</v>
      </c>
      <c r="AH1973" s="12" t="s">
        <v>3715</v>
      </c>
    </row>
    <row r="1974" spans="1:34" x14ac:dyDescent="0.2">
      <c r="A1974" s="12" t="s">
        <v>1785</v>
      </c>
      <c r="B1974">
        <f>LOOKUP(A1974,'TMP2'!$A:$A,'TMP2'!$C:$C)</f>
        <v>14811.78</v>
      </c>
      <c r="C1974">
        <f>LOOKUP(A1974,'TMP2'!$A:$A,'TMP2'!$D:$D)</f>
        <v>102825.47</v>
      </c>
      <c r="D1974">
        <f>MATCH(A1974,'TMP2'!A:A,0)</f>
        <v>1232</v>
      </c>
      <c r="E1974" s="12">
        <v>16.5</v>
      </c>
      <c r="F1974" s="12">
        <v>16.7</v>
      </c>
      <c r="G1974" s="12" t="s">
        <v>1712</v>
      </c>
      <c r="H1974" s="12">
        <v>23.5</v>
      </c>
      <c r="I1974" s="12">
        <v>38.200000000000003</v>
      </c>
      <c r="J1974" s="12">
        <v>21.1</v>
      </c>
      <c r="K1974" s="12">
        <v>17.100000000000001</v>
      </c>
      <c r="L1974" s="12">
        <v>0.14035087719298237</v>
      </c>
      <c r="M1974" s="12">
        <v>2.02</v>
      </c>
      <c r="N1974" s="12">
        <v>1.6356275303643726</v>
      </c>
      <c r="O1974" s="12">
        <v>2.7</v>
      </c>
      <c r="P1974" s="12">
        <v>0.65074257425742554</v>
      </c>
      <c r="Q1974" s="12">
        <v>0.39421202579097298</v>
      </c>
      <c r="R1974" s="12">
        <v>2.02</v>
      </c>
      <c r="S1974" t="s">
        <v>634</v>
      </c>
      <c r="T1974" s="12">
        <v>1.6356275303643726</v>
      </c>
      <c r="U1974" s="12">
        <v>0.19800000000000001</v>
      </c>
      <c r="W1974" s="12">
        <v>8.3559999999999999</v>
      </c>
      <c r="X1974" s="12" t="s">
        <v>3715</v>
      </c>
      <c r="Y1974" s="12" t="s">
        <v>3715</v>
      </c>
      <c r="Z1974" s="12" t="s">
        <v>3715</v>
      </c>
      <c r="AA1974" s="12" t="s">
        <v>3715</v>
      </c>
      <c r="AB1974" s="12" t="s">
        <v>3715</v>
      </c>
      <c r="AC1974" s="12" t="s">
        <v>3715</v>
      </c>
      <c r="AD1974" s="12" t="s">
        <v>3715</v>
      </c>
      <c r="AE1974" s="12" t="s">
        <v>3715</v>
      </c>
      <c r="AF1974" s="12" t="s">
        <v>3715</v>
      </c>
      <c r="AG1974" s="12" t="s">
        <v>3715</v>
      </c>
      <c r="AH1974" s="12" t="s">
        <v>3715</v>
      </c>
    </row>
    <row r="1975" spans="1:34" x14ac:dyDescent="0.2">
      <c r="A1975" s="12" t="s">
        <v>1785</v>
      </c>
      <c r="B1975">
        <f>LOOKUP(A1975,'TMP2'!$A:$A,'TMP2'!$C:$C)</f>
        <v>14811.78</v>
      </c>
      <c r="C1975">
        <f>LOOKUP(A1975,'TMP2'!$A:$A,'TMP2'!$D:$D)</f>
        <v>102825.47</v>
      </c>
      <c r="D1975">
        <f>MATCH(A1975,'TMP2'!A:A,0)</f>
        <v>1232</v>
      </c>
      <c r="E1975" s="12">
        <v>29.4</v>
      </c>
      <c r="F1975" s="12">
        <v>29.6</v>
      </c>
      <c r="G1975" s="12" t="s">
        <v>1712</v>
      </c>
      <c r="H1975" s="12">
        <v>34.799999999999997</v>
      </c>
      <c r="I1975" s="12">
        <v>50</v>
      </c>
      <c r="J1975" s="12">
        <v>31.2</v>
      </c>
      <c r="K1975" s="12">
        <v>18.8</v>
      </c>
      <c r="L1975" s="12">
        <v>0.19148936170212755</v>
      </c>
      <c r="M1975" s="12">
        <v>1.77</v>
      </c>
      <c r="N1975" s="12">
        <v>1.3130563798219586</v>
      </c>
      <c r="O1975" s="12">
        <v>2.68</v>
      </c>
      <c r="P1975" s="12">
        <v>1.0410395480225989</v>
      </c>
      <c r="Q1975" s="12">
        <v>0.51005358961867198</v>
      </c>
      <c r="R1975" s="12">
        <v>1.77</v>
      </c>
      <c r="S1975" t="s">
        <v>634</v>
      </c>
      <c r="T1975" s="12">
        <v>1.3130563798219586</v>
      </c>
      <c r="U1975" s="12">
        <v>0.38700000000000001</v>
      </c>
      <c r="W1975" s="12">
        <v>5.2720000000000002</v>
      </c>
      <c r="X1975" s="12" t="s">
        <v>3715</v>
      </c>
      <c r="Y1975" s="12" t="s">
        <v>3715</v>
      </c>
      <c r="Z1975" s="12" t="s">
        <v>3715</v>
      </c>
      <c r="AA1975" s="12" t="s">
        <v>3715</v>
      </c>
      <c r="AB1975" s="12" t="s">
        <v>3715</v>
      </c>
      <c r="AC1975" s="12" t="s">
        <v>3715</v>
      </c>
      <c r="AD1975" s="12" t="s">
        <v>3715</v>
      </c>
      <c r="AE1975" s="12" t="s">
        <v>3715</v>
      </c>
      <c r="AF1975" s="12" t="s">
        <v>3715</v>
      </c>
      <c r="AG1975" s="12" t="s">
        <v>3715</v>
      </c>
      <c r="AH1975" s="12" t="s">
        <v>3715</v>
      </c>
    </row>
    <row r="1976" spans="1:34" x14ac:dyDescent="0.2">
      <c r="A1976" s="12" t="s">
        <v>1787</v>
      </c>
      <c r="B1976">
        <f>LOOKUP(A1976,'TMP2'!$A:$A,'TMP2'!$C:$C)</f>
        <v>14826.91</v>
      </c>
      <c r="C1976">
        <f>LOOKUP(A1976,'TMP2'!$A:$A,'TMP2'!$D:$D)</f>
        <v>102858.79</v>
      </c>
      <c r="D1976">
        <f>MATCH(A1976,'TMP2'!A:A,0)</f>
        <v>1234</v>
      </c>
      <c r="E1976" s="12">
        <v>24.6</v>
      </c>
      <c r="F1976" s="12">
        <v>24.8</v>
      </c>
      <c r="G1976" s="12" t="s">
        <v>1712</v>
      </c>
      <c r="H1976" s="12">
        <v>30.2</v>
      </c>
      <c r="I1976" s="12">
        <v>46.8</v>
      </c>
      <c r="J1976" s="12">
        <v>29</v>
      </c>
      <c r="K1976" s="12">
        <v>17.799999999999997</v>
      </c>
      <c r="L1976" s="12">
        <v>6.7415730337078622E-2</v>
      </c>
      <c r="M1976" s="12">
        <v>1.81</v>
      </c>
      <c r="N1976" s="12">
        <v>1.390168970814132</v>
      </c>
      <c r="O1976" s="12">
        <v>2.68</v>
      </c>
      <c r="P1976" s="12">
        <v>0.92782320441988975</v>
      </c>
      <c r="Q1976" s="12">
        <v>0.48128023477084603</v>
      </c>
      <c r="R1976" s="12">
        <v>1.81</v>
      </c>
      <c r="S1976" t="s">
        <v>634</v>
      </c>
      <c r="T1976" s="12">
        <v>1.390168970814132</v>
      </c>
      <c r="U1976" s="12">
        <v>0.47899999999999998</v>
      </c>
      <c r="W1976" s="12">
        <v>4.024</v>
      </c>
      <c r="X1976" s="12" t="s">
        <v>3715</v>
      </c>
      <c r="Y1976" s="12" t="s">
        <v>3715</v>
      </c>
      <c r="Z1976" s="12" t="s">
        <v>3715</v>
      </c>
      <c r="AA1976" s="12" t="s">
        <v>3715</v>
      </c>
      <c r="AB1976" s="12" t="s">
        <v>3715</v>
      </c>
      <c r="AC1976" s="12" t="s">
        <v>3715</v>
      </c>
      <c r="AD1976" s="12" t="s">
        <v>3715</v>
      </c>
      <c r="AE1976" s="12" t="s">
        <v>3715</v>
      </c>
      <c r="AF1976" s="12" t="s">
        <v>3715</v>
      </c>
      <c r="AG1976" s="12" t="s">
        <v>3715</v>
      </c>
      <c r="AH1976" s="12" t="s">
        <v>3715</v>
      </c>
    </row>
    <row r="1977" spans="1:34" x14ac:dyDescent="0.2">
      <c r="A1977" s="12" t="s">
        <v>1792</v>
      </c>
      <c r="B1977">
        <f>LOOKUP(A1977,'TMP2'!$A:$A,'TMP2'!$C:$C)</f>
        <v>14761.1</v>
      </c>
      <c r="C1977">
        <f>LOOKUP(A1977,'TMP2'!$A:$A,'TMP2'!$D:$D)</f>
        <v>102816.57</v>
      </c>
      <c r="D1977">
        <f>MATCH(A1977,'TMP2'!A:A,0)</f>
        <v>1239</v>
      </c>
      <c r="E1977" s="12">
        <v>15.2</v>
      </c>
      <c r="F1977" s="12">
        <v>15.4</v>
      </c>
      <c r="G1977" s="12" t="s">
        <v>1712</v>
      </c>
      <c r="H1977" s="12">
        <v>23</v>
      </c>
      <c r="I1977" s="12">
        <v>43.7</v>
      </c>
      <c r="J1977" s="12">
        <v>25.8</v>
      </c>
      <c r="K1977" s="12">
        <v>17.900000000000002</v>
      </c>
      <c r="L1977" s="12">
        <v>0</v>
      </c>
      <c r="M1977" s="12">
        <v>2.0299999999999998</v>
      </c>
      <c r="N1977" s="12">
        <v>1.6504065040650404</v>
      </c>
      <c r="O1977" s="12">
        <v>2.69</v>
      </c>
      <c r="P1977" s="12">
        <v>0.62990147783251249</v>
      </c>
      <c r="Q1977" s="12">
        <v>0.38646598361894402</v>
      </c>
      <c r="R1977" s="12">
        <v>2.0299999999999998</v>
      </c>
      <c r="S1977" t="s">
        <v>634</v>
      </c>
      <c r="T1977" s="12">
        <v>1.6504065040650404</v>
      </c>
      <c r="U1977" s="12">
        <v>0.254</v>
      </c>
      <c r="W1977" s="12">
        <v>6.42</v>
      </c>
      <c r="X1977" s="12" t="s">
        <v>3715</v>
      </c>
      <c r="Y1977" s="12" t="s">
        <v>3715</v>
      </c>
      <c r="Z1977" s="12" t="s">
        <v>3715</v>
      </c>
      <c r="AA1977" s="12" t="s">
        <v>3715</v>
      </c>
      <c r="AB1977" s="12" t="s">
        <v>3715</v>
      </c>
      <c r="AC1977" s="12" t="s">
        <v>3715</v>
      </c>
      <c r="AD1977" s="12" t="s">
        <v>3715</v>
      </c>
      <c r="AE1977" s="12" t="s">
        <v>3715</v>
      </c>
      <c r="AF1977" s="12" t="s">
        <v>3715</v>
      </c>
      <c r="AG1977" s="12" t="s">
        <v>3715</v>
      </c>
      <c r="AH1977" s="12" t="s">
        <v>3715</v>
      </c>
    </row>
    <row r="1978" spans="1:34" x14ac:dyDescent="0.2">
      <c r="A1978" s="12" t="s">
        <v>1792</v>
      </c>
      <c r="B1978">
        <f>LOOKUP(A1978,'TMP2'!$A:$A,'TMP2'!$C:$C)</f>
        <v>14761.1</v>
      </c>
      <c r="C1978">
        <f>LOOKUP(A1978,'TMP2'!$A:$A,'TMP2'!$D:$D)</f>
        <v>102816.57</v>
      </c>
      <c r="D1978">
        <f>MATCH(A1978,'TMP2'!A:A,0)</f>
        <v>1239</v>
      </c>
      <c r="E1978" s="12">
        <v>19.2</v>
      </c>
      <c r="F1978" s="12">
        <v>19.399999999999999</v>
      </c>
      <c r="G1978" s="12" t="s">
        <v>1712</v>
      </c>
      <c r="H1978" s="12">
        <v>24.8</v>
      </c>
      <c r="I1978" s="12">
        <v>49.8</v>
      </c>
      <c r="J1978" s="12">
        <v>31.2</v>
      </c>
      <c r="K1978" s="12">
        <v>18.599999999999998</v>
      </c>
      <c r="L1978" s="12">
        <v>0</v>
      </c>
      <c r="M1978" s="12">
        <v>1.85</v>
      </c>
      <c r="N1978" s="12">
        <v>1.4823717948717949</v>
      </c>
      <c r="O1978" s="12">
        <v>2.68</v>
      </c>
      <c r="P1978" s="12">
        <v>0.80791351351351337</v>
      </c>
      <c r="Q1978" s="12">
        <v>0.44687619594335998</v>
      </c>
      <c r="R1978" s="12">
        <v>82.266231333297682</v>
      </c>
      <c r="S1978" t="s">
        <v>634</v>
      </c>
      <c r="T1978" s="12">
        <v>0.48099999999999998</v>
      </c>
      <c r="U1978" s="12">
        <v>3.7549999999999999</v>
      </c>
      <c r="W1978" s="12" t="s">
        <v>3715</v>
      </c>
      <c r="X1978" s="12" t="s">
        <v>3715</v>
      </c>
      <c r="Y1978" s="12" t="s">
        <v>3715</v>
      </c>
      <c r="Z1978" s="12" t="s">
        <v>3715</v>
      </c>
      <c r="AA1978" s="12" t="s">
        <v>3715</v>
      </c>
      <c r="AB1978" s="12" t="s">
        <v>3715</v>
      </c>
      <c r="AC1978" s="12" t="s">
        <v>3715</v>
      </c>
      <c r="AD1978" s="12" t="s">
        <v>3715</v>
      </c>
      <c r="AE1978" s="12" t="s">
        <v>3715</v>
      </c>
      <c r="AF1978" s="12" t="s">
        <v>3715</v>
      </c>
      <c r="AG1978" s="12" t="s">
        <v>3715</v>
      </c>
      <c r="AH1978" s="12" t="s">
        <v>3715</v>
      </c>
    </row>
    <row r="1979" spans="1:34" x14ac:dyDescent="0.2">
      <c r="A1979" s="12" t="s">
        <v>1795</v>
      </c>
      <c r="B1979">
        <f>LOOKUP(A1979,'TMP2'!$A:$A,'TMP2'!$C:$C)</f>
        <v>14767.14</v>
      </c>
      <c r="C1979">
        <f>LOOKUP(A1979,'TMP2'!$A:$A,'TMP2'!$D:$D)</f>
        <v>102858.67</v>
      </c>
      <c r="D1979">
        <f>MATCH(A1979,'TMP2'!A:A,0)</f>
        <v>1242</v>
      </c>
      <c r="E1979" s="12">
        <v>22.4</v>
      </c>
      <c r="F1979" s="12">
        <v>22.6</v>
      </c>
      <c r="G1979" s="12" t="s">
        <v>1712</v>
      </c>
      <c r="H1979" s="12">
        <v>29.9</v>
      </c>
      <c r="I1979" s="12">
        <v>47.5</v>
      </c>
      <c r="J1979" s="12">
        <v>29.5</v>
      </c>
      <c r="K1979" s="12">
        <v>18</v>
      </c>
      <c r="L1979" s="12">
        <v>2.2222222222222143E-2</v>
      </c>
      <c r="M1979" s="12">
        <v>1.86</v>
      </c>
      <c r="N1979" s="12">
        <v>1.4318706697459587</v>
      </c>
      <c r="O1979" s="12">
        <v>2.68</v>
      </c>
      <c r="P1979" s="12">
        <v>0.87167741935483867</v>
      </c>
      <c r="Q1979" s="12">
        <v>0.46571989934852298</v>
      </c>
      <c r="R1979" s="12">
        <v>91.928502701502495</v>
      </c>
      <c r="S1979" t="s">
        <v>634</v>
      </c>
      <c r="T1979" s="12" t="s">
        <v>3715</v>
      </c>
      <c r="U1979" s="12" t="s">
        <v>3715</v>
      </c>
      <c r="W1979" s="12" t="s">
        <v>3715</v>
      </c>
      <c r="X1979" s="12" t="s">
        <v>3715</v>
      </c>
      <c r="Y1979" s="12" t="s">
        <v>3715</v>
      </c>
      <c r="Z1979" s="12" t="s">
        <v>3715</v>
      </c>
      <c r="AA1979" s="12" t="s">
        <v>3715</v>
      </c>
      <c r="AB1979" s="12" t="s">
        <v>3715</v>
      </c>
      <c r="AC1979" s="12" t="s">
        <v>3715</v>
      </c>
      <c r="AD1979" s="12" t="s">
        <v>3715</v>
      </c>
      <c r="AE1979" s="12" t="s">
        <v>3715</v>
      </c>
      <c r="AF1979" s="12" t="s">
        <v>3715</v>
      </c>
      <c r="AG1979" s="12" t="s">
        <v>3715</v>
      </c>
      <c r="AH1979" s="12" t="s">
        <v>3715</v>
      </c>
    </row>
    <row r="1980" spans="1:34" x14ac:dyDescent="0.2">
      <c r="A1980" s="12" t="s">
        <v>1800</v>
      </c>
      <c r="B1980">
        <f>LOOKUP(A1980,'TMP2'!$A:$A,'TMP2'!$C:$C)</f>
        <v>14727.12</v>
      </c>
      <c r="C1980">
        <f>LOOKUP(A1980,'TMP2'!$A:$A,'TMP2'!$D:$D)</f>
        <v>102820.39</v>
      </c>
      <c r="D1980">
        <f>MATCH(A1980,'TMP2'!A:A,0)</f>
        <v>1247</v>
      </c>
      <c r="E1980" s="12">
        <v>16.7</v>
      </c>
      <c r="F1980" s="12">
        <v>16.899999999999999</v>
      </c>
      <c r="G1980" s="12" t="s">
        <v>1712</v>
      </c>
      <c r="H1980" s="12">
        <v>24.6</v>
      </c>
      <c r="I1980" s="12">
        <v>41.9</v>
      </c>
      <c r="J1980" s="12">
        <v>24.2</v>
      </c>
      <c r="K1980" s="12">
        <v>17.7</v>
      </c>
      <c r="L1980" s="12">
        <v>2.2598870056497296E-2</v>
      </c>
      <c r="M1980" s="12">
        <v>1.99</v>
      </c>
      <c r="N1980" s="12">
        <v>1.5971107544141252</v>
      </c>
      <c r="O1980" s="12">
        <v>2.7</v>
      </c>
      <c r="P1980" s="12">
        <v>0.69055276381909558</v>
      </c>
      <c r="Q1980" s="12">
        <v>0.40847749836513902</v>
      </c>
      <c r="R1980" s="12">
        <v>96.183816038422336</v>
      </c>
      <c r="S1980" t="s">
        <v>634</v>
      </c>
      <c r="T1980" s="12">
        <v>0.17399999999999999</v>
      </c>
      <c r="U1980" s="12">
        <v>9.7050000000000001</v>
      </c>
      <c r="W1980" s="12" t="s">
        <v>3715</v>
      </c>
      <c r="X1980" s="12" t="s">
        <v>3715</v>
      </c>
      <c r="Y1980" s="12" t="s">
        <v>3715</v>
      </c>
      <c r="Z1980" s="12" t="s">
        <v>3715</v>
      </c>
      <c r="AA1980" s="12" t="s">
        <v>3715</v>
      </c>
      <c r="AB1980" s="12" t="s">
        <v>3715</v>
      </c>
      <c r="AC1980" s="12" t="s">
        <v>3715</v>
      </c>
      <c r="AD1980" s="12" t="s">
        <v>3715</v>
      </c>
      <c r="AE1980" s="12" t="s">
        <v>3715</v>
      </c>
      <c r="AF1980" s="12" t="s">
        <v>3715</v>
      </c>
      <c r="AG1980" s="12" t="s">
        <v>3715</v>
      </c>
      <c r="AH1980" s="12" t="s">
        <v>3715</v>
      </c>
    </row>
    <row r="1981" spans="1:34" x14ac:dyDescent="0.2">
      <c r="A1981" s="12" t="s">
        <v>1800</v>
      </c>
      <c r="B1981">
        <f>LOOKUP(A1981,'TMP2'!$A:$A,'TMP2'!$C:$C)</f>
        <v>14727.12</v>
      </c>
      <c r="C1981">
        <f>LOOKUP(A1981,'TMP2'!$A:$A,'TMP2'!$D:$D)</f>
        <v>102820.39</v>
      </c>
      <c r="D1981">
        <f>MATCH(A1981,'TMP2'!A:A,0)</f>
        <v>1247</v>
      </c>
      <c r="E1981" s="12">
        <v>16.899999999999999</v>
      </c>
      <c r="F1981" s="12">
        <v>17.100000000000001</v>
      </c>
      <c r="G1981" s="12" t="s">
        <v>1712</v>
      </c>
      <c r="H1981" s="12">
        <v>33.1</v>
      </c>
      <c r="I1981" s="12">
        <v>52.9</v>
      </c>
      <c r="J1981" s="12">
        <v>30.5</v>
      </c>
      <c r="K1981" s="12">
        <v>22.4</v>
      </c>
      <c r="L1981" s="12">
        <v>0.11607142857142864</v>
      </c>
      <c r="M1981" s="12">
        <v>1.9</v>
      </c>
      <c r="N1981" s="12">
        <v>1.4274981217129976</v>
      </c>
      <c r="O1981" s="12">
        <v>2.7</v>
      </c>
      <c r="P1981" s="12">
        <v>0.89142105263157911</v>
      </c>
      <c r="Q1981" s="12">
        <v>0.471296991958149</v>
      </c>
      <c r="R1981" s="12">
        <v>100</v>
      </c>
      <c r="S1981" t="s">
        <v>634</v>
      </c>
      <c r="T1981" s="12" t="s">
        <v>3715</v>
      </c>
      <c r="U1981" s="12" t="s">
        <v>3715</v>
      </c>
      <c r="W1981" s="12">
        <v>39.58</v>
      </c>
      <c r="X1981" s="12">
        <v>5.0999999999999996</v>
      </c>
      <c r="Y1981" s="12" t="s">
        <v>3715</v>
      </c>
      <c r="Z1981" s="12" t="s">
        <v>3715</v>
      </c>
      <c r="AA1981" s="12" t="s">
        <v>3715</v>
      </c>
      <c r="AB1981" s="12" t="s">
        <v>3715</v>
      </c>
      <c r="AC1981" s="12" t="s">
        <v>3715</v>
      </c>
      <c r="AD1981" s="12" t="s">
        <v>3715</v>
      </c>
      <c r="AE1981" s="12" t="s">
        <v>3715</v>
      </c>
      <c r="AF1981" s="12" t="s">
        <v>3715</v>
      </c>
      <c r="AG1981" s="12" t="s">
        <v>3715</v>
      </c>
      <c r="AH1981" s="12" t="s">
        <v>3715</v>
      </c>
    </row>
    <row r="1982" spans="1:34" x14ac:dyDescent="0.2">
      <c r="A1982" s="12" t="s">
        <v>1802</v>
      </c>
      <c r="B1982">
        <f>LOOKUP(A1982,'TMP2'!$A:$A,'TMP2'!$C:$C)</f>
        <v>14721.45</v>
      </c>
      <c r="C1982">
        <f>LOOKUP(A1982,'TMP2'!$A:$A,'TMP2'!$D:$D)</f>
        <v>102868.05</v>
      </c>
      <c r="D1982">
        <f>MATCH(A1982,'TMP2'!A:A,0)</f>
        <v>1249</v>
      </c>
      <c r="E1982" s="12">
        <v>19.8</v>
      </c>
      <c r="F1982" s="12">
        <v>20</v>
      </c>
      <c r="G1982" s="12" t="s">
        <v>1712</v>
      </c>
      <c r="H1982" s="12">
        <v>38.200000000000003</v>
      </c>
      <c r="I1982" s="12">
        <v>54</v>
      </c>
      <c r="J1982" s="12">
        <v>30.6</v>
      </c>
      <c r="K1982" s="12">
        <v>23.4</v>
      </c>
      <c r="L1982" s="12">
        <v>0.32478632478632485</v>
      </c>
      <c r="M1982" s="12">
        <v>1.77</v>
      </c>
      <c r="N1982" s="12">
        <v>1.280752532561505</v>
      </c>
      <c r="O1982" s="12">
        <v>2.66</v>
      </c>
      <c r="P1982" s="12">
        <v>1.0769039548022601</v>
      </c>
      <c r="Q1982" s="12">
        <v>0.518514085503194</v>
      </c>
      <c r="R1982" s="12">
        <v>94.355675403437345</v>
      </c>
      <c r="S1982" t="s">
        <v>634</v>
      </c>
      <c r="T1982" s="12">
        <v>0.57299999999999995</v>
      </c>
      <c r="U1982" s="12">
        <v>3.6240000000000001</v>
      </c>
      <c r="W1982" s="12" t="s">
        <v>3715</v>
      </c>
      <c r="X1982" s="12" t="s">
        <v>3715</v>
      </c>
      <c r="Y1982" s="12" t="s">
        <v>3715</v>
      </c>
      <c r="Z1982" s="12" t="s">
        <v>3715</v>
      </c>
      <c r="AA1982" s="12" t="s">
        <v>3715</v>
      </c>
      <c r="AB1982" s="12" t="s">
        <v>3715</v>
      </c>
      <c r="AC1982" s="12" t="s">
        <v>3715</v>
      </c>
      <c r="AD1982" s="12" t="s">
        <v>3715</v>
      </c>
      <c r="AE1982" s="12" t="s">
        <v>3715</v>
      </c>
      <c r="AF1982" s="12" t="s">
        <v>3715</v>
      </c>
      <c r="AG1982" s="12" t="s">
        <v>3715</v>
      </c>
      <c r="AH1982" s="12" t="s">
        <v>3715</v>
      </c>
    </row>
    <row r="1983" spans="1:34" x14ac:dyDescent="0.2">
      <c r="A1983" s="12" t="s">
        <v>1802</v>
      </c>
      <c r="B1983">
        <f>LOOKUP(A1983,'TMP2'!$A:$A,'TMP2'!$C:$C)</f>
        <v>14721.45</v>
      </c>
      <c r="C1983">
        <f>LOOKUP(A1983,'TMP2'!$A:$A,'TMP2'!$D:$D)</f>
        <v>102868.05</v>
      </c>
      <c r="D1983">
        <f>MATCH(A1983,'TMP2'!A:A,0)</f>
        <v>1249</v>
      </c>
      <c r="E1983" s="12">
        <v>21.8</v>
      </c>
      <c r="F1983" s="12">
        <v>22</v>
      </c>
      <c r="G1983" s="12" t="s">
        <v>1712</v>
      </c>
      <c r="H1983" s="12">
        <v>19.8</v>
      </c>
      <c r="I1983" s="12">
        <v>46.6</v>
      </c>
      <c r="J1983" s="12">
        <v>28.5</v>
      </c>
      <c r="K1983" s="12">
        <v>18.100000000000001</v>
      </c>
      <c r="L1983" s="12">
        <v>0</v>
      </c>
      <c r="M1983" s="12">
        <v>1.87</v>
      </c>
      <c r="N1983" s="12">
        <v>1.5609348914858099</v>
      </c>
      <c r="O1983" s="12">
        <v>2.67</v>
      </c>
      <c r="P1983" s="12">
        <v>0.71051336898395712</v>
      </c>
      <c r="Q1983" s="12">
        <v>0.415380190454753</v>
      </c>
      <c r="R1983" s="12">
        <v>74.405355771980808</v>
      </c>
      <c r="S1983" t="s">
        <v>634</v>
      </c>
      <c r="T1983" s="12" t="s">
        <v>3715</v>
      </c>
      <c r="U1983" s="12" t="s">
        <v>3715</v>
      </c>
      <c r="W1983" s="12">
        <v>28.5</v>
      </c>
      <c r="X1983" s="12">
        <v>26.1</v>
      </c>
      <c r="Y1983" s="12" t="s">
        <v>3715</v>
      </c>
      <c r="Z1983" s="12" t="s">
        <v>3715</v>
      </c>
      <c r="AA1983" s="12" t="s">
        <v>3715</v>
      </c>
      <c r="AB1983" s="12" t="s">
        <v>3715</v>
      </c>
      <c r="AC1983" s="12" t="s">
        <v>3715</v>
      </c>
      <c r="AD1983" s="12" t="s">
        <v>3715</v>
      </c>
      <c r="AE1983" s="12" t="s">
        <v>3715</v>
      </c>
      <c r="AF1983" s="12" t="s">
        <v>3715</v>
      </c>
      <c r="AG1983" s="12" t="s">
        <v>3715</v>
      </c>
      <c r="AH1983" s="12" t="s">
        <v>3715</v>
      </c>
    </row>
    <row r="1984" spans="1:34" x14ac:dyDescent="0.2">
      <c r="A1984" s="12" t="s">
        <v>1804</v>
      </c>
      <c r="B1984">
        <f>LOOKUP(A1984,'TMP2'!$A:$A,'TMP2'!$C:$C)</f>
        <v>14697.82</v>
      </c>
      <c r="C1984">
        <f>LOOKUP(A1984,'TMP2'!$A:$A,'TMP2'!$D:$D)</f>
        <v>102844.46</v>
      </c>
      <c r="D1984">
        <f>MATCH(A1984,'TMP2'!A:A,0)</f>
        <v>1251</v>
      </c>
      <c r="E1984" s="12">
        <v>9.6</v>
      </c>
      <c r="F1984" s="12">
        <v>10</v>
      </c>
      <c r="G1984" s="12" t="s">
        <v>1712</v>
      </c>
      <c r="H1984" s="12">
        <v>37.299999999999997</v>
      </c>
      <c r="I1984" s="12">
        <v>42.1</v>
      </c>
      <c r="J1984" s="12">
        <v>24.1</v>
      </c>
      <c r="K1984" s="12">
        <v>18</v>
      </c>
      <c r="L1984" s="12">
        <v>0.73333333333333306</v>
      </c>
      <c r="M1984" s="12">
        <v>1.83</v>
      </c>
      <c r="N1984" s="12">
        <v>1.3328477785870358</v>
      </c>
      <c r="O1984" s="12">
        <v>2.66</v>
      </c>
      <c r="P1984" s="12">
        <v>0.995726775956284</v>
      </c>
      <c r="Q1984" s="12">
        <v>0.49892940654622697</v>
      </c>
      <c r="R1984" s="12">
        <v>99.643800283177313</v>
      </c>
      <c r="S1984" t="s">
        <v>634</v>
      </c>
      <c r="T1984" s="12" t="s">
        <v>3715</v>
      </c>
      <c r="U1984" s="12" t="s">
        <v>3715</v>
      </c>
      <c r="W1984" s="12" t="s">
        <v>3715</v>
      </c>
      <c r="X1984" s="12" t="s">
        <v>3715</v>
      </c>
      <c r="Y1984" s="12" t="s">
        <v>3715</v>
      </c>
      <c r="Z1984" s="12" t="s">
        <v>3715</v>
      </c>
      <c r="AA1984" s="12" t="s">
        <v>3715</v>
      </c>
      <c r="AB1984" s="12" t="s">
        <v>3715</v>
      </c>
      <c r="AC1984" s="12" t="s">
        <v>3715</v>
      </c>
      <c r="AD1984" s="12" t="s">
        <v>3715</v>
      </c>
      <c r="AE1984" s="12" t="s">
        <v>3715</v>
      </c>
      <c r="AF1984" s="12" t="s">
        <v>3715</v>
      </c>
      <c r="AG1984" s="12" t="s">
        <v>3715</v>
      </c>
      <c r="AH1984" s="12" t="s">
        <v>3715</v>
      </c>
    </row>
    <row r="1985" spans="1:34" x14ac:dyDescent="0.2">
      <c r="A1985" s="12" t="s">
        <v>1804</v>
      </c>
      <c r="B1985">
        <f>LOOKUP(A1985,'TMP2'!$A:$A,'TMP2'!$C:$C)</f>
        <v>14697.82</v>
      </c>
      <c r="C1985">
        <f>LOOKUP(A1985,'TMP2'!$A:$A,'TMP2'!$D:$D)</f>
        <v>102844.46</v>
      </c>
      <c r="D1985">
        <f>MATCH(A1985,'TMP2'!A:A,0)</f>
        <v>1251</v>
      </c>
      <c r="E1985" s="12">
        <v>11.8</v>
      </c>
      <c r="F1985" s="12">
        <v>12</v>
      </c>
      <c r="G1985" s="12" t="s">
        <v>1712</v>
      </c>
      <c r="H1985" s="12">
        <v>40.200000000000003</v>
      </c>
      <c r="I1985" s="12">
        <v>41</v>
      </c>
      <c r="J1985" s="12">
        <v>23.4</v>
      </c>
      <c r="K1985" s="12">
        <v>17.600000000000001</v>
      </c>
      <c r="L1985" s="12">
        <v>0.9545454545454547</v>
      </c>
      <c r="M1985" s="12">
        <v>1.7</v>
      </c>
      <c r="N1985" s="12">
        <v>1.2125534950071326</v>
      </c>
      <c r="O1985" s="12">
        <v>2.66</v>
      </c>
      <c r="P1985" s="12">
        <v>1.1937176470588238</v>
      </c>
      <c r="Q1985" s="12">
        <v>0.54415282142589005</v>
      </c>
      <c r="R1985" s="12">
        <v>89.578972266572052</v>
      </c>
      <c r="S1985" t="s">
        <v>634</v>
      </c>
      <c r="T1985" s="12">
        <v>0.89200000000000002</v>
      </c>
      <c r="U1985" s="12">
        <v>2.46</v>
      </c>
      <c r="W1985" s="12" t="s">
        <v>3715</v>
      </c>
      <c r="X1985" s="12" t="s">
        <v>3715</v>
      </c>
      <c r="Y1985" s="12" t="s">
        <v>3715</v>
      </c>
      <c r="Z1985" s="12" t="s">
        <v>3715</v>
      </c>
      <c r="AA1985" s="12" t="s">
        <v>3715</v>
      </c>
      <c r="AB1985" s="12" t="s">
        <v>3715</v>
      </c>
      <c r="AC1985" s="12" t="s">
        <v>3715</v>
      </c>
      <c r="AD1985" s="12" t="s">
        <v>3715</v>
      </c>
      <c r="AE1985" s="12" t="s">
        <v>3715</v>
      </c>
      <c r="AF1985" s="12" t="s">
        <v>3715</v>
      </c>
      <c r="AG1985" s="12" t="s">
        <v>3715</v>
      </c>
      <c r="AH1985" s="12" t="s">
        <v>3715</v>
      </c>
    </row>
    <row r="1986" spans="1:34" x14ac:dyDescent="0.2">
      <c r="A1986" s="12" t="s">
        <v>1806</v>
      </c>
      <c r="B1986">
        <f>LOOKUP(A1986,'TMP2'!$A:$A,'TMP2'!$C:$C)</f>
        <v>14661.29</v>
      </c>
      <c r="C1986">
        <f>LOOKUP(A1986,'TMP2'!$A:$A,'TMP2'!$D:$D)</f>
        <v>102817.63</v>
      </c>
      <c r="D1986">
        <f>MATCH(A1986,'TMP2'!A:A,0)</f>
        <v>1253</v>
      </c>
      <c r="E1986" s="12">
        <v>24.5</v>
      </c>
      <c r="F1986" s="12">
        <v>24.7</v>
      </c>
      <c r="G1986" s="12" t="s">
        <v>1712</v>
      </c>
      <c r="H1986" s="12">
        <v>26.6</v>
      </c>
      <c r="I1986" s="12">
        <v>48.6</v>
      </c>
      <c r="J1986" s="12">
        <v>30.2</v>
      </c>
      <c r="K1986" s="12">
        <v>18.400000000000002</v>
      </c>
      <c r="L1986" s="12">
        <v>0</v>
      </c>
      <c r="M1986" s="12">
        <v>1.95</v>
      </c>
      <c r="N1986" s="12">
        <v>1.5402843601895735</v>
      </c>
      <c r="O1986" s="12">
        <v>2.68</v>
      </c>
      <c r="P1986" s="12">
        <v>0.73993846153846166</v>
      </c>
      <c r="Q1986" s="12">
        <v>0.42526702978001002</v>
      </c>
      <c r="R1986" s="12">
        <v>96.343147039254816</v>
      </c>
      <c r="S1986" t="s">
        <v>634</v>
      </c>
      <c r="T1986" s="12" t="s">
        <v>3715</v>
      </c>
      <c r="U1986" s="12" t="s">
        <v>3715</v>
      </c>
      <c r="W1986" s="12">
        <v>29.3</v>
      </c>
      <c r="X1986" s="12">
        <v>29.2</v>
      </c>
      <c r="Y1986" s="12" t="s">
        <v>3715</v>
      </c>
      <c r="Z1986" s="12" t="s">
        <v>3715</v>
      </c>
      <c r="AA1986" s="12" t="s">
        <v>3715</v>
      </c>
      <c r="AB1986" s="12" t="s">
        <v>3715</v>
      </c>
      <c r="AC1986" s="12" t="s">
        <v>3715</v>
      </c>
      <c r="AD1986" s="12" t="s">
        <v>3715</v>
      </c>
      <c r="AE1986" s="12" t="s">
        <v>3715</v>
      </c>
      <c r="AF1986" s="12" t="s">
        <v>3715</v>
      </c>
      <c r="AG1986" s="12" t="s">
        <v>3715</v>
      </c>
      <c r="AH1986" s="12" t="s">
        <v>3715</v>
      </c>
    </row>
    <row r="1987" spans="1:34" x14ac:dyDescent="0.2">
      <c r="A1987" s="12" t="s">
        <v>1808</v>
      </c>
      <c r="B1987">
        <f>LOOKUP(A1987,'TMP2'!$A:$A,'TMP2'!$C:$C)</f>
        <v>14661.55</v>
      </c>
      <c r="C1987">
        <f>LOOKUP(A1987,'TMP2'!$A:$A,'TMP2'!$D:$D)</f>
        <v>102869.41</v>
      </c>
      <c r="D1987">
        <f>MATCH(A1987,'TMP2'!A:A,0)</f>
        <v>1255</v>
      </c>
      <c r="E1987" s="12">
        <v>25</v>
      </c>
      <c r="F1987" s="12">
        <v>25.2</v>
      </c>
      <c r="G1987" s="12" t="s">
        <v>1712</v>
      </c>
      <c r="H1987" s="12">
        <v>24</v>
      </c>
      <c r="I1987" s="12">
        <v>47.7</v>
      </c>
      <c r="J1987" s="12">
        <v>29.3</v>
      </c>
      <c r="K1987" s="12">
        <v>18.400000000000002</v>
      </c>
      <c r="L1987" s="12">
        <v>0</v>
      </c>
      <c r="M1987" s="12">
        <v>1.92</v>
      </c>
      <c r="N1987" s="12">
        <v>1.5483870967741935</v>
      </c>
      <c r="O1987" s="12">
        <v>2.68</v>
      </c>
      <c r="P1987" s="12">
        <v>0.73083333333333367</v>
      </c>
      <c r="Q1987" s="12">
        <v>0.422243620606644</v>
      </c>
      <c r="R1987" s="12">
        <v>88.00912200684148</v>
      </c>
      <c r="S1987" t="s">
        <v>634</v>
      </c>
      <c r="T1987" s="12">
        <v>0.255</v>
      </c>
      <c r="U1987" s="12">
        <v>6.7750000000000004</v>
      </c>
      <c r="W1987" s="12" t="s">
        <v>3715</v>
      </c>
      <c r="X1987" s="12" t="s">
        <v>3715</v>
      </c>
      <c r="Y1987" s="12" t="s">
        <v>3715</v>
      </c>
      <c r="Z1987" s="12" t="s">
        <v>3715</v>
      </c>
      <c r="AA1987" s="12" t="s">
        <v>3715</v>
      </c>
      <c r="AB1987" s="12" t="s">
        <v>3715</v>
      </c>
      <c r="AC1987" s="12" t="s">
        <v>3715</v>
      </c>
      <c r="AD1987" s="12" t="s">
        <v>3715</v>
      </c>
      <c r="AE1987" s="12" t="s">
        <v>3715</v>
      </c>
      <c r="AF1987" s="12" t="s">
        <v>3715</v>
      </c>
      <c r="AG1987" s="12" t="s">
        <v>3715</v>
      </c>
      <c r="AH1987" s="12" t="s">
        <v>3715</v>
      </c>
    </row>
    <row r="1988" spans="1:34" x14ac:dyDescent="0.2">
      <c r="A1988" s="12" t="s">
        <v>1815</v>
      </c>
      <c r="B1988">
        <f>LOOKUP(A1988,'TMP2'!$A:$A,'TMP2'!$C:$C)</f>
        <v>14575.14</v>
      </c>
      <c r="C1988">
        <f>LOOKUP(A1988,'TMP2'!$A:$A,'TMP2'!$D:$D)</f>
        <v>102817.94</v>
      </c>
      <c r="D1988">
        <f>MATCH(A1988,'TMP2'!A:A,0)</f>
        <v>1262</v>
      </c>
      <c r="E1988" s="12">
        <v>16.7</v>
      </c>
      <c r="F1988" s="12">
        <v>16.899999999999999</v>
      </c>
      <c r="G1988" s="12" t="s">
        <v>1712</v>
      </c>
      <c r="H1988" s="12">
        <v>29.2</v>
      </c>
      <c r="I1988" s="12">
        <v>43</v>
      </c>
      <c r="J1988" s="12">
        <v>25</v>
      </c>
      <c r="K1988" s="12">
        <v>18</v>
      </c>
      <c r="L1988" s="12">
        <v>0.23333333333333328</v>
      </c>
      <c r="M1988" s="12">
        <v>1.95</v>
      </c>
      <c r="N1988" s="12">
        <v>1.5092879256965943</v>
      </c>
      <c r="O1988" s="12">
        <v>2.7</v>
      </c>
      <c r="P1988" s="12">
        <v>0.78892307692307706</v>
      </c>
      <c r="Q1988" s="12">
        <v>0.44100447196422399</v>
      </c>
      <c r="R1988" s="12">
        <v>99.933697347893897</v>
      </c>
      <c r="S1988" t="s">
        <v>634</v>
      </c>
      <c r="T1988" s="12">
        <v>0.22500000000000001</v>
      </c>
      <c r="U1988" s="12">
        <v>7.9420000000000002</v>
      </c>
      <c r="W1988" s="12" t="s">
        <v>3715</v>
      </c>
      <c r="X1988" s="12" t="s">
        <v>3715</v>
      </c>
      <c r="Y1988" s="12" t="s">
        <v>3715</v>
      </c>
      <c r="Z1988" s="12" t="s">
        <v>3715</v>
      </c>
      <c r="AA1988" s="12" t="s">
        <v>3715</v>
      </c>
      <c r="AB1988" s="12" t="s">
        <v>3715</v>
      </c>
      <c r="AC1988" s="12" t="s">
        <v>3715</v>
      </c>
      <c r="AD1988" s="12" t="s">
        <v>3715</v>
      </c>
      <c r="AE1988" s="12" t="s">
        <v>3715</v>
      </c>
      <c r="AF1988" s="12" t="s">
        <v>3715</v>
      </c>
      <c r="AG1988" s="12" t="s">
        <v>3715</v>
      </c>
      <c r="AH1988" s="12" t="s">
        <v>3715</v>
      </c>
    </row>
    <row r="1989" spans="1:34" x14ac:dyDescent="0.2">
      <c r="A1989" s="12" t="s">
        <v>1815</v>
      </c>
      <c r="B1989">
        <f>LOOKUP(A1989,'TMP2'!$A:$A,'TMP2'!$C:$C)</f>
        <v>14575.14</v>
      </c>
      <c r="C1989">
        <f>LOOKUP(A1989,'TMP2'!$A:$A,'TMP2'!$D:$D)</f>
        <v>102817.94</v>
      </c>
      <c r="D1989">
        <f>MATCH(A1989,'TMP2'!A:A,0)</f>
        <v>1262</v>
      </c>
      <c r="E1989" s="12">
        <v>16.899999999999999</v>
      </c>
      <c r="F1989" s="12">
        <v>17.100000000000001</v>
      </c>
      <c r="G1989" s="12" t="s">
        <v>1712</v>
      </c>
      <c r="H1989" s="12">
        <v>26.6</v>
      </c>
      <c r="I1989" s="12">
        <v>42.7</v>
      </c>
      <c r="J1989" s="12">
        <v>24.8</v>
      </c>
      <c r="K1989" s="12">
        <v>17.900000000000002</v>
      </c>
      <c r="L1989" s="12">
        <v>0.10055865921787713</v>
      </c>
      <c r="M1989" s="12">
        <v>1.97</v>
      </c>
      <c r="N1989" s="12">
        <v>1.55608214849921</v>
      </c>
      <c r="O1989" s="12">
        <v>2.7</v>
      </c>
      <c r="P1989" s="12">
        <v>0.73512690355329968</v>
      </c>
      <c r="Q1989" s="12">
        <v>0.423673278333626</v>
      </c>
      <c r="R1989" s="12">
        <v>97.697417483772938</v>
      </c>
      <c r="S1989" t="s">
        <v>634</v>
      </c>
      <c r="T1989" s="12" t="s">
        <v>3715</v>
      </c>
      <c r="U1989" s="12" t="s">
        <v>3715</v>
      </c>
      <c r="W1989" s="12">
        <v>42.27</v>
      </c>
      <c r="X1989" s="12">
        <v>19.2</v>
      </c>
      <c r="Y1989" s="12" t="s">
        <v>3715</v>
      </c>
      <c r="Z1989" s="12" t="s">
        <v>3715</v>
      </c>
      <c r="AA1989" s="12" t="s">
        <v>3715</v>
      </c>
      <c r="AB1989" s="12" t="s">
        <v>3715</v>
      </c>
      <c r="AC1989" s="12" t="s">
        <v>3715</v>
      </c>
      <c r="AD1989" s="12" t="s">
        <v>3715</v>
      </c>
      <c r="AE1989" s="12" t="s">
        <v>3715</v>
      </c>
      <c r="AF1989" s="12" t="s">
        <v>3715</v>
      </c>
      <c r="AG1989" s="12" t="s">
        <v>3715</v>
      </c>
      <c r="AH1989" s="12" t="s">
        <v>3715</v>
      </c>
    </row>
    <row r="1990" spans="1:34" x14ac:dyDescent="0.2">
      <c r="A1990" s="12" t="s">
        <v>1817</v>
      </c>
      <c r="B1990">
        <f>LOOKUP(A1990,'TMP2'!$A:$A,'TMP2'!$C:$C)</f>
        <v>14575.34</v>
      </c>
      <c r="C1990">
        <f>LOOKUP(A1990,'TMP2'!$A:$A,'TMP2'!$D:$D)</f>
        <v>102870</v>
      </c>
      <c r="D1990">
        <f>MATCH(A1990,'TMP2'!A:A,0)</f>
        <v>1264</v>
      </c>
      <c r="E1990" s="12">
        <v>13.4</v>
      </c>
      <c r="F1990" s="12">
        <v>13.6</v>
      </c>
      <c r="G1990" s="12" t="s">
        <v>1712</v>
      </c>
      <c r="H1990" s="12">
        <v>20.9</v>
      </c>
      <c r="I1990" s="12">
        <v>50.4</v>
      </c>
      <c r="J1990" s="12">
        <v>28.5</v>
      </c>
      <c r="K1990" s="12">
        <v>21.9</v>
      </c>
      <c r="L1990" s="12">
        <v>0</v>
      </c>
      <c r="M1990" s="12">
        <v>1.72</v>
      </c>
      <c r="N1990" s="12">
        <v>1.422663358147229</v>
      </c>
      <c r="O1990" s="12">
        <v>2.66</v>
      </c>
      <c r="P1990" s="12">
        <v>0.86973255813953498</v>
      </c>
      <c r="Q1990" s="12">
        <v>0.46516415107247</v>
      </c>
      <c r="R1990" s="12">
        <v>63.920798962525232</v>
      </c>
      <c r="S1990" t="s">
        <v>634</v>
      </c>
      <c r="T1990" s="12" t="s">
        <v>3715</v>
      </c>
      <c r="U1990" s="12" t="s">
        <v>3715</v>
      </c>
      <c r="W1990" s="12">
        <v>35.1</v>
      </c>
      <c r="X1990" s="12">
        <v>2.4</v>
      </c>
      <c r="Y1990" s="12" t="s">
        <v>3715</v>
      </c>
      <c r="Z1990" s="12" t="s">
        <v>3715</v>
      </c>
      <c r="AA1990" s="12" t="s">
        <v>3715</v>
      </c>
      <c r="AB1990" s="12" t="s">
        <v>3715</v>
      </c>
      <c r="AC1990" s="12" t="s">
        <v>3715</v>
      </c>
      <c r="AD1990" s="12" t="s">
        <v>3715</v>
      </c>
      <c r="AE1990" s="12" t="s">
        <v>3715</v>
      </c>
      <c r="AF1990" s="12" t="s">
        <v>3715</v>
      </c>
      <c r="AG1990" s="12" t="s">
        <v>3715</v>
      </c>
      <c r="AH1990" s="12" t="s">
        <v>3715</v>
      </c>
    </row>
    <row r="1991" spans="1:34" x14ac:dyDescent="0.2">
      <c r="A1991" s="12" t="s">
        <v>1828</v>
      </c>
      <c r="B1991">
        <f>LOOKUP(A1991,'TMP2'!$A:$A,'TMP2'!$C:$C)</f>
        <v>14594.56</v>
      </c>
      <c r="C1991">
        <f>LOOKUP(A1991,'TMP2'!$A:$A,'TMP2'!$D:$D)</f>
        <v>102843.06</v>
      </c>
      <c r="D1991">
        <f>MATCH(A1991,'TMP2'!A:A,0)</f>
        <v>1275</v>
      </c>
      <c r="E1991" s="12">
        <v>19.600000000000001</v>
      </c>
      <c r="F1991" s="12">
        <v>19.8</v>
      </c>
      <c r="G1991" s="12" t="s">
        <v>1712</v>
      </c>
      <c r="H1991" s="12">
        <v>28.3</v>
      </c>
      <c r="I1991" s="12">
        <v>47.5</v>
      </c>
      <c r="J1991" s="12">
        <v>27.8</v>
      </c>
      <c r="K1991" s="12">
        <v>19.7</v>
      </c>
      <c r="L1991" s="12">
        <v>2.5380710659898477E-2</v>
      </c>
      <c r="M1991" s="12">
        <v>1.89</v>
      </c>
      <c r="N1991" s="12">
        <v>1.4731098986749804</v>
      </c>
      <c r="O1991" s="12">
        <v>2.68</v>
      </c>
      <c r="P1991" s="12">
        <v>0.81928042328042339</v>
      </c>
      <c r="Q1991" s="12">
        <v>0.45033212736008199</v>
      </c>
      <c r="R1991" s="12">
        <v>92.57391955774844</v>
      </c>
      <c r="S1991" t="s">
        <v>634</v>
      </c>
      <c r="T1991" s="12">
        <v>0.35299999999999998</v>
      </c>
      <c r="U1991" s="12">
        <v>5.1509999999999998</v>
      </c>
      <c r="W1991" s="12" t="s">
        <v>3715</v>
      </c>
      <c r="X1991" s="12" t="s">
        <v>3715</v>
      </c>
      <c r="Y1991" s="12" t="s">
        <v>3715</v>
      </c>
      <c r="Z1991" s="12" t="s">
        <v>3715</v>
      </c>
      <c r="AA1991" s="12" t="s">
        <v>3715</v>
      </c>
      <c r="AB1991" s="12" t="s">
        <v>3715</v>
      </c>
      <c r="AC1991" s="12" t="s">
        <v>3715</v>
      </c>
      <c r="AD1991" s="12" t="s">
        <v>3715</v>
      </c>
      <c r="AE1991" s="12" t="s">
        <v>3715</v>
      </c>
      <c r="AF1991" s="12" t="s">
        <v>3715</v>
      </c>
      <c r="AG1991" s="12" t="s">
        <v>3715</v>
      </c>
      <c r="AH1991" s="12" t="s">
        <v>3715</v>
      </c>
    </row>
    <row r="1992" spans="1:34" x14ac:dyDescent="0.2">
      <c r="A1992" s="12" t="s">
        <v>1830</v>
      </c>
      <c r="B1992">
        <f>LOOKUP(A1992,'TMP2'!$A:$A,'TMP2'!$C:$C)</f>
        <v>14709.55</v>
      </c>
      <c r="C1992">
        <f>LOOKUP(A1992,'TMP2'!$A:$A,'TMP2'!$D:$D)</f>
        <v>102818.79</v>
      </c>
      <c r="D1992">
        <f>MATCH(A1992,'TMP2'!A:A,0)</f>
        <v>1277</v>
      </c>
      <c r="E1992" s="12">
        <v>15.9</v>
      </c>
      <c r="F1992" s="12">
        <v>16.100000000000001</v>
      </c>
      <c r="G1992" s="12" t="s">
        <v>1712</v>
      </c>
      <c r="H1992" s="12">
        <v>24.4</v>
      </c>
      <c r="I1992" s="12">
        <v>42</v>
      </c>
      <c r="J1992" s="12">
        <v>23.6</v>
      </c>
      <c r="K1992" s="12">
        <v>18.399999999999999</v>
      </c>
      <c r="L1992" s="12">
        <v>4.3478260869565064E-2</v>
      </c>
      <c r="M1992" s="12">
        <v>2.0099999999999998</v>
      </c>
      <c r="N1992" s="12">
        <v>1.615755627009646</v>
      </c>
      <c r="O1992" s="12">
        <v>2.7</v>
      </c>
      <c r="P1992" s="12">
        <v>0.67104477611940316</v>
      </c>
      <c r="Q1992" s="12">
        <v>0.40157198999642701</v>
      </c>
      <c r="R1992" s="12">
        <v>98.175266903914562</v>
      </c>
      <c r="S1992" t="s">
        <v>634</v>
      </c>
      <c r="T1992" s="12" t="s">
        <v>3715</v>
      </c>
      <c r="U1992" s="12" t="s">
        <v>3715</v>
      </c>
      <c r="W1992" s="12">
        <v>68.7</v>
      </c>
      <c r="X1992" s="12">
        <v>9.4</v>
      </c>
      <c r="Y1992" s="12" t="s">
        <v>3715</v>
      </c>
      <c r="Z1992" s="12" t="s">
        <v>3715</v>
      </c>
      <c r="AA1992" s="12" t="s">
        <v>3715</v>
      </c>
      <c r="AB1992" s="12" t="s">
        <v>3715</v>
      </c>
      <c r="AC1992" s="12" t="s">
        <v>3715</v>
      </c>
      <c r="AD1992" s="12" t="s">
        <v>3715</v>
      </c>
      <c r="AE1992" s="12" t="s">
        <v>3715</v>
      </c>
      <c r="AF1992" s="12" t="s">
        <v>3715</v>
      </c>
      <c r="AG1992" s="12" t="s">
        <v>3715</v>
      </c>
      <c r="AH1992" s="12" t="s">
        <v>3715</v>
      </c>
    </row>
    <row r="1993" spans="1:34" x14ac:dyDescent="0.2">
      <c r="A1993" s="12" t="s">
        <v>1832</v>
      </c>
      <c r="B1993">
        <f>LOOKUP(A1993,'TMP2'!$A:$A,'TMP2'!$C:$C)</f>
        <v>14709.83</v>
      </c>
      <c r="C1993">
        <f>LOOKUP(A1993,'TMP2'!$A:$A,'TMP2'!$D:$D)</f>
        <v>102869.63</v>
      </c>
      <c r="D1993">
        <f>MATCH(A1993,'TMP2'!A:A,0)</f>
        <v>1279</v>
      </c>
      <c r="E1993" s="12">
        <v>20.6</v>
      </c>
      <c r="F1993" s="12">
        <v>20.8</v>
      </c>
      <c r="G1993" s="12" t="s">
        <v>1712</v>
      </c>
      <c r="H1993" s="12">
        <v>29.6</v>
      </c>
      <c r="I1993" s="12">
        <v>46.5</v>
      </c>
      <c r="J1993" s="12">
        <v>28.5</v>
      </c>
      <c r="K1993" s="12">
        <v>18</v>
      </c>
      <c r="L1993" s="12">
        <v>6.1111111111111192E-2</v>
      </c>
      <c r="M1993" s="12">
        <v>1.77</v>
      </c>
      <c r="N1993" s="12">
        <v>1.3657407407407407</v>
      </c>
      <c r="O1993" s="12">
        <v>2.68</v>
      </c>
      <c r="P1993" s="12">
        <v>0.96230508474576282</v>
      </c>
      <c r="Q1993" s="12">
        <v>0.49039524599226098</v>
      </c>
      <c r="R1993" s="12">
        <v>82.43539523742426</v>
      </c>
      <c r="S1993" t="s">
        <v>634</v>
      </c>
      <c r="T1993" s="12">
        <v>0.48799999999999999</v>
      </c>
      <c r="U1993" s="12">
        <v>4.0229999999999997</v>
      </c>
      <c r="W1993" s="12" t="s">
        <v>3715</v>
      </c>
      <c r="X1993" s="12" t="s">
        <v>3715</v>
      </c>
      <c r="Y1993" s="12" t="s">
        <v>3715</v>
      </c>
      <c r="Z1993" s="12" t="s">
        <v>3715</v>
      </c>
      <c r="AA1993" s="12" t="s">
        <v>3715</v>
      </c>
      <c r="AB1993" s="12" t="s">
        <v>3715</v>
      </c>
      <c r="AC1993" s="12" t="s">
        <v>3715</v>
      </c>
      <c r="AD1993" s="12" t="s">
        <v>3715</v>
      </c>
      <c r="AE1993" s="12" t="s">
        <v>3715</v>
      </c>
      <c r="AF1993" s="12" t="s">
        <v>3715</v>
      </c>
      <c r="AG1993" s="12" t="s">
        <v>3715</v>
      </c>
      <c r="AH1993" s="12" t="s">
        <v>3715</v>
      </c>
    </row>
    <row r="1994" spans="1:34" x14ac:dyDescent="0.2">
      <c r="A1994" s="12" t="s">
        <v>1835</v>
      </c>
      <c r="B1994">
        <f>LOOKUP(A1994,'TMP2'!$A:$A,'TMP2'!$C:$C)</f>
        <v>14785.5</v>
      </c>
      <c r="C1994">
        <f>LOOKUP(A1994,'TMP2'!$A:$A,'TMP2'!$D:$D)</f>
        <v>102794.86</v>
      </c>
      <c r="D1994">
        <f>MATCH(A1994,'TMP2'!A:A,0)</f>
        <v>1282</v>
      </c>
      <c r="E1994" s="12">
        <v>27</v>
      </c>
      <c r="F1994" s="12">
        <v>27.2</v>
      </c>
      <c r="G1994" s="12" t="s">
        <v>1712</v>
      </c>
      <c r="H1994" s="12">
        <v>20.7</v>
      </c>
      <c r="I1994" s="12">
        <v>47.5</v>
      </c>
      <c r="J1994" s="12">
        <v>29.3</v>
      </c>
      <c r="K1994" s="12">
        <v>18.2</v>
      </c>
      <c r="L1994" s="12">
        <v>0</v>
      </c>
      <c r="M1994" s="12">
        <v>1.99</v>
      </c>
      <c r="N1994" s="12">
        <v>1.6487158243579121</v>
      </c>
      <c r="O1994" s="12">
        <v>2.68</v>
      </c>
      <c r="P1994" s="12">
        <v>0.62550753768844247</v>
      </c>
      <c r="Q1994" s="12">
        <v>0.38480752822466002</v>
      </c>
      <c r="R1994" s="12">
        <v>88.689578713968913</v>
      </c>
      <c r="S1994" t="s">
        <v>634</v>
      </c>
      <c r="T1994" s="12" t="s">
        <v>3715</v>
      </c>
      <c r="U1994" s="12" t="s">
        <v>3715</v>
      </c>
      <c r="W1994" s="12">
        <v>7.52</v>
      </c>
      <c r="X1994" s="12">
        <v>35.4</v>
      </c>
      <c r="Y1994" s="12" t="s">
        <v>3715</v>
      </c>
      <c r="Z1994" s="12" t="s">
        <v>3715</v>
      </c>
      <c r="AA1994" s="12" t="s">
        <v>3715</v>
      </c>
      <c r="AB1994" s="12" t="s">
        <v>3715</v>
      </c>
      <c r="AC1994" s="12" t="s">
        <v>3715</v>
      </c>
      <c r="AD1994" s="12" t="s">
        <v>3715</v>
      </c>
      <c r="AE1994" s="12" t="s">
        <v>3715</v>
      </c>
      <c r="AF1994" s="12" t="s">
        <v>3715</v>
      </c>
      <c r="AG1994" s="12" t="s">
        <v>3715</v>
      </c>
      <c r="AH1994" s="12" t="s">
        <v>3715</v>
      </c>
    </row>
    <row r="1995" spans="1:34" x14ac:dyDescent="0.2">
      <c r="A1995" s="12" t="s">
        <v>1837</v>
      </c>
      <c r="B1995">
        <f>LOOKUP(A1995,'TMP2'!$A:$A,'TMP2'!$C:$C)</f>
        <v>14827.82</v>
      </c>
      <c r="C1995">
        <f>LOOKUP(A1995,'TMP2'!$A:$A,'TMP2'!$D:$D)</f>
        <v>102782.54</v>
      </c>
      <c r="D1995">
        <f>MATCH(A1995,'TMP2'!A:A,0)</f>
        <v>1284</v>
      </c>
      <c r="E1995" s="12">
        <v>20.9</v>
      </c>
      <c r="F1995" s="12">
        <v>21.1</v>
      </c>
      <c r="G1995" s="12" t="s">
        <v>1712</v>
      </c>
      <c r="H1995" s="12">
        <v>44.7</v>
      </c>
      <c r="I1995" s="12">
        <v>64</v>
      </c>
      <c r="J1995" s="12">
        <v>39</v>
      </c>
      <c r="K1995" s="12">
        <v>25</v>
      </c>
      <c r="L1995" s="12">
        <v>0.22800000000000012</v>
      </c>
      <c r="M1995" s="12">
        <v>1.73</v>
      </c>
      <c r="N1995" s="12">
        <v>1.1955770559778851</v>
      </c>
      <c r="O1995" s="12">
        <v>2.69</v>
      </c>
      <c r="P1995" s="12">
        <v>1.2499595375722543</v>
      </c>
      <c r="Q1995" s="12">
        <v>0.55554756283350004</v>
      </c>
      <c r="R1995" s="12">
        <v>96.197513907964662</v>
      </c>
      <c r="S1995" t="s">
        <v>634</v>
      </c>
      <c r="T1995" s="12">
        <v>0.38100000000000001</v>
      </c>
      <c r="U1995" s="12">
        <v>5.8090000000000002</v>
      </c>
      <c r="W1995" s="12" t="s">
        <v>3715</v>
      </c>
      <c r="X1995" s="12" t="s">
        <v>3715</v>
      </c>
      <c r="Y1995" s="12" t="s">
        <v>3715</v>
      </c>
      <c r="Z1995" s="12" t="s">
        <v>3715</v>
      </c>
      <c r="AA1995" s="12" t="s">
        <v>3715</v>
      </c>
      <c r="AB1995" s="12" t="s">
        <v>3715</v>
      </c>
      <c r="AC1995" s="12" t="s">
        <v>3715</v>
      </c>
      <c r="AD1995" s="12" t="s">
        <v>3715</v>
      </c>
      <c r="AE1995" s="12" t="s">
        <v>3715</v>
      </c>
      <c r="AF1995" s="12" t="s">
        <v>3715</v>
      </c>
      <c r="AG1995" s="12" t="s">
        <v>3715</v>
      </c>
      <c r="AH1995" s="12" t="s">
        <v>3715</v>
      </c>
    </row>
    <row r="1996" spans="1:34" x14ac:dyDescent="0.2">
      <c r="A1996" s="12" t="s">
        <v>1837</v>
      </c>
      <c r="B1996">
        <f>LOOKUP(A1996,'TMP2'!$A:$A,'TMP2'!$C:$C)</f>
        <v>14827.82</v>
      </c>
      <c r="C1996">
        <f>LOOKUP(A1996,'TMP2'!$A:$A,'TMP2'!$D:$D)</f>
        <v>102782.54</v>
      </c>
      <c r="D1996">
        <f>MATCH(A1996,'TMP2'!A:A,0)</f>
        <v>1284</v>
      </c>
      <c r="E1996" s="12">
        <v>26.9</v>
      </c>
      <c r="F1996" s="12">
        <v>27.1</v>
      </c>
      <c r="G1996" s="12" t="s">
        <v>1712</v>
      </c>
      <c r="H1996" s="12">
        <v>47.5</v>
      </c>
      <c r="I1996" s="12">
        <v>67</v>
      </c>
      <c r="J1996" s="12">
        <v>41</v>
      </c>
      <c r="K1996" s="12">
        <v>26</v>
      </c>
      <c r="L1996" s="12">
        <v>0.25</v>
      </c>
      <c r="M1996" s="12">
        <v>1.69</v>
      </c>
      <c r="N1996" s="12">
        <v>1.1457627118644067</v>
      </c>
      <c r="O1996" s="12">
        <v>2.69</v>
      </c>
      <c r="P1996" s="12">
        <v>1.3477810650887574</v>
      </c>
      <c r="Q1996" s="12">
        <v>0.57406590637010901</v>
      </c>
      <c r="R1996" s="12">
        <v>94.803973219185593</v>
      </c>
      <c r="S1996" t="s">
        <v>634</v>
      </c>
      <c r="T1996" s="12" t="s">
        <v>3715</v>
      </c>
      <c r="U1996" s="12" t="s">
        <v>3715</v>
      </c>
      <c r="W1996" s="12">
        <v>20.8</v>
      </c>
      <c r="X1996" s="12">
        <v>23.8</v>
      </c>
      <c r="Y1996" s="12" t="s">
        <v>3715</v>
      </c>
      <c r="Z1996" s="12" t="s">
        <v>3715</v>
      </c>
      <c r="AA1996" s="12" t="s">
        <v>3715</v>
      </c>
      <c r="AB1996" s="12" t="s">
        <v>3715</v>
      </c>
      <c r="AC1996" s="12" t="s">
        <v>3715</v>
      </c>
      <c r="AD1996" s="12" t="s">
        <v>3715</v>
      </c>
      <c r="AE1996" s="12" t="s">
        <v>3715</v>
      </c>
      <c r="AF1996" s="12" t="s">
        <v>3715</v>
      </c>
      <c r="AG1996" s="12" t="s">
        <v>3715</v>
      </c>
      <c r="AH1996" s="12" t="s">
        <v>3715</v>
      </c>
    </row>
    <row r="1997" spans="1:34" x14ac:dyDescent="0.2">
      <c r="A1997" s="12" t="s">
        <v>1973</v>
      </c>
      <c r="B1997">
        <f>LOOKUP(A1997,'TMP2'!$A:$A,'TMP2'!$C:$C)</f>
        <v>14367.227000000001</v>
      </c>
      <c r="C1997">
        <f>LOOKUP(A1997,'TMP2'!$A:$A,'TMP2'!$D:$D)</f>
        <v>102239.216</v>
      </c>
      <c r="D1997">
        <f>MATCH(A1997,'TMP2'!A:A,0)</f>
        <v>1369</v>
      </c>
      <c r="E1997" s="12">
        <v>10.4</v>
      </c>
      <c r="F1997" s="12">
        <v>10.6</v>
      </c>
      <c r="G1997" s="12" t="s">
        <v>1712</v>
      </c>
      <c r="H1997" s="12">
        <v>18.399999999999999</v>
      </c>
      <c r="I1997" s="12">
        <v>43.7</v>
      </c>
      <c r="J1997" s="12">
        <v>25.2</v>
      </c>
      <c r="K1997" s="12">
        <v>18.5</v>
      </c>
      <c r="L1997" s="12">
        <v>0</v>
      </c>
      <c r="M1997" s="12">
        <v>1.84</v>
      </c>
      <c r="N1997" s="12">
        <v>1.5540540540540542</v>
      </c>
      <c r="O1997" s="12">
        <v>2.69</v>
      </c>
      <c r="P1997" s="12">
        <v>0.73095652173913028</v>
      </c>
      <c r="Q1997" s="12">
        <v>0.42228473826986801</v>
      </c>
      <c r="R1997" s="12">
        <v>95.678388511774926</v>
      </c>
      <c r="S1997" t="s">
        <v>828</v>
      </c>
      <c r="T1997" s="12" t="s">
        <v>3715</v>
      </c>
      <c r="U1997" s="12" t="s">
        <v>3715</v>
      </c>
      <c r="W1997" s="12">
        <v>24.05</v>
      </c>
      <c r="X1997" s="12">
        <v>24.4</v>
      </c>
      <c r="Y1997" s="12" t="s">
        <v>3715</v>
      </c>
      <c r="Z1997" s="12" t="s">
        <v>3715</v>
      </c>
      <c r="AA1997" s="12" t="s">
        <v>3715</v>
      </c>
      <c r="AB1997" s="12" t="s">
        <v>3715</v>
      </c>
      <c r="AC1997" s="12" t="s">
        <v>3715</v>
      </c>
      <c r="AD1997" s="12" t="s">
        <v>3715</v>
      </c>
      <c r="AE1997" s="12" t="s">
        <v>3715</v>
      </c>
      <c r="AF1997" s="12" t="s">
        <v>3715</v>
      </c>
      <c r="AG1997" s="12" t="s">
        <v>3715</v>
      </c>
      <c r="AH1997" s="12" t="s">
        <v>3715</v>
      </c>
    </row>
    <row r="1998" spans="1:34" x14ac:dyDescent="0.2">
      <c r="A1998" s="12" t="s">
        <v>1975</v>
      </c>
      <c r="B1998">
        <f>LOOKUP(A1998,'TMP2'!$A:$A,'TMP2'!$C:$C)</f>
        <v>14384.295</v>
      </c>
      <c r="C1998">
        <f>LOOKUP(A1998,'TMP2'!$A:$A,'TMP2'!$D:$D)</f>
        <v>102211.091</v>
      </c>
      <c r="D1998">
        <f>MATCH(A1998,'TMP2'!A:A,0)</f>
        <v>1371</v>
      </c>
      <c r="E1998" s="12">
        <v>8</v>
      </c>
      <c r="F1998" s="12">
        <v>8.1999999999999993</v>
      </c>
      <c r="G1998" s="12" t="s">
        <v>1712</v>
      </c>
      <c r="H1998" s="12">
        <v>50.9</v>
      </c>
      <c r="I1998" s="12">
        <v>54.1</v>
      </c>
      <c r="J1998" s="12">
        <v>31.1</v>
      </c>
      <c r="K1998" s="12">
        <v>23</v>
      </c>
      <c r="L1998" s="12">
        <v>0.86086956521739122</v>
      </c>
      <c r="M1998" s="12">
        <v>1.68</v>
      </c>
      <c r="N1998" s="12">
        <v>1.1133200795228628</v>
      </c>
      <c r="O1998" s="12">
        <v>2.66</v>
      </c>
      <c r="P1998" s="12">
        <v>1.3892500000000001</v>
      </c>
      <c r="Q1998" s="12">
        <v>0.58145861672072796</v>
      </c>
      <c r="R1998" s="12">
        <v>100</v>
      </c>
      <c r="S1998" t="s">
        <v>828</v>
      </c>
      <c r="T1998" s="12" t="s">
        <v>3715</v>
      </c>
      <c r="U1998" s="12" t="s">
        <v>3715</v>
      </c>
      <c r="W1998" s="12">
        <v>25.97</v>
      </c>
      <c r="X1998" s="12">
        <v>1.4</v>
      </c>
      <c r="Y1998" s="12" t="s">
        <v>3715</v>
      </c>
      <c r="Z1998" s="12" t="s">
        <v>3715</v>
      </c>
      <c r="AA1998" s="12" t="s">
        <v>3715</v>
      </c>
      <c r="AB1998" s="12" t="s">
        <v>3715</v>
      </c>
      <c r="AC1998" s="12" t="s">
        <v>3715</v>
      </c>
      <c r="AD1998" s="12" t="s">
        <v>3715</v>
      </c>
      <c r="AE1998" s="12" t="s">
        <v>3715</v>
      </c>
      <c r="AF1998" s="12" t="s">
        <v>3715</v>
      </c>
      <c r="AG1998" s="12" t="s">
        <v>3715</v>
      </c>
      <c r="AH1998" s="12" t="s">
        <v>3715</v>
      </c>
    </row>
    <row r="1999" spans="1:34" x14ac:dyDescent="0.2">
      <c r="A1999" s="12" t="s">
        <v>1975</v>
      </c>
      <c r="B1999">
        <f>LOOKUP(A1999,'TMP2'!$A:$A,'TMP2'!$C:$C)</f>
        <v>14384.295</v>
      </c>
      <c r="C1999">
        <f>LOOKUP(A1999,'TMP2'!$A:$A,'TMP2'!$D:$D)</f>
        <v>102211.091</v>
      </c>
      <c r="D1999">
        <f>MATCH(A1999,'TMP2'!A:A,0)</f>
        <v>1371</v>
      </c>
      <c r="E1999" s="12">
        <v>11.4</v>
      </c>
      <c r="F1999" s="12">
        <v>11.6</v>
      </c>
      <c r="G1999" s="12" t="s">
        <v>1712</v>
      </c>
      <c r="H1999" s="12">
        <v>17.8</v>
      </c>
      <c r="I1999" s="12">
        <v>44.1</v>
      </c>
      <c r="J1999" s="12">
        <v>25.5</v>
      </c>
      <c r="K1999" s="12">
        <v>18.600000000000001</v>
      </c>
      <c r="L1999" s="12">
        <v>0</v>
      </c>
      <c r="M1999" s="12">
        <v>1.91</v>
      </c>
      <c r="N1999" s="12">
        <v>1.6213921901528014</v>
      </c>
      <c r="O1999" s="12">
        <v>2.69</v>
      </c>
      <c r="P1999" s="12">
        <v>0.65906806282722497</v>
      </c>
      <c r="Q1999" s="12">
        <v>0.39725197392089201</v>
      </c>
      <c r="R1999" s="12">
        <v>75.165661624577638</v>
      </c>
      <c r="S1999" t="s">
        <v>828</v>
      </c>
      <c r="T1999" s="12" t="s">
        <v>3715</v>
      </c>
      <c r="U1999" s="12" t="s">
        <v>3715</v>
      </c>
      <c r="W1999" s="12">
        <v>41.12</v>
      </c>
      <c r="X1999" s="12">
        <v>17.8</v>
      </c>
      <c r="Y1999" s="12" t="s">
        <v>3715</v>
      </c>
      <c r="Z1999" s="12" t="s">
        <v>3715</v>
      </c>
      <c r="AA1999" s="12" t="s">
        <v>3715</v>
      </c>
      <c r="AB1999" s="12" t="s">
        <v>3715</v>
      </c>
      <c r="AC1999" s="12" t="s">
        <v>3715</v>
      </c>
      <c r="AD1999" s="12" t="s">
        <v>3715</v>
      </c>
      <c r="AE1999" s="12" t="s">
        <v>3715</v>
      </c>
      <c r="AF1999" s="12" t="s">
        <v>3715</v>
      </c>
      <c r="AG1999" s="12" t="s">
        <v>3715</v>
      </c>
      <c r="AH1999" s="12" t="s">
        <v>3715</v>
      </c>
    </row>
    <row r="2000" spans="1:34" x14ac:dyDescent="0.2">
      <c r="A2000" s="12" t="s">
        <v>1975</v>
      </c>
      <c r="B2000">
        <f>LOOKUP(A2000,'TMP2'!$A:$A,'TMP2'!$C:$C)</f>
        <v>14384.295</v>
      </c>
      <c r="C2000">
        <f>LOOKUP(A2000,'TMP2'!$A:$A,'TMP2'!$D:$D)</f>
        <v>102211.091</v>
      </c>
      <c r="D2000">
        <f>MATCH(A2000,'TMP2'!A:A,0)</f>
        <v>1371</v>
      </c>
      <c r="E2000" s="12">
        <v>11.6</v>
      </c>
      <c r="F2000" s="12">
        <v>11.8</v>
      </c>
      <c r="G2000" s="12" t="s">
        <v>1712</v>
      </c>
      <c r="H2000" s="12">
        <v>15.1</v>
      </c>
      <c r="I2000" s="12">
        <v>43.5</v>
      </c>
      <c r="J2000" s="12">
        <v>25.1</v>
      </c>
      <c r="K2000" s="12">
        <v>18.399999999999999</v>
      </c>
      <c r="L2000" s="12">
        <v>0</v>
      </c>
      <c r="M2000" s="12">
        <v>2.0099999999999998</v>
      </c>
      <c r="N2000" s="12">
        <v>1.7463075586446566</v>
      </c>
      <c r="O2000" s="12">
        <v>2.69</v>
      </c>
      <c r="P2000" s="12">
        <v>0.54039303482587076</v>
      </c>
      <c r="Q2000" s="12">
        <v>0.35081503396109398</v>
      </c>
      <c r="R2000" s="12">
        <v>98.857686815802012</v>
      </c>
      <c r="S2000" t="s">
        <v>828</v>
      </c>
      <c r="T2000" s="12">
        <v>0.28699999999999998</v>
      </c>
      <c r="U2000" s="12">
        <v>5.3739999999999997</v>
      </c>
      <c r="W2000" s="12" t="s">
        <v>3715</v>
      </c>
      <c r="X2000" s="12" t="s">
        <v>3715</v>
      </c>
      <c r="Y2000" s="12" t="s">
        <v>3715</v>
      </c>
      <c r="Z2000" s="12" t="s">
        <v>3715</v>
      </c>
      <c r="AA2000" s="12" t="s">
        <v>3715</v>
      </c>
      <c r="AB2000" s="12" t="s">
        <v>3715</v>
      </c>
      <c r="AC2000" s="12" t="s">
        <v>3715</v>
      </c>
      <c r="AD2000" s="12" t="s">
        <v>3715</v>
      </c>
      <c r="AE2000" s="12" t="s">
        <v>3715</v>
      </c>
      <c r="AF2000" s="12" t="s">
        <v>3715</v>
      </c>
      <c r="AG2000" s="12" t="s">
        <v>3715</v>
      </c>
      <c r="AH2000" s="12" t="s">
        <v>3715</v>
      </c>
    </row>
    <row r="2001" spans="1:34" x14ac:dyDescent="0.2">
      <c r="A2001" s="12" t="s">
        <v>1967</v>
      </c>
      <c r="B2001">
        <f>LOOKUP(A2001,'TMP2'!$A:$A,'TMP2'!$C:$C)</f>
        <v>14395.905000000001</v>
      </c>
      <c r="C2001">
        <f>LOOKUP(A2001,'TMP2'!$A:$A,'TMP2'!$D:$D)</f>
        <v>102274.01300000001</v>
      </c>
      <c r="D2001">
        <f>MATCH(A2001,'TMP2'!A:A,0)</f>
        <v>1379</v>
      </c>
      <c r="E2001" s="12">
        <v>9.6</v>
      </c>
      <c r="F2001" s="12">
        <v>9.8000000000000007</v>
      </c>
      <c r="G2001" s="12" t="s">
        <v>1712</v>
      </c>
      <c r="H2001" s="12">
        <v>39.9</v>
      </c>
      <c r="I2001" s="12">
        <v>44.5</v>
      </c>
      <c r="J2001" s="12">
        <v>25.9</v>
      </c>
      <c r="K2001" s="12">
        <v>18.600000000000001</v>
      </c>
      <c r="L2001" s="12">
        <v>0.75268817204301075</v>
      </c>
      <c r="M2001" s="12">
        <v>1.72</v>
      </c>
      <c r="N2001" s="12">
        <v>1.2294496068620442</v>
      </c>
      <c r="O2001" s="12">
        <v>2.65</v>
      </c>
      <c r="P2001" s="12">
        <v>1.1554360465116278</v>
      </c>
      <c r="Q2001" s="12">
        <v>0.53605675212753001</v>
      </c>
      <c r="R2001" s="12">
        <v>91.510906483508194</v>
      </c>
      <c r="S2001" t="s">
        <v>828</v>
      </c>
      <c r="T2001" s="12">
        <v>0.94299999999999995</v>
      </c>
      <c r="U2001" s="12">
        <v>2.2850000000000001</v>
      </c>
      <c r="W2001" s="12">
        <v>13.17</v>
      </c>
      <c r="X2001" s="12">
        <v>1.8</v>
      </c>
      <c r="Y2001" s="12" t="s">
        <v>3715</v>
      </c>
      <c r="Z2001" s="12" t="s">
        <v>3715</v>
      </c>
      <c r="AA2001" s="12" t="s">
        <v>3715</v>
      </c>
      <c r="AB2001" s="12" t="s">
        <v>3715</v>
      </c>
      <c r="AC2001" s="12" t="s">
        <v>3715</v>
      </c>
      <c r="AD2001" s="12" t="s">
        <v>3715</v>
      </c>
      <c r="AE2001" s="12" t="s">
        <v>3715</v>
      </c>
      <c r="AF2001" s="12" t="s">
        <v>3715</v>
      </c>
      <c r="AG2001" s="12" t="s">
        <v>3715</v>
      </c>
      <c r="AH2001" s="12" t="s">
        <v>3715</v>
      </c>
    </row>
    <row r="2002" spans="1:34" x14ac:dyDescent="0.2">
      <c r="A2002" s="12" t="s">
        <v>1967</v>
      </c>
      <c r="B2002">
        <f>LOOKUP(A2002,'TMP2'!$A:$A,'TMP2'!$C:$C)</f>
        <v>14395.905000000001</v>
      </c>
      <c r="C2002">
        <f>LOOKUP(A2002,'TMP2'!$A:$A,'TMP2'!$D:$D)</f>
        <v>102274.01300000001</v>
      </c>
      <c r="D2002">
        <f>MATCH(A2002,'TMP2'!A:A,0)</f>
        <v>1379</v>
      </c>
      <c r="E2002" s="12">
        <v>10.5</v>
      </c>
      <c r="F2002" s="12">
        <v>10.7</v>
      </c>
      <c r="G2002" s="12" t="s">
        <v>1712</v>
      </c>
      <c r="H2002" s="12">
        <v>21.5</v>
      </c>
      <c r="I2002" s="12">
        <v>42.099999999999994</v>
      </c>
      <c r="J2002" s="12">
        <v>24.4</v>
      </c>
      <c r="K2002" s="12">
        <v>17.7</v>
      </c>
      <c r="L2002" s="12">
        <v>0</v>
      </c>
      <c r="M2002" s="12">
        <v>1.86</v>
      </c>
      <c r="N2002" s="12">
        <v>1.5308641975308641</v>
      </c>
      <c r="O2002" s="12">
        <v>2.69</v>
      </c>
      <c r="P2002" s="12">
        <v>0.75717741935483884</v>
      </c>
      <c r="Q2002" s="12">
        <v>0.43090550277662998</v>
      </c>
      <c r="R2002" s="12">
        <v>76.382362338907214</v>
      </c>
      <c r="S2002" t="s">
        <v>828</v>
      </c>
      <c r="T2002" s="12">
        <v>0.56799999999999995</v>
      </c>
      <c r="U2002" s="12">
        <v>3.0920000000000001</v>
      </c>
      <c r="W2002" s="12" t="s">
        <v>3715</v>
      </c>
      <c r="X2002" s="12" t="s">
        <v>3715</v>
      </c>
      <c r="Y2002" s="12" t="s">
        <v>3715</v>
      </c>
      <c r="Z2002" s="12" t="s">
        <v>3715</v>
      </c>
      <c r="AA2002" s="12" t="s">
        <v>3715</v>
      </c>
      <c r="AB2002" s="12" t="s">
        <v>3715</v>
      </c>
      <c r="AC2002" s="12" t="s">
        <v>3715</v>
      </c>
      <c r="AD2002" s="12" t="s">
        <v>3715</v>
      </c>
      <c r="AE2002" s="12" t="s">
        <v>3715</v>
      </c>
      <c r="AF2002" s="12" t="s">
        <v>3715</v>
      </c>
      <c r="AG2002" s="12" t="s">
        <v>3715</v>
      </c>
      <c r="AH2002" s="12" t="s">
        <v>3715</v>
      </c>
    </row>
    <row r="2003" spans="1:34" x14ac:dyDescent="0.2">
      <c r="A2003" s="12" t="s">
        <v>1585</v>
      </c>
      <c r="B2003">
        <f>LOOKUP(A2003,'TMP2'!$A:$A,'TMP2'!$C:$C)</f>
        <v>16531.745999999999</v>
      </c>
      <c r="C2003">
        <f>LOOKUP(A2003,'TMP2'!$A:$A,'TMP2'!$D:$D)</f>
        <v>102433.114</v>
      </c>
      <c r="D2003">
        <f>MATCH(A2003,'TMP2'!A:A,0)</f>
        <v>1380</v>
      </c>
      <c r="E2003" s="12">
        <v>14.7</v>
      </c>
      <c r="F2003" s="12">
        <v>14.9</v>
      </c>
      <c r="G2003" s="12" t="s">
        <v>1712</v>
      </c>
      <c r="H2003" s="12">
        <v>15.5</v>
      </c>
      <c r="I2003" s="12">
        <v>42</v>
      </c>
      <c r="J2003" s="12">
        <v>24</v>
      </c>
      <c r="K2003" s="12">
        <v>18</v>
      </c>
      <c r="L2003" s="12">
        <v>0</v>
      </c>
      <c r="M2003" s="12">
        <v>1.95</v>
      </c>
      <c r="N2003" s="12">
        <v>1.6883116883116882</v>
      </c>
      <c r="O2003" s="12">
        <v>2.67</v>
      </c>
      <c r="P2003" s="12">
        <v>0.58146153846153847</v>
      </c>
      <c r="Q2003" s="12">
        <v>0.36767352497689598</v>
      </c>
      <c r="R2003" s="12">
        <v>71.174097102791364</v>
      </c>
      <c r="S2003" t="s">
        <v>590</v>
      </c>
      <c r="T2003" s="12">
        <v>0.26500000000000001</v>
      </c>
      <c r="U2003" s="12">
        <v>5.9790000000000001</v>
      </c>
      <c r="W2003" s="12" t="s">
        <v>3715</v>
      </c>
      <c r="X2003" s="12" t="s">
        <v>3715</v>
      </c>
      <c r="Y2003" s="12" t="s">
        <v>3715</v>
      </c>
      <c r="Z2003" s="12" t="s">
        <v>3715</v>
      </c>
      <c r="AA2003" s="12" t="s">
        <v>3715</v>
      </c>
      <c r="AB2003" s="12" t="s">
        <v>3715</v>
      </c>
      <c r="AC2003" s="12" t="s">
        <v>3715</v>
      </c>
      <c r="AD2003" s="12" t="s">
        <v>3715</v>
      </c>
      <c r="AE2003" s="12" t="s">
        <v>3715</v>
      </c>
      <c r="AF2003" s="12" t="s">
        <v>3715</v>
      </c>
      <c r="AG2003" s="12" t="s">
        <v>3715</v>
      </c>
      <c r="AH2003" s="12" t="s">
        <v>3715</v>
      </c>
    </row>
    <row r="2004" spans="1:34" x14ac:dyDescent="0.2">
      <c r="A2004" s="12" t="s">
        <v>1585</v>
      </c>
      <c r="B2004">
        <f>LOOKUP(A2004,'TMP2'!$A:$A,'TMP2'!$C:$C)</f>
        <v>16531.745999999999</v>
      </c>
      <c r="C2004">
        <f>LOOKUP(A2004,'TMP2'!$A:$A,'TMP2'!$D:$D)</f>
        <v>102433.114</v>
      </c>
      <c r="D2004">
        <f>MATCH(A2004,'TMP2'!A:A,0)</f>
        <v>1380</v>
      </c>
      <c r="E2004" s="12">
        <v>14.7</v>
      </c>
      <c r="F2004" s="12">
        <v>14.9</v>
      </c>
      <c r="G2004" s="12" t="s">
        <v>1712</v>
      </c>
      <c r="H2004" s="12">
        <v>15.5</v>
      </c>
      <c r="I2004" s="12">
        <v>42</v>
      </c>
      <c r="J2004" s="12">
        <v>24</v>
      </c>
      <c r="K2004" s="12">
        <v>18</v>
      </c>
      <c r="L2004" s="12">
        <v>0</v>
      </c>
      <c r="M2004" s="12">
        <v>1.95</v>
      </c>
      <c r="N2004" s="12">
        <v>1.6883116883116882</v>
      </c>
      <c r="O2004" s="12">
        <v>2.67</v>
      </c>
      <c r="P2004" s="12">
        <v>0.58146153846153847</v>
      </c>
      <c r="Q2004" s="12">
        <v>0.36767352497689598</v>
      </c>
      <c r="R2004" s="12">
        <v>71.174097102791364</v>
      </c>
      <c r="S2004" t="s">
        <v>590</v>
      </c>
      <c r="T2004" s="12">
        <v>0.26500000000000001</v>
      </c>
      <c r="U2004" s="12">
        <v>5.9790000000000001</v>
      </c>
      <c r="W2004" s="12" t="s">
        <v>3715</v>
      </c>
      <c r="X2004" s="12" t="s">
        <v>3715</v>
      </c>
      <c r="Y2004" s="12" t="s">
        <v>3715</v>
      </c>
      <c r="Z2004" s="12" t="s">
        <v>3715</v>
      </c>
      <c r="AA2004" s="12" t="s">
        <v>3715</v>
      </c>
      <c r="AB2004" s="12" t="s">
        <v>3715</v>
      </c>
      <c r="AC2004" s="12" t="s">
        <v>3715</v>
      </c>
      <c r="AD2004" s="12" t="s">
        <v>3715</v>
      </c>
      <c r="AE2004" s="12" t="s">
        <v>3715</v>
      </c>
      <c r="AF2004" s="12" t="s">
        <v>3715</v>
      </c>
      <c r="AG2004" s="12" t="s">
        <v>3715</v>
      </c>
      <c r="AH2004" s="12" t="s">
        <v>3715</v>
      </c>
    </row>
    <row r="2005" spans="1:34" x14ac:dyDescent="0.2">
      <c r="A2005" s="12" t="s">
        <v>597</v>
      </c>
      <c r="B2005">
        <f>LOOKUP(A2005,'TMP2'!$A:$A,'TMP2'!$C:$C)</f>
        <v>16498.428</v>
      </c>
      <c r="C2005">
        <f>LOOKUP(A2005,'TMP2'!$A:$A,'TMP2'!$D:$D)</f>
        <v>102500.81</v>
      </c>
      <c r="D2005">
        <f>MATCH(A2005,'TMP2'!A:A,0)</f>
        <v>1381</v>
      </c>
      <c r="E2005" s="12">
        <v>14.5</v>
      </c>
      <c r="F2005" s="12">
        <v>14.9</v>
      </c>
      <c r="G2005" s="12" t="s">
        <v>1712</v>
      </c>
      <c r="H2005" s="12">
        <v>22.8</v>
      </c>
      <c r="I2005" s="12">
        <v>44</v>
      </c>
      <c r="J2005" s="12">
        <v>26</v>
      </c>
      <c r="K2005" s="12">
        <v>18</v>
      </c>
      <c r="L2005" s="12">
        <v>0</v>
      </c>
      <c r="M2005" s="12">
        <v>1.92</v>
      </c>
      <c r="N2005" s="12">
        <v>1.5635179153094463</v>
      </c>
      <c r="O2005" s="12">
        <v>2.68</v>
      </c>
      <c r="P2005" s="12">
        <v>0.7140833333333334</v>
      </c>
      <c r="Q2005" s="12">
        <v>0.41659779279498299</v>
      </c>
      <c r="R2005" s="12">
        <v>85.569844789356992</v>
      </c>
      <c r="S2005" t="s">
        <v>590</v>
      </c>
      <c r="T2005" s="12">
        <v>0.28100000000000003</v>
      </c>
      <c r="U2005" s="12">
        <v>6.0979999999999999</v>
      </c>
      <c r="W2005" s="12">
        <v>25.6</v>
      </c>
      <c r="X2005" s="12">
        <v>21.3</v>
      </c>
      <c r="Y2005" s="12" t="s">
        <v>3715</v>
      </c>
      <c r="Z2005" s="12" t="s">
        <v>3715</v>
      </c>
      <c r="AA2005" s="12" t="s">
        <v>3715</v>
      </c>
      <c r="AB2005" s="12" t="s">
        <v>3715</v>
      </c>
      <c r="AC2005" s="12" t="s">
        <v>3715</v>
      </c>
      <c r="AD2005" s="12" t="s">
        <v>3715</v>
      </c>
      <c r="AE2005" s="12" t="s">
        <v>3715</v>
      </c>
      <c r="AF2005" s="12" t="s">
        <v>3715</v>
      </c>
      <c r="AG2005" s="12" t="s">
        <v>3715</v>
      </c>
      <c r="AH2005" s="12" t="s">
        <v>3715</v>
      </c>
    </row>
    <row r="2006" spans="1:34" x14ac:dyDescent="0.2">
      <c r="A2006" s="12" t="s">
        <v>597</v>
      </c>
      <c r="B2006">
        <f>LOOKUP(A2006,'TMP2'!$A:$A,'TMP2'!$C:$C)</f>
        <v>16498.428</v>
      </c>
      <c r="C2006">
        <f>LOOKUP(A2006,'TMP2'!$A:$A,'TMP2'!$D:$D)</f>
        <v>102500.81</v>
      </c>
      <c r="D2006">
        <f>MATCH(A2006,'TMP2'!A:A,0)</f>
        <v>1381</v>
      </c>
      <c r="E2006" s="12">
        <v>14.5</v>
      </c>
      <c r="F2006" s="12">
        <v>14.9</v>
      </c>
      <c r="G2006" s="12" t="s">
        <v>1712</v>
      </c>
      <c r="H2006" s="12">
        <v>22.8</v>
      </c>
      <c r="I2006" s="12">
        <v>44</v>
      </c>
      <c r="J2006" s="12">
        <v>26</v>
      </c>
      <c r="K2006" s="12">
        <v>18</v>
      </c>
      <c r="L2006" s="12">
        <v>0</v>
      </c>
      <c r="M2006" s="12">
        <v>1.92</v>
      </c>
      <c r="N2006" s="12">
        <v>1.5635179153094463</v>
      </c>
      <c r="O2006" s="12">
        <v>2.68</v>
      </c>
      <c r="P2006" s="12">
        <v>0.7140833333333334</v>
      </c>
      <c r="Q2006" s="12">
        <v>0.41659779279498299</v>
      </c>
      <c r="R2006" s="12">
        <v>85.569844789356992</v>
      </c>
      <c r="S2006" t="s">
        <v>590</v>
      </c>
      <c r="T2006" s="12">
        <v>0.28100000000000003</v>
      </c>
      <c r="U2006" s="12">
        <v>6.0979999999999999</v>
      </c>
      <c r="W2006" s="12">
        <v>25.6</v>
      </c>
      <c r="X2006" s="12">
        <v>21.3</v>
      </c>
      <c r="Y2006" s="12" t="s">
        <v>3715</v>
      </c>
      <c r="Z2006" s="12" t="s">
        <v>3715</v>
      </c>
      <c r="AA2006" s="12" t="s">
        <v>3715</v>
      </c>
      <c r="AB2006" s="12" t="s">
        <v>3715</v>
      </c>
      <c r="AC2006" s="12" t="s">
        <v>3715</v>
      </c>
      <c r="AD2006" s="12" t="s">
        <v>3715</v>
      </c>
      <c r="AE2006" s="12" t="s">
        <v>3715</v>
      </c>
      <c r="AF2006" s="12" t="s">
        <v>3715</v>
      </c>
      <c r="AG2006" s="12" t="s">
        <v>3715</v>
      </c>
      <c r="AH2006" s="12" t="s">
        <v>3715</v>
      </c>
    </row>
    <row r="2007" spans="1:34" x14ac:dyDescent="0.2">
      <c r="A2007" s="12" t="s">
        <v>598</v>
      </c>
      <c r="B2007">
        <f>LOOKUP(A2007,'TMP2'!$A:$A,'TMP2'!$C:$C)</f>
        <v>16500.981</v>
      </c>
      <c r="C2007">
        <f>LOOKUP(A2007,'TMP2'!$A:$A,'TMP2'!$D:$D)</f>
        <v>102416.93</v>
      </c>
      <c r="D2007">
        <f>MATCH(A2007,'TMP2'!A:A,0)</f>
        <v>1382</v>
      </c>
      <c r="E2007" s="12">
        <v>19.8</v>
      </c>
      <c r="F2007" s="12">
        <v>20</v>
      </c>
      <c r="G2007" s="12" t="s">
        <v>1712</v>
      </c>
      <c r="H2007" s="12">
        <v>21.7</v>
      </c>
      <c r="I2007" s="12">
        <v>47</v>
      </c>
      <c r="J2007" s="12">
        <v>28</v>
      </c>
      <c r="K2007" s="12">
        <v>19</v>
      </c>
      <c r="L2007" s="12">
        <v>0</v>
      </c>
      <c r="M2007" s="12">
        <v>1.9</v>
      </c>
      <c r="N2007" s="12">
        <v>1.5612161051766638</v>
      </c>
      <c r="O2007" s="12">
        <v>2.67</v>
      </c>
      <c r="P2007" s="12">
        <v>0.71020526315789478</v>
      </c>
      <c r="Q2007" s="12">
        <v>0.41527486697503202</v>
      </c>
      <c r="R2007" s="12">
        <v>81.580640141100787</v>
      </c>
      <c r="S2007" t="s">
        <v>590</v>
      </c>
      <c r="T2007" s="12" t="s">
        <v>3715</v>
      </c>
      <c r="U2007" s="12" t="s">
        <v>3715</v>
      </c>
      <c r="W2007" s="12">
        <v>46.5</v>
      </c>
      <c r="X2007" s="12">
        <v>18</v>
      </c>
      <c r="Y2007" s="12" t="s">
        <v>3715</v>
      </c>
      <c r="Z2007" s="12" t="s">
        <v>3715</v>
      </c>
      <c r="AA2007" s="12" t="s">
        <v>3715</v>
      </c>
      <c r="AB2007" s="12" t="s">
        <v>3715</v>
      </c>
      <c r="AC2007" s="12" t="s">
        <v>3715</v>
      </c>
      <c r="AD2007" s="12" t="s">
        <v>3715</v>
      </c>
      <c r="AE2007" s="12" t="s">
        <v>3715</v>
      </c>
      <c r="AF2007" s="12" t="s">
        <v>3715</v>
      </c>
      <c r="AG2007" s="12" t="s">
        <v>3715</v>
      </c>
      <c r="AH2007" s="12" t="s">
        <v>3715</v>
      </c>
    </row>
    <row r="2008" spans="1:34" x14ac:dyDescent="0.2">
      <c r="A2008" s="12" t="s">
        <v>598</v>
      </c>
      <c r="B2008">
        <f>LOOKUP(A2008,'TMP2'!$A:$A,'TMP2'!$C:$C)</f>
        <v>16500.981</v>
      </c>
      <c r="C2008">
        <f>LOOKUP(A2008,'TMP2'!$A:$A,'TMP2'!$D:$D)</f>
        <v>102416.93</v>
      </c>
      <c r="D2008">
        <f>MATCH(A2008,'TMP2'!A:A,0)</f>
        <v>1382</v>
      </c>
      <c r="E2008" s="12">
        <v>19.8</v>
      </c>
      <c r="F2008" s="12">
        <v>20</v>
      </c>
      <c r="G2008" s="12" t="s">
        <v>1712</v>
      </c>
      <c r="H2008" s="12">
        <v>21.7</v>
      </c>
      <c r="I2008" s="12">
        <v>47</v>
      </c>
      <c r="J2008" s="12">
        <v>28</v>
      </c>
      <c r="K2008" s="12">
        <v>19</v>
      </c>
      <c r="L2008" s="12">
        <v>0</v>
      </c>
      <c r="M2008" s="12">
        <v>1.9</v>
      </c>
      <c r="N2008" s="12">
        <v>1.5612161051766638</v>
      </c>
      <c r="O2008" s="12">
        <v>2.67</v>
      </c>
      <c r="P2008" s="12">
        <v>0.71020526315789478</v>
      </c>
      <c r="Q2008" s="12">
        <v>0.41527486697503202</v>
      </c>
      <c r="R2008" s="12">
        <v>81.580640141100787</v>
      </c>
      <c r="S2008" t="s">
        <v>590</v>
      </c>
      <c r="T2008" s="12" t="s">
        <v>3715</v>
      </c>
      <c r="U2008" s="12" t="s">
        <v>3715</v>
      </c>
      <c r="W2008" s="12">
        <v>46.5</v>
      </c>
      <c r="X2008" s="12">
        <v>18</v>
      </c>
      <c r="Y2008" s="12" t="s">
        <v>3715</v>
      </c>
      <c r="Z2008" s="12" t="s">
        <v>3715</v>
      </c>
      <c r="AA2008" s="12" t="s">
        <v>3715</v>
      </c>
      <c r="AB2008" s="12" t="s">
        <v>3715</v>
      </c>
      <c r="AC2008" s="12" t="s">
        <v>3715</v>
      </c>
      <c r="AD2008" s="12" t="s">
        <v>3715</v>
      </c>
      <c r="AE2008" s="12" t="s">
        <v>3715</v>
      </c>
      <c r="AF2008" s="12" t="s">
        <v>3715</v>
      </c>
      <c r="AG2008" s="12" t="s">
        <v>3715</v>
      </c>
      <c r="AH2008" s="12" t="s">
        <v>3715</v>
      </c>
    </row>
    <row r="2009" spans="1:34" x14ac:dyDescent="0.2">
      <c r="A2009" s="12" t="s">
        <v>599</v>
      </c>
      <c r="B2009">
        <f>LOOKUP(A2009,'TMP2'!$A:$A,'TMP2'!$C:$C)</f>
        <v>16495.771000000001</v>
      </c>
      <c r="C2009">
        <f>LOOKUP(A2009,'TMP2'!$A:$A,'TMP2'!$D:$D)</f>
        <v>102434.262</v>
      </c>
      <c r="D2009">
        <f>MATCH(A2009,'TMP2'!A:A,0)</f>
        <v>1383</v>
      </c>
      <c r="E2009" s="12">
        <v>19</v>
      </c>
      <c r="F2009" s="12">
        <v>19.2</v>
      </c>
      <c r="G2009" s="12" t="s">
        <v>1712</v>
      </c>
      <c r="H2009" s="12">
        <v>28.9</v>
      </c>
      <c r="I2009" s="12">
        <v>53</v>
      </c>
      <c r="J2009" s="12">
        <v>30</v>
      </c>
      <c r="K2009" s="12">
        <v>23</v>
      </c>
      <c r="L2009" s="12">
        <v>0</v>
      </c>
      <c r="M2009" s="12">
        <v>1.81</v>
      </c>
      <c r="N2009" s="12">
        <v>1.4041892940263772</v>
      </c>
      <c r="O2009" s="12">
        <v>2.67</v>
      </c>
      <c r="P2009" s="12">
        <v>0.90145303867403292</v>
      </c>
      <c r="Q2009" s="12">
        <v>0.474086406731694</v>
      </c>
      <c r="R2009" s="12">
        <v>85.598469015646941</v>
      </c>
      <c r="S2009" t="s">
        <v>590</v>
      </c>
      <c r="T2009" s="12">
        <v>0.48399999999999999</v>
      </c>
      <c r="U2009" s="12">
        <v>3.9319999999999999</v>
      </c>
      <c r="W2009" s="12" t="s">
        <v>3715</v>
      </c>
      <c r="X2009" s="12" t="s">
        <v>3715</v>
      </c>
      <c r="Y2009" s="12" t="s">
        <v>3715</v>
      </c>
      <c r="Z2009" s="12" t="s">
        <v>3715</v>
      </c>
      <c r="AA2009" s="12" t="s">
        <v>3715</v>
      </c>
      <c r="AB2009" s="12" t="s">
        <v>3715</v>
      </c>
      <c r="AC2009" s="12" t="s">
        <v>3715</v>
      </c>
      <c r="AD2009" s="12" t="s">
        <v>3715</v>
      </c>
      <c r="AE2009" s="12" t="s">
        <v>3715</v>
      </c>
      <c r="AF2009" s="12" t="s">
        <v>3715</v>
      </c>
      <c r="AG2009" s="12" t="s">
        <v>3715</v>
      </c>
      <c r="AH2009" s="12" t="s">
        <v>3715</v>
      </c>
    </row>
    <row r="2010" spans="1:34" x14ac:dyDescent="0.2">
      <c r="A2010" s="12" t="s">
        <v>599</v>
      </c>
      <c r="B2010">
        <f>LOOKUP(A2010,'TMP2'!$A:$A,'TMP2'!$C:$C)</f>
        <v>16495.771000000001</v>
      </c>
      <c r="C2010">
        <f>LOOKUP(A2010,'TMP2'!$A:$A,'TMP2'!$D:$D)</f>
        <v>102434.262</v>
      </c>
      <c r="D2010">
        <f>MATCH(A2010,'TMP2'!A:A,0)</f>
        <v>1383</v>
      </c>
      <c r="E2010" s="12">
        <v>19</v>
      </c>
      <c r="F2010" s="12">
        <v>19.2</v>
      </c>
      <c r="G2010" s="12" t="s">
        <v>1712</v>
      </c>
      <c r="H2010" s="12">
        <v>28.9</v>
      </c>
      <c r="I2010" s="12">
        <v>53</v>
      </c>
      <c r="J2010" s="12">
        <v>30</v>
      </c>
      <c r="K2010" s="12">
        <v>23</v>
      </c>
      <c r="L2010" s="12">
        <v>0</v>
      </c>
      <c r="M2010" s="12">
        <v>1.81</v>
      </c>
      <c r="N2010" s="12">
        <v>1.4041892940263772</v>
      </c>
      <c r="O2010" s="12">
        <v>2.67</v>
      </c>
      <c r="P2010" s="12">
        <v>0.90145303867403292</v>
      </c>
      <c r="Q2010" s="12">
        <v>0.474086406731694</v>
      </c>
      <c r="R2010" s="12">
        <v>85.598469015646941</v>
      </c>
      <c r="S2010" t="s">
        <v>590</v>
      </c>
      <c r="T2010" s="12">
        <v>0.48399999999999999</v>
      </c>
      <c r="U2010" s="12">
        <v>3.9319999999999999</v>
      </c>
      <c r="W2010" s="12" t="s">
        <v>3715</v>
      </c>
      <c r="X2010" s="12" t="s">
        <v>3715</v>
      </c>
      <c r="Y2010" s="12" t="s">
        <v>3715</v>
      </c>
      <c r="Z2010" s="12" t="s">
        <v>3715</v>
      </c>
      <c r="AA2010" s="12" t="s">
        <v>3715</v>
      </c>
      <c r="AB2010" s="12" t="s">
        <v>3715</v>
      </c>
      <c r="AC2010" s="12" t="s">
        <v>3715</v>
      </c>
      <c r="AD2010" s="12" t="s">
        <v>3715</v>
      </c>
      <c r="AE2010" s="12" t="s">
        <v>3715</v>
      </c>
      <c r="AF2010" s="12" t="s">
        <v>3715</v>
      </c>
      <c r="AG2010" s="12" t="s">
        <v>3715</v>
      </c>
      <c r="AH2010" s="12" t="s">
        <v>3715</v>
      </c>
    </row>
    <row r="2011" spans="1:34" x14ac:dyDescent="0.2">
      <c r="A2011" s="12" t="s">
        <v>599</v>
      </c>
      <c r="B2011">
        <f>LOOKUP(A2011,'TMP2'!$A:$A,'TMP2'!$C:$C)</f>
        <v>16495.771000000001</v>
      </c>
      <c r="C2011">
        <f>LOOKUP(A2011,'TMP2'!$A:$A,'TMP2'!$D:$D)</f>
        <v>102434.262</v>
      </c>
      <c r="D2011">
        <f>MATCH(A2011,'TMP2'!A:A,0)</f>
        <v>1383</v>
      </c>
      <c r="E2011" s="12">
        <v>25</v>
      </c>
      <c r="F2011" s="12">
        <v>25.2</v>
      </c>
      <c r="G2011" s="12" t="s">
        <v>1712</v>
      </c>
      <c r="H2011" s="12">
        <v>24.4</v>
      </c>
      <c r="I2011" s="12">
        <v>42</v>
      </c>
      <c r="J2011" s="12">
        <v>24</v>
      </c>
      <c r="K2011" s="12">
        <v>18</v>
      </c>
      <c r="L2011" s="12">
        <v>2.2222222222222143E-2</v>
      </c>
      <c r="M2011" s="12">
        <v>1.94</v>
      </c>
      <c r="N2011" s="12">
        <v>1.5594855305466238</v>
      </c>
      <c r="O2011" s="12">
        <v>2.68</v>
      </c>
      <c r="P2011" s="12">
        <v>0.71851546391752574</v>
      </c>
      <c r="Q2011" s="12">
        <v>0.41810241397513997</v>
      </c>
      <c r="R2011" s="12">
        <v>91.009871441689626</v>
      </c>
      <c r="S2011" t="s">
        <v>590</v>
      </c>
      <c r="T2011" s="12">
        <v>0.32400000000000001</v>
      </c>
      <c r="U2011" s="12">
        <v>5.2990000000000004</v>
      </c>
      <c r="W2011" s="12" t="s">
        <v>3715</v>
      </c>
      <c r="X2011" s="12" t="s">
        <v>3715</v>
      </c>
      <c r="Y2011" s="12" t="s">
        <v>3715</v>
      </c>
      <c r="Z2011" s="12" t="s">
        <v>3715</v>
      </c>
      <c r="AA2011" s="12" t="s">
        <v>3715</v>
      </c>
      <c r="AB2011" s="12" t="s">
        <v>3715</v>
      </c>
      <c r="AC2011" s="12" t="s">
        <v>3715</v>
      </c>
      <c r="AD2011" s="12" t="s">
        <v>3715</v>
      </c>
      <c r="AE2011" s="12" t="s">
        <v>3715</v>
      </c>
      <c r="AF2011" s="12" t="s">
        <v>3715</v>
      </c>
      <c r="AG2011" s="12" t="s">
        <v>3715</v>
      </c>
      <c r="AH2011" s="12" t="s">
        <v>3715</v>
      </c>
    </row>
    <row r="2012" spans="1:34" x14ac:dyDescent="0.2">
      <c r="A2012" s="12" t="s">
        <v>599</v>
      </c>
      <c r="B2012">
        <f>LOOKUP(A2012,'TMP2'!$A:$A,'TMP2'!$C:$C)</f>
        <v>16495.771000000001</v>
      </c>
      <c r="C2012">
        <f>LOOKUP(A2012,'TMP2'!$A:$A,'TMP2'!$D:$D)</f>
        <v>102434.262</v>
      </c>
      <c r="D2012">
        <f>MATCH(A2012,'TMP2'!A:A,0)</f>
        <v>1383</v>
      </c>
      <c r="E2012" s="12">
        <v>25</v>
      </c>
      <c r="F2012" s="12">
        <v>25.2</v>
      </c>
      <c r="G2012" s="12" t="s">
        <v>1712</v>
      </c>
      <c r="H2012" s="12">
        <v>24.4</v>
      </c>
      <c r="I2012" s="12">
        <v>42</v>
      </c>
      <c r="J2012" s="12">
        <v>24</v>
      </c>
      <c r="K2012" s="12">
        <v>18</v>
      </c>
      <c r="L2012" s="12">
        <v>2.2222222222222143E-2</v>
      </c>
      <c r="M2012" s="12">
        <v>1.94</v>
      </c>
      <c r="N2012" s="12">
        <v>1.5594855305466238</v>
      </c>
      <c r="O2012" s="12">
        <v>2.68</v>
      </c>
      <c r="P2012" s="12">
        <v>0.71851546391752574</v>
      </c>
      <c r="Q2012" s="12">
        <v>0.41810241397513997</v>
      </c>
      <c r="R2012" s="12">
        <v>91.009871441689626</v>
      </c>
      <c r="S2012" t="s">
        <v>590</v>
      </c>
      <c r="T2012" s="12">
        <v>0.32400000000000001</v>
      </c>
      <c r="U2012" s="12">
        <v>5.2990000000000004</v>
      </c>
      <c r="W2012" s="12" t="s">
        <v>3715</v>
      </c>
      <c r="X2012" s="12" t="s">
        <v>3715</v>
      </c>
      <c r="Y2012" s="12" t="s">
        <v>3715</v>
      </c>
      <c r="Z2012" s="12" t="s">
        <v>3715</v>
      </c>
      <c r="AA2012" s="12" t="s">
        <v>3715</v>
      </c>
      <c r="AB2012" s="12" t="s">
        <v>3715</v>
      </c>
      <c r="AC2012" s="12" t="s">
        <v>3715</v>
      </c>
      <c r="AD2012" s="12" t="s">
        <v>3715</v>
      </c>
      <c r="AE2012" s="12" t="s">
        <v>3715</v>
      </c>
      <c r="AF2012" s="12" t="s">
        <v>3715</v>
      </c>
      <c r="AG2012" s="12" t="s">
        <v>3715</v>
      </c>
      <c r="AH2012" s="12" t="s">
        <v>3715</v>
      </c>
    </row>
    <row r="2013" spans="1:34" x14ac:dyDescent="0.2">
      <c r="A2013" s="12" t="s">
        <v>599</v>
      </c>
      <c r="B2013">
        <f>LOOKUP(A2013,'TMP2'!$A:$A,'TMP2'!$C:$C)</f>
        <v>16495.771000000001</v>
      </c>
      <c r="C2013">
        <f>LOOKUP(A2013,'TMP2'!$A:$A,'TMP2'!$D:$D)</f>
        <v>102434.262</v>
      </c>
      <c r="D2013">
        <f>MATCH(A2013,'TMP2'!A:A,0)</f>
        <v>1383</v>
      </c>
      <c r="E2013" s="12">
        <v>35</v>
      </c>
      <c r="F2013" s="12">
        <v>35.200000000000003</v>
      </c>
      <c r="G2013" s="12" t="s">
        <v>1712</v>
      </c>
      <c r="H2013" s="12">
        <v>24.1</v>
      </c>
      <c r="I2013" s="12">
        <v>47</v>
      </c>
      <c r="J2013" s="12">
        <v>28</v>
      </c>
      <c r="K2013" s="12">
        <v>19</v>
      </c>
      <c r="L2013" s="12">
        <v>0</v>
      </c>
      <c r="M2013" s="12">
        <v>1.91</v>
      </c>
      <c r="N2013" s="12">
        <v>1.5390813859790489</v>
      </c>
      <c r="O2013" s="12">
        <v>2.67</v>
      </c>
      <c r="P2013" s="12">
        <v>0.73480104712041894</v>
      </c>
      <c r="Q2013" s="12">
        <v>0.42356502397788398</v>
      </c>
      <c r="R2013" s="12">
        <v>87.570642764006351</v>
      </c>
      <c r="S2013" t="s">
        <v>590</v>
      </c>
      <c r="T2013" s="12">
        <v>0.36499999999999999</v>
      </c>
      <c r="U2013" s="12">
        <v>4.7460000000000004</v>
      </c>
      <c r="W2013" s="12" t="s">
        <v>3715</v>
      </c>
      <c r="X2013" s="12" t="s">
        <v>3715</v>
      </c>
      <c r="Y2013" s="12" t="s">
        <v>3715</v>
      </c>
      <c r="Z2013" s="12" t="s">
        <v>3715</v>
      </c>
      <c r="AA2013" s="12" t="s">
        <v>3715</v>
      </c>
      <c r="AB2013" s="12" t="s">
        <v>3715</v>
      </c>
      <c r="AC2013" s="12" t="s">
        <v>3715</v>
      </c>
      <c r="AD2013" s="12" t="s">
        <v>3715</v>
      </c>
      <c r="AE2013" s="12" t="s">
        <v>3715</v>
      </c>
      <c r="AF2013" s="12" t="s">
        <v>3715</v>
      </c>
      <c r="AG2013" s="12" t="s">
        <v>3715</v>
      </c>
      <c r="AH2013" s="12" t="s">
        <v>3715</v>
      </c>
    </row>
    <row r="2014" spans="1:34" x14ac:dyDescent="0.2">
      <c r="A2014" s="12" t="s">
        <v>599</v>
      </c>
      <c r="B2014">
        <f>LOOKUP(A2014,'TMP2'!$A:$A,'TMP2'!$C:$C)</f>
        <v>16495.771000000001</v>
      </c>
      <c r="C2014">
        <f>LOOKUP(A2014,'TMP2'!$A:$A,'TMP2'!$D:$D)</f>
        <v>102434.262</v>
      </c>
      <c r="D2014">
        <f>MATCH(A2014,'TMP2'!A:A,0)</f>
        <v>1383</v>
      </c>
      <c r="E2014" s="12">
        <v>35</v>
      </c>
      <c r="F2014" s="12">
        <v>35.200000000000003</v>
      </c>
      <c r="G2014" s="12" t="s">
        <v>1712</v>
      </c>
      <c r="H2014" s="12">
        <v>24.1</v>
      </c>
      <c r="I2014" s="12">
        <v>47</v>
      </c>
      <c r="J2014" s="12">
        <v>28</v>
      </c>
      <c r="K2014" s="12">
        <v>19</v>
      </c>
      <c r="L2014" s="12">
        <v>0</v>
      </c>
      <c r="M2014" s="12">
        <v>1.91</v>
      </c>
      <c r="N2014" s="12">
        <v>1.5390813859790489</v>
      </c>
      <c r="O2014" s="12">
        <v>2.67</v>
      </c>
      <c r="P2014" s="12">
        <v>0.73480104712041894</v>
      </c>
      <c r="Q2014" s="12">
        <v>0.42356502397788398</v>
      </c>
      <c r="R2014" s="12">
        <v>87.570642764006351</v>
      </c>
      <c r="S2014" t="s">
        <v>590</v>
      </c>
      <c r="T2014" s="12">
        <v>0.36499999999999999</v>
      </c>
      <c r="U2014" s="12">
        <v>4.7460000000000004</v>
      </c>
      <c r="W2014" s="12" t="s">
        <v>3715</v>
      </c>
      <c r="X2014" s="12" t="s">
        <v>3715</v>
      </c>
      <c r="Y2014" s="12" t="s">
        <v>3715</v>
      </c>
      <c r="Z2014" s="12" t="s">
        <v>3715</v>
      </c>
      <c r="AA2014" s="12" t="s">
        <v>3715</v>
      </c>
      <c r="AB2014" s="12" t="s">
        <v>3715</v>
      </c>
      <c r="AC2014" s="12" t="s">
        <v>3715</v>
      </c>
      <c r="AD2014" s="12" t="s">
        <v>3715</v>
      </c>
      <c r="AE2014" s="12" t="s">
        <v>3715</v>
      </c>
      <c r="AF2014" s="12" t="s">
        <v>3715</v>
      </c>
      <c r="AG2014" s="12" t="s">
        <v>3715</v>
      </c>
      <c r="AH2014" s="12" t="s">
        <v>3715</v>
      </c>
    </row>
    <row r="2015" spans="1:34" x14ac:dyDescent="0.2">
      <c r="A2015" s="12" t="s">
        <v>603</v>
      </c>
      <c r="B2015">
        <f>LOOKUP(A2015,'TMP2'!$A:$A,'TMP2'!$C:$C)</f>
        <v>16480.901999999998</v>
      </c>
      <c r="C2015">
        <f>LOOKUP(A2015,'TMP2'!$A:$A,'TMP2'!$D:$D)</f>
        <v>102410.548</v>
      </c>
      <c r="D2015">
        <f>MATCH(A2015,'TMP2'!A:A,0)</f>
        <v>1387</v>
      </c>
      <c r="E2015" s="12">
        <v>19.8</v>
      </c>
      <c r="F2015" s="12">
        <v>20</v>
      </c>
      <c r="G2015" s="12" t="s">
        <v>1712</v>
      </c>
      <c r="H2015" s="12">
        <v>23.6</v>
      </c>
      <c r="I2015" s="12">
        <v>49</v>
      </c>
      <c r="J2015" s="12">
        <v>29</v>
      </c>
      <c r="K2015" s="12">
        <v>20</v>
      </c>
      <c r="L2015" s="12">
        <v>0</v>
      </c>
      <c r="M2015" s="12">
        <v>1.93</v>
      </c>
      <c r="N2015" s="12">
        <v>1.5614886731391586</v>
      </c>
      <c r="O2015" s="12">
        <v>2.69</v>
      </c>
      <c r="P2015" s="12">
        <v>0.72271502590673586</v>
      </c>
      <c r="Q2015" s="12">
        <v>0.41952093935347301</v>
      </c>
      <c r="R2015" s="12">
        <v>87.840985345989495</v>
      </c>
      <c r="S2015" t="s">
        <v>590</v>
      </c>
      <c r="T2015" s="12" t="s">
        <v>3715</v>
      </c>
      <c r="U2015" s="12" t="s">
        <v>3715</v>
      </c>
      <c r="W2015" s="12">
        <v>37.799999999999997</v>
      </c>
      <c r="X2015" s="12">
        <v>17</v>
      </c>
      <c r="Y2015" s="12" t="s">
        <v>3715</v>
      </c>
      <c r="Z2015" s="12" t="s">
        <v>3715</v>
      </c>
      <c r="AA2015" s="12" t="s">
        <v>3715</v>
      </c>
      <c r="AB2015" s="12" t="s">
        <v>3715</v>
      </c>
      <c r="AC2015" s="12" t="s">
        <v>3715</v>
      </c>
      <c r="AD2015" s="12" t="s">
        <v>3715</v>
      </c>
      <c r="AE2015" s="12" t="s">
        <v>3715</v>
      </c>
      <c r="AF2015" s="12" t="s">
        <v>3715</v>
      </c>
      <c r="AG2015" s="12" t="s">
        <v>3715</v>
      </c>
      <c r="AH2015" s="12" t="s">
        <v>3715</v>
      </c>
    </row>
    <row r="2016" spans="1:34" x14ac:dyDescent="0.2">
      <c r="A2016" s="12" t="s">
        <v>603</v>
      </c>
      <c r="B2016">
        <f>LOOKUP(A2016,'TMP2'!$A:$A,'TMP2'!$C:$C)</f>
        <v>16480.901999999998</v>
      </c>
      <c r="C2016">
        <f>LOOKUP(A2016,'TMP2'!$A:$A,'TMP2'!$D:$D)</f>
        <v>102410.548</v>
      </c>
      <c r="D2016">
        <f>MATCH(A2016,'TMP2'!A:A,0)</f>
        <v>1387</v>
      </c>
      <c r="E2016" s="12">
        <v>19.8</v>
      </c>
      <c r="F2016" s="12">
        <v>20</v>
      </c>
      <c r="G2016" s="12" t="s">
        <v>1712</v>
      </c>
      <c r="H2016" s="12">
        <v>23.6</v>
      </c>
      <c r="I2016" s="12">
        <v>49</v>
      </c>
      <c r="J2016" s="12">
        <v>29</v>
      </c>
      <c r="K2016" s="12">
        <v>20</v>
      </c>
      <c r="L2016" s="12">
        <v>0</v>
      </c>
      <c r="M2016" s="12">
        <v>1.93</v>
      </c>
      <c r="N2016" s="12">
        <v>1.5614886731391586</v>
      </c>
      <c r="O2016" s="12">
        <v>2.69</v>
      </c>
      <c r="P2016" s="12">
        <v>0.72271502590673586</v>
      </c>
      <c r="Q2016" s="12">
        <v>0.41952093935347301</v>
      </c>
      <c r="R2016" s="12">
        <v>87.840985345989495</v>
      </c>
      <c r="S2016" t="s">
        <v>590</v>
      </c>
      <c r="T2016" s="12" t="s">
        <v>3715</v>
      </c>
      <c r="U2016" s="12" t="s">
        <v>3715</v>
      </c>
      <c r="W2016" s="12">
        <v>37.799999999999997</v>
      </c>
      <c r="X2016" s="12">
        <v>17</v>
      </c>
      <c r="Y2016" s="12" t="s">
        <v>3715</v>
      </c>
      <c r="Z2016" s="12" t="s">
        <v>3715</v>
      </c>
      <c r="AA2016" s="12" t="s">
        <v>3715</v>
      </c>
      <c r="AB2016" s="12" t="s">
        <v>3715</v>
      </c>
      <c r="AC2016" s="12" t="s">
        <v>3715</v>
      </c>
      <c r="AD2016" s="12" t="s">
        <v>3715</v>
      </c>
      <c r="AE2016" s="12" t="s">
        <v>3715</v>
      </c>
      <c r="AF2016" s="12" t="s">
        <v>3715</v>
      </c>
      <c r="AG2016" s="12" t="s">
        <v>3715</v>
      </c>
      <c r="AH2016" s="12" t="s">
        <v>3715</v>
      </c>
    </row>
    <row r="2017" spans="1:34" x14ac:dyDescent="0.2">
      <c r="A2017" s="12" t="s">
        <v>605</v>
      </c>
      <c r="B2017">
        <f>LOOKUP(A2017,'TMP2'!$A:$A,'TMP2'!$C:$C)</f>
        <v>16469.920999999998</v>
      </c>
      <c r="C2017">
        <f>LOOKUP(A2017,'TMP2'!$A:$A,'TMP2'!$D:$D)</f>
        <v>102448.939</v>
      </c>
      <c r="D2017">
        <f>MATCH(A2017,'TMP2'!A:A,0)</f>
        <v>1389</v>
      </c>
      <c r="E2017" s="12">
        <v>18</v>
      </c>
      <c r="F2017" s="12">
        <v>18.2</v>
      </c>
      <c r="G2017" s="12" t="s">
        <v>1712</v>
      </c>
      <c r="H2017" s="12">
        <v>35.1</v>
      </c>
      <c r="I2017" s="12">
        <v>42</v>
      </c>
      <c r="J2017" s="12">
        <v>24</v>
      </c>
      <c r="K2017" s="12">
        <v>18</v>
      </c>
      <c r="L2017" s="12">
        <v>0.6166666666666667</v>
      </c>
      <c r="M2017" s="12">
        <v>1.86</v>
      </c>
      <c r="N2017" s="12">
        <v>1.376757957068838</v>
      </c>
      <c r="O2017" s="12">
        <v>2.68</v>
      </c>
      <c r="P2017" s="12">
        <v>0.9466021505376343</v>
      </c>
      <c r="Q2017" s="12">
        <v>0.486284344377299</v>
      </c>
      <c r="R2017" s="12">
        <v>99.374378081195928</v>
      </c>
      <c r="S2017" t="s">
        <v>590</v>
      </c>
      <c r="T2017" s="12">
        <v>0.46800000000000003</v>
      </c>
      <c r="U2017" s="12">
        <v>4.1630000000000003</v>
      </c>
      <c r="W2017" s="12" t="s">
        <v>3715</v>
      </c>
      <c r="X2017" s="12" t="s">
        <v>3715</v>
      </c>
      <c r="Y2017" s="12" t="s">
        <v>3715</v>
      </c>
      <c r="Z2017" s="12" t="s">
        <v>3715</v>
      </c>
      <c r="AA2017" s="12" t="s">
        <v>3715</v>
      </c>
      <c r="AB2017" s="12" t="s">
        <v>3715</v>
      </c>
      <c r="AC2017" s="12" t="s">
        <v>3715</v>
      </c>
      <c r="AD2017" s="12" t="s">
        <v>3715</v>
      </c>
      <c r="AE2017" s="12" t="s">
        <v>3715</v>
      </c>
      <c r="AF2017" s="12" t="s">
        <v>3715</v>
      </c>
      <c r="AG2017" s="12" t="s">
        <v>3715</v>
      </c>
      <c r="AH2017" s="12" t="s">
        <v>3715</v>
      </c>
    </row>
    <row r="2018" spans="1:34" x14ac:dyDescent="0.2">
      <c r="A2018" s="12" t="s">
        <v>605</v>
      </c>
      <c r="B2018">
        <f>LOOKUP(A2018,'TMP2'!$A:$A,'TMP2'!$C:$C)</f>
        <v>16469.920999999998</v>
      </c>
      <c r="C2018">
        <f>LOOKUP(A2018,'TMP2'!$A:$A,'TMP2'!$D:$D)</f>
        <v>102448.939</v>
      </c>
      <c r="D2018">
        <f>MATCH(A2018,'TMP2'!A:A,0)</f>
        <v>1389</v>
      </c>
      <c r="E2018" s="12">
        <v>18</v>
      </c>
      <c r="F2018" s="12">
        <v>18.2</v>
      </c>
      <c r="G2018" s="12" t="s">
        <v>1712</v>
      </c>
      <c r="H2018" s="12">
        <v>35.1</v>
      </c>
      <c r="I2018" s="12">
        <v>42</v>
      </c>
      <c r="J2018" s="12">
        <v>24</v>
      </c>
      <c r="K2018" s="12">
        <v>18</v>
      </c>
      <c r="L2018" s="12">
        <v>0.6166666666666667</v>
      </c>
      <c r="M2018" s="12">
        <v>1.86</v>
      </c>
      <c r="N2018" s="12">
        <v>1.376757957068838</v>
      </c>
      <c r="O2018" s="12">
        <v>2.68</v>
      </c>
      <c r="P2018" s="12">
        <v>0.9466021505376343</v>
      </c>
      <c r="Q2018" s="12">
        <v>0.486284344377299</v>
      </c>
      <c r="R2018" s="12">
        <v>99.374378081195928</v>
      </c>
      <c r="S2018" t="s">
        <v>590</v>
      </c>
      <c r="T2018" s="12">
        <v>0.46800000000000003</v>
      </c>
      <c r="U2018" s="12">
        <v>4.1630000000000003</v>
      </c>
      <c r="W2018" s="12" t="s">
        <v>3715</v>
      </c>
      <c r="X2018" s="12" t="s">
        <v>3715</v>
      </c>
      <c r="Y2018" s="12" t="s">
        <v>3715</v>
      </c>
      <c r="Z2018" s="12" t="s">
        <v>3715</v>
      </c>
      <c r="AA2018" s="12" t="s">
        <v>3715</v>
      </c>
      <c r="AB2018" s="12" t="s">
        <v>3715</v>
      </c>
      <c r="AC2018" s="12" t="s">
        <v>3715</v>
      </c>
      <c r="AD2018" s="12" t="s">
        <v>3715</v>
      </c>
      <c r="AE2018" s="12" t="s">
        <v>3715</v>
      </c>
      <c r="AF2018" s="12" t="s">
        <v>3715</v>
      </c>
      <c r="AG2018" s="12" t="s">
        <v>3715</v>
      </c>
      <c r="AH2018" s="12" t="s">
        <v>3715</v>
      </c>
    </row>
    <row r="2019" spans="1:34" x14ac:dyDescent="0.2">
      <c r="A2019" s="12" t="s">
        <v>612</v>
      </c>
      <c r="B2019">
        <f>LOOKUP(A2019,'TMP2'!$A:$A,'TMP2'!$C:$C)</f>
        <v>16436.238000000001</v>
      </c>
      <c r="C2019">
        <f>LOOKUP(A2019,'TMP2'!$A:$A,'TMP2'!$D:$D)</f>
        <v>102483.18399999999</v>
      </c>
      <c r="D2019">
        <f>MATCH(A2019,'TMP2'!A:A,0)</f>
        <v>1397</v>
      </c>
      <c r="E2019" s="12">
        <v>12.8</v>
      </c>
      <c r="F2019" s="12">
        <v>13</v>
      </c>
      <c r="G2019" s="12" t="s">
        <v>1712</v>
      </c>
      <c r="H2019" s="12">
        <v>17.8</v>
      </c>
      <c r="I2019" s="12">
        <v>43</v>
      </c>
      <c r="J2019" s="12">
        <v>25</v>
      </c>
      <c r="K2019" s="12">
        <v>18</v>
      </c>
      <c r="L2019" s="12">
        <v>0</v>
      </c>
      <c r="M2019" s="12">
        <v>2.1</v>
      </c>
      <c r="N2019" s="12">
        <v>1.7826825127334467</v>
      </c>
      <c r="O2019" s="12">
        <v>2.67</v>
      </c>
      <c r="P2019" s="12">
        <v>0.49774285714285704</v>
      </c>
      <c r="Q2019" s="12">
        <v>0.33232864691631198</v>
      </c>
      <c r="R2019" s="12">
        <v>95.483037713104906</v>
      </c>
      <c r="S2019" t="s">
        <v>590</v>
      </c>
      <c r="T2019" s="12" t="s">
        <v>3715</v>
      </c>
      <c r="U2019" s="12" t="s">
        <v>3715</v>
      </c>
      <c r="W2019" s="12">
        <v>41.7</v>
      </c>
      <c r="X2019" s="12">
        <v>18.7</v>
      </c>
      <c r="Y2019" s="12" t="s">
        <v>3715</v>
      </c>
      <c r="Z2019" s="12" t="s">
        <v>3715</v>
      </c>
      <c r="AA2019" s="12" t="s">
        <v>3715</v>
      </c>
      <c r="AB2019" s="12" t="s">
        <v>3715</v>
      </c>
      <c r="AC2019" s="12" t="s">
        <v>3715</v>
      </c>
      <c r="AD2019" s="12" t="s">
        <v>3715</v>
      </c>
      <c r="AE2019" s="12" t="s">
        <v>3715</v>
      </c>
      <c r="AF2019" s="12" t="s">
        <v>3715</v>
      </c>
      <c r="AG2019" s="12" t="s">
        <v>3715</v>
      </c>
      <c r="AH2019" s="12" t="s">
        <v>3715</v>
      </c>
    </row>
    <row r="2020" spans="1:34" x14ac:dyDescent="0.2">
      <c r="A2020" s="12" t="s">
        <v>612</v>
      </c>
      <c r="B2020">
        <f>LOOKUP(A2020,'TMP2'!$A:$A,'TMP2'!$C:$C)</f>
        <v>16436.238000000001</v>
      </c>
      <c r="C2020">
        <f>LOOKUP(A2020,'TMP2'!$A:$A,'TMP2'!$D:$D)</f>
        <v>102483.18399999999</v>
      </c>
      <c r="D2020">
        <f>MATCH(A2020,'TMP2'!A:A,0)</f>
        <v>1397</v>
      </c>
      <c r="E2020" s="12">
        <v>12.8</v>
      </c>
      <c r="F2020" s="12">
        <v>13</v>
      </c>
      <c r="G2020" s="12" t="s">
        <v>1712</v>
      </c>
      <c r="H2020" s="12">
        <v>17.8</v>
      </c>
      <c r="I2020" s="12">
        <v>43</v>
      </c>
      <c r="J2020" s="12">
        <v>25</v>
      </c>
      <c r="K2020" s="12">
        <v>18</v>
      </c>
      <c r="L2020" s="12">
        <v>0</v>
      </c>
      <c r="M2020" s="12">
        <v>2.1</v>
      </c>
      <c r="N2020" s="12">
        <v>1.7826825127334467</v>
      </c>
      <c r="O2020" s="12">
        <v>2.67</v>
      </c>
      <c r="P2020" s="12">
        <v>0.49774285714285704</v>
      </c>
      <c r="Q2020" s="12">
        <v>0.33232864691631198</v>
      </c>
      <c r="R2020" s="12">
        <v>95.483037713104906</v>
      </c>
      <c r="S2020" t="s">
        <v>590</v>
      </c>
      <c r="T2020" s="12" t="s">
        <v>3715</v>
      </c>
      <c r="U2020" s="12" t="s">
        <v>3715</v>
      </c>
      <c r="W2020" s="12">
        <v>41.7</v>
      </c>
      <c r="X2020" s="12">
        <v>18.7</v>
      </c>
      <c r="Y2020" s="12" t="s">
        <v>3715</v>
      </c>
      <c r="Z2020" s="12" t="s">
        <v>3715</v>
      </c>
      <c r="AA2020" s="12" t="s">
        <v>3715</v>
      </c>
      <c r="AB2020" s="12" t="s">
        <v>3715</v>
      </c>
      <c r="AC2020" s="12" t="s">
        <v>3715</v>
      </c>
      <c r="AD2020" s="12" t="s">
        <v>3715</v>
      </c>
      <c r="AE2020" s="12" t="s">
        <v>3715</v>
      </c>
      <c r="AF2020" s="12" t="s">
        <v>3715</v>
      </c>
      <c r="AG2020" s="12" t="s">
        <v>3715</v>
      </c>
      <c r="AH2020" s="12" t="s">
        <v>3715</v>
      </c>
    </row>
    <row r="2021" spans="1:34" x14ac:dyDescent="0.2">
      <c r="A2021" s="12" t="s">
        <v>612</v>
      </c>
      <c r="B2021">
        <f>LOOKUP(A2021,'TMP2'!$A:$A,'TMP2'!$C:$C)</f>
        <v>16436.238000000001</v>
      </c>
      <c r="C2021">
        <f>LOOKUP(A2021,'TMP2'!$A:$A,'TMP2'!$D:$D)</f>
        <v>102483.18399999999</v>
      </c>
      <c r="D2021">
        <f>MATCH(A2021,'TMP2'!A:A,0)</f>
        <v>1397</v>
      </c>
      <c r="E2021" s="12">
        <v>22</v>
      </c>
      <c r="F2021" s="12">
        <v>22.2</v>
      </c>
      <c r="G2021" s="12" t="s">
        <v>1712</v>
      </c>
      <c r="H2021" s="12">
        <v>27.2</v>
      </c>
      <c r="I2021" s="12">
        <v>46</v>
      </c>
      <c r="J2021" s="12">
        <v>27</v>
      </c>
      <c r="K2021" s="12">
        <v>19</v>
      </c>
      <c r="L2021" s="12">
        <v>1.0526315789473648E-2</v>
      </c>
      <c r="M2021" s="12">
        <v>1.92</v>
      </c>
      <c r="N2021" s="12">
        <v>1.5094339622641508</v>
      </c>
      <c r="O2021" s="12">
        <v>2.67</v>
      </c>
      <c r="P2021" s="12">
        <v>0.7688750000000002</v>
      </c>
      <c r="Q2021" s="12">
        <v>0.43466892799095502</v>
      </c>
      <c r="R2021" s="12">
        <v>94.454885384490296</v>
      </c>
      <c r="S2021" t="s">
        <v>590</v>
      </c>
      <c r="T2021" s="12" t="s">
        <v>3715</v>
      </c>
      <c r="U2021" s="12" t="s">
        <v>3715</v>
      </c>
      <c r="W2021" s="12">
        <v>33.299999999999997</v>
      </c>
      <c r="X2021" s="12">
        <v>10.9</v>
      </c>
      <c r="Y2021" s="12" t="s">
        <v>3715</v>
      </c>
      <c r="Z2021" s="12" t="s">
        <v>3715</v>
      </c>
      <c r="AA2021" s="12" t="s">
        <v>3715</v>
      </c>
      <c r="AB2021" s="12" t="s">
        <v>3715</v>
      </c>
      <c r="AC2021" s="12" t="s">
        <v>3715</v>
      </c>
      <c r="AD2021" s="12" t="s">
        <v>3715</v>
      </c>
      <c r="AE2021" s="12" t="s">
        <v>3715</v>
      </c>
      <c r="AF2021" s="12" t="s">
        <v>3715</v>
      </c>
      <c r="AG2021" s="12" t="s">
        <v>3715</v>
      </c>
      <c r="AH2021" s="12" t="s">
        <v>3715</v>
      </c>
    </row>
    <row r="2022" spans="1:34" x14ac:dyDescent="0.2">
      <c r="A2022" s="12" t="s">
        <v>612</v>
      </c>
      <c r="B2022">
        <f>LOOKUP(A2022,'TMP2'!$A:$A,'TMP2'!$C:$C)</f>
        <v>16436.238000000001</v>
      </c>
      <c r="C2022">
        <f>LOOKUP(A2022,'TMP2'!$A:$A,'TMP2'!$D:$D)</f>
        <v>102483.18399999999</v>
      </c>
      <c r="D2022">
        <f>MATCH(A2022,'TMP2'!A:A,0)</f>
        <v>1397</v>
      </c>
      <c r="E2022" s="12">
        <v>22</v>
      </c>
      <c r="F2022" s="12">
        <v>22.2</v>
      </c>
      <c r="G2022" s="12" t="s">
        <v>1712</v>
      </c>
      <c r="H2022" s="12">
        <v>27.2</v>
      </c>
      <c r="I2022" s="12">
        <v>46</v>
      </c>
      <c r="J2022" s="12">
        <v>27</v>
      </c>
      <c r="K2022" s="12">
        <v>19</v>
      </c>
      <c r="L2022" s="12">
        <v>1.0526315789473648E-2</v>
      </c>
      <c r="M2022" s="12">
        <v>1.92</v>
      </c>
      <c r="N2022" s="12">
        <v>1.5094339622641508</v>
      </c>
      <c r="O2022" s="12">
        <v>2.67</v>
      </c>
      <c r="P2022" s="12">
        <v>0.7688750000000002</v>
      </c>
      <c r="Q2022" s="12">
        <v>0.43466892799095502</v>
      </c>
      <c r="R2022" s="12">
        <v>94.454885384490296</v>
      </c>
      <c r="S2022" t="s">
        <v>590</v>
      </c>
      <c r="T2022" s="12" t="s">
        <v>3715</v>
      </c>
      <c r="U2022" s="12" t="s">
        <v>3715</v>
      </c>
      <c r="W2022" s="12">
        <v>33.299999999999997</v>
      </c>
      <c r="X2022" s="12">
        <v>10.9</v>
      </c>
      <c r="Y2022" s="12" t="s">
        <v>3715</v>
      </c>
      <c r="Z2022" s="12" t="s">
        <v>3715</v>
      </c>
      <c r="AA2022" s="12" t="s">
        <v>3715</v>
      </c>
      <c r="AB2022" s="12" t="s">
        <v>3715</v>
      </c>
      <c r="AC2022" s="12" t="s">
        <v>3715</v>
      </c>
      <c r="AD2022" s="12" t="s">
        <v>3715</v>
      </c>
      <c r="AE2022" s="12" t="s">
        <v>3715</v>
      </c>
      <c r="AF2022" s="12" t="s">
        <v>3715</v>
      </c>
      <c r="AG2022" s="12" t="s">
        <v>3715</v>
      </c>
      <c r="AH2022" s="12" t="s">
        <v>3715</v>
      </c>
    </row>
    <row r="2023" spans="1:34" x14ac:dyDescent="0.2">
      <c r="A2023" s="12" t="s">
        <v>612</v>
      </c>
      <c r="B2023">
        <f>LOOKUP(A2023,'TMP2'!$A:$A,'TMP2'!$C:$C)</f>
        <v>16436.238000000001</v>
      </c>
      <c r="C2023">
        <f>LOOKUP(A2023,'TMP2'!$A:$A,'TMP2'!$D:$D)</f>
        <v>102483.18399999999</v>
      </c>
      <c r="D2023">
        <f>MATCH(A2023,'TMP2'!A:A,0)</f>
        <v>1397</v>
      </c>
      <c r="E2023" s="12">
        <v>22.2</v>
      </c>
      <c r="F2023" s="12">
        <v>22.4</v>
      </c>
      <c r="G2023" s="12" t="s">
        <v>1712</v>
      </c>
      <c r="H2023" s="12">
        <v>27.3</v>
      </c>
      <c r="I2023" s="12">
        <v>46</v>
      </c>
      <c r="J2023" s="12">
        <v>27</v>
      </c>
      <c r="K2023" s="12">
        <v>19</v>
      </c>
      <c r="L2023" s="12">
        <v>1.5789473684210565E-2</v>
      </c>
      <c r="M2023" s="12">
        <v>1.91</v>
      </c>
      <c r="N2023" s="12">
        <v>1.5003927729772188</v>
      </c>
      <c r="O2023" s="12">
        <v>2.68</v>
      </c>
      <c r="P2023" s="12">
        <v>0.78619895287958164</v>
      </c>
      <c r="Q2023" s="12">
        <v>0.44015195038163502</v>
      </c>
      <c r="R2023" s="12">
        <v>93.06041394741743</v>
      </c>
      <c r="S2023" t="s">
        <v>590</v>
      </c>
      <c r="T2023" s="12">
        <v>0.378</v>
      </c>
      <c r="U2023" s="12">
        <v>4.7220000000000004</v>
      </c>
      <c r="W2023" s="12" t="s">
        <v>3715</v>
      </c>
      <c r="X2023" s="12" t="s">
        <v>3715</v>
      </c>
      <c r="Y2023" s="12" t="s">
        <v>3715</v>
      </c>
      <c r="Z2023" s="12" t="s">
        <v>3715</v>
      </c>
      <c r="AA2023" s="12" t="s">
        <v>3715</v>
      </c>
      <c r="AB2023" s="12" t="s">
        <v>3715</v>
      </c>
      <c r="AC2023" s="12" t="s">
        <v>3715</v>
      </c>
      <c r="AD2023" s="12" t="s">
        <v>3715</v>
      </c>
      <c r="AE2023" s="12" t="s">
        <v>3715</v>
      </c>
      <c r="AF2023" s="12" t="s">
        <v>3715</v>
      </c>
      <c r="AG2023" s="12" t="s">
        <v>3715</v>
      </c>
      <c r="AH2023" s="12" t="s">
        <v>3715</v>
      </c>
    </row>
    <row r="2024" spans="1:34" x14ac:dyDescent="0.2">
      <c r="A2024" s="12" t="s">
        <v>612</v>
      </c>
      <c r="B2024">
        <f>LOOKUP(A2024,'TMP2'!$A:$A,'TMP2'!$C:$C)</f>
        <v>16436.238000000001</v>
      </c>
      <c r="C2024">
        <f>LOOKUP(A2024,'TMP2'!$A:$A,'TMP2'!$D:$D)</f>
        <v>102483.18399999999</v>
      </c>
      <c r="D2024">
        <f>MATCH(A2024,'TMP2'!A:A,0)</f>
        <v>1397</v>
      </c>
      <c r="E2024" s="12">
        <v>22.2</v>
      </c>
      <c r="F2024" s="12">
        <v>22.4</v>
      </c>
      <c r="G2024" s="12" t="s">
        <v>1712</v>
      </c>
      <c r="H2024" s="12">
        <v>27.3</v>
      </c>
      <c r="I2024" s="12">
        <v>46</v>
      </c>
      <c r="J2024" s="12">
        <v>27</v>
      </c>
      <c r="K2024" s="12">
        <v>19</v>
      </c>
      <c r="L2024" s="12">
        <v>1.5789473684210565E-2</v>
      </c>
      <c r="M2024" s="12">
        <v>1.91</v>
      </c>
      <c r="N2024" s="12">
        <v>1.5003927729772188</v>
      </c>
      <c r="O2024" s="12">
        <v>2.68</v>
      </c>
      <c r="P2024" s="12">
        <v>0.78619895287958164</v>
      </c>
      <c r="Q2024" s="12">
        <v>0.44015195038163502</v>
      </c>
      <c r="R2024" s="12">
        <v>93.06041394741743</v>
      </c>
      <c r="S2024" t="s">
        <v>590</v>
      </c>
      <c r="T2024" s="12">
        <v>0.378</v>
      </c>
      <c r="U2024" s="12">
        <v>4.7220000000000004</v>
      </c>
      <c r="W2024" s="12" t="s">
        <v>3715</v>
      </c>
      <c r="X2024" s="12" t="s">
        <v>3715</v>
      </c>
      <c r="Y2024" s="12" t="s">
        <v>3715</v>
      </c>
      <c r="Z2024" s="12" t="s">
        <v>3715</v>
      </c>
      <c r="AA2024" s="12" t="s">
        <v>3715</v>
      </c>
      <c r="AB2024" s="12" t="s">
        <v>3715</v>
      </c>
      <c r="AC2024" s="12" t="s">
        <v>3715</v>
      </c>
      <c r="AD2024" s="12" t="s">
        <v>3715</v>
      </c>
      <c r="AE2024" s="12" t="s">
        <v>3715</v>
      </c>
      <c r="AF2024" s="12" t="s">
        <v>3715</v>
      </c>
      <c r="AG2024" s="12" t="s">
        <v>3715</v>
      </c>
      <c r="AH2024" s="12" t="s">
        <v>3715</v>
      </c>
    </row>
    <row r="2025" spans="1:34" x14ac:dyDescent="0.2">
      <c r="A2025" s="12" t="s">
        <v>589</v>
      </c>
      <c r="B2025">
        <f>LOOKUP(A2025,'TMP2'!$A:$A,'TMP2'!$C:$C)</f>
        <v>16526.969000000001</v>
      </c>
      <c r="C2025">
        <f>LOOKUP(A2025,'TMP2'!$A:$A,'TMP2'!$D:$D)</f>
        <v>102466.667</v>
      </c>
      <c r="D2025">
        <f>MATCH(A2025,'TMP2'!A:A,0)</f>
        <v>1402</v>
      </c>
      <c r="E2025" s="12">
        <v>14.8</v>
      </c>
      <c r="F2025" s="12">
        <v>15</v>
      </c>
      <c r="G2025" s="12" t="s">
        <v>1712</v>
      </c>
      <c r="H2025" s="12">
        <v>26.9</v>
      </c>
      <c r="I2025" s="12">
        <v>52</v>
      </c>
      <c r="J2025" s="12">
        <v>30</v>
      </c>
      <c r="K2025" s="12">
        <v>22</v>
      </c>
      <c r="L2025" s="12">
        <v>0</v>
      </c>
      <c r="M2025" s="12">
        <v>1.83</v>
      </c>
      <c r="N2025" s="12">
        <v>1.4420803782505911</v>
      </c>
      <c r="O2025" s="12">
        <v>2.68</v>
      </c>
      <c r="P2025" s="12">
        <v>0.8584262295081968</v>
      </c>
      <c r="Q2025" s="12">
        <v>0.46191030662291399</v>
      </c>
      <c r="R2025" s="12">
        <v>83.981590405622171</v>
      </c>
      <c r="S2025" t="s">
        <v>590</v>
      </c>
      <c r="T2025" s="12">
        <v>0.29199999999999998</v>
      </c>
      <c r="U2025" s="12">
        <v>6.3659999999999997</v>
      </c>
      <c r="W2025" s="12" t="s">
        <v>3715</v>
      </c>
      <c r="X2025" s="12" t="s">
        <v>3715</v>
      </c>
      <c r="Y2025" s="12" t="s">
        <v>3715</v>
      </c>
      <c r="Z2025" s="12" t="s">
        <v>3715</v>
      </c>
      <c r="AA2025" s="12" t="s">
        <v>3715</v>
      </c>
      <c r="AB2025" s="12" t="s">
        <v>3715</v>
      </c>
      <c r="AC2025" s="12" t="s">
        <v>3715</v>
      </c>
      <c r="AD2025" s="12" t="s">
        <v>3715</v>
      </c>
      <c r="AE2025" s="12" t="s">
        <v>3715</v>
      </c>
      <c r="AF2025" s="12" t="s">
        <v>3715</v>
      </c>
      <c r="AG2025" s="12" t="s">
        <v>3715</v>
      </c>
      <c r="AH2025" s="12" t="s">
        <v>3715</v>
      </c>
    </row>
    <row r="2026" spans="1:34" x14ac:dyDescent="0.2">
      <c r="A2026" s="12" t="s">
        <v>589</v>
      </c>
      <c r="B2026">
        <f>LOOKUP(A2026,'TMP2'!$A:$A,'TMP2'!$C:$C)</f>
        <v>16526.969000000001</v>
      </c>
      <c r="C2026">
        <f>LOOKUP(A2026,'TMP2'!$A:$A,'TMP2'!$D:$D)</f>
        <v>102466.667</v>
      </c>
      <c r="D2026">
        <f>MATCH(A2026,'TMP2'!A:A,0)</f>
        <v>1402</v>
      </c>
      <c r="E2026" s="12">
        <v>14.8</v>
      </c>
      <c r="F2026" s="12">
        <v>15</v>
      </c>
      <c r="G2026" s="12" t="s">
        <v>1712</v>
      </c>
      <c r="H2026" s="12">
        <v>26.9</v>
      </c>
      <c r="I2026" s="12">
        <v>52</v>
      </c>
      <c r="J2026" s="12">
        <v>30</v>
      </c>
      <c r="K2026" s="12">
        <v>22</v>
      </c>
      <c r="L2026" s="12">
        <v>0</v>
      </c>
      <c r="M2026" s="12">
        <v>1.83</v>
      </c>
      <c r="N2026" s="12">
        <v>1.4420803782505911</v>
      </c>
      <c r="O2026" s="12">
        <v>2.68</v>
      </c>
      <c r="P2026" s="12">
        <v>0.8584262295081968</v>
      </c>
      <c r="Q2026" s="12">
        <v>0.46191030662291399</v>
      </c>
      <c r="R2026" s="12">
        <v>83.981590405622171</v>
      </c>
      <c r="S2026" t="s">
        <v>590</v>
      </c>
      <c r="T2026" s="12">
        <v>0.29199999999999998</v>
      </c>
      <c r="U2026" s="12">
        <v>6.3659999999999997</v>
      </c>
      <c r="W2026" s="12" t="s">
        <v>3715</v>
      </c>
      <c r="X2026" s="12" t="s">
        <v>3715</v>
      </c>
      <c r="Y2026" s="12" t="s">
        <v>3715</v>
      </c>
      <c r="Z2026" s="12" t="s">
        <v>3715</v>
      </c>
      <c r="AA2026" s="12" t="s">
        <v>3715</v>
      </c>
      <c r="AB2026" s="12" t="s">
        <v>3715</v>
      </c>
      <c r="AC2026" s="12" t="s">
        <v>3715</v>
      </c>
      <c r="AD2026" s="12" t="s">
        <v>3715</v>
      </c>
      <c r="AE2026" s="12" t="s">
        <v>3715</v>
      </c>
      <c r="AF2026" s="12" t="s">
        <v>3715</v>
      </c>
      <c r="AG2026" s="12" t="s">
        <v>3715</v>
      </c>
      <c r="AH2026" s="12" t="s">
        <v>3715</v>
      </c>
    </row>
    <row r="2027" spans="1:34" x14ac:dyDescent="0.2">
      <c r="A2027" s="12" t="s">
        <v>589</v>
      </c>
      <c r="B2027">
        <f>LOOKUP(A2027,'TMP2'!$A:$A,'TMP2'!$C:$C)</f>
        <v>16526.969000000001</v>
      </c>
      <c r="C2027">
        <f>LOOKUP(A2027,'TMP2'!$A:$A,'TMP2'!$D:$D)</f>
        <v>102466.667</v>
      </c>
      <c r="D2027">
        <f>MATCH(A2027,'TMP2'!A:A,0)</f>
        <v>1402</v>
      </c>
      <c r="E2027" s="12">
        <v>26.6</v>
      </c>
      <c r="F2027" s="12">
        <v>26.8</v>
      </c>
      <c r="G2027" s="12" t="s">
        <v>1712</v>
      </c>
      <c r="H2027" s="12">
        <v>27.3</v>
      </c>
      <c r="I2027" s="12">
        <v>47</v>
      </c>
      <c r="J2027" s="12">
        <v>28</v>
      </c>
      <c r="K2027" s="12">
        <v>19</v>
      </c>
      <c r="L2027" s="12">
        <v>0</v>
      </c>
      <c r="M2027" s="12">
        <v>1.82</v>
      </c>
      <c r="N2027" s="12">
        <v>1.4296936370777689</v>
      </c>
      <c r="O2027" s="12">
        <v>2.68</v>
      </c>
      <c r="P2027" s="12">
        <v>0.87452747252747276</v>
      </c>
      <c r="Q2027" s="12">
        <v>0.46653222497098201</v>
      </c>
      <c r="R2027" s="12">
        <v>83.661179663743042</v>
      </c>
      <c r="S2027" t="s">
        <v>590</v>
      </c>
      <c r="T2027" s="12">
        <v>0.73899999999999999</v>
      </c>
      <c r="U2027" s="12">
        <v>2.657</v>
      </c>
      <c r="W2027" s="12">
        <v>33</v>
      </c>
      <c r="X2027" s="12">
        <v>25.1</v>
      </c>
      <c r="Y2027" s="12" t="s">
        <v>3715</v>
      </c>
      <c r="Z2027" s="12" t="s">
        <v>3715</v>
      </c>
      <c r="AA2027" s="12" t="s">
        <v>3715</v>
      </c>
      <c r="AB2027" s="12" t="s">
        <v>3715</v>
      </c>
      <c r="AC2027" s="12" t="s">
        <v>3715</v>
      </c>
      <c r="AD2027" s="12" t="s">
        <v>3715</v>
      </c>
      <c r="AE2027" s="12" t="s">
        <v>3715</v>
      </c>
      <c r="AF2027" s="12" t="s">
        <v>3715</v>
      </c>
      <c r="AG2027" s="12" t="s">
        <v>3715</v>
      </c>
      <c r="AH2027" s="12" t="s">
        <v>3715</v>
      </c>
    </row>
    <row r="2028" spans="1:34" x14ac:dyDescent="0.2">
      <c r="A2028" s="12" t="s">
        <v>589</v>
      </c>
      <c r="B2028">
        <f>LOOKUP(A2028,'TMP2'!$A:$A,'TMP2'!$C:$C)</f>
        <v>16526.969000000001</v>
      </c>
      <c r="C2028">
        <f>LOOKUP(A2028,'TMP2'!$A:$A,'TMP2'!$D:$D)</f>
        <v>102466.667</v>
      </c>
      <c r="D2028">
        <f>MATCH(A2028,'TMP2'!A:A,0)</f>
        <v>1402</v>
      </c>
      <c r="E2028" s="12">
        <v>26.6</v>
      </c>
      <c r="F2028" s="12">
        <v>26.8</v>
      </c>
      <c r="G2028" s="12" t="s">
        <v>1712</v>
      </c>
      <c r="H2028" s="12">
        <v>27.3</v>
      </c>
      <c r="I2028" s="12">
        <v>47</v>
      </c>
      <c r="J2028" s="12">
        <v>28</v>
      </c>
      <c r="K2028" s="12">
        <v>19</v>
      </c>
      <c r="L2028" s="12">
        <v>0</v>
      </c>
      <c r="M2028" s="12">
        <v>1.82</v>
      </c>
      <c r="N2028" s="12">
        <v>1.4296936370777689</v>
      </c>
      <c r="O2028" s="12">
        <v>2.68</v>
      </c>
      <c r="P2028" s="12">
        <v>0.87452747252747276</v>
      </c>
      <c r="Q2028" s="12">
        <v>0.46653222497098201</v>
      </c>
      <c r="R2028" s="12">
        <v>83.661179663743042</v>
      </c>
      <c r="S2028" t="s">
        <v>590</v>
      </c>
      <c r="T2028" s="12">
        <v>0.73899999999999999</v>
      </c>
      <c r="U2028" s="12">
        <v>2.657</v>
      </c>
      <c r="W2028" s="12">
        <v>33</v>
      </c>
      <c r="X2028" s="12">
        <v>25.1</v>
      </c>
      <c r="Y2028" s="12" t="s">
        <v>3715</v>
      </c>
      <c r="Z2028" s="12" t="s">
        <v>3715</v>
      </c>
      <c r="AA2028" s="12" t="s">
        <v>3715</v>
      </c>
      <c r="AB2028" s="12" t="s">
        <v>3715</v>
      </c>
      <c r="AC2028" s="12" t="s">
        <v>3715</v>
      </c>
      <c r="AD2028" s="12" t="s">
        <v>3715</v>
      </c>
      <c r="AE2028" s="12" t="s">
        <v>3715</v>
      </c>
      <c r="AF2028" s="12" t="s">
        <v>3715</v>
      </c>
      <c r="AG2028" s="12" t="s">
        <v>3715</v>
      </c>
      <c r="AH2028" s="12" t="s">
        <v>3715</v>
      </c>
    </row>
    <row r="2029" spans="1:34" x14ac:dyDescent="0.2">
      <c r="A2029" s="12" t="s">
        <v>589</v>
      </c>
      <c r="B2029">
        <f>LOOKUP(A2029,'TMP2'!$A:$A,'TMP2'!$C:$C)</f>
        <v>16526.969000000001</v>
      </c>
      <c r="C2029">
        <f>LOOKUP(A2029,'TMP2'!$A:$A,'TMP2'!$D:$D)</f>
        <v>102466.667</v>
      </c>
      <c r="D2029">
        <f>MATCH(A2029,'TMP2'!A:A,0)</f>
        <v>1402</v>
      </c>
      <c r="E2029" s="12">
        <v>40.6</v>
      </c>
      <c r="F2029" s="12">
        <v>40.799999999999997</v>
      </c>
      <c r="G2029" s="12" t="s">
        <v>1712</v>
      </c>
      <c r="H2029" s="12">
        <v>20.6</v>
      </c>
      <c r="I2029" s="12">
        <v>44</v>
      </c>
      <c r="J2029" s="12">
        <v>26</v>
      </c>
      <c r="K2029" s="12">
        <v>18</v>
      </c>
      <c r="L2029" s="12">
        <v>0</v>
      </c>
      <c r="M2029" s="12">
        <v>2.0099999999999998</v>
      </c>
      <c r="N2029" s="12">
        <v>1.6666666666666665</v>
      </c>
      <c r="O2029" s="12">
        <v>2.67</v>
      </c>
      <c r="P2029" s="12">
        <v>0.60200000000000009</v>
      </c>
      <c r="Q2029" s="12">
        <v>0.37578027465667901</v>
      </c>
      <c r="R2029" s="12">
        <v>91.365448504983377</v>
      </c>
      <c r="S2029" t="s">
        <v>590</v>
      </c>
      <c r="T2029" s="12">
        <v>0.23899999999999999</v>
      </c>
      <c r="U2029" s="12">
        <v>6.7</v>
      </c>
      <c r="W2029" s="12" t="s">
        <v>3715</v>
      </c>
      <c r="X2029" s="12" t="s">
        <v>3715</v>
      </c>
      <c r="Y2029" s="12" t="s">
        <v>3715</v>
      </c>
      <c r="Z2029" s="12" t="s">
        <v>3715</v>
      </c>
      <c r="AA2029" s="12" t="s">
        <v>3715</v>
      </c>
      <c r="AB2029" s="12" t="s">
        <v>3715</v>
      </c>
      <c r="AC2029" s="12" t="s">
        <v>3715</v>
      </c>
      <c r="AD2029" s="12" t="s">
        <v>3715</v>
      </c>
      <c r="AE2029" s="12" t="s">
        <v>3715</v>
      </c>
      <c r="AF2029" s="12" t="s">
        <v>3715</v>
      </c>
      <c r="AG2029" s="12" t="s">
        <v>3715</v>
      </c>
      <c r="AH2029" s="12" t="s">
        <v>3715</v>
      </c>
    </row>
    <row r="2030" spans="1:34" x14ac:dyDescent="0.2">
      <c r="A2030" s="12" t="s">
        <v>589</v>
      </c>
      <c r="B2030">
        <f>LOOKUP(A2030,'TMP2'!$A:$A,'TMP2'!$C:$C)</f>
        <v>16526.969000000001</v>
      </c>
      <c r="C2030">
        <f>LOOKUP(A2030,'TMP2'!$A:$A,'TMP2'!$D:$D)</f>
        <v>102466.667</v>
      </c>
      <c r="D2030">
        <f>MATCH(A2030,'TMP2'!A:A,0)</f>
        <v>1402</v>
      </c>
      <c r="E2030" s="12">
        <v>40.6</v>
      </c>
      <c r="F2030" s="12">
        <v>40.799999999999997</v>
      </c>
      <c r="G2030" s="12" t="s">
        <v>1712</v>
      </c>
      <c r="H2030" s="12">
        <v>20.6</v>
      </c>
      <c r="I2030" s="12">
        <v>44</v>
      </c>
      <c r="J2030" s="12">
        <v>26</v>
      </c>
      <c r="K2030" s="12">
        <v>18</v>
      </c>
      <c r="L2030" s="12">
        <v>0</v>
      </c>
      <c r="M2030" s="12">
        <v>2.0099999999999998</v>
      </c>
      <c r="N2030" s="12">
        <v>1.6666666666666665</v>
      </c>
      <c r="O2030" s="12">
        <v>2.67</v>
      </c>
      <c r="P2030" s="12">
        <v>0.60200000000000009</v>
      </c>
      <c r="Q2030" s="12">
        <v>0.37578027465667901</v>
      </c>
      <c r="R2030" s="12">
        <v>91.365448504983377</v>
      </c>
      <c r="S2030" t="s">
        <v>590</v>
      </c>
      <c r="T2030" s="12">
        <v>0.23899999999999999</v>
      </c>
      <c r="U2030" s="12">
        <v>6.7</v>
      </c>
      <c r="W2030" s="12" t="s">
        <v>3715</v>
      </c>
      <c r="X2030" s="12" t="s">
        <v>3715</v>
      </c>
      <c r="Y2030" s="12" t="s">
        <v>3715</v>
      </c>
      <c r="Z2030" s="12" t="s">
        <v>3715</v>
      </c>
      <c r="AA2030" s="12" t="s">
        <v>3715</v>
      </c>
      <c r="AB2030" s="12" t="s">
        <v>3715</v>
      </c>
      <c r="AC2030" s="12" t="s">
        <v>3715</v>
      </c>
      <c r="AD2030" s="12" t="s">
        <v>3715</v>
      </c>
      <c r="AE2030" s="12" t="s">
        <v>3715</v>
      </c>
      <c r="AF2030" s="12" t="s">
        <v>3715</v>
      </c>
      <c r="AG2030" s="12" t="s">
        <v>3715</v>
      </c>
      <c r="AH2030" s="12" t="s">
        <v>3715</v>
      </c>
    </row>
    <row r="2031" spans="1:34" x14ac:dyDescent="0.2">
      <c r="A2031" s="12" t="s">
        <v>617</v>
      </c>
      <c r="B2031">
        <f>LOOKUP(A2031,'TMP2'!$A:$A,'TMP2'!$C:$C)</f>
        <v>16415.84</v>
      </c>
      <c r="C2031">
        <f>LOOKUP(A2031,'TMP2'!$A:$A,'TMP2'!$D:$D)</f>
        <v>102477.45299999999</v>
      </c>
      <c r="D2031">
        <f>MATCH(A2031,'TMP2'!A:A,0)</f>
        <v>1403</v>
      </c>
      <c r="E2031" s="12">
        <v>18.8</v>
      </c>
      <c r="F2031" s="12">
        <v>19</v>
      </c>
      <c r="G2031" s="12" t="s">
        <v>1712</v>
      </c>
      <c r="H2031" s="12">
        <v>31.2</v>
      </c>
      <c r="I2031" s="12">
        <v>40</v>
      </c>
      <c r="J2031" s="12">
        <v>22</v>
      </c>
      <c r="K2031" s="12">
        <v>18</v>
      </c>
      <c r="L2031" s="12">
        <v>0.51111111111111107</v>
      </c>
      <c r="M2031" s="12">
        <v>1.89</v>
      </c>
      <c r="N2031" s="12">
        <v>1.4405487804878048</v>
      </c>
      <c r="O2031" s="12">
        <v>2.68</v>
      </c>
      <c r="P2031" s="12">
        <v>0.8604021164021165</v>
      </c>
      <c r="Q2031" s="12">
        <v>0.462481798325446</v>
      </c>
      <c r="R2031" s="12">
        <v>97.182466669946365</v>
      </c>
      <c r="S2031" t="s">
        <v>590</v>
      </c>
      <c r="T2031" s="12">
        <v>0.39400000000000002</v>
      </c>
      <c r="U2031" s="12">
        <v>4.7249999999999996</v>
      </c>
      <c r="W2031" s="12" t="s">
        <v>3715</v>
      </c>
      <c r="X2031" s="12" t="s">
        <v>3715</v>
      </c>
      <c r="Y2031" s="12" t="s">
        <v>3715</v>
      </c>
      <c r="Z2031" s="12" t="s">
        <v>3715</v>
      </c>
      <c r="AA2031" s="12" t="s">
        <v>3715</v>
      </c>
      <c r="AB2031" s="12" t="s">
        <v>3715</v>
      </c>
      <c r="AC2031" s="12" t="s">
        <v>3715</v>
      </c>
      <c r="AD2031" s="12" t="s">
        <v>3715</v>
      </c>
      <c r="AE2031" s="12" t="s">
        <v>3715</v>
      </c>
      <c r="AF2031" s="12" t="s">
        <v>3715</v>
      </c>
      <c r="AG2031" s="12" t="s">
        <v>3715</v>
      </c>
      <c r="AH2031" s="12" t="s">
        <v>3715</v>
      </c>
    </row>
    <row r="2032" spans="1:34" x14ac:dyDescent="0.2">
      <c r="A2032" s="12" t="s">
        <v>617</v>
      </c>
      <c r="B2032">
        <f>LOOKUP(A2032,'TMP2'!$A:$A,'TMP2'!$C:$C)</f>
        <v>16415.84</v>
      </c>
      <c r="C2032">
        <f>LOOKUP(A2032,'TMP2'!$A:$A,'TMP2'!$D:$D)</f>
        <v>102477.45299999999</v>
      </c>
      <c r="D2032">
        <f>MATCH(A2032,'TMP2'!A:A,0)</f>
        <v>1403</v>
      </c>
      <c r="E2032" s="12">
        <v>18.8</v>
      </c>
      <c r="F2032" s="12">
        <v>19</v>
      </c>
      <c r="G2032" s="12" t="s">
        <v>1712</v>
      </c>
      <c r="H2032" s="12">
        <v>31.2</v>
      </c>
      <c r="I2032" s="12">
        <v>40</v>
      </c>
      <c r="J2032" s="12">
        <v>22</v>
      </c>
      <c r="K2032" s="12">
        <v>18</v>
      </c>
      <c r="L2032" s="12">
        <v>0.51111111111111107</v>
      </c>
      <c r="M2032" s="12">
        <v>1.89</v>
      </c>
      <c r="N2032" s="12">
        <v>1.4405487804878048</v>
      </c>
      <c r="O2032" s="12">
        <v>2.68</v>
      </c>
      <c r="P2032" s="12">
        <v>0.8604021164021165</v>
      </c>
      <c r="Q2032" s="12">
        <v>0.462481798325446</v>
      </c>
      <c r="R2032" s="12">
        <v>97.182466669946365</v>
      </c>
      <c r="S2032" t="s">
        <v>590</v>
      </c>
      <c r="T2032" s="12">
        <v>0.39400000000000002</v>
      </c>
      <c r="U2032" s="12">
        <v>4.7249999999999996</v>
      </c>
      <c r="W2032" s="12" t="s">
        <v>3715</v>
      </c>
      <c r="X2032" s="12" t="s">
        <v>3715</v>
      </c>
      <c r="Y2032" s="12" t="s">
        <v>3715</v>
      </c>
      <c r="Z2032" s="12" t="s">
        <v>3715</v>
      </c>
      <c r="AA2032" s="12" t="s">
        <v>3715</v>
      </c>
      <c r="AB2032" s="12" t="s">
        <v>3715</v>
      </c>
      <c r="AC2032" s="12" t="s">
        <v>3715</v>
      </c>
      <c r="AD2032" s="12" t="s">
        <v>3715</v>
      </c>
      <c r="AE2032" s="12" t="s">
        <v>3715</v>
      </c>
      <c r="AF2032" s="12" t="s">
        <v>3715</v>
      </c>
      <c r="AG2032" s="12" t="s">
        <v>3715</v>
      </c>
      <c r="AH2032" s="12" t="s">
        <v>3715</v>
      </c>
    </row>
    <row r="2033" spans="1:34" x14ac:dyDescent="0.2">
      <c r="A2033" s="12" t="s">
        <v>617</v>
      </c>
      <c r="B2033">
        <f>LOOKUP(A2033,'TMP2'!$A:$A,'TMP2'!$C:$C)</f>
        <v>16415.84</v>
      </c>
      <c r="C2033">
        <f>LOOKUP(A2033,'TMP2'!$A:$A,'TMP2'!$D:$D)</f>
        <v>102477.45299999999</v>
      </c>
      <c r="D2033">
        <f>MATCH(A2033,'TMP2'!A:A,0)</f>
        <v>1403</v>
      </c>
      <c r="E2033" s="12">
        <v>23</v>
      </c>
      <c r="F2033" s="12">
        <v>23.2</v>
      </c>
      <c r="G2033" s="12" t="s">
        <v>1712</v>
      </c>
      <c r="H2033" s="12">
        <v>34</v>
      </c>
      <c r="I2033" s="12">
        <v>52</v>
      </c>
      <c r="J2033" s="12">
        <v>30</v>
      </c>
      <c r="K2033" s="12">
        <v>22</v>
      </c>
      <c r="L2033" s="12">
        <v>0.18181818181818182</v>
      </c>
      <c r="M2033" s="12">
        <v>1.8</v>
      </c>
      <c r="N2033" s="12">
        <v>1.3432835820895521</v>
      </c>
      <c r="O2033" s="12">
        <v>2.67</v>
      </c>
      <c r="P2033" s="12">
        <v>0.98766666666666669</v>
      </c>
      <c r="Q2033" s="12">
        <v>0.49689753479792098</v>
      </c>
      <c r="R2033" s="12">
        <v>91.913601079986492</v>
      </c>
      <c r="S2033" t="s">
        <v>590</v>
      </c>
      <c r="T2033" s="12" t="s">
        <v>3715</v>
      </c>
      <c r="U2033" s="12" t="s">
        <v>3715</v>
      </c>
      <c r="W2033" s="12">
        <v>39.5</v>
      </c>
      <c r="X2033" s="12">
        <v>19.100000000000001</v>
      </c>
      <c r="Y2033" s="12" t="s">
        <v>3715</v>
      </c>
      <c r="Z2033" s="12" t="s">
        <v>3715</v>
      </c>
      <c r="AA2033" s="12" t="s">
        <v>3715</v>
      </c>
      <c r="AB2033" s="12" t="s">
        <v>3715</v>
      </c>
      <c r="AC2033" s="12" t="s">
        <v>3715</v>
      </c>
      <c r="AD2033" s="12" t="s">
        <v>3715</v>
      </c>
      <c r="AE2033" s="12" t="s">
        <v>3715</v>
      </c>
      <c r="AF2033" s="12" t="s">
        <v>3715</v>
      </c>
      <c r="AG2033" s="12" t="s">
        <v>3715</v>
      </c>
      <c r="AH2033" s="12" t="s">
        <v>3715</v>
      </c>
    </row>
    <row r="2034" spans="1:34" x14ac:dyDescent="0.2">
      <c r="A2034" s="12" t="s">
        <v>617</v>
      </c>
      <c r="B2034">
        <f>LOOKUP(A2034,'TMP2'!$A:$A,'TMP2'!$C:$C)</f>
        <v>16415.84</v>
      </c>
      <c r="C2034">
        <f>LOOKUP(A2034,'TMP2'!$A:$A,'TMP2'!$D:$D)</f>
        <v>102477.45299999999</v>
      </c>
      <c r="D2034">
        <f>MATCH(A2034,'TMP2'!A:A,0)</f>
        <v>1403</v>
      </c>
      <c r="E2034" s="12">
        <v>23</v>
      </c>
      <c r="F2034" s="12">
        <v>23.2</v>
      </c>
      <c r="G2034" s="12" t="s">
        <v>1712</v>
      </c>
      <c r="H2034" s="12">
        <v>34</v>
      </c>
      <c r="I2034" s="12">
        <v>52</v>
      </c>
      <c r="J2034" s="12">
        <v>30</v>
      </c>
      <c r="K2034" s="12">
        <v>22</v>
      </c>
      <c r="L2034" s="12">
        <v>0.18181818181818182</v>
      </c>
      <c r="M2034" s="12">
        <v>1.8</v>
      </c>
      <c r="N2034" s="12">
        <v>1.3432835820895521</v>
      </c>
      <c r="O2034" s="12">
        <v>2.67</v>
      </c>
      <c r="P2034" s="12">
        <v>0.98766666666666669</v>
      </c>
      <c r="Q2034" s="12">
        <v>0.49689753479792098</v>
      </c>
      <c r="R2034" s="12">
        <v>91.913601079986492</v>
      </c>
      <c r="S2034" t="s">
        <v>590</v>
      </c>
      <c r="T2034" s="12" t="s">
        <v>3715</v>
      </c>
      <c r="U2034" s="12" t="s">
        <v>3715</v>
      </c>
      <c r="W2034" s="12">
        <v>39.5</v>
      </c>
      <c r="X2034" s="12">
        <v>19.100000000000001</v>
      </c>
      <c r="Y2034" s="12" t="s">
        <v>3715</v>
      </c>
      <c r="Z2034" s="12" t="s">
        <v>3715</v>
      </c>
      <c r="AA2034" s="12" t="s">
        <v>3715</v>
      </c>
      <c r="AB2034" s="12" t="s">
        <v>3715</v>
      </c>
      <c r="AC2034" s="12" t="s">
        <v>3715</v>
      </c>
      <c r="AD2034" s="12" t="s">
        <v>3715</v>
      </c>
      <c r="AE2034" s="12" t="s">
        <v>3715</v>
      </c>
      <c r="AF2034" s="12" t="s">
        <v>3715</v>
      </c>
      <c r="AG2034" s="12" t="s">
        <v>3715</v>
      </c>
      <c r="AH2034" s="12" t="s">
        <v>3715</v>
      </c>
    </row>
    <row r="2035" spans="1:34" x14ac:dyDescent="0.2">
      <c r="A2035" s="12" t="s">
        <v>618</v>
      </c>
      <c r="B2035">
        <f>LOOKUP(A2035,'TMP2'!$A:$A,'TMP2'!$C:$C)</f>
        <v>16418.530999999999</v>
      </c>
      <c r="C2035">
        <f>LOOKUP(A2035,'TMP2'!$A:$A,'TMP2'!$D:$D)</f>
        <v>102388.584</v>
      </c>
      <c r="D2035">
        <f>MATCH(A2035,'TMP2'!A:A,0)</f>
        <v>1404</v>
      </c>
      <c r="E2035" s="12">
        <v>16.5</v>
      </c>
      <c r="F2035" s="12">
        <v>16.7</v>
      </c>
      <c r="G2035" s="12" t="s">
        <v>1712</v>
      </c>
      <c r="H2035" s="12">
        <v>46.6</v>
      </c>
      <c r="I2035" s="12">
        <v>55</v>
      </c>
      <c r="J2035" s="12">
        <v>31</v>
      </c>
      <c r="K2035" s="12">
        <v>24</v>
      </c>
      <c r="L2035" s="12">
        <v>0.65</v>
      </c>
      <c r="M2035" s="12">
        <v>1.71</v>
      </c>
      <c r="N2035" s="12">
        <v>1.1664392905866303</v>
      </c>
      <c r="O2035" s="12">
        <v>2.65</v>
      </c>
      <c r="P2035" s="12">
        <v>1.2718713450292394</v>
      </c>
      <c r="Q2035" s="12">
        <v>0.55983422996730903</v>
      </c>
      <c r="R2035" s="12">
        <v>97.093153708216491</v>
      </c>
      <c r="S2035" t="s">
        <v>590</v>
      </c>
      <c r="T2035" s="12">
        <v>0.65800000000000003</v>
      </c>
      <c r="U2035" s="12">
        <v>3.4540000000000002</v>
      </c>
      <c r="W2035" s="12" t="s">
        <v>3715</v>
      </c>
      <c r="X2035" s="12" t="s">
        <v>3715</v>
      </c>
      <c r="Y2035" s="12" t="s">
        <v>3715</v>
      </c>
      <c r="Z2035" s="12" t="s">
        <v>3715</v>
      </c>
      <c r="AA2035" s="12" t="s">
        <v>3715</v>
      </c>
      <c r="AB2035" s="12" t="s">
        <v>3715</v>
      </c>
      <c r="AC2035" s="12" t="s">
        <v>3715</v>
      </c>
      <c r="AD2035" s="12" t="s">
        <v>3715</v>
      </c>
      <c r="AE2035" s="12" t="s">
        <v>3715</v>
      </c>
      <c r="AF2035" s="12" t="s">
        <v>3715</v>
      </c>
      <c r="AG2035" s="12" t="s">
        <v>3715</v>
      </c>
      <c r="AH2035" s="12" t="s">
        <v>3715</v>
      </c>
    </row>
    <row r="2036" spans="1:34" x14ac:dyDescent="0.2">
      <c r="A2036" s="12" t="s">
        <v>618</v>
      </c>
      <c r="B2036">
        <f>LOOKUP(A2036,'TMP2'!$A:$A,'TMP2'!$C:$C)</f>
        <v>16418.530999999999</v>
      </c>
      <c r="C2036">
        <f>LOOKUP(A2036,'TMP2'!$A:$A,'TMP2'!$D:$D)</f>
        <v>102388.584</v>
      </c>
      <c r="D2036">
        <f>MATCH(A2036,'TMP2'!A:A,0)</f>
        <v>1404</v>
      </c>
      <c r="E2036" s="12">
        <v>16.5</v>
      </c>
      <c r="F2036" s="12">
        <v>16.7</v>
      </c>
      <c r="G2036" s="12" t="s">
        <v>1712</v>
      </c>
      <c r="H2036" s="12">
        <v>46.6</v>
      </c>
      <c r="I2036" s="12">
        <v>55</v>
      </c>
      <c r="J2036" s="12">
        <v>31</v>
      </c>
      <c r="K2036" s="12">
        <v>24</v>
      </c>
      <c r="L2036" s="12">
        <v>0.65</v>
      </c>
      <c r="M2036" s="12">
        <v>1.71</v>
      </c>
      <c r="N2036" s="12">
        <v>1.1664392905866303</v>
      </c>
      <c r="O2036" s="12">
        <v>2.65</v>
      </c>
      <c r="P2036" s="12">
        <v>1.2718713450292394</v>
      </c>
      <c r="Q2036" s="12">
        <v>0.55983422996730903</v>
      </c>
      <c r="R2036" s="12">
        <v>97.093153708216491</v>
      </c>
      <c r="S2036" t="s">
        <v>590</v>
      </c>
      <c r="T2036" s="12">
        <v>0.65800000000000003</v>
      </c>
      <c r="U2036" s="12">
        <v>3.4540000000000002</v>
      </c>
      <c r="W2036" s="12" t="s">
        <v>3715</v>
      </c>
      <c r="X2036" s="12" t="s">
        <v>3715</v>
      </c>
      <c r="Y2036" s="12" t="s">
        <v>3715</v>
      </c>
      <c r="Z2036" s="12" t="s">
        <v>3715</v>
      </c>
      <c r="AA2036" s="12" t="s">
        <v>3715</v>
      </c>
      <c r="AB2036" s="12" t="s">
        <v>3715</v>
      </c>
      <c r="AC2036" s="12" t="s">
        <v>3715</v>
      </c>
      <c r="AD2036" s="12" t="s">
        <v>3715</v>
      </c>
      <c r="AE2036" s="12" t="s">
        <v>3715</v>
      </c>
      <c r="AF2036" s="12" t="s">
        <v>3715</v>
      </c>
      <c r="AG2036" s="12" t="s">
        <v>3715</v>
      </c>
      <c r="AH2036" s="12" t="s">
        <v>3715</v>
      </c>
    </row>
    <row r="2037" spans="1:34" x14ac:dyDescent="0.2">
      <c r="A2037" s="12" t="s">
        <v>619</v>
      </c>
      <c r="B2037">
        <f>LOOKUP(A2037,'TMP2'!$A:$A,'TMP2'!$C:$C)</f>
        <v>16412.121999999999</v>
      </c>
      <c r="C2037">
        <f>LOOKUP(A2037,'TMP2'!$A:$A,'TMP2'!$D:$D)</f>
        <v>102410.454</v>
      </c>
      <c r="D2037">
        <f>MATCH(A2037,'TMP2'!A:A,0)</f>
        <v>1405</v>
      </c>
      <c r="E2037" s="12">
        <v>23.4</v>
      </c>
      <c r="F2037" s="12">
        <v>23.6</v>
      </c>
      <c r="G2037" s="12" t="s">
        <v>1712</v>
      </c>
      <c r="H2037" s="12">
        <v>31.2</v>
      </c>
      <c r="I2037" s="12">
        <v>48</v>
      </c>
      <c r="J2037" s="12">
        <v>29</v>
      </c>
      <c r="K2037" s="12">
        <v>19</v>
      </c>
      <c r="L2037" s="12">
        <v>0.11578947368421048</v>
      </c>
      <c r="M2037" s="12">
        <v>1.79</v>
      </c>
      <c r="N2037" s="12">
        <v>1.3643292682926829</v>
      </c>
      <c r="O2037" s="12">
        <v>2.68</v>
      </c>
      <c r="P2037" s="12">
        <v>0.96433519553072622</v>
      </c>
      <c r="Q2037" s="12">
        <v>0.49092191481616299</v>
      </c>
      <c r="R2037" s="12">
        <v>86.708439542105026</v>
      </c>
      <c r="S2037" t="s">
        <v>590</v>
      </c>
      <c r="T2037" s="12">
        <v>0.52900000000000003</v>
      </c>
      <c r="U2037" s="12">
        <v>3.7160000000000002</v>
      </c>
      <c r="W2037" s="12" t="s">
        <v>3715</v>
      </c>
      <c r="X2037" s="12" t="s">
        <v>3715</v>
      </c>
      <c r="Y2037" s="12" t="s">
        <v>3715</v>
      </c>
      <c r="Z2037" s="12" t="s">
        <v>3715</v>
      </c>
      <c r="AA2037" s="12" t="s">
        <v>3715</v>
      </c>
      <c r="AB2037" s="12" t="s">
        <v>3715</v>
      </c>
      <c r="AC2037" s="12" t="s">
        <v>3715</v>
      </c>
      <c r="AD2037" s="12" t="s">
        <v>3715</v>
      </c>
      <c r="AE2037" s="12" t="s">
        <v>3715</v>
      </c>
      <c r="AF2037" s="12" t="s">
        <v>3715</v>
      </c>
      <c r="AG2037" s="12" t="s">
        <v>3715</v>
      </c>
      <c r="AH2037" s="12" t="s">
        <v>3715</v>
      </c>
    </row>
    <row r="2038" spans="1:34" x14ac:dyDescent="0.2">
      <c r="A2038" s="12" t="s">
        <v>619</v>
      </c>
      <c r="B2038">
        <f>LOOKUP(A2038,'TMP2'!$A:$A,'TMP2'!$C:$C)</f>
        <v>16412.121999999999</v>
      </c>
      <c r="C2038">
        <f>LOOKUP(A2038,'TMP2'!$A:$A,'TMP2'!$D:$D)</f>
        <v>102410.454</v>
      </c>
      <c r="D2038">
        <f>MATCH(A2038,'TMP2'!A:A,0)</f>
        <v>1405</v>
      </c>
      <c r="E2038" s="12">
        <v>23.4</v>
      </c>
      <c r="F2038" s="12">
        <v>23.6</v>
      </c>
      <c r="G2038" s="12" t="s">
        <v>1712</v>
      </c>
      <c r="H2038" s="12">
        <v>31.2</v>
      </c>
      <c r="I2038" s="12">
        <v>48</v>
      </c>
      <c r="J2038" s="12">
        <v>29</v>
      </c>
      <c r="K2038" s="12">
        <v>19</v>
      </c>
      <c r="L2038" s="12">
        <v>0.11578947368421048</v>
      </c>
      <c r="M2038" s="12">
        <v>1.79</v>
      </c>
      <c r="N2038" s="12">
        <v>1.3643292682926829</v>
      </c>
      <c r="O2038" s="12">
        <v>2.68</v>
      </c>
      <c r="P2038" s="12">
        <v>0.96433519553072622</v>
      </c>
      <c r="Q2038" s="12">
        <v>0.49092191481616299</v>
      </c>
      <c r="R2038" s="12">
        <v>86.708439542105026</v>
      </c>
      <c r="S2038" t="s">
        <v>590</v>
      </c>
      <c r="T2038" s="12">
        <v>0.52900000000000003</v>
      </c>
      <c r="U2038" s="12">
        <v>3.7160000000000002</v>
      </c>
      <c r="W2038" s="12" t="s">
        <v>3715</v>
      </c>
      <c r="X2038" s="12" t="s">
        <v>3715</v>
      </c>
      <c r="Y2038" s="12" t="s">
        <v>3715</v>
      </c>
      <c r="Z2038" s="12" t="s">
        <v>3715</v>
      </c>
      <c r="AA2038" s="12" t="s">
        <v>3715</v>
      </c>
      <c r="AB2038" s="12" t="s">
        <v>3715</v>
      </c>
      <c r="AC2038" s="12" t="s">
        <v>3715</v>
      </c>
      <c r="AD2038" s="12" t="s">
        <v>3715</v>
      </c>
      <c r="AE2038" s="12" t="s">
        <v>3715</v>
      </c>
      <c r="AF2038" s="12" t="s">
        <v>3715</v>
      </c>
      <c r="AG2038" s="12" t="s">
        <v>3715</v>
      </c>
      <c r="AH2038" s="12" t="s">
        <v>3715</v>
      </c>
    </row>
    <row r="2039" spans="1:34" x14ac:dyDescent="0.2">
      <c r="A2039" s="12" t="s">
        <v>619</v>
      </c>
      <c r="B2039">
        <f>LOOKUP(A2039,'TMP2'!$A:$A,'TMP2'!$C:$C)</f>
        <v>16412.121999999999</v>
      </c>
      <c r="C2039">
        <f>LOOKUP(A2039,'TMP2'!$A:$A,'TMP2'!$D:$D)</f>
        <v>102410.454</v>
      </c>
      <c r="D2039">
        <f>MATCH(A2039,'TMP2'!A:A,0)</f>
        <v>1405</v>
      </c>
      <c r="E2039" s="12">
        <v>29.4</v>
      </c>
      <c r="F2039" s="12">
        <v>29.6</v>
      </c>
      <c r="G2039" s="12" t="s">
        <v>1712</v>
      </c>
      <c r="H2039" s="12">
        <v>44.1</v>
      </c>
      <c r="I2039" s="12">
        <v>50</v>
      </c>
      <c r="J2039" s="12">
        <v>28</v>
      </c>
      <c r="K2039" s="12">
        <v>22</v>
      </c>
      <c r="L2039" s="12">
        <v>0.73181818181818192</v>
      </c>
      <c r="M2039" s="12">
        <v>1.75</v>
      </c>
      <c r="N2039" s="12">
        <v>1.2144344205412907</v>
      </c>
      <c r="O2039" s="12">
        <v>2.66</v>
      </c>
      <c r="P2039" s="12">
        <v>1.1903200000000003</v>
      </c>
      <c r="Q2039" s="12">
        <v>0.54344570656342495</v>
      </c>
      <c r="R2039" s="12">
        <v>98.549969756031985</v>
      </c>
      <c r="S2039" t="s">
        <v>590</v>
      </c>
      <c r="T2039" s="12">
        <v>0.58099999999999996</v>
      </c>
      <c r="U2039" s="12">
        <v>3.77</v>
      </c>
      <c r="W2039" s="12" t="s">
        <v>3715</v>
      </c>
      <c r="X2039" s="12" t="s">
        <v>3715</v>
      </c>
      <c r="Y2039" s="12" t="s">
        <v>3715</v>
      </c>
      <c r="Z2039" s="12" t="s">
        <v>3715</v>
      </c>
      <c r="AA2039" s="12" t="s">
        <v>3715</v>
      </c>
      <c r="AB2039" s="12" t="s">
        <v>3715</v>
      </c>
      <c r="AC2039" s="12" t="s">
        <v>3715</v>
      </c>
      <c r="AD2039" s="12" t="s">
        <v>3715</v>
      </c>
      <c r="AE2039" s="12" t="s">
        <v>3715</v>
      </c>
      <c r="AF2039" s="12" t="s">
        <v>3715</v>
      </c>
      <c r="AG2039" s="12" t="s">
        <v>3715</v>
      </c>
      <c r="AH2039" s="12" t="s">
        <v>3715</v>
      </c>
    </row>
    <row r="2040" spans="1:34" x14ac:dyDescent="0.2">
      <c r="A2040" s="12" t="s">
        <v>619</v>
      </c>
      <c r="B2040">
        <f>LOOKUP(A2040,'TMP2'!$A:$A,'TMP2'!$C:$C)</f>
        <v>16412.121999999999</v>
      </c>
      <c r="C2040">
        <f>LOOKUP(A2040,'TMP2'!$A:$A,'TMP2'!$D:$D)</f>
        <v>102410.454</v>
      </c>
      <c r="D2040">
        <f>MATCH(A2040,'TMP2'!A:A,0)</f>
        <v>1405</v>
      </c>
      <c r="E2040" s="12">
        <v>29.4</v>
      </c>
      <c r="F2040" s="12">
        <v>29.6</v>
      </c>
      <c r="G2040" s="12" t="s">
        <v>1712</v>
      </c>
      <c r="H2040" s="12">
        <v>44.1</v>
      </c>
      <c r="I2040" s="12">
        <v>50</v>
      </c>
      <c r="J2040" s="12">
        <v>28</v>
      </c>
      <c r="K2040" s="12">
        <v>22</v>
      </c>
      <c r="L2040" s="12">
        <v>0.73181818181818192</v>
      </c>
      <c r="M2040" s="12">
        <v>1.75</v>
      </c>
      <c r="N2040" s="12">
        <v>1.2144344205412907</v>
      </c>
      <c r="O2040" s="12">
        <v>2.66</v>
      </c>
      <c r="P2040" s="12">
        <v>1.1903200000000003</v>
      </c>
      <c r="Q2040" s="12">
        <v>0.54344570656342495</v>
      </c>
      <c r="R2040" s="12">
        <v>98.549969756031985</v>
      </c>
      <c r="S2040" t="s">
        <v>590</v>
      </c>
      <c r="T2040" s="12">
        <v>0.58099999999999996</v>
      </c>
      <c r="U2040" s="12">
        <v>3.77</v>
      </c>
      <c r="W2040" s="12" t="s">
        <v>3715</v>
      </c>
      <c r="X2040" s="12" t="s">
        <v>3715</v>
      </c>
      <c r="Y2040" s="12" t="s">
        <v>3715</v>
      </c>
      <c r="Z2040" s="12" t="s">
        <v>3715</v>
      </c>
      <c r="AA2040" s="12" t="s">
        <v>3715</v>
      </c>
      <c r="AB2040" s="12" t="s">
        <v>3715</v>
      </c>
      <c r="AC2040" s="12" t="s">
        <v>3715</v>
      </c>
      <c r="AD2040" s="12" t="s">
        <v>3715</v>
      </c>
      <c r="AE2040" s="12" t="s">
        <v>3715</v>
      </c>
      <c r="AF2040" s="12" t="s">
        <v>3715</v>
      </c>
      <c r="AG2040" s="12" t="s">
        <v>3715</v>
      </c>
      <c r="AH2040" s="12" t="s">
        <v>3715</v>
      </c>
    </row>
    <row r="2041" spans="1:34" x14ac:dyDescent="0.2">
      <c r="A2041" s="12" t="s">
        <v>620</v>
      </c>
      <c r="B2041">
        <f>LOOKUP(A2041,'TMP2'!$A:$A,'TMP2'!$C:$C)</f>
        <v>16406.235000000001</v>
      </c>
      <c r="C2041">
        <f>LOOKUP(A2041,'TMP2'!$A:$A,'TMP2'!$D:$D)</f>
        <v>102431.208</v>
      </c>
      <c r="D2041">
        <f>MATCH(A2041,'TMP2'!A:A,0)</f>
        <v>1406</v>
      </c>
      <c r="E2041" s="12">
        <v>8.5</v>
      </c>
      <c r="F2041" s="12">
        <v>8.6999999999999993</v>
      </c>
      <c r="G2041" s="12" t="s">
        <v>1712</v>
      </c>
      <c r="H2041" s="12">
        <v>33.6</v>
      </c>
      <c r="I2041" s="12">
        <v>45</v>
      </c>
      <c r="J2041" s="12">
        <v>26</v>
      </c>
      <c r="K2041" s="12">
        <v>19</v>
      </c>
      <c r="L2041" s="12">
        <v>0.40000000000000008</v>
      </c>
      <c r="M2041" s="12">
        <v>1.8</v>
      </c>
      <c r="N2041" s="12">
        <v>1.3473053892215567</v>
      </c>
      <c r="O2041" s="12">
        <v>2.67</v>
      </c>
      <c r="P2041" s="12">
        <v>0.98173333333333335</v>
      </c>
      <c r="Q2041" s="12">
        <v>0.49539123999192602</v>
      </c>
      <c r="R2041" s="12">
        <v>91.38123047670787</v>
      </c>
      <c r="S2041" t="s">
        <v>590</v>
      </c>
      <c r="T2041" s="12">
        <v>0.63900000000000001</v>
      </c>
      <c r="U2041" s="12">
        <v>3.1520000000000001</v>
      </c>
      <c r="W2041" s="12" t="s">
        <v>3715</v>
      </c>
      <c r="X2041" s="12" t="s">
        <v>3715</v>
      </c>
      <c r="Y2041" s="12" t="s">
        <v>3715</v>
      </c>
      <c r="Z2041" s="12" t="s">
        <v>3715</v>
      </c>
      <c r="AA2041" s="12" t="s">
        <v>3715</v>
      </c>
      <c r="AB2041" s="12" t="s">
        <v>3715</v>
      </c>
      <c r="AC2041" s="12" t="s">
        <v>3715</v>
      </c>
      <c r="AD2041" s="12" t="s">
        <v>3715</v>
      </c>
      <c r="AE2041" s="12" t="s">
        <v>3715</v>
      </c>
      <c r="AF2041" s="12" t="s">
        <v>3715</v>
      </c>
      <c r="AG2041" s="12" t="s">
        <v>3715</v>
      </c>
      <c r="AH2041" s="12" t="s">
        <v>3715</v>
      </c>
    </row>
    <row r="2042" spans="1:34" x14ac:dyDescent="0.2">
      <c r="A2042" s="12" t="s">
        <v>620</v>
      </c>
      <c r="B2042">
        <f>LOOKUP(A2042,'TMP2'!$A:$A,'TMP2'!$C:$C)</f>
        <v>16406.235000000001</v>
      </c>
      <c r="C2042">
        <f>LOOKUP(A2042,'TMP2'!$A:$A,'TMP2'!$D:$D)</f>
        <v>102431.208</v>
      </c>
      <c r="D2042">
        <f>MATCH(A2042,'TMP2'!A:A,0)</f>
        <v>1406</v>
      </c>
      <c r="E2042" s="12">
        <v>8.5</v>
      </c>
      <c r="F2042" s="12">
        <v>8.6999999999999993</v>
      </c>
      <c r="G2042" s="12" t="s">
        <v>1712</v>
      </c>
      <c r="H2042" s="12">
        <v>33.6</v>
      </c>
      <c r="I2042" s="12">
        <v>45</v>
      </c>
      <c r="J2042" s="12">
        <v>26</v>
      </c>
      <c r="K2042" s="12">
        <v>19</v>
      </c>
      <c r="L2042" s="12">
        <v>0.40000000000000008</v>
      </c>
      <c r="M2042" s="12">
        <v>1.8</v>
      </c>
      <c r="N2042" s="12">
        <v>1.3473053892215567</v>
      </c>
      <c r="O2042" s="12">
        <v>2.67</v>
      </c>
      <c r="P2042" s="12">
        <v>0.98173333333333335</v>
      </c>
      <c r="Q2042" s="12">
        <v>0.49539123999192602</v>
      </c>
      <c r="R2042" s="12">
        <v>91.38123047670787</v>
      </c>
      <c r="S2042" t="s">
        <v>590</v>
      </c>
      <c r="T2042" s="12">
        <v>0.63900000000000001</v>
      </c>
      <c r="U2042" s="12">
        <v>3.1520000000000001</v>
      </c>
      <c r="W2042" s="12" t="s">
        <v>3715</v>
      </c>
      <c r="X2042" s="12" t="s">
        <v>3715</v>
      </c>
      <c r="Y2042" s="12" t="s">
        <v>3715</v>
      </c>
      <c r="Z2042" s="12" t="s">
        <v>3715</v>
      </c>
      <c r="AA2042" s="12" t="s">
        <v>3715</v>
      </c>
      <c r="AB2042" s="12" t="s">
        <v>3715</v>
      </c>
      <c r="AC2042" s="12" t="s">
        <v>3715</v>
      </c>
      <c r="AD2042" s="12" t="s">
        <v>3715</v>
      </c>
      <c r="AE2042" s="12" t="s">
        <v>3715</v>
      </c>
      <c r="AF2042" s="12" t="s">
        <v>3715</v>
      </c>
      <c r="AG2042" s="12" t="s">
        <v>3715</v>
      </c>
      <c r="AH2042" s="12" t="s">
        <v>3715</v>
      </c>
    </row>
    <row r="2043" spans="1:34" x14ac:dyDescent="0.2">
      <c r="A2043" s="12" t="s">
        <v>620</v>
      </c>
      <c r="B2043">
        <f>LOOKUP(A2043,'TMP2'!$A:$A,'TMP2'!$C:$C)</f>
        <v>16406.235000000001</v>
      </c>
      <c r="C2043">
        <f>LOOKUP(A2043,'TMP2'!$A:$A,'TMP2'!$D:$D)</f>
        <v>102431.208</v>
      </c>
      <c r="D2043">
        <f>MATCH(A2043,'TMP2'!A:A,0)</f>
        <v>1406</v>
      </c>
      <c r="E2043" s="12">
        <v>19.5</v>
      </c>
      <c r="F2043" s="12">
        <v>19.7</v>
      </c>
      <c r="G2043" s="12" t="s">
        <v>1712</v>
      </c>
      <c r="H2043" s="12">
        <v>38.299999999999997</v>
      </c>
      <c r="I2043" s="12">
        <v>46</v>
      </c>
      <c r="J2043" s="12">
        <v>26</v>
      </c>
      <c r="K2043" s="12">
        <v>20</v>
      </c>
      <c r="L2043" s="12">
        <v>0.61499999999999988</v>
      </c>
      <c r="M2043" s="12">
        <v>1.82</v>
      </c>
      <c r="N2043" s="12">
        <v>1.3159797541576284</v>
      </c>
      <c r="O2043" s="12">
        <v>2.67</v>
      </c>
      <c r="P2043" s="12">
        <v>1.0289065934065933</v>
      </c>
      <c r="Q2043" s="12">
        <v>0.50712368758141302</v>
      </c>
      <c r="R2043" s="12">
        <v>99.388030609683824</v>
      </c>
      <c r="S2043" t="s">
        <v>590</v>
      </c>
      <c r="T2043" s="12" t="s">
        <v>3715</v>
      </c>
      <c r="U2043" s="12" t="s">
        <v>3715</v>
      </c>
      <c r="W2043" s="12">
        <v>42.4</v>
      </c>
      <c r="X2043" s="12">
        <v>4.3</v>
      </c>
      <c r="Y2043" s="12" t="s">
        <v>3715</v>
      </c>
      <c r="Z2043" s="12" t="s">
        <v>3715</v>
      </c>
      <c r="AA2043" s="12" t="s">
        <v>3715</v>
      </c>
      <c r="AB2043" s="12" t="s">
        <v>3715</v>
      </c>
      <c r="AC2043" s="12" t="s">
        <v>3715</v>
      </c>
      <c r="AD2043" s="12" t="s">
        <v>3715</v>
      </c>
      <c r="AE2043" s="12" t="s">
        <v>3715</v>
      </c>
      <c r="AF2043" s="12" t="s">
        <v>3715</v>
      </c>
      <c r="AG2043" s="12" t="s">
        <v>3715</v>
      </c>
      <c r="AH2043" s="12" t="s">
        <v>3715</v>
      </c>
    </row>
    <row r="2044" spans="1:34" x14ac:dyDescent="0.2">
      <c r="A2044" s="12" t="s">
        <v>620</v>
      </c>
      <c r="B2044">
        <f>LOOKUP(A2044,'TMP2'!$A:$A,'TMP2'!$C:$C)</f>
        <v>16406.235000000001</v>
      </c>
      <c r="C2044">
        <f>LOOKUP(A2044,'TMP2'!$A:$A,'TMP2'!$D:$D)</f>
        <v>102431.208</v>
      </c>
      <c r="D2044">
        <f>MATCH(A2044,'TMP2'!A:A,0)</f>
        <v>1406</v>
      </c>
      <c r="E2044" s="12">
        <v>19.5</v>
      </c>
      <c r="F2044" s="12">
        <v>19.7</v>
      </c>
      <c r="G2044" s="12" t="s">
        <v>1712</v>
      </c>
      <c r="H2044" s="12">
        <v>38.299999999999997</v>
      </c>
      <c r="I2044" s="12">
        <v>46</v>
      </c>
      <c r="J2044" s="12">
        <v>26</v>
      </c>
      <c r="K2044" s="12">
        <v>20</v>
      </c>
      <c r="L2044" s="12">
        <v>0.61499999999999988</v>
      </c>
      <c r="M2044" s="12">
        <v>1.82</v>
      </c>
      <c r="N2044" s="12">
        <v>1.3159797541576284</v>
      </c>
      <c r="O2044" s="12">
        <v>2.67</v>
      </c>
      <c r="P2044" s="12">
        <v>1.0289065934065933</v>
      </c>
      <c r="Q2044" s="12">
        <v>0.50712368758141302</v>
      </c>
      <c r="R2044" s="12">
        <v>99.388030609683824</v>
      </c>
      <c r="S2044" t="s">
        <v>590</v>
      </c>
      <c r="T2044" s="12" t="s">
        <v>3715</v>
      </c>
      <c r="U2044" s="12" t="s">
        <v>3715</v>
      </c>
      <c r="W2044" s="12">
        <v>42.4</v>
      </c>
      <c r="X2044" s="12">
        <v>4.3</v>
      </c>
      <c r="Y2044" s="12" t="s">
        <v>3715</v>
      </c>
      <c r="Z2044" s="12" t="s">
        <v>3715</v>
      </c>
      <c r="AA2044" s="12" t="s">
        <v>3715</v>
      </c>
      <c r="AB2044" s="12" t="s">
        <v>3715</v>
      </c>
      <c r="AC2044" s="12" t="s">
        <v>3715</v>
      </c>
      <c r="AD2044" s="12" t="s">
        <v>3715</v>
      </c>
      <c r="AE2044" s="12" t="s">
        <v>3715</v>
      </c>
      <c r="AF2044" s="12" t="s">
        <v>3715</v>
      </c>
      <c r="AG2044" s="12" t="s">
        <v>3715</v>
      </c>
      <c r="AH2044" s="12" t="s">
        <v>3715</v>
      </c>
    </row>
    <row r="2045" spans="1:34" x14ac:dyDescent="0.2">
      <c r="A2045" s="12" t="s">
        <v>620</v>
      </c>
      <c r="B2045">
        <f>LOOKUP(A2045,'TMP2'!$A:$A,'TMP2'!$C:$C)</f>
        <v>16406.235000000001</v>
      </c>
      <c r="C2045">
        <f>LOOKUP(A2045,'TMP2'!$A:$A,'TMP2'!$D:$D)</f>
        <v>102431.208</v>
      </c>
      <c r="D2045">
        <f>MATCH(A2045,'TMP2'!A:A,0)</f>
        <v>1406</v>
      </c>
      <c r="E2045" s="12">
        <v>19.7</v>
      </c>
      <c r="F2045" s="12">
        <v>19.899999999999999</v>
      </c>
      <c r="G2045" s="12" t="s">
        <v>1712</v>
      </c>
      <c r="H2045" s="12">
        <v>37.9</v>
      </c>
      <c r="I2045" s="12">
        <v>49</v>
      </c>
      <c r="J2045" s="12">
        <v>28</v>
      </c>
      <c r="K2045" s="12">
        <v>21</v>
      </c>
      <c r="L2045" s="12">
        <v>0.47142857142857136</v>
      </c>
      <c r="M2045" s="12">
        <v>1.83</v>
      </c>
      <c r="N2045" s="12">
        <v>1.3270485859318346</v>
      </c>
      <c r="O2045" s="12">
        <v>2.69</v>
      </c>
      <c r="P2045" s="12">
        <v>1.027054644808743</v>
      </c>
      <c r="Q2045" s="12">
        <v>0.50667338812942897</v>
      </c>
      <c r="R2045" s="12">
        <v>99.265409601438691</v>
      </c>
      <c r="S2045" t="s">
        <v>590</v>
      </c>
      <c r="T2045" s="12">
        <v>0.41499999999999998</v>
      </c>
      <c r="U2045" s="12">
        <v>4.883</v>
      </c>
      <c r="W2045" s="12" t="s">
        <v>3715</v>
      </c>
      <c r="X2045" s="12" t="s">
        <v>3715</v>
      </c>
      <c r="Y2045" s="12" t="s">
        <v>3715</v>
      </c>
      <c r="Z2045" s="12" t="s">
        <v>3715</v>
      </c>
      <c r="AA2045" s="12" t="s">
        <v>3715</v>
      </c>
      <c r="AB2045" s="12" t="s">
        <v>3715</v>
      </c>
      <c r="AC2045" s="12" t="s">
        <v>3715</v>
      </c>
      <c r="AD2045" s="12" t="s">
        <v>3715</v>
      </c>
      <c r="AE2045" s="12" t="s">
        <v>3715</v>
      </c>
      <c r="AF2045" s="12" t="s">
        <v>3715</v>
      </c>
      <c r="AG2045" s="12" t="s">
        <v>3715</v>
      </c>
      <c r="AH2045" s="12" t="s">
        <v>3715</v>
      </c>
    </row>
    <row r="2046" spans="1:34" x14ac:dyDescent="0.2">
      <c r="A2046" s="12" t="s">
        <v>620</v>
      </c>
      <c r="B2046">
        <f>LOOKUP(A2046,'TMP2'!$A:$A,'TMP2'!$C:$C)</f>
        <v>16406.235000000001</v>
      </c>
      <c r="C2046">
        <f>LOOKUP(A2046,'TMP2'!$A:$A,'TMP2'!$D:$D)</f>
        <v>102431.208</v>
      </c>
      <c r="D2046">
        <f>MATCH(A2046,'TMP2'!A:A,0)</f>
        <v>1406</v>
      </c>
      <c r="E2046" s="12">
        <v>19.7</v>
      </c>
      <c r="F2046" s="12">
        <v>19.899999999999999</v>
      </c>
      <c r="G2046" s="12" t="s">
        <v>1712</v>
      </c>
      <c r="H2046" s="12">
        <v>37.9</v>
      </c>
      <c r="I2046" s="12">
        <v>49</v>
      </c>
      <c r="J2046" s="12">
        <v>28</v>
      </c>
      <c r="K2046" s="12">
        <v>21</v>
      </c>
      <c r="L2046" s="12">
        <v>0.47142857142857136</v>
      </c>
      <c r="M2046" s="12">
        <v>1.83</v>
      </c>
      <c r="N2046" s="12">
        <v>1.3270485859318346</v>
      </c>
      <c r="O2046" s="12">
        <v>2.69</v>
      </c>
      <c r="P2046" s="12">
        <v>1.027054644808743</v>
      </c>
      <c r="Q2046" s="12">
        <v>0.50667338812942897</v>
      </c>
      <c r="R2046" s="12">
        <v>99.265409601438691</v>
      </c>
      <c r="S2046" t="s">
        <v>590</v>
      </c>
      <c r="T2046" s="12">
        <v>0.41499999999999998</v>
      </c>
      <c r="U2046" s="12">
        <v>4.883</v>
      </c>
      <c r="W2046" s="12" t="s">
        <v>3715</v>
      </c>
      <c r="X2046" s="12" t="s">
        <v>3715</v>
      </c>
      <c r="Y2046" s="12" t="s">
        <v>3715</v>
      </c>
      <c r="Z2046" s="12" t="s">
        <v>3715</v>
      </c>
      <c r="AA2046" s="12" t="s">
        <v>3715</v>
      </c>
      <c r="AB2046" s="12" t="s">
        <v>3715</v>
      </c>
      <c r="AC2046" s="12" t="s">
        <v>3715</v>
      </c>
      <c r="AD2046" s="12" t="s">
        <v>3715</v>
      </c>
      <c r="AE2046" s="12" t="s">
        <v>3715</v>
      </c>
      <c r="AF2046" s="12" t="s">
        <v>3715</v>
      </c>
      <c r="AG2046" s="12" t="s">
        <v>3715</v>
      </c>
      <c r="AH2046" s="12" t="s">
        <v>3715</v>
      </c>
    </row>
    <row r="2047" spans="1:34" x14ac:dyDescent="0.2">
      <c r="A2047" s="12" t="s">
        <v>621</v>
      </c>
      <c r="B2047">
        <f>LOOKUP(A2047,'TMP2'!$A:$A,'TMP2'!$C:$C)</f>
        <v>16400.417000000001</v>
      </c>
      <c r="C2047">
        <f>LOOKUP(A2047,'TMP2'!$A:$A,'TMP2'!$D:$D)</f>
        <v>102451.689</v>
      </c>
      <c r="D2047">
        <f>MATCH(A2047,'TMP2'!A:A,0)</f>
        <v>1407</v>
      </c>
      <c r="E2047" s="12">
        <v>21.5</v>
      </c>
      <c r="F2047" s="12">
        <v>21.7</v>
      </c>
      <c r="G2047" s="12" t="s">
        <v>1712</v>
      </c>
      <c r="H2047" s="12">
        <v>32.299999999999997</v>
      </c>
      <c r="I2047" s="12">
        <v>52</v>
      </c>
      <c r="J2047" s="12">
        <v>30</v>
      </c>
      <c r="K2047" s="12">
        <v>22</v>
      </c>
      <c r="L2047" s="12">
        <v>0.10454545454545441</v>
      </c>
      <c r="M2047" s="12">
        <v>1.84</v>
      </c>
      <c r="N2047" s="12">
        <v>1.3907785336356766</v>
      </c>
      <c r="O2047" s="12">
        <v>2.66</v>
      </c>
      <c r="P2047" s="12">
        <v>0.9125978260869565</v>
      </c>
      <c r="Q2047" s="12">
        <v>0.47715092720463298</v>
      </c>
      <c r="R2047" s="12">
        <v>94.146619183172731</v>
      </c>
      <c r="S2047" t="s">
        <v>590</v>
      </c>
      <c r="T2047" s="12">
        <v>0.47899999999999998</v>
      </c>
      <c r="U2047" s="12">
        <v>3.9889999999999999</v>
      </c>
      <c r="W2047" s="12" t="s">
        <v>3715</v>
      </c>
      <c r="X2047" s="12" t="s">
        <v>3715</v>
      </c>
      <c r="Y2047" s="12" t="s">
        <v>3715</v>
      </c>
      <c r="Z2047" s="12" t="s">
        <v>3715</v>
      </c>
      <c r="AA2047" s="12" t="s">
        <v>3715</v>
      </c>
      <c r="AB2047" s="12" t="s">
        <v>3715</v>
      </c>
      <c r="AC2047" s="12" t="s">
        <v>3715</v>
      </c>
      <c r="AD2047" s="12" t="s">
        <v>3715</v>
      </c>
      <c r="AE2047" s="12" t="s">
        <v>3715</v>
      </c>
      <c r="AF2047" s="12" t="s">
        <v>3715</v>
      </c>
      <c r="AG2047" s="12" t="s">
        <v>3715</v>
      </c>
      <c r="AH2047" s="12" t="s">
        <v>3715</v>
      </c>
    </row>
    <row r="2048" spans="1:34" x14ac:dyDescent="0.2">
      <c r="A2048" s="12" t="s">
        <v>621</v>
      </c>
      <c r="B2048">
        <f>LOOKUP(A2048,'TMP2'!$A:$A,'TMP2'!$C:$C)</f>
        <v>16400.417000000001</v>
      </c>
      <c r="C2048">
        <f>LOOKUP(A2048,'TMP2'!$A:$A,'TMP2'!$D:$D)</f>
        <v>102451.689</v>
      </c>
      <c r="D2048">
        <f>MATCH(A2048,'TMP2'!A:A,0)</f>
        <v>1407</v>
      </c>
      <c r="E2048" s="12">
        <v>21.5</v>
      </c>
      <c r="F2048" s="12">
        <v>21.7</v>
      </c>
      <c r="G2048" s="12" t="s">
        <v>1712</v>
      </c>
      <c r="H2048" s="12">
        <v>32.299999999999997</v>
      </c>
      <c r="I2048" s="12">
        <v>52</v>
      </c>
      <c r="J2048" s="12">
        <v>30</v>
      </c>
      <c r="K2048" s="12">
        <v>22</v>
      </c>
      <c r="L2048" s="12">
        <v>0.10454545454545441</v>
      </c>
      <c r="M2048" s="12">
        <v>1.84</v>
      </c>
      <c r="N2048" s="12">
        <v>1.3907785336356766</v>
      </c>
      <c r="O2048" s="12">
        <v>2.66</v>
      </c>
      <c r="P2048" s="12">
        <v>0.9125978260869565</v>
      </c>
      <c r="Q2048" s="12">
        <v>0.47715092720463298</v>
      </c>
      <c r="R2048" s="12">
        <v>94.146619183172731</v>
      </c>
      <c r="S2048" t="s">
        <v>590</v>
      </c>
      <c r="T2048" s="12">
        <v>0.47899999999999998</v>
      </c>
      <c r="U2048" s="12">
        <v>3.9889999999999999</v>
      </c>
      <c r="W2048" s="12" t="s">
        <v>3715</v>
      </c>
      <c r="X2048" s="12" t="s">
        <v>3715</v>
      </c>
      <c r="Y2048" s="12" t="s">
        <v>3715</v>
      </c>
      <c r="Z2048" s="12" t="s">
        <v>3715</v>
      </c>
      <c r="AA2048" s="12" t="s">
        <v>3715</v>
      </c>
      <c r="AB2048" s="12" t="s">
        <v>3715</v>
      </c>
      <c r="AC2048" s="12" t="s">
        <v>3715</v>
      </c>
      <c r="AD2048" s="12" t="s">
        <v>3715</v>
      </c>
      <c r="AE2048" s="12" t="s">
        <v>3715</v>
      </c>
      <c r="AF2048" s="12" t="s">
        <v>3715</v>
      </c>
      <c r="AG2048" s="12" t="s">
        <v>3715</v>
      </c>
      <c r="AH2048" s="12" t="s">
        <v>3715</v>
      </c>
    </row>
    <row r="2049" spans="1:34" x14ac:dyDescent="0.2">
      <c r="A2049" s="12" t="s">
        <v>621</v>
      </c>
      <c r="B2049">
        <f>LOOKUP(A2049,'TMP2'!$A:$A,'TMP2'!$C:$C)</f>
        <v>16400.417000000001</v>
      </c>
      <c r="C2049">
        <f>LOOKUP(A2049,'TMP2'!$A:$A,'TMP2'!$D:$D)</f>
        <v>102451.689</v>
      </c>
      <c r="D2049">
        <f>MATCH(A2049,'TMP2'!A:A,0)</f>
        <v>1407</v>
      </c>
      <c r="E2049" s="12">
        <v>15</v>
      </c>
      <c r="F2049" s="12">
        <v>15.4</v>
      </c>
      <c r="G2049" s="12" t="s">
        <v>1712</v>
      </c>
      <c r="H2049" s="12">
        <v>45</v>
      </c>
      <c r="I2049" s="12">
        <v>50</v>
      </c>
      <c r="J2049" s="12">
        <v>28</v>
      </c>
      <c r="K2049" s="12">
        <v>22</v>
      </c>
      <c r="L2049" s="12">
        <v>0.77272727272727271</v>
      </c>
      <c r="M2049" s="12">
        <v>1.75</v>
      </c>
      <c r="N2049" s="12">
        <v>1.2068965517241379</v>
      </c>
      <c r="O2049" s="12">
        <v>2.67</v>
      </c>
      <c r="P2049" s="12">
        <v>1.2122857142857142</v>
      </c>
      <c r="Q2049" s="12">
        <v>0.54797881957897498</v>
      </c>
      <c r="R2049" s="12">
        <v>99.110299316521335</v>
      </c>
      <c r="S2049" t="s">
        <v>590</v>
      </c>
      <c r="T2049" s="12">
        <v>0.68100000000000005</v>
      </c>
      <c r="U2049" s="12">
        <v>3.25</v>
      </c>
      <c r="W2049" s="12">
        <v>16.3</v>
      </c>
      <c r="X2049" s="12">
        <v>1.9</v>
      </c>
      <c r="Y2049" s="12" t="s">
        <v>3715</v>
      </c>
      <c r="Z2049" s="12" t="s">
        <v>3715</v>
      </c>
      <c r="AA2049" s="12" t="s">
        <v>3715</v>
      </c>
      <c r="AB2049" s="12" t="s">
        <v>3715</v>
      </c>
      <c r="AC2049" s="12" t="s">
        <v>3715</v>
      </c>
      <c r="AD2049" s="12" t="s">
        <v>3715</v>
      </c>
      <c r="AE2049" s="12" t="s">
        <v>3715</v>
      </c>
      <c r="AF2049" s="12" t="s">
        <v>3715</v>
      </c>
      <c r="AG2049" s="12" t="s">
        <v>3715</v>
      </c>
      <c r="AH2049" s="12" t="s">
        <v>3715</v>
      </c>
    </row>
    <row r="2050" spans="1:34" x14ac:dyDescent="0.2">
      <c r="A2050" s="12" t="s">
        <v>621</v>
      </c>
      <c r="B2050">
        <f>LOOKUP(A2050,'TMP2'!$A:$A,'TMP2'!$C:$C)</f>
        <v>16400.417000000001</v>
      </c>
      <c r="C2050">
        <f>LOOKUP(A2050,'TMP2'!$A:$A,'TMP2'!$D:$D)</f>
        <v>102451.689</v>
      </c>
      <c r="D2050">
        <f>MATCH(A2050,'TMP2'!A:A,0)</f>
        <v>1407</v>
      </c>
      <c r="E2050" s="12">
        <v>15</v>
      </c>
      <c r="F2050" s="12">
        <v>15.4</v>
      </c>
      <c r="G2050" s="12" t="s">
        <v>1712</v>
      </c>
      <c r="H2050" s="12">
        <v>45</v>
      </c>
      <c r="I2050" s="12">
        <v>50</v>
      </c>
      <c r="J2050" s="12">
        <v>28</v>
      </c>
      <c r="K2050" s="12">
        <v>22</v>
      </c>
      <c r="L2050" s="12">
        <v>0.77272727272727271</v>
      </c>
      <c r="M2050" s="12">
        <v>1.75</v>
      </c>
      <c r="N2050" s="12">
        <v>1.2068965517241379</v>
      </c>
      <c r="O2050" s="12">
        <v>2.67</v>
      </c>
      <c r="P2050" s="12">
        <v>1.2122857142857142</v>
      </c>
      <c r="Q2050" s="12">
        <v>0.54797881957897498</v>
      </c>
      <c r="R2050" s="12">
        <v>99.110299316521335</v>
      </c>
      <c r="S2050" t="s">
        <v>590</v>
      </c>
      <c r="T2050" s="12">
        <v>0.68100000000000005</v>
      </c>
      <c r="U2050" s="12">
        <v>3.25</v>
      </c>
      <c r="W2050" s="12">
        <v>16.3</v>
      </c>
      <c r="X2050" s="12">
        <v>1.9</v>
      </c>
      <c r="Y2050" s="12" t="s">
        <v>3715</v>
      </c>
      <c r="Z2050" s="12" t="s">
        <v>3715</v>
      </c>
      <c r="AA2050" s="12" t="s">
        <v>3715</v>
      </c>
      <c r="AB2050" s="12" t="s">
        <v>3715</v>
      </c>
      <c r="AC2050" s="12" t="s">
        <v>3715</v>
      </c>
      <c r="AD2050" s="12" t="s">
        <v>3715</v>
      </c>
      <c r="AE2050" s="12" t="s">
        <v>3715</v>
      </c>
      <c r="AF2050" s="12" t="s">
        <v>3715</v>
      </c>
      <c r="AG2050" s="12" t="s">
        <v>3715</v>
      </c>
      <c r="AH2050" s="12" t="s">
        <v>3715</v>
      </c>
    </row>
    <row r="2051" spans="1:34" x14ac:dyDescent="0.2">
      <c r="A2051" s="12" t="s">
        <v>622</v>
      </c>
      <c r="B2051">
        <f>LOOKUP(A2051,'TMP2'!$A:$A,'TMP2'!$C:$C)</f>
        <v>16394.602999999999</v>
      </c>
      <c r="C2051">
        <f>LOOKUP(A2051,'TMP2'!$A:$A,'TMP2'!$D:$D)</f>
        <v>102471.41899999999</v>
      </c>
      <c r="D2051">
        <f>MATCH(A2051,'TMP2'!A:A,0)</f>
        <v>1408</v>
      </c>
      <c r="E2051" s="12">
        <v>10.9</v>
      </c>
      <c r="F2051" s="12">
        <v>11.1</v>
      </c>
      <c r="G2051" s="12" t="s">
        <v>1712</v>
      </c>
      <c r="H2051" s="12">
        <v>29.7</v>
      </c>
      <c r="I2051" s="12">
        <v>51</v>
      </c>
      <c r="J2051" s="12">
        <v>29</v>
      </c>
      <c r="K2051" s="12">
        <v>22</v>
      </c>
      <c r="L2051" s="12">
        <v>3.1818181818181787E-2</v>
      </c>
      <c r="M2051" s="12">
        <v>1.84</v>
      </c>
      <c r="N2051" s="12">
        <v>1.4186584425597535</v>
      </c>
      <c r="O2051" s="12">
        <v>2.63</v>
      </c>
      <c r="P2051" s="12">
        <v>0.85386413043478249</v>
      </c>
      <c r="Q2051" s="12">
        <v>0.46058614351340199</v>
      </c>
      <c r="R2051" s="12">
        <v>91.47942537441682</v>
      </c>
      <c r="S2051" t="s">
        <v>590</v>
      </c>
      <c r="T2051" s="12">
        <v>0.63800000000000001</v>
      </c>
      <c r="U2051" s="12">
        <v>2.907</v>
      </c>
      <c r="W2051" s="12" t="s">
        <v>3715</v>
      </c>
      <c r="X2051" s="12" t="s">
        <v>3715</v>
      </c>
      <c r="Y2051" s="12" t="s">
        <v>3715</v>
      </c>
      <c r="Z2051" s="12" t="s">
        <v>3715</v>
      </c>
      <c r="AA2051" s="12" t="s">
        <v>3715</v>
      </c>
      <c r="AB2051" s="12" t="s">
        <v>3715</v>
      </c>
      <c r="AC2051" s="12" t="s">
        <v>3715</v>
      </c>
      <c r="AD2051" s="12" t="s">
        <v>3715</v>
      </c>
      <c r="AE2051" s="12" t="s">
        <v>3715</v>
      </c>
      <c r="AF2051" s="12" t="s">
        <v>3715</v>
      </c>
      <c r="AG2051" s="12" t="s">
        <v>3715</v>
      </c>
      <c r="AH2051" s="12" t="s">
        <v>3715</v>
      </c>
    </row>
    <row r="2052" spans="1:34" x14ac:dyDescent="0.2">
      <c r="A2052" s="12" t="s">
        <v>622</v>
      </c>
      <c r="B2052">
        <f>LOOKUP(A2052,'TMP2'!$A:$A,'TMP2'!$C:$C)</f>
        <v>16394.602999999999</v>
      </c>
      <c r="C2052">
        <f>LOOKUP(A2052,'TMP2'!$A:$A,'TMP2'!$D:$D)</f>
        <v>102471.41899999999</v>
      </c>
      <c r="D2052">
        <f>MATCH(A2052,'TMP2'!A:A,0)</f>
        <v>1408</v>
      </c>
      <c r="E2052" s="12">
        <v>10.9</v>
      </c>
      <c r="F2052" s="12">
        <v>11.1</v>
      </c>
      <c r="G2052" s="12" t="s">
        <v>1712</v>
      </c>
      <c r="H2052" s="12">
        <v>29.7</v>
      </c>
      <c r="I2052" s="12">
        <v>51</v>
      </c>
      <c r="J2052" s="12">
        <v>29</v>
      </c>
      <c r="K2052" s="12">
        <v>22</v>
      </c>
      <c r="L2052" s="12">
        <v>3.1818181818181787E-2</v>
      </c>
      <c r="M2052" s="12">
        <v>1.84</v>
      </c>
      <c r="N2052" s="12">
        <v>1.4186584425597535</v>
      </c>
      <c r="O2052" s="12">
        <v>2.63</v>
      </c>
      <c r="P2052" s="12">
        <v>0.85386413043478249</v>
      </c>
      <c r="Q2052" s="12">
        <v>0.46058614351340199</v>
      </c>
      <c r="R2052" s="12">
        <v>91.47942537441682</v>
      </c>
      <c r="S2052" t="s">
        <v>590</v>
      </c>
      <c r="T2052" s="12">
        <v>0.63800000000000001</v>
      </c>
      <c r="U2052" s="12">
        <v>2.907</v>
      </c>
      <c r="W2052" s="12" t="s">
        <v>3715</v>
      </c>
      <c r="X2052" s="12" t="s">
        <v>3715</v>
      </c>
      <c r="Y2052" s="12" t="s">
        <v>3715</v>
      </c>
      <c r="Z2052" s="12" t="s">
        <v>3715</v>
      </c>
      <c r="AA2052" s="12" t="s">
        <v>3715</v>
      </c>
      <c r="AB2052" s="12" t="s">
        <v>3715</v>
      </c>
      <c r="AC2052" s="12" t="s">
        <v>3715</v>
      </c>
      <c r="AD2052" s="12" t="s">
        <v>3715</v>
      </c>
      <c r="AE2052" s="12" t="s">
        <v>3715</v>
      </c>
      <c r="AF2052" s="12" t="s">
        <v>3715</v>
      </c>
      <c r="AG2052" s="12" t="s">
        <v>3715</v>
      </c>
      <c r="AH2052" s="12" t="s">
        <v>3715</v>
      </c>
    </row>
    <row r="2053" spans="1:34" x14ac:dyDescent="0.2">
      <c r="A2053" s="12" t="s">
        <v>623</v>
      </c>
      <c r="B2053">
        <f>LOOKUP(A2053,'TMP2'!$A:$A,'TMP2'!$C:$C)</f>
        <v>16399.07</v>
      </c>
      <c r="C2053">
        <f>LOOKUP(A2053,'TMP2'!$A:$A,'TMP2'!$D:$D)</f>
        <v>102381.966</v>
      </c>
      <c r="D2053">
        <f>MATCH(A2053,'TMP2'!A:A,0)</f>
        <v>1409</v>
      </c>
      <c r="E2053" s="12">
        <v>20.399999999999999</v>
      </c>
      <c r="F2053" s="12">
        <v>20.6</v>
      </c>
      <c r="G2053" s="12" t="s">
        <v>1712</v>
      </c>
      <c r="H2053" s="12">
        <v>28.5</v>
      </c>
      <c r="I2053" s="12">
        <v>47</v>
      </c>
      <c r="J2053" s="12">
        <v>28</v>
      </c>
      <c r="K2053" s="12">
        <v>19</v>
      </c>
      <c r="L2053" s="12">
        <v>2.6315789473684209E-2</v>
      </c>
      <c r="M2053" s="12">
        <v>1.84</v>
      </c>
      <c r="N2053" s="12">
        <v>1.4319066147859925</v>
      </c>
      <c r="O2053" s="12">
        <v>2.67</v>
      </c>
      <c r="P2053" s="12">
        <v>0.86464673913043466</v>
      </c>
      <c r="Q2053" s="12">
        <v>0.46370538772060199</v>
      </c>
      <c r="R2053" s="12">
        <v>88.007039818976097</v>
      </c>
      <c r="S2053" t="s">
        <v>590</v>
      </c>
      <c r="T2053" s="12">
        <v>0.46400000000000002</v>
      </c>
      <c r="U2053" s="12">
        <v>4.0209999999999999</v>
      </c>
      <c r="W2053" s="12" t="s">
        <v>3715</v>
      </c>
      <c r="X2053" s="12" t="s">
        <v>3715</v>
      </c>
      <c r="Y2053" s="12" t="s">
        <v>3715</v>
      </c>
      <c r="Z2053" s="12" t="s">
        <v>3715</v>
      </c>
      <c r="AA2053" s="12" t="s">
        <v>3715</v>
      </c>
      <c r="AB2053" s="12" t="s">
        <v>3715</v>
      </c>
      <c r="AC2053" s="12" t="s">
        <v>3715</v>
      </c>
      <c r="AD2053" s="12" t="s">
        <v>3715</v>
      </c>
      <c r="AE2053" s="12" t="s">
        <v>3715</v>
      </c>
      <c r="AF2053" s="12" t="s">
        <v>3715</v>
      </c>
      <c r="AG2053" s="12" t="s">
        <v>3715</v>
      </c>
      <c r="AH2053" s="12" t="s">
        <v>3715</v>
      </c>
    </row>
    <row r="2054" spans="1:34" x14ac:dyDescent="0.2">
      <c r="A2054" s="12" t="s">
        <v>623</v>
      </c>
      <c r="B2054">
        <f>LOOKUP(A2054,'TMP2'!$A:$A,'TMP2'!$C:$C)</f>
        <v>16399.07</v>
      </c>
      <c r="C2054">
        <f>LOOKUP(A2054,'TMP2'!$A:$A,'TMP2'!$D:$D)</f>
        <v>102381.966</v>
      </c>
      <c r="D2054">
        <f>MATCH(A2054,'TMP2'!A:A,0)</f>
        <v>1409</v>
      </c>
      <c r="E2054" s="12">
        <v>20.399999999999999</v>
      </c>
      <c r="F2054" s="12">
        <v>20.6</v>
      </c>
      <c r="G2054" s="12" t="s">
        <v>1712</v>
      </c>
      <c r="H2054" s="12">
        <v>28.5</v>
      </c>
      <c r="I2054" s="12">
        <v>47</v>
      </c>
      <c r="J2054" s="12">
        <v>28</v>
      </c>
      <c r="K2054" s="12">
        <v>19</v>
      </c>
      <c r="L2054" s="12">
        <v>2.6315789473684209E-2</v>
      </c>
      <c r="M2054" s="12">
        <v>1.84</v>
      </c>
      <c r="N2054" s="12">
        <v>1.4319066147859925</v>
      </c>
      <c r="O2054" s="12">
        <v>2.67</v>
      </c>
      <c r="P2054" s="12">
        <v>0.86464673913043466</v>
      </c>
      <c r="Q2054" s="12">
        <v>0.46370538772060199</v>
      </c>
      <c r="R2054" s="12">
        <v>88.007039818976097</v>
      </c>
      <c r="S2054" t="s">
        <v>590</v>
      </c>
      <c r="T2054" s="12">
        <v>0.46400000000000002</v>
      </c>
      <c r="U2054" s="12">
        <v>4.0209999999999999</v>
      </c>
      <c r="W2054" s="12" t="s">
        <v>3715</v>
      </c>
      <c r="X2054" s="12" t="s">
        <v>3715</v>
      </c>
      <c r="Y2054" s="12" t="s">
        <v>3715</v>
      </c>
      <c r="Z2054" s="12" t="s">
        <v>3715</v>
      </c>
      <c r="AA2054" s="12" t="s">
        <v>3715</v>
      </c>
      <c r="AB2054" s="12" t="s">
        <v>3715</v>
      </c>
      <c r="AC2054" s="12" t="s">
        <v>3715</v>
      </c>
      <c r="AD2054" s="12" t="s">
        <v>3715</v>
      </c>
      <c r="AE2054" s="12" t="s">
        <v>3715</v>
      </c>
      <c r="AF2054" s="12" t="s">
        <v>3715</v>
      </c>
      <c r="AG2054" s="12" t="s">
        <v>3715</v>
      </c>
      <c r="AH2054" s="12" t="s">
        <v>3715</v>
      </c>
    </row>
    <row r="2055" spans="1:34" x14ac:dyDescent="0.2">
      <c r="A2055" s="12" t="s">
        <v>627</v>
      </c>
      <c r="B2055">
        <f>LOOKUP(A2055,'TMP2'!$A:$A,'TMP2'!$C:$C)</f>
        <v>16375.304</v>
      </c>
      <c r="C2055">
        <f>LOOKUP(A2055,'TMP2'!$A:$A,'TMP2'!$D:$D)</f>
        <v>102465.667</v>
      </c>
      <c r="D2055">
        <f>MATCH(A2055,'TMP2'!A:A,0)</f>
        <v>1414</v>
      </c>
      <c r="E2055" s="12">
        <v>19.5</v>
      </c>
      <c r="F2055" s="12">
        <v>19.7</v>
      </c>
      <c r="G2055" s="12" t="s">
        <v>1712</v>
      </c>
      <c r="H2055" s="12">
        <v>27.2</v>
      </c>
      <c r="I2055" s="12">
        <v>52</v>
      </c>
      <c r="J2055" s="12">
        <v>30</v>
      </c>
      <c r="K2055" s="12">
        <v>22</v>
      </c>
      <c r="L2055" s="12">
        <v>0</v>
      </c>
      <c r="M2055" s="12">
        <v>1.92</v>
      </c>
      <c r="N2055" s="12">
        <v>1.5094339622641508</v>
      </c>
      <c r="O2055" s="12">
        <v>2.67</v>
      </c>
      <c r="P2055" s="12">
        <v>0.7688750000000002</v>
      </c>
      <c r="Q2055" s="12">
        <v>0.43466892799095502</v>
      </c>
      <c r="R2055" s="12">
        <v>94.454885384490296</v>
      </c>
      <c r="S2055" t="s">
        <v>590</v>
      </c>
      <c r="T2055" s="12">
        <v>0.40100000000000002</v>
      </c>
      <c r="U2055" s="12">
        <v>4.4059999999999997</v>
      </c>
      <c r="W2055" s="12" t="s">
        <v>3715</v>
      </c>
      <c r="X2055" s="12" t="s">
        <v>3715</v>
      </c>
      <c r="Y2055" s="12" t="s">
        <v>3715</v>
      </c>
      <c r="Z2055" s="12" t="s">
        <v>3715</v>
      </c>
      <c r="AA2055" s="12" t="s">
        <v>3715</v>
      </c>
      <c r="AB2055" s="12" t="s">
        <v>3715</v>
      </c>
      <c r="AC2055" s="12" t="s">
        <v>3715</v>
      </c>
      <c r="AD2055" s="12" t="s">
        <v>3715</v>
      </c>
      <c r="AE2055" s="12" t="s">
        <v>3715</v>
      </c>
      <c r="AF2055" s="12" t="s">
        <v>3715</v>
      </c>
      <c r="AG2055" s="12" t="s">
        <v>3715</v>
      </c>
      <c r="AH2055" s="12" t="s">
        <v>3715</v>
      </c>
    </row>
    <row r="2056" spans="1:34" x14ac:dyDescent="0.2">
      <c r="A2056" s="12" t="s">
        <v>627</v>
      </c>
      <c r="B2056">
        <f>LOOKUP(A2056,'TMP2'!$A:$A,'TMP2'!$C:$C)</f>
        <v>16375.304</v>
      </c>
      <c r="C2056">
        <f>LOOKUP(A2056,'TMP2'!$A:$A,'TMP2'!$D:$D)</f>
        <v>102465.667</v>
      </c>
      <c r="D2056">
        <f>MATCH(A2056,'TMP2'!A:A,0)</f>
        <v>1414</v>
      </c>
      <c r="E2056" s="12">
        <v>19.5</v>
      </c>
      <c r="F2056" s="12">
        <v>19.7</v>
      </c>
      <c r="G2056" s="12" t="s">
        <v>1712</v>
      </c>
      <c r="H2056" s="12">
        <v>27.2</v>
      </c>
      <c r="I2056" s="12">
        <v>52</v>
      </c>
      <c r="J2056" s="12">
        <v>30</v>
      </c>
      <c r="K2056" s="12">
        <v>22</v>
      </c>
      <c r="L2056" s="12">
        <v>0</v>
      </c>
      <c r="M2056" s="12">
        <v>1.92</v>
      </c>
      <c r="N2056" s="12">
        <v>1.5094339622641508</v>
      </c>
      <c r="O2056" s="12">
        <v>2.67</v>
      </c>
      <c r="P2056" s="12">
        <v>0.7688750000000002</v>
      </c>
      <c r="Q2056" s="12">
        <v>0.43466892799095502</v>
      </c>
      <c r="R2056" s="12">
        <v>94.454885384490296</v>
      </c>
      <c r="S2056" t="s">
        <v>590</v>
      </c>
      <c r="T2056" s="12">
        <v>0.40100000000000002</v>
      </c>
      <c r="U2056" s="12">
        <v>4.4059999999999997</v>
      </c>
      <c r="W2056" s="12" t="s">
        <v>3715</v>
      </c>
      <c r="X2056" s="12" t="s">
        <v>3715</v>
      </c>
      <c r="Y2056" s="12" t="s">
        <v>3715</v>
      </c>
      <c r="Z2056" s="12" t="s">
        <v>3715</v>
      </c>
      <c r="AA2056" s="12" t="s">
        <v>3715</v>
      </c>
      <c r="AB2056" s="12" t="s">
        <v>3715</v>
      </c>
      <c r="AC2056" s="12" t="s">
        <v>3715</v>
      </c>
      <c r="AD2056" s="12" t="s">
        <v>3715</v>
      </c>
      <c r="AE2056" s="12" t="s">
        <v>3715</v>
      </c>
      <c r="AF2056" s="12" t="s">
        <v>3715</v>
      </c>
      <c r="AG2056" s="12" t="s">
        <v>3715</v>
      </c>
      <c r="AH2056" s="12" t="s">
        <v>3715</v>
      </c>
    </row>
    <row r="2057" spans="1:34" x14ac:dyDescent="0.2">
      <c r="A2057" s="12" t="s">
        <v>627</v>
      </c>
      <c r="B2057">
        <f>LOOKUP(A2057,'TMP2'!$A:$A,'TMP2'!$C:$C)</f>
        <v>16375.304</v>
      </c>
      <c r="C2057">
        <f>LOOKUP(A2057,'TMP2'!$A:$A,'TMP2'!$D:$D)</f>
        <v>102465.667</v>
      </c>
      <c r="D2057">
        <f>MATCH(A2057,'TMP2'!A:A,0)</f>
        <v>1414</v>
      </c>
      <c r="E2057" s="12">
        <v>19.7</v>
      </c>
      <c r="F2057" s="12">
        <v>19.899999999999999</v>
      </c>
      <c r="G2057" s="12" t="s">
        <v>1712</v>
      </c>
      <c r="H2057" s="12">
        <v>29.3</v>
      </c>
      <c r="I2057" s="12">
        <v>47</v>
      </c>
      <c r="J2057" s="12">
        <v>28</v>
      </c>
      <c r="K2057" s="12">
        <v>19</v>
      </c>
      <c r="L2057" s="12">
        <v>6.842105263157898E-2</v>
      </c>
      <c r="M2057" s="12">
        <v>1.77</v>
      </c>
      <c r="N2057" s="12">
        <v>1.3689095127610209</v>
      </c>
      <c r="O2057" s="12">
        <v>2.68</v>
      </c>
      <c r="P2057" s="12">
        <v>0.95776271186440676</v>
      </c>
      <c r="Q2057" s="12">
        <v>0.48921286837275302</v>
      </c>
      <c r="R2057" s="12">
        <v>81.986904509096064</v>
      </c>
      <c r="S2057" t="s">
        <v>590</v>
      </c>
      <c r="T2057" s="12" t="s">
        <v>3715</v>
      </c>
      <c r="U2057" s="12" t="s">
        <v>3715</v>
      </c>
      <c r="W2057" s="12">
        <v>27.2</v>
      </c>
      <c r="X2057" s="12">
        <v>13.2</v>
      </c>
      <c r="Y2057" s="12" t="s">
        <v>3715</v>
      </c>
      <c r="Z2057" s="12" t="s">
        <v>3715</v>
      </c>
      <c r="AA2057" s="12" t="s">
        <v>3715</v>
      </c>
      <c r="AB2057" s="12" t="s">
        <v>3715</v>
      </c>
      <c r="AC2057" s="12" t="s">
        <v>3715</v>
      </c>
      <c r="AD2057" s="12" t="s">
        <v>3715</v>
      </c>
      <c r="AE2057" s="12" t="s">
        <v>3715</v>
      </c>
      <c r="AF2057" s="12" t="s">
        <v>3715</v>
      </c>
      <c r="AG2057" s="12" t="s">
        <v>3715</v>
      </c>
      <c r="AH2057" s="12" t="s">
        <v>3715</v>
      </c>
    </row>
    <row r="2058" spans="1:34" x14ac:dyDescent="0.2">
      <c r="A2058" s="12" t="s">
        <v>627</v>
      </c>
      <c r="B2058">
        <f>LOOKUP(A2058,'TMP2'!$A:$A,'TMP2'!$C:$C)</f>
        <v>16375.304</v>
      </c>
      <c r="C2058">
        <f>LOOKUP(A2058,'TMP2'!$A:$A,'TMP2'!$D:$D)</f>
        <v>102465.667</v>
      </c>
      <c r="D2058">
        <f>MATCH(A2058,'TMP2'!A:A,0)</f>
        <v>1414</v>
      </c>
      <c r="E2058" s="12">
        <v>19.7</v>
      </c>
      <c r="F2058" s="12">
        <v>19.899999999999999</v>
      </c>
      <c r="G2058" s="12" t="s">
        <v>1712</v>
      </c>
      <c r="H2058" s="12">
        <v>29.3</v>
      </c>
      <c r="I2058" s="12">
        <v>47</v>
      </c>
      <c r="J2058" s="12">
        <v>28</v>
      </c>
      <c r="K2058" s="12">
        <v>19</v>
      </c>
      <c r="L2058" s="12">
        <v>6.842105263157898E-2</v>
      </c>
      <c r="M2058" s="12">
        <v>1.77</v>
      </c>
      <c r="N2058" s="12">
        <v>1.3689095127610209</v>
      </c>
      <c r="O2058" s="12">
        <v>2.68</v>
      </c>
      <c r="P2058" s="12">
        <v>0.95776271186440676</v>
      </c>
      <c r="Q2058" s="12">
        <v>0.48921286837275302</v>
      </c>
      <c r="R2058" s="12">
        <v>81.986904509096064</v>
      </c>
      <c r="S2058" t="s">
        <v>590</v>
      </c>
      <c r="T2058" s="12" t="s">
        <v>3715</v>
      </c>
      <c r="U2058" s="12" t="s">
        <v>3715</v>
      </c>
      <c r="W2058" s="12">
        <v>27.2</v>
      </c>
      <c r="X2058" s="12">
        <v>13.2</v>
      </c>
      <c r="Y2058" s="12" t="s">
        <v>3715</v>
      </c>
      <c r="Z2058" s="12" t="s">
        <v>3715</v>
      </c>
      <c r="AA2058" s="12" t="s">
        <v>3715</v>
      </c>
      <c r="AB2058" s="12" t="s">
        <v>3715</v>
      </c>
      <c r="AC2058" s="12" t="s">
        <v>3715</v>
      </c>
      <c r="AD2058" s="12" t="s">
        <v>3715</v>
      </c>
      <c r="AE2058" s="12" t="s">
        <v>3715</v>
      </c>
      <c r="AF2058" s="12" t="s">
        <v>3715</v>
      </c>
      <c r="AG2058" s="12" t="s">
        <v>3715</v>
      </c>
      <c r="AH2058" s="12" t="s">
        <v>3715</v>
      </c>
    </row>
    <row r="2059" spans="1:34" x14ac:dyDescent="0.2">
      <c r="A2059" s="12" t="s">
        <v>592</v>
      </c>
      <c r="B2059">
        <f>LOOKUP(A2059,'TMP2'!$A:$A,'TMP2'!$C:$C)</f>
        <v>16517.644</v>
      </c>
      <c r="C2059">
        <f>LOOKUP(A2059,'TMP2'!$A:$A,'TMP2'!$D:$D)</f>
        <v>102507.269</v>
      </c>
      <c r="D2059">
        <f>MATCH(A2059,'TMP2'!A:A,0)</f>
        <v>1415</v>
      </c>
      <c r="E2059" s="12">
        <v>14.2</v>
      </c>
      <c r="F2059" s="12">
        <v>14.4</v>
      </c>
      <c r="G2059" s="12" t="s">
        <v>1712</v>
      </c>
      <c r="H2059" s="12">
        <v>30.2</v>
      </c>
      <c r="I2059" s="12">
        <v>47</v>
      </c>
      <c r="J2059" s="12">
        <v>28</v>
      </c>
      <c r="K2059" s="12">
        <v>19</v>
      </c>
      <c r="L2059" s="12">
        <v>0.11578947368421048</v>
      </c>
      <c r="M2059" s="12">
        <v>1.91</v>
      </c>
      <c r="N2059" s="12">
        <v>1.4669738863287249</v>
      </c>
      <c r="O2059" s="12">
        <v>2.67</v>
      </c>
      <c r="P2059" s="12">
        <v>0.82007329842931953</v>
      </c>
      <c r="Q2059" s="12">
        <v>0.45057157815403598</v>
      </c>
      <c r="R2059" s="12">
        <v>98.325357202139998</v>
      </c>
      <c r="S2059" t="s">
        <v>590</v>
      </c>
      <c r="T2059" s="12">
        <v>0.42099999999999999</v>
      </c>
      <c r="U2059" s="12">
        <v>4.3239999999999998</v>
      </c>
      <c r="W2059" s="12" t="s">
        <v>3715</v>
      </c>
      <c r="X2059" s="12" t="s">
        <v>3715</v>
      </c>
      <c r="Y2059" s="12" t="s">
        <v>3715</v>
      </c>
      <c r="Z2059" s="12" t="s">
        <v>3715</v>
      </c>
      <c r="AA2059" s="12" t="s">
        <v>3715</v>
      </c>
      <c r="AB2059" s="12" t="s">
        <v>3715</v>
      </c>
      <c r="AC2059" s="12" t="s">
        <v>3715</v>
      </c>
      <c r="AD2059" s="12" t="s">
        <v>3715</v>
      </c>
      <c r="AE2059" s="12" t="s">
        <v>3715</v>
      </c>
      <c r="AF2059" s="12" t="s">
        <v>3715</v>
      </c>
      <c r="AG2059" s="12" t="s">
        <v>3715</v>
      </c>
      <c r="AH2059" s="12" t="s">
        <v>3715</v>
      </c>
    </row>
    <row r="2060" spans="1:34" x14ac:dyDescent="0.2">
      <c r="A2060" s="12" t="s">
        <v>592</v>
      </c>
      <c r="B2060">
        <f>LOOKUP(A2060,'TMP2'!$A:$A,'TMP2'!$C:$C)</f>
        <v>16517.644</v>
      </c>
      <c r="C2060">
        <f>LOOKUP(A2060,'TMP2'!$A:$A,'TMP2'!$D:$D)</f>
        <v>102507.269</v>
      </c>
      <c r="D2060">
        <f>MATCH(A2060,'TMP2'!A:A,0)</f>
        <v>1415</v>
      </c>
      <c r="E2060" s="12">
        <v>14.2</v>
      </c>
      <c r="F2060" s="12">
        <v>14.4</v>
      </c>
      <c r="G2060" s="12" t="s">
        <v>1712</v>
      </c>
      <c r="H2060" s="12">
        <v>30.2</v>
      </c>
      <c r="I2060" s="12">
        <v>47</v>
      </c>
      <c r="J2060" s="12">
        <v>28</v>
      </c>
      <c r="K2060" s="12">
        <v>19</v>
      </c>
      <c r="L2060" s="12">
        <v>0.11578947368421048</v>
      </c>
      <c r="M2060" s="12">
        <v>1.91</v>
      </c>
      <c r="N2060" s="12">
        <v>1.4669738863287249</v>
      </c>
      <c r="O2060" s="12">
        <v>2.67</v>
      </c>
      <c r="P2060" s="12">
        <v>0.82007329842931953</v>
      </c>
      <c r="Q2060" s="12">
        <v>0.45057157815403598</v>
      </c>
      <c r="R2060" s="12">
        <v>98.325357202139998</v>
      </c>
      <c r="S2060" t="s">
        <v>590</v>
      </c>
      <c r="T2060" s="12">
        <v>0.42099999999999999</v>
      </c>
      <c r="U2060" s="12">
        <v>4.3239999999999998</v>
      </c>
      <c r="W2060" s="12" t="s">
        <v>3715</v>
      </c>
      <c r="X2060" s="12" t="s">
        <v>3715</v>
      </c>
      <c r="Y2060" s="12" t="s">
        <v>3715</v>
      </c>
      <c r="Z2060" s="12" t="s">
        <v>3715</v>
      </c>
      <c r="AA2060" s="12" t="s">
        <v>3715</v>
      </c>
      <c r="AB2060" s="12" t="s">
        <v>3715</v>
      </c>
      <c r="AC2060" s="12" t="s">
        <v>3715</v>
      </c>
      <c r="AD2060" s="12" t="s">
        <v>3715</v>
      </c>
      <c r="AE2060" s="12" t="s">
        <v>3715</v>
      </c>
      <c r="AF2060" s="12" t="s">
        <v>3715</v>
      </c>
      <c r="AG2060" s="12" t="s">
        <v>3715</v>
      </c>
      <c r="AH2060" s="12" t="s">
        <v>3715</v>
      </c>
    </row>
    <row r="2061" spans="1:34" x14ac:dyDescent="0.2">
      <c r="A2061" s="12" t="s">
        <v>3697</v>
      </c>
      <c r="B2061">
        <f>LOOKUP(A2061,'TMP2'!$A:$A,'TMP2'!$C:$C)</f>
        <v>13703.67</v>
      </c>
      <c r="C2061">
        <f>LOOKUP(A2061,'TMP2'!$A:$A,'TMP2'!$D:$D)</f>
        <v>102301.64</v>
      </c>
      <c r="D2061">
        <f>MATCH(A2061,'TMP2'!A:A,0)</f>
        <v>1513</v>
      </c>
      <c r="E2061" s="12">
        <v>12.2</v>
      </c>
      <c r="F2061" s="12">
        <v>12.6</v>
      </c>
      <c r="G2061" s="12" t="s">
        <v>1712</v>
      </c>
      <c r="H2061" s="12">
        <v>20.225000000000001</v>
      </c>
      <c r="I2061" s="12">
        <v>46.5</v>
      </c>
      <c r="J2061" s="12">
        <v>27</v>
      </c>
      <c r="K2061" s="12">
        <v>19.5</v>
      </c>
      <c r="L2061" s="12">
        <v>0.29047619047619055</v>
      </c>
      <c r="M2061" s="12">
        <v>1.9924999999999997</v>
      </c>
      <c r="N2061" s="12">
        <v>1.6697878012383822</v>
      </c>
      <c r="O2061" s="12">
        <v>2.6974999999999998</v>
      </c>
      <c r="P2061" s="12">
        <v>0.63637384101119865</v>
      </c>
      <c r="Q2061" s="12">
        <v>0.38076914960575997</v>
      </c>
      <c r="R2061" s="12">
        <v>83.418168395412181</v>
      </c>
      <c r="S2061" s="12" t="s">
        <v>1679</v>
      </c>
      <c r="T2061" s="12">
        <v>0.28100000000000003</v>
      </c>
      <c r="U2061" s="12">
        <v>5.9809999999999999</v>
      </c>
      <c r="W2061" s="12">
        <v>44.85</v>
      </c>
      <c r="X2061" s="12">
        <v>8.8000000000000007</v>
      </c>
      <c r="Y2061" s="12">
        <v>39.150000000000006</v>
      </c>
      <c r="Z2061" s="12">
        <v>19.600000000000001</v>
      </c>
      <c r="AA2061" s="12">
        <v>31.89</v>
      </c>
      <c r="AB2061" s="12">
        <v>3.7700000000000005</v>
      </c>
      <c r="AC2061" s="12" t="s">
        <v>3412</v>
      </c>
      <c r="AD2061" s="12" t="s">
        <v>3412</v>
      </c>
      <c r="AE2061" s="12" t="s">
        <v>3412</v>
      </c>
      <c r="AF2061" s="12" t="s">
        <v>3412</v>
      </c>
      <c r="AG2061" s="12" t="s">
        <v>3412</v>
      </c>
      <c r="AH2061" s="12" t="s">
        <v>3412</v>
      </c>
    </row>
    <row r="2062" spans="1:34" x14ac:dyDescent="0.2">
      <c r="A2062" s="12" t="s">
        <v>3694</v>
      </c>
      <c r="B2062">
        <f>LOOKUP(A2062,'TMP2'!$A:$A,'TMP2'!$C:$C)</f>
        <v>13956.8</v>
      </c>
      <c r="C2062">
        <f>LOOKUP(A2062,'TMP2'!$A:$A,'TMP2'!$D:$D)</f>
        <v>102386.59</v>
      </c>
      <c r="D2062">
        <f>MATCH(A2062,'TMP2'!A:A,0)</f>
        <v>1515</v>
      </c>
      <c r="E2062" s="12">
        <v>7.5</v>
      </c>
      <c r="F2062" s="12">
        <v>7.7</v>
      </c>
      <c r="G2062" s="12" t="s">
        <v>3475</v>
      </c>
      <c r="H2062" s="12" t="s">
        <v>1246</v>
      </c>
      <c r="I2062" s="12">
        <v>45.666666666666664</v>
      </c>
      <c r="J2062" s="12">
        <v>25.333333333333332</v>
      </c>
      <c r="K2062" s="12">
        <v>20.333333333333332</v>
      </c>
      <c r="L2062" s="12">
        <v>0.6760477582846004</v>
      </c>
      <c r="M2062" s="12">
        <v>1.7566666666666666</v>
      </c>
      <c r="N2062" s="12">
        <v>1.2666390861810572</v>
      </c>
      <c r="O2062" s="12">
        <v>2.6766666666666672</v>
      </c>
      <c r="P2062" s="12">
        <v>1.1205363466267537</v>
      </c>
      <c r="Q2062" s="12">
        <v>0.526746051865011</v>
      </c>
      <c r="R2062" s="12">
        <v>92.895590149376574</v>
      </c>
      <c r="S2062" s="12" t="s">
        <v>1679</v>
      </c>
      <c r="T2062" s="12">
        <v>0.75600000000000001</v>
      </c>
      <c r="U2062" s="12">
        <v>2.7170000000000001</v>
      </c>
      <c r="W2062" s="12">
        <v>15.399999999999999</v>
      </c>
      <c r="X2062" s="12">
        <v>1.5</v>
      </c>
      <c r="Y2062" s="12">
        <v>10.9</v>
      </c>
      <c r="Z2062" s="12">
        <v>6.2</v>
      </c>
      <c r="AA2062" s="12" t="s">
        <v>3412</v>
      </c>
      <c r="AB2062" s="12" t="s">
        <v>3412</v>
      </c>
      <c r="AC2062" s="12" t="s">
        <v>3412</v>
      </c>
      <c r="AD2062" s="12" t="s">
        <v>3412</v>
      </c>
      <c r="AE2062" s="12" t="s">
        <v>3412</v>
      </c>
      <c r="AF2062" s="12" t="s">
        <v>3412</v>
      </c>
      <c r="AG2062" s="12">
        <v>0.39393939393939398</v>
      </c>
      <c r="AH2062" s="12">
        <v>17.399999999999999</v>
      </c>
    </row>
    <row r="2063" spans="1:34" x14ac:dyDescent="0.2">
      <c r="A2063" s="12" t="s">
        <v>3690</v>
      </c>
      <c r="B2063">
        <f>LOOKUP(A2063,'TMP2'!$A:$A,'TMP2'!$C:$C)</f>
        <v>14126.61</v>
      </c>
      <c r="C2063">
        <f>LOOKUP(A2063,'TMP2'!$A:$A,'TMP2'!$D:$D)</f>
        <v>102399.86</v>
      </c>
      <c r="D2063">
        <f>MATCH(A2063,'TMP2'!A:A,0)</f>
        <v>1519</v>
      </c>
      <c r="E2063" s="12">
        <v>7.3</v>
      </c>
      <c r="F2063" s="12">
        <v>8.3000000000000007</v>
      </c>
      <c r="G2063" s="12" t="s">
        <v>3475</v>
      </c>
      <c r="H2063" s="12">
        <v>37.299999999999997</v>
      </c>
      <c r="I2063" s="12">
        <v>45.5</v>
      </c>
      <c r="J2063" s="12">
        <v>25.5</v>
      </c>
      <c r="K2063" s="12">
        <v>20</v>
      </c>
      <c r="L2063" s="12">
        <v>0.58535353535353529</v>
      </c>
      <c r="M2063" s="12">
        <v>1.8050000000000002</v>
      </c>
      <c r="N2063" s="12">
        <v>1.3187642036925749</v>
      </c>
      <c r="O2063" s="12">
        <v>2.68</v>
      </c>
      <c r="P2063" s="12">
        <v>1.0442268731944189</v>
      </c>
      <c r="Q2063" s="12">
        <v>0.507923804592323</v>
      </c>
      <c r="R2063" s="12">
        <v>95.729980350626576</v>
      </c>
      <c r="S2063" s="12" t="s">
        <v>1679</v>
      </c>
      <c r="T2063" s="12">
        <v>0.64300000000000002</v>
      </c>
      <c r="U2063" s="12">
        <v>2.9369999999999998</v>
      </c>
      <c r="W2063" s="12">
        <v>10.5</v>
      </c>
      <c r="X2063" s="12">
        <v>4.7</v>
      </c>
      <c r="Y2063" s="12">
        <v>10.4</v>
      </c>
      <c r="Z2063" s="12">
        <v>18</v>
      </c>
      <c r="AA2063" s="12" t="s">
        <v>3412</v>
      </c>
      <c r="AB2063" s="12" t="s">
        <v>3412</v>
      </c>
      <c r="AC2063" s="12" t="s">
        <v>3412</v>
      </c>
      <c r="AD2063" s="12" t="s">
        <v>3412</v>
      </c>
      <c r="AE2063" s="12" t="s">
        <v>3412</v>
      </c>
      <c r="AF2063" s="12" t="s">
        <v>3412</v>
      </c>
      <c r="AG2063" s="12" t="s">
        <v>3412</v>
      </c>
      <c r="AH2063" s="12" t="s">
        <v>3412</v>
      </c>
    </row>
    <row r="2064" spans="1:34" x14ac:dyDescent="0.2">
      <c r="A2064" s="12" t="s">
        <v>3695</v>
      </c>
      <c r="B2064">
        <f>LOOKUP(A2064,'TMP2'!$A:$A,'TMP2'!$C:$C)</f>
        <v>14011.18</v>
      </c>
      <c r="C2064">
        <f>LOOKUP(A2064,'TMP2'!$A:$A,'TMP2'!$D:$D)</f>
        <v>102410.58</v>
      </c>
      <c r="D2064">
        <f>MATCH(A2064,'TMP2'!A:A,0)</f>
        <v>1521</v>
      </c>
      <c r="E2064" s="12">
        <v>7.5</v>
      </c>
      <c r="F2064" s="12">
        <v>7.7</v>
      </c>
      <c r="G2064" s="12" t="s">
        <v>3475</v>
      </c>
      <c r="H2064" s="12">
        <v>39</v>
      </c>
      <c r="I2064" s="12">
        <v>45.666666666666664</v>
      </c>
      <c r="J2064" s="12">
        <v>25.333333333333332</v>
      </c>
      <c r="K2064" s="12">
        <v>20.333333333333332</v>
      </c>
      <c r="L2064" s="12">
        <v>0.6760477582846004</v>
      </c>
      <c r="M2064" s="12">
        <v>1.7566666666666666</v>
      </c>
      <c r="N2064" s="12">
        <v>1.2666390861810572</v>
      </c>
      <c r="O2064" s="12">
        <v>2.6766666666666672</v>
      </c>
      <c r="P2064" s="12">
        <v>1.1205363466267537</v>
      </c>
      <c r="Q2064" s="12">
        <v>0.526746051865011</v>
      </c>
      <c r="R2064" s="12">
        <v>92.895590149376574</v>
      </c>
      <c r="S2064" s="12" t="s">
        <v>1679</v>
      </c>
      <c r="T2064" s="12">
        <v>0.75600000000000001</v>
      </c>
      <c r="U2064" s="12">
        <v>2.7170000000000001</v>
      </c>
      <c r="W2064" s="12">
        <v>15.399999999999999</v>
      </c>
      <c r="X2064" s="12">
        <v>1.5</v>
      </c>
      <c r="Y2064" s="12">
        <v>10.9</v>
      </c>
      <c r="Z2064" s="12">
        <v>6.2</v>
      </c>
      <c r="AA2064" s="12" t="s">
        <v>3412</v>
      </c>
      <c r="AB2064" s="12" t="s">
        <v>3412</v>
      </c>
      <c r="AC2064" s="12" t="s">
        <v>3412</v>
      </c>
      <c r="AD2064" s="12" t="s">
        <v>3412</v>
      </c>
      <c r="AE2064" s="12" t="s">
        <v>3412</v>
      </c>
      <c r="AF2064" s="12" t="s">
        <v>3412</v>
      </c>
      <c r="AG2064" s="12">
        <v>0.39393939393939398</v>
      </c>
      <c r="AH2064" s="12">
        <v>17.399999999999999</v>
      </c>
    </row>
    <row r="2065" spans="1:34" x14ac:dyDescent="0.2">
      <c r="A2065" s="12" t="s">
        <v>77</v>
      </c>
      <c r="B2065">
        <f>LOOKUP(A2065,'TMP2'!$A:$A,'TMP2'!$C:$C)</f>
        <v>13540.64</v>
      </c>
      <c r="C2065">
        <f>LOOKUP(A2065,'TMP2'!$A:$A,'TMP2'!$D:$D)</f>
        <v>101774.78</v>
      </c>
      <c r="D2065">
        <f>MATCH(A2065,'TMP2'!A:A,0)</f>
        <v>1525</v>
      </c>
      <c r="E2065" s="12">
        <v>13.1</v>
      </c>
      <c r="F2065" s="12">
        <v>13.5</v>
      </c>
      <c r="G2065" s="12" t="s">
        <v>3475</v>
      </c>
      <c r="H2065" s="12">
        <v>58.5</v>
      </c>
      <c r="I2065" s="12">
        <v>59</v>
      </c>
      <c r="J2065" s="12">
        <v>36</v>
      </c>
      <c r="K2065" s="12">
        <v>23</v>
      </c>
      <c r="L2065" s="12">
        <v>0.97826086956521741</v>
      </c>
      <c r="M2065" s="12">
        <v>1.61</v>
      </c>
      <c r="N2065" s="12">
        <v>1.0157728706624607</v>
      </c>
      <c r="O2065" s="12">
        <v>2.68</v>
      </c>
      <c r="P2065" s="12">
        <v>1.6383850931677015</v>
      </c>
      <c r="Q2065" s="12">
        <v>0.62098027214087304</v>
      </c>
      <c r="R2065" s="12">
        <v>95.691788611721904</v>
      </c>
      <c r="S2065" s="12" t="s">
        <v>1679</v>
      </c>
      <c r="T2065" s="12">
        <v>0.59099999999999997</v>
      </c>
      <c r="U2065" s="12">
        <v>4.4619999999999997</v>
      </c>
      <c r="W2065" s="12">
        <v>41.6</v>
      </c>
      <c r="X2065" s="12">
        <v>28.3</v>
      </c>
      <c r="Y2065" s="12" t="s">
        <v>3412</v>
      </c>
      <c r="Z2065" s="12" t="s">
        <v>3412</v>
      </c>
      <c r="AA2065" s="12">
        <v>35.17</v>
      </c>
      <c r="AB2065" s="12">
        <v>4.9400000000000004</v>
      </c>
      <c r="AC2065" s="12" t="s">
        <v>3412</v>
      </c>
      <c r="AD2065" s="12" t="s">
        <v>3412</v>
      </c>
      <c r="AE2065" s="12" t="s">
        <v>3412</v>
      </c>
      <c r="AF2065" s="12" t="s">
        <v>3412</v>
      </c>
      <c r="AG2065" s="12" t="s">
        <v>3412</v>
      </c>
      <c r="AH2065" s="12" t="s">
        <v>3412</v>
      </c>
    </row>
    <row r="2066" spans="1:34" x14ac:dyDescent="0.2">
      <c r="A2066" s="12" t="s">
        <v>95</v>
      </c>
      <c r="B2066">
        <f>LOOKUP(A2066,'TMP2'!$A:$A,'TMP2'!$C:$C)</f>
        <v>14729.32</v>
      </c>
      <c r="C2066">
        <f>LOOKUP(A2066,'TMP2'!$A:$A,'TMP2'!$D:$D)</f>
        <v>102265.48</v>
      </c>
      <c r="D2066">
        <f>MATCH(A2066,'TMP2'!A:A,0)</f>
        <v>1535</v>
      </c>
      <c r="E2066" s="12">
        <v>14</v>
      </c>
      <c r="F2066" s="12">
        <v>15.8</v>
      </c>
      <c r="G2066" s="12" t="s">
        <v>3475</v>
      </c>
      <c r="H2066" s="12">
        <v>24.477777777777778</v>
      </c>
      <c r="I2066" s="12">
        <v>47.666666666666664</v>
      </c>
      <c r="J2066" s="12">
        <v>27.555555555555557</v>
      </c>
      <c r="K2066" s="12">
        <v>20.111111111111111</v>
      </c>
      <c r="L2066" s="12">
        <v>7.6230158730158704E-2</v>
      </c>
      <c r="M2066" s="12">
        <v>1.9311111111111114</v>
      </c>
      <c r="N2066" s="12">
        <v>1.5569153151755781</v>
      </c>
      <c r="O2066" s="12">
        <v>2.6844444444444444</v>
      </c>
      <c r="P2066" s="12">
        <v>0.73748126135572467</v>
      </c>
      <c r="Q2066" s="12">
        <v>0.42006615130773201</v>
      </c>
      <c r="R2066" s="12">
        <v>89.061348175631736</v>
      </c>
      <c r="S2066" s="12" t="s">
        <v>1679</v>
      </c>
      <c r="T2066" s="12">
        <v>0.35849999999999999</v>
      </c>
      <c r="U2066" s="12">
        <v>5.1554999999999991</v>
      </c>
      <c r="W2066" s="12">
        <v>23.933333333333337</v>
      </c>
      <c r="X2066" s="12">
        <v>16.8</v>
      </c>
      <c r="Y2066" s="12" t="s">
        <v>3412</v>
      </c>
      <c r="Z2066" s="12" t="s">
        <v>3412</v>
      </c>
      <c r="AA2066" s="12">
        <v>51.6</v>
      </c>
      <c r="AB2066" s="12">
        <v>6</v>
      </c>
      <c r="AC2066" s="12">
        <v>26.634999999999998</v>
      </c>
      <c r="AD2066" s="12">
        <v>17.079999999999998</v>
      </c>
      <c r="AE2066" s="12">
        <v>26.080000000000002</v>
      </c>
      <c r="AF2066" s="12">
        <v>22.17</v>
      </c>
      <c r="AG2066" s="12">
        <v>0.31917069501267925</v>
      </c>
      <c r="AH2066" s="12">
        <v>25.593999999999998</v>
      </c>
    </row>
    <row r="2067" spans="1:34" x14ac:dyDescent="0.2">
      <c r="A2067" s="12" t="s">
        <v>95</v>
      </c>
      <c r="B2067">
        <f>LOOKUP(A2067,'TMP2'!$A:$A,'TMP2'!$C:$C)</f>
        <v>14729.32</v>
      </c>
      <c r="C2067">
        <f>LOOKUP(A2067,'TMP2'!$A:$A,'TMP2'!$D:$D)</f>
        <v>102265.48</v>
      </c>
      <c r="D2067">
        <f>MATCH(A2067,'TMP2'!A:A,0)</f>
        <v>1535</v>
      </c>
      <c r="E2067" s="12">
        <v>18.600000000000001</v>
      </c>
      <c r="F2067" s="12">
        <v>20.8</v>
      </c>
      <c r="G2067" s="12" t="s">
        <v>3475</v>
      </c>
      <c r="H2067" s="12">
        <v>28.342857142857145</v>
      </c>
      <c r="I2067" s="12">
        <v>49.285714285714285</v>
      </c>
      <c r="J2067" s="12">
        <v>28.714285714285715</v>
      </c>
      <c r="K2067" s="12">
        <v>20.571428571428573</v>
      </c>
      <c r="L2067" s="12">
        <v>0.20333333333333331</v>
      </c>
      <c r="M2067" s="12">
        <v>1.9357142857142857</v>
      </c>
      <c r="N2067" s="12">
        <v>1.5128327971883546</v>
      </c>
      <c r="O2067" s="12">
        <v>2.6971428571428571</v>
      </c>
      <c r="P2067" s="12">
        <v>0.79216546180882119</v>
      </c>
      <c r="Q2067" s="12">
        <v>0.439003132310542</v>
      </c>
      <c r="R2067" s="12">
        <v>94.80205775081788</v>
      </c>
      <c r="S2067" s="12" t="s">
        <v>1679</v>
      </c>
      <c r="T2067" s="12">
        <v>0.38828571428571429</v>
      </c>
      <c r="U2067" s="12">
        <v>4.6950000000000003</v>
      </c>
      <c r="W2067" s="12">
        <v>32</v>
      </c>
      <c r="X2067" s="12">
        <v>19.099999999999998</v>
      </c>
      <c r="Y2067" s="12" t="s">
        <v>3412</v>
      </c>
      <c r="Z2067" s="12" t="s">
        <v>3412</v>
      </c>
      <c r="AA2067" s="12">
        <v>38.94</v>
      </c>
      <c r="AB2067" s="12">
        <v>7.15</v>
      </c>
      <c r="AC2067" s="12">
        <v>24.02</v>
      </c>
      <c r="AD2067" s="12">
        <v>16.899999999999999</v>
      </c>
      <c r="AE2067" s="12">
        <v>26.939999999999998</v>
      </c>
      <c r="AF2067" s="12">
        <v>20.400000000000002</v>
      </c>
      <c r="AG2067" s="12">
        <v>0.31937366261958167</v>
      </c>
      <c r="AH2067" s="12">
        <v>21.24</v>
      </c>
    </row>
    <row r="2068" spans="1:34" x14ac:dyDescent="0.2">
      <c r="A2068" s="12" t="s">
        <v>97</v>
      </c>
      <c r="B2068">
        <f>LOOKUP(A2068,'TMP2'!$A:$A,'TMP2'!$C:$C)</f>
        <v>14809.29</v>
      </c>
      <c r="C2068">
        <f>LOOKUP(A2068,'TMP2'!$A:$A,'TMP2'!$D:$D)</f>
        <v>102262.45</v>
      </c>
      <c r="D2068">
        <f>MATCH(A2068,'TMP2'!A:A,0)</f>
        <v>1537</v>
      </c>
      <c r="E2068" s="12">
        <v>19.600000000000001</v>
      </c>
      <c r="F2068" s="12">
        <v>19.8</v>
      </c>
      <c r="G2068" s="12" t="s">
        <v>3475</v>
      </c>
      <c r="H2068" s="12">
        <v>24.477777777777778</v>
      </c>
      <c r="I2068" s="12">
        <v>47.666666666666664</v>
      </c>
      <c r="J2068" s="12">
        <v>27.555555555555557</v>
      </c>
      <c r="K2068" s="12">
        <v>20.111111111111111</v>
      </c>
      <c r="L2068" s="12">
        <v>7.6230158730158704E-2</v>
      </c>
      <c r="M2068" s="12">
        <v>1.9311111111111114</v>
      </c>
      <c r="N2068" s="12">
        <v>1.5569153151755781</v>
      </c>
      <c r="O2068" s="12">
        <v>2.6844444444444444</v>
      </c>
      <c r="P2068" s="12">
        <v>0.73748126135572467</v>
      </c>
      <c r="Q2068" s="12">
        <v>0.42006615130773201</v>
      </c>
      <c r="R2068" s="12">
        <v>89.061348175631736</v>
      </c>
      <c r="S2068" s="12" t="s">
        <v>1679</v>
      </c>
      <c r="T2068" s="12">
        <v>0.35849999999999999</v>
      </c>
      <c r="U2068" s="12">
        <v>5.1554999999999991</v>
      </c>
      <c r="W2068" s="12">
        <v>23.933333333333337</v>
      </c>
      <c r="X2068" s="12">
        <v>16.8</v>
      </c>
      <c r="Y2068" s="12" t="s">
        <v>3412</v>
      </c>
      <c r="Z2068" s="12" t="s">
        <v>3412</v>
      </c>
      <c r="AA2068" s="12">
        <v>51.6</v>
      </c>
      <c r="AB2068" s="12">
        <v>6</v>
      </c>
      <c r="AC2068" s="12">
        <v>26.634999999999998</v>
      </c>
      <c r="AD2068" s="12">
        <v>17.079999999999998</v>
      </c>
      <c r="AE2068" s="12">
        <v>26.080000000000002</v>
      </c>
      <c r="AF2068" s="12">
        <v>22.17</v>
      </c>
      <c r="AG2068" s="12">
        <v>0.31917069501267925</v>
      </c>
      <c r="AH2068" s="12">
        <v>25.593999999999998</v>
      </c>
    </row>
    <row r="2069" spans="1:34" x14ac:dyDescent="0.2">
      <c r="A2069" s="12" t="s">
        <v>1669</v>
      </c>
      <c r="B2069">
        <f>LOOKUP(A2069,'TMP2'!$A:$A,'TMP2'!$C:$C)</f>
        <v>14352.2</v>
      </c>
      <c r="C2069">
        <f>LOOKUP(A2069,'TMP2'!$A:$A,'TMP2'!$D:$D)</f>
        <v>102329.97</v>
      </c>
      <c r="D2069">
        <f>MATCH(A2069,'TMP2'!A:A,0)</f>
        <v>1538</v>
      </c>
      <c r="E2069" s="12">
        <v>8.75</v>
      </c>
      <c r="F2069" s="12">
        <v>8.9499999999999993</v>
      </c>
      <c r="G2069" s="12" t="s">
        <v>3475</v>
      </c>
      <c r="H2069" s="12">
        <v>24.477777777777778</v>
      </c>
      <c r="I2069" s="12">
        <v>47.666666666666664</v>
      </c>
      <c r="J2069" s="12">
        <v>27.555555555555557</v>
      </c>
      <c r="K2069" s="12">
        <v>20.111111111111111</v>
      </c>
      <c r="L2069" s="12">
        <v>7.6230158730158704E-2</v>
      </c>
      <c r="M2069" s="12">
        <v>1.9311111111111114</v>
      </c>
      <c r="N2069" s="12">
        <v>1.5569153151755781</v>
      </c>
      <c r="O2069" s="12">
        <v>2.6844444444444444</v>
      </c>
      <c r="P2069" s="12">
        <v>0.73748126135572467</v>
      </c>
      <c r="Q2069" s="12">
        <v>0.42006615130773201</v>
      </c>
      <c r="R2069" s="12">
        <v>89.061348175631736</v>
      </c>
      <c r="S2069" s="12" t="s">
        <v>1679</v>
      </c>
      <c r="T2069" s="12">
        <v>0.35849999999999999</v>
      </c>
      <c r="U2069" s="12">
        <v>5.1554999999999991</v>
      </c>
      <c r="W2069" s="12">
        <v>23.933333333333337</v>
      </c>
      <c r="X2069" s="12">
        <v>16.8</v>
      </c>
      <c r="Y2069" s="12" t="s">
        <v>3412</v>
      </c>
      <c r="Z2069" s="12" t="s">
        <v>3412</v>
      </c>
      <c r="AA2069" s="12">
        <v>51.6</v>
      </c>
      <c r="AB2069" s="12">
        <v>6</v>
      </c>
      <c r="AC2069" s="12">
        <v>26.634999999999998</v>
      </c>
      <c r="AD2069" s="12">
        <v>17.079999999999998</v>
      </c>
      <c r="AE2069" s="12">
        <v>26.080000000000002</v>
      </c>
      <c r="AF2069" s="12">
        <v>22.17</v>
      </c>
      <c r="AG2069" s="12">
        <v>0.31917069501267925</v>
      </c>
      <c r="AH2069" s="12">
        <v>25.593999999999998</v>
      </c>
    </row>
    <row r="2070" spans="1:34" x14ac:dyDescent="0.2">
      <c r="A2070" s="12" t="s">
        <v>1669</v>
      </c>
      <c r="B2070">
        <f>LOOKUP(A2070,'TMP2'!$A:$A,'TMP2'!$C:$C)</f>
        <v>14352.2</v>
      </c>
      <c r="C2070">
        <f>LOOKUP(A2070,'TMP2'!$A:$A,'TMP2'!$D:$D)</f>
        <v>102329.97</v>
      </c>
      <c r="D2070">
        <f>MATCH(A2070,'TMP2'!A:A,0)</f>
        <v>1538</v>
      </c>
      <c r="E2070" s="12">
        <v>11.45</v>
      </c>
      <c r="F2070" s="12">
        <v>11.65</v>
      </c>
      <c r="G2070" s="12" t="s">
        <v>3475</v>
      </c>
      <c r="H2070" s="12">
        <v>24.477777777777778</v>
      </c>
      <c r="I2070" s="12">
        <v>47.666666666666664</v>
      </c>
      <c r="J2070" s="12">
        <v>27.555555555555557</v>
      </c>
      <c r="K2070" s="12">
        <v>20.111111111111111</v>
      </c>
      <c r="L2070" s="12">
        <v>7.6230158730158704E-2</v>
      </c>
      <c r="M2070" s="12">
        <v>1.9311111111111114</v>
      </c>
      <c r="N2070" s="12">
        <v>1.5569153151755781</v>
      </c>
      <c r="O2070" s="12">
        <v>2.6844444444444444</v>
      </c>
      <c r="P2070" s="12">
        <v>0.73748126135572467</v>
      </c>
      <c r="Q2070" s="12">
        <v>0.42006615130773201</v>
      </c>
      <c r="R2070" s="12">
        <v>89.061348175631736</v>
      </c>
      <c r="S2070" s="12" t="s">
        <v>1679</v>
      </c>
      <c r="T2070" s="12">
        <v>0.35849999999999999</v>
      </c>
      <c r="U2070" s="12">
        <v>5.1554999999999991</v>
      </c>
      <c r="W2070" s="12">
        <v>23.933333333333337</v>
      </c>
      <c r="X2070" s="12">
        <v>16.8</v>
      </c>
      <c r="Y2070" s="12" t="s">
        <v>3412</v>
      </c>
      <c r="Z2070" s="12" t="s">
        <v>3412</v>
      </c>
      <c r="AA2070" s="12">
        <v>51.6</v>
      </c>
      <c r="AB2070" s="12">
        <v>6</v>
      </c>
      <c r="AC2070" s="12">
        <v>26.634999999999998</v>
      </c>
      <c r="AD2070" s="12">
        <v>17.079999999999998</v>
      </c>
      <c r="AE2070" s="12">
        <v>26.080000000000002</v>
      </c>
      <c r="AF2070" s="12">
        <v>22.17</v>
      </c>
      <c r="AG2070" s="12">
        <v>0.31917069501267925</v>
      </c>
      <c r="AH2070" s="12">
        <v>25.593999999999998</v>
      </c>
    </row>
    <row r="2071" spans="1:34" x14ac:dyDescent="0.2">
      <c r="A2071" s="12" t="s">
        <v>1670</v>
      </c>
      <c r="B2071">
        <f>LOOKUP(A2071,'TMP2'!$A:$A,'TMP2'!$C:$C)</f>
        <v>14395.02</v>
      </c>
      <c r="C2071">
        <f>LOOKUP(A2071,'TMP2'!$A:$A,'TMP2'!$D:$D)</f>
        <v>102353.52</v>
      </c>
      <c r="D2071">
        <f>MATCH(A2071,'TMP2'!A:A,0)</f>
        <v>1539</v>
      </c>
      <c r="E2071" s="12">
        <v>8.99</v>
      </c>
      <c r="F2071" s="12">
        <v>9.19</v>
      </c>
      <c r="G2071" s="12" t="s">
        <v>3475</v>
      </c>
      <c r="H2071" s="12">
        <v>24.477777777777778</v>
      </c>
      <c r="I2071" s="12">
        <v>47.666666666666664</v>
      </c>
      <c r="J2071" s="12">
        <v>27.555555555555557</v>
      </c>
      <c r="K2071" s="12">
        <v>20.111111111111111</v>
      </c>
      <c r="L2071" s="12">
        <v>7.6230158730158704E-2</v>
      </c>
      <c r="M2071" s="12">
        <v>1.9311111111111114</v>
      </c>
      <c r="N2071" s="12">
        <v>1.5569153151755781</v>
      </c>
      <c r="O2071" s="12">
        <v>2.6844444444444444</v>
      </c>
      <c r="P2071" s="12">
        <v>0.73748126135572467</v>
      </c>
      <c r="Q2071" s="12">
        <v>0.42006615130773201</v>
      </c>
      <c r="R2071" s="12">
        <v>89.061348175631736</v>
      </c>
      <c r="S2071" s="12" t="s">
        <v>1679</v>
      </c>
      <c r="T2071" s="12">
        <v>0.35849999999999999</v>
      </c>
      <c r="U2071" s="12">
        <v>5.1554999999999991</v>
      </c>
      <c r="W2071" s="12">
        <v>23.933333333333337</v>
      </c>
      <c r="X2071" s="12">
        <v>16.8</v>
      </c>
      <c r="Y2071" s="12" t="s">
        <v>3412</v>
      </c>
      <c r="Z2071" s="12" t="s">
        <v>3412</v>
      </c>
      <c r="AA2071" s="12">
        <v>51.6</v>
      </c>
      <c r="AB2071" s="12">
        <v>6</v>
      </c>
      <c r="AC2071" s="12">
        <v>26.634999999999998</v>
      </c>
      <c r="AD2071" s="12">
        <v>17.079999999999998</v>
      </c>
      <c r="AE2071" s="12">
        <v>26.080000000000002</v>
      </c>
      <c r="AF2071" s="12">
        <v>22.17</v>
      </c>
      <c r="AG2071" s="12">
        <v>0.31917069501267925</v>
      </c>
      <c r="AH2071" s="12">
        <v>25.593999999999998</v>
      </c>
    </row>
    <row r="2072" spans="1:34" x14ac:dyDescent="0.2">
      <c r="A2072" s="12" t="s">
        <v>3714</v>
      </c>
      <c r="B2072">
        <f>LOOKUP(A2072,'TMP2'!$A:$A,'TMP2'!$C:$C)</f>
        <v>14528.98</v>
      </c>
      <c r="C2072">
        <f>LOOKUP(A2072,'TMP2'!$A:$A,'TMP2'!$D:$D)</f>
        <v>102296.36</v>
      </c>
      <c r="D2072">
        <f>MATCH(A2072,'TMP2'!A:A,0)</f>
        <v>1543</v>
      </c>
      <c r="E2072" s="12">
        <v>8.6999999999999993</v>
      </c>
      <c r="F2072" s="12">
        <v>12.4</v>
      </c>
      <c r="G2072" s="12" t="s">
        <v>3475</v>
      </c>
      <c r="H2072" s="12">
        <v>28.133333333333329</v>
      </c>
      <c r="I2072" s="12">
        <v>42.833333333333336</v>
      </c>
      <c r="J2072" s="12">
        <v>25.333333333333332</v>
      </c>
      <c r="K2072" s="12">
        <v>17.5</v>
      </c>
      <c r="L2072" s="12">
        <v>0.18956871345029241</v>
      </c>
      <c r="M2072" s="12">
        <v>1.9133333333333333</v>
      </c>
      <c r="N2072" s="12">
        <v>1.49514745311577</v>
      </c>
      <c r="O2072" s="12">
        <v>2.6916666666666664</v>
      </c>
      <c r="P2072" s="12">
        <v>0.80557237965888928</v>
      </c>
      <c r="Q2072" s="12">
        <v>0.44449269026900901</v>
      </c>
      <c r="R2072" s="12">
        <v>93.621137193847972</v>
      </c>
      <c r="S2072" s="12" t="s">
        <v>1679</v>
      </c>
      <c r="T2072" s="12">
        <v>0.36716666666666664</v>
      </c>
      <c r="U2072" s="12">
        <v>5.0428333333333333</v>
      </c>
      <c r="W2072" s="12">
        <v>27.7</v>
      </c>
      <c r="X2072" s="12">
        <v>13.25</v>
      </c>
      <c r="Y2072" s="12" t="s">
        <v>3412</v>
      </c>
      <c r="Z2072" s="12" t="s">
        <v>3412</v>
      </c>
      <c r="AA2072" s="12">
        <v>30.600000000000005</v>
      </c>
      <c r="AB2072" s="12">
        <v>5.4600000000000009</v>
      </c>
      <c r="AC2072" s="12">
        <v>44.004999999999995</v>
      </c>
      <c r="AD2072" s="12">
        <v>15.215</v>
      </c>
      <c r="AE2072" s="12">
        <v>40.584999999999994</v>
      </c>
      <c r="AF2072" s="12">
        <v>19.295000000000002</v>
      </c>
      <c r="AG2072" s="12">
        <v>0.30418762273282773</v>
      </c>
      <c r="AH2072" s="12">
        <v>10.815000000000001</v>
      </c>
    </row>
    <row r="2073" spans="1:34" x14ac:dyDescent="0.2">
      <c r="A2073" s="12" t="s">
        <v>1674</v>
      </c>
      <c r="B2073">
        <f>LOOKUP(A2073,'TMP2'!$A:$A,'TMP2'!$C:$C)</f>
        <v>14528.98</v>
      </c>
      <c r="C2073">
        <f>LOOKUP(A2073,'TMP2'!$A:$A,'TMP2'!$D:$D)</f>
        <v>102296.36</v>
      </c>
      <c r="D2073">
        <f>MATCH(A2073,'TMP2'!A:A,0)</f>
        <v>1543</v>
      </c>
      <c r="E2073" s="12">
        <v>14.3</v>
      </c>
      <c r="F2073" s="12">
        <v>14.8</v>
      </c>
      <c r="G2073" s="12" t="s">
        <v>3475</v>
      </c>
      <c r="H2073" s="12">
        <v>28.342857142857145</v>
      </c>
      <c r="I2073" s="12">
        <v>49.285714285714285</v>
      </c>
      <c r="J2073" s="12">
        <v>28.714285714285715</v>
      </c>
      <c r="K2073" s="12">
        <v>20.571428571428573</v>
      </c>
      <c r="L2073" s="12">
        <v>0.20333333333333331</v>
      </c>
      <c r="M2073" s="12">
        <v>1.9357142857142857</v>
      </c>
      <c r="N2073" s="12">
        <v>1.5128327971883546</v>
      </c>
      <c r="O2073" s="12">
        <v>2.6971428571428571</v>
      </c>
      <c r="P2073" s="12">
        <v>0.79216546180882119</v>
      </c>
      <c r="Q2073" s="12">
        <v>0.439003132310542</v>
      </c>
      <c r="R2073" s="12">
        <v>94.80205775081788</v>
      </c>
      <c r="S2073" s="12" t="s">
        <v>1679</v>
      </c>
      <c r="T2073" s="12">
        <v>0.38828571428571429</v>
      </c>
      <c r="U2073" s="12">
        <v>4.6950000000000003</v>
      </c>
      <c r="W2073" s="12">
        <v>32</v>
      </c>
      <c r="X2073" s="12">
        <v>19.099999999999998</v>
      </c>
      <c r="Y2073" s="12" t="s">
        <v>3412</v>
      </c>
      <c r="Z2073" s="12" t="s">
        <v>3412</v>
      </c>
      <c r="AA2073" s="12">
        <v>38.94</v>
      </c>
      <c r="AB2073" s="12">
        <v>7.15</v>
      </c>
      <c r="AC2073" s="12">
        <v>24.02</v>
      </c>
      <c r="AD2073" s="12">
        <v>16.899999999999999</v>
      </c>
      <c r="AE2073" s="12">
        <v>26.939999999999998</v>
      </c>
      <c r="AF2073" s="12">
        <v>20.400000000000002</v>
      </c>
      <c r="AG2073" s="12">
        <v>0.31937366261958167</v>
      </c>
      <c r="AH2073" s="12">
        <v>21.24</v>
      </c>
    </row>
    <row r="2074" spans="1:34" x14ac:dyDescent="0.2">
      <c r="A2074" s="12" t="s">
        <v>3713</v>
      </c>
      <c r="B2074">
        <f>LOOKUP(A2074,'TMP2'!$A:$A,'TMP2'!$C:$C)</f>
        <v>14648.19</v>
      </c>
      <c r="C2074">
        <f>LOOKUP(A2074,'TMP2'!$A:$A,'TMP2'!$D:$D)</f>
        <v>102272.33</v>
      </c>
      <c r="D2074">
        <f>MATCH(A2074,'TMP2'!A:A,0)</f>
        <v>1544</v>
      </c>
      <c r="E2074" s="12">
        <v>8.6999999999999993</v>
      </c>
      <c r="F2074" s="12">
        <v>12.4</v>
      </c>
      <c r="G2074" s="12" t="s">
        <v>3475</v>
      </c>
      <c r="H2074" s="12">
        <v>28.133333333333329</v>
      </c>
      <c r="I2074" s="12">
        <v>42.833333333333336</v>
      </c>
      <c r="J2074" s="12">
        <v>25.333333333333332</v>
      </c>
      <c r="K2074" s="12">
        <v>17.5</v>
      </c>
      <c r="L2074" s="12">
        <v>0.18956871345029241</v>
      </c>
      <c r="M2074" s="12">
        <v>1.9133333333333333</v>
      </c>
      <c r="N2074" s="12">
        <v>1.49514745311577</v>
      </c>
      <c r="O2074" s="12">
        <v>2.6916666666666664</v>
      </c>
      <c r="P2074" s="12">
        <v>0.80557237965888928</v>
      </c>
      <c r="Q2074" s="12">
        <v>0.44449269026900901</v>
      </c>
      <c r="R2074" s="12">
        <v>93.621137193847972</v>
      </c>
      <c r="S2074" s="12" t="s">
        <v>1679</v>
      </c>
      <c r="T2074" s="12">
        <v>0.36716666666666664</v>
      </c>
      <c r="U2074" s="12">
        <v>5.0428333333333333</v>
      </c>
      <c r="W2074" s="12">
        <v>27.7</v>
      </c>
      <c r="X2074" s="12">
        <v>13.25</v>
      </c>
      <c r="Y2074" s="12" t="s">
        <v>3412</v>
      </c>
      <c r="Z2074" s="12" t="s">
        <v>3412</v>
      </c>
      <c r="AA2074" s="12">
        <v>30.600000000000005</v>
      </c>
      <c r="AB2074" s="12">
        <v>5.4600000000000009</v>
      </c>
      <c r="AC2074" s="12">
        <v>44.004999999999995</v>
      </c>
      <c r="AD2074" s="12">
        <v>15.215</v>
      </c>
      <c r="AE2074" s="12">
        <v>40.584999999999994</v>
      </c>
      <c r="AF2074" s="12">
        <v>19.295000000000002</v>
      </c>
      <c r="AG2074" s="12">
        <v>0.30418762273282773</v>
      </c>
      <c r="AH2074" s="12">
        <v>10.815000000000001</v>
      </c>
    </row>
    <row r="2075" spans="1:34" x14ac:dyDescent="0.2">
      <c r="A2075" s="12" t="s">
        <v>1649</v>
      </c>
      <c r="B2075">
        <f>LOOKUP(A2075,'TMP2'!$A:$A,'TMP2'!$C:$C)</f>
        <v>15475.3</v>
      </c>
      <c r="C2075">
        <f>LOOKUP(A2075,'TMP2'!$A:$A,'TMP2'!$D:$D)</f>
        <v>102303</v>
      </c>
      <c r="D2075">
        <f>MATCH(A2075,'TMP2'!A:A,0)</f>
        <v>1545</v>
      </c>
      <c r="E2075" s="12">
        <v>18.399999999999999</v>
      </c>
      <c r="F2075" s="12">
        <v>18.600000000000001</v>
      </c>
      <c r="G2075" s="12" t="s">
        <v>3475</v>
      </c>
      <c r="H2075" s="12">
        <v>29.737500000000001</v>
      </c>
      <c r="I2075" s="12">
        <v>47.222222222222221</v>
      </c>
      <c r="J2075" s="12">
        <v>27.666666666666668</v>
      </c>
      <c r="K2075" s="12">
        <v>19.555555555555557</v>
      </c>
      <c r="L2075" s="12">
        <v>0.32929292929292936</v>
      </c>
      <c r="M2075" s="12">
        <v>1.9533333333333331</v>
      </c>
      <c r="N2075" s="12">
        <v>1.5482290896074773</v>
      </c>
      <c r="O2075" s="12">
        <v>2.6977777777777781</v>
      </c>
      <c r="P2075" s="12">
        <v>0.82830680706872206</v>
      </c>
      <c r="Q2075" s="12">
        <v>0.426006507572599</v>
      </c>
      <c r="R2075" s="12">
        <v>94.309565018226692</v>
      </c>
      <c r="S2075" s="12" t="s">
        <v>1679</v>
      </c>
      <c r="T2075" s="12">
        <v>0.37914285714285711</v>
      </c>
      <c r="U2075" s="12">
        <v>5.6097142857142854</v>
      </c>
      <c r="W2075" s="12">
        <v>32.199999999999996</v>
      </c>
      <c r="X2075" s="12">
        <v>9</v>
      </c>
      <c r="Y2075" s="12">
        <v>28.6</v>
      </c>
      <c r="Z2075" s="12">
        <v>5.8</v>
      </c>
      <c r="AA2075" s="12">
        <v>21.98</v>
      </c>
      <c r="AB2075" s="12">
        <v>6.14</v>
      </c>
      <c r="AC2075" s="12">
        <v>18.753333333333334</v>
      </c>
      <c r="AD2075" s="12">
        <v>12.443333333333335</v>
      </c>
      <c r="AE2075" s="12">
        <v>24.16333333333333</v>
      </c>
      <c r="AF2075" s="12">
        <v>12.973333333333334</v>
      </c>
      <c r="AG2075" s="12">
        <v>0.37725490196078432</v>
      </c>
      <c r="AH2075" s="12">
        <v>30.55</v>
      </c>
    </row>
    <row r="2076" spans="1:34" x14ac:dyDescent="0.2">
      <c r="A2076" s="12" t="s">
        <v>1649</v>
      </c>
      <c r="B2076">
        <f>LOOKUP(A2076,'TMP2'!$A:$A,'TMP2'!$C:$C)</f>
        <v>15475.3</v>
      </c>
      <c r="C2076">
        <f>LOOKUP(A2076,'TMP2'!$A:$A,'TMP2'!$D:$D)</f>
        <v>102303</v>
      </c>
      <c r="D2076">
        <f>MATCH(A2076,'TMP2'!A:A,0)</f>
        <v>1545</v>
      </c>
      <c r="E2076" s="12">
        <v>23.1</v>
      </c>
      <c r="F2076" s="12">
        <v>23.3</v>
      </c>
      <c r="G2076" s="12" t="s">
        <v>3475</v>
      </c>
      <c r="H2076" s="12">
        <v>28.749999999999996</v>
      </c>
      <c r="I2076" s="12">
        <v>49.375</v>
      </c>
      <c r="J2076" s="12">
        <v>28.875</v>
      </c>
      <c r="K2076" s="12">
        <v>20.5</v>
      </c>
      <c r="L2076" s="12">
        <v>0.10122376593658056</v>
      </c>
      <c r="M2076" s="12">
        <v>1.89</v>
      </c>
      <c r="N2076" s="12">
        <v>1.4697317639552203</v>
      </c>
      <c r="O2076" s="12">
        <v>2.6999999999999997</v>
      </c>
      <c r="P2076" s="12">
        <v>0.84087910294233126</v>
      </c>
      <c r="Q2076" s="12">
        <v>0.455552532863788</v>
      </c>
      <c r="R2076" s="12">
        <v>92.052261925048512</v>
      </c>
      <c r="S2076" s="12" t="s">
        <v>1679</v>
      </c>
      <c r="T2076" s="12">
        <v>0.38666666666666671</v>
      </c>
      <c r="U2076" s="12">
        <v>4.7969999999999997</v>
      </c>
      <c r="W2076" s="12">
        <v>29.6</v>
      </c>
      <c r="X2076" s="12">
        <v>26.9</v>
      </c>
      <c r="Y2076" s="12">
        <v>25.2</v>
      </c>
      <c r="Z2076" s="12">
        <v>15.6</v>
      </c>
      <c r="AA2076" s="12">
        <v>35.93</v>
      </c>
      <c r="AB2076" s="12">
        <v>10.17</v>
      </c>
      <c r="AC2076" s="12" t="s">
        <v>3412</v>
      </c>
      <c r="AD2076" s="12" t="s">
        <v>3412</v>
      </c>
      <c r="AE2076" s="12" t="s">
        <v>3412</v>
      </c>
      <c r="AF2076" s="12" t="s">
        <v>3412</v>
      </c>
      <c r="AG2076" s="12">
        <v>0.28514388489208636</v>
      </c>
      <c r="AH2076" s="12">
        <v>48.077500000000001</v>
      </c>
    </row>
    <row r="2077" spans="1:34" x14ac:dyDescent="0.2">
      <c r="A2077" s="12" t="s">
        <v>107</v>
      </c>
      <c r="B2077">
        <f>LOOKUP(A2077,'TMP2'!$A:$A,'TMP2'!$C:$C)</f>
        <v>15911.7</v>
      </c>
      <c r="C2077">
        <f>LOOKUP(A2077,'TMP2'!$A:$A,'TMP2'!$D:$D)</f>
        <v>102289.60000000001</v>
      </c>
      <c r="D2077">
        <f>MATCH(A2077,'TMP2'!A:A,0)</f>
        <v>1547</v>
      </c>
      <c r="E2077" s="12">
        <v>17.8</v>
      </c>
      <c r="F2077" s="12">
        <v>18</v>
      </c>
      <c r="G2077" s="12" t="s">
        <v>3475</v>
      </c>
      <c r="H2077" s="12">
        <v>28.749999999999996</v>
      </c>
      <c r="I2077" s="12">
        <v>49.375</v>
      </c>
      <c r="J2077" s="12">
        <v>28.875</v>
      </c>
      <c r="K2077" s="12">
        <v>20.5</v>
      </c>
      <c r="L2077" s="12">
        <v>0.10122376593658056</v>
      </c>
      <c r="M2077" s="12">
        <v>1.89</v>
      </c>
      <c r="N2077" s="12">
        <v>1.4697317639552203</v>
      </c>
      <c r="O2077" s="12">
        <v>2.6999999999999997</v>
      </c>
      <c r="P2077" s="12">
        <v>0.84087910294233126</v>
      </c>
      <c r="Q2077" s="12">
        <v>0.455552532863788</v>
      </c>
      <c r="R2077" s="12">
        <v>92.052261925048512</v>
      </c>
      <c r="S2077" s="12" t="s">
        <v>1679</v>
      </c>
      <c r="T2077" s="12">
        <v>0.38666666666666671</v>
      </c>
      <c r="U2077" s="12">
        <v>4.7969999999999997</v>
      </c>
      <c r="W2077" s="12">
        <v>29.6</v>
      </c>
      <c r="X2077" s="12">
        <v>26.9</v>
      </c>
      <c r="Y2077" s="12">
        <v>25.2</v>
      </c>
      <c r="Z2077" s="12">
        <v>15.6</v>
      </c>
      <c r="AA2077" s="12">
        <v>35.93</v>
      </c>
      <c r="AB2077" s="12">
        <v>10.17</v>
      </c>
      <c r="AC2077" s="12" t="s">
        <v>3412</v>
      </c>
      <c r="AD2077" s="12" t="s">
        <v>3412</v>
      </c>
      <c r="AE2077" s="12" t="s">
        <v>3412</v>
      </c>
      <c r="AF2077" s="12" t="s">
        <v>3412</v>
      </c>
      <c r="AG2077" s="12">
        <v>0.28514388489208636</v>
      </c>
      <c r="AH2077" s="12">
        <v>48.077500000000001</v>
      </c>
    </row>
    <row r="2078" spans="1:34" x14ac:dyDescent="0.2">
      <c r="A2078" s="12" t="s">
        <v>107</v>
      </c>
      <c r="B2078">
        <f>LOOKUP(A2078,'TMP2'!$A:$A,'TMP2'!$C:$C)</f>
        <v>15911.7</v>
      </c>
      <c r="C2078">
        <f>LOOKUP(A2078,'TMP2'!$A:$A,'TMP2'!$D:$D)</f>
        <v>102289.60000000001</v>
      </c>
      <c r="D2078">
        <f>MATCH(A2078,'TMP2'!A:A,0)</f>
        <v>1547</v>
      </c>
      <c r="E2078" s="12">
        <v>20.2</v>
      </c>
      <c r="F2078" s="12">
        <v>25.2</v>
      </c>
      <c r="G2078" s="12" t="s">
        <v>3475</v>
      </c>
      <c r="H2078" s="12">
        <v>29.822222222222219</v>
      </c>
      <c r="I2078" s="12">
        <v>51.111111111111114</v>
      </c>
      <c r="J2078" s="12">
        <v>29.222222222222221</v>
      </c>
      <c r="K2078" s="12">
        <v>21.222222222222221</v>
      </c>
      <c r="L2078" s="12">
        <v>0.12653515100883519</v>
      </c>
      <c r="M2078" s="12">
        <v>1.8511111111111112</v>
      </c>
      <c r="N2078" s="12">
        <v>1.4328476862585013</v>
      </c>
      <c r="O2078" s="12">
        <v>2.6933333333333334</v>
      </c>
      <c r="P2078" s="12">
        <v>0.89540950943232767</v>
      </c>
      <c r="Q2078" s="12">
        <v>0.46796326771671198</v>
      </c>
      <c r="R2078" s="12">
        <v>89.05577862313244</v>
      </c>
      <c r="S2078" s="12" t="s">
        <v>1679</v>
      </c>
      <c r="T2078" s="12">
        <v>0.394625</v>
      </c>
      <c r="U2078" s="12">
        <v>4.9975000000000005</v>
      </c>
      <c r="W2078" s="12">
        <v>35</v>
      </c>
      <c r="X2078" s="12">
        <v>26</v>
      </c>
      <c r="Y2078" s="12" t="s">
        <v>3412</v>
      </c>
      <c r="Z2078" s="12" t="s">
        <v>3412</v>
      </c>
      <c r="AA2078" s="12">
        <v>34.28</v>
      </c>
      <c r="AB2078" s="12">
        <v>7.0666666666666673</v>
      </c>
      <c r="AC2078" s="12">
        <v>20.664999999999999</v>
      </c>
      <c r="AD2078" s="12">
        <v>11.35</v>
      </c>
      <c r="AE2078" s="12">
        <v>23.71</v>
      </c>
      <c r="AF2078" s="12">
        <v>13.64</v>
      </c>
      <c r="AG2078" s="12">
        <v>0.28407245632065775</v>
      </c>
      <c r="AH2078" s="12">
        <v>24.322500000000002</v>
      </c>
    </row>
    <row r="2079" spans="1:34" x14ac:dyDescent="0.2">
      <c r="A2079" s="12" t="s">
        <v>108</v>
      </c>
      <c r="B2079">
        <f>LOOKUP(A2079,'TMP2'!$A:$A,'TMP2'!$C:$C)</f>
        <v>15945.6</v>
      </c>
      <c r="C2079">
        <f>LOOKUP(A2079,'TMP2'!$A:$A,'TMP2'!$D:$D)</f>
        <v>102264.3</v>
      </c>
      <c r="D2079">
        <f>MATCH(A2079,'TMP2'!A:A,0)</f>
        <v>1548</v>
      </c>
      <c r="E2079" s="12">
        <v>20.6</v>
      </c>
      <c r="F2079" s="12">
        <v>21</v>
      </c>
      <c r="G2079" s="12" t="s">
        <v>3475</v>
      </c>
      <c r="H2079" s="12">
        <v>29.822222222222219</v>
      </c>
      <c r="I2079" s="12">
        <v>51.111111111111114</v>
      </c>
      <c r="J2079" s="12">
        <v>29.222222222222221</v>
      </c>
      <c r="K2079" s="12">
        <v>21.222222222222221</v>
      </c>
      <c r="L2079" s="12">
        <v>0.12653515100883519</v>
      </c>
      <c r="M2079" s="12">
        <v>1.8511111111111112</v>
      </c>
      <c r="N2079" s="12">
        <v>1.4328476862585013</v>
      </c>
      <c r="O2079" s="12">
        <v>2.6933333333333334</v>
      </c>
      <c r="P2079" s="12">
        <v>0.89540950943232767</v>
      </c>
      <c r="Q2079" s="12">
        <v>0.46796326771671198</v>
      </c>
      <c r="R2079" s="12">
        <v>89.05577862313244</v>
      </c>
      <c r="S2079" s="12" t="s">
        <v>1679</v>
      </c>
      <c r="T2079" s="12">
        <v>0.394625</v>
      </c>
      <c r="U2079" s="12">
        <v>4.9975000000000005</v>
      </c>
      <c r="W2079" s="12">
        <v>35</v>
      </c>
      <c r="X2079" s="12">
        <v>26</v>
      </c>
      <c r="Y2079" s="12" t="s">
        <v>3412</v>
      </c>
      <c r="Z2079" s="12" t="s">
        <v>3412</v>
      </c>
      <c r="AA2079" s="12">
        <v>34.28</v>
      </c>
      <c r="AB2079" s="12">
        <v>7.0666666666666673</v>
      </c>
      <c r="AC2079" s="12">
        <v>20.664999999999999</v>
      </c>
      <c r="AD2079" s="12">
        <v>11.35</v>
      </c>
      <c r="AE2079" s="12">
        <v>23.71</v>
      </c>
      <c r="AF2079" s="12">
        <v>13.64</v>
      </c>
      <c r="AG2079" s="12">
        <v>0.28407245632065775</v>
      </c>
      <c r="AH2079" s="12">
        <v>24.322500000000002</v>
      </c>
    </row>
    <row r="2080" spans="1:34" x14ac:dyDescent="0.2">
      <c r="A2080" s="12" t="s">
        <v>1645</v>
      </c>
      <c r="B2080">
        <f>LOOKUP(A2080,'TMP2'!$A:$A,'TMP2'!$C:$C)</f>
        <v>15686.84</v>
      </c>
      <c r="C2080">
        <f>LOOKUP(A2080,'TMP2'!$A:$A,'TMP2'!$D:$D)</f>
        <v>102295.27</v>
      </c>
      <c r="D2080">
        <f>MATCH(A2080,'TMP2'!A:A,0)</f>
        <v>1554</v>
      </c>
      <c r="E2080" s="12">
        <v>11.5</v>
      </c>
      <c r="F2080" s="12">
        <v>11.9</v>
      </c>
      <c r="G2080" s="12" t="s">
        <v>3475</v>
      </c>
      <c r="H2080" s="12">
        <v>29.737500000000001</v>
      </c>
      <c r="I2080" s="12">
        <v>47.222222222222221</v>
      </c>
      <c r="J2080" s="12">
        <v>27.666666666666668</v>
      </c>
      <c r="K2080" s="12">
        <v>19.555555555555557</v>
      </c>
      <c r="L2080" s="12">
        <v>0.32929292929292936</v>
      </c>
      <c r="M2080" s="12">
        <v>1.9533333333333331</v>
      </c>
      <c r="N2080" s="12">
        <v>1.5482290896074773</v>
      </c>
      <c r="O2080" s="12">
        <v>2.6977777777777781</v>
      </c>
      <c r="P2080" s="12">
        <v>0.82830680706872206</v>
      </c>
      <c r="Q2080" s="12">
        <v>0.426006507572599</v>
      </c>
      <c r="R2080" s="12">
        <v>94.309565018226692</v>
      </c>
      <c r="S2080" s="12" t="s">
        <v>1679</v>
      </c>
      <c r="T2080" s="12">
        <v>0.37914285714285711</v>
      </c>
      <c r="U2080" s="12">
        <v>5.6097142857142854</v>
      </c>
      <c r="W2080" s="12">
        <v>32.199999999999996</v>
      </c>
      <c r="X2080" s="12">
        <v>9</v>
      </c>
      <c r="Y2080" s="12">
        <v>28.6</v>
      </c>
      <c r="Z2080" s="12">
        <v>5.8</v>
      </c>
      <c r="AA2080" s="12">
        <v>21.98</v>
      </c>
      <c r="AB2080" s="12">
        <v>6.14</v>
      </c>
      <c r="AC2080" s="12">
        <v>18.753333333333334</v>
      </c>
      <c r="AD2080" s="12">
        <v>12.443333333333335</v>
      </c>
      <c r="AE2080" s="12">
        <v>24.16333333333333</v>
      </c>
      <c r="AF2080" s="12">
        <v>12.973333333333334</v>
      </c>
      <c r="AG2080" s="12">
        <v>0.37725490196078432</v>
      </c>
      <c r="AH2080" s="12">
        <v>30.55</v>
      </c>
    </row>
    <row r="2081" spans="1:34" x14ac:dyDescent="0.2">
      <c r="A2081" s="12" t="s">
        <v>1645</v>
      </c>
      <c r="B2081">
        <f>LOOKUP(A2081,'TMP2'!$A:$A,'TMP2'!$C:$C)</f>
        <v>15686.84</v>
      </c>
      <c r="C2081">
        <f>LOOKUP(A2081,'TMP2'!$A:$A,'TMP2'!$D:$D)</f>
        <v>102295.27</v>
      </c>
      <c r="D2081">
        <f>MATCH(A2081,'TMP2'!A:A,0)</f>
        <v>1554</v>
      </c>
      <c r="E2081" s="12">
        <v>19.600000000000001</v>
      </c>
      <c r="F2081" s="12">
        <v>22</v>
      </c>
      <c r="G2081" s="12" t="s">
        <v>3475</v>
      </c>
      <c r="H2081" s="12">
        <v>28.749999999999996</v>
      </c>
      <c r="I2081" s="12">
        <v>49.375</v>
      </c>
      <c r="J2081" s="12">
        <v>28.875</v>
      </c>
      <c r="K2081" s="12">
        <v>20.5</v>
      </c>
      <c r="L2081" s="12">
        <v>0.10122376593658056</v>
      </c>
      <c r="M2081" s="12">
        <v>1.89</v>
      </c>
      <c r="N2081" s="12">
        <v>1.4697317639552203</v>
      </c>
      <c r="O2081" s="12">
        <v>2.6999999999999997</v>
      </c>
      <c r="P2081" s="12">
        <v>0.84087910294233126</v>
      </c>
      <c r="Q2081" s="12">
        <v>0.455552532863788</v>
      </c>
      <c r="R2081" s="12">
        <v>92.052261925048512</v>
      </c>
      <c r="S2081" s="12" t="s">
        <v>1679</v>
      </c>
      <c r="T2081" s="12">
        <v>0.38666666666666671</v>
      </c>
      <c r="U2081" s="12">
        <v>4.7969999999999997</v>
      </c>
      <c r="W2081" s="12">
        <v>29.6</v>
      </c>
      <c r="X2081" s="12">
        <v>26.9</v>
      </c>
      <c r="Y2081" s="12">
        <v>25.2</v>
      </c>
      <c r="Z2081" s="12">
        <v>15.6</v>
      </c>
      <c r="AA2081" s="12">
        <v>35.93</v>
      </c>
      <c r="AB2081" s="12">
        <v>10.17</v>
      </c>
      <c r="AC2081" s="12" t="s">
        <v>3412</v>
      </c>
      <c r="AD2081" s="12" t="s">
        <v>3412</v>
      </c>
      <c r="AE2081" s="12" t="s">
        <v>3412</v>
      </c>
      <c r="AF2081" s="12" t="s">
        <v>3412</v>
      </c>
      <c r="AG2081" s="12">
        <v>0.28514388489208636</v>
      </c>
      <c r="AH2081" s="12">
        <v>48.077500000000001</v>
      </c>
    </row>
    <row r="2082" spans="1:34" x14ac:dyDescent="0.2">
      <c r="A2082" s="12" t="s">
        <v>1645</v>
      </c>
      <c r="B2082">
        <f>LOOKUP(A2082,'TMP2'!$A:$A,'TMP2'!$C:$C)</f>
        <v>15686.84</v>
      </c>
      <c r="C2082">
        <f>LOOKUP(A2082,'TMP2'!$A:$A,'TMP2'!$D:$D)</f>
        <v>102295.27</v>
      </c>
      <c r="D2082">
        <f>MATCH(A2082,'TMP2'!A:A,0)</f>
        <v>1554</v>
      </c>
      <c r="E2082" s="12">
        <v>25.9</v>
      </c>
      <c r="F2082" s="12">
        <v>28.4</v>
      </c>
      <c r="G2082" s="12" t="s">
        <v>3475</v>
      </c>
      <c r="H2082" s="12">
        <v>29.822222222222219</v>
      </c>
      <c r="I2082" s="12">
        <v>51.111111111111114</v>
      </c>
      <c r="J2082" s="12">
        <v>29.222222222222221</v>
      </c>
      <c r="K2082" s="12">
        <v>21.222222222222221</v>
      </c>
      <c r="L2082" s="12">
        <v>0.12653515100883519</v>
      </c>
      <c r="M2082" s="12">
        <v>1.8511111111111112</v>
      </c>
      <c r="N2082" s="12">
        <v>1.4328476862585013</v>
      </c>
      <c r="O2082" s="12">
        <v>2.6933333333333334</v>
      </c>
      <c r="P2082" s="12">
        <v>0.89540950943232767</v>
      </c>
      <c r="Q2082" s="12">
        <v>0.46796326771671198</v>
      </c>
      <c r="R2082" s="12">
        <v>89.05577862313244</v>
      </c>
      <c r="S2082" s="12" t="s">
        <v>1679</v>
      </c>
      <c r="T2082" s="12">
        <v>0.394625</v>
      </c>
      <c r="U2082" s="12">
        <v>4.9975000000000005</v>
      </c>
      <c r="W2082" s="12">
        <v>35</v>
      </c>
      <c r="X2082" s="12">
        <v>26</v>
      </c>
      <c r="Y2082" s="12" t="s">
        <v>3412</v>
      </c>
      <c r="Z2082" s="12" t="s">
        <v>3412</v>
      </c>
      <c r="AA2082" s="12">
        <v>34.28</v>
      </c>
      <c r="AB2082" s="12">
        <v>7.0666666666666673</v>
      </c>
      <c r="AC2082" s="12">
        <v>20.664999999999999</v>
      </c>
      <c r="AD2082" s="12">
        <v>11.35</v>
      </c>
      <c r="AE2082" s="12">
        <v>23.71</v>
      </c>
      <c r="AF2082" s="12">
        <v>13.64</v>
      </c>
      <c r="AG2082" s="12">
        <v>0.28407245632065775</v>
      </c>
      <c r="AH2082" s="12">
        <v>24.322500000000002</v>
      </c>
    </row>
    <row r="2083" spans="1:34" x14ac:dyDescent="0.2">
      <c r="A2083" s="12" t="s">
        <v>1646</v>
      </c>
      <c r="B2083">
        <f>LOOKUP(A2083,'TMP2'!$A:$A,'TMP2'!$C:$C)</f>
        <v>15789.3</v>
      </c>
      <c r="C2083">
        <f>LOOKUP(A2083,'TMP2'!$A:$A,'TMP2'!$D:$D)</f>
        <v>102292.3</v>
      </c>
      <c r="D2083">
        <f>MATCH(A2083,'TMP2'!A:A,0)</f>
        <v>1555</v>
      </c>
      <c r="E2083" s="12">
        <v>14</v>
      </c>
      <c r="F2083" s="12">
        <v>16.100000000000001</v>
      </c>
      <c r="G2083" s="12" t="s">
        <v>3475</v>
      </c>
      <c r="H2083" s="12">
        <v>29.737500000000001</v>
      </c>
      <c r="I2083" s="12">
        <v>47.222222222222221</v>
      </c>
      <c r="J2083" s="12">
        <v>27.666666666666668</v>
      </c>
      <c r="K2083" s="12">
        <v>19.555555555555557</v>
      </c>
      <c r="L2083" s="12">
        <v>0.32929292929292936</v>
      </c>
      <c r="M2083" s="12">
        <v>1.9533333333333331</v>
      </c>
      <c r="N2083" s="12">
        <v>1.5482290896074773</v>
      </c>
      <c r="O2083" s="12">
        <v>2.6977777777777781</v>
      </c>
      <c r="P2083" s="12">
        <v>0.82830680706872206</v>
      </c>
      <c r="Q2083" s="12">
        <v>0.426006507572599</v>
      </c>
      <c r="R2083" s="12">
        <v>94.309565018226692</v>
      </c>
      <c r="S2083" s="12" t="s">
        <v>1679</v>
      </c>
      <c r="T2083" s="12">
        <v>0.37914285714285711</v>
      </c>
      <c r="U2083" s="12">
        <v>5.6097142857142854</v>
      </c>
      <c r="W2083" s="12">
        <v>32.199999999999996</v>
      </c>
      <c r="X2083" s="12">
        <v>9</v>
      </c>
      <c r="Y2083" s="12">
        <v>28.6</v>
      </c>
      <c r="Z2083" s="12">
        <v>5.8</v>
      </c>
      <c r="AA2083" s="12">
        <v>21.98</v>
      </c>
      <c r="AB2083" s="12">
        <v>6.14</v>
      </c>
      <c r="AC2083" s="12">
        <v>18.753333333333334</v>
      </c>
      <c r="AD2083" s="12">
        <v>12.443333333333335</v>
      </c>
      <c r="AE2083" s="12">
        <v>24.16333333333333</v>
      </c>
      <c r="AF2083" s="12">
        <v>12.973333333333334</v>
      </c>
      <c r="AG2083" s="12">
        <v>0.37725490196078432</v>
      </c>
      <c r="AH2083" s="12">
        <v>30.55</v>
      </c>
    </row>
    <row r="2084" spans="1:34" x14ac:dyDescent="0.2">
      <c r="A2084" s="12" t="s">
        <v>1646</v>
      </c>
      <c r="B2084">
        <f>LOOKUP(A2084,'TMP2'!$A:$A,'TMP2'!$C:$C)</f>
        <v>15789.3</v>
      </c>
      <c r="C2084">
        <f>LOOKUP(A2084,'TMP2'!$A:$A,'TMP2'!$D:$D)</f>
        <v>102292.3</v>
      </c>
      <c r="D2084">
        <f>MATCH(A2084,'TMP2'!A:A,0)</f>
        <v>1555</v>
      </c>
      <c r="E2084" s="12">
        <v>20.399999999999999</v>
      </c>
      <c r="F2084" s="12">
        <v>20.6</v>
      </c>
      <c r="G2084" s="12" t="s">
        <v>3475</v>
      </c>
      <c r="H2084" s="12">
        <v>29.822222222222219</v>
      </c>
      <c r="I2084" s="12">
        <v>51.111111111111114</v>
      </c>
      <c r="J2084" s="12">
        <v>29.222222222222221</v>
      </c>
      <c r="K2084" s="12">
        <v>21.222222222222221</v>
      </c>
      <c r="L2084" s="12">
        <v>0.12653515100883519</v>
      </c>
      <c r="M2084" s="12">
        <v>1.8511111111111112</v>
      </c>
      <c r="N2084" s="12">
        <v>1.4328476862585013</v>
      </c>
      <c r="O2084" s="12">
        <v>2.6933333333333334</v>
      </c>
      <c r="P2084" s="12">
        <v>0.89540950943232767</v>
      </c>
      <c r="Q2084" s="12">
        <v>0.46796326771671198</v>
      </c>
      <c r="R2084" s="12">
        <v>89.05577862313244</v>
      </c>
      <c r="S2084" s="12" t="s">
        <v>1679</v>
      </c>
      <c r="T2084" s="12">
        <v>0.394625</v>
      </c>
      <c r="U2084" s="12">
        <v>4.9975000000000005</v>
      </c>
      <c r="W2084" s="12">
        <v>35</v>
      </c>
      <c r="X2084" s="12">
        <v>26</v>
      </c>
      <c r="Y2084" s="12" t="s">
        <v>3412</v>
      </c>
      <c r="Z2084" s="12" t="s">
        <v>3412</v>
      </c>
      <c r="AA2084" s="12">
        <v>34.28</v>
      </c>
      <c r="AB2084" s="12">
        <v>7.0666666666666673</v>
      </c>
      <c r="AC2084" s="12">
        <v>20.664999999999999</v>
      </c>
      <c r="AD2084" s="12">
        <v>11.35</v>
      </c>
      <c r="AE2084" s="12">
        <v>23.71</v>
      </c>
      <c r="AF2084" s="12">
        <v>13.64</v>
      </c>
      <c r="AG2084" s="12">
        <v>0.28407245632065775</v>
      </c>
      <c r="AH2084" s="12">
        <v>24.322500000000002</v>
      </c>
    </row>
    <row r="2085" spans="1:34" x14ac:dyDescent="0.2">
      <c r="A2085" s="12" t="s">
        <v>1633</v>
      </c>
      <c r="B2085">
        <f>LOOKUP(A2085,'TMP2'!$A:$A,'TMP2'!$C:$C)</f>
        <v>17131.11</v>
      </c>
      <c r="C2085">
        <f>LOOKUP(A2085,'TMP2'!$A:$A,'TMP2'!$D:$D)</f>
        <v>102614.81</v>
      </c>
      <c r="D2085">
        <f>MATCH(A2085,'TMP2'!A:A,0)</f>
        <v>1579</v>
      </c>
      <c r="E2085" s="12">
        <v>8.6</v>
      </c>
      <c r="F2085" s="12">
        <v>11.9</v>
      </c>
      <c r="G2085" s="12" t="s">
        <v>3475</v>
      </c>
      <c r="H2085" s="12">
        <v>26.5</v>
      </c>
      <c r="I2085" s="12">
        <v>19.166666666666668</v>
      </c>
      <c r="J2085" s="12">
        <v>0.16497139588100684</v>
      </c>
      <c r="K2085" s="12">
        <v>1.8783333333333332</v>
      </c>
      <c r="L2085" s="12">
        <v>1.4788975904307948</v>
      </c>
      <c r="M2085" s="12">
        <v>2.7066666666666666</v>
      </c>
      <c r="N2085" s="12">
        <v>0.83467954222777407</v>
      </c>
      <c r="O2085" s="12">
        <v>45.353237103436868</v>
      </c>
      <c r="P2085" s="12">
        <v>87.608524733515893</v>
      </c>
      <c r="Q2085" s="12">
        <v>0.48</v>
      </c>
      <c r="R2085" s="12">
        <v>3.3374999999999999</v>
      </c>
      <c r="S2085" s="12" t="s">
        <v>1679</v>
      </c>
      <c r="T2085" s="12">
        <v>37.799999999999997</v>
      </c>
      <c r="U2085" s="12">
        <v>16</v>
      </c>
      <c r="W2085" s="12" t="s">
        <v>3412</v>
      </c>
      <c r="X2085" s="12" t="s">
        <v>3412</v>
      </c>
      <c r="Y2085" s="12" t="s">
        <v>3412</v>
      </c>
      <c r="Z2085" s="12" t="s">
        <v>3412</v>
      </c>
      <c r="AA2085" s="12">
        <v>14.905000000000001</v>
      </c>
      <c r="AB2085" s="12">
        <v>6.9450000000000003</v>
      </c>
      <c r="AC2085" s="12" t="s">
        <v>3412</v>
      </c>
      <c r="AD2085" s="12" t="s">
        <v>3412</v>
      </c>
      <c r="AE2085" s="12" t="s">
        <v>3412</v>
      </c>
      <c r="AF2085" s="12" t="s">
        <v>3412</v>
      </c>
      <c r="AG2085" s="12">
        <v>0.32</v>
      </c>
      <c r="AH2085" s="12">
        <v>15.1</v>
      </c>
    </row>
    <row r="2086" spans="1:34" x14ac:dyDescent="0.2">
      <c r="A2086" s="12" t="s">
        <v>1633</v>
      </c>
      <c r="B2086">
        <f>LOOKUP(A2086,'TMP2'!$A:$A,'TMP2'!$C:$C)</f>
        <v>17131.11</v>
      </c>
      <c r="C2086">
        <f>LOOKUP(A2086,'TMP2'!$A:$A,'TMP2'!$D:$D)</f>
        <v>102614.81</v>
      </c>
      <c r="D2086">
        <f>MATCH(A2086,'TMP2'!A:A,0)</f>
        <v>1579</v>
      </c>
      <c r="E2086" s="12">
        <v>14.7</v>
      </c>
      <c r="F2086" s="12">
        <v>21.7</v>
      </c>
      <c r="G2086" s="12" t="s">
        <v>3475</v>
      </c>
      <c r="H2086" s="12">
        <v>28.614285714285717</v>
      </c>
      <c r="I2086" s="12">
        <v>50.285714285714285</v>
      </c>
      <c r="J2086" s="12">
        <v>29.571428571428573</v>
      </c>
      <c r="K2086" s="12">
        <v>20.714285714285715</v>
      </c>
      <c r="L2086" s="12">
        <v>7.4398496240601492E-2</v>
      </c>
      <c r="M2086" s="12">
        <v>1.8615714285714284</v>
      </c>
      <c r="N2086" s="12">
        <v>1.4491738872847173</v>
      </c>
      <c r="O2086" s="12">
        <v>2.6871428571428568</v>
      </c>
      <c r="P2086" s="12">
        <v>0.85888533554887003</v>
      </c>
      <c r="Q2086" s="12">
        <v>0.46076230913509497</v>
      </c>
      <c r="R2086" s="12">
        <v>89.258210661242074</v>
      </c>
      <c r="S2086" s="12" t="s">
        <v>1679</v>
      </c>
      <c r="T2086" s="12">
        <v>0.44833333333333331</v>
      </c>
      <c r="U2086" s="12">
        <v>4.3586</v>
      </c>
      <c r="W2086" s="12">
        <v>27.599999999999998</v>
      </c>
      <c r="X2086" s="12">
        <v>23.266666666666666</v>
      </c>
      <c r="Y2086" s="12">
        <v>20.8</v>
      </c>
      <c r="Z2086" s="12">
        <v>23.9</v>
      </c>
      <c r="AA2086" s="12">
        <v>13.545</v>
      </c>
      <c r="AB2086" s="12">
        <v>6.83</v>
      </c>
      <c r="AC2086" s="12">
        <v>27.622500000000002</v>
      </c>
      <c r="AD2086" s="12">
        <v>12.7</v>
      </c>
      <c r="AE2086" s="12">
        <v>35.622500000000002</v>
      </c>
      <c r="AF2086" s="12">
        <v>16.024999999999999</v>
      </c>
      <c r="AG2086" s="12">
        <v>0.26617647058823529</v>
      </c>
      <c r="AH2086" s="12">
        <v>24.450000000000003</v>
      </c>
    </row>
    <row r="2087" spans="1:34" x14ac:dyDescent="0.2">
      <c r="A2087" s="12" t="s">
        <v>3677</v>
      </c>
      <c r="B2087">
        <f>LOOKUP(A2087,'TMP2'!$A:$A,'TMP2'!$C:$C)</f>
        <v>17450.990000000002</v>
      </c>
      <c r="C2087">
        <f>LOOKUP(A2087,'TMP2'!$A:$A,'TMP2'!$D:$D)</f>
        <v>102650.9</v>
      </c>
      <c r="D2087">
        <f>MATCH(A2087,'TMP2'!A:A,0)</f>
        <v>1581</v>
      </c>
      <c r="E2087" s="12">
        <v>6.1</v>
      </c>
      <c r="F2087" s="12">
        <v>8</v>
      </c>
      <c r="G2087" s="12" t="s">
        <v>3475</v>
      </c>
      <c r="H2087" s="12">
        <v>39.611111111111114</v>
      </c>
      <c r="I2087" s="12">
        <v>47.555555555555557</v>
      </c>
      <c r="J2087" s="12">
        <v>26.666666666666668</v>
      </c>
      <c r="K2087" s="12">
        <v>20.666666666666668</v>
      </c>
      <c r="L2087" s="12">
        <v>0.71006872913509067</v>
      </c>
      <c r="M2087" s="12">
        <v>1.7999999999999998</v>
      </c>
      <c r="N2087" s="12">
        <v>1.2991100847299824</v>
      </c>
      <c r="O2087" s="12">
        <v>2.6755555555555555</v>
      </c>
      <c r="P2087" s="12">
        <v>1.086481652499026</v>
      </c>
      <c r="Q2087" s="12">
        <v>0.51425251623304302</v>
      </c>
      <c r="R2087" s="12">
        <v>97.136494001595381</v>
      </c>
      <c r="S2087" s="12" t="s">
        <v>1679</v>
      </c>
      <c r="T2087" s="12">
        <v>0.71944444444444455</v>
      </c>
      <c r="U2087" s="12">
        <v>2.9556666666666667</v>
      </c>
      <c r="W2087" s="12">
        <v>17.533333333333331</v>
      </c>
      <c r="X2087" s="12">
        <v>3.3666666666666667</v>
      </c>
      <c r="Y2087" s="12">
        <v>18.16</v>
      </c>
      <c r="Z2087" s="12">
        <v>11.5</v>
      </c>
      <c r="AA2087" s="12">
        <v>8.66</v>
      </c>
      <c r="AB2087" s="12">
        <v>2.12</v>
      </c>
      <c r="AC2087" s="12">
        <v>16.952500000000001</v>
      </c>
      <c r="AD2087" s="12">
        <v>9.5924999999999994</v>
      </c>
      <c r="AE2087" s="12">
        <v>20.447499999999998</v>
      </c>
      <c r="AF2087" s="12">
        <v>11.852499999999999</v>
      </c>
      <c r="AG2087" s="12">
        <v>0.39531800563777308</v>
      </c>
      <c r="AH2087" s="12">
        <v>16.43375</v>
      </c>
    </row>
    <row r="2088" spans="1:34" x14ac:dyDescent="0.2">
      <c r="A2088" s="12" t="s">
        <v>3671</v>
      </c>
      <c r="B2088">
        <f>LOOKUP(A2088,'TMP2'!$A:$A,'TMP2'!$C:$C)</f>
        <v>17451.939999999999</v>
      </c>
      <c r="C2088">
        <f>LOOKUP(A2088,'TMP2'!$A:$A,'TMP2'!$D:$D)</f>
        <v>102678.51</v>
      </c>
      <c r="D2088">
        <f>MATCH(A2088,'TMP2'!A:A,0)</f>
        <v>1582</v>
      </c>
      <c r="E2088" s="12">
        <v>6.1</v>
      </c>
      <c r="F2088" s="12">
        <v>8</v>
      </c>
      <c r="G2088" s="12" t="s">
        <v>3475</v>
      </c>
      <c r="H2088" s="12">
        <v>39.611111111111114</v>
      </c>
      <c r="I2088" s="12">
        <v>47.555555555555557</v>
      </c>
      <c r="J2088" s="12">
        <v>26.666666666666668</v>
      </c>
      <c r="K2088" s="12">
        <v>20.666666666666668</v>
      </c>
      <c r="L2088" s="12">
        <v>0.71006872913509067</v>
      </c>
      <c r="M2088" s="12">
        <v>1.7999999999999998</v>
      </c>
      <c r="N2088" s="12">
        <v>1.2991100847299824</v>
      </c>
      <c r="O2088" s="12">
        <v>2.6755555555555555</v>
      </c>
      <c r="P2088" s="12">
        <v>1.086481652499026</v>
      </c>
      <c r="Q2088" s="12">
        <v>0.51425251623304302</v>
      </c>
      <c r="R2088" s="12">
        <v>97.136494001595381</v>
      </c>
      <c r="S2088" s="12" t="s">
        <v>1679</v>
      </c>
      <c r="T2088" s="12">
        <v>0.71944444444444455</v>
      </c>
      <c r="U2088" s="12">
        <v>2.9556666666666667</v>
      </c>
      <c r="W2088" s="12">
        <v>17.533333333333331</v>
      </c>
      <c r="X2088" s="12">
        <v>3.3666666666666667</v>
      </c>
      <c r="Y2088" s="12">
        <v>18.16</v>
      </c>
      <c r="Z2088" s="12">
        <v>11.5</v>
      </c>
      <c r="AA2088" s="12">
        <v>8.66</v>
      </c>
      <c r="AB2088" s="12">
        <v>2.12</v>
      </c>
      <c r="AC2088" s="12">
        <v>16.952500000000001</v>
      </c>
      <c r="AD2088" s="12">
        <v>9.5924999999999994</v>
      </c>
      <c r="AE2088" s="12">
        <v>20.447499999999998</v>
      </c>
      <c r="AF2088" s="12">
        <v>11.852499999999999</v>
      </c>
      <c r="AG2088" s="12">
        <v>0.39531800563777308</v>
      </c>
      <c r="AH2088" s="12">
        <v>16.43375</v>
      </c>
    </row>
    <row r="2089" spans="1:34" x14ac:dyDescent="0.2">
      <c r="A2089" s="12" t="s">
        <v>3671</v>
      </c>
      <c r="B2089">
        <f>LOOKUP(A2089,'TMP2'!$A:$A,'TMP2'!$C:$C)</f>
        <v>17451.939999999999</v>
      </c>
      <c r="C2089">
        <f>LOOKUP(A2089,'TMP2'!$A:$A,'TMP2'!$D:$D)</f>
        <v>102678.51</v>
      </c>
      <c r="D2089">
        <f>MATCH(A2089,'TMP2'!A:A,0)</f>
        <v>1582</v>
      </c>
      <c r="E2089" s="12">
        <v>9.5</v>
      </c>
      <c r="F2089" s="12">
        <v>12.6</v>
      </c>
      <c r="G2089" s="12" t="s">
        <v>3475</v>
      </c>
      <c r="H2089" s="12">
        <v>34.53</v>
      </c>
      <c r="I2089" s="12">
        <v>54.3</v>
      </c>
      <c r="J2089" s="12">
        <v>31.8</v>
      </c>
      <c r="K2089" s="12">
        <v>22.4</v>
      </c>
      <c r="L2089" s="12">
        <v>0.19824867724867726</v>
      </c>
      <c r="M2089" s="12">
        <v>1.7589999999999999</v>
      </c>
      <c r="N2089" s="12">
        <v>1.3183510310741497</v>
      </c>
      <c r="O2089" s="12">
        <v>2.6879999999999997</v>
      </c>
      <c r="P2089" s="12">
        <v>1.0643984734100509</v>
      </c>
      <c r="Q2089" s="12">
        <v>0.50942320903105709</v>
      </c>
      <c r="R2089" s="12">
        <v>86.012094363962987</v>
      </c>
      <c r="S2089" s="12" t="s">
        <v>1679</v>
      </c>
      <c r="T2089" s="12">
        <v>0.56277777777777771</v>
      </c>
      <c r="U2089" s="12">
        <v>3.8423333333333338</v>
      </c>
      <c r="W2089" s="12">
        <v>39.160000000000004</v>
      </c>
      <c r="X2089" s="12">
        <v>20.14</v>
      </c>
      <c r="Y2089" s="12">
        <v>22.35</v>
      </c>
      <c r="Z2089" s="12">
        <v>21.049999999999997</v>
      </c>
      <c r="AA2089" s="12">
        <v>18.670000000000002</v>
      </c>
      <c r="AB2089" s="12">
        <v>4.83</v>
      </c>
      <c r="AC2089" s="12">
        <v>18.97</v>
      </c>
      <c r="AD2089" s="12">
        <v>13.34</v>
      </c>
      <c r="AE2089" s="12">
        <v>31.16</v>
      </c>
      <c r="AF2089" s="12">
        <v>17.62</v>
      </c>
      <c r="AG2089" s="12">
        <v>0.29178743961352654</v>
      </c>
      <c r="AH2089" s="12">
        <v>31.5</v>
      </c>
    </row>
    <row r="2090" spans="1:34" x14ac:dyDescent="0.2">
      <c r="A2090" s="12" t="s">
        <v>3671</v>
      </c>
      <c r="B2090">
        <f>LOOKUP(A2090,'TMP2'!$A:$A,'TMP2'!$C:$C)</f>
        <v>17451.939999999999</v>
      </c>
      <c r="C2090">
        <f>LOOKUP(A2090,'TMP2'!$A:$A,'TMP2'!$D:$D)</f>
        <v>102678.51</v>
      </c>
      <c r="D2090">
        <f>MATCH(A2090,'TMP2'!A:A,0)</f>
        <v>1582</v>
      </c>
      <c r="E2090" s="12">
        <v>14.7</v>
      </c>
      <c r="F2090" s="12">
        <v>21.7</v>
      </c>
      <c r="G2090" s="12" t="s">
        <v>3475</v>
      </c>
      <c r="H2090" s="12">
        <v>28.614285714285717</v>
      </c>
      <c r="I2090" s="12">
        <v>50.285714285714285</v>
      </c>
      <c r="J2090" s="12">
        <v>29.571428571428573</v>
      </c>
      <c r="K2090" s="12">
        <v>20.714285714285715</v>
      </c>
      <c r="L2090" s="12">
        <v>7.4398496240601492E-2</v>
      </c>
      <c r="M2090" s="12">
        <v>1.8615714285714284</v>
      </c>
      <c r="N2090" s="12">
        <v>1.4491738872847173</v>
      </c>
      <c r="O2090" s="12">
        <v>2.6871428571428568</v>
      </c>
      <c r="P2090" s="12">
        <v>0.85888533554887003</v>
      </c>
      <c r="Q2090" s="12">
        <v>0.46076230913509497</v>
      </c>
      <c r="R2090" s="12">
        <v>89.258210661242074</v>
      </c>
      <c r="S2090" s="12" t="s">
        <v>1679</v>
      </c>
      <c r="T2090" s="12">
        <v>0.44833333333333331</v>
      </c>
      <c r="U2090" s="12">
        <v>4.3586</v>
      </c>
      <c r="W2090" s="12">
        <v>27.599999999999998</v>
      </c>
      <c r="X2090" s="12">
        <v>23.266666666666666</v>
      </c>
      <c r="Y2090" s="12">
        <v>20.8</v>
      </c>
      <c r="Z2090" s="12">
        <v>23.9</v>
      </c>
      <c r="AA2090" s="12">
        <v>13.545</v>
      </c>
      <c r="AB2090" s="12">
        <v>6.83</v>
      </c>
      <c r="AC2090" s="12">
        <v>27.622500000000002</v>
      </c>
      <c r="AD2090" s="12">
        <v>12.7</v>
      </c>
      <c r="AE2090" s="12">
        <v>35.622500000000002</v>
      </c>
      <c r="AF2090" s="12">
        <v>16.024999999999999</v>
      </c>
      <c r="AG2090" s="12">
        <v>0.26617647058823529</v>
      </c>
      <c r="AH2090" s="12">
        <v>24.450000000000003</v>
      </c>
    </row>
    <row r="2091" spans="1:34" x14ac:dyDescent="0.2">
      <c r="A2091" s="12" t="s">
        <v>3666</v>
      </c>
      <c r="B2091">
        <f>LOOKUP(A2091,'TMP2'!$A:$A,'TMP2'!$C:$C)</f>
        <v>17498.53</v>
      </c>
      <c r="C2091">
        <f>LOOKUP(A2091,'TMP2'!$A:$A,'TMP2'!$D:$D)</f>
        <v>102684.74</v>
      </c>
      <c r="D2091">
        <f>MATCH(A2091,'TMP2'!A:A,0)</f>
        <v>1583</v>
      </c>
      <c r="E2091" s="12">
        <v>6.1</v>
      </c>
      <c r="F2091" s="12">
        <v>8</v>
      </c>
      <c r="G2091" s="12" t="s">
        <v>3475</v>
      </c>
      <c r="H2091" s="12">
        <v>39.611111111111114</v>
      </c>
      <c r="I2091" s="12">
        <v>47.555555555555557</v>
      </c>
      <c r="J2091" s="12">
        <v>26.666666666666668</v>
      </c>
      <c r="K2091" s="12">
        <v>20.666666666666668</v>
      </c>
      <c r="L2091" s="12">
        <v>0.71006872913509067</v>
      </c>
      <c r="M2091" s="12">
        <v>1.7999999999999998</v>
      </c>
      <c r="N2091" s="12">
        <v>1.2991100847299824</v>
      </c>
      <c r="O2091" s="12">
        <v>2.6755555555555555</v>
      </c>
      <c r="P2091" s="12">
        <v>1.086481652499026</v>
      </c>
      <c r="Q2091" s="12">
        <v>0.51425251623304302</v>
      </c>
      <c r="R2091" s="12">
        <v>97.136494001595381</v>
      </c>
      <c r="S2091" s="12" t="s">
        <v>1679</v>
      </c>
      <c r="T2091" s="12">
        <v>0.71944444444444455</v>
      </c>
      <c r="U2091" s="12">
        <v>2.9556666666666667</v>
      </c>
      <c r="W2091" s="12">
        <v>17.533333333333331</v>
      </c>
      <c r="X2091" s="12">
        <v>3.3666666666666667</v>
      </c>
      <c r="Y2091" s="12">
        <v>18.16</v>
      </c>
      <c r="Z2091" s="12">
        <v>11.5</v>
      </c>
      <c r="AA2091" s="12">
        <v>8.66</v>
      </c>
      <c r="AB2091" s="12">
        <v>2.12</v>
      </c>
      <c r="AC2091" s="12">
        <v>16.952500000000001</v>
      </c>
      <c r="AD2091" s="12">
        <v>9.5924999999999994</v>
      </c>
      <c r="AE2091" s="12">
        <v>20.447499999999998</v>
      </c>
      <c r="AF2091" s="12">
        <v>11.852499999999999</v>
      </c>
      <c r="AG2091" s="12">
        <v>0.39531800563777308</v>
      </c>
      <c r="AH2091" s="12">
        <v>16.43375</v>
      </c>
    </row>
    <row r="2092" spans="1:34" x14ac:dyDescent="0.2">
      <c r="A2092" s="12" t="s">
        <v>3672</v>
      </c>
      <c r="B2092">
        <f>LOOKUP(A2092,'TMP2'!$A:$A,'TMP2'!$C:$C)</f>
        <v>17618.05</v>
      </c>
      <c r="C2092">
        <f>LOOKUP(A2092,'TMP2'!$A:$A,'TMP2'!$D:$D)</f>
        <v>102675.2</v>
      </c>
      <c r="D2092">
        <f>MATCH(A2092,'TMP2'!A:A,0)</f>
        <v>1588</v>
      </c>
      <c r="E2092" s="12">
        <v>6.1</v>
      </c>
      <c r="F2092" s="12">
        <v>8</v>
      </c>
      <c r="G2092" s="12" t="s">
        <v>3475</v>
      </c>
      <c r="H2092" s="12">
        <v>39.611111111111114</v>
      </c>
      <c r="I2092" s="12">
        <v>47.555555555555557</v>
      </c>
      <c r="J2092" s="12">
        <v>26.666666666666668</v>
      </c>
      <c r="K2092" s="12">
        <v>20.666666666666668</v>
      </c>
      <c r="L2092" s="12">
        <v>0.71006872913509067</v>
      </c>
      <c r="M2092" s="12">
        <v>1.7999999999999998</v>
      </c>
      <c r="N2092" s="12">
        <v>1.2991100847299824</v>
      </c>
      <c r="O2092" s="12">
        <v>2.6755555555555555</v>
      </c>
      <c r="P2092" s="12">
        <v>1.086481652499026</v>
      </c>
      <c r="Q2092" s="12">
        <v>0.51425251623304302</v>
      </c>
      <c r="R2092" s="12">
        <v>97.136494001595381</v>
      </c>
      <c r="S2092" s="12" t="s">
        <v>1679</v>
      </c>
      <c r="T2092" s="12">
        <v>0.71944444444444455</v>
      </c>
      <c r="U2092" s="12">
        <v>2.9556666666666667</v>
      </c>
      <c r="W2092" s="12">
        <v>17.533333333333331</v>
      </c>
      <c r="X2092" s="12">
        <v>3.3666666666666667</v>
      </c>
      <c r="Y2092" s="12">
        <v>18.16</v>
      </c>
      <c r="Z2092" s="12">
        <v>11.5</v>
      </c>
      <c r="AA2092" s="12">
        <v>8.66</v>
      </c>
      <c r="AB2092" s="12">
        <v>2.12</v>
      </c>
      <c r="AC2092" s="12">
        <v>16.952500000000001</v>
      </c>
      <c r="AD2092" s="12">
        <v>9.5924999999999994</v>
      </c>
      <c r="AE2092" s="12">
        <v>20.447499999999998</v>
      </c>
      <c r="AF2092" s="12">
        <v>11.852499999999999</v>
      </c>
      <c r="AG2092" s="12">
        <v>0.39531800563777308</v>
      </c>
      <c r="AH2092" s="12">
        <v>16.43375</v>
      </c>
    </row>
    <row r="2093" spans="1:34" x14ac:dyDescent="0.2">
      <c r="A2093" s="12" t="s">
        <v>150</v>
      </c>
      <c r="B2093">
        <f>LOOKUP(A2093,'TMP2'!$A:$A,'TMP2'!$C:$C)</f>
        <v>17618.05</v>
      </c>
      <c r="C2093">
        <f>LOOKUP(A2093,'TMP2'!$A:$A,'TMP2'!$D:$D)</f>
        <v>102675.2</v>
      </c>
      <c r="D2093">
        <f>MATCH(A2093,'TMP2'!A:A,0)</f>
        <v>1588</v>
      </c>
      <c r="E2093" s="12">
        <v>30.1</v>
      </c>
      <c r="F2093" s="12">
        <v>30.9</v>
      </c>
      <c r="G2093" s="12" t="s">
        <v>3475</v>
      </c>
      <c r="H2093" s="12">
        <v>25.3</v>
      </c>
      <c r="I2093" s="12">
        <v>48</v>
      </c>
      <c r="J2093" s="12">
        <v>28.5</v>
      </c>
      <c r="K2093" s="12">
        <v>19.5</v>
      </c>
      <c r="L2093" s="12">
        <v>0</v>
      </c>
      <c r="M2093" s="12">
        <v>1.9300000000000002</v>
      </c>
      <c r="N2093" s="12">
        <v>1.5409746679584613</v>
      </c>
      <c r="O2093" s="12">
        <v>2.68</v>
      </c>
      <c r="P2093" s="12">
        <v>0.74435783469651307</v>
      </c>
      <c r="Q2093" s="12">
        <v>0.42500945225430498</v>
      </c>
      <c r="R2093" s="12">
        <v>91.975401983376926</v>
      </c>
      <c r="S2093" s="12" t="s">
        <v>1679</v>
      </c>
      <c r="T2093" s="12">
        <v>0.441</v>
      </c>
      <c r="U2093" s="12">
        <v>5.6430000000000007</v>
      </c>
      <c r="W2093" s="12">
        <v>34</v>
      </c>
      <c r="X2093" s="12">
        <v>21</v>
      </c>
      <c r="Y2093" s="12">
        <v>43.1</v>
      </c>
      <c r="Z2093" s="12">
        <v>29.8</v>
      </c>
      <c r="AA2093" s="12">
        <v>17.66</v>
      </c>
      <c r="AB2093" s="12">
        <v>8.77</v>
      </c>
      <c r="AC2093" s="12">
        <v>19.940000000000001</v>
      </c>
      <c r="AD2093" s="12">
        <v>14.07</v>
      </c>
      <c r="AE2093" s="12">
        <v>31.57</v>
      </c>
      <c r="AF2093" s="12">
        <v>19.62</v>
      </c>
      <c r="AG2093" s="12">
        <v>0.29499999999999998</v>
      </c>
      <c r="AH2093" s="12">
        <v>37.349999999999994</v>
      </c>
    </row>
    <row r="2094" spans="1:34" x14ac:dyDescent="0.2">
      <c r="A2094" s="12" t="s">
        <v>3673</v>
      </c>
      <c r="B2094">
        <f>LOOKUP(A2094,'TMP2'!$A:$A,'TMP2'!$C:$C)</f>
        <v>17647.23</v>
      </c>
      <c r="C2094">
        <f>LOOKUP(A2094,'TMP2'!$A:$A,'TMP2'!$D:$D)</f>
        <v>102706.45</v>
      </c>
      <c r="D2094">
        <f>MATCH(A2094,'TMP2'!A:A,0)</f>
        <v>1589</v>
      </c>
      <c r="E2094" s="12">
        <v>6.1</v>
      </c>
      <c r="F2094" s="12">
        <v>8</v>
      </c>
      <c r="G2094" s="12" t="s">
        <v>3475</v>
      </c>
      <c r="H2094" s="12">
        <v>39.611111111111114</v>
      </c>
      <c r="I2094" s="12">
        <v>47.555555555555557</v>
      </c>
      <c r="J2094" s="12">
        <v>26.666666666666668</v>
      </c>
      <c r="K2094" s="12">
        <v>20.666666666666668</v>
      </c>
      <c r="L2094" s="12">
        <v>0.71006872913509067</v>
      </c>
      <c r="M2094" s="12">
        <v>1.7999999999999998</v>
      </c>
      <c r="N2094" s="12">
        <v>1.2991100847299824</v>
      </c>
      <c r="O2094" s="12">
        <v>2.6755555555555555</v>
      </c>
      <c r="P2094" s="12">
        <v>1.086481652499026</v>
      </c>
      <c r="Q2094" s="12">
        <v>0.51425251623304302</v>
      </c>
      <c r="R2094" s="12">
        <v>97.136494001595381</v>
      </c>
      <c r="S2094" s="12" t="s">
        <v>1679</v>
      </c>
      <c r="T2094" s="12">
        <v>0.71944444444444455</v>
      </c>
      <c r="U2094" s="12">
        <v>2.9556666666666667</v>
      </c>
      <c r="W2094" s="12">
        <v>17.533333333333331</v>
      </c>
      <c r="X2094" s="12">
        <v>3.3666666666666667</v>
      </c>
      <c r="Y2094" s="12">
        <v>18.16</v>
      </c>
      <c r="Z2094" s="12">
        <v>11.5</v>
      </c>
      <c r="AA2094" s="12">
        <v>8.66</v>
      </c>
      <c r="AB2094" s="12">
        <v>2.12</v>
      </c>
      <c r="AC2094" s="12">
        <v>16.952500000000001</v>
      </c>
      <c r="AD2094" s="12">
        <v>9.5924999999999994</v>
      </c>
      <c r="AE2094" s="12">
        <v>20.447499999999998</v>
      </c>
      <c r="AF2094" s="12">
        <v>11.852499999999999</v>
      </c>
      <c r="AG2094" s="12">
        <v>0.39531800563777308</v>
      </c>
      <c r="AH2094" s="12">
        <v>16.43375</v>
      </c>
    </row>
    <row r="2095" spans="1:34" x14ac:dyDescent="0.2">
      <c r="A2095" s="12" t="s">
        <v>3673</v>
      </c>
      <c r="B2095">
        <f>LOOKUP(A2095,'TMP2'!$A:$A,'TMP2'!$C:$C)</f>
        <v>17647.23</v>
      </c>
      <c r="C2095">
        <f>LOOKUP(A2095,'TMP2'!$A:$A,'TMP2'!$D:$D)</f>
        <v>102706.45</v>
      </c>
      <c r="D2095">
        <f>MATCH(A2095,'TMP2'!A:A,0)</f>
        <v>1589</v>
      </c>
      <c r="E2095" s="12">
        <v>9.5</v>
      </c>
      <c r="F2095" s="12">
        <v>12.6</v>
      </c>
      <c r="G2095" s="12" t="s">
        <v>3475</v>
      </c>
      <c r="H2095" s="12">
        <v>34.53</v>
      </c>
      <c r="I2095" s="12">
        <v>54.3</v>
      </c>
      <c r="J2095" s="12">
        <v>31.8</v>
      </c>
      <c r="K2095" s="12">
        <v>22.4</v>
      </c>
      <c r="L2095" s="12">
        <v>0.19824867724867726</v>
      </c>
      <c r="M2095" s="12">
        <v>1.7589999999999999</v>
      </c>
      <c r="N2095" s="12">
        <v>1.3183510310741497</v>
      </c>
      <c r="O2095" s="12">
        <v>2.6879999999999997</v>
      </c>
      <c r="P2095" s="12">
        <v>1.0643984734100509</v>
      </c>
      <c r="Q2095" s="12">
        <v>0.50942320903105709</v>
      </c>
      <c r="R2095" s="12">
        <v>86.012094363962987</v>
      </c>
      <c r="S2095" s="12" t="s">
        <v>1679</v>
      </c>
      <c r="T2095" s="12">
        <v>0.56277777777777771</v>
      </c>
      <c r="U2095" s="12">
        <v>3.8423333333333338</v>
      </c>
      <c r="W2095" s="12">
        <v>39.160000000000004</v>
      </c>
      <c r="X2095" s="12">
        <v>20.14</v>
      </c>
      <c r="Y2095" s="12">
        <v>22.35</v>
      </c>
      <c r="Z2095" s="12">
        <v>21.049999999999997</v>
      </c>
      <c r="AA2095" s="12">
        <v>18.670000000000002</v>
      </c>
      <c r="AB2095" s="12">
        <v>4.83</v>
      </c>
      <c r="AC2095" s="12">
        <v>18.97</v>
      </c>
      <c r="AD2095" s="12">
        <v>13.34</v>
      </c>
      <c r="AE2095" s="12">
        <v>31.16</v>
      </c>
      <c r="AF2095" s="12">
        <v>17.62</v>
      </c>
      <c r="AG2095" s="12">
        <v>0.29178743961352654</v>
      </c>
      <c r="AH2095" s="12">
        <v>31.5</v>
      </c>
    </row>
    <row r="2096" spans="1:34" x14ac:dyDescent="0.2">
      <c r="A2096" s="12" t="s">
        <v>3674</v>
      </c>
      <c r="B2096">
        <f>LOOKUP(A2096,'TMP2'!$A:$A,'TMP2'!$C:$C)</f>
        <v>17745.330000000002</v>
      </c>
      <c r="C2096">
        <f>LOOKUP(A2096,'TMP2'!$A:$A,'TMP2'!$D:$D)</f>
        <v>102693.69</v>
      </c>
      <c r="D2096">
        <f>MATCH(A2096,'TMP2'!A:A,0)</f>
        <v>1593</v>
      </c>
      <c r="E2096" s="12">
        <v>9.5</v>
      </c>
      <c r="F2096" s="12">
        <v>12.6</v>
      </c>
      <c r="G2096" s="12" t="s">
        <v>3475</v>
      </c>
      <c r="H2096" s="12">
        <v>34.53</v>
      </c>
      <c r="I2096" s="12">
        <v>54.3</v>
      </c>
      <c r="J2096" s="12">
        <v>31.8</v>
      </c>
      <c r="K2096" s="12">
        <v>22.4</v>
      </c>
      <c r="L2096" s="12">
        <v>0.19824867724867726</v>
      </c>
      <c r="M2096" s="12">
        <v>1.7589999999999999</v>
      </c>
      <c r="N2096" s="12">
        <v>1.3183510310741497</v>
      </c>
      <c r="O2096" s="12">
        <v>2.6879999999999997</v>
      </c>
      <c r="P2096" s="12">
        <v>1.0643984734100509</v>
      </c>
      <c r="Q2096" s="12">
        <v>0.50942320903105709</v>
      </c>
      <c r="R2096" s="12">
        <v>86.012094363962987</v>
      </c>
      <c r="S2096" s="12" t="s">
        <v>1679</v>
      </c>
      <c r="T2096" s="12">
        <v>0.56277777777777771</v>
      </c>
      <c r="U2096" s="12">
        <v>3.8423333333333338</v>
      </c>
      <c r="W2096" s="12">
        <v>39.160000000000004</v>
      </c>
      <c r="X2096" s="12">
        <v>20.14</v>
      </c>
      <c r="Y2096" s="12">
        <v>22.35</v>
      </c>
      <c r="Z2096" s="12">
        <v>21.049999999999997</v>
      </c>
      <c r="AA2096" s="12">
        <v>18.670000000000002</v>
      </c>
      <c r="AB2096" s="12">
        <v>4.83</v>
      </c>
      <c r="AC2096" s="12">
        <v>18.97</v>
      </c>
      <c r="AD2096" s="12">
        <v>13.34</v>
      </c>
      <c r="AE2096" s="12">
        <v>31.16</v>
      </c>
      <c r="AF2096" s="12">
        <v>17.62</v>
      </c>
      <c r="AG2096" s="12">
        <v>0.29178743961352654</v>
      </c>
      <c r="AH2096" s="12">
        <v>31.5</v>
      </c>
    </row>
    <row r="2097" spans="1:34" x14ac:dyDescent="0.2">
      <c r="A2097" s="12" t="s">
        <v>3674</v>
      </c>
      <c r="B2097">
        <f>LOOKUP(A2097,'TMP2'!$A:$A,'TMP2'!$C:$C)</f>
        <v>17745.330000000002</v>
      </c>
      <c r="C2097">
        <f>LOOKUP(A2097,'TMP2'!$A:$A,'TMP2'!$D:$D)</f>
        <v>102693.69</v>
      </c>
      <c r="D2097">
        <f>MATCH(A2097,'TMP2'!A:A,0)</f>
        <v>1593</v>
      </c>
      <c r="E2097" s="12">
        <v>24.3</v>
      </c>
      <c r="F2097" s="12">
        <v>25.1</v>
      </c>
      <c r="G2097" s="12" t="s">
        <v>3475</v>
      </c>
      <c r="H2097" s="12">
        <v>25.3</v>
      </c>
      <c r="I2097" s="12">
        <v>48</v>
      </c>
      <c r="J2097" s="12">
        <v>28.5</v>
      </c>
      <c r="K2097" s="12">
        <v>19.5</v>
      </c>
      <c r="L2097" s="12">
        <v>0</v>
      </c>
      <c r="M2097" s="12">
        <v>1.9300000000000002</v>
      </c>
      <c r="N2097" s="12">
        <v>1.5409746679584613</v>
      </c>
      <c r="O2097" s="12">
        <v>2.68</v>
      </c>
      <c r="P2097" s="12">
        <v>0.74435783469651307</v>
      </c>
      <c r="Q2097" s="12">
        <v>0.42500945225430498</v>
      </c>
      <c r="R2097" s="12">
        <v>91.975401983376926</v>
      </c>
      <c r="S2097" s="12" t="s">
        <v>1679</v>
      </c>
      <c r="T2097" s="12">
        <v>0.441</v>
      </c>
      <c r="U2097" s="12">
        <v>5.6430000000000007</v>
      </c>
      <c r="W2097" s="12">
        <v>34</v>
      </c>
      <c r="X2097" s="12">
        <v>21</v>
      </c>
      <c r="Y2097" s="12">
        <v>43.1</v>
      </c>
      <c r="Z2097" s="12">
        <v>29.8</v>
      </c>
      <c r="AA2097" s="12">
        <v>17.66</v>
      </c>
      <c r="AB2097" s="12">
        <v>8.77</v>
      </c>
      <c r="AC2097" s="12">
        <v>19.940000000000001</v>
      </c>
      <c r="AD2097" s="12">
        <v>14.07</v>
      </c>
      <c r="AE2097" s="12">
        <v>31.57</v>
      </c>
      <c r="AF2097" s="12">
        <v>19.62</v>
      </c>
      <c r="AG2097" s="12">
        <v>0.29499999999999998</v>
      </c>
      <c r="AH2097" s="12">
        <v>37.349999999999994</v>
      </c>
    </row>
    <row r="2098" spans="1:34" x14ac:dyDescent="0.2">
      <c r="A2098" s="12" t="s">
        <v>3675</v>
      </c>
      <c r="B2098">
        <f>LOOKUP(A2098,'TMP2'!$A:$A,'TMP2'!$C:$C)</f>
        <v>17770.05</v>
      </c>
      <c r="C2098">
        <f>LOOKUP(A2098,'TMP2'!$A:$A,'TMP2'!$D:$D)</f>
        <v>102727.14</v>
      </c>
      <c r="D2098">
        <f>MATCH(A2098,'TMP2'!A:A,0)</f>
        <v>1594</v>
      </c>
      <c r="E2098" s="12">
        <v>6.1</v>
      </c>
      <c r="F2098" s="12">
        <v>8</v>
      </c>
      <c r="G2098" s="12" t="s">
        <v>3475</v>
      </c>
      <c r="H2098" s="12">
        <v>39.611111111111114</v>
      </c>
      <c r="I2098" s="12">
        <v>47.555555555555557</v>
      </c>
      <c r="J2098" s="12">
        <v>26.666666666666668</v>
      </c>
      <c r="K2098" s="12">
        <v>20.666666666666668</v>
      </c>
      <c r="L2098" s="12">
        <v>0.71006872913509067</v>
      </c>
      <c r="M2098" s="12">
        <v>1.7999999999999998</v>
      </c>
      <c r="N2098" s="12">
        <v>1.2991100847299824</v>
      </c>
      <c r="O2098" s="12">
        <v>2.6755555555555555</v>
      </c>
      <c r="P2098" s="12">
        <v>1.086481652499026</v>
      </c>
      <c r="Q2098" s="12">
        <v>0.51425251623304302</v>
      </c>
      <c r="R2098" s="12">
        <v>97.136494001595381</v>
      </c>
      <c r="S2098" s="12" t="s">
        <v>1679</v>
      </c>
      <c r="T2098" s="12">
        <v>0.71944444444444455</v>
      </c>
      <c r="U2098" s="12">
        <v>2.9556666666666667</v>
      </c>
      <c r="W2098" s="12">
        <v>17.533333333333331</v>
      </c>
      <c r="X2098" s="12">
        <v>3.3666666666666667</v>
      </c>
      <c r="Y2098" s="12">
        <v>18.16</v>
      </c>
      <c r="Z2098" s="12">
        <v>11.5</v>
      </c>
      <c r="AA2098" s="12">
        <v>8.66</v>
      </c>
      <c r="AB2098" s="12">
        <v>2.12</v>
      </c>
      <c r="AC2098" s="12">
        <v>16.952500000000001</v>
      </c>
      <c r="AD2098" s="12">
        <v>9.5924999999999994</v>
      </c>
      <c r="AE2098" s="12">
        <v>20.447499999999998</v>
      </c>
      <c r="AF2098" s="12">
        <v>11.852499999999999</v>
      </c>
      <c r="AG2098" s="12">
        <v>0.39531800563777308</v>
      </c>
      <c r="AH2098" s="12">
        <v>16.43375</v>
      </c>
    </row>
    <row r="2099" spans="1:34" x14ac:dyDescent="0.2">
      <c r="A2099" s="12" t="s">
        <v>3687</v>
      </c>
      <c r="B2099">
        <f>LOOKUP(A2099,'TMP2'!$A:$A,'TMP2'!$C:$C)</f>
        <v>17918.47</v>
      </c>
      <c r="C2099">
        <f>LOOKUP(A2099,'TMP2'!$A:$A,'TMP2'!$D:$D)</f>
        <v>102761.56</v>
      </c>
      <c r="D2099">
        <f>MATCH(A2099,'TMP2'!A:A,0)</f>
        <v>1599</v>
      </c>
      <c r="E2099" s="12">
        <v>30</v>
      </c>
      <c r="F2099" s="12">
        <v>31.2</v>
      </c>
      <c r="G2099" s="12" t="s">
        <v>3475</v>
      </c>
      <c r="H2099" s="12">
        <v>29.4</v>
      </c>
      <c r="I2099" s="12">
        <v>48.25</v>
      </c>
      <c r="J2099" s="12">
        <v>28.75</v>
      </c>
      <c r="K2099" s="12">
        <v>19.5</v>
      </c>
      <c r="L2099" s="12">
        <v>0.51067251461988294</v>
      </c>
      <c r="M2099" s="12">
        <v>1.7975000000000003</v>
      </c>
      <c r="N2099" s="12">
        <v>1.395233780412537</v>
      </c>
      <c r="O2099" s="12">
        <v>2.6775000000000002</v>
      </c>
      <c r="P2099" s="12">
        <v>0.926499905826218</v>
      </c>
      <c r="Q2099" s="12">
        <v>0.47893510913378001</v>
      </c>
      <c r="R2099" s="12">
        <v>82.950667823005773</v>
      </c>
      <c r="S2099" s="12" t="s">
        <v>1679</v>
      </c>
      <c r="T2099" s="12">
        <v>0.38400000000000001</v>
      </c>
      <c r="U2099" s="12">
        <v>5.1524999999999999</v>
      </c>
      <c r="W2099" s="12">
        <v>40.4</v>
      </c>
      <c r="X2099" s="12">
        <v>30.8</v>
      </c>
      <c r="Y2099" s="12" t="s">
        <v>3412</v>
      </c>
      <c r="Z2099" s="12" t="s">
        <v>3412</v>
      </c>
      <c r="AA2099" s="12">
        <v>14.53</v>
      </c>
      <c r="AB2099" s="12">
        <v>9.0549999999999997</v>
      </c>
      <c r="AC2099" s="12" t="s">
        <v>3412</v>
      </c>
      <c r="AD2099" s="12" t="s">
        <v>3412</v>
      </c>
      <c r="AE2099" s="12" t="s">
        <v>3412</v>
      </c>
      <c r="AF2099" s="12" t="s">
        <v>3412</v>
      </c>
      <c r="AG2099" s="12" t="s">
        <v>3412</v>
      </c>
      <c r="AH2099" s="12" t="s">
        <v>3412</v>
      </c>
    </row>
    <row r="2100" spans="1:34" x14ac:dyDescent="0.2">
      <c r="A2100" s="12" t="s">
        <v>3678</v>
      </c>
      <c r="B2100">
        <f>LOOKUP(A2100,'TMP2'!$A:$A,'TMP2'!$C:$C)</f>
        <v>18045.21</v>
      </c>
      <c r="C2100">
        <f>LOOKUP(A2100,'TMP2'!$A:$A,'TMP2'!$D:$D)</f>
        <v>102894.01</v>
      </c>
      <c r="D2100">
        <f>MATCH(A2100,'TMP2'!A:A,0)</f>
        <v>1604</v>
      </c>
      <c r="E2100" s="12">
        <v>9.5</v>
      </c>
      <c r="F2100" s="12">
        <v>12.6</v>
      </c>
      <c r="G2100" s="12" t="s">
        <v>3475</v>
      </c>
      <c r="H2100" s="12">
        <v>34.53</v>
      </c>
      <c r="I2100" s="12">
        <v>54.3</v>
      </c>
      <c r="J2100" s="12">
        <v>31.8</v>
      </c>
      <c r="K2100" s="12">
        <v>22.4</v>
      </c>
      <c r="L2100" s="12">
        <v>0.19824867724867726</v>
      </c>
      <c r="M2100" s="12">
        <v>1.7589999999999999</v>
      </c>
      <c r="N2100" s="12">
        <v>1.3183510310741497</v>
      </c>
      <c r="O2100" s="12">
        <v>2.6879999999999997</v>
      </c>
      <c r="P2100" s="12">
        <v>1.0643984734100509</v>
      </c>
      <c r="Q2100" s="12">
        <v>0.50942320903105709</v>
      </c>
      <c r="R2100" s="12">
        <v>86.012094363962987</v>
      </c>
      <c r="S2100" s="12" t="s">
        <v>1679</v>
      </c>
      <c r="T2100" s="12">
        <v>0.56277777777777771</v>
      </c>
      <c r="U2100" s="12">
        <v>3.8423333333333338</v>
      </c>
      <c r="W2100" s="12">
        <v>39.160000000000004</v>
      </c>
      <c r="X2100" s="12">
        <v>20.14</v>
      </c>
      <c r="Y2100" s="12">
        <v>22.35</v>
      </c>
      <c r="Z2100" s="12">
        <v>21.049999999999997</v>
      </c>
      <c r="AA2100" s="12">
        <v>18.670000000000002</v>
      </c>
      <c r="AB2100" s="12">
        <v>4.83</v>
      </c>
      <c r="AC2100" s="12">
        <v>18.97</v>
      </c>
      <c r="AD2100" s="12">
        <v>13.34</v>
      </c>
      <c r="AE2100" s="12">
        <v>31.16</v>
      </c>
      <c r="AF2100" s="12">
        <v>17.62</v>
      </c>
      <c r="AG2100" s="12">
        <v>0.29178743961352654</v>
      </c>
      <c r="AH2100" s="12">
        <v>31.5</v>
      </c>
    </row>
    <row r="2101" spans="1:34" x14ac:dyDescent="0.2">
      <c r="A2101" s="12" t="s">
        <v>3676</v>
      </c>
      <c r="B2101">
        <f>LOOKUP(A2101,'TMP2'!$A:$A,'TMP2'!$C:$C)</f>
        <v>18034.13</v>
      </c>
      <c r="C2101">
        <f>LOOKUP(A2101,'TMP2'!$A:$A,'TMP2'!$D:$D)</f>
        <v>102946.64</v>
      </c>
      <c r="D2101">
        <f>MATCH(A2101,'TMP2'!A:A,0)</f>
        <v>1605</v>
      </c>
      <c r="E2101" s="12">
        <v>9.5</v>
      </c>
      <c r="F2101" s="12">
        <v>12.6</v>
      </c>
      <c r="G2101" s="12" t="s">
        <v>3475</v>
      </c>
      <c r="H2101" s="12">
        <v>34.53</v>
      </c>
      <c r="I2101" s="12">
        <v>54.3</v>
      </c>
      <c r="J2101" s="12">
        <v>31.8</v>
      </c>
      <c r="K2101" s="12">
        <v>22.4</v>
      </c>
      <c r="L2101" s="12">
        <v>0.19824867724867726</v>
      </c>
      <c r="M2101" s="12">
        <v>1.7589999999999999</v>
      </c>
      <c r="N2101" s="12">
        <v>1.3183510310741497</v>
      </c>
      <c r="O2101" s="12">
        <v>2.6879999999999997</v>
      </c>
      <c r="P2101" s="12">
        <v>1.0643984734100509</v>
      </c>
      <c r="Q2101" s="12">
        <v>0.50942320903105709</v>
      </c>
      <c r="R2101" s="12">
        <v>86.012094363962987</v>
      </c>
      <c r="S2101" s="12" t="s">
        <v>1679</v>
      </c>
      <c r="T2101" s="12">
        <v>0.56277777777777771</v>
      </c>
      <c r="U2101" s="12">
        <v>3.8423333333333338</v>
      </c>
      <c r="W2101" s="12">
        <v>39.160000000000004</v>
      </c>
      <c r="X2101" s="12">
        <v>20.14</v>
      </c>
      <c r="Y2101" s="12">
        <v>22.35</v>
      </c>
      <c r="Z2101" s="12">
        <v>21.049999999999997</v>
      </c>
      <c r="AA2101" s="12">
        <v>18.670000000000002</v>
      </c>
      <c r="AB2101" s="12">
        <v>4.83</v>
      </c>
      <c r="AC2101" s="12">
        <v>18.97</v>
      </c>
      <c r="AD2101" s="12">
        <v>13.34</v>
      </c>
      <c r="AE2101" s="12">
        <v>31.16</v>
      </c>
      <c r="AF2101" s="12">
        <v>17.62</v>
      </c>
      <c r="AG2101" s="12">
        <v>0.29178743961352654</v>
      </c>
      <c r="AH2101" s="12">
        <v>31.5</v>
      </c>
    </row>
    <row r="2102" spans="1:34" x14ac:dyDescent="0.2">
      <c r="A2102" s="12" t="s">
        <v>3679</v>
      </c>
      <c r="B2102">
        <f>LOOKUP(A2102,'TMP2'!$A:$A,'TMP2'!$C:$C)</f>
        <v>18089.150000000001</v>
      </c>
      <c r="C2102">
        <f>LOOKUP(A2102,'TMP2'!$A:$A,'TMP2'!$D:$D)</f>
        <v>103022.82</v>
      </c>
      <c r="D2102">
        <f>MATCH(A2102,'TMP2'!A:A,0)</f>
        <v>1608</v>
      </c>
      <c r="E2102" s="12">
        <v>9.5</v>
      </c>
      <c r="F2102" s="12">
        <v>12.6</v>
      </c>
      <c r="G2102" s="12" t="s">
        <v>3475</v>
      </c>
      <c r="H2102" s="12">
        <v>34.53</v>
      </c>
      <c r="I2102" s="12">
        <v>54.3</v>
      </c>
      <c r="J2102" s="12">
        <v>31.8</v>
      </c>
      <c r="K2102" s="12">
        <v>22.4</v>
      </c>
      <c r="L2102" s="12">
        <v>0.19824867724867726</v>
      </c>
      <c r="M2102" s="12">
        <v>1.7589999999999999</v>
      </c>
      <c r="N2102" s="12">
        <v>1.3183510310741497</v>
      </c>
      <c r="O2102" s="12">
        <v>2.6879999999999997</v>
      </c>
      <c r="P2102" s="12">
        <v>1.0643984734100509</v>
      </c>
      <c r="Q2102" s="12">
        <v>0.50942320903105709</v>
      </c>
      <c r="R2102" s="12">
        <v>86.012094363962987</v>
      </c>
      <c r="S2102" s="12" t="s">
        <v>1679</v>
      </c>
      <c r="T2102" s="12">
        <v>0.56277777777777771</v>
      </c>
      <c r="U2102" s="12">
        <v>3.8423333333333338</v>
      </c>
      <c r="W2102" s="12">
        <v>39.160000000000004</v>
      </c>
      <c r="X2102" s="12">
        <v>20.14</v>
      </c>
      <c r="Y2102" s="12">
        <v>22.35</v>
      </c>
      <c r="Z2102" s="12">
        <v>21.049999999999997</v>
      </c>
      <c r="AA2102" s="12">
        <v>18.670000000000002</v>
      </c>
      <c r="AB2102" s="12">
        <v>4.83</v>
      </c>
      <c r="AC2102" s="12">
        <v>18.97</v>
      </c>
      <c r="AD2102" s="12">
        <v>13.34</v>
      </c>
      <c r="AE2102" s="12">
        <v>31.16</v>
      </c>
      <c r="AF2102" s="12">
        <v>17.62</v>
      </c>
      <c r="AG2102" s="12">
        <v>0.29178743961352654</v>
      </c>
      <c r="AH2102" s="12">
        <v>31.5</v>
      </c>
    </row>
    <row r="2103" spans="1:34" x14ac:dyDescent="0.2">
      <c r="A2103" s="12" t="s">
        <v>3679</v>
      </c>
      <c r="B2103">
        <f>LOOKUP(A2103,'TMP2'!$A:$A,'TMP2'!$C:$C)</f>
        <v>18089.150000000001</v>
      </c>
      <c r="C2103">
        <f>LOOKUP(A2103,'TMP2'!$A:$A,'TMP2'!$D:$D)</f>
        <v>103022.82</v>
      </c>
      <c r="D2103">
        <f>MATCH(A2103,'TMP2'!A:A,0)</f>
        <v>1608</v>
      </c>
      <c r="E2103" s="12">
        <v>14.7</v>
      </c>
      <c r="F2103" s="12">
        <v>21.7</v>
      </c>
      <c r="G2103" s="12" t="s">
        <v>3475</v>
      </c>
      <c r="H2103" s="12">
        <v>28.614285714285717</v>
      </c>
      <c r="I2103" s="12">
        <v>50.285714285714285</v>
      </c>
      <c r="J2103" s="12">
        <v>29.571428571428573</v>
      </c>
      <c r="K2103" s="12">
        <v>20.714285714285715</v>
      </c>
      <c r="L2103" s="12">
        <v>7.4398496240601492E-2</v>
      </c>
      <c r="M2103" s="12">
        <v>1.8615714285714284</v>
      </c>
      <c r="N2103" s="12">
        <v>1.4491738872847173</v>
      </c>
      <c r="O2103" s="12">
        <v>2.6871428571428568</v>
      </c>
      <c r="P2103" s="12">
        <v>0.85888533554887003</v>
      </c>
      <c r="Q2103" s="12">
        <v>0.46076230913509497</v>
      </c>
      <c r="R2103" s="12">
        <v>89.258210661242074</v>
      </c>
      <c r="S2103" s="12" t="s">
        <v>1679</v>
      </c>
      <c r="T2103" s="12">
        <v>0.44833333333333331</v>
      </c>
      <c r="U2103" s="12">
        <v>4.3586</v>
      </c>
      <c r="W2103" s="12">
        <v>27.599999999999998</v>
      </c>
      <c r="X2103" s="12">
        <v>23.266666666666666</v>
      </c>
      <c r="Y2103" s="12">
        <v>20.8</v>
      </c>
      <c r="Z2103" s="12">
        <v>23.9</v>
      </c>
      <c r="AA2103" s="12">
        <v>13.545</v>
      </c>
      <c r="AB2103" s="12">
        <v>6.83</v>
      </c>
      <c r="AC2103" s="12">
        <v>27.622500000000002</v>
      </c>
      <c r="AD2103" s="12">
        <v>12.7</v>
      </c>
      <c r="AE2103" s="12">
        <v>35.622500000000002</v>
      </c>
      <c r="AF2103" s="12">
        <v>16.024999999999999</v>
      </c>
      <c r="AG2103" s="12">
        <v>0.26617647058823529</v>
      </c>
      <c r="AH2103" s="12">
        <v>24.450000000000003</v>
      </c>
    </row>
    <row r="2104" spans="1:34" x14ac:dyDescent="0.2">
      <c r="A2104" s="12" t="s">
        <v>1634</v>
      </c>
      <c r="B2104">
        <f>LOOKUP(A2104,'TMP2'!$A:$A,'TMP2'!$C:$C)</f>
        <v>17241.509999999998</v>
      </c>
      <c r="C2104">
        <f>LOOKUP(A2104,'TMP2'!$A:$A,'TMP2'!$D:$D)</f>
        <v>102644.62</v>
      </c>
      <c r="D2104">
        <f>MATCH(A2104,'TMP2'!A:A,0)</f>
        <v>1609</v>
      </c>
      <c r="E2104" s="12">
        <v>8.6</v>
      </c>
      <c r="F2104" s="12">
        <v>11.9</v>
      </c>
      <c r="G2104" s="12" t="s">
        <v>3475</v>
      </c>
      <c r="H2104" s="12">
        <v>26.5</v>
      </c>
      <c r="I2104" s="12">
        <v>19.166666666666668</v>
      </c>
      <c r="J2104" s="12">
        <v>0.16497139588100684</v>
      </c>
      <c r="K2104" s="12">
        <v>1.8783333333333332</v>
      </c>
      <c r="L2104" s="12">
        <v>1.4788975904307948</v>
      </c>
      <c r="M2104" s="12">
        <v>2.7066666666666666</v>
      </c>
      <c r="N2104" s="12">
        <v>0.83467954222777407</v>
      </c>
      <c r="O2104" s="12">
        <v>45.353237103436868</v>
      </c>
      <c r="P2104" s="12">
        <v>87.608524733515893</v>
      </c>
      <c r="Q2104" s="12">
        <v>0.48</v>
      </c>
      <c r="R2104" s="12">
        <v>3.3374999999999999</v>
      </c>
      <c r="S2104" s="12" t="s">
        <v>1679</v>
      </c>
      <c r="T2104" s="12">
        <v>37.799999999999997</v>
      </c>
      <c r="U2104" s="12">
        <v>16</v>
      </c>
      <c r="W2104" s="12" t="s">
        <v>3412</v>
      </c>
      <c r="X2104" s="12" t="s">
        <v>3412</v>
      </c>
      <c r="Y2104" s="12" t="s">
        <v>3412</v>
      </c>
      <c r="Z2104" s="12" t="s">
        <v>3412</v>
      </c>
      <c r="AA2104" s="12">
        <v>14.905000000000001</v>
      </c>
      <c r="AB2104" s="12">
        <v>6.9450000000000003</v>
      </c>
      <c r="AC2104" s="12" t="s">
        <v>3412</v>
      </c>
      <c r="AD2104" s="12" t="s">
        <v>3412</v>
      </c>
      <c r="AE2104" s="12" t="s">
        <v>3412</v>
      </c>
      <c r="AF2104" s="12" t="s">
        <v>3412</v>
      </c>
      <c r="AG2104" s="12">
        <v>0.32</v>
      </c>
      <c r="AH2104" s="12">
        <v>15.1</v>
      </c>
    </row>
    <row r="2105" spans="1:34" x14ac:dyDescent="0.2">
      <c r="A2105" s="12" t="s">
        <v>1634</v>
      </c>
      <c r="B2105">
        <f>LOOKUP(A2105,'TMP2'!$A:$A,'TMP2'!$C:$C)</f>
        <v>17241.509999999998</v>
      </c>
      <c r="C2105">
        <f>LOOKUP(A2105,'TMP2'!$A:$A,'TMP2'!$D:$D)</f>
        <v>102644.62</v>
      </c>
      <c r="D2105">
        <f>MATCH(A2105,'TMP2'!A:A,0)</f>
        <v>1609</v>
      </c>
      <c r="E2105" s="12">
        <v>25</v>
      </c>
      <c r="F2105" s="12">
        <v>25.8</v>
      </c>
      <c r="G2105" s="12" t="s">
        <v>3475</v>
      </c>
      <c r="H2105" s="12">
        <v>27.3</v>
      </c>
      <c r="I2105" s="12">
        <v>49</v>
      </c>
      <c r="J2105" s="12">
        <v>29</v>
      </c>
      <c r="K2105" s="12">
        <v>20</v>
      </c>
      <c r="L2105" s="12">
        <v>0</v>
      </c>
      <c r="M2105" s="12">
        <v>1.77</v>
      </c>
      <c r="N2105" s="12">
        <v>1.3904163393558522</v>
      </c>
      <c r="O2105" s="12">
        <v>2.67</v>
      </c>
      <c r="P2105" s="12">
        <v>0.92028813559322042</v>
      </c>
      <c r="Q2105" s="12">
        <v>0.479244816720655</v>
      </c>
      <c r="R2105" s="12">
        <v>79.20454168738604</v>
      </c>
      <c r="S2105" s="12" t="s">
        <v>1679</v>
      </c>
      <c r="T2105" s="12">
        <v>0.54300000000000004</v>
      </c>
      <c r="U2105" s="12">
        <v>3.536</v>
      </c>
      <c r="W2105" s="12" t="s">
        <v>3412</v>
      </c>
      <c r="X2105" s="12" t="s">
        <v>3412</v>
      </c>
      <c r="Y2105" s="12">
        <v>22.4</v>
      </c>
      <c r="Z2105" s="12">
        <v>21</v>
      </c>
      <c r="AA2105" s="12" t="s">
        <v>3412</v>
      </c>
      <c r="AB2105" s="12" t="s">
        <v>3412</v>
      </c>
      <c r="AC2105" s="12">
        <v>20.78</v>
      </c>
      <c r="AD2105" s="12">
        <v>18.11</v>
      </c>
      <c r="AE2105" s="12">
        <v>15.21</v>
      </c>
      <c r="AF2105" s="12">
        <v>26.05</v>
      </c>
      <c r="AG2105" s="12" t="s">
        <v>3412</v>
      </c>
      <c r="AH2105" s="12" t="s">
        <v>3412</v>
      </c>
    </row>
    <row r="2106" spans="1:34" x14ac:dyDescent="0.2">
      <c r="A2106" s="12" t="s">
        <v>1637</v>
      </c>
      <c r="B2106">
        <f>LOOKUP(A2106,'TMP2'!$A:$A,'TMP2'!$C:$C)</f>
        <v>17268.599999999999</v>
      </c>
      <c r="C2106">
        <f>LOOKUP(A2106,'TMP2'!$A:$A,'TMP2'!$D:$D)</f>
        <v>102624.06</v>
      </c>
      <c r="D2106">
        <f>MATCH(A2106,'TMP2'!A:A,0)</f>
        <v>1610</v>
      </c>
      <c r="E2106" s="12">
        <v>8.6</v>
      </c>
      <c r="F2106" s="12">
        <v>11.9</v>
      </c>
      <c r="G2106" s="12" t="s">
        <v>3475</v>
      </c>
      <c r="H2106" s="12">
        <v>26.5</v>
      </c>
      <c r="I2106" s="12">
        <v>19.166666666666668</v>
      </c>
      <c r="J2106" s="12">
        <v>0.16497139588100684</v>
      </c>
      <c r="K2106" s="12">
        <v>1.8783333333333332</v>
      </c>
      <c r="L2106" s="12">
        <v>1.4788975904307948</v>
      </c>
      <c r="M2106" s="12">
        <v>2.7066666666666666</v>
      </c>
      <c r="N2106" s="12">
        <v>0.83467954222777407</v>
      </c>
      <c r="O2106" s="12">
        <v>45.353237103436868</v>
      </c>
      <c r="P2106" s="12">
        <v>87.608524733515893</v>
      </c>
      <c r="Q2106" s="12">
        <v>0.48</v>
      </c>
      <c r="R2106" s="12">
        <v>3.3374999999999999</v>
      </c>
      <c r="S2106" s="12" t="s">
        <v>1679</v>
      </c>
      <c r="T2106" s="12">
        <v>37.799999999999997</v>
      </c>
      <c r="U2106" s="12">
        <v>16</v>
      </c>
      <c r="W2106" s="12" t="s">
        <v>3412</v>
      </c>
      <c r="X2106" s="12" t="s">
        <v>3412</v>
      </c>
      <c r="Y2106" s="12" t="s">
        <v>3412</v>
      </c>
      <c r="Z2106" s="12" t="s">
        <v>3412</v>
      </c>
      <c r="AA2106" s="12">
        <v>14.905000000000001</v>
      </c>
      <c r="AB2106" s="12">
        <v>6.9450000000000003</v>
      </c>
      <c r="AC2106" s="12" t="s">
        <v>3412</v>
      </c>
      <c r="AD2106" s="12" t="s">
        <v>3412</v>
      </c>
      <c r="AE2106" s="12" t="s">
        <v>3412</v>
      </c>
      <c r="AF2106" s="12" t="s">
        <v>3412</v>
      </c>
      <c r="AG2106" s="12">
        <v>0.32</v>
      </c>
      <c r="AH2106" s="12">
        <v>15.1</v>
      </c>
    </row>
    <row r="2107" spans="1:34" x14ac:dyDescent="0.2">
      <c r="A2107" s="12" t="s">
        <v>1637</v>
      </c>
      <c r="B2107">
        <f>LOOKUP(A2107,'TMP2'!$A:$A,'TMP2'!$C:$C)</f>
        <v>17268.599999999999</v>
      </c>
      <c r="C2107">
        <f>LOOKUP(A2107,'TMP2'!$A:$A,'TMP2'!$D:$D)</f>
        <v>102624.06</v>
      </c>
      <c r="D2107">
        <f>MATCH(A2107,'TMP2'!A:A,0)</f>
        <v>1610</v>
      </c>
      <c r="E2107" s="12">
        <v>9.5</v>
      </c>
      <c r="F2107" s="12">
        <v>12.6</v>
      </c>
      <c r="G2107" s="12" t="s">
        <v>3475</v>
      </c>
      <c r="H2107" s="12">
        <v>34.53</v>
      </c>
      <c r="I2107" s="12">
        <v>54.3</v>
      </c>
      <c r="J2107" s="12">
        <v>31.8</v>
      </c>
      <c r="K2107" s="12">
        <v>22.4</v>
      </c>
      <c r="L2107" s="12">
        <v>0.19824867724867726</v>
      </c>
      <c r="M2107" s="12">
        <v>1.7589999999999999</v>
      </c>
      <c r="N2107" s="12">
        <v>1.3183510310741497</v>
      </c>
      <c r="O2107" s="12">
        <v>2.6879999999999997</v>
      </c>
      <c r="P2107" s="12">
        <v>1.0643984734100509</v>
      </c>
      <c r="Q2107" s="12">
        <v>0.50942320903105709</v>
      </c>
      <c r="R2107" s="12">
        <v>86.012094363962987</v>
      </c>
      <c r="S2107" s="12" t="s">
        <v>1679</v>
      </c>
      <c r="T2107" s="12">
        <v>0.56277777777777771</v>
      </c>
      <c r="U2107" s="12">
        <v>3.8423333333333338</v>
      </c>
      <c r="W2107" s="12">
        <v>39.160000000000004</v>
      </c>
      <c r="X2107" s="12">
        <v>20.14</v>
      </c>
      <c r="Y2107" s="12">
        <v>22.35</v>
      </c>
      <c r="Z2107" s="12">
        <v>21.049999999999997</v>
      </c>
      <c r="AA2107" s="12">
        <v>18.670000000000002</v>
      </c>
      <c r="AB2107" s="12">
        <v>4.83</v>
      </c>
      <c r="AC2107" s="12">
        <v>18.97</v>
      </c>
      <c r="AD2107" s="12">
        <v>13.34</v>
      </c>
      <c r="AE2107" s="12">
        <v>31.16</v>
      </c>
      <c r="AF2107" s="12">
        <v>17.62</v>
      </c>
      <c r="AG2107" s="12">
        <v>0.29178743961352654</v>
      </c>
      <c r="AH2107" s="12">
        <v>31.5</v>
      </c>
    </row>
    <row r="2108" spans="1:34" x14ac:dyDescent="0.2">
      <c r="A2108" s="12" t="s">
        <v>1641</v>
      </c>
      <c r="B2108">
        <f>LOOKUP(A2108,'TMP2'!$A:$A,'TMP2'!$C:$C)</f>
        <v>17352.62</v>
      </c>
      <c r="C2108">
        <f>LOOKUP(A2108,'TMP2'!$A:$A,'TMP2'!$D:$D)</f>
        <v>102669.87</v>
      </c>
      <c r="D2108">
        <f>MATCH(A2108,'TMP2'!A:A,0)</f>
        <v>1613</v>
      </c>
      <c r="E2108" s="12">
        <v>13.4</v>
      </c>
      <c r="F2108" s="12">
        <v>13.6</v>
      </c>
      <c r="G2108" s="12" t="s">
        <v>3475</v>
      </c>
      <c r="H2108" s="12">
        <v>35.1</v>
      </c>
      <c r="I2108" s="12">
        <v>52</v>
      </c>
      <c r="J2108" s="12">
        <v>30</v>
      </c>
      <c r="K2108" s="12">
        <v>22</v>
      </c>
      <c r="L2108" s="12">
        <v>0.2318181818181819</v>
      </c>
      <c r="M2108" s="12">
        <v>1.88</v>
      </c>
      <c r="N2108" s="12">
        <v>1.391561806069578</v>
      </c>
      <c r="O2108" s="12">
        <v>2.71</v>
      </c>
      <c r="P2108" s="12">
        <v>0.94745212765957465</v>
      </c>
      <c r="Q2108" s="12">
        <v>0.48650855864591203</v>
      </c>
      <c r="R2108" s="12">
        <v>100</v>
      </c>
      <c r="S2108" s="12" t="s">
        <v>1679</v>
      </c>
      <c r="T2108" s="12" t="s">
        <v>3412</v>
      </c>
      <c r="U2108" s="12" t="s">
        <v>3412</v>
      </c>
      <c r="W2108" s="12" t="s">
        <v>3412</v>
      </c>
      <c r="X2108" s="12" t="s">
        <v>3412</v>
      </c>
      <c r="Y2108" s="12" t="s">
        <v>3412</v>
      </c>
      <c r="Z2108" s="12" t="s">
        <v>3412</v>
      </c>
      <c r="AA2108" s="12" t="s">
        <v>3412</v>
      </c>
      <c r="AB2108" s="12" t="s">
        <v>3412</v>
      </c>
      <c r="AC2108" s="12" t="s">
        <v>3412</v>
      </c>
      <c r="AD2108" s="12" t="s">
        <v>3412</v>
      </c>
      <c r="AE2108" s="12" t="s">
        <v>3412</v>
      </c>
      <c r="AF2108" s="12" t="s">
        <v>3412</v>
      </c>
      <c r="AG2108" s="12">
        <v>0.31</v>
      </c>
      <c r="AH2108" s="12">
        <v>12.2</v>
      </c>
    </row>
    <row r="2109" spans="1:34" x14ac:dyDescent="0.2">
      <c r="A2109" s="12" t="s">
        <v>1641</v>
      </c>
      <c r="B2109">
        <f>LOOKUP(A2109,'TMP2'!$A:$A,'TMP2'!$C:$C)</f>
        <v>17352.62</v>
      </c>
      <c r="C2109">
        <f>LOOKUP(A2109,'TMP2'!$A:$A,'TMP2'!$D:$D)</f>
        <v>102669.87</v>
      </c>
      <c r="D2109">
        <f>MATCH(A2109,'TMP2'!A:A,0)</f>
        <v>1613</v>
      </c>
      <c r="E2109" s="12">
        <v>14.7</v>
      </c>
      <c r="F2109" s="12">
        <v>21.7</v>
      </c>
      <c r="G2109" s="12" t="s">
        <v>3475</v>
      </c>
      <c r="H2109" s="12">
        <v>28.614285714285717</v>
      </c>
      <c r="I2109" s="12">
        <v>50.285714285714285</v>
      </c>
      <c r="J2109" s="12">
        <v>29.571428571428573</v>
      </c>
      <c r="K2109" s="12">
        <v>20.714285714285715</v>
      </c>
      <c r="L2109" s="12">
        <v>7.4398496240601492E-2</v>
      </c>
      <c r="M2109" s="12">
        <v>1.8615714285714284</v>
      </c>
      <c r="N2109" s="12">
        <v>1.4491738872847173</v>
      </c>
      <c r="O2109" s="12">
        <v>2.6871428571428568</v>
      </c>
      <c r="P2109" s="12">
        <v>0.85888533554887003</v>
      </c>
      <c r="Q2109" s="12">
        <v>0.46076230913509497</v>
      </c>
      <c r="R2109" s="12">
        <v>89.258210661242074</v>
      </c>
      <c r="S2109" s="12" t="s">
        <v>1679</v>
      </c>
      <c r="T2109" s="12">
        <v>0.44833333333333331</v>
      </c>
      <c r="U2109" s="12">
        <v>4.3586</v>
      </c>
      <c r="W2109" s="12">
        <v>27.599999999999998</v>
      </c>
      <c r="X2109" s="12">
        <v>23.266666666666666</v>
      </c>
      <c r="Y2109" s="12">
        <v>20.8</v>
      </c>
      <c r="Z2109" s="12">
        <v>23.9</v>
      </c>
      <c r="AA2109" s="12">
        <v>13.545</v>
      </c>
      <c r="AB2109" s="12">
        <v>6.83</v>
      </c>
      <c r="AC2109" s="12">
        <v>27.622500000000002</v>
      </c>
      <c r="AD2109" s="12">
        <v>12.7</v>
      </c>
      <c r="AE2109" s="12">
        <v>35.622500000000002</v>
      </c>
      <c r="AF2109" s="12">
        <v>16.024999999999999</v>
      </c>
      <c r="AG2109" s="12">
        <v>0.26617647058823529</v>
      </c>
      <c r="AH2109" s="12">
        <v>24.450000000000003</v>
      </c>
    </row>
    <row r="2110" spans="1:34" x14ac:dyDescent="0.2">
      <c r="A2110" s="12" t="s">
        <v>1639</v>
      </c>
      <c r="B2110">
        <f>LOOKUP(A2110,'TMP2'!$A:$A,'TMP2'!$C:$C)</f>
        <v>17400.25</v>
      </c>
      <c r="C2110">
        <f>LOOKUP(A2110,'TMP2'!$A:$A,'TMP2'!$D:$D)</f>
        <v>102644.06</v>
      </c>
      <c r="D2110">
        <f>MATCH(A2110,'TMP2'!A:A,0)</f>
        <v>1614</v>
      </c>
      <c r="E2110" s="12">
        <v>6.1</v>
      </c>
      <c r="F2110" s="12">
        <v>8</v>
      </c>
      <c r="G2110" s="12" t="s">
        <v>3475</v>
      </c>
      <c r="H2110" s="12">
        <v>39.611111111111114</v>
      </c>
      <c r="I2110" s="12">
        <v>47.555555555555557</v>
      </c>
      <c r="J2110" s="12">
        <v>26.666666666666668</v>
      </c>
      <c r="K2110" s="12">
        <v>20.666666666666668</v>
      </c>
      <c r="L2110" s="12">
        <v>0.71006872913509067</v>
      </c>
      <c r="M2110" s="12">
        <v>1.7999999999999998</v>
      </c>
      <c r="N2110" s="12">
        <v>1.2991100847299824</v>
      </c>
      <c r="O2110" s="12">
        <v>2.6755555555555555</v>
      </c>
      <c r="P2110" s="12">
        <v>1.086481652499026</v>
      </c>
      <c r="Q2110" s="12">
        <v>0.51425251623304302</v>
      </c>
      <c r="R2110" s="12">
        <v>97.136494001595381</v>
      </c>
      <c r="S2110" s="12" t="s">
        <v>1679</v>
      </c>
      <c r="T2110" s="12">
        <v>0.71944444444444455</v>
      </c>
      <c r="U2110" s="12">
        <v>2.9556666666666667</v>
      </c>
      <c r="W2110" s="12">
        <v>17.533333333333331</v>
      </c>
      <c r="X2110" s="12">
        <v>3.3666666666666667</v>
      </c>
      <c r="Y2110" s="12">
        <v>18.16</v>
      </c>
      <c r="Z2110" s="12">
        <v>11.5</v>
      </c>
      <c r="AA2110" s="12">
        <v>8.66</v>
      </c>
      <c r="AB2110" s="12">
        <v>2.12</v>
      </c>
      <c r="AC2110" s="12">
        <v>16.952500000000001</v>
      </c>
      <c r="AD2110" s="12">
        <v>9.5924999999999994</v>
      </c>
      <c r="AE2110" s="12">
        <v>20.447499999999998</v>
      </c>
      <c r="AF2110" s="12">
        <v>11.852499999999999</v>
      </c>
      <c r="AG2110" s="12">
        <v>0.39531800563777308</v>
      </c>
      <c r="AH2110" s="12">
        <v>16.43375</v>
      </c>
    </row>
    <row r="2111" spans="1:34" x14ac:dyDescent="0.2">
      <c r="A2111" s="12" t="s">
        <v>1639</v>
      </c>
      <c r="B2111">
        <f>LOOKUP(A2111,'TMP2'!$A:$A,'TMP2'!$C:$C)</f>
        <v>17400.25</v>
      </c>
      <c r="C2111">
        <f>LOOKUP(A2111,'TMP2'!$A:$A,'TMP2'!$D:$D)</f>
        <v>102644.06</v>
      </c>
      <c r="D2111">
        <f>MATCH(A2111,'TMP2'!A:A,0)</f>
        <v>1614</v>
      </c>
      <c r="E2111" s="12">
        <v>16.5</v>
      </c>
      <c r="F2111" s="12">
        <v>17.3</v>
      </c>
      <c r="G2111" s="12" t="s">
        <v>1712</v>
      </c>
      <c r="H2111" s="12">
        <v>29</v>
      </c>
      <c r="I2111" s="12">
        <v>51</v>
      </c>
      <c r="J2111" s="12">
        <v>31</v>
      </c>
      <c r="K2111" s="12">
        <v>20</v>
      </c>
      <c r="L2111" s="12">
        <v>0</v>
      </c>
      <c r="M2111" s="12">
        <v>1.92</v>
      </c>
      <c r="N2111" s="12">
        <v>1.4883720930232558</v>
      </c>
      <c r="O2111" s="12">
        <v>2.7</v>
      </c>
      <c r="P2111" s="12">
        <v>0.81406250000000002</v>
      </c>
      <c r="Q2111" s="12">
        <v>0.44875107665805303</v>
      </c>
      <c r="R2111" s="12">
        <v>96.1842610364683</v>
      </c>
      <c r="S2111" s="12" t="s">
        <v>1679</v>
      </c>
      <c r="T2111" s="12">
        <v>0.374</v>
      </c>
      <c r="U2111" s="12">
        <v>4.8499999999999996</v>
      </c>
      <c r="W2111" s="12" t="s">
        <v>3412</v>
      </c>
      <c r="X2111" s="12" t="s">
        <v>3412</v>
      </c>
      <c r="Y2111" s="12">
        <v>39.799999999999997</v>
      </c>
      <c r="Z2111" s="12">
        <v>23.5</v>
      </c>
      <c r="AA2111" s="12" t="s">
        <v>3412</v>
      </c>
      <c r="AB2111" s="12" t="s">
        <v>3412</v>
      </c>
      <c r="AC2111" s="12" t="s">
        <v>3412</v>
      </c>
      <c r="AD2111" s="12" t="s">
        <v>3412</v>
      </c>
      <c r="AE2111" s="12" t="s">
        <v>3412</v>
      </c>
      <c r="AF2111" s="12" t="s">
        <v>3412</v>
      </c>
      <c r="AG2111" s="12">
        <v>0.28000000000000003</v>
      </c>
      <c r="AH2111" s="12">
        <v>22.4</v>
      </c>
    </row>
    <row r="2112" spans="1:34" x14ac:dyDescent="0.2">
      <c r="A2112" s="12" t="s">
        <v>2282</v>
      </c>
      <c r="B2112">
        <f>LOOKUP(A2112,'TMP2'!$A:$A,'TMP2'!$C:$C)</f>
        <v>18070.169999999998</v>
      </c>
      <c r="C2112">
        <f>LOOKUP(A2112,'TMP2'!$A:$A,'TMP2'!$D:$D)</f>
        <v>103737.72</v>
      </c>
      <c r="D2112">
        <f>MATCH(A2112,'TMP2'!A:A,0)</f>
        <v>1615</v>
      </c>
      <c r="E2112" s="12">
        <v>8.9</v>
      </c>
      <c r="F2112" s="12">
        <v>9.4</v>
      </c>
      <c r="G2112" s="12" t="s">
        <v>1712</v>
      </c>
      <c r="H2112" s="12">
        <v>3.18</v>
      </c>
      <c r="I2112" s="12">
        <v>39.4</v>
      </c>
      <c r="J2112" s="12">
        <v>45</v>
      </c>
      <c r="K2112" s="12">
        <v>25</v>
      </c>
      <c r="L2112" s="12">
        <v>0.72</v>
      </c>
      <c r="M2112" s="12">
        <v>1.76</v>
      </c>
      <c r="N2112" s="12">
        <v>1.2625538020086085</v>
      </c>
      <c r="O2112" s="12">
        <v>2.7</v>
      </c>
      <c r="P2112" s="12">
        <v>1.138522727272727</v>
      </c>
      <c r="Q2112" s="12">
        <v>0.53238748073755193</v>
      </c>
      <c r="R2112" s="12">
        <v>93.436869947100547</v>
      </c>
      <c r="S2112" s="9" t="s">
        <v>2293</v>
      </c>
      <c r="T2112" s="12">
        <v>0.80400000000000005</v>
      </c>
      <c r="U2112" s="12">
        <v>2.6579999999999999</v>
      </c>
      <c r="W2112" s="12">
        <v>30.5</v>
      </c>
      <c r="X2112" s="12">
        <v>4.5</v>
      </c>
      <c r="Y2112" s="12" t="s">
        <v>3715</v>
      </c>
      <c r="Z2112" s="12" t="s">
        <v>3715</v>
      </c>
      <c r="AA2112" s="12" t="s">
        <v>3715</v>
      </c>
      <c r="AB2112" s="12" t="s">
        <v>3715</v>
      </c>
      <c r="AC2112" s="12" t="s">
        <v>3715</v>
      </c>
      <c r="AD2112" s="12" t="s">
        <v>3715</v>
      </c>
      <c r="AE2112" s="12" t="s">
        <v>3715</v>
      </c>
      <c r="AF2112" s="12" t="s">
        <v>3715</v>
      </c>
      <c r="AG2112" s="12" t="s">
        <v>3715</v>
      </c>
      <c r="AH2112" s="12" t="s">
        <v>3715</v>
      </c>
    </row>
    <row r="2113" spans="1:34" x14ac:dyDescent="0.2">
      <c r="A2113" s="12" t="s">
        <v>2282</v>
      </c>
      <c r="B2113">
        <f>LOOKUP(A2113,'TMP2'!$A:$A,'TMP2'!$C:$C)</f>
        <v>18070.169999999998</v>
      </c>
      <c r="C2113">
        <f>LOOKUP(A2113,'TMP2'!$A:$A,'TMP2'!$D:$D)</f>
        <v>103737.72</v>
      </c>
      <c r="D2113">
        <f>MATCH(A2113,'TMP2'!A:A,0)</f>
        <v>1615</v>
      </c>
      <c r="E2113" s="12">
        <v>10.6</v>
      </c>
      <c r="F2113" s="12">
        <v>11</v>
      </c>
      <c r="G2113" s="12" t="s">
        <v>1712</v>
      </c>
      <c r="H2113" s="12">
        <v>3.18</v>
      </c>
      <c r="I2113" s="12">
        <v>19.7</v>
      </c>
      <c r="J2113" s="12">
        <v>46</v>
      </c>
      <c r="K2113" s="12">
        <v>27</v>
      </c>
      <c r="L2113" s="12">
        <v>0.81304347826086965</v>
      </c>
      <c r="M2113" s="12">
        <v>1.98</v>
      </c>
      <c r="N2113" s="12">
        <v>1.6541353383458646</v>
      </c>
      <c r="O2113" s="12">
        <v>2.73</v>
      </c>
      <c r="P2113" s="12">
        <v>0.65040909090909116</v>
      </c>
      <c r="Q2113" s="12">
        <v>0.39408961965353001</v>
      </c>
      <c r="R2113" s="12">
        <v>82.68795862743724</v>
      </c>
      <c r="S2113" s="9" t="s">
        <v>2293</v>
      </c>
      <c r="T2113" s="12">
        <v>0.47</v>
      </c>
      <c r="U2113" s="12">
        <v>3.51</v>
      </c>
      <c r="W2113" s="12" t="s">
        <v>3715</v>
      </c>
      <c r="X2113" s="12" t="s">
        <v>3715</v>
      </c>
      <c r="Y2113" s="12">
        <v>30.5</v>
      </c>
      <c r="Z2113" s="12">
        <v>13.4</v>
      </c>
      <c r="AA2113" s="12" t="s">
        <v>3715</v>
      </c>
      <c r="AB2113" s="12" t="s">
        <v>3715</v>
      </c>
      <c r="AC2113" s="12" t="s">
        <v>3715</v>
      </c>
      <c r="AD2113" s="12" t="s">
        <v>3715</v>
      </c>
      <c r="AE2113" s="12" t="s">
        <v>3715</v>
      </c>
      <c r="AF2113" s="12" t="s">
        <v>3715</v>
      </c>
      <c r="AG2113" s="12" t="s">
        <v>3715</v>
      </c>
      <c r="AH2113" s="12" t="s">
        <v>3715</v>
      </c>
    </row>
    <row r="2114" spans="1:34" x14ac:dyDescent="0.2">
      <c r="A2114" s="12" t="s">
        <v>2283</v>
      </c>
      <c r="B2114">
        <f>LOOKUP(A2114,'TMP2'!$A:$A,'TMP2'!$C:$C)</f>
        <v>18092.25</v>
      </c>
      <c r="C2114">
        <f>LOOKUP(A2114,'TMP2'!$A:$A,'TMP2'!$D:$D)</f>
        <v>103761.07</v>
      </c>
      <c r="D2114">
        <f>MATCH(A2114,'TMP2'!A:A,0)</f>
        <v>1626</v>
      </c>
      <c r="E2114" s="12">
        <v>9.5</v>
      </c>
      <c r="F2114" s="12">
        <v>9.9</v>
      </c>
      <c r="G2114" s="12" t="s">
        <v>1712</v>
      </c>
      <c r="H2114" s="12">
        <v>3.18</v>
      </c>
      <c r="I2114" s="12">
        <v>35.9</v>
      </c>
      <c r="J2114" s="12">
        <v>48</v>
      </c>
      <c r="K2114" s="12">
        <v>28</v>
      </c>
      <c r="L2114" s="12">
        <v>0.39500000000000002</v>
      </c>
      <c r="M2114" s="12">
        <v>1.87</v>
      </c>
      <c r="N2114" s="12">
        <v>1.3760117733627668</v>
      </c>
      <c r="O2114" s="12">
        <v>2.71</v>
      </c>
      <c r="P2114" s="12">
        <v>0.96945989304812819</v>
      </c>
      <c r="Q2114" s="12">
        <v>0.49224657809492001</v>
      </c>
      <c r="R2114" s="12">
        <v>100.35381628228963</v>
      </c>
      <c r="S2114" s="9" t="s">
        <v>2293</v>
      </c>
      <c r="T2114" s="12">
        <v>0.44600000000000001</v>
      </c>
      <c r="U2114" s="12">
        <v>4.42</v>
      </c>
      <c r="W2114" s="12" t="s">
        <v>3715</v>
      </c>
      <c r="X2114" s="12" t="s">
        <v>3715</v>
      </c>
      <c r="Y2114" s="12">
        <v>37.5</v>
      </c>
      <c r="Z2114" s="12">
        <v>8.9</v>
      </c>
      <c r="AA2114" s="12" t="s">
        <v>3715</v>
      </c>
      <c r="AB2114" s="12" t="s">
        <v>3715</v>
      </c>
      <c r="AC2114" s="12" t="s">
        <v>3715</v>
      </c>
      <c r="AD2114" s="12" t="s">
        <v>3715</v>
      </c>
      <c r="AE2114" s="12" t="s">
        <v>3715</v>
      </c>
      <c r="AF2114" s="12" t="s">
        <v>3715</v>
      </c>
      <c r="AG2114" s="12" t="s">
        <v>3715</v>
      </c>
      <c r="AH2114" s="12" t="s">
        <v>3715</v>
      </c>
    </row>
    <row r="2115" spans="1:34" x14ac:dyDescent="0.2">
      <c r="A2115" s="12" t="s">
        <v>1397</v>
      </c>
      <c r="B2115">
        <f>LOOKUP(A2115,'TMP2'!$A:$A,'TMP2'!$C:$C)</f>
        <v>18068.03</v>
      </c>
      <c r="C2115">
        <f>LOOKUP(A2115,'TMP2'!$A:$A,'TMP2'!$D:$D)</f>
        <v>104140.86</v>
      </c>
      <c r="D2115">
        <f>MATCH(A2115,'TMP2'!A:A,0)</f>
        <v>1628</v>
      </c>
      <c r="E2115" s="12">
        <v>10.02</v>
      </c>
      <c r="F2115" s="12">
        <v>10.9</v>
      </c>
      <c r="G2115" s="12" t="s">
        <v>1712</v>
      </c>
      <c r="H2115" s="12">
        <v>3.18</v>
      </c>
      <c r="I2115" s="12">
        <v>31.3</v>
      </c>
      <c r="J2115" s="12">
        <v>43</v>
      </c>
      <c r="K2115" s="12">
        <v>25</v>
      </c>
      <c r="L2115" s="12">
        <v>0.35</v>
      </c>
      <c r="M2115" s="12">
        <v>1.86</v>
      </c>
      <c r="N2115" s="12">
        <v>1.4166031987814167</v>
      </c>
      <c r="O2115" s="12">
        <v>2.71</v>
      </c>
      <c r="P2115" s="12">
        <v>0.91302688172043012</v>
      </c>
      <c r="Q2115" s="12">
        <v>0.47726819233158102</v>
      </c>
      <c r="R2115" s="12">
        <v>92.903069666652939</v>
      </c>
      <c r="S2115" s="9" t="s">
        <v>2293</v>
      </c>
      <c r="T2115" s="12">
        <v>0.34699999999999998</v>
      </c>
      <c r="U2115" s="12">
        <v>5.5190000000000001</v>
      </c>
      <c r="W2115" s="12">
        <v>52.1</v>
      </c>
      <c r="X2115" s="12">
        <v>3.5</v>
      </c>
      <c r="Y2115" s="12">
        <v>35.4</v>
      </c>
      <c r="Z2115" s="12">
        <v>8.6999999999999993</v>
      </c>
      <c r="AA2115" s="12" t="s">
        <v>3715</v>
      </c>
      <c r="AB2115" s="12" t="s">
        <v>3715</v>
      </c>
      <c r="AC2115" s="12" t="s">
        <v>3715</v>
      </c>
      <c r="AD2115" s="12" t="s">
        <v>3715</v>
      </c>
      <c r="AE2115" s="12" t="s">
        <v>3715</v>
      </c>
      <c r="AF2115" s="12" t="s">
        <v>3715</v>
      </c>
      <c r="AG2115" s="12" t="s">
        <v>3715</v>
      </c>
      <c r="AH2115" s="12" t="s">
        <v>3715</v>
      </c>
    </row>
    <row r="2116" spans="1:34" x14ac:dyDescent="0.2">
      <c r="A2116" s="12" t="s">
        <v>1406</v>
      </c>
      <c r="B2116">
        <f>LOOKUP(A2116,'TMP2'!$A:$A,'TMP2'!$C:$C)</f>
        <v>17901.686000000002</v>
      </c>
      <c r="C2116">
        <f>LOOKUP(A2116,'TMP2'!$A:$A,'TMP2'!$D:$D)</f>
        <v>104772.40700000001</v>
      </c>
      <c r="D2116">
        <f>MATCH(A2116,'TMP2'!A:A,0)</f>
        <v>1638</v>
      </c>
      <c r="E2116" s="12">
        <v>10.6</v>
      </c>
      <c r="F2116" s="12">
        <v>11.1</v>
      </c>
      <c r="G2116" s="12" t="s">
        <v>1712</v>
      </c>
      <c r="H2116" s="12">
        <v>3.18</v>
      </c>
      <c r="I2116" s="12">
        <v>35</v>
      </c>
      <c r="J2116" s="12">
        <v>49</v>
      </c>
      <c r="K2116" s="12">
        <v>29</v>
      </c>
      <c r="L2116" s="12">
        <v>0.3</v>
      </c>
      <c r="M2116" s="12">
        <v>1.86</v>
      </c>
      <c r="N2116" s="12">
        <v>1.3777777777777778</v>
      </c>
      <c r="O2116" s="12">
        <v>2.71</v>
      </c>
      <c r="P2116" s="12">
        <v>0.96693548387096762</v>
      </c>
      <c r="Q2116" s="12">
        <v>0.49159491594915899</v>
      </c>
      <c r="R2116" s="12">
        <v>98.093411175979995</v>
      </c>
      <c r="S2116" s="9" t="s">
        <v>2293</v>
      </c>
      <c r="T2116" s="12">
        <v>0.27600000000000002</v>
      </c>
      <c r="U2116" s="12">
        <v>7.1139999999999999</v>
      </c>
      <c r="W2116" s="12">
        <v>67.8</v>
      </c>
      <c r="X2116" s="12">
        <v>3.7</v>
      </c>
      <c r="Y2116" s="12" t="s">
        <v>3715</v>
      </c>
      <c r="Z2116" s="12" t="s">
        <v>3715</v>
      </c>
      <c r="AA2116" s="12" t="s">
        <v>3715</v>
      </c>
      <c r="AB2116" s="12" t="s">
        <v>3715</v>
      </c>
      <c r="AC2116" s="12" t="s">
        <v>3715</v>
      </c>
      <c r="AD2116" s="12" t="s">
        <v>3715</v>
      </c>
      <c r="AE2116" s="12" t="s">
        <v>3715</v>
      </c>
      <c r="AF2116" s="12" t="s">
        <v>3715</v>
      </c>
      <c r="AG2116" s="12" t="s">
        <v>3715</v>
      </c>
      <c r="AH2116" s="12" t="s">
        <v>3715</v>
      </c>
    </row>
    <row r="2117" spans="1:34" x14ac:dyDescent="0.2">
      <c r="A2117" s="12" t="s">
        <v>2285</v>
      </c>
      <c r="B2117">
        <f>LOOKUP(A2117,'TMP2'!$A:$A,'TMP2'!$C:$C)</f>
        <v>18091.599999999999</v>
      </c>
      <c r="C2117">
        <f>LOOKUP(A2117,'TMP2'!$A:$A,'TMP2'!$D:$D)</f>
        <v>103826.71400000001</v>
      </c>
      <c r="D2117">
        <f>MATCH(A2117,'TMP2'!A:A,0)</f>
        <v>1645</v>
      </c>
      <c r="E2117" s="12">
        <v>5</v>
      </c>
      <c r="F2117" s="12">
        <v>6</v>
      </c>
      <c r="G2117" s="12" t="s">
        <v>1712</v>
      </c>
      <c r="H2117" s="12">
        <v>3.18</v>
      </c>
      <c r="I2117" s="12">
        <v>50.7</v>
      </c>
      <c r="J2117" s="12">
        <v>55</v>
      </c>
      <c r="K2117" s="12">
        <v>32</v>
      </c>
      <c r="L2117" s="12">
        <v>0.81304347826086965</v>
      </c>
      <c r="M2117" s="12">
        <v>1.68</v>
      </c>
      <c r="N2117" s="12">
        <v>1.114797611147976</v>
      </c>
      <c r="O2117" s="12">
        <v>2.72</v>
      </c>
      <c r="P2117" s="12">
        <v>1.4399047619047622</v>
      </c>
      <c r="Q2117" s="12">
        <v>0.59014793707794999</v>
      </c>
      <c r="R2117" s="12">
        <v>95.773000859845226</v>
      </c>
      <c r="S2117" s="9" t="s">
        <v>2293</v>
      </c>
      <c r="T2117" s="12">
        <v>0.89</v>
      </c>
      <c r="U2117" s="12">
        <v>2.74</v>
      </c>
      <c r="W2117" s="12" t="s">
        <v>3715</v>
      </c>
      <c r="X2117" s="12" t="s">
        <v>3715</v>
      </c>
      <c r="Y2117" s="12">
        <v>24.58</v>
      </c>
      <c r="Z2117" s="12">
        <v>8</v>
      </c>
      <c r="AA2117" s="12">
        <v>13.17</v>
      </c>
      <c r="AB2117" s="12">
        <v>2.89</v>
      </c>
      <c r="AC2117" s="12" t="s">
        <v>3715</v>
      </c>
      <c r="AD2117" s="12" t="s">
        <v>3715</v>
      </c>
      <c r="AE2117" s="12" t="s">
        <v>3715</v>
      </c>
      <c r="AF2117" s="12" t="s">
        <v>3715</v>
      </c>
      <c r="AG2117" s="12" t="s">
        <v>3715</v>
      </c>
      <c r="AH2117" s="12" t="s">
        <v>3715</v>
      </c>
    </row>
    <row r="2118" spans="1:34" x14ac:dyDescent="0.2">
      <c r="A2118" s="12" t="s">
        <v>3710</v>
      </c>
      <c r="B2118">
        <f>LOOKUP(A2118,'TMP2'!$A:$A,'TMP2'!$C:$C)</f>
        <v>14323.136</v>
      </c>
      <c r="C2118">
        <f>LOOKUP(A2118,'TMP2'!$A:$A,'TMP2'!$D:$D)</f>
        <v>102341.424</v>
      </c>
      <c r="D2118">
        <f>MATCH(A2118,'TMP2'!A:A,0)</f>
        <v>1672</v>
      </c>
      <c r="E2118" s="12">
        <v>7.7</v>
      </c>
      <c r="F2118" s="12">
        <v>8.1</v>
      </c>
      <c r="G2118" s="12" t="s">
        <v>3475</v>
      </c>
      <c r="H2118" s="12">
        <v>28.360000000000003</v>
      </c>
      <c r="I2118" s="12">
        <v>43.6</v>
      </c>
      <c r="J2118" s="12">
        <v>25.4</v>
      </c>
      <c r="K2118" s="12">
        <v>18.2</v>
      </c>
      <c r="L2118" s="12">
        <v>0.20380116959064332</v>
      </c>
      <c r="M2118" s="12">
        <v>1.9339999999999999</v>
      </c>
      <c r="N2118" s="12">
        <v>1.5095279181849108</v>
      </c>
      <c r="O2118" s="12">
        <v>2.7039999999999997</v>
      </c>
      <c r="P2118" s="12">
        <v>0.79695959844275799</v>
      </c>
      <c r="Q2118" s="12">
        <v>0.44168221657100099</v>
      </c>
      <c r="R2118" s="12">
        <v>95.927396807570858</v>
      </c>
      <c r="S2118" s="12" t="s">
        <v>1679</v>
      </c>
      <c r="T2118" s="12">
        <v>0.34599999999999997</v>
      </c>
      <c r="U2118" s="12">
        <v>5.5090000000000003</v>
      </c>
      <c r="W2118" s="12">
        <v>27.7</v>
      </c>
      <c r="X2118" s="12">
        <v>13.25</v>
      </c>
      <c r="Y2118" s="12">
        <v>56.4</v>
      </c>
      <c r="Z2118" s="12">
        <v>20.9</v>
      </c>
      <c r="AA2118" s="12">
        <v>34.72</v>
      </c>
      <c r="AB2118" s="12">
        <v>4.1150000000000002</v>
      </c>
      <c r="AC2118" s="12">
        <v>41.965000000000003</v>
      </c>
      <c r="AD2118" s="12">
        <v>14.89</v>
      </c>
      <c r="AE2118" s="12">
        <v>38.424999999999997</v>
      </c>
      <c r="AF2118" s="12">
        <v>18.594999999999999</v>
      </c>
      <c r="AG2118" s="12">
        <v>0.34485702091335896</v>
      </c>
      <c r="AH2118" s="12">
        <v>11.97</v>
      </c>
    </row>
    <row r="2119" spans="1:34" x14ac:dyDescent="0.2">
      <c r="A2119" s="12" t="s">
        <v>3708</v>
      </c>
      <c r="B2119">
        <f>LOOKUP(A2119,'TMP2'!$A:$A,'TMP2'!$C:$C)</f>
        <v>14362.297</v>
      </c>
      <c r="C2119">
        <f>LOOKUP(A2119,'TMP2'!$A:$A,'TMP2'!$D:$D)</f>
        <v>102367.25199999999</v>
      </c>
      <c r="D2119">
        <f>MATCH(A2119,'TMP2'!A:A,0)</f>
        <v>1674</v>
      </c>
      <c r="E2119" s="12">
        <v>13.7</v>
      </c>
      <c r="F2119" s="12">
        <v>14.1</v>
      </c>
      <c r="G2119" s="12" t="s">
        <v>3475</v>
      </c>
      <c r="H2119" s="12">
        <v>20.950000000000003</v>
      </c>
      <c r="I2119" s="12">
        <v>49</v>
      </c>
      <c r="J2119" s="12">
        <v>28.5</v>
      </c>
      <c r="K2119" s="12">
        <v>20.5</v>
      </c>
      <c r="L2119" s="12" t="s">
        <v>3716</v>
      </c>
      <c r="M2119" s="12">
        <v>1.86</v>
      </c>
      <c r="N2119" s="12">
        <v>1.5379596094661125</v>
      </c>
      <c r="O2119" s="12">
        <v>2.6850000000000001</v>
      </c>
      <c r="P2119" s="12">
        <v>0.74620920653273592</v>
      </c>
      <c r="Q2119" s="12">
        <v>0.42714555495533701</v>
      </c>
      <c r="R2119" s="12">
        <v>75.386209687790029</v>
      </c>
      <c r="S2119" s="12" t="s">
        <v>1679</v>
      </c>
      <c r="T2119" s="12">
        <v>0.27</v>
      </c>
      <c r="U2119" s="12">
        <v>6.577</v>
      </c>
      <c r="W2119" s="12" t="s">
        <v>3412</v>
      </c>
      <c r="X2119" s="12" t="s">
        <v>3412</v>
      </c>
      <c r="Y2119" s="12" t="s">
        <v>3412</v>
      </c>
      <c r="Z2119" s="12" t="s">
        <v>3412</v>
      </c>
      <c r="AA2119" s="12" t="s">
        <v>3412</v>
      </c>
      <c r="AB2119" s="12" t="s">
        <v>3412</v>
      </c>
      <c r="AC2119" s="12">
        <v>20.734999999999999</v>
      </c>
      <c r="AD2119" s="12">
        <v>19.990000000000002</v>
      </c>
      <c r="AE2119" s="12">
        <v>24.835000000000001</v>
      </c>
      <c r="AF2119" s="12">
        <v>24.984999999999999</v>
      </c>
      <c r="AG2119" s="12">
        <v>0.36708860759493667</v>
      </c>
      <c r="AH2119" s="12">
        <v>72.760000000000005</v>
      </c>
    </row>
    <row r="2120" spans="1:34" x14ac:dyDescent="0.2">
      <c r="A2120" s="12" t="s">
        <v>3702</v>
      </c>
      <c r="B2120">
        <f>LOOKUP(A2120,'TMP2'!$A:$A,'TMP2'!$C:$C)</f>
        <v>17034.990000000002</v>
      </c>
      <c r="C2120">
        <f>LOOKUP(A2120,'TMP2'!$A:$A,'TMP2'!$D:$D)</f>
        <v>102559.74</v>
      </c>
      <c r="D2120">
        <f>MATCH(A2120,'TMP2'!A:A,0)</f>
        <v>1685</v>
      </c>
      <c r="E2120" s="12">
        <v>16.7</v>
      </c>
      <c r="F2120" s="12">
        <v>16.899999999999999</v>
      </c>
      <c r="G2120" s="12" t="s">
        <v>3475</v>
      </c>
      <c r="H2120" s="12">
        <v>27.574999999999999</v>
      </c>
      <c r="I2120" s="12">
        <v>45.75</v>
      </c>
      <c r="J2120" s="12">
        <v>27.25</v>
      </c>
      <c r="K2120" s="12">
        <v>18.5</v>
      </c>
      <c r="L2120" s="12">
        <v>0.12962962962962962</v>
      </c>
      <c r="M2120" s="12">
        <v>1.8824999999999998</v>
      </c>
      <c r="N2120" s="12">
        <v>1.4773509385919006</v>
      </c>
      <c r="O2120" s="12">
        <v>2.6775000000000002</v>
      </c>
      <c r="P2120" s="12">
        <v>0.81518493395241598</v>
      </c>
      <c r="Q2120" s="12">
        <v>0.44821386440619004</v>
      </c>
      <c r="R2120" s="12">
        <v>90.168227839300172</v>
      </c>
      <c r="S2120" s="12" t="s">
        <v>1679</v>
      </c>
      <c r="T2120" s="12">
        <v>0.372</v>
      </c>
      <c r="U2120" s="12">
        <v>5.0579999999999998</v>
      </c>
      <c r="W2120" s="12">
        <v>34.800000000000004</v>
      </c>
      <c r="X2120" s="12">
        <v>13.799999999999999</v>
      </c>
      <c r="Y2120" s="12" t="s">
        <v>3412</v>
      </c>
      <c r="Z2120" s="12" t="s">
        <v>3412</v>
      </c>
      <c r="AA2120" s="12">
        <v>35.33</v>
      </c>
      <c r="AB2120" s="12">
        <v>4.01</v>
      </c>
      <c r="AC2120" s="12" t="s">
        <v>3412</v>
      </c>
      <c r="AD2120" s="12" t="s">
        <v>3412</v>
      </c>
      <c r="AE2120" s="12" t="s">
        <v>3412</v>
      </c>
      <c r="AF2120" s="12" t="s">
        <v>3412</v>
      </c>
      <c r="AG2120" s="12">
        <v>0.30666666666666664</v>
      </c>
      <c r="AH2120" s="12">
        <v>46.51</v>
      </c>
    </row>
    <row r="2121" spans="1:34" x14ac:dyDescent="0.2">
      <c r="A2121" s="12" t="s">
        <v>3705</v>
      </c>
      <c r="B2121">
        <f>LOOKUP(A2121,'TMP2'!$A:$A,'TMP2'!$C:$C)</f>
        <v>17063.53</v>
      </c>
      <c r="C2121">
        <f>LOOKUP(A2121,'TMP2'!$A:$A,'TMP2'!$D:$D)</f>
        <v>102571.65</v>
      </c>
      <c r="D2121">
        <f>MATCH(A2121,'TMP2'!A:A,0)</f>
        <v>1690</v>
      </c>
      <c r="E2121" s="12">
        <v>10.6</v>
      </c>
      <c r="F2121" s="12">
        <v>11</v>
      </c>
      <c r="G2121" s="12" t="s">
        <v>3475</v>
      </c>
      <c r="H2121" s="12">
        <v>30.274999999999999</v>
      </c>
      <c r="I2121" s="12">
        <v>43.5</v>
      </c>
      <c r="J2121" s="12">
        <v>25.25</v>
      </c>
      <c r="K2121" s="12">
        <v>18.25</v>
      </c>
      <c r="L2121" s="12">
        <v>0.28162426900584797</v>
      </c>
      <c r="M2121" s="12">
        <v>1.9449999999999998</v>
      </c>
      <c r="N2121" s="12">
        <v>1.495100788978134</v>
      </c>
      <c r="O2121" s="12">
        <v>2.71</v>
      </c>
      <c r="P2121" s="12">
        <v>0.81725613492007687</v>
      </c>
      <c r="Q2121" s="12">
        <v>0.448328368230624</v>
      </c>
      <c r="R2121" s="12">
        <v>99.633726136206434</v>
      </c>
      <c r="S2121" s="12" t="s">
        <v>1679</v>
      </c>
      <c r="T2121" s="12">
        <v>0.251</v>
      </c>
      <c r="U2121" s="12">
        <v>6.742</v>
      </c>
      <c r="W2121" s="12">
        <v>50.8</v>
      </c>
      <c r="X2121" s="12">
        <v>9.9</v>
      </c>
      <c r="Y2121" s="12">
        <v>64.325000000000003</v>
      </c>
      <c r="Z2121" s="12">
        <v>13.8</v>
      </c>
      <c r="AA2121" s="12">
        <v>9.74</v>
      </c>
      <c r="AB2121" s="12">
        <v>4.5599999999999996</v>
      </c>
      <c r="AC2121" s="12">
        <v>20.87</v>
      </c>
      <c r="AD2121" s="12">
        <v>10.38</v>
      </c>
      <c r="AE2121" s="12">
        <v>18.2</v>
      </c>
      <c r="AF2121" s="12">
        <v>13.01</v>
      </c>
      <c r="AG2121" s="12" t="s">
        <v>3412</v>
      </c>
      <c r="AH2121" s="12" t="s">
        <v>3412</v>
      </c>
    </row>
    <row r="2122" spans="1:34" x14ac:dyDescent="0.2">
      <c r="A2122" s="12" t="s">
        <v>3706</v>
      </c>
      <c r="B2122">
        <f>LOOKUP(A2122,'TMP2'!$A:$A,'TMP2'!$C:$C)</f>
        <v>17052.13</v>
      </c>
      <c r="C2122">
        <f>LOOKUP(A2122,'TMP2'!$A:$A,'TMP2'!$D:$D)</f>
        <v>102616.28</v>
      </c>
      <c r="D2122">
        <f>MATCH(A2122,'TMP2'!A:A,0)</f>
        <v>1692</v>
      </c>
      <c r="E2122" s="12">
        <v>12.5</v>
      </c>
      <c r="F2122" s="12">
        <v>12.9</v>
      </c>
      <c r="G2122" s="12" t="s">
        <v>3475</v>
      </c>
      <c r="H2122" s="12">
        <v>30.274999999999999</v>
      </c>
      <c r="I2122" s="12">
        <v>43.5</v>
      </c>
      <c r="J2122" s="12">
        <v>25.25</v>
      </c>
      <c r="K2122" s="12">
        <v>18.25</v>
      </c>
      <c r="L2122" s="12">
        <v>0.28162426900584797</v>
      </c>
      <c r="M2122" s="12">
        <v>1.9449999999999998</v>
      </c>
      <c r="N2122" s="12">
        <v>1.495100788978134</v>
      </c>
      <c r="O2122" s="12">
        <v>2.71</v>
      </c>
      <c r="P2122" s="12">
        <v>0.81725613492007687</v>
      </c>
      <c r="Q2122" s="12">
        <v>0.448328368230624</v>
      </c>
      <c r="R2122" s="12">
        <v>99.633726136206434</v>
      </c>
      <c r="S2122" s="12" t="s">
        <v>1679</v>
      </c>
      <c r="T2122" s="12">
        <v>0.251</v>
      </c>
      <c r="U2122" s="12">
        <v>6.742</v>
      </c>
      <c r="W2122" s="12">
        <v>50.8</v>
      </c>
      <c r="X2122" s="12">
        <v>9.9</v>
      </c>
      <c r="Y2122" s="12">
        <v>64.325000000000003</v>
      </c>
      <c r="Z2122" s="12">
        <v>13.8</v>
      </c>
      <c r="AA2122" s="12">
        <v>9.74</v>
      </c>
      <c r="AB2122" s="12">
        <v>4.5599999999999996</v>
      </c>
      <c r="AC2122" s="12">
        <v>20.87</v>
      </c>
      <c r="AD2122" s="12">
        <v>10.38</v>
      </c>
      <c r="AE2122" s="12">
        <v>18.2</v>
      </c>
      <c r="AF2122" s="12">
        <v>13.01</v>
      </c>
      <c r="AG2122" s="12" t="s">
        <v>3412</v>
      </c>
      <c r="AH2122" s="12" t="s">
        <v>3412</v>
      </c>
    </row>
    <row r="2123" spans="1:34" x14ac:dyDescent="0.2">
      <c r="A2123" s="12" t="s">
        <v>3706</v>
      </c>
      <c r="B2123">
        <f>LOOKUP(A2123,'TMP2'!$A:$A,'TMP2'!$C:$C)</f>
        <v>17052.13</v>
      </c>
      <c r="C2123">
        <f>LOOKUP(A2123,'TMP2'!$A:$A,'TMP2'!$D:$D)</f>
        <v>102616.28</v>
      </c>
      <c r="D2123">
        <f>MATCH(A2123,'TMP2'!A:A,0)</f>
        <v>1692</v>
      </c>
      <c r="E2123" s="12">
        <v>13.2</v>
      </c>
      <c r="F2123" s="12">
        <v>13.4</v>
      </c>
      <c r="G2123" s="12" t="s">
        <v>3475</v>
      </c>
      <c r="H2123" s="12">
        <v>27.574999999999999</v>
      </c>
      <c r="I2123" s="12">
        <v>45.75</v>
      </c>
      <c r="J2123" s="12">
        <v>27.25</v>
      </c>
      <c r="K2123" s="12">
        <v>18.5</v>
      </c>
      <c r="L2123" s="12">
        <v>0.12962962962962962</v>
      </c>
      <c r="M2123" s="12">
        <v>1.8824999999999998</v>
      </c>
      <c r="N2123" s="12">
        <v>1.4773509385919006</v>
      </c>
      <c r="O2123" s="12">
        <v>2.6775000000000002</v>
      </c>
      <c r="P2123" s="12">
        <v>0.81518493395241598</v>
      </c>
      <c r="Q2123" s="12">
        <v>0.44821386440619004</v>
      </c>
      <c r="R2123" s="12">
        <v>90.168227839300172</v>
      </c>
      <c r="S2123" s="12" t="s">
        <v>1679</v>
      </c>
      <c r="T2123" s="12">
        <v>0.372</v>
      </c>
      <c r="U2123" s="12">
        <v>5.0579999999999998</v>
      </c>
      <c r="W2123" s="12">
        <v>34.800000000000004</v>
      </c>
      <c r="X2123" s="12">
        <v>13.799999999999999</v>
      </c>
      <c r="Y2123" s="12" t="s">
        <v>3412</v>
      </c>
      <c r="Z2123" s="12" t="s">
        <v>3412</v>
      </c>
      <c r="AA2123" s="12">
        <v>35.33</v>
      </c>
      <c r="AB2123" s="12">
        <v>4.01</v>
      </c>
      <c r="AC2123" s="12" t="s">
        <v>3412</v>
      </c>
      <c r="AD2123" s="12" t="s">
        <v>3412</v>
      </c>
      <c r="AE2123" s="12" t="s">
        <v>3412</v>
      </c>
      <c r="AF2123" s="12" t="s">
        <v>3412</v>
      </c>
      <c r="AG2123" s="12">
        <v>0.30666666666666664</v>
      </c>
      <c r="AH2123" s="12">
        <v>46.51</v>
      </c>
    </row>
    <row r="2124" spans="1:34" x14ac:dyDescent="0.2">
      <c r="A2124" s="12" t="s">
        <v>1657</v>
      </c>
      <c r="B2124">
        <f>LOOKUP(A2124,'TMP2'!$A:$A,'TMP2'!$C:$C)</f>
        <v>16969.79</v>
      </c>
      <c r="C2124">
        <f>LOOKUP(A2124,'TMP2'!$A:$A,'TMP2'!$D:$D)</f>
        <v>102508.67</v>
      </c>
      <c r="D2124">
        <f>MATCH(A2124,'TMP2'!A:A,0)</f>
        <v>1697</v>
      </c>
      <c r="E2124" s="12">
        <v>15.3</v>
      </c>
      <c r="F2124" s="12">
        <v>16.100000000000001</v>
      </c>
      <c r="G2124" s="12" t="s">
        <v>3475</v>
      </c>
      <c r="H2124" s="12">
        <v>27.574999999999999</v>
      </c>
      <c r="I2124" s="12">
        <v>45.75</v>
      </c>
      <c r="J2124" s="12">
        <v>27.25</v>
      </c>
      <c r="K2124" s="12">
        <v>18.5</v>
      </c>
      <c r="L2124" s="12">
        <v>0.12962962962962962</v>
      </c>
      <c r="M2124" s="12">
        <v>1.8824999999999998</v>
      </c>
      <c r="N2124" s="12">
        <v>1.4773509385919006</v>
      </c>
      <c r="O2124" s="12">
        <v>2.6775000000000002</v>
      </c>
      <c r="P2124" s="12">
        <v>0.81518493395241598</v>
      </c>
      <c r="Q2124" s="12">
        <v>0.44821386440619004</v>
      </c>
      <c r="R2124" s="12">
        <v>90.168227839300172</v>
      </c>
      <c r="S2124" s="12" t="s">
        <v>1679</v>
      </c>
      <c r="T2124" s="12">
        <v>0.372</v>
      </c>
      <c r="U2124" s="12">
        <v>5.0579999999999998</v>
      </c>
      <c r="W2124" s="12">
        <v>34.800000000000004</v>
      </c>
      <c r="X2124" s="12">
        <v>13.799999999999999</v>
      </c>
      <c r="Y2124" s="12" t="s">
        <v>3412</v>
      </c>
      <c r="Z2124" s="12" t="s">
        <v>3412</v>
      </c>
      <c r="AA2124" s="12">
        <v>35.33</v>
      </c>
      <c r="AB2124" s="12">
        <v>4.01</v>
      </c>
      <c r="AC2124" s="12" t="s">
        <v>3412</v>
      </c>
      <c r="AD2124" s="12" t="s">
        <v>3412</v>
      </c>
      <c r="AE2124" s="12" t="s">
        <v>3412</v>
      </c>
      <c r="AF2124" s="12" t="s">
        <v>3412</v>
      </c>
      <c r="AG2124" s="12">
        <v>0.30666666666666664</v>
      </c>
      <c r="AH2124" s="12">
        <v>46.51</v>
      </c>
    </row>
    <row r="2125" spans="1:34" x14ac:dyDescent="0.2">
      <c r="A2125" s="12" t="s">
        <v>1659</v>
      </c>
      <c r="B2125">
        <f>LOOKUP(A2125,'TMP2'!$A:$A,'TMP2'!$C:$C)</f>
        <v>16952.099999999999</v>
      </c>
      <c r="C2125">
        <f>LOOKUP(A2125,'TMP2'!$A:$A,'TMP2'!$D:$D)</f>
        <v>102552.99</v>
      </c>
      <c r="D2125">
        <f>MATCH(A2125,'TMP2'!A:A,0)</f>
        <v>1699</v>
      </c>
      <c r="E2125" s="12">
        <v>14.9</v>
      </c>
      <c r="F2125" s="12">
        <v>15.7</v>
      </c>
      <c r="G2125" s="12" t="s">
        <v>3475</v>
      </c>
      <c r="H2125" s="12">
        <v>27.574999999999999</v>
      </c>
      <c r="I2125" s="12">
        <v>45.75</v>
      </c>
      <c r="J2125" s="12">
        <v>27.25</v>
      </c>
      <c r="K2125" s="12">
        <v>18.5</v>
      </c>
      <c r="L2125" s="12">
        <v>0.12962962962962962</v>
      </c>
      <c r="M2125" s="12">
        <v>1.8824999999999998</v>
      </c>
      <c r="N2125" s="12">
        <v>1.4773509385919006</v>
      </c>
      <c r="O2125" s="12">
        <v>2.6775000000000002</v>
      </c>
      <c r="P2125" s="12">
        <v>0.81518493395241598</v>
      </c>
      <c r="Q2125" s="12">
        <v>0.44821386440619004</v>
      </c>
      <c r="R2125" s="12">
        <v>90.168227839300172</v>
      </c>
      <c r="S2125" s="12" t="s">
        <v>1679</v>
      </c>
      <c r="T2125" s="12">
        <v>0.372</v>
      </c>
      <c r="U2125" s="12">
        <v>5.0579999999999998</v>
      </c>
      <c r="W2125" s="12">
        <v>34.800000000000004</v>
      </c>
      <c r="X2125" s="12">
        <v>13.799999999999999</v>
      </c>
      <c r="Y2125" s="12" t="s">
        <v>3412</v>
      </c>
      <c r="Z2125" s="12" t="s">
        <v>3412</v>
      </c>
      <c r="AA2125" s="12">
        <v>35.33</v>
      </c>
      <c r="AB2125" s="12">
        <v>4.01</v>
      </c>
      <c r="AC2125" s="12" t="s">
        <v>3412</v>
      </c>
      <c r="AD2125" s="12" t="s">
        <v>3412</v>
      </c>
      <c r="AE2125" s="12" t="s">
        <v>3412</v>
      </c>
      <c r="AF2125" s="12" t="s">
        <v>3412</v>
      </c>
      <c r="AG2125" s="12">
        <v>0.30666666666666664</v>
      </c>
      <c r="AH2125" s="12">
        <v>46.51</v>
      </c>
    </row>
    <row r="2126" spans="1:34" x14ac:dyDescent="0.2">
      <c r="A2126" s="12" t="s">
        <v>1718</v>
      </c>
      <c r="B2126">
        <f>LOOKUP(A2126,'TMP2'!$A:$A,'TMP2'!$C:$C)</f>
        <v>15951.285</v>
      </c>
      <c r="C2126">
        <f>LOOKUP(A2126,'TMP2'!$A:$A,'TMP2'!$D:$D)</f>
        <v>102246.065</v>
      </c>
      <c r="D2126">
        <f>MATCH(A2126,'TMP2'!A:A,0)</f>
        <v>1700</v>
      </c>
      <c r="E2126" s="12">
        <v>22.9</v>
      </c>
      <c r="F2126" s="12">
        <v>23.9</v>
      </c>
      <c r="G2126" s="12" t="s">
        <v>3475</v>
      </c>
      <c r="H2126" s="12">
        <v>26.7</v>
      </c>
      <c r="I2126" s="12">
        <v>41.7</v>
      </c>
      <c r="J2126" s="12">
        <v>24.4</v>
      </c>
      <c r="K2126" s="12">
        <v>17.3</v>
      </c>
      <c r="L2126" s="12">
        <v>0.13</v>
      </c>
      <c r="M2126" s="12">
        <v>1.79</v>
      </c>
      <c r="N2126" s="12">
        <v>1.41</v>
      </c>
      <c r="O2126" s="12">
        <v>2.66</v>
      </c>
      <c r="P2126" s="12">
        <v>0.88700000000000001</v>
      </c>
      <c r="Q2126" s="12">
        <v>0.47005829358770501</v>
      </c>
      <c r="R2126" s="12">
        <v>80.099999999999994</v>
      </c>
      <c r="S2126" s="12" t="s">
        <v>1679</v>
      </c>
      <c r="T2126" s="12">
        <v>0.57999999999999996</v>
      </c>
      <c r="U2126" s="12">
        <v>3.44</v>
      </c>
      <c r="W2126" s="12">
        <v>23.4</v>
      </c>
      <c r="X2126" s="12">
        <v>23.3</v>
      </c>
      <c r="Y2126" s="12" t="s">
        <v>3412</v>
      </c>
      <c r="Z2126" s="12" t="s">
        <v>3412</v>
      </c>
      <c r="AA2126" s="12" t="s">
        <v>3412</v>
      </c>
      <c r="AB2126" s="12" t="s">
        <v>3412</v>
      </c>
      <c r="AC2126" s="12" t="s">
        <v>3412</v>
      </c>
      <c r="AD2126" s="12" t="s">
        <v>3412</v>
      </c>
      <c r="AE2126" s="12" t="s">
        <v>3412</v>
      </c>
      <c r="AF2126" s="12" t="s">
        <v>3412</v>
      </c>
      <c r="AG2126" s="12" t="s">
        <v>3412</v>
      </c>
      <c r="AH2126" s="12" t="s">
        <v>3412</v>
      </c>
    </row>
    <row r="2127" spans="1:34" x14ac:dyDescent="0.2">
      <c r="A2127" s="12" t="s">
        <v>3629</v>
      </c>
      <c r="B2127">
        <f>LOOKUP(A2127,'TMP2'!$A:$A,'TMP2'!$C:$C)</f>
        <v>16055.784</v>
      </c>
      <c r="C2127">
        <f>LOOKUP(A2127,'TMP2'!$A:$A,'TMP2'!$D:$D)</f>
        <v>102249.94500000001</v>
      </c>
      <c r="D2127">
        <f>MATCH(A2127,'TMP2'!A:A,0)</f>
        <v>1703</v>
      </c>
      <c r="E2127" s="12">
        <v>16.899999999999999</v>
      </c>
      <c r="F2127" s="12">
        <v>19.5</v>
      </c>
      <c r="G2127" s="12" t="s">
        <v>3475</v>
      </c>
      <c r="H2127" s="12">
        <v>27.577777047590772</v>
      </c>
      <c r="I2127" s="12">
        <v>42.182208321311251</v>
      </c>
      <c r="J2127" s="12">
        <v>23.763355567238548</v>
      </c>
      <c r="K2127" s="12">
        <v>18.427943663163617</v>
      </c>
      <c r="L2127" s="12">
        <v>0.24906391628734736</v>
      </c>
      <c r="M2127" s="12">
        <v>1.9129999999999998</v>
      </c>
      <c r="N2127" s="12">
        <v>1.4924615540164532</v>
      </c>
      <c r="O2127" s="12">
        <v>2.6972727272727273</v>
      </c>
      <c r="P2127" s="12">
        <v>0.81625284644695228</v>
      </c>
      <c r="Q2127" s="12">
        <v>0.44732284274561701</v>
      </c>
      <c r="R2127" s="12">
        <v>93.976339809348801</v>
      </c>
      <c r="S2127" s="12" t="s">
        <v>1679</v>
      </c>
      <c r="T2127" s="12">
        <v>0.35926210204889786</v>
      </c>
      <c r="U2127" s="12">
        <v>5.6243831571553589</v>
      </c>
      <c r="W2127" s="12">
        <v>35.262749999999997</v>
      </c>
      <c r="X2127" s="12">
        <v>8.0370427568709069</v>
      </c>
      <c r="Y2127" s="12">
        <v>43.8</v>
      </c>
      <c r="Z2127" s="12">
        <v>9.6999999999999993</v>
      </c>
      <c r="AA2127" s="12" t="s">
        <v>3645</v>
      </c>
      <c r="AB2127" s="12" t="s">
        <v>3646</v>
      </c>
      <c r="AC2127" s="12" t="s">
        <v>3412</v>
      </c>
      <c r="AD2127" s="12" t="s">
        <v>3412</v>
      </c>
      <c r="AE2127" s="12" t="s">
        <v>3412</v>
      </c>
      <c r="AF2127" s="12" t="s">
        <v>3412</v>
      </c>
      <c r="AG2127" s="12" t="s">
        <v>3647</v>
      </c>
      <c r="AH2127" s="12" t="s">
        <v>3648</v>
      </c>
    </row>
    <row r="2128" spans="1:34" x14ac:dyDescent="0.2">
      <c r="A2128" s="12" t="s">
        <v>3649</v>
      </c>
      <c r="B2128">
        <f>LOOKUP(A2128,'TMP2'!$A:$A,'TMP2'!$C:$C)</f>
        <v>16053.936</v>
      </c>
      <c r="C2128">
        <f>LOOKUP(A2128,'TMP2'!$A:$A,'TMP2'!$D:$D)</f>
        <v>102270.626</v>
      </c>
      <c r="D2128">
        <f>MATCH(A2128,'TMP2'!A:A,0)</f>
        <v>1704</v>
      </c>
      <c r="E2128" s="12">
        <v>16.899999999999999</v>
      </c>
      <c r="F2128" s="12">
        <v>19.5</v>
      </c>
      <c r="G2128" s="12" t="s">
        <v>3475</v>
      </c>
      <c r="H2128" s="12">
        <v>27.577777047590772</v>
      </c>
      <c r="I2128" s="12">
        <v>42.182208321311251</v>
      </c>
      <c r="J2128" s="12">
        <v>23.763355567238548</v>
      </c>
      <c r="K2128" s="12">
        <v>18.427943663163617</v>
      </c>
      <c r="L2128" s="12">
        <v>0.24906391628734736</v>
      </c>
      <c r="M2128" s="12">
        <v>1.9129999999999998</v>
      </c>
      <c r="N2128" s="12">
        <v>1.4924615540164532</v>
      </c>
      <c r="O2128" s="12">
        <v>2.6972727272727273</v>
      </c>
      <c r="P2128" s="12">
        <v>0.81625284644695228</v>
      </c>
      <c r="Q2128" s="12">
        <v>0.44732284274561701</v>
      </c>
      <c r="R2128" s="12">
        <v>93.976339809348801</v>
      </c>
      <c r="S2128" s="12" t="s">
        <v>1679</v>
      </c>
      <c r="T2128" s="12">
        <v>0.35926210204889786</v>
      </c>
      <c r="U2128" s="12">
        <v>5.6243831571553589</v>
      </c>
      <c r="W2128" s="12">
        <v>35.262749999999997</v>
      </c>
      <c r="X2128" s="12">
        <v>8.0370427568709069</v>
      </c>
      <c r="Y2128" s="12">
        <v>43.8</v>
      </c>
      <c r="Z2128" s="12">
        <v>9.6999999999999993</v>
      </c>
      <c r="AA2128" s="12" t="s">
        <v>3645</v>
      </c>
      <c r="AB2128" s="12" t="s">
        <v>3646</v>
      </c>
      <c r="AC2128" s="12" t="s">
        <v>3412</v>
      </c>
      <c r="AD2128" s="12" t="s">
        <v>3412</v>
      </c>
      <c r="AE2128" s="12" t="s">
        <v>3412</v>
      </c>
      <c r="AF2128" s="12" t="s">
        <v>3412</v>
      </c>
      <c r="AG2128" s="12" t="s">
        <v>3647</v>
      </c>
      <c r="AH2128" s="12" t="s">
        <v>3648</v>
      </c>
    </row>
    <row r="2129" spans="1:34" x14ac:dyDescent="0.2">
      <c r="A2129" s="12" t="s">
        <v>3605</v>
      </c>
      <c r="B2129">
        <f>LOOKUP(A2129,'TMP2'!$A:$A,'TMP2'!$C:$C)</f>
        <v>16054.24</v>
      </c>
      <c r="C2129">
        <f>LOOKUP(A2129,'TMP2'!$A:$A,'TMP2'!$D:$D)</f>
        <v>102290.00199999999</v>
      </c>
      <c r="D2129">
        <f>MATCH(A2129,'TMP2'!A:A,0)</f>
        <v>1705</v>
      </c>
      <c r="E2129" s="12">
        <v>16.899999999999999</v>
      </c>
      <c r="F2129" s="12">
        <v>19.5</v>
      </c>
      <c r="G2129" s="12" t="s">
        <v>3475</v>
      </c>
      <c r="H2129" s="12">
        <v>27.577777047590772</v>
      </c>
      <c r="I2129" s="12">
        <v>42.182208321311251</v>
      </c>
      <c r="J2129" s="12">
        <v>23.763355567238548</v>
      </c>
      <c r="K2129" s="12">
        <v>18.427943663163617</v>
      </c>
      <c r="L2129" s="12">
        <v>0.24906391628734736</v>
      </c>
      <c r="M2129" s="12">
        <v>1.9129999999999998</v>
      </c>
      <c r="N2129" s="12">
        <v>1.4924615540164532</v>
      </c>
      <c r="O2129" s="12">
        <v>2.6972727272727273</v>
      </c>
      <c r="P2129" s="12">
        <v>0.81625284644695228</v>
      </c>
      <c r="Q2129" s="12">
        <v>0.44732284274561701</v>
      </c>
      <c r="R2129" s="12">
        <v>93.976339809348801</v>
      </c>
      <c r="S2129" s="12" t="s">
        <v>1679</v>
      </c>
      <c r="T2129" s="12">
        <v>0.35926210204889786</v>
      </c>
      <c r="U2129" s="12">
        <v>5.6243831571553589</v>
      </c>
      <c r="W2129" s="12">
        <v>35.262749999999997</v>
      </c>
      <c r="X2129" s="12">
        <v>8.0370427568709069</v>
      </c>
      <c r="Y2129" s="12">
        <v>43.8</v>
      </c>
      <c r="Z2129" s="12">
        <v>9.6999999999999993</v>
      </c>
      <c r="AA2129" s="12" t="s">
        <v>3645</v>
      </c>
      <c r="AB2129" s="12" t="s">
        <v>3646</v>
      </c>
      <c r="AC2129" s="12" t="s">
        <v>3412</v>
      </c>
      <c r="AD2129" s="12" t="s">
        <v>3412</v>
      </c>
      <c r="AE2129" s="12" t="s">
        <v>3412</v>
      </c>
      <c r="AF2129" s="12" t="s">
        <v>3412</v>
      </c>
      <c r="AG2129" s="12" t="s">
        <v>3647</v>
      </c>
      <c r="AH2129" s="12" t="s">
        <v>3648</v>
      </c>
    </row>
    <row r="2130" spans="1:34" x14ac:dyDescent="0.2">
      <c r="A2130" s="12" t="s">
        <v>3605</v>
      </c>
      <c r="B2130">
        <f>LOOKUP(A2130,'TMP2'!$A:$A,'TMP2'!$C:$C)</f>
        <v>16054.24</v>
      </c>
      <c r="C2130">
        <f>LOOKUP(A2130,'TMP2'!$A:$A,'TMP2'!$D:$D)</f>
        <v>102290.00199999999</v>
      </c>
      <c r="D2130">
        <f>MATCH(A2130,'TMP2'!A:A,0)</f>
        <v>1705</v>
      </c>
      <c r="E2130" s="12">
        <v>22.7</v>
      </c>
      <c r="F2130" s="12">
        <v>24</v>
      </c>
      <c r="G2130" s="12" t="s">
        <v>3475</v>
      </c>
      <c r="H2130" s="12">
        <v>32.875</v>
      </c>
      <c r="I2130" s="12">
        <v>47.1</v>
      </c>
      <c r="J2130" s="12">
        <v>27.8</v>
      </c>
      <c r="K2130" s="12">
        <v>19.3</v>
      </c>
      <c r="L2130" s="12">
        <v>0.26500000000000001</v>
      </c>
      <c r="M2130" s="12">
        <v>1.77</v>
      </c>
      <c r="N2130" s="12">
        <v>1.33</v>
      </c>
      <c r="O2130" s="12">
        <v>2.665</v>
      </c>
      <c r="P2130" s="12">
        <v>1.0044999999999999</v>
      </c>
      <c r="Q2130" s="12">
        <v>0.50090854812068197</v>
      </c>
      <c r="R2130" s="12">
        <v>87.3</v>
      </c>
      <c r="S2130" s="12" t="s">
        <v>1679</v>
      </c>
      <c r="T2130" s="12">
        <v>0.52500000000000002</v>
      </c>
      <c r="U2130" s="12">
        <v>3.82</v>
      </c>
      <c r="W2130" s="12">
        <v>17.5</v>
      </c>
      <c r="X2130" s="12">
        <v>22</v>
      </c>
      <c r="Y2130" s="12" t="s">
        <v>3412</v>
      </c>
      <c r="Z2130" s="12" t="s">
        <v>3412</v>
      </c>
      <c r="AA2130" s="12" t="s">
        <v>3412</v>
      </c>
      <c r="AB2130" s="12" t="s">
        <v>3412</v>
      </c>
      <c r="AC2130" s="12" t="s">
        <v>3654</v>
      </c>
      <c r="AD2130" s="12" t="s">
        <v>3655</v>
      </c>
      <c r="AE2130" s="12" t="s">
        <v>3656</v>
      </c>
      <c r="AF2130" s="12" t="s">
        <v>3657</v>
      </c>
      <c r="AG2130" s="12" t="s">
        <v>3631</v>
      </c>
      <c r="AH2130" s="12" t="s">
        <v>3658</v>
      </c>
    </row>
    <row r="2131" spans="1:34" x14ac:dyDescent="0.2">
      <c r="A2131" s="12" t="s">
        <v>3605</v>
      </c>
      <c r="B2131">
        <f>LOOKUP(A2131,'TMP2'!$A:$A,'TMP2'!$C:$C)</f>
        <v>16054.24</v>
      </c>
      <c r="C2131">
        <f>LOOKUP(A2131,'TMP2'!$A:$A,'TMP2'!$D:$D)</f>
        <v>102290.00199999999</v>
      </c>
      <c r="D2131">
        <f>MATCH(A2131,'TMP2'!A:A,0)</f>
        <v>1705</v>
      </c>
      <c r="E2131" s="12">
        <v>23</v>
      </c>
      <c r="F2131" s="12">
        <v>29</v>
      </c>
      <c r="G2131" s="12" t="s">
        <v>3475</v>
      </c>
      <c r="H2131" s="12">
        <v>30.487499999999997</v>
      </c>
      <c r="I2131" s="12">
        <v>45.125</v>
      </c>
      <c r="J2131" s="12">
        <v>26.65</v>
      </c>
      <c r="K2131" s="12">
        <v>18.475000000000001</v>
      </c>
      <c r="L2131" s="12">
        <v>0.30666666666666664</v>
      </c>
      <c r="M2131" s="12">
        <v>1.7349999999999999</v>
      </c>
      <c r="N2131" s="12">
        <v>1.3325</v>
      </c>
      <c r="O2131" s="12">
        <v>2.665</v>
      </c>
      <c r="P2131" s="12">
        <v>1.0004999999999999</v>
      </c>
      <c r="Q2131" s="12">
        <v>0.50003644744477904</v>
      </c>
      <c r="R2131" s="12">
        <v>81.3</v>
      </c>
      <c r="S2131" s="12" t="s">
        <v>1679</v>
      </c>
      <c r="T2131" s="12">
        <v>0.64</v>
      </c>
      <c r="U2131" s="12">
        <v>3.1</v>
      </c>
      <c r="W2131" s="12">
        <v>22.549999999999997</v>
      </c>
      <c r="X2131" s="12">
        <v>24.9</v>
      </c>
      <c r="Y2131" s="12">
        <v>24.85</v>
      </c>
      <c r="Z2131" s="12">
        <v>26.549999999999997</v>
      </c>
      <c r="AA2131" s="12">
        <v>14.113333333333335</v>
      </c>
      <c r="AB2131" s="12">
        <v>8.6533333333333342</v>
      </c>
      <c r="AC2131" s="12">
        <v>18.37</v>
      </c>
      <c r="AD2131" s="12">
        <v>13.22</v>
      </c>
      <c r="AE2131" s="12">
        <v>23.46</v>
      </c>
      <c r="AF2131" s="12">
        <v>16.91</v>
      </c>
      <c r="AG2131" s="12">
        <v>0.26</v>
      </c>
      <c r="AH2131" s="12">
        <v>24.97666666666667</v>
      </c>
    </row>
    <row r="2132" spans="1:34" x14ac:dyDescent="0.2">
      <c r="A2132" s="12" t="s">
        <v>3580</v>
      </c>
      <c r="B2132">
        <f>LOOKUP(A2132,'TMP2'!$A:$A,'TMP2'!$C:$C)</f>
        <v>16051.778</v>
      </c>
      <c r="C2132">
        <f>LOOKUP(A2132,'TMP2'!$A:$A,'TMP2'!$D:$D)</f>
        <v>102317.159</v>
      </c>
      <c r="D2132">
        <f>MATCH(A2132,'TMP2'!A:A,0)</f>
        <v>1706</v>
      </c>
      <c r="E2132" s="12">
        <v>16.899999999999999</v>
      </c>
      <c r="F2132" s="12">
        <v>19.5</v>
      </c>
      <c r="G2132" s="12" t="s">
        <v>3475</v>
      </c>
      <c r="H2132" s="12">
        <v>27.577777047590772</v>
      </c>
      <c r="I2132" s="12">
        <v>42.182208321311251</v>
      </c>
      <c r="J2132" s="12">
        <v>23.763355567238548</v>
      </c>
      <c r="K2132" s="12">
        <v>18.427943663163617</v>
      </c>
      <c r="L2132" s="12">
        <v>0.24906391628734736</v>
      </c>
      <c r="M2132" s="12">
        <v>1.9129999999999998</v>
      </c>
      <c r="N2132" s="12">
        <v>1.4924615540164532</v>
      </c>
      <c r="O2132" s="12">
        <v>2.6972727272727273</v>
      </c>
      <c r="P2132" s="12">
        <v>0.81625284644695228</v>
      </c>
      <c r="Q2132" s="12">
        <v>0.44732284274561701</v>
      </c>
      <c r="R2132" s="12">
        <v>93.976339809348801</v>
      </c>
      <c r="S2132" s="12" t="s">
        <v>1679</v>
      </c>
      <c r="T2132" s="12">
        <v>0.35926210204889786</v>
      </c>
      <c r="U2132" s="12">
        <v>5.6243831571553589</v>
      </c>
      <c r="W2132" s="12">
        <v>35.262749999999997</v>
      </c>
      <c r="X2132" s="12">
        <v>8.0370427568709069</v>
      </c>
      <c r="Y2132" s="12">
        <v>43.8</v>
      </c>
      <c r="Z2132" s="12">
        <v>9.6999999999999993</v>
      </c>
      <c r="AA2132" s="12" t="s">
        <v>3645</v>
      </c>
      <c r="AB2132" s="12" t="s">
        <v>3646</v>
      </c>
      <c r="AC2132" s="12" t="s">
        <v>3412</v>
      </c>
      <c r="AD2132" s="12" t="s">
        <v>3412</v>
      </c>
      <c r="AE2132" s="12" t="s">
        <v>3412</v>
      </c>
      <c r="AF2132" s="12" t="s">
        <v>3412</v>
      </c>
      <c r="AG2132" s="12" t="s">
        <v>3647</v>
      </c>
      <c r="AH2132" s="12" t="s">
        <v>3648</v>
      </c>
    </row>
    <row r="2133" spans="1:34" x14ac:dyDescent="0.2">
      <c r="A2133" s="12" t="s">
        <v>1628</v>
      </c>
      <c r="B2133">
        <f>LOOKUP(A2133,'TMP2'!$A:$A,'TMP2'!$C:$C)</f>
        <v>16126.05</v>
      </c>
      <c r="C2133">
        <f>LOOKUP(A2133,'TMP2'!$A:$A,'TMP2'!$D:$D)</f>
        <v>102271.518</v>
      </c>
      <c r="D2133">
        <f>MATCH(A2133,'TMP2'!A:A,0)</f>
        <v>1708</v>
      </c>
      <c r="E2133" s="12">
        <v>22.7</v>
      </c>
      <c r="F2133" s="12">
        <v>24</v>
      </c>
      <c r="G2133" s="12" t="s">
        <v>3475</v>
      </c>
      <c r="H2133" s="12">
        <v>32.875</v>
      </c>
      <c r="I2133" s="12">
        <v>47.1</v>
      </c>
      <c r="J2133" s="12">
        <v>27.8</v>
      </c>
      <c r="K2133" s="12">
        <v>19.3</v>
      </c>
      <c r="L2133" s="12">
        <v>0.26500000000000001</v>
      </c>
      <c r="M2133" s="12">
        <v>1.77</v>
      </c>
      <c r="N2133" s="12">
        <v>1.33</v>
      </c>
      <c r="O2133" s="12">
        <v>2.665</v>
      </c>
      <c r="P2133" s="12">
        <v>1.0044999999999999</v>
      </c>
      <c r="Q2133" s="12">
        <v>0.50090854812068197</v>
      </c>
      <c r="R2133" s="12">
        <v>87.3</v>
      </c>
      <c r="S2133" s="12" t="s">
        <v>1679</v>
      </c>
      <c r="T2133" s="12">
        <v>0.52500000000000002</v>
      </c>
      <c r="U2133" s="12">
        <v>3.82</v>
      </c>
      <c r="W2133" s="12">
        <v>17.5</v>
      </c>
      <c r="X2133" s="12">
        <v>22</v>
      </c>
      <c r="Y2133" s="12" t="s">
        <v>3412</v>
      </c>
      <c r="Z2133" s="12" t="s">
        <v>3412</v>
      </c>
      <c r="AA2133" s="12" t="s">
        <v>3412</v>
      </c>
      <c r="AB2133" s="12" t="s">
        <v>3412</v>
      </c>
      <c r="AC2133" s="12" t="s">
        <v>3654</v>
      </c>
      <c r="AD2133" s="12" t="s">
        <v>3655</v>
      </c>
      <c r="AE2133" s="12" t="s">
        <v>3656</v>
      </c>
      <c r="AF2133" s="12" t="s">
        <v>3657</v>
      </c>
      <c r="AG2133" s="12" t="s">
        <v>3631</v>
      </c>
      <c r="AH2133" s="12" t="s">
        <v>3658</v>
      </c>
    </row>
    <row r="2134" spans="1:34" x14ac:dyDescent="0.2">
      <c r="A2134" s="12" t="s">
        <v>3606</v>
      </c>
      <c r="B2134">
        <f>LOOKUP(A2134,'TMP2'!$A:$A,'TMP2'!$C:$C)</f>
        <v>16126.05</v>
      </c>
      <c r="C2134">
        <f>LOOKUP(A2134,'TMP2'!$A:$A,'TMP2'!$D:$D)</f>
        <v>102271.518</v>
      </c>
      <c r="D2134">
        <f>MATCH(A2134,'TMP2'!A:A,0)</f>
        <v>1708</v>
      </c>
      <c r="E2134" s="12">
        <v>23</v>
      </c>
      <c r="F2134" s="12">
        <v>29</v>
      </c>
      <c r="G2134" s="12" t="s">
        <v>3475</v>
      </c>
      <c r="H2134" s="12">
        <v>30.487499999999997</v>
      </c>
      <c r="I2134" s="12">
        <v>45.125</v>
      </c>
      <c r="J2134" s="12">
        <v>26.65</v>
      </c>
      <c r="K2134" s="12">
        <v>18.475000000000001</v>
      </c>
      <c r="L2134" s="12">
        <v>0.30666666666666664</v>
      </c>
      <c r="M2134" s="12">
        <v>1.7349999999999999</v>
      </c>
      <c r="N2134" s="12">
        <v>1.3325</v>
      </c>
      <c r="O2134" s="12">
        <v>2.665</v>
      </c>
      <c r="P2134" s="12">
        <v>1.0004999999999999</v>
      </c>
      <c r="Q2134" s="12">
        <v>0.50003644744477904</v>
      </c>
      <c r="R2134" s="12">
        <v>81.3</v>
      </c>
      <c r="S2134" s="12" t="s">
        <v>1679</v>
      </c>
      <c r="T2134" s="12">
        <v>0.64</v>
      </c>
      <c r="U2134" s="12">
        <v>3.1</v>
      </c>
      <c r="W2134" s="12">
        <v>22.549999999999997</v>
      </c>
      <c r="X2134" s="12">
        <v>24.9</v>
      </c>
      <c r="Y2134" s="12">
        <v>24.85</v>
      </c>
      <c r="Z2134" s="12">
        <v>26.549999999999997</v>
      </c>
      <c r="AA2134" s="12">
        <v>14.113333333333335</v>
      </c>
      <c r="AB2134" s="12">
        <v>8.6533333333333342</v>
      </c>
      <c r="AC2134" s="12">
        <v>18.37</v>
      </c>
      <c r="AD2134" s="12">
        <v>13.22</v>
      </c>
      <c r="AE2134" s="12">
        <v>23.46</v>
      </c>
      <c r="AF2134" s="12">
        <v>16.91</v>
      </c>
      <c r="AG2134" s="12">
        <v>0.26</v>
      </c>
      <c r="AH2134" s="12">
        <v>24.97666666666667</v>
      </c>
    </row>
    <row r="2135" spans="1:34" x14ac:dyDescent="0.2">
      <c r="A2135" s="12" t="s">
        <v>3630</v>
      </c>
      <c r="B2135">
        <f>LOOKUP(A2135,'TMP2'!$A:$A,'TMP2'!$C:$C)</f>
        <v>16127.967000000001</v>
      </c>
      <c r="C2135">
        <f>LOOKUP(A2135,'TMP2'!$A:$A,'TMP2'!$D:$D)</f>
        <v>102322.47199999999</v>
      </c>
      <c r="D2135">
        <f>MATCH(A2135,'TMP2'!A:A,0)</f>
        <v>1710</v>
      </c>
      <c r="E2135" s="12">
        <v>16.899999999999999</v>
      </c>
      <c r="F2135" s="12">
        <v>19.5</v>
      </c>
      <c r="G2135" s="12" t="s">
        <v>3475</v>
      </c>
      <c r="H2135" s="12">
        <v>27.577777047590772</v>
      </c>
      <c r="I2135" s="12">
        <v>42.182208321311251</v>
      </c>
      <c r="J2135" s="12">
        <v>23.763355567238548</v>
      </c>
      <c r="K2135" s="12">
        <v>18.427943663163617</v>
      </c>
      <c r="L2135" s="12">
        <v>0.24906391628734736</v>
      </c>
      <c r="M2135" s="12">
        <v>1.9129999999999998</v>
      </c>
      <c r="N2135" s="12">
        <v>1.4924615540164532</v>
      </c>
      <c r="O2135" s="12">
        <v>2.6972727272727273</v>
      </c>
      <c r="P2135" s="12">
        <v>0.81625284644695228</v>
      </c>
      <c r="Q2135" s="12">
        <v>0.44732284274561701</v>
      </c>
      <c r="R2135" s="12">
        <v>93.976339809348801</v>
      </c>
      <c r="S2135" s="12" t="s">
        <v>1679</v>
      </c>
      <c r="T2135" s="12">
        <v>0.35926210204889786</v>
      </c>
      <c r="U2135" s="12">
        <v>5.6243831571553589</v>
      </c>
      <c r="W2135" s="12">
        <v>35.262749999999997</v>
      </c>
      <c r="X2135" s="12">
        <v>8.0370427568709069</v>
      </c>
      <c r="Y2135" s="12">
        <v>43.8</v>
      </c>
      <c r="Z2135" s="12">
        <v>9.6999999999999993</v>
      </c>
      <c r="AA2135" s="12" t="s">
        <v>3645</v>
      </c>
      <c r="AB2135" s="12" t="s">
        <v>3646</v>
      </c>
      <c r="AC2135" s="12" t="s">
        <v>3412</v>
      </c>
      <c r="AD2135" s="12" t="s">
        <v>3412</v>
      </c>
      <c r="AE2135" s="12" t="s">
        <v>3412</v>
      </c>
      <c r="AF2135" s="12" t="s">
        <v>3412</v>
      </c>
      <c r="AG2135" s="12" t="s">
        <v>3647</v>
      </c>
      <c r="AH2135" s="12" t="s">
        <v>3648</v>
      </c>
    </row>
    <row r="2136" spans="1:34" x14ac:dyDescent="0.2">
      <c r="A2136" s="12" t="s">
        <v>1613</v>
      </c>
      <c r="B2136">
        <f>LOOKUP(A2136,'TMP2'!$A:$A,'TMP2'!$C:$C)</f>
        <v>15965.701999999999</v>
      </c>
      <c r="C2136">
        <f>LOOKUP(A2136,'TMP2'!$A:$A,'TMP2'!$D:$D)</f>
        <v>102251.33500000001</v>
      </c>
      <c r="D2136">
        <f>MATCH(A2136,'TMP2'!A:A,0)</f>
        <v>1711</v>
      </c>
      <c r="E2136" s="12">
        <v>15.5</v>
      </c>
      <c r="F2136" s="12">
        <v>15.7</v>
      </c>
      <c r="G2136" s="12" t="s">
        <v>1712</v>
      </c>
      <c r="H2136" s="12">
        <v>31.672127723693848</v>
      </c>
      <c r="I2136" s="12">
        <v>47.920257568359375</v>
      </c>
      <c r="J2136" s="12">
        <v>26.0906982421875</v>
      </c>
      <c r="K2136" s="12">
        <v>21.829559326171875</v>
      </c>
      <c r="L2136" s="12">
        <v>0.25568218753800792</v>
      </c>
      <c r="M2136" s="12">
        <v>1.91</v>
      </c>
      <c r="N2136" s="12">
        <v>1.4505727468823331</v>
      </c>
      <c r="O2136" s="12">
        <v>2.7</v>
      </c>
      <c r="P2136" s="12">
        <v>0.86133374269096041</v>
      </c>
      <c r="Q2136" s="12">
        <v>0.46275083448802501</v>
      </c>
      <c r="R2136" s="12">
        <v>99.281777336169441</v>
      </c>
      <c r="S2136" s="12" t="s">
        <v>1679</v>
      </c>
      <c r="T2136" s="12">
        <v>0.38823941790566291</v>
      </c>
      <c r="U2136" s="12">
        <v>4.6435130317483253</v>
      </c>
      <c r="W2136" s="12" t="s">
        <v>3412</v>
      </c>
      <c r="X2136" s="12" t="s">
        <v>3412</v>
      </c>
      <c r="Y2136" s="12" t="s">
        <v>3412</v>
      </c>
      <c r="Z2136" s="12" t="s">
        <v>3412</v>
      </c>
      <c r="AA2136" s="12" t="s">
        <v>3412</v>
      </c>
      <c r="AB2136" s="12" t="s">
        <v>3412</v>
      </c>
      <c r="AC2136" s="12" t="s">
        <v>3412</v>
      </c>
      <c r="AD2136" s="12" t="s">
        <v>3412</v>
      </c>
      <c r="AE2136" s="12" t="s">
        <v>3412</v>
      </c>
      <c r="AF2136" s="12" t="s">
        <v>3412</v>
      </c>
      <c r="AG2136" s="12" t="s">
        <v>3412</v>
      </c>
      <c r="AH2136" s="12" t="s">
        <v>3412</v>
      </c>
    </row>
    <row r="2137" spans="1:34" x14ac:dyDescent="0.2">
      <c r="A2137" s="12" t="s">
        <v>3607</v>
      </c>
      <c r="B2137">
        <f>LOOKUP(A2137,'TMP2'!$A:$A,'TMP2'!$C:$C)</f>
        <v>16146.208000000001</v>
      </c>
      <c r="C2137">
        <f>LOOKUP(A2137,'TMP2'!$A:$A,'TMP2'!$D:$D)</f>
        <v>102292.632</v>
      </c>
      <c r="D2137">
        <f>MATCH(A2137,'TMP2'!A:A,0)</f>
        <v>1713</v>
      </c>
      <c r="E2137" s="12">
        <v>16.899999999999999</v>
      </c>
      <c r="F2137" s="12">
        <v>19.5</v>
      </c>
      <c r="G2137" s="12" t="s">
        <v>3475</v>
      </c>
      <c r="H2137" s="12">
        <v>27.577777047590772</v>
      </c>
      <c r="I2137" s="12">
        <v>42.182208321311251</v>
      </c>
      <c r="J2137" s="12">
        <v>23.763355567238548</v>
      </c>
      <c r="K2137" s="12">
        <v>18.427943663163617</v>
      </c>
      <c r="L2137" s="12">
        <v>0.24906391628734736</v>
      </c>
      <c r="M2137" s="12">
        <v>1.9129999999999998</v>
      </c>
      <c r="N2137" s="12">
        <v>1.4924615540164532</v>
      </c>
      <c r="O2137" s="12">
        <v>2.6972727272727273</v>
      </c>
      <c r="P2137" s="12">
        <v>0.81625284644695228</v>
      </c>
      <c r="Q2137" s="12">
        <v>0.44732284274561701</v>
      </c>
      <c r="R2137" s="12">
        <v>93.976339809348801</v>
      </c>
      <c r="S2137" s="12" t="s">
        <v>1679</v>
      </c>
      <c r="T2137" s="12">
        <v>0.35926210204889786</v>
      </c>
      <c r="U2137" s="12">
        <v>5.6243831571553589</v>
      </c>
      <c r="W2137" s="12">
        <v>35.262749999999997</v>
      </c>
      <c r="X2137" s="12">
        <v>8.0370427568709069</v>
      </c>
      <c r="Y2137" s="12">
        <v>43.8</v>
      </c>
      <c r="Z2137" s="12">
        <v>9.6999999999999993</v>
      </c>
      <c r="AA2137" s="12" t="s">
        <v>3645</v>
      </c>
      <c r="AB2137" s="12" t="s">
        <v>3646</v>
      </c>
      <c r="AC2137" s="12" t="s">
        <v>3412</v>
      </c>
      <c r="AD2137" s="12" t="s">
        <v>3412</v>
      </c>
      <c r="AE2137" s="12" t="s">
        <v>3412</v>
      </c>
      <c r="AF2137" s="12" t="s">
        <v>3412</v>
      </c>
      <c r="AG2137" s="12" t="s">
        <v>3647</v>
      </c>
      <c r="AH2137" s="12" t="s">
        <v>3648</v>
      </c>
    </row>
    <row r="2138" spans="1:34" x14ac:dyDescent="0.2">
      <c r="A2138" s="12" t="s">
        <v>3607</v>
      </c>
      <c r="B2138">
        <f>LOOKUP(A2138,'TMP2'!$A:$A,'TMP2'!$C:$C)</f>
        <v>16146.208000000001</v>
      </c>
      <c r="C2138">
        <f>LOOKUP(A2138,'TMP2'!$A:$A,'TMP2'!$D:$D)</f>
        <v>102292.632</v>
      </c>
      <c r="D2138">
        <f>MATCH(A2138,'TMP2'!A:A,0)</f>
        <v>1713</v>
      </c>
      <c r="E2138" s="12">
        <v>23</v>
      </c>
      <c r="F2138" s="12">
        <v>29</v>
      </c>
      <c r="G2138" s="12" t="s">
        <v>3475</v>
      </c>
      <c r="H2138" s="12">
        <v>30.487499999999997</v>
      </c>
      <c r="I2138" s="12">
        <v>45.125</v>
      </c>
      <c r="J2138" s="12">
        <v>26.65</v>
      </c>
      <c r="K2138" s="12">
        <v>18.475000000000001</v>
      </c>
      <c r="L2138" s="12">
        <v>0.30666666666666664</v>
      </c>
      <c r="M2138" s="12">
        <v>1.7349999999999999</v>
      </c>
      <c r="N2138" s="12">
        <v>1.3325</v>
      </c>
      <c r="O2138" s="12">
        <v>2.665</v>
      </c>
      <c r="P2138" s="12">
        <v>1.0004999999999999</v>
      </c>
      <c r="Q2138" s="12">
        <v>0.50003644744477904</v>
      </c>
      <c r="R2138" s="12">
        <v>81.3</v>
      </c>
      <c r="S2138" s="12" t="s">
        <v>1679</v>
      </c>
      <c r="T2138" s="12">
        <v>0.64</v>
      </c>
      <c r="U2138" s="12">
        <v>3.1</v>
      </c>
      <c r="W2138" s="12">
        <v>22.549999999999997</v>
      </c>
      <c r="X2138" s="12">
        <v>24.9</v>
      </c>
      <c r="Y2138" s="12">
        <v>24.85</v>
      </c>
      <c r="Z2138" s="12">
        <v>26.549999999999997</v>
      </c>
      <c r="AA2138" s="12">
        <v>14.113333333333335</v>
      </c>
      <c r="AB2138" s="12">
        <v>8.6533333333333342</v>
      </c>
      <c r="AC2138" s="12">
        <v>18.37</v>
      </c>
      <c r="AD2138" s="12">
        <v>13.22</v>
      </c>
      <c r="AE2138" s="12">
        <v>23.46</v>
      </c>
      <c r="AF2138" s="12">
        <v>16.91</v>
      </c>
      <c r="AG2138" s="12">
        <v>0.26</v>
      </c>
      <c r="AH2138" s="12">
        <v>24.97666666666667</v>
      </c>
    </row>
    <row r="2139" spans="1:34" x14ac:dyDescent="0.2">
      <c r="A2139" s="12" t="s">
        <v>1615</v>
      </c>
      <c r="B2139">
        <f>LOOKUP(A2139,'TMP2'!$A:$A,'TMP2'!$C:$C)</f>
        <v>15980.074000000001</v>
      </c>
      <c r="C2139">
        <f>LOOKUP(A2139,'TMP2'!$A:$A,'TMP2'!$D:$D)</f>
        <v>102316.652</v>
      </c>
      <c r="D2139">
        <f>MATCH(A2139,'TMP2'!A:A,0)</f>
        <v>1722</v>
      </c>
      <c r="E2139" s="12">
        <v>23</v>
      </c>
      <c r="F2139" s="12">
        <v>23.2</v>
      </c>
      <c r="G2139" s="12" t="s">
        <v>3475</v>
      </c>
      <c r="H2139" s="12">
        <v>32.75</v>
      </c>
      <c r="I2139" s="12">
        <v>45.6</v>
      </c>
      <c r="J2139" s="12">
        <v>26.9</v>
      </c>
      <c r="K2139" s="12">
        <v>18.7</v>
      </c>
      <c r="L2139" s="12">
        <v>0.31</v>
      </c>
      <c r="M2139" s="12">
        <v>1.91</v>
      </c>
      <c r="N2139" s="12">
        <v>1.44</v>
      </c>
      <c r="O2139" s="12">
        <v>2.72</v>
      </c>
      <c r="P2139" s="12">
        <v>0.88900000000000001</v>
      </c>
      <c r="Q2139" s="12">
        <v>0.47061937533086301</v>
      </c>
      <c r="R2139" s="12">
        <v>99</v>
      </c>
      <c r="S2139" s="12" t="s">
        <v>1679</v>
      </c>
      <c r="T2139" s="12">
        <v>0.5</v>
      </c>
      <c r="U2139" s="12">
        <v>3.78</v>
      </c>
      <c r="W2139" s="12">
        <v>14</v>
      </c>
      <c r="X2139" s="12">
        <v>8.5</v>
      </c>
      <c r="Y2139" s="12" t="s">
        <v>3412</v>
      </c>
      <c r="Z2139" s="12" t="s">
        <v>3412</v>
      </c>
      <c r="AA2139" s="12" t="s">
        <v>3412</v>
      </c>
      <c r="AB2139" s="12" t="s">
        <v>3412</v>
      </c>
      <c r="AC2139" s="12" t="s">
        <v>3412</v>
      </c>
      <c r="AD2139" s="12" t="s">
        <v>3412</v>
      </c>
      <c r="AE2139" s="12" t="s">
        <v>3412</v>
      </c>
      <c r="AF2139" s="12" t="s">
        <v>3412</v>
      </c>
      <c r="AG2139" s="12" t="s">
        <v>3412</v>
      </c>
      <c r="AH2139" s="12" t="s">
        <v>3412</v>
      </c>
    </row>
    <row r="2140" spans="1:34" x14ac:dyDescent="0.2">
      <c r="A2140" s="12" t="s">
        <v>1615</v>
      </c>
      <c r="B2140">
        <f>LOOKUP(A2140,'TMP2'!$A:$A,'TMP2'!$C:$C)</f>
        <v>15980.074000000001</v>
      </c>
      <c r="C2140">
        <f>LOOKUP(A2140,'TMP2'!$A:$A,'TMP2'!$D:$D)</f>
        <v>102316.652</v>
      </c>
      <c r="D2140">
        <f>MATCH(A2140,'TMP2'!A:A,0)</f>
        <v>1722</v>
      </c>
      <c r="E2140" s="12">
        <v>23</v>
      </c>
      <c r="F2140" s="12">
        <v>29</v>
      </c>
      <c r="G2140" s="12" t="s">
        <v>3475</v>
      </c>
      <c r="H2140" s="12">
        <v>30.487499999999997</v>
      </c>
      <c r="I2140" s="12">
        <v>45.125</v>
      </c>
      <c r="J2140" s="12">
        <v>26.65</v>
      </c>
      <c r="K2140" s="12">
        <v>18.475000000000001</v>
      </c>
      <c r="L2140" s="12">
        <v>0.30666666666666664</v>
      </c>
      <c r="M2140" s="12">
        <v>1.7349999999999999</v>
      </c>
      <c r="N2140" s="12">
        <v>1.3325</v>
      </c>
      <c r="O2140" s="12">
        <v>2.665</v>
      </c>
      <c r="P2140" s="12">
        <v>1.0004999999999999</v>
      </c>
      <c r="Q2140" s="12">
        <v>0.50003644744477904</v>
      </c>
      <c r="R2140" s="12">
        <v>81.3</v>
      </c>
      <c r="S2140" s="12" t="s">
        <v>1679</v>
      </c>
      <c r="T2140" s="12">
        <v>0.64</v>
      </c>
      <c r="U2140" s="12">
        <v>3.1</v>
      </c>
      <c r="W2140" s="12">
        <v>22.549999999999997</v>
      </c>
      <c r="X2140" s="12">
        <v>24.9</v>
      </c>
      <c r="Y2140" s="12">
        <v>24.85</v>
      </c>
      <c r="Z2140" s="12">
        <v>26.549999999999997</v>
      </c>
      <c r="AA2140" s="12">
        <v>14.113333333333335</v>
      </c>
      <c r="AB2140" s="12">
        <v>8.6533333333333342</v>
      </c>
      <c r="AC2140" s="12">
        <v>18.37</v>
      </c>
      <c r="AD2140" s="12">
        <v>13.22</v>
      </c>
      <c r="AE2140" s="12">
        <v>23.46</v>
      </c>
      <c r="AF2140" s="12">
        <v>16.91</v>
      </c>
      <c r="AG2140" s="12">
        <v>0.26</v>
      </c>
      <c r="AH2140" s="12">
        <v>24.97666666666667</v>
      </c>
    </row>
    <row r="2141" spans="1:34" x14ac:dyDescent="0.2">
      <c r="A2141" s="12" t="s">
        <v>1617</v>
      </c>
      <c r="B2141">
        <f>LOOKUP(A2141,'TMP2'!$A:$A,'TMP2'!$C:$C)</f>
        <v>15999.225</v>
      </c>
      <c r="C2141">
        <f>LOOKUP(A2141,'TMP2'!$A:$A,'TMP2'!$D:$D)</f>
        <v>102289.63499999999</v>
      </c>
      <c r="D2141">
        <f>MATCH(A2141,'TMP2'!A:A,0)</f>
        <v>1724</v>
      </c>
      <c r="E2141" s="12">
        <v>16.899999999999999</v>
      </c>
      <c r="F2141" s="12">
        <v>19.5</v>
      </c>
      <c r="G2141" s="12" t="s">
        <v>3475</v>
      </c>
      <c r="H2141" s="12">
        <v>27.577777047590772</v>
      </c>
      <c r="I2141" s="12">
        <v>42.182208321311251</v>
      </c>
      <c r="J2141" s="12">
        <v>23.763355567238548</v>
      </c>
      <c r="K2141" s="12">
        <v>18.427943663163617</v>
      </c>
      <c r="L2141" s="12">
        <v>0.24906391628734736</v>
      </c>
      <c r="M2141" s="12">
        <v>1.9129999999999998</v>
      </c>
      <c r="N2141" s="12">
        <v>1.4924615540164532</v>
      </c>
      <c r="O2141" s="12">
        <v>2.6972727272727273</v>
      </c>
      <c r="P2141" s="12">
        <v>0.81625284644695228</v>
      </c>
      <c r="Q2141" s="12">
        <v>0.44732284274561701</v>
      </c>
      <c r="R2141" s="12">
        <v>93.976339809348801</v>
      </c>
      <c r="S2141" s="12" t="s">
        <v>1679</v>
      </c>
      <c r="T2141" s="12">
        <v>0.35926210204889786</v>
      </c>
      <c r="U2141" s="12">
        <v>5.6243831571553589</v>
      </c>
      <c r="W2141" s="12">
        <v>35.262749999999997</v>
      </c>
      <c r="X2141" s="12">
        <v>8.0370427568709069</v>
      </c>
      <c r="Y2141" s="12">
        <v>43.8</v>
      </c>
      <c r="Z2141" s="12">
        <v>9.6999999999999993</v>
      </c>
      <c r="AA2141" s="12" t="s">
        <v>3645</v>
      </c>
      <c r="AB2141" s="12" t="s">
        <v>3646</v>
      </c>
      <c r="AC2141" s="12" t="s">
        <v>3412</v>
      </c>
      <c r="AD2141" s="12" t="s">
        <v>3412</v>
      </c>
      <c r="AE2141" s="12" t="s">
        <v>3412</v>
      </c>
      <c r="AF2141" s="12" t="s">
        <v>3412</v>
      </c>
      <c r="AG2141" s="12" t="s">
        <v>3647</v>
      </c>
      <c r="AH2141" s="12" t="s">
        <v>3648</v>
      </c>
    </row>
    <row r="2142" spans="1:34" x14ac:dyDescent="0.2">
      <c r="A2142" s="12" t="s">
        <v>1620</v>
      </c>
      <c r="B2142">
        <f>LOOKUP(A2142,'TMP2'!$A:$A,'TMP2'!$C:$C)</f>
        <v>16024.079</v>
      </c>
      <c r="C2142">
        <f>LOOKUP(A2142,'TMP2'!$A:$A,'TMP2'!$D:$D)</f>
        <v>102269.246</v>
      </c>
      <c r="D2142">
        <f>MATCH(A2142,'TMP2'!A:A,0)</f>
        <v>1727</v>
      </c>
      <c r="E2142" s="12">
        <v>21</v>
      </c>
      <c r="F2142" s="12">
        <v>22</v>
      </c>
      <c r="G2142" s="12" t="s">
        <v>3475</v>
      </c>
      <c r="H2142" s="12">
        <v>28.5</v>
      </c>
      <c r="I2142" s="12">
        <v>41.9</v>
      </c>
      <c r="J2142" s="12">
        <v>24.5</v>
      </c>
      <c r="K2142" s="12">
        <v>17.399999999999999</v>
      </c>
      <c r="L2142" s="12">
        <v>0.23</v>
      </c>
      <c r="M2142" s="12">
        <v>1.84</v>
      </c>
      <c r="N2142" s="12">
        <v>1.43</v>
      </c>
      <c r="O2142" s="12">
        <v>2.67</v>
      </c>
      <c r="P2142" s="12">
        <v>0.86699999999999999</v>
      </c>
      <c r="Q2142" s="12">
        <v>0.46438136047134398</v>
      </c>
      <c r="R2142" s="12">
        <v>87.8</v>
      </c>
      <c r="S2142" s="12" t="s">
        <v>1679</v>
      </c>
      <c r="T2142" s="12">
        <v>0.51</v>
      </c>
      <c r="U2142" s="12">
        <v>3.66</v>
      </c>
      <c r="W2142" s="12" t="s">
        <v>3412</v>
      </c>
      <c r="X2142" s="12" t="s">
        <v>3412</v>
      </c>
      <c r="Y2142" s="12">
        <v>29.2</v>
      </c>
      <c r="Z2142" s="12">
        <v>20.3</v>
      </c>
      <c r="AA2142" s="12" t="s">
        <v>3412</v>
      </c>
      <c r="AB2142" s="12" t="s">
        <v>3412</v>
      </c>
      <c r="AC2142" s="12" t="s">
        <v>3412</v>
      </c>
      <c r="AD2142" s="12" t="s">
        <v>3412</v>
      </c>
      <c r="AE2142" s="12" t="s">
        <v>3412</v>
      </c>
      <c r="AF2142" s="12" t="s">
        <v>3412</v>
      </c>
      <c r="AG2142" s="12" t="s">
        <v>3412</v>
      </c>
      <c r="AH2142" s="12" t="s">
        <v>3412</v>
      </c>
    </row>
    <row r="2143" spans="1:34" x14ac:dyDescent="0.2">
      <c r="A2143" s="12" t="s">
        <v>230</v>
      </c>
      <c r="B2143">
        <f>LOOKUP(A2143,'TMP2'!$A:$A,'TMP2'!$C:$C)</f>
        <v>17100.75</v>
      </c>
      <c r="C2143">
        <f>LOOKUP(A2143,'TMP2'!$A:$A,'TMP2'!$D:$D)</f>
        <v>102607.16</v>
      </c>
      <c r="D2143">
        <f>MATCH(A2143,'TMP2'!A:A,0)</f>
        <v>1728</v>
      </c>
      <c r="E2143" s="12">
        <v>8.9</v>
      </c>
      <c r="F2143" s="12">
        <v>11</v>
      </c>
      <c r="G2143" s="12" t="s">
        <v>3475</v>
      </c>
      <c r="H2143" s="12">
        <v>20.749999999999996</v>
      </c>
      <c r="I2143" s="12">
        <v>46.040000000000006</v>
      </c>
      <c r="J2143" s="12">
        <v>26.880000000000003</v>
      </c>
      <c r="K2143" s="12">
        <v>19.16</v>
      </c>
      <c r="L2143" s="12" t="s">
        <v>3862</v>
      </c>
      <c r="M2143" s="12">
        <v>1.9060000000000001</v>
      </c>
      <c r="N2143" s="12">
        <v>1.5860000000000001</v>
      </c>
      <c r="O2143" s="12">
        <v>2.6759999999999997</v>
      </c>
      <c r="P2143" s="12">
        <v>0.70340000000000003</v>
      </c>
      <c r="Q2143" s="12">
        <v>0.40714325300846399</v>
      </c>
      <c r="R2143" s="12">
        <v>79.78</v>
      </c>
      <c r="S2143" s="12" t="s">
        <v>1679</v>
      </c>
      <c r="T2143" s="12">
        <v>0.53</v>
      </c>
      <c r="U2143" s="12">
        <v>3.43</v>
      </c>
      <c r="W2143" s="12">
        <v>41</v>
      </c>
      <c r="X2143" s="12">
        <v>25.8</v>
      </c>
      <c r="Y2143" s="12" t="s">
        <v>3412</v>
      </c>
      <c r="Z2143" s="12" t="s">
        <v>3412</v>
      </c>
      <c r="AA2143" s="12">
        <v>23.8</v>
      </c>
      <c r="AB2143" s="12">
        <v>9.9</v>
      </c>
      <c r="AC2143" s="12">
        <v>28.01</v>
      </c>
      <c r="AD2143" s="12">
        <v>5.61</v>
      </c>
      <c r="AE2143" s="12">
        <v>31.22</v>
      </c>
      <c r="AF2143" s="12">
        <v>5.99</v>
      </c>
      <c r="AG2143" s="12">
        <v>0.32</v>
      </c>
      <c r="AH2143" s="12">
        <v>19.100000000000001</v>
      </c>
    </row>
    <row r="2144" spans="1:34" x14ac:dyDescent="0.2">
      <c r="A2144" s="12" t="s">
        <v>2101</v>
      </c>
      <c r="B2144">
        <f>LOOKUP(A2144,'TMP2'!$A:$A,'TMP2'!$C:$C)</f>
        <v>18667.496999999999</v>
      </c>
      <c r="C2144">
        <f>LOOKUP(A2144,'TMP2'!$A:$A,'TMP2'!$D:$D)</f>
        <v>98391.338000000003</v>
      </c>
      <c r="D2144">
        <f>MATCH(A2144,'TMP2'!A:A,0)</f>
        <v>318</v>
      </c>
      <c r="E2144" s="12">
        <v>16.600000000000001</v>
      </c>
      <c r="F2144" s="12">
        <v>16.8</v>
      </c>
      <c r="G2144" s="12" t="s">
        <v>3981</v>
      </c>
      <c r="H2144" s="12">
        <v>25.2</v>
      </c>
      <c r="I2144" s="12">
        <v>34</v>
      </c>
      <c r="J2144" s="12">
        <v>21</v>
      </c>
      <c r="K2144" s="12">
        <v>13</v>
      </c>
      <c r="L2144" s="12">
        <v>0.32307692307692304</v>
      </c>
      <c r="M2144" s="12">
        <v>1.95</v>
      </c>
      <c r="N2144" s="12">
        <v>1.55750798722045</v>
      </c>
      <c r="O2144" s="12">
        <v>2.68</v>
      </c>
      <c r="P2144" s="12">
        <v>0.72069743589743596</v>
      </c>
      <c r="Q2144" s="12">
        <v>0.41884030327595301</v>
      </c>
      <c r="R2144" s="12">
        <v>93.7092275288894</v>
      </c>
      <c r="S2144" t="s">
        <v>895</v>
      </c>
      <c r="T2144" s="12">
        <v>0.42</v>
      </c>
      <c r="U2144" s="12">
        <v>4.0960000000000001</v>
      </c>
      <c r="W2144" s="12" t="s">
        <v>3715</v>
      </c>
      <c r="X2144" s="12" t="s">
        <v>3715</v>
      </c>
      <c r="Y2144" s="12" t="s">
        <v>3715</v>
      </c>
      <c r="Z2144" s="12" t="s">
        <v>3715</v>
      </c>
      <c r="AA2144" s="12" t="s">
        <v>3715</v>
      </c>
      <c r="AB2144" s="12" t="s">
        <v>3715</v>
      </c>
      <c r="AC2144" s="12" t="s">
        <v>3715</v>
      </c>
      <c r="AD2144" s="12" t="s">
        <v>3715</v>
      </c>
      <c r="AE2144" s="12" t="s">
        <v>3715</v>
      </c>
      <c r="AF2144" s="12" t="s">
        <v>3715</v>
      </c>
      <c r="AG2144" s="12" t="s">
        <v>3715</v>
      </c>
      <c r="AH2144" s="12" t="s">
        <v>3715</v>
      </c>
    </row>
    <row r="2145" spans="1:34" x14ac:dyDescent="0.2">
      <c r="A2145" s="12" t="s">
        <v>2135</v>
      </c>
      <c r="B2145">
        <f>LOOKUP(A2145,'TMP2'!$A:$A,'TMP2'!$C:$C)</f>
        <v>18691.021000000001</v>
      </c>
      <c r="C2145">
        <f>LOOKUP(A2145,'TMP2'!$A:$A,'TMP2'!$D:$D)</f>
        <v>98416.434999999998</v>
      </c>
      <c r="D2145">
        <f>MATCH(A2145,'TMP2'!A:A,0)</f>
        <v>352</v>
      </c>
      <c r="E2145" s="12">
        <v>18</v>
      </c>
      <c r="F2145" s="12">
        <v>18.2</v>
      </c>
      <c r="G2145" s="12" t="s">
        <v>3981</v>
      </c>
      <c r="H2145" s="12">
        <v>33.4</v>
      </c>
      <c r="I2145" s="12">
        <v>42.7</v>
      </c>
      <c r="J2145" s="12">
        <v>27.2</v>
      </c>
      <c r="K2145" s="12">
        <v>15.5</v>
      </c>
      <c r="L2145" s="12">
        <v>0.39999999999999997</v>
      </c>
      <c r="M2145" s="12">
        <v>1.87</v>
      </c>
      <c r="N2145" s="12">
        <v>1.4017991004497801</v>
      </c>
      <c r="O2145" s="12">
        <v>2.68</v>
      </c>
      <c r="P2145" s="12">
        <v>0.91182887700534798</v>
      </c>
      <c r="Q2145" s="12">
        <v>0.47694063416053201</v>
      </c>
      <c r="R2145" s="12">
        <v>98.167542460354696</v>
      </c>
      <c r="S2145" t="s">
        <v>895</v>
      </c>
      <c r="T2145" s="12">
        <v>0.51100000000000001</v>
      </c>
      <c r="U2145" s="12">
        <v>3.7410000000000001</v>
      </c>
      <c r="W2145" s="12" t="s">
        <v>3715</v>
      </c>
      <c r="X2145" s="12" t="s">
        <v>3715</v>
      </c>
      <c r="Y2145" s="12" t="s">
        <v>3715</v>
      </c>
      <c r="Z2145" s="12" t="s">
        <v>3715</v>
      </c>
      <c r="AA2145" s="12" t="s">
        <v>3715</v>
      </c>
      <c r="AB2145" s="12" t="s">
        <v>3715</v>
      </c>
      <c r="AC2145" s="12" t="s">
        <v>3715</v>
      </c>
      <c r="AD2145" s="12" t="s">
        <v>3715</v>
      </c>
      <c r="AE2145" s="12" t="s">
        <v>3715</v>
      </c>
      <c r="AF2145" s="12" t="s">
        <v>3715</v>
      </c>
      <c r="AG2145" s="12" t="s">
        <v>3715</v>
      </c>
      <c r="AH2145" s="12" t="s">
        <v>3715</v>
      </c>
    </row>
  </sheetData>
  <sortState ref="A2:AH2145">
    <sortCondition ref="G2:G2145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DBB3F-FC3E-4F9D-AB1B-C6FBF6D571E3}">
  <dimension ref="A1:R2141"/>
  <sheetViews>
    <sheetView tabSelected="1" topLeftCell="C1" workbookViewId="0">
      <pane ySplit="1" topLeftCell="A1546" activePane="bottomLeft" state="frozen"/>
      <selection activeCell="C1" sqref="C1"/>
      <selection pane="bottomLeft" activeCell="J1553" sqref="J1553"/>
    </sheetView>
  </sheetViews>
  <sheetFormatPr defaultRowHeight="14.25" x14ac:dyDescent="0.2"/>
  <cols>
    <col min="3" max="4" width="9" style="12"/>
    <col min="5" max="5" width="7.25" style="12" customWidth="1"/>
    <col min="6" max="6" width="11" style="12" bestFit="1" customWidth="1"/>
    <col min="7" max="7" width="13" style="12" customWidth="1"/>
    <col min="8" max="8" width="12.625" style="12" customWidth="1"/>
    <col min="9" max="15" width="11" style="12" bestFit="1" customWidth="1"/>
    <col min="16" max="16" width="11.125" style="12" customWidth="1"/>
    <col min="17" max="18" width="11" style="12" bestFit="1" customWidth="1"/>
  </cols>
  <sheetData>
    <row r="1" spans="1:18" x14ac:dyDescent="0.2">
      <c r="A1" t="s">
        <v>1676</v>
      </c>
      <c r="B1" t="s">
        <v>1677</v>
      </c>
      <c r="C1" s="12" t="s">
        <v>3010</v>
      </c>
      <c r="D1" s="12" t="s">
        <v>3011</v>
      </c>
      <c r="E1" s="12" t="s">
        <v>3988</v>
      </c>
      <c r="F1" s="12" t="s">
        <v>3878</v>
      </c>
      <c r="G1" s="12" t="s">
        <v>3982</v>
      </c>
      <c r="H1" s="12" t="s">
        <v>3983</v>
      </c>
      <c r="I1" s="12" t="s">
        <v>3987</v>
      </c>
      <c r="J1" s="12" t="s">
        <v>3863</v>
      </c>
      <c r="K1" s="12" t="s">
        <v>3923</v>
      </c>
      <c r="L1" s="12" t="s">
        <v>3940</v>
      </c>
      <c r="M1" s="12" t="s">
        <v>3957</v>
      </c>
      <c r="N1" s="12" t="s">
        <v>3984</v>
      </c>
      <c r="O1" s="12" t="s">
        <v>3922</v>
      </c>
      <c r="P1" s="12" t="s">
        <v>3961</v>
      </c>
      <c r="Q1" s="12" t="s">
        <v>3985</v>
      </c>
      <c r="R1" s="12" t="s">
        <v>3986</v>
      </c>
    </row>
    <row r="2" spans="1:18" x14ac:dyDescent="0.2">
      <c r="A2">
        <v>15475.3</v>
      </c>
      <c r="B2">
        <v>102303</v>
      </c>
      <c r="C2" s="12">
        <v>13</v>
      </c>
      <c r="D2" s="12">
        <v>13.5</v>
      </c>
      <c r="E2" s="12">
        <v>1</v>
      </c>
      <c r="F2" s="12">
        <v>42.2</v>
      </c>
      <c r="G2" s="12">
        <v>41.5</v>
      </c>
      <c r="H2" s="12">
        <v>23.5</v>
      </c>
      <c r="I2" s="12">
        <v>18</v>
      </c>
      <c r="J2" s="12">
        <v>1.0388888888888901</v>
      </c>
      <c r="K2" s="12">
        <v>1.7749999999999999</v>
      </c>
      <c r="L2" s="12">
        <v>1.2488133570851501</v>
      </c>
      <c r="M2" s="12">
        <v>2.69</v>
      </c>
      <c r="N2" s="12">
        <v>1.1557136554088401</v>
      </c>
      <c r="O2" s="12">
        <v>0.53570578108497802</v>
      </c>
      <c r="P2" s="12">
        <v>98.204094801050402</v>
      </c>
      <c r="Q2" s="12">
        <v>2.79</v>
      </c>
      <c r="R2" s="12">
        <v>0.77265722416087457</v>
      </c>
    </row>
    <row r="3" spans="1:18" x14ac:dyDescent="0.2">
      <c r="A3">
        <v>15686.84</v>
      </c>
      <c r="B3">
        <v>102295.27</v>
      </c>
      <c r="C3" s="12">
        <v>8.1</v>
      </c>
      <c r="D3" s="12">
        <v>8.6</v>
      </c>
      <c r="E3" s="12">
        <v>1</v>
      </c>
      <c r="F3" s="12">
        <v>42.2</v>
      </c>
      <c r="G3" s="12">
        <v>41.5</v>
      </c>
      <c r="H3" s="12">
        <v>23.5</v>
      </c>
      <c r="I3" s="12">
        <v>18</v>
      </c>
      <c r="J3" s="12">
        <v>1.0388888888888901</v>
      </c>
      <c r="K3" s="12">
        <v>1.7749999999999999</v>
      </c>
      <c r="L3" s="12">
        <v>1.2488133570851501</v>
      </c>
      <c r="M3" s="12">
        <v>2.69</v>
      </c>
      <c r="N3" s="12">
        <v>1.1557136554088401</v>
      </c>
      <c r="O3" s="12">
        <v>0.53570578108497802</v>
      </c>
      <c r="P3" s="12">
        <v>98.204094801050402</v>
      </c>
      <c r="Q3" s="12">
        <v>2.79</v>
      </c>
      <c r="R3" s="12">
        <v>0.77265722416087457</v>
      </c>
    </row>
    <row r="4" spans="1:18" x14ac:dyDescent="0.2">
      <c r="A4">
        <v>14768.71</v>
      </c>
      <c r="B4">
        <v>102798.08</v>
      </c>
      <c r="C4" s="12">
        <v>24.8</v>
      </c>
      <c r="D4" s="12">
        <v>25</v>
      </c>
      <c r="E4" s="12">
        <v>5</v>
      </c>
      <c r="F4" s="12">
        <v>17.100000000000001</v>
      </c>
      <c r="G4" s="12">
        <v>36.200000000000003</v>
      </c>
      <c r="H4" s="12">
        <v>22.4</v>
      </c>
      <c r="I4" s="12">
        <v>13.800000000000004</v>
      </c>
      <c r="J4" s="12">
        <v>-0.38405797101449202</v>
      </c>
      <c r="K4" s="12">
        <v>2.0099999999999998</v>
      </c>
      <c r="L4" s="12">
        <v>1.7164816396242499</v>
      </c>
      <c r="M4" s="12">
        <v>2.68</v>
      </c>
      <c r="N4" s="12">
        <v>0.56133333333333402</v>
      </c>
      <c r="O4" s="12">
        <v>0.35952177625960702</v>
      </c>
      <c r="P4" s="12">
        <v>2.0099999999999998</v>
      </c>
      <c r="Q4" s="12">
        <v>1.7164816396242499</v>
      </c>
      <c r="R4" s="12">
        <v>0.90961260364842655</v>
      </c>
    </row>
    <row r="5" spans="1:18" x14ac:dyDescent="0.2">
      <c r="A5">
        <v>14761.1</v>
      </c>
      <c r="B5">
        <v>102816.57</v>
      </c>
      <c r="C5" s="12">
        <v>15.2</v>
      </c>
      <c r="D5" s="12">
        <v>15.4</v>
      </c>
      <c r="E5" s="12">
        <v>2</v>
      </c>
      <c r="F5" s="12">
        <v>23</v>
      </c>
      <c r="G5" s="12">
        <v>43.7</v>
      </c>
      <c r="H5" s="12">
        <v>25.8</v>
      </c>
      <c r="I5" s="12">
        <v>17.900000000000002</v>
      </c>
      <c r="J5" s="12">
        <v>-0.15642458100558701</v>
      </c>
      <c r="K5" s="12">
        <v>2.0299999999999998</v>
      </c>
      <c r="L5" s="12">
        <v>1.65040650406504</v>
      </c>
      <c r="M5" s="12">
        <v>2.69</v>
      </c>
      <c r="N5" s="12">
        <v>0.62990147783251205</v>
      </c>
      <c r="O5" s="12">
        <v>0.38646598361894402</v>
      </c>
      <c r="P5" s="12">
        <v>2.0299999999999998</v>
      </c>
      <c r="Q5" s="12">
        <v>1.65040650406504</v>
      </c>
      <c r="R5" s="12">
        <v>0.98757577228275406</v>
      </c>
    </row>
    <row r="6" spans="1:18" x14ac:dyDescent="0.2">
      <c r="A6">
        <v>14811.78</v>
      </c>
      <c r="B6">
        <v>102825.47</v>
      </c>
      <c r="C6" s="12">
        <v>16.5</v>
      </c>
      <c r="D6" s="12">
        <v>16.7</v>
      </c>
      <c r="E6" s="12">
        <v>2</v>
      </c>
      <c r="F6" s="12">
        <v>23.5</v>
      </c>
      <c r="G6" s="12">
        <v>38.200000000000003</v>
      </c>
      <c r="H6" s="12">
        <v>21.1</v>
      </c>
      <c r="I6" s="12">
        <v>17.100000000000001</v>
      </c>
      <c r="J6" s="12">
        <v>0.140350877192982</v>
      </c>
      <c r="K6" s="12">
        <v>2.02</v>
      </c>
      <c r="L6" s="12">
        <v>1.6356275303643699</v>
      </c>
      <c r="M6" s="12">
        <v>2.7</v>
      </c>
      <c r="N6" s="12">
        <v>0.65074257425742599</v>
      </c>
      <c r="O6" s="12">
        <v>0.39421202579097298</v>
      </c>
      <c r="P6" s="12">
        <v>2.02</v>
      </c>
      <c r="Q6" s="12">
        <v>1.6356275303643699</v>
      </c>
      <c r="R6" s="12">
        <v>1.0092411283207545</v>
      </c>
    </row>
    <row r="7" spans="1:18" x14ac:dyDescent="0.2">
      <c r="A7">
        <v>19226.87</v>
      </c>
      <c r="B7">
        <v>98131.19</v>
      </c>
      <c r="C7" s="12">
        <v>10.7</v>
      </c>
      <c r="D7" s="12">
        <v>10.9</v>
      </c>
      <c r="E7" s="12">
        <v>0</v>
      </c>
      <c r="F7" s="12">
        <v>75.3</v>
      </c>
      <c r="G7" s="12">
        <v>53</v>
      </c>
      <c r="H7" s="12">
        <v>30</v>
      </c>
      <c r="I7" s="12">
        <v>23</v>
      </c>
      <c r="J7" s="12">
        <v>1.9695652173913001</v>
      </c>
      <c r="K7" s="12">
        <v>1.54</v>
      </c>
      <c r="L7" s="12">
        <v>0.87849401026811202</v>
      </c>
      <c r="M7" s="12">
        <v>2.65</v>
      </c>
      <c r="N7" s="12">
        <v>2.0165259740259698</v>
      </c>
      <c r="O7" s="12">
        <v>0.64</v>
      </c>
      <c r="P7" s="12">
        <v>98.954837463169596</v>
      </c>
      <c r="Q7" s="12">
        <v>2.9289999999999998</v>
      </c>
      <c r="R7" s="12">
        <v>1.0298825449047353</v>
      </c>
    </row>
    <row r="8" spans="1:18" x14ac:dyDescent="0.2">
      <c r="A8">
        <v>15686.84</v>
      </c>
      <c r="B8">
        <v>102295.27</v>
      </c>
      <c r="C8" s="12">
        <v>8.6</v>
      </c>
      <c r="D8" s="12">
        <v>9.6</v>
      </c>
      <c r="E8" s="12">
        <v>4</v>
      </c>
      <c r="F8" s="12">
        <v>31.75</v>
      </c>
      <c r="G8" s="12">
        <v>31.5</v>
      </c>
      <c r="H8" s="12">
        <v>17.5</v>
      </c>
      <c r="I8" s="12">
        <v>14</v>
      </c>
      <c r="J8" s="12">
        <v>1.0178571428571399</v>
      </c>
      <c r="K8" s="12">
        <v>1.915</v>
      </c>
      <c r="L8" s="12">
        <v>1.45422503149482</v>
      </c>
      <c r="M8" s="12">
        <v>2.6850000000000001</v>
      </c>
      <c r="N8" s="12">
        <v>0.84773056994818696</v>
      </c>
      <c r="O8" s="12">
        <v>0.45836065747463201</v>
      </c>
      <c r="P8" s="12">
        <v>99.357533675516507</v>
      </c>
      <c r="Q8" s="12">
        <v>1.7170000000000001</v>
      </c>
      <c r="R8" s="12">
        <v>1.0761389458055834</v>
      </c>
    </row>
    <row r="9" spans="1:18" x14ac:dyDescent="0.2">
      <c r="A9">
        <v>18691.39</v>
      </c>
      <c r="B9">
        <v>97578.5</v>
      </c>
      <c r="C9" s="12">
        <v>3.2</v>
      </c>
      <c r="D9" s="12">
        <v>3.4</v>
      </c>
      <c r="E9" s="12">
        <v>0</v>
      </c>
      <c r="F9" s="12">
        <v>110.4</v>
      </c>
      <c r="G9" s="12">
        <v>64</v>
      </c>
      <c r="H9" s="12">
        <v>38</v>
      </c>
      <c r="I9" s="12">
        <v>26</v>
      </c>
      <c r="J9" s="12">
        <v>2.7846153846153801</v>
      </c>
      <c r="K9" s="12">
        <v>1.4</v>
      </c>
      <c r="L9" s="12">
        <v>0.66539923954372604</v>
      </c>
      <c r="M9" s="12">
        <v>2.65</v>
      </c>
      <c r="N9" s="12">
        <v>2.98257142857143</v>
      </c>
      <c r="O9" s="12">
        <v>0.74890594734199001</v>
      </c>
      <c r="P9" s="12">
        <v>98.089855350129298</v>
      </c>
      <c r="Q9" s="12">
        <v>3.6379999999999999</v>
      </c>
      <c r="R9" s="12">
        <v>1.0947145213225482</v>
      </c>
    </row>
    <row r="10" spans="1:18" x14ac:dyDescent="0.2">
      <c r="A10">
        <v>18217.34</v>
      </c>
      <c r="B10">
        <v>97443.66</v>
      </c>
      <c r="C10" s="12">
        <v>11.5</v>
      </c>
      <c r="D10" s="12">
        <v>11.7</v>
      </c>
      <c r="E10" s="12">
        <v>0</v>
      </c>
      <c r="F10" s="12">
        <v>84.6</v>
      </c>
      <c r="G10" s="12">
        <v>60</v>
      </c>
      <c r="H10" s="12">
        <v>35</v>
      </c>
      <c r="I10" s="12">
        <v>25</v>
      </c>
      <c r="J10" s="12">
        <v>1.984</v>
      </c>
      <c r="K10" s="12">
        <v>1.52</v>
      </c>
      <c r="L10" s="12">
        <v>0.82340195016251305</v>
      </c>
      <c r="M10" s="12">
        <v>2.65</v>
      </c>
      <c r="N10" s="12">
        <v>2.21835526315789</v>
      </c>
      <c r="O10" s="12">
        <v>0.68928228295754201</v>
      </c>
      <c r="P10" s="12">
        <v>101.061360064059</v>
      </c>
      <c r="Q10" s="12">
        <v>2.9340000000000002</v>
      </c>
      <c r="R10" s="12">
        <v>1.0969172676066428</v>
      </c>
    </row>
    <row r="11" spans="1:18" x14ac:dyDescent="0.2">
      <c r="A11">
        <v>14768.71</v>
      </c>
      <c r="B11">
        <v>102798.08</v>
      </c>
      <c r="C11" s="12">
        <v>26.7</v>
      </c>
      <c r="D11" s="12">
        <v>26.9</v>
      </c>
      <c r="E11" s="12">
        <v>4</v>
      </c>
      <c r="F11" s="12">
        <v>24.2</v>
      </c>
      <c r="G11" s="12">
        <v>40.799999999999997</v>
      </c>
      <c r="H11" s="12">
        <v>25.6</v>
      </c>
      <c r="I11" s="12">
        <v>15.199999999999996</v>
      </c>
      <c r="J11" s="12">
        <v>-9.2105263157894898E-2</v>
      </c>
      <c r="K11" s="12">
        <v>1.92</v>
      </c>
      <c r="L11" s="12">
        <v>1.5458937198067599</v>
      </c>
      <c r="M11" s="12">
        <v>2.68</v>
      </c>
      <c r="N11" s="12">
        <v>0.73362499999999997</v>
      </c>
      <c r="O11" s="12">
        <v>0.42317398514672999</v>
      </c>
      <c r="P11" s="12">
        <v>1.92</v>
      </c>
      <c r="Q11" s="12">
        <v>1.5458937198067599</v>
      </c>
      <c r="R11" s="12">
        <v>1.1214386718750025</v>
      </c>
    </row>
    <row r="12" spans="1:18" x14ac:dyDescent="0.2">
      <c r="A12">
        <v>15980.33</v>
      </c>
      <c r="B12">
        <v>102290.92</v>
      </c>
      <c r="C12" s="12">
        <v>5.8</v>
      </c>
      <c r="D12" s="12">
        <v>6.7</v>
      </c>
      <c r="E12" s="12">
        <v>1</v>
      </c>
      <c r="F12" s="12">
        <v>48.625</v>
      </c>
      <c r="G12" s="12">
        <v>48.25</v>
      </c>
      <c r="H12" s="12">
        <v>27</v>
      </c>
      <c r="I12" s="12">
        <v>21.25</v>
      </c>
      <c r="J12" s="12">
        <v>1.01764705882353</v>
      </c>
      <c r="K12" s="12">
        <v>1.71</v>
      </c>
      <c r="L12" s="12">
        <v>1.1511151024598401</v>
      </c>
      <c r="M12" s="12">
        <v>2.68</v>
      </c>
      <c r="N12" s="12">
        <v>1.32961129049407</v>
      </c>
      <c r="O12" s="12">
        <v>0.57050304127245499</v>
      </c>
      <c r="P12" s="12">
        <v>97.690564950227099</v>
      </c>
      <c r="Q12" s="12">
        <v>1.9375</v>
      </c>
      <c r="R12" s="12">
        <v>1.2023800209001652</v>
      </c>
    </row>
    <row r="13" spans="1:18" x14ac:dyDescent="0.2">
      <c r="A13">
        <v>15475.3</v>
      </c>
      <c r="B13">
        <v>102303</v>
      </c>
      <c r="C13" s="12">
        <v>5.8</v>
      </c>
      <c r="D13" s="12">
        <v>6.7</v>
      </c>
      <c r="E13" s="12">
        <v>1</v>
      </c>
      <c r="F13" s="12">
        <v>48.625</v>
      </c>
      <c r="G13" s="12">
        <v>48.25</v>
      </c>
      <c r="H13" s="12">
        <v>27</v>
      </c>
      <c r="I13" s="12">
        <v>21.25</v>
      </c>
      <c r="J13" s="12">
        <v>1.01764705882353</v>
      </c>
      <c r="K13" s="12">
        <v>1.71</v>
      </c>
      <c r="L13" s="12">
        <v>1.1511151024598401</v>
      </c>
      <c r="M13" s="12">
        <v>2.68</v>
      </c>
      <c r="N13" s="12">
        <v>1.32961129049407</v>
      </c>
      <c r="O13" s="12">
        <v>0.57050304127245499</v>
      </c>
      <c r="P13" s="12">
        <v>97.690564950227099</v>
      </c>
      <c r="Q13" s="12">
        <v>1.9375</v>
      </c>
      <c r="R13" s="12">
        <v>1.2023800209001652</v>
      </c>
    </row>
    <row r="14" spans="1:18" x14ac:dyDescent="0.2">
      <c r="A14">
        <v>15911.7</v>
      </c>
      <c r="B14">
        <v>102289.60000000001</v>
      </c>
      <c r="C14" s="12">
        <v>5.8</v>
      </c>
      <c r="D14" s="12">
        <v>6.7</v>
      </c>
      <c r="E14" s="12">
        <v>1</v>
      </c>
      <c r="F14" s="12">
        <v>48.625</v>
      </c>
      <c r="G14" s="12">
        <v>48.25</v>
      </c>
      <c r="H14" s="12">
        <v>27</v>
      </c>
      <c r="I14" s="12">
        <v>21.25</v>
      </c>
      <c r="J14" s="12">
        <v>1.01764705882353</v>
      </c>
      <c r="K14" s="12">
        <v>1.71</v>
      </c>
      <c r="L14" s="12">
        <v>1.1511151024598401</v>
      </c>
      <c r="M14" s="12">
        <v>2.68</v>
      </c>
      <c r="N14" s="12">
        <v>1.32961129049407</v>
      </c>
      <c r="O14" s="12">
        <v>0.57050304127245499</v>
      </c>
      <c r="P14" s="12">
        <v>97.690564950227099</v>
      </c>
      <c r="Q14" s="12">
        <v>1.9375</v>
      </c>
      <c r="R14" s="12">
        <v>1.2023800209001652</v>
      </c>
    </row>
    <row r="15" spans="1:18" x14ac:dyDescent="0.2">
      <c r="A15">
        <v>15686.84</v>
      </c>
      <c r="B15">
        <v>102295.27</v>
      </c>
      <c r="C15" s="12">
        <v>3.2</v>
      </c>
      <c r="D15" s="12">
        <v>3.7</v>
      </c>
      <c r="E15" s="12">
        <v>1</v>
      </c>
      <c r="F15" s="12">
        <v>48.625</v>
      </c>
      <c r="G15" s="12">
        <v>48.25</v>
      </c>
      <c r="H15" s="12">
        <v>27</v>
      </c>
      <c r="I15" s="12">
        <v>21.25</v>
      </c>
      <c r="J15" s="12">
        <v>1.01764705882353</v>
      </c>
      <c r="K15" s="12">
        <v>1.71</v>
      </c>
      <c r="L15" s="12">
        <v>1.1511151024598401</v>
      </c>
      <c r="M15" s="12">
        <v>2.68</v>
      </c>
      <c r="N15" s="12">
        <v>1.32961129049407</v>
      </c>
      <c r="O15" s="12">
        <v>0.57050304127245499</v>
      </c>
      <c r="P15" s="12">
        <v>97.690564950227099</v>
      </c>
      <c r="Q15" s="12">
        <v>1.9375</v>
      </c>
      <c r="R15" s="12">
        <v>1.2023800209001652</v>
      </c>
    </row>
    <row r="16" spans="1:18" x14ac:dyDescent="0.2">
      <c r="A16">
        <v>14792.56</v>
      </c>
      <c r="B16">
        <v>102845.17</v>
      </c>
      <c r="C16" s="12">
        <v>24.2</v>
      </c>
      <c r="D16" s="12">
        <v>24.4</v>
      </c>
      <c r="E16" s="12">
        <v>5</v>
      </c>
      <c r="F16" s="12">
        <v>32.1</v>
      </c>
      <c r="G16" s="12">
        <v>44.8</v>
      </c>
      <c r="H16" s="12">
        <v>28</v>
      </c>
      <c r="I16" s="12">
        <v>16.799999999999997</v>
      </c>
      <c r="J16" s="12">
        <v>0.24404761904761901</v>
      </c>
      <c r="K16" s="12">
        <v>1.86</v>
      </c>
      <c r="L16" s="12">
        <v>1.4080242240726699</v>
      </c>
      <c r="M16" s="12">
        <v>2.68</v>
      </c>
      <c r="N16" s="12">
        <v>0.90337634408602097</v>
      </c>
      <c r="O16" s="12">
        <v>0.47461782683855502</v>
      </c>
      <c r="P16" s="12">
        <v>1.86</v>
      </c>
      <c r="Q16" s="12">
        <v>1.4080242240726699</v>
      </c>
      <c r="R16" s="12">
        <v>1.3518065325471171</v>
      </c>
    </row>
    <row r="17" spans="1:18" x14ac:dyDescent="0.2">
      <c r="A17">
        <v>16338.758</v>
      </c>
      <c r="B17">
        <v>102647.64</v>
      </c>
      <c r="C17" s="12">
        <v>7.9</v>
      </c>
      <c r="D17" s="12">
        <v>8.1</v>
      </c>
      <c r="E17" s="12">
        <v>0</v>
      </c>
      <c r="F17" s="12">
        <v>71.7</v>
      </c>
      <c r="G17" s="12">
        <v>53</v>
      </c>
      <c r="H17" s="12">
        <v>30</v>
      </c>
      <c r="I17" s="12">
        <v>23</v>
      </c>
      <c r="J17" s="12">
        <v>1.81304347826087</v>
      </c>
      <c r="K17" s="12">
        <v>1.57</v>
      </c>
      <c r="L17" s="12">
        <v>0.91438555620267903</v>
      </c>
      <c r="M17" s="12">
        <v>2.68</v>
      </c>
      <c r="N17" s="12">
        <v>1.93092993630573</v>
      </c>
      <c r="O17" s="12">
        <v>0.65881135962586601</v>
      </c>
      <c r="P17" s="12">
        <v>99.514744883822203</v>
      </c>
      <c r="Q17" s="12">
        <v>2.1339999999999999</v>
      </c>
      <c r="R17" s="12">
        <v>1.373444206328833</v>
      </c>
    </row>
    <row r="18" spans="1:18" x14ac:dyDescent="0.2">
      <c r="A18">
        <v>16338.758</v>
      </c>
      <c r="B18">
        <v>102647.64</v>
      </c>
      <c r="C18" s="12">
        <v>7.9</v>
      </c>
      <c r="D18" s="12">
        <v>8.1</v>
      </c>
      <c r="E18" s="12">
        <v>0</v>
      </c>
      <c r="F18" s="12">
        <v>71.7</v>
      </c>
      <c r="G18" s="12">
        <v>53</v>
      </c>
      <c r="H18" s="12">
        <v>30</v>
      </c>
      <c r="I18" s="12">
        <v>23</v>
      </c>
      <c r="J18" s="12">
        <v>1.81304347826087</v>
      </c>
      <c r="K18" s="12">
        <v>1.57</v>
      </c>
      <c r="L18" s="12">
        <v>0.91438555620267903</v>
      </c>
      <c r="M18" s="12">
        <v>2.68</v>
      </c>
      <c r="N18" s="12">
        <v>1.93092993630573</v>
      </c>
      <c r="O18" s="12">
        <v>0.65881135962586601</v>
      </c>
      <c r="P18" s="12">
        <v>99.514744883822203</v>
      </c>
      <c r="Q18" s="12">
        <v>2.1339999999999999</v>
      </c>
      <c r="R18" s="12">
        <v>1.373444206328833</v>
      </c>
    </row>
    <row r="19" spans="1:18" x14ac:dyDescent="0.2">
      <c r="A19">
        <v>16338.758</v>
      </c>
      <c r="B19">
        <v>102647.64</v>
      </c>
      <c r="C19" s="12">
        <v>7.9</v>
      </c>
      <c r="D19" s="12">
        <v>8.1</v>
      </c>
      <c r="E19" s="12">
        <v>0</v>
      </c>
      <c r="F19" s="12">
        <v>71.7</v>
      </c>
      <c r="G19" s="12">
        <v>53</v>
      </c>
      <c r="H19" s="12">
        <v>30</v>
      </c>
      <c r="I19" s="12">
        <v>23</v>
      </c>
      <c r="J19" s="12">
        <v>1.81304347826087</v>
      </c>
      <c r="K19" s="12">
        <v>1.57</v>
      </c>
      <c r="L19" s="12">
        <v>0.91438555620267903</v>
      </c>
      <c r="M19" s="12">
        <v>2.68</v>
      </c>
      <c r="N19" s="12">
        <v>1.93092993630573</v>
      </c>
      <c r="O19" s="12">
        <v>0.65881135962586601</v>
      </c>
      <c r="P19" s="12">
        <v>99.514744883822203</v>
      </c>
      <c r="Q19" s="12">
        <v>2.1339999999999999</v>
      </c>
      <c r="R19" s="12">
        <v>1.373444206328833</v>
      </c>
    </row>
    <row r="20" spans="1:18" x14ac:dyDescent="0.2">
      <c r="A20">
        <v>16458.877</v>
      </c>
      <c r="B20">
        <v>102402.81200000001</v>
      </c>
      <c r="C20" s="12">
        <v>7.9</v>
      </c>
      <c r="D20" s="12">
        <v>8.1</v>
      </c>
      <c r="E20" s="12">
        <v>0</v>
      </c>
      <c r="F20" s="12">
        <v>71.7</v>
      </c>
      <c r="G20" s="12">
        <v>53</v>
      </c>
      <c r="H20" s="12">
        <v>30</v>
      </c>
      <c r="I20" s="12">
        <v>23</v>
      </c>
      <c r="J20" s="12">
        <v>1.81304347826087</v>
      </c>
      <c r="K20" s="12">
        <v>1.57</v>
      </c>
      <c r="L20" s="12">
        <v>0.91438555620267903</v>
      </c>
      <c r="M20" s="12">
        <v>2.68</v>
      </c>
      <c r="N20" s="12">
        <v>1.93092993630573</v>
      </c>
      <c r="O20" s="12">
        <v>0.65881135962586601</v>
      </c>
      <c r="P20" s="12">
        <v>99.514744883822203</v>
      </c>
      <c r="Q20" s="12">
        <v>2.1339999999999999</v>
      </c>
      <c r="R20" s="12">
        <v>1.373444206328833</v>
      </c>
    </row>
    <row r="21" spans="1:18" x14ac:dyDescent="0.2">
      <c r="A21">
        <v>16458.877</v>
      </c>
      <c r="B21">
        <v>102402.81200000001</v>
      </c>
      <c r="C21" s="12">
        <v>7.9</v>
      </c>
      <c r="D21" s="12">
        <v>8.1</v>
      </c>
      <c r="E21" s="12">
        <v>0</v>
      </c>
      <c r="F21" s="12">
        <v>71.7</v>
      </c>
      <c r="G21" s="12">
        <v>53</v>
      </c>
      <c r="H21" s="12">
        <v>30</v>
      </c>
      <c r="I21" s="12">
        <v>23</v>
      </c>
      <c r="J21" s="12">
        <v>1.81304347826087</v>
      </c>
      <c r="K21" s="12">
        <v>1.57</v>
      </c>
      <c r="L21" s="12">
        <v>0.91438555620267903</v>
      </c>
      <c r="M21" s="12">
        <v>2.68</v>
      </c>
      <c r="N21" s="12">
        <v>1.93092993630573</v>
      </c>
      <c r="O21" s="12">
        <v>0.65881135962586601</v>
      </c>
      <c r="P21" s="12">
        <v>99.514744883822203</v>
      </c>
      <c r="Q21" s="12">
        <v>2.1339999999999999</v>
      </c>
      <c r="R21" s="12">
        <v>1.373444206328833</v>
      </c>
    </row>
    <row r="22" spans="1:18" x14ac:dyDescent="0.2">
      <c r="A22">
        <v>14826.91</v>
      </c>
      <c r="B22">
        <v>102858.79</v>
      </c>
      <c r="C22" s="12">
        <v>24.6</v>
      </c>
      <c r="D22" s="12">
        <v>24.8</v>
      </c>
      <c r="E22" s="12">
        <v>2</v>
      </c>
      <c r="F22" s="12">
        <v>30.2</v>
      </c>
      <c r="G22" s="12">
        <v>46.8</v>
      </c>
      <c r="H22" s="12">
        <v>29</v>
      </c>
      <c r="I22" s="12">
        <v>17.799999999999997</v>
      </c>
      <c r="J22" s="12">
        <v>6.7415730337078594E-2</v>
      </c>
      <c r="K22" s="12">
        <v>1.81</v>
      </c>
      <c r="L22" s="12">
        <v>1.39016897081413</v>
      </c>
      <c r="M22" s="12">
        <v>2.68</v>
      </c>
      <c r="N22" s="12">
        <v>0.92782320441988997</v>
      </c>
      <c r="O22" s="12">
        <v>0.48128023477084603</v>
      </c>
      <c r="P22" s="12">
        <v>1.81</v>
      </c>
      <c r="Q22" s="12">
        <v>1.39016897081413</v>
      </c>
      <c r="R22" s="12">
        <v>1.3867545923506632</v>
      </c>
    </row>
    <row r="23" spans="1:18" x14ac:dyDescent="0.2">
      <c r="A23">
        <v>18708.22</v>
      </c>
      <c r="B23">
        <v>97563.04</v>
      </c>
      <c r="C23" s="12">
        <v>3.8</v>
      </c>
      <c r="D23" s="12">
        <v>4</v>
      </c>
      <c r="E23" s="12">
        <v>0</v>
      </c>
      <c r="F23" s="12">
        <v>53.1</v>
      </c>
      <c r="G23" s="12">
        <v>53</v>
      </c>
      <c r="H23" s="12">
        <v>31</v>
      </c>
      <c r="I23" s="12">
        <v>22</v>
      </c>
      <c r="J23" s="12">
        <v>1.00454545454545</v>
      </c>
      <c r="K23" s="12">
        <v>1.59</v>
      </c>
      <c r="L23" s="12">
        <v>1.03853690398432</v>
      </c>
      <c r="M23" s="12">
        <v>2.65</v>
      </c>
      <c r="N23" s="12">
        <v>1.5516666666666701</v>
      </c>
      <c r="O23" s="12">
        <v>0.60809928151534898</v>
      </c>
      <c r="P23" s="12">
        <v>90.686358754027907</v>
      </c>
      <c r="Q23" s="12">
        <v>1.8029999999999999</v>
      </c>
      <c r="R23" s="12">
        <v>1.4152338694768001</v>
      </c>
    </row>
    <row r="24" spans="1:18" x14ac:dyDescent="0.2">
      <c r="A24">
        <v>19262.64</v>
      </c>
      <c r="B24">
        <v>98131.31</v>
      </c>
      <c r="C24" s="12">
        <v>8.3000000000000007</v>
      </c>
      <c r="D24" s="12">
        <v>8.5</v>
      </c>
      <c r="E24" s="12">
        <v>0</v>
      </c>
      <c r="F24" s="12">
        <v>76.099999999999994</v>
      </c>
      <c r="G24" s="12">
        <v>52.8</v>
      </c>
      <c r="H24" s="12">
        <v>29.8</v>
      </c>
      <c r="I24" s="12">
        <v>22.999999999999996</v>
      </c>
      <c r="J24" s="12">
        <v>2.0130434782608702</v>
      </c>
      <c r="K24" s="12">
        <v>1.55</v>
      </c>
      <c r="L24" s="12">
        <v>0.88018171493469599</v>
      </c>
      <c r="M24" s="12">
        <v>2.65</v>
      </c>
      <c r="N24" s="12">
        <v>2.0107419354838698</v>
      </c>
      <c r="O24" s="12">
        <v>0.64</v>
      </c>
      <c r="P24" s="12">
        <v>100</v>
      </c>
      <c r="Q24" s="12">
        <v>2.0640000000000001</v>
      </c>
      <c r="R24" s="12">
        <v>1.4586927981995492</v>
      </c>
    </row>
    <row r="25" spans="1:18" x14ac:dyDescent="0.2">
      <c r="A25">
        <v>18667.483</v>
      </c>
      <c r="B25">
        <v>98466.301000000007</v>
      </c>
      <c r="C25" s="12">
        <v>11</v>
      </c>
      <c r="D25" s="12">
        <v>11.2</v>
      </c>
      <c r="E25" s="12">
        <v>0</v>
      </c>
      <c r="F25" s="12">
        <v>61.3</v>
      </c>
      <c r="G25" s="12">
        <v>50</v>
      </c>
      <c r="H25" s="12">
        <v>29</v>
      </c>
      <c r="I25" s="12">
        <v>21</v>
      </c>
      <c r="J25" s="12">
        <v>1.53809523809524</v>
      </c>
      <c r="K25" s="12">
        <v>1.57</v>
      </c>
      <c r="L25" s="12">
        <v>0.97334159950402999</v>
      </c>
      <c r="M25" s="12">
        <v>2.66</v>
      </c>
      <c r="N25" s="12">
        <v>1.7328535031847101</v>
      </c>
      <c r="O25" s="12">
        <v>0.63408210544961197</v>
      </c>
      <c r="P25" s="12">
        <v>94.097971756022602</v>
      </c>
      <c r="Q25" s="12">
        <v>1.8540000000000001</v>
      </c>
      <c r="R25" s="12">
        <v>1.4740310157414833</v>
      </c>
    </row>
    <row r="26" spans="1:18" x14ac:dyDescent="0.2">
      <c r="A26">
        <v>18068.03</v>
      </c>
      <c r="B26">
        <v>104140.86</v>
      </c>
      <c r="C26" s="12">
        <v>2.9</v>
      </c>
      <c r="D26" s="12">
        <v>3.3</v>
      </c>
      <c r="E26" s="12">
        <v>0</v>
      </c>
      <c r="F26" s="12">
        <v>1.43</v>
      </c>
      <c r="G26" s="12">
        <v>61.2</v>
      </c>
      <c r="H26" s="12">
        <v>58</v>
      </c>
      <c r="I26" s="12">
        <v>3.2000000000000028</v>
      </c>
      <c r="J26" s="12">
        <v>-17.678125000000001</v>
      </c>
      <c r="K26" s="12">
        <v>1.63</v>
      </c>
      <c r="L26" s="12">
        <v>1.01116625310174</v>
      </c>
      <c r="M26" s="12">
        <v>2.7</v>
      </c>
      <c r="N26" s="12">
        <v>1.6701840490797499</v>
      </c>
      <c r="O26" s="12">
        <v>0.62549398033268999</v>
      </c>
      <c r="P26" s="12">
        <v>98.935204231560405</v>
      </c>
      <c r="Q26" s="12">
        <v>1.8080000000000001</v>
      </c>
      <c r="R26" s="12">
        <v>1.4768717085618086</v>
      </c>
    </row>
    <row r="27" spans="1:18" x14ac:dyDescent="0.2">
      <c r="A27">
        <v>18884.68</v>
      </c>
      <c r="B27">
        <v>98149.31</v>
      </c>
      <c r="C27" s="12">
        <v>10.199999999999999</v>
      </c>
      <c r="D27" s="12">
        <v>10.4</v>
      </c>
      <c r="E27" s="12">
        <v>0</v>
      </c>
      <c r="F27" s="12">
        <v>65.3</v>
      </c>
      <c r="G27" s="12">
        <v>53.4</v>
      </c>
      <c r="H27" s="12">
        <v>32</v>
      </c>
      <c r="I27" s="12">
        <v>21.4</v>
      </c>
      <c r="J27" s="12">
        <v>1.55607476635514</v>
      </c>
      <c r="K27" s="12">
        <v>1.59</v>
      </c>
      <c r="L27" s="12">
        <v>0.96188747731397495</v>
      </c>
      <c r="M27" s="12">
        <v>2.65</v>
      </c>
      <c r="N27" s="12">
        <v>1.7549999999999999</v>
      </c>
      <c r="O27" s="12">
        <v>0.63702359346642501</v>
      </c>
      <c r="P27" s="12">
        <v>98.601139601139593</v>
      </c>
      <c r="Q27" s="12">
        <v>1.8540000000000001</v>
      </c>
      <c r="R27" s="12">
        <v>1.4859762675296655</v>
      </c>
    </row>
    <row r="28" spans="1:18" x14ac:dyDescent="0.2">
      <c r="A28">
        <v>14697.25</v>
      </c>
      <c r="B28">
        <v>102784.76</v>
      </c>
      <c r="C28" s="12">
        <v>9.6</v>
      </c>
      <c r="D28" s="12">
        <v>9.8000000000000007</v>
      </c>
      <c r="E28" s="12">
        <v>0</v>
      </c>
      <c r="F28" s="12">
        <v>67</v>
      </c>
      <c r="G28" s="12">
        <v>56</v>
      </c>
      <c r="H28" s="12">
        <v>31.3</v>
      </c>
      <c r="I28" s="12">
        <v>24.7</v>
      </c>
      <c r="J28" s="12">
        <v>1.4453441295546601</v>
      </c>
      <c r="K28" s="12">
        <v>1.59</v>
      </c>
      <c r="L28" s="12">
        <v>0.95209580838323404</v>
      </c>
      <c r="M28" s="12">
        <v>2.66</v>
      </c>
      <c r="N28" s="12">
        <v>1.7938364779874201</v>
      </c>
      <c r="O28" s="12">
        <v>0.64206924496870899</v>
      </c>
      <c r="P28" s="12">
        <v>99.351307762429002</v>
      </c>
      <c r="Q28" s="12">
        <v>1.8620000000000001</v>
      </c>
      <c r="R28" s="12">
        <v>1.5004492362982922</v>
      </c>
    </row>
    <row r="29" spans="1:18" x14ac:dyDescent="0.2">
      <c r="A29">
        <v>14849.82</v>
      </c>
      <c r="B29">
        <v>102818.45</v>
      </c>
      <c r="C29" s="12">
        <v>9.3000000000000007</v>
      </c>
      <c r="D29" s="12">
        <v>9.5</v>
      </c>
      <c r="E29" s="12">
        <v>0</v>
      </c>
      <c r="F29" s="12">
        <v>59.3</v>
      </c>
      <c r="G29" s="12">
        <v>52.3</v>
      </c>
      <c r="H29" s="12">
        <v>29.7</v>
      </c>
      <c r="I29" s="12">
        <v>22.599999999999998</v>
      </c>
      <c r="J29" s="12">
        <v>1.3097345132743401</v>
      </c>
      <c r="K29" s="12">
        <v>1.63</v>
      </c>
      <c r="L29" s="12">
        <v>1.0232266164469599</v>
      </c>
      <c r="M29" s="12">
        <v>2.66</v>
      </c>
      <c r="N29" s="12">
        <v>1.5996196319018401</v>
      </c>
      <c r="O29" s="12">
        <v>0.61532833968159595</v>
      </c>
      <c r="P29" s="12">
        <v>98.609692488244903</v>
      </c>
      <c r="Q29" s="12">
        <v>1.7230000000000001</v>
      </c>
      <c r="R29" s="12">
        <v>1.5087751781206267</v>
      </c>
    </row>
    <row r="30" spans="1:18" x14ac:dyDescent="0.2">
      <c r="A30">
        <v>18124.401999999998</v>
      </c>
      <c r="B30">
        <v>97671.077999999994</v>
      </c>
      <c r="C30" s="12">
        <v>9</v>
      </c>
      <c r="D30" s="12">
        <v>9.1999999999999993</v>
      </c>
      <c r="E30" s="12">
        <v>0</v>
      </c>
      <c r="F30" s="12">
        <v>76.5</v>
      </c>
      <c r="G30" s="12">
        <v>53.3</v>
      </c>
      <c r="H30" s="12">
        <v>32</v>
      </c>
      <c r="I30" s="12">
        <v>21.299999999999997</v>
      </c>
      <c r="J30" s="12">
        <v>2.0892018779342698</v>
      </c>
      <c r="K30" s="12">
        <v>1.55</v>
      </c>
      <c r="L30" s="12">
        <v>1.51828006438262</v>
      </c>
      <c r="M30" s="12">
        <v>2.69</v>
      </c>
      <c r="N30" s="12">
        <v>2.0631290322580602</v>
      </c>
      <c r="O30" s="12">
        <v>0.67353644281095604</v>
      </c>
      <c r="P30" s="12">
        <v>99.744124958956803</v>
      </c>
      <c r="Q30" s="12">
        <v>2.008</v>
      </c>
      <c r="R30" s="12">
        <v>1.5254626654671615</v>
      </c>
    </row>
    <row r="31" spans="1:18" x14ac:dyDescent="0.2">
      <c r="A31">
        <v>19226.73</v>
      </c>
      <c r="B31">
        <v>98091.33</v>
      </c>
      <c r="C31" s="12">
        <v>13</v>
      </c>
      <c r="D31" s="12">
        <v>13.2</v>
      </c>
      <c r="E31" s="12">
        <v>0</v>
      </c>
      <c r="F31" s="12">
        <v>76.2</v>
      </c>
      <c r="G31" s="12">
        <v>49.4</v>
      </c>
      <c r="H31" s="12">
        <v>28.6</v>
      </c>
      <c r="I31" s="12">
        <v>20.799999999999997</v>
      </c>
      <c r="J31" s="12">
        <v>2.2884615384615401</v>
      </c>
      <c r="K31" s="12">
        <v>1.55</v>
      </c>
      <c r="L31" s="12">
        <v>0.87968217934165704</v>
      </c>
      <c r="M31" s="12">
        <v>2.66</v>
      </c>
      <c r="N31" s="12">
        <v>2.02381935483871</v>
      </c>
      <c r="O31" s="12">
        <v>0.64</v>
      </c>
      <c r="P31" s="12">
        <v>100</v>
      </c>
      <c r="Q31" s="12">
        <v>1.9790000000000001</v>
      </c>
      <c r="R31" s="12">
        <v>1.5279531858710005</v>
      </c>
    </row>
    <row r="32" spans="1:18" x14ac:dyDescent="0.2">
      <c r="A32">
        <v>16805.75</v>
      </c>
      <c r="B32">
        <v>102570.76700000001</v>
      </c>
      <c r="C32" s="12">
        <v>8</v>
      </c>
      <c r="D32" s="12">
        <v>8.5</v>
      </c>
      <c r="E32" s="12">
        <v>0</v>
      </c>
      <c r="F32" s="12">
        <v>67.5</v>
      </c>
      <c r="G32" s="12">
        <v>55.6</v>
      </c>
      <c r="H32" s="12">
        <v>31.9</v>
      </c>
      <c r="I32" s="12">
        <v>23.700000000000003</v>
      </c>
      <c r="J32" s="12">
        <v>1.5021097046413501</v>
      </c>
      <c r="K32" s="12">
        <v>1.58</v>
      </c>
      <c r="L32" s="12">
        <v>0.94328358208955199</v>
      </c>
      <c r="M32" s="12">
        <v>2.64</v>
      </c>
      <c r="N32" s="12">
        <v>1.7987341772151899</v>
      </c>
      <c r="O32" s="12">
        <v>0.64269561284486698</v>
      </c>
      <c r="P32" s="12">
        <v>99.069669247009102</v>
      </c>
      <c r="Q32" s="12">
        <v>1.8180000000000001</v>
      </c>
      <c r="R32" s="12">
        <v>1.5394577432426786</v>
      </c>
    </row>
    <row r="33" spans="1:18" x14ac:dyDescent="0.2">
      <c r="A33">
        <v>15847.64</v>
      </c>
      <c r="B33">
        <v>102289.74</v>
      </c>
      <c r="C33" s="12">
        <v>7</v>
      </c>
      <c r="D33" s="12">
        <v>7.5</v>
      </c>
      <c r="E33" s="12">
        <v>0</v>
      </c>
      <c r="F33" s="12">
        <v>65.400000000000006</v>
      </c>
      <c r="G33" s="12">
        <v>53.6</v>
      </c>
      <c r="H33" s="12">
        <v>30.2</v>
      </c>
      <c r="I33" s="12">
        <v>23.400000000000002</v>
      </c>
      <c r="J33" s="12">
        <v>1.5042735042735</v>
      </c>
      <c r="K33" s="12">
        <v>1.61</v>
      </c>
      <c r="L33" s="12">
        <v>0.97435633997721205</v>
      </c>
      <c r="M33" s="12">
        <v>2.6760000000000002</v>
      </c>
      <c r="N33" s="12">
        <v>1.75049348243364</v>
      </c>
      <c r="O33" s="12">
        <v>0.635925946877825</v>
      </c>
      <c r="P33" s="12">
        <v>99.167299582023503</v>
      </c>
      <c r="Q33" s="12">
        <v>1.7732000000000001</v>
      </c>
      <c r="R33" s="12">
        <v>1.5511467868450486</v>
      </c>
    </row>
    <row r="34" spans="1:18" x14ac:dyDescent="0.2">
      <c r="A34">
        <v>15980.33</v>
      </c>
      <c r="B34">
        <v>102290.92</v>
      </c>
      <c r="C34" s="12">
        <v>5.5</v>
      </c>
      <c r="D34" s="12">
        <v>6</v>
      </c>
      <c r="E34" s="12">
        <v>0</v>
      </c>
      <c r="F34" s="12">
        <v>65.400000000000006</v>
      </c>
      <c r="G34" s="12">
        <v>53.6</v>
      </c>
      <c r="H34" s="12">
        <v>30.2</v>
      </c>
      <c r="I34" s="12">
        <v>23.400000000000002</v>
      </c>
      <c r="J34" s="12">
        <v>1.5042735042735</v>
      </c>
      <c r="K34" s="12">
        <v>1.61</v>
      </c>
      <c r="L34" s="12">
        <v>0.97435633997721205</v>
      </c>
      <c r="M34" s="12">
        <v>2.6760000000000002</v>
      </c>
      <c r="N34" s="12">
        <v>1.75049348243364</v>
      </c>
      <c r="O34" s="12">
        <v>0.635925946877825</v>
      </c>
      <c r="P34" s="12">
        <v>99.167299582023503</v>
      </c>
      <c r="Q34" s="12">
        <v>1.7732000000000001</v>
      </c>
      <c r="R34" s="12">
        <v>1.5511467868450486</v>
      </c>
    </row>
    <row r="35" spans="1:18" x14ac:dyDescent="0.2">
      <c r="A35">
        <v>15911.7</v>
      </c>
      <c r="B35">
        <v>102289.60000000001</v>
      </c>
      <c r="C35" s="12">
        <v>7.3</v>
      </c>
      <c r="D35" s="12">
        <v>7.8</v>
      </c>
      <c r="E35" s="12">
        <v>0</v>
      </c>
      <c r="F35" s="12">
        <v>65.400000000000006</v>
      </c>
      <c r="G35" s="12">
        <v>53.6</v>
      </c>
      <c r="H35" s="12">
        <v>30.2</v>
      </c>
      <c r="I35" s="12">
        <v>23.400000000000002</v>
      </c>
      <c r="J35" s="12">
        <v>1.5042735042735</v>
      </c>
      <c r="K35" s="12">
        <v>1.61</v>
      </c>
      <c r="L35" s="12">
        <v>0.97435633997721205</v>
      </c>
      <c r="M35" s="12">
        <v>2.6760000000000002</v>
      </c>
      <c r="N35" s="12">
        <v>1.75049348243364</v>
      </c>
      <c r="O35" s="12">
        <v>0.635925946877825</v>
      </c>
      <c r="P35" s="12">
        <v>99.167299582023503</v>
      </c>
      <c r="Q35" s="12">
        <v>1.7732000000000001</v>
      </c>
      <c r="R35" s="12">
        <v>1.5511467868450486</v>
      </c>
    </row>
    <row r="36" spans="1:18" x14ac:dyDescent="0.2">
      <c r="A36">
        <v>15945.6</v>
      </c>
      <c r="B36">
        <v>102264.3</v>
      </c>
      <c r="C36" s="12">
        <v>4.3</v>
      </c>
      <c r="D36" s="12">
        <v>4.8</v>
      </c>
      <c r="E36" s="12">
        <v>0</v>
      </c>
      <c r="F36" s="12">
        <v>65.400000000000006</v>
      </c>
      <c r="G36" s="12">
        <v>53.6</v>
      </c>
      <c r="H36" s="12">
        <v>30.2</v>
      </c>
      <c r="I36" s="12">
        <v>23.400000000000002</v>
      </c>
      <c r="J36" s="12">
        <v>1.5042735042735</v>
      </c>
      <c r="K36" s="12">
        <v>1.61</v>
      </c>
      <c r="L36" s="12">
        <v>0.97435633997721205</v>
      </c>
      <c r="M36" s="12">
        <v>2.6760000000000002</v>
      </c>
      <c r="N36" s="12">
        <v>1.75049348243364</v>
      </c>
      <c r="O36" s="12">
        <v>0.635925946877825</v>
      </c>
      <c r="P36" s="12">
        <v>99.167299582023503</v>
      </c>
      <c r="Q36" s="12">
        <v>1.7732000000000001</v>
      </c>
      <c r="R36" s="12">
        <v>1.5511467868450486</v>
      </c>
    </row>
    <row r="37" spans="1:18" x14ac:dyDescent="0.2">
      <c r="A37">
        <v>15789.3</v>
      </c>
      <c r="B37">
        <v>102292.3</v>
      </c>
      <c r="C37" s="12">
        <v>7.2</v>
      </c>
      <c r="D37" s="12">
        <v>7.7</v>
      </c>
      <c r="E37" s="12">
        <v>0</v>
      </c>
      <c r="F37" s="12">
        <v>65.400000000000006</v>
      </c>
      <c r="G37" s="12">
        <v>53.6</v>
      </c>
      <c r="H37" s="12">
        <v>30.2</v>
      </c>
      <c r="I37" s="12">
        <v>23.400000000000002</v>
      </c>
      <c r="J37" s="12">
        <v>1.5042735042735</v>
      </c>
      <c r="K37" s="12">
        <v>1.61</v>
      </c>
      <c r="L37" s="12">
        <v>0.97435633997721205</v>
      </c>
      <c r="M37" s="12">
        <v>2.6760000000000002</v>
      </c>
      <c r="N37" s="12">
        <v>1.75049348243364</v>
      </c>
      <c r="O37" s="12">
        <v>0.635925946877825</v>
      </c>
      <c r="P37" s="12">
        <v>99.167299582023503</v>
      </c>
      <c r="Q37" s="12">
        <v>1.7732000000000001</v>
      </c>
      <c r="R37" s="12">
        <v>1.5511467868450486</v>
      </c>
    </row>
    <row r="38" spans="1:18" x14ac:dyDescent="0.2">
      <c r="A38">
        <v>18059.919999999998</v>
      </c>
      <c r="B38">
        <v>103931.99</v>
      </c>
      <c r="C38" s="12">
        <v>12.31</v>
      </c>
      <c r="D38" s="12">
        <v>12.81</v>
      </c>
      <c r="E38" s="12">
        <v>0</v>
      </c>
      <c r="F38" s="12">
        <v>4.17</v>
      </c>
      <c r="G38" s="12">
        <v>71.900000000000006</v>
      </c>
      <c r="H38" s="12">
        <v>57</v>
      </c>
      <c r="I38" s="12">
        <v>14.900000000000006</v>
      </c>
      <c r="J38" s="12">
        <v>-3.5456375838926202</v>
      </c>
      <c r="K38" s="12">
        <v>1.51</v>
      </c>
      <c r="L38" s="12">
        <v>0.87841768470040704</v>
      </c>
      <c r="M38" s="12">
        <v>2.68</v>
      </c>
      <c r="N38" s="12">
        <v>2.0509403973509901</v>
      </c>
      <c r="O38" s="12">
        <v>0.67223220720134103</v>
      </c>
      <c r="P38" s="12">
        <v>93.952998462989001</v>
      </c>
      <c r="Q38" s="12">
        <v>1.9650000000000001</v>
      </c>
      <c r="R38" s="12">
        <v>1.5526414235882902</v>
      </c>
    </row>
    <row r="39" spans="1:18" x14ac:dyDescent="0.2">
      <c r="A39">
        <v>14811.78</v>
      </c>
      <c r="B39">
        <v>102825.47</v>
      </c>
      <c r="C39" s="12">
        <v>29.4</v>
      </c>
      <c r="D39" s="12">
        <v>29.6</v>
      </c>
      <c r="E39" s="12">
        <v>2</v>
      </c>
      <c r="F39" s="12">
        <v>34.799999999999997</v>
      </c>
      <c r="G39" s="12">
        <v>50</v>
      </c>
      <c r="H39" s="12">
        <v>31.2</v>
      </c>
      <c r="I39" s="12">
        <v>18.8</v>
      </c>
      <c r="J39" s="12">
        <v>0.19148936170212799</v>
      </c>
      <c r="K39" s="12">
        <v>1.77</v>
      </c>
      <c r="L39" s="12">
        <v>1.3130563798219601</v>
      </c>
      <c r="M39" s="12">
        <v>2.68</v>
      </c>
      <c r="N39" s="12">
        <v>1.0410395480226</v>
      </c>
      <c r="O39" s="12">
        <v>0.51005358961867198</v>
      </c>
      <c r="P39" s="12">
        <v>1.77</v>
      </c>
      <c r="Q39" s="12">
        <v>1.3130563798219601</v>
      </c>
      <c r="R39" s="12">
        <v>1.5544188196239896</v>
      </c>
    </row>
    <row r="40" spans="1:18" x14ac:dyDescent="0.2">
      <c r="A40">
        <v>14719.55</v>
      </c>
      <c r="B40">
        <v>102767.07</v>
      </c>
      <c r="C40" s="12">
        <v>9.4</v>
      </c>
      <c r="D40" s="12">
        <v>9.6</v>
      </c>
      <c r="E40" s="12">
        <v>0</v>
      </c>
      <c r="F40" s="12">
        <v>67.7</v>
      </c>
      <c r="G40" s="12">
        <v>54.5</v>
      </c>
      <c r="H40" s="12">
        <v>30.5</v>
      </c>
      <c r="I40" s="12">
        <v>24</v>
      </c>
      <c r="J40" s="12">
        <v>1.55</v>
      </c>
      <c r="K40" s="12">
        <v>1.63</v>
      </c>
      <c r="L40" s="12">
        <v>0.97197376267143698</v>
      </c>
      <c r="M40" s="12">
        <v>2.66</v>
      </c>
      <c r="N40" s="12">
        <v>1.73669938650307</v>
      </c>
      <c r="O40" s="12">
        <v>0.63459632982276803</v>
      </c>
      <c r="P40" s="12">
        <v>100</v>
      </c>
      <c r="Q40" s="12">
        <v>1.7350000000000001</v>
      </c>
      <c r="R40" s="12">
        <v>1.5773483495694929</v>
      </c>
    </row>
    <row r="41" spans="1:18" x14ac:dyDescent="0.2">
      <c r="A41">
        <v>18173.117999999999</v>
      </c>
      <c r="B41">
        <v>97587.614000000001</v>
      </c>
      <c r="C41" s="12">
        <v>7.2</v>
      </c>
      <c r="D41" s="12">
        <v>7.4</v>
      </c>
      <c r="E41" s="12">
        <v>0</v>
      </c>
      <c r="F41" s="12">
        <v>65.8</v>
      </c>
      <c r="G41" s="12">
        <v>49.7</v>
      </c>
      <c r="H41" s="12">
        <v>29</v>
      </c>
      <c r="I41" s="12">
        <v>20.700000000000003</v>
      </c>
      <c r="J41" s="12">
        <v>1.7777777777777799</v>
      </c>
      <c r="K41" s="12">
        <v>1.6</v>
      </c>
      <c r="L41" s="12">
        <v>1.5720524017467301</v>
      </c>
      <c r="M41" s="12">
        <v>2.68</v>
      </c>
      <c r="N41" s="12">
        <v>1.77715</v>
      </c>
      <c r="O41" s="12">
        <v>0.63991862160848401</v>
      </c>
      <c r="P41" s="12">
        <v>99.228540078215104</v>
      </c>
      <c r="Q41" s="12">
        <v>1.74</v>
      </c>
      <c r="R41" s="12">
        <v>1.5960632183908046</v>
      </c>
    </row>
    <row r="42" spans="1:18" x14ac:dyDescent="0.2">
      <c r="A42">
        <v>14490.75</v>
      </c>
      <c r="B42">
        <v>102818.92</v>
      </c>
      <c r="C42" s="12">
        <v>11</v>
      </c>
      <c r="D42" s="12">
        <v>11.2</v>
      </c>
      <c r="E42" s="12">
        <v>0</v>
      </c>
      <c r="F42" s="12">
        <v>62.2</v>
      </c>
      <c r="G42" s="12">
        <v>55.5</v>
      </c>
      <c r="H42" s="12">
        <v>31</v>
      </c>
      <c r="I42" s="12">
        <v>24.5</v>
      </c>
      <c r="J42" s="12">
        <v>1.2734693877551</v>
      </c>
      <c r="K42" s="12">
        <v>1.62</v>
      </c>
      <c r="L42" s="12">
        <v>0.998766954377312</v>
      </c>
      <c r="M42" s="12">
        <v>2.66</v>
      </c>
      <c r="N42" s="12">
        <v>1.6632839506172801</v>
      </c>
      <c r="O42" s="12">
        <v>0.62452370136191304</v>
      </c>
      <c r="P42" s="12">
        <v>99.473093537995695</v>
      </c>
      <c r="Q42" s="12">
        <v>1.661</v>
      </c>
      <c r="R42" s="12">
        <v>1.603422005188007</v>
      </c>
    </row>
    <row r="43" spans="1:18" x14ac:dyDescent="0.2">
      <c r="A43">
        <v>17929.43</v>
      </c>
      <c r="B43">
        <v>104603.045</v>
      </c>
      <c r="C43" s="12">
        <v>9.6999999999999993</v>
      </c>
      <c r="D43" s="12">
        <v>10.199999999999999</v>
      </c>
      <c r="E43" s="12">
        <v>0</v>
      </c>
      <c r="F43" s="12">
        <v>2.0299999999999998</v>
      </c>
      <c r="G43" s="12">
        <v>64.400000000000006</v>
      </c>
      <c r="H43" s="12">
        <v>52</v>
      </c>
      <c r="I43" s="12">
        <v>12.400000000000006</v>
      </c>
      <c r="J43" s="12">
        <v>-4.0298387096774198</v>
      </c>
      <c r="K43" s="12">
        <v>1.6</v>
      </c>
      <c r="L43" s="12">
        <v>0.97323600973236002</v>
      </c>
      <c r="M43" s="12">
        <v>2.68</v>
      </c>
      <c r="N43" s="12">
        <v>1.7537</v>
      </c>
      <c r="O43" s="12">
        <v>0.63685223517449296</v>
      </c>
      <c r="P43" s="12">
        <v>98.4159206249644</v>
      </c>
      <c r="Q43" s="12">
        <v>1.716</v>
      </c>
      <c r="R43" s="12">
        <v>1.60472027972028</v>
      </c>
    </row>
    <row r="44" spans="1:18" x14ac:dyDescent="0.2">
      <c r="A44">
        <v>18592.534</v>
      </c>
      <c r="B44">
        <v>98566.464000000007</v>
      </c>
      <c r="C44" s="12">
        <v>11.6</v>
      </c>
      <c r="D44" s="12">
        <v>11.8</v>
      </c>
      <c r="E44" s="12">
        <v>0</v>
      </c>
      <c r="F44" s="12">
        <v>75.900000000000006</v>
      </c>
      <c r="G44" s="12">
        <v>53</v>
      </c>
      <c r="H44" s="12">
        <v>30</v>
      </c>
      <c r="I44" s="12">
        <v>23</v>
      </c>
      <c r="J44" s="12">
        <v>1.99565217391304</v>
      </c>
      <c r="K44" s="12">
        <v>1.58</v>
      </c>
      <c r="L44" s="12">
        <v>0.89823763501989795</v>
      </c>
      <c r="M44" s="12">
        <v>2.66</v>
      </c>
      <c r="N44" s="12">
        <v>1.9613544303797501</v>
      </c>
      <c r="O44" s="12">
        <v>0.66231667856394905</v>
      </c>
      <c r="P44" s="12">
        <v>100</v>
      </c>
      <c r="Q44" s="12">
        <v>1.774</v>
      </c>
      <c r="R44" s="12">
        <v>1.6693091490302987</v>
      </c>
    </row>
    <row r="45" spans="1:18" x14ac:dyDescent="0.2">
      <c r="A45">
        <v>15013.83</v>
      </c>
      <c r="B45">
        <v>102265.06</v>
      </c>
      <c r="C45" s="12">
        <v>8.8000000000000007</v>
      </c>
      <c r="D45" s="12">
        <v>9.3000000000000007</v>
      </c>
      <c r="E45" s="12">
        <v>0</v>
      </c>
      <c r="F45" s="12">
        <v>64.433333333333294</v>
      </c>
      <c r="G45" s="12">
        <v>55.3333333333333</v>
      </c>
      <c r="H45" s="12">
        <v>31.1666666666667</v>
      </c>
      <c r="I45" s="12">
        <v>24.1666666666666</v>
      </c>
      <c r="J45" s="12">
        <v>1.3765517241379299</v>
      </c>
      <c r="K45" s="12">
        <v>1.615</v>
      </c>
      <c r="L45" s="12">
        <v>0.98441926790949497</v>
      </c>
      <c r="M45" s="12">
        <v>2.6850000000000001</v>
      </c>
      <c r="N45" s="12">
        <v>1.7390681415976199</v>
      </c>
      <c r="O45" s="12">
        <v>0.63323817259037596</v>
      </c>
      <c r="P45" s="12">
        <v>99.011238494954398</v>
      </c>
      <c r="Q45" s="12">
        <v>1.63333333333333</v>
      </c>
      <c r="R45" s="12">
        <v>1.676980494855689</v>
      </c>
    </row>
    <row r="46" spans="1:18" x14ac:dyDescent="0.2">
      <c r="A46">
        <v>16977.39</v>
      </c>
      <c r="B46">
        <v>102561.66</v>
      </c>
      <c r="C46" s="12">
        <v>6.2</v>
      </c>
      <c r="D46" s="12">
        <v>6.7</v>
      </c>
      <c r="E46" s="12">
        <v>0</v>
      </c>
      <c r="F46" s="12">
        <v>64.433333333333294</v>
      </c>
      <c r="G46" s="12">
        <v>55.3333333333333</v>
      </c>
      <c r="H46" s="12">
        <v>31.1666666666667</v>
      </c>
      <c r="I46" s="12">
        <v>24.1666666666666</v>
      </c>
      <c r="J46" s="12">
        <v>1.3765517241379299</v>
      </c>
      <c r="K46" s="12">
        <v>1.615</v>
      </c>
      <c r="L46" s="12">
        <v>0.98441926790949497</v>
      </c>
      <c r="M46" s="12">
        <v>2.6850000000000001</v>
      </c>
      <c r="N46" s="12">
        <v>1.7390681415976199</v>
      </c>
      <c r="O46" s="12">
        <v>0.63323817259037596</v>
      </c>
      <c r="P46" s="12">
        <v>99.011238494954398</v>
      </c>
      <c r="Q46" s="12">
        <v>1.63333333333333</v>
      </c>
      <c r="R46" s="12">
        <v>1.676980494855689</v>
      </c>
    </row>
    <row r="47" spans="1:18" x14ac:dyDescent="0.2">
      <c r="A47">
        <v>17003.3</v>
      </c>
      <c r="B47">
        <v>102570.4</v>
      </c>
      <c r="C47" s="12">
        <v>10.199999999999999</v>
      </c>
      <c r="D47" s="12">
        <v>10.7</v>
      </c>
      <c r="E47" s="12">
        <v>0</v>
      </c>
      <c r="F47" s="12">
        <v>64.433333333333294</v>
      </c>
      <c r="G47" s="12">
        <v>55.3333333333333</v>
      </c>
      <c r="H47" s="12">
        <v>31.1666666666667</v>
      </c>
      <c r="I47" s="12">
        <v>24.1666666666666</v>
      </c>
      <c r="J47" s="12">
        <v>1.3765517241379299</v>
      </c>
      <c r="K47" s="12">
        <v>1.615</v>
      </c>
      <c r="L47" s="12">
        <v>0.98441926790949497</v>
      </c>
      <c r="M47" s="12">
        <v>2.6850000000000001</v>
      </c>
      <c r="N47" s="12">
        <v>1.7390681415976199</v>
      </c>
      <c r="O47" s="12">
        <v>0.63323817259037596</v>
      </c>
      <c r="P47" s="12">
        <v>99.011238494954398</v>
      </c>
      <c r="Q47" s="12">
        <v>1.63333333333333</v>
      </c>
      <c r="R47" s="12">
        <v>1.676980494855689</v>
      </c>
    </row>
    <row r="48" spans="1:18" x14ac:dyDescent="0.2">
      <c r="A48">
        <v>17034.990000000002</v>
      </c>
      <c r="B48">
        <v>102559.74</v>
      </c>
      <c r="C48" s="12">
        <v>6</v>
      </c>
      <c r="D48" s="12">
        <v>6.5</v>
      </c>
      <c r="E48" s="12">
        <v>0</v>
      </c>
      <c r="F48" s="12">
        <v>64.433333333333294</v>
      </c>
      <c r="G48" s="12">
        <v>55.3333333333333</v>
      </c>
      <c r="H48" s="12">
        <v>31.1666666666667</v>
      </c>
      <c r="I48" s="12">
        <v>24.1666666666666</v>
      </c>
      <c r="J48" s="12">
        <v>1.3765517241379299</v>
      </c>
      <c r="K48" s="12">
        <v>1.615</v>
      </c>
      <c r="L48" s="12">
        <v>0.98441926790949497</v>
      </c>
      <c r="M48" s="12">
        <v>2.6850000000000001</v>
      </c>
      <c r="N48" s="12">
        <v>1.7390681415976199</v>
      </c>
      <c r="O48" s="12">
        <v>0.63323817259037596</v>
      </c>
      <c r="P48" s="12">
        <v>99.011238494954398</v>
      </c>
      <c r="Q48" s="12">
        <v>1.63333333333333</v>
      </c>
      <c r="R48" s="12">
        <v>1.676980494855689</v>
      </c>
    </row>
    <row r="49" spans="1:18" x14ac:dyDescent="0.2">
      <c r="A49">
        <v>16924.28</v>
      </c>
      <c r="B49">
        <v>102543.3</v>
      </c>
      <c r="C49" s="12">
        <v>8.5</v>
      </c>
      <c r="D49" s="12">
        <v>9</v>
      </c>
      <c r="E49" s="12">
        <v>0</v>
      </c>
      <c r="F49" s="12">
        <v>64.433333333333294</v>
      </c>
      <c r="G49" s="12">
        <v>55.3333333333333</v>
      </c>
      <c r="H49" s="12">
        <v>31.1666666666667</v>
      </c>
      <c r="I49" s="12">
        <v>24.1666666666666</v>
      </c>
      <c r="J49" s="12">
        <v>1.3765517241379299</v>
      </c>
      <c r="K49" s="12">
        <v>1.615</v>
      </c>
      <c r="L49" s="12">
        <v>0.98441926790949497</v>
      </c>
      <c r="M49" s="12">
        <v>2.6850000000000001</v>
      </c>
      <c r="N49" s="12">
        <v>1.7390681415976199</v>
      </c>
      <c r="O49" s="12">
        <v>0.63323817259037596</v>
      </c>
      <c r="P49" s="12">
        <v>99.011238494954398</v>
      </c>
      <c r="Q49" s="12">
        <v>1.63333333333333</v>
      </c>
      <c r="R49" s="12">
        <v>1.676980494855689</v>
      </c>
    </row>
    <row r="50" spans="1:18" x14ac:dyDescent="0.2">
      <c r="A50">
        <v>16969.79</v>
      </c>
      <c r="B50">
        <v>102508.67</v>
      </c>
      <c r="C50" s="12">
        <v>8.6</v>
      </c>
      <c r="D50" s="12">
        <v>9.1</v>
      </c>
      <c r="E50" s="12">
        <v>0</v>
      </c>
      <c r="F50" s="12">
        <v>64.433333333333294</v>
      </c>
      <c r="G50" s="12">
        <v>55.3333333333333</v>
      </c>
      <c r="H50" s="12">
        <v>31.1666666666667</v>
      </c>
      <c r="I50" s="12">
        <v>24.1666666666666</v>
      </c>
      <c r="J50" s="12">
        <v>1.3765517241379299</v>
      </c>
      <c r="K50" s="12">
        <v>1.615</v>
      </c>
      <c r="L50" s="12">
        <v>0.98441926790949497</v>
      </c>
      <c r="M50" s="12">
        <v>2.6850000000000001</v>
      </c>
      <c r="N50" s="12">
        <v>1.7390681415976199</v>
      </c>
      <c r="O50" s="12">
        <v>0.63323817259037596</v>
      </c>
      <c r="P50" s="12">
        <v>99.011238494954398</v>
      </c>
      <c r="Q50" s="12">
        <v>1.63333333333333</v>
      </c>
      <c r="R50" s="12">
        <v>1.676980494855689</v>
      </c>
    </row>
    <row r="51" spans="1:18" x14ac:dyDescent="0.2">
      <c r="A51">
        <v>18101.87</v>
      </c>
      <c r="B51">
        <v>97571.918999999994</v>
      </c>
      <c r="C51" s="12">
        <v>9</v>
      </c>
      <c r="D51" s="12">
        <v>9.1999999999999993</v>
      </c>
      <c r="E51" s="12">
        <v>0</v>
      </c>
      <c r="F51" s="12">
        <v>68.5</v>
      </c>
      <c r="G51" s="12">
        <v>52.2</v>
      </c>
      <c r="H51" s="12">
        <v>32.1</v>
      </c>
      <c r="I51" s="12">
        <v>20.100000000000001</v>
      </c>
      <c r="J51" s="12">
        <v>1.8109452736318401</v>
      </c>
      <c r="K51" s="12">
        <v>1.58</v>
      </c>
      <c r="L51" s="12">
        <v>0.937685459940653</v>
      </c>
      <c r="M51" s="12">
        <v>2.69</v>
      </c>
      <c r="N51" s="12">
        <v>1.8687658227848101</v>
      </c>
      <c r="O51" s="12">
        <v>0.65141804463172803</v>
      </c>
      <c r="P51" s="12">
        <v>98.602509610011296</v>
      </c>
      <c r="Q51" s="12">
        <v>1.706</v>
      </c>
      <c r="R51" s="12">
        <v>1.6815743392642497</v>
      </c>
    </row>
    <row r="52" spans="1:18" x14ac:dyDescent="0.2">
      <c r="A52">
        <v>18094.506000000001</v>
      </c>
      <c r="B52">
        <v>97550.758000000002</v>
      </c>
      <c r="C52" s="12">
        <v>12.3</v>
      </c>
      <c r="D52" s="12">
        <v>12.5</v>
      </c>
      <c r="E52" s="12">
        <v>0</v>
      </c>
      <c r="F52" s="12">
        <v>68.3</v>
      </c>
      <c r="G52" s="12">
        <v>54.1</v>
      </c>
      <c r="H52" s="12">
        <v>32.5</v>
      </c>
      <c r="I52" s="12">
        <v>21.6</v>
      </c>
      <c r="J52" s="12">
        <v>1.6574074074074101</v>
      </c>
      <c r="K52" s="12">
        <v>1.58</v>
      </c>
      <c r="L52" s="12">
        <v>0.93879976232917395</v>
      </c>
      <c r="M52" s="12">
        <v>2.68</v>
      </c>
      <c r="N52" s="12">
        <v>1.8547088607594899</v>
      </c>
      <c r="O52" s="12">
        <v>0.64970158122045696</v>
      </c>
      <c r="P52" s="12">
        <v>98.691500252521806</v>
      </c>
      <c r="Q52" s="12">
        <v>1.6910000000000001</v>
      </c>
      <c r="R52" s="12">
        <v>1.6881779188406207</v>
      </c>
    </row>
    <row r="53" spans="1:18" x14ac:dyDescent="0.2">
      <c r="A53">
        <v>17313.227999999999</v>
      </c>
      <c r="B53">
        <v>105570.58900000001</v>
      </c>
      <c r="C53" s="12">
        <v>9</v>
      </c>
      <c r="D53" s="12">
        <v>9.4</v>
      </c>
      <c r="E53" s="12">
        <v>0</v>
      </c>
      <c r="F53" s="12">
        <v>68.2</v>
      </c>
      <c r="G53" s="12">
        <v>50.5</v>
      </c>
      <c r="H53" s="12">
        <v>29</v>
      </c>
      <c r="I53" s="12">
        <v>21.5</v>
      </c>
      <c r="J53" s="12">
        <v>1.82325581395349</v>
      </c>
      <c r="K53" s="12">
        <v>1.56</v>
      </c>
      <c r="L53" s="12">
        <v>0.92746730083234297</v>
      </c>
      <c r="M53" s="12">
        <v>2.66</v>
      </c>
      <c r="N53" s="12">
        <v>1.8680256410256399</v>
      </c>
      <c r="O53" s="12">
        <v>0.65132808239385598</v>
      </c>
      <c r="P53" s="12">
        <v>97.114298656198102</v>
      </c>
      <c r="Q53" s="12">
        <v>1.6839999999999999</v>
      </c>
      <c r="R53" s="12">
        <v>1.7031031122480047</v>
      </c>
    </row>
    <row r="54" spans="1:18" x14ac:dyDescent="0.2">
      <c r="A54">
        <v>17971.79</v>
      </c>
      <c r="B54">
        <v>104422.73</v>
      </c>
      <c r="C54" s="12">
        <v>6.9</v>
      </c>
      <c r="D54" s="12">
        <v>7.9</v>
      </c>
      <c r="E54" s="12">
        <v>1</v>
      </c>
      <c r="F54" s="12">
        <v>2.5099999999999998</v>
      </c>
      <c r="G54" s="12">
        <v>51.8</v>
      </c>
      <c r="H54" s="12">
        <v>51</v>
      </c>
      <c r="I54" s="12">
        <v>0.79999999999999716</v>
      </c>
      <c r="J54" s="12">
        <v>-60.612500000000203</v>
      </c>
      <c r="K54" s="12">
        <v>1.65</v>
      </c>
      <c r="L54" s="12">
        <v>1.0869565217391299</v>
      </c>
      <c r="M54" s="12">
        <v>2.68</v>
      </c>
      <c r="N54" s="12">
        <v>1.4656</v>
      </c>
      <c r="O54" s="12">
        <v>0.59441920830629502</v>
      </c>
      <c r="P54" s="12">
        <v>94.721615720523999</v>
      </c>
      <c r="Q54" s="12">
        <v>1.444</v>
      </c>
      <c r="R54" s="12">
        <v>1.7074792243767316</v>
      </c>
    </row>
    <row r="55" spans="1:18" x14ac:dyDescent="0.2">
      <c r="A55">
        <v>19298.740000000002</v>
      </c>
      <c r="B55">
        <v>98167.32</v>
      </c>
      <c r="C55" s="12">
        <v>5.8</v>
      </c>
      <c r="D55" s="12">
        <v>6</v>
      </c>
      <c r="E55" s="12">
        <v>0</v>
      </c>
      <c r="F55" s="12">
        <v>66.400000000000006</v>
      </c>
      <c r="G55" s="12">
        <v>51.4</v>
      </c>
      <c r="H55" s="12">
        <v>29.8</v>
      </c>
      <c r="I55" s="12">
        <v>21.599999999999998</v>
      </c>
      <c r="J55" s="12">
        <v>1.69444444444445</v>
      </c>
      <c r="K55" s="12">
        <v>1.57</v>
      </c>
      <c r="L55" s="12">
        <v>0.94350961538461497</v>
      </c>
      <c r="M55" s="12">
        <v>2.65</v>
      </c>
      <c r="N55" s="12">
        <v>1.80866242038217</v>
      </c>
      <c r="O55" s="12">
        <v>0.64</v>
      </c>
      <c r="P55" s="12">
        <v>97.287364417523605</v>
      </c>
      <c r="Q55" s="12">
        <v>1.6379999999999999</v>
      </c>
      <c r="R55" s="12">
        <v>1.7146901223334372</v>
      </c>
    </row>
    <row r="56" spans="1:18" x14ac:dyDescent="0.2">
      <c r="A56">
        <v>18567.485000000001</v>
      </c>
      <c r="B56">
        <v>98541.308000000005</v>
      </c>
      <c r="C56" s="12">
        <v>14.7</v>
      </c>
      <c r="D56" s="12">
        <v>14.9</v>
      </c>
      <c r="E56" s="12">
        <v>0</v>
      </c>
      <c r="F56" s="12">
        <v>63.3</v>
      </c>
      <c r="G56" s="12">
        <v>55</v>
      </c>
      <c r="H56" s="12">
        <v>31</v>
      </c>
      <c r="I56" s="12">
        <v>24</v>
      </c>
      <c r="J56" s="12">
        <v>1.3458333333333301</v>
      </c>
      <c r="K56" s="12">
        <v>1.62</v>
      </c>
      <c r="L56" s="12">
        <v>0.99203919167177002</v>
      </c>
      <c r="M56" s="12">
        <v>2.66</v>
      </c>
      <c r="N56" s="12">
        <v>1.68134567901235</v>
      </c>
      <c r="O56" s="12">
        <v>0.62705293546174101</v>
      </c>
      <c r="P56" s="12">
        <v>100</v>
      </c>
      <c r="Q56" s="12">
        <v>1.552</v>
      </c>
      <c r="R56" s="12">
        <v>1.7276711849306376</v>
      </c>
    </row>
    <row r="57" spans="1:18" x14ac:dyDescent="0.2">
      <c r="A57">
        <v>16127.967000000001</v>
      </c>
      <c r="B57">
        <v>102322.47199999999</v>
      </c>
      <c r="C57" s="12">
        <v>15.4</v>
      </c>
      <c r="D57" s="12">
        <v>15.64</v>
      </c>
      <c r="E57" s="12">
        <v>0</v>
      </c>
      <c r="F57" s="12">
        <v>60.8</v>
      </c>
      <c r="G57" s="12">
        <v>50.1</v>
      </c>
      <c r="H57" s="12">
        <v>29</v>
      </c>
      <c r="I57" s="12">
        <v>21.1</v>
      </c>
      <c r="J57" s="12">
        <v>1.5071090047393401</v>
      </c>
      <c r="K57" s="12">
        <v>1.65</v>
      </c>
      <c r="L57" s="12">
        <v>1.03</v>
      </c>
      <c r="M57" s="12">
        <v>2.72</v>
      </c>
      <c r="N57" s="12">
        <v>1.651</v>
      </c>
      <c r="O57" s="12">
        <v>0.623</v>
      </c>
      <c r="P57" s="12">
        <v>100</v>
      </c>
      <c r="Q57" s="12">
        <v>1.52</v>
      </c>
      <c r="R57" s="12">
        <v>1.7440789473684208</v>
      </c>
    </row>
    <row r="58" spans="1:18" x14ac:dyDescent="0.2">
      <c r="A58">
        <v>17928.406999999999</v>
      </c>
      <c r="B58">
        <v>97501.054000000004</v>
      </c>
      <c r="C58" s="12">
        <v>11.1</v>
      </c>
      <c r="D58" s="12">
        <v>11.5</v>
      </c>
      <c r="E58" s="12">
        <v>0</v>
      </c>
      <c r="F58" s="12">
        <v>64.099999999999994</v>
      </c>
      <c r="G58" s="12">
        <v>50.4</v>
      </c>
      <c r="H58" s="12">
        <v>29.8</v>
      </c>
      <c r="I58" s="12">
        <v>20.599999999999998</v>
      </c>
      <c r="J58" s="12">
        <v>1.6650485436893201</v>
      </c>
      <c r="K58" s="12">
        <v>1.59</v>
      </c>
      <c r="L58" s="12">
        <v>0.97</v>
      </c>
      <c r="M58" s="12">
        <v>2.67</v>
      </c>
      <c r="N58" s="12">
        <v>1.76</v>
      </c>
      <c r="O58" s="12">
        <v>0.63768115942029002</v>
      </c>
      <c r="P58" s="12">
        <v>97.48</v>
      </c>
      <c r="Q58" s="12">
        <v>1.57</v>
      </c>
      <c r="R58" s="12">
        <v>1.7579617834394903</v>
      </c>
    </row>
    <row r="59" spans="1:18" x14ac:dyDescent="0.2">
      <c r="A59">
        <v>14761.1</v>
      </c>
      <c r="B59">
        <v>102816.57</v>
      </c>
      <c r="C59" s="12">
        <v>13.2</v>
      </c>
      <c r="D59" s="12">
        <v>13.4</v>
      </c>
      <c r="E59" s="12">
        <v>1</v>
      </c>
      <c r="F59" s="12">
        <v>44.5</v>
      </c>
      <c r="G59" s="12">
        <v>44.3</v>
      </c>
      <c r="H59" s="12">
        <v>26.5</v>
      </c>
      <c r="I59" s="12">
        <v>17.799999999999997</v>
      </c>
      <c r="J59" s="12">
        <v>1.01123595505618</v>
      </c>
      <c r="K59" s="12">
        <v>1.78</v>
      </c>
      <c r="L59" s="12">
        <v>1.2318339100346001</v>
      </c>
      <c r="M59" s="12">
        <v>2.67</v>
      </c>
      <c r="N59" s="12">
        <v>1.1675</v>
      </c>
      <c r="O59" s="12">
        <v>0.53863898500576701</v>
      </c>
      <c r="P59" s="12">
        <v>1.78</v>
      </c>
      <c r="Q59" s="12">
        <v>1.2318339100346001</v>
      </c>
      <c r="R59" s="12">
        <v>1.759571629213486</v>
      </c>
    </row>
    <row r="60" spans="1:18" x14ac:dyDescent="0.2">
      <c r="A60">
        <v>14374.433000000001</v>
      </c>
      <c r="B60">
        <v>102278.00199999999</v>
      </c>
      <c r="C60" s="12">
        <v>8.1999999999999993</v>
      </c>
      <c r="D60" s="12">
        <v>8.4</v>
      </c>
      <c r="E60" s="12">
        <v>1</v>
      </c>
      <c r="F60" s="12">
        <v>55.1</v>
      </c>
      <c r="G60" s="12">
        <v>51.8</v>
      </c>
      <c r="H60" s="12">
        <v>29.9</v>
      </c>
      <c r="I60" s="12">
        <v>21.9</v>
      </c>
      <c r="J60" s="12">
        <v>1.1506849315068499</v>
      </c>
      <c r="K60" s="12">
        <v>1.7</v>
      </c>
      <c r="L60" s="12">
        <v>1.0960670535138599</v>
      </c>
      <c r="M60" s="12">
        <v>2.66</v>
      </c>
      <c r="N60" s="12">
        <v>1.42685882352941</v>
      </c>
      <c r="O60" s="12">
        <v>0.58794471672411197</v>
      </c>
      <c r="P60" s="12">
        <v>100</v>
      </c>
      <c r="Q60" s="12">
        <v>1.37</v>
      </c>
      <c r="R60" s="12">
        <v>1.7714297981966496</v>
      </c>
    </row>
    <row r="61" spans="1:18" x14ac:dyDescent="0.2">
      <c r="A61">
        <v>18048.219000000001</v>
      </c>
      <c r="B61">
        <v>97451.769</v>
      </c>
      <c r="C61" s="12">
        <v>12</v>
      </c>
      <c r="D61" s="12">
        <v>12.4</v>
      </c>
      <c r="E61" s="12">
        <v>0</v>
      </c>
      <c r="F61" s="12">
        <v>60.5</v>
      </c>
      <c r="G61" s="12">
        <v>52.5</v>
      </c>
      <c r="H61" s="12">
        <v>28.8</v>
      </c>
      <c r="I61" s="12">
        <v>23.7</v>
      </c>
      <c r="J61" s="12">
        <v>1.3375527426160301</v>
      </c>
      <c r="K61" s="12">
        <v>1.6</v>
      </c>
      <c r="L61" s="12">
        <v>1</v>
      </c>
      <c r="M61" s="12">
        <v>2.67</v>
      </c>
      <c r="N61" s="12">
        <v>1.68</v>
      </c>
      <c r="O61" s="12">
        <v>0.62686567164179097</v>
      </c>
      <c r="P61" s="12">
        <v>96.25</v>
      </c>
      <c r="Q61" s="12">
        <v>1.51</v>
      </c>
      <c r="R61" s="12">
        <v>1.7748344370860925</v>
      </c>
    </row>
    <row r="62" spans="1:18" x14ac:dyDescent="0.2">
      <c r="A62">
        <v>17942.704000000002</v>
      </c>
      <c r="B62">
        <v>104617.319</v>
      </c>
      <c r="C62" s="12">
        <v>7</v>
      </c>
      <c r="D62" s="12">
        <v>8</v>
      </c>
      <c r="E62" s="12">
        <v>0</v>
      </c>
      <c r="F62" s="12">
        <v>2.7</v>
      </c>
      <c r="G62" s="12">
        <v>61.2</v>
      </c>
      <c r="H62" s="12">
        <v>57</v>
      </c>
      <c r="I62" s="12">
        <v>4.2000000000000028</v>
      </c>
      <c r="J62" s="12">
        <v>-12.9285714285714</v>
      </c>
      <c r="K62" s="12">
        <v>1.64</v>
      </c>
      <c r="L62" s="12">
        <v>1.01736972704715</v>
      </c>
      <c r="M62" s="12">
        <v>2.7</v>
      </c>
      <c r="N62" s="12">
        <v>1.6539024390243899</v>
      </c>
      <c r="O62" s="12">
        <v>0.62319639738994603</v>
      </c>
      <c r="P62" s="12">
        <v>99.909157941306603</v>
      </c>
      <c r="Q62" s="12">
        <v>1.4870000000000001</v>
      </c>
      <c r="R62" s="12">
        <v>1.7847360047238665</v>
      </c>
    </row>
    <row r="63" spans="1:18" x14ac:dyDescent="0.2">
      <c r="A63">
        <v>17789.41</v>
      </c>
      <c r="B63">
        <v>105509.31</v>
      </c>
      <c r="C63" s="12">
        <v>8.4</v>
      </c>
      <c r="D63" s="12">
        <v>8.9</v>
      </c>
      <c r="E63" s="12">
        <v>0</v>
      </c>
      <c r="F63" s="12">
        <v>2.5499999999999998</v>
      </c>
      <c r="G63" s="12">
        <v>58.4</v>
      </c>
      <c r="H63" s="12">
        <v>56</v>
      </c>
      <c r="I63" s="12">
        <v>2.3999999999999986</v>
      </c>
      <c r="J63" s="12">
        <v>-22.2708333333333</v>
      </c>
      <c r="K63" s="12">
        <v>1.65</v>
      </c>
      <c r="L63" s="12">
        <v>1.0416666666666701</v>
      </c>
      <c r="M63" s="12">
        <v>2.7</v>
      </c>
      <c r="N63" s="12">
        <v>1.5920000000000001</v>
      </c>
      <c r="O63" s="12">
        <v>0.61419753086419804</v>
      </c>
      <c r="P63" s="12">
        <v>99.045226130653205</v>
      </c>
      <c r="Q63" s="12">
        <v>1.4510000000000001</v>
      </c>
      <c r="R63" s="12">
        <v>1.786354238456237</v>
      </c>
    </row>
    <row r="64" spans="1:18" x14ac:dyDescent="0.2">
      <c r="A64">
        <v>19280.580000000002</v>
      </c>
      <c r="B64">
        <v>98113.33</v>
      </c>
      <c r="C64" s="12">
        <v>8.1999999999999993</v>
      </c>
      <c r="D64" s="12">
        <v>8.4</v>
      </c>
      <c r="E64" s="12">
        <v>0</v>
      </c>
      <c r="F64" s="12">
        <v>64.8</v>
      </c>
      <c r="G64" s="12">
        <v>50.4</v>
      </c>
      <c r="H64" s="12">
        <v>29.1</v>
      </c>
      <c r="I64" s="12">
        <v>21.299999999999997</v>
      </c>
      <c r="J64" s="12">
        <v>1.6760563380281699</v>
      </c>
      <c r="K64" s="12">
        <v>1.62</v>
      </c>
      <c r="L64" s="12">
        <v>0.98300970873786397</v>
      </c>
      <c r="M64" s="12">
        <v>2.65</v>
      </c>
      <c r="N64" s="12">
        <v>1.6958024691358</v>
      </c>
      <c r="O64" s="12">
        <v>0.64</v>
      </c>
      <c r="P64" s="12">
        <v>100</v>
      </c>
      <c r="Q64" s="12">
        <v>1.5069999999999999</v>
      </c>
      <c r="R64" s="12">
        <v>1.7888536623329796</v>
      </c>
    </row>
    <row r="65" spans="1:18" x14ac:dyDescent="0.2">
      <c r="A65">
        <v>16773.63</v>
      </c>
      <c r="B65">
        <v>102584.23</v>
      </c>
      <c r="C65" s="12">
        <v>8.9</v>
      </c>
      <c r="D65" s="12">
        <v>9.1</v>
      </c>
      <c r="E65" s="12">
        <v>0</v>
      </c>
      <c r="F65" s="12">
        <v>58.5</v>
      </c>
      <c r="G65" s="12">
        <v>55.2</v>
      </c>
      <c r="H65" s="12">
        <v>31.6</v>
      </c>
      <c r="I65" s="12">
        <v>23.6</v>
      </c>
      <c r="J65" s="12">
        <v>1.1398305084745799</v>
      </c>
      <c r="K65" s="12">
        <v>1.64</v>
      </c>
      <c r="L65" s="12">
        <v>1.0347003154574099</v>
      </c>
      <c r="M65" s="12">
        <v>2.66</v>
      </c>
      <c r="N65" s="12">
        <v>1.5707926829268299</v>
      </c>
      <c r="O65" s="12">
        <v>0.61101491900097205</v>
      </c>
      <c r="P65" s="12">
        <v>99.064632584138806</v>
      </c>
      <c r="Q65" s="12">
        <v>1.4350000000000001</v>
      </c>
      <c r="R65" s="12">
        <v>1.7914931588340277</v>
      </c>
    </row>
    <row r="66" spans="1:18" x14ac:dyDescent="0.2">
      <c r="A66">
        <v>16805.75</v>
      </c>
      <c r="B66">
        <v>102570.76700000001</v>
      </c>
      <c r="C66" s="12">
        <v>8.5</v>
      </c>
      <c r="D66" s="12">
        <v>9</v>
      </c>
      <c r="E66" s="12">
        <v>0</v>
      </c>
      <c r="F66" s="12">
        <v>55.4</v>
      </c>
      <c r="G66" s="12">
        <v>54.6</v>
      </c>
      <c r="H66" s="12">
        <v>31.5</v>
      </c>
      <c r="I66" s="12">
        <v>23.1</v>
      </c>
      <c r="J66" s="12">
        <v>1.0346320346320299</v>
      </c>
      <c r="K66" s="12">
        <v>1.63</v>
      </c>
      <c r="L66" s="12">
        <v>1.04890604890605</v>
      </c>
      <c r="M66" s="12">
        <v>2.65</v>
      </c>
      <c r="N66" s="12">
        <v>1.52644171779141</v>
      </c>
      <c r="O66" s="12">
        <v>0.60418639663922702</v>
      </c>
      <c r="P66" s="12">
        <v>96.177926932197295</v>
      </c>
      <c r="Q66" s="12">
        <v>1.409</v>
      </c>
      <c r="R66" s="12">
        <v>1.7930743206468489</v>
      </c>
    </row>
    <row r="67" spans="1:18" x14ac:dyDescent="0.2">
      <c r="A67">
        <v>17956.57</v>
      </c>
      <c r="B67">
        <v>104532.03</v>
      </c>
      <c r="C67" s="12">
        <v>9.3000000000000007</v>
      </c>
      <c r="D67" s="12">
        <v>9.8000000000000007</v>
      </c>
      <c r="E67" s="12">
        <v>1</v>
      </c>
      <c r="F67" s="12">
        <v>2.5099999999999998</v>
      </c>
      <c r="G67" s="12">
        <v>53.3</v>
      </c>
      <c r="H67" s="12">
        <v>53</v>
      </c>
      <c r="I67" s="12">
        <v>0.29999999999999716</v>
      </c>
      <c r="J67" s="12">
        <v>-168.300000000002</v>
      </c>
      <c r="K67" s="12">
        <v>1.68</v>
      </c>
      <c r="L67" s="12">
        <v>1.0958904109589001</v>
      </c>
      <c r="M67" s="12">
        <v>2.68</v>
      </c>
      <c r="N67" s="12">
        <v>1.4455</v>
      </c>
      <c r="O67" s="12">
        <v>0.59108566755264802</v>
      </c>
      <c r="P67" s="12">
        <v>98.819785541335193</v>
      </c>
      <c r="Q67" s="12">
        <v>1.3620000000000001</v>
      </c>
      <c r="R67" s="12">
        <v>1.7955212922173274</v>
      </c>
    </row>
    <row r="68" spans="1:18" x14ac:dyDescent="0.2">
      <c r="A68">
        <v>14661.55</v>
      </c>
      <c r="B68">
        <v>102869.41</v>
      </c>
      <c r="C68" s="12">
        <v>8.5</v>
      </c>
      <c r="D68" s="12">
        <v>8.6999999999999993</v>
      </c>
      <c r="E68" s="12">
        <v>0</v>
      </c>
      <c r="F68" s="12">
        <v>62.9</v>
      </c>
      <c r="G68" s="12">
        <v>55.5</v>
      </c>
      <c r="H68" s="12">
        <v>24.5</v>
      </c>
      <c r="I68" s="12">
        <v>31</v>
      </c>
      <c r="J68" s="12">
        <v>1.23870967741935</v>
      </c>
      <c r="K68" s="12">
        <v>1.61</v>
      </c>
      <c r="L68" s="12">
        <v>0.98833640270104395</v>
      </c>
      <c r="M68" s="12">
        <v>2.66</v>
      </c>
      <c r="N68" s="12">
        <v>1.6913913043478299</v>
      </c>
      <c r="O68" s="12">
        <v>0.62844496139058503</v>
      </c>
      <c r="P68" s="12">
        <v>98.920929515192</v>
      </c>
      <c r="Q68" s="12">
        <v>1.498</v>
      </c>
      <c r="R68" s="12">
        <v>1.7966564114471495</v>
      </c>
    </row>
    <row r="69" spans="1:18" x14ac:dyDescent="0.2">
      <c r="A69">
        <v>16337.441999999999</v>
      </c>
      <c r="B69">
        <v>102610.48699999999</v>
      </c>
      <c r="C69" s="12">
        <v>7.3</v>
      </c>
      <c r="D69" s="12">
        <v>7.5</v>
      </c>
      <c r="E69" s="12">
        <v>0</v>
      </c>
      <c r="F69" s="12">
        <v>61.6</v>
      </c>
      <c r="G69" s="12">
        <v>54</v>
      </c>
      <c r="H69" s="12">
        <v>30</v>
      </c>
      <c r="I69" s="12">
        <v>24</v>
      </c>
      <c r="J69" s="12">
        <v>1.31666666666667</v>
      </c>
      <c r="K69" s="12">
        <v>1.65</v>
      </c>
      <c r="L69" s="12">
        <v>1.0210396039603999</v>
      </c>
      <c r="M69" s="12">
        <v>2.66</v>
      </c>
      <c r="N69" s="12">
        <v>1.6051878787878799</v>
      </c>
      <c r="O69" s="12">
        <v>0.61615052482691901</v>
      </c>
      <c r="P69" s="12">
        <v>100</v>
      </c>
      <c r="Q69" s="12">
        <v>1.45</v>
      </c>
      <c r="R69" s="12">
        <v>1.7966812957157792</v>
      </c>
    </row>
    <row r="70" spans="1:18" x14ac:dyDescent="0.2">
      <c r="A70">
        <v>16337.441999999999</v>
      </c>
      <c r="B70">
        <v>102610.48699999999</v>
      </c>
      <c r="C70" s="12">
        <v>7.3</v>
      </c>
      <c r="D70" s="12">
        <v>7.5</v>
      </c>
      <c r="E70" s="12">
        <v>0</v>
      </c>
      <c r="F70" s="12">
        <v>61.6</v>
      </c>
      <c r="G70" s="12">
        <v>54</v>
      </c>
      <c r="H70" s="12">
        <v>30</v>
      </c>
      <c r="I70" s="12">
        <v>24</v>
      </c>
      <c r="J70" s="12">
        <v>1.31666666666667</v>
      </c>
      <c r="K70" s="12">
        <v>1.65</v>
      </c>
      <c r="L70" s="12">
        <v>1.0210396039603999</v>
      </c>
      <c r="M70" s="12">
        <v>2.66</v>
      </c>
      <c r="N70" s="12">
        <v>1.6051878787878799</v>
      </c>
      <c r="O70" s="12">
        <v>0.61615052482691901</v>
      </c>
      <c r="P70" s="12">
        <v>100</v>
      </c>
      <c r="Q70" s="12">
        <v>1.45</v>
      </c>
      <c r="R70" s="12">
        <v>1.7966812957157792</v>
      </c>
    </row>
    <row r="71" spans="1:18" x14ac:dyDescent="0.2">
      <c r="A71">
        <v>16337.441999999999</v>
      </c>
      <c r="B71">
        <v>102610.48699999999</v>
      </c>
      <c r="C71" s="12">
        <v>7.3</v>
      </c>
      <c r="D71" s="12">
        <v>7.5</v>
      </c>
      <c r="E71" s="12">
        <v>0</v>
      </c>
      <c r="F71" s="12">
        <v>61.6</v>
      </c>
      <c r="G71" s="12">
        <v>54</v>
      </c>
      <c r="H71" s="12">
        <v>30</v>
      </c>
      <c r="I71" s="12">
        <v>24</v>
      </c>
      <c r="J71" s="12">
        <v>1.31666666666667</v>
      </c>
      <c r="K71" s="12">
        <v>1.65</v>
      </c>
      <c r="L71" s="12">
        <v>1.0210396039603999</v>
      </c>
      <c r="M71" s="12">
        <v>2.66</v>
      </c>
      <c r="N71" s="12">
        <v>1.6051878787878799</v>
      </c>
      <c r="O71" s="12">
        <v>0.61615052482691901</v>
      </c>
      <c r="P71" s="12">
        <v>100</v>
      </c>
      <c r="Q71" s="12">
        <v>1.45</v>
      </c>
      <c r="R71" s="12">
        <v>1.7966812957157792</v>
      </c>
    </row>
    <row r="72" spans="1:18" x14ac:dyDescent="0.2">
      <c r="A72">
        <v>16531.745999999999</v>
      </c>
      <c r="B72">
        <v>102433.114</v>
      </c>
      <c r="C72" s="12">
        <v>7.3</v>
      </c>
      <c r="D72" s="12">
        <v>7.5</v>
      </c>
      <c r="E72" s="12">
        <v>0</v>
      </c>
      <c r="F72" s="12">
        <v>61.6</v>
      </c>
      <c r="G72" s="12">
        <v>54</v>
      </c>
      <c r="H72" s="12">
        <v>30</v>
      </c>
      <c r="I72" s="12">
        <v>24</v>
      </c>
      <c r="J72" s="12">
        <v>1.31666666666667</v>
      </c>
      <c r="K72" s="12">
        <v>1.65</v>
      </c>
      <c r="L72" s="12">
        <v>1.0210396039603999</v>
      </c>
      <c r="M72" s="12">
        <v>2.66</v>
      </c>
      <c r="N72" s="12">
        <v>1.6051878787878799</v>
      </c>
      <c r="O72" s="12">
        <v>0.61615052482691901</v>
      </c>
      <c r="P72" s="12">
        <v>100</v>
      </c>
      <c r="Q72" s="12">
        <v>1.45</v>
      </c>
      <c r="R72" s="12">
        <v>1.7966812957157792</v>
      </c>
    </row>
    <row r="73" spans="1:18" x14ac:dyDescent="0.2">
      <c r="A73">
        <v>16531.745999999999</v>
      </c>
      <c r="B73">
        <v>102433.114</v>
      </c>
      <c r="C73" s="12">
        <v>7.3</v>
      </c>
      <c r="D73" s="12">
        <v>7.5</v>
      </c>
      <c r="E73" s="12">
        <v>0</v>
      </c>
      <c r="F73" s="12">
        <v>61.6</v>
      </c>
      <c r="G73" s="12">
        <v>54</v>
      </c>
      <c r="H73" s="12">
        <v>30</v>
      </c>
      <c r="I73" s="12">
        <v>24</v>
      </c>
      <c r="J73" s="12">
        <v>1.31666666666667</v>
      </c>
      <c r="K73" s="12">
        <v>1.65</v>
      </c>
      <c r="L73" s="12">
        <v>1.0210396039603999</v>
      </c>
      <c r="M73" s="12">
        <v>2.66</v>
      </c>
      <c r="N73" s="12">
        <v>1.6051878787878799</v>
      </c>
      <c r="O73" s="12">
        <v>0.61615052482691901</v>
      </c>
      <c r="P73" s="12">
        <v>100</v>
      </c>
      <c r="Q73" s="12">
        <v>1.45</v>
      </c>
      <c r="R73" s="12">
        <v>1.7966812957157792</v>
      </c>
    </row>
    <row r="74" spans="1:18" x14ac:dyDescent="0.2">
      <c r="A74">
        <v>18104.957999999999</v>
      </c>
      <c r="B74">
        <v>97709.349000000002</v>
      </c>
      <c r="C74" s="12">
        <v>10.8</v>
      </c>
      <c r="D74" s="12">
        <v>11</v>
      </c>
      <c r="E74" s="12">
        <v>0</v>
      </c>
      <c r="F74" s="12">
        <v>72.900000000000006</v>
      </c>
      <c r="G74" s="12">
        <v>54</v>
      </c>
      <c r="H74" s="12">
        <v>31.9</v>
      </c>
      <c r="I74" s="12">
        <v>22.1</v>
      </c>
      <c r="J74" s="12">
        <v>1.8552036199094999</v>
      </c>
      <c r="K74" s="12">
        <v>1.56</v>
      </c>
      <c r="L74" s="12">
        <v>1.53158596179476</v>
      </c>
      <c r="M74" s="12">
        <v>2.68</v>
      </c>
      <c r="N74" s="12">
        <v>1.9703333333333299</v>
      </c>
      <c r="O74" s="12">
        <v>0.663337448097856</v>
      </c>
      <c r="P74" s="12">
        <v>99.156826256132604</v>
      </c>
      <c r="Q74" s="12">
        <v>1.649</v>
      </c>
      <c r="R74" s="12">
        <v>1.8012937133616311</v>
      </c>
    </row>
    <row r="75" spans="1:18" x14ac:dyDescent="0.2">
      <c r="A75">
        <v>18151.439999999999</v>
      </c>
      <c r="B75">
        <v>97578.457999999999</v>
      </c>
      <c r="C75" s="12">
        <v>8.5</v>
      </c>
      <c r="D75" s="12">
        <v>8.6999999999999993</v>
      </c>
      <c r="E75" s="12">
        <v>0</v>
      </c>
      <c r="F75" s="12">
        <v>71</v>
      </c>
      <c r="G75" s="12">
        <v>52.9</v>
      </c>
      <c r="H75" s="12">
        <v>31.8</v>
      </c>
      <c r="I75" s="12">
        <v>21.099999999999998</v>
      </c>
      <c r="J75" s="12">
        <v>1.85781990521327</v>
      </c>
      <c r="K75" s="12">
        <v>1.57</v>
      </c>
      <c r="L75" s="12">
        <v>0.91812865497076002</v>
      </c>
      <c r="M75" s="12">
        <v>2.68</v>
      </c>
      <c r="N75" s="12">
        <v>1.9189808917197499</v>
      </c>
      <c r="O75" s="12">
        <v>0.65741468098106004</v>
      </c>
      <c r="P75" s="12">
        <v>99.156797663303294</v>
      </c>
      <c r="Q75" s="12">
        <v>1.619</v>
      </c>
      <c r="R75" s="12">
        <v>1.8029529905619208</v>
      </c>
    </row>
    <row r="76" spans="1:18" x14ac:dyDescent="0.2">
      <c r="A76">
        <v>14439.2</v>
      </c>
      <c r="B76">
        <v>102867.06</v>
      </c>
      <c r="C76" s="12">
        <v>12</v>
      </c>
      <c r="D76" s="12">
        <v>12.2</v>
      </c>
      <c r="E76" s="12">
        <v>0</v>
      </c>
      <c r="F76" s="12">
        <v>57.9</v>
      </c>
      <c r="G76" s="12">
        <v>55</v>
      </c>
      <c r="H76" s="12">
        <v>31</v>
      </c>
      <c r="I76" s="12">
        <v>24</v>
      </c>
      <c r="J76" s="12">
        <v>1.12083333333333</v>
      </c>
      <c r="K76" s="12">
        <v>1.64</v>
      </c>
      <c r="L76" s="12">
        <v>1.0386320455984801</v>
      </c>
      <c r="M76" s="12">
        <v>2.66</v>
      </c>
      <c r="N76" s="12">
        <v>1.56106097560976</v>
      </c>
      <c r="O76" s="12">
        <v>0.60953682496297701</v>
      </c>
      <c r="P76" s="12">
        <v>98.659823290913806</v>
      </c>
      <c r="Q76" s="12">
        <v>1.4159999999999999</v>
      </c>
      <c r="R76" s="12">
        <v>1.808658881080339</v>
      </c>
    </row>
    <row r="77" spans="1:18" x14ac:dyDescent="0.2">
      <c r="A77">
        <v>14811.78</v>
      </c>
      <c r="B77">
        <v>102825.47</v>
      </c>
      <c r="C77" s="12">
        <v>12.6</v>
      </c>
      <c r="D77" s="12">
        <v>12.8</v>
      </c>
      <c r="E77" s="12">
        <v>0</v>
      </c>
      <c r="F77" s="12">
        <v>58</v>
      </c>
      <c r="G77" s="12">
        <v>54</v>
      </c>
      <c r="H77" s="12">
        <v>29.3</v>
      </c>
      <c r="I77" s="12">
        <v>24.7</v>
      </c>
      <c r="J77" s="12">
        <v>1.16194331983806</v>
      </c>
      <c r="K77" s="12">
        <v>1.64</v>
      </c>
      <c r="L77" s="12">
        <v>1.0379746835443</v>
      </c>
      <c r="M77" s="12">
        <v>2.66</v>
      </c>
      <c r="N77" s="12">
        <v>1.5626829268292699</v>
      </c>
      <c r="O77" s="12">
        <v>0.60978395355477299</v>
      </c>
      <c r="P77" s="12">
        <v>98.727641641954094</v>
      </c>
      <c r="Q77" s="12">
        <v>1.413</v>
      </c>
      <c r="R77" s="12">
        <v>1.8136467988883722</v>
      </c>
    </row>
    <row r="78" spans="1:18" x14ac:dyDescent="0.2">
      <c r="A78">
        <v>17541.11</v>
      </c>
      <c r="B78">
        <v>102691.78</v>
      </c>
      <c r="C78" s="12">
        <v>8.1</v>
      </c>
      <c r="D78" s="12">
        <v>8.6</v>
      </c>
      <c r="E78" s="12">
        <v>1</v>
      </c>
      <c r="F78" s="12">
        <v>46.7</v>
      </c>
      <c r="G78" s="12">
        <v>46</v>
      </c>
      <c r="H78" s="12">
        <v>26</v>
      </c>
      <c r="I78" s="12">
        <v>20</v>
      </c>
      <c r="J78" s="12">
        <v>1.0349999999999999</v>
      </c>
      <c r="K78" s="12">
        <v>1.67</v>
      </c>
      <c r="L78" s="12">
        <v>1.1383776414451301</v>
      </c>
      <c r="M78" s="12">
        <v>2.68</v>
      </c>
      <c r="N78" s="12">
        <v>1.3542275449101799</v>
      </c>
      <c r="O78" s="12">
        <v>0.57523222334137103</v>
      </c>
      <c r="P78" s="12">
        <v>92.418737508622399</v>
      </c>
      <c r="Q78" s="12">
        <v>1.298</v>
      </c>
      <c r="R78" s="12">
        <v>1.8137346262790293</v>
      </c>
    </row>
    <row r="79" spans="1:18" x14ac:dyDescent="0.2">
      <c r="A79">
        <v>18012.98</v>
      </c>
      <c r="B79">
        <v>104304.9</v>
      </c>
      <c r="C79" s="12">
        <v>11.3</v>
      </c>
      <c r="D79" s="12">
        <v>11.8</v>
      </c>
      <c r="E79" s="12">
        <v>0</v>
      </c>
      <c r="F79" s="12">
        <v>2.0299999999999998</v>
      </c>
      <c r="G79" s="12">
        <v>56.5</v>
      </c>
      <c r="H79" s="12">
        <v>54</v>
      </c>
      <c r="I79" s="12">
        <v>2.5</v>
      </c>
      <c r="J79" s="12">
        <v>-20.788</v>
      </c>
      <c r="K79" s="12">
        <v>1.66</v>
      </c>
      <c r="L79" s="12">
        <v>1.0607028753993599</v>
      </c>
      <c r="M79" s="12">
        <v>2.68</v>
      </c>
      <c r="N79" s="12">
        <v>1.5266265060241</v>
      </c>
      <c r="O79" s="12">
        <v>0.60421534500023799</v>
      </c>
      <c r="P79" s="12">
        <v>99.186015310551596</v>
      </c>
      <c r="Q79" s="12">
        <v>1.391</v>
      </c>
      <c r="R79" s="12">
        <v>1.816410140923149</v>
      </c>
    </row>
    <row r="80" spans="1:18" x14ac:dyDescent="0.2">
      <c r="A80">
        <v>18902.8</v>
      </c>
      <c r="B80">
        <v>98113.36</v>
      </c>
      <c r="C80" s="12">
        <v>13.3</v>
      </c>
      <c r="D80" s="12">
        <v>13.5</v>
      </c>
      <c r="E80" s="12">
        <v>0</v>
      </c>
      <c r="F80" s="12">
        <v>62.8</v>
      </c>
      <c r="G80" s="12">
        <v>52.3</v>
      </c>
      <c r="H80" s="12">
        <v>31.6</v>
      </c>
      <c r="I80" s="12">
        <v>20.699999999999996</v>
      </c>
      <c r="J80" s="12">
        <v>1.50724637681159</v>
      </c>
      <c r="K80" s="12">
        <v>1.59</v>
      </c>
      <c r="L80" s="12">
        <v>0.97665847665847705</v>
      </c>
      <c r="M80" s="12">
        <v>2.65</v>
      </c>
      <c r="N80" s="12">
        <v>1.71333333333333</v>
      </c>
      <c r="O80" s="12">
        <v>0.63144963144963195</v>
      </c>
      <c r="P80" s="12">
        <v>97.132295719844393</v>
      </c>
      <c r="Q80" s="12">
        <v>1.4930000000000001</v>
      </c>
      <c r="R80" s="12">
        <v>1.8173699486492498</v>
      </c>
    </row>
    <row r="81" spans="1:18" x14ac:dyDescent="0.2">
      <c r="A81">
        <v>18792.77</v>
      </c>
      <c r="B81">
        <v>98167.27</v>
      </c>
      <c r="C81" s="12">
        <v>8.4</v>
      </c>
      <c r="D81" s="12">
        <v>8.6</v>
      </c>
      <c r="E81" s="12">
        <v>0</v>
      </c>
      <c r="F81" s="12">
        <v>56.9</v>
      </c>
      <c r="G81" s="12">
        <v>49.2</v>
      </c>
      <c r="H81" s="12">
        <v>29.9</v>
      </c>
      <c r="I81" s="12">
        <v>19.300000000000004</v>
      </c>
      <c r="J81" s="12">
        <v>1.39896373056995</v>
      </c>
      <c r="K81" s="12">
        <v>1.66</v>
      </c>
      <c r="L81" s="12">
        <v>1.0579987253027401</v>
      </c>
      <c r="M81" s="12">
        <v>2.65</v>
      </c>
      <c r="N81" s="12">
        <v>1.50472891566265</v>
      </c>
      <c r="O81" s="12">
        <v>0.60075519799896604</v>
      </c>
      <c r="P81" s="12">
        <v>100.207418379807</v>
      </c>
      <c r="Q81" s="12">
        <v>1.377</v>
      </c>
      <c r="R81" s="12">
        <v>1.8189752473948073</v>
      </c>
    </row>
    <row r="82" spans="1:18" x14ac:dyDescent="0.2">
      <c r="A82">
        <v>20740.167000000001</v>
      </c>
      <c r="B82">
        <v>96378.464999999997</v>
      </c>
      <c r="C82" s="12">
        <v>4.8</v>
      </c>
      <c r="D82" s="12">
        <v>5</v>
      </c>
      <c r="E82" s="12">
        <v>0</v>
      </c>
      <c r="F82" s="12">
        <v>66.7</v>
      </c>
      <c r="G82" s="12">
        <v>51</v>
      </c>
      <c r="H82" s="12">
        <v>28.7</v>
      </c>
      <c r="I82" s="12">
        <v>22.3</v>
      </c>
      <c r="J82" s="12">
        <v>1.7040358744394599</v>
      </c>
      <c r="K82" s="12">
        <v>1.59</v>
      </c>
      <c r="L82" s="12">
        <v>0.95380923815236995</v>
      </c>
      <c r="M82" s="12">
        <v>2.73</v>
      </c>
      <c r="N82" s="12">
        <v>1.8622075471698101</v>
      </c>
      <c r="O82" s="12">
        <v>0.65061932668411404</v>
      </c>
      <c r="P82" s="12">
        <v>97.782333809538301</v>
      </c>
      <c r="Q82" s="12">
        <v>1.57</v>
      </c>
      <c r="R82" s="12">
        <v>1.8230621319552929</v>
      </c>
    </row>
    <row r="83" spans="1:18" x14ac:dyDescent="0.2">
      <c r="A83">
        <v>17891.759999999998</v>
      </c>
      <c r="B83">
        <v>104708.46</v>
      </c>
      <c r="C83" s="12">
        <v>7</v>
      </c>
      <c r="D83" s="12">
        <v>8</v>
      </c>
      <c r="E83" s="12">
        <v>1</v>
      </c>
      <c r="F83" s="12">
        <v>1.61</v>
      </c>
      <c r="G83" s="12">
        <v>62.8</v>
      </c>
      <c r="H83" s="12">
        <v>53</v>
      </c>
      <c r="I83" s="12">
        <v>9.7999999999999972</v>
      </c>
      <c r="J83" s="12">
        <v>-5.2438775510204101</v>
      </c>
      <c r="K83" s="12">
        <v>1.6</v>
      </c>
      <c r="L83" s="12">
        <v>0.98280098280098305</v>
      </c>
      <c r="M83" s="12">
        <v>2.67</v>
      </c>
      <c r="N83" s="12">
        <v>1.7167250000000001</v>
      </c>
      <c r="O83" s="12">
        <v>0.63190974426929503</v>
      </c>
      <c r="P83" s="12">
        <v>97.6720208536603</v>
      </c>
      <c r="Q83" s="12">
        <v>1.49</v>
      </c>
      <c r="R83" s="12">
        <v>1.823305369127517</v>
      </c>
    </row>
    <row r="84" spans="1:18" x14ac:dyDescent="0.2">
      <c r="A84">
        <v>17825.919999999998</v>
      </c>
      <c r="B84">
        <v>104853.52</v>
      </c>
      <c r="C84" s="12">
        <v>5.8</v>
      </c>
      <c r="D84" s="12">
        <v>6.3</v>
      </c>
      <c r="E84" s="12">
        <v>0</v>
      </c>
      <c r="F84" s="12">
        <v>2.7</v>
      </c>
      <c r="G84" s="12">
        <v>63</v>
      </c>
      <c r="H84" s="12">
        <v>54</v>
      </c>
      <c r="I84" s="12">
        <v>9</v>
      </c>
      <c r="J84" s="12">
        <v>-5.7</v>
      </c>
      <c r="K84" s="12">
        <v>1.63</v>
      </c>
      <c r="L84" s="12">
        <v>1</v>
      </c>
      <c r="M84" s="12">
        <v>2.68</v>
      </c>
      <c r="N84" s="12">
        <v>1.68</v>
      </c>
      <c r="O84" s="12">
        <v>0.62686567164179097</v>
      </c>
      <c r="P84" s="12">
        <v>100</v>
      </c>
      <c r="Q84" s="12">
        <v>1.466</v>
      </c>
      <c r="R84" s="12">
        <v>1.8281036834924964</v>
      </c>
    </row>
    <row r="85" spans="1:18" x14ac:dyDescent="0.2">
      <c r="A85">
        <v>18902.8</v>
      </c>
      <c r="B85">
        <v>98113.36</v>
      </c>
      <c r="C85" s="12">
        <v>13.1</v>
      </c>
      <c r="D85" s="12">
        <v>13.3</v>
      </c>
      <c r="E85" s="12">
        <v>0</v>
      </c>
      <c r="F85" s="12">
        <v>59.2</v>
      </c>
      <c r="G85" s="12">
        <v>50.7</v>
      </c>
      <c r="H85" s="12">
        <v>29</v>
      </c>
      <c r="I85" s="12">
        <v>21.700000000000003</v>
      </c>
      <c r="J85" s="12">
        <v>1.3917050691244199</v>
      </c>
      <c r="K85" s="12">
        <v>1.64</v>
      </c>
      <c r="L85" s="12">
        <v>1.0301507537688399</v>
      </c>
      <c r="M85" s="12">
        <v>2.66</v>
      </c>
      <c r="N85" s="12">
        <v>1.58214634146342</v>
      </c>
      <c r="O85" s="12">
        <v>0.61272528053802899</v>
      </c>
      <c r="P85" s="12">
        <v>99.530616020225693</v>
      </c>
      <c r="Q85" s="12">
        <v>1.407</v>
      </c>
      <c r="R85" s="12">
        <v>1.8352141730372566</v>
      </c>
    </row>
    <row r="86" spans="1:18" x14ac:dyDescent="0.2">
      <c r="A86">
        <v>16771.07</v>
      </c>
      <c r="B86">
        <v>102446.34</v>
      </c>
      <c r="C86" s="12">
        <v>8.3000000000000007</v>
      </c>
      <c r="D86" s="12">
        <v>8.5</v>
      </c>
      <c r="E86" s="12">
        <v>0</v>
      </c>
      <c r="F86" s="12">
        <v>55</v>
      </c>
      <c r="G86" s="12">
        <v>54</v>
      </c>
      <c r="H86" s="12">
        <v>31</v>
      </c>
      <c r="I86" s="12">
        <v>23</v>
      </c>
      <c r="J86" s="12">
        <v>1.0434782608695701</v>
      </c>
      <c r="K86" s="12">
        <v>1.66</v>
      </c>
      <c r="L86" s="12">
        <v>1.07</v>
      </c>
      <c r="M86" s="12">
        <v>2.68</v>
      </c>
      <c r="N86" s="12">
        <v>1.502</v>
      </c>
      <c r="O86" s="12">
        <v>0.6</v>
      </c>
      <c r="P86" s="12">
        <v>98.1</v>
      </c>
      <c r="Q86" s="12">
        <v>1.355</v>
      </c>
      <c r="R86" s="12">
        <v>1.8464944649446493</v>
      </c>
    </row>
    <row r="87" spans="1:18" x14ac:dyDescent="0.2">
      <c r="A87">
        <v>19356.683000000001</v>
      </c>
      <c r="B87">
        <v>98043.504000000001</v>
      </c>
      <c r="C87" s="12">
        <v>3.5</v>
      </c>
      <c r="D87" s="12">
        <v>4</v>
      </c>
      <c r="E87" s="12">
        <v>0</v>
      </c>
      <c r="F87" s="12">
        <v>91.5</v>
      </c>
      <c r="G87" s="12">
        <v>54</v>
      </c>
      <c r="H87" s="12">
        <v>30</v>
      </c>
      <c r="I87" s="12">
        <v>24</v>
      </c>
      <c r="J87" s="12">
        <v>2.5625</v>
      </c>
      <c r="K87" s="12">
        <v>1.45</v>
      </c>
      <c r="L87" s="12">
        <v>0.75718015665796301</v>
      </c>
      <c r="M87" s="12">
        <v>2.67</v>
      </c>
      <c r="N87" s="12">
        <v>2.52624137931035</v>
      </c>
      <c r="O87" s="12">
        <v>0.71641192634533202</v>
      </c>
      <c r="P87" s="12">
        <v>96.706910907576997</v>
      </c>
      <c r="Q87" s="12">
        <v>1.893</v>
      </c>
      <c r="R87" s="12">
        <v>1.8627793868517433</v>
      </c>
    </row>
    <row r="88" spans="1:18" x14ac:dyDescent="0.2">
      <c r="A88">
        <v>14417.106</v>
      </c>
      <c r="B88">
        <v>102270.07399999999</v>
      </c>
      <c r="C88" s="12">
        <v>9.6</v>
      </c>
      <c r="D88" s="12">
        <v>9.8000000000000007</v>
      </c>
      <c r="E88" s="12">
        <v>1</v>
      </c>
      <c r="F88" s="12">
        <v>50.7</v>
      </c>
      <c r="G88" s="12">
        <v>50.2</v>
      </c>
      <c r="H88" s="12">
        <v>29.1</v>
      </c>
      <c r="I88" s="12">
        <v>21.1</v>
      </c>
      <c r="J88" s="12">
        <v>1.02369668246445</v>
      </c>
      <c r="K88" s="12">
        <v>1.67</v>
      </c>
      <c r="L88" s="12">
        <v>1.1081619110816201</v>
      </c>
      <c r="M88" s="12">
        <v>2.65</v>
      </c>
      <c r="N88" s="12">
        <v>1.39134730538922</v>
      </c>
      <c r="O88" s="12">
        <v>0.58182569393146499</v>
      </c>
      <c r="P88" s="12">
        <v>96.564674743388295</v>
      </c>
      <c r="Q88" s="12">
        <v>1.2829999999999999</v>
      </c>
      <c r="R88" s="12">
        <v>1.8638716331950276</v>
      </c>
    </row>
    <row r="89" spans="1:18" x14ac:dyDescent="0.2">
      <c r="A89">
        <v>18187.137999999999</v>
      </c>
      <c r="B89">
        <v>97573.43</v>
      </c>
      <c r="C89" s="12">
        <v>10.7</v>
      </c>
      <c r="D89" s="12">
        <v>10.9</v>
      </c>
      <c r="E89" s="12">
        <v>0</v>
      </c>
      <c r="F89" s="12">
        <v>68.900000000000006</v>
      </c>
      <c r="G89" s="12">
        <v>50.3</v>
      </c>
      <c r="H89" s="12">
        <v>28.2</v>
      </c>
      <c r="I89" s="12">
        <v>22.099999999999998</v>
      </c>
      <c r="J89" s="12">
        <v>1.84162895927602</v>
      </c>
      <c r="K89" s="12">
        <v>1.59</v>
      </c>
      <c r="L89" s="12">
        <v>1.5612476118540899</v>
      </c>
      <c r="M89" s="12">
        <v>2.7</v>
      </c>
      <c r="N89" s="12">
        <v>1.86811320754717</v>
      </c>
      <c r="O89" s="12">
        <v>0.65133872771528201</v>
      </c>
      <c r="P89" s="12">
        <v>99.581759418240594</v>
      </c>
      <c r="Q89" s="12">
        <v>1.5289999999999999</v>
      </c>
      <c r="R89" s="12">
        <v>1.8758098152695684</v>
      </c>
    </row>
    <row r="90" spans="1:18" x14ac:dyDescent="0.2">
      <c r="A90">
        <v>14439.2</v>
      </c>
      <c r="B90">
        <v>102810.7</v>
      </c>
      <c r="C90" s="12">
        <v>13</v>
      </c>
      <c r="D90" s="12">
        <v>13.2</v>
      </c>
      <c r="E90" s="12">
        <v>0</v>
      </c>
      <c r="F90" s="12">
        <v>56</v>
      </c>
      <c r="G90" s="12">
        <v>54.2</v>
      </c>
      <c r="H90" s="12">
        <v>29.6</v>
      </c>
      <c r="I90" s="12">
        <v>24.6</v>
      </c>
      <c r="J90" s="12">
        <v>1.07317073170732</v>
      </c>
      <c r="K90" s="12">
        <v>1.64</v>
      </c>
      <c r="L90" s="12">
        <v>1.05128205128205</v>
      </c>
      <c r="M90" s="12">
        <v>2.66</v>
      </c>
      <c r="N90" s="12">
        <v>1.53024390243902</v>
      </c>
      <c r="O90" s="12">
        <v>0.60478118372855205</v>
      </c>
      <c r="P90" s="12">
        <v>97.343959196684693</v>
      </c>
      <c r="Q90" s="12">
        <v>1.343</v>
      </c>
      <c r="R90" s="12">
        <v>1.8840237546083545</v>
      </c>
    </row>
    <row r="91" spans="1:18" x14ac:dyDescent="0.2">
      <c r="A91">
        <v>17845.027999999998</v>
      </c>
      <c r="B91">
        <v>104930.586</v>
      </c>
      <c r="C91" s="12">
        <v>7.3</v>
      </c>
      <c r="D91" s="12">
        <v>8.3000000000000007</v>
      </c>
      <c r="E91" s="12">
        <v>0</v>
      </c>
      <c r="F91" s="12">
        <v>1.43</v>
      </c>
      <c r="G91" s="12">
        <v>57.7</v>
      </c>
      <c r="H91" s="12">
        <v>54</v>
      </c>
      <c r="I91" s="12">
        <v>3.7000000000000028</v>
      </c>
      <c r="J91" s="12">
        <v>-14.2081081081081</v>
      </c>
      <c r="K91" s="12">
        <v>1.65</v>
      </c>
      <c r="L91" s="12">
        <v>1.0462904248573199</v>
      </c>
      <c r="M91" s="12">
        <v>2.68</v>
      </c>
      <c r="N91" s="12">
        <v>1.5614303030303001</v>
      </c>
      <c r="O91" s="12">
        <v>0.60959312505323704</v>
      </c>
      <c r="P91" s="12">
        <v>99.034839851573494</v>
      </c>
      <c r="Q91" s="12">
        <v>1.3580000000000001</v>
      </c>
      <c r="R91" s="12">
        <v>1.8861784263846095</v>
      </c>
    </row>
    <row r="92" spans="1:18" x14ac:dyDescent="0.2">
      <c r="A92">
        <v>16322.403</v>
      </c>
      <c r="B92">
        <v>102598.32399999999</v>
      </c>
      <c r="C92" s="12">
        <v>10.8</v>
      </c>
      <c r="D92" s="12">
        <v>11.2</v>
      </c>
      <c r="E92" s="12">
        <v>0</v>
      </c>
      <c r="F92" s="12">
        <v>61.7</v>
      </c>
      <c r="G92" s="12">
        <v>54</v>
      </c>
      <c r="H92" s="12">
        <v>30</v>
      </c>
      <c r="I92" s="12">
        <v>24</v>
      </c>
      <c r="J92" s="12">
        <v>1.32083333333333</v>
      </c>
      <c r="K92" s="12">
        <v>1.64</v>
      </c>
      <c r="L92" s="12">
        <v>1.01422387136673</v>
      </c>
      <c r="M92" s="12">
        <v>2.66</v>
      </c>
      <c r="N92" s="12">
        <v>1.62269512195122</v>
      </c>
      <c r="O92" s="12">
        <v>0.61871283031325996</v>
      </c>
      <c r="P92" s="12">
        <v>100</v>
      </c>
      <c r="Q92" s="12">
        <v>1.389</v>
      </c>
      <c r="R92" s="12">
        <v>1.8881894326502664</v>
      </c>
    </row>
    <row r="93" spans="1:18" x14ac:dyDescent="0.2">
      <c r="A93">
        <v>16322.403</v>
      </c>
      <c r="B93">
        <v>102598.32399999999</v>
      </c>
      <c r="C93" s="12">
        <v>10.8</v>
      </c>
      <c r="D93" s="12">
        <v>11.2</v>
      </c>
      <c r="E93" s="12">
        <v>0</v>
      </c>
      <c r="F93" s="12">
        <v>61.7</v>
      </c>
      <c r="G93" s="12">
        <v>54</v>
      </c>
      <c r="H93" s="12">
        <v>30</v>
      </c>
      <c r="I93" s="12">
        <v>24</v>
      </c>
      <c r="J93" s="12">
        <v>1.32083333333333</v>
      </c>
      <c r="K93" s="12">
        <v>1.64</v>
      </c>
      <c r="L93" s="12">
        <v>1.01422387136673</v>
      </c>
      <c r="M93" s="12">
        <v>2.66</v>
      </c>
      <c r="N93" s="12">
        <v>1.62269512195122</v>
      </c>
      <c r="O93" s="12">
        <v>0.61871283031325996</v>
      </c>
      <c r="P93" s="12">
        <v>100</v>
      </c>
      <c r="Q93" s="12">
        <v>1.389</v>
      </c>
      <c r="R93" s="12">
        <v>1.8881894326502664</v>
      </c>
    </row>
    <row r="94" spans="1:18" x14ac:dyDescent="0.2">
      <c r="A94">
        <v>16322.403</v>
      </c>
      <c r="B94">
        <v>102598.32399999999</v>
      </c>
      <c r="C94" s="12">
        <v>10.8</v>
      </c>
      <c r="D94" s="12">
        <v>11.2</v>
      </c>
      <c r="E94" s="12">
        <v>0</v>
      </c>
      <c r="F94" s="12">
        <v>61.7</v>
      </c>
      <c r="G94" s="12">
        <v>54</v>
      </c>
      <c r="H94" s="12">
        <v>30</v>
      </c>
      <c r="I94" s="12">
        <v>24</v>
      </c>
      <c r="J94" s="12">
        <v>1.32083333333333</v>
      </c>
      <c r="K94" s="12">
        <v>1.64</v>
      </c>
      <c r="L94" s="12">
        <v>1.01422387136673</v>
      </c>
      <c r="M94" s="12">
        <v>2.66</v>
      </c>
      <c r="N94" s="12">
        <v>1.62269512195122</v>
      </c>
      <c r="O94" s="12">
        <v>0.61871283031325996</v>
      </c>
      <c r="P94" s="12">
        <v>100</v>
      </c>
      <c r="Q94" s="12">
        <v>1.389</v>
      </c>
      <c r="R94" s="12">
        <v>1.8881894326502664</v>
      </c>
    </row>
    <row r="95" spans="1:18" x14ac:dyDescent="0.2">
      <c r="A95">
        <v>16436.238000000001</v>
      </c>
      <c r="B95">
        <v>102483.18399999999</v>
      </c>
      <c r="C95" s="12">
        <v>10.8</v>
      </c>
      <c r="D95" s="12">
        <v>11.2</v>
      </c>
      <c r="E95" s="12">
        <v>0</v>
      </c>
      <c r="F95" s="12">
        <v>61.7</v>
      </c>
      <c r="G95" s="12">
        <v>54</v>
      </c>
      <c r="H95" s="12">
        <v>30</v>
      </c>
      <c r="I95" s="12">
        <v>24</v>
      </c>
      <c r="J95" s="12">
        <v>1.32083333333333</v>
      </c>
      <c r="K95" s="12">
        <v>1.64</v>
      </c>
      <c r="L95" s="12">
        <v>1.01422387136673</v>
      </c>
      <c r="M95" s="12">
        <v>2.66</v>
      </c>
      <c r="N95" s="12">
        <v>1.62269512195122</v>
      </c>
      <c r="O95" s="12">
        <v>0.61871283031325996</v>
      </c>
      <c r="P95" s="12">
        <v>100</v>
      </c>
      <c r="Q95" s="12">
        <v>1.389</v>
      </c>
      <c r="R95" s="12">
        <v>1.8881894326502664</v>
      </c>
    </row>
    <row r="96" spans="1:18" x14ac:dyDescent="0.2">
      <c r="A96">
        <v>16436.238000000001</v>
      </c>
      <c r="B96">
        <v>102483.18399999999</v>
      </c>
      <c r="C96" s="12">
        <v>10.8</v>
      </c>
      <c r="D96" s="12">
        <v>11.2</v>
      </c>
      <c r="E96" s="12">
        <v>0</v>
      </c>
      <c r="F96" s="12">
        <v>61.7</v>
      </c>
      <c r="G96" s="12">
        <v>54</v>
      </c>
      <c r="H96" s="12">
        <v>30</v>
      </c>
      <c r="I96" s="12">
        <v>24</v>
      </c>
      <c r="J96" s="12">
        <v>1.32083333333333</v>
      </c>
      <c r="K96" s="12">
        <v>1.64</v>
      </c>
      <c r="L96" s="12">
        <v>1.01422387136673</v>
      </c>
      <c r="M96" s="12">
        <v>2.66</v>
      </c>
      <c r="N96" s="12">
        <v>1.62269512195122</v>
      </c>
      <c r="O96" s="12">
        <v>0.61871283031325996</v>
      </c>
      <c r="P96" s="12">
        <v>100</v>
      </c>
      <c r="Q96" s="12">
        <v>1.389</v>
      </c>
      <c r="R96" s="12">
        <v>1.8881894326502664</v>
      </c>
    </row>
    <row r="97" spans="1:18" x14ac:dyDescent="0.2">
      <c r="A97">
        <v>14767.14</v>
      </c>
      <c r="B97">
        <v>102858.67</v>
      </c>
      <c r="C97" s="12">
        <v>8.6</v>
      </c>
      <c r="D97" s="12">
        <v>8.8000000000000007</v>
      </c>
      <c r="E97" s="12">
        <v>0</v>
      </c>
      <c r="F97" s="12">
        <v>59.7</v>
      </c>
      <c r="G97" s="12">
        <v>54.6</v>
      </c>
      <c r="H97" s="12">
        <v>30.7</v>
      </c>
      <c r="I97" s="12">
        <v>23.900000000000002</v>
      </c>
      <c r="J97" s="12">
        <v>1.2133891213389101</v>
      </c>
      <c r="K97" s="12">
        <v>1.62</v>
      </c>
      <c r="L97" s="12">
        <v>1.01440200375704</v>
      </c>
      <c r="M97" s="12">
        <v>2.68</v>
      </c>
      <c r="N97" s="12">
        <v>1.64195061728395</v>
      </c>
      <c r="O97" s="12">
        <v>0.62149178964289398</v>
      </c>
      <c r="P97" s="12">
        <v>97.442638235161397</v>
      </c>
      <c r="Q97" s="12">
        <v>1.3959999999999999</v>
      </c>
      <c r="R97" s="12">
        <v>1.8925147688280444</v>
      </c>
    </row>
    <row r="98" spans="1:18" x14ac:dyDescent="0.2">
      <c r="A98">
        <v>17640.841</v>
      </c>
      <c r="B98">
        <v>105624.745</v>
      </c>
      <c r="C98" s="12">
        <v>8.4</v>
      </c>
      <c r="D98" s="12">
        <v>8.9</v>
      </c>
      <c r="E98" s="12">
        <v>0</v>
      </c>
      <c r="F98" s="12">
        <v>65.599999999999994</v>
      </c>
      <c r="G98" s="12">
        <v>49.8</v>
      </c>
      <c r="H98" s="12">
        <v>29</v>
      </c>
      <c r="I98" s="12">
        <v>20.799999999999997</v>
      </c>
      <c r="J98" s="12">
        <v>1.7596153846153799</v>
      </c>
      <c r="K98" s="12">
        <v>1.65</v>
      </c>
      <c r="L98" s="12">
        <v>0.99</v>
      </c>
      <c r="M98" s="12">
        <v>2.68</v>
      </c>
      <c r="N98" s="12">
        <v>1.77</v>
      </c>
      <c r="O98" s="12">
        <v>0.629</v>
      </c>
      <c r="P98" s="12">
        <v>99</v>
      </c>
      <c r="Q98" s="12">
        <v>1.46</v>
      </c>
      <c r="R98" s="12">
        <v>1.8972602739726028</v>
      </c>
    </row>
    <row r="99" spans="1:18" x14ac:dyDescent="0.2">
      <c r="A99">
        <v>17597.537</v>
      </c>
      <c r="B99">
        <v>105620.247</v>
      </c>
      <c r="C99" s="12">
        <v>7.8</v>
      </c>
      <c r="D99" s="12">
        <v>8.3000000000000007</v>
      </c>
      <c r="E99" s="12">
        <v>0</v>
      </c>
      <c r="F99" s="12">
        <v>65.599999999999994</v>
      </c>
      <c r="G99" s="12">
        <v>49.8</v>
      </c>
      <c r="H99" s="12">
        <v>29</v>
      </c>
      <c r="I99" s="12">
        <v>20.799999999999997</v>
      </c>
      <c r="J99" s="12">
        <v>1.7596153846153799</v>
      </c>
      <c r="K99" s="12">
        <v>1.65</v>
      </c>
      <c r="L99" s="12">
        <v>0.99</v>
      </c>
      <c r="M99" s="12">
        <v>2.68</v>
      </c>
      <c r="N99" s="12">
        <v>1.77</v>
      </c>
      <c r="O99" s="12">
        <v>0.629</v>
      </c>
      <c r="P99" s="12">
        <v>99</v>
      </c>
      <c r="Q99" s="12">
        <v>1.46</v>
      </c>
      <c r="R99" s="12">
        <v>1.8972602739726028</v>
      </c>
    </row>
    <row r="100" spans="1:18" x14ac:dyDescent="0.2">
      <c r="A100">
        <v>17607.126</v>
      </c>
      <c r="B100">
        <v>105606.87699999999</v>
      </c>
      <c r="C100" s="12">
        <v>7.4</v>
      </c>
      <c r="D100" s="12">
        <v>7.9</v>
      </c>
      <c r="E100" s="12">
        <v>0</v>
      </c>
      <c r="F100" s="12">
        <v>65.599999999999994</v>
      </c>
      <c r="G100" s="12">
        <v>49.8</v>
      </c>
      <c r="H100" s="12">
        <v>29</v>
      </c>
      <c r="I100" s="12">
        <v>20.799999999999997</v>
      </c>
      <c r="J100" s="12">
        <v>1.7596153846153799</v>
      </c>
      <c r="K100" s="12">
        <v>1.65</v>
      </c>
      <c r="L100" s="12">
        <v>0.99</v>
      </c>
      <c r="M100" s="12">
        <v>2.68</v>
      </c>
      <c r="N100" s="12">
        <v>1.77</v>
      </c>
      <c r="O100" s="12">
        <v>0.629</v>
      </c>
      <c r="P100" s="12">
        <v>99</v>
      </c>
      <c r="Q100" s="12">
        <v>1.46</v>
      </c>
      <c r="R100" s="12">
        <v>1.8972602739726028</v>
      </c>
    </row>
    <row r="101" spans="1:18" x14ac:dyDescent="0.2">
      <c r="A101">
        <v>17633.113000000001</v>
      </c>
      <c r="B101">
        <v>105579.91499999999</v>
      </c>
      <c r="C101" s="12">
        <v>9.4</v>
      </c>
      <c r="D101" s="12">
        <v>9.9</v>
      </c>
      <c r="E101" s="12">
        <v>0</v>
      </c>
      <c r="F101" s="12">
        <v>65.599999999999994</v>
      </c>
      <c r="G101" s="12">
        <v>49.8</v>
      </c>
      <c r="H101" s="12">
        <v>29</v>
      </c>
      <c r="I101" s="12">
        <v>20.799999999999997</v>
      </c>
      <c r="J101" s="12">
        <v>1.7596153846153799</v>
      </c>
      <c r="K101" s="12">
        <v>1.65</v>
      </c>
      <c r="L101" s="12">
        <v>0.99</v>
      </c>
      <c r="M101" s="12">
        <v>2.68</v>
      </c>
      <c r="N101" s="12">
        <v>1.77</v>
      </c>
      <c r="O101" s="12">
        <v>0.629</v>
      </c>
      <c r="P101" s="12">
        <v>99</v>
      </c>
      <c r="Q101" s="12">
        <v>1.46</v>
      </c>
      <c r="R101" s="12">
        <v>1.8972602739726028</v>
      </c>
    </row>
    <row r="102" spans="1:18" x14ac:dyDescent="0.2">
      <c r="A102">
        <v>17609.233</v>
      </c>
      <c r="B102">
        <v>105579.00599999999</v>
      </c>
      <c r="C102" s="12">
        <v>7.5</v>
      </c>
      <c r="D102" s="12">
        <v>8</v>
      </c>
      <c r="E102" s="12">
        <v>0</v>
      </c>
      <c r="F102" s="12">
        <v>65.599999999999994</v>
      </c>
      <c r="G102" s="12">
        <v>49.8</v>
      </c>
      <c r="H102" s="12">
        <v>29</v>
      </c>
      <c r="I102" s="12">
        <v>20.799999999999997</v>
      </c>
      <c r="J102" s="12">
        <v>1.7596153846153799</v>
      </c>
      <c r="K102" s="12">
        <v>1.65</v>
      </c>
      <c r="L102" s="12">
        <v>0.99</v>
      </c>
      <c r="M102" s="12">
        <v>2.68</v>
      </c>
      <c r="N102" s="12">
        <v>1.77</v>
      </c>
      <c r="O102" s="12">
        <v>0.629</v>
      </c>
      <c r="P102" s="12">
        <v>99</v>
      </c>
      <c r="Q102" s="12">
        <v>1.46</v>
      </c>
      <c r="R102" s="12">
        <v>1.8972602739726028</v>
      </c>
    </row>
    <row r="103" spans="1:18" x14ac:dyDescent="0.2">
      <c r="A103">
        <v>17607.705000000002</v>
      </c>
      <c r="B103">
        <v>105560.58</v>
      </c>
      <c r="C103" s="12">
        <v>8.6</v>
      </c>
      <c r="D103" s="12">
        <v>9.1</v>
      </c>
      <c r="E103" s="12">
        <v>0</v>
      </c>
      <c r="F103" s="12">
        <v>65.599999999999994</v>
      </c>
      <c r="G103" s="12">
        <v>49.8</v>
      </c>
      <c r="H103" s="12">
        <v>29</v>
      </c>
      <c r="I103" s="12">
        <v>20.799999999999997</v>
      </c>
      <c r="J103" s="12">
        <v>1.7596153846153799</v>
      </c>
      <c r="K103" s="12">
        <v>1.65</v>
      </c>
      <c r="L103" s="12">
        <v>0.99</v>
      </c>
      <c r="M103" s="12">
        <v>2.68</v>
      </c>
      <c r="N103" s="12">
        <v>1.77</v>
      </c>
      <c r="O103" s="12">
        <v>0.629</v>
      </c>
      <c r="P103" s="12">
        <v>99</v>
      </c>
      <c r="Q103" s="12">
        <v>1.46</v>
      </c>
      <c r="R103" s="12">
        <v>1.8972602739726028</v>
      </c>
    </row>
    <row r="104" spans="1:18" x14ac:dyDescent="0.2">
      <c r="A104">
        <v>17612.911</v>
      </c>
      <c r="B104">
        <v>105549.856</v>
      </c>
      <c r="C104" s="12">
        <v>8.15</v>
      </c>
      <c r="D104" s="12">
        <v>8.65</v>
      </c>
      <c r="E104" s="12">
        <v>0</v>
      </c>
      <c r="F104" s="12">
        <v>65.599999999999994</v>
      </c>
      <c r="G104" s="12">
        <v>49.8</v>
      </c>
      <c r="H104" s="12">
        <v>29</v>
      </c>
      <c r="I104" s="12">
        <v>20.799999999999997</v>
      </c>
      <c r="J104" s="12">
        <v>1.7596153846153799</v>
      </c>
      <c r="K104" s="12">
        <v>1.65</v>
      </c>
      <c r="L104" s="12">
        <v>0.99</v>
      </c>
      <c r="M104" s="12">
        <v>2.68</v>
      </c>
      <c r="N104" s="12">
        <v>1.77</v>
      </c>
      <c r="O104" s="12">
        <v>0.629</v>
      </c>
      <c r="P104" s="12">
        <v>99</v>
      </c>
      <c r="Q104" s="12">
        <v>1.46</v>
      </c>
      <c r="R104" s="12">
        <v>1.8972602739726028</v>
      </c>
    </row>
    <row r="105" spans="1:18" x14ac:dyDescent="0.2">
      <c r="A105">
        <v>17651.891</v>
      </c>
      <c r="B105">
        <v>105521.772</v>
      </c>
      <c r="C105" s="12">
        <v>9.5</v>
      </c>
      <c r="D105" s="12">
        <v>10</v>
      </c>
      <c r="E105" s="12">
        <v>0</v>
      </c>
      <c r="F105" s="12">
        <v>65.599999999999994</v>
      </c>
      <c r="G105" s="12">
        <v>49.8</v>
      </c>
      <c r="H105" s="12">
        <v>29</v>
      </c>
      <c r="I105" s="12">
        <v>20.799999999999997</v>
      </c>
      <c r="J105" s="12">
        <v>1.7596153846153799</v>
      </c>
      <c r="K105" s="12">
        <v>1.65</v>
      </c>
      <c r="L105" s="12">
        <v>0.99</v>
      </c>
      <c r="M105" s="12">
        <v>2.68</v>
      </c>
      <c r="N105" s="12">
        <v>1.77</v>
      </c>
      <c r="O105" s="12">
        <v>0.629</v>
      </c>
      <c r="P105" s="12">
        <v>99</v>
      </c>
      <c r="Q105" s="12">
        <v>1.46</v>
      </c>
      <c r="R105" s="12">
        <v>1.8972602739726028</v>
      </c>
    </row>
    <row r="106" spans="1:18" x14ac:dyDescent="0.2">
      <c r="A106">
        <v>17642.495999999999</v>
      </c>
      <c r="B106">
        <v>105504.96799999999</v>
      </c>
      <c r="C106" s="12">
        <v>10</v>
      </c>
      <c r="D106" s="12">
        <v>10.5</v>
      </c>
      <c r="E106" s="12">
        <v>0</v>
      </c>
      <c r="F106" s="12">
        <v>65.599999999999994</v>
      </c>
      <c r="G106" s="12">
        <v>49.8</v>
      </c>
      <c r="H106" s="12">
        <v>29</v>
      </c>
      <c r="I106" s="12">
        <v>20.799999999999997</v>
      </c>
      <c r="J106" s="12">
        <v>1.7596153846153799</v>
      </c>
      <c r="K106" s="12">
        <v>1.65</v>
      </c>
      <c r="L106" s="12">
        <v>0.99</v>
      </c>
      <c r="M106" s="12">
        <v>2.68</v>
      </c>
      <c r="N106" s="12">
        <v>1.77</v>
      </c>
      <c r="O106" s="12">
        <v>0.629</v>
      </c>
      <c r="P106" s="12">
        <v>99</v>
      </c>
      <c r="Q106" s="12">
        <v>1.46</v>
      </c>
      <c r="R106" s="12">
        <v>1.8972602739726028</v>
      </c>
    </row>
    <row r="107" spans="1:18" x14ac:dyDescent="0.2">
      <c r="A107">
        <v>17619.368999999999</v>
      </c>
      <c r="B107">
        <v>105491.255</v>
      </c>
      <c r="C107" s="12">
        <v>10</v>
      </c>
      <c r="D107" s="12">
        <v>10.5</v>
      </c>
      <c r="E107" s="12">
        <v>0</v>
      </c>
      <c r="F107" s="12">
        <v>65.599999999999994</v>
      </c>
      <c r="G107" s="12">
        <v>49.8</v>
      </c>
      <c r="H107" s="12">
        <v>29</v>
      </c>
      <c r="I107" s="12">
        <v>20.799999999999997</v>
      </c>
      <c r="J107" s="12">
        <v>1.7596153846153799</v>
      </c>
      <c r="K107" s="12">
        <v>1.65</v>
      </c>
      <c r="L107" s="12">
        <v>0.99</v>
      </c>
      <c r="M107" s="12">
        <v>2.68</v>
      </c>
      <c r="N107" s="12">
        <v>1.77</v>
      </c>
      <c r="O107" s="12">
        <v>0.629</v>
      </c>
      <c r="P107" s="12">
        <v>99</v>
      </c>
      <c r="Q107" s="12">
        <v>1.46</v>
      </c>
      <c r="R107" s="12">
        <v>1.8972602739726028</v>
      </c>
    </row>
    <row r="108" spans="1:18" x14ac:dyDescent="0.2">
      <c r="A108">
        <v>17645.350999999999</v>
      </c>
      <c r="B108">
        <v>105475.95600000001</v>
      </c>
      <c r="C108" s="12">
        <v>10.5</v>
      </c>
      <c r="D108" s="12">
        <v>11</v>
      </c>
      <c r="E108" s="12">
        <v>0</v>
      </c>
      <c r="F108" s="12">
        <v>65.599999999999994</v>
      </c>
      <c r="G108" s="12">
        <v>49.8</v>
      </c>
      <c r="H108" s="12">
        <v>29</v>
      </c>
      <c r="I108" s="12">
        <v>20.799999999999997</v>
      </c>
      <c r="J108" s="12">
        <v>1.7596153846153799</v>
      </c>
      <c r="K108" s="12">
        <v>1.65</v>
      </c>
      <c r="L108" s="12">
        <v>0.99</v>
      </c>
      <c r="M108" s="12">
        <v>2.68</v>
      </c>
      <c r="N108" s="12">
        <v>1.77</v>
      </c>
      <c r="O108" s="12">
        <v>0.629</v>
      </c>
      <c r="P108" s="12">
        <v>99</v>
      </c>
      <c r="Q108" s="12">
        <v>1.46</v>
      </c>
      <c r="R108" s="12">
        <v>1.8972602739726028</v>
      </c>
    </row>
    <row r="109" spans="1:18" x14ac:dyDescent="0.2">
      <c r="A109">
        <v>17658.142</v>
      </c>
      <c r="B109">
        <v>105462.261</v>
      </c>
      <c r="C109" s="12">
        <v>10</v>
      </c>
      <c r="D109" s="12">
        <v>10.5</v>
      </c>
      <c r="E109" s="12">
        <v>0</v>
      </c>
      <c r="F109" s="12">
        <v>65.599999999999994</v>
      </c>
      <c r="G109" s="12">
        <v>49.8</v>
      </c>
      <c r="H109" s="12">
        <v>29</v>
      </c>
      <c r="I109" s="12">
        <v>20.799999999999997</v>
      </c>
      <c r="J109" s="12">
        <v>1.7596153846153799</v>
      </c>
      <c r="K109" s="12">
        <v>1.65</v>
      </c>
      <c r="L109" s="12">
        <v>0.99</v>
      </c>
      <c r="M109" s="12">
        <v>2.68</v>
      </c>
      <c r="N109" s="12">
        <v>1.77</v>
      </c>
      <c r="O109" s="12">
        <v>0.629</v>
      </c>
      <c r="P109" s="12">
        <v>99</v>
      </c>
      <c r="Q109" s="12">
        <v>1.46</v>
      </c>
      <c r="R109" s="12">
        <v>1.8972602739726028</v>
      </c>
    </row>
    <row r="110" spans="1:18" x14ac:dyDescent="0.2">
      <c r="A110">
        <v>17648.317999999999</v>
      </c>
      <c r="B110">
        <v>105449.68799999999</v>
      </c>
      <c r="C110" s="12">
        <v>10</v>
      </c>
      <c r="D110" s="12">
        <v>10.5</v>
      </c>
      <c r="E110" s="12">
        <v>0</v>
      </c>
      <c r="F110" s="12">
        <v>65.599999999999994</v>
      </c>
      <c r="G110" s="12">
        <v>49.8</v>
      </c>
      <c r="H110" s="12">
        <v>29</v>
      </c>
      <c r="I110" s="12">
        <v>20.799999999999997</v>
      </c>
      <c r="J110" s="12">
        <v>1.7596153846153799</v>
      </c>
      <c r="K110" s="12">
        <v>1.65</v>
      </c>
      <c r="L110" s="12">
        <v>0.99</v>
      </c>
      <c r="M110" s="12">
        <v>2.68</v>
      </c>
      <c r="N110" s="12">
        <v>1.77</v>
      </c>
      <c r="O110" s="12">
        <v>0.629</v>
      </c>
      <c r="P110" s="12">
        <v>99</v>
      </c>
      <c r="Q110" s="12">
        <v>1.46</v>
      </c>
      <c r="R110" s="12">
        <v>1.8972602739726028</v>
      </c>
    </row>
    <row r="111" spans="1:18" x14ac:dyDescent="0.2">
      <c r="A111">
        <v>17625.323</v>
      </c>
      <c r="B111">
        <v>105435.538</v>
      </c>
      <c r="C111" s="12">
        <v>7.8</v>
      </c>
      <c r="D111" s="12">
        <v>8</v>
      </c>
      <c r="E111" s="12">
        <v>0</v>
      </c>
      <c r="F111" s="12">
        <v>65.599999999999994</v>
      </c>
      <c r="G111" s="12">
        <v>49.8</v>
      </c>
      <c r="H111" s="12">
        <v>29</v>
      </c>
      <c r="I111" s="12">
        <v>20.799999999999997</v>
      </c>
      <c r="J111" s="12">
        <v>1.7596153846153799</v>
      </c>
      <c r="K111" s="12">
        <v>1.65</v>
      </c>
      <c r="L111" s="12">
        <v>0.99</v>
      </c>
      <c r="M111" s="12">
        <v>2.68</v>
      </c>
      <c r="N111" s="12">
        <v>1.77</v>
      </c>
      <c r="O111" s="12">
        <v>0.629</v>
      </c>
      <c r="P111" s="12">
        <v>99</v>
      </c>
      <c r="Q111" s="12">
        <v>1.46</v>
      </c>
      <c r="R111" s="12">
        <v>1.8972602739726028</v>
      </c>
    </row>
    <row r="112" spans="1:18" x14ac:dyDescent="0.2">
      <c r="A112">
        <v>17625.323</v>
      </c>
      <c r="B112">
        <v>105435.538</v>
      </c>
      <c r="C112" s="12">
        <v>10.3</v>
      </c>
      <c r="D112" s="12">
        <v>10.8</v>
      </c>
      <c r="E112" s="12">
        <v>0</v>
      </c>
      <c r="F112" s="12">
        <v>65.599999999999994</v>
      </c>
      <c r="G112" s="12">
        <v>49.8</v>
      </c>
      <c r="H112" s="12">
        <v>29</v>
      </c>
      <c r="I112" s="12">
        <v>20.799999999999997</v>
      </c>
      <c r="J112" s="12">
        <v>1.7596153846153799</v>
      </c>
      <c r="K112" s="12">
        <v>1.65</v>
      </c>
      <c r="L112" s="12">
        <v>0.99</v>
      </c>
      <c r="M112" s="12">
        <v>2.68</v>
      </c>
      <c r="N112" s="12">
        <v>1.77</v>
      </c>
      <c r="O112" s="12">
        <v>0.629</v>
      </c>
      <c r="P112" s="12">
        <v>99</v>
      </c>
      <c r="Q112" s="12">
        <v>1.46</v>
      </c>
      <c r="R112" s="12">
        <v>1.8972602739726028</v>
      </c>
    </row>
    <row r="113" spans="1:18" x14ac:dyDescent="0.2">
      <c r="A113">
        <v>17615.502</v>
      </c>
      <c r="B113">
        <v>105418.99800000001</v>
      </c>
      <c r="C113" s="12">
        <v>8.8000000000000007</v>
      </c>
      <c r="D113" s="12">
        <v>9.3000000000000007</v>
      </c>
      <c r="E113" s="12">
        <v>0</v>
      </c>
      <c r="F113" s="12">
        <v>65.599999999999994</v>
      </c>
      <c r="G113" s="12">
        <v>49.8</v>
      </c>
      <c r="H113" s="12">
        <v>29</v>
      </c>
      <c r="I113" s="12">
        <v>20.799999999999997</v>
      </c>
      <c r="J113" s="12">
        <v>1.7596153846153799</v>
      </c>
      <c r="K113" s="12">
        <v>1.65</v>
      </c>
      <c r="L113" s="12">
        <v>0.99</v>
      </c>
      <c r="M113" s="12">
        <v>2.68</v>
      </c>
      <c r="N113" s="12">
        <v>1.77</v>
      </c>
      <c r="O113" s="12">
        <v>0.629</v>
      </c>
      <c r="P113" s="12">
        <v>99</v>
      </c>
      <c r="Q113" s="12">
        <v>1.46</v>
      </c>
      <c r="R113" s="12">
        <v>1.8972602739726028</v>
      </c>
    </row>
    <row r="114" spans="1:18" x14ac:dyDescent="0.2">
      <c r="A114">
        <v>17615.502</v>
      </c>
      <c r="B114">
        <v>105418.99800000001</v>
      </c>
      <c r="C114" s="12">
        <v>9.3000000000000007</v>
      </c>
      <c r="D114" s="12">
        <v>9.8000000000000007</v>
      </c>
      <c r="E114" s="12">
        <v>0</v>
      </c>
      <c r="F114" s="12">
        <v>65.599999999999994</v>
      </c>
      <c r="G114" s="12">
        <v>49.8</v>
      </c>
      <c r="H114" s="12">
        <v>29</v>
      </c>
      <c r="I114" s="12">
        <v>20.799999999999997</v>
      </c>
      <c r="J114" s="12">
        <v>1.7596153846153799</v>
      </c>
      <c r="K114" s="12">
        <v>1.65</v>
      </c>
      <c r="L114" s="12">
        <v>0.99</v>
      </c>
      <c r="M114" s="12">
        <v>2.68</v>
      </c>
      <c r="N114" s="12">
        <v>1.77</v>
      </c>
      <c r="O114" s="12">
        <v>0.629</v>
      </c>
      <c r="P114" s="12">
        <v>99</v>
      </c>
      <c r="Q114" s="12">
        <v>1.46</v>
      </c>
      <c r="R114" s="12">
        <v>1.8972602739726028</v>
      </c>
    </row>
    <row r="115" spans="1:18" x14ac:dyDescent="0.2">
      <c r="A115">
        <v>17630.016</v>
      </c>
      <c r="B115">
        <v>105405.59699999999</v>
      </c>
      <c r="C115" s="12">
        <v>7.9</v>
      </c>
      <c r="D115" s="12">
        <v>8.4</v>
      </c>
      <c r="E115" s="12">
        <v>0</v>
      </c>
      <c r="F115" s="12">
        <v>65.599999999999994</v>
      </c>
      <c r="G115" s="12">
        <v>49.8</v>
      </c>
      <c r="H115" s="12">
        <v>29</v>
      </c>
      <c r="I115" s="12">
        <v>20.799999999999997</v>
      </c>
      <c r="J115" s="12">
        <v>1.7596153846153799</v>
      </c>
      <c r="K115" s="12">
        <v>1.65</v>
      </c>
      <c r="L115" s="12">
        <v>0.99</v>
      </c>
      <c r="M115" s="12">
        <v>2.68</v>
      </c>
      <c r="N115" s="12">
        <v>1.77</v>
      </c>
      <c r="O115" s="12">
        <v>0.629</v>
      </c>
      <c r="P115" s="12">
        <v>99</v>
      </c>
      <c r="Q115" s="12">
        <v>1.46</v>
      </c>
      <c r="R115" s="12">
        <v>1.8972602739726028</v>
      </c>
    </row>
    <row r="116" spans="1:18" x14ac:dyDescent="0.2">
      <c r="A116">
        <v>17630.016</v>
      </c>
      <c r="B116">
        <v>105405.59699999999</v>
      </c>
      <c r="C116" s="12">
        <v>8.4</v>
      </c>
      <c r="D116" s="12">
        <v>8.9</v>
      </c>
      <c r="E116" s="12">
        <v>0</v>
      </c>
      <c r="F116" s="12">
        <v>65.599999999999994</v>
      </c>
      <c r="G116" s="12">
        <v>49.8</v>
      </c>
      <c r="H116" s="12">
        <v>29</v>
      </c>
      <c r="I116" s="12">
        <v>20.799999999999997</v>
      </c>
      <c r="J116" s="12">
        <v>1.7596153846153799</v>
      </c>
      <c r="K116" s="12">
        <v>1.65</v>
      </c>
      <c r="L116" s="12">
        <v>0.99</v>
      </c>
      <c r="M116" s="12">
        <v>2.68</v>
      </c>
      <c r="N116" s="12">
        <v>1.77</v>
      </c>
      <c r="O116" s="12">
        <v>0.629</v>
      </c>
      <c r="P116" s="12">
        <v>99</v>
      </c>
      <c r="Q116" s="12">
        <v>1.46</v>
      </c>
      <c r="R116" s="12">
        <v>1.8972602739726028</v>
      </c>
    </row>
    <row r="117" spans="1:18" x14ac:dyDescent="0.2">
      <c r="A117">
        <v>17653.102999999999</v>
      </c>
      <c r="B117">
        <v>105392.378</v>
      </c>
      <c r="C117" s="12">
        <v>8.6</v>
      </c>
      <c r="D117" s="12">
        <v>9.1</v>
      </c>
      <c r="E117" s="12">
        <v>0</v>
      </c>
      <c r="F117" s="12">
        <v>65.599999999999994</v>
      </c>
      <c r="G117" s="12">
        <v>49.8</v>
      </c>
      <c r="H117" s="12">
        <v>29</v>
      </c>
      <c r="I117" s="12">
        <v>20.799999999999997</v>
      </c>
      <c r="J117" s="12">
        <v>1.7596153846153799</v>
      </c>
      <c r="K117" s="12">
        <v>1.65</v>
      </c>
      <c r="L117" s="12">
        <v>0.99</v>
      </c>
      <c r="M117" s="12">
        <v>2.68</v>
      </c>
      <c r="N117" s="12">
        <v>1.77</v>
      </c>
      <c r="O117" s="12">
        <v>0.629</v>
      </c>
      <c r="P117" s="12">
        <v>99</v>
      </c>
      <c r="Q117" s="12">
        <v>1.46</v>
      </c>
      <c r="R117" s="12">
        <v>1.8972602739726028</v>
      </c>
    </row>
    <row r="118" spans="1:18" x14ac:dyDescent="0.2">
      <c r="A118">
        <v>17664.423999999999</v>
      </c>
      <c r="B118">
        <v>105379.88</v>
      </c>
      <c r="C118" s="12">
        <v>7</v>
      </c>
      <c r="D118" s="12">
        <v>7.5</v>
      </c>
      <c r="E118" s="12">
        <v>0</v>
      </c>
      <c r="F118" s="12">
        <v>65.599999999999994</v>
      </c>
      <c r="G118" s="12">
        <v>49.8</v>
      </c>
      <c r="H118" s="12">
        <v>29</v>
      </c>
      <c r="I118" s="12">
        <v>20.799999999999997</v>
      </c>
      <c r="J118" s="12">
        <v>1.7596153846153799</v>
      </c>
      <c r="K118" s="12">
        <v>1.65</v>
      </c>
      <c r="L118" s="12">
        <v>0.99</v>
      </c>
      <c r="M118" s="12">
        <v>2.68</v>
      </c>
      <c r="N118" s="12">
        <v>1.77</v>
      </c>
      <c r="O118" s="12">
        <v>0.629</v>
      </c>
      <c r="P118" s="12">
        <v>99</v>
      </c>
      <c r="Q118" s="12">
        <v>1.46</v>
      </c>
      <c r="R118" s="12">
        <v>1.8972602739726028</v>
      </c>
    </row>
    <row r="119" spans="1:18" x14ac:dyDescent="0.2">
      <c r="A119">
        <v>17632.29</v>
      </c>
      <c r="B119">
        <v>105378.41</v>
      </c>
      <c r="C119" s="12">
        <v>4.8</v>
      </c>
      <c r="D119" s="12">
        <v>5</v>
      </c>
      <c r="E119" s="12">
        <v>0</v>
      </c>
      <c r="F119" s="12">
        <v>65.599999999999994</v>
      </c>
      <c r="G119" s="12">
        <v>49.8</v>
      </c>
      <c r="H119" s="12">
        <v>29</v>
      </c>
      <c r="I119" s="12">
        <v>20.799999999999997</v>
      </c>
      <c r="J119" s="12">
        <v>1.7596153846153799</v>
      </c>
      <c r="K119" s="12">
        <v>1.65</v>
      </c>
      <c r="L119" s="12">
        <v>0.99</v>
      </c>
      <c r="M119" s="12">
        <v>2.68</v>
      </c>
      <c r="N119" s="12">
        <v>1.77</v>
      </c>
      <c r="O119" s="12">
        <v>0.629</v>
      </c>
      <c r="P119" s="12">
        <v>99</v>
      </c>
      <c r="Q119" s="12">
        <v>1.46</v>
      </c>
      <c r="R119" s="12">
        <v>1.8972602739726028</v>
      </c>
    </row>
    <row r="120" spans="1:18" x14ac:dyDescent="0.2">
      <c r="A120">
        <v>17667.773000000001</v>
      </c>
      <c r="B120">
        <v>105350.856</v>
      </c>
      <c r="C120" s="12">
        <v>9.5</v>
      </c>
      <c r="D120" s="12">
        <v>10</v>
      </c>
      <c r="E120" s="12">
        <v>0</v>
      </c>
      <c r="F120" s="12">
        <v>65.599999999999994</v>
      </c>
      <c r="G120" s="12">
        <v>49.8</v>
      </c>
      <c r="H120" s="12">
        <v>29</v>
      </c>
      <c r="I120" s="12">
        <v>20.799999999999997</v>
      </c>
      <c r="J120" s="12">
        <v>1.7596153846153799</v>
      </c>
      <c r="K120" s="12">
        <v>1.65</v>
      </c>
      <c r="L120" s="12">
        <v>0.99</v>
      </c>
      <c r="M120" s="12">
        <v>2.68</v>
      </c>
      <c r="N120" s="12">
        <v>1.77</v>
      </c>
      <c r="O120" s="12">
        <v>0.629</v>
      </c>
      <c r="P120" s="12">
        <v>99</v>
      </c>
      <c r="Q120" s="12">
        <v>1.46</v>
      </c>
      <c r="R120" s="12">
        <v>1.8972602739726028</v>
      </c>
    </row>
    <row r="121" spans="1:18" x14ac:dyDescent="0.2">
      <c r="A121">
        <v>17656.983</v>
      </c>
      <c r="B121">
        <v>105332.564</v>
      </c>
      <c r="C121" s="12">
        <v>8.3000000000000007</v>
      </c>
      <c r="D121" s="12">
        <v>9.3000000000000007</v>
      </c>
      <c r="E121" s="12">
        <v>0</v>
      </c>
      <c r="F121" s="12">
        <v>65.599999999999994</v>
      </c>
      <c r="G121" s="12">
        <v>49.8</v>
      </c>
      <c r="H121" s="12">
        <v>29</v>
      </c>
      <c r="I121" s="12">
        <v>20.799999999999997</v>
      </c>
      <c r="J121" s="12">
        <v>1.7596153846153799</v>
      </c>
      <c r="K121" s="12">
        <v>1.65</v>
      </c>
      <c r="L121" s="12">
        <v>0.99</v>
      </c>
      <c r="M121" s="12">
        <v>2.68</v>
      </c>
      <c r="N121" s="12">
        <v>1.77</v>
      </c>
      <c r="O121" s="12">
        <v>0.629</v>
      </c>
      <c r="P121" s="12">
        <v>99</v>
      </c>
      <c r="Q121" s="12">
        <v>1.46</v>
      </c>
      <c r="R121" s="12">
        <v>1.8972602739726028</v>
      </c>
    </row>
    <row r="122" spans="1:18" x14ac:dyDescent="0.2">
      <c r="A122">
        <v>17641.708999999999</v>
      </c>
      <c r="B122">
        <v>105012.872</v>
      </c>
      <c r="C122" s="12">
        <v>9.5</v>
      </c>
      <c r="D122" s="12">
        <v>10</v>
      </c>
      <c r="E122" s="12">
        <v>0</v>
      </c>
      <c r="F122" s="12">
        <v>65.599999999999994</v>
      </c>
      <c r="G122" s="12">
        <v>49.8</v>
      </c>
      <c r="H122" s="12">
        <v>29</v>
      </c>
      <c r="I122" s="12">
        <v>20.799999999999997</v>
      </c>
      <c r="J122" s="12">
        <v>1.7596153846153799</v>
      </c>
      <c r="K122" s="12">
        <v>1.65</v>
      </c>
      <c r="L122" s="12">
        <v>0.99</v>
      </c>
      <c r="M122" s="12">
        <v>2.68</v>
      </c>
      <c r="N122" s="12">
        <v>1.77</v>
      </c>
      <c r="O122" s="12">
        <v>0.629</v>
      </c>
      <c r="P122" s="12">
        <v>99</v>
      </c>
      <c r="Q122" s="12">
        <v>1.46</v>
      </c>
      <c r="R122" s="12">
        <v>1.8972602739726028</v>
      </c>
    </row>
    <row r="123" spans="1:18" x14ac:dyDescent="0.2">
      <c r="A123">
        <v>17640.420999999998</v>
      </c>
      <c r="B123">
        <v>104996.514</v>
      </c>
      <c r="C123" s="12">
        <v>8.9</v>
      </c>
      <c r="D123" s="12">
        <v>9.4</v>
      </c>
      <c r="E123" s="12">
        <v>0</v>
      </c>
      <c r="F123" s="12">
        <v>65.599999999999994</v>
      </c>
      <c r="G123" s="12">
        <v>49.8</v>
      </c>
      <c r="H123" s="12">
        <v>29</v>
      </c>
      <c r="I123" s="12">
        <v>20.799999999999997</v>
      </c>
      <c r="J123" s="12">
        <v>1.7596153846153799</v>
      </c>
      <c r="K123" s="12">
        <v>1.65</v>
      </c>
      <c r="L123" s="12">
        <v>0.99</v>
      </c>
      <c r="M123" s="12">
        <v>2.68</v>
      </c>
      <c r="N123" s="12">
        <v>1.77</v>
      </c>
      <c r="O123" s="12">
        <v>0.629</v>
      </c>
      <c r="P123" s="12">
        <v>99</v>
      </c>
      <c r="Q123" s="12">
        <v>1.46</v>
      </c>
      <c r="R123" s="12">
        <v>1.8972602739726028</v>
      </c>
    </row>
    <row r="124" spans="1:18" x14ac:dyDescent="0.2">
      <c r="A124">
        <v>17653.528999999999</v>
      </c>
      <c r="B124">
        <v>104962.549</v>
      </c>
      <c r="C124" s="12">
        <v>6.5</v>
      </c>
      <c r="D124" s="12">
        <v>6.7</v>
      </c>
      <c r="E124" s="12">
        <v>0</v>
      </c>
      <c r="F124" s="12">
        <v>65.599999999999994</v>
      </c>
      <c r="G124" s="12">
        <v>49.8</v>
      </c>
      <c r="H124" s="12">
        <v>29</v>
      </c>
      <c r="I124" s="12">
        <v>20.799999999999997</v>
      </c>
      <c r="J124" s="12">
        <v>1.7596153846153799</v>
      </c>
      <c r="K124" s="12">
        <v>1.65</v>
      </c>
      <c r="L124" s="12">
        <v>0.99</v>
      </c>
      <c r="M124" s="12">
        <v>2.68</v>
      </c>
      <c r="N124" s="12">
        <v>1.77</v>
      </c>
      <c r="O124" s="12">
        <v>0.629</v>
      </c>
      <c r="P124" s="12">
        <v>99</v>
      </c>
      <c r="Q124" s="12">
        <v>1.46</v>
      </c>
      <c r="R124" s="12">
        <v>1.8972602739726028</v>
      </c>
    </row>
    <row r="125" spans="1:18" x14ac:dyDescent="0.2">
      <c r="A125">
        <v>17362.995999999999</v>
      </c>
      <c r="B125">
        <v>104536.37300000001</v>
      </c>
      <c r="C125" s="12">
        <v>7</v>
      </c>
      <c r="D125" s="12">
        <v>7.5</v>
      </c>
      <c r="E125" s="12">
        <v>0</v>
      </c>
      <c r="F125" s="12">
        <v>65.599999999999994</v>
      </c>
      <c r="G125" s="12">
        <v>49.8</v>
      </c>
      <c r="H125" s="12">
        <v>29</v>
      </c>
      <c r="I125" s="12">
        <v>20.799999999999997</v>
      </c>
      <c r="J125" s="12">
        <v>1.7596153846153799</v>
      </c>
      <c r="K125" s="12">
        <v>1.65</v>
      </c>
      <c r="L125" s="12">
        <v>0.99</v>
      </c>
      <c r="M125" s="12">
        <v>2.68</v>
      </c>
      <c r="N125" s="12">
        <v>1.77</v>
      </c>
      <c r="O125" s="12">
        <v>0.629</v>
      </c>
      <c r="P125" s="12">
        <v>99</v>
      </c>
      <c r="Q125" s="12">
        <v>1.46</v>
      </c>
      <c r="R125" s="12">
        <v>1.8972602739726028</v>
      </c>
    </row>
    <row r="126" spans="1:18" x14ac:dyDescent="0.2">
      <c r="A126">
        <v>17362.995999999999</v>
      </c>
      <c r="B126">
        <v>104536.37300000001</v>
      </c>
      <c r="C126" s="12">
        <v>11.5</v>
      </c>
      <c r="D126" s="12">
        <v>12</v>
      </c>
      <c r="E126" s="12">
        <v>0</v>
      </c>
      <c r="F126" s="12">
        <v>65.599999999999994</v>
      </c>
      <c r="G126" s="12">
        <v>49.8</v>
      </c>
      <c r="H126" s="12">
        <v>29</v>
      </c>
      <c r="I126" s="12">
        <v>20.799999999999997</v>
      </c>
      <c r="J126" s="12">
        <v>1.7596153846153799</v>
      </c>
      <c r="K126" s="12">
        <v>1.65</v>
      </c>
      <c r="L126" s="12">
        <v>0.99</v>
      </c>
      <c r="M126" s="12">
        <v>2.68</v>
      </c>
      <c r="N126" s="12">
        <v>1.77</v>
      </c>
      <c r="O126" s="12">
        <v>0.629</v>
      </c>
      <c r="P126" s="12">
        <v>99</v>
      </c>
      <c r="Q126" s="12">
        <v>1.46</v>
      </c>
      <c r="R126" s="12">
        <v>1.8972602739726028</v>
      </c>
    </row>
    <row r="127" spans="1:18" x14ac:dyDescent="0.2">
      <c r="A127">
        <v>17351.205000000002</v>
      </c>
      <c r="B127">
        <v>104526.92</v>
      </c>
      <c r="C127" s="12">
        <v>10.199999999999999</v>
      </c>
      <c r="D127" s="12">
        <v>10.7</v>
      </c>
      <c r="E127" s="12">
        <v>0</v>
      </c>
      <c r="F127" s="12">
        <v>65.599999999999994</v>
      </c>
      <c r="G127" s="12">
        <v>49.8</v>
      </c>
      <c r="H127" s="12">
        <v>29</v>
      </c>
      <c r="I127" s="12">
        <v>20.799999999999997</v>
      </c>
      <c r="J127" s="12">
        <v>1.7596153846153799</v>
      </c>
      <c r="K127" s="12">
        <v>1.65</v>
      </c>
      <c r="L127" s="12">
        <v>0.99</v>
      </c>
      <c r="M127" s="12">
        <v>2.68</v>
      </c>
      <c r="N127" s="12">
        <v>1.77</v>
      </c>
      <c r="O127" s="12">
        <v>0.629</v>
      </c>
      <c r="P127" s="12">
        <v>99</v>
      </c>
      <c r="Q127" s="12">
        <v>1.46</v>
      </c>
      <c r="R127" s="12">
        <v>1.8972602739726028</v>
      </c>
    </row>
    <row r="128" spans="1:18" x14ac:dyDescent="0.2">
      <c r="A128">
        <v>17287.766</v>
      </c>
      <c r="B128">
        <v>104514.568</v>
      </c>
      <c r="C128" s="12">
        <v>8.6</v>
      </c>
      <c r="D128" s="12">
        <v>9.1</v>
      </c>
      <c r="E128" s="12">
        <v>0</v>
      </c>
      <c r="F128" s="12">
        <v>65.599999999999994</v>
      </c>
      <c r="G128" s="12">
        <v>49.8</v>
      </c>
      <c r="H128" s="12">
        <v>29</v>
      </c>
      <c r="I128" s="12">
        <v>20.799999999999997</v>
      </c>
      <c r="J128" s="12">
        <v>1.7596153846153799</v>
      </c>
      <c r="K128" s="12">
        <v>1.65</v>
      </c>
      <c r="L128" s="12">
        <v>0.99</v>
      </c>
      <c r="M128" s="12">
        <v>2.68</v>
      </c>
      <c r="N128" s="12">
        <v>1.77</v>
      </c>
      <c r="O128" s="12">
        <v>0.629</v>
      </c>
      <c r="P128" s="12">
        <v>99</v>
      </c>
      <c r="Q128" s="12">
        <v>1.46</v>
      </c>
      <c r="R128" s="12">
        <v>1.8972602739726028</v>
      </c>
    </row>
    <row r="129" spans="1:18" x14ac:dyDescent="0.2">
      <c r="A129">
        <v>17273.977999999999</v>
      </c>
      <c r="B129">
        <v>104506.315</v>
      </c>
      <c r="C129" s="12">
        <v>9.3000000000000007</v>
      </c>
      <c r="D129" s="12">
        <v>9.8000000000000007</v>
      </c>
      <c r="E129" s="12">
        <v>0</v>
      </c>
      <c r="F129" s="12">
        <v>65.599999999999994</v>
      </c>
      <c r="G129" s="12">
        <v>49.8</v>
      </c>
      <c r="H129" s="12">
        <v>29</v>
      </c>
      <c r="I129" s="12">
        <v>20.799999999999997</v>
      </c>
      <c r="J129" s="12">
        <v>1.7596153846153799</v>
      </c>
      <c r="K129" s="12">
        <v>1.65</v>
      </c>
      <c r="L129" s="12">
        <v>0.99</v>
      </c>
      <c r="M129" s="12">
        <v>2.68</v>
      </c>
      <c r="N129" s="12">
        <v>1.77</v>
      </c>
      <c r="O129" s="12">
        <v>0.629</v>
      </c>
      <c r="P129" s="12">
        <v>99</v>
      </c>
      <c r="Q129" s="12">
        <v>1.46</v>
      </c>
      <c r="R129" s="12">
        <v>1.8972602739726028</v>
      </c>
    </row>
    <row r="130" spans="1:18" x14ac:dyDescent="0.2">
      <c r="A130">
        <v>17273.977999999999</v>
      </c>
      <c r="B130">
        <v>104506.315</v>
      </c>
      <c r="C130" s="12">
        <v>17.3</v>
      </c>
      <c r="D130" s="12">
        <v>17.7</v>
      </c>
      <c r="E130" s="12">
        <v>0</v>
      </c>
      <c r="F130" s="12">
        <v>65.599999999999994</v>
      </c>
      <c r="G130" s="12">
        <v>49.8</v>
      </c>
      <c r="H130" s="12">
        <v>29</v>
      </c>
      <c r="I130" s="12">
        <v>20.799999999999997</v>
      </c>
      <c r="J130" s="12">
        <v>1.7596153846153799</v>
      </c>
      <c r="K130" s="12">
        <v>1.65</v>
      </c>
      <c r="L130" s="12">
        <v>0.99</v>
      </c>
      <c r="M130" s="12">
        <v>2.68</v>
      </c>
      <c r="N130" s="12">
        <v>1.77</v>
      </c>
      <c r="O130" s="12">
        <v>0.629</v>
      </c>
      <c r="P130" s="12">
        <v>99</v>
      </c>
      <c r="Q130" s="12">
        <v>1.46</v>
      </c>
      <c r="R130" s="12">
        <v>1.8972602739726028</v>
      </c>
    </row>
    <row r="131" spans="1:18" x14ac:dyDescent="0.2">
      <c r="A131">
        <v>17262.72</v>
      </c>
      <c r="B131">
        <v>104498.03599999999</v>
      </c>
      <c r="C131" s="12">
        <v>8.3000000000000007</v>
      </c>
      <c r="D131" s="12">
        <v>8.8000000000000007</v>
      </c>
      <c r="E131" s="12">
        <v>0</v>
      </c>
      <c r="F131" s="12">
        <v>65.599999999999994</v>
      </c>
      <c r="G131" s="12">
        <v>49.8</v>
      </c>
      <c r="H131" s="12">
        <v>29</v>
      </c>
      <c r="I131" s="12">
        <v>20.799999999999997</v>
      </c>
      <c r="J131" s="12">
        <v>1.7596153846153799</v>
      </c>
      <c r="K131" s="12">
        <v>1.65</v>
      </c>
      <c r="L131" s="12">
        <v>0.99</v>
      </c>
      <c r="M131" s="12">
        <v>2.68</v>
      </c>
      <c r="N131" s="12">
        <v>1.77</v>
      </c>
      <c r="O131" s="12">
        <v>0.629</v>
      </c>
      <c r="P131" s="12">
        <v>99</v>
      </c>
      <c r="Q131" s="12">
        <v>1.46</v>
      </c>
      <c r="R131" s="12">
        <v>1.8972602739726028</v>
      </c>
    </row>
    <row r="132" spans="1:18" x14ac:dyDescent="0.2">
      <c r="A132">
        <v>17264.422999999999</v>
      </c>
      <c r="B132">
        <v>104467.04700000001</v>
      </c>
      <c r="C132" s="12">
        <v>9.1999999999999993</v>
      </c>
      <c r="D132" s="12">
        <v>9.6999999999999993</v>
      </c>
      <c r="E132" s="12">
        <v>0</v>
      </c>
      <c r="F132" s="12">
        <v>65.599999999999994</v>
      </c>
      <c r="G132" s="12">
        <v>49.8</v>
      </c>
      <c r="H132" s="12">
        <v>29</v>
      </c>
      <c r="I132" s="12">
        <v>20.799999999999997</v>
      </c>
      <c r="J132" s="12">
        <v>1.7596153846153799</v>
      </c>
      <c r="K132" s="12">
        <v>1.65</v>
      </c>
      <c r="L132" s="12">
        <v>0.99</v>
      </c>
      <c r="M132" s="12">
        <v>2.68</v>
      </c>
      <c r="N132" s="12">
        <v>1.77</v>
      </c>
      <c r="O132" s="12">
        <v>0.629</v>
      </c>
      <c r="P132" s="12">
        <v>99</v>
      </c>
      <c r="Q132" s="12">
        <v>1.46</v>
      </c>
      <c r="R132" s="12">
        <v>1.8972602739726028</v>
      </c>
    </row>
    <row r="133" spans="1:18" x14ac:dyDescent="0.2">
      <c r="A133">
        <v>17253.317999999999</v>
      </c>
      <c r="B133">
        <v>104459.587</v>
      </c>
      <c r="C133" s="12">
        <v>11.2</v>
      </c>
      <c r="D133" s="12">
        <v>11.7</v>
      </c>
      <c r="E133" s="12">
        <v>0</v>
      </c>
      <c r="F133" s="12">
        <v>65.599999999999994</v>
      </c>
      <c r="G133" s="12">
        <v>49.8</v>
      </c>
      <c r="H133" s="12">
        <v>29</v>
      </c>
      <c r="I133" s="12">
        <v>20.799999999999997</v>
      </c>
      <c r="J133" s="12">
        <v>1.7596153846153799</v>
      </c>
      <c r="K133" s="12">
        <v>1.65</v>
      </c>
      <c r="L133" s="12">
        <v>0.99</v>
      </c>
      <c r="M133" s="12">
        <v>2.68</v>
      </c>
      <c r="N133" s="12">
        <v>1.77</v>
      </c>
      <c r="O133" s="12">
        <v>0.629</v>
      </c>
      <c r="P133" s="12">
        <v>99</v>
      </c>
      <c r="Q133" s="12">
        <v>1.46</v>
      </c>
      <c r="R133" s="12">
        <v>1.8972602739726028</v>
      </c>
    </row>
    <row r="134" spans="1:18" x14ac:dyDescent="0.2">
      <c r="A134">
        <v>16943.698</v>
      </c>
      <c r="B134">
        <v>104101.35799999999</v>
      </c>
      <c r="C134" s="12">
        <v>5.7</v>
      </c>
      <c r="D134" s="12">
        <v>6.2</v>
      </c>
      <c r="E134" s="12">
        <v>0</v>
      </c>
      <c r="F134" s="12">
        <v>65.599999999999994</v>
      </c>
      <c r="G134" s="12">
        <v>49.8</v>
      </c>
      <c r="H134" s="12">
        <v>29</v>
      </c>
      <c r="I134" s="12">
        <v>20.799999999999997</v>
      </c>
      <c r="J134" s="12">
        <v>1.7596153846153799</v>
      </c>
      <c r="K134" s="12">
        <v>1.65</v>
      </c>
      <c r="L134" s="12">
        <v>0.99</v>
      </c>
      <c r="M134" s="12">
        <v>2.68</v>
      </c>
      <c r="N134" s="12">
        <v>1.77</v>
      </c>
      <c r="O134" s="12">
        <v>0.629</v>
      </c>
      <c r="P134" s="12">
        <v>99</v>
      </c>
      <c r="Q134" s="12">
        <v>1.46</v>
      </c>
      <c r="R134" s="12">
        <v>1.8972602739726028</v>
      </c>
    </row>
    <row r="135" spans="1:18" x14ac:dyDescent="0.2">
      <c r="A135">
        <v>16943.698</v>
      </c>
      <c r="B135">
        <v>104101.35799999999</v>
      </c>
      <c r="C135" s="12">
        <v>11.8</v>
      </c>
      <c r="D135" s="12">
        <v>12.3</v>
      </c>
      <c r="E135" s="12">
        <v>0</v>
      </c>
      <c r="F135" s="12">
        <v>65.599999999999994</v>
      </c>
      <c r="G135" s="12">
        <v>49.8</v>
      </c>
      <c r="H135" s="12">
        <v>29</v>
      </c>
      <c r="I135" s="12">
        <v>20.799999999999997</v>
      </c>
      <c r="J135" s="12">
        <v>1.7596153846153799</v>
      </c>
      <c r="K135" s="12">
        <v>1.65</v>
      </c>
      <c r="L135" s="12">
        <v>0.99</v>
      </c>
      <c r="M135" s="12">
        <v>2.68</v>
      </c>
      <c r="N135" s="12">
        <v>1.77</v>
      </c>
      <c r="O135" s="12">
        <v>0.629</v>
      </c>
      <c r="P135" s="12">
        <v>99</v>
      </c>
      <c r="Q135" s="12">
        <v>1.46</v>
      </c>
      <c r="R135" s="12">
        <v>1.8972602739726028</v>
      </c>
    </row>
    <row r="136" spans="1:18" x14ac:dyDescent="0.2">
      <c r="A136">
        <v>16937.544999999998</v>
      </c>
      <c r="B136">
        <v>104087.072</v>
      </c>
      <c r="C136" s="12">
        <v>5.7</v>
      </c>
      <c r="D136" s="12">
        <v>6.2</v>
      </c>
      <c r="E136" s="12">
        <v>0</v>
      </c>
      <c r="F136" s="12">
        <v>65.599999999999994</v>
      </c>
      <c r="G136" s="12">
        <v>49.8</v>
      </c>
      <c r="H136" s="12">
        <v>29</v>
      </c>
      <c r="I136" s="12">
        <v>20.799999999999997</v>
      </c>
      <c r="J136" s="12">
        <v>1.7596153846153799</v>
      </c>
      <c r="K136" s="12">
        <v>1.65</v>
      </c>
      <c r="L136" s="12">
        <v>0.99</v>
      </c>
      <c r="M136" s="12">
        <v>2.68</v>
      </c>
      <c r="N136" s="12">
        <v>1.77</v>
      </c>
      <c r="O136" s="12">
        <v>0.629</v>
      </c>
      <c r="P136" s="12">
        <v>99</v>
      </c>
      <c r="Q136" s="12">
        <v>1.46</v>
      </c>
      <c r="R136" s="12">
        <v>1.8972602739726028</v>
      </c>
    </row>
    <row r="137" spans="1:18" x14ac:dyDescent="0.2">
      <c r="A137">
        <v>16937.544999999998</v>
      </c>
      <c r="B137">
        <v>104087.072</v>
      </c>
      <c r="C137" s="12">
        <v>10.199999999999999</v>
      </c>
      <c r="D137" s="12">
        <v>10.7</v>
      </c>
      <c r="E137" s="12">
        <v>0</v>
      </c>
      <c r="F137" s="12">
        <v>65.599999999999994</v>
      </c>
      <c r="G137" s="12">
        <v>49.8</v>
      </c>
      <c r="H137" s="12">
        <v>29</v>
      </c>
      <c r="I137" s="12">
        <v>20.799999999999997</v>
      </c>
      <c r="J137" s="12">
        <v>1.7596153846153799</v>
      </c>
      <c r="K137" s="12">
        <v>1.65</v>
      </c>
      <c r="L137" s="12">
        <v>0.99</v>
      </c>
      <c r="M137" s="12">
        <v>2.68</v>
      </c>
      <c r="N137" s="12">
        <v>1.77</v>
      </c>
      <c r="O137" s="12">
        <v>0.629</v>
      </c>
      <c r="P137" s="12">
        <v>99</v>
      </c>
      <c r="Q137" s="12">
        <v>1.46</v>
      </c>
      <c r="R137" s="12">
        <v>1.8972602739726028</v>
      </c>
    </row>
    <row r="138" spans="1:18" x14ac:dyDescent="0.2">
      <c r="A138">
        <v>16924.546999999999</v>
      </c>
      <c r="B138">
        <v>104057.996</v>
      </c>
      <c r="C138" s="12">
        <v>11.2</v>
      </c>
      <c r="D138" s="12">
        <v>11.7</v>
      </c>
      <c r="E138" s="12">
        <v>0</v>
      </c>
      <c r="F138" s="12">
        <v>65.599999999999994</v>
      </c>
      <c r="G138" s="12">
        <v>49.8</v>
      </c>
      <c r="H138" s="12">
        <v>29</v>
      </c>
      <c r="I138" s="12">
        <v>20.799999999999997</v>
      </c>
      <c r="J138" s="12">
        <v>1.7596153846153799</v>
      </c>
      <c r="K138" s="12">
        <v>1.65</v>
      </c>
      <c r="L138" s="12">
        <v>0.99</v>
      </c>
      <c r="M138" s="12">
        <v>2.68</v>
      </c>
      <c r="N138" s="12">
        <v>1.77</v>
      </c>
      <c r="O138" s="12">
        <v>0.629</v>
      </c>
      <c r="P138" s="12">
        <v>99</v>
      </c>
      <c r="Q138" s="12">
        <v>1.46</v>
      </c>
      <c r="R138" s="12">
        <v>1.8972602739726028</v>
      </c>
    </row>
    <row r="139" spans="1:18" x14ac:dyDescent="0.2">
      <c r="A139">
        <v>16883.55</v>
      </c>
      <c r="B139">
        <v>104025.311</v>
      </c>
      <c r="C139" s="12">
        <v>8</v>
      </c>
      <c r="D139" s="12">
        <v>8.5</v>
      </c>
      <c r="E139" s="12">
        <v>0</v>
      </c>
      <c r="F139" s="12">
        <v>65.599999999999994</v>
      </c>
      <c r="G139" s="12">
        <v>49.8</v>
      </c>
      <c r="H139" s="12">
        <v>29</v>
      </c>
      <c r="I139" s="12">
        <v>20.799999999999997</v>
      </c>
      <c r="J139" s="12">
        <v>1.7596153846153799</v>
      </c>
      <c r="K139" s="12">
        <v>1.65</v>
      </c>
      <c r="L139" s="12">
        <v>0.99</v>
      </c>
      <c r="M139" s="12">
        <v>2.68</v>
      </c>
      <c r="N139" s="12">
        <v>1.77</v>
      </c>
      <c r="O139" s="12">
        <v>0.629</v>
      </c>
      <c r="P139" s="12">
        <v>99</v>
      </c>
      <c r="Q139" s="12">
        <v>1.46</v>
      </c>
      <c r="R139" s="12">
        <v>1.8972602739726028</v>
      </c>
    </row>
    <row r="140" spans="1:18" x14ac:dyDescent="0.2">
      <c r="A140">
        <v>16883.55</v>
      </c>
      <c r="B140">
        <v>104025.311</v>
      </c>
      <c r="C140" s="12">
        <v>20</v>
      </c>
      <c r="D140" s="12">
        <v>20.399999999999999</v>
      </c>
      <c r="E140" s="12">
        <v>0</v>
      </c>
      <c r="F140" s="12">
        <v>65.599999999999994</v>
      </c>
      <c r="G140" s="12">
        <v>49.8</v>
      </c>
      <c r="H140" s="12">
        <v>29</v>
      </c>
      <c r="I140" s="12">
        <v>20.799999999999997</v>
      </c>
      <c r="J140" s="12">
        <v>1.7596153846153799</v>
      </c>
      <c r="K140" s="12">
        <v>1.65</v>
      </c>
      <c r="L140" s="12">
        <v>0.99</v>
      </c>
      <c r="M140" s="12">
        <v>2.68</v>
      </c>
      <c r="N140" s="12">
        <v>1.77</v>
      </c>
      <c r="O140" s="12">
        <v>0.629</v>
      </c>
      <c r="P140" s="12">
        <v>99</v>
      </c>
      <c r="Q140" s="12">
        <v>1.46</v>
      </c>
      <c r="R140" s="12">
        <v>1.8972602739726028</v>
      </c>
    </row>
    <row r="141" spans="1:18" x14ac:dyDescent="0.2">
      <c r="A141">
        <v>16878.512999999999</v>
      </c>
      <c r="B141">
        <v>104010.54399999999</v>
      </c>
      <c r="C141" s="12">
        <v>17.7</v>
      </c>
      <c r="D141" s="12">
        <v>18.2</v>
      </c>
      <c r="E141" s="12">
        <v>0</v>
      </c>
      <c r="F141" s="12">
        <v>65.599999999999994</v>
      </c>
      <c r="G141" s="12">
        <v>49.8</v>
      </c>
      <c r="H141" s="12">
        <v>29</v>
      </c>
      <c r="I141" s="12">
        <v>20.799999999999997</v>
      </c>
      <c r="J141" s="12">
        <v>1.7596153846153799</v>
      </c>
      <c r="K141" s="12">
        <v>1.65</v>
      </c>
      <c r="L141" s="12">
        <v>0.99</v>
      </c>
      <c r="M141" s="12">
        <v>2.68</v>
      </c>
      <c r="N141" s="12">
        <v>1.77</v>
      </c>
      <c r="O141" s="12">
        <v>0.629</v>
      </c>
      <c r="P141" s="12">
        <v>99</v>
      </c>
      <c r="Q141" s="12">
        <v>1.46</v>
      </c>
      <c r="R141" s="12">
        <v>1.8972602739726028</v>
      </c>
    </row>
    <row r="142" spans="1:18" x14ac:dyDescent="0.2">
      <c r="A142">
        <v>16893.73</v>
      </c>
      <c r="B142">
        <v>103969.15</v>
      </c>
      <c r="C142" s="12">
        <v>22.5</v>
      </c>
      <c r="D142" s="12">
        <v>23</v>
      </c>
      <c r="E142" s="12">
        <v>0</v>
      </c>
      <c r="F142" s="12">
        <v>65.599999999999994</v>
      </c>
      <c r="G142" s="12">
        <v>49.8</v>
      </c>
      <c r="H142" s="12">
        <v>29</v>
      </c>
      <c r="I142" s="12">
        <v>20.799999999999997</v>
      </c>
      <c r="J142" s="12">
        <v>1.7596153846153799</v>
      </c>
      <c r="K142" s="12">
        <v>1.65</v>
      </c>
      <c r="L142" s="12">
        <v>0.99</v>
      </c>
      <c r="M142" s="12">
        <v>2.68</v>
      </c>
      <c r="N142" s="12">
        <v>1.77</v>
      </c>
      <c r="O142" s="12">
        <v>0.629</v>
      </c>
      <c r="P142" s="12">
        <v>99</v>
      </c>
      <c r="Q142" s="12">
        <v>1.46</v>
      </c>
      <c r="R142" s="12">
        <v>1.8972602739726028</v>
      </c>
    </row>
    <row r="143" spans="1:18" x14ac:dyDescent="0.2">
      <c r="A143">
        <v>16874.224999999999</v>
      </c>
      <c r="B143">
        <v>103890.181</v>
      </c>
      <c r="C143" s="12">
        <v>5.4</v>
      </c>
      <c r="D143" s="12">
        <v>5.9</v>
      </c>
      <c r="E143" s="12">
        <v>0</v>
      </c>
      <c r="F143" s="12">
        <v>65.599999999999994</v>
      </c>
      <c r="G143" s="12">
        <v>49.8</v>
      </c>
      <c r="H143" s="12">
        <v>29</v>
      </c>
      <c r="I143" s="12">
        <v>20.799999999999997</v>
      </c>
      <c r="J143" s="12">
        <v>1.7596153846153799</v>
      </c>
      <c r="K143" s="12">
        <v>1.65</v>
      </c>
      <c r="L143" s="12">
        <v>0.99</v>
      </c>
      <c r="M143" s="12">
        <v>2.68</v>
      </c>
      <c r="N143" s="12">
        <v>1.77</v>
      </c>
      <c r="O143" s="12">
        <v>0.629</v>
      </c>
      <c r="P143" s="12">
        <v>99</v>
      </c>
      <c r="Q143" s="12">
        <v>1.46</v>
      </c>
      <c r="R143" s="12">
        <v>1.8972602739726028</v>
      </c>
    </row>
    <row r="144" spans="1:18" x14ac:dyDescent="0.2">
      <c r="A144">
        <v>16874.224999999999</v>
      </c>
      <c r="B144">
        <v>103890.181</v>
      </c>
      <c r="C144" s="12">
        <v>7.4</v>
      </c>
      <c r="D144" s="12">
        <v>7.9</v>
      </c>
      <c r="E144" s="12">
        <v>0</v>
      </c>
      <c r="F144" s="12">
        <v>65.599999999999994</v>
      </c>
      <c r="G144" s="12">
        <v>49.8</v>
      </c>
      <c r="H144" s="12">
        <v>29</v>
      </c>
      <c r="I144" s="12">
        <v>20.799999999999997</v>
      </c>
      <c r="J144" s="12">
        <v>1.7596153846153799</v>
      </c>
      <c r="K144" s="12">
        <v>1.65</v>
      </c>
      <c r="L144" s="12">
        <v>0.99</v>
      </c>
      <c r="M144" s="12">
        <v>2.68</v>
      </c>
      <c r="N144" s="12">
        <v>1.77</v>
      </c>
      <c r="O144" s="12">
        <v>0.629</v>
      </c>
      <c r="P144" s="12">
        <v>99</v>
      </c>
      <c r="Q144" s="12">
        <v>1.46</v>
      </c>
      <c r="R144" s="12">
        <v>1.8972602739726028</v>
      </c>
    </row>
    <row r="145" spans="1:18" x14ac:dyDescent="0.2">
      <c r="A145">
        <v>16874.224999999999</v>
      </c>
      <c r="B145">
        <v>103890.181</v>
      </c>
      <c r="C145" s="12">
        <v>9.3000000000000007</v>
      </c>
      <c r="D145" s="12">
        <v>9.8000000000000007</v>
      </c>
      <c r="E145" s="12">
        <v>0</v>
      </c>
      <c r="F145" s="12">
        <v>65.599999999999994</v>
      </c>
      <c r="G145" s="12">
        <v>49.8</v>
      </c>
      <c r="H145" s="12">
        <v>29</v>
      </c>
      <c r="I145" s="12">
        <v>20.799999999999997</v>
      </c>
      <c r="J145" s="12">
        <v>1.7596153846153799</v>
      </c>
      <c r="K145" s="12">
        <v>1.65</v>
      </c>
      <c r="L145" s="12">
        <v>0.99</v>
      </c>
      <c r="M145" s="12">
        <v>2.68</v>
      </c>
      <c r="N145" s="12">
        <v>1.77</v>
      </c>
      <c r="O145" s="12">
        <v>0.629</v>
      </c>
      <c r="P145" s="12">
        <v>99</v>
      </c>
      <c r="Q145" s="12">
        <v>1.46</v>
      </c>
      <c r="R145" s="12">
        <v>1.8972602739726028</v>
      </c>
    </row>
    <row r="146" spans="1:18" x14ac:dyDescent="0.2">
      <c r="A146">
        <v>16868.958999999999</v>
      </c>
      <c r="B146">
        <v>103871.875</v>
      </c>
      <c r="C146" s="12">
        <v>9.5</v>
      </c>
      <c r="D146" s="12">
        <v>10</v>
      </c>
      <c r="E146" s="12">
        <v>0</v>
      </c>
      <c r="F146" s="12">
        <v>65.599999999999994</v>
      </c>
      <c r="G146" s="12">
        <v>49.8</v>
      </c>
      <c r="H146" s="12">
        <v>29</v>
      </c>
      <c r="I146" s="12">
        <v>20.799999999999997</v>
      </c>
      <c r="J146" s="12">
        <v>1.7596153846153799</v>
      </c>
      <c r="K146" s="12">
        <v>1.65</v>
      </c>
      <c r="L146" s="12">
        <v>0.99</v>
      </c>
      <c r="M146" s="12">
        <v>2.68</v>
      </c>
      <c r="N146" s="12">
        <v>1.77</v>
      </c>
      <c r="O146" s="12">
        <v>0.629</v>
      </c>
      <c r="P146" s="12">
        <v>99</v>
      </c>
      <c r="Q146" s="12">
        <v>1.46</v>
      </c>
      <c r="R146" s="12">
        <v>1.8972602739726028</v>
      </c>
    </row>
    <row r="147" spans="1:18" x14ac:dyDescent="0.2">
      <c r="A147">
        <v>16839.936000000002</v>
      </c>
      <c r="B147">
        <v>103858.47</v>
      </c>
      <c r="C147" s="12">
        <v>12.66</v>
      </c>
      <c r="D147" s="12">
        <v>13.16</v>
      </c>
      <c r="E147" s="12">
        <v>0</v>
      </c>
      <c r="F147" s="12">
        <v>65.599999999999994</v>
      </c>
      <c r="G147" s="12">
        <v>49.8</v>
      </c>
      <c r="H147" s="12">
        <v>29</v>
      </c>
      <c r="I147" s="12">
        <v>20.799999999999997</v>
      </c>
      <c r="J147" s="12">
        <v>1.7596153846153799</v>
      </c>
      <c r="K147" s="12">
        <v>1.65</v>
      </c>
      <c r="L147" s="12">
        <v>0.99</v>
      </c>
      <c r="M147" s="12">
        <v>2.68</v>
      </c>
      <c r="N147" s="12">
        <v>1.77</v>
      </c>
      <c r="O147" s="12">
        <v>0.629</v>
      </c>
      <c r="P147" s="12">
        <v>99</v>
      </c>
      <c r="Q147" s="12">
        <v>1.46</v>
      </c>
      <c r="R147" s="12">
        <v>1.8972602739726028</v>
      </c>
    </row>
    <row r="148" spans="1:18" x14ac:dyDescent="0.2">
      <c r="A148">
        <v>16855.432000000001</v>
      </c>
      <c r="B148">
        <v>103727.47</v>
      </c>
      <c r="C148" s="12">
        <v>12.5</v>
      </c>
      <c r="D148" s="12">
        <v>12.7</v>
      </c>
      <c r="E148" s="12">
        <v>0</v>
      </c>
      <c r="F148" s="12">
        <v>65.599999999999994</v>
      </c>
      <c r="G148" s="12">
        <v>49.8</v>
      </c>
      <c r="H148" s="12">
        <v>29</v>
      </c>
      <c r="I148" s="12">
        <v>20.799999999999997</v>
      </c>
      <c r="J148" s="12">
        <v>1.7596153846153799</v>
      </c>
      <c r="K148" s="12">
        <v>1.65</v>
      </c>
      <c r="L148" s="12">
        <v>0.99</v>
      </c>
      <c r="M148" s="12">
        <v>2.68</v>
      </c>
      <c r="N148" s="12">
        <v>1.77</v>
      </c>
      <c r="O148" s="12">
        <v>0.629</v>
      </c>
      <c r="P148" s="12">
        <v>99</v>
      </c>
      <c r="Q148" s="12">
        <v>1.46</v>
      </c>
      <c r="R148" s="12">
        <v>1.8972602739726028</v>
      </c>
    </row>
    <row r="149" spans="1:18" x14ac:dyDescent="0.2">
      <c r="A149">
        <v>16859.276999999998</v>
      </c>
      <c r="B149">
        <v>103700.436</v>
      </c>
      <c r="C149" s="12">
        <v>11</v>
      </c>
      <c r="D149" s="12">
        <v>11.2</v>
      </c>
      <c r="E149" s="12">
        <v>0</v>
      </c>
      <c r="F149" s="12">
        <v>65.599999999999994</v>
      </c>
      <c r="G149" s="12">
        <v>49.8</v>
      </c>
      <c r="H149" s="12">
        <v>29</v>
      </c>
      <c r="I149" s="12">
        <v>20.799999999999997</v>
      </c>
      <c r="J149" s="12">
        <v>1.7596153846153799</v>
      </c>
      <c r="K149" s="12">
        <v>1.65</v>
      </c>
      <c r="L149" s="12">
        <v>0.99</v>
      </c>
      <c r="M149" s="12">
        <v>2.68</v>
      </c>
      <c r="N149" s="12">
        <v>1.77</v>
      </c>
      <c r="O149" s="12">
        <v>0.629</v>
      </c>
      <c r="P149" s="12">
        <v>99</v>
      </c>
      <c r="Q149" s="12">
        <v>1.46</v>
      </c>
      <c r="R149" s="12">
        <v>1.8972602739726028</v>
      </c>
    </row>
    <row r="150" spans="1:18" x14ac:dyDescent="0.2">
      <c r="A150">
        <v>16835.383999999998</v>
      </c>
      <c r="B150">
        <v>103649.25599999999</v>
      </c>
      <c r="C150" s="12">
        <v>13</v>
      </c>
      <c r="D150" s="12">
        <v>13.5</v>
      </c>
      <c r="E150" s="12">
        <v>0</v>
      </c>
      <c r="F150" s="12">
        <v>65.599999999999994</v>
      </c>
      <c r="G150" s="12">
        <v>49.8</v>
      </c>
      <c r="H150" s="12">
        <v>29</v>
      </c>
      <c r="I150" s="12">
        <v>20.799999999999997</v>
      </c>
      <c r="J150" s="12">
        <v>1.7596153846153799</v>
      </c>
      <c r="K150" s="12">
        <v>1.65</v>
      </c>
      <c r="L150" s="12">
        <v>0.99</v>
      </c>
      <c r="M150" s="12">
        <v>2.68</v>
      </c>
      <c r="N150" s="12">
        <v>1.77</v>
      </c>
      <c r="O150" s="12">
        <v>0.629</v>
      </c>
      <c r="P150" s="12">
        <v>99</v>
      </c>
      <c r="Q150" s="12">
        <v>1.46</v>
      </c>
      <c r="R150" s="12">
        <v>1.8972602739726028</v>
      </c>
    </row>
    <row r="151" spans="1:18" x14ac:dyDescent="0.2">
      <c r="A151">
        <v>16838.512999999999</v>
      </c>
      <c r="B151">
        <v>103629.935</v>
      </c>
      <c r="C151" s="12">
        <v>11.1</v>
      </c>
      <c r="D151" s="12">
        <v>11.5</v>
      </c>
      <c r="E151" s="12">
        <v>0</v>
      </c>
      <c r="F151" s="12">
        <v>65.599999999999994</v>
      </c>
      <c r="G151" s="12">
        <v>49.8</v>
      </c>
      <c r="H151" s="12">
        <v>29</v>
      </c>
      <c r="I151" s="12">
        <v>20.799999999999997</v>
      </c>
      <c r="J151" s="12">
        <v>1.7596153846153799</v>
      </c>
      <c r="K151" s="12">
        <v>1.65</v>
      </c>
      <c r="L151" s="12">
        <v>0.99</v>
      </c>
      <c r="M151" s="12">
        <v>2.68</v>
      </c>
      <c r="N151" s="12">
        <v>1.77</v>
      </c>
      <c r="O151" s="12">
        <v>0.629</v>
      </c>
      <c r="P151" s="12">
        <v>99</v>
      </c>
      <c r="Q151" s="12">
        <v>1.46</v>
      </c>
      <c r="R151" s="12">
        <v>1.8972602739726028</v>
      </c>
    </row>
    <row r="152" spans="1:18" x14ac:dyDescent="0.2">
      <c r="A152">
        <v>16838.512999999999</v>
      </c>
      <c r="B152">
        <v>103629.935</v>
      </c>
      <c r="C152" s="12">
        <v>13.5</v>
      </c>
      <c r="D152" s="12">
        <v>13.9</v>
      </c>
      <c r="E152" s="12">
        <v>0</v>
      </c>
      <c r="F152" s="12">
        <v>65.599999999999994</v>
      </c>
      <c r="G152" s="12">
        <v>49.8</v>
      </c>
      <c r="H152" s="12">
        <v>29</v>
      </c>
      <c r="I152" s="12">
        <v>20.799999999999997</v>
      </c>
      <c r="J152" s="12">
        <v>1.7596153846153799</v>
      </c>
      <c r="K152" s="12">
        <v>1.65</v>
      </c>
      <c r="L152" s="12">
        <v>0.99</v>
      </c>
      <c r="M152" s="12">
        <v>2.68</v>
      </c>
      <c r="N152" s="12">
        <v>1.77</v>
      </c>
      <c r="O152" s="12">
        <v>0.629</v>
      </c>
      <c r="P152" s="12">
        <v>99</v>
      </c>
      <c r="Q152" s="12">
        <v>1.46</v>
      </c>
      <c r="R152" s="12">
        <v>1.8972602739726028</v>
      </c>
    </row>
    <row r="153" spans="1:18" x14ac:dyDescent="0.2">
      <c r="A153">
        <v>16856.696</v>
      </c>
      <c r="B153">
        <v>103612.04</v>
      </c>
      <c r="C153" s="12">
        <v>13</v>
      </c>
      <c r="D153" s="12">
        <v>13.5</v>
      </c>
      <c r="E153" s="12">
        <v>0</v>
      </c>
      <c r="F153" s="12">
        <v>65.599999999999994</v>
      </c>
      <c r="G153" s="12">
        <v>49.8</v>
      </c>
      <c r="H153" s="12">
        <v>29</v>
      </c>
      <c r="I153" s="12">
        <v>20.799999999999997</v>
      </c>
      <c r="J153" s="12">
        <v>1.7596153846153799</v>
      </c>
      <c r="K153" s="12">
        <v>1.65</v>
      </c>
      <c r="L153" s="12">
        <v>0.99</v>
      </c>
      <c r="M153" s="12">
        <v>2.68</v>
      </c>
      <c r="N153" s="12">
        <v>1.77</v>
      </c>
      <c r="O153" s="12">
        <v>0.629</v>
      </c>
      <c r="P153" s="12">
        <v>99</v>
      </c>
      <c r="Q153" s="12">
        <v>1.46</v>
      </c>
      <c r="R153" s="12">
        <v>1.8972602739726028</v>
      </c>
    </row>
    <row r="154" spans="1:18" x14ac:dyDescent="0.2">
      <c r="A154">
        <v>16856.696</v>
      </c>
      <c r="B154">
        <v>103612.04</v>
      </c>
      <c r="C154" s="12">
        <v>15</v>
      </c>
      <c r="D154" s="12">
        <v>15.5</v>
      </c>
      <c r="E154" s="12">
        <v>0</v>
      </c>
      <c r="F154" s="12">
        <v>65.599999999999994</v>
      </c>
      <c r="G154" s="12">
        <v>49.8</v>
      </c>
      <c r="H154" s="12">
        <v>29</v>
      </c>
      <c r="I154" s="12">
        <v>20.799999999999997</v>
      </c>
      <c r="J154" s="12">
        <v>1.7596153846153799</v>
      </c>
      <c r="K154" s="12">
        <v>1.65</v>
      </c>
      <c r="L154" s="12">
        <v>0.99</v>
      </c>
      <c r="M154" s="12">
        <v>2.68</v>
      </c>
      <c r="N154" s="12">
        <v>1.77</v>
      </c>
      <c r="O154" s="12">
        <v>0.629</v>
      </c>
      <c r="P154" s="12">
        <v>99</v>
      </c>
      <c r="Q154" s="12">
        <v>1.46</v>
      </c>
      <c r="R154" s="12">
        <v>1.8972602739726028</v>
      </c>
    </row>
    <row r="155" spans="1:18" x14ac:dyDescent="0.2">
      <c r="A155">
        <v>16841.853999999999</v>
      </c>
      <c r="B155">
        <v>103609.905</v>
      </c>
      <c r="C155" s="12">
        <v>10.199999999999999</v>
      </c>
      <c r="D155" s="12">
        <v>10.7</v>
      </c>
      <c r="E155" s="12">
        <v>0</v>
      </c>
      <c r="F155" s="12">
        <v>65.599999999999994</v>
      </c>
      <c r="G155" s="12">
        <v>49.8</v>
      </c>
      <c r="H155" s="12">
        <v>29</v>
      </c>
      <c r="I155" s="12">
        <v>20.799999999999997</v>
      </c>
      <c r="J155" s="12">
        <v>1.7596153846153799</v>
      </c>
      <c r="K155" s="12">
        <v>1.65</v>
      </c>
      <c r="L155" s="12">
        <v>0.99</v>
      </c>
      <c r="M155" s="12">
        <v>2.68</v>
      </c>
      <c r="N155" s="12">
        <v>1.77</v>
      </c>
      <c r="O155" s="12">
        <v>0.629</v>
      </c>
      <c r="P155" s="12">
        <v>99</v>
      </c>
      <c r="Q155" s="12">
        <v>1.46</v>
      </c>
      <c r="R155" s="12">
        <v>1.8972602739726028</v>
      </c>
    </row>
    <row r="156" spans="1:18" x14ac:dyDescent="0.2">
      <c r="A156">
        <v>16858.714</v>
      </c>
      <c r="B156">
        <v>103595.666</v>
      </c>
      <c r="C156" s="12">
        <v>8</v>
      </c>
      <c r="D156" s="12">
        <v>8.5</v>
      </c>
      <c r="E156" s="12">
        <v>0</v>
      </c>
      <c r="F156" s="12">
        <v>65.599999999999994</v>
      </c>
      <c r="G156" s="12">
        <v>49.8</v>
      </c>
      <c r="H156" s="12">
        <v>29</v>
      </c>
      <c r="I156" s="12">
        <v>20.799999999999997</v>
      </c>
      <c r="J156" s="12">
        <v>1.7596153846153799</v>
      </c>
      <c r="K156" s="12">
        <v>1.65</v>
      </c>
      <c r="L156" s="12">
        <v>0.99</v>
      </c>
      <c r="M156" s="12">
        <v>2.68</v>
      </c>
      <c r="N156" s="12">
        <v>1.77</v>
      </c>
      <c r="O156" s="12">
        <v>0.629</v>
      </c>
      <c r="P156" s="12">
        <v>99</v>
      </c>
      <c r="Q156" s="12">
        <v>1.46</v>
      </c>
      <c r="R156" s="12">
        <v>1.8972602739726028</v>
      </c>
    </row>
    <row r="157" spans="1:18" x14ac:dyDescent="0.2">
      <c r="A157">
        <v>16844.847000000002</v>
      </c>
      <c r="B157">
        <v>103578.34</v>
      </c>
      <c r="C157" s="12">
        <v>11</v>
      </c>
      <c r="D157" s="12">
        <v>11.2</v>
      </c>
      <c r="E157" s="12">
        <v>0</v>
      </c>
      <c r="F157" s="12">
        <v>65.599999999999994</v>
      </c>
      <c r="G157" s="12">
        <v>49.8</v>
      </c>
      <c r="H157" s="12">
        <v>29</v>
      </c>
      <c r="I157" s="12">
        <v>20.799999999999997</v>
      </c>
      <c r="J157" s="12">
        <v>1.7596153846153799</v>
      </c>
      <c r="K157" s="12">
        <v>1.65</v>
      </c>
      <c r="L157" s="12">
        <v>0.99</v>
      </c>
      <c r="M157" s="12">
        <v>2.68</v>
      </c>
      <c r="N157" s="12">
        <v>1.77</v>
      </c>
      <c r="O157" s="12">
        <v>0.629</v>
      </c>
      <c r="P157" s="12">
        <v>99</v>
      </c>
      <c r="Q157" s="12">
        <v>1.46</v>
      </c>
      <c r="R157" s="12">
        <v>1.8972602739726028</v>
      </c>
    </row>
    <row r="158" spans="1:18" x14ac:dyDescent="0.2">
      <c r="A158">
        <v>16862.616999999998</v>
      </c>
      <c r="B158">
        <v>103561.755</v>
      </c>
      <c r="C158" s="12">
        <v>12.9</v>
      </c>
      <c r="D158" s="12">
        <v>13.4</v>
      </c>
      <c r="E158" s="12">
        <v>0</v>
      </c>
      <c r="F158" s="12">
        <v>65.599999999999994</v>
      </c>
      <c r="G158" s="12">
        <v>49.8</v>
      </c>
      <c r="H158" s="12">
        <v>29</v>
      </c>
      <c r="I158" s="12">
        <v>20.799999999999997</v>
      </c>
      <c r="J158" s="12">
        <v>1.7596153846153799</v>
      </c>
      <c r="K158" s="12">
        <v>1.65</v>
      </c>
      <c r="L158" s="12">
        <v>0.99</v>
      </c>
      <c r="M158" s="12">
        <v>2.68</v>
      </c>
      <c r="N158" s="12">
        <v>1.77</v>
      </c>
      <c r="O158" s="12">
        <v>0.629</v>
      </c>
      <c r="P158" s="12">
        <v>99</v>
      </c>
      <c r="Q158" s="12">
        <v>1.46</v>
      </c>
      <c r="R158" s="12">
        <v>1.8972602739726028</v>
      </c>
    </row>
    <row r="159" spans="1:18" x14ac:dyDescent="0.2">
      <c r="A159">
        <v>16865.319</v>
      </c>
      <c r="B159">
        <v>103538.431</v>
      </c>
      <c r="C159" s="12">
        <v>12.6</v>
      </c>
      <c r="D159" s="12">
        <v>12.8</v>
      </c>
      <c r="E159" s="12">
        <v>0</v>
      </c>
      <c r="F159" s="12">
        <v>65.599999999999994</v>
      </c>
      <c r="G159" s="12">
        <v>49.8</v>
      </c>
      <c r="H159" s="12">
        <v>29</v>
      </c>
      <c r="I159" s="12">
        <v>20.799999999999997</v>
      </c>
      <c r="J159" s="12">
        <v>1.7596153846153799</v>
      </c>
      <c r="K159" s="12">
        <v>1.65</v>
      </c>
      <c r="L159" s="12">
        <v>0.99</v>
      </c>
      <c r="M159" s="12">
        <v>2.68</v>
      </c>
      <c r="N159" s="12">
        <v>1.77</v>
      </c>
      <c r="O159" s="12">
        <v>0.629</v>
      </c>
      <c r="P159" s="12">
        <v>99</v>
      </c>
      <c r="Q159" s="12">
        <v>1.46</v>
      </c>
      <c r="R159" s="12">
        <v>1.8972602739726028</v>
      </c>
    </row>
    <row r="160" spans="1:18" x14ac:dyDescent="0.2">
      <c r="A160">
        <v>16865.319</v>
      </c>
      <c r="B160">
        <v>103538.431</v>
      </c>
      <c r="C160" s="12">
        <v>13.1</v>
      </c>
      <c r="D160" s="12">
        <v>13.3</v>
      </c>
      <c r="E160" s="12">
        <v>0</v>
      </c>
      <c r="F160" s="12">
        <v>65.599999999999994</v>
      </c>
      <c r="G160" s="12">
        <v>49.8</v>
      </c>
      <c r="H160" s="12">
        <v>29</v>
      </c>
      <c r="I160" s="12">
        <v>20.799999999999997</v>
      </c>
      <c r="J160" s="12">
        <v>1.7596153846153799</v>
      </c>
      <c r="K160" s="12">
        <v>1.65</v>
      </c>
      <c r="L160" s="12">
        <v>0.99</v>
      </c>
      <c r="M160" s="12">
        <v>2.68</v>
      </c>
      <c r="N160" s="12">
        <v>1.77</v>
      </c>
      <c r="O160" s="12">
        <v>0.629</v>
      </c>
      <c r="P160" s="12">
        <v>99</v>
      </c>
      <c r="Q160" s="12">
        <v>1.46</v>
      </c>
      <c r="R160" s="12">
        <v>1.8972602739726028</v>
      </c>
    </row>
    <row r="161" spans="1:18" x14ac:dyDescent="0.2">
      <c r="A161">
        <v>16874.148000000001</v>
      </c>
      <c r="B161">
        <v>103485.6</v>
      </c>
      <c r="C161" s="12">
        <v>11.4</v>
      </c>
      <c r="D161" s="12">
        <v>11.6</v>
      </c>
      <c r="E161" s="12">
        <v>0</v>
      </c>
      <c r="F161" s="12">
        <v>65.599999999999994</v>
      </c>
      <c r="G161" s="12">
        <v>49.8</v>
      </c>
      <c r="H161" s="12">
        <v>29</v>
      </c>
      <c r="I161" s="12">
        <v>20.799999999999997</v>
      </c>
      <c r="J161" s="12">
        <v>1.7596153846153799</v>
      </c>
      <c r="K161" s="12">
        <v>1.65</v>
      </c>
      <c r="L161" s="12">
        <v>0.99</v>
      </c>
      <c r="M161" s="12">
        <v>2.68</v>
      </c>
      <c r="N161" s="12">
        <v>1.77</v>
      </c>
      <c r="O161" s="12">
        <v>0.629</v>
      </c>
      <c r="P161" s="12">
        <v>99</v>
      </c>
      <c r="Q161" s="12">
        <v>1.46</v>
      </c>
      <c r="R161" s="12">
        <v>1.8972602739726028</v>
      </c>
    </row>
    <row r="162" spans="1:18" x14ac:dyDescent="0.2">
      <c r="A162">
        <v>16906.826000000001</v>
      </c>
      <c r="B162">
        <v>103357.63800000001</v>
      </c>
      <c r="C162" s="12">
        <v>9.3000000000000007</v>
      </c>
      <c r="D162" s="12">
        <v>9.8000000000000007</v>
      </c>
      <c r="E162" s="12">
        <v>0</v>
      </c>
      <c r="F162" s="12">
        <v>65.599999999999994</v>
      </c>
      <c r="G162" s="12">
        <v>49.8</v>
      </c>
      <c r="H162" s="12">
        <v>29</v>
      </c>
      <c r="I162" s="12">
        <v>20.799999999999997</v>
      </c>
      <c r="J162" s="12">
        <v>1.7596153846153799</v>
      </c>
      <c r="K162" s="12">
        <v>1.65</v>
      </c>
      <c r="L162" s="12">
        <v>0.99</v>
      </c>
      <c r="M162" s="12">
        <v>2.68</v>
      </c>
      <c r="N162" s="12">
        <v>1.77</v>
      </c>
      <c r="O162" s="12">
        <v>0.629</v>
      </c>
      <c r="P162" s="12">
        <v>99</v>
      </c>
      <c r="Q162" s="12">
        <v>1.46</v>
      </c>
      <c r="R162" s="12">
        <v>1.8972602739726028</v>
      </c>
    </row>
    <row r="163" spans="1:18" x14ac:dyDescent="0.2">
      <c r="A163">
        <v>16916.91</v>
      </c>
      <c r="B163">
        <v>103337.967</v>
      </c>
      <c r="C163" s="12">
        <v>9</v>
      </c>
      <c r="D163" s="12">
        <v>9.5</v>
      </c>
      <c r="E163" s="12">
        <v>0</v>
      </c>
      <c r="F163" s="12">
        <v>65.599999999999994</v>
      </c>
      <c r="G163" s="12">
        <v>49.8</v>
      </c>
      <c r="H163" s="12">
        <v>29</v>
      </c>
      <c r="I163" s="12">
        <v>20.799999999999997</v>
      </c>
      <c r="J163" s="12">
        <v>1.7596153846153799</v>
      </c>
      <c r="K163" s="12">
        <v>1.65</v>
      </c>
      <c r="L163" s="12">
        <v>0.99</v>
      </c>
      <c r="M163" s="12">
        <v>2.68</v>
      </c>
      <c r="N163" s="12">
        <v>1.77</v>
      </c>
      <c r="O163" s="12">
        <v>0.629</v>
      </c>
      <c r="P163" s="12">
        <v>99</v>
      </c>
      <c r="Q163" s="12">
        <v>1.46</v>
      </c>
      <c r="R163" s="12">
        <v>1.8972602739726028</v>
      </c>
    </row>
    <row r="164" spans="1:18" x14ac:dyDescent="0.2">
      <c r="A164">
        <v>16927.521000000001</v>
      </c>
      <c r="B164">
        <v>103318.171</v>
      </c>
      <c r="C164" s="12">
        <v>7</v>
      </c>
      <c r="D164" s="12">
        <v>7.5</v>
      </c>
      <c r="E164" s="12">
        <v>0</v>
      </c>
      <c r="F164" s="12">
        <v>65.599999999999994</v>
      </c>
      <c r="G164" s="12">
        <v>49.8</v>
      </c>
      <c r="H164" s="12">
        <v>29</v>
      </c>
      <c r="I164" s="12">
        <v>20.799999999999997</v>
      </c>
      <c r="J164" s="12">
        <v>1.7596153846153799</v>
      </c>
      <c r="K164" s="12">
        <v>1.65</v>
      </c>
      <c r="L164" s="12">
        <v>0.99</v>
      </c>
      <c r="M164" s="12">
        <v>2.68</v>
      </c>
      <c r="N164" s="12">
        <v>1.77</v>
      </c>
      <c r="O164" s="12">
        <v>0.629</v>
      </c>
      <c r="P164" s="12">
        <v>99</v>
      </c>
      <c r="Q164" s="12">
        <v>1.46</v>
      </c>
      <c r="R164" s="12">
        <v>1.8972602739726028</v>
      </c>
    </row>
    <row r="165" spans="1:18" x14ac:dyDescent="0.2">
      <c r="A165">
        <v>16956.419999999998</v>
      </c>
      <c r="B165">
        <v>103299.829</v>
      </c>
      <c r="C165" s="12">
        <v>9.4</v>
      </c>
      <c r="D165" s="12">
        <v>9.9</v>
      </c>
      <c r="E165" s="12">
        <v>0</v>
      </c>
      <c r="F165" s="12">
        <v>65.599999999999994</v>
      </c>
      <c r="G165" s="12">
        <v>49.8</v>
      </c>
      <c r="H165" s="12">
        <v>29</v>
      </c>
      <c r="I165" s="12">
        <v>20.799999999999997</v>
      </c>
      <c r="J165" s="12">
        <v>1.7596153846153799</v>
      </c>
      <c r="K165" s="12">
        <v>1.65</v>
      </c>
      <c r="L165" s="12">
        <v>0.99</v>
      </c>
      <c r="M165" s="12">
        <v>2.68</v>
      </c>
      <c r="N165" s="12">
        <v>1.77</v>
      </c>
      <c r="O165" s="12">
        <v>0.629</v>
      </c>
      <c r="P165" s="12">
        <v>99</v>
      </c>
      <c r="Q165" s="12">
        <v>1.46</v>
      </c>
      <c r="R165" s="12">
        <v>1.8972602739726028</v>
      </c>
    </row>
    <row r="166" spans="1:18" x14ac:dyDescent="0.2">
      <c r="A166">
        <v>16952.169000000002</v>
      </c>
      <c r="B166">
        <v>103273.71400000001</v>
      </c>
      <c r="C166" s="12">
        <v>7.8</v>
      </c>
      <c r="D166" s="12">
        <v>8</v>
      </c>
      <c r="E166" s="12">
        <v>0</v>
      </c>
      <c r="F166" s="12">
        <v>65.599999999999994</v>
      </c>
      <c r="G166" s="12">
        <v>49.8</v>
      </c>
      <c r="H166" s="12">
        <v>29</v>
      </c>
      <c r="I166" s="12">
        <v>20.799999999999997</v>
      </c>
      <c r="J166" s="12">
        <v>1.7596153846153799</v>
      </c>
      <c r="K166" s="12">
        <v>1.65</v>
      </c>
      <c r="L166" s="12">
        <v>0.99</v>
      </c>
      <c r="M166" s="12">
        <v>2.68</v>
      </c>
      <c r="N166" s="12">
        <v>1.77</v>
      </c>
      <c r="O166" s="12">
        <v>0.629</v>
      </c>
      <c r="P166" s="12">
        <v>99</v>
      </c>
      <c r="Q166" s="12">
        <v>1.46</v>
      </c>
      <c r="R166" s="12">
        <v>1.8972602739726028</v>
      </c>
    </row>
    <row r="167" spans="1:18" x14ac:dyDescent="0.2">
      <c r="A167">
        <v>16964.409</v>
      </c>
      <c r="B167">
        <v>103252.755</v>
      </c>
      <c r="C167" s="12">
        <v>7.9</v>
      </c>
      <c r="D167" s="12">
        <v>8.4</v>
      </c>
      <c r="E167" s="12">
        <v>0</v>
      </c>
      <c r="F167" s="12">
        <v>65.599999999999994</v>
      </c>
      <c r="G167" s="12">
        <v>49.8</v>
      </c>
      <c r="H167" s="12">
        <v>29</v>
      </c>
      <c r="I167" s="12">
        <v>20.799999999999997</v>
      </c>
      <c r="J167" s="12">
        <v>1.7596153846153799</v>
      </c>
      <c r="K167" s="12">
        <v>1.65</v>
      </c>
      <c r="L167" s="12">
        <v>0.99</v>
      </c>
      <c r="M167" s="12">
        <v>2.68</v>
      </c>
      <c r="N167" s="12">
        <v>1.77</v>
      </c>
      <c r="O167" s="12">
        <v>0.629</v>
      </c>
      <c r="P167" s="12">
        <v>99</v>
      </c>
      <c r="Q167" s="12">
        <v>1.46</v>
      </c>
      <c r="R167" s="12">
        <v>1.8972602739726028</v>
      </c>
    </row>
    <row r="168" spans="1:18" x14ac:dyDescent="0.2">
      <c r="A168">
        <v>16978.556</v>
      </c>
      <c r="B168">
        <v>103229.189</v>
      </c>
      <c r="C168" s="12">
        <v>7.8</v>
      </c>
      <c r="D168" s="12">
        <v>8.3000000000000007</v>
      </c>
      <c r="E168" s="12">
        <v>0</v>
      </c>
      <c r="F168" s="12">
        <v>65.599999999999994</v>
      </c>
      <c r="G168" s="12">
        <v>49.8</v>
      </c>
      <c r="H168" s="12">
        <v>29</v>
      </c>
      <c r="I168" s="12">
        <v>20.799999999999997</v>
      </c>
      <c r="J168" s="12">
        <v>1.7596153846153799</v>
      </c>
      <c r="K168" s="12">
        <v>1.65</v>
      </c>
      <c r="L168" s="12">
        <v>0.99</v>
      </c>
      <c r="M168" s="12">
        <v>2.68</v>
      </c>
      <c r="N168" s="12">
        <v>1.77</v>
      </c>
      <c r="O168" s="12">
        <v>0.629</v>
      </c>
      <c r="P168" s="12">
        <v>99</v>
      </c>
      <c r="Q168" s="12">
        <v>1.46</v>
      </c>
      <c r="R168" s="12">
        <v>1.8972602739726028</v>
      </c>
    </row>
    <row r="169" spans="1:18" x14ac:dyDescent="0.2">
      <c r="A169">
        <v>18008.655999999999</v>
      </c>
      <c r="B169">
        <v>104264.552</v>
      </c>
      <c r="C169" s="12">
        <v>11</v>
      </c>
      <c r="D169" s="12">
        <v>12</v>
      </c>
      <c r="E169" s="12">
        <v>0</v>
      </c>
      <c r="F169" s="12">
        <v>2.52</v>
      </c>
      <c r="G169" s="12">
        <v>57.6</v>
      </c>
      <c r="H169" s="12">
        <v>55</v>
      </c>
      <c r="I169" s="12">
        <v>2.6000000000000014</v>
      </c>
      <c r="J169" s="12">
        <v>-20.184615384615402</v>
      </c>
      <c r="K169" s="12">
        <v>1.67</v>
      </c>
      <c r="L169" s="12">
        <v>1.05964467005076</v>
      </c>
      <c r="M169" s="12">
        <v>2.7</v>
      </c>
      <c r="N169" s="12">
        <v>1.5480239520958099</v>
      </c>
      <c r="O169" s="12">
        <v>0.60753901109231101</v>
      </c>
      <c r="P169" s="12">
        <v>100.463561813399</v>
      </c>
      <c r="Q169" s="12">
        <v>1.343</v>
      </c>
      <c r="R169" s="12">
        <v>1.8972628087087193</v>
      </c>
    </row>
    <row r="170" spans="1:18" x14ac:dyDescent="0.2">
      <c r="A170">
        <v>20172.824000000001</v>
      </c>
      <c r="B170">
        <v>97905.926999999996</v>
      </c>
      <c r="C170" s="12">
        <v>8</v>
      </c>
      <c r="D170" s="12">
        <v>8.4</v>
      </c>
      <c r="E170" s="12">
        <v>0</v>
      </c>
      <c r="F170" s="12">
        <v>62.3</v>
      </c>
      <c r="G170" s="12">
        <v>55</v>
      </c>
      <c r="H170" s="12">
        <v>31</v>
      </c>
      <c r="I170" s="12">
        <v>24</v>
      </c>
      <c r="J170" s="12">
        <v>1.30416666666667</v>
      </c>
      <c r="K170" s="12">
        <v>1.63</v>
      </c>
      <c r="L170" s="12">
        <v>1.00431300061614</v>
      </c>
      <c r="M170" s="12">
        <v>2.68</v>
      </c>
      <c r="N170" s="12">
        <v>1.6684907975460099</v>
      </c>
      <c r="O170" s="12">
        <v>0.62525634305367805</v>
      </c>
      <c r="P170" s="12">
        <v>100</v>
      </c>
      <c r="Q170" s="12">
        <v>1.405</v>
      </c>
      <c r="R170" s="12">
        <v>1.8992817064384413</v>
      </c>
    </row>
    <row r="171" spans="1:18" x14ac:dyDescent="0.2">
      <c r="A171">
        <v>18858.368999999999</v>
      </c>
      <c r="B171">
        <v>98046.239000000001</v>
      </c>
      <c r="C171" s="12">
        <v>2</v>
      </c>
      <c r="D171" s="12">
        <v>2.5</v>
      </c>
      <c r="E171" s="12">
        <v>0</v>
      </c>
      <c r="F171" s="12">
        <v>86.6</v>
      </c>
      <c r="G171" s="12">
        <v>53</v>
      </c>
      <c r="H171" s="12">
        <v>30</v>
      </c>
      <c r="I171" s="12">
        <v>23</v>
      </c>
      <c r="J171" s="12">
        <v>2.46086956521739</v>
      </c>
      <c r="K171" s="12">
        <v>1.5</v>
      </c>
      <c r="L171" s="12">
        <v>0.80385852090032195</v>
      </c>
      <c r="M171" s="12">
        <v>2.67</v>
      </c>
      <c r="N171" s="12">
        <v>2.3214800000000002</v>
      </c>
      <c r="O171" s="12">
        <v>0.69892939292122802</v>
      </c>
      <c r="P171" s="12">
        <v>99.601116529110698</v>
      </c>
      <c r="Q171" s="12">
        <v>1.74</v>
      </c>
      <c r="R171" s="12">
        <v>1.9088965517241381</v>
      </c>
    </row>
    <row r="172" spans="1:18" x14ac:dyDescent="0.2">
      <c r="A172">
        <v>18039.75</v>
      </c>
      <c r="B172">
        <v>103120.52</v>
      </c>
      <c r="C172" s="12">
        <v>6.8</v>
      </c>
      <c r="D172" s="12">
        <v>7.3</v>
      </c>
      <c r="E172" s="12">
        <v>1</v>
      </c>
      <c r="F172" s="12">
        <v>3.18</v>
      </c>
      <c r="G172" s="12">
        <v>42</v>
      </c>
      <c r="H172" s="12">
        <v>38.200000000000003</v>
      </c>
      <c r="I172" s="12">
        <v>3.7999999999999972</v>
      </c>
      <c r="J172" s="12">
        <v>-9.2157894736842199</v>
      </c>
      <c r="K172" s="12">
        <v>1.78</v>
      </c>
      <c r="L172" s="12">
        <v>1.25</v>
      </c>
      <c r="M172" s="12">
        <v>2.65</v>
      </c>
      <c r="N172" s="12">
        <v>1.1200000000000001</v>
      </c>
      <c r="O172" s="12">
        <v>0.52800000000000002</v>
      </c>
      <c r="P172" s="12">
        <v>99.4</v>
      </c>
      <c r="Q172" s="12">
        <v>1.1100000000000001</v>
      </c>
      <c r="R172" s="12">
        <v>1.9099099099099099</v>
      </c>
    </row>
    <row r="173" spans="1:18" x14ac:dyDescent="0.2">
      <c r="A173">
        <v>18856.241000000002</v>
      </c>
      <c r="B173">
        <v>98145.402000000002</v>
      </c>
      <c r="C173" s="12">
        <v>9.9</v>
      </c>
      <c r="D173" s="12">
        <v>10.4</v>
      </c>
      <c r="E173" s="12">
        <v>0</v>
      </c>
      <c r="F173" s="12">
        <v>89.2</v>
      </c>
      <c r="G173" s="12">
        <v>54</v>
      </c>
      <c r="H173" s="12">
        <v>30</v>
      </c>
      <c r="I173" s="12">
        <v>24</v>
      </c>
      <c r="J173" s="12">
        <v>2.4666666666666699</v>
      </c>
      <c r="K173" s="12">
        <v>1.48</v>
      </c>
      <c r="L173" s="12">
        <v>0.78224101479915398</v>
      </c>
      <c r="M173" s="12">
        <v>2.66</v>
      </c>
      <c r="N173" s="12">
        <v>2.4004864864864901</v>
      </c>
      <c r="O173" s="12">
        <v>0.70592443052663401</v>
      </c>
      <c r="P173" s="12">
        <v>98.843297529780003</v>
      </c>
      <c r="Q173" s="12">
        <v>1.78</v>
      </c>
      <c r="R173" s="12">
        <v>1.910385666565444</v>
      </c>
    </row>
    <row r="174" spans="1:18" x14ac:dyDescent="0.2">
      <c r="A174">
        <v>16325.074000000001</v>
      </c>
      <c r="B174">
        <v>102611.058</v>
      </c>
      <c r="C174" s="12">
        <v>7.8</v>
      </c>
      <c r="D174" s="12">
        <v>8</v>
      </c>
      <c r="E174" s="12">
        <v>1</v>
      </c>
      <c r="F174" s="12">
        <v>51.3</v>
      </c>
      <c r="G174" s="12">
        <v>51</v>
      </c>
      <c r="H174" s="12">
        <v>29</v>
      </c>
      <c r="I174" s="12">
        <v>22</v>
      </c>
      <c r="J174" s="12">
        <v>1.0136363636363599</v>
      </c>
      <c r="K174" s="12">
        <v>1.71</v>
      </c>
      <c r="L174" s="12">
        <v>1.1302048909451401</v>
      </c>
      <c r="M174" s="12">
        <v>2.68</v>
      </c>
      <c r="N174" s="12">
        <v>1.3712514619883001</v>
      </c>
      <c r="O174" s="12">
        <v>0.57828175711002205</v>
      </c>
      <c r="P174" s="12">
        <v>100</v>
      </c>
      <c r="Q174" s="12">
        <v>1.2410000000000001</v>
      </c>
      <c r="R174" s="12">
        <v>1.9107586317391618</v>
      </c>
    </row>
    <row r="175" spans="1:18" x14ac:dyDescent="0.2">
      <c r="A175">
        <v>16325.074000000001</v>
      </c>
      <c r="B175">
        <v>102611.058</v>
      </c>
      <c r="C175" s="12">
        <v>7.8</v>
      </c>
      <c r="D175" s="12">
        <v>8</v>
      </c>
      <c r="E175" s="12">
        <v>1</v>
      </c>
      <c r="F175" s="12">
        <v>51.3</v>
      </c>
      <c r="G175" s="12">
        <v>51</v>
      </c>
      <c r="H175" s="12">
        <v>29</v>
      </c>
      <c r="I175" s="12">
        <v>22</v>
      </c>
      <c r="J175" s="12">
        <v>1.0136363636363599</v>
      </c>
      <c r="K175" s="12">
        <v>1.71</v>
      </c>
      <c r="L175" s="12">
        <v>1.1302048909451401</v>
      </c>
      <c r="M175" s="12">
        <v>2.68</v>
      </c>
      <c r="N175" s="12">
        <v>1.3712514619883001</v>
      </c>
      <c r="O175" s="12">
        <v>0.57828175711002205</v>
      </c>
      <c r="P175" s="12">
        <v>100</v>
      </c>
      <c r="Q175" s="12">
        <v>1.2410000000000001</v>
      </c>
      <c r="R175" s="12">
        <v>1.9107586317391618</v>
      </c>
    </row>
    <row r="176" spans="1:18" x14ac:dyDescent="0.2">
      <c r="A176">
        <v>16325.074000000001</v>
      </c>
      <c r="B176">
        <v>102611.058</v>
      </c>
      <c r="C176" s="12">
        <v>7.8</v>
      </c>
      <c r="D176" s="12">
        <v>8</v>
      </c>
      <c r="E176" s="12">
        <v>1</v>
      </c>
      <c r="F176" s="12">
        <v>51.3</v>
      </c>
      <c r="G176" s="12">
        <v>51</v>
      </c>
      <c r="H176" s="12">
        <v>29</v>
      </c>
      <c r="I176" s="12">
        <v>22</v>
      </c>
      <c r="J176" s="12">
        <v>1.0136363636363599</v>
      </c>
      <c r="K176" s="12">
        <v>1.71</v>
      </c>
      <c r="L176" s="12">
        <v>1.1302048909451401</v>
      </c>
      <c r="M176" s="12">
        <v>2.68</v>
      </c>
      <c r="N176" s="12">
        <v>1.3712514619883001</v>
      </c>
      <c r="O176" s="12">
        <v>0.57828175711002205</v>
      </c>
      <c r="P176" s="12">
        <v>100</v>
      </c>
      <c r="Q176" s="12">
        <v>1.2410000000000001</v>
      </c>
      <c r="R176" s="12">
        <v>1.9107586317391618</v>
      </c>
    </row>
    <row r="177" spans="1:18" x14ac:dyDescent="0.2">
      <c r="A177">
        <v>16439.306</v>
      </c>
      <c r="B177">
        <v>102395.921</v>
      </c>
      <c r="C177" s="12">
        <v>7.8</v>
      </c>
      <c r="D177" s="12">
        <v>8</v>
      </c>
      <c r="E177" s="12">
        <v>1</v>
      </c>
      <c r="F177" s="12">
        <v>51.3</v>
      </c>
      <c r="G177" s="12">
        <v>51</v>
      </c>
      <c r="H177" s="12">
        <v>29</v>
      </c>
      <c r="I177" s="12">
        <v>22</v>
      </c>
      <c r="J177" s="12">
        <v>1.0136363636363599</v>
      </c>
      <c r="K177" s="12">
        <v>1.71</v>
      </c>
      <c r="L177" s="12">
        <v>1.1302048909451401</v>
      </c>
      <c r="M177" s="12">
        <v>2.68</v>
      </c>
      <c r="N177" s="12">
        <v>1.3712514619883001</v>
      </c>
      <c r="O177" s="12">
        <v>0.57828175711002205</v>
      </c>
      <c r="P177" s="12">
        <v>100</v>
      </c>
      <c r="Q177" s="12">
        <v>1.2410000000000001</v>
      </c>
      <c r="R177" s="12">
        <v>1.9107586317391618</v>
      </c>
    </row>
    <row r="178" spans="1:18" x14ac:dyDescent="0.2">
      <c r="A178">
        <v>16439.306</v>
      </c>
      <c r="B178">
        <v>102395.921</v>
      </c>
      <c r="C178" s="12">
        <v>7.8</v>
      </c>
      <c r="D178" s="12">
        <v>8</v>
      </c>
      <c r="E178" s="12">
        <v>1</v>
      </c>
      <c r="F178" s="12">
        <v>51.3</v>
      </c>
      <c r="G178" s="12">
        <v>51</v>
      </c>
      <c r="H178" s="12">
        <v>29</v>
      </c>
      <c r="I178" s="12">
        <v>22</v>
      </c>
      <c r="J178" s="12">
        <v>1.0136363636363599</v>
      </c>
      <c r="K178" s="12">
        <v>1.71</v>
      </c>
      <c r="L178" s="12">
        <v>1.1302048909451401</v>
      </c>
      <c r="M178" s="12">
        <v>2.68</v>
      </c>
      <c r="N178" s="12">
        <v>1.3712514619883001</v>
      </c>
      <c r="O178" s="12">
        <v>0.57828175711002205</v>
      </c>
      <c r="P178" s="12">
        <v>100</v>
      </c>
      <c r="Q178" s="12">
        <v>1.2410000000000001</v>
      </c>
      <c r="R178" s="12">
        <v>1.9107586317391618</v>
      </c>
    </row>
    <row r="179" spans="1:18" x14ac:dyDescent="0.2">
      <c r="A179">
        <v>16397.692999999999</v>
      </c>
      <c r="B179">
        <v>102603.787</v>
      </c>
      <c r="C179" s="12">
        <v>10</v>
      </c>
      <c r="D179" s="12">
        <v>10.4</v>
      </c>
      <c r="E179" s="12">
        <v>1</v>
      </c>
      <c r="F179" s="12">
        <v>51.4</v>
      </c>
      <c r="G179" s="12">
        <v>51</v>
      </c>
      <c r="H179" s="12">
        <v>29</v>
      </c>
      <c r="I179" s="12">
        <v>22</v>
      </c>
      <c r="J179" s="12">
        <v>1.0181818181818201</v>
      </c>
      <c r="K179" s="12">
        <v>1.69</v>
      </c>
      <c r="L179" s="12">
        <v>1.1162483487450501</v>
      </c>
      <c r="M179" s="12">
        <v>2.67</v>
      </c>
      <c r="N179" s="12">
        <v>1.39194082840237</v>
      </c>
      <c r="O179" s="12">
        <v>0.58192945739885904</v>
      </c>
      <c r="P179" s="12">
        <v>98.594708337938599</v>
      </c>
      <c r="Q179" s="12">
        <v>1.2490000000000001</v>
      </c>
      <c r="R179" s="12">
        <v>1.9150847305063008</v>
      </c>
    </row>
    <row r="180" spans="1:18" x14ac:dyDescent="0.2">
      <c r="A180">
        <v>16397.692999999999</v>
      </c>
      <c r="B180">
        <v>102603.787</v>
      </c>
      <c r="C180" s="12">
        <v>10</v>
      </c>
      <c r="D180" s="12">
        <v>10.4</v>
      </c>
      <c r="E180" s="12">
        <v>1</v>
      </c>
      <c r="F180" s="12">
        <v>51.4</v>
      </c>
      <c r="G180" s="12">
        <v>51</v>
      </c>
      <c r="H180" s="12">
        <v>29</v>
      </c>
      <c r="I180" s="12">
        <v>22</v>
      </c>
      <c r="J180" s="12">
        <v>1.0181818181818201</v>
      </c>
      <c r="K180" s="12">
        <v>1.69</v>
      </c>
      <c r="L180" s="12">
        <v>1.1162483487450501</v>
      </c>
      <c r="M180" s="12">
        <v>2.67</v>
      </c>
      <c r="N180" s="12">
        <v>1.39194082840237</v>
      </c>
      <c r="O180" s="12">
        <v>0.58192945739885904</v>
      </c>
      <c r="P180" s="12">
        <v>98.594708337938599</v>
      </c>
      <c r="Q180" s="12">
        <v>1.2490000000000001</v>
      </c>
      <c r="R180" s="12">
        <v>1.9150847305063008</v>
      </c>
    </row>
    <row r="181" spans="1:18" x14ac:dyDescent="0.2">
      <c r="A181">
        <v>16397.692999999999</v>
      </c>
      <c r="B181">
        <v>102603.787</v>
      </c>
      <c r="C181" s="12">
        <v>10</v>
      </c>
      <c r="D181" s="12">
        <v>10.4</v>
      </c>
      <c r="E181" s="12">
        <v>1</v>
      </c>
      <c r="F181" s="12">
        <v>51.4</v>
      </c>
      <c r="G181" s="12">
        <v>51</v>
      </c>
      <c r="H181" s="12">
        <v>29</v>
      </c>
      <c r="I181" s="12">
        <v>22</v>
      </c>
      <c r="J181" s="12">
        <v>1.0181818181818201</v>
      </c>
      <c r="K181" s="12">
        <v>1.69</v>
      </c>
      <c r="L181" s="12">
        <v>1.1162483487450501</v>
      </c>
      <c r="M181" s="12">
        <v>2.67</v>
      </c>
      <c r="N181" s="12">
        <v>1.39194082840237</v>
      </c>
      <c r="O181" s="12">
        <v>0.58192945739885904</v>
      </c>
      <c r="P181" s="12">
        <v>98.594708337938599</v>
      </c>
      <c r="Q181" s="12">
        <v>1.2490000000000001</v>
      </c>
      <c r="R181" s="12">
        <v>1.9150847305063008</v>
      </c>
    </row>
    <row r="182" spans="1:18" x14ac:dyDescent="0.2">
      <c r="A182">
        <v>16517.644</v>
      </c>
      <c r="B182">
        <v>102507.269</v>
      </c>
      <c r="C182" s="12">
        <v>10</v>
      </c>
      <c r="D182" s="12">
        <v>10.4</v>
      </c>
      <c r="E182" s="12">
        <v>1</v>
      </c>
      <c r="F182" s="12">
        <v>51.4</v>
      </c>
      <c r="G182" s="12">
        <v>51</v>
      </c>
      <c r="H182" s="12">
        <v>29</v>
      </c>
      <c r="I182" s="12">
        <v>22</v>
      </c>
      <c r="J182" s="12">
        <v>1.0181818181818201</v>
      </c>
      <c r="K182" s="12">
        <v>1.69</v>
      </c>
      <c r="L182" s="12">
        <v>1.1162483487450501</v>
      </c>
      <c r="M182" s="12">
        <v>2.67</v>
      </c>
      <c r="N182" s="12">
        <v>1.39194082840237</v>
      </c>
      <c r="O182" s="12">
        <v>0.58192945739885904</v>
      </c>
      <c r="P182" s="12">
        <v>98.594708337938599</v>
      </c>
      <c r="Q182" s="12">
        <v>1.2490000000000001</v>
      </c>
      <c r="R182" s="12">
        <v>1.9150847305063008</v>
      </c>
    </row>
    <row r="183" spans="1:18" x14ac:dyDescent="0.2">
      <c r="A183">
        <v>16517.644</v>
      </c>
      <c r="B183">
        <v>102507.269</v>
      </c>
      <c r="C183" s="12">
        <v>10</v>
      </c>
      <c r="D183" s="12">
        <v>10.4</v>
      </c>
      <c r="E183" s="12">
        <v>1</v>
      </c>
      <c r="F183" s="12">
        <v>51.4</v>
      </c>
      <c r="G183" s="12">
        <v>51</v>
      </c>
      <c r="H183" s="12">
        <v>29</v>
      </c>
      <c r="I183" s="12">
        <v>22</v>
      </c>
      <c r="J183" s="12">
        <v>1.0181818181818201</v>
      </c>
      <c r="K183" s="12">
        <v>1.69</v>
      </c>
      <c r="L183" s="12">
        <v>1.1162483487450501</v>
      </c>
      <c r="M183" s="12">
        <v>2.67</v>
      </c>
      <c r="N183" s="12">
        <v>1.39194082840237</v>
      </c>
      <c r="O183" s="12">
        <v>0.58192945739885904</v>
      </c>
      <c r="P183" s="12">
        <v>98.594708337938599</v>
      </c>
      <c r="Q183" s="12">
        <v>1.2490000000000001</v>
      </c>
      <c r="R183" s="12">
        <v>1.9150847305063008</v>
      </c>
    </row>
    <row r="184" spans="1:18" x14ac:dyDescent="0.2">
      <c r="A184">
        <v>20788.574000000001</v>
      </c>
      <c r="B184">
        <v>96377.186000000002</v>
      </c>
      <c r="C184" s="12">
        <v>4.5999999999999996</v>
      </c>
      <c r="D184" s="12">
        <v>4.8</v>
      </c>
      <c r="E184" s="12">
        <v>0</v>
      </c>
      <c r="F184" s="12">
        <v>69.099999999999994</v>
      </c>
      <c r="G184" s="12">
        <v>49.1</v>
      </c>
      <c r="H184" s="12">
        <v>34.799999999999997</v>
      </c>
      <c r="I184" s="12">
        <v>14.300000000000004</v>
      </c>
      <c r="J184" s="12">
        <v>2.3986013986014001</v>
      </c>
      <c r="K184" s="12">
        <v>1.52</v>
      </c>
      <c r="L184" s="12">
        <v>0.898876404494382</v>
      </c>
      <c r="M184" s="12">
        <v>2.72</v>
      </c>
      <c r="N184" s="12">
        <v>2.0259999999999998</v>
      </c>
      <c r="O184" s="12">
        <v>0.66953073364177096</v>
      </c>
      <c r="P184" s="12">
        <v>92.769990128331699</v>
      </c>
      <c r="Q184" s="12">
        <v>1.58</v>
      </c>
      <c r="R184" s="12">
        <v>1.9151898734177213</v>
      </c>
    </row>
    <row r="185" spans="1:18" x14ac:dyDescent="0.2">
      <c r="A185">
        <v>18011.627</v>
      </c>
      <c r="B185">
        <v>97641.653000000006</v>
      </c>
      <c r="C185" s="12">
        <v>8.8000000000000007</v>
      </c>
      <c r="D185" s="12">
        <v>9</v>
      </c>
      <c r="E185" s="12">
        <v>0</v>
      </c>
      <c r="F185" s="12">
        <v>64</v>
      </c>
      <c r="G185" s="12">
        <v>52.9</v>
      </c>
      <c r="H185" s="12">
        <v>30.9</v>
      </c>
      <c r="I185" s="12">
        <v>22</v>
      </c>
      <c r="J185" s="12">
        <v>1.50454545454545</v>
      </c>
      <c r="K185" s="12">
        <v>1.6</v>
      </c>
      <c r="L185" s="12">
        <v>0.97560975609756095</v>
      </c>
      <c r="M185" s="12">
        <v>2.68</v>
      </c>
      <c r="N185" s="12">
        <v>1.7470000000000001</v>
      </c>
      <c r="O185" s="12">
        <v>0.63596650891882101</v>
      </c>
      <c r="P185" s="12">
        <v>98.179736691471106</v>
      </c>
      <c r="Q185" s="12">
        <v>1.4339999999999999</v>
      </c>
      <c r="R185" s="12">
        <v>1.9156206415620642</v>
      </c>
    </row>
    <row r="186" spans="1:18" x14ac:dyDescent="0.2">
      <c r="A186">
        <v>17850.294999999998</v>
      </c>
      <c r="B186">
        <v>105447.735</v>
      </c>
      <c r="C186" s="12">
        <v>4.3600000000000003</v>
      </c>
      <c r="D186" s="12">
        <v>5.36</v>
      </c>
      <c r="E186" s="12">
        <v>0</v>
      </c>
      <c r="F186" s="12">
        <v>1.88</v>
      </c>
      <c r="G186" s="12">
        <v>63.1</v>
      </c>
      <c r="H186" s="12">
        <v>57</v>
      </c>
      <c r="I186" s="12">
        <v>6.1000000000000014</v>
      </c>
      <c r="J186" s="12">
        <v>-9.0360655737704896</v>
      </c>
      <c r="K186" s="12">
        <v>1.61</v>
      </c>
      <c r="L186" s="12">
        <v>0.98712446351931304</v>
      </c>
      <c r="M186" s="12">
        <v>2.68</v>
      </c>
      <c r="N186" s="12">
        <v>1.71495652173913</v>
      </c>
      <c r="O186" s="12">
        <v>0.63166997629876398</v>
      </c>
      <c r="P186" s="12">
        <v>98.607747692931795</v>
      </c>
      <c r="Q186" s="12">
        <v>1.415</v>
      </c>
      <c r="R186" s="12">
        <v>1.9186971885082191</v>
      </c>
    </row>
    <row r="187" spans="1:18" x14ac:dyDescent="0.2">
      <c r="A187">
        <v>15013.83</v>
      </c>
      <c r="B187">
        <v>102265.06</v>
      </c>
      <c r="C187" s="12">
        <v>8.8000000000000007</v>
      </c>
      <c r="D187" s="12">
        <v>9.3000000000000007</v>
      </c>
      <c r="E187" s="12">
        <v>0</v>
      </c>
      <c r="F187" s="12">
        <v>64.375</v>
      </c>
      <c r="G187" s="12">
        <v>52.625</v>
      </c>
      <c r="H187" s="12">
        <v>29.375</v>
      </c>
      <c r="I187" s="12">
        <v>23.25</v>
      </c>
      <c r="J187" s="12">
        <v>1.5053763440860199</v>
      </c>
      <c r="K187" s="12">
        <v>1.6125</v>
      </c>
      <c r="L187" s="12">
        <v>0.98199356294890205</v>
      </c>
      <c r="M187" s="12">
        <v>2.6825000000000001</v>
      </c>
      <c r="N187" s="12">
        <v>1.7361092695870799</v>
      </c>
      <c r="O187" s="12">
        <v>0.63373338323944095</v>
      </c>
      <c r="P187" s="12">
        <v>98.892610262059193</v>
      </c>
      <c r="Q187" s="12">
        <v>1.42383333333333</v>
      </c>
      <c r="R187" s="12">
        <v>1.9216499610818818</v>
      </c>
    </row>
    <row r="188" spans="1:18" x14ac:dyDescent="0.2">
      <c r="A188">
        <v>14317.23</v>
      </c>
      <c r="B188">
        <v>102364.57</v>
      </c>
      <c r="C188" s="12">
        <v>4</v>
      </c>
      <c r="D188" s="12">
        <v>4.5</v>
      </c>
      <c r="E188" s="12">
        <v>0</v>
      </c>
      <c r="F188" s="12">
        <v>64.375</v>
      </c>
      <c r="G188" s="12">
        <v>52.625</v>
      </c>
      <c r="H188" s="12">
        <v>29.375</v>
      </c>
      <c r="I188" s="12">
        <v>23.25</v>
      </c>
      <c r="J188" s="12">
        <v>1.5053763440860199</v>
      </c>
      <c r="K188" s="12">
        <v>1.6125</v>
      </c>
      <c r="L188" s="12">
        <v>0.98199356294890205</v>
      </c>
      <c r="M188" s="12">
        <v>2.6825000000000001</v>
      </c>
      <c r="N188" s="12">
        <v>1.7361092695870799</v>
      </c>
      <c r="O188" s="12">
        <v>0.63373338323944095</v>
      </c>
      <c r="P188" s="12">
        <v>98.892610262059193</v>
      </c>
      <c r="Q188" s="12">
        <v>1.42383333333333</v>
      </c>
      <c r="R188" s="12">
        <v>1.9216499610818818</v>
      </c>
    </row>
    <row r="189" spans="1:18" x14ac:dyDescent="0.2">
      <c r="A189">
        <v>14317.23</v>
      </c>
      <c r="B189">
        <v>102364.57</v>
      </c>
      <c r="C189" s="12">
        <v>5.73</v>
      </c>
      <c r="D189" s="12">
        <v>6.23</v>
      </c>
      <c r="E189" s="12">
        <v>0</v>
      </c>
      <c r="F189" s="12">
        <v>64.375</v>
      </c>
      <c r="G189" s="12">
        <v>52.625</v>
      </c>
      <c r="H189" s="12">
        <v>29.375</v>
      </c>
      <c r="I189" s="12">
        <v>23.25</v>
      </c>
      <c r="J189" s="12">
        <v>1.5053763440860199</v>
      </c>
      <c r="K189" s="12">
        <v>1.6125</v>
      </c>
      <c r="L189" s="12">
        <v>0.98199356294890205</v>
      </c>
      <c r="M189" s="12">
        <v>2.6825000000000001</v>
      </c>
      <c r="N189" s="12">
        <v>1.7361092695870799</v>
      </c>
      <c r="O189" s="12">
        <v>0.63373338323944095</v>
      </c>
      <c r="P189" s="12">
        <v>98.892610262059193</v>
      </c>
      <c r="Q189" s="12">
        <v>1.42383333333333</v>
      </c>
      <c r="R189" s="12">
        <v>1.9216499610818818</v>
      </c>
    </row>
    <row r="190" spans="1:18" x14ac:dyDescent="0.2">
      <c r="A190">
        <v>14352.2</v>
      </c>
      <c r="B190">
        <v>102329.97</v>
      </c>
      <c r="C190" s="12">
        <v>6.45</v>
      </c>
      <c r="D190" s="12">
        <v>6.95</v>
      </c>
      <c r="E190" s="12">
        <v>0</v>
      </c>
      <c r="F190" s="12">
        <v>64.375</v>
      </c>
      <c r="G190" s="12">
        <v>52.625</v>
      </c>
      <c r="H190" s="12">
        <v>29.375</v>
      </c>
      <c r="I190" s="12">
        <v>23.25</v>
      </c>
      <c r="J190" s="12">
        <v>1.5053763440860199</v>
      </c>
      <c r="K190" s="12">
        <v>1.6125</v>
      </c>
      <c r="L190" s="12">
        <v>0.98199356294890205</v>
      </c>
      <c r="M190" s="12">
        <v>2.6825000000000001</v>
      </c>
      <c r="N190" s="12">
        <v>1.7361092695870799</v>
      </c>
      <c r="O190" s="12">
        <v>0.63373338323944095</v>
      </c>
      <c r="P190" s="12">
        <v>98.892610262059193</v>
      </c>
      <c r="Q190" s="12">
        <v>1.42383333333333</v>
      </c>
      <c r="R190" s="12">
        <v>1.9216499610818818</v>
      </c>
    </row>
    <row r="191" spans="1:18" x14ac:dyDescent="0.2">
      <c r="A191">
        <v>14395.02</v>
      </c>
      <c r="B191">
        <v>102353.52</v>
      </c>
      <c r="C191" s="12">
        <v>5.59</v>
      </c>
      <c r="D191" s="12">
        <v>6.09</v>
      </c>
      <c r="E191" s="12">
        <v>0</v>
      </c>
      <c r="F191" s="12">
        <v>64.375</v>
      </c>
      <c r="G191" s="12">
        <v>52.625</v>
      </c>
      <c r="H191" s="12">
        <v>29.375</v>
      </c>
      <c r="I191" s="12">
        <v>23.25</v>
      </c>
      <c r="J191" s="12">
        <v>1.5053763440860199</v>
      </c>
      <c r="K191" s="12">
        <v>1.6125</v>
      </c>
      <c r="L191" s="12">
        <v>0.98199356294890205</v>
      </c>
      <c r="M191" s="12">
        <v>2.6825000000000001</v>
      </c>
      <c r="N191" s="12">
        <v>1.7361092695870799</v>
      </c>
      <c r="O191" s="12">
        <v>0.63373338323944095</v>
      </c>
      <c r="P191" s="12">
        <v>98.892610262059193</v>
      </c>
      <c r="Q191" s="12">
        <v>1.42383333333333</v>
      </c>
      <c r="R191" s="12">
        <v>1.9216499610818818</v>
      </c>
    </row>
    <row r="192" spans="1:18" x14ac:dyDescent="0.2">
      <c r="A192">
        <v>14395.02</v>
      </c>
      <c r="B192">
        <v>102353.52</v>
      </c>
      <c r="C192" s="12">
        <v>7.09</v>
      </c>
      <c r="D192" s="12">
        <v>7.59</v>
      </c>
      <c r="E192" s="12">
        <v>0</v>
      </c>
      <c r="F192" s="12">
        <v>64.375</v>
      </c>
      <c r="G192" s="12">
        <v>52.625</v>
      </c>
      <c r="H192" s="12">
        <v>29.375</v>
      </c>
      <c r="I192" s="12">
        <v>23.25</v>
      </c>
      <c r="J192" s="12">
        <v>1.5053763440860199</v>
      </c>
      <c r="K192" s="12">
        <v>1.6125</v>
      </c>
      <c r="L192" s="12">
        <v>0.98199356294890205</v>
      </c>
      <c r="M192" s="12">
        <v>2.6825000000000001</v>
      </c>
      <c r="N192" s="12">
        <v>1.7361092695870799</v>
      </c>
      <c r="O192" s="12">
        <v>0.63373338323944095</v>
      </c>
      <c r="P192" s="12">
        <v>98.892610262059193</v>
      </c>
      <c r="Q192" s="12">
        <v>1.42383333333333</v>
      </c>
      <c r="R192" s="12">
        <v>1.9216499610818818</v>
      </c>
    </row>
    <row r="193" spans="1:18" x14ac:dyDescent="0.2">
      <c r="A193">
        <v>14648.19</v>
      </c>
      <c r="B193">
        <v>102272.33</v>
      </c>
      <c r="C193" s="12">
        <v>6.2</v>
      </c>
      <c r="D193" s="12">
        <v>6.7</v>
      </c>
      <c r="E193" s="12">
        <v>0</v>
      </c>
      <c r="F193" s="12">
        <v>64.375</v>
      </c>
      <c r="G193" s="12">
        <v>52.625</v>
      </c>
      <c r="H193" s="12">
        <v>29.375</v>
      </c>
      <c r="I193" s="12">
        <v>23.25</v>
      </c>
      <c r="J193" s="12">
        <v>1.5053763440860199</v>
      </c>
      <c r="K193" s="12">
        <v>1.6125</v>
      </c>
      <c r="L193" s="12">
        <v>0.98199356294890205</v>
      </c>
      <c r="M193" s="12">
        <v>2.6825000000000001</v>
      </c>
      <c r="N193" s="12">
        <v>1.7361092695870799</v>
      </c>
      <c r="O193" s="12">
        <v>0.63373338323944095</v>
      </c>
      <c r="P193" s="12">
        <v>98.892610262059193</v>
      </c>
      <c r="Q193" s="12">
        <v>1.42383333333333</v>
      </c>
      <c r="R193" s="12">
        <v>1.9216499610818818</v>
      </c>
    </row>
    <row r="194" spans="1:18" x14ac:dyDescent="0.2">
      <c r="A194">
        <v>16195.95</v>
      </c>
      <c r="B194">
        <v>102296.63</v>
      </c>
      <c r="C194" s="12">
        <v>4</v>
      </c>
      <c r="D194" s="12">
        <v>5</v>
      </c>
      <c r="E194" s="12">
        <v>1</v>
      </c>
      <c r="F194" s="12">
        <v>52.15</v>
      </c>
      <c r="G194" s="12">
        <v>48</v>
      </c>
      <c r="H194" s="12">
        <v>28</v>
      </c>
      <c r="I194" s="12">
        <v>20</v>
      </c>
      <c r="J194" s="12">
        <v>1.2075</v>
      </c>
      <c r="K194" s="12">
        <v>1.665</v>
      </c>
      <c r="L194" s="12">
        <v>1.095</v>
      </c>
      <c r="M194" s="12">
        <v>2.68</v>
      </c>
      <c r="N194" s="12">
        <v>1.4495</v>
      </c>
      <c r="O194" s="12">
        <v>0.59199999999999997</v>
      </c>
      <c r="P194" s="12">
        <v>96.45</v>
      </c>
      <c r="Q194" s="12">
        <v>1.2715000000000001</v>
      </c>
      <c r="R194" s="12">
        <v>1.926464805348014</v>
      </c>
    </row>
    <row r="195" spans="1:18" x14ac:dyDescent="0.2">
      <c r="A195">
        <v>16235.19</v>
      </c>
      <c r="B195">
        <v>102301.79</v>
      </c>
      <c r="C195" s="12">
        <v>4</v>
      </c>
      <c r="D195" s="12">
        <v>5</v>
      </c>
      <c r="E195" s="12">
        <v>1</v>
      </c>
      <c r="F195" s="12">
        <v>52.15</v>
      </c>
      <c r="G195" s="12">
        <v>48</v>
      </c>
      <c r="H195" s="12">
        <v>28</v>
      </c>
      <c r="I195" s="12">
        <v>20</v>
      </c>
      <c r="J195" s="12">
        <v>1.2075</v>
      </c>
      <c r="K195" s="12">
        <v>1.665</v>
      </c>
      <c r="L195" s="12">
        <v>1.095</v>
      </c>
      <c r="M195" s="12">
        <v>2.68</v>
      </c>
      <c r="N195" s="12">
        <v>1.4495</v>
      </c>
      <c r="O195" s="12">
        <v>0.59199999999999997</v>
      </c>
      <c r="P195" s="12">
        <v>96.45</v>
      </c>
      <c r="Q195" s="12">
        <v>1.2715000000000001</v>
      </c>
      <c r="R195" s="12">
        <v>1.926464805348014</v>
      </c>
    </row>
    <row r="196" spans="1:18" x14ac:dyDescent="0.2">
      <c r="A196">
        <v>14469.353999999999</v>
      </c>
      <c r="B196">
        <v>102352.644</v>
      </c>
      <c r="C196" s="12">
        <v>7.68</v>
      </c>
      <c r="D196" s="12">
        <v>8.18</v>
      </c>
      <c r="E196" s="12">
        <v>0</v>
      </c>
      <c r="F196" s="12">
        <v>65.262500000000003</v>
      </c>
      <c r="G196" s="12">
        <v>53.625</v>
      </c>
      <c r="H196" s="12">
        <v>30</v>
      </c>
      <c r="I196" s="12">
        <v>23.625</v>
      </c>
      <c r="J196" s="12">
        <v>1.49259259259259</v>
      </c>
      <c r="K196" s="12">
        <v>1.61</v>
      </c>
      <c r="L196" s="12">
        <v>0.97497178648135496</v>
      </c>
      <c r="M196" s="12">
        <v>2.6862499999999998</v>
      </c>
      <c r="N196" s="12">
        <v>1.7587087394579199</v>
      </c>
      <c r="O196" s="12">
        <v>0.63686581345030102</v>
      </c>
      <c r="P196" s="12">
        <v>99.118783649250204</v>
      </c>
      <c r="Q196" s="12">
        <v>1.43183333333333</v>
      </c>
      <c r="R196" s="12">
        <v>1.9266968265332975</v>
      </c>
    </row>
    <row r="197" spans="1:18" x14ac:dyDescent="0.2">
      <c r="A197">
        <v>14296.37</v>
      </c>
      <c r="B197">
        <v>102390.87</v>
      </c>
      <c r="C197" s="12">
        <v>6.2</v>
      </c>
      <c r="D197" s="12">
        <v>6.7</v>
      </c>
      <c r="E197" s="12">
        <v>0</v>
      </c>
      <c r="F197" s="12">
        <v>65.262500000000003</v>
      </c>
      <c r="G197" s="12">
        <v>53.625</v>
      </c>
      <c r="H197" s="12">
        <v>30</v>
      </c>
      <c r="I197" s="12">
        <v>23.625</v>
      </c>
      <c r="J197" s="12">
        <v>1.49259259259259</v>
      </c>
      <c r="K197" s="12">
        <v>1.61</v>
      </c>
      <c r="L197" s="12">
        <v>0.97497178648135496</v>
      </c>
      <c r="M197" s="12">
        <v>2.6862499999999998</v>
      </c>
      <c r="N197" s="12">
        <v>1.7587087394579199</v>
      </c>
      <c r="O197" s="12">
        <v>0.63686581345030102</v>
      </c>
      <c r="P197" s="12">
        <v>99.118783649250204</v>
      </c>
      <c r="Q197" s="12">
        <v>1.43183333333333</v>
      </c>
      <c r="R197" s="12">
        <v>1.9266968265332975</v>
      </c>
    </row>
    <row r="198" spans="1:18" x14ac:dyDescent="0.2">
      <c r="A198">
        <v>14362.297</v>
      </c>
      <c r="B198">
        <v>102367.25199999999</v>
      </c>
      <c r="C198" s="12">
        <v>5</v>
      </c>
      <c r="D198" s="12">
        <v>5.5</v>
      </c>
      <c r="E198" s="12">
        <v>0</v>
      </c>
      <c r="F198" s="12">
        <v>65.262500000000003</v>
      </c>
      <c r="G198" s="12">
        <v>53.625</v>
      </c>
      <c r="H198" s="12">
        <v>30</v>
      </c>
      <c r="I198" s="12">
        <v>23.625</v>
      </c>
      <c r="J198" s="12">
        <v>1.49259259259259</v>
      </c>
      <c r="K198" s="12">
        <v>1.61</v>
      </c>
      <c r="L198" s="12">
        <v>0.97497178648135496</v>
      </c>
      <c r="M198" s="12">
        <v>2.6862499999999998</v>
      </c>
      <c r="N198" s="12">
        <v>1.7587087394579199</v>
      </c>
      <c r="O198" s="12">
        <v>0.63686581345030102</v>
      </c>
      <c r="P198" s="12">
        <v>99.118783649250204</v>
      </c>
      <c r="Q198" s="12">
        <v>1.43183333333333</v>
      </c>
      <c r="R198" s="12">
        <v>1.9266968265332975</v>
      </c>
    </row>
    <row r="199" spans="1:18" x14ac:dyDescent="0.2">
      <c r="A199">
        <v>17505.227999999999</v>
      </c>
      <c r="B199">
        <v>105477.08900000001</v>
      </c>
      <c r="C199" s="12">
        <v>8</v>
      </c>
      <c r="D199" s="12">
        <v>8.1999999999999993</v>
      </c>
      <c r="E199" s="12">
        <v>0</v>
      </c>
      <c r="F199" s="12">
        <v>58.4</v>
      </c>
      <c r="G199" s="12">
        <v>51.4</v>
      </c>
      <c r="H199" s="12">
        <v>29.4</v>
      </c>
      <c r="I199" s="12">
        <v>22</v>
      </c>
      <c r="J199" s="12">
        <v>1.3181818181818199</v>
      </c>
      <c r="K199" s="12">
        <v>1.62</v>
      </c>
      <c r="L199" s="12">
        <v>1.02272727272727</v>
      </c>
      <c r="M199" s="12">
        <v>2.66</v>
      </c>
      <c r="N199" s="12">
        <v>1.6008888888888899</v>
      </c>
      <c r="O199" s="12">
        <v>0.61551606288448402</v>
      </c>
      <c r="P199" s="12">
        <v>97.036091060521898</v>
      </c>
      <c r="Q199" s="12">
        <v>1.345</v>
      </c>
      <c r="R199" s="12">
        <v>1.9337463857909962</v>
      </c>
    </row>
    <row r="200" spans="1:18" x14ac:dyDescent="0.2">
      <c r="A200">
        <v>17361.227999999999</v>
      </c>
      <c r="B200">
        <v>105429.08900000001</v>
      </c>
      <c r="C200" s="12">
        <v>9.1999999999999993</v>
      </c>
      <c r="D200" s="12">
        <v>9.6</v>
      </c>
      <c r="E200" s="12">
        <v>0</v>
      </c>
      <c r="F200" s="12">
        <v>58</v>
      </c>
      <c r="G200" s="12">
        <v>53</v>
      </c>
      <c r="H200" s="12">
        <v>29.4</v>
      </c>
      <c r="I200" s="12">
        <v>23.6</v>
      </c>
      <c r="J200" s="12">
        <v>1.21186440677966</v>
      </c>
      <c r="K200" s="12">
        <v>1.66</v>
      </c>
      <c r="L200" s="12">
        <v>1.0506329113924</v>
      </c>
      <c r="M200" s="12">
        <v>2.66</v>
      </c>
      <c r="N200" s="12">
        <v>1.5318072289156599</v>
      </c>
      <c r="O200" s="12">
        <v>0.60502522128105096</v>
      </c>
      <c r="P200" s="12">
        <v>100</v>
      </c>
      <c r="Q200" s="12">
        <v>1.306</v>
      </c>
      <c r="R200" s="12">
        <v>1.9385966530747778</v>
      </c>
    </row>
    <row r="201" spans="1:18" x14ac:dyDescent="0.2">
      <c r="A201">
        <v>17433.227999999999</v>
      </c>
      <c r="B201">
        <v>105570.58900000001</v>
      </c>
      <c r="C201" s="12">
        <v>8.8000000000000007</v>
      </c>
      <c r="D201" s="12">
        <v>9.1999999999999993</v>
      </c>
      <c r="E201" s="12">
        <v>0</v>
      </c>
      <c r="F201" s="12">
        <v>65.7</v>
      </c>
      <c r="G201" s="12">
        <v>50</v>
      </c>
      <c r="H201" s="12">
        <v>29</v>
      </c>
      <c r="I201" s="12">
        <v>21</v>
      </c>
      <c r="J201" s="12">
        <v>1.7476190476190501</v>
      </c>
      <c r="K201" s="12">
        <v>1.58</v>
      </c>
      <c r="L201" s="12">
        <v>0.95353047676523806</v>
      </c>
      <c r="M201" s="12">
        <v>2.68</v>
      </c>
      <c r="N201" s="12">
        <v>1.81060759493671</v>
      </c>
      <c r="O201" s="12">
        <v>0.64420504598312001</v>
      </c>
      <c r="P201" s="12">
        <v>97.246913407625996</v>
      </c>
      <c r="Q201" s="12">
        <v>1.448</v>
      </c>
      <c r="R201" s="12">
        <v>1.9410273445695509</v>
      </c>
    </row>
    <row r="202" spans="1:18" x14ac:dyDescent="0.2">
      <c r="A202">
        <v>18040.66</v>
      </c>
      <c r="B202">
        <v>104209.34</v>
      </c>
      <c r="C202" s="12">
        <v>9.59</v>
      </c>
      <c r="D202" s="12">
        <v>10.09</v>
      </c>
      <c r="E202" s="12">
        <v>0</v>
      </c>
      <c r="F202" s="12">
        <v>2.7</v>
      </c>
      <c r="G202" s="12">
        <v>38.5</v>
      </c>
      <c r="H202" s="12">
        <v>37</v>
      </c>
      <c r="I202" s="12">
        <v>1.5</v>
      </c>
      <c r="J202" s="12">
        <v>-22.866666666666699</v>
      </c>
      <c r="K202" s="12">
        <v>1.75</v>
      </c>
      <c r="L202" s="12">
        <v>1.2635379061371801</v>
      </c>
      <c r="M202" s="12">
        <v>2.67</v>
      </c>
      <c r="N202" s="12">
        <v>1.1131142857142899</v>
      </c>
      <c r="O202" s="12">
        <v>0.52676482916210299</v>
      </c>
      <c r="P202" s="12">
        <v>92.349007931415102</v>
      </c>
      <c r="Q202" s="12">
        <v>1.087</v>
      </c>
      <c r="R202" s="12">
        <v>1.9439873833618124</v>
      </c>
    </row>
    <row r="203" spans="1:18" x14ac:dyDescent="0.2">
      <c r="A203">
        <v>15951.285</v>
      </c>
      <c r="B203">
        <v>102246.065</v>
      </c>
      <c r="C203" s="12">
        <v>5</v>
      </c>
      <c r="D203" s="12">
        <v>8.5</v>
      </c>
      <c r="E203" s="12">
        <v>0</v>
      </c>
      <c r="F203" s="12">
        <v>61.786999999999999</v>
      </c>
      <c r="G203" s="12">
        <v>48.965000000000003</v>
      </c>
      <c r="H203" s="12">
        <v>29.088000000000001</v>
      </c>
      <c r="I203" s="12">
        <v>19.877000000000002</v>
      </c>
      <c r="J203" s="12">
        <v>1.64506716305277</v>
      </c>
      <c r="K203" s="12">
        <v>1.63</v>
      </c>
      <c r="L203" s="12">
        <v>1.01</v>
      </c>
      <c r="M203" s="12">
        <v>2.69</v>
      </c>
      <c r="N203" s="12">
        <v>1.675</v>
      </c>
      <c r="O203" s="12">
        <v>0.62450000000000006</v>
      </c>
      <c r="P203" s="12">
        <v>98.141999999999996</v>
      </c>
      <c r="Q203" s="12">
        <v>1.373</v>
      </c>
      <c r="R203" s="12">
        <v>1.9482884195193007</v>
      </c>
    </row>
    <row r="204" spans="1:18" x14ac:dyDescent="0.2">
      <c r="A204">
        <v>16051.778</v>
      </c>
      <c r="B204">
        <v>102317.159</v>
      </c>
      <c r="C204" s="12">
        <v>5</v>
      </c>
      <c r="D204" s="12">
        <v>8.5</v>
      </c>
      <c r="E204" s="12">
        <v>0</v>
      </c>
      <c r="F204" s="12">
        <v>61.786999999999999</v>
      </c>
      <c r="G204" s="12">
        <v>48.965000000000003</v>
      </c>
      <c r="H204" s="12">
        <v>29.088000000000001</v>
      </c>
      <c r="I204" s="12">
        <v>19.877000000000002</v>
      </c>
      <c r="J204" s="12">
        <v>1.64506716305277</v>
      </c>
      <c r="K204" s="12">
        <v>1.63</v>
      </c>
      <c r="L204" s="12">
        <v>1.01</v>
      </c>
      <c r="M204" s="12">
        <v>2.69</v>
      </c>
      <c r="N204" s="12">
        <v>1.675</v>
      </c>
      <c r="O204" s="12">
        <v>0.62450000000000006</v>
      </c>
      <c r="P204" s="12">
        <v>98.141999999999996</v>
      </c>
      <c r="Q204" s="12">
        <v>1.373</v>
      </c>
      <c r="R204" s="12">
        <v>1.9482884195193007</v>
      </c>
    </row>
    <row r="205" spans="1:18" x14ac:dyDescent="0.2">
      <c r="A205">
        <v>16161.99</v>
      </c>
      <c r="B205">
        <v>102319.63</v>
      </c>
      <c r="C205" s="12">
        <v>5</v>
      </c>
      <c r="D205" s="12">
        <v>8.5</v>
      </c>
      <c r="E205" s="12">
        <v>0</v>
      </c>
      <c r="F205" s="12">
        <v>61.786999999999999</v>
      </c>
      <c r="G205" s="12">
        <v>48.965000000000003</v>
      </c>
      <c r="H205" s="12">
        <v>29.088000000000001</v>
      </c>
      <c r="I205" s="12">
        <v>19.877000000000002</v>
      </c>
      <c r="J205" s="12">
        <v>1.64506716305277</v>
      </c>
      <c r="K205" s="12">
        <v>1.63</v>
      </c>
      <c r="L205" s="12">
        <v>1.01</v>
      </c>
      <c r="M205" s="12">
        <v>2.69</v>
      </c>
      <c r="N205" s="12">
        <v>1.675</v>
      </c>
      <c r="O205" s="12">
        <v>0.62450000000000006</v>
      </c>
      <c r="P205" s="12">
        <v>98.141999999999996</v>
      </c>
      <c r="Q205" s="12">
        <v>1.373</v>
      </c>
      <c r="R205" s="12">
        <v>1.9482884195193007</v>
      </c>
    </row>
    <row r="206" spans="1:18" x14ac:dyDescent="0.2">
      <c r="A206">
        <v>15980.074000000001</v>
      </c>
      <c r="B206">
        <v>102316.652</v>
      </c>
      <c r="C206" s="12">
        <v>5</v>
      </c>
      <c r="D206" s="12">
        <v>8.5</v>
      </c>
      <c r="E206" s="12">
        <v>0</v>
      </c>
      <c r="F206" s="12">
        <v>61.786999999999999</v>
      </c>
      <c r="G206" s="12">
        <v>48.965000000000003</v>
      </c>
      <c r="H206" s="12">
        <v>29.088000000000001</v>
      </c>
      <c r="I206" s="12">
        <v>19.877000000000002</v>
      </c>
      <c r="J206" s="12">
        <v>1.64506716305277</v>
      </c>
      <c r="K206" s="12">
        <v>1.63</v>
      </c>
      <c r="L206" s="12">
        <v>1.01</v>
      </c>
      <c r="M206" s="12">
        <v>2.69</v>
      </c>
      <c r="N206" s="12">
        <v>1.675</v>
      </c>
      <c r="O206" s="12">
        <v>0.62450000000000006</v>
      </c>
      <c r="P206" s="12">
        <v>98.141999999999996</v>
      </c>
      <c r="Q206" s="12">
        <v>1.373</v>
      </c>
      <c r="R206" s="12">
        <v>1.9482884195193007</v>
      </c>
    </row>
    <row r="207" spans="1:18" x14ac:dyDescent="0.2">
      <c r="A207">
        <v>16024.079</v>
      </c>
      <c r="B207">
        <v>102269.246</v>
      </c>
      <c r="C207" s="12">
        <v>5</v>
      </c>
      <c r="D207" s="12">
        <v>8.5</v>
      </c>
      <c r="E207" s="12">
        <v>0</v>
      </c>
      <c r="F207" s="12">
        <v>61.786999999999999</v>
      </c>
      <c r="G207" s="12">
        <v>48.965000000000003</v>
      </c>
      <c r="H207" s="12">
        <v>29.088000000000001</v>
      </c>
      <c r="I207" s="12">
        <v>19.877000000000002</v>
      </c>
      <c r="J207" s="12">
        <v>1.64506716305277</v>
      </c>
      <c r="K207" s="12">
        <v>1.63</v>
      </c>
      <c r="L207" s="12">
        <v>1.01</v>
      </c>
      <c r="M207" s="12">
        <v>2.69</v>
      </c>
      <c r="N207" s="12">
        <v>1.675</v>
      </c>
      <c r="O207" s="12">
        <v>0.62450000000000006</v>
      </c>
      <c r="P207" s="12">
        <v>98.141999999999996</v>
      </c>
      <c r="Q207" s="12">
        <v>1.373</v>
      </c>
      <c r="R207" s="12">
        <v>1.9482884195193007</v>
      </c>
    </row>
    <row r="208" spans="1:18" x14ac:dyDescent="0.2">
      <c r="A208">
        <v>17853.486000000001</v>
      </c>
      <c r="B208">
        <v>104853.7</v>
      </c>
      <c r="C208" s="12">
        <v>5.2</v>
      </c>
      <c r="D208" s="12">
        <v>5.7</v>
      </c>
      <c r="E208" s="12">
        <v>1</v>
      </c>
      <c r="F208" s="12">
        <v>3.03</v>
      </c>
      <c r="G208" s="12">
        <v>54</v>
      </c>
      <c r="H208" s="12">
        <v>53</v>
      </c>
      <c r="I208" s="12">
        <v>1</v>
      </c>
      <c r="J208" s="12">
        <v>-49.97</v>
      </c>
      <c r="K208" s="12">
        <v>1.66</v>
      </c>
      <c r="L208" s="12">
        <v>1.0779220779220799</v>
      </c>
      <c r="M208" s="12">
        <v>2.68</v>
      </c>
      <c r="N208" s="12">
        <v>1.4862650602409599</v>
      </c>
      <c r="O208" s="12">
        <v>0.59779026943206104</v>
      </c>
      <c r="P208" s="12">
        <v>97.371595330739297</v>
      </c>
      <c r="Q208" s="12">
        <v>1.2689999999999999</v>
      </c>
      <c r="R208" s="12">
        <v>1.9592317259582035</v>
      </c>
    </row>
    <row r="209" spans="1:18" x14ac:dyDescent="0.2">
      <c r="A209">
        <v>20703.679</v>
      </c>
      <c r="B209">
        <v>96327.327999999994</v>
      </c>
      <c r="C209" s="12">
        <v>6.7</v>
      </c>
      <c r="D209" s="12">
        <v>6.9</v>
      </c>
      <c r="E209" s="12">
        <v>0</v>
      </c>
      <c r="F209" s="12">
        <v>57.3</v>
      </c>
      <c r="G209" s="12">
        <v>49.9</v>
      </c>
      <c r="H209" s="12">
        <v>30.2</v>
      </c>
      <c r="I209" s="12">
        <v>19.7</v>
      </c>
      <c r="J209" s="12">
        <v>1.3756345177664999</v>
      </c>
      <c r="K209" s="12">
        <v>1.64</v>
      </c>
      <c r="L209" s="12">
        <v>1.0425937698665</v>
      </c>
      <c r="M209" s="12">
        <v>2.71</v>
      </c>
      <c r="N209" s="12">
        <v>1.59928658536585</v>
      </c>
      <c r="O209" s="12">
        <v>0.61527905170978003</v>
      </c>
      <c r="P209" s="12">
        <v>97.095168196185</v>
      </c>
      <c r="Q209" s="12">
        <v>1.325</v>
      </c>
      <c r="R209" s="12">
        <v>1.9617257248044153</v>
      </c>
    </row>
    <row r="210" spans="1:18" x14ac:dyDescent="0.2">
      <c r="A210">
        <v>18017.651999999998</v>
      </c>
      <c r="B210">
        <v>97508.593999999997</v>
      </c>
      <c r="C210" s="12">
        <v>21</v>
      </c>
      <c r="D210" s="12">
        <v>21.2</v>
      </c>
      <c r="E210" s="12">
        <v>0</v>
      </c>
      <c r="F210" s="12">
        <v>58.2</v>
      </c>
      <c r="G210" s="12">
        <v>53.5</v>
      </c>
      <c r="H210" s="12">
        <v>29.2</v>
      </c>
      <c r="I210" s="12">
        <v>24.3</v>
      </c>
      <c r="J210" s="12">
        <v>1.19341563786008</v>
      </c>
      <c r="K210" s="12">
        <v>1.61</v>
      </c>
      <c r="L210" s="12">
        <v>1.02</v>
      </c>
      <c r="M210" s="12">
        <v>2.68</v>
      </c>
      <c r="N210" s="12">
        <v>1.63</v>
      </c>
      <c r="O210" s="12">
        <v>0.61977186311787102</v>
      </c>
      <c r="P210" s="12">
        <v>95.49</v>
      </c>
      <c r="Q210" s="12">
        <v>1.34</v>
      </c>
      <c r="R210" s="12">
        <v>1.9626865671641789</v>
      </c>
    </row>
    <row r="211" spans="1:18" x14ac:dyDescent="0.2">
      <c r="A211">
        <v>18094.11</v>
      </c>
      <c r="B211">
        <v>97616.52</v>
      </c>
      <c r="C211" s="12">
        <v>11.3</v>
      </c>
      <c r="D211" s="12">
        <v>111.5</v>
      </c>
      <c r="E211" s="12">
        <v>0</v>
      </c>
      <c r="F211" s="12">
        <v>63.5</v>
      </c>
      <c r="G211" s="12">
        <v>53.6</v>
      </c>
      <c r="H211" s="12">
        <v>30.1</v>
      </c>
      <c r="I211" s="12">
        <v>23.5</v>
      </c>
      <c r="J211" s="12">
        <v>1.42127659574468</v>
      </c>
      <c r="K211" s="12">
        <v>1.62</v>
      </c>
      <c r="L211" s="12">
        <v>0.99082568807339499</v>
      </c>
      <c r="M211" s="12">
        <v>2.69</v>
      </c>
      <c r="N211" s="12">
        <v>1.71490740740741</v>
      </c>
      <c r="O211" s="12">
        <v>0.63166331298386802</v>
      </c>
      <c r="P211" s="12">
        <v>99.605960801252607</v>
      </c>
      <c r="Q211" s="12">
        <v>1.38</v>
      </c>
      <c r="R211" s="12">
        <v>1.9673242082662394</v>
      </c>
    </row>
    <row r="212" spans="1:18" x14ac:dyDescent="0.2">
      <c r="A212">
        <v>14637.34</v>
      </c>
      <c r="B212">
        <v>102798.95</v>
      </c>
      <c r="C212" s="12">
        <v>9.6999999999999993</v>
      </c>
      <c r="D212" s="12">
        <v>9.9</v>
      </c>
      <c r="E212" s="12">
        <v>1</v>
      </c>
      <c r="F212" s="12">
        <v>54.2</v>
      </c>
      <c r="G212" s="12">
        <v>52</v>
      </c>
      <c r="H212" s="12">
        <v>29.5</v>
      </c>
      <c r="I212" s="12">
        <v>22.5</v>
      </c>
      <c r="J212" s="12">
        <v>1.09777777777778</v>
      </c>
      <c r="K212" s="12">
        <v>1.65</v>
      </c>
      <c r="L212" s="12">
        <v>1.0700389105058401</v>
      </c>
      <c r="M212" s="12">
        <v>2.66</v>
      </c>
      <c r="N212" s="12">
        <v>1.48589090909091</v>
      </c>
      <c r="O212" s="12">
        <v>0.59772973289254305</v>
      </c>
      <c r="P212" s="12">
        <v>97.027311438500305</v>
      </c>
      <c r="Q212" s="12">
        <v>1.262</v>
      </c>
      <c r="R212" s="12">
        <v>1.9698026221005627</v>
      </c>
    </row>
    <row r="213" spans="1:18" x14ac:dyDescent="0.2">
      <c r="A213">
        <v>17409.227999999999</v>
      </c>
      <c r="B213">
        <v>105381.428</v>
      </c>
      <c r="C213" s="12">
        <v>10.5</v>
      </c>
      <c r="D213" s="12">
        <v>10.7</v>
      </c>
      <c r="E213" s="12">
        <v>0</v>
      </c>
      <c r="F213" s="12">
        <v>56</v>
      </c>
      <c r="G213" s="12">
        <v>54</v>
      </c>
      <c r="H213" s="12">
        <v>29</v>
      </c>
      <c r="I213" s="12">
        <v>25</v>
      </c>
      <c r="J213" s="12">
        <v>1.08</v>
      </c>
      <c r="K213" s="12">
        <v>1.64</v>
      </c>
      <c r="L213" s="12">
        <v>1.05128205128205</v>
      </c>
      <c r="M213" s="12">
        <v>2.66</v>
      </c>
      <c r="N213" s="12">
        <v>1.53024390243902</v>
      </c>
      <c r="O213" s="12">
        <v>0.60478118372855205</v>
      </c>
      <c r="P213" s="12">
        <v>97.343959196684693</v>
      </c>
      <c r="Q213" s="12">
        <v>1.2829999999999999</v>
      </c>
      <c r="R213" s="12">
        <v>1.9721308670608106</v>
      </c>
    </row>
    <row r="214" spans="1:18" x14ac:dyDescent="0.2">
      <c r="A214">
        <v>19262.64</v>
      </c>
      <c r="B214">
        <v>98131.31</v>
      </c>
      <c r="C214" s="12">
        <v>2.8</v>
      </c>
      <c r="D214" s="12">
        <v>3</v>
      </c>
      <c r="E214" s="12">
        <v>0</v>
      </c>
      <c r="F214" s="12">
        <v>60.3</v>
      </c>
      <c r="G214" s="12">
        <v>48</v>
      </c>
      <c r="H214" s="12">
        <v>28.5</v>
      </c>
      <c r="I214" s="12">
        <v>19.5</v>
      </c>
      <c r="J214" s="12">
        <v>1.6307692307692301</v>
      </c>
      <c r="K214" s="12">
        <v>1.63</v>
      </c>
      <c r="L214" s="12">
        <v>1.01684341859014</v>
      </c>
      <c r="M214" s="12">
        <v>2.65</v>
      </c>
      <c r="N214" s="12">
        <v>1.60610429447853</v>
      </c>
      <c r="O214" s="12">
        <v>0.64</v>
      </c>
      <c r="P214" s="12">
        <v>99.492293588494803</v>
      </c>
      <c r="Q214" s="12">
        <v>1.32</v>
      </c>
      <c r="R214" s="12">
        <v>1.9743214352110072</v>
      </c>
    </row>
    <row r="215" spans="1:18" x14ac:dyDescent="0.2">
      <c r="A215">
        <v>14822.96</v>
      </c>
      <c r="B215">
        <v>102794.46</v>
      </c>
      <c r="C215" s="12">
        <v>12.3</v>
      </c>
      <c r="D215" s="12">
        <v>12.5</v>
      </c>
      <c r="E215" s="12">
        <v>1</v>
      </c>
      <c r="F215" s="12">
        <v>56</v>
      </c>
      <c r="G215" s="12">
        <v>51.5</v>
      </c>
      <c r="H215" s="12">
        <v>29.5</v>
      </c>
      <c r="I215" s="12">
        <v>22</v>
      </c>
      <c r="J215" s="12">
        <v>1.2045454545454499</v>
      </c>
      <c r="K215" s="12">
        <v>1.68</v>
      </c>
      <c r="L215" s="12">
        <v>1.07692307692308</v>
      </c>
      <c r="M215" s="12">
        <v>2.66</v>
      </c>
      <c r="N215" s="12">
        <v>1.47</v>
      </c>
      <c r="O215" s="12">
        <v>0.59514170040485803</v>
      </c>
      <c r="P215" s="12">
        <v>100</v>
      </c>
      <c r="Q215" s="12">
        <v>1.2509999999999999</v>
      </c>
      <c r="R215" s="12">
        <v>1.9744204636290967</v>
      </c>
    </row>
    <row r="216" spans="1:18" x14ac:dyDescent="0.2">
      <c r="A216">
        <v>17313.227999999999</v>
      </c>
      <c r="B216">
        <v>105381.428</v>
      </c>
      <c r="C216" s="12">
        <v>10</v>
      </c>
      <c r="D216" s="12">
        <v>10.4</v>
      </c>
      <c r="E216" s="12">
        <v>1</v>
      </c>
      <c r="F216" s="12">
        <v>51.2</v>
      </c>
      <c r="G216" s="12">
        <v>50.1</v>
      </c>
      <c r="H216" s="12">
        <v>29.6</v>
      </c>
      <c r="I216" s="12">
        <v>20.5</v>
      </c>
      <c r="J216" s="12">
        <v>1.0536585365853699</v>
      </c>
      <c r="K216" s="12">
        <v>1.66</v>
      </c>
      <c r="L216" s="12">
        <v>1.0978835978835999</v>
      </c>
      <c r="M216" s="12">
        <v>2.66</v>
      </c>
      <c r="N216" s="12">
        <v>1.42284337349398</v>
      </c>
      <c r="O216" s="12">
        <v>0.58726180530691796</v>
      </c>
      <c r="P216" s="12">
        <v>95.718195366481496</v>
      </c>
      <c r="Q216" s="12">
        <v>1.2270000000000001</v>
      </c>
      <c r="R216" s="12">
        <v>1.9746074763602117</v>
      </c>
    </row>
    <row r="217" spans="1:18" x14ac:dyDescent="0.2">
      <c r="A217">
        <v>18932.650000000001</v>
      </c>
      <c r="B217">
        <v>98043.982999999993</v>
      </c>
      <c r="C217" s="12">
        <v>8.6</v>
      </c>
      <c r="D217" s="12">
        <v>9.1</v>
      </c>
      <c r="E217" s="12">
        <v>0</v>
      </c>
      <c r="F217" s="12">
        <v>82.8</v>
      </c>
      <c r="G217" s="12">
        <v>55</v>
      </c>
      <c r="H217" s="12">
        <v>31</v>
      </c>
      <c r="I217" s="12">
        <v>24</v>
      </c>
      <c r="J217" s="12">
        <v>2.1583333333333301</v>
      </c>
      <c r="K217" s="12">
        <v>1.52</v>
      </c>
      <c r="L217" s="12">
        <v>0.83150984682713402</v>
      </c>
      <c r="M217" s="12">
        <v>2.66</v>
      </c>
      <c r="N217" s="12">
        <v>2.1989999999999998</v>
      </c>
      <c r="O217" s="12">
        <v>0.68740231322288203</v>
      </c>
      <c r="P217" s="12">
        <v>100</v>
      </c>
      <c r="Q217" s="12">
        <v>1.619</v>
      </c>
      <c r="R217" s="12">
        <v>1.9759110562075355</v>
      </c>
    </row>
    <row r="218" spans="1:18" x14ac:dyDescent="0.2">
      <c r="A218">
        <v>19317.04</v>
      </c>
      <c r="B218">
        <v>98143.65</v>
      </c>
      <c r="C218" s="12">
        <v>5.8</v>
      </c>
      <c r="D218" s="12">
        <v>6</v>
      </c>
      <c r="E218" s="12">
        <v>0</v>
      </c>
      <c r="F218" s="12">
        <v>61.9</v>
      </c>
      <c r="G218" s="12">
        <v>50.5</v>
      </c>
      <c r="H218" s="12">
        <v>29</v>
      </c>
      <c r="I218" s="12">
        <v>21.5</v>
      </c>
      <c r="J218" s="12">
        <v>1.53023255813953</v>
      </c>
      <c r="K218" s="12">
        <v>1.62</v>
      </c>
      <c r="L218" s="12">
        <v>1.0006176652254499</v>
      </c>
      <c r="M218" s="12">
        <v>2.65</v>
      </c>
      <c r="N218" s="12">
        <v>1.6483641975308601</v>
      </c>
      <c r="O218" s="12">
        <v>0.64</v>
      </c>
      <c r="P218" s="12">
        <v>99.513809051248003</v>
      </c>
      <c r="Q218" s="12">
        <v>1.3380000000000001</v>
      </c>
      <c r="R218" s="12">
        <v>1.9793454391112555</v>
      </c>
    </row>
    <row r="219" spans="1:18" x14ac:dyDescent="0.2">
      <c r="A219">
        <v>18858.368999999999</v>
      </c>
      <c r="B219">
        <v>98046.239000000001</v>
      </c>
      <c r="C219" s="12">
        <v>7</v>
      </c>
      <c r="D219" s="12">
        <v>7.5</v>
      </c>
      <c r="E219" s="12">
        <v>0</v>
      </c>
      <c r="F219" s="12">
        <v>93</v>
      </c>
      <c r="G219" s="12">
        <v>54</v>
      </c>
      <c r="H219" s="12">
        <v>30</v>
      </c>
      <c r="I219" s="12">
        <v>24</v>
      </c>
      <c r="J219" s="12">
        <v>2.625</v>
      </c>
      <c r="K219" s="12">
        <v>1.49</v>
      </c>
      <c r="L219" s="12">
        <v>0.772020725388601</v>
      </c>
      <c r="M219" s="12">
        <v>2.67</v>
      </c>
      <c r="N219" s="12">
        <v>2.4584563758389302</v>
      </c>
      <c r="O219" s="12">
        <v>0.71085366090314595</v>
      </c>
      <c r="P219" s="12">
        <v>100</v>
      </c>
      <c r="Q219" s="12">
        <v>1.744</v>
      </c>
      <c r="R219" s="12">
        <v>1.9830598485314967</v>
      </c>
    </row>
    <row r="220" spans="1:18" x14ac:dyDescent="0.2">
      <c r="A220">
        <v>16386.166000000001</v>
      </c>
      <c r="B220">
        <v>102425.209</v>
      </c>
      <c r="C220" s="12">
        <v>8</v>
      </c>
      <c r="D220" s="12">
        <v>8.6</v>
      </c>
      <c r="E220" s="12">
        <v>0</v>
      </c>
      <c r="F220" s="12">
        <v>56.2</v>
      </c>
      <c r="G220" s="12">
        <v>53</v>
      </c>
      <c r="H220" s="12">
        <v>30</v>
      </c>
      <c r="I220" s="12">
        <v>23</v>
      </c>
      <c r="J220" s="12">
        <v>1.1391304347826099</v>
      </c>
      <c r="K220" s="12">
        <v>1.6</v>
      </c>
      <c r="L220" s="12">
        <v>1.02432778489117</v>
      </c>
      <c r="M220" s="12">
        <v>2.66</v>
      </c>
      <c r="N220" s="12">
        <v>1.5968249999999999</v>
      </c>
      <c r="O220" s="12">
        <v>0.61491436658226895</v>
      </c>
      <c r="P220" s="12">
        <v>93.618273761996406</v>
      </c>
      <c r="Q220" s="12">
        <v>1.3069999999999999</v>
      </c>
      <c r="R220" s="12">
        <v>1.9868592195868402</v>
      </c>
    </row>
    <row r="221" spans="1:18" x14ac:dyDescent="0.2">
      <c r="A221">
        <v>16386.166000000001</v>
      </c>
      <c r="B221">
        <v>102425.209</v>
      </c>
      <c r="C221" s="12">
        <v>8</v>
      </c>
      <c r="D221" s="12">
        <v>8.6</v>
      </c>
      <c r="E221" s="12">
        <v>0</v>
      </c>
      <c r="F221" s="12">
        <v>56.2</v>
      </c>
      <c r="G221" s="12">
        <v>53</v>
      </c>
      <c r="H221" s="12">
        <v>30</v>
      </c>
      <c r="I221" s="12">
        <v>23</v>
      </c>
      <c r="J221" s="12">
        <v>1.1391304347826099</v>
      </c>
      <c r="K221" s="12">
        <v>1.6</v>
      </c>
      <c r="L221" s="12">
        <v>1.02432778489117</v>
      </c>
      <c r="M221" s="12">
        <v>2.66</v>
      </c>
      <c r="N221" s="12">
        <v>1.5968249999999999</v>
      </c>
      <c r="O221" s="12">
        <v>0.61491436658226895</v>
      </c>
      <c r="P221" s="12">
        <v>93.618273761996406</v>
      </c>
      <c r="Q221" s="12">
        <v>1.3069999999999999</v>
      </c>
      <c r="R221" s="12">
        <v>1.9868592195868402</v>
      </c>
    </row>
    <row r="222" spans="1:18" x14ac:dyDescent="0.2">
      <c r="A222">
        <v>18012.98</v>
      </c>
      <c r="B222">
        <v>104304.9</v>
      </c>
      <c r="C222" s="12">
        <v>13.1</v>
      </c>
      <c r="D222" s="12">
        <v>14.1</v>
      </c>
      <c r="E222" s="12">
        <v>1</v>
      </c>
      <c r="F222" s="12">
        <v>51.2</v>
      </c>
      <c r="G222" s="12">
        <v>49.1</v>
      </c>
      <c r="H222" s="12">
        <v>49</v>
      </c>
      <c r="I222" s="12">
        <v>0.10000000000000142</v>
      </c>
      <c r="J222" s="12">
        <v>21.999999999999702</v>
      </c>
      <c r="K222" s="12">
        <v>1.71</v>
      </c>
      <c r="L222" s="12">
        <v>1.1468812877263601</v>
      </c>
      <c r="M222" s="12">
        <v>2.67</v>
      </c>
      <c r="N222" s="12">
        <v>1.32805263157895</v>
      </c>
      <c r="O222" s="12">
        <v>0.57045644654443495</v>
      </c>
      <c r="P222" s="12">
        <v>98.713708239210604</v>
      </c>
      <c r="Q222" s="12">
        <v>1.169</v>
      </c>
      <c r="R222" s="12">
        <v>1.9914907028049187</v>
      </c>
    </row>
    <row r="223" spans="1:18" x14ac:dyDescent="0.2">
      <c r="A223">
        <v>18091.78</v>
      </c>
      <c r="B223">
        <v>103898.18</v>
      </c>
      <c r="C223" s="12">
        <v>6.5</v>
      </c>
      <c r="D223" s="12">
        <v>7.5</v>
      </c>
      <c r="E223" s="12">
        <v>0</v>
      </c>
      <c r="F223" s="12">
        <v>2</v>
      </c>
      <c r="G223" s="12">
        <v>60.3</v>
      </c>
      <c r="H223" s="12">
        <v>55</v>
      </c>
      <c r="I223" s="12">
        <v>5.2999999999999972</v>
      </c>
      <c r="J223" s="12">
        <v>-10</v>
      </c>
      <c r="K223" s="12">
        <v>1.62</v>
      </c>
      <c r="L223" s="12">
        <v>1.01060511540861</v>
      </c>
      <c r="M223" s="12">
        <v>2.68</v>
      </c>
      <c r="N223" s="12">
        <v>1.6518765432098801</v>
      </c>
      <c r="O223" s="12">
        <v>0.62290853902663901</v>
      </c>
      <c r="P223" s="12">
        <v>97.830555597076298</v>
      </c>
      <c r="Q223" s="12">
        <v>1.331</v>
      </c>
      <c r="R223" s="12">
        <v>1.9923940970772955</v>
      </c>
    </row>
    <row r="224" spans="1:18" x14ac:dyDescent="0.2">
      <c r="A224">
        <v>18114.490000000002</v>
      </c>
      <c r="B224">
        <v>103120.92</v>
      </c>
      <c r="C224" s="12">
        <v>7.1</v>
      </c>
      <c r="D224" s="12">
        <v>7.6</v>
      </c>
      <c r="E224" s="12">
        <v>0</v>
      </c>
      <c r="F224" s="12">
        <v>1.98</v>
      </c>
      <c r="G224" s="12">
        <v>67.5</v>
      </c>
      <c r="H224" s="12">
        <v>62.5</v>
      </c>
      <c r="I224" s="12">
        <v>5</v>
      </c>
      <c r="J224" s="12">
        <v>-12.103999999999999</v>
      </c>
      <c r="K224" s="12">
        <v>1.61</v>
      </c>
      <c r="L224" s="12">
        <v>0.96</v>
      </c>
      <c r="M224" s="12">
        <v>2.64</v>
      </c>
      <c r="N224" s="12">
        <v>1.75</v>
      </c>
      <c r="O224" s="12">
        <v>0.63600000000000001</v>
      </c>
      <c r="P224" s="12">
        <v>100</v>
      </c>
      <c r="Q224" s="12">
        <v>1.3759999999999999</v>
      </c>
      <c r="R224" s="12">
        <v>1.9985465116279071</v>
      </c>
    </row>
    <row r="225" spans="1:18" x14ac:dyDescent="0.2">
      <c r="A225">
        <v>18012.98</v>
      </c>
      <c r="B225">
        <v>104304.9</v>
      </c>
      <c r="C225" s="12">
        <v>8.6</v>
      </c>
      <c r="D225" s="12">
        <v>9.6</v>
      </c>
      <c r="E225" s="12">
        <v>0</v>
      </c>
      <c r="F225" s="12">
        <v>2.0299999999999998</v>
      </c>
      <c r="G225" s="12">
        <v>50</v>
      </c>
      <c r="H225" s="12">
        <v>50</v>
      </c>
      <c r="I225" s="12">
        <v>0</v>
      </c>
      <c r="J225" s="12" t="s">
        <v>3989</v>
      </c>
      <c r="K225" s="12">
        <v>1.73</v>
      </c>
      <c r="L225" s="12">
        <v>1.19557705597789</v>
      </c>
      <c r="M225" s="12">
        <v>2.68</v>
      </c>
      <c r="N225" s="12">
        <v>1.24159537572254</v>
      </c>
      <c r="O225" s="12">
        <v>0.55388915821720697</v>
      </c>
      <c r="P225" s="12">
        <v>96.485539767965903</v>
      </c>
      <c r="Q225" s="12">
        <v>1.117</v>
      </c>
      <c r="R225" s="12">
        <v>2.0067997992144493</v>
      </c>
    </row>
    <row r="226" spans="1:18" x14ac:dyDescent="0.2">
      <c r="A226">
        <v>16773.63</v>
      </c>
      <c r="B226">
        <v>102584.23</v>
      </c>
      <c r="C226" s="12">
        <v>9.4</v>
      </c>
      <c r="D226" s="12">
        <v>9.6</v>
      </c>
      <c r="E226" s="12">
        <v>1</v>
      </c>
      <c r="F226" s="12">
        <v>54.4</v>
      </c>
      <c r="G226" s="12">
        <v>53.9</v>
      </c>
      <c r="H226" s="12">
        <v>31.2</v>
      </c>
      <c r="I226" s="12">
        <v>22.7</v>
      </c>
      <c r="J226" s="12">
        <v>1.0220264317180601</v>
      </c>
      <c r="K226" s="12">
        <v>1.66</v>
      </c>
      <c r="L226" s="12">
        <v>1.0751295336787601</v>
      </c>
      <c r="M226" s="12">
        <v>2.64</v>
      </c>
      <c r="N226" s="12">
        <v>1.4555180722891601</v>
      </c>
      <c r="O226" s="12">
        <v>0.59275396451562301</v>
      </c>
      <c r="P226" s="12">
        <v>98.670021852857403</v>
      </c>
      <c r="Q226" s="12">
        <v>1.22</v>
      </c>
      <c r="R226" s="12">
        <v>2.0127197313845575</v>
      </c>
    </row>
    <row r="227" spans="1:18" x14ac:dyDescent="0.2">
      <c r="A227">
        <v>14761.1</v>
      </c>
      <c r="B227">
        <v>102816.57</v>
      </c>
      <c r="C227" s="12">
        <v>11.2</v>
      </c>
      <c r="D227" s="12">
        <v>11.4</v>
      </c>
      <c r="E227" s="12">
        <v>1</v>
      </c>
      <c r="F227" s="12">
        <v>49.4</v>
      </c>
      <c r="G227" s="12">
        <v>48.5</v>
      </c>
      <c r="H227" s="12">
        <v>27</v>
      </c>
      <c r="I227" s="12">
        <v>21.5</v>
      </c>
      <c r="J227" s="12">
        <v>1.0418604651162799</v>
      </c>
      <c r="K227" s="12">
        <v>1.72</v>
      </c>
      <c r="L227" s="12">
        <v>1.1512717536813899</v>
      </c>
      <c r="M227" s="12">
        <v>2.67</v>
      </c>
      <c r="N227" s="12">
        <v>1.3191744186046499</v>
      </c>
      <c r="O227" s="12">
        <v>0.56881207727288696</v>
      </c>
      <c r="P227" s="12">
        <v>1.72</v>
      </c>
      <c r="Q227" s="12">
        <v>1.1512717536813899</v>
      </c>
      <c r="R227" s="10">
        <v>2.0144456868577638</v>
      </c>
    </row>
    <row r="228" spans="1:18" x14ac:dyDescent="0.2">
      <c r="A228">
        <v>16235.19</v>
      </c>
      <c r="B228">
        <v>102301.79</v>
      </c>
      <c r="C228" s="12">
        <v>2.5</v>
      </c>
      <c r="D228" s="12">
        <v>3.5</v>
      </c>
      <c r="E228" s="12">
        <v>1</v>
      </c>
      <c r="F228" s="12">
        <v>55.3</v>
      </c>
      <c r="G228" s="12">
        <v>55</v>
      </c>
      <c r="H228" s="12">
        <v>32</v>
      </c>
      <c r="I228" s="12">
        <v>23</v>
      </c>
      <c r="J228" s="12">
        <v>1.0130434782608699</v>
      </c>
      <c r="K228" s="12">
        <v>1.66</v>
      </c>
      <c r="L228" s="12">
        <v>1.07</v>
      </c>
      <c r="M228" s="12">
        <v>2.69</v>
      </c>
      <c r="N228" s="12">
        <v>1.5165</v>
      </c>
      <c r="O228" s="12">
        <v>0.60250000000000004</v>
      </c>
      <c r="P228" s="12">
        <v>98</v>
      </c>
      <c r="Q228" s="12">
        <v>1.2490000000000001</v>
      </c>
      <c r="R228" s="12">
        <v>2.0148118494795835</v>
      </c>
    </row>
    <row r="229" spans="1:18" x14ac:dyDescent="0.2">
      <c r="A229">
        <v>14849.98</v>
      </c>
      <c r="B229">
        <v>102781.52</v>
      </c>
      <c r="C229" s="12">
        <v>9.1999999999999993</v>
      </c>
      <c r="D229" s="12">
        <v>9.4</v>
      </c>
      <c r="E229" s="12">
        <v>1</v>
      </c>
      <c r="F229" s="12">
        <v>52</v>
      </c>
      <c r="G229" s="12">
        <v>50</v>
      </c>
      <c r="H229" s="12">
        <v>28.6</v>
      </c>
      <c r="I229" s="12">
        <v>21.4</v>
      </c>
      <c r="J229" s="12">
        <v>1.0934579439252301</v>
      </c>
      <c r="K229" s="12">
        <v>1.69</v>
      </c>
      <c r="L229" s="12">
        <v>1.11184210526316</v>
      </c>
      <c r="M229" s="12">
        <v>2.66</v>
      </c>
      <c r="N229" s="12">
        <v>1.3924260355029601</v>
      </c>
      <c r="O229" s="12">
        <v>0.58201424614166997</v>
      </c>
      <c r="P229" s="12">
        <v>99.337412884582605</v>
      </c>
      <c r="Q229" s="12">
        <v>1.1870000000000001</v>
      </c>
      <c r="R229" s="12">
        <v>2.0155231975593595</v>
      </c>
    </row>
    <row r="230" spans="1:18" x14ac:dyDescent="0.2">
      <c r="A230">
        <v>15847.64</v>
      </c>
      <c r="B230">
        <v>102289.74</v>
      </c>
      <c r="C230" s="12">
        <v>12.9</v>
      </c>
      <c r="D230" s="12">
        <v>13.4</v>
      </c>
      <c r="E230" s="12">
        <v>0</v>
      </c>
      <c r="F230" s="12">
        <v>66</v>
      </c>
      <c r="G230" s="12">
        <v>55</v>
      </c>
      <c r="H230" s="12">
        <v>30.6666666666667</v>
      </c>
      <c r="I230" s="12">
        <v>24.3333333333333</v>
      </c>
      <c r="J230" s="12">
        <v>1.45205479452055</v>
      </c>
      <c r="K230" s="12">
        <v>1.6</v>
      </c>
      <c r="L230" s="12">
        <v>0.96525656086576195</v>
      </c>
      <c r="M230" s="12">
        <v>2.6733333333333298</v>
      </c>
      <c r="N230" s="12">
        <v>1.7769962655929501</v>
      </c>
      <c r="O230" s="12">
        <v>0.63888982665189498</v>
      </c>
      <c r="P230" s="12">
        <v>98.984167210898505</v>
      </c>
      <c r="Q230" s="12">
        <v>1.37666666666667</v>
      </c>
      <c r="R230" s="12">
        <v>2.017188570648627</v>
      </c>
    </row>
    <row r="231" spans="1:18" x14ac:dyDescent="0.2">
      <c r="A231">
        <v>15980.8</v>
      </c>
      <c r="B231">
        <v>102265.65</v>
      </c>
      <c r="C231" s="12">
        <v>12.5</v>
      </c>
      <c r="D231" s="12">
        <v>13</v>
      </c>
      <c r="E231" s="12">
        <v>0</v>
      </c>
      <c r="F231" s="12">
        <v>66</v>
      </c>
      <c r="G231" s="12">
        <v>55</v>
      </c>
      <c r="H231" s="12">
        <v>30.6666666666667</v>
      </c>
      <c r="I231" s="12">
        <v>24.3333333333333</v>
      </c>
      <c r="J231" s="12">
        <v>1.45205479452055</v>
      </c>
      <c r="K231" s="12">
        <v>1.6</v>
      </c>
      <c r="L231" s="12">
        <v>0.96525656086576195</v>
      </c>
      <c r="M231" s="12">
        <v>2.6733333333333298</v>
      </c>
      <c r="N231" s="12">
        <v>1.7769962655929501</v>
      </c>
      <c r="O231" s="12">
        <v>0.63888982665189498</v>
      </c>
      <c r="P231" s="12">
        <v>98.984167210898505</v>
      </c>
      <c r="Q231" s="12">
        <v>1.37666666666667</v>
      </c>
      <c r="R231" s="12">
        <v>2.017188570648627</v>
      </c>
    </row>
    <row r="232" spans="1:18" x14ac:dyDescent="0.2">
      <c r="A232">
        <v>15980.33</v>
      </c>
      <c r="B232">
        <v>102290.92</v>
      </c>
      <c r="C232" s="12">
        <v>13.6</v>
      </c>
      <c r="D232" s="12">
        <v>14.1</v>
      </c>
      <c r="E232" s="12">
        <v>0</v>
      </c>
      <c r="F232" s="12">
        <v>66</v>
      </c>
      <c r="G232" s="12">
        <v>55</v>
      </c>
      <c r="H232" s="12">
        <v>30.6666666666667</v>
      </c>
      <c r="I232" s="12">
        <v>24.3333333333333</v>
      </c>
      <c r="J232" s="12">
        <v>1.45205479452055</v>
      </c>
      <c r="K232" s="12">
        <v>1.6</v>
      </c>
      <c r="L232" s="12">
        <v>0.96525656086576195</v>
      </c>
      <c r="M232" s="12">
        <v>2.6733333333333298</v>
      </c>
      <c r="N232" s="12">
        <v>1.7769962655929501</v>
      </c>
      <c r="O232" s="12">
        <v>0.63888982665189498</v>
      </c>
      <c r="P232" s="12">
        <v>98.984167210898505</v>
      </c>
      <c r="Q232" s="12">
        <v>1.37666666666667</v>
      </c>
      <c r="R232" s="12">
        <v>2.017188570648627</v>
      </c>
    </row>
    <row r="233" spans="1:18" x14ac:dyDescent="0.2">
      <c r="A233">
        <v>14461.53</v>
      </c>
      <c r="B233">
        <v>102843.19</v>
      </c>
      <c r="C233" s="12">
        <v>14</v>
      </c>
      <c r="D233" s="12">
        <v>14.2</v>
      </c>
      <c r="E233" s="12">
        <v>1</v>
      </c>
      <c r="F233" s="12">
        <v>49.6</v>
      </c>
      <c r="G233" s="12">
        <v>48</v>
      </c>
      <c r="H233" s="12">
        <v>27.5</v>
      </c>
      <c r="I233" s="12">
        <v>20.5</v>
      </c>
      <c r="J233" s="12">
        <v>1.0780487804878001</v>
      </c>
      <c r="K233" s="12">
        <v>1.73</v>
      </c>
      <c r="L233" s="12">
        <v>1.15641711229947</v>
      </c>
      <c r="M233" s="12">
        <v>2.67</v>
      </c>
      <c r="N233" s="12">
        <v>1.3088554913294801</v>
      </c>
      <c r="O233" s="12">
        <v>0.56688497666686699</v>
      </c>
      <c r="P233" s="12">
        <v>100</v>
      </c>
      <c r="Q233" s="12">
        <v>1.139</v>
      </c>
      <c r="R233" s="12">
        <v>2.0270899836079721</v>
      </c>
    </row>
    <row r="234" spans="1:18" x14ac:dyDescent="0.2">
      <c r="A234">
        <v>20753.752</v>
      </c>
      <c r="B234">
        <v>96345.126000000004</v>
      </c>
      <c r="C234" s="12">
        <v>5</v>
      </c>
      <c r="D234" s="12">
        <v>5.2</v>
      </c>
      <c r="E234" s="12">
        <v>0</v>
      </c>
      <c r="F234" s="12">
        <v>63.4</v>
      </c>
      <c r="G234" s="12">
        <v>50.5</v>
      </c>
      <c r="H234" s="12">
        <v>26</v>
      </c>
      <c r="I234" s="12">
        <v>24.5</v>
      </c>
      <c r="J234" s="12">
        <v>1.5265306122449001</v>
      </c>
      <c r="K234" s="12">
        <v>1.57</v>
      </c>
      <c r="L234" s="12">
        <v>0.96083231334149299</v>
      </c>
      <c r="M234" s="12">
        <v>2.72</v>
      </c>
      <c r="N234" s="12">
        <v>1.8308789808917201</v>
      </c>
      <c r="O234" s="12">
        <v>0.64675282597739203</v>
      </c>
      <c r="P234" s="12">
        <v>94.1886393365061</v>
      </c>
      <c r="Q234" s="12">
        <v>1.39</v>
      </c>
      <c r="R234" s="12">
        <v>2.0366035833753382</v>
      </c>
    </row>
    <row r="235" spans="1:18" x14ac:dyDescent="0.2">
      <c r="A235">
        <v>14431.162</v>
      </c>
      <c r="B235">
        <v>102227.327</v>
      </c>
      <c r="C235" s="12">
        <v>7.6</v>
      </c>
      <c r="D235" s="12">
        <v>7.8</v>
      </c>
      <c r="E235" s="12">
        <v>0</v>
      </c>
      <c r="F235" s="12">
        <v>61</v>
      </c>
      <c r="G235" s="12">
        <v>52.8</v>
      </c>
      <c r="H235" s="12">
        <v>30.5</v>
      </c>
      <c r="I235" s="12">
        <v>22.299999999999997</v>
      </c>
      <c r="J235" s="12">
        <v>1.36771300448431</v>
      </c>
      <c r="K235" s="12">
        <v>1.61</v>
      </c>
      <c r="L235" s="12">
        <v>1</v>
      </c>
      <c r="M235" s="12">
        <v>2.66</v>
      </c>
      <c r="N235" s="12">
        <v>1.66</v>
      </c>
      <c r="O235" s="12">
        <v>0.62406015037593998</v>
      </c>
      <c r="P235" s="12">
        <v>100</v>
      </c>
      <c r="Q235" s="12">
        <v>1.3029999999999999</v>
      </c>
      <c r="R235" s="12">
        <v>2.0414428242517269</v>
      </c>
    </row>
    <row r="236" spans="1:18" x14ac:dyDescent="0.2">
      <c r="A236">
        <v>14535.57</v>
      </c>
      <c r="B236">
        <v>102856.69</v>
      </c>
      <c r="C236" s="12">
        <v>10.199999999999999</v>
      </c>
      <c r="D236" s="12">
        <v>10.4</v>
      </c>
      <c r="E236" s="12">
        <v>0</v>
      </c>
      <c r="F236" s="12">
        <v>63.9</v>
      </c>
      <c r="G236" s="12">
        <v>55.6</v>
      </c>
      <c r="H236" s="12">
        <v>31.1</v>
      </c>
      <c r="I236" s="12">
        <v>24.5</v>
      </c>
      <c r="J236" s="12">
        <v>1.3387755102040799</v>
      </c>
      <c r="K236" s="12">
        <v>1.62</v>
      </c>
      <c r="L236" s="12">
        <v>0.98840756558877396</v>
      </c>
      <c r="M236" s="12">
        <v>2.66</v>
      </c>
      <c r="N236" s="12">
        <v>1.6911975308642</v>
      </c>
      <c r="O236" s="12">
        <v>0.62841820842527296</v>
      </c>
      <c r="P236" s="12">
        <v>100</v>
      </c>
      <c r="Q236" s="12">
        <v>1.3160000000000001</v>
      </c>
      <c r="R236" s="12">
        <v>2.0449829261886019</v>
      </c>
    </row>
    <row r="237" spans="1:18" x14ac:dyDescent="0.2">
      <c r="A237">
        <v>18196.555</v>
      </c>
      <c r="B237">
        <v>97582.485000000001</v>
      </c>
      <c r="C237" s="12">
        <v>12.2</v>
      </c>
      <c r="D237" s="12">
        <v>12.4</v>
      </c>
      <c r="E237" s="12">
        <v>0</v>
      </c>
      <c r="F237" s="12">
        <v>58.9</v>
      </c>
      <c r="G237" s="12">
        <v>48.2</v>
      </c>
      <c r="H237" s="12">
        <v>28.4</v>
      </c>
      <c r="I237" s="12">
        <v>19.800000000000004</v>
      </c>
      <c r="J237" s="12">
        <v>1.54040404040404</v>
      </c>
      <c r="K237" s="12">
        <v>1.62</v>
      </c>
      <c r="L237" s="12">
        <v>1.019509125236</v>
      </c>
      <c r="M237" s="12">
        <v>2.68</v>
      </c>
      <c r="N237" s="12">
        <v>1.62871604938272</v>
      </c>
      <c r="O237" s="12">
        <v>0.61958614730000106</v>
      </c>
      <c r="P237" s="12">
        <v>96.918060124615295</v>
      </c>
      <c r="Q237" s="12">
        <v>1.284</v>
      </c>
      <c r="R237" s="12">
        <v>2.0472866428214331</v>
      </c>
    </row>
    <row r="238" spans="1:18" x14ac:dyDescent="0.2">
      <c r="A238">
        <v>17505.227999999999</v>
      </c>
      <c r="B238">
        <v>105477.08900000001</v>
      </c>
      <c r="C238" s="12">
        <v>6.5</v>
      </c>
      <c r="D238" s="12">
        <v>6.7</v>
      </c>
      <c r="E238" s="12">
        <v>0</v>
      </c>
      <c r="F238" s="12">
        <v>59.9</v>
      </c>
      <c r="G238" s="12">
        <v>52.3</v>
      </c>
      <c r="H238" s="12">
        <v>29.8</v>
      </c>
      <c r="I238" s="12">
        <v>22.499999999999996</v>
      </c>
      <c r="J238" s="12">
        <v>1.33777777777778</v>
      </c>
      <c r="K238" s="12">
        <v>1.63</v>
      </c>
      <c r="L238" s="12">
        <v>1.0193871169480899</v>
      </c>
      <c r="M238" s="12">
        <v>2.66</v>
      </c>
      <c r="N238" s="12">
        <v>1.6094110429447901</v>
      </c>
      <c r="O238" s="12">
        <v>0.61677176054583005</v>
      </c>
      <c r="P238" s="12">
        <v>99.001433287335999</v>
      </c>
      <c r="Q238" s="12">
        <v>1.272</v>
      </c>
      <c r="R238" s="12">
        <v>2.051423775899992</v>
      </c>
    </row>
    <row r="239" spans="1:18" x14ac:dyDescent="0.2">
      <c r="A239">
        <v>18092.240000000002</v>
      </c>
      <c r="B239">
        <v>103692.42</v>
      </c>
      <c r="C239" s="12">
        <v>8.6999999999999993</v>
      </c>
      <c r="D239" s="12">
        <v>9.6999999999999993</v>
      </c>
      <c r="E239" s="12">
        <v>1</v>
      </c>
      <c r="F239" s="12">
        <v>1.4</v>
      </c>
      <c r="G239" s="12">
        <v>40</v>
      </c>
      <c r="H239" s="12">
        <v>39</v>
      </c>
      <c r="I239" s="12">
        <v>1</v>
      </c>
      <c r="J239" s="12">
        <v>-37.6</v>
      </c>
      <c r="K239" s="12">
        <v>1.79</v>
      </c>
      <c r="L239" s="12">
        <v>1.27857142857143</v>
      </c>
      <c r="M239" s="12">
        <v>2.67</v>
      </c>
      <c r="N239" s="12">
        <v>1.08826815642458</v>
      </c>
      <c r="O239" s="12">
        <v>0.52113429641519504</v>
      </c>
      <c r="P239" s="12">
        <v>98.137577002053405</v>
      </c>
      <c r="Q239" s="12">
        <v>1.0149999999999999</v>
      </c>
      <c r="R239" s="12">
        <v>2.0574070506646112</v>
      </c>
    </row>
    <row r="240" spans="1:18" x14ac:dyDescent="0.2">
      <c r="A240">
        <v>16373.388999999999</v>
      </c>
      <c r="B240">
        <v>102596.716</v>
      </c>
      <c r="C240" s="12">
        <v>9.5</v>
      </c>
      <c r="D240" s="12">
        <v>9.6999999999999993</v>
      </c>
      <c r="E240" s="12">
        <v>1</v>
      </c>
      <c r="F240" s="12">
        <v>48.7</v>
      </c>
      <c r="G240" s="12">
        <v>48</v>
      </c>
      <c r="H240" s="12">
        <v>28</v>
      </c>
      <c r="I240" s="12">
        <v>20</v>
      </c>
      <c r="J240" s="12">
        <v>1.0349999999999999</v>
      </c>
      <c r="K240" s="12">
        <v>1.7</v>
      </c>
      <c r="L240" s="12">
        <v>1.14324142568931</v>
      </c>
      <c r="M240" s="12">
        <v>2.68</v>
      </c>
      <c r="N240" s="12">
        <v>1.34421176470588</v>
      </c>
      <c r="O240" s="12">
        <v>0.57341737847413898</v>
      </c>
      <c r="P240" s="12">
        <v>97.094820493969806</v>
      </c>
      <c r="Q240" s="12">
        <v>1.1359999999999999</v>
      </c>
      <c r="R240" s="12">
        <v>2.0635666942833453</v>
      </c>
    </row>
    <row r="241" spans="1:18" x14ac:dyDescent="0.2">
      <c r="A241">
        <v>16373.388999999999</v>
      </c>
      <c r="B241">
        <v>102596.716</v>
      </c>
      <c r="C241" s="12">
        <v>9.5</v>
      </c>
      <c r="D241" s="12">
        <v>9.6999999999999993</v>
      </c>
      <c r="E241" s="12">
        <v>1</v>
      </c>
      <c r="F241" s="12">
        <v>48.7</v>
      </c>
      <c r="G241" s="12">
        <v>48</v>
      </c>
      <c r="H241" s="12">
        <v>28</v>
      </c>
      <c r="I241" s="12">
        <v>20</v>
      </c>
      <c r="J241" s="12">
        <v>1.0349999999999999</v>
      </c>
      <c r="K241" s="12">
        <v>1.7</v>
      </c>
      <c r="L241" s="12">
        <v>1.14324142568931</v>
      </c>
      <c r="M241" s="12">
        <v>2.68</v>
      </c>
      <c r="N241" s="12">
        <v>1.34421176470588</v>
      </c>
      <c r="O241" s="12">
        <v>0.57341737847413898</v>
      </c>
      <c r="P241" s="12">
        <v>97.094820493969806</v>
      </c>
      <c r="Q241" s="12">
        <v>1.1359999999999999</v>
      </c>
      <c r="R241" s="12">
        <v>2.0635666942833453</v>
      </c>
    </row>
    <row r="242" spans="1:18" x14ac:dyDescent="0.2">
      <c r="A242">
        <v>16373.388999999999</v>
      </c>
      <c r="B242">
        <v>102596.716</v>
      </c>
      <c r="C242" s="12">
        <v>9.5</v>
      </c>
      <c r="D242" s="12">
        <v>9.6999999999999993</v>
      </c>
      <c r="E242" s="12">
        <v>1</v>
      </c>
      <c r="F242" s="12">
        <v>48.7</v>
      </c>
      <c r="G242" s="12">
        <v>48</v>
      </c>
      <c r="H242" s="12">
        <v>28</v>
      </c>
      <c r="I242" s="12">
        <v>20</v>
      </c>
      <c r="J242" s="12">
        <v>1.0349999999999999</v>
      </c>
      <c r="K242" s="12">
        <v>1.7</v>
      </c>
      <c r="L242" s="12">
        <v>1.14324142568931</v>
      </c>
      <c r="M242" s="12">
        <v>2.68</v>
      </c>
      <c r="N242" s="12">
        <v>1.34421176470588</v>
      </c>
      <c r="O242" s="12">
        <v>0.57341737847413898</v>
      </c>
      <c r="P242" s="12">
        <v>97.094820493969806</v>
      </c>
      <c r="Q242" s="12">
        <v>1.1359999999999999</v>
      </c>
      <c r="R242" s="12">
        <v>2.0635666942833453</v>
      </c>
    </row>
    <row r="243" spans="1:18" x14ac:dyDescent="0.2">
      <c r="A243">
        <v>16490.080000000002</v>
      </c>
      <c r="B243">
        <v>102454.83</v>
      </c>
      <c r="C243" s="12">
        <v>9.5</v>
      </c>
      <c r="D243" s="12">
        <v>9.6999999999999993</v>
      </c>
      <c r="E243" s="12">
        <v>1</v>
      </c>
      <c r="F243" s="12">
        <v>48.7</v>
      </c>
      <c r="G243" s="12">
        <v>48</v>
      </c>
      <c r="H243" s="12">
        <v>28</v>
      </c>
      <c r="I243" s="12">
        <v>20</v>
      </c>
      <c r="J243" s="12">
        <v>1.0349999999999999</v>
      </c>
      <c r="K243" s="12">
        <v>1.7</v>
      </c>
      <c r="L243" s="12">
        <v>1.14324142568931</v>
      </c>
      <c r="M243" s="12">
        <v>2.68</v>
      </c>
      <c r="N243" s="12">
        <v>1.34421176470588</v>
      </c>
      <c r="O243" s="12">
        <v>0.57341737847413898</v>
      </c>
      <c r="P243" s="12">
        <v>97.094820493969806</v>
      </c>
      <c r="Q243" s="12">
        <v>1.1359999999999999</v>
      </c>
      <c r="R243" s="12">
        <v>2.0635666942833453</v>
      </c>
    </row>
    <row r="244" spans="1:18" x14ac:dyDescent="0.2">
      <c r="A244">
        <v>16490.080000000002</v>
      </c>
      <c r="B244">
        <v>102454.83</v>
      </c>
      <c r="C244" s="12">
        <v>9.5</v>
      </c>
      <c r="D244" s="12">
        <v>9.6999999999999993</v>
      </c>
      <c r="E244" s="12">
        <v>1</v>
      </c>
      <c r="F244" s="12">
        <v>48.7</v>
      </c>
      <c r="G244" s="12">
        <v>48</v>
      </c>
      <c r="H244" s="12">
        <v>28</v>
      </c>
      <c r="I244" s="12">
        <v>20</v>
      </c>
      <c r="J244" s="12">
        <v>1.0349999999999999</v>
      </c>
      <c r="K244" s="12">
        <v>1.7</v>
      </c>
      <c r="L244" s="12">
        <v>1.14324142568931</v>
      </c>
      <c r="M244" s="12">
        <v>2.68</v>
      </c>
      <c r="N244" s="12">
        <v>1.34421176470588</v>
      </c>
      <c r="O244" s="12">
        <v>0.57341737847413898</v>
      </c>
      <c r="P244" s="12">
        <v>97.094820493969806</v>
      </c>
      <c r="Q244" s="12">
        <v>1.1359999999999999</v>
      </c>
      <c r="R244" s="12">
        <v>2.0635666942833453</v>
      </c>
    </row>
    <row r="245" spans="1:18" x14ac:dyDescent="0.2">
      <c r="A245">
        <v>14524.48</v>
      </c>
      <c r="B245">
        <v>102868.47</v>
      </c>
      <c r="C245" s="12">
        <v>9.1999999999999993</v>
      </c>
      <c r="D245" s="12">
        <v>9.4</v>
      </c>
      <c r="E245" s="12">
        <v>0</v>
      </c>
      <c r="F245" s="12">
        <v>60.8</v>
      </c>
      <c r="G245" s="12">
        <v>56</v>
      </c>
      <c r="H245" s="12">
        <v>31</v>
      </c>
      <c r="I245" s="12">
        <v>25</v>
      </c>
      <c r="J245" s="12">
        <v>1.1919999999999999</v>
      </c>
      <c r="K245" s="12">
        <v>1.61</v>
      </c>
      <c r="L245" s="12">
        <v>1.00124378109453</v>
      </c>
      <c r="M245" s="12">
        <v>2.66</v>
      </c>
      <c r="N245" s="12">
        <v>1.65669565217391</v>
      </c>
      <c r="O245" s="12">
        <v>0.62359256349829795</v>
      </c>
      <c r="P245" s="12">
        <v>97.620827209741805</v>
      </c>
      <c r="Q245" s="12">
        <v>1.2869999999999999</v>
      </c>
      <c r="R245" s="12">
        <v>2.064254585993714</v>
      </c>
    </row>
    <row r="246" spans="1:18" x14ac:dyDescent="0.2">
      <c r="A246">
        <v>19317.16</v>
      </c>
      <c r="B246">
        <v>98113.19</v>
      </c>
      <c r="C246" s="12">
        <v>5.8</v>
      </c>
      <c r="D246" s="12">
        <v>6</v>
      </c>
      <c r="E246" s="12">
        <v>0</v>
      </c>
      <c r="F246" s="12">
        <v>67.3</v>
      </c>
      <c r="G246" s="12">
        <v>45</v>
      </c>
      <c r="H246" s="12">
        <v>26.5</v>
      </c>
      <c r="I246" s="12">
        <v>18.5</v>
      </c>
      <c r="J246" s="12">
        <v>2.20540540540541</v>
      </c>
      <c r="K246" s="12">
        <v>1.58</v>
      </c>
      <c r="L246" s="12">
        <v>0.94441123729826704</v>
      </c>
      <c r="M246" s="12">
        <v>2.65</v>
      </c>
      <c r="N246" s="12">
        <v>1.8059810126582301</v>
      </c>
      <c r="O246" s="12">
        <v>0.64</v>
      </c>
      <c r="P246" s="12">
        <v>98.752422506089104</v>
      </c>
      <c r="Q246" s="12">
        <v>1.3560000000000001</v>
      </c>
      <c r="R246" s="12">
        <v>2.0693075314588718</v>
      </c>
    </row>
    <row r="247" spans="1:18" x14ac:dyDescent="0.2">
      <c r="A247">
        <v>16371.571</v>
      </c>
      <c r="B247">
        <v>102618.186</v>
      </c>
      <c r="C247" s="12">
        <v>8.5</v>
      </c>
      <c r="D247" s="12">
        <v>8.9</v>
      </c>
      <c r="E247" s="12">
        <v>1</v>
      </c>
      <c r="F247" s="12">
        <v>50.9</v>
      </c>
      <c r="G247" s="12">
        <v>50</v>
      </c>
      <c r="H247" s="12">
        <v>28</v>
      </c>
      <c r="I247" s="12">
        <v>22</v>
      </c>
      <c r="J247" s="12">
        <v>1.0409090909090899</v>
      </c>
      <c r="K247" s="12">
        <v>1.7</v>
      </c>
      <c r="L247" s="12">
        <v>1.1265738899933699</v>
      </c>
      <c r="M247" s="12">
        <v>2.67</v>
      </c>
      <c r="N247" s="12">
        <v>1.3700176470588199</v>
      </c>
      <c r="O247" s="12">
        <v>0.57806221348562803</v>
      </c>
      <c r="P247" s="12">
        <v>99.197992297222498</v>
      </c>
      <c r="Q247" s="12">
        <v>1.145</v>
      </c>
      <c r="R247" s="12">
        <v>2.069884407911633</v>
      </c>
    </row>
    <row r="248" spans="1:18" x14ac:dyDescent="0.2">
      <c r="A248">
        <v>16371.571</v>
      </c>
      <c r="B248">
        <v>102618.186</v>
      </c>
      <c r="C248" s="12">
        <v>8.5</v>
      </c>
      <c r="D248" s="12">
        <v>8.9</v>
      </c>
      <c r="E248" s="12">
        <v>1</v>
      </c>
      <c r="F248" s="12">
        <v>50.9</v>
      </c>
      <c r="G248" s="12">
        <v>50</v>
      </c>
      <c r="H248" s="12">
        <v>28</v>
      </c>
      <c r="I248" s="12">
        <v>22</v>
      </c>
      <c r="J248" s="12">
        <v>1.0409090909090899</v>
      </c>
      <c r="K248" s="12">
        <v>1.7</v>
      </c>
      <c r="L248" s="12">
        <v>1.1265738899933699</v>
      </c>
      <c r="M248" s="12">
        <v>2.67</v>
      </c>
      <c r="N248" s="12">
        <v>1.3700176470588199</v>
      </c>
      <c r="O248" s="12">
        <v>0.57806221348562803</v>
      </c>
      <c r="P248" s="12">
        <v>99.197992297222498</v>
      </c>
      <c r="Q248" s="12">
        <v>1.145</v>
      </c>
      <c r="R248" s="12">
        <v>2.069884407911633</v>
      </c>
    </row>
    <row r="249" spans="1:18" x14ac:dyDescent="0.2">
      <c r="A249">
        <v>16371.571</v>
      </c>
      <c r="B249">
        <v>102618.186</v>
      </c>
      <c r="C249" s="12">
        <v>8.5</v>
      </c>
      <c r="D249" s="12">
        <v>8.9</v>
      </c>
      <c r="E249" s="12">
        <v>1</v>
      </c>
      <c r="F249" s="12">
        <v>50.9</v>
      </c>
      <c r="G249" s="12">
        <v>50</v>
      </c>
      <c r="H249" s="12">
        <v>28</v>
      </c>
      <c r="I249" s="12">
        <v>22</v>
      </c>
      <c r="J249" s="12">
        <v>1.0409090909090899</v>
      </c>
      <c r="K249" s="12">
        <v>1.7</v>
      </c>
      <c r="L249" s="12">
        <v>1.1265738899933699</v>
      </c>
      <c r="M249" s="12">
        <v>2.67</v>
      </c>
      <c r="N249" s="12">
        <v>1.3700176470588199</v>
      </c>
      <c r="O249" s="12">
        <v>0.57806221348562803</v>
      </c>
      <c r="P249" s="12">
        <v>99.197992297222498</v>
      </c>
      <c r="Q249" s="12">
        <v>1.145</v>
      </c>
      <c r="R249" s="12">
        <v>2.069884407911633</v>
      </c>
    </row>
    <row r="250" spans="1:18" x14ac:dyDescent="0.2">
      <c r="A250">
        <v>16498.428</v>
      </c>
      <c r="B250">
        <v>102500.81</v>
      </c>
      <c r="C250" s="12">
        <v>8.5</v>
      </c>
      <c r="D250" s="12">
        <v>8.9</v>
      </c>
      <c r="E250" s="12">
        <v>1</v>
      </c>
      <c r="F250" s="12">
        <v>50.9</v>
      </c>
      <c r="G250" s="12">
        <v>50</v>
      </c>
      <c r="H250" s="12">
        <v>28</v>
      </c>
      <c r="I250" s="12">
        <v>22</v>
      </c>
      <c r="J250" s="12">
        <v>1.0409090909090899</v>
      </c>
      <c r="K250" s="12">
        <v>1.7</v>
      </c>
      <c r="L250" s="12">
        <v>1.1265738899933699</v>
      </c>
      <c r="M250" s="12">
        <v>2.67</v>
      </c>
      <c r="N250" s="12">
        <v>1.3700176470588199</v>
      </c>
      <c r="O250" s="12">
        <v>0.57806221348562803</v>
      </c>
      <c r="P250" s="12">
        <v>99.197992297222498</v>
      </c>
      <c r="Q250" s="12">
        <v>1.145</v>
      </c>
      <c r="R250" s="12">
        <v>2.069884407911633</v>
      </c>
    </row>
    <row r="251" spans="1:18" x14ac:dyDescent="0.2">
      <c r="A251">
        <v>16498.428</v>
      </c>
      <c r="B251">
        <v>102500.81</v>
      </c>
      <c r="C251" s="12">
        <v>8.5</v>
      </c>
      <c r="D251" s="12">
        <v>8.9</v>
      </c>
      <c r="E251" s="12">
        <v>1</v>
      </c>
      <c r="F251" s="12">
        <v>50.9</v>
      </c>
      <c r="G251" s="12">
        <v>50</v>
      </c>
      <c r="H251" s="12">
        <v>28</v>
      </c>
      <c r="I251" s="12">
        <v>22</v>
      </c>
      <c r="J251" s="12">
        <v>1.0409090909090899</v>
      </c>
      <c r="K251" s="12">
        <v>1.7</v>
      </c>
      <c r="L251" s="12">
        <v>1.1265738899933699</v>
      </c>
      <c r="M251" s="12">
        <v>2.67</v>
      </c>
      <c r="N251" s="12">
        <v>1.3700176470588199</v>
      </c>
      <c r="O251" s="12">
        <v>0.57806221348562803</v>
      </c>
      <c r="P251" s="12">
        <v>99.197992297222498</v>
      </c>
      <c r="Q251" s="12">
        <v>1.145</v>
      </c>
      <c r="R251" s="12">
        <v>2.069884407911633</v>
      </c>
    </row>
    <row r="252" spans="1:18" x14ac:dyDescent="0.2">
      <c r="A252">
        <v>17956.57</v>
      </c>
      <c r="B252">
        <v>104532.03</v>
      </c>
      <c r="C252" s="12">
        <v>11.8</v>
      </c>
      <c r="D252" s="12">
        <v>12.3</v>
      </c>
      <c r="E252" s="12">
        <v>1</v>
      </c>
      <c r="F252" s="12">
        <v>2.79</v>
      </c>
      <c r="G252" s="12">
        <v>52.1</v>
      </c>
      <c r="H252" s="12">
        <v>52</v>
      </c>
      <c r="I252" s="12">
        <v>0.10000000000000142</v>
      </c>
      <c r="J252" s="12">
        <v>-492.09999999999297</v>
      </c>
      <c r="K252" s="12">
        <v>1.68</v>
      </c>
      <c r="L252" s="12">
        <v>1.1045364891518701</v>
      </c>
      <c r="M252" s="12">
        <v>2.68</v>
      </c>
      <c r="N252" s="12">
        <v>1.42635714285714</v>
      </c>
      <c r="O252" s="12">
        <v>0.58785951897318101</v>
      </c>
      <c r="P252" s="12">
        <v>97.891331563924098</v>
      </c>
      <c r="Q252" s="12">
        <v>1.1719999999999999</v>
      </c>
      <c r="R252" s="12">
        <v>2.0702705997074573</v>
      </c>
    </row>
    <row r="253" spans="1:18" x14ac:dyDescent="0.2">
      <c r="A253">
        <v>18107.84</v>
      </c>
      <c r="B253">
        <v>103620.87</v>
      </c>
      <c r="C253" s="12">
        <v>5.8</v>
      </c>
      <c r="D253" s="12">
        <v>6.3</v>
      </c>
      <c r="E253" s="12">
        <v>1</v>
      </c>
      <c r="F253" s="12">
        <v>2.4300000000000002</v>
      </c>
      <c r="G253" s="12">
        <v>55.2</v>
      </c>
      <c r="H253" s="12">
        <v>46</v>
      </c>
      <c r="I253" s="12">
        <v>9.2000000000000028</v>
      </c>
      <c r="J253" s="12">
        <v>-4.7358695652173903</v>
      </c>
      <c r="K253" s="12">
        <v>1.69</v>
      </c>
      <c r="L253" s="12">
        <v>1.0900000000000001</v>
      </c>
      <c r="M253" s="12">
        <v>2.64</v>
      </c>
      <c r="N253" s="12">
        <v>1.4219999999999999</v>
      </c>
      <c r="O253" s="12">
        <v>0.58699999999999997</v>
      </c>
      <c r="P253" s="12">
        <v>100</v>
      </c>
      <c r="Q253" s="12">
        <v>1.1659999999999999</v>
      </c>
      <c r="R253" s="12">
        <v>2.0771869639794165</v>
      </c>
    </row>
    <row r="254" spans="1:18" x14ac:dyDescent="0.2">
      <c r="A254">
        <v>14799.05</v>
      </c>
      <c r="B254">
        <v>102767.33</v>
      </c>
      <c r="C254" s="12">
        <v>8</v>
      </c>
      <c r="D254" s="12">
        <v>8.1999999999999993</v>
      </c>
      <c r="E254" s="12">
        <v>1</v>
      </c>
      <c r="F254" s="12">
        <v>51.9</v>
      </c>
      <c r="G254" s="12">
        <v>50.1</v>
      </c>
      <c r="H254" s="12">
        <v>28.8</v>
      </c>
      <c r="I254" s="12">
        <v>21.3</v>
      </c>
      <c r="J254" s="12">
        <v>1.0845070422535199</v>
      </c>
      <c r="K254" s="12">
        <v>1.71</v>
      </c>
      <c r="L254" s="12">
        <v>1.12574061882818</v>
      </c>
      <c r="M254" s="12">
        <v>2.68</v>
      </c>
      <c r="N254" s="12">
        <v>1.38065497076023</v>
      </c>
      <c r="O254" s="12">
        <v>0.57994753028799395</v>
      </c>
      <c r="P254" s="12">
        <v>100.743489826</v>
      </c>
      <c r="Q254" s="12">
        <v>1.1459999999999999</v>
      </c>
      <c r="R254" s="12">
        <v>2.0773603584295204</v>
      </c>
    </row>
    <row r="255" spans="1:18" x14ac:dyDescent="0.2">
      <c r="A255">
        <v>17929.43</v>
      </c>
      <c r="B255">
        <v>104603.045</v>
      </c>
      <c r="C255" s="12">
        <v>7.7</v>
      </c>
      <c r="D255" s="12">
        <v>8.1999999999999993</v>
      </c>
      <c r="E255" s="12">
        <v>1</v>
      </c>
      <c r="F255" s="12">
        <v>51.2</v>
      </c>
      <c r="G255" s="12">
        <v>45.5</v>
      </c>
      <c r="H255" s="12">
        <v>49</v>
      </c>
      <c r="I255" s="12">
        <v>-3.5</v>
      </c>
      <c r="J255" s="12">
        <v>-0.628571428571429</v>
      </c>
      <c r="K255" s="12">
        <v>1.74</v>
      </c>
      <c r="L255" s="12">
        <v>1.19587628865979</v>
      </c>
      <c r="M255" s="12">
        <v>2.68</v>
      </c>
      <c r="N255" s="12">
        <v>1.2410344827586199</v>
      </c>
      <c r="O255" s="12">
        <v>0.55377750423142003</v>
      </c>
      <c r="P255" s="12">
        <v>98.256737982773004</v>
      </c>
      <c r="Q255" s="12">
        <v>1.0760000000000001</v>
      </c>
      <c r="R255" s="12">
        <v>2.0827458018202782</v>
      </c>
    </row>
    <row r="256" spans="1:18" x14ac:dyDescent="0.2">
      <c r="A256">
        <v>14721.45</v>
      </c>
      <c r="B256">
        <v>102868.05</v>
      </c>
      <c r="C256" s="12">
        <v>13.8</v>
      </c>
      <c r="D256" s="12">
        <v>14</v>
      </c>
      <c r="E256" s="12">
        <v>1</v>
      </c>
      <c r="F256" s="12">
        <v>54.9</v>
      </c>
      <c r="G256" s="12">
        <v>50.8</v>
      </c>
      <c r="H256" s="12">
        <v>29.5</v>
      </c>
      <c r="I256" s="12">
        <v>21.299999999999997</v>
      </c>
      <c r="J256" s="12">
        <v>1.1924882629108</v>
      </c>
      <c r="K256" s="12">
        <v>1.68</v>
      </c>
      <c r="L256" s="12">
        <v>1.08457069076824</v>
      </c>
      <c r="M256" s="12">
        <v>2.68</v>
      </c>
      <c r="N256" s="12">
        <v>1.47102380952381</v>
      </c>
      <c r="O256" s="12">
        <v>0.59530944374319505</v>
      </c>
      <c r="P256" s="12">
        <v>100</v>
      </c>
      <c r="Q256" s="12">
        <v>1.1850000000000001</v>
      </c>
      <c r="R256" s="12">
        <v>2.0852521599357043</v>
      </c>
    </row>
    <row r="257" spans="1:18" x14ac:dyDescent="0.2">
      <c r="A257">
        <v>20777.57</v>
      </c>
      <c r="B257">
        <v>96367.236000000004</v>
      </c>
      <c r="C257" s="12">
        <v>4.8</v>
      </c>
      <c r="D257" s="12">
        <v>5</v>
      </c>
      <c r="E257" s="12">
        <v>0</v>
      </c>
      <c r="F257" s="12">
        <v>60.2</v>
      </c>
      <c r="G257" s="12">
        <v>52.9</v>
      </c>
      <c r="H257" s="12">
        <v>33.5</v>
      </c>
      <c r="I257" s="12">
        <v>19.399999999999999</v>
      </c>
      <c r="J257" s="12">
        <v>1.37628865979381</v>
      </c>
      <c r="K257" s="12">
        <v>1.61</v>
      </c>
      <c r="L257" s="12">
        <v>1.0049937578027499</v>
      </c>
      <c r="M257" s="12">
        <v>2.71</v>
      </c>
      <c r="N257" s="12">
        <v>1.6965341614906799</v>
      </c>
      <c r="O257" s="12">
        <v>0.62915359490673595</v>
      </c>
      <c r="P257" s="12">
        <v>96.161930424467897</v>
      </c>
      <c r="Q257" s="12">
        <v>1.29</v>
      </c>
      <c r="R257" s="12">
        <v>2.0903365592951006</v>
      </c>
    </row>
    <row r="258" spans="1:18" x14ac:dyDescent="0.2">
      <c r="A258">
        <v>18187.137999999999</v>
      </c>
      <c r="B258">
        <v>97573.43</v>
      </c>
      <c r="C258" s="12">
        <v>12.7</v>
      </c>
      <c r="D258" s="12">
        <v>12.9</v>
      </c>
      <c r="E258" s="12">
        <v>0</v>
      </c>
      <c r="F258" s="12">
        <v>60.1</v>
      </c>
      <c r="G258" s="12">
        <v>51</v>
      </c>
      <c r="H258" s="12">
        <v>29.4</v>
      </c>
      <c r="I258" s="12">
        <v>21.6</v>
      </c>
      <c r="J258" s="12">
        <v>1.4212962962963001</v>
      </c>
      <c r="K258" s="12">
        <v>1.64</v>
      </c>
      <c r="L258" s="12">
        <v>1.61701739170128</v>
      </c>
      <c r="M258" s="12">
        <v>2.69</v>
      </c>
      <c r="N258" s="12">
        <v>1.6260304878048799</v>
      </c>
      <c r="O258" s="12">
        <v>0.61919710961318297</v>
      </c>
      <c r="P258" s="12">
        <v>99.425565026306003</v>
      </c>
      <c r="Q258" s="12">
        <v>1.2549999999999999</v>
      </c>
      <c r="R258" s="12">
        <v>2.0924545719560799</v>
      </c>
    </row>
    <row r="259" spans="1:18" x14ac:dyDescent="0.2">
      <c r="A259">
        <v>20729.842000000001</v>
      </c>
      <c r="B259">
        <v>96343.455000000002</v>
      </c>
      <c r="C259" s="12">
        <v>6.6</v>
      </c>
      <c r="D259" s="12">
        <v>6.8</v>
      </c>
      <c r="E259" s="12">
        <v>0</v>
      </c>
      <c r="F259" s="12">
        <v>64.400000000000006</v>
      </c>
      <c r="G259" s="12">
        <v>49.9</v>
      </c>
      <c r="H259" s="12">
        <v>29.8</v>
      </c>
      <c r="I259" s="12">
        <v>20.099999999999998</v>
      </c>
      <c r="J259" s="12">
        <v>1.7213930348258699</v>
      </c>
      <c r="K259" s="12">
        <v>1.57</v>
      </c>
      <c r="L259" s="12">
        <v>0.95498783454987801</v>
      </c>
      <c r="M259" s="12">
        <v>2.74</v>
      </c>
      <c r="N259" s="12">
        <v>1.86914649681529</v>
      </c>
      <c r="O259" s="12">
        <v>0.65146429395989802</v>
      </c>
      <c r="P259" s="12">
        <v>94.404585355215104</v>
      </c>
      <c r="Q259" s="12">
        <v>1.37</v>
      </c>
      <c r="R259" s="12">
        <v>2.0942675159235691</v>
      </c>
    </row>
    <row r="260" spans="1:18" x14ac:dyDescent="0.2">
      <c r="A260">
        <v>14811.77</v>
      </c>
      <c r="B260">
        <v>102706.95</v>
      </c>
      <c r="C260" s="12">
        <v>10.7</v>
      </c>
      <c r="D260" s="12">
        <v>10.9</v>
      </c>
      <c r="E260" s="12">
        <v>0</v>
      </c>
      <c r="F260" s="12">
        <v>58.3</v>
      </c>
      <c r="G260" s="12">
        <v>54.6</v>
      </c>
      <c r="H260" s="12">
        <v>30.6</v>
      </c>
      <c r="I260" s="12">
        <v>24</v>
      </c>
      <c r="J260" s="12">
        <v>1.1541666666666699</v>
      </c>
      <c r="K260" s="12">
        <v>1.65</v>
      </c>
      <c r="L260" s="12">
        <v>1.0423246999368301</v>
      </c>
      <c r="M260" s="12">
        <v>2.68</v>
      </c>
      <c r="N260" s="12">
        <v>1.5711757575757599</v>
      </c>
      <c r="O260" s="12">
        <v>0.61107287315790004</v>
      </c>
      <c r="P260" s="12">
        <v>99.443998703923697</v>
      </c>
      <c r="Q260" s="12">
        <v>1.226</v>
      </c>
      <c r="R260" s="12">
        <v>2.0972069800781075</v>
      </c>
    </row>
    <row r="261" spans="1:18" x14ac:dyDescent="0.2">
      <c r="A261">
        <v>20752.144</v>
      </c>
      <c r="B261">
        <v>96389.786999999997</v>
      </c>
      <c r="C261" s="12">
        <v>5.8</v>
      </c>
      <c r="D261" s="12">
        <v>6</v>
      </c>
      <c r="E261" s="12">
        <v>0</v>
      </c>
      <c r="F261" s="12">
        <v>66.099999999999994</v>
      </c>
      <c r="G261" s="12">
        <v>50.9</v>
      </c>
      <c r="H261" s="12">
        <v>32.9</v>
      </c>
      <c r="I261" s="12">
        <v>18</v>
      </c>
      <c r="J261" s="12">
        <v>1.8444444444444399</v>
      </c>
      <c r="K261" s="12">
        <v>1.63</v>
      </c>
      <c r="L261" s="12">
        <v>0.98133654425045103</v>
      </c>
      <c r="M261" s="12">
        <v>2.72</v>
      </c>
      <c r="N261" s="12">
        <v>1.77173006134969</v>
      </c>
      <c r="O261" s="12">
        <v>0.63921450579027494</v>
      </c>
      <c r="P261" s="12">
        <v>100</v>
      </c>
      <c r="Q261" s="12">
        <v>1.32</v>
      </c>
      <c r="R261" s="12">
        <v>2.0997955010224922</v>
      </c>
    </row>
    <row r="262" spans="1:18" x14ac:dyDescent="0.2">
      <c r="A262">
        <v>16378.312</v>
      </c>
      <c r="B262">
        <v>102634.431</v>
      </c>
      <c r="C262" s="12">
        <v>9.5</v>
      </c>
      <c r="D262" s="12">
        <v>9.6999999999999993</v>
      </c>
      <c r="E262" s="12">
        <v>1</v>
      </c>
      <c r="F262" s="12">
        <v>48.1</v>
      </c>
      <c r="G262" s="12">
        <v>48</v>
      </c>
      <c r="H262" s="12">
        <v>27</v>
      </c>
      <c r="I262" s="12">
        <v>21</v>
      </c>
      <c r="J262" s="12">
        <v>1.0047619047619001</v>
      </c>
      <c r="K262" s="12">
        <v>1.72</v>
      </c>
      <c r="L262" s="12">
        <v>1.1613774476704899</v>
      </c>
      <c r="M262" s="12">
        <v>2.67</v>
      </c>
      <c r="N262" s="12">
        <v>1.29899418604651</v>
      </c>
      <c r="O262" s="12">
        <v>0.56502717315711903</v>
      </c>
      <c r="P262" s="12">
        <v>98.866493306538601</v>
      </c>
      <c r="Q262" s="12">
        <v>1.091</v>
      </c>
      <c r="R262" s="12">
        <v>2.1072357342314483</v>
      </c>
    </row>
    <row r="263" spans="1:18" x14ac:dyDescent="0.2">
      <c r="A263">
        <v>16378.312</v>
      </c>
      <c r="B263">
        <v>102634.431</v>
      </c>
      <c r="C263" s="12">
        <v>9.5</v>
      </c>
      <c r="D263" s="12">
        <v>9.6999999999999993</v>
      </c>
      <c r="E263" s="12">
        <v>1</v>
      </c>
      <c r="F263" s="12">
        <v>48.1</v>
      </c>
      <c r="G263" s="12">
        <v>48</v>
      </c>
      <c r="H263" s="12">
        <v>27</v>
      </c>
      <c r="I263" s="12">
        <v>21</v>
      </c>
      <c r="J263" s="12">
        <v>1.0047619047619001</v>
      </c>
      <c r="K263" s="12">
        <v>1.72</v>
      </c>
      <c r="L263" s="12">
        <v>1.1613774476704899</v>
      </c>
      <c r="M263" s="12">
        <v>2.67</v>
      </c>
      <c r="N263" s="12">
        <v>1.29899418604651</v>
      </c>
      <c r="O263" s="12">
        <v>0.56502717315711903</v>
      </c>
      <c r="P263" s="12">
        <v>98.866493306538601</v>
      </c>
      <c r="Q263" s="12">
        <v>1.091</v>
      </c>
      <c r="R263" s="12">
        <v>2.1072357342314483</v>
      </c>
    </row>
    <row r="264" spans="1:18" x14ac:dyDescent="0.2">
      <c r="A264">
        <v>16378.312</v>
      </c>
      <c r="B264">
        <v>102634.431</v>
      </c>
      <c r="C264" s="12">
        <v>9.5</v>
      </c>
      <c r="D264" s="12">
        <v>9.6999999999999993</v>
      </c>
      <c r="E264" s="12">
        <v>1</v>
      </c>
      <c r="F264" s="12">
        <v>48.1</v>
      </c>
      <c r="G264" s="12">
        <v>48</v>
      </c>
      <c r="H264" s="12">
        <v>27</v>
      </c>
      <c r="I264" s="12">
        <v>21</v>
      </c>
      <c r="J264" s="12">
        <v>1.0047619047619001</v>
      </c>
      <c r="K264" s="12">
        <v>1.72</v>
      </c>
      <c r="L264" s="12">
        <v>1.1613774476704899</v>
      </c>
      <c r="M264" s="12">
        <v>2.67</v>
      </c>
      <c r="N264" s="12">
        <v>1.29899418604651</v>
      </c>
      <c r="O264" s="12">
        <v>0.56502717315711903</v>
      </c>
      <c r="P264" s="12">
        <v>98.866493306538601</v>
      </c>
      <c r="Q264" s="12">
        <v>1.091</v>
      </c>
      <c r="R264" s="12">
        <v>2.1072357342314483</v>
      </c>
    </row>
    <row r="265" spans="1:18" x14ac:dyDescent="0.2">
      <c r="A265">
        <v>16500.981</v>
      </c>
      <c r="B265">
        <v>102416.93</v>
      </c>
      <c r="C265" s="12">
        <v>9.5</v>
      </c>
      <c r="D265" s="12">
        <v>9.6999999999999993</v>
      </c>
      <c r="E265" s="12">
        <v>1</v>
      </c>
      <c r="F265" s="12">
        <v>48.1</v>
      </c>
      <c r="G265" s="12">
        <v>48</v>
      </c>
      <c r="H265" s="12">
        <v>27</v>
      </c>
      <c r="I265" s="12">
        <v>21</v>
      </c>
      <c r="J265" s="12">
        <v>1.0047619047619001</v>
      </c>
      <c r="K265" s="12">
        <v>1.72</v>
      </c>
      <c r="L265" s="12">
        <v>1.1613774476704899</v>
      </c>
      <c r="M265" s="12">
        <v>2.67</v>
      </c>
      <c r="N265" s="12">
        <v>1.29899418604651</v>
      </c>
      <c r="O265" s="12">
        <v>0.56502717315711903</v>
      </c>
      <c r="P265" s="12">
        <v>98.866493306538601</v>
      </c>
      <c r="Q265" s="12">
        <v>1.091</v>
      </c>
      <c r="R265" s="12">
        <v>2.1072357342314483</v>
      </c>
    </row>
    <row r="266" spans="1:18" x14ac:dyDescent="0.2">
      <c r="A266">
        <v>16500.981</v>
      </c>
      <c r="B266">
        <v>102416.93</v>
      </c>
      <c r="C266" s="12">
        <v>9.5</v>
      </c>
      <c r="D266" s="12">
        <v>9.6999999999999993</v>
      </c>
      <c r="E266" s="12">
        <v>1</v>
      </c>
      <c r="F266" s="12">
        <v>48.1</v>
      </c>
      <c r="G266" s="12">
        <v>48</v>
      </c>
      <c r="H266" s="12">
        <v>27</v>
      </c>
      <c r="I266" s="12">
        <v>21</v>
      </c>
      <c r="J266" s="12">
        <v>1.0047619047619001</v>
      </c>
      <c r="K266" s="12">
        <v>1.72</v>
      </c>
      <c r="L266" s="12">
        <v>1.1613774476704899</v>
      </c>
      <c r="M266" s="12">
        <v>2.67</v>
      </c>
      <c r="N266" s="12">
        <v>1.29899418604651</v>
      </c>
      <c r="O266" s="12">
        <v>0.56502717315711903</v>
      </c>
      <c r="P266" s="12">
        <v>98.866493306538601</v>
      </c>
      <c r="Q266" s="12">
        <v>1.091</v>
      </c>
      <c r="R266" s="12">
        <v>2.1072357342314483</v>
      </c>
    </row>
    <row r="267" spans="1:18" x14ac:dyDescent="0.2">
      <c r="A267">
        <v>19366.295999999998</v>
      </c>
      <c r="B267">
        <v>98139.198999999993</v>
      </c>
      <c r="C267" s="12">
        <v>1.8</v>
      </c>
      <c r="D267" s="12">
        <v>2.2999999999999998</v>
      </c>
      <c r="E267" s="12">
        <v>0</v>
      </c>
      <c r="F267" s="12">
        <v>78</v>
      </c>
      <c r="G267" s="12">
        <v>52</v>
      </c>
      <c r="H267" s="12">
        <v>29</v>
      </c>
      <c r="I267" s="12">
        <v>23</v>
      </c>
      <c r="J267" s="12">
        <v>2.1304347826086998</v>
      </c>
      <c r="K267" s="12">
        <v>1.56</v>
      </c>
      <c r="L267" s="12">
        <v>0.87640449438202295</v>
      </c>
      <c r="M267" s="12">
        <v>2.66</v>
      </c>
      <c r="N267" s="12">
        <v>2.0351282051282</v>
      </c>
      <c r="O267" s="12">
        <v>0.67052462617217201</v>
      </c>
      <c r="P267" s="12">
        <v>100</v>
      </c>
      <c r="Q267" s="12">
        <v>1.44</v>
      </c>
      <c r="R267" s="12">
        <v>2.1077279202279167</v>
      </c>
    </row>
    <row r="268" spans="1:18" x14ac:dyDescent="0.2">
      <c r="A268">
        <v>18114.987000000001</v>
      </c>
      <c r="B268">
        <v>97661.985000000001</v>
      </c>
      <c r="C268" s="12">
        <v>12</v>
      </c>
      <c r="D268" s="12">
        <v>12.2</v>
      </c>
      <c r="E268" s="12">
        <v>0</v>
      </c>
      <c r="F268" s="12">
        <v>65.5</v>
      </c>
      <c r="G268" s="12">
        <v>50.5</v>
      </c>
      <c r="H268" s="12">
        <v>29.2</v>
      </c>
      <c r="I268" s="12">
        <v>21.3</v>
      </c>
      <c r="J268" s="12">
        <v>1.70422535211268</v>
      </c>
      <c r="K268" s="12">
        <v>1.61</v>
      </c>
      <c r="L268" s="12">
        <v>1.58302174214098</v>
      </c>
      <c r="M268" s="12">
        <v>2.69</v>
      </c>
      <c r="N268" s="12">
        <v>1.76518633540373</v>
      </c>
      <c r="O268" s="12">
        <v>0.63836071833690899</v>
      </c>
      <c r="P268" s="12">
        <v>99.8166575766639</v>
      </c>
      <c r="Q268" s="12">
        <v>1.31</v>
      </c>
      <c r="R268" s="12">
        <v>2.1108292636669694</v>
      </c>
    </row>
    <row r="269" spans="1:18" x14ac:dyDescent="0.2">
      <c r="A269">
        <v>19442.8</v>
      </c>
      <c r="B269">
        <v>98149.34</v>
      </c>
      <c r="C269" s="12">
        <v>9.5</v>
      </c>
      <c r="D269" s="12">
        <v>9.9</v>
      </c>
      <c r="E269" s="12">
        <v>0</v>
      </c>
      <c r="F269" s="12">
        <v>56.3</v>
      </c>
      <c r="G269" s="12">
        <v>43.7</v>
      </c>
      <c r="H269" s="12">
        <v>25.6</v>
      </c>
      <c r="I269" s="12">
        <v>18.100000000000001</v>
      </c>
      <c r="J269" s="12">
        <v>1.69613259668508</v>
      </c>
      <c r="K269" s="12">
        <v>1.62</v>
      </c>
      <c r="L269" s="12">
        <v>1.03646833013436</v>
      </c>
      <c r="M269" s="12">
        <v>2.65</v>
      </c>
      <c r="N269" s="12">
        <v>1.5567592592592601</v>
      </c>
      <c r="O269" s="12">
        <v>0.64</v>
      </c>
      <c r="P269" s="12">
        <v>95.836911913400399</v>
      </c>
      <c r="Q269" s="12">
        <v>1.21</v>
      </c>
      <c r="R269" s="12">
        <v>2.1130241812059998</v>
      </c>
    </row>
    <row r="270" spans="1:18" x14ac:dyDescent="0.2">
      <c r="A270">
        <v>17385.227999999999</v>
      </c>
      <c r="B270">
        <v>105381.428</v>
      </c>
      <c r="C270" s="12">
        <v>7.4</v>
      </c>
      <c r="D270" s="12">
        <v>7.6</v>
      </c>
      <c r="E270" s="12">
        <v>0</v>
      </c>
      <c r="F270" s="12">
        <v>63.6</v>
      </c>
      <c r="G270" s="12">
        <v>53.2</v>
      </c>
      <c r="H270" s="12">
        <v>30.5</v>
      </c>
      <c r="I270" s="12">
        <v>22.700000000000003</v>
      </c>
      <c r="J270" s="12">
        <v>1.4581497797356799</v>
      </c>
      <c r="K270" s="12">
        <v>1.61</v>
      </c>
      <c r="L270" s="12">
        <v>0.98410757946210303</v>
      </c>
      <c r="M270" s="12">
        <v>2.68</v>
      </c>
      <c r="N270" s="12">
        <v>1.7232795031055901</v>
      </c>
      <c r="O270" s="12">
        <v>0.63279567930518599</v>
      </c>
      <c r="P270" s="12">
        <v>98.909085666503302</v>
      </c>
      <c r="Q270" s="12">
        <v>1.288</v>
      </c>
      <c r="R270" s="12">
        <v>2.1143474402993712</v>
      </c>
    </row>
    <row r="271" spans="1:18" x14ac:dyDescent="0.2">
      <c r="A271">
        <v>19262.64</v>
      </c>
      <c r="B271">
        <v>98131.31</v>
      </c>
      <c r="C271" s="12">
        <v>10.7</v>
      </c>
      <c r="D271" s="12">
        <v>10.9</v>
      </c>
      <c r="E271" s="12">
        <v>0</v>
      </c>
      <c r="F271" s="12">
        <v>60.2</v>
      </c>
      <c r="G271" s="12">
        <v>50.6</v>
      </c>
      <c r="H271" s="12">
        <v>28.8</v>
      </c>
      <c r="I271" s="12">
        <v>21.8</v>
      </c>
      <c r="J271" s="12">
        <v>1.44036697247706</v>
      </c>
      <c r="K271" s="12">
        <v>1.58</v>
      </c>
      <c r="L271" s="12">
        <v>0.98626716604244702</v>
      </c>
      <c r="M271" s="12">
        <v>2.65</v>
      </c>
      <c r="N271" s="12">
        <v>1.6868987341772099</v>
      </c>
      <c r="O271" s="12">
        <v>0.64</v>
      </c>
      <c r="P271" s="12">
        <v>94.569992120961999</v>
      </c>
      <c r="Q271" s="12">
        <v>1.262</v>
      </c>
      <c r="R271" s="12">
        <v>2.1290798210595958</v>
      </c>
    </row>
    <row r="272" spans="1:18" x14ac:dyDescent="0.2">
      <c r="A272">
        <v>17361.227999999999</v>
      </c>
      <c r="B272">
        <v>105381.428</v>
      </c>
      <c r="C272" s="12">
        <v>9.6</v>
      </c>
      <c r="D272" s="12">
        <v>10</v>
      </c>
      <c r="E272" s="12">
        <v>1</v>
      </c>
      <c r="F272" s="12">
        <v>54.2</v>
      </c>
      <c r="G272" s="12">
        <v>52.1</v>
      </c>
      <c r="H272" s="12">
        <v>30.2</v>
      </c>
      <c r="I272" s="12">
        <v>21.900000000000002</v>
      </c>
      <c r="J272" s="12">
        <v>1.0958904109589001</v>
      </c>
      <c r="K272" s="12">
        <v>1.68</v>
      </c>
      <c r="L272" s="12">
        <v>1.08949416342412</v>
      </c>
      <c r="M272" s="12">
        <v>2.66</v>
      </c>
      <c r="N272" s="12">
        <v>1.4415</v>
      </c>
      <c r="O272" s="12">
        <v>0.59041572803604303</v>
      </c>
      <c r="P272" s="12">
        <v>100</v>
      </c>
      <c r="Q272" s="12">
        <v>1.145</v>
      </c>
      <c r="R272" s="12">
        <v>2.1323144104803493</v>
      </c>
    </row>
    <row r="273" spans="1:18" x14ac:dyDescent="0.2">
      <c r="A273">
        <v>13886.94</v>
      </c>
      <c r="B273">
        <v>102411.82</v>
      </c>
      <c r="C273" s="12">
        <v>6.25</v>
      </c>
      <c r="D273" s="12">
        <v>6.75</v>
      </c>
      <c r="E273" s="12">
        <v>1</v>
      </c>
      <c r="F273" s="12">
        <v>59</v>
      </c>
      <c r="G273" s="12">
        <v>53</v>
      </c>
      <c r="H273" s="12">
        <v>29.5</v>
      </c>
      <c r="I273" s="12">
        <v>23.5</v>
      </c>
      <c r="J273" s="12">
        <v>1.2553191489361699</v>
      </c>
      <c r="K273" s="12">
        <v>1.66</v>
      </c>
      <c r="L273" s="12">
        <v>1.0453813262621501</v>
      </c>
      <c r="M273" s="12">
        <v>2.6875</v>
      </c>
      <c r="N273" s="12">
        <v>1.5503457467435899</v>
      </c>
      <c r="O273" s="12">
        <v>0.61103796627074003</v>
      </c>
      <c r="P273" s="12">
        <v>98.9847715708501</v>
      </c>
      <c r="Q273" s="12">
        <v>1.19366666666667</v>
      </c>
      <c r="R273" s="12">
        <v>2.1365644345799351</v>
      </c>
    </row>
    <row r="274" spans="1:18" x14ac:dyDescent="0.2">
      <c r="A274">
        <v>14066.92</v>
      </c>
      <c r="B274">
        <v>102373.63</v>
      </c>
      <c r="C274" s="12">
        <v>5.78</v>
      </c>
      <c r="D274" s="12">
        <v>6.28</v>
      </c>
      <c r="E274" s="12">
        <v>1</v>
      </c>
      <c r="F274" s="12">
        <v>59</v>
      </c>
      <c r="G274" s="12">
        <v>53</v>
      </c>
      <c r="H274" s="12">
        <v>29.5</v>
      </c>
      <c r="I274" s="12">
        <v>23.5</v>
      </c>
      <c r="J274" s="12">
        <v>1.2553191489361699</v>
      </c>
      <c r="K274" s="12">
        <v>1.66</v>
      </c>
      <c r="L274" s="12">
        <v>1.0453813262621501</v>
      </c>
      <c r="M274" s="12">
        <v>2.6875</v>
      </c>
      <c r="N274" s="12">
        <v>1.5503457467435899</v>
      </c>
      <c r="O274" s="12">
        <v>0.61103796627074003</v>
      </c>
      <c r="P274" s="12">
        <v>98.9847715708501</v>
      </c>
      <c r="Q274" s="12">
        <v>1.19366666666667</v>
      </c>
      <c r="R274" s="12">
        <v>2.1365644345799351</v>
      </c>
    </row>
    <row r="275" spans="1:18" x14ac:dyDescent="0.2">
      <c r="A275">
        <v>14282.48</v>
      </c>
      <c r="B275">
        <v>102371.18</v>
      </c>
      <c r="C275" s="12">
        <v>5.5</v>
      </c>
      <c r="D275" s="12">
        <v>6</v>
      </c>
      <c r="E275" s="12">
        <v>1</v>
      </c>
      <c r="F275" s="12">
        <v>59</v>
      </c>
      <c r="G275" s="12">
        <v>53</v>
      </c>
      <c r="H275" s="12">
        <v>29.5</v>
      </c>
      <c r="I275" s="12">
        <v>23.5</v>
      </c>
      <c r="J275" s="12">
        <v>1.2553191489361699</v>
      </c>
      <c r="K275" s="12">
        <v>1.66</v>
      </c>
      <c r="L275" s="12">
        <v>1.0453813262621501</v>
      </c>
      <c r="M275" s="12">
        <v>2.6875</v>
      </c>
      <c r="N275" s="12">
        <v>1.5503457467435899</v>
      </c>
      <c r="O275" s="12">
        <v>0.61103796627074003</v>
      </c>
      <c r="P275" s="12">
        <v>98.9847715708501</v>
      </c>
      <c r="Q275" s="12">
        <v>1.19366666666667</v>
      </c>
      <c r="R275" s="12">
        <v>2.1365644345799351</v>
      </c>
    </row>
    <row r="276" spans="1:18" x14ac:dyDescent="0.2">
      <c r="A276">
        <v>14126.61</v>
      </c>
      <c r="B276">
        <v>102399.86</v>
      </c>
      <c r="C276" s="12">
        <v>4.3</v>
      </c>
      <c r="D276" s="12">
        <v>4.8</v>
      </c>
      <c r="E276" s="12">
        <v>1</v>
      </c>
      <c r="F276" s="12">
        <v>59</v>
      </c>
      <c r="G276" s="12">
        <v>53</v>
      </c>
      <c r="H276" s="12">
        <v>29.5</v>
      </c>
      <c r="I276" s="12">
        <v>23.5</v>
      </c>
      <c r="J276" s="12">
        <v>1.2553191489361699</v>
      </c>
      <c r="K276" s="12">
        <v>1.66</v>
      </c>
      <c r="L276" s="12">
        <v>1.0453813262621501</v>
      </c>
      <c r="M276" s="12">
        <v>2.6875</v>
      </c>
      <c r="N276" s="12">
        <v>1.5503457467435899</v>
      </c>
      <c r="O276" s="12">
        <v>0.61103796627074003</v>
      </c>
      <c r="P276" s="12">
        <v>98.9847715708501</v>
      </c>
      <c r="Q276" s="12">
        <v>1.19366666666667</v>
      </c>
      <c r="R276" s="12">
        <v>2.1365644345799351</v>
      </c>
    </row>
    <row r="277" spans="1:18" x14ac:dyDescent="0.2">
      <c r="A277">
        <v>20726.688999999998</v>
      </c>
      <c r="B277">
        <v>96391.403000000006</v>
      </c>
      <c r="C277" s="12">
        <v>6.8</v>
      </c>
      <c r="D277" s="12">
        <v>7</v>
      </c>
      <c r="E277" s="12">
        <v>0</v>
      </c>
      <c r="F277" s="12">
        <v>67.099999999999994</v>
      </c>
      <c r="G277" s="12">
        <v>53.8</v>
      </c>
      <c r="H277" s="12">
        <v>31.5</v>
      </c>
      <c r="I277" s="12">
        <v>22.299999999999997</v>
      </c>
      <c r="J277" s="12">
        <v>1.5964125560538101</v>
      </c>
      <c r="K277" s="12">
        <v>1.59</v>
      </c>
      <c r="L277" s="12">
        <v>0.95152603231597899</v>
      </c>
      <c r="M277" s="12">
        <v>2.73</v>
      </c>
      <c r="N277" s="12">
        <v>1.8690754716981099</v>
      </c>
      <c r="O277" s="12">
        <v>0.65145566581832304</v>
      </c>
      <c r="P277" s="12">
        <v>98.007278343646803</v>
      </c>
      <c r="Q277" s="12">
        <v>1.34</v>
      </c>
      <c r="R277" s="12">
        <v>2.1411010982821717</v>
      </c>
    </row>
    <row r="278" spans="1:18" x14ac:dyDescent="0.2">
      <c r="A278">
        <v>17562.623</v>
      </c>
      <c r="B278">
        <v>105426.614</v>
      </c>
      <c r="C278" s="12">
        <v>11</v>
      </c>
      <c r="D278" s="12">
        <v>11.4</v>
      </c>
      <c r="E278" s="12">
        <v>1</v>
      </c>
      <c r="F278" s="12">
        <v>56.5</v>
      </c>
      <c r="G278" s="12">
        <v>53.6</v>
      </c>
      <c r="H278" s="12">
        <v>30.2</v>
      </c>
      <c r="I278" s="12">
        <v>23.400000000000002</v>
      </c>
      <c r="J278" s="12">
        <v>1.1239316239316199</v>
      </c>
      <c r="K278" s="12">
        <v>1.67</v>
      </c>
      <c r="L278" s="12">
        <v>1.0670926517571899</v>
      </c>
      <c r="M278" s="12">
        <v>2.66</v>
      </c>
      <c r="N278" s="12">
        <v>1.49275449101796</v>
      </c>
      <c r="O278" s="12">
        <v>0.59883734896346297</v>
      </c>
      <c r="P278" s="12">
        <v>100</v>
      </c>
      <c r="Q278" s="12">
        <v>1.1639999999999999</v>
      </c>
      <c r="R278" s="12">
        <v>2.1415416589501377</v>
      </c>
    </row>
    <row r="279" spans="1:18" x14ac:dyDescent="0.2">
      <c r="A279">
        <v>16371.571</v>
      </c>
      <c r="B279">
        <v>102618.186</v>
      </c>
      <c r="C279" s="12">
        <v>9</v>
      </c>
      <c r="D279" s="12">
        <v>9.5</v>
      </c>
      <c r="E279" s="12">
        <v>1</v>
      </c>
      <c r="F279" s="12">
        <v>49.5</v>
      </c>
      <c r="G279" s="12">
        <v>49</v>
      </c>
      <c r="H279" s="12">
        <v>28</v>
      </c>
      <c r="I279" s="12">
        <v>21</v>
      </c>
      <c r="J279" s="12">
        <v>1.02380952380952</v>
      </c>
      <c r="K279" s="12">
        <v>1.69</v>
      </c>
      <c r="L279" s="12">
        <v>1.1304347826087</v>
      </c>
      <c r="M279" s="12">
        <v>2.67</v>
      </c>
      <c r="N279" s="12">
        <v>1.3619230769230799</v>
      </c>
      <c r="O279" s="12">
        <v>0.57661618628887801</v>
      </c>
      <c r="P279" s="12">
        <v>97.042925727195694</v>
      </c>
      <c r="Q279" s="12">
        <v>1.1020000000000001</v>
      </c>
      <c r="R279" s="12">
        <v>2.1433058774256621</v>
      </c>
    </row>
    <row r="280" spans="1:18" x14ac:dyDescent="0.2">
      <c r="A280">
        <v>16371.571</v>
      </c>
      <c r="B280">
        <v>102618.186</v>
      </c>
      <c r="C280" s="12">
        <v>9</v>
      </c>
      <c r="D280" s="12">
        <v>9.5</v>
      </c>
      <c r="E280" s="12">
        <v>1</v>
      </c>
      <c r="F280" s="12">
        <v>49.5</v>
      </c>
      <c r="G280" s="12">
        <v>49</v>
      </c>
      <c r="H280" s="12">
        <v>28</v>
      </c>
      <c r="I280" s="12">
        <v>21</v>
      </c>
      <c r="J280" s="12">
        <v>1.02380952380952</v>
      </c>
      <c r="K280" s="12">
        <v>1.69</v>
      </c>
      <c r="L280" s="12">
        <v>1.1304347826087</v>
      </c>
      <c r="M280" s="12">
        <v>2.67</v>
      </c>
      <c r="N280" s="12">
        <v>1.3619230769230799</v>
      </c>
      <c r="O280" s="12">
        <v>0.57661618628887801</v>
      </c>
      <c r="P280" s="12">
        <v>97.042925727195694</v>
      </c>
      <c r="Q280" s="12">
        <v>1.1020000000000001</v>
      </c>
      <c r="R280" s="12">
        <v>2.1433058774256621</v>
      </c>
    </row>
    <row r="281" spans="1:18" x14ac:dyDescent="0.2">
      <c r="A281">
        <v>16371.571</v>
      </c>
      <c r="B281">
        <v>102618.186</v>
      </c>
      <c r="C281" s="12">
        <v>9</v>
      </c>
      <c r="D281" s="12">
        <v>9.5</v>
      </c>
      <c r="E281" s="12">
        <v>1</v>
      </c>
      <c r="F281" s="12">
        <v>49.5</v>
      </c>
      <c r="G281" s="12">
        <v>49</v>
      </c>
      <c r="H281" s="12">
        <v>28</v>
      </c>
      <c r="I281" s="12">
        <v>21</v>
      </c>
      <c r="J281" s="12">
        <v>1.02380952380952</v>
      </c>
      <c r="K281" s="12">
        <v>1.69</v>
      </c>
      <c r="L281" s="12">
        <v>1.1304347826087</v>
      </c>
      <c r="M281" s="12">
        <v>2.67</v>
      </c>
      <c r="N281" s="12">
        <v>1.3619230769230799</v>
      </c>
      <c r="O281" s="12">
        <v>0.57661618628887801</v>
      </c>
      <c r="P281" s="12">
        <v>97.042925727195694</v>
      </c>
      <c r="Q281" s="12">
        <v>1.1020000000000001</v>
      </c>
      <c r="R281" s="12">
        <v>2.1433058774256621</v>
      </c>
    </row>
    <row r="282" spans="1:18" x14ac:dyDescent="0.2">
      <c r="A282">
        <v>16498.428</v>
      </c>
      <c r="B282">
        <v>102500.81</v>
      </c>
      <c r="C282" s="12">
        <v>9</v>
      </c>
      <c r="D282" s="12">
        <v>9.5</v>
      </c>
      <c r="E282" s="12">
        <v>1</v>
      </c>
      <c r="F282" s="12">
        <v>49.5</v>
      </c>
      <c r="G282" s="12">
        <v>49</v>
      </c>
      <c r="H282" s="12">
        <v>28</v>
      </c>
      <c r="I282" s="12">
        <v>21</v>
      </c>
      <c r="J282" s="12">
        <v>1.02380952380952</v>
      </c>
      <c r="K282" s="12">
        <v>1.69</v>
      </c>
      <c r="L282" s="12">
        <v>1.1304347826087</v>
      </c>
      <c r="M282" s="12">
        <v>2.67</v>
      </c>
      <c r="N282" s="12">
        <v>1.3619230769230799</v>
      </c>
      <c r="O282" s="12">
        <v>0.57661618628887801</v>
      </c>
      <c r="P282" s="12">
        <v>97.042925727195694</v>
      </c>
      <c r="Q282" s="12">
        <v>1.1020000000000001</v>
      </c>
      <c r="R282" s="12">
        <v>2.1433058774256621</v>
      </c>
    </row>
    <row r="283" spans="1:18" x14ac:dyDescent="0.2">
      <c r="A283">
        <v>16498.428</v>
      </c>
      <c r="B283">
        <v>102500.81</v>
      </c>
      <c r="C283" s="12">
        <v>9</v>
      </c>
      <c r="D283" s="12">
        <v>9.5</v>
      </c>
      <c r="E283" s="12">
        <v>1</v>
      </c>
      <c r="F283" s="12">
        <v>49.5</v>
      </c>
      <c r="G283" s="12">
        <v>49</v>
      </c>
      <c r="H283" s="12">
        <v>28</v>
      </c>
      <c r="I283" s="12">
        <v>21</v>
      </c>
      <c r="J283" s="12">
        <v>1.02380952380952</v>
      </c>
      <c r="K283" s="12">
        <v>1.69</v>
      </c>
      <c r="L283" s="12">
        <v>1.1304347826087</v>
      </c>
      <c r="M283" s="12">
        <v>2.67</v>
      </c>
      <c r="N283" s="12">
        <v>1.3619230769230799</v>
      </c>
      <c r="O283" s="12">
        <v>0.57661618628887801</v>
      </c>
      <c r="P283" s="12">
        <v>97.042925727195694</v>
      </c>
      <c r="Q283" s="12">
        <v>1.1020000000000001</v>
      </c>
      <c r="R283" s="12">
        <v>2.1433058774256621</v>
      </c>
    </row>
    <row r="284" spans="1:18" x14ac:dyDescent="0.2">
      <c r="A284">
        <v>17648.599999999999</v>
      </c>
      <c r="B284">
        <v>102738.59</v>
      </c>
      <c r="C284" s="12">
        <v>1</v>
      </c>
      <c r="D284" s="12">
        <v>1.5</v>
      </c>
      <c r="E284" s="12">
        <v>0</v>
      </c>
      <c r="F284" s="12">
        <v>55.7</v>
      </c>
      <c r="G284" s="12">
        <v>53</v>
      </c>
      <c r="H284" s="12">
        <v>30</v>
      </c>
      <c r="I284" s="12">
        <v>23</v>
      </c>
      <c r="J284" s="12">
        <v>1.1173913043478301</v>
      </c>
      <c r="K284" s="12">
        <v>1.64</v>
      </c>
      <c r="L284" s="12">
        <v>1.0533076429030199</v>
      </c>
      <c r="M284" s="12">
        <v>2.68</v>
      </c>
      <c r="N284" s="12">
        <v>1.5443658536585401</v>
      </c>
      <c r="O284" s="12">
        <v>0.60697476011081397</v>
      </c>
      <c r="P284" s="12">
        <v>96.658443753059899</v>
      </c>
      <c r="Q284" s="12">
        <v>1.1870000000000001</v>
      </c>
      <c r="R284" s="12">
        <v>2.1435264142026456</v>
      </c>
    </row>
    <row r="285" spans="1:18" x14ac:dyDescent="0.2">
      <c r="A285">
        <v>17385.227999999999</v>
      </c>
      <c r="B285">
        <v>105381.428</v>
      </c>
      <c r="C285" s="12">
        <v>9.4</v>
      </c>
      <c r="D285" s="12">
        <v>9.6</v>
      </c>
      <c r="E285" s="12">
        <v>1</v>
      </c>
      <c r="F285" s="12">
        <v>51.9</v>
      </c>
      <c r="G285" s="12">
        <v>50.6</v>
      </c>
      <c r="H285" s="12">
        <v>28.8</v>
      </c>
      <c r="I285" s="12">
        <v>21.8</v>
      </c>
      <c r="J285" s="12">
        <v>1.05963302752294</v>
      </c>
      <c r="K285" s="12">
        <v>1.68</v>
      </c>
      <c r="L285" s="12">
        <v>1.1059907834101399</v>
      </c>
      <c r="M285" s="12">
        <v>2.66</v>
      </c>
      <c r="N285" s="12">
        <v>1.4050833333333299</v>
      </c>
      <c r="O285" s="12">
        <v>0.58421399119919604</v>
      </c>
      <c r="P285" s="12">
        <v>98.253247138366604</v>
      </c>
      <c r="Q285" s="12">
        <v>1.119</v>
      </c>
      <c r="R285" s="12">
        <v>2.1493148644623146</v>
      </c>
    </row>
    <row r="286" spans="1:18" x14ac:dyDescent="0.2">
      <c r="A286">
        <v>17564.482</v>
      </c>
      <c r="B286">
        <v>105569.518</v>
      </c>
      <c r="C286" s="12">
        <v>9</v>
      </c>
      <c r="D286" s="12">
        <v>9.4</v>
      </c>
      <c r="E286" s="12">
        <v>1</v>
      </c>
      <c r="F286" s="12">
        <v>50.5</v>
      </c>
      <c r="G286" s="12">
        <v>48.8</v>
      </c>
      <c r="H286" s="12">
        <v>29.5</v>
      </c>
      <c r="I286" s="12">
        <v>19.299999999999997</v>
      </c>
      <c r="J286" s="12">
        <v>1.0880829015544</v>
      </c>
      <c r="K286" s="12">
        <v>1.67</v>
      </c>
      <c r="L286" s="12">
        <v>1.1096345514950201</v>
      </c>
      <c r="M286" s="12">
        <v>2.66</v>
      </c>
      <c r="N286" s="12">
        <v>1.3971856287425199</v>
      </c>
      <c r="O286" s="12">
        <v>0.58284415357330199</v>
      </c>
      <c r="P286" s="12">
        <v>96.143273475335306</v>
      </c>
      <c r="Q286" s="12">
        <v>1.1140000000000001</v>
      </c>
      <c r="R286" s="12">
        <v>2.1518721981530695</v>
      </c>
    </row>
    <row r="287" spans="1:18" x14ac:dyDescent="0.2">
      <c r="A287">
        <v>14785.5</v>
      </c>
      <c r="B287">
        <v>102794.86</v>
      </c>
      <c r="C287" s="12">
        <v>13</v>
      </c>
      <c r="D287" s="12">
        <v>13.2</v>
      </c>
      <c r="E287" s="12">
        <v>0</v>
      </c>
      <c r="F287" s="12">
        <v>59.9</v>
      </c>
      <c r="G287" s="12">
        <v>54.5</v>
      </c>
      <c r="H287" s="12">
        <v>30.8</v>
      </c>
      <c r="I287" s="12">
        <v>23.7</v>
      </c>
      <c r="J287" s="12">
        <v>1.22784810126582</v>
      </c>
      <c r="K287" s="12">
        <v>1.64</v>
      </c>
      <c r="L287" s="12">
        <v>1.02564102564103</v>
      </c>
      <c r="M287" s="12">
        <v>2.67</v>
      </c>
      <c r="N287" s="12">
        <v>1.6032500000000001</v>
      </c>
      <c r="O287" s="12">
        <v>0.61586478440410997</v>
      </c>
      <c r="P287" s="12">
        <v>99.755496647434896</v>
      </c>
      <c r="Q287" s="12">
        <v>1.2090000000000001</v>
      </c>
      <c r="R287" s="12">
        <v>2.153225806451613</v>
      </c>
    </row>
    <row r="288" spans="1:18" x14ac:dyDescent="0.2">
      <c r="A288">
        <v>18687.208999999999</v>
      </c>
      <c r="B288">
        <v>98587.626999999993</v>
      </c>
      <c r="C288" s="12">
        <v>5.8</v>
      </c>
      <c r="D288" s="12">
        <v>6</v>
      </c>
      <c r="E288" s="12">
        <v>0</v>
      </c>
      <c r="F288" s="12">
        <v>62.5</v>
      </c>
      <c r="G288" s="12">
        <v>50.5</v>
      </c>
      <c r="H288" s="12">
        <v>29</v>
      </c>
      <c r="I288" s="12">
        <v>21.5</v>
      </c>
      <c r="J288" s="12">
        <v>1.5581395348837199</v>
      </c>
      <c r="K288" s="12">
        <v>1.62</v>
      </c>
      <c r="L288" s="12">
        <v>0.99692307692307702</v>
      </c>
      <c r="M288" s="12">
        <v>2.68</v>
      </c>
      <c r="N288" s="12">
        <v>1.68827160493827</v>
      </c>
      <c r="O288" s="12">
        <v>0.62801377726750796</v>
      </c>
      <c r="P288" s="12">
        <v>99.213893967093199</v>
      </c>
      <c r="Q288" s="12">
        <v>1.246</v>
      </c>
      <c r="R288" s="12">
        <v>2.1575213522779051</v>
      </c>
    </row>
    <row r="289" spans="1:18" x14ac:dyDescent="0.2">
      <c r="A289">
        <v>17498.53</v>
      </c>
      <c r="B289">
        <v>102684.74</v>
      </c>
      <c r="C289" s="12">
        <v>6.5</v>
      </c>
      <c r="D289" s="12">
        <v>7</v>
      </c>
      <c r="E289" s="12">
        <v>0</v>
      </c>
      <c r="F289" s="12">
        <v>59.35</v>
      </c>
      <c r="G289" s="12">
        <v>57.25</v>
      </c>
      <c r="H289" s="12">
        <v>32.75</v>
      </c>
      <c r="I289" s="12">
        <v>24.5</v>
      </c>
      <c r="J289" s="12">
        <v>1.0857142857142901</v>
      </c>
      <c r="K289" s="12">
        <v>1.6525000000000001</v>
      </c>
      <c r="L289" s="12">
        <v>1.03701962901055</v>
      </c>
      <c r="M289" s="12">
        <v>2.6850000000000001</v>
      </c>
      <c r="N289" s="12">
        <v>1.58945448431533</v>
      </c>
      <c r="O289" s="12">
        <v>0.61377923436377002</v>
      </c>
      <c r="P289" s="12">
        <v>99.246024534302606</v>
      </c>
      <c r="Q289" s="12">
        <v>1.1950000000000001</v>
      </c>
      <c r="R289" s="12">
        <v>2.1669075182555062</v>
      </c>
    </row>
    <row r="290" spans="1:18" x14ac:dyDescent="0.2">
      <c r="A290">
        <v>17499.740000000002</v>
      </c>
      <c r="B290">
        <v>102658.34</v>
      </c>
      <c r="C290" s="12">
        <v>6.5</v>
      </c>
      <c r="D290" s="12">
        <v>7</v>
      </c>
      <c r="E290" s="12">
        <v>0</v>
      </c>
      <c r="F290" s="12">
        <v>59.35</v>
      </c>
      <c r="G290" s="12">
        <v>57.25</v>
      </c>
      <c r="H290" s="12">
        <v>32.75</v>
      </c>
      <c r="I290" s="12">
        <v>24.5</v>
      </c>
      <c r="J290" s="12">
        <v>1.0857142857142901</v>
      </c>
      <c r="K290" s="12">
        <v>1.6525000000000001</v>
      </c>
      <c r="L290" s="12">
        <v>1.03701962901055</v>
      </c>
      <c r="M290" s="12">
        <v>2.6850000000000001</v>
      </c>
      <c r="N290" s="12">
        <v>1.58945448431533</v>
      </c>
      <c r="O290" s="12">
        <v>0.61377923436377002</v>
      </c>
      <c r="P290" s="12">
        <v>99.246024534302606</v>
      </c>
      <c r="Q290" s="12">
        <v>1.1950000000000001</v>
      </c>
      <c r="R290" s="12">
        <v>2.1669075182555062</v>
      </c>
    </row>
    <row r="291" spans="1:18" x14ac:dyDescent="0.2">
      <c r="A291">
        <v>17541.11</v>
      </c>
      <c r="B291">
        <v>102691.78</v>
      </c>
      <c r="C291" s="12">
        <v>6.5</v>
      </c>
      <c r="D291" s="12">
        <v>7</v>
      </c>
      <c r="E291" s="12">
        <v>0</v>
      </c>
      <c r="F291" s="12">
        <v>59.35</v>
      </c>
      <c r="G291" s="12">
        <v>57.25</v>
      </c>
      <c r="H291" s="12">
        <v>32.75</v>
      </c>
      <c r="I291" s="12">
        <v>24.5</v>
      </c>
      <c r="J291" s="12">
        <v>1.0857142857142901</v>
      </c>
      <c r="K291" s="12">
        <v>1.6525000000000001</v>
      </c>
      <c r="L291" s="12">
        <v>1.03701962901055</v>
      </c>
      <c r="M291" s="12">
        <v>2.6850000000000001</v>
      </c>
      <c r="N291" s="12">
        <v>1.58945448431533</v>
      </c>
      <c r="O291" s="12">
        <v>0.61377923436377002</v>
      </c>
      <c r="P291" s="12">
        <v>99.246024534302606</v>
      </c>
      <c r="Q291" s="12">
        <v>1.1950000000000001</v>
      </c>
      <c r="R291" s="12">
        <v>2.1669075182555062</v>
      </c>
    </row>
    <row r="292" spans="1:18" x14ac:dyDescent="0.2">
      <c r="A292">
        <v>16397.692999999999</v>
      </c>
      <c r="B292">
        <v>102603.787</v>
      </c>
      <c r="C292" s="12">
        <v>10.4</v>
      </c>
      <c r="D292" s="12">
        <v>10.8</v>
      </c>
      <c r="E292" s="12">
        <v>1</v>
      </c>
      <c r="F292" s="12">
        <v>55.9</v>
      </c>
      <c r="G292" s="12">
        <v>54</v>
      </c>
      <c r="H292" s="12">
        <v>30</v>
      </c>
      <c r="I292" s="12">
        <v>24</v>
      </c>
      <c r="J292" s="12">
        <v>1.0791666666666699</v>
      </c>
      <c r="K292" s="12">
        <v>1.69</v>
      </c>
      <c r="L292" s="12">
        <v>1.08402822322001</v>
      </c>
      <c r="M292" s="12">
        <v>2.66</v>
      </c>
      <c r="N292" s="12">
        <v>1.4538106508875701</v>
      </c>
      <c r="O292" s="12">
        <v>0.59247059277443104</v>
      </c>
      <c r="P292" s="12">
        <v>100</v>
      </c>
      <c r="Q292" s="12">
        <v>1.1240000000000001</v>
      </c>
      <c r="R292" s="12">
        <v>2.1831055612878738</v>
      </c>
    </row>
    <row r="293" spans="1:18" x14ac:dyDescent="0.2">
      <c r="A293">
        <v>16397.692999999999</v>
      </c>
      <c r="B293">
        <v>102603.787</v>
      </c>
      <c r="C293" s="12">
        <v>10.4</v>
      </c>
      <c r="D293" s="12">
        <v>10.8</v>
      </c>
      <c r="E293" s="12">
        <v>1</v>
      </c>
      <c r="F293" s="12">
        <v>55.9</v>
      </c>
      <c r="G293" s="12">
        <v>54</v>
      </c>
      <c r="H293" s="12">
        <v>30</v>
      </c>
      <c r="I293" s="12">
        <v>24</v>
      </c>
      <c r="J293" s="12">
        <v>1.0791666666666699</v>
      </c>
      <c r="K293" s="12">
        <v>1.69</v>
      </c>
      <c r="L293" s="12">
        <v>1.08402822322001</v>
      </c>
      <c r="M293" s="12">
        <v>2.66</v>
      </c>
      <c r="N293" s="12">
        <v>1.4538106508875701</v>
      </c>
      <c r="O293" s="12">
        <v>0.59247059277443104</v>
      </c>
      <c r="P293" s="12">
        <v>100</v>
      </c>
      <c r="Q293" s="12">
        <v>1.1240000000000001</v>
      </c>
      <c r="R293" s="12">
        <v>2.1831055612878738</v>
      </c>
    </row>
    <row r="294" spans="1:18" x14ac:dyDescent="0.2">
      <c r="A294">
        <v>16397.692999999999</v>
      </c>
      <c r="B294">
        <v>102603.787</v>
      </c>
      <c r="C294" s="12">
        <v>10.4</v>
      </c>
      <c r="D294" s="12">
        <v>10.8</v>
      </c>
      <c r="E294" s="12">
        <v>1</v>
      </c>
      <c r="F294" s="12">
        <v>55.9</v>
      </c>
      <c r="G294" s="12">
        <v>54</v>
      </c>
      <c r="H294" s="12">
        <v>30</v>
      </c>
      <c r="I294" s="12">
        <v>24</v>
      </c>
      <c r="J294" s="12">
        <v>1.0791666666666699</v>
      </c>
      <c r="K294" s="12">
        <v>1.69</v>
      </c>
      <c r="L294" s="12">
        <v>1.08402822322001</v>
      </c>
      <c r="M294" s="12">
        <v>2.66</v>
      </c>
      <c r="N294" s="12">
        <v>1.4538106508875701</v>
      </c>
      <c r="O294" s="12">
        <v>0.59247059277443104</v>
      </c>
      <c r="P294" s="12">
        <v>100</v>
      </c>
      <c r="Q294" s="12">
        <v>1.1240000000000001</v>
      </c>
      <c r="R294" s="12">
        <v>2.1831055612878738</v>
      </c>
    </row>
    <row r="295" spans="1:18" x14ac:dyDescent="0.2">
      <c r="A295">
        <v>16517.644</v>
      </c>
      <c r="B295">
        <v>102507.269</v>
      </c>
      <c r="C295" s="12">
        <v>10.4</v>
      </c>
      <c r="D295" s="12">
        <v>10.8</v>
      </c>
      <c r="E295" s="12">
        <v>1</v>
      </c>
      <c r="F295" s="12">
        <v>55.9</v>
      </c>
      <c r="G295" s="12">
        <v>54</v>
      </c>
      <c r="H295" s="12">
        <v>30</v>
      </c>
      <c r="I295" s="12">
        <v>24</v>
      </c>
      <c r="J295" s="12">
        <v>1.0791666666666699</v>
      </c>
      <c r="K295" s="12">
        <v>1.69</v>
      </c>
      <c r="L295" s="12">
        <v>1.08402822322001</v>
      </c>
      <c r="M295" s="12">
        <v>2.66</v>
      </c>
      <c r="N295" s="12">
        <v>1.4538106508875701</v>
      </c>
      <c r="O295" s="12">
        <v>0.59247059277443104</v>
      </c>
      <c r="P295" s="12">
        <v>100</v>
      </c>
      <c r="Q295" s="12">
        <v>1.1240000000000001</v>
      </c>
      <c r="R295" s="12">
        <v>2.1831055612878738</v>
      </c>
    </row>
    <row r="296" spans="1:18" x14ac:dyDescent="0.2">
      <c r="A296">
        <v>16517.644</v>
      </c>
      <c r="B296">
        <v>102507.269</v>
      </c>
      <c r="C296" s="12">
        <v>10.4</v>
      </c>
      <c r="D296" s="12">
        <v>10.8</v>
      </c>
      <c r="E296" s="12">
        <v>1</v>
      </c>
      <c r="F296" s="12">
        <v>55.9</v>
      </c>
      <c r="G296" s="12">
        <v>54</v>
      </c>
      <c r="H296" s="12">
        <v>30</v>
      </c>
      <c r="I296" s="12">
        <v>24</v>
      </c>
      <c r="J296" s="12">
        <v>1.0791666666666699</v>
      </c>
      <c r="K296" s="12">
        <v>1.69</v>
      </c>
      <c r="L296" s="12">
        <v>1.08402822322001</v>
      </c>
      <c r="M296" s="12">
        <v>2.66</v>
      </c>
      <c r="N296" s="12">
        <v>1.4538106508875701</v>
      </c>
      <c r="O296" s="12">
        <v>0.59247059277443104</v>
      </c>
      <c r="P296" s="12">
        <v>100</v>
      </c>
      <c r="Q296" s="12">
        <v>1.1240000000000001</v>
      </c>
      <c r="R296" s="12">
        <v>2.1831055612878738</v>
      </c>
    </row>
    <row r="297" spans="1:18" x14ac:dyDescent="0.2">
      <c r="A297">
        <v>14578.61</v>
      </c>
      <c r="B297">
        <v>102842.4</v>
      </c>
      <c r="C297" s="12">
        <v>8.3000000000000007</v>
      </c>
      <c r="D297" s="12">
        <v>8.5</v>
      </c>
      <c r="E297" s="12">
        <v>0</v>
      </c>
      <c r="F297" s="12">
        <v>66.2</v>
      </c>
      <c r="G297" s="12">
        <v>55.6</v>
      </c>
      <c r="H297" s="12">
        <v>31.5</v>
      </c>
      <c r="I297" s="12">
        <v>24.1</v>
      </c>
      <c r="J297" s="12">
        <v>1.43983402489627</v>
      </c>
      <c r="K297" s="12">
        <v>1.6</v>
      </c>
      <c r="L297" s="12">
        <v>0.96269554753309305</v>
      </c>
      <c r="M297" s="12">
        <v>2.68</v>
      </c>
      <c r="N297" s="12">
        <v>1.7838499999999999</v>
      </c>
      <c r="O297" s="12">
        <v>0.64078524345780097</v>
      </c>
      <c r="P297" s="12">
        <v>99.456792891779003</v>
      </c>
      <c r="Q297" s="12">
        <v>1.2709999999999999</v>
      </c>
      <c r="R297" s="12">
        <v>2.190283241542093</v>
      </c>
    </row>
    <row r="298" spans="1:18" x14ac:dyDescent="0.2">
      <c r="A298">
        <v>17564.759999999998</v>
      </c>
      <c r="B298">
        <v>105475.76</v>
      </c>
      <c r="C298" s="12">
        <v>8.1999999999999993</v>
      </c>
      <c r="D298" s="12">
        <v>8.4</v>
      </c>
      <c r="E298" s="12">
        <v>1</v>
      </c>
      <c r="F298" s="12">
        <v>51.4</v>
      </c>
      <c r="G298" s="12">
        <v>51</v>
      </c>
      <c r="H298" s="12">
        <v>28.4</v>
      </c>
      <c r="I298" s="12">
        <v>22.6</v>
      </c>
      <c r="J298" s="12">
        <v>1.01769911504425</v>
      </c>
      <c r="K298" s="12">
        <v>1.73</v>
      </c>
      <c r="L298" s="12">
        <v>1.1426684280052799</v>
      </c>
      <c r="M298" s="12">
        <v>2.66</v>
      </c>
      <c r="N298" s="12">
        <v>1.32788439306358</v>
      </c>
      <c r="O298" s="12">
        <v>0.57042540300553202</v>
      </c>
      <c r="P298" s="12">
        <v>100</v>
      </c>
      <c r="Q298" s="12">
        <v>1.0620000000000001</v>
      </c>
      <c r="R298" s="12">
        <v>2.1919815377246517</v>
      </c>
    </row>
    <row r="299" spans="1:18" x14ac:dyDescent="0.2">
      <c r="A299">
        <v>14672</v>
      </c>
      <c r="B299">
        <v>102764.56</v>
      </c>
      <c r="C299" s="12">
        <v>11.2</v>
      </c>
      <c r="D299" s="12">
        <v>11.4</v>
      </c>
      <c r="E299" s="12">
        <v>1</v>
      </c>
      <c r="F299" s="12">
        <v>47.6</v>
      </c>
      <c r="G299" s="12">
        <v>47.1</v>
      </c>
      <c r="H299" s="12">
        <v>28</v>
      </c>
      <c r="I299" s="12">
        <v>19.100000000000001</v>
      </c>
      <c r="J299" s="12">
        <v>1.0261780104711999</v>
      </c>
      <c r="K299" s="12">
        <v>1.73</v>
      </c>
      <c r="L299" s="12">
        <v>1.1720867208672101</v>
      </c>
      <c r="M299" s="12">
        <v>2.66</v>
      </c>
      <c r="N299" s="12">
        <v>1.26945664739884</v>
      </c>
      <c r="O299" s="12">
        <v>0.55936589441082396</v>
      </c>
      <c r="P299" s="12">
        <v>99.740310359900903</v>
      </c>
      <c r="Q299" s="12">
        <v>1.0349999999999999</v>
      </c>
      <c r="R299" s="12">
        <v>2.1927117366172371</v>
      </c>
    </row>
    <row r="300" spans="1:18" x14ac:dyDescent="0.2">
      <c r="A300">
        <v>14378.076999999999</v>
      </c>
      <c r="B300">
        <v>102298.58900000001</v>
      </c>
      <c r="C300" s="12">
        <v>8.1999999999999993</v>
      </c>
      <c r="D300" s="12">
        <v>8.4</v>
      </c>
      <c r="E300" s="12">
        <v>0</v>
      </c>
      <c r="F300" s="12">
        <v>58.1</v>
      </c>
      <c r="G300" s="12">
        <v>55.1</v>
      </c>
      <c r="H300" s="12">
        <v>31.5</v>
      </c>
      <c r="I300" s="12">
        <v>23.6</v>
      </c>
      <c r="J300" s="12">
        <v>1.1271186440678</v>
      </c>
      <c r="K300" s="12">
        <v>1.64</v>
      </c>
      <c r="L300" s="12">
        <v>1.03731815306768</v>
      </c>
      <c r="M300" s="12">
        <v>2.66</v>
      </c>
      <c r="N300" s="12">
        <v>1.56430487804878</v>
      </c>
      <c r="O300" s="12">
        <v>0.61003076952342905</v>
      </c>
      <c r="P300" s="12">
        <v>98.795319357931902</v>
      </c>
      <c r="Q300" s="12">
        <v>1.169</v>
      </c>
      <c r="R300" s="12">
        <v>2.1935884328903166</v>
      </c>
    </row>
    <row r="301" spans="1:18" x14ac:dyDescent="0.2">
      <c r="A301">
        <v>18690.998</v>
      </c>
      <c r="B301">
        <v>98341.444000000003</v>
      </c>
      <c r="C301" s="12">
        <v>8</v>
      </c>
      <c r="D301" s="12">
        <v>8.4</v>
      </c>
      <c r="E301" s="12">
        <v>0</v>
      </c>
      <c r="F301" s="12">
        <v>59.8</v>
      </c>
      <c r="G301" s="12">
        <v>50.5</v>
      </c>
      <c r="H301" s="12">
        <v>29</v>
      </c>
      <c r="I301" s="12">
        <v>21.5</v>
      </c>
      <c r="J301" s="12">
        <v>1.4325581395348801</v>
      </c>
      <c r="K301" s="12">
        <v>1.6</v>
      </c>
      <c r="L301" s="12">
        <v>1.00125156445557</v>
      </c>
      <c r="M301" s="12">
        <v>2.68</v>
      </c>
      <c r="N301" s="12">
        <v>1.67665</v>
      </c>
      <c r="O301" s="12">
        <v>0.62639866997926497</v>
      </c>
      <c r="P301" s="12">
        <v>95.585840813527</v>
      </c>
      <c r="Q301" s="12">
        <v>1.22</v>
      </c>
      <c r="R301" s="12">
        <v>2.1939754098360655</v>
      </c>
    </row>
    <row r="302" spans="1:18" x14ac:dyDescent="0.2">
      <c r="A302">
        <v>17409.227999999999</v>
      </c>
      <c r="B302">
        <v>105381.428</v>
      </c>
      <c r="C302" s="12">
        <v>8.5</v>
      </c>
      <c r="D302" s="12">
        <v>8.6999999999999993</v>
      </c>
      <c r="E302" s="12">
        <v>0</v>
      </c>
      <c r="F302" s="12">
        <v>58.2</v>
      </c>
      <c r="G302" s="12">
        <v>54.2</v>
      </c>
      <c r="H302" s="12">
        <v>31</v>
      </c>
      <c r="I302" s="12">
        <v>23.200000000000003</v>
      </c>
      <c r="J302" s="12">
        <v>1.17241379310345</v>
      </c>
      <c r="K302" s="12">
        <v>1.64</v>
      </c>
      <c r="L302" s="12">
        <v>1.0366624525916599</v>
      </c>
      <c r="M302" s="12">
        <v>2.68</v>
      </c>
      <c r="N302" s="12">
        <v>1.58521951219512</v>
      </c>
      <c r="O302" s="12">
        <v>0.61318565201803898</v>
      </c>
      <c r="P302" s="12">
        <v>98.393944056374394</v>
      </c>
      <c r="Q302" s="12">
        <v>1.1759999999999999</v>
      </c>
      <c r="R302" s="12">
        <v>2.1983159117305444</v>
      </c>
    </row>
    <row r="303" spans="1:18" x14ac:dyDescent="0.2">
      <c r="A303">
        <v>14661.29</v>
      </c>
      <c r="B303">
        <v>102817.63</v>
      </c>
      <c r="C303" s="12">
        <v>9.1999999999999993</v>
      </c>
      <c r="D303" s="12">
        <v>9.4</v>
      </c>
      <c r="E303" s="12">
        <v>0</v>
      </c>
      <c r="F303" s="12">
        <v>60</v>
      </c>
      <c r="G303" s="12">
        <v>54</v>
      </c>
      <c r="H303" s="12">
        <v>30</v>
      </c>
      <c r="I303" s="12">
        <v>24</v>
      </c>
      <c r="J303" s="12">
        <v>1.25</v>
      </c>
      <c r="K303" s="12">
        <v>1.63</v>
      </c>
      <c r="L303" s="12">
        <v>1.01875</v>
      </c>
      <c r="M303" s="12">
        <v>2.66</v>
      </c>
      <c r="N303" s="12">
        <v>1.6110429447852801</v>
      </c>
      <c r="O303" s="12">
        <v>0.61701127819548895</v>
      </c>
      <c r="P303" s="12">
        <v>99.066260472201094</v>
      </c>
      <c r="Q303" s="12">
        <v>1.1819999999999999</v>
      </c>
      <c r="R303" s="12">
        <v>2.2090041834054825</v>
      </c>
    </row>
    <row r="304" spans="1:18" x14ac:dyDescent="0.2">
      <c r="A304">
        <v>17409.227999999999</v>
      </c>
      <c r="B304">
        <v>105477.08900000001</v>
      </c>
      <c r="C304" s="12">
        <v>7</v>
      </c>
      <c r="D304" s="12">
        <v>7.2</v>
      </c>
      <c r="E304" s="12">
        <v>1</v>
      </c>
      <c r="F304" s="12">
        <v>52.3</v>
      </c>
      <c r="G304" s="12">
        <v>50.8</v>
      </c>
      <c r="H304" s="12">
        <v>29.5</v>
      </c>
      <c r="I304" s="12">
        <v>21.299999999999997</v>
      </c>
      <c r="J304" s="12">
        <v>1.07042253521127</v>
      </c>
      <c r="K304" s="12">
        <v>1.72</v>
      </c>
      <c r="L304" s="12">
        <v>1.12934996717006</v>
      </c>
      <c r="M304" s="12">
        <v>2.66</v>
      </c>
      <c r="N304" s="12">
        <v>1.3553372093023299</v>
      </c>
      <c r="O304" s="12">
        <v>0.57543234316915104</v>
      </c>
      <c r="P304" s="12">
        <v>100</v>
      </c>
      <c r="Q304" s="12">
        <v>1.0649999999999999</v>
      </c>
      <c r="R304" s="12">
        <v>2.2115842340866947</v>
      </c>
    </row>
    <row r="305" spans="1:18" x14ac:dyDescent="0.2">
      <c r="A305">
        <v>17901.686000000002</v>
      </c>
      <c r="B305">
        <v>104772.40700000001</v>
      </c>
      <c r="C305" s="12">
        <v>8.3000000000000007</v>
      </c>
      <c r="D305" s="12">
        <v>8.8000000000000007</v>
      </c>
      <c r="E305" s="12">
        <v>1</v>
      </c>
      <c r="F305" s="12">
        <v>2.67</v>
      </c>
      <c r="G305" s="12">
        <v>53.7</v>
      </c>
      <c r="H305" s="12">
        <v>53</v>
      </c>
      <c r="I305" s="12">
        <v>0.70000000000000284</v>
      </c>
      <c r="J305" s="12">
        <v>-71.899999999999693</v>
      </c>
      <c r="K305" s="12">
        <v>1.69</v>
      </c>
      <c r="L305" s="12">
        <v>1.0995445673389701</v>
      </c>
      <c r="M305" s="12">
        <v>2.7</v>
      </c>
      <c r="N305" s="12">
        <v>1.4555621301775099</v>
      </c>
      <c r="O305" s="12">
        <v>0.59276127135593604</v>
      </c>
      <c r="P305" s="12">
        <v>99.6110004471727</v>
      </c>
      <c r="Q305" s="12">
        <v>1.1100000000000001</v>
      </c>
      <c r="R305" s="12">
        <v>2.2122181352950538</v>
      </c>
    </row>
    <row r="306" spans="1:18" x14ac:dyDescent="0.2">
      <c r="A306">
        <v>18617.602999999999</v>
      </c>
      <c r="B306">
        <v>98541.065000000002</v>
      </c>
      <c r="C306" s="12">
        <v>9.8000000000000007</v>
      </c>
      <c r="D306" s="12">
        <v>10</v>
      </c>
      <c r="E306" s="12">
        <v>0</v>
      </c>
      <c r="F306" s="12">
        <v>67.400000000000006</v>
      </c>
      <c r="G306" s="12">
        <v>50</v>
      </c>
      <c r="H306" s="12">
        <v>29</v>
      </c>
      <c r="I306" s="12">
        <v>21</v>
      </c>
      <c r="J306" s="12">
        <v>1.8285714285714301</v>
      </c>
      <c r="K306" s="12">
        <v>1.63</v>
      </c>
      <c r="L306" s="12">
        <v>0.97371565113500602</v>
      </c>
      <c r="M306" s="12">
        <v>2.68</v>
      </c>
      <c r="N306" s="12">
        <v>1.75234355828221</v>
      </c>
      <c r="O306" s="12">
        <v>0.63667326450186401</v>
      </c>
      <c r="P306" s="12">
        <v>100</v>
      </c>
      <c r="Q306" s="12">
        <v>1.244</v>
      </c>
      <c r="R306" s="12">
        <v>2.2124948217702651</v>
      </c>
    </row>
    <row r="307" spans="1:18" x14ac:dyDescent="0.2">
      <c r="A307">
        <v>16338.5</v>
      </c>
      <c r="B307">
        <v>102322.09</v>
      </c>
      <c r="C307" s="12">
        <v>6</v>
      </c>
      <c r="D307" s="12">
        <v>7.6</v>
      </c>
      <c r="E307" s="12">
        <v>1</v>
      </c>
      <c r="F307" s="12">
        <v>55.83</v>
      </c>
      <c r="G307" s="12">
        <v>52</v>
      </c>
      <c r="H307" s="12">
        <v>29.67</v>
      </c>
      <c r="I307" s="12">
        <v>22.33</v>
      </c>
      <c r="J307" s="12">
        <v>1.17151813703538</v>
      </c>
      <c r="K307" s="12">
        <v>1.653</v>
      </c>
      <c r="L307" s="12">
        <v>1.0629999999999999</v>
      </c>
      <c r="M307" s="12">
        <v>2.68</v>
      </c>
      <c r="N307" s="12">
        <v>1.5293000000000001</v>
      </c>
      <c r="O307" s="12">
        <v>0.60299999999999998</v>
      </c>
      <c r="P307" s="12">
        <v>97.77</v>
      </c>
      <c r="Q307" s="12">
        <v>1.1399999999999999</v>
      </c>
      <c r="R307" s="12">
        <v>2.218684210526316</v>
      </c>
    </row>
    <row r="308" spans="1:18" x14ac:dyDescent="0.2">
      <c r="A308">
        <v>16771.07</v>
      </c>
      <c r="B308">
        <v>102446.34</v>
      </c>
      <c r="C308" s="12">
        <v>6</v>
      </c>
      <c r="D308" s="12">
        <v>7.6</v>
      </c>
      <c r="E308" s="12">
        <v>1</v>
      </c>
      <c r="F308" s="12">
        <v>55.83</v>
      </c>
      <c r="G308" s="12">
        <v>52</v>
      </c>
      <c r="H308" s="12">
        <v>29.67</v>
      </c>
      <c r="I308" s="12">
        <v>22.33</v>
      </c>
      <c r="J308" s="12">
        <v>1.17151813703538</v>
      </c>
      <c r="K308" s="12">
        <v>1.653</v>
      </c>
      <c r="L308" s="12">
        <v>1.0629999999999999</v>
      </c>
      <c r="M308" s="12">
        <v>2.68</v>
      </c>
      <c r="N308" s="12">
        <v>1.5293000000000001</v>
      </c>
      <c r="O308" s="12">
        <v>0.60299999999999998</v>
      </c>
      <c r="P308" s="12">
        <v>97.77</v>
      </c>
      <c r="Q308" s="12">
        <v>1.1399999999999999</v>
      </c>
      <c r="R308" s="12">
        <v>2.218684210526316</v>
      </c>
    </row>
    <row r="309" spans="1:18" x14ac:dyDescent="0.2">
      <c r="A309">
        <v>16704.13</v>
      </c>
      <c r="B309">
        <v>102470.07</v>
      </c>
      <c r="C309" s="12">
        <v>6</v>
      </c>
      <c r="D309" s="12">
        <v>7.6</v>
      </c>
      <c r="E309" s="12">
        <v>1</v>
      </c>
      <c r="F309" s="12">
        <v>55.83</v>
      </c>
      <c r="G309" s="12">
        <v>52</v>
      </c>
      <c r="H309" s="12">
        <v>29.67</v>
      </c>
      <c r="I309" s="12">
        <v>22.33</v>
      </c>
      <c r="J309" s="12">
        <v>1.17151813703538</v>
      </c>
      <c r="K309" s="12">
        <v>1.653</v>
      </c>
      <c r="L309" s="12">
        <v>1.0629999999999999</v>
      </c>
      <c r="M309" s="12">
        <v>2.68</v>
      </c>
      <c r="N309" s="12">
        <v>1.5293000000000001</v>
      </c>
      <c r="O309" s="12">
        <v>0.60299999999999998</v>
      </c>
      <c r="P309" s="12">
        <v>97.77</v>
      </c>
      <c r="Q309" s="12">
        <v>1.1399999999999999</v>
      </c>
      <c r="R309" s="12">
        <v>2.218684210526316</v>
      </c>
    </row>
    <row r="310" spans="1:18" x14ac:dyDescent="0.2">
      <c r="A310">
        <v>20755.976999999999</v>
      </c>
      <c r="B310">
        <v>96318.793000000005</v>
      </c>
      <c r="C310" s="12">
        <v>6.2</v>
      </c>
      <c r="D310" s="12">
        <v>6.4</v>
      </c>
      <c r="E310" s="12">
        <v>0</v>
      </c>
      <c r="F310" s="12">
        <v>64.2</v>
      </c>
      <c r="G310" s="12">
        <v>55</v>
      </c>
      <c r="H310" s="12">
        <v>27.5</v>
      </c>
      <c r="I310" s="12">
        <v>27.5</v>
      </c>
      <c r="J310" s="12">
        <v>1.33454545454545</v>
      </c>
      <c r="K310" s="12">
        <v>1.61</v>
      </c>
      <c r="L310" s="12">
        <v>0.980511571254568</v>
      </c>
      <c r="M310" s="12">
        <v>2.72</v>
      </c>
      <c r="N310" s="12">
        <v>1.7740621118012401</v>
      </c>
      <c r="O310" s="12">
        <v>0.63951780468582098</v>
      </c>
      <c r="P310" s="12">
        <v>98.431728426182701</v>
      </c>
      <c r="Q310" s="12">
        <v>1.25</v>
      </c>
      <c r="R310" s="12">
        <v>2.2192496894409919</v>
      </c>
    </row>
    <row r="311" spans="1:18" x14ac:dyDescent="0.2">
      <c r="A311">
        <v>19549.57</v>
      </c>
      <c r="B311">
        <v>98148.77</v>
      </c>
      <c r="C311" s="12">
        <v>8</v>
      </c>
      <c r="D311" s="12">
        <v>8.4</v>
      </c>
      <c r="E311" s="12">
        <v>0</v>
      </c>
      <c r="F311" s="12">
        <v>63.5</v>
      </c>
      <c r="G311" s="12">
        <v>50.2</v>
      </c>
      <c r="H311" s="12">
        <v>29.4</v>
      </c>
      <c r="I311" s="12">
        <v>20.800000000000004</v>
      </c>
      <c r="J311" s="12">
        <v>1.63942307692308</v>
      </c>
      <c r="K311" s="12">
        <v>1.58</v>
      </c>
      <c r="L311" s="12">
        <v>0.96636085626911306</v>
      </c>
      <c r="M311" s="12">
        <v>2.65</v>
      </c>
      <c r="N311" s="12">
        <v>1.74224683544304</v>
      </c>
      <c r="O311" s="12">
        <v>0.64</v>
      </c>
      <c r="P311" s="12">
        <v>96.585051312324097</v>
      </c>
      <c r="Q311" s="12">
        <v>1.2310000000000001</v>
      </c>
      <c r="R311" s="12">
        <v>2.2276578679472294</v>
      </c>
    </row>
    <row r="312" spans="1:18" x14ac:dyDescent="0.2">
      <c r="A312">
        <v>14810.63</v>
      </c>
      <c r="B312">
        <v>102756.26</v>
      </c>
      <c r="C312" s="12">
        <v>13.2</v>
      </c>
      <c r="D312" s="12">
        <v>13.4</v>
      </c>
      <c r="E312" s="12">
        <v>1</v>
      </c>
      <c r="F312" s="12">
        <v>52.8</v>
      </c>
      <c r="G312" s="12">
        <v>48</v>
      </c>
      <c r="H312" s="12">
        <v>28</v>
      </c>
      <c r="I312" s="12">
        <v>20</v>
      </c>
      <c r="J312" s="12">
        <v>1.24</v>
      </c>
      <c r="K312" s="12">
        <v>1.64</v>
      </c>
      <c r="L312" s="12">
        <v>1.0732984293193699</v>
      </c>
      <c r="M312" s="12">
        <v>2.66</v>
      </c>
      <c r="N312" s="12">
        <v>1.4783414634146299</v>
      </c>
      <c r="O312" s="12">
        <v>0.59650434987993595</v>
      </c>
      <c r="P312" s="12">
        <v>95.003761631360106</v>
      </c>
      <c r="Q312" s="12">
        <v>1.1120000000000001</v>
      </c>
      <c r="R312" s="12">
        <v>2.2287243376030839</v>
      </c>
    </row>
    <row r="313" spans="1:18" x14ac:dyDescent="0.2">
      <c r="A313">
        <v>20763.335999999999</v>
      </c>
      <c r="B313">
        <v>96401.854000000007</v>
      </c>
      <c r="C313" s="12">
        <v>5.8</v>
      </c>
      <c r="D313" s="12">
        <v>6</v>
      </c>
      <c r="E313" s="12">
        <v>0</v>
      </c>
      <c r="F313" s="12">
        <v>60.2</v>
      </c>
      <c r="G313" s="12">
        <v>53.7</v>
      </c>
      <c r="H313" s="12">
        <v>32</v>
      </c>
      <c r="I313" s="12">
        <v>21.700000000000003</v>
      </c>
      <c r="J313" s="12">
        <v>1.2995391705069099</v>
      </c>
      <c r="K313" s="12">
        <v>1.69</v>
      </c>
      <c r="L313" s="12">
        <v>1.0549313358302099</v>
      </c>
      <c r="M313" s="12">
        <v>2.73</v>
      </c>
      <c r="N313" s="12">
        <v>1.5878461538461499</v>
      </c>
      <c r="O313" s="12">
        <v>0.613578265263658</v>
      </c>
      <c r="P313" s="12">
        <v>100</v>
      </c>
      <c r="Q313" s="12">
        <v>1.1599999999999999</v>
      </c>
      <c r="R313" s="12">
        <v>2.2309018567639223</v>
      </c>
    </row>
    <row r="314" spans="1:18" x14ac:dyDescent="0.2">
      <c r="A314">
        <v>17457.227999999999</v>
      </c>
      <c r="B314">
        <v>105429.08900000001</v>
      </c>
      <c r="C314" s="12">
        <v>9</v>
      </c>
      <c r="D314" s="12">
        <v>9.1999999999999993</v>
      </c>
      <c r="E314" s="12">
        <v>1</v>
      </c>
      <c r="F314" s="12">
        <v>54.1</v>
      </c>
      <c r="G314" s="12">
        <v>52</v>
      </c>
      <c r="H314" s="12">
        <v>30.1</v>
      </c>
      <c r="I314" s="12">
        <v>21.9</v>
      </c>
      <c r="J314" s="12">
        <v>1.0958904109589001</v>
      </c>
      <c r="K314" s="12">
        <v>1.68</v>
      </c>
      <c r="L314" s="12">
        <v>1.09020116807268</v>
      </c>
      <c r="M314" s="12">
        <v>2.66</v>
      </c>
      <c r="N314" s="12">
        <v>1.4399166666666701</v>
      </c>
      <c r="O314" s="12">
        <v>0.59014993681478201</v>
      </c>
      <c r="P314" s="12">
        <v>99.9405058163088</v>
      </c>
      <c r="Q314" s="12">
        <v>1.0920000000000001</v>
      </c>
      <c r="R314" s="12">
        <v>2.2343559218559248</v>
      </c>
    </row>
    <row r="315" spans="1:18" x14ac:dyDescent="0.2">
      <c r="A315">
        <v>18147.07</v>
      </c>
      <c r="B315">
        <v>97660.106</v>
      </c>
      <c r="C315" s="12">
        <v>10.4</v>
      </c>
      <c r="D315" s="12">
        <v>10.6</v>
      </c>
      <c r="E315" s="12">
        <v>0</v>
      </c>
      <c r="F315" s="12">
        <v>63.5</v>
      </c>
      <c r="G315" s="12">
        <v>53.6</v>
      </c>
      <c r="H315" s="12">
        <v>30.6</v>
      </c>
      <c r="I315" s="12">
        <v>23</v>
      </c>
      <c r="J315" s="12">
        <v>1.4304347826087001</v>
      </c>
      <c r="K315" s="12">
        <v>1.62</v>
      </c>
      <c r="L315" s="12">
        <v>1.5971537571263199</v>
      </c>
      <c r="M315" s="12">
        <v>2.69</v>
      </c>
      <c r="N315" s="12">
        <v>1.71490740740741</v>
      </c>
      <c r="O315" s="12">
        <v>0.63166331298386802</v>
      </c>
      <c r="P315" s="12">
        <v>99.605960801252607</v>
      </c>
      <c r="Q315" s="12">
        <v>1.2150000000000001</v>
      </c>
      <c r="R315" s="12">
        <v>2.2344916933394323</v>
      </c>
    </row>
    <row r="316" spans="1:18" x14ac:dyDescent="0.2">
      <c r="A316">
        <v>14827.82</v>
      </c>
      <c r="B316">
        <v>102782.54</v>
      </c>
      <c r="C316" s="12">
        <v>9</v>
      </c>
      <c r="D316" s="12">
        <v>9.1999999999999993</v>
      </c>
      <c r="E316" s="12">
        <v>1</v>
      </c>
      <c r="F316" s="12">
        <v>46.8</v>
      </c>
      <c r="G316" s="12">
        <v>44</v>
      </c>
      <c r="H316" s="12">
        <v>28</v>
      </c>
      <c r="I316" s="12">
        <v>16</v>
      </c>
      <c r="J316" s="12">
        <v>1.175</v>
      </c>
      <c r="K316" s="12">
        <v>1.73</v>
      </c>
      <c r="L316" s="12">
        <v>1.1784741144414199</v>
      </c>
      <c r="M316" s="12">
        <v>2.66</v>
      </c>
      <c r="N316" s="12">
        <v>1.2571560693641599</v>
      </c>
      <c r="O316" s="12">
        <v>0.55696461863104596</v>
      </c>
      <c r="P316" s="12">
        <v>99.023504745089397</v>
      </c>
      <c r="Q316" s="12">
        <v>1.0089999999999999</v>
      </c>
      <c r="R316" s="12">
        <v>2.2370228635918337</v>
      </c>
    </row>
    <row r="317" spans="1:18" x14ac:dyDescent="0.2">
      <c r="A317">
        <v>14779.58</v>
      </c>
      <c r="B317">
        <v>102741.88</v>
      </c>
      <c r="C317" s="12">
        <v>8.4</v>
      </c>
      <c r="D317" s="12">
        <v>8.6</v>
      </c>
      <c r="E317" s="12">
        <v>0</v>
      </c>
      <c r="F317" s="12">
        <v>55.5</v>
      </c>
      <c r="G317" s="12">
        <v>54</v>
      </c>
      <c r="H317" s="12">
        <v>31.5</v>
      </c>
      <c r="I317" s="12">
        <v>22.5</v>
      </c>
      <c r="J317" s="12">
        <v>1.06666666666667</v>
      </c>
      <c r="K317" s="12">
        <v>1.66</v>
      </c>
      <c r="L317" s="12">
        <v>1.0675241157556301</v>
      </c>
      <c r="M317" s="12">
        <v>2.67</v>
      </c>
      <c r="N317" s="12">
        <v>1.50111445783133</v>
      </c>
      <c r="O317" s="12">
        <v>0.60017823379939095</v>
      </c>
      <c r="P317" s="12">
        <v>98.716656299536496</v>
      </c>
      <c r="Q317" s="12">
        <v>1.1180000000000001</v>
      </c>
      <c r="R317" s="12">
        <v>2.237132788757898</v>
      </c>
    </row>
    <row r="318" spans="1:18" x14ac:dyDescent="0.2">
      <c r="A318">
        <v>20743.677</v>
      </c>
      <c r="B318">
        <v>96330.922000000006</v>
      </c>
      <c r="C318" s="12">
        <v>6</v>
      </c>
      <c r="D318" s="12">
        <v>6.2</v>
      </c>
      <c r="E318" s="12">
        <v>0</v>
      </c>
      <c r="F318" s="12">
        <v>65</v>
      </c>
      <c r="G318" s="12">
        <v>52.6</v>
      </c>
      <c r="H318" s="12">
        <v>28</v>
      </c>
      <c r="I318" s="12">
        <v>24.6</v>
      </c>
      <c r="J318" s="12">
        <v>1.5040650406504099</v>
      </c>
      <c r="K318" s="12">
        <v>1.64</v>
      </c>
      <c r="L318" s="12">
        <v>0.99393939393939401</v>
      </c>
      <c r="M318" s="12">
        <v>2.72</v>
      </c>
      <c r="N318" s="12">
        <v>1.7365853658536601</v>
      </c>
      <c r="O318" s="12">
        <v>0.63458110516934096</v>
      </c>
      <c r="P318" s="12">
        <v>100</v>
      </c>
      <c r="Q318" s="12">
        <v>1.22</v>
      </c>
      <c r="R318" s="12">
        <v>2.2431027588964429</v>
      </c>
    </row>
    <row r="319" spans="1:18" x14ac:dyDescent="0.2">
      <c r="A319">
        <v>18866.79</v>
      </c>
      <c r="B319">
        <v>98167.42</v>
      </c>
      <c r="C319" s="12">
        <v>6.2</v>
      </c>
      <c r="D319" s="12">
        <v>6.4</v>
      </c>
      <c r="E319" s="12">
        <v>0</v>
      </c>
      <c r="F319" s="12">
        <v>60</v>
      </c>
      <c r="G319" s="12">
        <v>52.5</v>
      </c>
      <c r="H319" s="12">
        <v>31.4</v>
      </c>
      <c r="I319" s="12">
        <v>21.1</v>
      </c>
      <c r="J319" s="12">
        <v>1.35545023696682</v>
      </c>
      <c r="K319" s="12">
        <v>1.64</v>
      </c>
      <c r="L319" s="12">
        <v>1.0249999999999999</v>
      </c>
      <c r="M319" s="12">
        <v>2.65</v>
      </c>
      <c r="N319" s="12">
        <v>1.58536585365854</v>
      </c>
      <c r="O319" s="12">
        <v>0.61320754716981096</v>
      </c>
      <c r="P319" s="12">
        <v>100.292307692308</v>
      </c>
      <c r="Q319" s="12">
        <v>1.1519999999999999</v>
      </c>
      <c r="R319" s="12">
        <v>2.244241192411927</v>
      </c>
    </row>
    <row r="320" spans="1:18" x14ac:dyDescent="0.2">
      <c r="A320">
        <v>14719.55</v>
      </c>
      <c r="B320">
        <v>102767.07</v>
      </c>
      <c r="C320" s="12">
        <v>11.4</v>
      </c>
      <c r="D320" s="12">
        <v>11.6</v>
      </c>
      <c r="E320" s="12">
        <v>1</v>
      </c>
      <c r="F320" s="12">
        <v>54.4</v>
      </c>
      <c r="G320" s="12">
        <v>53.2</v>
      </c>
      <c r="H320" s="12">
        <v>30.6</v>
      </c>
      <c r="I320" s="12">
        <v>22.6</v>
      </c>
      <c r="J320" s="12">
        <v>1.0530973451327399</v>
      </c>
      <c r="K320" s="12">
        <v>1.68</v>
      </c>
      <c r="L320" s="12">
        <v>1.0880829015544</v>
      </c>
      <c r="M320" s="12">
        <v>2.66</v>
      </c>
      <c r="N320" s="12">
        <v>1.4446666666666701</v>
      </c>
      <c r="O320" s="12">
        <v>0.59094627761112595</v>
      </c>
      <c r="P320" s="12">
        <v>100</v>
      </c>
      <c r="Q320" s="12">
        <v>1.0880000000000001</v>
      </c>
      <c r="R320" s="12">
        <v>2.2469362745098067</v>
      </c>
    </row>
    <row r="321" spans="1:18" x14ac:dyDescent="0.2">
      <c r="A321">
        <v>16400.417000000001</v>
      </c>
      <c r="B321">
        <v>102451.689</v>
      </c>
      <c r="C321" s="12">
        <v>10</v>
      </c>
      <c r="D321" s="12">
        <v>10.4</v>
      </c>
      <c r="E321" s="12">
        <v>1</v>
      </c>
      <c r="F321" s="12">
        <v>49.7</v>
      </c>
      <c r="G321" s="12">
        <v>49</v>
      </c>
      <c r="H321" s="12">
        <v>28</v>
      </c>
      <c r="I321" s="12">
        <v>21</v>
      </c>
      <c r="J321" s="12">
        <v>1.0333333333333301</v>
      </c>
      <c r="K321" s="12">
        <v>1.68</v>
      </c>
      <c r="L321" s="12">
        <v>1.1222444889779599</v>
      </c>
      <c r="M321" s="12">
        <v>2.68</v>
      </c>
      <c r="N321" s="12">
        <v>1.38807142857143</v>
      </c>
      <c r="O321" s="12">
        <v>0.58125205635150901</v>
      </c>
      <c r="P321" s="12">
        <v>95.957597900478603</v>
      </c>
      <c r="Q321" s="12">
        <v>1.0609999999999999</v>
      </c>
      <c r="R321" s="12">
        <v>2.2507742022350898</v>
      </c>
    </row>
    <row r="322" spans="1:18" x14ac:dyDescent="0.2">
      <c r="A322">
        <v>16400.417000000001</v>
      </c>
      <c r="B322">
        <v>102451.689</v>
      </c>
      <c r="C322" s="12">
        <v>10</v>
      </c>
      <c r="D322" s="12">
        <v>10.4</v>
      </c>
      <c r="E322" s="12">
        <v>1</v>
      </c>
      <c r="F322" s="12">
        <v>49.7</v>
      </c>
      <c r="G322" s="12">
        <v>49</v>
      </c>
      <c r="H322" s="12">
        <v>28</v>
      </c>
      <c r="I322" s="12">
        <v>21</v>
      </c>
      <c r="J322" s="12">
        <v>1.0333333333333301</v>
      </c>
      <c r="K322" s="12">
        <v>1.68</v>
      </c>
      <c r="L322" s="12">
        <v>1.1222444889779599</v>
      </c>
      <c r="M322" s="12">
        <v>2.68</v>
      </c>
      <c r="N322" s="12">
        <v>1.38807142857143</v>
      </c>
      <c r="O322" s="12">
        <v>0.58125205635150901</v>
      </c>
      <c r="P322" s="12">
        <v>95.957597900478603</v>
      </c>
      <c r="Q322" s="12">
        <v>1.0609999999999999</v>
      </c>
      <c r="R322" s="12">
        <v>2.2507742022350898</v>
      </c>
    </row>
    <row r="323" spans="1:18" x14ac:dyDescent="0.2">
      <c r="A323">
        <v>14637.1</v>
      </c>
      <c r="B323">
        <v>102847.49</v>
      </c>
      <c r="C323" s="12">
        <v>9.6999999999999993</v>
      </c>
      <c r="D323" s="12">
        <v>9.9</v>
      </c>
      <c r="E323" s="12">
        <v>1</v>
      </c>
      <c r="F323" s="12">
        <v>56.4</v>
      </c>
      <c r="G323" s="12">
        <v>54.4</v>
      </c>
      <c r="H323" s="12">
        <v>30.1</v>
      </c>
      <c r="I323" s="12">
        <v>24.299999999999997</v>
      </c>
      <c r="J323" s="12">
        <v>1.0823045267489699</v>
      </c>
      <c r="K323" s="12">
        <v>1.7</v>
      </c>
      <c r="L323" s="12">
        <v>1.0869565217391299</v>
      </c>
      <c r="M323" s="12">
        <v>2.67</v>
      </c>
      <c r="N323" s="12">
        <v>1.4563999999999999</v>
      </c>
      <c r="O323" s="12">
        <v>0.59290017912392101</v>
      </c>
      <c r="P323" s="12">
        <v>100</v>
      </c>
      <c r="Q323" s="12">
        <v>1.091</v>
      </c>
      <c r="R323" s="12">
        <v>2.2515123739688359</v>
      </c>
    </row>
    <row r="324" spans="1:18" x14ac:dyDescent="0.2">
      <c r="A324">
        <v>18073.34</v>
      </c>
      <c r="B324">
        <v>103326.3</v>
      </c>
      <c r="C324" s="12">
        <v>8.1</v>
      </c>
      <c r="D324" s="12">
        <v>8.6</v>
      </c>
      <c r="E324" s="12">
        <v>1</v>
      </c>
      <c r="F324" s="12">
        <v>2.4300000000000002</v>
      </c>
      <c r="G324" s="12">
        <v>41.3</v>
      </c>
      <c r="H324" s="12">
        <v>40</v>
      </c>
      <c r="I324" s="12">
        <v>1.2999999999999972</v>
      </c>
      <c r="J324" s="12">
        <v>-28.900000000000102</v>
      </c>
      <c r="K324" s="12">
        <v>1.82</v>
      </c>
      <c r="L324" s="12">
        <v>1.29</v>
      </c>
      <c r="M324" s="12">
        <v>2.66</v>
      </c>
      <c r="N324" s="12">
        <v>1.0649999999999999</v>
      </c>
      <c r="O324" s="12">
        <v>0.51600000000000001</v>
      </c>
      <c r="P324" s="12">
        <v>100</v>
      </c>
      <c r="Q324" s="12">
        <v>0.91700000000000004</v>
      </c>
      <c r="R324" s="12">
        <v>2.2519083969465647</v>
      </c>
    </row>
    <row r="325" spans="1:18" x14ac:dyDescent="0.2">
      <c r="A325">
        <v>19226.73</v>
      </c>
      <c r="B325">
        <v>98091.33</v>
      </c>
      <c r="C325" s="12">
        <v>10.7</v>
      </c>
      <c r="D325" s="12">
        <v>10.9</v>
      </c>
      <c r="E325" s="12">
        <v>1</v>
      </c>
      <c r="F325" s="12">
        <v>52.2</v>
      </c>
      <c r="G325" s="12">
        <v>45</v>
      </c>
      <c r="H325" s="12">
        <v>26.5</v>
      </c>
      <c r="I325" s="12">
        <v>18.5</v>
      </c>
      <c r="J325" s="12">
        <v>1.3891891891891901</v>
      </c>
      <c r="K325" s="12">
        <v>1.65</v>
      </c>
      <c r="L325" s="12">
        <v>1.08409986859396</v>
      </c>
      <c r="M325" s="12">
        <v>2.66</v>
      </c>
      <c r="N325" s="12">
        <v>1.4536484848484801</v>
      </c>
      <c r="O325" s="12" t="e">
        <v>#VALUE!</v>
      </c>
      <c r="P325" s="12">
        <v>95.519653786501706</v>
      </c>
      <c r="Q325" s="12">
        <v>1.087</v>
      </c>
      <c r="R325" s="12">
        <v>2.2572663154079851</v>
      </c>
    </row>
    <row r="326" spans="1:18" x14ac:dyDescent="0.2">
      <c r="A326">
        <v>14826.91</v>
      </c>
      <c r="B326">
        <v>102858.79</v>
      </c>
      <c r="C326" s="12">
        <v>8.6</v>
      </c>
      <c r="D326" s="12">
        <v>8.8000000000000007</v>
      </c>
      <c r="E326" s="12">
        <v>1</v>
      </c>
      <c r="F326" s="12">
        <v>55</v>
      </c>
      <c r="G326" s="12">
        <v>52</v>
      </c>
      <c r="H326" s="12">
        <v>29.4</v>
      </c>
      <c r="I326" s="12">
        <v>22.6</v>
      </c>
      <c r="J326" s="12">
        <v>1.1327433628318599</v>
      </c>
      <c r="K326" s="12">
        <v>1.68</v>
      </c>
      <c r="L326" s="12">
        <v>1.08387096774194</v>
      </c>
      <c r="M326" s="12">
        <v>2.66</v>
      </c>
      <c r="N326" s="12">
        <v>1.4541666666666699</v>
      </c>
      <c r="O326" s="12">
        <v>0.59252971137521204</v>
      </c>
      <c r="P326" s="12">
        <v>1.68</v>
      </c>
      <c r="Q326" s="12">
        <v>1.08387096774194</v>
      </c>
      <c r="R326" s="12">
        <v>2.2642609126984063</v>
      </c>
    </row>
    <row r="327" spans="1:18" x14ac:dyDescent="0.2">
      <c r="A327">
        <v>17985.772000000001</v>
      </c>
      <c r="B327">
        <v>97556.074999999997</v>
      </c>
      <c r="C327" s="12">
        <v>12.7</v>
      </c>
      <c r="D327" s="12">
        <v>13.1</v>
      </c>
      <c r="E327" s="12">
        <v>0</v>
      </c>
      <c r="F327" s="12">
        <v>57</v>
      </c>
      <c r="G327" s="12">
        <v>51.1</v>
      </c>
      <c r="H327" s="12">
        <v>29.3</v>
      </c>
      <c r="I327" s="12">
        <v>21.8</v>
      </c>
      <c r="J327" s="12">
        <v>1.27064220183486</v>
      </c>
      <c r="K327" s="12">
        <v>1.65</v>
      </c>
      <c r="L327" s="12">
        <v>1.05</v>
      </c>
      <c r="M327" s="12">
        <v>2.67</v>
      </c>
      <c r="N327" s="12">
        <v>1.54</v>
      </c>
      <c r="O327" s="12">
        <v>0.60629921259842501</v>
      </c>
      <c r="P327" s="12">
        <v>98.79</v>
      </c>
      <c r="Q327" s="12">
        <v>1.1200000000000001</v>
      </c>
      <c r="R327" s="12">
        <v>2.2678571428571428</v>
      </c>
    </row>
    <row r="328" spans="1:18" x14ac:dyDescent="0.2">
      <c r="A328">
        <v>17385.227999999999</v>
      </c>
      <c r="B328">
        <v>105570.58900000001</v>
      </c>
      <c r="C328" s="12">
        <v>8</v>
      </c>
      <c r="D328" s="12">
        <v>8.4</v>
      </c>
      <c r="E328" s="12">
        <v>0</v>
      </c>
      <c r="F328" s="12">
        <v>63.3</v>
      </c>
      <c r="G328" s="12">
        <v>48</v>
      </c>
      <c r="H328" s="12">
        <v>28</v>
      </c>
      <c r="I328" s="12">
        <v>20</v>
      </c>
      <c r="J328" s="12">
        <v>1.7649999999999999</v>
      </c>
      <c r="K328" s="12">
        <v>1.6</v>
      </c>
      <c r="L328" s="12">
        <v>0.97979179424372298</v>
      </c>
      <c r="M328" s="12">
        <v>2.68</v>
      </c>
      <c r="N328" s="12">
        <v>1.7352749999999999</v>
      </c>
      <c r="O328" s="12">
        <v>0.63440604692398395</v>
      </c>
      <c r="P328" s="12">
        <v>97.762026191814002</v>
      </c>
      <c r="Q328" s="12">
        <v>1.206</v>
      </c>
      <c r="R328" s="12">
        <v>2.2680555555555553</v>
      </c>
    </row>
    <row r="329" spans="1:18" x14ac:dyDescent="0.2">
      <c r="A329">
        <v>18104.8</v>
      </c>
      <c r="B329">
        <v>103301.96</v>
      </c>
      <c r="C329" s="12">
        <v>6.7</v>
      </c>
      <c r="D329" s="12">
        <v>7.7</v>
      </c>
      <c r="E329" s="12">
        <v>1</v>
      </c>
      <c r="F329" s="12">
        <v>2.83</v>
      </c>
      <c r="G329" s="12">
        <v>39.1</v>
      </c>
      <c r="H329" s="12">
        <v>36.200000000000003</v>
      </c>
      <c r="I329" s="12">
        <v>2.8999999999999986</v>
      </c>
      <c r="J329" s="12">
        <v>-11.5068965517241</v>
      </c>
      <c r="K329" s="12">
        <v>1.81</v>
      </c>
      <c r="L329" s="12">
        <v>1.3</v>
      </c>
      <c r="M329" s="12">
        <v>2.65</v>
      </c>
      <c r="N329" s="12">
        <v>1.038</v>
      </c>
      <c r="O329" s="12">
        <v>0.50900000000000001</v>
      </c>
      <c r="P329" s="12">
        <v>99.8</v>
      </c>
      <c r="Q329" s="12">
        <v>0.89700000000000002</v>
      </c>
      <c r="R329" s="12">
        <v>2.2720178372352287</v>
      </c>
    </row>
    <row r="330" spans="1:18" x14ac:dyDescent="0.2">
      <c r="A330">
        <v>16778.916000000001</v>
      </c>
      <c r="B330">
        <v>102558.07</v>
      </c>
      <c r="C330" s="12">
        <v>8</v>
      </c>
      <c r="D330" s="12">
        <v>8.5</v>
      </c>
      <c r="E330" s="12">
        <v>0</v>
      </c>
      <c r="F330" s="12">
        <v>58.9</v>
      </c>
      <c r="G330" s="12">
        <v>51.9</v>
      </c>
      <c r="H330" s="12">
        <v>30.1</v>
      </c>
      <c r="I330" s="12">
        <v>21.799999999999997</v>
      </c>
      <c r="J330" s="12">
        <v>1.3211009174311901</v>
      </c>
      <c r="K330" s="12">
        <v>1.62</v>
      </c>
      <c r="L330" s="12">
        <v>1.019509125236</v>
      </c>
      <c r="M330" s="12">
        <v>2.65</v>
      </c>
      <c r="N330" s="12">
        <v>1.59929012345679</v>
      </c>
      <c r="O330" s="12">
        <v>0.615279575382642</v>
      </c>
      <c r="P330" s="12">
        <v>97.596425883397302</v>
      </c>
      <c r="Q330" s="12">
        <v>1.141</v>
      </c>
      <c r="R330" s="12">
        <v>2.2780807392259335</v>
      </c>
    </row>
    <row r="331" spans="1:18" x14ac:dyDescent="0.2">
      <c r="A331">
        <v>14468.09</v>
      </c>
      <c r="B331">
        <v>102797.5</v>
      </c>
      <c r="C331" s="12">
        <v>11</v>
      </c>
      <c r="D331" s="12">
        <v>11.2</v>
      </c>
      <c r="E331" s="12">
        <v>0</v>
      </c>
      <c r="F331" s="12">
        <v>58.4</v>
      </c>
      <c r="G331" s="12">
        <v>53.6</v>
      </c>
      <c r="H331" s="12">
        <v>30</v>
      </c>
      <c r="I331" s="12">
        <v>23.6</v>
      </c>
      <c r="J331" s="12">
        <v>1.20338983050847</v>
      </c>
      <c r="K331" s="12">
        <v>1.65</v>
      </c>
      <c r="L331" s="12">
        <v>1.0416666666666701</v>
      </c>
      <c r="M331" s="12">
        <v>2.67</v>
      </c>
      <c r="N331" s="12">
        <v>1.5631999999999999</v>
      </c>
      <c r="O331" s="12">
        <v>0.60986267166042496</v>
      </c>
      <c r="P331" s="12">
        <v>99.749232343909895</v>
      </c>
      <c r="Q331" s="12">
        <v>1.1220000000000001</v>
      </c>
      <c r="R331" s="12">
        <v>2.2844919786096254</v>
      </c>
    </row>
    <row r="332" spans="1:18" x14ac:dyDescent="0.2">
      <c r="A332">
        <v>14395.905000000001</v>
      </c>
      <c r="B332">
        <v>102274.01300000001</v>
      </c>
      <c r="C332" s="12">
        <v>9.6</v>
      </c>
      <c r="D332" s="12">
        <v>9.8000000000000007</v>
      </c>
      <c r="E332" s="12">
        <v>2</v>
      </c>
      <c r="F332" s="12">
        <v>39.9</v>
      </c>
      <c r="G332" s="12">
        <v>44.5</v>
      </c>
      <c r="H332" s="12">
        <v>25.9</v>
      </c>
      <c r="I332" s="12">
        <v>18.600000000000001</v>
      </c>
      <c r="J332" s="12">
        <v>0.75268817204301097</v>
      </c>
      <c r="K332" s="12">
        <v>1.72</v>
      </c>
      <c r="L332" s="12">
        <v>1.22944960686204</v>
      </c>
      <c r="M332" s="12">
        <v>2.65</v>
      </c>
      <c r="N332" s="12">
        <v>1.15543604651163</v>
      </c>
      <c r="O332" s="12">
        <v>0.53605675212753001</v>
      </c>
      <c r="P332" s="12">
        <v>91.510906483508194</v>
      </c>
      <c r="Q332" s="12">
        <v>0.94299999999999995</v>
      </c>
      <c r="R332" s="12">
        <v>2.285722212631633</v>
      </c>
    </row>
    <row r="333" spans="1:18" x14ac:dyDescent="0.2">
      <c r="A333">
        <v>18793.080000000002</v>
      </c>
      <c r="B333">
        <v>98113.16</v>
      </c>
      <c r="C333" s="12">
        <v>13</v>
      </c>
      <c r="D333" s="12">
        <v>13.2</v>
      </c>
      <c r="E333" s="12">
        <v>0</v>
      </c>
      <c r="F333" s="12">
        <v>56.9</v>
      </c>
      <c r="G333" s="12">
        <v>52.6</v>
      </c>
      <c r="H333" s="12">
        <v>32.200000000000003</v>
      </c>
      <c r="I333" s="12">
        <v>20.399999999999999</v>
      </c>
      <c r="J333" s="12">
        <v>1.2107843137254899</v>
      </c>
      <c r="K333" s="12">
        <v>1.66</v>
      </c>
      <c r="L333" s="12">
        <v>1.0579987253027401</v>
      </c>
      <c r="M333" s="12">
        <v>2.65</v>
      </c>
      <c r="N333" s="12">
        <v>1.50472891566265</v>
      </c>
      <c r="O333" s="12">
        <v>0.60075519799896604</v>
      </c>
      <c r="P333" s="12">
        <v>100.207418379807</v>
      </c>
      <c r="Q333" s="12">
        <v>1.095</v>
      </c>
      <c r="R333" s="12">
        <v>2.2874236672718262</v>
      </c>
    </row>
    <row r="334" spans="1:18" x14ac:dyDescent="0.2">
      <c r="A334">
        <v>14388.715</v>
      </c>
      <c r="B334">
        <v>102235.334</v>
      </c>
      <c r="C334" s="12">
        <v>9.6</v>
      </c>
      <c r="D334" s="12">
        <v>9.8000000000000007</v>
      </c>
      <c r="E334" s="12">
        <v>1</v>
      </c>
      <c r="F334" s="12">
        <v>55.8</v>
      </c>
      <c r="G334" s="12">
        <v>54.2</v>
      </c>
      <c r="H334" s="12">
        <v>31.1</v>
      </c>
      <c r="I334" s="12">
        <v>23.1</v>
      </c>
      <c r="J334" s="12">
        <v>1.06926406926407</v>
      </c>
      <c r="K334" s="12">
        <v>1.67</v>
      </c>
      <c r="L334" s="12">
        <v>1.0718870346598199</v>
      </c>
      <c r="M334" s="12">
        <v>2.66</v>
      </c>
      <c r="N334" s="12">
        <v>1.48160479041916</v>
      </c>
      <c r="O334" s="12">
        <v>0.59703494937600698</v>
      </c>
      <c r="P334" s="12">
        <v>97.625369012475005</v>
      </c>
      <c r="Q334" s="12">
        <v>1.0840000000000001</v>
      </c>
      <c r="R334" s="12">
        <v>2.289303312194797</v>
      </c>
    </row>
    <row r="335" spans="1:18" x14ac:dyDescent="0.2">
      <c r="A335">
        <v>20250.864000000001</v>
      </c>
      <c r="B335">
        <v>97876.379000000001</v>
      </c>
      <c r="C335" s="12">
        <v>6</v>
      </c>
      <c r="D335" s="12">
        <v>6.4</v>
      </c>
      <c r="E335" s="12">
        <v>0</v>
      </c>
      <c r="F335" s="12">
        <v>61.5</v>
      </c>
      <c r="G335" s="12">
        <v>51.5</v>
      </c>
      <c r="H335" s="12">
        <v>29.5</v>
      </c>
      <c r="I335" s="12">
        <v>22</v>
      </c>
      <c r="J335" s="12">
        <v>1.4545454545454499</v>
      </c>
      <c r="K335" s="12">
        <v>1.62</v>
      </c>
      <c r="L335" s="12">
        <v>1.0030959752322</v>
      </c>
      <c r="M335" s="12">
        <v>2.68</v>
      </c>
      <c r="N335" s="12">
        <v>1.6717283950617301</v>
      </c>
      <c r="O335" s="12">
        <v>0.62571045700291095</v>
      </c>
      <c r="P335" s="12">
        <v>98.592570711173494</v>
      </c>
      <c r="Q335" s="12">
        <v>1.1659999999999999</v>
      </c>
      <c r="R335" s="12">
        <v>2.2913622599157204</v>
      </c>
    </row>
    <row r="336" spans="1:18" x14ac:dyDescent="0.2">
      <c r="A336">
        <v>17337.227999999999</v>
      </c>
      <c r="B336">
        <v>105381.428</v>
      </c>
      <c r="C336" s="12">
        <v>8.1</v>
      </c>
      <c r="D336" s="12">
        <v>8.3000000000000007</v>
      </c>
      <c r="E336" s="12">
        <v>0</v>
      </c>
      <c r="F336" s="12">
        <v>62.9</v>
      </c>
      <c r="G336" s="12">
        <v>53.8</v>
      </c>
      <c r="H336" s="12">
        <v>29.4</v>
      </c>
      <c r="I336" s="12">
        <v>24.4</v>
      </c>
      <c r="J336" s="12">
        <v>1.3729508196721301</v>
      </c>
      <c r="K336" s="12">
        <v>1.61</v>
      </c>
      <c r="L336" s="12">
        <v>0.98833640270104395</v>
      </c>
      <c r="M336" s="12">
        <v>2.68</v>
      </c>
      <c r="N336" s="12">
        <v>1.7116273291925499</v>
      </c>
      <c r="O336" s="12">
        <v>0.63121776018617803</v>
      </c>
      <c r="P336" s="12">
        <v>98.486391941126101</v>
      </c>
      <c r="Q336" s="12">
        <v>1.18</v>
      </c>
      <c r="R336" s="12">
        <v>2.2979892620275848</v>
      </c>
    </row>
    <row r="337" spans="1:18" x14ac:dyDescent="0.2">
      <c r="A337">
        <v>14521.49</v>
      </c>
      <c r="B337">
        <v>102818.06</v>
      </c>
      <c r="C337" s="12">
        <v>9.5</v>
      </c>
      <c r="D337" s="12">
        <v>9.6999999999999993</v>
      </c>
      <c r="E337" s="12">
        <v>1</v>
      </c>
      <c r="F337" s="12">
        <v>53.1</v>
      </c>
      <c r="G337" s="12">
        <v>51.3</v>
      </c>
      <c r="H337" s="12">
        <v>30</v>
      </c>
      <c r="I337" s="12">
        <v>21.299999999999997</v>
      </c>
      <c r="J337" s="12">
        <v>1.0845070422535199</v>
      </c>
      <c r="K337" s="12">
        <v>1.69</v>
      </c>
      <c r="L337" s="12">
        <v>1.10385369039843</v>
      </c>
      <c r="M337" s="12">
        <v>2.66</v>
      </c>
      <c r="N337" s="12">
        <v>1.40973964497041</v>
      </c>
      <c r="O337" s="12">
        <v>0.58501740962464999</v>
      </c>
      <c r="P337" s="12">
        <v>100</v>
      </c>
      <c r="Q337" s="12">
        <v>1.046</v>
      </c>
      <c r="R337" s="12">
        <v>2.3037663909850954</v>
      </c>
    </row>
    <row r="338" spans="1:18" x14ac:dyDescent="0.2">
      <c r="A338">
        <v>14810.63</v>
      </c>
      <c r="B338">
        <v>102756.26</v>
      </c>
      <c r="C338" s="12">
        <v>9.1</v>
      </c>
      <c r="D338" s="12">
        <v>9.3000000000000007</v>
      </c>
      <c r="E338" s="12">
        <v>1</v>
      </c>
      <c r="F338" s="12">
        <v>54.8</v>
      </c>
      <c r="G338" s="12">
        <v>53.5</v>
      </c>
      <c r="H338" s="12">
        <v>30</v>
      </c>
      <c r="I338" s="12">
        <v>23.5</v>
      </c>
      <c r="J338" s="12">
        <v>1.05531914893617</v>
      </c>
      <c r="K338" s="12">
        <v>1.69</v>
      </c>
      <c r="L338" s="12">
        <v>1.0917312661498699</v>
      </c>
      <c r="M338" s="12">
        <v>2.68</v>
      </c>
      <c r="N338" s="12">
        <v>1.4548165680473399</v>
      </c>
      <c r="O338" s="12">
        <v>0.59263758725751103</v>
      </c>
      <c r="P338" s="12">
        <v>100</v>
      </c>
      <c r="Q338" s="12">
        <v>1.0649999999999999</v>
      </c>
      <c r="R338" s="12">
        <v>2.3049920826735586</v>
      </c>
    </row>
    <row r="339" spans="1:18" x14ac:dyDescent="0.2">
      <c r="A339">
        <v>20710.8</v>
      </c>
      <c r="B339">
        <v>96317.505000000005</v>
      </c>
      <c r="C339" s="12">
        <v>7</v>
      </c>
      <c r="D339" s="12">
        <v>7.2</v>
      </c>
      <c r="E339" s="12">
        <v>0</v>
      </c>
      <c r="F339" s="12">
        <v>56.7</v>
      </c>
      <c r="G339" s="12">
        <v>53.1</v>
      </c>
      <c r="H339" s="12">
        <v>29.5</v>
      </c>
      <c r="I339" s="12">
        <v>23.6</v>
      </c>
      <c r="J339" s="12">
        <v>1.15254237288136</v>
      </c>
      <c r="K339" s="12">
        <v>1.64</v>
      </c>
      <c r="L339" s="12">
        <v>1.0465858328015301</v>
      </c>
      <c r="M339" s="12">
        <v>2.73</v>
      </c>
      <c r="N339" s="12">
        <v>1.6084817073170701</v>
      </c>
      <c r="O339" s="12">
        <v>0.61663522608002497</v>
      </c>
      <c r="P339" s="12">
        <v>96.234230887331293</v>
      </c>
      <c r="Q339" s="12">
        <v>1.1299999999999999</v>
      </c>
      <c r="R339" s="12">
        <v>2.3083908914310358</v>
      </c>
    </row>
    <row r="340" spans="1:18" x14ac:dyDescent="0.2">
      <c r="A340">
        <v>19298.62</v>
      </c>
      <c r="B340">
        <v>98131.34</v>
      </c>
      <c r="C340" s="12">
        <v>5.8</v>
      </c>
      <c r="D340" s="12">
        <v>6</v>
      </c>
      <c r="E340" s="12">
        <v>0</v>
      </c>
      <c r="F340" s="12">
        <v>65.5</v>
      </c>
      <c r="G340" s="12">
        <v>48</v>
      </c>
      <c r="H340" s="12">
        <v>28.5</v>
      </c>
      <c r="I340" s="12">
        <v>19.5</v>
      </c>
      <c r="J340" s="12">
        <v>1.8974358974359</v>
      </c>
      <c r="K340" s="12">
        <v>1.6</v>
      </c>
      <c r="L340" s="12">
        <v>0.96676737160120896</v>
      </c>
      <c r="M340" s="12">
        <v>2.65</v>
      </c>
      <c r="N340" s="12">
        <v>1.7410937500000001</v>
      </c>
      <c r="O340" s="12">
        <v>0.64</v>
      </c>
      <c r="P340" s="12">
        <v>99.693080857937701</v>
      </c>
      <c r="Q340" s="12">
        <v>1.1870000000000001</v>
      </c>
      <c r="R340" s="12">
        <v>2.309261794439764</v>
      </c>
    </row>
    <row r="341" spans="1:18" x14ac:dyDescent="0.2">
      <c r="A341">
        <v>14672</v>
      </c>
      <c r="B341">
        <v>102764.56</v>
      </c>
      <c r="C341" s="12">
        <v>9.1999999999999993</v>
      </c>
      <c r="D341" s="12">
        <v>9.4</v>
      </c>
      <c r="E341" s="12">
        <v>1</v>
      </c>
      <c r="F341" s="12">
        <v>54.1</v>
      </c>
      <c r="G341" s="12">
        <v>50.6</v>
      </c>
      <c r="H341" s="12">
        <v>29.4</v>
      </c>
      <c r="I341" s="12">
        <v>21.200000000000003</v>
      </c>
      <c r="J341" s="12">
        <v>1.1650943396226401</v>
      </c>
      <c r="K341" s="12">
        <v>1.68</v>
      </c>
      <c r="L341" s="12">
        <v>1.09020116807268</v>
      </c>
      <c r="M341" s="12">
        <v>2.66</v>
      </c>
      <c r="N341" s="12">
        <v>1.4399166666666701</v>
      </c>
      <c r="O341" s="12">
        <v>0.59014993681478201</v>
      </c>
      <c r="P341" s="12">
        <v>99.9405058163088</v>
      </c>
      <c r="Q341" s="12">
        <v>1.056</v>
      </c>
      <c r="R341" s="12">
        <v>2.3105271464646497</v>
      </c>
    </row>
    <row r="342" spans="1:18" x14ac:dyDescent="0.2">
      <c r="A342">
        <v>16898.963</v>
      </c>
      <c r="B342">
        <v>102609.664</v>
      </c>
      <c r="C342" s="12">
        <v>9</v>
      </c>
      <c r="D342" s="12">
        <v>9.5</v>
      </c>
      <c r="E342" s="12">
        <v>1</v>
      </c>
      <c r="F342" s="12">
        <v>56.9</v>
      </c>
      <c r="G342" s="12">
        <v>55.5</v>
      </c>
      <c r="H342" s="12">
        <v>31.6</v>
      </c>
      <c r="I342" s="12">
        <v>23.9</v>
      </c>
      <c r="J342" s="12">
        <v>1.05857740585774</v>
      </c>
      <c r="K342" s="12">
        <v>1.68</v>
      </c>
      <c r="L342" s="12">
        <v>1.07074569789675</v>
      </c>
      <c r="M342" s="12">
        <v>2.65</v>
      </c>
      <c r="N342" s="12">
        <v>1.4749107142857101</v>
      </c>
      <c r="O342" s="12">
        <v>0.59594501966160396</v>
      </c>
      <c r="P342" s="12">
        <v>102.233307100914</v>
      </c>
      <c r="Q342" s="12">
        <v>1.071</v>
      </c>
      <c r="R342" s="12">
        <v>2.3108410030678899</v>
      </c>
    </row>
    <row r="343" spans="1:18" x14ac:dyDescent="0.2">
      <c r="A343">
        <v>14576.98</v>
      </c>
      <c r="B343">
        <v>102795.35</v>
      </c>
      <c r="C343" s="12">
        <v>8.6999999999999993</v>
      </c>
      <c r="D343" s="12">
        <v>8.9</v>
      </c>
      <c r="E343" s="12">
        <v>0</v>
      </c>
      <c r="F343" s="12">
        <v>59.6</v>
      </c>
      <c r="G343" s="12">
        <v>54</v>
      </c>
      <c r="H343" s="12">
        <v>30</v>
      </c>
      <c r="I343" s="12">
        <v>24</v>
      </c>
      <c r="J343" s="12">
        <v>1.2333333333333301</v>
      </c>
      <c r="K343" s="12">
        <v>1.63</v>
      </c>
      <c r="L343" s="12">
        <v>1.02130325814536</v>
      </c>
      <c r="M343" s="12">
        <v>2.68</v>
      </c>
      <c r="N343" s="12">
        <v>1.6240981595091999</v>
      </c>
      <c r="O343" s="12">
        <v>0.61891669472187905</v>
      </c>
      <c r="P343" s="12">
        <v>98.348735305672193</v>
      </c>
      <c r="Q343" s="12">
        <v>1.135</v>
      </c>
      <c r="R343" s="12">
        <v>2.3119807572768281</v>
      </c>
    </row>
    <row r="344" spans="1:18" x14ac:dyDescent="0.2">
      <c r="A344">
        <v>14426.893</v>
      </c>
      <c r="B344">
        <v>102203.037</v>
      </c>
      <c r="C344" s="12">
        <v>8.1999999999999993</v>
      </c>
      <c r="D344" s="12">
        <v>8.4</v>
      </c>
      <c r="E344" s="12">
        <v>1</v>
      </c>
      <c r="F344" s="12">
        <v>50.1</v>
      </c>
      <c r="G344" s="12">
        <v>49.6</v>
      </c>
      <c r="H344" s="12">
        <v>28.8</v>
      </c>
      <c r="I344" s="12">
        <v>20.8</v>
      </c>
      <c r="J344" s="12">
        <v>1.0240384615384599</v>
      </c>
      <c r="K344" s="12">
        <v>1.72</v>
      </c>
      <c r="L344" s="12">
        <v>1.14590273151233</v>
      </c>
      <c r="M344" s="12">
        <v>2.65</v>
      </c>
      <c r="N344" s="12">
        <v>1.3125872093023301</v>
      </c>
      <c r="O344" s="12">
        <v>0.56758387490100903</v>
      </c>
      <c r="P344" s="12">
        <v>100</v>
      </c>
      <c r="Q344" s="12">
        <v>0.998</v>
      </c>
      <c r="R344" s="12">
        <v>2.3172216526075449</v>
      </c>
    </row>
    <row r="345" spans="1:18" x14ac:dyDescent="0.2">
      <c r="A345">
        <v>17457.227999999999</v>
      </c>
      <c r="B345">
        <v>105570.58900000001</v>
      </c>
      <c r="C345" s="12">
        <v>8</v>
      </c>
      <c r="D345" s="12">
        <v>8.1999999999999993</v>
      </c>
      <c r="E345" s="12">
        <v>0</v>
      </c>
      <c r="F345" s="12">
        <v>62.1</v>
      </c>
      <c r="G345" s="12">
        <v>48</v>
      </c>
      <c r="H345" s="12">
        <v>28.5</v>
      </c>
      <c r="I345" s="12">
        <v>19.5</v>
      </c>
      <c r="J345" s="12">
        <v>1.7230769230769201</v>
      </c>
      <c r="K345" s="12">
        <v>1.61</v>
      </c>
      <c r="L345" s="12">
        <v>0.99321406539173396</v>
      </c>
      <c r="M345" s="12">
        <v>2.68</v>
      </c>
      <c r="N345" s="12">
        <v>1.69831055900621</v>
      </c>
      <c r="O345" s="12">
        <v>0.62939773679412903</v>
      </c>
      <c r="P345" s="12">
        <v>97.996211068361703</v>
      </c>
      <c r="Q345" s="12">
        <v>1.163</v>
      </c>
      <c r="R345" s="12">
        <v>2.3201294574430009</v>
      </c>
    </row>
    <row r="346" spans="1:18" x14ac:dyDescent="0.2">
      <c r="A346">
        <v>19262.740000000002</v>
      </c>
      <c r="B346">
        <v>98167.32</v>
      </c>
      <c r="C346" s="12">
        <v>5.8</v>
      </c>
      <c r="D346" s="12">
        <v>6</v>
      </c>
      <c r="E346" s="12">
        <v>0</v>
      </c>
      <c r="F346" s="12">
        <v>49.8</v>
      </c>
      <c r="G346" s="12">
        <v>42</v>
      </c>
      <c r="H346" s="12">
        <v>24</v>
      </c>
      <c r="I346" s="12">
        <v>18</v>
      </c>
      <c r="J346" s="12">
        <v>1.43333333333333</v>
      </c>
      <c r="K346" s="12">
        <v>1.63</v>
      </c>
      <c r="L346" s="12">
        <v>1.0881174899866499</v>
      </c>
      <c r="M346" s="12">
        <v>2.65</v>
      </c>
      <c r="N346" s="12">
        <v>1.4353987730061399</v>
      </c>
      <c r="O346" s="12">
        <v>0.64</v>
      </c>
      <c r="P346" s="12">
        <v>91.939607642005399</v>
      </c>
      <c r="Q346" s="12">
        <v>1.0489999999999999</v>
      </c>
      <c r="R346" s="12">
        <v>2.3216384871364539</v>
      </c>
    </row>
    <row r="347" spans="1:18" x14ac:dyDescent="0.2">
      <c r="A347">
        <v>16520.57</v>
      </c>
      <c r="B347">
        <v>102376.63</v>
      </c>
      <c r="C347" s="12">
        <v>11.7</v>
      </c>
      <c r="D347" s="12">
        <v>15.4</v>
      </c>
      <c r="E347" s="12">
        <v>1</v>
      </c>
      <c r="F347" s="12">
        <v>47.145000000000003</v>
      </c>
      <c r="G347" s="12">
        <v>43.262</v>
      </c>
      <c r="H347" s="12">
        <v>25.11</v>
      </c>
      <c r="I347" s="12">
        <v>18.152000000000001</v>
      </c>
      <c r="J347" s="12">
        <v>1.21391582194799</v>
      </c>
      <c r="K347" s="12">
        <v>1.7322222222222201</v>
      </c>
      <c r="L347" s="12">
        <v>1.18110934197373</v>
      </c>
      <c r="M347" s="12">
        <v>2.6911111111111099</v>
      </c>
      <c r="N347" s="12">
        <v>1.28893666714609</v>
      </c>
      <c r="O347" s="12">
        <v>0.56107208094865002</v>
      </c>
      <c r="P347" s="12">
        <v>97.5389517471489</v>
      </c>
      <c r="Q347" s="12">
        <v>0.98299999999999998</v>
      </c>
      <c r="R347" s="12">
        <v>2.3285215332106715</v>
      </c>
    </row>
    <row r="348" spans="1:18" x14ac:dyDescent="0.2">
      <c r="A348">
        <v>16320.11</v>
      </c>
      <c r="B348">
        <v>102293.63</v>
      </c>
      <c r="C348" s="12">
        <v>11.7</v>
      </c>
      <c r="D348" s="12">
        <v>15.4</v>
      </c>
      <c r="E348" s="12">
        <v>1</v>
      </c>
      <c r="F348" s="12">
        <v>47.145000000000003</v>
      </c>
      <c r="G348" s="12">
        <v>43.262</v>
      </c>
      <c r="H348" s="12">
        <v>25.11</v>
      </c>
      <c r="I348" s="12">
        <v>18.152000000000001</v>
      </c>
      <c r="J348" s="12">
        <v>1.21391582194799</v>
      </c>
      <c r="K348" s="12">
        <v>1.7322222222222201</v>
      </c>
      <c r="L348" s="12">
        <v>1.18110934197373</v>
      </c>
      <c r="M348" s="12">
        <v>2.6911111111111099</v>
      </c>
      <c r="N348" s="12">
        <v>1.28893666714609</v>
      </c>
      <c r="O348" s="12">
        <v>0.56107208094865002</v>
      </c>
      <c r="P348" s="12">
        <v>97.5389517471489</v>
      </c>
      <c r="Q348" s="12">
        <v>0.98299999999999998</v>
      </c>
      <c r="R348" s="12">
        <v>2.3285215332106715</v>
      </c>
    </row>
    <row r="349" spans="1:18" x14ac:dyDescent="0.2">
      <c r="A349">
        <v>16366.7</v>
      </c>
      <c r="B349">
        <v>102340.89</v>
      </c>
      <c r="C349" s="12">
        <v>11.7</v>
      </c>
      <c r="D349" s="12">
        <v>15.4</v>
      </c>
      <c r="E349" s="12">
        <v>1</v>
      </c>
      <c r="F349" s="12">
        <v>47.145000000000003</v>
      </c>
      <c r="G349" s="12">
        <v>43.262</v>
      </c>
      <c r="H349" s="12">
        <v>25.11</v>
      </c>
      <c r="I349" s="12">
        <v>18.152000000000001</v>
      </c>
      <c r="J349" s="12">
        <v>1.21391582194799</v>
      </c>
      <c r="K349" s="12">
        <v>1.7322222222222201</v>
      </c>
      <c r="L349" s="12">
        <v>1.18110934197373</v>
      </c>
      <c r="M349" s="12">
        <v>2.6911111111111099</v>
      </c>
      <c r="N349" s="12">
        <v>1.28893666714609</v>
      </c>
      <c r="O349" s="12">
        <v>0.56107208094865002</v>
      </c>
      <c r="P349" s="12">
        <v>97.5389517471489</v>
      </c>
      <c r="Q349" s="12">
        <v>0.98299999999999998</v>
      </c>
      <c r="R349" s="12">
        <v>2.3285215332106715</v>
      </c>
    </row>
    <row r="350" spans="1:18" x14ac:dyDescent="0.2">
      <c r="A350">
        <v>16406.14</v>
      </c>
      <c r="B350">
        <v>102329.87</v>
      </c>
      <c r="C350" s="12">
        <v>11.7</v>
      </c>
      <c r="D350" s="12">
        <v>15.4</v>
      </c>
      <c r="E350" s="12">
        <v>1</v>
      </c>
      <c r="F350" s="12">
        <v>47.145000000000003</v>
      </c>
      <c r="G350" s="12">
        <v>43.262</v>
      </c>
      <c r="H350" s="12">
        <v>25.11</v>
      </c>
      <c r="I350" s="12">
        <v>18.152000000000001</v>
      </c>
      <c r="J350" s="12">
        <v>1.21391582194799</v>
      </c>
      <c r="K350" s="12">
        <v>1.7322222222222201</v>
      </c>
      <c r="L350" s="12">
        <v>1.18110934197373</v>
      </c>
      <c r="M350" s="12">
        <v>2.6911111111111099</v>
      </c>
      <c r="N350" s="12">
        <v>1.28893666714609</v>
      </c>
      <c r="O350" s="12">
        <v>0.56107208094865002</v>
      </c>
      <c r="P350" s="12">
        <v>97.5389517471489</v>
      </c>
      <c r="Q350" s="12">
        <v>0.98299999999999998</v>
      </c>
      <c r="R350" s="12">
        <v>2.3285215332106715</v>
      </c>
    </row>
    <row r="351" spans="1:18" x14ac:dyDescent="0.2">
      <c r="A351">
        <v>16055.784</v>
      </c>
      <c r="B351">
        <v>102249.94500000001</v>
      </c>
      <c r="C351" s="12">
        <v>11.7</v>
      </c>
      <c r="D351" s="12">
        <v>15.4</v>
      </c>
      <c r="E351" s="12">
        <v>1</v>
      </c>
      <c r="F351" s="12">
        <v>47.145000000000003</v>
      </c>
      <c r="G351" s="12">
        <v>43.262</v>
      </c>
      <c r="H351" s="12">
        <v>25.11</v>
      </c>
      <c r="I351" s="12">
        <v>18.152000000000001</v>
      </c>
      <c r="J351" s="12">
        <v>1.21391582194799</v>
      </c>
      <c r="K351" s="12">
        <v>1.7322222222222201</v>
      </c>
      <c r="L351" s="12">
        <v>1.18110934197373</v>
      </c>
      <c r="M351" s="12">
        <v>2.6911111111111099</v>
      </c>
      <c r="N351" s="12">
        <v>1.28893666714609</v>
      </c>
      <c r="O351" s="12">
        <v>0.56107208094865002</v>
      </c>
      <c r="P351" s="12">
        <v>97.5389517471489</v>
      </c>
      <c r="Q351" s="12">
        <v>0.98299999999999998</v>
      </c>
      <c r="R351" s="12">
        <v>2.3285215332106715</v>
      </c>
    </row>
    <row r="352" spans="1:18" x14ac:dyDescent="0.2">
      <c r="A352">
        <v>16127.967000000001</v>
      </c>
      <c r="B352">
        <v>102322.47199999999</v>
      </c>
      <c r="C352" s="12">
        <v>11.7</v>
      </c>
      <c r="D352" s="12">
        <v>15.4</v>
      </c>
      <c r="E352" s="12">
        <v>1</v>
      </c>
      <c r="F352" s="12">
        <v>47.145000000000003</v>
      </c>
      <c r="G352" s="12">
        <v>43.262</v>
      </c>
      <c r="H352" s="12">
        <v>25.11</v>
      </c>
      <c r="I352" s="12">
        <v>18.152000000000001</v>
      </c>
      <c r="J352" s="12">
        <v>1.21391582194799</v>
      </c>
      <c r="K352" s="12">
        <v>1.7322222222222201</v>
      </c>
      <c r="L352" s="12">
        <v>1.18110934197373</v>
      </c>
      <c r="M352" s="12">
        <v>2.6911111111111099</v>
      </c>
      <c r="N352" s="12">
        <v>1.28893666714609</v>
      </c>
      <c r="O352" s="12">
        <v>0.56107208094865002</v>
      </c>
      <c r="P352" s="12">
        <v>97.5389517471489</v>
      </c>
      <c r="Q352" s="12">
        <v>0.98299999999999998</v>
      </c>
      <c r="R352" s="12">
        <v>2.3285215332106715</v>
      </c>
    </row>
    <row r="353" spans="1:18" x14ac:dyDescent="0.2">
      <c r="A353">
        <v>16162.54</v>
      </c>
      <c r="B353">
        <v>102283.53</v>
      </c>
      <c r="C353" s="12">
        <v>11.7</v>
      </c>
      <c r="D353" s="12">
        <v>15.4</v>
      </c>
      <c r="E353" s="12">
        <v>1</v>
      </c>
      <c r="F353" s="12">
        <v>47.145000000000003</v>
      </c>
      <c r="G353" s="12">
        <v>43.262</v>
      </c>
      <c r="H353" s="12">
        <v>25.11</v>
      </c>
      <c r="I353" s="12">
        <v>18.152000000000001</v>
      </c>
      <c r="J353" s="12">
        <v>1.21391582194799</v>
      </c>
      <c r="K353" s="12">
        <v>1.7322222222222201</v>
      </c>
      <c r="L353" s="12">
        <v>1.18110934197373</v>
      </c>
      <c r="M353" s="12">
        <v>2.6911111111111099</v>
      </c>
      <c r="N353" s="12">
        <v>1.28893666714609</v>
      </c>
      <c r="O353" s="12">
        <v>0.56107208094865002</v>
      </c>
      <c r="P353" s="12">
        <v>97.5389517471489</v>
      </c>
      <c r="Q353" s="12">
        <v>0.98299999999999998</v>
      </c>
      <c r="R353" s="12">
        <v>2.3285215332106715</v>
      </c>
    </row>
    <row r="354" spans="1:18" x14ac:dyDescent="0.2">
      <c r="A354">
        <v>15999.225</v>
      </c>
      <c r="B354">
        <v>102289.63499999999</v>
      </c>
      <c r="C354" s="12">
        <v>11.7</v>
      </c>
      <c r="D354" s="12">
        <v>15.4</v>
      </c>
      <c r="E354" s="12">
        <v>1</v>
      </c>
      <c r="F354" s="12">
        <v>47.145000000000003</v>
      </c>
      <c r="G354" s="12">
        <v>43.262</v>
      </c>
      <c r="H354" s="12">
        <v>25.11</v>
      </c>
      <c r="I354" s="12">
        <v>18.152000000000001</v>
      </c>
      <c r="J354" s="12">
        <v>1.21391582194799</v>
      </c>
      <c r="K354" s="12">
        <v>1.7322222222222201</v>
      </c>
      <c r="L354" s="12">
        <v>1.18110934197373</v>
      </c>
      <c r="M354" s="12">
        <v>2.6911111111111099</v>
      </c>
      <c r="N354" s="12">
        <v>1.28893666714609</v>
      </c>
      <c r="O354" s="12">
        <v>0.56107208094865002</v>
      </c>
      <c r="P354" s="12">
        <v>97.5389517471489</v>
      </c>
      <c r="Q354" s="12">
        <v>0.98299999999999998</v>
      </c>
      <c r="R354" s="12">
        <v>2.3285215332106715</v>
      </c>
    </row>
    <row r="355" spans="1:18" x14ac:dyDescent="0.2">
      <c r="A355">
        <v>19244.990000000002</v>
      </c>
      <c r="B355">
        <v>98113.43</v>
      </c>
      <c r="C355" s="12">
        <v>8.3000000000000007</v>
      </c>
      <c r="D355" s="12">
        <v>8.5</v>
      </c>
      <c r="E355" s="12">
        <v>0</v>
      </c>
      <c r="F355" s="12">
        <v>57.8</v>
      </c>
      <c r="G355" s="12">
        <v>50.4</v>
      </c>
      <c r="H355" s="12">
        <v>29.5</v>
      </c>
      <c r="I355" s="12">
        <v>20.9</v>
      </c>
      <c r="J355" s="12">
        <v>1.35406698564593</v>
      </c>
      <c r="K355" s="12">
        <v>1.64</v>
      </c>
      <c r="L355" s="12">
        <v>1.03929024081115</v>
      </c>
      <c r="M355" s="12">
        <v>2.65</v>
      </c>
      <c r="N355" s="12">
        <v>1.5498170731707299</v>
      </c>
      <c r="O355" s="12">
        <v>0.64</v>
      </c>
      <c r="P355" s="12">
        <v>98.831018609591993</v>
      </c>
      <c r="Q355" s="12">
        <v>1.0920000000000001</v>
      </c>
      <c r="R355" s="12">
        <v>2.3349973197534153</v>
      </c>
    </row>
    <row r="356" spans="1:18" x14ac:dyDescent="0.2">
      <c r="A356">
        <v>16195.95</v>
      </c>
      <c r="B356">
        <v>102296.63</v>
      </c>
      <c r="C356" s="12">
        <v>11.7</v>
      </c>
      <c r="D356" s="12">
        <v>13.55</v>
      </c>
      <c r="E356" s="12">
        <v>1</v>
      </c>
      <c r="F356" s="12">
        <v>48.3</v>
      </c>
      <c r="G356" s="12">
        <v>45.8</v>
      </c>
      <c r="H356" s="12">
        <v>25.6</v>
      </c>
      <c r="I356" s="12">
        <v>20.199999999999996</v>
      </c>
      <c r="J356" s="12">
        <v>1.1237623762376201</v>
      </c>
      <c r="K356" s="12">
        <v>1.7</v>
      </c>
      <c r="L356" s="12">
        <v>1.2</v>
      </c>
      <c r="M356" s="12">
        <v>2.7</v>
      </c>
      <c r="N356" s="12">
        <v>1.3</v>
      </c>
      <c r="O356" s="12">
        <v>0.56499999999999995</v>
      </c>
      <c r="P356" s="12">
        <v>98.2</v>
      </c>
      <c r="Q356" s="12">
        <v>0.98399999999999999</v>
      </c>
      <c r="R356" s="12">
        <v>2.3373983739837398</v>
      </c>
    </row>
    <row r="357" spans="1:18" x14ac:dyDescent="0.2">
      <c r="A357">
        <v>16488.47</v>
      </c>
      <c r="B357">
        <v>102353.12</v>
      </c>
      <c r="C357" s="12">
        <v>11.7</v>
      </c>
      <c r="D357" s="12">
        <v>13.55</v>
      </c>
      <c r="E357" s="12">
        <v>1</v>
      </c>
      <c r="F357" s="12">
        <v>48.3</v>
      </c>
      <c r="G357" s="12">
        <v>45.8</v>
      </c>
      <c r="H357" s="12">
        <v>25.6</v>
      </c>
      <c r="I357" s="12">
        <v>20.199999999999996</v>
      </c>
      <c r="J357" s="12">
        <v>1.1237623762376201</v>
      </c>
      <c r="K357" s="12">
        <v>1.7</v>
      </c>
      <c r="L357" s="12">
        <v>1.2</v>
      </c>
      <c r="M357" s="12">
        <v>2.7</v>
      </c>
      <c r="N357" s="12">
        <v>1.3</v>
      </c>
      <c r="O357" s="12">
        <v>0.56499999999999995</v>
      </c>
      <c r="P357" s="12">
        <v>98.2</v>
      </c>
      <c r="Q357" s="12">
        <v>0.98399999999999999</v>
      </c>
      <c r="R357" s="12">
        <v>2.3373983739837398</v>
      </c>
    </row>
    <row r="358" spans="1:18" x14ac:dyDescent="0.2">
      <c r="A358">
        <v>16320.11</v>
      </c>
      <c r="B358">
        <v>102293.63</v>
      </c>
      <c r="C358" s="12">
        <v>11.7</v>
      </c>
      <c r="D358" s="12">
        <v>13.55</v>
      </c>
      <c r="E358" s="12">
        <v>1</v>
      </c>
      <c r="F358" s="12">
        <v>48.3</v>
      </c>
      <c r="G358" s="12">
        <v>45.8</v>
      </c>
      <c r="H358" s="12">
        <v>25.6</v>
      </c>
      <c r="I358" s="12">
        <v>20.199999999999996</v>
      </c>
      <c r="J358" s="12">
        <v>1.1237623762376201</v>
      </c>
      <c r="K358" s="12">
        <v>1.7</v>
      </c>
      <c r="L358" s="12">
        <v>1.2</v>
      </c>
      <c r="M358" s="12">
        <v>2.7</v>
      </c>
      <c r="N358" s="12">
        <v>1.3</v>
      </c>
      <c r="O358" s="12">
        <v>0.56499999999999995</v>
      </c>
      <c r="P358" s="12">
        <v>98.2</v>
      </c>
      <c r="Q358" s="12">
        <v>0.98399999999999999</v>
      </c>
      <c r="R358" s="12">
        <v>2.3373983739837398</v>
      </c>
    </row>
    <row r="359" spans="1:18" x14ac:dyDescent="0.2">
      <c r="A359">
        <v>16366.7</v>
      </c>
      <c r="B359">
        <v>102340.89</v>
      </c>
      <c r="C359" s="12">
        <v>11.7</v>
      </c>
      <c r="D359" s="12">
        <v>13.55</v>
      </c>
      <c r="E359" s="12">
        <v>1</v>
      </c>
      <c r="F359" s="12">
        <v>48.3</v>
      </c>
      <c r="G359" s="12">
        <v>45.8</v>
      </c>
      <c r="H359" s="12">
        <v>25.6</v>
      </c>
      <c r="I359" s="12">
        <v>20.199999999999996</v>
      </c>
      <c r="J359" s="12">
        <v>1.1237623762376201</v>
      </c>
      <c r="K359" s="12">
        <v>1.7</v>
      </c>
      <c r="L359" s="12">
        <v>1.2</v>
      </c>
      <c r="M359" s="12">
        <v>2.7</v>
      </c>
      <c r="N359" s="12">
        <v>1.3</v>
      </c>
      <c r="O359" s="12">
        <v>0.56499999999999995</v>
      </c>
      <c r="P359" s="12">
        <v>98.2</v>
      </c>
      <c r="Q359" s="12">
        <v>0.98399999999999999</v>
      </c>
      <c r="R359" s="12">
        <v>2.3373983739837398</v>
      </c>
    </row>
    <row r="360" spans="1:18" x14ac:dyDescent="0.2">
      <c r="A360">
        <v>16406.14</v>
      </c>
      <c r="B360">
        <v>102329.87</v>
      </c>
      <c r="C360" s="12">
        <v>11.7</v>
      </c>
      <c r="D360" s="12">
        <v>13.55</v>
      </c>
      <c r="E360" s="12">
        <v>1</v>
      </c>
      <c r="F360" s="12">
        <v>48.3</v>
      </c>
      <c r="G360" s="12">
        <v>45.8</v>
      </c>
      <c r="H360" s="12">
        <v>25.6</v>
      </c>
      <c r="I360" s="12">
        <v>20.199999999999996</v>
      </c>
      <c r="J360" s="12">
        <v>1.1237623762376201</v>
      </c>
      <c r="K360" s="12">
        <v>1.7</v>
      </c>
      <c r="L360" s="12">
        <v>1.2</v>
      </c>
      <c r="M360" s="12">
        <v>2.7</v>
      </c>
      <c r="N360" s="12">
        <v>1.3</v>
      </c>
      <c r="O360" s="12">
        <v>0.56499999999999995</v>
      </c>
      <c r="P360" s="12">
        <v>98.2</v>
      </c>
      <c r="Q360" s="12">
        <v>0.98399999999999999</v>
      </c>
      <c r="R360" s="12">
        <v>2.3373983739837398</v>
      </c>
    </row>
    <row r="361" spans="1:18" x14ac:dyDescent="0.2">
      <c r="A361">
        <v>18245.11</v>
      </c>
      <c r="B361">
        <v>97471.73</v>
      </c>
      <c r="C361" s="12">
        <v>2</v>
      </c>
      <c r="D361" s="12">
        <v>2.2000000000000002</v>
      </c>
      <c r="E361" s="12">
        <v>0</v>
      </c>
      <c r="F361" s="12">
        <v>69.3</v>
      </c>
      <c r="G361" s="12">
        <v>57</v>
      </c>
      <c r="H361" s="12">
        <v>33</v>
      </c>
      <c r="I361" s="12">
        <v>24</v>
      </c>
      <c r="J361" s="12">
        <v>1.5125</v>
      </c>
      <c r="K361" s="12">
        <v>1.57</v>
      </c>
      <c r="L361" s="12">
        <v>0.92734790313053705</v>
      </c>
      <c r="M361" s="12">
        <v>2.67</v>
      </c>
      <c r="N361" s="12">
        <v>1.8791783439490399</v>
      </c>
      <c r="O361" s="12">
        <v>0.65267868796609096</v>
      </c>
      <c r="P361" s="12">
        <v>98.463778382610599</v>
      </c>
      <c r="Q361" s="12">
        <v>1.23</v>
      </c>
      <c r="R361" s="12">
        <v>2.3407954015845855</v>
      </c>
    </row>
    <row r="362" spans="1:18" x14ac:dyDescent="0.2">
      <c r="A362">
        <v>18090.78</v>
      </c>
      <c r="B362">
        <v>103416.03</v>
      </c>
      <c r="C362" s="12">
        <v>7.2</v>
      </c>
      <c r="D362" s="12">
        <v>7.7</v>
      </c>
      <c r="E362" s="12">
        <v>1</v>
      </c>
      <c r="F362" s="12">
        <v>2.83</v>
      </c>
      <c r="G362" s="12">
        <v>39.700000000000003</v>
      </c>
      <c r="H362" s="12">
        <v>35.6</v>
      </c>
      <c r="I362" s="12">
        <v>4.1000000000000014</v>
      </c>
      <c r="J362" s="12">
        <v>-7.9926829268292696</v>
      </c>
      <c r="K362" s="12">
        <v>1.84</v>
      </c>
      <c r="L362" s="12">
        <v>1.32</v>
      </c>
      <c r="M362" s="12">
        <v>2.65</v>
      </c>
      <c r="N362" s="12">
        <v>1.008</v>
      </c>
      <c r="O362" s="12">
        <v>0.502</v>
      </c>
      <c r="P362" s="12">
        <v>100</v>
      </c>
      <c r="Q362" s="12">
        <v>0.85699999999999998</v>
      </c>
      <c r="R362" s="12">
        <v>2.3430571761960328</v>
      </c>
    </row>
    <row r="363" spans="1:18" x14ac:dyDescent="0.2">
      <c r="A363">
        <v>14709.83</v>
      </c>
      <c r="B363">
        <v>102869.63</v>
      </c>
      <c r="C363" s="12">
        <v>11</v>
      </c>
      <c r="D363" s="12">
        <v>11.2</v>
      </c>
      <c r="E363" s="12">
        <v>1</v>
      </c>
      <c r="F363" s="12">
        <v>50.9</v>
      </c>
      <c r="G363" s="12">
        <v>50</v>
      </c>
      <c r="H363" s="12">
        <v>28.5</v>
      </c>
      <c r="I363" s="12">
        <v>21.5</v>
      </c>
      <c r="J363" s="12">
        <v>1.0418604651162799</v>
      </c>
      <c r="K363" s="12">
        <v>1.67</v>
      </c>
      <c r="L363" s="12">
        <v>1.10669317428761</v>
      </c>
      <c r="M363" s="12">
        <v>2.66</v>
      </c>
      <c r="N363" s="12">
        <v>1.40355688622754</v>
      </c>
      <c r="O363" s="12">
        <v>0.58394993447834298</v>
      </c>
      <c r="P363" s="12">
        <v>96.464918043977207</v>
      </c>
      <c r="Q363" s="12">
        <v>1.0249999999999999</v>
      </c>
      <c r="R363" s="12">
        <v>2.344933547539064</v>
      </c>
    </row>
    <row r="364" spans="1:18" x14ac:dyDescent="0.2">
      <c r="A364">
        <v>17409.227999999999</v>
      </c>
      <c r="B364">
        <v>105477.08900000001</v>
      </c>
      <c r="C364" s="12">
        <v>9</v>
      </c>
      <c r="D364" s="12">
        <v>9.1999999999999993</v>
      </c>
      <c r="E364" s="12">
        <v>0</v>
      </c>
      <c r="F364" s="12">
        <v>56.2</v>
      </c>
      <c r="G364" s="12">
        <v>53.3</v>
      </c>
      <c r="H364" s="12">
        <v>29.1</v>
      </c>
      <c r="I364" s="12">
        <v>24.199999999999996</v>
      </c>
      <c r="J364" s="12">
        <v>1.1198347107438</v>
      </c>
      <c r="K364" s="12">
        <v>1.67</v>
      </c>
      <c r="L364" s="12">
        <v>1.0691421254801501</v>
      </c>
      <c r="M364" s="12">
        <v>2.68</v>
      </c>
      <c r="N364" s="12">
        <v>1.50668263473054</v>
      </c>
      <c r="O364" s="12">
        <v>0.60106637108949501</v>
      </c>
      <c r="P364" s="12">
        <v>100</v>
      </c>
      <c r="Q364" s="12">
        <v>1.0680000000000001</v>
      </c>
      <c r="R364" s="12">
        <v>2.3470811186615541</v>
      </c>
    </row>
    <row r="365" spans="1:18" x14ac:dyDescent="0.2">
      <c r="A365">
        <v>16358.225</v>
      </c>
      <c r="B365">
        <v>102640.077</v>
      </c>
      <c r="C365" s="12">
        <v>11</v>
      </c>
      <c r="D365" s="12">
        <v>11.2</v>
      </c>
      <c r="E365" s="12">
        <v>1</v>
      </c>
      <c r="F365" s="12">
        <v>48.1</v>
      </c>
      <c r="G365" s="12">
        <v>48</v>
      </c>
      <c r="H365" s="12">
        <v>27</v>
      </c>
      <c r="I365" s="12">
        <v>21</v>
      </c>
      <c r="J365" s="12">
        <v>1.0047619047619001</v>
      </c>
      <c r="K365" s="12">
        <v>1.72</v>
      </c>
      <c r="L365" s="12">
        <v>1.1613774476704899</v>
      </c>
      <c r="M365" s="12">
        <v>2.68</v>
      </c>
      <c r="N365" s="12">
        <v>1.3076046511627899</v>
      </c>
      <c r="O365" s="12">
        <v>0.56665020609310002</v>
      </c>
      <c r="P365" s="12">
        <v>98.583314066195996</v>
      </c>
      <c r="Q365" s="12">
        <v>0.98199999999999998</v>
      </c>
      <c r="R365" s="12">
        <v>2.3499029034244296</v>
      </c>
    </row>
    <row r="366" spans="1:18" x14ac:dyDescent="0.2">
      <c r="A366">
        <v>16358.225</v>
      </c>
      <c r="B366">
        <v>102640.077</v>
      </c>
      <c r="C366" s="12">
        <v>11</v>
      </c>
      <c r="D366" s="12">
        <v>11.2</v>
      </c>
      <c r="E366" s="12">
        <v>1</v>
      </c>
      <c r="F366" s="12">
        <v>48.1</v>
      </c>
      <c r="G366" s="12">
        <v>48</v>
      </c>
      <c r="H366" s="12">
        <v>27</v>
      </c>
      <c r="I366" s="12">
        <v>21</v>
      </c>
      <c r="J366" s="12">
        <v>1.0047619047619001</v>
      </c>
      <c r="K366" s="12">
        <v>1.72</v>
      </c>
      <c r="L366" s="12">
        <v>1.1613774476704899</v>
      </c>
      <c r="M366" s="12">
        <v>2.68</v>
      </c>
      <c r="N366" s="12">
        <v>1.3076046511627899</v>
      </c>
      <c r="O366" s="12">
        <v>0.56665020609310002</v>
      </c>
      <c r="P366" s="12">
        <v>98.583314066195996</v>
      </c>
      <c r="Q366" s="12">
        <v>0.98199999999999998</v>
      </c>
      <c r="R366" s="12">
        <v>2.3499029034244296</v>
      </c>
    </row>
    <row r="367" spans="1:18" x14ac:dyDescent="0.2">
      <c r="A367">
        <v>16358.225</v>
      </c>
      <c r="B367">
        <v>102640.077</v>
      </c>
      <c r="C367" s="12">
        <v>11</v>
      </c>
      <c r="D367" s="12">
        <v>11.2</v>
      </c>
      <c r="E367" s="12">
        <v>1</v>
      </c>
      <c r="F367" s="12">
        <v>48.1</v>
      </c>
      <c r="G367" s="12">
        <v>48</v>
      </c>
      <c r="H367" s="12">
        <v>27</v>
      </c>
      <c r="I367" s="12">
        <v>21</v>
      </c>
      <c r="J367" s="12">
        <v>1.0047619047619001</v>
      </c>
      <c r="K367" s="12">
        <v>1.72</v>
      </c>
      <c r="L367" s="12">
        <v>1.1613774476704899</v>
      </c>
      <c r="M367" s="12">
        <v>2.68</v>
      </c>
      <c r="N367" s="12">
        <v>1.3076046511627899</v>
      </c>
      <c r="O367" s="12">
        <v>0.56665020609310002</v>
      </c>
      <c r="P367" s="12">
        <v>98.583314066195996</v>
      </c>
      <c r="Q367" s="12">
        <v>0.98199999999999998</v>
      </c>
      <c r="R367" s="12">
        <v>2.3499029034244296</v>
      </c>
    </row>
    <row r="368" spans="1:18" x14ac:dyDescent="0.2">
      <c r="A368">
        <v>16415.84</v>
      </c>
      <c r="B368">
        <v>102477.45299999999</v>
      </c>
      <c r="C368" s="12">
        <v>11</v>
      </c>
      <c r="D368" s="12">
        <v>11.2</v>
      </c>
      <c r="E368" s="12">
        <v>1</v>
      </c>
      <c r="F368" s="12">
        <v>48.1</v>
      </c>
      <c r="G368" s="12">
        <v>48</v>
      </c>
      <c r="H368" s="12">
        <v>27</v>
      </c>
      <c r="I368" s="12">
        <v>21</v>
      </c>
      <c r="J368" s="12">
        <v>1.0047619047619001</v>
      </c>
      <c r="K368" s="12">
        <v>1.72</v>
      </c>
      <c r="L368" s="12">
        <v>1.1613774476704899</v>
      </c>
      <c r="M368" s="12">
        <v>2.68</v>
      </c>
      <c r="N368" s="12">
        <v>1.3076046511627899</v>
      </c>
      <c r="O368" s="12">
        <v>0.56665020609310002</v>
      </c>
      <c r="P368" s="12">
        <v>98.583314066195996</v>
      </c>
      <c r="Q368" s="12">
        <v>0.98199999999999998</v>
      </c>
      <c r="R368" s="12">
        <v>2.3499029034244296</v>
      </c>
    </row>
    <row r="369" spans="1:18" x14ac:dyDescent="0.2">
      <c r="A369">
        <v>16415.84</v>
      </c>
      <c r="B369">
        <v>102477.45299999999</v>
      </c>
      <c r="C369" s="12">
        <v>11</v>
      </c>
      <c r="D369" s="12">
        <v>11.2</v>
      </c>
      <c r="E369" s="12">
        <v>1</v>
      </c>
      <c r="F369" s="12">
        <v>48.1</v>
      </c>
      <c r="G369" s="12">
        <v>48</v>
      </c>
      <c r="H369" s="12">
        <v>27</v>
      </c>
      <c r="I369" s="12">
        <v>21</v>
      </c>
      <c r="J369" s="12">
        <v>1.0047619047619001</v>
      </c>
      <c r="K369" s="12">
        <v>1.72</v>
      </c>
      <c r="L369" s="12">
        <v>1.1613774476704899</v>
      </c>
      <c r="M369" s="12">
        <v>2.68</v>
      </c>
      <c r="N369" s="12">
        <v>1.3076046511627899</v>
      </c>
      <c r="O369" s="12">
        <v>0.56665020609310002</v>
      </c>
      <c r="P369" s="12">
        <v>98.583314066195996</v>
      </c>
      <c r="Q369" s="12">
        <v>0.98199999999999998</v>
      </c>
      <c r="R369" s="12">
        <v>2.3499029034244296</v>
      </c>
    </row>
    <row r="370" spans="1:18" x14ac:dyDescent="0.2">
      <c r="A370">
        <v>14756.48</v>
      </c>
      <c r="B370">
        <v>102836.98</v>
      </c>
      <c r="C370" s="12">
        <v>8</v>
      </c>
      <c r="D370" s="12">
        <v>8.1999999999999993</v>
      </c>
      <c r="E370" s="12">
        <v>1</v>
      </c>
      <c r="F370" s="12">
        <v>47.2</v>
      </c>
      <c r="G370" s="12">
        <v>45</v>
      </c>
      <c r="H370" s="12">
        <v>26.3</v>
      </c>
      <c r="I370" s="12">
        <v>18.7</v>
      </c>
      <c r="J370" s="12">
        <v>1.1176470588235301</v>
      </c>
      <c r="K370" s="12">
        <v>1.73</v>
      </c>
      <c r="L370" s="12">
        <v>1.1752717391304299</v>
      </c>
      <c r="M370" s="12">
        <v>2.67</v>
      </c>
      <c r="N370" s="12">
        <v>1.27181502890173</v>
      </c>
      <c r="O370" s="12">
        <v>0.55982331867774004</v>
      </c>
      <c r="P370" s="12">
        <v>99.089881103879605</v>
      </c>
      <c r="Q370" s="12">
        <v>0.96499999999999997</v>
      </c>
      <c r="R370" s="12">
        <v>2.35421246518314</v>
      </c>
    </row>
    <row r="371" spans="1:18" x14ac:dyDescent="0.2">
      <c r="A371">
        <v>18015.504000000001</v>
      </c>
      <c r="B371">
        <v>97669.342000000004</v>
      </c>
      <c r="C371" s="12">
        <v>9.4</v>
      </c>
      <c r="D371" s="12">
        <v>9.6</v>
      </c>
      <c r="E371" s="12">
        <v>1</v>
      </c>
      <c r="F371" s="12">
        <v>50.5</v>
      </c>
      <c r="G371" s="12">
        <v>49.3</v>
      </c>
      <c r="H371" s="12">
        <v>28.3</v>
      </c>
      <c r="I371" s="12">
        <v>20.999999999999996</v>
      </c>
      <c r="J371" s="12">
        <v>1.05714285714286</v>
      </c>
      <c r="K371" s="12">
        <v>1.7</v>
      </c>
      <c r="L371" s="12">
        <v>1.12956810631229</v>
      </c>
      <c r="M371" s="12">
        <v>2.68</v>
      </c>
      <c r="N371" s="12">
        <v>1.3725882352941201</v>
      </c>
      <c r="O371" s="12">
        <v>0.57851936331630904</v>
      </c>
      <c r="P371" s="12">
        <v>98.602039941715901</v>
      </c>
      <c r="Q371" s="12">
        <v>1.006</v>
      </c>
      <c r="R371" s="12">
        <v>2.3584376096363022</v>
      </c>
    </row>
    <row r="372" spans="1:18" x14ac:dyDescent="0.2">
      <c r="A372">
        <v>18093.87</v>
      </c>
      <c r="B372">
        <v>103358.43</v>
      </c>
      <c r="C372" s="12">
        <v>6.4</v>
      </c>
      <c r="D372" s="12">
        <v>7.4</v>
      </c>
      <c r="E372" s="12">
        <v>1</v>
      </c>
      <c r="F372" s="12">
        <v>2.83</v>
      </c>
      <c r="G372" s="12">
        <v>40.1</v>
      </c>
      <c r="H372" s="12">
        <v>38.6</v>
      </c>
      <c r="I372" s="12">
        <v>1.5</v>
      </c>
      <c r="J372" s="12">
        <v>-23.8466666666667</v>
      </c>
      <c r="K372" s="12">
        <v>1.77</v>
      </c>
      <c r="L372" s="12">
        <v>1.26</v>
      </c>
      <c r="M372" s="12">
        <v>2.65</v>
      </c>
      <c r="N372" s="12">
        <v>1.103</v>
      </c>
      <c r="O372" s="12">
        <v>0.52400000000000002</v>
      </c>
      <c r="P372" s="12">
        <v>96.3</v>
      </c>
      <c r="Q372" s="12">
        <v>0.89</v>
      </c>
      <c r="R372" s="12">
        <v>2.3629213483146065</v>
      </c>
    </row>
    <row r="373" spans="1:18" x14ac:dyDescent="0.2">
      <c r="A373">
        <v>16399.07</v>
      </c>
      <c r="B373">
        <v>102381.966</v>
      </c>
      <c r="C373" s="12">
        <v>6.6</v>
      </c>
      <c r="D373" s="12">
        <v>6.8</v>
      </c>
      <c r="E373" s="12">
        <v>0</v>
      </c>
      <c r="F373" s="12">
        <v>56.6</v>
      </c>
      <c r="G373" s="12">
        <v>50</v>
      </c>
      <c r="H373" s="12">
        <v>28</v>
      </c>
      <c r="I373" s="12">
        <v>22</v>
      </c>
      <c r="J373" s="12">
        <v>1.3</v>
      </c>
      <c r="K373" s="12">
        <v>1.67</v>
      </c>
      <c r="L373" s="12">
        <v>1.06641123882503</v>
      </c>
      <c r="M373" s="12">
        <v>2.67</v>
      </c>
      <c r="N373" s="12">
        <v>1.5037245508982</v>
      </c>
      <c r="O373" s="12">
        <v>0.60059504163856503</v>
      </c>
      <c r="P373" s="12">
        <v>100</v>
      </c>
      <c r="Q373" s="12">
        <v>1.0569999999999999</v>
      </c>
      <c r="R373" s="12">
        <v>2.3687081843880797</v>
      </c>
    </row>
    <row r="374" spans="1:18" x14ac:dyDescent="0.2">
      <c r="A374">
        <v>16399.07</v>
      </c>
      <c r="B374">
        <v>102381.966</v>
      </c>
      <c r="C374" s="12">
        <v>6.6</v>
      </c>
      <c r="D374" s="12">
        <v>6.8</v>
      </c>
      <c r="E374" s="12">
        <v>0</v>
      </c>
      <c r="F374" s="12">
        <v>56.6</v>
      </c>
      <c r="G374" s="12">
        <v>50</v>
      </c>
      <c r="H374" s="12">
        <v>28</v>
      </c>
      <c r="I374" s="12">
        <v>22</v>
      </c>
      <c r="J374" s="12">
        <v>1.3</v>
      </c>
      <c r="K374" s="12">
        <v>1.67</v>
      </c>
      <c r="L374" s="12">
        <v>1.06641123882503</v>
      </c>
      <c r="M374" s="12">
        <v>2.67</v>
      </c>
      <c r="N374" s="12">
        <v>1.5037245508982</v>
      </c>
      <c r="O374" s="12">
        <v>0.60059504163856503</v>
      </c>
      <c r="P374" s="12">
        <v>100</v>
      </c>
      <c r="Q374" s="12">
        <v>1.0569999999999999</v>
      </c>
      <c r="R374" s="12">
        <v>2.3687081843880797</v>
      </c>
    </row>
    <row r="375" spans="1:18" x14ac:dyDescent="0.2">
      <c r="A375">
        <v>19352.72</v>
      </c>
      <c r="B375">
        <v>98091.4</v>
      </c>
      <c r="C375" s="12">
        <v>11.6</v>
      </c>
      <c r="D375" s="12">
        <v>11.8</v>
      </c>
      <c r="E375" s="12">
        <v>0</v>
      </c>
      <c r="F375" s="12">
        <v>59.6</v>
      </c>
      <c r="G375" s="12">
        <v>53</v>
      </c>
      <c r="H375" s="12">
        <v>30.1</v>
      </c>
      <c r="I375" s="12">
        <v>22.9</v>
      </c>
      <c r="J375" s="12">
        <v>1.2882096069869</v>
      </c>
      <c r="K375" s="12">
        <v>1.63</v>
      </c>
      <c r="L375" s="12">
        <v>1.02130325814536</v>
      </c>
      <c r="M375" s="12">
        <v>2.65</v>
      </c>
      <c r="N375" s="12">
        <v>1.5947239263803701</v>
      </c>
      <c r="O375" s="12">
        <v>0.64</v>
      </c>
      <c r="P375" s="12">
        <v>99.039085942909907</v>
      </c>
      <c r="Q375" s="12">
        <v>1.095</v>
      </c>
      <c r="R375" s="12">
        <v>2.3696108916715706</v>
      </c>
    </row>
    <row r="376" spans="1:18" x14ac:dyDescent="0.2">
      <c r="A376">
        <v>14576.98</v>
      </c>
      <c r="B376">
        <v>102795.35</v>
      </c>
      <c r="C376" s="12">
        <v>8.5</v>
      </c>
      <c r="D376" s="12">
        <v>8.6999999999999993</v>
      </c>
      <c r="E376" s="12">
        <v>1</v>
      </c>
      <c r="F376" s="12">
        <v>52.2</v>
      </c>
      <c r="G376" s="12">
        <v>50.3</v>
      </c>
      <c r="H376" s="12">
        <v>28.5</v>
      </c>
      <c r="I376" s="12">
        <v>21.799999999999997</v>
      </c>
      <c r="J376" s="12">
        <v>1.0871559633027501</v>
      </c>
      <c r="K376" s="12">
        <v>1.7</v>
      </c>
      <c r="L376" s="12">
        <v>1.11695137976347</v>
      </c>
      <c r="M376" s="12">
        <v>2.66</v>
      </c>
      <c r="N376" s="12">
        <v>1.3814823529411799</v>
      </c>
      <c r="O376" s="12">
        <v>0.580093466254335</v>
      </c>
      <c r="P376" s="12">
        <v>100</v>
      </c>
      <c r="Q376" s="12">
        <v>1.004</v>
      </c>
      <c r="R376" s="12">
        <v>2.3719943754394222</v>
      </c>
    </row>
    <row r="377" spans="1:18" x14ac:dyDescent="0.2">
      <c r="A377">
        <v>18070.169999999998</v>
      </c>
      <c r="B377">
        <v>103737.72</v>
      </c>
      <c r="C377" s="12">
        <v>11.8</v>
      </c>
      <c r="D377" s="12">
        <v>12.3</v>
      </c>
      <c r="E377" s="12">
        <v>1</v>
      </c>
      <c r="F377" s="12">
        <v>1.61</v>
      </c>
      <c r="G377" s="12">
        <v>48.6</v>
      </c>
      <c r="H377" s="12">
        <v>48</v>
      </c>
      <c r="I377" s="12">
        <v>0.60000000000000142</v>
      </c>
      <c r="J377" s="12">
        <v>-77.316666666666507</v>
      </c>
      <c r="K377" s="12">
        <v>1.72</v>
      </c>
      <c r="L377" s="12">
        <v>1.1574697173620501</v>
      </c>
      <c r="M377" s="12">
        <v>2.7</v>
      </c>
      <c r="N377" s="12">
        <v>1.33267441860465</v>
      </c>
      <c r="O377" s="12">
        <v>0.57130751208813102</v>
      </c>
      <c r="P377" s="12">
        <v>98.463659366547404</v>
      </c>
      <c r="Q377" s="12">
        <v>0.98199999999999998</v>
      </c>
      <c r="R377" s="12">
        <v>2.3754321981717412</v>
      </c>
    </row>
    <row r="378" spans="1:18" x14ac:dyDescent="0.2">
      <c r="A378">
        <v>14367.227000000001</v>
      </c>
      <c r="B378">
        <v>102239.216</v>
      </c>
      <c r="C378" s="12">
        <v>6.5</v>
      </c>
      <c r="D378" s="12">
        <v>6.7</v>
      </c>
      <c r="E378" s="12">
        <v>1</v>
      </c>
      <c r="F378" s="12">
        <v>54.4</v>
      </c>
      <c r="G378" s="12">
        <v>54.1</v>
      </c>
      <c r="H378" s="12">
        <v>31</v>
      </c>
      <c r="I378" s="12">
        <v>23.1</v>
      </c>
      <c r="J378" s="12">
        <v>1.01298701298701</v>
      </c>
      <c r="K378" s="12">
        <v>1.66</v>
      </c>
      <c r="L378" s="12">
        <v>1.0751295336787601</v>
      </c>
      <c r="M378" s="12">
        <v>2.66</v>
      </c>
      <c r="N378" s="12">
        <v>1.4741204819277101</v>
      </c>
      <c r="O378" s="12">
        <v>0.59581596478242205</v>
      </c>
      <c r="P378" s="12">
        <v>75.785858900482793</v>
      </c>
      <c r="Q378" s="12">
        <v>1.04</v>
      </c>
      <c r="R378" s="12">
        <v>2.3789620018535675</v>
      </c>
    </row>
    <row r="379" spans="1:18" x14ac:dyDescent="0.2">
      <c r="A379">
        <v>16863.761999999999</v>
      </c>
      <c r="B379">
        <v>102624.745</v>
      </c>
      <c r="C379" s="12">
        <v>11.6</v>
      </c>
      <c r="D379" s="12">
        <v>11.8</v>
      </c>
      <c r="E379" s="12">
        <v>1</v>
      </c>
      <c r="F379" s="12">
        <v>58.9</v>
      </c>
      <c r="G379" s="12">
        <v>55.3</v>
      </c>
      <c r="H379" s="12">
        <v>31.8</v>
      </c>
      <c r="I379" s="12">
        <v>23.499999999999996</v>
      </c>
      <c r="J379" s="12">
        <v>1.1531914893616999</v>
      </c>
      <c r="K379" s="12">
        <v>1.69</v>
      </c>
      <c r="L379" s="12">
        <v>1.0635619886721199</v>
      </c>
      <c r="M379" s="12">
        <v>2.63</v>
      </c>
      <c r="N379" s="12">
        <v>1.4728224852070999</v>
      </c>
      <c r="O379" s="12">
        <v>0.59560380658854695</v>
      </c>
      <c r="P379" s="12">
        <v>105.176965694014</v>
      </c>
      <c r="Q379" s="12">
        <v>1.0309999999999999</v>
      </c>
      <c r="R379" s="12">
        <v>2.3984699177566444</v>
      </c>
    </row>
    <row r="380" spans="1:18" x14ac:dyDescent="0.2">
      <c r="A380">
        <v>19496.885999999999</v>
      </c>
      <c r="B380">
        <v>98045.222999999998</v>
      </c>
      <c r="C380" s="12">
        <v>15.6</v>
      </c>
      <c r="D380" s="12">
        <v>16.100000000000001</v>
      </c>
      <c r="E380" s="12">
        <v>0</v>
      </c>
      <c r="F380" s="12">
        <v>58.3</v>
      </c>
      <c r="G380" s="12">
        <v>54</v>
      </c>
      <c r="H380" s="12">
        <v>30</v>
      </c>
      <c r="I380" s="12">
        <v>24</v>
      </c>
      <c r="J380" s="12">
        <v>1.17916666666667</v>
      </c>
      <c r="K380" s="12">
        <v>1.66</v>
      </c>
      <c r="L380" s="12">
        <v>1.0486418193303899</v>
      </c>
      <c r="M380" s="12">
        <v>2.67</v>
      </c>
      <c r="N380" s="12">
        <v>1.5461506024096401</v>
      </c>
      <c r="O380" s="12">
        <v>0.60725025493244</v>
      </c>
      <c r="P380" s="12">
        <v>100</v>
      </c>
      <c r="Q380" s="12">
        <v>1.0609999999999999</v>
      </c>
      <c r="R380" s="12">
        <v>2.3997649410081436</v>
      </c>
    </row>
    <row r="381" spans="1:18" x14ac:dyDescent="0.2">
      <c r="A381">
        <v>17942.133999999998</v>
      </c>
      <c r="B381">
        <v>97532.629000000001</v>
      </c>
      <c r="C381" s="12">
        <v>11.5</v>
      </c>
      <c r="D381" s="12">
        <v>11.7</v>
      </c>
      <c r="E381" s="12">
        <v>0</v>
      </c>
      <c r="F381" s="12">
        <v>58.6</v>
      </c>
      <c r="G381" s="12">
        <v>52.7</v>
      </c>
      <c r="H381" s="12">
        <v>28.5</v>
      </c>
      <c r="I381" s="12">
        <v>24.200000000000003</v>
      </c>
      <c r="J381" s="12">
        <v>1.24380165289256</v>
      </c>
      <c r="K381" s="12">
        <v>1.65</v>
      </c>
      <c r="L381" s="12">
        <v>1.04</v>
      </c>
      <c r="M381" s="12">
        <v>2.67</v>
      </c>
      <c r="N381" s="12">
        <v>1.57</v>
      </c>
      <c r="O381" s="12">
        <v>0.61089494163424096</v>
      </c>
      <c r="P381" s="12">
        <v>99.88</v>
      </c>
      <c r="Q381" s="12">
        <v>1.07</v>
      </c>
      <c r="R381" s="12">
        <v>2.4018691588785046</v>
      </c>
    </row>
    <row r="382" spans="1:18" x14ac:dyDescent="0.2">
      <c r="A382">
        <v>16808.011999999999</v>
      </c>
      <c r="B382">
        <v>102550.159</v>
      </c>
      <c r="C382" s="12">
        <v>7.9</v>
      </c>
      <c r="D382" s="12">
        <v>8.4</v>
      </c>
      <c r="E382" s="12">
        <v>1</v>
      </c>
      <c r="F382" s="12">
        <v>54.2</v>
      </c>
      <c r="G382" s="12">
        <v>53.9</v>
      </c>
      <c r="H382" s="12">
        <v>31.2</v>
      </c>
      <c r="I382" s="12">
        <v>22.7</v>
      </c>
      <c r="J382" s="12">
        <v>1.01321585903084</v>
      </c>
      <c r="K382" s="12">
        <v>1.67</v>
      </c>
      <c r="L382" s="12">
        <v>1.08300907911803</v>
      </c>
      <c r="M382" s="12">
        <v>2.66</v>
      </c>
      <c r="N382" s="12">
        <v>1.4561197604790399</v>
      </c>
      <c r="O382" s="12">
        <v>0.59285372965487604</v>
      </c>
      <c r="P382" s="12">
        <v>99.011086802756907</v>
      </c>
      <c r="Q382" s="12">
        <v>1.022</v>
      </c>
      <c r="R382" s="12">
        <v>2.4032482979246965</v>
      </c>
    </row>
    <row r="383" spans="1:18" x14ac:dyDescent="0.2">
      <c r="A383">
        <v>17529.227999999999</v>
      </c>
      <c r="B383">
        <v>105525.08900000001</v>
      </c>
      <c r="C383" s="12">
        <v>8.5</v>
      </c>
      <c r="D383" s="12">
        <v>8.6999999999999993</v>
      </c>
      <c r="E383" s="12">
        <v>1</v>
      </c>
      <c r="F383" s="12">
        <v>43.4</v>
      </c>
      <c r="G383" s="12">
        <v>43</v>
      </c>
      <c r="H383" s="12">
        <v>25</v>
      </c>
      <c r="I383" s="12">
        <v>18</v>
      </c>
      <c r="J383" s="12">
        <v>1.0222222222222199</v>
      </c>
      <c r="K383" s="12">
        <v>1.72</v>
      </c>
      <c r="L383" s="12">
        <v>1.19944211994421</v>
      </c>
      <c r="M383" s="12">
        <v>2.66</v>
      </c>
      <c r="N383" s="12">
        <v>1.2176976744186001</v>
      </c>
      <c r="O383" s="12">
        <v>0.54908190979540905</v>
      </c>
      <c r="P383" s="12">
        <v>94.805141231068902</v>
      </c>
      <c r="Q383" s="12">
        <v>0.92100000000000004</v>
      </c>
      <c r="R383" s="12">
        <v>2.4079236421483174</v>
      </c>
    </row>
    <row r="384" spans="1:18" x14ac:dyDescent="0.2">
      <c r="A384">
        <v>18196.555</v>
      </c>
      <c r="B384">
        <v>97582.485000000001</v>
      </c>
      <c r="C384" s="12">
        <v>8.6</v>
      </c>
      <c r="D384" s="12">
        <v>8.8000000000000007</v>
      </c>
      <c r="E384" s="12">
        <v>1</v>
      </c>
      <c r="F384" s="12">
        <v>53.4</v>
      </c>
      <c r="G384" s="12">
        <v>50.6</v>
      </c>
      <c r="H384" s="12">
        <v>28.9</v>
      </c>
      <c r="I384" s="12">
        <v>21.700000000000003</v>
      </c>
      <c r="J384" s="12">
        <v>1.12903225806452</v>
      </c>
      <c r="K384" s="12">
        <v>1.68</v>
      </c>
      <c r="L384" s="12">
        <v>1.6612440191387601</v>
      </c>
      <c r="M384" s="12">
        <v>2.69</v>
      </c>
      <c r="N384" s="12">
        <v>1.45622619047619</v>
      </c>
      <c r="O384" s="12">
        <v>0.59287137158726799</v>
      </c>
      <c r="P384" s="12">
        <v>98.642642839040903</v>
      </c>
      <c r="Q384" s="12">
        <v>1.02</v>
      </c>
      <c r="R384" s="12">
        <v>2.4080648926237158</v>
      </c>
    </row>
    <row r="385" spans="1:18" x14ac:dyDescent="0.2">
      <c r="A385">
        <v>14810.63</v>
      </c>
      <c r="B385">
        <v>102756.26</v>
      </c>
      <c r="C385" s="12">
        <v>13</v>
      </c>
      <c r="D385" s="12">
        <v>13.2</v>
      </c>
      <c r="E385" s="12">
        <v>1</v>
      </c>
      <c r="F385" s="12">
        <v>58.5</v>
      </c>
      <c r="G385" s="12">
        <v>55.6</v>
      </c>
      <c r="H385" s="12">
        <v>31.4</v>
      </c>
      <c r="I385" s="12">
        <v>24.200000000000003</v>
      </c>
      <c r="J385" s="12">
        <v>1.1198347107438</v>
      </c>
      <c r="K385" s="12">
        <v>1.69</v>
      </c>
      <c r="L385" s="12">
        <v>1.06624605678233</v>
      </c>
      <c r="M385" s="12">
        <v>2.66</v>
      </c>
      <c r="N385" s="12">
        <v>1.4947337278106501</v>
      </c>
      <c r="O385" s="12">
        <v>0.59915561775100201</v>
      </c>
      <c r="P385" s="12">
        <v>100</v>
      </c>
      <c r="Q385" s="12">
        <v>1.032</v>
      </c>
      <c r="R385" s="12">
        <v>2.4173776432273741</v>
      </c>
    </row>
    <row r="386" spans="1:18" x14ac:dyDescent="0.2">
      <c r="A386">
        <v>16838.647000000001</v>
      </c>
      <c r="B386">
        <v>102588.414</v>
      </c>
      <c r="C386" s="12">
        <v>7.9</v>
      </c>
      <c r="D386" s="12">
        <v>8.4</v>
      </c>
      <c r="E386" s="12">
        <v>1</v>
      </c>
      <c r="F386" s="12">
        <v>55.1</v>
      </c>
      <c r="G386" s="12">
        <v>54.2</v>
      </c>
      <c r="H386" s="12">
        <v>31.7</v>
      </c>
      <c r="I386" s="12">
        <v>22.500000000000004</v>
      </c>
      <c r="J386" s="12">
        <v>1.04</v>
      </c>
      <c r="K386" s="12">
        <v>1.68</v>
      </c>
      <c r="L386" s="12">
        <v>1.08317214700193</v>
      </c>
      <c r="M386" s="12">
        <v>2.65</v>
      </c>
      <c r="N386" s="12">
        <v>1.4465178571428601</v>
      </c>
      <c r="O386" s="12">
        <v>0.59125579358417601</v>
      </c>
      <c r="P386" s="12">
        <v>100.942410962286</v>
      </c>
      <c r="Q386" s="12">
        <v>1.012</v>
      </c>
      <c r="R386" s="12">
        <v>2.4175077639751579</v>
      </c>
    </row>
    <row r="387" spans="1:18" x14ac:dyDescent="0.2">
      <c r="A387">
        <v>20765.815999999999</v>
      </c>
      <c r="B387">
        <v>96355.661999999997</v>
      </c>
      <c r="C387" s="12">
        <v>6</v>
      </c>
      <c r="D387" s="12">
        <v>6.2</v>
      </c>
      <c r="E387" s="12">
        <v>0</v>
      </c>
      <c r="F387" s="12">
        <v>56.3</v>
      </c>
      <c r="G387" s="12">
        <v>51.2</v>
      </c>
      <c r="H387" s="12">
        <v>24.3</v>
      </c>
      <c r="I387" s="12">
        <v>26.900000000000002</v>
      </c>
      <c r="J387" s="12">
        <v>1.1895910780669099</v>
      </c>
      <c r="K387" s="12">
        <v>1.58</v>
      </c>
      <c r="L387" s="12">
        <v>1.0108765195137599</v>
      </c>
      <c r="M387" s="12">
        <v>2.72</v>
      </c>
      <c r="N387" s="12">
        <v>1.69073417721519</v>
      </c>
      <c r="O387" s="12">
        <v>0.62835422076700198</v>
      </c>
      <c r="P387" s="12">
        <v>90.573670340201204</v>
      </c>
      <c r="Q387" s="12">
        <v>1.1100000000000001</v>
      </c>
      <c r="R387" s="12">
        <v>2.424084844338009</v>
      </c>
    </row>
    <row r="388" spans="1:18" x14ac:dyDescent="0.2">
      <c r="A388">
        <v>17999.37</v>
      </c>
      <c r="B388">
        <v>97629.558000000005</v>
      </c>
      <c r="C388" s="12">
        <v>14.8</v>
      </c>
      <c r="D388" s="12">
        <v>15</v>
      </c>
      <c r="E388" s="12">
        <v>0</v>
      </c>
      <c r="F388" s="12">
        <v>60.2</v>
      </c>
      <c r="G388" s="12">
        <v>50.4</v>
      </c>
      <c r="H388" s="12">
        <v>29.6</v>
      </c>
      <c r="I388" s="12">
        <v>20.799999999999997</v>
      </c>
      <c r="J388" s="12">
        <v>1.47115384615385</v>
      </c>
      <c r="K388" s="12">
        <v>1.61</v>
      </c>
      <c r="L388" s="12">
        <v>1.0049937578027499</v>
      </c>
      <c r="M388" s="12">
        <v>2.68</v>
      </c>
      <c r="N388" s="12">
        <v>1.66668322981366</v>
      </c>
      <c r="O388" s="12">
        <v>0.62500232917807896</v>
      </c>
      <c r="P388" s="12">
        <v>96.800638006081897</v>
      </c>
      <c r="Q388" s="12">
        <v>1.0980000000000001</v>
      </c>
      <c r="R388" s="12">
        <v>2.4286732511964115</v>
      </c>
    </row>
    <row r="389" spans="1:18" x14ac:dyDescent="0.2">
      <c r="A389">
        <v>16794.467000000001</v>
      </c>
      <c r="B389">
        <v>102600.531</v>
      </c>
      <c r="C389" s="12">
        <v>9.1999999999999993</v>
      </c>
      <c r="D389" s="12">
        <v>9.4</v>
      </c>
      <c r="E389" s="12">
        <v>1</v>
      </c>
      <c r="F389" s="12">
        <v>57.5</v>
      </c>
      <c r="G389" s="12">
        <v>55</v>
      </c>
      <c r="H389" s="12">
        <v>31.8</v>
      </c>
      <c r="I389" s="12">
        <v>23.2</v>
      </c>
      <c r="J389" s="12">
        <v>1.1077586206896599</v>
      </c>
      <c r="K389" s="12">
        <v>1.72</v>
      </c>
      <c r="L389" s="12">
        <v>1.09206349206349</v>
      </c>
      <c r="M389" s="12">
        <v>2.64</v>
      </c>
      <c r="N389" s="12">
        <v>1.41744186046512</v>
      </c>
      <c r="O389" s="12">
        <v>0.58633958633958605</v>
      </c>
      <c r="P389" s="12">
        <v>107.094339622641</v>
      </c>
      <c r="Q389" s="12">
        <v>0.995</v>
      </c>
      <c r="R389" s="12">
        <v>2.4295898095126831</v>
      </c>
    </row>
    <row r="390" spans="1:18" x14ac:dyDescent="0.2">
      <c r="A390">
        <v>17840.3</v>
      </c>
      <c r="B390">
        <v>105112.25</v>
      </c>
      <c r="C390" s="12">
        <v>6.66</v>
      </c>
      <c r="D390" s="12">
        <v>8.36</v>
      </c>
      <c r="E390" s="12">
        <v>1</v>
      </c>
      <c r="F390" s="12">
        <v>1.61</v>
      </c>
      <c r="G390" s="12">
        <v>42.2</v>
      </c>
      <c r="H390" s="12">
        <v>42</v>
      </c>
      <c r="I390" s="12">
        <v>0.20000000000000284</v>
      </c>
      <c r="J390" s="12">
        <v>-201.949999999997</v>
      </c>
      <c r="K390" s="12">
        <v>1.74</v>
      </c>
      <c r="L390" s="12">
        <v>1.2236286919831201</v>
      </c>
      <c r="M390" s="12">
        <v>2.68</v>
      </c>
      <c r="N390" s="12">
        <v>1.1902068965517201</v>
      </c>
      <c r="O390" s="12">
        <v>0.54342212985704397</v>
      </c>
      <c r="P390" s="12">
        <v>95.022134662185593</v>
      </c>
      <c r="Q390" s="12">
        <v>0.9</v>
      </c>
      <c r="R390" s="12">
        <v>2.4335632183907996</v>
      </c>
    </row>
    <row r="391" spans="1:18" x14ac:dyDescent="0.2">
      <c r="A391">
        <v>16794.467000000001</v>
      </c>
      <c r="B391">
        <v>102600.531</v>
      </c>
      <c r="C391" s="12">
        <v>9.4</v>
      </c>
      <c r="D391" s="12">
        <v>9.6</v>
      </c>
      <c r="E391" s="12">
        <v>1</v>
      </c>
      <c r="F391" s="12">
        <v>59.5</v>
      </c>
      <c r="G391" s="12">
        <v>55.3</v>
      </c>
      <c r="H391" s="12">
        <v>31.7</v>
      </c>
      <c r="I391" s="12">
        <v>23.599999999999998</v>
      </c>
      <c r="J391" s="12">
        <v>1.1779661016949201</v>
      </c>
      <c r="K391" s="12">
        <v>1.71</v>
      </c>
      <c r="L391" s="12">
        <v>1.0721003134796201</v>
      </c>
      <c r="M391" s="12">
        <v>2.64</v>
      </c>
      <c r="N391" s="12">
        <v>1.46245614035088</v>
      </c>
      <c r="O391" s="12">
        <v>0.59390139640923301</v>
      </c>
      <c r="P391" s="12">
        <v>107.408349328215</v>
      </c>
      <c r="Q391" s="12">
        <v>1.008</v>
      </c>
      <c r="R391" s="12">
        <v>2.4429128376496823</v>
      </c>
    </row>
    <row r="392" spans="1:18" x14ac:dyDescent="0.2">
      <c r="A392">
        <v>16893.509999999998</v>
      </c>
      <c r="B392">
        <v>102683.91099999999</v>
      </c>
      <c r="C392" s="12">
        <v>10.8</v>
      </c>
      <c r="D392" s="12">
        <v>11</v>
      </c>
      <c r="E392" s="12">
        <v>1</v>
      </c>
      <c r="F392" s="12">
        <v>59.3</v>
      </c>
      <c r="G392" s="12">
        <v>42.4</v>
      </c>
      <c r="H392" s="12">
        <v>24.4</v>
      </c>
      <c r="I392" s="12">
        <v>18</v>
      </c>
      <c r="J392" s="12">
        <v>1.93888888888889</v>
      </c>
      <c r="K392" s="12">
        <v>1.73</v>
      </c>
      <c r="L392" s="12">
        <v>1.08600125549278</v>
      </c>
      <c r="M392" s="12">
        <v>2.64</v>
      </c>
      <c r="N392" s="12">
        <v>1.43093641618497</v>
      </c>
      <c r="O392" s="12">
        <v>0.58863588807091605</v>
      </c>
      <c r="P392" s="12">
        <v>109.40528050672199</v>
      </c>
      <c r="Q392" s="12">
        <v>0.99</v>
      </c>
      <c r="R392" s="12">
        <v>2.4554913294797678</v>
      </c>
    </row>
    <row r="393" spans="1:18" x14ac:dyDescent="0.2">
      <c r="A393">
        <v>14697.82</v>
      </c>
      <c r="B393">
        <v>102844.46</v>
      </c>
      <c r="C393" s="12">
        <v>11.8</v>
      </c>
      <c r="D393" s="12">
        <v>12</v>
      </c>
      <c r="E393" s="12">
        <v>2</v>
      </c>
      <c r="F393" s="12">
        <v>40.200000000000003</v>
      </c>
      <c r="G393" s="12">
        <v>41</v>
      </c>
      <c r="H393" s="12">
        <v>23.4</v>
      </c>
      <c r="I393" s="12">
        <v>17.600000000000001</v>
      </c>
      <c r="J393" s="12">
        <v>0.95454545454545503</v>
      </c>
      <c r="K393" s="12">
        <v>1.7</v>
      </c>
      <c r="L393" s="12">
        <v>1.2125534950071299</v>
      </c>
      <c r="M393" s="12">
        <v>2.66</v>
      </c>
      <c r="N393" s="12">
        <v>1.19371764705882</v>
      </c>
      <c r="O393" s="12">
        <v>0.54415282142589005</v>
      </c>
      <c r="P393" s="12">
        <v>89.578972266572094</v>
      </c>
      <c r="Q393" s="12">
        <v>0.89200000000000002</v>
      </c>
      <c r="R393" s="12">
        <v>2.4593247164336551</v>
      </c>
    </row>
    <row r="394" spans="1:18" x14ac:dyDescent="0.2">
      <c r="A394">
        <v>14709.55</v>
      </c>
      <c r="B394">
        <v>102818.79</v>
      </c>
      <c r="C394" s="12">
        <v>12.5</v>
      </c>
      <c r="D394" s="12">
        <v>12.7</v>
      </c>
      <c r="E394" s="12">
        <v>1</v>
      </c>
      <c r="F394" s="12">
        <v>49.4</v>
      </c>
      <c r="G394" s="12">
        <v>49</v>
      </c>
      <c r="H394" s="12">
        <v>28.7</v>
      </c>
      <c r="I394" s="12">
        <v>20.3</v>
      </c>
      <c r="J394" s="12">
        <v>1.01970443349754</v>
      </c>
      <c r="K394" s="12">
        <v>1.73</v>
      </c>
      <c r="L394" s="12">
        <v>1.1579651941097699</v>
      </c>
      <c r="M394" s="12">
        <v>2.66</v>
      </c>
      <c r="N394" s="12">
        <v>1.2971329479768801</v>
      </c>
      <c r="O394" s="12">
        <v>0.56467473905647703</v>
      </c>
      <c r="P394" s="12">
        <v>100</v>
      </c>
      <c r="Q394" s="12">
        <v>0.93300000000000005</v>
      </c>
      <c r="R394" s="12">
        <v>2.4620931918294535</v>
      </c>
    </row>
    <row r="395" spans="1:18" x14ac:dyDescent="0.2">
      <c r="A395">
        <v>18142.535</v>
      </c>
      <c r="B395">
        <v>97630.335999999996</v>
      </c>
      <c r="C395" s="12">
        <v>11</v>
      </c>
      <c r="D395" s="12">
        <v>11.2</v>
      </c>
      <c r="E395" s="12">
        <v>1</v>
      </c>
      <c r="F395" s="12">
        <v>51.1</v>
      </c>
      <c r="G395" s="12">
        <v>49.5</v>
      </c>
      <c r="H395" s="12">
        <v>27.7</v>
      </c>
      <c r="I395" s="12">
        <v>21.8</v>
      </c>
      <c r="J395" s="12">
        <v>1.07339449541284</v>
      </c>
      <c r="K395" s="12">
        <v>1.7</v>
      </c>
      <c r="L395" s="12">
        <v>1.68194608332577</v>
      </c>
      <c r="M395" s="12">
        <v>2.69</v>
      </c>
      <c r="N395" s="12">
        <v>1.39093529411765</v>
      </c>
      <c r="O395" s="12">
        <v>0.58175363320777795</v>
      </c>
      <c r="P395" s="12">
        <v>98.824870273493502</v>
      </c>
      <c r="Q395" s="12">
        <v>0.96799999999999997</v>
      </c>
      <c r="R395" s="12">
        <v>2.4699744773942665</v>
      </c>
    </row>
    <row r="396" spans="1:18" x14ac:dyDescent="0.2">
      <c r="A396">
        <v>17562.385999999999</v>
      </c>
      <c r="B396">
        <v>105403.41499999999</v>
      </c>
      <c r="C396" s="12">
        <v>10</v>
      </c>
      <c r="D396" s="12">
        <v>10.4</v>
      </c>
      <c r="E396" s="12">
        <v>1</v>
      </c>
      <c r="F396" s="12">
        <v>53</v>
      </c>
      <c r="G396" s="12">
        <v>51.5</v>
      </c>
      <c r="H396" s="12">
        <v>28.3</v>
      </c>
      <c r="I396" s="12">
        <v>23.2</v>
      </c>
      <c r="J396" s="12">
        <v>1.06465517241379</v>
      </c>
      <c r="K396" s="12">
        <v>1.69</v>
      </c>
      <c r="L396" s="12">
        <v>1.10457516339869</v>
      </c>
      <c r="M396" s="12">
        <v>2.66</v>
      </c>
      <c r="N396" s="12">
        <v>1.40816568047337</v>
      </c>
      <c r="O396" s="12">
        <v>0.58474617917342397</v>
      </c>
      <c r="P396" s="12">
        <v>100</v>
      </c>
      <c r="Q396" s="12">
        <v>0.97399999999999998</v>
      </c>
      <c r="R396" s="12">
        <v>2.4724493639356981</v>
      </c>
    </row>
    <row r="397" spans="1:18" x14ac:dyDescent="0.2">
      <c r="A397">
        <v>18642.28</v>
      </c>
      <c r="B397">
        <v>98566.493000000002</v>
      </c>
      <c r="C397" s="12">
        <v>9.6</v>
      </c>
      <c r="D397" s="12">
        <v>9.8000000000000007</v>
      </c>
      <c r="E397" s="12">
        <v>1</v>
      </c>
      <c r="F397" s="12">
        <v>52.8</v>
      </c>
      <c r="G397" s="12">
        <v>50.5</v>
      </c>
      <c r="H397" s="12">
        <v>29.5</v>
      </c>
      <c r="I397" s="12">
        <v>21</v>
      </c>
      <c r="J397" s="12">
        <v>1.10952380952381</v>
      </c>
      <c r="K397" s="12">
        <v>1.67</v>
      </c>
      <c r="L397" s="12">
        <v>1.0929319371727699</v>
      </c>
      <c r="M397" s="12">
        <v>2.67</v>
      </c>
      <c r="N397" s="12">
        <v>1.44297005988024</v>
      </c>
      <c r="O397" s="12">
        <v>0.59066219581543999</v>
      </c>
      <c r="P397" s="12">
        <v>97.698492795963105</v>
      </c>
      <c r="Q397" s="12">
        <v>0.98499999999999999</v>
      </c>
      <c r="R397" s="12">
        <v>2.4801726496246093</v>
      </c>
    </row>
    <row r="398" spans="1:18" x14ac:dyDescent="0.2">
      <c r="A398">
        <v>16864.714</v>
      </c>
      <c r="B398">
        <v>102597.005</v>
      </c>
      <c r="C398" s="12">
        <v>7.3</v>
      </c>
      <c r="D398" s="12">
        <v>7.5</v>
      </c>
      <c r="E398" s="12">
        <v>1</v>
      </c>
      <c r="F398" s="12">
        <v>54.8</v>
      </c>
      <c r="G398" s="12">
        <v>54.5</v>
      </c>
      <c r="H398" s="12">
        <v>31.3</v>
      </c>
      <c r="I398" s="12">
        <v>23.2</v>
      </c>
      <c r="J398" s="12">
        <v>1.01293103448276</v>
      </c>
      <c r="K398" s="12">
        <v>1.66</v>
      </c>
      <c r="L398" s="12">
        <v>1.07235142118863</v>
      </c>
      <c r="M398" s="12">
        <v>2.64</v>
      </c>
      <c r="N398" s="12">
        <v>1.4618795180722901</v>
      </c>
      <c r="O398" s="12">
        <v>0.593806279852792</v>
      </c>
      <c r="P398" s="12">
        <v>98.963011801938407</v>
      </c>
      <c r="Q398" s="12">
        <v>0.99199999999999999</v>
      </c>
      <c r="R398" s="12">
        <v>2.4817333851535182</v>
      </c>
    </row>
    <row r="399" spans="1:18" x14ac:dyDescent="0.2">
      <c r="A399">
        <v>17928.894</v>
      </c>
      <c r="B399">
        <v>97530.062000000005</v>
      </c>
      <c r="C399" s="12">
        <v>9.6</v>
      </c>
      <c r="D399" s="12">
        <v>9.8000000000000007</v>
      </c>
      <c r="E399" s="12">
        <v>0</v>
      </c>
      <c r="F399" s="12">
        <v>55.1</v>
      </c>
      <c r="G399" s="12">
        <v>51.9</v>
      </c>
      <c r="H399" s="12">
        <v>28.7</v>
      </c>
      <c r="I399" s="12">
        <v>23.2</v>
      </c>
      <c r="J399" s="12">
        <v>1.13793103448276</v>
      </c>
      <c r="K399" s="12">
        <v>1.65</v>
      </c>
      <c r="L399" s="12">
        <v>1.06</v>
      </c>
      <c r="M399" s="12">
        <v>2.67</v>
      </c>
      <c r="N399" s="12">
        <v>1.51</v>
      </c>
      <c r="O399" s="12">
        <v>0.60159362549800799</v>
      </c>
      <c r="P399" s="12">
        <v>97.44</v>
      </c>
      <c r="Q399" s="12">
        <v>1.01</v>
      </c>
      <c r="R399" s="12">
        <v>2.4851485148514851</v>
      </c>
    </row>
    <row r="400" spans="1:18" x14ac:dyDescent="0.2">
      <c r="A400">
        <v>14399.697</v>
      </c>
      <c r="B400">
        <v>102294.55899999999</v>
      </c>
      <c r="C400" s="12">
        <v>7.8</v>
      </c>
      <c r="D400" s="12">
        <v>8</v>
      </c>
      <c r="E400" s="12">
        <v>1</v>
      </c>
      <c r="F400" s="12">
        <v>52.6</v>
      </c>
      <c r="G400" s="12">
        <v>52.5</v>
      </c>
      <c r="H400" s="12">
        <v>30.2</v>
      </c>
      <c r="I400" s="12">
        <v>22.3</v>
      </c>
      <c r="J400" s="12">
        <v>1.0044843049327401</v>
      </c>
      <c r="K400" s="12">
        <v>1.67</v>
      </c>
      <c r="L400" s="12">
        <v>1.09436435124509</v>
      </c>
      <c r="M400" s="12">
        <v>2.66</v>
      </c>
      <c r="N400" s="12">
        <v>1.43063473053892</v>
      </c>
      <c r="O400" s="12">
        <v>0.58858483035899101</v>
      </c>
      <c r="P400" s="12">
        <v>97.799946424684805</v>
      </c>
      <c r="Q400" s="12">
        <v>0.97699999999999998</v>
      </c>
      <c r="R400" s="12">
        <v>2.4878554048504813</v>
      </c>
    </row>
    <row r="401" spans="1:18" x14ac:dyDescent="0.2">
      <c r="A401">
        <v>17564.534</v>
      </c>
      <c r="B401">
        <v>105499.01300000001</v>
      </c>
      <c r="C401" s="12">
        <v>7.3</v>
      </c>
      <c r="D401" s="12">
        <v>7.4</v>
      </c>
      <c r="E401" s="12">
        <v>0</v>
      </c>
      <c r="F401" s="12">
        <v>61.5</v>
      </c>
      <c r="G401" s="12">
        <v>49.7</v>
      </c>
      <c r="H401" s="12">
        <v>29</v>
      </c>
      <c r="I401" s="12">
        <v>20.700000000000003</v>
      </c>
      <c r="J401" s="12">
        <v>1.5700483091787401</v>
      </c>
      <c r="K401" s="12">
        <v>1.59</v>
      </c>
      <c r="L401" s="12">
        <v>0.984520123839009</v>
      </c>
      <c r="M401" s="12">
        <v>2.68</v>
      </c>
      <c r="N401" s="12">
        <v>1.72213836477987</v>
      </c>
      <c r="O401" s="12">
        <v>0.63264174483619096</v>
      </c>
      <c r="P401" s="12">
        <v>95.706595573734603</v>
      </c>
      <c r="Q401" s="12">
        <v>1.0940000000000001</v>
      </c>
      <c r="R401" s="12">
        <v>2.4882434778609412</v>
      </c>
    </row>
    <row r="402" spans="1:18" x14ac:dyDescent="0.2">
      <c r="A402">
        <v>18642.151000000002</v>
      </c>
      <c r="B402">
        <v>98491.380999999994</v>
      </c>
      <c r="C402" s="12">
        <v>5.8</v>
      </c>
      <c r="D402" s="12">
        <v>6</v>
      </c>
      <c r="E402" s="12">
        <v>0</v>
      </c>
      <c r="F402" s="12">
        <v>62.2</v>
      </c>
      <c r="G402" s="12">
        <v>50</v>
      </c>
      <c r="H402" s="12">
        <v>29.5</v>
      </c>
      <c r="I402" s="12">
        <v>20.5</v>
      </c>
      <c r="J402" s="12">
        <v>1.5951219512195101</v>
      </c>
      <c r="K402" s="12">
        <v>1.64</v>
      </c>
      <c r="L402" s="12">
        <v>1.0110974106041899</v>
      </c>
      <c r="M402" s="12">
        <v>2.68</v>
      </c>
      <c r="N402" s="12">
        <v>1.65058536585366</v>
      </c>
      <c r="O402" s="12">
        <v>0.62272484678948103</v>
      </c>
      <c r="P402" s="12">
        <v>100</v>
      </c>
      <c r="Q402" s="12">
        <v>1.0640000000000001</v>
      </c>
      <c r="R402" s="12">
        <v>2.4911516596368983</v>
      </c>
    </row>
    <row r="403" spans="1:18" x14ac:dyDescent="0.2">
      <c r="A403">
        <v>18573.510999999999</v>
      </c>
      <c r="B403">
        <v>98390.831000000006</v>
      </c>
      <c r="C403" s="12">
        <v>6.5</v>
      </c>
      <c r="D403" s="12">
        <v>6.7</v>
      </c>
      <c r="E403" s="12">
        <v>1</v>
      </c>
      <c r="F403" s="12">
        <v>42.4</v>
      </c>
      <c r="G403" s="12">
        <v>42</v>
      </c>
      <c r="H403" s="12">
        <v>24</v>
      </c>
      <c r="I403" s="12">
        <v>18</v>
      </c>
      <c r="J403" s="12">
        <v>1.0222222222222199</v>
      </c>
      <c r="K403" s="12">
        <v>1.7</v>
      </c>
      <c r="L403" s="12">
        <v>1.1938202247191001</v>
      </c>
      <c r="M403" s="12">
        <v>2.66</v>
      </c>
      <c r="N403" s="12">
        <v>1.2281411764705901</v>
      </c>
      <c r="O403" s="12">
        <v>0.55119540424094005</v>
      </c>
      <c r="P403" s="12">
        <v>91.833090658288</v>
      </c>
      <c r="Q403" s="12">
        <v>0.89300000000000002</v>
      </c>
      <c r="R403" s="12">
        <v>2.4951188986232813</v>
      </c>
    </row>
    <row r="404" spans="1:18" x14ac:dyDescent="0.2">
      <c r="A404">
        <v>14768.71</v>
      </c>
      <c r="B404">
        <v>102798.08</v>
      </c>
      <c r="C404" s="12">
        <v>9.6</v>
      </c>
      <c r="D404" s="12">
        <v>9.8000000000000007</v>
      </c>
      <c r="E404" s="12">
        <v>0</v>
      </c>
      <c r="F404" s="12">
        <v>59.2</v>
      </c>
      <c r="G404" s="12">
        <v>55</v>
      </c>
      <c r="H404" s="12">
        <v>30.9</v>
      </c>
      <c r="I404" s="12">
        <v>24.1</v>
      </c>
      <c r="J404" s="12">
        <v>1.1742738589211601</v>
      </c>
      <c r="K404" s="12">
        <v>1.64</v>
      </c>
      <c r="L404" s="12">
        <v>1.0301507537688399</v>
      </c>
      <c r="M404" s="12">
        <v>2.66</v>
      </c>
      <c r="N404" s="12">
        <v>1.58214634146342</v>
      </c>
      <c r="O404" s="12">
        <v>0.61272528053802899</v>
      </c>
      <c r="P404" s="12">
        <v>1.64</v>
      </c>
      <c r="Q404" s="12">
        <v>1.0301507537688399</v>
      </c>
      <c r="R404" s="12">
        <v>2.5065713265913305</v>
      </c>
    </row>
    <row r="405" spans="1:18" x14ac:dyDescent="0.2">
      <c r="A405">
        <v>20797.894</v>
      </c>
      <c r="B405">
        <v>96390.601999999999</v>
      </c>
      <c r="C405" s="12">
        <v>4.8</v>
      </c>
      <c r="D405" s="12">
        <v>5</v>
      </c>
      <c r="E405" s="12">
        <v>0</v>
      </c>
      <c r="F405" s="12">
        <v>59.1</v>
      </c>
      <c r="G405" s="12">
        <v>56.3</v>
      </c>
      <c r="H405" s="12">
        <v>21.6</v>
      </c>
      <c r="I405" s="12">
        <v>34.699999999999996</v>
      </c>
      <c r="J405" s="12">
        <v>1.0806916426513</v>
      </c>
      <c r="K405" s="12">
        <v>1.64</v>
      </c>
      <c r="L405" s="12">
        <v>1.03079824010057</v>
      </c>
      <c r="M405" s="12">
        <v>2.72</v>
      </c>
      <c r="N405" s="12">
        <v>1.63873170731707</v>
      </c>
      <c r="O405" s="12">
        <v>0.62103005878655704</v>
      </c>
      <c r="P405" s="12">
        <v>98.095374173959598</v>
      </c>
      <c r="Q405" s="12">
        <v>1.05</v>
      </c>
      <c r="R405" s="12">
        <v>2.5130778164924474</v>
      </c>
    </row>
    <row r="406" spans="1:18" x14ac:dyDescent="0.2">
      <c r="A406">
        <v>17011.169999999998</v>
      </c>
      <c r="B406">
        <v>102530.63</v>
      </c>
      <c r="C406" s="12">
        <v>7</v>
      </c>
      <c r="D406" s="12">
        <v>9.1999999999999993</v>
      </c>
      <c r="E406" s="12">
        <v>1</v>
      </c>
      <c r="F406" s="12">
        <v>51.707142857142898</v>
      </c>
      <c r="G406" s="12">
        <v>45.031999999999996</v>
      </c>
      <c r="H406" s="12">
        <v>26.675999999999998</v>
      </c>
      <c r="I406" s="12">
        <v>18.355999999999998</v>
      </c>
      <c r="J406" s="12">
        <v>1.3636490987765799</v>
      </c>
      <c r="K406" s="12">
        <v>1.7236</v>
      </c>
      <c r="L406" s="12">
        <v>1.1790635175065101</v>
      </c>
      <c r="M406" s="12">
        <v>2.6608000000000001</v>
      </c>
      <c r="N406" s="12">
        <v>1.3771508395265599</v>
      </c>
      <c r="O406" s="12">
        <v>0.557004435788786</v>
      </c>
      <c r="P406" s="12">
        <v>97.175960130264897</v>
      </c>
      <c r="Q406" s="12">
        <v>0.94525000000000003</v>
      </c>
      <c r="R406" s="12">
        <v>2.5148382327707588</v>
      </c>
    </row>
    <row r="407" spans="1:18" x14ac:dyDescent="0.2">
      <c r="A407">
        <v>17100.75</v>
      </c>
      <c r="B407">
        <v>102607.16</v>
      </c>
      <c r="C407" s="12">
        <v>7</v>
      </c>
      <c r="D407" s="12">
        <v>9.1999999999999993</v>
      </c>
      <c r="E407" s="12">
        <v>1</v>
      </c>
      <c r="F407" s="12">
        <v>51.707142857142898</v>
      </c>
      <c r="G407" s="12">
        <v>45.031999999999996</v>
      </c>
      <c r="H407" s="12">
        <v>26.675999999999998</v>
      </c>
      <c r="I407" s="12">
        <v>18.355999999999998</v>
      </c>
      <c r="J407" s="12">
        <v>1.3636490987765799</v>
      </c>
      <c r="K407" s="12">
        <v>1.7236</v>
      </c>
      <c r="L407" s="12">
        <v>1.1790635175065101</v>
      </c>
      <c r="M407" s="12">
        <v>2.6608000000000001</v>
      </c>
      <c r="N407" s="12">
        <v>1.3771508395265599</v>
      </c>
      <c r="O407" s="12">
        <v>0.557004435788786</v>
      </c>
      <c r="P407" s="12">
        <v>97.175960130264897</v>
      </c>
      <c r="Q407" s="12">
        <v>0.94525000000000003</v>
      </c>
      <c r="R407" s="12">
        <v>2.5148382327707588</v>
      </c>
    </row>
    <row r="408" spans="1:18" x14ac:dyDescent="0.2">
      <c r="A408">
        <v>14497.05</v>
      </c>
      <c r="B408">
        <v>102872.08</v>
      </c>
      <c r="C408" s="12">
        <v>10</v>
      </c>
      <c r="D408" s="12">
        <v>10.199999999999999</v>
      </c>
      <c r="E408" s="12">
        <v>1</v>
      </c>
      <c r="F408" s="12">
        <v>51.7</v>
      </c>
      <c r="G408" s="12">
        <v>50.2</v>
      </c>
      <c r="H408" s="12">
        <v>28.5</v>
      </c>
      <c r="I408" s="12">
        <v>21.700000000000003</v>
      </c>
      <c r="J408" s="12">
        <v>1.0691244239631299</v>
      </c>
      <c r="K408" s="12">
        <v>1.71</v>
      </c>
      <c r="L408" s="12">
        <v>1.12722478576137</v>
      </c>
      <c r="M408" s="12">
        <v>2.66</v>
      </c>
      <c r="N408" s="12">
        <v>1.35977777777778</v>
      </c>
      <c r="O408" s="12">
        <v>0.57623128354835695</v>
      </c>
      <c r="P408" s="12">
        <v>100</v>
      </c>
      <c r="Q408" s="12">
        <v>0.93700000000000006</v>
      </c>
      <c r="R408" s="12">
        <v>2.5184394640104375</v>
      </c>
    </row>
    <row r="409" spans="1:18" x14ac:dyDescent="0.2">
      <c r="A409">
        <v>16753.439999999999</v>
      </c>
      <c r="B409">
        <v>102651.2</v>
      </c>
      <c r="C409" s="12">
        <v>8</v>
      </c>
      <c r="D409" s="12">
        <v>8.1999999999999993</v>
      </c>
      <c r="E409" s="12">
        <v>1</v>
      </c>
      <c r="F409" s="12">
        <v>63.1</v>
      </c>
      <c r="G409" s="12">
        <v>52.7</v>
      </c>
      <c r="H409" s="12">
        <v>30.5</v>
      </c>
      <c r="I409" s="12">
        <v>22.200000000000003</v>
      </c>
      <c r="J409" s="12">
        <v>1.4684684684684699</v>
      </c>
      <c r="K409" s="12">
        <v>1.73</v>
      </c>
      <c r="L409" s="12">
        <v>1.0606989576946699</v>
      </c>
      <c r="M409" s="12">
        <v>2.64</v>
      </c>
      <c r="N409" s="12">
        <v>1.4889248554913299</v>
      </c>
      <c r="O409" s="12">
        <v>0.59822009178232305</v>
      </c>
      <c r="P409" s="12">
        <v>111.88207342070901</v>
      </c>
      <c r="Q409" s="12">
        <v>0.98699999999999999</v>
      </c>
      <c r="R409" s="12">
        <v>2.521707047103678</v>
      </c>
    </row>
    <row r="410" spans="1:18" x14ac:dyDescent="0.2">
      <c r="A410">
        <v>16369.51</v>
      </c>
      <c r="B410">
        <v>102657.98</v>
      </c>
      <c r="C410" s="12">
        <v>9</v>
      </c>
      <c r="D410" s="12">
        <v>9.1999999999999993</v>
      </c>
      <c r="E410" s="12">
        <v>1</v>
      </c>
      <c r="F410" s="12">
        <v>43.8</v>
      </c>
      <c r="G410" s="12">
        <v>43</v>
      </c>
      <c r="H410" s="12">
        <v>24</v>
      </c>
      <c r="I410" s="12">
        <v>19</v>
      </c>
      <c r="J410" s="12">
        <v>1.04210526315789</v>
      </c>
      <c r="K410" s="12">
        <v>1.77</v>
      </c>
      <c r="L410" s="12">
        <v>1.2308762169680101</v>
      </c>
      <c r="M410" s="12">
        <v>2.66</v>
      </c>
      <c r="N410" s="12">
        <v>1.1610621468926601</v>
      </c>
      <c r="O410" s="12">
        <v>0.53726458008721401</v>
      </c>
      <c r="P410" s="12">
        <v>100</v>
      </c>
      <c r="Q410" s="12">
        <v>0.85499999999999998</v>
      </c>
      <c r="R410" s="12">
        <v>2.5275580665411228</v>
      </c>
    </row>
    <row r="411" spans="1:18" x14ac:dyDescent="0.2">
      <c r="A411">
        <v>16369.51</v>
      </c>
      <c r="B411">
        <v>102657.98</v>
      </c>
      <c r="C411" s="12">
        <v>9</v>
      </c>
      <c r="D411" s="12">
        <v>9.1999999999999993</v>
      </c>
      <c r="E411" s="12">
        <v>1</v>
      </c>
      <c r="F411" s="12">
        <v>43.8</v>
      </c>
      <c r="G411" s="12">
        <v>43</v>
      </c>
      <c r="H411" s="12">
        <v>24</v>
      </c>
      <c r="I411" s="12">
        <v>19</v>
      </c>
      <c r="J411" s="12">
        <v>1.04210526315789</v>
      </c>
      <c r="K411" s="12">
        <v>1.77</v>
      </c>
      <c r="L411" s="12">
        <v>1.2308762169680101</v>
      </c>
      <c r="M411" s="12">
        <v>2.66</v>
      </c>
      <c r="N411" s="12">
        <v>1.1610621468926601</v>
      </c>
      <c r="O411" s="12">
        <v>0.53726458008721401</v>
      </c>
      <c r="P411" s="12">
        <v>100</v>
      </c>
      <c r="Q411" s="12">
        <v>0.85499999999999998</v>
      </c>
      <c r="R411" s="12">
        <v>2.5275580665411228</v>
      </c>
    </row>
    <row r="412" spans="1:18" x14ac:dyDescent="0.2">
      <c r="A412">
        <v>16369.51</v>
      </c>
      <c r="B412">
        <v>102657.98</v>
      </c>
      <c r="C412" s="12">
        <v>9</v>
      </c>
      <c r="D412" s="12">
        <v>9.1999999999999993</v>
      </c>
      <c r="E412" s="12">
        <v>1</v>
      </c>
      <c r="F412" s="12">
        <v>43.8</v>
      </c>
      <c r="G412" s="12">
        <v>43</v>
      </c>
      <c r="H412" s="12">
        <v>24</v>
      </c>
      <c r="I412" s="12">
        <v>19</v>
      </c>
      <c r="J412" s="12">
        <v>1.04210526315789</v>
      </c>
      <c r="K412" s="12">
        <v>1.77</v>
      </c>
      <c r="L412" s="12">
        <v>1.2308762169680101</v>
      </c>
      <c r="M412" s="12">
        <v>2.66</v>
      </c>
      <c r="N412" s="12">
        <v>1.1610621468926601</v>
      </c>
      <c r="O412" s="12">
        <v>0.53726458008721401</v>
      </c>
      <c r="P412" s="12">
        <v>100</v>
      </c>
      <c r="Q412" s="12">
        <v>0.85499999999999998</v>
      </c>
      <c r="R412" s="12">
        <v>2.5275580665411228</v>
      </c>
    </row>
    <row r="413" spans="1:18" x14ac:dyDescent="0.2">
      <c r="A413">
        <v>16526.969000000001</v>
      </c>
      <c r="B413">
        <v>102466.667</v>
      </c>
      <c r="C413" s="12">
        <v>9</v>
      </c>
      <c r="D413" s="12">
        <v>9.1999999999999993</v>
      </c>
      <c r="E413" s="12">
        <v>1</v>
      </c>
      <c r="F413" s="12">
        <v>43.8</v>
      </c>
      <c r="G413" s="12">
        <v>43</v>
      </c>
      <c r="H413" s="12">
        <v>24</v>
      </c>
      <c r="I413" s="12">
        <v>19</v>
      </c>
      <c r="J413" s="12">
        <v>1.04210526315789</v>
      </c>
      <c r="K413" s="12">
        <v>1.77</v>
      </c>
      <c r="L413" s="12">
        <v>1.2308762169680101</v>
      </c>
      <c r="M413" s="12">
        <v>2.66</v>
      </c>
      <c r="N413" s="12">
        <v>1.1610621468926601</v>
      </c>
      <c r="O413" s="12">
        <v>0.53726458008721401</v>
      </c>
      <c r="P413" s="12">
        <v>100</v>
      </c>
      <c r="Q413" s="12">
        <v>0.85499999999999998</v>
      </c>
      <c r="R413" s="12">
        <v>2.5275580665411228</v>
      </c>
    </row>
    <row r="414" spans="1:18" x14ac:dyDescent="0.2">
      <c r="A414">
        <v>16526.969000000001</v>
      </c>
      <c r="B414">
        <v>102466.667</v>
      </c>
      <c r="C414" s="12">
        <v>9</v>
      </c>
      <c r="D414" s="12">
        <v>9.1999999999999993</v>
      </c>
      <c r="E414" s="12">
        <v>1</v>
      </c>
      <c r="F414" s="12">
        <v>43.8</v>
      </c>
      <c r="G414" s="12">
        <v>43</v>
      </c>
      <c r="H414" s="12">
        <v>24</v>
      </c>
      <c r="I414" s="12">
        <v>19</v>
      </c>
      <c r="J414" s="12">
        <v>1.04210526315789</v>
      </c>
      <c r="K414" s="12">
        <v>1.77</v>
      </c>
      <c r="L414" s="12">
        <v>1.2308762169680101</v>
      </c>
      <c r="M414" s="12">
        <v>2.66</v>
      </c>
      <c r="N414" s="12">
        <v>1.1610621468926601</v>
      </c>
      <c r="O414" s="12">
        <v>0.53726458008721401</v>
      </c>
      <c r="P414" s="12">
        <v>100</v>
      </c>
      <c r="Q414" s="12">
        <v>0.85499999999999998</v>
      </c>
      <c r="R414" s="12">
        <v>2.5275580665411228</v>
      </c>
    </row>
    <row r="415" spans="1:18" x14ac:dyDescent="0.2">
      <c r="A415">
        <v>16863.761999999999</v>
      </c>
      <c r="B415">
        <v>102624.745</v>
      </c>
      <c r="C415" s="12">
        <v>50</v>
      </c>
      <c r="D415" s="12">
        <v>50.2</v>
      </c>
      <c r="E415" s="12">
        <v>4</v>
      </c>
      <c r="F415" s="12">
        <v>23</v>
      </c>
      <c r="G415" s="12">
        <v>42.8</v>
      </c>
      <c r="H415" s="12">
        <v>26.1</v>
      </c>
      <c r="I415" s="12">
        <v>16.699999999999996</v>
      </c>
      <c r="J415" s="12">
        <v>-0.18562874251497</v>
      </c>
      <c r="K415" s="12">
        <v>1.67</v>
      </c>
      <c r="L415" s="12">
        <v>1.3577235772357701</v>
      </c>
      <c r="M415" s="12">
        <v>2.66</v>
      </c>
      <c r="N415" s="12">
        <v>0.95916167664670704</v>
      </c>
      <c r="O415" s="12">
        <v>0.48957760254294302</v>
      </c>
      <c r="P415" s="12">
        <v>63.784867024597297</v>
      </c>
      <c r="Q415" s="12">
        <v>0.77500000000000002</v>
      </c>
      <c r="R415" s="12">
        <v>2.5279505505118798</v>
      </c>
    </row>
    <row r="416" spans="1:18" x14ac:dyDescent="0.2">
      <c r="A416">
        <v>16939.574000000001</v>
      </c>
      <c r="B416">
        <v>102623.414</v>
      </c>
      <c r="C416" s="12">
        <v>7.5</v>
      </c>
      <c r="D416" s="12">
        <v>8</v>
      </c>
      <c r="E416" s="12">
        <v>1</v>
      </c>
      <c r="F416" s="12">
        <v>55</v>
      </c>
      <c r="G416" s="12">
        <v>54.5</v>
      </c>
      <c r="H416" s="12">
        <v>31.9</v>
      </c>
      <c r="I416" s="12">
        <v>22.6</v>
      </c>
      <c r="J416" s="12">
        <v>1.0221238938053101</v>
      </c>
      <c r="K416" s="12">
        <v>1.69</v>
      </c>
      <c r="L416" s="12">
        <v>1.09032258064516</v>
      </c>
      <c r="M416" s="12">
        <v>2.63</v>
      </c>
      <c r="N416" s="12">
        <v>1.4121301775147901</v>
      </c>
      <c r="O416" s="12">
        <v>0.58542867656077502</v>
      </c>
      <c r="P416" s="12">
        <v>102.433899015294</v>
      </c>
      <c r="Q416" s="12">
        <v>0.95399999999999996</v>
      </c>
      <c r="R416" s="12">
        <v>2.5284383412104718</v>
      </c>
    </row>
    <row r="417" spans="1:18" x14ac:dyDescent="0.2">
      <c r="A417">
        <v>18035.653999999999</v>
      </c>
      <c r="B417">
        <v>97637.240999999995</v>
      </c>
      <c r="C417" s="12">
        <v>7.3</v>
      </c>
      <c r="D417" s="12">
        <v>7.5</v>
      </c>
      <c r="E417" s="12">
        <v>1</v>
      </c>
      <c r="F417" s="12">
        <v>53.3</v>
      </c>
      <c r="G417" s="12">
        <v>52.6</v>
      </c>
      <c r="H417" s="12">
        <v>31.4</v>
      </c>
      <c r="I417" s="12">
        <v>21.200000000000003</v>
      </c>
      <c r="J417" s="12">
        <v>1.03301886792453</v>
      </c>
      <c r="K417" s="12">
        <v>1.68</v>
      </c>
      <c r="L417" s="12">
        <v>1.0958904109589001</v>
      </c>
      <c r="M417" s="12">
        <v>2.69</v>
      </c>
      <c r="N417" s="12">
        <v>1.4546250000000001</v>
      </c>
      <c r="O417" s="12">
        <v>0.59260579518256395</v>
      </c>
      <c r="P417" s="12">
        <v>98.566297155624298</v>
      </c>
      <c r="Q417" s="12">
        <v>0.96899999999999997</v>
      </c>
      <c r="R417" s="12">
        <v>2.5331527347781218</v>
      </c>
    </row>
    <row r="418" spans="1:18" x14ac:dyDescent="0.2">
      <c r="A418">
        <v>18687.208999999999</v>
      </c>
      <c r="B418">
        <v>98587.626999999993</v>
      </c>
      <c r="C418" s="12">
        <v>9.8000000000000007</v>
      </c>
      <c r="D418" s="12">
        <v>10</v>
      </c>
      <c r="E418" s="12">
        <v>0</v>
      </c>
      <c r="F418" s="12">
        <v>60.6</v>
      </c>
      <c r="G418" s="12">
        <v>50</v>
      </c>
      <c r="H418" s="12">
        <v>29</v>
      </c>
      <c r="I418" s="12">
        <v>21</v>
      </c>
      <c r="J418" s="12">
        <v>1.5047619047619001</v>
      </c>
      <c r="K418" s="12">
        <v>1.64</v>
      </c>
      <c r="L418" s="12">
        <v>1.02117061021171</v>
      </c>
      <c r="M418" s="12">
        <v>2.68</v>
      </c>
      <c r="N418" s="12">
        <v>1.62443902439024</v>
      </c>
      <c r="O418" s="12">
        <v>0.61896619021951205</v>
      </c>
      <c r="P418" s="12">
        <v>100</v>
      </c>
      <c r="Q418" s="12">
        <v>1.036</v>
      </c>
      <c r="R418" s="12">
        <v>2.5332423015349805</v>
      </c>
    </row>
    <row r="419" spans="1:18" x14ac:dyDescent="0.2">
      <c r="A419">
        <v>16369.51</v>
      </c>
      <c r="B419">
        <v>102657.98</v>
      </c>
      <c r="C419" s="12">
        <v>26.6</v>
      </c>
      <c r="D419" s="12">
        <v>26.8</v>
      </c>
      <c r="E419" s="12">
        <v>2</v>
      </c>
      <c r="F419" s="12">
        <v>27.3</v>
      </c>
      <c r="G419" s="12">
        <v>47</v>
      </c>
      <c r="H419" s="12">
        <v>28</v>
      </c>
      <c r="I419" s="12">
        <v>19</v>
      </c>
      <c r="J419" s="12">
        <v>-3.6842105263157898E-2</v>
      </c>
      <c r="K419" s="12">
        <v>1.82</v>
      </c>
      <c r="L419" s="12">
        <v>1.42969363707777</v>
      </c>
      <c r="M419" s="12">
        <v>2.68</v>
      </c>
      <c r="N419" s="12">
        <v>0.87452747252747298</v>
      </c>
      <c r="O419" s="12">
        <v>0.46653222497098201</v>
      </c>
      <c r="P419" s="12">
        <v>83.661179663742999</v>
      </c>
      <c r="Q419" s="12">
        <v>0.73899999999999999</v>
      </c>
      <c r="R419" s="12">
        <v>2.5365730345432653</v>
      </c>
    </row>
    <row r="420" spans="1:18" x14ac:dyDescent="0.2">
      <c r="A420">
        <v>16369.51</v>
      </c>
      <c r="B420">
        <v>102657.98</v>
      </c>
      <c r="C420" s="12">
        <v>26.6</v>
      </c>
      <c r="D420" s="12">
        <v>26.8</v>
      </c>
      <c r="E420" s="12">
        <v>2</v>
      </c>
      <c r="F420" s="12">
        <v>27.3</v>
      </c>
      <c r="G420" s="12">
        <v>47</v>
      </c>
      <c r="H420" s="12">
        <v>28</v>
      </c>
      <c r="I420" s="12">
        <v>19</v>
      </c>
      <c r="J420" s="12">
        <v>-3.6842105263157898E-2</v>
      </c>
      <c r="K420" s="12">
        <v>1.82</v>
      </c>
      <c r="L420" s="12">
        <v>1.42969363707777</v>
      </c>
      <c r="M420" s="12">
        <v>2.68</v>
      </c>
      <c r="N420" s="12">
        <v>0.87452747252747298</v>
      </c>
      <c r="O420" s="12">
        <v>0.46653222497098201</v>
      </c>
      <c r="P420" s="12">
        <v>83.661179663742999</v>
      </c>
      <c r="Q420" s="12">
        <v>0.73899999999999999</v>
      </c>
      <c r="R420" s="12">
        <v>2.5365730345432653</v>
      </c>
    </row>
    <row r="421" spans="1:18" x14ac:dyDescent="0.2">
      <c r="A421">
        <v>16369.51</v>
      </c>
      <c r="B421">
        <v>102657.98</v>
      </c>
      <c r="C421" s="12">
        <v>26.6</v>
      </c>
      <c r="D421" s="12">
        <v>26.8</v>
      </c>
      <c r="E421" s="12">
        <v>2</v>
      </c>
      <c r="F421" s="12">
        <v>27.3</v>
      </c>
      <c r="G421" s="12">
        <v>47</v>
      </c>
      <c r="H421" s="12">
        <v>28</v>
      </c>
      <c r="I421" s="12">
        <v>19</v>
      </c>
      <c r="J421" s="12">
        <v>-3.6842105263157898E-2</v>
      </c>
      <c r="K421" s="12">
        <v>1.82</v>
      </c>
      <c r="L421" s="12">
        <v>1.42969363707777</v>
      </c>
      <c r="M421" s="12">
        <v>2.68</v>
      </c>
      <c r="N421" s="12">
        <v>0.87452747252747298</v>
      </c>
      <c r="O421" s="12">
        <v>0.46653222497098201</v>
      </c>
      <c r="P421" s="12">
        <v>83.661179663742999</v>
      </c>
      <c r="Q421" s="12">
        <v>0.73899999999999999</v>
      </c>
      <c r="R421" s="12">
        <v>2.5365730345432653</v>
      </c>
    </row>
    <row r="422" spans="1:18" x14ac:dyDescent="0.2">
      <c r="A422">
        <v>16526.969000000001</v>
      </c>
      <c r="B422">
        <v>102466.667</v>
      </c>
      <c r="C422" s="12">
        <v>26.6</v>
      </c>
      <c r="D422" s="12">
        <v>26.8</v>
      </c>
      <c r="E422" s="12">
        <v>2</v>
      </c>
      <c r="F422" s="12">
        <v>27.3</v>
      </c>
      <c r="G422" s="12">
        <v>47</v>
      </c>
      <c r="H422" s="12">
        <v>28</v>
      </c>
      <c r="I422" s="12">
        <v>19</v>
      </c>
      <c r="J422" s="12">
        <v>-3.6842105263157898E-2</v>
      </c>
      <c r="K422" s="12">
        <v>1.82</v>
      </c>
      <c r="L422" s="12">
        <v>1.42969363707777</v>
      </c>
      <c r="M422" s="12">
        <v>2.68</v>
      </c>
      <c r="N422" s="12">
        <v>0.87452747252747298</v>
      </c>
      <c r="O422" s="12">
        <v>0.46653222497098201</v>
      </c>
      <c r="P422" s="12">
        <v>83.661179663742999</v>
      </c>
      <c r="Q422" s="12">
        <v>0.73899999999999999</v>
      </c>
      <c r="R422" s="12">
        <v>2.5365730345432653</v>
      </c>
    </row>
    <row r="423" spans="1:18" x14ac:dyDescent="0.2">
      <c r="A423">
        <v>16526.969000000001</v>
      </c>
      <c r="B423">
        <v>102466.667</v>
      </c>
      <c r="C423" s="12">
        <v>26.6</v>
      </c>
      <c r="D423" s="12">
        <v>26.8</v>
      </c>
      <c r="E423" s="12">
        <v>2</v>
      </c>
      <c r="F423" s="12">
        <v>27.3</v>
      </c>
      <c r="G423" s="12">
        <v>47</v>
      </c>
      <c r="H423" s="12">
        <v>28</v>
      </c>
      <c r="I423" s="12">
        <v>19</v>
      </c>
      <c r="J423" s="12">
        <v>-3.6842105263157898E-2</v>
      </c>
      <c r="K423" s="12">
        <v>1.82</v>
      </c>
      <c r="L423" s="12">
        <v>1.42969363707777</v>
      </c>
      <c r="M423" s="12">
        <v>2.68</v>
      </c>
      <c r="N423" s="12">
        <v>0.87452747252747298</v>
      </c>
      <c r="O423" s="12">
        <v>0.46653222497098201</v>
      </c>
      <c r="P423" s="12">
        <v>83.661179663742999</v>
      </c>
      <c r="Q423" s="12">
        <v>0.73899999999999999</v>
      </c>
      <c r="R423" s="12">
        <v>2.5365730345432653</v>
      </c>
    </row>
    <row r="424" spans="1:18" x14ac:dyDescent="0.2">
      <c r="A424">
        <v>18087.88</v>
      </c>
      <c r="B424">
        <v>103591.44</v>
      </c>
      <c r="C424" s="12">
        <v>7.5</v>
      </c>
      <c r="D424" s="12">
        <v>8</v>
      </c>
      <c r="E424" s="12">
        <v>1</v>
      </c>
      <c r="F424" s="12">
        <v>2.4300000000000002</v>
      </c>
      <c r="G424" s="12">
        <v>40.1</v>
      </c>
      <c r="H424" s="12">
        <v>38.9</v>
      </c>
      <c r="I424" s="12">
        <v>1.2000000000000028</v>
      </c>
      <c r="J424" s="12">
        <v>-30.391666666666602</v>
      </c>
      <c r="K424" s="12">
        <v>1.77</v>
      </c>
      <c r="L424" s="12">
        <v>1.26</v>
      </c>
      <c r="M424" s="12">
        <v>2.66</v>
      </c>
      <c r="N424" s="12">
        <v>1.105</v>
      </c>
      <c r="O424" s="12">
        <v>0.52500000000000002</v>
      </c>
      <c r="P424" s="12">
        <v>96.5</v>
      </c>
      <c r="Q424" s="12">
        <v>0.82599999999999996</v>
      </c>
      <c r="R424" s="12">
        <v>2.5484261501210654</v>
      </c>
    </row>
    <row r="425" spans="1:18" x14ac:dyDescent="0.2">
      <c r="A425">
        <v>16778.916000000001</v>
      </c>
      <c r="B425">
        <v>102558.07</v>
      </c>
      <c r="C425" s="12">
        <v>47.5</v>
      </c>
      <c r="D425" s="12">
        <v>47.7</v>
      </c>
      <c r="E425" s="12">
        <v>4</v>
      </c>
      <c r="F425" s="12">
        <v>24.8</v>
      </c>
      <c r="G425" s="12">
        <v>38.5</v>
      </c>
      <c r="H425" s="12">
        <v>23.4</v>
      </c>
      <c r="I425" s="12">
        <v>15.100000000000001</v>
      </c>
      <c r="J425" s="12">
        <v>9.2715231788079597E-2</v>
      </c>
      <c r="K425" s="12">
        <v>1.66</v>
      </c>
      <c r="L425" s="12">
        <v>1.33012820512821</v>
      </c>
      <c r="M425" s="12">
        <v>2.67</v>
      </c>
      <c r="N425" s="12">
        <v>1.00732530120482</v>
      </c>
      <c r="O425" s="12">
        <v>0.50182464227408097</v>
      </c>
      <c r="P425" s="12">
        <v>65.734475169840195</v>
      </c>
      <c r="Q425" s="12">
        <v>0.78700000000000003</v>
      </c>
      <c r="R425" s="12">
        <v>2.5506039405397964</v>
      </c>
    </row>
    <row r="426" spans="1:18" x14ac:dyDescent="0.2">
      <c r="A426">
        <v>17870.010999999999</v>
      </c>
      <c r="B426">
        <v>104773.84699999999</v>
      </c>
      <c r="C426" s="12">
        <v>7.15</v>
      </c>
      <c r="D426" s="12">
        <v>8.15</v>
      </c>
      <c r="E426" s="12">
        <v>1</v>
      </c>
      <c r="F426" s="12">
        <v>3.03</v>
      </c>
      <c r="G426" s="12">
        <v>56.4</v>
      </c>
      <c r="H426" s="12">
        <v>54</v>
      </c>
      <c r="I426" s="12">
        <v>2.3999999999999986</v>
      </c>
      <c r="J426" s="12">
        <v>-21.237500000000001</v>
      </c>
      <c r="K426" s="12">
        <v>1.69</v>
      </c>
      <c r="L426" s="12">
        <v>1.0805626598465501</v>
      </c>
      <c r="M426" s="12">
        <v>2.68</v>
      </c>
      <c r="N426" s="12">
        <v>1.4801893491124301</v>
      </c>
      <c r="O426" s="12">
        <v>0.59680497766919904</v>
      </c>
      <c r="P426" s="12">
        <v>100</v>
      </c>
      <c r="Q426" s="12">
        <v>0.97199999999999998</v>
      </c>
      <c r="R426" s="12">
        <v>2.5516351328317182</v>
      </c>
    </row>
    <row r="427" spans="1:18" x14ac:dyDescent="0.2">
      <c r="A427">
        <v>17457.227999999999</v>
      </c>
      <c r="B427">
        <v>105381.428</v>
      </c>
      <c r="C427" s="12">
        <v>9</v>
      </c>
      <c r="D427" s="12">
        <v>9.4</v>
      </c>
      <c r="E427" s="12">
        <v>1</v>
      </c>
      <c r="F427" s="12">
        <v>52.4</v>
      </c>
      <c r="G427" s="12">
        <v>50.6</v>
      </c>
      <c r="H427" s="12">
        <v>29.2</v>
      </c>
      <c r="I427" s="12">
        <v>21.400000000000002</v>
      </c>
      <c r="J427" s="12">
        <v>1.08411214953271</v>
      </c>
      <c r="K427" s="12">
        <v>1.73</v>
      </c>
      <c r="L427" s="12">
        <v>1.1351706036745399</v>
      </c>
      <c r="M427" s="12">
        <v>2.68</v>
      </c>
      <c r="N427" s="12">
        <v>1.36087861271676</v>
      </c>
      <c r="O427" s="12">
        <v>0.57642887922591801</v>
      </c>
      <c r="P427" s="12">
        <v>100</v>
      </c>
      <c r="Q427" s="12">
        <v>0.91700000000000004</v>
      </c>
      <c r="R427" s="12">
        <v>2.5745677346965756</v>
      </c>
    </row>
    <row r="428" spans="1:18" x14ac:dyDescent="0.2">
      <c r="A428">
        <v>18090.78</v>
      </c>
      <c r="B428">
        <v>103416.03</v>
      </c>
      <c r="C428" s="12">
        <v>8.1</v>
      </c>
      <c r="D428" s="12">
        <v>8.6</v>
      </c>
      <c r="E428" s="12">
        <v>1</v>
      </c>
      <c r="F428" s="12">
        <v>2.4300000000000002</v>
      </c>
      <c r="G428" s="12">
        <v>40.700000000000003</v>
      </c>
      <c r="H428" s="12">
        <v>37.700000000000003</v>
      </c>
      <c r="I428" s="12">
        <v>3</v>
      </c>
      <c r="J428" s="12">
        <v>-11.7566666666667</v>
      </c>
      <c r="K428" s="12">
        <v>1.8</v>
      </c>
      <c r="L428" s="12">
        <v>1.28</v>
      </c>
      <c r="M428" s="12">
        <v>2.65</v>
      </c>
      <c r="N428" s="12">
        <v>1.07</v>
      </c>
      <c r="O428" s="12">
        <v>0.51700000000000002</v>
      </c>
      <c r="P428" s="12">
        <v>100</v>
      </c>
      <c r="Q428" s="12">
        <v>0.8</v>
      </c>
      <c r="R428" s="12">
        <v>2.5875000000000004</v>
      </c>
    </row>
    <row r="429" spans="1:18" x14ac:dyDescent="0.2">
      <c r="A429">
        <v>16896.046999999999</v>
      </c>
      <c r="B429">
        <v>102656.689</v>
      </c>
      <c r="C429" s="12">
        <v>47.9</v>
      </c>
      <c r="D429" s="12">
        <v>48.1</v>
      </c>
      <c r="E429" s="12">
        <v>5</v>
      </c>
      <c r="F429" s="12">
        <v>23.1</v>
      </c>
      <c r="G429" s="12">
        <v>39.1</v>
      </c>
      <c r="H429" s="12">
        <v>23.3</v>
      </c>
      <c r="I429" s="12">
        <v>15.8</v>
      </c>
      <c r="J429" s="12">
        <v>-1.26582278481012E-2</v>
      </c>
      <c r="K429" s="12">
        <v>1.67</v>
      </c>
      <c r="L429" s="12">
        <v>1.3566206336311899</v>
      </c>
      <c r="M429" s="12">
        <v>2.67</v>
      </c>
      <c r="N429" s="12">
        <v>0.96812574850299404</v>
      </c>
      <c r="O429" s="12">
        <v>0.49190238440779199</v>
      </c>
      <c r="P429" s="12">
        <v>63.707633120357201</v>
      </c>
      <c r="Q429" s="12">
        <v>0.76</v>
      </c>
      <c r="R429" s="12">
        <v>2.5896391427670973</v>
      </c>
    </row>
    <row r="430" spans="1:18" x14ac:dyDescent="0.2">
      <c r="A430">
        <v>19352.86</v>
      </c>
      <c r="B430">
        <v>98131.35</v>
      </c>
      <c r="C430" s="12">
        <v>8.1999999999999993</v>
      </c>
      <c r="D430" s="12">
        <v>8.4</v>
      </c>
      <c r="E430" s="12">
        <v>0</v>
      </c>
      <c r="F430" s="12">
        <v>55.3</v>
      </c>
      <c r="G430" s="12">
        <v>50.2</v>
      </c>
      <c r="H430" s="12">
        <v>28.6</v>
      </c>
      <c r="I430" s="12">
        <v>21.6</v>
      </c>
      <c r="J430" s="12">
        <v>1.2361111111111101</v>
      </c>
      <c r="K430" s="12">
        <v>1.67</v>
      </c>
      <c r="L430" s="12">
        <v>1.07533805537669</v>
      </c>
      <c r="M430" s="12">
        <v>2.65</v>
      </c>
      <c r="N430" s="12">
        <v>1.46434131736527</v>
      </c>
      <c r="O430" s="12">
        <v>0.64</v>
      </c>
      <c r="P430" s="12">
        <v>100</v>
      </c>
      <c r="Q430" s="12">
        <v>0.94599999999999995</v>
      </c>
      <c r="R430" s="12">
        <v>2.6050119633882352</v>
      </c>
    </row>
    <row r="431" spans="1:18" x14ac:dyDescent="0.2">
      <c r="A431">
        <v>18052.432000000001</v>
      </c>
      <c r="B431">
        <v>97471.929000000004</v>
      </c>
      <c r="C431" s="12">
        <v>12.4</v>
      </c>
      <c r="D431" s="12">
        <v>12.6</v>
      </c>
      <c r="E431" s="12">
        <v>0</v>
      </c>
      <c r="F431" s="12">
        <v>59.9</v>
      </c>
      <c r="G431" s="12">
        <v>56.6</v>
      </c>
      <c r="H431" s="12">
        <v>31.1</v>
      </c>
      <c r="I431" s="12">
        <v>25.5</v>
      </c>
      <c r="J431" s="12">
        <v>1.1294117647058799</v>
      </c>
      <c r="K431" s="12">
        <v>1.61</v>
      </c>
      <c r="L431" s="12">
        <v>1.01</v>
      </c>
      <c r="M431" s="12">
        <v>2.68</v>
      </c>
      <c r="N431" s="12">
        <v>1.66</v>
      </c>
      <c r="O431" s="12">
        <v>0.62406015037593998</v>
      </c>
      <c r="P431" s="12">
        <v>96.61</v>
      </c>
      <c r="Q431" s="12">
        <v>1.02</v>
      </c>
      <c r="R431" s="12">
        <v>2.607843137254902</v>
      </c>
    </row>
    <row r="432" spans="1:18" x14ac:dyDescent="0.2">
      <c r="A432">
        <v>17529.227999999999</v>
      </c>
      <c r="B432">
        <v>105381.428</v>
      </c>
      <c r="C432" s="12">
        <v>11</v>
      </c>
      <c r="D432" s="12">
        <v>11.4</v>
      </c>
      <c r="E432" s="12">
        <v>0</v>
      </c>
      <c r="F432" s="12">
        <v>57</v>
      </c>
      <c r="G432" s="12">
        <v>53.4</v>
      </c>
      <c r="H432" s="12">
        <v>30.7</v>
      </c>
      <c r="I432" s="12">
        <v>22.7</v>
      </c>
      <c r="J432" s="12">
        <v>1.15859030837004</v>
      </c>
      <c r="K432" s="12">
        <v>1.64</v>
      </c>
      <c r="L432" s="12">
        <v>1.04458598726115</v>
      </c>
      <c r="M432" s="12">
        <v>2.68</v>
      </c>
      <c r="N432" s="12">
        <v>1.5656097560975599</v>
      </c>
      <c r="O432" s="12">
        <v>0.610229109230916</v>
      </c>
      <c r="P432" s="12">
        <v>97.572207508957803</v>
      </c>
      <c r="Q432" s="12">
        <v>0.98099999999999998</v>
      </c>
      <c r="R432" s="12">
        <v>2.6153004649312539</v>
      </c>
    </row>
    <row r="433" spans="1:18" x14ac:dyDescent="0.2">
      <c r="A433">
        <v>18001.743999999999</v>
      </c>
      <c r="B433">
        <v>104390.14</v>
      </c>
      <c r="C433" s="12">
        <v>8.3000000000000007</v>
      </c>
      <c r="D433" s="12">
        <v>11</v>
      </c>
      <c r="E433" s="12">
        <v>1</v>
      </c>
      <c r="F433" s="12">
        <v>2.67</v>
      </c>
      <c r="G433" s="12">
        <v>46</v>
      </c>
      <c r="H433" s="12">
        <v>41</v>
      </c>
      <c r="I433" s="12">
        <v>5</v>
      </c>
      <c r="J433" s="12">
        <v>-7.6660000000000004</v>
      </c>
      <c r="K433" s="12">
        <v>1.73</v>
      </c>
      <c r="L433" s="12">
        <v>1.18493150684932</v>
      </c>
      <c r="M433" s="12">
        <v>2.68</v>
      </c>
      <c r="N433" s="12">
        <v>1.26173410404624</v>
      </c>
      <c r="O433" s="12">
        <v>0.55786137804129998</v>
      </c>
      <c r="P433" s="12">
        <v>97.706798607293393</v>
      </c>
      <c r="Q433" s="12">
        <v>0.86</v>
      </c>
      <c r="R433" s="12">
        <v>2.6299233767979531</v>
      </c>
    </row>
    <row r="434" spans="1:18" x14ac:dyDescent="0.2">
      <c r="A434">
        <v>14384.295</v>
      </c>
      <c r="B434">
        <v>102211.091</v>
      </c>
      <c r="C434" s="12">
        <v>8.1999999999999993</v>
      </c>
      <c r="D434" s="12">
        <v>8.4</v>
      </c>
      <c r="E434" s="12">
        <v>1</v>
      </c>
      <c r="F434" s="12">
        <v>54.8</v>
      </c>
      <c r="G434" s="12">
        <v>53.8</v>
      </c>
      <c r="H434" s="12">
        <v>31</v>
      </c>
      <c r="I434" s="12">
        <v>22.799999999999997</v>
      </c>
      <c r="J434" s="12">
        <v>1.04385964912281</v>
      </c>
      <c r="K434" s="12">
        <v>1.69</v>
      </c>
      <c r="L434" s="12">
        <v>1.0917312661498699</v>
      </c>
      <c r="M434" s="12">
        <v>2.66</v>
      </c>
      <c r="N434" s="12">
        <v>1.4364970414201199</v>
      </c>
      <c r="O434" s="12">
        <v>0.58957471197373301</v>
      </c>
      <c r="P434" s="12">
        <v>72.6510700497291</v>
      </c>
      <c r="Q434" s="12">
        <v>0.92500000000000004</v>
      </c>
      <c r="R434" s="12">
        <v>2.6340508555893187</v>
      </c>
    </row>
    <row r="435" spans="1:18" x14ac:dyDescent="0.2">
      <c r="A435">
        <v>18070.169999999998</v>
      </c>
      <c r="B435">
        <v>103737.72</v>
      </c>
      <c r="C435" s="12">
        <v>8.9</v>
      </c>
      <c r="D435" s="12">
        <v>9.4</v>
      </c>
      <c r="E435" s="12">
        <v>2</v>
      </c>
      <c r="F435" s="12">
        <v>3.18</v>
      </c>
      <c r="G435" s="12">
        <v>39.4</v>
      </c>
      <c r="H435" s="12">
        <v>45</v>
      </c>
      <c r="I435" s="12">
        <v>-5.6000000000000014</v>
      </c>
      <c r="J435" s="12">
        <v>7.4678571428571399</v>
      </c>
      <c r="K435" s="12">
        <v>1.76</v>
      </c>
      <c r="L435" s="12">
        <v>1.26255380200861</v>
      </c>
      <c r="M435" s="12">
        <v>2.7</v>
      </c>
      <c r="N435" s="12">
        <v>1.1385227272727301</v>
      </c>
      <c r="O435" s="12">
        <v>0.53238748073755204</v>
      </c>
      <c r="P435" s="12">
        <v>93.436869947100504</v>
      </c>
      <c r="Q435" s="12">
        <v>0.80400000000000005</v>
      </c>
      <c r="R435" s="12">
        <v>2.6598541383989178</v>
      </c>
    </row>
    <row r="436" spans="1:18" x14ac:dyDescent="0.2">
      <c r="A436">
        <v>17992.721000000001</v>
      </c>
      <c r="B436">
        <v>97446.51</v>
      </c>
      <c r="C436" s="12">
        <v>12.6</v>
      </c>
      <c r="D436" s="12">
        <v>12.8</v>
      </c>
      <c r="E436" s="12">
        <v>0</v>
      </c>
      <c r="F436" s="12">
        <v>53.9</v>
      </c>
      <c r="G436" s="12">
        <v>52.4</v>
      </c>
      <c r="H436" s="12">
        <v>27.9</v>
      </c>
      <c r="I436" s="12">
        <v>24.5</v>
      </c>
      <c r="J436" s="12">
        <v>1.06122448979592</v>
      </c>
      <c r="K436" s="12">
        <v>1.56</v>
      </c>
      <c r="L436" s="12">
        <v>1.01</v>
      </c>
      <c r="M436" s="12">
        <v>2.68</v>
      </c>
      <c r="N436" s="12">
        <v>1.64</v>
      </c>
      <c r="O436" s="12">
        <v>0.62121212121212099</v>
      </c>
      <c r="P436" s="12">
        <v>87.87</v>
      </c>
      <c r="Q436" s="12">
        <v>0.99</v>
      </c>
      <c r="R436" s="12">
        <v>2.6666666666666665</v>
      </c>
    </row>
    <row r="437" spans="1:18" x14ac:dyDescent="0.2">
      <c r="A437">
        <v>20105.204000000002</v>
      </c>
      <c r="B437">
        <v>97892.373999999996</v>
      </c>
      <c r="C437" s="12">
        <v>10</v>
      </c>
      <c r="D437" s="12">
        <v>10.4</v>
      </c>
      <c r="E437" s="12">
        <v>0</v>
      </c>
      <c r="F437" s="12">
        <v>60.2</v>
      </c>
      <c r="G437" s="12">
        <v>54</v>
      </c>
      <c r="H437" s="12">
        <v>31</v>
      </c>
      <c r="I437" s="12">
        <v>23</v>
      </c>
      <c r="J437" s="12">
        <v>1.2695652173912999</v>
      </c>
      <c r="K437" s="12">
        <v>1.65</v>
      </c>
      <c r="L437" s="12">
        <v>1.0299625468164799</v>
      </c>
      <c r="M437" s="12">
        <v>2.68</v>
      </c>
      <c r="N437" s="12">
        <v>1.6020363636363599</v>
      </c>
      <c r="O437" s="12">
        <v>0.61568561685952305</v>
      </c>
      <c r="P437" s="12">
        <v>100</v>
      </c>
      <c r="Q437" s="12">
        <v>0.97099999999999997</v>
      </c>
      <c r="R437" s="12">
        <v>2.6797490871641196</v>
      </c>
    </row>
    <row r="438" spans="1:18" x14ac:dyDescent="0.2">
      <c r="A438">
        <v>16955.901000000002</v>
      </c>
      <c r="B438">
        <v>102628.66499999999</v>
      </c>
      <c r="C438" s="12">
        <v>9.4</v>
      </c>
      <c r="D438" s="12">
        <v>9.6</v>
      </c>
      <c r="E438" s="12">
        <v>1</v>
      </c>
      <c r="F438" s="12">
        <v>59.2</v>
      </c>
      <c r="G438" s="12">
        <v>54.1</v>
      </c>
      <c r="H438" s="12">
        <v>31.4</v>
      </c>
      <c r="I438" s="12">
        <v>22.700000000000003</v>
      </c>
      <c r="J438" s="12">
        <v>1.2246696035242299</v>
      </c>
      <c r="K438" s="12">
        <v>1.72</v>
      </c>
      <c r="L438" s="12">
        <v>1.0804020100502501</v>
      </c>
      <c r="M438" s="12">
        <v>2.69</v>
      </c>
      <c r="N438" s="12">
        <v>1.4898139534883701</v>
      </c>
      <c r="O438" s="12">
        <v>0.59836356503708099</v>
      </c>
      <c r="P438" s="12">
        <v>106.891199150823</v>
      </c>
      <c r="Q438" s="12">
        <v>0.92800000000000005</v>
      </c>
      <c r="R438" s="12">
        <v>2.6829891740176399</v>
      </c>
    </row>
    <row r="439" spans="1:18" x14ac:dyDescent="0.2">
      <c r="A439">
        <v>18073.560000000001</v>
      </c>
      <c r="B439">
        <v>103619.12</v>
      </c>
      <c r="C439" s="12">
        <v>5.8</v>
      </c>
      <c r="D439" s="12">
        <v>6.8</v>
      </c>
      <c r="E439" s="12">
        <v>1</v>
      </c>
      <c r="F439" s="12">
        <v>2.57</v>
      </c>
      <c r="G439" s="12">
        <v>40.700000000000003</v>
      </c>
      <c r="H439" s="12">
        <v>38.700000000000003</v>
      </c>
      <c r="I439" s="12">
        <v>2</v>
      </c>
      <c r="J439" s="12">
        <v>-18.065000000000001</v>
      </c>
      <c r="K439" s="12">
        <v>1.77</v>
      </c>
      <c r="L439" s="12">
        <v>1.26</v>
      </c>
      <c r="M439" s="12">
        <v>2.66</v>
      </c>
      <c r="N439" s="12">
        <v>1.1140000000000001</v>
      </c>
      <c r="O439" s="12">
        <v>0.52700000000000002</v>
      </c>
      <c r="P439" s="12">
        <v>97.2</v>
      </c>
      <c r="Q439" s="12">
        <v>0.78700000000000003</v>
      </c>
      <c r="R439" s="12">
        <v>2.686149936467598</v>
      </c>
    </row>
    <row r="440" spans="1:18" x14ac:dyDescent="0.2">
      <c r="A440">
        <v>17451.939999999999</v>
      </c>
      <c r="B440">
        <v>102678.51</v>
      </c>
      <c r="C440" s="12">
        <v>4.7</v>
      </c>
      <c r="D440" s="12">
        <v>7.2</v>
      </c>
      <c r="E440" s="12">
        <v>1</v>
      </c>
      <c r="F440" s="12">
        <v>48.96</v>
      </c>
      <c r="G440" s="12">
        <v>48.2</v>
      </c>
      <c r="H440" s="12">
        <v>27.4</v>
      </c>
      <c r="I440" s="12">
        <v>20.800000000000004</v>
      </c>
      <c r="J440" s="12">
        <v>1.0365384615384601</v>
      </c>
      <c r="K440" s="12">
        <v>1.712</v>
      </c>
      <c r="L440" s="12">
        <v>1.15312839740549</v>
      </c>
      <c r="M440" s="12">
        <v>2.6880000000000002</v>
      </c>
      <c r="N440" s="12">
        <v>1.3419848388276201</v>
      </c>
      <c r="O440" s="12">
        <v>0.57102098480224295</v>
      </c>
      <c r="P440" s="12">
        <v>97.823522110170302</v>
      </c>
      <c r="Q440" s="12">
        <v>0.87062499999999998</v>
      </c>
      <c r="R440" s="12">
        <v>2.6900041221279194</v>
      </c>
    </row>
    <row r="441" spans="1:18" x14ac:dyDescent="0.2">
      <c r="A441">
        <v>17618.05</v>
      </c>
      <c r="B441">
        <v>102675.2</v>
      </c>
      <c r="C441" s="12">
        <v>4.7</v>
      </c>
      <c r="D441" s="12">
        <v>7.2</v>
      </c>
      <c r="E441" s="12">
        <v>1</v>
      </c>
      <c r="F441" s="12">
        <v>48.96</v>
      </c>
      <c r="G441" s="12">
        <v>48.2</v>
      </c>
      <c r="H441" s="12">
        <v>27.4</v>
      </c>
      <c r="I441" s="12">
        <v>20.800000000000004</v>
      </c>
      <c r="J441" s="12">
        <v>1.0365384615384601</v>
      </c>
      <c r="K441" s="12">
        <v>1.712</v>
      </c>
      <c r="L441" s="12">
        <v>1.15312839740549</v>
      </c>
      <c r="M441" s="12">
        <v>2.6880000000000002</v>
      </c>
      <c r="N441" s="12">
        <v>1.3419848388276201</v>
      </c>
      <c r="O441" s="12">
        <v>0.57102098480224295</v>
      </c>
      <c r="P441" s="12">
        <v>97.823522110170302</v>
      </c>
      <c r="Q441" s="12">
        <v>0.87062499999999998</v>
      </c>
      <c r="R441" s="12">
        <v>2.6900041221279194</v>
      </c>
    </row>
    <row r="442" spans="1:18" x14ac:dyDescent="0.2">
      <c r="A442">
        <v>17647.23</v>
      </c>
      <c r="B442">
        <v>102706.45</v>
      </c>
      <c r="C442" s="12">
        <v>4.7</v>
      </c>
      <c r="D442" s="12">
        <v>7.2</v>
      </c>
      <c r="E442" s="12">
        <v>1</v>
      </c>
      <c r="F442" s="12">
        <v>48.96</v>
      </c>
      <c r="G442" s="12">
        <v>48.2</v>
      </c>
      <c r="H442" s="12">
        <v>27.4</v>
      </c>
      <c r="I442" s="12">
        <v>20.800000000000004</v>
      </c>
      <c r="J442" s="12">
        <v>1.0365384615384601</v>
      </c>
      <c r="K442" s="12">
        <v>1.712</v>
      </c>
      <c r="L442" s="12">
        <v>1.15312839740549</v>
      </c>
      <c r="M442" s="12">
        <v>2.6880000000000002</v>
      </c>
      <c r="N442" s="12">
        <v>1.3419848388276201</v>
      </c>
      <c r="O442" s="12">
        <v>0.57102098480224295</v>
      </c>
      <c r="P442" s="12">
        <v>97.823522110170302</v>
      </c>
      <c r="Q442" s="12">
        <v>0.87062499999999998</v>
      </c>
      <c r="R442" s="12">
        <v>2.6900041221279194</v>
      </c>
    </row>
    <row r="443" spans="1:18" x14ac:dyDescent="0.2">
      <c r="A443">
        <v>17745.330000000002</v>
      </c>
      <c r="B443">
        <v>102693.69</v>
      </c>
      <c r="C443" s="12">
        <v>4.7</v>
      </c>
      <c r="D443" s="12">
        <v>7.2</v>
      </c>
      <c r="E443" s="12">
        <v>1</v>
      </c>
      <c r="F443" s="12">
        <v>48.96</v>
      </c>
      <c r="G443" s="12">
        <v>48.2</v>
      </c>
      <c r="H443" s="12">
        <v>27.4</v>
      </c>
      <c r="I443" s="12">
        <v>20.800000000000004</v>
      </c>
      <c r="J443" s="12">
        <v>1.0365384615384601</v>
      </c>
      <c r="K443" s="12">
        <v>1.712</v>
      </c>
      <c r="L443" s="12">
        <v>1.15312839740549</v>
      </c>
      <c r="M443" s="12">
        <v>2.6880000000000002</v>
      </c>
      <c r="N443" s="12">
        <v>1.3419848388276201</v>
      </c>
      <c r="O443" s="12">
        <v>0.57102098480224295</v>
      </c>
      <c r="P443" s="12">
        <v>97.823522110170302</v>
      </c>
      <c r="Q443" s="12">
        <v>0.87062499999999998</v>
      </c>
      <c r="R443" s="12">
        <v>2.6900041221279194</v>
      </c>
    </row>
    <row r="444" spans="1:18" x14ac:dyDescent="0.2">
      <c r="A444">
        <v>17770.05</v>
      </c>
      <c r="B444">
        <v>102727.14</v>
      </c>
      <c r="C444" s="12">
        <v>4.7</v>
      </c>
      <c r="D444" s="12">
        <v>7.2</v>
      </c>
      <c r="E444" s="12">
        <v>1</v>
      </c>
      <c r="F444" s="12">
        <v>48.96</v>
      </c>
      <c r="G444" s="12">
        <v>48.2</v>
      </c>
      <c r="H444" s="12">
        <v>27.4</v>
      </c>
      <c r="I444" s="12">
        <v>20.800000000000004</v>
      </c>
      <c r="J444" s="12">
        <v>1.0365384615384601</v>
      </c>
      <c r="K444" s="12">
        <v>1.712</v>
      </c>
      <c r="L444" s="12">
        <v>1.15312839740549</v>
      </c>
      <c r="M444" s="12">
        <v>2.6880000000000002</v>
      </c>
      <c r="N444" s="12">
        <v>1.3419848388276201</v>
      </c>
      <c r="O444" s="12">
        <v>0.57102098480224295</v>
      </c>
      <c r="P444" s="12">
        <v>97.823522110170302</v>
      </c>
      <c r="Q444" s="12">
        <v>0.87062499999999998</v>
      </c>
      <c r="R444" s="12">
        <v>2.6900041221279194</v>
      </c>
    </row>
    <row r="445" spans="1:18" x14ac:dyDescent="0.2">
      <c r="A445">
        <v>18034.13</v>
      </c>
      <c r="B445">
        <v>102946.64</v>
      </c>
      <c r="C445" s="12">
        <v>4.7</v>
      </c>
      <c r="D445" s="12">
        <v>7.2</v>
      </c>
      <c r="E445" s="12">
        <v>1</v>
      </c>
      <c r="F445" s="12">
        <v>48.96</v>
      </c>
      <c r="G445" s="12">
        <v>48.2</v>
      </c>
      <c r="H445" s="12">
        <v>27.4</v>
      </c>
      <c r="I445" s="12">
        <v>20.800000000000004</v>
      </c>
      <c r="J445" s="12">
        <v>1.0365384615384601</v>
      </c>
      <c r="K445" s="12">
        <v>1.712</v>
      </c>
      <c r="L445" s="12">
        <v>1.15312839740549</v>
      </c>
      <c r="M445" s="12">
        <v>2.6880000000000002</v>
      </c>
      <c r="N445" s="12">
        <v>1.3419848388276201</v>
      </c>
      <c r="O445" s="12">
        <v>0.57102098480224295</v>
      </c>
      <c r="P445" s="12">
        <v>97.823522110170302</v>
      </c>
      <c r="Q445" s="12">
        <v>0.87062499999999998</v>
      </c>
      <c r="R445" s="12">
        <v>2.6900041221279194</v>
      </c>
    </row>
    <row r="446" spans="1:18" x14ac:dyDescent="0.2">
      <c r="A446">
        <v>17400.25</v>
      </c>
      <c r="B446">
        <v>102644.06</v>
      </c>
      <c r="C446" s="12">
        <v>4.7</v>
      </c>
      <c r="D446" s="12">
        <v>7.2</v>
      </c>
      <c r="E446" s="12">
        <v>1</v>
      </c>
      <c r="F446" s="12">
        <v>48.96</v>
      </c>
      <c r="G446" s="12">
        <v>48.2</v>
      </c>
      <c r="H446" s="12">
        <v>27.4</v>
      </c>
      <c r="I446" s="12">
        <v>20.800000000000004</v>
      </c>
      <c r="J446" s="12">
        <v>1.0365384615384601</v>
      </c>
      <c r="K446" s="12">
        <v>1.712</v>
      </c>
      <c r="L446" s="12">
        <v>1.15312839740549</v>
      </c>
      <c r="M446" s="12">
        <v>2.6880000000000002</v>
      </c>
      <c r="N446" s="12">
        <v>1.3419848388276201</v>
      </c>
      <c r="O446" s="12">
        <v>0.57102098480224295</v>
      </c>
      <c r="P446" s="12">
        <v>97.823522110170302</v>
      </c>
      <c r="Q446" s="12">
        <v>0.87062499999999998</v>
      </c>
      <c r="R446" s="12">
        <v>2.6900041221279194</v>
      </c>
    </row>
    <row r="447" spans="1:18" x14ac:dyDescent="0.2">
      <c r="A447">
        <v>16919.133000000002</v>
      </c>
      <c r="B447">
        <v>102616.59299999999</v>
      </c>
      <c r="C447" s="12">
        <v>9.1</v>
      </c>
      <c r="D447" s="12">
        <v>9.6</v>
      </c>
      <c r="E447" s="12">
        <v>1</v>
      </c>
      <c r="F447" s="12">
        <v>56.7</v>
      </c>
      <c r="G447" s="12">
        <v>55.2</v>
      </c>
      <c r="H447" s="12">
        <v>32</v>
      </c>
      <c r="I447" s="12">
        <v>23.200000000000003</v>
      </c>
      <c r="J447" s="12">
        <v>1.06465517241379</v>
      </c>
      <c r="K447" s="12">
        <v>1.67</v>
      </c>
      <c r="L447" s="12">
        <v>1.0657306955966801</v>
      </c>
      <c r="M447" s="12">
        <v>2.65</v>
      </c>
      <c r="N447" s="12">
        <v>1.48655688622755</v>
      </c>
      <c r="O447" s="12">
        <v>0.59783747335974302</v>
      </c>
      <c r="P447" s="12">
        <v>101.075849429014</v>
      </c>
      <c r="Q447" s="12">
        <v>0.92400000000000004</v>
      </c>
      <c r="R447" s="12">
        <v>2.6910788811986475</v>
      </c>
    </row>
    <row r="448" spans="1:18" x14ac:dyDescent="0.2">
      <c r="A448">
        <v>18567.276999999998</v>
      </c>
      <c r="B448">
        <v>98466.642999999996</v>
      </c>
      <c r="C448" s="12">
        <v>13</v>
      </c>
      <c r="D448" s="12">
        <v>13.4</v>
      </c>
      <c r="E448" s="12">
        <v>1</v>
      </c>
      <c r="F448" s="12">
        <v>51.9</v>
      </c>
      <c r="G448" s="12">
        <v>51.5</v>
      </c>
      <c r="H448" s="12">
        <v>29</v>
      </c>
      <c r="I448" s="12">
        <v>22.5</v>
      </c>
      <c r="J448" s="12">
        <v>1.0177777777777799</v>
      </c>
      <c r="K448" s="12">
        <v>1.69</v>
      </c>
      <c r="L448" s="12">
        <v>1.1125740618828199</v>
      </c>
      <c r="M448" s="12">
        <v>2.68</v>
      </c>
      <c r="N448" s="12">
        <v>1.40882840236686</v>
      </c>
      <c r="O448" s="12">
        <v>0.58486042467058996</v>
      </c>
      <c r="P448" s="12">
        <v>98.728844312282604</v>
      </c>
      <c r="Q448" s="12">
        <v>0.88400000000000001</v>
      </c>
      <c r="R448" s="12">
        <v>2.7249190072023302</v>
      </c>
    </row>
    <row r="449" spans="1:18" x14ac:dyDescent="0.2">
      <c r="A449">
        <v>18133.544000000002</v>
      </c>
      <c r="B449">
        <v>97680.065000000002</v>
      </c>
      <c r="C449" s="12">
        <v>10.5</v>
      </c>
      <c r="D449" s="12">
        <v>10.7</v>
      </c>
      <c r="E449" s="12">
        <v>0</v>
      </c>
      <c r="F449" s="12">
        <v>57.2</v>
      </c>
      <c r="G449" s="12">
        <v>51.2</v>
      </c>
      <c r="H449" s="12">
        <v>29.4</v>
      </c>
      <c r="I449" s="12">
        <v>21.800000000000004</v>
      </c>
      <c r="J449" s="12">
        <v>1.2752293577981699</v>
      </c>
      <c r="K449" s="12">
        <v>1.65</v>
      </c>
      <c r="L449" s="12">
        <v>1.62922366156355</v>
      </c>
      <c r="M449" s="12">
        <v>2.7</v>
      </c>
      <c r="N449" s="12">
        <v>1.57236363636364</v>
      </c>
      <c r="O449" s="12">
        <v>0.61125247384789405</v>
      </c>
      <c r="P449" s="12">
        <v>98.221554116558707</v>
      </c>
      <c r="Q449" s="12">
        <v>0.94199999999999995</v>
      </c>
      <c r="R449" s="12">
        <v>2.7307469600463272</v>
      </c>
    </row>
    <row r="450" spans="1:18" x14ac:dyDescent="0.2">
      <c r="A450">
        <v>17899.169000000002</v>
      </c>
      <c r="B450">
        <v>97496.421000000002</v>
      </c>
      <c r="C450" s="12">
        <v>11.2</v>
      </c>
      <c r="D450" s="12">
        <v>11.6</v>
      </c>
      <c r="E450" s="12">
        <v>0</v>
      </c>
      <c r="F450" s="12">
        <v>52.5</v>
      </c>
      <c r="G450" s="12">
        <v>49.7</v>
      </c>
      <c r="H450" s="12">
        <v>27.7</v>
      </c>
      <c r="I450" s="12">
        <v>22.000000000000004</v>
      </c>
      <c r="J450" s="12">
        <v>1.1272727272727301</v>
      </c>
      <c r="K450" s="12">
        <v>1.6</v>
      </c>
      <c r="L450" s="12">
        <v>1.05</v>
      </c>
      <c r="M450" s="12">
        <v>2.67</v>
      </c>
      <c r="N450" s="12">
        <v>1.54</v>
      </c>
      <c r="O450" s="12">
        <v>0.60629921259842501</v>
      </c>
      <c r="P450" s="12">
        <v>90.74</v>
      </c>
      <c r="Q450" s="12">
        <v>0.93</v>
      </c>
      <c r="R450" s="12">
        <v>2.7311827956989245</v>
      </c>
    </row>
    <row r="451" spans="1:18" x14ac:dyDescent="0.2">
      <c r="A451">
        <v>17876.109</v>
      </c>
      <c r="B451">
        <v>97523.297999999995</v>
      </c>
      <c r="C451" s="12">
        <v>23.8</v>
      </c>
      <c r="D451" s="12">
        <v>24</v>
      </c>
      <c r="E451" s="12">
        <v>5</v>
      </c>
      <c r="F451" s="12">
        <v>27.9</v>
      </c>
      <c r="G451" s="12">
        <v>38.6</v>
      </c>
      <c r="H451" s="12">
        <v>24</v>
      </c>
      <c r="I451" s="12">
        <v>14.600000000000001</v>
      </c>
      <c r="J451" s="12">
        <v>0.267123287671233</v>
      </c>
      <c r="K451" s="12">
        <v>1.84</v>
      </c>
      <c r="L451" s="12">
        <v>1.44</v>
      </c>
      <c r="M451" s="12">
        <v>2.67</v>
      </c>
      <c r="N451" s="12">
        <v>0.86</v>
      </c>
      <c r="O451" s="12">
        <v>0.462365591397849</v>
      </c>
      <c r="P451" s="12">
        <v>87.03</v>
      </c>
      <c r="Q451" s="12">
        <v>0.68</v>
      </c>
      <c r="R451" s="12">
        <v>2.7352941176470584</v>
      </c>
    </row>
    <row r="452" spans="1:18" x14ac:dyDescent="0.2">
      <c r="A452">
        <v>18091.599999999999</v>
      </c>
      <c r="B452">
        <v>103826.71400000001</v>
      </c>
      <c r="C452" s="12">
        <v>5</v>
      </c>
      <c r="D452" s="12">
        <v>6</v>
      </c>
      <c r="E452" s="12">
        <v>2</v>
      </c>
      <c r="F452" s="12">
        <v>3.18</v>
      </c>
      <c r="G452" s="12">
        <v>50.7</v>
      </c>
      <c r="H452" s="12">
        <v>55</v>
      </c>
      <c r="I452" s="12">
        <v>-4.2999999999999972</v>
      </c>
      <c r="J452" s="12">
        <v>12.051162790697701</v>
      </c>
      <c r="K452" s="12">
        <v>1.68</v>
      </c>
      <c r="L452" s="12">
        <v>1.11479761114798</v>
      </c>
      <c r="M452" s="12">
        <v>2.72</v>
      </c>
      <c r="N452" s="12">
        <v>1.43990476190476</v>
      </c>
      <c r="O452" s="12">
        <v>0.59014793707794999</v>
      </c>
      <c r="P452" s="12">
        <v>95.773000859845197</v>
      </c>
      <c r="Q452" s="12">
        <v>0.89</v>
      </c>
      <c r="R452" s="12">
        <v>2.7414660246120897</v>
      </c>
    </row>
    <row r="453" spans="1:18" x14ac:dyDescent="0.2">
      <c r="A453">
        <v>20219.469000000001</v>
      </c>
      <c r="B453">
        <v>97841.259000000005</v>
      </c>
      <c r="C453" s="12">
        <v>8</v>
      </c>
      <c r="D453" s="12">
        <v>8.4</v>
      </c>
      <c r="E453" s="12">
        <v>0</v>
      </c>
      <c r="F453" s="12">
        <v>66.099999999999994</v>
      </c>
      <c r="G453" s="12">
        <v>55.5</v>
      </c>
      <c r="H453" s="12">
        <v>32</v>
      </c>
      <c r="I453" s="12">
        <v>23.5</v>
      </c>
      <c r="J453" s="12">
        <v>1.45106382978723</v>
      </c>
      <c r="K453" s="12">
        <v>1.62</v>
      </c>
      <c r="L453" s="12">
        <v>0.97531607465382297</v>
      </c>
      <c r="M453" s="12">
        <v>2.69</v>
      </c>
      <c r="N453" s="12">
        <v>1.7580802469135799</v>
      </c>
      <c r="O453" s="12">
        <v>0.63742896853017705</v>
      </c>
      <c r="P453" s="12">
        <v>100</v>
      </c>
      <c r="Q453" s="12">
        <v>0.998</v>
      </c>
      <c r="R453" s="12">
        <v>2.7636074618372546</v>
      </c>
    </row>
    <row r="454" spans="1:18" x14ac:dyDescent="0.2">
      <c r="A454">
        <v>16787.129000000001</v>
      </c>
      <c r="B454">
        <v>102627.071</v>
      </c>
      <c r="C454" s="12">
        <v>8.6</v>
      </c>
      <c r="D454" s="12">
        <v>8.8000000000000007</v>
      </c>
      <c r="E454" s="12">
        <v>1</v>
      </c>
      <c r="F454" s="12">
        <v>61.3</v>
      </c>
      <c r="G454" s="12">
        <v>54.3</v>
      </c>
      <c r="H454" s="12">
        <v>31.4</v>
      </c>
      <c r="I454" s="12">
        <v>22.9</v>
      </c>
      <c r="J454" s="12">
        <v>1.3056768558952001</v>
      </c>
      <c r="K454" s="12">
        <v>1.76</v>
      </c>
      <c r="L454" s="12">
        <v>1.0911345319280801</v>
      </c>
      <c r="M454" s="12">
        <v>2.64</v>
      </c>
      <c r="N454" s="12">
        <v>1.4195</v>
      </c>
      <c r="O454" s="12">
        <v>0.58669146517875603</v>
      </c>
      <c r="P454" s="12">
        <v>114.00634026065499</v>
      </c>
      <c r="Q454" s="12">
        <v>0.875</v>
      </c>
      <c r="R454" s="12">
        <v>2.7651428571428576</v>
      </c>
    </row>
    <row r="455" spans="1:18" x14ac:dyDescent="0.2">
      <c r="A455">
        <v>17648.599999999999</v>
      </c>
      <c r="B455">
        <v>102738.59</v>
      </c>
      <c r="C455" s="12">
        <v>4.95</v>
      </c>
      <c r="D455" s="12">
        <v>5.45</v>
      </c>
      <c r="E455" s="12">
        <v>1</v>
      </c>
      <c r="F455" s="12">
        <v>50.2</v>
      </c>
      <c r="G455" s="12">
        <v>50</v>
      </c>
      <c r="H455" s="12">
        <v>28</v>
      </c>
      <c r="I455" s="12">
        <v>22</v>
      </c>
      <c r="J455" s="12">
        <v>1.0090909090909099</v>
      </c>
      <c r="K455" s="12">
        <v>1.71</v>
      </c>
      <c r="L455" s="12">
        <v>1.13848202396804</v>
      </c>
      <c r="M455" s="12">
        <v>2.68</v>
      </c>
      <c r="N455" s="12">
        <v>1.3540116959064299</v>
      </c>
      <c r="O455" s="12">
        <v>0.57519327463879</v>
      </c>
      <c r="P455" s="12">
        <v>99.361032409646896</v>
      </c>
      <c r="Q455" s="12">
        <v>0.85099999999999998</v>
      </c>
      <c r="R455" s="12">
        <v>2.7661712055304704</v>
      </c>
    </row>
    <row r="456" spans="1:18" x14ac:dyDescent="0.2">
      <c r="A456">
        <v>19370.919999999998</v>
      </c>
      <c r="B456">
        <v>98113.53</v>
      </c>
      <c r="C456" s="12">
        <v>12</v>
      </c>
      <c r="D456" s="12">
        <v>12.2</v>
      </c>
      <c r="E456" s="12">
        <v>0</v>
      </c>
      <c r="F456" s="12">
        <v>51</v>
      </c>
      <c r="G456" s="12">
        <v>50.5</v>
      </c>
      <c r="H456" s="12">
        <v>29</v>
      </c>
      <c r="I456" s="12">
        <v>21.5</v>
      </c>
      <c r="J456" s="12">
        <v>1.02325581395349</v>
      </c>
      <c r="K456" s="12">
        <v>1.7</v>
      </c>
      <c r="L456" s="12">
        <v>1.12582781456954</v>
      </c>
      <c r="M456" s="12">
        <v>2.65</v>
      </c>
      <c r="N456" s="12">
        <v>1.35382352941176</v>
      </c>
      <c r="O456" s="12">
        <v>0.64</v>
      </c>
      <c r="P456" s="12">
        <v>99.828372800347594</v>
      </c>
      <c r="Q456" s="12">
        <v>0.84899999999999998</v>
      </c>
      <c r="R456" s="12">
        <v>2.7724658768100827</v>
      </c>
    </row>
    <row r="457" spans="1:18" x14ac:dyDescent="0.2">
      <c r="A457">
        <v>14727.12</v>
      </c>
      <c r="B457">
        <v>102820.39</v>
      </c>
      <c r="C457" s="12">
        <v>9.6</v>
      </c>
      <c r="D457" s="12">
        <v>9.8000000000000007</v>
      </c>
      <c r="E457" s="12">
        <v>1</v>
      </c>
      <c r="F457" s="12">
        <v>43.5</v>
      </c>
      <c r="G457" s="12">
        <v>43</v>
      </c>
      <c r="H457" s="12">
        <v>25</v>
      </c>
      <c r="I457" s="12">
        <v>18</v>
      </c>
      <c r="J457" s="12">
        <v>1.0277777777777799</v>
      </c>
      <c r="K457" s="12">
        <v>1.78</v>
      </c>
      <c r="L457" s="12">
        <v>1.2404181184669001</v>
      </c>
      <c r="M457" s="12">
        <v>2.67</v>
      </c>
      <c r="N457" s="12">
        <v>1.1525000000000001</v>
      </c>
      <c r="O457" s="12">
        <v>0.53542392566782804</v>
      </c>
      <c r="P457" s="12">
        <v>100</v>
      </c>
      <c r="Q457" s="12">
        <v>0.77</v>
      </c>
      <c r="R457" s="12">
        <v>2.7954545454545454</v>
      </c>
    </row>
    <row r="458" spans="1:18" x14ac:dyDescent="0.2">
      <c r="A458">
        <v>16778.916000000001</v>
      </c>
      <c r="B458">
        <v>102558.07</v>
      </c>
      <c r="C458" s="12">
        <v>7.5</v>
      </c>
      <c r="D458" s="12">
        <v>8</v>
      </c>
      <c r="E458" s="12">
        <v>1</v>
      </c>
      <c r="F458" s="12">
        <v>63</v>
      </c>
      <c r="G458" s="12">
        <v>53.5</v>
      </c>
      <c r="H458" s="12">
        <v>30.8</v>
      </c>
      <c r="I458" s="12">
        <v>22.7</v>
      </c>
      <c r="J458" s="12">
        <v>1.41850220264317</v>
      </c>
      <c r="K458" s="12">
        <v>1.74</v>
      </c>
      <c r="L458" s="12">
        <v>1.0674846625766901</v>
      </c>
      <c r="M458" s="12">
        <v>2.65</v>
      </c>
      <c r="N458" s="12">
        <v>1.48247126436782</v>
      </c>
      <c r="O458" s="12">
        <v>0.59717559902766504</v>
      </c>
      <c r="P458" s="12">
        <v>112.61601085481701</v>
      </c>
      <c r="Q458" s="12">
        <v>0.88600000000000001</v>
      </c>
      <c r="R458" s="12">
        <v>2.8018863028982168</v>
      </c>
    </row>
    <row r="459" spans="1:18" x14ac:dyDescent="0.2">
      <c r="A459">
        <v>15951.285</v>
      </c>
      <c r="B459">
        <v>102246.065</v>
      </c>
      <c r="C459" s="12">
        <v>26.3</v>
      </c>
      <c r="D459" s="12">
        <v>30.5</v>
      </c>
      <c r="E459" s="12">
        <v>4</v>
      </c>
      <c r="F459" s="12">
        <v>21.524999999999999</v>
      </c>
      <c r="G459" s="12">
        <v>33.700000000000003</v>
      </c>
      <c r="H459" s="12">
        <v>19.75</v>
      </c>
      <c r="I459" s="12">
        <v>13.950000000000003</v>
      </c>
      <c r="J459" s="12">
        <v>0.127240143369175</v>
      </c>
      <c r="K459" s="12">
        <v>1.87</v>
      </c>
      <c r="L459" s="12">
        <v>1.5349999999999999</v>
      </c>
      <c r="M459" s="12">
        <v>2.665</v>
      </c>
      <c r="N459" s="12">
        <v>0.73850000000000005</v>
      </c>
      <c r="O459" s="12">
        <v>0.42397382187156701</v>
      </c>
      <c r="P459" s="12">
        <v>77.900000000000006</v>
      </c>
      <c r="Q459" s="12">
        <v>0.62</v>
      </c>
      <c r="R459" s="12">
        <v>2.8040322580645163</v>
      </c>
    </row>
    <row r="460" spans="1:18" x14ac:dyDescent="0.2">
      <c r="A460">
        <v>16055.784</v>
      </c>
      <c r="B460">
        <v>102249.94500000001</v>
      </c>
      <c r="C460" s="12">
        <v>26.3</v>
      </c>
      <c r="D460" s="12">
        <v>30.5</v>
      </c>
      <c r="E460" s="12">
        <v>4</v>
      </c>
      <c r="F460" s="12">
        <v>21.524999999999999</v>
      </c>
      <c r="G460" s="12">
        <v>33.700000000000003</v>
      </c>
      <c r="H460" s="12">
        <v>19.75</v>
      </c>
      <c r="I460" s="12">
        <v>13.950000000000003</v>
      </c>
      <c r="J460" s="12">
        <v>0.127240143369175</v>
      </c>
      <c r="K460" s="12">
        <v>1.87</v>
      </c>
      <c r="L460" s="12">
        <v>1.5349999999999999</v>
      </c>
      <c r="M460" s="12">
        <v>2.665</v>
      </c>
      <c r="N460" s="12">
        <v>0.73850000000000005</v>
      </c>
      <c r="O460" s="12">
        <v>0.42397382187156701</v>
      </c>
      <c r="P460" s="12">
        <v>77.900000000000006</v>
      </c>
      <c r="Q460" s="12">
        <v>0.62</v>
      </c>
      <c r="R460" s="12">
        <v>2.8040322580645163</v>
      </c>
    </row>
    <row r="461" spans="1:18" x14ac:dyDescent="0.2">
      <c r="A461">
        <v>14070.26</v>
      </c>
      <c r="B461">
        <v>102399.64</v>
      </c>
      <c r="C461" s="12">
        <v>6.73</v>
      </c>
      <c r="D461" s="12">
        <v>7.23</v>
      </c>
      <c r="E461" s="12">
        <v>2</v>
      </c>
      <c r="F461" s="12">
        <v>39</v>
      </c>
      <c r="G461" s="12">
        <v>45.6666666666667</v>
      </c>
      <c r="H461" s="12">
        <v>25.3333333333333</v>
      </c>
      <c r="I461" s="12">
        <v>20.3333333333334</v>
      </c>
      <c r="J461" s="12">
        <v>0.67213114754098302</v>
      </c>
      <c r="K461" s="12">
        <v>1.7566666666666699</v>
      </c>
      <c r="L461" s="12">
        <v>1.2666390861810599</v>
      </c>
      <c r="M461" s="12">
        <v>2.6766666666666699</v>
      </c>
      <c r="N461" s="12">
        <v>1.1205363466267499</v>
      </c>
      <c r="O461" s="12">
        <v>0.526746051865011</v>
      </c>
      <c r="P461" s="12">
        <v>92.895590149376602</v>
      </c>
      <c r="Q461" s="12">
        <v>0.75600000000000001</v>
      </c>
      <c r="R461" s="12">
        <v>2.8049422574427911</v>
      </c>
    </row>
    <row r="462" spans="1:18" x14ac:dyDescent="0.2">
      <c r="A462">
        <v>13956.8</v>
      </c>
      <c r="B462">
        <v>102386.59</v>
      </c>
      <c r="C462" s="12">
        <v>7.5</v>
      </c>
      <c r="D462" s="12">
        <v>7.7</v>
      </c>
      <c r="E462" s="12">
        <v>2</v>
      </c>
      <c r="F462" s="12">
        <v>39</v>
      </c>
      <c r="G462" s="12">
        <v>45.6666666666667</v>
      </c>
      <c r="H462" s="12">
        <v>25.3333333333333</v>
      </c>
      <c r="I462" s="12">
        <v>20.3333333333334</v>
      </c>
      <c r="J462" s="12">
        <v>0.67213114754098302</v>
      </c>
      <c r="K462" s="12">
        <v>1.7566666666666699</v>
      </c>
      <c r="L462" s="12">
        <v>1.2666390861810599</v>
      </c>
      <c r="M462" s="12">
        <v>2.6766666666666699</v>
      </c>
      <c r="N462" s="12">
        <v>1.1205363466267499</v>
      </c>
      <c r="O462" s="12">
        <v>0.526746051865011</v>
      </c>
      <c r="P462" s="12">
        <v>92.895590149376602</v>
      </c>
      <c r="Q462" s="12">
        <v>0.75600000000000001</v>
      </c>
      <c r="R462" s="12">
        <v>2.8049422574427911</v>
      </c>
    </row>
    <row r="463" spans="1:18" x14ac:dyDescent="0.2">
      <c r="A463">
        <v>14011.18</v>
      </c>
      <c r="B463">
        <v>102410.58</v>
      </c>
      <c r="C463" s="12">
        <v>7.5</v>
      </c>
      <c r="D463" s="12">
        <v>7.7</v>
      </c>
      <c r="E463" s="12">
        <v>2</v>
      </c>
      <c r="F463" s="12">
        <v>39</v>
      </c>
      <c r="G463" s="12">
        <v>45.6666666666667</v>
      </c>
      <c r="H463" s="12">
        <v>25.3333333333333</v>
      </c>
      <c r="I463" s="12">
        <v>20.3333333333334</v>
      </c>
      <c r="J463" s="12">
        <v>0.67213114754098302</v>
      </c>
      <c r="K463" s="12">
        <v>1.7566666666666699</v>
      </c>
      <c r="L463" s="12">
        <v>1.2666390861810599</v>
      </c>
      <c r="M463" s="12">
        <v>2.6766666666666699</v>
      </c>
      <c r="N463" s="12">
        <v>1.1205363466267499</v>
      </c>
      <c r="O463" s="12">
        <v>0.526746051865011</v>
      </c>
      <c r="P463" s="12">
        <v>92.895590149376602</v>
      </c>
      <c r="Q463" s="12">
        <v>0.75600000000000001</v>
      </c>
      <c r="R463" s="12">
        <v>2.8049422574427911</v>
      </c>
    </row>
    <row r="464" spans="1:18" x14ac:dyDescent="0.2">
      <c r="A464">
        <v>14697.25</v>
      </c>
      <c r="B464">
        <v>102784.76</v>
      </c>
      <c r="C464" s="12">
        <v>11.6</v>
      </c>
      <c r="D464" s="12">
        <v>11.8</v>
      </c>
      <c r="E464" s="12">
        <v>1</v>
      </c>
      <c r="F464" s="12">
        <v>54.2</v>
      </c>
      <c r="G464" s="12">
        <v>53</v>
      </c>
      <c r="H464" s="12">
        <v>30.7</v>
      </c>
      <c r="I464" s="12">
        <v>22.3</v>
      </c>
      <c r="J464" s="12">
        <v>1.0538116591928299</v>
      </c>
      <c r="K464" s="12">
        <v>1.68</v>
      </c>
      <c r="L464" s="12">
        <v>1.08949416342412</v>
      </c>
      <c r="M464" s="12">
        <v>2.68</v>
      </c>
      <c r="N464" s="12">
        <v>1.4598571428571401</v>
      </c>
      <c r="O464" s="12">
        <v>0.59347232708055098</v>
      </c>
      <c r="P464" s="12">
        <v>99.500146785399707</v>
      </c>
      <c r="Q464" s="12">
        <v>0.876</v>
      </c>
      <c r="R464" s="12">
        <v>2.8080560991519863</v>
      </c>
    </row>
    <row r="465" spans="1:18" x14ac:dyDescent="0.2">
      <c r="A465">
        <v>17409.227999999999</v>
      </c>
      <c r="B465">
        <v>105477.08900000001</v>
      </c>
      <c r="C465" s="12">
        <v>18.600000000000001</v>
      </c>
      <c r="D465" s="12">
        <v>18.8</v>
      </c>
      <c r="E465" s="12">
        <v>5</v>
      </c>
      <c r="F465" s="12">
        <v>37.5</v>
      </c>
      <c r="G465" s="12">
        <v>48.7</v>
      </c>
      <c r="H465" s="12">
        <v>30.3</v>
      </c>
      <c r="I465" s="12">
        <v>18.400000000000002</v>
      </c>
      <c r="J465" s="12">
        <v>0.39130434782608697</v>
      </c>
      <c r="K465" s="12">
        <v>1.68</v>
      </c>
      <c r="L465" s="12">
        <v>1.2218181818181799</v>
      </c>
      <c r="M465" s="12">
        <v>2.68</v>
      </c>
      <c r="N465" s="12">
        <v>1.19345238095238</v>
      </c>
      <c r="O465" s="12">
        <v>0.54409769335142499</v>
      </c>
      <c r="P465" s="12">
        <v>84.209476309226901</v>
      </c>
      <c r="Q465" s="12">
        <v>0.77900000000000003</v>
      </c>
      <c r="R465" s="12">
        <v>2.8157283452533761</v>
      </c>
    </row>
    <row r="466" spans="1:18" x14ac:dyDescent="0.2">
      <c r="A466">
        <v>16863.761999999999</v>
      </c>
      <c r="B466">
        <v>102624.745</v>
      </c>
      <c r="C466" s="12">
        <v>11.4</v>
      </c>
      <c r="D466" s="12">
        <v>11.6</v>
      </c>
      <c r="E466" s="12">
        <v>1</v>
      </c>
      <c r="F466" s="12">
        <v>55.9</v>
      </c>
      <c r="G466" s="12">
        <v>54.7</v>
      </c>
      <c r="H466" s="12">
        <v>31.3</v>
      </c>
      <c r="I466" s="12">
        <v>23.400000000000002</v>
      </c>
      <c r="J466" s="12">
        <v>1.05128205128205</v>
      </c>
      <c r="K466" s="12">
        <v>1.77</v>
      </c>
      <c r="L466" s="12">
        <v>1.1353431686978801</v>
      </c>
      <c r="M466" s="12">
        <v>2.66</v>
      </c>
      <c r="N466" s="12">
        <v>1.3429039548022601</v>
      </c>
      <c r="O466" s="12">
        <v>0.57317925988801399</v>
      </c>
      <c r="P466" s="12">
        <v>110.7257145742</v>
      </c>
      <c r="Q466" s="12">
        <v>0.83099999999999996</v>
      </c>
      <c r="R466" s="12">
        <v>2.8193790069822624</v>
      </c>
    </row>
    <row r="467" spans="1:18" x14ac:dyDescent="0.2">
      <c r="A467">
        <v>17597.537</v>
      </c>
      <c r="B467">
        <v>105620.247</v>
      </c>
      <c r="C467" s="12">
        <v>3</v>
      </c>
      <c r="D467" s="12">
        <v>3.2</v>
      </c>
      <c r="E467" s="12">
        <v>5</v>
      </c>
      <c r="F467" s="12">
        <v>11.95</v>
      </c>
      <c r="G467" s="12">
        <v>43.8</v>
      </c>
      <c r="H467" s="12">
        <v>26.3</v>
      </c>
      <c r="I467" s="12">
        <v>17.499999999999996</v>
      </c>
      <c r="J467" s="12">
        <v>-0.82</v>
      </c>
      <c r="K467" s="12">
        <v>1.86</v>
      </c>
      <c r="L467" s="12">
        <v>1.41</v>
      </c>
      <c r="M467" s="12">
        <v>2.67</v>
      </c>
      <c r="N467" s="12">
        <v>1.04</v>
      </c>
      <c r="O467" s="12">
        <v>0.47</v>
      </c>
      <c r="P467" s="12">
        <v>89.65</v>
      </c>
      <c r="Q467" s="12">
        <v>0.72</v>
      </c>
      <c r="R467" s="12">
        <v>2.8333333333333335</v>
      </c>
    </row>
    <row r="468" spans="1:18" x14ac:dyDescent="0.2">
      <c r="A468">
        <v>17609.233</v>
      </c>
      <c r="B468">
        <v>105579.00599999999</v>
      </c>
      <c r="C468" s="12">
        <v>5</v>
      </c>
      <c r="D468" s="12">
        <v>5.2</v>
      </c>
      <c r="E468" s="12">
        <v>5</v>
      </c>
      <c r="F468" s="12">
        <v>11.95</v>
      </c>
      <c r="G468" s="12">
        <v>43.8</v>
      </c>
      <c r="H468" s="12">
        <v>26.3</v>
      </c>
      <c r="I468" s="12">
        <v>17.499999999999996</v>
      </c>
      <c r="J468" s="12">
        <v>-0.82</v>
      </c>
      <c r="K468" s="12">
        <v>1.86</v>
      </c>
      <c r="L468" s="12">
        <v>1.41</v>
      </c>
      <c r="M468" s="12">
        <v>2.67</v>
      </c>
      <c r="N468" s="12">
        <v>1.04</v>
      </c>
      <c r="O468" s="12">
        <v>0.47</v>
      </c>
      <c r="P468" s="12">
        <v>89.65</v>
      </c>
      <c r="Q468" s="12">
        <v>0.72</v>
      </c>
      <c r="R468" s="12">
        <v>2.8333333333333335</v>
      </c>
    </row>
    <row r="469" spans="1:18" x14ac:dyDescent="0.2">
      <c r="A469">
        <v>16855.432000000001</v>
      </c>
      <c r="B469">
        <v>103727.47</v>
      </c>
      <c r="C469" s="12">
        <v>11.5</v>
      </c>
      <c r="D469" s="12">
        <v>11.9</v>
      </c>
      <c r="E469" s="12">
        <v>5</v>
      </c>
      <c r="F469" s="12">
        <v>11.95</v>
      </c>
      <c r="G469" s="12">
        <v>43.8</v>
      </c>
      <c r="H469" s="12">
        <v>26.3</v>
      </c>
      <c r="I469" s="12">
        <v>17.499999999999996</v>
      </c>
      <c r="J469" s="12">
        <v>-0.82</v>
      </c>
      <c r="K469" s="12">
        <v>1.86</v>
      </c>
      <c r="L469" s="12">
        <v>1.41</v>
      </c>
      <c r="M469" s="12">
        <v>2.67</v>
      </c>
      <c r="N469" s="12">
        <v>1.04</v>
      </c>
      <c r="O469" s="12">
        <v>0.47</v>
      </c>
      <c r="P469" s="12">
        <v>89.65</v>
      </c>
      <c r="Q469" s="12">
        <v>0.72</v>
      </c>
      <c r="R469" s="12">
        <v>2.8333333333333335</v>
      </c>
    </row>
    <row r="470" spans="1:18" x14ac:dyDescent="0.2">
      <c r="A470">
        <v>18092.900000000001</v>
      </c>
      <c r="B470">
        <v>103258.51</v>
      </c>
      <c r="C470" s="12">
        <v>6.4</v>
      </c>
      <c r="D470" s="12">
        <v>6.9</v>
      </c>
      <c r="E470" s="12">
        <v>1</v>
      </c>
      <c r="F470" s="12">
        <v>1.94</v>
      </c>
      <c r="G470" s="12">
        <v>38.9</v>
      </c>
      <c r="H470" s="12">
        <v>35.6</v>
      </c>
      <c r="I470" s="12">
        <v>3.2999999999999972</v>
      </c>
      <c r="J470" s="12">
        <v>-10.199999999999999</v>
      </c>
      <c r="K470" s="12">
        <v>1.85</v>
      </c>
      <c r="L470" s="12">
        <v>1.33</v>
      </c>
      <c r="M470" s="12">
        <v>2.67</v>
      </c>
      <c r="N470" s="12">
        <v>1.008</v>
      </c>
      <c r="O470" s="12">
        <v>0.502</v>
      </c>
      <c r="P470" s="12">
        <v>100</v>
      </c>
      <c r="Q470" s="12">
        <v>0.70799999999999996</v>
      </c>
      <c r="R470" s="12">
        <v>2.8361581920903958</v>
      </c>
    </row>
    <row r="471" spans="1:18" x14ac:dyDescent="0.2">
      <c r="A471">
        <v>14792.56</v>
      </c>
      <c r="B471">
        <v>102845.17</v>
      </c>
      <c r="C471" s="12">
        <v>10.7</v>
      </c>
      <c r="D471" s="12">
        <v>10.9</v>
      </c>
      <c r="E471" s="12">
        <v>0</v>
      </c>
      <c r="F471" s="12">
        <v>64.3</v>
      </c>
      <c r="G471" s="12">
        <v>56</v>
      </c>
      <c r="H471" s="12">
        <v>31</v>
      </c>
      <c r="I471" s="12">
        <v>25</v>
      </c>
      <c r="J471" s="12">
        <v>1.3320000000000001</v>
      </c>
      <c r="K471" s="12">
        <v>1.59</v>
      </c>
      <c r="L471" s="12">
        <v>0.967741935483871</v>
      </c>
      <c r="M471" s="12">
        <v>2.66</v>
      </c>
      <c r="N471" s="12">
        <v>1.7486666666666699</v>
      </c>
      <c r="O471" s="12">
        <v>0.63618724229929702</v>
      </c>
      <c r="P471" s="12">
        <v>1.59</v>
      </c>
      <c r="Q471" s="12">
        <v>0.967741935483871</v>
      </c>
      <c r="R471" s="12">
        <v>2.840288888888892</v>
      </c>
    </row>
    <row r="472" spans="1:18" x14ac:dyDescent="0.2">
      <c r="A472">
        <v>20723.18</v>
      </c>
      <c r="B472">
        <v>96308.777000000002</v>
      </c>
      <c r="C472" s="12">
        <v>19.8</v>
      </c>
      <c r="D472" s="12">
        <v>20</v>
      </c>
      <c r="E472" s="12">
        <v>5</v>
      </c>
      <c r="F472" s="12">
        <v>23.7</v>
      </c>
      <c r="G472" s="12">
        <v>38.200000000000003</v>
      </c>
      <c r="H472" s="12">
        <v>23.3</v>
      </c>
      <c r="I472" s="12">
        <v>14.900000000000002</v>
      </c>
      <c r="J472" s="12">
        <v>2.6845637583892499E-2</v>
      </c>
      <c r="K472" s="12">
        <v>1.97</v>
      </c>
      <c r="L472" s="12">
        <v>1.59256265157639</v>
      </c>
      <c r="M472" s="12">
        <v>2.68</v>
      </c>
      <c r="N472" s="12">
        <v>0.68282233502538103</v>
      </c>
      <c r="O472" s="12">
        <v>0.40576020463567403</v>
      </c>
      <c r="P472" s="12">
        <v>93.019804335543697</v>
      </c>
      <c r="Q472" s="12">
        <v>0.59</v>
      </c>
      <c r="R472" s="12">
        <v>2.8522412458057307</v>
      </c>
    </row>
    <row r="473" spans="1:18" x14ac:dyDescent="0.2">
      <c r="A473">
        <v>17953.101999999999</v>
      </c>
      <c r="B473">
        <v>97469.600999999995</v>
      </c>
      <c r="C473" s="12">
        <v>9.1</v>
      </c>
      <c r="D473" s="12">
        <v>9.5</v>
      </c>
      <c r="E473" s="12">
        <v>0</v>
      </c>
      <c r="F473" s="12">
        <v>53</v>
      </c>
      <c r="G473" s="12">
        <v>50</v>
      </c>
      <c r="H473" s="12">
        <v>27.5</v>
      </c>
      <c r="I473" s="12">
        <v>22.5</v>
      </c>
      <c r="J473" s="12">
        <v>1.13333333333333</v>
      </c>
      <c r="K473" s="12">
        <v>1.62</v>
      </c>
      <c r="L473" s="12">
        <v>1.06</v>
      </c>
      <c r="M473" s="12">
        <v>2.66</v>
      </c>
      <c r="N473" s="12">
        <v>1.51</v>
      </c>
      <c r="O473" s="12">
        <v>0.60159362549800799</v>
      </c>
      <c r="P473" s="12">
        <v>100</v>
      </c>
      <c r="Q473" s="12">
        <v>0.88</v>
      </c>
      <c r="R473" s="12">
        <v>2.8522727272727271</v>
      </c>
    </row>
    <row r="474" spans="1:18" x14ac:dyDescent="0.2">
      <c r="A474">
        <v>17895.662</v>
      </c>
      <c r="B474">
        <v>97517.043999999994</v>
      </c>
      <c r="C474" s="12">
        <v>9.6</v>
      </c>
      <c r="D474" s="12">
        <v>10</v>
      </c>
      <c r="E474" s="12">
        <v>2</v>
      </c>
      <c r="F474" s="12">
        <v>49.1</v>
      </c>
      <c r="G474" s="12">
        <v>54.7</v>
      </c>
      <c r="H474" s="12">
        <v>29.4</v>
      </c>
      <c r="I474" s="12">
        <v>25.300000000000004</v>
      </c>
      <c r="J474" s="12">
        <v>0.77865612648221305</v>
      </c>
      <c r="K474" s="12">
        <v>1.69</v>
      </c>
      <c r="L474" s="12">
        <v>1.1299999999999999</v>
      </c>
      <c r="M474" s="12">
        <v>2.67</v>
      </c>
      <c r="N474" s="12">
        <v>1.36</v>
      </c>
      <c r="O474" s="12">
        <v>0.57627118644067798</v>
      </c>
      <c r="P474" s="12">
        <v>96.71</v>
      </c>
      <c r="Q474" s="12">
        <v>0.82</v>
      </c>
      <c r="R474" s="12">
        <v>2.8780487804878057</v>
      </c>
    </row>
    <row r="475" spans="1:18" x14ac:dyDescent="0.2">
      <c r="A475">
        <v>16863.761999999999</v>
      </c>
      <c r="B475">
        <v>102624.745</v>
      </c>
      <c r="C475" s="12">
        <v>38</v>
      </c>
      <c r="D475" s="12">
        <v>38.200000000000003</v>
      </c>
      <c r="E475" s="12">
        <v>4</v>
      </c>
      <c r="F475" s="12">
        <v>20.5</v>
      </c>
      <c r="G475" s="12">
        <v>42.3</v>
      </c>
      <c r="H475" s="12">
        <v>25.6</v>
      </c>
      <c r="I475" s="12">
        <v>16.699999999999996</v>
      </c>
      <c r="J475" s="12">
        <v>-0.30538922155688603</v>
      </c>
      <c r="K475" s="12">
        <v>1.68</v>
      </c>
      <c r="L475" s="12">
        <v>1.3941908713692901</v>
      </c>
      <c r="M475" s="12">
        <v>2.68</v>
      </c>
      <c r="N475" s="12">
        <v>0.92226190476190495</v>
      </c>
      <c r="O475" s="12">
        <v>0.47977952560847198</v>
      </c>
      <c r="P475" s="12">
        <v>59.570930682845002</v>
      </c>
      <c r="Q475" s="12">
        <v>0.66700000000000004</v>
      </c>
      <c r="R475" s="12">
        <v>2.881951881202256</v>
      </c>
    </row>
    <row r="476" spans="1:18" x14ac:dyDescent="0.2">
      <c r="A476">
        <v>18090.759999999998</v>
      </c>
      <c r="B476">
        <v>103442.76</v>
      </c>
      <c r="C476" s="12">
        <v>8.4</v>
      </c>
      <c r="D476" s="12">
        <v>8.8000000000000007</v>
      </c>
      <c r="E476" s="12">
        <v>1</v>
      </c>
      <c r="F476" s="12">
        <v>2.4300000000000002</v>
      </c>
      <c r="G476" s="12">
        <v>35.700000000000003</v>
      </c>
      <c r="H476" s="12">
        <v>35</v>
      </c>
      <c r="I476" s="12">
        <v>0.70000000000000284</v>
      </c>
      <c r="J476" s="12">
        <v>-46.528571428571198</v>
      </c>
      <c r="K476" s="12">
        <v>1.78</v>
      </c>
      <c r="L476" s="12">
        <v>1.31</v>
      </c>
      <c r="M476" s="12">
        <v>2.65</v>
      </c>
      <c r="N476" s="12">
        <v>1.0229999999999999</v>
      </c>
      <c r="O476" s="12">
        <v>0.50600000000000001</v>
      </c>
      <c r="P476" s="12">
        <v>92.5</v>
      </c>
      <c r="Q476" s="12">
        <v>0.69799999999999995</v>
      </c>
      <c r="R476" s="12">
        <v>2.8982808022922635</v>
      </c>
    </row>
    <row r="477" spans="1:18" x14ac:dyDescent="0.2">
      <c r="A477">
        <v>17916.5</v>
      </c>
      <c r="B477">
        <v>102803.86</v>
      </c>
      <c r="C477" s="12">
        <v>6.1</v>
      </c>
      <c r="D477" s="12">
        <v>8</v>
      </c>
      <c r="E477" s="12">
        <v>2</v>
      </c>
      <c r="F477" s="12">
        <v>39.6111111111111</v>
      </c>
      <c r="G477" s="12">
        <v>47.5555555555556</v>
      </c>
      <c r="H477" s="12">
        <v>26.6666666666667</v>
      </c>
      <c r="I477" s="12">
        <v>20.8888888888889</v>
      </c>
      <c r="J477" s="12">
        <v>0.61968085106382698</v>
      </c>
      <c r="K477" s="12">
        <v>1.8</v>
      </c>
      <c r="L477" s="12">
        <v>1.2991100847299799</v>
      </c>
      <c r="M477" s="12">
        <v>2.6755555555555599</v>
      </c>
      <c r="N477" s="12">
        <v>1.0864816524990299</v>
      </c>
      <c r="O477" s="12">
        <v>0.51425251623304302</v>
      </c>
      <c r="P477" s="12">
        <v>97.136494001595395</v>
      </c>
      <c r="Q477" s="12">
        <v>0.719444444444445</v>
      </c>
      <c r="R477" s="12">
        <v>2.9001289378364872</v>
      </c>
    </row>
    <row r="478" spans="1:18" x14ac:dyDescent="0.2">
      <c r="A478">
        <v>17450.990000000002</v>
      </c>
      <c r="B478">
        <v>102650.9</v>
      </c>
      <c r="C478" s="12">
        <v>6.1</v>
      </c>
      <c r="D478" s="12">
        <v>8</v>
      </c>
      <c r="E478" s="12">
        <v>2</v>
      </c>
      <c r="F478" s="12">
        <v>39.6111111111111</v>
      </c>
      <c r="G478" s="12">
        <v>47.5555555555556</v>
      </c>
      <c r="H478" s="12">
        <v>26.6666666666667</v>
      </c>
      <c r="I478" s="12">
        <v>20.8888888888889</v>
      </c>
      <c r="J478" s="12">
        <v>0.61968085106382698</v>
      </c>
      <c r="K478" s="12">
        <v>1.8</v>
      </c>
      <c r="L478" s="12">
        <v>1.2991100847299799</v>
      </c>
      <c r="M478" s="12">
        <v>2.6755555555555599</v>
      </c>
      <c r="N478" s="12">
        <v>1.0864816524990299</v>
      </c>
      <c r="O478" s="12">
        <v>0.51425251623304302</v>
      </c>
      <c r="P478" s="12">
        <v>97.136494001595395</v>
      </c>
      <c r="Q478" s="12">
        <v>0.719444444444445</v>
      </c>
      <c r="R478" s="12">
        <v>2.9001289378364872</v>
      </c>
    </row>
    <row r="479" spans="1:18" x14ac:dyDescent="0.2">
      <c r="A479">
        <v>17451.939999999999</v>
      </c>
      <c r="B479">
        <v>102678.51</v>
      </c>
      <c r="C479" s="12">
        <v>6.1</v>
      </c>
      <c r="D479" s="12">
        <v>8</v>
      </c>
      <c r="E479" s="12">
        <v>2</v>
      </c>
      <c r="F479" s="12">
        <v>39.6111111111111</v>
      </c>
      <c r="G479" s="12">
        <v>47.5555555555556</v>
      </c>
      <c r="H479" s="12">
        <v>26.6666666666667</v>
      </c>
      <c r="I479" s="12">
        <v>20.8888888888889</v>
      </c>
      <c r="J479" s="12">
        <v>0.61968085106382698</v>
      </c>
      <c r="K479" s="12">
        <v>1.8</v>
      </c>
      <c r="L479" s="12">
        <v>1.2991100847299799</v>
      </c>
      <c r="M479" s="12">
        <v>2.6755555555555599</v>
      </c>
      <c r="N479" s="12">
        <v>1.0864816524990299</v>
      </c>
      <c r="O479" s="12">
        <v>0.51425251623304302</v>
      </c>
      <c r="P479" s="12">
        <v>97.136494001595395</v>
      </c>
      <c r="Q479" s="12">
        <v>0.719444444444445</v>
      </c>
      <c r="R479" s="12">
        <v>2.9001289378364872</v>
      </c>
    </row>
    <row r="480" spans="1:18" x14ac:dyDescent="0.2">
      <c r="A480">
        <v>17498.53</v>
      </c>
      <c r="B480">
        <v>102684.74</v>
      </c>
      <c r="C480" s="12">
        <v>6.1</v>
      </c>
      <c r="D480" s="12">
        <v>8</v>
      </c>
      <c r="E480" s="12">
        <v>2</v>
      </c>
      <c r="F480" s="12">
        <v>39.6111111111111</v>
      </c>
      <c r="G480" s="12">
        <v>47.5555555555556</v>
      </c>
      <c r="H480" s="12">
        <v>26.6666666666667</v>
      </c>
      <c r="I480" s="12">
        <v>20.8888888888889</v>
      </c>
      <c r="J480" s="12">
        <v>0.61968085106382698</v>
      </c>
      <c r="K480" s="12">
        <v>1.8</v>
      </c>
      <c r="L480" s="12">
        <v>1.2991100847299799</v>
      </c>
      <c r="M480" s="12">
        <v>2.6755555555555599</v>
      </c>
      <c r="N480" s="12">
        <v>1.0864816524990299</v>
      </c>
      <c r="O480" s="12">
        <v>0.51425251623304302</v>
      </c>
      <c r="P480" s="12">
        <v>97.136494001595395</v>
      </c>
      <c r="Q480" s="12">
        <v>0.719444444444445</v>
      </c>
      <c r="R480" s="12">
        <v>2.9001289378364872</v>
      </c>
    </row>
    <row r="481" spans="1:18" x14ac:dyDescent="0.2">
      <c r="A481">
        <v>17618.05</v>
      </c>
      <c r="B481">
        <v>102675.2</v>
      </c>
      <c r="C481" s="12">
        <v>6.1</v>
      </c>
      <c r="D481" s="12">
        <v>8</v>
      </c>
      <c r="E481" s="12">
        <v>2</v>
      </c>
      <c r="F481" s="12">
        <v>39.6111111111111</v>
      </c>
      <c r="G481" s="12">
        <v>47.5555555555556</v>
      </c>
      <c r="H481" s="12">
        <v>26.6666666666667</v>
      </c>
      <c r="I481" s="12">
        <v>20.8888888888889</v>
      </c>
      <c r="J481" s="12">
        <v>0.61968085106382698</v>
      </c>
      <c r="K481" s="12">
        <v>1.8</v>
      </c>
      <c r="L481" s="12">
        <v>1.2991100847299799</v>
      </c>
      <c r="M481" s="12">
        <v>2.6755555555555599</v>
      </c>
      <c r="N481" s="12">
        <v>1.0864816524990299</v>
      </c>
      <c r="O481" s="12">
        <v>0.51425251623304302</v>
      </c>
      <c r="P481" s="12">
        <v>97.136494001595395</v>
      </c>
      <c r="Q481" s="12">
        <v>0.719444444444445</v>
      </c>
      <c r="R481" s="12">
        <v>2.9001289378364872</v>
      </c>
    </row>
    <row r="482" spans="1:18" x14ac:dyDescent="0.2">
      <c r="A482">
        <v>17647.23</v>
      </c>
      <c r="B482">
        <v>102706.45</v>
      </c>
      <c r="C482" s="12">
        <v>6.1</v>
      </c>
      <c r="D482" s="12">
        <v>8</v>
      </c>
      <c r="E482" s="12">
        <v>2</v>
      </c>
      <c r="F482" s="12">
        <v>39.6111111111111</v>
      </c>
      <c r="G482" s="12">
        <v>47.5555555555556</v>
      </c>
      <c r="H482" s="12">
        <v>26.6666666666667</v>
      </c>
      <c r="I482" s="12">
        <v>20.8888888888889</v>
      </c>
      <c r="J482" s="12">
        <v>0.61968085106382698</v>
      </c>
      <c r="K482" s="12">
        <v>1.8</v>
      </c>
      <c r="L482" s="12">
        <v>1.2991100847299799</v>
      </c>
      <c r="M482" s="12">
        <v>2.6755555555555599</v>
      </c>
      <c r="N482" s="12">
        <v>1.0864816524990299</v>
      </c>
      <c r="O482" s="12">
        <v>0.51425251623304302</v>
      </c>
      <c r="P482" s="12">
        <v>97.136494001595395</v>
      </c>
      <c r="Q482" s="12">
        <v>0.719444444444445</v>
      </c>
      <c r="R482" s="12">
        <v>2.9001289378364872</v>
      </c>
    </row>
    <row r="483" spans="1:18" x14ac:dyDescent="0.2">
      <c r="A483">
        <v>17770.05</v>
      </c>
      <c r="B483">
        <v>102727.14</v>
      </c>
      <c r="C483" s="12">
        <v>6.1</v>
      </c>
      <c r="D483" s="12">
        <v>8</v>
      </c>
      <c r="E483" s="12">
        <v>2</v>
      </c>
      <c r="F483" s="12">
        <v>39.6111111111111</v>
      </c>
      <c r="G483" s="12">
        <v>47.5555555555556</v>
      </c>
      <c r="H483" s="12">
        <v>26.6666666666667</v>
      </c>
      <c r="I483" s="12">
        <v>20.8888888888889</v>
      </c>
      <c r="J483" s="12">
        <v>0.61968085106382698</v>
      </c>
      <c r="K483" s="12">
        <v>1.8</v>
      </c>
      <c r="L483" s="12">
        <v>1.2991100847299799</v>
      </c>
      <c r="M483" s="12">
        <v>2.6755555555555599</v>
      </c>
      <c r="N483" s="12">
        <v>1.0864816524990299</v>
      </c>
      <c r="O483" s="12">
        <v>0.51425251623304302</v>
      </c>
      <c r="P483" s="12">
        <v>97.136494001595395</v>
      </c>
      <c r="Q483" s="12">
        <v>0.719444444444445</v>
      </c>
      <c r="R483" s="12">
        <v>2.9001289378364872</v>
      </c>
    </row>
    <row r="484" spans="1:18" x14ac:dyDescent="0.2">
      <c r="A484">
        <v>17400.25</v>
      </c>
      <c r="B484">
        <v>102644.06</v>
      </c>
      <c r="C484" s="12">
        <v>6.1</v>
      </c>
      <c r="D484" s="12">
        <v>8</v>
      </c>
      <c r="E484" s="12">
        <v>2</v>
      </c>
      <c r="F484" s="12">
        <v>39.6111111111111</v>
      </c>
      <c r="G484" s="12">
        <v>47.5555555555556</v>
      </c>
      <c r="H484" s="12">
        <v>26.6666666666667</v>
      </c>
      <c r="I484" s="12">
        <v>20.8888888888889</v>
      </c>
      <c r="J484" s="12">
        <v>0.61968085106382698</v>
      </c>
      <c r="K484" s="12">
        <v>1.8</v>
      </c>
      <c r="L484" s="12">
        <v>1.2991100847299799</v>
      </c>
      <c r="M484" s="12">
        <v>2.6755555555555599</v>
      </c>
      <c r="N484" s="12">
        <v>1.0864816524990299</v>
      </c>
      <c r="O484" s="12">
        <v>0.51425251623304302</v>
      </c>
      <c r="P484" s="12">
        <v>97.136494001595395</v>
      </c>
      <c r="Q484" s="12">
        <v>0.719444444444445</v>
      </c>
      <c r="R484" s="12">
        <v>2.9001289378364872</v>
      </c>
    </row>
    <row r="485" spans="1:18" x14ac:dyDescent="0.2">
      <c r="A485">
        <v>19901.759999999998</v>
      </c>
      <c r="B485">
        <v>98355.71</v>
      </c>
      <c r="C485" s="12">
        <v>17.5</v>
      </c>
      <c r="D485" s="12">
        <v>17.7</v>
      </c>
      <c r="E485" s="12">
        <v>5</v>
      </c>
      <c r="F485" s="12">
        <v>28</v>
      </c>
      <c r="G485" s="12">
        <v>41</v>
      </c>
      <c r="H485" s="12">
        <v>27</v>
      </c>
      <c r="I485" s="12">
        <v>14</v>
      </c>
      <c r="J485" s="12">
        <v>7.1428571428571397E-2</v>
      </c>
      <c r="K485" s="12">
        <v>1.84</v>
      </c>
      <c r="L485" s="12">
        <v>1.4375</v>
      </c>
      <c r="M485" s="12">
        <v>2.69</v>
      </c>
      <c r="N485" s="12">
        <v>0.87130434782608701</v>
      </c>
      <c r="O485" s="12">
        <v>0.465613382899628</v>
      </c>
      <c r="P485" s="12">
        <v>86.445109780439097</v>
      </c>
      <c r="Q485" s="12">
        <v>0.64500000000000002</v>
      </c>
      <c r="R485" s="12">
        <v>2.9012470508931578</v>
      </c>
    </row>
    <row r="486" spans="1:18" x14ac:dyDescent="0.2">
      <c r="A486">
        <v>16394.602999999999</v>
      </c>
      <c r="B486">
        <v>102471.41899999999</v>
      </c>
      <c r="C486" s="12">
        <v>10.9</v>
      </c>
      <c r="D486" s="12">
        <v>11.1</v>
      </c>
      <c r="E486" s="12">
        <v>2</v>
      </c>
      <c r="F486" s="12">
        <v>29.7</v>
      </c>
      <c r="G486" s="12">
        <v>51</v>
      </c>
      <c r="H486" s="12">
        <v>29</v>
      </c>
      <c r="I486" s="12">
        <v>22</v>
      </c>
      <c r="J486" s="12">
        <v>3.1818181818181801E-2</v>
      </c>
      <c r="K486" s="12">
        <v>1.84</v>
      </c>
      <c r="L486" s="12">
        <v>1.4186584425597499</v>
      </c>
      <c r="M486" s="12">
        <v>2.63</v>
      </c>
      <c r="N486" s="12">
        <v>0.85386413043478204</v>
      </c>
      <c r="O486" s="12">
        <v>0.46058614351340199</v>
      </c>
      <c r="P486" s="12">
        <v>91.479425374416806</v>
      </c>
      <c r="Q486" s="12">
        <v>0.63800000000000001</v>
      </c>
      <c r="R486" s="12">
        <v>2.9057431511516958</v>
      </c>
    </row>
    <row r="487" spans="1:18" x14ac:dyDescent="0.2">
      <c r="A487">
        <v>16394.602999999999</v>
      </c>
      <c r="B487">
        <v>102471.41899999999</v>
      </c>
      <c r="C487" s="12">
        <v>10.9</v>
      </c>
      <c r="D487" s="12">
        <v>11.1</v>
      </c>
      <c r="E487" s="12">
        <v>2</v>
      </c>
      <c r="F487" s="12">
        <v>29.7</v>
      </c>
      <c r="G487" s="12">
        <v>51</v>
      </c>
      <c r="H487" s="12">
        <v>29</v>
      </c>
      <c r="I487" s="12">
        <v>22</v>
      </c>
      <c r="J487" s="12">
        <v>3.1818181818181801E-2</v>
      </c>
      <c r="K487" s="12">
        <v>1.84</v>
      </c>
      <c r="L487" s="12">
        <v>1.4186584425597499</v>
      </c>
      <c r="M487" s="12">
        <v>2.63</v>
      </c>
      <c r="N487" s="12">
        <v>0.85386413043478204</v>
      </c>
      <c r="O487" s="12">
        <v>0.46058614351340199</v>
      </c>
      <c r="P487" s="12">
        <v>91.479425374416806</v>
      </c>
      <c r="Q487" s="12">
        <v>0.63800000000000001</v>
      </c>
      <c r="R487" s="12">
        <v>2.9057431511516958</v>
      </c>
    </row>
    <row r="488" spans="1:18" x14ac:dyDescent="0.2">
      <c r="A488">
        <v>18004.278999999999</v>
      </c>
      <c r="B488">
        <v>97430.532000000007</v>
      </c>
      <c r="C488" s="12">
        <v>12.2</v>
      </c>
      <c r="D488" s="12">
        <v>12.6</v>
      </c>
      <c r="E488" s="12">
        <v>2</v>
      </c>
      <c r="F488" s="12">
        <v>50.5</v>
      </c>
      <c r="G488" s="12">
        <v>52.1</v>
      </c>
      <c r="H488" s="12">
        <v>28.3</v>
      </c>
      <c r="I488" s="12">
        <v>23.8</v>
      </c>
      <c r="J488" s="12">
        <v>0.93277310924369705</v>
      </c>
      <c r="K488" s="12">
        <v>1.69</v>
      </c>
      <c r="L488" s="12">
        <v>1.1200000000000001</v>
      </c>
      <c r="M488" s="12">
        <v>2.68</v>
      </c>
      <c r="N488" s="12">
        <v>1.39</v>
      </c>
      <c r="O488" s="12">
        <v>0.58158995815899595</v>
      </c>
      <c r="P488" s="12">
        <v>97.6</v>
      </c>
      <c r="Q488" s="12">
        <v>0.82</v>
      </c>
      <c r="R488" s="12">
        <v>2.9146341463414633</v>
      </c>
    </row>
    <row r="489" spans="1:18" x14ac:dyDescent="0.2">
      <c r="A489">
        <v>18015.504000000001</v>
      </c>
      <c r="B489">
        <v>97669.342000000004</v>
      </c>
      <c r="C489" s="12">
        <v>20.399999999999999</v>
      </c>
      <c r="D489" s="12">
        <v>20.6</v>
      </c>
      <c r="E489" s="12">
        <v>4</v>
      </c>
      <c r="F489" s="12">
        <v>29</v>
      </c>
      <c r="G489" s="12">
        <v>39.799999999999997</v>
      </c>
      <c r="H489" s="12">
        <v>24.7</v>
      </c>
      <c r="I489" s="12">
        <v>15.099999999999998</v>
      </c>
      <c r="J489" s="12">
        <v>0.28476821192052998</v>
      </c>
      <c r="K489" s="12">
        <v>1.74</v>
      </c>
      <c r="L489" s="12">
        <v>1.34883720930233</v>
      </c>
      <c r="M489" s="12">
        <v>2.67</v>
      </c>
      <c r="N489" s="12">
        <v>0.97948275862069001</v>
      </c>
      <c r="O489" s="12">
        <v>0.49481752460587097</v>
      </c>
      <c r="P489" s="12">
        <v>79.051927477556703</v>
      </c>
      <c r="Q489" s="12">
        <v>0.67900000000000005</v>
      </c>
      <c r="R489" s="12">
        <v>2.9152912498095578</v>
      </c>
    </row>
    <row r="490" spans="1:18" x14ac:dyDescent="0.2">
      <c r="A490">
        <v>14843.93</v>
      </c>
      <c r="B490">
        <v>102858.38</v>
      </c>
      <c r="C490" s="12">
        <v>15.1</v>
      </c>
      <c r="D490" s="12">
        <v>15.3</v>
      </c>
      <c r="E490" s="12">
        <v>1</v>
      </c>
      <c r="F490" s="12">
        <v>44.3</v>
      </c>
      <c r="G490" s="12">
        <v>43</v>
      </c>
      <c r="H490" s="12">
        <v>25</v>
      </c>
      <c r="I490" s="12">
        <v>18</v>
      </c>
      <c r="J490" s="12">
        <v>1.07222222222222</v>
      </c>
      <c r="K490" s="12">
        <v>1.69</v>
      </c>
      <c r="L490" s="12">
        <v>1.1711711711711701</v>
      </c>
      <c r="M490" s="12">
        <v>2.68</v>
      </c>
      <c r="N490" s="12">
        <v>1.2883076923076899</v>
      </c>
      <c r="O490" s="12">
        <v>0.56299583165254796</v>
      </c>
      <c r="P490" s="12">
        <v>92.155003582517296</v>
      </c>
      <c r="Q490" s="12">
        <v>0.78400000000000003</v>
      </c>
      <c r="R490" s="12">
        <v>2.9187598116169515</v>
      </c>
    </row>
    <row r="491" spans="1:18" x14ac:dyDescent="0.2">
      <c r="A491">
        <v>18071.112000000001</v>
      </c>
      <c r="B491">
        <v>97471.986999999994</v>
      </c>
      <c r="C491" s="12">
        <v>21.1</v>
      </c>
      <c r="D491" s="12">
        <v>21.3</v>
      </c>
      <c r="E491" s="12">
        <v>5</v>
      </c>
      <c r="F491" s="12">
        <v>34.6</v>
      </c>
      <c r="G491" s="12">
        <v>37.700000000000003</v>
      </c>
      <c r="H491" s="12">
        <v>23.1</v>
      </c>
      <c r="I491" s="12">
        <v>14.600000000000001</v>
      </c>
      <c r="J491" s="12">
        <v>0.78767123287671204</v>
      </c>
      <c r="K491" s="12">
        <v>1.73</v>
      </c>
      <c r="L491" s="12">
        <v>1.29</v>
      </c>
      <c r="M491" s="12">
        <v>2.67</v>
      </c>
      <c r="N491" s="12">
        <v>1.08</v>
      </c>
      <c r="O491" s="12">
        <v>0.51923076923076905</v>
      </c>
      <c r="P491" s="12">
        <v>85.75</v>
      </c>
      <c r="Q491" s="12">
        <v>0.71</v>
      </c>
      <c r="R491" s="12">
        <v>2.9295774647887325</v>
      </c>
    </row>
    <row r="492" spans="1:18" x14ac:dyDescent="0.2">
      <c r="A492">
        <v>18173.117999999999</v>
      </c>
      <c r="B492">
        <v>97587.614000000001</v>
      </c>
      <c r="C492" s="12">
        <v>21.5</v>
      </c>
      <c r="D492" s="12">
        <v>21.7</v>
      </c>
      <c r="E492" s="12">
        <v>2</v>
      </c>
      <c r="F492" s="12">
        <v>47.3</v>
      </c>
      <c r="G492" s="12">
        <v>52.6</v>
      </c>
      <c r="H492" s="12">
        <v>32</v>
      </c>
      <c r="I492" s="12">
        <v>20.6</v>
      </c>
      <c r="J492" s="12">
        <v>0.74271844660194197</v>
      </c>
      <c r="K492" s="12">
        <v>1.73</v>
      </c>
      <c r="L492" s="12">
        <v>1.71724569941695</v>
      </c>
      <c r="M492" s="12">
        <v>2.67</v>
      </c>
      <c r="N492" s="12">
        <v>1.2733583815028899</v>
      </c>
      <c r="O492" s="12">
        <v>0.56012214873973698</v>
      </c>
      <c r="P492" s="12">
        <v>99.179462619898203</v>
      </c>
      <c r="Q492" s="12">
        <v>0.77200000000000002</v>
      </c>
      <c r="R492" s="12">
        <v>2.9447647428793906</v>
      </c>
    </row>
    <row r="493" spans="1:18" x14ac:dyDescent="0.2">
      <c r="A493">
        <v>18057.46</v>
      </c>
      <c r="B493">
        <v>103140.84</v>
      </c>
      <c r="C493" s="12">
        <v>6.3</v>
      </c>
      <c r="D493" s="12">
        <v>6.8</v>
      </c>
      <c r="E493" s="12">
        <v>1</v>
      </c>
      <c r="F493" s="12">
        <v>2.4300000000000002</v>
      </c>
      <c r="G493" s="12">
        <v>50.4</v>
      </c>
      <c r="H493" s="12">
        <v>46.6</v>
      </c>
      <c r="I493" s="12">
        <v>3.7999999999999972</v>
      </c>
      <c r="J493" s="12">
        <v>-11.623684210526299</v>
      </c>
      <c r="K493" s="12">
        <v>1.74</v>
      </c>
      <c r="L493" s="12">
        <v>1.1599999999999999</v>
      </c>
      <c r="M493" s="12">
        <v>2.66</v>
      </c>
      <c r="N493" s="12">
        <v>1.2989999999999999</v>
      </c>
      <c r="O493" s="12">
        <v>0.56499999999999995</v>
      </c>
      <c r="P493" s="12">
        <v>100</v>
      </c>
      <c r="Q493" s="12">
        <v>0.77800000000000002</v>
      </c>
      <c r="R493" s="12">
        <v>2.955012853470437</v>
      </c>
    </row>
    <row r="494" spans="1:18" x14ac:dyDescent="0.2">
      <c r="A494">
        <v>20777.57</v>
      </c>
      <c r="B494">
        <v>96367.236000000004</v>
      </c>
      <c r="C494" s="12">
        <v>17.399999999999999</v>
      </c>
      <c r="D494" s="12">
        <v>17.600000000000001</v>
      </c>
      <c r="E494" s="12">
        <v>5</v>
      </c>
      <c r="F494" s="12">
        <v>36.5</v>
      </c>
      <c r="G494" s="12">
        <v>46</v>
      </c>
      <c r="H494" s="12">
        <v>31.4</v>
      </c>
      <c r="I494" s="12">
        <v>14.600000000000001</v>
      </c>
      <c r="J494" s="12">
        <v>0.34931506849315103</v>
      </c>
      <c r="K494" s="12">
        <v>1.72</v>
      </c>
      <c r="L494" s="12">
        <v>1.26007326007326</v>
      </c>
      <c r="M494" s="12">
        <v>2.67</v>
      </c>
      <c r="N494" s="12">
        <v>1.1189244186046501</v>
      </c>
      <c r="O494" s="12">
        <v>0.52806244941076397</v>
      </c>
      <c r="P494" s="12">
        <v>87.097035670676306</v>
      </c>
      <c r="Q494" s="12">
        <v>0.71</v>
      </c>
      <c r="R494" s="12">
        <v>2.9844005895840149</v>
      </c>
    </row>
    <row r="495" spans="1:18" x14ac:dyDescent="0.2">
      <c r="A495">
        <v>16870.056</v>
      </c>
      <c r="B495">
        <v>102704.43399999999</v>
      </c>
      <c r="C495" s="12">
        <v>11.4</v>
      </c>
      <c r="D495" s="12">
        <v>11.6</v>
      </c>
      <c r="E495" s="12">
        <v>5</v>
      </c>
      <c r="F495" s="12">
        <v>25.4</v>
      </c>
      <c r="G495" s="12">
        <v>41.7</v>
      </c>
      <c r="H495" s="12">
        <v>24.2</v>
      </c>
      <c r="I495" s="12">
        <v>17.500000000000004</v>
      </c>
      <c r="J495" s="12">
        <v>6.8571428571428505E-2</v>
      </c>
      <c r="K495" s="12">
        <v>1.83</v>
      </c>
      <c r="L495" s="12">
        <v>1.45933014354067</v>
      </c>
      <c r="M495" s="12">
        <v>2.7</v>
      </c>
      <c r="N495" s="12">
        <v>0.85016393442622995</v>
      </c>
      <c r="O495" s="12">
        <v>0.45950735424419598</v>
      </c>
      <c r="P495" s="12">
        <v>80.666795217894304</v>
      </c>
      <c r="Q495" s="12">
        <v>0.61799999999999999</v>
      </c>
      <c r="R495" s="12">
        <v>2.9937927741524755</v>
      </c>
    </row>
    <row r="496" spans="1:18" x14ac:dyDescent="0.2">
      <c r="A496">
        <v>16394.602999999999</v>
      </c>
      <c r="B496">
        <v>102471.41899999999</v>
      </c>
      <c r="C496" s="12">
        <v>16.899999999999999</v>
      </c>
      <c r="D496" s="12">
        <v>17.100000000000001</v>
      </c>
      <c r="E496" s="12">
        <v>1</v>
      </c>
      <c r="F496" s="12">
        <v>48.3</v>
      </c>
      <c r="G496" s="12">
        <v>48</v>
      </c>
      <c r="H496" s="12">
        <v>27</v>
      </c>
      <c r="I496" s="12">
        <v>21</v>
      </c>
      <c r="J496" s="12">
        <v>1.01428571428571</v>
      </c>
      <c r="K496" s="12">
        <v>1.74</v>
      </c>
      <c r="L496" s="12">
        <v>1.17329737019555</v>
      </c>
      <c r="M496" s="12">
        <v>2.68</v>
      </c>
      <c r="N496" s="12">
        <v>1.2841609195402299</v>
      </c>
      <c r="O496" s="12">
        <v>0.562202473807631</v>
      </c>
      <c r="P496" s="12">
        <v>100</v>
      </c>
      <c r="Q496" s="12">
        <v>0.76100000000000001</v>
      </c>
      <c r="R496" s="12">
        <v>3.0015255184497103</v>
      </c>
    </row>
    <row r="497" spans="1:18" x14ac:dyDescent="0.2">
      <c r="A497">
        <v>16394.602999999999</v>
      </c>
      <c r="B497">
        <v>102471.41899999999</v>
      </c>
      <c r="C497" s="12">
        <v>16.899999999999999</v>
      </c>
      <c r="D497" s="12">
        <v>17.100000000000001</v>
      </c>
      <c r="E497" s="12">
        <v>1</v>
      </c>
      <c r="F497" s="12">
        <v>48.3</v>
      </c>
      <c r="G497" s="12">
        <v>48</v>
      </c>
      <c r="H497" s="12">
        <v>27</v>
      </c>
      <c r="I497" s="12">
        <v>21</v>
      </c>
      <c r="J497" s="12">
        <v>1.01428571428571</v>
      </c>
      <c r="K497" s="12">
        <v>1.74</v>
      </c>
      <c r="L497" s="12">
        <v>1.17329737019555</v>
      </c>
      <c r="M497" s="12">
        <v>2.68</v>
      </c>
      <c r="N497" s="12">
        <v>1.2841609195402299</v>
      </c>
      <c r="O497" s="12">
        <v>0.562202473807631</v>
      </c>
      <c r="P497" s="12">
        <v>100</v>
      </c>
      <c r="Q497" s="12">
        <v>0.76100000000000001</v>
      </c>
      <c r="R497" s="12">
        <v>3.0015255184497103</v>
      </c>
    </row>
    <row r="498" spans="1:18" x14ac:dyDescent="0.2">
      <c r="A498">
        <v>16913.692999999999</v>
      </c>
      <c r="B498">
        <v>102696.856</v>
      </c>
      <c r="C498" s="12">
        <v>44.8</v>
      </c>
      <c r="D498" s="12">
        <v>45</v>
      </c>
      <c r="E498" s="12">
        <v>5</v>
      </c>
      <c r="F498" s="12">
        <v>19.899999999999999</v>
      </c>
      <c r="G498" s="12">
        <v>42</v>
      </c>
      <c r="H498" s="12">
        <v>24.4</v>
      </c>
      <c r="I498" s="12">
        <v>17.600000000000001</v>
      </c>
      <c r="J498" s="12">
        <v>-0.25568181818181801</v>
      </c>
      <c r="K498" s="12">
        <v>1.79</v>
      </c>
      <c r="L498" s="12">
        <v>1.4929107589657999</v>
      </c>
      <c r="M498" s="12">
        <v>2.69</v>
      </c>
      <c r="N498" s="12">
        <v>0.80184916201117296</v>
      </c>
      <c r="O498" s="12">
        <v>0.44501458774505398</v>
      </c>
      <c r="P498" s="12">
        <v>66.759438727522294</v>
      </c>
      <c r="Q498" s="12">
        <v>0.59799999999999998</v>
      </c>
      <c r="R498" s="12">
        <v>3.0131256889818947</v>
      </c>
    </row>
    <row r="499" spans="1:18" x14ac:dyDescent="0.2">
      <c r="A499">
        <v>18091.599999999999</v>
      </c>
      <c r="B499">
        <v>103826.71400000001</v>
      </c>
      <c r="C499" s="12">
        <v>15</v>
      </c>
      <c r="D499" s="12">
        <v>15.4</v>
      </c>
      <c r="E499" s="12">
        <v>1</v>
      </c>
      <c r="F499" s="12">
        <v>1.61</v>
      </c>
      <c r="G499" s="12">
        <v>54.9</v>
      </c>
      <c r="H499" s="12">
        <v>53</v>
      </c>
      <c r="I499" s="12">
        <v>1.8999999999999986</v>
      </c>
      <c r="J499" s="12">
        <v>-27.047368421052699</v>
      </c>
      <c r="K499" s="12">
        <v>1.68</v>
      </c>
      <c r="L499" s="12">
        <v>1.08457069076824</v>
      </c>
      <c r="M499" s="12">
        <v>2.68</v>
      </c>
      <c r="N499" s="12">
        <v>1.47102380952381</v>
      </c>
      <c r="O499" s="12">
        <v>0.59530944374319505</v>
      </c>
      <c r="P499" s="12">
        <v>100.02013498858901</v>
      </c>
      <c r="Q499" s="12">
        <v>0.81899999999999995</v>
      </c>
      <c r="R499" s="12">
        <v>3.0171230885516609</v>
      </c>
    </row>
    <row r="500" spans="1:18" x14ac:dyDescent="0.2">
      <c r="A500">
        <v>16919.133000000002</v>
      </c>
      <c r="B500">
        <v>102616.59299999999</v>
      </c>
      <c r="C500" s="12">
        <v>25</v>
      </c>
      <c r="D500" s="12">
        <v>25.2</v>
      </c>
      <c r="E500" s="12">
        <v>5</v>
      </c>
      <c r="F500" s="12">
        <v>22</v>
      </c>
      <c r="G500" s="12">
        <v>42.2</v>
      </c>
      <c r="H500" s="12">
        <v>25.5</v>
      </c>
      <c r="I500" s="12">
        <v>16.700000000000003</v>
      </c>
      <c r="J500" s="12">
        <v>-0.209580838323353</v>
      </c>
      <c r="K500" s="12">
        <v>1.75</v>
      </c>
      <c r="L500" s="12">
        <v>1.4344262295082</v>
      </c>
      <c r="M500" s="12">
        <v>2.69</v>
      </c>
      <c r="N500" s="12">
        <v>0.87531428571428604</v>
      </c>
      <c r="O500" s="12">
        <v>0.46675604850996399</v>
      </c>
      <c r="P500" s="12">
        <v>67.610001305653498</v>
      </c>
      <c r="Q500" s="12">
        <v>0.621</v>
      </c>
      <c r="R500" s="12">
        <v>3.019829767655855</v>
      </c>
    </row>
    <row r="501" spans="1:18" x14ac:dyDescent="0.2">
      <c r="A501">
        <v>16930.739000000001</v>
      </c>
      <c r="B501">
        <v>102669.13400000001</v>
      </c>
      <c r="C501" s="12">
        <v>37.9</v>
      </c>
      <c r="D501" s="12">
        <v>38.1</v>
      </c>
      <c r="E501" s="12">
        <v>5</v>
      </c>
      <c r="F501" s="12">
        <v>20.2</v>
      </c>
      <c r="G501" s="12">
        <v>39.4</v>
      </c>
      <c r="H501" s="12">
        <v>23.1</v>
      </c>
      <c r="I501" s="12">
        <v>16.299999999999997</v>
      </c>
      <c r="J501" s="12">
        <v>-0.17791411042944799</v>
      </c>
      <c r="K501" s="12">
        <v>1.73</v>
      </c>
      <c r="L501" s="12">
        <v>1.43926788685524</v>
      </c>
      <c r="M501" s="12">
        <v>2.69</v>
      </c>
      <c r="N501" s="12">
        <v>0.86900578034682097</v>
      </c>
      <c r="O501" s="12">
        <v>0.46495617589024502</v>
      </c>
      <c r="P501" s="12">
        <v>62.5289281485719</v>
      </c>
      <c r="Q501" s="12">
        <v>0.61699999999999999</v>
      </c>
      <c r="R501" s="12">
        <v>3.0291827882444426</v>
      </c>
    </row>
    <row r="502" spans="1:18" x14ac:dyDescent="0.2">
      <c r="A502">
        <v>14843.93</v>
      </c>
      <c r="B502">
        <v>102858.38</v>
      </c>
      <c r="C502" s="12">
        <v>9.1999999999999993</v>
      </c>
      <c r="D502" s="12">
        <v>9.4</v>
      </c>
      <c r="E502" s="12">
        <v>1</v>
      </c>
      <c r="F502" s="12">
        <v>45.4</v>
      </c>
      <c r="G502" s="12">
        <v>43</v>
      </c>
      <c r="H502" s="12">
        <v>25</v>
      </c>
      <c r="I502" s="12">
        <v>18</v>
      </c>
      <c r="J502" s="12">
        <v>1.13333333333333</v>
      </c>
      <c r="K502" s="12">
        <v>1.74</v>
      </c>
      <c r="L502" s="12">
        <v>1.1966987620357601</v>
      </c>
      <c r="M502" s="12">
        <v>2.68</v>
      </c>
      <c r="N502" s="12">
        <v>1.23949425287356</v>
      </c>
      <c r="O502" s="12">
        <v>0.55347061118068497</v>
      </c>
      <c r="P502" s="12">
        <v>98.162617307763597</v>
      </c>
      <c r="Q502" s="12">
        <v>0.73699999999999999</v>
      </c>
      <c r="R502" s="12">
        <v>3.0386624869383447</v>
      </c>
    </row>
    <row r="503" spans="1:18" x14ac:dyDescent="0.2">
      <c r="A503">
        <v>14610.51</v>
      </c>
      <c r="B503">
        <v>102817.67</v>
      </c>
      <c r="C503" s="12">
        <v>10</v>
      </c>
      <c r="D503" s="12">
        <v>10.199999999999999</v>
      </c>
      <c r="E503" s="12">
        <v>0</v>
      </c>
      <c r="F503" s="12">
        <v>55.5</v>
      </c>
      <c r="G503" s="12">
        <v>52.8</v>
      </c>
      <c r="H503" s="12">
        <v>29.6</v>
      </c>
      <c r="I503" s="12">
        <v>23.199999999999996</v>
      </c>
      <c r="J503" s="12">
        <v>1.1163793103448301</v>
      </c>
      <c r="K503" s="12">
        <v>1.65</v>
      </c>
      <c r="L503" s="12">
        <v>1.0610932475884201</v>
      </c>
      <c r="M503" s="12">
        <v>2.68</v>
      </c>
      <c r="N503" s="12">
        <v>1.52569696969697</v>
      </c>
      <c r="O503" s="12">
        <v>0.60406968373566305</v>
      </c>
      <c r="P503" s="12">
        <v>97.489870501310804</v>
      </c>
      <c r="Q503" s="12">
        <v>0.82699999999999996</v>
      </c>
      <c r="R503" s="12">
        <v>3.0540471217617533</v>
      </c>
    </row>
    <row r="504" spans="1:18" x14ac:dyDescent="0.2">
      <c r="A504">
        <v>16787.129000000001</v>
      </c>
      <c r="B504">
        <v>102627.071</v>
      </c>
      <c r="C504" s="12">
        <v>8.8000000000000007</v>
      </c>
      <c r="D504" s="12">
        <v>9</v>
      </c>
      <c r="E504" s="12">
        <v>1</v>
      </c>
      <c r="F504" s="12">
        <v>60.9</v>
      </c>
      <c r="G504" s="12">
        <v>52.3</v>
      </c>
      <c r="H504" s="12">
        <v>30.3</v>
      </c>
      <c r="I504" s="12">
        <v>21.999999999999996</v>
      </c>
      <c r="J504" s="12">
        <v>1.39090909090909</v>
      </c>
      <c r="K504" s="12">
        <v>1.78</v>
      </c>
      <c r="L504" s="12">
        <v>1.1062771908017399</v>
      </c>
      <c r="M504" s="12">
        <v>2.65</v>
      </c>
      <c r="N504" s="12">
        <v>1.3954213483146101</v>
      </c>
      <c r="O504" s="12">
        <v>0.58253690913141898</v>
      </c>
      <c r="P504" s="12">
        <v>115.65323992994701</v>
      </c>
      <c r="Q504" s="12">
        <v>0.78100000000000003</v>
      </c>
      <c r="R504" s="12">
        <v>3.0671208045001404</v>
      </c>
    </row>
    <row r="505" spans="1:18" x14ac:dyDescent="0.2">
      <c r="A505">
        <v>17385.227999999999</v>
      </c>
      <c r="B505">
        <v>105381.428</v>
      </c>
      <c r="C505" s="12">
        <v>21.4</v>
      </c>
      <c r="D505" s="12">
        <v>21.6</v>
      </c>
      <c r="E505" s="12">
        <v>5</v>
      </c>
      <c r="F505" s="12">
        <v>32.700000000000003</v>
      </c>
      <c r="G505" s="12">
        <v>46.7</v>
      </c>
      <c r="H505" s="12">
        <v>28.6</v>
      </c>
      <c r="I505" s="12">
        <v>18.100000000000001</v>
      </c>
      <c r="J505" s="12">
        <v>0.22651933701657501</v>
      </c>
      <c r="K505" s="12">
        <v>1.77</v>
      </c>
      <c r="L505" s="12">
        <v>1.3338357196684301</v>
      </c>
      <c r="M505" s="12">
        <v>2.68</v>
      </c>
      <c r="N505" s="12">
        <v>1.00924293785311</v>
      </c>
      <c r="O505" s="12">
        <v>0.50230010460133401</v>
      </c>
      <c r="P505" s="12">
        <v>86.8334042410264</v>
      </c>
      <c r="Q505" s="12">
        <v>0.65400000000000003</v>
      </c>
      <c r="R505" s="12">
        <v>3.0722369080322784</v>
      </c>
    </row>
    <row r="506" spans="1:18" x14ac:dyDescent="0.2">
      <c r="A506">
        <v>16375.304</v>
      </c>
      <c r="B506">
        <v>102465.667</v>
      </c>
      <c r="C506" s="12">
        <v>15.5</v>
      </c>
      <c r="D506" s="12">
        <v>15.9</v>
      </c>
      <c r="E506" s="12">
        <v>1</v>
      </c>
      <c r="F506" s="12">
        <v>49.2</v>
      </c>
      <c r="G506" s="12">
        <v>49</v>
      </c>
      <c r="H506" s="12">
        <v>28</v>
      </c>
      <c r="I506" s="12">
        <v>21</v>
      </c>
      <c r="J506" s="12">
        <v>1.0095238095238099</v>
      </c>
      <c r="K506" s="12">
        <v>1.72</v>
      </c>
      <c r="L506" s="12">
        <v>1.1528150134048301</v>
      </c>
      <c r="M506" s="12">
        <v>2.68</v>
      </c>
      <c r="N506" s="12">
        <v>1.3247441860465099</v>
      </c>
      <c r="O506" s="12">
        <v>0.569845144251931</v>
      </c>
      <c r="P506" s="12">
        <v>99.533178849799896</v>
      </c>
      <c r="Q506" s="12">
        <v>0.753</v>
      </c>
      <c r="R506" s="12">
        <v>3.0873096760245811</v>
      </c>
    </row>
    <row r="507" spans="1:18" x14ac:dyDescent="0.2">
      <c r="A507">
        <v>16375.304</v>
      </c>
      <c r="B507">
        <v>102465.667</v>
      </c>
      <c r="C507" s="12">
        <v>15.5</v>
      </c>
      <c r="D507" s="12">
        <v>15.9</v>
      </c>
      <c r="E507" s="12">
        <v>1</v>
      </c>
      <c r="F507" s="12">
        <v>49.2</v>
      </c>
      <c r="G507" s="12">
        <v>49</v>
      </c>
      <c r="H507" s="12">
        <v>28</v>
      </c>
      <c r="I507" s="12">
        <v>21</v>
      </c>
      <c r="J507" s="12">
        <v>1.0095238095238099</v>
      </c>
      <c r="K507" s="12">
        <v>1.72</v>
      </c>
      <c r="L507" s="12">
        <v>1.1528150134048301</v>
      </c>
      <c r="M507" s="12">
        <v>2.68</v>
      </c>
      <c r="N507" s="12">
        <v>1.3247441860465099</v>
      </c>
      <c r="O507" s="12">
        <v>0.569845144251931</v>
      </c>
      <c r="P507" s="12">
        <v>99.533178849799896</v>
      </c>
      <c r="Q507" s="12">
        <v>0.753</v>
      </c>
      <c r="R507" s="12">
        <v>3.0873096760245811</v>
      </c>
    </row>
    <row r="508" spans="1:18" x14ac:dyDescent="0.2">
      <c r="A508">
        <v>19933.27</v>
      </c>
      <c r="B508">
        <v>98371.32</v>
      </c>
      <c r="C508" s="12">
        <v>17.2</v>
      </c>
      <c r="D508" s="12">
        <v>17.399999999999999</v>
      </c>
      <c r="E508" s="12">
        <v>5</v>
      </c>
      <c r="F508" s="12">
        <v>34.6</v>
      </c>
      <c r="G508" s="12">
        <v>43.4</v>
      </c>
      <c r="H508" s="12">
        <v>30.3</v>
      </c>
      <c r="I508" s="12">
        <v>13.099999999999998</v>
      </c>
      <c r="J508" s="12">
        <v>0.32824427480916002</v>
      </c>
      <c r="K508" s="12">
        <v>1.8</v>
      </c>
      <c r="L508" s="12">
        <v>1.33729569093611</v>
      </c>
      <c r="M508" s="12">
        <v>2.67</v>
      </c>
      <c r="N508" s="12">
        <v>0.99656666666666704</v>
      </c>
      <c r="O508" s="12">
        <v>0.49914019066063398</v>
      </c>
      <c r="P508" s="12">
        <v>92.700270930193696</v>
      </c>
      <c r="Q508" s="12">
        <v>0.64600000000000002</v>
      </c>
      <c r="R508" s="12">
        <v>3.090660474716203</v>
      </c>
    </row>
    <row r="509" spans="1:18" x14ac:dyDescent="0.2">
      <c r="A509">
        <v>14395.905000000001</v>
      </c>
      <c r="B509">
        <v>102274.01300000001</v>
      </c>
      <c r="C509" s="12">
        <v>10.5</v>
      </c>
      <c r="D509" s="12">
        <v>10.7</v>
      </c>
      <c r="E509" s="12">
        <v>2</v>
      </c>
      <c r="F509" s="12">
        <v>21.5</v>
      </c>
      <c r="G509" s="12">
        <v>42.1</v>
      </c>
      <c r="H509" s="12">
        <v>24.4</v>
      </c>
      <c r="I509" s="12">
        <v>17.700000000000003</v>
      </c>
      <c r="J509" s="12">
        <v>-0.16384180790960401</v>
      </c>
      <c r="K509" s="12">
        <v>1.86</v>
      </c>
      <c r="L509" s="12">
        <v>1.5308641975308599</v>
      </c>
      <c r="M509" s="12">
        <v>2.69</v>
      </c>
      <c r="N509" s="12">
        <v>0.75717741935483895</v>
      </c>
      <c r="O509" s="12">
        <v>0.43090550277662998</v>
      </c>
      <c r="P509" s="12">
        <v>76.3823623389072</v>
      </c>
      <c r="Q509" s="12">
        <v>0.56799999999999995</v>
      </c>
      <c r="R509" s="12">
        <v>3.0936222171740124</v>
      </c>
    </row>
    <row r="510" spans="1:18" x14ac:dyDescent="0.2">
      <c r="A510">
        <v>16942.101999999999</v>
      </c>
      <c r="B510">
        <v>102651.378</v>
      </c>
      <c r="C510" s="12">
        <v>9</v>
      </c>
      <c r="D510" s="12">
        <v>9.1999999999999993</v>
      </c>
      <c r="E510" s="12">
        <v>1</v>
      </c>
      <c r="F510" s="12">
        <v>55.6</v>
      </c>
      <c r="G510" s="12">
        <v>53.7</v>
      </c>
      <c r="H510" s="12">
        <v>31.2</v>
      </c>
      <c r="I510" s="12">
        <v>22.500000000000004</v>
      </c>
      <c r="J510" s="12">
        <v>1.0844444444444401</v>
      </c>
      <c r="K510" s="12">
        <v>1.73</v>
      </c>
      <c r="L510" s="12">
        <v>1.1118251928020599</v>
      </c>
      <c r="M510" s="12">
        <v>2.65</v>
      </c>
      <c r="N510" s="12">
        <v>1.38346820809249</v>
      </c>
      <c r="O510" s="12">
        <v>0.58044332347092198</v>
      </c>
      <c r="P510" s="12">
        <v>106.500459597226</v>
      </c>
      <c r="Q510" s="12">
        <v>0.77</v>
      </c>
      <c r="R510" s="12">
        <v>3.0954132572629742</v>
      </c>
    </row>
    <row r="511" spans="1:18" x14ac:dyDescent="0.2">
      <c r="A511">
        <v>20763.335999999999</v>
      </c>
      <c r="B511">
        <v>96401.854000000007</v>
      </c>
      <c r="C511" s="12">
        <v>19.600000000000001</v>
      </c>
      <c r="D511" s="12">
        <v>19.8</v>
      </c>
      <c r="E511" s="12">
        <v>5</v>
      </c>
      <c r="F511" s="12">
        <v>21.8</v>
      </c>
      <c r="G511" s="12">
        <v>40</v>
      </c>
      <c r="H511" s="12">
        <v>21.8</v>
      </c>
      <c r="I511" s="12">
        <v>18.2</v>
      </c>
      <c r="J511" s="12">
        <v>0</v>
      </c>
      <c r="K511" s="12">
        <v>1.85</v>
      </c>
      <c r="L511" s="12">
        <v>1.51888341543514</v>
      </c>
      <c r="M511" s="12">
        <v>2.68</v>
      </c>
      <c r="N511" s="12">
        <v>0.76445405405405398</v>
      </c>
      <c r="O511" s="12">
        <v>0.433252456927187</v>
      </c>
      <c r="P511" s="12">
        <v>76.4257834596674</v>
      </c>
      <c r="Q511" s="12">
        <v>0.56999999999999995</v>
      </c>
      <c r="R511" s="12">
        <v>3.0955334281650071</v>
      </c>
    </row>
    <row r="512" spans="1:18" x14ac:dyDescent="0.2">
      <c r="A512">
        <v>18062.650000000001</v>
      </c>
      <c r="B512">
        <v>103683.18</v>
      </c>
      <c r="C512" s="12">
        <v>12</v>
      </c>
      <c r="D512" s="12">
        <v>13</v>
      </c>
      <c r="E512" s="12">
        <v>1</v>
      </c>
      <c r="F512" s="12">
        <v>1.61</v>
      </c>
      <c r="G512" s="12">
        <v>50.3</v>
      </c>
      <c r="H512" s="12">
        <v>50</v>
      </c>
      <c r="I512" s="12">
        <v>0.29999999999999716</v>
      </c>
      <c r="J512" s="12">
        <v>-161.300000000002</v>
      </c>
      <c r="K512" s="12">
        <v>1.68</v>
      </c>
      <c r="L512" s="12">
        <v>1.11776447105788</v>
      </c>
      <c r="M512" s="12">
        <v>2.67</v>
      </c>
      <c r="N512" s="12">
        <v>1.3886964285714301</v>
      </c>
      <c r="O512" s="12">
        <v>0.58136162132663505</v>
      </c>
      <c r="P512" s="12">
        <v>96.710121259660198</v>
      </c>
      <c r="Q512" s="12">
        <v>0.77100000000000002</v>
      </c>
      <c r="R512" s="12">
        <v>3.0981795441912197</v>
      </c>
    </row>
    <row r="513" spans="1:18" x14ac:dyDescent="0.2">
      <c r="A513">
        <v>16406.235000000001</v>
      </c>
      <c r="B513">
        <v>102431.208</v>
      </c>
      <c r="C513" s="12">
        <v>8.5</v>
      </c>
      <c r="D513" s="12">
        <v>8.6999999999999993</v>
      </c>
      <c r="E513" s="12">
        <v>2</v>
      </c>
      <c r="F513" s="12">
        <v>33.6</v>
      </c>
      <c r="G513" s="12">
        <v>45</v>
      </c>
      <c r="H513" s="12">
        <v>26</v>
      </c>
      <c r="I513" s="12">
        <v>19</v>
      </c>
      <c r="J513" s="12">
        <v>0.4</v>
      </c>
      <c r="K513" s="12">
        <v>1.8</v>
      </c>
      <c r="L513" s="12">
        <v>1.3473053892215601</v>
      </c>
      <c r="M513" s="12">
        <v>2.67</v>
      </c>
      <c r="N513" s="12">
        <v>0.98173333333333301</v>
      </c>
      <c r="O513" s="12">
        <v>0.49539123999192602</v>
      </c>
      <c r="P513" s="12">
        <v>91.381230476707898</v>
      </c>
      <c r="Q513" s="12">
        <v>0.63900000000000001</v>
      </c>
      <c r="R513" s="12">
        <v>3.1013041210224306</v>
      </c>
    </row>
    <row r="514" spans="1:18" x14ac:dyDescent="0.2">
      <c r="A514">
        <v>16406.235000000001</v>
      </c>
      <c r="B514">
        <v>102431.208</v>
      </c>
      <c r="C514" s="12">
        <v>8.5</v>
      </c>
      <c r="D514" s="12">
        <v>8.6999999999999993</v>
      </c>
      <c r="E514" s="12">
        <v>2</v>
      </c>
      <c r="F514" s="12">
        <v>33.6</v>
      </c>
      <c r="G514" s="12">
        <v>45</v>
      </c>
      <c r="H514" s="12">
        <v>26</v>
      </c>
      <c r="I514" s="12">
        <v>19</v>
      </c>
      <c r="J514" s="12">
        <v>0.4</v>
      </c>
      <c r="K514" s="12">
        <v>1.8</v>
      </c>
      <c r="L514" s="12">
        <v>1.3473053892215601</v>
      </c>
      <c r="M514" s="12">
        <v>2.67</v>
      </c>
      <c r="N514" s="12">
        <v>0.98173333333333301</v>
      </c>
      <c r="O514" s="12">
        <v>0.49539123999192602</v>
      </c>
      <c r="P514" s="12">
        <v>91.381230476707898</v>
      </c>
      <c r="Q514" s="12">
        <v>0.63900000000000001</v>
      </c>
      <c r="R514" s="12">
        <v>3.1013041210224306</v>
      </c>
    </row>
    <row r="515" spans="1:18" x14ac:dyDescent="0.2">
      <c r="A515">
        <v>18173.345000000001</v>
      </c>
      <c r="B515">
        <v>97608.876000000004</v>
      </c>
      <c r="C515" s="12">
        <v>21.9</v>
      </c>
      <c r="D515" s="12">
        <v>23.1</v>
      </c>
      <c r="E515" s="12">
        <v>4</v>
      </c>
      <c r="F515" s="12">
        <v>31</v>
      </c>
      <c r="G515" s="12">
        <v>38.4</v>
      </c>
      <c r="H515" s="12">
        <v>23.2</v>
      </c>
      <c r="I515" s="12">
        <v>15.2</v>
      </c>
      <c r="J515" s="12">
        <v>0.51315789473684204</v>
      </c>
      <c r="K515" s="12">
        <v>1.86</v>
      </c>
      <c r="L515" s="12">
        <v>1.4198473282442701</v>
      </c>
      <c r="M515" s="12">
        <v>2.67</v>
      </c>
      <c r="N515" s="12">
        <v>0.88048387096774205</v>
      </c>
      <c r="O515" s="12">
        <v>0.46822197444034702</v>
      </c>
      <c r="P515" s="12">
        <v>94.005129144532006</v>
      </c>
      <c r="Q515" s="12">
        <v>0.60599999999999998</v>
      </c>
      <c r="R515" s="12">
        <v>3.103108697966571</v>
      </c>
    </row>
    <row r="516" spans="1:18" x14ac:dyDescent="0.2">
      <c r="A516">
        <v>16835.853999999999</v>
      </c>
      <c r="B516">
        <v>102642.693</v>
      </c>
      <c r="C516" s="12">
        <v>23.2</v>
      </c>
      <c r="D516" s="12">
        <v>23.4</v>
      </c>
      <c r="E516" s="12">
        <v>5</v>
      </c>
      <c r="F516" s="12">
        <v>24.9</v>
      </c>
      <c r="G516" s="12">
        <v>41.9</v>
      </c>
      <c r="H516" s="12">
        <v>24.6</v>
      </c>
      <c r="I516" s="12">
        <v>17.299999999999997</v>
      </c>
      <c r="J516" s="12">
        <v>1.7341040462427602E-2</v>
      </c>
      <c r="K516" s="12">
        <v>1.78</v>
      </c>
      <c r="L516" s="12">
        <v>1.4251401120896701</v>
      </c>
      <c r="M516" s="12">
        <v>2.71</v>
      </c>
      <c r="N516" s="12">
        <v>0.90156741573033705</v>
      </c>
      <c r="O516" s="12">
        <v>0.474118039819309</v>
      </c>
      <c r="P516" s="12">
        <v>74.8463163404558</v>
      </c>
      <c r="Q516" s="12">
        <v>0.61199999999999999</v>
      </c>
      <c r="R516" s="12">
        <v>3.1071363002129693</v>
      </c>
    </row>
    <row r="517" spans="1:18" x14ac:dyDescent="0.2">
      <c r="A517">
        <v>18071.64</v>
      </c>
      <c r="B517">
        <v>103162.61</v>
      </c>
      <c r="C517" s="12">
        <v>7</v>
      </c>
      <c r="D517" s="12">
        <v>7.5</v>
      </c>
      <c r="E517" s="12">
        <v>1</v>
      </c>
      <c r="F517" s="12">
        <v>2.4300000000000002</v>
      </c>
      <c r="G517" s="12">
        <v>41.9</v>
      </c>
      <c r="H517" s="12">
        <v>40.5</v>
      </c>
      <c r="I517" s="12">
        <v>1.3999999999999986</v>
      </c>
      <c r="J517" s="12">
        <v>-27.1928571428572</v>
      </c>
      <c r="K517" s="12">
        <v>1.76</v>
      </c>
      <c r="L517" s="12">
        <v>1.24</v>
      </c>
      <c r="M517" s="12">
        <v>2.69</v>
      </c>
      <c r="N517" s="12">
        <v>1.169</v>
      </c>
      <c r="O517" s="12">
        <v>0.53900000000000003</v>
      </c>
      <c r="P517" s="12">
        <v>96.4</v>
      </c>
      <c r="Q517" s="12">
        <v>0.69699999999999995</v>
      </c>
      <c r="R517" s="12">
        <v>3.1119081779053088</v>
      </c>
    </row>
    <row r="518" spans="1:18" x14ac:dyDescent="0.2">
      <c r="A518">
        <v>19356.683000000001</v>
      </c>
      <c r="B518">
        <v>98043.504000000001</v>
      </c>
      <c r="C518" s="12">
        <v>10</v>
      </c>
      <c r="D518" s="12">
        <v>11.4</v>
      </c>
      <c r="E518" s="12">
        <v>1</v>
      </c>
      <c r="F518" s="12">
        <v>40.700000000000003</v>
      </c>
      <c r="G518" s="12">
        <v>40</v>
      </c>
      <c r="H518" s="12">
        <v>22</v>
      </c>
      <c r="I518" s="12">
        <v>18</v>
      </c>
      <c r="J518" s="12">
        <v>1.0388888888888901</v>
      </c>
      <c r="K518" s="12">
        <v>1.8</v>
      </c>
      <c r="L518" s="12">
        <v>1.2793176972281499</v>
      </c>
      <c r="M518" s="12">
        <v>2.69</v>
      </c>
      <c r="N518" s="12">
        <v>1.1026833333333299</v>
      </c>
      <c r="O518" s="12">
        <v>0.52441721292634003</v>
      </c>
      <c r="P518" s="12">
        <v>99.287797947431301</v>
      </c>
      <c r="Q518" s="12">
        <v>0.67500000000000004</v>
      </c>
      <c r="R518" s="12">
        <v>3.115086419753081</v>
      </c>
    </row>
    <row r="519" spans="1:18" x14ac:dyDescent="0.2">
      <c r="A519">
        <v>18013.491999999998</v>
      </c>
      <c r="B519">
        <v>97434.441000000006</v>
      </c>
      <c r="C519" s="12">
        <v>25.8</v>
      </c>
      <c r="D519" s="12">
        <v>26</v>
      </c>
      <c r="E519" s="12">
        <v>2</v>
      </c>
      <c r="F519" s="12">
        <v>44.7</v>
      </c>
      <c r="G519" s="12">
        <v>52.6</v>
      </c>
      <c r="H519" s="12">
        <v>28.5</v>
      </c>
      <c r="I519" s="12">
        <v>24.1</v>
      </c>
      <c r="J519" s="12">
        <v>0.67219917012448105</v>
      </c>
      <c r="K519" s="12">
        <v>1.72</v>
      </c>
      <c r="L519" s="12">
        <v>1.19</v>
      </c>
      <c r="M519" s="12">
        <v>2.68</v>
      </c>
      <c r="N519" s="12">
        <v>1.25</v>
      </c>
      <c r="O519" s="12">
        <v>0.55555555555555602</v>
      </c>
      <c r="P519" s="12">
        <v>95.48</v>
      </c>
      <c r="Q519" s="12">
        <v>0.72</v>
      </c>
      <c r="R519" s="12">
        <v>3.125</v>
      </c>
    </row>
    <row r="520" spans="1:18" x14ac:dyDescent="0.2">
      <c r="A520">
        <v>16054.24</v>
      </c>
      <c r="B520">
        <v>102290.00199999999</v>
      </c>
      <c r="C520" s="12">
        <v>23</v>
      </c>
      <c r="D520" s="12">
        <v>29</v>
      </c>
      <c r="E520" s="12">
        <v>2</v>
      </c>
      <c r="F520" s="12">
        <v>30.487500000000001</v>
      </c>
      <c r="G520" s="12">
        <v>45.125</v>
      </c>
      <c r="H520" s="12">
        <v>26.65</v>
      </c>
      <c r="I520" s="12">
        <v>18.475000000000001</v>
      </c>
      <c r="J520" s="12">
        <v>0.20771312584573801</v>
      </c>
      <c r="K520" s="12">
        <v>1.7350000000000001</v>
      </c>
      <c r="L520" s="12">
        <v>1.3325</v>
      </c>
      <c r="M520" s="12">
        <v>2.665</v>
      </c>
      <c r="N520" s="12">
        <v>1.0004999999999999</v>
      </c>
      <c r="O520" s="12">
        <v>0.50003644744477904</v>
      </c>
      <c r="P520" s="12">
        <v>81.3</v>
      </c>
      <c r="Q520" s="12">
        <v>0.64</v>
      </c>
      <c r="R520" s="12">
        <v>3.1257812499999993</v>
      </c>
    </row>
    <row r="521" spans="1:18" x14ac:dyDescent="0.2">
      <c r="A521">
        <v>16126.05</v>
      </c>
      <c r="B521">
        <v>102271.518</v>
      </c>
      <c r="C521" s="12">
        <v>23</v>
      </c>
      <c r="D521" s="12">
        <v>29</v>
      </c>
      <c r="E521" s="12">
        <v>2</v>
      </c>
      <c r="F521" s="12">
        <v>30.487500000000001</v>
      </c>
      <c r="G521" s="12">
        <v>45.125</v>
      </c>
      <c r="H521" s="12">
        <v>26.65</v>
      </c>
      <c r="I521" s="12">
        <v>18.475000000000001</v>
      </c>
      <c r="J521" s="12">
        <v>0.20771312584573801</v>
      </c>
      <c r="K521" s="12">
        <v>1.7350000000000001</v>
      </c>
      <c r="L521" s="12">
        <v>1.3325</v>
      </c>
      <c r="M521" s="12">
        <v>2.665</v>
      </c>
      <c r="N521" s="12">
        <v>1.0004999999999999</v>
      </c>
      <c r="O521" s="12">
        <v>0.50003644744477904</v>
      </c>
      <c r="P521" s="12">
        <v>81.3</v>
      </c>
      <c r="Q521" s="12">
        <v>0.64</v>
      </c>
      <c r="R521" s="12">
        <v>3.1257812499999993</v>
      </c>
    </row>
    <row r="522" spans="1:18" x14ac:dyDescent="0.2">
      <c r="A522">
        <v>16146.208000000001</v>
      </c>
      <c r="B522">
        <v>102292.632</v>
      </c>
      <c r="C522" s="12">
        <v>23</v>
      </c>
      <c r="D522" s="12">
        <v>29</v>
      </c>
      <c r="E522" s="12">
        <v>2</v>
      </c>
      <c r="F522" s="12">
        <v>30.487500000000001</v>
      </c>
      <c r="G522" s="12">
        <v>45.125</v>
      </c>
      <c r="H522" s="12">
        <v>26.65</v>
      </c>
      <c r="I522" s="12">
        <v>18.475000000000001</v>
      </c>
      <c r="J522" s="12">
        <v>0.20771312584573801</v>
      </c>
      <c r="K522" s="12">
        <v>1.7350000000000001</v>
      </c>
      <c r="L522" s="12">
        <v>1.3325</v>
      </c>
      <c r="M522" s="12">
        <v>2.665</v>
      </c>
      <c r="N522" s="12">
        <v>1.0004999999999999</v>
      </c>
      <c r="O522" s="12">
        <v>0.50003644744477904</v>
      </c>
      <c r="P522" s="12">
        <v>81.3</v>
      </c>
      <c r="Q522" s="12">
        <v>0.64</v>
      </c>
      <c r="R522" s="12">
        <v>3.1257812499999993</v>
      </c>
    </row>
    <row r="523" spans="1:18" x14ac:dyDescent="0.2">
      <c r="A523">
        <v>15980.074000000001</v>
      </c>
      <c r="B523">
        <v>102316.652</v>
      </c>
      <c r="C523" s="12">
        <v>23</v>
      </c>
      <c r="D523" s="12">
        <v>29</v>
      </c>
      <c r="E523" s="12">
        <v>2</v>
      </c>
      <c r="F523" s="12">
        <v>30.487500000000001</v>
      </c>
      <c r="G523" s="12">
        <v>45.125</v>
      </c>
      <c r="H523" s="12">
        <v>26.65</v>
      </c>
      <c r="I523" s="12">
        <v>18.475000000000001</v>
      </c>
      <c r="J523" s="12">
        <v>0.20771312584573801</v>
      </c>
      <c r="K523" s="12">
        <v>1.7350000000000001</v>
      </c>
      <c r="L523" s="12">
        <v>1.3325</v>
      </c>
      <c r="M523" s="12">
        <v>2.665</v>
      </c>
      <c r="N523" s="12">
        <v>1.0004999999999999</v>
      </c>
      <c r="O523" s="12">
        <v>0.50003644744477904</v>
      </c>
      <c r="P523" s="12">
        <v>81.3</v>
      </c>
      <c r="Q523" s="12">
        <v>0.64</v>
      </c>
      <c r="R523" s="12">
        <v>3.1257812499999993</v>
      </c>
    </row>
    <row r="524" spans="1:18" x14ac:dyDescent="0.2">
      <c r="A524">
        <v>14849.98</v>
      </c>
      <c r="B524">
        <v>102781.52</v>
      </c>
      <c r="C524" s="12">
        <v>41.2</v>
      </c>
      <c r="D524" s="12">
        <v>41.4</v>
      </c>
      <c r="E524" s="12">
        <v>5</v>
      </c>
      <c r="F524" s="12">
        <v>23.5</v>
      </c>
      <c r="G524" s="12">
        <v>43.5</v>
      </c>
      <c r="H524" s="12">
        <v>28.1</v>
      </c>
      <c r="I524" s="12">
        <v>15.399999999999999</v>
      </c>
      <c r="J524" s="12">
        <v>-0.29870129870129902</v>
      </c>
      <c r="K524" s="12">
        <v>1.8</v>
      </c>
      <c r="L524" s="12">
        <v>1.4574898785425101</v>
      </c>
      <c r="M524" s="12">
        <v>2.68</v>
      </c>
      <c r="N524" s="12">
        <v>0.83877777777777796</v>
      </c>
      <c r="O524" s="12">
        <v>0.45616049308115297</v>
      </c>
      <c r="P524" s="12">
        <v>75.085441780368299</v>
      </c>
      <c r="Q524" s="12">
        <v>0.58699999999999997</v>
      </c>
      <c r="R524" s="12">
        <v>3.1325004732159765</v>
      </c>
    </row>
    <row r="525" spans="1:18" x14ac:dyDescent="0.2">
      <c r="A525">
        <v>20788.574000000001</v>
      </c>
      <c r="B525">
        <v>96377.186000000002</v>
      </c>
      <c r="C525" s="12">
        <v>1.8</v>
      </c>
      <c r="D525" s="12">
        <v>2</v>
      </c>
      <c r="E525" s="12">
        <v>10</v>
      </c>
      <c r="F525" s="12">
        <v>24.6</v>
      </c>
      <c r="G525" s="12">
        <v>37.5</v>
      </c>
      <c r="H525" s="12">
        <v>22.5</v>
      </c>
      <c r="I525" s="12">
        <v>15</v>
      </c>
      <c r="J525" s="12">
        <v>0.14000000000000001</v>
      </c>
      <c r="K525" s="12">
        <v>1.77</v>
      </c>
      <c r="L525" s="12">
        <v>1.4205457463884399</v>
      </c>
      <c r="M525" s="12">
        <v>2.67</v>
      </c>
      <c r="N525" s="12">
        <v>0.87955932203389797</v>
      </c>
      <c r="O525" s="12">
        <v>0.46796039461106997</v>
      </c>
      <c r="P525" s="12">
        <v>74.676031911203594</v>
      </c>
      <c r="Q525" s="12">
        <v>0.6</v>
      </c>
      <c r="R525" s="12">
        <v>3.1325988700564968</v>
      </c>
    </row>
    <row r="526" spans="1:18" x14ac:dyDescent="0.2">
      <c r="A526">
        <v>16856.61</v>
      </c>
      <c r="B526">
        <v>102678.6</v>
      </c>
      <c r="C526" s="12">
        <v>11.2</v>
      </c>
      <c r="D526" s="12">
        <v>11.4</v>
      </c>
      <c r="E526" s="12">
        <v>1</v>
      </c>
      <c r="F526" s="12">
        <v>57.8</v>
      </c>
      <c r="G526" s="12">
        <v>55.2</v>
      </c>
      <c r="H526" s="12">
        <v>31.9</v>
      </c>
      <c r="I526" s="12">
        <v>23.300000000000004</v>
      </c>
      <c r="J526" s="12">
        <v>1.1115879828326201</v>
      </c>
      <c r="K526" s="12">
        <v>1.75</v>
      </c>
      <c r="L526" s="12">
        <v>1.1089987325728801</v>
      </c>
      <c r="M526" s="12">
        <v>2.65</v>
      </c>
      <c r="N526" s="12">
        <v>1.3895428571428601</v>
      </c>
      <c r="O526" s="12">
        <v>0.58150991223665005</v>
      </c>
      <c r="P526" s="12">
        <v>110.230497183041</v>
      </c>
      <c r="Q526" s="12">
        <v>0.76200000000000001</v>
      </c>
      <c r="R526" s="12">
        <v>3.1358830146231762</v>
      </c>
    </row>
    <row r="527" spans="1:18" x14ac:dyDescent="0.2">
      <c r="A527">
        <v>16882.821</v>
      </c>
      <c r="B527">
        <v>102631.33100000001</v>
      </c>
      <c r="C527" s="12">
        <v>10</v>
      </c>
      <c r="D527" s="12">
        <v>10.199999999999999</v>
      </c>
      <c r="E527" s="12">
        <v>1</v>
      </c>
      <c r="F527" s="12">
        <v>61.4</v>
      </c>
      <c r="G527" s="12">
        <v>55.3</v>
      </c>
      <c r="H527" s="12">
        <v>31.4</v>
      </c>
      <c r="I527" s="12">
        <v>23.9</v>
      </c>
      <c r="J527" s="12">
        <v>1.2552301255230101</v>
      </c>
      <c r="K527" s="12">
        <v>1.78</v>
      </c>
      <c r="L527" s="12">
        <v>1.1028500619578701</v>
      </c>
      <c r="M527" s="12">
        <v>2.64</v>
      </c>
      <c r="N527" s="12">
        <v>1.39379775280899</v>
      </c>
      <c r="O527" s="12">
        <v>0.58225376440989796</v>
      </c>
      <c r="P527" s="12">
        <v>116.298078163292</v>
      </c>
      <c r="Q527" s="12">
        <v>0.76200000000000001</v>
      </c>
      <c r="R527" s="12">
        <v>3.1414668672033987</v>
      </c>
    </row>
    <row r="528" spans="1:18" x14ac:dyDescent="0.2">
      <c r="A528">
        <v>16955.901000000002</v>
      </c>
      <c r="B528">
        <v>102628.66499999999</v>
      </c>
      <c r="C528" s="12">
        <v>17.399999999999999</v>
      </c>
      <c r="D528" s="12">
        <v>17.600000000000001</v>
      </c>
      <c r="E528" s="12">
        <v>5</v>
      </c>
      <c r="F528" s="12">
        <v>24.8</v>
      </c>
      <c r="G528" s="12">
        <v>44.5</v>
      </c>
      <c r="H528" s="12">
        <v>26.8</v>
      </c>
      <c r="I528" s="12">
        <v>17.7</v>
      </c>
      <c r="J528" s="12">
        <v>-0.112994350282486</v>
      </c>
      <c r="K528" s="12">
        <v>1.73</v>
      </c>
      <c r="L528" s="12">
        <v>1.38621794871795</v>
      </c>
      <c r="M528" s="12">
        <v>2.67</v>
      </c>
      <c r="N528" s="12">
        <v>0.92610404624277498</v>
      </c>
      <c r="O528" s="12">
        <v>0.48081724767118</v>
      </c>
      <c r="P528" s="12">
        <v>71.4995256403855</v>
      </c>
      <c r="Q528" s="12">
        <v>0.60799999999999998</v>
      </c>
      <c r="R528" s="12">
        <v>3.1679342865835114</v>
      </c>
    </row>
    <row r="529" spans="1:18" x14ac:dyDescent="0.2">
      <c r="A529">
        <v>14850.19</v>
      </c>
      <c r="B529">
        <v>102723.79</v>
      </c>
      <c r="C529" s="12">
        <v>21.3</v>
      </c>
      <c r="D529" s="12">
        <v>21.5</v>
      </c>
      <c r="E529" s="12">
        <v>5</v>
      </c>
      <c r="F529" s="12">
        <v>25.7</v>
      </c>
      <c r="G529" s="12">
        <v>40.5</v>
      </c>
      <c r="H529" s="12">
        <v>25.3</v>
      </c>
      <c r="I529" s="12">
        <v>15.2</v>
      </c>
      <c r="J529" s="12">
        <v>2.6315789473684102E-2</v>
      </c>
      <c r="K529" s="12">
        <v>1.87</v>
      </c>
      <c r="L529" s="12">
        <v>1.48766905330151</v>
      </c>
      <c r="M529" s="12">
        <v>2.68</v>
      </c>
      <c r="N529" s="12">
        <v>0.801475935828877</v>
      </c>
      <c r="O529" s="12">
        <v>0.444899606977048</v>
      </c>
      <c r="P529" s="12">
        <v>85.9364541354186</v>
      </c>
      <c r="Q529" s="12">
        <v>0.56799999999999995</v>
      </c>
      <c r="R529" s="12">
        <v>3.1716125630790093</v>
      </c>
    </row>
    <row r="530" spans="1:18" x14ac:dyDescent="0.2">
      <c r="A530">
        <v>18033.769</v>
      </c>
      <c r="B530">
        <v>97441.664000000004</v>
      </c>
      <c r="C530" s="12">
        <v>13.8</v>
      </c>
      <c r="D530" s="12">
        <v>14</v>
      </c>
      <c r="E530" s="12">
        <v>2</v>
      </c>
      <c r="F530" s="12">
        <v>36.6</v>
      </c>
      <c r="G530" s="12">
        <v>51.9</v>
      </c>
      <c r="H530" s="12">
        <v>28.5</v>
      </c>
      <c r="I530" s="12">
        <v>23.4</v>
      </c>
      <c r="J530" s="12">
        <v>0.34615384615384598</v>
      </c>
      <c r="K530" s="12">
        <v>1.83</v>
      </c>
      <c r="L530" s="12">
        <v>1.34</v>
      </c>
      <c r="M530" s="12">
        <v>2.68</v>
      </c>
      <c r="N530" s="12">
        <v>1</v>
      </c>
      <c r="O530" s="12">
        <v>0.5</v>
      </c>
      <c r="P530" s="12">
        <v>98.04</v>
      </c>
      <c r="Q530" s="12">
        <v>0.63</v>
      </c>
      <c r="R530" s="12">
        <v>3.1746031746031744</v>
      </c>
    </row>
    <row r="531" spans="1:18" x14ac:dyDescent="0.2">
      <c r="A531">
        <v>14175.9</v>
      </c>
      <c r="B531">
        <v>102359.07</v>
      </c>
      <c r="C531" s="12">
        <v>7.3</v>
      </c>
      <c r="D531" s="12">
        <v>8.3000000000000007</v>
      </c>
      <c r="E531" s="12">
        <v>2</v>
      </c>
      <c r="F531" s="12">
        <v>37.299999999999997</v>
      </c>
      <c r="G531" s="12">
        <v>45.5</v>
      </c>
      <c r="H531" s="12">
        <v>25.5</v>
      </c>
      <c r="I531" s="12">
        <v>20</v>
      </c>
      <c r="J531" s="12">
        <v>0.59</v>
      </c>
      <c r="K531" s="12">
        <v>1.8049999999999999</v>
      </c>
      <c r="L531" s="12">
        <v>1.31876420369257</v>
      </c>
      <c r="M531" s="12">
        <v>2.68</v>
      </c>
      <c r="N531" s="12">
        <v>1.04422687319442</v>
      </c>
      <c r="O531" s="12">
        <v>0.507923804592323</v>
      </c>
      <c r="P531" s="12">
        <v>95.729980350626604</v>
      </c>
      <c r="Q531" s="12">
        <v>0.64300000000000002</v>
      </c>
      <c r="R531" s="12">
        <v>3.1792019800846343</v>
      </c>
    </row>
    <row r="532" spans="1:18" x14ac:dyDescent="0.2">
      <c r="A532">
        <v>14126.61</v>
      </c>
      <c r="B532">
        <v>102399.86</v>
      </c>
      <c r="C532" s="12">
        <v>7.3</v>
      </c>
      <c r="D532" s="12">
        <v>8.3000000000000007</v>
      </c>
      <c r="E532" s="12">
        <v>2</v>
      </c>
      <c r="F532" s="12">
        <v>37.299999999999997</v>
      </c>
      <c r="G532" s="12">
        <v>45.5</v>
      </c>
      <c r="H532" s="12">
        <v>25.5</v>
      </c>
      <c r="I532" s="12">
        <v>20</v>
      </c>
      <c r="J532" s="12">
        <v>0.59</v>
      </c>
      <c r="K532" s="12">
        <v>1.8049999999999999</v>
      </c>
      <c r="L532" s="12">
        <v>1.31876420369257</v>
      </c>
      <c r="M532" s="12">
        <v>2.68</v>
      </c>
      <c r="N532" s="12">
        <v>1.04422687319442</v>
      </c>
      <c r="O532" s="12">
        <v>0.507923804592323</v>
      </c>
      <c r="P532" s="12">
        <v>95.729980350626604</v>
      </c>
      <c r="Q532" s="12">
        <v>0.64300000000000002</v>
      </c>
      <c r="R532" s="12">
        <v>3.1792019800846343</v>
      </c>
    </row>
    <row r="533" spans="1:18" x14ac:dyDescent="0.2">
      <c r="A533">
        <v>16864.714</v>
      </c>
      <c r="B533">
        <v>102597.005</v>
      </c>
      <c r="C533" s="12">
        <v>7.5</v>
      </c>
      <c r="D533" s="12">
        <v>7.7</v>
      </c>
      <c r="E533" s="12">
        <v>1</v>
      </c>
      <c r="F533" s="12">
        <v>61.3</v>
      </c>
      <c r="G533" s="12">
        <v>54.1</v>
      </c>
      <c r="H533" s="12">
        <v>31.1</v>
      </c>
      <c r="I533" s="12">
        <v>23</v>
      </c>
      <c r="J533" s="12">
        <v>1.31304347826087</v>
      </c>
      <c r="K533" s="12">
        <v>1.77</v>
      </c>
      <c r="L533" s="12">
        <v>1.0973341599504001</v>
      </c>
      <c r="M533" s="12">
        <v>2.64</v>
      </c>
      <c r="N533" s="12">
        <v>1.4058305084745799</v>
      </c>
      <c r="O533" s="12">
        <v>0.58434312123090804</v>
      </c>
      <c r="P533" s="12">
        <v>115.11487268518501</v>
      </c>
      <c r="Q533" s="12">
        <v>0.75600000000000001</v>
      </c>
      <c r="R533" s="12">
        <v>3.1823154874002375</v>
      </c>
    </row>
    <row r="534" spans="1:18" x14ac:dyDescent="0.2">
      <c r="A534">
        <v>16903.534</v>
      </c>
      <c r="B534">
        <v>102712.459</v>
      </c>
      <c r="C534" s="12">
        <v>11.6</v>
      </c>
      <c r="D534" s="12">
        <v>8</v>
      </c>
      <c r="E534" s="12">
        <v>5</v>
      </c>
      <c r="F534" s="12">
        <v>25.3</v>
      </c>
      <c r="G534" s="12">
        <v>42.2</v>
      </c>
      <c r="H534" s="12">
        <v>24.5</v>
      </c>
      <c r="I534" s="12">
        <v>17.700000000000003</v>
      </c>
      <c r="J534" s="12">
        <v>4.5197740112994399E-2</v>
      </c>
      <c r="K534" s="12">
        <v>1.83</v>
      </c>
      <c r="L534" s="12">
        <v>1.46049481245012</v>
      </c>
      <c r="M534" s="12">
        <v>2.69</v>
      </c>
      <c r="N534" s="12">
        <v>0.84184153005464502</v>
      </c>
      <c r="O534" s="12">
        <v>0.45706512548322697</v>
      </c>
      <c r="P534" s="12">
        <v>80.843006160057598</v>
      </c>
      <c r="Q534" s="12">
        <v>0.57799999999999996</v>
      </c>
      <c r="R534" s="12">
        <v>3.1865770416170331</v>
      </c>
    </row>
    <row r="535" spans="1:18" x14ac:dyDescent="0.2">
      <c r="A535">
        <v>20710.8</v>
      </c>
      <c r="B535">
        <v>96317.505000000005</v>
      </c>
      <c r="C535" s="12">
        <v>18.2</v>
      </c>
      <c r="D535" s="12">
        <v>18.399999999999999</v>
      </c>
      <c r="E535" s="12">
        <v>5</v>
      </c>
      <c r="F535" s="12">
        <v>28</v>
      </c>
      <c r="G535" s="12">
        <v>43.3</v>
      </c>
      <c r="H535" s="12">
        <v>29.6</v>
      </c>
      <c r="I535" s="12">
        <v>13.699999999999996</v>
      </c>
      <c r="J535" s="12">
        <v>-0.116788321167883</v>
      </c>
      <c r="K535" s="12">
        <v>1.76</v>
      </c>
      <c r="L535" s="12">
        <v>1.375</v>
      </c>
      <c r="M535" s="12">
        <v>2.69</v>
      </c>
      <c r="N535" s="12">
        <v>0.95636363636363597</v>
      </c>
      <c r="O535" s="12">
        <v>0.48884758364312297</v>
      </c>
      <c r="P535" s="12">
        <v>78.7566539923954</v>
      </c>
      <c r="Q535" s="12">
        <v>0.61</v>
      </c>
      <c r="R535" s="12">
        <v>3.2071535022354691</v>
      </c>
    </row>
    <row r="536" spans="1:18" x14ac:dyDescent="0.2">
      <c r="A536">
        <v>17457.227999999999</v>
      </c>
      <c r="B536">
        <v>105429.08900000001</v>
      </c>
      <c r="C536" s="12">
        <v>21</v>
      </c>
      <c r="D536" s="12">
        <v>21.2</v>
      </c>
      <c r="E536" s="12">
        <v>5</v>
      </c>
      <c r="F536" s="12">
        <v>41.1</v>
      </c>
      <c r="G536" s="12">
        <v>54.7</v>
      </c>
      <c r="H536" s="12">
        <v>33.1</v>
      </c>
      <c r="I536" s="12">
        <v>21.6</v>
      </c>
      <c r="J536" s="12">
        <v>0.37037037037037002</v>
      </c>
      <c r="K536" s="12">
        <v>1.79</v>
      </c>
      <c r="L536" s="12">
        <v>1.268603827073</v>
      </c>
      <c r="M536" s="12">
        <v>2.68</v>
      </c>
      <c r="N536" s="12">
        <v>1.11255865921788</v>
      </c>
      <c r="O536" s="12">
        <v>0.52664036303246398</v>
      </c>
      <c r="P536" s="12">
        <v>99.004217968546001</v>
      </c>
      <c r="Q536" s="12">
        <v>0.65800000000000003</v>
      </c>
      <c r="R536" s="12">
        <v>3.2105754699359879</v>
      </c>
    </row>
    <row r="537" spans="1:18" x14ac:dyDescent="0.2">
      <c r="A537">
        <v>17100.75</v>
      </c>
      <c r="B537">
        <v>102607.16</v>
      </c>
      <c r="C537" s="12">
        <v>8.9</v>
      </c>
      <c r="D537" s="12">
        <v>11</v>
      </c>
      <c r="E537" s="12">
        <v>2</v>
      </c>
      <c r="F537" s="12">
        <v>20.75</v>
      </c>
      <c r="G537" s="12">
        <v>46.04</v>
      </c>
      <c r="H537" s="12">
        <v>26.88</v>
      </c>
      <c r="I537" s="12">
        <v>19.16</v>
      </c>
      <c r="J537" s="12">
        <v>-0.31993736951983298</v>
      </c>
      <c r="K537" s="12">
        <v>1.9059999999999999</v>
      </c>
      <c r="L537" s="12">
        <v>1.5860000000000001</v>
      </c>
      <c r="M537" s="12">
        <v>2.6760000000000002</v>
      </c>
      <c r="N537" s="12">
        <v>0.70340000000000003</v>
      </c>
      <c r="O537" s="12">
        <v>0.40714325300846399</v>
      </c>
      <c r="P537" s="12">
        <v>79.78</v>
      </c>
      <c r="Q537" s="12">
        <v>0.53</v>
      </c>
      <c r="R537" s="12">
        <v>3.2139622641509433</v>
      </c>
    </row>
    <row r="538" spans="1:18" x14ac:dyDescent="0.2">
      <c r="A538">
        <v>14526.2</v>
      </c>
      <c r="B538">
        <v>102794.77</v>
      </c>
      <c r="C538" s="12">
        <v>12.5</v>
      </c>
      <c r="D538" s="12">
        <v>12.7</v>
      </c>
      <c r="E538" s="12">
        <v>1</v>
      </c>
      <c r="F538" s="12">
        <v>46</v>
      </c>
      <c r="G538" s="12">
        <v>45</v>
      </c>
      <c r="H538" s="12">
        <v>26.9</v>
      </c>
      <c r="I538" s="12">
        <v>18.100000000000001</v>
      </c>
      <c r="J538" s="12">
        <v>1.05524861878453</v>
      </c>
      <c r="K538" s="12">
        <v>1.75</v>
      </c>
      <c r="L538" s="12">
        <v>1.1986301369862999</v>
      </c>
      <c r="M538" s="12">
        <v>2.66</v>
      </c>
      <c r="N538" s="12">
        <v>1.2192000000000001</v>
      </c>
      <c r="O538" s="12">
        <v>0.54938716654650299</v>
      </c>
      <c r="P538" s="12">
        <v>100</v>
      </c>
      <c r="Q538" s="12">
        <v>0.68600000000000005</v>
      </c>
      <c r="R538" s="12">
        <v>3.2349854227405244</v>
      </c>
    </row>
    <row r="539" spans="1:18" x14ac:dyDescent="0.2">
      <c r="A539">
        <v>19115.580000000002</v>
      </c>
      <c r="B539">
        <v>98544.26</v>
      </c>
      <c r="C539" s="12">
        <v>21.7</v>
      </c>
      <c r="D539" s="12">
        <v>21.9</v>
      </c>
      <c r="E539" s="12">
        <v>5</v>
      </c>
      <c r="F539" s="12">
        <v>47.4</v>
      </c>
      <c r="G539" s="12">
        <v>49.9</v>
      </c>
      <c r="H539" s="12">
        <v>34.299999999999997</v>
      </c>
      <c r="I539" s="12">
        <v>15.600000000000001</v>
      </c>
      <c r="J539" s="12">
        <v>0.83974358974358998</v>
      </c>
      <c r="K539" s="12">
        <v>1.62</v>
      </c>
      <c r="L539" s="12">
        <v>1.1000000000000001</v>
      </c>
      <c r="M539" s="12">
        <v>2.67</v>
      </c>
      <c r="N539" s="12">
        <v>1.43</v>
      </c>
      <c r="O539" s="12">
        <v>0.58847736625514402</v>
      </c>
      <c r="P539" s="12">
        <v>88.54</v>
      </c>
      <c r="Q539" s="12">
        <v>0.75</v>
      </c>
      <c r="R539" s="12">
        <v>3.2399999999999998</v>
      </c>
    </row>
    <row r="540" spans="1:18" x14ac:dyDescent="0.2">
      <c r="A540">
        <v>16400.417000000001</v>
      </c>
      <c r="B540">
        <v>102451.689</v>
      </c>
      <c r="C540" s="12">
        <v>15</v>
      </c>
      <c r="D540" s="12">
        <v>15.4</v>
      </c>
      <c r="E540" s="12">
        <v>2</v>
      </c>
      <c r="F540" s="12">
        <v>45</v>
      </c>
      <c r="G540" s="12">
        <v>50</v>
      </c>
      <c r="H540" s="12">
        <v>28</v>
      </c>
      <c r="I540" s="12">
        <v>22</v>
      </c>
      <c r="J540" s="12">
        <v>0.77272727272727304</v>
      </c>
      <c r="K540" s="12">
        <v>1.75</v>
      </c>
      <c r="L540" s="12">
        <v>1.2068965517241399</v>
      </c>
      <c r="M540" s="12">
        <v>2.67</v>
      </c>
      <c r="N540" s="12">
        <v>1.21228571428571</v>
      </c>
      <c r="O540" s="12">
        <v>0.54797881957897498</v>
      </c>
      <c r="P540" s="12">
        <v>99.110299316521306</v>
      </c>
      <c r="Q540" s="12">
        <v>0.68100000000000005</v>
      </c>
      <c r="R540" s="12">
        <v>3.2485840151038325</v>
      </c>
    </row>
    <row r="541" spans="1:18" x14ac:dyDescent="0.2">
      <c r="A541">
        <v>16400.417000000001</v>
      </c>
      <c r="B541">
        <v>102451.689</v>
      </c>
      <c r="C541" s="12">
        <v>15</v>
      </c>
      <c r="D541" s="12">
        <v>15.4</v>
      </c>
      <c r="E541" s="12">
        <v>2</v>
      </c>
      <c r="F541" s="12">
        <v>45</v>
      </c>
      <c r="G541" s="12">
        <v>50</v>
      </c>
      <c r="H541" s="12">
        <v>28</v>
      </c>
      <c r="I541" s="12">
        <v>22</v>
      </c>
      <c r="J541" s="12">
        <v>0.77272727272727304</v>
      </c>
      <c r="K541" s="12">
        <v>1.75</v>
      </c>
      <c r="L541" s="12">
        <v>1.2068965517241399</v>
      </c>
      <c r="M541" s="12">
        <v>2.67</v>
      </c>
      <c r="N541" s="12">
        <v>1.21228571428571</v>
      </c>
      <c r="O541" s="12">
        <v>0.54797881957897498</v>
      </c>
      <c r="P541" s="12">
        <v>99.110299316521306</v>
      </c>
      <c r="Q541" s="12">
        <v>0.68100000000000005</v>
      </c>
      <c r="R541" s="12">
        <v>3.2485840151038325</v>
      </c>
    </row>
    <row r="542" spans="1:18" x14ac:dyDescent="0.2">
      <c r="A542">
        <v>15951.285</v>
      </c>
      <c r="B542">
        <v>102246.065</v>
      </c>
      <c r="C542" s="12">
        <v>22.9</v>
      </c>
      <c r="D542" s="12">
        <v>23.9</v>
      </c>
      <c r="E542" s="12">
        <v>2</v>
      </c>
      <c r="F542" s="12">
        <v>26.7</v>
      </c>
      <c r="G542" s="12">
        <v>41.7</v>
      </c>
      <c r="H542" s="12">
        <v>24.4</v>
      </c>
      <c r="I542" s="12">
        <v>17.300000000000004</v>
      </c>
      <c r="J542" s="12">
        <v>0.13294797687861301</v>
      </c>
      <c r="K542" s="12">
        <v>1.79</v>
      </c>
      <c r="L542" s="12">
        <v>1.41</v>
      </c>
      <c r="M542" s="12">
        <v>2.66</v>
      </c>
      <c r="N542" s="12">
        <v>0.88700000000000001</v>
      </c>
      <c r="O542" s="12">
        <v>0.47005829358770501</v>
      </c>
      <c r="P542" s="12">
        <v>80.099999999999994</v>
      </c>
      <c r="Q542" s="12">
        <v>0.57999999999999996</v>
      </c>
      <c r="R542" s="12">
        <v>3.2534482758620693</v>
      </c>
    </row>
    <row r="543" spans="1:18" x14ac:dyDescent="0.2">
      <c r="A543">
        <v>17971.768</v>
      </c>
      <c r="B543">
        <v>97570.331000000006</v>
      </c>
      <c r="C543" s="12">
        <v>15.2</v>
      </c>
      <c r="D543" s="12">
        <v>15.6</v>
      </c>
      <c r="E543" s="12">
        <v>2</v>
      </c>
      <c r="F543" s="12">
        <v>45.3</v>
      </c>
      <c r="G543" s="12">
        <v>54.4</v>
      </c>
      <c r="H543" s="12">
        <v>29.6</v>
      </c>
      <c r="I543" s="12">
        <v>24.799999999999997</v>
      </c>
      <c r="J543" s="12">
        <v>0.63306451612903203</v>
      </c>
      <c r="K543" s="12">
        <v>1.71</v>
      </c>
      <c r="L543" s="12">
        <v>1.18</v>
      </c>
      <c r="M543" s="12">
        <v>2.68</v>
      </c>
      <c r="N543" s="12">
        <v>1.28</v>
      </c>
      <c r="O543" s="12">
        <v>0.56140350877193002</v>
      </c>
      <c r="P543" s="12">
        <v>95.05</v>
      </c>
      <c r="Q543" s="12">
        <v>0.7</v>
      </c>
      <c r="R543" s="12">
        <v>3.2571428571428576</v>
      </c>
    </row>
    <row r="544" spans="1:18" x14ac:dyDescent="0.2">
      <c r="A544">
        <v>17999.780999999999</v>
      </c>
      <c r="B544">
        <v>97541.813999999998</v>
      </c>
      <c r="C544" s="12">
        <v>15.4</v>
      </c>
      <c r="D544" s="12">
        <v>15.6</v>
      </c>
      <c r="E544" s="12">
        <v>2</v>
      </c>
      <c r="F544" s="12">
        <v>41.7</v>
      </c>
      <c r="G544" s="12">
        <v>54.6</v>
      </c>
      <c r="H544" s="12">
        <v>29.6</v>
      </c>
      <c r="I544" s="12">
        <v>25</v>
      </c>
      <c r="J544" s="12">
        <v>0.48399999999999999</v>
      </c>
      <c r="K544" s="12">
        <v>1.78</v>
      </c>
      <c r="L544" s="12">
        <v>1.26</v>
      </c>
      <c r="M544" s="12">
        <v>2.68</v>
      </c>
      <c r="N544" s="12">
        <v>1.1299999999999999</v>
      </c>
      <c r="O544" s="12">
        <v>0.53051643192488296</v>
      </c>
      <c r="P544" s="12">
        <v>98.6</v>
      </c>
      <c r="Q544" s="12">
        <v>0.65</v>
      </c>
      <c r="R544" s="12">
        <v>3.2769230769230768</v>
      </c>
    </row>
    <row r="545" spans="1:18" x14ac:dyDescent="0.2">
      <c r="A545">
        <v>19460.87</v>
      </c>
      <c r="B545">
        <v>98130.96</v>
      </c>
      <c r="C545" s="12">
        <v>27</v>
      </c>
      <c r="D545" s="12">
        <v>27.2</v>
      </c>
      <c r="E545" s="12">
        <v>4</v>
      </c>
      <c r="F545" s="12">
        <v>25.4</v>
      </c>
      <c r="G545" s="12">
        <v>34.9</v>
      </c>
      <c r="H545" s="12">
        <v>21.8</v>
      </c>
      <c r="I545" s="12">
        <v>13.099999999999998</v>
      </c>
      <c r="J545" s="12">
        <v>0.27480916030534303</v>
      </c>
      <c r="K545" s="12">
        <v>1.86</v>
      </c>
      <c r="L545" s="12">
        <v>1.4832535885167499</v>
      </c>
      <c r="M545" s="12">
        <v>2.68</v>
      </c>
      <c r="N545" s="12">
        <v>0.806838709677419</v>
      </c>
      <c r="O545" s="12">
        <v>0.44654716846390102</v>
      </c>
      <c r="P545" s="12">
        <v>84.368782984167595</v>
      </c>
      <c r="Q545" s="12">
        <v>0.55100000000000005</v>
      </c>
      <c r="R545" s="12">
        <v>3.2791991101223572</v>
      </c>
    </row>
    <row r="546" spans="1:18" x14ac:dyDescent="0.2">
      <c r="A546">
        <v>17562.623</v>
      </c>
      <c r="B546">
        <v>105426.614</v>
      </c>
      <c r="C546" s="12">
        <v>23</v>
      </c>
      <c r="D546" s="12">
        <v>23.22</v>
      </c>
      <c r="E546" s="12">
        <v>5</v>
      </c>
      <c r="F546" s="12">
        <v>27.4</v>
      </c>
      <c r="G546" s="12">
        <v>47.4</v>
      </c>
      <c r="H546" s="12">
        <v>29.6</v>
      </c>
      <c r="I546" s="12">
        <v>17.799999999999997</v>
      </c>
      <c r="J546" s="12">
        <v>-0.123595505617978</v>
      </c>
      <c r="K546" s="12">
        <v>1.79</v>
      </c>
      <c r="L546" s="12">
        <v>1.4050235478806901</v>
      </c>
      <c r="M546" s="12">
        <v>2.68</v>
      </c>
      <c r="N546" s="12">
        <v>0.90744134078212302</v>
      </c>
      <c r="O546" s="12">
        <v>0.47573748213407102</v>
      </c>
      <c r="P546" s="12">
        <v>80.922035066981906</v>
      </c>
      <c r="Q546" s="12">
        <v>0.57999999999999996</v>
      </c>
      <c r="R546" s="12">
        <v>3.2886919668657293</v>
      </c>
    </row>
    <row r="547" spans="1:18" x14ac:dyDescent="0.2">
      <c r="A547">
        <v>16835.853999999999</v>
      </c>
      <c r="B547">
        <v>102642.693</v>
      </c>
      <c r="C547" s="12">
        <v>45</v>
      </c>
      <c r="D547" s="12">
        <v>45.2</v>
      </c>
      <c r="E547" s="12">
        <v>1</v>
      </c>
      <c r="F547" s="12">
        <v>55.2</v>
      </c>
      <c r="G547" s="12">
        <v>43.6</v>
      </c>
      <c r="H547" s="12">
        <v>26</v>
      </c>
      <c r="I547" s="12">
        <v>17.600000000000001</v>
      </c>
      <c r="J547" s="12">
        <v>1.6590909090909101</v>
      </c>
      <c r="K547" s="12">
        <v>1.88</v>
      </c>
      <c r="L547" s="12">
        <v>1.21134020618557</v>
      </c>
      <c r="M547" s="12">
        <v>2.67</v>
      </c>
      <c r="N547" s="12">
        <v>1.2041702127659599</v>
      </c>
      <c r="O547" s="12">
        <v>0.546314529518514</v>
      </c>
      <c r="P547" s="12">
        <v>122.39465686621</v>
      </c>
      <c r="Q547" s="12">
        <v>0.67</v>
      </c>
      <c r="R547" s="12">
        <v>3.289806287710388</v>
      </c>
    </row>
    <row r="548" spans="1:18" x14ac:dyDescent="0.2">
      <c r="A548">
        <v>20765.815999999999</v>
      </c>
      <c r="B548">
        <v>96355.661999999997</v>
      </c>
      <c r="C548" s="12">
        <v>20</v>
      </c>
      <c r="D548" s="12">
        <v>20.2</v>
      </c>
      <c r="E548" s="12">
        <v>5</v>
      </c>
      <c r="F548" s="12">
        <v>31.4</v>
      </c>
      <c r="G548" s="12">
        <v>46.2</v>
      </c>
      <c r="H548" s="12">
        <v>26.6</v>
      </c>
      <c r="I548" s="12">
        <v>19.600000000000001</v>
      </c>
      <c r="J548" s="12">
        <v>0.24489795918367299</v>
      </c>
      <c r="K548" s="12">
        <v>1.72</v>
      </c>
      <c r="L548" s="12">
        <v>1.3089802130898001</v>
      </c>
      <c r="M548" s="12">
        <v>2.67</v>
      </c>
      <c r="N548" s="12">
        <v>1.0397558139534899</v>
      </c>
      <c r="O548" s="12">
        <v>0.50974523854314502</v>
      </c>
      <c r="P548" s="12">
        <v>80.632393562889305</v>
      </c>
      <c r="Q548" s="12">
        <v>0.62</v>
      </c>
      <c r="R548" s="12">
        <v>3.2899287321830482</v>
      </c>
    </row>
    <row r="549" spans="1:18" x14ac:dyDescent="0.2">
      <c r="A549">
        <v>16877.144</v>
      </c>
      <c r="B549">
        <v>102601.08100000001</v>
      </c>
      <c r="C549" s="12">
        <v>25.3</v>
      </c>
      <c r="D549" s="12">
        <v>25.5</v>
      </c>
      <c r="E549" s="12">
        <v>5</v>
      </c>
      <c r="F549" s="12">
        <v>19.399999999999999</v>
      </c>
      <c r="G549" s="12">
        <v>38.200000000000003</v>
      </c>
      <c r="H549" s="12">
        <v>22.7</v>
      </c>
      <c r="I549" s="12">
        <v>15.500000000000004</v>
      </c>
      <c r="J549" s="12">
        <v>-0.21290322580645199</v>
      </c>
      <c r="K549" s="12">
        <v>1.71</v>
      </c>
      <c r="L549" s="12">
        <v>1.4321608040200999</v>
      </c>
      <c r="M549" s="12">
        <v>2.68</v>
      </c>
      <c r="N549" s="12">
        <v>0.87129824561403502</v>
      </c>
      <c r="O549" s="12">
        <v>0.46561164029100699</v>
      </c>
      <c r="P549" s="12">
        <v>59.671875</v>
      </c>
      <c r="Q549" s="12">
        <v>0.56799999999999995</v>
      </c>
      <c r="R549" s="12">
        <v>3.2945391648134423</v>
      </c>
    </row>
    <row r="550" spans="1:18" x14ac:dyDescent="0.2">
      <c r="A550">
        <v>18691.39</v>
      </c>
      <c r="B550">
        <v>97578.5</v>
      </c>
      <c r="C550" s="12">
        <v>15</v>
      </c>
      <c r="D550" s="12">
        <v>15.2</v>
      </c>
      <c r="E550" s="12">
        <v>9</v>
      </c>
      <c r="F550" s="12">
        <v>36</v>
      </c>
      <c r="G550" s="12">
        <v>48</v>
      </c>
      <c r="H550" s="12">
        <v>30</v>
      </c>
      <c r="I550" s="12">
        <v>18</v>
      </c>
      <c r="J550" s="12">
        <v>0.33333333333333298</v>
      </c>
      <c r="K550" s="12">
        <v>1.87</v>
      </c>
      <c r="L550" s="12">
        <v>1.375</v>
      </c>
      <c r="M550" s="12">
        <v>2.68</v>
      </c>
      <c r="N550" s="12">
        <v>0.94909090909090899</v>
      </c>
      <c r="O550" s="12">
        <v>0.48694029850746301</v>
      </c>
      <c r="P550" s="12">
        <v>101.655172413793</v>
      </c>
      <c r="Q550" s="12">
        <v>0.58899999999999997</v>
      </c>
      <c r="R550" s="12">
        <v>3.3091526470134278</v>
      </c>
    </row>
    <row r="551" spans="1:18" x14ac:dyDescent="0.2">
      <c r="A551">
        <v>14637.34</v>
      </c>
      <c r="B551">
        <v>102798.95</v>
      </c>
      <c r="C551" s="12">
        <v>20.5</v>
      </c>
      <c r="D551" s="12">
        <v>20.7</v>
      </c>
      <c r="E551" s="12">
        <v>5</v>
      </c>
      <c r="F551" s="12">
        <v>30.6</v>
      </c>
      <c r="G551" s="12">
        <v>43.8</v>
      </c>
      <c r="H551" s="12">
        <v>27.7</v>
      </c>
      <c r="I551" s="12">
        <v>16.099999999999998</v>
      </c>
      <c r="J551" s="12">
        <v>0.18012422360248501</v>
      </c>
      <c r="K551" s="12">
        <v>1.71</v>
      </c>
      <c r="L551" s="12">
        <v>1.3093415007657001</v>
      </c>
      <c r="M551" s="12">
        <v>2.67</v>
      </c>
      <c r="N551" s="12">
        <v>1.0391929824561399</v>
      </c>
      <c r="O551" s="12">
        <v>0.50960992480685496</v>
      </c>
      <c r="P551" s="12">
        <v>78.620623290677699</v>
      </c>
      <c r="Q551" s="12">
        <v>0.61599999999999999</v>
      </c>
      <c r="R551" s="12">
        <v>3.3103782182729544</v>
      </c>
    </row>
    <row r="552" spans="1:18" x14ac:dyDescent="0.2">
      <c r="A552">
        <v>16794.467000000001</v>
      </c>
      <c r="B552">
        <v>102600.531</v>
      </c>
      <c r="C552" s="12">
        <v>18.5</v>
      </c>
      <c r="D552" s="12">
        <v>18.7</v>
      </c>
      <c r="E552" s="12">
        <v>5</v>
      </c>
      <c r="F552" s="12">
        <v>24.4</v>
      </c>
      <c r="G552" s="12">
        <v>38.6</v>
      </c>
      <c r="H552" s="12">
        <v>22.8</v>
      </c>
      <c r="I552" s="12">
        <v>15.8</v>
      </c>
      <c r="J552" s="12">
        <v>0.10126582278481</v>
      </c>
      <c r="K552" s="12">
        <v>1.9</v>
      </c>
      <c r="L552" s="12">
        <v>1.5273311897106101</v>
      </c>
      <c r="M552" s="12">
        <v>2.69</v>
      </c>
      <c r="N552" s="12">
        <v>0.76124210526315805</v>
      </c>
      <c r="O552" s="12">
        <v>0.43221888858341601</v>
      </c>
      <c r="P552" s="12">
        <v>86.222240659310302</v>
      </c>
      <c r="Q552" s="12">
        <v>0.53</v>
      </c>
      <c r="R552" s="12">
        <v>3.323098311817279</v>
      </c>
    </row>
    <row r="553" spans="1:18" x14ac:dyDescent="0.2">
      <c r="A553">
        <v>19573.719000000001</v>
      </c>
      <c r="B553">
        <v>98138.846999999994</v>
      </c>
      <c r="C553" s="12">
        <v>28.2</v>
      </c>
      <c r="D553" s="12">
        <v>29.2</v>
      </c>
      <c r="E553" s="12">
        <v>4</v>
      </c>
      <c r="F553" s="12">
        <v>31.8</v>
      </c>
      <c r="G553" s="12">
        <v>40</v>
      </c>
      <c r="H553" s="12">
        <v>25</v>
      </c>
      <c r="I553" s="12">
        <v>15</v>
      </c>
      <c r="J553" s="12">
        <v>0.45333333333333298</v>
      </c>
      <c r="K553" s="12">
        <v>1.83</v>
      </c>
      <c r="L553" s="12">
        <v>1.38846737481032</v>
      </c>
      <c r="M553" s="12">
        <v>2.66</v>
      </c>
      <c r="N553" s="12">
        <v>0.915781420765027</v>
      </c>
      <c r="O553" s="12">
        <v>0.478019783905895</v>
      </c>
      <c r="P553" s="12">
        <v>92.367019118314005</v>
      </c>
      <c r="Q553" s="12">
        <v>0.57499999999999996</v>
      </c>
      <c r="R553" s="12">
        <v>3.3317937752435256</v>
      </c>
    </row>
    <row r="554" spans="1:18" x14ac:dyDescent="0.2">
      <c r="A554">
        <v>19515.13</v>
      </c>
      <c r="B554">
        <v>98113.15</v>
      </c>
      <c r="C554" s="12">
        <v>21.8</v>
      </c>
      <c r="D554" s="12">
        <v>22</v>
      </c>
      <c r="E554" s="12">
        <v>4</v>
      </c>
      <c r="F554" s="12">
        <v>32.799999999999997</v>
      </c>
      <c r="G554" s="12">
        <v>42.8</v>
      </c>
      <c r="H554" s="12">
        <v>27</v>
      </c>
      <c r="I554" s="12">
        <v>15.799999999999997</v>
      </c>
      <c r="J554" s="12">
        <v>0.367088607594937</v>
      </c>
      <c r="K554" s="12">
        <v>1.83</v>
      </c>
      <c r="L554" s="12">
        <v>1.37801204819277</v>
      </c>
      <c r="M554" s="12">
        <v>2.68</v>
      </c>
      <c r="N554" s="12">
        <v>0.94483060109289596</v>
      </c>
      <c r="O554" s="12">
        <v>0.48581639992807102</v>
      </c>
      <c r="P554" s="12">
        <v>93.036783417387696</v>
      </c>
      <c r="Q554" s="12">
        <v>0.58299999999999996</v>
      </c>
      <c r="R554" s="12">
        <v>3.3359015456138867</v>
      </c>
    </row>
    <row r="555" spans="1:18" x14ac:dyDescent="0.2">
      <c r="A555">
        <v>17928.894</v>
      </c>
      <c r="B555">
        <v>97530.062000000005</v>
      </c>
      <c r="C555" s="12">
        <v>20.6</v>
      </c>
      <c r="D555" s="12">
        <v>20.8</v>
      </c>
      <c r="E555" s="12">
        <v>5</v>
      </c>
      <c r="F555" s="12">
        <v>26.2</v>
      </c>
      <c r="G555" s="12">
        <v>39.799999999999997</v>
      </c>
      <c r="H555" s="12">
        <v>24.1</v>
      </c>
      <c r="I555" s="12">
        <v>15.699999999999996</v>
      </c>
      <c r="J555" s="12">
        <v>0.13375796178343899</v>
      </c>
      <c r="K555" s="12">
        <v>1.8</v>
      </c>
      <c r="L555" s="12">
        <v>1.43</v>
      </c>
      <c r="M555" s="12">
        <v>2.67</v>
      </c>
      <c r="N555" s="12">
        <v>0.87</v>
      </c>
      <c r="O555" s="12">
        <v>0.46524064171122997</v>
      </c>
      <c r="P555" s="12">
        <v>80.23</v>
      </c>
      <c r="Q555" s="12">
        <v>0.56000000000000005</v>
      </c>
      <c r="R555" s="12">
        <v>3.339285714285714</v>
      </c>
    </row>
    <row r="556" spans="1:18" x14ac:dyDescent="0.2">
      <c r="A556">
        <v>16886.272000000001</v>
      </c>
      <c r="B556">
        <v>102698.53599999999</v>
      </c>
      <c r="C556" s="12">
        <v>47.4</v>
      </c>
      <c r="D556" s="12">
        <v>47.6</v>
      </c>
      <c r="E556" s="12">
        <v>5</v>
      </c>
      <c r="F556" s="12">
        <v>31.2</v>
      </c>
      <c r="G556" s="12">
        <v>44.2</v>
      </c>
      <c r="H556" s="12">
        <v>25.7</v>
      </c>
      <c r="I556" s="12">
        <v>18.500000000000004</v>
      </c>
      <c r="J556" s="12">
        <v>0.29729729729729698</v>
      </c>
      <c r="K556" s="12">
        <v>1.77</v>
      </c>
      <c r="L556" s="12">
        <v>1.3490853658536599</v>
      </c>
      <c r="M556" s="12">
        <v>2.7</v>
      </c>
      <c r="N556" s="12">
        <v>1.00135593220339</v>
      </c>
      <c r="O556" s="12">
        <v>0.50033875338753397</v>
      </c>
      <c r="P556" s="12">
        <v>84.125930941096797</v>
      </c>
      <c r="Q556" s="12">
        <v>0.59699999999999998</v>
      </c>
      <c r="R556" s="12">
        <v>3.3523549953155616</v>
      </c>
    </row>
    <row r="557" spans="1:18" x14ac:dyDescent="0.2">
      <c r="A557">
        <v>17529.227999999999</v>
      </c>
      <c r="B557">
        <v>105381.428</v>
      </c>
      <c r="C557" s="12">
        <v>23</v>
      </c>
      <c r="D557" s="12">
        <v>23.2</v>
      </c>
      <c r="E557" s="12">
        <v>5</v>
      </c>
      <c r="F557" s="12">
        <v>40.1</v>
      </c>
      <c r="G557" s="12">
        <v>53.4</v>
      </c>
      <c r="H557" s="12">
        <v>33.299999999999997</v>
      </c>
      <c r="I557" s="12">
        <v>20.100000000000001</v>
      </c>
      <c r="J557" s="12">
        <v>0.33830845771144302</v>
      </c>
      <c r="K557" s="12">
        <v>1.79</v>
      </c>
      <c r="L557" s="12">
        <v>1.27765881513205</v>
      </c>
      <c r="M557" s="12">
        <v>2.68</v>
      </c>
      <c r="N557" s="12">
        <v>1.09758659217877</v>
      </c>
      <c r="O557" s="12">
        <v>0.52326163614475796</v>
      </c>
      <c r="P557" s="12">
        <v>97.913003644359407</v>
      </c>
      <c r="Q557" s="12">
        <v>0.622</v>
      </c>
      <c r="R557" s="12">
        <v>3.3723257108983438</v>
      </c>
    </row>
    <row r="558" spans="1:18" x14ac:dyDescent="0.2">
      <c r="A558">
        <v>16818.671999999999</v>
      </c>
      <c r="B558">
        <v>102690.281</v>
      </c>
      <c r="C558" s="12">
        <v>17.5</v>
      </c>
      <c r="D558" s="12">
        <v>17.7</v>
      </c>
      <c r="E558" s="12">
        <v>5</v>
      </c>
      <c r="F558" s="12">
        <v>28.2</v>
      </c>
      <c r="G558" s="12">
        <v>43.3</v>
      </c>
      <c r="H558" s="12">
        <v>25.6</v>
      </c>
      <c r="I558" s="12">
        <v>17.699999999999996</v>
      </c>
      <c r="J558" s="12">
        <v>0.14689265536723201</v>
      </c>
      <c r="K558" s="12">
        <v>1.73</v>
      </c>
      <c r="L558" s="12">
        <v>1.3494539781591299</v>
      </c>
      <c r="M558" s="12">
        <v>2.69</v>
      </c>
      <c r="N558" s="12">
        <v>0.99339884393063604</v>
      </c>
      <c r="O558" s="12">
        <v>0.49834424603749999</v>
      </c>
      <c r="P558" s="12">
        <v>76.362077994623405</v>
      </c>
      <c r="Q558" s="12">
        <v>0.59099999999999997</v>
      </c>
      <c r="R558" s="12">
        <v>3.3729252858386398</v>
      </c>
    </row>
    <row r="559" spans="1:18" x14ac:dyDescent="0.2">
      <c r="A559">
        <v>18856.172999999999</v>
      </c>
      <c r="B559">
        <v>98199.527000000002</v>
      </c>
      <c r="C559" s="12">
        <v>20.7</v>
      </c>
      <c r="D559" s="12">
        <v>21.5</v>
      </c>
      <c r="E559" s="12">
        <v>5</v>
      </c>
      <c r="F559" s="12">
        <v>32.4</v>
      </c>
      <c r="G559" s="12">
        <v>41</v>
      </c>
      <c r="H559" s="12">
        <v>25</v>
      </c>
      <c r="I559" s="12">
        <v>16</v>
      </c>
      <c r="J559" s="12">
        <v>0.46250000000000002</v>
      </c>
      <c r="K559" s="12">
        <v>1.9</v>
      </c>
      <c r="L559" s="12">
        <v>1.43504531722054</v>
      </c>
      <c r="M559" s="12">
        <v>2.67</v>
      </c>
      <c r="N559" s="12">
        <v>0.86056842105263198</v>
      </c>
      <c r="O559" s="12">
        <v>0.46252984373762401</v>
      </c>
      <c r="P559" s="12">
        <v>100</v>
      </c>
      <c r="Q559" s="12">
        <v>0.55100000000000005</v>
      </c>
      <c r="R559" s="12">
        <v>3.3767121979176622</v>
      </c>
    </row>
    <row r="560" spans="1:18" x14ac:dyDescent="0.2">
      <c r="A560">
        <v>17925.887999999999</v>
      </c>
      <c r="B560">
        <v>97482.312999999995</v>
      </c>
      <c r="C560" s="12">
        <v>15.2</v>
      </c>
      <c r="D560" s="12">
        <v>15.4</v>
      </c>
      <c r="E560" s="12">
        <v>2</v>
      </c>
      <c r="F560" s="12">
        <v>34.299999999999997</v>
      </c>
      <c r="G560" s="12">
        <v>50.9</v>
      </c>
      <c r="H560" s="12">
        <v>28.3</v>
      </c>
      <c r="I560" s="12">
        <v>22.599999999999998</v>
      </c>
      <c r="J560" s="12">
        <v>0.265486725663717</v>
      </c>
      <c r="K560" s="12">
        <v>1.83</v>
      </c>
      <c r="L560" s="12">
        <v>1.36</v>
      </c>
      <c r="M560" s="12">
        <v>2.67</v>
      </c>
      <c r="N560" s="12">
        <v>0.96</v>
      </c>
      <c r="O560" s="12">
        <v>0.48979591836734698</v>
      </c>
      <c r="P560" s="12">
        <v>95.45</v>
      </c>
      <c r="Q560" s="12">
        <v>0.57999999999999996</v>
      </c>
      <c r="R560" s="12">
        <v>3.3793103448275863</v>
      </c>
    </row>
    <row r="561" spans="1:18" x14ac:dyDescent="0.2">
      <c r="A561">
        <v>15980.33</v>
      </c>
      <c r="B561">
        <v>102290.92</v>
      </c>
      <c r="C561" s="12">
        <v>22.6</v>
      </c>
      <c r="D561" s="12">
        <v>23.4</v>
      </c>
      <c r="E561" s="12">
        <v>5</v>
      </c>
      <c r="F561" s="12">
        <v>20.2</v>
      </c>
      <c r="G561" s="12">
        <v>34</v>
      </c>
      <c r="H561" s="12">
        <v>20</v>
      </c>
      <c r="I561" s="12">
        <v>14</v>
      </c>
      <c r="J561" s="12">
        <v>1.42857142857142E-2</v>
      </c>
      <c r="K561" s="12">
        <v>1.88</v>
      </c>
      <c r="L561" s="12">
        <v>1.56405990016639</v>
      </c>
      <c r="M561" s="12">
        <v>2.68</v>
      </c>
      <c r="N561" s="12">
        <v>0.71348936170212796</v>
      </c>
      <c r="O561" s="12">
        <v>0.416395559639407</v>
      </c>
      <c r="P561" s="12">
        <v>75.874992544879802</v>
      </c>
      <c r="Q561" s="12">
        <v>0.50600000000000001</v>
      </c>
      <c r="R561" s="12">
        <v>3.3863426120595412</v>
      </c>
    </row>
    <row r="562" spans="1:18" x14ac:dyDescent="0.2">
      <c r="A562">
        <v>14748.26</v>
      </c>
      <c r="B562">
        <v>102780.87</v>
      </c>
      <c r="C562" s="12">
        <v>19.600000000000001</v>
      </c>
      <c r="D562" s="12">
        <v>19.8</v>
      </c>
      <c r="E562" s="12">
        <v>5</v>
      </c>
      <c r="F562" s="12">
        <v>24.1</v>
      </c>
      <c r="G562" s="12">
        <v>46.5</v>
      </c>
      <c r="H562" s="12">
        <v>28.9</v>
      </c>
      <c r="I562" s="12">
        <v>17.600000000000001</v>
      </c>
      <c r="J562" s="12">
        <v>-0.27272727272727298</v>
      </c>
      <c r="K562" s="12">
        <v>1.79</v>
      </c>
      <c r="L562" s="12">
        <v>1.44238517324738</v>
      </c>
      <c r="M562" s="12">
        <v>2.68</v>
      </c>
      <c r="N562" s="12">
        <v>0.85803351955307305</v>
      </c>
      <c r="O562" s="12">
        <v>0.46179657714650002</v>
      </c>
      <c r="P562" s="12">
        <v>75.274448524624304</v>
      </c>
      <c r="Q562" s="12">
        <v>0.54800000000000004</v>
      </c>
      <c r="R562" s="12">
        <v>3.3905721159727609</v>
      </c>
    </row>
    <row r="563" spans="1:18" x14ac:dyDescent="0.2">
      <c r="A563">
        <v>20029.54</v>
      </c>
      <c r="B563">
        <v>97922.774999999994</v>
      </c>
      <c r="C563" s="12">
        <v>10</v>
      </c>
      <c r="D563" s="12">
        <v>10.4</v>
      </c>
      <c r="E563" s="12">
        <v>0</v>
      </c>
      <c r="F563" s="12">
        <v>67.3</v>
      </c>
      <c r="G563" s="12">
        <v>57</v>
      </c>
      <c r="H563" s="12">
        <v>34</v>
      </c>
      <c r="I563" s="12">
        <v>23</v>
      </c>
      <c r="J563" s="12">
        <v>1.44782608695652</v>
      </c>
      <c r="K563" s="12">
        <v>1.56</v>
      </c>
      <c r="L563" s="12">
        <v>0.93245666467423804</v>
      </c>
      <c r="M563" s="12">
        <v>2.68</v>
      </c>
      <c r="N563" s="12">
        <v>1.87412820512821</v>
      </c>
      <c r="O563" s="12">
        <v>0.65206840870364302</v>
      </c>
      <c r="P563" s="12">
        <v>96.238880299900103</v>
      </c>
      <c r="Q563" s="12">
        <v>0.84499999999999997</v>
      </c>
      <c r="R563" s="12">
        <v>3.401335153997882</v>
      </c>
    </row>
    <row r="564" spans="1:18" x14ac:dyDescent="0.2">
      <c r="A564">
        <v>20212.687999999998</v>
      </c>
      <c r="B564">
        <v>97897.774000000005</v>
      </c>
      <c r="C564" s="12">
        <v>8.5</v>
      </c>
      <c r="D564" s="12">
        <v>8.9</v>
      </c>
      <c r="E564" s="12">
        <v>0</v>
      </c>
      <c r="F564" s="12">
        <v>66.599999999999994</v>
      </c>
      <c r="G564" s="12">
        <v>54</v>
      </c>
      <c r="H564" s="12">
        <v>31</v>
      </c>
      <c r="I564" s="12">
        <v>23</v>
      </c>
      <c r="J564" s="12">
        <v>1.5478260869565199</v>
      </c>
      <c r="K564" s="12">
        <v>1.6</v>
      </c>
      <c r="L564" s="12">
        <v>0.96038415366146501</v>
      </c>
      <c r="M564" s="12">
        <v>2.69</v>
      </c>
      <c r="N564" s="12">
        <v>1.8009625</v>
      </c>
      <c r="O564" s="12">
        <v>0.64297986852733702</v>
      </c>
      <c r="P564" s="12">
        <v>99.476807540412395</v>
      </c>
      <c r="Q564" s="12">
        <v>0.82299999999999995</v>
      </c>
      <c r="R564" s="12">
        <v>3.4033566221142162</v>
      </c>
    </row>
    <row r="565" spans="1:18" x14ac:dyDescent="0.2">
      <c r="A565">
        <v>20703.679</v>
      </c>
      <c r="B565">
        <v>96327.327999999994</v>
      </c>
      <c r="C565" s="12">
        <v>24.2</v>
      </c>
      <c r="D565" s="12">
        <v>24.4</v>
      </c>
      <c r="E565" s="12">
        <v>3</v>
      </c>
      <c r="F565" s="12">
        <v>24.2</v>
      </c>
      <c r="G565" s="12">
        <v>34.799999999999997</v>
      </c>
      <c r="H565" s="12">
        <v>20.100000000000001</v>
      </c>
      <c r="I565" s="12">
        <v>14.699999999999996</v>
      </c>
      <c r="J565" s="12">
        <v>0.27891156462584998</v>
      </c>
      <c r="K565" s="12">
        <v>1.8</v>
      </c>
      <c r="L565" s="12">
        <v>1.4492753623188399</v>
      </c>
      <c r="M565" s="12">
        <v>2.67</v>
      </c>
      <c r="N565" s="12">
        <v>0.84230000000000005</v>
      </c>
      <c r="O565" s="12">
        <v>0.45720023883189498</v>
      </c>
      <c r="P565" s="12">
        <v>76.711385492104995</v>
      </c>
      <c r="Q565" s="12">
        <v>0.54</v>
      </c>
      <c r="R565" s="12">
        <v>3.4116666666666666</v>
      </c>
    </row>
    <row r="566" spans="1:18" x14ac:dyDescent="0.2">
      <c r="A566">
        <v>18025.514999999999</v>
      </c>
      <c r="B566">
        <v>97514.907999999996</v>
      </c>
      <c r="C566" s="12">
        <v>21.2</v>
      </c>
      <c r="D566" s="12">
        <v>21.4</v>
      </c>
      <c r="E566" s="12">
        <v>5</v>
      </c>
      <c r="F566" s="12">
        <v>22.6</v>
      </c>
      <c r="G566" s="12">
        <v>33.9</v>
      </c>
      <c r="H566" s="12">
        <v>20.7</v>
      </c>
      <c r="I566" s="12">
        <v>13.2</v>
      </c>
      <c r="J566" s="12">
        <v>0.14393939393939401</v>
      </c>
      <c r="K566" s="12">
        <v>1.74</v>
      </c>
      <c r="L566" s="12">
        <v>1.42</v>
      </c>
      <c r="M566" s="12">
        <v>2.67</v>
      </c>
      <c r="N566" s="12">
        <v>0.88</v>
      </c>
      <c r="O566" s="12">
        <v>0.46808510638297901</v>
      </c>
      <c r="P566" s="12">
        <v>68.47</v>
      </c>
      <c r="Q566" s="12">
        <v>0.55000000000000004</v>
      </c>
      <c r="R566" s="12">
        <v>3.4181818181818175</v>
      </c>
    </row>
    <row r="567" spans="1:18" x14ac:dyDescent="0.2">
      <c r="A567">
        <v>17529.227999999999</v>
      </c>
      <c r="B567">
        <v>105381.428</v>
      </c>
      <c r="C567" s="12">
        <v>21</v>
      </c>
      <c r="D567" s="12">
        <v>21.2</v>
      </c>
      <c r="E567" s="12">
        <v>5</v>
      </c>
      <c r="F567" s="12">
        <v>32.9</v>
      </c>
      <c r="G567" s="12">
        <v>48.9</v>
      </c>
      <c r="H567" s="12">
        <v>29.5</v>
      </c>
      <c r="I567" s="12">
        <v>19.399999999999999</v>
      </c>
      <c r="J567" s="12">
        <v>0.17525773195876301</v>
      </c>
      <c r="K567" s="12">
        <v>1.76</v>
      </c>
      <c r="L567" s="12">
        <v>1.32430398796087</v>
      </c>
      <c r="M567" s="12">
        <v>2.68</v>
      </c>
      <c r="N567" s="12">
        <v>1.0237045454545499</v>
      </c>
      <c r="O567" s="12">
        <v>0.50585672091012202</v>
      </c>
      <c r="P567" s="12">
        <v>86.130319916524201</v>
      </c>
      <c r="Q567" s="12">
        <v>0.59199999999999997</v>
      </c>
      <c r="R567" s="12">
        <v>3.418419840294848</v>
      </c>
    </row>
    <row r="568" spans="1:18" x14ac:dyDescent="0.2">
      <c r="A568">
        <v>16913.692999999999</v>
      </c>
      <c r="B568">
        <v>102696.856</v>
      </c>
      <c r="C568" s="12">
        <v>15.3</v>
      </c>
      <c r="D568" s="12">
        <v>15.5</v>
      </c>
      <c r="E568" s="12">
        <v>5</v>
      </c>
      <c r="F568" s="12">
        <v>27.4</v>
      </c>
      <c r="G568" s="12">
        <v>41.5</v>
      </c>
      <c r="H568" s="12">
        <v>24.1</v>
      </c>
      <c r="I568" s="12">
        <v>17.399999999999999</v>
      </c>
      <c r="J568" s="12">
        <v>0.18965517241379301</v>
      </c>
      <c r="K568" s="12">
        <v>1.83</v>
      </c>
      <c r="L568" s="12">
        <v>1.43642072213501</v>
      </c>
      <c r="M568" s="12">
        <v>2.67</v>
      </c>
      <c r="N568" s="12">
        <v>0.85878688524590197</v>
      </c>
      <c r="O568" s="12">
        <v>0.46201471081085799</v>
      </c>
      <c r="P568" s="12">
        <v>85.187607376016501</v>
      </c>
      <c r="Q568" s="12">
        <v>0.54</v>
      </c>
      <c r="R568" s="12">
        <v>3.442197935640559</v>
      </c>
    </row>
    <row r="569" spans="1:18" x14ac:dyDescent="0.2">
      <c r="A569">
        <v>16818.671999999999</v>
      </c>
      <c r="B569">
        <v>102690.281</v>
      </c>
      <c r="C569" s="12">
        <v>11</v>
      </c>
      <c r="D569" s="12">
        <v>11.2</v>
      </c>
      <c r="E569" s="12">
        <v>1</v>
      </c>
      <c r="F569" s="12">
        <v>56.2</v>
      </c>
      <c r="G569" s="12">
        <v>51.4</v>
      </c>
      <c r="H569" s="12">
        <v>29.9</v>
      </c>
      <c r="I569" s="12">
        <v>21.5</v>
      </c>
      <c r="J569" s="12">
        <v>1.2232558139534899</v>
      </c>
      <c r="K569" s="12">
        <v>1.78</v>
      </c>
      <c r="L569" s="12">
        <v>1.13956466069142</v>
      </c>
      <c r="M569" s="12">
        <v>2.63</v>
      </c>
      <c r="N569" s="12">
        <v>1.3078988764044901</v>
      </c>
      <c r="O569" s="12">
        <v>0.56670545220858504</v>
      </c>
      <c r="P569" s="12">
        <v>113.01026605843499</v>
      </c>
      <c r="Q569" s="12">
        <v>0.67</v>
      </c>
      <c r="R569" s="12">
        <v>3.444625188663418</v>
      </c>
    </row>
    <row r="570" spans="1:18" x14ac:dyDescent="0.2">
      <c r="A570">
        <v>18095.648000000001</v>
      </c>
      <c r="B570">
        <v>97700.26</v>
      </c>
      <c r="C570" s="12">
        <v>21.3</v>
      </c>
      <c r="D570" s="12">
        <v>21.5</v>
      </c>
      <c r="E570" s="12">
        <v>4</v>
      </c>
      <c r="F570" s="12">
        <v>42.8</v>
      </c>
      <c r="G570" s="12">
        <v>50.8</v>
      </c>
      <c r="H570" s="12">
        <v>33.9</v>
      </c>
      <c r="I570" s="12">
        <v>16.899999999999999</v>
      </c>
      <c r="J570" s="12">
        <v>0.52662721893491105</v>
      </c>
      <c r="K570" s="12">
        <v>1.77</v>
      </c>
      <c r="L570" s="12">
        <v>1.23949579831933</v>
      </c>
      <c r="M570" s="12">
        <v>2.67</v>
      </c>
      <c r="N570" s="12">
        <v>1.1541016949152501</v>
      </c>
      <c r="O570" s="12">
        <v>0.53576936392534402</v>
      </c>
      <c r="P570" s="12">
        <v>99.017270751336397</v>
      </c>
      <c r="Q570" s="12">
        <v>0.625</v>
      </c>
      <c r="R570" s="12">
        <v>3.4465627118644</v>
      </c>
    </row>
    <row r="571" spans="1:18" x14ac:dyDescent="0.2">
      <c r="A571">
        <v>18151.101999999999</v>
      </c>
      <c r="B571">
        <v>97638.813999999998</v>
      </c>
      <c r="C571" s="12">
        <v>27</v>
      </c>
      <c r="D571" s="12">
        <v>27.2</v>
      </c>
      <c r="E571" s="12">
        <v>4</v>
      </c>
      <c r="F571" s="12">
        <v>21.7</v>
      </c>
      <c r="G571" s="12">
        <v>33.299999999999997</v>
      </c>
      <c r="H571" s="12">
        <v>20</v>
      </c>
      <c r="I571" s="12">
        <v>13.299999999999997</v>
      </c>
      <c r="J571" s="12">
        <v>0.12781954887218</v>
      </c>
      <c r="K571" s="12">
        <v>1.91</v>
      </c>
      <c r="L571" s="12">
        <v>1.5694330320460099</v>
      </c>
      <c r="M571" s="12">
        <v>2.67</v>
      </c>
      <c r="N571" s="12">
        <v>0.70125130890052401</v>
      </c>
      <c r="O571" s="12">
        <v>0.412197366274901</v>
      </c>
      <c r="P571" s="12">
        <v>82.622305676464606</v>
      </c>
      <c r="Q571" s="12">
        <v>0.49299999999999999</v>
      </c>
      <c r="R571" s="12">
        <v>3.450814013997006</v>
      </c>
    </row>
    <row r="572" spans="1:18" x14ac:dyDescent="0.2">
      <c r="A572">
        <v>16365.76</v>
      </c>
      <c r="B572">
        <v>102594.575</v>
      </c>
      <c r="C572" s="12">
        <v>16.5</v>
      </c>
      <c r="D572" s="12">
        <v>16.7</v>
      </c>
      <c r="E572" s="12">
        <v>2</v>
      </c>
      <c r="F572" s="12">
        <v>46.6</v>
      </c>
      <c r="G572" s="12">
        <v>55</v>
      </c>
      <c r="H572" s="12">
        <v>31</v>
      </c>
      <c r="I572" s="12">
        <v>24</v>
      </c>
      <c r="J572" s="12">
        <v>0.65</v>
      </c>
      <c r="K572" s="12">
        <v>1.71</v>
      </c>
      <c r="L572" s="12">
        <v>1.1664392905866301</v>
      </c>
      <c r="M572" s="12">
        <v>2.65</v>
      </c>
      <c r="N572" s="12">
        <v>1.27187134502924</v>
      </c>
      <c r="O572" s="12">
        <v>0.55983422996730903</v>
      </c>
      <c r="P572" s="12">
        <v>97.093153708216505</v>
      </c>
      <c r="Q572" s="12">
        <v>0.65800000000000003</v>
      </c>
      <c r="R572" s="12">
        <v>3.452692013722249</v>
      </c>
    </row>
    <row r="573" spans="1:18" x14ac:dyDescent="0.2">
      <c r="A573">
        <v>16365.76</v>
      </c>
      <c r="B573">
        <v>102594.575</v>
      </c>
      <c r="C573" s="12">
        <v>16.5</v>
      </c>
      <c r="D573" s="12">
        <v>16.7</v>
      </c>
      <c r="E573" s="12">
        <v>2</v>
      </c>
      <c r="F573" s="12">
        <v>46.6</v>
      </c>
      <c r="G573" s="12">
        <v>55</v>
      </c>
      <c r="H573" s="12">
        <v>31</v>
      </c>
      <c r="I573" s="12">
        <v>24</v>
      </c>
      <c r="J573" s="12">
        <v>0.65</v>
      </c>
      <c r="K573" s="12">
        <v>1.71</v>
      </c>
      <c r="L573" s="12">
        <v>1.1664392905866301</v>
      </c>
      <c r="M573" s="12">
        <v>2.65</v>
      </c>
      <c r="N573" s="12">
        <v>1.27187134502924</v>
      </c>
      <c r="O573" s="12">
        <v>0.55983422996730903</v>
      </c>
      <c r="P573" s="12">
        <v>97.093153708216505</v>
      </c>
      <c r="Q573" s="12">
        <v>0.65800000000000003</v>
      </c>
      <c r="R573" s="12">
        <v>3.452692013722249</v>
      </c>
    </row>
    <row r="574" spans="1:18" x14ac:dyDescent="0.2">
      <c r="A574">
        <v>16365.76</v>
      </c>
      <c r="B574">
        <v>102594.575</v>
      </c>
      <c r="C574" s="12">
        <v>16.5</v>
      </c>
      <c r="D574" s="12">
        <v>16.7</v>
      </c>
      <c r="E574" s="12">
        <v>2</v>
      </c>
      <c r="F574" s="12">
        <v>46.6</v>
      </c>
      <c r="G574" s="12">
        <v>55</v>
      </c>
      <c r="H574" s="12">
        <v>31</v>
      </c>
      <c r="I574" s="12">
        <v>24</v>
      </c>
      <c r="J574" s="12">
        <v>0.65</v>
      </c>
      <c r="K574" s="12">
        <v>1.71</v>
      </c>
      <c r="L574" s="12">
        <v>1.1664392905866301</v>
      </c>
      <c r="M574" s="12">
        <v>2.65</v>
      </c>
      <c r="N574" s="12">
        <v>1.27187134502924</v>
      </c>
      <c r="O574" s="12">
        <v>0.55983422996730903</v>
      </c>
      <c r="P574" s="12">
        <v>97.093153708216505</v>
      </c>
      <c r="Q574" s="12">
        <v>0.65800000000000003</v>
      </c>
      <c r="R574" s="12">
        <v>3.452692013722249</v>
      </c>
    </row>
    <row r="575" spans="1:18" x14ac:dyDescent="0.2">
      <c r="A575">
        <v>16418.530999999999</v>
      </c>
      <c r="B575">
        <v>102388.584</v>
      </c>
      <c r="C575" s="12">
        <v>16.5</v>
      </c>
      <c r="D575" s="12">
        <v>16.7</v>
      </c>
      <c r="E575" s="12">
        <v>2</v>
      </c>
      <c r="F575" s="12">
        <v>46.6</v>
      </c>
      <c r="G575" s="12">
        <v>55</v>
      </c>
      <c r="H575" s="12">
        <v>31</v>
      </c>
      <c r="I575" s="12">
        <v>24</v>
      </c>
      <c r="J575" s="12">
        <v>0.65</v>
      </c>
      <c r="K575" s="12">
        <v>1.71</v>
      </c>
      <c r="L575" s="12">
        <v>1.1664392905866301</v>
      </c>
      <c r="M575" s="12">
        <v>2.65</v>
      </c>
      <c r="N575" s="12">
        <v>1.27187134502924</v>
      </c>
      <c r="O575" s="12">
        <v>0.55983422996730903</v>
      </c>
      <c r="P575" s="12">
        <v>97.093153708216505</v>
      </c>
      <c r="Q575" s="12">
        <v>0.65800000000000003</v>
      </c>
      <c r="R575" s="12">
        <v>3.452692013722249</v>
      </c>
    </row>
    <row r="576" spans="1:18" x14ac:dyDescent="0.2">
      <c r="A576">
        <v>16418.530999999999</v>
      </c>
      <c r="B576">
        <v>102388.584</v>
      </c>
      <c r="C576" s="12">
        <v>16.5</v>
      </c>
      <c r="D576" s="12">
        <v>16.7</v>
      </c>
      <c r="E576" s="12">
        <v>2</v>
      </c>
      <c r="F576" s="12">
        <v>46.6</v>
      </c>
      <c r="G576" s="12">
        <v>55</v>
      </c>
      <c r="H576" s="12">
        <v>31</v>
      </c>
      <c r="I576" s="12">
        <v>24</v>
      </c>
      <c r="J576" s="12">
        <v>0.65</v>
      </c>
      <c r="K576" s="12">
        <v>1.71</v>
      </c>
      <c r="L576" s="12">
        <v>1.1664392905866301</v>
      </c>
      <c r="M576" s="12">
        <v>2.65</v>
      </c>
      <c r="N576" s="12">
        <v>1.27187134502924</v>
      </c>
      <c r="O576" s="12">
        <v>0.55983422996730903</v>
      </c>
      <c r="P576" s="12">
        <v>97.093153708216505</v>
      </c>
      <c r="Q576" s="12">
        <v>0.65800000000000003</v>
      </c>
      <c r="R576" s="12">
        <v>3.452692013722249</v>
      </c>
    </row>
    <row r="577" spans="1:18" x14ac:dyDescent="0.2">
      <c r="A577">
        <v>16886.272000000001</v>
      </c>
      <c r="B577">
        <v>102698.53599999999</v>
      </c>
      <c r="C577" s="12">
        <v>21.5</v>
      </c>
      <c r="D577" s="12">
        <v>21.7</v>
      </c>
      <c r="E577" s="12">
        <v>5</v>
      </c>
      <c r="F577" s="12">
        <v>25.5</v>
      </c>
      <c r="G577" s="12">
        <v>41.7</v>
      </c>
      <c r="H577" s="12">
        <v>24.1</v>
      </c>
      <c r="I577" s="12">
        <v>17.600000000000001</v>
      </c>
      <c r="J577" s="12">
        <v>7.9545454545454503E-2</v>
      </c>
      <c r="K577" s="12">
        <v>1.83</v>
      </c>
      <c r="L577" s="12">
        <v>1.45816733067729</v>
      </c>
      <c r="M577" s="12">
        <v>2.67</v>
      </c>
      <c r="N577" s="12">
        <v>0.83106557377049195</v>
      </c>
      <c r="O577" s="12">
        <v>0.45386991360401102</v>
      </c>
      <c r="P577" s="12">
        <v>81.924943288292795</v>
      </c>
      <c r="Q577" s="12">
        <v>0.52900000000000003</v>
      </c>
      <c r="R577" s="12">
        <v>3.4613715950292852</v>
      </c>
    </row>
    <row r="578" spans="1:18" x14ac:dyDescent="0.2">
      <c r="A578">
        <v>14843.93</v>
      </c>
      <c r="B578">
        <v>102858.38</v>
      </c>
      <c r="C578" s="12">
        <v>23.1</v>
      </c>
      <c r="D578" s="12">
        <v>23.3</v>
      </c>
      <c r="E578" s="12">
        <v>4</v>
      </c>
      <c r="F578" s="12">
        <v>22.5</v>
      </c>
      <c r="G578" s="12">
        <v>38.4</v>
      </c>
      <c r="H578" s="12">
        <v>24.6</v>
      </c>
      <c r="I578" s="12">
        <v>13.799999999999997</v>
      </c>
      <c r="J578" s="12">
        <v>-0.15217391304347799</v>
      </c>
      <c r="K578" s="12">
        <v>1.83</v>
      </c>
      <c r="L578" s="12">
        <v>1.4938775510204101</v>
      </c>
      <c r="M578" s="12">
        <v>2.68</v>
      </c>
      <c r="N578" s="12">
        <v>0.793989071038252</v>
      </c>
      <c r="O578" s="12">
        <v>0.44258300335059397</v>
      </c>
      <c r="P578" s="12">
        <v>75.945629731589804</v>
      </c>
      <c r="Q578" s="12">
        <v>0.51800000000000002</v>
      </c>
      <c r="R578" s="12">
        <v>3.4632993649387105</v>
      </c>
    </row>
    <row r="579" spans="1:18" x14ac:dyDescent="0.2">
      <c r="A579">
        <v>18025.514999999999</v>
      </c>
      <c r="B579">
        <v>97514.907999999996</v>
      </c>
      <c r="C579" s="12">
        <v>11</v>
      </c>
      <c r="D579" s="12">
        <v>11.4</v>
      </c>
      <c r="E579" s="12">
        <v>2</v>
      </c>
      <c r="F579" s="12">
        <v>48</v>
      </c>
      <c r="G579" s="12">
        <v>49.1</v>
      </c>
      <c r="H579" s="12">
        <v>28.6</v>
      </c>
      <c r="I579" s="12">
        <v>20.5</v>
      </c>
      <c r="J579" s="12">
        <v>0.94634146341463399</v>
      </c>
      <c r="K579" s="12">
        <v>1.65</v>
      </c>
      <c r="L579" s="12">
        <v>1.1100000000000001</v>
      </c>
      <c r="M579" s="12">
        <v>2.67</v>
      </c>
      <c r="N579" s="12">
        <v>1.39</v>
      </c>
      <c r="O579" s="12">
        <v>0.58158995815899595</v>
      </c>
      <c r="P579" s="12">
        <v>91.88</v>
      </c>
      <c r="Q579" s="12">
        <v>0.69</v>
      </c>
      <c r="R579" s="12">
        <v>3.4637681159420288</v>
      </c>
    </row>
    <row r="580" spans="1:18" x14ac:dyDescent="0.2">
      <c r="A580">
        <v>16877.144</v>
      </c>
      <c r="B580">
        <v>102601.08100000001</v>
      </c>
      <c r="C580" s="12">
        <v>53.3</v>
      </c>
      <c r="D580" s="12">
        <v>53.5</v>
      </c>
      <c r="E580" s="12">
        <v>5</v>
      </c>
      <c r="F580" s="12">
        <v>18.7</v>
      </c>
      <c r="G580" s="12">
        <v>37.6</v>
      </c>
      <c r="H580" s="12">
        <v>22.1</v>
      </c>
      <c r="I580" s="12">
        <v>15.5</v>
      </c>
      <c r="J580" s="12">
        <v>-0.21935483870967801</v>
      </c>
      <c r="K580" s="12">
        <v>1.87</v>
      </c>
      <c r="L580" s="12">
        <v>1.575400168492</v>
      </c>
      <c r="M580" s="12">
        <v>2.67</v>
      </c>
      <c r="N580" s="12">
        <v>0.69480748663101599</v>
      </c>
      <c r="O580" s="12">
        <v>0.40996248371086302</v>
      </c>
      <c r="P580" s="12">
        <v>71.860192874569904</v>
      </c>
      <c r="Q580" s="12">
        <v>0.48799999999999999</v>
      </c>
      <c r="R580" s="12">
        <v>3.4729661611291309</v>
      </c>
    </row>
    <row r="581" spans="1:18" x14ac:dyDescent="0.2">
      <c r="A581">
        <v>19118.73</v>
      </c>
      <c r="B581">
        <v>98149.15</v>
      </c>
      <c r="C581" s="12">
        <v>14.8</v>
      </c>
      <c r="D581" s="12">
        <v>15</v>
      </c>
      <c r="E581" s="12">
        <v>4</v>
      </c>
      <c r="F581" s="12">
        <v>37.1</v>
      </c>
      <c r="G581" s="12">
        <v>36.4</v>
      </c>
      <c r="H581" s="12">
        <v>21</v>
      </c>
      <c r="I581" s="12">
        <v>15.399999999999999</v>
      </c>
      <c r="J581" s="12">
        <v>1.0454545454545501</v>
      </c>
      <c r="K581" s="12">
        <v>1.82</v>
      </c>
      <c r="L581" s="12">
        <v>1.3274981765134899</v>
      </c>
      <c r="M581" s="12">
        <v>2.65</v>
      </c>
      <c r="N581" s="12">
        <v>0.99623626373626295</v>
      </c>
      <c r="O581" s="12">
        <v>0.4990572918817</v>
      </c>
      <c r="P581" s="12">
        <v>98.686429694178699</v>
      </c>
      <c r="Q581" s="12">
        <v>0.57199999999999995</v>
      </c>
      <c r="R581" s="12">
        <v>3.4899235380004598</v>
      </c>
    </row>
    <row r="582" spans="1:18" x14ac:dyDescent="0.2">
      <c r="A582">
        <v>16893.509999999998</v>
      </c>
      <c r="B582">
        <v>102683.91099999999</v>
      </c>
      <c r="C582" s="12">
        <v>15</v>
      </c>
      <c r="D582" s="12">
        <v>15.2</v>
      </c>
      <c r="E582" s="12">
        <v>5</v>
      </c>
      <c r="F582" s="12">
        <v>30.1</v>
      </c>
      <c r="G582" s="12">
        <v>40.9</v>
      </c>
      <c r="H582" s="12">
        <v>24.2</v>
      </c>
      <c r="I582" s="12">
        <v>16.7</v>
      </c>
      <c r="J582" s="12">
        <v>0.35329341317365298</v>
      </c>
      <c r="K582" s="12">
        <v>1.78</v>
      </c>
      <c r="L582" s="12">
        <v>1.3681783243658701</v>
      </c>
      <c r="M582" s="12">
        <v>2.66</v>
      </c>
      <c r="N582" s="12">
        <v>0.94419101123595495</v>
      </c>
      <c r="O582" s="12">
        <v>0.48564724647899499</v>
      </c>
      <c r="P582" s="12">
        <v>84.798519629193294</v>
      </c>
      <c r="Q582" s="12">
        <v>0.55700000000000005</v>
      </c>
      <c r="R582" s="12">
        <v>3.4904686018598827</v>
      </c>
    </row>
    <row r="583" spans="1:18" x14ac:dyDescent="0.2">
      <c r="A583">
        <v>19030.39</v>
      </c>
      <c r="B583">
        <v>98146.75</v>
      </c>
      <c r="C583" s="12">
        <v>13.8</v>
      </c>
      <c r="D583" s="12">
        <v>14</v>
      </c>
      <c r="E583" s="12">
        <v>4</v>
      </c>
      <c r="F583" s="12">
        <v>36.5</v>
      </c>
      <c r="G583" s="12">
        <v>35</v>
      </c>
      <c r="H583" s="12">
        <v>20.5</v>
      </c>
      <c r="I583" s="12">
        <v>14.5</v>
      </c>
      <c r="J583" s="12">
        <v>1.1034482758620701</v>
      </c>
      <c r="K583" s="12">
        <v>1.83</v>
      </c>
      <c r="L583" s="12">
        <v>1.3406593406593399</v>
      </c>
      <c r="M583" s="12">
        <v>2.65</v>
      </c>
      <c r="N583" s="12">
        <v>0.97663934426229504</v>
      </c>
      <c r="O583" s="12">
        <v>0.49409081484553202</v>
      </c>
      <c r="P583" s="12">
        <v>99.038606798153594</v>
      </c>
      <c r="Q583" s="12">
        <v>0.56599999999999995</v>
      </c>
      <c r="R583" s="12">
        <v>3.4922956612408043</v>
      </c>
    </row>
    <row r="584" spans="1:18" x14ac:dyDescent="0.2">
      <c r="A584">
        <v>16921.885999999999</v>
      </c>
      <c r="B584">
        <v>102683.228</v>
      </c>
      <c r="C584" s="12">
        <v>15.6</v>
      </c>
      <c r="D584" s="12">
        <v>15.8</v>
      </c>
      <c r="E584" s="12">
        <v>5</v>
      </c>
      <c r="F584" s="12">
        <v>24.1</v>
      </c>
      <c r="G584" s="12">
        <v>40.9</v>
      </c>
      <c r="H584" s="12">
        <v>24.4</v>
      </c>
      <c r="I584" s="12">
        <v>16.5</v>
      </c>
      <c r="J584" s="12">
        <v>-1.8181818181818001E-2</v>
      </c>
      <c r="K584" s="12">
        <v>1.79</v>
      </c>
      <c r="L584" s="12">
        <v>1.44238517324738</v>
      </c>
      <c r="M584" s="12">
        <v>2.67</v>
      </c>
      <c r="N584" s="12">
        <v>0.85110055865921797</v>
      </c>
      <c r="O584" s="12">
        <v>0.45978083398974501</v>
      </c>
      <c r="P584" s="12">
        <v>75.6044621817299</v>
      </c>
      <c r="Q584" s="12">
        <v>0.53</v>
      </c>
      <c r="R584" s="12">
        <v>3.4926425635079581</v>
      </c>
    </row>
    <row r="585" spans="1:18" x14ac:dyDescent="0.2">
      <c r="A585">
        <v>20181.240000000002</v>
      </c>
      <c r="B585">
        <v>97862.599000000002</v>
      </c>
      <c r="C585" s="12">
        <v>16</v>
      </c>
      <c r="D585" s="12">
        <v>16.2</v>
      </c>
      <c r="E585" s="12">
        <v>4</v>
      </c>
      <c r="F585" s="12">
        <v>31.6</v>
      </c>
      <c r="G585" s="12">
        <v>41.5</v>
      </c>
      <c r="H585" s="12">
        <v>26.5</v>
      </c>
      <c r="I585" s="12">
        <v>15</v>
      </c>
      <c r="J585" s="12">
        <v>0.34</v>
      </c>
      <c r="K585" s="12">
        <v>1.88</v>
      </c>
      <c r="L585" s="12">
        <v>1.4285714285714299</v>
      </c>
      <c r="M585" s="12">
        <v>2.67</v>
      </c>
      <c r="N585" s="12">
        <v>0.86899999999999999</v>
      </c>
      <c r="O585" s="12">
        <v>0.46495452113429597</v>
      </c>
      <c r="P585" s="12">
        <v>97.090909090909093</v>
      </c>
      <c r="Q585" s="12">
        <v>0.53400000000000003</v>
      </c>
      <c r="R585" s="12">
        <v>3.5</v>
      </c>
    </row>
    <row r="586" spans="1:18" x14ac:dyDescent="0.2">
      <c r="A586">
        <v>20096.955999999998</v>
      </c>
      <c r="B586">
        <v>97922.683000000005</v>
      </c>
      <c r="C586" s="12">
        <v>8</v>
      </c>
      <c r="D586" s="12">
        <v>8.4</v>
      </c>
      <c r="E586" s="12">
        <v>0</v>
      </c>
      <c r="F586" s="12">
        <v>59.7</v>
      </c>
      <c r="G586" s="12">
        <v>46</v>
      </c>
      <c r="H586" s="12">
        <v>27</v>
      </c>
      <c r="I586" s="12">
        <v>19</v>
      </c>
      <c r="J586" s="12">
        <v>1.7210526315789501</v>
      </c>
      <c r="K586" s="12">
        <v>1.65</v>
      </c>
      <c r="L586" s="12">
        <v>1.0331872260488399</v>
      </c>
      <c r="M586" s="12">
        <v>2.68</v>
      </c>
      <c r="N586" s="12">
        <v>1.59391515151515</v>
      </c>
      <c r="O586" s="12">
        <v>0.61448237833998498</v>
      </c>
      <c r="P586" s="12">
        <v>100</v>
      </c>
      <c r="Q586" s="12">
        <v>0.74099999999999999</v>
      </c>
      <c r="R586" s="12">
        <v>3.5005602584549931</v>
      </c>
    </row>
    <row r="587" spans="1:18" x14ac:dyDescent="0.2">
      <c r="A587">
        <v>20753.752</v>
      </c>
      <c r="B587">
        <v>96345.126000000004</v>
      </c>
      <c r="C587" s="12">
        <v>20</v>
      </c>
      <c r="D587" s="12">
        <v>20.2</v>
      </c>
      <c r="E587" s="12">
        <v>5</v>
      </c>
      <c r="F587" s="12">
        <v>24.6</v>
      </c>
      <c r="G587" s="12">
        <v>36.9</v>
      </c>
      <c r="H587" s="12">
        <v>21.6</v>
      </c>
      <c r="I587" s="12">
        <v>15.299999999999997</v>
      </c>
      <c r="J587" s="12">
        <v>0.19607843137254899</v>
      </c>
      <c r="K587" s="12">
        <v>1.84</v>
      </c>
      <c r="L587" s="12">
        <v>1.47672552166934</v>
      </c>
      <c r="M587" s="12">
        <v>2.69</v>
      </c>
      <c r="N587" s="12">
        <v>0.82159782608695597</v>
      </c>
      <c r="O587" s="12">
        <v>0.45103140458388802</v>
      </c>
      <c r="P587" s="12">
        <v>80.543056345667907</v>
      </c>
      <c r="Q587" s="12">
        <v>0.52</v>
      </c>
      <c r="R587" s="12">
        <v>3.5030727424749148</v>
      </c>
    </row>
    <row r="588" spans="1:18" x14ac:dyDescent="0.2">
      <c r="A588">
        <v>18070.169999999998</v>
      </c>
      <c r="B588">
        <v>103737.72</v>
      </c>
      <c r="C588" s="12">
        <v>10.6</v>
      </c>
      <c r="D588" s="12">
        <v>11</v>
      </c>
      <c r="E588" s="12">
        <v>2</v>
      </c>
      <c r="F588" s="12">
        <v>3.18</v>
      </c>
      <c r="G588" s="12">
        <v>19.7</v>
      </c>
      <c r="H588" s="12">
        <v>46</v>
      </c>
      <c r="I588" s="12">
        <v>-26.3</v>
      </c>
      <c r="J588" s="12">
        <v>1.6281368821292801</v>
      </c>
      <c r="K588" s="12">
        <v>1.98</v>
      </c>
      <c r="L588" s="12">
        <v>1.6541353383458599</v>
      </c>
      <c r="M588" s="12">
        <v>2.73</v>
      </c>
      <c r="N588" s="12">
        <v>0.65040909090909105</v>
      </c>
      <c r="O588" s="12">
        <v>0.39408961965353001</v>
      </c>
      <c r="P588" s="12">
        <v>82.687958627437197</v>
      </c>
      <c r="Q588" s="12">
        <v>0.47</v>
      </c>
      <c r="R588" s="12">
        <v>3.5115087040618964</v>
      </c>
    </row>
    <row r="589" spans="1:18" x14ac:dyDescent="0.2">
      <c r="A589">
        <v>18856.241000000002</v>
      </c>
      <c r="B589">
        <v>98145.402000000002</v>
      </c>
      <c r="C589" s="12">
        <v>19.600000000000001</v>
      </c>
      <c r="D589" s="12">
        <v>20.399999999999999</v>
      </c>
      <c r="E589" s="12">
        <v>4</v>
      </c>
      <c r="F589" s="12">
        <v>26.3</v>
      </c>
      <c r="G589" s="12">
        <v>44</v>
      </c>
      <c r="H589" s="12">
        <v>27</v>
      </c>
      <c r="I589" s="12">
        <v>17</v>
      </c>
      <c r="J589" s="12">
        <v>-4.11764705882353E-2</v>
      </c>
      <c r="K589" s="12">
        <v>1.84</v>
      </c>
      <c r="L589" s="12">
        <v>1.45684877276326</v>
      </c>
      <c r="M589" s="12">
        <v>2.66</v>
      </c>
      <c r="N589" s="12">
        <v>0.82585869565217396</v>
      </c>
      <c r="O589" s="12">
        <v>0.452312491442383</v>
      </c>
      <c r="P589" s="12">
        <v>84.709406546545793</v>
      </c>
      <c r="Q589" s="12">
        <v>0.51800000000000002</v>
      </c>
      <c r="R589" s="12">
        <v>3.5248237367802582</v>
      </c>
    </row>
    <row r="590" spans="1:18" x14ac:dyDescent="0.2">
      <c r="A590">
        <v>18866.79</v>
      </c>
      <c r="B590">
        <v>98167.42</v>
      </c>
      <c r="C590" s="12">
        <v>17</v>
      </c>
      <c r="D590" s="12">
        <v>17.2</v>
      </c>
      <c r="E590" s="12">
        <v>5</v>
      </c>
      <c r="F590" s="12">
        <v>32.9</v>
      </c>
      <c r="G590" s="12">
        <v>43.1</v>
      </c>
      <c r="H590" s="12">
        <v>26.6</v>
      </c>
      <c r="I590" s="12">
        <v>16.5</v>
      </c>
      <c r="J590" s="12">
        <v>0.381818181818182</v>
      </c>
      <c r="K590" s="12">
        <v>1.86</v>
      </c>
      <c r="L590" s="12">
        <v>1.3995485327313799</v>
      </c>
      <c r="M590" s="12">
        <v>2.68</v>
      </c>
      <c r="N590" s="12">
        <v>0.914903225806452</v>
      </c>
      <c r="O590" s="12">
        <v>0.47778039823456098</v>
      </c>
      <c r="P590" s="12">
        <v>96.373034341724804</v>
      </c>
      <c r="Q590" s="12">
        <v>0.54200000000000004</v>
      </c>
      <c r="R590" s="12">
        <v>3.5330317819307231</v>
      </c>
    </row>
    <row r="591" spans="1:18" x14ac:dyDescent="0.2">
      <c r="A591">
        <v>14521.49</v>
      </c>
      <c r="B591">
        <v>102818.06</v>
      </c>
      <c r="C591" s="12">
        <v>23.4</v>
      </c>
      <c r="D591" s="12">
        <v>23.6</v>
      </c>
      <c r="E591" s="12">
        <v>5</v>
      </c>
      <c r="F591" s="12">
        <v>29.8</v>
      </c>
      <c r="G591" s="12">
        <v>47</v>
      </c>
      <c r="H591" s="12">
        <v>29.2</v>
      </c>
      <c r="I591" s="12">
        <v>17.8</v>
      </c>
      <c r="J591" s="12">
        <v>3.3707865168539401E-2</v>
      </c>
      <c r="K591" s="12">
        <v>1.78</v>
      </c>
      <c r="L591" s="12">
        <v>1.3713405238829</v>
      </c>
      <c r="M591" s="12">
        <v>2.68</v>
      </c>
      <c r="N591" s="12">
        <v>0.95429213483146103</v>
      </c>
      <c r="O591" s="12">
        <v>0.48830577467056102</v>
      </c>
      <c r="P591" s="12">
        <v>83.689257288183498</v>
      </c>
      <c r="Q591" s="12">
        <v>0.55300000000000005</v>
      </c>
      <c r="R591" s="12">
        <v>3.5339821606355533</v>
      </c>
    </row>
    <row r="592" spans="1:18" x14ac:dyDescent="0.2">
      <c r="A592">
        <v>14378.076999999999</v>
      </c>
      <c r="B592">
        <v>102298.58900000001</v>
      </c>
      <c r="C592" s="12">
        <v>10.5</v>
      </c>
      <c r="D592" s="12">
        <v>10.7</v>
      </c>
      <c r="E592" s="12">
        <v>4</v>
      </c>
      <c r="F592" s="12">
        <v>26.4</v>
      </c>
      <c r="G592" s="12">
        <v>38.299999999999997</v>
      </c>
      <c r="H592" s="12">
        <v>23.2</v>
      </c>
      <c r="I592" s="12">
        <v>15.099999999999998</v>
      </c>
      <c r="J592" s="12">
        <v>0.211920529801324</v>
      </c>
      <c r="K592" s="12">
        <v>1.86</v>
      </c>
      <c r="L592" s="12">
        <v>1.47151898734177</v>
      </c>
      <c r="M592" s="12">
        <v>2.68</v>
      </c>
      <c r="N592" s="12">
        <v>0.82124731182795696</v>
      </c>
      <c r="O592" s="12">
        <v>0.45092575099187598</v>
      </c>
      <c r="P592" s="12">
        <v>86.151880171781698</v>
      </c>
      <c r="Q592" s="12">
        <v>0.51500000000000001</v>
      </c>
      <c r="R592" s="12">
        <v>3.536402547238751</v>
      </c>
    </row>
    <row r="593" spans="1:18" x14ac:dyDescent="0.2">
      <c r="A593">
        <v>17241.509999999998</v>
      </c>
      <c r="B593">
        <v>102644.62</v>
      </c>
      <c r="C593" s="12">
        <v>25</v>
      </c>
      <c r="D593" s="12">
        <v>25.8</v>
      </c>
      <c r="E593" s="12">
        <v>2</v>
      </c>
      <c r="F593" s="12">
        <v>27.3</v>
      </c>
      <c r="G593" s="12">
        <v>49</v>
      </c>
      <c r="H593" s="12">
        <v>29</v>
      </c>
      <c r="I593" s="12">
        <v>20</v>
      </c>
      <c r="J593" s="12">
        <v>-8.5000000000000006E-2</v>
      </c>
      <c r="K593" s="12">
        <v>1.77</v>
      </c>
      <c r="L593" s="12">
        <v>1.39041633935585</v>
      </c>
      <c r="M593" s="12">
        <v>2.67</v>
      </c>
      <c r="N593" s="12">
        <v>0.92028813559321998</v>
      </c>
      <c r="O593" s="12">
        <v>0.479244816720655</v>
      </c>
      <c r="P593" s="12">
        <v>79.204541687385998</v>
      </c>
      <c r="Q593" s="12">
        <v>0.54300000000000004</v>
      </c>
      <c r="R593" s="12">
        <v>3.5364422386615466</v>
      </c>
    </row>
    <row r="594" spans="1:18" x14ac:dyDescent="0.2">
      <c r="A594">
        <v>16824.955999999998</v>
      </c>
      <c r="B594">
        <v>102614.34</v>
      </c>
      <c r="C594" s="12">
        <v>15.6</v>
      </c>
      <c r="D594" s="12">
        <v>15.8</v>
      </c>
      <c r="E594" s="12">
        <v>5</v>
      </c>
      <c r="F594" s="12">
        <v>24.3</v>
      </c>
      <c r="G594" s="12">
        <v>41.4</v>
      </c>
      <c r="H594" s="12">
        <v>25.1</v>
      </c>
      <c r="I594" s="12">
        <v>16.299999999999997</v>
      </c>
      <c r="J594" s="12">
        <v>-4.9079754601227002E-2</v>
      </c>
      <c r="K594" s="12">
        <v>1.82</v>
      </c>
      <c r="L594" s="12">
        <v>1.46419951729686</v>
      </c>
      <c r="M594" s="12">
        <v>2.69</v>
      </c>
      <c r="N594" s="12">
        <v>0.83718131868131795</v>
      </c>
      <c r="O594" s="12">
        <v>0.45568791178555301</v>
      </c>
      <c r="P594" s="12">
        <v>78.079859812164102</v>
      </c>
      <c r="Q594" s="12">
        <v>0.51900000000000002</v>
      </c>
      <c r="R594" s="12">
        <v>3.5398483982298994</v>
      </c>
    </row>
    <row r="595" spans="1:18" x14ac:dyDescent="0.2">
      <c r="A595">
        <v>16919.133000000002</v>
      </c>
      <c r="B595">
        <v>102616.59299999999</v>
      </c>
      <c r="C595" s="12">
        <v>15</v>
      </c>
      <c r="D595" s="12">
        <v>15.2</v>
      </c>
      <c r="E595" s="12">
        <v>5</v>
      </c>
      <c r="F595" s="12">
        <v>22.4</v>
      </c>
      <c r="G595" s="12">
        <v>43.6</v>
      </c>
      <c r="H595" s="12">
        <v>26.2</v>
      </c>
      <c r="I595" s="12">
        <v>17.400000000000002</v>
      </c>
      <c r="J595" s="12">
        <v>-0.21839080459770099</v>
      </c>
      <c r="K595" s="12">
        <v>1.83</v>
      </c>
      <c r="L595" s="12">
        <v>1.4950980392156901</v>
      </c>
      <c r="M595" s="12">
        <v>2.67</v>
      </c>
      <c r="N595" s="12">
        <v>0.78583606557376995</v>
      </c>
      <c r="O595" s="12">
        <v>0.440038187559668</v>
      </c>
      <c r="P595" s="12">
        <v>76.107476635514004</v>
      </c>
      <c r="Q595" s="12">
        <v>0.504</v>
      </c>
      <c r="R595" s="12">
        <v>3.5433255269320831</v>
      </c>
    </row>
    <row r="596" spans="1:18" x14ac:dyDescent="0.2">
      <c r="A596">
        <v>16357.333000000001</v>
      </c>
      <c r="B596">
        <v>102591.288</v>
      </c>
      <c r="C596" s="12">
        <v>28</v>
      </c>
      <c r="D596" s="12">
        <v>28.2</v>
      </c>
      <c r="E596" s="12">
        <v>5</v>
      </c>
      <c r="F596" s="12">
        <v>21.3</v>
      </c>
      <c r="G596" s="12">
        <v>33</v>
      </c>
      <c r="H596" s="12">
        <v>20</v>
      </c>
      <c r="I596" s="12">
        <v>13</v>
      </c>
      <c r="J596" s="12">
        <v>0.1</v>
      </c>
      <c r="K596" s="12">
        <v>1.93</v>
      </c>
      <c r="L596" s="12">
        <v>1.5910964550700699</v>
      </c>
      <c r="M596" s="12">
        <v>2.69</v>
      </c>
      <c r="N596" s="12">
        <v>0.69065803108808299</v>
      </c>
      <c r="O596" s="12">
        <v>0.40851432897023299</v>
      </c>
      <c r="P596" s="12">
        <v>82.960014103843307</v>
      </c>
      <c r="Q596" s="12">
        <v>0.47699999999999998</v>
      </c>
      <c r="R596" s="12">
        <v>3.5443564593041574</v>
      </c>
    </row>
    <row r="597" spans="1:18" x14ac:dyDescent="0.2">
      <c r="A597">
        <v>16357.333000000001</v>
      </c>
      <c r="B597">
        <v>102591.288</v>
      </c>
      <c r="C597" s="12">
        <v>28</v>
      </c>
      <c r="D597" s="12">
        <v>28.2</v>
      </c>
      <c r="E597" s="12">
        <v>5</v>
      </c>
      <c r="F597" s="12">
        <v>21.3</v>
      </c>
      <c r="G597" s="12">
        <v>33</v>
      </c>
      <c r="H597" s="12">
        <v>20</v>
      </c>
      <c r="I597" s="12">
        <v>13</v>
      </c>
      <c r="J597" s="12">
        <v>0.1</v>
      </c>
      <c r="K597" s="12">
        <v>1.93</v>
      </c>
      <c r="L597" s="12">
        <v>1.5910964550700699</v>
      </c>
      <c r="M597" s="12">
        <v>2.69</v>
      </c>
      <c r="N597" s="12">
        <v>0.69065803108808299</v>
      </c>
      <c r="O597" s="12">
        <v>0.40851432897023299</v>
      </c>
      <c r="P597" s="12">
        <v>82.960014103843307</v>
      </c>
      <c r="Q597" s="12">
        <v>0.47699999999999998</v>
      </c>
      <c r="R597" s="12">
        <v>3.5443564593041574</v>
      </c>
    </row>
    <row r="598" spans="1:18" x14ac:dyDescent="0.2">
      <c r="A598">
        <v>16357.333000000001</v>
      </c>
      <c r="B598">
        <v>102591.288</v>
      </c>
      <c r="C598" s="12">
        <v>28</v>
      </c>
      <c r="D598" s="12">
        <v>28.2</v>
      </c>
      <c r="E598" s="12">
        <v>5</v>
      </c>
      <c r="F598" s="12">
        <v>21.3</v>
      </c>
      <c r="G598" s="12">
        <v>33</v>
      </c>
      <c r="H598" s="12">
        <v>20</v>
      </c>
      <c r="I598" s="12">
        <v>13</v>
      </c>
      <c r="J598" s="12">
        <v>0.1</v>
      </c>
      <c r="K598" s="12">
        <v>1.93</v>
      </c>
      <c r="L598" s="12">
        <v>1.5910964550700699</v>
      </c>
      <c r="M598" s="12">
        <v>2.69</v>
      </c>
      <c r="N598" s="12">
        <v>0.69065803108808299</v>
      </c>
      <c r="O598" s="12">
        <v>0.40851432897023299</v>
      </c>
      <c r="P598" s="12">
        <v>82.960014103843307</v>
      </c>
      <c r="Q598" s="12">
        <v>0.47699999999999998</v>
      </c>
      <c r="R598" s="12">
        <v>3.5443564593041574</v>
      </c>
    </row>
    <row r="599" spans="1:18" x14ac:dyDescent="0.2">
      <c r="A599">
        <v>16469.920999999998</v>
      </c>
      <c r="B599">
        <v>102448.939</v>
      </c>
      <c r="C599" s="12">
        <v>28</v>
      </c>
      <c r="D599" s="12">
        <v>28.2</v>
      </c>
      <c r="E599" s="12">
        <v>5</v>
      </c>
      <c r="F599" s="12">
        <v>21.3</v>
      </c>
      <c r="G599" s="12">
        <v>33</v>
      </c>
      <c r="H599" s="12">
        <v>20</v>
      </c>
      <c r="I599" s="12">
        <v>13</v>
      </c>
      <c r="J599" s="12">
        <v>0.1</v>
      </c>
      <c r="K599" s="12">
        <v>1.93</v>
      </c>
      <c r="L599" s="12">
        <v>1.5910964550700699</v>
      </c>
      <c r="M599" s="12">
        <v>2.69</v>
      </c>
      <c r="N599" s="12">
        <v>0.69065803108808299</v>
      </c>
      <c r="O599" s="12">
        <v>0.40851432897023299</v>
      </c>
      <c r="P599" s="12">
        <v>82.960014103843307</v>
      </c>
      <c r="Q599" s="12">
        <v>0.47699999999999998</v>
      </c>
      <c r="R599" s="12">
        <v>3.5443564593041574</v>
      </c>
    </row>
    <row r="600" spans="1:18" x14ac:dyDescent="0.2">
      <c r="A600">
        <v>16469.920999999998</v>
      </c>
      <c r="B600">
        <v>102448.939</v>
      </c>
      <c r="C600" s="12">
        <v>28</v>
      </c>
      <c r="D600" s="12">
        <v>28.2</v>
      </c>
      <c r="E600" s="12">
        <v>5</v>
      </c>
      <c r="F600" s="12">
        <v>21.3</v>
      </c>
      <c r="G600" s="12">
        <v>33</v>
      </c>
      <c r="H600" s="12">
        <v>20</v>
      </c>
      <c r="I600" s="12">
        <v>13</v>
      </c>
      <c r="J600" s="12">
        <v>0.1</v>
      </c>
      <c r="K600" s="12">
        <v>1.93</v>
      </c>
      <c r="L600" s="12">
        <v>1.5910964550700699</v>
      </c>
      <c r="M600" s="12">
        <v>2.69</v>
      </c>
      <c r="N600" s="12">
        <v>0.69065803108808299</v>
      </c>
      <c r="O600" s="12">
        <v>0.40851432897023299</v>
      </c>
      <c r="P600" s="12">
        <v>82.960014103843307</v>
      </c>
      <c r="Q600" s="12">
        <v>0.47699999999999998</v>
      </c>
      <c r="R600" s="12">
        <v>3.5443564593041574</v>
      </c>
    </row>
    <row r="601" spans="1:18" x14ac:dyDescent="0.2">
      <c r="A601">
        <v>18858.368999999999</v>
      </c>
      <c r="B601">
        <v>98046.239000000001</v>
      </c>
      <c r="C601" s="12">
        <v>18.5</v>
      </c>
      <c r="D601" s="12">
        <v>19.3</v>
      </c>
      <c r="E601" s="12">
        <v>5</v>
      </c>
      <c r="F601" s="12">
        <v>31.2</v>
      </c>
      <c r="G601" s="12">
        <v>38</v>
      </c>
      <c r="H601" s="12">
        <v>24</v>
      </c>
      <c r="I601" s="12">
        <v>14</v>
      </c>
      <c r="J601" s="12">
        <v>0.51428571428571401</v>
      </c>
      <c r="K601" s="12">
        <v>1.86</v>
      </c>
      <c r="L601" s="12">
        <v>1.4176829268292701</v>
      </c>
      <c r="M601" s="12">
        <v>2.68</v>
      </c>
      <c r="N601" s="12">
        <v>0.89040860215053796</v>
      </c>
      <c r="O601" s="12">
        <v>0.471013833272661</v>
      </c>
      <c r="P601" s="12">
        <v>93.907448555695098</v>
      </c>
      <c r="Q601" s="12">
        <v>0.53300000000000003</v>
      </c>
      <c r="R601" s="12">
        <v>3.5467328370554183</v>
      </c>
    </row>
    <row r="602" spans="1:18" x14ac:dyDescent="0.2">
      <c r="A602">
        <v>17899.169000000002</v>
      </c>
      <c r="B602">
        <v>97496.421000000002</v>
      </c>
      <c r="C602" s="12">
        <v>21.2</v>
      </c>
      <c r="D602" s="12">
        <v>21.4</v>
      </c>
      <c r="E602" s="12">
        <v>5</v>
      </c>
      <c r="F602" s="12">
        <v>33.5</v>
      </c>
      <c r="G602" s="12">
        <v>42.2</v>
      </c>
      <c r="H602" s="12">
        <v>25.4</v>
      </c>
      <c r="I602" s="12">
        <v>16.800000000000004</v>
      </c>
      <c r="J602" s="12">
        <v>0.48214285714285698</v>
      </c>
      <c r="K602" s="12">
        <v>1.73</v>
      </c>
      <c r="L602" s="12">
        <v>1.3</v>
      </c>
      <c r="M602" s="12">
        <v>2.67</v>
      </c>
      <c r="N602" s="12">
        <v>1.06</v>
      </c>
      <c r="O602" s="12">
        <v>0.51456310679611605</v>
      </c>
      <c r="P602" s="12">
        <v>84.35</v>
      </c>
      <c r="Q602" s="12">
        <v>0.57999999999999996</v>
      </c>
      <c r="R602" s="12">
        <v>3.5517241379310347</v>
      </c>
    </row>
    <row r="603" spans="1:18" x14ac:dyDescent="0.2">
      <c r="A603">
        <v>13886.94</v>
      </c>
      <c r="B603">
        <v>102411.82</v>
      </c>
      <c r="C603" s="12">
        <v>20.7</v>
      </c>
      <c r="D603" s="12">
        <v>22.53</v>
      </c>
      <c r="E603" s="12">
        <v>2</v>
      </c>
      <c r="F603" s="12">
        <v>31.987500000000001</v>
      </c>
      <c r="G603" s="12">
        <v>47.25</v>
      </c>
      <c r="H603" s="12">
        <v>28</v>
      </c>
      <c r="I603" s="12">
        <v>19.25</v>
      </c>
      <c r="J603" s="12">
        <v>0.20714285714285699</v>
      </c>
      <c r="K603" s="12">
        <v>1.8512500000000001</v>
      </c>
      <c r="L603" s="12">
        <v>1.4070350781801799</v>
      </c>
      <c r="M603" s="12">
        <v>2.68</v>
      </c>
      <c r="N603" s="12">
        <v>0.91563540381541597</v>
      </c>
      <c r="O603" s="12">
        <v>0.47499725125999098</v>
      </c>
      <c r="P603" s="12">
        <v>93.374316046781502</v>
      </c>
      <c r="Q603" s="12">
        <v>0.53825000000000001</v>
      </c>
      <c r="R603" s="12">
        <v>3.5590067883240426</v>
      </c>
    </row>
    <row r="604" spans="1:18" x14ac:dyDescent="0.2">
      <c r="A604">
        <v>14066.92</v>
      </c>
      <c r="B604">
        <v>102373.63</v>
      </c>
      <c r="C604" s="12">
        <v>17.52</v>
      </c>
      <c r="D604" s="12">
        <v>19.850000000000001</v>
      </c>
      <c r="E604" s="12">
        <v>2</v>
      </c>
      <c r="F604" s="12">
        <v>31.987500000000001</v>
      </c>
      <c r="G604" s="12">
        <v>47.25</v>
      </c>
      <c r="H604" s="12">
        <v>28</v>
      </c>
      <c r="I604" s="12">
        <v>19.25</v>
      </c>
      <c r="J604" s="12">
        <v>0.20714285714285699</v>
      </c>
      <c r="K604" s="12">
        <v>1.8512500000000001</v>
      </c>
      <c r="L604" s="12">
        <v>1.4070350781801799</v>
      </c>
      <c r="M604" s="12">
        <v>2.68</v>
      </c>
      <c r="N604" s="12">
        <v>0.91563540381541597</v>
      </c>
      <c r="O604" s="12">
        <v>0.47499725125999098</v>
      </c>
      <c r="P604" s="12">
        <v>93.374316046781502</v>
      </c>
      <c r="Q604" s="12">
        <v>0.53825000000000001</v>
      </c>
      <c r="R604" s="12">
        <v>3.5590067883240426</v>
      </c>
    </row>
    <row r="605" spans="1:18" x14ac:dyDescent="0.2">
      <c r="A605">
        <v>14070.26</v>
      </c>
      <c r="B605">
        <v>102399.64</v>
      </c>
      <c r="C605" s="12">
        <v>17.63</v>
      </c>
      <c r="D605" s="12">
        <v>17.829999999999998</v>
      </c>
      <c r="E605" s="12">
        <v>2</v>
      </c>
      <c r="F605" s="12">
        <v>31.987500000000001</v>
      </c>
      <c r="G605" s="12">
        <v>47.25</v>
      </c>
      <c r="H605" s="12">
        <v>28</v>
      </c>
      <c r="I605" s="12">
        <v>19.25</v>
      </c>
      <c r="J605" s="12">
        <v>0.20714285714285699</v>
      </c>
      <c r="K605" s="12">
        <v>1.8512500000000001</v>
      </c>
      <c r="L605" s="12">
        <v>1.4070350781801799</v>
      </c>
      <c r="M605" s="12">
        <v>2.68</v>
      </c>
      <c r="N605" s="12">
        <v>0.91563540381541597</v>
      </c>
      <c r="O605" s="12">
        <v>0.47499725125999098</v>
      </c>
      <c r="P605" s="12">
        <v>93.374316046781502</v>
      </c>
      <c r="Q605" s="12">
        <v>0.53825000000000001</v>
      </c>
      <c r="R605" s="12">
        <v>3.5590067883240426</v>
      </c>
    </row>
    <row r="606" spans="1:18" x14ac:dyDescent="0.2">
      <c r="A606">
        <v>14175.9</v>
      </c>
      <c r="B606">
        <v>102359.07</v>
      </c>
      <c r="C606" s="12">
        <v>15.03</v>
      </c>
      <c r="D606" s="12">
        <v>17.38</v>
      </c>
      <c r="E606" s="12">
        <v>2</v>
      </c>
      <c r="F606" s="12">
        <v>31.987500000000001</v>
      </c>
      <c r="G606" s="12">
        <v>47.25</v>
      </c>
      <c r="H606" s="12">
        <v>28</v>
      </c>
      <c r="I606" s="12">
        <v>19.25</v>
      </c>
      <c r="J606" s="12">
        <v>0.20714285714285699</v>
      </c>
      <c r="K606" s="12">
        <v>1.8512500000000001</v>
      </c>
      <c r="L606" s="12">
        <v>1.4070350781801799</v>
      </c>
      <c r="M606" s="12">
        <v>2.68</v>
      </c>
      <c r="N606" s="12">
        <v>0.91563540381541597</v>
      </c>
      <c r="O606" s="12">
        <v>0.47499725125999098</v>
      </c>
      <c r="P606" s="12">
        <v>93.374316046781502</v>
      </c>
      <c r="Q606" s="12">
        <v>0.53825000000000001</v>
      </c>
      <c r="R606" s="12">
        <v>3.5590067883240426</v>
      </c>
    </row>
    <row r="607" spans="1:18" x14ac:dyDescent="0.2">
      <c r="A607">
        <v>19498.25</v>
      </c>
      <c r="B607">
        <v>98112.69</v>
      </c>
      <c r="C607" s="12">
        <v>19.899999999999999</v>
      </c>
      <c r="D607" s="12">
        <v>20.100000000000001</v>
      </c>
      <c r="E607" s="12">
        <v>4</v>
      </c>
      <c r="F607" s="12">
        <v>24.6</v>
      </c>
      <c r="G607" s="12">
        <v>38.200000000000003</v>
      </c>
      <c r="H607" s="12">
        <v>21.9</v>
      </c>
      <c r="I607" s="12">
        <v>16.300000000000004</v>
      </c>
      <c r="J607" s="12">
        <v>0.16564417177914101</v>
      </c>
      <c r="K607" s="12">
        <v>1.99</v>
      </c>
      <c r="L607" s="12">
        <v>1.5971107544141301</v>
      </c>
      <c r="M607" s="12">
        <v>2.67</v>
      </c>
      <c r="N607" s="12">
        <v>0.67800000000000005</v>
      </c>
      <c r="O607" s="12">
        <v>0.40405244338498197</v>
      </c>
      <c r="P607" s="12">
        <v>97.2</v>
      </c>
      <c r="Q607" s="12">
        <v>0.47099999999999997</v>
      </c>
      <c r="R607" s="12">
        <v>3.5626326963906583</v>
      </c>
    </row>
    <row r="608" spans="1:18" x14ac:dyDescent="0.2">
      <c r="A608">
        <v>14388.715</v>
      </c>
      <c r="B608">
        <v>102235.334</v>
      </c>
      <c r="C608" s="12">
        <v>14.6</v>
      </c>
      <c r="D608" s="12">
        <v>14.8</v>
      </c>
      <c r="E608" s="12">
        <v>4</v>
      </c>
      <c r="F608" s="12">
        <v>32.4</v>
      </c>
      <c r="G608" s="12">
        <v>36.299999999999997</v>
      </c>
      <c r="H608" s="12">
        <v>22.2</v>
      </c>
      <c r="I608" s="12">
        <v>14.099999999999998</v>
      </c>
      <c r="J608" s="12">
        <v>0.72340425531914898</v>
      </c>
      <c r="K608" s="12">
        <v>1.72</v>
      </c>
      <c r="L608" s="12">
        <v>1.2990936555891199</v>
      </c>
      <c r="M608" s="12">
        <v>2.68</v>
      </c>
      <c r="N608" s="12">
        <v>1.06297674418605</v>
      </c>
      <c r="O608" s="12">
        <v>0.51526356134734197</v>
      </c>
      <c r="P608" s="12">
        <v>89.8298166289877</v>
      </c>
      <c r="Q608" s="12">
        <v>0.57899999999999996</v>
      </c>
      <c r="R608" s="12">
        <v>3.5629995581797069</v>
      </c>
    </row>
    <row r="609" spans="1:18" x14ac:dyDescent="0.2">
      <c r="A609">
        <v>20777.57</v>
      </c>
      <c r="B609">
        <v>96367.236000000004</v>
      </c>
      <c r="C609" s="12">
        <v>10.5</v>
      </c>
      <c r="D609" s="12">
        <v>10.7</v>
      </c>
      <c r="E609" s="12">
        <v>7</v>
      </c>
      <c r="F609" s="12">
        <v>16</v>
      </c>
      <c r="G609" s="12">
        <v>32.200000000000003</v>
      </c>
      <c r="H609" s="12">
        <v>19.600000000000001</v>
      </c>
      <c r="I609" s="12">
        <v>12.600000000000001</v>
      </c>
      <c r="J609" s="12">
        <v>-0.28571428571428598</v>
      </c>
      <c r="K609" s="12">
        <v>1.97</v>
      </c>
      <c r="L609" s="12">
        <v>1.69827586206897</v>
      </c>
      <c r="M609" s="12">
        <v>2.68</v>
      </c>
      <c r="N609" s="12">
        <v>0.57807106598984803</v>
      </c>
      <c r="O609" s="12">
        <v>0.36631497683993802</v>
      </c>
      <c r="P609" s="12">
        <v>74.177730944854204</v>
      </c>
      <c r="Q609" s="12">
        <v>0.44</v>
      </c>
      <c r="R609" s="12">
        <v>3.5865251499769273</v>
      </c>
    </row>
    <row r="610" spans="1:18" x14ac:dyDescent="0.2">
      <c r="A610">
        <v>16380.737999999999</v>
      </c>
      <c r="B610">
        <v>102659.746</v>
      </c>
      <c r="C610" s="12">
        <v>15.6</v>
      </c>
      <c r="D610" s="12">
        <v>15.8</v>
      </c>
      <c r="E610" s="12">
        <v>4</v>
      </c>
      <c r="F610" s="12">
        <v>24.9</v>
      </c>
      <c r="G610" s="12">
        <v>38</v>
      </c>
      <c r="H610" s="12">
        <v>23</v>
      </c>
      <c r="I610" s="12">
        <v>15</v>
      </c>
      <c r="J610" s="12">
        <v>0.12666666666666701</v>
      </c>
      <c r="K610" s="12">
        <v>1.87</v>
      </c>
      <c r="L610" s="12">
        <v>1.4971977582065701</v>
      </c>
      <c r="M610" s="12">
        <v>2.67</v>
      </c>
      <c r="N610" s="12">
        <v>0.78333155080213901</v>
      </c>
      <c r="O610" s="12">
        <v>0.43925177595259701</v>
      </c>
      <c r="P610" s="12">
        <v>84.872108026187306</v>
      </c>
      <c r="Q610" s="12">
        <v>0.497</v>
      </c>
      <c r="R610" s="12">
        <v>3.5881922551350884</v>
      </c>
    </row>
    <row r="611" spans="1:18" x14ac:dyDescent="0.2">
      <c r="A611">
        <v>16380.737999999999</v>
      </c>
      <c r="B611">
        <v>102659.746</v>
      </c>
      <c r="C611" s="12">
        <v>15.6</v>
      </c>
      <c r="D611" s="12">
        <v>15.8</v>
      </c>
      <c r="E611" s="12">
        <v>4</v>
      </c>
      <c r="F611" s="12">
        <v>24.9</v>
      </c>
      <c r="G611" s="12">
        <v>38</v>
      </c>
      <c r="H611" s="12">
        <v>23</v>
      </c>
      <c r="I611" s="12">
        <v>15</v>
      </c>
      <c r="J611" s="12">
        <v>0.12666666666666701</v>
      </c>
      <c r="K611" s="12">
        <v>1.87</v>
      </c>
      <c r="L611" s="12">
        <v>1.4971977582065701</v>
      </c>
      <c r="M611" s="12">
        <v>2.67</v>
      </c>
      <c r="N611" s="12">
        <v>0.78333155080213901</v>
      </c>
      <c r="O611" s="12">
        <v>0.43925177595259701</v>
      </c>
      <c r="P611" s="12">
        <v>84.872108026187306</v>
      </c>
      <c r="Q611" s="12">
        <v>0.497</v>
      </c>
      <c r="R611" s="12">
        <v>3.5881922551350884</v>
      </c>
    </row>
    <row r="612" spans="1:18" x14ac:dyDescent="0.2">
      <c r="A612">
        <v>16380.737999999999</v>
      </c>
      <c r="B612">
        <v>102659.746</v>
      </c>
      <c r="C612" s="12">
        <v>15.6</v>
      </c>
      <c r="D612" s="12">
        <v>15.8</v>
      </c>
      <c r="E612" s="12">
        <v>4</v>
      </c>
      <c r="F612" s="12">
        <v>24.9</v>
      </c>
      <c r="G612" s="12">
        <v>38</v>
      </c>
      <c r="H612" s="12">
        <v>23</v>
      </c>
      <c r="I612" s="12">
        <v>15</v>
      </c>
      <c r="J612" s="12">
        <v>0.12666666666666701</v>
      </c>
      <c r="K612" s="12">
        <v>1.87</v>
      </c>
      <c r="L612" s="12">
        <v>1.4971977582065701</v>
      </c>
      <c r="M612" s="12">
        <v>2.67</v>
      </c>
      <c r="N612" s="12">
        <v>0.78333155080213901</v>
      </c>
      <c r="O612" s="12">
        <v>0.43925177595259701</v>
      </c>
      <c r="P612" s="12">
        <v>84.872108026187306</v>
      </c>
      <c r="Q612" s="12">
        <v>0.497</v>
      </c>
      <c r="R612" s="12">
        <v>3.5881922551350884</v>
      </c>
    </row>
    <row r="613" spans="1:18" x14ac:dyDescent="0.2">
      <c r="A613">
        <v>16510.128000000001</v>
      </c>
      <c r="B613">
        <v>102460.488</v>
      </c>
      <c r="C613" s="12">
        <v>15.6</v>
      </c>
      <c r="D613" s="12">
        <v>15.8</v>
      </c>
      <c r="E613" s="12">
        <v>4</v>
      </c>
      <c r="F613" s="12">
        <v>24.9</v>
      </c>
      <c r="G613" s="12">
        <v>38</v>
      </c>
      <c r="H613" s="12">
        <v>23</v>
      </c>
      <c r="I613" s="12">
        <v>15</v>
      </c>
      <c r="J613" s="12">
        <v>0.12666666666666701</v>
      </c>
      <c r="K613" s="12">
        <v>1.87</v>
      </c>
      <c r="L613" s="12">
        <v>1.4971977582065701</v>
      </c>
      <c r="M613" s="12">
        <v>2.67</v>
      </c>
      <c r="N613" s="12">
        <v>0.78333155080213901</v>
      </c>
      <c r="O613" s="12">
        <v>0.43925177595259701</v>
      </c>
      <c r="P613" s="12">
        <v>84.872108026187306</v>
      </c>
      <c r="Q613" s="12">
        <v>0.497</v>
      </c>
      <c r="R613" s="12">
        <v>3.5881922551350884</v>
      </c>
    </row>
    <row r="614" spans="1:18" x14ac:dyDescent="0.2">
      <c r="A614">
        <v>16510.128000000001</v>
      </c>
      <c r="B614">
        <v>102460.488</v>
      </c>
      <c r="C614" s="12">
        <v>15.6</v>
      </c>
      <c r="D614" s="12">
        <v>15.8</v>
      </c>
      <c r="E614" s="12">
        <v>4</v>
      </c>
      <c r="F614" s="12">
        <v>24.9</v>
      </c>
      <c r="G614" s="12">
        <v>38</v>
      </c>
      <c r="H614" s="12">
        <v>23</v>
      </c>
      <c r="I614" s="12">
        <v>15</v>
      </c>
      <c r="J614" s="12">
        <v>0.12666666666666701</v>
      </c>
      <c r="K614" s="12">
        <v>1.87</v>
      </c>
      <c r="L614" s="12">
        <v>1.4971977582065701</v>
      </c>
      <c r="M614" s="12">
        <v>2.67</v>
      </c>
      <c r="N614" s="12">
        <v>0.78333155080213901</v>
      </c>
      <c r="O614" s="12">
        <v>0.43925177595259701</v>
      </c>
      <c r="P614" s="12">
        <v>84.872108026187306</v>
      </c>
      <c r="Q614" s="12">
        <v>0.497</v>
      </c>
      <c r="R614" s="12">
        <v>3.5881922551350884</v>
      </c>
    </row>
    <row r="615" spans="1:18" x14ac:dyDescent="0.2">
      <c r="A615">
        <v>13886.94</v>
      </c>
      <c r="B615">
        <v>102411.82</v>
      </c>
      <c r="C615" s="12">
        <v>22.53</v>
      </c>
      <c r="D615" s="12">
        <v>22.73</v>
      </c>
      <c r="E615" s="12">
        <v>4</v>
      </c>
      <c r="F615" s="12">
        <v>29.1</v>
      </c>
      <c r="G615" s="12">
        <v>36.1111111111111</v>
      </c>
      <c r="H615" s="12">
        <v>21.1111111111111</v>
      </c>
      <c r="I615" s="12">
        <v>15</v>
      </c>
      <c r="J615" s="12">
        <v>0.53259259259259295</v>
      </c>
      <c r="K615" s="12">
        <v>1.8177777777777799</v>
      </c>
      <c r="L615" s="12">
        <v>1.4095172702251499</v>
      </c>
      <c r="M615" s="12">
        <v>2.6855555555555601</v>
      </c>
      <c r="N615" s="12">
        <v>0.90989268865039696</v>
      </c>
      <c r="O615" s="12">
        <v>0.475184910831769</v>
      </c>
      <c r="P615" s="12">
        <v>85.960635481106607</v>
      </c>
      <c r="Q615" s="12">
        <v>0.53149999999999997</v>
      </c>
      <c r="R615" s="12">
        <v>3.593401107526617</v>
      </c>
    </row>
    <row r="616" spans="1:18" x14ac:dyDescent="0.2">
      <c r="A616">
        <v>14279.02</v>
      </c>
      <c r="B616">
        <v>102345.18</v>
      </c>
      <c r="C616" s="12">
        <v>15.8</v>
      </c>
      <c r="D616" s="12">
        <v>16</v>
      </c>
      <c r="E616" s="12">
        <v>4</v>
      </c>
      <c r="F616" s="12">
        <v>29.1</v>
      </c>
      <c r="G616" s="12">
        <v>36.1111111111111</v>
      </c>
      <c r="H616" s="12">
        <v>21.1111111111111</v>
      </c>
      <c r="I616" s="12">
        <v>15</v>
      </c>
      <c r="J616" s="12">
        <v>0.53259259259259295</v>
      </c>
      <c r="K616" s="12">
        <v>1.8177777777777799</v>
      </c>
      <c r="L616" s="12">
        <v>1.4095172702251499</v>
      </c>
      <c r="M616" s="12">
        <v>2.6855555555555601</v>
      </c>
      <c r="N616" s="12">
        <v>0.90989268865039696</v>
      </c>
      <c r="O616" s="12">
        <v>0.475184910831769</v>
      </c>
      <c r="P616" s="12">
        <v>85.960635481106607</v>
      </c>
      <c r="Q616" s="12">
        <v>0.53149999999999997</v>
      </c>
      <c r="R616" s="12">
        <v>3.593401107526617</v>
      </c>
    </row>
    <row r="617" spans="1:18" x14ac:dyDescent="0.2">
      <c r="A617">
        <v>13719.67</v>
      </c>
      <c r="B617">
        <v>102348.43</v>
      </c>
      <c r="C617" s="12">
        <v>13.3</v>
      </c>
      <c r="D617" s="12">
        <v>14.3</v>
      </c>
      <c r="E617" s="12">
        <v>4</v>
      </c>
      <c r="F617" s="12">
        <v>29.1</v>
      </c>
      <c r="G617" s="12">
        <v>36.1111111111111</v>
      </c>
      <c r="H617" s="12">
        <v>21.1111111111111</v>
      </c>
      <c r="I617" s="12">
        <v>15</v>
      </c>
      <c r="J617" s="12">
        <v>0.53259259259259295</v>
      </c>
      <c r="K617" s="12">
        <v>1.8177777777777799</v>
      </c>
      <c r="L617" s="12">
        <v>1.4095172702251499</v>
      </c>
      <c r="M617" s="12">
        <v>2.6855555555555601</v>
      </c>
      <c r="N617" s="12">
        <v>0.90989268865039696</v>
      </c>
      <c r="O617" s="12">
        <v>0.475184910831769</v>
      </c>
      <c r="P617" s="12">
        <v>85.960635481106607</v>
      </c>
      <c r="Q617" s="12">
        <v>0.53149999999999997</v>
      </c>
      <c r="R617" s="12">
        <v>3.593401107526617</v>
      </c>
    </row>
    <row r="618" spans="1:18" x14ac:dyDescent="0.2">
      <c r="A618">
        <v>14126.61</v>
      </c>
      <c r="B618">
        <v>102399.86</v>
      </c>
      <c r="C618" s="12">
        <v>19.899999999999999</v>
      </c>
      <c r="D618" s="12">
        <v>25.2</v>
      </c>
      <c r="E618" s="12">
        <v>4</v>
      </c>
      <c r="F618" s="12">
        <v>29.1</v>
      </c>
      <c r="G618" s="12">
        <v>36.1111111111111</v>
      </c>
      <c r="H618" s="12">
        <v>21.1111111111111</v>
      </c>
      <c r="I618" s="12">
        <v>15</v>
      </c>
      <c r="J618" s="12">
        <v>0.53259259259259295</v>
      </c>
      <c r="K618" s="12">
        <v>1.8177777777777799</v>
      </c>
      <c r="L618" s="12">
        <v>1.4095172702251499</v>
      </c>
      <c r="M618" s="12">
        <v>2.6855555555555601</v>
      </c>
      <c r="N618" s="12">
        <v>0.90989268865039696</v>
      </c>
      <c r="O618" s="12">
        <v>0.475184910831769</v>
      </c>
      <c r="P618" s="12">
        <v>85.960635481106607</v>
      </c>
      <c r="Q618" s="12">
        <v>0.53149999999999997</v>
      </c>
      <c r="R618" s="12">
        <v>3.593401107526617</v>
      </c>
    </row>
    <row r="619" spans="1:18" x14ac:dyDescent="0.2">
      <c r="A619">
        <v>14011.18</v>
      </c>
      <c r="B619">
        <v>102410.58</v>
      </c>
      <c r="C619" s="12">
        <v>19.399999999999999</v>
      </c>
      <c r="D619" s="12">
        <v>19.899999999999999</v>
      </c>
      <c r="E619" s="12">
        <v>4</v>
      </c>
      <c r="F619" s="12">
        <v>29.1</v>
      </c>
      <c r="G619" s="12">
        <v>36.1111111111111</v>
      </c>
      <c r="H619" s="12">
        <v>21.1111111111111</v>
      </c>
      <c r="I619" s="12">
        <v>15</v>
      </c>
      <c r="J619" s="12">
        <v>0.53259259259259295</v>
      </c>
      <c r="K619" s="12">
        <v>1.8177777777777799</v>
      </c>
      <c r="L619" s="12">
        <v>1.4095172702251499</v>
      </c>
      <c r="M619" s="12">
        <v>2.6855555555555601</v>
      </c>
      <c r="N619" s="12">
        <v>0.90989268865039696</v>
      </c>
      <c r="O619" s="12">
        <v>0.475184910831769</v>
      </c>
      <c r="P619" s="12">
        <v>85.960635481106607</v>
      </c>
      <c r="Q619" s="12">
        <v>0.53149999999999997</v>
      </c>
      <c r="R619" s="12">
        <v>3.593401107526617</v>
      </c>
    </row>
    <row r="620" spans="1:18" x14ac:dyDescent="0.2">
      <c r="A620">
        <v>13540.64</v>
      </c>
      <c r="B620">
        <v>101774.78</v>
      </c>
      <c r="C620" s="12">
        <v>9</v>
      </c>
      <c r="D620" s="12">
        <v>9.9</v>
      </c>
      <c r="E620" s="12">
        <v>4</v>
      </c>
      <c r="F620" s="12">
        <v>29.1</v>
      </c>
      <c r="G620" s="12">
        <v>36.1111111111111</v>
      </c>
      <c r="H620" s="12">
        <v>21.1111111111111</v>
      </c>
      <c r="I620" s="12">
        <v>15</v>
      </c>
      <c r="J620" s="12">
        <v>0.53259259259259295</v>
      </c>
      <c r="K620" s="12">
        <v>1.8177777777777799</v>
      </c>
      <c r="L620" s="12">
        <v>1.4095172702251499</v>
      </c>
      <c r="M620" s="12">
        <v>2.6855555555555601</v>
      </c>
      <c r="N620" s="12">
        <v>0.90989268865039696</v>
      </c>
      <c r="O620" s="12">
        <v>0.475184910831769</v>
      </c>
      <c r="P620" s="12">
        <v>85.960635481106607</v>
      </c>
      <c r="Q620" s="12">
        <v>0.53149999999999997</v>
      </c>
      <c r="R620" s="12">
        <v>3.593401107526617</v>
      </c>
    </row>
    <row r="621" spans="1:18" x14ac:dyDescent="0.2">
      <c r="A621">
        <v>18004.278999999999</v>
      </c>
      <c r="B621">
        <v>97430.532000000007</v>
      </c>
      <c r="C621" s="12">
        <v>21.2</v>
      </c>
      <c r="D621" s="12">
        <v>21.4</v>
      </c>
      <c r="E621" s="12">
        <v>5</v>
      </c>
      <c r="F621" s="12">
        <v>25.3</v>
      </c>
      <c r="G621" s="12">
        <v>37.299999999999997</v>
      </c>
      <c r="H621" s="12">
        <v>22.1</v>
      </c>
      <c r="I621" s="12">
        <v>15.199999999999996</v>
      </c>
      <c r="J621" s="12">
        <v>0.21052631578947401</v>
      </c>
      <c r="K621" s="12">
        <v>1.79</v>
      </c>
      <c r="L621" s="12">
        <v>1.43</v>
      </c>
      <c r="M621" s="12">
        <v>2.67</v>
      </c>
      <c r="N621" s="12">
        <v>0.87</v>
      </c>
      <c r="O621" s="12">
        <v>0.46524064171122997</v>
      </c>
      <c r="P621" s="12">
        <v>77.73</v>
      </c>
      <c r="Q621" s="12">
        <v>0.52</v>
      </c>
      <c r="R621" s="12">
        <v>3.5961538461538463</v>
      </c>
    </row>
    <row r="622" spans="1:18" x14ac:dyDescent="0.2">
      <c r="A622">
        <v>17409.227999999999</v>
      </c>
      <c r="B622">
        <v>105477.08900000001</v>
      </c>
      <c r="C622" s="12">
        <v>24.6</v>
      </c>
      <c r="D622" s="12">
        <v>24.8</v>
      </c>
      <c r="E622" s="12">
        <v>5</v>
      </c>
      <c r="F622" s="12">
        <v>33.9</v>
      </c>
      <c r="G622" s="12">
        <v>46.2</v>
      </c>
      <c r="H622" s="12">
        <v>28.6</v>
      </c>
      <c r="I622" s="12">
        <v>17.600000000000001</v>
      </c>
      <c r="J622" s="12">
        <v>0.30113636363636298</v>
      </c>
      <c r="K622" s="12">
        <v>1.78</v>
      </c>
      <c r="L622" s="12">
        <v>1.3293502613891</v>
      </c>
      <c r="M622" s="12">
        <v>2.68</v>
      </c>
      <c r="N622" s="12">
        <v>1.0160224719101101</v>
      </c>
      <c r="O622" s="12">
        <v>0.50397378306377005</v>
      </c>
      <c r="P622" s="12">
        <v>89.419282064892897</v>
      </c>
      <c r="Q622" s="12">
        <v>0.55800000000000005</v>
      </c>
      <c r="R622" s="12">
        <v>3.6129434980467918</v>
      </c>
    </row>
    <row r="623" spans="1:18" x14ac:dyDescent="0.2">
      <c r="A623">
        <v>16930.739000000001</v>
      </c>
      <c r="B623">
        <v>102669.13400000001</v>
      </c>
      <c r="C623" s="12">
        <v>49.9</v>
      </c>
      <c r="D623" s="12">
        <v>50.1</v>
      </c>
      <c r="E623" s="12">
        <v>5</v>
      </c>
      <c r="F623" s="12">
        <v>22.7</v>
      </c>
      <c r="G623" s="12">
        <v>40.200000000000003</v>
      </c>
      <c r="H623" s="12">
        <v>23.5</v>
      </c>
      <c r="I623" s="12">
        <v>16.700000000000003</v>
      </c>
      <c r="J623" s="12">
        <v>-4.7904191616766498E-2</v>
      </c>
      <c r="K623" s="12">
        <v>1.83</v>
      </c>
      <c r="L623" s="12">
        <v>1.4914425427872899</v>
      </c>
      <c r="M623" s="12">
        <v>2.7</v>
      </c>
      <c r="N623" s="12">
        <v>0.810327868852459</v>
      </c>
      <c r="O623" s="12">
        <v>0.44761387304174599</v>
      </c>
      <c r="P623" s="12">
        <v>75.636050981185505</v>
      </c>
      <c r="Q623" s="12">
        <v>0.501</v>
      </c>
      <c r="R623" s="12">
        <v>3.6134288799450278</v>
      </c>
    </row>
    <row r="624" spans="1:18" x14ac:dyDescent="0.2">
      <c r="A624">
        <v>17450.990000000002</v>
      </c>
      <c r="B624">
        <v>102650.9</v>
      </c>
      <c r="C624" s="12">
        <v>29.8</v>
      </c>
      <c r="D624" s="12">
        <v>32.200000000000003</v>
      </c>
      <c r="E624" s="12">
        <v>5</v>
      </c>
      <c r="F624" s="12">
        <v>16.966666666666701</v>
      </c>
      <c r="G624" s="12">
        <v>38.6666666666667</v>
      </c>
      <c r="H624" s="12">
        <v>23.6666666666667</v>
      </c>
      <c r="I624" s="12">
        <v>15</v>
      </c>
      <c r="J624" s="12">
        <v>-0.44666666666666699</v>
      </c>
      <c r="K624" s="12">
        <v>1.89</v>
      </c>
      <c r="L624" s="12">
        <v>1.61355116799426</v>
      </c>
      <c r="M624" s="12">
        <v>2.6766666666666699</v>
      </c>
      <c r="N624" s="12">
        <v>0.66071707650679501</v>
      </c>
      <c r="O624" s="12">
        <v>0.397212975758024</v>
      </c>
      <c r="P624" s="12">
        <v>70.787991169625997</v>
      </c>
      <c r="Q624" s="12">
        <v>0.45900000000000002</v>
      </c>
      <c r="R624" s="12">
        <v>3.6181199923895315</v>
      </c>
    </row>
    <row r="625" spans="1:18" x14ac:dyDescent="0.2">
      <c r="A625">
        <v>17864.97</v>
      </c>
      <c r="B625">
        <v>102730.41</v>
      </c>
      <c r="C625" s="12">
        <v>29.8</v>
      </c>
      <c r="D625" s="12">
        <v>32.200000000000003</v>
      </c>
      <c r="E625" s="12">
        <v>5</v>
      </c>
      <c r="F625" s="12">
        <v>16.966666666666701</v>
      </c>
      <c r="G625" s="12">
        <v>38.6666666666667</v>
      </c>
      <c r="H625" s="12">
        <v>23.6666666666667</v>
      </c>
      <c r="I625" s="12">
        <v>15</v>
      </c>
      <c r="J625" s="12">
        <v>-0.44666666666666699</v>
      </c>
      <c r="K625" s="12">
        <v>1.89</v>
      </c>
      <c r="L625" s="12">
        <v>1.61355116799426</v>
      </c>
      <c r="M625" s="12">
        <v>2.6766666666666699</v>
      </c>
      <c r="N625" s="12">
        <v>0.66071707650679501</v>
      </c>
      <c r="O625" s="12">
        <v>0.397212975758024</v>
      </c>
      <c r="P625" s="12">
        <v>70.787991169625997</v>
      </c>
      <c r="Q625" s="12">
        <v>0.45900000000000002</v>
      </c>
      <c r="R625" s="12">
        <v>3.6181199923895315</v>
      </c>
    </row>
    <row r="626" spans="1:18" x14ac:dyDescent="0.2">
      <c r="A626">
        <v>14721.45</v>
      </c>
      <c r="B626">
        <v>102868.05</v>
      </c>
      <c r="C626" s="12">
        <v>19.8</v>
      </c>
      <c r="D626" s="12">
        <v>20</v>
      </c>
      <c r="E626" s="12">
        <v>2</v>
      </c>
      <c r="F626" s="12">
        <v>38.200000000000003</v>
      </c>
      <c r="G626" s="12">
        <v>54</v>
      </c>
      <c r="H626" s="12">
        <v>30.6</v>
      </c>
      <c r="I626" s="12">
        <v>23.4</v>
      </c>
      <c r="J626" s="12">
        <v>0.32478632478632502</v>
      </c>
      <c r="K626" s="12">
        <v>1.77</v>
      </c>
      <c r="L626" s="12">
        <v>1.2807525325615099</v>
      </c>
      <c r="M626" s="12">
        <v>2.66</v>
      </c>
      <c r="N626" s="12">
        <v>1.0769039548022601</v>
      </c>
      <c r="O626" s="12">
        <v>0.518514085503194</v>
      </c>
      <c r="P626" s="12">
        <v>94.355675403437303</v>
      </c>
      <c r="Q626" s="12">
        <v>0.57299999999999995</v>
      </c>
      <c r="R626" s="12">
        <v>3.6246142317665972</v>
      </c>
    </row>
    <row r="627" spans="1:18" x14ac:dyDescent="0.2">
      <c r="A627">
        <v>18858.368999999999</v>
      </c>
      <c r="B627">
        <v>98046.239000000001</v>
      </c>
      <c r="C627" s="12">
        <v>29.1</v>
      </c>
      <c r="D627" s="12">
        <v>29.3</v>
      </c>
      <c r="E627" s="12">
        <v>4</v>
      </c>
      <c r="F627" s="12">
        <v>26.3</v>
      </c>
      <c r="G627" s="12">
        <v>34</v>
      </c>
      <c r="H627" s="12">
        <v>21</v>
      </c>
      <c r="I627" s="12">
        <v>13</v>
      </c>
      <c r="J627" s="12">
        <v>0.40769230769230802</v>
      </c>
      <c r="K627" s="12">
        <v>1.88</v>
      </c>
      <c r="L627" s="12">
        <v>1.48851939825812</v>
      </c>
      <c r="M627" s="12">
        <v>2.66</v>
      </c>
      <c r="N627" s="12">
        <v>0.78701063829787199</v>
      </c>
      <c r="O627" s="12">
        <v>0.44040624125634698</v>
      </c>
      <c r="P627" s="12">
        <v>88.890793333243195</v>
      </c>
      <c r="Q627" s="12">
        <v>0.49299999999999999</v>
      </c>
      <c r="R627" s="12">
        <v>3.6247680290017685</v>
      </c>
    </row>
    <row r="628" spans="1:18" x14ac:dyDescent="0.2">
      <c r="A628">
        <v>19933.27</v>
      </c>
      <c r="B628">
        <v>98371.32</v>
      </c>
      <c r="C628" s="12">
        <v>12.9</v>
      </c>
      <c r="D628" s="12">
        <v>13.1</v>
      </c>
      <c r="E628" s="12">
        <v>2</v>
      </c>
      <c r="F628" s="12">
        <v>29</v>
      </c>
      <c r="G628" s="12">
        <v>45.8</v>
      </c>
      <c r="H628" s="12">
        <v>27.1</v>
      </c>
      <c r="I628" s="12">
        <v>18.699999999999996</v>
      </c>
      <c r="J628" s="12">
        <v>0.10160427807486599</v>
      </c>
      <c r="K628" s="12">
        <v>1.89</v>
      </c>
      <c r="L628" s="12">
        <v>1.46511627906977</v>
      </c>
      <c r="M628" s="12">
        <v>2.68</v>
      </c>
      <c r="N628" s="12">
        <v>0.82920634920634995</v>
      </c>
      <c r="O628" s="12">
        <v>0.45331482124262401</v>
      </c>
      <c r="P628" s="12">
        <v>93.7281776416539</v>
      </c>
      <c r="Q628" s="12">
        <v>0.503</v>
      </c>
      <c r="R628" s="12">
        <v>3.6365931395752482</v>
      </c>
    </row>
    <row r="629" spans="1:18" x14ac:dyDescent="0.2">
      <c r="A629">
        <v>14452.617</v>
      </c>
      <c r="B629">
        <v>102223.51700000001</v>
      </c>
      <c r="C629" s="12">
        <v>13.6</v>
      </c>
      <c r="D629" s="12">
        <v>13.8</v>
      </c>
      <c r="E629" s="12">
        <v>4</v>
      </c>
      <c r="F629" s="12">
        <v>23.4</v>
      </c>
      <c r="G629" s="12">
        <v>36.9</v>
      </c>
      <c r="H629" s="12">
        <v>22.5</v>
      </c>
      <c r="I629" s="12">
        <v>14.399999999999999</v>
      </c>
      <c r="J629" s="12">
        <v>6.2499999999999903E-2</v>
      </c>
      <c r="K629" s="12">
        <v>1.83</v>
      </c>
      <c r="L629" s="12">
        <v>1.4829821717990299</v>
      </c>
      <c r="M629" s="12">
        <v>2.68</v>
      </c>
      <c r="N629" s="12">
        <v>0.80716939890710404</v>
      </c>
      <c r="O629" s="12">
        <v>0.44664844335857201</v>
      </c>
      <c r="P629" s="12">
        <v>77.693728336221795</v>
      </c>
      <c r="Q629" s="12">
        <v>0.495</v>
      </c>
      <c r="R629" s="12">
        <v>3.6508472705194022</v>
      </c>
    </row>
    <row r="630" spans="1:18" x14ac:dyDescent="0.2">
      <c r="A630">
        <v>16024.079</v>
      </c>
      <c r="B630">
        <v>102269.246</v>
      </c>
      <c r="C630" s="12">
        <v>21</v>
      </c>
      <c r="D630" s="12">
        <v>22</v>
      </c>
      <c r="E630" s="12">
        <v>2</v>
      </c>
      <c r="F630" s="12">
        <v>28.5</v>
      </c>
      <c r="G630" s="12">
        <v>41.9</v>
      </c>
      <c r="H630" s="12">
        <v>24.5</v>
      </c>
      <c r="I630" s="12">
        <v>17.399999999999999</v>
      </c>
      <c r="J630" s="12">
        <v>0.229885057471264</v>
      </c>
      <c r="K630" s="12">
        <v>1.84</v>
      </c>
      <c r="L630" s="12">
        <v>1.43</v>
      </c>
      <c r="M630" s="12">
        <v>2.67</v>
      </c>
      <c r="N630" s="12">
        <v>0.86699999999999999</v>
      </c>
      <c r="O630" s="12">
        <v>0.46438136047134398</v>
      </c>
      <c r="P630" s="12">
        <v>87.8</v>
      </c>
      <c r="Q630" s="12">
        <v>0.51</v>
      </c>
      <c r="R630" s="12">
        <v>3.6607843137254901</v>
      </c>
    </row>
    <row r="631" spans="1:18" x14ac:dyDescent="0.2">
      <c r="A631">
        <v>17100.75</v>
      </c>
      <c r="B631">
        <v>102607.16</v>
      </c>
      <c r="C631" s="12">
        <v>28.9</v>
      </c>
      <c r="D631" s="12">
        <v>29.3</v>
      </c>
      <c r="E631" s="12">
        <v>4</v>
      </c>
      <c r="F631" s="12">
        <v>21.822222222222202</v>
      </c>
      <c r="G631" s="12">
        <v>35.299999999999997</v>
      </c>
      <c r="H631" s="12">
        <v>20.622222222222199</v>
      </c>
      <c r="I631" s="12">
        <v>14.677777777777798</v>
      </c>
      <c r="J631" s="12">
        <v>8.17562452687359E-2</v>
      </c>
      <c r="K631" s="12">
        <v>1.86777777777778</v>
      </c>
      <c r="L631" s="12">
        <v>1.5344444444444401</v>
      </c>
      <c r="M631" s="12">
        <v>2.66777777777778</v>
      </c>
      <c r="N631" s="12">
        <v>0.74055555555555597</v>
      </c>
      <c r="O631" s="12">
        <v>0.42486869275484002</v>
      </c>
      <c r="P631" s="12">
        <v>78.7777777777778</v>
      </c>
      <c r="Q631" s="12">
        <v>0.47499999999999998</v>
      </c>
      <c r="R631" s="12">
        <v>3.6643274853801175</v>
      </c>
    </row>
    <row r="632" spans="1:18" x14ac:dyDescent="0.2">
      <c r="A632">
        <v>16818.671999999999</v>
      </c>
      <c r="B632">
        <v>102690.281</v>
      </c>
      <c r="C632" s="12">
        <v>23.5</v>
      </c>
      <c r="D632" s="12">
        <v>23.7</v>
      </c>
      <c r="E632" s="12">
        <v>4</v>
      </c>
      <c r="F632" s="12">
        <v>21.3</v>
      </c>
      <c r="G632" s="12">
        <v>41.8</v>
      </c>
      <c r="H632" s="12">
        <v>25.3</v>
      </c>
      <c r="I632" s="12">
        <v>16.499999999999996</v>
      </c>
      <c r="J632" s="12">
        <v>-0.24242424242424199</v>
      </c>
      <c r="K632" s="12">
        <v>1.88</v>
      </c>
      <c r="L632" s="12">
        <v>1.54987633965375</v>
      </c>
      <c r="M632" s="12">
        <v>2.7</v>
      </c>
      <c r="N632" s="12">
        <v>0.74207446808510702</v>
      </c>
      <c r="O632" s="12">
        <v>0.425971726054166</v>
      </c>
      <c r="P632" s="12">
        <v>77.498960647982202</v>
      </c>
      <c r="Q632" s="12">
        <v>0.47499999999999998</v>
      </c>
      <c r="R632" s="12">
        <v>3.6675251959686466</v>
      </c>
    </row>
    <row r="633" spans="1:18" x14ac:dyDescent="0.2">
      <c r="A633">
        <v>17916.5</v>
      </c>
      <c r="B633">
        <v>102803.86</v>
      </c>
      <c r="C633" s="12">
        <v>9.5</v>
      </c>
      <c r="D633" s="12">
        <v>12.6</v>
      </c>
      <c r="E633" s="12">
        <v>2</v>
      </c>
      <c r="F633" s="12">
        <v>34.53</v>
      </c>
      <c r="G633" s="12">
        <v>54.3</v>
      </c>
      <c r="H633" s="12">
        <v>31.8</v>
      </c>
      <c r="I633" s="12">
        <v>22.499999999999996</v>
      </c>
      <c r="J633" s="12">
        <v>0.121333333333333</v>
      </c>
      <c r="K633" s="12">
        <v>1.7589999999999999</v>
      </c>
      <c r="L633" s="12">
        <v>1.31835103107415</v>
      </c>
      <c r="M633" s="12">
        <v>2.6880000000000002</v>
      </c>
      <c r="N633" s="12">
        <v>1.06439847341005</v>
      </c>
      <c r="O633" s="12">
        <v>0.50942320903105698</v>
      </c>
      <c r="P633" s="12">
        <v>86.012094363963001</v>
      </c>
      <c r="Q633" s="12">
        <v>0.56277777777777804</v>
      </c>
      <c r="R633" s="12">
        <v>3.6682302587740261</v>
      </c>
    </row>
    <row r="634" spans="1:18" x14ac:dyDescent="0.2">
      <c r="A634">
        <v>17451.939999999999</v>
      </c>
      <c r="B634">
        <v>102678.51</v>
      </c>
      <c r="C634" s="12">
        <v>9.5</v>
      </c>
      <c r="D634" s="12">
        <v>12.6</v>
      </c>
      <c r="E634" s="12">
        <v>2</v>
      </c>
      <c r="F634" s="12">
        <v>34.53</v>
      </c>
      <c r="G634" s="12">
        <v>54.3</v>
      </c>
      <c r="H634" s="12">
        <v>31.8</v>
      </c>
      <c r="I634" s="12">
        <v>22.499999999999996</v>
      </c>
      <c r="J634" s="12">
        <v>0.121333333333333</v>
      </c>
      <c r="K634" s="12">
        <v>1.7589999999999999</v>
      </c>
      <c r="L634" s="12">
        <v>1.31835103107415</v>
      </c>
      <c r="M634" s="12">
        <v>2.6880000000000002</v>
      </c>
      <c r="N634" s="12">
        <v>1.06439847341005</v>
      </c>
      <c r="O634" s="12">
        <v>0.50942320903105698</v>
      </c>
      <c r="P634" s="12">
        <v>86.012094363963001</v>
      </c>
      <c r="Q634" s="12">
        <v>0.56277777777777804</v>
      </c>
      <c r="R634" s="12">
        <v>3.6682302587740261</v>
      </c>
    </row>
    <row r="635" spans="1:18" x14ac:dyDescent="0.2">
      <c r="A635">
        <v>17647.23</v>
      </c>
      <c r="B635">
        <v>102706.45</v>
      </c>
      <c r="C635" s="12">
        <v>9.5</v>
      </c>
      <c r="D635" s="12">
        <v>12.6</v>
      </c>
      <c r="E635" s="12">
        <v>2</v>
      </c>
      <c r="F635" s="12">
        <v>34.53</v>
      </c>
      <c r="G635" s="12">
        <v>54.3</v>
      </c>
      <c r="H635" s="12">
        <v>31.8</v>
      </c>
      <c r="I635" s="12">
        <v>22.499999999999996</v>
      </c>
      <c r="J635" s="12">
        <v>0.121333333333333</v>
      </c>
      <c r="K635" s="12">
        <v>1.7589999999999999</v>
      </c>
      <c r="L635" s="12">
        <v>1.31835103107415</v>
      </c>
      <c r="M635" s="12">
        <v>2.6880000000000002</v>
      </c>
      <c r="N635" s="12">
        <v>1.06439847341005</v>
      </c>
      <c r="O635" s="12">
        <v>0.50942320903105698</v>
      </c>
      <c r="P635" s="12">
        <v>86.012094363963001</v>
      </c>
      <c r="Q635" s="12">
        <v>0.56277777777777804</v>
      </c>
      <c r="R635" s="12">
        <v>3.6682302587740261</v>
      </c>
    </row>
    <row r="636" spans="1:18" x14ac:dyDescent="0.2">
      <c r="A636">
        <v>17745.330000000002</v>
      </c>
      <c r="B636">
        <v>102693.69</v>
      </c>
      <c r="C636" s="12">
        <v>9.5</v>
      </c>
      <c r="D636" s="12">
        <v>12.6</v>
      </c>
      <c r="E636" s="12">
        <v>2</v>
      </c>
      <c r="F636" s="12">
        <v>34.53</v>
      </c>
      <c r="G636" s="12">
        <v>54.3</v>
      </c>
      <c r="H636" s="12">
        <v>31.8</v>
      </c>
      <c r="I636" s="12">
        <v>22.499999999999996</v>
      </c>
      <c r="J636" s="12">
        <v>0.121333333333333</v>
      </c>
      <c r="K636" s="12">
        <v>1.7589999999999999</v>
      </c>
      <c r="L636" s="12">
        <v>1.31835103107415</v>
      </c>
      <c r="M636" s="12">
        <v>2.6880000000000002</v>
      </c>
      <c r="N636" s="12">
        <v>1.06439847341005</v>
      </c>
      <c r="O636" s="12">
        <v>0.50942320903105698</v>
      </c>
      <c r="P636" s="12">
        <v>86.012094363963001</v>
      </c>
      <c r="Q636" s="12">
        <v>0.56277777777777804</v>
      </c>
      <c r="R636" s="12">
        <v>3.6682302587740261</v>
      </c>
    </row>
    <row r="637" spans="1:18" x14ac:dyDescent="0.2">
      <c r="A637">
        <v>18045.21</v>
      </c>
      <c r="B637">
        <v>102894.01</v>
      </c>
      <c r="C637" s="12">
        <v>9.5</v>
      </c>
      <c r="D637" s="12">
        <v>12.6</v>
      </c>
      <c r="E637" s="12">
        <v>2</v>
      </c>
      <c r="F637" s="12">
        <v>34.53</v>
      </c>
      <c r="G637" s="12">
        <v>54.3</v>
      </c>
      <c r="H637" s="12">
        <v>31.8</v>
      </c>
      <c r="I637" s="12">
        <v>22.499999999999996</v>
      </c>
      <c r="J637" s="12">
        <v>0.121333333333333</v>
      </c>
      <c r="K637" s="12">
        <v>1.7589999999999999</v>
      </c>
      <c r="L637" s="12">
        <v>1.31835103107415</v>
      </c>
      <c r="M637" s="12">
        <v>2.6880000000000002</v>
      </c>
      <c r="N637" s="12">
        <v>1.06439847341005</v>
      </c>
      <c r="O637" s="12">
        <v>0.50942320903105698</v>
      </c>
      <c r="P637" s="12">
        <v>86.012094363963001</v>
      </c>
      <c r="Q637" s="12">
        <v>0.56277777777777804</v>
      </c>
      <c r="R637" s="12">
        <v>3.6682302587740261</v>
      </c>
    </row>
    <row r="638" spans="1:18" x14ac:dyDescent="0.2">
      <c r="A638">
        <v>18034.13</v>
      </c>
      <c r="B638">
        <v>102946.64</v>
      </c>
      <c r="C638" s="12">
        <v>9.5</v>
      </c>
      <c r="D638" s="12">
        <v>12.6</v>
      </c>
      <c r="E638" s="12">
        <v>2</v>
      </c>
      <c r="F638" s="12">
        <v>34.53</v>
      </c>
      <c r="G638" s="12">
        <v>54.3</v>
      </c>
      <c r="H638" s="12">
        <v>31.8</v>
      </c>
      <c r="I638" s="12">
        <v>22.499999999999996</v>
      </c>
      <c r="J638" s="12">
        <v>0.121333333333333</v>
      </c>
      <c r="K638" s="12">
        <v>1.7589999999999999</v>
      </c>
      <c r="L638" s="12">
        <v>1.31835103107415</v>
      </c>
      <c r="M638" s="12">
        <v>2.6880000000000002</v>
      </c>
      <c r="N638" s="12">
        <v>1.06439847341005</v>
      </c>
      <c r="O638" s="12">
        <v>0.50942320903105698</v>
      </c>
      <c r="P638" s="12">
        <v>86.012094363963001</v>
      </c>
      <c r="Q638" s="12">
        <v>0.56277777777777804</v>
      </c>
      <c r="R638" s="12">
        <v>3.6682302587740261</v>
      </c>
    </row>
    <row r="639" spans="1:18" x14ac:dyDescent="0.2">
      <c r="A639">
        <v>18089.150000000001</v>
      </c>
      <c r="B639">
        <v>103022.82</v>
      </c>
      <c r="C639" s="12">
        <v>9.5</v>
      </c>
      <c r="D639" s="12">
        <v>12.6</v>
      </c>
      <c r="E639" s="12">
        <v>2</v>
      </c>
      <c r="F639" s="12">
        <v>34.53</v>
      </c>
      <c r="G639" s="12">
        <v>54.3</v>
      </c>
      <c r="H639" s="12">
        <v>31.8</v>
      </c>
      <c r="I639" s="12">
        <v>22.499999999999996</v>
      </c>
      <c r="J639" s="12">
        <v>0.121333333333333</v>
      </c>
      <c r="K639" s="12">
        <v>1.7589999999999999</v>
      </c>
      <c r="L639" s="12">
        <v>1.31835103107415</v>
      </c>
      <c r="M639" s="12">
        <v>2.6880000000000002</v>
      </c>
      <c r="N639" s="12">
        <v>1.06439847341005</v>
      </c>
      <c r="O639" s="12">
        <v>0.50942320903105698</v>
      </c>
      <c r="P639" s="12">
        <v>86.012094363963001</v>
      </c>
      <c r="Q639" s="12">
        <v>0.56277777777777804</v>
      </c>
      <c r="R639" s="12">
        <v>3.6682302587740261</v>
      </c>
    </row>
    <row r="640" spans="1:18" x14ac:dyDescent="0.2">
      <c r="A640">
        <v>17268.599999999999</v>
      </c>
      <c r="B640">
        <v>102624.06</v>
      </c>
      <c r="C640" s="12">
        <v>9.5</v>
      </c>
      <c r="D640" s="12">
        <v>12.6</v>
      </c>
      <c r="E640" s="12">
        <v>2</v>
      </c>
      <c r="F640" s="12">
        <v>34.53</v>
      </c>
      <c r="G640" s="12">
        <v>54.3</v>
      </c>
      <c r="H640" s="12">
        <v>31.8</v>
      </c>
      <c r="I640" s="12">
        <v>22.499999999999996</v>
      </c>
      <c r="J640" s="12">
        <v>0.121333333333333</v>
      </c>
      <c r="K640" s="12">
        <v>1.7589999999999999</v>
      </c>
      <c r="L640" s="12">
        <v>1.31835103107415</v>
      </c>
      <c r="M640" s="12">
        <v>2.6880000000000002</v>
      </c>
      <c r="N640" s="12">
        <v>1.06439847341005</v>
      </c>
      <c r="O640" s="12">
        <v>0.50942320903105698</v>
      </c>
      <c r="P640" s="12">
        <v>86.012094363963001</v>
      </c>
      <c r="Q640" s="12">
        <v>0.56277777777777804</v>
      </c>
      <c r="R640" s="12">
        <v>3.6682302587740261</v>
      </c>
    </row>
    <row r="641" spans="1:18" x14ac:dyDescent="0.2">
      <c r="A641">
        <v>16863.761999999999</v>
      </c>
      <c r="B641">
        <v>102624.745</v>
      </c>
      <c r="C641" s="12">
        <v>15</v>
      </c>
      <c r="D641" s="12">
        <v>15.2</v>
      </c>
      <c r="E641" s="12">
        <v>5</v>
      </c>
      <c r="F641" s="12">
        <v>20.5</v>
      </c>
      <c r="G641" s="12">
        <v>44.3</v>
      </c>
      <c r="H641" s="12">
        <v>25.7</v>
      </c>
      <c r="I641" s="12">
        <v>18.599999999999998</v>
      </c>
      <c r="J641" s="12">
        <v>-0.27956989247311798</v>
      </c>
      <c r="K641" s="12">
        <v>1.87</v>
      </c>
      <c r="L641" s="12">
        <v>1.55186721991701</v>
      </c>
      <c r="M641" s="12">
        <v>2.71</v>
      </c>
      <c r="N641" s="12">
        <v>0.74628342245989299</v>
      </c>
      <c r="O641" s="12">
        <v>0.42735526940331597</v>
      </c>
      <c r="P641" s="12">
        <v>74.442227078929406</v>
      </c>
      <c r="Q641" s="12">
        <v>0.47599999999999998</v>
      </c>
      <c r="R641" s="12">
        <v>3.6686626522266659</v>
      </c>
    </row>
    <row r="642" spans="1:18" x14ac:dyDescent="0.2">
      <c r="A642">
        <v>19897.47</v>
      </c>
      <c r="B642">
        <v>98328.8</v>
      </c>
      <c r="C642" s="12">
        <v>17.3</v>
      </c>
      <c r="D642" s="12">
        <v>17.5</v>
      </c>
      <c r="E642" s="12">
        <v>5</v>
      </c>
      <c r="F642" s="12">
        <v>31.5</v>
      </c>
      <c r="G642" s="12">
        <v>43</v>
      </c>
      <c r="H642" s="12">
        <v>28</v>
      </c>
      <c r="I642" s="12">
        <v>15</v>
      </c>
      <c r="J642" s="12">
        <v>0.233333333333333</v>
      </c>
      <c r="K642" s="12">
        <v>1.85</v>
      </c>
      <c r="L642" s="12">
        <v>1.4068441064638799</v>
      </c>
      <c r="M642" s="12">
        <v>2.68</v>
      </c>
      <c r="N642" s="12">
        <v>0.90497297297297297</v>
      </c>
      <c r="O642" s="12">
        <v>0.47505816922989602</v>
      </c>
      <c r="P642" s="12">
        <v>93.2845538167483</v>
      </c>
      <c r="Q642" s="12">
        <v>0.51900000000000002</v>
      </c>
      <c r="R642" s="12">
        <v>3.6704681560172889</v>
      </c>
    </row>
    <row r="643" spans="1:18" x14ac:dyDescent="0.2">
      <c r="A643">
        <v>17782.75</v>
      </c>
      <c r="B643">
        <v>105439.71</v>
      </c>
      <c r="C643" s="12">
        <v>25.9</v>
      </c>
      <c r="D643" s="12">
        <v>26.7</v>
      </c>
      <c r="E643" s="12">
        <v>5</v>
      </c>
      <c r="F643" s="12">
        <v>31.2</v>
      </c>
      <c r="G643" s="12">
        <v>29</v>
      </c>
      <c r="H643" s="12">
        <v>46</v>
      </c>
      <c r="I643" s="12">
        <v>-17</v>
      </c>
      <c r="J643" s="12">
        <v>0.870588235294118</v>
      </c>
      <c r="K643" s="12">
        <v>1.84</v>
      </c>
      <c r="L643" s="12">
        <v>1.42635658914729</v>
      </c>
      <c r="M643" s="12">
        <v>2.72</v>
      </c>
      <c r="N643" s="12">
        <v>0.90695652173912999</v>
      </c>
      <c r="O643" s="12">
        <v>0.47560419516643898</v>
      </c>
      <c r="P643" s="12">
        <v>86.972195589645295</v>
      </c>
      <c r="Q643" s="12">
        <v>0.51700000000000002</v>
      </c>
      <c r="R643" s="12">
        <v>3.6885039105205606</v>
      </c>
    </row>
    <row r="644" spans="1:18" x14ac:dyDescent="0.2">
      <c r="A644">
        <v>20740.167000000001</v>
      </c>
      <c r="B644">
        <v>96378.464999999997</v>
      </c>
      <c r="C644" s="12">
        <v>8.6999999999999993</v>
      </c>
      <c r="D644" s="12">
        <v>8.9</v>
      </c>
      <c r="E644" s="12">
        <v>3</v>
      </c>
      <c r="F644" s="12">
        <v>19.100000000000001</v>
      </c>
      <c r="G644" s="12">
        <v>36.4</v>
      </c>
      <c r="H644" s="12">
        <v>23.1</v>
      </c>
      <c r="I644" s="12">
        <v>13.299999999999997</v>
      </c>
      <c r="J644" s="12">
        <v>-0.30075187969924799</v>
      </c>
      <c r="K644" s="12">
        <v>1.93</v>
      </c>
      <c r="L644" s="12">
        <v>1.62048698572628</v>
      </c>
      <c r="M644" s="12">
        <v>2.69</v>
      </c>
      <c r="N644" s="12">
        <v>0.65999481865285003</v>
      </c>
      <c r="O644" s="12">
        <v>0.397588481142647</v>
      </c>
      <c r="P644" s="12">
        <v>77.847580841425994</v>
      </c>
      <c r="Q644" s="12">
        <v>0.45</v>
      </c>
      <c r="R644" s="12">
        <v>3.6888773747841115</v>
      </c>
    </row>
    <row r="645" spans="1:18" x14ac:dyDescent="0.2">
      <c r="A645">
        <v>16779.098999999998</v>
      </c>
      <c r="B645">
        <v>102654.95299999999</v>
      </c>
      <c r="C645" s="12">
        <v>12.1</v>
      </c>
      <c r="D645" s="12">
        <v>12.3</v>
      </c>
      <c r="E645" s="12">
        <v>5</v>
      </c>
      <c r="F645" s="12">
        <v>22.7</v>
      </c>
      <c r="G645" s="12">
        <v>44.5</v>
      </c>
      <c r="H645" s="12">
        <v>25.7</v>
      </c>
      <c r="I645" s="12">
        <v>18.8</v>
      </c>
      <c r="J645" s="12">
        <v>-0.159574468085106</v>
      </c>
      <c r="K645" s="12">
        <v>1.93</v>
      </c>
      <c r="L645" s="12">
        <v>1.57294213528932</v>
      </c>
      <c r="M645" s="12">
        <v>2.7</v>
      </c>
      <c r="N645" s="12">
        <v>0.716528497409326</v>
      </c>
      <c r="O645" s="12">
        <v>0.41742883878173198</v>
      </c>
      <c r="P645" s="12">
        <v>85.537421360908198</v>
      </c>
      <c r="Q645" s="12">
        <v>0.46500000000000002</v>
      </c>
      <c r="R645" s="12">
        <v>3.6914591342136043</v>
      </c>
    </row>
    <row r="646" spans="1:18" x14ac:dyDescent="0.2">
      <c r="A646">
        <v>17564.482</v>
      </c>
      <c r="B646">
        <v>105569.518</v>
      </c>
      <c r="C646" s="12">
        <v>23</v>
      </c>
      <c r="D646" s="12">
        <v>23.2</v>
      </c>
      <c r="E646" s="12">
        <v>5</v>
      </c>
      <c r="F646" s="12">
        <v>36.299999999999997</v>
      </c>
      <c r="G646" s="12">
        <v>47.5</v>
      </c>
      <c r="H646" s="12">
        <v>29.3</v>
      </c>
      <c r="I646" s="12">
        <v>18.2</v>
      </c>
      <c r="J646" s="12">
        <v>0.38461538461538403</v>
      </c>
      <c r="K646" s="12">
        <v>1.79</v>
      </c>
      <c r="L646" s="12">
        <v>1.31327953044754</v>
      </c>
      <c r="M646" s="12">
        <v>2.67</v>
      </c>
      <c r="N646" s="12">
        <v>1.0330782122905</v>
      </c>
      <c r="O646" s="12">
        <v>0.50813500732301797</v>
      </c>
      <c r="P646" s="12">
        <v>93.817678900719798</v>
      </c>
      <c r="Q646" s="12">
        <v>0.54900000000000004</v>
      </c>
      <c r="R646" s="12">
        <v>3.7032390023506374</v>
      </c>
    </row>
    <row r="647" spans="1:18" x14ac:dyDescent="0.2">
      <c r="A647">
        <v>16870.056</v>
      </c>
      <c r="B647">
        <v>102704.43399999999</v>
      </c>
      <c r="C647" s="12">
        <v>31.4</v>
      </c>
      <c r="D647" s="12">
        <v>31.6</v>
      </c>
      <c r="E647" s="12">
        <v>5</v>
      </c>
      <c r="F647" s="12">
        <v>27.6</v>
      </c>
      <c r="G647" s="12">
        <v>41.1</v>
      </c>
      <c r="H647" s="12">
        <v>23.6</v>
      </c>
      <c r="I647" s="12">
        <v>17.5</v>
      </c>
      <c r="J647" s="12">
        <v>0.22857142857142901</v>
      </c>
      <c r="K647" s="12">
        <v>1.84</v>
      </c>
      <c r="L647" s="12">
        <v>1.44200626959248</v>
      </c>
      <c r="M647" s="12">
        <v>2.66</v>
      </c>
      <c r="N647" s="12">
        <v>0.84465217391304304</v>
      </c>
      <c r="O647" s="12">
        <v>0.45789237985245201</v>
      </c>
      <c r="P647" s="12">
        <v>86.918618417666195</v>
      </c>
      <c r="Q647" s="12">
        <v>0.498</v>
      </c>
      <c r="R647" s="12">
        <v>3.7041208311506888</v>
      </c>
    </row>
    <row r="648" spans="1:18" x14ac:dyDescent="0.2">
      <c r="A648">
        <v>20723.18</v>
      </c>
      <c r="B648">
        <v>96308.777000000002</v>
      </c>
      <c r="C648" s="12">
        <v>13.2</v>
      </c>
      <c r="D648" s="12">
        <v>13.4</v>
      </c>
      <c r="E648" s="12">
        <v>10</v>
      </c>
      <c r="F648" s="12">
        <v>13.7</v>
      </c>
      <c r="G648" s="12">
        <v>41.3</v>
      </c>
      <c r="H648" s="12">
        <v>26.3</v>
      </c>
      <c r="I648" s="12">
        <v>14.999999999999996</v>
      </c>
      <c r="J648" s="12">
        <v>-0.84</v>
      </c>
      <c r="K648" s="12">
        <v>1.75</v>
      </c>
      <c r="L648" s="12">
        <v>1.5391380826737</v>
      </c>
      <c r="M648" s="12">
        <v>2.68</v>
      </c>
      <c r="N648" s="12">
        <v>0.74123428571428596</v>
      </c>
      <c r="O648" s="12">
        <v>0.42569474527100598</v>
      </c>
      <c r="P648" s="12">
        <v>49.533596472293297</v>
      </c>
      <c r="Q648" s="12">
        <v>0.47</v>
      </c>
      <c r="R648" s="12">
        <v>3.704753799392098</v>
      </c>
    </row>
    <row r="649" spans="1:18" x14ac:dyDescent="0.2">
      <c r="A649">
        <v>16412.121999999999</v>
      </c>
      <c r="B649">
        <v>102410.454</v>
      </c>
      <c r="C649" s="12">
        <v>23.4</v>
      </c>
      <c r="D649" s="12">
        <v>23.6</v>
      </c>
      <c r="E649" s="12">
        <v>2</v>
      </c>
      <c r="F649" s="12">
        <v>31.2</v>
      </c>
      <c r="G649" s="12">
        <v>48</v>
      </c>
      <c r="H649" s="12">
        <v>29</v>
      </c>
      <c r="I649" s="12">
        <v>19</v>
      </c>
      <c r="J649" s="12">
        <v>0.11578947368421</v>
      </c>
      <c r="K649" s="12">
        <v>1.79</v>
      </c>
      <c r="L649" s="12">
        <v>1.36432926829268</v>
      </c>
      <c r="M649" s="12">
        <v>2.68</v>
      </c>
      <c r="N649" s="12">
        <v>0.964335195530726</v>
      </c>
      <c r="O649" s="12">
        <v>0.49092191481616299</v>
      </c>
      <c r="P649" s="12">
        <v>86.708439542104998</v>
      </c>
      <c r="Q649" s="12">
        <v>0.52900000000000003</v>
      </c>
      <c r="R649" s="12">
        <v>3.7132990463718825</v>
      </c>
    </row>
    <row r="650" spans="1:18" x14ac:dyDescent="0.2">
      <c r="A650">
        <v>16412.121999999999</v>
      </c>
      <c r="B650">
        <v>102410.454</v>
      </c>
      <c r="C650" s="12">
        <v>23.4</v>
      </c>
      <c r="D650" s="12">
        <v>23.6</v>
      </c>
      <c r="E650" s="12">
        <v>2</v>
      </c>
      <c r="F650" s="12">
        <v>31.2</v>
      </c>
      <c r="G650" s="12">
        <v>48</v>
      </c>
      <c r="H650" s="12">
        <v>29</v>
      </c>
      <c r="I650" s="12">
        <v>19</v>
      </c>
      <c r="J650" s="12">
        <v>0.11578947368421</v>
      </c>
      <c r="K650" s="12">
        <v>1.79</v>
      </c>
      <c r="L650" s="12">
        <v>1.36432926829268</v>
      </c>
      <c r="M650" s="12">
        <v>2.68</v>
      </c>
      <c r="N650" s="12">
        <v>0.964335195530726</v>
      </c>
      <c r="O650" s="12">
        <v>0.49092191481616299</v>
      </c>
      <c r="P650" s="12">
        <v>86.708439542104998</v>
      </c>
      <c r="Q650" s="12">
        <v>0.52900000000000003</v>
      </c>
      <c r="R650" s="12">
        <v>3.7132990463718825</v>
      </c>
    </row>
    <row r="651" spans="1:18" x14ac:dyDescent="0.2">
      <c r="A651">
        <v>20743.677</v>
      </c>
      <c r="B651">
        <v>96330.922000000006</v>
      </c>
      <c r="C651" s="12">
        <v>20.5</v>
      </c>
      <c r="D651" s="12">
        <v>20.7</v>
      </c>
      <c r="E651" s="12">
        <v>5</v>
      </c>
      <c r="F651" s="12">
        <v>24.2</v>
      </c>
      <c r="G651" s="12">
        <v>34.299999999999997</v>
      </c>
      <c r="H651" s="12">
        <v>17.2</v>
      </c>
      <c r="I651" s="12">
        <v>17.099999999999998</v>
      </c>
      <c r="J651" s="12">
        <v>0.40935672514619897</v>
      </c>
      <c r="K651" s="12">
        <v>1.95</v>
      </c>
      <c r="L651" s="12">
        <v>1.5700483091787401</v>
      </c>
      <c r="M651" s="12">
        <v>2.69</v>
      </c>
      <c r="N651" s="12">
        <v>0.71332307692307695</v>
      </c>
      <c r="O651" s="12">
        <v>0.41633891852091298</v>
      </c>
      <c r="P651" s="12">
        <v>91.260190656946904</v>
      </c>
      <c r="Q651" s="12">
        <v>0.46</v>
      </c>
      <c r="R651" s="12">
        <v>3.7246153846153844</v>
      </c>
    </row>
    <row r="652" spans="1:18" x14ac:dyDescent="0.2">
      <c r="A652">
        <v>14767.14</v>
      </c>
      <c r="B652">
        <v>102858.67</v>
      </c>
      <c r="C652" s="12">
        <v>19.100000000000001</v>
      </c>
      <c r="D652" s="12">
        <v>19.3</v>
      </c>
      <c r="E652" s="12">
        <v>4</v>
      </c>
      <c r="F652" s="12">
        <v>31.3</v>
      </c>
      <c r="G652" s="12">
        <v>35.200000000000003</v>
      </c>
      <c r="H652" s="12">
        <v>20.399999999999999</v>
      </c>
      <c r="I652" s="12">
        <v>14.800000000000004</v>
      </c>
      <c r="J652" s="12">
        <v>0.73648648648648596</v>
      </c>
      <c r="K652" s="12">
        <v>1.87</v>
      </c>
      <c r="L652" s="12">
        <v>1.42421934501142</v>
      </c>
      <c r="M652" s="12">
        <v>2.66</v>
      </c>
      <c r="N652" s="12">
        <v>0.86768983957219303</v>
      </c>
      <c r="O652" s="12">
        <v>0.46457919360472799</v>
      </c>
      <c r="P652" s="12">
        <v>95.953641731070306</v>
      </c>
      <c r="Q652" s="12">
        <v>0.501</v>
      </c>
      <c r="R652" s="12">
        <v>3.7279238314814234</v>
      </c>
    </row>
    <row r="653" spans="1:18" x14ac:dyDescent="0.2">
      <c r="A653">
        <v>20765.815999999999</v>
      </c>
      <c r="B653">
        <v>96355.661999999997</v>
      </c>
      <c r="C653" s="12">
        <v>10</v>
      </c>
      <c r="D653" s="12">
        <v>10.199999999999999</v>
      </c>
      <c r="E653" s="12">
        <v>8</v>
      </c>
      <c r="F653" s="12">
        <v>14.3</v>
      </c>
      <c r="G653" s="12">
        <v>38.700000000000003</v>
      </c>
      <c r="H653" s="12">
        <v>25.2</v>
      </c>
      <c r="I653" s="12">
        <v>13.500000000000004</v>
      </c>
      <c r="J653" s="12">
        <v>-0.80740740740740702</v>
      </c>
      <c r="K653" s="12">
        <v>1.91</v>
      </c>
      <c r="L653" s="12">
        <v>1.6710411198600199</v>
      </c>
      <c r="M653" s="12">
        <v>2.68</v>
      </c>
      <c r="N653" s="12">
        <v>0.60379057591623098</v>
      </c>
      <c r="O653" s="12">
        <v>0.37647719408208302</v>
      </c>
      <c r="P653" s="12">
        <v>63.472338801984002</v>
      </c>
      <c r="Q653" s="12">
        <v>0.43</v>
      </c>
      <c r="R653" s="12">
        <v>3.7297455253865839</v>
      </c>
    </row>
    <row r="654" spans="1:18" x14ac:dyDescent="0.2">
      <c r="A654">
        <v>16882.821</v>
      </c>
      <c r="B654">
        <v>102631.33100000001</v>
      </c>
      <c r="C654" s="12">
        <v>9.8000000000000007</v>
      </c>
      <c r="D654" s="12">
        <v>10</v>
      </c>
      <c r="E654" s="12">
        <v>1</v>
      </c>
      <c r="F654" s="12">
        <v>57.8</v>
      </c>
      <c r="G654" s="12">
        <v>55</v>
      </c>
      <c r="H654" s="12">
        <v>31.9</v>
      </c>
      <c r="I654" s="12">
        <v>23.1</v>
      </c>
      <c r="J654" s="12">
        <v>1.12121212121212</v>
      </c>
      <c r="K654" s="12">
        <v>1.78</v>
      </c>
      <c r="L654" s="12">
        <v>1.1280101394169799</v>
      </c>
      <c r="M654" s="12">
        <v>2.63</v>
      </c>
      <c r="N654" s="12">
        <v>1.3315393258427</v>
      </c>
      <c r="O654" s="12">
        <v>0.57109880630532905</v>
      </c>
      <c r="P654" s="12">
        <v>114.16410844929</v>
      </c>
      <c r="Q654" s="12">
        <v>0.624</v>
      </c>
      <c r="R654" s="12">
        <v>3.7364412273120187</v>
      </c>
    </row>
    <row r="655" spans="1:18" x14ac:dyDescent="0.2">
      <c r="A655">
        <v>18064.332999999999</v>
      </c>
      <c r="B655">
        <v>97682.168000000005</v>
      </c>
      <c r="C655" s="12">
        <v>21.3</v>
      </c>
      <c r="D655" s="12">
        <v>21.5</v>
      </c>
      <c r="E655" s="12">
        <v>4</v>
      </c>
      <c r="F655" s="12">
        <v>23.7</v>
      </c>
      <c r="G655" s="12">
        <v>36.700000000000003</v>
      </c>
      <c r="H655" s="12">
        <v>23.3</v>
      </c>
      <c r="I655" s="12">
        <v>13.400000000000002</v>
      </c>
      <c r="J655" s="12">
        <v>2.9850746268656601E-2</v>
      </c>
      <c r="K655" s="12">
        <v>1.76</v>
      </c>
      <c r="L655" s="12">
        <v>1.42279708973323</v>
      </c>
      <c r="M655" s="12">
        <v>2.67</v>
      </c>
      <c r="N655" s="12">
        <v>0.87658522727272703</v>
      </c>
      <c r="O655" s="12">
        <v>0.46711719485647002</v>
      </c>
      <c r="P655" s="12">
        <v>72.188074851405503</v>
      </c>
      <c r="Q655" s="12">
        <v>0.502</v>
      </c>
      <c r="R655" s="12">
        <v>3.7382175842086194</v>
      </c>
    </row>
    <row r="656" spans="1:18" x14ac:dyDescent="0.2">
      <c r="A656">
        <v>19406.75</v>
      </c>
      <c r="B656">
        <v>98149.29</v>
      </c>
      <c r="C656" s="12">
        <v>14</v>
      </c>
      <c r="D656" s="12">
        <v>14.2</v>
      </c>
      <c r="E656" s="12">
        <v>4</v>
      </c>
      <c r="F656" s="12">
        <v>33.799999999999997</v>
      </c>
      <c r="G656" s="12">
        <v>33.5</v>
      </c>
      <c r="H656" s="12">
        <v>20.100000000000001</v>
      </c>
      <c r="I656" s="12">
        <v>13.399999999999999</v>
      </c>
      <c r="J656" s="12">
        <v>1.02238805970149</v>
      </c>
      <c r="K656" s="12">
        <v>1.81</v>
      </c>
      <c r="L656" s="12">
        <v>1.35276532137519</v>
      </c>
      <c r="M656" s="12">
        <v>2.65</v>
      </c>
      <c r="N656" s="12">
        <v>0.95895027624309404</v>
      </c>
      <c r="O656" s="12">
        <v>0.48952252023577902</v>
      </c>
      <c r="P656" s="12">
        <v>93.404217318661097</v>
      </c>
      <c r="Q656" s="12">
        <v>0.52400000000000002</v>
      </c>
      <c r="R656" s="12">
        <v>3.7384547256547593</v>
      </c>
    </row>
    <row r="657" spans="1:18" x14ac:dyDescent="0.2">
      <c r="A657">
        <v>18691.021000000001</v>
      </c>
      <c r="B657">
        <v>98416.434999999998</v>
      </c>
      <c r="C657" s="12">
        <v>18</v>
      </c>
      <c r="D657" s="12">
        <v>18.2</v>
      </c>
      <c r="E657" s="12">
        <v>2</v>
      </c>
      <c r="F657" s="12">
        <v>33.4</v>
      </c>
      <c r="G657" s="12">
        <v>42.7</v>
      </c>
      <c r="H657" s="12">
        <v>27.2</v>
      </c>
      <c r="I657" s="12">
        <v>15.500000000000004</v>
      </c>
      <c r="J657" s="12">
        <v>0.4</v>
      </c>
      <c r="K657" s="12">
        <v>1.87</v>
      </c>
      <c r="L657" s="12">
        <v>1.4017991004497801</v>
      </c>
      <c r="M657" s="12">
        <v>2.68</v>
      </c>
      <c r="N657" s="12">
        <v>0.91182887700534798</v>
      </c>
      <c r="O657" s="12">
        <v>0.47694063416053201</v>
      </c>
      <c r="P657" s="12">
        <v>98.167542460354696</v>
      </c>
      <c r="Q657" s="12">
        <v>0.51100000000000001</v>
      </c>
      <c r="R657" s="12">
        <v>3.7413480959008765</v>
      </c>
    </row>
    <row r="658" spans="1:18" x14ac:dyDescent="0.2">
      <c r="A658">
        <v>20726.688999999998</v>
      </c>
      <c r="B658">
        <v>96391.403000000006</v>
      </c>
      <c r="C658" s="12">
        <v>11.8</v>
      </c>
      <c r="D658" s="12">
        <v>12</v>
      </c>
      <c r="E658" s="12">
        <v>3</v>
      </c>
      <c r="F658" s="12">
        <v>19.899999999999999</v>
      </c>
      <c r="G658" s="12">
        <v>36.5</v>
      </c>
      <c r="H658" s="12">
        <v>22.5</v>
      </c>
      <c r="I658" s="12">
        <v>14</v>
      </c>
      <c r="J658" s="12">
        <v>-0.185714285714286</v>
      </c>
      <c r="K658" s="12">
        <v>2</v>
      </c>
      <c r="L658" s="12">
        <v>1.66805671392827</v>
      </c>
      <c r="M658" s="12">
        <v>2.69</v>
      </c>
      <c r="N658" s="12">
        <v>0.61265499999999995</v>
      </c>
      <c r="O658" s="12">
        <v>0.379904567312909</v>
      </c>
      <c r="P658" s="12">
        <v>87.375439684651198</v>
      </c>
      <c r="Q658" s="12">
        <v>0.43</v>
      </c>
      <c r="R658" s="12">
        <v>3.750360465116279</v>
      </c>
    </row>
    <row r="659" spans="1:18" x14ac:dyDescent="0.2">
      <c r="A659">
        <v>14761.1</v>
      </c>
      <c r="B659">
        <v>102816.57</v>
      </c>
      <c r="C659" s="12">
        <v>19.2</v>
      </c>
      <c r="D659" s="12">
        <v>19.399999999999999</v>
      </c>
      <c r="E659" s="12">
        <v>2</v>
      </c>
      <c r="F659" s="12">
        <v>24.8</v>
      </c>
      <c r="G659" s="12">
        <v>49.8</v>
      </c>
      <c r="H659" s="12">
        <v>31.2</v>
      </c>
      <c r="I659" s="12">
        <v>18.599999999999998</v>
      </c>
      <c r="J659" s="12">
        <v>-0.34408602150537598</v>
      </c>
      <c r="K659" s="12">
        <v>1.85</v>
      </c>
      <c r="L659" s="12">
        <v>1.48237179487179</v>
      </c>
      <c r="M659" s="12">
        <v>2.68</v>
      </c>
      <c r="N659" s="12">
        <v>0.80791351351351304</v>
      </c>
      <c r="O659" s="12">
        <v>0.44687619594335998</v>
      </c>
      <c r="P659" s="12">
        <v>82.266231333297696</v>
      </c>
      <c r="Q659" s="12">
        <v>0.48099999999999998</v>
      </c>
      <c r="R659" s="12">
        <v>3.758655953250547</v>
      </c>
    </row>
    <row r="660" spans="1:18" x14ac:dyDescent="0.2">
      <c r="A660">
        <v>19496.885999999999</v>
      </c>
      <c r="B660">
        <v>98045.222999999998</v>
      </c>
      <c r="C660" s="12">
        <v>27.8</v>
      </c>
      <c r="D660" s="12">
        <v>28.8</v>
      </c>
      <c r="E660" s="12">
        <v>4</v>
      </c>
      <c r="F660" s="12">
        <v>28.8</v>
      </c>
      <c r="G660" s="12">
        <v>33</v>
      </c>
      <c r="H660" s="12">
        <v>20</v>
      </c>
      <c r="I660" s="12">
        <v>13</v>
      </c>
      <c r="J660" s="12">
        <v>0.67692307692307696</v>
      </c>
      <c r="K660" s="12">
        <v>1.9</v>
      </c>
      <c r="L660" s="12">
        <v>1.47515527950311</v>
      </c>
      <c r="M660" s="12">
        <v>2.68</v>
      </c>
      <c r="N660" s="12">
        <v>0.81675789473684202</v>
      </c>
      <c r="O660" s="12">
        <v>0.449568925558543</v>
      </c>
      <c r="P660" s="12">
        <v>94.500463965357199</v>
      </c>
      <c r="Q660" s="12">
        <v>0.48299999999999998</v>
      </c>
      <c r="R660" s="12">
        <v>3.7614035087719295</v>
      </c>
    </row>
    <row r="661" spans="1:18" x14ac:dyDescent="0.2">
      <c r="A661">
        <v>16412.121999999999</v>
      </c>
      <c r="B661">
        <v>102410.454</v>
      </c>
      <c r="C661" s="12">
        <v>29.4</v>
      </c>
      <c r="D661" s="12">
        <v>29.6</v>
      </c>
      <c r="E661" s="12">
        <v>2</v>
      </c>
      <c r="F661" s="12">
        <v>44.1</v>
      </c>
      <c r="G661" s="12">
        <v>50</v>
      </c>
      <c r="H661" s="12">
        <v>28</v>
      </c>
      <c r="I661" s="12">
        <v>22</v>
      </c>
      <c r="J661" s="12">
        <v>0.73181818181818203</v>
      </c>
      <c r="K661" s="12">
        <v>1.75</v>
      </c>
      <c r="L661" s="12">
        <v>1.21443442054129</v>
      </c>
      <c r="M661" s="12">
        <v>2.66</v>
      </c>
      <c r="N661" s="12">
        <v>1.19032</v>
      </c>
      <c r="O661" s="12">
        <v>0.54344570656342495</v>
      </c>
      <c r="P661" s="12">
        <v>98.549969756031999</v>
      </c>
      <c r="Q661" s="12">
        <v>0.58099999999999996</v>
      </c>
      <c r="R661" s="12">
        <v>3.7699139414802065</v>
      </c>
    </row>
    <row r="662" spans="1:18" x14ac:dyDescent="0.2">
      <c r="A662">
        <v>16412.121999999999</v>
      </c>
      <c r="B662">
        <v>102410.454</v>
      </c>
      <c r="C662" s="12">
        <v>29.4</v>
      </c>
      <c r="D662" s="12">
        <v>29.6</v>
      </c>
      <c r="E662" s="12">
        <v>2</v>
      </c>
      <c r="F662" s="12">
        <v>44.1</v>
      </c>
      <c r="G662" s="12">
        <v>50</v>
      </c>
      <c r="H662" s="12">
        <v>28</v>
      </c>
      <c r="I662" s="12">
        <v>22</v>
      </c>
      <c r="J662" s="12">
        <v>0.73181818181818203</v>
      </c>
      <c r="K662" s="12">
        <v>1.75</v>
      </c>
      <c r="L662" s="12">
        <v>1.21443442054129</v>
      </c>
      <c r="M662" s="12">
        <v>2.66</v>
      </c>
      <c r="N662" s="12">
        <v>1.19032</v>
      </c>
      <c r="O662" s="12">
        <v>0.54344570656342495</v>
      </c>
      <c r="P662" s="12">
        <v>98.549969756031999</v>
      </c>
      <c r="Q662" s="12">
        <v>0.58099999999999996</v>
      </c>
      <c r="R662" s="12">
        <v>3.7699139414802065</v>
      </c>
    </row>
    <row r="663" spans="1:18" x14ac:dyDescent="0.2">
      <c r="A663">
        <v>20788.574000000001</v>
      </c>
      <c r="B663">
        <v>96377.186000000002</v>
      </c>
      <c r="C663" s="12">
        <v>10.4</v>
      </c>
      <c r="D663" s="12">
        <v>10.6</v>
      </c>
      <c r="E663" s="12">
        <v>3</v>
      </c>
      <c r="F663" s="12">
        <v>16.100000000000001</v>
      </c>
      <c r="G663" s="12">
        <v>33.200000000000003</v>
      </c>
      <c r="H663" s="12">
        <v>18.899999999999999</v>
      </c>
      <c r="I663" s="12">
        <v>14.300000000000004</v>
      </c>
      <c r="J663" s="12">
        <v>-0.195804195804196</v>
      </c>
      <c r="K663" s="12">
        <v>2.02</v>
      </c>
      <c r="L663" s="12">
        <v>1.7398794142980201</v>
      </c>
      <c r="M663" s="12">
        <v>2.69</v>
      </c>
      <c r="N663" s="12">
        <v>0.54608415841584101</v>
      </c>
      <c r="O663" s="12">
        <v>0.35320467869962102</v>
      </c>
      <c r="P663" s="12">
        <v>79.308288534933695</v>
      </c>
      <c r="Q663" s="12">
        <v>0.41</v>
      </c>
      <c r="R663" s="12">
        <v>3.7709369717459538</v>
      </c>
    </row>
    <row r="664" spans="1:18" x14ac:dyDescent="0.2">
      <c r="A664">
        <v>14367.227000000001</v>
      </c>
      <c r="B664">
        <v>102239.216</v>
      </c>
      <c r="C664" s="12">
        <v>14.8</v>
      </c>
      <c r="D664" s="12">
        <v>15</v>
      </c>
      <c r="E664" s="12">
        <v>5</v>
      </c>
      <c r="F664" s="12">
        <v>24.3</v>
      </c>
      <c r="G664" s="12">
        <v>40.1</v>
      </c>
      <c r="H664" s="12">
        <v>23.9</v>
      </c>
      <c r="I664" s="12">
        <v>16.200000000000003</v>
      </c>
      <c r="J664" s="12">
        <v>2.4691358024691499E-2</v>
      </c>
      <c r="K664" s="12">
        <v>1.85</v>
      </c>
      <c r="L664" s="12">
        <v>1.48833467417538</v>
      </c>
      <c r="M664" s="12">
        <v>2.69</v>
      </c>
      <c r="N664" s="12">
        <v>0.807389189189189</v>
      </c>
      <c r="O664" s="12">
        <v>0.44671573450729302</v>
      </c>
      <c r="P664" s="12">
        <v>67.714013799666901</v>
      </c>
      <c r="Q664" s="12">
        <v>0.47899999999999998</v>
      </c>
      <c r="R664" s="12">
        <v>3.7732550922530042</v>
      </c>
    </row>
    <row r="665" spans="1:18" x14ac:dyDescent="0.2">
      <c r="A665">
        <v>14661.29</v>
      </c>
      <c r="B665">
        <v>102817.63</v>
      </c>
      <c r="C665" s="12">
        <v>20.5</v>
      </c>
      <c r="D665" s="12">
        <v>20.7</v>
      </c>
      <c r="E665" s="12">
        <v>5</v>
      </c>
      <c r="F665" s="12">
        <v>35.200000000000003</v>
      </c>
      <c r="G665" s="12">
        <v>46.6</v>
      </c>
      <c r="H665" s="12">
        <v>29.4</v>
      </c>
      <c r="I665" s="12">
        <v>17.200000000000003</v>
      </c>
      <c r="J665" s="12">
        <v>0.33720930232558199</v>
      </c>
      <c r="K665" s="12">
        <v>1.72</v>
      </c>
      <c r="L665" s="12">
        <v>1.2721893491124301</v>
      </c>
      <c r="M665" s="12">
        <v>2.68</v>
      </c>
      <c r="N665" s="12">
        <v>1.1066046511627901</v>
      </c>
      <c r="O665" s="12">
        <v>0.52530248167446802</v>
      </c>
      <c r="P665" s="12">
        <v>85.2481506388702</v>
      </c>
      <c r="Q665" s="12">
        <v>0.55800000000000005</v>
      </c>
      <c r="R665" s="12">
        <v>3.7752771526214874</v>
      </c>
    </row>
    <row r="666" spans="1:18" x14ac:dyDescent="0.2">
      <c r="A666">
        <v>15980.074000000001</v>
      </c>
      <c r="B666">
        <v>102316.652</v>
      </c>
      <c r="C666" s="12">
        <v>23</v>
      </c>
      <c r="D666" s="12">
        <v>23.2</v>
      </c>
      <c r="E666" s="12">
        <v>2</v>
      </c>
      <c r="F666" s="12">
        <v>32.75</v>
      </c>
      <c r="G666" s="12">
        <v>45.6</v>
      </c>
      <c r="H666" s="12">
        <v>26.9</v>
      </c>
      <c r="I666" s="12">
        <v>18.700000000000003</v>
      </c>
      <c r="J666" s="12">
        <v>0.31283422459893101</v>
      </c>
      <c r="K666" s="12">
        <v>1.91</v>
      </c>
      <c r="L666" s="12">
        <v>1.44</v>
      </c>
      <c r="M666" s="12">
        <v>2.72</v>
      </c>
      <c r="N666" s="12">
        <v>0.88900000000000001</v>
      </c>
      <c r="O666" s="12">
        <v>0.47061937533086301</v>
      </c>
      <c r="P666" s="12">
        <v>99</v>
      </c>
      <c r="Q666" s="12">
        <v>0.5</v>
      </c>
      <c r="R666" s="12">
        <v>3.778</v>
      </c>
    </row>
    <row r="667" spans="1:18" x14ac:dyDescent="0.2">
      <c r="A667">
        <v>16358.225</v>
      </c>
      <c r="B667">
        <v>102640.077</v>
      </c>
      <c r="C667" s="12">
        <v>22.8</v>
      </c>
      <c r="D667" s="12">
        <v>23</v>
      </c>
      <c r="E667" s="12">
        <v>5</v>
      </c>
      <c r="F667" s="12">
        <v>30.6</v>
      </c>
      <c r="G667" s="12">
        <v>40</v>
      </c>
      <c r="H667" s="12">
        <v>24</v>
      </c>
      <c r="I667" s="12">
        <v>16</v>
      </c>
      <c r="J667" s="12">
        <v>0.41249999999999998</v>
      </c>
      <c r="K667" s="12">
        <v>1.77</v>
      </c>
      <c r="L667" s="12">
        <v>1.3552833078101101</v>
      </c>
      <c r="M667" s="12">
        <v>2.67</v>
      </c>
      <c r="N667" s="12">
        <v>0.97006779661016995</v>
      </c>
      <c r="O667" s="12">
        <v>0.492403255501833</v>
      </c>
      <c r="P667" s="12">
        <v>84.222979347939997</v>
      </c>
      <c r="Q667" s="12">
        <v>0.52100000000000002</v>
      </c>
      <c r="R667" s="12">
        <v>3.7813201470444722</v>
      </c>
    </row>
    <row r="668" spans="1:18" x14ac:dyDescent="0.2">
      <c r="A668">
        <v>16358.225</v>
      </c>
      <c r="B668">
        <v>102640.077</v>
      </c>
      <c r="C668" s="12">
        <v>22.8</v>
      </c>
      <c r="D668" s="12">
        <v>23</v>
      </c>
      <c r="E668" s="12">
        <v>5</v>
      </c>
      <c r="F668" s="12">
        <v>30.6</v>
      </c>
      <c r="G668" s="12">
        <v>40</v>
      </c>
      <c r="H668" s="12">
        <v>24</v>
      </c>
      <c r="I668" s="12">
        <v>16</v>
      </c>
      <c r="J668" s="12">
        <v>0.41249999999999998</v>
      </c>
      <c r="K668" s="12">
        <v>1.77</v>
      </c>
      <c r="L668" s="12">
        <v>1.3552833078101101</v>
      </c>
      <c r="M668" s="12">
        <v>2.67</v>
      </c>
      <c r="N668" s="12">
        <v>0.97006779661016995</v>
      </c>
      <c r="O668" s="12">
        <v>0.492403255501833</v>
      </c>
      <c r="P668" s="12">
        <v>84.222979347939997</v>
      </c>
      <c r="Q668" s="12">
        <v>0.52100000000000002</v>
      </c>
      <c r="R668" s="12">
        <v>3.7813201470444722</v>
      </c>
    </row>
    <row r="669" spans="1:18" x14ac:dyDescent="0.2">
      <c r="A669">
        <v>16358.225</v>
      </c>
      <c r="B669">
        <v>102640.077</v>
      </c>
      <c r="C669" s="12">
        <v>22.8</v>
      </c>
      <c r="D669" s="12">
        <v>23</v>
      </c>
      <c r="E669" s="12">
        <v>5</v>
      </c>
      <c r="F669" s="12">
        <v>30.6</v>
      </c>
      <c r="G669" s="12">
        <v>40</v>
      </c>
      <c r="H669" s="12">
        <v>24</v>
      </c>
      <c r="I669" s="12">
        <v>16</v>
      </c>
      <c r="J669" s="12">
        <v>0.41249999999999998</v>
      </c>
      <c r="K669" s="12">
        <v>1.77</v>
      </c>
      <c r="L669" s="12">
        <v>1.3552833078101101</v>
      </c>
      <c r="M669" s="12">
        <v>2.67</v>
      </c>
      <c r="N669" s="12">
        <v>0.97006779661016995</v>
      </c>
      <c r="O669" s="12">
        <v>0.492403255501833</v>
      </c>
      <c r="P669" s="12">
        <v>84.222979347939997</v>
      </c>
      <c r="Q669" s="12">
        <v>0.52100000000000002</v>
      </c>
      <c r="R669" s="12">
        <v>3.7813201470444722</v>
      </c>
    </row>
    <row r="670" spans="1:18" x14ac:dyDescent="0.2">
      <c r="A670">
        <v>16415.84</v>
      </c>
      <c r="B670">
        <v>102477.45299999999</v>
      </c>
      <c r="C670" s="12">
        <v>22.8</v>
      </c>
      <c r="D670" s="12">
        <v>23</v>
      </c>
      <c r="E670" s="12">
        <v>5</v>
      </c>
      <c r="F670" s="12">
        <v>30.6</v>
      </c>
      <c r="G670" s="12">
        <v>40</v>
      </c>
      <c r="H670" s="12">
        <v>24</v>
      </c>
      <c r="I670" s="12">
        <v>16</v>
      </c>
      <c r="J670" s="12">
        <v>0.41249999999999998</v>
      </c>
      <c r="K670" s="12">
        <v>1.77</v>
      </c>
      <c r="L670" s="12">
        <v>1.3552833078101101</v>
      </c>
      <c r="M670" s="12">
        <v>2.67</v>
      </c>
      <c r="N670" s="12">
        <v>0.97006779661016995</v>
      </c>
      <c r="O670" s="12">
        <v>0.492403255501833</v>
      </c>
      <c r="P670" s="12">
        <v>84.222979347939997</v>
      </c>
      <c r="Q670" s="12">
        <v>0.52100000000000002</v>
      </c>
      <c r="R670" s="12">
        <v>3.7813201470444722</v>
      </c>
    </row>
    <row r="671" spans="1:18" x14ac:dyDescent="0.2">
      <c r="A671">
        <v>16415.84</v>
      </c>
      <c r="B671">
        <v>102477.45299999999</v>
      </c>
      <c r="C671" s="12">
        <v>22.8</v>
      </c>
      <c r="D671" s="12">
        <v>23</v>
      </c>
      <c r="E671" s="12">
        <v>5</v>
      </c>
      <c r="F671" s="12">
        <v>30.6</v>
      </c>
      <c r="G671" s="12">
        <v>40</v>
      </c>
      <c r="H671" s="12">
        <v>24</v>
      </c>
      <c r="I671" s="12">
        <v>16</v>
      </c>
      <c r="J671" s="12">
        <v>0.41249999999999998</v>
      </c>
      <c r="K671" s="12">
        <v>1.77</v>
      </c>
      <c r="L671" s="12">
        <v>1.3552833078101101</v>
      </c>
      <c r="M671" s="12">
        <v>2.67</v>
      </c>
      <c r="N671" s="12">
        <v>0.97006779661016995</v>
      </c>
      <c r="O671" s="12">
        <v>0.492403255501833</v>
      </c>
      <c r="P671" s="12">
        <v>84.222979347939997</v>
      </c>
      <c r="Q671" s="12">
        <v>0.52100000000000002</v>
      </c>
      <c r="R671" s="12">
        <v>3.7813201470444722</v>
      </c>
    </row>
    <row r="672" spans="1:18" x14ac:dyDescent="0.2">
      <c r="A672">
        <v>14317.23</v>
      </c>
      <c r="B672">
        <v>102364.57</v>
      </c>
      <c r="C672" s="12">
        <v>15.93</v>
      </c>
      <c r="D672" s="12">
        <v>16.13</v>
      </c>
      <c r="E672" s="12">
        <v>4</v>
      </c>
      <c r="F672" s="12">
        <v>29.56</v>
      </c>
      <c r="G672" s="12">
        <v>41.4</v>
      </c>
      <c r="H672" s="12">
        <v>25.6</v>
      </c>
      <c r="I672" s="12">
        <v>15.799999999999997</v>
      </c>
      <c r="J672" s="12">
        <v>0.25063291139240501</v>
      </c>
      <c r="K672" s="12">
        <v>1.84</v>
      </c>
      <c r="L672" s="12">
        <v>1.422249082592</v>
      </c>
      <c r="M672" s="12">
        <v>2.68</v>
      </c>
      <c r="N672" s="12">
        <v>0.88946354613991396</v>
      </c>
      <c r="O672" s="12">
        <v>0.46933375298344998</v>
      </c>
      <c r="P672" s="12">
        <v>88.951004173519806</v>
      </c>
      <c r="Q672" s="12">
        <v>0.49866666666666698</v>
      </c>
      <c r="R672" s="12">
        <v>3.7890311754142632</v>
      </c>
    </row>
    <row r="673" spans="1:18" x14ac:dyDescent="0.2">
      <c r="A673">
        <v>14809.29</v>
      </c>
      <c r="B673">
        <v>102262.45</v>
      </c>
      <c r="C673" s="12">
        <v>25.7</v>
      </c>
      <c r="D673" s="12">
        <v>27.9</v>
      </c>
      <c r="E673" s="12">
        <v>4</v>
      </c>
      <c r="F673" s="12">
        <v>29.56</v>
      </c>
      <c r="G673" s="12">
        <v>41.4</v>
      </c>
      <c r="H673" s="12">
        <v>25.6</v>
      </c>
      <c r="I673" s="12">
        <v>15.799999999999997</v>
      </c>
      <c r="J673" s="12">
        <v>0.25063291139240501</v>
      </c>
      <c r="K673" s="12">
        <v>1.84</v>
      </c>
      <c r="L673" s="12">
        <v>1.422249082592</v>
      </c>
      <c r="M673" s="12">
        <v>2.68</v>
      </c>
      <c r="N673" s="12">
        <v>0.88946354613991396</v>
      </c>
      <c r="O673" s="12">
        <v>0.46933375298344998</v>
      </c>
      <c r="P673" s="12">
        <v>88.951004173519806</v>
      </c>
      <c r="Q673" s="12">
        <v>0.49866666666666698</v>
      </c>
      <c r="R673" s="12">
        <v>3.7890311754142632</v>
      </c>
    </row>
    <row r="674" spans="1:18" x14ac:dyDescent="0.2">
      <c r="A674">
        <v>14352.2</v>
      </c>
      <c r="B674">
        <v>102329.97</v>
      </c>
      <c r="C674" s="12">
        <v>13.6</v>
      </c>
      <c r="D674" s="12">
        <v>13.8</v>
      </c>
      <c r="E674" s="12">
        <v>4</v>
      </c>
      <c r="F674" s="12">
        <v>29.56</v>
      </c>
      <c r="G674" s="12">
        <v>41.4</v>
      </c>
      <c r="H674" s="12">
        <v>25.6</v>
      </c>
      <c r="I674" s="12">
        <v>15.799999999999997</v>
      </c>
      <c r="J674" s="12">
        <v>0.25063291139240501</v>
      </c>
      <c r="K674" s="12">
        <v>1.84</v>
      </c>
      <c r="L674" s="12">
        <v>1.422249082592</v>
      </c>
      <c r="M674" s="12">
        <v>2.68</v>
      </c>
      <c r="N674" s="12">
        <v>0.88946354613991396</v>
      </c>
      <c r="O674" s="12">
        <v>0.46933375298344998</v>
      </c>
      <c r="P674" s="12">
        <v>88.951004173519806</v>
      </c>
      <c r="Q674" s="12">
        <v>0.49866666666666698</v>
      </c>
      <c r="R674" s="12">
        <v>3.7890311754142632</v>
      </c>
    </row>
    <row r="675" spans="1:18" x14ac:dyDescent="0.2">
      <c r="A675">
        <v>18124.401999999998</v>
      </c>
      <c r="B675">
        <v>97671.077999999994</v>
      </c>
      <c r="C675" s="12">
        <v>21</v>
      </c>
      <c r="D675" s="12">
        <v>21.2</v>
      </c>
      <c r="E675" s="12">
        <v>4</v>
      </c>
      <c r="F675" s="12">
        <v>34.700000000000003</v>
      </c>
      <c r="G675" s="12">
        <v>42.6</v>
      </c>
      <c r="H675" s="12">
        <v>26</v>
      </c>
      <c r="I675" s="12">
        <v>16.600000000000001</v>
      </c>
      <c r="J675" s="12">
        <v>0.52409638554216897</v>
      </c>
      <c r="K675" s="12">
        <v>1.76</v>
      </c>
      <c r="L675" s="12">
        <v>1.7508239947264299</v>
      </c>
      <c r="M675" s="12">
        <v>2.66</v>
      </c>
      <c r="N675" s="12">
        <v>1.0358068181818201</v>
      </c>
      <c r="O675" s="12">
        <v>0.50879425735831796</v>
      </c>
      <c r="P675" s="12">
        <v>89.111211067349799</v>
      </c>
      <c r="Q675" s="12">
        <v>0.53700000000000003</v>
      </c>
      <c r="R675" s="12">
        <v>3.791074149314376</v>
      </c>
    </row>
    <row r="676" spans="1:18" x14ac:dyDescent="0.2">
      <c r="A676">
        <v>16864.714</v>
      </c>
      <c r="B676">
        <v>102597.005</v>
      </c>
      <c r="C676" s="12">
        <v>11.3</v>
      </c>
      <c r="D676" s="12">
        <v>11.5</v>
      </c>
      <c r="E676" s="12">
        <v>5</v>
      </c>
      <c r="F676" s="12">
        <v>24.3</v>
      </c>
      <c r="G676" s="12">
        <v>37.9</v>
      </c>
      <c r="H676" s="12">
        <v>22.5</v>
      </c>
      <c r="I676" s="12">
        <v>15.399999999999999</v>
      </c>
      <c r="J676" s="12">
        <v>0.11688311688311701</v>
      </c>
      <c r="K676" s="12">
        <v>1.8</v>
      </c>
      <c r="L676" s="12">
        <v>1.44810941271118</v>
      </c>
      <c r="M676" s="12">
        <v>2.68</v>
      </c>
      <c r="N676" s="12">
        <v>0.85068888888888905</v>
      </c>
      <c r="O676" s="12">
        <v>0.45966066689881202</v>
      </c>
      <c r="P676" s="12">
        <v>76.554426477887205</v>
      </c>
      <c r="Q676" s="12">
        <v>0.48699999999999999</v>
      </c>
      <c r="R676" s="12">
        <v>3.8001825233858093</v>
      </c>
    </row>
    <row r="677" spans="1:18" x14ac:dyDescent="0.2">
      <c r="A677">
        <v>17011.169999999998</v>
      </c>
      <c r="B677">
        <v>102530.63</v>
      </c>
      <c r="C677" s="12">
        <v>25.1</v>
      </c>
      <c r="D677" s="12">
        <v>25.3</v>
      </c>
      <c r="E677" s="12">
        <v>5</v>
      </c>
      <c r="F677" s="12">
        <v>23.527272727272699</v>
      </c>
      <c r="G677" s="12">
        <v>41.7</v>
      </c>
      <c r="H677" s="12">
        <v>24.6</v>
      </c>
      <c r="I677" s="12">
        <v>17.100000000000001</v>
      </c>
      <c r="J677" s="12">
        <v>-6.2732589048380305E-2</v>
      </c>
      <c r="K677" s="12">
        <v>1.84909090909091</v>
      </c>
      <c r="L677" s="12">
        <v>1.4997574564935501</v>
      </c>
      <c r="M677" s="12">
        <v>2.6690909090909098</v>
      </c>
      <c r="N677" s="12">
        <v>0.78791288979177299</v>
      </c>
      <c r="O677" s="12">
        <v>0.43819980127012698</v>
      </c>
      <c r="P677" s="12">
        <v>79.924349471262005</v>
      </c>
      <c r="Q677" s="12">
        <v>0.46857142857142903</v>
      </c>
      <c r="R677" s="12">
        <v>3.8156677526043903</v>
      </c>
    </row>
    <row r="678" spans="1:18" x14ac:dyDescent="0.2">
      <c r="A678">
        <v>17113.919999999998</v>
      </c>
      <c r="B678">
        <v>102566.32</v>
      </c>
      <c r="C678" s="12">
        <v>29.3</v>
      </c>
      <c r="D678" s="12">
        <v>37</v>
      </c>
      <c r="E678" s="12">
        <v>5</v>
      </c>
      <c r="F678" s="12">
        <v>23.527272727272699</v>
      </c>
      <c r="G678" s="12">
        <v>41.7</v>
      </c>
      <c r="H678" s="12">
        <v>24.6</v>
      </c>
      <c r="I678" s="12">
        <v>17.100000000000001</v>
      </c>
      <c r="J678" s="12">
        <v>-6.2732589048380305E-2</v>
      </c>
      <c r="K678" s="12">
        <v>1.84909090909091</v>
      </c>
      <c r="L678" s="12">
        <v>1.4997574564935501</v>
      </c>
      <c r="M678" s="12">
        <v>2.6690909090909098</v>
      </c>
      <c r="N678" s="12">
        <v>0.78791288979177299</v>
      </c>
      <c r="O678" s="12">
        <v>0.43819980127012698</v>
      </c>
      <c r="P678" s="12">
        <v>79.924349471262005</v>
      </c>
      <c r="Q678" s="12">
        <v>0.46857142857142903</v>
      </c>
      <c r="R678" s="12">
        <v>3.8156677526043903</v>
      </c>
    </row>
    <row r="679" spans="1:18" x14ac:dyDescent="0.2">
      <c r="A679">
        <v>16054.24</v>
      </c>
      <c r="B679">
        <v>102290.00199999999</v>
      </c>
      <c r="C679" s="12">
        <v>22.7</v>
      </c>
      <c r="D679" s="12">
        <v>24</v>
      </c>
      <c r="E679" s="12">
        <v>2</v>
      </c>
      <c r="F679" s="12">
        <v>32.875</v>
      </c>
      <c r="G679" s="12">
        <v>47.1</v>
      </c>
      <c r="H679" s="12">
        <v>27.8</v>
      </c>
      <c r="I679" s="12">
        <v>19.3</v>
      </c>
      <c r="J679" s="12">
        <v>0.26295336787564799</v>
      </c>
      <c r="K679" s="12">
        <v>1.77</v>
      </c>
      <c r="L679" s="12">
        <v>1.33</v>
      </c>
      <c r="M679" s="12">
        <v>2.665</v>
      </c>
      <c r="N679" s="12">
        <v>1.0044999999999999</v>
      </c>
      <c r="O679" s="12">
        <v>0.50090854812068197</v>
      </c>
      <c r="P679" s="12">
        <v>87.3</v>
      </c>
      <c r="Q679" s="12">
        <v>0.52500000000000002</v>
      </c>
      <c r="R679" s="12">
        <v>3.8180952380952382</v>
      </c>
    </row>
    <row r="680" spans="1:18" x14ac:dyDescent="0.2">
      <c r="A680">
        <v>16126.05</v>
      </c>
      <c r="B680">
        <v>102271.518</v>
      </c>
      <c r="C680" s="12">
        <v>22.7</v>
      </c>
      <c r="D680" s="12">
        <v>24</v>
      </c>
      <c r="E680" s="12">
        <v>2</v>
      </c>
      <c r="F680" s="12">
        <v>32.875</v>
      </c>
      <c r="G680" s="12">
        <v>47.1</v>
      </c>
      <c r="H680" s="12">
        <v>27.8</v>
      </c>
      <c r="I680" s="12">
        <v>19.3</v>
      </c>
      <c r="J680" s="12">
        <v>0.26295336787564799</v>
      </c>
      <c r="K680" s="12">
        <v>1.77</v>
      </c>
      <c r="L680" s="12">
        <v>1.33</v>
      </c>
      <c r="M680" s="12">
        <v>2.665</v>
      </c>
      <c r="N680" s="12">
        <v>1.0044999999999999</v>
      </c>
      <c r="O680" s="12">
        <v>0.50090854812068197</v>
      </c>
      <c r="P680" s="12">
        <v>87.3</v>
      </c>
      <c r="Q680" s="12">
        <v>0.52500000000000002</v>
      </c>
      <c r="R680" s="12">
        <v>3.8180952380952382</v>
      </c>
    </row>
    <row r="681" spans="1:18" x14ac:dyDescent="0.2">
      <c r="A681">
        <v>18856.172999999999</v>
      </c>
      <c r="B681">
        <v>98199.527000000002</v>
      </c>
      <c r="C681" s="12">
        <v>16.8</v>
      </c>
      <c r="D681" s="12">
        <v>17.600000000000001</v>
      </c>
      <c r="E681" s="12">
        <v>5</v>
      </c>
      <c r="F681" s="12">
        <v>26.1</v>
      </c>
      <c r="G681" s="12">
        <v>30</v>
      </c>
      <c r="H681" s="12">
        <v>18</v>
      </c>
      <c r="I681" s="12">
        <v>12</v>
      </c>
      <c r="J681" s="12">
        <v>0.67500000000000004</v>
      </c>
      <c r="K681" s="12">
        <v>1.87</v>
      </c>
      <c r="L681" s="12">
        <v>1.48295003965107</v>
      </c>
      <c r="M681" s="12">
        <v>2.67</v>
      </c>
      <c r="N681" s="12">
        <v>0.80046524064171098</v>
      </c>
      <c r="O681" s="12">
        <v>0.444588000130685</v>
      </c>
      <c r="P681" s="12">
        <v>87.058121279737094</v>
      </c>
      <c r="Q681" s="12">
        <v>0.47099999999999997</v>
      </c>
      <c r="R681" s="12">
        <v>3.8226438230184949</v>
      </c>
    </row>
    <row r="682" spans="1:18" x14ac:dyDescent="0.2">
      <c r="A682">
        <v>19897.47</v>
      </c>
      <c r="B682">
        <v>98328.8</v>
      </c>
      <c r="C682" s="12">
        <v>12.5</v>
      </c>
      <c r="D682" s="12">
        <v>12.7</v>
      </c>
      <c r="E682" s="12">
        <v>2</v>
      </c>
      <c r="F682" s="12">
        <v>28.2</v>
      </c>
      <c r="G682" s="12">
        <v>40</v>
      </c>
      <c r="H682" s="12">
        <v>26</v>
      </c>
      <c r="I682" s="12">
        <v>14</v>
      </c>
      <c r="J682" s="12">
        <v>0.157142857142857</v>
      </c>
      <c r="K682" s="12">
        <v>1.83</v>
      </c>
      <c r="L682" s="12">
        <v>1.4274570982839301</v>
      </c>
      <c r="M682" s="12">
        <v>2.68</v>
      </c>
      <c r="N682" s="12">
        <v>0.87746448087431705</v>
      </c>
      <c r="O682" s="12">
        <v>0.46736675437166703</v>
      </c>
      <c r="P682" s="12">
        <v>86.129982064567599</v>
      </c>
      <c r="Q682" s="12">
        <v>0.49</v>
      </c>
      <c r="R682" s="12">
        <v>3.8315601650496269</v>
      </c>
    </row>
    <row r="683" spans="1:18" x14ac:dyDescent="0.2">
      <c r="A683">
        <v>19190.78</v>
      </c>
      <c r="B683">
        <v>98167.49</v>
      </c>
      <c r="C683" s="12">
        <v>23.1</v>
      </c>
      <c r="D683" s="12">
        <v>23.3</v>
      </c>
      <c r="E683" s="12">
        <v>4</v>
      </c>
      <c r="F683" s="12">
        <v>26</v>
      </c>
      <c r="G683" s="12">
        <v>40</v>
      </c>
      <c r="H683" s="12">
        <v>25</v>
      </c>
      <c r="I683" s="12">
        <v>15</v>
      </c>
      <c r="J683" s="12">
        <v>6.6666666666666693E-2</v>
      </c>
      <c r="K683" s="12">
        <v>1.93</v>
      </c>
      <c r="L683" s="12">
        <v>1.5317460317460301</v>
      </c>
      <c r="M683" s="12">
        <v>2.68</v>
      </c>
      <c r="N683" s="12">
        <v>0.74963730569948195</v>
      </c>
      <c r="O683" s="12">
        <v>0.42845297322909298</v>
      </c>
      <c r="P683" s="12">
        <v>92.951617362455096</v>
      </c>
      <c r="Q683" s="12">
        <v>0.45600000000000002</v>
      </c>
      <c r="R683" s="12">
        <v>3.836923916007636</v>
      </c>
    </row>
    <row r="684" spans="1:18" x14ac:dyDescent="0.2">
      <c r="A684">
        <v>18212.400000000001</v>
      </c>
      <c r="B684">
        <v>97471.75</v>
      </c>
      <c r="C684" s="12">
        <v>10.8</v>
      </c>
      <c r="D684" s="12">
        <v>11</v>
      </c>
      <c r="E684" s="12">
        <v>2</v>
      </c>
      <c r="F684" s="12">
        <v>31.8</v>
      </c>
      <c r="G684" s="12">
        <v>40</v>
      </c>
      <c r="H684" s="12">
        <v>25</v>
      </c>
      <c r="I684" s="12">
        <v>15</v>
      </c>
      <c r="J684" s="12">
        <v>0.45333333333333298</v>
      </c>
      <c r="K684" s="12">
        <v>1.85</v>
      </c>
      <c r="L684" s="12">
        <v>1.4036418816388501</v>
      </c>
      <c r="M684" s="12">
        <v>2.69</v>
      </c>
      <c r="N684" s="12">
        <v>0.916443243243243</v>
      </c>
      <c r="O684" s="12">
        <v>0.47820004400042898</v>
      </c>
      <c r="P684" s="12">
        <v>93.341295962062503</v>
      </c>
      <c r="Q684" s="12">
        <v>0.499</v>
      </c>
      <c r="R684" s="12">
        <v>3.8405676217299458</v>
      </c>
    </row>
    <row r="685" spans="1:18" x14ac:dyDescent="0.2">
      <c r="A685">
        <v>16887.937000000002</v>
      </c>
      <c r="B685">
        <v>102671.204</v>
      </c>
      <c r="C685" s="12">
        <v>15.6</v>
      </c>
      <c r="D685" s="12">
        <v>15.8</v>
      </c>
      <c r="E685" s="12">
        <v>5</v>
      </c>
      <c r="F685" s="12">
        <v>23.7</v>
      </c>
      <c r="G685" s="12">
        <v>37.700000000000003</v>
      </c>
      <c r="H685" s="12">
        <v>22.1</v>
      </c>
      <c r="I685" s="12">
        <v>15.600000000000001</v>
      </c>
      <c r="J685" s="12">
        <v>0.10256410256410201</v>
      </c>
      <c r="K685" s="12">
        <v>1.77</v>
      </c>
      <c r="L685" s="12">
        <v>1.4308811641067101</v>
      </c>
      <c r="M685" s="12">
        <v>2.66</v>
      </c>
      <c r="N685" s="12">
        <v>0.85899435028248605</v>
      </c>
      <c r="O685" s="12">
        <v>0.46207475033582301</v>
      </c>
      <c r="P685" s="12">
        <v>73.390471054050806</v>
      </c>
      <c r="Q685" s="12">
        <v>0.48399999999999999</v>
      </c>
      <c r="R685" s="12">
        <v>3.8408974179390212</v>
      </c>
    </row>
    <row r="686" spans="1:18" x14ac:dyDescent="0.2">
      <c r="A686">
        <v>18017.651999999998</v>
      </c>
      <c r="B686">
        <v>97508.593999999997</v>
      </c>
      <c r="C686" s="12">
        <v>25</v>
      </c>
      <c r="D686" s="12">
        <v>25.2</v>
      </c>
      <c r="E686" s="12">
        <v>5</v>
      </c>
      <c r="F686" s="12">
        <v>31.2</v>
      </c>
      <c r="G686" s="12">
        <v>43.2</v>
      </c>
      <c r="H686" s="12">
        <v>26.5</v>
      </c>
      <c r="I686" s="12">
        <v>16.700000000000003</v>
      </c>
      <c r="J686" s="12">
        <v>0.28143712574850299</v>
      </c>
      <c r="K686" s="12">
        <v>1.86</v>
      </c>
      <c r="L686" s="12">
        <v>1.42</v>
      </c>
      <c r="M686" s="12">
        <v>2.68</v>
      </c>
      <c r="N686" s="12">
        <v>0.89</v>
      </c>
      <c r="O686" s="12">
        <v>0.47089947089947098</v>
      </c>
      <c r="P686" s="12">
        <v>93.91</v>
      </c>
      <c r="Q686" s="12">
        <v>0.49</v>
      </c>
      <c r="R686" s="12">
        <v>3.8571428571428577</v>
      </c>
    </row>
    <row r="687" spans="1:18" x14ac:dyDescent="0.2">
      <c r="A687">
        <v>16887.937000000002</v>
      </c>
      <c r="B687">
        <v>102671.204</v>
      </c>
      <c r="C687" s="12">
        <v>37.1</v>
      </c>
      <c r="D687" s="12">
        <v>37.299999999999997</v>
      </c>
      <c r="E687" s="12">
        <v>5</v>
      </c>
      <c r="F687" s="12">
        <v>21.6</v>
      </c>
      <c r="G687" s="12">
        <v>42.8</v>
      </c>
      <c r="H687" s="12">
        <v>24.9</v>
      </c>
      <c r="I687" s="12">
        <v>17.899999999999999</v>
      </c>
      <c r="J687" s="12">
        <v>-0.18435754189944101</v>
      </c>
      <c r="K687" s="12">
        <v>1.85</v>
      </c>
      <c r="L687" s="12">
        <v>1.5213815789473699</v>
      </c>
      <c r="M687" s="12">
        <v>2.68</v>
      </c>
      <c r="N687" s="12">
        <v>0.76155675675675705</v>
      </c>
      <c r="O687" s="12">
        <v>0.43232030636292201</v>
      </c>
      <c r="P687" s="12">
        <v>76.012719323150293</v>
      </c>
      <c r="Q687" s="12">
        <v>0.45600000000000002</v>
      </c>
      <c r="R687" s="12">
        <v>3.8630630630630631</v>
      </c>
    </row>
    <row r="688" spans="1:18" x14ac:dyDescent="0.2">
      <c r="A688">
        <v>18094.506000000001</v>
      </c>
      <c r="B688">
        <v>97550.758000000002</v>
      </c>
      <c r="C688" s="12">
        <v>26.3</v>
      </c>
      <c r="D688" s="12">
        <v>26.5</v>
      </c>
      <c r="E688" s="12">
        <v>4</v>
      </c>
      <c r="F688" s="12">
        <v>33.299999999999997</v>
      </c>
      <c r="G688" s="12">
        <v>44.4</v>
      </c>
      <c r="H688" s="12">
        <v>28.6</v>
      </c>
      <c r="I688" s="12">
        <v>15.799999999999997</v>
      </c>
      <c r="J688" s="12">
        <v>0.29746835443038</v>
      </c>
      <c r="K688" s="12">
        <v>1.83</v>
      </c>
      <c r="L688" s="12">
        <v>1.3728432108027</v>
      </c>
      <c r="M688" s="12">
        <v>2.68</v>
      </c>
      <c r="N688" s="12">
        <v>0.95215300546448101</v>
      </c>
      <c r="O688" s="12">
        <v>0.48774507059600702</v>
      </c>
      <c r="P688" s="12">
        <v>93.728633410619594</v>
      </c>
      <c r="Q688" s="12">
        <v>0.505</v>
      </c>
      <c r="R688" s="12">
        <v>3.8656495157712492</v>
      </c>
    </row>
    <row r="689" spans="1:18" x14ac:dyDescent="0.2">
      <c r="A689">
        <v>16766.305</v>
      </c>
      <c r="B689">
        <v>102607.85400000001</v>
      </c>
      <c r="C689" s="12">
        <v>18.8</v>
      </c>
      <c r="D689" s="12">
        <v>19</v>
      </c>
      <c r="E689" s="12">
        <v>5</v>
      </c>
      <c r="F689" s="12">
        <v>26.9</v>
      </c>
      <c r="G689" s="12">
        <v>41</v>
      </c>
      <c r="H689" s="12">
        <v>25.3</v>
      </c>
      <c r="I689" s="12">
        <v>15.7</v>
      </c>
      <c r="J689" s="12">
        <v>0.101910828025478</v>
      </c>
      <c r="K689" s="12">
        <v>1.81</v>
      </c>
      <c r="L689" s="12">
        <v>1.42631993695823</v>
      </c>
      <c r="M689" s="12">
        <v>2.71</v>
      </c>
      <c r="N689" s="12">
        <v>0.89999447513812103</v>
      </c>
      <c r="O689" s="12">
        <v>0.47368268008921199</v>
      </c>
      <c r="P689" s="12">
        <v>80.999386122689501</v>
      </c>
      <c r="Q689" s="12">
        <v>0.49099999999999999</v>
      </c>
      <c r="R689" s="12">
        <v>3.8696425155562548</v>
      </c>
    </row>
    <row r="690" spans="1:18" x14ac:dyDescent="0.2">
      <c r="A690">
        <v>18567.276999999998</v>
      </c>
      <c r="B690">
        <v>98466.642999999996</v>
      </c>
      <c r="C690" s="12">
        <v>23</v>
      </c>
      <c r="D690" s="12">
        <v>23.2</v>
      </c>
      <c r="E690" s="12">
        <v>2</v>
      </c>
      <c r="F690" s="12">
        <v>32.299999999999997</v>
      </c>
      <c r="G690" s="12">
        <v>47</v>
      </c>
      <c r="H690" s="12">
        <v>29.2</v>
      </c>
      <c r="I690" s="12">
        <v>17.8</v>
      </c>
      <c r="J690" s="12">
        <v>0.174157303370786</v>
      </c>
      <c r="K690" s="12">
        <v>1.8</v>
      </c>
      <c r="L690" s="12">
        <v>1.3605442176870799</v>
      </c>
      <c r="M690" s="12">
        <v>2.68</v>
      </c>
      <c r="N690" s="12">
        <v>0.9698</v>
      </c>
      <c r="O690" s="12">
        <v>0.492334247131688</v>
      </c>
      <c r="P690" s="12">
        <v>89.259641163126403</v>
      </c>
      <c r="Q690" s="12">
        <v>0.50900000000000001</v>
      </c>
      <c r="R690" s="12">
        <v>3.8699410609037326</v>
      </c>
    </row>
    <row r="691" spans="1:18" x14ac:dyDescent="0.2">
      <c r="A691">
        <v>16835.853999999999</v>
      </c>
      <c r="B691">
        <v>102642.693</v>
      </c>
      <c r="C691" s="12">
        <v>35.200000000000003</v>
      </c>
      <c r="D691" s="12">
        <v>35.4</v>
      </c>
      <c r="E691" s="12">
        <v>5</v>
      </c>
      <c r="F691" s="12">
        <v>22.7</v>
      </c>
      <c r="G691" s="12">
        <v>43.3</v>
      </c>
      <c r="H691" s="12">
        <v>25.8</v>
      </c>
      <c r="I691" s="12">
        <v>17.499999999999996</v>
      </c>
      <c r="J691" s="12">
        <v>-0.17714285714285699</v>
      </c>
      <c r="K691" s="12">
        <v>1.78</v>
      </c>
      <c r="L691" s="12">
        <v>1.45069274653627</v>
      </c>
      <c r="M691" s="12">
        <v>2.67</v>
      </c>
      <c r="N691" s="12">
        <v>0.84050000000000002</v>
      </c>
      <c r="O691" s="12">
        <v>0.45666938331974999</v>
      </c>
      <c r="P691" s="12">
        <v>72.110648423557393</v>
      </c>
      <c r="Q691" s="12">
        <v>0.47499999999999998</v>
      </c>
      <c r="R691" s="12">
        <v>3.8747368421052633</v>
      </c>
    </row>
    <row r="692" spans="1:18" x14ac:dyDescent="0.2">
      <c r="A692">
        <v>17745.330000000002</v>
      </c>
      <c r="B692">
        <v>102693.69</v>
      </c>
      <c r="C692" s="12">
        <v>14.7</v>
      </c>
      <c r="D692" s="12">
        <v>21.8</v>
      </c>
      <c r="E692" s="12">
        <v>5</v>
      </c>
      <c r="F692" s="12">
        <v>26.774999999999999</v>
      </c>
      <c r="G692" s="12">
        <v>50</v>
      </c>
      <c r="H692" s="12">
        <v>29.6666666666667</v>
      </c>
      <c r="I692" s="12">
        <v>20.3333333333333</v>
      </c>
      <c r="J692" s="12">
        <v>-0.14221311475410001</v>
      </c>
      <c r="K692" s="12">
        <v>1.8641666666666701</v>
      </c>
      <c r="L692" s="12">
        <v>1.4720728453965699</v>
      </c>
      <c r="M692" s="12">
        <v>2.6908333333333299</v>
      </c>
      <c r="N692" s="12">
        <v>0.83389152559703805</v>
      </c>
      <c r="O692" s="12">
        <v>0.45292536844913101</v>
      </c>
      <c r="P692" s="12">
        <v>86.483628976203207</v>
      </c>
      <c r="Q692" s="12">
        <v>0.47310000000000002</v>
      </c>
      <c r="R692" s="12">
        <v>3.8763295827458002</v>
      </c>
    </row>
    <row r="693" spans="1:18" x14ac:dyDescent="0.2">
      <c r="A693">
        <v>17888.830000000002</v>
      </c>
      <c r="B693">
        <v>102773.84</v>
      </c>
      <c r="C693" s="12">
        <v>14.7</v>
      </c>
      <c r="D693" s="12">
        <v>21.8</v>
      </c>
      <c r="E693" s="12">
        <v>5</v>
      </c>
      <c r="F693" s="12">
        <v>26.774999999999999</v>
      </c>
      <c r="G693" s="12">
        <v>50</v>
      </c>
      <c r="H693" s="12">
        <v>29.6666666666667</v>
      </c>
      <c r="I693" s="12">
        <v>20.3333333333333</v>
      </c>
      <c r="J693" s="12">
        <v>-0.14221311475410001</v>
      </c>
      <c r="K693" s="12">
        <v>1.8641666666666701</v>
      </c>
      <c r="L693" s="12">
        <v>1.4720728453965699</v>
      </c>
      <c r="M693" s="12">
        <v>2.6908333333333299</v>
      </c>
      <c r="N693" s="12">
        <v>0.83389152559703805</v>
      </c>
      <c r="O693" s="12">
        <v>0.45292536844913101</v>
      </c>
      <c r="P693" s="12">
        <v>86.483628976203207</v>
      </c>
      <c r="Q693" s="12">
        <v>0.47310000000000002</v>
      </c>
      <c r="R693" s="12">
        <v>3.8763295827458002</v>
      </c>
    </row>
    <row r="694" spans="1:18" x14ac:dyDescent="0.2">
      <c r="A694">
        <v>17400.25</v>
      </c>
      <c r="B694">
        <v>102644.06</v>
      </c>
      <c r="C694" s="12">
        <v>14.7</v>
      </c>
      <c r="D694" s="12">
        <v>21.8</v>
      </c>
      <c r="E694" s="12">
        <v>5</v>
      </c>
      <c r="F694" s="12">
        <v>26.774999999999999</v>
      </c>
      <c r="G694" s="12">
        <v>50</v>
      </c>
      <c r="H694" s="12">
        <v>29.6666666666667</v>
      </c>
      <c r="I694" s="12">
        <v>20.3333333333333</v>
      </c>
      <c r="J694" s="12">
        <v>-0.14221311475410001</v>
      </c>
      <c r="K694" s="12">
        <v>1.8641666666666701</v>
      </c>
      <c r="L694" s="12">
        <v>1.4720728453965699</v>
      </c>
      <c r="M694" s="12">
        <v>2.6908333333333299</v>
      </c>
      <c r="N694" s="12">
        <v>0.83389152559703805</v>
      </c>
      <c r="O694" s="12">
        <v>0.45292536844913101</v>
      </c>
      <c r="P694" s="12">
        <v>86.483628976203207</v>
      </c>
      <c r="Q694" s="12">
        <v>0.47310000000000002</v>
      </c>
      <c r="R694" s="12">
        <v>3.8763295827458002</v>
      </c>
    </row>
    <row r="695" spans="1:18" x14ac:dyDescent="0.2">
      <c r="A695">
        <v>17113.919999999998</v>
      </c>
      <c r="B695">
        <v>102566.32</v>
      </c>
      <c r="C695" s="12">
        <v>14.7</v>
      </c>
      <c r="D695" s="12">
        <v>21.8</v>
      </c>
      <c r="E695" s="12">
        <v>5</v>
      </c>
      <c r="F695" s="12">
        <v>26.774999999999999</v>
      </c>
      <c r="G695" s="12">
        <v>50</v>
      </c>
      <c r="H695" s="12">
        <v>29.6666666666667</v>
      </c>
      <c r="I695" s="12">
        <v>20.3333333333333</v>
      </c>
      <c r="J695" s="12">
        <v>-0.14221311475410001</v>
      </c>
      <c r="K695" s="12">
        <v>1.8641666666666701</v>
      </c>
      <c r="L695" s="12">
        <v>1.4720728453965699</v>
      </c>
      <c r="M695" s="12">
        <v>2.6908333333333299</v>
      </c>
      <c r="N695" s="12">
        <v>0.83389152559703805</v>
      </c>
      <c r="O695" s="12">
        <v>0.45292536844913101</v>
      </c>
      <c r="P695" s="12">
        <v>86.483628976203207</v>
      </c>
      <c r="Q695" s="12">
        <v>0.47310000000000002</v>
      </c>
      <c r="R695" s="12">
        <v>3.8763295827458002</v>
      </c>
    </row>
    <row r="696" spans="1:18" x14ac:dyDescent="0.2">
      <c r="A696">
        <v>17209.14</v>
      </c>
      <c r="B696">
        <v>102619.91</v>
      </c>
      <c r="C696" s="12">
        <v>14.7</v>
      </c>
      <c r="D696" s="12">
        <v>21.8</v>
      </c>
      <c r="E696" s="12">
        <v>5</v>
      </c>
      <c r="F696" s="12">
        <v>26.774999999999999</v>
      </c>
      <c r="G696" s="12">
        <v>50</v>
      </c>
      <c r="H696" s="12">
        <v>29.6666666666667</v>
      </c>
      <c r="I696" s="12">
        <v>20.3333333333333</v>
      </c>
      <c r="J696" s="12">
        <v>-0.14221311475410001</v>
      </c>
      <c r="K696" s="12">
        <v>1.8641666666666701</v>
      </c>
      <c r="L696" s="12">
        <v>1.4720728453965699</v>
      </c>
      <c r="M696" s="12">
        <v>2.6908333333333299</v>
      </c>
      <c r="N696" s="12">
        <v>0.83389152559703805</v>
      </c>
      <c r="O696" s="12">
        <v>0.45292536844913101</v>
      </c>
      <c r="P696" s="12">
        <v>86.483628976203207</v>
      </c>
      <c r="Q696" s="12">
        <v>0.47310000000000002</v>
      </c>
      <c r="R696" s="12">
        <v>3.8763295827458002</v>
      </c>
    </row>
    <row r="697" spans="1:18" x14ac:dyDescent="0.2">
      <c r="A697">
        <v>17648.599999999999</v>
      </c>
      <c r="B697">
        <v>102738.59</v>
      </c>
      <c r="C697" s="12">
        <v>22.6</v>
      </c>
      <c r="D697" s="12">
        <v>30.2</v>
      </c>
      <c r="E697" s="12">
        <v>5</v>
      </c>
      <c r="F697" s="12">
        <v>26.774999999999999</v>
      </c>
      <c r="G697" s="12">
        <v>50</v>
      </c>
      <c r="H697" s="12">
        <v>29.6666666666667</v>
      </c>
      <c r="I697" s="12">
        <v>20.3333333333333</v>
      </c>
      <c r="J697" s="12">
        <v>-0.14221311475410001</v>
      </c>
      <c r="K697" s="12">
        <v>1.8641666666666701</v>
      </c>
      <c r="L697" s="12">
        <v>1.4720728453965699</v>
      </c>
      <c r="M697" s="12">
        <v>2.6908333333333299</v>
      </c>
      <c r="N697" s="12">
        <v>0.83389152559703805</v>
      </c>
      <c r="O697" s="12">
        <v>0.45292536844913101</v>
      </c>
      <c r="P697" s="12">
        <v>86.483628976203207</v>
      </c>
      <c r="Q697" s="12">
        <v>0.47310000000000002</v>
      </c>
      <c r="R697" s="12">
        <v>3.8763295827458002</v>
      </c>
    </row>
    <row r="698" spans="1:18" x14ac:dyDescent="0.2">
      <c r="A698">
        <v>18047.88</v>
      </c>
      <c r="B698">
        <v>103035.84</v>
      </c>
      <c r="C698" s="12">
        <v>14.7</v>
      </c>
      <c r="D698" s="12">
        <v>21.8</v>
      </c>
      <c r="E698" s="12">
        <v>5</v>
      </c>
      <c r="F698" s="12">
        <v>26.774999999999999</v>
      </c>
      <c r="G698" s="12">
        <v>50</v>
      </c>
      <c r="H698" s="12">
        <v>29.6666666666667</v>
      </c>
      <c r="I698" s="12">
        <v>20.3333333333333</v>
      </c>
      <c r="J698" s="12">
        <v>-0.14221311475410001</v>
      </c>
      <c r="K698" s="12">
        <v>1.8641666666666701</v>
      </c>
      <c r="L698" s="12">
        <v>1.4720728453965699</v>
      </c>
      <c r="M698" s="12">
        <v>2.6908333333333299</v>
      </c>
      <c r="N698" s="12">
        <v>0.83389152559703805</v>
      </c>
      <c r="O698" s="12">
        <v>0.45292536844913101</v>
      </c>
      <c r="P698" s="12">
        <v>86.483628976203207</v>
      </c>
      <c r="Q698" s="12">
        <v>0.47310000000000002</v>
      </c>
      <c r="R698" s="12">
        <v>3.8763295827458002</v>
      </c>
    </row>
    <row r="699" spans="1:18" x14ac:dyDescent="0.2">
      <c r="A699">
        <v>17498.53</v>
      </c>
      <c r="B699">
        <v>102684.74</v>
      </c>
      <c r="C699" s="12">
        <v>22.6</v>
      </c>
      <c r="D699" s="12">
        <v>30.2</v>
      </c>
      <c r="E699" s="12">
        <v>5</v>
      </c>
      <c r="F699" s="12">
        <v>26.774999999999999</v>
      </c>
      <c r="G699" s="12">
        <v>50</v>
      </c>
      <c r="H699" s="12">
        <v>29.6666666666667</v>
      </c>
      <c r="I699" s="12">
        <v>20.3333333333333</v>
      </c>
      <c r="J699" s="12">
        <v>-0.14221311475410001</v>
      </c>
      <c r="K699" s="12">
        <v>1.8641666666666701</v>
      </c>
      <c r="L699" s="12">
        <v>1.4720728453965699</v>
      </c>
      <c r="M699" s="12">
        <v>2.6908333333333299</v>
      </c>
      <c r="N699" s="12">
        <v>0.83389152559703805</v>
      </c>
      <c r="O699" s="12">
        <v>0.45292536844913101</v>
      </c>
      <c r="P699" s="12">
        <v>86.483628976203207</v>
      </c>
      <c r="Q699" s="12">
        <v>0.47310000000000002</v>
      </c>
      <c r="R699" s="12">
        <v>3.8763295827458002</v>
      </c>
    </row>
    <row r="700" spans="1:18" x14ac:dyDescent="0.2">
      <c r="A700">
        <v>17541.11</v>
      </c>
      <c r="B700">
        <v>102691.78</v>
      </c>
      <c r="C700" s="12">
        <v>22.6</v>
      </c>
      <c r="D700" s="12">
        <v>30.2</v>
      </c>
      <c r="E700" s="12">
        <v>5</v>
      </c>
      <c r="F700" s="12">
        <v>26.774999999999999</v>
      </c>
      <c r="G700" s="12">
        <v>50</v>
      </c>
      <c r="H700" s="12">
        <v>29.6666666666667</v>
      </c>
      <c r="I700" s="12">
        <v>20.3333333333333</v>
      </c>
      <c r="J700" s="12">
        <v>-0.14221311475410001</v>
      </c>
      <c r="K700" s="12">
        <v>1.8641666666666701</v>
      </c>
      <c r="L700" s="12">
        <v>1.4720728453965699</v>
      </c>
      <c r="M700" s="12">
        <v>2.6908333333333299</v>
      </c>
      <c r="N700" s="12">
        <v>0.83389152559703805</v>
      </c>
      <c r="O700" s="12">
        <v>0.45292536844913101</v>
      </c>
      <c r="P700" s="12">
        <v>86.483628976203207</v>
      </c>
      <c r="Q700" s="12">
        <v>0.47310000000000002</v>
      </c>
      <c r="R700" s="12">
        <v>3.8763295827458002</v>
      </c>
    </row>
    <row r="701" spans="1:18" x14ac:dyDescent="0.2">
      <c r="A701">
        <v>18045.21</v>
      </c>
      <c r="B701">
        <v>102894.01</v>
      </c>
      <c r="C701" s="12">
        <v>14.7</v>
      </c>
      <c r="D701" s="12">
        <v>21.8</v>
      </c>
      <c r="E701" s="12">
        <v>5</v>
      </c>
      <c r="F701" s="12">
        <v>26.774999999999999</v>
      </c>
      <c r="G701" s="12">
        <v>50</v>
      </c>
      <c r="H701" s="12">
        <v>29.6666666666667</v>
      </c>
      <c r="I701" s="12">
        <v>20.3333333333333</v>
      </c>
      <c r="J701" s="12">
        <v>-0.14221311475410001</v>
      </c>
      <c r="K701" s="12">
        <v>1.8641666666666701</v>
      </c>
      <c r="L701" s="12">
        <v>1.4720728453965699</v>
      </c>
      <c r="M701" s="12">
        <v>2.6908333333333299</v>
      </c>
      <c r="N701" s="12">
        <v>0.83389152559703805</v>
      </c>
      <c r="O701" s="12">
        <v>0.45292536844913101</v>
      </c>
      <c r="P701" s="12">
        <v>86.483628976203207</v>
      </c>
      <c r="Q701" s="12">
        <v>0.47310000000000002</v>
      </c>
      <c r="R701" s="12">
        <v>3.8763295827458002</v>
      </c>
    </row>
    <row r="702" spans="1:18" x14ac:dyDescent="0.2">
      <c r="A702">
        <v>18034.13</v>
      </c>
      <c r="B702">
        <v>102946.64</v>
      </c>
      <c r="C702" s="12">
        <v>14.7</v>
      </c>
      <c r="D702" s="12">
        <v>21.8</v>
      </c>
      <c r="E702" s="12">
        <v>5</v>
      </c>
      <c r="F702" s="12">
        <v>26.774999999999999</v>
      </c>
      <c r="G702" s="12">
        <v>50</v>
      </c>
      <c r="H702" s="12">
        <v>29.6666666666667</v>
      </c>
      <c r="I702" s="12">
        <v>20.3333333333333</v>
      </c>
      <c r="J702" s="12">
        <v>-0.14221311475410001</v>
      </c>
      <c r="K702" s="12">
        <v>1.8641666666666701</v>
      </c>
      <c r="L702" s="12">
        <v>1.4720728453965699</v>
      </c>
      <c r="M702" s="12">
        <v>2.6908333333333299</v>
      </c>
      <c r="N702" s="12">
        <v>0.83389152559703805</v>
      </c>
      <c r="O702" s="12">
        <v>0.45292536844913101</v>
      </c>
      <c r="P702" s="12">
        <v>86.483628976203207</v>
      </c>
      <c r="Q702" s="12">
        <v>0.47310000000000002</v>
      </c>
      <c r="R702" s="12">
        <v>3.8763295827458002</v>
      </c>
    </row>
    <row r="703" spans="1:18" x14ac:dyDescent="0.2">
      <c r="A703">
        <v>18035.653999999999</v>
      </c>
      <c r="B703">
        <v>97637.240999999995</v>
      </c>
      <c r="C703" s="12">
        <v>23.3</v>
      </c>
      <c r="D703" s="12">
        <v>23.5</v>
      </c>
      <c r="E703" s="12">
        <v>4</v>
      </c>
      <c r="F703" s="12">
        <v>17.899999999999999</v>
      </c>
      <c r="G703" s="12">
        <v>30</v>
      </c>
      <c r="H703" s="12">
        <v>17.3</v>
      </c>
      <c r="I703" s="12">
        <v>12.7</v>
      </c>
      <c r="J703" s="12">
        <v>4.7244094488188802E-2</v>
      </c>
      <c r="K703" s="12">
        <v>1.82</v>
      </c>
      <c r="L703" s="12">
        <v>1.5436810856658201</v>
      </c>
      <c r="M703" s="12">
        <v>2.67</v>
      </c>
      <c r="N703" s="12">
        <v>0.72963186813186798</v>
      </c>
      <c r="O703" s="12">
        <v>0.42184229001280199</v>
      </c>
      <c r="P703" s="12">
        <v>65.502895483948706</v>
      </c>
      <c r="Q703" s="12">
        <v>0.44600000000000001</v>
      </c>
      <c r="R703" s="12">
        <v>3.8780983590400631</v>
      </c>
    </row>
    <row r="704" spans="1:18" x14ac:dyDescent="0.2">
      <c r="A704">
        <v>18033.769</v>
      </c>
      <c r="B704">
        <v>97441.664000000004</v>
      </c>
      <c r="C704" s="12">
        <v>24.4</v>
      </c>
      <c r="D704" s="12">
        <v>24.6</v>
      </c>
      <c r="E704" s="12">
        <v>5</v>
      </c>
      <c r="F704" s="12">
        <v>32.200000000000003</v>
      </c>
      <c r="G704" s="12">
        <v>40.4</v>
      </c>
      <c r="H704" s="12">
        <v>24.6</v>
      </c>
      <c r="I704" s="12">
        <v>15.799999999999997</v>
      </c>
      <c r="J704" s="12">
        <v>0.481012658227848</v>
      </c>
      <c r="K704" s="12">
        <v>1.82</v>
      </c>
      <c r="L704" s="12">
        <v>1.38</v>
      </c>
      <c r="M704" s="12">
        <v>2.67</v>
      </c>
      <c r="N704" s="12">
        <v>0.94</v>
      </c>
      <c r="O704" s="12">
        <v>0.48453608247422703</v>
      </c>
      <c r="P704" s="12">
        <v>91.52</v>
      </c>
      <c r="Q704" s="12">
        <v>0.5</v>
      </c>
      <c r="R704" s="12">
        <v>3.88</v>
      </c>
    </row>
    <row r="705" spans="1:18" x14ac:dyDescent="0.2">
      <c r="A705">
        <v>18617.363000000001</v>
      </c>
      <c r="B705">
        <v>98440.804999999993</v>
      </c>
      <c r="C705" s="12">
        <v>17.600000000000001</v>
      </c>
      <c r="D705" s="12">
        <v>17.8</v>
      </c>
      <c r="E705" s="12">
        <v>4</v>
      </c>
      <c r="F705" s="12">
        <v>33.799999999999997</v>
      </c>
      <c r="G705" s="12">
        <v>44.9</v>
      </c>
      <c r="H705" s="12">
        <v>28.3</v>
      </c>
      <c r="I705" s="12">
        <v>16.599999999999998</v>
      </c>
      <c r="J705" s="12">
        <v>0.33132530120481901</v>
      </c>
      <c r="K705" s="12">
        <v>1.86</v>
      </c>
      <c r="L705" s="12">
        <v>1.3901345291479801</v>
      </c>
      <c r="M705" s="12">
        <v>2.68</v>
      </c>
      <c r="N705" s="12">
        <v>0.927870967741936</v>
      </c>
      <c r="O705" s="12">
        <v>0.481293086138813</v>
      </c>
      <c r="P705" s="12">
        <v>97.625643165067402</v>
      </c>
      <c r="Q705" s="12">
        <v>0.495</v>
      </c>
      <c r="R705" s="12">
        <v>3.8946888237210828</v>
      </c>
    </row>
    <row r="706" spans="1:18" x14ac:dyDescent="0.2">
      <c r="A706">
        <v>17971.768</v>
      </c>
      <c r="B706">
        <v>97570.331000000006</v>
      </c>
      <c r="C706" s="12">
        <v>26.8</v>
      </c>
      <c r="D706" s="12">
        <v>27</v>
      </c>
      <c r="E706" s="12">
        <v>5</v>
      </c>
      <c r="F706" s="12">
        <v>32.799999999999997</v>
      </c>
      <c r="G706" s="12">
        <v>40.5</v>
      </c>
      <c r="H706" s="12">
        <v>24.9</v>
      </c>
      <c r="I706" s="12">
        <v>15.600000000000001</v>
      </c>
      <c r="J706" s="12">
        <v>0.50641025641025605</v>
      </c>
      <c r="K706" s="12">
        <v>1.78</v>
      </c>
      <c r="L706" s="12">
        <v>1.34</v>
      </c>
      <c r="M706" s="12">
        <v>2.67</v>
      </c>
      <c r="N706" s="12">
        <v>0.99</v>
      </c>
      <c r="O706" s="12">
        <v>0.49748743718593003</v>
      </c>
      <c r="P706" s="12">
        <v>88.28</v>
      </c>
      <c r="Q706" s="12">
        <v>0.51</v>
      </c>
      <c r="R706" s="12">
        <v>3.9019607843137254</v>
      </c>
    </row>
    <row r="707" spans="1:18" x14ac:dyDescent="0.2">
      <c r="A707">
        <v>15847.64</v>
      </c>
      <c r="B707">
        <v>102289.74</v>
      </c>
      <c r="C707" s="12">
        <v>30.2</v>
      </c>
      <c r="D707" s="12">
        <v>31.2</v>
      </c>
      <c r="E707" s="12">
        <v>5</v>
      </c>
      <c r="F707" s="12">
        <v>23.5833333333333</v>
      </c>
      <c r="G707" s="12">
        <v>39.8333333333333</v>
      </c>
      <c r="H707" s="12">
        <v>24.3333333333333</v>
      </c>
      <c r="I707" s="12">
        <v>15.5</v>
      </c>
      <c r="J707" s="12">
        <v>-4.8387096774193498E-2</v>
      </c>
      <c r="K707" s="12">
        <v>1.8333333333333299</v>
      </c>
      <c r="L707" s="12">
        <v>1.4846924248814599</v>
      </c>
      <c r="M707" s="12">
        <v>2.6766666666666699</v>
      </c>
      <c r="N707" s="12">
        <v>0.80722952099910605</v>
      </c>
      <c r="O707" s="12">
        <v>0.44530198862640902</v>
      </c>
      <c r="P707" s="12">
        <v>78.422119477702694</v>
      </c>
      <c r="Q707" s="12">
        <v>0.46233333333333299</v>
      </c>
      <c r="R707" s="12">
        <v>3.9089319127594249</v>
      </c>
    </row>
    <row r="708" spans="1:18" x14ac:dyDescent="0.2">
      <c r="A708">
        <v>15980.33</v>
      </c>
      <c r="B708">
        <v>102290.92</v>
      </c>
      <c r="C708" s="12">
        <v>22.6</v>
      </c>
      <c r="D708" s="12">
        <v>23.4</v>
      </c>
      <c r="E708" s="12">
        <v>5</v>
      </c>
      <c r="F708" s="12">
        <v>23.5833333333333</v>
      </c>
      <c r="G708" s="12">
        <v>39.8333333333333</v>
      </c>
      <c r="H708" s="12">
        <v>24.3333333333333</v>
      </c>
      <c r="I708" s="12">
        <v>15.5</v>
      </c>
      <c r="J708" s="12">
        <v>-4.8387096774193498E-2</v>
      </c>
      <c r="K708" s="12">
        <v>1.8333333333333299</v>
      </c>
      <c r="L708" s="12">
        <v>1.4846924248814599</v>
      </c>
      <c r="M708" s="12">
        <v>2.6766666666666699</v>
      </c>
      <c r="N708" s="12">
        <v>0.80722952099910605</v>
      </c>
      <c r="O708" s="12">
        <v>0.44530198862640902</v>
      </c>
      <c r="P708" s="12">
        <v>78.422119477702694</v>
      </c>
      <c r="Q708" s="12">
        <v>0.46233333333333299</v>
      </c>
      <c r="R708" s="12">
        <v>3.9089319127594249</v>
      </c>
    </row>
    <row r="709" spans="1:18" x14ac:dyDescent="0.2">
      <c r="A709">
        <v>15475.3</v>
      </c>
      <c r="B709">
        <v>102303</v>
      </c>
      <c r="C709" s="12">
        <v>29.7</v>
      </c>
      <c r="D709" s="12">
        <v>30.5</v>
      </c>
      <c r="E709" s="12">
        <v>5</v>
      </c>
      <c r="F709" s="12">
        <v>23.5833333333333</v>
      </c>
      <c r="G709" s="12">
        <v>39.8333333333333</v>
      </c>
      <c r="H709" s="12">
        <v>24.3333333333333</v>
      </c>
      <c r="I709" s="12">
        <v>15.5</v>
      </c>
      <c r="J709" s="12">
        <v>-4.8387096774193498E-2</v>
      </c>
      <c r="K709" s="12">
        <v>1.8333333333333299</v>
      </c>
      <c r="L709" s="12">
        <v>1.4846924248814599</v>
      </c>
      <c r="M709" s="12">
        <v>2.6766666666666699</v>
      </c>
      <c r="N709" s="12">
        <v>0.80722952099910605</v>
      </c>
      <c r="O709" s="12">
        <v>0.44530198862640902</v>
      </c>
      <c r="P709" s="12">
        <v>78.422119477702694</v>
      </c>
      <c r="Q709" s="12">
        <v>0.46233333333333299</v>
      </c>
      <c r="R709" s="12">
        <v>3.9089319127594249</v>
      </c>
    </row>
    <row r="710" spans="1:18" x14ac:dyDescent="0.2">
      <c r="A710">
        <v>15945.6</v>
      </c>
      <c r="B710">
        <v>102264.3</v>
      </c>
      <c r="C710" s="12">
        <v>31</v>
      </c>
      <c r="D710" s="12">
        <v>31.2</v>
      </c>
      <c r="E710" s="12">
        <v>5</v>
      </c>
      <c r="F710" s="12">
        <v>23.5833333333333</v>
      </c>
      <c r="G710" s="12">
        <v>39.8333333333333</v>
      </c>
      <c r="H710" s="12">
        <v>24.3333333333333</v>
      </c>
      <c r="I710" s="12">
        <v>15.5</v>
      </c>
      <c r="J710" s="12">
        <v>-4.8387096774193498E-2</v>
      </c>
      <c r="K710" s="12">
        <v>1.8333333333333299</v>
      </c>
      <c r="L710" s="12">
        <v>1.4846924248814599</v>
      </c>
      <c r="M710" s="12">
        <v>2.6766666666666699</v>
      </c>
      <c r="N710" s="12">
        <v>0.80722952099910605</v>
      </c>
      <c r="O710" s="12">
        <v>0.44530198862640902</v>
      </c>
      <c r="P710" s="12">
        <v>78.422119477702694</v>
      </c>
      <c r="Q710" s="12">
        <v>0.46233333333333299</v>
      </c>
      <c r="R710" s="12">
        <v>3.9089319127594249</v>
      </c>
    </row>
    <row r="711" spans="1:18" x14ac:dyDescent="0.2">
      <c r="A711">
        <v>15686.84</v>
      </c>
      <c r="B711">
        <v>102295.27</v>
      </c>
      <c r="C711" s="12">
        <v>31.1</v>
      </c>
      <c r="D711" s="12">
        <v>31.3</v>
      </c>
      <c r="E711" s="12">
        <v>5</v>
      </c>
      <c r="F711" s="12">
        <v>23.5833333333333</v>
      </c>
      <c r="G711" s="12">
        <v>39.8333333333333</v>
      </c>
      <c r="H711" s="12">
        <v>24.3333333333333</v>
      </c>
      <c r="I711" s="12">
        <v>15.5</v>
      </c>
      <c r="J711" s="12">
        <v>-4.8387096774193498E-2</v>
      </c>
      <c r="K711" s="12">
        <v>1.8333333333333299</v>
      </c>
      <c r="L711" s="12">
        <v>1.4846924248814599</v>
      </c>
      <c r="M711" s="12">
        <v>2.6766666666666699</v>
      </c>
      <c r="N711" s="12">
        <v>0.80722952099910605</v>
      </c>
      <c r="O711" s="12">
        <v>0.44530198862640902</v>
      </c>
      <c r="P711" s="12">
        <v>78.422119477702694</v>
      </c>
      <c r="Q711" s="12">
        <v>0.46233333333333299</v>
      </c>
      <c r="R711" s="12">
        <v>3.9089319127594249</v>
      </c>
    </row>
    <row r="712" spans="1:18" x14ac:dyDescent="0.2">
      <c r="A712">
        <v>15789.3</v>
      </c>
      <c r="B712">
        <v>102292.3</v>
      </c>
      <c r="C712" s="12">
        <v>27.2</v>
      </c>
      <c r="D712" s="12">
        <v>27.4</v>
      </c>
      <c r="E712" s="12">
        <v>5</v>
      </c>
      <c r="F712" s="12">
        <v>23.5833333333333</v>
      </c>
      <c r="G712" s="12">
        <v>39.8333333333333</v>
      </c>
      <c r="H712" s="12">
        <v>24.3333333333333</v>
      </c>
      <c r="I712" s="12">
        <v>15.5</v>
      </c>
      <c r="J712" s="12">
        <v>-4.8387096774193498E-2</v>
      </c>
      <c r="K712" s="12">
        <v>1.8333333333333299</v>
      </c>
      <c r="L712" s="12">
        <v>1.4846924248814599</v>
      </c>
      <c r="M712" s="12">
        <v>2.6766666666666699</v>
      </c>
      <c r="N712" s="12">
        <v>0.80722952099910605</v>
      </c>
      <c r="O712" s="12">
        <v>0.44530198862640902</v>
      </c>
      <c r="P712" s="12">
        <v>78.422119477702694</v>
      </c>
      <c r="Q712" s="12">
        <v>0.46233333333333299</v>
      </c>
      <c r="R712" s="12">
        <v>3.9089319127594249</v>
      </c>
    </row>
    <row r="713" spans="1:18" x14ac:dyDescent="0.2">
      <c r="A713">
        <v>19118.93</v>
      </c>
      <c r="B713">
        <v>98113.57</v>
      </c>
      <c r="C713" s="12">
        <v>16.2</v>
      </c>
      <c r="D713" s="12">
        <v>16.399999999999999</v>
      </c>
      <c r="E713" s="12">
        <v>4</v>
      </c>
      <c r="F713" s="12">
        <v>29.9</v>
      </c>
      <c r="G713" s="12">
        <v>34.1</v>
      </c>
      <c r="H713" s="12">
        <v>20.3</v>
      </c>
      <c r="I713" s="12">
        <v>13.8</v>
      </c>
      <c r="J713" s="12">
        <v>0.69565217391304301</v>
      </c>
      <c r="K713" s="12">
        <v>1.91</v>
      </c>
      <c r="L713" s="12">
        <v>1.47036181678214</v>
      </c>
      <c r="M713" s="12">
        <v>2.65</v>
      </c>
      <c r="N713" s="12">
        <v>0.80227748691099499</v>
      </c>
      <c r="O713" s="12">
        <v>0.445146484233155</v>
      </c>
      <c r="P713" s="12">
        <v>98.762586876366399</v>
      </c>
      <c r="Q713" s="12">
        <v>0.46100000000000002</v>
      </c>
      <c r="R713" s="12">
        <v>3.9094956332125701</v>
      </c>
    </row>
    <row r="714" spans="1:18" x14ac:dyDescent="0.2">
      <c r="A714">
        <v>18592.387999999999</v>
      </c>
      <c r="B714">
        <v>98266.084000000003</v>
      </c>
      <c r="C714" s="12">
        <v>18</v>
      </c>
      <c r="D714" s="12">
        <v>18.2</v>
      </c>
      <c r="E714" s="12">
        <v>5</v>
      </c>
      <c r="F714" s="12">
        <v>31.8</v>
      </c>
      <c r="G714" s="12">
        <v>42.1</v>
      </c>
      <c r="H714" s="12">
        <v>26.6</v>
      </c>
      <c r="I714" s="12">
        <v>15.5</v>
      </c>
      <c r="J714" s="12">
        <v>0.33548387096774201</v>
      </c>
      <c r="K714" s="12">
        <v>1.84</v>
      </c>
      <c r="L714" s="12">
        <v>1.39605462822458</v>
      </c>
      <c r="M714" s="12">
        <v>2.68</v>
      </c>
      <c r="N714" s="12">
        <v>0.91969565217391303</v>
      </c>
      <c r="O714" s="12">
        <v>0.479084093946051</v>
      </c>
      <c r="P714" s="12">
        <v>92.665437526592001</v>
      </c>
      <c r="Q714" s="12">
        <v>0.49099999999999999</v>
      </c>
      <c r="R714" s="12">
        <v>3.9097671123704951</v>
      </c>
    </row>
    <row r="715" spans="1:18" x14ac:dyDescent="0.2">
      <c r="A715">
        <v>20753.752</v>
      </c>
      <c r="B715">
        <v>96345.126000000004</v>
      </c>
      <c r="C715" s="12">
        <v>10</v>
      </c>
      <c r="D715" s="12">
        <v>10.199999999999999</v>
      </c>
      <c r="E715" s="12">
        <v>10</v>
      </c>
      <c r="F715" s="12">
        <v>18.600000000000001</v>
      </c>
      <c r="G715" s="12">
        <v>36</v>
      </c>
      <c r="H715" s="12">
        <v>21.5</v>
      </c>
      <c r="I715" s="12">
        <v>14.5</v>
      </c>
      <c r="J715" s="12">
        <v>-0.2</v>
      </c>
      <c r="K715" s="12">
        <v>1.99</v>
      </c>
      <c r="L715" s="12">
        <v>1.6779089376053999</v>
      </c>
      <c r="M715" s="12">
        <v>2.69</v>
      </c>
      <c r="N715" s="12">
        <v>0.60318592964824103</v>
      </c>
      <c r="O715" s="12">
        <v>0.37624203062996397</v>
      </c>
      <c r="P715" s="12">
        <v>82.949547628171999</v>
      </c>
      <c r="Q715" s="12">
        <v>0.41</v>
      </c>
      <c r="R715" s="12">
        <v>3.9102095845079048</v>
      </c>
    </row>
    <row r="716" spans="1:18" x14ac:dyDescent="0.2">
      <c r="A716">
        <v>16366.187</v>
      </c>
      <c r="B716">
        <v>102639.90300000001</v>
      </c>
      <c r="C716" s="12">
        <v>19</v>
      </c>
      <c r="D716" s="12">
        <v>19.2</v>
      </c>
      <c r="E716" s="12">
        <v>2</v>
      </c>
      <c r="F716" s="12">
        <v>28.9</v>
      </c>
      <c r="G716" s="12">
        <v>53</v>
      </c>
      <c r="H716" s="12">
        <v>30</v>
      </c>
      <c r="I716" s="12">
        <v>23</v>
      </c>
      <c r="J716" s="12">
        <v>-4.7826086956521803E-2</v>
      </c>
      <c r="K716" s="12">
        <v>1.81</v>
      </c>
      <c r="L716" s="12">
        <v>1.40418929402638</v>
      </c>
      <c r="M716" s="12">
        <v>2.67</v>
      </c>
      <c r="N716" s="12">
        <v>0.90145303867403304</v>
      </c>
      <c r="O716" s="12">
        <v>0.474086406731694</v>
      </c>
      <c r="P716" s="12">
        <v>85.598469015646899</v>
      </c>
      <c r="Q716" s="12">
        <v>0.48399999999999999</v>
      </c>
      <c r="R716" s="12">
        <v>3.9286219807314731</v>
      </c>
    </row>
    <row r="717" spans="1:18" x14ac:dyDescent="0.2">
      <c r="A717">
        <v>16366.187</v>
      </c>
      <c r="B717">
        <v>102639.90300000001</v>
      </c>
      <c r="C717" s="12">
        <v>19</v>
      </c>
      <c r="D717" s="12">
        <v>19.2</v>
      </c>
      <c r="E717" s="12">
        <v>2</v>
      </c>
      <c r="F717" s="12">
        <v>28.9</v>
      </c>
      <c r="G717" s="12">
        <v>53</v>
      </c>
      <c r="H717" s="12">
        <v>30</v>
      </c>
      <c r="I717" s="12">
        <v>23</v>
      </c>
      <c r="J717" s="12">
        <v>-4.7826086956521803E-2</v>
      </c>
      <c r="K717" s="12">
        <v>1.81</v>
      </c>
      <c r="L717" s="12">
        <v>1.40418929402638</v>
      </c>
      <c r="M717" s="12">
        <v>2.67</v>
      </c>
      <c r="N717" s="12">
        <v>0.90145303867403304</v>
      </c>
      <c r="O717" s="12">
        <v>0.474086406731694</v>
      </c>
      <c r="P717" s="12">
        <v>85.598469015646899</v>
      </c>
      <c r="Q717" s="12">
        <v>0.48399999999999999</v>
      </c>
      <c r="R717" s="12">
        <v>3.9286219807314731</v>
      </c>
    </row>
    <row r="718" spans="1:18" x14ac:dyDescent="0.2">
      <c r="A718">
        <v>16366.187</v>
      </c>
      <c r="B718">
        <v>102639.90300000001</v>
      </c>
      <c r="C718" s="12">
        <v>19</v>
      </c>
      <c r="D718" s="12">
        <v>19.2</v>
      </c>
      <c r="E718" s="12">
        <v>2</v>
      </c>
      <c r="F718" s="12">
        <v>28.9</v>
      </c>
      <c r="G718" s="12">
        <v>53</v>
      </c>
      <c r="H718" s="12">
        <v>30</v>
      </c>
      <c r="I718" s="12">
        <v>23</v>
      </c>
      <c r="J718" s="12">
        <v>-4.7826086956521803E-2</v>
      </c>
      <c r="K718" s="12">
        <v>1.81</v>
      </c>
      <c r="L718" s="12">
        <v>1.40418929402638</v>
      </c>
      <c r="M718" s="12">
        <v>2.67</v>
      </c>
      <c r="N718" s="12">
        <v>0.90145303867403304</v>
      </c>
      <c r="O718" s="12">
        <v>0.474086406731694</v>
      </c>
      <c r="P718" s="12">
        <v>85.598469015646899</v>
      </c>
      <c r="Q718" s="12">
        <v>0.48399999999999999</v>
      </c>
      <c r="R718" s="12">
        <v>3.9286219807314731</v>
      </c>
    </row>
    <row r="719" spans="1:18" x14ac:dyDescent="0.2">
      <c r="A719">
        <v>16495.771000000001</v>
      </c>
      <c r="B719">
        <v>102434.262</v>
      </c>
      <c r="C719" s="12">
        <v>19</v>
      </c>
      <c r="D719" s="12">
        <v>19.2</v>
      </c>
      <c r="E719" s="12">
        <v>2</v>
      </c>
      <c r="F719" s="12">
        <v>28.9</v>
      </c>
      <c r="G719" s="12">
        <v>53</v>
      </c>
      <c r="H719" s="12">
        <v>30</v>
      </c>
      <c r="I719" s="12">
        <v>23</v>
      </c>
      <c r="J719" s="12">
        <v>-4.7826086956521803E-2</v>
      </c>
      <c r="K719" s="12">
        <v>1.81</v>
      </c>
      <c r="L719" s="12">
        <v>1.40418929402638</v>
      </c>
      <c r="M719" s="12">
        <v>2.67</v>
      </c>
      <c r="N719" s="12">
        <v>0.90145303867403304</v>
      </c>
      <c r="O719" s="12">
        <v>0.474086406731694</v>
      </c>
      <c r="P719" s="12">
        <v>85.598469015646899</v>
      </c>
      <c r="Q719" s="12">
        <v>0.48399999999999999</v>
      </c>
      <c r="R719" s="12">
        <v>3.9286219807314731</v>
      </c>
    </row>
    <row r="720" spans="1:18" x14ac:dyDescent="0.2">
      <c r="A720">
        <v>16495.771000000001</v>
      </c>
      <c r="B720">
        <v>102434.262</v>
      </c>
      <c r="C720" s="12">
        <v>19</v>
      </c>
      <c r="D720" s="12">
        <v>19.2</v>
      </c>
      <c r="E720" s="12">
        <v>2</v>
      </c>
      <c r="F720" s="12">
        <v>28.9</v>
      </c>
      <c r="G720" s="12">
        <v>53</v>
      </c>
      <c r="H720" s="12">
        <v>30</v>
      </c>
      <c r="I720" s="12">
        <v>23</v>
      </c>
      <c r="J720" s="12">
        <v>-4.7826086956521803E-2</v>
      </c>
      <c r="K720" s="12">
        <v>1.81</v>
      </c>
      <c r="L720" s="12">
        <v>1.40418929402638</v>
      </c>
      <c r="M720" s="12">
        <v>2.67</v>
      </c>
      <c r="N720" s="12">
        <v>0.90145303867403304</v>
      </c>
      <c r="O720" s="12">
        <v>0.474086406731694</v>
      </c>
      <c r="P720" s="12">
        <v>85.598469015646899</v>
      </c>
      <c r="Q720" s="12">
        <v>0.48399999999999999</v>
      </c>
      <c r="R720" s="12">
        <v>3.9286219807314731</v>
      </c>
    </row>
    <row r="721" spans="1:18" x14ac:dyDescent="0.2">
      <c r="A721">
        <v>14748</v>
      </c>
      <c r="B721">
        <v>102723.55</v>
      </c>
      <c r="C721" s="12">
        <v>20.2</v>
      </c>
      <c r="D721" s="12">
        <v>20.399999999999999</v>
      </c>
      <c r="E721" s="12">
        <v>5</v>
      </c>
      <c r="F721" s="12">
        <v>24.5</v>
      </c>
      <c r="G721" s="12">
        <v>47.4</v>
      </c>
      <c r="H721" s="12">
        <v>29.6</v>
      </c>
      <c r="I721" s="12">
        <v>17.799999999999997</v>
      </c>
      <c r="J721" s="12">
        <v>-0.28651685393258403</v>
      </c>
      <c r="K721" s="12">
        <v>1.85</v>
      </c>
      <c r="L721" s="12">
        <v>1.4859437751004001</v>
      </c>
      <c r="M721" s="12">
        <v>2.68</v>
      </c>
      <c r="N721" s="12">
        <v>0.80356756756756798</v>
      </c>
      <c r="O721" s="12">
        <v>0.44554336749985002</v>
      </c>
      <c r="P721" s="12">
        <v>81.710614825776901</v>
      </c>
      <c r="Q721" s="12">
        <v>0.45900000000000002</v>
      </c>
      <c r="R721" s="12">
        <v>3.9293411058116949</v>
      </c>
    </row>
    <row r="722" spans="1:18" x14ac:dyDescent="0.2">
      <c r="A722">
        <v>17003.689999999999</v>
      </c>
      <c r="B722">
        <v>102554.52</v>
      </c>
      <c r="C722" s="12">
        <v>12.7</v>
      </c>
      <c r="D722" s="12">
        <v>12.9</v>
      </c>
      <c r="E722" s="12">
        <v>5</v>
      </c>
      <c r="F722" s="12">
        <v>25.3125</v>
      </c>
      <c r="G722" s="12">
        <v>44.8</v>
      </c>
      <c r="H722" s="12">
        <v>26.55</v>
      </c>
      <c r="I722" s="12">
        <v>18.249999999999996</v>
      </c>
      <c r="J722" s="12">
        <v>-6.7808219178082205E-2</v>
      </c>
      <c r="K722" s="12">
        <v>1.845</v>
      </c>
      <c r="L722" s="12">
        <v>1.4736482558139501</v>
      </c>
      <c r="M722" s="12">
        <v>2.665</v>
      </c>
      <c r="N722" s="12">
        <v>0.81246101694915296</v>
      </c>
      <c r="O722" s="12">
        <v>0.44709000169058299</v>
      </c>
      <c r="P722" s="12">
        <v>82.930493406143299</v>
      </c>
      <c r="Q722" s="12">
        <v>0.46124999999999999</v>
      </c>
      <c r="R722" s="12">
        <v>3.929454779293557</v>
      </c>
    </row>
    <row r="723" spans="1:18" x14ac:dyDescent="0.2">
      <c r="A723">
        <v>17113.919999999998</v>
      </c>
      <c r="B723">
        <v>102566.32</v>
      </c>
      <c r="C723" s="12">
        <v>19.8</v>
      </c>
      <c r="D723" s="12">
        <v>21.8</v>
      </c>
      <c r="E723" s="12">
        <v>5</v>
      </c>
      <c r="F723" s="12">
        <v>25.3125</v>
      </c>
      <c r="G723" s="12">
        <v>44.8</v>
      </c>
      <c r="H723" s="12">
        <v>26.55</v>
      </c>
      <c r="I723" s="12">
        <v>18.249999999999996</v>
      </c>
      <c r="J723" s="12">
        <v>-6.7808219178082205E-2</v>
      </c>
      <c r="K723" s="12">
        <v>1.845</v>
      </c>
      <c r="L723" s="12">
        <v>1.4736482558139501</v>
      </c>
      <c r="M723" s="12">
        <v>2.665</v>
      </c>
      <c r="N723" s="12">
        <v>0.81246101694915296</v>
      </c>
      <c r="O723" s="12">
        <v>0.44709000169058299</v>
      </c>
      <c r="P723" s="12">
        <v>82.930493406143299</v>
      </c>
      <c r="Q723" s="12">
        <v>0.46124999999999999</v>
      </c>
      <c r="R723" s="12">
        <v>3.929454779293557</v>
      </c>
    </row>
    <row r="724" spans="1:18" x14ac:dyDescent="0.2">
      <c r="A724">
        <v>17337.227999999999</v>
      </c>
      <c r="B724">
        <v>105381.428</v>
      </c>
      <c r="C724" s="12">
        <v>24.1</v>
      </c>
      <c r="D724" s="12">
        <v>24.3</v>
      </c>
      <c r="E724" s="12">
        <v>5</v>
      </c>
      <c r="F724" s="12">
        <v>31.2</v>
      </c>
      <c r="G724" s="12">
        <v>54.6</v>
      </c>
      <c r="H724" s="12">
        <v>33.5</v>
      </c>
      <c r="I724" s="12">
        <v>21.1</v>
      </c>
      <c r="J724" s="12">
        <v>-0.109004739336493</v>
      </c>
      <c r="K724" s="12">
        <v>1.8</v>
      </c>
      <c r="L724" s="12">
        <v>1.3719512195121999</v>
      </c>
      <c r="M724" s="12">
        <v>2.68</v>
      </c>
      <c r="N724" s="12">
        <v>0.95342222222222195</v>
      </c>
      <c r="O724" s="12">
        <v>0.48807790316709099</v>
      </c>
      <c r="P724" s="12">
        <v>87.700913667723299</v>
      </c>
      <c r="Q724" s="12">
        <v>0.497</v>
      </c>
      <c r="R724" s="12">
        <v>3.930427006483344</v>
      </c>
    </row>
    <row r="725" spans="1:18" x14ac:dyDescent="0.2">
      <c r="A725">
        <v>17034.990000000002</v>
      </c>
      <c r="B725">
        <v>102559.74</v>
      </c>
      <c r="C725" s="12">
        <v>15.5</v>
      </c>
      <c r="D725" s="12">
        <v>16.5</v>
      </c>
      <c r="E725" s="12">
        <v>4</v>
      </c>
      <c r="F725" s="12">
        <v>29.175000000000001</v>
      </c>
      <c r="G725" s="12">
        <v>39.75</v>
      </c>
      <c r="H725" s="12">
        <v>24.75</v>
      </c>
      <c r="I725" s="12">
        <v>15</v>
      </c>
      <c r="J725" s="12">
        <v>0.29499999999999998</v>
      </c>
      <c r="K725" s="12">
        <v>1.8425</v>
      </c>
      <c r="L725" s="12">
        <v>1.42758463799488</v>
      </c>
      <c r="M725" s="12">
        <v>2.6949999999999998</v>
      </c>
      <c r="N725" s="12">
        <v>0.89111210306317001</v>
      </c>
      <c r="O725" s="12">
        <v>0.47039092690740703</v>
      </c>
      <c r="P725" s="12">
        <v>88.2150814942229</v>
      </c>
      <c r="Q725" s="12">
        <v>0.48099999999999998</v>
      </c>
      <c r="R725" s="12">
        <v>3.9316259938943245</v>
      </c>
    </row>
    <row r="726" spans="1:18" x14ac:dyDescent="0.2">
      <c r="A726">
        <v>17052.13</v>
      </c>
      <c r="B726">
        <v>102616.28</v>
      </c>
      <c r="C726" s="12">
        <v>17.8</v>
      </c>
      <c r="D726" s="12">
        <v>18.600000000000001</v>
      </c>
      <c r="E726" s="12">
        <v>4</v>
      </c>
      <c r="F726" s="12">
        <v>29.175000000000001</v>
      </c>
      <c r="G726" s="12">
        <v>39.75</v>
      </c>
      <c r="H726" s="12">
        <v>24.75</v>
      </c>
      <c r="I726" s="12">
        <v>15</v>
      </c>
      <c r="J726" s="12">
        <v>0.29499999999999998</v>
      </c>
      <c r="K726" s="12">
        <v>1.8425</v>
      </c>
      <c r="L726" s="12">
        <v>1.42758463799488</v>
      </c>
      <c r="M726" s="12">
        <v>2.6949999999999998</v>
      </c>
      <c r="N726" s="12">
        <v>0.89111210306317001</v>
      </c>
      <c r="O726" s="12">
        <v>0.47039092690740703</v>
      </c>
      <c r="P726" s="12">
        <v>88.2150814942229</v>
      </c>
      <c r="Q726" s="12">
        <v>0.48099999999999998</v>
      </c>
      <c r="R726" s="12">
        <v>3.9316259938943245</v>
      </c>
    </row>
    <row r="727" spans="1:18" x14ac:dyDescent="0.2">
      <c r="A727">
        <v>16969.79</v>
      </c>
      <c r="B727">
        <v>102508.67</v>
      </c>
      <c r="C727" s="12">
        <v>13.3</v>
      </c>
      <c r="D727" s="12">
        <v>14.1</v>
      </c>
      <c r="E727" s="12">
        <v>4</v>
      </c>
      <c r="F727" s="12">
        <v>29.175000000000001</v>
      </c>
      <c r="G727" s="12">
        <v>39.75</v>
      </c>
      <c r="H727" s="12">
        <v>24.75</v>
      </c>
      <c r="I727" s="12">
        <v>15</v>
      </c>
      <c r="J727" s="12">
        <v>0.29499999999999998</v>
      </c>
      <c r="K727" s="12">
        <v>1.8425</v>
      </c>
      <c r="L727" s="12">
        <v>1.42758463799488</v>
      </c>
      <c r="M727" s="12">
        <v>2.6949999999999998</v>
      </c>
      <c r="N727" s="12">
        <v>0.89111210306317001</v>
      </c>
      <c r="O727" s="12">
        <v>0.47039092690740703</v>
      </c>
      <c r="P727" s="12">
        <v>88.2150814942229</v>
      </c>
      <c r="Q727" s="12">
        <v>0.48099999999999998</v>
      </c>
      <c r="R727" s="12">
        <v>3.9316259938943245</v>
      </c>
    </row>
    <row r="728" spans="1:18" x14ac:dyDescent="0.2">
      <c r="A728">
        <v>16952.099999999999</v>
      </c>
      <c r="B728">
        <v>102552.99</v>
      </c>
      <c r="C728" s="12">
        <v>13.9</v>
      </c>
      <c r="D728" s="12">
        <v>14.7</v>
      </c>
      <c r="E728" s="12">
        <v>4</v>
      </c>
      <c r="F728" s="12">
        <v>29.175000000000001</v>
      </c>
      <c r="G728" s="12">
        <v>39.75</v>
      </c>
      <c r="H728" s="12">
        <v>24.75</v>
      </c>
      <c r="I728" s="12">
        <v>15</v>
      </c>
      <c r="J728" s="12">
        <v>0.29499999999999998</v>
      </c>
      <c r="K728" s="12">
        <v>1.8425</v>
      </c>
      <c r="L728" s="12">
        <v>1.42758463799488</v>
      </c>
      <c r="M728" s="12">
        <v>2.6949999999999998</v>
      </c>
      <c r="N728" s="12">
        <v>0.89111210306317001</v>
      </c>
      <c r="O728" s="12">
        <v>0.47039092690740703</v>
      </c>
      <c r="P728" s="12">
        <v>88.2150814942229</v>
      </c>
      <c r="Q728" s="12">
        <v>0.48099999999999998</v>
      </c>
      <c r="R728" s="12">
        <v>3.9316259938943245</v>
      </c>
    </row>
    <row r="729" spans="1:18" x14ac:dyDescent="0.2">
      <c r="A729">
        <v>14066.92</v>
      </c>
      <c r="B729">
        <v>102373.63</v>
      </c>
      <c r="C729" s="12">
        <v>14.38</v>
      </c>
      <c r="D729" s="12">
        <v>14.58</v>
      </c>
      <c r="E729" s="12">
        <v>4</v>
      </c>
      <c r="F729" s="12">
        <v>19.524999999999999</v>
      </c>
      <c r="G729" s="12">
        <v>36</v>
      </c>
      <c r="H729" s="12">
        <v>20.5</v>
      </c>
      <c r="I729" s="12">
        <v>15.5</v>
      </c>
      <c r="J729" s="12">
        <v>-6.2903225806451704E-2</v>
      </c>
      <c r="K729" s="12">
        <v>2.0350000000000001</v>
      </c>
      <c r="L729" s="12">
        <v>1.71020006745661</v>
      </c>
      <c r="M729" s="12">
        <v>2.6850000000000001</v>
      </c>
      <c r="N729" s="12">
        <v>0.58320505396907896</v>
      </c>
      <c r="O729" s="12">
        <v>0.36292200551326098</v>
      </c>
      <c r="P729" s="12">
        <v>88.518746972432695</v>
      </c>
      <c r="Q729" s="12">
        <v>0.40250000000000002</v>
      </c>
      <c r="R729" s="12">
        <v>3.9334287055132395</v>
      </c>
    </row>
    <row r="730" spans="1:18" x14ac:dyDescent="0.2">
      <c r="A730">
        <v>13956.8</v>
      </c>
      <c r="B730">
        <v>102386.59</v>
      </c>
      <c r="C730" s="12">
        <v>14.4</v>
      </c>
      <c r="D730" s="12">
        <v>14.6</v>
      </c>
      <c r="E730" s="12">
        <v>4</v>
      </c>
      <c r="F730" s="12">
        <v>19.524999999999999</v>
      </c>
      <c r="G730" s="12">
        <v>36</v>
      </c>
      <c r="H730" s="12">
        <v>20.5</v>
      </c>
      <c r="I730" s="12">
        <v>15.5</v>
      </c>
      <c r="J730" s="12">
        <v>-6.2903225806451704E-2</v>
      </c>
      <c r="K730" s="12">
        <v>2.0350000000000001</v>
      </c>
      <c r="L730" s="12">
        <v>1.71020006745661</v>
      </c>
      <c r="M730" s="12">
        <v>2.6850000000000001</v>
      </c>
      <c r="N730" s="12">
        <v>0.58320505396907896</v>
      </c>
      <c r="O730" s="12">
        <v>0.36292200551326098</v>
      </c>
      <c r="P730" s="12">
        <v>88.518746972432695</v>
      </c>
      <c r="Q730" s="12">
        <v>0.40250000000000002</v>
      </c>
      <c r="R730" s="12">
        <v>3.9334287055132395</v>
      </c>
    </row>
    <row r="731" spans="1:18" x14ac:dyDescent="0.2">
      <c r="A731">
        <v>14126.61</v>
      </c>
      <c r="B731">
        <v>102399.86</v>
      </c>
      <c r="C731" s="12">
        <v>14.7</v>
      </c>
      <c r="D731" s="12">
        <v>15.1</v>
      </c>
      <c r="E731" s="12">
        <v>4</v>
      </c>
      <c r="F731" s="12">
        <v>19.524999999999999</v>
      </c>
      <c r="G731" s="12">
        <v>36</v>
      </c>
      <c r="H731" s="12">
        <v>20.5</v>
      </c>
      <c r="I731" s="12">
        <v>15.5</v>
      </c>
      <c r="J731" s="12">
        <v>-6.2903225806451704E-2</v>
      </c>
      <c r="K731" s="12">
        <v>2.0350000000000001</v>
      </c>
      <c r="L731" s="12">
        <v>1.71020006745661</v>
      </c>
      <c r="M731" s="12">
        <v>2.6850000000000001</v>
      </c>
      <c r="N731" s="12">
        <v>0.58320505396907896</v>
      </c>
      <c r="O731" s="12">
        <v>0.36292200551326098</v>
      </c>
      <c r="P731" s="12">
        <v>88.518746972432695</v>
      </c>
      <c r="Q731" s="12">
        <v>0.40250000000000002</v>
      </c>
      <c r="R731" s="12">
        <v>3.9334287055132395</v>
      </c>
    </row>
    <row r="732" spans="1:18" x14ac:dyDescent="0.2">
      <c r="A732">
        <v>14011.18</v>
      </c>
      <c r="B732">
        <v>102410.58</v>
      </c>
      <c r="C732" s="12">
        <v>17</v>
      </c>
      <c r="D732" s="12">
        <v>17.2</v>
      </c>
      <c r="E732" s="12">
        <v>4</v>
      </c>
      <c r="F732" s="12">
        <v>19.524999999999999</v>
      </c>
      <c r="G732" s="12">
        <v>36</v>
      </c>
      <c r="H732" s="12">
        <v>20.5</v>
      </c>
      <c r="I732" s="12">
        <v>15.5</v>
      </c>
      <c r="J732" s="12">
        <v>-6.2903225806451704E-2</v>
      </c>
      <c r="K732" s="12">
        <v>2.0350000000000001</v>
      </c>
      <c r="L732" s="12">
        <v>1.71020006745661</v>
      </c>
      <c r="M732" s="12">
        <v>2.6850000000000001</v>
      </c>
      <c r="N732" s="12">
        <v>0.58320505396907896</v>
      </c>
      <c r="O732" s="12">
        <v>0.36292200551326098</v>
      </c>
      <c r="P732" s="12">
        <v>88.518746972432695</v>
      </c>
      <c r="Q732" s="12">
        <v>0.40250000000000002</v>
      </c>
      <c r="R732" s="12">
        <v>3.9334287055132395</v>
      </c>
    </row>
    <row r="733" spans="1:18" x14ac:dyDescent="0.2">
      <c r="A733">
        <v>14070.26</v>
      </c>
      <c r="B733">
        <v>102399.64</v>
      </c>
      <c r="C733" s="12">
        <v>15.09</v>
      </c>
      <c r="D733" s="12">
        <v>17.63</v>
      </c>
      <c r="E733" s="12">
        <v>5</v>
      </c>
      <c r="F733" s="12">
        <v>31.612500000000001</v>
      </c>
      <c r="G733" s="12">
        <v>46</v>
      </c>
      <c r="H733" s="12">
        <v>26.75</v>
      </c>
      <c r="I733" s="12">
        <v>19.25</v>
      </c>
      <c r="J733" s="12">
        <v>0.25259740259740299</v>
      </c>
      <c r="K733" s="12">
        <v>1.83125</v>
      </c>
      <c r="L733" s="12">
        <v>1.4018585359165101</v>
      </c>
      <c r="M733" s="12">
        <v>2.6829999999999998</v>
      </c>
      <c r="N733" s="12">
        <v>0.94220356685453299</v>
      </c>
      <c r="O733" s="12">
        <v>0.47749062026538702</v>
      </c>
      <c r="P733" s="12">
        <v>89.674261376117698</v>
      </c>
      <c r="Q733" s="12">
        <v>0.49366666666666698</v>
      </c>
      <c r="R733" s="12">
        <v>3.9342408511570528</v>
      </c>
    </row>
    <row r="734" spans="1:18" x14ac:dyDescent="0.2">
      <c r="A734">
        <v>14175.9</v>
      </c>
      <c r="B734">
        <v>102359.07</v>
      </c>
      <c r="C734" s="12">
        <v>14.83</v>
      </c>
      <c r="D734" s="12">
        <v>17.579999999999998</v>
      </c>
      <c r="E734" s="12">
        <v>5</v>
      </c>
      <c r="F734" s="12">
        <v>31.612500000000001</v>
      </c>
      <c r="G734" s="12">
        <v>46</v>
      </c>
      <c r="H734" s="12">
        <v>26.75</v>
      </c>
      <c r="I734" s="12">
        <v>19.25</v>
      </c>
      <c r="J734" s="12">
        <v>0.25259740259740299</v>
      </c>
      <c r="K734" s="12">
        <v>1.83125</v>
      </c>
      <c r="L734" s="12">
        <v>1.4018585359165101</v>
      </c>
      <c r="M734" s="12">
        <v>2.6829999999999998</v>
      </c>
      <c r="N734" s="12">
        <v>0.94220356685453299</v>
      </c>
      <c r="O734" s="12">
        <v>0.47749062026538702</v>
      </c>
      <c r="P734" s="12">
        <v>89.674261376117698</v>
      </c>
      <c r="Q734" s="12">
        <v>0.49366666666666698</v>
      </c>
      <c r="R734" s="12">
        <v>3.9342408511570528</v>
      </c>
    </row>
    <row r="735" spans="1:18" x14ac:dyDescent="0.2">
      <c r="A735">
        <v>14126.61</v>
      </c>
      <c r="B735">
        <v>102399.86</v>
      </c>
      <c r="C735" s="12">
        <v>19.399999999999999</v>
      </c>
      <c r="D735" s="12">
        <v>19.899999999999999</v>
      </c>
      <c r="E735" s="12">
        <v>5</v>
      </c>
      <c r="F735" s="12">
        <v>31.612500000000001</v>
      </c>
      <c r="G735" s="12">
        <v>46</v>
      </c>
      <c r="H735" s="12">
        <v>26.75</v>
      </c>
      <c r="I735" s="12">
        <v>19.25</v>
      </c>
      <c r="J735" s="12">
        <v>0.25259740259740299</v>
      </c>
      <c r="K735" s="12">
        <v>1.83125</v>
      </c>
      <c r="L735" s="12">
        <v>1.4018585359165101</v>
      </c>
      <c r="M735" s="12">
        <v>2.6829999999999998</v>
      </c>
      <c r="N735" s="12">
        <v>0.94220356685453299</v>
      </c>
      <c r="O735" s="12">
        <v>0.47749062026538702</v>
      </c>
      <c r="P735" s="12">
        <v>89.674261376117698</v>
      </c>
      <c r="Q735" s="12">
        <v>0.49366666666666698</v>
      </c>
      <c r="R735" s="12">
        <v>3.9342408511570528</v>
      </c>
    </row>
    <row r="736" spans="1:18" x14ac:dyDescent="0.2">
      <c r="A736">
        <v>13540.64</v>
      </c>
      <c r="B736">
        <v>101774.78</v>
      </c>
      <c r="C736" s="12">
        <v>13.5</v>
      </c>
      <c r="D736" s="12">
        <v>14</v>
      </c>
      <c r="E736" s="12">
        <v>5</v>
      </c>
      <c r="F736" s="12">
        <v>31.612500000000001</v>
      </c>
      <c r="G736" s="12">
        <v>46</v>
      </c>
      <c r="H736" s="12">
        <v>26.75</v>
      </c>
      <c r="I736" s="12">
        <v>19.25</v>
      </c>
      <c r="J736" s="12">
        <v>0.25259740259740299</v>
      </c>
      <c r="K736" s="12">
        <v>1.83125</v>
      </c>
      <c r="L736" s="12">
        <v>1.4018585359165101</v>
      </c>
      <c r="M736" s="12">
        <v>2.6829999999999998</v>
      </c>
      <c r="N736" s="12">
        <v>0.94220356685453299</v>
      </c>
      <c r="O736" s="12">
        <v>0.47749062026538702</v>
      </c>
      <c r="P736" s="12">
        <v>89.674261376117698</v>
      </c>
      <c r="Q736" s="12">
        <v>0.49366666666666698</v>
      </c>
      <c r="R736" s="12">
        <v>3.9342408511570528</v>
      </c>
    </row>
    <row r="737" spans="1:18" x14ac:dyDescent="0.2">
      <c r="A737">
        <v>13540.64</v>
      </c>
      <c r="B737">
        <v>101774.78</v>
      </c>
      <c r="C737" s="12">
        <v>25.6</v>
      </c>
      <c r="D737" s="12">
        <v>25.8</v>
      </c>
      <c r="E737" s="12">
        <v>5</v>
      </c>
      <c r="F737" s="12">
        <v>31.612500000000001</v>
      </c>
      <c r="G737" s="12">
        <v>46</v>
      </c>
      <c r="H737" s="12">
        <v>26.75</v>
      </c>
      <c r="I737" s="12">
        <v>19.25</v>
      </c>
      <c r="J737" s="12">
        <v>0.25259740259740299</v>
      </c>
      <c r="K737" s="12">
        <v>1.83125</v>
      </c>
      <c r="L737" s="12">
        <v>1.4018585359165101</v>
      </c>
      <c r="M737" s="12">
        <v>2.6829999999999998</v>
      </c>
      <c r="N737" s="12">
        <v>0.94220356685453299</v>
      </c>
      <c r="O737" s="12">
        <v>0.47749062026538702</v>
      </c>
      <c r="P737" s="12">
        <v>89.674261376117698</v>
      </c>
      <c r="Q737" s="12">
        <v>0.49366666666666698</v>
      </c>
      <c r="R737" s="12">
        <v>3.9342408511570528</v>
      </c>
    </row>
    <row r="738" spans="1:18" x14ac:dyDescent="0.2">
      <c r="A738">
        <v>16896.046999999999</v>
      </c>
      <c r="B738">
        <v>102656.689</v>
      </c>
      <c r="C738" s="12">
        <v>15.9</v>
      </c>
      <c r="D738" s="12">
        <v>16.100000000000001</v>
      </c>
      <c r="E738" s="12">
        <v>5</v>
      </c>
      <c r="F738" s="12">
        <v>27.2</v>
      </c>
      <c r="G738" s="12">
        <v>40.200000000000003</v>
      </c>
      <c r="H738" s="12">
        <v>23.7</v>
      </c>
      <c r="I738" s="12">
        <v>16.500000000000004</v>
      </c>
      <c r="J738" s="12">
        <v>0.21212121212121199</v>
      </c>
      <c r="K738" s="12">
        <v>1.79</v>
      </c>
      <c r="L738" s="12">
        <v>1.4072327044025199</v>
      </c>
      <c r="M738" s="12">
        <v>2.68</v>
      </c>
      <c r="N738" s="12">
        <v>0.90444692737430199</v>
      </c>
      <c r="O738" s="12">
        <v>0.47491316999906102</v>
      </c>
      <c r="P738" s="12">
        <v>80.597321737411704</v>
      </c>
      <c r="Q738" s="12">
        <v>0.48399999999999999</v>
      </c>
      <c r="R738" s="12">
        <v>3.9348077011865743</v>
      </c>
    </row>
    <row r="739" spans="1:18" x14ac:dyDescent="0.2">
      <c r="A739">
        <v>16955.901000000002</v>
      </c>
      <c r="B739">
        <v>102628.66499999999</v>
      </c>
      <c r="C739" s="12">
        <v>45.4</v>
      </c>
      <c r="D739" s="12">
        <v>45.6</v>
      </c>
      <c r="E739" s="12">
        <v>5</v>
      </c>
      <c r="F739" s="12">
        <v>26.5</v>
      </c>
      <c r="G739" s="12">
        <v>44.8</v>
      </c>
      <c r="H739" s="12">
        <v>26.9</v>
      </c>
      <c r="I739" s="12">
        <v>17.899999999999999</v>
      </c>
      <c r="J739" s="12">
        <v>-2.2346368715083699E-2</v>
      </c>
      <c r="K739" s="12">
        <v>1.81</v>
      </c>
      <c r="L739" s="12">
        <v>1.4308300395256901</v>
      </c>
      <c r="M739" s="12">
        <v>2.67</v>
      </c>
      <c r="N739" s="12">
        <v>0.86604972375690603</v>
      </c>
      <c r="O739" s="12">
        <v>0.46410859942858002</v>
      </c>
      <c r="P739" s="12">
        <v>81.698542311249994</v>
      </c>
      <c r="Q739" s="12">
        <v>0.47299999999999998</v>
      </c>
      <c r="R739" s="12">
        <v>3.9451368366953616</v>
      </c>
    </row>
    <row r="740" spans="1:18" x14ac:dyDescent="0.2">
      <c r="A740">
        <v>17985.772000000001</v>
      </c>
      <c r="B740">
        <v>97556.074999999997</v>
      </c>
      <c r="C740" s="12">
        <v>20</v>
      </c>
      <c r="D740" s="12">
        <v>20.2</v>
      </c>
      <c r="E740" s="12">
        <v>2</v>
      </c>
      <c r="F740" s="12">
        <v>17.899999999999999</v>
      </c>
      <c r="G740" s="12">
        <v>41.5</v>
      </c>
      <c r="H740" s="12">
        <v>24.2</v>
      </c>
      <c r="I740" s="12">
        <v>17.3</v>
      </c>
      <c r="J740" s="12">
        <v>-0.36416184971098298</v>
      </c>
      <c r="K740" s="12">
        <v>2.11</v>
      </c>
      <c r="L740" s="12">
        <v>1.79</v>
      </c>
      <c r="M740" s="12">
        <v>2.68</v>
      </c>
      <c r="N740" s="12">
        <v>0.5</v>
      </c>
      <c r="O740" s="12">
        <v>0.33333333333333298</v>
      </c>
      <c r="P740" s="12">
        <v>96.43</v>
      </c>
      <c r="Q740" s="12">
        <v>0.38</v>
      </c>
      <c r="R740" s="12">
        <v>3.9473684210526314</v>
      </c>
    </row>
    <row r="741" spans="1:18" x14ac:dyDescent="0.2">
      <c r="A741">
        <v>16824.955999999998</v>
      </c>
      <c r="B741">
        <v>102614.34</v>
      </c>
      <c r="C741" s="12">
        <v>11.6</v>
      </c>
      <c r="D741" s="12">
        <v>11.8</v>
      </c>
      <c r="E741" s="12">
        <v>5</v>
      </c>
      <c r="F741" s="12">
        <v>21.1</v>
      </c>
      <c r="G741" s="12">
        <v>44.4</v>
      </c>
      <c r="H741" s="12">
        <v>25.6</v>
      </c>
      <c r="I741" s="12">
        <v>18.799999999999997</v>
      </c>
      <c r="J741" s="12">
        <v>-0.23936170212766</v>
      </c>
      <c r="K741" s="12">
        <v>1.9</v>
      </c>
      <c r="L741" s="12">
        <v>1.56895127993394</v>
      </c>
      <c r="M741" s="12">
        <v>2.69</v>
      </c>
      <c r="N741" s="12">
        <v>0.71452105263157895</v>
      </c>
      <c r="O741" s="12">
        <v>0.41674673608403801</v>
      </c>
      <c r="P741" s="12">
        <v>79.436427787476305</v>
      </c>
      <c r="Q741" s="12">
        <v>0.434</v>
      </c>
      <c r="R741" s="12">
        <v>3.9505093378607814</v>
      </c>
    </row>
    <row r="742" spans="1:18" x14ac:dyDescent="0.2">
      <c r="A742">
        <v>17618.05</v>
      </c>
      <c r="B742">
        <v>102675.2</v>
      </c>
      <c r="C742" s="12">
        <v>30.1</v>
      </c>
      <c r="D742" s="12">
        <v>30.9</v>
      </c>
      <c r="E742" s="12">
        <v>2</v>
      </c>
      <c r="F742" s="12">
        <v>25.3</v>
      </c>
      <c r="G742" s="12">
        <v>48</v>
      </c>
      <c r="H742" s="12">
        <v>28.5</v>
      </c>
      <c r="I742" s="12">
        <v>19.5</v>
      </c>
      <c r="J742" s="12">
        <v>-0.16410256410256399</v>
      </c>
      <c r="K742" s="12">
        <v>1.93</v>
      </c>
      <c r="L742" s="12">
        <v>1.5409746679584599</v>
      </c>
      <c r="M742" s="12">
        <v>2.68</v>
      </c>
      <c r="N742" s="12">
        <v>0.74435783469651295</v>
      </c>
      <c r="O742" s="12">
        <v>0.42500945225430498</v>
      </c>
      <c r="P742" s="12">
        <v>91.975401983376898</v>
      </c>
      <c r="Q742" s="12">
        <v>0.441</v>
      </c>
      <c r="R742" s="12">
        <v>3.9554599426224781</v>
      </c>
    </row>
    <row r="743" spans="1:18" x14ac:dyDescent="0.2">
      <c r="A743">
        <v>17745.330000000002</v>
      </c>
      <c r="B743">
        <v>102693.69</v>
      </c>
      <c r="C743" s="12">
        <v>24.3</v>
      </c>
      <c r="D743" s="12">
        <v>25.1</v>
      </c>
      <c r="E743" s="12">
        <v>2</v>
      </c>
      <c r="F743" s="12">
        <v>25.3</v>
      </c>
      <c r="G743" s="12">
        <v>48</v>
      </c>
      <c r="H743" s="12">
        <v>28.5</v>
      </c>
      <c r="I743" s="12">
        <v>19.5</v>
      </c>
      <c r="J743" s="12">
        <v>-0.16410256410256399</v>
      </c>
      <c r="K743" s="12">
        <v>1.93</v>
      </c>
      <c r="L743" s="12">
        <v>1.5409746679584599</v>
      </c>
      <c r="M743" s="12">
        <v>2.68</v>
      </c>
      <c r="N743" s="12">
        <v>0.74435783469651295</v>
      </c>
      <c r="O743" s="12">
        <v>0.42500945225430498</v>
      </c>
      <c r="P743" s="12">
        <v>91.975401983376898</v>
      </c>
      <c r="Q743" s="12">
        <v>0.441</v>
      </c>
      <c r="R743" s="12">
        <v>3.9554599426224781</v>
      </c>
    </row>
    <row r="744" spans="1:18" x14ac:dyDescent="0.2">
      <c r="A744">
        <v>17529.227999999999</v>
      </c>
      <c r="B744">
        <v>105525.08900000001</v>
      </c>
      <c r="C744" s="12">
        <v>22.4</v>
      </c>
      <c r="D744" s="12">
        <v>22.6</v>
      </c>
      <c r="E744" s="12">
        <v>4</v>
      </c>
      <c r="F744" s="12">
        <v>29.1</v>
      </c>
      <c r="G744" s="12">
        <v>39</v>
      </c>
      <c r="H744" s="12">
        <v>24</v>
      </c>
      <c r="I744" s="12">
        <v>15</v>
      </c>
      <c r="J744" s="12">
        <v>0.34</v>
      </c>
      <c r="K744" s="12">
        <v>1.88</v>
      </c>
      <c r="L744" s="12">
        <v>1.4562354763748999</v>
      </c>
      <c r="M744" s="12">
        <v>2.68</v>
      </c>
      <c r="N744" s="12">
        <v>0.84036170212766004</v>
      </c>
      <c r="O744" s="12">
        <v>0.45662855359145399</v>
      </c>
      <c r="P744" s="12">
        <v>92.802896422513101</v>
      </c>
      <c r="Q744" s="12">
        <v>0.46500000000000002</v>
      </c>
      <c r="R744" s="12">
        <v>3.9577671013498064</v>
      </c>
    </row>
    <row r="745" spans="1:18" x14ac:dyDescent="0.2">
      <c r="A745">
        <v>19077.63</v>
      </c>
      <c r="B745">
        <v>98472.09</v>
      </c>
      <c r="C745" s="12">
        <v>23</v>
      </c>
      <c r="D745" s="12">
        <v>23.2</v>
      </c>
      <c r="E745" s="12">
        <v>5</v>
      </c>
      <c r="F745" s="12">
        <v>32.799999999999997</v>
      </c>
      <c r="G745" s="12">
        <v>36.4</v>
      </c>
      <c r="H745" s="12">
        <v>22.9</v>
      </c>
      <c r="I745" s="12">
        <v>13.5</v>
      </c>
      <c r="J745" s="12">
        <v>0.73333333333333295</v>
      </c>
      <c r="K745" s="12">
        <v>1.87</v>
      </c>
      <c r="L745" s="12">
        <v>1.41</v>
      </c>
      <c r="M745" s="12">
        <v>2.67</v>
      </c>
      <c r="N745" s="12">
        <v>0.9</v>
      </c>
      <c r="O745" s="12">
        <v>0.47368421052631599</v>
      </c>
      <c r="P745" s="12">
        <v>97.73</v>
      </c>
      <c r="Q745" s="12">
        <v>0.48</v>
      </c>
      <c r="R745" s="12">
        <v>3.9583333333333335</v>
      </c>
    </row>
    <row r="746" spans="1:18" x14ac:dyDescent="0.2">
      <c r="A746">
        <v>16488.47</v>
      </c>
      <c r="B746">
        <v>102353.12</v>
      </c>
      <c r="C746" s="12">
        <v>31</v>
      </c>
      <c r="D746" s="12">
        <v>32</v>
      </c>
      <c r="E746" s="12">
        <v>5</v>
      </c>
      <c r="F746" s="12">
        <v>29.9</v>
      </c>
      <c r="G746" s="12">
        <v>45</v>
      </c>
      <c r="H746" s="12">
        <v>27</v>
      </c>
      <c r="I746" s="12">
        <v>18</v>
      </c>
      <c r="J746" s="12">
        <v>0.16111111111111101</v>
      </c>
      <c r="K746" s="12">
        <v>1.73</v>
      </c>
      <c r="L746" s="12">
        <v>1.33</v>
      </c>
      <c r="M746" s="12">
        <v>2.66</v>
      </c>
      <c r="N746" s="12">
        <v>0.997</v>
      </c>
      <c r="O746" s="12">
        <v>0.499</v>
      </c>
      <c r="P746" s="12">
        <v>79.8</v>
      </c>
      <c r="Q746" s="12">
        <v>0.504</v>
      </c>
      <c r="R746" s="12">
        <v>3.962301587301587</v>
      </c>
    </row>
    <row r="747" spans="1:18" x14ac:dyDescent="0.2">
      <c r="A747">
        <v>18866.27</v>
      </c>
      <c r="B747">
        <v>98073.84</v>
      </c>
      <c r="C747" s="12">
        <v>21.3</v>
      </c>
      <c r="D747" s="12">
        <v>21.5</v>
      </c>
      <c r="E747" s="12">
        <v>4</v>
      </c>
      <c r="F747" s="12">
        <v>32.5</v>
      </c>
      <c r="G747" s="12">
        <v>42.3</v>
      </c>
      <c r="H747" s="12">
        <v>28</v>
      </c>
      <c r="I747" s="12">
        <v>14.299999999999997</v>
      </c>
      <c r="J747" s="12">
        <v>0.31468531468531502</v>
      </c>
      <c r="K747" s="12">
        <v>1.89</v>
      </c>
      <c r="L747" s="12">
        <v>1.4264150943396201</v>
      </c>
      <c r="M747" s="12">
        <v>2.68</v>
      </c>
      <c r="N747" s="12">
        <v>0.87883597883597897</v>
      </c>
      <c r="O747" s="12">
        <v>0.46775556181357397</v>
      </c>
      <c r="P747" s="12">
        <v>99.108368452739299</v>
      </c>
      <c r="Q747" s="12">
        <v>0.47399999999999998</v>
      </c>
      <c r="R747" s="12">
        <v>3.9637889848860319</v>
      </c>
    </row>
    <row r="748" spans="1:18" x14ac:dyDescent="0.2">
      <c r="A748">
        <v>16386.166000000001</v>
      </c>
      <c r="B748">
        <v>102425.209</v>
      </c>
      <c r="C748" s="12">
        <v>18</v>
      </c>
      <c r="D748" s="12">
        <v>18.399999999999999</v>
      </c>
      <c r="E748" s="12">
        <v>4</v>
      </c>
      <c r="F748" s="12">
        <v>26.7</v>
      </c>
      <c r="G748" s="12">
        <v>35</v>
      </c>
      <c r="H748" s="12">
        <v>20</v>
      </c>
      <c r="I748" s="12">
        <v>15</v>
      </c>
      <c r="J748" s="12">
        <v>0.44666666666666699</v>
      </c>
      <c r="K748" s="12">
        <v>1.97</v>
      </c>
      <c r="L748" s="12">
        <v>1.55485398579321</v>
      </c>
      <c r="M748" s="12">
        <v>2.64</v>
      </c>
      <c r="N748" s="12">
        <v>0.69790862944162402</v>
      </c>
      <c r="O748" s="12">
        <v>0.41104015689651002</v>
      </c>
      <c r="P748" s="12">
        <v>100</v>
      </c>
      <c r="Q748" s="12">
        <v>0.42699999999999999</v>
      </c>
      <c r="R748" s="12">
        <v>3.9763668136806185</v>
      </c>
    </row>
    <row r="749" spans="1:18" x14ac:dyDescent="0.2">
      <c r="A749">
        <v>16386.166000000001</v>
      </c>
      <c r="B749">
        <v>102425.209</v>
      </c>
      <c r="C749" s="12">
        <v>18</v>
      </c>
      <c r="D749" s="12">
        <v>18.399999999999999</v>
      </c>
      <c r="E749" s="12">
        <v>4</v>
      </c>
      <c r="F749" s="12">
        <v>26.7</v>
      </c>
      <c r="G749" s="12">
        <v>35</v>
      </c>
      <c r="H749" s="12">
        <v>20</v>
      </c>
      <c r="I749" s="12">
        <v>15</v>
      </c>
      <c r="J749" s="12">
        <v>0.44666666666666699</v>
      </c>
      <c r="K749" s="12">
        <v>1.97</v>
      </c>
      <c r="L749" s="12">
        <v>1.55485398579321</v>
      </c>
      <c r="M749" s="12">
        <v>2.64</v>
      </c>
      <c r="N749" s="12">
        <v>0.69790862944162402</v>
      </c>
      <c r="O749" s="12">
        <v>0.41104015689651002</v>
      </c>
      <c r="P749" s="12">
        <v>100</v>
      </c>
      <c r="Q749" s="12">
        <v>0.42699999999999999</v>
      </c>
      <c r="R749" s="12">
        <v>3.9763668136806185</v>
      </c>
    </row>
    <row r="750" spans="1:18" x14ac:dyDescent="0.2">
      <c r="A750">
        <v>16400.417000000001</v>
      </c>
      <c r="B750">
        <v>102451.689</v>
      </c>
      <c r="C750" s="12">
        <v>21.5</v>
      </c>
      <c r="D750" s="12">
        <v>21.7</v>
      </c>
      <c r="E750" s="12">
        <v>2</v>
      </c>
      <c r="F750" s="12">
        <v>32.299999999999997</v>
      </c>
      <c r="G750" s="12">
        <v>52</v>
      </c>
      <c r="H750" s="12">
        <v>30</v>
      </c>
      <c r="I750" s="12">
        <v>22</v>
      </c>
      <c r="J750" s="12">
        <v>0.104545454545454</v>
      </c>
      <c r="K750" s="12">
        <v>1.84</v>
      </c>
      <c r="L750" s="12">
        <v>1.3907785336356799</v>
      </c>
      <c r="M750" s="12">
        <v>2.66</v>
      </c>
      <c r="N750" s="12">
        <v>0.91259782608695605</v>
      </c>
      <c r="O750" s="12">
        <v>0.47715092720463298</v>
      </c>
      <c r="P750" s="12">
        <v>94.146619183172703</v>
      </c>
      <c r="Q750" s="12">
        <v>0.47899999999999998</v>
      </c>
      <c r="R750" s="12">
        <v>3.9928973404738124</v>
      </c>
    </row>
    <row r="751" spans="1:18" x14ac:dyDescent="0.2">
      <c r="A751">
        <v>16400.417000000001</v>
      </c>
      <c r="B751">
        <v>102451.689</v>
      </c>
      <c r="C751" s="12">
        <v>21.5</v>
      </c>
      <c r="D751" s="12">
        <v>21.7</v>
      </c>
      <c r="E751" s="12">
        <v>2</v>
      </c>
      <c r="F751" s="12">
        <v>32.299999999999997</v>
      </c>
      <c r="G751" s="12">
        <v>52</v>
      </c>
      <c r="H751" s="12">
        <v>30</v>
      </c>
      <c r="I751" s="12">
        <v>22</v>
      </c>
      <c r="J751" s="12">
        <v>0.104545454545454</v>
      </c>
      <c r="K751" s="12">
        <v>1.84</v>
      </c>
      <c r="L751" s="12">
        <v>1.3907785336356799</v>
      </c>
      <c r="M751" s="12">
        <v>2.66</v>
      </c>
      <c r="N751" s="12">
        <v>0.91259782608695605</v>
      </c>
      <c r="O751" s="12">
        <v>0.47715092720463298</v>
      </c>
      <c r="P751" s="12">
        <v>94.146619183172703</v>
      </c>
      <c r="Q751" s="12">
        <v>0.47899999999999998</v>
      </c>
      <c r="R751" s="12">
        <v>3.9928973404738124</v>
      </c>
    </row>
    <row r="752" spans="1:18" x14ac:dyDescent="0.2">
      <c r="A752">
        <v>17457.227999999999</v>
      </c>
      <c r="B752">
        <v>105381.428</v>
      </c>
      <c r="C752" s="12">
        <v>22.5</v>
      </c>
      <c r="D752" s="12">
        <v>22.7</v>
      </c>
      <c r="E752" s="12">
        <v>5</v>
      </c>
      <c r="F752" s="12">
        <v>35.700000000000003</v>
      </c>
      <c r="G752" s="12">
        <v>44.1</v>
      </c>
      <c r="H752" s="12">
        <v>27.4</v>
      </c>
      <c r="I752" s="12">
        <v>16.700000000000003</v>
      </c>
      <c r="J752" s="12">
        <v>0.49700598802395202</v>
      </c>
      <c r="K752" s="12">
        <v>1.73</v>
      </c>
      <c r="L752" s="12">
        <v>1.2748710390567399</v>
      </c>
      <c r="M752" s="12">
        <v>2.67</v>
      </c>
      <c r="N752" s="12">
        <v>1.0943294797687899</v>
      </c>
      <c r="O752" s="12">
        <v>0.52252021009110805</v>
      </c>
      <c r="P752" s="12">
        <v>87.102652137397698</v>
      </c>
      <c r="Q752" s="12">
        <v>0.52400000000000002</v>
      </c>
      <c r="R752" s="12">
        <v>3.9968119842915839</v>
      </c>
    </row>
    <row r="753" spans="1:18" x14ac:dyDescent="0.2">
      <c r="A753">
        <v>14066.92</v>
      </c>
      <c r="B753">
        <v>102373.63</v>
      </c>
      <c r="C753" s="12">
        <v>36.25</v>
      </c>
      <c r="D753" s="12">
        <v>37.25</v>
      </c>
      <c r="E753" s="12">
        <v>4</v>
      </c>
      <c r="F753" s="12">
        <v>20.033333333333299</v>
      </c>
      <c r="G753" s="12">
        <v>33.6666666666667</v>
      </c>
      <c r="H753" s="12">
        <v>20</v>
      </c>
      <c r="I753" s="12">
        <v>13.6666666666667</v>
      </c>
      <c r="J753" s="12">
        <v>2.43902439024142E-3</v>
      </c>
      <c r="K753" s="12">
        <v>1.8</v>
      </c>
      <c r="L753" s="12">
        <v>1.48584036199831</v>
      </c>
      <c r="M753" s="12">
        <v>2.6866666666666701</v>
      </c>
      <c r="N753" s="12">
        <v>0.82504386070828395</v>
      </c>
      <c r="O753" s="12">
        <v>0.44635584057425298</v>
      </c>
      <c r="P753" s="12">
        <v>70.517555933944493</v>
      </c>
      <c r="Q753" s="12">
        <v>0.45650000000000002</v>
      </c>
      <c r="R753" s="12">
        <v>3.9979054999086174</v>
      </c>
    </row>
    <row r="754" spans="1:18" x14ac:dyDescent="0.2">
      <c r="A754">
        <v>13573.02</v>
      </c>
      <c r="B754">
        <v>102141.09</v>
      </c>
      <c r="C754" s="12">
        <v>12.5</v>
      </c>
      <c r="D754" s="12">
        <v>12.7</v>
      </c>
      <c r="E754" s="12">
        <v>4</v>
      </c>
      <c r="F754" s="12">
        <v>20.033333333333299</v>
      </c>
      <c r="G754" s="12">
        <v>33.6666666666667</v>
      </c>
      <c r="H754" s="12">
        <v>20</v>
      </c>
      <c r="I754" s="12">
        <v>13.6666666666667</v>
      </c>
      <c r="J754" s="12">
        <v>2.43902439024142E-3</v>
      </c>
      <c r="K754" s="12">
        <v>1.8</v>
      </c>
      <c r="L754" s="12">
        <v>1.48584036199831</v>
      </c>
      <c r="M754" s="12">
        <v>2.6866666666666701</v>
      </c>
      <c r="N754" s="12">
        <v>0.82504386070828395</v>
      </c>
      <c r="O754" s="12">
        <v>0.44635584057425298</v>
      </c>
      <c r="P754" s="12">
        <v>70.517555933944493</v>
      </c>
      <c r="Q754" s="12">
        <v>0.45650000000000002</v>
      </c>
      <c r="R754" s="12">
        <v>3.9979054999086174</v>
      </c>
    </row>
    <row r="755" spans="1:18" x14ac:dyDescent="0.2">
      <c r="A755">
        <v>13567.16</v>
      </c>
      <c r="B755">
        <v>101735.48</v>
      </c>
      <c r="C755" s="12">
        <v>25.2</v>
      </c>
      <c r="D755" s="12">
        <v>25.4</v>
      </c>
      <c r="E755" s="12">
        <v>4</v>
      </c>
      <c r="F755" s="12">
        <v>20.033333333333299</v>
      </c>
      <c r="G755" s="12">
        <v>33.6666666666667</v>
      </c>
      <c r="H755" s="12">
        <v>20</v>
      </c>
      <c r="I755" s="12">
        <v>13.6666666666667</v>
      </c>
      <c r="J755" s="12">
        <v>2.43902439024142E-3</v>
      </c>
      <c r="K755" s="12">
        <v>1.8</v>
      </c>
      <c r="L755" s="12">
        <v>1.48584036199831</v>
      </c>
      <c r="M755" s="12">
        <v>2.6866666666666701</v>
      </c>
      <c r="N755" s="12">
        <v>0.82504386070828395</v>
      </c>
      <c r="O755" s="12">
        <v>0.44635584057425298</v>
      </c>
      <c r="P755" s="12">
        <v>70.517555933944493</v>
      </c>
      <c r="Q755" s="12">
        <v>0.45650000000000002</v>
      </c>
      <c r="R755" s="12">
        <v>3.9979054999086174</v>
      </c>
    </row>
    <row r="756" spans="1:18" x14ac:dyDescent="0.2">
      <c r="A756">
        <v>13575.24</v>
      </c>
      <c r="B756">
        <v>101917.21</v>
      </c>
      <c r="C756" s="12">
        <v>15</v>
      </c>
      <c r="D756" s="12">
        <v>15.2</v>
      </c>
      <c r="E756" s="12">
        <v>4</v>
      </c>
      <c r="F756" s="12">
        <v>20.033333333333299</v>
      </c>
      <c r="G756" s="12">
        <v>33.6666666666667</v>
      </c>
      <c r="H756" s="12">
        <v>20</v>
      </c>
      <c r="I756" s="12">
        <v>13.6666666666667</v>
      </c>
      <c r="J756" s="12">
        <v>2.43902439024142E-3</v>
      </c>
      <c r="K756" s="12">
        <v>1.8</v>
      </c>
      <c r="L756" s="12">
        <v>1.48584036199831</v>
      </c>
      <c r="M756" s="12">
        <v>2.6866666666666701</v>
      </c>
      <c r="N756" s="12">
        <v>0.82504386070828395</v>
      </c>
      <c r="O756" s="12">
        <v>0.44635584057425298</v>
      </c>
      <c r="P756" s="12">
        <v>70.517555933944493</v>
      </c>
      <c r="Q756" s="12">
        <v>0.45650000000000002</v>
      </c>
      <c r="R756" s="12">
        <v>3.9979054999086174</v>
      </c>
    </row>
    <row r="757" spans="1:18" x14ac:dyDescent="0.2">
      <c r="A757">
        <v>13559.51</v>
      </c>
      <c r="B757">
        <v>102054.05</v>
      </c>
      <c r="C757" s="12">
        <v>25.8</v>
      </c>
      <c r="D757" s="12">
        <v>26</v>
      </c>
      <c r="E757" s="12">
        <v>4</v>
      </c>
      <c r="F757" s="12">
        <v>20.033333333333299</v>
      </c>
      <c r="G757" s="12">
        <v>33.6666666666667</v>
      </c>
      <c r="H757" s="12">
        <v>20</v>
      </c>
      <c r="I757" s="12">
        <v>13.6666666666667</v>
      </c>
      <c r="J757" s="12">
        <v>2.43902439024142E-3</v>
      </c>
      <c r="K757" s="12">
        <v>1.8</v>
      </c>
      <c r="L757" s="12">
        <v>1.48584036199831</v>
      </c>
      <c r="M757" s="12">
        <v>2.6866666666666701</v>
      </c>
      <c r="N757" s="12">
        <v>0.82504386070828395</v>
      </c>
      <c r="O757" s="12">
        <v>0.44635584057425298</v>
      </c>
      <c r="P757" s="12">
        <v>70.517555933944493</v>
      </c>
      <c r="Q757" s="12">
        <v>0.45650000000000002</v>
      </c>
      <c r="R757" s="12">
        <v>3.9979054999086174</v>
      </c>
    </row>
    <row r="758" spans="1:18" x14ac:dyDescent="0.2">
      <c r="A758">
        <v>16235.19</v>
      </c>
      <c r="B758">
        <v>102301.79</v>
      </c>
      <c r="C758" s="12">
        <v>21.4</v>
      </c>
      <c r="D758" s="12">
        <v>21.6</v>
      </c>
      <c r="E758" s="12">
        <v>4</v>
      </c>
      <c r="F758" s="12">
        <v>20.033333333333299</v>
      </c>
      <c r="G758" s="12">
        <v>33.6666666666667</v>
      </c>
      <c r="H758" s="12">
        <v>20</v>
      </c>
      <c r="I758" s="12">
        <v>13.6666666666667</v>
      </c>
      <c r="J758" s="12">
        <v>2.43902439024142E-3</v>
      </c>
      <c r="K758" s="12">
        <v>1.8</v>
      </c>
      <c r="L758" s="12">
        <v>1.48584036199831</v>
      </c>
      <c r="M758" s="12">
        <v>2.6866666666666701</v>
      </c>
      <c r="N758" s="12">
        <v>0.82504386070828395</v>
      </c>
      <c r="O758" s="12">
        <v>0.44635584057425298</v>
      </c>
      <c r="P758" s="12">
        <v>70.517555933944493</v>
      </c>
      <c r="Q758" s="12">
        <v>0.45650000000000002</v>
      </c>
      <c r="R758" s="12">
        <v>3.9979054999086174</v>
      </c>
    </row>
    <row r="759" spans="1:18" x14ac:dyDescent="0.2">
      <c r="A759">
        <v>14849.98</v>
      </c>
      <c r="B759">
        <v>102781.52</v>
      </c>
      <c r="C759" s="12">
        <v>21.2</v>
      </c>
      <c r="D759" s="12">
        <v>21.4</v>
      </c>
      <c r="E759" s="12">
        <v>5</v>
      </c>
      <c r="F759" s="12">
        <v>27.7</v>
      </c>
      <c r="G759" s="12">
        <v>40.4</v>
      </c>
      <c r="H759" s="12">
        <v>25.3</v>
      </c>
      <c r="I759" s="12">
        <v>15.099999999999998</v>
      </c>
      <c r="J759" s="12">
        <v>0.158940397350993</v>
      </c>
      <c r="K759" s="12">
        <v>1.82</v>
      </c>
      <c r="L759" s="12">
        <v>1.4252153484729799</v>
      </c>
      <c r="M759" s="12">
        <v>2.68</v>
      </c>
      <c r="N759" s="12">
        <v>0.88041758241758195</v>
      </c>
      <c r="O759" s="12">
        <v>0.468203228181722</v>
      </c>
      <c r="P759" s="12">
        <v>84.319079357947103</v>
      </c>
      <c r="Q759" s="12">
        <v>0.47</v>
      </c>
      <c r="R759" s="12">
        <v>4.0008884732288976</v>
      </c>
    </row>
    <row r="760" spans="1:18" x14ac:dyDescent="0.2">
      <c r="A760">
        <v>16903.534</v>
      </c>
      <c r="B760">
        <v>102712.459</v>
      </c>
      <c r="C760" s="12">
        <v>29.4</v>
      </c>
      <c r="D760" s="12">
        <v>8.5</v>
      </c>
      <c r="E760" s="12">
        <v>5</v>
      </c>
      <c r="F760" s="12">
        <v>24.4</v>
      </c>
      <c r="G760" s="12">
        <v>40.1</v>
      </c>
      <c r="H760" s="12">
        <v>23.7</v>
      </c>
      <c r="I760" s="12">
        <v>16.400000000000002</v>
      </c>
      <c r="J760" s="12">
        <v>4.2682926829268199E-2</v>
      </c>
      <c r="K760" s="12">
        <v>1.78</v>
      </c>
      <c r="L760" s="12">
        <v>1.43086816720257</v>
      </c>
      <c r="M760" s="12">
        <v>2.66</v>
      </c>
      <c r="N760" s="12">
        <v>0.85901123595505602</v>
      </c>
      <c r="O760" s="12">
        <v>0.46207963639000998</v>
      </c>
      <c r="P760" s="12">
        <v>75.556636844032894</v>
      </c>
      <c r="Q760" s="12">
        <v>0.46400000000000002</v>
      </c>
      <c r="R760" s="12">
        <v>4.006489732661759</v>
      </c>
    </row>
    <row r="761" spans="1:18" x14ac:dyDescent="0.2">
      <c r="A761">
        <v>14175.9</v>
      </c>
      <c r="B761">
        <v>102359.07</v>
      </c>
      <c r="C761" s="12">
        <v>21.43</v>
      </c>
      <c r="D761" s="12">
        <v>21.83</v>
      </c>
      <c r="E761" s="12">
        <v>4</v>
      </c>
      <c r="F761" s="12">
        <v>30.475000000000001</v>
      </c>
      <c r="G761" s="12">
        <v>38.875</v>
      </c>
      <c r="H761" s="12">
        <v>23.125</v>
      </c>
      <c r="I761" s="12">
        <v>15.75</v>
      </c>
      <c r="J761" s="12">
        <v>0.46666666666666701</v>
      </c>
      <c r="K761" s="12">
        <v>1.8387500000000001</v>
      </c>
      <c r="L761" s="12">
        <v>1.4168429482696701</v>
      </c>
      <c r="M761" s="12">
        <v>2.6924999999999999</v>
      </c>
      <c r="N761" s="12">
        <v>0.91846969946730195</v>
      </c>
      <c r="O761" s="12">
        <v>0.473795782049166</v>
      </c>
      <c r="P761" s="12">
        <v>88.642455677949897</v>
      </c>
      <c r="Q761" s="12">
        <v>0.47766666666666702</v>
      </c>
      <c r="R761" s="12">
        <v>4.0163357281241456</v>
      </c>
    </row>
    <row r="762" spans="1:18" x14ac:dyDescent="0.2">
      <c r="A762">
        <v>13719.67</v>
      </c>
      <c r="B762">
        <v>102348.43</v>
      </c>
      <c r="C762" s="12">
        <v>15.8</v>
      </c>
      <c r="D762" s="12">
        <v>16.8</v>
      </c>
      <c r="E762" s="12">
        <v>4</v>
      </c>
      <c r="F762" s="12">
        <v>30.475000000000001</v>
      </c>
      <c r="G762" s="12">
        <v>38.875</v>
      </c>
      <c r="H762" s="12">
        <v>23.125</v>
      </c>
      <c r="I762" s="12">
        <v>15.75</v>
      </c>
      <c r="J762" s="12">
        <v>0.46666666666666701</v>
      </c>
      <c r="K762" s="12">
        <v>1.8387500000000001</v>
      </c>
      <c r="L762" s="12">
        <v>1.4168429482696701</v>
      </c>
      <c r="M762" s="12">
        <v>2.6924999999999999</v>
      </c>
      <c r="N762" s="12">
        <v>0.91846969946730195</v>
      </c>
      <c r="O762" s="12">
        <v>0.473795782049166</v>
      </c>
      <c r="P762" s="12">
        <v>88.642455677949897</v>
      </c>
      <c r="Q762" s="12">
        <v>0.47766666666666702</v>
      </c>
      <c r="R762" s="12">
        <v>4.0163357281241456</v>
      </c>
    </row>
    <row r="763" spans="1:18" x14ac:dyDescent="0.2">
      <c r="A763">
        <v>14126.61</v>
      </c>
      <c r="B763">
        <v>102399.86</v>
      </c>
      <c r="C763" s="12">
        <v>25.2</v>
      </c>
      <c r="D763" s="12">
        <v>25.7</v>
      </c>
      <c r="E763" s="12">
        <v>4</v>
      </c>
      <c r="F763" s="12">
        <v>30.475000000000001</v>
      </c>
      <c r="G763" s="12">
        <v>38.875</v>
      </c>
      <c r="H763" s="12">
        <v>23.125</v>
      </c>
      <c r="I763" s="12">
        <v>15.75</v>
      </c>
      <c r="J763" s="12">
        <v>0.46666666666666701</v>
      </c>
      <c r="K763" s="12">
        <v>1.8387500000000001</v>
      </c>
      <c r="L763" s="12">
        <v>1.4168429482696701</v>
      </c>
      <c r="M763" s="12">
        <v>2.6924999999999999</v>
      </c>
      <c r="N763" s="12">
        <v>0.91846969946730195</v>
      </c>
      <c r="O763" s="12">
        <v>0.473795782049166</v>
      </c>
      <c r="P763" s="12">
        <v>88.642455677949897</v>
      </c>
      <c r="Q763" s="12">
        <v>0.47766666666666702</v>
      </c>
      <c r="R763" s="12">
        <v>4.0163357281241456</v>
      </c>
    </row>
    <row r="764" spans="1:18" x14ac:dyDescent="0.2">
      <c r="A764">
        <v>14011.18</v>
      </c>
      <c r="B764">
        <v>102410.58</v>
      </c>
      <c r="C764" s="12">
        <v>19.899999999999999</v>
      </c>
      <c r="D764" s="12">
        <v>20.399999999999999</v>
      </c>
      <c r="E764" s="12">
        <v>4</v>
      </c>
      <c r="F764" s="12">
        <v>30.475000000000001</v>
      </c>
      <c r="G764" s="12">
        <v>38.875</v>
      </c>
      <c r="H764" s="12">
        <v>23.125</v>
      </c>
      <c r="I764" s="12">
        <v>15.75</v>
      </c>
      <c r="J764" s="12">
        <v>0.46666666666666701</v>
      </c>
      <c r="K764" s="12">
        <v>1.8387500000000001</v>
      </c>
      <c r="L764" s="12">
        <v>1.4168429482696701</v>
      </c>
      <c r="M764" s="12">
        <v>2.6924999999999999</v>
      </c>
      <c r="N764" s="12">
        <v>0.91846969946730195</v>
      </c>
      <c r="O764" s="12">
        <v>0.473795782049166</v>
      </c>
      <c r="P764" s="12">
        <v>88.642455677949897</v>
      </c>
      <c r="Q764" s="12">
        <v>0.47766666666666702</v>
      </c>
      <c r="R764" s="12">
        <v>4.0163357281241456</v>
      </c>
    </row>
    <row r="765" spans="1:18" x14ac:dyDescent="0.2">
      <c r="A765">
        <v>14011.18</v>
      </c>
      <c r="B765">
        <v>102410.58</v>
      </c>
      <c r="C765" s="12">
        <v>24.8</v>
      </c>
      <c r="D765" s="12">
        <v>25.8</v>
      </c>
      <c r="E765" s="12">
        <v>4</v>
      </c>
      <c r="F765" s="12">
        <v>30.475000000000001</v>
      </c>
      <c r="G765" s="12">
        <v>38.875</v>
      </c>
      <c r="H765" s="12">
        <v>23.125</v>
      </c>
      <c r="I765" s="12">
        <v>15.75</v>
      </c>
      <c r="J765" s="12">
        <v>0.46666666666666701</v>
      </c>
      <c r="K765" s="12">
        <v>1.8387500000000001</v>
      </c>
      <c r="L765" s="12">
        <v>1.4168429482696701</v>
      </c>
      <c r="M765" s="12">
        <v>2.6924999999999999</v>
      </c>
      <c r="N765" s="12">
        <v>0.91846969946730195</v>
      </c>
      <c r="O765" s="12">
        <v>0.473795782049166</v>
      </c>
      <c r="P765" s="12">
        <v>88.642455677949897</v>
      </c>
      <c r="Q765" s="12">
        <v>0.47766666666666702</v>
      </c>
      <c r="R765" s="12">
        <v>4.0163357281241456</v>
      </c>
    </row>
    <row r="766" spans="1:18" x14ac:dyDescent="0.2">
      <c r="A766">
        <v>17974.096000000001</v>
      </c>
      <c r="B766">
        <v>97444.841</v>
      </c>
      <c r="C766" s="12">
        <v>12.1</v>
      </c>
      <c r="D766" s="12">
        <v>12.3</v>
      </c>
      <c r="E766" s="12">
        <v>2</v>
      </c>
      <c r="F766" s="12">
        <v>48.4</v>
      </c>
      <c r="G766" s="12">
        <v>55.5</v>
      </c>
      <c r="H766" s="12">
        <v>31.8</v>
      </c>
      <c r="I766" s="12">
        <v>23.7</v>
      </c>
      <c r="J766" s="12">
        <v>0.70042194092827004</v>
      </c>
      <c r="K766" s="12">
        <v>1.7</v>
      </c>
      <c r="L766" s="12">
        <v>1.1499999999999999</v>
      </c>
      <c r="M766" s="12">
        <v>2.67</v>
      </c>
      <c r="N766" s="12">
        <v>1.33</v>
      </c>
      <c r="O766" s="12">
        <v>0.57081545064377703</v>
      </c>
      <c r="P766" s="12">
        <v>97.11</v>
      </c>
      <c r="Q766" s="12">
        <v>0.57999999999999996</v>
      </c>
      <c r="R766" s="12">
        <v>4.0172413793103452</v>
      </c>
    </row>
    <row r="767" spans="1:18" x14ac:dyDescent="0.2">
      <c r="A767">
        <v>16863.761999999999</v>
      </c>
      <c r="B767">
        <v>102624.745</v>
      </c>
      <c r="C767" s="12">
        <v>30.5</v>
      </c>
      <c r="D767" s="12">
        <v>30.7</v>
      </c>
      <c r="E767" s="12">
        <v>5</v>
      </c>
      <c r="F767" s="12">
        <v>25.1</v>
      </c>
      <c r="G767" s="12">
        <v>44.2</v>
      </c>
      <c r="H767" s="12">
        <v>26.4</v>
      </c>
      <c r="I767" s="12">
        <v>17.800000000000004</v>
      </c>
      <c r="J767" s="12">
        <v>-7.3033707865168399E-2</v>
      </c>
      <c r="K767" s="12">
        <v>1.78</v>
      </c>
      <c r="L767" s="12">
        <v>1.42286171063149</v>
      </c>
      <c r="M767" s="12">
        <v>2.67</v>
      </c>
      <c r="N767" s="12">
        <v>0.87649999999999995</v>
      </c>
      <c r="O767" s="12">
        <v>0.46709299227284801</v>
      </c>
      <c r="P767" s="12">
        <v>76.459783228750695</v>
      </c>
      <c r="Q767" s="12">
        <v>0.46700000000000003</v>
      </c>
      <c r="R767" s="12">
        <v>4.0182012847965733</v>
      </c>
    </row>
    <row r="768" spans="1:18" x14ac:dyDescent="0.2">
      <c r="A768">
        <v>16399.07</v>
      </c>
      <c r="B768">
        <v>102381.966</v>
      </c>
      <c r="C768" s="12">
        <v>20.399999999999999</v>
      </c>
      <c r="D768" s="12">
        <v>20.6</v>
      </c>
      <c r="E768" s="12">
        <v>2</v>
      </c>
      <c r="F768" s="12">
        <v>28.5</v>
      </c>
      <c r="G768" s="12">
        <v>47</v>
      </c>
      <c r="H768" s="12">
        <v>28</v>
      </c>
      <c r="I768" s="12">
        <v>19</v>
      </c>
      <c r="J768" s="12">
        <v>2.6315789473684199E-2</v>
      </c>
      <c r="K768" s="12">
        <v>1.84</v>
      </c>
      <c r="L768" s="12">
        <v>1.43190661478599</v>
      </c>
      <c r="M768" s="12">
        <v>2.67</v>
      </c>
      <c r="N768" s="12">
        <v>0.86464673913043499</v>
      </c>
      <c r="O768" s="12">
        <v>0.46370538772060199</v>
      </c>
      <c r="P768" s="12">
        <v>88.007039818976097</v>
      </c>
      <c r="Q768" s="12">
        <v>0.46400000000000002</v>
      </c>
      <c r="R768" s="12">
        <v>4.0186352136431793</v>
      </c>
    </row>
    <row r="769" spans="1:18" x14ac:dyDescent="0.2">
      <c r="A769">
        <v>16399.07</v>
      </c>
      <c r="B769">
        <v>102381.966</v>
      </c>
      <c r="C769" s="12">
        <v>20.399999999999999</v>
      </c>
      <c r="D769" s="12">
        <v>20.6</v>
      </c>
      <c r="E769" s="12">
        <v>2</v>
      </c>
      <c r="F769" s="12">
        <v>28.5</v>
      </c>
      <c r="G769" s="12">
        <v>47</v>
      </c>
      <c r="H769" s="12">
        <v>28</v>
      </c>
      <c r="I769" s="12">
        <v>19</v>
      </c>
      <c r="J769" s="12">
        <v>2.6315789473684199E-2</v>
      </c>
      <c r="K769" s="12">
        <v>1.84</v>
      </c>
      <c r="L769" s="12">
        <v>1.43190661478599</v>
      </c>
      <c r="M769" s="12">
        <v>2.67</v>
      </c>
      <c r="N769" s="12">
        <v>0.86464673913043499</v>
      </c>
      <c r="O769" s="12">
        <v>0.46370538772060199</v>
      </c>
      <c r="P769" s="12">
        <v>88.007039818976097</v>
      </c>
      <c r="Q769" s="12">
        <v>0.46400000000000002</v>
      </c>
      <c r="R769" s="12">
        <v>4.0186352136431793</v>
      </c>
    </row>
    <row r="770" spans="1:18" x14ac:dyDescent="0.2">
      <c r="A770">
        <v>14709.83</v>
      </c>
      <c r="B770">
        <v>102869.63</v>
      </c>
      <c r="C770" s="12">
        <v>20.6</v>
      </c>
      <c r="D770" s="12">
        <v>20.8</v>
      </c>
      <c r="E770" s="12">
        <v>2</v>
      </c>
      <c r="F770" s="12">
        <v>29.6</v>
      </c>
      <c r="G770" s="12">
        <v>46.5</v>
      </c>
      <c r="H770" s="12">
        <v>28.5</v>
      </c>
      <c r="I770" s="12">
        <v>18</v>
      </c>
      <c r="J770" s="12">
        <v>6.1111111111111199E-2</v>
      </c>
      <c r="K770" s="12">
        <v>1.77</v>
      </c>
      <c r="L770" s="12">
        <v>1.36574074074074</v>
      </c>
      <c r="M770" s="12">
        <v>2.68</v>
      </c>
      <c r="N770" s="12">
        <v>0.96230508474576304</v>
      </c>
      <c r="O770" s="12">
        <v>0.49039524599226098</v>
      </c>
      <c r="P770" s="12">
        <v>82.435395237424302</v>
      </c>
      <c r="Q770" s="12">
        <v>0.48799999999999999</v>
      </c>
      <c r="R770" s="12">
        <v>4.021116976938039</v>
      </c>
    </row>
    <row r="771" spans="1:18" x14ac:dyDescent="0.2">
      <c r="A771">
        <v>19978.09</v>
      </c>
      <c r="B771">
        <v>98436.03</v>
      </c>
      <c r="C771" s="12">
        <v>17.8</v>
      </c>
      <c r="D771" s="12">
        <v>18</v>
      </c>
      <c r="E771" s="12">
        <v>5</v>
      </c>
      <c r="F771" s="12">
        <v>35.9</v>
      </c>
      <c r="G771" s="12">
        <v>41.6</v>
      </c>
      <c r="H771" s="12">
        <v>27.3</v>
      </c>
      <c r="I771" s="12">
        <v>14.3</v>
      </c>
      <c r="J771" s="12">
        <v>0.60139860139860102</v>
      </c>
      <c r="K771" s="12">
        <v>1.81</v>
      </c>
      <c r="L771" s="12">
        <v>1.33186166298749</v>
      </c>
      <c r="M771" s="12">
        <v>2.68</v>
      </c>
      <c r="N771" s="12">
        <v>1.0122209944751399</v>
      </c>
      <c r="O771" s="12">
        <v>0.50303669291511499</v>
      </c>
      <c r="P771" s="12">
        <v>95.050389712464195</v>
      </c>
      <c r="Q771" s="12">
        <v>0.5</v>
      </c>
      <c r="R771" s="12">
        <v>4.0244419889502794</v>
      </c>
    </row>
    <row r="772" spans="1:18" x14ac:dyDescent="0.2">
      <c r="A772">
        <v>17011.169999999998</v>
      </c>
      <c r="B772">
        <v>102530.63</v>
      </c>
      <c r="C772" s="12">
        <v>10</v>
      </c>
      <c r="D772" s="12">
        <v>16.3</v>
      </c>
      <c r="E772" s="12">
        <v>5</v>
      </c>
      <c r="F772" s="12">
        <v>25.216666666666701</v>
      </c>
      <c r="G772" s="12">
        <v>44.066666666666698</v>
      </c>
      <c r="H772" s="12">
        <v>25.7777777777778</v>
      </c>
      <c r="I772" s="12">
        <v>18.288888888888899</v>
      </c>
      <c r="J772" s="12">
        <v>-3.06804374240577E-2</v>
      </c>
      <c r="K772" s="12">
        <v>1.8711111111111101</v>
      </c>
      <c r="L772" s="12">
        <v>1.49948703518065</v>
      </c>
      <c r="M772" s="12">
        <v>2.67</v>
      </c>
      <c r="N772" s="12">
        <v>0.78964351896836205</v>
      </c>
      <c r="O772" s="12">
        <v>0.43839454815905898</v>
      </c>
      <c r="P772" s="12">
        <v>85.189006802436793</v>
      </c>
      <c r="Q772" s="12">
        <v>0.44444444444444497</v>
      </c>
      <c r="R772" s="12">
        <v>4.0266979176788098</v>
      </c>
    </row>
    <row r="773" spans="1:18" x14ac:dyDescent="0.2">
      <c r="A773">
        <v>17003.689999999999</v>
      </c>
      <c r="B773">
        <v>102554.52</v>
      </c>
      <c r="C773" s="12">
        <v>10</v>
      </c>
      <c r="D773" s="12">
        <v>16.3</v>
      </c>
      <c r="E773" s="12">
        <v>5</v>
      </c>
      <c r="F773" s="12">
        <v>25.216666666666701</v>
      </c>
      <c r="G773" s="12">
        <v>44.066666666666698</v>
      </c>
      <c r="H773" s="12">
        <v>25.7777777777778</v>
      </c>
      <c r="I773" s="12">
        <v>18.288888888888899</v>
      </c>
      <c r="J773" s="12">
        <v>-3.06804374240577E-2</v>
      </c>
      <c r="K773" s="12">
        <v>1.8711111111111101</v>
      </c>
      <c r="L773" s="12">
        <v>1.49948703518065</v>
      </c>
      <c r="M773" s="12">
        <v>2.67</v>
      </c>
      <c r="N773" s="12">
        <v>0.78964351896836205</v>
      </c>
      <c r="O773" s="12">
        <v>0.43839454815905898</v>
      </c>
      <c r="P773" s="12">
        <v>85.189006802436793</v>
      </c>
      <c r="Q773" s="12">
        <v>0.44444444444444497</v>
      </c>
      <c r="R773" s="12">
        <v>4.0266979176788098</v>
      </c>
    </row>
    <row r="774" spans="1:18" x14ac:dyDescent="0.2">
      <c r="A774">
        <v>17113.919999999998</v>
      </c>
      <c r="B774">
        <v>102566.32</v>
      </c>
      <c r="C774" s="12">
        <v>10</v>
      </c>
      <c r="D774" s="12">
        <v>16.3</v>
      </c>
      <c r="E774" s="12">
        <v>5</v>
      </c>
      <c r="F774" s="12">
        <v>25.216666666666701</v>
      </c>
      <c r="G774" s="12">
        <v>44.066666666666698</v>
      </c>
      <c r="H774" s="12">
        <v>25.7777777777778</v>
      </c>
      <c r="I774" s="12">
        <v>18.288888888888899</v>
      </c>
      <c r="J774" s="12">
        <v>-3.06804374240577E-2</v>
      </c>
      <c r="K774" s="12">
        <v>1.8711111111111101</v>
      </c>
      <c r="L774" s="12">
        <v>1.49948703518065</v>
      </c>
      <c r="M774" s="12">
        <v>2.67</v>
      </c>
      <c r="N774" s="12">
        <v>0.78964351896836205</v>
      </c>
      <c r="O774" s="12">
        <v>0.43839454815905898</v>
      </c>
      <c r="P774" s="12">
        <v>85.189006802436793</v>
      </c>
      <c r="Q774" s="12">
        <v>0.44444444444444497</v>
      </c>
      <c r="R774" s="12">
        <v>4.0266979176788098</v>
      </c>
    </row>
    <row r="775" spans="1:18" x14ac:dyDescent="0.2">
      <c r="A775">
        <v>18084.348000000002</v>
      </c>
      <c r="B775">
        <v>97512.582999999999</v>
      </c>
      <c r="C775" s="12">
        <v>21.3</v>
      </c>
      <c r="D775" s="12">
        <v>21.5</v>
      </c>
      <c r="E775" s="12">
        <v>4</v>
      </c>
      <c r="F775" s="12">
        <v>33.200000000000003</v>
      </c>
      <c r="G775" s="12">
        <v>41.7</v>
      </c>
      <c r="H775" s="12">
        <v>26.5</v>
      </c>
      <c r="I775" s="12">
        <v>15.200000000000003</v>
      </c>
      <c r="J775" s="12">
        <v>0.44078947368421101</v>
      </c>
      <c r="K775" s="12">
        <v>1.86</v>
      </c>
      <c r="L775" s="12">
        <v>1.3963963963963999</v>
      </c>
      <c r="M775" s="12">
        <v>2.67</v>
      </c>
      <c r="N775" s="12">
        <v>0.91206451612903205</v>
      </c>
      <c r="O775" s="12">
        <v>0.477005094982623</v>
      </c>
      <c r="P775" s="12">
        <v>97.190493032467998</v>
      </c>
      <c r="Q775" s="12">
        <v>0.47299999999999998</v>
      </c>
      <c r="R775" s="12">
        <v>4.0424196958330487</v>
      </c>
    </row>
    <row r="776" spans="1:18" x14ac:dyDescent="0.2">
      <c r="A776">
        <v>16365.76</v>
      </c>
      <c r="B776">
        <v>102594.575</v>
      </c>
      <c r="C776" s="12">
        <v>22.5</v>
      </c>
      <c r="D776" s="12">
        <v>22.7</v>
      </c>
      <c r="E776" s="12">
        <v>4</v>
      </c>
      <c r="F776" s="12">
        <v>25.6</v>
      </c>
      <c r="G776" s="12">
        <v>36</v>
      </c>
      <c r="H776" s="12">
        <v>22</v>
      </c>
      <c r="I776" s="12">
        <v>14</v>
      </c>
      <c r="J776" s="12">
        <v>0.25714285714285701</v>
      </c>
      <c r="K776" s="12">
        <v>1.87</v>
      </c>
      <c r="L776" s="12">
        <v>1.4888535031847101</v>
      </c>
      <c r="M776" s="12">
        <v>2.68</v>
      </c>
      <c r="N776" s="12">
        <v>0.80004278074866297</v>
      </c>
      <c r="O776" s="12">
        <v>0.444457648065405</v>
      </c>
      <c r="P776" s="12">
        <v>85.755414148976001</v>
      </c>
      <c r="Q776" s="12">
        <v>0.44400000000000001</v>
      </c>
      <c r="R776" s="12">
        <v>4.0541504070915835</v>
      </c>
    </row>
    <row r="777" spans="1:18" x14ac:dyDescent="0.2">
      <c r="A777">
        <v>16365.76</v>
      </c>
      <c r="B777">
        <v>102594.575</v>
      </c>
      <c r="C777" s="12">
        <v>22.5</v>
      </c>
      <c r="D777" s="12">
        <v>22.7</v>
      </c>
      <c r="E777" s="12">
        <v>4</v>
      </c>
      <c r="F777" s="12">
        <v>25.6</v>
      </c>
      <c r="G777" s="12">
        <v>36</v>
      </c>
      <c r="H777" s="12">
        <v>22</v>
      </c>
      <c r="I777" s="12">
        <v>14</v>
      </c>
      <c r="J777" s="12">
        <v>0.25714285714285701</v>
      </c>
      <c r="K777" s="12">
        <v>1.87</v>
      </c>
      <c r="L777" s="12">
        <v>1.4888535031847101</v>
      </c>
      <c r="M777" s="12">
        <v>2.68</v>
      </c>
      <c r="N777" s="12">
        <v>0.80004278074866297</v>
      </c>
      <c r="O777" s="12">
        <v>0.444457648065405</v>
      </c>
      <c r="P777" s="12">
        <v>85.755414148976001</v>
      </c>
      <c r="Q777" s="12">
        <v>0.44400000000000001</v>
      </c>
      <c r="R777" s="12">
        <v>4.0541504070915835</v>
      </c>
    </row>
    <row r="778" spans="1:18" x14ac:dyDescent="0.2">
      <c r="A778">
        <v>16365.76</v>
      </c>
      <c r="B778">
        <v>102594.575</v>
      </c>
      <c r="C778" s="12">
        <v>22.5</v>
      </c>
      <c r="D778" s="12">
        <v>22.7</v>
      </c>
      <c r="E778" s="12">
        <v>4</v>
      </c>
      <c r="F778" s="12">
        <v>25.6</v>
      </c>
      <c r="G778" s="12">
        <v>36</v>
      </c>
      <c r="H778" s="12">
        <v>22</v>
      </c>
      <c r="I778" s="12">
        <v>14</v>
      </c>
      <c r="J778" s="12">
        <v>0.25714285714285701</v>
      </c>
      <c r="K778" s="12">
        <v>1.87</v>
      </c>
      <c r="L778" s="12">
        <v>1.4888535031847101</v>
      </c>
      <c r="M778" s="12">
        <v>2.68</v>
      </c>
      <c r="N778" s="12">
        <v>0.80004278074866297</v>
      </c>
      <c r="O778" s="12">
        <v>0.444457648065405</v>
      </c>
      <c r="P778" s="12">
        <v>85.755414148976001</v>
      </c>
      <c r="Q778" s="12">
        <v>0.44400000000000001</v>
      </c>
      <c r="R778" s="12">
        <v>4.0541504070915835</v>
      </c>
    </row>
    <row r="779" spans="1:18" x14ac:dyDescent="0.2">
      <c r="A779">
        <v>16418.530999999999</v>
      </c>
      <c r="B779">
        <v>102388.584</v>
      </c>
      <c r="C779" s="12">
        <v>22.5</v>
      </c>
      <c r="D779" s="12">
        <v>22.7</v>
      </c>
      <c r="E779" s="12">
        <v>4</v>
      </c>
      <c r="F779" s="12">
        <v>25.6</v>
      </c>
      <c r="G779" s="12">
        <v>36</v>
      </c>
      <c r="H779" s="12">
        <v>22</v>
      </c>
      <c r="I779" s="12">
        <v>14</v>
      </c>
      <c r="J779" s="12">
        <v>0.25714285714285701</v>
      </c>
      <c r="K779" s="12">
        <v>1.87</v>
      </c>
      <c r="L779" s="12">
        <v>1.4888535031847101</v>
      </c>
      <c r="M779" s="12">
        <v>2.68</v>
      </c>
      <c r="N779" s="12">
        <v>0.80004278074866297</v>
      </c>
      <c r="O779" s="12">
        <v>0.444457648065405</v>
      </c>
      <c r="P779" s="12">
        <v>85.755414148976001</v>
      </c>
      <c r="Q779" s="12">
        <v>0.44400000000000001</v>
      </c>
      <c r="R779" s="12">
        <v>4.0541504070915835</v>
      </c>
    </row>
    <row r="780" spans="1:18" x14ac:dyDescent="0.2">
      <c r="A780">
        <v>16418.530999999999</v>
      </c>
      <c r="B780">
        <v>102388.584</v>
      </c>
      <c r="C780" s="12">
        <v>22.5</v>
      </c>
      <c r="D780" s="12">
        <v>22.7</v>
      </c>
      <c r="E780" s="12">
        <v>4</v>
      </c>
      <c r="F780" s="12">
        <v>25.6</v>
      </c>
      <c r="G780" s="12">
        <v>36</v>
      </c>
      <c r="H780" s="12">
        <v>22</v>
      </c>
      <c r="I780" s="12">
        <v>14</v>
      </c>
      <c r="J780" s="12">
        <v>0.25714285714285701</v>
      </c>
      <c r="K780" s="12">
        <v>1.87</v>
      </c>
      <c r="L780" s="12">
        <v>1.4888535031847101</v>
      </c>
      <c r="M780" s="12">
        <v>2.68</v>
      </c>
      <c r="N780" s="12">
        <v>0.80004278074866297</v>
      </c>
      <c r="O780" s="12">
        <v>0.444457648065405</v>
      </c>
      <c r="P780" s="12">
        <v>85.755414148976001</v>
      </c>
      <c r="Q780" s="12">
        <v>0.44400000000000001</v>
      </c>
      <c r="R780" s="12">
        <v>4.0541504070915835</v>
      </c>
    </row>
    <row r="781" spans="1:18" x14ac:dyDescent="0.2">
      <c r="A781">
        <v>18245.11</v>
      </c>
      <c r="B781">
        <v>97471.73</v>
      </c>
      <c r="C781" s="12">
        <v>6.2</v>
      </c>
      <c r="D781" s="12">
        <v>6.4</v>
      </c>
      <c r="E781" s="12">
        <v>2</v>
      </c>
      <c r="F781" s="12">
        <v>36.5</v>
      </c>
      <c r="G781" s="12">
        <v>48</v>
      </c>
      <c r="H781" s="12">
        <v>29</v>
      </c>
      <c r="I781" s="12">
        <v>19</v>
      </c>
      <c r="J781" s="12">
        <v>0.394736842105263</v>
      </c>
      <c r="K781" s="12">
        <v>1.85</v>
      </c>
      <c r="L781" s="12">
        <v>1.35531135531136</v>
      </c>
      <c r="M781" s="12">
        <v>2.7</v>
      </c>
      <c r="N781" s="12">
        <v>0.99216216216216202</v>
      </c>
      <c r="O781" s="12">
        <v>0.498032831366165</v>
      </c>
      <c r="P781" s="12">
        <v>99.328520839008505</v>
      </c>
      <c r="Q781" s="12">
        <v>0.49099999999999999</v>
      </c>
      <c r="R781" s="12">
        <v>4.0573567457477839</v>
      </c>
    </row>
    <row r="782" spans="1:18" x14ac:dyDescent="0.2">
      <c r="A782">
        <v>14374.433000000001</v>
      </c>
      <c r="B782">
        <v>102278.00199999999</v>
      </c>
      <c r="C782" s="12">
        <v>10.5</v>
      </c>
      <c r="D782" s="12">
        <v>10.7</v>
      </c>
      <c r="E782" s="12">
        <v>5</v>
      </c>
      <c r="F782" s="12">
        <v>27.4</v>
      </c>
      <c r="G782" s="12">
        <v>41.4</v>
      </c>
      <c r="H782" s="12">
        <v>23.9</v>
      </c>
      <c r="I782" s="12">
        <v>17.5</v>
      </c>
      <c r="J782" s="12">
        <v>0.2</v>
      </c>
      <c r="K782" s="12">
        <v>1.79</v>
      </c>
      <c r="L782" s="12">
        <v>1.4050235478806901</v>
      </c>
      <c r="M782" s="12">
        <v>2.69</v>
      </c>
      <c r="N782" s="12">
        <v>0.91455865921787705</v>
      </c>
      <c r="O782" s="12">
        <v>0.47768641342725299</v>
      </c>
      <c r="P782" s="12">
        <v>80.591878122976496</v>
      </c>
      <c r="Q782" s="12">
        <v>0.47099999999999997</v>
      </c>
      <c r="R782" s="12">
        <v>4.0648803805050475</v>
      </c>
    </row>
    <row r="783" spans="1:18" x14ac:dyDescent="0.2">
      <c r="A783">
        <v>16955.901000000002</v>
      </c>
      <c r="B783">
        <v>102628.66499999999</v>
      </c>
      <c r="C783" s="12">
        <v>11.4</v>
      </c>
      <c r="D783" s="12">
        <v>11.6</v>
      </c>
      <c r="E783" s="12">
        <v>5</v>
      </c>
      <c r="F783" s="12">
        <v>25.9</v>
      </c>
      <c r="G783" s="12">
        <v>44.1</v>
      </c>
      <c r="H783" s="12">
        <v>26.7</v>
      </c>
      <c r="I783" s="12">
        <v>17.400000000000002</v>
      </c>
      <c r="J783" s="12">
        <v>-4.5977011494252901E-2</v>
      </c>
      <c r="K783" s="12">
        <v>1.79</v>
      </c>
      <c r="L783" s="12">
        <v>1.42176330420969</v>
      </c>
      <c r="M783" s="12">
        <v>2.66</v>
      </c>
      <c r="N783" s="12">
        <v>0.87091620111731805</v>
      </c>
      <c r="O783" s="12">
        <v>0.465502517214402</v>
      </c>
      <c r="P783" s="12">
        <v>79.105199686966799</v>
      </c>
      <c r="Q783" s="12">
        <v>0.46</v>
      </c>
      <c r="R783" s="12">
        <v>4.0672091328637352</v>
      </c>
    </row>
    <row r="784" spans="1:18" x14ac:dyDescent="0.2">
      <c r="A784">
        <v>18642.28</v>
      </c>
      <c r="B784">
        <v>98566.493000000002</v>
      </c>
      <c r="C784" s="12">
        <v>17</v>
      </c>
      <c r="D784" s="12">
        <v>17.2</v>
      </c>
      <c r="E784" s="12">
        <v>4</v>
      </c>
      <c r="F784" s="12">
        <v>33.5</v>
      </c>
      <c r="G784" s="12">
        <v>44.1</v>
      </c>
      <c r="H784" s="12">
        <v>27.8</v>
      </c>
      <c r="I784" s="12">
        <v>16.3</v>
      </c>
      <c r="J784" s="12">
        <v>0.34969325153374198</v>
      </c>
      <c r="K784" s="12">
        <v>1.86</v>
      </c>
      <c r="L784" s="12">
        <v>1.39325842696629</v>
      </c>
      <c r="M784" s="12">
        <v>2.68</v>
      </c>
      <c r="N784" s="12">
        <v>0.923548387096774</v>
      </c>
      <c r="O784" s="12">
        <v>0.480127452624518</v>
      </c>
      <c r="P784" s="12">
        <v>97.212015368494605</v>
      </c>
      <c r="Q784" s="12">
        <v>0.47099999999999997</v>
      </c>
      <c r="R784" s="12">
        <v>4.0839668515855081</v>
      </c>
    </row>
    <row r="785" spans="1:18" x14ac:dyDescent="0.2">
      <c r="A785">
        <v>19160.900000000001</v>
      </c>
      <c r="B785">
        <v>98544.15</v>
      </c>
      <c r="C785" s="12">
        <v>13</v>
      </c>
      <c r="D785" s="12">
        <v>13.2</v>
      </c>
      <c r="E785" s="12">
        <v>2</v>
      </c>
      <c r="F785" s="12">
        <v>33.700000000000003</v>
      </c>
      <c r="G785" s="12">
        <v>44.8</v>
      </c>
      <c r="H785" s="12">
        <v>25.3</v>
      </c>
      <c r="I785" s="12">
        <v>19.499999999999996</v>
      </c>
      <c r="J785" s="12">
        <v>0.43076923076923102</v>
      </c>
      <c r="K785" s="12">
        <v>1.88</v>
      </c>
      <c r="L785" s="12">
        <v>1.41</v>
      </c>
      <c r="M785" s="12">
        <v>2.7</v>
      </c>
      <c r="N785" s="12">
        <v>0.92</v>
      </c>
      <c r="O785" s="12">
        <v>0.47916666666666702</v>
      </c>
      <c r="P785" s="12">
        <v>98.89</v>
      </c>
      <c r="Q785" s="12">
        <v>0.47</v>
      </c>
      <c r="R785" s="12">
        <v>4.0851063829787231</v>
      </c>
    </row>
    <row r="786" spans="1:18" x14ac:dyDescent="0.2">
      <c r="A786">
        <v>20250.864000000001</v>
      </c>
      <c r="B786">
        <v>97876.379000000001</v>
      </c>
      <c r="C786" s="12">
        <v>12.2</v>
      </c>
      <c r="D786" s="12">
        <v>12.4</v>
      </c>
      <c r="E786" s="12">
        <v>5</v>
      </c>
      <c r="F786" s="12">
        <v>27.2</v>
      </c>
      <c r="G786" s="12">
        <v>39.700000000000003</v>
      </c>
      <c r="H786" s="12">
        <v>25.2</v>
      </c>
      <c r="I786" s="12">
        <v>14.500000000000004</v>
      </c>
      <c r="J786" s="12">
        <v>0.13793103448275901</v>
      </c>
      <c r="K786" s="12">
        <v>1.91</v>
      </c>
      <c r="L786" s="12">
        <v>1.50157232704403</v>
      </c>
      <c r="M786" s="12">
        <v>2.67</v>
      </c>
      <c r="N786" s="12">
        <v>0.77813612565445001</v>
      </c>
      <c r="O786" s="12">
        <v>0.43761336065766798</v>
      </c>
      <c r="P786" s="12">
        <v>93.330713747443198</v>
      </c>
      <c r="Q786" s="12">
        <v>0.435</v>
      </c>
      <c r="R786" s="12">
        <v>4.0876692543780457</v>
      </c>
    </row>
    <row r="787" spans="1:18" x14ac:dyDescent="0.2">
      <c r="A787">
        <v>18667.496999999999</v>
      </c>
      <c r="B787">
        <v>98391.338000000003</v>
      </c>
      <c r="C787" s="12">
        <v>16.600000000000001</v>
      </c>
      <c r="D787" s="12">
        <v>16.8</v>
      </c>
      <c r="E787" s="12">
        <v>2</v>
      </c>
      <c r="F787" s="12">
        <v>25.2</v>
      </c>
      <c r="G787" s="12">
        <v>34</v>
      </c>
      <c r="H787" s="12">
        <v>21</v>
      </c>
      <c r="I787" s="12">
        <v>13</v>
      </c>
      <c r="J787" s="12">
        <v>0.32307692307692298</v>
      </c>
      <c r="K787" s="12">
        <v>1.95</v>
      </c>
      <c r="L787" s="12">
        <v>1.55750798722045</v>
      </c>
      <c r="M787" s="12">
        <v>2.68</v>
      </c>
      <c r="N787" s="12">
        <v>0.72069743589743596</v>
      </c>
      <c r="O787" s="12">
        <v>0.41884030327595301</v>
      </c>
      <c r="P787" s="12">
        <v>93.7092275288894</v>
      </c>
      <c r="Q787" s="12">
        <v>0.42</v>
      </c>
      <c r="R787" s="12">
        <v>4.0968986568986567</v>
      </c>
    </row>
    <row r="788" spans="1:18" x14ac:dyDescent="0.2">
      <c r="A788">
        <v>16921.885999999999</v>
      </c>
      <c r="B788">
        <v>102683.228</v>
      </c>
      <c r="C788" s="12">
        <v>33.200000000000003</v>
      </c>
      <c r="D788" s="12">
        <v>33.4</v>
      </c>
      <c r="E788" s="12">
        <v>5</v>
      </c>
      <c r="F788" s="12">
        <v>20.9</v>
      </c>
      <c r="G788" s="12">
        <v>35.1</v>
      </c>
      <c r="H788" s="12">
        <v>20.6</v>
      </c>
      <c r="I788" s="12">
        <v>14.5</v>
      </c>
      <c r="J788" s="12">
        <v>2.0689655172413599E-2</v>
      </c>
      <c r="K788" s="12">
        <v>1.87</v>
      </c>
      <c r="L788" s="12">
        <v>1.5467328370554201</v>
      </c>
      <c r="M788" s="12">
        <v>2.67</v>
      </c>
      <c r="N788" s="12">
        <v>0.72621925133689802</v>
      </c>
      <c r="O788" s="12">
        <v>0.42069931196426302</v>
      </c>
      <c r="P788" s="12">
        <v>76.840430623771198</v>
      </c>
      <c r="Q788" s="12">
        <v>0.42099999999999999</v>
      </c>
      <c r="R788" s="12">
        <v>4.1002832573322996</v>
      </c>
    </row>
    <row r="789" spans="1:18" x14ac:dyDescent="0.2">
      <c r="A789">
        <v>16753.439999999999</v>
      </c>
      <c r="B789">
        <v>102651.2</v>
      </c>
      <c r="C789" s="12">
        <v>38.4</v>
      </c>
      <c r="D789" s="12">
        <v>38.6</v>
      </c>
      <c r="E789" s="12">
        <v>4</v>
      </c>
      <c r="F789" s="12">
        <v>20.5</v>
      </c>
      <c r="G789" s="12">
        <v>38.6</v>
      </c>
      <c r="H789" s="12">
        <v>24</v>
      </c>
      <c r="I789" s="12">
        <v>14.600000000000001</v>
      </c>
      <c r="J789" s="12">
        <v>-0.23972602739726001</v>
      </c>
      <c r="K789" s="12">
        <v>1.79</v>
      </c>
      <c r="L789" s="12">
        <v>1.4854771784232399</v>
      </c>
      <c r="M789" s="12">
        <v>2.68</v>
      </c>
      <c r="N789" s="12">
        <v>0.80413407821229099</v>
      </c>
      <c r="O789" s="12">
        <v>0.44571747073759799</v>
      </c>
      <c r="P789" s="12">
        <v>68.321939697095999</v>
      </c>
      <c r="Q789" s="12">
        <v>0.44</v>
      </c>
      <c r="R789" s="12">
        <v>4.100304723209752</v>
      </c>
    </row>
    <row r="790" spans="1:18" x14ac:dyDescent="0.2">
      <c r="A790">
        <v>16485.669999999998</v>
      </c>
      <c r="B790">
        <v>102391.91</v>
      </c>
      <c r="C790" s="12">
        <v>16.899999999999999</v>
      </c>
      <c r="D790" s="12">
        <v>17.3</v>
      </c>
      <c r="E790" s="12">
        <v>4</v>
      </c>
      <c r="F790" s="12">
        <v>25.05</v>
      </c>
      <c r="G790" s="12">
        <v>45</v>
      </c>
      <c r="H790" s="12">
        <v>27</v>
      </c>
      <c r="I790" s="12">
        <v>18</v>
      </c>
      <c r="J790" s="12">
        <v>-0.108333333333333</v>
      </c>
      <c r="K790" s="12">
        <v>1.895</v>
      </c>
      <c r="L790" s="12">
        <v>1.5149999999999999</v>
      </c>
      <c r="M790" s="12">
        <v>2.67</v>
      </c>
      <c r="N790" s="12">
        <v>0.77249999999999996</v>
      </c>
      <c r="O790" s="12">
        <v>0.4355</v>
      </c>
      <c r="P790" s="12">
        <v>87.05</v>
      </c>
      <c r="Q790" s="12">
        <v>0.43</v>
      </c>
      <c r="R790" s="12">
        <v>4.1220930232558137</v>
      </c>
    </row>
    <row r="791" spans="1:18" x14ac:dyDescent="0.2">
      <c r="A791">
        <v>19082.72</v>
      </c>
      <c r="B791">
        <v>98091.26</v>
      </c>
      <c r="C791" s="12">
        <v>24.8</v>
      </c>
      <c r="D791" s="12">
        <v>25</v>
      </c>
      <c r="E791" s="12">
        <v>4</v>
      </c>
      <c r="F791" s="12">
        <v>31.1</v>
      </c>
      <c r="G791" s="12">
        <v>39.799999999999997</v>
      </c>
      <c r="H791" s="12">
        <v>24.6</v>
      </c>
      <c r="I791" s="12">
        <v>15.199999999999996</v>
      </c>
      <c r="J791" s="12">
        <v>0.42763157894736897</v>
      </c>
      <c r="K791" s="12">
        <v>1.86</v>
      </c>
      <c r="L791" s="12">
        <v>1.4187643020595</v>
      </c>
      <c r="M791" s="12">
        <v>2.68</v>
      </c>
      <c r="N791" s="12">
        <v>0.888967741935484</v>
      </c>
      <c r="O791" s="12">
        <v>0.470610335052427</v>
      </c>
      <c r="P791" s="12">
        <v>93.758182741853602</v>
      </c>
      <c r="Q791" s="12">
        <v>0.45700000000000002</v>
      </c>
      <c r="R791" s="12">
        <v>4.1334086256793956</v>
      </c>
    </row>
    <row r="792" spans="1:18" x14ac:dyDescent="0.2">
      <c r="A792">
        <v>14578.61</v>
      </c>
      <c r="B792">
        <v>102842.4</v>
      </c>
      <c r="C792" s="12">
        <v>20.2</v>
      </c>
      <c r="D792" s="12">
        <v>20.399999999999999</v>
      </c>
      <c r="E792" s="12">
        <v>5</v>
      </c>
      <c r="F792" s="12">
        <v>35.299999999999997</v>
      </c>
      <c r="G792" s="12">
        <v>36.5</v>
      </c>
      <c r="H792" s="12">
        <v>35</v>
      </c>
      <c r="I792" s="12">
        <v>1.5</v>
      </c>
      <c r="J792" s="12">
        <v>0.19999999999999801</v>
      </c>
      <c r="K792" s="12">
        <v>1.79</v>
      </c>
      <c r="L792" s="12">
        <v>1.3229859571322999</v>
      </c>
      <c r="M792" s="12">
        <v>2.68</v>
      </c>
      <c r="N792" s="12">
        <v>1.02572067039106</v>
      </c>
      <c r="O792" s="12">
        <v>0.506348523458098</v>
      </c>
      <c r="P792" s="12">
        <v>92.231737870634603</v>
      </c>
      <c r="Q792" s="12">
        <v>0.48899999999999999</v>
      </c>
      <c r="R792" s="12">
        <v>4.1425780580594269</v>
      </c>
    </row>
    <row r="793" spans="1:18" x14ac:dyDescent="0.2">
      <c r="A793">
        <v>18196.555</v>
      </c>
      <c r="B793">
        <v>97582.485000000001</v>
      </c>
      <c r="C793" s="12">
        <v>21.3</v>
      </c>
      <c r="D793" s="12">
        <v>21.5</v>
      </c>
      <c r="E793" s="12">
        <v>2</v>
      </c>
      <c r="F793" s="12">
        <v>33.200000000000003</v>
      </c>
      <c r="G793" s="12">
        <v>42.6</v>
      </c>
      <c r="H793" s="12">
        <v>24.6</v>
      </c>
      <c r="I793" s="12">
        <v>18</v>
      </c>
      <c r="J793" s="12">
        <v>0.47777777777777802</v>
      </c>
      <c r="K793" s="12">
        <v>1.88</v>
      </c>
      <c r="L793" s="12">
        <v>1.41141141141141</v>
      </c>
      <c r="M793" s="12">
        <v>2.69</v>
      </c>
      <c r="N793" s="12">
        <v>0.90589361702127702</v>
      </c>
      <c r="O793" s="12">
        <v>0.475311742969736</v>
      </c>
      <c r="P793" s="12">
        <v>98.585527397421103</v>
      </c>
      <c r="Q793" s="12">
        <v>0.46</v>
      </c>
      <c r="R793" s="12">
        <v>4.1432469935245146</v>
      </c>
    </row>
    <row r="794" spans="1:18" x14ac:dyDescent="0.2">
      <c r="A794">
        <v>17113.919999999998</v>
      </c>
      <c r="B794">
        <v>102566.32</v>
      </c>
      <c r="C794" s="12">
        <v>14.7</v>
      </c>
      <c r="D794" s="12">
        <v>21.7</v>
      </c>
      <c r="E794" s="12">
        <v>2</v>
      </c>
      <c r="F794" s="12">
        <v>28.6142857142857</v>
      </c>
      <c r="G794" s="12">
        <v>50.285714285714299</v>
      </c>
      <c r="H794" s="12">
        <v>29.571428571428601</v>
      </c>
      <c r="I794" s="12">
        <v>20.714285714285698</v>
      </c>
      <c r="J794" s="12">
        <v>-4.6206896551726301E-2</v>
      </c>
      <c r="K794" s="12">
        <v>1.86157142857143</v>
      </c>
      <c r="L794" s="12">
        <v>1.44917388728472</v>
      </c>
      <c r="M794" s="12">
        <v>2.6871428571428599</v>
      </c>
      <c r="N794" s="12">
        <v>0.85888533554887003</v>
      </c>
      <c r="O794" s="12">
        <v>0.46076230913509503</v>
      </c>
      <c r="P794" s="12">
        <v>89.258210661242103</v>
      </c>
      <c r="Q794" s="12">
        <v>0.44833333333333297</v>
      </c>
      <c r="R794" s="12">
        <v>4.1462126443469254</v>
      </c>
    </row>
    <row r="795" spans="1:18" x14ac:dyDescent="0.2">
      <c r="A795">
        <v>17356.45</v>
      </c>
      <c r="B795">
        <v>102638.77</v>
      </c>
      <c r="C795" s="12">
        <v>14.7</v>
      </c>
      <c r="D795" s="12">
        <v>21.7</v>
      </c>
      <c r="E795" s="12">
        <v>2</v>
      </c>
      <c r="F795" s="12">
        <v>28.6142857142857</v>
      </c>
      <c r="G795" s="12">
        <v>50.285714285714299</v>
      </c>
      <c r="H795" s="12">
        <v>29.571428571428601</v>
      </c>
      <c r="I795" s="12">
        <v>20.714285714285698</v>
      </c>
      <c r="J795" s="12">
        <v>-4.6206896551726301E-2</v>
      </c>
      <c r="K795" s="12">
        <v>1.86157142857143</v>
      </c>
      <c r="L795" s="12">
        <v>1.44917388728472</v>
      </c>
      <c r="M795" s="12">
        <v>2.6871428571428599</v>
      </c>
      <c r="N795" s="12">
        <v>0.85888533554887003</v>
      </c>
      <c r="O795" s="12">
        <v>0.46076230913509503</v>
      </c>
      <c r="P795" s="12">
        <v>89.258210661242103</v>
      </c>
      <c r="Q795" s="12">
        <v>0.44833333333333297</v>
      </c>
      <c r="R795" s="12">
        <v>4.1462126443469254</v>
      </c>
    </row>
    <row r="796" spans="1:18" x14ac:dyDescent="0.2">
      <c r="A796">
        <v>17545.91</v>
      </c>
      <c r="B796">
        <v>102712.61</v>
      </c>
      <c r="C796" s="12">
        <v>14.7</v>
      </c>
      <c r="D796" s="12">
        <v>21.7</v>
      </c>
      <c r="E796" s="12">
        <v>2</v>
      </c>
      <c r="F796" s="12">
        <v>28.6142857142857</v>
      </c>
      <c r="G796" s="12">
        <v>50.285714285714299</v>
      </c>
      <c r="H796" s="12">
        <v>29.571428571428601</v>
      </c>
      <c r="I796" s="12">
        <v>20.714285714285698</v>
      </c>
      <c r="J796" s="12">
        <v>-4.6206896551726301E-2</v>
      </c>
      <c r="K796" s="12">
        <v>1.86157142857143</v>
      </c>
      <c r="L796" s="12">
        <v>1.44917388728472</v>
      </c>
      <c r="M796" s="12">
        <v>2.6871428571428599</v>
      </c>
      <c r="N796" s="12">
        <v>0.85888533554887003</v>
      </c>
      <c r="O796" s="12">
        <v>0.46076230913509503</v>
      </c>
      <c r="P796" s="12">
        <v>89.258210661242103</v>
      </c>
      <c r="Q796" s="12">
        <v>0.44833333333333297</v>
      </c>
      <c r="R796" s="12">
        <v>4.1462126443469254</v>
      </c>
    </row>
    <row r="797" spans="1:18" x14ac:dyDescent="0.2">
      <c r="A797">
        <v>17131.11</v>
      </c>
      <c r="B797">
        <v>102614.81</v>
      </c>
      <c r="C797" s="12">
        <v>14.7</v>
      </c>
      <c r="D797" s="12">
        <v>21.7</v>
      </c>
      <c r="E797" s="12">
        <v>2</v>
      </c>
      <c r="F797" s="12">
        <v>28.6142857142857</v>
      </c>
      <c r="G797" s="12">
        <v>50.285714285714299</v>
      </c>
      <c r="H797" s="12">
        <v>29.571428571428601</v>
      </c>
      <c r="I797" s="12">
        <v>20.714285714285698</v>
      </c>
      <c r="J797" s="12">
        <v>-4.6206896551726301E-2</v>
      </c>
      <c r="K797" s="12">
        <v>1.86157142857143</v>
      </c>
      <c r="L797" s="12">
        <v>1.44917388728472</v>
      </c>
      <c r="M797" s="12">
        <v>2.6871428571428599</v>
      </c>
      <c r="N797" s="12">
        <v>0.85888533554887003</v>
      </c>
      <c r="O797" s="12">
        <v>0.46076230913509503</v>
      </c>
      <c r="P797" s="12">
        <v>89.258210661242103</v>
      </c>
      <c r="Q797" s="12">
        <v>0.44833333333333297</v>
      </c>
      <c r="R797" s="12">
        <v>4.1462126443469254</v>
      </c>
    </row>
    <row r="798" spans="1:18" x14ac:dyDescent="0.2">
      <c r="A798">
        <v>17451.939999999999</v>
      </c>
      <c r="B798">
        <v>102678.51</v>
      </c>
      <c r="C798" s="12">
        <v>14.7</v>
      </c>
      <c r="D798" s="12">
        <v>21.7</v>
      </c>
      <c r="E798" s="12">
        <v>2</v>
      </c>
      <c r="F798" s="12">
        <v>28.6142857142857</v>
      </c>
      <c r="G798" s="12">
        <v>50.285714285714299</v>
      </c>
      <c r="H798" s="12">
        <v>29.571428571428601</v>
      </c>
      <c r="I798" s="12">
        <v>20.714285714285698</v>
      </c>
      <c r="J798" s="12">
        <v>-4.6206896551726301E-2</v>
      </c>
      <c r="K798" s="12">
        <v>1.86157142857143</v>
      </c>
      <c r="L798" s="12">
        <v>1.44917388728472</v>
      </c>
      <c r="M798" s="12">
        <v>2.6871428571428599</v>
      </c>
      <c r="N798" s="12">
        <v>0.85888533554887003</v>
      </c>
      <c r="O798" s="12">
        <v>0.46076230913509503</v>
      </c>
      <c r="P798" s="12">
        <v>89.258210661242103</v>
      </c>
      <c r="Q798" s="12">
        <v>0.44833333333333297</v>
      </c>
      <c r="R798" s="12">
        <v>4.1462126443469254</v>
      </c>
    </row>
    <row r="799" spans="1:18" x14ac:dyDescent="0.2">
      <c r="A799">
        <v>18089.150000000001</v>
      </c>
      <c r="B799">
        <v>103022.82</v>
      </c>
      <c r="C799" s="12">
        <v>14.7</v>
      </c>
      <c r="D799" s="12">
        <v>21.7</v>
      </c>
      <c r="E799" s="12">
        <v>2</v>
      </c>
      <c r="F799" s="12">
        <v>28.6142857142857</v>
      </c>
      <c r="G799" s="12">
        <v>50.285714285714299</v>
      </c>
      <c r="H799" s="12">
        <v>29.571428571428601</v>
      </c>
      <c r="I799" s="12">
        <v>20.714285714285698</v>
      </c>
      <c r="J799" s="12">
        <v>-4.6206896551726301E-2</v>
      </c>
      <c r="K799" s="12">
        <v>1.86157142857143</v>
      </c>
      <c r="L799" s="12">
        <v>1.44917388728472</v>
      </c>
      <c r="M799" s="12">
        <v>2.6871428571428599</v>
      </c>
      <c r="N799" s="12">
        <v>0.85888533554887003</v>
      </c>
      <c r="O799" s="12">
        <v>0.46076230913509503</v>
      </c>
      <c r="P799" s="12">
        <v>89.258210661242103</v>
      </c>
      <c r="Q799" s="12">
        <v>0.44833333333333297</v>
      </c>
      <c r="R799" s="12">
        <v>4.1462126443469254</v>
      </c>
    </row>
    <row r="800" spans="1:18" x14ac:dyDescent="0.2">
      <c r="A800">
        <v>17352.62</v>
      </c>
      <c r="B800">
        <v>102669.87</v>
      </c>
      <c r="C800" s="12">
        <v>14.7</v>
      </c>
      <c r="D800" s="12">
        <v>21.7</v>
      </c>
      <c r="E800" s="12">
        <v>2</v>
      </c>
      <c r="F800" s="12">
        <v>28.6142857142857</v>
      </c>
      <c r="G800" s="12">
        <v>50.285714285714299</v>
      </c>
      <c r="H800" s="12">
        <v>29.571428571428601</v>
      </c>
      <c r="I800" s="12">
        <v>20.714285714285698</v>
      </c>
      <c r="J800" s="12">
        <v>-4.6206896551726301E-2</v>
      </c>
      <c r="K800" s="12">
        <v>1.86157142857143</v>
      </c>
      <c r="L800" s="12">
        <v>1.44917388728472</v>
      </c>
      <c r="M800" s="12">
        <v>2.6871428571428599</v>
      </c>
      <c r="N800" s="12">
        <v>0.85888533554887003</v>
      </c>
      <c r="O800" s="12">
        <v>0.46076230913509503</v>
      </c>
      <c r="P800" s="12">
        <v>89.258210661242103</v>
      </c>
      <c r="Q800" s="12">
        <v>0.44833333333333297</v>
      </c>
      <c r="R800" s="12">
        <v>4.1462126443469254</v>
      </c>
    </row>
    <row r="801" spans="1:18" x14ac:dyDescent="0.2">
      <c r="A801">
        <v>16769.695</v>
      </c>
      <c r="B801">
        <v>102676.167</v>
      </c>
      <c r="C801" s="12">
        <v>22.5</v>
      </c>
      <c r="D801" s="12">
        <v>22.7</v>
      </c>
      <c r="E801" s="12">
        <v>5</v>
      </c>
      <c r="F801" s="12">
        <v>21.8</v>
      </c>
      <c r="G801" s="12">
        <v>43.6</v>
      </c>
      <c r="H801" s="12">
        <v>25.7</v>
      </c>
      <c r="I801" s="12">
        <v>17.900000000000002</v>
      </c>
      <c r="J801" s="12">
        <v>-0.217877094972067</v>
      </c>
      <c r="K801" s="12">
        <v>1.93</v>
      </c>
      <c r="L801" s="12">
        <v>1.58456486042693</v>
      </c>
      <c r="M801" s="12">
        <v>2.72</v>
      </c>
      <c r="N801" s="12">
        <v>0.71655958549222798</v>
      </c>
      <c r="O801" s="12">
        <v>0.41743938954892301</v>
      </c>
      <c r="P801" s="12">
        <v>82.750968936194795</v>
      </c>
      <c r="Q801" s="12">
        <v>0.41399999999999998</v>
      </c>
      <c r="R801" s="12">
        <v>4.1462791920102129</v>
      </c>
    </row>
    <row r="802" spans="1:18" x14ac:dyDescent="0.2">
      <c r="A802">
        <v>18856.241000000002</v>
      </c>
      <c r="B802">
        <v>98145.402000000002</v>
      </c>
      <c r="C802" s="12">
        <v>12.4</v>
      </c>
      <c r="D802" s="12">
        <v>12.8</v>
      </c>
      <c r="E802" s="12">
        <v>2</v>
      </c>
      <c r="F802" s="12">
        <v>32.799999999999997</v>
      </c>
      <c r="G802" s="12">
        <v>45</v>
      </c>
      <c r="H802" s="12">
        <v>26</v>
      </c>
      <c r="I802" s="12">
        <v>19</v>
      </c>
      <c r="J802" s="12">
        <v>0.35789473684210499</v>
      </c>
      <c r="K802" s="12">
        <v>1.89</v>
      </c>
      <c r="L802" s="12">
        <v>1.4231927710843399</v>
      </c>
      <c r="M802" s="12">
        <v>2.7</v>
      </c>
      <c r="N802" s="12">
        <v>0.89714285714285702</v>
      </c>
      <c r="O802" s="12">
        <v>0.47289156626506001</v>
      </c>
      <c r="P802" s="12">
        <v>98.713375796178298</v>
      </c>
      <c r="Q802" s="12">
        <v>0.45700000000000002</v>
      </c>
      <c r="R802" s="12">
        <v>4.1512972804001249</v>
      </c>
    </row>
    <row r="803" spans="1:18" x14ac:dyDescent="0.2">
      <c r="A803">
        <v>18858.368999999999</v>
      </c>
      <c r="B803">
        <v>98046.239000000001</v>
      </c>
      <c r="C803" s="12">
        <v>13.3</v>
      </c>
      <c r="D803" s="12">
        <v>13.7</v>
      </c>
      <c r="E803" s="12">
        <v>2</v>
      </c>
      <c r="F803" s="12">
        <v>33</v>
      </c>
      <c r="G803" s="12">
        <v>45</v>
      </c>
      <c r="H803" s="12">
        <v>26</v>
      </c>
      <c r="I803" s="12">
        <v>19</v>
      </c>
      <c r="J803" s="12">
        <v>0.36842105263157898</v>
      </c>
      <c r="K803" s="12">
        <v>1.88</v>
      </c>
      <c r="L803" s="12">
        <v>1.4135338345864701</v>
      </c>
      <c r="M803" s="12">
        <v>2.7</v>
      </c>
      <c r="N803" s="12">
        <v>0.91010638297872404</v>
      </c>
      <c r="O803" s="12">
        <v>0.47646895015316099</v>
      </c>
      <c r="P803" s="12">
        <v>97.900642898889501</v>
      </c>
      <c r="Q803" s="12">
        <v>0.46</v>
      </c>
      <c r="R803" s="12">
        <v>4.1524051803885307</v>
      </c>
    </row>
    <row r="804" spans="1:18" x14ac:dyDescent="0.2">
      <c r="A804">
        <v>16357.333000000001</v>
      </c>
      <c r="B804">
        <v>102591.288</v>
      </c>
      <c r="C804" s="12">
        <v>18</v>
      </c>
      <c r="D804" s="12">
        <v>18.2</v>
      </c>
      <c r="E804" s="12">
        <v>2</v>
      </c>
      <c r="F804" s="12">
        <v>35.1</v>
      </c>
      <c r="G804" s="12">
        <v>42</v>
      </c>
      <c r="H804" s="12">
        <v>24</v>
      </c>
      <c r="I804" s="12">
        <v>18</v>
      </c>
      <c r="J804" s="12">
        <v>0.61666666666666703</v>
      </c>
      <c r="K804" s="12">
        <v>1.86</v>
      </c>
      <c r="L804" s="12">
        <v>1.37675795706884</v>
      </c>
      <c r="M804" s="12">
        <v>2.68</v>
      </c>
      <c r="N804" s="12">
        <v>0.94660215053763397</v>
      </c>
      <c r="O804" s="12">
        <v>0.486284344377299</v>
      </c>
      <c r="P804" s="12">
        <v>99.3743780811959</v>
      </c>
      <c r="Q804" s="12">
        <v>0.46800000000000003</v>
      </c>
      <c r="R804" s="12">
        <v>4.1594063045675931</v>
      </c>
    </row>
    <row r="805" spans="1:18" x14ac:dyDescent="0.2">
      <c r="A805">
        <v>16357.333000000001</v>
      </c>
      <c r="B805">
        <v>102591.288</v>
      </c>
      <c r="C805" s="12">
        <v>18</v>
      </c>
      <c r="D805" s="12">
        <v>18.2</v>
      </c>
      <c r="E805" s="12">
        <v>2</v>
      </c>
      <c r="F805" s="12">
        <v>35.1</v>
      </c>
      <c r="G805" s="12">
        <v>42</v>
      </c>
      <c r="H805" s="12">
        <v>24</v>
      </c>
      <c r="I805" s="12">
        <v>18</v>
      </c>
      <c r="J805" s="12">
        <v>0.61666666666666703</v>
      </c>
      <c r="K805" s="12">
        <v>1.86</v>
      </c>
      <c r="L805" s="12">
        <v>1.37675795706884</v>
      </c>
      <c r="M805" s="12">
        <v>2.68</v>
      </c>
      <c r="N805" s="12">
        <v>0.94660215053763397</v>
      </c>
      <c r="O805" s="12">
        <v>0.486284344377299</v>
      </c>
      <c r="P805" s="12">
        <v>99.3743780811959</v>
      </c>
      <c r="Q805" s="12">
        <v>0.46800000000000003</v>
      </c>
      <c r="R805" s="12">
        <v>4.1594063045675931</v>
      </c>
    </row>
    <row r="806" spans="1:18" x14ac:dyDescent="0.2">
      <c r="A806">
        <v>16357.333000000001</v>
      </c>
      <c r="B806">
        <v>102591.288</v>
      </c>
      <c r="C806" s="12">
        <v>18</v>
      </c>
      <c r="D806" s="12">
        <v>18.2</v>
      </c>
      <c r="E806" s="12">
        <v>2</v>
      </c>
      <c r="F806" s="12">
        <v>35.1</v>
      </c>
      <c r="G806" s="12">
        <v>42</v>
      </c>
      <c r="H806" s="12">
        <v>24</v>
      </c>
      <c r="I806" s="12">
        <v>18</v>
      </c>
      <c r="J806" s="12">
        <v>0.61666666666666703</v>
      </c>
      <c r="K806" s="12">
        <v>1.86</v>
      </c>
      <c r="L806" s="12">
        <v>1.37675795706884</v>
      </c>
      <c r="M806" s="12">
        <v>2.68</v>
      </c>
      <c r="N806" s="12">
        <v>0.94660215053763397</v>
      </c>
      <c r="O806" s="12">
        <v>0.486284344377299</v>
      </c>
      <c r="P806" s="12">
        <v>99.3743780811959</v>
      </c>
      <c r="Q806" s="12">
        <v>0.46800000000000003</v>
      </c>
      <c r="R806" s="12">
        <v>4.1594063045675931</v>
      </c>
    </row>
    <row r="807" spans="1:18" x14ac:dyDescent="0.2">
      <c r="A807">
        <v>16469.920999999998</v>
      </c>
      <c r="B807">
        <v>102448.939</v>
      </c>
      <c r="C807" s="12">
        <v>18</v>
      </c>
      <c r="D807" s="12">
        <v>18.2</v>
      </c>
      <c r="E807" s="12">
        <v>2</v>
      </c>
      <c r="F807" s="12">
        <v>35.1</v>
      </c>
      <c r="G807" s="12">
        <v>42</v>
      </c>
      <c r="H807" s="12">
        <v>24</v>
      </c>
      <c r="I807" s="12">
        <v>18</v>
      </c>
      <c r="J807" s="12">
        <v>0.61666666666666703</v>
      </c>
      <c r="K807" s="12">
        <v>1.86</v>
      </c>
      <c r="L807" s="12">
        <v>1.37675795706884</v>
      </c>
      <c r="M807" s="12">
        <v>2.68</v>
      </c>
      <c r="N807" s="12">
        <v>0.94660215053763397</v>
      </c>
      <c r="O807" s="12">
        <v>0.486284344377299</v>
      </c>
      <c r="P807" s="12">
        <v>99.3743780811959</v>
      </c>
      <c r="Q807" s="12">
        <v>0.46800000000000003</v>
      </c>
      <c r="R807" s="12">
        <v>4.1594063045675931</v>
      </c>
    </row>
    <row r="808" spans="1:18" x14ac:dyDescent="0.2">
      <c r="A808">
        <v>16469.920999999998</v>
      </c>
      <c r="B808">
        <v>102448.939</v>
      </c>
      <c r="C808" s="12">
        <v>18</v>
      </c>
      <c r="D808" s="12">
        <v>18.2</v>
      </c>
      <c r="E808" s="12">
        <v>2</v>
      </c>
      <c r="F808" s="12">
        <v>35.1</v>
      </c>
      <c r="G808" s="12">
        <v>42</v>
      </c>
      <c r="H808" s="12">
        <v>24</v>
      </c>
      <c r="I808" s="12">
        <v>18</v>
      </c>
      <c r="J808" s="12">
        <v>0.61666666666666703</v>
      </c>
      <c r="K808" s="12">
        <v>1.86</v>
      </c>
      <c r="L808" s="12">
        <v>1.37675795706884</v>
      </c>
      <c r="M808" s="12">
        <v>2.68</v>
      </c>
      <c r="N808" s="12">
        <v>0.94660215053763397</v>
      </c>
      <c r="O808" s="12">
        <v>0.486284344377299</v>
      </c>
      <c r="P808" s="12">
        <v>99.3743780811959</v>
      </c>
      <c r="Q808" s="12">
        <v>0.46800000000000003</v>
      </c>
      <c r="R808" s="12">
        <v>4.1594063045675931</v>
      </c>
    </row>
    <row r="809" spans="1:18" x14ac:dyDescent="0.2">
      <c r="A809">
        <v>20710.8</v>
      </c>
      <c r="B809">
        <v>96317.505000000005</v>
      </c>
      <c r="C809" s="12">
        <v>11.2</v>
      </c>
      <c r="D809" s="12">
        <v>11.4</v>
      </c>
      <c r="E809" s="12">
        <v>3</v>
      </c>
      <c r="F809" s="12">
        <v>16.8</v>
      </c>
      <c r="G809" s="12">
        <v>32.1</v>
      </c>
      <c r="H809" s="12">
        <v>18.5</v>
      </c>
      <c r="I809" s="12">
        <v>13.600000000000001</v>
      </c>
      <c r="J809" s="12">
        <v>-0.125</v>
      </c>
      <c r="K809" s="12">
        <v>2.0299999999999998</v>
      </c>
      <c r="L809" s="12">
        <v>1.73801369863014</v>
      </c>
      <c r="M809" s="12">
        <v>2.68</v>
      </c>
      <c r="N809" s="12">
        <v>0.54199014778325105</v>
      </c>
      <c r="O809" s="12">
        <v>0.351487425884277</v>
      </c>
      <c r="P809" s="12">
        <v>83.071620737293699</v>
      </c>
      <c r="Q809" s="12">
        <v>0.37</v>
      </c>
      <c r="R809" s="12">
        <v>4.1675409399547325</v>
      </c>
    </row>
    <row r="810" spans="1:18" x14ac:dyDescent="0.2">
      <c r="A810">
        <v>20797.894</v>
      </c>
      <c r="B810">
        <v>96390.601999999999</v>
      </c>
      <c r="C810" s="12">
        <v>20.3</v>
      </c>
      <c r="D810" s="12">
        <v>20.5</v>
      </c>
      <c r="E810" s="12">
        <v>5</v>
      </c>
      <c r="F810" s="12">
        <v>22</v>
      </c>
      <c r="G810" s="12">
        <v>34.5</v>
      </c>
      <c r="H810" s="12">
        <v>23.7</v>
      </c>
      <c r="I810" s="12">
        <v>10.8</v>
      </c>
      <c r="J810" s="12">
        <v>-0.157407407407407</v>
      </c>
      <c r="K810" s="12">
        <v>1.86</v>
      </c>
      <c r="L810" s="12">
        <v>1.5245901639344299</v>
      </c>
      <c r="M810" s="12">
        <v>2.67</v>
      </c>
      <c r="N810" s="12">
        <v>0.75129032258064499</v>
      </c>
      <c r="O810" s="12">
        <v>0.42899244796463398</v>
      </c>
      <c r="P810" s="12">
        <v>78.185487333619605</v>
      </c>
      <c r="Q810" s="12">
        <v>0.42</v>
      </c>
      <c r="R810" s="12">
        <v>4.1697388632872503</v>
      </c>
    </row>
    <row r="811" spans="1:18" x14ac:dyDescent="0.2">
      <c r="A811">
        <v>14395.905000000001</v>
      </c>
      <c r="B811">
        <v>102274.01300000001</v>
      </c>
      <c r="C811" s="12">
        <v>12.4</v>
      </c>
      <c r="D811" s="12">
        <v>12.6</v>
      </c>
      <c r="E811" s="12">
        <v>4</v>
      </c>
      <c r="F811" s="12">
        <v>25.8</v>
      </c>
      <c r="G811" s="12">
        <v>37.1</v>
      </c>
      <c r="H811" s="12">
        <v>22.6</v>
      </c>
      <c r="I811" s="12">
        <v>14.5</v>
      </c>
      <c r="J811" s="12">
        <v>0.22068965517241401</v>
      </c>
      <c r="K811" s="12">
        <v>1.78</v>
      </c>
      <c r="L811" s="12">
        <v>1.4149443561208299</v>
      </c>
      <c r="M811" s="12">
        <v>2.68</v>
      </c>
      <c r="N811" s="12">
        <v>0.89406741573033699</v>
      </c>
      <c r="O811" s="12">
        <v>0.47203568801461698</v>
      </c>
      <c r="P811" s="12">
        <v>77.336450007540293</v>
      </c>
      <c r="Q811" s="12">
        <v>0.45400000000000001</v>
      </c>
      <c r="R811" s="12">
        <v>4.1719546601989803</v>
      </c>
    </row>
    <row r="812" spans="1:18" x14ac:dyDescent="0.2">
      <c r="A812">
        <v>14282.48</v>
      </c>
      <c r="B812">
        <v>102371.18</v>
      </c>
      <c r="C812" s="12">
        <v>12.6</v>
      </c>
      <c r="D812" s="12">
        <v>17.2</v>
      </c>
      <c r="E812" s="12">
        <v>5</v>
      </c>
      <c r="F812" s="12">
        <v>27.9444444444444</v>
      </c>
      <c r="G812" s="12">
        <v>44.4444444444444</v>
      </c>
      <c r="H812" s="12">
        <v>25.7777777777778</v>
      </c>
      <c r="I812" s="12">
        <v>18.6666666666666</v>
      </c>
      <c r="J812" s="12">
        <v>0.11607142857142499</v>
      </c>
      <c r="K812" s="12">
        <v>1.87222222222222</v>
      </c>
      <c r="L812" s="12">
        <v>1.46755305097658</v>
      </c>
      <c r="M812" s="12">
        <v>2.68</v>
      </c>
      <c r="N812" s="12">
        <v>0.83495862000773702</v>
      </c>
      <c r="O812" s="12">
        <v>0.452351264064281</v>
      </c>
      <c r="P812" s="12">
        <v>88.942055326181503</v>
      </c>
      <c r="Q812" s="12">
        <v>0.43887500000000002</v>
      </c>
      <c r="R812" s="12">
        <v>4.1810506864317558</v>
      </c>
    </row>
    <row r="813" spans="1:18" x14ac:dyDescent="0.2">
      <c r="A813">
        <v>14317.23</v>
      </c>
      <c r="B813">
        <v>102364.57</v>
      </c>
      <c r="C813" s="12">
        <v>15.73</v>
      </c>
      <c r="D813" s="12">
        <v>15.93</v>
      </c>
      <c r="E813" s="12">
        <v>5</v>
      </c>
      <c r="F813" s="12">
        <v>27.9444444444444</v>
      </c>
      <c r="G813" s="12">
        <v>44.4444444444444</v>
      </c>
      <c r="H813" s="12">
        <v>25.7777777777778</v>
      </c>
      <c r="I813" s="12">
        <v>18.6666666666666</v>
      </c>
      <c r="J813" s="12">
        <v>0.11607142857142499</v>
      </c>
      <c r="K813" s="12">
        <v>1.87222222222222</v>
      </c>
      <c r="L813" s="12">
        <v>1.46755305097658</v>
      </c>
      <c r="M813" s="12">
        <v>2.68</v>
      </c>
      <c r="N813" s="12">
        <v>0.83495862000773702</v>
      </c>
      <c r="O813" s="12">
        <v>0.452351264064281</v>
      </c>
      <c r="P813" s="12">
        <v>88.942055326181503</v>
      </c>
      <c r="Q813" s="12">
        <v>0.43887500000000002</v>
      </c>
      <c r="R813" s="12">
        <v>4.1810506864317558</v>
      </c>
    </row>
    <row r="814" spans="1:18" x14ac:dyDescent="0.2">
      <c r="A814">
        <v>14729.32</v>
      </c>
      <c r="B814">
        <v>102265.48</v>
      </c>
      <c r="C814" s="12">
        <v>18.8</v>
      </c>
      <c r="D814" s="12">
        <v>20.6</v>
      </c>
      <c r="E814" s="12">
        <v>5</v>
      </c>
      <c r="F814" s="12">
        <v>27.9444444444444</v>
      </c>
      <c r="G814" s="12">
        <v>44.4444444444444</v>
      </c>
      <c r="H814" s="12">
        <v>25.7777777777778</v>
      </c>
      <c r="I814" s="12">
        <v>18.6666666666666</v>
      </c>
      <c r="J814" s="12">
        <v>0.11607142857142499</v>
      </c>
      <c r="K814" s="12">
        <v>1.87222222222222</v>
      </c>
      <c r="L814" s="12">
        <v>1.46755305097658</v>
      </c>
      <c r="M814" s="12">
        <v>2.68</v>
      </c>
      <c r="N814" s="12">
        <v>0.83495862000773702</v>
      </c>
      <c r="O814" s="12">
        <v>0.452351264064281</v>
      </c>
      <c r="P814" s="12">
        <v>88.942055326181503</v>
      </c>
      <c r="Q814" s="12">
        <v>0.43887500000000002</v>
      </c>
      <c r="R814" s="12">
        <v>4.1810506864317558</v>
      </c>
    </row>
    <row r="815" spans="1:18" x14ac:dyDescent="0.2">
      <c r="A815">
        <v>14809.29</v>
      </c>
      <c r="B815">
        <v>102262.45</v>
      </c>
      <c r="C815" s="12">
        <v>25.5</v>
      </c>
      <c r="D815" s="12">
        <v>28</v>
      </c>
      <c r="E815" s="12">
        <v>5</v>
      </c>
      <c r="F815" s="12">
        <v>27.9444444444444</v>
      </c>
      <c r="G815" s="12">
        <v>44.4444444444444</v>
      </c>
      <c r="H815" s="12">
        <v>25.7777777777778</v>
      </c>
      <c r="I815" s="12">
        <v>18.6666666666666</v>
      </c>
      <c r="J815" s="12">
        <v>0.11607142857142499</v>
      </c>
      <c r="K815" s="12">
        <v>1.87222222222222</v>
      </c>
      <c r="L815" s="12">
        <v>1.46755305097658</v>
      </c>
      <c r="M815" s="12">
        <v>2.68</v>
      </c>
      <c r="N815" s="12">
        <v>0.83495862000773702</v>
      </c>
      <c r="O815" s="12">
        <v>0.452351264064281</v>
      </c>
      <c r="P815" s="12">
        <v>88.942055326181503</v>
      </c>
      <c r="Q815" s="12">
        <v>0.43887500000000002</v>
      </c>
      <c r="R815" s="12">
        <v>4.1810506864317558</v>
      </c>
    </row>
    <row r="816" spans="1:18" x14ac:dyDescent="0.2">
      <c r="A816">
        <v>14352.2</v>
      </c>
      <c r="B816">
        <v>102329.97</v>
      </c>
      <c r="C816" s="12">
        <v>13.8</v>
      </c>
      <c r="D816" s="12">
        <v>14</v>
      </c>
      <c r="E816" s="12">
        <v>5</v>
      </c>
      <c r="F816" s="12">
        <v>27.9444444444444</v>
      </c>
      <c r="G816" s="12">
        <v>44.4444444444444</v>
      </c>
      <c r="H816" s="12">
        <v>25.7777777777778</v>
      </c>
      <c r="I816" s="12">
        <v>18.6666666666666</v>
      </c>
      <c r="J816" s="12">
        <v>0.11607142857142499</v>
      </c>
      <c r="K816" s="12">
        <v>1.87222222222222</v>
      </c>
      <c r="L816" s="12">
        <v>1.46755305097658</v>
      </c>
      <c r="M816" s="12">
        <v>2.68</v>
      </c>
      <c r="N816" s="12">
        <v>0.83495862000773702</v>
      </c>
      <c r="O816" s="12">
        <v>0.452351264064281</v>
      </c>
      <c r="P816" s="12">
        <v>88.942055326181503</v>
      </c>
      <c r="Q816" s="12">
        <v>0.43887500000000002</v>
      </c>
      <c r="R816" s="12">
        <v>4.1810506864317558</v>
      </c>
    </row>
    <row r="817" spans="1:18" x14ac:dyDescent="0.2">
      <c r="A817">
        <v>20729.842000000001</v>
      </c>
      <c r="B817">
        <v>96343.455000000002</v>
      </c>
      <c r="C817" s="12">
        <v>21</v>
      </c>
      <c r="D817" s="12">
        <v>21.2</v>
      </c>
      <c r="E817" s="12">
        <v>5</v>
      </c>
      <c r="F817" s="12">
        <v>29</v>
      </c>
      <c r="G817" s="12">
        <v>35.1</v>
      </c>
      <c r="H817" s="12">
        <v>20.8</v>
      </c>
      <c r="I817" s="12">
        <v>14.3</v>
      </c>
      <c r="J817" s="12">
        <v>0.57342657342657299</v>
      </c>
      <c r="K817" s="12">
        <v>1.84</v>
      </c>
      <c r="L817" s="12">
        <v>1.42635658914729</v>
      </c>
      <c r="M817" s="12">
        <v>2.69</v>
      </c>
      <c r="N817" s="12">
        <v>0.88592391304347795</v>
      </c>
      <c r="O817" s="12">
        <v>0.46975591481513501</v>
      </c>
      <c r="P817" s="12">
        <v>88.054965953009003</v>
      </c>
      <c r="Q817" s="12">
        <v>0.45</v>
      </c>
      <c r="R817" s="12">
        <v>4.1909420289855062</v>
      </c>
    </row>
    <row r="818" spans="1:18" x14ac:dyDescent="0.2">
      <c r="A818">
        <v>19389.330000000002</v>
      </c>
      <c r="B818">
        <v>98166.080000000002</v>
      </c>
      <c r="C818" s="12">
        <v>16.600000000000001</v>
      </c>
      <c r="D818" s="12">
        <v>16.8</v>
      </c>
      <c r="E818" s="12">
        <v>4</v>
      </c>
      <c r="F818" s="12">
        <v>21.6</v>
      </c>
      <c r="G818" s="12">
        <v>29</v>
      </c>
      <c r="H818" s="12">
        <v>17</v>
      </c>
      <c r="I818" s="12">
        <v>12</v>
      </c>
      <c r="J818" s="12">
        <v>0.38333333333333303</v>
      </c>
      <c r="K818" s="12">
        <v>1.88</v>
      </c>
      <c r="L818" s="12">
        <v>1.54605263157895</v>
      </c>
      <c r="M818" s="12">
        <v>2.67</v>
      </c>
      <c r="N818" s="12">
        <v>0.72697872340425496</v>
      </c>
      <c r="O818" s="12">
        <v>0.42095407056968298</v>
      </c>
      <c r="P818" s="12">
        <v>79.331070007024096</v>
      </c>
      <c r="Q818" s="12">
        <v>0.41199999999999998</v>
      </c>
      <c r="R818" s="12">
        <v>4.1916959305928527</v>
      </c>
    </row>
    <row r="819" spans="1:18" x14ac:dyDescent="0.2">
      <c r="A819">
        <v>15440.12</v>
      </c>
      <c r="B819">
        <v>102263.62</v>
      </c>
      <c r="C819" s="12">
        <v>31</v>
      </c>
      <c r="D819" s="12">
        <v>32</v>
      </c>
      <c r="E819" s="12">
        <v>11</v>
      </c>
      <c r="F819" s="12">
        <v>20.8</v>
      </c>
      <c r="G819" s="12">
        <v>33</v>
      </c>
      <c r="H819" s="12">
        <v>20</v>
      </c>
      <c r="I819" s="12">
        <v>13</v>
      </c>
      <c r="J819" s="12">
        <v>6.1538461538461597E-2</v>
      </c>
      <c r="K819" s="12">
        <v>1.96</v>
      </c>
      <c r="L819" s="12">
        <v>1.6225165562913899</v>
      </c>
      <c r="M819" s="12">
        <v>2.68</v>
      </c>
      <c r="N819" s="12">
        <v>0.65175510204081599</v>
      </c>
      <c r="O819" s="12">
        <v>0.39458337451813802</v>
      </c>
      <c r="P819" s="12">
        <v>85.529058116232505</v>
      </c>
      <c r="Q819" s="12">
        <v>0.39400000000000002</v>
      </c>
      <c r="R819" s="12">
        <v>4.1922718325909027</v>
      </c>
    </row>
    <row r="820" spans="1:18" x14ac:dyDescent="0.2">
      <c r="A820">
        <v>19136.740000000002</v>
      </c>
      <c r="B820">
        <v>98167.32</v>
      </c>
      <c r="C820" s="12">
        <v>22.4</v>
      </c>
      <c r="D820" s="12">
        <v>22.6</v>
      </c>
      <c r="E820" s="12">
        <v>4</v>
      </c>
      <c r="F820" s="12">
        <v>19.899999999999999</v>
      </c>
      <c r="G820" s="12">
        <v>35.1</v>
      </c>
      <c r="H820" s="12">
        <v>21.7</v>
      </c>
      <c r="I820" s="12">
        <v>13.400000000000002</v>
      </c>
      <c r="J820" s="12">
        <v>-0.134328358208955</v>
      </c>
      <c r="K820" s="12">
        <v>2</v>
      </c>
      <c r="L820" s="12">
        <v>1.66805671392827</v>
      </c>
      <c r="M820" s="12">
        <v>2.68</v>
      </c>
      <c r="N820" s="12">
        <v>0.60665999999999998</v>
      </c>
      <c r="O820" s="12">
        <v>0.37759077838497301</v>
      </c>
      <c r="P820" s="12">
        <v>87.910856163254493</v>
      </c>
      <c r="Q820" s="12">
        <v>0.38300000000000001</v>
      </c>
      <c r="R820" s="12">
        <v>4.1949347258485634</v>
      </c>
    </row>
    <row r="821" spans="1:18" x14ac:dyDescent="0.2">
      <c r="A821">
        <v>16778.916000000001</v>
      </c>
      <c r="B821">
        <v>102558.07</v>
      </c>
      <c r="C821" s="12">
        <v>25.5</v>
      </c>
      <c r="D821" s="12">
        <v>25.7</v>
      </c>
      <c r="E821" s="12">
        <v>5</v>
      </c>
      <c r="F821" s="12">
        <v>23.9</v>
      </c>
      <c r="G821" s="12">
        <v>36.700000000000003</v>
      </c>
      <c r="H821" s="12">
        <v>21.9</v>
      </c>
      <c r="I821" s="12">
        <v>14.800000000000004</v>
      </c>
      <c r="J821" s="12">
        <v>0.135135135135135</v>
      </c>
      <c r="K821" s="12">
        <v>1.78</v>
      </c>
      <c r="L821" s="12">
        <v>1.43664245359161</v>
      </c>
      <c r="M821" s="12">
        <v>2.67</v>
      </c>
      <c r="N821" s="12">
        <v>0.85850000000000004</v>
      </c>
      <c r="O821" s="12">
        <v>0.46193166532149599</v>
      </c>
      <c r="P821" s="12">
        <v>74.330809551543396</v>
      </c>
      <c r="Q821" s="12">
        <v>0.443</v>
      </c>
      <c r="R821" s="12">
        <v>4.1952595936794586</v>
      </c>
    </row>
    <row r="822" spans="1:18" x14ac:dyDescent="0.2">
      <c r="A822">
        <v>19456.095000000001</v>
      </c>
      <c r="B822">
        <v>98205.198000000004</v>
      </c>
      <c r="C822" s="12">
        <v>28.2</v>
      </c>
      <c r="D822" s="12">
        <v>29.2</v>
      </c>
      <c r="E822" s="12">
        <v>4</v>
      </c>
      <c r="F822" s="12">
        <v>24</v>
      </c>
      <c r="G822" s="12">
        <v>30</v>
      </c>
      <c r="H822" s="12">
        <v>18</v>
      </c>
      <c r="I822" s="12">
        <v>12</v>
      </c>
      <c r="J822" s="12">
        <v>0.5</v>
      </c>
      <c r="K822" s="12">
        <v>1.99</v>
      </c>
      <c r="L822" s="12">
        <v>1.6048387096774199</v>
      </c>
      <c r="M822" s="12">
        <v>2.68</v>
      </c>
      <c r="N822" s="12">
        <v>0.66994974874371904</v>
      </c>
      <c r="O822" s="12">
        <v>0.40117958594126202</v>
      </c>
      <c r="P822" s="12">
        <v>96.007200720072007</v>
      </c>
      <c r="Q822" s="12">
        <v>0.39800000000000002</v>
      </c>
      <c r="R822" s="12">
        <v>4.1958536400595952</v>
      </c>
    </row>
    <row r="823" spans="1:18" x14ac:dyDescent="0.2">
      <c r="A823">
        <v>19080.97</v>
      </c>
      <c r="B823">
        <v>98540.41</v>
      </c>
      <c r="C823" s="12">
        <v>15.8</v>
      </c>
      <c r="D823" s="12">
        <v>16</v>
      </c>
      <c r="E823" s="12">
        <v>4</v>
      </c>
      <c r="F823" s="12">
        <v>14.2</v>
      </c>
      <c r="G823" s="12">
        <v>33.9</v>
      </c>
      <c r="H823" s="12">
        <v>20.8</v>
      </c>
      <c r="I823" s="12">
        <v>13.099999999999998</v>
      </c>
      <c r="J823" s="12">
        <v>-0.50381679389313005</v>
      </c>
      <c r="K823" s="12">
        <v>2.0699999999999998</v>
      </c>
      <c r="L823" s="12">
        <v>1.81</v>
      </c>
      <c r="M823" s="12">
        <v>2.67</v>
      </c>
      <c r="N823" s="12">
        <v>0.47</v>
      </c>
      <c r="O823" s="12">
        <v>0.319727891156463</v>
      </c>
      <c r="P823" s="12">
        <v>80.150000000000006</v>
      </c>
      <c r="Q823" s="12">
        <v>0.35</v>
      </c>
      <c r="R823" s="12">
        <v>4.2</v>
      </c>
    </row>
    <row r="824" spans="1:18" x14ac:dyDescent="0.2">
      <c r="A824">
        <v>16904.535</v>
      </c>
      <c r="B824">
        <v>102690.322</v>
      </c>
      <c r="C824" s="12">
        <v>18.8</v>
      </c>
      <c r="D824" s="12">
        <v>19</v>
      </c>
      <c r="E824" s="12">
        <v>5</v>
      </c>
      <c r="F824" s="12">
        <v>24.7</v>
      </c>
      <c r="G824" s="12">
        <v>38.9</v>
      </c>
      <c r="H824" s="12">
        <v>22.8</v>
      </c>
      <c r="I824" s="12">
        <v>16.099999999999998</v>
      </c>
      <c r="J824" s="12">
        <v>0.118012422360248</v>
      </c>
      <c r="K824" s="12">
        <v>1.95</v>
      </c>
      <c r="L824" s="12">
        <v>1.56375300721732</v>
      </c>
      <c r="M824" s="12">
        <v>2.65</v>
      </c>
      <c r="N824" s="12">
        <v>0.69464102564102503</v>
      </c>
      <c r="O824" s="12">
        <v>0.40990452557836898</v>
      </c>
      <c r="P824" s="12">
        <v>94.228526078771594</v>
      </c>
      <c r="Q824" s="12">
        <v>0.40200000000000002</v>
      </c>
      <c r="R824" s="12">
        <v>4.215524939405535</v>
      </c>
    </row>
    <row r="825" spans="1:18" x14ac:dyDescent="0.2">
      <c r="A825">
        <v>16766.305</v>
      </c>
      <c r="B825">
        <v>102607.85400000001</v>
      </c>
      <c r="C825" s="12">
        <v>11.3</v>
      </c>
      <c r="D825" s="12">
        <v>11.5</v>
      </c>
      <c r="E825" s="12">
        <v>4</v>
      </c>
      <c r="F825" s="12">
        <v>29.9</v>
      </c>
      <c r="G825" s="12">
        <v>41.2</v>
      </c>
      <c r="H825" s="12">
        <v>25.5</v>
      </c>
      <c r="I825" s="12">
        <v>15.700000000000003</v>
      </c>
      <c r="J825" s="12">
        <v>0.28025477707006402</v>
      </c>
      <c r="K825" s="12">
        <v>1.81</v>
      </c>
      <c r="L825" s="12">
        <v>1.39337952270978</v>
      </c>
      <c r="M825" s="12">
        <v>2.68</v>
      </c>
      <c r="N825" s="12">
        <v>0.92338121546961305</v>
      </c>
      <c r="O825" s="12">
        <v>0.48008226764560602</v>
      </c>
      <c r="P825" s="12">
        <v>86.781059282483298</v>
      </c>
      <c r="Q825" s="12">
        <v>0.45600000000000002</v>
      </c>
      <c r="R825" s="12">
        <v>4.2179412619947652</v>
      </c>
    </row>
    <row r="826" spans="1:18" x14ac:dyDescent="0.2">
      <c r="A826">
        <v>18104.957999999999</v>
      </c>
      <c r="B826">
        <v>97709.349000000002</v>
      </c>
      <c r="C826" s="12">
        <v>25.4</v>
      </c>
      <c r="D826" s="12">
        <v>25.6</v>
      </c>
      <c r="E826" s="12">
        <v>4</v>
      </c>
      <c r="F826" s="12">
        <v>28.1</v>
      </c>
      <c r="G826" s="12">
        <v>38.9</v>
      </c>
      <c r="H826" s="12">
        <v>24</v>
      </c>
      <c r="I826" s="12">
        <v>14.899999999999999</v>
      </c>
      <c r="J826" s="12">
        <v>0.27516778523489899</v>
      </c>
      <c r="K826" s="12">
        <v>1.87</v>
      </c>
      <c r="L826" s="12">
        <v>1.8648684826986099</v>
      </c>
      <c r="M826" s="12">
        <v>2.67</v>
      </c>
      <c r="N826" s="12">
        <v>0.82902139037433198</v>
      </c>
      <c r="O826" s="12">
        <v>0.45325953798969099</v>
      </c>
      <c r="P826" s="12">
        <v>90.500680526617899</v>
      </c>
      <c r="Q826" s="12">
        <v>0.433</v>
      </c>
      <c r="R826" s="12">
        <v>4.2240678761531916</v>
      </c>
    </row>
    <row r="827" spans="1:18" x14ac:dyDescent="0.2">
      <c r="A827">
        <v>18858.368999999999</v>
      </c>
      <c r="B827">
        <v>98046.239000000001</v>
      </c>
      <c r="C827" s="12">
        <v>15.7</v>
      </c>
      <c r="D827" s="12">
        <v>16.5</v>
      </c>
      <c r="E827" s="12">
        <v>4</v>
      </c>
      <c r="F827" s="12">
        <v>34.5</v>
      </c>
      <c r="G827" s="12">
        <v>37</v>
      </c>
      <c r="H827" s="12">
        <v>23</v>
      </c>
      <c r="I827" s="12">
        <v>14</v>
      </c>
      <c r="J827" s="12">
        <v>0.82142857142857095</v>
      </c>
      <c r="K827" s="12">
        <v>1.83</v>
      </c>
      <c r="L827" s="12">
        <v>1.3605947955390301</v>
      </c>
      <c r="M827" s="12">
        <v>2.68</v>
      </c>
      <c r="N827" s="12">
        <v>0.96972677595628398</v>
      </c>
      <c r="O827" s="12">
        <v>0.492315374798868</v>
      </c>
      <c r="P827" s="12">
        <v>95.346444269131098</v>
      </c>
      <c r="Q827" s="12">
        <v>0.46600000000000003</v>
      </c>
      <c r="R827" s="12">
        <v>4.2268814934684205</v>
      </c>
    </row>
    <row r="828" spans="1:18" x14ac:dyDescent="0.2">
      <c r="A828">
        <v>17113.919999999998</v>
      </c>
      <c r="B828">
        <v>102566.32</v>
      </c>
      <c r="C828" s="12">
        <v>9.8000000000000007</v>
      </c>
      <c r="D828" s="12">
        <v>14.2</v>
      </c>
      <c r="E828" s="12">
        <v>5</v>
      </c>
      <c r="F828" s="12">
        <v>28.64</v>
      </c>
      <c r="G828" s="12">
        <v>51.933333333333302</v>
      </c>
      <c r="H828" s="12">
        <v>30.4</v>
      </c>
      <c r="I828" s="12">
        <v>21.533333333333303</v>
      </c>
      <c r="J828" s="12">
        <v>-8.1733746130030996E-2</v>
      </c>
      <c r="K828" s="12">
        <v>1.8553333333333299</v>
      </c>
      <c r="L828" s="12">
        <v>1.4436531948392499</v>
      </c>
      <c r="M828" s="12">
        <v>2.6859999999999999</v>
      </c>
      <c r="N828" s="12">
        <v>0.864698840605165</v>
      </c>
      <c r="O828" s="12">
        <v>0.46254696298406101</v>
      </c>
      <c r="P828" s="12">
        <v>88.879535641400693</v>
      </c>
      <c r="Q828" s="12">
        <v>0.440533333333333</v>
      </c>
      <c r="R828" s="12">
        <v>4.2328212180807352</v>
      </c>
    </row>
    <row r="829" spans="1:18" x14ac:dyDescent="0.2">
      <c r="A829">
        <v>17216.55</v>
      </c>
      <c r="B829">
        <v>102599.72</v>
      </c>
      <c r="C829" s="12">
        <v>9.8000000000000007</v>
      </c>
      <c r="D829" s="12">
        <v>14.2</v>
      </c>
      <c r="E829" s="12">
        <v>5</v>
      </c>
      <c r="F829" s="12">
        <v>28.64</v>
      </c>
      <c r="G829" s="12">
        <v>51.933333333333302</v>
      </c>
      <c r="H829" s="12">
        <v>30.4</v>
      </c>
      <c r="I829" s="12">
        <v>21.533333333333303</v>
      </c>
      <c r="J829" s="12">
        <v>-8.1733746130030996E-2</v>
      </c>
      <c r="K829" s="12">
        <v>1.8553333333333299</v>
      </c>
      <c r="L829" s="12">
        <v>1.4436531948392499</v>
      </c>
      <c r="M829" s="12">
        <v>2.6859999999999999</v>
      </c>
      <c r="N829" s="12">
        <v>0.864698840605165</v>
      </c>
      <c r="O829" s="12">
        <v>0.46254696298406101</v>
      </c>
      <c r="P829" s="12">
        <v>88.879535641400693</v>
      </c>
      <c r="Q829" s="12">
        <v>0.440533333333333</v>
      </c>
      <c r="R829" s="12">
        <v>4.2328212180807352</v>
      </c>
    </row>
    <row r="830" spans="1:18" x14ac:dyDescent="0.2">
      <c r="A830">
        <v>17209.14</v>
      </c>
      <c r="B830">
        <v>102619.91</v>
      </c>
      <c r="C830" s="12">
        <v>9.8000000000000007</v>
      </c>
      <c r="D830" s="12">
        <v>14.2</v>
      </c>
      <c r="E830" s="12">
        <v>5</v>
      </c>
      <c r="F830" s="12">
        <v>28.64</v>
      </c>
      <c r="G830" s="12">
        <v>51.933333333333302</v>
      </c>
      <c r="H830" s="12">
        <v>30.4</v>
      </c>
      <c r="I830" s="12">
        <v>21.533333333333303</v>
      </c>
      <c r="J830" s="12">
        <v>-8.1733746130030996E-2</v>
      </c>
      <c r="K830" s="12">
        <v>1.8553333333333299</v>
      </c>
      <c r="L830" s="12">
        <v>1.4436531948392499</v>
      </c>
      <c r="M830" s="12">
        <v>2.6859999999999999</v>
      </c>
      <c r="N830" s="12">
        <v>0.864698840605165</v>
      </c>
      <c r="O830" s="12">
        <v>0.46254696298406101</v>
      </c>
      <c r="P830" s="12">
        <v>88.879535641400693</v>
      </c>
      <c r="Q830" s="12">
        <v>0.440533333333333</v>
      </c>
      <c r="R830" s="12">
        <v>4.2328212180807352</v>
      </c>
    </row>
    <row r="831" spans="1:18" x14ac:dyDescent="0.2">
      <c r="A831">
        <v>17545.91</v>
      </c>
      <c r="B831">
        <v>102712.61</v>
      </c>
      <c r="C831" s="12">
        <v>9.8000000000000007</v>
      </c>
      <c r="D831" s="12">
        <v>14.2</v>
      </c>
      <c r="E831" s="12">
        <v>5</v>
      </c>
      <c r="F831" s="12">
        <v>28.64</v>
      </c>
      <c r="G831" s="12">
        <v>51.933333333333302</v>
      </c>
      <c r="H831" s="12">
        <v>30.4</v>
      </c>
      <c r="I831" s="12">
        <v>21.533333333333303</v>
      </c>
      <c r="J831" s="12">
        <v>-8.1733746130030996E-2</v>
      </c>
      <c r="K831" s="12">
        <v>1.8553333333333299</v>
      </c>
      <c r="L831" s="12">
        <v>1.4436531948392499</v>
      </c>
      <c r="M831" s="12">
        <v>2.6859999999999999</v>
      </c>
      <c r="N831" s="12">
        <v>0.864698840605165</v>
      </c>
      <c r="O831" s="12">
        <v>0.46254696298406101</v>
      </c>
      <c r="P831" s="12">
        <v>88.879535641400693</v>
      </c>
      <c r="Q831" s="12">
        <v>0.440533333333333</v>
      </c>
      <c r="R831" s="12">
        <v>4.2328212180807352</v>
      </c>
    </row>
    <row r="832" spans="1:18" x14ac:dyDescent="0.2">
      <c r="A832">
        <v>17648.599999999999</v>
      </c>
      <c r="B832">
        <v>102738.59</v>
      </c>
      <c r="C832" s="12">
        <v>9.8000000000000007</v>
      </c>
      <c r="D832" s="12">
        <v>14.2</v>
      </c>
      <c r="E832" s="12">
        <v>5</v>
      </c>
      <c r="F832" s="12">
        <v>28.64</v>
      </c>
      <c r="G832" s="12">
        <v>51.933333333333302</v>
      </c>
      <c r="H832" s="12">
        <v>30.4</v>
      </c>
      <c r="I832" s="12">
        <v>21.533333333333303</v>
      </c>
      <c r="J832" s="12">
        <v>-8.1733746130030996E-2</v>
      </c>
      <c r="K832" s="12">
        <v>1.8553333333333299</v>
      </c>
      <c r="L832" s="12">
        <v>1.4436531948392499</v>
      </c>
      <c r="M832" s="12">
        <v>2.6859999999999999</v>
      </c>
      <c r="N832" s="12">
        <v>0.864698840605165</v>
      </c>
      <c r="O832" s="12">
        <v>0.46254696298406101</v>
      </c>
      <c r="P832" s="12">
        <v>88.879535641400693</v>
      </c>
      <c r="Q832" s="12">
        <v>0.440533333333333</v>
      </c>
      <c r="R832" s="12">
        <v>4.2328212180807352</v>
      </c>
    </row>
    <row r="833" spans="1:18" x14ac:dyDescent="0.2">
      <c r="A833">
        <v>18047.88</v>
      </c>
      <c r="B833">
        <v>103035.84</v>
      </c>
      <c r="C833" s="12">
        <v>9.8000000000000007</v>
      </c>
      <c r="D833" s="12">
        <v>14.2</v>
      </c>
      <c r="E833" s="12">
        <v>5</v>
      </c>
      <c r="F833" s="12">
        <v>28.64</v>
      </c>
      <c r="G833" s="12">
        <v>51.933333333333302</v>
      </c>
      <c r="H833" s="12">
        <v>30.4</v>
      </c>
      <c r="I833" s="12">
        <v>21.533333333333303</v>
      </c>
      <c r="J833" s="12">
        <v>-8.1733746130030996E-2</v>
      </c>
      <c r="K833" s="12">
        <v>1.8553333333333299</v>
      </c>
      <c r="L833" s="12">
        <v>1.4436531948392499</v>
      </c>
      <c r="M833" s="12">
        <v>2.6859999999999999</v>
      </c>
      <c r="N833" s="12">
        <v>0.864698840605165</v>
      </c>
      <c r="O833" s="12">
        <v>0.46254696298406101</v>
      </c>
      <c r="P833" s="12">
        <v>88.879535641400693</v>
      </c>
      <c r="Q833" s="12">
        <v>0.440533333333333</v>
      </c>
      <c r="R833" s="12">
        <v>4.2328212180807352</v>
      </c>
    </row>
    <row r="834" spans="1:18" x14ac:dyDescent="0.2">
      <c r="A834">
        <v>17498.53</v>
      </c>
      <c r="B834">
        <v>102684.74</v>
      </c>
      <c r="C834" s="12">
        <v>9.8000000000000007</v>
      </c>
      <c r="D834" s="12">
        <v>14.2</v>
      </c>
      <c r="E834" s="12">
        <v>5</v>
      </c>
      <c r="F834" s="12">
        <v>28.64</v>
      </c>
      <c r="G834" s="12">
        <v>51.933333333333302</v>
      </c>
      <c r="H834" s="12">
        <v>30.4</v>
      </c>
      <c r="I834" s="12">
        <v>21.533333333333303</v>
      </c>
      <c r="J834" s="12">
        <v>-8.1733746130030996E-2</v>
      </c>
      <c r="K834" s="12">
        <v>1.8553333333333299</v>
      </c>
      <c r="L834" s="12">
        <v>1.4436531948392499</v>
      </c>
      <c r="M834" s="12">
        <v>2.6859999999999999</v>
      </c>
      <c r="N834" s="12">
        <v>0.864698840605165</v>
      </c>
      <c r="O834" s="12">
        <v>0.46254696298406101</v>
      </c>
      <c r="P834" s="12">
        <v>88.879535641400693</v>
      </c>
      <c r="Q834" s="12">
        <v>0.440533333333333</v>
      </c>
      <c r="R834" s="12">
        <v>4.2328212180807352</v>
      </c>
    </row>
    <row r="835" spans="1:18" x14ac:dyDescent="0.2">
      <c r="A835">
        <v>17541.11</v>
      </c>
      <c r="B835">
        <v>102691.78</v>
      </c>
      <c r="C835" s="12">
        <v>9.8000000000000007</v>
      </c>
      <c r="D835" s="12">
        <v>14.2</v>
      </c>
      <c r="E835" s="12">
        <v>5</v>
      </c>
      <c r="F835" s="12">
        <v>28.64</v>
      </c>
      <c r="G835" s="12">
        <v>51.933333333333302</v>
      </c>
      <c r="H835" s="12">
        <v>30.4</v>
      </c>
      <c r="I835" s="12">
        <v>21.533333333333303</v>
      </c>
      <c r="J835" s="12">
        <v>-8.1733746130030996E-2</v>
      </c>
      <c r="K835" s="12">
        <v>1.8553333333333299</v>
      </c>
      <c r="L835" s="12">
        <v>1.4436531948392499</v>
      </c>
      <c r="M835" s="12">
        <v>2.6859999999999999</v>
      </c>
      <c r="N835" s="12">
        <v>0.864698840605165</v>
      </c>
      <c r="O835" s="12">
        <v>0.46254696298406101</v>
      </c>
      <c r="P835" s="12">
        <v>88.879535641400693</v>
      </c>
      <c r="Q835" s="12">
        <v>0.440533333333333</v>
      </c>
      <c r="R835" s="12">
        <v>4.2328212180807352</v>
      </c>
    </row>
    <row r="836" spans="1:18" x14ac:dyDescent="0.2">
      <c r="A836">
        <v>17618.05</v>
      </c>
      <c r="B836">
        <v>102675.2</v>
      </c>
      <c r="C836" s="12">
        <v>9.8000000000000007</v>
      </c>
      <c r="D836" s="12">
        <v>14.2</v>
      </c>
      <c r="E836" s="12">
        <v>5</v>
      </c>
      <c r="F836" s="12">
        <v>28.64</v>
      </c>
      <c r="G836" s="12">
        <v>51.933333333333302</v>
      </c>
      <c r="H836" s="12">
        <v>30.4</v>
      </c>
      <c r="I836" s="12">
        <v>21.533333333333303</v>
      </c>
      <c r="J836" s="12">
        <v>-8.1733746130030996E-2</v>
      </c>
      <c r="K836" s="12">
        <v>1.8553333333333299</v>
      </c>
      <c r="L836" s="12">
        <v>1.4436531948392499</v>
      </c>
      <c r="M836" s="12">
        <v>2.6859999999999999</v>
      </c>
      <c r="N836" s="12">
        <v>0.864698840605165</v>
      </c>
      <c r="O836" s="12">
        <v>0.46254696298406101</v>
      </c>
      <c r="P836" s="12">
        <v>88.879535641400693</v>
      </c>
      <c r="Q836" s="12">
        <v>0.440533333333333</v>
      </c>
      <c r="R836" s="12">
        <v>4.2328212180807352</v>
      </c>
    </row>
    <row r="837" spans="1:18" x14ac:dyDescent="0.2">
      <c r="A837">
        <v>17647.23</v>
      </c>
      <c r="B837">
        <v>102706.45</v>
      </c>
      <c r="C837" s="12">
        <v>9.8000000000000007</v>
      </c>
      <c r="D837" s="12">
        <v>14.2</v>
      </c>
      <c r="E837" s="12">
        <v>5</v>
      </c>
      <c r="F837" s="12">
        <v>28.64</v>
      </c>
      <c r="G837" s="12">
        <v>51.933333333333302</v>
      </c>
      <c r="H837" s="12">
        <v>30.4</v>
      </c>
      <c r="I837" s="12">
        <v>21.533333333333303</v>
      </c>
      <c r="J837" s="12">
        <v>-8.1733746130030996E-2</v>
      </c>
      <c r="K837" s="12">
        <v>1.8553333333333299</v>
      </c>
      <c r="L837" s="12">
        <v>1.4436531948392499</v>
      </c>
      <c r="M837" s="12">
        <v>2.6859999999999999</v>
      </c>
      <c r="N837" s="12">
        <v>0.864698840605165</v>
      </c>
      <c r="O837" s="12">
        <v>0.46254696298406101</v>
      </c>
      <c r="P837" s="12">
        <v>88.879535641400693</v>
      </c>
      <c r="Q837" s="12">
        <v>0.440533333333333</v>
      </c>
      <c r="R837" s="12">
        <v>4.2328212180807352</v>
      </c>
    </row>
    <row r="838" spans="1:18" x14ac:dyDescent="0.2">
      <c r="A838">
        <v>17770.05</v>
      </c>
      <c r="B838">
        <v>102727.14</v>
      </c>
      <c r="C838" s="12">
        <v>9.8000000000000007</v>
      </c>
      <c r="D838" s="12">
        <v>14.2</v>
      </c>
      <c r="E838" s="12">
        <v>5</v>
      </c>
      <c r="F838" s="12">
        <v>28.64</v>
      </c>
      <c r="G838" s="12">
        <v>51.933333333333302</v>
      </c>
      <c r="H838" s="12">
        <v>30.4</v>
      </c>
      <c r="I838" s="12">
        <v>21.533333333333303</v>
      </c>
      <c r="J838" s="12">
        <v>-8.1733746130030996E-2</v>
      </c>
      <c r="K838" s="12">
        <v>1.8553333333333299</v>
      </c>
      <c r="L838" s="12">
        <v>1.4436531948392499</v>
      </c>
      <c r="M838" s="12">
        <v>2.6859999999999999</v>
      </c>
      <c r="N838" s="12">
        <v>0.864698840605165</v>
      </c>
      <c r="O838" s="12">
        <v>0.46254696298406101</v>
      </c>
      <c r="P838" s="12">
        <v>88.879535641400693</v>
      </c>
      <c r="Q838" s="12">
        <v>0.440533333333333</v>
      </c>
      <c r="R838" s="12">
        <v>4.2328212180807352</v>
      </c>
    </row>
    <row r="839" spans="1:18" x14ac:dyDescent="0.2">
      <c r="A839">
        <v>17864.97</v>
      </c>
      <c r="B839">
        <v>102730.41</v>
      </c>
      <c r="C839" s="12">
        <v>9.8000000000000007</v>
      </c>
      <c r="D839" s="12">
        <v>14.2</v>
      </c>
      <c r="E839" s="12">
        <v>5</v>
      </c>
      <c r="F839" s="12">
        <v>28.64</v>
      </c>
      <c r="G839" s="12">
        <v>51.933333333333302</v>
      </c>
      <c r="H839" s="12">
        <v>30.4</v>
      </c>
      <c r="I839" s="12">
        <v>21.533333333333303</v>
      </c>
      <c r="J839" s="12">
        <v>-8.1733746130030996E-2</v>
      </c>
      <c r="K839" s="12">
        <v>1.8553333333333299</v>
      </c>
      <c r="L839" s="12">
        <v>1.4436531948392499</v>
      </c>
      <c r="M839" s="12">
        <v>2.6859999999999999</v>
      </c>
      <c r="N839" s="12">
        <v>0.864698840605165</v>
      </c>
      <c r="O839" s="12">
        <v>0.46254696298406101</v>
      </c>
      <c r="P839" s="12">
        <v>88.879535641400693</v>
      </c>
      <c r="Q839" s="12">
        <v>0.440533333333333</v>
      </c>
      <c r="R839" s="12">
        <v>4.2328212180807352</v>
      </c>
    </row>
    <row r="840" spans="1:18" x14ac:dyDescent="0.2">
      <c r="A840">
        <v>17959.43</v>
      </c>
      <c r="B840">
        <v>102793.60000000001</v>
      </c>
      <c r="C840" s="12">
        <v>9.8000000000000007</v>
      </c>
      <c r="D840" s="12">
        <v>14.2</v>
      </c>
      <c r="E840" s="12">
        <v>5</v>
      </c>
      <c r="F840" s="12">
        <v>28.64</v>
      </c>
      <c r="G840" s="12">
        <v>51.933333333333302</v>
      </c>
      <c r="H840" s="12">
        <v>30.4</v>
      </c>
      <c r="I840" s="12">
        <v>21.533333333333303</v>
      </c>
      <c r="J840" s="12">
        <v>-8.1733746130030996E-2</v>
      </c>
      <c r="K840" s="12">
        <v>1.8553333333333299</v>
      </c>
      <c r="L840" s="12">
        <v>1.4436531948392499</v>
      </c>
      <c r="M840" s="12">
        <v>2.6859999999999999</v>
      </c>
      <c r="N840" s="12">
        <v>0.864698840605165</v>
      </c>
      <c r="O840" s="12">
        <v>0.46254696298406101</v>
      </c>
      <c r="P840" s="12">
        <v>88.879535641400693</v>
      </c>
      <c r="Q840" s="12">
        <v>0.440533333333333</v>
      </c>
      <c r="R840" s="12">
        <v>4.2328212180807352</v>
      </c>
    </row>
    <row r="841" spans="1:18" x14ac:dyDescent="0.2">
      <c r="A841">
        <v>14279.02</v>
      </c>
      <c r="B841">
        <v>102345.18</v>
      </c>
      <c r="C841" s="12">
        <v>15.8</v>
      </c>
      <c r="D841" s="12">
        <v>16</v>
      </c>
      <c r="E841" s="12">
        <v>4</v>
      </c>
      <c r="F841" s="12">
        <v>31.2</v>
      </c>
      <c r="G841" s="12">
        <v>38.5</v>
      </c>
      <c r="H841" s="12">
        <v>23</v>
      </c>
      <c r="I841" s="12">
        <v>15.5</v>
      </c>
      <c r="J841" s="12">
        <v>0.52903225806451604</v>
      </c>
      <c r="K841" s="12">
        <v>1.8049999999999999</v>
      </c>
      <c r="L841" s="12">
        <v>1.37560810335679</v>
      </c>
      <c r="M841" s="12">
        <v>2.67</v>
      </c>
      <c r="N841" s="12">
        <v>0.94098412162162204</v>
      </c>
      <c r="O841" s="12">
        <v>0.48479508913080899</v>
      </c>
      <c r="P841" s="12">
        <v>88.589551363039206</v>
      </c>
      <c r="Q841" s="12">
        <v>0.45850000000000002</v>
      </c>
      <c r="R841" s="12">
        <v>4.2333350526098625</v>
      </c>
    </row>
    <row r="842" spans="1:18" x14ac:dyDescent="0.2">
      <c r="A842">
        <v>15475.3</v>
      </c>
      <c r="B842">
        <v>102303</v>
      </c>
      <c r="C842" s="12">
        <v>25.5</v>
      </c>
      <c r="D842" s="12">
        <v>25.7</v>
      </c>
      <c r="E842" s="12">
        <v>4</v>
      </c>
      <c r="F842" s="12">
        <v>28.375</v>
      </c>
      <c r="G842" s="12">
        <v>40.25</v>
      </c>
      <c r="H842" s="12">
        <v>25.25</v>
      </c>
      <c r="I842" s="12">
        <v>15</v>
      </c>
      <c r="J842" s="12">
        <v>0.20833333333333301</v>
      </c>
      <c r="K842" s="12">
        <v>1.825</v>
      </c>
      <c r="L842" s="12">
        <v>1.4244669379122099</v>
      </c>
      <c r="M842" s="12">
        <v>2.6875</v>
      </c>
      <c r="N842" s="12">
        <v>0.89434139346132902</v>
      </c>
      <c r="O842" s="12">
        <v>0.469984275321155</v>
      </c>
      <c r="P842" s="12">
        <v>85.201268266190795</v>
      </c>
      <c r="Q842" s="12">
        <v>0.44724999999999998</v>
      </c>
      <c r="R842" s="12">
        <v>4.2355313436810045</v>
      </c>
    </row>
    <row r="843" spans="1:18" x14ac:dyDescent="0.2">
      <c r="A843">
        <v>15789.3</v>
      </c>
      <c r="B843">
        <v>102292.3</v>
      </c>
      <c r="C843" s="12">
        <v>22.8</v>
      </c>
      <c r="D843" s="12">
        <v>23</v>
      </c>
      <c r="E843" s="12">
        <v>4</v>
      </c>
      <c r="F843" s="12">
        <v>28.375</v>
      </c>
      <c r="G843" s="12">
        <v>40.25</v>
      </c>
      <c r="H843" s="12">
        <v>25.25</v>
      </c>
      <c r="I843" s="12">
        <v>15</v>
      </c>
      <c r="J843" s="12">
        <v>0.20833333333333301</v>
      </c>
      <c r="K843" s="12">
        <v>1.825</v>
      </c>
      <c r="L843" s="12">
        <v>1.4244669379122099</v>
      </c>
      <c r="M843" s="12">
        <v>2.6875</v>
      </c>
      <c r="N843" s="12">
        <v>0.89434139346132902</v>
      </c>
      <c r="O843" s="12">
        <v>0.469984275321155</v>
      </c>
      <c r="P843" s="12">
        <v>85.201268266190795</v>
      </c>
      <c r="Q843" s="12">
        <v>0.44724999999999998</v>
      </c>
      <c r="R843" s="12">
        <v>4.2355313436810045</v>
      </c>
    </row>
    <row r="844" spans="1:18" x14ac:dyDescent="0.2">
      <c r="A844">
        <v>16778.916000000001</v>
      </c>
      <c r="B844">
        <v>102558.07</v>
      </c>
      <c r="C844" s="12">
        <v>13.5</v>
      </c>
      <c r="D844" s="12">
        <v>13.7</v>
      </c>
      <c r="E844" s="12">
        <v>5</v>
      </c>
      <c r="F844" s="12">
        <v>25.5</v>
      </c>
      <c r="G844" s="12">
        <v>39.799999999999997</v>
      </c>
      <c r="H844" s="12">
        <v>24.3</v>
      </c>
      <c r="I844" s="12">
        <v>15.499999999999996</v>
      </c>
      <c r="J844" s="12">
        <v>7.7419354838709695E-2</v>
      </c>
      <c r="K844" s="12">
        <v>1.72</v>
      </c>
      <c r="L844" s="12">
        <v>1.37051792828685</v>
      </c>
      <c r="M844" s="12">
        <v>2.7</v>
      </c>
      <c r="N844" s="12">
        <v>0.97005813953488396</v>
      </c>
      <c r="O844" s="12">
        <v>0.492400767301166</v>
      </c>
      <c r="P844" s="12">
        <v>70.975127359904107</v>
      </c>
      <c r="Q844" s="12">
        <v>0.46500000000000002</v>
      </c>
      <c r="R844" s="12">
        <v>4.2366841710427607</v>
      </c>
    </row>
    <row r="845" spans="1:18" x14ac:dyDescent="0.2">
      <c r="A845">
        <v>17789.41</v>
      </c>
      <c r="B845">
        <v>105509.31</v>
      </c>
      <c r="C845" s="12">
        <v>21.5</v>
      </c>
      <c r="D845" s="12">
        <v>22.5</v>
      </c>
      <c r="E845" s="12">
        <v>5</v>
      </c>
      <c r="F845" s="12">
        <v>31.2</v>
      </c>
      <c r="G845" s="12">
        <v>34.5</v>
      </c>
      <c r="H845" s="12">
        <v>47</v>
      </c>
      <c r="I845" s="12">
        <v>-12.5</v>
      </c>
      <c r="J845" s="12">
        <v>1.264</v>
      </c>
      <c r="K845" s="12">
        <v>1.77</v>
      </c>
      <c r="L845" s="12">
        <v>1.31598513011152</v>
      </c>
      <c r="M845" s="12">
        <v>2.71</v>
      </c>
      <c r="N845" s="12">
        <v>1.05929378531073</v>
      </c>
      <c r="O845" s="12">
        <v>0.51439663095515697</v>
      </c>
      <c r="P845" s="12">
        <v>88.261633643563798</v>
      </c>
      <c r="Q845" s="12">
        <v>0.48499999999999999</v>
      </c>
      <c r="R845" s="12">
        <v>4.2459665676509895</v>
      </c>
    </row>
    <row r="846" spans="1:18" x14ac:dyDescent="0.2">
      <c r="A846">
        <v>16055.784</v>
      </c>
      <c r="B846">
        <v>102249.94500000001</v>
      </c>
      <c r="C846" s="12">
        <v>21.61</v>
      </c>
      <c r="D846" s="12">
        <v>24</v>
      </c>
      <c r="E846" s="12">
        <v>4</v>
      </c>
      <c r="F846" s="12">
        <v>23.375</v>
      </c>
      <c r="G846" s="12">
        <v>31.6</v>
      </c>
      <c r="H846" s="12">
        <v>18.399999999999999</v>
      </c>
      <c r="I846" s="12">
        <v>13.200000000000003</v>
      </c>
      <c r="J846" s="12">
        <v>0.376893939393939</v>
      </c>
      <c r="K846" s="12">
        <v>1.86</v>
      </c>
      <c r="L846" s="12">
        <v>1.51</v>
      </c>
      <c r="M846" s="12">
        <v>2.6549999999999998</v>
      </c>
      <c r="N846" s="12">
        <v>0.76549999999999996</v>
      </c>
      <c r="O846" s="12">
        <v>0.43123757291949899</v>
      </c>
      <c r="P846" s="12">
        <v>83.45</v>
      </c>
      <c r="Q846" s="12">
        <v>0.41499999999999998</v>
      </c>
      <c r="R846" s="12">
        <v>4.2542168674698795</v>
      </c>
    </row>
    <row r="847" spans="1:18" x14ac:dyDescent="0.2">
      <c r="A847">
        <v>16161.99</v>
      </c>
      <c r="B847">
        <v>102319.63</v>
      </c>
      <c r="C847" s="12">
        <v>21.61</v>
      </c>
      <c r="D847" s="12">
        <v>24</v>
      </c>
      <c r="E847" s="12">
        <v>4</v>
      </c>
      <c r="F847" s="12">
        <v>23.375</v>
      </c>
      <c r="G847" s="12">
        <v>31.6</v>
      </c>
      <c r="H847" s="12">
        <v>18.399999999999999</v>
      </c>
      <c r="I847" s="12">
        <v>13.200000000000003</v>
      </c>
      <c r="J847" s="12">
        <v>0.376893939393939</v>
      </c>
      <c r="K847" s="12">
        <v>1.86</v>
      </c>
      <c r="L847" s="12">
        <v>1.51</v>
      </c>
      <c r="M847" s="12">
        <v>2.6549999999999998</v>
      </c>
      <c r="N847" s="12">
        <v>0.76549999999999996</v>
      </c>
      <c r="O847" s="12">
        <v>0.43123757291949899</v>
      </c>
      <c r="P847" s="12">
        <v>83.45</v>
      </c>
      <c r="Q847" s="12">
        <v>0.41499999999999998</v>
      </c>
      <c r="R847" s="12">
        <v>4.2542168674698795</v>
      </c>
    </row>
    <row r="848" spans="1:18" x14ac:dyDescent="0.2">
      <c r="A848">
        <v>18690.998</v>
      </c>
      <c r="B848">
        <v>98341.444000000003</v>
      </c>
      <c r="C848" s="12">
        <v>12.8</v>
      </c>
      <c r="D848" s="12">
        <v>13</v>
      </c>
      <c r="E848" s="12">
        <v>4</v>
      </c>
      <c r="F848" s="12">
        <v>34.299999999999997</v>
      </c>
      <c r="G848" s="12">
        <v>44.5</v>
      </c>
      <c r="H848" s="12">
        <v>28.3</v>
      </c>
      <c r="I848" s="12">
        <v>16.2</v>
      </c>
      <c r="J848" s="12">
        <v>0.37037037037037002</v>
      </c>
      <c r="K848" s="12">
        <v>1.81</v>
      </c>
      <c r="L848" s="12">
        <v>1.3477289650037201</v>
      </c>
      <c r="M848" s="12">
        <v>2.68</v>
      </c>
      <c r="N848" s="12">
        <v>0.988530386740331</v>
      </c>
      <c r="O848" s="12">
        <v>0.49711605783443202</v>
      </c>
      <c r="P848" s="12">
        <v>92.990565826831499</v>
      </c>
      <c r="Q848" s="12">
        <v>0.46700000000000003</v>
      </c>
      <c r="R848" s="12">
        <v>4.2580950465531711</v>
      </c>
    </row>
    <row r="849" spans="1:18" x14ac:dyDescent="0.2">
      <c r="A849">
        <v>14697.82</v>
      </c>
      <c r="B849">
        <v>102844.46</v>
      </c>
      <c r="C849" s="12">
        <v>13.8</v>
      </c>
      <c r="D849" s="12">
        <v>14</v>
      </c>
      <c r="E849" s="12">
        <v>4</v>
      </c>
      <c r="F849" s="12">
        <v>26.2</v>
      </c>
      <c r="G849" s="12">
        <v>39.299999999999997</v>
      </c>
      <c r="H849" s="12">
        <v>24.8</v>
      </c>
      <c r="I849" s="12">
        <v>14.499999999999996</v>
      </c>
      <c r="J849" s="12">
        <v>9.6551724137931005E-2</v>
      </c>
      <c r="K849" s="12">
        <v>1.99</v>
      </c>
      <c r="L849" s="12">
        <v>1.57686212361331</v>
      </c>
      <c r="M849" s="12">
        <v>2.7</v>
      </c>
      <c r="N849" s="12">
        <v>0.71226130653266395</v>
      </c>
      <c r="O849" s="12">
        <v>0.41597699125432902</v>
      </c>
      <c r="P849" s="12">
        <v>99.317482714829893</v>
      </c>
      <c r="Q849" s="12">
        <v>0.40200000000000002</v>
      </c>
      <c r="R849" s="12">
        <v>4.2593564839120992</v>
      </c>
    </row>
    <row r="850" spans="1:18" x14ac:dyDescent="0.2">
      <c r="A850">
        <v>14468.09</v>
      </c>
      <c r="B850">
        <v>102797.5</v>
      </c>
      <c r="C850" s="12">
        <v>21</v>
      </c>
      <c r="D850" s="12">
        <v>21.2</v>
      </c>
      <c r="E850" s="12">
        <v>5</v>
      </c>
      <c r="F850" s="12">
        <v>47</v>
      </c>
      <c r="G850" s="12">
        <v>59.6</v>
      </c>
      <c r="H850" s="12">
        <v>36.299999999999997</v>
      </c>
      <c r="I850" s="12">
        <v>23.300000000000004</v>
      </c>
      <c r="J850" s="12">
        <v>0.45922746781115897</v>
      </c>
      <c r="K850" s="12">
        <v>1.75</v>
      </c>
      <c r="L850" s="12">
        <v>1.19047619047619</v>
      </c>
      <c r="M850" s="12">
        <v>2.69</v>
      </c>
      <c r="N850" s="12">
        <v>1.2596000000000001</v>
      </c>
      <c r="O850" s="12">
        <v>0.55744379536201105</v>
      </c>
      <c r="P850" s="12">
        <v>100</v>
      </c>
      <c r="Q850" s="12">
        <v>0.53</v>
      </c>
      <c r="R850" s="12">
        <v>4.263396226415094</v>
      </c>
    </row>
    <row r="851" spans="1:18" x14ac:dyDescent="0.2">
      <c r="A851">
        <v>18667.513999999999</v>
      </c>
      <c r="B851">
        <v>98241.86</v>
      </c>
      <c r="C851" s="12">
        <v>16</v>
      </c>
      <c r="D851" s="12">
        <v>16.2</v>
      </c>
      <c r="E851" s="12">
        <v>4</v>
      </c>
      <c r="F851" s="12">
        <v>29.8</v>
      </c>
      <c r="G851" s="12">
        <v>38.5</v>
      </c>
      <c r="H851" s="12">
        <v>24.4</v>
      </c>
      <c r="I851" s="12">
        <v>14.100000000000001</v>
      </c>
      <c r="J851" s="12">
        <v>0.38297872340425498</v>
      </c>
      <c r="K851" s="12">
        <v>1.88</v>
      </c>
      <c r="L851" s="12">
        <v>1.4483821263482299</v>
      </c>
      <c r="M851" s="12">
        <v>2.68</v>
      </c>
      <c r="N851" s="12">
        <v>0.85034042553191502</v>
      </c>
      <c r="O851" s="12">
        <v>0.459558908079019</v>
      </c>
      <c r="P851" s="12">
        <v>93.920032027223101</v>
      </c>
      <c r="Q851" s="12">
        <v>0.434</v>
      </c>
      <c r="R851" s="12">
        <v>4.2634572016864407</v>
      </c>
    </row>
    <row r="852" spans="1:18" x14ac:dyDescent="0.2">
      <c r="A852">
        <v>16902.82</v>
      </c>
      <c r="B852">
        <v>102667.58500000001</v>
      </c>
      <c r="C852" s="12">
        <v>17.2</v>
      </c>
      <c r="D852" s="12">
        <v>17.399999999999999</v>
      </c>
      <c r="E852" s="12">
        <v>5</v>
      </c>
      <c r="F852" s="12">
        <v>24.2</v>
      </c>
      <c r="G852" s="12">
        <v>37.700000000000003</v>
      </c>
      <c r="H852" s="12">
        <v>22.1</v>
      </c>
      <c r="I852" s="12">
        <v>15.600000000000001</v>
      </c>
      <c r="J852" s="12">
        <v>0.134615384615384</v>
      </c>
      <c r="K852" s="12">
        <v>1.73</v>
      </c>
      <c r="L852" s="12">
        <v>1.3929146537842201</v>
      </c>
      <c r="M852" s="12">
        <v>2.67</v>
      </c>
      <c r="N852" s="12">
        <v>0.91684393063583802</v>
      </c>
      <c r="O852" s="12">
        <v>0.47830911843287699</v>
      </c>
      <c r="P852" s="12">
        <v>70.474371745243204</v>
      </c>
      <c r="Q852" s="12">
        <v>0.44900000000000001</v>
      </c>
      <c r="R852" s="12">
        <v>4.2691401573181249</v>
      </c>
    </row>
    <row r="853" spans="1:18" x14ac:dyDescent="0.2">
      <c r="A853">
        <v>20788.574000000001</v>
      </c>
      <c r="B853">
        <v>96377.186000000002</v>
      </c>
      <c r="C853" s="12">
        <v>22.1</v>
      </c>
      <c r="D853" s="12">
        <v>22.3</v>
      </c>
      <c r="E853" s="12">
        <v>5</v>
      </c>
      <c r="F853" s="12">
        <v>26.1</v>
      </c>
      <c r="G853" s="12">
        <v>37.5</v>
      </c>
      <c r="H853" s="12">
        <v>21.4</v>
      </c>
      <c r="I853" s="12">
        <v>16.100000000000001</v>
      </c>
      <c r="J853" s="12">
        <v>0.29192546583850898</v>
      </c>
      <c r="K853" s="12">
        <v>1.84</v>
      </c>
      <c r="L853" s="12">
        <v>1.45915939730373</v>
      </c>
      <c r="M853" s="12">
        <v>2.68</v>
      </c>
      <c r="N853" s="12">
        <v>0.83667391304347805</v>
      </c>
      <c r="O853" s="12">
        <v>0.455537538319505</v>
      </c>
      <c r="P853" s="12">
        <v>83.602463169381906</v>
      </c>
      <c r="Q853" s="12">
        <v>0.43</v>
      </c>
      <c r="R853" s="12">
        <v>4.2713346814964606</v>
      </c>
    </row>
    <row r="854" spans="1:18" x14ac:dyDescent="0.2">
      <c r="A854">
        <v>19388.84</v>
      </c>
      <c r="B854">
        <v>98131.29</v>
      </c>
      <c r="C854" s="12">
        <v>24.5</v>
      </c>
      <c r="D854" s="12">
        <v>24.7</v>
      </c>
      <c r="E854" s="12">
        <v>4</v>
      </c>
      <c r="F854" s="12">
        <v>24.2</v>
      </c>
      <c r="G854" s="12">
        <v>33</v>
      </c>
      <c r="H854" s="12">
        <v>20</v>
      </c>
      <c r="I854" s="12">
        <v>13</v>
      </c>
      <c r="J854" s="12">
        <v>0.32307692307692298</v>
      </c>
      <c r="K854" s="12">
        <v>1.89</v>
      </c>
      <c r="L854" s="12">
        <v>1.52173913043478</v>
      </c>
      <c r="M854" s="12">
        <v>2.68</v>
      </c>
      <c r="N854" s="12">
        <v>0.76114285714285701</v>
      </c>
      <c r="O854" s="12">
        <v>0.43218689162881202</v>
      </c>
      <c r="P854" s="12">
        <v>85.208708708708699</v>
      </c>
      <c r="Q854" s="12">
        <v>0.41199999999999998</v>
      </c>
      <c r="R854" s="12">
        <v>4.2746185852981968</v>
      </c>
    </row>
    <row r="855" spans="1:18" x14ac:dyDescent="0.2">
      <c r="A855">
        <v>16704.13</v>
      </c>
      <c r="B855">
        <v>102470.07</v>
      </c>
      <c r="C855" s="12">
        <v>21</v>
      </c>
      <c r="D855" s="12">
        <v>26</v>
      </c>
      <c r="E855" s="12">
        <v>5</v>
      </c>
      <c r="F855" s="12">
        <v>25.1</v>
      </c>
      <c r="G855" s="12">
        <v>46.67</v>
      </c>
      <c r="H855" s="12">
        <v>28.3</v>
      </c>
      <c r="I855" s="12">
        <v>18.37</v>
      </c>
      <c r="J855" s="12">
        <v>-0.174197060424605</v>
      </c>
      <c r="K855" s="12">
        <v>1.85</v>
      </c>
      <c r="L855" s="12">
        <v>1.4790000000000001</v>
      </c>
      <c r="M855" s="12">
        <v>2.72</v>
      </c>
      <c r="N855" s="12">
        <v>0.84</v>
      </c>
      <c r="O855" s="12">
        <v>0.45628999999999997</v>
      </c>
      <c r="P855" s="12">
        <v>81.352000000000004</v>
      </c>
      <c r="Q855" s="12">
        <v>0.43</v>
      </c>
      <c r="R855" s="12">
        <v>4.2790697674418601</v>
      </c>
    </row>
    <row r="856" spans="1:18" x14ac:dyDescent="0.2">
      <c r="A856">
        <v>20755.976999999999</v>
      </c>
      <c r="B856">
        <v>96318.793000000005</v>
      </c>
      <c r="C856" s="12">
        <v>18.3</v>
      </c>
      <c r="D856" s="12">
        <v>18.5</v>
      </c>
      <c r="E856" s="12">
        <v>5</v>
      </c>
      <c r="F856" s="12">
        <v>30.2</v>
      </c>
      <c r="G856" s="12">
        <v>43</v>
      </c>
      <c r="H856" s="12">
        <v>30.4</v>
      </c>
      <c r="I856" s="12">
        <v>12.600000000000001</v>
      </c>
      <c r="J856" s="12">
        <v>-1.5873015873015799E-2</v>
      </c>
      <c r="K856" s="12">
        <v>1.81</v>
      </c>
      <c r="L856" s="12">
        <v>1.39016897081413</v>
      </c>
      <c r="M856" s="12">
        <v>2.68</v>
      </c>
      <c r="N856" s="12">
        <v>0.92782320441988897</v>
      </c>
      <c r="O856" s="12">
        <v>0.48128023477084603</v>
      </c>
      <c r="P856" s="12">
        <v>87.232136051829301</v>
      </c>
      <c r="Q856" s="12">
        <v>0.45</v>
      </c>
      <c r="R856" s="12">
        <v>4.2840515653775313</v>
      </c>
    </row>
    <row r="857" spans="1:18" x14ac:dyDescent="0.2">
      <c r="A857">
        <v>18013.491999999998</v>
      </c>
      <c r="B857">
        <v>97434.441000000006</v>
      </c>
      <c r="C857" s="12">
        <v>10.6</v>
      </c>
      <c r="D857" s="12">
        <v>11</v>
      </c>
      <c r="E857" s="12">
        <v>2</v>
      </c>
      <c r="F857" s="12">
        <v>44.2</v>
      </c>
      <c r="G857" s="12">
        <v>51.9</v>
      </c>
      <c r="H857" s="12">
        <v>28.7</v>
      </c>
      <c r="I857" s="12">
        <v>23.2</v>
      </c>
      <c r="J857" s="12">
        <v>0.66810344827586199</v>
      </c>
      <c r="K857" s="12">
        <v>1.75</v>
      </c>
      <c r="L857" s="12">
        <v>1.21</v>
      </c>
      <c r="M857" s="12">
        <v>2.67</v>
      </c>
      <c r="N857" s="12">
        <v>1.2</v>
      </c>
      <c r="O857" s="12">
        <v>0.54545454545454497</v>
      </c>
      <c r="P857" s="12">
        <v>98.34</v>
      </c>
      <c r="Q857" s="12">
        <v>0.51</v>
      </c>
      <c r="R857" s="12">
        <v>4.3137254901960791</v>
      </c>
    </row>
    <row r="858" spans="1:18" x14ac:dyDescent="0.2">
      <c r="A858">
        <v>18866.689999999999</v>
      </c>
      <c r="B858">
        <v>98131.38</v>
      </c>
      <c r="C858" s="12">
        <v>15</v>
      </c>
      <c r="D858" s="12">
        <v>15.2</v>
      </c>
      <c r="E858" s="12">
        <v>2</v>
      </c>
      <c r="F858" s="12">
        <v>30.9</v>
      </c>
      <c r="G858" s="12">
        <v>43.6</v>
      </c>
      <c r="H858" s="12">
        <v>25.2</v>
      </c>
      <c r="I858" s="12">
        <v>18.400000000000002</v>
      </c>
      <c r="J858" s="12">
        <v>0.309782608695652</v>
      </c>
      <c r="K858" s="12">
        <v>1.89</v>
      </c>
      <c r="L858" s="12">
        <v>1.44385026737968</v>
      </c>
      <c r="M858" s="12">
        <v>2.68</v>
      </c>
      <c r="N858" s="12">
        <v>0.85614814814814799</v>
      </c>
      <c r="O858" s="12">
        <v>0.46124990023146301</v>
      </c>
      <c r="P858" s="12">
        <v>96.7262502163004</v>
      </c>
      <c r="Q858" s="12">
        <v>0.43</v>
      </c>
      <c r="R858" s="12">
        <v>4.3166236003445304</v>
      </c>
    </row>
    <row r="859" spans="1:18" x14ac:dyDescent="0.2">
      <c r="A859">
        <v>16919.133000000002</v>
      </c>
      <c r="B859">
        <v>102616.59299999999</v>
      </c>
      <c r="C859" s="12">
        <v>30</v>
      </c>
      <c r="D859" s="12">
        <v>30.2</v>
      </c>
      <c r="E859" s="12">
        <v>5</v>
      </c>
      <c r="F859" s="12">
        <v>19.899999999999999</v>
      </c>
      <c r="G859" s="12">
        <v>42.6</v>
      </c>
      <c r="H859" s="12">
        <v>26.4</v>
      </c>
      <c r="I859" s="12">
        <v>16.200000000000003</v>
      </c>
      <c r="J859" s="12">
        <v>-0.40123456790123502</v>
      </c>
      <c r="K859" s="12">
        <v>1.87</v>
      </c>
      <c r="L859" s="12">
        <v>1.55963302752294</v>
      </c>
      <c r="M859" s="12">
        <v>2.68</v>
      </c>
      <c r="N859" s="12">
        <v>0.71835294117647097</v>
      </c>
      <c r="O859" s="12">
        <v>0.41804737778994899</v>
      </c>
      <c r="P859" s="12">
        <v>74.242056993121494</v>
      </c>
      <c r="Q859" s="12">
        <v>0.39800000000000002</v>
      </c>
      <c r="R859" s="12">
        <v>4.3174697014484194</v>
      </c>
    </row>
    <row r="860" spans="1:18" x14ac:dyDescent="0.2">
      <c r="A860">
        <v>16824.955999999998</v>
      </c>
      <c r="B860">
        <v>102614.34</v>
      </c>
      <c r="C860" s="12">
        <v>21.6</v>
      </c>
      <c r="D860" s="12">
        <v>21.8</v>
      </c>
      <c r="E860" s="12">
        <v>4</v>
      </c>
      <c r="F860" s="12">
        <v>28.5</v>
      </c>
      <c r="G860" s="12">
        <v>38.5</v>
      </c>
      <c r="H860" s="12">
        <v>23.2</v>
      </c>
      <c r="I860" s="12">
        <v>15.3</v>
      </c>
      <c r="J860" s="12">
        <v>0.34640522875816998</v>
      </c>
      <c r="K860" s="12">
        <v>1.85</v>
      </c>
      <c r="L860" s="12">
        <v>1.43968871595331</v>
      </c>
      <c r="M860" s="12">
        <v>2.67</v>
      </c>
      <c r="N860" s="12">
        <v>0.85456756756756702</v>
      </c>
      <c r="O860" s="12">
        <v>0.46079074308864898</v>
      </c>
      <c r="P860" s="12">
        <v>89.045036212404</v>
      </c>
      <c r="Q860" s="12">
        <v>0.42899999999999999</v>
      </c>
      <c r="R860" s="12">
        <v>4.3230013230013222</v>
      </c>
    </row>
    <row r="861" spans="1:18" x14ac:dyDescent="0.2">
      <c r="A861">
        <v>16397.692999999999</v>
      </c>
      <c r="B861">
        <v>102603.787</v>
      </c>
      <c r="C861" s="12">
        <v>14.2</v>
      </c>
      <c r="D861" s="12">
        <v>14.4</v>
      </c>
      <c r="E861" s="12">
        <v>2</v>
      </c>
      <c r="F861" s="12">
        <v>30.2</v>
      </c>
      <c r="G861" s="12">
        <v>47</v>
      </c>
      <c r="H861" s="12">
        <v>28</v>
      </c>
      <c r="I861" s="12">
        <v>19</v>
      </c>
      <c r="J861" s="12">
        <v>0.11578947368421</v>
      </c>
      <c r="K861" s="12">
        <v>1.91</v>
      </c>
      <c r="L861" s="12">
        <v>1.4669738863287201</v>
      </c>
      <c r="M861" s="12">
        <v>2.67</v>
      </c>
      <c r="N861" s="12">
        <v>0.82007329842931997</v>
      </c>
      <c r="O861" s="12">
        <v>0.45057157815403598</v>
      </c>
      <c r="P861" s="12">
        <v>98.325357202139998</v>
      </c>
      <c r="Q861" s="12">
        <v>0.42099999999999999</v>
      </c>
      <c r="R861" s="12">
        <v>4.3232144855803325</v>
      </c>
    </row>
    <row r="862" spans="1:18" x14ac:dyDescent="0.2">
      <c r="A862">
        <v>16397.692999999999</v>
      </c>
      <c r="B862">
        <v>102603.787</v>
      </c>
      <c r="C862" s="12">
        <v>14.2</v>
      </c>
      <c r="D862" s="12">
        <v>14.4</v>
      </c>
      <c r="E862" s="12">
        <v>2</v>
      </c>
      <c r="F862" s="12">
        <v>30.2</v>
      </c>
      <c r="G862" s="12">
        <v>47</v>
      </c>
      <c r="H862" s="12">
        <v>28</v>
      </c>
      <c r="I862" s="12">
        <v>19</v>
      </c>
      <c r="J862" s="12">
        <v>0.11578947368421</v>
      </c>
      <c r="K862" s="12">
        <v>1.91</v>
      </c>
      <c r="L862" s="12">
        <v>1.4669738863287201</v>
      </c>
      <c r="M862" s="12">
        <v>2.67</v>
      </c>
      <c r="N862" s="12">
        <v>0.82007329842931997</v>
      </c>
      <c r="O862" s="12">
        <v>0.45057157815403598</v>
      </c>
      <c r="P862" s="12">
        <v>98.325357202139998</v>
      </c>
      <c r="Q862" s="12">
        <v>0.42099999999999999</v>
      </c>
      <c r="R862" s="12">
        <v>4.3232144855803325</v>
      </c>
    </row>
    <row r="863" spans="1:18" x14ac:dyDescent="0.2">
      <c r="A863">
        <v>16397.692999999999</v>
      </c>
      <c r="B863">
        <v>102603.787</v>
      </c>
      <c r="C863" s="12">
        <v>14.2</v>
      </c>
      <c r="D863" s="12">
        <v>14.4</v>
      </c>
      <c r="E863" s="12">
        <v>2</v>
      </c>
      <c r="F863" s="12">
        <v>30.2</v>
      </c>
      <c r="G863" s="12">
        <v>47</v>
      </c>
      <c r="H863" s="12">
        <v>28</v>
      </c>
      <c r="I863" s="12">
        <v>19</v>
      </c>
      <c r="J863" s="12">
        <v>0.11578947368421</v>
      </c>
      <c r="K863" s="12">
        <v>1.91</v>
      </c>
      <c r="L863" s="12">
        <v>1.4669738863287201</v>
      </c>
      <c r="M863" s="12">
        <v>2.67</v>
      </c>
      <c r="N863" s="12">
        <v>0.82007329842931997</v>
      </c>
      <c r="O863" s="12">
        <v>0.45057157815403598</v>
      </c>
      <c r="P863" s="12">
        <v>98.325357202139998</v>
      </c>
      <c r="Q863" s="12">
        <v>0.42099999999999999</v>
      </c>
      <c r="R863" s="12">
        <v>4.3232144855803325</v>
      </c>
    </row>
    <row r="864" spans="1:18" x14ac:dyDescent="0.2">
      <c r="A864">
        <v>16517.644</v>
      </c>
      <c r="B864">
        <v>102507.269</v>
      </c>
      <c r="C864" s="12">
        <v>14.2</v>
      </c>
      <c r="D864" s="12">
        <v>14.4</v>
      </c>
      <c r="E864" s="12">
        <v>2</v>
      </c>
      <c r="F864" s="12">
        <v>30.2</v>
      </c>
      <c r="G864" s="12">
        <v>47</v>
      </c>
      <c r="H864" s="12">
        <v>28</v>
      </c>
      <c r="I864" s="12">
        <v>19</v>
      </c>
      <c r="J864" s="12">
        <v>0.11578947368421</v>
      </c>
      <c r="K864" s="12">
        <v>1.91</v>
      </c>
      <c r="L864" s="12">
        <v>1.4669738863287201</v>
      </c>
      <c r="M864" s="12">
        <v>2.67</v>
      </c>
      <c r="N864" s="12">
        <v>0.82007329842931997</v>
      </c>
      <c r="O864" s="12">
        <v>0.45057157815403598</v>
      </c>
      <c r="P864" s="12">
        <v>98.325357202139998</v>
      </c>
      <c r="Q864" s="12">
        <v>0.42099999999999999</v>
      </c>
      <c r="R864" s="12">
        <v>4.3232144855803325</v>
      </c>
    </row>
    <row r="865" spans="1:18" x14ac:dyDescent="0.2">
      <c r="A865">
        <v>16517.644</v>
      </c>
      <c r="B865">
        <v>102507.269</v>
      </c>
      <c r="C865" s="12">
        <v>14.2</v>
      </c>
      <c r="D865" s="12">
        <v>14.4</v>
      </c>
      <c r="E865" s="12">
        <v>2</v>
      </c>
      <c r="F865" s="12">
        <v>30.2</v>
      </c>
      <c r="G865" s="12">
        <v>47</v>
      </c>
      <c r="H865" s="12">
        <v>28</v>
      </c>
      <c r="I865" s="12">
        <v>19</v>
      </c>
      <c r="J865" s="12">
        <v>0.11578947368421</v>
      </c>
      <c r="K865" s="12">
        <v>1.91</v>
      </c>
      <c r="L865" s="12">
        <v>1.4669738863287201</v>
      </c>
      <c r="M865" s="12">
        <v>2.67</v>
      </c>
      <c r="N865" s="12">
        <v>0.82007329842931997</v>
      </c>
      <c r="O865" s="12">
        <v>0.45057157815403598</v>
      </c>
      <c r="P865" s="12">
        <v>98.325357202139998</v>
      </c>
      <c r="Q865" s="12">
        <v>0.42099999999999999</v>
      </c>
      <c r="R865" s="12">
        <v>4.3232144855803325</v>
      </c>
    </row>
    <row r="866" spans="1:18" x14ac:dyDescent="0.2">
      <c r="A866">
        <v>19860.18</v>
      </c>
      <c r="B866">
        <v>98318.8</v>
      </c>
      <c r="C866" s="12">
        <v>19.8</v>
      </c>
      <c r="D866" s="12">
        <v>20</v>
      </c>
      <c r="E866" s="12">
        <v>5</v>
      </c>
      <c r="F866" s="12">
        <v>35.1</v>
      </c>
      <c r="G866" s="12">
        <v>45</v>
      </c>
      <c r="H866" s="12">
        <v>30</v>
      </c>
      <c r="I866" s="12">
        <v>15</v>
      </c>
      <c r="J866" s="12">
        <v>0.34</v>
      </c>
      <c r="K866" s="12">
        <v>1.79</v>
      </c>
      <c r="L866" s="12">
        <v>1.32494448556625</v>
      </c>
      <c r="M866" s="12">
        <v>2.67</v>
      </c>
      <c r="N866" s="12">
        <v>1.01517877094972</v>
      </c>
      <c r="O866" s="12">
        <v>0.50376611027481399</v>
      </c>
      <c r="P866" s="12">
        <v>92.315760220562794</v>
      </c>
      <c r="Q866" s="12">
        <v>0.46600000000000003</v>
      </c>
      <c r="R866" s="12">
        <v>4.3244179634114159</v>
      </c>
    </row>
    <row r="867" spans="1:18" x14ac:dyDescent="0.2">
      <c r="A867">
        <v>17131.11</v>
      </c>
      <c r="B867">
        <v>102614.81</v>
      </c>
      <c r="C867" s="12">
        <v>19.2</v>
      </c>
      <c r="D867" s="12">
        <v>21.7</v>
      </c>
      <c r="E867" s="12">
        <v>5</v>
      </c>
      <c r="F867" s="12">
        <v>26.4714285714286</v>
      </c>
      <c r="G867" s="12">
        <v>45.285714285714299</v>
      </c>
      <c r="H867" s="12">
        <v>27.571428571428601</v>
      </c>
      <c r="I867" s="12">
        <v>17.714285714285698</v>
      </c>
      <c r="J867" s="12">
        <v>-6.2096774193548497E-2</v>
      </c>
      <c r="K867" s="12">
        <v>1.8128571428571401</v>
      </c>
      <c r="L867" s="12">
        <v>1.4384745720461201</v>
      </c>
      <c r="M867" s="12">
        <v>2.69</v>
      </c>
      <c r="N867" s="12">
        <v>0.87976882680666901</v>
      </c>
      <c r="O867" s="12">
        <v>0.465489007749182</v>
      </c>
      <c r="P867" s="12">
        <v>79.912955910761497</v>
      </c>
      <c r="Q867" s="12">
        <v>0.434</v>
      </c>
      <c r="R867" s="12">
        <v>4.331264577895551</v>
      </c>
    </row>
    <row r="868" spans="1:18" x14ac:dyDescent="0.2">
      <c r="A868">
        <v>17450.990000000002</v>
      </c>
      <c r="B868">
        <v>102650.9</v>
      </c>
      <c r="C868" s="12">
        <v>19.2</v>
      </c>
      <c r="D868" s="12">
        <v>21.7</v>
      </c>
      <c r="E868" s="12">
        <v>5</v>
      </c>
      <c r="F868" s="12">
        <v>26.4714285714286</v>
      </c>
      <c r="G868" s="12">
        <v>45.285714285714299</v>
      </c>
      <c r="H868" s="12">
        <v>27.571428571428601</v>
      </c>
      <c r="I868" s="12">
        <v>17.714285714285698</v>
      </c>
      <c r="J868" s="12">
        <v>-6.2096774193548497E-2</v>
      </c>
      <c r="K868" s="12">
        <v>1.8128571428571401</v>
      </c>
      <c r="L868" s="12">
        <v>1.4384745720461201</v>
      </c>
      <c r="M868" s="12">
        <v>2.69</v>
      </c>
      <c r="N868" s="12">
        <v>0.87976882680666901</v>
      </c>
      <c r="O868" s="12">
        <v>0.465489007749182</v>
      </c>
      <c r="P868" s="12">
        <v>79.912955910761497</v>
      </c>
      <c r="Q868" s="12">
        <v>0.434</v>
      </c>
      <c r="R868" s="12">
        <v>4.331264577895551</v>
      </c>
    </row>
    <row r="869" spans="1:18" x14ac:dyDescent="0.2">
      <c r="A869">
        <v>17864.97</v>
      </c>
      <c r="B869">
        <v>102730.41</v>
      </c>
      <c r="C869" s="12">
        <v>19.2</v>
      </c>
      <c r="D869" s="12">
        <v>21.7</v>
      </c>
      <c r="E869" s="12">
        <v>5</v>
      </c>
      <c r="F869" s="12">
        <v>26.4714285714286</v>
      </c>
      <c r="G869" s="12">
        <v>45.285714285714299</v>
      </c>
      <c r="H869" s="12">
        <v>27.571428571428601</v>
      </c>
      <c r="I869" s="12">
        <v>17.714285714285698</v>
      </c>
      <c r="J869" s="12">
        <v>-6.2096774193548497E-2</v>
      </c>
      <c r="K869" s="12">
        <v>1.8128571428571401</v>
      </c>
      <c r="L869" s="12">
        <v>1.4384745720461201</v>
      </c>
      <c r="M869" s="12">
        <v>2.69</v>
      </c>
      <c r="N869" s="12">
        <v>0.87976882680666901</v>
      </c>
      <c r="O869" s="12">
        <v>0.465489007749182</v>
      </c>
      <c r="P869" s="12">
        <v>79.912955910761497</v>
      </c>
      <c r="Q869" s="12">
        <v>0.434</v>
      </c>
      <c r="R869" s="12">
        <v>4.331264577895551</v>
      </c>
    </row>
    <row r="870" spans="1:18" x14ac:dyDescent="0.2">
      <c r="A870">
        <v>18126.885999999999</v>
      </c>
      <c r="B870">
        <v>97610.642999999996</v>
      </c>
      <c r="C870" s="12">
        <v>14.8</v>
      </c>
      <c r="D870" s="12">
        <v>15</v>
      </c>
      <c r="E870" s="12">
        <v>4</v>
      </c>
      <c r="F870" s="12">
        <v>26.1</v>
      </c>
      <c r="G870" s="12">
        <v>37.6</v>
      </c>
      <c r="H870" s="12">
        <v>22.2</v>
      </c>
      <c r="I870" s="12">
        <v>15.400000000000002</v>
      </c>
      <c r="J870" s="12">
        <v>0.253246753246753</v>
      </c>
      <c r="K870" s="12">
        <v>1.98</v>
      </c>
      <c r="L870" s="12">
        <v>1.5701823949246601</v>
      </c>
      <c r="M870" s="12">
        <v>2.68</v>
      </c>
      <c r="N870" s="12">
        <v>0.706808080808081</v>
      </c>
      <c r="O870" s="12">
        <v>0.41411104666990201</v>
      </c>
      <c r="P870" s="12">
        <v>98.963214908394505</v>
      </c>
      <c r="Q870" s="12">
        <v>0.39400000000000002</v>
      </c>
      <c r="R870" s="12">
        <v>4.3320002050966524</v>
      </c>
    </row>
    <row r="871" spans="1:18" x14ac:dyDescent="0.2">
      <c r="A871">
        <v>16051.778</v>
      </c>
      <c r="B871">
        <v>102317.159</v>
      </c>
      <c r="C871" s="12">
        <v>22.8</v>
      </c>
      <c r="D871" s="12">
        <v>28.4</v>
      </c>
      <c r="E871" s="12">
        <v>5</v>
      </c>
      <c r="F871" s="12">
        <v>26.251827621459999</v>
      </c>
      <c r="G871" s="12">
        <v>40.848322804768898</v>
      </c>
      <c r="H871" s="12">
        <v>26.628730901082399</v>
      </c>
      <c r="I871" s="12">
        <v>14.219591903686499</v>
      </c>
      <c r="J871" s="12">
        <v>-2.65059139654132E-2</v>
      </c>
      <c r="K871" s="12">
        <v>1.7933333333333299</v>
      </c>
      <c r="L871" s="12">
        <v>1.42453297000444</v>
      </c>
      <c r="M871" s="12">
        <v>2.6666666666666701</v>
      </c>
      <c r="N871" s="12">
        <v>0.87432570526793296</v>
      </c>
      <c r="O871" s="12">
        <v>0.46574316737315102</v>
      </c>
      <c r="P871" s="12">
        <v>78.551036997735494</v>
      </c>
      <c r="Q871" s="12">
        <v>0.43261902859534401</v>
      </c>
      <c r="R871" s="12">
        <v>4.3325087002150999</v>
      </c>
    </row>
    <row r="872" spans="1:18" x14ac:dyDescent="0.2">
      <c r="A872">
        <v>18184.199000000001</v>
      </c>
      <c r="B872">
        <v>97594.960999999996</v>
      </c>
      <c r="C872" s="12">
        <v>21.2</v>
      </c>
      <c r="D872" s="12">
        <v>21.4</v>
      </c>
      <c r="E872" s="12">
        <v>4</v>
      </c>
      <c r="F872" s="12">
        <v>31.4</v>
      </c>
      <c r="G872" s="12">
        <v>41.8</v>
      </c>
      <c r="H872" s="12">
        <v>26.4</v>
      </c>
      <c r="I872" s="12">
        <v>15.399999999999999</v>
      </c>
      <c r="J872" s="12">
        <v>0.32467532467532501</v>
      </c>
      <c r="K872" s="12">
        <v>1.9</v>
      </c>
      <c r="L872" s="12">
        <v>1.8938511326860801</v>
      </c>
      <c r="M872" s="12">
        <v>2.67</v>
      </c>
      <c r="N872" s="12">
        <v>0.846515789473684</v>
      </c>
      <c r="O872" s="12">
        <v>0.45843950769300901</v>
      </c>
      <c r="P872" s="12">
        <v>99.038908715602005</v>
      </c>
      <c r="Q872" s="12">
        <v>0.42399999999999999</v>
      </c>
      <c r="R872" s="12">
        <v>4.3549900695134056</v>
      </c>
    </row>
    <row r="873" spans="1:18" x14ac:dyDescent="0.2">
      <c r="A873">
        <v>20752.144</v>
      </c>
      <c r="B873">
        <v>96389.786999999997</v>
      </c>
      <c r="C873" s="12">
        <v>24.5</v>
      </c>
      <c r="D873" s="12">
        <v>24.7</v>
      </c>
      <c r="E873" s="12">
        <v>5</v>
      </c>
      <c r="F873" s="12">
        <v>20</v>
      </c>
      <c r="G873" s="12">
        <v>33.299999999999997</v>
      </c>
      <c r="H873" s="12">
        <v>21.6</v>
      </c>
      <c r="I873" s="12">
        <v>11.699999999999996</v>
      </c>
      <c r="J873" s="12">
        <v>-0.13675213675213699</v>
      </c>
      <c r="K873" s="12">
        <v>1.94</v>
      </c>
      <c r="L873" s="12">
        <v>1.61666666666667</v>
      </c>
      <c r="M873" s="12">
        <v>2.68</v>
      </c>
      <c r="N873" s="12">
        <v>0.65773195876288704</v>
      </c>
      <c r="O873" s="12">
        <v>0.39676616915422902</v>
      </c>
      <c r="P873" s="12">
        <v>81.492163009404393</v>
      </c>
      <c r="Q873" s="12">
        <v>0.38</v>
      </c>
      <c r="R873" s="12">
        <v>4.3624525230602291</v>
      </c>
    </row>
    <row r="874" spans="1:18" x14ac:dyDescent="0.2">
      <c r="A874">
        <v>20057.284</v>
      </c>
      <c r="B874">
        <v>97934.74</v>
      </c>
      <c r="C874" s="12">
        <v>16</v>
      </c>
      <c r="D874" s="12">
        <v>16.2</v>
      </c>
      <c r="E874" s="12">
        <v>4</v>
      </c>
      <c r="F874" s="12">
        <v>28.6</v>
      </c>
      <c r="G874" s="12">
        <v>32</v>
      </c>
      <c r="H874" s="12">
        <v>20</v>
      </c>
      <c r="I874" s="12">
        <v>12</v>
      </c>
      <c r="J874" s="12">
        <v>0.71666666666666701</v>
      </c>
      <c r="K874" s="12">
        <v>1.88</v>
      </c>
      <c r="L874" s="12">
        <v>1.4618973561430799</v>
      </c>
      <c r="M874" s="12">
        <v>2.68</v>
      </c>
      <c r="N874" s="12">
        <v>0.833234042553192</v>
      </c>
      <c r="O874" s="12">
        <v>0.45451591188691098</v>
      </c>
      <c r="P874" s="12">
        <v>91.988560339104197</v>
      </c>
      <c r="Q874" s="12">
        <v>0.42</v>
      </c>
      <c r="R874" s="12">
        <v>4.364842958459981</v>
      </c>
    </row>
    <row r="875" spans="1:18" x14ac:dyDescent="0.2">
      <c r="A875">
        <v>14282.48</v>
      </c>
      <c r="B875">
        <v>102371.18</v>
      </c>
      <c r="C875" s="12">
        <v>12.6</v>
      </c>
      <c r="D875" s="12">
        <v>12.8</v>
      </c>
      <c r="E875" s="12">
        <v>5</v>
      </c>
      <c r="F875" s="12">
        <v>32.4</v>
      </c>
      <c r="G875" s="12">
        <v>38.5</v>
      </c>
      <c r="H875" s="12">
        <v>23</v>
      </c>
      <c r="I875" s="12">
        <v>15.5</v>
      </c>
      <c r="J875" s="12">
        <v>0.60645161290322602</v>
      </c>
      <c r="K875" s="12">
        <v>1.91</v>
      </c>
      <c r="L875" s="12">
        <v>1.4472036346350701</v>
      </c>
      <c r="M875" s="12">
        <v>2.68</v>
      </c>
      <c r="N875" s="12">
        <v>0.864085454595381</v>
      </c>
      <c r="O875" s="12">
        <v>0.45999864379288302</v>
      </c>
      <c r="P875" s="12">
        <v>99.633262994703102</v>
      </c>
      <c r="Q875" s="12">
        <v>0.42699999999999999</v>
      </c>
      <c r="R875" s="12">
        <v>4.3655397063123678</v>
      </c>
    </row>
    <row r="876" spans="1:18" x14ac:dyDescent="0.2">
      <c r="A876">
        <v>14282.48</v>
      </c>
      <c r="B876">
        <v>102371.18</v>
      </c>
      <c r="C876" s="12">
        <v>17</v>
      </c>
      <c r="D876" s="12">
        <v>17.2</v>
      </c>
      <c r="E876" s="12">
        <v>5</v>
      </c>
      <c r="F876" s="12">
        <v>32.4</v>
      </c>
      <c r="G876" s="12">
        <v>38.5</v>
      </c>
      <c r="H876" s="12">
        <v>23</v>
      </c>
      <c r="I876" s="12">
        <v>15.5</v>
      </c>
      <c r="J876" s="12">
        <v>0.60645161290322602</v>
      </c>
      <c r="K876" s="12">
        <v>1.91</v>
      </c>
      <c r="L876" s="12">
        <v>1.4472036346350701</v>
      </c>
      <c r="M876" s="12">
        <v>2.68</v>
      </c>
      <c r="N876" s="12">
        <v>0.864085454595381</v>
      </c>
      <c r="O876" s="12">
        <v>0.45999864379288302</v>
      </c>
      <c r="P876" s="12">
        <v>99.633262994703102</v>
      </c>
      <c r="Q876" s="12">
        <v>0.42699999999999999</v>
      </c>
      <c r="R876" s="12">
        <v>4.3655397063123678</v>
      </c>
    </row>
    <row r="877" spans="1:18" x14ac:dyDescent="0.2">
      <c r="A877">
        <v>20743.677</v>
      </c>
      <c r="B877">
        <v>96330.922000000006</v>
      </c>
      <c r="C877" s="12">
        <v>11</v>
      </c>
      <c r="D877" s="12">
        <v>11.2</v>
      </c>
      <c r="E877" s="12">
        <v>5</v>
      </c>
      <c r="F877" s="12">
        <v>24.3</v>
      </c>
      <c r="G877" s="12">
        <v>38.4</v>
      </c>
      <c r="H877" s="12">
        <v>24.2</v>
      </c>
      <c r="I877" s="12">
        <v>14.2</v>
      </c>
      <c r="J877" s="12">
        <v>7.0422535211268596E-3</v>
      </c>
      <c r="K877" s="12">
        <v>1.91</v>
      </c>
      <c r="L877" s="12">
        <v>1.53660498793242</v>
      </c>
      <c r="M877" s="12">
        <v>2.69</v>
      </c>
      <c r="N877" s="12">
        <v>0.75061256544502597</v>
      </c>
      <c r="O877" s="12">
        <v>0.42877137995077302</v>
      </c>
      <c r="P877" s="12">
        <v>87.084873087949106</v>
      </c>
      <c r="Q877" s="12">
        <v>0.4</v>
      </c>
      <c r="R877" s="12">
        <v>4.3765314136125646</v>
      </c>
    </row>
    <row r="878" spans="1:18" x14ac:dyDescent="0.2">
      <c r="A878">
        <v>14279.02</v>
      </c>
      <c r="B878">
        <v>102345.18</v>
      </c>
      <c r="C878" s="12">
        <v>15.8</v>
      </c>
      <c r="D878" s="12">
        <v>16</v>
      </c>
      <c r="E878" s="12">
        <v>4</v>
      </c>
      <c r="F878" s="12">
        <v>29.725000000000001</v>
      </c>
      <c r="G878" s="12">
        <v>38.75</v>
      </c>
      <c r="H878" s="12">
        <v>23.25</v>
      </c>
      <c r="I878" s="12">
        <v>15.5</v>
      </c>
      <c r="J878" s="12">
        <v>0.41774193548387101</v>
      </c>
      <c r="K878" s="12">
        <v>1.865</v>
      </c>
      <c r="L878" s="12">
        <v>1.4385659548187999</v>
      </c>
      <c r="M878" s="12">
        <v>2.6775000000000002</v>
      </c>
      <c r="N878" s="12">
        <v>0.86535284123409095</v>
      </c>
      <c r="O878" s="12">
        <v>0.46279895996062598</v>
      </c>
      <c r="P878" s="12">
        <v>92.349147469072406</v>
      </c>
      <c r="Q878" s="12">
        <v>0.42599999999999999</v>
      </c>
      <c r="R878" s="12">
        <v>4.3787625381081945</v>
      </c>
    </row>
    <row r="879" spans="1:18" x14ac:dyDescent="0.2">
      <c r="A879">
        <v>14317.23</v>
      </c>
      <c r="B879">
        <v>102364.57</v>
      </c>
      <c r="C879" s="12">
        <v>12.14</v>
      </c>
      <c r="D879" s="12">
        <v>12.34</v>
      </c>
      <c r="E879" s="12">
        <v>4</v>
      </c>
      <c r="F879" s="12">
        <v>29.725000000000001</v>
      </c>
      <c r="G879" s="12">
        <v>38.75</v>
      </c>
      <c r="H879" s="12">
        <v>23.25</v>
      </c>
      <c r="I879" s="12">
        <v>15.5</v>
      </c>
      <c r="J879" s="12">
        <v>0.41774193548387101</v>
      </c>
      <c r="K879" s="12">
        <v>1.865</v>
      </c>
      <c r="L879" s="12">
        <v>1.4385659548187999</v>
      </c>
      <c r="M879" s="12">
        <v>2.6775000000000002</v>
      </c>
      <c r="N879" s="12">
        <v>0.86535284123409095</v>
      </c>
      <c r="O879" s="12">
        <v>0.46279895996062598</v>
      </c>
      <c r="P879" s="12">
        <v>92.349147469072406</v>
      </c>
      <c r="Q879" s="12">
        <v>0.42599999999999999</v>
      </c>
      <c r="R879" s="12">
        <v>4.3787625381081945</v>
      </c>
    </row>
    <row r="880" spans="1:18" x14ac:dyDescent="0.2">
      <c r="A880">
        <v>14809.29</v>
      </c>
      <c r="B880">
        <v>102262.45</v>
      </c>
      <c r="C880" s="12">
        <v>23</v>
      </c>
      <c r="D880" s="12">
        <v>23.2</v>
      </c>
      <c r="E880" s="12">
        <v>4</v>
      </c>
      <c r="F880" s="12">
        <v>29.725000000000001</v>
      </c>
      <c r="G880" s="12">
        <v>38.75</v>
      </c>
      <c r="H880" s="12">
        <v>23.25</v>
      </c>
      <c r="I880" s="12">
        <v>15.5</v>
      </c>
      <c r="J880" s="12">
        <v>0.41774193548387101</v>
      </c>
      <c r="K880" s="12">
        <v>1.865</v>
      </c>
      <c r="L880" s="12">
        <v>1.4385659548187999</v>
      </c>
      <c r="M880" s="12">
        <v>2.6775000000000002</v>
      </c>
      <c r="N880" s="12">
        <v>0.86535284123409095</v>
      </c>
      <c r="O880" s="12">
        <v>0.46279895996062598</v>
      </c>
      <c r="P880" s="12">
        <v>92.349147469072406</v>
      </c>
      <c r="Q880" s="12">
        <v>0.42599999999999999</v>
      </c>
      <c r="R880" s="12">
        <v>4.3787625381081945</v>
      </c>
    </row>
    <row r="881" spans="1:18" x14ac:dyDescent="0.2">
      <c r="A881">
        <v>14648.19</v>
      </c>
      <c r="B881">
        <v>102272.33</v>
      </c>
      <c r="C881" s="12">
        <v>11</v>
      </c>
      <c r="D881" s="12">
        <v>11.2</v>
      </c>
      <c r="E881" s="12">
        <v>4</v>
      </c>
      <c r="F881" s="12">
        <v>29.725000000000001</v>
      </c>
      <c r="G881" s="12">
        <v>38.75</v>
      </c>
      <c r="H881" s="12">
        <v>23.25</v>
      </c>
      <c r="I881" s="12">
        <v>15.5</v>
      </c>
      <c r="J881" s="12">
        <v>0.41774193548387101</v>
      </c>
      <c r="K881" s="12">
        <v>1.865</v>
      </c>
      <c r="L881" s="12">
        <v>1.4385659548187999</v>
      </c>
      <c r="M881" s="12">
        <v>2.6775000000000002</v>
      </c>
      <c r="N881" s="12">
        <v>0.86535284123409095</v>
      </c>
      <c r="O881" s="12">
        <v>0.46279895996062598</v>
      </c>
      <c r="P881" s="12">
        <v>92.349147469072406</v>
      </c>
      <c r="Q881" s="12">
        <v>0.42599999999999999</v>
      </c>
      <c r="R881" s="12">
        <v>4.3787625381081945</v>
      </c>
    </row>
    <row r="882" spans="1:18" x14ac:dyDescent="0.2">
      <c r="A882">
        <v>16769.695</v>
      </c>
      <c r="B882">
        <v>102676.167</v>
      </c>
      <c r="C882" s="12">
        <v>35.5</v>
      </c>
      <c r="D882" s="12">
        <v>35.700000000000003</v>
      </c>
      <c r="E882" s="12">
        <v>4</v>
      </c>
      <c r="F882" s="12">
        <v>17.8</v>
      </c>
      <c r="G882" s="12">
        <v>36.6</v>
      </c>
      <c r="H882" s="12">
        <v>22.3</v>
      </c>
      <c r="I882" s="12">
        <v>14.3</v>
      </c>
      <c r="J882" s="12">
        <v>-0.31468531468531502</v>
      </c>
      <c r="K882" s="12">
        <v>1.97</v>
      </c>
      <c r="L882" s="12">
        <v>1.6723259762309</v>
      </c>
      <c r="M882" s="12">
        <v>2.66</v>
      </c>
      <c r="N882" s="12">
        <v>0.59059898477157402</v>
      </c>
      <c r="O882" s="12">
        <v>0.371306023973346</v>
      </c>
      <c r="P882" s="12">
        <v>80.169457145804003</v>
      </c>
      <c r="Q882" s="12">
        <v>0.36199999999999999</v>
      </c>
      <c r="R882" s="12">
        <v>4.3939198474352876</v>
      </c>
    </row>
    <row r="883" spans="1:18" x14ac:dyDescent="0.2">
      <c r="A883">
        <v>16864.714</v>
      </c>
      <c r="B883">
        <v>102597.005</v>
      </c>
      <c r="C883" s="12">
        <v>37.299999999999997</v>
      </c>
      <c r="D883" s="12">
        <v>37.5</v>
      </c>
      <c r="E883" s="12">
        <v>5</v>
      </c>
      <c r="F883" s="12">
        <v>24.7</v>
      </c>
      <c r="G883" s="12">
        <v>38.1</v>
      </c>
      <c r="H883" s="12">
        <v>22.7</v>
      </c>
      <c r="I883" s="12">
        <v>15.400000000000002</v>
      </c>
      <c r="J883" s="12">
        <v>0.12987012987013</v>
      </c>
      <c r="K883" s="12">
        <v>1.8</v>
      </c>
      <c r="L883" s="12">
        <v>1.4434643143544501</v>
      </c>
      <c r="M883" s="12">
        <v>2.67</v>
      </c>
      <c r="N883" s="12">
        <v>0.84971666666666601</v>
      </c>
      <c r="O883" s="12">
        <v>0.459376661290468</v>
      </c>
      <c r="P883" s="12">
        <v>77.612929800129507</v>
      </c>
      <c r="Q883" s="12">
        <v>0.42</v>
      </c>
      <c r="R883" s="12">
        <v>4.4040873015873006</v>
      </c>
    </row>
    <row r="884" spans="1:18" x14ac:dyDescent="0.2">
      <c r="A884">
        <v>17457.227999999999</v>
      </c>
      <c r="B884">
        <v>105570.58900000001</v>
      </c>
      <c r="C884" s="12">
        <v>22.8</v>
      </c>
      <c r="D884" s="12">
        <v>23</v>
      </c>
      <c r="E884" s="12">
        <v>2</v>
      </c>
      <c r="F884" s="12">
        <v>33.6</v>
      </c>
      <c r="G884" s="12">
        <v>57.1</v>
      </c>
      <c r="H884" s="12">
        <v>34.799999999999997</v>
      </c>
      <c r="I884" s="12">
        <v>22.300000000000004</v>
      </c>
      <c r="J884" s="12">
        <v>-5.38116591928249E-2</v>
      </c>
      <c r="K884" s="12">
        <v>1.8</v>
      </c>
      <c r="L884" s="12">
        <v>1.3473053892215601</v>
      </c>
      <c r="M884" s="12">
        <v>2.68</v>
      </c>
      <c r="N884" s="12">
        <v>0.98915555555555601</v>
      </c>
      <c r="O884" s="12">
        <v>0.497274108499419</v>
      </c>
      <c r="P884" s="12">
        <v>91.035226455787196</v>
      </c>
      <c r="Q884" s="12">
        <v>0.45100000000000001</v>
      </c>
      <c r="R884" s="12">
        <v>4.4105444690810556</v>
      </c>
    </row>
    <row r="885" spans="1:18" x14ac:dyDescent="0.2">
      <c r="A885">
        <v>16375.304</v>
      </c>
      <c r="B885">
        <v>102465.667</v>
      </c>
      <c r="C885" s="12">
        <v>19.5</v>
      </c>
      <c r="D885" s="12">
        <v>19.7</v>
      </c>
      <c r="E885" s="12">
        <v>2</v>
      </c>
      <c r="F885" s="12">
        <v>27.2</v>
      </c>
      <c r="G885" s="12">
        <v>52</v>
      </c>
      <c r="H885" s="12">
        <v>30</v>
      </c>
      <c r="I885" s="12">
        <v>22</v>
      </c>
      <c r="J885" s="12">
        <v>-0.12727272727272701</v>
      </c>
      <c r="K885" s="12">
        <v>1.92</v>
      </c>
      <c r="L885" s="12">
        <v>1.5094339622641499</v>
      </c>
      <c r="M885" s="12">
        <v>2.67</v>
      </c>
      <c r="N885" s="12">
        <v>0.76887499999999998</v>
      </c>
      <c r="O885" s="12">
        <v>0.43466892799095502</v>
      </c>
      <c r="P885" s="12">
        <v>94.454885384490296</v>
      </c>
      <c r="Q885" s="12">
        <v>0.40100000000000002</v>
      </c>
      <c r="R885" s="12">
        <v>4.4111596009975056</v>
      </c>
    </row>
    <row r="886" spans="1:18" x14ac:dyDescent="0.2">
      <c r="A886">
        <v>16375.304</v>
      </c>
      <c r="B886">
        <v>102465.667</v>
      </c>
      <c r="C886" s="12">
        <v>19.5</v>
      </c>
      <c r="D886" s="12">
        <v>19.7</v>
      </c>
      <c r="E886" s="12">
        <v>2</v>
      </c>
      <c r="F886" s="12">
        <v>27.2</v>
      </c>
      <c r="G886" s="12">
        <v>52</v>
      </c>
      <c r="H886" s="12">
        <v>30</v>
      </c>
      <c r="I886" s="12">
        <v>22</v>
      </c>
      <c r="J886" s="12">
        <v>-0.12727272727272701</v>
      </c>
      <c r="K886" s="12">
        <v>1.92</v>
      </c>
      <c r="L886" s="12">
        <v>1.5094339622641499</v>
      </c>
      <c r="M886" s="12">
        <v>2.67</v>
      </c>
      <c r="N886" s="12">
        <v>0.76887499999999998</v>
      </c>
      <c r="O886" s="12">
        <v>0.43466892799095502</v>
      </c>
      <c r="P886" s="12">
        <v>94.454885384490296</v>
      </c>
      <c r="Q886" s="12">
        <v>0.40100000000000002</v>
      </c>
      <c r="R886" s="12">
        <v>4.4111596009975056</v>
      </c>
    </row>
    <row r="887" spans="1:18" x14ac:dyDescent="0.2">
      <c r="A887">
        <v>19256.695</v>
      </c>
      <c r="B887">
        <v>98044.462</v>
      </c>
      <c r="C887" s="12">
        <v>13.6</v>
      </c>
      <c r="D887" s="12">
        <v>14</v>
      </c>
      <c r="E887" s="12">
        <v>2</v>
      </c>
      <c r="F887" s="12">
        <v>37.6</v>
      </c>
      <c r="G887" s="12">
        <v>48</v>
      </c>
      <c r="H887" s="12">
        <v>28</v>
      </c>
      <c r="I887" s="12">
        <v>20</v>
      </c>
      <c r="J887" s="12">
        <v>0.48</v>
      </c>
      <c r="K887" s="12">
        <v>1.83</v>
      </c>
      <c r="L887" s="12">
        <v>1.3299418604651201</v>
      </c>
      <c r="M887" s="12">
        <v>2.7</v>
      </c>
      <c r="N887" s="12">
        <v>1.0301639344262301</v>
      </c>
      <c r="O887" s="12">
        <v>0.50742894056847498</v>
      </c>
      <c r="P887" s="12">
        <v>98.547422024188407</v>
      </c>
      <c r="Q887" s="12">
        <v>0.46</v>
      </c>
      <c r="R887" s="12">
        <v>4.4133998574483257</v>
      </c>
    </row>
    <row r="888" spans="1:18" x14ac:dyDescent="0.2">
      <c r="A888">
        <v>16338.5</v>
      </c>
      <c r="B888">
        <v>102322.09</v>
      </c>
      <c r="C888" s="12">
        <v>10.4</v>
      </c>
      <c r="D888" s="12">
        <v>22</v>
      </c>
      <c r="E888" s="12">
        <v>5</v>
      </c>
      <c r="F888" s="12">
        <v>28</v>
      </c>
      <c r="G888" s="12">
        <v>48.5</v>
      </c>
      <c r="H888" s="12">
        <v>28.9</v>
      </c>
      <c r="I888" s="12">
        <v>19.600000000000001</v>
      </c>
      <c r="J888" s="12">
        <v>-4.5918367346938702E-2</v>
      </c>
      <c r="K888" s="12">
        <v>1.8593</v>
      </c>
      <c r="L888" s="12">
        <v>1.4549000000000001</v>
      </c>
      <c r="M888" s="12">
        <v>2.6840000000000002</v>
      </c>
      <c r="N888" s="12">
        <v>0.85350000000000004</v>
      </c>
      <c r="O888" s="12">
        <v>0.45785900000000002</v>
      </c>
      <c r="P888" s="12">
        <v>88.408199999999994</v>
      </c>
      <c r="Q888" s="12">
        <v>0.4199</v>
      </c>
      <c r="R888" s="12">
        <v>4.4141462252917361</v>
      </c>
    </row>
    <row r="889" spans="1:18" x14ac:dyDescent="0.2">
      <c r="A889">
        <v>16520.57</v>
      </c>
      <c r="B889">
        <v>102376.63</v>
      </c>
      <c r="C889" s="12">
        <v>10.4</v>
      </c>
      <c r="D889" s="12">
        <v>22</v>
      </c>
      <c r="E889" s="12">
        <v>5</v>
      </c>
      <c r="F889" s="12">
        <v>28</v>
      </c>
      <c r="G889" s="12">
        <v>48.5</v>
      </c>
      <c r="H889" s="12">
        <v>28.9</v>
      </c>
      <c r="I889" s="12">
        <v>19.600000000000001</v>
      </c>
      <c r="J889" s="12">
        <v>-4.5918367346938702E-2</v>
      </c>
      <c r="K889" s="12">
        <v>1.8593</v>
      </c>
      <c r="L889" s="12">
        <v>1.4549000000000001</v>
      </c>
      <c r="M889" s="12">
        <v>2.6840000000000002</v>
      </c>
      <c r="N889" s="12">
        <v>0.85350000000000004</v>
      </c>
      <c r="O889" s="12">
        <v>0.45785900000000002</v>
      </c>
      <c r="P889" s="12">
        <v>88.408199999999994</v>
      </c>
      <c r="Q889" s="12">
        <v>0.4199</v>
      </c>
      <c r="R889" s="12">
        <v>4.4141462252917361</v>
      </c>
    </row>
    <row r="890" spans="1:18" x14ac:dyDescent="0.2">
      <c r="A890">
        <v>16591.439999999999</v>
      </c>
      <c r="B890">
        <v>102430.63</v>
      </c>
      <c r="C890" s="12">
        <v>10.4</v>
      </c>
      <c r="D890" s="12">
        <v>22</v>
      </c>
      <c r="E890" s="12">
        <v>5</v>
      </c>
      <c r="F890" s="12">
        <v>28</v>
      </c>
      <c r="G890" s="12">
        <v>48.5</v>
      </c>
      <c r="H890" s="12">
        <v>28.9</v>
      </c>
      <c r="I890" s="12">
        <v>19.600000000000001</v>
      </c>
      <c r="J890" s="12">
        <v>-4.5918367346938702E-2</v>
      </c>
      <c r="K890" s="12">
        <v>1.8593</v>
      </c>
      <c r="L890" s="12">
        <v>1.4549000000000001</v>
      </c>
      <c r="M890" s="12">
        <v>2.6840000000000002</v>
      </c>
      <c r="N890" s="12">
        <v>0.85350000000000004</v>
      </c>
      <c r="O890" s="12">
        <v>0.45785900000000002</v>
      </c>
      <c r="P890" s="12">
        <v>88.408199999999994</v>
      </c>
      <c r="Q890" s="12">
        <v>0.4199</v>
      </c>
      <c r="R890" s="12">
        <v>4.4141462252917361</v>
      </c>
    </row>
    <row r="891" spans="1:18" x14ac:dyDescent="0.2">
      <c r="A891">
        <v>16704.13</v>
      </c>
      <c r="B891">
        <v>102470.07</v>
      </c>
      <c r="C891" s="12">
        <v>10.4</v>
      </c>
      <c r="D891" s="12">
        <v>22</v>
      </c>
      <c r="E891" s="12">
        <v>5</v>
      </c>
      <c r="F891" s="12">
        <v>28</v>
      </c>
      <c r="G891" s="12">
        <v>48.5</v>
      </c>
      <c r="H891" s="12">
        <v>28.9</v>
      </c>
      <c r="I891" s="12">
        <v>19.600000000000001</v>
      </c>
      <c r="J891" s="12">
        <v>-4.5918367346938702E-2</v>
      </c>
      <c r="K891" s="12">
        <v>1.8593</v>
      </c>
      <c r="L891" s="12">
        <v>1.4549000000000001</v>
      </c>
      <c r="M891" s="12">
        <v>2.6840000000000002</v>
      </c>
      <c r="N891" s="12">
        <v>0.85350000000000004</v>
      </c>
      <c r="O891" s="12">
        <v>0.45785900000000002</v>
      </c>
      <c r="P891" s="12">
        <v>88.408199999999994</v>
      </c>
      <c r="Q891" s="12">
        <v>0.4199</v>
      </c>
      <c r="R891" s="12">
        <v>4.4141462252917361</v>
      </c>
    </row>
    <row r="892" spans="1:18" x14ac:dyDescent="0.2">
      <c r="A892">
        <v>16814.844000000001</v>
      </c>
      <c r="B892">
        <v>102480.1</v>
      </c>
      <c r="C892" s="12">
        <v>10.4</v>
      </c>
      <c r="D892" s="12">
        <v>22</v>
      </c>
      <c r="E892" s="12">
        <v>5</v>
      </c>
      <c r="F892" s="12">
        <v>28</v>
      </c>
      <c r="G892" s="12">
        <v>48.5</v>
      </c>
      <c r="H892" s="12">
        <v>28.9</v>
      </c>
      <c r="I892" s="12">
        <v>19.600000000000001</v>
      </c>
      <c r="J892" s="12">
        <v>-4.5918367346938702E-2</v>
      </c>
      <c r="K892" s="12">
        <v>1.8593</v>
      </c>
      <c r="L892" s="12">
        <v>1.4549000000000001</v>
      </c>
      <c r="M892" s="12">
        <v>2.6840000000000002</v>
      </c>
      <c r="N892" s="12">
        <v>0.85350000000000004</v>
      </c>
      <c r="O892" s="12">
        <v>0.45785900000000002</v>
      </c>
      <c r="P892" s="12">
        <v>88.408199999999994</v>
      </c>
      <c r="Q892" s="12">
        <v>0.4199</v>
      </c>
      <c r="R892" s="12">
        <v>4.4141462252917361</v>
      </c>
    </row>
    <row r="893" spans="1:18" x14ac:dyDescent="0.2">
      <c r="A893">
        <v>16831.2</v>
      </c>
      <c r="B893">
        <v>102514.09</v>
      </c>
      <c r="C893" s="12">
        <v>10.4</v>
      </c>
      <c r="D893" s="12">
        <v>22</v>
      </c>
      <c r="E893" s="12">
        <v>5</v>
      </c>
      <c r="F893" s="12">
        <v>28</v>
      </c>
      <c r="G893" s="12">
        <v>48.5</v>
      </c>
      <c r="H893" s="12">
        <v>28.9</v>
      </c>
      <c r="I893" s="12">
        <v>19.600000000000001</v>
      </c>
      <c r="J893" s="12">
        <v>-4.5918367346938702E-2</v>
      </c>
      <c r="K893" s="12">
        <v>1.8593</v>
      </c>
      <c r="L893" s="12">
        <v>1.4549000000000001</v>
      </c>
      <c r="M893" s="12">
        <v>2.6840000000000002</v>
      </c>
      <c r="N893" s="12">
        <v>0.85350000000000004</v>
      </c>
      <c r="O893" s="12">
        <v>0.45785900000000002</v>
      </c>
      <c r="P893" s="12">
        <v>88.408199999999994</v>
      </c>
      <c r="Q893" s="12">
        <v>0.4199</v>
      </c>
      <c r="R893" s="12">
        <v>4.4141462252917361</v>
      </c>
    </row>
    <row r="894" spans="1:18" x14ac:dyDescent="0.2">
      <c r="A894">
        <v>16406.14</v>
      </c>
      <c r="B894">
        <v>102329.87</v>
      </c>
      <c r="C894" s="12">
        <v>10.4</v>
      </c>
      <c r="D894" s="12">
        <v>22</v>
      </c>
      <c r="E894" s="12">
        <v>5</v>
      </c>
      <c r="F894" s="12">
        <v>28</v>
      </c>
      <c r="G894" s="12">
        <v>48.5</v>
      </c>
      <c r="H894" s="12">
        <v>28.9</v>
      </c>
      <c r="I894" s="12">
        <v>19.600000000000001</v>
      </c>
      <c r="J894" s="12">
        <v>-4.5918367346938702E-2</v>
      </c>
      <c r="K894" s="12">
        <v>1.8593</v>
      </c>
      <c r="L894" s="12">
        <v>1.4549000000000001</v>
      </c>
      <c r="M894" s="12">
        <v>2.6840000000000002</v>
      </c>
      <c r="N894" s="12">
        <v>0.85350000000000004</v>
      </c>
      <c r="O894" s="12">
        <v>0.45785900000000002</v>
      </c>
      <c r="P894" s="12">
        <v>88.408199999999994</v>
      </c>
      <c r="Q894" s="12">
        <v>0.4199</v>
      </c>
      <c r="R894" s="12">
        <v>4.4141462252917361</v>
      </c>
    </row>
    <row r="895" spans="1:18" x14ac:dyDescent="0.2">
      <c r="A895">
        <v>18092.25</v>
      </c>
      <c r="B895">
        <v>103761.07</v>
      </c>
      <c r="C895" s="12">
        <v>9.5</v>
      </c>
      <c r="D895" s="12">
        <v>9.9</v>
      </c>
      <c r="E895" s="12">
        <v>2</v>
      </c>
      <c r="F895" s="12">
        <v>3.18</v>
      </c>
      <c r="G895" s="12">
        <v>35.9</v>
      </c>
      <c r="H895" s="12">
        <v>48</v>
      </c>
      <c r="I895" s="12">
        <v>-12.100000000000001</v>
      </c>
      <c r="J895" s="12">
        <v>3.7041322314049601</v>
      </c>
      <c r="K895" s="12">
        <v>1.87</v>
      </c>
      <c r="L895" s="12">
        <v>1.3760117733627699</v>
      </c>
      <c r="M895" s="12">
        <v>2.71</v>
      </c>
      <c r="N895" s="12">
        <v>0.96945989304812796</v>
      </c>
      <c r="O895" s="12">
        <v>0.49224657809492001</v>
      </c>
      <c r="P895" s="12">
        <v>100.35381628229</v>
      </c>
      <c r="Q895" s="12">
        <v>0.44600000000000001</v>
      </c>
      <c r="R895" s="12">
        <v>4.4158293566101525</v>
      </c>
    </row>
    <row r="896" spans="1:18" x14ac:dyDescent="0.2">
      <c r="A896">
        <v>19943.240000000002</v>
      </c>
      <c r="B896">
        <v>98420.85</v>
      </c>
      <c r="C896" s="12">
        <v>15</v>
      </c>
      <c r="D896" s="12">
        <v>15.2</v>
      </c>
      <c r="E896" s="12">
        <v>5</v>
      </c>
      <c r="F896" s="12">
        <v>32.9</v>
      </c>
      <c r="G896" s="12">
        <v>45.4</v>
      </c>
      <c r="H896" s="12">
        <v>29</v>
      </c>
      <c r="I896" s="12">
        <v>16.399999999999999</v>
      </c>
      <c r="J896" s="12">
        <v>0.23780487804878001</v>
      </c>
      <c r="K896" s="12">
        <v>1.85</v>
      </c>
      <c r="L896" s="12">
        <v>1.3920240782543301</v>
      </c>
      <c r="M896" s="12">
        <v>2.71</v>
      </c>
      <c r="N896" s="12">
        <v>0.94680540540540503</v>
      </c>
      <c r="O896" s="12">
        <v>0.48633797850393801</v>
      </c>
      <c r="P896" s="12">
        <v>94.168241426361206</v>
      </c>
      <c r="Q896" s="12">
        <v>0.439</v>
      </c>
      <c r="R896" s="12">
        <v>4.4346364587822444</v>
      </c>
    </row>
    <row r="897" spans="1:18" x14ac:dyDescent="0.2">
      <c r="A897">
        <v>14282.48</v>
      </c>
      <c r="B897">
        <v>102371.18</v>
      </c>
      <c r="C897" s="12">
        <v>12.6</v>
      </c>
      <c r="D897" s="12">
        <v>17.2</v>
      </c>
      <c r="E897" s="12">
        <v>5</v>
      </c>
      <c r="F897" s="12">
        <v>28.34</v>
      </c>
      <c r="G897" s="12">
        <v>38.799999999999997</v>
      </c>
      <c r="H897" s="12">
        <v>22.4</v>
      </c>
      <c r="I897" s="12">
        <v>16.399999999999999</v>
      </c>
      <c r="J897" s="12">
        <v>0.36219512195122</v>
      </c>
      <c r="K897" s="12">
        <v>1.8939999999999999</v>
      </c>
      <c r="L897" s="12">
        <v>1.4782883366124899</v>
      </c>
      <c r="M897" s="12">
        <v>2.6819999999999999</v>
      </c>
      <c r="N897" s="12">
        <v>0.82023488971108105</v>
      </c>
      <c r="O897" s="12">
        <v>0.44882702172913702</v>
      </c>
      <c r="P897" s="12">
        <v>92.184643546628394</v>
      </c>
      <c r="Q897" s="12">
        <v>0.41025</v>
      </c>
      <c r="R897" s="12">
        <v>4.4368918701062299</v>
      </c>
    </row>
    <row r="898" spans="1:18" x14ac:dyDescent="0.2">
      <c r="A898">
        <v>13886.94</v>
      </c>
      <c r="B898">
        <v>102411.82</v>
      </c>
      <c r="C898" s="12">
        <v>24.66</v>
      </c>
      <c r="D898" s="12">
        <v>25.46</v>
      </c>
      <c r="E898" s="12">
        <v>4</v>
      </c>
      <c r="F898" s="12">
        <v>21.26</v>
      </c>
      <c r="G898" s="12">
        <v>41.4</v>
      </c>
      <c r="H898" s="12">
        <v>24.6</v>
      </c>
      <c r="I898" s="12">
        <v>16.799999999999997</v>
      </c>
      <c r="J898" s="12">
        <v>-0.19880952380952399</v>
      </c>
      <c r="K898" s="12">
        <v>1.802</v>
      </c>
      <c r="L898" s="12">
        <v>1.48868203523955</v>
      </c>
      <c r="M898" s="12">
        <v>2.67</v>
      </c>
      <c r="N898" s="12">
        <v>0.80199214101312999</v>
      </c>
      <c r="O898" s="12">
        <v>0.44240306145824398</v>
      </c>
      <c r="P898" s="12">
        <v>70.924833776738595</v>
      </c>
      <c r="Q898" s="12">
        <v>0.40450000000000003</v>
      </c>
      <c r="R898" s="12">
        <v>4.454863142183263</v>
      </c>
    </row>
    <row r="899" spans="1:18" x14ac:dyDescent="0.2">
      <c r="A899">
        <v>14066.92</v>
      </c>
      <c r="B899">
        <v>102373.63</v>
      </c>
      <c r="C899" s="12">
        <v>36.25</v>
      </c>
      <c r="D899" s="12">
        <v>37.25</v>
      </c>
      <c r="E899" s="12">
        <v>4</v>
      </c>
      <c r="F899" s="12">
        <v>21.26</v>
      </c>
      <c r="G899" s="12">
        <v>41.4</v>
      </c>
      <c r="H899" s="12">
        <v>24.6</v>
      </c>
      <c r="I899" s="12">
        <v>16.799999999999997</v>
      </c>
      <c r="J899" s="12">
        <v>-0.19880952380952399</v>
      </c>
      <c r="K899" s="12">
        <v>1.802</v>
      </c>
      <c r="L899" s="12">
        <v>1.48868203523955</v>
      </c>
      <c r="M899" s="12">
        <v>2.67</v>
      </c>
      <c r="N899" s="12">
        <v>0.80199214101312999</v>
      </c>
      <c r="O899" s="12">
        <v>0.44240306145824398</v>
      </c>
      <c r="P899" s="12">
        <v>70.924833776738595</v>
      </c>
      <c r="Q899" s="12">
        <v>0.40450000000000003</v>
      </c>
      <c r="R899" s="12">
        <v>4.454863142183263</v>
      </c>
    </row>
    <row r="900" spans="1:18" x14ac:dyDescent="0.2">
      <c r="A900">
        <v>14175.9</v>
      </c>
      <c r="B900">
        <v>102359.07</v>
      </c>
      <c r="C900" s="12">
        <v>30.76</v>
      </c>
      <c r="D900" s="12">
        <v>31.56</v>
      </c>
      <c r="E900" s="12">
        <v>4</v>
      </c>
      <c r="F900" s="12">
        <v>21.26</v>
      </c>
      <c r="G900" s="12">
        <v>41.4</v>
      </c>
      <c r="H900" s="12">
        <v>24.6</v>
      </c>
      <c r="I900" s="12">
        <v>16.799999999999997</v>
      </c>
      <c r="J900" s="12">
        <v>-0.19880952380952399</v>
      </c>
      <c r="K900" s="12">
        <v>1.802</v>
      </c>
      <c r="L900" s="12">
        <v>1.48868203523955</v>
      </c>
      <c r="M900" s="12">
        <v>2.67</v>
      </c>
      <c r="N900" s="12">
        <v>0.80199214101312999</v>
      </c>
      <c r="O900" s="12">
        <v>0.44240306145824398</v>
      </c>
      <c r="P900" s="12">
        <v>70.924833776738595</v>
      </c>
      <c r="Q900" s="12">
        <v>0.40450000000000003</v>
      </c>
      <c r="R900" s="12">
        <v>4.454863142183263</v>
      </c>
    </row>
    <row r="901" spans="1:18" x14ac:dyDescent="0.2">
      <c r="A901">
        <v>14575.32</v>
      </c>
      <c r="B901">
        <v>102298.77</v>
      </c>
      <c r="C901" s="12">
        <v>18.2</v>
      </c>
      <c r="D901" s="12">
        <v>19.2</v>
      </c>
      <c r="E901" s="12">
        <v>4</v>
      </c>
      <c r="F901" s="12">
        <v>21.26</v>
      </c>
      <c r="G901" s="12">
        <v>41.4</v>
      </c>
      <c r="H901" s="12">
        <v>24.6</v>
      </c>
      <c r="I901" s="12">
        <v>16.799999999999997</v>
      </c>
      <c r="J901" s="12">
        <v>-0.19880952380952399</v>
      </c>
      <c r="K901" s="12">
        <v>1.802</v>
      </c>
      <c r="L901" s="12">
        <v>1.48868203523955</v>
      </c>
      <c r="M901" s="12">
        <v>2.67</v>
      </c>
      <c r="N901" s="12">
        <v>0.80199214101312999</v>
      </c>
      <c r="O901" s="12">
        <v>0.44240306145824398</v>
      </c>
      <c r="P901" s="12">
        <v>70.924833776738595</v>
      </c>
      <c r="Q901" s="12">
        <v>0.40450000000000003</v>
      </c>
      <c r="R901" s="12">
        <v>4.454863142183263</v>
      </c>
    </row>
    <row r="902" spans="1:18" x14ac:dyDescent="0.2">
      <c r="A902">
        <v>14528.98</v>
      </c>
      <c r="B902">
        <v>102296.36</v>
      </c>
      <c r="C902" s="12">
        <v>16.600000000000001</v>
      </c>
      <c r="D902" s="12">
        <v>16.8</v>
      </c>
      <c r="E902" s="12">
        <v>4</v>
      </c>
      <c r="F902" s="12">
        <v>21.26</v>
      </c>
      <c r="G902" s="12">
        <v>41.4</v>
      </c>
      <c r="H902" s="12">
        <v>24.6</v>
      </c>
      <c r="I902" s="12">
        <v>16.799999999999997</v>
      </c>
      <c r="J902" s="12">
        <v>-0.19880952380952399</v>
      </c>
      <c r="K902" s="12">
        <v>1.802</v>
      </c>
      <c r="L902" s="12">
        <v>1.48868203523955</v>
      </c>
      <c r="M902" s="12">
        <v>2.67</v>
      </c>
      <c r="N902" s="12">
        <v>0.80199214101312999</v>
      </c>
      <c r="O902" s="12">
        <v>0.44240306145824398</v>
      </c>
      <c r="P902" s="12">
        <v>70.924833776738595</v>
      </c>
      <c r="Q902" s="12">
        <v>0.40450000000000003</v>
      </c>
      <c r="R902" s="12">
        <v>4.454863142183263</v>
      </c>
    </row>
    <row r="903" spans="1:18" x14ac:dyDescent="0.2">
      <c r="A903">
        <v>17457.227999999999</v>
      </c>
      <c r="B903">
        <v>105381.428</v>
      </c>
      <c r="C903" s="12">
        <v>24.5</v>
      </c>
      <c r="D903" s="12">
        <v>24.7</v>
      </c>
      <c r="E903" s="12">
        <v>5</v>
      </c>
      <c r="F903" s="12">
        <v>27.5</v>
      </c>
      <c r="G903" s="12">
        <v>36.4</v>
      </c>
      <c r="H903" s="12">
        <v>22.8</v>
      </c>
      <c r="I903" s="12">
        <v>13.599999999999998</v>
      </c>
      <c r="J903" s="12">
        <v>0.34558823529411797</v>
      </c>
      <c r="K903" s="12">
        <v>1.75</v>
      </c>
      <c r="L903" s="12">
        <v>1.37254901960784</v>
      </c>
      <c r="M903" s="12">
        <v>2.66</v>
      </c>
      <c r="N903" s="12">
        <v>0.93799999999999994</v>
      </c>
      <c r="O903" s="12">
        <v>0.48400412796697601</v>
      </c>
      <c r="P903" s="12">
        <v>77.985074626865696</v>
      </c>
      <c r="Q903" s="12">
        <v>0.435</v>
      </c>
      <c r="R903" s="12">
        <v>4.455172413793103</v>
      </c>
    </row>
    <row r="904" spans="1:18" x14ac:dyDescent="0.2">
      <c r="A904">
        <v>19424.52</v>
      </c>
      <c r="B904">
        <v>98113.22</v>
      </c>
      <c r="C904" s="12">
        <v>34</v>
      </c>
      <c r="D904" s="12">
        <v>34.200000000000003</v>
      </c>
      <c r="E904" s="12">
        <v>4</v>
      </c>
      <c r="F904" s="12">
        <v>23.9</v>
      </c>
      <c r="G904" s="12">
        <v>41.1</v>
      </c>
      <c r="H904" s="12">
        <v>25.8</v>
      </c>
      <c r="I904" s="12">
        <v>15.3</v>
      </c>
      <c r="J904" s="12">
        <v>-0.12418300653594801</v>
      </c>
      <c r="K904" s="12">
        <v>1.98</v>
      </c>
      <c r="L904" s="12">
        <v>1.5980629539951601</v>
      </c>
      <c r="M904" s="12">
        <v>2.68</v>
      </c>
      <c r="N904" s="12">
        <v>0.67703030303030298</v>
      </c>
      <c r="O904" s="12">
        <v>0.403707852986881</v>
      </c>
      <c r="P904" s="12">
        <v>94.607286724554697</v>
      </c>
      <c r="Q904" s="12">
        <v>0.376</v>
      </c>
      <c r="R904" s="12">
        <v>4.4601869761444224</v>
      </c>
    </row>
    <row r="905" spans="1:18" x14ac:dyDescent="0.2">
      <c r="A905">
        <v>13540.64</v>
      </c>
      <c r="B905">
        <v>101774.78</v>
      </c>
      <c r="C905" s="12">
        <v>13.1</v>
      </c>
      <c r="D905" s="12">
        <v>13.5</v>
      </c>
      <c r="E905" s="12">
        <v>2</v>
      </c>
      <c r="F905" s="12">
        <v>58.5</v>
      </c>
      <c r="G905" s="12">
        <v>59</v>
      </c>
      <c r="H905" s="12">
        <v>36</v>
      </c>
      <c r="I905" s="12">
        <v>23</v>
      </c>
      <c r="J905" s="12">
        <v>0.97826086956521696</v>
      </c>
      <c r="K905" s="12">
        <v>1.61</v>
      </c>
      <c r="L905" s="12">
        <v>1.01577287066246</v>
      </c>
      <c r="M905" s="12">
        <v>2.68</v>
      </c>
      <c r="N905" s="12">
        <v>1.6383850931677</v>
      </c>
      <c r="O905" s="12">
        <v>0.62098027214087304</v>
      </c>
      <c r="P905" s="12">
        <v>95.691788611721904</v>
      </c>
      <c r="Q905" s="12">
        <v>0.59099999999999997</v>
      </c>
      <c r="R905" s="12">
        <v>4.4642725772719114</v>
      </c>
    </row>
    <row r="906" spans="1:18" x14ac:dyDescent="0.2">
      <c r="A906">
        <v>16766.305</v>
      </c>
      <c r="B906">
        <v>102607.85400000001</v>
      </c>
      <c r="C906" s="12">
        <v>34.299999999999997</v>
      </c>
      <c r="D906" s="12">
        <v>34.5</v>
      </c>
      <c r="E906" s="12">
        <v>1</v>
      </c>
      <c r="F906" s="12">
        <v>56.4</v>
      </c>
      <c r="G906" s="12">
        <v>42.3</v>
      </c>
      <c r="H906" s="12">
        <v>24.9</v>
      </c>
      <c r="I906" s="12">
        <v>17.399999999999999</v>
      </c>
      <c r="J906" s="12">
        <v>1.81034482758621</v>
      </c>
      <c r="K906" s="12">
        <v>1.81</v>
      </c>
      <c r="L906" s="12">
        <v>1.15728900255754</v>
      </c>
      <c r="M906" s="12">
        <v>2.69</v>
      </c>
      <c r="N906" s="12">
        <v>1.3243977900552499</v>
      </c>
      <c r="O906" s="12">
        <v>0.56978103994143303</v>
      </c>
      <c r="P906" s="12">
        <v>114.554706402576</v>
      </c>
      <c r="Q906" s="12">
        <v>0.52</v>
      </c>
      <c r="R906" s="12">
        <v>4.4699957501062499</v>
      </c>
    </row>
    <row r="907" spans="1:18" x14ac:dyDescent="0.2">
      <c r="A907">
        <v>20740.167000000001</v>
      </c>
      <c r="B907">
        <v>96378.464999999997</v>
      </c>
      <c r="C907" s="12">
        <v>19.7</v>
      </c>
      <c r="D907" s="12">
        <v>19.899999999999999</v>
      </c>
      <c r="E907" s="12">
        <v>5</v>
      </c>
      <c r="F907" s="12">
        <v>22.4</v>
      </c>
      <c r="G907" s="12">
        <v>38.299999999999997</v>
      </c>
      <c r="H907" s="12">
        <v>24.1</v>
      </c>
      <c r="I907" s="12">
        <v>14.199999999999996</v>
      </c>
      <c r="J907" s="12">
        <v>-0.11971830985915501</v>
      </c>
      <c r="K907" s="12">
        <v>1.73</v>
      </c>
      <c r="L907" s="12">
        <v>1.41339869281046</v>
      </c>
      <c r="M907" s="12">
        <v>2.66</v>
      </c>
      <c r="N907" s="12">
        <v>0.88198843930635895</v>
      </c>
      <c r="O907" s="12">
        <v>0.46864710796599401</v>
      </c>
      <c r="P907" s="12">
        <v>67.556441042311107</v>
      </c>
      <c r="Q907" s="12">
        <v>0.42</v>
      </c>
      <c r="R907" s="12">
        <v>4.480924855491331</v>
      </c>
    </row>
    <row r="908" spans="1:18" x14ac:dyDescent="0.2">
      <c r="A908">
        <v>17964.210999999999</v>
      </c>
      <c r="B908">
        <v>97449.543999999994</v>
      </c>
      <c r="C908" s="12">
        <v>17.2</v>
      </c>
      <c r="D908" s="12">
        <v>17.399999999999999</v>
      </c>
      <c r="E908" s="12">
        <v>5</v>
      </c>
      <c r="F908" s="12">
        <v>18.5</v>
      </c>
      <c r="G908" s="12">
        <v>29.2</v>
      </c>
      <c r="H908" s="12">
        <v>18.3</v>
      </c>
      <c r="I908" s="12">
        <v>10.899999999999999</v>
      </c>
      <c r="J908" s="12">
        <v>1.8348623853210899E-2</v>
      </c>
      <c r="K908" s="12">
        <v>2.0099999999999998</v>
      </c>
      <c r="L908" s="12">
        <v>1.7</v>
      </c>
      <c r="M908" s="12">
        <v>2.66</v>
      </c>
      <c r="N908" s="12">
        <v>0.56999999999999995</v>
      </c>
      <c r="O908" s="12">
        <v>0.36305732484076397</v>
      </c>
      <c r="P908" s="12">
        <v>86.61</v>
      </c>
      <c r="Q908" s="12">
        <v>0.35</v>
      </c>
      <c r="R908" s="12">
        <v>4.4857142857142858</v>
      </c>
    </row>
    <row r="909" spans="1:18" x14ac:dyDescent="0.2">
      <c r="A909">
        <v>16969.03</v>
      </c>
      <c r="B909">
        <v>102588.37</v>
      </c>
      <c r="C909" s="12">
        <v>10.4</v>
      </c>
      <c r="D909" s="12">
        <v>10.8</v>
      </c>
      <c r="E909" s="12">
        <v>4</v>
      </c>
      <c r="F909" s="12">
        <v>18.3333333333333</v>
      </c>
      <c r="G909" s="12">
        <v>33.6666666666667</v>
      </c>
      <c r="H909" s="12">
        <v>19.3333333333333</v>
      </c>
      <c r="I909" s="12">
        <v>14.3333333333334</v>
      </c>
      <c r="J909" s="12">
        <v>-6.9767441860464796E-2</v>
      </c>
      <c r="K909" s="12">
        <v>2.0266666666666699</v>
      </c>
      <c r="L909" s="12">
        <v>1.7135125012085</v>
      </c>
      <c r="M909" s="12">
        <v>2.71</v>
      </c>
      <c r="N909" s="12">
        <v>0.58477431646746303</v>
      </c>
      <c r="O909" s="12">
        <v>0.36770756412970301</v>
      </c>
      <c r="P909" s="12">
        <v>85.514241417484698</v>
      </c>
      <c r="Q909" s="12">
        <v>0.35299999999999998</v>
      </c>
      <c r="R909" s="12">
        <v>4.4894456557151932</v>
      </c>
    </row>
    <row r="910" spans="1:18" x14ac:dyDescent="0.2">
      <c r="A910">
        <v>17038.13</v>
      </c>
      <c r="B910">
        <v>102582.52</v>
      </c>
      <c r="C910" s="12">
        <v>10.5</v>
      </c>
      <c r="D910" s="12">
        <v>10.9</v>
      </c>
      <c r="E910" s="12">
        <v>4</v>
      </c>
      <c r="F910" s="12">
        <v>18.3333333333333</v>
      </c>
      <c r="G910" s="12">
        <v>33.6666666666667</v>
      </c>
      <c r="H910" s="12">
        <v>19.3333333333333</v>
      </c>
      <c r="I910" s="12">
        <v>14.3333333333334</v>
      </c>
      <c r="J910" s="12">
        <v>-6.9767441860464796E-2</v>
      </c>
      <c r="K910" s="12">
        <v>2.0266666666666699</v>
      </c>
      <c r="L910" s="12">
        <v>1.7135125012085</v>
      </c>
      <c r="M910" s="12">
        <v>2.71</v>
      </c>
      <c r="N910" s="12">
        <v>0.58477431646746303</v>
      </c>
      <c r="O910" s="12">
        <v>0.36770756412970301</v>
      </c>
      <c r="P910" s="12">
        <v>85.514241417484698</v>
      </c>
      <c r="Q910" s="12">
        <v>0.35299999999999998</v>
      </c>
      <c r="R910" s="12">
        <v>4.4894456557151932</v>
      </c>
    </row>
    <row r="911" spans="1:18" x14ac:dyDescent="0.2">
      <c r="A911">
        <v>16939.34</v>
      </c>
      <c r="B911">
        <v>102500.04</v>
      </c>
      <c r="C911" s="12">
        <v>4.4000000000000004</v>
      </c>
      <c r="D911" s="12">
        <v>4.5999999999999996</v>
      </c>
      <c r="E911" s="12">
        <v>4</v>
      </c>
      <c r="F911" s="12">
        <v>18.3333333333333</v>
      </c>
      <c r="G911" s="12">
        <v>33.6666666666667</v>
      </c>
      <c r="H911" s="12">
        <v>19.3333333333333</v>
      </c>
      <c r="I911" s="12">
        <v>14.3333333333334</v>
      </c>
      <c r="J911" s="12">
        <v>-6.9767441860464796E-2</v>
      </c>
      <c r="K911" s="12">
        <v>2.0266666666666699</v>
      </c>
      <c r="L911" s="12">
        <v>1.7135125012085</v>
      </c>
      <c r="M911" s="12">
        <v>2.71</v>
      </c>
      <c r="N911" s="12">
        <v>0.58477431646746303</v>
      </c>
      <c r="O911" s="12">
        <v>0.36770756412970301</v>
      </c>
      <c r="P911" s="12">
        <v>85.514241417484698</v>
      </c>
      <c r="Q911" s="12">
        <v>0.35299999999999998</v>
      </c>
      <c r="R911" s="12">
        <v>4.4894456557151932</v>
      </c>
    </row>
    <row r="912" spans="1:18" x14ac:dyDescent="0.2">
      <c r="A912">
        <v>19160.900000000001</v>
      </c>
      <c r="B912">
        <v>98544.15</v>
      </c>
      <c r="C912" s="12">
        <v>22</v>
      </c>
      <c r="D912" s="12">
        <v>22.2</v>
      </c>
      <c r="E912" s="12">
        <v>5</v>
      </c>
      <c r="F912" s="12">
        <v>37.299999999999997</v>
      </c>
      <c r="G912" s="12">
        <v>40.9</v>
      </c>
      <c r="H912" s="12">
        <v>24.6</v>
      </c>
      <c r="I912" s="12">
        <v>16.299999999999997</v>
      </c>
      <c r="J912" s="12">
        <v>0.77914110429447803</v>
      </c>
      <c r="K912" s="12">
        <v>1.77</v>
      </c>
      <c r="L912" s="12">
        <v>1.29</v>
      </c>
      <c r="M912" s="12">
        <v>2.67</v>
      </c>
      <c r="N912" s="12">
        <v>1.07</v>
      </c>
      <c r="O912" s="12">
        <v>0.51690821256038599</v>
      </c>
      <c r="P912" s="12">
        <v>92.98</v>
      </c>
      <c r="Q912" s="12">
        <v>0.46</v>
      </c>
      <c r="R912" s="12">
        <v>4.5</v>
      </c>
    </row>
    <row r="913" spans="1:18" x14ac:dyDescent="0.2">
      <c r="A913">
        <v>18123.097000000002</v>
      </c>
      <c r="B913">
        <v>97690.79</v>
      </c>
      <c r="C913" s="12">
        <v>16</v>
      </c>
      <c r="D913" s="12">
        <v>16.2</v>
      </c>
      <c r="E913" s="12">
        <v>2</v>
      </c>
      <c r="F913" s="12">
        <v>27.7</v>
      </c>
      <c r="G913" s="12">
        <v>42</v>
      </c>
      <c r="H913" s="12">
        <v>24.3</v>
      </c>
      <c r="I913" s="12">
        <v>17.7</v>
      </c>
      <c r="J913" s="12">
        <v>0.19209039548022599</v>
      </c>
      <c r="K913" s="12">
        <v>1.96</v>
      </c>
      <c r="L913" s="12">
        <v>1.5348472983555199</v>
      </c>
      <c r="M913" s="12">
        <v>2.69</v>
      </c>
      <c r="N913" s="12">
        <v>0.75261734693877502</v>
      </c>
      <c r="O913" s="12">
        <v>0.429424796150364</v>
      </c>
      <c r="P913" s="12">
        <v>99.005158867354098</v>
      </c>
      <c r="Q913" s="12">
        <v>0.38900000000000001</v>
      </c>
      <c r="R913" s="12">
        <v>4.5054430512564903</v>
      </c>
    </row>
    <row r="914" spans="1:18" x14ac:dyDescent="0.2">
      <c r="A914">
        <v>14070.26</v>
      </c>
      <c r="B914">
        <v>102399.64</v>
      </c>
      <c r="C914" s="12">
        <v>31.01</v>
      </c>
      <c r="D914" s="12">
        <v>32.01</v>
      </c>
      <c r="E914" s="12">
        <v>5</v>
      </c>
      <c r="F914" s="12">
        <v>27.566666666666698</v>
      </c>
      <c r="G914" s="12">
        <v>40.3333333333333</v>
      </c>
      <c r="H914" s="12">
        <v>24.3333333333333</v>
      </c>
      <c r="I914" s="12">
        <v>16</v>
      </c>
      <c r="J914" s="12">
        <v>0.202083333333337</v>
      </c>
      <c r="K914" s="12">
        <v>1.8533333333333299</v>
      </c>
      <c r="L914" s="12">
        <v>1.45438887108518</v>
      </c>
      <c r="M914" s="12">
        <v>2.69</v>
      </c>
      <c r="N914" s="12">
        <v>0.85513271156547999</v>
      </c>
      <c r="O914" s="12">
        <v>0.45917653019825899</v>
      </c>
      <c r="P914" s="12">
        <v>87.012636950230203</v>
      </c>
      <c r="Q914" s="12">
        <v>0.41166666666666701</v>
      </c>
      <c r="R914" s="12">
        <v>4.506395250766345</v>
      </c>
    </row>
    <row r="915" spans="1:18" x14ac:dyDescent="0.2">
      <c r="A915">
        <v>13579.99</v>
      </c>
      <c r="B915">
        <v>101991.25</v>
      </c>
      <c r="C915" s="12">
        <v>20</v>
      </c>
      <c r="D915" s="12">
        <v>20.399999999999999</v>
      </c>
      <c r="E915" s="12">
        <v>5</v>
      </c>
      <c r="F915" s="12">
        <v>27.566666666666698</v>
      </c>
      <c r="G915" s="12">
        <v>40.3333333333333</v>
      </c>
      <c r="H915" s="12">
        <v>24.3333333333333</v>
      </c>
      <c r="I915" s="12">
        <v>16</v>
      </c>
      <c r="J915" s="12">
        <v>0.202083333333337</v>
      </c>
      <c r="K915" s="12">
        <v>1.8533333333333299</v>
      </c>
      <c r="L915" s="12">
        <v>1.45438887108518</v>
      </c>
      <c r="M915" s="12">
        <v>2.69</v>
      </c>
      <c r="N915" s="12">
        <v>0.85513271156547999</v>
      </c>
      <c r="O915" s="12">
        <v>0.45917653019825899</v>
      </c>
      <c r="P915" s="12">
        <v>87.012636950230203</v>
      </c>
      <c r="Q915" s="12">
        <v>0.41166666666666701</v>
      </c>
      <c r="R915" s="12">
        <v>4.506395250766345</v>
      </c>
    </row>
    <row r="916" spans="1:18" x14ac:dyDescent="0.2">
      <c r="A916">
        <v>13559.51</v>
      </c>
      <c r="B916">
        <v>102054.05</v>
      </c>
      <c r="C916" s="12">
        <v>22</v>
      </c>
      <c r="D916" s="12">
        <v>22.2</v>
      </c>
      <c r="E916" s="12">
        <v>5</v>
      </c>
      <c r="F916" s="12">
        <v>27.566666666666698</v>
      </c>
      <c r="G916" s="12">
        <v>40.3333333333333</v>
      </c>
      <c r="H916" s="12">
        <v>24.3333333333333</v>
      </c>
      <c r="I916" s="12">
        <v>16</v>
      </c>
      <c r="J916" s="12">
        <v>0.202083333333337</v>
      </c>
      <c r="K916" s="12">
        <v>1.8533333333333299</v>
      </c>
      <c r="L916" s="12">
        <v>1.45438887108518</v>
      </c>
      <c r="M916" s="12">
        <v>2.69</v>
      </c>
      <c r="N916" s="12">
        <v>0.85513271156547999</v>
      </c>
      <c r="O916" s="12">
        <v>0.45917653019825899</v>
      </c>
      <c r="P916" s="12">
        <v>87.012636950230203</v>
      </c>
      <c r="Q916" s="12">
        <v>0.41166666666666701</v>
      </c>
      <c r="R916" s="12">
        <v>4.506395250766345</v>
      </c>
    </row>
    <row r="917" spans="1:18" x14ac:dyDescent="0.2">
      <c r="A917">
        <v>18976.240000000002</v>
      </c>
      <c r="B917">
        <v>98131.38</v>
      </c>
      <c r="C917" s="12">
        <v>14.2</v>
      </c>
      <c r="D917" s="12">
        <v>14.4</v>
      </c>
      <c r="E917" s="12">
        <v>2</v>
      </c>
      <c r="F917" s="12">
        <v>30.3</v>
      </c>
      <c r="G917" s="12">
        <v>43.8</v>
      </c>
      <c r="H917" s="12">
        <v>24.4</v>
      </c>
      <c r="I917" s="12">
        <v>19.399999999999999</v>
      </c>
      <c r="J917" s="12">
        <v>0.30412371134020599</v>
      </c>
      <c r="K917" s="12">
        <v>1.92</v>
      </c>
      <c r="L917" s="12">
        <v>1.4735226400614001</v>
      </c>
      <c r="M917" s="12">
        <v>2.68</v>
      </c>
      <c r="N917" s="12">
        <v>0.818770833333333</v>
      </c>
      <c r="O917" s="12">
        <v>0.45017811938007601</v>
      </c>
      <c r="P917" s="12">
        <v>99.177934403704697</v>
      </c>
      <c r="Q917" s="12">
        <v>0.40200000000000002</v>
      </c>
      <c r="R917" s="12">
        <v>4.5243055555555545</v>
      </c>
    </row>
    <row r="918" spans="1:18" x14ac:dyDescent="0.2">
      <c r="A918">
        <v>19882.53</v>
      </c>
      <c r="B918">
        <v>98296.54</v>
      </c>
      <c r="C918" s="12">
        <v>16.100000000000001</v>
      </c>
      <c r="D918" s="12">
        <v>16.3</v>
      </c>
      <c r="E918" s="12">
        <v>5</v>
      </c>
      <c r="F918" s="12">
        <v>26.8</v>
      </c>
      <c r="G918" s="12">
        <v>38.200000000000003</v>
      </c>
      <c r="H918" s="12">
        <v>24.1</v>
      </c>
      <c r="I918" s="12">
        <v>14.100000000000001</v>
      </c>
      <c r="J918" s="12">
        <v>0.19148936170212799</v>
      </c>
      <c r="K918" s="12">
        <v>1.87</v>
      </c>
      <c r="L918" s="12">
        <v>1.4747634069400599</v>
      </c>
      <c r="M918" s="12">
        <v>2.67</v>
      </c>
      <c r="N918" s="12">
        <v>0.81045989304812804</v>
      </c>
      <c r="O918" s="12">
        <v>0.44765415470409597</v>
      </c>
      <c r="P918" s="12">
        <v>88.290612050991101</v>
      </c>
      <c r="Q918" s="12">
        <v>0.4</v>
      </c>
      <c r="R918" s="12">
        <v>4.5261497326203202</v>
      </c>
    </row>
    <row r="919" spans="1:18" x14ac:dyDescent="0.2">
      <c r="A919">
        <v>15440.12</v>
      </c>
      <c r="B919">
        <v>102263.62</v>
      </c>
      <c r="C919" s="12">
        <v>16</v>
      </c>
      <c r="D919" s="12">
        <v>16.2</v>
      </c>
      <c r="E919" s="12">
        <v>5</v>
      </c>
      <c r="F919" s="12">
        <v>28.9181818181818</v>
      </c>
      <c r="G919" s="12">
        <v>45</v>
      </c>
      <c r="H919" s="12">
        <v>26.727272727272702</v>
      </c>
      <c r="I919" s="12">
        <v>18.272727272727298</v>
      </c>
      <c r="J919" s="12">
        <v>0.119900497512438</v>
      </c>
      <c r="K919" s="12">
        <v>1.85181818181818</v>
      </c>
      <c r="L919" s="12">
        <v>1.4389922655042899</v>
      </c>
      <c r="M919" s="12">
        <v>2.7036363636363601</v>
      </c>
      <c r="N919" s="12">
        <v>0.88440165757408096</v>
      </c>
      <c r="O919" s="12">
        <v>0.46767888188833401</v>
      </c>
      <c r="P919" s="12">
        <v>88.111208160901199</v>
      </c>
      <c r="Q919" s="12">
        <v>0.41360000000000002</v>
      </c>
      <c r="R919" s="12">
        <v>4.556096851001163</v>
      </c>
    </row>
    <row r="920" spans="1:18" x14ac:dyDescent="0.2">
      <c r="A920">
        <v>15847.64</v>
      </c>
      <c r="B920">
        <v>102289.74</v>
      </c>
      <c r="C920" s="12">
        <v>19.8</v>
      </c>
      <c r="D920" s="12">
        <v>20</v>
      </c>
      <c r="E920" s="12">
        <v>5</v>
      </c>
      <c r="F920" s="12">
        <v>28.9181818181818</v>
      </c>
      <c r="G920" s="12">
        <v>45</v>
      </c>
      <c r="H920" s="12">
        <v>26.727272727272702</v>
      </c>
      <c r="I920" s="12">
        <v>18.272727272727298</v>
      </c>
      <c r="J920" s="12">
        <v>0.119900497512438</v>
      </c>
      <c r="K920" s="12">
        <v>1.85181818181818</v>
      </c>
      <c r="L920" s="12">
        <v>1.4389922655042899</v>
      </c>
      <c r="M920" s="12">
        <v>2.7036363636363601</v>
      </c>
      <c r="N920" s="12">
        <v>0.88440165757408096</v>
      </c>
      <c r="O920" s="12">
        <v>0.46767888188833401</v>
      </c>
      <c r="P920" s="12">
        <v>88.111208160901199</v>
      </c>
      <c r="Q920" s="12">
        <v>0.41360000000000002</v>
      </c>
      <c r="R920" s="12">
        <v>4.556096851001163</v>
      </c>
    </row>
    <row r="921" spans="1:18" x14ac:dyDescent="0.2">
      <c r="A921">
        <v>15475.3</v>
      </c>
      <c r="B921">
        <v>102303</v>
      </c>
      <c r="C921" s="12">
        <v>19.600000000000001</v>
      </c>
      <c r="D921" s="12">
        <v>21.5</v>
      </c>
      <c r="E921" s="12">
        <v>5</v>
      </c>
      <c r="F921" s="12">
        <v>28.9181818181818</v>
      </c>
      <c r="G921" s="12">
        <v>45</v>
      </c>
      <c r="H921" s="12">
        <v>26.727272727272702</v>
      </c>
      <c r="I921" s="12">
        <v>18.272727272727298</v>
      </c>
      <c r="J921" s="12">
        <v>0.119900497512438</v>
      </c>
      <c r="K921" s="12">
        <v>1.85181818181818</v>
      </c>
      <c r="L921" s="12">
        <v>1.4389922655042899</v>
      </c>
      <c r="M921" s="12">
        <v>2.7036363636363601</v>
      </c>
      <c r="N921" s="12">
        <v>0.88440165757408096</v>
      </c>
      <c r="O921" s="12">
        <v>0.46767888188833401</v>
      </c>
      <c r="P921" s="12">
        <v>88.111208160901199</v>
      </c>
      <c r="Q921" s="12">
        <v>0.41360000000000002</v>
      </c>
      <c r="R921" s="12">
        <v>4.556096851001163</v>
      </c>
    </row>
    <row r="922" spans="1:18" x14ac:dyDescent="0.2">
      <c r="A922">
        <v>15911.7</v>
      </c>
      <c r="B922">
        <v>102289.60000000001</v>
      </c>
      <c r="C922" s="12">
        <v>18</v>
      </c>
      <c r="D922" s="12">
        <v>18.2</v>
      </c>
      <c r="E922" s="12">
        <v>5</v>
      </c>
      <c r="F922" s="12">
        <v>28.9181818181818</v>
      </c>
      <c r="G922" s="12">
        <v>45</v>
      </c>
      <c r="H922" s="12">
        <v>26.727272727272702</v>
      </c>
      <c r="I922" s="12">
        <v>18.272727272727298</v>
      </c>
      <c r="J922" s="12">
        <v>0.119900497512438</v>
      </c>
      <c r="K922" s="12">
        <v>1.85181818181818</v>
      </c>
      <c r="L922" s="12">
        <v>1.4389922655042899</v>
      </c>
      <c r="M922" s="12">
        <v>2.7036363636363601</v>
      </c>
      <c r="N922" s="12">
        <v>0.88440165757408096</v>
      </c>
      <c r="O922" s="12">
        <v>0.46767888188833401</v>
      </c>
      <c r="P922" s="12">
        <v>88.111208160901199</v>
      </c>
      <c r="Q922" s="12">
        <v>0.41360000000000002</v>
      </c>
      <c r="R922" s="12">
        <v>4.556096851001163</v>
      </c>
    </row>
    <row r="923" spans="1:18" x14ac:dyDescent="0.2">
      <c r="A923">
        <v>15945.6</v>
      </c>
      <c r="B923">
        <v>102264.3</v>
      </c>
      <c r="C923" s="12">
        <v>17.7</v>
      </c>
      <c r="D923" s="12">
        <v>17.899999999999999</v>
      </c>
      <c r="E923" s="12">
        <v>5</v>
      </c>
      <c r="F923" s="12">
        <v>28.9181818181818</v>
      </c>
      <c r="G923" s="12">
        <v>45</v>
      </c>
      <c r="H923" s="12">
        <v>26.727272727272702</v>
      </c>
      <c r="I923" s="12">
        <v>18.272727272727298</v>
      </c>
      <c r="J923" s="12">
        <v>0.119900497512438</v>
      </c>
      <c r="K923" s="12">
        <v>1.85181818181818</v>
      </c>
      <c r="L923" s="12">
        <v>1.4389922655042899</v>
      </c>
      <c r="M923" s="12">
        <v>2.7036363636363601</v>
      </c>
      <c r="N923" s="12">
        <v>0.88440165757408096</v>
      </c>
      <c r="O923" s="12">
        <v>0.46767888188833401</v>
      </c>
      <c r="P923" s="12">
        <v>88.111208160901199</v>
      </c>
      <c r="Q923" s="12">
        <v>0.41360000000000002</v>
      </c>
      <c r="R923" s="12">
        <v>4.556096851001163</v>
      </c>
    </row>
    <row r="924" spans="1:18" x14ac:dyDescent="0.2">
      <c r="A924">
        <v>15686.84</v>
      </c>
      <c r="B924">
        <v>102295.27</v>
      </c>
      <c r="C924" s="12">
        <v>17.8</v>
      </c>
      <c r="D924" s="12">
        <v>18</v>
      </c>
      <c r="E924" s="12">
        <v>5</v>
      </c>
      <c r="F924" s="12">
        <v>28.9181818181818</v>
      </c>
      <c r="G924" s="12">
        <v>45</v>
      </c>
      <c r="H924" s="12">
        <v>26.727272727272702</v>
      </c>
      <c r="I924" s="12">
        <v>18.272727272727298</v>
      </c>
      <c r="J924" s="12">
        <v>0.119900497512438</v>
      </c>
      <c r="K924" s="12">
        <v>1.85181818181818</v>
      </c>
      <c r="L924" s="12">
        <v>1.4389922655042899</v>
      </c>
      <c r="M924" s="12">
        <v>2.7036363636363601</v>
      </c>
      <c r="N924" s="12">
        <v>0.88440165757408096</v>
      </c>
      <c r="O924" s="12">
        <v>0.46767888188833401</v>
      </c>
      <c r="P924" s="12">
        <v>88.111208160901199</v>
      </c>
      <c r="Q924" s="12">
        <v>0.41360000000000002</v>
      </c>
      <c r="R924" s="12">
        <v>4.556096851001163</v>
      </c>
    </row>
    <row r="925" spans="1:18" x14ac:dyDescent="0.2">
      <c r="A925">
        <v>15789.3</v>
      </c>
      <c r="B925">
        <v>102292.3</v>
      </c>
      <c r="C925" s="12">
        <v>18</v>
      </c>
      <c r="D925" s="12">
        <v>18.399999999999999</v>
      </c>
      <c r="E925" s="12">
        <v>5</v>
      </c>
      <c r="F925" s="12">
        <v>28.9181818181818</v>
      </c>
      <c r="G925" s="12">
        <v>45</v>
      </c>
      <c r="H925" s="12">
        <v>26.727272727272702</v>
      </c>
      <c r="I925" s="12">
        <v>18.272727272727298</v>
      </c>
      <c r="J925" s="12">
        <v>0.119900497512438</v>
      </c>
      <c r="K925" s="12">
        <v>1.85181818181818</v>
      </c>
      <c r="L925" s="12">
        <v>1.4389922655042899</v>
      </c>
      <c r="M925" s="12">
        <v>2.7036363636363601</v>
      </c>
      <c r="N925" s="12">
        <v>0.88440165757408096</v>
      </c>
      <c r="O925" s="12">
        <v>0.46767888188833401</v>
      </c>
      <c r="P925" s="12">
        <v>88.111208160901199</v>
      </c>
      <c r="Q925" s="12">
        <v>0.41360000000000002</v>
      </c>
      <c r="R925" s="12">
        <v>4.556096851001163</v>
      </c>
    </row>
    <row r="926" spans="1:18" x14ac:dyDescent="0.2">
      <c r="A926">
        <v>20797.894</v>
      </c>
      <c r="B926">
        <v>96390.601999999999</v>
      </c>
      <c r="C926" s="12">
        <v>10.3</v>
      </c>
      <c r="D926" s="12">
        <v>10.5</v>
      </c>
      <c r="E926" s="12">
        <v>3</v>
      </c>
      <c r="F926" s="12">
        <v>25.8</v>
      </c>
      <c r="G926" s="12">
        <v>36.299999999999997</v>
      </c>
      <c r="H926" s="12">
        <v>21.1</v>
      </c>
      <c r="I926" s="12">
        <v>15.199999999999996</v>
      </c>
      <c r="J926" s="12">
        <v>0.30921052631578899</v>
      </c>
      <c r="K926" s="12">
        <v>1.9</v>
      </c>
      <c r="L926" s="12">
        <v>1.51033386327504</v>
      </c>
      <c r="M926" s="12">
        <v>2.69</v>
      </c>
      <c r="N926" s="12">
        <v>0.78106315789473701</v>
      </c>
      <c r="O926" s="12">
        <v>0.438537597295524</v>
      </c>
      <c r="P926" s="12">
        <v>88.855810568590698</v>
      </c>
      <c r="Q926" s="12">
        <v>0.39</v>
      </c>
      <c r="R926" s="12">
        <v>4.566828609986505</v>
      </c>
    </row>
    <row r="927" spans="1:18" x14ac:dyDescent="0.2">
      <c r="A927">
        <v>17640.841</v>
      </c>
      <c r="B927">
        <v>105624.745</v>
      </c>
      <c r="C927" s="12">
        <v>22.3</v>
      </c>
      <c r="D927" s="12">
        <v>22.7</v>
      </c>
      <c r="E927" s="12">
        <v>5</v>
      </c>
      <c r="F927" s="12">
        <v>28.5</v>
      </c>
      <c r="G927" s="12">
        <v>43.4</v>
      </c>
      <c r="H927" s="12">
        <v>26.8</v>
      </c>
      <c r="I927" s="12">
        <v>16.599999999999998</v>
      </c>
      <c r="J927" s="12">
        <v>0.102409638554217</v>
      </c>
      <c r="K927" s="12">
        <v>1.88</v>
      </c>
      <c r="L927" s="12">
        <v>1.45</v>
      </c>
      <c r="M927" s="12">
        <v>2.67</v>
      </c>
      <c r="N927" s="12">
        <v>0.82799999999999996</v>
      </c>
      <c r="O927" s="12">
        <v>0.45800000000000002</v>
      </c>
      <c r="P927" s="12">
        <v>90.2</v>
      </c>
      <c r="Q927" s="12">
        <v>0.4</v>
      </c>
      <c r="R927" s="12">
        <v>4.5699999999999994</v>
      </c>
    </row>
    <row r="928" spans="1:18" x14ac:dyDescent="0.2">
      <c r="A928">
        <v>17597.537</v>
      </c>
      <c r="B928">
        <v>105620.247</v>
      </c>
      <c r="C928" s="12">
        <v>22.4</v>
      </c>
      <c r="D928" s="12">
        <v>22.8</v>
      </c>
      <c r="E928" s="12">
        <v>5</v>
      </c>
      <c r="F928" s="12">
        <v>28.5</v>
      </c>
      <c r="G928" s="12">
        <v>43.4</v>
      </c>
      <c r="H928" s="12">
        <v>26.8</v>
      </c>
      <c r="I928" s="12">
        <v>16.599999999999998</v>
      </c>
      <c r="J928" s="12">
        <v>0.102409638554217</v>
      </c>
      <c r="K928" s="12">
        <v>1.88</v>
      </c>
      <c r="L928" s="12">
        <v>1.45</v>
      </c>
      <c r="M928" s="12">
        <v>2.67</v>
      </c>
      <c r="N928" s="12">
        <v>0.82799999999999996</v>
      </c>
      <c r="O928" s="12">
        <v>0.45800000000000002</v>
      </c>
      <c r="P928" s="12">
        <v>90.2</v>
      </c>
      <c r="Q928" s="12">
        <v>0.4</v>
      </c>
      <c r="R928" s="12">
        <v>4.5699999999999994</v>
      </c>
    </row>
    <row r="929" spans="1:18" x14ac:dyDescent="0.2">
      <c r="A929">
        <v>17607.126</v>
      </c>
      <c r="B929">
        <v>105606.87699999999</v>
      </c>
      <c r="C929" s="12">
        <v>22.6</v>
      </c>
      <c r="D929" s="12">
        <v>23</v>
      </c>
      <c r="E929" s="12">
        <v>5</v>
      </c>
      <c r="F929" s="12">
        <v>28.5</v>
      </c>
      <c r="G929" s="12">
        <v>43.4</v>
      </c>
      <c r="H929" s="12">
        <v>26.8</v>
      </c>
      <c r="I929" s="12">
        <v>16.599999999999998</v>
      </c>
      <c r="J929" s="12">
        <v>0.102409638554217</v>
      </c>
      <c r="K929" s="12">
        <v>1.88</v>
      </c>
      <c r="L929" s="12">
        <v>1.45</v>
      </c>
      <c r="M929" s="12">
        <v>2.67</v>
      </c>
      <c r="N929" s="12">
        <v>0.82799999999999996</v>
      </c>
      <c r="O929" s="12">
        <v>0.45800000000000002</v>
      </c>
      <c r="P929" s="12">
        <v>90.2</v>
      </c>
      <c r="Q929" s="12">
        <v>0.4</v>
      </c>
      <c r="R929" s="12">
        <v>4.5699999999999994</v>
      </c>
    </row>
    <row r="930" spans="1:18" x14ac:dyDescent="0.2">
      <c r="A930">
        <v>17633.113000000001</v>
      </c>
      <c r="B930">
        <v>105579.91499999999</v>
      </c>
      <c r="C930" s="12">
        <v>20.8</v>
      </c>
      <c r="D930" s="12">
        <v>21.2</v>
      </c>
      <c r="E930" s="12">
        <v>5</v>
      </c>
      <c r="F930" s="12">
        <v>28.5</v>
      </c>
      <c r="G930" s="12">
        <v>43.4</v>
      </c>
      <c r="H930" s="12">
        <v>26.8</v>
      </c>
      <c r="I930" s="12">
        <v>16.599999999999998</v>
      </c>
      <c r="J930" s="12">
        <v>0.102409638554217</v>
      </c>
      <c r="K930" s="12">
        <v>1.88</v>
      </c>
      <c r="L930" s="12">
        <v>1.45</v>
      </c>
      <c r="M930" s="12">
        <v>2.67</v>
      </c>
      <c r="N930" s="12">
        <v>0.82799999999999996</v>
      </c>
      <c r="O930" s="12">
        <v>0.45800000000000002</v>
      </c>
      <c r="P930" s="12">
        <v>90.2</v>
      </c>
      <c r="Q930" s="12">
        <v>0.4</v>
      </c>
      <c r="R930" s="12">
        <v>4.5699999999999994</v>
      </c>
    </row>
    <row r="931" spans="1:18" x14ac:dyDescent="0.2">
      <c r="A931">
        <v>17609.233</v>
      </c>
      <c r="B931">
        <v>105579.00599999999</v>
      </c>
      <c r="C931" s="12">
        <v>21.8</v>
      </c>
      <c r="D931" s="12">
        <v>22.2</v>
      </c>
      <c r="E931" s="12">
        <v>5</v>
      </c>
      <c r="F931" s="12">
        <v>28.5</v>
      </c>
      <c r="G931" s="12">
        <v>43.4</v>
      </c>
      <c r="H931" s="12">
        <v>26.8</v>
      </c>
      <c r="I931" s="12">
        <v>16.599999999999998</v>
      </c>
      <c r="J931" s="12">
        <v>0.102409638554217</v>
      </c>
      <c r="K931" s="12">
        <v>1.88</v>
      </c>
      <c r="L931" s="12">
        <v>1.45</v>
      </c>
      <c r="M931" s="12">
        <v>2.67</v>
      </c>
      <c r="N931" s="12">
        <v>0.82799999999999996</v>
      </c>
      <c r="O931" s="12">
        <v>0.45800000000000002</v>
      </c>
      <c r="P931" s="12">
        <v>90.2</v>
      </c>
      <c r="Q931" s="12">
        <v>0.4</v>
      </c>
      <c r="R931" s="12">
        <v>4.5699999999999994</v>
      </c>
    </row>
    <row r="932" spans="1:18" x14ac:dyDescent="0.2">
      <c r="A932">
        <v>17607.705000000002</v>
      </c>
      <c r="B932">
        <v>105560.58</v>
      </c>
      <c r="C932" s="12">
        <v>22</v>
      </c>
      <c r="D932" s="12">
        <v>22.4</v>
      </c>
      <c r="E932" s="12">
        <v>5</v>
      </c>
      <c r="F932" s="12">
        <v>28.5</v>
      </c>
      <c r="G932" s="12">
        <v>43.4</v>
      </c>
      <c r="H932" s="12">
        <v>26.8</v>
      </c>
      <c r="I932" s="12">
        <v>16.599999999999998</v>
      </c>
      <c r="J932" s="12">
        <v>0.102409638554217</v>
      </c>
      <c r="K932" s="12">
        <v>1.88</v>
      </c>
      <c r="L932" s="12">
        <v>1.45</v>
      </c>
      <c r="M932" s="12">
        <v>2.67</v>
      </c>
      <c r="N932" s="12">
        <v>0.82799999999999996</v>
      </c>
      <c r="O932" s="12">
        <v>0.45800000000000002</v>
      </c>
      <c r="P932" s="12">
        <v>90.2</v>
      </c>
      <c r="Q932" s="12">
        <v>0.4</v>
      </c>
      <c r="R932" s="12">
        <v>4.5699999999999994</v>
      </c>
    </row>
    <row r="933" spans="1:18" x14ac:dyDescent="0.2">
      <c r="A933">
        <v>17651.891</v>
      </c>
      <c r="B933">
        <v>105521.772</v>
      </c>
      <c r="C933" s="12">
        <v>23.4</v>
      </c>
      <c r="D933" s="12">
        <v>23.8</v>
      </c>
      <c r="E933" s="12">
        <v>5</v>
      </c>
      <c r="F933" s="12">
        <v>28.5</v>
      </c>
      <c r="G933" s="12">
        <v>43.4</v>
      </c>
      <c r="H933" s="12">
        <v>26.8</v>
      </c>
      <c r="I933" s="12">
        <v>16.599999999999998</v>
      </c>
      <c r="J933" s="12">
        <v>0.102409638554217</v>
      </c>
      <c r="K933" s="12">
        <v>1.88</v>
      </c>
      <c r="L933" s="12">
        <v>1.45</v>
      </c>
      <c r="M933" s="12">
        <v>2.67</v>
      </c>
      <c r="N933" s="12">
        <v>0.82799999999999996</v>
      </c>
      <c r="O933" s="12">
        <v>0.45800000000000002</v>
      </c>
      <c r="P933" s="12">
        <v>90.2</v>
      </c>
      <c r="Q933" s="12">
        <v>0.4</v>
      </c>
      <c r="R933" s="12">
        <v>4.5699999999999994</v>
      </c>
    </row>
    <row r="934" spans="1:18" x14ac:dyDescent="0.2">
      <c r="A934">
        <v>17651.891</v>
      </c>
      <c r="B934">
        <v>105521.772</v>
      </c>
      <c r="C934" s="12">
        <v>26.25</v>
      </c>
      <c r="D934" s="12">
        <v>26.65</v>
      </c>
      <c r="E934" s="12">
        <v>5</v>
      </c>
      <c r="F934" s="12">
        <v>28.5</v>
      </c>
      <c r="G934" s="12">
        <v>43.4</v>
      </c>
      <c r="H934" s="12">
        <v>26.8</v>
      </c>
      <c r="I934" s="12">
        <v>16.599999999999998</v>
      </c>
      <c r="J934" s="12">
        <v>0.102409638554217</v>
      </c>
      <c r="K934" s="12">
        <v>1.88</v>
      </c>
      <c r="L934" s="12">
        <v>1.45</v>
      </c>
      <c r="M934" s="12">
        <v>2.67</v>
      </c>
      <c r="N934" s="12">
        <v>0.82799999999999996</v>
      </c>
      <c r="O934" s="12">
        <v>0.45800000000000002</v>
      </c>
      <c r="P934" s="12">
        <v>90.2</v>
      </c>
      <c r="Q934" s="12">
        <v>0.4</v>
      </c>
      <c r="R934" s="12">
        <v>4.5699999999999994</v>
      </c>
    </row>
    <row r="935" spans="1:18" x14ac:dyDescent="0.2">
      <c r="A935">
        <v>17645.350999999999</v>
      </c>
      <c r="B935">
        <v>105475.95600000001</v>
      </c>
      <c r="C935" s="12">
        <v>22.15</v>
      </c>
      <c r="D935" s="12">
        <v>22.55</v>
      </c>
      <c r="E935" s="12">
        <v>5</v>
      </c>
      <c r="F935" s="12">
        <v>28.5</v>
      </c>
      <c r="G935" s="12">
        <v>43.4</v>
      </c>
      <c r="H935" s="12">
        <v>26.8</v>
      </c>
      <c r="I935" s="12">
        <v>16.599999999999998</v>
      </c>
      <c r="J935" s="12">
        <v>0.102409638554217</v>
      </c>
      <c r="K935" s="12">
        <v>1.88</v>
      </c>
      <c r="L935" s="12">
        <v>1.45</v>
      </c>
      <c r="M935" s="12">
        <v>2.67</v>
      </c>
      <c r="N935" s="12">
        <v>0.82799999999999996</v>
      </c>
      <c r="O935" s="12">
        <v>0.45800000000000002</v>
      </c>
      <c r="P935" s="12">
        <v>90.2</v>
      </c>
      <c r="Q935" s="12">
        <v>0.4</v>
      </c>
      <c r="R935" s="12">
        <v>4.5699999999999994</v>
      </c>
    </row>
    <row r="936" spans="1:18" x14ac:dyDescent="0.2">
      <c r="A936">
        <v>17645.350999999999</v>
      </c>
      <c r="B936">
        <v>105475.95600000001</v>
      </c>
      <c r="C936" s="12">
        <v>27.15</v>
      </c>
      <c r="D936" s="12">
        <v>27.55</v>
      </c>
      <c r="E936" s="12">
        <v>5</v>
      </c>
      <c r="F936" s="12">
        <v>28.5</v>
      </c>
      <c r="G936" s="12">
        <v>43.4</v>
      </c>
      <c r="H936" s="12">
        <v>26.8</v>
      </c>
      <c r="I936" s="12">
        <v>16.599999999999998</v>
      </c>
      <c r="J936" s="12">
        <v>0.102409638554217</v>
      </c>
      <c r="K936" s="12">
        <v>1.88</v>
      </c>
      <c r="L936" s="12">
        <v>1.45</v>
      </c>
      <c r="M936" s="12">
        <v>2.67</v>
      </c>
      <c r="N936" s="12">
        <v>0.82799999999999996</v>
      </c>
      <c r="O936" s="12">
        <v>0.45800000000000002</v>
      </c>
      <c r="P936" s="12">
        <v>90.2</v>
      </c>
      <c r="Q936" s="12">
        <v>0.4</v>
      </c>
      <c r="R936" s="12">
        <v>4.5699999999999994</v>
      </c>
    </row>
    <row r="937" spans="1:18" x14ac:dyDescent="0.2">
      <c r="A937">
        <v>17658.142</v>
      </c>
      <c r="B937">
        <v>105462.261</v>
      </c>
      <c r="C937" s="12">
        <v>22.6</v>
      </c>
      <c r="D937" s="12">
        <v>23</v>
      </c>
      <c r="E937" s="12">
        <v>5</v>
      </c>
      <c r="F937" s="12">
        <v>28.5</v>
      </c>
      <c r="G937" s="12">
        <v>43.4</v>
      </c>
      <c r="H937" s="12">
        <v>26.8</v>
      </c>
      <c r="I937" s="12">
        <v>16.599999999999998</v>
      </c>
      <c r="J937" s="12">
        <v>0.102409638554217</v>
      </c>
      <c r="K937" s="12">
        <v>1.88</v>
      </c>
      <c r="L937" s="12">
        <v>1.45</v>
      </c>
      <c r="M937" s="12">
        <v>2.67</v>
      </c>
      <c r="N937" s="12">
        <v>0.82799999999999996</v>
      </c>
      <c r="O937" s="12">
        <v>0.45800000000000002</v>
      </c>
      <c r="P937" s="12">
        <v>90.2</v>
      </c>
      <c r="Q937" s="12">
        <v>0.4</v>
      </c>
      <c r="R937" s="12">
        <v>4.5699999999999994</v>
      </c>
    </row>
    <row r="938" spans="1:18" x14ac:dyDescent="0.2">
      <c r="A938">
        <v>17648.317999999999</v>
      </c>
      <c r="B938">
        <v>105449.68799999999</v>
      </c>
      <c r="C938" s="12">
        <v>22.6</v>
      </c>
      <c r="D938" s="12">
        <v>23</v>
      </c>
      <c r="E938" s="12">
        <v>5</v>
      </c>
      <c r="F938" s="12">
        <v>28.5</v>
      </c>
      <c r="G938" s="12">
        <v>43.4</v>
      </c>
      <c r="H938" s="12">
        <v>26.8</v>
      </c>
      <c r="I938" s="12">
        <v>16.599999999999998</v>
      </c>
      <c r="J938" s="12">
        <v>0.102409638554217</v>
      </c>
      <c r="K938" s="12">
        <v>1.88</v>
      </c>
      <c r="L938" s="12">
        <v>1.45</v>
      </c>
      <c r="M938" s="12">
        <v>2.67</v>
      </c>
      <c r="N938" s="12">
        <v>0.82799999999999996</v>
      </c>
      <c r="O938" s="12">
        <v>0.45800000000000002</v>
      </c>
      <c r="P938" s="12">
        <v>90.2</v>
      </c>
      <c r="Q938" s="12">
        <v>0.4</v>
      </c>
      <c r="R938" s="12">
        <v>4.5699999999999994</v>
      </c>
    </row>
    <row r="939" spans="1:18" x14ac:dyDescent="0.2">
      <c r="A939">
        <v>17648.317999999999</v>
      </c>
      <c r="B939">
        <v>105449.68799999999</v>
      </c>
      <c r="C939" s="12">
        <v>27</v>
      </c>
      <c r="D939" s="12">
        <v>27.4</v>
      </c>
      <c r="E939" s="12">
        <v>5</v>
      </c>
      <c r="F939" s="12">
        <v>28.5</v>
      </c>
      <c r="G939" s="12">
        <v>43.4</v>
      </c>
      <c r="H939" s="12">
        <v>26.8</v>
      </c>
      <c r="I939" s="12">
        <v>16.599999999999998</v>
      </c>
      <c r="J939" s="12">
        <v>0.102409638554217</v>
      </c>
      <c r="K939" s="12">
        <v>1.88</v>
      </c>
      <c r="L939" s="12">
        <v>1.45</v>
      </c>
      <c r="M939" s="12">
        <v>2.67</v>
      </c>
      <c r="N939" s="12">
        <v>0.82799999999999996</v>
      </c>
      <c r="O939" s="12">
        <v>0.45800000000000002</v>
      </c>
      <c r="P939" s="12">
        <v>90.2</v>
      </c>
      <c r="Q939" s="12">
        <v>0.4</v>
      </c>
      <c r="R939" s="12">
        <v>4.5699999999999994</v>
      </c>
    </row>
    <row r="940" spans="1:18" x14ac:dyDescent="0.2">
      <c r="A940">
        <v>17625.323</v>
      </c>
      <c r="B940">
        <v>105435.538</v>
      </c>
      <c r="C940" s="12">
        <v>22</v>
      </c>
      <c r="D940" s="12">
        <v>22.4</v>
      </c>
      <c r="E940" s="12">
        <v>5</v>
      </c>
      <c r="F940" s="12">
        <v>28.5</v>
      </c>
      <c r="G940" s="12">
        <v>43.4</v>
      </c>
      <c r="H940" s="12">
        <v>26.8</v>
      </c>
      <c r="I940" s="12">
        <v>16.599999999999998</v>
      </c>
      <c r="J940" s="12">
        <v>0.102409638554217</v>
      </c>
      <c r="K940" s="12">
        <v>1.88</v>
      </c>
      <c r="L940" s="12">
        <v>1.45</v>
      </c>
      <c r="M940" s="12">
        <v>2.67</v>
      </c>
      <c r="N940" s="12">
        <v>0.82799999999999996</v>
      </c>
      <c r="O940" s="12">
        <v>0.45800000000000002</v>
      </c>
      <c r="P940" s="12">
        <v>90.2</v>
      </c>
      <c r="Q940" s="12">
        <v>0.4</v>
      </c>
      <c r="R940" s="12">
        <v>4.5699999999999994</v>
      </c>
    </row>
    <row r="941" spans="1:18" x14ac:dyDescent="0.2">
      <c r="A941">
        <v>17625.323</v>
      </c>
      <c r="B941">
        <v>105435.538</v>
      </c>
      <c r="C941" s="12">
        <v>26.4</v>
      </c>
      <c r="D941" s="12">
        <v>26.8</v>
      </c>
      <c r="E941" s="12">
        <v>5</v>
      </c>
      <c r="F941" s="12">
        <v>28.5</v>
      </c>
      <c r="G941" s="12">
        <v>43.4</v>
      </c>
      <c r="H941" s="12">
        <v>26.8</v>
      </c>
      <c r="I941" s="12">
        <v>16.599999999999998</v>
      </c>
      <c r="J941" s="12">
        <v>0.102409638554217</v>
      </c>
      <c r="K941" s="12">
        <v>1.88</v>
      </c>
      <c r="L941" s="12">
        <v>1.45</v>
      </c>
      <c r="M941" s="12">
        <v>2.67</v>
      </c>
      <c r="N941" s="12">
        <v>0.82799999999999996</v>
      </c>
      <c r="O941" s="12">
        <v>0.45800000000000002</v>
      </c>
      <c r="P941" s="12">
        <v>90.2</v>
      </c>
      <c r="Q941" s="12">
        <v>0.4</v>
      </c>
      <c r="R941" s="12">
        <v>4.5699999999999994</v>
      </c>
    </row>
    <row r="942" spans="1:18" x14ac:dyDescent="0.2">
      <c r="A942">
        <v>17615.502</v>
      </c>
      <c r="B942">
        <v>105418.99800000001</v>
      </c>
      <c r="C942" s="12">
        <v>20.9</v>
      </c>
      <c r="D942" s="12">
        <v>21.3</v>
      </c>
      <c r="E942" s="12">
        <v>5</v>
      </c>
      <c r="F942" s="12">
        <v>28.5</v>
      </c>
      <c r="G942" s="12">
        <v>43.4</v>
      </c>
      <c r="H942" s="12">
        <v>26.8</v>
      </c>
      <c r="I942" s="12">
        <v>16.599999999999998</v>
      </c>
      <c r="J942" s="12">
        <v>0.102409638554217</v>
      </c>
      <c r="K942" s="12">
        <v>1.88</v>
      </c>
      <c r="L942" s="12">
        <v>1.45</v>
      </c>
      <c r="M942" s="12">
        <v>2.67</v>
      </c>
      <c r="N942" s="12">
        <v>0.82799999999999996</v>
      </c>
      <c r="O942" s="12">
        <v>0.45800000000000002</v>
      </c>
      <c r="P942" s="12">
        <v>90.2</v>
      </c>
      <c r="Q942" s="12">
        <v>0.4</v>
      </c>
      <c r="R942" s="12">
        <v>4.5699999999999994</v>
      </c>
    </row>
    <row r="943" spans="1:18" x14ac:dyDescent="0.2">
      <c r="A943">
        <v>17630.016</v>
      </c>
      <c r="B943">
        <v>105405.59699999999</v>
      </c>
      <c r="C943" s="12">
        <v>19.399999999999999</v>
      </c>
      <c r="D943" s="12">
        <v>19.8</v>
      </c>
      <c r="E943" s="12">
        <v>5</v>
      </c>
      <c r="F943" s="12">
        <v>28.5</v>
      </c>
      <c r="G943" s="12">
        <v>43.4</v>
      </c>
      <c r="H943" s="12">
        <v>26.8</v>
      </c>
      <c r="I943" s="12">
        <v>16.599999999999998</v>
      </c>
      <c r="J943" s="12">
        <v>0.102409638554217</v>
      </c>
      <c r="K943" s="12">
        <v>1.88</v>
      </c>
      <c r="L943" s="12">
        <v>1.45</v>
      </c>
      <c r="M943" s="12">
        <v>2.67</v>
      </c>
      <c r="N943" s="12">
        <v>0.82799999999999996</v>
      </c>
      <c r="O943" s="12">
        <v>0.45800000000000002</v>
      </c>
      <c r="P943" s="12">
        <v>90.2</v>
      </c>
      <c r="Q943" s="12">
        <v>0.4</v>
      </c>
      <c r="R943" s="12">
        <v>4.5699999999999994</v>
      </c>
    </row>
    <row r="944" spans="1:18" x14ac:dyDescent="0.2">
      <c r="A944">
        <v>17653.102999999999</v>
      </c>
      <c r="B944">
        <v>105392.378</v>
      </c>
      <c r="C944" s="12">
        <v>20.8</v>
      </c>
      <c r="D944" s="12">
        <v>21</v>
      </c>
      <c r="E944" s="12">
        <v>5</v>
      </c>
      <c r="F944" s="12">
        <v>28.5</v>
      </c>
      <c r="G944" s="12">
        <v>43.4</v>
      </c>
      <c r="H944" s="12">
        <v>26.8</v>
      </c>
      <c r="I944" s="12">
        <v>16.599999999999998</v>
      </c>
      <c r="J944" s="12">
        <v>0.102409638554217</v>
      </c>
      <c r="K944" s="12">
        <v>1.88</v>
      </c>
      <c r="L944" s="12">
        <v>1.45</v>
      </c>
      <c r="M944" s="12">
        <v>2.67</v>
      </c>
      <c r="N944" s="12">
        <v>0.82799999999999996</v>
      </c>
      <c r="O944" s="12">
        <v>0.45800000000000002</v>
      </c>
      <c r="P944" s="12">
        <v>90.2</v>
      </c>
      <c r="Q944" s="12">
        <v>0.4</v>
      </c>
      <c r="R944" s="12">
        <v>4.5699999999999994</v>
      </c>
    </row>
    <row r="945" spans="1:18" x14ac:dyDescent="0.2">
      <c r="A945">
        <v>17664.423999999999</v>
      </c>
      <c r="B945">
        <v>105379.88</v>
      </c>
      <c r="C945" s="12">
        <v>21.2</v>
      </c>
      <c r="D945" s="12">
        <v>21.4</v>
      </c>
      <c r="E945" s="12">
        <v>5</v>
      </c>
      <c r="F945" s="12">
        <v>28.5</v>
      </c>
      <c r="G945" s="12">
        <v>43.4</v>
      </c>
      <c r="H945" s="12">
        <v>26.8</v>
      </c>
      <c r="I945" s="12">
        <v>16.599999999999998</v>
      </c>
      <c r="J945" s="12">
        <v>0.102409638554217</v>
      </c>
      <c r="K945" s="12">
        <v>1.88</v>
      </c>
      <c r="L945" s="12">
        <v>1.45</v>
      </c>
      <c r="M945" s="12">
        <v>2.67</v>
      </c>
      <c r="N945" s="12">
        <v>0.82799999999999996</v>
      </c>
      <c r="O945" s="12">
        <v>0.45800000000000002</v>
      </c>
      <c r="P945" s="12">
        <v>90.2</v>
      </c>
      <c r="Q945" s="12">
        <v>0.4</v>
      </c>
      <c r="R945" s="12">
        <v>4.5699999999999994</v>
      </c>
    </row>
    <row r="946" spans="1:18" x14ac:dyDescent="0.2">
      <c r="A946">
        <v>17664.423999999999</v>
      </c>
      <c r="B946">
        <v>105379.88</v>
      </c>
      <c r="C946" s="12">
        <v>23.4</v>
      </c>
      <c r="D946" s="12">
        <v>23.6</v>
      </c>
      <c r="E946" s="12">
        <v>5</v>
      </c>
      <c r="F946" s="12">
        <v>28.5</v>
      </c>
      <c r="G946" s="12">
        <v>43.4</v>
      </c>
      <c r="H946" s="12">
        <v>26.8</v>
      </c>
      <c r="I946" s="12">
        <v>16.599999999999998</v>
      </c>
      <c r="J946" s="12">
        <v>0.102409638554217</v>
      </c>
      <c r="K946" s="12">
        <v>1.88</v>
      </c>
      <c r="L946" s="12">
        <v>1.45</v>
      </c>
      <c r="M946" s="12">
        <v>2.67</v>
      </c>
      <c r="N946" s="12">
        <v>0.82799999999999996</v>
      </c>
      <c r="O946" s="12">
        <v>0.45800000000000002</v>
      </c>
      <c r="P946" s="12">
        <v>90.2</v>
      </c>
      <c r="Q946" s="12">
        <v>0.4</v>
      </c>
      <c r="R946" s="12">
        <v>4.5699999999999994</v>
      </c>
    </row>
    <row r="947" spans="1:18" x14ac:dyDescent="0.2">
      <c r="A947">
        <v>17664.423999999999</v>
      </c>
      <c r="B947">
        <v>105379.88</v>
      </c>
      <c r="C947" s="12">
        <v>25.4</v>
      </c>
      <c r="D947" s="12">
        <v>25.6</v>
      </c>
      <c r="E947" s="12">
        <v>5</v>
      </c>
      <c r="F947" s="12">
        <v>28.5</v>
      </c>
      <c r="G947" s="12">
        <v>43.4</v>
      </c>
      <c r="H947" s="12">
        <v>26.8</v>
      </c>
      <c r="I947" s="12">
        <v>16.599999999999998</v>
      </c>
      <c r="J947" s="12">
        <v>0.102409638554217</v>
      </c>
      <c r="K947" s="12">
        <v>1.88</v>
      </c>
      <c r="L947" s="12">
        <v>1.45</v>
      </c>
      <c r="M947" s="12">
        <v>2.67</v>
      </c>
      <c r="N947" s="12">
        <v>0.82799999999999996</v>
      </c>
      <c r="O947" s="12">
        <v>0.45800000000000002</v>
      </c>
      <c r="P947" s="12">
        <v>90.2</v>
      </c>
      <c r="Q947" s="12">
        <v>0.4</v>
      </c>
      <c r="R947" s="12">
        <v>4.5699999999999994</v>
      </c>
    </row>
    <row r="948" spans="1:18" x14ac:dyDescent="0.2">
      <c r="A948">
        <v>17632.29</v>
      </c>
      <c r="B948">
        <v>105378.41</v>
      </c>
      <c r="C948" s="12">
        <v>17.2</v>
      </c>
      <c r="D948" s="12">
        <v>17.399999999999999</v>
      </c>
      <c r="E948" s="12">
        <v>5</v>
      </c>
      <c r="F948" s="12">
        <v>28.5</v>
      </c>
      <c r="G948" s="12">
        <v>43.4</v>
      </c>
      <c r="H948" s="12">
        <v>26.8</v>
      </c>
      <c r="I948" s="12">
        <v>16.599999999999998</v>
      </c>
      <c r="J948" s="12">
        <v>0.102409638554217</v>
      </c>
      <c r="K948" s="12">
        <v>1.88</v>
      </c>
      <c r="L948" s="12">
        <v>1.45</v>
      </c>
      <c r="M948" s="12">
        <v>2.67</v>
      </c>
      <c r="N948" s="12">
        <v>0.82799999999999996</v>
      </c>
      <c r="O948" s="12">
        <v>0.45800000000000002</v>
      </c>
      <c r="P948" s="12">
        <v>90.2</v>
      </c>
      <c r="Q948" s="12">
        <v>0.4</v>
      </c>
      <c r="R948" s="12">
        <v>4.5699999999999994</v>
      </c>
    </row>
    <row r="949" spans="1:18" x14ac:dyDescent="0.2">
      <c r="A949">
        <v>17632.29</v>
      </c>
      <c r="B949">
        <v>105378.41</v>
      </c>
      <c r="C949" s="12">
        <v>21.2</v>
      </c>
      <c r="D949" s="12">
        <v>21.4</v>
      </c>
      <c r="E949" s="12">
        <v>5</v>
      </c>
      <c r="F949" s="12">
        <v>28.5</v>
      </c>
      <c r="G949" s="12">
        <v>43.4</v>
      </c>
      <c r="H949" s="12">
        <v>26.8</v>
      </c>
      <c r="I949" s="12">
        <v>16.599999999999998</v>
      </c>
      <c r="J949" s="12">
        <v>0.102409638554217</v>
      </c>
      <c r="K949" s="12">
        <v>1.88</v>
      </c>
      <c r="L949" s="12">
        <v>1.45</v>
      </c>
      <c r="M949" s="12">
        <v>2.67</v>
      </c>
      <c r="N949" s="12">
        <v>0.82799999999999996</v>
      </c>
      <c r="O949" s="12">
        <v>0.45800000000000002</v>
      </c>
      <c r="P949" s="12">
        <v>90.2</v>
      </c>
      <c r="Q949" s="12">
        <v>0.4</v>
      </c>
      <c r="R949" s="12">
        <v>4.5699999999999994</v>
      </c>
    </row>
    <row r="950" spans="1:18" x14ac:dyDescent="0.2">
      <c r="A950">
        <v>17632.29</v>
      </c>
      <c r="B950">
        <v>105378.41</v>
      </c>
      <c r="C950" s="12">
        <v>25.2</v>
      </c>
      <c r="D950" s="12">
        <v>25.4</v>
      </c>
      <c r="E950" s="12">
        <v>5</v>
      </c>
      <c r="F950" s="12">
        <v>28.5</v>
      </c>
      <c r="G950" s="12">
        <v>43.4</v>
      </c>
      <c r="H950" s="12">
        <v>26.8</v>
      </c>
      <c r="I950" s="12">
        <v>16.599999999999998</v>
      </c>
      <c r="J950" s="12">
        <v>0.102409638554217</v>
      </c>
      <c r="K950" s="12">
        <v>1.88</v>
      </c>
      <c r="L950" s="12">
        <v>1.45</v>
      </c>
      <c r="M950" s="12">
        <v>2.67</v>
      </c>
      <c r="N950" s="12">
        <v>0.82799999999999996</v>
      </c>
      <c r="O950" s="12">
        <v>0.45800000000000002</v>
      </c>
      <c r="P950" s="12">
        <v>90.2</v>
      </c>
      <c r="Q950" s="12">
        <v>0.4</v>
      </c>
      <c r="R950" s="12">
        <v>4.5699999999999994</v>
      </c>
    </row>
    <row r="951" spans="1:18" x14ac:dyDescent="0.2">
      <c r="A951">
        <v>17667.773000000001</v>
      </c>
      <c r="B951">
        <v>105350.856</v>
      </c>
      <c r="C951" s="12">
        <v>20</v>
      </c>
      <c r="D951" s="12">
        <v>20.2</v>
      </c>
      <c r="E951" s="12">
        <v>5</v>
      </c>
      <c r="F951" s="12">
        <v>28.5</v>
      </c>
      <c r="G951" s="12">
        <v>43.4</v>
      </c>
      <c r="H951" s="12">
        <v>26.8</v>
      </c>
      <c r="I951" s="12">
        <v>16.599999999999998</v>
      </c>
      <c r="J951" s="12">
        <v>0.102409638554217</v>
      </c>
      <c r="K951" s="12">
        <v>1.88</v>
      </c>
      <c r="L951" s="12">
        <v>1.45</v>
      </c>
      <c r="M951" s="12">
        <v>2.67</v>
      </c>
      <c r="N951" s="12">
        <v>0.82799999999999996</v>
      </c>
      <c r="O951" s="12">
        <v>0.45800000000000002</v>
      </c>
      <c r="P951" s="12">
        <v>90.2</v>
      </c>
      <c r="Q951" s="12">
        <v>0.4</v>
      </c>
      <c r="R951" s="12">
        <v>4.5699999999999994</v>
      </c>
    </row>
    <row r="952" spans="1:18" x14ac:dyDescent="0.2">
      <c r="A952">
        <v>17667.773000000001</v>
      </c>
      <c r="B952">
        <v>105350.856</v>
      </c>
      <c r="C952" s="12">
        <v>25.5</v>
      </c>
      <c r="D952" s="12">
        <v>25.7</v>
      </c>
      <c r="E952" s="12">
        <v>5</v>
      </c>
      <c r="F952" s="12">
        <v>28.5</v>
      </c>
      <c r="G952" s="12">
        <v>43.4</v>
      </c>
      <c r="H952" s="12">
        <v>26.8</v>
      </c>
      <c r="I952" s="12">
        <v>16.599999999999998</v>
      </c>
      <c r="J952" s="12">
        <v>0.102409638554217</v>
      </c>
      <c r="K952" s="12">
        <v>1.88</v>
      </c>
      <c r="L952" s="12">
        <v>1.45</v>
      </c>
      <c r="M952" s="12">
        <v>2.67</v>
      </c>
      <c r="N952" s="12">
        <v>0.82799999999999996</v>
      </c>
      <c r="O952" s="12">
        <v>0.45800000000000002</v>
      </c>
      <c r="P952" s="12">
        <v>90.2</v>
      </c>
      <c r="Q952" s="12">
        <v>0.4</v>
      </c>
      <c r="R952" s="12">
        <v>4.5699999999999994</v>
      </c>
    </row>
    <row r="953" spans="1:18" x14ac:dyDescent="0.2">
      <c r="A953">
        <v>17656.983</v>
      </c>
      <c r="B953">
        <v>105332.564</v>
      </c>
      <c r="C953" s="12">
        <v>19.399999999999999</v>
      </c>
      <c r="D953" s="12">
        <v>19.8</v>
      </c>
      <c r="E953" s="12">
        <v>5</v>
      </c>
      <c r="F953" s="12">
        <v>28.5</v>
      </c>
      <c r="G953" s="12">
        <v>43.4</v>
      </c>
      <c r="H953" s="12">
        <v>26.8</v>
      </c>
      <c r="I953" s="12">
        <v>16.599999999999998</v>
      </c>
      <c r="J953" s="12">
        <v>0.102409638554217</v>
      </c>
      <c r="K953" s="12">
        <v>1.88</v>
      </c>
      <c r="L953" s="12">
        <v>1.45</v>
      </c>
      <c r="M953" s="12">
        <v>2.67</v>
      </c>
      <c r="N953" s="12">
        <v>0.82799999999999996</v>
      </c>
      <c r="O953" s="12">
        <v>0.45800000000000002</v>
      </c>
      <c r="P953" s="12">
        <v>90.2</v>
      </c>
      <c r="Q953" s="12">
        <v>0.4</v>
      </c>
      <c r="R953" s="12">
        <v>4.5699999999999994</v>
      </c>
    </row>
    <row r="954" spans="1:18" x14ac:dyDescent="0.2">
      <c r="A954">
        <v>17641.708999999999</v>
      </c>
      <c r="B954">
        <v>105012.872</v>
      </c>
      <c r="C954" s="12">
        <v>19.75</v>
      </c>
      <c r="D954" s="12">
        <v>20.149999999999999</v>
      </c>
      <c r="E954" s="12">
        <v>5</v>
      </c>
      <c r="F954" s="12">
        <v>28.5</v>
      </c>
      <c r="G954" s="12">
        <v>43.4</v>
      </c>
      <c r="H954" s="12">
        <v>26.8</v>
      </c>
      <c r="I954" s="12">
        <v>16.599999999999998</v>
      </c>
      <c r="J954" s="12">
        <v>0.102409638554217</v>
      </c>
      <c r="K954" s="12">
        <v>1.88</v>
      </c>
      <c r="L954" s="12">
        <v>1.45</v>
      </c>
      <c r="M954" s="12">
        <v>2.67</v>
      </c>
      <c r="N954" s="12">
        <v>0.82799999999999996</v>
      </c>
      <c r="O954" s="12">
        <v>0.45800000000000002</v>
      </c>
      <c r="P954" s="12">
        <v>90.2</v>
      </c>
      <c r="Q954" s="12">
        <v>0.4</v>
      </c>
      <c r="R954" s="12">
        <v>4.5699999999999994</v>
      </c>
    </row>
    <row r="955" spans="1:18" x14ac:dyDescent="0.2">
      <c r="A955">
        <v>17640.420999999998</v>
      </c>
      <c r="B955">
        <v>104996.514</v>
      </c>
      <c r="C955" s="12">
        <v>19.399999999999999</v>
      </c>
      <c r="D955" s="12">
        <v>19.8</v>
      </c>
      <c r="E955" s="12">
        <v>5</v>
      </c>
      <c r="F955" s="12">
        <v>28.5</v>
      </c>
      <c r="G955" s="12">
        <v>43.4</v>
      </c>
      <c r="H955" s="12">
        <v>26.8</v>
      </c>
      <c r="I955" s="12">
        <v>16.599999999999998</v>
      </c>
      <c r="J955" s="12">
        <v>0.102409638554217</v>
      </c>
      <c r="K955" s="12">
        <v>1.88</v>
      </c>
      <c r="L955" s="12">
        <v>1.45</v>
      </c>
      <c r="M955" s="12">
        <v>2.67</v>
      </c>
      <c r="N955" s="12">
        <v>0.82799999999999996</v>
      </c>
      <c r="O955" s="12">
        <v>0.45800000000000002</v>
      </c>
      <c r="P955" s="12">
        <v>90.2</v>
      </c>
      <c r="Q955" s="12">
        <v>0.4</v>
      </c>
      <c r="R955" s="12">
        <v>4.5699999999999994</v>
      </c>
    </row>
    <row r="956" spans="1:18" x14ac:dyDescent="0.2">
      <c r="A956">
        <v>17653.528999999999</v>
      </c>
      <c r="B956">
        <v>104962.549</v>
      </c>
      <c r="C956" s="12">
        <v>20.6</v>
      </c>
      <c r="D956" s="12">
        <v>21</v>
      </c>
      <c r="E956" s="12">
        <v>5</v>
      </c>
      <c r="F956" s="12">
        <v>28.5</v>
      </c>
      <c r="G956" s="12">
        <v>43.4</v>
      </c>
      <c r="H956" s="12">
        <v>26.8</v>
      </c>
      <c r="I956" s="12">
        <v>16.599999999999998</v>
      </c>
      <c r="J956" s="12">
        <v>0.102409638554217</v>
      </c>
      <c r="K956" s="12">
        <v>1.88</v>
      </c>
      <c r="L956" s="12">
        <v>1.45</v>
      </c>
      <c r="M956" s="12">
        <v>2.67</v>
      </c>
      <c r="N956" s="12">
        <v>0.82799999999999996</v>
      </c>
      <c r="O956" s="12">
        <v>0.45800000000000002</v>
      </c>
      <c r="P956" s="12">
        <v>90.2</v>
      </c>
      <c r="Q956" s="12">
        <v>0.4</v>
      </c>
      <c r="R956" s="12">
        <v>4.5699999999999994</v>
      </c>
    </row>
    <row r="957" spans="1:18" x14ac:dyDescent="0.2">
      <c r="A957">
        <v>17287.766</v>
      </c>
      <c r="B957">
        <v>104514.568</v>
      </c>
      <c r="C957" s="12">
        <v>22.7</v>
      </c>
      <c r="D957" s="12">
        <v>23.1</v>
      </c>
      <c r="E957" s="12">
        <v>5</v>
      </c>
      <c r="F957" s="12">
        <v>28.5</v>
      </c>
      <c r="G957" s="12">
        <v>43.4</v>
      </c>
      <c r="H957" s="12">
        <v>26.8</v>
      </c>
      <c r="I957" s="12">
        <v>16.599999999999998</v>
      </c>
      <c r="J957" s="12">
        <v>0.102409638554217</v>
      </c>
      <c r="K957" s="12">
        <v>1.88</v>
      </c>
      <c r="L957" s="12">
        <v>1.45</v>
      </c>
      <c r="M957" s="12">
        <v>2.67</v>
      </c>
      <c r="N957" s="12">
        <v>0.82799999999999996</v>
      </c>
      <c r="O957" s="12">
        <v>0.45800000000000002</v>
      </c>
      <c r="P957" s="12">
        <v>90.2</v>
      </c>
      <c r="Q957" s="12">
        <v>0.4</v>
      </c>
      <c r="R957" s="12">
        <v>4.5699999999999994</v>
      </c>
    </row>
    <row r="958" spans="1:18" x14ac:dyDescent="0.2">
      <c r="A958">
        <v>17273.977999999999</v>
      </c>
      <c r="B958">
        <v>104506.315</v>
      </c>
      <c r="C958" s="12">
        <v>22.8</v>
      </c>
      <c r="D958" s="12">
        <v>23.2</v>
      </c>
      <c r="E958" s="12">
        <v>5</v>
      </c>
      <c r="F958" s="12">
        <v>28.5</v>
      </c>
      <c r="G958" s="12">
        <v>43.4</v>
      </c>
      <c r="H958" s="12">
        <v>26.8</v>
      </c>
      <c r="I958" s="12">
        <v>16.599999999999998</v>
      </c>
      <c r="J958" s="12">
        <v>0.102409638554217</v>
      </c>
      <c r="K958" s="12">
        <v>1.88</v>
      </c>
      <c r="L958" s="12">
        <v>1.45</v>
      </c>
      <c r="M958" s="12">
        <v>2.67</v>
      </c>
      <c r="N958" s="12">
        <v>0.82799999999999996</v>
      </c>
      <c r="O958" s="12">
        <v>0.45800000000000002</v>
      </c>
      <c r="P958" s="12">
        <v>90.2</v>
      </c>
      <c r="Q958" s="12">
        <v>0.4</v>
      </c>
      <c r="R958" s="12">
        <v>4.5699999999999994</v>
      </c>
    </row>
    <row r="959" spans="1:18" x14ac:dyDescent="0.2">
      <c r="A959">
        <v>17264.422999999999</v>
      </c>
      <c r="B959">
        <v>104467.04700000001</v>
      </c>
      <c r="C959" s="12">
        <v>24.5</v>
      </c>
      <c r="D959" s="12">
        <v>24.9</v>
      </c>
      <c r="E959" s="12">
        <v>5</v>
      </c>
      <c r="F959" s="12">
        <v>28.5</v>
      </c>
      <c r="G959" s="12">
        <v>43.4</v>
      </c>
      <c r="H959" s="12">
        <v>26.8</v>
      </c>
      <c r="I959" s="12">
        <v>16.599999999999998</v>
      </c>
      <c r="J959" s="12">
        <v>0.102409638554217</v>
      </c>
      <c r="K959" s="12">
        <v>1.88</v>
      </c>
      <c r="L959" s="12">
        <v>1.45</v>
      </c>
      <c r="M959" s="12">
        <v>2.67</v>
      </c>
      <c r="N959" s="12">
        <v>0.82799999999999996</v>
      </c>
      <c r="O959" s="12">
        <v>0.45800000000000002</v>
      </c>
      <c r="P959" s="12">
        <v>90.2</v>
      </c>
      <c r="Q959" s="12">
        <v>0.4</v>
      </c>
      <c r="R959" s="12">
        <v>4.5699999999999994</v>
      </c>
    </row>
    <row r="960" spans="1:18" x14ac:dyDescent="0.2">
      <c r="A960">
        <v>16943.698</v>
      </c>
      <c r="B960">
        <v>104101.35799999999</v>
      </c>
      <c r="C960" s="12">
        <v>20</v>
      </c>
      <c r="D960" s="12">
        <v>20.399999999999999</v>
      </c>
      <c r="E960" s="12">
        <v>5</v>
      </c>
      <c r="F960" s="12">
        <v>28.5</v>
      </c>
      <c r="G960" s="12">
        <v>43.4</v>
      </c>
      <c r="H960" s="12">
        <v>26.8</v>
      </c>
      <c r="I960" s="12">
        <v>16.599999999999998</v>
      </c>
      <c r="J960" s="12">
        <v>0.102409638554217</v>
      </c>
      <c r="K960" s="12">
        <v>1.88</v>
      </c>
      <c r="L960" s="12">
        <v>1.45</v>
      </c>
      <c r="M960" s="12">
        <v>2.67</v>
      </c>
      <c r="N960" s="12">
        <v>0.82799999999999996</v>
      </c>
      <c r="O960" s="12">
        <v>0.45800000000000002</v>
      </c>
      <c r="P960" s="12">
        <v>90.2</v>
      </c>
      <c r="Q960" s="12">
        <v>0.4</v>
      </c>
      <c r="R960" s="12">
        <v>4.5699999999999994</v>
      </c>
    </row>
    <row r="961" spans="1:18" x14ac:dyDescent="0.2">
      <c r="A961">
        <v>16937.544999999998</v>
      </c>
      <c r="B961">
        <v>104087.072</v>
      </c>
      <c r="C961" s="12">
        <v>21.4</v>
      </c>
      <c r="D961" s="12">
        <v>21.6</v>
      </c>
      <c r="E961" s="12">
        <v>5</v>
      </c>
      <c r="F961" s="12">
        <v>28.5</v>
      </c>
      <c r="G961" s="12">
        <v>43.4</v>
      </c>
      <c r="H961" s="12">
        <v>26.8</v>
      </c>
      <c r="I961" s="12">
        <v>16.599999999999998</v>
      </c>
      <c r="J961" s="12">
        <v>0.102409638554217</v>
      </c>
      <c r="K961" s="12">
        <v>1.88</v>
      </c>
      <c r="L961" s="12">
        <v>1.45</v>
      </c>
      <c r="M961" s="12">
        <v>2.67</v>
      </c>
      <c r="N961" s="12">
        <v>0.82799999999999996</v>
      </c>
      <c r="O961" s="12">
        <v>0.45800000000000002</v>
      </c>
      <c r="P961" s="12">
        <v>90.2</v>
      </c>
      <c r="Q961" s="12">
        <v>0.4</v>
      </c>
      <c r="R961" s="12">
        <v>4.5699999999999994</v>
      </c>
    </row>
    <row r="962" spans="1:18" x14ac:dyDescent="0.2">
      <c r="A962">
        <v>16937.544999999998</v>
      </c>
      <c r="B962">
        <v>104087.072</v>
      </c>
      <c r="C962" s="12">
        <v>21.6</v>
      </c>
      <c r="D962" s="12">
        <v>21.8</v>
      </c>
      <c r="E962" s="12">
        <v>5</v>
      </c>
      <c r="F962" s="12">
        <v>28.5</v>
      </c>
      <c r="G962" s="12">
        <v>43.4</v>
      </c>
      <c r="H962" s="12">
        <v>26.8</v>
      </c>
      <c r="I962" s="12">
        <v>16.599999999999998</v>
      </c>
      <c r="J962" s="12">
        <v>0.102409638554217</v>
      </c>
      <c r="K962" s="12">
        <v>1.88</v>
      </c>
      <c r="L962" s="12">
        <v>1.45</v>
      </c>
      <c r="M962" s="12">
        <v>2.67</v>
      </c>
      <c r="N962" s="12">
        <v>0.82799999999999996</v>
      </c>
      <c r="O962" s="12">
        <v>0.45800000000000002</v>
      </c>
      <c r="P962" s="12">
        <v>90.2</v>
      </c>
      <c r="Q962" s="12">
        <v>0.4</v>
      </c>
      <c r="R962" s="12">
        <v>4.5699999999999994</v>
      </c>
    </row>
    <row r="963" spans="1:18" x14ac:dyDescent="0.2">
      <c r="A963">
        <v>16906.731</v>
      </c>
      <c r="B963">
        <v>104083.826</v>
      </c>
      <c r="C963" s="12">
        <v>19.8</v>
      </c>
      <c r="D963" s="12">
        <v>20</v>
      </c>
      <c r="E963" s="12">
        <v>5</v>
      </c>
      <c r="F963" s="12">
        <v>28.5</v>
      </c>
      <c r="G963" s="12">
        <v>43.4</v>
      </c>
      <c r="H963" s="12">
        <v>26.8</v>
      </c>
      <c r="I963" s="12">
        <v>16.599999999999998</v>
      </c>
      <c r="J963" s="12">
        <v>0.102409638554217</v>
      </c>
      <c r="K963" s="12">
        <v>1.88</v>
      </c>
      <c r="L963" s="12">
        <v>1.45</v>
      </c>
      <c r="M963" s="12">
        <v>2.67</v>
      </c>
      <c r="N963" s="12">
        <v>0.82799999999999996</v>
      </c>
      <c r="O963" s="12">
        <v>0.45800000000000002</v>
      </c>
      <c r="P963" s="12">
        <v>90.2</v>
      </c>
      <c r="Q963" s="12">
        <v>0.4</v>
      </c>
      <c r="R963" s="12">
        <v>4.5699999999999994</v>
      </c>
    </row>
    <row r="964" spans="1:18" x14ac:dyDescent="0.2">
      <c r="A964">
        <v>16924.546999999999</v>
      </c>
      <c r="B964">
        <v>104057.996</v>
      </c>
      <c r="C964" s="12">
        <v>19</v>
      </c>
      <c r="D964" s="12">
        <v>19.399999999999999</v>
      </c>
      <c r="E964" s="12">
        <v>5</v>
      </c>
      <c r="F964" s="12">
        <v>28.5</v>
      </c>
      <c r="G964" s="12">
        <v>43.4</v>
      </c>
      <c r="H964" s="12">
        <v>26.8</v>
      </c>
      <c r="I964" s="12">
        <v>16.599999999999998</v>
      </c>
      <c r="J964" s="12">
        <v>0.102409638554217</v>
      </c>
      <c r="K964" s="12">
        <v>1.88</v>
      </c>
      <c r="L964" s="12">
        <v>1.45</v>
      </c>
      <c r="M964" s="12">
        <v>2.67</v>
      </c>
      <c r="N964" s="12">
        <v>0.82799999999999996</v>
      </c>
      <c r="O964" s="12">
        <v>0.45800000000000002</v>
      </c>
      <c r="P964" s="12">
        <v>90.2</v>
      </c>
      <c r="Q964" s="12">
        <v>0.4</v>
      </c>
      <c r="R964" s="12">
        <v>4.5699999999999994</v>
      </c>
    </row>
    <row r="965" spans="1:18" x14ac:dyDescent="0.2">
      <c r="A965">
        <v>16924.546999999999</v>
      </c>
      <c r="B965">
        <v>104057.996</v>
      </c>
      <c r="C965" s="12">
        <v>21.4</v>
      </c>
      <c r="D965" s="12">
        <v>21.8</v>
      </c>
      <c r="E965" s="12">
        <v>5</v>
      </c>
      <c r="F965" s="12">
        <v>28.5</v>
      </c>
      <c r="G965" s="12">
        <v>43.4</v>
      </c>
      <c r="H965" s="12">
        <v>26.8</v>
      </c>
      <c r="I965" s="12">
        <v>16.599999999999998</v>
      </c>
      <c r="J965" s="12">
        <v>0.102409638554217</v>
      </c>
      <c r="K965" s="12">
        <v>1.88</v>
      </c>
      <c r="L965" s="12">
        <v>1.45</v>
      </c>
      <c r="M965" s="12">
        <v>2.67</v>
      </c>
      <c r="N965" s="12">
        <v>0.82799999999999996</v>
      </c>
      <c r="O965" s="12">
        <v>0.45800000000000002</v>
      </c>
      <c r="P965" s="12">
        <v>90.2</v>
      </c>
      <c r="Q965" s="12">
        <v>0.4</v>
      </c>
      <c r="R965" s="12">
        <v>4.5699999999999994</v>
      </c>
    </row>
    <row r="966" spans="1:18" x14ac:dyDescent="0.2">
      <c r="A966">
        <v>16878.512999999999</v>
      </c>
      <c r="B966">
        <v>104010.54399999999</v>
      </c>
      <c r="C966" s="12">
        <v>25</v>
      </c>
      <c r="D966" s="12">
        <v>25.4</v>
      </c>
      <c r="E966" s="12">
        <v>5</v>
      </c>
      <c r="F966" s="12">
        <v>28.5</v>
      </c>
      <c r="G966" s="12">
        <v>43.4</v>
      </c>
      <c r="H966" s="12">
        <v>26.8</v>
      </c>
      <c r="I966" s="12">
        <v>16.599999999999998</v>
      </c>
      <c r="J966" s="12">
        <v>0.102409638554217</v>
      </c>
      <c r="K966" s="12">
        <v>1.88</v>
      </c>
      <c r="L966" s="12">
        <v>1.45</v>
      </c>
      <c r="M966" s="12">
        <v>2.67</v>
      </c>
      <c r="N966" s="12">
        <v>0.82799999999999996</v>
      </c>
      <c r="O966" s="12">
        <v>0.45800000000000002</v>
      </c>
      <c r="P966" s="12">
        <v>90.2</v>
      </c>
      <c r="Q966" s="12">
        <v>0.4</v>
      </c>
      <c r="R966" s="12">
        <v>4.5699999999999994</v>
      </c>
    </row>
    <row r="967" spans="1:18" x14ac:dyDescent="0.2">
      <c r="A967">
        <v>16860.241000000002</v>
      </c>
      <c r="B967">
        <v>103799.17</v>
      </c>
      <c r="C967" s="12">
        <v>17</v>
      </c>
      <c r="D967" s="12">
        <v>17.399999999999999</v>
      </c>
      <c r="E967" s="12">
        <v>5</v>
      </c>
      <c r="F967" s="12">
        <v>28.5</v>
      </c>
      <c r="G967" s="12">
        <v>43.4</v>
      </c>
      <c r="H967" s="12">
        <v>26.8</v>
      </c>
      <c r="I967" s="12">
        <v>16.599999999999998</v>
      </c>
      <c r="J967" s="12">
        <v>0.102409638554217</v>
      </c>
      <c r="K967" s="12">
        <v>1.88</v>
      </c>
      <c r="L967" s="12">
        <v>1.45</v>
      </c>
      <c r="M967" s="12">
        <v>2.67</v>
      </c>
      <c r="N967" s="12">
        <v>0.82799999999999996</v>
      </c>
      <c r="O967" s="12">
        <v>0.45800000000000002</v>
      </c>
      <c r="P967" s="12">
        <v>90.2</v>
      </c>
      <c r="Q967" s="12">
        <v>0.4</v>
      </c>
      <c r="R967" s="12">
        <v>4.5699999999999994</v>
      </c>
    </row>
    <row r="968" spans="1:18" x14ac:dyDescent="0.2">
      <c r="A968">
        <v>16858.059000000001</v>
      </c>
      <c r="B968">
        <v>103772.53</v>
      </c>
      <c r="C968" s="12">
        <v>15.3</v>
      </c>
      <c r="D968" s="12">
        <v>15.7</v>
      </c>
      <c r="E968" s="12">
        <v>5</v>
      </c>
      <c r="F968" s="12">
        <v>28.5</v>
      </c>
      <c r="G968" s="12">
        <v>43.4</v>
      </c>
      <c r="H968" s="12">
        <v>26.8</v>
      </c>
      <c r="I968" s="12">
        <v>16.599999999999998</v>
      </c>
      <c r="J968" s="12">
        <v>0.102409638554217</v>
      </c>
      <c r="K968" s="12">
        <v>1.88</v>
      </c>
      <c r="L968" s="12">
        <v>1.45</v>
      </c>
      <c r="M968" s="12">
        <v>2.67</v>
      </c>
      <c r="N968" s="12">
        <v>0.82799999999999996</v>
      </c>
      <c r="O968" s="12">
        <v>0.45800000000000002</v>
      </c>
      <c r="P968" s="12">
        <v>90.2</v>
      </c>
      <c r="Q968" s="12">
        <v>0.4</v>
      </c>
      <c r="R968" s="12">
        <v>4.5699999999999994</v>
      </c>
    </row>
    <row r="969" spans="1:18" x14ac:dyDescent="0.2">
      <c r="A969">
        <v>16832.757000000001</v>
      </c>
      <c r="B969">
        <v>103751.75900000001</v>
      </c>
      <c r="C969" s="12">
        <v>13.5</v>
      </c>
      <c r="D969" s="12">
        <v>13.9</v>
      </c>
      <c r="E969" s="12">
        <v>5</v>
      </c>
      <c r="F969" s="12">
        <v>28.5</v>
      </c>
      <c r="G969" s="12">
        <v>43.4</v>
      </c>
      <c r="H969" s="12">
        <v>26.8</v>
      </c>
      <c r="I969" s="12">
        <v>16.599999999999998</v>
      </c>
      <c r="J969" s="12">
        <v>0.102409638554217</v>
      </c>
      <c r="K969" s="12">
        <v>1.88</v>
      </c>
      <c r="L969" s="12">
        <v>1.45</v>
      </c>
      <c r="M969" s="12">
        <v>2.67</v>
      </c>
      <c r="N969" s="12">
        <v>0.82799999999999996</v>
      </c>
      <c r="O969" s="12">
        <v>0.45800000000000002</v>
      </c>
      <c r="P969" s="12">
        <v>90.2</v>
      </c>
      <c r="Q969" s="12">
        <v>0.4</v>
      </c>
      <c r="R969" s="12">
        <v>4.5699999999999994</v>
      </c>
    </row>
    <row r="970" spans="1:18" x14ac:dyDescent="0.2">
      <c r="A970">
        <v>16855.432000000001</v>
      </c>
      <c r="B970">
        <v>103727.47</v>
      </c>
      <c r="C970" s="12">
        <v>14.5</v>
      </c>
      <c r="D970" s="12">
        <v>14.7</v>
      </c>
      <c r="E970" s="12">
        <v>5</v>
      </c>
      <c r="F970" s="12">
        <v>28.5</v>
      </c>
      <c r="G970" s="12">
        <v>43.4</v>
      </c>
      <c r="H970" s="12">
        <v>26.8</v>
      </c>
      <c r="I970" s="12">
        <v>16.599999999999998</v>
      </c>
      <c r="J970" s="12">
        <v>0.102409638554217</v>
      </c>
      <c r="K970" s="12">
        <v>1.88</v>
      </c>
      <c r="L970" s="12">
        <v>1.45</v>
      </c>
      <c r="M970" s="12">
        <v>2.67</v>
      </c>
      <c r="N970" s="12">
        <v>0.82799999999999996</v>
      </c>
      <c r="O970" s="12">
        <v>0.45800000000000002</v>
      </c>
      <c r="P970" s="12">
        <v>90.2</v>
      </c>
      <c r="Q970" s="12">
        <v>0.4</v>
      </c>
      <c r="R970" s="12">
        <v>4.5699999999999994</v>
      </c>
    </row>
    <row r="971" spans="1:18" x14ac:dyDescent="0.2">
      <c r="A971">
        <v>16855.432000000001</v>
      </c>
      <c r="B971">
        <v>103727.47</v>
      </c>
      <c r="C971" s="12">
        <v>18.5</v>
      </c>
      <c r="D971" s="12">
        <v>18.7</v>
      </c>
      <c r="E971" s="12">
        <v>5</v>
      </c>
      <c r="F971" s="12">
        <v>28.5</v>
      </c>
      <c r="G971" s="12">
        <v>43.4</v>
      </c>
      <c r="H971" s="12">
        <v>26.8</v>
      </c>
      <c r="I971" s="12">
        <v>16.599999999999998</v>
      </c>
      <c r="J971" s="12">
        <v>0.102409638554217</v>
      </c>
      <c r="K971" s="12">
        <v>1.88</v>
      </c>
      <c r="L971" s="12">
        <v>1.45</v>
      </c>
      <c r="M971" s="12">
        <v>2.67</v>
      </c>
      <c r="N971" s="12">
        <v>0.82799999999999996</v>
      </c>
      <c r="O971" s="12">
        <v>0.45800000000000002</v>
      </c>
      <c r="P971" s="12">
        <v>90.2</v>
      </c>
      <c r="Q971" s="12">
        <v>0.4</v>
      </c>
      <c r="R971" s="12">
        <v>4.5699999999999994</v>
      </c>
    </row>
    <row r="972" spans="1:18" x14ac:dyDescent="0.2">
      <c r="A972">
        <v>16859.276999999998</v>
      </c>
      <c r="B972">
        <v>103700.436</v>
      </c>
      <c r="C972" s="12">
        <v>15</v>
      </c>
      <c r="D972" s="12">
        <v>15.2</v>
      </c>
      <c r="E972" s="12">
        <v>5</v>
      </c>
      <c r="F972" s="12">
        <v>28.5</v>
      </c>
      <c r="G972" s="12">
        <v>43.4</v>
      </c>
      <c r="H972" s="12">
        <v>26.8</v>
      </c>
      <c r="I972" s="12">
        <v>16.599999999999998</v>
      </c>
      <c r="J972" s="12">
        <v>0.102409638554217</v>
      </c>
      <c r="K972" s="12">
        <v>1.88</v>
      </c>
      <c r="L972" s="12">
        <v>1.45</v>
      </c>
      <c r="M972" s="12">
        <v>2.67</v>
      </c>
      <c r="N972" s="12">
        <v>0.82799999999999996</v>
      </c>
      <c r="O972" s="12">
        <v>0.45800000000000002</v>
      </c>
      <c r="P972" s="12">
        <v>90.2</v>
      </c>
      <c r="Q972" s="12">
        <v>0.4</v>
      </c>
      <c r="R972" s="12">
        <v>4.5699999999999994</v>
      </c>
    </row>
    <row r="973" spans="1:18" x14ac:dyDescent="0.2">
      <c r="A973">
        <v>16859.276999999998</v>
      </c>
      <c r="B973">
        <v>103700.436</v>
      </c>
      <c r="C973" s="12">
        <v>19</v>
      </c>
      <c r="D973" s="12">
        <v>19.2</v>
      </c>
      <c r="E973" s="12">
        <v>5</v>
      </c>
      <c r="F973" s="12">
        <v>28.5</v>
      </c>
      <c r="G973" s="12">
        <v>43.4</v>
      </c>
      <c r="H973" s="12">
        <v>26.8</v>
      </c>
      <c r="I973" s="12">
        <v>16.599999999999998</v>
      </c>
      <c r="J973" s="12">
        <v>0.102409638554217</v>
      </c>
      <c r="K973" s="12">
        <v>1.88</v>
      </c>
      <c r="L973" s="12">
        <v>1.45</v>
      </c>
      <c r="M973" s="12">
        <v>2.67</v>
      </c>
      <c r="N973" s="12">
        <v>0.82799999999999996</v>
      </c>
      <c r="O973" s="12">
        <v>0.45800000000000002</v>
      </c>
      <c r="P973" s="12">
        <v>90.2</v>
      </c>
      <c r="Q973" s="12">
        <v>0.4</v>
      </c>
      <c r="R973" s="12">
        <v>4.5699999999999994</v>
      </c>
    </row>
    <row r="974" spans="1:18" x14ac:dyDescent="0.2">
      <c r="A974">
        <v>16859.276999999998</v>
      </c>
      <c r="B974">
        <v>103700.436</v>
      </c>
      <c r="C974" s="12">
        <v>23</v>
      </c>
      <c r="D974" s="12">
        <v>23.2</v>
      </c>
      <c r="E974" s="12">
        <v>5</v>
      </c>
      <c r="F974" s="12">
        <v>28.5</v>
      </c>
      <c r="G974" s="12">
        <v>43.4</v>
      </c>
      <c r="H974" s="12">
        <v>26.8</v>
      </c>
      <c r="I974" s="12">
        <v>16.599999999999998</v>
      </c>
      <c r="J974" s="12">
        <v>0.102409638554217</v>
      </c>
      <c r="K974" s="12">
        <v>1.88</v>
      </c>
      <c r="L974" s="12">
        <v>1.45</v>
      </c>
      <c r="M974" s="12">
        <v>2.67</v>
      </c>
      <c r="N974" s="12">
        <v>0.82799999999999996</v>
      </c>
      <c r="O974" s="12">
        <v>0.45800000000000002</v>
      </c>
      <c r="P974" s="12">
        <v>90.2</v>
      </c>
      <c r="Q974" s="12">
        <v>0.4</v>
      </c>
      <c r="R974" s="12">
        <v>4.5699999999999994</v>
      </c>
    </row>
    <row r="975" spans="1:18" x14ac:dyDescent="0.2">
      <c r="A975">
        <v>16859.276999999998</v>
      </c>
      <c r="B975">
        <v>103700.436</v>
      </c>
      <c r="C975" s="12">
        <v>27</v>
      </c>
      <c r="D975" s="12">
        <v>27.2</v>
      </c>
      <c r="E975" s="12">
        <v>5</v>
      </c>
      <c r="F975" s="12">
        <v>28.5</v>
      </c>
      <c r="G975" s="12">
        <v>43.4</v>
      </c>
      <c r="H975" s="12">
        <v>26.8</v>
      </c>
      <c r="I975" s="12">
        <v>16.599999999999998</v>
      </c>
      <c r="J975" s="12">
        <v>0.102409638554217</v>
      </c>
      <c r="K975" s="12">
        <v>1.88</v>
      </c>
      <c r="L975" s="12">
        <v>1.45</v>
      </c>
      <c r="M975" s="12">
        <v>2.67</v>
      </c>
      <c r="N975" s="12">
        <v>0.82799999999999996</v>
      </c>
      <c r="O975" s="12">
        <v>0.45800000000000002</v>
      </c>
      <c r="P975" s="12">
        <v>90.2</v>
      </c>
      <c r="Q975" s="12">
        <v>0.4</v>
      </c>
      <c r="R975" s="12">
        <v>4.5699999999999994</v>
      </c>
    </row>
    <row r="976" spans="1:18" x14ac:dyDescent="0.2">
      <c r="A976">
        <v>16862.976999999999</v>
      </c>
      <c r="B976">
        <v>103678.63800000001</v>
      </c>
      <c r="C976" s="12">
        <v>14.8</v>
      </c>
      <c r="D976" s="12">
        <v>15.2</v>
      </c>
      <c r="E976" s="12">
        <v>5</v>
      </c>
      <c r="F976" s="12">
        <v>28.5</v>
      </c>
      <c r="G976" s="12">
        <v>43.4</v>
      </c>
      <c r="H976" s="12">
        <v>26.8</v>
      </c>
      <c r="I976" s="12">
        <v>16.599999999999998</v>
      </c>
      <c r="J976" s="12">
        <v>0.102409638554217</v>
      </c>
      <c r="K976" s="12">
        <v>1.88</v>
      </c>
      <c r="L976" s="12">
        <v>1.45</v>
      </c>
      <c r="M976" s="12">
        <v>2.67</v>
      </c>
      <c r="N976" s="12">
        <v>0.82799999999999996</v>
      </c>
      <c r="O976" s="12">
        <v>0.45800000000000002</v>
      </c>
      <c r="P976" s="12">
        <v>90.2</v>
      </c>
      <c r="Q976" s="12">
        <v>0.4</v>
      </c>
      <c r="R976" s="12">
        <v>4.5699999999999994</v>
      </c>
    </row>
    <row r="977" spans="1:18" x14ac:dyDescent="0.2">
      <c r="A977">
        <v>16862.976999999999</v>
      </c>
      <c r="B977">
        <v>103678.63800000001</v>
      </c>
      <c r="C977" s="12">
        <v>19</v>
      </c>
      <c r="D977" s="12">
        <v>19.399999999999999</v>
      </c>
      <c r="E977" s="12">
        <v>5</v>
      </c>
      <c r="F977" s="12">
        <v>28.5</v>
      </c>
      <c r="G977" s="12">
        <v>43.4</v>
      </c>
      <c r="H977" s="12">
        <v>26.8</v>
      </c>
      <c r="I977" s="12">
        <v>16.599999999999998</v>
      </c>
      <c r="J977" s="12">
        <v>0.102409638554217</v>
      </c>
      <c r="K977" s="12">
        <v>1.88</v>
      </c>
      <c r="L977" s="12">
        <v>1.45</v>
      </c>
      <c r="M977" s="12">
        <v>2.67</v>
      </c>
      <c r="N977" s="12">
        <v>0.82799999999999996</v>
      </c>
      <c r="O977" s="12">
        <v>0.45800000000000002</v>
      </c>
      <c r="P977" s="12">
        <v>90.2</v>
      </c>
      <c r="Q977" s="12">
        <v>0.4</v>
      </c>
      <c r="R977" s="12">
        <v>4.5699999999999994</v>
      </c>
    </row>
    <row r="978" spans="1:18" x14ac:dyDescent="0.2">
      <c r="A978">
        <v>16862.976999999999</v>
      </c>
      <c r="B978">
        <v>103678.63800000001</v>
      </c>
      <c r="C978" s="12">
        <v>23.4</v>
      </c>
      <c r="D978" s="12">
        <v>23.8</v>
      </c>
      <c r="E978" s="12">
        <v>5</v>
      </c>
      <c r="F978" s="12">
        <v>28.5</v>
      </c>
      <c r="G978" s="12">
        <v>43.4</v>
      </c>
      <c r="H978" s="12">
        <v>26.8</v>
      </c>
      <c r="I978" s="12">
        <v>16.599999999999998</v>
      </c>
      <c r="J978" s="12">
        <v>0.102409638554217</v>
      </c>
      <c r="K978" s="12">
        <v>1.88</v>
      </c>
      <c r="L978" s="12">
        <v>1.45</v>
      </c>
      <c r="M978" s="12">
        <v>2.67</v>
      </c>
      <c r="N978" s="12">
        <v>0.82799999999999996</v>
      </c>
      <c r="O978" s="12">
        <v>0.45800000000000002</v>
      </c>
      <c r="P978" s="12">
        <v>90.2</v>
      </c>
      <c r="Q978" s="12">
        <v>0.4</v>
      </c>
      <c r="R978" s="12">
        <v>4.5699999999999994</v>
      </c>
    </row>
    <row r="979" spans="1:18" x14ac:dyDescent="0.2">
      <c r="A979">
        <v>16835.383999999998</v>
      </c>
      <c r="B979">
        <v>103649.25599999999</v>
      </c>
      <c r="C979" s="12">
        <v>19</v>
      </c>
      <c r="D979" s="12">
        <v>19.2</v>
      </c>
      <c r="E979" s="12">
        <v>5</v>
      </c>
      <c r="F979" s="12">
        <v>28.5</v>
      </c>
      <c r="G979" s="12">
        <v>43.4</v>
      </c>
      <c r="H979" s="12">
        <v>26.8</v>
      </c>
      <c r="I979" s="12">
        <v>16.599999999999998</v>
      </c>
      <c r="J979" s="12">
        <v>0.102409638554217</v>
      </c>
      <c r="K979" s="12">
        <v>1.88</v>
      </c>
      <c r="L979" s="12">
        <v>1.45</v>
      </c>
      <c r="M979" s="12">
        <v>2.67</v>
      </c>
      <c r="N979" s="12">
        <v>0.82799999999999996</v>
      </c>
      <c r="O979" s="12">
        <v>0.45800000000000002</v>
      </c>
      <c r="P979" s="12">
        <v>90.2</v>
      </c>
      <c r="Q979" s="12">
        <v>0.4</v>
      </c>
      <c r="R979" s="12">
        <v>4.5699999999999994</v>
      </c>
    </row>
    <row r="980" spans="1:18" x14ac:dyDescent="0.2">
      <c r="A980">
        <v>16835.383999999998</v>
      </c>
      <c r="B980">
        <v>103649.25599999999</v>
      </c>
      <c r="C980" s="12">
        <v>21</v>
      </c>
      <c r="D980" s="12">
        <v>21.2</v>
      </c>
      <c r="E980" s="12">
        <v>5</v>
      </c>
      <c r="F980" s="12">
        <v>28.5</v>
      </c>
      <c r="G980" s="12">
        <v>43.4</v>
      </c>
      <c r="H980" s="12">
        <v>26.8</v>
      </c>
      <c r="I980" s="12">
        <v>16.599999999999998</v>
      </c>
      <c r="J980" s="12">
        <v>0.102409638554217</v>
      </c>
      <c r="K980" s="12">
        <v>1.88</v>
      </c>
      <c r="L980" s="12">
        <v>1.45</v>
      </c>
      <c r="M980" s="12">
        <v>2.67</v>
      </c>
      <c r="N980" s="12">
        <v>0.82799999999999996</v>
      </c>
      <c r="O980" s="12">
        <v>0.45800000000000002</v>
      </c>
      <c r="P980" s="12">
        <v>90.2</v>
      </c>
      <c r="Q980" s="12">
        <v>0.4</v>
      </c>
      <c r="R980" s="12">
        <v>4.5699999999999994</v>
      </c>
    </row>
    <row r="981" spans="1:18" x14ac:dyDescent="0.2">
      <c r="A981">
        <v>16838.512999999999</v>
      </c>
      <c r="B981">
        <v>103629.935</v>
      </c>
      <c r="C981" s="12">
        <v>17.7</v>
      </c>
      <c r="D981" s="12">
        <v>17.899999999999999</v>
      </c>
      <c r="E981" s="12">
        <v>5</v>
      </c>
      <c r="F981" s="12">
        <v>28.5</v>
      </c>
      <c r="G981" s="12">
        <v>43.4</v>
      </c>
      <c r="H981" s="12">
        <v>26.8</v>
      </c>
      <c r="I981" s="12">
        <v>16.599999999999998</v>
      </c>
      <c r="J981" s="12">
        <v>0.102409638554217</v>
      </c>
      <c r="K981" s="12">
        <v>1.88</v>
      </c>
      <c r="L981" s="12">
        <v>1.45</v>
      </c>
      <c r="M981" s="12">
        <v>2.67</v>
      </c>
      <c r="N981" s="12">
        <v>0.82799999999999996</v>
      </c>
      <c r="O981" s="12">
        <v>0.45800000000000002</v>
      </c>
      <c r="P981" s="12">
        <v>90.2</v>
      </c>
      <c r="Q981" s="12">
        <v>0.4</v>
      </c>
      <c r="R981" s="12">
        <v>4.5699999999999994</v>
      </c>
    </row>
    <row r="982" spans="1:18" x14ac:dyDescent="0.2">
      <c r="A982">
        <v>16856.696</v>
      </c>
      <c r="B982">
        <v>103612.04</v>
      </c>
      <c r="C982" s="12">
        <v>22</v>
      </c>
      <c r="D982" s="12">
        <v>22.4</v>
      </c>
      <c r="E982" s="12">
        <v>5</v>
      </c>
      <c r="F982" s="12">
        <v>28.5</v>
      </c>
      <c r="G982" s="12">
        <v>43.4</v>
      </c>
      <c r="H982" s="12">
        <v>26.8</v>
      </c>
      <c r="I982" s="12">
        <v>16.599999999999998</v>
      </c>
      <c r="J982" s="12">
        <v>0.102409638554217</v>
      </c>
      <c r="K982" s="12">
        <v>1.88</v>
      </c>
      <c r="L982" s="12">
        <v>1.45</v>
      </c>
      <c r="M982" s="12">
        <v>2.67</v>
      </c>
      <c r="N982" s="12">
        <v>0.82799999999999996</v>
      </c>
      <c r="O982" s="12">
        <v>0.45800000000000002</v>
      </c>
      <c r="P982" s="12">
        <v>90.2</v>
      </c>
      <c r="Q982" s="12">
        <v>0.4</v>
      </c>
      <c r="R982" s="12">
        <v>4.5699999999999994</v>
      </c>
    </row>
    <row r="983" spans="1:18" x14ac:dyDescent="0.2">
      <c r="A983">
        <v>16856.696</v>
      </c>
      <c r="B983">
        <v>103612.04</v>
      </c>
      <c r="C983" s="12">
        <v>27.25</v>
      </c>
      <c r="D983" s="12">
        <v>27.65</v>
      </c>
      <c r="E983" s="12">
        <v>5</v>
      </c>
      <c r="F983" s="12">
        <v>28.5</v>
      </c>
      <c r="G983" s="12">
        <v>43.4</v>
      </c>
      <c r="H983" s="12">
        <v>26.8</v>
      </c>
      <c r="I983" s="12">
        <v>16.599999999999998</v>
      </c>
      <c r="J983" s="12">
        <v>0.102409638554217</v>
      </c>
      <c r="K983" s="12">
        <v>1.88</v>
      </c>
      <c r="L983" s="12">
        <v>1.45</v>
      </c>
      <c r="M983" s="12">
        <v>2.67</v>
      </c>
      <c r="N983" s="12">
        <v>0.82799999999999996</v>
      </c>
      <c r="O983" s="12">
        <v>0.45800000000000002</v>
      </c>
      <c r="P983" s="12">
        <v>90.2</v>
      </c>
      <c r="Q983" s="12">
        <v>0.4</v>
      </c>
      <c r="R983" s="12">
        <v>4.5699999999999994</v>
      </c>
    </row>
    <row r="984" spans="1:18" x14ac:dyDescent="0.2">
      <c r="A984">
        <v>16858.714</v>
      </c>
      <c r="B984">
        <v>103595.666</v>
      </c>
      <c r="C984" s="12">
        <v>19.899999999999999</v>
      </c>
      <c r="D984" s="12">
        <v>20.3</v>
      </c>
      <c r="E984" s="12">
        <v>5</v>
      </c>
      <c r="F984" s="12">
        <v>28.5</v>
      </c>
      <c r="G984" s="12">
        <v>43.4</v>
      </c>
      <c r="H984" s="12">
        <v>26.8</v>
      </c>
      <c r="I984" s="12">
        <v>16.599999999999998</v>
      </c>
      <c r="J984" s="12">
        <v>0.102409638554217</v>
      </c>
      <c r="K984" s="12">
        <v>1.88</v>
      </c>
      <c r="L984" s="12">
        <v>1.45</v>
      </c>
      <c r="M984" s="12">
        <v>2.67</v>
      </c>
      <c r="N984" s="12">
        <v>0.82799999999999996</v>
      </c>
      <c r="O984" s="12">
        <v>0.45800000000000002</v>
      </c>
      <c r="P984" s="12">
        <v>90.2</v>
      </c>
      <c r="Q984" s="12">
        <v>0.4</v>
      </c>
      <c r="R984" s="12">
        <v>4.5699999999999994</v>
      </c>
    </row>
    <row r="985" spans="1:18" x14ac:dyDescent="0.2">
      <c r="A985">
        <v>16862.616999999998</v>
      </c>
      <c r="B985">
        <v>103561.755</v>
      </c>
      <c r="C985" s="12">
        <v>17.600000000000001</v>
      </c>
      <c r="D985" s="12">
        <v>18</v>
      </c>
      <c r="E985" s="12">
        <v>5</v>
      </c>
      <c r="F985" s="12">
        <v>28.5</v>
      </c>
      <c r="G985" s="12">
        <v>43.4</v>
      </c>
      <c r="H985" s="12">
        <v>26.8</v>
      </c>
      <c r="I985" s="12">
        <v>16.599999999999998</v>
      </c>
      <c r="J985" s="12">
        <v>0.102409638554217</v>
      </c>
      <c r="K985" s="12">
        <v>1.88</v>
      </c>
      <c r="L985" s="12">
        <v>1.45</v>
      </c>
      <c r="M985" s="12">
        <v>2.67</v>
      </c>
      <c r="N985" s="12">
        <v>0.82799999999999996</v>
      </c>
      <c r="O985" s="12">
        <v>0.45800000000000002</v>
      </c>
      <c r="P985" s="12">
        <v>90.2</v>
      </c>
      <c r="Q985" s="12">
        <v>0.4</v>
      </c>
      <c r="R985" s="12">
        <v>4.5699999999999994</v>
      </c>
    </row>
    <row r="986" spans="1:18" x14ac:dyDescent="0.2">
      <c r="A986">
        <v>16867.259999999998</v>
      </c>
      <c r="B986">
        <v>103453.014</v>
      </c>
      <c r="C986" s="12">
        <v>18.7</v>
      </c>
      <c r="D986" s="12">
        <v>19.100000000000001</v>
      </c>
      <c r="E986" s="12">
        <v>5</v>
      </c>
      <c r="F986" s="12">
        <v>28.5</v>
      </c>
      <c r="G986" s="12">
        <v>43.4</v>
      </c>
      <c r="H986" s="12">
        <v>26.8</v>
      </c>
      <c r="I986" s="12">
        <v>16.599999999999998</v>
      </c>
      <c r="J986" s="12">
        <v>0.102409638554217</v>
      </c>
      <c r="K986" s="12">
        <v>1.88</v>
      </c>
      <c r="L986" s="12">
        <v>1.45</v>
      </c>
      <c r="M986" s="12">
        <v>2.67</v>
      </c>
      <c r="N986" s="12">
        <v>0.82799999999999996</v>
      </c>
      <c r="O986" s="12">
        <v>0.45800000000000002</v>
      </c>
      <c r="P986" s="12">
        <v>90.2</v>
      </c>
      <c r="Q986" s="12">
        <v>0.4</v>
      </c>
      <c r="R986" s="12">
        <v>4.5699999999999994</v>
      </c>
    </row>
    <row r="987" spans="1:18" x14ac:dyDescent="0.2">
      <c r="A987">
        <v>16871.298999999999</v>
      </c>
      <c r="B987">
        <v>103440.022</v>
      </c>
      <c r="C987" s="12">
        <v>20.100000000000001</v>
      </c>
      <c r="D987" s="12">
        <v>20.5</v>
      </c>
      <c r="E987" s="12">
        <v>5</v>
      </c>
      <c r="F987" s="12">
        <v>28.5</v>
      </c>
      <c r="G987" s="12">
        <v>43.4</v>
      </c>
      <c r="H987" s="12">
        <v>26.8</v>
      </c>
      <c r="I987" s="12">
        <v>16.599999999999998</v>
      </c>
      <c r="J987" s="12">
        <v>0.102409638554217</v>
      </c>
      <c r="K987" s="12">
        <v>1.88</v>
      </c>
      <c r="L987" s="12">
        <v>1.45</v>
      </c>
      <c r="M987" s="12">
        <v>2.67</v>
      </c>
      <c r="N987" s="12">
        <v>0.82799999999999996</v>
      </c>
      <c r="O987" s="12">
        <v>0.45800000000000002</v>
      </c>
      <c r="P987" s="12">
        <v>90.2</v>
      </c>
      <c r="Q987" s="12">
        <v>0.4</v>
      </c>
      <c r="R987" s="12">
        <v>4.5699999999999994</v>
      </c>
    </row>
    <row r="988" spans="1:18" x14ac:dyDescent="0.2">
      <c r="A988">
        <v>16893.884999999998</v>
      </c>
      <c r="B988">
        <v>103427.495</v>
      </c>
      <c r="C988" s="12">
        <v>18</v>
      </c>
      <c r="D988" s="12">
        <v>18.399999999999999</v>
      </c>
      <c r="E988" s="12">
        <v>5</v>
      </c>
      <c r="F988" s="12">
        <v>28.5</v>
      </c>
      <c r="G988" s="12">
        <v>43.4</v>
      </c>
      <c r="H988" s="12">
        <v>26.8</v>
      </c>
      <c r="I988" s="12">
        <v>16.599999999999998</v>
      </c>
      <c r="J988" s="12">
        <v>0.102409638554217</v>
      </c>
      <c r="K988" s="12">
        <v>1.88</v>
      </c>
      <c r="L988" s="12">
        <v>1.45</v>
      </c>
      <c r="M988" s="12">
        <v>2.67</v>
      </c>
      <c r="N988" s="12">
        <v>0.82799999999999996</v>
      </c>
      <c r="O988" s="12">
        <v>0.45800000000000002</v>
      </c>
      <c r="P988" s="12">
        <v>90.2</v>
      </c>
      <c r="Q988" s="12">
        <v>0.4</v>
      </c>
      <c r="R988" s="12">
        <v>4.5699999999999994</v>
      </c>
    </row>
    <row r="989" spans="1:18" x14ac:dyDescent="0.2">
      <c r="A989">
        <v>16898.021000000001</v>
      </c>
      <c r="B989">
        <v>103413.049</v>
      </c>
      <c r="C989" s="12">
        <v>18.100000000000001</v>
      </c>
      <c r="D989" s="12">
        <v>18.5</v>
      </c>
      <c r="E989" s="12">
        <v>5</v>
      </c>
      <c r="F989" s="12">
        <v>28.5</v>
      </c>
      <c r="G989" s="12">
        <v>43.4</v>
      </c>
      <c r="H989" s="12">
        <v>26.8</v>
      </c>
      <c r="I989" s="12">
        <v>16.599999999999998</v>
      </c>
      <c r="J989" s="12">
        <v>0.102409638554217</v>
      </c>
      <c r="K989" s="12">
        <v>1.88</v>
      </c>
      <c r="L989" s="12">
        <v>1.45</v>
      </c>
      <c r="M989" s="12">
        <v>2.67</v>
      </c>
      <c r="N989" s="12">
        <v>0.82799999999999996</v>
      </c>
      <c r="O989" s="12">
        <v>0.45800000000000002</v>
      </c>
      <c r="P989" s="12">
        <v>90.2</v>
      </c>
      <c r="Q989" s="12">
        <v>0.4</v>
      </c>
      <c r="R989" s="12">
        <v>4.5699999999999994</v>
      </c>
    </row>
    <row r="990" spans="1:18" x14ac:dyDescent="0.2">
      <c r="A990">
        <v>16885.712</v>
      </c>
      <c r="B990">
        <v>103399.72500000001</v>
      </c>
      <c r="C990" s="12">
        <v>18.8</v>
      </c>
      <c r="D990" s="12">
        <v>19.2</v>
      </c>
      <c r="E990" s="12">
        <v>5</v>
      </c>
      <c r="F990" s="12">
        <v>28.5</v>
      </c>
      <c r="G990" s="12">
        <v>43.4</v>
      </c>
      <c r="H990" s="12">
        <v>26.8</v>
      </c>
      <c r="I990" s="12">
        <v>16.599999999999998</v>
      </c>
      <c r="J990" s="12">
        <v>0.102409638554217</v>
      </c>
      <c r="K990" s="12">
        <v>1.88</v>
      </c>
      <c r="L990" s="12">
        <v>1.45</v>
      </c>
      <c r="M990" s="12">
        <v>2.67</v>
      </c>
      <c r="N990" s="12">
        <v>0.82799999999999996</v>
      </c>
      <c r="O990" s="12">
        <v>0.45800000000000002</v>
      </c>
      <c r="P990" s="12">
        <v>90.2</v>
      </c>
      <c r="Q990" s="12">
        <v>0.4</v>
      </c>
      <c r="R990" s="12">
        <v>4.5699999999999994</v>
      </c>
    </row>
    <row r="991" spans="1:18" x14ac:dyDescent="0.2">
      <c r="A991">
        <v>16906.826000000001</v>
      </c>
      <c r="B991">
        <v>103357.63800000001</v>
      </c>
      <c r="C991" s="12">
        <v>19.55</v>
      </c>
      <c r="D991" s="12">
        <v>19.95</v>
      </c>
      <c r="E991" s="12">
        <v>5</v>
      </c>
      <c r="F991" s="12">
        <v>28.5</v>
      </c>
      <c r="G991" s="12">
        <v>43.4</v>
      </c>
      <c r="H991" s="12">
        <v>26.8</v>
      </c>
      <c r="I991" s="12">
        <v>16.599999999999998</v>
      </c>
      <c r="J991" s="12">
        <v>0.102409638554217</v>
      </c>
      <c r="K991" s="12">
        <v>1.88</v>
      </c>
      <c r="L991" s="12">
        <v>1.45</v>
      </c>
      <c r="M991" s="12">
        <v>2.67</v>
      </c>
      <c r="N991" s="12">
        <v>0.82799999999999996</v>
      </c>
      <c r="O991" s="12">
        <v>0.45800000000000002</v>
      </c>
      <c r="P991" s="12">
        <v>90.2</v>
      </c>
      <c r="Q991" s="12">
        <v>0.4</v>
      </c>
      <c r="R991" s="12">
        <v>4.5699999999999994</v>
      </c>
    </row>
    <row r="992" spans="1:18" x14ac:dyDescent="0.2">
      <c r="A992">
        <v>16927.521000000001</v>
      </c>
      <c r="B992">
        <v>103318.171</v>
      </c>
      <c r="C992" s="12">
        <v>17.2</v>
      </c>
      <c r="D992" s="12">
        <v>17.600000000000001</v>
      </c>
      <c r="E992" s="12">
        <v>5</v>
      </c>
      <c r="F992" s="12">
        <v>28.5</v>
      </c>
      <c r="G992" s="12">
        <v>43.4</v>
      </c>
      <c r="H992" s="12">
        <v>26.8</v>
      </c>
      <c r="I992" s="12">
        <v>16.599999999999998</v>
      </c>
      <c r="J992" s="12">
        <v>0.102409638554217</v>
      </c>
      <c r="K992" s="12">
        <v>1.88</v>
      </c>
      <c r="L992" s="12">
        <v>1.45</v>
      </c>
      <c r="M992" s="12">
        <v>2.67</v>
      </c>
      <c r="N992" s="12">
        <v>0.82799999999999996</v>
      </c>
      <c r="O992" s="12">
        <v>0.45800000000000002</v>
      </c>
      <c r="P992" s="12">
        <v>90.2</v>
      </c>
      <c r="Q992" s="12">
        <v>0.4</v>
      </c>
      <c r="R992" s="12">
        <v>4.5699999999999994</v>
      </c>
    </row>
    <row r="993" spans="1:18" x14ac:dyDescent="0.2">
      <c r="A993">
        <v>16952.169000000002</v>
      </c>
      <c r="B993">
        <v>103273.71400000001</v>
      </c>
      <c r="C993" s="12">
        <v>12</v>
      </c>
      <c r="D993" s="12">
        <v>12.4</v>
      </c>
      <c r="E993" s="12">
        <v>5</v>
      </c>
      <c r="F993" s="12">
        <v>28.5</v>
      </c>
      <c r="G993" s="12">
        <v>43.4</v>
      </c>
      <c r="H993" s="12">
        <v>26.8</v>
      </c>
      <c r="I993" s="12">
        <v>16.599999999999998</v>
      </c>
      <c r="J993" s="12">
        <v>0.102409638554217</v>
      </c>
      <c r="K993" s="12">
        <v>1.88</v>
      </c>
      <c r="L993" s="12">
        <v>1.45</v>
      </c>
      <c r="M993" s="12">
        <v>2.67</v>
      </c>
      <c r="N993" s="12">
        <v>0.82799999999999996</v>
      </c>
      <c r="O993" s="12">
        <v>0.45800000000000002</v>
      </c>
      <c r="P993" s="12">
        <v>90.2</v>
      </c>
      <c r="Q993" s="12">
        <v>0.4</v>
      </c>
      <c r="R993" s="12">
        <v>4.5699999999999994</v>
      </c>
    </row>
    <row r="994" spans="1:18" x14ac:dyDescent="0.2">
      <c r="A994">
        <v>16964.409</v>
      </c>
      <c r="B994">
        <v>103252.755</v>
      </c>
      <c r="C994" s="12">
        <v>13.2</v>
      </c>
      <c r="D994" s="12">
        <v>13.6</v>
      </c>
      <c r="E994" s="12">
        <v>5</v>
      </c>
      <c r="F994" s="12">
        <v>28.5</v>
      </c>
      <c r="G994" s="12">
        <v>43.4</v>
      </c>
      <c r="H994" s="12">
        <v>26.8</v>
      </c>
      <c r="I994" s="12">
        <v>16.599999999999998</v>
      </c>
      <c r="J994" s="12">
        <v>0.102409638554217</v>
      </c>
      <c r="K994" s="12">
        <v>1.88</v>
      </c>
      <c r="L994" s="12">
        <v>1.45</v>
      </c>
      <c r="M994" s="12">
        <v>2.67</v>
      </c>
      <c r="N994" s="12">
        <v>0.82799999999999996</v>
      </c>
      <c r="O994" s="12">
        <v>0.45800000000000002</v>
      </c>
      <c r="P994" s="12">
        <v>90.2</v>
      </c>
      <c r="Q994" s="12">
        <v>0.4</v>
      </c>
      <c r="R994" s="12">
        <v>4.5699999999999994</v>
      </c>
    </row>
    <row r="995" spans="1:18" x14ac:dyDescent="0.2">
      <c r="A995">
        <v>16978.556</v>
      </c>
      <c r="B995">
        <v>103229.189</v>
      </c>
      <c r="C995" s="12">
        <v>12.8</v>
      </c>
      <c r="D995" s="12">
        <v>13</v>
      </c>
      <c r="E995" s="12">
        <v>5</v>
      </c>
      <c r="F995" s="12">
        <v>28.5</v>
      </c>
      <c r="G995" s="12">
        <v>43.4</v>
      </c>
      <c r="H995" s="12">
        <v>26.8</v>
      </c>
      <c r="I995" s="12">
        <v>16.599999999999998</v>
      </c>
      <c r="J995" s="12">
        <v>0.102409638554217</v>
      </c>
      <c r="K995" s="12">
        <v>1.88</v>
      </c>
      <c r="L995" s="12">
        <v>1.45</v>
      </c>
      <c r="M995" s="12">
        <v>2.67</v>
      </c>
      <c r="N995" s="12">
        <v>0.82799999999999996</v>
      </c>
      <c r="O995" s="12">
        <v>0.45800000000000002</v>
      </c>
      <c r="P995" s="12">
        <v>90.2</v>
      </c>
      <c r="Q995" s="12">
        <v>0.4</v>
      </c>
      <c r="R995" s="12">
        <v>4.5699999999999994</v>
      </c>
    </row>
    <row r="996" spans="1:18" x14ac:dyDescent="0.2">
      <c r="A996">
        <v>15440.12</v>
      </c>
      <c r="B996">
        <v>102263.62</v>
      </c>
      <c r="C996" s="12">
        <v>22</v>
      </c>
      <c r="D996" s="12">
        <v>22.2</v>
      </c>
      <c r="E996" s="12">
        <v>5</v>
      </c>
      <c r="F996" s="12">
        <v>26.774999999999999</v>
      </c>
      <c r="G996" s="12">
        <v>47.3333333333333</v>
      </c>
      <c r="H996" s="12">
        <v>28.1666666666667</v>
      </c>
      <c r="I996" s="12">
        <v>19.1666666666666</v>
      </c>
      <c r="J996" s="12">
        <v>-7.2608695652175995E-2</v>
      </c>
      <c r="K996" s="12">
        <v>1.8583333333333301</v>
      </c>
      <c r="L996" s="12">
        <v>1.46979876092418</v>
      </c>
      <c r="M996" s="12">
        <v>2.6924999999999999</v>
      </c>
      <c r="N996" s="12">
        <v>0.84137229456673601</v>
      </c>
      <c r="O996" s="12">
        <v>0.45401453948874998</v>
      </c>
      <c r="P996" s="12">
        <v>85.373926178335793</v>
      </c>
      <c r="Q996" s="12">
        <v>0.40233333333333299</v>
      </c>
      <c r="R996" s="12">
        <v>4.57673312651219</v>
      </c>
    </row>
    <row r="997" spans="1:18" x14ac:dyDescent="0.2">
      <c r="A997">
        <v>15440.29</v>
      </c>
      <c r="B997">
        <v>102303.02</v>
      </c>
      <c r="C997" s="12">
        <v>25.5</v>
      </c>
      <c r="D997" s="12">
        <v>25.7</v>
      </c>
      <c r="E997" s="12">
        <v>5</v>
      </c>
      <c r="F997" s="12">
        <v>26.774999999999999</v>
      </c>
      <c r="G997" s="12">
        <v>47.3333333333333</v>
      </c>
      <c r="H997" s="12">
        <v>28.1666666666667</v>
      </c>
      <c r="I997" s="12">
        <v>19.1666666666666</v>
      </c>
      <c r="J997" s="12">
        <v>-7.2608695652175995E-2</v>
      </c>
      <c r="K997" s="12">
        <v>1.8583333333333301</v>
      </c>
      <c r="L997" s="12">
        <v>1.46979876092418</v>
      </c>
      <c r="M997" s="12">
        <v>2.6924999999999999</v>
      </c>
      <c r="N997" s="12">
        <v>0.84137229456673601</v>
      </c>
      <c r="O997" s="12">
        <v>0.45401453948874998</v>
      </c>
      <c r="P997" s="12">
        <v>85.373926178335793</v>
      </c>
      <c r="Q997" s="12">
        <v>0.40233333333333299</v>
      </c>
      <c r="R997" s="12">
        <v>4.57673312651219</v>
      </c>
    </row>
    <row r="998" spans="1:18" x14ac:dyDescent="0.2">
      <c r="A998">
        <v>15847.64</v>
      </c>
      <c r="B998">
        <v>102289.74</v>
      </c>
      <c r="C998" s="12">
        <v>22.6</v>
      </c>
      <c r="D998" s="12">
        <v>22.8</v>
      </c>
      <c r="E998" s="12">
        <v>5</v>
      </c>
      <c r="F998" s="12">
        <v>26.774999999999999</v>
      </c>
      <c r="G998" s="12">
        <v>47.3333333333333</v>
      </c>
      <c r="H998" s="12">
        <v>28.1666666666667</v>
      </c>
      <c r="I998" s="12">
        <v>19.1666666666666</v>
      </c>
      <c r="J998" s="12">
        <v>-7.2608695652175995E-2</v>
      </c>
      <c r="K998" s="12">
        <v>1.8583333333333301</v>
      </c>
      <c r="L998" s="12">
        <v>1.46979876092418</v>
      </c>
      <c r="M998" s="12">
        <v>2.6924999999999999</v>
      </c>
      <c r="N998" s="12">
        <v>0.84137229456673601</v>
      </c>
      <c r="O998" s="12">
        <v>0.45401453948874998</v>
      </c>
      <c r="P998" s="12">
        <v>85.373926178335793</v>
      </c>
      <c r="Q998" s="12">
        <v>0.40233333333333299</v>
      </c>
      <c r="R998" s="12">
        <v>4.57673312651219</v>
      </c>
    </row>
    <row r="999" spans="1:18" x14ac:dyDescent="0.2">
      <c r="A999">
        <v>15475.3</v>
      </c>
      <c r="B999">
        <v>102303</v>
      </c>
      <c r="C999" s="12">
        <v>25.3</v>
      </c>
      <c r="D999" s="12">
        <v>25.5</v>
      </c>
      <c r="E999" s="12">
        <v>5</v>
      </c>
      <c r="F999" s="12">
        <v>26.774999999999999</v>
      </c>
      <c r="G999" s="12">
        <v>47.3333333333333</v>
      </c>
      <c r="H999" s="12">
        <v>28.1666666666667</v>
      </c>
      <c r="I999" s="12">
        <v>19.1666666666666</v>
      </c>
      <c r="J999" s="12">
        <v>-7.2608695652175995E-2</v>
      </c>
      <c r="K999" s="12">
        <v>1.8583333333333301</v>
      </c>
      <c r="L999" s="12">
        <v>1.46979876092418</v>
      </c>
      <c r="M999" s="12">
        <v>2.6924999999999999</v>
      </c>
      <c r="N999" s="12">
        <v>0.84137229456673601</v>
      </c>
      <c r="O999" s="12">
        <v>0.45401453948874998</v>
      </c>
      <c r="P999" s="12">
        <v>85.373926178335793</v>
      </c>
      <c r="Q999" s="12">
        <v>0.40233333333333299</v>
      </c>
      <c r="R999" s="12">
        <v>4.57673312651219</v>
      </c>
    </row>
    <row r="1000" spans="1:18" x14ac:dyDescent="0.2">
      <c r="A1000">
        <v>15911.7</v>
      </c>
      <c r="B1000">
        <v>102289.60000000001</v>
      </c>
      <c r="C1000" s="12">
        <v>22.6</v>
      </c>
      <c r="D1000" s="12">
        <v>25.4</v>
      </c>
      <c r="E1000" s="12">
        <v>5</v>
      </c>
      <c r="F1000" s="12">
        <v>26.774999999999999</v>
      </c>
      <c r="G1000" s="12">
        <v>47.3333333333333</v>
      </c>
      <c r="H1000" s="12">
        <v>28.1666666666667</v>
      </c>
      <c r="I1000" s="12">
        <v>19.1666666666666</v>
      </c>
      <c r="J1000" s="12">
        <v>-7.2608695652175995E-2</v>
      </c>
      <c r="K1000" s="12">
        <v>1.8583333333333301</v>
      </c>
      <c r="L1000" s="12">
        <v>1.46979876092418</v>
      </c>
      <c r="M1000" s="12">
        <v>2.6924999999999999</v>
      </c>
      <c r="N1000" s="12">
        <v>0.84137229456673601</v>
      </c>
      <c r="O1000" s="12">
        <v>0.45401453948874998</v>
      </c>
      <c r="P1000" s="12">
        <v>85.373926178335793</v>
      </c>
      <c r="Q1000" s="12">
        <v>0.40233333333333299</v>
      </c>
      <c r="R1000" s="12">
        <v>4.57673312651219</v>
      </c>
    </row>
    <row r="1001" spans="1:18" x14ac:dyDescent="0.2">
      <c r="A1001">
        <v>15686.84</v>
      </c>
      <c r="B1001">
        <v>102295.27</v>
      </c>
      <c r="C1001" s="12">
        <v>23.5</v>
      </c>
      <c r="D1001" s="12">
        <v>23.7</v>
      </c>
      <c r="E1001" s="12">
        <v>5</v>
      </c>
      <c r="F1001" s="12">
        <v>26.774999999999999</v>
      </c>
      <c r="G1001" s="12">
        <v>47.3333333333333</v>
      </c>
      <c r="H1001" s="12">
        <v>28.1666666666667</v>
      </c>
      <c r="I1001" s="12">
        <v>19.1666666666666</v>
      </c>
      <c r="J1001" s="12">
        <v>-7.2608695652175995E-2</v>
      </c>
      <c r="K1001" s="12">
        <v>1.8583333333333301</v>
      </c>
      <c r="L1001" s="12">
        <v>1.46979876092418</v>
      </c>
      <c r="M1001" s="12">
        <v>2.6924999999999999</v>
      </c>
      <c r="N1001" s="12">
        <v>0.84137229456673601</v>
      </c>
      <c r="O1001" s="12">
        <v>0.45401453948874998</v>
      </c>
      <c r="P1001" s="12">
        <v>85.373926178335793</v>
      </c>
      <c r="Q1001" s="12">
        <v>0.40233333333333299</v>
      </c>
      <c r="R1001" s="12">
        <v>4.57673312651219</v>
      </c>
    </row>
    <row r="1002" spans="1:18" x14ac:dyDescent="0.2">
      <c r="A1002">
        <v>15789.3</v>
      </c>
      <c r="B1002">
        <v>102292.3</v>
      </c>
      <c r="C1002" s="12">
        <v>20.6</v>
      </c>
      <c r="D1002" s="12">
        <v>23.2</v>
      </c>
      <c r="E1002" s="12">
        <v>5</v>
      </c>
      <c r="F1002" s="12">
        <v>26.774999999999999</v>
      </c>
      <c r="G1002" s="12">
        <v>47.3333333333333</v>
      </c>
      <c r="H1002" s="12">
        <v>28.1666666666667</v>
      </c>
      <c r="I1002" s="12">
        <v>19.1666666666666</v>
      </c>
      <c r="J1002" s="12">
        <v>-7.2608695652175995E-2</v>
      </c>
      <c r="K1002" s="12">
        <v>1.8583333333333301</v>
      </c>
      <c r="L1002" s="12">
        <v>1.46979876092418</v>
      </c>
      <c r="M1002" s="12">
        <v>2.6924999999999999</v>
      </c>
      <c r="N1002" s="12">
        <v>0.84137229456673601</v>
      </c>
      <c r="O1002" s="12">
        <v>0.45401453948874998</v>
      </c>
      <c r="P1002" s="12">
        <v>85.373926178335793</v>
      </c>
      <c r="Q1002" s="12">
        <v>0.40233333333333299</v>
      </c>
      <c r="R1002" s="12">
        <v>4.57673312651219</v>
      </c>
    </row>
    <row r="1003" spans="1:18" x14ac:dyDescent="0.2">
      <c r="A1003">
        <v>18124.401999999998</v>
      </c>
      <c r="B1003">
        <v>97671.077999999994</v>
      </c>
      <c r="C1003" s="12">
        <v>16.600000000000001</v>
      </c>
      <c r="D1003" s="12">
        <v>16.8</v>
      </c>
      <c r="E1003" s="12">
        <v>2</v>
      </c>
      <c r="F1003" s="12">
        <v>27.6</v>
      </c>
      <c r="G1003" s="12">
        <v>46.8</v>
      </c>
      <c r="H1003" s="12">
        <v>26.5</v>
      </c>
      <c r="I1003" s="12">
        <v>20.299999999999997</v>
      </c>
      <c r="J1003" s="12">
        <v>5.4187192118226701E-2</v>
      </c>
      <c r="K1003" s="12">
        <v>1.96</v>
      </c>
      <c r="L1003" s="12">
        <v>1.5360501567398099</v>
      </c>
      <c r="M1003" s="12">
        <v>2.68</v>
      </c>
      <c r="N1003" s="12">
        <v>0.74473469387755098</v>
      </c>
      <c r="O1003" s="12">
        <v>0.42684695644036902</v>
      </c>
      <c r="P1003" s="12">
        <v>99.321275896086803</v>
      </c>
      <c r="Q1003" s="12">
        <v>0.38100000000000001</v>
      </c>
      <c r="R1003" s="12">
        <v>4.5793561519095825</v>
      </c>
    </row>
    <row r="1004" spans="1:18" x14ac:dyDescent="0.2">
      <c r="A1004">
        <v>16835.853999999999</v>
      </c>
      <c r="B1004">
        <v>102642.693</v>
      </c>
      <c r="C1004" s="12">
        <v>29.2</v>
      </c>
      <c r="D1004" s="12">
        <v>29.4</v>
      </c>
      <c r="E1004" s="12">
        <v>5</v>
      </c>
      <c r="F1004" s="12">
        <v>26.1</v>
      </c>
      <c r="G1004" s="12">
        <v>42.7</v>
      </c>
      <c r="H1004" s="12">
        <v>25.4</v>
      </c>
      <c r="I1004" s="12">
        <v>17.300000000000004</v>
      </c>
      <c r="J1004" s="12">
        <v>4.04624277456649E-2</v>
      </c>
      <c r="K1004" s="12">
        <v>1.87</v>
      </c>
      <c r="L1004" s="12">
        <v>1.48295003965107</v>
      </c>
      <c r="M1004" s="12">
        <v>2.7</v>
      </c>
      <c r="N1004" s="12">
        <v>0.82069518716577505</v>
      </c>
      <c r="O1004" s="12">
        <v>0.450759244573678</v>
      </c>
      <c r="P1004" s="12">
        <v>85.866227927282196</v>
      </c>
      <c r="Q1004" s="12">
        <v>0.39700000000000002</v>
      </c>
      <c r="R1004" s="12">
        <v>4.586133972709761</v>
      </c>
    </row>
    <row r="1005" spans="1:18" x14ac:dyDescent="0.2">
      <c r="A1005">
        <v>14822.96</v>
      </c>
      <c r="B1005">
        <v>102794.46</v>
      </c>
      <c r="C1005" s="12">
        <v>28.3</v>
      </c>
      <c r="D1005" s="12">
        <v>28.5</v>
      </c>
      <c r="E1005" s="12">
        <v>2</v>
      </c>
      <c r="F1005" s="12">
        <v>28.3</v>
      </c>
      <c r="G1005" s="12">
        <v>45.1</v>
      </c>
      <c r="H1005" s="12">
        <v>26.4</v>
      </c>
      <c r="I1005" s="12">
        <v>18.700000000000003</v>
      </c>
      <c r="J1005" s="12">
        <v>0.10160427807486599</v>
      </c>
      <c r="K1005" s="12">
        <v>1.91</v>
      </c>
      <c r="L1005" s="12">
        <v>1.4886983632112201</v>
      </c>
      <c r="M1005" s="12">
        <v>2.68</v>
      </c>
      <c r="N1005" s="12">
        <v>0.80023036649214696</v>
      </c>
      <c r="O1005" s="12">
        <v>0.44451553611521499</v>
      </c>
      <c r="P1005" s="12">
        <v>94.777707989845894</v>
      </c>
      <c r="Q1005" s="12">
        <v>0.39200000000000002</v>
      </c>
      <c r="R1005" s="12">
        <v>4.5924244043167013</v>
      </c>
    </row>
    <row r="1006" spans="1:18" x14ac:dyDescent="0.2">
      <c r="A1006">
        <v>17113.919999999998</v>
      </c>
      <c r="B1006">
        <v>102566.32</v>
      </c>
      <c r="C1006" s="12">
        <v>25.1</v>
      </c>
      <c r="D1006" s="12">
        <v>38.299999999999997</v>
      </c>
      <c r="E1006" s="12">
        <v>5</v>
      </c>
      <c r="F1006" s="12">
        <v>25.6666666666667</v>
      </c>
      <c r="G1006" s="12">
        <v>44.6666666666667</v>
      </c>
      <c r="H1006" s="12">
        <v>26.866666666666699</v>
      </c>
      <c r="I1006" s="12">
        <v>17.8</v>
      </c>
      <c r="J1006" s="12">
        <v>-6.7415730337078594E-2</v>
      </c>
      <c r="K1006" s="12">
        <v>1.86</v>
      </c>
      <c r="L1006" s="12">
        <v>1.4832759092672301</v>
      </c>
      <c r="M1006" s="12">
        <v>2.6826666666666701</v>
      </c>
      <c r="N1006" s="12">
        <v>0.81763617711674996</v>
      </c>
      <c r="O1006" s="12">
        <v>0.44712351148684798</v>
      </c>
      <c r="P1006" s="12">
        <v>84.321655713315096</v>
      </c>
      <c r="Q1006" s="12">
        <v>0.39424999999999999</v>
      </c>
      <c r="R1006" s="12">
        <v>4.6103644314946104</v>
      </c>
    </row>
    <row r="1007" spans="1:18" x14ac:dyDescent="0.2">
      <c r="A1007">
        <v>17209.14</v>
      </c>
      <c r="B1007">
        <v>102619.91</v>
      </c>
      <c r="C1007" s="12">
        <v>25.1</v>
      </c>
      <c r="D1007" s="12">
        <v>38.299999999999997</v>
      </c>
      <c r="E1007" s="12">
        <v>5</v>
      </c>
      <c r="F1007" s="12">
        <v>25.6666666666667</v>
      </c>
      <c r="G1007" s="12">
        <v>44.6666666666667</v>
      </c>
      <c r="H1007" s="12">
        <v>26.866666666666699</v>
      </c>
      <c r="I1007" s="12">
        <v>17.8</v>
      </c>
      <c r="J1007" s="12">
        <v>-6.7415730337078594E-2</v>
      </c>
      <c r="K1007" s="12">
        <v>1.86</v>
      </c>
      <c r="L1007" s="12">
        <v>1.4832759092672301</v>
      </c>
      <c r="M1007" s="12">
        <v>2.6826666666666701</v>
      </c>
      <c r="N1007" s="12">
        <v>0.81763617711674996</v>
      </c>
      <c r="O1007" s="12">
        <v>0.44712351148684798</v>
      </c>
      <c r="P1007" s="12">
        <v>84.321655713315096</v>
      </c>
      <c r="Q1007" s="12">
        <v>0.39424999999999999</v>
      </c>
      <c r="R1007" s="12">
        <v>4.6103644314946104</v>
      </c>
    </row>
    <row r="1008" spans="1:18" x14ac:dyDescent="0.2">
      <c r="A1008">
        <v>17916.5</v>
      </c>
      <c r="B1008">
        <v>102803.86</v>
      </c>
      <c r="C1008" s="12">
        <v>25.1</v>
      </c>
      <c r="D1008" s="12">
        <v>38.299999999999997</v>
      </c>
      <c r="E1008" s="12">
        <v>5</v>
      </c>
      <c r="F1008" s="12">
        <v>25.6666666666667</v>
      </c>
      <c r="G1008" s="12">
        <v>44.6666666666667</v>
      </c>
      <c r="H1008" s="12">
        <v>26.866666666666699</v>
      </c>
      <c r="I1008" s="12">
        <v>17.8</v>
      </c>
      <c r="J1008" s="12">
        <v>-6.7415730337078594E-2</v>
      </c>
      <c r="K1008" s="12">
        <v>1.86</v>
      </c>
      <c r="L1008" s="12">
        <v>1.4832759092672301</v>
      </c>
      <c r="M1008" s="12">
        <v>2.6826666666666701</v>
      </c>
      <c r="N1008" s="12">
        <v>0.81763617711674996</v>
      </c>
      <c r="O1008" s="12">
        <v>0.44712351148684798</v>
      </c>
      <c r="P1008" s="12">
        <v>84.321655713315096</v>
      </c>
      <c r="Q1008" s="12">
        <v>0.39424999999999999</v>
      </c>
      <c r="R1008" s="12">
        <v>4.6103644314946104</v>
      </c>
    </row>
    <row r="1009" spans="1:18" x14ac:dyDescent="0.2">
      <c r="A1009">
        <v>18047.88</v>
      </c>
      <c r="B1009">
        <v>103035.84</v>
      </c>
      <c r="C1009" s="12">
        <v>25.1</v>
      </c>
      <c r="D1009" s="12">
        <v>38.299999999999997</v>
      </c>
      <c r="E1009" s="12">
        <v>5</v>
      </c>
      <c r="F1009" s="12">
        <v>25.6666666666667</v>
      </c>
      <c r="G1009" s="12">
        <v>44.6666666666667</v>
      </c>
      <c r="H1009" s="12">
        <v>26.866666666666699</v>
      </c>
      <c r="I1009" s="12">
        <v>17.8</v>
      </c>
      <c r="J1009" s="12">
        <v>-6.7415730337078594E-2</v>
      </c>
      <c r="K1009" s="12">
        <v>1.86</v>
      </c>
      <c r="L1009" s="12">
        <v>1.4832759092672301</v>
      </c>
      <c r="M1009" s="12">
        <v>2.6826666666666701</v>
      </c>
      <c r="N1009" s="12">
        <v>0.81763617711674996</v>
      </c>
      <c r="O1009" s="12">
        <v>0.44712351148684798</v>
      </c>
      <c r="P1009" s="12">
        <v>84.321655713315096</v>
      </c>
      <c r="Q1009" s="12">
        <v>0.39424999999999999</v>
      </c>
      <c r="R1009" s="12">
        <v>4.6103644314946104</v>
      </c>
    </row>
    <row r="1010" spans="1:18" x14ac:dyDescent="0.2">
      <c r="A1010">
        <v>17498.53</v>
      </c>
      <c r="B1010">
        <v>102684.74</v>
      </c>
      <c r="C1010" s="12">
        <v>30.2</v>
      </c>
      <c r="D1010" s="12">
        <v>38.299999999999997</v>
      </c>
      <c r="E1010" s="12">
        <v>5</v>
      </c>
      <c r="F1010" s="12">
        <v>25.6666666666667</v>
      </c>
      <c r="G1010" s="12">
        <v>44.6666666666667</v>
      </c>
      <c r="H1010" s="12">
        <v>26.866666666666699</v>
      </c>
      <c r="I1010" s="12">
        <v>17.8</v>
      </c>
      <c r="J1010" s="12">
        <v>-6.7415730337078594E-2</v>
      </c>
      <c r="K1010" s="12">
        <v>1.86</v>
      </c>
      <c r="L1010" s="12">
        <v>1.4832759092672301</v>
      </c>
      <c r="M1010" s="12">
        <v>2.6826666666666701</v>
      </c>
      <c r="N1010" s="12">
        <v>0.81763617711674996</v>
      </c>
      <c r="O1010" s="12">
        <v>0.44712351148684798</v>
      </c>
      <c r="P1010" s="12">
        <v>84.321655713315096</v>
      </c>
      <c r="Q1010" s="12">
        <v>0.39424999999999999</v>
      </c>
      <c r="R1010" s="12">
        <v>4.6103644314946104</v>
      </c>
    </row>
    <row r="1011" spans="1:18" x14ac:dyDescent="0.2">
      <c r="A1011">
        <v>17541.11</v>
      </c>
      <c r="B1011">
        <v>102691.78</v>
      </c>
      <c r="C1011" s="12">
        <v>30.2</v>
      </c>
      <c r="D1011" s="12">
        <v>38.299999999999997</v>
      </c>
      <c r="E1011" s="12">
        <v>5</v>
      </c>
      <c r="F1011" s="12">
        <v>25.6666666666667</v>
      </c>
      <c r="G1011" s="12">
        <v>44.6666666666667</v>
      </c>
      <c r="H1011" s="12">
        <v>26.866666666666699</v>
      </c>
      <c r="I1011" s="12">
        <v>17.8</v>
      </c>
      <c r="J1011" s="12">
        <v>-6.7415730337078594E-2</v>
      </c>
      <c r="K1011" s="12">
        <v>1.86</v>
      </c>
      <c r="L1011" s="12">
        <v>1.4832759092672301</v>
      </c>
      <c r="M1011" s="12">
        <v>2.6826666666666701</v>
      </c>
      <c r="N1011" s="12">
        <v>0.81763617711674996</v>
      </c>
      <c r="O1011" s="12">
        <v>0.44712351148684798</v>
      </c>
      <c r="P1011" s="12">
        <v>84.321655713315096</v>
      </c>
      <c r="Q1011" s="12">
        <v>0.39424999999999999</v>
      </c>
      <c r="R1011" s="12">
        <v>4.6103644314946104</v>
      </c>
    </row>
    <row r="1012" spans="1:18" x14ac:dyDescent="0.2">
      <c r="A1012">
        <v>17918.47</v>
      </c>
      <c r="B1012">
        <v>102761.56</v>
      </c>
      <c r="C1012" s="12">
        <v>25.1</v>
      </c>
      <c r="D1012" s="12">
        <v>38.299999999999997</v>
      </c>
      <c r="E1012" s="12">
        <v>5</v>
      </c>
      <c r="F1012" s="12">
        <v>25.6666666666667</v>
      </c>
      <c r="G1012" s="12">
        <v>44.6666666666667</v>
      </c>
      <c r="H1012" s="12">
        <v>26.866666666666699</v>
      </c>
      <c r="I1012" s="12">
        <v>17.8</v>
      </c>
      <c r="J1012" s="12">
        <v>-6.7415730337078594E-2</v>
      </c>
      <c r="K1012" s="12">
        <v>1.86</v>
      </c>
      <c r="L1012" s="12">
        <v>1.4832759092672301</v>
      </c>
      <c r="M1012" s="12">
        <v>2.6826666666666701</v>
      </c>
      <c r="N1012" s="12">
        <v>0.81763617711674996</v>
      </c>
      <c r="O1012" s="12">
        <v>0.44712351148684798</v>
      </c>
      <c r="P1012" s="12">
        <v>84.321655713315096</v>
      </c>
      <c r="Q1012" s="12">
        <v>0.39424999999999999</v>
      </c>
      <c r="R1012" s="12">
        <v>4.6103644314946104</v>
      </c>
    </row>
    <row r="1013" spans="1:18" x14ac:dyDescent="0.2">
      <c r="A1013">
        <v>18045.21</v>
      </c>
      <c r="B1013">
        <v>102894.01</v>
      </c>
      <c r="C1013" s="12">
        <v>25.1</v>
      </c>
      <c r="D1013" s="12">
        <v>38.299999999999997</v>
      </c>
      <c r="E1013" s="12">
        <v>5</v>
      </c>
      <c r="F1013" s="12">
        <v>25.6666666666667</v>
      </c>
      <c r="G1013" s="12">
        <v>44.6666666666667</v>
      </c>
      <c r="H1013" s="12">
        <v>26.866666666666699</v>
      </c>
      <c r="I1013" s="12">
        <v>17.8</v>
      </c>
      <c r="J1013" s="12">
        <v>-6.7415730337078594E-2</v>
      </c>
      <c r="K1013" s="12">
        <v>1.86</v>
      </c>
      <c r="L1013" s="12">
        <v>1.4832759092672301</v>
      </c>
      <c r="M1013" s="12">
        <v>2.6826666666666701</v>
      </c>
      <c r="N1013" s="12">
        <v>0.81763617711674996</v>
      </c>
      <c r="O1013" s="12">
        <v>0.44712351148684798</v>
      </c>
      <c r="P1013" s="12">
        <v>84.321655713315096</v>
      </c>
      <c r="Q1013" s="12">
        <v>0.39424999999999999</v>
      </c>
      <c r="R1013" s="12">
        <v>4.6103644314946104</v>
      </c>
    </row>
    <row r="1014" spans="1:18" x14ac:dyDescent="0.2">
      <c r="A1014">
        <v>18034.13</v>
      </c>
      <c r="B1014">
        <v>102946.64</v>
      </c>
      <c r="C1014" s="12">
        <v>25.1</v>
      </c>
      <c r="D1014" s="12">
        <v>38.299999999999997</v>
      </c>
      <c r="E1014" s="12">
        <v>5</v>
      </c>
      <c r="F1014" s="12">
        <v>25.6666666666667</v>
      </c>
      <c r="G1014" s="12">
        <v>44.6666666666667</v>
      </c>
      <c r="H1014" s="12">
        <v>26.866666666666699</v>
      </c>
      <c r="I1014" s="12">
        <v>17.8</v>
      </c>
      <c r="J1014" s="12">
        <v>-6.7415730337078594E-2</v>
      </c>
      <c r="K1014" s="12">
        <v>1.86</v>
      </c>
      <c r="L1014" s="12">
        <v>1.4832759092672301</v>
      </c>
      <c r="M1014" s="12">
        <v>2.6826666666666701</v>
      </c>
      <c r="N1014" s="12">
        <v>0.81763617711674996</v>
      </c>
      <c r="O1014" s="12">
        <v>0.44712351148684798</v>
      </c>
      <c r="P1014" s="12">
        <v>84.321655713315096</v>
      </c>
      <c r="Q1014" s="12">
        <v>0.39424999999999999</v>
      </c>
      <c r="R1014" s="12">
        <v>4.6103644314946104</v>
      </c>
    </row>
    <row r="1015" spans="1:18" x14ac:dyDescent="0.2">
      <c r="A1015">
        <v>14175.9</v>
      </c>
      <c r="B1015">
        <v>102359.07</v>
      </c>
      <c r="C1015" s="12">
        <v>21.43</v>
      </c>
      <c r="D1015" s="12">
        <v>21.63</v>
      </c>
      <c r="E1015" s="12">
        <v>2</v>
      </c>
      <c r="F1015" s="12">
        <v>28.342857142857099</v>
      </c>
      <c r="G1015" s="12">
        <v>49.285714285714299</v>
      </c>
      <c r="H1015" s="12">
        <v>28.714285714285701</v>
      </c>
      <c r="I1015" s="12">
        <v>20.571428571428598</v>
      </c>
      <c r="J1015" s="12">
        <v>-1.8055555555557001E-2</v>
      </c>
      <c r="K1015" s="12">
        <v>1.9357142857142899</v>
      </c>
      <c r="L1015" s="12">
        <v>1.51283279718835</v>
      </c>
      <c r="M1015" s="12">
        <v>2.6971428571428602</v>
      </c>
      <c r="N1015" s="12">
        <v>0.79216546180882097</v>
      </c>
      <c r="O1015" s="12">
        <v>0.439003132310542</v>
      </c>
      <c r="P1015" s="12">
        <v>94.802057750817895</v>
      </c>
      <c r="Q1015" s="12">
        <v>0.38828571428571401</v>
      </c>
      <c r="R1015" s="12">
        <v>4.6155843387276514</v>
      </c>
    </row>
    <row r="1016" spans="1:18" x14ac:dyDescent="0.2">
      <c r="A1016">
        <v>14575.32</v>
      </c>
      <c r="B1016">
        <v>102298.77</v>
      </c>
      <c r="C1016" s="12">
        <v>13.2</v>
      </c>
      <c r="D1016" s="12">
        <v>15.1</v>
      </c>
      <c r="E1016" s="12">
        <v>2</v>
      </c>
      <c r="F1016" s="12">
        <v>28.342857142857099</v>
      </c>
      <c r="G1016" s="12">
        <v>49.285714285714299</v>
      </c>
      <c r="H1016" s="12">
        <v>28.714285714285701</v>
      </c>
      <c r="I1016" s="12">
        <v>20.571428571428598</v>
      </c>
      <c r="J1016" s="12">
        <v>-1.8055555555557001E-2</v>
      </c>
      <c r="K1016" s="12">
        <v>1.9357142857142899</v>
      </c>
      <c r="L1016" s="12">
        <v>1.51283279718835</v>
      </c>
      <c r="M1016" s="12">
        <v>2.6971428571428602</v>
      </c>
      <c r="N1016" s="12">
        <v>0.79216546180882097</v>
      </c>
      <c r="O1016" s="12">
        <v>0.439003132310542</v>
      </c>
      <c r="P1016" s="12">
        <v>94.802057750817895</v>
      </c>
      <c r="Q1016" s="12">
        <v>0.38828571428571401</v>
      </c>
      <c r="R1016" s="12">
        <v>4.6155843387276514</v>
      </c>
    </row>
    <row r="1017" spans="1:18" x14ac:dyDescent="0.2">
      <c r="A1017">
        <v>14729.32</v>
      </c>
      <c r="B1017">
        <v>102265.48</v>
      </c>
      <c r="C1017" s="12">
        <v>18.600000000000001</v>
      </c>
      <c r="D1017" s="12">
        <v>20.8</v>
      </c>
      <c r="E1017" s="12">
        <v>2</v>
      </c>
      <c r="F1017" s="12">
        <v>28.342857142857099</v>
      </c>
      <c r="G1017" s="12">
        <v>49.285714285714299</v>
      </c>
      <c r="H1017" s="12">
        <v>28.714285714285701</v>
      </c>
      <c r="I1017" s="12">
        <v>20.571428571428598</v>
      </c>
      <c r="J1017" s="12">
        <v>-1.8055555555557001E-2</v>
      </c>
      <c r="K1017" s="12">
        <v>1.9357142857142899</v>
      </c>
      <c r="L1017" s="12">
        <v>1.51283279718835</v>
      </c>
      <c r="M1017" s="12">
        <v>2.6971428571428602</v>
      </c>
      <c r="N1017" s="12">
        <v>0.79216546180882097</v>
      </c>
      <c r="O1017" s="12">
        <v>0.439003132310542</v>
      </c>
      <c r="P1017" s="12">
        <v>94.802057750817895</v>
      </c>
      <c r="Q1017" s="12">
        <v>0.38828571428571401</v>
      </c>
      <c r="R1017" s="12">
        <v>4.6155843387276514</v>
      </c>
    </row>
    <row r="1018" spans="1:18" x14ac:dyDescent="0.2">
      <c r="A1018">
        <v>14528.98</v>
      </c>
      <c r="B1018">
        <v>102296.36</v>
      </c>
      <c r="C1018" s="12">
        <v>14.3</v>
      </c>
      <c r="D1018" s="12">
        <v>14.8</v>
      </c>
      <c r="E1018" s="12">
        <v>2</v>
      </c>
      <c r="F1018" s="12">
        <v>28.342857142857099</v>
      </c>
      <c r="G1018" s="12">
        <v>49.285714285714299</v>
      </c>
      <c r="H1018" s="12">
        <v>28.714285714285701</v>
      </c>
      <c r="I1018" s="12">
        <v>20.571428571428598</v>
      </c>
      <c r="J1018" s="12">
        <v>-1.8055555555557001E-2</v>
      </c>
      <c r="K1018" s="12">
        <v>1.9357142857142899</v>
      </c>
      <c r="L1018" s="12">
        <v>1.51283279718835</v>
      </c>
      <c r="M1018" s="12">
        <v>2.6971428571428602</v>
      </c>
      <c r="N1018" s="12">
        <v>0.79216546180882097</v>
      </c>
      <c r="O1018" s="12">
        <v>0.439003132310542</v>
      </c>
      <c r="P1018" s="12">
        <v>94.802057750817895</v>
      </c>
      <c r="Q1018" s="12">
        <v>0.38828571428571401</v>
      </c>
      <c r="R1018" s="12">
        <v>4.6155843387276514</v>
      </c>
    </row>
    <row r="1019" spans="1:18" x14ac:dyDescent="0.2">
      <c r="A1019">
        <v>16054.24</v>
      </c>
      <c r="B1019">
        <v>102290.00199999999</v>
      </c>
      <c r="C1019" s="12">
        <v>2</v>
      </c>
      <c r="D1019" s="12">
        <v>4.2</v>
      </c>
      <c r="E1019" s="12">
        <v>9</v>
      </c>
      <c r="F1019" s="12">
        <v>19.527999999999999</v>
      </c>
      <c r="G1019" s="12">
        <v>34.31</v>
      </c>
      <c r="H1019" s="12">
        <v>22.914999999999999</v>
      </c>
      <c r="I1019" s="12">
        <v>11.395000000000003</v>
      </c>
      <c r="J1019" s="12">
        <v>-0.29723562966213202</v>
      </c>
      <c r="K1019" s="12">
        <v>1.9950000000000001</v>
      </c>
      <c r="L1019" s="12">
        <v>1.6659999999999999</v>
      </c>
      <c r="M1019" s="12">
        <v>2.6640000000000001</v>
      </c>
      <c r="N1019" s="12">
        <v>0.60199999999999998</v>
      </c>
      <c r="O1019" s="12">
        <v>0.37434000000000001</v>
      </c>
      <c r="P1019" s="12">
        <v>87.325000000000003</v>
      </c>
      <c r="Q1019" s="12">
        <v>0.34699999999999998</v>
      </c>
      <c r="R1019" s="12">
        <v>4.6167146974063398</v>
      </c>
    </row>
    <row r="1020" spans="1:18" x14ac:dyDescent="0.2">
      <c r="A1020">
        <v>16051.778</v>
      </c>
      <c r="B1020">
        <v>102317.159</v>
      </c>
      <c r="C1020" s="12">
        <v>2</v>
      </c>
      <c r="D1020" s="12">
        <v>4.2</v>
      </c>
      <c r="E1020" s="12">
        <v>9</v>
      </c>
      <c r="F1020" s="12">
        <v>19.527999999999999</v>
      </c>
      <c r="G1020" s="12">
        <v>34.31</v>
      </c>
      <c r="H1020" s="12">
        <v>22.914999999999999</v>
      </c>
      <c r="I1020" s="12">
        <v>11.395000000000003</v>
      </c>
      <c r="J1020" s="12">
        <v>-0.29723562966213202</v>
      </c>
      <c r="K1020" s="12">
        <v>1.9950000000000001</v>
      </c>
      <c r="L1020" s="12">
        <v>1.6659999999999999</v>
      </c>
      <c r="M1020" s="12">
        <v>2.6640000000000001</v>
      </c>
      <c r="N1020" s="12">
        <v>0.60199999999999998</v>
      </c>
      <c r="O1020" s="12">
        <v>0.37434000000000001</v>
      </c>
      <c r="P1020" s="12">
        <v>87.325000000000003</v>
      </c>
      <c r="Q1020" s="12">
        <v>0.34699999999999998</v>
      </c>
      <c r="R1020" s="12">
        <v>4.6167146974063398</v>
      </c>
    </row>
    <row r="1021" spans="1:18" x14ac:dyDescent="0.2">
      <c r="A1021">
        <v>16126.05</v>
      </c>
      <c r="B1021">
        <v>102271.518</v>
      </c>
      <c r="C1021" s="12">
        <v>2</v>
      </c>
      <c r="D1021" s="12">
        <v>4.2</v>
      </c>
      <c r="E1021" s="12">
        <v>9</v>
      </c>
      <c r="F1021" s="12">
        <v>19.527999999999999</v>
      </c>
      <c r="G1021" s="12">
        <v>34.31</v>
      </c>
      <c r="H1021" s="12">
        <v>22.914999999999999</v>
      </c>
      <c r="I1021" s="12">
        <v>11.395000000000003</v>
      </c>
      <c r="J1021" s="12">
        <v>-0.29723562966213202</v>
      </c>
      <c r="K1021" s="12">
        <v>1.9950000000000001</v>
      </c>
      <c r="L1021" s="12">
        <v>1.6659999999999999</v>
      </c>
      <c r="M1021" s="12">
        <v>2.6640000000000001</v>
      </c>
      <c r="N1021" s="12">
        <v>0.60199999999999998</v>
      </c>
      <c r="O1021" s="12">
        <v>0.37434000000000001</v>
      </c>
      <c r="P1021" s="12">
        <v>87.325000000000003</v>
      </c>
      <c r="Q1021" s="12">
        <v>0.34699999999999998</v>
      </c>
      <c r="R1021" s="12">
        <v>4.6167146974063398</v>
      </c>
    </row>
    <row r="1022" spans="1:18" x14ac:dyDescent="0.2">
      <c r="A1022">
        <v>16146.208000000001</v>
      </c>
      <c r="B1022">
        <v>102292.632</v>
      </c>
      <c r="C1022" s="12">
        <v>2</v>
      </c>
      <c r="D1022" s="12">
        <v>4.2</v>
      </c>
      <c r="E1022" s="12">
        <v>9</v>
      </c>
      <c r="F1022" s="12">
        <v>19.527999999999999</v>
      </c>
      <c r="G1022" s="12">
        <v>34.31</v>
      </c>
      <c r="H1022" s="12">
        <v>22.914999999999999</v>
      </c>
      <c r="I1022" s="12">
        <v>11.395000000000003</v>
      </c>
      <c r="J1022" s="12">
        <v>-0.29723562966213202</v>
      </c>
      <c r="K1022" s="12">
        <v>1.9950000000000001</v>
      </c>
      <c r="L1022" s="12">
        <v>1.6659999999999999</v>
      </c>
      <c r="M1022" s="12">
        <v>2.6640000000000001</v>
      </c>
      <c r="N1022" s="12">
        <v>0.60199999999999998</v>
      </c>
      <c r="O1022" s="12">
        <v>0.37434000000000001</v>
      </c>
      <c r="P1022" s="12">
        <v>87.325000000000003</v>
      </c>
      <c r="Q1022" s="12">
        <v>0.34699999999999998</v>
      </c>
      <c r="R1022" s="12">
        <v>4.6167146974063398</v>
      </c>
    </row>
    <row r="1023" spans="1:18" x14ac:dyDescent="0.2">
      <c r="A1023">
        <v>16167.46</v>
      </c>
      <c r="B1023">
        <v>102243.95</v>
      </c>
      <c r="C1023" s="12">
        <v>2</v>
      </c>
      <c r="D1023" s="12">
        <v>4.2</v>
      </c>
      <c r="E1023" s="12">
        <v>9</v>
      </c>
      <c r="F1023" s="12">
        <v>19.527999999999999</v>
      </c>
      <c r="G1023" s="12">
        <v>34.31</v>
      </c>
      <c r="H1023" s="12">
        <v>22.914999999999999</v>
      </c>
      <c r="I1023" s="12">
        <v>11.395000000000003</v>
      </c>
      <c r="J1023" s="12">
        <v>-0.29723562966213202</v>
      </c>
      <c r="K1023" s="12">
        <v>1.9950000000000001</v>
      </c>
      <c r="L1023" s="12">
        <v>1.6659999999999999</v>
      </c>
      <c r="M1023" s="12">
        <v>2.6640000000000001</v>
      </c>
      <c r="N1023" s="12">
        <v>0.60199999999999998</v>
      </c>
      <c r="O1023" s="12">
        <v>0.37434000000000001</v>
      </c>
      <c r="P1023" s="12">
        <v>87.325000000000003</v>
      </c>
      <c r="Q1023" s="12">
        <v>0.34699999999999998</v>
      </c>
      <c r="R1023" s="12">
        <v>4.6167146974063398</v>
      </c>
    </row>
    <row r="1024" spans="1:18" x14ac:dyDescent="0.2">
      <c r="A1024">
        <v>16162.54</v>
      </c>
      <c r="B1024">
        <v>102283.53</v>
      </c>
      <c r="C1024" s="12">
        <v>2</v>
      </c>
      <c r="D1024" s="12">
        <v>4.2</v>
      </c>
      <c r="E1024" s="12">
        <v>9</v>
      </c>
      <c r="F1024" s="12">
        <v>19.527999999999999</v>
      </c>
      <c r="G1024" s="12">
        <v>34.31</v>
      </c>
      <c r="H1024" s="12">
        <v>22.914999999999999</v>
      </c>
      <c r="I1024" s="12">
        <v>11.395000000000003</v>
      </c>
      <c r="J1024" s="12">
        <v>-0.29723562966213202</v>
      </c>
      <c r="K1024" s="12">
        <v>1.9950000000000001</v>
      </c>
      <c r="L1024" s="12">
        <v>1.6659999999999999</v>
      </c>
      <c r="M1024" s="12">
        <v>2.6640000000000001</v>
      </c>
      <c r="N1024" s="12">
        <v>0.60199999999999998</v>
      </c>
      <c r="O1024" s="12">
        <v>0.37434000000000001</v>
      </c>
      <c r="P1024" s="12">
        <v>87.325000000000003</v>
      </c>
      <c r="Q1024" s="12">
        <v>0.34699999999999998</v>
      </c>
      <c r="R1024" s="12">
        <v>4.6167146974063398</v>
      </c>
    </row>
    <row r="1025" spans="1:18" x14ac:dyDescent="0.2">
      <c r="A1025">
        <v>15980.074000000001</v>
      </c>
      <c r="B1025">
        <v>102316.652</v>
      </c>
      <c r="C1025" s="12">
        <v>2</v>
      </c>
      <c r="D1025" s="12">
        <v>4.2</v>
      </c>
      <c r="E1025" s="12">
        <v>9</v>
      </c>
      <c r="F1025" s="12">
        <v>19.527999999999999</v>
      </c>
      <c r="G1025" s="12">
        <v>34.31</v>
      </c>
      <c r="H1025" s="12">
        <v>22.914999999999999</v>
      </c>
      <c r="I1025" s="12">
        <v>11.395000000000003</v>
      </c>
      <c r="J1025" s="12">
        <v>-0.29723562966213202</v>
      </c>
      <c r="K1025" s="12">
        <v>1.9950000000000001</v>
      </c>
      <c r="L1025" s="12">
        <v>1.6659999999999999</v>
      </c>
      <c r="M1025" s="12">
        <v>2.6640000000000001</v>
      </c>
      <c r="N1025" s="12">
        <v>0.60199999999999998</v>
      </c>
      <c r="O1025" s="12">
        <v>0.37434000000000001</v>
      </c>
      <c r="P1025" s="12">
        <v>87.325000000000003</v>
      </c>
      <c r="Q1025" s="12">
        <v>0.34699999999999998</v>
      </c>
      <c r="R1025" s="12">
        <v>4.6167146974063398</v>
      </c>
    </row>
    <row r="1026" spans="1:18" x14ac:dyDescent="0.2">
      <c r="A1026">
        <v>15999.225</v>
      </c>
      <c r="B1026">
        <v>102289.63499999999</v>
      </c>
      <c r="C1026" s="12">
        <v>2</v>
      </c>
      <c r="D1026" s="12">
        <v>4.2</v>
      </c>
      <c r="E1026" s="12">
        <v>9</v>
      </c>
      <c r="F1026" s="12">
        <v>19.527999999999999</v>
      </c>
      <c r="G1026" s="12">
        <v>34.31</v>
      </c>
      <c r="H1026" s="12">
        <v>22.914999999999999</v>
      </c>
      <c r="I1026" s="12">
        <v>11.395000000000003</v>
      </c>
      <c r="J1026" s="12">
        <v>-0.29723562966213202</v>
      </c>
      <c r="K1026" s="12">
        <v>1.9950000000000001</v>
      </c>
      <c r="L1026" s="12">
        <v>1.6659999999999999</v>
      </c>
      <c r="M1026" s="12">
        <v>2.6640000000000001</v>
      </c>
      <c r="N1026" s="12">
        <v>0.60199999999999998</v>
      </c>
      <c r="O1026" s="12">
        <v>0.37434000000000001</v>
      </c>
      <c r="P1026" s="12">
        <v>87.325000000000003</v>
      </c>
      <c r="Q1026" s="12">
        <v>0.34699999999999998</v>
      </c>
      <c r="R1026" s="12">
        <v>4.6167146974063398</v>
      </c>
    </row>
    <row r="1027" spans="1:18" x14ac:dyDescent="0.2">
      <c r="A1027">
        <v>16024.079</v>
      </c>
      <c r="B1027">
        <v>102269.246</v>
      </c>
      <c r="C1027" s="12">
        <v>2</v>
      </c>
      <c r="D1027" s="12">
        <v>4.2</v>
      </c>
      <c r="E1027" s="12">
        <v>9</v>
      </c>
      <c r="F1027" s="12">
        <v>19.527999999999999</v>
      </c>
      <c r="G1027" s="12">
        <v>34.31</v>
      </c>
      <c r="H1027" s="12">
        <v>22.914999999999999</v>
      </c>
      <c r="I1027" s="12">
        <v>11.395000000000003</v>
      </c>
      <c r="J1027" s="12">
        <v>-0.29723562966213202</v>
      </c>
      <c r="K1027" s="12">
        <v>1.9950000000000001</v>
      </c>
      <c r="L1027" s="12">
        <v>1.6659999999999999</v>
      </c>
      <c r="M1027" s="12">
        <v>2.6640000000000001</v>
      </c>
      <c r="N1027" s="12">
        <v>0.60199999999999998</v>
      </c>
      <c r="O1027" s="12">
        <v>0.37434000000000001</v>
      </c>
      <c r="P1027" s="12">
        <v>87.325000000000003</v>
      </c>
      <c r="Q1027" s="12">
        <v>0.34699999999999998</v>
      </c>
      <c r="R1027" s="12">
        <v>4.6167146974063398</v>
      </c>
    </row>
    <row r="1028" spans="1:18" x14ac:dyDescent="0.2">
      <c r="A1028">
        <v>14410.07</v>
      </c>
      <c r="B1028">
        <v>102773.42</v>
      </c>
      <c r="C1028" s="12">
        <v>25</v>
      </c>
      <c r="D1028" s="12">
        <v>25.2</v>
      </c>
      <c r="E1028" s="12">
        <v>5</v>
      </c>
      <c r="F1028" s="12">
        <v>26.9</v>
      </c>
      <c r="G1028" s="12">
        <v>47.5</v>
      </c>
      <c r="H1028" s="12">
        <v>29.2</v>
      </c>
      <c r="I1028" s="12">
        <v>18.3</v>
      </c>
      <c r="J1028" s="12">
        <v>-0.12568306010929001</v>
      </c>
      <c r="K1028" s="12">
        <v>1.89</v>
      </c>
      <c r="L1028" s="12">
        <v>1.4893617021276599</v>
      </c>
      <c r="M1028" s="12">
        <v>2.68</v>
      </c>
      <c r="N1028" s="12">
        <v>0.79942857142857204</v>
      </c>
      <c r="O1028" s="12">
        <v>0.44426802159415701</v>
      </c>
      <c r="P1028" s="12">
        <v>90.179413867047899</v>
      </c>
      <c r="Q1028" s="12">
        <v>0.38900000000000001</v>
      </c>
      <c r="R1028" s="12">
        <v>4.6257803892765343</v>
      </c>
    </row>
    <row r="1029" spans="1:18" x14ac:dyDescent="0.2">
      <c r="A1029">
        <v>19238.871999999999</v>
      </c>
      <c r="B1029">
        <v>98194.452999999994</v>
      </c>
      <c r="C1029" s="12">
        <v>35</v>
      </c>
      <c r="D1029" s="12">
        <v>35.4</v>
      </c>
      <c r="E1029" s="12">
        <v>4</v>
      </c>
      <c r="F1029" s="12">
        <v>15.2</v>
      </c>
      <c r="G1029" s="12">
        <v>35</v>
      </c>
      <c r="H1029" s="12">
        <v>22</v>
      </c>
      <c r="I1029" s="12">
        <v>13</v>
      </c>
      <c r="J1029" s="12">
        <v>-0.52307692307692299</v>
      </c>
      <c r="K1029" s="12">
        <v>1.89</v>
      </c>
      <c r="L1029" s="12">
        <v>1.640625</v>
      </c>
      <c r="M1029" s="12">
        <v>2.67</v>
      </c>
      <c r="N1029" s="12">
        <v>0.627428571428571</v>
      </c>
      <c r="O1029" s="12">
        <v>0.385533707865169</v>
      </c>
      <c r="P1029" s="12">
        <v>64.683060109289599</v>
      </c>
      <c r="Q1029" s="12">
        <v>0.35099999999999998</v>
      </c>
      <c r="R1029" s="12">
        <v>4.6365486365486355</v>
      </c>
    </row>
    <row r="1030" spans="1:18" x14ac:dyDescent="0.2">
      <c r="A1030">
        <v>19477.740000000002</v>
      </c>
      <c r="B1030">
        <v>98149.53</v>
      </c>
      <c r="C1030" s="12">
        <v>21.7</v>
      </c>
      <c r="D1030" s="12">
        <v>21.9</v>
      </c>
      <c r="E1030" s="12">
        <v>4</v>
      </c>
      <c r="F1030" s="12">
        <v>27.7</v>
      </c>
      <c r="G1030" s="12">
        <v>37.799999999999997</v>
      </c>
      <c r="H1030" s="12">
        <v>22</v>
      </c>
      <c r="I1030" s="12">
        <v>15.799999999999997</v>
      </c>
      <c r="J1030" s="12">
        <v>0.360759493670886</v>
      </c>
      <c r="K1030" s="12">
        <v>1.9</v>
      </c>
      <c r="L1030" s="12">
        <v>1.48786217697729</v>
      </c>
      <c r="M1030" s="12">
        <v>2.68</v>
      </c>
      <c r="N1030" s="12">
        <v>0.80124210526315798</v>
      </c>
      <c r="O1030" s="12">
        <v>0.44482754590399598</v>
      </c>
      <c r="P1030" s="12">
        <v>92.651146903491906</v>
      </c>
      <c r="Q1030" s="12">
        <v>0.38800000000000001</v>
      </c>
      <c r="R1030" s="12">
        <v>4.6423765599565927</v>
      </c>
    </row>
    <row r="1031" spans="1:18" x14ac:dyDescent="0.2">
      <c r="A1031">
        <v>18011.627</v>
      </c>
      <c r="B1031">
        <v>97641.653000000006</v>
      </c>
      <c r="C1031" s="12">
        <v>18.8</v>
      </c>
      <c r="D1031" s="12">
        <v>19</v>
      </c>
      <c r="E1031" s="12">
        <v>4</v>
      </c>
      <c r="F1031" s="12">
        <v>26.2</v>
      </c>
      <c r="G1031" s="12">
        <v>36.6</v>
      </c>
      <c r="H1031" s="12">
        <v>22.6</v>
      </c>
      <c r="I1031" s="12">
        <v>14</v>
      </c>
      <c r="J1031" s="12">
        <v>0.25714285714285701</v>
      </c>
      <c r="K1031" s="12">
        <v>1.87</v>
      </c>
      <c r="L1031" s="12">
        <v>1.4817749603803501</v>
      </c>
      <c r="M1031" s="12">
        <v>2.67</v>
      </c>
      <c r="N1031" s="12">
        <v>0.80189304812834195</v>
      </c>
      <c r="O1031" s="12">
        <v>0.44502810472646098</v>
      </c>
      <c r="P1031" s="12">
        <v>87.236072395534606</v>
      </c>
      <c r="Q1031" s="12">
        <v>0.38800000000000001</v>
      </c>
      <c r="R1031" s="12">
        <v>4.6440542477534583</v>
      </c>
    </row>
    <row r="1032" spans="1:18" x14ac:dyDescent="0.2">
      <c r="A1032">
        <v>18976.240000000002</v>
      </c>
      <c r="B1032">
        <v>98131.38</v>
      </c>
      <c r="C1032" s="12">
        <v>23</v>
      </c>
      <c r="D1032" s="12">
        <v>23.2</v>
      </c>
      <c r="E1032" s="12">
        <v>4</v>
      </c>
      <c r="F1032" s="12">
        <v>30.3</v>
      </c>
      <c r="G1032" s="12">
        <v>38.799999999999997</v>
      </c>
      <c r="H1032" s="12">
        <v>25</v>
      </c>
      <c r="I1032" s="12">
        <v>13.799999999999997</v>
      </c>
      <c r="J1032" s="12">
        <v>0.38405797101449302</v>
      </c>
      <c r="K1032" s="12">
        <v>1.92</v>
      </c>
      <c r="L1032" s="12">
        <v>1.4735226400614001</v>
      </c>
      <c r="M1032" s="12">
        <v>2.67</v>
      </c>
      <c r="N1032" s="12">
        <v>0.81198437499999998</v>
      </c>
      <c r="O1032" s="12">
        <v>0.448118861400226</v>
      </c>
      <c r="P1032" s="12">
        <v>99.633690611349493</v>
      </c>
      <c r="Q1032" s="12">
        <v>0.39</v>
      </c>
      <c r="R1032" s="12">
        <v>4.6461137820512821</v>
      </c>
    </row>
    <row r="1033" spans="1:18" x14ac:dyDescent="0.2">
      <c r="A1033">
        <v>18091.599999999999</v>
      </c>
      <c r="B1033">
        <v>103826.71400000001</v>
      </c>
      <c r="C1033" s="12">
        <v>25.2</v>
      </c>
      <c r="D1033" s="12">
        <v>25.6</v>
      </c>
      <c r="E1033" s="12">
        <v>5</v>
      </c>
      <c r="F1033" s="12">
        <v>31.2</v>
      </c>
      <c r="G1033" s="12">
        <v>22.4</v>
      </c>
      <c r="H1033" s="12">
        <v>33</v>
      </c>
      <c r="I1033" s="12">
        <v>-10.600000000000001</v>
      </c>
      <c r="J1033" s="12">
        <v>0.169811320754717</v>
      </c>
      <c r="K1033" s="12">
        <v>1.86</v>
      </c>
      <c r="L1033" s="12">
        <v>1.5196078431372599</v>
      </c>
      <c r="M1033" s="12">
        <v>2.68</v>
      </c>
      <c r="N1033" s="12">
        <v>0.76361290322580599</v>
      </c>
      <c r="O1033" s="12">
        <v>0.43298214808311403</v>
      </c>
      <c r="P1033" s="12">
        <v>78.615748563704003</v>
      </c>
      <c r="Q1033" s="12">
        <v>0.379</v>
      </c>
      <c r="R1033" s="12">
        <v>4.6533321984849758</v>
      </c>
    </row>
    <row r="1034" spans="1:18" x14ac:dyDescent="0.2">
      <c r="A1034">
        <v>17505.227999999999</v>
      </c>
      <c r="B1034">
        <v>105477.08900000001</v>
      </c>
      <c r="C1034" s="12">
        <v>19</v>
      </c>
      <c r="D1034" s="12">
        <v>19.2</v>
      </c>
      <c r="E1034" s="12">
        <v>2</v>
      </c>
      <c r="F1034" s="12">
        <v>39.299999999999997</v>
      </c>
      <c r="G1034" s="12">
        <v>53.8</v>
      </c>
      <c r="H1034" s="12">
        <v>31.2</v>
      </c>
      <c r="I1034" s="12">
        <v>22.599999999999998</v>
      </c>
      <c r="J1034" s="12">
        <v>0.35840707964601798</v>
      </c>
      <c r="K1034" s="12">
        <v>1.77</v>
      </c>
      <c r="L1034" s="12">
        <v>1.27063890882986</v>
      </c>
      <c r="M1034" s="12">
        <v>2.7</v>
      </c>
      <c r="N1034" s="12">
        <v>1.12491525423729</v>
      </c>
      <c r="O1034" s="12">
        <v>0.52939299672967999</v>
      </c>
      <c r="P1034" s="12">
        <v>94.327105620008993</v>
      </c>
      <c r="Q1034" s="12">
        <v>0.45600000000000002</v>
      </c>
      <c r="R1034" s="12">
        <v>4.6599018733273905</v>
      </c>
    </row>
    <row r="1035" spans="1:18" x14ac:dyDescent="0.2">
      <c r="A1035">
        <v>16893.509999999998</v>
      </c>
      <c r="B1035">
        <v>102683.91099999999</v>
      </c>
      <c r="C1035" s="12">
        <v>40.299999999999997</v>
      </c>
      <c r="D1035" s="12">
        <v>40.5</v>
      </c>
      <c r="E1035" s="12">
        <v>5</v>
      </c>
      <c r="F1035" s="12">
        <v>22.2</v>
      </c>
      <c r="G1035" s="12">
        <v>38.200000000000003</v>
      </c>
      <c r="H1035" s="12">
        <v>22.6</v>
      </c>
      <c r="I1035" s="12">
        <v>15.600000000000001</v>
      </c>
      <c r="J1035" s="12">
        <v>-2.56410256410258E-2</v>
      </c>
      <c r="K1035" s="12">
        <v>1.84</v>
      </c>
      <c r="L1035" s="12">
        <v>1.5057283142389499</v>
      </c>
      <c r="M1035" s="12">
        <v>2.68</v>
      </c>
      <c r="N1035" s="12">
        <v>0.77986956521739104</v>
      </c>
      <c r="O1035" s="12">
        <v>0.43816107677651001</v>
      </c>
      <c r="P1035" s="12">
        <v>76.289680548586702</v>
      </c>
      <c r="Q1035" s="12">
        <v>0.379</v>
      </c>
      <c r="R1035" s="12">
        <v>4.696225765745095</v>
      </c>
    </row>
    <row r="1036" spans="1:18" x14ac:dyDescent="0.2">
      <c r="A1036">
        <v>17840.3</v>
      </c>
      <c r="B1036">
        <v>105112.25</v>
      </c>
      <c r="C1036" s="12">
        <v>9.26</v>
      </c>
      <c r="D1036" s="12">
        <v>9.4600000000000009</v>
      </c>
      <c r="E1036" s="12">
        <v>7</v>
      </c>
      <c r="F1036" s="12">
        <v>13.8</v>
      </c>
      <c r="G1036" s="12">
        <v>18.100000000000001</v>
      </c>
      <c r="H1036" s="12">
        <v>41</v>
      </c>
      <c r="I1036" s="12">
        <v>-22.9</v>
      </c>
      <c r="J1036" s="12">
        <v>1.18777292576419</v>
      </c>
      <c r="K1036" s="12">
        <v>2.09</v>
      </c>
      <c r="L1036" s="12">
        <v>1.7696867061812001</v>
      </c>
      <c r="M1036" s="12">
        <v>2.69</v>
      </c>
      <c r="N1036" s="12">
        <v>0.52004306220095697</v>
      </c>
      <c r="O1036" s="12">
        <v>0.34212390104787999</v>
      </c>
      <c r="P1036" s="12">
        <v>93.624939046269603</v>
      </c>
      <c r="Q1036" s="12">
        <v>0.32300000000000001</v>
      </c>
      <c r="R1036" s="12">
        <v>4.7060156724487836</v>
      </c>
    </row>
    <row r="1037" spans="1:18" x14ac:dyDescent="0.2">
      <c r="A1037">
        <v>18932.650000000001</v>
      </c>
      <c r="B1037">
        <v>98043.982999999993</v>
      </c>
      <c r="C1037" s="12">
        <v>21.5</v>
      </c>
      <c r="D1037" s="12">
        <v>22.3</v>
      </c>
      <c r="E1037" s="12">
        <v>4</v>
      </c>
      <c r="F1037" s="12">
        <v>24.8</v>
      </c>
      <c r="G1037" s="12">
        <v>30</v>
      </c>
      <c r="H1037" s="12">
        <v>18</v>
      </c>
      <c r="I1037" s="12">
        <v>12</v>
      </c>
      <c r="J1037" s="12">
        <v>0.56666666666666698</v>
      </c>
      <c r="K1037" s="12">
        <v>1.98</v>
      </c>
      <c r="L1037" s="12">
        <v>1.5865384615384599</v>
      </c>
      <c r="M1037" s="12">
        <v>2.66</v>
      </c>
      <c r="N1037" s="12">
        <v>0.67660606060606099</v>
      </c>
      <c r="O1037" s="12">
        <v>0.40355696934644297</v>
      </c>
      <c r="P1037" s="12">
        <v>97.498387674668606</v>
      </c>
      <c r="Q1037" s="12">
        <v>0.35599999999999998</v>
      </c>
      <c r="R1037" s="12">
        <v>4.7095675859720822</v>
      </c>
    </row>
    <row r="1038" spans="1:18" x14ac:dyDescent="0.2">
      <c r="A1038">
        <v>16358.225</v>
      </c>
      <c r="B1038">
        <v>102640.077</v>
      </c>
      <c r="C1038" s="12">
        <v>18.8</v>
      </c>
      <c r="D1038" s="12">
        <v>19</v>
      </c>
      <c r="E1038" s="12">
        <v>2</v>
      </c>
      <c r="F1038" s="12">
        <v>31.2</v>
      </c>
      <c r="G1038" s="12">
        <v>40</v>
      </c>
      <c r="H1038" s="12">
        <v>22</v>
      </c>
      <c r="I1038" s="12">
        <v>18</v>
      </c>
      <c r="J1038" s="12">
        <v>0.51111111111111096</v>
      </c>
      <c r="K1038" s="12">
        <v>1.89</v>
      </c>
      <c r="L1038" s="12">
        <v>1.4405487804878001</v>
      </c>
      <c r="M1038" s="12">
        <v>2.68</v>
      </c>
      <c r="N1038" s="12">
        <v>0.86040211640211695</v>
      </c>
      <c r="O1038" s="12">
        <v>0.462481798325446</v>
      </c>
      <c r="P1038" s="12">
        <v>97.182466669946393</v>
      </c>
      <c r="Q1038" s="12">
        <v>0.39400000000000002</v>
      </c>
      <c r="R1038" s="12">
        <v>4.7218327827464899</v>
      </c>
    </row>
    <row r="1039" spans="1:18" x14ac:dyDescent="0.2">
      <c r="A1039">
        <v>16358.225</v>
      </c>
      <c r="B1039">
        <v>102640.077</v>
      </c>
      <c r="C1039" s="12">
        <v>18.8</v>
      </c>
      <c r="D1039" s="12">
        <v>19</v>
      </c>
      <c r="E1039" s="12">
        <v>2</v>
      </c>
      <c r="F1039" s="12">
        <v>31.2</v>
      </c>
      <c r="G1039" s="12">
        <v>40</v>
      </c>
      <c r="H1039" s="12">
        <v>22</v>
      </c>
      <c r="I1039" s="12">
        <v>18</v>
      </c>
      <c r="J1039" s="12">
        <v>0.51111111111111096</v>
      </c>
      <c r="K1039" s="12">
        <v>1.89</v>
      </c>
      <c r="L1039" s="12">
        <v>1.4405487804878001</v>
      </c>
      <c r="M1039" s="12">
        <v>2.68</v>
      </c>
      <c r="N1039" s="12">
        <v>0.86040211640211695</v>
      </c>
      <c r="O1039" s="12">
        <v>0.462481798325446</v>
      </c>
      <c r="P1039" s="12">
        <v>97.182466669946393</v>
      </c>
      <c r="Q1039" s="12">
        <v>0.39400000000000002</v>
      </c>
      <c r="R1039" s="12">
        <v>4.7218327827464899</v>
      </c>
    </row>
    <row r="1040" spans="1:18" x14ac:dyDescent="0.2">
      <c r="A1040">
        <v>16358.225</v>
      </c>
      <c r="B1040">
        <v>102640.077</v>
      </c>
      <c r="C1040" s="12">
        <v>18.8</v>
      </c>
      <c r="D1040" s="12">
        <v>19</v>
      </c>
      <c r="E1040" s="12">
        <v>2</v>
      </c>
      <c r="F1040" s="12">
        <v>31.2</v>
      </c>
      <c r="G1040" s="12">
        <v>40</v>
      </c>
      <c r="H1040" s="12">
        <v>22</v>
      </c>
      <c r="I1040" s="12">
        <v>18</v>
      </c>
      <c r="J1040" s="12">
        <v>0.51111111111111096</v>
      </c>
      <c r="K1040" s="12">
        <v>1.89</v>
      </c>
      <c r="L1040" s="12">
        <v>1.4405487804878001</v>
      </c>
      <c r="M1040" s="12">
        <v>2.68</v>
      </c>
      <c r="N1040" s="12">
        <v>0.86040211640211695</v>
      </c>
      <c r="O1040" s="12">
        <v>0.462481798325446</v>
      </c>
      <c r="P1040" s="12">
        <v>97.182466669946393</v>
      </c>
      <c r="Q1040" s="12">
        <v>0.39400000000000002</v>
      </c>
      <c r="R1040" s="12">
        <v>4.7218327827464899</v>
      </c>
    </row>
    <row r="1041" spans="1:18" x14ac:dyDescent="0.2">
      <c r="A1041">
        <v>16415.84</v>
      </c>
      <c r="B1041">
        <v>102477.45299999999</v>
      </c>
      <c r="C1041" s="12">
        <v>18.8</v>
      </c>
      <c r="D1041" s="12">
        <v>19</v>
      </c>
      <c r="E1041" s="12">
        <v>2</v>
      </c>
      <c r="F1041" s="12">
        <v>31.2</v>
      </c>
      <c r="G1041" s="12">
        <v>40</v>
      </c>
      <c r="H1041" s="12">
        <v>22</v>
      </c>
      <c r="I1041" s="12">
        <v>18</v>
      </c>
      <c r="J1041" s="12">
        <v>0.51111111111111096</v>
      </c>
      <c r="K1041" s="12">
        <v>1.89</v>
      </c>
      <c r="L1041" s="12">
        <v>1.4405487804878001</v>
      </c>
      <c r="M1041" s="12">
        <v>2.68</v>
      </c>
      <c r="N1041" s="12">
        <v>0.86040211640211695</v>
      </c>
      <c r="O1041" s="12">
        <v>0.462481798325446</v>
      </c>
      <c r="P1041" s="12">
        <v>97.182466669946393</v>
      </c>
      <c r="Q1041" s="12">
        <v>0.39400000000000002</v>
      </c>
      <c r="R1041" s="12">
        <v>4.7218327827464899</v>
      </c>
    </row>
    <row r="1042" spans="1:18" x14ac:dyDescent="0.2">
      <c r="A1042">
        <v>16415.84</v>
      </c>
      <c r="B1042">
        <v>102477.45299999999</v>
      </c>
      <c r="C1042" s="12">
        <v>18.8</v>
      </c>
      <c r="D1042" s="12">
        <v>19</v>
      </c>
      <c r="E1042" s="12">
        <v>2</v>
      </c>
      <c r="F1042" s="12">
        <v>31.2</v>
      </c>
      <c r="G1042" s="12">
        <v>40</v>
      </c>
      <c r="H1042" s="12">
        <v>22</v>
      </c>
      <c r="I1042" s="12">
        <v>18</v>
      </c>
      <c r="J1042" s="12">
        <v>0.51111111111111096</v>
      </c>
      <c r="K1042" s="12">
        <v>1.89</v>
      </c>
      <c r="L1042" s="12">
        <v>1.4405487804878001</v>
      </c>
      <c r="M1042" s="12">
        <v>2.68</v>
      </c>
      <c r="N1042" s="12">
        <v>0.86040211640211695</v>
      </c>
      <c r="O1042" s="12">
        <v>0.462481798325446</v>
      </c>
      <c r="P1042" s="12">
        <v>97.182466669946393</v>
      </c>
      <c r="Q1042" s="12">
        <v>0.39400000000000002</v>
      </c>
      <c r="R1042" s="12">
        <v>4.7218327827464899</v>
      </c>
    </row>
    <row r="1043" spans="1:18" x14ac:dyDescent="0.2">
      <c r="A1043">
        <v>16322.403</v>
      </c>
      <c r="B1043">
        <v>102598.32399999999</v>
      </c>
      <c r="C1043" s="12">
        <v>22.2</v>
      </c>
      <c r="D1043" s="12">
        <v>22.4</v>
      </c>
      <c r="E1043" s="12">
        <v>2</v>
      </c>
      <c r="F1043" s="12">
        <v>27.3</v>
      </c>
      <c r="G1043" s="12">
        <v>46</v>
      </c>
      <c r="H1043" s="12">
        <v>27</v>
      </c>
      <c r="I1043" s="12">
        <v>19</v>
      </c>
      <c r="J1043" s="12">
        <v>1.57894736842106E-2</v>
      </c>
      <c r="K1043" s="12">
        <v>1.91</v>
      </c>
      <c r="L1043" s="12">
        <v>1.50039277297722</v>
      </c>
      <c r="M1043" s="12">
        <v>2.68</v>
      </c>
      <c r="N1043" s="12">
        <v>0.78619895287958197</v>
      </c>
      <c r="O1043" s="12">
        <v>0.44015195038163502</v>
      </c>
      <c r="P1043" s="12">
        <v>93.060413947417402</v>
      </c>
      <c r="Q1043" s="12">
        <v>0.378</v>
      </c>
      <c r="R1043" s="12">
        <v>4.7253940552369897</v>
      </c>
    </row>
    <row r="1044" spans="1:18" x14ac:dyDescent="0.2">
      <c r="A1044">
        <v>16322.403</v>
      </c>
      <c r="B1044">
        <v>102598.32399999999</v>
      </c>
      <c r="C1044" s="12">
        <v>22.2</v>
      </c>
      <c r="D1044" s="12">
        <v>22.4</v>
      </c>
      <c r="E1044" s="12">
        <v>2</v>
      </c>
      <c r="F1044" s="12">
        <v>27.3</v>
      </c>
      <c r="G1044" s="12">
        <v>46</v>
      </c>
      <c r="H1044" s="12">
        <v>27</v>
      </c>
      <c r="I1044" s="12">
        <v>19</v>
      </c>
      <c r="J1044" s="12">
        <v>1.57894736842106E-2</v>
      </c>
      <c r="K1044" s="12">
        <v>1.91</v>
      </c>
      <c r="L1044" s="12">
        <v>1.50039277297722</v>
      </c>
      <c r="M1044" s="12">
        <v>2.68</v>
      </c>
      <c r="N1044" s="12">
        <v>0.78619895287958197</v>
      </c>
      <c r="O1044" s="12">
        <v>0.44015195038163502</v>
      </c>
      <c r="P1044" s="12">
        <v>93.060413947417402</v>
      </c>
      <c r="Q1044" s="12">
        <v>0.378</v>
      </c>
      <c r="R1044" s="12">
        <v>4.7253940552369897</v>
      </c>
    </row>
    <row r="1045" spans="1:18" x14ac:dyDescent="0.2">
      <c r="A1045">
        <v>16322.403</v>
      </c>
      <c r="B1045">
        <v>102598.32399999999</v>
      </c>
      <c r="C1045" s="12">
        <v>22.2</v>
      </c>
      <c r="D1045" s="12">
        <v>22.4</v>
      </c>
      <c r="E1045" s="12">
        <v>2</v>
      </c>
      <c r="F1045" s="12">
        <v>27.3</v>
      </c>
      <c r="G1045" s="12">
        <v>46</v>
      </c>
      <c r="H1045" s="12">
        <v>27</v>
      </c>
      <c r="I1045" s="12">
        <v>19</v>
      </c>
      <c r="J1045" s="12">
        <v>1.57894736842106E-2</v>
      </c>
      <c r="K1045" s="12">
        <v>1.91</v>
      </c>
      <c r="L1045" s="12">
        <v>1.50039277297722</v>
      </c>
      <c r="M1045" s="12">
        <v>2.68</v>
      </c>
      <c r="N1045" s="12">
        <v>0.78619895287958197</v>
      </c>
      <c r="O1045" s="12">
        <v>0.44015195038163502</v>
      </c>
      <c r="P1045" s="12">
        <v>93.060413947417402</v>
      </c>
      <c r="Q1045" s="12">
        <v>0.378</v>
      </c>
      <c r="R1045" s="12">
        <v>4.7253940552369897</v>
      </c>
    </row>
    <row r="1046" spans="1:18" x14ac:dyDescent="0.2">
      <c r="A1046">
        <v>16436.238000000001</v>
      </c>
      <c r="B1046">
        <v>102483.18399999999</v>
      </c>
      <c r="C1046" s="12">
        <v>22.2</v>
      </c>
      <c r="D1046" s="12">
        <v>22.4</v>
      </c>
      <c r="E1046" s="12">
        <v>2</v>
      </c>
      <c r="F1046" s="12">
        <v>27.3</v>
      </c>
      <c r="G1046" s="12">
        <v>46</v>
      </c>
      <c r="H1046" s="12">
        <v>27</v>
      </c>
      <c r="I1046" s="12">
        <v>19</v>
      </c>
      <c r="J1046" s="12">
        <v>1.57894736842106E-2</v>
      </c>
      <c r="K1046" s="12">
        <v>1.91</v>
      </c>
      <c r="L1046" s="12">
        <v>1.50039277297722</v>
      </c>
      <c r="M1046" s="12">
        <v>2.68</v>
      </c>
      <c r="N1046" s="12">
        <v>0.78619895287958197</v>
      </c>
      <c r="O1046" s="12">
        <v>0.44015195038163502</v>
      </c>
      <c r="P1046" s="12">
        <v>93.060413947417402</v>
      </c>
      <c r="Q1046" s="12">
        <v>0.378</v>
      </c>
      <c r="R1046" s="12">
        <v>4.7253940552369897</v>
      </c>
    </row>
    <row r="1047" spans="1:18" x14ac:dyDescent="0.2">
      <c r="A1047">
        <v>16436.238000000001</v>
      </c>
      <c r="B1047">
        <v>102483.18399999999</v>
      </c>
      <c r="C1047" s="12">
        <v>22.2</v>
      </c>
      <c r="D1047" s="12">
        <v>22.4</v>
      </c>
      <c r="E1047" s="12">
        <v>2</v>
      </c>
      <c r="F1047" s="12">
        <v>27.3</v>
      </c>
      <c r="G1047" s="12">
        <v>46</v>
      </c>
      <c r="H1047" s="12">
        <v>27</v>
      </c>
      <c r="I1047" s="12">
        <v>19</v>
      </c>
      <c r="J1047" s="12">
        <v>1.57894736842106E-2</v>
      </c>
      <c r="K1047" s="12">
        <v>1.91</v>
      </c>
      <c r="L1047" s="12">
        <v>1.50039277297722</v>
      </c>
      <c r="M1047" s="12">
        <v>2.68</v>
      </c>
      <c r="N1047" s="12">
        <v>0.78619895287958197</v>
      </c>
      <c r="O1047" s="12">
        <v>0.44015195038163502</v>
      </c>
      <c r="P1047" s="12">
        <v>93.060413947417402</v>
      </c>
      <c r="Q1047" s="12">
        <v>0.378</v>
      </c>
      <c r="R1047" s="12">
        <v>4.7253940552369897</v>
      </c>
    </row>
    <row r="1048" spans="1:18" x14ac:dyDescent="0.2">
      <c r="A1048">
        <v>19256.695</v>
      </c>
      <c r="B1048">
        <v>98044.462</v>
      </c>
      <c r="C1048" s="12">
        <v>30.1</v>
      </c>
      <c r="D1048" s="12">
        <v>30.5</v>
      </c>
      <c r="E1048" s="12">
        <v>4</v>
      </c>
      <c r="F1048" s="12">
        <v>20.2</v>
      </c>
      <c r="G1048" s="12">
        <v>30</v>
      </c>
      <c r="H1048" s="12">
        <v>18</v>
      </c>
      <c r="I1048" s="12">
        <v>12</v>
      </c>
      <c r="J1048" s="12">
        <v>0.18333333333333299</v>
      </c>
      <c r="K1048" s="12">
        <v>1.92</v>
      </c>
      <c r="L1048" s="12">
        <v>1.5973377703827001</v>
      </c>
      <c r="M1048" s="12">
        <v>2.66</v>
      </c>
      <c r="N1048" s="12">
        <v>0.66527083333333303</v>
      </c>
      <c r="O1048" s="12">
        <v>0.399497078803498</v>
      </c>
      <c r="P1048" s="12">
        <v>80.767106128456504</v>
      </c>
      <c r="Q1048" s="12">
        <v>0.35199999999999998</v>
      </c>
      <c r="R1048" s="12">
        <v>4.7308830492424239</v>
      </c>
    </row>
    <row r="1049" spans="1:18" x14ac:dyDescent="0.2">
      <c r="A1049">
        <v>16366.187</v>
      </c>
      <c r="B1049">
        <v>102639.90300000001</v>
      </c>
      <c r="C1049" s="12">
        <v>35</v>
      </c>
      <c r="D1049" s="12">
        <v>35.200000000000003</v>
      </c>
      <c r="E1049" s="12">
        <v>2</v>
      </c>
      <c r="F1049" s="12">
        <v>24.1</v>
      </c>
      <c r="G1049" s="12">
        <v>47</v>
      </c>
      <c r="H1049" s="12">
        <v>28</v>
      </c>
      <c r="I1049" s="12">
        <v>19</v>
      </c>
      <c r="J1049" s="12">
        <v>-0.20526315789473701</v>
      </c>
      <c r="K1049" s="12">
        <v>1.91</v>
      </c>
      <c r="L1049" s="12">
        <v>1.53908138597905</v>
      </c>
      <c r="M1049" s="12">
        <v>2.67</v>
      </c>
      <c r="N1049" s="12">
        <v>0.73480104712041905</v>
      </c>
      <c r="O1049" s="12">
        <v>0.42356502397788398</v>
      </c>
      <c r="P1049" s="12">
        <v>87.570642764006394</v>
      </c>
      <c r="Q1049" s="12">
        <v>0.36499999999999999</v>
      </c>
      <c r="R1049" s="12">
        <v>4.7528795811518334</v>
      </c>
    </row>
    <row r="1050" spans="1:18" x14ac:dyDescent="0.2">
      <c r="A1050">
        <v>16366.187</v>
      </c>
      <c r="B1050">
        <v>102639.90300000001</v>
      </c>
      <c r="C1050" s="12">
        <v>35</v>
      </c>
      <c r="D1050" s="12">
        <v>35.200000000000003</v>
      </c>
      <c r="E1050" s="12">
        <v>2</v>
      </c>
      <c r="F1050" s="12">
        <v>24.1</v>
      </c>
      <c r="G1050" s="12">
        <v>47</v>
      </c>
      <c r="H1050" s="12">
        <v>28</v>
      </c>
      <c r="I1050" s="12">
        <v>19</v>
      </c>
      <c r="J1050" s="12">
        <v>-0.20526315789473701</v>
      </c>
      <c r="K1050" s="12">
        <v>1.91</v>
      </c>
      <c r="L1050" s="12">
        <v>1.53908138597905</v>
      </c>
      <c r="M1050" s="12">
        <v>2.67</v>
      </c>
      <c r="N1050" s="12">
        <v>0.73480104712041905</v>
      </c>
      <c r="O1050" s="12">
        <v>0.42356502397788398</v>
      </c>
      <c r="P1050" s="12">
        <v>87.570642764006394</v>
      </c>
      <c r="Q1050" s="12">
        <v>0.36499999999999999</v>
      </c>
      <c r="R1050" s="12">
        <v>4.7528795811518334</v>
      </c>
    </row>
    <row r="1051" spans="1:18" x14ac:dyDescent="0.2">
      <c r="A1051">
        <v>16366.187</v>
      </c>
      <c r="B1051">
        <v>102639.90300000001</v>
      </c>
      <c r="C1051" s="12">
        <v>35</v>
      </c>
      <c r="D1051" s="12">
        <v>35.200000000000003</v>
      </c>
      <c r="E1051" s="12">
        <v>2</v>
      </c>
      <c r="F1051" s="12">
        <v>24.1</v>
      </c>
      <c r="G1051" s="12">
        <v>47</v>
      </c>
      <c r="H1051" s="12">
        <v>28</v>
      </c>
      <c r="I1051" s="12">
        <v>19</v>
      </c>
      <c r="J1051" s="12">
        <v>-0.20526315789473701</v>
      </c>
      <c r="K1051" s="12">
        <v>1.91</v>
      </c>
      <c r="L1051" s="12">
        <v>1.53908138597905</v>
      </c>
      <c r="M1051" s="12">
        <v>2.67</v>
      </c>
      <c r="N1051" s="12">
        <v>0.73480104712041905</v>
      </c>
      <c r="O1051" s="12">
        <v>0.42356502397788398</v>
      </c>
      <c r="P1051" s="12">
        <v>87.570642764006394</v>
      </c>
      <c r="Q1051" s="12">
        <v>0.36499999999999999</v>
      </c>
      <c r="R1051" s="12">
        <v>4.7528795811518334</v>
      </c>
    </row>
    <row r="1052" spans="1:18" x14ac:dyDescent="0.2">
      <c r="A1052">
        <v>16495.771000000001</v>
      </c>
      <c r="B1052">
        <v>102434.262</v>
      </c>
      <c r="C1052" s="12">
        <v>35</v>
      </c>
      <c r="D1052" s="12">
        <v>35.200000000000003</v>
      </c>
      <c r="E1052" s="12">
        <v>2</v>
      </c>
      <c r="F1052" s="12">
        <v>24.1</v>
      </c>
      <c r="G1052" s="12">
        <v>47</v>
      </c>
      <c r="H1052" s="12">
        <v>28</v>
      </c>
      <c r="I1052" s="12">
        <v>19</v>
      </c>
      <c r="J1052" s="12">
        <v>-0.20526315789473701</v>
      </c>
      <c r="K1052" s="12">
        <v>1.91</v>
      </c>
      <c r="L1052" s="12">
        <v>1.53908138597905</v>
      </c>
      <c r="M1052" s="12">
        <v>2.67</v>
      </c>
      <c r="N1052" s="12">
        <v>0.73480104712041905</v>
      </c>
      <c r="O1052" s="12">
        <v>0.42356502397788398</v>
      </c>
      <c r="P1052" s="12">
        <v>87.570642764006394</v>
      </c>
      <c r="Q1052" s="12">
        <v>0.36499999999999999</v>
      </c>
      <c r="R1052" s="12">
        <v>4.7528795811518334</v>
      </c>
    </row>
    <row r="1053" spans="1:18" x14ac:dyDescent="0.2">
      <c r="A1053">
        <v>16495.771000000001</v>
      </c>
      <c r="B1053">
        <v>102434.262</v>
      </c>
      <c r="C1053" s="12">
        <v>35</v>
      </c>
      <c r="D1053" s="12">
        <v>35.200000000000003</v>
      </c>
      <c r="E1053" s="12">
        <v>2</v>
      </c>
      <c r="F1053" s="12">
        <v>24.1</v>
      </c>
      <c r="G1053" s="12">
        <v>47</v>
      </c>
      <c r="H1053" s="12">
        <v>28</v>
      </c>
      <c r="I1053" s="12">
        <v>19</v>
      </c>
      <c r="J1053" s="12">
        <v>-0.20526315789473701</v>
      </c>
      <c r="K1053" s="12">
        <v>1.91</v>
      </c>
      <c r="L1053" s="12">
        <v>1.53908138597905</v>
      </c>
      <c r="M1053" s="12">
        <v>2.67</v>
      </c>
      <c r="N1053" s="12">
        <v>0.73480104712041905</v>
      </c>
      <c r="O1053" s="12">
        <v>0.42356502397788398</v>
      </c>
      <c r="P1053" s="12">
        <v>87.570642764006394</v>
      </c>
      <c r="Q1053" s="12">
        <v>0.36499999999999999</v>
      </c>
      <c r="R1053" s="12">
        <v>4.7528795811518334</v>
      </c>
    </row>
    <row r="1054" spans="1:18" x14ac:dyDescent="0.2">
      <c r="A1054">
        <v>15440.29</v>
      </c>
      <c r="B1054">
        <v>102303.02</v>
      </c>
      <c r="C1054" s="12">
        <v>20.100000000000001</v>
      </c>
      <c r="D1054" s="12">
        <v>20.3</v>
      </c>
      <c r="E1054" s="12">
        <v>2</v>
      </c>
      <c r="F1054" s="12">
        <v>28.75</v>
      </c>
      <c r="G1054" s="12">
        <v>49.375</v>
      </c>
      <c r="H1054" s="12">
        <v>28.875</v>
      </c>
      <c r="I1054" s="12">
        <v>20.5</v>
      </c>
      <c r="J1054" s="12">
        <v>-6.0975609756097598E-3</v>
      </c>
      <c r="K1054" s="12">
        <v>1.89</v>
      </c>
      <c r="L1054" s="12">
        <v>1.4697317639552201</v>
      </c>
      <c r="M1054" s="12">
        <v>2.7</v>
      </c>
      <c r="N1054" s="12">
        <v>0.84087910294233104</v>
      </c>
      <c r="O1054" s="12">
        <v>0.455552532863788</v>
      </c>
      <c r="P1054" s="12">
        <v>92.052261925048498</v>
      </c>
      <c r="Q1054" s="12">
        <v>0.38666666666666699</v>
      </c>
      <c r="R1054" s="12">
        <v>4.7608942317474039</v>
      </c>
    </row>
    <row r="1055" spans="1:18" x14ac:dyDescent="0.2">
      <c r="A1055">
        <v>15847.64</v>
      </c>
      <c r="B1055">
        <v>102289.74</v>
      </c>
      <c r="C1055" s="12">
        <v>17.600000000000001</v>
      </c>
      <c r="D1055" s="12">
        <v>17.8</v>
      </c>
      <c r="E1055" s="12">
        <v>2</v>
      </c>
      <c r="F1055" s="12">
        <v>28.75</v>
      </c>
      <c r="G1055" s="12">
        <v>49.375</v>
      </c>
      <c r="H1055" s="12">
        <v>28.875</v>
      </c>
      <c r="I1055" s="12">
        <v>20.5</v>
      </c>
      <c r="J1055" s="12">
        <v>-6.0975609756097598E-3</v>
      </c>
      <c r="K1055" s="12">
        <v>1.89</v>
      </c>
      <c r="L1055" s="12">
        <v>1.4697317639552201</v>
      </c>
      <c r="M1055" s="12">
        <v>2.7</v>
      </c>
      <c r="N1055" s="12">
        <v>0.84087910294233104</v>
      </c>
      <c r="O1055" s="12">
        <v>0.455552532863788</v>
      </c>
      <c r="P1055" s="12">
        <v>92.052261925048498</v>
      </c>
      <c r="Q1055" s="12">
        <v>0.38666666666666699</v>
      </c>
      <c r="R1055" s="12">
        <v>4.7608942317474039</v>
      </c>
    </row>
    <row r="1056" spans="1:18" x14ac:dyDescent="0.2">
      <c r="A1056">
        <v>15475.3</v>
      </c>
      <c r="B1056">
        <v>102303</v>
      </c>
      <c r="C1056" s="12">
        <v>23.1</v>
      </c>
      <c r="D1056" s="12">
        <v>23.3</v>
      </c>
      <c r="E1056" s="12">
        <v>2</v>
      </c>
      <c r="F1056" s="12">
        <v>28.75</v>
      </c>
      <c r="G1056" s="12">
        <v>49.375</v>
      </c>
      <c r="H1056" s="12">
        <v>28.875</v>
      </c>
      <c r="I1056" s="12">
        <v>20.5</v>
      </c>
      <c r="J1056" s="12">
        <v>-6.0975609756097598E-3</v>
      </c>
      <c r="K1056" s="12">
        <v>1.89</v>
      </c>
      <c r="L1056" s="12">
        <v>1.4697317639552201</v>
      </c>
      <c r="M1056" s="12">
        <v>2.7</v>
      </c>
      <c r="N1056" s="12">
        <v>0.84087910294233104</v>
      </c>
      <c r="O1056" s="12">
        <v>0.455552532863788</v>
      </c>
      <c r="P1056" s="12">
        <v>92.052261925048498</v>
      </c>
      <c r="Q1056" s="12">
        <v>0.38666666666666699</v>
      </c>
      <c r="R1056" s="12">
        <v>4.7608942317474039</v>
      </c>
    </row>
    <row r="1057" spans="1:18" x14ac:dyDescent="0.2">
      <c r="A1057">
        <v>15911.7</v>
      </c>
      <c r="B1057">
        <v>102289.60000000001</v>
      </c>
      <c r="C1057" s="12">
        <v>17.8</v>
      </c>
      <c r="D1057" s="12">
        <v>18</v>
      </c>
      <c r="E1057" s="12">
        <v>2</v>
      </c>
      <c r="F1057" s="12">
        <v>28.75</v>
      </c>
      <c r="G1057" s="12">
        <v>49.375</v>
      </c>
      <c r="H1057" s="12">
        <v>28.875</v>
      </c>
      <c r="I1057" s="12">
        <v>20.5</v>
      </c>
      <c r="J1057" s="12">
        <v>-6.0975609756097598E-3</v>
      </c>
      <c r="K1057" s="12">
        <v>1.89</v>
      </c>
      <c r="L1057" s="12">
        <v>1.4697317639552201</v>
      </c>
      <c r="M1057" s="12">
        <v>2.7</v>
      </c>
      <c r="N1057" s="12">
        <v>0.84087910294233104</v>
      </c>
      <c r="O1057" s="12">
        <v>0.455552532863788</v>
      </c>
      <c r="P1057" s="12">
        <v>92.052261925048498</v>
      </c>
      <c r="Q1057" s="12">
        <v>0.38666666666666699</v>
      </c>
      <c r="R1057" s="12">
        <v>4.7608942317474039</v>
      </c>
    </row>
    <row r="1058" spans="1:18" x14ac:dyDescent="0.2">
      <c r="A1058">
        <v>15686.84</v>
      </c>
      <c r="B1058">
        <v>102295.27</v>
      </c>
      <c r="C1058" s="12">
        <v>19.600000000000001</v>
      </c>
      <c r="D1058" s="12">
        <v>22</v>
      </c>
      <c r="E1058" s="12">
        <v>2</v>
      </c>
      <c r="F1058" s="12">
        <v>28.75</v>
      </c>
      <c r="G1058" s="12">
        <v>49.375</v>
      </c>
      <c r="H1058" s="12">
        <v>28.875</v>
      </c>
      <c r="I1058" s="12">
        <v>20.5</v>
      </c>
      <c r="J1058" s="12">
        <v>-6.0975609756097598E-3</v>
      </c>
      <c r="K1058" s="12">
        <v>1.89</v>
      </c>
      <c r="L1058" s="12">
        <v>1.4697317639552201</v>
      </c>
      <c r="M1058" s="12">
        <v>2.7</v>
      </c>
      <c r="N1058" s="12">
        <v>0.84087910294233104</v>
      </c>
      <c r="O1058" s="12">
        <v>0.455552532863788</v>
      </c>
      <c r="P1058" s="12">
        <v>92.052261925048498</v>
      </c>
      <c r="Q1058" s="12">
        <v>0.38666666666666699</v>
      </c>
      <c r="R1058" s="12">
        <v>4.7608942317474039</v>
      </c>
    </row>
    <row r="1059" spans="1:18" x14ac:dyDescent="0.2">
      <c r="A1059">
        <v>19978.09</v>
      </c>
      <c r="B1059">
        <v>98436.03</v>
      </c>
      <c r="C1059" s="12">
        <v>27.1</v>
      </c>
      <c r="D1059" s="12">
        <v>27.3</v>
      </c>
      <c r="E1059" s="12">
        <v>5</v>
      </c>
      <c r="F1059" s="12">
        <v>34</v>
      </c>
      <c r="G1059" s="12">
        <v>44.6</v>
      </c>
      <c r="H1059" s="12">
        <v>30.1</v>
      </c>
      <c r="I1059" s="12">
        <v>14.5</v>
      </c>
      <c r="J1059" s="12">
        <v>0.26896551724137902</v>
      </c>
      <c r="K1059" s="12">
        <v>1.87</v>
      </c>
      <c r="L1059" s="12">
        <v>1.3955223880597001</v>
      </c>
      <c r="M1059" s="12">
        <v>2.68</v>
      </c>
      <c r="N1059" s="12">
        <v>0.920427807486631</v>
      </c>
      <c r="O1059" s="12">
        <v>0.47928269102249899</v>
      </c>
      <c r="P1059" s="12">
        <v>98.997443643969305</v>
      </c>
      <c r="Q1059" s="12">
        <v>0.40300000000000002</v>
      </c>
      <c r="R1059" s="12">
        <v>4.765329547113228</v>
      </c>
    </row>
    <row r="1060" spans="1:18" x14ac:dyDescent="0.2">
      <c r="A1060">
        <v>20752.144</v>
      </c>
      <c r="B1060">
        <v>96389.786999999997</v>
      </c>
      <c r="C1060" s="12">
        <v>16.7</v>
      </c>
      <c r="D1060" s="12">
        <v>16.899999999999999</v>
      </c>
      <c r="E1060" s="12">
        <v>3</v>
      </c>
      <c r="F1060" s="12">
        <v>22.4</v>
      </c>
      <c r="G1060" s="12">
        <v>30</v>
      </c>
      <c r="H1060" s="12">
        <v>18.100000000000001</v>
      </c>
      <c r="I1060" s="12">
        <v>11.899999999999999</v>
      </c>
      <c r="J1060" s="12">
        <v>0.36134453781512599</v>
      </c>
      <c r="K1060" s="12">
        <v>1.86</v>
      </c>
      <c r="L1060" s="12">
        <v>1.5196078431372599</v>
      </c>
      <c r="M1060" s="12">
        <v>2.68</v>
      </c>
      <c r="N1060" s="12">
        <v>0.76361290322580699</v>
      </c>
      <c r="O1060" s="12">
        <v>0.43298214808311403</v>
      </c>
      <c r="P1060" s="12">
        <v>78.615748563703903</v>
      </c>
      <c r="Q1060" s="12">
        <v>0.37</v>
      </c>
      <c r="R1060" s="12">
        <v>4.7665213600697482</v>
      </c>
    </row>
    <row r="1061" spans="1:18" x14ac:dyDescent="0.2">
      <c r="A1061">
        <v>14785.5</v>
      </c>
      <c r="B1061">
        <v>102794.86</v>
      </c>
      <c r="C1061" s="12">
        <v>23</v>
      </c>
      <c r="D1061" s="12">
        <v>23.2</v>
      </c>
      <c r="E1061" s="12">
        <v>5</v>
      </c>
      <c r="F1061" s="12">
        <v>20.8</v>
      </c>
      <c r="G1061" s="12">
        <v>47.7</v>
      </c>
      <c r="H1061" s="12">
        <v>29.4</v>
      </c>
      <c r="I1061" s="12">
        <v>18.300000000000004</v>
      </c>
      <c r="J1061" s="12">
        <v>-0.46994535519125702</v>
      </c>
      <c r="K1061" s="12">
        <v>1.9</v>
      </c>
      <c r="L1061" s="12">
        <v>1.5728476821192099</v>
      </c>
      <c r="M1061" s="12">
        <v>2.68</v>
      </c>
      <c r="N1061" s="12">
        <v>0.70391578947368405</v>
      </c>
      <c r="O1061" s="12">
        <v>0.41311653652268499</v>
      </c>
      <c r="P1061" s="12">
        <v>79.191290824261301</v>
      </c>
      <c r="Q1061" s="12">
        <v>0.35599999999999998</v>
      </c>
      <c r="R1061" s="12">
        <v>4.7862803075103484</v>
      </c>
    </row>
    <row r="1062" spans="1:18" x14ac:dyDescent="0.2">
      <c r="A1062">
        <v>14767.14</v>
      </c>
      <c r="B1062">
        <v>102858.67</v>
      </c>
      <c r="C1062" s="12">
        <v>22.2</v>
      </c>
      <c r="D1062" s="12">
        <v>22.4</v>
      </c>
      <c r="E1062" s="12">
        <v>4</v>
      </c>
      <c r="F1062" s="12">
        <v>27.9</v>
      </c>
      <c r="G1062" s="12">
        <v>36.700000000000003</v>
      </c>
      <c r="H1062" s="12">
        <v>23.2</v>
      </c>
      <c r="I1062" s="12">
        <v>13.500000000000004</v>
      </c>
      <c r="J1062" s="12">
        <v>0.34814814814814798</v>
      </c>
      <c r="K1062" s="12">
        <v>1.82</v>
      </c>
      <c r="L1062" s="12">
        <v>1.42298670836591</v>
      </c>
      <c r="M1062" s="12">
        <v>2.68</v>
      </c>
      <c r="N1062" s="12">
        <v>0.88336263736263698</v>
      </c>
      <c r="O1062" s="12">
        <v>0.46903481031122701</v>
      </c>
      <c r="P1062" s="12">
        <v>84.644739133680005</v>
      </c>
      <c r="Q1062" s="12">
        <v>0.39300000000000002</v>
      </c>
      <c r="R1062" s="12">
        <v>4.792271341889661</v>
      </c>
    </row>
    <row r="1063" spans="1:18" x14ac:dyDescent="0.2">
      <c r="A1063">
        <v>15965.701999999999</v>
      </c>
      <c r="B1063">
        <v>102251.33500000001</v>
      </c>
      <c r="C1063" s="12">
        <v>15.5</v>
      </c>
      <c r="D1063" s="12">
        <v>15.7</v>
      </c>
      <c r="E1063" s="12">
        <v>2</v>
      </c>
      <c r="F1063" s="12">
        <v>31.672127723693801</v>
      </c>
      <c r="G1063" s="12">
        <v>47.920257568359297</v>
      </c>
      <c r="H1063" s="12">
        <v>26.0906982421875</v>
      </c>
      <c r="I1063" s="12">
        <v>21.829559326171797</v>
      </c>
      <c r="J1063" s="12">
        <v>0.25568218753800698</v>
      </c>
      <c r="K1063" s="12">
        <v>1.91</v>
      </c>
      <c r="L1063" s="12">
        <v>1.45057274688233</v>
      </c>
      <c r="M1063" s="12">
        <v>2.7</v>
      </c>
      <c r="N1063" s="12">
        <v>0.86133374269095997</v>
      </c>
      <c r="O1063" s="12">
        <v>0.46275083448802501</v>
      </c>
      <c r="P1063" s="12">
        <v>99.281777336169398</v>
      </c>
      <c r="Q1063" s="12">
        <v>0.38823941790566302</v>
      </c>
      <c r="R1063" s="12">
        <v>4.7942935643470372</v>
      </c>
    </row>
    <row r="1064" spans="1:18" x14ac:dyDescent="0.2">
      <c r="A1064">
        <v>15440.29</v>
      </c>
      <c r="B1064">
        <v>102303.02</v>
      </c>
      <c r="C1064" s="12">
        <v>22.8</v>
      </c>
      <c r="D1064" s="12">
        <v>23</v>
      </c>
      <c r="E1064" s="12">
        <v>2</v>
      </c>
      <c r="F1064" s="12">
        <v>29.822222222222202</v>
      </c>
      <c r="G1064" s="12">
        <v>51.1111111111111</v>
      </c>
      <c r="H1064" s="12">
        <v>29.2222222222222</v>
      </c>
      <c r="I1064" s="12">
        <v>21.8888888888889</v>
      </c>
      <c r="J1064" s="12">
        <v>2.7411167512690401E-2</v>
      </c>
      <c r="K1064" s="12">
        <v>1.85111111111111</v>
      </c>
      <c r="L1064" s="12">
        <v>1.4328476862585</v>
      </c>
      <c r="M1064" s="12">
        <v>2.6933333333333298</v>
      </c>
      <c r="N1064" s="12">
        <v>0.895409509432328</v>
      </c>
      <c r="O1064" s="12">
        <v>0.46796326771671198</v>
      </c>
      <c r="P1064" s="12">
        <v>89.055778623132397</v>
      </c>
      <c r="Q1064" s="12">
        <v>0.394625</v>
      </c>
      <c r="R1064" s="12">
        <v>4.8030649589669379</v>
      </c>
    </row>
    <row r="1065" spans="1:18" x14ac:dyDescent="0.2">
      <c r="A1065">
        <v>15911.7</v>
      </c>
      <c r="B1065">
        <v>102289.60000000001</v>
      </c>
      <c r="C1065" s="12">
        <v>20.2</v>
      </c>
      <c r="D1065" s="12">
        <v>25.2</v>
      </c>
      <c r="E1065" s="12">
        <v>2</v>
      </c>
      <c r="F1065" s="12">
        <v>29.822222222222202</v>
      </c>
      <c r="G1065" s="12">
        <v>51.1111111111111</v>
      </c>
      <c r="H1065" s="12">
        <v>29.2222222222222</v>
      </c>
      <c r="I1065" s="12">
        <v>21.8888888888889</v>
      </c>
      <c r="J1065" s="12">
        <v>2.7411167512690401E-2</v>
      </c>
      <c r="K1065" s="12">
        <v>1.85111111111111</v>
      </c>
      <c r="L1065" s="12">
        <v>1.4328476862585</v>
      </c>
      <c r="M1065" s="12">
        <v>2.6933333333333298</v>
      </c>
      <c r="N1065" s="12">
        <v>0.895409509432328</v>
      </c>
      <c r="O1065" s="12">
        <v>0.46796326771671198</v>
      </c>
      <c r="P1065" s="12">
        <v>89.055778623132397</v>
      </c>
      <c r="Q1065" s="12">
        <v>0.394625</v>
      </c>
      <c r="R1065" s="12">
        <v>4.8030649589669379</v>
      </c>
    </row>
    <row r="1066" spans="1:18" x14ac:dyDescent="0.2">
      <c r="A1066">
        <v>15945.6</v>
      </c>
      <c r="B1066">
        <v>102264.3</v>
      </c>
      <c r="C1066" s="12">
        <v>20.6</v>
      </c>
      <c r="D1066" s="12">
        <v>21</v>
      </c>
      <c r="E1066" s="12">
        <v>2</v>
      </c>
      <c r="F1066" s="12">
        <v>29.822222222222202</v>
      </c>
      <c r="G1066" s="12">
        <v>51.1111111111111</v>
      </c>
      <c r="H1066" s="12">
        <v>29.2222222222222</v>
      </c>
      <c r="I1066" s="12">
        <v>21.8888888888889</v>
      </c>
      <c r="J1066" s="12">
        <v>2.7411167512690401E-2</v>
      </c>
      <c r="K1066" s="12">
        <v>1.85111111111111</v>
      </c>
      <c r="L1066" s="12">
        <v>1.4328476862585</v>
      </c>
      <c r="M1066" s="12">
        <v>2.6933333333333298</v>
      </c>
      <c r="N1066" s="12">
        <v>0.895409509432328</v>
      </c>
      <c r="O1066" s="12">
        <v>0.46796326771671198</v>
      </c>
      <c r="P1066" s="12">
        <v>89.055778623132397</v>
      </c>
      <c r="Q1066" s="12">
        <v>0.394625</v>
      </c>
      <c r="R1066" s="12">
        <v>4.8030649589669379</v>
      </c>
    </row>
    <row r="1067" spans="1:18" x14ac:dyDescent="0.2">
      <c r="A1067">
        <v>15686.84</v>
      </c>
      <c r="B1067">
        <v>102295.27</v>
      </c>
      <c r="C1067" s="12">
        <v>25.9</v>
      </c>
      <c r="D1067" s="12">
        <v>28.4</v>
      </c>
      <c r="E1067" s="12">
        <v>2</v>
      </c>
      <c r="F1067" s="12">
        <v>29.822222222222202</v>
      </c>
      <c r="G1067" s="12">
        <v>51.1111111111111</v>
      </c>
      <c r="H1067" s="12">
        <v>29.2222222222222</v>
      </c>
      <c r="I1067" s="12">
        <v>21.8888888888889</v>
      </c>
      <c r="J1067" s="12">
        <v>2.7411167512690401E-2</v>
      </c>
      <c r="K1067" s="12">
        <v>1.85111111111111</v>
      </c>
      <c r="L1067" s="12">
        <v>1.4328476862585</v>
      </c>
      <c r="M1067" s="12">
        <v>2.6933333333333298</v>
      </c>
      <c r="N1067" s="12">
        <v>0.895409509432328</v>
      </c>
      <c r="O1067" s="12">
        <v>0.46796326771671198</v>
      </c>
      <c r="P1067" s="12">
        <v>89.055778623132397</v>
      </c>
      <c r="Q1067" s="12">
        <v>0.394625</v>
      </c>
      <c r="R1067" s="12">
        <v>4.8030649589669379</v>
      </c>
    </row>
    <row r="1068" spans="1:18" x14ac:dyDescent="0.2">
      <c r="A1068">
        <v>15789.3</v>
      </c>
      <c r="B1068">
        <v>102292.3</v>
      </c>
      <c r="C1068" s="12">
        <v>20.399999999999999</v>
      </c>
      <c r="D1068" s="12">
        <v>20.6</v>
      </c>
      <c r="E1068" s="12">
        <v>2</v>
      </c>
      <c r="F1068" s="12">
        <v>29.822222222222202</v>
      </c>
      <c r="G1068" s="12">
        <v>51.1111111111111</v>
      </c>
      <c r="H1068" s="12">
        <v>29.2222222222222</v>
      </c>
      <c r="I1068" s="12">
        <v>21.8888888888889</v>
      </c>
      <c r="J1068" s="12">
        <v>2.7411167512690401E-2</v>
      </c>
      <c r="K1068" s="12">
        <v>1.85111111111111</v>
      </c>
      <c r="L1068" s="12">
        <v>1.4328476862585</v>
      </c>
      <c r="M1068" s="12">
        <v>2.6933333333333298</v>
      </c>
      <c r="N1068" s="12">
        <v>0.895409509432328</v>
      </c>
      <c r="O1068" s="12">
        <v>0.46796326771671198</v>
      </c>
      <c r="P1068" s="12">
        <v>89.055778623132397</v>
      </c>
      <c r="Q1068" s="12">
        <v>0.394625</v>
      </c>
      <c r="R1068" s="12">
        <v>4.8030649589669379</v>
      </c>
    </row>
    <row r="1069" spans="1:18" x14ac:dyDescent="0.2">
      <c r="A1069">
        <v>18932.650000000001</v>
      </c>
      <c r="B1069">
        <v>98043.982999999993</v>
      </c>
      <c r="C1069" s="12">
        <v>15.1</v>
      </c>
      <c r="D1069" s="12">
        <v>15.5</v>
      </c>
      <c r="E1069" s="12">
        <v>4</v>
      </c>
      <c r="F1069" s="12">
        <v>21.2</v>
      </c>
      <c r="G1069" s="12">
        <v>33</v>
      </c>
      <c r="H1069" s="12">
        <v>19</v>
      </c>
      <c r="I1069" s="12">
        <v>14</v>
      </c>
      <c r="J1069" s="12">
        <v>0.157142857142857</v>
      </c>
      <c r="K1069" s="12">
        <v>2.1</v>
      </c>
      <c r="L1069" s="12">
        <v>1.73267326732673</v>
      </c>
      <c r="M1069" s="12">
        <v>2.68</v>
      </c>
      <c r="N1069" s="12">
        <v>0.54674285714285698</v>
      </c>
      <c r="O1069" s="12">
        <v>0.35348012413181601</v>
      </c>
      <c r="P1069" s="12">
        <v>100</v>
      </c>
      <c r="Q1069" s="12">
        <v>0.32200000000000001</v>
      </c>
      <c r="R1069" s="12">
        <v>4.8035492457852698</v>
      </c>
    </row>
    <row r="1070" spans="1:18" x14ac:dyDescent="0.2">
      <c r="A1070">
        <v>19366.295999999998</v>
      </c>
      <c r="B1070">
        <v>98139.198999999993</v>
      </c>
      <c r="C1070" s="12">
        <v>12.8</v>
      </c>
      <c r="D1070" s="12">
        <v>13</v>
      </c>
      <c r="E1070" s="12">
        <v>4</v>
      </c>
      <c r="F1070" s="12">
        <v>28.3</v>
      </c>
      <c r="G1070" s="12">
        <v>39</v>
      </c>
      <c r="H1070" s="12">
        <v>22</v>
      </c>
      <c r="I1070" s="12">
        <v>17</v>
      </c>
      <c r="J1070" s="12">
        <v>0.370588235294118</v>
      </c>
      <c r="K1070" s="12">
        <v>1.98</v>
      </c>
      <c r="L1070" s="12">
        <v>1.54325798908807</v>
      </c>
      <c r="M1070" s="12">
        <v>2.7</v>
      </c>
      <c r="N1070" s="12">
        <v>0.74954545454545496</v>
      </c>
      <c r="O1070" s="12">
        <v>0.42842296700441701</v>
      </c>
      <c r="P1070" s="12">
        <v>100</v>
      </c>
      <c r="Q1070" s="12">
        <v>0.36299999999999999</v>
      </c>
      <c r="R1070" s="12">
        <v>4.8196844477836223</v>
      </c>
    </row>
    <row r="1071" spans="1:18" x14ac:dyDescent="0.2">
      <c r="A1071">
        <v>15440.29</v>
      </c>
      <c r="B1071">
        <v>102303.02</v>
      </c>
      <c r="C1071" s="12">
        <v>16.600000000000001</v>
      </c>
      <c r="D1071" s="12">
        <v>16.8</v>
      </c>
      <c r="E1071" s="12">
        <v>2</v>
      </c>
      <c r="F1071" s="12">
        <v>29.737500000000001</v>
      </c>
      <c r="G1071" s="12">
        <v>47.2222222222222</v>
      </c>
      <c r="H1071" s="12">
        <v>27.6666666666667</v>
      </c>
      <c r="I1071" s="12">
        <v>19.5555555555555</v>
      </c>
      <c r="J1071" s="12">
        <v>0.105894886363635</v>
      </c>
      <c r="K1071" s="12">
        <v>1.95333333333333</v>
      </c>
      <c r="L1071" s="12">
        <v>1.54822908960748</v>
      </c>
      <c r="M1071" s="12">
        <v>2.6977777777777798</v>
      </c>
      <c r="N1071" s="12">
        <v>0.82830680706872195</v>
      </c>
      <c r="O1071" s="12">
        <v>0.426006507572599</v>
      </c>
      <c r="P1071" s="12">
        <v>94.309565018226706</v>
      </c>
      <c r="Q1071" s="12">
        <v>0.379142857142857</v>
      </c>
      <c r="R1071" s="12">
        <v>4.822210870188794</v>
      </c>
    </row>
    <row r="1072" spans="1:18" x14ac:dyDescent="0.2">
      <c r="A1072">
        <v>15440.29</v>
      </c>
      <c r="B1072">
        <v>102303.02</v>
      </c>
      <c r="C1072" s="12">
        <v>16.8</v>
      </c>
      <c r="D1072" s="12">
        <v>17</v>
      </c>
      <c r="E1072" s="12">
        <v>2</v>
      </c>
      <c r="F1072" s="12">
        <v>29.737500000000001</v>
      </c>
      <c r="G1072" s="12">
        <v>47.2222222222222</v>
      </c>
      <c r="H1072" s="12">
        <v>27.6666666666667</v>
      </c>
      <c r="I1072" s="12">
        <v>19.5555555555555</v>
      </c>
      <c r="J1072" s="12">
        <v>0.105894886363635</v>
      </c>
      <c r="K1072" s="12">
        <v>1.95333333333333</v>
      </c>
      <c r="L1072" s="12">
        <v>1.54822908960748</v>
      </c>
      <c r="M1072" s="12">
        <v>2.6977777777777798</v>
      </c>
      <c r="N1072" s="12">
        <v>0.82830680706872195</v>
      </c>
      <c r="O1072" s="12">
        <v>0.426006507572599</v>
      </c>
      <c r="P1072" s="12">
        <v>94.309565018226706</v>
      </c>
      <c r="Q1072" s="12">
        <v>0.379142857142857</v>
      </c>
      <c r="R1072" s="12">
        <v>4.822210870188794</v>
      </c>
    </row>
    <row r="1073" spans="1:18" x14ac:dyDescent="0.2">
      <c r="A1073">
        <v>15980.8</v>
      </c>
      <c r="B1073">
        <v>102265.65</v>
      </c>
      <c r="C1073" s="12">
        <v>14.8</v>
      </c>
      <c r="D1073" s="12">
        <v>15</v>
      </c>
      <c r="E1073" s="12">
        <v>2</v>
      </c>
      <c r="F1073" s="12">
        <v>29.737500000000001</v>
      </c>
      <c r="G1073" s="12">
        <v>47.2222222222222</v>
      </c>
      <c r="H1073" s="12">
        <v>27.6666666666667</v>
      </c>
      <c r="I1073" s="12">
        <v>19.5555555555555</v>
      </c>
      <c r="J1073" s="12">
        <v>0.105894886363635</v>
      </c>
      <c r="K1073" s="12">
        <v>1.95333333333333</v>
      </c>
      <c r="L1073" s="12">
        <v>1.54822908960748</v>
      </c>
      <c r="M1073" s="12">
        <v>2.6977777777777798</v>
      </c>
      <c r="N1073" s="12">
        <v>0.82830680706872195</v>
      </c>
      <c r="O1073" s="12">
        <v>0.426006507572599</v>
      </c>
      <c r="P1073" s="12">
        <v>94.309565018226706</v>
      </c>
      <c r="Q1073" s="12">
        <v>0.379142857142857</v>
      </c>
      <c r="R1073" s="12">
        <v>4.822210870188794</v>
      </c>
    </row>
    <row r="1074" spans="1:18" x14ac:dyDescent="0.2">
      <c r="A1074">
        <v>15475.3</v>
      </c>
      <c r="B1074">
        <v>102303</v>
      </c>
      <c r="C1074" s="12">
        <v>18.399999999999999</v>
      </c>
      <c r="D1074" s="12">
        <v>18.600000000000001</v>
      </c>
      <c r="E1074" s="12">
        <v>2</v>
      </c>
      <c r="F1074" s="12">
        <v>29.737500000000001</v>
      </c>
      <c r="G1074" s="12">
        <v>47.2222222222222</v>
      </c>
      <c r="H1074" s="12">
        <v>27.6666666666667</v>
      </c>
      <c r="I1074" s="12">
        <v>19.5555555555555</v>
      </c>
      <c r="J1074" s="12">
        <v>0.105894886363635</v>
      </c>
      <c r="K1074" s="12">
        <v>1.95333333333333</v>
      </c>
      <c r="L1074" s="12">
        <v>1.54822908960748</v>
      </c>
      <c r="M1074" s="12">
        <v>2.6977777777777798</v>
      </c>
      <c r="N1074" s="12">
        <v>0.82830680706872195</v>
      </c>
      <c r="O1074" s="12">
        <v>0.426006507572599</v>
      </c>
      <c r="P1074" s="12">
        <v>94.309565018226706</v>
      </c>
      <c r="Q1074" s="12">
        <v>0.379142857142857</v>
      </c>
      <c r="R1074" s="12">
        <v>4.822210870188794</v>
      </c>
    </row>
    <row r="1075" spans="1:18" x14ac:dyDescent="0.2">
      <c r="A1075">
        <v>15686.84</v>
      </c>
      <c r="B1075">
        <v>102295.27</v>
      </c>
      <c r="C1075" s="12">
        <v>11.5</v>
      </c>
      <c r="D1075" s="12">
        <v>11.9</v>
      </c>
      <c r="E1075" s="12">
        <v>2</v>
      </c>
      <c r="F1075" s="12">
        <v>29.737500000000001</v>
      </c>
      <c r="G1075" s="12">
        <v>47.2222222222222</v>
      </c>
      <c r="H1075" s="12">
        <v>27.6666666666667</v>
      </c>
      <c r="I1075" s="12">
        <v>19.5555555555555</v>
      </c>
      <c r="J1075" s="12">
        <v>0.105894886363635</v>
      </c>
      <c r="K1075" s="12">
        <v>1.95333333333333</v>
      </c>
      <c r="L1075" s="12">
        <v>1.54822908960748</v>
      </c>
      <c r="M1075" s="12">
        <v>2.6977777777777798</v>
      </c>
      <c r="N1075" s="12">
        <v>0.82830680706872195</v>
      </c>
      <c r="O1075" s="12">
        <v>0.426006507572599</v>
      </c>
      <c r="P1075" s="12">
        <v>94.309565018226706</v>
      </c>
      <c r="Q1075" s="12">
        <v>0.379142857142857</v>
      </c>
      <c r="R1075" s="12">
        <v>4.822210870188794</v>
      </c>
    </row>
    <row r="1076" spans="1:18" x14ac:dyDescent="0.2">
      <c r="A1076">
        <v>15789.3</v>
      </c>
      <c r="B1076">
        <v>102292.3</v>
      </c>
      <c r="C1076" s="12">
        <v>14</v>
      </c>
      <c r="D1076" s="12">
        <v>16.100000000000001</v>
      </c>
      <c r="E1076" s="12">
        <v>2</v>
      </c>
      <c r="F1076" s="12">
        <v>29.737500000000001</v>
      </c>
      <c r="G1076" s="12">
        <v>47.2222222222222</v>
      </c>
      <c r="H1076" s="12">
        <v>27.6666666666667</v>
      </c>
      <c r="I1076" s="12">
        <v>19.5555555555555</v>
      </c>
      <c r="J1076" s="12">
        <v>0.105894886363635</v>
      </c>
      <c r="K1076" s="12">
        <v>1.95333333333333</v>
      </c>
      <c r="L1076" s="12">
        <v>1.54822908960748</v>
      </c>
      <c r="M1076" s="12">
        <v>2.6977777777777798</v>
      </c>
      <c r="N1076" s="12">
        <v>0.82830680706872195</v>
      </c>
      <c r="O1076" s="12">
        <v>0.426006507572599</v>
      </c>
      <c r="P1076" s="12">
        <v>94.309565018226706</v>
      </c>
      <c r="Q1076" s="12">
        <v>0.379142857142857</v>
      </c>
      <c r="R1076" s="12">
        <v>4.822210870188794</v>
      </c>
    </row>
    <row r="1077" spans="1:18" x14ac:dyDescent="0.2">
      <c r="A1077">
        <v>16195.95</v>
      </c>
      <c r="B1077">
        <v>102296.63</v>
      </c>
      <c r="C1077" s="12">
        <v>22</v>
      </c>
      <c r="D1077" s="12">
        <v>30</v>
      </c>
      <c r="E1077" s="12">
        <v>5</v>
      </c>
      <c r="F1077" s="12">
        <v>24.692</v>
      </c>
      <c r="G1077" s="12">
        <v>45.537999999999997</v>
      </c>
      <c r="H1077" s="12">
        <v>27.077000000000002</v>
      </c>
      <c r="I1077" s="12">
        <v>18.460999999999995</v>
      </c>
      <c r="J1077" s="12">
        <v>-0.129191268078652</v>
      </c>
      <c r="K1077" s="12">
        <v>1.875</v>
      </c>
      <c r="L1077" s="12">
        <v>1.5049999999999999</v>
      </c>
      <c r="M1077" s="12">
        <v>2.6840000000000002</v>
      </c>
      <c r="N1077" s="12">
        <v>0.78600000000000003</v>
      </c>
      <c r="O1077" s="12">
        <v>0.43912000000000001</v>
      </c>
      <c r="P1077" s="12">
        <v>83.864999999999995</v>
      </c>
      <c r="Q1077" s="12">
        <v>0.37</v>
      </c>
      <c r="R1077" s="12">
        <v>4.827027027027027</v>
      </c>
    </row>
    <row r="1078" spans="1:18" x14ac:dyDescent="0.2">
      <c r="A1078">
        <v>16488.47</v>
      </c>
      <c r="B1078">
        <v>102353.12</v>
      </c>
      <c r="C1078" s="12">
        <v>22</v>
      </c>
      <c r="D1078" s="12">
        <v>30</v>
      </c>
      <c r="E1078" s="12">
        <v>5</v>
      </c>
      <c r="F1078" s="12">
        <v>24.692</v>
      </c>
      <c r="G1078" s="12">
        <v>45.537999999999997</v>
      </c>
      <c r="H1078" s="12">
        <v>27.077000000000002</v>
      </c>
      <c r="I1078" s="12">
        <v>18.460999999999995</v>
      </c>
      <c r="J1078" s="12">
        <v>-0.129191268078652</v>
      </c>
      <c r="K1078" s="12">
        <v>1.875</v>
      </c>
      <c r="L1078" s="12">
        <v>1.5049999999999999</v>
      </c>
      <c r="M1078" s="12">
        <v>2.6840000000000002</v>
      </c>
      <c r="N1078" s="12">
        <v>0.78600000000000003</v>
      </c>
      <c r="O1078" s="12">
        <v>0.43912000000000001</v>
      </c>
      <c r="P1078" s="12">
        <v>83.864999999999995</v>
      </c>
      <c r="Q1078" s="12">
        <v>0.37</v>
      </c>
      <c r="R1078" s="12">
        <v>4.827027027027027</v>
      </c>
    </row>
    <row r="1079" spans="1:18" x14ac:dyDescent="0.2">
      <c r="A1079">
        <v>16235.19</v>
      </c>
      <c r="B1079">
        <v>102301.79</v>
      </c>
      <c r="C1079" s="12">
        <v>22</v>
      </c>
      <c r="D1079" s="12">
        <v>30</v>
      </c>
      <c r="E1079" s="12">
        <v>5</v>
      </c>
      <c r="F1079" s="12">
        <v>24.692</v>
      </c>
      <c r="G1079" s="12">
        <v>45.537999999999997</v>
      </c>
      <c r="H1079" s="12">
        <v>27.077000000000002</v>
      </c>
      <c r="I1079" s="12">
        <v>18.460999999999995</v>
      </c>
      <c r="J1079" s="12">
        <v>-0.129191268078652</v>
      </c>
      <c r="K1079" s="12">
        <v>1.875</v>
      </c>
      <c r="L1079" s="12">
        <v>1.5049999999999999</v>
      </c>
      <c r="M1079" s="12">
        <v>2.6840000000000002</v>
      </c>
      <c r="N1079" s="12">
        <v>0.78600000000000003</v>
      </c>
      <c r="O1079" s="12">
        <v>0.43912000000000001</v>
      </c>
      <c r="P1079" s="12">
        <v>83.864999999999995</v>
      </c>
      <c r="Q1079" s="12">
        <v>0.37</v>
      </c>
      <c r="R1079" s="12">
        <v>4.827027027027027</v>
      </c>
    </row>
    <row r="1080" spans="1:18" x14ac:dyDescent="0.2">
      <c r="A1080">
        <v>16485.669999999998</v>
      </c>
      <c r="B1080">
        <v>102391.91</v>
      </c>
      <c r="C1080" s="12">
        <v>22</v>
      </c>
      <c r="D1080" s="12">
        <v>30</v>
      </c>
      <c r="E1080" s="12">
        <v>5</v>
      </c>
      <c r="F1080" s="12">
        <v>24.692</v>
      </c>
      <c r="G1080" s="12">
        <v>45.537999999999997</v>
      </c>
      <c r="H1080" s="12">
        <v>27.077000000000002</v>
      </c>
      <c r="I1080" s="12">
        <v>18.460999999999995</v>
      </c>
      <c r="J1080" s="12">
        <v>-0.129191268078652</v>
      </c>
      <c r="K1080" s="12">
        <v>1.875</v>
      </c>
      <c r="L1080" s="12">
        <v>1.5049999999999999</v>
      </c>
      <c r="M1080" s="12">
        <v>2.6840000000000002</v>
      </c>
      <c r="N1080" s="12">
        <v>0.78600000000000003</v>
      </c>
      <c r="O1080" s="12">
        <v>0.43912000000000001</v>
      </c>
      <c r="P1080" s="12">
        <v>83.864999999999995</v>
      </c>
      <c r="Q1080" s="12">
        <v>0.37</v>
      </c>
      <c r="R1080" s="12">
        <v>4.827027027027027</v>
      </c>
    </row>
    <row r="1081" spans="1:18" x14ac:dyDescent="0.2">
      <c r="A1081">
        <v>16677.09</v>
      </c>
      <c r="B1081">
        <v>102432.33</v>
      </c>
      <c r="C1081" s="12">
        <v>22</v>
      </c>
      <c r="D1081" s="12">
        <v>30</v>
      </c>
      <c r="E1081" s="12">
        <v>5</v>
      </c>
      <c r="F1081" s="12">
        <v>24.692</v>
      </c>
      <c r="G1081" s="12">
        <v>45.537999999999997</v>
      </c>
      <c r="H1081" s="12">
        <v>27.077000000000002</v>
      </c>
      <c r="I1081" s="12">
        <v>18.460999999999995</v>
      </c>
      <c r="J1081" s="12">
        <v>-0.129191268078652</v>
      </c>
      <c r="K1081" s="12">
        <v>1.875</v>
      </c>
      <c r="L1081" s="12">
        <v>1.5049999999999999</v>
      </c>
      <c r="M1081" s="12">
        <v>2.6840000000000002</v>
      </c>
      <c r="N1081" s="12">
        <v>0.78600000000000003</v>
      </c>
      <c r="O1081" s="12">
        <v>0.43912000000000001</v>
      </c>
      <c r="P1081" s="12">
        <v>83.864999999999995</v>
      </c>
      <c r="Q1081" s="12">
        <v>0.37</v>
      </c>
      <c r="R1081" s="12">
        <v>4.827027027027027</v>
      </c>
    </row>
    <row r="1082" spans="1:18" x14ac:dyDescent="0.2">
      <c r="A1082">
        <v>16744.990000000002</v>
      </c>
      <c r="B1082">
        <v>102455.02</v>
      </c>
      <c r="C1082" s="12">
        <v>22</v>
      </c>
      <c r="D1082" s="12">
        <v>30</v>
      </c>
      <c r="E1082" s="12">
        <v>5</v>
      </c>
      <c r="F1082" s="12">
        <v>24.692</v>
      </c>
      <c r="G1082" s="12">
        <v>45.537999999999997</v>
      </c>
      <c r="H1082" s="12">
        <v>27.077000000000002</v>
      </c>
      <c r="I1082" s="12">
        <v>18.460999999999995</v>
      </c>
      <c r="J1082" s="12">
        <v>-0.129191268078652</v>
      </c>
      <c r="K1082" s="12">
        <v>1.875</v>
      </c>
      <c r="L1082" s="12">
        <v>1.5049999999999999</v>
      </c>
      <c r="M1082" s="12">
        <v>2.6840000000000002</v>
      </c>
      <c r="N1082" s="12">
        <v>0.78600000000000003</v>
      </c>
      <c r="O1082" s="12">
        <v>0.43912000000000001</v>
      </c>
      <c r="P1082" s="12">
        <v>83.864999999999995</v>
      </c>
      <c r="Q1082" s="12">
        <v>0.37</v>
      </c>
      <c r="R1082" s="12">
        <v>4.827027027027027</v>
      </c>
    </row>
    <row r="1083" spans="1:18" x14ac:dyDescent="0.2">
      <c r="A1083">
        <v>16814.844000000001</v>
      </c>
      <c r="B1083">
        <v>102480.1</v>
      </c>
      <c r="C1083" s="12">
        <v>22</v>
      </c>
      <c r="D1083" s="12">
        <v>30</v>
      </c>
      <c r="E1083" s="12">
        <v>5</v>
      </c>
      <c r="F1083" s="12">
        <v>24.692</v>
      </c>
      <c r="G1083" s="12">
        <v>45.537999999999997</v>
      </c>
      <c r="H1083" s="12">
        <v>27.077000000000002</v>
      </c>
      <c r="I1083" s="12">
        <v>18.460999999999995</v>
      </c>
      <c r="J1083" s="12">
        <v>-0.129191268078652</v>
      </c>
      <c r="K1083" s="12">
        <v>1.875</v>
      </c>
      <c r="L1083" s="12">
        <v>1.5049999999999999</v>
      </c>
      <c r="M1083" s="12">
        <v>2.6840000000000002</v>
      </c>
      <c r="N1083" s="12">
        <v>0.78600000000000003</v>
      </c>
      <c r="O1083" s="12">
        <v>0.43912000000000001</v>
      </c>
      <c r="P1083" s="12">
        <v>83.864999999999995</v>
      </c>
      <c r="Q1083" s="12">
        <v>0.37</v>
      </c>
      <c r="R1083" s="12">
        <v>4.827027027027027</v>
      </c>
    </row>
    <row r="1084" spans="1:18" x14ac:dyDescent="0.2">
      <c r="A1084">
        <v>16831.2</v>
      </c>
      <c r="B1084">
        <v>102514.09</v>
      </c>
      <c r="C1084" s="12">
        <v>22</v>
      </c>
      <c r="D1084" s="12">
        <v>30</v>
      </c>
      <c r="E1084" s="12">
        <v>5</v>
      </c>
      <c r="F1084" s="12">
        <v>24.692</v>
      </c>
      <c r="G1084" s="12">
        <v>45.537999999999997</v>
      </c>
      <c r="H1084" s="12">
        <v>27.077000000000002</v>
      </c>
      <c r="I1084" s="12">
        <v>18.460999999999995</v>
      </c>
      <c r="J1084" s="12">
        <v>-0.129191268078652</v>
      </c>
      <c r="K1084" s="12">
        <v>1.875</v>
      </c>
      <c r="L1084" s="12">
        <v>1.5049999999999999</v>
      </c>
      <c r="M1084" s="12">
        <v>2.6840000000000002</v>
      </c>
      <c r="N1084" s="12">
        <v>0.78600000000000003</v>
      </c>
      <c r="O1084" s="12">
        <v>0.43912000000000001</v>
      </c>
      <c r="P1084" s="12">
        <v>83.864999999999995</v>
      </c>
      <c r="Q1084" s="12">
        <v>0.37</v>
      </c>
      <c r="R1084" s="12">
        <v>4.827027027027027</v>
      </c>
    </row>
    <row r="1085" spans="1:18" x14ac:dyDescent="0.2">
      <c r="A1085">
        <v>16364.57</v>
      </c>
      <c r="B1085">
        <v>102310.05</v>
      </c>
      <c r="C1085" s="12">
        <v>22</v>
      </c>
      <c r="D1085" s="12">
        <v>30</v>
      </c>
      <c r="E1085" s="12">
        <v>5</v>
      </c>
      <c r="F1085" s="12">
        <v>24.692</v>
      </c>
      <c r="G1085" s="12">
        <v>45.537999999999997</v>
      </c>
      <c r="H1085" s="12">
        <v>27.077000000000002</v>
      </c>
      <c r="I1085" s="12">
        <v>18.460999999999995</v>
      </c>
      <c r="J1085" s="12">
        <v>-0.129191268078652</v>
      </c>
      <c r="K1085" s="12">
        <v>1.875</v>
      </c>
      <c r="L1085" s="12">
        <v>1.5049999999999999</v>
      </c>
      <c r="M1085" s="12">
        <v>2.6840000000000002</v>
      </c>
      <c r="N1085" s="12">
        <v>0.78600000000000003</v>
      </c>
      <c r="O1085" s="12">
        <v>0.43912000000000001</v>
      </c>
      <c r="P1085" s="12">
        <v>83.864999999999995</v>
      </c>
      <c r="Q1085" s="12">
        <v>0.37</v>
      </c>
      <c r="R1085" s="12">
        <v>4.827027027027027</v>
      </c>
    </row>
    <row r="1086" spans="1:18" x14ac:dyDescent="0.2">
      <c r="A1086">
        <v>16406.14</v>
      </c>
      <c r="B1086">
        <v>102329.87</v>
      </c>
      <c r="C1086" s="12">
        <v>22</v>
      </c>
      <c r="D1086" s="12">
        <v>30</v>
      </c>
      <c r="E1086" s="12">
        <v>5</v>
      </c>
      <c r="F1086" s="12">
        <v>24.692</v>
      </c>
      <c r="G1086" s="12">
        <v>45.537999999999997</v>
      </c>
      <c r="H1086" s="12">
        <v>27.077000000000002</v>
      </c>
      <c r="I1086" s="12">
        <v>18.460999999999995</v>
      </c>
      <c r="J1086" s="12">
        <v>-0.129191268078652</v>
      </c>
      <c r="K1086" s="12">
        <v>1.875</v>
      </c>
      <c r="L1086" s="12">
        <v>1.5049999999999999</v>
      </c>
      <c r="M1086" s="12">
        <v>2.6840000000000002</v>
      </c>
      <c r="N1086" s="12">
        <v>0.78600000000000003</v>
      </c>
      <c r="O1086" s="12">
        <v>0.43912000000000001</v>
      </c>
      <c r="P1086" s="12">
        <v>83.864999999999995</v>
      </c>
      <c r="Q1086" s="12">
        <v>0.37</v>
      </c>
      <c r="R1086" s="12">
        <v>4.827027027027027</v>
      </c>
    </row>
    <row r="1087" spans="1:18" x14ac:dyDescent="0.2">
      <c r="A1087">
        <v>16162.54</v>
      </c>
      <c r="B1087">
        <v>102283.53</v>
      </c>
      <c r="C1087" s="12">
        <v>21.8</v>
      </c>
      <c r="D1087" s="12">
        <v>22.2</v>
      </c>
      <c r="E1087" s="12">
        <v>5</v>
      </c>
      <c r="F1087" s="12">
        <v>20.827530860900801</v>
      </c>
      <c r="G1087" s="12">
        <v>34.643783569335902</v>
      </c>
      <c r="H1087" s="12">
        <v>24.068536758422798</v>
      </c>
      <c r="I1087" s="12">
        <v>10.575246810913104</v>
      </c>
      <c r="J1087" s="12">
        <v>-0.30647094630240201</v>
      </c>
      <c r="K1087" s="12">
        <v>1.84</v>
      </c>
      <c r="L1087" s="12">
        <v>1.52283181521115</v>
      </c>
      <c r="M1087" s="12">
        <v>2.665</v>
      </c>
      <c r="N1087" s="12">
        <v>0.75002849244553105</v>
      </c>
      <c r="O1087" s="12">
        <v>0.42857914657159901</v>
      </c>
      <c r="P1087" s="12">
        <v>74.005108150806095</v>
      </c>
      <c r="Q1087" s="12">
        <v>0.362007663445998</v>
      </c>
      <c r="R1087" s="12">
        <v>4.834230512654849</v>
      </c>
    </row>
    <row r="1088" spans="1:18" x14ac:dyDescent="0.2">
      <c r="A1088">
        <v>17640.841</v>
      </c>
      <c r="B1088">
        <v>105624.745</v>
      </c>
      <c r="C1088" s="12">
        <v>29.7</v>
      </c>
      <c r="D1088" s="12">
        <v>30.1</v>
      </c>
      <c r="E1088" s="12">
        <v>5</v>
      </c>
      <c r="F1088" s="12">
        <v>27.4</v>
      </c>
      <c r="G1088" s="12">
        <v>39.9</v>
      </c>
      <c r="H1088" s="12">
        <v>24.9</v>
      </c>
      <c r="I1088" s="12">
        <v>15</v>
      </c>
      <c r="J1088" s="12">
        <v>0.16666666666666699</v>
      </c>
      <c r="K1088" s="12">
        <v>1.9</v>
      </c>
      <c r="L1088" s="12">
        <v>1.48</v>
      </c>
      <c r="M1088" s="12">
        <v>2.67</v>
      </c>
      <c r="N1088" s="12">
        <v>0.78900000000000003</v>
      </c>
      <c r="O1088" s="12">
        <v>0.44600000000000001</v>
      </c>
      <c r="P1088" s="12">
        <v>88.5</v>
      </c>
      <c r="Q1088" s="12">
        <v>0.37</v>
      </c>
      <c r="R1088" s="12">
        <v>4.8351351351351353</v>
      </c>
    </row>
    <row r="1089" spans="1:18" x14ac:dyDescent="0.2">
      <c r="A1089">
        <v>17597.537</v>
      </c>
      <c r="B1089">
        <v>105620.247</v>
      </c>
      <c r="C1089" s="12">
        <v>27.2</v>
      </c>
      <c r="D1089" s="12">
        <v>27.6</v>
      </c>
      <c r="E1089" s="12">
        <v>5</v>
      </c>
      <c r="F1089" s="12">
        <v>27.4</v>
      </c>
      <c r="G1089" s="12">
        <v>39.9</v>
      </c>
      <c r="H1089" s="12">
        <v>24.9</v>
      </c>
      <c r="I1089" s="12">
        <v>15</v>
      </c>
      <c r="J1089" s="12">
        <v>0.16666666666666699</v>
      </c>
      <c r="K1089" s="12">
        <v>1.9</v>
      </c>
      <c r="L1089" s="12">
        <v>1.48</v>
      </c>
      <c r="M1089" s="12">
        <v>2.67</v>
      </c>
      <c r="N1089" s="12">
        <v>0.78900000000000003</v>
      </c>
      <c r="O1089" s="12">
        <v>0.44600000000000001</v>
      </c>
      <c r="P1089" s="12">
        <v>88.5</v>
      </c>
      <c r="Q1089" s="12">
        <v>0.37</v>
      </c>
      <c r="R1089" s="12">
        <v>4.8351351351351353</v>
      </c>
    </row>
    <row r="1090" spans="1:18" x14ac:dyDescent="0.2">
      <c r="A1090">
        <v>17607.126</v>
      </c>
      <c r="B1090">
        <v>105606.87699999999</v>
      </c>
      <c r="C1090" s="12">
        <v>24.9</v>
      </c>
      <c r="D1090" s="12">
        <v>25.3</v>
      </c>
      <c r="E1090" s="12">
        <v>5</v>
      </c>
      <c r="F1090" s="12">
        <v>27.4</v>
      </c>
      <c r="G1090" s="12">
        <v>39.9</v>
      </c>
      <c r="H1090" s="12">
        <v>24.9</v>
      </c>
      <c r="I1090" s="12">
        <v>15</v>
      </c>
      <c r="J1090" s="12">
        <v>0.16666666666666699</v>
      </c>
      <c r="K1090" s="12">
        <v>1.9</v>
      </c>
      <c r="L1090" s="12">
        <v>1.48</v>
      </c>
      <c r="M1090" s="12">
        <v>2.67</v>
      </c>
      <c r="N1090" s="12">
        <v>0.78900000000000003</v>
      </c>
      <c r="O1090" s="12">
        <v>0.44600000000000001</v>
      </c>
      <c r="P1090" s="12">
        <v>88.5</v>
      </c>
      <c r="Q1090" s="12">
        <v>0.37</v>
      </c>
      <c r="R1090" s="12">
        <v>4.8351351351351353</v>
      </c>
    </row>
    <row r="1091" spans="1:18" x14ac:dyDescent="0.2">
      <c r="A1091">
        <v>17633.113000000001</v>
      </c>
      <c r="B1091">
        <v>105579.91499999999</v>
      </c>
      <c r="C1091" s="12">
        <v>23.65</v>
      </c>
      <c r="D1091" s="12">
        <v>23.85</v>
      </c>
      <c r="E1091" s="12">
        <v>5</v>
      </c>
      <c r="F1091" s="12">
        <v>27.4</v>
      </c>
      <c r="G1091" s="12">
        <v>39.9</v>
      </c>
      <c r="H1091" s="12">
        <v>24.9</v>
      </c>
      <c r="I1091" s="12">
        <v>15</v>
      </c>
      <c r="J1091" s="12">
        <v>0.16666666666666699</v>
      </c>
      <c r="K1091" s="12">
        <v>1.9</v>
      </c>
      <c r="L1091" s="12">
        <v>1.48</v>
      </c>
      <c r="M1091" s="12">
        <v>2.67</v>
      </c>
      <c r="N1091" s="12">
        <v>0.78900000000000003</v>
      </c>
      <c r="O1091" s="12">
        <v>0.44600000000000001</v>
      </c>
      <c r="P1091" s="12">
        <v>88.5</v>
      </c>
      <c r="Q1091" s="12">
        <v>0.37</v>
      </c>
      <c r="R1091" s="12">
        <v>4.8351351351351353</v>
      </c>
    </row>
    <row r="1092" spans="1:18" x14ac:dyDescent="0.2">
      <c r="A1092">
        <v>17633.113000000001</v>
      </c>
      <c r="B1092">
        <v>105579.91499999999</v>
      </c>
      <c r="C1092" s="12">
        <v>26.3</v>
      </c>
      <c r="D1092" s="12">
        <v>26.5</v>
      </c>
      <c r="E1092" s="12">
        <v>5</v>
      </c>
      <c r="F1092" s="12">
        <v>27.4</v>
      </c>
      <c r="G1092" s="12">
        <v>39.9</v>
      </c>
      <c r="H1092" s="12">
        <v>24.9</v>
      </c>
      <c r="I1092" s="12">
        <v>15</v>
      </c>
      <c r="J1092" s="12">
        <v>0.16666666666666699</v>
      </c>
      <c r="K1092" s="12">
        <v>1.9</v>
      </c>
      <c r="L1092" s="12">
        <v>1.48</v>
      </c>
      <c r="M1092" s="12">
        <v>2.67</v>
      </c>
      <c r="N1092" s="12">
        <v>0.78900000000000003</v>
      </c>
      <c r="O1092" s="12">
        <v>0.44600000000000001</v>
      </c>
      <c r="P1092" s="12">
        <v>88.5</v>
      </c>
      <c r="Q1092" s="12">
        <v>0.37</v>
      </c>
      <c r="R1092" s="12">
        <v>4.8351351351351353</v>
      </c>
    </row>
    <row r="1093" spans="1:18" x14ac:dyDescent="0.2">
      <c r="A1093">
        <v>17633.113000000001</v>
      </c>
      <c r="B1093">
        <v>105579.91499999999</v>
      </c>
      <c r="C1093" s="12">
        <v>28.95</v>
      </c>
      <c r="D1093" s="12">
        <v>29.15</v>
      </c>
      <c r="E1093" s="12">
        <v>5</v>
      </c>
      <c r="F1093" s="12">
        <v>27.4</v>
      </c>
      <c r="G1093" s="12">
        <v>39.9</v>
      </c>
      <c r="H1093" s="12">
        <v>24.9</v>
      </c>
      <c r="I1093" s="12">
        <v>15</v>
      </c>
      <c r="J1093" s="12">
        <v>0.16666666666666699</v>
      </c>
      <c r="K1093" s="12">
        <v>1.9</v>
      </c>
      <c r="L1093" s="12">
        <v>1.48</v>
      </c>
      <c r="M1093" s="12">
        <v>2.67</v>
      </c>
      <c r="N1093" s="12">
        <v>0.78900000000000003</v>
      </c>
      <c r="O1093" s="12">
        <v>0.44600000000000001</v>
      </c>
      <c r="P1093" s="12">
        <v>88.5</v>
      </c>
      <c r="Q1093" s="12">
        <v>0.37</v>
      </c>
      <c r="R1093" s="12">
        <v>4.8351351351351353</v>
      </c>
    </row>
    <row r="1094" spans="1:18" x14ac:dyDescent="0.2">
      <c r="A1094">
        <v>17609.233</v>
      </c>
      <c r="B1094">
        <v>105579.00599999999</v>
      </c>
      <c r="C1094" s="12">
        <v>27.6</v>
      </c>
      <c r="D1094" s="12">
        <v>28</v>
      </c>
      <c r="E1094" s="12">
        <v>5</v>
      </c>
      <c r="F1094" s="12">
        <v>27.4</v>
      </c>
      <c r="G1094" s="12">
        <v>39.9</v>
      </c>
      <c r="H1094" s="12">
        <v>24.9</v>
      </c>
      <c r="I1094" s="12">
        <v>15</v>
      </c>
      <c r="J1094" s="12">
        <v>0.16666666666666699</v>
      </c>
      <c r="K1094" s="12">
        <v>1.9</v>
      </c>
      <c r="L1094" s="12">
        <v>1.48</v>
      </c>
      <c r="M1094" s="12">
        <v>2.67</v>
      </c>
      <c r="N1094" s="12">
        <v>0.78900000000000003</v>
      </c>
      <c r="O1094" s="12">
        <v>0.44600000000000001</v>
      </c>
      <c r="P1094" s="12">
        <v>88.5</v>
      </c>
      <c r="Q1094" s="12">
        <v>0.37</v>
      </c>
      <c r="R1094" s="12">
        <v>4.8351351351351353</v>
      </c>
    </row>
    <row r="1095" spans="1:18" x14ac:dyDescent="0.2">
      <c r="A1095">
        <v>17607.705000000002</v>
      </c>
      <c r="B1095">
        <v>105560.58</v>
      </c>
      <c r="C1095" s="12">
        <v>24.75</v>
      </c>
      <c r="D1095" s="12">
        <v>24.95</v>
      </c>
      <c r="E1095" s="12">
        <v>5</v>
      </c>
      <c r="F1095" s="12">
        <v>27.4</v>
      </c>
      <c r="G1095" s="12">
        <v>39.9</v>
      </c>
      <c r="H1095" s="12">
        <v>24.9</v>
      </c>
      <c r="I1095" s="12">
        <v>15</v>
      </c>
      <c r="J1095" s="12">
        <v>0.16666666666666699</v>
      </c>
      <c r="K1095" s="12">
        <v>1.9</v>
      </c>
      <c r="L1095" s="12">
        <v>1.48</v>
      </c>
      <c r="M1095" s="12">
        <v>2.67</v>
      </c>
      <c r="N1095" s="12">
        <v>0.78900000000000003</v>
      </c>
      <c r="O1095" s="12">
        <v>0.44600000000000001</v>
      </c>
      <c r="P1095" s="12">
        <v>88.5</v>
      </c>
      <c r="Q1095" s="12">
        <v>0.37</v>
      </c>
      <c r="R1095" s="12">
        <v>4.8351351351351353</v>
      </c>
    </row>
    <row r="1096" spans="1:18" x14ac:dyDescent="0.2">
      <c r="A1096">
        <v>17607.705000000002</v>
      </c>
      <c r="B1096">
        <v>105560.58</v>
      </c>
      <c r="C1096" s="12">
        <v>27.4</v>
      </c>
      <c r="D1096" s="12">
        <v>27.8</v>
      </c>
      <c r="E1096" s="12">
        <v>5</v>
      </c>
      <c r="F1096" s="12">
        <v>27.4</v>
      </c>
      <c r="G1096" s="12">
        <v>39.9</v>
      </c>
      <c r="H1096" s="12">
        <v>24.9</v>
      </c>
      <c r="I1096" s="12">
        <v>15</v>
      </c>
      <c r="J1096" s="12">
        <v>0.16666666666666699</v>
      </c>
      <c r="K1096" s="12">
        <v>1.9</v>
      </c>
      <c r="L1096" s="12">
        <v>1.48</v>
      </c>
      <c r="M1096" s="12">
        <v>2.67</v>
      </c>
      <c r="N1096" s="12">
        <v>0.78900000000000003</v>
      </c>
      <c r="O1096" s="12">
        <v>0.44600000000000001</v>
      </c>
      <c r="P1096" s="12">
        <v>88.5</v>
      </c>
      <c r="Q1096" s="12">
        <v>0.37</v>
      </c>
      <c r="R1096" s="12">
        <v>4.8351351351351353</v>
      </c>
    </row>
    <row r="1097" spans="1:18" x14ac:dyDescent="0.2">
      <c r="A1097">
        <v>17607.705000000002</v>
      </c>
      <c r="B1097">
        <v>105560.58</v>
      </c>
      <c r="C1097" s="12">
        <v>30.25</v>
      </c>
      <c r="D1097" s="12">
        <v>30.45</v>
      </c>
      <c r="E1097" s="12">
        <v>5</v>
      </c>
      <c r="F1097" s="12">
        <v>27.4</v>
      </c>
      <c r="G1097" s="12">
        <v>39.9</v>
      </c>
      <c r="H1097" s="12">
        <v>24.9</v>
      </c>
      <c r="I1097" s="12">
        <v>15</v>
      </c>
      <c r="J1097" s="12">
        <v>0.16666666666666699</v>
      </c>
      <c r="K1097" s="12">
        <v>1.9</v>
      </c>
      <c r="L1097" s="12">
        <v>1.48</v>
      </c>
      <c r="M1097" s="12">
        <v>2.67</v>
      </c>
      <c r="N1097" s="12">
        <v>0.78900000000000003</v>
      </c>
      <c r="O1097" s="12">
        <v>0.44600000000000001</v>
      </c>
      <c r="P1097" s="12">
        <v>88.5</v>
      </c>
      <c r="Q1097" s="12">
        <v>0.37</v>
      </c>
      <c r="R1097" s="12">
        <v>4.8351351351351353</v>
      </c>
    </row>
    <row r="1098" spans="1:18" x14ac:dyDescent="0.2">
      <c r="A1098">
        <v>17607.705000000002</v>
      </c>
      <c r="B1098">
        <v>105560.58</v>
      </c>
      <c r="C1098" s="12">
        <v>32.700000000000003</v>
      </c>
      <c r="D1098" s="12">
        <v>32.9</v>
      </c>
      <c r="E1098" s="12">
        <v>5</v>
      </c>
      <c r="F1098" s="12">
        <v>27.4</v>
      </c>
      <c r="G1098" s="12">
        <v>39.9</v>
      </c>
      <c r="H1098" s="12">
        <v>24.9</v>
      </c>
      <c r="I1098" s="12">
        <v>15</v>
      </c>
      <c r="J1098" s="12">
        <v>0.16666666666666699</v>
      </c>
      <c r="K1098" s="12">
        <v>1.9</v>
      </c>
      <c r="L1098" s="12">
        <v>1.48</v>
      </c>
      <c r="M1098" s="12">
        <v>2.67</v>
      </c>
      <c r="N1098" s="12">
        <v>0.78900000000000003</v>
      </c>
      <c r="O1098" s="12">
        <v>0.44600000000000001</v>
      </c>
      <c r="P1098" s="12">
        <v>88.5</v>
      </c>
      <c r="Q1098" s="12">
        <v>0.37</v>
      </c>
      <c r="R1098" s="12">
        <v>4.8351351351351353</v>
      </c>
    </row>
    <row r="1099" spans="1:18" x14ac:dyDescent="0.2">
      <c r="A1099">
        <v>17612.911</v>
      </c>
      <c r="B1099">
        <v>105549.856</v>
      </c>
      <c r="C1099" s="12">
        <v>22.9</v>
      </c>
      <c r="D1099" s="12">
        <v>23.3</v>
      </c>
      <c r="E1099" s="12">
        <v>5</v>
      </c>
      <c r="F1099" s="12">
        <v>27.4</v>
      </c>
      <c r="G1099" s="12">
        <v>39.9</v>
      </c>
      <c r="H1099" s="12">
        <v>24.9</v>
      </c>
      <c r="I1099" s="12">
        <v>15</v>
      </c>
      <c r="J1099" s="12">
        <v>0.16666666666666699</v>
      </c>
      <c r="K1099" s="12">
        <v>1.9</v>
      </c>
      <c r="L1099" s="12">
        <v>1.48</v>
      </c>
      <c r="M1099" s="12">
        <v>2.67</v>
      </c>
      <c r="N1099" s="12">
        <v>0.78900000000000003</v>
      </c>
      <c r="O1099" s="12">
        <v>0.44600000000000001</v>
      </c>
      <c r="P1099" s="12">
        <v>88.5</v>
      </c>
      <c r="Q1099" s="12">
        <v>0.37</v>
      </c>
      <c r="R1099" s="12">
        <v>4.8351351351351353</v>
      </c>
    </row>
    <row r="1100" spans="1:18" x14ac:dyDescent="0.2">
      <c r="A1100">
        <v>17651.891</v>
      </c>
      <c r="B1100">
        <v>105521.772</v>
      </c>
      <c r="C1100" s="12">
        <v>29.1</v>
      </c>
      <c r="D1100" s="12">
        <v>29.5</v>
      </c>
      <c r="E1100" s="12">
        <v>5</v>
      </c>
      <c r="F1100" s="12">
        <v>27.4</v>
      </c>
      <c r="G1100" s="12">
        <v>39.9</v>
      </c>
      <c r="H1100" s="12">
        <v>24.9</v>
      </c>
      <c r="I1100" s="12">
        <v>15</v>
      </c>
      <c r="J1100" s="12">
        <v>0.16666666666666699</v>
      </c>
      <c r="K1100" s="12">
        <v>1.9</v>
      </c>
      <c r="L1100" s="12">
        <v>1.48</v>
      </c>
      <c r="M1100" s="12">
        <v>2.67</v>
      </c>
      <c r="N1100" s="12">
        <v>0.78900000000000003</v>
      </c>
      <c r="O1100" s="12">
        <v>0.44600000000000001</v>
      </c>
      <c r="P1100" s="12">
        <v>88.5</v>
      </c>
      <c r="Q1100" s="12">
        <v>0.37</v>
      </c>
      <c r="R1100" s="12">
        <v>4.8351351351351353</v>
      </c>
    </row>
    <row r="1101" spans="1:18" x14ac:dyDescent="0.2">
      <c r="A1101">
        <v>17642.495999999999</v>
      </c>
      <c r="B1101">
        <v>105504.96799999999</v>
      </c>
      <c r="C1101" s="12">
        <v>22.7</v>
      </c>
      <c r="D1101" s="12">
        <v>23.1</v>
      </c>
      <c r="E1101" s="12">
        <v>5</v>
      </c>
      <c r="F1101" s="12">
        <v>27.4</v>
      </c>
      <c r="G1101" s="12">
        <v>39.9</v>
      </c>
      <c r="H1101" s="12">
        <v>24.9</v>
      </c>
      <c r="I1101" s="12">
        <v>15</v>
      </c>
      <c r="J1101" s="12">
        <v>0.16666666666666699</v>
      </c>
      <c r="K1101" s="12">
        <v>1.9</v>
      </c>
      <c r="L1101" s="12">
        <v>1.48</v>
      </c>
      <c r="M1101" s="12">
        <v>2.67</v>
      </c>
      <c r="N1101" s="12">
        <v>0.78900000000000003</v>
      </c>
      <c r="O1101" s="12">
        <v>0.44600000000000001</v>
      </c>
      <c r="P1101" s="12">
        <v>88.5</v>
      </c>
      <c r="Q1101" s="12">
        <v>0.37</v>
      </c>
      <c r="R1101" s="12">
        <v>4.8351351351351353</v>
      </c>
    </row>
    <row r="1102" spans="1:18" x14ac:dyDescent="0.2">
      <c r="A1102">
        <v>17642.495999999999</v>
      </c>
      <c r="B1102">
        <v>105504.96799999999</v>
      </c>
      <c r="C1102" s="12">
        <v>27.55</v>
      </c>
      <c r="D1102" s="12">
        <v>27.95</v>
      </c>
      <c r="E1102" s="12">
        <v>5</v>
      </c>
      <c r="F1102" s="12">
        <v>27.4</v>
      </c>
      <c r="G1102" s="12">
        <v>39.9</v>
      </c>
      <c r="H1102" s="12">
        <v>24.9</v>
      </c>
      <c r="I1102" s="12">
        <v>15</v>
      </c>
      <c r="J1102" s="12">
        <v>0.16666666666666699</v>
      </c>
      <c r="K1102" s="12">
        <v>1.9</v>
      </c>
      <c r="L1102" s="12">
        <v>1.48</v>
      </c>
      <c r="M1102" s="12">
        <v>2.67</v>
      </c>
      <c r="N1102" s="12">
        <v>0.78900000000000003</v>
      </c>
      <c r="O1102" s="12">
        <v>0.44600000000000001</v>
      </c>
      <c r="P1102" s="12">
        <v>88.5</v>
      </c>
      <c r="Q1102" s="12">
        <v>0.37</v>
      </c>
      <c r="R1102" s="12">
        <v>4.8351351351351353</v>
      </c>
    </row>
    <row r="1103" spans="1:18" x14ac:dyDescent="0.2">
      <c r="A1103">
        <v>17619.368999999999</v>
      </c>
      <c r="B1103">
        <v>105491.255</v>
      </c>
      <c r="C1103" s="12">
        <v>27.15</v>
      </c>
      <c r="D1103" s="12">
        <v>27.55</v>
      </c>
      <c r="E1103" s="12">
        <v>5</v>
      </c>
      <c r="F1103" s="12">
        <v>27.4</v>
      </c>
      <c r="G1103" s="12">
        <v>39.9</v>
      </c>
      <c r="H1103" s="12">
        <v>24.9</v>
      </c>
      <c r="I1103" s="12">
        <v>15</v>
      </c>
      <c r="J1103" s="12">
        <v>0.16666666666666699</v>
      </c>
      <c r="K1103" s="12">
        <v>1.9</v>
      </c>
      <c r="L1103" s="12">
        <v>1.48</v>
      </c>
      <c r="M1103" s="12">
        <v>2.67</v>
      </c>
      <c r="N1103" s="12">
        <v>0.78900000000000003</v>
      </c>
      <c r="O1103" s="12">
        <v>0.44600000000000001</v>
      </c>
      <c r="P1103" s="12">
        <v>88.5</v>
      </c>
      <c r="Q1103" s="12">
        <v>0.37</v>
      </c>
      <c r="R1103" s="12">
        <v>4.8351351351351353</v>
      </c>
    </row>
    <row r="1104" spans="1:18" x14ac:dyDescent="0.2">
      <c r="A1104">
        <v>17658.142</v>
      </c>
      <c r="B1104">
        <v>105462.261</v>
      </c>
      <c r="C1104" s="12">
        <v>27</v>
      </c>
      <c r="D1104" s="12">
        <v>27.4</v>
      </c>
      <c r="E1104" s="12">
        <v>5</v>
      </c>
      <c r="F1104" s="12">
        <v>27.4</v>
      </c>
      <c r="G1104" s="12">
        <v>39.9</v>
      </c>
      <c r="H1104" s="12">
        <v>24.9</v>
      </c>
      <c r="I1104" s="12">
        <v>15</v>
      </c>
      <c r="J1104" s="12">
        <v>0.16666666666666699</v>
      </c>
      <c r="K1104" s="12">
        <v>1.9</v>
      </c>
      <c r="L1104" s="12">
        <v>1.48</v>
      </c>
      <c r="M1104" s="12">
        <v>2.67</v>
      </c>
      <c r="N1104" s="12">
        <v>0.78900000000000003</v>
      </c>
      <c r="O1104" s="12">
        <v>0.44600000000000001</v>
      </c>
      <c r="P1104" s="12">
        <v>88.5</v>
      </c>
      <c r="Q1104" s="12">
        <v>0.37</v>
      </c>
      <c r="R1104" s="12">
        <v>4.8351351351351353</v>
      </c>
    </row>
    <row r="1105" spans="1:18" x14ac:dyDescent="0.2">
      <c r="A1105">
        <v>17648.317999999999</v>
      </c>
      <c r="B1105">
        <v>105449.68799999999</v>
      </c>
      <c r="C1105" s="12">
        <v>32</v>
      </c>
      <c r="D1105" s="12">
        <v>32.200000000000003</v>
      </c>
      <c r="E1105" s="12">
        <v>5</v>
      </c>
      <c r="F1105" s="12">
        <v>27.4</v>
      </c>
      <c r="G1105" s="12">
        <v>39.9</v>
      </c>
      <c r="H1105" s="12">
        <v>24.9</v>
      </c>
      <c r="I1105" s="12">
        <v>15</v>
      </c>
      <c r="J1105" s="12">
        <v>0.16666666666666699</v>
      </c>
      <c r="K1105" s="12">
        <v>1.9</v>
      </c>
      <c r="L1105" s="12">
        <v>1.48</v>
      </c>
      <c r="M1105" s="12">
        <v>2.67</v>
      </c>
      <c r="N1105" s="12">
        <v>0.78900000000000003</v>
      </c>
      <c r="O1105" s="12">
        <v>0.44600000000000001</v>
      </c>
      <c r="P1105" s="12">
        <v>88.5</v>
      </c>
      <c r="Q1105" s="12">
        <v>0.37</v>
      </c>
      <c r="R1105" s="12">
        <v>4.8351351351351353</v>
      </c>
    </row>
    <row r="1106" spans="1:18" x14ac:dyDescent="0.2">
      <c r="A1106">
        <v>17615.502</v>
      </c>
      <c r="B1106">
        <v>105418.99800000001</v>
      </c>
      <c r="C1106" s="12">
        <v>31</v>
      </c>
      <c r="D1106" s="12">
        <v>31.4</v>
      </c>
      <c r="E1106" s="12">
        <v>5</v>
      </c>
      <c r="F1106" s="12">
        <v>27.4</v>
      </c>
      <c r="G1106" s="12">
        <v>39.9</v>
      </c>
      <c r="H1106" s="12">
        <v>24.9</v>
      </c>
      <c r="I1106" s="12">
        <v>15</v>
      </c>
      <c r="J1106" s="12">
        <v>0.16666666666666699</v>
      </c>
      <c r="K1106" s="12">
        <v>1.9</v>
      </c>
      <c r="L1106" s="12">
        <v>1.48</v>
      </c>
      <c r="M1106" s="12">
        <v>2.67</v>
      </c>
      <c r="N1106" s="12">
        <v>0.78900000000000003</v>
      </c>
      <c r="O1106" s="12">
        <v>0.44600000000000001</v>
      </c>
      <c r="P1106" s="12">
        <v>88.5</v>
      </c>
      <c r="Q1106" s="12">
        <v>0.37</v>
      </c>
      <c r="R1106" s="12">
        <v>4.8351351351351353</v>
      </c>
    </row>
    <row r="1107" spans="1:18" x14ac:dyDescent="0.2">
      <c r="A1107">
        <v>17630.016</v>
      </c>
      <c r="B1107">
        <v>105405.59699999999</v>
      </c>
      <c r="C1107" s="12">
        <v>27.5</v>
      </c>
      <c r="D1107" s="12">
        <v>27.9</v>
      </c>
      <c r="E1107" s="12">
        <v>5</v>
      </c>
      <c r="F1107" s="12">
        <v>27.4</v>
      </c>
      <c r="G1107" s="12">
        <v>39.9</v>
      </c>
      <c r="H1107" s="12">
        <v>24.9</v>
      </c>
      <c r="I1107" s="12">
        <v>15</v>
      </c>
      <c r="J1107" s="12">
        <v>0.16666666666666699</v>
      </c>
      <c r="K1107" s="12">
        <v>1.9</v>
      </c>
      <c r="L1107" s="12">
        <v>1.48</v>
      </c>
      <c r="M1107" s="12">
        <v>2.67</v>
      </c>
      <c r="N1107" s="12">
        <v>0.78900000000000003</v>
      </c>
      <c r="O1107" s="12">
        <v>0.44600000000000001</v>
      </c>
      <c r="P1107" s="12">
        <v>88.5</v>
      </c>
      <c r="Q1107" s="12">
        <v>0.37</v>
      </c>
      <c r="R1107" s="12">
        <v>4.8351351351351353</v>
      </c>
    </row>
    <row r="1108" spans="1:18" x14ac:dyDescent="0.2">
      <c r="A1108">
        <v>17653.102999999999</v>
      </c>
      <c r="B1108">
        <v>105392.378</v>
      </c>
      <c r="C1108" s="12">
        <v>24.9</v>
      </c>
      <c r="D1108" s="12">
        <v>25.1</v>
      </c>
      <c r="E1108" s="12">
        <v>5</v>
      </c>
      <c r="F1108" s="12">
        <v>27.4</v>
      </c>
      <c r="G1108" s="12">
        <v>39.9</v>
      </c>
      <c r="H1108" s="12">
        <v>24.9</v>
      </c>
      <c r="I1108" s="12">
        <v>15</v>
      </c>
      <c r="J1108" s="12">
        <v>0.16666666666666699</v>
      </c>
      <c r="K1108" s="12">
        <v>1.9</v>
      </c>
      <c r="L1108" s="12">
        <v>1.48</v>
      </c>
      <c r="M1108" s="12">
        <v>2.67</v>
      </c>
      <c r="N1108" s="12">
        <v>0.78900000000000003</v>
      </c>
      <c r="O1108" s="12">
        <v>0.44600000000000001</v>
      </c>
      <c r="P1108" s="12">
        <v>88.5</v>
      </c>
      <c r="Q1108" s="12">
        <v>0.37</v>
      </c>
      <c r="R1108" s="12">
        <v>4.8351351351351353</v>
      </c>
    </row>
    <row r="1109" spans="1:18" x14ac:dyDescent="0.2">
      <c r="A1109">
        <v>17653.102999999999</v>
      </c>
      <c r="B1109">
        <v>105392.378</v>
      </c>
      <c r="C1109" s="12">
        <v>29</v>
      </c>
      <c r="D1109" s="12">
        <v>29.2</v>
      </c>
      <c r="E1109" s="12">
        <v>5</v>
      </c>
      <c r="F1109" s="12">
        <v>27.4</v>
      </c>
      <c r="G1109" s="12">
        <v>39.9</v>
      </c>
      <c r="H1109" s="12">
        <v>24.9</v>
      </c>
      <c r="I1109" s="12">
        <v>15</v>
      </c>
      <c r="J1109" s="12">
        <v>0.16666666666666699</v>
      </c>
      <c r="K1109" s="12">
        <v>1.9</v>
      </c>
      <c r="L1109" s="12">
        <v>1.48</v>
      </c>
      <c r="M1109" s="12">
        <v>2.67</v>
      </c>
      <c r="N1109" s="12">
        <v>0.78900000000000003</v>
      </c>
      <c r="O1109" s="12">
        <v>0.44600000000000001</v>
      </c>
      <c r="P1109" s="12">
        <v>88.5</v>
      </c>
      <c r="Q1109" s="12">
        <v>0.37</v>
      </c>
      <c r="R1109" s="12">
        <v>4.8351351351351353</v>
      </c>
    </row>
    <row r="1110" spans="1:18" x14ac:dyDescent="0.2">
      <c r="A1110">
        <v>17656.983</v>
      </c>
      <c r="B1110">
        <v>105332.564</v>
      </c>
      <c r="C1110" s="12">
        <v>26.8</v>
      </c>
      <c r="D1110" s="12">
        <v>27.2</v>
      </c>
      <c r="E1110" s="12">
        <v>5</v>
      </c>
      <c r="F1110" s="12">
        <v>27.4</v>
      </c>
      <c r="G1110" s="12">
        <v>39.9</v>
      </c>
      <c r="H1110" s="12">
        <v>24.9</v>
      </c>
      <c r="I1110" s="12">
        <v>15</v>
      </c>
      <c r="J1110" s="12">
        <v>0.16666666666666699</v>
      </c>
      <c r="K1110" s="12">
        <v>1.9</v>
      </c>
      <c r="L1110" s="12">
        <v>1.48</v>
      </c>
      <c r="M1110" s="12">
        <v>2.67</v>
      </c>
      <c r="N1110" s="12">
        <v>0.78900000000000003</v>
      </c>
      <c r="O1110" s="12">
        <v>0.44600000000000001</v>
      </c>
      <c r="P1110" s="12">
        <v>88.5</v>
      </c>
      <c r="Q1110" s="12">
        <v>0.37</v>
      </c>
      <c r="R1110" s="12">
        <v>4.8351351351351353</v>
      </c>
    </row>
    <row r="1111" spans="1:18" x14ac:dyDescent="0.2">
      <c r="A1111">
        <v>17641.708999999999</v>
      </c>
      <c r="B1111">
        <v>105012.872</v>
      </c>
      <c r="C1111" s="12">
        <v>22.2</v>
      </c>
      <c r="D1111" s="12">
        <v>22.4</v>
      </c>
      <c r="E1111" s="12">
        <v>5</v>
      </c>
      <c r="F1111" s="12">
        <v>27.4</v>
      </c>
      <c r="G1111" s="12">
        <v>39.9</v>
      </c>
      <c r="H1111" s="12">
        <v>24.9</v>
      </c>
      <c r="I1111" s="12">
        <v>15</v>
      </c>
      <c r="J1111" s="12">
        <v>0.16666666666666699</v>
      </c>
      <c r="K1111" s="12">
        <v>1.9</v>
      </c>
      <c r="L1111" s="12">
        <v>1.48</v>
      </c>
      <c r="M1111" s="12">
        <v>2.67</v>
      </c>
      <c r="N1111" s="12">
        <v>0.78900000000000003</v>
      </c>
      <c r="O1111" s="12">
        <v>0.44600000000000001</v>
      </c>
      <c r="P1111" s="12">
        <v>88.5</v>
      </c>
      <c r="Q1111" s="12">
        <v>0.37</v>
      </c>
      <c r="R1111" s="12">
        <v>4.8351351351351353</v>
      </c>
    </row>
    <row r="1112" spans="1:18" x14ac:dyDescent="0.2">
      <c r="A1112">
        <v>17358.805</v>
      </c>
      <c r="B1112">
        <v>104566.15300000001</v>
      </c>
      <c r="C1112" s="12">
        <v>24</v>
      </c>
      <c r="D1112" s="12">
        <v>24.4</v>
      </c>
      <c r="E1112" s="12">
        <v>5</v>
      </c>
      <c r="F1112" s="12">
        <v>27.4</v>
      </c>
      <c r="G1112" s="12">
        <v>39.9</v>
      </c>
      <c r="H1112" s="12">
        <v>24.9</v>
      </c>
      <c r="I1112" s="12">
        <v>15</v>
      </c>
      <c r="J1112" s="12">
        <v>0.16666666666666699</v>
      </c>
      <c r="K1112" s="12">
        <v>1.9</v>
      </c>
      <c r="L1112" s="12">
        <v>1.48</v>
      </c>
      <c r="M1112" s="12">
        <v>2.67</v>
      </c>
      <c r="N1112" s="12">
        <v>0.78900000000000003</v>
      </c>
      <c r="O1112" s="12">
        <v>0.44600000000000001</v>
      </c>
      <c r="P1112" s="12">
        <v>88.5</v>
      </c>
      <c r="Q1112" s="12">
        <v>0.37</v>
      </c>
      <c r="R1112" s="12">
        <v>4.8351351351351353</v>
      </c>
    </row>
    <row r="1113" spans="1:18" x14ac:dyDescent="0.2">
      <c r="A1113">
        <v>17362.995999999999</v>
      </c>
      <c r="B1113">
        <v>104536.37300000001</v>
      </c>
      <c r="C1113" s="12">
        <v>28.4</v>
      </c>
      <c r="D1113" s="12">
        <v>28.8</v>
      </c>
      <c r="E1113" s="12">
        <v>5</v>
      </c>
      <c r="F1113" s="12">
        <v>27.4</v>
      </c>
      <c r="G1113" s="12">
        <v>39.9</v>
      </c>
      <c r="H1113" s="12">
        <v>24.9</v>
      </c>
      <c r="I1113" s="12">
        <v>15</v>
      </c>
      <c r="J1113" s="12">
        <v>0.16666666666666699</v>
      </c>
      <c r="K1113" s="12">
        <v>1.9</v>
      </c>
      <c r="L1113" s="12">
        <v>1.48</v>
      </c>
      <c r="M1113" s="12">
        <v>2.67</v>
      </c>
      <c r="N1113" s="12">
        <v>0.78900000000000003</v>
      </c>
      <c r="O1113" s="12">
        <v>0.44600000000000001</v>
      </c>
      <c r="P1113" s="12">
        <v>88.5</v>
      </c>
      <c r="Q1113" s="12">
        <v>0.37</v>
      </c>
      <c r="R1113" s="12">
        <v>4.8351351351351353</v>
      </c>
    </row>
    <row r="1114" spans="1:18" x14ac:dyDescent="0.2">
      <c r="A1114">
        <v>17351.205000000002</v>
      </c>
      <c r="B1114">
        <v>104526.92</v>
      </c>
      <c r="C1114" s="12">
        <v>23.6</v>
      </c>
      <c r="D1114" s="12">
        <v>24</v>
      </c>
      <c r="E1114" s="12">
        <v>5</v>
      </c>
      <c r="F1114" s="12">
        <v>27.4</v>
      </c>
      <c r="G1114" s="12">
        <v>39.9</v>
      </c>
      <c r="H1114" s="12">
        <v>24.9</v>
      </c>
      <c r="I1114" s="12">
        <v>15</v>
      </c>
      <c r="J1114" s="12">
        <v>0.16666666666666699</v>
      </c>
      <c r="K1114" s="12">
        <v>1.9</v>
      </c>
      <c r="L1114" s="12">
        <v>1.48</v>
      </c>
      <c r="M1114" s="12">
        <v>2.67</v>
      </c>
      <c r="N1114" s="12">
        <v>0.78900000000000003</v>
      </c>
      <c r="O1114" s="12">
        <v>0.44600000000000001</v>
      </c>
      <c r="P1114" s="12">
        <v>88.5</v>
      </c>
      <c r="Q1114" s="12">
        <v>0.37</v>
      </c>
      <c r="R1114" s="12">
        <v>4.8351351351351353</v>
      </c>
    </row>
    <row r="1115" spans="1:18" x14ac:dyDescent="0.2">
      <c r="A1115">
        <v>17262.72</v>
      </c>
      <c r="B1115">
        <v>104498.03599999999</v>
      </c>
      <c r="C1115" s="12">
        <v>23</v>
      </c>
      <c r="D1115" s="12">
        <v>23.4</v>
      </c>
      <c r="E1115" s="12">
        <v>5</v>
      </c>
      <c r="F1115" s="12">
        <v>27.4</v>
      </c>
      <c r="G1115" s="12">
        <v>39.9</v>
      </c>
      <c r="H1115" s="12">
        <v>24.9</v>
      </c>
      <c r="I1115" s="12">
        <v>15</v>
      </c>
      <c r="J1115" s="12">
        <v>0.16666666666666699</v>
      </c>
      <c r="K1115" s="12">
        <v>1.9</v>
      </c>
      <c r="L1115" s="12">
        <v>1.48</v>
      </c>
      <c r="M1115" s="12">
        <v>2.67</v>
      </c>
      <c r="N1115" s="12">
        <v>0.78900000000000003</v>
      </c>
      <c r="O1115" s="12">
        <v>0.44600000000000001</v>
      </c>
      <c r="P1115" s="12">
        <v>88.5</v>
      </c>
      <c r="Q1115" s="12">
        <v>0.37</v>
      </c>
      <c r="R1115" s="12">
        <v>4.8351351351351353</v>
      </c>
    </row>
    <row r="1116" spans="1:18" x14ac:dyDescent="0.2">
      <c r="A1116">
        <v>17253.317999999999</v>
      </c>
      <c r="B1116">
        <v>104459.587</v>
      </c>
      <c r="C1116" s="12">
        <v>26.1</v>
      </c>
      <c r="D1116" s="12">
        <v>26.5</v>
      </c>
      <c r="E1116" s="12">
        <v>5</v>
      </c>
      <c r="F1116" s="12">
        <v>27.4</v>
      </c>
      <c r="G1116" s="12">
        <v>39.9</v>
      </c>
      <c r="H1116" s="12">
        <v>24.9</v>
      </c>
      <c r="I1116" s="12">
        <v>15</v>
      </c>
      <c r="J1116" s="12">
        <v>0.16666666666666699</v>
      </c>
      <c r="K1116" s="12">
        <v>1.9</v>
      </c>
      <c r="L1116" s="12">
        <v>1.48</v>
      </c>
      <c r="M1116" s="12">
        <v>2.67</v>
      </c>
      <c r="N1116" s="12">
        <v>0.78900000000000003</v>
      </c>
      <c r="O1116" s="12">
        <v>0.44600000000000001</v>
      </c>
      <c r="P1116" s="12">
        <v>88.5</v>
      </c>
      <c r="Q1116" s="12">
        <v>0.37</v>
      </c>
      <c r="R1116" s="12">
        <v>4.8351351351351353</v>
      </c>
    </row>
    <row r="1117" spans="1:18" x14ac:dyDescent="0.2">
      <c r="A1117">
        <v>16937.544999999998</v>
      </c>
      <c r="B1117">
        <v>104087.072</v>
      </c>
      <c r="C1117" s="12">
        <v>29.3</v>
      </c>
      <c r="D1117" s="12">
        <v>29.5</v>
      </c>
      <c r="E1117" s="12">
        <v>5</v>
      </c>
      <c r="F1117" s="12">
        <v>27.4</v>
      </c>
      <c r="G1117" s="12">
        <v>39.9</v>
      </c>
      <c r="H1117" s="12">
        <v>24.9</v>
      </c>
      <c r="I1117" s="12">
        <v>15</v>
      </c>
      <c r="J1117" s="12">
        <v>0.16666666666666699</v>
      </c>
      <c r="K1117" s="12">
        <v>1.9</v>
      </c>
      <c r="L1117" s="12">
        <v>1.48</v>
      </c>
      <c r="M1117" s="12">
        <v>2.67</v>
      </c>
      <c r="N1117" s="12">
        <v>0.78900000000000003</v>
      </c>
      <c r="O1117" s="12">
        <v>0.44600000000000001</v>
      </c>
      <c r="P1117" s="12">
        <v>88.5</v>
      </c>
      <c r="Q1117" s="12">
        <v>0.37</v>
      </c>
      <c r="R1117" s="12">
        <v>4.8351351351351353</v>
      </c>
    </row>
    <row r="1118" spans="1:18" x14ac:dyDescent="0.2">
      <c r="A1118">
        <v>16906.731</v>
      </c>
      <c r="B1118">
        <v>104083.826</v>
      </c>
      <c r="C1118" s="12">
        <v>23.8</v>
      </c>
      <c r="D1118" s="12">
        <v>24</v>
      </c>
      <c r="E1118" s="12">
        <v>5</v>
      </c>
      <c r="F1118" s="12">
        <v>27.4</v>
      </c>
      <c r="G1118" s="12">
        <v>39.9</v>
      </c>
      <c r="H1118" s="12">
        <v>24.9</v>
      </c>
      <c r="I1118" s="12">
        <v>15</v>
      </c>
      <c r="J1118" s="12">
        <v>0.16666666666666699</v>
      </c>
      <c r="K1118" s="12">
        <v>1.9</v>
      </c>
      <c r="L1118" s="12">
        <v>1.48</v>
      </c>
      <c r="M1118" s="12">
        <v>2.67</v>
      </c>
      <c r="N1118" s="12">
        <v>0.78900000000000003</v>
      </c>
      <c r="O1118" s="12">
        <v>0.44600000000000001</v>
      </c>
      <c r="P1118" s="12">
        <v>88.5</v>
      </c>
      <c r="Q1118" s="12">
        <v>0.37</v>
      </c>
      <c r="R1118" s="12">
        <v>4.8351351351351353</v>
      </c>
    </row>
    <row r="1119" spans="1:18" x14ac:dyDescent="0.2">
      <c r="A1119">
        <v>16906.731</v>
      </c>
      <c r="B1119">
        <v>104083.826</v>
      </c>
      <c r="C1119" s="12">
        <v>25.8</v>
      </c>
      <c r="D1119" s="12">
        <v>26</v>
      </c>
      <c r="E1119" s="12">
        <v>5</v>
      </c>
      <c r="F1119" s="12">
        <v>27.4</v>
      </c>
      <c r="G1119" s="12">
        <v>39.9</v>
      </c>
      <c r="H1119" s="12">
        <v>24.9</v>
      </c>
      <c r="I1119" s="12">
        <v>15</v>
      </c>
      <c r="J1119" s="12">
        <v>0.16666666666666699</v>
      </c>
      <c r="K1119" s="12">
        <v>1.9</v>
      </c>
      <c r="L1119" s="12">
        <v>1.48</v>
      </c>
      <c r="M1119" s="12">
        <v>2.67</v>
      </c>
      <c r="N1119" s="12">
        <v>0.78900000000000003</v>
      </c>
      <c r="O1119" s="12">
        <v>0.44600000000000001</v>
      </c>
      <c r="P1119" s="12">
        <v>88.5</v>
      </c>
      <c r="Q1119" s="12">
        <v>0.37</v>
      </c>
      <c r="R1119" s="12">
        <v>4.8351351351351353</v>
      </c>
    </row>
    <row r="1120" spans="1:18" x14ac:dyDescent="0.2">
      <c r="A1120">
        <v>16924.546999999999</v>
      </c>
      <c r="B1120">
        <v>104057.996</v>
      </c>
      <c r="C1120" s="12">
        <v>30.7</v>
      </c>
      <c r="D1120" s="12">
        <v>31.1</v>
      </c>
      <c r="E1120" s="12">
        <v>5</v>
      </c>
      <c r="F1120" s="12">
        <v>27.4</v>
      </c>
      <c r="G1120" s="12">
        <v>39.9</v>
      </c>
      <c r="H1120" s="12">
        <v>24.9</v>
      </c>
      <c r="I1120" s="12">
        <v>15</v>
      </c>
      <c r="J1120" s="12">
        <v>0.16666666666666699</v>
      </c>
      <c r="K1120" s="12">
        <v>1.9</v>
      </c>
      <c r="L1120" s="12">
        <v>1.48</v>
      </c>
      <c r="M1120" s="12">
        <v>2.67</v>
      </c>
      <c r="N1120" s="12">
        <v>0.78900000000000003</v>
      </c>
      <c r="O1120" s="12">
        <v>0.44600000000000001</v>
      </c>
      <c r="P1120" s="12">
        <v>88.5</v>
      </c>
      <c r="Q1120" s="12">
        <v>0.37</v>
      </c>
      <c r="R1120" s="12">
        <v>4.8351351351351353</v>
      </c>
    </row>
    <row r="1121" spans="1:18" x14ac:dyDescent="0.2">
      <c r="A1121">
        <v>16883.55</v>
      </c>
      <c r="B1121">
        <v>104025.311</v>
      </c>
      <c r="C1121" s="12">
        <v>27</v>
      </c>
      <c r="D1121" s="12">
        <v>27.4</v>
      </c>
      <c r="E1121" s="12">
        <v>5</v>
      </c>
      <c r="F1121" s="12">
        <v>27.4</v>
      </c>
      <c r="G1121" s="12">
        <v>39.9</v>
      </c>
      <c r="H1121" s="12">
        <v>24.9</v>
      </c>
      <c r="I1121" s="12">
        <v>15</v>
      </c>
      <c r="J1121" s="12">
        <v>0.16666666666666699</v>
      </c>
      <c r="K1121" s="12">
        <v>1.9</v>
      </c>
      <c r="L1121" s="12">
        <v>1.48</v>
      </c>
      <c r="M1121" s="12">
        <v>2.67</v>
      </c>
      <c r="N1121" s="12">
        <v>0.78900000000000003</v>
      </c>
      <c r="O1121" s="12">
        <v>0.44600000000000001</v>
      </c>
      <c r="P1121" s="12">
        <v>88.5</v>
      </c>
      <c r="Q1121" s="12">
        <v>0.37</v>
      </c>
      <c r="R1121" s="12">
        <v>4.8351351351351353</v>
      </c>
    </row>
    <row r="1122" spans="1:18" x14ac:dyDescent="0.2">
      <c r="A1122">
        <v>16883.55</v>
      </c>
      <c r="B1122">
        <v>104025.311</v>
      </c>
      <c r="C1122" s="12">
        <v>31.4</v>
      </c>
      <c r="D1122" s="12">
        <v>31.8</v>
      </c>
      <c r="E1122" s="12">
        <v>5</v>
      </c>
      <c r="F1122" s="12">
        <v>27.4</v>
      </c>
      <c r="G1122" s="12">
        <v>39.9</v>
      </c>
      <c r="H1122" s="12">
        <v>24.9</v>
      </c>
      <c r="I1122" s="12">
        <v>15</v>
      </c>
      <c r="J1122" s="12">
        <v>0.16666666666666699</v>
      </c>
      <c r="K1122" s="12">
        <v>1.9</v>
      </c>
      <c r="L1122" s="12">
        <v>1.48</v>
      </c>
      <c r="M1122" s="12">
        <v>2.67</v>
      </c>
      <c r="N1122" s="12">
        <v>0.78900000000000003</v>
      </c>
      <c r="O1122" s="12">
        <v>0.44600000000000001</v>
      </c>
      <c r="P1122" s="12">
        <v>88.5</v>
      </c>
      <c r="Q1122" s="12">
        <v>0.37</v>
      </c>
      <c r="R1122" s="12">
        <v>4.8351351351351353</v>
      </c>
    </row>
    <row r="1123" spans="1:18" x14ac:dyDescent="0.2">
      <c r="A1123">
        <v>16878.512999999999</v>
      </c>
      <c r="B1123">
        <v>104010.54399999999</v>
      </c>
      <c r="C1123" s="12">
        <v>34</v>
      </c>
      <c r="D1123" s="12">
        <v>34.4</v>
      </c>
      <c r="E1123" s="12">
        <v>5</v>
      </c>
      <c r="F1123" s="12">
        <v>27.4</v>
      </c>
      <c r="G1123" s="12">
        <v>39.9</v>
      </c>
      <c r="H1123" s="12">
        <v>24.9</v>
      </c>
      <c r="I1123" s="12">
        <v>15</v>
      </c>
      <c r="J1123" s="12">
        <v>0.16666666666666699</v>
      </c>
      <c r="K1123" s="12">
        <v>1.9</v>
      </c>
      <c r="L1123" s="12">
        <v>1.48</v>
      </c>
      <c r="M1123" s="12">
        <v>2.67</v>
      </c>
      <c r="N1123" s="12">
        <v>0.78900000000000003</v>
      </c>
      <c r="O1123" s="12">
        <v>0.44600000000000001</v>
      </c>
      <c r="P1123" s="12">
        <v>88.5</v>
      </c>
      <c r="Q1123" s="12">
        <v>0.37</v>
      </c>
      <c r="R1123" s="12">
        <v>4.8351351351351353</v>
      </c>
    </row>
    <row r="1124" spans="1:18" x14ac:dyDescent="0.2">
      <c r="A1124">
        <v>16893.73</v>
      </c>
      <c r="B1124">
        <v>103969.15</v>
      </c>
      <c r="C1124" s="12">
        <v>31.5</v>
      </c>
      <c r="D1124" s="12">
        <v>31.9</v>
      </c>
      <c r="E1124" s="12">
        <v>5</v>
      </c>
      <c r="F1124" s="12">
        <v>27.4</v>
      </c>
      <c r="G1124" s="12">
        <v>39.9</v>
      </c>
      <c r="H1124" s="12">
        <v>24.9</v>
      </c>
      <c r="I1124" s="12">
        <v>15</v>
      </c>
      <c r="J1124" s="12">
        <v>0.16666666666666699</v>
      </c>
      <c r="K1124" s="12">
        <v>1.9</v>
      </c>
      <c r="L1124" s="12">
        <v>1.48</v>
      </c>
      <c r="M1124" s="12">
        <v>2.67</v>
      </c>
      <c r="N1124" s="12">
        <v>0.78900000000000003</v>
      </c>
      <c r="O1124" s="12">
        <v>0.44600000000000001</v>
      </c>
      <c r="P1124" s="12">
        <v>88.5</v>
      </c>
      <c r="Q1124" s="12">
        <v>0.37</v>
      </c>
      <c r="R1124" s="12">
        <v>4.8351351351351353</v>
      </c>
    </row>
    <row r="1125" spans="1:18" x14ac:dyDescent="0.2">
      <c r="A1125">
        <v>16860.241000000002</v>
      </c>
      <c r="B1125">
        <v>103799.17</v>
      </c>
      <c r="C1125" s="12">
        <v>27.4</v>
      </c>
      <c r="D1125" s="12">
        <v>27.8</v>
      </c>
      <c r="E1125" s="12">
        <v>5</v>
      </c>
      <c r="F1125" s="12">
        <v>27.4</v>
      </c>
      <c r="G1125" s="12">
        <v>39.9</v>
      </c>
      <c r="H1125" s="12">
        <v>24.9</v>
      </c>
      <c r="I1125" s="12">
        <v>15</v>
      </c>
      <c r="J1125" s="12">
        <v>0.16666666666666699</v>
      </c>
      <c r="K1125" s="12">
        <v>1.9</v>
      </c>
      <c r="L1125" s="12">
        <v>1.48</v>
      </c>
      <c r="M1125" s="12">
        <v>2.67</v>
      </c>
      <c r="N1125" s="12">
        <v>0.78900000000000003</v>
      </c>
      <c r="O1125" s="12">
        <v>0.44600000000000001</v>
      </c>
      <c r="P1125" s="12">
        <v>88.5</v>
      </c>
      <c r="Q1125" s="12">
        <v>0.37</v>
      </c>
      <c r="R1125" s="12">
        <v>4.8351351351351353</v>
      </c>
    </row>
    <row r="1126" spans="1:18" x14ac:dyDescent="0.2">
      <c r="A1126">
        <v>16855.432000000001</v>
      </c>
      <c r="B1126">
        <v>103727.47</v>
      </c>
      <c r="C1126" s="12">
        <v>22.5</v>
      </c>
      <c r="D1126" s="12">
        <v>22.7</v>
      </c>
      <c r="E1126" s="12">
        <v>5</v>
      </c>
      <c r="F1126" s="12">
        <v>27.4</v>
      </c>
      <c r="G1126" s="12">
        <v>39.9</v>
      </c>
      <c r="H1126" s="12">
        <v>24.9</v>
      </c>
      <c r="I1126" s="12">
        <v>15</v>
      </c>
      <c r="J1126" s="12">
        <v>0.16666666666666699</v>
      </c>
      <c r="K1126" s="12">
        <v>1.9</v>
      </c>
      <c r="L1126" s="12">
        <v>1.48</v>
      </c>
      <c r="M1126" s="12">
        <v>2.67</v>
      </c>
      <c r="N1126" s="12">
        <v>0.78900000000000003</v>
      </c>
      <c r="O1126" s="12">
        <v>0.44600000000000001</v>
      </c>
      <c r="P1126" s="12">
        <v>88.5</v>
      </c>
      <c r="Q1126" s="12">
        <v>0.37</v>
      </c>
      <c r="R1126" s="12">
        <v>4.8351351351351353</v>
      </c>
    </row>
    <row r="1127" spans="1:18" x14ac:dyDescent="0.2">
      <c r="A1127">
        <v>16855.432000000001</v>
      </c>
      <c r="B1127">
        <v>103727.47</v>
      </c>
      <c r="C1127" s="12">
        <v>26.5</v>
      </c>
      <c r="D1127" s="12">
        <v>26.7</v>
      </c>
      <c r="E1127" s="12">
        <v>5</v>
      </c>
      <c r="F1127" s="12">
        <v>27.4</v>
      </c>
      <c r="G1127" s="12">
        <v>39.9</v>
      </c>
      <c r="H1127" s="12">
        <v>24.9</v>
      </c>
      <c r="I1127" s="12">
        <v>15</v>
      </c>
      <c r="J1127" s="12">
        <v>0.16666666666666699</v>
      </c>
      <c r="K1127" s="12">
        <v>1.9</v>
      </c>
      <c r="L1127" s="12">
        <v>1.48</v>
      </c>
      <c r="M1127" s="12">
        <v>2.67</v>
      </c>
      <c r="N1127" s="12">
        <v>0.78900000000000003</v>
      </c>
      <c r="O1127" s="12">
        <v>0.44600000000000001</v>
      </c>
      <c r="P1127" s="12">
        <v>88.5</v>
      </c>
      <c r="Q1127" s="12">
        <v>0.37</v>
      </c>
      <c r="R1127" s="12">
        <v>4.8351351351351353</v>
      </c>
    </row>
    <row r="1128" spans="1:18" x14ac:dyDescent="0.2">
      <c r="A1128">
        <v>16855.432000000001</v>
      </c>
      <c r="B1128">
        <v>103727.47</v>
      </c>
      <c r="C1128" s="12">
        <v>30.5</v>
      </c>
      <c r="D1128" s="12">
        <v>30.7</v>
      </c>
      <c r="E1128" s="12">
        <v>5</v>
      </c>
      <c r="F1128" s="12">
        <v>27.4</v>
      </c>
      <c r="G1128" s="12">
        <v>39.9</v>
      </c>
      <c r="H1128" s="12">
        <v>24.9</v>
      </c>
      <c r="I1128" s="12">
        <v>15</v>
      </c>
      <c r="J1128" s="12">
        <v>0.16666666666666699</v>
      </c>
      <c r="K1128" s="12">
        <v>1.9</v>
      </c>
      <c r="L1128" s="12">
        <v>1.48</v>
      </c>
      <c r="M1128" s="12">
        <v>2.67</v>
      </c>
      <c r="N1128" s="12">
        <v>0.78900000000000003</v>
      </c>
      <c r="O1128" s="12">
        <v>0.44600000000000001</v>
      </c>
      <c r="P1128" s="12">
        <v>88.5</v>
      </c>
      <c r="Q1128" s="12">
        <v>0.37</v>
      </c>
      <c r="R1128" s="12">
        <v>4.8351351351351353</v>
      </c>
    </row>
    <row r="1129" spans="1:18" x14ac:dyDescent="0.2">
      <c r="A1129">
        <v>16859.276999999998</v>
      </c>
      <c r="B1129">
        <v>103700.436</v>
      </c>
      <c r="C1129" s="12">
        <v>31</v>
      </c>
      <c r="D1129" s="12">
        <v>31.2</v>
      </c>
      <c r="E1129" s="12">
        <v>5</v>
      </c>
      <c r="F1129" s="12">
        <v>27.4</v>
      </c>
      <c r="G1129" s="12">
        <v>39.9</v>
      </c>
      <c r="H1129" s="12">
        <v>24.9</v>
      </c>
      <c r="I1129" s="12">
        <v>15</v>
      </c>
      <c r="J1129" s="12">
        <v>0.16666666666666699</v>
      </c>
      <c r="K1129" s="12">
        <v>1.9</v>
      </c>
      <c r="L1129" s="12">
        <v>1.48</v>
      </c>
      <c r="M1129" s="12">
        <v>2.67</v>
      </c>
      <c r="N1129" s="12">
        <v>0.78900000000000003</v>
      </c>
      <c r="O1129" s="12">
        <v>0.44600000000000001</v>
      </c>
      <c r="P1129" s="12">
        <v>88.5</v>
      </c>
      <c r="Q1129" s="12">
        <v>0.37</v>
      </c>
      <c r="R1129" s="12">
        <v>4.8351351351351353</v>
      </c>
    </row>
    <row r="1130" spans="1:18" x14ac:dyDescent="0.2">
      <c r="A1130">
        <v>16859.276999999998</v>
      </c>
      <c r="B1130">
        <v>103700.436</v>
      </c>
      <c r="C1130" s="12">
        <v>35</v>
      </c>
      <c r="D1130" s="12">
        <v>35.200000000000003</v>
      </c>
      <c r="E1130" s="12">
        <v>5</v>
      </c>
      <c r="F1130" s="12">
        <v>27.4</v>
      </c>
      <c r="G1130" s="12">
        <v>39.9</v>
      </c>
      <c r="H1130" s="12">
        <v>24.9</v>
      </c>
      <c r="I1130" s="12">
        <v>15</v>
      </c>
      <c r="J1130" s="12">
        <v>0.16666666666666699</v>
      </c>
      <c r="K1130" s="12">
        <v>1.9</v>
      </c>
      <c r="L1130" s="12">
        <v>1.48</v>
      </c>
      <c r="M1130" s="12">
        <v>2.67</v>
      </c>
      <c r="N1130" s="12">
        <v>0.78900000000000003</v>
      </c>
      <c r="O1130" s="12">
        <v>0.44600000000000001</v>
      </c>
      <c r="P1130" s="12">
        <v>88.5</v>
      </c>
      <c r="Q1130" s="12">
        <v>0.37</v>
      </c>
      <c r="R1130" s="12">
        <v>4.8351351351351353</v>
      </c>
    </row>
    <row r="1131" spans="1:18" x14ac:dyDescent="0.2">
      <c r="A1131">
        <v>16862.976999999999</v>
      </c>
      <c r="B1131">
        <v>103678.63800000001</v>
      </c>
      <c r="C1131" s="12">
        <v>30.2</v>
      </c>
      <c r="D1131" s="12">
        <v>30.6</v>
      </c>
      <c r="E1131" s="12">
        <v>5</v>
      </c>
      <c r="F1131" s="12">
        <v>27.4</v>
      </c>
      <c r="G1131" s="12">
        <v>39.9</v>
      </c>
      <c r="H1131" s="12">
        <v>24.9</v>
      </c>
      <c r="I1131" s="12">
        <v>15</v>
      </c>
      <c r="J1131" s="12">
        <v>0.16666666666666699</v>
      </c>
      <c r="K1131" s="12">
        <v>1.9</v>
      </c>
      <c r="L1131" s="12">
        <v>1.48</v>
      </c>
      <c r="M1131" s="12">
        <v>2.67</v>
      </c>
      <c r="N1131" s="12">
        <v>0.78900000000000003</v>
      </c>
      <c r="O1131" s="12">
        <v>0.44600000000000001</v>
      </c>
      <c r="P1131" s="12">
        <v>88.5</v>
      </c>
      <c r="Q1131" s="12">
        <v>0.37</v>
      </c>
      <c r="R1131" s="12">
        <v>4.8351351351351353</v>
      </c>
    </row>
    <row r="1132" spans="1:18" x14ac:dyDescent="0.2">
      <c r="A1132">
        <v>16835.383999999998</v>
      </c>
      <c r="B1132">
        <v>103649.25599999999</v>
      </c>
      <c r="C1132" s="12">
        <v>27</v>
      </c>
      <c r="D1132" s="12">
        <v>27.2</v>
      </c>
      <c r="E1132" s="12">
        <v>5</v>
      </c>
      <c r="F1132" s="12">
        <v>27.4</v>
      </c>
      <c r="G1132" s="12">
        <v>39.9</v>
      </c>
      <c r="H1132" s="12">
        <v>24.9</v>
      </c>
      <c r="I1132" s="12">
        <v>15</v>
      </c>
      <c r="J1132" s="12">
        <v>0.16666666666666699</v>
      </c>
      <c r="K1132" s="12">
        <v>1.9</v>
      </c>
      <c r="L1132" s="12">
        <v>1.48</v>
      </c>
      <c r="M1132" s="12">
        <v>2.67</v>
      </c>
      <c r="N1132" s="12">
        <v>0.78900000000000003</v>
      </c>
      <c r="O1132" s="12">
        <v>0.44600000000000001</v>
      </c>
      <c r="P1132" s="12">
        <v>88.5</v>
      </c>
      <c r="Q1132" s="12">
        <v>0.37</v>
      </c>
      <c r="R1132" s="12">
        <v>4.8351351351351353</v>
      </c>
    </row>
    <row r="1133" spans="1:18" x14ac:dyDescent="0.2">
      <c r="A1133">
        <v>16835.383999999998</v>
      </c>
      <c r="B1133">
        <v>103649.25599999999</v>
      </c>
      <c r="C1133" s="12">
        <v>31</v>
      </c>
      <c r="D1133" s="12">
        <v>31.2</v>
      </c>
      <c r="E1133" s="12">
        <v>5</v>
      </c>
      <c r="F1133" s="12">
        <v>27.4</v>
      </c>
      <c r="G1133" s="12">
        <v>39.9</v>
      </c>
      <c r="H1133" s="12">
        <v>24.9</v>
      </c>
      <c r="I1133" s="12">
        <v>15</v>
      </c>
      <c r="J1133" s="12">
        <v>0.16666666666666699</v>
      </c>
      <c r="K1133" s="12">
        <v>1.9</v>
      </c>
      <c r="L1133" s="12">
        <v>1.48</v>
      </c>
      <c r="M1133" s="12">
        <v>2.67</v>
      </c>
      <c r="N1133" s="12">
        <v>0.78900000000000003</v>
      </c>
      <c r="O1133" s="12">
        <v>0.44600000000000001</v>
      </c>
      <c r="P1133" s="12">
        <v>88.5</v>
      </c>
      <c r="Q1133" s="12">
        <v>0.37</v>
      </c>
      <c r="R1133" s="12">
        <v>4.8351351351351353</v>
      </c>
    </row>
    <row r="1134" spans="1:18" x14ac:dyDescent="0.2">
      <c r="A1134">
        <v>16838.512999999999</v>
      </c>
      <c r="B1134">
        <v>103629.935</v>
      </c>
      <c r="C1134" s="12">
        <v>30.1</v>
      </c>
      <c r="D1134" s="12">
        <v>30.3</v>
      </c>
      <c r="E1134" s="12">
        <v>5</v>
      </c>
      <c r="F1134" s="12">
        <v>27.4</v>
      </c>
      <c r="G1134" s="12">
        <v>39.9</v>
      </c>
      <c r="H1134" s="12">
        <v>24.9</v>
      </c>
      <c r="I1134" s="12">
        <v>15</v>
      </c>
      <c r="J1134" s="12">
        <v>0.16666666666666699</v>
      </c>
      <c r="K1134" s="12">
        <v>1.9</v>
      </c>
      <c r="L1134" s="12">
        <v>1.48</v>
      </c>
      <c r="M1134" s="12">
        <v>2.67</v>
      </c>
      <c r="N1134" s="12">
        <v>0.78900000000000003</v>
      </c>
      <c r="O1134" s="12">
        <v>0.44600000000000001</v>
      </c>
      <c r="P1134" s="12">
        <v>88.5</v>
      </c>
      <c r="Q1134" s="12">
        <v>0.37</v>
      </c>
      <c r="R1134" s="12">
        <v>4.8351351351351353</v>
      </c>
    </row>
    <row r="1135" spans="1:18" x14ac:dyDescent="0.2">
      <c r="A1135">
        <v>16856.696</v>
      </c>
      <c r="B1135">
        <v>103612.04</v>
      </c>
      <c r="C1135" s="12">
        <v>32.450000000000003</v>
      </c>
      <c r="D1135" s="12">
        <v>32.85</v>
      </c>
      <c r="E1135" s="12">
        <v>5</v>
      </c>
      <c r="F1135" s="12">
        <v>27.4</v>
      </c>
      <c r="G1135" s="12">
        <v>39.9</v>
      </c>
      <c r="H1135" s="12">
        <v>24.9</v>
      </c>
      <c r="I1135" s="12">
        <v>15</v>
      </c>
      <c r="J1135" s="12">
        <v>0.16666666666666699</v>
      </c>
      <c r="K1135" s="12">
        <v>1.9</v>
      </c>
      <c r="L1135" s="12">
        <v>1.48</v>
      </c>
      <c r="M1135" s="12">
        <v>2.67</v>
      </c>
      <c r="N1135" s="12">
        <v>0.78900000000000003</v>
      </c>
      <c r="O1135" s="12">
        <v>0.44600000000000001</v>
      </c>
      <c r="P1135" s="12">
        <v>88.5</v>
      </c>
      <c r="Q1135" s="12">
        <v>0.37</v>
      </c>
      <c r="R1135" s="12">
        <v>4.8351351351351353</v>
      </c>
    </row>
    <row r="1136" spans="1:18" x14ac:dyDescent="0.2">
      <c r="A1136">
        <v>16844.847000000002</v>
      </c>
      <c r="B1136">
        <v>103578.34</v>
      </c>
      <c r="C1136" s="12">
        <v>19.399999999999999</v>
      </c>
      <c r="D1136" s="12">
        <v>19.8</v>
      </c>
      <c r="E1136" s="12">
        <v>5</v>
      </c>
      <c r="F1136" s="12">
        <v>27.4</v>
      </c>
      <c r="G1136" s="12">
        <v>39.9</v>
      </c>
      <c r="H1136" s="12">
        <v>24.9</v>
      </c>
      <c r="I1136" s="12">
        <v>15</v>
      </c>
      <c r="J1136" s="12">
        <v>0.16666666666666699</v>
      </c>
      <c r="K1136" s="12">
        <v>1.9</v>
      </c>
      <c r="L1136" s="12">
        <v>1.48</v>
      </c>
      <c r="M1136" s="12">
        <v>2.67</v>
      </c>
      <c r="N1136" s="12">
        <v>0.78900000000000003</v>
      </c>
      <c r="O1136" s="12">
        <v>0.44600000000000001</v>
      </c>
      <c r="P1136" s="12">
        <v>88.5</v>
      </c>
      <c r="Q1136" s="12">
        <v>0.37</v>
      </c>
      <c r="R1136" s="12">
        <v>4.8351351351351353</v>
      </c>
    </row>
    <row r="1137" spans="1:18" x14ac:dyDescent="0.2">
      <c r="A1137">
        <v>16848.900000000001</v>
      </c>
      <c r="B1137">
        <v>103548.662</v>
      </c>
      <c r="C1137" s="12">
        <v>20.399999999999999</v>
      </c>
      <c r="D1137" s="12">
        <v>20.8</v>
      </c>
      <c r="E1137" s="12">
        <v>5</v>
      </c>
      <c r="F1137" s="12">
        <v>27.4</v>
      </c>
      <c r="G1137" s="12">
        <v>39.9</v>
      </c>
      <c r="H1137" s="12">
        <v>24.9</v>
      </c>
      <c r="I1137" s="12">
        <v>15</v>
      </c>
      <c r="J1137" s="12">
        <v>0.16666666666666699</v>
      </c>
      <c r="K1137" s="12">
        <v>1.9</v>
      </c>
      <c r="L1137" s="12">
        <v>1.48</v>
      </c>
      <c r="M1137" s="12">
        <v>2.67</v>
      </c>
      <c r="N1137" s="12">
        <v>0.78900000000000003</v>
      </c>
      <c r="O1137" s="12">
        <v>0.44600000000000001</v>
      </c>
      <c r="P1137" s="12">
        <v>88.5</v>
      </c>
      <c r="Q1137" s="12">
        <v>0.37</v>
      </c>
      <c r="R1137" s="12">
        <v>4.8351351351351353</v>
      </c>
    </row>
    <row r="1138" spans="1:18" x14ac:dyDescent="0.2">
      <c r="A1138">
        <v>16910.333999999999</v>
      </c>
      <c r="B1138">
        <v>103381.943</v>
      </c>
      <c r="C1138" s="12">
        <v>18.8</v>
      </c>
      <c r="D1138" s="12">
        <v>19.2</v>
      </c>
      <c r="E1138" s="12">
        <v>5</v>
      </c>
      <c r="F1138" s="12">
        <v>27.4</v>
      </c>
      <c r="G1138" s="12">
        <v>39.9</v>
      </c>
      <c r="H1138" s="12">
        <v>24.9</v>
      </c>
      <c r="I1138" s="12">
        <v>15</v>
      </c>
      <c r="J1138" s="12">
        <v>0.16666666666666699</v>
      </c>
      <c r="K1138" s="12">
        <v>1.9</v>
      </c>
      <c r="L1138" s="12">
        <v>1.48</v>
      </c>
      <c r="M1138" s="12">
        <v>2.67</v>
      </c>
      <c r="N1138" s="12">
        <v>0.78900000000000003</v>
      </c>
      <c r="O1138" s="12">
        <v>0.44600000000000001</v>
      </c>
      <c r="P1138" s="12">
        <v>88.5</v>
      </c>
      <c r="Q1138" s="12">
        <v>0.37</v>
      </c>
      <c r="R1138" s="12">
        <v>4.8351351351351353</v>
      </c>
    </row>
    <row r="1139" spans="1:18" x14ac:dyDescent="0.2">
      <c r="A1139">
        <v>16916.91</v>
      </c>
      <c r="B1139">
        <v>103337.967</v>
      </c>
      <c r="C1139" s="12">
        <v>19.399999999999999</v>
      </c>
      <c r="D1139" s="12">
        <v>19.8</v>
      </c>
      <c r="E1139" s="12">
        <v>5</v>
      </c>
      <c r="F1139" s="12">
        <v>27.4</v>
      </c>
      <c r="G1139" s="12">
        <v>39.9</v>
      </c>
      <c r="H1139" s="12">
        <v>24.9</v>
      </c>
      <c r="I1139" s="12">
        <v>15</v>
      </c>
      <c r="J1139" s="12">
        <v>0.16666666666666699</v>
      </c>
      <c r="K1139" s="12">
        <v>1.9</v>
      </c>
      <c r="L1139" s="12">
        <v>1.48</v>
      </c>
      <c r="M1139" s="12">
        <v>2.67</v>
      </c>
      <c r="N1139" s="12">
        <v>0.78900000000000003</v>
      </c>
      <c r="O1139" s="12">
        <v>0.44600000000000001</v>
      </c>
      <c r="P1139" s="12">
        <v>88.5</v>
      </c>
      <c r="Q1139" s="12">
        <v>0.37</v>
      </c>
      <c r="R1139" s="12">
        <v>4.8351351351351353</v>
      </c>
    </row>
    <row r="1140" spans="1:18" x14ac:dyDescent="0.2">
      <c r="A1140">
        <v>16956.419999999998</v>
      </c>
      <c r="B1140">
        <v>103299.829</v>
      </c>
      <c r="C1140" s="12">
        <v>13.2</v>
      </c>
      <c r="D1140" s="12">
        <v>13.6</v>
      </c>
      <c r="E1140" s="12">
        <v>5</v>
      </c>
      <c r="F1140" s="12">
        <v>27.4</v>
      </c>
      <c r="G1140" s="12">
        <v>39.9</v>
      </c>
      <c r="H1140" s="12">
        <v>24.9</v>
      </c>
      <c r="I1140" s="12">
        <v>15</v>
      </c>
      <c r="J1140" s="12">
        <v>0.16666666666666699</v>
      </c>
      <c r="K1140" s="12">
        <v>1.9</v>
      </c>
      <c r="L1140" s="12">
        <v>1.48</v>
      </c>
      <c r="M1140" s="12">
        <v>2.67</v>
      </c>
      <c r="N1140" s="12">
        <v>0.78900000000000003</v>
      </c>
      <c r="O1140" s="12">
        <v>0.44600000000000001</v>
      </c>
      <c r="P1140" s="12">
        <v>88.5</v>
      </c>
      <c r="Q1140" s="12">
        <v>0.37</v>
      </c>
      <c r="R1140" s="12">
        <v>4.8351351351351353</v>
      </c>
    </row>
    <row r="1141" spans="1:18" x14ac:dyDescent="0.2">
      <c r="A1141">
        <v>14175.9</v>
      </c>
      <c r="B1141">
        <v>102359.07</v>
      </c>
      <c r="C1141" s="12">
        <v>14.83</v>
      </c>
      <c r="D1141" s="12">
        <v>15.03</v>
      </c>
      <c r="E1141" s="12">
        <v>2</v>
      </c>
      <c r="F1141" s="12">
        <v>24.477777777777799</v>
      </c>
      <c r="G1141" s="12">
        <v>47.6666666666667</v>
      </c>
      <c r="H1141" s="12">
        <v>27.5555555555556</v>
      </c>
      <c r="I1141" s="12">
        <v>20.1111111111111</v>
      </c>
      <c r="J1141" s="12">
        <v>-0.15303867403315</v>
      </c>
      <c r="K1141" s="12">
        <v>1.9311111111111099</v>
      </c>
      <c r="L1141" s="12">
        <v>1.5569153151755799</v>
      </c>
      <c r="M1141" s="12">
        <v>2.68444444444444</v>
      </c>
      <c r="N1141" s="12">
        <v>0.737481261355725</v>
      </c>
      <c r="O1141" s="12">
        <v>0.42006615130773201</v>
      </c>
      <c r="P1141" s="12">
        <v>89.061348175631693</v>
      </c>
      <c r="Q1141" s="12">
        <v>0.35849999999999999</v>
      </c>
      <c r="R1141" s="12">
        <v>4.8465307150787309</v>
      </c>
    </row>
    <row r="1142" spans="1:18" x14ac:dyDescent="0.2">
      <c r="A1142">
        <v>15013.83</v>
      </c>
      <c r="B1142">
        <v>102265.06</v>
      </c>
      <c r="C1142" s="12">
        <v>16.7</v>
      </c>
      <c r="D1142" s="12">
        <v>16.899999999999999</v>
      </c>
      <c r="E1142" s="12">
        <v>2</v>
      </c>
      <c r="F1142" s="12">
        <v>24.477777777777799</v>
      </c>
      <c r="G1142" s="12">
        <v>47.6666666666667</v>
      </c>
      <c r="H1142" s="12">
        <v>27.5555555555556</v>
      </c>
      <c r="I1142" s="12">
        <v>20.1111111111111</v>
      </c>
      <c r="J1142" s="12">
        <v>-0.15303867403315</v>
      </c>
      <c r="K1142" s="12">
        <v>1.9311111111111099</v>
      </c>
      <c r="L1142" s="12">
        <v>1.5569153151755799</v>
      </c>
      <c r="M1142" s="12">
        <v>2.68444444444444</v>
      </c>
      <c r="N1142" s="12">
        <v>0.737481261355725</v>
      </c>
      <c r="O1142" s="12">
        <v>0.42006615130773201</v>
      </c>
      <c r="P1142" s="12">
        <v>89.061348175631693</v>
      </c>
      <c r="Q1142" s="12">
        <v>0.35849999999999999</v>
      </c>
      <c r="R1142" s="12">
        <v>4.8465307150787309</v>
      </c>
    </row>
    <row r="1143" spans="1:18" x14ac:dyDescent="0.2">
      <c r="A1143">
        <v>15090.62</v>
      </c>
      <c r="B1143">
        <v>102261.49</v>
      </c>
      <c r="C1143" s="12">
        <v>13.2</v>
      </c>
      <c r="D1143" s="12">
        <v>13.4</v>
      </c>
      <c r="E1143" s="12">
        <v>2</v>
      </c>
      <c r="F1143" s="12">
        <v>24.477777777777799</v>
      </c>
      <c r="G1143" s="12">
        <v>47.6666666666667</v>
      </c>
      <c r="H1143" s="12">
        <v>27.5555555555556</v>
      </c>
      <c r="I1143" s="12">
        <v>20.1111111111111</v>
      </c>
      <c r="J1143" s="12">
        <v>-0.15303867403315</v>
      </c>
      <c r="K1143" s="12">
        <v>1.9311111111111099</v>
      </c>
      <c r="L1143" s="12">
        <v>1.5569153151755799</v>
      </c>
      <c r="M1143" s="12">
        <v>2.68444444444444</v>
      </c>
      <c r="N1143" s="12">
        <v>0.737481261355725</v>
      </c>
      <c r="O1143" s="12">
        <v>0.42006615130773201</v>
      </c>
      <c r="P1143" s="12">
        <v>89.061348175631693</v>
      </c>
      <c r="Q1143" s="12">
        <v>0.35849999999999999</v>
      </c>
      <c r="R1143" s="12">
        <v>4.8465307150787309</v>
      </c>
    </row>
    <row r="1144" spans="1:18" x14ac:dyDescent="0.2">
      <c r="A1144">
        <v>14729.32</v>
      </c>
      <c r="B1144">
        <v>102265.48</v>
      </c>
      <c r="C1144" s="12">
        <v>14</v>
      </c>
      <c r="D1144" s="12">
        <v>15.8</v>
      </c>
      <c r="E1144" s="12">
        <v>2</v>
      </c>
      <c r="F1144" s="12">
        <v>24.477777777777799</v>
      </c>
      <c r="G1144" s="12">
        <v>47.6666666666667</v>
      </c>
      <c r="H1144" s="12">
        <v>27.5555555555556</v>
      </c>
      <c r="I1144" s="12">
        <v>20.1111111111111</v>
      </c>
      <c r="J1144" s="12">
        <v>-0.15303867403315</v>
      </c>
      <c r="K1144" s="12">
        <v>1.9311111111111099</v>
      </c>
      <c r="L1144" s="12">
        <v>1.5569153151755799</v>
      </c>
      <c r="M1144" s="12">
        <v>2.68444444444444</v>
      </c>
      <c r="N1144" s="12">
        <v>0.737481261355725</v>
      </c>
      <c r="O1144" s="12">
        <v>0.42006615130773201</v>
      </c>
      <c r="P1144" s="12">
        <v>89.061348175631693</v>
      </c>
      <c r="Q1144" s="12">
        <v>0.35849999999999999</v>
      </c>
      <c r="R1144" s="12">
        <v>4.8465307150787309</v>
      </c>
    </row>
    <row r="1145" spans="1:18" x14ac:dyDescent="0.2">
      <c r="A1145">
        <v>14809.29</v>
      </c>
      <c r="B1145">
        <v>102262.45</v>
      </c>
      <c r="C1145" s="12">
        <v>19.600000000000001</v>
      </c>
      <c r="D1145" s="12">
        <v>19.8</v>
      </c>
      <c r="E1145" s="12">
        <v>2</v>
      </c>
      <c r="F1145" s="12">
        <v>24.477777777777799</v>
      </c>
      <c r="G1145" s="12">
        <v>47.6666666666667</v>
      </c>
      <c r="H1145" s="12">
        <v>27.5555555555556</v>
      </c>
      <c r="I1145" s="12">
        <v>20.1111111111111</v>
      </c>
      <c r="J1145" s="12">
        <v>-0.15303867403315</v>
      </c>
      <c r="K1145" s="12">
        <v>1.9311111111111099</v>
      </c>
      <c r="L1145" s="12">
        <v>1.5569153151755799</v>
      </c>
      <c r="M1145" s="12">
        <v>2.68444444444444</v>
      </c>
      <c r="N1145" s="12">
        <v>0.737481261355725</v>
      </c>
      <c r="O1145" s="12">
        <v>0.42006615130773201</v>
      </c>
      <c r="P1145" s="12">
        <v>89.061348175631693</v>
      </c>
      <c r="Q1145" s="12">
        <v>0.35849999999999999</v>
      </c>
      <c r="R1145" s="12">
        <v>4.8465307150787309</v>
      </c>
    </row>
    <row r="1146" spans="1:18" x14ac:dyDescent="0.2">
      <c r="A1146">
        <v>14352.2</v>
      </c>
      <c r="B1146">
        <v>102329.97</v>
      </c>
      <c r="C1146" s="12">
        <v>8.75</v>
      </c>
      <c r="D1146" s="12">
        <v>8.9499999999999993</v>
      </c>
      <c r="E1146" s="12">
        <v>2</v>
      </c>
      <c r="F1146" s="12">
        <v>24.477777777777799</v>
      </c>
      <c r="G1146" s="12">
        <v>47.6666666666667</v>
      </c>
      <c r="H1146" s="12">
        <v>27.5555555555556</v>
      </c>
      <c r="I1146" s="12">
        <v>20.1111111111111</v>
      </c>
      <c r="J1146" s="12">
        <v>-0.15303867403315</v>
      </c>
      <c r="K1146" s="12">
        <v>1.9311111111111099</v>
      </c>
      <c r="L1146" s="12">
        <v>1.5569153151755799</v>
      </c>
      <c r="M1146" s="12">
        <v>2.68444444444444</v>
      </c>
      <c r="N1146" s="12">
        <v>0.737481261355725</v>
      </c>
      <c r="O1146" s="12">
        <v>0.42006615130773201</v>
      </c>
      <c r="P1146" s="12">
        <v>89.061348175631693</v>
      </c>
      <c r="Q1146" s="12">
        <v>0.35849999999999999</v>
      </c>
      <c r="R1146" s="12">
        <v>4.8465307150787309</v>
      </c>
    </row>
    <row r="1147" spans="1:18" x14ac:dyDescent="0.2">
      <c r="A1147">
        <v>14352.2</v>
      </c>
      <c r="B1147">
        <v>102329.97</v>
      </c>
      <c r="C1147" s="12">
        <v>11.45</v>
      </c>
      <c r="D1147" s="12">
        <v>11.65</v>
      </c>
      <c r="E1147" s="12">
        <v>2</v>
      </c>
      <c r="F1147" s="12">
        <v>24.477777777777799</v>
      </c>
      <c r="G1147" s="12">
        <v>47.6666666666667</v>
      </c>
      <c r="H1147" s="12">
        <v>27.5555555555556</v>
      </c>
      <c r="I1147" s="12">
        <v>20.1111111111111</v>
      </c>
      <c r="J1147" s="12">
        <v>-0.15303867403315</v>
      </c>
      <c r="K1147" s="12">
        <v>1.9311111111111099</v>
      </c>
      <c r="L1147" s="12">
        <v>1.5569153151755799</v>
      </c>
      <c r="M1147" s="12">
        <v>2.68444444444444</v>
      </c>
      <c r="N1147" s="12">
        <v>0.737481261355725</v>
      </c>
      <c r="O1147" s="12">
        <v>0.42006615130773201</v>
      </c>
      <c r="P1147" s="12">
        <v>89.061348175631693</v>
      </c>
      <c r="Q1147" s="12">
        <v>0.35849999999999999</v>
      </c>
      <c r="R1147" s="12">
        <v>4.8465307150787309</v>
      </c>
    </row>
    <row r="1148" spans="1:18" x14ac:dyDescent="0.2">
      <c r="A1148">
        <v>14395.02</v>
      </c>
      <c r="B1148">
        <v>102353.52</v>
      </c>
      <c r="C1148" s="12">
        <v>8.99</v>
      </c>
      <c r="D1148" s="12">
        <v>9.19</v>
      </c>
      <c r="E1148" s="12">
        <v>2</v>
      </c>
      <c r="F1148" s="12">
        <v>24.477777777777799</v>
      </c>
      <c r="G1148" s="12">
        <v>47.6666666666667</v>
      </c>
      <c r="H1148" s="12">
        <v>27.5555555555556</v>
      </c>
      <c r="I1148" s="12">
        <v>20.1111111111111</v>
      </c>
      <c r="J1148" s="12">
        <v>-0.15303867403315</v>
      </c>
      <c r="K1148" s="12">
        <v>1.9311111111111099</v>
      </c>
      <c r="L1148" s="12">
        <v>1.5569153151755799</v>
      </c>
      <c r="M1148" s="12">
        <v>2.68444444444444</v>
      </c>
      <c r="N1148" s="12">
        <v>0.737481261355725</v>
      </c>
      <c r="O1148" s="12">
        <v>0.42006615130773201</v>
      </c>
      <c r="P1148" s="12">
        <v>89.061348175631693</v>
      </c>
      <c r="Q1148" s="12">
        <v>0.35849999999999999</v>
      </c>
      <c r="R1148" s="12">
        <v>4.8465307150787309</v>
      </c>
    </row>
    <row r="1149" spans="1:18" x14ac:dyDescent="0.2">
      <c r="A1149">
        <v>16902.82</v>
      </c>
      <c r="B1149">
        <v>102667.58500000001</v>
      </c>
      <c r="C1149" s="12">
        <v>32.4</v>
      </c>
      <c r="D1149" s="12">
        <v>32.6</v>
      </c>
      <c r="E1149" s="12">
        <v>5</v>
      </c>
      <c r="F1149" s="12">
        <v>20.399999999999999</v>
      </c>
      <c r="G1149" s="12">
        <v>37.200000000000003</v>
      </c>
      <c r="H1149" s="12">
        <v>22.2</v>
      </c>
      <c r="I1149" s="12">
        <v>15.000000000000004</v>
      </c>
      <c r="J1149" s="12">
        <v>-0.12</v>
      </c>
      <c r="K1149" s="12">
        <v>1.88</v>
      </c>
      <c r="L1149" s="12">
        <v>1.56146179401993</v>
      </c>
      <c r="M1149" s="12">
        <v>2.65</v>
      </c>
      <c r="N1149" s="12">
        <v>0.69712765957446798</v>
      </c>
      <c r="O1149" s="12">
        <v>0.41076913433210099</v>
      </c>
      <c r="P1149" s="12">
        <v>77.546772470624106</v>
      </c>
      <c r="Q1149" s="12">
        <v>0.35</v>
      </c>
      <c r="R1149" s="12">
        <v>4.8489361702127658</v>
      </c>
    </row>
    <row r="1150" spans="1:18" x14ac:dyDescent="0.2">
      <c r="A1150">
        <v>17400.25</v>
      </c>
      <c r="B1150">
        <v>102644.06</v>
      </c>
      <c r="C1150" s="12">
        <v>16.5</v>
      </c>
      <c r="D1150" s="12">
        <v>17.3</v>
      </c>
      <c r="E1150" s="12">
        <v>2</v>
      </c>
      <c r="F1150" s="12">
        <v>29</v>
      </c>
      <c r="G1150" s="12">
        <v>51</v>
      </c>
      <c r="H1150" s="12">
        <v>31</v>
      </c>
      <c r="I1150" s="12">
        <v>20</v>
      </c>
      <c r="J1150" s="12">
        <v>-0.1</v>
      </c>
      <c r="K1150" s="12">
        <v>1.92</v>
      </c>
      <c r="L1150" s="12">
        <v>1.48837209302326</v>
      </c>
      <c r="M1150" s="12">
        <v>2.7</v>
      </c>
      <c r="N1150" s="12">
        <v>0.81406250000000002</v>
      </c>
      <c r="O1150" s="12">
        <v>0.44875107665805303</v>
      </c>
      <c r="P1150" s="12">
        <v>96.1842610364683</v>
      </c>
      <c r="Q1150" s="12">
        <v>0.374</v>
      </c>
      <c r="R1150" s="12">
        <v>4.8504344919786098</v>
      </c>
    </row>
    <row r="1151" spans="1:18" x14ac:dyDescent="0.2">
      <c r="A1151">
        <v>16897.8</v>
      </c>
      <c r="B1151">
        <v>102536.04</v>
      </c>
      <c r="C1151" s="12">
        <v>17.5</v>
      </c>
      <c r="D1151" s="12">
        <v>18.3</v>
      </c>
      <c r="E1151" s="12">
        <v>4</v>
      </c>
      <c r="F1151" s="12">
        <v>28.572727272727299</v>
      </c>
      <c r="G1151" s="12">
        <v>41</v>
      </c>
      <c r="H1151" s="12">
        <v>24.909090909090899</v>
      </c>
      <c r="I1151" s="12">
        <v>16.090909090909101</v>
      </c>
      <c r="J1151" s="12">
        <v>0.22768361581921101</v>
      </c>
      <c r="K1151" s="12">
        <v>1.8672727272727301</v>
      </c>
      <c r="L1151" s="12">
        <v>1.4538582320437901</v>
      </c>
      <c r="M1151" s="12">
        <v>2.68363636363636</v>
      </c>
      <c r="N1151" s="12">
        <v>0.84952384218894705</v>
      </c>
      <c r="O1151" s="12">
        <v>0.45827169072388502</v>
      </c>
      <c r="P1151" s="12">
        <v>90.162321020842398</v>
      </c>
      <c r="Q1151" s="12">
        <v>0.38124999999999998</v>
      </c>
      <c r="R1151" s="12">
        <v>4.8512100778726479</v>
      </c>
    </row>
    <row r="1152" spans="1:18" x14ac:dyDescent="0.2">
      <c r="A1152">
        <v>16939.34</v>
      </c>
      <c r="B1152">
        <v>102500.04</v>
      </c>
      <c r="C1152" s="12">
        <v>14.6</v>
      </c>
      <c r="D1152" s="12">
        <v>21.6</v>
      </c>
      <c r="E1152" s="12">
        <v>4</v>
      </c>
      <c r="F1152" s="12">
        <v>28.572727272727299</v>
      </c>
      <c r="G1152" s="12">
        <v>41</v>
      </c>
      <c r="H1152" s="12">
        <v>24.909090909090899</v>
      </c>
      <c r="I1152" s="12">
        <v>16.090909090909101</v>
      </c>
      <c r="J1152" s="12">
        <v>0.22768361581921101</v>
      </c>
      <c r="K1152" s="12">
        <v>1.8672727272727301</v>
      </c>
      <c r="L1152" s="12">
        <v>1.4538582320437901</v>
      </c>
      <c r="M1152" s="12">
        <v>2.68363636363636</v>
      </c>
      <c r="N1152" s="12">
        <v>0.84952384218894705</v>
      </c>
      <c r="O1152" s="12">
        <v>0.45827169072388502</v>
      </c>
      <c r="P1152" s="12">
        <v>90.162321020842398</v>
      </c>
      <c r="Q1152" s="12">
        <v>0.38124999999999998</v>
      </c>
      <c r="R1152" s="12">
        <v>4.8512100778726479</v>
      </c>
    </row>
    <row r="1153" spans="1:18" x14ac:dyDescent="0.2">
      <c r="A1153">
        <v>18114.987000000001</v>
      </c>
      <c r="B1153">
        <v>97661.985000000001</v>
      </c>
      <c r="C1153" s="12">
        <v>21</v>
      </c>
      <c r="D1153" s="12">
        <v>21.2</v>
      </c>
      <c r="E1153" s="12">
        <v>4</v>
      </c>
      <c r="F1153" s="12">
        <v>30.4</v>
      </c>
      <c r="G1153" s="12">
        <v>40.200000000000003</v>
      </c>
      <c r="H1153" s="12">
        <v>26.2</v>
      </c>
      <c r="I1153" s="12">
        <v>14.000000000000004</v>
      </c>
      <c r="J1153" s="12">
        <v>0.3</v>
      </c>
      <c r="K1153" s="12">
        <v>1.83</v>
      </c>
      <c r="L1153" s="12">
        <v>1.82452642073779</v>
      </c>
      <c r="M1153" s="12">
        <v>2.66</v>
      </c>
      <c r="N1153" s="12">
        <v>0.89543169398907096</v>
      </c>
      <c r="O1153" s="12">
        <v>0.47241570183126502</v>
      </c>
      <c r="P1153" s="12">
        <v>90.307279207147403</v>
      </c>
      <c r="Q1153" s="12">
        <v>0.39</v>
      </c>
      <c r="R1153" s="12">
        <v>4.8600812666386437</v>
      </c>
    </row>
    <row r="1154" spans="1:18" x14ac:dyDescent="0.2">
      <c r="A1154">
        <v>18173.117999999999</v>
      </c>
      <c r="B1154">
        <v>97587.614000000001</v>
      </c>
      <c r="C1154" s="12">
        <v>14.5</v>
      </c>
      <c r="D1154" s="12">
        <v>14.7</v>
      </c>
      <c r="E1154" s="12">
        <v>4</v>
      </c>
      <c r="F1154" s="12">
        <v>26.7</v>
      </c>
      <c r="G1154" s="12">
        <v>37.6</v>
      </c>
      <c r="H1154" s="12">
        <v>22.8</v>
      </c>
      <c r="I1154" s="12">
        <v>14.8</v>
      </c>
      <c r="J1154" s="12">
        <v>0.26351351351351299</v>
      </c>
      <c r="K1154" s="12">
        <v>1.97</v>
      </c>
      <c r="L1154" s="12">
        <v>1.9648224273872901</v>
      </c>
      <c r="M1154" s="12">
        <v>2.71</v>
      </c>
      <c r="N1154" s="12">
        <v>0.74292893401015203</v>
      </c>
      <c r="O1154" s="12">
        <v>0.42625314177372198</v>
      </c>
      <c r="P1154" s="12">
        <v>97.394241478029798</v>
      </c>
      <c r="Q1154" s="12">
        <v>0.35799999999999998</v>
      </c>
      <c r="R1154" s="12">
        <v>4.8685165754473516</v>
      </c>
    </row>
    <row r="1155" spans="1:18" x14ac:dyDescent="0.2">
      <c r="A1155">
        <v>18691.39</v>
      </c>
      <c r="B1155">
        <v>97578.5</v>
      </c>
      <c r="C1155" s="12">
        <v>10</v>
      </c>
      <c r="D1155" s="12">
        <v>10.199999999999999</v>
      </c>
      <c r="E1155" s="12">
        <v>2</v>
      </c>
      <c r="F1155" s="12">
        <v>35.299999999999997</v>
      </c>
      <c r="G1155" s="12">
        <v>49</v>
      </c>
      <c r="H1155" s="12">
        <v>30</v>
      </c>
      <c r="I1155" s="12">
        <v>19</v>
      </c>
      <c r="J1155" s="12">
        <v>0.278947368421052</v>
      </c>
      <c r="K1155" s="12">
        <v>1.89</v>
      </c>
      <c r="L1155" s="12">
        <v>1.3968957871396901</v>
      </c>
      <c r="M1155" s="12">
        <v>2.7</v>
      </c>
      <c r="N1155" s="12">
        <v>0.93285714285714305</v>
      </c>
      <c r="O1155" s="12">
        <v>0.48263118994826298</v>
      </c>
      <c r="P1155" s="12">
        <v>102.169984686064</v>
      </c>
      <c r="Q1155" s="12">
        <v>0.39700000000000002</v>
      </c>
      <c r="R1155" s="12">
        <v>4.8686577905721489</v>
      </c>
    </row>
    <row r="1156" spans="1:18" x14ac:dyDescent="0.2">
      <c r="A1156">
        <v>14739.29</v>
      </c>
      <c r="B1156">
        <v>102860.64</v>
      </c>
      <c r="C1156" s="12">
        <v>22.5</v>
      </c>
      <c r="D1156" s="12">
        <v>22.7</v>
      </c>
      <c r="E1156" s="12">
        <v>5</v>
      </c>
      <c r="F1156" s="12">
        <v>33.700000000000003</v>
      </c>
      <c r="G1156" s="12">
        <v>46.8</v>
      </c>
      <c r="H1156" s="12">
        <v>28.7</v>
      </c>
      <c r="I1156" s="12">
        <v>18.099999999999998</v>
      </c>
      <c r="J1156" s="12">
        <v>0.27624309392265201</v>
      </c>
      <c r="K1156" s="12">
        <v>1.84</v>
      </c>
      <c r="L1156" s="12">
        <v>1.3762154076290201</v>
      </c>
      <c r="M1156" s="12">
        <v>2.69</v>
      </c>
      <c r="N1156" s="12">
        <v>0.95463586956521695</v>
      </c>
      <c r="O1156" s="12">
        <v>0.48839575924571699</v>
      </c>
      <c r="P1156" s="12">
        <v>94.960814788247305</v>
      </c>
      <c r="Q1156" s="12">
        <v>0.40100000000000002</v>
      </c>
      <c r="R1156" s="12">
        <v>4.8744036647511635</v>
      </c>
    </row>
    <row r="1157" spans="1:18" x14ac:dyDescent="0.2">
      <c r="A1157">
        <v>17034.990000000002</v>
      </c>
      <c r="B1157">
        <v>102559.74</v>
      </c>
      <c r="C1157" s="12">
        <v>16.7</v>
      </c>
      <c r="D1157" s="12">
        <v>16.899999999999999</v>
      </c>
      <c r="E1157" s="12">
        <v>2</v>
      </c>
      <c r="F1157" s="12">
        <v>27.574999999999999</v>
      </c>
      <c r="G1157" s="12">
        <v>45.75</v>
      </c>
      <c r="H1157" s="12">
        <v>27.25</v>
      </c>
      <c r="I1157" s="12">
        <v>18.5</v>
      </c>
      <c r="J1157" s="12">
        <v>1.7567567567567499E-2</v>
      </c>
      <c r="K1157" s="12">
        <v>1.8825000000000001</v>
      </c>
      <c r="L1157" s="12">
        <v>1.4773509385918999</v>
      </c>
      <c r="M1157" s="12">
        <v>2.6775000000000002</v>
      </c>
      <c r="N1157" s="12">
        <v>0.81518493395241598</v>
      </c>
      <c r="O1157" s="12">
        <v>0.44821386440618999</v>
      </c>
      <c r="P1157" s="12">
        <v>90.168227839300201</v>
      </c>
      <c r="Q1157" s="12">
        <v>0.372</v>
      </c>
      <c r="R1157" s="12">
        <v>4.8795293923452041</v>
      </c>
    </row>
    <row r="1158" spans="1:18" x14ac:dyDescent="0.2">
      <c r="A1158">
        <v>17052.13</v>
      </c>
      <c r="B1158">
        <v>102616.28</v>
      </c>
      <c r="C1158" s="12">
        <v>13.2</v>
      </c>
      <c r="D1158" s="12">
        <v>13.4</v>
      </c>
      <c r="E1158" s="12">
        <v>2</v>
      </c>
      <c r="F1158" s="12">
        <v>27.574999999999999</v>
      </c>
      <c r="G1158" s="12">
        <v>45.75</v>
      </c>
      <c r="H1158" s="12">
        <v>27.25</v>
      </c>
      <c r="I1158" s="12">
        <v>18.5</v>
      </c>
      <c r="J1158" s="12">
        <v>1.7567567567567499E-2</v>
      </c>
      <c r="K1158" s="12">
        <v>1.8825000000000001</v>
      </c>
      <c r="L1158" s="12">
        <v>1.4773509385918999</v>
      </c>
      <c r="M1158" s="12">
        <v>2.6775000000000002</v>
      </c>
      <c r="N1158" s="12">
        <v>0.81518493395241598</v>
      </c>
      <c r="O1158" s="12">
        <v>0.44821386440618999</v>
      </c>
      <c r="P1158" s="12">
        <v>90.168227839300201</v>
      </c>
      <c r="Q1158" s="12">
        <v>0.372</v>
      </c>
      <c r="R1158" s="12">
        <v>4.8795293923452041</v>
      </c>
    </row>
    <row r="1159" spans="1:18" x14ac:dyDescent="0.2">
      <c r="A1159">
        <v>16969.79</v>
      </c>
      <c r="B1159">
        <v>102508.67</v>
      </c>
      <c r="C1159" s="12">
        <v>15.3</v>
      </c>
      <c r="D1159" s="12">
        <v>16.100000000000001</v>
      </c>
      <c r="E1159" s="12">
        <v>2</v>
      </c>
      <c r="F1159" s="12">
        <v>27.574999999999999</v>
      </c>
      <c r="G1159" s="12">
        <v>45.75</v>
      </c>
      <c r="H1159" s="12">
        <v>27.25</v>
      </c>
      <c r="I1159" s="12">
        <v>18.5</v>
      </c>
      <c r="J1159" s="12">
        <v>1.7567567567567499E-2</v>
      </c>
      <c r="K1159" s="12">
        <v>1.8825000000000001</v>
      </c>
      <c r="L1159" s="12">
        <v>1.4773509385918999</v>
      </c>
      <c r="M1159" s="12">
        <v>2.6775000000000002</v>
      </c>
      <c r="N1159" s="12">
        <v>0.81518493395241598</v>
      </c>
      <c r="O1159" s="12">
        <v>0.44821386440618999</v>
      </c>
      <c r="P1159" s="12">
        <v>90.168227839300201</v>
      </c>
      <c r="Q1159" s="12">
        <v>0.372</v>
      </c>
      <c r="R1159" s="12">
        <v>4.8795293923452041</v>
      </c>
    </row>
    <row r="1160" spans="1:18" x14ac:dyDescent="0.2">
      <c r="A1160">
        <v>16952.099999999999</v>
      </c>
      <c r="B1160">
        <v>102552.99</v>
      </c>
      <c r="C1160" s="12">
        <v>14.9</v>
      </c>
      <c r="D1160" s="12">
        <v>15.7</v>
      </c>
      <c r="E1160" s="12">
        <v>2</v>
      </c>
      <c r="F1160" s="12">
        <v>27.574999999999999</v>
      </c>
      <c r="G1160" s="12">
        <v>45.75</v>
      </c>
      <c r="H1160" s="12">
        <v>27.25</v>
      </c>
      <c r="I1160" s="12">
        <v>18.5</v>
      </c>
      <c r="J1160" s="12">
        <v>1.7567567567567499E-2</v>
      </c>
      <c r="K1160" s="12">
        <v>1.8825000000000001</v>
      </c>
      <c r="L1160" s="12">
        <v>1.4773509385918999</v>
      </c>
      <c r="M1160" s="12">
        <v>2.6775000000000002</v>
      </c>
      <c r="N1160" s="12">
        <v>0.81518493395241598</v>
      </c>
      <c r="O1160" s="12">
        <v>0.44821386440618999</v>
      </c>
      <c r="P1160" s="12">
        <v>90.168227839300201</v>
      </c>
      <c r="Q1160" s="12">
        <v>0.372</v>
      </c>
      <c r="R1160" s="12">
        <v>4.8795293923452041</v>
      </c>
    </row>
    <row r="1161" spans="1:18" x14ac:dyDescent="0.2">
      <c r="A1161">
        <v>16406.235000000001</v>
      </c>
      <c r="B1161">
        <v>102431.208</v>
      </c>
      <c r="C1161" s="12">
        <v>19.7</v>
      </c>
      <c r="D1161" s="12">
        <v>19.899999999999999</v>
      </c>
      <c r="E1161" s="12">
        <v>2</v>
      </c>
      <c r="F1161" s="12">
        <v>37.9</v>
      </c>
      <c r="G1161" s="12">
        <v>49</v>
      </c>
      <c r="H1161" s="12">
        <v>28</v>
      </c>
      <c r="I1161" s="12">
        <v>21</v>
      </c>
      <c r="J1161" s="12">
        <v>0.47142857142857097</v>
      </c>
      <c r="K1161" s="12">
        <v>1.83</v>
      </c>
      <c r="L1161" s="12">
        <v>1.3270485859318299</v>
      </c>
      <c r="M1161" s="12">
        <v>2.69</v>
      </c>
      <c r="N1161" s="12">
        <v>1.0270546448087401</v>
      </c>
      <c r="O1161" s="12">
        <v>0.50667338812942897</v>
      </c>
      <c r="P1161" s="12">
        <v>99.265409601438705</v>
      </c>
      <c r="Q1161" s="12">
        <v>0.41499999999999998</v>
      </c>
      <c r="R1161" s="12">
        <v>4.8844690236355195</v>
      </c>
    </row>
    <row r="1162" spans="1:18" x14ac:dyDescent="0.2">
      <c r="A1162">
        <v>16406.235000000001</v>
      </c>
      <c r="B1162">
        <v>102431.208</v>
      </c>
      <c r="C1162" s="12">
        <v>19.7</v>
      </c>
      <c r="D1162" s="12">
        <v>19.899999999999999</v>
      </c>
      <c r="E1162" s="12">
        <v>2</v>
      </c>
      <c r="F1162" s="12">
        <v>37.9</v>
      </c>
      <c r="G1162" s="12">
        <v>49</v>
      </c>
      <c r="H1162" s="12">
        <v>28</v>
      </c>
      <c r="I1162" s="12">
        <v>21</v>
      </c>
      <c r="J1162" s="12">
        <v>0.47142857142857097</v>
      </c>
      <c r="K1162" s="12">
        <v>1.83</v>
      </c>
      <c r="L1162" s="12">
        <v>1.3270485859318299</v>
      </c>
      <c r="M1162" s="12">
        <v>2.69</v>
      </c>
      <c r="N1162" s="12">
        <v>1.0270546448087401</v>
      </c>
      <c r="O1162" s="12">
        <v>0.50667338812942897</v>
      </c>
      <c r="P1162" s="12">
        <v>99.265409601438705</v>
      </c>
      <c r="Q1162" s="12">
        <v>0.41499999999999998</v>
      </c>
      <c r="R1162" s="12">
        <v>4.8844690236355195</v>
      </c>
    </row>
    <row r="1163" spans="1:18" x14ac:dyDescent="0.2">
      <c r="A1163">
        <v>19082.72</v>
      </c>
      <c r="B1163">
        <v>98091.26</v>
      </c>
      <c r="C1163" s="12">
        <v>28.4</v>
      </c>
      <c r="D1163" s="12">
        <v>28.6</v>
      </c>
      <c r="E1163" s="12">
        <v>4</v>
      </c>
      <c r="F1163" s="12">
        <v>21.7</v>
      </c>
      <c r="G1163" s="12">
        <v>33.1</v>
      </c>
      <c r="H1163" s="12">
        <v>20.3</v>
      </c>
      <c r="I1163" s="12">
        <v>12.8</v>
      </c>
      <c r="J1163" s="12">
        <v>0.109375</v>
      </c>
      <c r="K1163" s="12">
        <v>1.95</v>
      </c>
      <c r="L1163" s="12">
        <v>1.6023007395234199</v>
      </c>
      <c r="M1163" s="12">
        <v>2.67</v>
      </c>
      <c r="N1163" s="12">
        <v>0.66635384615384596</v>
      </c>
      <c r="O1163" s="12">
        <v>0.39988736347437498</v>
      </c>
      <c r="P1163" s="12">
        <v>86.9492992865883</v>
      </c>
      <c r="Q1163" s="12">
        <v>0.34100000000000003</v>
      </c>
      <c r="R1163" s="12">
        <v>4.8866681705391377</v>
      </c>
    </row>
    <row r="1164" spans="1:18" x14ac:dyDescent="0.2">
      <c r="A1164">
        <v>17529.227999999999</v>
      </c>
      <c r="B1164">
        <v>105429.08900000001</v>
      </c>
      <c r="C1164" s="12">
        <v>24</v>
      </c>
      <c r="D1164" s="12">
        <v>24.2</v>
      </c>
      <c r="E1164" s="12">
        <v>4</v>
      </c>
      <c r="F1164" s="12">
        <v>20.3</v>
      </c>
      <c r="G1164" s="12">
        <v>40.5</v>
      </c>
      <c r="H1164" s="12">
        <v>25.6</v>
      </c>
      <c r="I1164" s="12">
        <v>14.899999999999999</v>
      </c>
      <c r="J1164" s="12">
        <v>-0.355704697986577</v>
      </c>
      <c r="K1164" s="12">
        <v>1.94</v>
      </c>
      <c r="L1164" s="12">
        <v>1.6126350789692401</v>
      </c>
      <c r="M1164" s="12">
        <v>2.68</v>
      </c>
      <c r="N1164" s="12">
        <v>0.66187628865979398</v>
      </c>
      <c r="O1164" s="12">
        <v>0.39827049292192401</v>
      </c>
      <c r="P1164" s="12">
        <v>82.196629388492497</v>
      </c>
      <c r="Q1164" s="12">
        <v>0.34</v>
      </c>
      <c r="R1164" s="12">
        <v>4.8878714372346881</v>
      </c>
    </row>
    <row r="1165" spans="1:18" x14ac:dyDescent="0.2">
      <c r="A1165">
        <v>20096.955999999998</v>
      </c>
      <c r="B1165">
        <v>97922.683000000005</v>
      </c>
      <c r="C1165" s="12">
        <v>12</v>
      </c>
      <c r="D1165" s="12">
        <v>12.4</v>
      </c>
      <c r="E1165" s="12">
        <v>5</v>
      </c>
      <c r="F1165" s="12">
        <v>32.9</v>
      </c>
      <c r="G1165" s="12">
        <v>45.8</v>
      </c>
      <c r="H1165" s="12">
        <v>28</v>
      </c>
      <c r="I1165" s="12">
        <v>17.799999999999997</v>
      </c>
      <c r="J1165" s="12">
        <v>0.275280898876404</v>
      </c>
      <c r="K1165" s="12">
        <v>1.87</v>
      </c>
      <c r="L1165" s="12">
        <v>1.40707298720843</v>
      </c>
      <c r="M1165" s="12">
        <v>2.67</v>
      </c>
      <c r="N1165" s="12">
        <v>0.89755614973261999</v>
      </c>
      <c r="O1165" s="12">
        <v>0.47300637183205002</v>
      </c>
      <c r="P1165" s="12">
        <v>97.869085991074996</v>
      </c>
      <c r="Q1165" s="12">
        <v>0.38700000000000001</v>
      </c>
      <c r="R1165" s="12">
        <v>4.9032458649421704</v>
      </c>
    </row>
    <row r="1166" spans="1:18" x14ac:dyDescent="0.2">
      <c r="A1166">
        <v>19317.04</v>
      </c>
      <c r="B1166">
        <v>98143.65</v>
      </c>
      <c r="C1166" s="12">
        <v>25</v>
      </c>
      <c r="D1166" s="12">
        <v>25.2</v>
      </c>
      <c r="E1166" s="12">
        <v>4</v>
      </c>
      <c r="F1166" s="12">
        <v>21.6</v>
      </c>
      <c r="G1166" s="12">
        <v>39</v>
      </c>
      <c r="H1166" s="12">
        <v>24</v>
      </c>
      <c r="I1166" s="12">
        <v>15</v>
      </c>
      <c r="J1166" s="12">
        <v>-0.16</v>
      </c>
      <c r="K1166" s="12">
        <v>1.94</v>
      </c>
      <c r="L1166" s="12">
        <v>1.59539473684211</v>
      </c>
      <c r="M1166" s="12">
        <v>2.68</v>
      </c>
      <c r="N1166" s="12">
        <v>0.67983505154639201</v>
      </c>
      <c r="O1166" s="12">
        <v>0.40470345640220001</v>
      </c>
      <c r="P1166" s="12">
        <v>85.150066723280403</v>
      </c>
      <c r="Q1166" s="12">
        <v>0.34200000000000003</v>
      </c>
      <c r="R1166" s="12">
        <v>4.9117983963344791</v>
      </c>
    </row>
    <row r="1167" spans="1:18" x14ac:dyDescent="0.2">
      <c r="A1167">
        <v>14528.98</v>
      </c>
      <c r="B1167">
        <v>102296.36</v>
      </c>
      <c r="C1167" s="12">
        <v>8.6999999999999993</v>
      </c>
      <c r="D1167" s="12">
        <v>12.4</v>
      </c>
      <c r="E1167" s="12">
        <v>2</v>
      </c>
      <c r="F1167" s="12">
        <v>28.133333333333301</v>
      </c>
      <c r="G1167" s="12">
        <v>42.8333333333333</v>
      </c>
      <c r="H1167" s="12">
        <v>25.3333333333333</v>
      </c>
      <c r="I1167" s="12">
        <v>17.5</v>
      </c>
      <c r="J1167" s="12">
        <v>0.16</v>
      </c>
      <c r="K1167" s="12">
        <v>1.91333333333333</v>
      </c>
      <c r="L1167" s="12">
        <v>1.49514745311577</v>
      </c>
      <c r="M1167" s="12">
        <v>2.69166666666667</v>
      </c>
      <c r="N1167" s="12">
        <v>0.80557237965888895</v>
      </c>
      <c r="O1167" s="12">
        <v>0.44449269026900901</v>
      </c>
      <c r="P1167" s="12">
        <v>93.621137193848</v>
      </c>
      <c r="Q1167" s="12">
        <v>0.36716666666666697</v>
      </c>
      <c r="R1167" s="12">
        <v>4.9175825138235698</v>
      </c>
    </row>
    <row r="1168" spans="1:18" x14ac:dyDescent="0.2">
      <c r="A1168">
        <v>14648.19</v>
      </c>
      <c r="B1168">
        <v>102272.33</v>
      </c>
      <c r="C1168" s="12">
        <v>8.6999999999999993</v>
      </c>
      <c r="D1168" s="12">
        <v>12.4</v>
      </c>
      <c r="E1168" s="12">
        <v>2</v>
      </c>
      <c r="F1168" s="12">
        <v>28.133333333333301</v>
      </c>
      <c r="G1168" s="12">
        <v>42.8333333333333</v>
      </c>
      <c r="H1168" s="12">
        <v>25.3333333333333</v>
      </c>
      <c r="I1168" s="12">
        <v>17.5</v>
      </c>
      <c r="J1168" s="12">
        <v>0.16</v>
      </c>
      <c r="K1168" s="12">
        <v>1.91333333333333</v>
      </c>
      <c r="L1168" s="12">
        <v>1.49514745311577</v>
      </c>
      <c r="M1168" s="12">
        <v>2.69166666666667</v>
      </c>
      <c r="N1168" s="12">
        <v>0.80557237965888895</v>
      </c>
      <c r="O1168" s="12">
        <v>0.44449269026900901</v>
      </c>
      <c r="P1168" s="12">
        <v>93.621137193848</v>
      </c>
      <c r="Q1168" s="12">
        <v>0.36716666666666697</v>
      </c>
      <c r="R1168" s="12">
        <v>4.9175825138235698</v>
      </c>
    </row>
    <row r="1169" spans="1:18" x14ac:dyDescent="0.2">
      <c r="A1169">
        <v>17640.420999999998</v>
      </c>
      <c r="B1169">
        <v>104996.514</v>
      </c>
      <c r="C1169" s="12">
        <v>30.8</v>
      </c>
      <c r="D1169" s="12">
        <v>31</v>
      </c>
      <c r="E1169" s="12">
        <v>12</v>
      </c>
      <c r="F1169" s="12">
        <v>23.4</v>
      </c>
      <c r="G1169" s="12">
        <v>34.799999999999997</v>
      </c>
      <c r="H1169" s="12">
        <v>22.7</v>
      </c>
      <c r="I1169" s="12">
        <v>12.099999999999998</v>
      </c>
      <c r="J1169" s="12">
        <v>5.7851239669421399E-2</v>
      </c>
      <c r="K1169" s="12">
        <v>1.94</v>
      </c>
      <c r="L1169" s="12">
        <v>1.49</v>
      </c>
      <c r="M1169" s="12">
        <v>2.67</v>
      </c>
      <c r="N1169" s="12">
        <v>0.78300000000000003</v>
      </c>
      <c r="O1169" s="12">
        <v>0.44400000000000001</v>
      </c>
      <c r="P1169" s="12">
        <v>87.1</v>
      </c>
      <c r="Q1169" s="12">
        <v>0.36</v>
      </c>
      <c r="R1169" s="12">
        <v>4.9527777777777775</v>
      </c>
    </row>
    <row r="1170" spans="1:18" x14ac:dyDescent="0.2">
      <c r="A1170">
        <v>17640.420999999998</v>
      </c>
      <c r="B1170">
        <v>104996.514</v>
      </c>
      <c r="C1170" s="12">
        <v>31</v>
      </c>
      <c r="D1170" s="12">
        <v>31.2</v>
      </c>
      <c r="E1170" s="12">
        <v>12</v>
      </c>
      <c r="F1170" s="12">
        <v>23.4</v>
      </c>
      <c r="G1170" s="12">
        <v>34.799999999999997</v>
      </c>
      <c r="H1170" s="12">
        <v>22.7</v>
      </c>
      <c r="I1170" s="12">
        <v>12.099999999999998</v>
      </c>
      <c r="J1170" s="12">
        <v>5.7851239669421399E-2</v>
      </c>
      <c r="K1170" s="12">
        <v>1.94</v>
      </c>
      <c r="L1170" s="12">
        <v>1.49</v>
      </c>
      <c r="M1170" s="12">
        <v>2.67</v>
      </c>
      <c r="N1170" s="12">
        <v>0.78300000000000003</v>
      </c>
      <c r="O1170" s="12">
        <v>0.44400000000000001</v>
      </c>
      <c r="P1170" s="12">
        <v>87.1</v>
      </c>
      <c r="Q1170" s="12">
        <v>0.36</v>
      </c>
      <c r="R1170" s="12">
        <v>4.9527777777777775</v>
      </c>
    </row>
    <row r="1171" spans="1:18" x14ac:dyDescent="0.2">
      <c r="A1171">
        <v>17264.422999999999</v>
      </c>
      <c r="B1171">
        <v>104467.04700000001</v>
      </c>
      <c r="C1171" s="12">
        <v>32</v>
      </c>
      <c r="D1171" s="12">
        <v>32.200000000000003</v>
      </c>
      <c r="E1171" s="12">
        <v>12</v>
      </c>
      <c r="F1171" s="12">
        <v>23.4</v>
      </c>
      <c r="G1171" s="12">
        <v>34.799999999999997</v>
      </c>
      <c r="H1171" s="12">
        <v>22.7</v>
      </c>
      <c r="I1171" s="12">
        <v>12.099999999999998</v>
      </c>
      <c r="J1171" s="12">
        <v>5.7851239669421399E-2</v>
      </c>
      <c r="K1171" s="12">
        <v>1.94</v>
      </c>
      <c r="L1171" s="12">
        <v>1.49</v>
      </c>
      <c r="M1171" s="12">
        <v>2.67</v>
      </c>
      <c r="N1171" s="12">
        <v>0.78300000000000003</v>
      </c>
      <c r="O1171" s="12">
        <v>0.44400000000000001</v>
      </c>
      <c r="P1171" s="12">
        <v>87.1</v>
      </c>
      <c r="Q1171" s="12">
        <v>0.36</v>
      </c>
      <c r="R1171" s="12">
        <v>4.9527777777777775</v>
      </c>
    </row>
    <row r="1172" spans="1:18" x14ac:dyDescent="0.2">
      <c r="A1172">
        <v>17264.422999999999</v>
      </c>
      <c r="B1172">
        <v>104467.04700000001</v>
      </c>
      <c r="C1172" s="12">
        <v>32.200000000000003</v>
      </c>
      <c r="D1172" s="12">
        <v>32.4</v>
      </c>
      <c r="E1172" s="12">
        <v>12</v>
      </c>
      <c r="F1172" s="12">
        <v>23.4</v>
      </c>
      <c r="G1172" s="12">
        <v>34.799999999999997</v>
      </c>
      <c r="H1172" s="12">
        <v>22.7</v>
      </c>
      <c r="I1172" s="12">
        <v>12.099999999999998</v>
      </c>
      <c r="J1172" s="12">
        <v>5.7851239669421399E-2</v>
      </c>
      <c r="K1172" s="12">
        <v>1.94</v>
      </c>
      <c r="L1172" s="12">
        <v>1.49</v>
      </c>
      <c r="M1172" s="12">
        <v>2.67</v>
      </c>
      <c r="N1172" s="12">
        <v>0.78300000000000003</v>
      </c>
      <c r="O1172" s="12">
        <v>0.44400000000000001</v>
      </c>
      <c r="P1172" s="12">
        <v>87.1</v>
      </c>
      <c r="Q1172" s="12">
        <v>0.36</v>
      </c>
      <c r="R1172" s="12">
        <v>4.9527777777777775</v>
      </c>
    </row>
    <row r="1173" spans="1:18" x14ac:dyDescent="0.2">
      <c r="A1173">
        <v>17253.317999999999</v>
      </c>
      <c r="B1173">
        <v>104459.587</v>
      </c>
      <c r="C1173" s="12">
        <v>32</v>
      </c>
      <c r="D1173" s="12">
        <v>32.200000000000003</v>
      </c>
      <c r="E1173" s="12">
        <v>12</v>
      </c>
      <c r="F1173" s="12">
        <v>23.4</v>
      </c>
      <c r="G1173" s="12">
        <v>34.799999999999997</v>
      </c>
      <c r="H1173" s="12">
        <v>22.7</v>
      </c>
      <c r="I1173" s="12">
        <v>12.099999999999998</v>
      </c>
      <c r="J1173" s="12">
        <v>5.7851239669421399E-2</v>
      </c>
      <c r="K1173" s="12">
        <v>1.94</v>
      </c>
      <c r="L1173" s="12">
        <v>1.49</v>
      </c>
      <c r="M1173" s="12">
        <v>2.67</v>
      </c>
      <c r="N1173" s="12">
        <v>0.78300000000000003</v>
      </c>
      <c r="O1173" s="12">
        <v>0.44400000000000001</v>
      </c>
      <c r="P1173" s="12">
        <v>87.1</v>
      </c>
      <c r="Q1173" s="12">
        <v>0.36</v>
      </c>
      <c r="R1173" s="12">
        <v>4.9527777777777775</v>
      </c>
    </row>
    <row r="1174" spans="1:18" x14ac:dyDescent="0.2">
      <c r="A1174">
        <v>17253.317999999999</v>
      </c>
      <c r="B1174">
        <v>104459.587</v>
      </c>
      <c r="C1174" s="12">
        <v>32.200000000000003</v>
      </c>
      <c r="D1174" s="12">
        <v>32.4</v>
      </c>
      <c r="E1174" s="12">
        <v>12</v>
      </c>
      <c r="F1174" s="12">
        <v>23.4</v>
      </c>
      <c r="G1174" s="12">
        <v>34.799999999999997</v>
      </c>
      <c r="H1174" s="12">
        <v>22.7</v>
      </c>
      <c r="I1174" s="12">
        <v>12.099999999999998</v>
      </c>
      <c r="J1174" s="12">
        <v>5.7851239669421399E-2</v>
      </c>
      <c r="K1174" s="12">
        <v>1.94</v>
      </c>
      <c r="L1174" s="12">
        <v>1.49</v>
      </c>
      <c r="M1174" s="12">
        <v>2.67</v>
      </c>
      <c r="N1174" s="12">
        <v>0.78300000000000003</v>
      </c>
      <c r="O1174" s="12">
        <v>0.44400000000000001</v>
      </c>
      <c r="P1174" s="12">
        <v>87.1</v>
      </c>
      <c r="Q1174" s="12">
        <v>0.36</v>
      </c>
      <c r="R1174" s="12">
        <v>4.9527777777777775</v>
      </c>
    </row>
    <row r="1175" spans="1:18" x14ac:dyDescent="0.2">
      <c r="A1175">
        <v>16943.698</v>
      </c>
      <c r="B1175">
        <v>104101.35799999999</v>
      </c>
      <c r="C1175" s="12">
        <v>31.3</v>
      </c>
      <c r="D1175" s="12">
        <v>31.7</v>
      </c>
      <c r="E1175" s="12">
        <v>12</v>
      </c>
      <c r="F1175" s="12">
        <v>23.4</v>
      </c>
      <c r="G1175" s="12">
        <v>34.799999999999997</v>
      </c>
      <c r="H1175" s="12">
        <v>22.7</v>
      </c>
      <c r="I1175" s="12">
        <v>12.099999999999998</v>
      </c>
      <c r="J1175" s="12">
        <v>5.7851239669421399E-2</v>
      </c>
      <c r="K1175" s="12">
        <v>1.94</v>
      </c>
      <c r="L1175" s="12">
        <v>1.49</v>
      </c>
      <c r="M1175" s="12">
        <v>2.67</v>
      </c>
      <c r="N1175" s="12">
        <v>0.78300000000000003</v>
      </c>
      <c r="O1175" s="12">
        <v>0.44400000000000001</v>
      </c>
      <c r="P1175" s="12">
        <v>87.1</v>
      </c>
      <c r="Q1175" s="12">
        <v>0.36</v>
      </c>
      <c r="R1175" s="12">
        <v>4.9527777777777775</v>
      </c>
    </row>
    <row r="1176" spans="1:18" x14ac:dyDescent="0.2">
      <c r="A1176">
        <v>16883.55</v>
      </c>
      <c r="B1176">
        <v>104025.311</v>
      </c>
      <c r="C1176" s="12">
        <v>36.5</v>
      </c>
      <c r="D1176" s="12">
        <v>36.9</v>
      </c>
      <c r="E1176" s="12">
        <v>12</v>
      </c>
      <c r="F1176" s="12">
        <v>23.4</v>
      </c>
      <c r="G1176" s="12">
        <v>34.799999999999997</v>
      </c>
      <c r="H1176" s="12">
        <v>22.7</v>
      </c>
      <c r="I1176" s="12">
        <v>12.099999999999998</v>
      </c>
      <c r="J1176" s="12">
        <v>5.7851239669421399E-2</v>
      </c>
      <c r="K1176" s="12">
        <v>1.94</v>
      </c>
      <c r="L1176" s="12">
        <v>1.49</v>
      </c>
      <c r="M1176" s="12">
        <v>2.67</v>
      </c>
      <c r="N1176" s="12">
        <v>0.78300000000000003</v>
      </c>
      <c r="O1176" s="12">
        <v>0.44400000000000001</v>
      </c>
      <c r="P1176" s="12">
        <v>87.1</v>
      </c>
      <c r="Q1176" s="12">
        <v>0.36</v>
      </c>
      <c r="R1176" s="12">
        <v>4.9527777777777775</v>
      </c>
    </row>
    <row r="1177" spans="1:18" x14ac:dyDescent="0.2">
      <c r="A1177">
        <v>16835.383999999998</v>
      </c>
      <c r="B1177">
        <v>103649.25599999999</v>
      </c>
      <c r="C1177" s="12">
        <v>33</v>
      </c>
      <c r="D1177" s="12">
        <v>33.200000000000003</v>
      </c>
      <c r="E1177" s="12">
        <v>12</v>
      </c>
      <c r="F1177" s="12">
        <v>23.4</v>
      </c>
      <c r="G1177" s="12">
        <v>34.799999999999997</v>
      </c>
      <c r="H1177" s="12">
        <v>22.7</v>
      </c>
      <c r="I1177" s="12">
        <v>12.099999999999998</v>
      </c>
      <c r="J1177" s="12">
        <v>5.7851239669421399E-2</v>
      </c>
      <c r="K1177" s="12">
        <v>1.94</v>
      </c>
      <c r="L1177" s="12">
        <v>1.49</v>
      </c>
      <c r="M1177" s="12">
        <v>2.67</v>
      </c>
      <c r="N1177" s="12">
        <v>0.78300000000000003</v>
      </c>
      <c r="O1177" s="12">
        <v>0.44400000000000001</v>
      </c>
      <c r="P1177" s="12">
        <v>87.1</v>
      </c>
      <c r="Q1177" s="12">
        <v>0.36</v>
      </c>
      <c r="R1177" s="12">
        <v>4.9527777777777775</v>
      </c>
    </row>
    <row r="1178" spans="1:18" x14ac:dyDescent="0.2">
      <c r="A1178">
        <v>16835.383999999998</v>
      </c>
      <c r="B1178">
        <v>103649.25599999999</v>
      </c>
      <c r="C1178" s="12">
        <v>35</v>
      </c>
      <c r="D1178" s="12">
        <v>35.200000000000003</v>
      </c>
      <c r="E1178" s="12">
        <v>12</v>
      </c>
      <c r="F1178" s="12">
        <v>23.4</v>
      </c>
      <c r="G1178" s="12">
        <v>34.799999999999997</v>
      </c>
      <c r="H1178" s="12">
        <v>22.7</v>
      </c>
      <c r="I1178" s="12">
        <v>12.099999999999998</v>
      </c>
      <c r="J1178" s="12">
        <v>5.7851239669421399E-2</v>
      </c>
      <c r="K1178" s="12">
        <v>1.94</v>
      </c>
      <c r="L1178" s="12">
        <v>1.49</v>
      </c>
      <c r="M1178" s="12">
        <v>2.67</v>
      </c>
      <c r="N1178" s="12">
        <v>0.78300000000000003</v>
      </c>
      <c r="O1178" s="12">
        <v>0.44400000000000001</v>
      </c>
      <c r="P1178" s="12">
        <v>87.1</v>
      </c>
      <c r="Q1178" s="12">
        <v>0.36</v>
      </c>
      <c r="R1178" s="12">
        <v>4.9527777777777775</v>
      </c>
    </row>
    <row r="1179" spans="1:18" x14ac:dyDescent="0.2">
      <c r="A1179">
        <v>20726.688999999998</v>
      </c>
      <c r="B1179">
        <v>96391.403000000006</v>
      </c>
      <c r="C1179" s="12">
        <v>18.8</v>
      </c>
      <c r="D1179" s="12">
        <v>19</v>
      </c>
      <c r="E1179" s="12">
        <v>5</v>
      </c>
      <c r="F1179" s="12">
        <v>22.8</v>
      </c>
      <c r="G1179" s="12">
        <v>39.299999999999997</v>
      </c>
      <c r="H1179" s="12">
        <v>23.1</v>
      </c>
      <c r="I1179" s="12">
        <v>16.199999999999996</v>
      </c>
      <c r="J1179" s="12">
        <v>-1.8518518518518601E-2</v>
      </c>
      <c r="K1179" s="12">
        <v>1.83</v>
      </c>
      <c r="L1179" s="12">
        <v>1.49022801302932</v>
      </c>
      <c r="M1179" s="12">
        <v>2.66</v>
      </c>
      <c r="N1179" s="12">
        <v>0.78496174863388002</v>
      </c>
      <c r="O1179" s="12">
        <v>0.43976390487619699</v>
      </c>
      <c r="P1179" s="12">
        <v>77.262363555357496</v>
      </c>
      <c r="Q1179" s="12">
        <v>0.36</v>
      </c>
      <c r="R1179" s="12">
        <v>4.9582270795385561</v>
      </c>
    </row>
    <row r="1180" spans="1:18" x14ac:dyDescent="0.2">
      <c r="A1180">
        <v>14575.32</v>
      </c>
      <c r="B1180">
        <v>102298.77</v>
      </c>
      <c r="C1180" s="12">
        <v>13.2</v>
      </c>
      <c r="D1180" s="12">
        <v>15.1</v>
      </c>
      <c r="E1180" s="12">
        <v>2</v>
      </c>
      <c r="F1180" s="12">
        <v>28.84</v>
      </c>
      <c r="G1180" s="12">
        <v>47.8</v>
      </c>
      <c r="H1180" s="12">
        <v>28.2</v>
      </c>
      <c r="I1180" s="12">
        <v>19.599999999999998</v>
      </c>
      <c r="J1180" s="12">
        <v>3.2653061224489799E-2</v>
      </c>
      <c r="K1180" s="12">
        <v>1.9319999999999999</v>
      </c>
      <c r="L1180" s="12">
        <v>1.50512054090796</v>
      </c>
      <c r="M1180" s="12">
        <v>2.694</v>
      </c>
      <c r="N1180" s="12">
        <v>0.79963383342380101</v>
      </c>
      <c r="O1180" s="12">
        <v>0.44115039521115801</v>
      </c>
      <c r="P1180" s="12">
        <v>95.166310118144494</v>
      </c>
      <c r="Q1180" s="12">
        <v>0.3614</v>
      </c>
      <c r="R1180" s="12">
        <v>4.97961769071334</v>
      </c>
    </row>
    <row r="1181" spans="1:18" x14ac:dyDescent="0.2">
      <c r="A1181">
        <v>19968.77</v>
      </c>
      <c r="B1181">
        <v>98483.02</v>
      </c>
      <c r="C1181" s="12">
        <v>14.4</v>
      </c>
      <c r="D1181" s="12">
        <v>14.6</v>
      </c>
      <c r="E1181" s="12">
        <v>5</v>
      </c>
      <c r="F1181" s="12">
        <v>33</v>
      </c>
      <c r="G1181" s="12">
        <v>44.6</v>
      </c>
      <c r="H1181" s="12">
        <v>27.9</v>
      </c>
      <c r="I1181" s="12">
        <v>16.700000000000003</v>
      </c>
      <c r="J1181" s="12">
        <v>0.30538922155688603</v>
      </c>
      <c r="K1181" s="12">
        <v>1.85</v>
      </c>
      <c r="L1181" s="12">
        <v>1.3909774436090201</v>
      </c>
      <c r="M1181" s="12">
        <v>2.69</v>
      </c>
      <c r="N1181" s="12">
        <v>0.93389189189189203</v>
      </c>
      <c r="O1181" s="12">
        <v>0.48290801352824397</v>
      </c>
      <c r="P1181" s="12">
        <v>95.053828789720399</v>
      </c>
      <c r="Q1181" s="12">
        <v>0.38800000000000001</v>
      </c>
      <c r="R1181" s="12">
        <v>4.9842574533296178</v>
      </c>
    </row>
    <row r="1182" spans="1:18" x14ac:dyDescent="0.2">
      <c r="A1182">
        <v>17918.47</v>
      </c>
      <c r="B1182">
        <v>102761.56</v>
      </c>
      <c r="C1182" s="12">
        <v>30</v>
      </c>
      <c r="D1182" s="12">
        <v>31.2</v>
      </c>
      <c r="E1182" s="12">
        <v>2</v>
      </c>
      <c r="F1182" s="12">
        <v>29.4</v>
      </c>
      <c r="G1182" s="12">
        <v>48.25</v>
      </c>
      <c r="H1182" s="12">
        <v>28.75</v>
      </c>
      <c r="I1182" s="12">
        <v>19.5</v>
      </c>
      <c r="J1182" s="12">
        <v>3.3333333333333298E-2</v>
      </c>
      <c r="K1182" s="12">
        <v>1.7975000000000001</v>
      </c>
      <c r="L1182" s="12">
        <v>1.3952337804125401</v>
      </c>
      <c r="M1182" s="12">
        <v>2.6775000000000002</v>
      </c>
      <c r="N1182" s="12">
        <v>0.926499905826218</v>
      </c>
      <c r="O1182" s="12">
        <v>0.47893510913378001</v>
      </c>
      <c r="P1182" s="12">
        <v>82.950667823005801</v>
      </c>
      <c r="Q1182" s="12">
        <v>0.38400000000000001</v>
      </c>
      <c r="R1182" s="12">
        <v>5.016926838089109</v>
      </c>
    </row>
    <row r="1183" spans="1:18" x14ac:dyDescent="0.2">
      <c r="A1183">
        <v>19406.75</v>
      </c>
      <c r="B1183">
        <v>98149.29</v>
      </c>
      <c r="C1183" s="12">
        <v>21.6</v>
      </c>
      <c r="D1183" s="12">
        <v>21.8</v>
      </c>
      <c r="E1183" s="12">
        <v>4</v>
      </c>
      <c r="F1183" s="12">
        <v>21.1</v>
      </c>
      <c r="G1183" s="12">
        <v>29.7</v>
      </c>
      <c r="H1183" s="12">
        <v>18.3</v>
      </c>
      <c r="I1183" s="12">
        <v>11.399999999999999</v>
      </c>
      <c r="J1183" s="12">
        <v>0.24561403508771901</v>
      </c>
      <c r="K1183" s="12">
        <v>1.98</v>
      </c>
      <c r="L1183" s="12">
        <v>1.6350123864574699</v>
      </c>
      <c r="M1183" s="12">
        <v>2.68</v>
      </c>
      <c r="N1183" s="12">
        <v>0.63913131313131299</v>
      </c>
      <c r="O1183" s="12">
        <v>0.38992075132183901</v>
      </c>
      <c r="P1183" s="12">
        <v>88.476340993140894</v>
      </c>
      <c r="Q1183" s="12">
        <v>0.32600000000000001</v>
      </c>
      <c r="R1183" s="12">
        <v>5.0280101629794878</v>
      </c>
    </row>
    <row r="1184" spans="1:18" x14ac:dyDescent="0.2">
      <c r="A1184">
        <v>19496.009999999998</v>
      </c>
      <c r="B1184">
        <v>98148.91</v>
      </c>
      <c r="C1184" s="12">
        <v>15.7</v>
      </c>
      <c r="D1184" s="12">
        <v>15.9</v>
      </c>
      <c r="E1184" s="12">
        <v>4</v>
      </c>
      <c r="F1184" s="12">
        <v>18.600000000000001</v>
      </c>
      <c r="G1184" s="12">
        <v>31.7</v>
      </c>
      <c r="H1184" s="12">
        <v>18</v>
      </c>
      <c r="I1184" s="12">
        <v>13.7</v>
      </c>
      <c r="J1184" s="12">
        <v>4.3795620437956297E-2</v>
      </c>
      <c r="K1184" s="12">
        <v>2.06</v>
      </c>
      <c r="L1184" s="12">
        <v>1.7369308600337301</v>
      </c>
      <c r="M1184" s="12">
        <v>2.68</v>
      </c>
      <c r="N1184" s="12">
        <v>0.54295145631067998</v>
      </c>
      <c r="O1184" s="12">
        <v>0.35189147013666899</v>
      </c>
      <c r="P1184" s="12">
        <v>91.809312638580906</v>
      </c>
      <c r="Q1184" s="12">
        <v>0.30599999999999999</v>
      </c>
      <c r="R1184" s="12">
        <v>5.0423250206231369</v>
      </c>
    </row>
    <row r="1185" spans="1:18" x14ac:dyDescent="0.2">
      <c r="A1185">
        <v>19388.84</v>
      </c>
      <c r="B1185">
        <v>98091.29</v>
      </c>
      <c r="C1185" s="12">
        <v>25.6</v>
      </c>
      <c r="D1185" s="12">
        <v>25.8</v>
      </c>
      <c r="E1185" s="12">
        <v>4</v>
      </c>
      <c r="F1185" s="12">
        <v>29</v>
      </c>
      <c r="G1185" s="12">
        <v>37.700000000000003</v>
      </c>
      <c r="H1185" s="12">
        <v>23.5</v>
      </c>
      <c r="I1185" s="12">
        <v>14.200000000000003</v>
      </c>
      <c r="J1185" s="12">
        <v>0.38732394366197198</v>
      </c>
      <c r="K1185" s="12">
        <v>1.92</v>
      </c>
      <c r="L1185" s="12">
        <v>1.48837209302326</v>
      </c>
      <c r="M1185" s="12">
        <v>2.68</v>
      </c>
      <c r="N1185" s="12">
        <v>0.80062500000000003</v>
      </c>
      <c r="O1185" s="12">
        <v>0.44463727872266601</v>
      </c>
      <c r="P1185" s="12">
        <v>97.074160811865696</v>
      </c>
      <c r="Q1185" s="12">
        <v>0.35699999999999998</v>
      </c>
      <c r="R1185" s="12">
        <v>5.0437675070028014</v>
      </c>
    </row>
    <row r="1186" spans="1:18" x14ac:dyDescent="0.2">
      <c r="A1186">
        <v>15980.8</v>
      </c>
      <c r="B1186">
        <v>102265.65</v>
      </c>
      <c r="C1186" s="12">
        <v>16.899999999999999</v>
      </c>
      <c r="D1186" s="12">
        <v>19.5</v>
      </c>
      <c r="E1186" s="12">
        <v>2</v>
      </c>
      <c r="F1186" s="12">
        <v>27.5777770475908</v>
      </c>
      <c r="G1186" s="12">
        <v>42.1822083213113</v>
      </c>
      <c r="H1186" s="12">
        <v>23.763355567238499</v>
      </c>
      <c r="I1186" s="12">
        <v>18.418852754072802</v>
      </c>
      <c r="J1186" s="12">
        <v>0.20709332613068701</v>
      </c>
      <c r="K1186" s="12">
        <v>1.913</v>
      </c>
      <c r="L1186" s="12">
        <v>1.4924615540164501</v>
      </c>
      <c r="M1186" s="12">
        <v>2.6972727272727299</v>
      </c>
      <c r="N1186" s="12">
        <v>0.81625284644695195</v>
      </c>
      <c r="O1186" s="12">
        <v>0.44732284274561701</v>
      </c>
      <c r="P1186" s="12">
        <v>93.976339809348801</v>
      </c>
      <c r="Q1186" s="12">
        <v>0.35926210204889802</v>
      </c>
      <c r="R1186" s="12">
        <v>5.0555091563756083</v>
      </c>
    </row>
    <row r="1187" spans="1:18" x14ac:dyDescent="0.2">
      <c r="A1187">
        <v>15980.33</v>
      </c>
      <c r="B1187">
        <v>102290.92</v>
      </c>
      <c r="C1187" s="12">
        <v>16.899999999999999</v>
      </c>
      <c r="D1187" s="12">
        <v>19.5</v>
      </c>
      <c r="E1187" s="12">
        <v>2</v>
      </c>
      <c r="F1187" s="12">
        <v>27.5777770475908</v>
      </c>
      <c r="G1187" s="12">
        <v>42.1822083213113</v>
      </c>
      <c r="H1187" s="12">
        <v>23.763355567238499</v>
      </c>
      <c r="I1187" s="12">
        <v>18.418852754072802</v>
      </c>
      <c r="J1187" s="12">
        <v>0.20709332613068701</v>
      </c>
      <c r="K1187" s="12">
        <v>1.913</v>
      </c>
      <c r="L1187" s="12">
        <v>1.4924615540164501</v>
      </c>
      <c r="M1187" s="12">
        <v>2.6972727272727299</v>
      </c>
      <c r="N1187" s="12">
        <v>0.81625284644695195</v>
      </c>
      <c r="O1187" s="12">
        <v>0.44732284274561701</v>
      </c>
      <c r="P1187" s="12">
        <v>93.976339809348801</v>
      </c>
      <c r="Q1187" s="12">
        <v>0.35926210204889802</v>
      </c>
      <c r="R1187" s="12">
        <v>5.0555091563756083</v>
      </c>
    </row>
    <row r="1188" spans="1:18" x14ac:dyDescent="0.2">
      <c r="A1188">
        <v>16055.784</v>
      </c>
      <c r="B1188">
        <v>102249.94500000001</v>
      </c>
      <c r="C1188" s="12">
        <v>16.899999999999999</v>
      </c>
      <c r="D1188" s="12">
        <v>19.5</v>
      </c>
      <c r="E1188" s="12">
        <v>2</v>
      </c>
      <c r="F1188" s="12">
        <v>27.5777770475908</v>
      </c>
      <c r="G1188" s="12">
        <v>42.1822083213113</v>
      </c>
      <c r="H1188" s="12">
        <v>23.763355567238499</v>
      </c>
      <c r="I1188" s="12">
        <v>18.418852754072802</v>
      </c>
      <c r="J1188" s="12">
        <v>0.20709332613068701</v>
      </c>
      <c r="K1188" s="12">
        <v>1.913</v>
      </c>
      <c r="L1188" s="12">
        <v>1.4924615540164501</v>
      </c>
      <c r="M1188" s="12">
        <v>2.6972727272727299</v>
      </c>
      <c r="N1188" s="12">
        <v>0.81625284644695195</v>
      </c>
      <c r="O1188" s="12">
        <v>0.44732284274561701</v>
      </c>
      <c r="P1188" s="12">
        <v>93.976339809348801</v>
      </c>
      <c r="Q1188" s="12">
        <v>0.35926210204889802</v>
      </c>
      <c r="R1188" s="12">
        <v>5.0555091563756083</v>
      </c>
    </row>
    <row r="1189" spans="1:18" x14ac:dyDescent="0.2">
      <c r="A1189">
        <v>16053.936</v>
      </c>
      <c r="B1189">
        <v>102270.626</v>
      </c>
      <c r="C1189" s="12">
        <v>16.899999999999999</v>
      </c>
      <c r="D1189" s="12">
        <v>19.5</v>
      </c>
      <c r="E1189" s="12">
        <v>2</v>
      </c>
      <c r="F1189" s="12">
        <v>27.5777770475908</v>
      </c>
      <c r="G1189" s="12">
        <v>42.1822083213113</v>
      </c>
      <c r="H1189" s="12">
        <v>23.763355567238499</v>
      </c>
      <c r="I1189" s="12">
        <v>18.418852754072802</v>
      </c>
      <c r="J1189" s="12">
        <v>0.20709332613068701</v>
      </c>
      <c r="K1189" s="12">
        <v>1.913</v>
      </c>
      <c r="L1189" s="12">
        <v>1.4924615540164501</v>
      </c>
      <c r="M1189" s="12">
        <v>2.6972727272727299</v>
      </c>
      <c r="N1189" s="12">
        <v>0.81625284644695195</v>
      </c>
      <c r="O1189" s="12">
        <v>0.44732284274561701</v>
      </c>
      <c r="P1189" s="12">
        <v>93.976339809348801</v>
      </c>
      <c r="Q1189" s="12">
        <v>0.35926210204889802</v>
      </c>
      <c r="R1189" s="12">
        <v>5.0555091563756083</v>
      </c>
    </row>
    <row r="1190" spans="1:18" x14ac:dyDescent="0.2">
      <c r="A1190">
        <v>16054.24</v>
      </c>
      <c r="B1190">
        <v>102290.00199999999</v>
      </c>
      <c r="C1190" s="12">
        <v>16.899999999999999</v>
      </c>
      <c r="D1190" s="12">
        <v>19.5</v>
      </c>
      <c r="E1190" s="12">
        <v>2</v>
      </c>
      <c r="F1190" s="12">
        <v>27.5777770475908</v>
      </c>
      <c r="G1190" s="12">
        <v>42.1822083213113</v>
      </c>
      <c r="H1190" s="12">
        <v>23.763355567238499</v>
      </c>
      <c r="I1190" s="12">
        <v>18.418852754072802</v>
      </c>
      <c r="J1190" s="12">
        <v>0.20709332613068701</v>
      </c>
      <c r="K1190" s="12">
        <v>1.913</v>
      </c>
      <c r="L1190" s="12">
        <v>1.4924615540164501</v>
      </c>
      <c r="M1190" s="12">
        <v>2.6972727272727299</v>
      </c>
      <c r="N1190" s="12">
        <v>0.81625284644695195</v>
      </c>
      <c r="O1190" s="12">
        <v>0.44732284274561701</v>
      </c>
      <c r="P1190" s="12">
        <v>93.976339809348801</v>
      </c>
      <c r="Q1190" s="12">
        <v>0.35926210204889802</v>
      </c>
      <c r="R1190" s="12">
        <v>5.0555091563756083</v>
      </c>
    </row>
    <row r="1191" spans="1:18" x14ac:dyDescent="0.2">
      <c r="A1191">
        <v>16051.778</v>
      </c>
      <c r="B1191">
        <v>102317.159</v>
      </c>
      <c r="C1191" s="12">
        <v>16.899999999999999</v>
      </c>
      <c r="D1191" s="12">
        <v>19.5</v>
      </c>
      <c r="E1191" s="12">
        <v>2</v>
      </c>
      <c r="F1191" s="12">
        <v>27.5777770475908</v>
      </c>
      <c r="G1191" s="12">
        <v>42.1822083213113</v>
      </c>
      <c r="H1191" s="12">
        <v>23.763355567238499</v>
      </c>
      <c r="I1191" s="12">
        <v>18.418852754072802</v>
      </c>
      <c r="J1191" s="12">
        <v>0.20709332613068701</v>
      </c>
      <c r="K1191" s="12">
        <v>1.913</v>
      </c>
      <c r="L1191" s="12">
        <v>1.4924615540164501</v>
      </c>
      <c r="M1191" s="12">
        <v>2.6972727272727299</v>
      </c>
      <c r="N1191" s="12">
        <v>0.81625284644695195</v>
      </c>
      <c r="O1191" s="12">
        <v>0.44732284274561701</v>
      </c>
      <c r="P1191" s="12">
        <v>93.976339809348801</v>
      </c>
      <c r="Q1191" s="12">
        <v>0.35926210204889802</v>
      </c>
      <c r="R1191" s="12">
        <v>5.0555091563756083</v>
      </c>
    </row>
    <row r="1192" spans="1:18" x14ac:dyDescent="0.2">
      <c r="A1192">
        <v>16127.967000000001</v>
      </c>
      <c r="B1192">
        <v>102322.47199999999</v>
      </c>
      <c r="C1192" s="12">
        <v>16.899999999999999</v>
      </c>
      <c r="D1192" s="12">
        <v>19.5</v>
      </c>
      <c r="E1192" s="12">
        <v>2</v>
      </c>
      <c r="F1192" s="12">
        <v>27.5777770475908</v>
      </c>
      <c r="G1192" s="12">
        <v>42.1822083213113</v>
      </c>
      <c r="H1192" s="12">
        <v>23.763355567238499</v>
      </c>
      <c r="I1192" s="12">
        <v>18.418852754072802</v>
      </c>
      <c r="J1192" s="12">
        <v>0.20709332613068701</v>
      </c>
      <c r="K1192" s="12">
        <v>1.913</v>
      </c>
      <c r="L1192" s="12">
        <v>1.4924615540164501</v>
      </c>
      <c r="M1192" s="12">
        <v>2.6972727272727299</v>
      </c>
      <c r="N1192" s="12">
        <v>0.81625284644695195</v>
      </c>
      <c r="O1192" s="12">
        <v>0.44732284274561701</v>
      </c>
      <c r="P1192" s="12">
        <v>93.976339809348801</v>
      </c>
      <c r="Q1192" s="12">
        <v>0.35926210204889802</v>
      </c>
      <c r="R1192" s="12">
        <v>5.0555091563756083</v>
      </c>
    </row>
    <row r="1193" spans="1:18" x14ac:dyDescent="0.2">
      <c r="A1193">
        <v>16146.208000000001</v>
      </c>
      <c r="B1193">
        <v>102292.632</v>
      </c>
      <c r="C1193" s="12">
        <v>16.899999999999999</v>
      </c>
      <c r="D1193" s="12">
        <v>19.5</v>
      </c>
      <c r="E1193" s="12">
        <v>2</v>
      </c>
      <c r="F1193" s="12">
        <v>27.5777770475908</v>
      </c>
      <c r="G1193" s="12">
        <v>42.1822083213113</v>
      </c>
      <c r="H1193" s="12">
        <v>23.763355567238499</v>
      </c>
      <c r="I1193" s="12">
        <v>18.418852754072802</v>
      </c>
      <c r="J1193" s="12">
        <v>0.20709332613068701</v>
      </c>
      <c r="K1193" s="12">
        <v>1.913</v>
      </c>
      <c r="L1193" s="12">
        <v>1.4924615540164501</v>
      </c>
      <c r="M1193" s="12">
        <v>2.6972727272727299</v>
      </c>
      <c r="N1193" s="12">
        <v>0.81625284644695195</v>
      </c>
      <c r="O1193" s="12">
        <v>0.44732284274561701</v>
      </c>
      <c r="P1193" s="12">
        <v>93.976339809348801</v>
      </c>
      <c r="Q1193" s="12">
        <v>0.35926210204889802</v>
      </c>
      <c r="R1193" s="12">
        <v>5.0555091563756083</v>
      </c>
    </row>
    <row r="1194" spans="1:18" x14ac:dyDescent="0.2">
      <c r="A1194">
        <v>15999.225</v>
      </c>
      <c r="B1194">
        <v>102289.63499999999</v>
      </c>
      <c r="C1194" s="12">
        <v>16.899999999999999</v>
      </c>
      <c r="D1194" s="12">
        <v>19.5</v>
      </c>
      <c r="E1194" s="12">
        <v>2</v>
      </c>
      <c r="F1194" s="12">
        <v>27.5777770475908</v>
      </c>
      <c r="G1194" s="12">
        <v>42.1822083213113</v>
      </c>
      <c r="H1194" s="12">
        <v>23.763355567238499</v>
      </c>
      <c r="I1194" s="12">
        <v>18.418852754072802</v>
      </c>
      <c r="J1194" s="12">
        <v>0.20709332613068701</v>
      </c>
      <c r="K1194" s="12">
        <v>1.913</v>
      </c>
      <c r="L1194" s="12">
        <v>1.4924615540164501</v>
      </c>
      <c r="M1194" s="12">
        <v>2.6972727272727299</v>
      </c>
      <c r="N1194" s="12">
        <v>0.81625284644695195</v>
      </c>
      <c r="O1194" s="12">
        <v>0.44732284274561701</v>
      </c>
      <c r="P1194" s="12">
        <v>93.976339809348801</v>
      </c>
      <c r="Q1194" s="12">
        <v>0.35926210204889802</v>
      </c>
      <c r="R1194" s="12">
        <v>5.0555091563756083</v>
      </c>
    </row>
    <row r="1195" spans="1:18" x14ac:dyDescent="0.2">
      <c r="A1195">
        <v>17953.101999999999</v>
      </c>
      <c r="B1195">
        <v>97469.600999999995</v>
      </c>
      <c r="C1195" s="12">
        <v>19.100000000000001</v>
      </c>
      <c r="D1195" s="12">
        <v>19.3</v>
      </c>
      <c r="E1195" s="12">
        <v>5</v>
      </c>
      <c r="F1195" s="12">
        <v>23.5</v>
      </c>
      <c r="G1195" s="12">
        <v>38.5</v>
      </c>
      <c r="H1195" s="12">
        <v>23.2</v>
      </c>
      <c r="I1195" s="12">
        <v>15.3</v>
      </c>
      <c r="J1195" s="12">
        <v>1.9607843137254902E-2</v>
      </c>
      <c r="K1195" s="12">
        <v>1.97</v>
      </c>
      <c r="L1195" s="12">
        <v>1.6</v>
      </c>
      <c r="M1195" s="12">
        <v>2.67</v>
      </c>
      <c r="N1195" s="12">
        <v>0.67</v>
      </c>
      <c r="O1195" s="12">
        <v>0.40119760479041899</v>
      </c>
      <c r="P1195" s="12">
        <v>93.12</v>
      </c>
      <c r="Q1195" s="12">
        <v>0.33</v>
      </c>
      <c r="R1195" s="12">
        <v>5.0606060606060606</v>
      </c>
    </row>
    <row r="1196" spans="1:18" x14ac:dyDescent="0.2">
      <c r="A1196">
        <v>17505.227999999999</v>
      </c>
      <c r="B1196">
        <v>105477.08900000001</v>
      </c>
      <c r="C1196" s="12">
        <v>9.5</v>
      </c>
      <c r="D1196" s="12">
        <v>9.6999999999999993</v>
      </c>
      <c r="E1196" s="12">
        <v>2</v>
      </c>
      <c r="F1196" s="12">
        <v>17.7</v>
      </c>
      <c r="G1196" s="12">
        <v>40.799999999999997</v>
      </c>
      <c r="H1196" s="12">
        <v>23.2</v>
      </c>
      <c r="I1196" s="12">
        <v>17.599999999999998</v>
      </c>
      <c r="J1196" s="12">
        <v>-0.3125</v>
      </c>
      <c r="K1196" s="12">
        <v>1.99</v>
      </c>
      <c r="L1196" s="12">
        <v>1.6907391673746801</v>
      </c>
      <c r="M1196" s="12">
        <v>2.68</v>
      </c>
      <c r="N1196" s="12">
        <v>0.58510552763819101</v>
      </c>
      <c r="O1196" s="12">
        <v>0.36912717635273101</v>
      </c>
      <c r="P1196" s="12">
        <v>81.072554879934003</v>
      </c>
      <c r="Q1196" s="12">
        <v>0.313</v>
      </c>
      <c r="R1196" s="12">
        <v>5.0642349125820791</v>
      </c>
    </row>
    <row r="1197" spans="1:18" x14ac:dyDescent="0.2">
      <c r="A1197">
        <v>14575.32</v>
      </c>
      <c r="B1197">
        <v>102298.77</v>
      </c>
      <c r="C1197" s="12">
        <v>18.2</v>
      </c>
      <c r="D1197" s="12">
        <v>19.2</v>
      </c>
      <c r="E1197" s="12">
        <v>5</v>
      </c>
      <c r="F1197" s="12">
        <v>22.6666666666667</v>
      </c>
      <c r="G1197" s="12">
        <v>46.3333333333333</v>
      </c>
      <c r="H1197" s="12">
        <v>27.6666666666667</v>
      </c>
      <c r="I1197" s="12">
        <v>18.6666666666666</v>
      </c>
      <c r="J1197" s="12">
        <v>-0.26785714285714401</v>
      </c>
      <c r="K1197" s="12">
        <v>1.98</v>
      </c>
      <c r="L1197" s="12">
        <v>1.63251953667507</v>
      </c>
      <c r="M1197" s="12">
        <v>2.6733333333333298</v>
      </c>
      <c r="N1197" s="12">
        <v>0.673578979882551</v>
      </c>
      <c r="O1197" s="12">
        <v>0.38920310976772199</v>
      </c>
      <c r="P1197" s="12">
        <v>87.791170399721693</v>
      </c>
      <c r="Q1197" s="12">
        <v>0.32950000000000002</v>
      </c>
      <c r="R1197" s="12">
        <v>5.0791471316617631</v>
      </c>
    </row>
    <row r="1198" spans="1:18" x14ac:dyDescent="0.2">
      <c r="A1198">
        <v>14323.136</v>
      </c>
      <c r="B1198">
        <v>102341.424</v>
      </c>
      <c r="C1198" s="12">
        <v>18.899999999999999</v>
      </c>
      <c r="D1198" s="12">
        <v>19.3</v>
      </c>
      <c r="E1198" s="12">
        <v>5</v>
      </c>
      <c r="F1198" s="12">
        <v>22.6666666666667</v>
      </c>
      <c r="G1198" s="12">
        <v>46.3333333333333</v>
      </c>
      <c r="H1198" s="12">
        <v>27.6666666666667</v>
      </c>
      <c r="I1198" s="12">
        <v>18.6666666666666</v>
      </c>
      <c r="J1198" s="12">
        <v>-0.26785714285714401</v>
      </c>
      <c r="K1198" s="12">
        <v>1.98</v>
      </c>
      <c r="L1198" s="12">
        <v>1.63251953667507</v>
      </c>
      <c r="M1198" s="12">
        <v>2.6733333333333298</v>
      </c>
      <c r="N1198" s="12">
        <v>0.673578979882551</v>
      </c>
      <c r="O1198" s="12">
        <v>0.38920310976772199</v>
      </c>
      <c r="P1198" s="12">
        <v>87.791170399721693</v>
      </c>
      <c r="Q1198" s="12">
        <v>0.32950000000000002</v>
      </c>
      <c r="R1198" s="12">
        <v>5.0791471316617631</v>
      </c>
    </row>
    <row r="1199" spans="1:18" x14ac:dyDescent="0.2">
      <c r="A1199">
        <v>19048.28</v>
      </c>
      <c r="B1199">
        <v>98131.45</v>
      </c>
      <c r="C1199" s="12">
        <v>28</v>
      </c>
      <c r="D1199" s="12">
        <v>28.2</v>
      </c>
      <c r="E1199" s="12">
        <v>4</v>
      </c>
      <c r="F1199" s="12">
        <v>15.9</v>
      </c>
      <c r="G1199" s="12">
        <v>31</v>
      </c>
      <c r="H1199" s="12">
        <v>19</v>
      </c>
      <c r="I1199" s="12">
        <v>12</v>
      </c>
      <c r="J1199" s="12">
        <v>-0.25833333333333303</v>
      </c>
      <c r="K1199" s="12">
        <v>1.96</v>
      </c>
      <c r="L1199" s="12">
        <v>1.69111302847282</v>
      </c>
      <c r="M1199" s="12">
        <v>2.68</v>
      </c>
      <c r="N1199" s="12">
        <v>0.58475510204081604</v>
      </c>
      <c r="O1199" s="12">
        <v>0.36898767594297699</v>
      </c>
      <c r="P1199" s="12">
        <v>72.871531776777303</v>
      </c>
      <c r="Q1199" s="12">
        <v>0.312</v>
      </c>
      <c r="R1199" s="12">
        <v>5.0793432757718469</v>
      </c>
    </row>
    <row r="1200" spans="1:18" x14ac:dyDescent="0.2">
      <c r="A1200">
        <v>20726.688999999998</v>
      </c>
      <c r="B1200">
        <v>96391.403000000006</v>
      </c>
      <c r="C1200" s="12">
        <v>1.8</v>
      </c>
      <c r="D1200" s="12">
        <v>2</v>
      </c>
      <c r="E1200" s="12">
        <v>10</v>
      </c>
      <c r="F1200" s="12">
        <v>22.3</v>
      </c>
      <c r="G1200" s="12">
        <v>36.200000000000003</v>
      </c>
      <c r="H1200" s="12">
        <v>21.7</v>
      </c>
      <c r="I1200" s="12">
        <v>14.500000000000004</v>
      </c>
      <c r="J1200" s="12">
        <v>4.1379310344827697E-2</v>
      </c>
      <c r="K1200" s="12">
        <v>1.48</v>
      </c>
      <c r="L1200" s="12">
        <v>1.2101390024529799</v>
      </c>
      <c r="M1200" s="12">
        <v>2.71</v>
      </c>
      <c r="N1200" s="12">
        <v>1.2394121621621601</v>
      </c>
      <c r="O1200" s="12">
        <v>0.55345424263727505</v>
      </c>
      <c r="P1200" s="12">
        <v>48.759405341459797</v>
      </c>
      <c r="Q1200" s="12">
        <v>0.44</v>
      </c>
      <c r="R1200" s="12">
        <v>5.0895730958230905</v>
      </c>
    </row>
    <row r="1201" spans="1:18" x14ac:dyDescent="0.2">
      <c r="A1201">
        <v>17899.169000000002</v>
      </c>
      <c r="B1201">
        <v>97496.421000000002</v>
      </c>
      <c r="C1201" s="12">
        <v>15.4</v>
      </c>
      <c r="D1201" s="12">
        <v>15.6</v>
      </c>
      <c r="E1201" s="12">
        <v>2</v>
      </c>
      <c r="F1201" s="12">
        <v>21.4</v>
      </c>
      <c r="G1201" s="12">
        <v>49.3</v>
      </c>
      <c r="H1201" s="12">
        <v>28.9</v>
      </c>
      <c r="I1201" s="12">
        <v>20.399999999999999</v>
      </c>
      <c r="J1201" s="12">
        <v>-0.36764705882352899</v>
      </c>
      <c r="K1201" s="12">
        <v>2.0099999999999998</v>
      </c>
      <c r="L1201" s="12">
        <v>1.66</v>
      </c>
      <c r="M1201" s="12">
        <v>2.7</v>
      </c>
      <c r="N1201" s="12">
        <v>0.63</v>
      </c>
      <c r="O1201" s="12">
        <v>0.38650306748466301</v>
      </c>
      <c r="P1201" s="12">
        <v>91.61</v>
      </c>
      <c r="Q1201" s="12">
        <v>0.32</v>
      </c>
      <c r="R1201" s="12">
        <v>5.09375</v>
      </c>
    </row>
    <row r="1202" spans="1:18" x14ac:dyDescent="0.2">
      <c r="A1202">
        <v>19118.73</v>
      </c>
      <c r="B1202">
        <v>98149.15</v>
      </c>
      <c r="C1202" s="12">
        <v>21.8</v>
      </c>
      <c r="D1202" s="12">
        <v>22</v>
      </c>
      <c r="E1202" s="12">
        <v>4</v>
      </c>
      <c r="F1202" s="12">
        <v>18.3</v>
      </c>
      <c r="G1202" s="12">
        <v>33.5</v>
      </c>
      <c r="H1202" s="12">
        <v>20.8</v>
      </c>
      <c r="I1202" s="12">
        <v>12.7</v>
      </c>
      <c r="J1202" s="12">
        <v>-0.196850393700787</v>
      </c>
      <c r="K1202" s="12">
        <v>1.95</v>
      </c>
      <c r="L1202" s="12">
        <v>1.64835164835165</v>
      </c>
      <c r="M1202" s="12">
        <v>2.68</v>
      </c>
      <c r="N1202" s="12">
        <v>0.62586666666666702</v>
      </c>
      <c r="O1202" s="12">
        <v>0.384943414794161</v>
      </c>
      <c r="P1202" s="12">
        <v>78.361738389433299</v>
      </c>
      <c r="Q1202" s="12">
        <v>0.31900000000000001</v>
      </c>
      <c r="R1202" s="12">
        <v>5.0967607105538146</v>
      </c>
    </row>
    <row r="1203" spans="1:18" x14ac:dyDescent="0.2">
      <c r="A1203">
        <v>14811.77</v>
      </c>
      <c r="B1203">
        <v>102706.95</v>
      </c>
      <c r="C1203" s="12">
        <v>22.4</v>
      </c>
      <c r="D1203" s="12">
        <v>24.6</v>
      </c>
      <c r="E1203" s="12">
        <v>5</v>
      </c>
      <c r="F1203" s="12">
        <v>31.1</v>
      </c>
      <c r="G1203" s="12">
        <v>47</v>
      </c>
      <c r="H1203" s="12">
        <v>29</v>
      </c>
      <c r="I1203" s="12">
        <v>18</v>
      </c>
      <c r="J1203" s="12">
        <v>0.116666666666667</v>
      </c>
      <c r="K1203" s="12">
        <v>1.85</v>
      </c>
      <c r="L1203" s="12">
        <v>1.41113653699466</v>
      </c>
      <c r="M1203" s="12">
        <v>2.67</v>
      </c>
      <c r="N1203" s="12">
        <v>0.89209189189189197</v>
      </c>
      <c r="O1203" s="12">
        <v>0.47148444307316101</v>
      </c>
      <c r="P1203" s="12">
        <v>93.081218151081302</v>
      </c>
      <c r="Q1203" s="12">
        <v>0.37</v>
      </c>
      <c r="R1203" s="12">
        <v>5.1137618699780871</v>
      </c>
    </row>
    <row r="1204" spans="1:18" x14ac:dyDescent="0.2">
      <c r="A1204">
        <v>18856.241000000002</v>
      </c>
      <c r="B1204">
        <v>98145.402000000002</v>
      </c>
      <c r="C1204" s="12">
        <v>16.8</v>
      </c>
      <c r="D1204" s="12">
        <v>17.600000000000001</v>
      </c>
      <c r="E1204" s="12">
        <v>5</v>
      </c>
      <c r="F1204" s="12">
        <v>28</v>
      </c>
      <c r="G1204" s="12">
        <v>37</v>
      </c>
      <c r="H1204" s="12">
        <v>23</v>
      </c>
      <c r="I1204" s="12">
        <v>14</v>
      </c>
      <c r="J1204" s="12">
        <v>0.35714285714285698</v>
      </c>
      <c r="K1204" s="12">
        <v>1.89</v>
      </c>
      <c r="L1204" s="12">
        <v>1.4765625</v>
      </c>
      <c r="M1204" s="12">
        <v>2.66</v>
      </c>
      <c r="N1204" s="12">
        <v>0.80148148148148202</v>
      </c>
      <c r="O1204" s="12">
        <v>0.44490131578947401</v>
      </c>
      <c r="P1204" s="12">
        <v>92.927911275415894</v>
      </c>
      <c r="Q1204" s="12">
        <v>0.35199999999999998</v>
      </c>
      <c r="R1204" s="12">
        <v>5.1178451178451203</v>
      </c>
    </row>
    <row r="1205" spans="1:18" x14ac:dyDescent="0.2">
      <c r="A1205">
        <v>19154.740000000002</v>
      </c>
      <c r="B1205">
        <v>98166.92</v>
      </c>
      <c r="C1205" s="12">
        <v>19.100000000000001</v>
      </c>
      <c r="D1205" s="12">
        <v>19.3</v>
      </c>
      <c r="E1205" s="12">
        <v>4</v>
      </c>
      <c r="F1205" s="12">
        <v>19.899999999999999</v>
      </c>
      <c r="G1205" s="12">
        <v>35.700000000000003</v>
      </c>
      <c r="H1205" s="12">
        <v>22.1</v>
      </c>
      <c r="I1205" s="12">
        <v>13.600000000000001</v>
      </c>
      <c r="J1205" s="12">
        <v>-0.161764705882353</v>
      </c>
      <c r="K1205" s="12">
        <v>1.98</v>
      </c>
      <c r="L1205" s="12">
        <v>1.65137614678899</v>
      </c>
      <c r="M1205" s="12">
        <v>2.68</v>
      </c>
      <c r="N1205" s="12">
        <v>0.62288888888888905</v>
      </c>
      <c r="O1205" s="12">
        <v>0.38381487060112301</v>
      </c>
      <c r="P1205" s="12">
        <v>85.620406707099505</v>
      </c>
      <c r="Q1205" s="12">
        <v>0.315</v>
      </c>
      <c r="R1205" s="12">
        <v>5.1520282186948858</v>
      </c>
    </row>
    <row r="1206" spans="1:18" x14ac:dyDescent="0.2">
      <c r="A1206">
        <v>14594.56</v>
      </c>
      <c r="B1206">
        <v>102843.06</v>
      </c>
      <c r="C1206" s="12">
        <v>19.600000000000001</v>
      </c>
      <c r="D1206" s="12">
        <v>19.8</v>
      </c>
      <c r="E1206" s="12">
        <v>2</v>
      </c>
      <c r="F1206" s="12">
        <v>28.3</v>
      </c>
      <c r="G1206" s="12">
        <v>47.5</v>
      </c>
      <c r="H1206" s="12">
        <v>27.8</v>
      </c>
      <c r="I1206" s="12">
        <v>19.7</v>
      </c>
      <c r="J1206" s="12">
        <v>2.5380710659898501E-2</v>
      </c>
      <c r="K1206" s="12">
        <v>1.89</v>
      </c>
      <c r="L1206" s="12">
        <v>1.47310989867498</v>
      </c>
      <c r="M1206" s="12">
        <v>2.68</v>
      </c>
      <c r="N1206" s="12">
        <v>0.81928042328042305</v>
      </c>
      <c r="O1206" s="12">
        <v>0.45033212736008199</v>
      </c>
      <c r="P1206" s="12">
        <v>92.573919557748397</v>
      </c>
      <c r="Q1206" s="12">
        <v>0.35299999999999998</v>
      </c>
      <c r="R1206" s="12">
        <v>5.1537689044771193</v>
      </c>
    </row>
    <row r="1207" spans="1:18" x14ac:dyDescent="0.2">
      <c r="A1207">
        <v>14849.82</v>
      </c>
      <c r="B1207">
        <v>102818.45</v>
      </c>
      <c r="C1207" s="12">
        <v>15.3</v>
      </c>
      <c r="D1207" s="12">
        <v>15.5</v>
      </c>
      <c r="E1207" s="12">
        <v>2</v>
      </c>
      <c r="F1207" s="12">
        <v>40.200000000000003</v>
      </c>
      <c r="G1207" s="12">
        <v>46.8</v>
      </c>
      <c r="H1207" s="12">
        <v>26.7</v>
      </c>
      <c r="I1207" s="12">
        <v>20.099999999999998</v>
      </c>
      <c r="J1207" s="12">
        <v>0.67164179104477595</v>
      </c>
      <c r="K1207" s="12">
        <v>1.83</v>
      </c>
      <c r="L1207" s="12">
        <v>1.30527817403709</v>
      </c>
      <c r="M1207" s="12">
        <v>2.68</v>
      </c>
      <c r="N1207" s="12">
        <v>1.0532021857923499</v>
      </c>
      <c r="O1207" s="12">
        <v>0.51295590521004097</v>
      </c>
      <c r="P1207" s="12">
        <v>100</v>
      </c>
      <c r="Q1207" s="12">
        <v>0.39800000000000002</v>
      </c>
      <c r="R1207" s="12">
        <v>5.1587994617898243</v>
      </c>
    </row>
    <row r="1208" spans="1:18" x14ac:dyDescent="0.2">
      <c r="A1208">
        <v>14767.14</v>
      </c>
      <c r="B1208">
        <v>102858.67</v>
      </c>
      <c r="C1208" s="12">
        <v>24</v>
      </c>
      <c r="D1208" s="12">
        <v>24.2</v>
      </c>
      <c r="E1208" s="12">
        <v>5</v>
      </c>
      <c r="F1208" s="12">
        <v>26.9</v>
      </c>
      <c r="G1208" s="12">
        <v>40.299999999999997</v>
      </c>
      <c r="H1208" s="12">
        <v>25</v>
      </c>
      <c r="I1208" s="12">
        <v>15.299999999999997</v>
      </c>
      <c r="J1208" s="12">
        <v>0.12418300653594801</v>
      </c>
      <c r="K1208" s="12">
        <v>1.82</v>
      </c>
      <c r="L1208" s="12">
        <v>1.4342001576044101</v>
      </c>
      <c r="M1208" s="12">
        <v>2.68</v>
      </c>
      <c r="N1208" s="12">
        <v>0.86863736263736302</v>
      </c>
      <c r="O1208" s="12">
        <v>0.46485068746104002</v>
      </c>
      <c r="P1208" s="12">
        <v>82.994357715760401</v>
      </c>
      <c r="Q1208" s="12">
        <v>0.36199999999999999</v>
      </c>
      <c r="R1208" s="12">
        <v>5.161981664744097</v>
      </c>
    </row>
    <row r="1209" spans="1:18" x14ac:dyDescent="0.2">
      <c r="A1209">
        <v>19238.871999999999</v>
      </c>
      <c r="B1209">
        <v>98194.452999999994</v>
      </c>
      <c r="C1209" s="12">
        <v>25.8</v>
      </c>
      <c r="D1209" s="12">
        <v>26.8</v>
      </c>
      <c r="E1209" s="12">
        <v>4</v>
      </c>
      <c r="F1209" s="12">
        <v>22.7</v>
      </c>
      <c r="G1209" s="12">
        <v>32</v>
      </c>
      <c r="H1209" s="12">
        <v>19</v>
      </c>
      <c r="I1209" s="12">
        <v>13</v>
      </c>
      <c r="J1209" s="12">
        <v>0.28461538461538499</v>
      </c>
      <c r="K1209" s="12">
        <v>2.02</v>
      </c>
      <c r="L1209" s="12">
        <v>1.64629176854116</v>
      </c>
      <c r="M1209" s="12">
        <v>2.66</v>
      </c>
      <c r="N1209" s="12">
        <v>0.61575247524752497</v>
      </c>
      <c r="O1209" s="12">
        <v>0.38109332009730901</v>
      </c>
      <c r="P1209" s="12">
        <v>98.062131176536795</v>
      </c>
      <c r="Q1209" s="12">
        <v>0.313</v>
      </c>
      <c r="R1209" s="12">
        <v>5.1621484832189299</v>
      </c>
    </row>
    <row r="1210" spans="1:18" x14ac:dyDescent="0.2">
      <c r="A1210">
        <v>17313.227999999999</v>
      </c>
      <c r="B1210">
        <v>105477.08900000001</v>
      </c>
      <c r="C1210" s="12">
        <v>17.8</v>
      </c>
      <c r="D1210" s="12">
        <v>18</v>
      </c>
      <c r="E1210" s="12">
        <v>2</v>
      </c>
      <c r="F1210" s="12">
        <v>20.8</v>
      </c>
      <c r="G1210" s="12">
        <v>43.3</v>
      </c>
      <c r="H1210" s="12">
        <v>24.7</v>
      </c>
      <c r="I1210" s="12">
        <v>18.599999999999998</v>
      </c>
      <c r="J1210" s="12">
        <v>-0.209677419354839</v>
      </c>
      <c r="K1210" s="12">
        <v>2.04</v>
      </c>
      <c r="L1210" s="12">
        <v>1.6887417218542999</v>
      </c>
      <c r="M1210" s="12">
        <v>2.68</v>
      </c>
      <c r="N1210" s="12">
        <v>0.58698039215686304</v>
      </c>
      <c r="O1210" s="12">
        <v>0.36987249184540899</v>
      </c>
      <c r="P1210" s="12">
        <v>94.967397113842907</v>
      </c>
      <c r="Q1210" s="12">
        <v>0.307</v>
      </c>
      <c r="R1210" s="12">
        <v>5.1693172382959709</v>
      </c>
    </row>
    <row r="1211" spans="1:18" x14ac:dyDescent="0.2">
      <c r="A1211">
        <v>19460.740000000002</v>
      </c>
      <c r="B1211">
        <v>98091.08</v>
      </c>
      <c r="C1211" s="12">
        <v>27.5</v>
      </c>
      <c r="D1211" s="12">
        <v>27.7</v>
      </c>
      <c r="E1211" s="12">
        <v>4</v>
      </c>
      <c r="F1211" s="12">
        <v>28</v>
      </c>
      <c r="G1211" s="12">
        <v>37.200000000000003</v>
      </c>
      <c r="H1211" s="12">
        <v>23.4</v>
      </c>
      <c r="I1211" s="12">
        <v>13.800000000000004</v>
      </c>
      <c r="J1211" s="12">
        <v>0.33333333333333298</v>
      </c>
      <c r="K1211" s="12">
        <v>1.88</v>
      </c>
      <c r="L1211" s="12">
        <v>1.46875</v>
      </c>
      <c r="M1211" s="12">
        <v>2.68</v>
      </c>
      <c r="N1211" s="12">
        <v>0.82468085106383004</v>
      </c>
      <c r="O1211" s="12">
        <v>0.45195895522388102</v>
      </c>
      <c r="P1211" s="12">
        <v>90.992776057791502</v>
      </c>
      <c r="Q1211" s="12">
        <v>0.35199999999999998</v>
      </c>
      <c r="R1211" s="12">
        <v>5.1837524177949721</v>
      </c>
    </row>
    <row r="1212" spans="1:18" x14ac:dyDescent="0.2">
      <c r="A1212">
        <v>16883.803</v>
      </c>
      <c r="B1212">
        <v>102615.11500000001</v>
      </c>
      <c r="C1212" s="12">
        <v>28</v>
      </c>
      <c r="D1212" s="12">
        <v>28.2</v>
      </c>
      <c r="E1212" s="12">
        <v>5</v>
      </c>
      <c r="F1212" s="12">
        <v>21.8</v>
      </c>
      <c r="G1212" s="12">
        <v>39.799999999999997</v>
      </c>
      <c r="H1212" s="12">
        <v>23.6</v>
      </c>
      <c r="I1212" s="12">
        <v>16.199999999999996</v>
      </c>
      <c r="J1212" s="12">
        <v>-0.11111111111111099</v>
      </c>
      <c r="K1212" s="12">
        <v>1.79</v>
      </c>
      <c r="L1212" s="12">
        <v>1.4696223316913</v>
      </c>
      <c r="M1212" s="12">
        <v>2.66</v>
      </c>
      <c r="N1212" s="12">
        <v>0.80998882681564299</v>
      </c>
      <c r="O1212" s="12">
        <v>0.44751040161981298</v>
      </c>
      <c r="P1212" s="12">
        <v>71.591110988495601</v>
      </c>
      <c r="Q1212" s="12">
        <v>0.34899999999999998</v>
      </c>
      <c r="R1212" s="12">
        <v>5.186214403483218</v>
      </c>
    </row>
    <row r="1213" spans="1:18" x14ac:dyDescent="0.2">
      <c r="A1213">
        <v>18866.27</v>
      </c>
      <c r="B1213">
        <v>98073.84</v>
      </c>
      <c r="C1213" s="12">
        <v>16</v>
      </c>
      <c r="D1213" s="12">
        <v>16.2</v>
      </c>
      <c r="E1213" s="12">
        <v>4</v>
      </c>
      <c r="F1213" s="12">
        <v>33</v>
      </c>
      <c r="G1213" s="12">
        <v>44.4</v>
      </c>
      <c r="H1213" s="12">
        <v>29.3</v>
      </c>
      <c r="I1213" s="12">
        <v>15.099999999999998</v>
      </c>
      <c r="J1213" s="12">
        <v>0.24503311258278099</v>
      </c>
      <c r="K1213" s="12">
        <v>1.88</v>
      </c>
      <c r="L1213" s="12">
        <v>1.4135338345864701</v>
      </c>
      <c r="M1213" s="12">
        <v>2.67</v>
      </c>
      <c r="N1213" s="12">
        <v>0.88888297872340405</v>
      </c>
      <c r="O1213" s="12">
        <v>0.47058657880656701</v>
      </c>
      <c r="P1213" s="12">
        <v>99.124409071868797</v>
      </c>
      <c r="Q1213" s="12">
        <v>0.36399999999999999</v>
      </c>
      <c r="R1213" s="12">
        <v>5.1892389525368241</v>
      </c>
    </row>
    <row r="1214" spans="1:18" x14ac:dyDescent="0.2">
      <c r="A1214">
        <v>14323.136</v>
      </c>
      <c r="B1214">
        <v>102341.424</v>
      </c>
      <c r="C1214" s="12">
        <v>7.7</v>
      </c>
      <c r="D1214" s="12">
        <v>8.1</v>
      </c>
      <c r="E1214" s="12">
        <v>2</v>
      </c>
      <c r="F1214" s="12">
        <v>28.36</v>
      </c>
      <c r="G1214" s="12">
        <v>43.6</v>
      </c>
      <c r="H1214" s="12">
        <v>25.4</v>
      </c>
      <c r="I1214" s="12">
        <v>18.200000000000003</v>
      </c>
      <c r="J1214" s="12">
        <v>0.162637362637363</v>
      </c>
      <c r="K1214" s="12">
        <v>1.9339999999999999</v>
      </c>
      <c r="L1214" s="12">
        <v>1.5095279181849099</v>
      </c>
      <c r="M1214" s="12">
        <v>2.7040000000000002</v>
      </c>
      <c r="N1214" s="12">
        <v>0.79695959844275799</v>
      </c>
      <c r="O1214" s="12">
        <v>0.44168221657100099</v>
      </c>
      <c r="P1214" s="12">
        <v>95.927396807570901</v>
      </c>
      <c r="Q1214" s="12">
        <v>0.34599999999999997</v>
      </c>
      <c r="R1214" s="12">
        <v>5.19352485099063</v>
      </c>
    </row>
    <row r="1215" spans="1:18" x14ac:dyDescent="0.2">
      <c r="A1215">
        <v>20219.469000000001</v>
      </c>
      <c r="B1215">
        <v>97841.259000000005</v>
      </c>
      <c r="C1215" s="12">
        <v>12.2</v>
      </c>
      <c r="D1215" s="12">
        <v>12.4</v>
      </c>
      <c r="E1215" s="12">
        <v>4</v>
      </c>
      <c r="F1215" s="12">
        <v>22.8</v>
      </c>
      <c r="G1215" s="12">
        <v>41</v>
      </c>
      <c r="H1215" s="12">
        <v>26.1</v>
      </c>
      <c r="I1215" s="12">
        <v>14.899999999999999</v>
      </c>
      <c r="J1215" s="12">
        <v>-0.221476510067114</v>
      </c>
      <c r="K1215" s="12">
        <v>1.84</v>
      </c>
      <c r="L1215" s="12">
        <v>1.49837133550489</v>
      </c>
      <c r="M1215" s="12">
        <v>2.67</v>
      </c>
      <c r="N1215" s="12">
        <v>0.78193478260869498</v>
      </c>
      <c r="O1215" s="12">
        <v>0.43881223389330098</v>
      </c>
      <c r="P1215" s="12">
        <v>77.853040117879303</v>
      </c>
      <c r="Q1215" s="12">
        <v>0.34300000000000003</v>
      </c>
      <c r="R1215" s="12">
        <v>5.1951451388008589</v>
      </c>
    </row>
    <row r="1216" spans="1:18" x14ac:dyDescent="0.2">
      <c r="A1216">
        <v>19479.82</v>
      </c>
      <c r="B1216">
        <v>98113.94</v>
      </c>
      <c r="C1216" s="12">
        <v>34.799999999999997</v>
      </c>
      <c r="D1216" s="12">
        <v>35</v>
      </c>
      <c r="E1216" s="12">
        <v>4</v>
      </c>
      <c r="F1216" s="12">
        <v>25.7</v>
      </c>
      <c r="G1216" s="12">
        <v>38.5</v>
      </c>
      <c r="H1216" s="12">
        <v>24.2</v>
      </c>
      <c r="I1216" s="12">
        <v>14.3</v>
      </c>
      <c r="J1216" s="12">
        <v>0.10489510489510501</v>
      </c>
      <c r="K1216" s="12">
        <v>1.89</v>
      </c>
      <c r="L1216" s="12">
        <v>1.5035799522672999</v>
      </c>
      <c r="M1216" s="12">
        <v>2.68</v>
      </c>
      <c r="N1216" s="12">
        <v>0.782412698412699</v>
      </c>
      <c r="O1216" s="12">
        <v>0.43896270437787199</v>
      </c>
      <c r="P1216" s="12">
        <v>88.030268603424503</v>
      </c>
      <c r="Q1216" s="12">
        <v>0.34300000000000003</v>
      </c>
      <c r="R1216" s="12">
        <v>5.1965384793373151</v>
      </c>
    </row>
    <row r="1217" spans="1:18" x14ac:dyDescent="0.2">
      <c r="A1217">
        <v>14849.82</v>
      </c>
      <c r="B1217">
        <v>102818.45</v>
      </c>
      <c r="C1217" s="12">
        <v>25.3</v>
      </c>
      <c r="D1217" s="12">
        <v>25.5</v>
      </c>
      <c r="E1217" s="12">
        <v>5</v>
      </c>
      <c r="F1217" s="12">
        <v>25.9</v>
      </c>
      <c r="G1217" s="12">
        <v>39.6</v>
      </c>
      <c r="H1217" s="12">
        <v>24.6</v>
      </c>
      <c r="I1217" s="12">
        <v>15</v>
      </c>
      <c r="J1217" s="12">
        <v>8.6666666666666503E-2</v>
      </c>
      <c r="K1217" s="12">
        <v>1.71</v>
      </c>
      <c r="L1217" s="12">
        <v>1.3582208101668001</v>
      </c>
      <c r="M1217" s="12">
        <v>2.68</v>
      </c>
      <c r="N1217" s="12">
        <v>0.97316959064327502</v>
      </c>
      <c r="O1217" s="12">
        <v>0.49320119023626902</v>
      </c>
      <c r="P1217" s="12">
        <v>71.325697666033705</v>
      </c>
      <c r="Q1217" s="12">
        <v>0.379</v>
      </c>
      <c r="R1217" s="12">
        <v>5.206252218056135</v>
      </c>
    </row>
    <row r="1218" spans="1:18" x14ac:dyDescent="0.2">
      <c r="A1218">
        <v>15208.64</v>
      </c>
      <c r="B1218">
        <v>102265.47</v>
      </c>
      <c r="C1218" s="12">
        <v>18.399999999999999</v>
      </c>
      <c r="D1218" s="12">
        <v>18.600000000000001</v>
      </c>
      <c r="E1218" s="12">
        <v>5</v>
      </c>
      <c r="F1218" s="12">
        <v>33.049999999999997</v>
      </c>
      <c r="G1218" s="12">
        <v>44</v>
      </c>
      <c r="H1218" s="12">
        <v>26.5</v>
      </c>
      <c r="I1218" s="12">
        <v>17.5</v>
      </c>
      <c r="J1218" s="12">
        <v>0.374285714285714</v>
      </c>
      <c r="K1218" s="12">
        <v>1.7849999999999999</v>
      </c>
      <c r="L1218" s="12">
        <v>1.3421679173911401</v>
      </c>
      <c r="M1218" s="12">
        <v>2.665</v>
      </c>
      <c r="N1218" s="12">
        <v>0.986340301318267</v>
      </c>
      <c r="O1218" s="12">
        <v>0.496308744409938</v>
      </c>
      <c r="P1218" s="12">
        <v>89.099292351601093</v>
      </c>
      <c r="Q1218" s="12">
        <v>0.38100000000000001</v>
      </c>
      <c r="R1218" s="12">
        <v>5.2134916045098869</v>
      </c>
    </row>
    <row r="1219" spans="1:18" x14ac:dyDescent="0.2">
      <c r="A1219">
        <v>17003.3</v>
      </c>
      <c r="B1219">
        <v>102570.4</v>
      </c>
      <c r="C1219" s="12">
        <v>17.600000000000001</v>
      </c>
      <c r="D1219" s="12">
        <v>18.600000000000001</v>
      </c>
      <c r="E1219" s="12">
        <v>5</v>
      </c>
      <c r="F1219" s="12">
        <v>33.049999999999997</v>
      </c>
      <c r="G1219" s="12">
        <v>44</v>
      </c>
      <c r="H1219" s="12">
        <v>26.5</v>
      </c>
      <c r="I1219" s="12">
        <v>17.5</v>
      </c>
      <c r="J1219" s="12">
        <v>0.374285714285714</v>
      </c>
      <c r="K1219" s="12">
        <v>1.7849999999999999</v>
      </c>
      <c r="L1219" s="12">
        <v>1.3421679173911401</v>
      </c>
      <c r="M1219" s="12">
        <v>2.665</v>
      </c>
      <c r="N1219" s="12">
        <v>0.986340301318267</v>
      </c>
      <c r="O1219" s="12">
        <v>0.496308744409938</v>
      </c>
      <c r="P1219" s="12">
        <v>89.099292351601093</v>
      </c>
      <c r="Q1219" s="12">
        <v>0.38100000000000001</v>
      </c>
      <c r="R1219" s="12">
        <v>5.2134916045098869</v>
      </c>
    </row>
    <row r="1220" spans="1:18" x14ac:dyDescent="0.2">
      <c r="A1220">
        <v>17011.169999999998</v>
      </c>
      <c r="B1220">
        <v>102530.63</v>
      </c>
      <c r="C1220" s="12">
        <v>22.1</v>
      </c>
      <c r="D1220" s="12">
        <v>22.86</v>
      </c>
      <c r="E1220" s="12">
        <v>2</v>
      </c>
      <c r="F1220" s="12">
        <v>23.938888888888901</v>
      </c>
      <c r="G1220" s="12">
        <v>45.1666666666667</v>
      </c>
      <c r="H1220" s="12">
        <v>26.288888888888899</v>
      </c>
      <c r="I1220" s="12">
        <v>18.877777777777801</v>
      </c>
      <c r="J1220" s="12">
        <v>-0.124484991171277</v>
      </c>
      <c r="K1220" s="12">
        <v>1.81111111111111</v>
      </c>
      <c r="L1220" s="12">
        <v>1.46215835353749</v>
      </c>
      <c r="M1220" s="12">
        <v>2.66333333333333</v>
      </c>
      <c r="N1220" s="12">
        <v>0.82682830028092902</v>
      </c>
      <c r="O1220" s="12">
        <v>0.45110893227381699</v>
      </c>
      <c r="P1220" s="12">
        <v>76.799208702148107</v>
      </c>
      <c r="Q1220" s="12">
        <v>0.35</v>
      </c>
      <c r="R1220" s="12">
        <v>5.2195094293740834</v>
      </c>
    </row>
    <row r="1221" spans="1:18" x14ac:dyDescent="0.2">
      <c r="A1221">
        <v>17113.919999999998</v>
      </c>
      <c r="B1221">
        <v>102566.32</v>
      </c>
      <c r="C1221" s="12">
        <v>23.2</v>
      </c>
      <c r="D1221" s="12">
        <v>23.4</v>
      </c>
      <c r="E1221" s="12">
        <v>2</v>
      </c>
      <c r="F1221" s="12">
        <v>23.938888888888901</v>
      </c>
      <c r="G1221" s="12">
        <v>45.1666666666667</v>
      </c>
      <c r="H1221" s="12">
        <v>26.288888888888899</v>
      </c>
      <c r="I1221" s="12">
        <v>18.877777777777801</v>
      </c>
      <c r="J1221" s="12">
        <v>-0.124484991171277</v>
      </c>
      <c r="K1221" s="12">
        <v>1.81111111111111</v>
      </c>
      <c r="L1221" s="12">
        <v>1.46215835353749</v>
      </c>
      <c r="M1221" s="12">
        <v>2.66333333333333</v>
      </c>
      <c r="N1221" s="12">
        <v>0.82682830028092902</v>
      </c>
      <c r="O1221" s="12">
        <v>0.45110893227381699</v>
      </c>
      <c r="P1221" s="12">
        <v>76.799208702148107</v>
      </c>
      <c r="Q1221" s="12">
        <v>0.35</v>
      </c>
      <c r="R1221" s="12">
        <v>5.2195094293740834</v>
      </c>
    </row>
    <row r="1222" spans="1:18" x14ac:dyDescent="0.2">
      <c r="A1222">
        <v>18690.691999999999</v>
      </c>
      <c r="B1222">
        <v>98516.312999999995</v>
      </c>
      <c r="C1222" s="12">
        <v>20</v>
      </c>
      <c r="D1222" s="12">
        <v>20.2</v>
      </c>
      <c r="E1222" s="12">
        <v>4</v>
      </c>
      <c r="F1222" s="12">
        <v>26.2</v>
      </c>
      <c r="G1222" s="12">
        <v>34</v>
      </c>
      <c r="H1222" s="12">
        <v>20</v>
      </c>
      <c r="I1222" s="12">
        <v>14</v>
      </c>
      <c r="J1222" s="12">
        <v>0.442857142857143</v>
      </c>
      <c r="K1222" s="12">
        <v>1.95</v>
      </c>
      <c r="L1222" s="12">
        <v>1.54516640253566</v>
      </c>
      <c r="M1222" s="12">
        <v>2.68</v>
      </c>
      <c r="N1222" s="12">
        <v>0.73444102564102598</v>
      </c>
      <c r="O1222" s="12">
        <v>0.42344537218818801</v>
      </c>
      <c r="P1222" s="12">
        <v>95.604681041224396</v>
      </c>
      <c r="Q1222" s="12">
        <v>0.33200000000000002</v>
      </c>
      <c r="R1222" s="12">
        <v>5.224219956750078</v>
      </c>
    </row>
    <row r="1223" spans="1:18" x14ac:dyDescent="0.2">
      <c r="A1223">
        <v>19064.740000000002</v>
      </c>
      <c r="B1223">
        <v>98167.32</v>
      </c>
      <c r="C1223" s="12">
        <v>21</v>
      </c>
      <c r="D1223" s="12">
        <v>21.2</v>
      </c>
      <c r="E1223" s="12">
        <v>4</v>
      </c>
      <c r="F1223" s="12">
        <v>32.6</v>
      </c>
      <c r="G1223" s="12">
        <v>39.700000000000003</v>
      </c>
      <c r="H1223" s="12">
        <v>24.6</v>
      </c>
      <c r="I1223" s="12">
        <v>15.100000000000001</v>
      </c>
      <c r="J1223" s="12">
        <v>0.52980132450331097</v>
      </c>
      <c r="K1223" s="12">
        <v>1.81</v>
      </c>
      <c r="L1223" s="12">
        <v>1.36500754147813</v>
      </c>
      <c r="M1223" s="12">
        <v>2.68</v>
      </c>
      <c r="N1223" s="12">
        <v>0.9633591160221</v>
      </c>
      <c r="O1223" s="12">
        <v>0.49066882780666798</v>
      </c>
      <c r="P1223" s="12">
        <v>90.690998348320804</v>
      </c>
      <c r="Q1223" s="12">
        <v>0.375</v>
      </c>
      <c r="R1223" s="12">
        <v>5.235624309392267</v>
      </c>
    </row>
    <row r="1224" spans="1:18" x14ac:dyDescent="0.2">
      <c r="A1224">
        <v>14070.26</v>
      </c>
      <c r="B1224">
        <v>102399.64</v>
      </c>
      <c r="C1224" s="12">
        <v>31.01</v>
      </c>
      <c r="D1224" s="12">
        <v>32.01</v>
      </c>
      <c r="E1224" s="12">
        <v>5</v>
      </c>
      <c r="F1224" s="12">
        <v>23.1</v>
      </c>
      <c r="G1224" s="12">
        <v>41.3333333333333</v>
      </c>
      <c r="H1224" s="12">
        <v>25.3333333333333</v>
      </c>
      <c r="I1224" s="12">
        <v>16</v>
      </c>
      <c r="J1224" s="12">
        <v>-0.13958333333333101</v>
      </c>
      <c r="K1224" s="12">
        <v>1.96</v>
      </c>
      <c r="L1224" s="12">
        <v>1.6094970621440901</v>
      </c>
      <c r="M1224" s="12">
        <v>2.6766666666666699</v>
      </c>
      <c r="N1224" s="12">
        <v>0.69897691290191299</v>
      </c>
      <c r="O1224" s="12">
        <v>0.39853408639917698</v>
      </c>
      <c r="P1224" s="12">
        <v>86.670926517487302</v>
      </c>
      <c r="Q1224" s="12">
        <v>0.32450000000000001</v>
      </c>
      <c r="R1224" s="12">
        <v>5.2356761568625974</v>
      </c>
    </row>
    <row r="1225" spans="1:18" x14ac:dyDescent="0.2">
      <c r="A1225">
        <v>14729.32</v>
      </c>
      <c r="B1225">
        <v>102265.48</v>
      </c>
      <c r="C1225" s="12">
        <v>26.3</v>
      </c>
      <c r="D1225" s="12">
        <v>27.2</v>
      </c>
      <c r="E1225" s="12">
        <v>5</v>
      </c>
      <c r="F1225" s="12">
        <v>23.1</v>
      </c>
      <c r="G1225" s="12">
        <v>41.3333333333333</v>
      </c>
      <c r="H1225" s="12">
        <v>25.3333333333333</v>
      </c>
      <c r="I1225" s="12">
        <v>16</v>
      </c>
      <c r="J1225" s="12">
        <v>-0.13958333333333101</v>
      </c>
      <c r="K1225" s="12">
        <v>1.96</v>
      </c>
      <c r="L1225" s="12">
        <v>1.6094970621440901</v>
      </c>
      <c r="M1225" s="12">
        <v>2.6766666666666699</v>
      </c>
      <c r="N1225" s="12">
        <v>0.69897691290191299</v>
      </c>
      <c r="O1225" s="12">
        <v>0.39853408639917698</v>
      </c>
      <c r="P1225" s="12">
        <v>86.670926517487302</v>
      </c>
      <c r="Q1225" s="12">
        <v>0.32450000000000001</v>
      </c>
      <c r="R1225" s="12">
        <v>5.2356761568625974</v>
      </c>
    </row>
    <row r="1226" spans="1:18" x14ac:dyDescent="0.2">
      <c r="A1226">
        <v>14528.98</v>
      </c>
      <c r="B1226">
        <v>102296.36</v>
      </c>
      <c r="C1226" s="12">
        <v>16.8</v>
      </c>
      <c r="D1226" s="12">
        <v>17</v>
      </c>
      <c r="E1226" s="12">
        <v>5</v>
      </c>
      <c r="F1226" s="12">
        <v>23.1</v>
      </c>
      <c r="G1226" s="12">
        <v>41.3333333333333</v>
      </c>
      <c r="H1226" s="12">
        <v>25.3333333333333</v>
      </c>
      <c r="I1226" s="12">
        <v>16</v>
      </c>
      <c r="J1226" s="12">
        <v>-0.13958333333333101</v>
      </c>
      <c r="K1226" s="12">
        <v>1.96</v>
      </c>
      <c r="L1226" s="12">
        <v>1.6094970621440901</v>
      </c>
      <c r="M1226" s="12">
        <v>2.6766666666666699</v>
      </c>
      <c r="N1226" s="12">
        <v>0.69897691290191299</v>
      </c>
      <c r="O1226" s="12">
        <v>0.39853408639917698</v>
      </c>
      <c r="P1226" s="12">
        <v>86.670926517487302</v>
      </c>
      <c r="Q1226" s="12">
        <v>0.32450000000000001</v>
      </c>
      <c r="R1226" s="12">
        <v>5.2356761568625974</v>
      </c>
    </row>
    <row r="1227" spans="1:18" x14ac:dyDescent="0.2">
      <c r="A1227">
        <v>14426.893</v>
      </c>
      <c r="B1227">
        <v>102203.037</v>
      </c>
      <c r="C1227" s="12">
        <v>14</v>
      </c>
      <c r="D1227" s="12">
        <v>14.2</v>
      </c>
      <c r="E1227" s="12">
        <v>4</v>
      </c>
      <c r="F1227" s="12">
        <v>33.299999999999997</v>
      </c>
      <c r="G1227" s="12">
        <v>40.299999999999997</v>
      </c>
      <c r="H1227" s="12">
        <v>24.3</v>
      </c>
      <c r="I1227" s="12">
        <v>15.999999999999996</v>
      </c>
      <c r="J1227" s="12">
        <v>0.5625</v>
      </c>
      <c r="K1227" s="12">
        <v>1.89</v>
      </c>
      <c r="L1227" s="12">
        <v>1.4178544636159001</v>
      </c>
      <c r="M1227" s="12">
        <v>2.68</v>
      </c>
      <c r="N1227" s="12">
        <v>0.89017989417989396</v>
      </c>
      <c r="O1227" s="12">
        <v>0.47094982700899102</v>
      </c>
      <c r="P1227" s="12">
        <v>98.606007067137796</v>
      </c>
      <c r="Q1227" s="12">
        <v>0.36</v>
      </c>
      <c r="R1227" s="12">
        <v>5.250499706055261</v>
      </c>
    </row>
    <row r="1228" spans="1:18" x14ac:dyDescent="0.2">
      <c r="A1228">
        <v>14748</v>
      </c>
      <c r="B1228">
        <v>102723.55</v>
      </c>
      <c r="C1228" s="12">
        <v>16.2</v>
      </c>
      <c r="D1228" s="12">
        <v>16.399999999999999</v>
      </c>
      <c r="E1228" s="12">
        <v>2</v>
      </c>
      <c r="F1228" s="12">
        <v>31.3</v>
      </c>
      <c r="G1228" s="12">
        <v>47.6</v>
      </c>
      <c r="H1228" s="12">
        <v>28.2</v>
      </c>
      <c r="I1228" s="12">
        <v>19.400000000000002</v>
      </c>
      <c r="J1228" s="12">
        <v>0.15979381443299001</v>
      </c>
      <c r="K1228" s="12">
        <v>1.91</v>
      </c>
      <c r="L1228" s="12">
        <v>1.45468392993145</v>
      </c>
      <c r="M1228" s="12">
        <v>2.7</v>
      </c>
      <c r="N1228" s="12">
        <v>0.85607329842932001</v>
      </c>
      <c r="O1228" s="12">
        <v>0.46122817409946099</v>
      </c>
      <c r="P1228" s="12">
        <v>98.718182374166702</v>
      </c>
      <c r="Q1228" s="12">
        <v>0.35299999999999998</v>
      </c>
      <c r="R1228" s="12">
        <v>5.2579980125476489</v>
      </c>
    </row>
    <row r="1229" spans="1:18" x14ac:dyDescent="0.2">
      <c r="A1229">
        <v>14811.77</v>
      </c>
      <c r="B1229">
        <v>102706.95</v>
      </c>
      <c r="C1229" s="12">
        <v>16.100000000000001</v>
      </c>
      <c r="D1229" s="12">
        <v>16.3</v>
      </c>
      <c r="E1229" s="12">
        <v>4</v>
      </c>
      <c r="F1229" s="12">
        <v>27.5</v>
      </c>
      <c r="G1229" s="12">
        <v>39.5</v>
      </c>
      <c r="H1229" s="12">
        <v>23</v>
      </c>
      <c r="I1229" s="12">
        <v>16.5</v>
      </c>
      <c r="J1229" s="12">
        <v>0.27272727272727298</v>
      </c>
      <c r="K1229" s="12">
        <v>1.96</v>
      </c>
      <c r="L1229" s="12">
        <v>1.53725490196078</v>
      </c>
      <c r="M1229" s="12">
        <v>2.7</v>
      </c>
      <c r="N1229" s="12">
        <v>0.75637755102040805</v>
      </c>
      <c r="O1229" s="12">
        <v>0.43064633260711699</v>
      </c>
      <c r="P1229" s="12">
        <v>98.165261382799301</v>
      </c>
      <c r="Q1229" s="12">
        <v>0.33400000000000002</v>
      </c>
      <c r="R1229" s="12">
        <v>5.2586154222167902</v>
      </c>
    </row>
    <row r="1230" spans="1:18" x14ac:dyDescent="0.2">
      <c r="A1230">
        <v>19256.695</v>
      </c>
      <c r="B1230">
        <v>98044.462</v>
      </c>
      <c r="C1230" s="12">
        <v>24.5</v>
      </c>
      <c r="D1230" s="12">
        <v>25.5</v>
      </c>
      <c r="E1230" s="12">
        <v>4</v>
      </c>
      <c r="F1230" s="12">
        <v>23.9</v>
      </c>
      <c r="G1230" s="12">
        <v>32</v>
      </c>
      <c r="H1230" s="12">
        <v>19</v>
      </c>
      <c r="I1230" s="12">
        <v>13</v>
      </c>
      <c r="J1230" s="12">
        <v>0.37692307692307703</v>
      </c>
      <c r="K1230" s="12">
        <v>1.93</v>
      </c>
      <c r="L1230" s="12">
        <v>1.5577078288942701</v>
      </c>
      <c r="M1230" s="12">
        <v>2.66</v>
      </c>
      <c r="N1230" s="12">
        <v>0.70763730569948202</v>
      </c>
      <c r="O1230" s="12">
        <v>0.414395553047267</v>
      </c>
      <c r="P1230" s="12">
        <v>89.839808455489305</v>
      </c>
      <c r="Q1230" s="12">
        <v>0.32400000000000001</v>
      </c>
      <c r="R1230" s="12">
        <v>5.2704855114181539</v>
      </c>
    </row>
    <row r="1231" spans="1:18" x14ac:dyDescent="0.2">
      <c r="A1231">
        <v>19116.32</v>
      </c>
      <c r="B1231">
        <v>98471.32</v>
      </c>
      <c r="C1231" s="12">
        <v>13.9</v>
      </c>
      <c r="D1231" s="12">
        <v>14.1</v>
      </c>
      <c r="E1231" s="12">
        <v>4</v>
      </c>
      <c r="F1231" s="12">
        <v>26.5</v>
      </c>
      <c r="G1231" s="12">
        <v>39.4</v>
      </c>
      <c r="H1231" s="12">
        <v>24.6</v>
      </c>
      <c r="I1231" s="12">
        <v>14.799999999999997</v>
      </c>
      <c r="J1231" s="12">
        <v>0.12837837837837801</v>
      </c>
      <c r="K1231" s="12">
        <v>1.95</v>
      </c>
      <c r="L1231" s="12">
        <v>1.54</v>
      </c>
      <c r="M1231" s="12">
        <v>2.68</v>
      </c>
      <c r="N1231" s="12">
        <v>0.74</v>
      </c>
      <c r="O1231" s="12">
        <v>0.42528735632183901</v>
      </c>
      <c r="P1231" s="12">
        <v>96.16</v>
      </c>
      <c r="Q1231" s="12">
        <v>0.33</v>
      </c>
      <c r="R1231" s="12">
        <v>5.2727272727272725</v>
      </c>
    </row>
    <row r="1232" spans="1:18" x14ac:dyDescent="0.2">
      <c r="A1232">
        <v>18142.535</v>
      </c>
      <c r="B1232">
        <v>97630.335999999996</v>
      </c>
      <c r="C1232" s="12">
        <v>21</v>
      </c>
      <c r="D1232" s="12">
        <v>21.2</v>
      </c>
      <c r="E1232" s="12">
        <v>4</v>
      </c>
      <c r="F1232" s="12">
        <v>26.3</v>
      </c>
      <c r="G1232" s="12">
        <v>33.1</v>
      </c>
      <c r="H1232" s="12">
        <v>20.8</v>
      </c>
      <c r="I1232" s="12">
        <v>12.3</v>
      </c>
      <c r="J1232" s="12">
        <v>0.44715447154471499</v>
      </c>
      <c r="K1232" s="12">
        <v>1.96</v>
      </c>
      <c r="L1232" s="12">
        <v>1.9512747875354099</v>
      </c>
      <c r="M1232" s="12">
        <v>2.71</v>
      </c>
      <c r="N1232" s="12">
        <v>0.74629081632653005</v>
      </c>
      <c r="O1232" s="12">
        <v>0.42735769400449303</v>
      </c>
      <c r="P1232" s="12">
        <v>95.502984146082994</v>
      </c>
      <c r="Q1232" s="12">
        <v>0.33100000000000002</v>
      </c>
      <c r="R1232" s="12">
        <v>5.2758030704729002</v>
      </c>
    </row>
    <row r="1233" spans="1:18" x14ac:dyDescent="0.2">
      <c r="A1233">
        <v>18035.653999999999</v>
      </c>
      <c r="B1233">
        <v>97637.240999999995</v>
      </c>
      <c r="C1233" s="12">
        <v>15.8</v>
      </c>
      <c r="D1233" s="12">
        <v>16</v>
      </c>
      <c r="E1233" s="12">
        <v>2</v>
      </c>
      <c r="F1233" s="12">
        <v>29</v>
      </c>
      <c r="G1233" s="12">
        <v>44.6</v>
      </c>
      <c r="H1233" s="12">
        <v>26</v>
      </c>
      <c r="I1233" s="12">
        <v>18.600000000000001</v>
      </c>
      <c r="J1233" s="12">
        <v>0.16129032258064499</v>
      </c>
      <c r="K1233" s="12">
        <v>1.92</v>
      </c>
      <c r="L1233" s="12">
        <v>1.48837209302326</v>
      </c>
      <c r="M1233" s="12">
        <v>2.68</v>
      </c>
      <c r="N1233" s="12">
        <v>0.80062500000000003</v>
      </c>
      <c r="O1233" s="12">
        <v>0.44463727872266601</v>
      </c>
      <c r="P1233" s="12">
        <v>97.074160811865696</v>
      </c>
      <c r="Q1233" s="12">
        <v>0.34100000000000003</v>
      </c>
      <c r="R1233" s="12">
        <v>5.2804252199413488</v>
      </c>
    </row>
    <row r="1234" spans="1:18" x14ac:dyDescent="0.2">
      <c r="A1234">
        <v>17957.758999999998</v>
      </c>
      <c r="B1234">
        <v>97584.592000000004</v>
      </c>
      <c r="C1234" s="12">
        <v>23</v>
      </c>
      <c r="D1234" s="12">
        <v>23.2</v>
      </c>
      <c r="E1234" s="12">
        <v>5</v>
      </c>
      <c r="F1234" s="12">
        <v>15.3</v>
      </c>
      <c r="G1234" s="12">
        <v>39.299999999999997</v>
      </c>
      <c r="H1234" s="12">
        <v>22.6</v>
      </c>
      <c r="I1234" s="12">
        <v>16.699999999999996</v>
      </c>
      <c r="J1234" s="12">
        <v>-0.43712574850299402</v>
      </c>
      <c r="K1234" s="12">
        <v>2.09</v>
      </c>
      <c r="L1234" s="12">
        <v>1.81</v>
      </c>
      <c r="M1234" s="12">
        <v>2.68</v>
      </c>
      <c r="N1234" s="12">
        <v>0.48</v>
      </c>
      <c r="O1234" s="12">
        <v>0.32432432432432401</v>
      </c>
      <c r="P1234" s="12">
        <v>85.69</v>
      </c>
      <c r="Q1234" s="12">
        <v>0.28000000000000003</v>
      </c>
      <c r="R1234" s="12">
        <v>5.2857142857142856</v>
      </c>
    </row>
    <row r="1235" spans="1:18" x14ac:dyDescent="0.2">
      <c r="A1235">
        <v>17313.227999999999</v>
      </c>
      <c r="B1235">
        <v>105381.428</v>
      </c>
      <c r="C1235" s="12">
        <v>22</v>
      </c>
      <c r="D1235" s="12">
        <v>22.2</v>
      </c>
      <c r="E1235" s="12">
        <v>5</v>
      </c>
      <c r="F1235" s="12">
        <v>27.9</v>
      </c>
      <c r="G1235" s="12">
        <v>48.5</v>
      </c>
      <c r="H1235" s="12">
        <v>29.4</v>
      </c>
      <c r="I1235" s="12">
        <v>19.100000000000001</v>
      </c>
      <c r="J1235" s="12">
        <v>-7.8534031413612607E-2</v>
      </c>
      <c r="K1235" s="12">
        <v>1.91</v>
      </c>
      <c r="L1235" s="12">
        <v>1.49335418295543</v>
      </c>
      <c r="M1235" s="12">
        <v>2.68</v>
      </c>
      <c r="N1235" s="12">
        <v>0.79461780104711999</v>
      </c>
      <c r="O1235" s="12">
        <v>0.44277828994200202</v>
      </c>
      <c r="P1235" s="12">
        <v>94.098068154863896</v>
      </c>
      <c r="Q1235" s="12">
        <v>0.33900000000000002</v>
      </c>
      <c r="R1235" s="12">
        <v>5.2938578201979931</v>
      </c>
    </row>
    <row r="1236" spans="1:18" x14ac:dyDescent="0.2">
      <c r="A1236">
        <v>16366.187</v>
      </c>
      <c r="B1236">
        <v>102639.90300000001</v>
      </c>
      <c r="C1236" s="12">
        <v>25</v>
      </c>
      <c r="D1236" s="12">
        <v>25.2</v>
      </c>
      <c r="E1236" s="12">
        <v>2</v>
      </c>
      <c r="F1236" s="12">
        <v>24.4</v>
      </c>
      <c r="G1236" s="12">
        <v>42</v>
      </c>
      <c r="H1236" s="12">
        <v>24</v>
      </c>
      <c r="I1236" s="12">
        <v>18</v>
      </c>
      <c r="J1236" s="12">
        <v>2.2222222222222102E-2</v>
      </c>
      <c r="K1236" s="12">
        <v>1.94</v>
      </c>
      <c r="L1236" s="12">
        <v>1.55948553054662</v>
      </c>
      <c r="M1236" s="12">
        <v>2.68</v>
      </c>
      <c r="N1236" s="12">
        <v>0.71851546391752596</v>
      </c>
      <c r="O1236" s="12">
        <v>0.41810241397513997</v>
      </c>
      <c r="P1236" s="12">
        <v>91.009871441689597</v>
      </c>
      <c r="Q1236" s="12">
        <v>0.32400000000000001</v>
      </c>
      <c r="R1236" s="12">
        <v>5.3040600738195245</v>
      </c>
    </row>
    <row r="1237" spans="1:18" x14ac:dyDescent="0.2">
      <c r="A1237">
        <v>16366.187</v>
      </c>
      <c r="B1237">
        <v>102639.90300000001</v>
      </c>
      <c r="C1237" s="12">
        <v>25</v>
      </c>
      <c r="D1237" s="12">
        <v>25.2</v>
      </c>
      <c r="E1237" s="12">
        <v>2</v>
      </c>
      <c r="F1237" s="12">
        <v>24.4</v>
      </c>
      <c r="G1237" s="12">
        <v>42</v>
      </c>
      <c r="H1237" s="12">
        <v>24</v>
      </c>
      <c r="I1237" s="12">
        <v>18</v>
      </c>
      <c r="J1237" s="12">
        <v>2.2222222222222102E-2</v>
      </c>
      <c r="K1237" s="12">
        <v>1.94</v>
      </c>
      <c r="L1237" s="12">
        <v>1.55948553054662</v>
      </c>
      <c r="M1237" s="12">
        <v>2.68</v>
      </c>
      <c r="N1237" s="12">
        <v>0.71851546391752596</v>
      </c>
      <c r="O1237" s="12">
        <v>0.41810241397513997</v>
      </c>
      <c r="P1237" s="12">
        <v>91.009871441689597</v>
      </c>
      <c r="Q1237" s="12">
        <v>0.32400000000000001</v>
      </c>
      <c r="R1237" s="12">
        <v>5.3040600738195245</v>
      </c>
    </row>
    <row r="1238" spans="1:18" x14ac:dyDescent="0.2">
      <c r="A1238">
        <v>16366.187</v>
      </c>
      <c r="B1238">
        <v>102639.90300000001</v>
      </c>
      <c r="C1238" s="12">
        <v>25</v>
      </c>
      <c r="D1238" s="12">
        <v>25.2</v>
      </c>
      <c r="E1238" s="12">
        <v>2</v>
      </c>
      <c r="F1238" s="12">
        <v>24.4</v>
      </c>
      <c r="G1238" s="12">
        <v>42</v>
      </c>
      <c r="H1238" s="12">
        <v>24</v>
      </c>
      <c r="I1238" s="12">
        <v>18</v>
      </c>
      <c r="J1238" s="12">
        <v>2.2222222222222102E-2</v>
      </c>
      <c r="K1238" s="12">
        <v>1.94</v>
      </c>
      <c r="L1238" s="12">
        <v>1.55948553054662</v>
      </c>
      <c r="M1238" s="12">
        <v>2.68</v>
      </c>
      <c r="N1238" s="12">
        <v>0.71851546391752596</v>
      </c>
      <c r="O1238" s="12">
        <v>0.41810241397513997</v>
      </c>
      <c r="P1238" s="12">
        <v>91.009871441689597</v>
      </c>
      <c r="Q1238" s="12">
        <v>0.32400000000000001</v>
      </c>
      <c r="R1238" s="12">
        <v>5.3040600738195245</v>
      </c>
    </row>
    <row r="1239" spans="1:18" x14ac:dyDescent="0.2">
      <c r="A1239">
        <v>16495.771000000001</v>
      </c>
      <c r="B1239">
        <v>102434.262</v>
      </c>
      <c r="C1239" s="12">
        <v>25</v>
      </c>
      <c r="D1239" s="12">
        <v>25.2</v>
      </c>
      <c r="E1239" s="12">
        <v>2</v>
      </c>
      <c r="F1239" s="12">
        <v>24.4</v>
      </c>
      <c r="G1239" s="12">
        <v>42</v>
      </c>
      <c r="H1239" s="12">
        <v>24</v>
      </c>
      <c r="I1239" s="12">
        <v>18</v>
      </c>
      <c r="J1239" s="12">
        <v>2.2222222222222102E-2</v>
      </c>
      <c r="K1239" s="12">
        <v>1.94</v>
      </c>
      <c r="L1239" s="12">
        <v>1.55948553054662</v>
      </c>
      <c r="M1239" s="12">
        <v>2.68</v>
      </c>
      <c r="N1239" s="12">
        <v>0.71851546391752596</v>
      </c>
      <c r="O1239" s="12">
        <v>0.41810241397513997</v>
      </c>
      <c r="P1239" s="12">
        <v>91.009871441689597</v>
      </c>
      <c r="Q1239" s="12">
        <v>0.32400000000000001</v>
      </c>
      <c r="R1239" s="12">
        <v>5.3040600738195245</v>
      </c>
    </row>
    <row r="1240" spans="1:18" x14ac:dyDescent="0.2">
      <c r="A1240">
        <v>16495.771000000001</v>
      </c>
      <c r="B1240">
        <v>102434.262</v>
      </c>
      <c r="C1240" s="12">
        <v>25</v>
      </c>
      <c r="D1240" s="12">
        <v>25.2</v>
      </c>
      <c r="E1240" s="12">
        <v>2</v>
      </c>
      <c r="F1240" s="12">
        <v>24.4</v>
      </c>
      <c r="G1240" s="12">
        <v>42</v>
      </c>
      <c r="H1240" s="12">
        <v>24</v>
      </c>
      <c r="I1240" s="12">
        <v>18</v>
      </c>
      <c r="J1240" s="12">
        <v>2.2222222222222102E-2</v>
      </c>
      <c r="K1240" s="12">
        <v>1.94</v>
      </c>
      <c r="L1240" s="12">
        <v>1.55948553054662</v>
      </c>
      <c r="M1240" s="12">
        <v>2.68</v>
      </c>
      <c r="N1240" s="12">
        <v>0.71851546391752596</v>
      </c>
      <c r="O1240" s="12">
        <v>0.41810241397513997</v>
      </c>
      <c r="P1240" s="12">
        <v>91.009871441689597</v>
      </c>
      <c r="Q1240" s="12">
        <v>0.32400000000000001</v>
      </c>
      <c r="R1240" s="12">
        <v>5.3040600738195245</v>
      </c>
    </row>
    <row r="1241" spans="1:18" x14ac:dyDescent="0.2">
      <c r="A1241">
        <v>20752.144</v>
      </c>
      <c r="B1241">
        <v>96389.786999999997</v>
      </c>
      <c r="C1241" s="12">
        <v>12.8</v>
      </c>
      <c r="D1241" s="12">
        <v>13</v>
      </c>
      <c r="E1241" s="12">
        <v>5</v>
      </c>
      <c r="F1241" s="12">
        <v>23.6</v>
      </c>
      <c r="G1241" s="12">
        <v>35.200000000000003</v>
      </c>
      <c r="H1241" s="12">
        <v>19.5</v>
      </c>
      <c r="I1241" s="12">
        <v>15.700000000000003</v>
      </c>
      <c r="J1241" s="12">
        <v>0.26114649681528701</v>
      </c>
      <c r="K1241" s="12">
        <v>1.95</v>
      </c>
      <c r="L1241" s="12">
        <v>1.57766990291262</v>
      </c>
      <c r="M1241" s="12">
        <v>2.68</v>
      </c>
      <c r="N1241" s="12">
        <v>0.69870769230769203</v>
      </c>
      <c r="O1241" s="12">
        <v>0.41131720040573799</v>
      </c>
      <c r="P1241" s="12">
        <v>90.521402149022407</v>
      </c>
      <c r="Q1241" s="12">
        <v>0.32</v>
      </c>
      <c r="R1241" s="12">
        <v>5.3084615384615379</v>
      </c>
    </row>
    <row r="1242" spans="1:18" x14ac:dyDescent="0.2">
      <c r="A1242">
        <v>18062.650000000001</v>
      </c>
      <c r="B1242">
        <v>103683.18</v>
      </c>
      <c r="C1242" s="12">
        <v>10.5</v>
      </c>
      <c r="D1242" s="12">
        <v>10.7</v>
      </c>
      <c r="E1242" s="12">
        <v>2</v>
      </c>
      <c r="F1242" s="12">
        <v>3.18</v>
      </c>
      <c r="G1242" s="12">
        <v>15.3</v>
      </c>
      <c r="H1242" s="12">
        <v>45</v>
      </c>
      <c r="I1242" s="12">
        <v>-29.7</v>
      </c>
      <c r="J1242" s="12">
        <v>1.40808080808081</v>
      </c>
      <c r="K1242" s="12">
        <v>2.06</v>
      </c>
      <c r="L1242" s="12">
        <v>1.7866435385949699</v>
      </c>
      <c r="M1242" s="12">
        <v>2.68</v>
      </c>
      <c r="N1242" s="12">
        <v>0.50001941747572798</v>
      </c>
      <c r="O1242" s="12">
        <v>0.33334196321083198</v>
      </c>
      <c r="P1242" s="12">
        <v>82.004815346976798</v>
      </c>
      <c r="Q1242" s="12">
        <v>0.28199999999999997</v>
      </c>
      <c r="R1242" s="12">
        <v>5.3192177924671213</v>
      </c>
    </row>
    <row r="1243" spans="1:18" x14ac:dyDescent="0.2">
      <c r="A1243">
        <v>18829.61</v>
      </c>
      <c r="B1243">
        <v>98167.29</v>
      </c>
      <c r="C1243" s="12">
        <v>16.7</v>
      </c>
      <c r="D1243" s="12">
        <v>16.899999999999999</v>
      </c>
      <c r="E1243" s="12">
        <v>4</v>
      </c>
      <c r="F1243" s="12">
        <v>30.8</v>
      </c>
      <c r="G1243" s="12">
        <v>40.5</v>
      </c>
      <c r="H1243" s="12">
        <v>26.3</v>
      </c>
      <c r="I1243" s="12">
        <v>14.2</v>
      </c>
      <c r="J1243" s="12">
        <v>0.31690140845070403</v>
      </c>
      <c r="K1243" s="12">
        <v>1.89</v>
      </c>
      <c r="L1243" s="12">
        <v>1.44495412844037</v>
      </c>
      <c r="M1243" s="12">
        <v>2.68</v>
      </c>
      <c r="N1243" s="12">
        <v>0.85473015873015901</v>
      </c>
      <c r="O1243" s="12">
        <v>0.46083801177598299</v>
      </c>
      <c r="P1243" s="12">
        <v>96.573168919922693</v>
      </c>
      <c r="Q1243" s="12">
        <v>0.34799999999999998</v>
      </c>
      <c r="R1243" s="12">
        <v>5.3296843641671243</v>
      </c>
    </row>
    <row r="1244" spans="1:18" x14ac:dyDescent="0.2">
      <c r="A1244">
        <v>15980.33</v>
      </c>
      <c r="B1244">
        <v>102290.92</v>
      </c>
      <c r="C1244" s="12">
        <v>15.1</v>
      </c>
      <c r="D1244" s="12">
        <v>15.3</v>
      </c>
      <c r="E1244" s="12">
        <v>4</v>
      </c>
      <c r="F1244" s="12">
        <v>21.8</v>
      </c>
      <c r="G1244" s="12">
        <v>35</v>
      </c>
      <c r="H1244" s="12">
        <v>20</v>
      </c>
      <c r="I1244" s="12">
        <v>15</v>
      </c>
      <c r="J1244" s="12">
        <v>0.12</v>
      </c>
      <c r="K1244" s="12">
        <v>2.0049999999999999</v>
      </c>
      <c r="L1244" s="12">
        <v>1.6463221033770801</v>
      </c>
      <c r="M1244" s="12">
        <v>2.7250000000000001</v>
      </c>
      <c r="N1244" s="12">
        <v>0.65534485546544596</v>
      </c>
      <c r="O1244" s="12">
        <v>0.39587666984675202</v>
      </c>
      <c r="P1244" s="12">
        <v>90.589472588998603</v>
      </c>
      <c r="Q1244" s="12">
        <v>0.31</v>
      </c>
      <c r="R1244" s="12">
        <v>5.3398221144046643</v>
      </c>
    </row>
    <row r="1245" spans="1:18" x14ac:dyDescent="0.2">
      <c r="A1245">
        <v>15789.3</v>
      </c>
      <c r="B1245">
        <v>102292.3</v>
      </c>
      <c r="C1245" s="12">
        <v>16.100000000000001</v>
      </c>
      <c r="D1245" s="12">
        <v>16.3</v>
      </c>
      <c r="E1245" s="12">
        <v>4</v>
      </c>
      <c r="F1245" s="12">
        <v>21.8</v>
      </c>
      <c r="G1245" s="12">
        <v>35</v>
      </c>
      <c r="H1245" s="12">
        <v>20</v>
      </c>
      <c r="I1245" s="12">
        <v>15</v>
      </c>
      <c r="J1245" s="12">
        <v>0.12</v>
      </c>
      <c r="K1245" s="12">
        <v>2.0049999999999999</v>
      </c>
      <c r="L1245" s="12">
        <v>1.6463221033770801</v>
      </c>
      <c r="M1245" s="12">
        <v>2.7250000000000001</v>
      </c>
      <c r="N1245" s="12">
        <v>0.65534485546544596</v>
      </c>
      <c r="O1245" s="12">
        <v>0.39587666984675202</v>
      </c>
      <c r="P1245" s="12">
        <v>90.589472588998603</v>
      </c>
      <c r="Q1245" s="12">
        <v>0.31</v>
      </c>
      <c r="R1245" s="12">
        <v>5.3398221144046643</v>
      </c>
    </row>
    <row r="1246" spans="1:18" x14ac:dyDescent="0.2">
      <c r="A1246">
        <v>16859.84</v>
      </c>
      <c r="B1246">
        <v>103949.09</v>
      </c>
      <c r="C1246" s="12">
        <v>21.2</v>
      </c>
      <c r="D1246" s="12">
        <v>21.6</v>
      </c>
      <c r="E1246" s="12">
        <v>13</v>
      </c>
      <c r="F1246" s="12">
        <v>23.4</v>
      </c>
      <c r="G1246" s="12">
        <v>39.1</v>
      </c>
      <c r="H1246" s="12">
        <v>24.3</v>
      </c>
      <c r="I1246" s="12">
        <v>14.8</v>
      </c>
      <c r="J1246" s="12">
        <v>-6.0810810810811002E-2</v>
      </c>
      <c r="K1246" s="12">
        <v>2</v>
      </c>
      <c r="L1246" s="12">
        <v>1.56</v>
      </c>
      <c r="M1246" s="12">
        <v>2.67</v>
      </c>
      <c r="N1246" s="12">
        <v>0.71699999999999997</v>
      </c>
      <c r="O1246" s="12">
        <v>0.41499999999999998</v>
      </c>
      <c r="P1246" s="12">
        <v>90.6</v>
      </c>
      <c r="Q1246" s="12">
        <v>0.32</v>
      </c>
      <c r="R1246" s="12">
        <v>5.3656250000000005</v>
      </c>
    </row>
    <row r="1247" spans="1:18" x14ac:dyDescent="0.2">
      <c r="A1247">
        <v>16859.84</v>
      </c>
      <c r="B1247">
        <v>103949.09</v>
      </c>
      <c r="C1247" s="12">
        <v>28.2</v>
      </c>
      <c r="D1247" s="12">
        <v>28.6</v>
      </c>
      <c r="E1247" s="12">
        <v>13</v>
      </c>
      <c r="F1247" s="12">
        <v>23.4</v>
      </c>
      <c r="G1247" s="12">
        <v>39.1</v>
      </c>
      <c r="H1247" s="12">
        <v>24.3</v>
      </c>
      <c r="I1247" s="12">
        <v>14.8</v>
      </c>
      <c r="J1247" s="12">
        <v>-6.0810810810811002E-2</v>
      </c>
      <c r="K1247" s="12">
        <v>2</v>
      </c>
      <c r="L1247" s="12">
        <v>1.56</v>
      </c>
      <c r="M1247" s="12">
        <v>2.67</v>
      </c>
      <c r="N1247" s="12">
        <v>0.71699999999999997</v>
      </c>
      <c r="O1247" s="12">
        <v>0.41499999999999998</v>
      </c>
      <c r="P1247" s="12">
        <v>90.6</v>
      </c>
      <c r="Q1247" s="12">
        <v>0.32</v>
      </c>
      <c r="R1247" s="12">
        <v>5.3656250000000005</v>
      </c>
    </row>
    <row r="1248" spans="1:18" x14ac:dyDescent="0.2">
      <c r="A1248">
        <v>16868.958999999999</v>
      </c>
      <c r="B1248">
        <v>103871.875</v>
      </c>
      <c r="C1248" s="12">
        <v>12</v>
      </c>
      <c r="D1248" s="12">
        <v>12.2</v>
      </c>
      <c r="E1248" s="12">
        <v>13</v>
      </c>
      <c r="F1248" s="12">
        <v>23.4</v>
      </c>
      <c r="G1248" s="12">
        <v>39.1</v>
      </c>
      <c r="H1248" s="12">
        <v>24.3</v>
      </c>
      <c r="I1248" s="12">
        <v>14.8</v>
      </c>
      <c r="J1248" s="12">
        <v>-6.0810810810811002E-2</v>
      </c>
      <c r="K1248" s="12">
        <v>2</v>
      </c>
      <c r="L1248" s="12">
        <v>1.56</v>
      </c>
      <c r="M1248" s="12">
        <v>2.67</v>
      </c>
      <c r="N1248" s="12">
        <v>0.71699999999999997</v>
      </c>
      <c r="O1248" s="12">
        <v>0.41499999999999998</v>
      </c>
      <c r="P1248" s="12">
        <v>90.6</v>
      </c>
      <c r="Q1248" s="12">
        <v>0.32</v>
      </c>
      <c r="R1248" s="12">
        <v>5.3656250000000005</v>
      </c>
    </row>
    <row r="1249" spans="1:18" x14ac:dyDescent="0.2">
      <c r="A1249">
        <v>16868.958999999999</v>
      </c>
      <c r="B1249">
        <v>103871.875</v>
      </c>
      <c r="C1249" s="12">
        <v>16.5</v>
      </c>
      <c r="D1249" s="12">
        <v>16.7</v>
      </c>
      <c r="E1249" s="12">
        <v>13</v>
      </c>
      <c r="F1249" s="12">
        <v>23.4</v>
      </c>
      <c r="G1249" s="12">
        <v>39.1</v>
      </c>
      <c r="H1249" s="12">
        <v>24.3</v>
      </c>
      <c r="I1249" s="12">
        <v>14.8</v>
      </c>
      <c r="J1249" s="12">
        <v>-6.0810810810811002E-2</v>
      </c>
      <c r="K1249" s="12">
        <v>2</v>
      </c>
      <c r="L1249" s="12">
        <v>1.56</v>
      </c>
      <c r="M1249" s="12">
        <v>2.67</v>
      </c>
      <c r="N1249" s="12">
        <v>0.71699999999999997</v>
      </c>
      <c r="O1249" s="12">
        <v>0.41499999999999998</v>
      </c>
      <c r="P1249" s="12">
        <v>90.6</v>
      </c>
      <c r="Q1249" s="12">
        <v>0.32</v>
      </c>
      <c r="R1249" s="12">
        <v>5.3656250000000005</v>
      </c>
    </row>
    <row r="1250" spans="1:18" x14ac:dyDescent="0.2">
      <c r="A1250">
        <v>16868.958999999999</v>
      </c>
      <c r="B1250">
        <v>103871.875</v>
      </c>
      <c r="C1250" s="12">
        <v>23</v>
      </c>
      <c r="D1250" s="12">
        <v>23.2</v>
      </c>
      <c r="E1250" s="12">
        <v>13</v>
      </c>
      <c r="F1250" s="12">
        <v>23.4</v>
      </c>
      <c r="G1250" s="12">
        <v>39.1</v>
      </c>
      <c r="H1250" s="12">
        <v>24.3</v>
      </c>
      <c r="I1250" s="12">
        <v>14.8</v>
      </c>
      <c r="J1250" s="12">
        <v>-6.0810810810811002E-2</v>
      </c>
      <c r="K1250" s="12">
        <v>2</v>
      </c>
      <c r="L1250" s="12">
        <v>1.56</v>
      </c>
      <c r="M1250" s="12">
        <v>2.67</v>
      </c>
      <c r="N1250" s="12">
        <v>0.71699999999999997</v>
      </c>
      <c r="O1250" s="12">
        <v>0.41499999999999998</v>
      </c>
      <c r="P1250" s="12">
        <v>90.6</v>
      </c>
      <c r="Q1250" s="12">
        <v>0.32</v>
      </c>
      <c r="R1250" s="12">
        <v>5.3656250000000005</v>
      </c>
    </row>
    <row r="1251" spans="1:18" x14ac:dyDescent="0.2">
      <c r="A1251">
        <v>16839.936000000002</v>
      </c>
      <c r="B1251">
        <v>103858.47</v>
      </c>
      <c r="C1251" s="12">
        <v>14.46</v>
      </c>
      <c r="D1251" s="12">
        <v>14.66</v>
      </c>
      <c r="E1251" s="12">
        <v>13</v>
      </c>
      <c r="F1251" s="12">
        <v>23.4</v>
      </c>
      <c r="G1251" s="12">
        <v>39.1</v>
      </c>
      <c r="H1251" s="12">
        <v>24.3</v>
      </c>
      <c r="I1251" s="12">
        <v>14.8</v>
      </c>
      <c r="J1251" s="12">
        <v>-6.0810810810811002E-2</v>
      </c>
      <c r="K1251" s="12">
        <v>2</v>
      </c>
      <c r="L1251" s="12">
        <v>1.56</v>
      </c>
      <c r="M1251" s="12">
        <v>2.67</v>
      </c>
      <c r="N1251" s="12">
        <v>0.71699999999999997</v>
      </c>
      <c r="O1251" s="12">
        <v>0.41499999999999998</v>
      </c>
      <c r="P1251" s="12">
        <v>90.6</v>
      </c>
      <c r="Q1251" s="12">
        <v>0.32</v>
      </c>
      <c r="R1251" s="12">
        <v>5.3656250000000005</v>
      </c>
    </row>
    <row r="1252" spans="1:18" x14ac:dyDescent="0.2">
      <c r="A1252">
        <v>16839.936000000002</v>
      </c>
      <c r="B1252">
        <v>103858.47</v>
      </c>
      <c r="C1252" s="12">
        <v>16.5</v>
      </c>
      <c r="D1252" s="12">
        <v>16.7</v>
      </c>
      <c r="E1252" s="12">
        <v>13</v>
      </c>
      <c r="F1252" s="12">
        <v>23.4</v>
      </c>
      <c r="G1252" s="12">
        <v>39.1</v>
      </c>
      <c r="H1252" s="12">
        <v>24.3</v>
      </c>
      <c r="I1252" s="12">
        <v>14.8</v>
      </c>
      <c r="J1252" s="12">
        <v>-6.0810810810811002E-2</v>
      </c>
      <c r="K1252" s="12">
        <v>2</v>
      </c>
      <c r="L1252" s="12">
        <v>1.56</v>
      </c>
      <c r="M1252" s="12">
        <v>2.67</v>
      </c>
      <c r="N1252" s="12">
        <v>0.71699999999999997</v>
      </c>
      <c r="O1252" s="12">
        <v>0.41499999999999998</v>
      </c>
      <c r="P1252" s="12">
        <v>90.6</v>
      </c>
      <c r="Q1252" s="12">
        <v>0.32</v>
      </c>
      <c r="R1252" s="12">
        <v>5.3656250000000005</v>
      </c>
    </row>
    <row r="1253" spans="1:18" x14ac:dyDescent="0.2">
      <c r="A1253">
        <v>16865.319</v>
      </c>
      <c r="B1253">
        <v>103538.431</v>
      </c>
      <c r="C1253" s="12">
        <v>20</v>
      </c>
      <c r="D1253" s="12">
        <v>20.399999999999999</v>
      </c>
      <c r="E1253" s="12">
        <v>13</v>
      </c>
      <c r="F1253" s="12">
        <v>23.4</v>
      </c>
      <c r="G1253" s="12">
        <v>39.1</v>
      </c>
      <c r="H1253" s="12">
        <v>24.3</v>
      </c>
      <c r="I1253" s="12">
        <v>14.8</v>
      </c>
      <c r="J1253" s="12">
        <v>-6.0810810810811002E-2</v>
      </c>
      <c r="K1253" s="12">
        <v>2</v>
      </c>
      <c r="L1253" s="12">
        <v>1.56</v>
      </c>
      <c r="M1253" s="12">
        <v>2.67</v>
      </c>
      <c r="N1253" s="12">
        <v>0.71699999999999997</v>
      </c>
      <c r="O1253" s="12">
        <v>0.41499999999999998</v>
      </c>
      <c r="P1253" s="12">
        <v>90.6</v>
      </c>
      <c r="Q1253" s="12">
        <v>0.32</v>
      </c>
      <c r="R1253" s="12">
        <v>5.3656250000000005</v>
      </c>
    </row>
    <row r="1254" spans="1:18" x14ac:dyDescent="0.2">
      <c r="A1254">
        <v>16865.319</v>
      </c>
      <c r="B1254">
        <v>103538.431</v>
      </c>
      <c r="C1254" s="12">
        <v>26.4</v>
      </c>
      <c r="D1254" s="12">
        <v>26.8</v>
      </c>
      <c r="E1254" s="12">
        <v>13</v>
      </c>
      <c r="F1254" s="12">
        <v>23.4</v>
      </c>
      <c r="G1254" s="12">
        <v>39.1</v>
      </c>
      <c r="H1254" s="12">
        <v>24.3</v>
      </c>
      <c r="I1254" s="12">
        <v>14.8</v>
      </c>
      <c r="J1254" s="12">
        <v>-6.0810810810811002E-2</v>
      </c>
      <c r="K1254" s="12">
        <v>2</v>
      </c>
      <c r="L1254" s="12">
        <v>1.56</v>
      </c>
      <c r="M1254" s="12">
        <v>2.67</v>
      </c>
      <c r="N1254" s="12">
        <v>0.71699999999999997</v>
      </c>
      <c r="O1254" s="12">
        <v>0.41499999999999998</v>
      </c>
      <c r="P1254" s="12">
        <v>90.6</v>
      </c>
      <c r="Q1254" s="12">
        <v>0.32</v>
      </c>
      <c r="R1254" s="12">
        <v>5.3656250000000005</v>
      </c>
    </row>
    <row r="1255" spans="1:18" x14ac:dyDescent="0.2">
      <c r="A1255">
        <v>16865.319</v>
      </c>
      <c r="B1255">
        <v>103538.431</v>
      </c>
      <c r="C1255" s="12">
        <v>28.8</v>
      </c>
      <c r="D1255" s="12">
        <v>29.2</v>
      </c>
      <c r="E1255" s="12">
        <v>13</v>
      </c>
      <c r="F1255" s="12">
        <v>23.4</v>
      </c>
      <c r="G1255" s="12">
        <v>39.1</v>
      </c>
      <c r="H1255" s="12">
        <v>24.3</v>
      </c>
      <c r="I1255" s="12">
        <v>14.8</v>
      </c>
      <c r="J1255" s="12">
        <v>-6.0810810810811002E-2</v>
      </c>
      <c r="K1255" s="12">
        <v>2</v>
      </c>
      <c r="L1255" s="12">
        <v>1.56</v>
      </c>
      <c r="M1255" s="12">
        <v>2.67</v>
      </c>
      <c r="N1255" s="12">
        <v>0.71699999999999997</v>
      </c>
      <c r="O1255" s="12">
        <v>0.41499999999999998</v>
      </c>
      <c r="P1255" s="12">
        <v>90.6</v>
      </c>
      <c r="Q1255" s="12">
        <v>0.32</v>
      </c>
      <c r="R1255" s="12">
        <v>5.3656250000000005</v>
      </c>
    </row>
    <row r="1256" spans="1:18" x14ac:dyDescent="0.2">
      <c r="A1256">
        <v>16866.714</v>
      </c>
      <c r="B1256">
        <v>103524.046</v>
      </c>
      <c r="C1256" s="12">
        <v>17.600000000000001</v>
      </c>
      <c r="D1256" s="12">
        <v>18</v>
      </c>
      <c r="E1256" s="12">
        <v>13</v>
      </c>
      <c r="F1256" s="12">
        <v>23.4</v>
      </c>
      <c r="G1256" s="12">
        <v>39.1</v>
      </c>
      <c r="H1256" s="12">
        <v>24.3</v>
      </c>
      <c r="I1256" s="12">
        <v>14.8</v>
      </c>
      <c r="J1256" s="12">
        <v>-6.0810810810811002E-2</v>
      </c>
      <c r="K1256" s="12">
        <v>2</v>
      </c>
      <c r="L1256" s="12">
        <v>1.56</v>
      </c>
      <c r="M1256" s="12">
        <v>2.67</v>
      </c>
      <c r="N1256" s="12">
        <v>0.71699999999999997</v>
      </c>
      <c r="O1256" s="12">
        <v>0.41499999999999998</v>
      </c>
      <c r="P1256" s="12">
        <v>90.6</v>
      </c>
      <c r="Q1256" s="12">
        <v>0.32</v>
      </c>
      <c r="R1256" s="12">
        <v>5.3656250000000005</v>
      </c>
    </row>
    <row r="1257" spans="1:18" x14ac:dyDescent="0.2">
      <c r="A1257">
        <v>16855.093000000001</v>
      </c>
      <c r="B1257">
        <v>103508.321</v>
      </c>
      <c r="C1257" s="12">
        <v>21.3</v>
      </c>
      <c r="D1257" s="12">
        <v>21.7</v>
      </c>
      <c r="E1257" s="12">
        <v>13</v>
      </c>
      <c r="F1257" s="12">
        <v>23.4</v>
      </c>
      <c r="G1257" s="12">
        <v>39.1</v>
      </c>
      <c r="H1257" s="12">
        <v>24.3</v>
      </c>
      <c r="I1257" s="12">
        <v>14.8</v>
      </c>
      <c r="J1257" s="12">
        <v>-6.0810810810811002E-2</v>
      </c>
      <c r="K1257" s="12">
        <v>2</v>
      </c>
      <c r="L1257" s="12">
        <v>1.56</v>
      </c>
      <c r="M1257" s="12">
        <v>2.67</v>
      </c>
      <c r="N1257" s="12">
        <v>0.71699999999999997</v>
      </c>
      <c r="O1257" s="12">
        <v>0.41499999999999998</v>
      </c>
      <c r="P1257" s="12">
        <v>90.6</v>
      </c>
      <c r="Q1257" s="12">
        <v>0.32</v>
      </c>
      <c r="R1257" s="12">
        <v>5.3656250000000005</v>
      </c>
    </row>
    <row r="1258" spans="1:18" x14ac:dyDescent="0.2">
      <c r="A1258">
        <v>16855.093000000001</v>
      </c>
      <c r="B1258">
        <v>103508.321</v>
      </c>
      <c r="C1258" s="12">
        <v>27</v>
      </c>
      <c r="D1258" s="12">
        <v>27.4</v>
      </c>
      <c r="E1258" s="12">
        <v>13</v>
      </c>
      <c r="F1258" s="12">
        <v>23.4</v>
      </c>
      <c r="G1258" s="12">
        <v>39.1</v>
      </c>
      <c r="H1258" s="12">
        <v>24.3</v>
      </c>
      <c r="I1258" s="12">
        <v>14.8</v>
      </c>
      <c r="J1258" s="12">
        <v>-6.0810810810811002E-2</v>
      </c>
      <c r="K1258" s="12">
        <v>2</v>
      </c>
      <c r="L1258" s="12">
        <v>1.56</v>
      </c>
      <c r="M1258" s="12">
        <v>2.67</v>
      </c>
      <c r="N1258" s="12">
        <v>0.71699999999999997</v>
      </c>
      <c r="O1258" s="12">
        <v>0.41499999999999998</v>
      </c>
      <c r="P1258" s="12">
        <v>90.6</v>
      </c>
      <c r="Q1258" s="12">
        <v>0.32</v>
      </c>
      <c r="R1258" s="12">
        <v>5.3656250000000005</v>
      </c>
    </row>
    <row r="1259" spans="1:18" x14ac:dyDescent="0.2">
      <c r="A1259">
        <v>16856.937999999998</v>
      </c>
      <c r="B1259">
        <v>103496.75599999999</v>
      </c>
      <c r="C1259" s="12">
        <v>18</v>
      </c>
      <c r="D1259" s="12">
        <v>18.399999999999999</v>
      </c>
      <c r="E1259" s="12">
        <v>13</v>
      </c>
      <c r="F1259" s="12">
        <v>23.4</v>
      </c>
      <c r="G1259" s="12">
        <v>39.1</v>
      </c>
      <c r="H1259" s="12">
        <v>24.3</v>
      </c>
      <c r="I1259" s="12">
        <v>14.8</v>
      </c>
      <c r="J1259" s="12">
        <v>-6.0810810810811002E-2</v>
      </c>
      <c r="K1259" s="12">
        <v>2</v>
      </c>
      <c r="L1259" s="12">
        <v>1.56</v>
      </c>
      <c r="M1259" s="12">
        <v>2.67</v>
      </c>
      <c r="N1259" s="12">
        <v>0.71699999999999997</v>
      </c>
      <c r="O1259" s="12">
        <v>0.41499999999999998</v>
      </c>
      <c r="P1259" s="12">
        <v>90.6</v>
      </c>
      <c r="Q1259" s="12">
        <v>0.32</v>
      </c>
      <c r="R1259" s="12">
        <v>5.3656250000000005</v>
      </c>
    </row>
    <row r="1260" spans="1:18" x14ac:dyDescent="0.2">
      <c r="A1260">
        <v>16856.937999999998</v>
      </c>
      <c r="B1260">
        <v>103496.75599999999</v>
      </c>
      <c r="C1260" s="12">
        <v>23.5</v>
      </c>
      <c r="D1260" s="12">
        <v>23.7</v>
      </c>
      <c r="E1260" s="12">
        <v>13</v>
      </c>
      <c r="F1260" s="12">
        <v>23.4</v>
      </c>
      <c r="G1260" s="12">
        <v>39.1</v>
      </c>
      <c r="H1260" s="12">
        <v>24.3</v>
      </c>
      <c r="I1260" s="12">
        <v>14.8</v>
      </c>
      <c r="J1260" s="12">
        <v>-6.0810810810811002E-2</v>
      </c>
      <c r="K1260" s="12">
        <v>2</v>
      </c>
      <c r="L1260" s="12">
        <v>1.56</v>
      </c>
      <c r="M1260" s="12">
        <v>2.67</v>
      </c>
      <c r="N1260" s="12">
        <v>0.71699999999999997</v>
      </c>
      <c r="O1260" s="12">
        <v>0.41499999999999998</v>
      </c>
      <c r="P1260" s="12">
        <v>90.6</v>
      </c>
      <c r="Q1260" s="12">
        <v>0.32</v>
      </c>
      <c r="R1260" s="12">
        <v>5.3656250000000005</v>
      </c>
    </row>
    <row r="1261" spans="1:18" x14ac:dyDescent="0.2">
      <c r="A1261">
        <v>16856.937999999998</v>
      </c>
      <c r="B1261">
        <v>103496.75599999999</v>
      </c>
      <c r="C1261" s="12">
        <v>25.5</v>
      </c>
      <c r="D1261" s="12">
        <v>25.7</v>
      </c>
      <c r="E1261" s="12">
        <v>13</v>
      </c>
      <c r="F1261" s="12">
        <v>23.4</v>
      </c>
      <c r="G1261" s="12">
        <v>39.1</v>
      </c>
      <c r="H1261" s="12">
        <v>24.3</v>
      </c>
      <c r="I1261" s="12">
        <v>14.8</v>
      </c>
      <c r="J1261" s="12">
        <v>-6.0810810810811002E-2</v>
      </c>
      <c r="K1261" s="12">
        <v>2</v>
      </c>
      <c r="L1261" s="12">
        <v>1.56</v>
      </c>
      <c r="M1261" s="12">
        <v>2.67</v>
      </c>
      <c r="N1261" s="12">
        <v>0.71699999999999997</v>
      </c>
      <c r="O1261" s="12">
        <v>0.41499999999999998</v>
      </c>
      <c r="P1261" s="12">
        <v>90.6</v>
      </c>
      <c r="Q1261" s="12">
        <v>0.32</v>
      </c>
      <c r="R1261" s="12">
        <v>5.3656250000000005</v>
      </c>
    </row>
    <row r="1262" spans="1:18" x14ac:dyDescent="0.2">
      <c r="A1262">
        <v>14384.295</v>
      </c>
      <c r="B1262">
        <v>102211.091</v>
      </c>
      <c r="C1262" s="12">
        <v>11.6</v>
      </c>
      <c r="D1262" s="12">
        <v>11.8</v>
      </c>
      <c r="E1262" s="12">
        <v>2</v>
      </c>
      <c r="F1262" s="12">
        <v>15.1</v>
      </c>
      <c r="G1262" s="12">
        <v>43.5</v>
      </c>
      <c r="H1262" s="12">
        <v>25.1</v>
      </c>
      <c r="I1262" s="12">
        <v>18.399999999999999</v>
      </c>
      <c r="J1262" s="12">
        <v>-0.54347826086956497</v>
      </c>
      <c r="K1262" s="12">
        <v>2.0099999999999998</v>
      </c>
      <c r="L1262" s="12">
        <v>1.7463075586446599</v>
      </c>
      <c r="M1262" s="12">
        <v>2.69</v>
      </c>
      <c r="N1262" s="12">
        <v>0.54039303482587098</v>
      </c>
      <c r="O1262" s="12">
        <v>0.35081503396109398</v>
      </c>
      <c r="P1262" s="12">
        <v>98.857686815801998</v>
      </c>
      <c r="Q1262" s="12">
        <v>0.28699999999999998</v>
      </c>
      <c r="R1262" s="12">
        <v>5.3672231178601777</v>
      </c>
    </row>
    <row r="1263" spans="1:18" x14ac:dyDescent="0.2">
      <c r="A1263">
        <v>14637.1</v>
      </c>
      <c r="B1263">
        <v>102847.49</v>
      </c>
      <c r="C1263" s="12">
        <v>23.5</v>
      </c>
      <c r="D1263" s="12">
        <v>23.7</v>
      </c>
      <c r="E1263" s="12">
        <v>5</v>
      </c>
      <c r="F1263" s="12">
        <v>25</v>
      </c>
      <c r="G1263" s="12">
        <v>47.4</v>
      </c>
      <c r="H1263" s="12">
        <v>29.6</v>
      </c>
      <c r="I1263" s="12">
        <v>17.799999999999997</v>
      </c>
      <c r="J1263" s="12">
        <v>-0.25842696629213502</v>
      </c>
      <c r="K1263" s="12">
        <v>1.95</v>
      </c>
      <c r="L1263" s="12">
        <v>1.56</v>
      </c>
      <c r="M1263" s="12">
        <v>2.68</v>
      </c>
      <c r="N1263" s="12">
        <v>0.71794871794871795</v>
      </c>
      <c r="O1263" s="12">
        <v>0.41791044776119401</v>
      </c>
      <c r="P1263" s="12">
        <v>93.321428571428598</v>
      </c>
      <c r="Q1263" s="12">
        <v>0.32</v>
      </c>
      <c r="R1263" s="12">
        <v>5.3685897435897436</v>
      </c>
    </row>
    <row r="1264" spans="1:18" x14ac:dyDescent="0.2">
      <c r="A1264">
        <v>18939.400000000001</v>
      </c>
      <c r="B1264">
        <v>98073.83</v>
      </c>
      <c r="C1264" s="12">
        <v>20.6</v>
      </c>
      <c r="D1264" s="12">
        <v>20.8</v>
      </c>
      <c r="E1264" s="12">
        <v>4</v>
      </c>
      <c r="F1264" s="12">
        <v>24.2</v>
      </c>
      <c r="G1264" s="12">
        <v>34.9</v>
      </c>
      <c r="H1264" s="12">
        <v>22</v>
      </c>
      <c r="I1264" s="12">
        <v>12.899999999999999</v>
      </c>
      <c r="J1264" s="12">
        <v>0.170542635658915</v>
      </c>
      <c r="K1264" s="12">
        <v>2.0099999999999998</v>
      </c>
      <c r="L1264" s="12">
        <v>1.6183574879227101</v>
      </c>
      <c r="M1264" s="12">
        <v>2.67</v>
      </c>
      <c r="N1264" s="12">
        <v>0.64982089552238798</v>
      </c>
      <c r="O1264" s="12">
        <v>0.393873600028949</v>
      </c>
      <c r="P1264" s="12">
        <v>99.433552299140999</v>
      </c>
      <c r="Q1264" s="12">
        <v>0.307</v>
      </c>
      <c r="R1264" s="12">
        <v>5.3740094316690161</v>
      </c>
    </row>
    <row r="1265" spans="1:18" x14ac:dyDescent="0.2">
      <c r="A1265">
        <v>16955.901000000002</v>
      </c>
      <c r="B1265">
        <v>102628.66499999999</v>
      </c>
      <c r="C1265" s="12">
        <v>27.4</v>
      </c>
      <c r="D1265" s="12">
        <v>27.6</v>
      </c>
      <c r="E1265" s="12">
        <v>5</v>
      </c>
      <c r="F1265" s="12">
        <v>20</v>
      </c>
      <c r="G1265" s="12">
        <v>43.7</v>
      </c>
      <c r="H1265" s="12">
        <v>26.2</v>
      </c>
      <c r="I1265" s="12">
        <v>17.500000000000004</v>
      </c>
      <c r="J1265" s="12">
        <v>-0.35428571428571398</v>
      </c>
      <c r="K1265" s="12">
        <v>1.95</v>
      </c>
      <c r="L1265" s="12">
        <v>1.625</v>
      </c>
      <c r="M1265" s="12">
        <v>2.69</v>
      </c>
      <c r="N1265" s="12">
        <v>0.65538461538461501</v>
      </c>
      <c r="O1265" s="12">
        <v>0.39591078066914498</v>
      </c>
      <c r="P1265" s="12">
        <v>82.0892018779343</v>
      </c>
      <c r="Q1265" s="12">
        <v>0.308</v>
      </c>
      <c r="R1265" s="12">
        <v>5.3746253746253734</v>
      </c>
    </row>
    <row r="1266" spans="1:18" x14ac:dyDescent="0.2">
      <c r="A1266">
        <v>18245.11</v>
      </c>
      <c r="B1266">
        <v>97471.73</v>
      </c>
      <c r="C1266" s="12">
        <v>18</v>
      </c>
      <c r="D1266" s="12">
        <v>18.2</v>
      </c>
      <c r="E1266" s="12">
        <v>5</v>
      </c>
      <c r="F1266" s="12">
        <v>32.1</v>
      </c>
      <c r="G1266" s="12">
        <v>40</v>
      </c>
      <c r="H1266" s="12">
        <v>27</v>
      </c>
      <c r="I1266" s="12">
        <v>13</v>
      </c>
      <c r="J1266" s="12">
        <v>0.39230769230769202</v>
      </c>
      <c r="K1266" s="12">
        <v>1.87</v>
      </c>
      <c r="L1266" s="12">
        <v>1.41559424678274</v>
      </c>
      <c r="M1266" s="12">
        <v>2.66</v>
      </c>
      <c r="N1266" s="12">
        <v>0.87906951871657801</v>
      </c>
      <c r="O1266" s="12">
        <v>0.467821711735812</v>
      </c>
      <c r="P1266" s="12">
        <v>97.132249704962703</v>
      </c>
      <c r="Q1266" s="12">
        <v>0.34799999999999998</v>
      </c>
      <c r="R1266" s="12">
        <v>5.3996250537832706</v>
      </c>
    </row>
    <row r="1267" spans="1:18" x14ac:dyDescent="0.2">
      <c r="A1267">
        <v>18573.510999999999</v>
      </c>
      <c r="B1267">
        <v>98390.831000000006</v>
      </c>
      <c r="C1267" s="12">
        <v>15.9</v>
      </c>
      <c r="D1267" s="12">
        <v>16.100000000000001</v>
      </c>
      <c r="E1267" s="12">
        <v>5</v>
      </c>
      <c r="F1267" s="12">
        <v>29.6</v>
      </c>
      <c r="G1267" s="12">
        <v>43.6</v>
      </c>
      <c r="H1267" s="12">
        <v>27.5</v>
      </c>
      <c r="I1267" s="12">
        <v>16.100000000000001</v>
      </c>
      <c r="J1267" s="12">
        <v>0.13043478260869601</v>
      </c>
      <c r="K1267" s="12">
        <v>1.88</v>
      </c>
      <c r="L1267" s="12">
        <v>1.45061728395062</v>
      </c>
      <c r="M1267" s="12">
        <v>2.68</v>
      </c>
      <c r="N1267" s="12">
        <v>0.84748936170212796</v>
      </c>
      <c r="O1267" s="12">
        <v>0.45872489404827699</v>
      </c>
      <c r="P1267" s="12">
        <v>93.603534846354705</v>
      </c>
      <c r="Q1267" s="12">
        <v>0.34200000000000003</v>
      </c>
      <c r="R1267" s="12">
        <v>5.4020156774916019</v>
      </c>
    </row>
    <row r="1268" spans="1:18" x14ac:dyDescent="0.2">
      <c r="A1268">
        <v>16856.61</v>
      </c>
      <c r="B1268">
        <v>102678.6</v>
      </c>
      <c r="C1268" s="12">
        <v>45</v>
      </c>
      <c r="D1268" s="12">
        <v>45.2</v>
      </c>
      <c r="E1268" s="12">
        <v>1</v>
      </c>
      <c r="F1268" s="12">
        <v>57.3</v>
      </c>
      <c r="G1268" s="12">
        <v>43.4</v>
      </c>
      <c r="H1268" s="12">
        <v>25.9</v>
      </c>
      <c r="I1268" s="12">
        <v>17.5</v>
      </c>
      <c r="J1268" s="12">
        <v>1.79428571428571</v>
      </c>
      <c r="K1268" s="12">
        <v>1.9</v>
      </c>
      <c r="L1268" s="12">
        <v>1.2078830260648401</v>
      </c>
      <c r="M1268" s="12">
        <v>2.65</v>
      </c>
      <c r="N1268" s="12">
        <v>1.19392105263158</v>
      </c>
      <c r="O1268" s="12">
        <v>0.54419508450383203</v>
      </c>
      <c r="P1268" s="12">
        <v>127.18177610262499</v>
      </c>
      <c r="Q1268" s="12">
        <v>0.40600000000000003</v>
      </c>
      <c r="R1268" s="12">
        <v>5.4037464350531526</v>
      </c>
    </row>
    <row r="1269" spans="1:18" x14ac:dyDescent="0.2">
      <c r="A1269">
        <v>14439.2</v>
      </c>
      <c r="B1269">
        <v>102810.7</v>
      </c>
      <c r="C1269" s="12">
        <v>25</v>
      </c>
      <c r="D1269" s="12">
        <v>25.2</v>
      </c>
      <c r="E1269" s="12">
        <v>5</v>
      </c>
      <c r="F1269" s="12">
        <v>20.2</v>
      </c>
      <c r="G1269" s="12">
        <v>31.5</v>
      </c>
      <c r="H1269" s="12">
        <v>19.3</v>
      </c>
      <c r="I1269" s="12">
        <v>12.2</v>
      </c>
      <c r="J1269" s="12">
        <v>7.3770491803278604E-2</v>
      </c>
      <c r="K1269" s="12">
        <v>2.02</v>
      </c>
      <c r="L1269" s="12">
        <v>1.6805324459234601</v>
      </c>
      <c r="M1269" s="12">
        <v>2.68</v>
      </c>
      <c r="N1269" s="12">
        <v>0.59473267326732704</v>
      </c>
      <c r="O1269" s="12">
        <v>0.372935654506171</v>
      </c>
      <c r="P1269" s="12">
        <v>91.025770793101103</v>
      </c>
      <c r="Q1269" s="12">
        <v>0.29499999999999998</v>
      </c>
      <c r="R1269" s="12">
        <v>5.4058734687028034</v>
      </c>
    </row>
    <row r="1270" spans="1:18" x14ac:dyDescent="0.2">
      <c r="A1270">
        <v>16856.61</v>
      </c>
      <c r="B1270">
        <v>102678.6</v>
      </c>
      <c r="C1270" s="12">
        <v>29.2</v>
      </c>
      <c r="D1270" s="12">
        <v>29.4</v>
      </c>
      <c r="E1270" s="12">
        <v>5</v>
      </c>
      <c r="F1270" s="12">
        <v>19.100000000000001</v>
      </c>
      <c r="G1270" s="12">
        <v>39.1</v>
      </c>
      <c r="H1270" s="12">
        <v>23.5</v>
      </c>
      <c r="I1270" s="12">
        <v>15.600000000000001</v>
      </c>
      <c r="J1270" s="12">
        <v>-0.28205128205128199</v>
      </c>
      <c r="K1270" s="12">
        <v>1.93</v>
      </c>
      <c r="L1270" s="12">
        <v>1.62048698572628</v>
      </c>
      <c r="M1270" s="12">
        <v>2.7</v>
      </c>
      <c r="N1270" s="12">
        <v>0.66616580310880902</v>
      </c>
      <c r="O1270" s="12">
        <v>0.39981963491619299</v>
      </c>
      <c r="P1270" s="12">
        <v>77.413160146223802</v>
      </c>
      <c r="Q1270" s="12">
        <v>0.308</v>
      </c>
      <c r="R1270" s="12">
        <v>5.4096292308727572</v>
      </c>
    </row>
    <row r="1271" spans="1:18" x14ac:dyDescent="0.2">
      <c r="A1271">
        <v>16753.439999999999</v>
      </c>
      <c r="B1271">
        <v>102651.2</v>
      </c>
      <c r="C1271" s="12">
        <v>11.3</v>
      </c>
      <c r="D1271" s="12">
        <v>11.5</v>
      </c>
      <c r="E1271" s="12">
        <v>5</v>
      </c>
      <c r="F1271" s="12">
        <v>23.8</v>
      </c>
      <c r="G1271" s="12">
        <v>38.200000000000003</v>
      </c>
      <c r="H1271" s="12">
        <v>23.3</v>
      </c>
      <c r="I1271" s="12">
        <v>14.900000000000002</v>
      </c>
      <c r="J1271" s="12">
        <v>3.35570469798658E-2</v>
      </c>
      <c r="K1271" s="12">
        <v>1.88</v>
      </c>
      <c r="L1271" s="12">
        <v>1.5185783521809399</v>
      </c>
      <c r="M1271" s="12">
        <v>2.72</v>
      </c>
      <c r="N1271" s="12">
        <v>0.79114893617021298</v>
      </c>
      <c r="O1271" s="12">
        <v>0.44169913522759702</v>
      </c>
      <c r="P1271" s="12">
        <v>81.825301204819297</v>
      </c>
      <c r="Q1271" s="12">
        <v>0.33100000000000002</v>
      </c>
      <c r="R1271" s="12">
        <v>5.4113260911486796</v>
      </c>
    </row>
    <row r="1272" spans="1:18" x14ac:dyDescent="0.2">
      <c r="A1272">
        <v>17845.027999999998</v>
      </c>
      <c r="B1272">
        <v>104930.586</v>
      </c>
      <c r="C1272" s="12">
        <v>26.3</v>
      </c>
      <c r="D1272" s="12">
        <v>27.1</v>
      </c>
      <c r="E1272" s="12">
        <v>11</v>
      </c>
      <c r="F1272" s="12">
        <v>15.3</v>
      </c>
      <c r="G1272" s="12">
        <v>18.8</v>
      </c>
      <c r="H1272" s="12">
        <v>40</v>
      </c>
      <c r="I1272" s="12">
        <v>-21.2</v>
      </c>
      <c r="J1272" s="12">
        <v>1.1650943396226401</v>
      </c>
      <c r="K1272" s="12">
        <v>1.81</v>
      </c>
      <c r="L1272" s="12">
        <v>1.52356902356902</v>
      </c>
      <c r="M1272" s="12">
        <v>2.66</v>
      </c>
      <c r="N1272" s="12">
        <v>0.74590055248618803</v>
      </c>
      <c r="O1272" s="12">
        <v>0.42722969038758501</v>
      </c>
      <c r="P1272" s="12">
        <v>67.043789997629801</v>
      </c>
      <c r="Q1272" s="12">
        <v>0.32200000000000001</v>
      </c>
      <c r="R1272" s="12">
        <v>5.4220514052366093</v>
      </c>
    </row>
    <row r="1273" spans="1:18" x14ac:dyDescent="0.2">
      <c r="A1273">
        <v>18196.555</v>
      </c>
      <c r="B1273">
        <v>97582.485000000001</v>
      </c>
      <c r="C1273" s="12">
        <v>14</v>
      </c>
      <c r="D1273" s="12">
        <v>14.2</v>
      </c>
      <c r="E1273" s="12">
        <v>2</v>
      </c>
      <c r="F1273" s="12">
        <v>30.6</v>
      </c>
      <c r="G1273" s="12">
        <v>43.5</v>
      </c>
      <c r="H1273" s="12">
        <v>25.1</v>
      </c>
      <c r="I1273" s="12">
        <v>18.399999999999999</v>
      </c>
      <c r="J1273" s="12">
        <v>0.29891304347826098</v>
      </c>
      <c r="K1273" s="12">
        <v>1.92</v>
      </c>
      <c r="L1273" s="12">
        <v>1.9142779734489299</v>
      </c>
      <c r="M1273" s="12">
        <v>2.71</v>
      </c>
      <c r="N1273" s="12">
        <v>0.84336458333333297</v>
      </c>
      <c r="O1273" s="12">
        <v>0.457513717556777</v>
      </c>
      <c r="P1273" s="12">
        <v>98.327581734866499</v>
      </c>
      <c r="Q1273" s="12">
        <v>0.33800000000000002</v>
      </c>
      <c r="R1273" s="12">
        <v>5.453741370808677</v>
      </c>
    </row>
    <row r="1274" spans="1:18" x14ac:dyDescent="0.2">
      <c r="A1274">
        <v>19118.849999999999</v>
      </c>
      <c r="B1274">
        <v>98401.01</v>
      </c>
      <c r="C1274" s="12">
        <v>17.5</v>
      </c>
      <c r="D1274" s="12">
        <v>17.7</v>
      </c>
      <c r="E1274" s="12">
        <v>6</v>
      </c>
      <c r="F1274" s="12">
        <v>22.2</v>
      </c>
      <c r="G1274" s="12">
        <v>34.1</v>
      </c>
      <c r="H1274" s="12">
        <v>19.2</v>
      </c>
      <c r="I1274" s="12">
        <v>14.900000000000002</v>
      </c>
      <c r="J1274" s="12">
        <v>0.20134228187919501</v>
      </c>
      <c r="K1274" s="12">
        <v>2</v>
      </c>
      <c r="L1274" s="12">
        <v>1.64</v>
      </c>
      <c r="M1274" s="12">
        <v>2.68</v>
      </c>
      <c r="N1274" s="12">
        <v>0.64</v>
      </c>
      <c r="O1274" s="12">
        <v>0.39024390243902402</v>
      </c>
      <c r="P1274" s="12">
        <v>93.33</v>
      </c>
      <c r="Q1274" s="12">
        <v>0.3</v>
      </c>
      <c r="R1274" s="12">
        <v>5.4666666666666677</v>
      </c>
    </row>
    <row r="1275" spans="1:18" x14ac:dyDescent="0.2">
      <c r="A1275">
        <v>14553.654</v>
      </c>
      <c r="B1275">
        <v>102312.76700000001</v>
      </c>
      <c r="C1275" s="12">
        <v>17.399999999999999</v>
      </c>
      <c r="D1275" s="12">
        <v>17.8</v>
      </c>
      <c r="E1275" s="12">
        <v>5</v>
      </c>
      <c r="F1275" s="12">
        <v>30.3333333333333</v>
      </c>
      <c r="G1275" s="12">
        <v>43</v>
      </c>
      <c r="H1275" s="12">
        <v>25.6666666666667</v>
      </c>
      <c r="I1275" s="12">
        <v>17.3333333333333</v>
      </c>
      <c r="J1275" s="12">
        <v>0.269230769230766</v>
      </c>
      <c r="K1275" s="12">
        <v>1.89</v>
      </c>
      <c r="L1275" s="12">
        <v>1.45144357424142</v>
      </c>
      <c r="M1275" s="12">
        <v>2.68</v>
      </c>
      <c r="N1275" s="12">
        <v>0.84847120858320901</v>
      </c>
      <c r="O1275" s="12">
        <v>0.45846847793582701</v>
      </c>
      <c r="P1275" s="12">
        <v>95.514479915405104</v>
      </c>
      <c r="Q1275" s="12">
        <v>0.33750000000000002</v>
      </c>
      <c r="R1275" s="12">
        <v>5.4769517291354335</v>
      </c>
    </row>
    <row r="1276" spans="1:18" x14ac:dyDescent="0.2">
      <c r="A1276">
        <v>18810.740000000002</v>
      </c>
      <c r="B1276">
        <v>98113.32</v>
      </c>
      <c r="C1276" s="12">
        <v>20.2</v>
      </c>
      <c r="D1276" s="12">
        <v>20.399999999999999</v>
      </c>
      <c r="E1276" s="12">
        <v>4</v>
      </c>
      <c r="F1276" s="12">
        <v>25.7</v>
      </c>
      <c r="G1276" s="12">
        <v>34.700000000000003</v>
      </c>
      <c r="H1276" s="12">
        <v>21.8</v>
      </c>
      <c r="I1276" s="12">
        <v>12.900000000000002</v>
      </c>
      <c r="J1276" s="12">
        <v>0.30232558139534899</v>
      </c>
      <c r="K1276" s="12">
        <v>1.89</v>
      </c>
      <c r="L1276" s="12">
        <v>1.5035799522672999</v>
      </c>
      <c r="M1276" s="12">
        <v>2.67</v>
      </c>
      <c r="N1276" s="12">
        <v>0.77576190476190499</v>
      </c>
      <c r="O1276" s="12">
        <v>0.43686144109838798</v>
      </c>
      <c r="P1276" s="12">
        <v>88.453686084341001</v>
      </c>
      <c r="Q1276" s="12">
        <v>0.32400000000000001</v>
      </c>
      <c r="R1276" s="12">
        <v>5.480746619635509</v>
      </c>
    </row>
    <row r="1277" spans="1:18" x14ac:dyDescent="0.2">
      <c r="A1277">
        <v>19238.871999999999</v>
      </c>
      <c r="B1277">
        <v>98194.452999999994</v>
      </c>
      <c r="C1277" s="12">
        <v>23.4</v>
      </c>
      <c r="D1277" s="12">
        <v>24.4</v>
      </c>
      <c r="E1277" s="12">
        <v>5</v>
      </c>
      <c r="F1277" s="12">
        <v>25.6</v>
      </c>
      <c r="G1277" s="12">
        <v>34</v>
      </c>
      <c r="H1277" s="12">
        <v>21</v>
      </c>
      <c r="I1277" s="12">
        <v>13</v>
      </c>
      <c r="J1277" s="12">
        <v>0.35384615384615398</v>
      </c>
      <c r="K1277" s="12">
        <v>2.0099999999999998</v>
      </c>
      <c r="L1277" s="12">
        <v>1.60031847133758</v>
      </c>
      <c r="M1277" s="12">
        <v>2.65</v>
      </c>
      <c r="N1277" s="12">
        <v>0.65592039800994995</v>
      </c>
      <c r="O1277" s="12">
        <v>0.396106237231102</v>
      </c>
      <c r="P1277" s="12">
        <v>100</v>
      </c>
      <c r="Q1277" s="12">
        <v>0.30199999999999999</v>
      </c>
      <c r="R1277" s="12">
        <v>5.4831801258607618</v>
      </c>
    </row>
    <row r="1278" spans="1:18" x14ac:dyDescent="0.2">
      <c r="A1278">
        <v>17313.227999999999</v>
      </c>
      <c r="B1278">
        <v>105477.08900000001</v>
      </c>
      <c r="C1278" s="12">
        <v>21.8</v>
      </c>
      <c r="D1278" s="12">
        <v>22</v>
      </c>
      <c r="E1278" s="12">
        <v>5</v>
      </c>
      <c r="F1278" s="12">
        <v>28.4</v>
      </c>
      <c r="G1278" s="12">
        <v>48.7</v>
      </c>
      <c r="H1278" s="12">
        <v>30.2</v>
      </c>
      <c r="I1278" s="12">
        <v>18.500000000000004</v>
      </c>
      <c r="J1278" s="12">
        <v>-9.7297297297297303E-2</v>
      </c>
      <c r="K1278" s="12">
        <v>1.84</v>
      </c>
      <c r="L1278" s="12">
        <v>1.43302180685358</v>
      </c>
      <c r="M1278" s="12">
        <v>2.68</v>
      </c>
      <c r="N1278" s="12">
        <v>0.87017391304347802</v>
      </c>
      <c r="O1278" s="12">
        <v>0.465290370577021</v>
      </c>
      <c r="P1278" s="12">
        <v>87.467572699110605</v>
      </c>
      <c r="Q1278" s="12">
        <v>0.34100000000000003</v>
      </c>
      <c r="R1278" s="12">
        <v>5.4843809766670901</v>
      </c>
    </row>
    <row r="1279" spans="1:18" x14ac:dyDescent="0.2">
      <c r="A1279">
        <v>16778.916000000001</v>
      </c>
      <c r="B1279">
        <v>102558.07</v>
      </c>
      <c r="C1279" s="12">
        <v>37.5</v>
      </c>
      <c r="D1279" s="12">
        <v>37.700000000000003</v>
      </c>
      <c r="E1279" s="12">
        <v>4</v>
      </c>
      <c r="F1279" s="12">
        <v>33.799999999999997</v>
      </c>
      <c r="G1279" s="12">
        <v>40.5</v>
      </c>
      <c r="H1279" s="12">
        <v>26.3</v>
      </c>
      <c r="I1279" s="12">
        <v>14.2</v>
      </c>
      <c r="J1279" s="12">
        <v>0.528169014084507</v>
      </c>
      <c r="K1279" s="12">
        <v>1.81</v>
      </c>
      <c r="L1279" s="12">
        <v>1.35276532137519</v>
      </c>
      <c r="M1279" s="12">
        <v>2.69</v>
      </c>
      <c r="N1279" s="12">
        <v>0.98851933701657502</v>
      </c>
      <c r="O1279" s="12">
        <v>0.49711326342929901</v>
      </c>
      <c r="P1279" s="12">
        <v>91.977968053118104</v>
      </c>
      <c r="Q1279" s="12">
        <v>0.36199999999999999</v>
      </c>
      <c r="R1279" s="12">
        <v>5.4931473398247928</v>
      </c>
    </row>
    <row r="1280" spans="1:18" x14ac:dyDescent="0.2">
      <c r="A1280">
        <v>14585.493</v>
      </c>
      <c r="B1280">
        <v>102351.71</v>
      </c>
      <c r="C1280" s="12">
        <v>25.7</v>
      </c>
      <c r="D1280" s="12">
        <v>26</v>
      </c>
      <c r="E1280" s="12">
        <v>5</v>
      </c>
      <c r="F1280" s="12">
        <v>17.5</v>
      </c>
      <c r="G1280" s="12">
        <v>32</v>
      </c>
      <c r="H1280" s="12">
        <v>18.75</v>
      </c>
      <c r="I1280" s="12">
        <v>13.25</v>
      </c>
      <c r="J1280" s="12">
        <v>-9.4339622641509399E-2</v>
      </c>
      <c r="K1280" s="12">
        <v>1.9975000000000001</v>
      </c>
      <c r="L1280" s="12">
        <v>1.70106805492014</v>
      </c>
      <c r="M1280" s="12">
        <v>2.67</v>
      </c>
      <c r="N1280" s="12">
        <v>0.58180662468865296</v>
      </c>
      <c r="O1280" s="12">
        <v>0.36273476456360798</v>
      </c>
      <c r="P1280" s="12">
        <v>83.663707948648906</v>
      </c>
      <c r="Q1280" s="12">
        <v>0.28766666666666701</v>
      </c>
      <c r="R1280" s="12">
        <v>5.4987484056384162</v>
      </c>
    </row>
    <row r="1281" spans="1:18" x14ac:dyDescent="0.2">
      <c r="A1281">
        <v>16779.098999999998</v>
      </c>
      <c r="B1281">
        <v>102654.95299999999</v>
      </c>
      <c r="C1281" s="12">
        <v>15.5</v>
      </c>
      <c r="D1281" s="12">
        <v>15.7</v>
      </c>
      <c r="E1281" s="12">
        <v>5</v>
      </c>
      <c r="F1281" s="12">
        <v>22.2</v>
      </c>
      <c r="G1281" s="12">
        <v>41.4</v>
      </c>
      <c r="H1281" s="12">
        <v>24.9</v>
      </c>
      <c r="I1281" s="12">
        <v>16.5</v>
      </c>
      <c r="J1281" s="12">
        <v>-0.163636363636364</v>
      </c>
      <c r="K1281" s="12">
        <v>1.95</v>
      </c>
      <c r="L1281" s="12">
        <v>1.59574468085106</v>
      </c>
      <c r="M1281" s="12">
        <v>2.65</v>
      </c>
      <c r="N1281" s="12">
        <v>0.66066666666666696</v>
      </c>
      <c r="O1281" s="12">
        <v>0.39783219590525898</v>
      </c>
      <c r="P1281" s="12">
        <v>89.046417759838604</v>
      </c>
      <c r="Q1281" s="12">
        <v>0.30199999999999999</v>
      </c>
      <c r="R1281" s="12">
        <v>5.4988962472406193</v>
      </c>
    </row>
    <row r="1282" spans="1:18" x14ac:dyDescent="0.2">
      <c r="A1282">
        <v>14576.98</v>
      </c>
      <c r="B1282">
        <v>102795.35</v>
      </c>
      <c r="C1282" s="12">
        <v>20.5</v>
      </c>
      <c r="D1282" s="12">
        <v>20.7</v>
      </c>
      <c r="E1282" s="12">
        <v>5</v>
      </c>
      <c r="F1282" s="12">
        <v>18.5</v>
      </c>
      <c r="G1282" s="12">
        <v>39</v>
      </c>
      <c r="H1282" s="12">
        <v>24.5</v>
      </c>
      <c r="I1282" s="12">
        <v>14.5</v>
      </c>
      <c r="J1282" s="12">
        <v>-0.41379310344827602</v>
      </c>
      <c r="K1282" s="12">
        <v>1.88</v>
      </c>
      <c r="L1282" s="12">
        <v>1.5864978902953599</v>
      </c>
      <c r="M1282" s="12">
        <v>2.68</v>
      </c>
      <c r="N1282" s="12">
        <v>0.68925531914893601</v>
      </c>
      <c r="O1282" s="12">
        <v>0.40802317526292597</v>
      </c>
      <c r="P1282" s="12">
        <v>71.932705664454403</v>
      </c>
      <c r="Q1282" s="12">
        <v>0.307</v>
      </c>
      <c r="R1282" s="12">
        <v>5.5024603229607036</v>
      </c>
    </row>
    <row r="1283" spans="1:18" x14ac:dyDescent="0.2">
      <c r="A1283">
        <v>19298.62</v>
      </c>
      <c r="B1283">
        <v>98131.34</v>
      </c>
      <c r="C1283" s="12">
        <v>8</v>
      </c>
      <c r="D1283" s="12">
        <v>8.1999999999999993</v>
      </c>
      <c r="E1283" s="12">
        <v>0</v>
      </c>
      <c r="F1283" s="12">
        <v>61.3</v>
      </c>
      <c r="G1283" s="12">
        <v>49.2</v>
      </c>
      <c r="H1283" s="12">
        <v>28.6</v>
      </c>
      <c r="I1283" s="12">
        <v>20.6</v>
      </c>
      <c r="J1283" s="12">
        <v>1.5873786407767001</v>
      </c>
      <c r="K1283" s="12">
        <v>1.63</v>
      </c>
      <c r="L1283" s="12">
        <v>1.0105393676379399</v>
      </c>
      <c r="M1283" s="12">
        <v>2.65</v>
      </c>
      <c r="N1283" s="12">
        <v>1.62236196319018</v>
      </c>
      <c r="O1283" s="12">
        <v>0.64</v>
      </c>
      <c r="P1283" s="12">
        <v>100</v>
      </c>
      <c r="Q1283" s="12">
        <v>0.47599999999999998</v>
      </c>
      <c r="R1283" s="12">
        <v>5.5091637882146633</v>
      </c>
    </row>
    <row r="1284" spans="1:18" x14ac:dyDescent="0.2">
      <c r="A1284">
        <v>18068.03</v>
      </c>
      <c r="B1284">
        <v>104140.86</v>
      </c>
      <c r="C1284" s="12">
        <v>10.02</v>
      </c>
      <c r="D1284" s="12">
        <v>10.9</v>
      </c>
      <c r="E1284" s="12">
        <v>2</v>
      </c>
      <c r="F1284" s="12">
        <v>3.18</v>
      </c>
      <c r="G1284" s="12">
        <v>31.3</v>
      </c>
      <c r="H1284" s="12">
        <v>43</v>
      </c>
      <c r="I1284" s="12">
        <v>-11.7</v>
      </c>
      <c r="J1284" s="12">
        <v>3.4034188034188002</v>
      </c>
      <c r="K1284" s="12">
        <v>1.86</v>
      </c>
      <c r="L1284" s="12">
        <v>1.41660319878142</v>
      </c>
      <c r="M1284" s="12">
        <v>2.71</v>
      </c>
      <c r="N1284" s="12">
        <v>0.91302688172043001</v>
      </c>
      <c r="O1284" s="12">
        <v>0.47726819233158102</v>
      </c>
      <c r="P1284" s="12">
        <v>92.903069666652897</v>
      </c>
      <c r="Q1284" s="12">
        <v>0.34699999999999998</v>
      </c>
      <c r="R1284" s="12">
        <v>5.513045768646772</v>
      </c>
    </row>
    <row r="1285" spans="1:18" x14ac:dyDescent="0.2">
      <c r="A1285">
        <v>15090.62</v>
      </c>
      <c r="B1285">
        <v>102261.49</v>
      </c>
      <c r="C1285" s="12">
        <v>23.6</v>
      </c>
      <c r="D1285" s="12">
        <v>24.4</v>
      </c>
      <c r="E1285" s="12">
        <v>4</v>
      </c>
      <c r="F1285" s="12">
        <v>24.33</v>
      </c>
      <c r="G1285" s="12">
        <v>36</v>
      </c>
      <c r="H1285" s="12">
        <v>22</v>
      </c>
      <c r="I1285" s="12">
        <v>14</v>
      </c>
      <c r="J1285" s="12">
        <v>0.16642857142857101</v>
      </c>
      <c r="K1285" s="12">
        <v>1.9139999999999999</v>
      </c>
      <c r="L1285" s="12">
        <v>1.5416960943598801</v>
      </c>
      <c r="M1285" s="12">
        <v>2.6850000000000001</v>
      </c>
      <c r="N1285" s="12">
        <v>0.74692312038693298</v>
      </c>
      <c r="O1285" s="12">
        <v>0.42580971501465298</v>
      </c>
      <c r="P1285" s="12">
        <v>87.450768508257099</v>
      </c>
      <c r="Q1285" s="12">
        <v>0.315142857142857</v>
      </c>
      <c r="R1285" s="12">
        <v>5.5432737274290735</v>
      </c>
    </row>
    <row r="1286" spans="1:18" x14ac:dyDescent="0.2">
      <c r="A1286">
        <v>15208.64</v>
      </c>
      <c r="B1286">
        <v>102265.47</v>
      </c>
      <c r="C1286" s="12">
        <v>23.6</v>
      </c>
      <c r="D1286" s="12">
        <v>29</v>
      </c>
      <c r="E1286" s="12">
        <v>4</v>
      </c>
      <c r="F1286" s="12">
        <v>24.33</v>
      </c>
      <c r="G1286" s="12">
        <v>36</v>
      </c>
      <c r="H1286" s="12">
        <v>22</v>
      </c>
      <c r="I1286" s="12">
        <v>14</v>
      </c>
      <c r="J1286" s="12">
        <v>0.16642857142857101</v>
      </c>
      <c r="K1286" s="12">
        <v>1.9139999999999999</v>
      </c>
      <c r="L1286" s="12">
        <v>1.5416960943598801</v>
      </c>
      <c r="M1286" s="12">
        <v>2.6850000000000001</v>
      </c>
      <c r="N1286" s="12">
        <v>0.74692312038693298</v>
      </c>
      <c r="O1286" s="12">
        <v>0.42580971501465298</v>
      </c>
      <c r="P1286" s="12">
        <v>87.450768508257099</v>
      </c>
      <c r="Q1286" s="12">
        <v>0.315142857142857</v>
      </c>
      <c r="R1286" s="12">
        <v>5.5432737274290735</v>
      </c>
    </row>
    <row r="1287" spans="1:18" x14ac:dyDescent="0.2">
      <c r="A1287">
        <v>16897.8</v>
      </c>
      <c r="B1287">
        <v>102536.04</v>
      </c>
      <c r="C1287" s="12">
        <v>21.9</v>
      </c>
      <c r="D1287" s="12">
        <v>22.3</v>
      </c>
      <c r="E1287" s="12">
        <v>4</v>
      </c>
      <c r="F1287" s="12">
        <v>24.33</v>
      </c>
      <c r="G1287" s="12">
        <v>36</v>
      </c>
      <c r="H1287" s="12">
        <v>22</v>
      </c>
      <c r="I1287" s="12">
        <v>14</v>
      </c>
      <c r="J1287" s="12">
        <v>0.16642857142857101</v>
      </c>
      <c r="K1287" s="12">
        <v>1.9139999999999999</v>
      </c>
      <c r="L1287" s="12">
        <v>1.5416960943598801</v>
      </c>
      <c r="M1287" s="12">
        <v>2.6850000000000001</v>
      </c>
      <c r="N1287" s="12">
        <v>0.74692312038693298</v>
      </c>
      <c r="O1287" s="12">
        <v>0.42580971501465298</v>
      </c>
      <c r="P1287" s="12">
        <v>87.450768508257099</v>
      </c>
      <c r="Q1287" s="12">
        <v>0.315142857142857</v>
      </c>
      <c r="R1287" s="12">
        <v>5.5432737274290735</v>
      </c>
    </row>
    <row r="1288" spans="1:18" x14ac:dyDescent="0.2">
      <c r="A1288">
        <v>17052.13</v>
      </c>
      <c r="B1288">
        <v>102616.28</v>
      </c>
      <c r="C1288" s="12">
        <v>24</v>
      </c>
      <c r="D1288" s="12">
        <v>24.4</v>
      </c>
      <c r="E1288" s="12">
        <v>4</v>
      </c>
      <c r="F1288" s="12">
        <v>24.33</v>
      </c>
      <c r="G1288" s="12">
        <v>36</v>
      </c>
      <c r="H1288" s="12">
        <v>22</v>
      </c>
      <c r="I1288" s="12">
        <v>14</v>
      </c>
      <c r="J1288" s="12">
        <v>0.16642857142857101</v>
      </c>
      <c r="K1288" s="12">
        <v>1.9139999999999999</v>
      </c>
      <c r="L1288" s="12">
        <v>1.5416960943598801</v>
      </c>
      <c r="M1288" s="12">
        <v>2.6850000000000001</v>
      </c>
      <c r="N1288" s="12">
        <v>0.74692312038693298</v>
      </c>
      <c r="O1288" s="12">
        <v>0.42580971501465298</v>
      </c>
      <c r="P1288" s="12">
        <v>87.450768508257099</v>
      </c>
      <c r="Q1288" s="12">
        <v>0.315142857142857</v>
      </c>
      <c r="R1288" s="12">
        <v>5.5432737274290735</v>
      </c>
    </row>
    <row r="1289" spans="1:18" x14ac:dyDescent="0.2">
      <c r="A1289">
        <v>16939.34</v>
      </c>
      <c r="B1289">
        <v>102500.04</v>
      </c>
      <c r="C1289" s="12">
        <v>22.1</v>
      </c>
      <c r="D1289" s="12">
        <v>22.5</v>
      </c>
      <c r="E1289" s="12">
        <v>4</v>
      </c>
      <c r="F1289" s="12">
        <v>24.33</v>
      </c>
      <c r="G1289" s="12">
        <v>36</v>
      </c>
      <c r="H1289" s="12">
        <v>22</v>
      </c>
      <c r="I1289" s="12">
        <v>14</v>
      </c>
      <c r="J1289" s="12">
        <v>0.16642857142857101</v>
      </c>
      <c r="K1289" s="12">
        <v>1.9139999999999999</v>
      </c>
      <c r="L1289" s="12">
        <v>1.5416960943598801</v>
      </c>
      <c r="M1289" s="12">
        <v>2.6850000000000001</v>
      </c>
      <c r="N1289" s="12">
        <v>0.74692312038693298</v>
      </c>
      <c r="O1289" s="12">
        <v>0.42580971501465298</v>
      </c>
      <c r="P1289" s="12">
        <v>87.450768508257099</v>
      </c>
      <c r="Q1289" s="12">
        <v>0.315142857142857</v>
      </c>
      <c r="R1289" s="12">
        <v>5.5432737274290735</v>
      </c>
    </row>
    <row r="1290" spans="1:18" x14ac:dyDescent="0.2">
      <c r="A1290">
        <v>16969.79</v>
      </c>
      <c r="B1290">
        <v>102508.67</v>
      </c>
      <c r="C1290" s="12">
        <v>18.8</v>
      </c>
      <c r="D1290" s="12">
        <v>21</v>
      </c>
      <c r="E1290" s="12">
        <v>4</v>
      </c>
      <c r="F1290" s="12">
        <v>24.33</v>
      </c>
      <c r="G1290" s="12">
        <v>36</v>
      </c>
      <c r="H1290" s="12">
        <v>22</v>
      </c>
      <c r="I1290" s="12">
        <v>14</v>
      </c>
      <c r="J1290" s="12">
        <v>0.16642857142857101</v>
      </c>
      <c r="K1290" s="12">
        <v>1.9139999999999999</v>
      </c>
      <c r="L1290" s="12">
        <v>1.5416960943598801</v>
      </c>
      <c r="M1290" s="12">
        <v>2.6850000000000001</v>
      </c>
      <c r="N1290" s="12">
        <v>0.74692312038693298</v>
      </c>
      <c r="O1290" s="12">
        <v>0.42580971501465298</v>
      </c>
      <c r="P1290" s="12">
        <v>87.450768508257099</v>
      </c>
      <c r="Q1290" s="12">
        <v>0.315142857142857</v>
      </c>
      <c r="R1290" s="12">
        <v>5.5432737274290735</v>
      </c>
    </row>
    <row r="1291" spans="1:18" x14ac:dyDescent="0.2">
      <c r="A1291">
        <v>16959.740000000002</v>
      </c>
      <c r="B1291">
        <v>102533.46</v>
      </c>
      <c r="C1291" s="12">
        <v>23.2</v>
      </c>
      <c r="D1291" s="12">
        <v>23.6</v>
      </c>
      <c r="E1291" s="12">
        <v>4</v>
      </c>
      <c r="F1291" s="12">
        <v>24.33</v>
      </c>
      <c r="G1291" s="12">
        <v>36</v>
      </c>
      <c r="H1291" s="12">
        <v>22</v>
      </c>
      <c r="I1291" s="12">
        <v>14</v>
      </c>
      <c r="J1291" s="12">
        <v>0.16642857142857101</v>
      </c>
      <c r="K1291" s="12">
        <v>1.9139999999999999</v>
      </c>
      <c r="L1291" s="12">
        <v>1.5416960943598801</v>
      </c>
      <c r="M1291" s="12">
        <v>2.6850000000000001</v>
      </c>
      <c r="N1291" s="12">
        <v>0.74692312038693298</v>
      </c>
      <c r="O1291" s="12">
        <v>0.42580971501465298</v>
      </c>
      <c r="P1291" s="12">
        <v>87.450768508257099</v>
      </c>
      <c r="Q1291" s="12">
        <v>0.315142857142857</v>
      </c>
      <c r="R1291" s="12">
        <v>5.5432737274290735</v>
      </c>
    </row>
    <row r="1292" spans="1:18" x14ac:dyDescent="0.2">
      <c r="A1292">
        <v>16952.099999999999</v>
      </c>
      <c r="B1292">
        <v>102552.99</v>
      </c>
      <c r="C1292" s="12">
        <v>20.100000000000001</v>
      </c>
      <c r="D1292" s="12">
        <v>20.5</v>
      </c>
      <c r="E1292" s="12">
        <v>4</v>
      </c>
      <c r="F1292" s="12">
        <v>24.33</v>
      </c>
      <c r="G1292" s="12">
        <v>36</v>
      </c>
      <c r="H1292" s="12">
        <v>22</v>
      </c>
      <c r="I1292" s="12">
        <v>14</v>
      </c>
      <c r="J1292" s="12">
        <v>0.16642857142857101</v>
      </c>
      <c r="K1292" s="12">
        <v>1.9139999999999999</v>
      </c>
      <c r="L1292" s="12">
        <v>1.5416960943598801</v>
      </c>
      <c r="M1292" s="12">
        <v>2.6850000000000001</v>
      </c>
      <c r="N1292" s="12">
        <v>0.74692312038693298</v>
      </c>
      <c r="O1292" s="12">
        <v>0.42580971501465298</v>
      </c>
      <c r="P1292" s="12">
        <v>87.450768508257099</v>
      </c>
      <c r="Q1292" s="12">
        <v>0.315142857142857</v>
      </c>
      <c r="R1292" s="12">
        <v>5.5432737274290735</v>
      </c>
    </row>
    <row r="1293" spans="1:18" x14ac:dyDescent="0.2">
      <c r="A1293">
        <v>14323.136</v>
      </c>
      <c r="B1293">
        <v>102341.424</v>
      </c>
      <c r="C1293" s="12">
        <v>22.5</v>
      </c>
      <c r="D1293" s="12">
        <v>22.9</v>
      </c>
      <c r="E1293" s="12">
        <v>4</v>
      </c>
      <c r="F1293" s="12">
        <v>18.55</v>
      </c>
      <c r="G1293" s="12">
        <v>31.5</v>
      </c>
      <c r="H1293" s="12">
        <v>19</v>
      </c>
      <c r="I1293" s="12">
        <v>12.5</v>
      </c>
      <c r="J1293" s="12">
        <v>-3.59999999999999E-2</v>
      </c>
      <c r="K1293" s="12">
        <v>1.9750000000000001</v>
      </c>
      <c r="L1293" s="12">
        <v>1.6661650294080399</v>
      </c>
      <c r="M1293" s="12">
        <v>2.68</v>
      </c>
      <c r="N1293" s="12">
        <v>0.61118228498074501</v>
      </c>
      <c r="O1293" s="12">
        <v>0.378296630817896</v>
      </c>
      <c r="P1293" s="12">
        <v>82.130967349305493</v>
      </c>
      <c r="Q1293" s="12">
        <v>0.28999999999999998</v>
      </c>
      <c r="R1293" s="12">
        <v>5.555800982692225</v>
      </c>
    </row>
    <row r="1294" spans="1:18" x14ac:dyDescent="0.2">
      <c r="A1294">
        <v>18902.8</v>
      </c>
      <c r="B1294">
        <v>98073.91</v>
      </c>
      <c r="C1294" s="12">
        <v>18.2</v>
      </c>
      <c r="D1294" s="12">
        <v>18.399999999999999</v>
      </c>
      <c r="E1294" s="12">
        <v>5</v>
      </c>
      <c r="F1294" s="12">
        <v>24.3</v>
      </c>
      <c r="G1294" s="12">
        <v>32.799999999999997</v>
      </c>
      <c r="H1294" s="12">
        <v>21</v>
      </c>
      <c r="I1294" s="12">
        <v>11.799999999999997</v>
      </c>
      <c r="J1294" s="12">
        <v>0.27966101694915302</v>
      </c>
      <c r="K1294" s="12">
        <v>1.93</v>
      </c>
      <c r="L1294" s="12">
        <v>1.5526950925181</v>
      </c>
      <c r="M1294" s="12">
        <v>2.68</v>
      </c>
      <c r="N1294" s="12">
        <v>0.72603108808290195</v>
      </c>
      <c r="O1294" s="12">
        <v>0.42063615950817101</v>
      </c>
      <c r="P1294" s="12">
        <v>89.698638348890995</v>
      </c>
      <c r="Q1294" s="12">
        <v>0.31</v>
      </c>
      <c r="R1294" s="12">
        <v>5.5678422196222641</v>
      </c>
    </row>
    <row r="1295" spans="1:18" x14ac:dyDescent="0.2">
      <c r="A1295">
        <v>16856.61</v>
      </c>
      <c r="B1295">
        <v>102678.6</v>
      </c>
      <c r="C1295" s="12">
        <v>19.2</v>
      </c>
      <c r="D1295" s="12">
        <v>19.399999999999999</v>
      </c>
      <c r="E1295" s="12">
        <v>5</v>
      </c>
      <c r="F1295" s="12">
        <v>25.1</v>
      </c>
      <c r="G1295" s="12">
        <v>38.4</v>
      </c>
      <c r="H1295" s="12">
        <v>23.3</v>
      </c>
      <c r="I1295" s="12">
        <v>15.099999999999998</v>
      </c>
      <c r="J1295" s="12">
        <v>0.119205298013245</v>
      </c>
      <c r="K1295" s="12">
        <v>1.92</v>
      </c>
      <c r="L1295" s="12">
        <v>1.5347721822542</v>
      </c>
      <c r="M1295" s="12">
        <v>2.67</v>
      </c>
      <c r="N1295" s="12">
        <v>0.73967187499999998</v>
      </c>
      <c r="O1295" s="12">
        <v>0.42517895795722999</v>
      </c>
      <c r="P1295" s="12">
        <v>90.603688290838406</v>
      </c>
      <c r="Q1295" s="12">
        <v>0.312</v>
      </c>
      <c r="R1295" s="12">
        <v>5.5758713942307692</v>
      </c>
    </row>
    <row r="1296" spans="1:18" x14ac:dyDescent="0.2">
      <c r="A1296">
        <v>18567.276999999998</v>
      </c>
      <c r="B1296">
        <v>98466.642999999996</v>
      </c>
      <c r="C1296" s="12">
        <v>18.8</v>
      </c>
      <c r="D1296" s="12">
        <v>19</v>
      </c>
      <c r="E1296" s="12">
        <v>2</v>
      </c>
      <c r="F1296" s="12">
        <v>30.1</v>
      </c>
      <c r="G1296" s="12">
        <v>41.5</v>
      </c>
      <c r="H1296" s="12">
        <v>24</v>
      </c>
      <c r="I1296" s="12">
        <v>17.5</v>
      </c>
      <c r="J1296" s="12">
        <v>0.34857142857142898</v>
      </c>
      <c r="K1296" s="12">
        <v>1.89</v>
      </c>
      <c r="L1296" s="12">
        <v>1.4527286702536499</v>
      </c>
      <c r="M1296" s="12">
        <v>2.7</v>
      </c>
      <c r="N1296" s="12">
        <v>0.85857142857142899</v>
      </c>
      <c r="O1296" s="12">
        <v>0.46195234435049998</v>
      </c>
      <c r="P1296" s="12">
        <v>94.657237936772006</v>
      </c>
      <c r="Q1296" s="12">
        <v>0.33300000000000002</v>
      </c>
      <c r="R1296" s="12">
        <v>5.5812955812955822</v>
      </c>
    </row>
    <row r="1297" spans="1:18" x14ac:dyDescent="0.2">
      <c r="A1297">
        <v>17640.841</v>
      </c>
      <c r="B1297">
        <v>105624.745</v>
      </c>
      <c r="C1297" s="12">
        <v>19.45</v>
      </c>
      <c r="D1297" s="12">
        <v>19.649999999999999</v>
      </c>
      <c r="E1297" s="12">
        <v>9</v>
      </c>
      <c r="F1297" s="12">
        <v>26.3</v>
      </c>
      <c r="G1297" s="12">
        <v>43.5</v>
      </c>
      <c r="H1297" s="12">
        <v>26.6</v>
      </c>
      <c r="I1297" s="12">
        <v>16.899999999999999</v>
      </c>
      <c r="J1297" s="12">
        <v>-1.7751479289940902E-2</v>
      </c>
      <c r="K1297" s="12">
        <v>1.88</v>
      </c>
      <c r="L1297" s="12">
        <v>1.5</v>
      </c>
      <c r="M1297" s="12">
        <v>2.65</v>
      </c>
      <c r="N1297" s="12">
        <v>0.79400000000000004</v>
      </c>
      <c r="O1297" s="12">
        <v>0.438</v>
      </c>
      <c r="P1297" s="12">
        <v>87</v>
      </c>
      <c r="Q1297" s="12">
        <v>0.32</v>
      </c>
      <c r="R1297" s="12">
        <v>5.6062500000000002</v>
      </c>
    </row>
    <row r="1298" spans="1:18" x14ac:dyDescent="0.2">
      <c r="A1298">
        <v>17640.841</v>
      </c>
      <c r="B1298">
        <v>105624.745</v>
      </c>
      <c r="C1298" s="12">
        <v>19.649999999999999</v>
      </c>
      <c r="D1298" s="12">
        <v>19.850000000000001</v>
      </c>
      <c r="E1298" s="12">
        <v>9</v>
      </c>
      <c r="F1298" s="12">
        <v>26.3</v>
      </c>
      <c r="G1298" s="12">
        <v>43.5</v>
      </c>
      <c r="H1298" s="12">
        <v>26.6</v>
      </c>
      <c r="I1298" s="12">
        <v>16.899999999999999</v>
      </c>
      <c r="J1298" s="12">
        <v>-1.7751479289940902E-2</v>
      </c>
      <c r="K1298" s="12">
        <v>1.88</v>
      </c>
      <c r="L1298" s="12">
        <v>1.5</v>
      </c>
      <c r="M1298" s="12">
        <v>2.65</v>
      </c>
      <c r="N1298" s="12">
        <v>0.79400000000000004</v>
      </c>
      <c r="O1298" s="12">
        <v>0.438</v>
      </c>
      <c r="P1298" s="12">
        <v>87</v>
      </c>
      <c r="Q1298" s="12">
        <v>0.32</v>
      </c>
      <c r="R1298" s="12">
        <v>5.6062500000000002</v>
      </c>
    </row>
    <row r="1299" spans="1:18" x14ac:dyDescent="0.2">
      <c r="A1299">
        <v>17597.537</v>
      </c>
      <c r="B1299">
        <v>105620.247</v>
      </c>
      <c r="C1299" s="12">
        <v>18.25</v>
      </c>
      <c r="D1299" s="12">
        <v>18.45</v>
      </c>
      <c r="E1299" s="12">
        <v>9</v>
      </c>
      <c r="F1299" s="12">
        <v>26.3</v>
      </c>
      <c r="G1299" s="12">
        <v>43.5</v>
      </c>
      <c r="H1299" s="12">
        <v>26.6</v>
      </c>
      <c r="I1299" s="12">
        <v>16.899999999999999</v>
      </c>
      <c r="J1299" s="12">
        <v>-1.7751479289940902E-2</v>
      </c>
      <c r="K1299" s="12">
        <v>1.88</v>
      </c>
      <c r="L1299" s="12">
        <v>1.5</v>
      </c>
      <c r="M1299" s="12">
        <v>2.65</v>
      </c>
      <c r="N1299" s="12">
        <v>0.79400000000000004</v>
      </c>
      <c r="O1299" s="12">
        <v>0.438</v>
      </c>
      <c r="P1299" s="12">
        <v>87</v>
      </c>
      <c r="Q1299" s="12">
        <v>0.32</v>
      </c>
      <c r="R1299" s="12">
        <v>5.6062500000000002</v>
      </c>
    </row>
    <row r="1300" spans="1:18" x14ac:dyDescent="0.2">
      <c r="A1300">
        <v>17607.126</v>
      </c>
      <c r="B1300">
        <v>105606.87699999999</v>
      </c>
      <c r="C1300" s="12">
        <v>16.399999999999999</v>
      </c>
      <c r="D1300" s="12">
        <v>16.600000000000001</v>
      </c>
      <c r="E1300" s="12">
        <v>9</v>
      </c>
      <c r="F1300" s="12">
        <v>26.3</v>
      </c>
      <c r="G1300" s="12">
        <v>43.5</v>
      </c>
      <c r="H1300" s="12">
        <v>26.6</v>
      </c>
      <c r="I1300" s="12">
        <v>16.899999999999999</v>
      </c>
      <c r="J1300" s="12">
        <v>-1.7751479289940902E-2</v>
      </c>
      <c r="K1300" s="12">
        <v>1.88</v>
      </c>
      <c r="L1300" s="12">
        <v>1.5</v>
      </c>
      <c r="M1300" s="12">
        <v>2.65</v>
      </c>
      <c r="N1300" s="12">
        <v>0.79400000000000004</v>
      </c>
      <c r="O1300" s="12">
        <v>0.438</v>
      </c>
      <c r="P1300" s="12">
        <v>87</v>
      </c>
      <c r="Q1300" s="12">
        <v>0.32</v>
      </c>
      <c r="R1300" s="12">
        <v>5.6062500000000002</v>
      </c>
    </row>
    <row r="1301" spans="1:18" x14ac:dyDescent="0.2">
      <c r="A1301">
        <v>17607.126</v>
      </c>
      <c r="B1301">
        <v>105606.87699999999</v>
      </c>
      <c r="C1301" s="12">
        <v>16.600000000000001</v>
      </c>
      <c r="D1301" s="12">
        <v>16.8</v>
      </c>
      <c r="E1301" s="12">
        <v>9</v>
      </c>
      <c r="F1301" s="12">
        <v>26.3</v>
      </c>
      <c r="G1301" s="12">
        <v>43.5</v>
      </c>
      <c r="H1301" s="12">
        <v>26.6</v>
      </c>
      <c r="I1301" s="12">
        <v>16.899999999999999</v>
      </c>
      <c r="J1301" s="12">
        <v>-1.7751479289940902E-2</v>
      </c>
      <c r="K1301" s="12">
        <v>1.88</v>
      </c>
      <c r="L1301" s="12">
        <v>1.5</v>
      </c>
      <c r="M1301" s="12">
        <v>2.65</v>
      </c>
      <c r="N1301" s="12">
        <v>0.79400000000000004</v>
      </c>
      <c r="O1301" s="12">
        <v>0.438</v>
      </c>
      <c r="P1301" s="12">
        <v>87</v>
      </c>
      <c r="Q1301" s="12">
        <v>0.32</v>
      </c>
      <c r="R1301" s="12">
        <v>5.6062500000000002</v>
      </c>
    </row>
    <row r="1302" spans="1:18" x14ac:dyDescent="0.2">
      <c r="A1302">
        <v>17607.126</v>
      </c>
      <c r="B1302">
        <v>105606.87699999999</v>
      </c>
      <c r="C1302" s="12">
        <v>20</v>
      </c>
      <c r="D1302" s="12">
        <v>20.399999999999999</v>
      </c>
      <c r="E1302" s="12">
        <v>9</v>
      </c>
      <c r="F1302" s="12">
        <v>26.3</v>
      </c>
      <c r="G1302" s="12">
        <v>43.5</v>
      </c>
      <c r="H1302" s="12">
        <v>26.6</v>
      </c>
      <c r="I1302" s="12">
        <v>16.899999999999999</v>
      </c>
      <c r="J1302" s="12">
        <v>-1.7751479289940902E-2</v>
      </c>
      <c r="K1302" s="12">
        <v>1.88</v>
      </c>
      <c r="L1302" s="12">
        <v>1.5</v>
      </c>
      <c r="M1302" s="12">
        <v>2.65</v>
      </c>
      <c r="N1302" s="12">
        <v>0.79400000000000004</v>
      </c>
      <c r="O1302" s="12">
        <v>0.438</v>
      </c>
      <c r="P1302" s="12">
        <v>87</v>
      </c>
      <c r="Q1302" s="12">
        <v>0.32</v>
      </c>
      <c r="R1302" s="12">
        <v>5.6062500000000002</v>
      </c>
    </row>
    <row r="1303" spans="1:18" x14ac:dyDescent="0.2">
      <c r="A1303">
        <v>17633.113000000001</v>
      </c>
      <c r="B1303">
        <v>105579.91499999999</v>
      </c>
      <c r="C1303" s="12">
        <v>17.95</v>
      </c>
      <c r="D1303" s="12">
        <v>18.149999999999999</v>
      </c>
      <c r="E1303" s="12">
        <v>9</v>
      </c>
      <c r="F1303" s="12">
        <v>26.3</v>
      </c>
      <c r="G1303" s="12">
        <v>43.5</v>
      </c>
      <c r="H1303" s="12">
        <v>26.6</v>
      </c>
      <c r="I1303" s="12">
        <v>16.899999999999999</v>
      </c>
      <c r="J1303" s="12">
        <v>-1.7751479289940902E-2</v>
      </c>
      <c r="K1303" s="12">
        <v>1.88</v>
      </c>
      <c r="L1303" s="12">
        <v>1.5</v>
      </c>
      <c r="M1303" s="12">
        <v>2.65</v>
      </c>
      <c r="N1303" s="12">
        <v>0.79400000000000004</v>
      </c>
      <c r="O1303" s="12">
        <v>0.438</v>
      </c>
      <c r="P1303" s="12">
        <v>87</v>
      </c>
      <c r="Q1303" s="12">
        <v>0.32</v>
      </c>
      <c r="R1303" s="12">
        <v>5.6062500000000002</v>
      </c>
    </row>
    <row r="1304" spans="1:18" x14ac:dyDescent="0.2">
      <c r="A1304">
        <v>17633.113000000001</v>
      </c>
      <c r="B1304">
        <v>105579.91499999999</v>
      </c>
      <c r="C1304" s="12">
        <v>18.149999999999999</v>
      </c>
      <c r="D1304" s="12">
        <v>18.350000000000001</v>
      </c>
      <c r="E1304" s="12">
        <v>9</v>
      </c>
      <c r="F1304" s="12">
        <v>26.3</v>
      </c>
      <c r="G1304" s="12">
        <v>43.5</v>
      </c>
      <c r="H1304" s="12">
        <v>26.6</v>
      </c>
      <c r="I1304" s="12">
        <v>16.899999999999999</v>
      </c>
      <c r="J1304" s="12">
        <v>-1.7751479289940902E-2</v>
      </c>
      <c r="K1304" s="12">
        <v>1.88</v>
      </c>
      <c r="L1304" s="12">
        <v>1.5</v>
      </c>
      <c r="M1304" s="12">
        <v>2.65</v>
      </c>
      <c r="N1304" s="12">
        <v>0.79400000000000004</v>
      </c>
      <c r="O1304" s="12">
        <v>0.438</v>
      </c>
      <c r="P1304" s="12">
        <v>87</v>
      </c>
      <c r="Q1304" s="12">
        <v>0.32</v>
      </c>
      <c r="R1304" s="12">
        <v>5.6062500000000002</v>
      </c>
    </row>
    <row r="1305" spans="1:18" x14ac:dyDescent="0.2">
      <c r="A1305">
        <v>17609.233</v>
      </c>
      <c r="B1305">
        <v>105579.00599999999</v>
      </c>
      <c r="C1305" s="12">
        <v>17.600000000000001</v>
      </c>
      <c r="D1305" s="12">
        <v>17.8</v>
      </c>
      <c r="E1305" s="12">
        <v>9</v>
      </c>
      <c r="F1305" s="12">
        <v>26.3</v>
      </c>
      <c r="G1305" s="12">
        <v>43.5</v>
      </c>
      <c r="H1305" s="12">
        <v>26.6</v>
      </c>
      <c r="I1305" s="12">
        <v>16.899999999999999</v>
      </c>
      <c r="J1305" s="12">
        <v>-1.7751479289940902E-2</v>
      </c>
      <c r="K1305" s="12">
        <v>1.88</v>
      </c>
      <c r="L1305" s="12">
        <v>1.5</v>
      </c>
      <c r="M1305" s="12">
        <v>2.65</v>
      </c>
      <c r="N1305" s="12">
        <v>0.79400000000000004</v>
      </c>
      <c r="O1305" s="12">
        <v>0.438</v>
      </c>
      <c r="P1305" s="12">
        <v>87</v>
      </c>
      <c r="Q1305" s="12">
        <v>0.32</v>
      </c>
      <c r="R1305" s="12">
        <v>5.6062500000000002</v>
      </c>
    </row>
    <row r="1306" spans="1:18" x14ac:dyDescent="0.2">
      <c r="A1306">
        <v>17609.233</v>
      </c>
      <c r="B1306">
        <v>105579.00599999999</v>
      </c>
      <c r="C1306" s="12">
        <v>17.8</v>
      </c>
      <c r="D1306" s="12">
        <v>18</v>
      </c>
      <c r="E1306" s="12">
        <v>9</v>
      </c>
      <c r="F1306" s="12">
        <v>26.3</v>
      </c>
      <c r="G1306" s="12">
        <v>43.5</v>
      </c>
      <c r="H1306" s="12">
        <v>26.6</v>
      </c>
      <c r="I1306" s="12">
        <v>16.899999999999999</v>
      </c>
      <c r="J1306" s="12">
        <v>-1.7751479289940902E-2</v>
      </c>
      <c r="K1306" s="12">
        <v>1.88</v>
      </c>
      <c r="L1306" s="12">
        <v>1.5</v>
      </c>
      <c r="M1306" s="12">
        <v>2.65</v>
      </c>
      <c r="N1306" s="12">
        <v>0.79400000000000004</v>
      </c>
      <c r="O1306" s="12">
        <v>0.438</v>
      </c>
      <c r="P1306" s="12">
        <v>87</v>
      </c>
      <c r="Q1306" s="12">
        <v>0.32</v>
      </c>
      <c r="R1306" s="12">
        <v>5.6062500000000002</v>
      </c>
    </row>
    <row r="1307" spans="1:18" x14ac:dyDescent="0.2">
      <c r="A1307">
        <v>17607.705000000002</v>
      </c>
      <c r="B1307">
        <v>105560.58</v>
      </c>
      <c r="C1307" s="12">
        <v>17.149999999999999</v>
      </c>
      <c r="D1307" s="12">
        <v>17.350000000000001</v>
      </c>
      <c r="E1307" s="12">
        <v>9</v>
      </c>
      <c r="F1307" s="12">
        <v>26.3</v>
      </c>
      <c r="G1307" s="12">
        <v>43.5</v>
      </c>
      <c r="H1307" s="12">
        <v>26.6</v>
      </c>
      <c r="I1307" s="12">
        <v>16.899999999999999</v>
      </c>
      <c r="J1307" s="12">
        <v>-1.7751479289940902E-2</v>
      </c>
      <c r="K1307" s="12">
        <v>1.88</v>
      </c>
      <c r="L1307" s="12">
        <v>1.5</v>
      </c>
      <c r="M1307" s="12">
        <v>2.65</v>
      </c>
      <c r="N1307" s="12">
        <v>0.79400000000000004</v>
      </c>
      <c r="O1307" s="12">
        <v>0.438</v>
      </c>
      <c r="P1307" s="12">
        <v>87</v>
      </c>
      <c r="Q1307" s="12">
        <v>0.32</v>
      </c>
      <c r="R1307" s="12">
        <v>5.6062500000000002</v>
      </c>
    </row>
    <row r="1308" spans="1:18" x14ac:dyDescent="0.2">
      <c r="A1308">
        <v>17612.911</v>
      </c>
      <c r="B1308">
        <v>105549.856</v>
      </c>
      <c r="C1308" s="12">
        <v>15.6</v>
      </c>
      <c r="D1308" s="12">
        <v>16</v>
      </c>
      <c r="E1308" s="12">
        <v>9</v>
      </c>
      <c r="F1308" s="12">
        <v>26.3</v>
      </c>
      <c r="G1308" s="12">
        <v>43.5</v>
      </c>
      <c r="H1308" s="12">
        <v>26.6</v>
      </c>
      <c r="I1308" s="12">
        <v>16.899999999999999</v>
      </c>
      <c r="J1308" s="12">
        <v>-1.7751479289940902E-2</v>
      </c>
      <c r="K1308" s="12">
        <v>1.88</v>
      </c>
      <c r="L1308" s="12">
        <v>1.5</v>
      </c>
      <c r="M1308" s="12">
        <v>2.65</v>
      </c>
      <c r="N1308" s="12">
        <v>0.79400000000000004</v>
      </c>
      <c r="O1308" s="12">
        <v>0.438</v>
      </c>
      <c r="P1308" s="12">
        <v>87</v>
      </c>
      <c r="Q1308" s="12">
        <v>0.32</v>
      </c>
      <c r="R1308" s="12">
        <v>5.6062500000000002</v>
      </c>
    </row>
    <row r="1309" spans="1:18" x14ac:dyDescent="0.2">
      <c r="A1309">
        <v>17651.891</v>
      </c>
      <c r="B1309">
        <v>105521.772</v>
      </c>
      <c r="C1309" s="12">
        <v>17.899999999999999</v>
      </c>
      <c r="D1309" s="12">
        <v>18.3</v>
      </c>
      <c r="E1309" s="12">
        <v>9</v>
      </c>
      <c r="F1309" s="12">
        <v>26.3</v>
      </c>
      <c r="G1309" s="12">
        <v>43.5</v>
      </c>
      <c r="H1309" s="12">
        <v>26.6</v>
      </c>
      <c r="I1309" s="12">
        <v>16.899999999999999</v>
      </c>
      <c r="J1309" s="12">
        <v>-1.7751479289940902E-2</v>
      </c>
      <c r="K1309" s="12">
        <v>1.88</v>
      </c>
      <c r="L1309" s="12">
        <v>1.5</v>
      </c>
      <c r="M1309" s="12">
        <v>2.65</v>
      </c>
      <c r="N1309" s="12">
        <v>0.79400000000000004</v>
      </c>
      <c r="O1309" s="12">
        <v>0.438</v>
      </c>
      <c r="P1309" s="12">
        <v>87</v>
      </c>
      <c r="Q1309" s="12">
        <v>0.32</v>
      </c>
      <c r="R1309" s="12">
        <v>5.6062500000000002</v>
      </c>
    </row>
    <row r="1310" spans="1:18" x14ac:dyDescent="0.2">
      <c r="A1310">
        <v>17651.891</v>
      </c>
      <c r="B1310">
        <v>105521.772</v>
      </c>
      <c r="C1310" s="12">
        <v>20.75</v>
      </c>
      <c r="D1310" s="12">
        <v>20.95</v>
      </c>
      <c r="E1310" s="12">
        <v>9</v>
      </c>
      <c r="F1310" s="12">
        <v>26.3</v>
      </c>
      <c r="G1310" s="12">
        <v>43.5</v>
      </c>
      <c r="H1310" s="12">
        <v>26.6</v>
      </c>
      <c r="I1310" s="12">
        <v>16.899999999999999</v>
      </c>
      <c r="J1310" s="12">
        <v>-1.7751479289940902E-2</v>
      </c>
      <c r="K1310" s="12">
        <v>1.88</v>
      </c>
      <c r="L1310" s="12">
        <v>1.5</v>
      </c>
      <c r="M1310" s="12">
        <v>2.65</v>
      </c>
      <c r="N1310" s="12">
        <v>0.79400000000000004</v>
      </c>
      <c r="O1310" s="12">
        <v>0.438</v>
      </c>
      <c r="P1310" s="12">
        <v>87</v>
      </c>
      <c r="Q1310" s="12">
        <v>0.32</v>
      </c>
      <c r="R1310" s="12">
        <v>5.6062500000000002</v>
      </c>
    </row>
    <row r="1311" spans="1:18" x14ac:dyDescent="0.2">
      <c r="A1311">
        <v>17642.495999999999</v>
      </c>
      <c r="B1311">
        <v>105504.96799999999</v>
      </c>
      <c r="C1311" s="12">
        <v>17.850000000000001</v>
      </c>
      <c r="D1311" s="12">
        <v>18.25</v>
      </c>
      <c r="E1311" s="12">
        <v>9</v>
      </c>
      <c r="F1311" s="12">
        <v>26.3</v>
      </c>
      <c r="G1311" s="12">
        <v>43.5</v>
      </c>
      <c r="H1311" s="12">
        <v>26.6</v>
      </c>
      <c r="I1311" s="12">
        <v>16.899999999999999</v>
      </c>
      <c r="J1311" s="12">
        <v>-1.7751479289940902E-2</v>
      </c>
      <c r="K1311" s="12">
        <v>1.88</v>
      </c>
      <c r="L1311" s="12">
        <v>1.5</v>
      </c>
      <c r="M1311" s="12">
        <v>2.65</v>
      </c>
      <c r="N1311" s="12">
        <v>0.79400000000000004</v>
      </c>
      <c r="O1311" s="12">
        <v>0.438</v>
      </c>
      <c r="P1311" s="12">
        <v>87</v>
      </c>
      <c r="Q1311" s="12">
        <v>0.32</v>
      </c>
      <c r="R1311" s="12">
        <v>5.6062500000000002</v>
      </c>
    </row>
    <row r="1312" spans="1:18" x14ac:dyDescent="0.2">
      <c r="A1312">
        <v>17658.142</v>
      </c>
      <c r="B1312">
        <v>105462.261</v>
      </c>
      <c r="C1312" s="12">
        <v>17.2</v>
      </c>
      <c r="D1312" s="12">
        <v>17.600000000000001</v>
      </c>
      <c r="E1312" s="12">
        <v>9</v>
      </c>
      <c r="F1312" s="12">
        <v>26.3</v>
      </c>
      <c r="G1312" s="12">
        <v>43.5</v>
      </c>
      <c r="H1312" s="12">
        <v>26.6</v>
      </c>
      <c r="I1312" s="12">
        <v>16.899999999999999</v>
      </c>
      <c r="J1312" s="12">
        <v>-1.7751479289940902E-2</v>
      </c>
      <c r="K1312" s="12">
        <v>1.88</v>
      </c>
      <c r="L1312" s="12">
        <v>1.5</v>
      </c>
      <c r="M1312" s="12">
        <v>2.65</v>
      </c>
      <c r="N1312" s="12">
        <v>0.79400000000000004</v>
      </c>
      <c r="O1312" s="12">
        <v>0.438</v>
      </c>
      <c r="P1312" s="12">
        <v>87</v>
      </c>
      <c r="Q1312" s="12">
        <v>0.32</v>
      </c>
      <c r="R1312" s="12">
        <v>5.6062500000000002</v>
      </c>
    </row>
    <row r="1313" spans="1:18" x14ac:dyDescent="0.2">
      <c r="A1313">
        <v>17658.142</v>
      </c>
      <c r="B1313">
        <v>105462.261</v>
      </c>
      <c r="C1313" s="12">
        <v>20.05</v>
      </c>
      <c r="D1313" s="12">
        <v>20.25</v>
      </c>
      <c r="E1313" s="12">
        <v>9</v>
      </c>
      <c r="F1313" s="12">
        <v>26.3</v>
      </c>
      <c r="G1313" s="12">
        <v>43.5</v>
      </c>
      <c r="H1313" s="12">
        <v>26.6</v>
      </c>
      <c r="I1313" s="12">
        <v>16.899999999999999</v>
      </c>
      <c r="J1313" s="12">
        <v>-1.7751479289940902E-2</v>
      </c>
      <c r="K1313" s="12">
        <v>1.88</v>
      </c>
      <c r="L1313" s="12">
        <v>1.5</v>
      </c>
      <c r="M1313" s="12">
        <v>2.65</v>
      </c>
      <c r="N1313" s="12">
        <v>0.79400000000000004</v>
      </c>
      <c r="O1313" s="12">
        <v>0.438</v>
      </c>
      <c r="P1313" s="12">
        <v>87</v>
      </c>
      <c r="Q1313" s="12">
        <v>0.32</v>
      </c>
      <c r="R1313" s="12">
        <v>5.6062500000000002</v>
      </c>
    </row>
    <row r="1314" spans="1:18" x14ac:dyDescent="0.2">
      <c r="A1314">
        <v>17658.142</v>
      </c>
      <c r="B1314">
        <v>105462.261</v>
      </c>
      <c r="C1314" s="12">
        <v>20.25</v>
      </c>
      <c r="D1314" s="12">
        <v>20.45</v>
      </c>
      <c r="E1314" s="12">
        <v>9</v>
      </c>
      <c r="F1314" s="12">
        <v>26.3</v>
      </c>
      <c r="G1314" s="12">
        <v>43.5</v>
      </c>
      <c r="H1314" s="12">
        <v>26.6</v>
      </c>
      <c r="I1314" s="12">
        <v>16.899999999999999</v>
      </c>
      <c r="J1314" s="12">
        <v>-1.7751479289940902E-2</v>
      </c>
      <c r="K1314" s="12">
        <v>1.88</v>
      </c>
      <c r="L1314" s="12">
        <v>1.5</v>
      </c>
      <c r="M1314" s="12">
        <v>2.65</v>
      </c>
      <c r="N1314" s="12">
        <v>0.79400000000000004</v>
      </c>
      <c r="O1314" s="12">
        <v>0.438</v>
      </c>
      <c r="P1314" s="12">
        <v>87</v>
      </c>
      <c r="Q1314" s="12">
        <v>0.32</v>
      </c>
      <c r="R1314" s="12">
        <v>5.6062500000000002</v>
      </c>
    </row>
    <row r="1315" spans="1:18" x14ac:dyDescent="0.2">
      <c r="A1315">
        <v>17648.317999999999</v>
      </c>
      <c r="B1315">
        <v>105449.68799999999</v>
      </c>
      <c r="C1315" s="12">
        <v>18</v>
      </c>
      <c r="D1315" s="12">
        <v>18.399999999999999</v>
      </c>
      <c r="E1315" s="12">
        <v>9</v>
      </c>
      <c r="F1315" s="12">
        <v>26.3</v>
      </c>
      <c r="G1315" s="12">
        <v>43.5</v>
      </c>
      <c r="H1315" s="12">
        <v>26.6</v>
      </c>
      <c r="I1315" s="12">
        <v>16.899999999999999</v>
      </c>
      <c r="J1315" s="12">
        <v>-1.7751479289940902E-2</v>
      </c>
      <c r="K1315" s="12">
        <v>1.88</v>
      </c>
      <c r="L1315" s="12">
        <v>1.5</v>
      </c>
      <c r="M1315" s="12">
        <v>2.65</v>
      </c>
      <c r="N1315" s="12">
        <v>0.79400000000000004</v>
      </c>
      <c r="O1315" s="12">
        <v>0.438</v>
      </c>
      <c r="P1315" s="12">
        <v>87</v>
      </c>
      <c r="Q1315" s="12">
        <v>0.32</v>
      </c>
      <c r="R1315" s="12">
        <v>5.6062500000000002</v>
      </c>
    </row>
    <row r="1316" spans="1:18" x14ac:dyDescent="0.2">
      <c r="A1316">
        <v>17625.323</v>
      </c>
      <c r="B1316">
        <v>105435.538</v>
      </c>
      <c r="C1316" s="12">
        <v>17.600000000000001</v>
      </c>
      <c r="D1316" s="12">
        <v>18</v>
      </c>
      <c r="E1316" s="12">
        <v>9</v>
      </c>
      <c r="F1316" s="12">
        <v>26.3</v>
      </c>
      <c r="G1316" s="12">
        <v>43.5</v>
      </c>
      <c r="H1316" s="12">
        <v>26.6</v>
      </c>
      <c r="I1316" s="12">
        <v>16.899999999999999</v>
      </c>
      <c r="J1316" s="12">
        <v>-1.7751479289940902E-2</v>
      </c>
      <c r="K1316" s="12">
        <v>1.88</v>
      </c>
      <c r="L1316" s="12">
        <v>1.5</v>
      </c>
      <c r="M1316" s="12">
        <v>2.65</v>
      </c>
      <c r="N1316" s="12">
        <v>0.79400000000000004</v>
      </c>
      <c r="O1316" s="12">
        <v>0.438</v>
      </c>
      <c r="P1316" s="12">
        <v>87</v>
      </c>
      <c r="Q1316" s="12">
        <v>0.32</v>
      </c>
      <c r="R1316" s="12">
        <v>5.6062500000000002</v>
      </c>
    </row>
    <row r="1317" spans="1:18" x14ac:dyDescent="0.2">
      <c r="A1317">
        <v>17615.502</v>
      </c>
      <c r="B1317">
        <v>105418.99800000001</v>
      </c>
      <c r="C1317" s="12">
        <v>18.5</v>
      </c>
      <c r="D1317" s="12">
        <v>18.899999999999999</v>
      </c>
      <c r="E1317" s="12">
        <v>9</v>
      </c>
      <c r="F1317" s="12">
        <v>26.3</v>
      </c>
      <c r="G1317" s="12">
        <v>43.5</v>
      </c>
      <c r="H1317" s="12">
        <v>26.6</v>
      </c>
      <c r="I1317" s="12">
        <v>16.899999999999999</v>
      </c>
      <c r="J1317" s="12">
        <v>-1.7751479289940902E-2</v>
      </c>
      <c r="K1317" s="12">
        <v>1.88</v>
      </c>
      <c r="L1317" s="12">
        <v>1.5</v>
      </c>
      <c r="M1317" s="12">
        <v>2.65</v>
      </c>
      <c r="N1317" s="12">
        <v>0.79400000000000004</v>
      </c>
      <c r="O1317" s="12">
        <v>0.438</v>
      </c>
      <c r="P1317" s="12">
        <v>87</v>
      </c>
      <c r="Q1317" s="12">
        <v>0.32</v>
      </c>
      <c r="R1317" s="12">
        <v>5.6062500000000002</v>
      </c>
    </row>
    <row r="1318" spans="1:18" x14ac:dyDescent="0.2">
      <c r="A1318">
        <v>17630.016</v>
      </c>
      <c r="B1318">
        <v>105405.59699999999</v>
      </c>
      <c r="C1318" s="12">
        <v>14.6</v>
      </c>
      <c r="D1318" s="12">
        <v>15</v>
      </c>
      <c r="E1318" s="12">
        <v>9</v>
      </c>
      <c r="F1318" s="12">
        <v>26.3</v>
      </c>
      <c r="G1318" s="12">
        <v>43.5</v>
      </c>
      <c r="H1318" s="12">
        <v>26.6</v>
      </c>
      <c r="I1318" s="12">
        <v>16.899999999999999</v>
      </c>
      <c r="J1318" s="12">
        <v>-1.7751479289940902E-2</v>
      </c>
      <c r="K1318" s="12">
        <v>1.88</v>
      </c>
      <c r="L1318" s="12">
        <v>1.5</v>
      </c>
      <c r="M1318" s="12">
        <v>2.65</v>
      </c>
      <c r="N1318" s="12">
        <v>0.79400000000000004</v>
      </c>
      <c r="O1318" s="12">
        <v>0.438</v>
      </c>
      <c r="P1318" s="12">
        <v>87</v>
      </c>
      <c r="Q1318" s="12">
        <v>0.32</v>
      </c>
      <c r="R1318" s="12">
        <v>5.6062500000000002</v>
      </c>
    </row>
    <row r="1319" spans="1:18" x14ac:dyDescent="0.2">
      <c r="A1319">
        <v>17630.016</v>
      </c>
      <c r="B1319">
        <v>105405.59699999999</v>
      </c>
      <c r="C1319" s="12">
        <v>17</v>
      </c>
      <c r="D1319" s="12">
        <v>17.399999999999999</v>
      </c>
      <c r="E1319" s="12">
        <v>9</v>
      </c>
      <c r="F1319" s="12">
        <v>26.3</v>
      </c>
      <c r="G1319" s="12">
        <v>43.5</v>
      </c>
      <c r="H1319" s="12">
        <v>26.6</v>
      </c>
      <c r="I1319" s="12">
        <v>16.899999999999999</v>
      </c>
      <c r="J1319" s="12">
        <v>-1.7751479289940902E-2</v>
      </c>
      <c r="K1319" s="12">
        <v>1.88</v>
      </c>
      <c r="L1319" s="12">
        <v>1.5</v>
      </c>
      <c r="M1319" s="12">
        <v>2.65</v>
      </c>
      <c r="N1319" s="12">
        <v>0.79400000000000004</v>
      </c>
      <c r="O1319" s="12">
        <v>0.438</v>
      </c>
      <c r="P1319" s="12">
        <v>87</v>
      </c>
      <c r="Q1319" s="12">
        <v>0.32</v>
      </c>
      <c r="R1319" s="12">
        <v>5.6062500000000002</v>
      </c>
    </row>
    <row r="1320" spans="1:18" x14ac:dyDescent="0.2">
      <c r="A1320">
        <v>17653.102999999999</v>
      </c>
      <c r="B1320">
        <v>105392.378</v>
      </c>
      <c r="C1320" s="12">
        <v>12.7</v>
      </c>
      <c r="D1320" s="12">
        <v>12.9</v>
      </c>
      <c r="E1320" s="12">
        <v>9</v>
      </c>
      <c r="F1320" s="12">
        <v>26.3</v>
      </c>
      <c r="G1320" s="12">
        <v>43.5</v>
      </c>
      <c r="H1320" s="12">
        <v>26.6</v>
      </c>
      <c r="I1320" s="12">
        <v>16.899999999999999</v>
      </c>
      <c r="J1320" s="12">
        <v>-1.7751479289940902E-2</v>
      </c>
      <c r="K1320" s="12">
        <v>1.88</v>
      </c>
      <c r="L1320" s="12">
        <v>1.5</v>
      </c>
      <c r="M1320" s="12">
        <v>2.65</v>
      </c>
      <c r="N1320" s="12">
        <v>0.79400000000000004</v>
      </c>
      <c r="O1320" s="12">
        <v>0.438</v>
      </c>
      <c r="P1320" s="12">
        <v>87</v>
      </c>
      <c r="Q1320" s="12">
        <v>0.32</v>
      </c>
      <c r="R1320" s="12">
        <v>5.6062500000000002</v>
      </c>
    </row>
    <row r="1321" spans="1:18" x14ac:dyDescent="0.2">
      <c r="A1321">
        <v>17653.102999999999</v>
      </c>
      <c r="B1321">
        <v>105392.378</v>
      </c>
      <c r="C1321" s="12">
        <v>14.8</v>
      </c>
      <c r="D1321" s="12">
        <v>15</v>
      </c>
      <c r="E1321" s="12">
        <v>9</v>
      </c>
      <c r="F1321" s="12">
        <v>26.3</v>
      </c>
      <c r="G1321" s="12">
        <v>43.5</v>
      </c>
      <c r="H1321" s="12">
        <v>26.6</v>
      </c>
      <c r="I1321" s="12">
        <v>16.899999999999999</v>
      </c>
      <c r="J1321" s="12">
        <v>-1.7751479289940902E-2</v>
      </c>
      <c r="K1321" s="12">
        <v>1.88</v>
      </c>
      <c r="L1321" s="12">
        <v>1.5</v>
      </c>
      <c r="M1321" s="12">
        <v>2.65</v>
      </c>
      <c r="N1321" s="12">
        <v>0.79400000000000004</v>
      </c>
      <c r="O1321" s="12">
        <v>0.438</v>
      </c>
      <c r="P1321" s="12">
        <v>87</v>
      </c>
      <c r="Q1321" s="12">
        <v>0.32</v>
      </c>
      <c r="R1321" s="12">
        <v>5.6062500000000002</v>
      </c>
    </row>
    <row r="1322" spans="1:18" x14ac:dyDescent="0.2">
      <c r="A1322">
        <v>17664.423999999999</v>
      </c>
      <c r="B1322">
        <v>105379.88</v>
      </c>
      <c r="C1322" s="12">
        <v>11.1</v>
      </c>
      <c r="D1322" s="12">
        <v>11.3</v>
      </c>
      <c r="E1322" s="12">
        <v>9</v>
      </c>
      <c r="F1322" s="12">
        <v>26.3</v>
      </c>
      <c r="G1322" s="12">
        <v>43.5</v>
      </c>
      <c r="H1322" s="12">
        <v>26.6</v>
      </c>
      <c r="I1322" s="12">
        <v>16.899999999999999</v>
      </c>
      <c r="J1322" s="12">
        <v>-1.7751479289940902E-2</v>
      </c>
      <c r="K1322" s="12">
        <v>1.88</v>
      </c>
      <c r="L1322" s="12">
        <v>1.5</v>
      </c>
      <c r="M1322" s="12">
        <v>2.65</v>
      </c>
      <c r="N1322" s="12">
        <v>0.79400000000000004</v>
      </c>
      <c r="O1322" s="12">
        <v>0.438</v>
      </c>
      <c r="P1322" s="12">
        <v>87</v>
      </c>
      <c r="Q1322" s="12">
        <v>0.32</v>
      </c>
      <c r="R1322" s="12">
        <v>5.6062500000000002</v>
      </c>
    </row>
    <row r="1323" spans="1:18" x14ac:dyDescent="0.2">
      <c r="A1323">
        <v>17664.423999999999</v>
      </c>
      <c r="B1323">
        <v>105379.88</v>
      </c>
      <c r="C1323" s="12">
        <v>15.2</v>
      </c>
      <c r="D1323" s="12">
        <v>15.4</v>
      </c>
      <c r="E1323" s="12">
        <v>9</v>
      </c>
      <c r="F1323" s="12">
        <v>26.3</v>
      </c>
      <c r="G1323" s="12">
        <v>43.5</v>
      </c>
      <c r="H1323" s="12">
        <v>26.6</v>
      </c>
      <c r="I1323" s="12">
        <v>16.899999999999999</v>
      </c>
      <c r="J1323" s="12">
        <v>-1.7751479289940902E-2</v>
      </c>
      <c r="K1323" s="12">
        <v>1.88</v>
      </c>
      <c r="L1323" s="12">
        <v>1.5</v>
      </c>
      <c r="M1323" s="12">
        <v>2.65</v>
      </c>
      <c r="N1323" s="12">
        <v>0.79400000000000004</v>
      </c>
      <c r="O1323" s="12">
        <v>0.438</v>
      </c>
      <c r="P1323" s="12">
        <v>87</v>
      </c>
      <c r="Q1323" s="12">
        <v>0.32</v>
      </c>
      <c r="R1323" s="12">
        <v>5.6062500000000002</v>
      </c>
    </row>
    <row r="1324" spans="1:18" x14ac:dyDescent="0.2">
      <c r="A1324">
        <v>17667.773000000001</v>
      </c>
      <c r="B1324">
        <v>105350.856</v>
      </c>
      <c r="C1324" s="12">
        <v>14</v>
      </c>
      <c r="D1324" s="12">
        <v>14.2</v>
      </c>
      <c r="E1324" s="12">
        <v>9</v>
      </c>
      <c r="F1324" s="12">
        <v>26.3</v>
      </c>
      <c r="G1324" s="12">
        <v>43.5</v>
      </c>
      <c r="H1324" s="12">
        <v>26.6</v>
      </c>
      <c r="I1324" s="12">
        <v>16.899999999999999</v>
      </c>
      <c r="J1324" s="12">
        <v>-1.7751479289940902E-2</v>
      </c>
      <c r="K1324" s="12">
        <v>1.88</v>
      </c>
      <c r="L1324" s="12">
        <v>1.5</v>
      </c>
      <c r="M1324" s="12">
        <v>2.65</v>
      </c>
      <c r="N1324" s="12">
        <v>0.79400000000000004</v>
      </c>
      <c r="O1324" s="12">
        <v>0.438</v>
      </c>
      <c r="P1324" s="12">
        <v>87</v>
      </c>
      <c r="Q1324" s="12">
        <v>0.32</v>
      </c>
      <c r="R1324" s="12">
        <v>5.6062500000000002</v>
      </c>
    </row>
    <row r="1325" spans="1:18" x14ac:dyDescent="0.2">
      <c r="A1325">
        <v>17667.773000000001</v>
      </c>
      <c r="B1325">
        <v>105350.856</v>
      </c>
      <c r="C1325" s="12">
        <v>16.2</v>
      </c>
      <c r="D1325" s="12">
        <v>16.399999999999999</v>
      </c>
      <c r="E1325" s="12">
        <v>9</v>
      </c>
      <c r="F1325" s="12">
        <v>26.3</v>
      </c>
      <c r="G1325" s="12">
        <v>43.5</v>
      </c>
      <c r="H1325" s="12">
        <v>26.6</v>
      </c>
      <c r="I1325" s="12">
        <v>16.899999999999999</v>
      </c>
      <c r="J1325" s="12">
        <v>-1.7751479289940902E-2</v>
      </c>
      <c r="K1325" s="12">
        <v>1.88</v>
      </c>
      <c r="L1325" s="12">
        <v>1.5</v>
      </c>
      <c r="M1325" s="12">
        <v>2.65</v>
      </c>
      <c r="N1325" s="12">
        <v>0.79400000000000004</v>
      </c>
      <c r="O1325" s="12">
        <v>0.438</v>
      </c>
      <c r="P1325" s="12">
        <v>87</v>
      </c>
      <c r="Q1325" s="12">
        <v>0.32</v>
      </c>
      <c r="R1325" s="12">
        <v>5.6062500000000002</v>
      </c>
    </row>
    <row r="1326" spans="1:18" x14ac:dyDescent="0.2">
      <c r="A1326">
        <v>17656.983</v>
      </c>
      <c r="B1326">
        <v>105332.564</v>
      </c>
      <c r="C1326" s="12">
        <v>17</v>
      </c>
      <c r="D1326" s="12">
        <v>17.2</v>
      </c>
      <c r="E1326" s="12">
        <v>9</v>
      </c>
      <c r="F1326" s="12">
        <v>26.3</v>
      </c>
      <c r="G1326" s="12">
        <v>43.5</v>
      </c>
      <c r="H1326" s="12">
        <v>26.6</v>
      </c>
      <c r="I1326" s="12">
        <v>16.899999999999999</v>
      </c>
      <c r="J1326" s="12">
        <v>-1.7751479289940902E-2</v>
      </c>
      <c r="K1326" s="12">
        <v>1.88</v>
      </c>
      <c r="L1326" s="12">
        <v>1.5</v>
      </c>
      <c r="M1326" s="12">
        <v>2.65</v>
      </c>
      <c r="N1326" s="12">
        <v>0.79400000000000004</v>
      </c>
      <c r="O1326" s="12">
        <v>0.438</v>
      </c>
      <c r="P1326" s="12">
        <v>87</v>
      </c>
      <c r="Q1326" s="12">
        <v>0.32</v>
      </c>
      <c r="R1326" s="12">
        <v>5.6062500000000002</v>
      </c>
    </row>
    <row r="1327" spans="1:18" x14ac:dyDescent="0.2">
      <c r="A1327">
        <v>17656.983</v>
      </c>
      <c r="B1327">
        <v>105332.564</v>
      </c>
      <c r="C1327" s="12">
        <v>17.2</v>
      </c>
      <c r="D1327" s="12">
        <v>17.399999999999999</v>
      </c>
      <c r="E1327" s="12">
        <v>9</v>
      </c>
      <c r="F1327" s="12">
        <v>26.3</v>
      </c>
      <c r="G1327" s="12">
        <v>43.5</v>
      </c>
      <c r="H1327" s="12">
        <v>26.6</v>
      </c>
      <c r="I1327" s="12">
        <v>16.899999999999999</v>
      </c>
      <c r="J1327" s="12">
        <v>-1.7751479289940902E-2</v>
      </c>
      <c r="K1327" s="12">
        <v>1.88</v>
      </c>
      <c r="L1327" s="12">
        <v>1.5</v>
      </c>
      <c r="M1327" s="12">
        <v>2.65</v>
      </c>
      <c r="N1327" s="12">
        <v>0.79400000000000004</v>
      </c>
      <c r="O1327" s="12">
        <v>0.438</v>
      </c>
      <c r="P1327" s="12">
        <v>87</v>
      </c>
      <c r="Q1327" s="12">
        <v>0.32</v>
      </c>
      <c r="R1327" s="12">
        <v>5.6062500000000002</v>
      </c>
    </row>
    <row r="1328" spans="1:18" x14ac:dyDescent="0.2">
      <c r="A1328">
        <v>17641.708999999999</v>
      </c>
      <c r="B1328">
        <v>105012.872</v>
      </c>
      <c r="C1328" s="12">
        <v>11.6</v>
      </c>
      <c r="D1328" s="12">
        <v>12</v>
      </c>
      <c r="E1328" s="12">
        <v>9</v>
      </c>
      <c r="F1328" s="12">
        <v>26.3</v>
      </c>
      <c r="G1328" s="12">
        <v>43.5</v>
      </c>
      <c r="H1328" s="12">
        <v>26.6</v>
      </c>
      <c r="I1328" s="12">
        <v>16.899999999999999</v>
      </c>
      <c r="J1328" s="12">
        <v>-1.7751479289940902E-2</v>
      </c>
      <c r="K1328" s="12">
        <v>1.88</v>
      </c>
      <c r="L1328" s="12">
        <v>1.5</v>
      </c>
      <c r="M1328" s="12">
        <v>2.65</v>
      </c>
      <c r="N1328" s="12">
        <v>0.79400000000000004</v>
      </c>
      <c r="O1328" s="12">
        <v>0.438</v>
      </c>
      <c r="P1328" s="12">
        <v>87</v>
      </c>
      <c r="Q1328" s="12">
        <v>0.32</v>
      </c>
      <c r="R1328" s="12">
        <v>5.6062500000000002</v>
      </c>
    </row>
    <row r="1329" spans="1:18" x14ac:dyDescent="0.2">
      <c r="A1329">
        <v>17641.708999999999</v>
      </c>
      <c r="B1329">
        <v>105012.872</v>
      </c>
      <c r="C1329" s="12">
        <v>16.899999999999999</v>
      </c>
      <c r="D1329" s="12">
        <v>17.3</v>
      </c>
      <c r="E1329" s="12">
        <v>9</v>
      </c>
      <c r="F1329" s="12">
        <v>26.3</v>
      </c>
      <c r="G1329" s="12">
        <v>43.5</v>
      </c>
      <c r="H1329" s="12">
        <v>26.6</v>
      </c>
      <c r="I1329" s="12">
        <v>16.899999999999999</v>
      </c>
      <c r="J1329" s="12">
        <v>-1.7751479289940902E-2</v>
      </c>
      <c r="K1329" s="12">
        <v>1.88</v>
      </c>
      <c r="L1329" s="12">
        <v>1.5</v>
      </c>
      <c r="M1329" s="12">
        <v>2.65</v>
      </c>
      <c r="N1329" s="12">
        <v>0.79400000000000004</v>
      </c>
      <c r="O1329" s="12">
        <v>0.438</v>
      </c>
      <c r="P1329" s="12">
        <v>87</v>
      </c>
      <c r="Q1329" s="12">
        <v>0.32</v>
      </c>
      <c r="R1329" s="12">
        <v>5.6062500000000002</v>
      </c>
    </row>
    <row r="1330" spans="1:18" x14ac:dyDescent="0.2">
      <c r="A1330">
        <v>17640.420999999998</v>
      </c>
      <c r="B1330">
        <v>104996.514</v>
      </c>
      <c r="C1330" s="12">
        <v>17</v>
      </c>
      <c r="D1330" s="12">
        <v>17.2</v>
      </c>
      <c r="E1330" s="12">
        <v>9</v>
      </c>
      <c r="F1330" s="12">
        <v>26.3</v>
      </c>
      <c r="G1330" s="12">
        <v>43.5</v>
      </c>
      <c r="H1330" s="12">
        <v>26.6</v>
      </c>
      <c r="I1330" s="12">
        <v>16.899999999999999</v>
      </c>
      <c r="J1330" s="12">
        <v>-1.7751479289940902E-2</v>
      </c>
      <c r="K1330" s="12">
        <v>1.88</v>
      </c>
      <c r="L1330" s="12">
        <v>1.5</v>
      </c>
      <c r="M1330" s="12">
        <v>2.65</v>
      </c>
      <c r="N1330" s="12">
        <v>0.79400000000000004</v>
      </c>
      <c r="O1330" s="12">
        <v>0.438</v>
      </c>
      <c r="P1330" s="12">
        <v>87</v>
      </c>
      <c r="Q1330" s="12">
        <v>0.32</v>
      </c>
      <c r="R1330" s="12">
        <v>5.6062500000000002</v>
      </c>
    </row>
    <row r="1331" spans="1:18" x14ac:dyDescent="0.2">
      <c r="A1331">
        <v>17640.420999999998</v>
      </c>
      <c r="B1331">
        <v>104996.514</v>
      </c>
      <c r="C1331" s="12">
        <v>17.2</v>
      </c>
      <c r="D1331" s="12">
        <v>17.399999999999999</v>
      </c>
      <c r="E1331" s="12">
        <v>9</v>
      </c>
      <c r="F1331" s="12">
        <v>26.3</v>
      </c>
      <c r="G1331" s="12">
        <v>43.5</v>
      </c>
      <c r="H1331" s="12">
        <v>26.6</v>
      </c>
      <c r="I1331" s="12">
        <v>16.899999999999999</v>
      </c>
      <c r="J1331" s="12">
        <v>-1.7751479289940902E-2</v>
      </c>
      <c r="K1331" s="12">
        <v>1.88</v>
      </c>
      <c r="L1331" s="12">
        <v>1.5</v>
      </c>
      <c r="M1331" s="12">
        <v>2.65</v>
      </c>
      <c r="N1331" s="12">
        <v>0.79400000000000004</v>
      </c>
      <c r="O1331" s="12">
        <v>0.438</v>
      </c>
      <c r="P1331" s="12">
        <v>87</v>
      </c>
      <c r="Q1331" s="12">
        <v>0.32</v>
      </c>
      <c r="R1331" s="12">
        <v>5.6062500000000002</v>
      </c>
    </row>
    <row r="1332" spans="1:18" x14ac:dyDescent="0.2">
      <c r="A1332">
        <v>17653.528999999999</v>
      </c>
      <c r="B1332">
        <v>104962.549</v>
      </c>
      <c r="C1332" s="12">
        <v>13</v>
      </c>
      <c r="D1332" s="12">
        <v>13.4</v>
      </c>
      <c r="E1332" s="12">
        <v>9</v>
      </c>
      <c r="F1332" s="12">
        <v>26.3</v>
      </c>
      <c r="G1332" s="12">
        <v>43.5</v>
      </c>
      <c r="H1332" s="12">
        <v>26.6</v>
      </c>
      <c r="I1332" s="12">
        <v>16.899999999999999</v>
      </c>
      <c r="J1332" s="12">
        <v>-1.7751479289940902E-2</v>
      </c>
      <c r="K1332" s="12">
        <v>1.88</v>
      </c>
      <c r="L1332" s="12">
        <v>1.5</v>
      </c>
      <c r="M1332" s="12">
        <v>2.65</v>
      </c>
      <c r="N1332" s="12">
        <v>0.79400000000000004</v>
      </c>
      <c r="O1332" s="12">
        <v>0.438</v>
      </c>
      <c r="P1332" s="12">
        <v>87</v>
      </c>
      <c r="Q1332" s="12">
        <v>0.32</v>
      </c>
      <c r="R1332" s="12">
        <v>5.6062500000000002</v>
      </c>
    </row>
    <row r="1333" spans="1:18" x14ac:dyDescent="0.2">
      <c r="A1333">
        <v>17358.805</v>
      </c>
      <c r="B1333">
        <v>104566.15300000001</v>
      </c>
      <c r="C1333" s="12">
        <v>19.600000000000001</v>
      </c>
      <c r="D1333" s="12">
        <v>20</v>
      </c>
      <c r="E1333" s="12">
        <v>9</v>
      </c>
      <c r="F1333" s="12">
        <v>26.3</v>
      </c>
      <c r="G1333" s="12">
        <v>43.5</v>
      </c>
      <c r="H1333" s="12">
        <v>26.6</v>
      </c>
      <c r="I1333" s="12">
        <v>16.899999999999999</v>
      </c>
      <c r="J1333" s="12">
        <v>-1.7751479289940902E-2</v>
      </c>
      <c r="K1333" s="12">
        <v>1.88</v>
      </c>
      <c r="L1333" s="12">
        <v>1.5</v>
      </c>
      <c r="M1333" s="12">
        <v>2.65</v>
      </c>
      <c r="N1333" s="12">
        <v>0.79400000000000004</v>
      </c>
      <c r="O1333" s="12">
        <v>0.438</v>
      </c>
      <c r="P1333" s="12">
        <v>87</v>
      </c>
      <c r="Q1333" s="12">
        <v>0.32</v>
      </c>
      <c r="R1333" s="12">
        <v>5.6062500000000002</v>
      </c>
    </row>
    <row r="1334" spans="1:18" x14ac:dyDescent="0.2">
      <c r="A1334">
        <v>17362.995999999999</v>
      </c>
      <c r="B1334">
        <v>104536.37300000001</v>
      </c>
      <c r="C1334" s="12">
        <v>18.399999999999999</v>
      </c>
      <c r="D1334" s="12">
        <v>18.8</v>
      </c>
      <c r="E1334" s="12">
        <v>9</v>
      </c>
      <c r="F1334" s="12">
        <v>26.3</v>
      </c>
      <c r="G1334" s="12">
        <v>43.5</v>
      </c>
      <c r="H1334" s="12">
        <v>26.6</v>
      </c>
      <c r="I1334" s="12">
        <v>16.899999999999999</v>
      </c>
      <c r="J1334" s="12">
        <v>-1.7751479289940902E-2</v>
      </c>
      <c r="K1334" s="12">
        <v>1.88</v>
      </c>
      <c r="L1334" s="12">
        <v>1.5</v>
      </c>
      <c r="M1334" s="12">
        <v>2.65</v>
      </c>
      <c r="N1334" s="12">
        <v>0.79400000000000004</v>
      </c>
      <c r="O1334" s="12">
        <v>0.438</v>
      </c>
      <c r="P1334" s="12">
        <v>87</v>
      </c>
      <c r="Q1334" s="12">
        <v>0.32</v>
      </c>
      <c r="R1334" s="12">
        <v>5.6062500000000002</v>
      </c>
    </row>
    <row r="1335" spans="1:18" x14ac:dyDescent="0.2">
      <c r="A1335">
        <v>17362.995999999999</v>
      </c>
      <c r="B1335">
        <v>104536.37300000001</v>
      </c>
      <c r="C1335" s="12">
        <v>20</v>
      </c>
      <c r="D1335" s="12">
        <v>20.399999999999999</v>
      </c>
      <c r="E1335" s="12">
        <v>9</v>
      </c>
      <c r="F1335" s="12">
        <v>26.3</v>
      </c>
      <c r="G1335" s="12">
        <v>43.5</v>
      </c>
      <c r="H1335" s="12">
        <v>26.6</v>
      </c>
      <c r="I1335" s="12">
        <v>16.899999999999999</v>
      </c>
      <c r="J1335" s="12">
        <v>-1.7751479289940902E-2</v>
      </c>
      <c r="K1335" s="12">
        <v>1.88</v>
      </c>
      <c r="L1335" s="12">
        <v>1.5</v>
      </c>
      <c r="M1335" s="12">
        <v>2.65</v>
      </c>
      <c r="N1335" s="12">
        <v>0.79400000000000004</v>
      </c>
      <c r="O1335" s="12">
        <v>0.438</v>
      </c>
      <c r="P1335" s="12">
        <v>87</v>
      </c>
      <c r="Q1335" s="12">
        <v>0.32</v>
      </c>
      <c r="R1335" s="12">
        <v>5.6062500000000002</v>
      </c>
    </row>
    <row r="1336" spans="1:18" x14ac:dyDescent="0.2">
      <c r="A1336">
        <v>17351.205000000002</v>
      </c>
      <c r="B1336">
        <v>104526.92</v>
      </c>
      <c r="C1336" s="12">
        <v>20</v>
      </c>
      <c r="D1336" s="12">
        <v>20.399999999999999</v>
      </c>
      <c r="E1336" s="12">
        <v>9</v>
      </c>
      <c r="F1336" s="12">
        <v>26.3</v>
      </c>
      <c r="G1336" s="12">
        <v>43.5</v>
      </c>
      <c r="H1336" s="12">
        <v>26.6</v>
      </c>
      <c r="I1336" s="12">
        <v>16.899999999999999</v>
      </c>
      <c r="J1336" s="12">
        <v>-1.7751479289940902E-2</v>
      </c>
      <c r="K1336" s="12">
        <v>1.88</v>
      </c>
      <c r="L1336" s="12">
        <v>1.5</v>
      </c>
      <c r="M1336" s="12">
        <v>2.65</v>
      </c>
      <c r="N1336" s="12">
        <v>0.79400000000000004</v>
      </c>
      <c r="O1336" s="12">
        <v>0.438</v>
      </c>
      <c r="P1336" s="12">
        <v>87</v>
      </c>
      <c r="Q1336" s="12">
        <v>0.32</v>
      </c>
      <c r="R1336" s="12">
        <v>5.6062500000000002</v>
      </c>
    </row>
    <row r="1337" spans="1:18" x14ac:dyDescent="0.2">
      <c r="A1337">
        <v>17287.766</v>
      </c>
      <c r="B1337">
        <v>104514.568</v>
      </c>
      <c r="C1337" s="12">
        <v>20</v>
      </c>
      <c r="D1337" s="12">
        <v>20.2</v>
      </c>
      <c r="E1337" s="12">
        <v>9</v>
      </c>
      <c r="F1337" s="12">
        <v>26.3</v>
      </c>
      <c r="G1337" s="12">
        <v>43.5</v>
      </c>
      <c r="H1337" s="12">
        <v>26.6</v>
      </c>
      <c r="I1337" s="12">
        <v>16.899999999999999</v>
      </c>
      <c r="J1337" s="12">
        <v>-1.7751479289940902E-2</v>
      </c>
      <c r="K1337" s="12">
        <v>1.88</v>
      </c>
      <c r="L1337" s="12">
        <v>1.5</v>
      </c>
      <c r="M1337" s="12">
        <v>2.65</v>
      </c>
      <c r="N1337" s="12">
        <v>0.79400000000000004</v>
      </c>
      <c r="O1337" s="12">
        <v>0.438</v>
      </c>
      <c r="P1337" s="12">
        <v>87</v>
      </c>
      <c r="Q1337" s="12">
        <v>0.32</v>
      </c>
      <c r="R1337" s="12">
        <v>5.6062500000000002</v>
      </c>
    </row>
    <row r="1338" spans="1:18" x14ac:dyDescent="0.2">
      <c r="A1338">
        <v>17287.766</v>
      </c>
      <c r="B1338">
        <v>104514.568</v>
      </c>
      <c r="C1338" s="12">
        <v>20.2</v>
      </c>
      <c r="D1338" s="12">
        <v>20.399999999999999</v>
      </c>
      <c r="E1338" s="12">
        <v>9</v>
      </c>
      <c r="F1338" s="12">
        <v>26.3</v>
      </c>
      <c r="G1338" s="12">
        <v>43.5</v>
      </c>
      <c r="H1338" s="12">
        <v>26.6</v>
      </c>
      <c r="I1338" s="12">
        <v>16.899999999999999</v>
      </c>
      <c r="J1338" s="12">
        <v>-1.7751479289940902E-2</v>
      </c>
      <c r="K1338" s="12">
        <v>1.88</v>
      </c>
      <c r="L1338" s="12">
        <v>1.5</v>
      </c>
      <c r="M1338" s="12">
        <v>2.65</v>
      </c>
      <c r="N1338" s="12">
        <v>0.79400000000000004</v>
      </c>
      <c r="O1338" s="12">
        <v>0.438</v>
      </c>
      <c r="P1338" s="12">
        <v>87</v>
      </c>
      <c r="Q1338" s="12">
        <v>0.32</v>
      </c>
      <c r="R1338" s="12">
        <v>5.6062500000000002</v>
      </c>
    </row>
    <row r="1339" spans="1:18" x14ac:dyDescent="0.2">
      <c r="A1339">
        <v>17273.977999999999</v>
      </c>
      <c r="B1339">
        <v>104506.315</v>
      </c>
      <c r="C1339" s="12">
        <v>19.2</v>
      </c>
      <c r="D1339" s="12">
        <v>19.600000000000001</v>
      </c>
      <c r="E1339" s="12">
        <v>9</v>
      </c>
      <c r="F1339" s="12">
        <v>26.3</v>
      </c>
      <c r="G1339" s="12">
        <v>43.5</v>
      </c>
      <c r="H1339" s="12">
        <v>26.6</v>
      </c>
      <c r="I1339" s="12">
        <v>16.899999999999999</v>
      </c>
      <c r="J1339" s="12">
        <v>-1.7751479289940902E-2</v>
      </c>
      <c r="K1339" s="12">
        <v>1.88</v>
      </c>
      <c r="L1339" s="12">
        <v>1.5</v>
      </c>
      <c r="M1339" s="12">
        <v>2.65</v>
      </c>
      <c r="N1339" s="12">
        <v>0.79400000000000004</v>
      </c>
      <c r="O1339" s="12">
        <v>0.438</v>
      </c>
      <c r="P1339" s="12">
        <v>87</v>
      </c>
      <c r="Q1339" s="12">
        <v>0.32</v>
      </c>
      <c r="R1339" s="12">
        <v>5.6062500000000002</v>
      </c>
    </row>
    <row r="1340" spans="1:18" x14ac:dyDescent="0.2">
      <c r="A1340">
        <v>17262.72</v>
      </c>
      <c r="B1340">
        <v>104498.03599999999</v>
      </c>
      <c r="C1340" s="12">
        <v>18.2</v>
      </c>
      <c r="D1340" s="12">
        <v>18.600000000000001</v>
      </c>
      <c r="E1340" s="12">
        <v>9</v>
      </c>
      <c r="F1340" s="12">
        <v>26.3</v>
      </c>
      <c r="G1340" s="12">
        <v>43.5</v>
      </c>
      <c r="H1340" s="12">
        <v>26.6</v>
      </c>
      <c r="I1340" s="12">
        <v>16.899999999999999</v>
      </c>
      <c r="J1340" s="12">
        <v>-1.7751479289940902E-2</v>
      </c>
      <c r="K1340" s="12">
        <v>1.88</v>
      </c>
      <c r="L1340" s="12">
        <v>1.5</v>
      </c>
      <c r="M1340" s="12">
        <v>2.65</v>
      </c>
      <c r="N1340" s="12">
        <v>0.79400000000000004</v>
      </c>
      <c r="O1340" s="12">
        <v>0.438</v>
      </c>
      <c r="P1340" s="12">
        <v>87</v>
      </c>
      <c r="Q1340" s="12">
        <v>0.32</v>
      </c>
      <c r="R1340" s="12">
        <v>5.6062500000000002</v>
      </c>
    </row>
    <row r="1341" spans="1:18" x14ac:dyDescent="0.2">
      <c r="A1341">
        <v>17264.422999999999</v>
      </c>
      <c r="B1341">
        <v>104467.04700000001</v>
      </c>
      <c r="C1341" s="12">
        <v>18.100000000000001</v>
      </c>
      <c r="D1341" s="12">
        <v>18.5</v>
      </c>
      <c r="E1341" s="12">
        <v>9</v>
      </c>
      <c r="F1341" s="12">
        <v>26.3</v>
      </c>
      <c r="G1341" s="12">
        <v>43.5</v>
      </c>
      <c r="H1341" s="12">
        <v>26.6</v>
      </c>
      <c r="I1341" s="12">
        <v>16.899999999999999</v>
      </c>
      <c r="J1341" s="12">
        <v>-1.7751479289940902E-2</v>
      </c>
      <c r="K1341" s="12">
        <v>1.88</v>
      </c>
      <c r="L1341" s="12">
        <v>1.5</v>
      </c>
      <c r="M1341" s="12">
        <v>2.65</v>
      </c>
      <c r="N1341" s="12">
        <v>0.79400000000000004</v>
      </c>
      <c r="O1341" s="12">
        <v>0.438</v>
      </c>
      <c r="P1341" s="12">
        <v>87</v>
      </c>
      <c r="Q1341" s="12">
        <v>0.32</v>
      </c>
      <c r="R1341" s="12">
        <v>5.6062500000000002</v>
      </c>
    </row>
    <row r="1342" spans="1:18" x14ac:dyDescent="0.2">
      <c r="A1342">
        <v>17253.317999999999</v>
      </c>
      <c r="B1342">
        <v>104459.587</v>
      </c>
      <c r="C1342" s="12">
        <v>17.7</v>
      </c>
      <c r="D1342" s="12">
        <v>18.100000000000001</v>
      </c>
      <c r="E1342" s="12">
        <v>9</v>
      </c>
      <c r="F1342" s="12">
        <v>26.3</v>
      </c>
      <c r="G1342" s="12">
        <v>43.5</v>
      </c>
      <c r="H1342" s="12">
        <v>26.6</v>
      </c>
      <c r="I1342" s="12">
        <v>16.899999999999999</v>
      </c>
      <c r="J1342" s="12">
        <v>-1.7751479289940902E-2</v>
      </c>
      <c r="K1342" s="12">
        <v>1.88</v>
      </c>
      <c r="L1342" s="12">
        <v>1.5</v>
      </c>
      <c r="M1342" s="12">
        <v>2.65</v>
      </c>
      <c r="N1342" s="12">
        <v>0.79400000000000004</v>
      </c>
      <c r="O1342" s="12">
        <v>0.438</v>
      </c>
      <c r="P1342" s="12">
        <v>87</v>
      </c>
      <c r="Q1342" s="12">
        <v>0.32</v>
      </c>
      <c r="R1342" s="12">
        <v>5.6062500000000002</v>
      </c>
    </row>
    <row r="1343" spans="1:18" x14ac:dyDescent="0.2">
      <c r="A1343">
        <v>16943.698</v>
      </c>
      <c r="B1343">
        <v>104101.35799999999</v>
      </c>
      <c r="C1343" s="12">
        <v>14.2</v>
      </c>
      <c r="D1343" s="12">
        <v>14.6</v>
      </c>
      <c r="E1343" s="12">
        <v>9</v>
      </c>
      <c r="F1343" s="12">
        <v>26.3</v>
      </c>
      <c r="G1343" s="12">
        <v>43.5</v>
      </c>
      <c r="H1343" s="12">
        <v>26.6</v>
      </c>
      <c r="I1343" s="12">
        <v>16.899999999999999</v>
      </c>
      <c r="J1343" s="12">
        <v>-1.7751479289940902E-2</v>
      </c>
      <c r="K1343" s="12">
        <v>1.88</v>
      </c>
      <c r="L1343" s="12">
        <v>1.5</v>
      </c>
      <c r="M1343" s="12">
        <v>2.65</v>
      </c>
      <c r="N1343" s="12">
        <v>0.79400000000000004</v>
      </c>
      <c r="O1343" s="12">
        <v>0.438</v>
      </c>
      <c r="P1343" s="12">
        <v>87</v>
      </c>
      <c r="Q1343" s="12">
        <v>0.32</v>
      </c>
      <c r="R1343" s="12">
        <v>5.6062500000000002</v>
      </c>
    </row>
    <row r="1344" spans="1:18" x14ac:dyDescent="0.2">
      <c r="A1344">
        <v>16943.698</v>
      </c>
      <c r="B1344">
        <v>104101.35799999999</v>
      </c>
      <c r="C1344" s="12">
        <v>18.399999999999999</v>
      </c>
      <c r="D1344" s="12">
        <v>18.8</v>
      </c>
      <c r="E1344" s="12">
        <v>9</v>
      </c>
      <c r="F1344" s="12">
        <v>26.3</v>
      </c>
      <c r="G1344" s="12">
        <v>43.5</v>
      </c>
      <c r="H1344" s="12">
        <v>26.6</v>
      </c>
      <c r="I1344" s="12">
        <v>16.899999999999999</v>
      </c>
      <c r="J1344" s="12">
        <v>-1.7751479289940902E-2</v>
      </c>
      <c r="K1344" s="12">
        <v>1.88</v>
      </c>
      <c r="L1344" s="12">
        <v>1.5</v>
      </c>
      <c r="M1344" s="12">
        <v>2.65</v>
      </c>
      <c r="N1344" s="12">
        <v>0.79400000000000004</v>
      </c>
      <c r="O1344" s="12">
        <v>0.438</v>
      </c>
      <c r="P1344" s="12">
        <v>87</v>
      </c>
      <c r="Q1344" s="12">
        <v>0.32</v>
      </c>
      <c r="R1344" s="12">
        <v>5.6062500000000002</v>
      </c>
    </row>
    <row r="1345" spans="1:18" x14ac:dyDescent="0.2">
      <c r="A1345">
        <v>16937.544999999998</v>
      </c>
      <c r="B1345">
        <v>104087.072</v>
      </c>
      <c r="C1345" s="12">
        <v>12.7</v>
      </c>
      <c r="D1345" s="12">
        <v>13.1</v>
      </c>
      <c r="E1345" s="12">
        <v>9</v>
      </c>
      <c r="F1345" s="12">
        <v>26.3</v>
      </c>
      <c r="G1345" s="12">
        <v>43.5</v>
      </c>
      <c r="H1345" s="12">
        <v>26.6</v>
      </c>
      <c r="I1345" s="12">
        <v>16.899999999999999</v>
      </c>
      <c r="J1345" s="12">
        <v>-1.7751479289940902E-2</v>
      </c>
      <c r="K1345" s="12">
        <v>1.88</v>
      </c>
      <c r="L1345" s="12">
        <v>1.5</v>
      </c>
      <c r="M1345" s="12">
        <v>2.65</v>
      </c>
      <c r="N1345" s="12">
        <v>0.79400000000000004</v>
      </c>
      <c r="O1345" s="12">
        <v>0.438</v>
      </c>
      <c r="P1345" s="12">
        <v>87</v>
      </c>
      <c r="Q1345" s="12">
        <v>0.32</v>
      </c>
      <c r="R1345" s="12">
        <v>5.6062500000000002</v>
      </c>
    </row>
    <row r="1346" spans="1:18" x14ac:dyDescent="0.2">
      <c r="A1346">
        <v>16937.544999999998</v>
      </c>
      <c r="B1346">
        <v>104087.072</v>
      </c>
      <c r="C1346" s="12">
        <v>19</v>
      </c>
      <c r="D1346" s="12">
        <v>19.399999999999999</v>
      </c>
      <c r="E1346" s="12">
        <v>9</v>
      </c>
      <c r="F1346" s="12">
        <v>26.3</v>
      </c>
      <c r="G1346" s="12">
        <v>43.5</v>
      </c>
      <c r="H1346" s="12">
        <v>26.6</v>
      </c>
      <c r="I1346" s="12">
        <v>16.899999999999999</v>
      </c>
      <c r="J1346" s="12">
        <v>-1.7751479289940902E-2</v>
      </c>
      <c r="K1346" s="12">
        <v>1.88</v>
      </c>
      <c r="L1346" s="12">
        <v>1.5</v>
      </c>
      <c r="M1346" s="12">
        <v>2.65</v>
      </c>
      <c r="N1346" s="12">
        <v>0.79400000000000004</v>
      </c>
      <c r="O1346" s="12">
        <v>0.438</v>
      </c>
      <c r="P1346" s="12">
        <v>87</v>
      </c>
      <c r="Q1346" s="12">
        <v>0.32</v>
      </c>
      <c r="R1346" s="12">
        <v>5.6062500000000002</v>
      </c>
    </row>
    <row r="1347" spans="1:18" x14ac:dyDescent="0.2">
      <c r="A1347">
        <v>16906.731</v>
      </c>
      <c r="B1347">
        <v>104083.826</v>
      </c>
      <c r="C1347" s="12">
        <v>16.5</v>
      </c>
      <c r="D1347" s="12">
        <v>16.7</v>
      </c>
      <c r="E1347" s="12">
        <v>9</v>
      </c>
      <c r="F1347" s="12">
        <v>26.3</v>
      </c>
      <c r="G1347" s="12">
        <v>43.5</v>
      </c>
      <c r="H1347" s="12">
        <v>26.6</v>
      </c>
      <c r="I1347" s="12">
        <v>16.899999999999999</v>
      </c>
      <c r="J1347" s="12">
        <v>-1.7751479289940902E-2</v>
      </c>
      <c r="K1347" s="12">
        <v>1.88</v>
      </c>
      <c r="L1347" s="12">
        <v>1.5</v>
      </c>
      <c r="M1347" s="12">
        <v>2.65</v>
      </c>
      <c r="N1347" s="12">
        <v>0.79400000000000004</v>
      </c>
      <c r="O1347" s="12">
        <v>0.438</v>
      </c>
      <c r="P1347" s="12">
        <v>87</v>
      </c>
      <c r="Q1347" s="12">
        <v>0.32</v>
      </c>
      <c r="R1347" s="12">
        <v>5.6062500000000002</v>
      </c>
    </row>
    <row r="1348" spans="1:18" x14ac:dyDescent="0.2">
      <c r="A1348">
        <v>16924.546999999999</v>
      </c>
      <c r="B1348">
        <v>104057.996</v>
      </c>
      <c r="C1348" s="12">
        <v>15.4</v>
      </c>
      <c r="D1348" s="12">
        <v>15.8</v>
      </c>
      <c r="E1348" s="12">
        <v>9</v>
      </c>
      <c r="F1348" s="12">
        <v>26.3</v>
      </c>
      <c r="G1348" s="12">
        <v>43.5</v>
      </c>
      <c r="H1348" s="12">
        <v>26.6</v>
      </c>
      <c r="I1348" s="12">
        <v>16.899999999999999</v>
      </c>
      <c r="J1348" s="12">
        <v>-1.7751479289940902E-2</v>
      </c>
      <c r="K1348" s="12">
        <v>1.88</v>
      </c>
      <c r="L1348" s="12">
        <v>1.5</v>
      </c>
      <c r="M1348" s="12">
        <v>2.65</v>
      </c>
      <c r="N1348" s="12">
        <v>0.79400000000000004</v>
      </c>
      <c r="O1348" s="12">
        <v>0.438</v>
      </c>
      <c r="P1348" s="12">
        <v>87</v>
      </c>
      <c r="Q1348" s="12">
        <v>0.32</v>
      </c>
      <c r="R1348" s="12">
        <v>5.6062500000000002</v>
      </c>
    </row>
    <row r="1349" spans="1:18" x14ac:dyDescent="0.2">
      <c r="A1349">
        <v>16878.512999999999</v>
      </c>
      <c r="B1349">
        <v>104010.54399999999</v>
      </c>
      <c r="C1349" s="12">
        <v>21.4</v>
      </c>
      <c r="D1349" s="12">
        <v>21.8</v>
      </c>
      <c r="E1349" s="12">
        <v>9</v>
      </c>
      <c r="F1349" s="12">
        <v>26.3</v>
      </c>
      <c r="G1349" s="12">
        <v>43.5</v>
      </c>
      <c r="H1349" s="12">
        <v>26.6</v>
      </c>
      <c r="I1349" s="12">
        <v>16.899999999999999</v>
      </c>
      <c r="J1349" s="12">
        <v>-1.7751479289940902E-2</v>
      </c>
      <c r="K1349" s="12">
        <v>1.88</v>
      </c>
      <c r="L1349" s="12">
        <v>1.5</v>
      </c>
      <c r="M1349" s="12">
        <v>2.65</v>
      </c>
      <c r="N1349" s="12">
        <v>0.79400000000000004</v>
      </c>
      <c r="O1349" s="12">
        <v>0.438</v>
      </c>
      <c r="P1349" s="12">
        <v>87</v>
      </c>
      <c r="Q1349" s="12">
        <v>0.32</v>
      </c>
      <c r="R1349" s="12">
        <v>5.6062500000000002</v>
      </c>
    </row>
    <row r="1350" spans="1:18" x14ac:dyDescent="0.2">
      <c r="A1350">
        <v>16893.73</v>
      </c>
      <c r="B1350">
        <v>103969.15</v>
      </c>
      <c r="C1350" s="12">
        <v>24.1</v>
      </c>
      <c r="D1350" s="12">
        <v>24.5</v>
      </c>
      <c r="E1350" s="12">
        <v>9</v>
      </c>
      <c r="F1350" s="12">
        <v>26.3</v>
      </c>
      <c r="G1350" s="12">
        <v>43.5</v>
      </c>
      <c r="H1350" s="12">
        <v>26.6</v>
      </c>
      <c r="I1350" s="12">
        <v>16.899999999999999</v>
      </c>
      <c r="J1350" s="12">
        <v>-1.7751479289940902E-2</v>
      </c>
      <c r="K1350" s="12">
        <v>1.88</v>
      </c>
      <c r="L1350" s="12">
        <v>1.5</v>
      </c>
      <c r="M1350" s="12">
        <v>2.65</v>
      </c>
      <c r="N1350" s="12">
        <v>0.79400000000000004</v>
      </c>
      <c r="O1350" s="12">
        <v>0.438</v>
      </c>
      <c r="P1350" s="12">
        <v>87</v>
      </c>
      <c r="Q1350" s="12">
        <v>0.32</v>
      </c>
      <c r="R1350" s="12">
        <v>5.6062500000000002</v>
      </c>
    </row>
    <row r="1351" spans="1:18" x14ac:dyDescent="0.2">
      <c r="A1351">
        <v>16860.241000000002</v>
      </c>
      <c r="B1351">
        <v>103799.17</v>
      </c>
      <c r="C1351" s="12">
        <v>13.5</v>
      </c>
      <c r="D1351" s="12">
        <v>13.9</v>
      </c>
      <c r="E1351" s="12">
        <v>9</v>
      </c>
      <c r="F1351" s="12">
        <v>26.3</v>
      </c>
      <c r="G1351" s="12">
        <v>43.5</v>
      </c>
      <c r="H1351" s="12">
        <v>26.6</v>
      </c>
      <c r="I1351" s="12">
        <v>16.899999999999999</v>
      </c>
      <c r="J1351" s="12">
        <v>-1.7751479289940902E-2</v>
      </c>
      <c r="K1351" s="12">
        <v>1.88</v>
      </c>
      <c r="L1351" s="12">
        <v>1.5</v>
      </c>
      <c r="M1351" s="12">
        <v>2.65</v>
      </c>
      <c r="N1351" s="12">
        <v>0.79400000000000004</v>
      </c>
      <c r="O1351" s="12">
        <v>0.438</v>
      </c>
      <c r="P1351" s="12">
        <v>87</v>
      </c>
      <c r="Q1351" s="12">
        <v>0.32</v>
      </c>
      <c r="R1351" s="12">
        <v>5.6062500000000002</v>
      </c>
    </row>
    <row r="1352" spans="1:18" x14ac:dyDescent="0.2">
      <c r="A1352">
        <v>16862.616999999998</v>
      </c>
      <c r="B1352">
        <v>103561.755</v>
      </c>
      <c r="C1352" s="12">
        <v>15.4</v>
      </c>
      <c r="D1352" s="12">
        <v>15.6</v>
      </c>
      <c r="E1352" s="12">
        <v>9</v>
      </c>
      <c r="F1352" s="12">
        <v>26.3</v>
      </c>
      <c r="G1352" s="12">
        <v>43.5</v>
      </c>
      <c r="H1352" s="12">
        <v>26.6</v>
      </c>
      <c r="I1352" s="12">
        <v>16.899999999999999</v>
      </c>
      <c r="J1352" s="12">
        <v>-1.7751479289940902E-2</v>
      </c>
      <c r="K1352" s="12">
        <v>1.88</v>
      </c>
      <c r="L1352" s="12">
        <v>1.5</v>
      </c>
      <c r="M1352" s="12">
        <v>2.65</v>
      </c>
      <c r="N1352" s="12">
        <v>0.79400000000000004</v>
      </c>
      <c r="O1352" s="12">
        <v>0.438</v>
      </c>
      <c r="P1352" s="12">
        <v>87</v>
      </c>
      <c r="Q1352" s="12">
        <v>0.32</v>
      </c>
      <c r="R1352" s="12">
        <v>5.6062500000000002</v>
      </c>
    </row>
    <row r="1353" spans="1:18" x14ac:dyDescent="0.2">
      <c r="A1353">
        <v>16848.900000000001</v>
      </c>
      <c r="B1353">
        <v>103548.662</v>
      </c>
      <c r="C1353" s="12">
        <v>15.7</v>
      </c>
      <c r="D1353" s="12">
        <v>16.100000000000001</v>
      </c>
      <c r="E1353" s="12">
        <v>9</v>
      </c>
      <c r="F1353" s="12">
        <v>26.3</v>
      </c>
      <c r="G1353" s="12">
        <v>43.5</v>
      </c>
      <c r="H1353" s="12">
        <v>26.6</v>
      </c>
      <c r="I1353" s="12">
        <v>16.899999999999999</v>
      </c>
      <c r="J1353" s="12">
        <v>-1.7751479289940902E-2</v>
      </c>
      <c r="K1353" s="12">
        <v>1.88</v>
      </c>
      <c r="L1353" s="12">
        <v>1.5</v>
      </c>
      <c r="M1353" s="12">
        <v>2.65</v>
      </c>
      <c r="N1353" s="12">
        <v>0.79400000000000004</v>
      </c>
      <c r="O1353" s="12">
        <v>0.438</v>
      </c>
      <c r="P1353" s="12">
        <v>87</v>
      </c>
      <c r="Q1353" s="12">
        <v>0.32</v>
      </c>
      <c r="R1353" s="12">
        <v>5.6062500000000002</v>
      </c>
    </row>
    <row r="1354" spans="1:18" x14ac:dyDescent="0.2">
      <c r="A1354">
        <v>16848.900000000001</v>
      </c>
      <c r="B1354">
        <v>103548.662</v>
      </c>
      <c r="C1354" s="12">
        <v>18.2</v>
      </c>
      <c r="D1354" s="12">
        <v>18.600000000000001</v>
      </c>
      <c r="E1354" s="12">
        <v>9</v>
      </c>
      <c r="F1354" s="12">
        <v>26.3</v>
      </c>
      <c r="G1354" s="12">
        <v>43.5</v>
      </c>
      <c r="H1354" s="12">
        <v>26.6</v>
      </c>
      <c r="I1354" s="12">
        <v>16.899999999999999</v>
      </c>
      <c r="J1354" s="12">
        <v>-1.7751479289940902E-2</v>
      </c>
      <c r="K1354" s="12">
        <v>1.88</v>
      </c>
      <c r="L1354" s="12">
        <v>1.5</v>
      </c>
      <c r="M1354" s="12">
        <v>2.65</v>
      </c>
      <c r="N1354" s="12">
        <v>0.79400000000000004</v>
      </c>
      <c r="O1354" s="12">
        <v>0.438</v>
      </c>
      <c r="P1354" s="12">
        <v>87</v>
      </c>
      <c r="Q1354" s="12">
        <v>0.32</v>
      </c>
      <c r="R1354" s="12">
        <v>5.6062500000000002</v>
      </c>
    </row>
    <row r="1355" spans="1:18" x14ac:dyDescent="0.2">
      <c r="A1355">
        <v>16865.319</v>
      </c>
      <c r="B1355">
        <v>103538.431</v>
      </c>
      <c r="C1355" s="12">
        <v>15.6</v>
      </c>
      <c r="D1355" s="12">
        <v>16</v>
      </c>
      <c r="E1355" s="12">
        <v>9</v>
      </c>
      <c r="F1355" s="12">
        <v>26.3</v>
      </c>
      <c r="G1355" s="12">
        <v>43.5</v>
      </c>
      <c r="H1355" s="12">
        <v>26.6</v>
      </c>
      <c r="I1355" s="12">
        <v>16.899999999999999</v>
      </c>
      <c r="J1355" s="12">
        <v>-1.7751479289940902E-2</v>
      </c>
      <c r="K1355" s="12">
        <v>1.88</v>
      </c>
      <c r="L1355" s="12">
        <v>1.5</v>
      </c>
      <c r="M1355" s="12">
        <v>2.65</v>
      </c>
      <c r="N1355" s="12">
        <v>0.79400000000000004</v>
      </c>
      <c r="O1355" s="12">
        <v>0.438</v>
      </c>
      <c r="P1355" s="12">
        <v>87</v>
      </c>
      <c r="Q1355" s="12">
        <v>0.32</v>
      </c>
      <c r="R1355" s="12">
        <v>5.6062500000000002</v>
      </c>
    </row>
    <row r="1356" spans="1:18" x14ac:dyDescent="0.2">
      <c r="A1356">
        <v>16855.093000000001</v>
      </c>
      <c r="B1356">
        <v>103508.321</v>
      </c>
      <c r="C1356" s="12">
        <v>15.3</v>
      </c>
      <c r="D1356" s="12">
        <v>15.7</v>
      </c>
      <c r="E1356" s="12">
        <v>9</v>
      </c>
      <c r="F1356" s="12">
        <v>26.3</v>
      </c>
      <c r="G1356" s="12">
        <v>43.5</v>
      </c>
      <c r="H1356" s="12">
        <v>26.6</v>
      </c>
      <c r="I1356" s="12">
        <v>16.899999999999999</v>
      </c>
      <c r="J1356" s="12">
        <v>-1.7751479289940902E-2</v>
      </c>
      <c r="K1356" s="12">
        <v>1.88</v>
      </c>
      <c r="L1356" s="12">
        <v>1.5</v>
      </c>
      <c r="M1356" s="12">
        <v>2.65</v>
      </c>
      <c r="N1356" s="12">
        <v>0.79400000000000004</v>
      </c>
      <c r="O1356" s="12">
        <v>0.438</v>
      </c>
      <c r="P1356" s="12">
        <v>87</v>
      </c>
      <c r="Q1356" s="12">
        <v>0.32</v>
      </c>
      <c r="R1356" s="12">
        <v>5.6062500000000002</v>
      </c>
    </row>
    <row r="1357" spans="1:18" x14ac:dyDescent="0.2">
      <c r="A1357">
        <v>16856.937999999998</v>
      </c>
      <c r="B1357">
        <v>103496.75599999999</v>
      </c>
      <c r="C1357" s="12">
        <v>16</v>
      </c>
      <c r="D1357" s="12">
        <v>16.2</v>
      </c>
      <c r="E1357" s="12">
        <v>9</v>
      </c>
      <c r="F1357" s="12">
        <v>26.3</v>
      </c>
      <c r="G1357" s="12">
        <v>43.5</v>
      </c>
      <c r="H1357" s="12">
        <v>26.6</v>
      </c>
      <c r="I1357" s="12">
        <v>16.899999999999999</v>
      </c>
      <c r="J1357" s="12">
        <v>-1.7751479289940902E-2</v>
      </c>
      <c r="K1357" s="12">
        <v>1.88</v>
      </c>
      <c r="L1357" s="12">
        <v>1.5</v>
      </c>
      <c r="M1357" s="12">
        <v>2.65</v>
      </c>
      <c r="N1357" s="12">
        <v>0.79400000000000004</v>
      </c>
      <c r="O1357" s="12">
        <v>0.438</v>
      </c>
      <c r="P1357" s="12">
        <v>87</v>
      </c>
      <c r="Q1357" s="12">
        <v>0.32</v>
      </c>
      <c r="R1357" s="12">
        <v>5.6062500000000002</v>
      </c>
    </row>
    <row r="1358" spans="1:18" x14ac:dyDescent="0.2">
      <c r="A1358">
        <v>16863.317999999999</v>
      </c>
      <c r="B1358">
        <v>103468.488</v>
      </c>
      <c r="C1358" s="12">
        <v>14</v>
      </c>
      <c r="D1358" s="12">
        <v>14.2</v>
      </c>
      <c r="E1358" s="12">
        <v>9</v>
      </c>
      <c r="F1358" s="12">
        <v>26.3</v>
      </c>
      <c r="G1358" s="12">
        <v>43.5</v>
      </c>
      <c r="H1358" s="12">
        <v>26.6</v>
      </c>
      <c r="I1358" s="12">
        <v>16.899999999999999</v>
      </c>
      <c r="J1358" s="12">
        <v>-1.7751479289940902E-2</v>
      </c>
      <c r="K1358" s="12">
        <v>1.88</v>
      </c>
      <c r="L1358" s="12">
        <v>1.5</v>
      </c>
      <c r="M1358" s="12">
        <v>2.65</v>
      </c>
      <c r="N1358" s="12">
        <v>0.79400000000000004</v>
      </c>
      <c r="O1358" s="12">
        <v>0.438</v>
      </c>
      <c r="P1358" s="12">
        <v>87</v>
      </c>
      <c r="Q1358" s="12">
        <v>0.32</v>
      </c>
      <c r="R1358" s="12">
        <v>5.6062500000000002</v>
      </c>
    </row>
    <row r="1359" spans="1:18" x14ac:dyDescent="0.2">
      <c r="A1359">
        <v>16863.317999999999</v>
      </c>
      <c r="B1359">
        <v>103468.488</v>
      </c>
      <c r="C1359" s="12">
        <v>16</v>
      </c>
      <c r="D1359" s="12">
        <v>16.2</v>
      </c>
      <c r="E1359" s="12">
        <v>9</v>
      </c>
      <c r="F1359" s="12">
        <v>26.3</v>
      </c>
      <c r="G1359" s="12">
        <v>43.5</v>
      </c>
      <c r="H1359" s="12">
        <v>26.6</v>
      </c>
      <c r="I1359" s="12">
        <v>16.899999999999999</v>
      </c>
      <c r="J1359" s="12">
        <v>-1.7751479289940902E-2</v>
      </c>
      <c r="K1359" s="12">
        <v>1.88</v>
      </c>
      <c r="L1359" s="12">
        <v>1.5</v>
      </c>
      <c r="M1359" s="12">
        <v>2.65</v>
      </c>
      <c r="N1359" s="12">
        <v>0.79400000000000004</v>
      </c>
      <c r="O1359" s="12">
        <v>0.438</v>
      </c>
      <c r="P1359" s="12">
        <v>87</v>
      </c>
      <c r="Q1359" s="12">
        <v>0.32</v>
      </c>
      <c r="R1359" s="12">
        <v>5.6062500000000002</v>
      </c>
    </row>
    <row r="1360" spans="1:18" x14ac:dyDescent="0.2">
      <c r="A1360">
        <v>16867.259999999998</v>
      </c>
      <c r="B1360">
        <v>103453.014</v>
      </c>
      <c r="C1360" s="12">
        <v>15</v>
      </c>
      <c r="D1360" s="12">
        <v>15.4</v>
      </c>
      <c r="E1360" s="12">
        <v>9</v>
      </c>
      <c r="F1360" s="12">
        <v>26.3</v>
      </c>
      <c r="G1360" s="12">
        <v>43.5</v>
      </c>
      <c r="H1360" s="12">
        <v>26.6</v>
      </c>
      <c r="I1360" s="12">
        <v>16.899999999999999</v>
      </c>
      <c r="J1360" s="12">
        <v>-1.7751479289940902E-2</v>
      </c>
      <c r="K1360" s="12">
        <v>1.88</v>
      </c>
      <c r="L1360" s="12">
        <v>1.5</v>
      </c>
      <c r="M1360" s="12">
        <v>2.65</v>
      </c>
      <c r="N1360" s="12">
        <v>0.79400000000000004</v>
      </c>
      <c r="O1360" s="12">
        <v>0.438</v>
      </c>
      <c r="P1360" s="12">
        <v>87</v>
      </c>
      <c r="Q1360" s="12">
        <v>0.32</v>
      </c>
      <c r="R1360" s="12">
        <v>5.6062500000000002</v>
      </c>
    </row>
    <row r="1361" spans="1:18" x14ac:dyDescent="0.2">
      <c r="A1361">
        <v>16867.259999999998</v>
      </c>
      <c r="B1361">
        <v>103453.014</v>
      </c>
      <c r="C1361" s="12">
        <v>16.8</v>
      </c>
      <c r="D1361" s="12">
        <v>17.2</v>
      </c>
      <c r="E1361" s="12">
        <v>9</v>
      </c>
      <c r="F1361" s="12">
        <v>26.3</v>
      </c>
      <c r="G1361" s="12">
        <v>43.5</v>
      </c>
      <c r="H1361" s="12">
        <v>26.6</v>
      </c>
      <c r="I1361" s="12">
        <v>16.899999999999999</v>
      </c>
      <c r="J1361" s="12">
        <v>-1.7751479289940902E-2</v>
      </c>
      <c r="K1361" s="12">
        <v>1.88</v>
      </c>
      <c r="L1361" s="12">
        <v>1.5</v>
      </c>
      <c r="M1361" s="12">
        <v>2.65</v>
      </c>
      <c r="N1361" s="12">
        <v>0.79400000000000004</v>
      </c>
      <c r="O1361" s="12">
        <v>0.438</v>
      </c>
      <c r="P1361" s="12">
        <v>87</v>
      </c>
      <c r="Q1361" s="12">
        <v>0.32</v>
      </c>
      <c r="R1361" s="12">
        <v>5.6062500000000002</v>
      </c>
    </row>
    <row r="1362" spans="1:18" x14ac:dyDescent="0.2">
      <c r="A1362">
        <v>16871.298999999999</v>
      </c>
      <c r="B1362">
        <v>103440.022</v>
      </c>
      <c r="C1362" s="12">
        <v>14.6</v>
      </c>
      <c r="D1362" s="12">
        <v>15</v>
      </c>
      <c r="E1362" s="12">
        <v>9</v>
      </c>
      <c r="F1362" s="12">
        <v>26.3</v>
      </c>
      <c r="G1362" s="12">
        <v>43.5</v>
      </c>
      <c r="H1362" s="12">
        <v>26.6</v>
      </c>
      <c r="I1362" s="12">
        <v>16.899999999999999</v>
      </c>
      <c r="J1362" s="12">
        <v>-1.7751479289940902E-2</v>
      </c>
      <c r="K1362" s="12">
        <v>1.88</v>
      </c>
      <c r="L1362" s="12">
        <v>1.5</v>
      </c>
      <c r="M1362" s="12">
        <v>2.65</v>
      </c>
      <c r="N1362" s="12">
        <v>0.79400000000000004</v>
      </c>
      <c r="O1362" s="12">
        <v>0.438</v>
      </c>
      <c r="P1362" s="12">
        <v>87</v>
      </c>
      <c r="Q1362" s="12">
        <v>0.32</v>
      </c>
      <c r="R1362" s="12">
        <v>5.6062500000000002</v>
      </c>
    </row>
    <row r="1363" spans="1:18" x14ac:dyDescent="0.2">
      <c r="A1363">
        <v>16893.884999999998</v>
      </c>
      <c r="B1363">
        <v>103427.495</v>
      </c>
      <c r="C1363" s="12">
        <v>15.2</v>
      </c>
      <c r="D1363" s="12">
        <v>15.6</v>
      </c>
      <c r="E1363" s="12">
        <v>9</v>
      </c>
      <c r="F1363" s="12">
        <v>26.3</v>
      </c>
      <c r="G1363" s="12">
        <v>43.5</v>
      </c>
      <c r="H1363" s="12">
        <v>26.6</v>
      </c>
      <c r="I1363" s="12">
        <v>16.899999999999999</v>
      </c>
      <c r="J1363" s="12">
        <v>-1.7751479289940902E-2</v>
      </c>
      <c r="K1363" s="12">
        <v>1.88</v>
      </c>
      <c r="L1363" s="12">
        <v>1.5</v>
      </c>
      <c r="M1363" s="12">
        <v>2.65</v>
      </c>
      <c r="N1363" s="12">
        <v>0.79400000000000004</v>
      </c>
      <c r="O1363" s="12">
        <v>0.438</v>
      </c>
      <c r="P1363" s="12">
        <v>87</v>
      </c>
      <c r="Q1363" s="12">
        <v>0.32</v>
      </c>
      <c r="R1363" s="12">
        <v>5.6062500000000002</v>
      </c>
    </row>
    <row r="1364" spans="1:18" x14ac:dyDescent="0.2">
      <c r="A1364">
        <v>16898.021000000001</v>
      </c>
      <c r="B1364">
        <v>103413.049</v>
      </c>
      <c r="C1364" s="12">
        <v>15.7</v>
      </c>
      <c r="D1364" s="12">
        <v>16.100000000000001</v>
      </c>
      <c r="E1364" s="12">
        <v>9</v>
      </c>
      <c r="F1364" s="12">
        <v>26.3</v>
      </c>
      <c r="G1364" s="12">
        <v>43.5</v>
      </c>
      <c r="H1364" s="12">
        <v>26.6</v>
      </c>
      <c r="I1364" s="12">
        <v>16.899999999999999</v>
      </c>
      <c r="J1364" s="12">
        <v>-1.7751479289940902E-2</v>
      </c>
      <c r="K1364" s="12">
        <v>1.88</v>
      </c>
      <c r="L1364" s="12">
        <v>1.5</v>
      </c>
      <c r="M1364" s="12">
        <v>2.65</v>
      </c>
      <c r="N1364" s="12">
        <v>0.79400000000000004</v>
      </c>
      <c r="O1364" s="12">
        <v>0.438</v>
      </c>
      <c r="P1364" s="12">
        <v>87</v>
      </c>
      <c r="Q1364" s="12">
        <v>0.32</v>
      </c>
      <c r="R1364" s="12">
        <v>5.6062500000000002</v>
      </c>
    </row>
    <row r="1365" spans="1:18" x14ac:dyDescent="0.2">
      <c r="A1365">
        <v>16885.712</v>
      </c>
      <c r="B1365">
        <v>103399.72500000001</v>
      </c>
      <c r="C1365" s="12">
        <v>14.4</v>
      </c>
      <c r="D1365" s="12">
        <v>14.8</v>
      </c>
      <c r="E1365" s="12">
        <v>9</v>
      </c>
      <c r="F1365" s="12">
        <v>26.3</v>
      </c>
      <c r="G1365" s="12">
        <v>43.5</v>
      </c>
      <c r="H1365" s="12">
        <v>26.6</v>
      </c>
      <c r="I1365" s="12">
        <v>16.899999999999999</v>
      </c>
      <c r="J1365" s="12">
        <v>-1.7751479289940902E-2</v>
      </c>
      <c r="K1365" s="12">
        <v>1.88</v>
      </c>
      <c r="L1365" s="12">
        <v>1.5</v>
      </c>
      <c r="M1365" s="12">
        <v>2.65</v>
      </c>
      <c r="N1365" s="12">
        <v>0.79400000000000004</v>
      </c>
      <c r="O1365" s="12">
        <v>0.438</v>
      </c>
      <c r="P1365" s="12">
        <v>87</v>
      </c>
      <c r="Q1365" s="12">
        <v>0.32</v>
      </c>
      <c r="R1365" s="12">
        <v>5.6062500000000002</v>
      </c>
    </row>
    <row r="1366" spans="1:18" x14ac:dyDescent="0.2">
      <c r="A1366">
        <v>16910.333999999999</v>
      </c>
      <c r="B1366">
        <v>103381.943</v>
      </c>
      <c r="C1366" s="12">
        <v>16.2</v>
      </c>
      <c r="D1366" s="12">
        <v>16.600000000000001</v>
      </c>
      <c r="E1366" s="12">
        <v>9</v>
      </c>
      <c r="F1366" s="12">
        <v>26.3</v>
      </c>
      <c r="G1366" s="12">
        <v>43.5</v>
      </c>
      <c r="H1366" s="12">
        <v>26.6</v>
      </c>
      <c r="I1366" s="12">
        <v>16.899999999999999</v>
      </c>
      <c r="J1366" s="12">
        <v>-1.7751479289940902E-2</v>
      </c>
      <c r="K1366" s="12">
        <v>1.88</v>
      </c>
      <c r="L1366" s="12">
        <v>1.5</v>
      </c>
      <c r="M1366" s="12">
        <v>2.65</v>
      </c>
      <c r="N1366" s="12">
        <v>0.79400000000000004</v>
      </c>
      <c r="O1366" s="12">
        <v>0.438</v>
      </c>
      <c r="P1366" s="12">
        <v>87</v>
      </c>
      <c r="Q1366" s="12">
        <v>0.32</v>
      </c>
      <c r="R1366" s="12">
        <v>5.6062500000000002</v>
      </c>
    </row>
    <row r="1367" spans="1:18" x14ac:dyDescent="0.2">
      <c r="A1367">
        <v>16906.826000000001</v>
      </c>
      <c r="B1367">
        <v>103357.63800000001</v>
      </c>
      <c r="C1367" s="12">
        <v>13.7</v>
      </c>
      <c r="D1367" s="12">
        <v>14.1</v>
      </c>
      <c r="E1367" s="12">
        <v>9</v>
      </c>
      <c r="F1367" s="12">
        <v>26.3</v>
      </c>
      <c r="G1367" s="12">
        <v>43.5</v>
      </c>
      <c r="H1367" s="12">
        <v>26.6</v>
      </c>
      <c r="I1367" s="12">
        <v>16.899999999999999</v>
      </c>
      <c r="J1367" s="12">
        <v>-1.7751479289940902E-2</v>
      </c>
      <c r="K1367" s="12">
        <v>1.88</v>
      </c>
      <c r="L1367" s="12">
        <v>1.5</v>
      </c>
      <c r="M1367" s="12">
        <v>2.65</v>
      </c>
      <c r="N1367" s="12">
        <v>0.79400000000000004</v>
      </c>
      <c r="O1367" s="12">
        <v>0.438</v>
      </c>
      <c r="P1367" s="12">
        <v>87</v>
      </c>
      <c r="Q1367" s="12">
        <v>0.32</v>
      </c>
      <c r="R1367" s="12">
        <v>5.6062500000000002</v>
      </c>
    </row>
    <row r="1368" spans="1:18" x14ac:dyDescent="0.2">
      <c r="A1368">
        <v>16916.91</v>
      </c>
      <c r="B1368">
        <v>103337.967</v>
      </c>
      <c r="C1368" s="12">
        <v>16.8</v>
      </c>
      <c r="D1368" s="12">
        <v>17.2</v>
      </c>
      <c r="E1368" s="12">
        <v>9</v>
      </c>
      <c r="F1368" s="12">
        <v>26.3</v>
      </c>
      <c r="G1368" s="12">
        <v>43.5</v>
      </c>
      <c r="H1368" s="12">
        <v>26.6</v>
      </c>
      <c r="I1368" s="12">
        <v>16.899999999999999</v>
      </c>
      <c r="J1368" s="12">
        <v>-1.7751479289940902E-2</v>
      </c>
      <c r="K1368" s="12">
        <v>1.88</v>
      </c>
      <c r="L1368" s="12">
        <v>1.5</v>
      </c>
      <c r="M1368" s="12">
        <v>2.65</v>
      </c>
      <c r="N1368" s="12">
        <v>0.79400000000000004</v>
      </c>
      <c r="O1368" s="12">
        <v>0.438</v>
      </c>
      <c r="P1368" s="12">
        <v>87</v>
      </c>
      <c r="Q1368" s="12">
        <v>0.32</v>
      </c>
      <c r="R1368" s="12">
        <v>5.6062500000000002</v>
      </c>
    </row>
    <row r="1369" spans="1:18" x14ac:dyDescent="0.2">
      <c r="A1369">
        <v>16956.419999999998</v>
      </c>
      <c r="B1369">
        <v>103299.829</v>
      </c>
      <c r="C1369" s="12">
        <v>19.5</v>
      </c>
      <c r="D1369" s="12">
        <v>19.7</v>
      </c>
      <c r="E1369" s="12">
        <v>9</v>
      </c>
      <c r="F1369" s="12">
        <v>26.3</v>
      </c>
      <c r="G1369" s="12">
        <v>43.5</v>
      </c>
      <c r="H1369" s="12">
        <v>26.6</v>
      </c>
      <c r="I1369" s="12">
        <v>16.899999999999999</v>
      </c>
      <c r="J1369" s="12">
        <v>-1.7751479289940902E-2</v>
      </c>
      <c r="K1369" s="12">
        <v>1.88</v>
      </c>
      <c r="L1369" s="12">
        <v>1.5</v>
      </c>
      <c r="M1369" s="12">
        <v>2.65</v>
      </c>
      <c r="N1369" s="12">
        <v>0.79400000000000004</v>
      </c>
      <c r="O1369" s="12">
        <v>0.438</v>
      </c>
      <c r="P1369" s="12">
        <v>87</v>
      </c>
      <c r="Q1369" s="12">
        <v>0.32</v>
      </c>
      <c r="R1369" s="12">
        <v>5.6062500000000002</v>
      </c>
    </row>
    <row r="1370" spans="1:18" x14ac:dyDescent="0.2">
      <c r="A1370">
        <v>16127.967000000001</v>
      </c>
      <c r="B1370">
        <v>102322.47199999999</v>
      </c>
      <c r="C1370" s="12">
        <v>28.93</v>
      </c>
      <c r="D1370" s="12">
        <v>32.299999999999997</v>
      </c>
      <c r="E1370" s="12">
        <v>5</v>
      </c>
      <c r="F1370" s="12">
        <v>16.336079895496301</v>
      </c>
      <c r="G1370" s="12">
        <v>32.290202713012697</v>
      </c>
      <c r="H1370" s="12">
        <v>21.581415863037101</v>
      </c>
      <c r="I1370" s="12">
        <v>10.708786849975596</v>
      </c>
      <c r="J1370" s="12">
        <v>-0.48981607730410198</v>
      </c>
      <c r="K1370" s="12">
        <v>1.9114285714285699</v>
      </c>
      <c r="L1370" s="12">
        <v>1.6401617468048899</v>
      </c>
      <c r="M1370" s="12">
        <v>2.6587499999999999</v>
      </c>
      <c r="N1370" s="12">
        <v>0.63389708728678995</v>
      </c>
      <c r="O1370" s="12">
        <v>0.38302726357421102</v>
      </c>
      <c r="P1370" s="12">
        <v>70.0103773062296</v>
      </c>
      <c r="Q1370" s="12">
        <v>0.29092641524792001</v>
      </c>
      <c r="R1370" s="12">
        <v>5.6161867800640408</v>
      </c>
    </row>
    <row r="1371" spans="1:18" x14ac:dyDescent="0.2">
      <c r="A1371">
        <v>16167.46</v>
      </c>
      <c r="B1371">
        <v>102243.95</v>
      </c>
      <c r="C1371" s="12">
        <v>28.93</v>
      </c>
      <c r="D1371" s="12">
        <v>32.299999999999997</v>
      </c>
      <c r="E1371" s="12">
        <v>5</v>
      </c>
      <c r="F1371" s="12">
        <v>16.336079895496301</v>
      </c>
      <c r="G1371" s="12">
        <v>32.290202713012697</v>
      </c>
      <c r="H1371" s="12">
        <v>21.581415863037101</v>
      </c>
      <c r="I1371" s="12">
        <v>10.708786849975596</v>
      </c>
      <c r="J1371" s="12">
        <v>-0.48981607730410198</v>
      </c>
      <c r="K1371" s="12">
        <v>1.9114285714285699</v>
      </c>
      <c r="L1371" s="12">
        <v>1.6401617468048899</v>
      </c>
      <c r="M1371" s="12">
        <v>2.6587499999999999</v>
      </c>
      <c r="N1371" s="12">
        <v>0.63389708728678995</v>
      </c>
      <c r="O1371" s="12">
        <v>0.38302726357421102</v>
      </c>
      <c r="P1371" s="12">
        <v>70.0103773062296</v>
      </c>
      <c r="Q1371" s="12">
        <v>0.29092641524792001</v>
      </c>
      <c r="R1371" s="12">
        <v>5.6161867800640408</v>
      </c>
    </row>
    <row r="1372" spans="1:18" x14ac:dyDescent="0.2">
      <c r="A1372">
        <v>16161.99</v>
      </c>
      <c r="B1372">
        <v>102319.63</v>
      </c>
      <c r="C1372" s="12">
        <v>28.93</v>
      </c>
      <c r="D1372" s="12">
        <v>32.299999999999997</v>
      </c>
      <c r="E1372" s="12">
        <v>5</v>
      </c>
      <c r="F1372" s="12">
        <v>16.336079895496301</v>
      </c>
      <c r="G1372" s="12">
        <v>32.290202713012697</v>
      </c>
      <c r="H1372" s="12">
        <v>21.581415863037101</v>
      </c>
      <c r="I1372" s="12">
        <v>10.708786849975596</v>
      </c>
      <c r="J1372" s="12">
        <v>-0.48981607730410198</v>
      </c>
      <c r="K1372" s="12">
        <v>1.9114285714285699</v>
      </c>
      <c r="L1372" s="12">
        <v>1.6401617468048899</v>
      </c>
      <c r="M1372" s="12">
        <v>2.6587499999999999</v>
      </c>
      <c r="N1372" s="12">
        <v>0.63389708728678995</v>
      </c>
      <c r="O1372" s="12">
        <v>0.38302726357421102</v>
      </c>
      <c r="P1372" s="12">
        <v>70.0103773062296</v>
      </c>
      <c r="Q1372" s="12">
        <v>0.29092641524792001</v>
      </c>
      <c r="R1372" s="12">
        <v>5.6161867800640408</v>
      </c>
    </row>
    <row r="1373" spans="1:18" x14ac:dyDescent="0.2">
      <c r="A1373">
        <v>15980.074000000001</v>
      </c>
      <c r="B1373">
        <v>102316.652</v>
      </c>
      <c r="C1373" s="12">
        <v>28.93</v>
      </c>
      <c r="D1373" s="12">
        <v>32.299999999999997</v>
      </c>
      <c r="E1373" s="12">
        <v>5</v>
      </c>
      <c r="F1373" s="12">
        <v>16.336079895496301</v>
      </c>
      <c r="G1373" s="12">
        <v>32.290202713012697</v>
      </c>
      <c r="H1373" s="12">
        <v>21.581415863037101</v>
      </c>
      <c r="I1373" s="12">
        <v>10.708786849975596</v>
      </c>
      <c r="J1373" s="12">
        <v>-0.48981607730410198</v>
      </c>
      <c r="K1373" s="12">
        <v>1.9114285714285699</v>
      </c>
      <c r="L1373" s="12">
        <v>1.6401617468048899</v>
      </c>
      <c r="M1373" s="12">
        <v>2.6587499999999999</v>
      </c>
      <c r="N1373" s="12">
        <v>0.63389708728678995</v>
      </c>
      <c r="O1373" s="12">
        <v>0.38302726357421102</v>
      </c>
      <c r="P1373" s="12">
        <v>70.0103773062296</v>
      </c>
      <c r="Q1373" s="12">
        <v>0.29092641524792001</v>
      </c>
      <c r="R1373" s="12">
        <v>5.6161867800640408</v>
      </c>
    </row>
    <row r="1374" spans="1:18" x14ac:dyDescent="0.2">
      <c r="A1374">
        <v>14282.48</v>
      </c>
      <c r="B1374">
        <v>102371.18</v>
      </c>
      <c r="C1374" s="12">
        <v>10.7</v>
      </c>
      <c r="D1374" s="12">
        <v>10.9</v>
      </c>
      <c r="E1374" s="12">
        <v>11</v>
      </c>
      <c r="F1374" s="12">
        <v>18.05</v>
      </c>
      <c r="G1374" s="12">
        <v>45.5</v>
      </c>
      <c r="H1374" s="12">
        <v>26.5</v>
      </c>
      <c r="I1374" s="12">
        <v>19</v>
      </c>
      <c r="J1374" s="12">
        <v>-0.44473684210526299</v>
      </c>
      <c r="K1374" s="12">
        <v>2.0299999999999998</v>
      </c>
      <c r="L1374" s="12">
        <v>1.7201809179121901</v>
      </c>
      <c r="M1374" s="12">
        <v>2.6949999999999998</v>
      </c>
      <c r="N1374" s="12">
        <v>0.56716256157635503</v>
      </c>
      <c r="O1374" s="12">
        <v>0.36173331560633498</v>
      </c>
      <c r="P1374" s="12">
        <v>85.469704706950495</v>
      </c>
      <c r="Q1374" s="12">
        <v>0.27900000000000003</v>
      </c>
      <c r="R1374" s="12">
        <v>5.617070113176899</v>
      </c>
    </row>
    <row r="1375" spans="1:18" x14ac:dyDescent="0.2">
      <c r="A1375">
        <v>14729.32</v>
      </c>
      <c r="B1375">
        <v>102265.48</v>
      </c>
      <c r="C1375" s="12">
        <v>11.9</v>
      </c>
      <c r="D1375" s="12">
        <v>12.1</v>
      </c>
      <c r="E1375" s="12">
        <v>11</v>
      </c>
      <c r="F1375" s="12">
        <v>18.05</v>
      </c>
      <c r="G1375" s="12">
        <v>45.5</v>
      </c>
      <c r="H1375" s="12">
        <v>26.5</v>
      </c>
      <c r="I1375" s="12">
        <v>19</v>
      </c>
      <c r="J1375" s="12">
        <v>-0.44473684210526299</v>
      </c>
      <c r="K1375" s="12">
        <v>2.0299999999999998</v>
      </c>
      <c r="L1375" s="12">
        <v>1.7201809179121901</v>
      </c>
      <c r="M1375" s="12">
        <v>2.6949999999999998</v>
      </c>
      <c r="N1375" s="12">
        <v>0.56716256157635503</v>
      </c>
      <c r="O1375" s="12">
        <v>0.36173331560633498</v>
      </c>
      <c r="P1375" s="12">
        <v>85.469704706950495</v>
      </c>
      <c r="Q1375" s="12">
        <v>0.27900000000000003</v>
      </c>
      <c r="R1375" s="12">
        <v>5.617070113176899</v>
      </c>
    </row>
    <row r="1376" spans="1:18" x14ac:dyDescent="0.2">
      <c r="A1376">
        <v>17450.990000000002</v>
      </c>
      <c r="B1376">
        <v>102650.9</v>
      </c>
      <c r="C1376" s="12">
        <v>25</v>
      </c>
      <c r="D1376" s="12">
        <v>29.8</v>
      </c>
      <c r="E1376" s="12">
        <v>4</v>
      </c>
      <c r="F1376" s="12">
        <v>20.088888888888899</v>
      </c>
      <c r="G1376" s="12">
        <v>38.1111111111111</v>
      </c>
      <c r="H1376" s="12">
        <v>23.8888888888889</v>
      </c>
      <c r="I1376" s="12">
        <v>14.2222222222222</v>
      </c>
      <c r="J1376" s="12">
        <v>-0.26718750000000002</v>
      </c>
      <c r="K1376" s="12">
        <v>1.91333333333333</v>
      </c>
      <c r="L1376" s="12">
        <v>1.5974506389865599</v>
      </c>
      <c r="M1376" s="12">
        <v>2.68</v>
      </c>
      <c r="N1376" s="12">
        <v>0.689412424086154</v>
      </c>
      <c r="O1376" s="12">
        <v>0.404010033349058</v>
      </c>
      <c r="P1376" s="12">
        <v>78.178989075737903</v>
      </c>
      <c r="Q1376" s="12">
        <v>0.30049999999999999</v>
      </c>
      <c r="R1376" s="12">
        <v>5.6220047390554218</v>
      </c>
    </row>
    <row r="1377" spans="1:18" x14ac:dyDescent="0.2">
      <c r="A1377">
        <v>18045.21</v>
      </c>
      <c r="B1377">
        <v>102894.01</v>
      </c>
      <c r="C1377" s="12">
        <v>25</v>
      </c>
      <c r="D1377" s="12">
        <v>29.8</v>
      </c>
      <c r="E1377" s="12">
        <v>4</v>
      </c>
      <c r="F1377" s="12">
        <v>20.088888888888899</v>
      </c>
      <c r="G1377" s="12">
        <v>38.1111111111111</v>
      </c>
      <c r="H1377" s="12">
        <v>23.8888888888889</v>
      </c>
      <c r="I1377" s="12">
        <v>14.2222222222222</v>
      </c>
      <c r="J1377" s="12">
        <v>-0.26718750000000002</v>
      </c>
      <c r="K1377" s="12">
        <v>1.91333333333333</v>
      </c>
      <c r="L1377" s="12">
        <v>1.5974506389865599</v>
      </c>
      <c r="M1377" s="12">
        <v>2.68</v>
      </c>
      <c r="N1377" s="12">
        <v>0.689412424086154</v>
      </c>
      <c r="O1377" s="12">
        <v>0.404010033349058</v>
      </c>
      <c r="P1377" s="12">
        <v>78.178989075737903</v>
      </c>
      <c r="Q1377" s="12">
        <v>0.30049999999999999</v>
      </c>
      <c r="R1377" s="12">
        <v>5.6220047390554218</v>
      </c>
    </row>
    <row r="1378" spans="1:18" x14ac:dyDescent="0.2">
      <c r="A1378">
        <v>18034.13</v>
      </c>
      <c r="B1378">
        <v>102946.64</v>
      </c>
      <c r="C1378" s="12">
        <v>25</v>
      </c>
      <c r="D1378" s="12">
        <v>29.8</v>
      </c>
      <c r="E1378" s="12">
        <v>4</v>
      </c>
      <c r="F1378" s="12">
        <v>20.088888888888899</v>
      </c>
      <c r="G1378" s="12">
        <v>38.1111111111111</v>
      </c>
      <c r="H1378" s="12">
        <v>23.8888888888889</v>
      </c>
      <c r="I1378" s="12">
        <v>14.2222222222222</v>
      </c>
      <c r="J1378" s="12">
        <v>-0.26718750000000002</v>
      </c>
      <c r="K1378" s="12">
        <v>1.91333333333333</v>
      </c>
      <c r="L1378" s="12">
        <v>1.5974506389865599</v>
      </c>
      <c r="M1378" s="12">
        <v>2.68</v>
      </c>
      <c r="N1378" s="12">
        <v>0.689412424086154</v>
      </c>
      <c r="O1378" s="12">
        <v>0.404010033349058</v>
      </c>
      <c r="P1378" s="12">
        <v>78.178989075737903</v>
      </c>
      <c r="Q1378" s="12">
        <v>0.30049999999999999</v>
      </c>
      <c r="R1378" s="12">
        <v>5.6220047390554218</v>
      </c>
    </row>
    <row r="1379" spans="1:18" x14ac:dyDescent="0.2">
      <c r="A1379">
        <v>17268.599999999999</v>
      </c>
      <c r="B1379">
        <v>102624.06</v>
      </c>
      <c r="C1379" s="12">
        <v>25</v>
      </c>
      <c r="D1379" s="12">
        <v>29.8</v>
      </c>
      <c r="E1379" s="12">
        <v>4</v>
      </c>
      <c r="F1379" s="12">
        <v>20.088888888888899</v>
      </c>
      <c r="G1379" s="12">
        <v>38.1111111111111</v>
      </c>
      <c r="H1379" s="12">
        <v>23.8888888888889</v>
      </c>
      <c r="I1379" s="12">
        <v>14.2222222222222</v>
      </c>
      <c r="J1379" s="12">
        <v>-0.26718750000000002</v>
      </c>
      <c r="K1379" s="12">
        <v>1.91333333333333</v>
      </c>
      <c r="L1379" s="12">
        <v>1.5974506389865599</v>
      </c>
      <c r="M1379" s="12">
        <v>2.68</v>
      </c>
      <c r="N1379" s="12">
        <v>0.689412424086154</v>
      </c>
      <c r="O1379" s="12">
        <v>0.404010033349058</v>
      </c>
      <c r="P1379" s="12">
        <v>78.178989075737903</v>
      </c>
      <c r="Q1379" s="12">
        <v>0.30049999999999999</v>
      </c>
      <c r="R1379" s="12">
        <v>5.6220047390554218</v>
      </c>
    </row>
    <row r="1380" spans="1:18" x14ac:dyDescent="0.2">
      <c r="A1380">
        <v>17352.62</v>
      </c>
      <c r="B1380">
        <v>102669.87</v>
      </c>
      <c r="C1380" s="12">
        <v>25</v>
      </c>
      <c r="D1380" s="12">
        <v>29.8</v>
      </c>
      <c r="E1380" s="12">
        <v>4</v>
      </c>
      <c r="F1380" s="12">
        <v>20.088888888888899</v>
      </c>
      <c r="G1380" s="12">
        <v>38.1111111111111</v>
      </c>
      <c r="H1380" s="12">
        <v>23.8888888888889</v>
      </c>
      <c r="I1380" s="12">
        <v>14.2222222222222</v>
      </c>
      <c r="J1380" s="12">
        <v>-0.26718750000000002</v>
      </c>
      <c r="K1380" s="12">
        <v>1.91333333333333</v>
      </c>
      <c r="L1380" s="12">
        <v>1.5974506389865599</v>
      </c>
      <c r="M1380" s="12">
        <v>2.68</v>
      </c>
      <c r="N1380" s="12">
        <v>0.689412424086154</v>
      </c>
      <c r="O1380" s="12">
        <v>0.404010033349058</v>
      </c>
      <c r="P1380" s="12">
        <v>78.178989075737903</v>
      </c>
      <c r="Q1380" s="12">
        <v>0.30049999999999999</v>
      </c>
      <c r="R1380" s="12">
        <v>5.6220047390554218</v>
      </c>
    </row>
    <row r="1381" spans="1:18" x14ac:dyDescent="0.2">
      <c r="A1381">
        <v>16051.778</v>
      </c>
      <c r="B1381">
        <v>102317.159</v>
      </c>
      <c r="C1381" s="12">
        <v>26.5</v>
      </c>
      <c r="D1381" s="12">
        <v>32.5</v>
      </c>
      <c r="E1381" s="12">
        <v>5</v>
      </c>
      <c r="F1381" s="12">
        <v>19.236385543529799</v>
      </c>
      <c r="G1381" s="12">
        <v>33.182834339141799</v>
      </c>
      <c r="H1381" s="12">
        <v>22.628456942240401</v>
      </c>
      <c r="I1381" s="12">
        <v>10.554377396901398</v>
      </c>
      <c r="J1381" s="12">
        <v>-0.32139000446454202</v>
      </c>
      <c r="K1381" s="12">
        <v>1.9175</v>
      </c>
      <c r="L1381" s="12">
        <v>1.61691437904979</v>
      </c>
      <c r="M1381" s="12">
        <v>2.66</v>
      </c>
      <c r="N1381" s="12">
        <v>0.65740705965595703</v>
      </c>
      <c r="O1381" s="12">
        <v>0.39207000505522399</v>
      </c>
      <c r="P1381" s="12">
        <v>76.296960494300293</v>
      </c>
      <c r="Q1381" s="12">
        <v>0.29476359245524902</v>
      </c>
      <c r="R1381" s="12">
        <v>5.622835051813885</v>
      </c>
    </row>
    <row r="1382" spans="1:18" x14ac:dyDescent="0.2">
      <c r="A1382">
        <v>16127.967000000001</v>
      </c>
      <c r="B1382">
        <v>102322.47199999999</v>
      </c>
      <c r="C1382" s="12">
        <v>26.5</v>
      </c>
      <c r="D1382" s="12">
        <v>32.5</v>
      </c>
      <c r="E1382" s="12">
        <v>5</v>
      </c>
      <c r="F1382" s="12">
        <v>19.236385543529799</v>
      </c>
      <c r="G1382" s="12">
        <v>33.182834339141799</v>
      </c>
      <c r="H1382" s="12">
        <v>22.628456942240401</v>
      </c>
      <c r="I1382" s="12">
        <v>10.554377396901398</v>
      </c>
      <c r="J1382" s="12">
        <v>-0.32139000446454202</v>
      </c>
      <c r="K1382" s="12">
        <v>1.9175</v>
      </c>
      <c r="L1382" s="12">
        <v>1.61691437904979</v>
      </c>
      <c r="M1382" s="12">
        <v>2.66</v>
      </c>
      <c r="N1382" s="12">
        <v>0.65740705965595703</v>
      </c>
      <c r="O1382" s="12">
        <v>0.39207000505522399</v>
      </c>
      <c r="P1382" s="12">
        <v>76.296960494300293</v>
      </c>
      <c r="Q1382" s="12">
        <v>0.29476359245524902</v>
      </c>
      <c r="R1382" s="12">
        <v>5.622835051813885</v>
      </c>
    </row>
    <row r="1383" spans="1:18" x14ac:dyDescent="0.2">
      <c r="A1383">
        <v>16146.208000000001</v>
      </c>
      <c r="B1383">
        <v>102292.632</v>
      </c>
      <c r="C1383" s="12">
        <v>26.5</v>
      </c>
      <c r="D1383" s="12">
        <v>32.5</v>
      </c>
      <c r="E1383" s="12">
        <v>5</v>
      </c>
      <c r="F1383" s="12">
        <v>19.236385543529799</v>
      </c>
      <c r="G1383" s="12">
        <v>33.182834339141799</v>
      </c>
      <c r="H1383" s="12">
        <v>22.628456942240401</v>
      </c>
      <c r="I1383" s="12">
        <v>10.554377396901398</v>
      </c>
      <c r="J1383" s="12">
        <v>-0.32139000446454202</v>
      </c>
      <c r="K1383" s="12">
        <v>1.9175</v>
      </c>
      <c r="L1383" s="12">
        <v>1.61691437904979</v>
      </c>
      <c r="M1383" s="12">
        <v>2.66</v>
      </c>
      <c r="N1383" s="12">
        <v>0.65740705965595703</v>
      </c>
      <c r="O1383" s="12">
        <v>0.39207000505522399</v>
      </c>
      <c r="P1383" s="12">
        <v>76.296960494300293</v>
      </c>
      <c r="Q1383" s="12">
        <v>0.29476359245524902</v>
      </c>
      <c r="R1383" s="12">
        <v>5.622835051813885</v>
      </c>
    </row>
    <row r="1384" spans="1:18" x14ac:dyDescent="0.2">
      <c r="A1384">
        <v>16167.46</v>
      </c>
      <c r="B1384">
        <v>102243.95</v>
      </c>
      <c r="C1384" s="12">
        <v>26.5</v>
      </c>
      <c r="D1384" s="12">
        <v>32.5</v>
      </c>
      <c r="E1384" s="12">
        <v>5</v>
      </c>
      <c r="F1384" s="12">
        <v>19.236385543529799</v>
      </c>
      <c r="G1384" s="12">
        <v>33.182834339141799</v>
      </c>
      <c r="H1384" s="12">
        <v>22.628456942240401</v>
      </c>
      <c r="I1384" s="12">
        <v>10.554377396901398</v>
      </c>
      <c r="J1384" s="12">
        <v>-0.32139000446454202</v>
      </c>
      <c r="K1384" s="12">
        <v>1.9175</v>
      </c>
      <c r="L1384" s="12">
        <v>1.61691437904979</v>
      </c>
      <c r="M1384" s="12">
        <v>2.66</v>
      </c>
      <c r="N1384" s="12">
        <v>0.65740705965595703</v>
      </c>
      <c r="O1384" s="12">
        <v>0.39207000505522399</v>
      </c>
      <c r="P1384" s="12">
        <v>76.296960494300293</v>
      </c>
      <c r="Q1384" s="12">
        <v>0.29476359245524902</v>
      </c>
      <c r="R1384" s="12">
        <v>5.622835051813885</v>
      </c>
    </row>
    <row r="1385" spans="1:18" x14ac:dyDescent="0.2">
      <c r="A1385">
        <v>15986.419</v>
      </c>
      <c r="B1385">
        <v>102249.92600000001</v>
      </c>
      <c r="C1385" s="12">
        <v>26.5</v>
      </c>
      <c r="D1385" s="12">
        <v>32.5</v>
      </c>
      <c r="E1385" s="12">
        <v>5</v>
      </c>
      <c r="F1385" s="12">
        <v>19.236385543529799</v>
      </c>
      <c r="G1385" s="12">
        <v>33.182834339141799</v>
      </c>
      <c r="H1385" s="12">
        <v>22.628456942240401</v>
      </c>
      <c r="I1385" s="12">
        <v>10.554377396901398</v>
      </c>
      <c r="J1385" s="12">
        <v>-0.32139000446454202</v>
      </c>
      <c r="K1385" s="12">
        <v>1.9175</v>
      </c>
      <c r="L1385" s="12">
        <v>1.61691437904979</v>
      </c>
      <c r="M1385" s="12">
        <v>2.66</v>
      </c>
      <c r="N1385" s="12">
        <v>0.65740705965595703</v>
      </c>
      <c r="O1385" s="12">
        <v>0.39207000505522399</v>
      </c>
      <c r="P1385" s="12">
        <v>76.296960494300293</v>
      </c>
      <c r="Q1385" s="12">
        <v>0.29476359245524902</v>
      </c>
      <c r="R1385" s="12">
        <v>5.622835051813885</v>
      </c>
    </row>
    <row r="1386" spans="1:18" x14ac:dyDescent="0.2">
      <c r="A1386">
        <v>17925.887999999999</v>
      </c>
      <c r="B1386">
        <v>97482.312999999995</v>
      </c>
      <c r="C1386" s="12">
        <v>19.2</v>
      </c>
      <c r="D1386" s="12">
        <v>19.399999999999999</v>
      </c>
      <c r="E1386" s="12">
        <v>2</v>
      </c>
      <c r="F1386" s="12">
        <v>34.1</v>
      </c>
      <c r="G1386" s="12">
        <v>50.4</v>
      </c>
      <c r="H1386" s="12">
        <v>30.5</v>
      </c>
      <c r="I1386" s="12">
        <v>19.899999999999999</v>
      </c>
      <c r="J1386" s="12">
        <v>0.180904522613065</v>
      </c>
      <c r="K1386" s="12">
        <v>1.84</v>
      </c>
      <c r="L1386" s="12">
        <v>1.37</v>
      </c>
      <c r="M1386" s="12">
        <v>2.7</v>
      </c>
      <c r="N1386" s="12">
        <v>0.97</v>
      </c>
      <c r="O1386" s="12">
        <v>0.49238578680202999</v>
      </c>
      <c r="P1386" s="12">
        <v>95.14</v>
      </c>
      <c r="Q1386" s="12">
        <v>0.35</v>
      </c>
      <c r="R1386" s="12">
        <v>5.628571428571429</v>
      </c>
    </row>
    <row r="1387" spans="1:18" x14ac:dyDescent="0.2">
      <c r="A1387">
        <v>20250.864000000001</v>
      </c>
      <c r="B1387">
        <v>97876.379000000001</v>
      </c>
      <c r="C1387" s="12">
        <v>10</v>
      </c>
      <c r="D1387" s="12">
        <v>10.199999999999999</v>
      </c>
      <c r="E1387" s="12">
        <v>4</v>
      </c>
      <c r="F1387" s="12">
        <v>20.6</v>
      </c>
      <c r="G1387" s="12">
        <v>28.5</v>
      </c>
      <c r="H1387" s="12">
        <v>17.2</v>
      </c>
      <c r="I1387" s="12">
        <v>11.3</v>
      </c>
      <c r="J1387" s="12">
        <v>0.30088495575221302</v>
      </c>
      <c r="K1387" s="12">
        <v>2</v>
      </c>
      <c r="L1387" s="12">
        <v>1.65837479270315</v>
      </c>
      <c r="M1387" s="12">
        <v>2.67</v>
      </c>
      <c r="N1387" s="12">
        <v>0.61001000000000005</v>
      </c>
      <c r="O1387" s="12">
        <v>0.37888584542953102</v>
      </c>
      <c r="P1387" s="12">
        <v>90.165734987950998</v>
      </c>
      <c r="Q1387" s="12">
        <v>0.28599999999999998</v>
      </c>
      <c r="R1387" s="12">
        <v>5.6294055944055943</v>
      </c>
    </row>
    <row r="1388" spans="1:18" x14ac:dyDescent="0.2">
      <c r="A1388">
        <v>19077.93</v>
      </c>
      <c r="B1388">
        <v>98403.11</v>
      </c>
      <c r="C1388" s="12">
        <v>20.5</v>
      </c>
      <c r="D1388" s="12">
        <v>20.7</v>
      </c>
      <c r="E1388" s="12">
        <v>5</v>
      </c>
      <c r="F1388" s="12">
        <v>18.100000000000001</v>
      </c>
      <c r="G1388" s="12">
        <v>29.5</v>
      </c>
      <c r="H1388" s="12">
        <v>17.2</v>
      </c>
      <c r="I1388" s="12">
        <v>12.3</v>
      </c>
      <c r="J1388" s="12">
        <v>7.3170731707317194E-2</v>
      </c>
      <c r="K1388" s="12">
        <v>2</v>
      </c>
      <c r="L1388" s="12">
        <v>1.69</v>
      </c>
      <c r="M1388" s="12">
        <v>2.67</v>
      </c>
      <c r="N1388" s="12">
        <v>0.57999999999999996</v>
      </c>
      <c r="O1388" s="12">
        <v>0.367088607594937</v>
      </c>
      <c r="P1388" s="12">
        <v>83.81</v>
      </c>
      <c r="Q1388" s="12">
        <v>0.28000000000000003</v>
      </c>
      <c r="R1388" s="12">
        <v>5.6428571428571423</v>
      </c>
    </row>
    <row r="1389" spans="1:18" x14ac:dyDescent="0.2">
      <c r="A1389">
        <v>18542.492999999999</v>
      </c>
      <c r="B1389">
        <v>98266.475999999995</v>
      </c>
      <c r="C1389" s="12">
        <v>12</v>
      </c>
      <c r="D1389" s="12">
        <v>12.2</v>
      </c>
      <c r="E1389" s="12">
        <v>4</v>
      </c>
      <c r="F1389" s="12">
        <v>31.7</v>
      </c>
      <c r="G1389" s="12">
        <v>39.9</v>
      </c>
      <c r="H1389" s="12">
        <v>25.3</v>
      </c>
      <c r="I1389" s="12">
        <v>14.599999999999998</v>
      </c>
      <c r="J1389" s="12">
        <v>0.43835616438356201</v>
      </c>
      <c r="K1389" s="12">
        <v>1.9</v>
      </c>
      <c r="L1389" s="12">
        <v>1.4426727410782101</v>
      </c>
      <c r="M1389" s="12">
        <v>2.68</v>
      </c>
      <c r="N1389" s="12">
        <v>0.85766315789473702</v>
      </c>
      <c r="O1389" s="12">
        <v>0.46168927571708701</v>
      </c>
      <c r="P1389" s="12">
        <v>99.0552050860355</v>
      </c>
      <c r="Q1389" s="12">
        <v>0.32900000000000001</v>
      </c>
      <c r="R1389" s="12">
        <v>5.6463925771876502</v>
      </c>
    </row>
    <row r="1390" spans="1:18" x14ac:dyDescent="0.2">
      <c r="A1390">
        <v>18217.34</v>
      </c>
      <c r="B1390">
        <v>97443.66</v>
      </c>
      <c r="C1390" s="12">
        <v>19.2</v>
      </c>
      <c r="D1390" s="12">
        <v>19.399999999999999</v>
      </c>
      <c r="E1390" s="12">
        <v>1</v>
      </c>
      <c r="F1390" s="12">
        <v>25.6</v>
      </c>
      <c r="G1390" s="12">
        <v>36</v>
      </c>
      <c r="H1390" s="12">
        <v>23</v>
      </c>
      <c r="I1390" s="12">
        <v>13</v>
      </c>
      <c r="J1390" s="12">
        <v>0.2</v>
      </c>
      <c r="K1390" s="12">
        <v>1.96</v>
      </c>
      <c r="L1390" s="12">
        <v>1.5605095541401299</v>
      </c>
      <c r="M1390" s="12">
        <v>2.67</v>
      </c>
      <c r="N1390" s="12">
        <v>0.71097959183673498</v>
      </c>
      <c r="O1390" s="12">
        <v>0.415539492831413</v>
      </c>
      <c r="P1390" s="12">
        <v>96.137780584419303</v>
      </c>
      <c r="Q1390" s="12">
        <v>0.30299999999999999</v>
      </c>
      <c r="R1390" s="12">
        <v>5.6467973327945051</v>
      </c>
    </row>
    <row r="1391" spans="1:18" x14ac:dyDescent="0.2">
      <c r="A1391">
        <v>17529.227999999999</v>
      </c>
      <c r="B1391">
        <v>105381.428</v>
      </c>
      <c r="C1391" s="12">
        <v>18</v>
      </c>
      <c r="D1391" s="12">
        <v>18.2</v>
      </c>
      <c r="E1391" s="12">
        <v>2</v>
      </c>
      <c r="F1391" s="12">
        <v>27.2</v>
      </c>
      <c r="G1391" s="12">
        <v>40.5</v>
      </c>
      <c r="H1391" s="12">
        <v>23.4</v>
      </c>
      <c r="I1391" s="12">
        <v>17.100000000000001</v>
      </c>
      <c r="J1391" s="12">
        <v>0.22222222222222199</v>
      </c>
      <c r="K1391" s="12">
        <v>1.94</v>
      </c>
      <c r="L1391" s="12">
        <v>1.5251572327044001</v>
      </c>
      <c r="M1391" s="12">
        <v>2.68</v>
      </c>
      <c r="N1391" s="12">
        <v>0.75719587628866003</v>
      </c>
      <c r="O1391" s="12">
        <v>0.43091148033417798</v>
      </c>
      <c r="P1391" s="12">
        <v>96.270994445049496</v>
      </c>
      <c r="Q1391" s="12">
        <v>0.311</v>
      </c>
      <c r="R1391" s="12">
        <v>5.6501475121821869</v>
      </c>
    </row>
    <row r="1392" spans="1:18" x14ac:dyDescent="0.2">
      <c r="A1392">
        <v>20765.815999999999</v>
      </c>
      <c r="B1392">
        <v>96355.661999999997</v>
      </c>
      <c r="C1392" s="12">
        <v>15.4</v>
      </c>
      <c r="D1392" s="12">
        <v>15.6</v>
      </c>
      <c r="E1392" s="12">
        <v>3</v>
      </c>
      <c r="F1392" s="12">
        <v>25.8</v>
      </c>
      <c r="G1392" s="12">
        <v>35.200000000000003</v>
      </c>
      <c r="H1392" s="12">
        <v>25.1</v>
      </c>
      <c r="I1392" s="12">
        <v>10.100000000000001</v>
      </c>
      <c r="J1392" s="12">
        <v>6.9306930693069202E-2</v>
      </c>
      <c r="K1392" s="12">
        <v>1.98</v>
      </c>
      <c r="L1392" s="12">
        <v>1.57392686804452</v>
      </c>
      <c r="M1392" s="12">
        <v>2.67</v>
      </c>
      <c r="N1392" s="12">
        <v>0.69639393939393901</v>
      </c>
      <c r="O1392" s="12">
        <v>0.41051428163126802</v>
      </c>
      <c r="P1392" s="12">
        <v>98.918149775901796</v>
      </c>
      <c r="Q1392" s="12">
        <v>0.3</v>
      </c>
      <c r="R1392" s="12">
        <v>5.654646464646464</v>
      </c>
    </row>
    <row r="1393" spans="1:18" x14ac:dyDescent="0.2">
      <c r="A1393">
        <v>19479.82</v>
      </c>
      <c r="B1393">
        <v>98113.94</v>
      </c>
      <c r="C1393" s="12">
        <v>28.8</v>
      </c>
      <c r="D1393" s="12">
        <v>29</v>
      </c>
      <c r="E1393" s="12">
        <v>4</v>
      </c>
      <c r="F1393" s="12">
        <v>28.5</v>
      </c>
      <c r="G1393" s="12">
        <v>36.4</v>
      </c>
      <c r="H1393" s="12">
        <v>22.8</v>
      </c>
      <c r="I1393" s="12">
        <v>13.599999999999998</v>
      </c>
      <c r="J1393" s="12">
        <v>0.41911764705882398</v>
      </c>
      <c r="K1393" s="12">
        <v>1.89</v>
      </c>
      <c r="L1393" s="12">
        <v>1.47081712062257</v>
      </c>
      <c r="M1393" s="12">
        <v>2.71</v>
      </c>
      <c r="N1393" s="12">
        <v>0.84251322751322699</v>
      </c>
      <c r="O1393" s="12">
        <v>0.45726305512082399</v>
      </c>
      <c r="P1393" s="12">
        <v>91.672151223035101</v>
      </c>
      <c r="Q1393" s="12">
        <v>0.32500000000000001</v>
      </c>
      <c r="R1393" s="12">
        <v>5.6692714692714672</v>
      </c>
    </row>
    <row r="1394" spans="1:18" x14ac:dyDescent="0.2">
      <c r="A1394">
        <v>18217.34</v>
      </c>
      <c r="B1394">
        <v>97443.66</v>
      </c>
      <c r="C1394" s="12">
        <v>13.4</v>
      </c>
      <c r="D1394" s="12">
        <v>13.6</v>
      </c>
      <c r="E1394" s="12">
        <v>2</v>
      </c>
      <c r="F1394" s="12">
        <v>34.799999999999997</v>
      </c>
      <c r="G1394" s="12">
        <v>56</v>
      </c>
      <c r="H1394" s="12">
        <v>35</v>
      </c>
      <c r="I1394" s="12">
        <v>21</v>
      </c>
      <c r="J1394" s="12">
        <v>-9.52380952380966E-3</v>
      </c>
      <c r="K1394" s="12">
        <v>1.9</v>
      </c>
      <c r="L1394" s="12">
        <v>1.40949554896142</v>
      </c>
      <c r="M1394" s="12">
        <v>2.7</v>
      </c>
      <c r="N1394" s="12">
        <v>0.91557894736842105</v>
      </c>
      <c r="O1394" s="12">
        <v>0.47796461149576902</v>
      </c>
      <c r="P1394" s="12">
        <v>102.62359163025999</v>
      </c>
      <c r="Q1394" s="12">
        <v>0.33600000000000002</v>
      </c>
      <c r="R1394" s="12">
        <v>5.7011278195488719</v>
      </c>
    </row>
    <row r="1395" spans="1:18" x14ac:dyDescent="0.2">
      <c r="A1395">
        <v>15208.64</v>
      </c>
      <c r="B1395">
        <v>102265.47</v>
      </c>
      <c r="C1395" s="12">
        <v>18.399999999999999</v>
      </c>
      <c r="D1395" s="12">
        <v>18.600000000000001</v>
      </c>
      <c r="E1395" s="12">
        <v>5</v>
      </c>
      <c r="F1395" s="12">
        <v>25.011111111111099</v>
      </c>
      <c r="G1395" s="12">
        <v>44.8888888888889</v>
      </c>
      <c r="H1395" s="12">
        <v>26.8888888888889</v>
      </c>
      <c r="I1395" s="12">
        <v>18</v>
      </c>
      <c r="J1395" s="12">
        <v>-0.104320987654322</v>
      </c>
      <c r="K1395" s="12">
        <v>1.9166666666666701</v>
      </c>
      <c r="L1395" s="12">
        <v>1.53750376746756</v>
      </c>
      <c r="M1395" s="12">
        <v>2.68777777777778</v>
      </c>
      <c r="N1395" s="12">
        <v>0.75734089131137605</v>
      </c>
      <c r="O1395" s="12">
        <v>0.42811615176593398</v>
      </c>
      <c r="P1395" s="12">
        <v>88.381926597830997</v>
      </c>
      <c r="Q1395" s="12">
        <v>0.30733333333333301</v>
      </c>
      <c r="R1395" s="12">
        <v>5.7180289305142447</v>
      </c>
    </row>
    <row r="1396" spans="1:18" x14ac:dyDescent="0.2">
      <c r="A1396">
        <v>14317.23</v>
      </c>
      <c r="B1396">
        <v>102364.57</v>
      </c>
      <c r="C1396" s="12">
        <v>12.34</v>
      </c>
      <c r="D1396" s="12">
        <v>12.54</v>
      </c>
      <c r="E1396" s="12">
        <v>5</v>
      </c>
      <c r="F1396" s="12">
        <v>25.011111111111099</v>
      </c>
      <c r="G1396" s="12">
        <v>44.8888888888889</v>
      </c>
      <c r="H1396" s="12">
        <v>26.8888888888889</v>
      </c>
      <c r="I1396" s="12">
        <v>18</v>
      </c>
      <c r="J1396" s="12">
        <v>-0.104320987654322</v>
      </c>
      <c r="K1396" s="12">
        <v>1.9166666666666701</v>
      </c>
      <c r="L1396" s="12">
        <v>1.53750376746756</v>
      </c>
      <c r="M1396" s="12">
        <v>2.68777777777778</v>
      </c>
      <c r="N1396" s="12">
        <v>0.75734089131137605</v>
      </c>
      <c r="O1396" s="12">
        <v>0.42811615176593398</v>
      </c>
      <c r="P1396" s="12">
        <v>88.381926597830997</v>
      </c>
      <c r="Q1396" s="12">
        <v>0.30733333333333301</v>
      </c>
      <c r="R1396" s="12">
        <v>5.7180289305142447</v>
      </c>
    </row>
    <row r="1397" spans="1:18" x14ac:dyDescent="0.2">
      <c r="A1397">
        <v>14729.32</v>
      </c>
      <c r="B1397">
        <v>102265.48</v>
      </c>
      <c r="C1397" s="12">
        <v>14.2</v>
      </c>
      <c r="D1397" s="12">
        <v>16</v>
      </c>
      <c r="E1397" s="12">
        <v>5</v>
      </c>
      <c r="F1397" s="12">
        <v>25.011111111111099</v>
      </c>
      <c r="G1397" s="12">
        <v>44.8888888888889</v>
      </c>
      <c r="H1397" s="12">
        <v>26.8888888888889</v>
      </c>
      <c r="I1397" s="12">
        <v>18</v>
      </c>
      <c r="J1397" s="12">
        <v>-0.104320987654322</v>
      </c>
      <c r="K1397" s="12">
        <v>1.9166666666666701</v>
      </c>
      <c r="L1397" s="12">
        <v>1.53750376746756</v>
      </c>
      <c r="M1397" s="12">
        <v>2.68777777777778</v>
      </c>
      <c r="N1397" s="12">
        <v>0.75734089131137605</v>
      </c>
      <c r="O1397" s="12">
        <v>0.42811615176593398</v>
      </c>
      <c r="P1397" s="12">
        <v>88.381926597830997</v>
      </c>
      <c r="Q1397" s="12">
        <v>0.30733333333333301</v>
      </c>
      <c r="R1397" s="12">
        <v>5.7180289305142447</v>
      </c>
    </row>
    <row r="1398" spans="1:18" x14ac:dyDescent="0.2">
      <c r="A1398">
        <v>14809.29</v>
      </c>
      <c r="B1398">
        <v>102262.45</v>
      </c>
      <c r="C1398" s="12">
        <v>19.8</v>
      </c>
      <c r="D1398" s="12">
        <v>20</v>
      </c>
      <c r="E1398" s="12">
        <v>5</v>
      </c>
      <c r="F1398" s="12">
        <v>25.011111111111099</v>
      </c>
      <c r="G1398" s="12">
        <v>44.8888888888889</v>
      </c>
      <c r="H1398" s="12">
        <v>26.8888888888889</v>
      </c>
      <c r="I1398" s="12">
        <v>18</v>
      </c>
      <c r="J1398" s="12">
        <v>-0.104320987654322</v>
      </c>
      <c r="K1398" s="12">
        <v>1.9166666666666701</v>
      </c>
      <c r="L1398" s="12">
        <v>1.53750376746756</v>
      </c>
      <c r="M1398" s="12">
        <v>2.68777777777778</v>
      </c>
      <c r="N1398" s="12">
        <v>0.75734089131137605</v>
      </c>
      <c r="O1398" s="12">
        <v>0.42811615176593398</v>
      </c>
      <c r="P1398" s="12">
        <v>88.381926597830997</v>
      </c>
      <c r="Q1398" s="12">
        <v>0.30733333333333301</v>
      </c>
      <c r="R1398" s="12">
        <v>5.7180289305142447</v>
      </c>
    </row>
    <row r="1399" spans="1:18" x14ac:dyDescent="0.2">
      <c r="A1399">
        <v>14352.2</v>
      </c>
      <c r="B1399">
        <v>102329.97</v>
      </c>
      <c r="C1399" s="12">
        <v>8.5500000000000007</v>
      </c>
      <c r="D1399" s="12">
        <v>8.75</v>
      </c>
      <c r="E1399" s="12">
        <v>5</v>
      </c>
      <c r="F1399" s="12">
        <v>25.011111111111099</v>
      </c>
      <c r="G1399" s="12">
        <v>44.8888888888889</v>
      </c>
      <c r="H1399" s="12">
        <v>26.8888888888889</v>
      </c>
      <c r="I1399" s="12">
        <v>18</v>
      </c>
      <c r="J1399" s="12">
        <v>-0.104320987654322</v>
      </c>
      <c r="K1399" s="12">
        <v>1.9166666666666701</v>
      </c>
      <c r="L1399" s="12">
        <v>1.53750376746756</v>
      </c>
      <c r="M1399" s="12">
        <v>2.68777777777778</v>
      </c>
      <c r="N1399" s="12">
        <v>0.75734089131137605</v>
      </c>
      <c r="O1399" s="12">
        <v>0.42811615176593398</v>
      </c>
      <c r="P1399" s="12">
        <v>88.381926597830997</v>
      </c>
      <c r="Q1399" s="12">
        <v>0.30733333333333301</v>
      </c>
      <c r="R1399" s="12">
        <v>5.7180289305142447</v>
      </c>
    </row>
    <row r="1400" spans="1:18" x14ac:dyDescent="0.2">
      <c r="A1400">
        <v>14352.2</v>
      </c>
      <c r="B1400">
        <v>102329.97</v>
      </c>
      <c r="C1400" s="12">
        <v>11.65</v>
      </c>
      <c r="D1400" s="12">
        <v>11.85</v>
      </c>
      <c r="E1400" s="12">
        <v>5</v>
      </c>
      <c r="F1400" s="12">
        <v>25.011111111111099</v>
      </c>
      <c r="G1400" s="12">
        <v>44.8888888888889</v>
      </c>
      <c r="H1400" s="12">
        <v>26.8888888888889</v>
      </c>
      <c r="I1400" s="12">
        <v>18</v>
      </c>
      <c r="J1400" s="12">
        <v>-0.104320987654322</v>
      </c>
      <c r="K1400" s="12">
        <v>1.9166666666666701</v>
      </c>
      <c r="L1400" s="12">
        <v>1.53750376746756</v>
      </c>
      <c r="M1400" s="12">
        <v>2.68777777777778</v>
      </c>
      <c r="N1400" s="12">
        <v>0.75734089131137605</v>
      </c>
      <c r="O1400" s="12">
        <v>0.42811615176593398</v>
      </c>
      <c r="P1400" s="12">
        <v>88.381926597830997</v>
      </c>
      <c r="Q1400" s="12">
        <v>0.30733333333333301</v>
      </c>
      <c r="R1400" s="12">
        <v>5.7180289305142447</v>
      </c>
    </row>
    <row r="1401" spans="1:18" x14ac:dyDescent="0.2">
      <c r="A1401">
        <v>14395.02</v>
      </c>
      <c r="B1401">
        <v>102353.52</v>
      </c>
      <c r="C1401" s="12">
        <v>9.19</v>
      </c>
      <c r="D1401" s="12">
        <v>9.39</v>
      </c>
      <c r="E1401" s="12">
        <v>5</v>
      </c>
      <c r="F1401" s="12">
        <v>25.011111111111099</v>
      </c>
      <c r="G1401" s="12">
        <v>44.8888888888889</v>
      </c>
      <c r="H1401" s="12">
        <v>26.8888888888889</v>
      </c>
      <c r="I1401" s="12">
        <v>18</v>
      </c>
      <c r="J1401" s="12">
        <v>-0.104320987654322</v>
      </c>
      <c r="K1401" s="12">
        <v>1.9166666666666701</v>
      </c>
      <c r="L1401" s="12">
        <v>1.53750376746756</v>
      </c>
      <c r="M1401" s="12">
        <v>2.68777777777778</v>
      </c>
      <c r="N1401" s="12">
        <v>0.75734089131137605</v>
      </c>
      <c r="O1401" s="12">
        <v>0.42811615176593398</v>
      </c>
      <c r="P1401" s="12">
        <v>88.381926597830997</v>
      </c>
      <c r="Q1401" s="12">
        <v>0.30733333333333301</v>
      </c>
      <c r="R1401" s="12">
        <v>5.7180289305142447</v>
      </c>
    </row>
    <row r="1402" spans="1:18" x14ac:dyDescent="0.2">
      <c r="A1402">
        <v>14648.19</v>
      </c>
      <c r="B1402">
        <v>102272.33</v>
      </c>
      <c r="C1402" s="12">
        <v>11.2</v>
      </c>
      <c r="D1402" s="12">
        <v>11.4</v>
      </c>
      <c r="E1402" s="12">
        <v>5</v>
      </c>
      <c r="F1402" s="12">
        <v>25.011111111111099</v>
      </c>
      <c r="G1402" s="12">
        <v>44.8888888888889</v>
      </c>
      <c r="H1402" s="12">
        <v>26.8888888888889</v>
      </c>
      <c r="I1402" s="12">
        <v>18</v>
      </c>
      <c r="J1402" s="12">
        <v>-0.104320987654322</v>
      </c>
      <c r="K1402" s="12">
        <v>1.9166666666666701</v>
      </c>
      <c r="L1402" s="12">
        <v>1.53750376746756</v>
      </c>
      <c r="M1402" s="12">
        <v>2.68777777777778</v>
      </c>
      <c r="N1402" s="12">
        <v>0.75734089131137605</v>
      </c>
      <c r="O1402" s="12">
        <v>0.42811615176593398</v>
      </c>
      <c r="P1402" s="12">
        <v>88.381926597830997</v>
      </c>
      <c r="Q1402" s="12">
        <v>0.30733333333333301</v>
      </c>
      <c r="R1402" s="12">
        <v>5.7180289305142447</v>
      </c>
    </row>
    <row r="1403" spans="1:18" x14ac:dyDescent="0.2">
      <c r="A1403">
        <v>17529.227999999999</v>
      </c>
      <c r="B1403">
        <v>105525.08900000001</v>
      </c>
      <c r="C1403" s="12">
        <v>11</v>
      </c>
      <c r="D1403" s="12">
        <v>12</v>
      </c>
      <c r="E1403" s="12">
        <v>4</v>
      </c>
      <c r="F1403" s="12">
        <v>20</v>
      </c>
      <c r="G1403" s="12">
        <v>28.7</v>
      </c>
      <c r="H1403" s="12">
        <v>17.100000000000001</v>
      </c>
      <c r="I1403" s="12">
        <v>11.599999999999998</v>
      </c>
      <c r="J1403" s="12">
        <v>0.25</v>
      </c>
      <c r="K1403" s="12">
        <v>2.0299999999999998</v>
      </c>
      <c r="L1403" s="12">
        <v>1.69166666666667</v>
      </c>
      <c r="M1403" s="12">
        <v>2.68</v>
      </c>
      <c r="N1403" s="12">
        <v>0.58423645320197104</v>
      </c>
      <c r="O1403" s="12">
        <v>0.36878109452736302</v>
      </c>
      <c r="P1403" s="12">
        <v>91.743676222596903</v>
      </c>
      <c r="Q1403" s="12">
        <v>0.27700000000000002</v>
      </c>
      <c r="R1403" s="12">
        <v>5.7192651740143354</v>
      </c>
    </row>
    <row r="1404" spans="1:18" x14ac:dyDescent="0.2">
      <c r="A1404">
        <v>18059.919999999998</v>
      </c>
      <c r="B1404">
        <v>103931.99</v>
      </c>
      <c r="C1404" s="12">
        <v>21.34</v>
      </c>
      <c r="D1404" s="12">
        <v>21.74</v>
      </c>
      <c r="E1404" s="12">
        <v>5</v>
      </c>
      <c r="F1404" s="12">
        <v>31.2</v>
      </c>
      <c r="G1404" s="12">
        <v>29.9</v>
      </c>
      <c r="H1404" s="12">
        <v>40</v>
      </c>
      <c r="I1404" s="12">
        <v>-10.100000000000001</v>
      </c>
      <c r="J1404" s="12">
        <v>0.87128712871287095</v>
      </c>
      <c r="K1404" s="12">
        <v>1.83</v>
      </c>
      <c r="L1404" s="12">
        <v>1.40877598152425</v>
      </c>
      <c r="M1404" s="12">
        <v>2.67</v>
      </c>
      <c r="N1404" s="12">
        <v>0.89526229508196697</v>
      </c>
      <c r="O1404" s="12">
        <v>0.47236854624559899</v>
      </c>
      <c r="P1404" s="12">
        <v>89.172749079855706</v>
      </c>
      <c r="Q1404" s="12">
        <v>0.33100000000000002</v>
      </c>
      <c r="R1404" s="12">
        <v>5.7258679609727103</v>
      </c>
    </row>
    <row r="1405" spans="1:18" x14ac:dyDescent="0.2">
      <c r="A1405">
        <v>19456.095000000001</v>
      </c>
      <c r="B1405">
        <v>98205.198000000004</v>
      </c>
      <c r="C1405" s="12">
        <v>30.7</v>
      </c>
      <c r="D1405" s="12">
        <v>31.1</v>
      </c>
      <c r="E1405" s="12">
        <v>4</v>
      </c>
      <c r="F1405" s="12">
        <v>23.9</v>
      </c>
      <c r="G1405" s="12">
        <v>30</v>
      </c>
      <c r="H1405" s="12">
        <v>18</v>
      </c>
      <c r="I1405" s="12">
        <v>12</v>
      </c>
      <c r="J1405" s="12">
        <v>0.49166666666666697</v>
      </c>
      <c r="K1405" s="12">
        <v>2.02</v>
      </c>
      <c r="L1405" s="12">
        <v>1.63034705407587</v>
      </c>
      <c r="M1405" s="12">
        <v>2.68</v>
      </c>
      <c r="N1405" s="12">
        <v>0.64382178217821795</v>
      </c>
      <c r="O1405" s="12">
        <v>0.39166154698661698</v>
      </c>
      <c r="P1405" s="12">
        <v>99.4871589825608</v>
      </c>
      <c r="Q1405" s="12">
        <v>0.28599999999999998</v>
      </c>
      <c r="R1405" s="12">
        <v>5.7476286090147486</v>
      </c>
    </row>
    <row r="1406" spans="1:18" x14ac:dyDescent="0.2">
      <c r="A1406">
        <v>20703.679</v>
      </c>
      <c r="B1406">
        <v>96327.327999999994</v>
      </c>
      <c r="C1406" s="12">
        <v>14.8</v>
      </c>
      <c r="D1406" s="12">
        <v>15</v>
      </c>
      <c r="E1406" s="12">
        <v>4</v>
      </c>
      <c r="F1406" s="12">
        <v>32</v>
      </c>
      <c r="G1406" s="12">
        <v>37.9</v>
      </c>
      <c r="H1406" s="12">
        <v>22.5</v>
      </c>
      <c r="I1406" s="12">
        <v>15.399999999999999</v>
      </c>
      <c r="J1406" s="12">
        <v>0.61688311688311703</v>
      </c>
      <c r="K1406" s="12">
        <v>1.86</v>
      </c>
      <c r="L1406" s="12">
        <v>1.4090909090909101</v>
      </c>
      <c r="M1406" s="12">
        <v>2.69</v>
      </c>
      <c r="N1406" s="12">
        <v>0.90903225806451604</v>
      </c>
      <c r="O1406" s="12">
        <v>0.47617438323757999</v>
      </c>
      <c r="P1406" s="12">
        <v>94.694109297374098</v>
      </c>
      <c r="Q1406" s="12">
        <v>0.33</v>
      </c>
      <c r="R1406" s="12">
        <v>5.7849462365591391</v>
      </c>
    </row>
    <row r="1407" spans="1:18" x14ac:dyDescent="0.2">
      <c r="A1407">
        <v>19298.62</v>
      </c>
      <c r="B1407">
        <v>98131.34</v>
      </c>
      <c r="C1407" s="12">
        <v>25</v>
      </c>
      <c r="D1407" s="12">
        <v>25.2</v>
      </c>
      <c r="E1407" s="12">
        <v>4</v>
      </c>
      <c r="F1407" s="12">
        <v>20.2</v>
      </c>
      <c r="G1407" s="12">
        <v>37.5</v>
      </c>
      <c r="H1407" s="12">
        <v>23.2</v>
      </c>
      <c r="I1407" s="12">
        <v>14.3</v>
      </c>
      <c r="J1407" s="12">
        <v>-0.20979020979021001</v>
      </c>
      <c r="K1407" s="12">
        <v>1.9</v>
      </c>
      <c r="L1407" s="12">
        <v>1.5806988352745399</v>
      </c>
      <c r="M1407" s="12">
        <v>2.68</v>
      </c>
      <c r="N1407" s="12">
        <v>0.69545263157894799</v>
      </c>
      <c r="O1407" s="12">
        <v>0.41018700176322997</v>
      </c>
      <c r="P1407" s="12">
        <v>77.842828600835503</v>
      </c>
      <c r="Q1407" s="12">
        <v>0.29199999999999998</v>
      </c>
      <c r="R1407" s="12">
        <v>5.8063446286950278</v>
      </c>
    </row>
    <row r="1408" spans="1:18" x14ac:dyDescent="0.2">
      <c r="A1408">
        <v>16818.671999999999</v>
      </c>
      <c r="B1408">
        <v>102690.281</v>
      </c>
      <c r="C1408" s="12">
        <v>37.4</v>
      </c>
      <c r="D1408" s="12">
        <v>37.6</v>
      </c>
      <c r="E1408" s="12">
        <v>1</v>
      </c>
      <c r="F1408" s="12">
        <v>54.4</v>
      </c>
      <c r="G1408" s="12">
        <v>43.3</v>
      </c>
      <c r="H1408" s="12">
        <v>25.9</v>
      </c>
      <c r="I1408" s="12">
        <v>17.399999999999999</v>
      </c>
      <c r="J1408" s="12">
        <v>1.63793103448276</v>
      </c>
      <c r="K1408" s="12">
        <v>1.86</v>
      </c>
      <c r="L1408" s="12">
        <v>1.2046632124352299</v>
      </c>
      <c r="M1408" s="12">
        <v>2.66</v>
      </c>
      <c r="N1408" s="12">
        <v>1.2080860215053799</v>
      </c>
      <c r="O1408" s="12">
        <v>0.54711909306946105</v>
      </c>
      <c r="P1408" s="12">
        <v>119.779549985759</v>
      </c>
      <c r="Q1408" s="12">
        <v>0.38</v>
      </c>
      <c r="R1408" s="12">
        <v>5.8107526881720526</v>
      </c>
    </row>
    <row r="1409" spans="1:18" x14ac:dyDescent="0.2">
      <c r="A1409">
        <v>19100.849999999999</v>
      </c>
      <c r="B1409">
        <v>98131.22</v>
      </c>
      <c r="C1409" s="12">
        <v>25.7</v>
      </c>
      <c r="D1409" s="12">
        <v>25.9</v>
      </c>
      <c r="E1409" s="12">
        <v>4</v>
      </c>
      <c r="F1409" s="12">
        <v>23.1</v>
      </c>
      <c r="G1409" s="12">
        <v>36.4</v>
      </c>
      <c r="H1409" s="12">
        <v>22.6</v>
      </c>
      <c r="I1409" s="12">
        <v>13.799999999999997</v>
      </c>
      <c r="J1409" s="12">
        <v>3.6231884057971002E-2</v>
      </c>
      <c r="K1409" s="12">
        <v>1.95</v>
      </c>
      <c r="L1409" s="12">
        <v>1.58407798537774</v>
      </c>
      <c r="M1409" s="12">
        <v>2.67</v>
      </c>
      <c r="N1409" s="12">
        <v>0.68552307692307701</v>
      </c>
      <c r="O1409" s="12">
        <v>0.40671236502706298</v>
      </c>
      <c r="P1409" s="12">
        <v>89.970712987275306</v>
      </c>
      <c r="Q1409" s="12">
        <v>0.28999999999999998</v>
      </c>
      <c r="R1409" s="12">
        <v>5.8121485411140599</v>
      </c>
    </row>
    <row r="1410" spans="1:18" x14ac:dyDescent="0.2">
      <c r="A1410">
        <v>17964.210999999999</v>
      </c>
      <c r="B1410">
        <v>97449.543999999994</v>
      </c>
      <c r="C1410" s="12">
        <v>17.399999999999999</v>
      </c>
      <c r="D1410" s="12">
        <v>17.600000000000001</v>
      </c>
      <c r="E1410" s="12">
        <v>2</v>
      </c>
      <c r="F1410" s="12">
        <v>35.5</v>
      </c>
      <c r="G1410" s="12">
        <v>45.6</v>
      </c>
      <c r="H1410" s="12">
        <v>27.2</v>
      </c>
      <c r="I1410" s="12">
        <v>18.400000000000002</v>
      </c>
      <c r="J1410" s="12">
        <v>0.45108695652173902</v>
      </c>
      <c r="K1410" s="12">
        <v>1.88</v>
      </c>
      <c r="L1410" s="12">
        <v>1.39</v>
      </c>
      <c r="M1410" s="12">
        <v>2.67</v>
      </c>
      <c r="N1410" s="12">
        <v>0.92</v>
      </c>
      <c r="O1410" s="12">
        <v>0.47916666666666702</v>
      </c>
      <c r="P1410" s="12">
        <v>100</v>
      </c>
      <c r="Q1410" s="12">
        <v>0.33</v>
      </c>
      <c r="R1410" s="12">
        <v>5.8181818181818175</v>
      </c>
    </row>
    <row r="1411" spans="1:18" x14ac:dyDescent="0.2">
      <c r="A1411">
        <v>17825.919999999998</v>
      </c>
      <c r="B1411">
        <v>104853.52</v>
      </c>
      <c r="C1411" s="12">
        <v>13.9</v>
      </c>
      <c r="D1411" s="12">
        <v>14.1</v>
      </c>
      <c r="E1411" s="12">
        <v>2</v>
      </c>
      <c r="F1411" s="12">
        <v>20.225000000000001</v>
      </c>
      <c r="G1411" s="12">
        <v>46.5</v>
      </c>
      <c r="H1411" s="12">
        <v>27</v>
      </c>
      <c r="I1411" s="12">
        <v>19.5</v>
      </c>
      <c r="J1411" s="12">
        <v>-0.34743589743589698</v>
      </c>
      <c r="K1411" s="12">
        <v>1.9924999999999999</v>
      </c>
      <c r="L1411" s="12">
        <v>1.66978780123838</v>
      </c>
      <c r="M1411" s="12">
        <v>2.6974999999999998</v>
      </c>
      <c r="N1411" s="12">
        <v>0.63637384101119898</v>
      </c>
      <c r="O1411" s="12">
        <v>0.38076914960576003</v>
      </c>
      <c r="P1411" s="12">
        <v>83.418168395412195</v>
      </c>
      <c r="Q1411" s="12">
        <v>0.28100000000000003</v>
      </c>
      <c r="R1411" s="12">
        <v>5.8233944519971486</v>
      </c>
    </row>
    <row r="1412" spans="1:18" x14ac:dyDescent="0.2">
      <c r="A1412">
        <v>18092.240000000002</v>
      </c>
      <c r="B1412">
        <v>103692.42</v>
      </c>
      <c r="C1412" s="12">
        <v>11.8</v>
      </c>
      <c r="D1412" s="12">
        <v>12</v>
      </c>
      <c r="E1412" s="12">
        <v>2</v>
      </c>
      <c r="F1412" s="12">
        <v>20.225000000000001</v>
      </c>
      <c r="G1412" s="12">
        <v>46.5</v>
      </c>
      <c r="H1412" s="12">
        <v>27</v>
      </c>
      <c r="I1412" s="12">
        <v>19.5</v>
      </c>
      <c r="J1412" s="12">
        <v>-0.34743589743589698</v>
      </c>
      <c r="K1412" s="12">
        <v>1.9924999999999999</v>
      </c>
      <c r="L1412" s="12">
        <v>1.66978780123838</v>
      </c>
      <c r="M1412" s="12">
        <v>2.6974999999999998</v>
      </c>
      <c r="N1412" s="12">
        <v>0.63637384101119898</v>
      </c>
      <c r="O1412" s="12">
        <v>0.38076914960576003</v>
      </c>
      <c r="P1412" s="12">
        <v>83.418168395412195</v>
      </c>
      <c r="Q1412" s="12">
        <v>0.28100000000000003</v>
      </c>
      <c r="R1412" s="12">
        <v>5.8233944519971486</v>
      </c>
    </row>
    <row r="1413" spans="1:18" x14ac:dyDescent="0.2">
      <c r="A1413">
        <v>18062.650000000001</v>
      </c>
      <c r="B1413">
        <v>103683.18</v>
      </c>
      <c r="C1413" s="12">
        <v>10.5</v>
      </c>
      <c r="D1413" s="12">
        <v>10.7</v>
      </c>
      <c r="E1413" s="12">
        <v>2</v>
      </c>
      <c r="F1413" s="12">
        <v>20.225000000000001</v>
      </c>
      <c r="G1413" s="12">
        <v>46.5</v>
      </c>
      <c r="H1413" s="12">
        <v>27</v>
      </c>
      <c r="I1413" s="12">
        <v>19.5</v>
      </c>
      <c r="J1413" s="12">
        <v>-0.34743589743589698</v>
      </c>
      <c r="K1413" s="12">
        <v>1.9924999999999999</v>
      </c>
      <c r="L1413" s="12">
        <v>1.66978780123838</v>
      </c>
      <c r="M1413" s="12">
        <v>2.6974999999999998</v>
      </c>
      <c r="N1413" s="12">
        <v>0.63637384101119898</v>
      </c>
      <c r="O1413" s="12">
        <v>0.38076914960576003</v>
      </c>
      <c r="P1413" s="12">
        <v>83.418168395412195</v>
      </c>
      <c r="Q1413" s="12">
        <v>0.28100000000000003</v>
      </c>
      <c r="R1413" s="12">
        <v>5.8233944519971486</v>
      </c>
    </row>
    <row r="1414" spans="1:18" x14ac:dyDescent="0.2">
      <c r="A1414">
        <v>13703.67</v>
      </c>
      <c r="B1414">
        <v>102301.64</v>
      </c>
      <c r="C1414" s="12">
        <v>12.2</v>
      </c>
      <c r="D1414" s="12">
        <v>12.6</v>
      </c>
      <c r="E1414" s="12">
        <v>2</v>
      </c>
      <c r="F1414" s="12">
        <v>20.225000000000001</v>
      </c>
      <c r="G1414" s="12">
        <v>46.5</v>
      </c>
      <c r="H1414" s="12">
        <v>27</v>
      </c>
      <c r="I1414" s="12">
        <v>19.5</v>
      </c>
      <c r="J1414" s="12">
        <v>-0.34743589743589698</v>
      </c>
      <c r="K1414" s="12">
        <v>1.9924999999999999</v>
      </c>
      <c r="L1414" s="12">
        <v>1.66978780123838</v>
      </c>
      <c r="M1414" s="12">
        <v>2.6974999999999998</v>
      </c>
      <c r="N1414" s="12">
        <v>0.63637384101119898</v>
      </c>
      <c r="O1414" s="12">
        <v>0.38076914960576003</v>
      </c>
      <c r="P1414" s="12">
        <v>83.418168395412195</v>
      </c>
      <c r="Q1414" s="12">
        <v>0.28100000000000003</v>
      </c>
      <c r="R1414" s="12">
        <v>5.8233944519971486</v>
      </c>
    </row>
    <row r="1415" spans="1:18" x14ac:dyDescent="0.2">
      <c r="A1415">
        <v>20212.687999999998</v>
      </c>
      <c r="B1415">
        <v>97897.774000000005</v>
      </c>
      <c r="C1415" s="12">
        <v>14</v>
      </c>
      <c r="D1415" s="12">
        <v>14.2</v>
      </c>
      <c r="E1415" s="12">
        <v>5</v>
      </c>
      <c r="F1415" s="12">
        <v>33.4</v>
      </c>
      <c r="G1415" s="12">
        <v>48.5</v>
      </c>
      <c r="H1415" s="12">
        <v>29.5</v>
      </c>
      <c r="I1415" s="12">
        <v>19</v>
      </c>
      <c r="J1415" s="12">
        <v>0.20526315789473701</v>
      </c>
      <c r="K1415" s="12">
        <v>1.8</v>
      </c>
      <c r="L1415" s="12">
        <v>1.3493253373313301</v>
      </c>
      <c r="M1415" s="12">
        <v>2.68</v>
      </c>
      <c r="N1415" s="12">
        <v>0.98617777777777804</v>
      </c>
      <c r="O1415" s="12">
        <v>0.49652039651815899</v>
      </c>
      <c r="P1415" s="12">
        <v>90.766596061111301</v>
      </c>
      <c r="Q1415" s="12">
        <v>0.34100000000000003</v>
      </c>
      <c r="R1415" s="12">
        <v>5.824568263277941</v>
      </c>
    </row>
    <row r="1416" spans="1:18" x14ac:dyDescent="0.2">
      <c r="A1416">
        <v>18011.627</v>
      </c>
      <c r="B1416">
        <v>97641.653000000006</v>
      </c>
      <c r="C1416" s="12">
        <v>14.8</v>
      </c>
      <c r="D1416" s="12">
        <v>15</v>
      </c>
      <c r="E1416" s="12">
        <v>2</v>
      </c>
      <c r="F1416" s="12">
        <v>30</v>
      </c>
      <c r="G1416" s="12">
        <v>44.9</v>
      </c>
      <c r="H1416" s="12">
        <v>27</v>
      </c>
      <c r="I1416" s="12">
        <v>17.899999999999999</v>
      </c>
      <c r="J1416" s="12">
        <v>0.16759776536312901</v>
      </c>
      <c r="K1416" s="12">
        <v>1.91</v>
      </c>
      <c r="L1416" s="12">
        <v>1.46923076923077</v>
      </c>
      <c r="M1416" s="12">
        <v>2.68</v>
      </c>
      <c r="N1416" s="12">
        <v>0.82408376963350805</v>
      </c>
      <c r="O1416" s="12">
        <v>0.451779563719862</v>
      </c>
      <c r="P1416" s="12">
        <v>97.562897077509504</v>
      </c>
      <c r="Q1416" s="12">
        <v>0.313</v>
      </c>
      <c r="R1416" s="12">
        <v>5.827743672950505</v>
      </c>
    </row>
    <row r="1417" spans="1:18" x14ac:dyDescent="0.2">
      <c r="A1417">
        <v>19496.885999999999</v>
      </c>
      <c r="B1417">
        <v>98045.222999999998</v>
      </c>
      <c r="C1417" s="12">
        <v>32.6</v>
      </c>
      <c r="D1417" s="12">
        <v>32.799999999999997</v>
      </c>
      <c r="E1417" s="12">
        <v>4</v>
      </c>
      <c r="F1417" s="12">
        <v>25.2</v>
      </c>
      <c r="G1417" s="12">
        <v>34</v>
      </c>
      <c r="H1417" s="12">
        <v>20</v>
      </c>
      <c r="I1417" s="12">
        <v>14</v>
      </c>
      <c r="J1417" s="12">
        <v>0.371428571428571</v>
      </c>
      <c r="K1417" s="12">
        <v>2.0099999999999998</v>
      </c>
      <c r="L1417" s="12">
        <v>1.60543130990415</v>
      </c>
      <c r="M1417" s="12">
        <v>2.68</v>
      </c>
      <c r="N1417" s="12">
        <v>0.669333333333334</v>
      </c>
      <c r="O1417" s="12">
        <v>0.400958466453674</v>
      </c>
      <c r="P1417" s="12">
        <v>100</v>
      </c>
      <c r="Q1417" s="12">
        <v>0.28599999999999998</v>
      </c>
      <c r="R1417" s="12">
        <v>5.8368298368298399</v>
      </c>
    </row>
    <row r="1418" spans="1:18" x14ac:dyDescent="0.2">
      <c r="A1418">
        <v>18542.098000000002</v>
      </c>
      <c r="B1418">
        <v>98491.563999999998</v>
      </c>
      <c r="C1418" s="12">
        <v>15.8</v>
      </c>
      <c r="D1418" s="12">
        <v>16</v>
      </c>
      <c r="E1418" s="12">
        <v>2</v>
      </c>
      <c r="F1418" s="12">
        <v>31</v>
      </c>
      <c r="G1418" s="12">
        <v>42.2</v>
      </c>
      <c r="H1418" s="12">
        <v>24.3</v>
      </c>
      <c r="I1418" s="12">
        <v>17.900000000000002</v>
      </c>
      <c r="J1418" s="12">
        <v>0.37430167597765401</v>
      </c>
      <c r="K1418" s="12">
        <v>1.9</v>
      </c>
      <c r="L1418" s="12">
        <v>1.4503816793893101</v>
      </c>
      <c r="M1418" s="12">
        <v>2.7</v>
      </c>
      <c r="N1418" s="12">
        <v>0.861578947368421</v>
      </c>
      <c r="O1418" s="12">
        <v>0.46282160022618002</v>
      </c>
      <c r="P1418" s="12">
        <v>97.147220525351202</v>
      </c>
      <c r="Q1418" s="12">
        <v>0.318</v>
      </c>
      <c r="R1418" s="12">
        <v>5.8540218470705065</v>
      </c>
    </row>
    <row r="1419" spans="1:18" x14ac:dyDescent="0.2">
      <c r="A1419">
        <v>17841.68</v>
      </c>
      <c r="B1419">
        <v>105321.25</v>
      </c>
      <c r="C1419" s="12">
        <v>10.199999999999999</v>
      </c>
      <c r="D1419" s="12">
        <v>10.4</v>
      </c>
      <c r="E1419" s="12">
        <v>3</v>
      </c>
      <c r="F1419" s="12">
        <v>24.2</v>
      </c>
      <c r="G1419" s="12">
        <v>19.399999999999999</v>
      </c>
      <c r="H1419" s="12">
        <v>29</v>
      </c>
      <c r="I1419" s="12">
        <v>-9.6000000000000014</v>
      </c>
      <c r="J1419" s="12">
        <v>0.5</v>
      </c>
      <c r="K1419" s="12">
        <v>1.96</v>
      </c>
      <c r="L1419" s="12">
        <v>1.6415410385259599</v>
      </c>
      <c r="M1419" s="12">
        <v>2.69</v>
      </c>
      <c r="N1419" s="12">
        <v>0.63870408163265302</v>
      </c>
      <c r="O1419" s="12">
        <v>0.38976169571525499</v>
      </c>
      <c r="P1419" s="12">
        <v>81.706069368779296</v>
      </c>
      <c r="Q1419" s="12">
        <v>0.27900000000000003</v>
      </c>
      <c r="R1419" s="12">
        <v>5.8734913320166768</v>
      </c>
    </row>
    <row r="1420" spans="1:18" x14ac:dyDescent="0.2">
      <c r="A1420">
        <v>18792.740000000002</v>
      </c>
      <c r="B1420">
        <v>98131.32</v>
      </c>
      <c r="C1420" s="12">
        <v>16.3</v>
      </c>
      <c r="D1420" s="12">
        <v>16.5</v>
      </c>
      <c r="E1420" s="12">
        <v>5</v>
      </c>
      <c r="F1420" s="12">
        <v>24.4</v>
      </c>
      <c r="G1420" s="12">
        <v>36.5</v>
      </c>
      <c r="H1420" s="12">
        <v>22.4</v>
      </c>
      <c r="I1420" s="12">
        <v>14.100000000000001</v>
      </c>
      <c r="J1420" s="12">
        <v>0.14184397163120599</v>
      </c>
      <c r="K1420" s="12">
        <v>1.89</v>
      </c>
      <c r="L1420" s="12">
        <v>1.51929260450161</v>
      </c>
      <c r="M1420" s="12">
        <v>2.67</v>
      </c>
      <c r="N1420" s="12">
        <v>0.75739682539682496</v>
      </c>
      <c r="O1420" s="12">
        <v>0.430976552621121</v>
      </c>
      <c r="P1420" s="12">
        <v>86.015676083494</v>
      </c>
      <c r="Q1420" s="12">
        <v>0.29799999999999999</v>
      </c>
      <c r="R1420" s="12">
        <v>5.8973047832108225</v>
      </c>
    </row>
    <row r="1421" spans="1:18" x14ac:dyDescent="0.2">
      <c r="A1421">
        <v>18133.544000000002</v>
      </c>
      <c r="B1421">
        <v>97680.065000000002</v>
      </c>
      <c r="C1421" s="12">
        <v>14.3</v>
      </c>
      <c r="D1421" s="12">
        <v>14.5</v>
      </c>
      <c r="E1421" s="12">
        <v>2</v>
      </c>
      <c r="F1421" s="12">
        <v>31.3</v>
      </c>
      <c r="G1421" s="12">
        <v>43.6</v>
      </c>
      <c r="H1421" s="12">
        <v>26.1</v>
      </c>
      <c r="I1421" s="12">
        <v>17.5</v>
      </c>
      <c r="J1421" s="12">
        <v>0.29714285714285699</v>
      </c>
      <c r="K1421" s="12">
        <v>1.92</v>
      </c>
      <c r="L1421" s="12">
        <v>1.91431175934366</v>
      </c>
      <c r="M1421" s="12">
        <v>2.7</v>
      </c>
      <c r="N1421" s="12">
        <v>0.84640625000000003</v>
      </c>
      <c r="O1421" s="12">
        <v>0.45840737919945801</v>
      </c>
      <c r="P1421" s="12">
        <v>99.845671035628598</v>
      </c>
      <c r="Q1421" s="12">
        <v>0.313</v>
      </c>
      <c r="R1421" s="12">
        <v>5.8990615015974441</v>
      </c>
    </row>
    <row r="1422" spans="1:18" x14ac:dyDescent="0.2">
      <c r="A1422">
        <v>14827.82</v>
      </c>
      <c r="B1422">
        <v>102782.54</v>
      </c>
      <c r="C1422" s="12">
        <v>20.9</v>
      </c>
      <c r="D1422" s="12">
        <v>21.1</v>
      </c>
      <c r="E1422" s="12">
        <v>2</v>
      </c>
      <c r="F1422" s="12">
        <v>44.7</v>
      </c>
      <c r="G1422" s="12">
        <v>64</v>
      </c>
      <c r="H1422" s="12">
        <v>39</v>
      </c>
      <c r="I1422" s="12">
        <v>25</v>
      </c>
      <c r="J1422" s="12">
        <v>0.22800000000000001</v>
      </c>
      <c r="K1422" s="12">
        <v>1.73</v>
      </c>
      <c r="L1422" s="12">
        <v>1.19557705597789</v>
      </c>
      <c r="M1422" s="12">
        <v>2.69</v>
      </c>
      <c r="N1422" s="12">
        <v>1.2499595375722501</v>
      </c>
      <c r="O1422" s="12">
        <v>0.55554756283350004</v>
      </c>
      <c r="P1422" s="12">
        <v>96.197513907964705</v>
      </c>
      <c r="Q1422" s="12">
        <v>0.38100000000000001</v>
      </c>
      <c r="R1422" s="12">
        <v>5.9054056104258539</v>
      </c>
    </row>
    <row r="1423" spans="1:18" x14ac:dyDescent="0.2">
      <c r="A1423">
        <v>18742.7</v>
      </c>
      <c r="B1423">
        <v>98131.38</v>
      </c>
      <c r="C1423" s="12">
        <v>7.9</v>
      </c>
      <c r="D1423" s="12">
        <v>8.1</v>
      </c>
      <c r="E1423" s="12">
        <v>5</v>
      </c>
      <c r="F1423" s="12">
        <v>20.6</v>
      </c>
      <c r="G1423" s="12">
        <v>37.299999999999997</v>
      </c>
      <c r="H1423" s="12">
        <v>23.7</v>
      </c>
      <c r="I1423" s="12">
        <v>13.599999999999998</v>
      </c>
      <c r="J1423" s="12">
        <v>-0.22794117647058801</v>
      </c>
      <c r="K1423" s="12">
        <v>1.87</v>
      </c>
      <c r="L1423" s="12">
        <v>1.55058043117745</v>
      </c>
      <c r="M1423" s="12">
        <v>2.67</v>
      </c>
      <c r="N1423" s="12">
        <v>0.72193582887700503</v>
      </c>
      <c r="O1423" s="12">
        <v>0.41925826547661199</v>
      </c>
      <c r="P1423" s="12">
        <v>76.186826861824301</v>
      </c>
      <c r="Q1423" s="12">
        <v>0.29099999999999998</v>
      </c>
      <c r="R1423" s="12">
        <v>5.9173052538728701</v>
      </c>
    </row>
    <row r="1424" spans="1:18" x14ac:dyDescent="0.2">
      <c r="A1424">
        <v>16375.304</v>
      </c>
      <c r="B1424">
        <v>102465.667</v>
      </c>
      <c r="C1424" s="12">
        <v>9.5</v>
      </c>
      <c r="D1424" s="12">
        <v>9.6999999999999993</v>
      </c>
      <c r="E1424" s="12">
        <v>4</v>
      </c>
      <c r="F1424" s="12">
        <v>22.7</v>
      </c>
      <c r="G1424" s="12">
        <v>35</v>
      </c>
      <c r="H1424" s="12">
        <v>20</v>
      </c>
      <c r="I1424" s="12">
        <v>15</v>
      </c>
      <c r="J1424" s="12">
        <v>0.18</v>
      </c>
      <c r="K1424" s="12">
        <v>2.0699999999999998</v>
      </c>
      <c r="L1424" s="12">
        <v>1.6870415647921799</v>
      </c>
      <c r="M1424" s="12">
        <v>2.72</v>
      </c>
      <c r="N1424" s="12">
        <v>0.61228985507246403</v>
      </c>
      <c r="O1424" s="12">
        <v>0.37976413059111203</v>
      </c>
      <c r="P1424" s="12">
        <v>100</v>
      </c>
      <c r="Q1424" s="12">
        <v>0.27200000000000002</v>
      </c>
      <c r="R1424" s="12">
        <v>5.9275362318840585</v>
      </c>
    </row>
    <row r="1425" spans="1:18" x14ac:dyDescent="0.2">
      <c r="A1425">
        <v>16375.304</v>
      </c>
      <c r="B1425">
        <v>102465.667</v>
      </c>
      <c r="C1425" s="12">
        <v>9.5</v>
      </c>
      <c r="D1425" s="12">
        <v>9.6999999999999993</v>
      </c>
      <c r="E1425" s="12">
        <v>4</v>
      </c>
      <c r="F1425" s="12">
        <v>22.7</v>
      </c>
      <c r="G1425" s="12">
        <v>35</v>
      </c>
      <c r="H1425" s="12">
        <v>20</v>
      </c>
      <c r="I1425" s="12">
        <v>15</v>
      </c>
      <c r="J1425" s="12">
        <v>0.18</v>
      </c>
      <c r="K1425" s="12">
        <v>2.0699999999999998</v>
      </c>
      <c r="L1425" s="12">
        <v>1.6870415647921799</v>
      </c>
      <c r="M1425" s="12">
        <v>2.72</v>
      </c>
      <c r="N1425" s="12">
        <v>0.61228985507246403</v>
      </c>
      <c r="O1425" s="12">
        <v>0.37976413059111203</v>
      </c>
      <c r="P1425" s="12">
        <v>100</v>
      </c>
      <c r="Q1425" s="12">
        <v>0.27200000000000002</v>
      </c>
      <c r="R1425" s="12">
        <v>5.9275362318840585</v>
      </c>
    </row>
    <row r="1426" spans="1:18" x14ac:dyDescent="0.2">
      <c r="A1426">
        <v>19256.162</v>
      </c>
      <c r="B1426">
        <v>98146.316999999995</v>
      </c>
      <c r="C1426" s="12">
        <v>13</v>
      </c>
      <c r="D1426" s="12">
        <v>13.4</v>
      </c>
      <c r="E1426" s="12">
        <v>2</v>
      </c>
      <c r="F1426" s="12">
        <v>26.4</v>
      </c>
      <c r="G1426" s="12">
        <v>43</v>
      </c>
      <c r="H1426" s="12">
        <v>25</v>
      </c>
      <c r="I1426" s="12">
        <v>18</v>
      </c>
      <c r="J1426" s="12">
        <v>7.7777777777777696E-2</v>
      </c>
      <c r="K1426" s="12">
        <v>1.99</v>
      </c>
      <c r="L1426" s="12">
        <v>1.57436708860759</v>
      </c>
      <c r="M1426" s="12">
        <v>2.7</v>
      </c>
      <c r="N1426" s="12">
        <v>0.71497487437185903</v>
      </c>
      <c r="O1426" s="12">
        <v>0.416901078293483</v>
      </c>
      <c r="P1426" s="12">
        <v>99.695811076750104</v>
      </c>
      <c r="Q1426" s="12">
        <v>0.28899999999999998</v>
      </c>
      <c r="R1426" s="12">
        <v>5.9341691154735612</v>
      </c>
    </row>
    <row r="1427" spans="1:18" x14ac:dyDescent="0.2">
      <c r="A1427">
        <v>16325.074000000001</v>
      </c>
      <c r="B1427">
        <v>102611.058</v>
      </c>
      <c r="C1427" s="12">
        <v>21.6</v>
      </c>
      <c r="D1427" s="12">
        <v>21.8</v>
      </c>
      <c r="E1427" s="12">
        <v>4</v>
      </c>
      <c r="F1427" s="12">
        <v>22.1</v>
      </c>
      <c r="G1427" s="12">
        <v>31</v>
      </c>
      <c r="H1427" s="12">
        <v>18</v>
      </c>
      <c r="I1427" s="12">
        <v>13</v>
      </c>
      <c r="J1427" s="12">
        <v>0.31538461538461499</v>
      </c>
      <c r="K1427" s="12">
        <v>1.97</v>
      </c>
      <c r="L1427" s="12">
        <v>1.61343161343161</v>
      </c>
      <c r="M1427" s="12">
        <v>2.67</v>
      </c>
      <c r="N1427" s="12">
        <v>0.65485786802030499</v>
      </c>
      <c r="O1427" s="12">
        <v>0.39571849684209198</v>
      </c>
      <c r="P1427" s="12">
        <v>90.106575612176101</v>
      </c>
      <c r="Q1427" s="12">
        <v>0.27800000000000002</v>
      </c>
      <c r="R1427" s="12">
        <v>5.9527261439579311</v>
      </c>
    </row>
    <row r="1428" spans="1:18" x14ac:dyDescent="0.2">
      <c r="A1428">
        <v>16325.074000000001</v>
      </c>
      <c r="B1428">
        <v>102611.058</v>
      </c>
      <c r="C1428" s="12">
        <v>21.6</v>
      </c>
      <c r="D1428" s="12">
        <v>21.8</v>
      </c>
      <c r="E1428" s="12">
        <v>4</v>
      </c>
      <c r="F1428" s="12">
        <v>22.1</v>
      </c>
      <c r="G1428" s="12">
        <v>31</v>
      </c>
      <c r="H1428" s="12">
        <v>18</v>
      </c>
      <c r="I1428" s="12">
        <v>13</v>
      </c>
      <c r="J1428" s="12">
        <v>0.31538461538461499</v>
      </c>
      <c r="K1428" s="12">
        <v>1.97</v>
      </c>
      <c r="L1428" s="12">
        <v>1.61343161343161</v>
      </c>
      <c r="M1428" s="12">
        <v>2.67</v>
      </c>
      <c r="N1428" s="12">
        <v>0.65485786802030499</v>
      </c>
      <c r="O1428" s="12">
        <v>0.39571849684209198</v>
      </c>
      <c r="P1428" s="12">
        <v>90.106575612176101</v>
      </c>
      <c r="Q1428" s="12">
        <v>0.27800000000000002</v>
      </c>
      <c r="R1428" s="12">
        <v>5.9527261439579311</v>
      </c>
    </row>
    <row r="1429" spans="1:18" x14ac:dyDescent="0.2">
      <c r="A1429">
        <v>16325.074000000001</v>
      </c>
      <c r="B1429">
        <v>102611.058</v>
      </c>
      <c r="C1429" s="12">
        <v>21.6</v>
      </c>
      <c r="D1429" s="12">
        <v>21.8</v>
      </c>
      <c r="E1429" s="12">
        <v>4</v>
      </c>
      <c r="F1429" s="12">
        <v>22.1</v>
      </c>
      <c r="G1429" s="12">
        <v>31</v>
      </c>
      <c r="H1429" s="12">
        <v>18</v>
      </c>
      <c r="I1429" s="12">
        <v>13</v>
      </c>
      <c r="J1429" s="12">
        <v>0.31538461538461499</v>
      </c>
      <c r="K1429" s="12">
        <v>1.97</v>
      </c>
      <c r="L1429" s="12">
        <v>1.61343161343161</v>
      </c>
      <c r="M1429" s="12">
        <v>2.67</v>
      </c>
      <c r="N1429" s="12">
        <v>0.65485786802030499</v>
      </c>
      <c r="O1429" s="12">
        <v>0.39571849684209198</v>
      </c>
      <c r="P1429" s="12">
        <v>90.106575612176101</v>
      </c>
      <c r="Q1429" s="12">
        <v>0.27800000000000002</v>
      </c>
      <c r="R1429" s="12">
        <v>5.9527261439579311</v>
      </c>
    </row>
    <row r="1430" spans="1:18" x14ac:dyDescent="0.2">
      <c r="A1430">
        <v>16439.306</v>
      </c>
      <c r="B1430">
        <v>102395.921</v>
      </c>
      <c r="C1430" s="12">
        <v>21.6</v>
      </c>
      <c r="D1430" s="12">
        <v>21.8</v>
      </c>
      <c r="E1430" s="12">
        <v>4</v>
      </c>
      <c r="F1430" s="12">
        <v>22.1</v>
      </c>
      <c r="G1430" s="12">
        <v>31</v>
      </c>
      <c r="H1430" s="12">
        <v>18</v>
      </c>
      <c r="I1430" s="12">
        <v>13</v>
      </c>
      <c r="J1430" s="12">
        <v>0.31538461538461499</v>
      </c>
      <c r="K1430" s="12">
        <v>1.97</v>
      </c>
      <c r="L1430" s="12">
        <v>1.61343161343161</v>
      </c>
      <c r="M1430" s="12">
        <v>2.67</v>
      </c>
      <c r="N1430" s="12">
        <v>0.65485786802030499</v>
      </c>
      <c r="O1430" s="12">
        <v>0.39571849684209198</v>
      </c>
      <c r="P1430" s="12">
        <v>90.106575612176101</v>
      </c>
      <c r="Q1430" s="12">
        <v>0.27800000000000002</v>
      </c>
      <c r="R1430" s="12">
        <v>5.9527261439579311</v>
      </c>
    </row>
    <row r="1431" spans="1:18" x14ac:dyDescent="0.2">
      <c r="A1431">
        <v>16439.306</v>
      </c>
      <c r="B1431">
        <v>102395.921</v>
      </c>
      <c r="C1431" s="12">
        <v>21.6</v>
      </c>
      <c r="D1431" s="12">
        <v>21.8</v>
      </c>
      <c r="E1431" s="12">
        <v>4</v>
      </c>
      <c r="F1431" s="12">
        <v>22.1</v>
      </c>
      <c r="G1431" s="12">
        <v>31</v>
      </c>
      <c r="H1431" s="12">
        <v>18</v>
      </c>
      <c r="I1431" s="12">
        <v>13</v>
      </c>
      <c r="J1431" s="12">
        <v>0.31538461538461499</v>
      </c>
      <c r="K1431" s="12">
        <v>1.97</v>
      </c>
      <c r="L1431" s="12">
        <v>1.61343161343161</v>
      </c>
      <c r="M1431" s="12">
        <v>2.67</v>
      </c>
      <c r="N1431" s="12">
        <v>0.65485786802030499</v>
      </c>
      <c r="O1431" s="12">
        <v>0.39571849684209198</v>
      </c>
      <c r="P1431" s="12">
        <v>90.106575612176101</v>
      </c>
      <c r="Q1431" s="12">
        <v>0.27800000000000002</v>
      </c>
      <c r="R1431" s="12">
        <v>5.9527261439579311</v>
      </c>
    </row>
    <row r="1432" spans="1:18" x14ac:dyDescent="0.2">
      <c r="A1432">
        <v>16054.24</v>
      </c>
      <c r="B1432">
        <v>102290.00199999999</v>
      </c>
      <c r="C1432" s="12">
        <v>16.7</v>
      </c>
      <c r="D1432" s="12">
        <v>16.899999999999999</v>
      </c>
      <c r="E1432" s="12">
        <v>9</v>
      </c>
      <c r="F1432" s="12">
        <v>13.927</v>
      </c>
      <c r="G1432" s="12">
        <v>32.887999999999998</v>
      </c>
      <c r="H1432" s="12">
        <v>17.882999999999999</v>
      </c>
      <c r="I1432" s="12">
        <v>15.004999999999999</v>
      </c>
      <c r="J1432" s="12">
        <v>-0.26364545151616098</v>
      </c>
      <c r="K1432" s="12">
        <v>2.0670000000000002</v>
      </c>
      <c r="L1432" s="12">
        <v>1.8140000000000001</v>
      </c>
      <c r="M1432" s="12">
        <v>2.66</v>
      </c>
      <c r="N1432" s="12">
        <v>0.46600000000000003</v>
      </c>
      <c r="O1432" s="12">
        <v>0.31789000000000001</v>
      </c>
      <c r="P1432" s="12">
        <v>79.137</v>
      </c>
      <c r="Q1432" s="12">
        <v>0.246</v>
      </c>
      <c r="R1432" s="12">
        <v>5.9593495934959346</v>
      </c>
    </row>
    <row r="1433" spans="1:18" x14ac:dyDescent="0.2">
      <c r="A1433">
        <v>16051.778</v>
      </c>
      <c r="B1433">
        <v>102317.159</v>
      </c>
      <c r="C1433" s="12">
        <v>16.7</v>
      </c>
      <c r="D1433" s="12">
        <v>16.899999999999999</v>
      </c>
      <c r="E1433" s="12">
        <v>9</v>
      </c>
      <c r="F1433" s="12">
        <v>13.927</v>
      </c>
      <c r="G1433" s="12">
        <v>32.887999999999998</v>
      </c>
      <c r="H1433" s="12">
        <v>17.882999999999999</v>
      </c>
      <c r="I1433" s="12">
        <v>15.004999999999999</v>
      </c>
      <c r="J1433" s="12">
        <v>-0.26364545151616098</v>
      </c>
      <c r="K1433" s="12">
        <v>2.0670000000000002</v>
      </c>
      <c r="L1433" s="12">
        <v>1.8140000000000001</v>
      </c>
      <c r="M1433" s="12">
        <v>2.66</v>
      </c>
      <c r="N1433" s="12">
        <v>0.46600000000000003</v>
      </c>
      <c r="O1433" s="12">
        <v>0.31789000000000001</v>
      </c>
      <c r="P1433" s="12">
        <v>79.137</v>
      </c>
      <c r="Q1433" s="12">
        <v>0.246</v>
      </c>
      <c r="R1433" s="12">
        <v>5.9593495934959346</v>
      </c>
    </row>
    <row r="1434" spans="1:18" x14ac:dyDescent="0.2">
      <c r="A1434">
        <v>15986.419</v>
      </c>
      <c r="B1434">
        <v>102249.92600000001</v>
      </c>
      <c r="C1434" s="12">
        <v>16.7</v>
      </c>
      <c r="D1434" s="12">
        <v>16.899999999999999</v>
      </c>
      <c r="E1434" s="12">
        <v>9</v>
      </c>
      <c r="F1434" s="12">
        <v>13.927</v>
      </c>
      <c r="G1434" s="12">
        <v>32.887999999999998</v>
      </c>
      <c r="H1434" s="12">
        <v>17.882999999999999</v>
      </c>
      <c r="I1434" s="12">
        <v>15.004999999999999</v>
      </c>
      <c r="J1434" s="12">
        <v>-0.26364545151616098</v>
      </c>
      <c r="K1434" s="12">
        <v>2.0670000000000002</v>
      </c>
      <c r="L1434" s="12">
        <v>1.8140000000000001</v>
      </c>
      <c r="M1434" s="12">
        <v>2.66</v>
      </c>
      <c r="N1434" s="12">
        <v>0.46600000000000003</v>
      </c>
      <c r="O1434" s="12">
        <v>0.31789000000000001</v>
      </c>
      <c r="P1434" s="12">
        <v>79.137</v>
      </c>
      <c r="Q1434" s="12">
        <v>0.246</v>
      </c>
      <c r="R1434" s="12">
        <v>5.9593495934959346</v>
      </c>
    </row>
    <row r="1435" spans="1:18" x14ac:dyDescent="0.2">
      <c r="A1435">
        <v>16337.441999999999</v>
      </c>
      <c r="B1435">
        <v>102610.48699999999</v>
      </c>
      <c r="C1435" s="12">
        <v>14.7</v>
      </c>
      <c r="D1435" s="12">
        <v>14.9</v>
      </c>
      <c r="E1435" s="12">
        <v>2</v>
      </c>
      <c r="F1435" s="12">
        <v>15.5</v>
      </c>
      <c r="G1435" s="12">
        <v>42</v>
      </c>
      <c r="H1435" s="12">
        <v>24</v>
      </c>
      <c r="I1435" s="12">
        <v>18</v>
      </c>
      <c r="J1435" s="12">
        <v>-0.47222222222222199</v>
      </c>
      <c r="K1435" s="12">
        <v>1.95</v>
      </c>
      <c r="L1435" s="12">
        <v>1.68831168831169</v>
      </c>
      <c r="M1435" s="12">
        <v>2.67</v>
      </c>
      <c r="N1435" s="12">
        <v>0.58146153846153803</v>
      </c>
      <c r="O1435" s="12">
        <v>0.36767352497689598</v>
      </c>
      <c r="P1435" s="12">
        <v>71.174097102791393</v>
      </c>
      <c r="Q1435" s="12">
        <v>0.26500000000000001</v>
      </c>
      <c r="R1435" s="12">
        <v>5.9677793904208976</v>
      </c>
    </row>
    <row r="1436" spans="1:18" x14ac:dyDescent="0.2">
      <c r="A1436">
        <v>16337.441999999999</v>
      </c>
      <c r="B1436">
        <v>102610.48699999999</v>
      </c>
      <c r="C1436" s="12">
        <v>14.7</v>
      </c>
      <c r="D1436" s="12">
        <v>14.9</v>
      </c>
      <c r="E1436" s="12">
        <v>2</v>
      </c>
      <c r="F1436" s="12">
        <v>15.5</v>
      </c>
      <c r="G1436" s="12">
        <v>42</v>
      </c>
      <c r="H1436" s="12">
        <v>24</v>
      </c>
      <c r="I1436" s="12">
        <v>18</v>
      </c>
      <c r="J1436" s="12">
        <v>-0.47222222222222199</v>
      </c>
      <c r="K1436" s="12">
        <v>1.95</v>
      </c>
      <c r="L1436" s="12">
        <v>1.68831168831169</v>
      </c>
      <c r="M1436" s="12">
        <v>2.67</v>
      </c>
      <c r="N1436" s="12">
        <v>0.58146153846153803</v>
      </c>
      <c r="O1436" s="12">
        <v>0.36767352497689598</v>
      </c>
      <c r="P1436" s="12">
        <v>71.174097102791393</v>
      </c>
      <c r="Q1436" s="12">
        <v>0.26500000000000001</v>
      </c>
      <c r="R1436" s="12">
        <v>5.9677793904208976</v>
      </c>
    </row>
    <row r="1437" spans="1:18" x14ac:dyDescent="0.2">
      <c r="A1437">
        <v>16337.441999999999</v>
      </c>
      <c r="B1437">
        <v>102610.48699999999</v>
      </c>
      <c r="C1437" s="12">
        <v>14.7</v>
      </c>
      <c r="D1437" s="12">
        <v>14.9</v>
      </c>
      <c r="E1437" s="12">
        <v>2</v>
      </c>
      <c r="F1437" s="12">
        <v>15.5</v>
      </c>
      <c r="G1437" s="12">
        <v>42</v>
      </c>
      <c r="H1437" s="12">
        <v>24</v>
      </c>
      <c r="I1437" s="12">
        <v>18</v>
      </c>
      <c r="J1437" s="12">
        <v>-0.47222222222222199</v>
      </c>
      <c r="K1437" s="12">
        <v>1.95</v>
      </c>
      <c r="L1437" s="12">
        <v>1.68831168831169</v>
      </c>
      <c r="M1437" s="12">
        <v>2.67</v>
      </c>
      <c r="N1437" s="12">
        <v>0.58146153846153803</v>
      </c>
      <c r="O1437" s="12">
        <v>0.36767352497689598</v>
      </c>
      <c r="P1437" s="12">
        <v>71.174097102791393</v>
      </c>
      <c r="Q1437" s="12">
        <v>0.26500000000000001</v>
      </c>
      <c r="R1437" s="12">
        <v>5.9677793904208976</v>
      </c>
    </row>
    <row r="1438" spans="1:18" x14ac:dyDescent="0.2">
      <c r="A1438">
        <v>16531.745999999999</v>
      </c>
      <c r="B1438">
        <v>102433.114</v>
      </c>
      <c r="C1438" s="12">
        <v>14.7</v>
      </c>
      <c r="D1438" s="12">
        <v>14.9</v>
      </c>
      <c r="E1438" s="12">
        <v>2</v>
      </c>
      <c r="F1438" s="12">
        <v>15.5</v>
      </c>
      <c r="G1438" s="12">
        <v>42</v>
      </c>
      <c r="H1438" s="12">
        <v>24</v>
      </c>
      <c r="I1438" s="12">
        <v>18</v>
      </c>
      <c r="J1438" s="12">
        <v>-0.47222222222222199</v>
      </c>
      <c r="K1438" s="12">
        <v>1.95</v>
      </c>
      <c r="L1438" s="12">
        <v>1.68831168831169</v>
      </c>
      <c r="M1438" s="12">
        <v>2.67</v>
      </c>
      <c r="N1438" s="12">
        <v>0.58146153846153803</v>
      </c>
      <c r="O1438" s="12">
        <v>0.36767352497689598</v>
      </c>
      <c r="P1438" s="12">
        <v>71.174097102791393</v>
      </c>
      <c r="Q1438" s="12">
        <v>0.26500000000000001</v>
      </c>
      <c r="R1438" s="12">
        <v>5.9677793904208976</v>
      </c>
    </row>
    <row r="1439" spans="1:18" x14ac:dyDescent="0.2">
      <c r="A1439">
        <v>16531.745999999999</v>
      </c>
      <c r="B1439">
        <v>102433.114</v>
      </c>
      <c r="C1439" s="12">
        <v>14.7</v>
      </c>
      <c r="D1439" s="12">
        <v>14.9</v>
      </c>
      <c r="E1439" s="12">
        <v>2</v>
      </c>
      <c r="F1439" s="12">
        <v>15.5</v>
      </c>
      <c r="G1439" s="12">
        <v>42</v>
      </c>
      <c r="H1439" s="12">
        <v>24</v>
      </c>
      <c r="I1439" s="12">
        <v>18</v>
      </c>
      <c r="J1439" s="12">
        <v>-0.47222222222222199</v>
      </c>
      <c r="K1439" s="12">
        <v>1.95</v>
      </c>
      <c r="L1439" s="12">
        <v>1.68831168831169</v>
      </c>
      <c r="M1439" s="12">
        <v>2.67</v>
      </c>
      <c r="N1439" s="12">
        <v>0.58146153846153803</v>
      </c>
      <c r="O1439" s="12">
        <v>0.36767352497689598</v>
      </c>
      <c r="P1439" s="12">
        <v>71.174097102791393</v>
      </c>
      <c r="Q1439" s="12">
        <v>0.26500000000000001</v>
      </c>
      <c r="R1439" s="12">
        <v>5.9677793904208976</v>
      </c>
    </row>
    <row r="1440" spans="1:18" x14ac:dyDescent="0.2">
      <c r="A1440">
        <v>14575.32</v>
      </c>
      <c r="B1440">
        <v>102298.77</v>
      </c>
      <c r="C1440" s="12">
        <v>21.4</v>
      </c>
      <c r="D1440" s="12">
        <v>22.4</v>
      </c>
      <c r="E1440" s="12">
        <v>4</v>
      </c>
      <c r="F1440" s="12">
        <v>19.149999999999999</v>
      </c>
      <c r="G1440" s="12">
        <v>43</v>
      </c>
      <c r="H1440" s="12">
        <v>25</v>
      </c>
      <c r="I1440" s="12">
        <v>18</v>
      </c>
      <c r="J1440" s="12">
        <v>-0.32500000000000001</v>
      </c>
      <c r="K1440" s="12">
        <v>1.96</v>
      </c>
      <c r="L1440" s="12">
        <v>1.6456921826284101</v>
      </c>
      <c r="M1440" s="12">
        <v>2.6749999999999998</v>
      </c>
      <c r="N1440" s="12">
        <v>0.63002278596582795</v>
      </c>
      <c r="O1440" s="12">
        <v>0.384847768651778</v>
      </c>
      <c r="P1440" s="12">
        <v>82.268246213225197</v>
      </c>
      <c r="Q1440" s="12">
        <v>0.27200000000000002</v>
      </c>
      <c r="R1440" s="12">
        <v>5.9927308307567193</v>
      </c>
    </row>
    <row r="1441" spans="1:18" x14ac:dyDescent="0.2">
      <c r="A1441">
        <v>14460.98</v>
      </c>
      <c r="B1441">
        <v>102305.17</v>
      </c>
      <c r="C1441" s="12">
        <v>11.2</v>
      </c>
      <c r="D1441" s="12">
        <v>11.4</v>
      </c>
      <c r="E1441" s="12">
        <v>4</v>
      </c>
      <c r="F1441" s="12">
        <v>19.149999999999999</v>
      </c>
      <c r="G1441" s="12">
        <v>43</v>
      </c>
      <c r="H1441" s="12">
        <v>25</v>
      </c>
      <c r="I1441" s="12">
        <v>18</v>
      </c>
      <c r="J1441" s="12">
        <v>-0.32500000000000001</v>
      </c>
      <c r="K1441" s="12">
        <v>1.96</v>
      </c>
      <c r="L1441" s="12">
        <v>1.6456921826284101</v>
      </c>
      <c r="M1441" s="12">
        <v>2.6749999999999998</v>
      </c>
      <c r="N1441" s="12">
        <v>0.63002278596582795</v>
      </c>
      <c r="O1441" s="12">
        <v>0.384847768651778</v>
      </c>
      <c r="P1441" s="12">
        <v>82.268246213225197</v>
      </c>
      <c r="Q1441" s="12">
        <v>0.27200000000000002</v>
      </c>
      <c r="R1441" s="12">
        <v>5.9927308307567193</v>
      </c>
    </row>
    <row r="1442" spans="1:18" x14ac:dyDescent="0.2">
      <c r="A1442">
        <v>19573.719000000001</v>
      </c>
      <c r="B1442">
        <v>98138.846999999994</v>
      </c>
      <c r="C1442" s="12">
        <v>26.2</v>
      </c>
      <c r="D1442" s="12">
        <v>27.2</v>
      </c>
      <c r="E1442" s="12">
        <v>5</v>
      </c>
      <c r="F1442" s="12">
        <v>29.6</v>
      </c>
      <c r="G1442" s="12">
        <v>39</v>
      </c>
      <c r="H1442" s="12">
        <v>24</v>
      </c>
      <c r="I1442" s="12">
        <v>15</v>
      </c>
      <c r="J1442" s="12">
        <v>0.37333333333333302</v>
      </c>
      <c r="K1442" s="12">
        <v>1.89</v>
      </c>
      <c r="L1442" s="12">
        <v>1.4583333333333299</v>
      </c>
      <c r="M1442" s="12">
        <v>2.66</v>
      </c>
      <c r="N1442" s="12">
        <v>0.82399999999999995</v>
      </c>
      <c r="O1442" s="12">
        <v>0.45175438596491202</v>
      </c>
      <c r="P1442" s="12">
        <v>95.553398058252398</v>
      </c>
      <c r="Q1442" s="12">
        <v>0.30399999999999999</v>
      </c>
      <c r="R1442" s="12">
        <v>6</v>
      </c>
    </row>
    <row r="1443" spans="1:18" x14ac:dyDescent="0.2">
      <c r="A1443">
        <v>18031.823</v>
      </c>
      <c r="B1443">
        <v>97577.472999999998</v>
      </c>
      <c r="C1443" s="12">
        <v>21.3</v>
      </c>
      <c r="D1443" s="12">
        <v>21.5</v>
      </c>
      <c r="E1443" s="12">
        <v>4</v>
      </c>
      <c r="F1443" s="12">
        <v>27.6</v>
      </c>
      <c r="G1443" s="12">
        <v>39.799999999999997</v>
      </c>
      <c r="H1443" s="12">
        <v>23.1</v>
      </c>
      <c r="I1443" s="12">
        <v>16.699999999999996</v>
      </c>
      <c r="J1443" s="12">
        <v>0.269461077844311</v>
      </c>
      <c r="K1443" s="12">
        <v>1.91</v>
      </c>
      <c r="L1443" s="12">
        <v>1.49686520376176</v>
      </c>
      <c r="M1443" s="12">
        <v>2.66</v>
      </c>
      <c r="N1443" s="12">
        <v>0.77704712041884805</v>
      </c>
      <c r="O1443" s="12">
        <v>0.437268720390317</v>
      </c>
      <c r="P1443" s="12">
        <v>94.480756791720495</v>
      </c>
      <c r="Q1443" s="12">
        <v>0.29399999999999998</v>
      </c>
      <c r="R1443" s="12">
        <v>6.044377960608327</v>
      </c>
    </row>
    <row r="1444" spans="1:18" x14ac:dyDescent="0.2">
      <c r="A1444">
        <v>14296.37</v>
      </c>
      <c r="B1444">
        <v>102390.87</v>
      </c>
      <c r="C1444" s="12">
        <v>11.2</v>
      </c>
      <c r="D1444" s="12">
        <v>11.6</v>
      </c>
      <c r="E1444" s="12">
        <v>4</v>
      </c>
      <c r="F1444" s="12">
        <v>20.933333333333302</v>
      </c>
      <c r="G1444" s="12">
        <v>34</v>
      </c>
      <c r="H1444" s="12">
        <v>20</v>
      </c>
      <c r="I1444" s="12">
        <v>14</v>
      </c>
      <c r="J1444" s="12">
        <v>6.6666666666664404E-2</v>
      </c>
      <c r="K1444" s="12">
        <v>1.8233333333333299</v>
      </c>
      <c r="L1444" s="12">
        <v>1.5106279720939</v>
      </c>
      <c r="M1444" s="12">
        <v>2.68</v>
      </c>
      <c r="N1444" s="12">
        <v>0.78121283661393504</v>
      </c>
      <c r="O1444" s="12">
        <v>0.43639200557414998</v>
      </c>
      <c r="P1444" s="12">
        <v>71.5729359014951</v>
      </c>
      <c r="Q1444" s="12">
        <v>0.29399999999999998</v>
      </c>
      <c r="R1444" s="12">
        <v>6.0585470633127043</v>
      </c>
    </row>
    <row r="1445" spans="1:18" x14ac:dyDescent="0.2">
      <c r="A1445">
        <v>14585.493</v>
      </c>
      <c r="B1445">
        <v>102351.71</v>
      </c>
      <c r="C1445" s="12">
        <v>19.8</v>
      </c>
      <c r="D1445" s="12">
        <v>20.100000000000001</v>
      </c>
      <c r="E1445" s="12">
        <v>4</v>
      </c>
      <c r="F1445" s="12">
        <v>20.933333333333302</v>
      </c>
      <c r="G1445" s="12">
        <v>34</v>
      </c>
      <c r="H1445" s="12">
        <v>20</v>
      </c>
      <c r="I1445" s="12">
        <v>14</v>
      </c>
      <c r="J1445" s="12">
        <v>6.6666666666664404E-2</v>
      </c>
      <c r="K1445" s="12">
        <v>1.8233333333333299</v>
      </c>
      <c r="L1445" s="12">
        <v>1.5106279720939</v>
      </c>
      <c r="M1445" s="12">
        <v>2.68</v>
      </c>
      <c r="N1445" s="12">
        <v>0.78121283661393504</v>
      </c>
      <c r="O1445" s="12">
        <v>0.43639200557414998</v>
      </c>
      <c r="P1445" s="12">
        <v>71.5729359014951</v>
      </c>
      <c r="Q1445" s="12">
        <v>0.29399999999999998</v>
      </c>
      <c r="R1445" s="12">
        <v>6.0585470633127043</v>
      </c>
    </row>
    <row r="1446" spans="1:18" x14ac:dyDescent="0.2">
      <c r="A1446">
        <v>16371.571</v>
      </c>
      <c r="B1446">
        <v>102618.186</v>
      </c>
      <c r="C1446" s="12">
        <v>14.5</v>
      </c>
      <c r="D1446" s="12">
        <v>14.9</v>
      </c>
      <c r="E1446" s="12">
        <v>2</v>
      </c>
      <c r="F1446" s="12">
        <v>22.8</v>
      </c>
      <c r="G1446" s="12">
        <v>44</v>
      </c>
      <c r="H1446" s="12">
        <v>26</v>
      </c>
      <c r="I1446" s="12">
        <v>18</v>
      </c>
      <c r="J1446" s="12">
        <v>-0.17777777777777801</v>
      </c>
      <c r="K1446" s="12">
        <v>1.92</v>
      </c>
      <c r="L1446" s="12">
        <v>1.5635179153094501</v>
      </c>
      <c r="M1446" s="12">
        <v>2.68</v>
      </c>
      <c r="N1446" s="12">
        <v>0.71408333333333296</v>
      </c>
      <c r="O1446" s="12">
        <v>0.41659779279498299</v>
      </c>
      <c r="P1446" s="12">
        <v>85.569844789357006</v>
      </c>
      <c r="Q1446" s="12">
        <v>0.28100000000000003</v>
      </c>
      <c r="R1446" s="12">
        <v>6.0999406880189779</v>
      </c>
    </row>
    <row r="1447" spans="1:18" x14ac:dyDescent="0.2">
      <c r="A1447">
        <v>16371.571</v>
      </c>
      <c r="B1447">
        <v>102618.186</v>
      </c>
      <c r="C1447" s="12">
        <v>14.5</v>
      </c>
      <c r="D1447" s="12">
        <v>14.9</v>
      </c>
      <c r="E1447" s="12">
        <v>2</v>
      </c>
      <c r="F1447" s="12">
        <v>22.8</v>
      </c>
      <c r="G1447" s="12">
        <v>44</v>
      </c>
      <c r="H1447" s="12">
        <v>26</v>
      </c>
      <c r="I1447" s="12">
        <v>18</v>
      </c>
      <c r="J1447" s="12">
        <v>-0.17777777777777801</v>
      </c>
      <c r="K1447" s="12">
        <v>1.92</v>
      </c>
      <c r="L1447" s="12">
        <v>1.5635179153094501</v>
      </c>
      <c r="M1447" s="12">
        <v>2.68</v>
      </c>
      <c r="N1447" s="12">
        <v>0.71408333333333296</v>
      </c>
      <c r="O1447" s="12">
        <v>0.41659779279498299</v>
      </c>
      <c r="P1447" s="12">
        <v>85.569844789357006</v>
      </c>
      <c r="Q1447" s="12">
        <v>0.28100000000000003</v>
      </c>
      <c r="R1447" s="12">
        <v>6.0999406880189779</v>
      </c>
    </row>
    <row r="1448" spans="1:18" x14ac:dyDescent="0.2">
      <c r="A1448">
        <v>16371.571</v>
      </c>
      <c r="B1448">
        <v>102618.186</v>
      </c>
      <c r="C1448" s="12">
        <v>14.5</v>
      </c>
      <c r="D1448" s="12">
        <v>14.9</v>
      </c>
      <c r="E1448" s="12">
        <v>2</v>
      </c>
      <c r="F1448" s="12">
        <v>22.8</v>
      </c>
      <c r="G1448" s="12">
        <v>44</v>
      </c>
      <c r="H1448" s="12">
        <v>26</v>
      </c>
      <c r="I1448" s="12">
        <v>18</v>
      </c>
      <c r="J1448" s="12">
        <v>-0.17777777777777801</v>
      </c>
      <c r="K1448" s="12">
        <v>1.92</v>
      </c>
      <c r="L1448" s="12">
        <v>1.5635179153094501</v>
      </c>
      <c r="M1448" s="12">
        <v>2.68</v>
      </c>
      <c r="N1448" s="12">
        <v>0.71408333333333296</v>
      </c>
      <c r="O1448" s="12">
        <v>0.41659779279498299</v>
      </c>
      <c r="P1448" s="12">
        <v>85.569844789357006</v>
      </c>
      <c r="Q1448" s="12">
        <v>0.28100000000000003</v>
      </c>
      <c r="R1448" s="12">
        <v>6.0999406880189779</v>
      </c>
    </row>
    <row r="1449" spans="1:18" x14ac:dyDescent="0.2">
      <c r="A1449">
        <v>16498.428</v>
      </c>
      <c r="B1449">
        <v>102500.81</v>
      </c>
      <c r="C1449" s="12">
        <v>14.5</v>
      </c>
      <c r="D1449" s="12">
        <v>14.9</v>
      </c>
      <c r="E1449" s="12">
        <v>2</v>
      </c>
      <c r="F1449" s="12">
        <v>22.8</v>
      </c>
      <c r="G1449" s="12">
        <v>44</v>
      </c>
      <c r="H1449" s="12">
        <v>26</v>
      </c>
      <c r="I1449" s="12">
        <v>18</v>
      </c>
      <c r="J1449" s="12">
        <v>-0.17777777777777801</v>
      </c>
      <c r="K1449" s="12">
        <v>1.92</v>
      </c>
      <c r="L1449" s="12">
        <v>1.5635179153094501</v>
      </c>
      <c r="M1449" s="12">
        <v>2.68</v>
      </c>
      <c r="N1449" s="12">
        <v>0.71408333333333296</v>
      </c>
      <c r="O1449" s="12">
        <v>0.41659779279498299</v>
      </c>
      <c r="P1449" s="12">
        <v>85.569844789357006</v>
      </c>
      <c r="Q1449" s="12">
        <v>0.28100000000000003</v>
      </c>
      <c r="R1449" s="12">
        <v>6.0999406880189779</v>
      </c>
    </row>
    <row r="1450" spans="1:18" x14ac:dyDescent="0.2">
      <c r="A1450">
        <v>16498.428</v>
      </c>
      <c r="B1450">
        <v>102500.81</v>
      </c>
      <c r="C1450" s="12">
        <v>14.5</v>
      </c>
      <c r="D1450" s="12">
        <v>14.9</v>
      </c>
      <c r="E1450" s="12">
        <v>2</v>
      </c>
      <c r="F1450" s="12">
        <v>22.8</v>
      </c>
      <c r="G1450" s="12">
        <v>44</v>
      </c>
      <c r="H1450" s="12">
        <v>26</v>
      </c>
      <c r="I1450" s="12">
        <v>18</v>
      </c>
      <c r="J1450" s="12">
        <v>-0.17777777777777801</v>
      </c>
      <c r="K1450" s="12">
        <v>1.92</v>
      </c>
      <c r="L1450" s="12">
        <v>1.5635179153094501</v>
      </c>
      <c r="M1450" s="12">
        <v>2.68</v>
      </c>
      <c r="N1450" s="12">
        <v>0.71408333333333296</v>
      </c>
      <c r="O1450" s="12">
        <v>0.41659779279498299</v>
      </c>
      <c r="P1450" s="12">
        <v>85.569844789357006</v>
      </c>
      <c r="Q1450" s="12">
        <v>0.28100000000000003</v>
      </c>
      <c r="R1450" s="12">
        <v>6.0999406880189779</v>
      </c>
    </row>
    <row r="1451" spans="1:18" x14ac:dyDescent="0.2">
      <c r="A1451">
        <v>19842.52</v>
      </c>
      <c r="B1451">
        <v>98287.679999999993</v>
      </c>
      <c r="C1451" s="12">
        <v>15.8</v>
      </c>
      <c r="D1451" s="12">
        <v>16</v>
      </c>
      <c r="E1451" s="12">
        <v>2</v>
      </c>
      <c r="F1451" s="12">
        <v>19.399999999999999</v>
      </c>
      <c r="G1451" s="12">
        <v>44.2</v>
      </c>
      <c r="H1451" s="12">
        <v>26.3</v>
      </c>
      <c r="I1451" s="12">
        <v>17.900000000000002</v>
      </c>
      <c r="J1451" s="12">
        <v>-0.38547486033519601</v>
      </c>
      <c r="K1451" s="12">
        <v>1.91</v>
      </c>
      <c r="L1451" s="12">
        <v>1.59966499162479</v>
      </c>
      <c r="M1451" s="12">
        <v>2.68</v>
      </c>
      <c r="N1451" s="12">
        <v>0.67535078534031401</v>
      </c>
      <c r="O1451" s="12">
        <v>0.40311007775194402</v>
      </c>
      <c r="P1451" s="12">
        <v>76.985177375341095</v>
      </c>
      <c r="Q1451" s="12">
        <v>0.27400000000000002</v>
      </c>
      <c r="R1451" s="12">
        <v>6.1144189245996854</v>
      </c>
    </row>
    <row r="1452" spans="1:18" x14ac:dyDescent="0.2">
      <c r="A1452">
        <v>17409.227999999999</v>
      </c>
      <c r="B1452">
        <v>105477.08900000001</v>
      </c>
      <c r="C1452" s="12">
        <v>14.8</v>
      </c>
      <c r="D1452" s="12">
        <v>15</v>
      </c>
      <c r="E1452" s="12">
        <v>4</v>
      </c>
      <c r="F1452" s="12">
        <v>15.1</v>
      </c>
      <c r="G1452" s="12">
        <v>37.6</v>
      </c>
      <c r="H1452" s="12">
        <v>22.1</v>
      </c>
      <c r="I1452" s="12">
        <v>15.5</v>
      </c>
      <c r="J1452" s="12">
        <v>-0.45161290322580699</v>
      </c>
      <c r="K1452" s="12">
        <v>2.11</v>
      </c>
      <c r="L1452" s="12">
        <v>1.8331885317115599</v>
      </c>
      <c r="M1452" s="12">
        <v>2.67</v>
      </c>
      <c r="N1452" s="12">
        <v>0.45647867298578199</v>
      </c>
      <c r="O1452" s="12">
        <v>0.313412534939493</v>
      </c>
      <c r="P1452" s="12">
        <v>88.321760436890699</v>
      </c>
      <c r="Q1452" s="12">
        <v>0.23699999999999999</v>
      </c>
      <c r="R1452" s="12">
        <v>6.1454796328514005</v>
      </c>
    </row>
    <row r="1453" spans="1:18" x14ac:dyDescent="0.2">
      <c r="A1453">
        <v>17876.109</v>
      </c>
      <c r="B1453">
        <v>97523.297999999995</v>
      </c>
      <c r="C1453" s="12">
        <v>15</v>
      </c>
      <c r="D1453" s="12">
        <v>15.2</v>
      </c>
      <c r="E1453" s="12">
        <v>2</v>
      </c>
      <c r="F1453" s="12">
        <v>25.6</v>
      </c>
      <c r="G1453" s="12">
        <v>52.4</v>
      </c>
      <c r="H1453" s="12">
        <v>30.2</v>
      </c>
      <c r="I1453" s="12">
        <v>22.2</v>
      </c>
      <c r="J1453" s="12">
        <v>-0.20720720720720701</v>
      </c>
      <c r="K1453" s="12">
        <v>1.84</v>
      </c>
      <c r="L1453" s="12">
        <v>1.46</v>
      </c>
      <c r="M1453" s="12">
        <v>2.71</v>
      </c>
      <c r="N1453" s="12">
        <v>0.85</v>
      </c>
      <c r="O1453" s="12">
        <v>0.45945945945945899</v>
      </c>
      <c r="P1453" s="12">
        <v>81.63</v>
      </c>
      <c r="Q1453" s="12">
        <v>0.3</v>
      </c>
      <c r="R1453" s="12">
        <v>6.166666666666667</v>
      </c>
    </row>
    <row r="1454" spans="1:18" x14ac:dyDescent="0.2">
      <c r="A1454">
        <v>17529.227999999999</v>
      </c>
      <c r="B1454">
        <v>105525.08900000001</v>
      </c>
      <c r="C1454" s="12">
        <v>17.3</v>
      </c>
      <c r="D1454" s="12">
        <v>17.5</v>
      </c>
      <c r="E1454" s="12">
        <v>4</v>
      </c>
      <c r="F1454" s="12">
        <v>21.5</v>
      </c>
      <c r="G1454" s="12">
        <v>36.700000000000003</v>
      </c>
      <c r="H1454" s="12">
        <v>21.2</v>
      </c>
      <c r="I1454" s="12">
        <v>15.500000000000004</v>
      </c>
      <c r="J1454" s="12">
        <v>1.93548387096775E-2</v>
      </c>
      <c r="K1454" s="12">
        <v>2</v>
      </c>
      <c r="L1454" s="12">
        <v>1.6460905349794199</v>
      </c>
      <c r="M1454" s="12">
        <v>2.68</v>
      </c>
      <c r="N1454" s="12">
        <v>0.62809999999999999</v>
      </c>
      <c r="O1454" s="12">
        <v>0.385787113813648</v>
      </c>
      <c r="P1454" s="12">
        <v>91.736984556599296</v>
      </c>
      <c r="Q1454" s="12">
        <v>0.26400000000000001</v>
      </c>
      <c r="R1454" s="12">
        <v>6.1670454545454536</v>
      </c>
    </row>
    <row r="1455" spans="1:18" x14ac:dyDescent="0.2">
      <c r="A1455">
        <v>19281.330000000002</v>
      </c>
      <c r="B1455">
        <v>98143.61</v>
      </c>
      <c r="C1455" s="12">
        <v>22.4</v>
      </c>
      <c r="D1455" s="12">
        <v>22.6</v>
      </c>
      <c r="E1455" s="12">
        <v>4</v>
      </c>
      <c r="F1455" s="12">
        <v>16.600000000000001</v>
      </c>
      <c r="G1455" s="12">
        <v>32.9</v>
      </c>
      <c r="H1455" s="12">
        <v>20.2</v>
      </c>
      <c r="I1455" s="12">
        <v>12.7</v>
      </c>
      <c r="J1455" s="12">
        <v>-0.28346456692913402</v>
      </c>
      <c r="K1455" s="12">
        <v>1.99</v>
      </c>
      <c r="L1455" s="12">
        <v>1.70668953687822</v>
      </c>
      <c r="M1455" s="12">
        <v>2.68</v>
      </c>
      <c r="N1455" s="12">
        <v>0.57029145728643205</v>
      </c>
      <c r="O1455" s="12">
        <v>0.36317554594096402</v>
      </c>
      <c r="P1455" s="12">
        <v>78.009234456506405</v>
      </c>
      <c r="Q1455" s="12">
        <v>0.254</v>
      </c>
      <c r="R1455" s="12">
        <v>6.1822498318363461</v>
      </c>
    </row>
    <row r="1456" spans="1:18" x14ac:dyDescent="0.2">
      <c r="A1456">
        <v>20029.54</v>
      </c>
      <c r="B1456">
        <v>97922.774999999994</v>
      </c>
      <c r="C1456" s="12">
        <v>22</v>
      </c>
      <c r="D1456" s="12">
        <v>22.2</v>
      </c>
      <c r="E1456" s="12">
        <v>5</v>
      </c>
      <c r="F1456" s="12">
        <v>23.5</v>
      </c>
      <c r="G1456" s="12">
        <v>32.700000000000003</v>
      </c>
      <c r="H1456" s="12">
        <v>20.5</v>
      </c>
      <c r="I1456" s="12">
        <v>12.200000000000003</v>
      </c>
      <c r="J1456" s="12">
        <v>0.24590163934426201</v>
      </c>
      <c r="K1456" s="12">
        <v>1.89</v>
      </c>
      <c r="L1456" s="12">
        <v>1.5303643724696401</v>
      </c>
      <c r="M1456" s="12">
        <v>2.67</v>
      </c>
      <c r="N1456" s="12">
        <v>0.74468253968253995</v>
      </c>
      <c r="O1456" s="12">
        <v>0.42682982304507999</v>
      </c>
      <c r="P1456" s="12">
        <v>84.257380368751996</v>
      </c>
      <c r="Q1456" s="12">
        <v>0.28100000000000003</v>
      </c>
      <c r="R1456" s="12">
        <v>6.2088346607919567</v>
      </c>
    </row>
    <row r="1457" spans="1:18" x14ac:dyDescent="0.2">
      <c r="A1457">
        <v>19190.7</v>
      </c>
      <c r="B1457">
        <v>98091.41</v>
      </c>
      <c r="C1457" s="12">
        <v>22.1</v>
      </c>
      <c r="D1457" s="12">
        <v>22.3</v>
      </c>
      <c r="E1457" s="12">
        <v>4</v>
      </c>
      <c r="F1457" s="12">
        <v>18.7</v>
      </c>
      <c r="G1457" s="12">
        <v>34.5</v>
      </c>
      <c r="H1457" s="12">
        <v>20.8</v>
      </c>
      <c r="I1457" s="12">
        <v>13.7</v>
      </c>
      <c r="J1457" s="12">
        <v>-0.153284671532847</v>
      </c>
      <c r="K1457" s="12">
        <v>2.0299999999999998</v>
      </c>
      <c r="L1457" s="12">
        <v>1.7101937657961199</v>
      </c>
      <c r="M1457" s="12">
        <v>2.68</v>
      </c>
      <c r="N1457" s="12">
        <v>0.56707389162561594</v>
      </c>
      <c r="O1457" s="12">
        <v>0.36186799783726697</v>
      </c>
      <c r="P1457" s="12">
        <v>88.376489801591404</v>
      </c>
      <c r="Q1457" s="12">
        <v>0.252</v>
      </c>
      <c r="R1457" s="12">
        <v>6.2185471889905397</v>
      </c>
    </row>
    <row r="1458" spans="1:18" x14ac:dyDescent="0.2">
      <c r="A1458">
        <v>14317.23</v>
      </c>
      <c r="B1458">
        <v>102364.57</v>
      </c>
      <c r="C1458" s="12">
        <v>17.71</v>
      </c>
      <c r="D1458" s="12">
        <v>18.510000000000002</v>
      </c>
      <c r="E1458" s="12">
        <v>5</v>
      </c>
      <c r="F1458" s="12">
        <v>17.7</v>
      </c>
      <c r="G1458" s="12">
        <v>33.3333333333333</v>
      </c>
      <c r="H1458" s="12">
        <v>19.6666666666667</v>
      </c>
      <c r="I1458" s="12">
        <v>13.6666666666666</v>
      </c>
      <c r="J1458" s="12">
        <v>-0.14390243902439301</v>
      </c>
      <c r="K1458" s="12">
        <v>2.08666666666667</v>
      </c>
      <c r="L1458" s="12">
        <v>1.77479162383992</v>
      </c>
      <c r="M1458" s="12">
        <v>2.6666666666666701</v>
      </c>
      <c r="N1458" s="12">
        <v>0.50543002752321298</v>
      </c>
      <c r="O1458" s="12">
        <v>0.33437985376650498</v>
      </c>
      <c r="P1458" s="12">
        <v>92.934450199411202</v>
      </c>
      <c r="Q1458" s="12">
        <v>0.24199999999999999</v>
      </c>
      <c r="R1458" s="12">
        <v>6.2207852376992276</v>
      </c>
    </row>
    <row r="1459" spans="1:18" x14ac:dyDescent="0.2">
      <c r="A1459">
        <v>14395.02</v>
      </c>
      <c r="B1459">
        <v>102353.52</v>
      </c>
      <c r="C1459" s="12">
        <v>10.87</v>
      </c>
      <c r="D1459" s="12">
        <v>11.67</v>
      </c>
      <c r="E1459" s="12">
        <v>5</v>
      </c>
      <c r="F1459" s="12">
        <v>17.7</v>
      </c>
      <c r="G1459" s="12">
        <v>33.3333333333333</v>
      </c>
      <c r="H1459" s="12">
        <v>19.6666666666667</v>
      </c>
      <c r="I1459" s="12">
        <v>13.6666666666666</v>
      </c>
      <c r="J1459" s="12">
        <v>-0.14390243902439301</v>
      </c>
      <c r="K1459" s="12">
        <v>2.08666666666667</v>
      </c>
      <c r="L1459" s="12">
        <v>1.77479162383992</v>
      </c>
      <c r="M1459" s="12">
        <v>2.6666666666666701</v>
      </c>
      <c r="N1459" s="12">
        <v>0.50543002752321298</v>
      </c>
      <c r="O1459" s="12">
        <v>0.33437985376650498</v>
      </c>
      <c r="P1459" s="12">
        <v>92.934450199411202</v>
      </c>
      <c r="Q1459" s="12">
        <v>0.24199999999999999</v>
      </c>
      <c r="R1459" s="12">
        <v>6.2207852376992276</v>
      </c>
    </row>
    <row r="1460" spans="1:18" x14ac:dyDescent="0.2">
      <c r="A1460">
        <v>14460.98</v>
      </c>
      <c r="B1460">
        <v>102305.17</v>
      </c>
      <c r="C1460" s="12">
        <v>11</v>
      </c>
      <c r="D1460" s="12">
        <v>11.2</v>
      </c>
      <c r="E1460" s="12">
        <v>5</v>
      </c>
      <c r="F1460" s="12">
        <v>17.7</v>
      </c>
      <c r="G1460" s="12">
        <v>33.3333333333333</v>
      </c>
      <c r="H1460" s="12">
        <v>19.6666666666667</v>
      </c>
      <c r="I1460" s="12">
        <v>13.6666666666666</v>
      </c>
      <c r="J1460" s="12">
        <v>-0.14390243902439301</v>
      </c>
      <c r="K1460" s="12">
        <v>2.08666666666667</v>
      </c>
      <c r="L1460" s="12">
        <v>1.77479162383992</v>
      </c>
      <c r="M1460" s="12">
        <v>2.6666666666666701</v>
      </c>
      <c r="N1460" s="12">
        <v>0.50543002752321298</v>
      </c>
      <c r="O1460" s="12">
        <v>0.33437985376650498</v>
      </c>
      <c r="P1460" s="12">
        <v>92.934450199411202</v>
      </c>
      <c r="Q1460" s="12">
        <v>0.24199999999999999</v>
      </c>
      <c r="R1460" s="12">
        <v>6.2207852376992276</v>
      </c>
    </row>
    <row r="1461" spans="1:18" x14ac:dyDescent="0.2">
      <c r="A1461">
        <v>18932.650000000001</v>
      </c>
      <c r="B1461">
        <v>98043.982999999993</v>
      </c>
      <c r="C1461" s="12">
        <v>41.7</v>
      </c>
      <c r="D1461" s="12">
        <v>41.9</v>
      </c>
      <c r="E1461" s="12">
        <v>4</v>
      </c>
      <c r="F1461" s="12">
        <v>17</v>
      </c>
      <c r="G1461" s="12">
        <v>33</v>
      </c>
      <c r="H1461" s="12">
        <v>20</v>
      </c>
      <c r="I1461" s="12">
        <v>13</v>
      </c>
      <c r="J1461" s="12">
        <v>-0.230769230769231</v>
      </c>
      <c r="K1461" s="12">
        <v>2.0499999999999998</v>
      </c>
      <c r="L1461" s="12">
        <v>1.7521367521367499</v>
      </c>
      <c r="M1461" s="12">
        <v>2.67</v>
      </c>
      <c r="N1461" s="12">
        <v>0.52385365853658505</v>
      </c>
      <c r="O1461" s="12">
        <v>0.34376900669035498</v>
      </c>
      <c r="P1461" s="12">
        <v>86.646335785454895</v>
      </c>
      <c r="Q1461" s="12">
        <v>0.24399999999999999</v>
      </c>
      <c r="R1461" s="12">
        <v>6.2453018792483004</v>
      </c>
    </row>
    <row r="1462" spans="1:18" x14ac:dyDescent="0.2">
      <c r="A1462">
        <v>20763.335999999999</v>
      </c>
      <c r="B1462">
        <v>96401.854000000007</v>
      </c>
      <c r="C1462" s="12">
        <v>11.7</v>
      </c>
      <c r="D1462" s="12">
        <v>11.9</v>
      </c>
      <c r="E1462" s="12">
        <v>4</v>
      </c>
      <c r="F1462" s="12">
        <v>20.9</v>
      </c>
      <c r="G1462" s="12">
        <v>39.5</v>
      </c>
      <c r="H1462" s="12">
        <v>27.6</v>
      </c>
      <c r="I1462" s="12">
        <v>11.899999999999999</v>
      </c>
      <c r="J1462" s="12">
        <v>-0.56302521008403394</v>
      </c>
      <c r="K1462" s="12">
        <v>2.0699999999999998</v>
      </c>
      <c r="L1462" s="12">
        <v>1.712158808933</v>
      </c>
      <c r="M1462" s="12">
        <v>2.68</v>
      </c>
      <c r="N1462" s="12">
        <v>0.56527536231884101</v>
      </c>
      <c r="O1462" s="12">
        <v>0.36113477278619299</v>
      </c>
      <c r="P1462" s="12">
        <v>99.087990975284498</v>
      </c>
      <c r="Q1462" s="12">
        <v>0.25</v>
      </c>
      <c r="R1462" s="12">
        <v>6.2611014492753636</v>
      </c>
    </row>
    <row r="1463" spans="1:18" x14ac:dyDescent="0.2">
      <c r="A1463">
        <v>19136.62</v>
      </c>
      <c r="B1463">
        <v>98091.29</v>
      </c>
      <c r="C1463" s="12">
        <v>25</v>
      </c>
      <c r="D1463" s="12">
        <v>25.2</v>
      </c>
      <c r="E1463" s="12">
        <v>4</v>
      </c>
      <c r="F1463" s="12">
        <v>21.4</v>
      </c>
      <c r="G1463" s="12">
        <v>32.700000000000003</v>
      </c>
      <c r="H1463" s="12">
        <v>20.399999999999999</v>
      </c>
      <c r="I1463" s="12">
        <v>12.300000000000004</v>
      </c>
      <c r="J1463" s="12">
        <v>8.1300813008130093E-2</v>
      </c>
      <c r="K1463" s="12">
        <v>2.02</v>
      </c>
      <c r="L1463" s="12">
        <v>1.66392092257002</v>
      </c>
      <c r="M1463" s="12">
        <v>2.67</v>
      </c>
      <c r="N1463" s="12">
        <v>0.60464356435643596</v>
      </c>
      <c r="O1463" s="12">
        <v>0.37680864323220398</v>
      </c>
      <c r="P1463" s="12">
        <v>94.498649069085801</v>
      </c>
      <c r="Q1463" s="12">
        <v>0.25600000000000001</v>
      </c>
      <c r="R1463" s="12">
        <v>6.2681389232673279</v>
      </c>
    </row>
    <row r="1464" spans="1:18" x14ac:dyDescent="0.2">
      <c r="A1464">
        <v>18071.112000000001</v>
      </c>
      <c r="B1464">
        <v>97471.986999999994</v>
      </c>
      <c r="C1464" s="12">
        <v>15.1</v>
      </c>
      <c r="D1464" s="12">
        <v>15.3</v>
      </c>
      <c r="E1464" s="12">
        <v>2</v>
      </c>
      <c r="F1464" s="12">
        <v>20.6</v>
      </c>
      <c r="G1464" s="12">
        <v>49.4</v>
      </c>
      <c r="H1464" s="12">
        <v>28.7</v>
      </c>
      <c r="I1464" s="12">
        <v>20.7</v>
      </c>
      <c r="J1464" s="12">
        <v>-0.39130434782608697</v>
      </c>
      <c r="K1464" s="12">
        <v>2.06</v>
      </c>
      <c r="L1464" s="12">
        <v>1.71</v>
      </c>
      <c r="M1464" s="12">
        <v>2.69</v>
      </c>
      <c r="N1464" s="12">
        <v>0.56999999999999995</v>
      </c>
      <c r="O1464" s="12">
        <v>0.36305732484076397</v>
      </c>
      <c r="P1464" s="12">
        <v>96.4</v>
      </c>
      <c r="Q1464" s="12">
        <v>0.25</v>
      </c>
      <c r="R1464" s="12">
        <v>6.2799999999999994</v>
      </c>
    </row>
    <row r="1465" spans="1:18" x14ac:dyDescent="0.2">
      <c r="A1465">
        <v>19356.683000000001</v>
      </c>
      <c r="B1465">
        <v>98043.504000000001</v>
      </c>
      <c r="C1465" s="12">
        <v>19.399999999999999</v>
      </c>
      <c r="D1465" s="12">
        <v>19.600000000000001</v>
      </c>
      <c r="E1465" s="12">
        <v>2</v>
      </c>
      <c r="F1465" s="12">
        <v>36</v>
      </c>
      <c r="G1465" s="12">
        <v>52</v>
      </c>
      <c r="H1465" s="12">
        <v>30</v>
      </c>
      <c r="I1465" s="12">
        <v>22</v>
      </c>
      <c r="J1465" s="12">
        <v>0.27272727272727298</v>
      </c>
      <c r="K1465" s="12">
        <v>1.85</v>
      </c>
      <c r="L1465" s="12">
        <v>1.36029411764706</v>
      </c>
      <c r="M1465" s="12">
        <v>2.7</v>
      </c>
      <c r="N1465" s="12">
        <v>0.98486486486486502</v>
      </c>
      <c r="O1465" s="12">
        <v>0.49618736383442302</v>
      </c>
      <c r="P1465" s="12">
        <v>98.693743139407303</v>
      </c>
      <c r="Q1465" s="12">
        <v>0.315</v>
      </c>
      <c r="R1465" s="12">
        <v>6.3011583011583019</v>
      </c>
    </row>
    <row r="1466" spans="1:18" x14ac:dyDescent="0.2">
      <c r="A1466">
        <v>17895.662</v>
      </c>
      <c r="B1466">
        <v>97517.043999999994</v>
      </c>
      <c r="C1466" s="12">
        <v>17.600000000000001</v>
      </c>
      <c r="D1466" s="12">
        <v>17.8</v>
      </c>
      <c r="E1466" s="12">
        <v>5</v>
      </c>
      <c r="F1466" s="12">
        <v>19.7</v>
      </c>
      <c r="G1466" s="12">
        <v>33.200000000000003</v>
      </c>
      <c r="H1466" s="12">
        <v>20.100000000000001</v>
      </c>
      <c r="I1466" s="12">
        <v>13.100000000000001</v>
      </c>
      <c r="J1466" s="12">
        <v>-3.0534351145038299E-2</v>
      </c>
      <c r="K1466" s="12">
        <v>2.02</v>
      </c>
      <c r="L1466" s="12">
        <v>1.69</v>
      </c>
      <c r="M1466" s="12">
        <v>2.67</v>
      </c>
      <c r="N1466" s="12">
        <v>0.57999999999999996</v>
      </c>
      <c r="O1466" s="12">
        <v>0.367088607594937</v>
      </c>
      <c r="P1466" s="12">
        <v>90.35</v>
      </c>
      <c r="Q1466" s="12">
        <v>0.25</v>
      </c>
      <c r="R1466" s="12">
        <v>6.32</v>
      </c>
    </row>
    <row r="1467" spans="1:18" x14ac:dyDescent="0.2">
      <c r="A1467">
        <v>16369.51</v>
      </c>
      <c r="B1467">
        <v>102657.98</v>
      </c>
      <c r="C1467" s="12">
        <v>14.8</v>
      </c>
      <c r="D1467" s="12">
        <v>15</v>
      </c>
      <c r="E1467" s="12">
        <v>2</v>
      </c>
      <c r="F1467" s="12">
        <v>26.9</v>
      </c>
      <c r="G1467" s="12">
        <v>52</v>
      </c>
      <c r="H1467" s="12">
        <v>30</v>
      </c>
      <c r="I1467" s="12">
        <v>22</v>
      </c>
      <c r="J1467" s="12">
        <v>-0.14090909090909101</v>
      </c>
      <c r="K1467" s="12">
        <v>1.83</v>
      </c>
      <c r="L1467" s="12">
        <v>1.44208037825059</v>
      </c>
      <c r="M1467" s="12">
        <v>2.68</v>
      </c>
      <c r="N1467" s="12">
        <v>0.85842622950819703</v>
      </c>
      <c r="O1467" s="12">
        <v>0.46191030662291399</v>
      </c>
      <c r="P1467" s="12">
        <v>83.9815904056222</v>
      </c>
      <c r="Q1467" s="12">
        <v>0.29199999999999998</v>
      </c>
      <c r="R1467" s="12">
        <v>6.3644733887267027</v>
      </c>
    </row>
    <row r="1468" spans="1:18" x14ac:dyDescent="0.2">
      <c r="A1468">
        <v>16369.51</v>
      </c>
      <c r="B1468">
        <v>102657.98</v>
      </c>
      <c r="C1468" s="12">
        <v>14.8</v>
      </c>
      <c r="D1468" s="12">
        <v>15</v>
      </c>
      <c r="E1468" s="12">
        <v>2</v>
      </c>
      <c r="F1468" s="12">
        <v>26.9</v>
      </c>
      <c r="G1468" s="12">
        <v>52</v>
      </c>
      <c r="H1468" s="12">
        <v>30</v>
      </c>
      <c r="I1468" s="12">
        <v>22</v>
      </c>
      <c r="J1468" s="12">
        <v>-0.14090909090909101</v>
      </c>
      <c r="K1468" s="12">
        <v>1.83</v>
      </c>
      <c r="L1468" s="12">
        <v>1.44208037825059</v>
      </c>
      <c r="M1468" s="12">
        <v>2.68</v>
      </c>
      <c r="N1468" s="12">
        <v>0.85842622950819703</v>
      </c>
      <c r="O1468" s="12">
        <v>0.46191030662291399</v>
      </c>
      <c r="P1468" s="12">
        <v>83.9815904056222</v>
      </c>
      <c r="Q1468" s="12">
        <v>0.29199999999999998</v>
      </c>
      <c r="R1468" s="12">
        <v>6.3644733887267027</v>
      </c>
    </row>
    <row r="1469" spans="1:18" x14ac:dyDescent="0.2">
      <c r="A1469">
        <v>16369.51</v>
      </c>
      <c r="B1469">
        <v>102657.98</v>
      </c>
      <c r="C1469" s="12">
        <v>14.8</v>
      </c>
      <c r="D1469" s="12">
        <v>15</v>
      </c>
      <c r="E1469" s="12">
        <v>2</v>
      </c>
      <c r="F1469" s="12">
        <v>26.9</v>
      </c>
      <c r="G1469" s="12">
        <v>52</v>
      </c>
      <c r="H1469" s="12">
        <v>30</v>
      </c>
      <c r="I1469" s="12">
        <v>22</v>
      </c>
      <c r="J1469" s="12">
        <v>-0.14090909090909101</v>
      </c>
      <c r="K1469" s="12">
        <v>1.83</v>
      </c>
      <c r="L1469" s="12">
        <v>1.44208037825059</v>
      </c>
      <c r="M1469" s="12">
        <v>2.68</v>
      </c>
      <c r="N1469" s="12">
        <v>0.85842622950819703</v>
      </c>
      <c r="O1469" s="12">
        <v>0.46191030662291399</v>
      </c>
      <c r="P1469" s="12">
        <v>83.9815904056222</v>
      </c>
      <c r="Q1469" s="12">
        <v>0.29199999999999998</v>
      </c>
      <c r="R1469" s="12">
        <v>6.3644733887267027</v>
      </c>
    </row>
    <row r="1470" spans="1:18" x14ac:dyDescent="0.2">
      <c r="A1470">
        <v>16526.969000000001</v>
      </c>
      <c r="B1470">
        <v>102466.667</v>
      </c>
      <c r="C1470" s="12">
        <v>14.8</v>
      </c>
      <c r="D1470" s="12">
        <v>15</v>
      </c>
      <c r="E1470" s="12">
        <v>2</v>
      </c>
      <c r="F1470" s="12">
        <v>26.9</v>
      </c>
      <c r="G1470" s="12">
        <v>52</v>
      </c>
      <c r="H1470" s="12">
        <v>30</v>
      </c>
      <c r="I1470" s="12">
        <v>22</v>
      </c>
      <c r="J1470" s="12">
        <v>-0.14090909090909101</v>
      </c>
      <c r="K1470" s="12">
        <v>1.83</v>
      </c>
      <c r="L1470" s="12">
        <v>1.44208037825059</v>
      </c>
      <c r="M1470" s="12">
        <v>2.68</v>
      </c>
      <c r="N1470" s="12">
        <v>0.85842622950819703</v>
      </c>
      <c r="O1470" s="12">
        <v>0.46191030662291399</v>
      </c>
      <c r="P1470" s="12">
        <v>83.9815904056222</v>
      </c>
      <c r="Q1470" s="12">
        <v>0.29199999999999998</v>
      </c>
      <c r="R1470" s="12">
        <v>6.3644733887267027</v>
      </c>
    </row>
    <row r="1471" spans="1:18" x14ac:dyDescent="0.2">
      <c r="A1471">
        <v>16526.969000000001</v>
      </c>
      <c r="B1471">
        <v>102466.667</v>
      </c>
      <c r="C1471" s="12">
        <v>14.8</v>
      </c>
      <c r="D1471" s="12">
        <v>15</v>
      </c>
      <c r="E1471" s="12">
        <v>2</v>
      </c>
      <c r="F1471" s="12">
        <v>26.9</v>
      </c>
      <c r="G1471" s="12">
        <v>52</v>
      </c>
      <c r="H1471" s="12">
        <v>30</v>
      </c>
      <c r="I1471" s="12">
        <v>22</v>
      </c>
      <c r="J1471" s="12">
        <v>-0.14090909090909101</v>
      </c>
      <c r="K1471" s="12">
        <v>1.83</v>
      </c>
      <c r="L1471" s="12">
        <v>1.44208037825059</v>
      </c>
      <c r="M1471" s="12">
        <v>2.68</v>
      </c>
      <c r="N1471" s="12">
        <v>0.85842622950819703</v>
      </c>
      <c r="O1471" s="12">
        <v>0.46191030662291399</v>
      </c>
      <c r="P1471" s="12">
        <v>83.9815904056222</v>
      </c>
      <c r="Q1471" s="12">
        <v>0.29199999999999998</v>
      </c>
      <c r="R1471" s="12">
        <v>6.3644733887267027</v>
      </c>
    </row>
    <row r="1472" spans="1:18" x14ac:dyDescent="0.2">
      <c r="A1472">
        <v>16769.695</v>
      </c>
      <c r="B1472">
        <v>102676.167</v>
      </c>
      <c r="C1472" s="12">
        <v>15</v>
      </c>
      <c r="D1472" s="12">
        <v>15.2</v>
      </c>
      <c r="E1472" s="12">
        <v>4</v>
      </c>
      <c r="F1472" s="12">
        <v>26.2</v>
      </c>
      <c r="G1472" s="12">
        <v>41.9</v>
      </c>
      <c r="H1472" s="12">
        <v>25.2</v>
      </c>
      <c r="I1472" s="12">
        <v>16.7</v>
      </c>
      <c r="J1472" s="12">
        <v>5.9880239520958098E-2</v>
      </c>
      <c r="K1472" s="12">
        <v>1.97</v>
      </c>
      <c r="L1472" s="12">
        <v>1.5610142630744801</v>
      </c>
      <c r="M1472" s="12">
        <v>2.68</v>
      </c>
      <c r="N1472" s="12">
        <v>0.71683248730964499</v>
      </c>
      <c r="O1472" s="12">
        <v>0.41753199139011798</v>
      </c>
      <c r="P1472" s="12">
        <v>97.953149784726904</v>
      </c>
      <c r="Q1472" s="12">
        <v>0.26600000000000001</v>
      </c>
      <c r="R1472" s="12">
        <v>6.4542574710888907</v>
      </c>
    </row>
    <row r="1473" spans="1:18" x14ac:dyDescent="0.2">
      <c r="A1473">
        <v>14575.32</v>
      </c>
      <c r="B1473">
        <v>102298.77</v>
      </c>
      <c r="C1473" s="12">
        <v>21.4</v>
      </c>
      <c r="D1473" s="12">
        <v>22.4</v>
      </c>
      <c r="E1473" s="12">
        <v>2</v>
      </c>
      <c r="F1473" s="12">
        <v>20.95</v>
      </c>
      <c r="G1473" s="12">
        <v>49</v>
      </c>
      <c r="H1473" s="12">
        <v>28.5</v>
      </c>
      <c r="I1473" s="12">
        <v>20.5</v>
      </c>
      <c r="J1473" s="12">
        <v>-0.36829268292682898</v>
      </c>
      <c r="K1473" s="12">
        <v>1.86</v>
      </c>
      <c r="L1473" s="12">
        <v>1.5379596094661101</v>
      </c>
      <c r="M1473" s="12">
        <v>2.6850000000000001</v>
      </c>
      <c r="N1473" s="12">
        <v>0.74620920653273604</v>
      </c>
      <c r="O1473" s="12">
        <v>0.42714555495533701</v>
      </c>
      <c r="P1473" s="12">
        <v>75.38620968779</v>
      </c>
      <c r="Q1473" s="12">
        <v>0.27</v>
      </c>
      <c r="R1473" s="12">
        <v>6.4674415056768</v>
      </c>
    </row>
    <row r="1474" spans="1:18" x14ac:dyDescent="0.2">
      <c r="A1474">
        <v>14362.297</v>
      </c>
      <c r="B1474">
        <v>102367.25199999999</v>
      </c>
      <c r="C1474" s="12">
        <v>13.7</v>
      </c>
      <c r="D1474" s="12">
        <v>14.1</v>
      </c>
      <c r="E1474" s="12">
        <v>2</v>
      </c>
      <c r="F1474" s="12">
        <v>20.95</v>
      </c>
      <c r="G1474" s="12">
        <v>49</v>
      </c>
      <c r="H1474" s="12">
        <v>28.5</v>
      </c>
      <c r="I1474" s="12">
        <v>20.5</v>
      </c>
      <c r="J1474" s="12">
        <v>-0.36829268292682898</v>
      </c>
      <c r="K1474" s="12">
        <v>1.86</v>
      </c>
      <c r="L1474" s="12">
        <v>1.5379596094661101</v>
      </c>
      <c r="M1474" s="12">
        <v>2.6850000000000001</v>
      </c>
      <c r="N1474" s="12">
        <v>0.74620920653273604</v>
      </c>
      <c r="O1474" s="12">
        <v>0.42714555495533701</v>
      </c>
      <c r="P1474" s="12">
        <v>75.38620968779</v>
      </c>
      <c r="Q1474" s="12">
        <v>0.27</v>
      </c>
      <c r="R1474" s="12">
        <v>6.4674415056768</v>
      </c>
    </row>
    <row r="1475" spans="1:18" x14ac:dyDescent="0.2">
      <c r="A1475">
        <v>19496.009999999998</v>
      </c>
      <c r="B1475">
        <v>98148.91</v>
      </c>
      <c r="C1475" s="12">
        <v>10.9</v>
      </c>
      <c r="D1475" s="12">
        <v>11.1</v>
      </c>
      <c r="E1475" s="12">
        <v>4</v>
      </c>
      <c r="F1475" s="12">
        <v>19.7</v>
      </c>
      <c r="G1475" s="12">
        <v>33.5</v>
      </c>
      <c r="H1475" s="12">
        <v>19.100000000000001</v>
      </c>
      <c r="I1475" s="12">
        <v>14.399999999999999</v>
      </c>
      <c r="J1475" s="12">
        <v>4.1666666666666498E-2</v>
      </c>
      <c r="K1475" s="12">
        <v>2.0499999999999998</v>
      </c>
      <c r="L1475" s="12">
        <v>1.71261487050961</v>
      </c>
      <c r="M1475" s="12">
        <v>2.69</v>
      </c>
      <c r="N1475" s="12">
        <v>0.57069756097560997</v>
      </c>
      <c r="O1475" s="12">
        <v>0.36334019683657698</v>
      </c>
      <c r="P1475" s="12">
        <v>92.856538425375803</v>
      </c>
      <c r="Q1475" s="12">
        <v>0.24199999999999999</v>
      </c>
      <c r="R1475" s="12">
        <v>6.4904857891554135</v>
      </c>
    </row>
    <row r="1476" spans="1:18" x14ac:dyDescent="0.2">
      <c r="A1476">
        <v>14697.82</v>
      </c>
      <c r="B1476">
        <v>102844.46</v>
      </c>
      <c r="C1476" s="12">
        <v>19.8</v>
      </c>
      <c r="D1476" s="12">
        <v>20</v>
      </c>
      <c r="E1476" s="12">
        <v>5</v>
      </c>
      <c r="F1476" s="12">
        <v>21.7</v>
      </c>
      <c r="G1476" s="12">
        <v>40.5</v>
      </c>
      <c r="H1476" s="12">
        <v>25.5</v>
      </c>
      <c r="I1476" s="12">
        <v>15</v>
      </c>
      <c r="J1476" s="12">
        <v>-0.25333333333333302</v>
      </c>
      <c r="K1476" s="12">
        <v>1.91</v>
      </c>
      <c r="L1476" s="12">
        <v>1.5694330320460099</v>
      </c>
      <c r="M1476" s="12">
        <v>2.66</v>
      </c>
      <c r="N1476" s="12">
        <v>0.69487958115183301</v>
      </c>
      <c r="O1476" s="12">
        <v>0.409987581937588</v>
      </c>
      <c r="P1476" s="12">
        <v>83.067630083934802</v>
      </c>
      <c r="Q1476" s="12">
        <v>0.26100000000000001</v>
      </c>
      <c r="R1476" s="12">
        <v>6.4937914986660275</v>
      </c>
    </row>
    <row r="1477" spans="1:18" x14ac:dyDescent="0.2">
      <c r="A1477">
        <v>18932.650000000001</v>
      </c>
      <c r="B1477">
        <v>98043.982999999993</v>
      </c>
      <c r="C1477" s="12">
        <v>18.7</v>
      </c>
      <c r="D1477" s="12">
        <v>19.5</v>
      </c>
      <c r="E1477" s="12">
        <v>5</v>
      </c>
      <c r="F1477" s="12">
        <v>22.6</v>
      </c>
      <c r="G1477" s="12">
        <v>29</v>
      </c>
      <c r="H1477" s="12">
        <v>18</v>
      </c>
      <c r="I1477" s="12">
        <v>11</v>
      </c>
      <c r="J1477" s="12">
        <v>0.41818181818181799</v>
      </c>
      <c r="K1477" s="12">
        <v>1.99</v>
      </c>
      <c r="L1477" s="12">
        <v>1.6231647634584001</v>
      </c>
      <c r="M1477" s="12">
        <v>2.66</v>
      </c>
      <c r="N1477" s="12">
        <v>0.63877386934673397</v>
      </c>
      <c r="O1477" s="12">
        <v>0.38978768291037502</v>
      </c>
      <c r="P1477" s="12">
        <v>94.111551653607705</v>
      </c>
      <c r="Q1477" s="12">
        <v>0.252</v>
      </c>
      <c r="R1477" s="12">
        <v>6.5030709101060875</v>
      </c>
    </row>
    <row r="1478" spans="1:18" x14ac:dyDescent="0.2">
      <c r="A1478">
        <v>18902.689999999999</v>
      </c>
      <c r="B1478">
        <v>98131.42</v>
      </c>
      <c r="C1478" s="12">
        <v>13.2</v>
      </c>
      <c r="D1478" s="12">
        <v>13.4</v>
      </c>
      <c r="E1478" s="12">
        <v>4</v>
      </c>
      <c r="F1478" s="12">
        <v>22</v>
      </c>
      <c r="G1478" s="12">
        <v>30.9</v>
      </c>
      <c r="H1478" s="12">
        <v>18.2</v>
      </c>
      <c r="I1478" s="12">
        <v>12.7</v>
      </c>
      <c r="J1478" s="12">
        <v>0.29921259842519699</v>
      </c>
      <c r="K1478" s="12">
        <v>2.0499999999999998</v>
      </c>
      <c r="L1478" s="12">
        <v>1.6803278688524601</v>
      </c>
      <c r="M1478" s="12">
        <v>2.67</v>
      </c>
      <c r="N1478" s="12">
        <v>0.58897560975609697</v>
      </c>
      <c r="O1478" s="12">
        <v>0.37066371953091398</v>
      </c>
      <c r="P1478" s="12">
        <v>99.732483021368196</v>
      </c>
      <c r="Q1478" s="12">
        <v>0.24399999999999999</v>
      </c>
      <c r="R1478" s="12">
        <v>6.5121951219512173</v>
      </c>
    </row>
    <row r="1479" spans="1:18" x14ac:dyDescent="0.2">
      <c r="A1479">
        <v>19256.695</v>
      </c>
      <c r="B1479">
        <v>98044.462</v>
      </c>
      <c r="C1479" s="12">
        <v>32.799999999999997</v>
      </c>
      <c r="D1479" s="12">
        <v>33.200000000000003</v>
      </c>
      <c r="E1479" s="12">
        <v>4</v>
      </c>
      <c r="F1479" s="12">
        <v>17.899999999999999</v>
      </c>
      <c r="G1479" s="12">
        <v>30</v>
      </c>
      <c r="H1479" s="12">
        <v>17</v>
      </c>
      <c r="I1479" s="12">
        <v>13</v>
      </c>
      <c r="J1479" s="12">
        <v>6.9230769230769096E-2</v>
      </c>
      <c r="K1479" s="12">
        <v>1.95</v>
      </c>
      <c r="L1479" s="12">
        <v>1.6539440203562299</v>
      </c>
      <c r="M1479" s="12">
        <v>2.65</v>
      </c>
      <c r="N1479" s="12">
        <v>0.60223076923076901</v>
      </c>
      <c r="O1479" s="12">
        <v>0.37587018099764802</v>
      </c>
      <c r="P1479" s="12">
        <v>78.765487290841705</v>
      </c>
      <c r="Q1479" s="12">
        <v>0.245</v>
      </c>
      <c r="R1479" s="12">
        <v>6.5397174254317099</v>
      </c>
    </row>
    <row r="1480" spans="1:18" x14ac:dyDescent="0.2">
      <c r="A1480">
        <v>20755.976999999999</v>
      </c>
      <c r="B1480">
        <v>96318.793000000005</v>
      </c>
      <c r="C1480" s="12">
        <v>10.8</v>
      </c>
      <c r="D1480" s="12">
        <v>11</v>
      </c>
      <c r="E1480" s="12">
        <v>3</v>
      </c>
      <c r="F1480" s="12">
        <v>17.3</v>
      </c>
      <c r="G1480" s="12">
        <v>35.6</v>
      </c>
      <c r="H1480" s="12">
        <v>22.6</v>
      </c>
      <c r="I1480" s="12">
        <v>13</v>
      </c>
      <c r="J1480" s="12">
        <v>-0.40769230769230802</v>
      </c>
      <c r="K1480" s="12">
        <v>2.0099999999999998</v>
      </c>
      <c r="L1480" s="12">
        <v>1.7135549872122799</v>
      </c>
      <c r="M1480" s="12">
        <v>2.69</v>
      </c>
      <c r="N1480" s="12">
        <v>0.56983582089552298</v>
      </c>
      <c r="O1480" s="12">
        <v>0.362990711073503</v>
      </c>
      <c r="P1480" s="12">
        <v>81.667382592524703</v>
      </c>
      <c r="Q1480" s="12">
        <v>0.24</v>
      </c>
      <c r="R1480" s="12">
        <v>6.5409825870646792</v>
      </c>
    </row>
    <row r="1481" spans="1:18" x14ac:dyDescent="0.2">
      <c r="A1481">
        <v>19370.919999999998</v>
      </c>
      <c r="B1481">
        <v>98113.53</v>
      </c>
      <c r="C1481" s="12">
        <v>21</v>
      </c>
      <c r="D1481" s="12">
        <v>21.2</v>
      </c>
      <c r="E1481" s="12">
        <v>4</v>
      </c>
      <c r="F1481" s="12">
        <v>20.9</v>
      </c>
      <c r="G1481" s="12">
        <v>29.2</v>
      </c>
      <c r="H1481" s="12">
        <v>17.2</v>
      </c>
      <c r="I1481" s="12">
        <v>12</v>
      </c>
      <c r="J1481" s="12">
        <v>0.30833333333333302</v>
      </c>
      <c r="K1481" s="12">
        <v>2.06</v>
      </c>
      <c r="L1481" s="12">
        <v>1.70388751033912</v>
      </c>
      <c r="M1481" s="12">
        <v>2.68</v>
      </c>
      <c r="N1481" s="12">
        <v>0.57287378640776698</v>
      </c>
      <c r="O1481" s="12">
        <v>0.36422107823167099</v>
      </c>
      <c r="P1481" s="12">
        <v>97.7737179269904</v>
      </c>
      <c r="Q1481" s="12">
        <v>0.24</v>
      </c>
      <c r="R1481" s="12">
        <v>6.5536407766990292</v>
      </c>
    </row>
    <row r="1482" spans="1:18" x14ac:dyDescent="0.2">
      <c r="A1482">
        <v>19048.28</v>
      </c>
      <c r="B1482">
        <v>98131.45</v>
      </c>
      <c r="C1482" s="12">
        <v>16</v>
      </c>
      <c r="D1482" s="12">
        <v>16.2</v>
      </c>
      <c r="E1482" s="12">
        <v>4</v>
      </c>
      <c r="F1482" s="12">
        <v>16.3</v>
      </c>
      <c r="G1482" s="12">
        <v>31.8</v>
      </c>
      <c r="H1482" s="12">
        <v>18.600000000000001</v>
      </c>
      <c r="I1482" s="12">
        <v>13.2</v>
      </c>
      <c r="J1482" s="12">
        <v>-0.174242424242424</v>
      </c>
      <c r="K1482" s="12">
        <v>2.17</v>
      </c>
      <c r="L1482" s="12">
        <v>1.8658641444540001</v>
      </c>
      <c r="M1482" s="12">
        <v>2.67</v>
      </c>
      <c r="N1482" s="12">
        <v>0.43097235023041502</v>
      </c>
      <c r="O1482" s="12">
        <v>0.30117447773258499</v>
      </c>
      <c r="P1482" s="12">
        <v>100</v>
      </c>
      <c r="Q1482" s="12">
        <v>0.218</v>
      </c>
      <c r="R1482" s="12">
        <v>6.5640933496808032</v>
      </c>
    </row>
    <row r="1483" spans="1:18" x14ac:dyDescent="0.2">
      <c r="A1483">
        <v>19256.162</v>
      </c>
      <c r="B1483">
        <v>98146.316999999995</v>
      </c>
      <c r="C1483" s="12">
        <v>23.5</v>
      </c>
      <c r="D1483" s="12">
        <v>24.5</v>
      </c>
      <c r="E1483" s="12">
        <v>5</v>
      </c>
      <c r="F1483" s="12">
        <v>21.8</v>
      </c>
      <c r="G1483" s="12">
        <v>32</v>
      </c>
      <c r="H1483" s="12">
        <v>20</v>
      </c>
      <c r="I1483" s="12">
        <v>12</v>
      </c>
      <c r="J1483" s="12">
        <v>0.15</v>
      </c>
      <c r="K1483" s="12">
        <v>1.97</v>
      </c>
      <c r="L1483" s="12">
        <v>1.61740558292282</v>
      </c>
      <c r="M1483" s="12">
        <v>2.66</v>
      </c>
      <c r="N1483" s="12">
        <v>0.644609137055838</v>
      </c>
      <c r="O1483" s="12">
        <v>0.39195278837487801</v>
      </c>
      <c r="P1483" s="12">
        <v>89.958389769112003</v>
      </c>
      <c r="Q1483" s="12">
        <v>0.25</v>
      </c>
      <c r="R1483" s="12">
        <v>6.578436548223352</v>
      </c>
    </row>
    <row r="1484" spans="1:18" x14ac:dyDescent="0.2">
      <c r="A1484">
        <v>18142.535</v>
      </c>
      <c r="B1484">
        <v>97630.335999999996</v>
      </c>
      <c r="C1484" s="12">
        <v>16</v>
      </c>
      <c r="D1484" s="12">
        <v>16.2</v>
      </c>
      <c r="E1484" s="12">
        <v>4</v>
      </c>
      <c r="F1484" s="12">
        <v>23.5</v>
      </c>
      <c r="G1484" s="12">
        <v>32.6</v>
      </c>
      <c r="H1484" s="12">
        <v>19.100000000000001</v>
      </c>
      <c r="I1484" s="12">
        <v>13.5</v>
      </c>
      <c r="J1484" s="12">
        <v>0.32592592592592601</v>
      </c>
      <c r="K1484" s="12">
        <v>2.02</v>
      </c>
      <c r="L1484" s="12">
        <v>2.0134376845835802</v>
      </c>
      <c r="M1484" s="12">
        <v>2.68</v>
      </c>
      <c r="N1484" s="12">
        <v>0.63851485148514897</v>
      </c>
      <c r="O1484" s="12">
        <v>0.38969122001329398</v>
      </c>
      <c r="P1484" s="12">
        <v>98.635137230578394</v>
      </c>
      <c r="Q1484" s="12">
        <v>0.249</v>
      </c>
      <c r="R1484" s="12">
        <v>6.5803809296592322</v>
      </c>
    </row>
    <row r="1485" spans="1:18" x14ac:dyDescent="0.2">
      <c r="A1485">
        <v>19172.87</v>
      </c>
      <c r="B1485">
        <v>98113.279999999999</v>
      </c>
      <c r="C1485" s="12">
        <v>19.100000000000001</v>
      </c>
      <c r="D1485" s="12">
        <v>19.3</v>
      </c>
      <c r="E1485" s="12">
        <v>4</v>
      </c>
      <c r="F1485" s="12">
        <v>22.2</v>
      </c>
      <c r="G1485" s="12">
        <v>29</v>
      </c>
      <c r="H1485" s="12">
        <v>18</v>
      </c>
      <c r="I1485" s="12">
        <v>11</v>
      </c>
      <c r="J1485" s="12">
        <v>0.381818181818182</v>
      </c>
      <c r="K1485" s="12">
        <v>2.0299999999999998</v>
      </c>
      <c r="L1485" s="12">
        <v>1.6612111292962399</v>
      </c>
      <c r="M1485" s="12">
        <v>2.67</v>
      </c>
      <c r="N1485" s="12">
        <v>0.60726108374384302</v>
      </c>
      <c r="O1485" s="12">
        <v>0.37782354708006199</v>
      </c>
      <c r="P1485" s="12">
        <v>97.608757726690101</v>
      </c>
      <c r="Q1485" s="12">
        <v>0.24399999999999999</v>
      </c>
      <c r="R1485" s="12">
        <v>6.5871355891141112</v>
      </c>
    </row>
    <row r="1486" spans="1:18" x14ac:dyDescent="0.2">
      <c r="A1486">
        <v>14697.25</v>
      </c>
      <c r="B1486">
        <v>102784.76</v>
      </c>
      <c r="C1486" s="12">
        <v>19.600000000000001</v>
      </c>
      <c r="D1486" s="12">
        <v>19.8</v>
      </c>
      <c r="E1486" s="12">
        <v>5</v>
      </c>
      <c r="F1486" s="12">
        <v>34</v>
      </c>
      <c r="G1486" s="12">
        <v>53.2</v>
      </c>
      <c r="H1486" s="12">
        <v>33.4</v>
      </c>
      <c r="I1486" s="12">
        <v>19.800000000000004</v>
      </c>
      <c r="J1486" s="12">
        <v>3.0303030303030401E-2</v>
      </c>
      <c r="K1486" s="12">
        <v>1.88</v>
      </c>
      <c r="L1486" s="12">
        <v>1.4029850746268699</v>
      </c>
      <c r="M1486" s="12">
        <v>2.68</v>
      </c>
      <c r="N1486" s="12">
        <v>0.91021276595744705</v>
      </c>
      <c r="O1486" s="12">
        <v>0.47649810648251301</v>
      </c>
      <c r="P1486" s="12">
        <v>100</v>
      </c>
      <c r="Q1486" s="12">
        <v>0.28899999999999998</v>
      </c>
      <c r="R1486" s="12">
        <v>6.609732754178018</v>
      </c>
    </row>
    <row r="1487" spans="1:18" x14ac:dyDescent="0.2">
      <c r="A1487">
        <v>16779.098999999998</v>
      </c>
      <c r="B1487">
        <v>102654.95299999999</v>
      </c>
      <c r="C1487" s="12">
        <v>21.5</v>
      </c>
      <c r="D1487" s="12">
        <v>21.7</v>
      </c>
      <c r="E1487" s="12">
        <v>1</v>
      </c>
      <c r="F1487" s="12">
        <v>59.7</v>
      </c>
      <c r="G1487" s="12">
        <v>44.6</v>
      </c>
      <c r="H1487" s="12">
        <v>26.3</v>
      </c>
      <c r="I1487" s="12">
        <v>18.3</v>
      </c>
      <c r="J1487" s="12">
        <v>1.8251366120218599</v>
      </c>
      <c r="K1487" s="12">
        <v>1.86</v>
      </c>
      <c r="L1487" s="12">
        <v>1.16468378209142</v>
      </c>
      <c r="M1487" s="12">
        <v>2.67</v>
      </c>
      <c r="N1487" s="12">
        <v>1.29246774193548</v>
      </c>
      <c r="O1487" s="12">
        <v>0.56378884565864396</v>
      </c>
      <c r="P1487" s="12">
        <v>123.32919022125699</v>
      </c>
      <c r="Q1487" s="12">
        <v>0.34599999999999997</v>
      </c>
      <c r="R1487" s="12">
        <v>6.6256293119522551</v>
      </c>
    </row>
    <row r="1488" spans="1:18" x14ac:dyDescent="0.2">
      <c r="A1488">
        <v>14564.16</v>
      </c>
      <c r="B1488">
        <v>102856.46</v>
      </c>
      <c r="C1488" s="12">
        <v>22.5</v>
      </c>
      <c r="D1488" s="12">
        <v>22.7</v>
      </c>
      <c r="E1488" s="12">
        <v>5</v>
      </c>
      <c r="F1488" s="12">
        <v>28.8</v>
      </c>
      <c r="G1488" s="12">
        <v>49.8</v>
      </c>
      <c r="H1488" s="12">
        <v>31.3</v>
      </c>
      <c r="I1488" s="12">
        <v>18.499999999999996</v>
      </c>
      <c r="J1488" s="12">
        <v>-0.135135135135135</v>
      </c>
      <c r="K1488" s="12">
        <v>1.92</v>
      </c>
      <c r="L1488" s="12">
        <v>1.4906832298136601</v>
      </c>
      <c r="M1488" s="12">
        <v>2.68</v>
      </c>
      <c r="N1488" s="12">
        <v>0.79783333333333395</v>
      </c>
      <c r="O1488" s="12">
        <v>0.44377491424863302</v>
      </c>
      <c r="P1488" s="12">
        <v>96.742009609358703</v>
      </c>
      <c r="Q1488" s="12">
        <v>0.27100000000000002</v>
      </c>
      <c r="R1488" s="12">
        <v>6.6340713407134091</v>
      </c>
    </row>
    <row r="1489" spans="1:18" x14ac:dyDescent="0.2">
      <c r="A1489">
        <v>18856.172999999999</v>
      </c>
      <c r="B1489">
        <v>98199.527000000002</v>
      </c>
      <c r="C1489" s="12">
        <v>26</v>
      </c>
      <c r="D1489" s="12">
        <v>26.2</v>
      </c>
      <c r="E1489" s="12">
        <v>4</v>
      </c>
      <c r="F1489" s="12">
        <v>16.5</v>
      </c>
      <c r="G1489" s="12">
        <v>32</v>
      </c>
      <c r="H1489" s="12">
        <v>19</v>
      </c>
      <c r="I1489" s="12">
        <v>13</v>
      </c>
      <c r="J1489" s="12">
        <v>-0.19230769230769201</v>
      </c>
      <c r="K1489" s="12">
        <v>1.85</v>
      </c>
      <c r="L1489" s="12">
        <v>1.5879828326180301</v>
      </c>
      <c r="M1489" s="12">
        <v>2.66</v>
      </c>
      <c r="N1489" s="12">
        <v>0.675081081081081</v>
      </c>
      <c r="O1489" s="12">
        <v>0.40301397269999001</v>
      </c>
      <c r="P1489" s="12">
        <v>65.014412683161197</v>
      </c>
      <c r="Q1489" s="12">
        <v>0.252</v>
      </c>
      <c r="R1489" s="12">
        <v>6.6471471471471464</v>
      </c>
    </row>
    <row r="1490" spans="1:18" x14ac:dyDescent="0.2">
      <c r="A1490">
        <v>14840.24</v>
      </c>
      <c r="B1490">
        <v>102752.78</v>
      </c>
      <c r="C1490" s="12">
        <v>20.9</v>
      </c>
      <c r="D1490" s="12">
        <v>21.1</v>
      </c>
      <c r="E1490" s="12">
        <v>5</v>
      </c>
      <c r="F1490" s="12">
        <v>30.6</v>
      </c>
      <c r="G1490" s="12">
        <v>41.2</v>
      </c>
      <c r="H1490" s="12">
        <v>26.6</v>
      </c>
      <c r="I1490" s="12">
        <v>14.600000000000001</v>
      </c>
      <c r="J1490" s="12">
        <v>0.27397260273972601</v>
      </c>
      <c r="K1490" s="12">
        <v>1.94</v>
      </c>
      <c r="L1490" s="12">
        <v>1.4854517611025999</v>
      </c>
      <c r="M1490" s="12">
        <v>2.68</v>
      </c>
      <c r="N1490" s="12">
        <v>0.80416494845360897</v>
      </c>
      <c r="O1490" s="12">
        <v>0.445726954812462</v>
      </c>
      <c r="P1490" s="12">
        <v>100</v>
      </c>
      <c r="Q1490" s="12">
        <v>0.27100000000000002</v>
      </c>
      <c r="R1490" s="12">
        <v>6.6574352341461589</v>
      </c>
    </row>
    <row r="1491" spans="1:18" x14ac:dyDescent="0.2">
      <c r="A1491">
        <v>18070.169999999998</v>
      </c>
      <c r="B1491">
        <v>103737.72</v>
      </c>
      <c r="C1491" s="12">
        <v>24.8</v>
      </c>
      <c r="D1491" s="12">
        <v>25.8</v>
      </c>
      <c r="E1491" s="12">
        <v>5</v>
      </c>
      <c r="F1491" s="12">
        <v>31.2</v>
      </c>
      <c r="G1491" s="12">
        <v>36.200000000000003</v>
      </c>
      <c r="H1491" s="12">
        <v>40</v>
      </c>
      <c r="I1491" s="12">
        <v>-3.7999999999999972</v>
      </c>
      <c r="J1491" s="12">
        <v>2.3157894736842102</v>
      </c>
      <c r="K1491" s="12">
        <v>1.82</v>
      </c>
      <c r="L1491" s="12">
        <v>1.33627019089574</v>
      </c>
      <c r="M1491" s="12">
        <v>2.67</v>
      </c>
      <c r="N1491" s="12">
        <v>0.99809890109890098</v>
      </c>
      <c r="O1491" s="12">
        <v>0.49952427307275599</v>
      </c>
      <c r="P1491" s="12">
        <v>96.838098803219296</v>
      </c>
      <c r="Q1491" s="12">
        <v>0.29899999999999999</v>
      </c>
      <c r="R1491" s="12">
        <v>6.6826050203976628</v>
      </c>
    </row>
    <row r="1492" spans="1:18" x14ac:dyDescent="0.2">
      <c r="A1492">
        <v>14535.57</v>
      </c>
      <c r="B1492">
        <v>102856.69</v>
      </c>
      <c r="C1492" s="12">
        <v>22.5</v>
      </c>
      <c r="D1492" s="12">
        <v>22.7</v>
      </c>
      <c r="E1492" s="12">
        <v>5</v>
      </c>
      <c r="F1492" s="12">
        <v>29.3</v>
      </c>
      <c r="G1492" s="12">
        <v>49.8</v>
      </c>
      <c r="H1492" s="12">
        <v>31.5</v>
      </c>
      <c r="I1492" s="12">
        <v>18.299999999999997</v>
      </c>
      <c r="J1492" s="12">
        <v>-0.12021857923497301</v>
      </c>
      <c r="K1492" s="12">
        <v>1.84</v>
      </c>
      <c r="L1492" s="12">
        <v>1.4230471771074999</v>
      </c>
      <c r="M1492" s="12">
        <v>2.68</v>
      </c>
      <c r="N1492" s="12">
        <v>0.88328260869565201</v>
      </c>
      <c r="O1492" s="12">
        <v>0.469012247347947</v>
      </c>
      <c r="P1492" s="12">
        <v>88.900199355172106</v>
      </c>
      <c r="Q1492" s="12">
        <v>0.28100000000000003</v>
      </c>
      <c r="R1492" s="12">
        <v>6.7020733405539215</v>
      </c>
    </row>
    <row r="1493" spans="1:18" x14ac:dyDescent="0.2">
      <c r="A1493">
        <v>16369.51</v>
      </c>
      <c r="B1493">
        <v>102657.98</v>
      </c>
      <c r="C1493" s="12">
        <v>40.6</v>
      </c>
      <c r="D1493" s="12">
        <v>40.799999999999997</v>
      </c>
      <c r="E1493" s="12">
        <v>2</v>
      </c>
      <c r="F1493" s="12">
        <v>20.6</v>
      </c>
      <c r="G1493" s="12">
        <v>44</v>
      </c>
      <c r="H1493" s="12">
        <v>26</v>
      </c>
      <c r="I1493" s="12">
        <v>18</v>
      </c>
      <c r="J1493" s="12">
        <v>-0.3</v>
      </c>
      <c r="K1493" s="12">
        <v>2.0099999999999998</v>
      </c>
      <c r="L1493" s="12">
        <v>1.6666666666666701</v>
      </c>
      <c r="M1493" s="12">
        <v>2.67</v>
      </c>
      <c r="N1493" s="12">
        <v>0.60199999999999998</v>
      </c>
      <c r="O1493" s="12">
        <v>0.37578027465667901</v>
      </c>
      <c r="P1493" s="12">
        <v>91.365448504983405</v>
      </c>
      <c r="Q1493" s="12">
        <v>0.23899999999999999</v>
      </c>
      <c r="R1493" s="12">
        <v>6.7029288702928866</v>
      </c>
    </row>
    <row r="1494" spans="1:18" x14ac:dyDescent="0.2">
      <c r="A1494">
        <v>16369.51</v>
      </c>
      <c r="B1494">
        <v>102657.98</v>
      </c>
      <c r="C1494" s="12">
        <v>40.6</v>
      </c>
      <c r="D1494" s="12">
        <v>40.799999999999997</v>
      </c>
      <c r="E1494" s="12">
        <v>2</v>
      </c>
      <c r="F1494" s="12">
        <v>20.6</v>
      </c>
      <c r="G1494" s="12">
        <v>44</v>
      </c>
      <c r="H1494" s="12">
        <v>26</v>
      </c>
      <c r="I1494" s="12">
        <v>18</v>
      </c>
      <c r="J1494" s="12">
        <v>-0.3</v>
      </c>
      <c r="K1494" s="12">
        <v>2.0099999999999998</v>
      </c>
      <c r="L1494" s="12">
        <v>1.6666666666666701</v>
      </c>
      <c r="M1494" s="12">
        <v>2.67</v>
      </c>
      <c r="N1494" s="12">
        <v>0.60199999999999998</v>
      </c>
      <c r="O1494" s="12">
        <v>0.37578027465667901</v>
      </c>
      <c r="P1494" s="12">
        <v>91.365448504983405</v>
      </c>
      <c r="Q1494" s="12">
        <v>0.23899999999999999</v>
      </c>
      <c r="R1494" s="12">
        <v>6.7029288702928866</v>
      </c>
    </row>
    <row r="1495" spans="1:18" x14ac:dyDescent="0.2">
      <c r="A1495">
        <v>16369.51</v>
      </c>
      <c r="B1495">
        <v>102657.98</v>
      </c>
      <c r="C1495" s="12">
        <v>40.6</v>
      </c>
      <c r="D1495" s="12">
        <v>40.799999999999997</v>
      </c>
      <c r="E1495" s="12">
        <v>2</v>
      </c>
      <c r="F1495" s="12">
        <v>20.6</v>
      </c>
      <c r="G1495" s="12">
        <v>44</v>
      </c>
      <c r="H1495" s="12">
        <v>26</v>
      </c>
      <c r="I1495" s="12">
        <v>18</v>
      </c>
      <c r="J1495" s="12">
        <v>-0.3</v>
      </c>
      <c r="K1495" s="12">
        <v>2.0099999999999998</v>
      </c>
      <c r="L1495" s="12">
        <v>1.6666666666666701</v>
      </c>
      <c r="M1495" s="12">
        <v>2.67</v>
      </c>
      <c r="N1495" s="12">
        <v>0.60199999999999998</v>
      </c>
      <c r="O1495" s="12">
        <v>0.37578027465667901</v>
      </c>
      <c r="P1495" s="12">
        <v>91.365448504983405</v>
      </c>
      <c r="Q1495" s="12">
        <v>0.23899999999999999</v>
      </c>
      <c r="R1495" s="12">
        <v>6.7029288702928866</v>
      </c>
    </row>
    <row r="1496" spans="1:18" x14ac:dyDescent="0.2">
      <c r="A1496">
        <v>16526.969000000001</v>
      </c>
      <c r="B1496">
        <v>102466.667</v>
      </c>
      <c r="C1496" s="12">
        <v>40.6</v>
      </c>
      <c r="D1496" s="12">
        <v>40.799999999999997</v>
      </c>
      <c r="E1496" s="12">
        <v>2</v>
      </c>
      <c r="F1496" s="12">
        <v>20.6</v>
      </c>
      <c r="G1496" s="12">
        <v>44</v>
      </c>
      <c r="H1496" s="12">
        <v>26</v>
      </c>
      <c r="I1496" s="12">
        <v>18</v>
      </c>
      <c r="J1496" s="12">
        <v>-0.3</v>
      </c>
      <c r="K1496" s="12">
        <v>2.0099999999999998</v>
      </c>
      <c r="L1496" s="12">
        <v>1.6666666666666701</v>
      </c>
      <c r="M1496" s="12">
        <v>2.67</v>
      </c>
      <c r="N1496" s="12">
        <v>0.60199999999999998</v>
      </c>
      <c r="O1496" s="12">
        <v>0.37578027465667901</v>
      </c>
      <c r="P1496" s="12">
        <v>91.365448504983405</v>
      </c>
      <c r="Q1496" s="12">
        <v>0.23899999999999999</v>
      </c>
      <c r="R1496" s="12">
        <v>6.7029288702928866</v>
      </c>
    </row>
    <row r="1497" spans="1:18" x14ac:dyDescent="0.2">
      <c r="A1497">
        <v>16526.969000000001</v>
      </c>
      <c r="B1497">
        <v>102466.667</v>
      </c>
      <c r="C1497" s="12">
        <v>40.6</v>
      </c>
      <c r="D1497" s="12">
        <v>40.799999999999997</v>
      </c>
      <c r="E1497" s="12">
        <v>2</v>
      </c>
      <c r="F1497" s="12">
        <v>20.6</v>
      </c>
      <c r="G1497" s="12">
        <v>44</v>
      </c>
      <c r="H1497" s="12">
        <v>26</v>
      </c>
      <c r="I1497" s="12">
        <v>18</v>
      </c>
      <c r="J1497" s="12">
        <v>-0.3</v>
      </c>
      <c r="K1497" s="12">
        <v>2.0099999999999998</v>
      </c>
      <c r="L1497" s="12">
        <v>1.6666666666666701</v>
      </c>
      <c r="M1497" s="12">
        <v>2.67</v>
      </c>
      <c r="N1497" s="12">
        <v>0.60199999999999998</v>
      </c>
      <c r="O1497" s="12">
        <v>0.37578027465667901</v>
      </c>
      <c r="P1497" s="12">
        <v>91.365448504983405</v>
      </c>
      <c r="Q1497" s="12">
        <v>0.23899999999999999</v>
      </c>
      <c r="R1497" s="12">
        <v>6.7029288702928866</v>
      </c>
    </row>
    <row r="1498" spans="1:18" x14ac:dyDescent="0.2">
      <c r="A1498">
        <v>16897.8</v>
      </c>
      <c r="B1498">
        <v>102536.04</v>
      </c>
      <c r="C1498" s="12">
        <v>24.3</v>
      </c>
      <c r="D1498" s="12">
        <v>24.7</v>
      </c>
      <c r="E1498" s="12">
        <v>4</v>
      </c>
      <c r="F1498" s="12">
        <v>23.3</v>
      </c>
      <c r="G1498" s="12">
        <v>37</v>
      </c>
      <c r="H1498" s="12">
        <v>23</v>
      </c>
      <c r="I1498" s="12">
        <v>14</v>
      </c>
      <c r="J1498" s="12">
        <v>2.1428571428571502E-2</v>
      </c>
      <c r="K1498" s="12">
        <v>1.92333333333333</v>
      </c>
      <c r="L1498" s="12">
        <v>1.5692474079324701</v>
      </c>
      <c r="M1498" s="12">
        <v>2.6850000000000001</v>
      </c>
      <c r="N1498" s="12">
        <v>0.72999102178061104</v>
      </c>
      <c r="O1498" s="12">
        <v>0.41520891341180899</v>
      </c>
      <c r="P1498" s="12">
        <v>84.661295275371202</v>
      </c>
      <c r="Q1498" s="12">
        <v>0.25750000000000001</v>
      </c>
      <c r="R1498" s="12">
        <v>6.7184117350703341</v>
      </c>
    </row>
    <row r="1499" spans="1:18" x14ac:dyDescent="0.2">
      <c r="A1499">
        <v>16939.34</v>
      </c>
      <c r="B1499">
        <v>102500.04</v>
      </c>
      <c r="C1499" s="12">
        <v>24.2</v>
      </c>
      <c r="D1499" s="12">
        <v>24.6</v>
      </c>
      <c r="E1499" s="12">
        <v>4</v>
      </c>
      <c r="F1499" s="12">
        <v>23.3</v>
      </c>
      <c r="G1499" s="12">
        <v>37</v>
      </c>
      <c r="H1499" s="12">
        <v>23</v>
      </c>
      <c r="I1499" s="12">
        <v>14</v>
      </c>
      <c r="J1499" s="12">
        <v>2.1428571428571502E-2</v>
      </c>
      <c r="K1499" s="12">
        <v>1.92333333333333</v>
      </c>
      <c r="L1499" s="12">
        <v>1.5692474079324701</v>
      </c>
      <c r="M1499" s="12">
        <v>2.6850000000000001</v>
      </c>
      <c r="N1499" s="12">
        <v>0.72999102178061104</v>
      </c>
      <c r="O1499" s="12">
        <v>0.41520891341180899</v>
      </c>
      <c r="P1499" s="12">
        <v>84.661295275371202</v>
      </c>
      <c r="Q1499" s="12">
        <v>0.25750000000000001</v>
      </c>
      <c r="R1499" s="12">
        <v>6.7184117350703341</v>
      </c>
    </row>
    <row r="1500" spans="1:18" x14ac:dyDescent="0.2">
      <c r="A1500">
        <v>16969.79</v>
      </c>
      <c r="B1500">
        <v>102508.67</v>
      </c>
      <c r="C1500" s="12">
        <v>23.2</v>
      </c>
      <c r="D1500" s="12">
        <v>25.5</v>
      </c>
      <c r="E1500" s="12">
        <v>4</v>
      </c>
      <c r="F1500" s="12">
        <v>23.3</v>
      </c>
      <c r="G1500" s="12">
        <v>37</v>
      </c>
      <c r="H1500" s="12">
        <v>23</v>
      </c>
      <c r="I1500" s="12">
        <v>14</v>
      </c>
      <c r="J1500" s="12">
        <v>2.1428571428571502E-2</v>
      </c>
      <c r="K1500" s="12">
        <v>1.92333333333333</v>
      </c>
      <c r="L1500" s="12">
        <v>1.5692474079324701</v>
      </c>
      <c r="M1500" s="12">
        <v>2.6850000000000001</v>
      </c>
      <c r="N1500" s="12">
        <v>0.72999102178061104</v>
      </c>
      <c r="O1500" s="12">
        <v>0.41520891341180899</v>
      </c>
      <c r="P1500" s="12">
        <v>84.661295275371202</v>
      </c>
      <c r="Q1500" s="12">
        <v>0.25750000000000001</v>
      </c>
      <c r="R1500" s="12">
        <v>6.7184117350703341</v>
      </c>
    </row>
    <row r="1501" spans="1:18" x14ac:dyDescent="0.2">
      <c r="A1501">
        <v>16959.740000000002</v>
      </c>
      <c r="B1501">
        <v>102533.46</v>
      </c>
      <c r="C1501" s="12">
        <v>25</v>
      </c>
      <c r="D1501" s="12">
        <v>25.4</v>
      </c>
      <c r="E1501" s="12">
        <v>4</v>
      </c>
      <c r="F1501" s="12">
        <v>23.3</v>
      </c>
      <c r="G1501" s="12">
        <v>37</v>
      </c>
      <c r="H1501" s="12">
        <v>23</v>
      </c>
      <c r="I1501" s="12">
        <v>14</v>
      </c>
      <c r="J1501" s="12">
        <v>2.1428571428571502E-2</v>
      </c>
      <c r="K1501" s="12">
        <v>1.92333333333333</v>
      </c>
      <c r="L1501" s="12">
        <v>1.5692474079324701</v>
      </c>
      <c r="M1501" s="12">
        <v>2.6850000000000001</v>
      </c>
      <c r="N1501" s="12">
        <v>0.72999102178061104</v>
      </c>
      <c r="O1501" s="12">
        <v>0.41520891341180899</v>
      </c>
      <c r="P1501" s="12">
        <v>84.661295275371202</v>
      </c>
      <c r="Q1501" s="12">
        <v>0.25750000000000001</v>
      </c>
      <c r="R1501" s="12">
        <v>6.7184117350703341</v>
      </c>
    </row>
    <row r="1502" spans="1:18" x14ac:dyDescent="0.2">
      <c r="A1502">
        <v>16952.099999999999</v>
      </c>
      <c r="B1502">
        <v>102552.99</v>
      </c>
      <c r="C1502" s="12">
        <v>21.7</v>
      </c>
      <c r="D1502" s="12">
        <v>22.1</v>
      </c>
      <c r="E1502" s="12">
        <v>4</v>
      </c>
      <c r="F1502" s="12">
        <v>23.3</v>
      </c>
      <c r="G1502" s="12">
        <v>37</v>
      </c>
      <c r="H1502" s="12">
        <v>23</v>
      </c>
      <c r="I1502" s="12">
        <v>14</v>
      </c>
      <c r="J1502" s="12">
        <v>2.1428571428571502E-2</v>
      </c>
      <c r="K1502" s="12">
        <v>1.92333333333333</v>
      </c>
      <c r="L1502" s="12">
        <v>1.5692474079324701</v>
      </c>
      <c r="M1502" s="12">
        <v>2.6850000000000001</v>
      </c>
      <c r="N1502" s="12">
        <v>0.72999102178061104</v>
      </c>
      <c r="O1502" s="12">
        <v>0.41520891341180899</v>
      </c>
      <c r="P1502" s="12">
        <v>84.661295275371202</v>
      </c>
      <c r="Q1502" s="12">
        <v>0.25750000000000001</v>
      </c>
      <c r="R1502" s="12">
        <v>6.7184117350703341</v>
      </c>
    </row>
    <row r="1503" spans="1:18" x14ac:dyDescent="0.2">
      <c r="A1503">
        <v>16386.166000000001</v>
      </c>
      <c r="B1503">
        <v>102425.209</v>
      </c>
      <c r="C1503" s="12">
        <v>22</v>
      </c>
      <c r="D1503" s="12">
        <v>22.2</v>
      </c>
      <c r="E1503" s="12">
        <v>4</v>
      </c>
      <c r="F1503" s="12">
        <v>26.6</v>
      </c>
      <c r="G1503" s="12">
        <v>36</v>
      </c>
      <c r="H1503" s="12">
        <v>22</v>
      </c>
      <c r="I1503" s="12">
        <v>14</v>
      </c>
      <c r="J1503" s="12">
        <v>0.32857142857142901</v>
      </c>
      <c r="K1503" s="12">
        <v>1.97</v>
      </c>
      <c r="L1503" s="12">
        <v>1.55608214849921</v>
      </c>
      <c r="M1503" s="12">
        <v>2.67</v>
      </c>
      <c r="N1503" s="12">
        <v>0.715847715736041</v>
      </c>
      <c r="O1503" s="12">
        <v>0.417197697191307</v>
      </c>
      <c r="P1503" s="12">
        <v>99.213838975479007</v>
      </c>
      <c r="Q1503" s="12">
        <v>0.255</v>
      </c>
      <c r="R1503" s="12">
        <v>6.7288145715138858</v>
      </c>
    </row>
    <row r="1504" spans="1:18" x14ac:dyDescent="0.2">
      <c r="A1504">
        <v>16386.166000000001</v>
      </c>
      <c r="B1504">
        <v>102425.209</v>
      </c>
      <c r="C1504" s="12">
        <v>22</v>
      </c>
      <c r="D1504" s="12">
        <v>22.2</v>
      </c>
      <c r="E1504" s="12">
        <v>4</v>
      </c>
      <c r="F1504" s="12">
        <v>26.6</v>
      </c>
      <c r="G1504" s="12">
        <v>36</v>
      </c>
      <c r="H1504" s="12">
        <v>22</v>
      </c>
      <c r="I1504" s="12">
        <v>14</v>
      </c>
      <c r="J1504" s="12">
        <v>0.32857142857142901</v>
      </c>
      <c r="K1504" s="12">
        <v>1.97</v>
      </c>
      <c r="L1504" s="12">
        <v>1.55608214849921</v>
      </c>
      <c r="M1504" s="12">
        <v>2.67</v>
      </c>
      <c r="N1504" s="12">
        <v>0.715847715736041</v>
      </c>
      <c r="O1504" s="12">
        <v>0.417197697191307</v>
      </c>
      <c r="P1504" s="12">
        <v>99.213838975479007</v>
      </c>
      <c r="Q1504" s="12">
        <v>0.255</v>
      </c>
      <c r="R1504" s="12">
        <v>6.7288145715138858</v>
      </c>
    </row>
    <row r="1505" spans="1:18" x14ac:dyDescent="0.2">
      <c r="A1505">
        <v>19077.63</v>
      </c>
      <c r="B1505">
        <v>98472.09</v>
      </c>
      <c r="C1505" s="12">
        <v>14</v>
      </c>
      <c r="D1505" s="12">
        <v>14.2</v>
      </c>
      <c r="E1505" s="12">
        <v>4</v>
      </c>
      <c r="F1505" s="12">
        <v>26.7</v>
      </c>
      <c r="G1505" s="12">
        <v>36.700000000000003</v>
      </c>
      <c r="H1505" s="12">
        <v>22.5</v>
      </c>
      <c r="I1505" s="12">
        <v>14.200000000000003</v>
      </c>
      <c r="J1505" s="12">
        <v>0.29577464788732399</v>
      </c>
      <c r="K1505" s="12">
        <v>1.95</v>
      </c>
      <c r="L1505" s="12">
        <v>1.54</v>
      </c>
      <c r="M1505" s="12">
        <v>2.69</v>
      </c>
      <c r="N1505" s="12">
        <v>0.75</v>
      </c>
      <c r="O1505" s="12">
        <v>0.42857142857142899</v>
      </c>
      <c r="P1505" s="12">
        <v>96.04</v>
      </c>
      <c r="Q1505" s="12">
        <v>0.26</v>
      </c>
      <c r="R1505" s="12">
        <v>6.7307692307692308</v>
      </c>
    </row>
    <row r="1506" spans="1:18" x14ac:dyDescent="0.2">
      <c r="A1506">
        <v>17241.509999999998</v>
      </c>
      <c r="B1506">
        <v>102644.62</v>
      </c>
      <c r="C1506" s="12">
        <v>16</v>
      </c>
      <c r="D1506" s="12">
        <v>16.8</v>
      </c>
      <c r="E1506" s="12">
        <v>4</v>
      </c>
      <c r="F1506" s="12">
        <v>24.1</v>
      </c>
      <c r="G1506" s="12">
        <v>36</v>
      </c>
      <c r="H1506" s="12">
        <v>22</v>
      </c>
      <c r="I1506" s="12">
        <v>14</v>
      </c>
      <c r="J1506" s="12">
        <v>0.15</v>
      </c>
      <c r="K1506" s="12">
        <v>1.9</v>
      </c>
      <c r="L1506" s="12">
        <v>1.5310233682514101</v>
      </c>
      <c r="M1506" s="12">
        <v>2.68</v>
      </c>
      <c r="N1506" s="12">
        <v>0.75046315789473705</v>
      </c>
      <c r="O1506" s="12">
        <v>0.42872262378678699</v>
      </c>
      <c r="P1506" s="12">
        <v>86.064184924397495</v>
      </c>
      <c r="Q1506" s="12">
        <v>0.25900000000000001</v>
      </c>
      <c r="R1506" s="12">
        <v>6.758545011176591</v>
      </c>
    </row>
    <row r="1507" spans="1:18" x14ac:dyDescent="0.2">
      <c r="A1507">
        <v>14661.55</v>
      </c>
      <c r="B1507">
        <v>102869.41</v>
      </c>
      <c r="C1507" s="12">
        <v>25</v>
      </c>
      <c r="D1507" s="12">
        <v>25.2</v>
      </c>
      <c r="E1507" s="12">
        <v>2</v>
      </c>
      <c r="F1507" s="12">
        <v>24</v>
      </c>
      <c r="G1507" s="12">
        <v>47.7</v>
      </c>
      <c r="H1507" s="12">
        <v>29.3</v>
      </c>
      <c r="I1507" s="12">
        <v>18.400000000000002</v>
      </c>
      <c r="J1507" s="12">
        <v>-0.28804347826087001</v>
      </c>
      <c r="K1507" s="12">
        <v>1.92</v>
      </c>
      <c r="L1507" s="12">
        <v>1.54838709677419</v>
      </c>
      <c r="M1507" s="12">
        <v>2.68</v>
      </c>
      <c r="N1507" s="12">
        <v>0.730833333333334</v>
      </c>
      <c r="O1507" s="12">
        <v>0.422243620606644</v>
      </c>
      <c r="P1507" s="12">
        <v>88.009122006841494</v>
      </c>
      <c r="Q1507" s="12">
        <v>0.255</v>
      </c>
      <c r="R1507" s="12">
        <v>6.7875816993464069</v>
      </c>
    </row>
    <row r="1508" spans="1:18" x14ac:dyDescent="0.2">
      <c r="A1508">
        <v>19190.689999999999</v>
      </c>
      <c r="B1508">
        <v>98131.4</v>
      </c>
      <c r="C1508" s="12">
        <v>27.3</v>
      </c>
      <c r="D1508" s="12">
        <v>27.5</v>
      </c>
      <c r="E1508" s="12">
        <v>4</v>
      </c>
      <c r="F1508" s="12">
        <v>21.2</v>
      </c>
      <c r="G1508" s="12">
        <v>36.1</v>
      </c>
      <c r="H1508" s="12">
        <v>20.5</v>
      </c>
      <c r="I1508" s="12">
        <v>15.600000000000001</v>
      </c>
      <c r="J1508" s="12">
        <v>4.4871794871794803E-2</v>
      </c>
      <c r="K1508" s="12">
        <v>1.99</v>
      </c>
      <c r="L1508" s="12">
        <v>1.64191419141914</v>
      </c>
      <c r="M1508" s="12">
        <v>2.68</v>
      </c>
      <c r="N1508" s="12">
        <v>0.63224120603015099</v>
      </c>
      <c r="O1508" s="12">
        <v>0.38734545096300699</v>
      </c>
      <c r="P1508" s="12">
        <v>89.864436955554098</v>
      </c>
      <c r="Q1508" s="12">
        <v>0.24</v>
      </c>
      <c r="R1508" s="12">
        <v>6.8010050251256295</v>
      </c>
    </row>
    <row r="1509" spans="1:18" x14ac:dyDescent="0.2">
      <c r="A1509">
        <v>18932.650000000001</v>
      </c>
      <c r="B1509">
        <v>98043.982999999993</v>
      </c>
      <c r="C1509" s="12">
        <v>26.1</v>
      </c>
      <c r="D1509" s="12">
        <v>26.3</v>
      </c>
      <c r="E1509" s="12">
        <v>4</v>
      </c>
      <c r="F1509" s="12">
        <v>21.5</v>
      </c>
      <c r="G1509" s="12">
        <v>33</v>
      </c>
      <c r="H1509" s="12">
        <v>20</v>
      </c>
      <c r="I1509" s="12">
        <v>13</v>
      </c>
      <c r="J1509" s="12">
        <v>0.115384615384615</v>
      </c>
      <c r="K1509" s="12">
        <v>2</v>
      </c>
      <c r="L1509" s="12">
        <v>1.6460905349794199</v>
      </c>
      <c r="M1509" s="12">
        <v>2.66</v>
      </c>
      <c r="N1509" s="12">
        <v>0.61595</v>
      </c>
      <c r="O1509" s="12">
        <v>0.38116897181224701</v>
      </c>
      <c r="P1509" s="12">
        <v>92.848445490705402</v>
      </c>
      <c r="Q1509" s="12">
        <v>0.23699999999999999</v>
      </c>
      <c r="R1509" s="12">
        <v>6.8183544303797472</v>
      </c>
    </row>
    <row r="1510" spans="1:18" x14ac:dyDescent="0.2">
      <c r="A1510">
        <v>17640.841</v>
      </c>
      <c r="B1510">
        <v>105624.745</v>
      </c>
      <c r="C1510" s="12">
        <v>11.2</v>
      </c>
      <c r="D1510" s="12">
        <v>11.6</v>
      </c>
      <c r="E1510" s="12">
        <v>2</v>
      </c>
      <c r="F1510" s="12">
        <v>23.6</v>
      </c>
      <c r="G1510" s="12">
        <v>41.4</v>
      </c>
      <c r="H1510" s="12">
        <v>23.9</v>
      </c>
      <c r="I1510" s="12">
        <v>17.5</v>
      </c>
      <c r="J1510" s="12">
        <v>-1.7142857142857001E-2</v>
      </c>
      <c r="K1510" s="12">
        <v>1.98</v>
      </c>
      <c r="L1510" s="12">
        <v>1.59</v>
      </c>
      <c r="M1510" s="12">
        <v>2.68</v>
      </c>
      <c r="N1510" s="12">
        <v>0.70599999999999996</v>
      </c>
      <c r="O1510" s="12">
        <v>0.40799999999999997</v>
      </c>
      <c r="P1510" s="12">
        <v>94.9</v>
      </c>
      <c r="Q1510" s="12">
        <v>0.25</v>
      </c>
      <c r="R1510" s="12">
        <v>6.8239999999999998</v>
      </c>
    </row>
    <row r="1511" spans="1:18" x14ac:dyDescent="0.2">
      <c r="A1511">
        <v>17597.537</v>
      </c>
      <c r="B1511">
        <v>105620.247</v>
      </c>
      <c r="C1511" s="12">
        <v>10.6</v>
      </c>
      <c r="D1511" s="12">
        <v>11</v>
      </c>
      <c r="E1511" s="12">
        <v>2</v>
      </c>
      <c r="F1511" s="12">
        <v>23.6</v>
      </c>
      <c r="G1511" s="12">
        <v>41.4</v>
      </c>
      <c r="H1511" s="12">
        <v>23.9</v>
      </c>
      <c r="I1511" s="12">
        <v>17.5</v>
      </c>
      <c r="J1511" s="12">
        <v>-1.7142857142857001E-2</v>
      </c>
      <c r="K1511" s="12">
        <v>1.98</v>
      </c>
      <c r="L1511" s="12">
        <v>1.59</v>
      </c>
      <c r="M1511" s="12">
        <v>2.68</v>
      </c>
      <c r="N1511" s="12">
        <v>0.70599999999999996</v>
      </c>
      <c r="O1511" s="12">
        <v>0.40799999999999997</v>
      </c>
      <c r="P1511" s="12">
        <v>94.9</v>
      </c>
      <c r="Q1511" s="12">
        <v>0.25</v>
      </c>
      <c r="R1511" s="12">
        <v>6.8239999999999998</v>
      </c>
    </row>
    <row r="1512" spans="1:18" x14ac:dyDescent="0.2">
      <c r="A1512">
        <v>17607.126</v>
      </c>
      <c r="B1512">
        <v>105606.87699999999</v>
      </c>
      <c r="C1512" s="12">
        <v>11.5</v>
      </c>
      <c r="D1512" s="12">
        <v>11.9</v>
      </c>
      <c r="E1512" s="12">
        <v>2</v>
      </c>
      <c r="F1512" s="12">
        <v>23.6</v>
      </c>
      <c r="G1512" s="12">
        <v>41.4</v>
      </c>
      <c r="H1512" s="12">
        <v>23.9</v>
      </c>
      <c r="I1512" s="12">
        <v>17.5</v>
      </c>
      <c r="J1512" s="12">
        <v>-1.7142857142857001E-2</v>
      </c>
      <c r="K1512" s="12">
        <v>1.98</v>
      </c>
      <c r="L1512" s="12">
        <v>1.59</v>
      </c>
      <c r="M1512" s="12">
        <v>2.68</v>
      </c>
      <c r="N1512" s="12">
        <v>0.70599999999999996</v>
      </c>
      <c r="O1512" s="12">
        <v>0.40799999999999997</v>
      </c>
      <c r="P1512" s="12">
        <v>94.9</v>
      </c>
      <c r="Q1512" s="12">
        <v>0.25</v>
      </c>
      <c r="R1512" s="12">
        <v>6.8239999999999998</v>
      </c>
    </row>
    <row r="1513" spans="1:18" x14ac:dyDescent="0.2">
      <c r="A1513">
        <v>17633.113000000001</v>
      </c>
      <c r="B1513">
        <v>105579.91499999999</v>
      </c>
      <c r="C1513" s="12">
        <v>12.25</v>
      </c>
      <c r="D1513" s="12">
        <v>12.65</v>
      </c>
      <c r="E1513" s="12">
        <v>2</v>
      </c>
      <c r="F1513" s="12">
        <v>23.6</v>
      </c>
      <c r="G1513" s="12">
        <v>41.4</v>
      </c>
      <c r="H1513" s="12">
        <v>23.9</v>
      </c>
      <c r="I1513" s="12">
        <v>17.5</v>
      </c>
      <c r="J1513" s="12">
        <v>-1.7142857142857001E-2</v>
      </c>
      <c r="K1513" s="12">
        <v>1.98</v>
      </c>
      <c r="L1513" s="12">
        <v>1.59</v>
      </c>
      <c r="M1513" s="12">
        <v>2.68</v>
      </c>
      <c r="N1513" s="12">
        <v>0.70599999999999996</v>
      </c>
      <c r="O1513" s="12">
        <v>0.40799999999999997</v>
      </c>
      <c r="P1513" s="12">
        <v>94.9</v>
      </c>
      <c r="Q1513" s="12">
        <v>0.25</v>
      </c>
      <c r="R1513" s="12">
        <v>6.8239999999999998</v>
      </c>
    </row>
    <row r="1514" spans="1:18" x14ac:dyDescent="0.2">
      <c r="A1514">
        <v>17633.113000000001</v>
      </c>
      <c r="B1514">
        <v>105579.91499999999</v>
      </c>
      <c r="C1514" s="12">
        <v>15.1</v>
      </c>
      <c r="D1514" s="12">
        <v>15.5</v>
      </c>
      <c r="E1514" s="12">
        <v>2</v>
      </c>
      <c r="F1514" s="12">
        <v>23.6</v>
      </c>
      <c r="G1514" s="12">
        <v>41.4</v>
      </c>
      <c r="H1514" s="12">
        <v>23.9</v>
      </c>
      <c r="I1514" s="12">
        <v>17.5</v>
      </c>
      <c r="J1514" s="12">
        <v>-1.7142857142857001E-2</v>
      </c>
      <c r="K1514" s="12">
        <v>1.98</v>
      </c>
      <c r="L1514" s="12">
        <v>1.59</v>
      </c>
      <c r="M1514" s="12">
        <v>2.68</v>
      </c>
      <c r="N1514" s="12">
        <v>0.70599999999999996</v>
      </c>
      <c r="O1514" s="12">
        <v>0.40799999999999997</v>
      </c>
      <c r="P1514" s="12">
        <v>94.9</v>
      </c>
      <c r="Q1514" s="12">
        <v>0.25</v>
      </c>
      <c r="R1514" s="12">
        <v>6.8239999999999998</v>
      </c>
    </row>
    <row r="1515" spans="1:18" x14ac:dyDescent="0.2">
      <c r="A1515">
        <v>17609.233</v>
      </c>
      <c r="B1515">
        <v>105579.00599999999</v>
      </c>
      <c r="C1515" s="12">
        <v>11.2</v>
      </c>
      <c r="D1515" s="12">
        <v>11.6</v>
      </c>
      <c r="E1515" s="12">
        <v>2</v>
      </c>
      <c r="F1515" s="12">
        <v>23.6</v>
      </c>
      <c r="G1515" s="12">
        <v>41.4</v>
      </c>
      <c r="H1515" s="12">
        <v>23.9</v>
      </c>
      <c r="I1515" s="12">
        <v>17.5</v>
      </c>
      <c r="J1515" s="12">
        <v>-1.7142857142857001E-2</v>
      </c>
      <c r="K1515" s="12">
        <v>1.98</v>
      </c>
      <c r="L1515" s="12">
        <v>1.59</v>
      </c>
      <c r="M1515" s="12">
        <v>2.68</v>
      </c>
      <c r="N1515" s="12">
        <v>0.70599999999999996</v>
      </c>
      <c r="O1515" s="12">
        <v>0.40799999999999997</v>
      </c>
      <c r="P1515" s="12">
        <v>94.9</v>
      </c>
      <c r="Q1515" s="12">
        <v>0.25</v>
      </c>
      <c r="R1515" s="12">
        <v>6.8239999999999998</v>
      </c>
    </row>
    <row r="1516" spans="1:18" x14ac:dyDescent="0.2">
      <c r="A1516">
        <v>17607.705000000002</v>
      </c>
      <c r="B1516">
        <v>105560.58</v>
      </c>
      <c r="C1516" s="12">
        <v>11.55</v>
      </c>
      <c r="D1516" s="12">
        <v>11.95</v>
      </c>
      <c r="E1516" s="12">
        <v>2</v>
      </c>
      <c r="F1516" s="12">
        <v>23.6</v>
      </c>
      <c r="G1516" s="12">
        <v>41.4</v>
      </c>
      <c r="H1516" s="12">
        <v>23.9</v>
      </c>
      <c r="I1516" s="12">
        <v>17.5</v>
      </c>
      <c r="J1516" s="12">
        <v>-1.7142857142857001E-2</v>
      </c>
      <c r="K1516" s="12">
        <v>1.98</v>
      </c>
      <c r="L1516" s="12">
        <v>1.59</v>
      </c>
      <c r="M1516" s="12">
        <v>2.68</v>
      </c>
      <c r="N1516" s="12">
        <v>0.70599999999999996</v>
      </c>
      <c r="O1516" s="12">
        <v>0.40799999999999997</v>
      </c>
      <c r="P1516" s="12">
        <v>94.9</v>
      </c>
      <c r="Q1516" s="12">
        <v>0.25</v>
      </c>
      <c r="R1516" s="12">
        <v>6.8239999999999998</v>
      </c>
    </row>
    <row r="1517" spans="1:18" x14ac:dyDescent="0.2">
      <c r="A1517">
        <v>17612.911</v>
      </c>
      <c r="B1517">
        <v>105549.856</v>
      </c>
      <c r="C1517" s="12">
        <v>12</v>
      </c>
      <c r="D1517" s="12">
        <v>12.4</v>
      </c>
      <c r="E1517" s="12">
        <v>2</v>
      </c>
      <c r="F1517" s="12">
        <v>23.6</v>
      </c>
      <c r="G1517" s="12">
        <v>41.4</v>
      </c>
      <c r="H1517" s="12">
        <v>23.9</v>
      </c>
      <c r="I1517" s="12">
        <v>17.5</v>
      </c>
      <c r="J1517" s="12">
        <v>-1.7142857142857001E-2</v>
      </c>
      <c r="K1517" s="12">
        <v>1.98</v>
      </c>
      <c r="L1517" s="12">
        <v>1.59</v>
      </c>
      <c r="M1517" s="12">
        <v>2.68</v>
      </c>
      <c r="N1517" s="12">
        <v>0.70599999999999996</v>
      </c>
      <c r="O1517" s="12">
        <v>0.40799999999999997</v>
      </c>
      <c r="P1517" s="12">
        <v>94.9</v>
      </c>
      <c r="Q1517" s="12">
        <v>0.25</v>
      </c>
      <c r="R1517" s="12">
        <v>6.8239999999999998</v>
      </c>
    </row>
    <row r="1518" spans="1:18" x14ac:dyDescent="0.2">
      <c r="A1518">
        <v>17651.891</v>
      </c>
      <c r="B1518">
        <v>105521.772</v>
      </c>
      <c r="C1518" s="12">
        <v>12.4</v>
      </c>
      <c r="D1518" s="12">
        <v>12.8</v>
      </c>
      <c r="E1518" s="12">
        <v>2</v>
      </c>
      <c r="F1518" s="12">
        <v>23.6</v>
      </c>
      <c r="G1518" s="12">
        <v>41.4</v>
      </c>
      <c r="H1518" s="12">
        <v>23.9</v>
      </c>
      <c r="I1518" s="12">
        <v>17.5</v>
      </c>
      <c r="J1518" s="12">
        <v>-1.7142857142857001E-2</v>
      </c>
      <c r="K1518" s="12">
        <v>1.98</v>
      </c>
      <c r="L1518" s="12">
        <v>1.59</v>
      </c>
      <c r="M1518" s="12">
        <v>2.68</v>
      </c>
      <c r="N1518" s="12">
        <v>0.70599999999999996</v>
      </c>
      <c r="O1518" s="12">
        <v>0.40799999999999997</v>
      </c>
      <c r="P1518" s="12">
        <v>94.9</v>
      </c>
      <c r="Q1518" s="12">
        <v>0.25</v>
      </c>
      <c r="R1518" s="12">
        <v>6.8239999999999998</v>
      </c>
    </row>
    <row r="1519" spans="1:18" x14ac:dyDescent="0.2">
      <c r="A1519">
        <v>17642.495999999999</v>
      </c>
      <c r="B1519">
        <v>105504.96799999999</v>
      </c>
      <c r="C1519" s="12">
        <v>12.5</v>
      </c>
      <c r="D1519" s="12">
        <v>12.9</v>
      </c>
      <c r="E1519" s="12">
        <v>2</v>
      </c>
      <c r="F1519" s="12">
        <v>23.6</v>
      </c>
      <c r="G1519" s="12">
        <v>41.4</v>
      </c>
      <c r="H1519" s="12">
        <v>23.9</v>
      </c>
      <c r="I1519" s="12">
        <v>17.5</v>
      </c>
      <c r="J1519" s="12">
        <v>-1.7142857142857001E-2</v>
      </c>
      <c r="K1519" s="12">
        <v>1.98</v>
      </c>
      <c r="L1519" s="12">
        <v>1.59</v>
      </c>
      <c r="M1519" s="12">
        <v>2.68</v>
      </c>
      <c r="N1519" s="12">
        <v>0.70599999999999996</v>
      </c>
      <c r="O1519" s="12">
        <v>0.40799999999999997</v>
      </c>
      <c r="P1519" s="12">
        <v>94.9</v>
      </c>
      <c r="Q1519" s="12">
        <v>0.25</v>
      </c>
      <c r="R1519" s="12">
        <v>6.8239999999999998</v>
      </c>
    </row>
    <row r="1520" spans="1:18" x14ac:dyDescent="0.2">
      <c r="A1520">
        <v>17619.368999999999</v>
      </c>
      <c r="B1520">
        <v>105491.255</v>
      </c>
      <c r="C1520" s="12">
        <v>12.15</v>
      </c>
      <c r="D1520" s="12">
        <v>12.55</v>
      </c>
      <c r="E1520" s="12">
        <v>2</v>
      </c>
      <c r="F1520" s="12">
        <v>23.6</v>
      </c>
      <c r="G1520" s="12">
        <v>41.4</v>
      </c>
      <c r="H1520" s="12">
        <v>23.9</v>
      </c>
      <c r="I1520" s="12">
        <v>17.5</v>
      </c>
      <c r="J1520" s="12">
        <v>-1.7142857142857001E-2</v>
      </c>
      <c r="K1520" s="12">
        <v>1.98</v>
      </c>
      <c r="L1520" s="12">
        <v>1.59</v>
      </c>
      <c r="M1520" s="12">
        <v>2.68</v>
      </c>
      <c r="N1520" s="12">
        <v>0.70599999999999996</v>
      </c>
      <c r="O1520" s="12">
        <v>0.40799999999999997</v>
      </c>
      <c r="P1520" s="12">
        <v>94.9</v>
      </c>
      <c r="Q1520" s="12">
        <v>0.25</v>
      </c>
      <c r="R1520" s="12">
        <v>6.8239999999999998</v>
      </c>
    </row>
    <row r="1521" spans="1:18" x14ac:dyDescent="0.2">
      <c r="A1521">
        <v>17645.350999999999</v>
      </c>
      <c r="B1521">
        <v>105475.95600000001</v>
      </c>
      <c r="C1521" s="12">
        <v>12.8</v>
      </c>
      <c r="D1521" s="12">
        <v>13.2</v>
      </c>
      <c r="E1521" s="12">
        <v>2</v>
      </c>
      <c r="F1521" s="12">
        <v>23.6</v>
      </c>
      <c r="G1521" s="12">
        <v>41.4</v>
      </c>
      <c r="H1521" s="12">
        <v>23.9</v>
      </c>
      <c r="I1521" s="12">
        <v>17.5</v>
      </c>
      <c r="J1521" s="12">
        <v>-1.7142857142857001E-2</v>
      </c>
      <c r="K1521" s="12">
        <v>1.98</v>
      </c>
      <c r="L1521" s="12">
        <v>1.59</v>
      </c>
      <c r="M1521" s="12">
        <v>2.68</v>
      </c>
      <c r="N1521" s="12">
        <v>0.70599999999999996</v>
      </c>
      <c r="O1521" s="12">
        <v>0.40799999999999997</v>
      </c>
      <c r="P1521" s="12">
        <v>94.9</v>
      </c>
      <c r="Q1521" s="12">
        <v>0.25</v>
      </c>
      <c r="R1521" s="12">
        <v>6.8239999999999998</v>
      </c>
    </row>
    <row r="1522" spans="1:18" x14ac:dyDescent="0.2">
      <c r="A1522">
        <v>17645.350999999999</v>
      </c>
      <c r="B1522">
        <v>105475.95600000001</v>
      </c>
      <c r="C1522" s="12">
        <v>14.8</v>
      </c>
      <c r="D1522" s="12">
        <v>15.2</v>
      </c>
      <c r="E1522" s="12">
        <v>2</v>
      </c>
      <c r="F1522" s="12">
        <v>23.6</v>
      </c>
      <c r="G1522" s="12">
        <v>41.4</v>
      </c>
      <c r="H1522" s="12">
        <v>23.9</v>
      </c>
      <c r="I1522" s="12">
        <v>17.5</v>
      </c>
      <c r="J1522" s="12">
        <v>-1.7142857142857001E-2</v>
      </c>
      <c r="K1522" s="12">
        <v>1.98</v>
      </c>
      <c r="L1522" s="12">
        <v>1.59</v>
      </c>
      <c r="M1522" s="12">
        <v>2.68</v>
      </c>
      <c r="N1522" s="12">
        <v>0.70599999999999996</v>
      </c>
      <c r="O1522" s="12">
        <v>0.40799999999999997</v>
      </c>
      <c r="P1522" s="12">
        <v>94.9</v>
      </c>
      <c r="Q1522" s="12">
        <v>0.25</v>
      </c>
      <c r="R1522" s="12">
        <v>6.8239999999999998</v>
      </c>
    </row>
    <row r="1523" spans="1:18" x14ac:dyDescent="0.2">
      <c r="A1523">
        <v>17658.142</v>
      </c>
      <c r="B1523">
        <v>105462.261</v>
      </c>
      <c r="C1523" s="12">
        <v>12</v>
      </c>
      <c r="D1523" s="12">
        <v>12.4</v>
      </c>
      <c r="E1523" s="12">
        <v>2</v>
      </c>
      <c r="F1523" s="12">
        <v>23.6</v>
      </c>
      <c r="G1523" s="12">
        <v>41.4</v>
      </c>
      <c r="H1523" s="12">
        <v>23.9</v>
      </c>
      <c r="I1523" s="12">
        <v>17.5</v>
      </c>
      <c r="J1523" s="12">
        <v>-1.7142857142857001E-2</v>
      </c>
      <c r="K1523" s="12">
        <v>1.98</v>
      </c>
      <c r="L1523" s="12">
        <v>1.59</v>
      </c>
      <c r="M1523" s="12">
        <v>2.68</v>
      </c>
      <c r="N1523" s="12">
        <v>0.70599999999999996</v>
      </c>
      <c r="O1523" s="12">
        <v>0.40799999999999997</v>
      </c>
      <c r="P1523" s="12">
        <v>94.9</v>
      </c>
      <c r="Q1523" s="12">
        <v>0.25</v>
      </c>
      <c r="R1523" s="12">
        <v>6.8239999999999998</v>
      </c>
    </row>
    <row r="1524" spans="1:18" x14ac:dyDescent="0.2">
      <c r="A1524">
        <v>17648.317999999999</v>
      </c>
      <c r="B1524">
        <v>105449.68799999999</v>
      </c>
      <c r="C1524" s="12">
        <v>12</v>
      </c>
      <c r="D1524" s="12">
        <v>12.4</v>
      </c>
      <c r="E1524" s="12">
        <v>2</v>
      </c>
      <c r="F1524" s="12">
        <v>23.6</v>
      </c>
      <c r="G1524" s="12">
        <v>41.4</v>
      </c>
      <c r="H1524" s="12">
        <v>23.9</v>
      </c>
      <c r="I1524" s="12">
        <v>17.5</v>
      </c>
      <c r="J1524" s="12">
        <v>-1.7142857142857001E-2</v>
      </c>
      <c r="K1524" s="12">
        <v>1.98</v>
      </c>
      <c r="L1524" s="12">
        <v>1.59</v>
      </c>
      <c r="M1524" s="12">
        <v>2.68</v>
      </c>
      <c r="N1524" s="12">
        <v>0.70599999999999996</v>
      </c>
      <c r="O1524" s="12">
        <v>0.40799999999999997</v>
      </c>
      <c r="P1524" s="12">
        <v>94.9</v>
      </c>
      <c r="Q1524" s="12">
        <v>0.25</v>
      </c>
      <c r="R1524" s="12">
        <v>6.8239999999999998</v>
      </c>
    </row>
    <row r="1525" spans="1:18" x14ac:dyDescent="0.2">
      <c r="A1525">
        <v>17625.323</v>
      </c>
      <c r="B1525">
        <v>105435.538</v>
      </c>
      <c r="C1525" s="12">
        <v>12.8</v>
      </c>
      <c r="D1525" s="12">
        <v>13.3</v>
      </c>
      <c r="E1525" s="12">
        <v>2</v>
      </c>
      <c r="F1525" s="12">
        <v>23.6</v>
      </c>
      <c r="G1525" s="12">
        <v>41.4</v>
      </c>
      <c r="H1525" s="12">
        <v>23.9</v>
      </c>
      <c r="I1525" s="12">
        <v>17.5</v>
      </c>
      <c r="J1525" s="12">
        <v>-1.7142857142857001E-2</v>
      </c>
      <c r="K1525" s="12">
        <v>1.98</v>
      </c>
      <c r="L1525" s="12">
        <v>1.59</v>
      </c>
      <c r="M1525" s="12">
        <v>2.68</v>
      </c>
      <c r="N1525" s="12">
        <v>0.70599999999999996</v>
      </c>
      <c r="O1525" s="12">
        <v>0.40799999999999997</v>
      </c>
      <c r="P1525" s="12">
        <v>94.9</v>
      </c>
      <c r="Q1525" s="12">
        <v>0.25</v>
      </c>
      <c r="R1525" s="12">
        <v>6.8239999999999998</v>
      </c>
    </row>
    <row r="1526" spans="1:18" x14ac:dyDescent="0.2">
      <c r="A1526">
        <v>17625.323</v>
      </c>
      <c r="B1526">
        <v>105435.538</v>
      </c>
      <c r="C1526" s="12">
        <v>15.2</v>
      </c>
      <c r="D1526" s="12">
        <v>15.6</v>
      </c>
      <c r="E1526" s="12">
        <v>2</v>
      </c>
      <c r="F1526" s="12">
        <v>23.6</v>
      </c>
      <c r="G1526" s="12">
        <v>41.4</v>
      </c>
      <c r="H1526" s="12">
        <v>23.9</v>
      </c>
      <c r="I1526" s="12">
        <v>17.5</v>
      </c>
      <c r="J1526" s="12">
        <v>-1.7142857142857001E-2</v>
      </c>
      <c r="K1526" s="12">
        <v>1.98</v>
      </c>
      <c r="L1526" s="12">
        <v>1.59</v>
      </c>
      <c r="M1526" s="12">
        <v>2.68</v>
      </c>
      <c r="N1526" s="12">
        <v>0.70599999999999996</v>
      </c>
      <c r="O1526" s="12">
        <v>0.40799999999999997</v>
      </c>
      <c r="P1526" s="12">
        <v>94.9</v>
      </c>
      <c r="Q1526" s="12">
        <v>0.25</v>
      </c>
      <c r="R1526" s="12">
        <v>6.8239999999999998</v>
      </c>
    </row>
    <row r="1527" spans="1:18" x14ac:dyDescent="0.2">
      <c r="A1527">
        <v>17615.502</v>
      </c>
      <c r="B1527">
        <v>105418.99800000001</v>
      </c>
      <c r="C1527" s="12">
        <v>12.5</v>
      </c>
      <c r="D1527" s="12">
        <v>12.9</v>
      </c>
      <c r="E1527" s="12">
        <v>2</v>
      </c>
      <c r="F1527" s="12">
        <v>23.6</v>
      </c>
      <c r="G1527" s="12">
        <v>41.4</v>
      </c>
      <c r="H1527" s="12">
        <v>23.9</v>
      </c>
      <c r="I1527" s="12">
        <v>17.5</v>
      </c>
      <c r="J1527" s="12">
        <v>-1.7142857142857001E-2</v>
      </c>
      <c r="K1527" s="12">
        <v>1.98</v>
      </c>
      <c r="L1527" s="12">
        <v>1.59</v>
      </c>
      <c r="M1527" s="12">
        <v>2.68</v>
      </c>
      <c r="N1527" s="12">
        <v>0.70599999999999996</v>
      </c>
      <c r="O1527" s="12">
        <v>0.40799999999999997</v>
      </c>
      <c r="P1527" s="12">
        <v>94.9</v>
      </c>
      <c r="Q1527" s="12">
        <v>0.25</v>
      </c>
      <c r="R1527" s="12">
        <v>6.8239999999999998</v>
      </c>
    </row>
    <row r="1528" spans="1:18" x14ac:dyDescent="0.2">
      <c r="A1528">
        <v>17667.773000000001</v>
      </c>
      <c r="B1528">
        <v>105350.856</v>
      </c>
      <c r="C1528" s="12">
        <v>12</v>
      </c>
      <c r="D1528" s="12">
        <v>12.2</v>
      </c>
      <c r="E1528" s="12">
        <v>2</v>
      </c>
      <c r="F1528" s="12">
        <v>23.6</v>
      </c>
      <c r="G1528" s="12">
        <v>41.4</v>
      </c>
      <c r="H1528" s="12">
        <v>23.9</v>
      </c>
      <c r="I1528" s="12">
        <v>17.5</v>
      </c>
      <c r="J1528" s="12">
        <v>-1.7142857142857001E-2</v>
      </c>
      <c r="K1528" s="12">
        <v>1.98</v>
      </c>
      <c r="L1528" s="12">
        <v>1.59</v>
      </c>
      <c r="M1528" s="12">
        <v>2.68</v>
      </c>
      <c r="N1528" s="12">
        <v>0.70599999999999996</v>
      </c>
      <c r="O1528" s="12">
        <v>0.40799999999999997</v>
      </c>
      <c r="P1528" s="12">
        <v>94.9</v>
      </c>
      <c r="Q1528" s="12">
        <v>0.25</v>
      </c>
      <c r="R1528" s="12">
        <v>6.8239999999999998</v>
      </c>
    </row>
    <row r="1529" spans="1:18" x14ac:dyDescent="0.2">
      <c r="A1529">
        <v>17640.420999999998</v>
      </c>
      <c r="B1529">
        <v>104996.514</v>
      </c>
      <c r="C1529" s="12">
        <v>10.6</v>
      </c>
      <c r="D1529" s="12">
        <v>11</v>
      </c>
      <c r="E1529" s="12">
        <v>2</v>
      </c>
      <c r="F1529" s="12">
        <v>23.6</v>
      </c>
      <c r="G1529" s="12">
        <v>41.4</v>
      </c>
      <c r="H1529" s="12">
        <v>23.9</v>
      </c>
      <c r="I1529" s="12">
        <v>17.5</v>
      </c>
      <c r="J1529" s="12">
        <v>-1.7142857142857001E-2</v>
      </c>
      <c r="K1529" s="12">
        <v>1.98</v>
      </c>
      <c r="L1529" s="12">
        <v>1.59</v>
      </c>
      <c r="M1529" s="12">
        <v>2.68</v>
      </c>
      <c r="N1529" s="12">
        <v>0.70599999999999996</v>
      </c>
      <c r="O1529" s="12">
        <v>0.40799999999999997</v>
      </c>
      <c r="P1529" s="12">
        <v>94.9</v>
      </c>
      <c r="Q1529" s="12">
        <v>0.25</v>
      </c>
      <c r="R1529" s="12">
        <v>6.8239999999999998</v>
      </c>
    </row>
    <row r="1530" spans="1:18" x14ac:dyDescent="0.2">
      <c r="A1530">
        <v>17637.794999999998</v>
      </c>
      <c r="B1530">
        <v>104975.891</v>
      </c>
      <c r="C1530" s="12">
        <v>10.7</v>
      </c>
      <c r="D1530" s="12">
        <v>10.9</v>
      </c>
      <c r="E1530" s="12">
        <v>2</v>
      </c>
      <c r="F1530" s="12">
        <v>23.6</v>
      </c>
      <c r="G1530" s="12">
        <v>41.4</v>
      </c>
      <c r="H1530" s="12">
        <v>23.9</v>
      </c>
      <c r="I1530" s="12">
        <v>17.5</v>
      </c>
      <c r="J1530" s="12">
        <v>-1.7142857142857001E-2</v>
      </c>
      <c r="K1530" s="12">
        <v>1.98</v>
      </c>
      <c r="L1530" s="12">
        <v>1.59</v>
      </c>
      <c r="M1530" s="12">
        <v>2.68</v>
      </c>
      <c r="N1530" s="12">
        <v>0.70599999999999996</v>
      </c>
      <c r="O1530" s="12">
        <v>0.40799999999999997</v>
      </c>
      <c r="P1530" s="12">
        <v>94.9</v>
      </c>
      <c r="Q1530" s="12">
        <v>0.25</v>
      </c>
      <c r="R1530" s="12">
        <v>6.8239999999999998</v>
      </c>
    </row>
    <row r="1531" spans="1:18" x14ac:dyDescent="0.2">
      <c r="A1531">
        <v>17653.528999999999</v>
      </c>
      <c r="B1531">
        <v>104962.549</v>
      </c>
      <c r="C1531" s="12">
        <v>10.6</v>
      </c>
      <c r="D1531" s="12">
        <v>11</v>
      </c>
      <c r="E1531" s="12">
        <v>2</v>
      </c>
      <c r="F1531" s="12">
        <v>23.6</v>
      </c>
      <c r="G1531" s="12">
        <v>41.4</v>
      </c>
      <c r="H1531" s="12">
        <v>23.9</v>
      </c>
      <c r="I1531" s="12">
        <v>17.5</v>
      </c>
      <c r="J1531" s="12">
        <v>-1.7142857142857001E-2</v>
      </c>
      <c r="K1531" s="12">
        <v>1.98</v>
      </c>
      <c r="L1531" s="12">
        <v>1.59</v>
      </c>
      <c r="M1531" s="12">
        <v>2.68</v>
      </c>
      <c r="N1531" s="12">
        <v>0.70599999999999996</v>
      </c>
      <c r="O1531" s="12">
        <v>0.40799999999999997</v>
      </c>
      <c r="P1531" s="12">
        <v>94.9</v>
      </c>
      <c r="Q1531" s="12">
        <v>0.25</v>
      </c>
      <c r="R1531" s="12">
        <v>6.8239999999999998</v>
      </c>
    </row>
    <row r="1532" spans="1:18" x14ac:dyDescent="0.2">
      <c r="A1532">
        <v>17287.766</v>
      </c>
      <c r="B1532">
        <v>104514.568</v>
      </c>
      <c r="C1532" s="12">
        <v>17.600000000000001</v>
      </c>
      <c r="D1532" s="12">
        <v>18</v>
      </c>
      <c r="E1532" s="12">
        <v>2</v>
      </c>
      <c r="F1532" s="12">
        <v>23.6</v>
      </c>
      <c r="G1532" s="12">
        <v>41.4</v>
      </c>
      <c r="H1532" s="12">
        <v>23.9</v>
      </c>
      <c r="I1532" s="12">
        <v>17.5</v>
      </c>
      <c r="J1532" s="12">
        <v>-1.7142857142857001E-2</v>
      </c>
      <c r="K1532" s="12">
        <v>1.98</v>
      </c>
      <c r="L1532" s="12">
        <v>1.59</v>
      </c>
      <c r="M1532" s="12">
        <v>2.68</v>
      </c>
      <c r="N1532" s="12">
        <v>0.70599999999999996</v>
      </c>
      <c r="O1532" s="12">
        <v>0.40799999999999997</v>
      </c>
      <c r="P1532" s="12">
        <v>94.9</v>
      </c>
      <c r="Q1532" s="12">
        <v>0.25</v>
      </c>
      <c r="R1532" s="12">
        <v>6.8239999999999998</v>
      </c>
    </row>
    <row r="1533" spans="1:18" x14ac:dyDescent="0.2">
      <c r="A1533">
        <v>17262.72</v>
      </c>
      <c r="B1533">
        <v>104498.03599999999</v>
      </c>
      <c r="C1533" s="12">
        <v>15.8</v>
      </c>
      <c r="D1533" s="12">
        <v>16.2</v>
      </c>
      <c r="E1533" s="12">
        <v>2</v>
      </c>
      <c r="F1533" s="12">
        <v>23.6</v>
      </c>
      <c r="G1533" s="12">
        <v>41.4</v>
      </c>
      <c r="H1533" s="12">
        <v>23.9</v>
      </c>
      <c r="I1533" s="12">
        <v>17.5</v>
      </c>
      <c r="J1533" s="12">
        <v>-1.7142857142857001E-2</v>
      </c>
      <c r="K1533" s="12">
        <v>1.98</v>
      </c>
      <c r="L1533" s="12">
        <v>1.59</v>
      </c>
      <c r="M1533" s="12">
        <v>2.68</v>
      </c>
      <c r="N1533" s="12">
        <v>0.70599999999999996</v>
      </c>
      <c r="O1533" s="12">
        <v>0.40799999999999997</v>
      </c>
      <c r="P1533" s="12">
        <v>94.9</v>
      </c>
      <c r="Q1533" s="12">
        <v>0.25</v>
      </c>
      <c r="R1533" s="12">
        <v>6.8239999999999998</v>
      </c>
    </row>
    <row r="1534" spans="1:18" x14ac:dyDescent="0.2">
      <c r="A1534">
        <v>16406.235000000001</v>
      </c>
      <c r="B1534">
        <v>102431.208</v>
      </c>
      <c r="C1534" s="12">
        <v>10.199999999999999</v>
      </c>
      <c r="D1534" s="12">
        <v>10.4</v>
      </c>
      <c r="E1534" s="12">
        <v>4</v>
      </c>
      <c r="F1534" s="12">
        <v>16.3</v>
      </c>
      <c r="G1534" s="12">
        <v>35</v>
      </c>
      <c r="H1534" s="12">
        <v>20</v>
      </c>
      <c r="I1534" s="12">
        <v>15</v>
      </c>
      <c r="J1534" s="12">
        <v>-0.24666666666666701</v>
      </c>
      <c r="K1534" s="12">
        <v>2.12</v>
      </c>
      <c r="L1534" s="12">
        <v>1.82287188306105</v>
      </c>
      <c r="M1534" s="12">
        <v>2.67</v>
      </c>
      <c r="N1534" s="12">
        <v>0.46472169811320702</v>
      </c>
      <c r="O1534" s="12">
        <v>0.31727644829174201</v>
      </c>
      <c r="P1534" s="12">
        <v>93.649597547731005</v>
      </c>
      <c r="Q1534" s="12">
        <v>0.21299999999999999</v>
      </c>
      <c r="R1534" s="12">
        <v>6.8766276906723336</v>
      </c>
    </row>
    <row r="1535" spans="1:18" x14ac:dyDescent="0.2">
      <c r="A1535">
        <v>16406.235000000001</v>
      </c>
      <c r="B1535">
        <v>102431.208</v>
      </c>
      <c r="C1535" s="12">
        <v>10.199999999999999</v>
      </c>
      <c r="D1535" s="12">
        <v>10.4</v>
      </c>
      <c r="E1535" s="12">
        <v>4</v>
      </c>
      <c r="F1535" s="12">
        <v>16.3</v>
      </c>
      <c r="G1535" s="12">
        <v>35</v>
      </c>
      <c r="H1535" s="12">
        <v>20</v>
      </c>
      <c r="I1535" s="12">
        <v>15</v>
      </c>
      <c r="J1535" s="12">
        <v>-0.24666666666666701</v>
      </c>
      <c r="K1535" s="12">
        <v>2.12</v>
      </c>
      <c r="L1535" s="12">
        <v>1.82287188306105</v>
      </c>
      <c r="M1535" s="12">
        <v>2.67</v>
      </c>
      <c r="N1535" s="12">
        <v>0.46472169811320702</v>
      </c>
      <c r="O1535" s="12">
        <v>0.31727644829174201</v>
      </c>
      <c r="P1535" s="12">
        <v>93.649597547731005</v>
      </c>
      <c r="Q1535" s="12">
        <v>0.21299999999999999</v>
      </c>
      <c r="R1535" s="12">
        <v>6.8766276906723336</v>
      </c>
    </row>
    <row r="1536" spans="1:18" x14ac:dyDescent="0.2">
      <c r="A1536">
        <v>19080.97</v>
      </c>
      <c r="B1536">
        <v>98540.41</v>
      </c>
      <c r="C1536" s="12">
        <v>23.8</v>
      </c>
      <c r="D1536" s="12">
        <v>24</v>
      </c>
      <c r="E1536" s="12">
        <v>5</v>
      </c>
      <c r="F1536" s="12">
        <v>22.2</v>
      </c>
      <c r="G1536" s="12">
        <v>28.8</v>
      </c>
      <c r="H1536" s="12">
        <v>17.2</v>
      </c>
      <c r="I1536" s="12">
        <v>11.600000000000001</v>
      </c>
      <c r="J1536" s="12">
        <v>0.431034482758621</v>
      </c>
      <c r="K1536" s="12">
        <v>1.82</v>
      </c>
      <c r="L1536" s="12">
        <v>1.49</v>
      </c>
      <c r="M1536" s="12">
        <v>2.66</v>
      </c>
      <c r="N1536" s="12">
        <v>0.79</v>
      </c>
      <c r="O1536" s="12">
        <v>0.44134078212290501</v>
      </c>
      <c r="P1536" s="12">
        <v>75.13</v>
      </c>
      <c r="Q1536" s="12">
        <v>0.26</v>
      </c>
      <c r="R1536" s="12">
        <v>6.8846153846153841</v>
      </c>
    </row>
    <row r="1537" spans="1:18" x14ac:dyDescent="0.2">
      <c r="A1537">
        <v>20057.284</v>
      </c>
      <c r="B1537">
        <v>97934.74</v>
      </c>
      <c r="C1537" s="12">
        <v>14</v>
      </c>
      <c r="D1537" s="12">
        <v>14.2</v>
      </c>
      <c r="E1537" s="12">
        <v>2</v>
      </c>
      <c r="F1537" s="12">
        <v>22.5</v>
      </c>
      <c r="G1537" s="12">
        <v>56</v>
      </c>
      <c r="H1537" s="12">
        <v>32</v>
      </c>
      <c r="I1537" s="12">
        <v>24</v>
      </c>
      <c r="J1537" s="12">
        <v>-0.39583333333333298</v>
      </c>
      <c r="K1537" s="12">
        <v>2.06</v>
      </c>
      <c r="L1537" s="12">
        <v>1.68163265306122</v>
      </c>
      <c r="M1537" s="12">
        <v>2.69</v>
      </c>
      <c r="N1537" s="12">
        <v>0.59963592233009699</v>
      </c>
      <c r="O1537" s="12">
        <v>0.37485774979136599</v>
      </c>
      <c r="P1537" s="12">
        <v>100</v>
      </c>
      <c r="Q1537" s="12">
        <v>0.23200000000000001</v>
      </c>
      <c r="R1537" s="12">
        <v>6.8949824238366242</v>
      </c>
    </row>
    <row r="1538" spans="1:18" x14ac:dyDescent="0.2">
      <c r="A1538">
        <v>18856.172999999999</v>
      </c>
      <c r="B1538">
        <v>98199.527000000002</v>
      </c>
      <c r="C1538" s="12">
        <v>22.6</v>
      </c>
      <c r="D1538" s="12">
        <v>22.8</v>
      </c>
      <c r="E1538" s="12">
        <v>4</v>
      </c>
      <c r="F1538" s="12">
        <v>22.5</v>
      </c>
      <c r="G1538" s="12">
        <v>33</v>
      </c>
      <c r="H1538" s="12">
        <v>20</v>
      </c>
      <c r="I1538" s="12">
        <v>13</v>
      </c>
      <c r="J1538" s="12">
        <v>0.19230769230769201</v>
      </c>
      <c r="K1538" s="12">
        <v>1.91</v>
      </c>
      <c r="L1538" s="12">
        <v>1.55918367346939</v>
      </c>
      <c r="M1538" s="12">
        <v>2.66</v>
      </c>
      <c r="N1538" s="12">
        <v>0.70602094240837698</v>
      </c>
      <c r="O1538" s="12">
        <v>0.41384072425962898</v>
      </c>
      <c r="P1538" s="12">
        <v>84.770856507230206</v>
      </c>
      <c r="Q1538" s="12">
        <v>0.247</v>
      </c>
      <c r="R1538" s="12">
        <v>6.9069673781715668</v>
      </c>
    </row>
    <row r="1539" spans="1:18" x14ac:dyDescent="0.2">
      <c r="A1539">
        <v>14367.227000000001</v>
      </c>
      <c r="B1539">
        <v>102239.216</v>
      </c>
      <c r="C1539" s="12">
        <v>10.199999999999999</v>
      </c>
      <c r="D1539" s="12">
        <v>10.4</v>
      </c>
      <c r="E1539" s="12">
        <v>5</v>
      </c>
      <c r="F1539" s="12">
        <v>15.3</v>
      </c>
      <c r="G1539" s="12">
        <v>43.4</v>
      </c>
      <c r="H1539" s="12">
        <v>25</v>
      </c>
      <c r="I1539" s="12">
        <v>18.399999999999999</v>
      </c>
      <c r="J1539" s="12">
        <v>-0.52717391304347805</v>
      </c>
      <c r="K1539" s="12">
        <v>2.0099999999999998</v>
      </c>
      <c r="L1539" s="12">
        <v>1.74327840416305</v>
      </c>
      <c r="M1539" s="12">
        <v>2.69</v>
      </c>
      <c r="N1539" s="12">
        <v>0.54306965174129396</v>
      </c>
      <c r="O1539" s="12">
        <v>0.35194111369403303</v>
      </c>
      <c r="P1539" s="12">
        <v>74.878070478920606</v>
      </c>
      <c r="Q1539" s="12">
        <v>0.222</v>
      </c>
      <c r="R1539" s="12">
        <v>6.9507641970328553</v>
      </c>
    </row>
    <row r="1540" spans="1:18" x14ac:dyDescent="0.2">
      <c r="A1540">
        <v>18075.075000000001</v>
      </c>
      <c r="B1540">
        <v>97619.89</v>
      </c>
      <c r="C1540" s="12">
        <v>14.5</v>
      </c>
      <c r="D1540" s="12">
        <v>14.7</v>
      </c>
      <c r="E1540" s="12">
        <v>4</v>
      </c>
      <c r="F1540" s="12">
        <v>27.2</v>
      </c>
      <c r="G1540" s="12">
        <v>36.9</v>
      </c>
      <c r="H1540" s="12">
        <v>21.5</v>
      </c>
      <c r="I1540" s="12">
        <v>15.399999999999999</v>
      </c>
      <c r="J1540" s="12">
        <v>0.37012987012986998</v>
      </c>
      <c r="K1540" s="12">
        <v>1.97</v>
      </c>
      <c r="L1540" s="12">
        <v>1.5487421383647799</v>
      </c>
      <c r="M1540" s="12">
        <v>2.69</v>
      </c>
      <c r="N1540" s="12">
        <v>0.73689340101522804</v>
      </c>
      <c r="O1540" s="12">
        <v>0.42425942811718198</v>
      </c>
      <c r="P1540" s="12">
        <v>99.292516257026307</v>
      </c>
      <c r="Q1540" s="12">
        <v>0.249</v>
      </c>
      <c r="R1540" s="12">
        <v>6.9754755060852531</v>
      </c>
    </row>
    <row r="1541" spans="1:18" x14ac:dyDescent="0.2">
      <c r="A1541">
        <v>18829.759999999998</v>
      </c>
      <c r="B1541">
        <v>98131.26</v>
      </c>
      <c r="C1541" s="12">
        <v>15.1</v>
      </c>
      <c r="D1541" s="12">
        <v>15.3</v>
      </c>
      <c r="E1541" s="12">
        <v>4</v>
      </c>
      <c r="F1541" s="12">
        <v>27</v>
      </c>
      <c r="G1541" s="12">
        <v>35.9</v>
      </c>
      <c r="H1541" s="12">
        <v>22.8</v>
      </c>
      <c r="I1541" s="12">
        <v>13.099999999999998</v>
      </c>
      <c r="J1541" s="12">
        <v>0.32061068702290102</v>
      </c>
      <c r="K1541" s="12">
        <v>1.96</v>
      </c>
      <c r="L1541" s="12">
        <v>1.54330708661417</v>
      </c>
      <c r="M1541" s="12">
        <v>2.67</v>
      </c>
      <c r="N1541" s="12">
        <v>0.73005102040816305</v>
      </c>
      <c r="O1541" s="12">
        <v>0.42198236456397997</v>
      </c>
      <c r="P1541" s="12">
        <v>98.746523167237399</v>
      </c>
      <c r="Q1541" s="12">
        <v>0.248</v>
      </c>
      <c r="R1541" s="12">
        <v>6.9760121790651741</v>
      </c>
    </row>
    <row r="1542" spans="1:18" x14ac:dyDescent="0.2">
      <c r="A1542">
        <v>19456.095000000001</v>
      </c>
      <c r="B1542">
        <v>98205.198000000004</v>
      </c>
      <c r="C1542" s="12">
        <v>25.9</v>
      </c>
      <c r="D1542" s="12">
        <v>26.9</v>
      </c>
      <c r="E1542" s="12">
        <v>5</v>
      </c>
      <c r="F1542" s="12">
        <v>31.5</v>
      </c>
      <c r="G1542" s="12">
        <v>35</v>
      </c>
      <c r="H1542" s="12">
        <v>22</v>
      </c>
      <c r="I1542" s="12">
        <v>13</v>
      </c>
      <c r="J1542" s="12">
        <v>0.73076923076923095</v>
      </c>
      <c r="K1542" s="12">
        <v>1.95</v>
      </c>
      <c r="L1542" s="12">
        <v>1.4828897338403</v>
      </c>
      <c r="M1542" s="12">
        <v>2.68</v>
      </c>
      <c r="N1542" s="12">
        <v>0.80728205128205099</v>
      </c>
      <c r="O1542" s="12">
        <v>0.44668293513421498</v>
      </c>
      <c r="P1542" s="12">
        <v>100</v>
      </c>
      <c r="Q1542" s="12">
        <v>0.25900000000000001</v>
      </c>
      <c r="R1542" s="12">
        <v>6.9779229779229759</v>
      </c>
    </row>
    <row r="1543" spans="1:18" x14ac:dyDescent="0.2">
      <c r="A1543">
        <v>16378.312</v>
      </c>
      <c r="B1543">
        <v>102634.431</v>
      </c>
      <c r="C1543" s="12">
        <v>16.5</v>
      </c>
      <c r="D1543" s="12">
        <v>16.7</v>
      </c>
      <c r="E1543" s="12">
        <v>4</v>
      </c>
      <c r="F1543" s="12">
        <v>27.8</v>
      </c>
      <c r="G1543" s="12">
        <v>38</v>
      </c>
      <c r="H1543" s="12">
        <v>22</v>
      </c>
      <c r="I1543" s="12">
        <v>16</v>
      </c>
      <c r="J1543" s="12">
        <v>0.36249999999999999</v>
      </c>
      <c r="K1543" s="12">
        <v>1.94</v>
      </c>
      <c r="L1543" s="12">
        <v>1.5179968701095501</v>
      </c>
      <c r="M1543" s="12">
        <v>2.68</v>
      </c>
      <c r="N1543" s="12">
        <v>0.76548453608247402</v>
      </c>
      <c r="O1543" s="12">
        <v>0.43358325742181097</v>
      </c>
      <c r="P1543" s="12">
        <v>97.329203253784399</v>
      </c>
      <c r="Q1543" s="12">
        <v>0.253</v>
      </c>
      <c r="R1543" s="12">
        <v>6.9781997473615576</v>
      </c>
    </row>
    <row r="1544" spans="1:18" x14ac:dyDescent="0.2">
      <c r="A1544">
        <v>16378.312</v>
      </c>
      <c r="B1544">
        <v>102634.431</v>
      </c>
      <c r="C1544" s="12">
        <v>16.5</v>
      </c>
      <c r="D1544" s="12">
        <v>16.7</v>
      </c>
      <c r="E1544" s="12">
        <v>4</v>
      </c>
      <c r="F1544" s="12">
        <v>27.8</v>
      </c>
      <c r="G1544" s="12">
        <v>38</v>
      </c>
      <c r="H1544" s="12">
        <v>22</v>
      </c>
      <c r="I1544" s="12">
        <v>16</v>
      </c>
      <c r="J1544" s="12">
        <v>0.36249999999999999</v>
      </c>
      <c r="K1544" s="12">
        <v>1.94</v>
      </c>
      <c r="L1544" s="12">
        <v>1.5179968701095501</v>
      </c>
      <c r="M1544" s="12">
        <v>2.68</v>
      </c>
      <c r="N1544" s="12">
        <v>0.76548453608247402</v>
      </c>
      <c r="O1544" s="12">
        <v>0.43358325742181097</v>
      </c>
      <c r="P1544" s="12">
        <v>97.329203253784399</v>
      </c>
      <c r="Q1544" s="12">
        <v>0.253</v>
      </c>
      <c r="R1544" s="12">
        <v>6.9781997473615576</v>
      </c>
    </row>
    <row r="1545" spans="1:18" x14ac:dyDescent="0.2">
      <c r="A1545">
        <v>16378.312</v>
      </c>
      <c r="B1545">
        <v>102634.431</v>
      </c>
      <c r="C1545" s="12">
        <v>16.5</v>
      </c>
      <c r="D1545" s="12">
        <v>16.7</v>
      </c>
      <c r="E1545" s="12">
        <v>4</v>
      </c>
      <c r="F1545" s="12">
        <v>27.8</v>
      </c>
      <c r="G1545" s="12">
        <v>38</v>
      </c>
      <c r="H1545" s="12">
        <v>22</v>
      </c>
      <c r="I1545" s="12">
        <v>16</v>
      </c>
      <c r="J1545" s="12">
        <v>0.36249999999999999</v>
      </c>
      <c r="K1545" s="12">
        <v>1.94</v>
      </c>
      <c r="L1545" s="12">
        <v>1.5179968701095501</v>
      </c>
      <c r="M1545" s="12">
        <v>2.68</v>
      </c>
      <c r="N1545" s="12">
        <v>0.76548453608247402</v>
      </c>
      <c r="O1545" s="12">
        <v>0.43358325742181097</v>
      </c>
      <c r="P1545" s="12">
        <v>97.329203253784399</v>
      </c>
      <c r="Q1545" s="12">
        <v>0.253</v>
      </c>
      <c r="R1545" s="12">
        <v>6.9781997473615576</v>
      </c>
    </row>
    <row r="1546" spans="1:18" x14ac:dyDescent="0.2">
      <c r="A1546">
        <v>16500.981</v>
      </c>
      <c r="B1546">
        <v>102416.93</v>
      </c>
      <c r="C1546" s="12">
        <v>16.5</v>
      </c>
      <c r="D1546" s="12">
        <v>16.7</v>
      </c>
      <c r="E1546" s="12">
        <v>4</v>
      </c>
      <c r="F1546" s="12">
        <v>27.8</v>
      </c>
      <c r="G1546" s="12">
        <v>38</v>
      </c>
      <c r="H1546" s="12">
        <v>22</v>
      </c>
      <c r="I1546" s="12">
        <v>16</v>
      </c>
      <c r="J1546" s="12">
        <v>0.36249999999999999</v>
      </c>
      <c r="K1546" s="12">
        <v>1.94</v>
      </c>
      <c r="L1546" s="12">
        <v>1.5179968701095501</v>
      </c>
      <c r="M1546" s="12">
        <v>2.68</v>
      </c>
      <c r="N1546" s="12">
        <v>0.76548453608247402</v>
      </c>
      <c r="O1546" s="12">
        <v>0.43358325742181097</v>
      </c>
      <c r="P1546" s="12">
        <v>97.329203253784399</v>
      </c>
      <c r="Q1546" s="12">
        <v>0.253</v>
      </c>
      <c r="R1546" s="12">
        <v>6.9781997473615576</v>
      </c>
    </row>
    <row r="1547" spans="1:18" x14ac:dyDescent="0.2">
      <c r="A1547">
        <v>16500.981</v>
      </c>
      <c r="B1547">
        <v>102416.93</v>
      </c>
      <c r="C1547" s="12">
        <v>16.5</v>
      </c>
      <c r="D1547" s="12">
        <v>16.7</v>
      </c>
      <c r="E1547" s="12">
        <v>4</v>
      </c>
      <c r="F1547" s="12">
        <v>27.8</v>
      </c>
      <c r="G1547" s="12">
        <v>38</v>
      </c>
      <c r="H1547" s="12">
        <v>22</v>
      </c>
      <c r="I1547" s="12">
        <v>16</v>
      </c>
      <c r="J1547" s="12">
        <v>0.36249999999999999</v>
      </c>
      <c r="K1547" s="12">
        <v>1.94</v>
      </c>
      <c r="L1547" s="12">
        <v>1.5179968701095501</v>
      </c>
      <c r="M1547" s="12">
        <v>2.68</v>
      </c>
      <c r="N1547" s="12">
        <v>0.76548453608247402</v>
      </c>
      <c r="O1547" s="12">
        <v>0.43358325742181097</v>
      </c>
      <c r="P1547" s="12">
        <v>97.329203253784399</v>
      </c>
      <c r="Q1547" s="12">
        <v>0.253</v>
      </c>
      <c r="R1547" s="12">
        <v>6.9781997473615576</v>
      </c>
    </row>
    <row r="1548" spans="1:18" x14ac:dyDescent="0.2">
      <c r="A1548">
        <v>15208.64</v>
      </c>
      <c r="B1548">
        <v>102265.47</v>
      </c>
      <c r="C1548" s="12">
        <v>10.3</v>
      </c>
      <c r="D1548" s="12">
        <v>10.7</v>
      </c>
      <c r="E1548" s="12">
        <v>11</v>
      </c>
      <c r="F1548" s="12">
        <v>28.5</v>
      </c>
      <c r="G1548" s="12">
        <v>45</v>
      </c>
      <c r="H1548" s="12">
        <v>26.5</v>
      </c>
      <c r="I1548" s="12">
        <v>18.5</v>
      </c>
      <c r="J1548" s="12">
        <v>0.108108108108108</v>
      </c>
      <c r="K1548" s="12">
        <v>1.9750000000000001</v>
      </c>
      <c r="L1548" s="12">
        <v>1.54</v>
      </c>
      <c r="M1548" s="12">
        <v>2.71</v>
      </c>
      <c r="N1548" s="12">
        <v>0.76500000000000001</v>
      </c>
      <c r="O1548" s="12">
        <v>0.432</v>
      </c>
      <c r="P1548" s="12">
        <v>99.85</v>
      </c>
      <c r="Q1548" s="12">
        <v>0.251</v>
      </c>
      <c r="R1548" s="12">
        <v>7.0318725099601602</v>
      </c>
    </row>
    <row r="1549" spans="1:18" x14ac:dyDescent="0.2">
      <c r="A1549">
        <v>18690.691999999999</v>
      </c>
      <c r="B1549">
        <v>98516.312999999995</v>
      </c>
      <c r="C1549" s="12">
        <v>14</v>
      </c>
      <c r="D1549" s="12">
        <v>14.2</v>
      </c>
      <c r="E1549" s="12">
        <v>4</v>
      </c>
      <c r="F1549" s="12">
        <v>15.8</v>
      </c>
      <c r="G1549" s="12">
        <v>31.3</v>
      </c>
      <c r="H1549" s="12">
        <v>19.100000000000001</v>
      </c>
      <c r="I1549" s="12">
        <v>12.2</v>
      </c>
      <c r="J1549" s="12">
        <v>-0.27049180327868899</v>
      </c>
      <c r="K1549" s="12">
        <v>2.1</v>
      </c>
      <c r="L1549" s="12">
        <v>1.81347150259067</v>
      </c>
      <c r="M1549" s="12">
        <v>2.68</v>
      </c>
      <c r="N1549" s="12">
        <v>0.47782857142857099</v>
      </c>
      <c r="O1549" s="12">
        <v>0.32333152888407701</v>
      </c>
      <c r="P1549" s="12">
        <v>88.617555608706098</v>
      </c>
      <c r="Q1549" s="12">
        <v>0.21</v>
      </c>
      <c r="R1549" s="12">
        <v>7.0372789115646244</v>
      </c>
    </row>
    <row r="1550" spans="1:18" x14ac:dyDescent="0.2">
      <c r="A1550">
        <v>19156.616999999998</v>
      </c>
      <c r="B1550">
        <v>98146.145000000004</v>
      </c>
      <c r="C1550" s="12">
        <v>22.6</v>
      </c>
      <c r="D1550" s="12">
        <v>23</v>
      </c>
      <c r="E1550" s="12">
        <v>4</v>
      </c>
      <c r="F1550" s="12">
        <v>22.8</v>
      </c>
      <c r="G1550" s="12">
        <v>33</v>
      </c>
      <c r="H1550" s="12">
        <v>20</v>
      </c>
      <c r="I1550" s="12">
        <v>13</v>
      </c>
      <c r="J1550" s="12">
        <v>0.21538461538461501</v>
      </c>
      <c r="K1550" s="12">
        <v>2</v>
      </c>
      <c r="L1550" s="12">
        <v>1.6286644951140099</v>
      </c>
      <c r="M1550" s="12">
        <v>2.66</v>
      </c>
      <c r="N1550" s="12">
        <v>0.63324000000000003</v>
      </c>
      <c r="O1550" s="12">
        <v>0.38772011461879502</v>
      </c>
      <c r="P1550" s="12">
        <v>95.774114079969706</v>
      </c>
      <c r="Q1550" s="12">
        <v>0.23200000000000001</v>
      </c>
      <c r="R1550" s="12">
        <v>7.0398275862068962</v>
      </c>
    </row>
    <row r="1551" spans="1:18" x14ac:dyDescent="0.2">
      <c r="A1551">
        <v>19334.61</v>
      </c>
      <c r="B1551">
        <v>98131.5</v>
      </c>
      <c r="C1551" s="12">
        <v>25</v>
      </c>
      <c r="D1551" s="12">
        <v>25.2</v>
      </c>
      <c r="E1551" s="12">
        <v>4</v>
      </c>
      <c r="F1551" s="12">
        <v>32.6</v>
      </c>
      <c r="G1551" s="12">
        <v>35.6</v>
      </c>
      <c r="H1551" s="12">
        <v>22.1</v>
      </c>
      <c r="I1551" s="12">
        <v>13.5</v>
      </c>
      <c r="J1551" s="12">
        <v>0.77777777777777801</v>
      </c>
      <c r="K1551" s="12">
        <v>1.84</v>
      </c>
      <c r="L1551" s="12">
        <v>1.3876319758672699</v>
      </c>
      <c r="M1551" s="12">
        <v>2.67</v>
      </c>
      <c r="N1551" s="12">
        <v>0.92414130434782604</v>
      </c>
      <c r="O1551" s="12">
        <v>0.48028764948791403</v>
      </c>
      <c r="P1551" s="12">
        <v>94.186895002411205</v>
      </c>
      <c r="Q1551" s="12">
        <v>0.27300000000000002</v>
      </c>
      <c r="R1551" s="12">
        <v>7.0481366459627326</v>
      </c>
    </row>
    <row r="1552" spans="1:18" x14ac:dyDescent="0.2">
      <c r="A1552">
        <v>19281.330000000002</v>
      </c>
      <c r="B1552">
        <v>98143.61</v>
      </c>
      <c r="C1552" s="12">
        <v>17.600000000000001</v>
      </c>
      <c r="D1552" s="12">
        <v>17.8</v>
      </c>
      <c r="E1552" s="12">
        <v>4</v>
      </c>
      <c r="F1552" s="12">
        <v>15.6</v>
      </c>
      <c r="G1552" s="12">
        <v>37.1</v>
      </c>
      <c r="H1552" s="12">
        <v>21.4</v>
      </c>
      <c r="I1552" s="12">
        <v>15.700000000000003</v>
      </c>
      <c r="J1552" s="12">
        <v>-0.36942675159235699</v>
      </c>
      <c r="K1552" s="12">
        <v>2.15</v>
      </c>
      <c r="L1552" s="12">
        <v>1.8598615916954999</v>
      </c>
      <c r="M1552" s="12">
        <v>2.68</v>
      </c>
      <c r="N1552" s="12">
        <v>0.44096744186046499</v>
      </c>
      <c r="O1552" s="12">
        <v>0.30602179414347003</v>
      </c>
      <c r="P1552" s="12">
        <v>94.809720698675207</v>
      </c>
      <c r="Q1552" s="12">
        <v>0.20300000000000001</v>
      </c>
      <c r="R1552" s="12">
        <v>7.0983617825638667</v>
      </c>
    </row>
    <row r="1553" spans="1:18" x14ac:dyDescent="0.2">
      <c r="A1553">
        <v>17901.686000000002</v>
      </c>
      <c r="B1553">
        <v>104772.40700000001</v>
      </c>
      <c r="C1553" s="12">
        <v>10.6</v>
      </c>
      <c r="D1553" s="12">
        <v>11.1</v>
      </c>
      <c r="E1553" s="12">
        <v>2</v>
      </c>
      <c r="F1553" s="12">
        <v>3.18</v>
      </c>
      <c r="G1553" s="12">
        <v>35</v>
      </c>
      <c r="H1553" s="12">
        <v>49</v>
      </c>
      <c r="I1553" s="12">
        <v>-14</v>
      </c>
      <c r="J1553" s="12">
        <v>3.27285714285714</v>
      </c>
      <c r="K1553" s="12">
        <v>1.86</v>
      </c>
      <c r="L1553" s="12">
        <v>1.37777777777778</v>
      </c>
      <c r="M1553" s="12">
        <v>2.71</v>
      </c>
      <c r="N1553" s="12">
        <v>0.96693548387096795</v>
      </c>
      <c r="O1553" s="12">
        <v>0.49159491594915899</v>
      </c>
      <c r="P1553" s="12">
        <v>98.093411175979995</v>
      </c>
      <c r="Q1553" s="12">
        <v>0.27600000000000002</v>
      </c>
      <c r="R1553" s="12">
        <v>7.1265778401122022</v>
      </c>
    </row>
    <row r="1554" spans="1:18" x14ac:dyDescent="0.2">
      <c r="A1554">
        <v>19238.871999999999</v>
      </c>
      <c r="B1554">
        <v>98194.452999999994</v>
      </c>
      <c r="C1554" s="12">
        <v>16.2</v>
      </c>
      <c r="D1554" s="12">
        <v>16.600000000000001</v>
      </c>
      <c r="E1554" s="12">
        <v>2</v>
      </c>
      <c r="F1554" s="12">
        <v>34.1</v>
      </c>
      <c r="G1554" s="12">
        <v>49</v>
      </c>
      <c r="H1554" s="12">
        <v>29</v>
      </c>
      <c r="I1554" s="12">
        <v>20</v>
      </c>
      <c r="J1554" s="12">
        <v>0.255</v>
      </c>
      <c r="K1554" s="12">
        <v>1.86</v>
      </c>
      <c r="L1554" s="12">
        <v>1.38702460850112</v>
      </c>
      <c r="M1554" s="12">
        <v>2.7</v>
      </c>
      <c r="N1554" s="12">
        <v>0.94661290322580605</v>
      </c>
      <c r="O1554" s="12">
        <v>0.48628718203662302</v>
      </c>
      <c r="P1554" s="12">
        <v>97.262566024876506</v>
      </c>
      <c r="Q1554" s="12">
        <v>0.27100000000000002</v>
      </c>
      <c r="R1554" s="12">
        <v>7.1830734436376602</v>
      </c>
    </row>
    <row r="1555" spans="1:18" x14ac:dyDescent="0.2">
      <c r="A1555">
        <v>15208.64</v>
      </c>
      <c r="B1555">
        <v>102265.47</v>
      </c>
      <c r="C1555" s="12">
        <v>10.3</v>
      </c>
      <c r="D1555" s="12">
        <v>10.7</v>
      </c>
      <c r="E1555" s="12">
        <v>2</v>
      </c>
      <c r="F1555" s="12">
        <v>30.274999999999999</v>
      </c>
      <c r="G1555" s="12">
        <v>43.5</v>
      </c>
      <c r="H1555" s="12">
        <v>25.25</v>
      </c>
      <c r="I1555" s="12">
        <v>18.25</v>
      </c>
      <c r="J1555" s="12">
        <v>0.27534246575342503</v>
      </c>
      <c r="K1555" s="12">
        <v>1.9450000000000001</v>
      </c>
      <c r="L1555" s="12">
        <v>1.49510078897813</v>
      </c>
      <c r="M1555" s="12">
        <v>2.71</v>
      </c>
      <c r="N1555" s="12">
        <v>0.81725613492007698</v>
      </c>
      <c r="O1555" s="12">
        <v>0.448328368230624</v>
      </c>
      <c r="P1555" s="12">
        <v>99.633726136206405</v>
      </c>
      <c r="Q1555" s="12">
        <v>0.251</v>
      </c>
      <c r="R1555" s="12">
        <v>7.2400642825501071</v>
      </c>
    </row>
    <row r="1556" spans="1:18" x14ac:dyDescent="0.2">
      <c r="A1556">
        <v>17063.53</v>
      </c>
      <c r="B1556">
        <v>102571.65</v>
      </c>
      <c r="C1556" s="12">
        <v>10.6</v>
      </c>
      <c r="D1556" s="12">
        <v>11</v>
      </c>
      <c r="E1556" s="12">
        <v>2</v>
      </c>
      <c r="F1556" s="12">
        <v>30.274999999999999</v>
      </c>
      <c r="G1556" s="12">
        <v>43.5</v>
      </c>
      <c r="H1556" s="12">
        <v>25.25</v>
      </c>
      <c r="I1556" s="12">
        <v>18.25</v>
      </c>
      <c r="J1556" s="12">
        <v>0.27534246575342503</v>
      </c>
      <c r="K1556" s="12">
        <v>1.9450000000000001</v>
      </c>
      <c r="L1556" s="12">
        <v>1.49510078897813</v>
      </c>
      <c r="M1556" s="12">
        <v>2.71</v>
      </c>
      <c r="N1556" s="12">
        <v>0.81725613492007698</v>
      </c>
      <c r="O1556" s="12">
        <v>0.448328368230624</v>
      </c>
      <c r="P1556" s="12">
        <v>99.633726136206405</v>
      </c>
      <c r="Q1556" s="12">
        <v>0.251</v>
      </c>
      <c r="R1556" s="12">
        <v>7.2400642825501071</v>
      </c>
    </row>
    <row r="1557" spans="1:18" x14ac:dyDescent="0.2">
      <c r="A1557">
        <v>17052.13</v>
      </c>
      <c r="B1557">
        <v>102616.28</v>
      </c>
      <c r="C1557" s="12">
        <v>12.5</v>
      </c>
      <c r="D1557" s="12">
        <v>12.9</v>
      </c>
      <c r="E1557" s="12">
        <v>2</v>
      </c>
      <c r="F1557" s="12">
        <v>30.274999999999999</v>
      </c>
      <c r="G1557" s="12">
        <v>43.5</v>
      </c>
      <c r="H1557" s="12">
        <v>25.25</v>
      </c>
      <c r="I1557" s="12">
        <v>18.25</v>
      </c>
      <c r="J1557" s="12">
        <v>0.27534246575342503</v>
      </c>
      <c r="K1557" s="12">
        <v>1.9450000000000001</v>
      </c>
      <c r="L1557" s="12">
        <v>1.49510078897813</v>
      </c>
      <c r="M1557" s="12">
        <v>2.71</v>
      </c>
      <c r="N1557" s="12">
        <v>0.81725613492007698</v>
      </c>
      <c r="O1557" s="12">
        <v>0.448328368230624</v>
      </c>
      <c r="P1557" s="12">
        <v>99.633726136206405</v>
      </c>
      <c r="Q1557" s="12">
        <v>0.251</v>
      </c>
      <c r="R1557" s="12">
        <v>7.2400642825501071</v>
      </c>
    </row>
    <row r="1558" spans="1:18" x14ac:dyDescent="0.2">
      <c r="A1558">
        <v>17891.759999999998</v>
      </c>
      <c r="B1558">
        <v>104708.46</v>
      </c>
      <c r="C1558" s="12">
        <v>11</v>
      </c>
      <c r="D1558" s="12">
        <v>11.2</v>
      </c>
      <c r="E1558" s="12">
        <v>3</v>
      </c>
      <c r="F1558" s="12">
        <v>24.2</v>
      </c>
      <c r="G1558" s="12" t="s">
        <v>3990</v>
      </c>
      <c r="H1558" s="12">
        <v>31</v>
      </c>
      <c r="I1558" s="12" t="e">
        <v>#VALUE!</v>
      </c>
      <c r="J1558" s="12" t="e">
        <v>#VALUE!</v>
      </c>
      <c r="K1558" s="12">
        <v>2.0299999999999998</v>
      </c>
      <c r="L1558" s="12">
        <v>1.6930775646372</v>
      </c>
      <c r="M1558" s="12">
        <v>2.69</v>
      </c>
      <c r="N1558" s="12">
        <v>0.58882266009852202</v>
      </c>
      <c r="O1558" s="12">
        <v>0.37060313582260301</v>
      </c>
      <c r="P1558" s="12">
        <v>90.911922430164495</v>
      </c>
      <c r="Q1558" s="12">
        <v>0.216</v>
      </c>
      <c r="R1558" s="12">
        <v>7.3556604634190839</v>
      </c>
    </row>
    <row r="1559" spans="1:18" x14ac:dyDescent="0.2">
      <c r="A1559">
        <v>16835.853999999999</v>
      </c>
      <c r="B1559">
        <v>102642.693</v>
      </c>
      <c r="C1559" s="12">
        <v>13.4</v>
      </c>
      <c r="D1559" s="12">
        <v>13.6</v>
      </c>
      <c r="E1559" s="12">
        <v>1</v>
      </c>
      <c r="F1559" s="12">
        <v>61.3</v>
      </c>
      <c r="G1559" s="12">
        <v>43.6</v>
      </c>
      <c r="H1559" s="12">
        <v>26.4</v>
      </c>
      <c r="I1559" s="12">
        <v>17.200000000000003</v>
      </c>
      <c r="J1559" s="12">
        <v>2.0290697674418601</v>
      </c>
      <c r="K1559" s="12">
        <v>1.9</v>
      </c>
      <c r="L1559" s="12">
        <v>1.17792932424055</v>
      </c>
      <c r="M1559" s="12">
        <v>2.66</v>
      </c>
      <c r="N1559" s="12">
        <v>1.2582</v>
      </c>
      <c r="O1559" s="12">
        <v>0.55716942697723904</v>
      </c>
      <c r="P1559" s="12">
        <v>129.59624860912399</v>
      </c>
      <c r="Q1559" s="12">
        <v>0.30499999999999999</v>
      </c>
      <c r="R1559" s="12">
        <v>7.4039344262295081</v>
      </c>
    </row>
    <row r="1560" spans="1:18" x14ac:dyDescent="0.2">
      <c r="A1560">
        <v>18856.172999999999</v>
      </c>
      <c r="B1560">
        <v>98199.527000000002</v>
      </c>
      <c r="C1560" s="12">
        <v>12</v>
      </c>
      <c r="D1560" s="12">
        <v>12.4</v>
      </c>
      <c r="E1560" s="12">
        <v>4</v>
      </c>
      <c r="F1560" s="12">
        <v>14.4</v>
      </c>
      <c r="G1560" s="12">
        <v>25</v>
      </c>
      <c r="H1560" s="12">
        <v>14</v>
      </c>
      <c r="I1560" s="12">
        <v>11</v>
      </c>
      <c r="J1560" s="12">
        <v>3.6363636363636397E-2</v>
      </c>
      <c r="K1560" s="12">
        <v>2.0499999999999998</v>
      </c>
      <c r="L1560" s="12">
        <v>1.7919580419580401</v>
      </c>
      <c r="M1560" s="12">
        <v>2.69</v>
      </c>
      <c r="N1560" s="12">
        <v>0.50115121951219499</v>
      </c>
      <c r="O1560" s="12">
        <v>0.333844594067642</v>
      </c>
      <c r="P1560" s="12">
        <v>77.294035197009805</v>
      </c>
      <c r="Q1560" s="12">
        <v>0.20200000000000001</v>
      </c>
      <c r="R1560" s="12">
        <v>7.4314416807534398</v>
      </c>
    </row>
    <row r="1561" spans="1:18" x14ac:dyDescent="0.2">
      <c r="A1561">
        <v>17640.841</v>
      </c>
      <c r="B1561">
        <v>105624.745</v>
      </c>
      <c r="C1561" s="12">
        <v>16.600000000000001</v>
      </c>
      <c r="D1561" s="12">
        <v>16.8</v>
      </c>
      <c r="E1561" s="12">
        <v>2</v>
      </c>
      <c r="F1561" s="12">
        <v>23.9</v>
      </c>
      <c r="G1561" s="12">
        <v>37.9</v>
      </c>
      <c r="H1561" s="12">
        <v>22.4</v>
      </c>
      <c r="I1561" s="12">
        <v>15.5</v>
      </c>
      <c r="J1561" s="12">
        <v>9.6774193548387094E-2</v>
      </c>
      <c r="K1561" s="12">
        <v>1.95</v>
      </c>
      <c r="L1561" s="12">
        <v>1.55</v>
      </c>
      <c r="M1561" s="12">
        <v>2.68</v>
      </c>
      <c r="N1561" s="12">
        <v>0.71399999999999997</v>
      </c>
      <c r="O1561" s="12">
        <v>0.42</v>
      </c>
      <c r="P1561" s="12">
        <v>95</v>
      </c>
      <c r="Q1561" s="12">
        <v>0.23</v>
      </c>
      <c r="R1561" s="12">
        <v>7.4521739130434774</v>
      </c>
    </row>
    <row r="1562" spans="1:18" x14ac:dyDescent="0.2">
      <c r="A1562">
        <v>17640.841</v>
      </c>
      <c r="B1562">
        <v>105624.745</v>
      </c>
      <c r="C1562" s="12">
        <v>16.8</v>
      </c>
      <c r="D1562" s="12">
        <v>17</v>
      </c>
      <c r="E1562" s="12">
        <v>2</v>
      </c>
      <c r="F1562" s="12">
        <v>23.9</v>
      </c>
      <c r="G1562" s="12">
        <v>37.9</v>
      </c>
      <c r="H1562" s="12">
        <v>22.4</v>
      </c>
      <c r="I1562" s="12">
        <v>15.5</v>
      </c>
      <c r="J1562" s="12">
        <v>9.6774193548387094E-2</v>
      </c>
      <c r="K1562" s="12">
        <v>1.95</v>
      </c>
      <c r="L1562" s="12">
        <v>1.55</v>
      </c>
      <c r="M1562" s="12">
        <v>2.68</v>
      </c>
      <c r="N1562" s="12">
        <v>0.71399999999999997</v>
      </c>
      <c r="O1562" s="12">
        <v>0.42</v>
      </c>
      <c r="P1562" s="12">
        <v>95</v>
      </c>
      <c r="Q1562" s="12">
        <v>0.23</v>
      </c>
      <c r="R1562" s="12">
        <v>7.4521739130434774</v>
      </c>
    </row>
    <row r="1563" spans="1:18" x14ac:dyDescent="0.2">
      <c r="A1563">
        <v>17597.537</v>
      </c>
      <c r="B1563">
        <v>105620.247</v>
      </c>
      <c r="C1563" s="12">
        <v>15.6</v>
      </c>
      <c r="D1563" s="12">
        <v>16</v>
      </c>
      <c r="E1563" s="12">
        <v>2</v>
      </c>
      <c r="F1563" s="12">
        <v>23.9</v>
      </c>
      <c r="G1563" s="12">
        <v>37.9</v>
      </c>
      <c r="H1563" s="12">
        <v>22.4</v>
      </c>
      <c r="I1563" s="12">
        <v>15.5</v>
      </c>
      <c r="J1563" s="12">
        <v>9.6774193548387094E-2</v>
      </c>
      <c r="K1563" s="12">
        <v>1.95</v>
      </c>
      <c r="L1563" s="12">
        <v>1.55</v>
      </c>
      <c r="M1563" s="12">
        <v>2.68</v>
      </c>
      <c r="N1563" s="12">
        <v>0.71399999999999997</v>
      </c>
      <c r="O1563" s="12">
        <v>0.42</v>
      </c>
      <c r="P1563" s="12">
        <v>95</v>
      </c>
      <c r="Q1563" s="12">
        <v>0.23</v>
      </c>
      <c r="R1563" s="12">
        <v>7.4521739130434774</v>
      </c>
    </row>
    <row r="1564" spans="1:18" x14ac:dyDescent="0.2">
      <c r="A1564">
        <v>17607.705000000002</v>
      </c>
      <c r="B1564">
        <v>105560.58</v>
      </c>
      <c r="C1564" s="12">
        <v>14.3</v>
      </c>
      <c r="D1564" s="12">
        <v>14.5</v>
      </c>
      <c r="E1564" s="12">
        <v>2</v>
      </c>
      <c r="F1564" s="12">
        <v>23.9</v>
      </c>
      <c r="G1564" s="12">
        <v>37.9</v>
      </c>
      <c r="H1564" s="12">
        <v>22.4</v>
      </c>
      <c r="I1564" s="12">
        <v>15.5</v>
      </c>
      <c r="J1564" s="12">
        <v>9.6774193548387094E-2</v>
      </c>
      <c r="K1564" s="12">
        <v>1.95</v>
      </c>
      <c r="L1564" s="12">
        <v>1.55</v>
      </c>
      <c r="M1564" s="12">
        <v>2.68</v>
      </c>
      <c r="N1564" s="12">
        <v>0.71399999999999997</v>
      </c>
      <c r="O1564" s="12">
        <v>0.42</v>
      </c>
      <c r="P1564" s="12">
        <v>95</v>
      </c>
      <c r="Q1564" s="12">
        <v>0.23</v>
      </c>
      <c r="R1564" s="12">
        <v>7.4521739130434774</v>
      </c>
    </row>
    <row r="1565" spans="1:18" x14ac:dyDescent="0.2">
      <c r="A1565">
        <v>17607.705000000002</v>
      </c>
      <c r="B1565">
        <v>105560.58</v>
      </c>
      <c r="C1565" s="12">
        <v>14.5</v>
      </c>
      <c r="D1565" s="12">
        <v>14.7</v>
      </c>
      <c r="E1565" s="12">
        <v>2</v>
      </c>
      <c r="F1565" s="12">
        <v>23.9</v>
      </c>
      <c r="G1565" s="12">
        <v>37.9</v>
      </c>
      <c r="H1565" s="12">
        <v>22.4</v>
      </c>
      <c r="I1565" s="12">
        <v>15.5</v>
      </c>
      <c r="J1565" s="12">
        <v>9.6774193548387094E-2</v>
      </c>
      <c r="K1565" s="12">
        <v>1.95</v>
      </c>
      <c r="L1565" s="12">
        <v>1.55</v>
      </c>
      <c r="M1565" s="12">
        <v>2.68</v>
      </c>
      <c r="N1565" s="12">
        <v>0.71399999999999997</v>
      </c>
      <c r="O1565" s="12">
        <v>0.42</v>
      </c>
      <c r="P1565" s="12">
        <v>95</v>
      </c>
      <c r="Q1565" s="12">
        <v>0.23</v>
      </c>
      <c r="R1565" s="12">
        <v>7.4521739130434774</v>
      </c>
    </row>
    <row r="1566" spans="1:18" x14ac:dyDescent="0.2">
      <c r="A1566">
        <v>17651.891</v>
      </c>
      <c r="B1566">
        <v>105521.772</v>
      </c>
      <c r="C1566" s="12">
        <v>15.25</v>
      </c>
      <c r="D1566" s="12">
        <v>15.45</v>
      </c>
      <c r="E1566" s="12">
        <v>2</v>
      </c>
      <c r="F1566" s="12">
        <v>23.9</v>
      </c>
      <c r="G1566" s="12">
        <v>37.9</v>
      </c>
      <c r="H1566" s="12">
        <v>22.4</v>
      </c>
      <c r="I1566" s="12">
        <v>15.5</v>
      </c>
      <c r="J1566" s="12">
        <v>9.6774193548387094E-2</v>
      </c>
      <c r="K1566" s="12">
        <v>1.95</v>
      </c>
      <c r="L1566" s="12">
        <v>1.55</v>
      </c>
      <c r="M1566" s="12">
        <v>2.68</v>
      </c>
      <c r="N1566" s="12">
        <v>0.71399999999999997</v>
      </c>
      <c r="O1566" s="12">
        <v>0.42</v>
      </c>
      <c r="P1566" s="12">
        <v>95</v>
      </c>
      <c r="Q1566" s="12">
        <v>0.23</v>
      </c>
      <c r="R1566" s="12">
        <v>7.4521739130434774</v>
      </c>
    </row>
    <row r="1567" spans="1:18" x14ac:dyDescent="0.2">
      <c r="A1567">
        <v>17642.495999999999</v>
      </c>
      <c r="B1567">
        <v>105504.96799999999</v>
      </c>
      <c r="C1567" s="12">
        <v>15.2</v>
      </c>
      <c r="D1567" s="12">
        <v>15.4</v>
      </c>
      <c r="E1567" s="12">
        <v>2</v>
      </c>
      <c r="F1567" s="12">
        <v>23.9</v>
      </c>
      <c r="G1567" s="12">
        <v>37.9</v>
      </c>
      <c r="H1567" s="12">
        <v>22.4</v>
      </c>
      <c r="I1567" s="12">
        <v>15.5</v>
      </c>
      <c r="J1567" s="12">
        <v>9.6774193548387094E-2</v>
      </c>
      <c r="K1567" s="12">
        <v>1.95</v>
      </c>
      <c r="L1567" s="12">
        <v>1.55</v>
      </c>
      <c r="M1567" s="12">
        <v>2.68</v>
      </c>
      <c r="N1567" s="12">
        <v>0.71399999999999997</v>
      </c>
      <c r="O1567" s="12">
        <v>0.42</v>
      </c>
      <c r="P1567" s="12">
        <v>95</v>
      </c>
      <c r="Q1567" s="12">
        <v>0.23</v>
      </c>
      <c r="R1567" s="12">
        <v>7.4521739130434774</v>
      </c>
    </row>
    <row r="1568" spans="1:18" x14ac:dyDescent="0.2">
      <c r="A1568">
        <v>17619.368999999999</v>
      </c>
      <c r="B1568">
        <v>105491.255</v>
      </c>
      <c r="C1568" s="12">
        <v>21.15</v>
      </c>
      <c r="D1568" s="12">
        <v>21.55</v>
      </c>
      <c r="E1568" s="12">
        <v>2</v>
      </c>
      <c r="F1568" s="12">
        <v>23.9</v>
      </c>
      <c r="G1568" s="12">
        <v>37.9</v>
      </c>
      <c r="H1568" s="12">
        <v>22.4</v>
      </c>
      <c r="I1568" s="12">
        <v>15.5</v>
      </c>
      <c r="J1568" s="12">
        <v>9.6774193548387094E-2</v>
      </c>
      <c r="K1568" s="12">
        <v>1.95</v>
      </c>
      <c r="L1568" s="12">
        <v>1.55</v>
      </c>
      <c r="M1568" s="12">
        <v>2.68</v>
      </c>
      <c r="N1568" s="12">
        <v>0.71399999999999997</v>
      </c>
      <c r="O1568" s="12">
        <v>0.42</v>
      </c>
      <c r="P1568" s="12">
        <v>95</v>
      </c>
      <c r="Q1568" s="12">
        <v>0.23</v>
      </c>
      <c r="R1568" s="12">
        <v>7.4521739130434774</v>
      </c>
    </row>
    <row r="1569" spans="1:18" x14ac:dyDescent="0.2">
      <c r="A1569">
        <v>17648.317999999999</v>
      </c>
      <c r="B1569">
        <v>105449.68799999999</v>
      </c>
      <c r="C1569" s="12">
        <v>14.85</v>
      </c>
      <c r="D1569" s="12">
        <v>15.25</v>
      </c>
      <c r="E1569" s="12">
        <v>2</v>
      </c>
      <c r="F1569" s="12">
        <v>23.9</v>
      </c>
      <c r="G1569" s="12">
        <v>37.9</v>
      </c>
      <c r="H1569" s="12">
        <v>22.4</v>
      </c>
      <c r="I1569" s="12">
        <v>15.5</v>
      </c>
      <c r="J1569" s="12">
        <v>9.6774193548387094E-2</v>
      </c>
      <c r="K1569" s="12">
        <v>1.95</v>
      </c>
      <c r="L1569" s="12">
        <v>1.55</v>
      </c>
      <c r="M1569" s="12">
        <v>2.68</v>
      </c>
      <c r="N1569" s="12">
        <v>0.71399999999999997</v>
      </c>
      <c r="O1569" s="12">
        <v>0.42</v>
      </c>
      <c r="P1569" s="12">
        <v>95</v>
      </c>
      <c r="Q1569" s="12">
        <v>0.23</v>
      </c>
      <c r="R1569" s="12">
        <v>7.4521739130434774</v>
      </c>
    </row>
    <row r="1570" spans="1:18" x14ac:dyDescent="0.2">
      <c r="A1570">
        <v>17615.502</v>
      </c>
      <c r="B1570">
        <v>105418.99800000001</v>
      </c>
      <c r="C1570" s="12">
        <v>16.600000000000001</v>
      </c>
      <c r="D1570" s="12">
        <v>17</v>
      </c>
      <c r="E1570" s="12">
        <v>2</v>
      </c>
      <c r="F1570" s="12">
        <v>23.9</v>
      </c>
      <c r="G1570" s="12">
        <v>37.9</v>
      </c>
      <c r="H1570" s="12">
        <v>22.4</v>
      </c>
      <c r="I1570" s="12">
        <v>15.5</v>
      </c>
      <c r="J1570" s="12">
        <v>9.6774193548387094E-2</v>
      </c>
      <c r="K1570" s="12">
        <v>1.95</v>
      </c>
      <c r="L1570" s="12">
        <v>1.55</v>
      </c>
      <c r="M1570" s="12">
        <v>2.68</v>
      </c>
      <c r="N1570" s="12">
        <v>0.71399999999999997</v>
      </c>
      <c r="O1570" s="12">
        <v>0.42</v>
      </c>
      <c r="P1570" s="12">
        <v>95</v>
      </c>
      <c r="Q1570" s="12">
        <v>0.23</v>
      </c>
      <c r="R1570" s="12">
        <v>7.4521739130434774</v>
      </c>
    </row>
    <row r="1571" spans="1:18" x14ac:dyDescent="0.2">
      <c r="A1571">
        <v>17630.016</v>
      </c>
      <c r="B1571">
        <v>105405.59699999999</v>
      </c>
      <c r="C1571" s="12">
        <v>12.2</v>
      </c>
      <c r="D1571" s="12">
        <v>12.6</v>
      </c>
      <c r="E1571" s="12">
        <v>2</v>
      </c>
      <c r="F1571" s="12">
        <v>23.9</v>
      </c>
      <c r="G1571" s="12">
        <v>37.9</v>
      </c>
      <c r="H1571" s="12">
        <v>22.4</v>
      </c>
      <c r="I1571" s="12">
        <v>15.5</v>
      </c>
      <c r="J1571" s="12">
        <v>9.6774193548387094E-2</v>
      </c>
      <c r="K1571" s="12">
        <v>1.95</v>
      </c>
      <c r="L1571" s="12">
        <v>1.55</v>
      </c>
      <c r="M1571" s="12">
        <v>2.68</v>
      </c>
      <c r="N1571" s="12">
        <v>0.71399999999999997</v>
      </c>
      <c r="O1571" s="12">
        <v>0.42</v>
      </c>
      <c r="P1571" s="12">
        <v>95</v>
      </c>
      <c r="Q1571" s="12">
        <v>0.23</v>
      </c>
      <c r="R1571" s="12">
        <v>7.4521739130434774</v>
      </c>
    </row>
    <row r="1572" spans="1:18" x14ac:dyDescent="0.2">
      <c r="A1572">
        <v>17653.102999999999</v>
      </c>
      <c r="B1572">
        <v>105392.378</v>
      </c>
      <c r="C1572" s="12">
        <v>10.5</v>
      </c>
      <c r="D1572" s="12">
        <v>10.7</v>
      </c>
      <c r="E1572" s="12">
        <v>2</v>
      </c>
      <c r="F1572" s="12">
        <v>23.9</v>
      </c>
      <c r="G1572" s="12">
        <v>37.9</v>
      </c>
      <c r="H1572" s="12">
        <v>22.4</v>
      </c>
      <c r="I1572" s="12">
        <v>15.5</v>
      </c>
      <c r="J1572" s="12">
        <v>9.6774193548387094E-2</v>
      </c>
      <c r="K1572" s="12">
        <v>1.95</v>
      </c>
      <c r="L1572" s="12">
        <v>1.55</v>
      </c>
      <c r="M1572" s="12">
        <v>2.68</v>
      </c>
      <c r="N1572" s="12">
        <v>0.71399999999999997</v>
      </c>
      <c r="O1572" s="12">
        <v>0.42</v>
      </c>
      <c r="P1572" s="12">
        <v>95</v>
      </c>
      <c r="Q1572" s="12">
        <v>0.23</v>
      </c>
      <c r="R1572" s="12">
        <v>7.4521739130434774</v>
      </c>
    </row>
    <row r="1573" spans="1:18" x14ac:dyDescent="0.2">
      <c r="A1573">
        <v>17656.983</v>
      </c>
      <c r="B1573">
        <v>105332.564</v>
      </c>
      <c r="C1573" s="12">
        <v>14.6</v>
      </c>
      <c r="D1573" s="12">
        <v>15</v>
      </c>
      <c r="E1573" s="12">
        <v>2</v>
      </c>
      <c r="F1573" s="12">
        <v>23.9</v>
      </c>
      <c r="G1573" s="12">
        <v>37.9</v>
      </c>
      <c r="H1573" s="12">
        <v>22.4</v>
      </c>
      <c r="I1573" s="12">
        <v>15.5</v>
      </c>
      <c r="J1573" s="12">
        <v>9.6774193548387094E-2</v>
      </c>
      <c r="K1573" s="12">
        <v>1.95</v>
      </c>
      <c r="L1573" s="12">
        <v>1.55</v>
      </c>
      <c r="M1573" s="12">
        <v>2.68</v>
      </c>
      <c r="N1573" s="12">
        <v>0.71399999999999997</v>
      </c>
      <c r="O1573" s="12">
        <v>0.42</v>
      </c>
      <c r="P1573" s="12">
        <v>95</v>
      </c>
      <c r="Q1573" s="12">
        <v>0.23</v>
      </c>
      <c r="R1573" s="12">
        <v>7.4521739130434774</v>
      </c>
    </row>
    <row r="1574" spans="1:18" x14ac:dyDescent="0.2">
      <c r="A1574">
        <v>16859.84</v>
      </c>
      <c r="B1574">
        <v>103949.09</v>
      </c>
      <c r="C1574" s="12">
        <v>17.100000000000001</v>
      </c>
      <c r="D1574" s="12">
        <v>17.5</v>
      </c>
      <c r="E1574" s="12">
        <v>2</v>
      </c>
      <c r="F1574" s="12">
        <v>23.9</v>
      </c>
      <c r="G1574" s="12">
        <v>37.9</v>
      </c>
      <c r="H1574" s="12">
        <v>22.4</v>
      </c>
      <c r="I1574" s="12">
        <v>15.5</v>
      </c>
      <c r="J1574" s="12">
        <v>9.6774193548387094E-2</v>
      </c>
      <c r="K1574" s="12">
        <v>1.95</v>
      </c>
      <c r="L1574" s="12">
        <v>1.55</v>
      </c>
      <c r="M1574" s="12">
        <v>2.68</v>
      </c>
      <c r="N1574" s="12">
        <v>0.71399999999999997</v>
      </c>
      <c r="O1574" s="12">
        <v>0.42</v>
      </c>
      <c r="P1574" s="12">
        <v>95</v>
      </c>
      <c r="Q1574" s="12">
        <v>0.23</v>
      </c>
      <c r="R1574" s="12">
        <v>7.4521739130434774</v>
      </c>
    </row>
    <row r="1575" spans="1:18" x14ac:dyDescent="0.2">
      <c r="A1575">
        <v>16835.383999999998</v>
      </c>
      <c r="B1575">
        <v>103649.25599999999</v>
      </c>
      <c r="C1575" s="12">
        <v>15</v>
      </c>
      <c r="D1575" s="12">
        <v>15.2</v>
      </c>
      <c r="E1575" s="12">
        <v>2</v>
      </c>
      <c r="F1575" s="12">
        <v>23.9</v>
      </c>
      <c r="G1575" s="12">
        <v>37.9</v>
      </c>
      <c r="H1575" s="12">
        <v>22.4</v>
      </c>
      <c r="I1575" s="12">
        <v>15.5</v>
      </c>
      <c r="J1575" s="12">
        <v>9.6774193548387094E-2</v>
      </c>
      <c r="K1575" s="12">
        <v>1.95</v>
      </c>
      <c r="L1575" s="12">
        <v>1.55</v>
      </c>
      <c r="M1575" s="12">
        <v>2.68</v>
      </c>
      <c r="N1575" s="12">
        <v>0.71399999999999997</v>
      </c>
      <c r="O1575" s="12">
        <v>0.42</v>
      </c>
      <c r="P1575" s="12">
        <v>95</v>
      </c>
      <c r="Q1575" s="12">
        <v>0.23</v>
      </c>
      <c r="R1575" s="12">
        <v>7.4521739130434774</v>
      </c>
    </row>
    <row r="1576" spans="1:18" x14ac:dyDescent="0.2">
      <c r="A1576">
        <v>16835.383999999998</v>
      </c>
      <c r="B1576">
        <v>103649.25599999999</v>
      </c>
      <c r="C1576" s="12">
        <v>17</v>
      </c>
      <c r="D1576" s="12">
        <v>17.2</v>
      </c>
      <c r="E1576" s="12">
        <v>2</v>
      </c>
      <c r="F1576" s="12">
        <v>23.9</v>
      </c>
      <c r="G1576" s="12">
        <v>37.9</v>
      </c>
      <c r="H1576" s="12">
        <v>22.4</v>
      </c>
      <c r="I1576" s="12">
        <v>15.5</v>
      </c>
      <c r="J1576" s="12">
        <v>9.6774193548387094E-2</v>
      </c>
      <c r="K1576" s="12">
        <v>1.95</v>
      </c>
      <c r="L1576" s="12">
        <v>1.55</v>
      </c>
      <c r="M1576" s="12">
        <v>2.68</v>
      </c>
      <c r="N1576" s="12">
        <v>0.71399999999999997</v>
      </c>
      <c r="O1576" s="12">
        <v>0.42</v>
      </c>
      <c r="P1576" s="12">
        <v>95</v>
      </c>
      <c r="Q1576" s="12">
        <v>0.23</v>
      </c>
      <c r="R1576" s="12">
        <v>7.4521739130434774</v>
      </c>
    </row>
    <row r="1577" spans="1:18" x14ac:dyDescent="0.2">
      <c r="A1577">
        <v>16838.512999999999</v>
      </c>
      <c r="B1577">
        <v>103629.935</v>
      </c>
      <c r="C1577" s="12">
        <v>15.5</v>
      </c>
      <c r="D1577" s="12">
        <v>15.7</v>
      </c>
      <c r="E1577" s="12">
        <v>2</v>
      </c>
      <c r="F1577" s="12">
        <v>23.9</v>
      </c>
      <c r="G1577" s="12">
        <v>37.9</v>
      </c>
      <c r="H1577" s="12">
        <v>22.4</v>
      </c>
      <c r="I1577" s="12">
        <v>15.5</v>
      </c>
      <c r="J1577" s="12">
        <v>9.6774193548387094E-2</v>
      </c>
      <c r="K1577" s="12">
        <v>1.95</v>
      </c>
      <c r="L1577" s="12">
        <v>1.55</v>
      </c>
      <c r="M1577" s="12">
        <v>2.68</v>
      </c>
      <c r="N1577" s="12">
        <v>0.71399999999999997</v>
      </c>
      <c r="O1577" s="12">
        <v>0.42</v>
      </c>
      <c r="P1577" s="12">
        <v>95</v>
      </c>
      <c r="Q1577" s="12">
        <v>0.23</v>
      </c>
      <c r="R1577" s="12">
        <v>7.4521739130434774</v>
      </c>
    </row>
    <row r="1578" spans="1:18" x14ac:dyDescent="0.2">
      <c r="A1578">
        <v>16866.714</v>
      </c>
      <c r="B1578">
        <v>103524.046</v>
      </c>
      <c r="C1578" s="12">
        <v>15.2</v>
      </c>
      <c r="D1578" s="12">
        <v>15.6</v>
      </c>
      <c r="E1578" s="12">
        <v>2</v>
      </c>
      <c r="F1578" s="12">
        <v>23.9</v>
      </c>
      <c r="G1578" s="12">
        <v>37.9</v>
      </c>
      <c r="H1578" s="12">
        <v>22.4</v>
      </c>
      <c r="I1578" s="12">
        <v>15.5</v>
      </c>
      <c r="J1578" s="12">
        <v>9.6774193548387094E-2</v>
      </c>
      <c r="K1578" s="12">
        <v>1.95</v>
      </c>
      <c r="L1578" s="12">
        <v>1.55</v>
      </c>
      <c r="M1578" s="12">
        <v>2.68</v>
      </c>
      <c r="N1578" s="12">
        <v>0.71399999999999997</v>
      </c>
      <c r="O1578" s="12">
        <v>0.42</v>
      </c>
      <c r="P1578" s="12">
        <v>95</v>
      </c>
      <c r="Q1578" s="12">
        <v>0.23</v>
      </c>
      <c r="R1578" s="12">
        <v>7.4521739130434774</v>
      </c>
    </row>
    <row r="1579" spans="1:18" x14ac:dyDescent="0.2">
      <c r="A1579">
        <v>16856.937999999998</v>
      </c>
      <c r="B1579">
        <v>103496.75599999999</v>
      </c>
      <c r="C1579" s="12">
        <v>12</v>
      </c>
      <c r="D1579" s="12">
        <v>12.4</v>
      </c>
      <c r="E1579" s="12">
        <v>2</v>
      </c>
      <c r="F1579" s="12">
        <v>23.9</v>
      </c>
      <c r="G1579" s="12">
        <v>37.9</v>
      </c>
      <c r="H1579" s="12">
        <v>22.4</v>
      </c>
      <c r="I1579" s="12">
        <v>15.5</v>
      </c>
      <c r="J1579" s="12">
        <v>9.6774193548387094E-2</v>
      </c>
      <c r="K1579" s="12">
        <v>1.95</v>
      </c>
      <c r="L1579" s="12">
        <v>1.55</v>
      </c>
      <c r="M1579" s="12">
        <v>2.68</v>
      </c>
      <c r="N1579" s="12">
        <v>0.71399999999999997</v>
      </c>
      <c r="O1579" s="12">
        <v>0.42</v>
      </c>
      <c r="P1579" s="12">
        <v>95</v>
      </c>
      <c r="Q1579" s="12">
        <v>0.23</v>
      </c>
      <c r="R1579" s="12">
        <v>7.4521739130434774</v>
      </c>
    </row>
    <row r="1580" spans="1:18" x14ac:dyDescent="0.2">
      <c r="A1580">
        <v>16874.148000000001</v>
      </c>
      <c r="B1580">
        <v>103485.6</v>
      </c>
      <c r="C1580" s="12">
        <v>13.2</v>
      </c>
      <c r="D1580" s="12">
        <v>13.4</v>
      </c>
      <c r="E1580" s="12">
        <v>2</v>
      </c>
      <c r="F1580" s="12">
        <v>23.9</v>
      </c>
      <c r="G1580" s="12">
        <v>37.9</v>
      </c>
      <c r="H1580" s="12">
        <v>22.4</v>
      </c>
      <c r="I1580" s="12">
        <v>15.5</v>
      </c>
      <c r="J1580" s="12">
        <v>9.6774193548387094E-2</v>
      </c>
      <c r="K1580" s="12">
        <v>1.95</v>
      </c>
      <c r="L1580" s="12">
        <v>1.55</v>
      </c>
      <c r="M1580" s="12">
        <v>2.68</v>
      </c>
      <c r="N1580" s="12">
        <v>0.71399999999999997</v>
      </c>
      <c r="O1580" s="12">
        <v>0.42</v>
      </c>
      <c r="P1580" s="12">
        <v>95</v>
      </c>
      <c r="Q1580" s="12">
        <v>0.23</v>
      </c>
      <c r="R1580" s="12">
        <v>7.4521739130434774</v>
      </c>
    </row>
    <row r="1581" spans="1:18" x14ac:dyDescent="0.2">
      <c r="A1581">
        <v>16874.148000000001</v>
      </c>
      <c r="B1581">
        <v>103485.6</v>
      </c>
      <c r="C1581" s="12">
        <v>15.2</v>
      </c>
      <c r="D1581" s="12">
        <v>15.4</v>
      </c>
      <c r="E1581" s="12">
        <v>2</v>
      </c>
      <c r="F1581" s="12">
        <v>23.9</v>
      </c>
      <c r="G1581" s="12">
        <v>37.9</v>
      </c>
      <c r="H1581" s="12">
        <v>22.4</v>
      </c>
      <c r="I1581" s="12">
        <v>15.5</v>
      </c>
      <c r="J1581" s="12">
        <v>9.6774193548387094E-2</v>
      </c>
      <c r="K1581" s="12">
        <v>1.95</v>
      </c>
      <c r="L1581" s="12">
        <v>1.55</v>
      </c>
      <c r="M1581" s="12">
        <v>2.68</v>
      </c>
      <c r="N1581" s="12">
        <v>0.71399999999999997</v>
      </c>
      <c r="O1581" s="12">
        <v>0.42</v>
      </c>
      <c r="P1581" s="12">
        <v>95</v>
      </c>
      <c r="Q1581" s="12">
        <v>0.23</v>
      </c>
      <c r="R1581" s="12">
        <v>7.4521739130434774</v>
      </c>
    </row>
    <row r="1582" spans="1:18" x14ac:dyDescent="0.2">
      <c r="A1582">
        <v>16871.298999999999</v>
      </c>
      <c r="B1582">
        <v>103440.022</v>
      </c>
      <c r="C1582" s="12">
        <v>12.5</v>
      </c>
      <c r="D1582" s="12">
        <v>12.9</v>
      </c>
      <c r="E1582" s="12">
        <v>2</v>
      </c>
      <c r="F1582" s="12">
        <v>23.9</v>
      </c>
      <c r="G1582" s="12">
        <v>37.9</v>
      </c>
      <c r="H1582" s="12">
        <v>22.4</v>
      </c>
      <c r="I1582" s="12">
        <v>15.5</v>
      </c>
      <c r="J1582" s="12">
        <v>9.6774193548387094E-2</v>
      </c>
      <c r="K1582" s="12">
        <v>1.95</v>
      </c>
      <c r="L1582" s="12">
        <v>1.55</v>
      </c>
      <c r="M1582" s="12">
        <v>2.68</v>
      </c>
      <c r="N1582" s="12">
        <v>0.71399999999999997</v>
      </c>
      <c r="O1582" s="12">
        <v>0.42</v>
      </c>
      <c r="P1582" s="12">
        <v>95</v>
      </c>
      <c r="Q1582" s="12">
        <v>0.23</v>
      </c>
      <c r="R1582" s="12">
        <v>7.4521739130434774</v>
      </c>
    </row>
    <row r="1583" spans="1:18" x14ac:dyDescent="0.2">
      <c r="A1583">
        <v>16893.884999999998</v>
      </c>
      <c r="B1583">
        <v>103427.495</v>
      </c>
      <c r="C1583" s="12">
        <v>12.9</v>
      </c>
      <c r="D1583" s="12">
        <v>13.3</v>
      </c>
      <c r="E1583" s="12">
        <v>2</v>
      </c>
      <c r="F1583" s="12">
        <v>23.9</v>
      </c>
      <c r="G1583" s="12">
        <v>37.9</v>
      </c>
      <c r="H1583" s="12">
        <v>22.4</v>
      </c>
      <c r="I1583" s="12">
        <v>15.5</v>
      </c>
      <c r="J1583" s="12">
        <v>9.6774193548387094E-2</v>
      </c>
      <c r="K1583" s="12">
        <v>1.95</v>
      </c>
      <c r="L1583" s="12">
        <v>1.55</v>
      </c>
      <c r="M1583" s="12">
        <v>2.68</v>
      </c>
      <c r="N1583" s="12">
        <v>0.71399999999999997</v>
      </c>
      <c r="O1583" s="12">
        <v>0.42</v>
      </c>
      <c r="P1583" s="12">
        <v>95</v>
      </c>
      <c r="Q1583" s="12">
        <v>0.23</v>
      </c>
      <c r="R1583" s="12">
        <v>7.4521739130434774</v>
      </c>
    </row>
    <row r="1584" spans="1:18" x14ac:dyDescent="0.2">
      <c r="A1584">
        <v>16898.021000000001</v>
      </c>
      <c r="B1584">
        <v>103413.049</v>
      </c>
      <c r="C1584" s="12">
        <v>12</v>
      </c>
      <c r="D1584" s="12">
        <v>12.4</v>
      </c>
      <c r="E1584" s="12">
        <v>2</v>
      </c>
      <c r="F1584" s="12">
        <v>23.9</v>
      </c>
      <c r="G1584" s="12">
        <v>37.9</v>
      </c>
      <c r="H1584" s="12">
        <v>22.4</v>
      </c>
      <c r="I1584" s="12">
        <v>15.5</v>
      </c>
      <c r="J1584" s="12">
        <v>9.6774193548387094E-2</v>
      </c>
      <c r="K1584" s="12">
        <v>1.95</v>
      </c>
      <c r="L1584" s="12">
        <v>1.55</v>
      </c>
      <c r="M1584" s="12">
        <v>2.68</v>
      </c>
      <c r="N1584" s="12">
        <v>0.71399999999999997</v>
      </c>
      <c r="O1584" s="12">
        <v>0.42</v>
      </c>
      <c r="P1584" s="12">
        <v>95</v>
      </c>
      <c r="Q1584" s="12">
        <v>0.23</v>
      </c>
      <c r="R1584" s="12">
        <v>7.4521739130434774</v>
      </c>
    </row>
    <row r="1585" spans="1:18" x14ac:dyDescent="0.2">
      <c r="A1585">
        <v>16885.712</v>
      </c>
      <c r="B1585">
        <v>103399.72500000001</v>
      </c>
      <c r="C1585" s="12">
        <v>12</v>
      </c>
      <c r="D1585" s="12">
        <v>12.4</v>
      </c>
      <c r="E1585" s="12">
        <v>2</v>
      </c>
      <c r="F1585" s="12">
        <v>23.9</v>
      </c>
      <c r="G1585" s="12">
        <v>37.9</v>
      </c>
      <c r="H1585" s="12">
        <v>22.4</v>
      </c>
      <c r="I1585" s="12">
        <v>15.5</v>
      </c>
      <c r="J1585" s="12">
        <v>9.6774193548387094E-2</v>
      </c>
      <c r="K1585" s="12">
        <v>1.95</v>
      </c>
      <c r="L1585" s="12">
        <v>1.55</v>
      </c>
      <c r="M1585" s="12">
        <v>2.68</v>
      </c>
      <c r="N1585" s="12">
        <v>0.71399999999999997</v>
      </c>
      <c r="O1585" s="12">
        <v>0.42</v>
      </c>
      <c r="P1585" s="12">
        <v>95</v>
      </c>
      <c r="Q1585" s="12">
        <v>0.23</v>
      </c>
      <c r="R1585" s="12">
        <v>7.4521739130434774</v>
      </c>
    </row>
    <row r="1586" spans="1:18" x14ac:dyDescent="0.2">
      <c r="A1586">
        <v>16910.333999999999</v>
      </c>
      <c r="B1586">
        <v>103381.943</v>
      </c>
      <c r="C1586" s="12">
        <v>12</v>
      </c>
      <c r="D1586" s="12">
        <v>12.4</v>
      </c>
      <c r="E1586" s="12">
        <v>2</v>
      </c>
      <c r="F1586" s="12">
        <v>23.9</v>
      </c>
      <c r="G1586" s="12">
        <v>37.9</v>
      </c>
      <c r="H1586" s="12">
        <v>22.4</v>
      </c>
      <c r="I1586" s="12">
        <v>15.5</v>
      </c>
      <c r="J1586" s="12">
        <v>9.6774193548387094E-2</v>
      </c>
      <c r="K1586" s="12">
        <v>1.95</v>
      </c>
      <c r="L1586" s="12">
        <v>1.55</v>
      </c>
      <c r="M1586" s="12">
        <v>2.68</v>
      </c>
      <c r="N1586" s="12">
        <v>0.71399999999999997</v>
      </c>
      <c r="O1586" s="12">
        <v>0.42</v>
      </c>
      <c r="P1586" s="12">
        <v>95</v>
      </c>
      <c r="Q1586" s="12">
        <v>0.23</v>
      </c>
      <c r="R1586" s="12">
        <v>7.4521739130434774</v>
      </c>
    </row>
    <row r="1587" spans="1:18" x14ac:dyDescent="0.2">
      <c r="A1587">
        <v>16906.826000000001</v>
      </c>
      <c r="B1587">
        <v>103357.63800000001</v>
      </c>
      <c r="C1587" s="12">
        <v>11.3</v>
      </c>
      <c r="D1587" s="12">
        <v>11.7</v>
      </c>
      <c r="E1587" s="12">
        <v>2</v>
      </c>
      <c r="F1587" s="12">
        <v>23.9</v>
      </c>
      <c r="G1587" s="12">
        <v>37.9</v>
      </c>
      <c r="H1587" s="12">
        <v>22.4</v>
      </c>
      <c r="I1587" s="12">
        <v>15.5</v>
      </c>
      <c r="J1587" s="12">
        <v>9.6774193548387094E-2</v>
      </c>
      <c r="K1587" s="12">
        <v>1.95</v>
      </c>
      <c r="L1587" s="12">
        <v>1.55</v>
      </c>
      <c r="M1587" s="12">
        <v>2.68</v>
      </c>
      <c r="N1587" s="12">
        <v>0.71399999999999997</v>
      </c>
      <c r="O1587" s="12">
        <v>0.42</v>
      </c>
      <c r="P1587" s="12">
        <v>95</v>
      </c>
      <c r="Q1587" s="12">
        <v>0.23</v>
      </c>
      <c r="R1587" s="12">
        <v>7.4521739130434774</v>
      </c>
    </row>
    <row r="1588" spans="1:18" x14ac:dyDescent="0.2">
      <c r="A1588">
        <v>16916.91</v>
      </c>
      <c r="B1588">
        <v>103337.967</v>
      </c>
      <c r="C1588" s="12">
        <v>11</v>
      </c>
      <c r="D1588" s="12">
        <v>11.4</v>
      </c>
      <c r="E1588" s="12">
        <v>2</v>
      </c>
      <c r="F1588" s="12">
        <v>23.9</v>
      </c>
      <c r="G1588" s="12">
        <v>37.9</v>
      </c>
      <c r="H1588" s="12">
        <v>22.4</v>
      </c>
      <c r="I1588" s="12">
        <v>15.5</v>
      </c>
      <c r="J1588" s="12">
        <v>9.6774193548387094E-2</v>
      </c>
      <c r="K1588" s="12">
        <v>1.95</v>
      </c>
      <c r="L1588" s="12">
        <v>1.55</v>
      </c>
      <c r="M1588" s="12">
        <v>2.68</v>
      </c>
      <c r="N1588" s="12">
        <v>0.71399999999999997</v>
      </c>
      <c r="O1588" s="12">
        <v>0.42</v>
      </c>
      <c r="P1588" s="12">
        <v>95</v>
      </c>
      <c r="Q1588" s="12">
        <v>0.23</v>
      </c>
      <c r="R1588" s="12">
        <v>7.4521739130434774</v>
      </c>
    </row>
    <row r="1589" spans="1:18" x14ac:dyDescent="0.2">
      <c r="A1589">
        <v>16927.521000000001</v>
      </c>
      <c r="B1589">
        <v>103318.171</v>
      </c>
      <c r="C1589" s="12">
        <v>12.8</v>
      </c>
      <c r="D1589" s="12">
        <v>13.2</v>
      </c>
      <c r="E1589" s="12">
        <v>2</v>
      </c>
      <c r="F1589" s="12">
        <v>23.9</v>
      </c>
      <c r="G1589" s="12">
        <v>37.9</v>
      </c>
      <c r="H1589" s="12">
        <v>22.4</v>
      </c>
      <c r="I1589" s="12">
        <v>15.5</v>
      </c>
      <c r="J1589" s="12">
        <v>9.6774193548387094E-2</v>
      </c>
      <c r="K1589" s="12">
        <v>1.95</v>
      </c>
      <c r="L1589" s="12">
        <v>1.55</v>
      </c>
      <c r="M1589" s="12">
        <v>2.68</v>
      </c>
      <c r="N1589" s="12">
        <v>0.71399999999999997</v>
      </c>
      <c r="O1589" s="12">
        <v>0.42</v>
      </c>
      <c r="P1589" s="12">
        <v>95</v>
      </c>
      <c r="Q1589" s="12">
        <v>0.23</v>
      </c>
      <c r="R1589" s="12">
        <v>7.4521739130434774</v>
      </c>
    </row>
    <row r="1590" spans="1:18" x14ac:dyDescent="0.2">
      <c r="A1590">
        <v>19298.740000000002</v>
      </c>
      <c r="B1590">
        <v>98113.32</v>
      </c>
      <c r="C1590" s="12">
        <v>17.8</v>
      </c>
      <c r="D1590" s="12">
        <v>18</v>
      </c>
      <c r="E1590" s="12">
        <v>4</v>
      </c>
      <c r="F1590" s="12">
        <v>14.2</v>
      </c>
      <c r="G1590" s="12">
        <v>37.799999999999997</v>
      </c>
      <c r="H1590" s="12">
        <v>21.5</v>
      </c>
      <c r="I1590" s="12">
        <v>16.299999999999997</v>
      </c>
      <c r="J1590" s="12">
        <v>-0.44785276073619601</v>
      </c>
      <c r="K1590" s="12">
        <v>2.14</v>
      </c>
      <c r="L1590" s="12">
        <v>1.8739054290718</v>
      </c>
      <c r="M1590" s="12">
        <v>2.68</v>
      </c>
      <c r="N1590" s="12">
        <v>0.43016822429906498</v>
      </c>
      <c r="O1590" s="12">
        <v>0.30078155631649101</v>
      </c>
      <c r="P1590" s="12">
        <v>88.467715303728198</v>
      </c>
      <c r="Q1590" s="12">
        <v>0.191</v>
      </c>
      <c r="R1590" s="12">
        <v>7.4877917502568847</v>
      </c>
    </row>
    <row r="1591" spans="1:18" x14ac:dyDescent="0.2">
      <c r="A1591">
        <v>17481.227999999999</v>
      </c>
      <c r="B1591">
        <v>105381.428</v>
      </c>
      <c r="C1591" s="12">
        <v>17</v>
      </c>
      <c r="D1591" s="12">
        <v>17.2</v>
      </c>
      <c r="E1591" s="12">
        <v>2</v>
      </c>
      <c r="F1591" s="12">
        <v>28</v>
      </c>
      <c r="G1591" s="12">
        <v>46.4</v>
      </c>
      <c r="H1591" s="12">
        <v>27.4</v>
      </c>
      <c r="I1591" s="12">
        <v>19</v>
      </c>
      <c r="J1591" s="12">
        <v>3.1578947368421102E-2</v>
      </c>
      <c r="K1591" s="12">
        <v>1.9</v>
      </c>
      <c r="L1591" s="12">
        <v>1.484375</v>
      </c>
      <c r="M1591" s="12">
        <v>2.68</v>
      </c>
      <c r="N1591" s="12">
        <v>0.80547368421052701</v>
      </c>
      <c r="O1591" s="12">
        <v>0.44612873134328401</v>
      </c>
      <c r="P1591" s="12">
        <v>93.162571876633507</v>
      </c>
      <c r="Q1591" s="12">
        <v>0.24099999999999999</v>
      </c>
      <c r="R1591" s="12">
        <v>7.4915920506660871</v>
      </c>
    </row>
    <row r="1592" spans="1:18" x14ac:dyDescent="0.2">
      <c r="A1592">
        <v>19154.28</v>
      </c>
      <c r="B1592">
        <v>98131.199999999997</v>
      </c>
      <c r="C1592" s="12">
        <v>20.7</v>
      </c>
      <c r="D1592" s="12">
        <v>20.9</v>
      </c>
      <c r="E1592" s="12">
        <v>7</v>
      </c>
      <c r="F1592" s="12">
        <v>15.4</v>
      </c>
      <c r="G1592" s="12">
        <v>23.9</v>
      </c>
      <c r="H1592" s="12">
        <v>14.8</v>
      </c>
      <c r="I1592" s="12">
        <v>9.0999999999999979</v>
      </c>
      <c r="J1592" s="12">
        <v>6.5934065934065894E-2</v>
      </c>
      <c r="K1592" s="12">
        <v>2.09</v>
      </c>
      <c r="L1592" s="12">
        <v>1.8110918544194099</v>
      </c>
      <c r="M1592" s="12">
        <v>2.67</v>
      </c>
      <c r="N1592" s="12">
        <v>0.47424880382775098</v>
      </c>
      <c r="O1592" s="12">
        <v>0.32168844403767399</v>
      </c>
      <c r="P1592" s="12">
        <v>86.701325692608805</v>
      </c>
      <c r="Q1592" s="12">
        <v>0.19600000000000001</v>
      </c>
      <c r="R1592" s="12">
        <v>7.5216775705497501</v>
      </c>
    </row>
    <row r="1593" spans="1:18" x14ac:dyDescent="0.2">
      <c r="A1593">
        <v>16794.467000000001</v>
      </c>
      <c r="B1593">
        <v>102600.531</v>
      </c>
      <c r="C1593" s="12">
        <v>34</v>
      </c>
      <c r="D1593" s="12">
        <v>34.200000000000003</v>
      </c>
      <c r="E1593" s="12">
        <v>4</v>
      </c>
      <c r="F1593" s="12">
        <v>20.2</v>
      </c>
      <c r="G1593" s="12">
        <v>41.9</v>
      </c>
      <c r="H1593" s="12">
        <v>25.8</v>
      </c>
      <c r="I1593" s="12">
        <v>16.099999999999998</v>
      </c>
      <c r="J1593" s="12">
        <v>-0.34782608695652201</v>
      </c>
      <c r="K1593" s="12">
        <v>2</v>
      </c>
      <c r="L1593" s="12">
        <v>1.6638935108153099</v>
      </c>
      <c r="M1593" s="12">
        <v>2.67</v>
      </c>
      <c r="N1593" s="12">
        <v>0.60467000000000004</v>
      </c>
      <c r="O1593" s="12">
        <v>0.376818909807001</v>
      </c>
      <c r="P1593" s="12">
        <v>89.195759670564101</v>
      </c>
      <c r="Q1593" s="12">
        <v>0.21299999999999999</v>
      </c>
      <c r="R1593" s="12">
        <v>7.5336619718309858</v>
      </c>
    </row>
    <row r="1594" spans="1:18" x14ac:dyDescent="0.2">
      <c r="A1594">
        <v>17876.109</v>
      </c>
      <c r="B1594">
        <v>97523.297999999995</v>
      </c>
      <c r="C1594" s="12">
        <v>15.3</v>
      </c>
      <c r="D1594" s="12">
        <v>15.5</v>
      </c>
      <c r="E1594" s="12">
        <v>2</v>
      </c>
      <c r="F1594" s="12">
        <v>25.1</v>
      </c>
      <c r="G1594" s="12">
        <v>52.6</v>
      </c>
      <c r="H1594" s="12">
        <v>29.9</v>
      </c>
      <c r="I1594" s="12">
        <v>22.700000000000003</v>
      </c>
      <c r="J1594" s="12">
        <v>-0.21145374449339199</v>
      </c>
      <c r="K1594" s="12">
        <v>1.95</v>
      </c>
      <c r="L1594" s="12">
        <v>1.56</v>
      </c>
      <c r="M1594" s="12">
        <v>2.72</v>
      </c>
      <c r="N1594" s="12">
        <v>0.74</v>
      </c>
      <c r="O1594" s="12">
        <v>0.42528735632183901</v>
      </c>
      <c r="P1594" s="12">
        <v>91.64</v>
      </c>
      <c r="Q1594" s="12">
        <v>0.23</v>
      </c>
      <c r="R1594" s="12">
        <v>7.5652173913043477</v>
      </c>
    </row>
    <row r="1595" spans="1:18" x14ac:dyDescent="0.2">
      <c r="A1595">
        <v>18092.240000000002</v>
      </c>
      <c r="B1595">
        <v>103692.42</v>
      </c>
      <c r="C1595" s="12">
        <v>11.8</v>
      </c>
      <c r="D1595" s="12">
        <v>12</v>
      </c>
      <c r="E1595" s="12">
        <v>2</v>
      </c>
      <c r="F1595" s="12">
        <v>3.18</v>
      </c>
      <c r="G1595" s="12">
        <v>14.5</v>
      </c>
      <c r="H1595" s="12">
        <v>46</v>
      </c>
      <c r="I1595" s="12">
        <v>-31.5</v>
      </c>
      <c r="J1595" s="12">
        <v>1.35936507936508</v>
      </c>
      <c r="K1595" s="12">
        <v>2.0499999999999998</v>
      </c>
      <c r="L1595" s="12">
        <v>1.79039301310044</v>
      </c>
      <c r="M1595" s="12">
        <v>2.69</v>
      </c>
      <c r="N1595" s="12">
        <v>0.50246341463414601</v>
      </c>
      <c r="O1595" s="12">
        <v>0.33442638918199402</v>
      </c>
      <c r="P1595" s="12">
        <v>77.627542352313</v>
      </c>
      <c r="Q1595" s="12">
        <v>0.19700000000000001</v>
      </c>
      <c r="R1595" s="12">
        <v>7.626717840782467</v>
      </c>
    </row>
    <row r="1596" spans="1:18" x14ac:dyDescent="0.2">
      <c r="A1596">
        <v>19573.719000000001</v>
      </c>
      <c r="B1596">
        <v>98138.846999999994</v>
      </c>
      <c r="C1596" s="12">
        <v>19.2</v>
      </c>
      <c r="D1596" s="12">
        <v>19.600000000000001</v>
      </c>
      <c r="E1596" s="12">
        <v>2</v>
      </c>
      <c r="F1596" s="12">
        <v>26.9</v>
      </c>
      <c r="G1596" s="12">
        <v>52</v>
      </c>
      <c r="H1596" s="12">
        <v>30</v>
      </c>
      <c r="I1596" s="12">
        <v>22</v>
      </c>
      <c r="J1596" s="12">
        <v>-0.14090909090909101</v>
      </c>
      <c r="K1596" s="12">
        <v>1.97</v>
      </c>
      <c r="L1596" s="12">
        <v>1.5524034672970799</v>
      </c>
      <c r="M1596" s="12">
        <v>2.7</v>
      </c>
      <c r="N1596" s="12">
        <v>0.73923857868020304</v>
      </c>
      <c r="O1596" s="12">
        <v>0.42503575285293199</v>
      </c>
      <c r="P1596" s="12">
        <v>98.249742498111701</v>
      </c>
      <c r="Q1596" s="12">
        <v>0.22800000000000001</v>
      </c>
      <c r="R1596" s="12">
        <v>7.6282393801763293</v>
      </c>
    </row>
    <row r="1597" spans="1:18" x14ac:dyDescent="0.2">
      <c r="A1597">
        <v>17313.227999999999</v>
      </c>
      <c r="B1597">
        <v>105570.58900000001</v>
      </c>
      <c r="C1597" s="12">
        <v>11</v>
      </c>
      <c r="D1597" s="12">
        <v>11.2</v>
      </c>
      <c r="E1597" s="12">
        <v>2</v>
      </c>
      <c r="F1597" s="12">
        <v>30.9</v>
      </c>
      <c r="G1597" s="12">
        <v>45.2</v>
      </c>
      <c r="H1597" s="12">
        <v>26.6</v>
      </c>
      <c r="I1597" s="12">
        <v>18.600000000000001</v>
      </c>
      <c r="J1597" s="12">
        <v>0.231182795698925</v>
      </c>
      <c r="K1597" s="12">
        <v>1.9</v>
      </c>
      <c r="L1597" s="12">
        <v>1.4514896867838001</v>
      </c>
      <c r="M1597" s="12">
        <v>2.7</v>
      </c>
      <c r="N1597" s="12">
        <v>0.86015789473684201</v>
      </c>
      <c r="O1597" s="12">
        <v>0.46241122711711002</v>
      </c>
      <c r="P1597" s="12">
        <v>96.993819984091004</v>
      </c>
      <c r="Q1597" s="12">
        <v>0.24099999999999999</v>
      </c>
      <c r="R1597" s="12">
        <v>7.7184974885346147</v>
      </c>
    </row>
    <row r="1598" spans="1:18" x14ac:dyDescent="0.2">
      <c r="A1598">
        <v>19238.871999999999</v>
      </c>
      <c r="B1598">
        <v>98194.452999999994</v>
      </c>
      <c r="C1598" s="12">
        <v>28</v>
      </c>
      <c r="D1598" s="12">
        <v>28.4</v>
      </c>
      <c r="E1598" s="12">
        <v>4</v>
      </c>
      <c r="F1598" s="12">
        <v>20.399999999999999</v>
      </c>
      <c r="G1598" s="12">
        <v>37</v>
      </c>
      <c r="H1598" s="12">
        <v>23</v>
      </c>
      <c r="I1598" s="12">
        <v>14</v>
      </c>
      <c r="J1598" s="12">
        <v>-0.185714285714286</v>
      </c>
      <c r="K1598" s="12">
        <v>2.04</v>
      </c>
      <c r="L1598" s="12">
        <v>1.6943521594684401</v>
      </c>
      <c r="M1598" s="12">
        <v>2.66</v>
      </c>
      <c r="N1598" s="12">
        <v>0.56992156862745103</v>
      </c>
      <c r="O1598" s="12">
        <v>0.363025503959234</v>
      </c>
      <c r="P1598" s="12">
        <v>95.213101217917796</v>
      </c>
      <c r="Q1598" s="12">
        <v>0.20300000000000001</v>
      </c>
      <c r="R1598" s="12">
        <v>7.7336037863421225</v>
      </c>
    </row>
    <row r="1599" spans="1:18" x14ac:dyDescent="0.2">
      <c r="A1599">
        <v>19115.580000000002</v>
      </c>
      <c r="B1599">
        <v>98544.26</v>
      </c>
      <c r="C1599" s="12">
        <v>15.7</v>
      </c>
      <c r="D1599" s="12">
        <v>15.9</v>
      </c>
      <c r="E1599" s="12">
        <v>2</v>
      </c>
      <c r="F1599" s="12">
        <v>31.6</v>
      </c>
      <c r="G1599" s="12">
        <v>44.2</v>
      </c>
      <c r="H1599" s="12">
        <v>25.4</v>
      </c>
      <c r="I1599" s="12">
        <v>18.800000000000004</v>
      </c>
      <c r="J1599" s="12">
        <v>0.329787234042553</v>
      </c>
      <c r="K1599" s="12">
        <v>1.9</v>
      </c>
      <c r="L1599" s="12">
        <v>1.44</v>
      </c>
      <c r="M1599" s="12">
        <v>2.68</v>
      </c>
      <c r="N1599" s="12">
        <v>0.86</v>
      </c>
      <c r="O1599" s="12">
        <v>0.462365591397849</v>
      </c>
      <c r="P1599" s="12">
        <v>98.91</v>
      </c>
      <c r="Q1599" s="12">
        <v>0.24</v>
      </c>
      <c r="R1599" s="12">
        <v>7.75</v>
      </c>
    </row>
    <row r="1600" spans="1:18" x14ac:dyDescent="0.2">
      <c r="A1600">
        <v>20029.54</v>
      </c>
      <c r="B1600">
        <v>97922.774999999994</v>
      </c>
      <c r="C1600" s="12">
        <v>12</v>
      </c>
      <c r="D1600" s="12">
        <v>12.2</v>
      </c>
      <c r="E1600" s="12">
        <v>4</v>
      </c>
      <c r="F1600" s="12">
        <v>26.2</v>
      </c>
      <c r="G1600" s="12">
        <v>41</v>
      </c>
      <c r="H1600" s="12">
        <v>26</v>
      </c>
      <c r="I1600" s="12">
        <v>15</v>
      </c>
      <c r="J1600" s="12">
        <v>1.3333333333333299E-2</v>
      </c>
      <c r="K1600" s="12">
        <v>1.98</v>
      </c>
      <c r="L1600" s="12">
        <v>1.5689381933438999</v>
      </c>
      <c r="M1600" s="12">
        <v>2.72</v>
      </c>
      <c r="N1600" s="12">
        <v>0.73365656565656601</v>
      </c>
      <c r="O1600" s="12">
        <v>0.42318448774121398</v>
      </c>
      <c r="P1600" s="12">
        <v>97.135367331203895</v>
      </c>
      <c r="Q1600" s="12">
        <v>0.223</v>
      </c>
      <c r="R1600" s="12">
        <v>7.774244689042896</v>
      </c>
    </row>
    <row r="1601" spans="1:18" x14ac:dyDescent="0.2">
      <c r="A1601">
        <v>18039.574000000001</v>
      </c>
      <c r="B1601">
        <v>97613.180999999997</v>
      </c>
      <c r="C1601" s="12">
        <v>21.6</v>
      </c>
      <c r="D1601" s="12">
        <v>21.8</v>
      </c>
      <c r="E1601" s="12">
        <v>4</v>
      </c>
      <c r="F1601" s="12">
        <v>24.9</v>
      </c>
      <c r="G1601" s="12">
        <v>29.8</v>
      </c>
      <c r="H1601" s="12">
        <v>16.600000000000001</v>
      </c>
      <c r="I1601" s="12">
        <v>13.2</v>
      </c>
      <c r="J1601" s="12">
        <v>0.62878787878787901</v>
      </c>
      <c r="K1601" s="12">
        <v>1.99</v>
      </c>
      <c r="L1601" s="12">
        <v>1.5932746196957599</v>
      </c>
      <c r="M1601" s="12">
        <v>2.69</v>
      </c>
      <c r="N1601" s="12">
        <v>0.68834673366834198</v>
      </c>
      <c r="O1601" s="12">
        <v>0.40770460234358502</v>
      </c>
      <c r="P1601" s="12">
        <v>97.307064483395493</v>
      </c>
      <c r="Q1601" s="12">
        <v>0.214</v>
      </c>
      <c r="R1601" s="12">
        <v>7.8894707180763648</v>
      </c>
    </row>
    <row r="1602" spans="1:18" x14ac:dyDescent="0.2">
      <c r="A1602">
        <v>16365.76</v>
      </c>
      <c r="B1602">
        <v>102594.575</v>
      </c>
      <c r="C1602" s="12">
        <v>10.9</v>
      </c>
      <c r="D1602" s="12">
        <v>11.1</v>
      </c>
      <c r="E1602" s="12">
        <v>11</v>
      </c>
      <c r="F1602" s="12">
        <v>17.5</v>
      </c>
      <c r="G1602" s="12">
        <v>35</v>
      </c>
      <c r="H1602" s="12">
        <v>20</v>
      </c>
      <c r="I1602" s="12">
        <v>15</v>
      </c>
      <c r="J1602" s="12">
        <v>-0.16666666666666699</v>
      </c>
      <c r="K1602" s="12">
        <v>2.0099999999999998</v>
      </c>
      <c r="L1602" s="12">
        <v>1.71063829787234</v>
      </c>
      <c r="M1602" s="12">
        <v>2.65</v>
      </c>
      <c r="N1602" s="12">
        <v>0.54912935323383105</v>
      </c>
      <c r="O1602" s="12">
        <v>0.35447611401043799</v>
      </c>
      <c r="P1602" s="12">
        <v>84.451868629671495</v>
      </c>
      <c r="Q1602" s="12">
        <v>0.19500000000000001</v>
      </c>
      <c r="R1602" s="12">
        <v>7.9442530935068261</v>
      </c>
    </row>
    <row r="1603" spans="1:18" x14ac:dyDescent="0.2">
      <c r="A1603">
        <v>16365.76</v>
      </c>
      <c r="B1603">
        <v>102594.575</v>
      </c>
      <c r="C1603" s="12">
        <v>10.9</v>
      </c>
      <c r="D1603" s="12">
        <v>11.1</v>
      </c>
      <c r="E1603" s="12">
        <v>11</v>
      </c>
      <c r="F1603" s="12">
        <v>17.5</v>
      </c>
      <c r="G1603" s="12">
        <v>35</v>
      </c>
      <c r="H1603" s="12">
        <v>20</v>
      </c>
      <c r="I1603" s="12">
        <v>15</v>
      </c>
      <c r="J1603" s="12">
        <v>-0.16666666666666699</v>
      </c>
      <c r="K1603" s="12">
        <v>2.0099999999999998</v>
      </c>
      <c r="L1603" s="12">
        <v>1.71063829787234</v>
      </c>
      <c r="M1603" s="12">
        <v>2.65</v>
      </c>
      <c r="N1603" s="12">
        <v>0.54912935323383105</v>
      </c>
      <c r="O1603" s="12">
        <v>0.35447611401043799</v>
      </c>
      <c r="P1603" s="12">
        <v>84.451868629671495</v>
      </c>
      <c r="Q1603" s="12">
        <v>0.19500000000000001</v>
      </c>
      <c r="R1603" s="12">
        <v>7.9442530935068261</v>
      </c>
    </row>
    <row r="1604" spans="1:18" x14ac:dyDescent="0.2">
      <c r="A1604">
        <v>16365.76</v>
      </c>
      <c r="B1604">
        <v>102594.575</v>
      </c>
      <c r="C1604" s="12">
        <v>10.9</v>
      </c>
      <c r="D1604" s="12">
        <v>11.1</v>
      </c>
      <c r="E1604" s="12">
        <v>11</v>
      </c>
      <c r="F1604" s="12">
        <v>17.5</v>
      </c>
      <c r="G1604" s="12">
        <v>35</v>
      </c>
      <c r="H1604" s="12">
        <v>20</v>
      </c>
      <c r="I1604" s="12">
        <v>15</v>
      </c>
      <c r="J1604" s="12">
        <v>-0.16666666666666699</v>
      </c>
      <c r="K1604" s="12">
        <v>2.0099999999999998</v>
      </c>
      <c r="L1604" s="12">
        <v>1.71063829787234</v>
      </c>
      <c r="M1604" s="12">
        <v>2.65</v>
      </c>
      <c r="N1604" s="12">
        <v>0.54912935323383105</v>
      </c>
      <c r="O1604" s="12">
        <v>0.35447611401043799</v>
      </c>
      <c r="P1604" s="12">
        <v>84.451868629671495</v>
      </c>
      <c r="Q1604" s="12">
        <v>0.19500000000000001</v>
      </c>
      <c r="R1604" s="12">
        <v>7.9442530935068261</v>
      </c>
    </row>
    <row r="1605" spans="1:18" x14ac:dyDescent="0.2">
      <c r="A1605">
        <v>16418.530999999999</v>
      </c>
      <c r="B1605">
        <v>102388.584</v>
      </c>
      <c r="C1605" s="12">
        <v>10.9</v>
      </c>
      <c r="D1605" s="12">
        <v>11.1</v>
      </c>
      <c r="E1605" s="12">
        <v>11</v>
      </c>
      <c r="F1605" s="12">
        <v>17.5</v>
      </c>
      <c r="G1605" s="12">
        <v>35</v>
      </c>
      <c r="H1605" s="12">
        <v>20</v>
      </c>
      <c r="I1605" s="12">
        <v>15</v>
      </c>
      <c r="J1605" s="12">
        <v>-0.16666666666666699</v>
      </c>
      <c r="K1605" s="12">
        <v>2.0099999999999998</v>
      </c>
      <c r="L1605" s="12">
        <v>1.71063829787234</v>
      </c>
      <c r="M1605" s="12">
        <v>2.65</v>
      </c>
      <c r="N1605" s="12">
        <v>0.54912935323383105</v>
      </c>
      <c r="O1605" s="12">
        <v>0.35447611401043799</v>
      </c>
      <c r="P1605" s="12">
        <v>84.451868629671495</v>
      </c>
      <c r="Q1605" s="12">
        <v>0.19500000000000001</v>
      </c>
      <c r="R1605" s="12">
        <v>7.9442530935068261</v>
      </c>
    </row>
    <row r="1606" spans="1:18" x14ac:dyDescent="0.2">
      <c r="A1606">
        <v>16418.530999999999</v>
      </c>
      <c r="B1606">
        <v>102388.584</v>
      </c>
      <c r="C1606" s="12">
        <v>10.9</v>
      </c>
      <c r="D1606" s="12">
        <v>11.1</v>
      </c>
      <c r="E1606" s="12">
        <v>11</v>
      </c>
      <c r="F1606" s="12">
        <v>17.5</v>
      </c>
      <c r="G1606" s="12">
        <v>35</v>
      </c>
      <c r="H1606" s="12">
        <v>20</v>
      </c>
      <c r="I1606" s="12">
        <v>15</v>
      </c>
      <c r="J1606" s="12">
        <v>-0.16666666666666699</v>
      </c>
      <c r="K1606" s="12">
        <v>2.0099999999999998</v>
      </c>
      <c r="L1606" s="12">
        <v>1.71063829787234</v>
      </c>
      <c r="M1606" s="12">
        <v>2.65</v>
      </c>
      <c r="N1606" s="12">
        <v>0.54912935323383105</v>
      </c>
      <c r="O1606" s="12">
        <v>0.35447611401043799</v>
      </c>
      <c r="P1606" s="12">
        <v>84.451868629671495</v>
      </c>
      <c r="Q1606" s="12">
        <v>0.19500000000000001</v>
      </c>
      <c r="R1606" s="12">
        <v>7.9442530935068261</v>
      </c>
    </row>
    <row r="1607" spans="1:18" x14ac:dyDescent="0.2">
      <c r="A1607">
        <v>19256.162</v>
      </c>
      <c r="B1607">
        <v>98146.316999999995</v>
      </c>
      <c r="C1607" s="12">
        <v>32.799999999999997</v>
      </c>
      <c r="D1607" s="12">
        <v>33</v>
      </c>
      <c r="E1607" s="12">
        <v>4</v>
      </c>
      <c r="F1607" s="12">
        <v>10.1</v>
      </c>
      <c r="G1607" s="12">
        <v>31</v>
      </c>
      <c r="H1607" s="12">
        <v>19</v>
      </c>
      <c r="I1607" s="12">
        <v>12</v>
      </c>
      <c r="J1607" s="12">
        <v>-0.74166666666666703</v>
      </c>
      <c r="K1607" s="12">
        <v>1.93</v>
      </c>
      <c r="L1607" s="12">
        <v>1.7529518619436899</v>
      </c>
      <c r="M1607" s="12">
        <v>2.66</v>
      </c>
      <c r="N1607" s="12">
        <v>0.51744041450777201</v>
      </c>
      <c r="O1607" s="12">
        <v>0.34099554062267401</v>
      </c>
      <c r="P1607" s="12">
        <v>51.920954078465101</v>
      </c>
      <c r="Q1607" s="12">
        <v>0.191</v>
      </c>
      <c r="R1607" s="12">
        <v>7.9447142120825758</v>
      </c>
    </row>
    <row r="1608" spans="1:18" x14ac:dyDescent="0.2">
      <c r="A1608">
        <v>14575.14</v>
      </c>
      <c r="B1608">
        <v>102817.94</v>
      </c>
      <c r="C1608" s="12">
        <v>16.7</v>
      </c>
      <c r="D1608" s="12">
        <v>16.899999999999999</v>
      </c>
      <c r="E1608" s="12">
        <v>2</v>
      </c>
      <c r="F1608" s="12">
        <v>29.2</v>
      </c>
      <c r="G1608" s="12">
        <v>43</v>
      </c>
      <c r="H1608" s="12">
        <v>25</v>
      </c>
      <c r="I1608" s="12">
        <v>18</v>
      </c>
      <c r="J1608" s="12">
        <v>0.233333333333333</v>
      </c>
      <c r="K1608" s="12">
        <v>1.95</v>
      </c>
      <c r="L1608" s="12">
        <v>1.5092879256965901</v>
      </c>
      <c r="M1608" s="12">
        <v>2.7</v>
      </c>
      <c r="N1608" s="12">
        <v>0.78892307692307695</v>
      </c>
      <c r="O1608" s="12">
        <v>0.44100447196422399</v>
      </c>
      <c r="P1608" s="12">
        <v>99.933697347893897</v>
      </c>
      <c r="Q1608" s="12">
        <v>0.22500000000000001</v>
      </c>
      <c r="R1608" s="12">
        <v>7.9507692307692306</v>
      </c>
    </row>
    <row r="1609" spans="1:18" x14ac:dyDescent="0.2">
      <c r="A1609">
        <v>18856.241000000002</v>
      </c>
      <c r="B1609">
        <v>98145.402000000002</v>
      </c>
      <c r="C1609" s="12">
        <v>23.9</v>
      </c>
      <c r="D1609" s="12">
        <v>24.1</v>
      </c>
      <c r="E1609" s="12">
        <v>4</v>
      </c>
      <c r="F1609" s="12">
        <v>17.899999999999999</v>
      </c>
      <c r="G1609" s="12">
        <v>33</v>
      </c>
      <c r="H1609" s="12">
        <v>20</v>
      </c>
      <c r="I1609" s="12">
        <v>13</v>
      </c>
      <c r="J1609" s="12">
        <v>-0.16153846153846199</v>
      </c>
      <c r="K1609" s="12">
        <v>1.97</v>
      </c>
      <c r="L1609" s="12">
        <v>1.6709075487701399</v>
      </c>
      <c r="M1609" s="12">
        <v>2.66</v>
      </c>
      <c r="N1609" s="12">
        <v>0.59194923857867998</v>
      </c>
      <c r="O1609" s="12">
        <v>0.37183926737964501</v>
      </c>
      <c r="P1609" s="12">
        <v>80.435951086490505</v>
      </c>
      <c r="Q1609" s="12">
        <v>0.19800000000000001</v>
      </c>
      <c r="R1609" s="12">
        <v>8.0401476695892917</v>
      </c>
    </row>
    <row r="1610" spans="1:18" x14ac:dyDescent="0.2">
      <c r="A1610">
        <v>18095.648000000001</v>
      </c>
      <c r="B1610">
        <v>97700.26</v>
      </c>
      <c r="C1610" s="12">
        <v>17</v>
      </c>
      <c r="D1610" s="12">
        <v>17.2</v>
      </c>
      <c r="E1610" s="12">
        <v>4</v>
      </c>
      <c r="F1610" s="12">
        <v>24.9</v>
      </c>
      <c r="G1610" s="12">
        <v>35.6</v>
      </c>
      <c r="H1610" s="12">
        <v>22.6</v>
      </c>
      <c r="I1610" s="12">
        <v>13</v>
      </c>
      <c r="J1610" s="12">
        <v>0.17692307692307699</v>
      </c>
      <c r="K1610" s="12">
        <v>2.0099999999999998</v>
      </c>
      <c r="L1610" s="12">
        <v>2.0064501266989199</v>
      </c>
      <c r="M1610" s="12">
        <v>2.7</v>
      </c>
      <c r="N1610" s="12">
        <v>0.67776119402985102</v>
      </c>
      <c r="O1610" s="12">
        <v>0.40396761853927599</v>
      </c>
      <c r="P1610" s="12">
        <v>99.194230345738802</v>
      </c>
      <c r="Q1610" s="12">
        <v>0.20799999999999999</v>
      </c>
      <c r="R1610" s="12">
        <v>8.0661595866819766</v>
      </c>
    </row>
    <row r="1611" spans="1:18" x14ac:dyDescent="0.2">
      <c r="A1611">
        <v>16127.967000000001</v>
      </c>
      <c r="B1611">
        <v>102322.47199999999</v>
      </c>
      <c r="C1611" s="12">
        <v>21.9</v>
      </c>
      <c r="D1611" s="12">
        <v>23.5</v>
      </c>
      <c r="E1611" s="12">
        <v>5</v>
      </c>
      <c r="F1611" s="12">
        <v>21.373394966125399</v>
      </c>
      <c r="G1611" s="12">
        <v>38.810237884521399</v>
      </c>
      <c r="H1611" s="12">
        <v>26.798158645629801</v>
      </c>
      <c r="I1611" s="12">
        <v>12.012079238891598</v>
      </c>
      <c r="J1611" s="12">
        <v>-0.45160904882650199</v>
      </c>
      <c r="K1611" s="12">
        <v>1.9</v>
      </c>
      <c r="L1611" s="12">
        <v>1.56858246083902</v>
      </c>
      <c r="M1611" s="12">
        <v>2.66</v>
      </c>
      <c r="N1611" s="12">
        <v>0.70523686570744504</v>
      </c>
      <c r="O1611" s="12">
        <v>0.41030734554924198</v>
      </c>
      <c r="P1611" s="12">
        <v>81.003357608511095</v>
      </c>
      <c r="Q1611" s="12">
        <v>0.20831431198428499</v>
      </c>
      <c r="R1611" s="12">
        <v>8.1858843469002078</v>
      </c>
    </row>
    <row r="1612" spans="1:18" x14ac:dyDescent="0.2">
      <c r="A1612">
        <v>15986.419</v>
      </c>
      <c r="B1612">
        <v>102249.92600000001</v>
      </c>
      <c r="C1612" s="12">
        <v>21.9</v>
      </c>
      <c r="D1612" s="12">
        <v>23.5</v>
      </c>
      <c r="E1612" s="12">
        <v>5</v>
      </c>
      <c r="F1612" s="12">
        <v>21.373394966125399</v>
      </c>
      <c r="G1612" s="12">
        <v>38.810237884521399</v>
      </c>
      <c r="H1612" s="12">
        <v>26.798158645629801</v>
      </c>
      <c r="I1612" s="12">
        <v>12.012079238891598</v>
      </c>
      <c r="J1612" s="12">
        <v>-0.45160904882650199</v>
      </c>
      <c r="K1612" s="12">
        <v>1.9</v>
      </c>
      <c r="L1612" s="12">
        <v>1.56858246083902</v>
      </c>
      <c r="M1612" s="12">
        <v>2.66</v>
      </c>
      <c r="N1612" s="12">
        <v>0.70523686570744504</v>
      </c>
      <c r="O1612" s="12">
        <v>0.41030734554924198</v>
      </c>
      <c r="P1612" s="12">
        <v>81.003357608511095</v>
      </c>
      <c r="Q1612" s="12">
        <v>0.20831431198428499</v>
      </c>
      <c r="R1612" s="12">
        <v>8.1858843469002078</v>
      </c>
    </row>
    <row r="1613" spans="1:18" x14ac:dyDescent="0.2">
      <c r="A1613">
        <v>18095.648000000001</v>
      </c>
      <c r="B1613">
        <v>97700.26</v>
      </c>
      <c r="C1613" s="12">
        <v>16</v>
      </c>
      <c r="D1613" s="12">
        <v>16.2</v>
      </c>
      <c r="E1613" s="12">
        <v>2</v>
      </c>
      <c r="F1613" s="12">
        <v>26.4</v>
      </c>
      <c r="G1613" s="12">
        <v>44.8</v>
      </c>
      <c r="H1613" s="12">
        <v>26.2</v>
      </c>
      <c r="I1613" s="12">
        <v>18.599999999999998</v>
      </c>
      <c r="J1613" s="12">
        <v>1.0752688172042999E-2</v>
      </c>
      <c r="K1613" s="12">
        <v>1.98</v>
      </c>
      <c r="L1613" s="12">
        <v>1.56645569620253</v>
      </c>
      <c r="M1613" s="12">
        <v>2.68</v>
      </c>
      <c r="N1613" s="12">
        <v>0.71086868686868698</v>
      </c>
      <c r="O1613" s="12">
        <v>0.41550160589457802</v>
      </c>
      <c r="P1613" s="12">
        <v>99.528930317153495</v>
      </c>
      <c r="Q1613" s="12">
        <v>0.20699999999999999</v>
      </c>
      <c r="R1613" s="12">
        <v>8.2650661201385844</v>
      </c>
    </row>
    <row r="1614" spans="1:18" x14ac:dyDescent="0.2">
      <c r="A1614">
        <v>16386.166000000001</v>
      </c>
      <c r="B1614">
        <v>102425.209</v>
      </c>
      <c r="C1614" s="12">
        <v>1.4</v>
      </c>
      <c r="D1614" s="12">
        <v>10.4</v>
      </c>
      <c r="E1614" s="12">
        <v>4</v>
      </c>
      <c r="F1614" s="12">
        <v>19.7</v>
      </c>
      <c r="G1614" s="12">
        <v>35</v>
      </c>
      <c r="H1614" s="12">
        <v>21</v>
      </c>
      <c r="I1614" s="12">
        <v>14</v>
      </c>
      <c r="J1614" s="12">
        <v>-9.2857142857142902E-2</v>
      </c>
      <c r="K1614" s="12">
        <v>2.06</v>
      </c>
      <c r="L1614" s="12">
        <v>1.7209690893901399</v>
      </c>
      <c r="M1614" s="12">
        <v>2.67</v>
      </c>
      <c r="N1614" s="12">
        <v>0.55145145631068004</v>
      </c>
      <c r="O1614" s="12">
        <v>0.35544228861792398</v>
      </c>
      <c r="P1614" s="12">
        <v>95.382829074199606</v>
      </c>
      <c r="Q1614" s="12">
        <v>0.187</v>
      </c>
      <c r="R1614" s="12">
        <v>8.296531851928771</v>
      </c>
    </row>
    <row r="1615" spans="1:18" x14ac:dyDescent="0.2">
      <c r="A1615">
        <v>16386.166000000001</v>
      </c>
      <c r="B1615">
        <v>102425.209</v>
      </c>
      <c r="C1615" s="12">
        <v>1.4</v>
      </c>
      <c r="D1615" s="12">
        <v>10.4</v>
      </c>
      <c r="E1615" s="12">
        <v>4</v>
      </c>
      <c r="F1615" s="12">
        <v>19.7</v>
      </c>
      <c r="G1615" s="12">
        <v>35</v>
      </c>
      <c r="H1615" s="12">
        <v>21</v>
      </c>
      <c r="I1615" s="12">
        <v>14</v>
      </c>
      <c r="J1615" s="12">
        <v>-9.2857142857142902E-2</v>
      </c>
      <c r="K1615" s="12">
        <v>2.06</v>
      </c>
      <c r="L1615" s="12">
        <v>1.7209690893901399</v>
      </c>
      <c r="M1615" s="12">
        <v>2.67</v>
      </c>
      <c r="N1615" s="12">
        <v>0.55145145631068004</v>
      </c>
      <c r="O1615" s="12">
        <v>0.35544228861792398</v>
      </c>
      <c r="P1615" s="12">
        <v>95.382829074199606</v>
      </c>
      <c r="Q1615" s="12">
        <v>0.187</v>
      </c>
      <c r="R1615" s="12">
        <v>8.296531851928771</v>
      </c>
    </row>
    <row r="1616" spans="1:18" x14ac:dyDescent="0.2">
      <c r="A1616">
        <v>18138.481</v>
      </c>
      <c r="B1616">
        <v>97651.616999999998</v>
      </c>
      <c r="C1616" s="12">
        <v>14</v>
      </c>
      <c r="D1616" s="12">
        <v>14.2</v>
      </c>
      <c r="E1616" s="12">
        <v>2</v>
      </c>
      <c r="F1616" s="12">
        <v>29.7</v>
      </c>
      <c r="G1616" s="12">
        <v>46.5</v>
      </c>
      <c r="H1616" s="12">
        <v>28.1</v>
      </c>
      <c r="I1616" s="12">
        <v>18.399999999999999</v>
      </c>
      <c r="J1616" s="12">
        <v>8.6956521739130294E-2</v>
      </c>
      <c r="K1616" s="12">
        <v>1.94</v>
      </c>
      <c r="L1616" s="12">
        <v>1.9383145091225</v>
      </c>
      <c r="M1616" s="12">
        <v>2.71</v>
      </c>
      <c r="N1616" s="12">
        <v>0.81178865979381398</v>
      </c>
      <c r="O1616" s="12">
        <v>0.44805924543439701</v>
      </c>
      <c r="P1616" s="12">
        <v>99.147726479010998</v>
      </c>
      <c r="Q1616" s="12">
        <v>0.214</v>
      </c>
      <c r="R1616" s="12">
        <v>8.4663021485692251</v>
      </c>
    </row>
    <row r="1617" spans="1:18" x14ac:dyDescent="0.2">
      <c r="A1617">
        <v>17457.227999999999</v>
      </c>
      <c r="B1617">
        <v>105570.58900000001</v>
      </c>
      <c r="C1617" s="12">
        <v>10</v>
      </c>
      <c r="D1617" s="12">
        <v>10.199999999999999</v>
      </c>
      <c r="E1617" s="12">
        <v>2</v>
      </c>
      <c r="F1617" s="12">
        <v>27.6</v>
      </c>
      <c r="G1617" s="12">
        <v>41.3</v>
      </c>
      <c r="H1617" s="12">
        <v>23.8</v>
      </c>
      <c r="I1617" s="12">
        <v>17.499999999999996</v>
      </c>
      <c r="J1617" s="12">
        <v>0.217142857142857</v>
      </c>
      <c r="K1617" s="12">
        <v>1.92</v>
      </c>
      <c r="L1617" s="12">
        <v>1.50470219435737</v>
      </c>
      <c r="M1617" s="12">
        <v>2.69</v>
      </c>
      <c r="N1617" s="12">
        <v>0.78772916666666704</v>
      </c>
      <c r="O1617" s="12">
        <v>0.44063115451398999</v>
      </c>
      <c r="P1617" s="12">
        <v>94.250667795086102</v>
      </c>
      <c r="Q1617" s="12">
        <v>0.21</v>
      </c>
      <c r="R1617" s="12">
        <v>8.5129960317460345</v>
      </c>
    </row>
    <row r="1618" spans="1:18" x14ac:dyDescent="0.2">
      <c r="A1618">
        <v>16406.14</v>
      </c>
      <c r="B1618">
        <v>102329.87</v>
      </c>
      <c r="C1618" s="12">
        <v>6.5</v>
      </c>
      <c r="D1618" s="12">
        <v>6.9</v>
      </c>
      <c r="E1618" s="12">
        <v>11</v>
      </c>
      <c r="F1618" s="12">
        <v>15.6</v>
      </c>
      <c r="G1618" s="12">
        <v>39</v>
      </c>
      <c r="H1618" s="12">
        <v>22</v>
      </c>
      <c r="I1618" s="12">
        <v>17</v>
      </c>
      <c r="J1618" s="12">
        <v>-0.376470588235294</v>
      </c>
      <c r="K1618" s="12">
        <v>2.0150000000000001</v>
      </c>
      <c r="L1618" s="12">
        <v>1.7450000000000001</v>
      </c>
      <c r="M1618" s="12">
        <v>2.69</v>
      </c>
      <c r="N1618" s="12">
        <v>0.54300000000000004</v>
      </c>
      <c r="O1618" s="12">
        <v>0.35199999999999998</v>
      </c>
      <c r="P1618" s="12">
        <v>77.25</v>
      </c>
      <c r="Q1618" s="12">
        <v>0.17699999999999999</v>
      </c>
      <c r="R1618" s="12">
        <v>8.7175141242937872</v>
      </c>
    </row>
    <row r="1619" spans="1:18" x14ac:dyDescent="0.2">
      <c r="A1619">
        <v>14439.2</v>
      </c>
      <c r="B1619">
        <v>102867.06</v>
      </c>
      <c r="C1619" s="12">
        <v>22</v>
      </c>
      <c r="D1619" s="12">
        <v>22.2</v>
      </c>
      <c r="E1619" s="12">
        <v>2</v>
      </c>
      <c r="F1619" s="12">
        <v>27.6</v>
      </c>
      <c r="G1619" s="12">
        <v>46</v>
      </c>
      <c r="H1619" s="12">
        <v>27</v>
      </c>
      <c r="I1619" s="12">
        <v>19</v>
      </c>
      <c r="J1619" s="12">
        <v>3.1578947368421102E-2</v>
      </c>
      <c r="K1619" s="12">
        <v>1.9</v>
      </c>
      <c r="L1619" s="12">
        <v>1.4890282131661401</v>
      </c>
      <c r="M1619" s="12">
        <v>2.71</v>
      </c>
      <c r="N1619" s="12">
        <v>0.81997894736842103</v>
      </c>
      <c r="O1619" s="12">
        <v>0.45054309477264098</v>
      </c>
      <c r="P1619" s="12">
        <v>91.216976045598102</v>
      </c>
      <c r="Q1619" s="12">
        <v>0.20499999999999999</v>
      </c>
      <c r="R1619" s="12">
        <v>8.8779460847240053</v>
      </c>
    </row>
    <row r="1620" spans="1:18" x14ac:dyDescent="0.2">
      <c r="A1620">
        <v>19118.93</v>
      </c>
      <c r="B1620">
        <v>98113.57</v>
      </c>
      <c r="C1620" s="12">
        <v>17.8</v>
      </c>
      <c r="D1620" s="12">
        <v>18</v>
      </c>
      <c r="E1620" s="12">
        <v>4</v>
      </c>
      <c r="F1620" s="12">
        <v>21</v>
      </c>
      <c r="G1620" s="12">
        <v>33.1</v>
      </c>
      <c r="H1620" s="12">
        <v>20.6</v>
      </c>
      <c r="I1620" s="12">
        <v>12.5</v>
      </c>
      <c r="J1620" s="12">
        <v>3.1999999999999897E-2</v>
      </c>
      <c r="K1620" s="12">
        <v>2.02</v>
      </c>
      <c r="L1620" s="12">
        <v>1.66942148760331</v>
      </c>
      <c r="M1620" s="12">
        <v>2.67</v>
      </c>
      <c r="N1620" s="12">
        <v>0.599356435643564</v>
      </c>
      <c r="O1620" s="12">
        <v>0.37474850651561598</v>
      </c>
      <c r="P1620" s="12">
        <v>93.550342776906007</v>
      </c>
      <c r="Q1620" s="12">
        <v>0.17899999999999999</v>
      </c>
      <c r="R1620" s="12">
        <v>8.9349521544333186</v>
      </c>
    </row>
    <row r="1621" spans="1:18" x14ac:dyDescent="0.2">
      <c r="A1621">
        <v>14719.55</v>
      </c>
      <c r="B1621">
        <v>102767.07</v>
      </c>
      <c r="C1621" s="12">
        <v>15.4</v>
      </c>
      <c r="D1621" s="12">
        <v>15.6</v>
      </c>
      <c r="E1621" s="12">
        <v>2</v>
      </c>
      <c r="F1621" s="12">
        <v>27</v>
      </c>
      <c r="G1621" s="12">
        <v>45.6</v>
      </c>
      <c r="H1621" s="12">
        <v>26.8</v>
      </c>
      <c r="I1621" s="12">
        <v>18.8</v>
      </c>
      <c r="J1621" s="12">
        <v>1.0638297872340399E-2</v>
      </c>
      <c r="K1621" s="12">
        <v>1.96</v>
      </c>
      <c r="L1621" s="12">
        <v>1.54330708661417</v>
      </c>
      <c r="M1621" s="12">
        <v>2.7</v>
      </c>
      <c r="N1621" s="12">
        <v>0.74948979591836795</v>
      </c>
      <c r="O1621" s="12">
        <v>0.42840478273549099</v>
      </c>
      <c r="P1621" s="12">
        <v>97.266167460857702</v>
      </c>
      <c r="Q1621" s="12">
        <v>0.19400000000000001</v>
      </c>
      <c r="R1621" s="12">
        <v>9.0179886387544741</v>
      </c>
    </row>
    <row r="1622" spans="1:18" x14ac:dyDescent="0.2">
      <c r="A1622">
        <v>19156.616999999998</v>
      </c>
      <c r="B1622">
        <v>98146.145000000004</v>
      </c>
      <c r="C1622" s="12">
        <v>14.6</v>
      </c>
      <c r="D1622" s="12">
        <v>15</v>
      </c>
      <c r="E1622" s="12">
        <v>2</v>
      </c>
      <c r="F1622" s="12">
        <v>28.7</v>
      </c>
      <c r="G1622" s="12">
        <v>43</v>
      </c>
      <c r="H1622" s="12">
        <v>25</v>
      </c>
      <c r="I1622" s="12">
        <v>18</v>
      </c>
      <c r="J1622" s="12">
        <v>0.20555555555555599</v>
      </c>
      <c r="K1622" s="12">
        <v>1.96</v>
      </c>
      <c r="L1622" s="12">
        <v>1.5229215229215201</v>
      </c>
      <c r="M1622" s="12">
        <v>2.71</v>
      </c>
      <c r="N1622" s="12">
        <v>0.77947448979591805</v>
      </c>
      <c r="O1622" s="12">
        <v>0.43803633840534201</v>
      </c>
      <c r="P1622" s="12">
        <v>99.781328341307898</v>
      </c>
      <c r="Q1622" s="12">
        <v>0.193</v>
      </c>
      <c r="R1622" s="12">
        <v>9.2200750766627877</v>
      </c>
    </row>
    <row r="1623" spans="1:18" x14ac:dyDescent="0.2">
      <c r="A1623">
        <v>17562.623</v>
      </c>
      <c r="B1623">
        <v>105426.614</v>
      </c>
      <c r="C1623" s="12">
        <v>13</v>
      </c>
      <c r="D1623" s="12">
        <v>13.2</v>
      </c>
      <c r="E1623" s="12">
        <v>2</v>
      </c>
      <c r="F1623" s="12">
        <v>26.4</v>
      </c>
      <c r="G1623" s="12">
        <v>42.3</v>
      </c>
      <c r="H1623" s="12">
        <v>24.2</v>
      </c>
      <c r="I1623" s="12">
        <v>18.099999999999998</v>
      </c>
      <c r="J1623" s="12">
        <v>0.121546961325967</v>
      </c>
      <c r="K1623" s="12">
        <v>1.96</v>
      </c>
      <c r="L1623" s="12">
        <v>1.55063291139241</v>
      </c>
      <c r="M1623" s="12">
        <v>2.69</v>
      </c>
      <c r="N1623" s="12">
        <v>0.73477551020408205</v>
      </c>
      <c r="O1623" s="12">
        <v>0.42355653851583502</v>
      </c>
      <c r="P1623" s="12">
        <v>96.649927785801594</v>
      </c>
      <c r="Q1623" s="12">
        <v>0.188</v>
      </c>
      <c r="R1623" s="12">
        <v>9.2275293095961803</v>
      </c>
    </row>
    <row r="1624" spans="1:18" x14ac:dyDescent="0.2">
      <c r="A1624">
        <v>14785.5</v>
      </c>
      <c r="B1624">
        <v>102794.86</v>
      </c>
      <c r="C1624" s="12">
        <v>15</v>
      </c>
      <c r="D1624" s="12">
        <v>15.2</v>
      </c>
      <c r="E1624" s="12">
        <v>4</v>
      </c>
      <c r="F1624" s="12">
        <v>19.7</v>
      </c>
      <c r="G1624" s="12">
        <v>35.1</v>
      </c>
      <c r="H1624" s="12">
        <v>20.3</v>
      </c>
      <c r="I1624" s="12">
        <v>14.8</v>
      </c>
      <c r="J1624" s="12">
        <v>-4.0540540540540598E-2</v>
      </c>
      <c r="K1624" s="12">
        <v>2.0699999999999998</v>
      </c>
      <c r="L1624" s="12">
        <v>1.72932330827068</v>
      </c>
      <c r="M1624" s="12">
        <v>2.68</v>
      </c>
      <c r="N1624" s="12">
        <v>0.54973913043478295</v>
      </c>
      <c r="O1624" s="12">
        <v>0.35473010885422501</v>
      </c>
      <c r="P1624" s="12">
        <v>96.038279025624703</v>
      </c>
      <c r="Q1624" s="12">
        <v>0.16700000000000001</v>
      </c>
      <c r="R1624" s="12">
        <v>9.2798750325436092</v>
      </c>
    </row>
    <row r="1625" spans="1:18" x14ac:dyDescent="0.2">
      <c r="A1625">
        <v>16322.403</v>
      </c>
      <c r="B1625">
        <v>102598.32399999999</v>
      </c>
      <c r="C1625" s="12">
        <v>18</v>
      </c>
      <c r="D1625" s="12">
        <v>18.2</v>
      </c>
      <c r="E1625" s="12">
        <v>4</v>
      </c>
      <c r="F1625" s="12">
        <v>21.9</v>
      </c>
      <c r="G1625" s="12">
        <v>33</v>
      </c>
      <c r="H1625" s="12">
        <v>19</v>
      </c>
      <c r="I1625" s="12">
        <v>14</v>
      </c>
      <c r="J1625" s="12">
        <v>0.20714285714285699</v>
      </c>
      <c r="K1625" s="12">
        <v>2</v>
      </c>
      <c r="L1625" s="12">
        <v>1.6406890894175601</v>
      </c>
      <c r="M1625" s="12">
        <v>2.67</v>
      </c>
      <c r="N1625" s="12">
        <v>0.62736499999999995</v>
      </c>
      <c r="O1625" s="12">
        <v>0.38550970433799397</v>
      </c>
      <c r="P1625" s="12">
        <v>93.204115626469502</v>
      </c>
      <c r="Q1625" s="12">
        <v>0.17399999999999999</v>
      </c>
      <c r="R1625" s="12">
        <v>9.352672413793103</v>
      </c>
    </row>
    <row r="1626" spans="1:18" x14ac:dyDescent="0.2">
      <c r="A1626">
        <v>16322.403</v>
      </c>
      <c r="B1626">
        <v>102598.32399999999</v>
      </c>
      <c r="C1626" s="12">
        <v>18</v>
      </c>
      <c r="D1626" s="12">
        <v>18.2</v>
      </c>
      <c r="E1626" s="12">
        <v>4</v>
      </c>
      <c r="F1626" s="12">
        <v>21.9</v>
      </c>
      <c r="G1626" s="12">
        <v>33</v>
      </c>
      <c r="H1626" s="12">
        <v>19</v>
      </c>
      <c r="I1626" s="12">
        <v>14</v>
      </c>
      <c r="J1626" s="12">
        <v>0.20714285714285699</v>
      </c>
      <c r="K1626" s="12">
        <v>2</v>
      </c>
      <c r="L1626" s="12">
        <v>1.6406890894175601</v>
      </c>
      <c r="M1626" s="12">
        <v>2.67</v>
      </c>
      <c r="N1626" s="12">
        <v>0.62736499999999995</v>
      </c>
      <c r="O1626" s="12">
        <v>0.38550970433799397</v>
      </c>
      <c r="P1626" s="12">
        <v>93.204115626469502</v>
      </c>
      <c r="Q1626" s="12">
        <v>0.17399999999999999</v>
      </c>
      <c r="R1626" s="12">
        <v>9.352672413793103</v>
      </c>
    </row>
    <row r="1627" spans="1:18" x14ac:dyDescent="0.2">
      <c r="A1627">
        <v>16322.403</v>
      </c>
      <c r="B1627">
        <v>102598.32399999999</v>
      </c>
      <c r="C1627" s="12">
        <v>18</v>
      </c>
      <c r="D1627" s="12">
        <v>18.2</v>
      </c>
      <c r="E1627" s="12">
        <v>4</v>
      </c>
      <c r="F1627" s="12">
        <v>21.9</v>
      </c>
      <c r="G1627" s="12">
        <v>33</v>
      </c>
      <c r="H1627" s="12">
        <v>19</v>
      </c>
      <c r="I1627" s="12">
        <v>14</v>
      </c>
      <c r="J1627" s="12">
        <v>0.20714285714285699</v>
      </c>
      <c r="K1627" s="12">
        <v>2</v>
      </c>
      <c r="L1627" s="12">
        <v>1.6406890894175601</v>
      </c>
      <c r="M1627" s="12">
        <v>2.67</v>
      </c>
      <c r="N1627" s="12">
        <v>0.62736499999999995</v>
      </c>
      <c r="O1627" s="12">
        <v>0.38550970433799397</v>
      </c>
      <c r="P1627" s="12">
        <v>93.204115626469502</v>
      </c>
      <c r="Q1627" s="12">
        <v>0.17399999999999999</v>
      </c>
      <c r="R1627" s="12">
        <v>9.352672413793103</v>
      </c>
    </row>
    <row r="1628" spans="1:18" x14ac:dyDescent="0.2">
      <c r="A1628">
        <v>16436.238000000001</v>
      </c>
      <c r="B1628">
        <v>102483.18399999999</v>
      </c>
      <c r="C1628" s="12">
        <v>18</v>
      </c>
      <c r="D1628" s="12">
        <v>18.2</v>
      </c>
      <c r="E1628" s="12">
        <v>4</v>
      </c>
      <c r="F1628" s="12">
        <v>21.9</v>
      </c>
      <c r="G1628" s="12">
        <v>33</v>
      </c>
      <c r="H1628" s="12">
        <v>19</v>
      </c>
      <c r="I1628" s="12">
        <v>14</v>
      </c>
      <c r="J1628" s="12">
        <v>0.20714285714285699</v>
      </c>
      <c r="K1628" s="12">
        <v>2</v>
      </c>
      <c r="L1628" s="12">
        <v>1.6406890894175601</v>
      </c>
      <c r="M1628" s="12">
        <v>2.67</v>
      </c>
      <c r="N1628" s="12">
        <v>0.62736499999999995</v>
      </c>
      <c r="O1628" s="12">
        <v>0.38550970433799397</v>
      </c>
      <c r="P1628" s="12">
        <v>93.204115626469502</v>
      </c>
      <c r="Q1628" s="12">
        <v>0.17399999999999999</v>
      </c>
      <c r="R1628" s="12">
        <v>9.352672413793103</v>
      </c>
    </row>
    <row r="1629" spans="1:18" x14ac:dyDescent="0.2">
      <c r="A1629">
        <v>16436.238000000001</v>
      </c>
      <c r="B1629">
        <v>102483.18399999999</v>
      </c>
      <c r="C1629" s="12">
        <v>18</v>
      </c>
      <c r="D1629" s="12">
        <v>18.2</v>
      </c>
      <c r="E1629" s="12">
        <v>4</v>
      </c>
      <c r="F1629" s="12">
        <v>21.9</v>
      </c>
      <c r="G1629" s="12">
        <v>33</v>
      </c>
      <c r="H1629" s="12">
        <v>19</v>
      </c>
      <c r="I1629" s="12">
        <v>14</v>
      </c>
      <c r="J1629" s="12">
        <v>0.20714285714285699</v>
      </c>
      <c r="K1629" s="12">
        <v>2</v>
      </c>
      <c r="L1629" s="12">
        <v>1.6406890894175601</v>
      </c>
      <c r="M1629" s="12">
        <v>2.67</v>
      </c>
      <c r="N1629" s="12">
        <v>0.62736499999999995</v>
      </c>
      <c r="O1629" s="12">
        <v>0.38550970433799397</v>
      </c>
      <c r="P1629" s="12">
        <v>93.204115626469502</v>
      </c>
      <c r="Q1629" s="12">
        <v>0.17399999999999999</v>
      </c>
      <c r="R1629" s="12">
        <v>9.352672413793103</v>
      </c>
    </row>
    <row r="1630" spans="1:18" x14ac:dyDescent="0.2">
      <c r="A1630">
        <v>18592.396000000001</v>
      </c>
      <c r="B1630">
        <v>98491.423999999999</v>
      </c>
      <c r="C1630" s="12">
        <v>12.6</v>
      </c>
      <c r="D1630" s="12">
        <v>12.8</v>
      </c>
      <c r="E1630" s="12">
        <v>4</v>
      </c>
      <c r="F1630" s="12">
        <v>17.100000000000001</v>
      </c>
      <c r="G1630" s="12">
        <v>28.3</v>
      </c>
      <c r="H1630" s="12">
        <v>16.8</v>
      </c>
      <c r="I1630" s="12">
        <v>11.5</v>
      </c>
      <c r="J1630" s="12">
        <v>2.6086956521739198E-2</v>
      </c>
      <c r="K1630" s="12">
        <v>2.12</v>
      </c>
      <c r="L1630" s="12">
        <v>1.8104184457728401</v>
      </c>
      <c r="M1630" s="12">
        <v>2.68</v>
      </c>
      <c r="N1630" s="12">
        <v>0.48032075471698099</v>
      </c>
      <c r="O1630" s="12">
        <v>0.32447072918923697</v>
      </c>
      <c r="P1630" s="12">
        <v>95.411242487331606</v>
      </c>
      <c r="Q1630" s="12">
        <v>0.158</v>
      </c>
      <c r="R1630" s="12">
        <v>9.3691187007403851</v>
      </c>
    </row>
    <row r="1631" spans="1:18" x14ac:dyDescent="0.2">
      <c r="A1631">
        <v>18858.368999999999</v>
      </c>
      <c r="B1631">
        <v>98046.239000000001</v>
      </c>
      <c r="C1631" s="12">
        <v>33.200000000000003</v>
      </c>
      <c r="D1631" s="12">
        <v>33.4</v>
      </c>
      <c r="E1631" s="12">
        <v>4</v>
      </c>
      <c r="F1631" s="12">
        <v>17.5</v>
      </c>
      <c r="G1631" s="12">
        <v>32</v>
      </c>
      <c r="H1631" s="12">
        <v>20</v>
      </c>
      <c r="I1631" s="12">
        <v>12</v>
      </c>
      <c r="J1631" s="12">
        <v>-0.20833333333333301</v>
      </c>
      <c r="K1631" s="12">
        <v>1.96</v>
      </c>
      <c r="L1631" s="12">
        <v>1.66808510638298</v>
      </c>
      <c r="M1631" s="12">
        <v>2.67</v>
      </c>
      <c r="N1631" s="12">
        <v>0.60063775510204098</v>
      </c>
      <c r="O1631" s="12">
        <v>0.37524902382660003</v>
      </c>
      <c r="P1631" s="12">
        <v>77.792312592907194</v>
      </c>
      <c r="Q1631" s="12">
        <v>0.16800000000000001</v>
      </c>
      <c r="R1631" s="12">
        <v>9.5276056851311957</v>
      </c>
    </row>
    <row r="1632" spans="1:18" x14ac:dyDescent="0.2">
      <c r="A1632">
        <v>14727.12</v>
      </c>
      <c r="B1632">
        <v>102820.39</v>
      </c>
      <c r="C1632" s="12">
        <v>16.7</v>
      </c>
      <c r="D1632" s="12">
        <v>16.899999999999999</v>
      </c>
      <c r="E1632" s="12">
        <v>2</v>
      </c>
      <c r="F1632" s="12">
        <v>24.6</v>
      </c>
      <c r="G1632" s="12">
        <v>41.9</v>
      </c>
      <c r="H1632" s="12">
        <v>24.2</v>
      </c>
      <c r="I1632" s="12">
        <v>17.7</v>
      </c>
      <c r="J1632" s="12">
        <v>2.25988700564973E-2</v>
      </c>
      <c r="K1632" s="12">
        <v>1.99</v>
      </c>
      <c r="L1632" s="12">
        <v>1.5971107544141301</v>
      </c>
      <c r="M1632" s="12">
        <v>2.7</v>
      </c>
      <c r="N1632" s="12">
        <v>0.69055276381909603</v>
      </c>
      <c r="O1632" s="12">
        <v>0.40847749836513902</v>
      </c>
      <c r="P1632" s="12">
        <v>96.183816038422293</v>
      </c>
      <c r="Q1632" s="12">
        <v>0.17399999999999999</v>
      </c>
      <c r="R1632" s="12">
        <v>9.7158204817189429</v>
      </c>
    </row>
    <row r="1633" spans="1:18" x14ac:dyDescent="0.2">
      <c r="A1633">
        <v>19077.93</v>
      </c>
      <c r="B1633">
        <v>98403.11</v>
      </c>
      <c r="C1633" s="12">
        <v>12.8</v>
      </c>
      <c r="D1633" s="12">
        <v>13</v>
      </c>
      <c r="E1633" s="12">
        <v>2</v>
      </c>
      <c r="F1633" s="12">
        <v>32</v>
      </c>
      <c r="G1633" s="12">
        <v>49</v>
      </c>
      <c r="H1633" s="12">
        <v>28.1</v>
      </c>
      <c r="I1633" s="12">
        <v>20.9</v>
      </c>
      <c r="J1633" s="12">
        <v>0.18660287081339699</v>
      </c>
      <c r="K1633" s="12">
        <v>1.9</v>
      </c>
      <c r="L1633" s="12">
        <v>1.44</v>
      </c>
      <c r="M1633" s="12">
        <v>2.69</v>
      </c>
      <c r="N1633" s="12">
        <v>0.87</v>
      </c>
      <c r="O1633" s="12">
        <v>0.46524064171122997</v>
      </c>
      <c r="P1633" s="12">
        <v>99.07</v>
      </c>
      <c r="Q1633" s="12">
        <v>0.19</v>
      </c>
      <c r="R1633" s="12">
        <v>9.8421052631578956</v>
      </c>
    </row>
    <row r="1634" spans="1:18" x14ac:dyDescent="0.2">
      <c r="A1634">
        <v>18642.28</v>
      </c>
      <c r="B1634">
        <v>98566.493000000002</v>
      </c>
      <c r="C1634" s="12">
        <v>15</v>
      </c>
      <c r="D1634" s="12">
        <v>15.2</v>
      </c>
      <c r="E1634" s="12">
        <v>2</v>
      </c>
      <c r="F1634" s="12">
        <v>20.399999999999999</v>
      </c>
      <c r="G1634" s="12">
        <v>42.4</v>
      </c>
      <c r="H1634" s="12">
        <v>24.8</v>
      </c>
      <c r="I1634" s="12">
        <v>17.599999999999998</v>
      </c>
      <c r="J1634" s="12">
        <v>-0.25</v>
      </c>
      <c r="K1634" s="12">
        <v>2.09</v>
      </c>
      <c r="L1634" s="12">
        <v>1.7358803986711</v>
      </c>
      <c r="M1634" s="12">
        <v>2.68</v>
      </c>
      <c r="N1634" s="12">
        <v>0.54388516746411497</v>
      </c>
      <c r="O1634" s="12">
        <v>0.352283433331681</v>
      </c>
      <c r="P1634" s="12">
        <v>100</v>
      </c>
      <c r="Q1634" s="12">
        <v>0.154</v>
      </c>
      <c r="R1634" s="12">
        <v>10.025228360156591</v>
      </c>
    </row>
    <row r="1635" spans="1:18" x14ac:dyDescent="0.2">
      <c r="A1635">
        <v>13886.94</v>
      </c>
      <c r="B1635">
        <v>102411.82</v>
      </c>
      <c r="C1635" s="12">
        <v>18.350000000000001</v>
      </c>
      <c r="D1635" s="12">
        <v>18.75</v>
      </c>
      <c r="E1635" s="12">
        <v>5</v>
      </c>
      <c r="F1635" s="12">
        <v>12.7</v>
      </c>
      <c r="G1635" s="12">
        <v>39.5</v>
      </c>
      <c r="H1635" s="12">
        <v>22.5</v>
      </c>
      <c r="I1635" s="12">
        <v>17</v>
      </c>
      <c r="J1635" s="12">
        <v>-0.57647058823529396</v>
      </c>
      <c r="K1635" s="12">
        <v>2.2450000000000001</v>
      </c>
      <c r="L1635" s="12">
        <v>1.99224729293044</v>
      </c>
      <c r="M1635" s="12">
        <v>2.6949999999999998</v>
      </c>
      <c r="N1635" s="12">
        <v>0.35290803571428597</v>
      </c>
      <c r="O1635" s="12">
        <v>0.26077556853216399</v>
      </c>
      <c r="P1635" s="12">
        <v>96.167452830188694</v>
      </c>
      <c r="Q1635" s="12">
        <v>0.13400000000000001</v>
      </c>
      <c r="R1635" s="12">
        <v>10.096328624733477</v>
      </c>
    </row>
    <row r="1636" spans="1:18" x14ac:dyDescent="0.2">
      <c r="A1636">
        <v>18687.208999999999</v>
      </c>
      <c r="B1636">
        <v>98587.626999999993</v>
      </c>
      <c r="C1636" s="12">
        <v>11.6</v>
      </c>
      <c r="D1636" s="12">
        <v>11.8</v>
      </c>
      <c r="E1636" s="12">
        <v>2</v>
      </c>
      <c r="F1636" s="12">
        <v>23.3</v>
      </c>
      <c r="G1636" s="12">
        <v>42.1</v>
      </c>
      <c r="H1636" s="12">
        <v>24.3</v>
      </c>
      <c r="I1636" s="12">
        <v>17.8</v>
      </c>
      <c r="J1636" s="12">
        <v>-5.6179775280898903E-2</v>
      </c>
      <c r="K1636" s="12">
        <v>2.02</v>
      </c>
      <c r="L1636" s="12">
        <v>1.6382806163828101</v>
      </c>
      <c r="M1636" s="12">
        <v>2.68</v>
      </c>
      <c r="N1636" s="12">
        <v>0.63586138613861398</v>
      </c>
      <c r="O1636" s="12">
        <v>0.388701262543729</v>
      </c>
      <c r="P1636" s="12">
        <v>98.203793092709603</v>
      </c>
      <c r="Q1636" s="12">
        <v>0.157</v>
      </c>
      <c r="R1636" s="12">
        <v>10.419499274768242</v>
      </c>
    </row>
    <row r="1637" spans="1:18" x14ac:dyDescent="0.2">
      <c r="A1637">
        <v>14719.55</v>
      </c>
      <c r="B1637">
        <v>102767.07</v>
      </c>
      <c r="C1637" s="12">
        <v>13.4</v>
      </c>
      <c r="D1637" s="12">
        <v>13.6</v>
      </c>
      <c r="E1637" s="12">
        <v>4</v>
      </c>
      <c r="F1637" s="12">
        <v>22.6</v>
      </c>
      <c r="G1637" s="12">
        <v>38.6</v>
      </c>
      <c r="H1637" s="12">
        <v>22.1</v>
      </c>
      <c r="I1637" s="12">
        <v>16.5</v>
      </c>
      <c r="J1637" s="12">
        <v>3.03030303030303E-2</v>
      </c>
      <c r="K1637" s="12">
        <v>1.98</v>
      </c>
      <c r="L1637" s="12">
        <v>1.6150081566068499</v>
      </c>
      <c r="M1637" s="12">
        <v>2.7</v>
      </c>
      <c r="N1637" s="12">
        <v>0.67181818181818198</v>
      </c>
      <c r="O1637" s="12">
        <v>0.40184883088635098</v>
      </c>
      <c r="P1637" s="12">
        <v>90.828146143437095</v>
      </c>
      <c r="Q1637" s="12">
        <v>0.16</v>
      </c>
      <c r="R1637" s="12">
        <v>10.448863636363637</v>
      </c>
    </row>
    <row r="1638" spans="1:18" x14ac:dyDescent="0.2">
      <c r="A1638">
        <v>17971.768</v>
      </c>
      <c r="B1638">
        <v>97570.331000000006</v>
      </c>
      <c r="C1638" s="12">
        <v>21.8</v>
      </c>
      <c r="D1638" s="12">
        <v>22</v>
      </c>
      <c r="E1638" s="12">
        <v>5</v>
      </c>
      <c r="F1638" s="12">
        <v>17.2</v>
      </c>
      <c r="G1638" s="12">
        <v>26.6</v>
      </c>
      <c r="H1638" s="12">
        <v>15.4</v>
      </c>
      <c r="I1638" s="12">
        <v>11.200000000000001</v>
      </c>
      <c r="J1638" s="12">
        <v>0.160714285714286</v>
      </c>
      <c r="K1638" s="12">
        <v>2.0499999999999998</v>
      </c>
      <c r="L1638" s="12">
        <v>1.75</v>
      </c>
      <c r="M1638" s="12">
        <v>2.66</v>
      </c>
      <c r="N1638" s="12">
        <v>0.52</v>
      </c>
      <c r="O1638" s="12">
        <v>0.34210526315789502</v>
      </c>
      <c r="P1638" s="12">
        <v>87.86</v>
      </c>
      <c r="Q1638" s="12">
        <v>0.14000000000000001</v>
      </c>
      <c r="R1638" s="12">
        <v>10.857142857142856</v>
      </c>
    </row>
    <row r="1639" spans="1:18" x14ac:dyDescent="0.2">
      <c r="A1639">
        <v>19882.53</v>
      </c>
      <c r="B1639">
        <v>98296.54</v>
      </c>
      <c r="C1639" s="12">
        <v>10.199999999999999</v>
      </c>
      <c r="D1639" s="12">
        <v>10.4</v>
      </c>
      <c r="E1639" s="12">
        <v>2</v>
      </c>
      <c r="F1639" s="12">
        <v>19.3</v>
      </c>
      <c r="G1639" s="12">
        <v>45.9</v>
      </c>
      <c r="H1639" s="12">
        <v>28.4</v>
      </c>
      <c r="I1639" s="12">
        <v>17.5</v>
      </c>
      <c r="J1639" s="12">
        <v>-0.52</v>
      </c>
      <c r="K1639" s="12">
        <v>2.0699999999999998</v>
      </c>
      <c r="L1639" s="12">
        <v>1.7351215423302599</v>
      </c>
      <c r="M1639" s="12">
        <v>2.69</v>
      </c>
      <c r="N1639" s="12">
        <v>0.55032367149758499</v>
      </c>
      <c r="O1639" s="12">
        <v>0.35497340433819302</v>
      </c>
      <c r="P1639" s="12">
        <v>94.339027537593097</v>
      </c>
      <c r="Q1639" s="12">
        <v>0.14099999999999999</v>
      </c>
      <c r="R1639" s="12">
        <v>10.995203343954504</v>
      </c>
    </row>
    <row r="1640" spans="1:18" x14ac:dyDescent="0.2">
      <c r="A1640">
        <v>14697.82</v>
      </c>
      <c r="B1640">
        <v>102844.46</v>
      </c>
      <c r="C1640" s="12">
        <v>15.8</v>
      </c>
      <c r="D1640" s="12">
        <v>16</v>
      </c>
      <c r="E1640" s="12">
        <v>11</v>
      </c>
      <c r="F1640" s="12">
        <v>14.3</v>
      </c>
      <c r="G1640" s="12">
        <v>35.700000000000003</v>
      </c>
      <c r="H1640" s="12">
        <v>21.2</v>
      </c>
      <c r="I1640" s="12">
        <v>14.500000000000004</v>
      </c>
      <c r="J1640" s="12">
        <v>-0.47586206896551703</v>
      </c>
      <c r="K1640" s="12">
        <v>2.13</v>
      </c>
      <c r="L1640" s="12">
        <v>1.86351706036745</v>
      </c>
      <c r="M1640" s="12">
        <v>2.67</v>
      </c>
      <c r="N1640" s="12">
        <v>0.432774647887324</v>
      </c>
      <c r="O1640" s="12">
        <v>0.30205353544290098</v>
      </c>
      <c r="P1640" s="12">
        <v>88.223744589448998</v>
      </c>
      <c r="Q1640" s="12">
        <v>0.123</v>
      </c>
      <c r="R1640" s="12">
        <v>11.648574373067675</v>
      </c>
    </row>
    <row r="1641" spans="1:18" x14ac:dyDescent="0.2">
      <c r="A1641">
        <v>19388.84</v>
      </c>
      <c r="B1641">
        <v>98131.29</v>
      </c>
      <c r="C1641" s="12">
        <v>16</v>
      </c>
      <c r="D1641" s="12">
        <v>16.2</v>
      </c>
      <c r="E1641" s="12">
        <v>7</v>
      </c>
      <c r="F1641" s="12">
        <v>13.6</v>
      </c>
      <c r="G1641" s="12">
        <v>32</v>
      </c>
      <c r="H1641" s="12">
        <v>19</v>
      </c>
      <c r="I1641" s="12">
        <v>13</v>
      </c>
      <c r="J1641" s="12">
        <v>-0.41538461538461502</v>
      </c>
      <c r="K1641" s="12">
        <v>2.15</v>
      </c>
      <c r="L1641" s="12">
        <v>1.8926056338028201</v>
      </c>
      <c r="M1641" s="12">
        <v>2.67</v>
      </c>
      <c r="N1641" s="12">
        <v>0.41075348837209302</v>
      </c>
      <c r="O1641" s="12">
        <v>0.29115893865062997</v>
      </c>
      <c r="P1641" s="12">
        <v>88.403387988042397</v>
      </c>
      <c r="Q1641" s="12">
        <v>0.12</v>
      </c>
      <c r="R1641" s="12">
        <v>11.756279069767443</v>
      </c>
    </row>
    <row r="1642" spans="1:18" x14ac:dyDescent="0.2">
      <c r="A1642">
        <v>16358.225</v>
      </c>
      <c r="B1642">
        <v>102640.077</v>
      </c>
      <c r="C1642" s="12">
        <v>12.8</v>
      </c>
      <c r="D1642" s="12">
        <v>13.2</v>
      </c>
      <c r="E1642" s="12">
        <v>4</v>
      </c>
      <c r="F1642" s="12">
        <v>17.5</v>
      </c>
      <c r="G1642" s="12">
        <v>36</v>
      </c>
      <c r="H1642" s="12">
        <v>21</v>
      </c>
      <c r="I1642" s="12">
        <v>15</v>
      </c>
      <c r="J1642" s="12">
        <v>-0.233333333333333</v>
      </c>
      <c r="K1642" s="12">
        <v>2.0699999999999998</v>
      </c>
      <c r="L1642" s="12">
        <v>1.7617021276595699</v>
      </c>
      <c r="M1642" s="12">
        <v>2.66</v>
      </c>
      <c r="N1642" s="12">
        <v>0.50990338164251203</v>
      </c>
      <c r="O1642" s="12">
        <v>0.337705967045273</v>
      </c>
      <c r="P1642" s="12">
        <v>91.291804831833204</v>
      </c>
      <c r="Q1642" s="12">
        <v>0.122</v>
      </c>
      <c r="R1642" s="12">
        <v>12.376257226577968</v>
      </c>
    </row>
    <row r="1643" spans="1:18" x14ac:dyDescent="0.2">
      <c r="A1643">
        <v>16358.225</v>
      </c>
      <c r="B1643">
        <v>102640.077</v>
      </c>
      <c r="C1643" s="12">
        <v>12.8</v>
      </c>
      <c r="D1643" s="12">
        <v>13.2</v>
      </c>
      <c r="E1643" s="12">
        <v>4</v>
      </c>
      <c r="F1643" s="12">
        <v>17.5</v>
      </c>
      <c r="G1643" s="12">
        <v>36</v>
      </c>
      <c r="H1643" s="12">
        <v>21</v>
      </c>
      <c r="I1643" s="12">
        <v>15</v>
      </c>
      <c r="J1643" s="12">
        <v>-0.233333333333333</v>
      </c>
      <c r="K1643" s="12">
        <v>2.0699999999999998</v>
      </c>
      <c r="L1643" s="12">
        <v>1.7617021276595699</v>
      </c>
      <c r="M1643" s="12">
        <v>2.66</v>
      </c>
      <c r="N1643" s="12">
        <v>0.50990338164251203</v>
      </c>
      <c r="O1643" s="12">
        <v>0.337705967045273</v>
      </c>
      <c r="P1643" s="12">
        <v>91.291804831833204</v>
      </c>
      <c r="Q1643" s="12">
        <v>0.122</v>
      </c>
      <c r="R1643" s="12">
        <v>12.376257226577968</v>
      </c>
    </row>
    <row r="1644" spans="1:18" x14ac:dyDescent="0.2">
      <c r="A1644">
        <v>16358.225</v>
      </c>
      <c r="B1644">
        <v>102640.077</v>
      </c>
      <c r="C1644" s="12">
        <v>12.8</v>
      </c>
      <c r="D1644" s="12">
        <v>13.2</v>
      </c>
      <c r="E1644" s="12">
        <v>4</v>
      </c>
      <c r="F1644" s="12">
        <v>17.5</v>
      </c>
      <c r="G1644" s="12">
        <v>36</v>
      </c>
      <c r="H1644" s="12">
        <v>21</v>
      </c>
      <c r="I1644" s="12">
        <v>15</v>
      </c>
      <c r="J1644" s="12">
        <v>-0.233333333333333</v>
      </c>
      <c r="K1644" s="12">
        <v>2.0699999999999998</v>
      </c>
      <c r="L1644" s="12">
        <v>1.7617021276595699</v>
      </c>
      <c r="M1644" s="12">
        <v>2.66</v>
      </c>
      <c r="N1644" s="12">
        <v>0.50990338164251203</v>
      </c>
      <c r="O1644" s="12">
        <v>0.337705967045273</v>
      </c>
      <c r="P1644" s="12">
        <v>91.291804831833204</v>
      </c>
      <c r="Q1644" s="12">
        <v>0.122</v>
      </c>
      <c r="R1644" s="12">
        <v>12.376257226577968</v>
      </c>
    </row>
    <row r="1645" spans="1:18" x14ac:dyDescent="0.2">
      <c r="A1645">
        <v>16415.84</v>
      </c>
      <c r="B1645">
        <v>102477.45299999999</v>
      </c>
      <c r="C1645" s="12">
        <v>12.8</v>
      </c>
      <c r="D1645" s="12">
        <v>13.2</v>
      </c>
      <c r="E1645" s="12">
        <v>4</v>
      </c>
      <c r="F1645" s="12">
        <v>17.5</v>
      </c>
      <c r="G1645" s="12">
        <v>36</v>
      </c>
      <c r="H1645" s="12">
        <v>21</v>
      </c>
      <c r="I1645" s="12">
        <v>15</v>
      </c>
      <c r="J1645" s="12">
        <v>-0.233333333333333</v>
      </c>
      <c r="K1645" s="12">
        <v>2.0699999999999998</v>
      </c>
      <c r="L1645" s="12">
        <v>1.7617021276595699</v>
      </c>
      <c r="M1645" s="12">
        <v>2.66</v>
      </c>
      <c r="N1645" s="12">
        <v>0.50990338164251203</v>
      </c>
      <c r="O1645" s="12">
        <v>0.337705967045273</v>
      </c>
      <c r="P1645" s="12">
        <v>91.291804831833204</v>
      </c>
      <c r="Q1645" s="12">
        <v>0.122</v>
      </c>
      <c r="R1645" s="12">
        <v>12.376257226577968</v>
      </c>
    </row>
    <row r="1646" spans="1:18" x14ac:dyDescent="0.2">
      <c r="A1646">
        <v>16415.84</v>
      </c>
      <c r="B1646">
        <v>102477.45299999999</v>
      </c>
      <c r="C1646" s="12">
        <v>12.8</v>
      </c>
      <c r="D1646" s="12">
        <v>13.2</v>
      </c>
      <c r="E1646" s="12">
        <v>4</v>
      </c>
      <c r="F1646" s="12">
        <v>17.5</v>
      </c>
      <c r="G1646" s="12">
        <v>36</v>
      </c>
      <c r="H1646" s="12">
        <v>21</v>
      </c>
      <c r="I1646" s="12">
        <v>15</v>
      </c>
      <c r="J1646" s="12">
        <v>-0.233333333333333</v>
      </c>
      <c r="K1646" s="12">
        <v>2.0699999999999998</v>
      </c>
      <c r="L1646" s="12">
        <v>1.7617021276595699</v>
      </c>
      <c r="M1646" s="12">
        <v>2.66</v>
      </c>
      <c r="N1646" s="12">
        <v>0.50990338164251203</v>
      </c>
      <c r="O1646" s="12">
        <v>0.337705967045273</v>
      </c>
      <c r="P1646" s="12">
        <v>91.291804831833204</v>
      </c>
      <c r="Q1646" s="12">
        <v>0.122</v>
      </c>
      <c r="R1646" s="12">
        <v>12.376257226577968</v>
      </c>
    </row>
    <row r="1647" spans="1:18" x14ac:dyDescent="0.2">
      <c r="A1647">
        <v>19573.719000000001</v>
      </c>
      <c r="B1647">
        <v>98138.846999999994</v>
      </c>
      <c r="C1647" s="12">
        <v>22.9</v>
      </c>
      <c r="D1647" s="12">
        <v>23.1</v>
      </c>
      <c r="E1647" s="12">
        <v>11</v>
      </c>
      <c r="F1647" s="12">
        <v>14.7</v>
      </c>
      <c r="G1647" s="12">
        <v>35</v>
      </c>
      <c r="H1647" s="12">
        <v>21</v>
      </c>
      <c r="I1647" s="12">
        <v>14</v>
      </c>
      <c r="J1647" s="12">
        <v>-0.45</v>
      </c>
      <c r="K1647" s="12">
        <v>2.06</v>
      </c>
      <c r="L1647" s="12">
        <v>1.7959895379250199</v>
      </c>
      <c r="M1647" s="12">
        <v>2.65</v>
      </c>
      <c r="N1647" s="12">
        <v>0.47550970873786402</v>
      </c>
      <c r="O1647" s="12">
        <v>0.32226809889621799</v>
      </c>
      <c r="P1647" s="12">
        <v>81.922617528456996</v>
      </c>
      <c r="Q1647" s="12">
        <v>0.11799999999999999</v>
      </c>
      <c r="R1647" s="12">
        <v>12.50431956557512</v>
      </c>
    </row>
    <row r="1648" spans="1:18" x14ac:dyDescent="0.2">
      <c r="A1648">
        <v>14576.98</v>
      </c>
      <c r="B1648">
        <v>102795.35</v>
      </c>
      <c r="C1648" s="12">
        <v>16.5</v>
      </c>
      <c r="D1648" s="12">
        <v>16.7</v>
      </c>
      <c r="E1648" s="12">
        <v>4</v>
      </c>
      <c r="F1648" s="12">
        <v>19.2</v>
      </c>
      <c r="G1648" s="12">
        <v>31.3</v>
      </c>
      <c r="H1648" s="12">
        <v>19</v>
      </c>
      <c r="I1648" s="12">
        <v>12.3</v>
      </c>
      <c r="J1648" s="12">
        <v>1.6260162601626001E-2</v>
      </c>
      <c r="K1648" s="12">
        <v>2.04</v>
      </c>
      <c r="L1648" s="12">
        <v>1.71140939597315</v>
      </c>
      <c r="M1648" s="12">
        <v>2.69</v>
      </c>
      <c r="N1648" s="12">
        <v>0.57180392156862703</v>
      </c>
      <c r="O1648" s="12">
        <v>0.36378832863451499</v>
      </c>
      <c r="P1648" s="12">
        <v>90.324669089911495</v>
      </c>
      <c r="Q1648" s="12">
        <v>0.125</v>
      </c>
      <c r="R1648" s="12">
        <v>12.574431372549016</v>
      </c>
    </row>
    <row r="1649" spans="1:18" x14ac:dyDescent="0.2">
      <c r="A1649">
        <v>18048.219000000001</v>
      </c>
      <c r="B1649">
        <v>97451.769</v>
      </c>
      <c r="C1649" s="12">
        <v>18.399999999999999</v>
      </c>
      <c r="D1649" s="12">
        <v>18.600000000000001</v>
      </c>
      <c r="E1649" s="12">
        <v>2</v>
      </c>
      <c r="F1649" s="12">
        <v>20.100000000000001</v>
      </c>
      <c r="G1649" s="12">
        <v>45.2</v>
      </c>
      <c r="H1649" s="12">
        <v>25.9</v>
      </c>
      <c r="I1649" s="12">
        <v>19.300000000000004</v>
      </c>
      <c r="J1649" s="12">
        <v>-0.30051813471502598</v>
      </c>
      <c r="K1649" s="12">
        <v>1.99</v>
      </c>
      <c r="L1649" s="12">
        <v>1.66</v>
      </c>
      <c r="M1649" s="12">
        <v>2.7</v>
      </c>
      <c r="N1649" s="12">
        <v>0.63</v>
      </c>
      <c r="O1649" s="12">
        <v>0.38650306748466301</v>
      </c>
      <c r="P1649" s="12">
        <v>86.21</v>
      </c>
      <c r="Q1649" s="12">
        <v>0.12</v>
      </c>
      <c r="R1649" s="12">
        <v>13.583333333333332</v>
      </c>
    </row>
    <row r="1650" spans="1:18" x14ac:dyDescent="0.2">
      <c r="A1650">
        <v>20250.864000000001</v>
      </c>
      <c r="B1650">
        <v>97876.379000000001</v>
      </c>
      <c r="C1650" s="12">
        <v>10.199999999999999</v>
      </c>
      <c r="D1650" s="12">
        <v>10.4</v>
      </c>
      <c r="E1650" s="12">
        <v>4</v>
      </c>
      <c r="F1650" s="12">
        <v>16.100000000000001</v>
      </c>
      <c r="G1650" s="12">
        <v>31</v>
      </c>
      <c r="H1650" s="12">
        <v>18</v>
      </c>
      <c r="I1650" s="12">
        <v>13</v>
      </c>
      <c r="J1650" s="12">
        <v>-0.146153846153846</v>
      </c>
      <c r="K1650" s="12">
        <v>2.0699999999999998</v>
      </c>
      <c r="L1650" s="12">
        <v>1.7829457364341099</v>
      </c>
      <c r="M1650" s="12">
        <v>2.68</v>
      </c>
      <c r="N1650" s="12">
        <v>0.50313043478260899</v>
      </c>
      <c r="O1650" s="12">
        <v>0.334721740136527</v>
      </c>
      <c r="P1650" s="12">
        <v>85.759073625993807</v>
      </c>
      <c r="Q1650" s="12" t="s">
        <v>3715</v>
      </c>
      <c r="R1650" s="12" t="s">
        <v>3715</v>
      </c>
    </row>
    <row r="1651" spans="1:18" x14ac:dyDescent="0.2">
      <c r="A1651">
        <v>20250.864000000001</v>
      </c>
      <c r="B1651">
        <v>97876.379000000001</v>
      </c>
      <c r="C1651" s="12">
        <v>12</v>
      </c>
      <c r="D1651" s="12">
        <v>12.2</v>
      </c>
      <c r="E1651" s="12">
        <v>4</v>
      </c>
      <c r="F1651" s="12">
        <v>28.4</v>
      </c>
      <c r="G1651" s="12">
        <v>38.1</v>
      </c>
      <c r="H1651" s="12">
        <v>24.5</v>
      </c>
      <c r="I1651" s="12">
        <v>13.600000000000001</v>
      </c>
      <c r="J1651" s="12">
        <v>0.28676470588235298</v>
      </c>
      <c r="K1651" s="12">
        <v>1.88</v>
      </c>
      <c r="L1651" s="12">
        <v>1.4641744548286599</v>
      </c>
      <c r="M1651" s="12">
        <v>2.67</v>
      </c>
      <c r="N1651" s="12">
        <v>0.82355319148936201</v>
      </c>
      <c r="O1651" s="12">
        <v>0.45162005437128799</v>
      </c>
      <c r="P1651" s="12">
        <v>92.074198465393806</v>
      </c>
      <c r="Q1651" s="12" t="s">
        <v>3715</v>
      </c>
      <c r="R1651" s="12" t="s">
        <v>3715</v>
      </c>
    </row>
    <row r="1652" spans="1:18" x14ac:dyDescent="0.2">
      <c r="A1652">
        <v>20219.469000000001</v>
      </c>
      <c r="B1652">
        <v>97841.259000000005</v>
      </c>
      <c r="C1652" s="12">
        <v>12</v>
      </c>
      <c r="D1652" s="12">
        <v>12.2</v>
      </c>
      <c r="E1652" s="12">
        <v>4</v>
      </c>
      <c r="F1652" s="12">
        <v>25.5</v>
      </c>
      <c r="G1652" s="12">
        <v>35</v>
      </c>
      <c r="H1652" s="12">
        <v>22</v>
      </c>
      <c r="I1652" s="12">
        <v>13</v>
      </c>
      <c r="J1652" s="12">
        <v>0.269230769230769</v>
      </c>
      <c r="K1652" s="12">
        <v>1.95</v>
      </c>
      <c r="L1652" s="12">
        <v>1.55378486055777</v>
      </c>
      <c r="M1652" s="12">
        <v>2.66</v>
      </c>
      <c r="N1652" s="12">
        <v>0.71194871794871795</v>
      </c>
      <c r="O1652" s="12">
        <v>0.41587035317377102</v>
      </c>
      <c r="P1652" s="12">
        <v>95.273716055607593</v>
      </c>
      <c r="Q1652" s="12" t="s">
        <v>3715</v>
      </c>
      <c r="R1652" s="12" t="s">
        <v>3715</v>
      </c>
    </row>
    <row r="1653" spans="1:18" x14ac:dyDescent="0.2">
      <c r="A1653">
        <v>20212.687999999998</v>
      </c>
      <c r="B1653">
        <v>97897.774000000005</v>
      </c>
      <c r="C1653" s="12">
        <v>12</v>
      </c>
      <c r="D1653" s="12">
        <v>12.2</v>
      </c>
      <c r="E1653" s="12">
        <v>4</v>
      </c>
      <c r="F1653" s="12">
        <v>31.8</v>
      </c>
      <c r="G1653" s="12">
        <v>41.8</v>
      </c>
      <c r="H1653" s="12">
        <v>26.4</v>
      </c>
      <c r="I1653" s="12">
        <v>15.399999999999999</v>
      </c>
      <c r="J1653" s="12">
        <v>0.35064935064935099</v>
      </c>
      <c r="K1653" s="12">
        <v>1.77</v>
      </c>
      <c r="L1653" s="12">
        <v>1.3429438543247301</v>
      </c>
      <c r="M1653" s="12">
        <v>2.68</v>
      </c>
      <c r="N1653" s="12">
        <v>0.99561581920903997</v>
      </c>
      <c r="O1653" s="12">
        <v>0.49890154689375599</v>
      </c>
      <c r="P1653" s="12">
        <v>85.599282731069593</v>
      </c>
      <c r="Q1653" s="12" t="s">
        <v>3715</v>
      </c>
      <c r="R1653" s="12" t="s">
        <v>3715</v>
      </c>
    </row>
    <row r="1654" spans="1:18" x14ac:dyDescent="0.2">
      <c r="A1654">
        <v>20181.240000000002</v>
      </c>
      <c r="B1654">
        <v>97862.599000000002</v>
      </c>
      <c r="C1654" s="12">
        <v>14</v>
      </c>
      <c r="D1654" s="12">
        <v>14.2</v>
      </c>
      <c r="E1654" s="12">
        <v>4</v>
      </c>
      <c r="F1654" s="12">
        <v>33.5</v>
      </c>
      <c r="G1654" s="12">
        <v>43.5</v>
      </c>
      <c r="H1654" s="12">
        <v>27.3</v>
      </c>
      <c r="I1654" s="12">
        <v>16.2</v>
      </c>
      <c r="J1654" s="12">
        <v>0.38271604938271597</v>
      </c>
      <c r="K1654" s="12">
        <v>1.86</v>
      </c>
      <c r="L1654" s="12">
        <v>1.39325842696629</v>
      </c>
      <c r="M1654" s="12">
        <v>2.67</v>
      </c>
      <c r="N1654" s="12">
        <v>0.91637096774193505</v>
      </c>
      <c r="O1654" s="12">
        <v>0.47818036443209999</v>
      </c>
      <c r="P1654" s="12">
        <v>97.607850039602198</v>
      </c>
      <c r="Q1654" s="12" t="s">
        <v>3715</v>
      </c>
      <c r="R1654" s="12" t="s">
        <v>3715</v>
      </c>
    </row>
    <row r="1655" spans="1:18" x14ac:dyDescent="0.2">
      <c r="A1655">
        <v>20057.284</v>
      </c>
      <c r="B1655">
        <v>97934.74</v>
      </c>
      <c r="C1655" s="12">
        <v>14.2</v>
      </c>
      <c r="D1655" s="12">
        <v>14.4</v>
      </c>
      <c r="E1655" s="12">
        <v>4</v>
      </c>
      <c r="F1655" s="12">
        <v>24.8</v>
      </c>
      <c r="G1655" s="12">
        <v>30.9</v>
      </c>
      <c r="H1655" s="12">
        <v>18.100000000000001</v>
      </c>
      <c r="I1655" s="12">
        <v>12.799999999999997</v>
      </c>
      <c r="J1655" s="12">
        <v>0.5234375</v>
      </c>
      <c r="K1655" s="12">
        <v>2.0099999999999998</v>
      </c>
      <c r="L1655" s="12">
        <v>1.61057692307692</v>
      </c>
      <c r="M1655" s="12">
        <v>2.69</v>
      </c>
      <c r="N1655" s="12">
        <v>0.67020895522388102</v>
      </c>
      <c r="O1655" s="12">
        <v>0.40127251930225899</v>
      </c>
      <c r="P1655" s="12">
        <v>99.539105647603705</v>
      </c>
      <c r="Q1655" s="12" t="s">
        <v>3715</v>
      </c>
      <c r="R1655" s="12" t="s">
        <v>3715</v>
      </c>
    </row>
    <row r="1656" spans="1:18" x14ac:dyDescent="0.2">
      <c r="A1656">
        <v>20057.284</v>
      </c>
      <c r="B1656">
        <v>97934.74</v>
      </c>
      <c r="C1656" s="12">
        <v>16.2</v>
      </c>
      <c r="D1656" s="12">
        <v>16.399999999999999</v>
      </c>
      <c r="E1656" s="12">
        <v>4</v>
      </c>
      <c r="F1656" s="12">
        <v>30.5</v>
      </c>
      <c r="G1656" s="12">
        <v>38.700000000000003</v>
      </c>
      <c r="H1656" s="12">
        <v>24.2</v>
      </c>
      <c r="I1656" s="12">
        <v>14.500000000000004</v>
      </c>
      <c r="J1656" s="12">
        <v>0.43448275862069002</v>
      </c>
      <c r="K1656" s="12">
        <v>1.87</v>
      </c>
      <c r="L1656" s="12">
        <v>1.43295019157088</v>
      </c>
      <c r="M1656" s="12">
        <v>2.67</v>
      </c>
      <c r="N1656" s="12">
        <v>0.86328877005347604</v>
      </c>
      <c r="O1656" s="12">
        <v>0.46331453499217901</v>
      </c>
      <c r="P1656" s="12">
        <v>94.331123981788394</v>
      </c>
      <c r="Q1656" s="12" t="s">
        <v>3715</v>
      </c>
      <c r="R1656" s="12" t="s">
        <v>3715</v>
      </c>
    </row>
    <row r="1657" spans="1:18" x14ac:dyDescent="0.2">
      <c r="A1657">
        <v>14697.25</v>
      </c>
      <c r="B1657">
        <v>102784.76</v>
      </c>
      <c r="C1657" s="12">
        <v>13.6</v>
      </c>
      <c r="D1657" s="12">
        <v>13.8</v>
      </c>
      <c r="E1657" s="12">
        <v>4</v>
      </c>
      <c r="F1657" s="12">
        <v>21.6</v>
      </c>
      <c r="G1657" s="12">
        <v>36.799999999999997</v>
      </c>
      <c r="H1657" s="12">
        <v>21.3</v>
      </c>
      <c r="I1657" s="12">
        <v>15.499999999999996</v>
      </c>
      <c r="J1657" s="12">
        <v>1.93548387096775E-2</v>
      </c>
      <c r="K1657" s="12">
        <v>2.04</v>
      </c>
      <c r="L1657" s="12">
        <v>1.6776315789473699</v>
      </c>
      <c r="M1657" s="12">
        <v>2.69</v>
      </c>
      <c r="N1657" s="12">
        <v>0.60345098039215705</v>
      </c>
      <c r="O1657" s="12">
        <v>0.37634513793778102</v>
      </c>
      <c r="P1657" s="12">
        <v>96.286197036651998</v>
      </c>
      <c r="Q1657" s="12" t="s">
        <v>3715</v>
      </c>
      <c r="R1657" s="12" t="s">
        <v>3715</v>
      </c>
    </row>
    <row r="1658" spans="1:18" x14ac:dyDescent="0.2">
      <c r="A1658">
        <v>14697.25</v>
      </c>
      <c r="B1658">
        <v>102784.76</v>
      </c>
      <c r="C1658" s="12">
        <v>21.6</v>
      </c>
      <c r="D1658" s="12">
        <v>21.8</v>
      </c>
      <c r="E1658" s="12">
        <v>4</v>
      </c>
      <c r="F1658" s="12">
        <v>26.3</v>
      </c>
      <c r="G1658" s="12">
        <v>40.5</v>
      </c>
      <c r="H1658" s="12">
        <v>25.1</v>
      </c>
      <c r="I1658" s="12">
        <v>15.399999999999999</v>
      </c>
      <c r="J1658" s="12">
        <v>7.7922077922077906E-2</v>
      </c>
      <c r="K1658" s="12">
        <v>1.83</v>
      </c>
      <c r="L1658" s="12">
        <v>1.44893111638955</v>
      </c>
      <c r="M1658" s="12">
        <v>2.68</v>
      </c>
      <c r="N1658" s="12">
        <v>0.84963934426229504</v>
      </c>
      <c r="O1658" s="12">
        <v>0.45935406104867599</v>
      </c>
      <c r="P1658" s="12">
        <v>82.957551902446596</v>
      </c>
      <c r="Q1658" s="12" t="s">
        <v>3715</v>
      </c>
      <c r="R1658" s="12" t="s">
        <v>3715</v>
      </c>
    </row>
    <row r="1659" spans="1:18" x14ac:dyDescent="0.2">
      <c r="A1659">
        <v>14672</v>
      </c>
      <c r="B1659">
        <v>102764.56</v>
      </c>
      <c r="C1659" s="12">
        <v>15.2</v>
      </c>
      <c r="D1659" s="12">
        <v>15.4</v>
      </c>
      <c r="E1659" s="12">
        <v>4</v>
      </c>
      <c r="F1659" s="12">
        <v>20.2</v>
      </c>
      <c r="G1659" s="12">
        <v>31.6</v>
      </c>
      <c r="H1659" s="12">
        <v>19.5</v>
      </c>
      <c r="I1659" s="12">
        <v>12.100000000000001</v>
      </c>
      <c r="J1659" s="12">
        <v>5.7851239669421399E-2</v>
      </c>
      <c r="K1659" s="12">
        <v>2.0699999999999998</v>
      </c>
      <c r="L1659" s="12">
        <v>1.7221297836938401</v>
      </c>
      <c r="M1659" s="12">
        <v>2.7</v>
      </c>
      <c r="N1659" s="12">
        <v>0.56782608695652204</v>
      </c>
      <c r="O1659" s="12">
        <v>0.36217415418746501</v>
      </c>
      <c r="P1659" s="12">
        <v>96.050535987748802</v>
      </c>
      <c r="Q1659" s="12" t="s">
        <v>3715</v>
      </c>
      <c r="R1659" s="12" t="s">
        <v>3715</v>
      </c>
    </row>
    <row r="1660" spans="1:18" x14ac:dyDescent="0.2">
      <c r="A1660">
        <v>14637.34</v>
      </c>
      <c r="B1660">
        <v>102798.95</v>
      </c>
      <c r="C1660" s="12">
        <v>20.7</v>
      </c>
      <c r="D1660" s="12">
        <v>20.9</v>
      </c>
      <c r="E1660" s="12">
        <v>4</v>
      </c>
      <c r="F1660" s="12">
        <v>31.1</v>
      </c>
      <c r="G1660" s="12">
        <v>45.8</v>
      </c>
      <c r="H1660" s="12">
        <v>28.8</v>
      </c>
      <c r="I1660" s="12">
        <v>16.999999999999996</v>
      </c>
      <c r="J1660" s="12">
        <v>0.13529411764705901</v>
      </c>
      <c r="K1660" s="12">
        <v>1.74</v>
      </c>
      <c r="L1660" s="12">
        <v>1.32723112128146</v>
      </c>
      <c r="M1660" s="12">
        <v>2.67</v>
      </c>
      <c r="N1660" s="12">
        <v>1.01170689655172</v>
      </c>
      <c r="O1660" s="12">
        <v>0.50290969240394601</v>
      </c>
      <c r="P1660" s="12">
        <v>82.076143083556303</v>
      </c>
      <c r="Q1660" s="12" t="s">
        <v>3715</v>
      </c>
      <c r="R1660" s="12" t="s">
        <v>3715</v>
      </c>
    </row>
    <row r="1661" spans="1:18" x14ac:dyDescent="0.2">
      <c r="A1661">
        <v>14526.2</v>
      </c>
      <c r="B1661">
        <v>102794.77</v>
      </c>
      <c r="C1661" s="12">
        <v>20.5</v>
      </c>
      <c r="D1661" s="12">
        <v>20.7</v>
      </c>
      <c r="E1661" s="12">
        <v>4</v>
      </c>
      <c r="F1661" s="12">
        <v>22.2</v>
      </c>
      <c r="G1661" s="12">
        <v>38.700000000000003</v>
      </c>
      <c r="H1661" s="12">
        <v>24</v>
      </c>
      <c r="I1661" s="12">
        <v>14.700000000000003</v>
      </c>
      <c r="J1661" s="12">
        <v>-0.122448979591837</v>
      </c>
      <c r="K1661" s="12">
        <v>1.77</v>
      </c>
      <c r="L1661" s="12">
        <v>1.44844517184943</v>
      </c>
      <c r="M1661" s="12">
        <v>2.68</v>
      </c>
      <c r="N1661" s="12">
        <v>0.85025988700565003</v>
      </c>
      <c r="O1661" s="12">
        <v>0.45953538363827301</v>
      </c>
      <c r="P1661" s="12">
        <v>69.973899638528593</v>
      </c>
      <c r="Q1661" s="12" t="s">
        <v>3715</v>
      </c>
      <c r="R1661" s="12" t="s">
        <v>3715</v>
      </c>
    </row>
    <row r="1662" spans="1:18" x14ac:dyDescent="0.2">
      <c r="A1662">
        <v>14439.2</v>
      </c>
      <c r="B1662">
        <v>102810.7</v>
      </c>
      <c r="C1662" s="12">
        <v>17</v>
      </c>
      <c r="D1662" s="12">
        <v>17.2</v>
      </c>
      <c r="E1662" s="12">
        <v>4</v>
      </c>
      <c r="F1662" s="12">
        <v>23</v>
      </c>
      <c r="G1662" s="12">
        <v>37.5</v>
      </c>
      <c r="H1662" s="12">
        <v>22</v>
      </c>
      <c r="I1662" s="12">
        <v>15.5</v>
      </c>
      <c r="J1662" s="12">
        <v>6.4516129032258104E-2</v>
      </c>
      <c r="K1662" s="12">
        <v>2.0499999999999998</v>
      </c>
      <c r="L1662" s="12">
        <v>1.6666666666666701</v>
      </c>
      <c r="M1662" s="12">
        <v>2.7</v>
      </c>
      <c r="N1662" s="12">
        <v>0.62</v>
      </c>
      <c r="O1662" s="12">
        <v>0.38271604938271597</v>
      </c>
      <c r="P1662" s="12">
        <v>100</v>
      </c>
      <c r="Q1662" s="12" t="s">
        <v>3715</v>
      </c>
      <c r="R1662" s="12" t="s">
        <v>3715</v>
      </c>
    </row>
    <row r="1663" spans="1:18" x14ac:dyDescent="0.2">
      <c r="A1663">
        <v>14410.07</v>
      </c>
      <c r="B1663">
        <v>102773.42</v>
      </c>
      <c r="C1663" s="12">
        <v>19</v>
      </c>
      <c r="D1663" s="12">
        <v>19.2</v>
      </c>
      <c r="E1663" s="12">
        <v>4</v>
      </c>
      <c r="F1663" s="12">
        <v>23.4</v>
      </c>
      <c r="G1663" s="12">
        <v>38.9</v>
      </c>
      <c r="H1663" s="12">
        <v>22.4</v>
      </c>
      <c r="I1663" s="12">
        <v>16.5</v>
      </c>
      <c r="J1663" s="12">
        <v>6.0606060606060601E-2</v>
      </c>
      <c r="K1663" s="12">
        <v>2.0099999999999998</v>
      </c>
      <c r="L1663" s="12">
        <v>1.6288492706645099</v>
      </c>
      <c r="M1663" s="12">
        <v>2.7</v>
      </c>
      <c r="N1663" s="12">
        <v>0.657611940298508</v>
      </c>
      <c r="O1663" s="12">
        <v>0.39672249234647999</v>
      </c>
      <c r="P1663" s="12">
        <v>96.074897866545598</v>
      </c>
      <c r="Q1663" s="12" t="s">
        <v>3715</v>
      </c>
      <c r="R1663" s="12" t="s">
        <v>3715</v>
      </c>
    </row>
    <row r="1664" spans="1:18" x14ac:dyDescent="0.2">
      <c r="A1664">
        <v>19077.63</v>
      </c>
      <c r="B1664">
        <v>98472.09</v>
      </c>
      <c r="C1664" s="12">
        <v>12.6</v>
      </c>
      <c r="D1664" s="12">
        <v>12.8</v>
      </c>
      <c r="E1664" s="12">
        <v>4</v>
      </c>
      <c r="F1664" s="12">
        <v>24.33</v>
      </c>
      <c r="G1664" s="12">
        <v>34.4</v>
      </c>
      <c r="H1664" s="12">
        <v>19.3</v>
      </c>
      <c r="I1664" s="12">
        <v>15.099999999999998</v>
      </c>
      <c r="J1664" s="12">
        <v>0.333112582781457</v>
      </c>
      <c r="K1664" s="12">
        <v>1.98</v>
      </c>
      <c r="L1664" s="12">
        <v>1.59</v>
      </c>
      <c r="M1664" s="12">
        <v>2.68</v>
      </c>
      <c r="N1664" s="12">
        <v>0.68</v>
      </c>
      <c r="O1664" s="12">
        <v>0.40476190476190499</v>
      </c>
      <c r="P1664" s="12">
        <v>95.49</v>
      </c>
      <c r="Q1664" s="12" t="s">
        <v>3715</v>
      </c>
      <c r="R1664" s="12" t="s">
        <v>3715</v>
      </c>
    </row>
    <row r="1665" spans="1:18" x14ac:dyDescent="0.2">
      <c r="A1665">
        <v>19080.97</v>
      </c>
      <c r="B1665">
        <v>98540.41</v>
      </c>
      <c r="C1665" s="12">
        <v>11.6</v>
      </c>
      <c r="D1665" s="12">
        <v>11.8</v>
      </c>
      <c r="E1665" s="12">
        <v>4</v>
      </c>
      <c r="F1665" s="12">
        <v>24.9</v>
      </c>
      <c r="G1665" s="12">
        <v>36.200000000000003</v>
      </c>
      <c r="H1665" s="12">
        <v>21.6</v>
      </c>
      <c r="I1665" s="12">
        <v>14.600000000000001</v>
      </c>
      <c r="J1665" s="12">
        <v>0.22602739726027399</v>
      </c>
      <c r="K1665" s="12">
        <v>1.87</v>
      </c>
      <c r="L1665" s="12">
        <v>1.5</v>
      </c>
      <c r="M1665" s="12">
        <v>2.63</v>
      </c>
      <c r="N1665" s="12">
        <v>0.76</v>
      </c>
      <c r="O1665" s="12">
        <v>0.43181818181818199</v>
      </c>
      <c r="P1665" s="12">
        <v>86.55</v>
      </c>
      <c r="Q1665" s="12" t="s">
        <v>3715</v>
      </c>
      <c r="R1665" s="12" t="s">
        <v>3715</v>
      </c>
    </row>
    <row r="1666" spans="1:18" x14ac:dyDescent="0.2">
      <c r="A1666">
        <v>18195.569</v>
      </c>
      <c r="B1666">
        <v>97601.9</v>
      </c>
      <c r="C1666" s="12">
        <v>21.6</v>
      </c>
      <c r="D1666" s="12">
        <v>21.8</v>
      </c>
      <c r="E1666" s="12">
        <v>4</v>
      </c>
      <c r="F1666" s="12">
        <v>21.8</v>
      </c>
      <c r="G1666" s="12">
        <v>33</v>
      </c>
      <c r="H1666" s="12">
        <v>20.2</v>
      </c>
      <c r="I1666" s="12">
        <v>12.8</v>
      </c>
      <c r="J1666" s="12">
        <v>0.125</v>
      </c>
      <c r="K1666" s="12">
        <v>1.92</v>
      </c>
      <c r="L1666" s="12">
        <v>1.57635467980296</v>
      </c>
      <c r="M1666" s="12">
        <v>2.67</v>
      </c>
      <c r="N1666" s="12">
        <v>0.69378125000000002</v>
      </c>
      <c r="O1666" s="12">
        <v>0.40960498883784402</v>
      </c>
      <c r="P1666" s="12">
        <v>83.896761407143799</v>
      </c>
      <c r="Q1666" s="12" t="s">
        <v>3715</v>
      </c>
      <c r="R1666" s="12" t="s">
        <v>3715</v>
      </c>
    </row>
    <row r="1667" spans="1:18" x14ac:dyDescent="0.2">
      <c r="A1667">
        <v>18151.101999999999</v>
      </c>
      <c r="B1667">
        <v>97638.813999999998</v>
      </c>
      <c r="C1667" s="12">
        <v>25</v>
      </c>
      <c r="D1667" s="12">
        <v>25.2</v>
      </c>
      <c r="E1667" s="12">
        <v>4</v>
      </c>
      <c r="F1667" s="12">
        <v>22.1</v>
      </c>
      <c r="G1667" s="12">
        <v>34.700000000000003</v>
      </c>
      <c r="H1667" s="12">
        <v>21.8</v>
      </c>
      <c r="I1667" s="12">
        <v>12.900000000000002</v>
      </c>
      <c r="J1667" s="12">
        <v>2.32558139534884E-2</v>
      </c>
      <c r="K1667" s="12">
        <v>1.84</v>
      </c>
      <c r="L1667" s="12">
        <v>1.5069615069615101</v>
      </c>
      <c r="M1667" s="12">
        <v>2.66</v>
      </c>
      <c r="N1667" s="12">
        <v>0.76514130434782601</v>
      </c>
      <c r="O1667" s="12">
        <v>0.43347311768364399</v>
      </c>
      <c r="P1667" s="12">
        <v>76.830253008111598</v>
      </c>
      <c r="Q1667" s="12" t="s">
        <v>3715</v>
      </c>
      <c r="R1667" s="12" t="s">
        <v>3715</v>
      </c>
    </row>
    <row r="1668" spans="1:18" x14ac:dyDescent="0.2">
      <c r="A1668">
        <v>18138.481</v>
      </c>
      <c r="B1668">
        <v>97651.616999999998</v>
      </c>
      <c r="C1668" s="12">
        <v>24</v>
      </c>
      <c r="D1668" s="12">
        <v>24.2</v>
      </c>
      <c r="E1668" s="12">
        <v>4</v>
      </c>
      <c r="F1668" s="12">
        <v>31.2</v>
      </c>
      <c r="G1668" s="12">
        <v>41.9</v>
      </c>
      <c r="H1668" s="12">
        <v>25.3</v>
      </c>
      <c r="I1668" s="12">
        <v>16.599999999999998</v>
      </c>
      <c r="J1668" s="12">
        <v>0.35542168674698799</v>
      </c>
      <c r="K1668" s="12">
        <v>1.84</v>
      </c>
      <c r="L1668" s="12">
        <v>1.8334834023650901</v>
      </c>
      <c r="M1668" s="12">
        <v>2.66</v>
      </c>
      <c r="N1668" s="12">
        <v>0.896695652173913</v>
      </c>
      <c r="O1668" s="12">
        <v>0.47276728406381802</v>
      </c>
      <c r="P1668" s="12">
        <v>92.553141970519803</v>
      </c>
      <c r="Q1668" s="12" t="s">
        <v>3715</v>
      </c>
      <c r="R1668" s="12" t="s">
        <v>3715</v>
      </c>
    </row>
    <row r="1669" spans="1:18" x14ac:dyDescent="0.2">
      <c r="A1669">
        <v>18187.137999999999</v>
      </c>
      <c r="B1669">
        <v>97573.43</v>
      </c>
      <c r="C1669" s="12">
        <v>22</v>
      </c>
      <c r="D1669" s="12">
        <v>22.2</v>
      </c>
      <c r="E1669" s="12">
        <v>4</v>
      </c>
      <c r="F1669" s="12">
        <v>23.7</v>
      </c>
      <c r="G1669" s="12">
        <v>35</v>
      </c>
      <c r="H1669" s="12">
        <v>22.5</v>
      </c>
      <c r="I1669" s="12">
        <v>12.5</v>
      </c>
      <c r="J1669" s="12">
        <v>9.5999999999999905E-2</v>
      </c>
      <c r="K1669" s="12">
        <v>1.89</v>
      </c>
      <c r="L1669" s="12">
        <v>1.8881873401534499</v>
      </c>
      <c r="M1669" s="12">
        <v>2.65</v>
      </c>
      <c r="N1669" s="12">
        <v>0.73441798941798997</v>
      </c>
      <c r="O1669" s="12">
        <v>0.42343771449489798</v>
      </c>
      <c r="P1669" s="12">
        <v>85.516696084434997</v>
      </c>
      <c r="Q1669" s="12" t="s">
        <v>3715</v>
      </c>
      <c r="R1669" s="12" t="s">
        <v>3715</v>
      </c>
    </row>
    <row r="1670" spans="1:18" x14ac:dyDescent="0.2">
      <c r="A1670">
        <v>18155.117999999999</v>
      </c>
      <c r="B1670">
        <v>97617.524999999994</v>
      </c>
      <c r="C1670" s="12">
        <v>17</v>
      </c>
      <c r="D1670" s="12">
        <v>17.2</v>
      </c>
      <c r="E1670" s="12">
        <v>4</v>
      </c>
      <c r="F1670" s="12">
        <v>27.9</v>
      </c>
      <c r="G1670" s="12">
        <v>39.5</v>
      </c>
      <c r="H1670" s="12">
        <v>23.8</v>
      </c>
      <c r="I1670" s="12">
        <v>15.7</v>
      </c>
      <c r="J1670" s="12">
        <v>0.26114649681528701</v>
      </c>
      <c r="K1670" s="12">
        <v>1.95</v>
      </c>
      <c r="L1670" s="12">
        <v>1.9449209071850599</v>
      </c>
      <c r="M1670" s="12">
        <v>2.71</v>
      </c>
      <c r="N1670" s="12">
        <v>0.77748205128205095</v>
      </c>
      <c r="O1670" s="12">
        <v>0.43740641472091002</v>
      </c>
      <c r="P1670" s="12">
        <v>97.248547249833507</v>
      </c>
      <c r="Q1670" s="12" t="s">
        <v>3715</v>
      </c>
      <c r="R1670" s="12" t="s">
        <v>3715</v>
      </c>
    </row>
    <row r="1671" spans="1:18" x14ac:dyDescent="0.2">
      <c r="A1671">
        <v>18155.117999999999</v>
      </c>
      <c r="B1671">
        <v>97617.524999999994</v>
      </c>
      <c r="C1671" s="12">
        <v>20.3</v>
      </c>
      <c r="D1671" s="12">
        <v>20.5</v>
      </c>
      <c r="E1671" s="12">
        <v>4</v>
      </c>
      <c r="F1671" s="12">
        <v>29.4</v>
      </c>
      <c r="G1671" s="12">
        <v>39</v>
      </c>
      <c r="H1671" s="12">
        <v>25.1</v>
      </c>
      <c r="I1671" s="12">
        <v>13.899999999999999</v>
      </c>
      <c r="J1671" s="12">
        <v>0.30935251798561098</v>
      </c>
      <c r="K1671" s="12">
        <v>1.89</v>
      </c>
      <c r="L1671" s="12">
        <v>1.884171268737</v>
      </c>
      <c r="M1671" s="12">
        <v>2.66</v>
      </c>
      <c r="N1671" s="12">
        <v>0.82118518518518502</v>
      </c>
      <c r="O1671" s="12">
        <v>0.45090702025543</v>
      </c>
      <c r="P1671" s="12">
        <v>95.233086776114007</v>
      </c>
      <c r="Q1671" s="12" t="s">
        <v>3715</v>
      </c>
      <c r="R1671" s="12" t="s">
        <v>3715</v>
      </c>
    </row>
    <row r="1672" spans="1:18" x14ac:dyDescent="0.2">
      <c r="A1672">
        <v>18086.322</v>
      </c>
      <c r="B1672">
        <v>97691.149000000005</v>
      </c>
      <c r="C1672" s="12">
        <v>20.5</v>
      </c>
      <c r="D1672" s="12">
        <v>20.7</v>
      </c>
      <c r="E1672" s="12">
        <v>4</v>
      </c>
      <c r="F1672" s="12">
        <v>31.6</v>
      </c>
      <c r="G1672" s="12">
        <v>41.6</v>
      </c>
      <c r="H1672" s="12">
        <v>27.2</v>
      </c>
      <c r="I1672" s="12">
        <v>14.400000000000002</v>
      </c>
      <c r="J1672" s="12">
        <v>0.30555555555555602</v>
      </c>
      <c r="K1672" s="12">
        <v>1.81</v>
      </c>
      <c r="L1672" s="12">
        <v>1.8044862918858999</v>
      </c>
      <c r="M1672" s="12">
        <v>2.66</v>
      </c>
      <c r="N1672" s="12">
        <v>0.93401104972375704</v>
      </c>
      <c r="O1672" s="12">
        <v>0.482939872477546</v>
      </c>
      <c r="P1672" s="12">
        <v>89.9946526594738</v>
      </c>
      <c r="Q1672" s="12" t="s">
        <v>3715</v>
      </c>
      <c r="R1672" s="12" t="s">
        <v>3715</v>
      </c>
    </row>
    <row r="1673" spans="1:18" x14ac:dyDescent="0.2">
      <c r="A1673">
        <v>18172.151999999998</v>
      </c>
      <c r="B1673">
        <v>97634.304000000004</v>
      </c>
      <c r="C1673" s="12">
        <v>21</v>
      </c>
      <c r="D1673" s="12">
        <v>21.2</v>
      </c>
      <c r="E1673" s="12">
        <v>4</v>
      </c>
      <c r="F1673" s="12">
        <v>39.200000000000003</v>
      </c>
      <c r="G1673" s="12">
        <v>46.8</v>
      </c>
      <c r="H1673" s="12">
        <v>31.6</v>
      </c>
      <c r="I1673" s="12">
        <v>15.199999999999996</v>
      </c>
      <c r="J1673" s="12">
        <v>0.5</v>
      </c>
      <c r="K1673" s="12">
        <v>1.79</v>
      </c>
      <c r="L1673" s="12">
        <v>1.78109452736318</v>
      </c>
      <c r="M1673" s="12">
        <v>2.67</v>
      </c>
      <c r="N1673" s="12">
        <v>1.0763351955307301</v>
      </c>
      <c r="O1673" s="12">
        <v>0.51838219467045599</v>
      </c>
      <c r="P1673" s="12">
        <v>97.241082921562906</v>
      </c>
      <c r="Q1673" s="12" t="s">
        <v>3715</v>
      </c>
      <c r="R1673" s="12" t="s">
        <v>3715</v>
      </c>
    </row>
    <row r="1674" spans="1:18" x14ac:dyDescent="0.2">
      <c r="A1674">
        <v>18094.11</v>
      </c>
      <c r="B1674">
        <v>97616.52</v>
      </c>
      <c r="C1674" s="12">
        <v>21.3</v>
      </c>
      <c r="D1674" s="12">
        <v>21.5</v>
      </c>
      <c r="E1674" s="12">
        <v>4</v>
      </c>
      <c r="F1674" s="12">
        <v>25.8</v>
      </c>
      <c r="G1674" s="12">
        <v>35.9</v>
      </c>
      <c r="H1674" s="12">
        <v>22.8</v>
      </c>
      <c r="I1674" s="12">
        <v>13.099999999999998</v>
      </c>
      <c r="J1674" s="12">
        <v>0.229007633587786</v>
      </c>
      <c r="K1674" s="12">
        <v>1.81</v>
      </c>
      <c r="L1674" s="12">
        <v>1.43879173290938</v>
      </c>
      <c r="M1674" s="12">
        <v>2.67</v>
      </c>
      <c r="N1674" s="12">
        <v>0.85572375690607705</v>
      </c>
      <c r="O1674" s="12">
        <v>0.46112669179423998</v>
      </c>
      <c r="P1674" s="12">
        <v>80.500277623542502</v>
      </c>
      <c r="Q1674" s="12" t="s">
        <v>3715</v>
      </c>
      <c r="R1674" s="12" t="s">
        <v>3715</v>
      </c>
    </row>
    <row r="1675" spans="1:18" x14ac:dyDescent="0.2">
      <c r="A1675">
        <v>18047.116999999998</v>
      </c>
      <c r="B1675">
        <v>97648.509000000005</v>
      </c>
      <c r="C1675" s="12">
        <v>19.8</v>
      </c>
      <c r="D1675" s="12">
        <v>20</v>
      </c>
      <c r="E1675" s="12">
        <v>4</v>
      </c>
      <c r="F1675" s="12">
        <v>26.5</v>
      </c>
      <c r="G1675" s="12">
        <v>37.6</v>
      </c>
      <c r="H1675" s="12">
        <v>23.3</v>
      </c>
      <c r="I1675" s="12">
        <v>14.3</v>
      </c>
      <c r="J1675" s="12">
        <v>0.223776223776224</v>
      </c>
      <c r="K1675" s="12">
        <v>1.86</v>
      </c>
      <c r="L1675" s="12">
        <v>1.4703557312252999</v>
      </c>
      <c r="M1675" s="12">
        <v>2.66</v>
      </c>
      <c r="N1675" s="12">
        <v>0.80908602150537701</v>
      </c>
      <c r="O1675" s="12">
        <v>0.44723468750928702</v>
      </c>
      <c r="P1675" s="12">
        <v>87.122998205860796</v>
      </c>
      <c r="Q1675" s="12" t="s">
        <v>3715</v>
      </c>
      <c r="R1675" s="12" t="s">
        <v>3715</v>
      </c>
    </row>
    <row r="1676" spans="1:18" x14ac:dyDescent="0.2">
      <c r="A1676">
        <v>18101.87</v>
      </c>
      <c r="B1676">
        <v>97571.918999999994</v>
      </c>
      <c r="C1676" s="12">
        <v>16</v>
      </c>
      <c r="D1676" s="12">
        <v>16.2</v>
      </c>
      <c r="E1676" s="12">
        <v>4</v>
      </c>
      <c r="F1676" s="12">
        <v>28</v>
      </c>
      <c r="G1676" s="12">
        <v>38.9</v>
      </c>
      <c r="H1676" s="12">
        <v>22.5</v>
      </c>
      <c r="I1676" s="12">
        <v>16.399999999999999</v>
      </c>
      <c r="J1676" s="12">
        <v>0.33536585365853699</v>
      </c>
      <c r="K1676" s="12">
        <v>1.96</v>
      </c>
      <c r="L1676" s="12">
        <v>1.53125</v>
      </c>
      <c r="M1676" s="12">
        <v>2.69</v>
      </c>
      <c r="N1676" s="12">
        <v>0.75673469387755099</v>
      </c>
      <c r="O1676" s="12">
        <v>0.43076208178438702</v>
      </c>
      <c r="P1676" s="12">
        <v>99.5329018338727</v>
      </c>
      <c r="Q1676" s="12" t="s">
        <v>3715</v>
      </c>
      <c r="R1676" s="12" t="s">
        <v>3715</v>
      </c>
    </row>
    <row r="1677" spans="1:18" x14ac:dyDescent="0.2">
      <c r="A1677">
        <v>18035.653999999999</v>
      </c>
      <c r="B1677">
        <v>97637.240999999995</v>
      </c>
      <c r="C1677" s="12">
        <v>21.3</v>
      </c>
      <c r="D1677" s="12">
        <v>21.5</v>
      </c>
      <c r="E1677" s="12">
        <v>4</v>
      </c>
      <c r="F1677" s="12">
        <v>19.3</v>
      </c>
      <c r="G1677" s="12">
        <v>32.1</v>
      </c>
      <c r="H1677" s="12">
        <v>18.5</v>
      </c>
      <c r="I1677" s="12">
        <v>13.600000000000001</v>
      </c>
      <c r="J1677" s="12">
        <v>5.8823529411764802E-2</v>
      </c>
      <c r="K1677" s="12">
        <v>1.93</v>
      </c>
      <c r="L1677" s="12">
        <v>1.6177703269069601</v>
      </c>
      <c r="M1677" s="12">
        <v>2.67</v>
      </c>
      <c r="N1677" s="12">
        <v>0.65041968911917103</v>
      </c>
      <c r="O1677" s="12">
        <v>0.39409351052173902</v>
      </c>
      <c r="P1677" s="12">
        <v>79.227306402402604</v>
      </c>
      <c r="Q1677" s="12" t="s">
        <v>3715</v>
      </c>
      <c r="R1677" s="12" t="s">
        <v>3715</v>
      </c>
    </row>
    <row r="1678" spans="1:18" x14ac:dyDescent="0.2">
      <c r="A1678">
        <v>18066.505000000001</v>
      </c>
      <c r="B1678">
        <v>97579.281000000003</v>
      </c>
      <c r="C1678" s="12">
        <v>14.6</v>
      </c>
      <c r="D1678" s="12">
        <v>14.8</v>
      </c>
      <c r="E1678" s="12">
        <v>4</v>
      </c>
      <c r="F1678" s="12">
        <v>20.6</v>
      </c>
      <c r="G1678" s="12">
        <v>30.6</v>
      </c>
      <c r="H1678" s="12">
        <v>17</v>
      </c>
      <c r="I1678" s="12">
        <v>13.600000000000001</v>
      </c>
      <c r="J1678" s="12">
        <v>0.26470588235294101</v>
      </c>
      <c r="K1678" s="12">
        <v>2.06</v>
      </c>
      <c r="L1678" s="12">
        <v>1.7081260364842501</v>
      </c>
      <c r="M1678" s="12">
        <v>2.69</v>
      </c>
      <c r="N1678" s="12">
        <v>0.57482524271844604</v>
      </c>
      <c r="O1678" s="12">
        <v>0.36500890837016903</v>
      </c>
      <c r="P1678" s="12">
        <v>96.4014727988245</v>
      </c>
      <c r="Q1678" s="12" t="s">
        <v>3715</v>
      </c>
      <c r="R1678" s="12" t="s">
        <v>3715</v>
      </c>
    </row>
    <row r="1679" spans="1:18" x14ac:dyDescent="0.2">
      <c r="A1679">
        <v>18066.505000000001</v>
      </c>
      <c r="B1679">
        <v>97579.281000000003</v>
      </c>
      <c r="C1679" s="12">
        <v>24.1</v>
      </c>
      <c r="D1679" s="12">
        <v>24.3</v>
      </c>
      <c r="E1679" s="12">
        <v>4</v>
      </c>
      <c r="F1679" s="12">
        <v>31.3</v>
      </c>
      <c r="G1679" s="12">
        <v>41</v>
      </c>
      <c r="H1679" s="12">
        <v>25.5</v>
      </c>
      <c r="I1679" s="12">
        <v>15.5</v>
      </c>
      <c r="J1679" s="12">
        <v>0.37419354838709701</v>
      </c>
      <c r="K1679" s="12">
        <v>1.85</v>
      </c>
      <c r="L1679" s="12">
        <v>1.4089870525514101</v>
      </c>
      <c r="M1679" s="12">
        <v>2.67</v>
      </c>
      <c r="N1679" s="12">
        <v>0.89497837837837801</v>
      </c>
      <c r="O1679" s="12">
        <v>0.472289493426439</v>
      </c>
      <c r="P1679" s="12">
        <v>93.377674834361102</v>
      </c>
      <c r="Q1679" s="12" t="s">
        <v>3715</v>
      </c>
      <c r="R1679" s="12" t="s">
        <v>3715</v>
      </c>
    </row>
    <row r="1680" spans="1:18" x14ac:dyDescent="0.2">
      <c r="A1680">
        <v>17999.37</v>
      </c>
      <c r="B1680">
        <v>97629.558000000005</v>
      </c>
      <c r="C1680" s="12">
        <v>22.5</v>
      </c>
      <c r="D1680" s="12">
        <v>22.7</v>
      </c>
      <c r="E1680" s="12">
        <v>4</v>
      </c>
      <c r="F1680" s="12">
        <v>28.9</v>
      </c>
      <c r="G1680" s="12">
        <v>38.799999999999997</v>
      </c>
      <c r="H1680" s="12">
        <v>25</v>
      </c>
      <c r="I1680" s="12">
        <v>13.799999999999997</v>
      </c>
      <c r="J1680" s="12">
        <v>0.282608695652174</v>
      </c>
      <c r="K1680" s="12">
        <v>1.9</v>
      </c>
      <c r="L1680" s="12">
        <v>1.4740108611326601</v>
      </c>
      <c r="M1680" s="12">
        <v>2.67</v>
      </c>
      <c r="N1680" s="12">
        <v>0.81138421052631604</v>
      </c>
      <c r="O1680" s="12">
        <v>0.44793600706641901</v>
      </c>
      <c r="P1680" s="12">
        <v>95.100445632220499</v>
      </c>
      <c r="Q1680" s="12" t="s">
        <v>3715</v>
      </c>
      <c r="R1680" s="12" t="s">
        <v>3715</v>
      </c>
    </row>
    <row r="1681" spans="1:18" x14ac:dyDescent="0.2">
      <c r="A1681">
        <v>17997.505000000001</v>
      </c>
      <c r="B1681">
        <v>97612.544999999998</v>
      </c>
      <c r="C1681" s="12">
        <v>20.3</v>
      </c>
      <c r="D1681" s="12">
        <v>20.5</v>
      </c>
      <c r="E1681" s="12">
        <v>4</v>
      </c>
      <c r="F1681" s="12">
        <v>21.6</v>
      </c>
      <c r="G1681" s="12">
        <v>32.4</v>
      </c>
      <c r="H1681" s="12">
        <v>19</v>
      </c>
      <c r="I1681" s="12">
        <v>13.399999999999999</v>
      </c>
      <c r="J1681" s="12">
        <v>0.19402985074626899</v>
      </c>
      <c r="K1681" s="12">
        <v>1.95</v>
      </c>
      <c r="L1681" s="12">
        <v>1.6036184210526301</v>
      </c>
      <c r="M1681" s="12">
        <v>2.67</v>
      </c>
      <c r="N1681" s="12">
        <v>0.66498461538461495</v>
      </c>
      <c r="O1681" s="12">
        <v>0.399393849793022</v>
      </c>
      <c r="P1681" s="12">
        <v>86.726818434203196</v>
      </c>
      <c r="Q1681" s="12" t="s">
        <v>3715</v>
      </c>
      <c r="R1681" s="12" t="s">
        <v>3715</v>
      </c>
    </row>
    <row r="1682" spans="1:18" x14ac:dyDescent="0.2">
      <c r="A1682">
        <v>18196.555</v>
      </c>
      <c r="B1682">
        <v>97582.485000000001</v>
      </c>
      <c r="C1682" s="12">
        <v>23.3</v>
      </c>
      <c r="D1682" s="12">
        <v>23.5</v>
      </c>
      <c r="E1682" s="12">
        <v>4</v>
      </c>
      <c r="F1682" s="12">
        <v>25.6</v>
      </c>
      <c r="G1682" s="12">
        <v>39</v>
      </c>
      <c r="H1682" s="12">
        <v>24.1</v>
      </c>
      <c r="I1682" s="12">
        <v>14.899999999999999</v>
      </c>
      <c r="J1682" s="12">
        <v>0.100671140939597</v>
      </c>
      <c r="K1682" s="12">
        <v>1.96</v>
      </c>
      <c r="L1682" s="12">
        <v>1.5605095541401299</v>
      </c>
      <c r="M1682" s="12">
        <v>2.67</v>
      </c>
      <c r="N1682" s="12">
        <v>0.71097959183673498</v>
      </c>
      <c r="O1682" s="12">
        <v>0.415539492831413</v>
      </c>
      <c r="P1682" s="12">
        <v>96.137780584419303</v>
      </c>
      <c r="Q1682" s="12" t="s">
        <v>3715</v>
      </c>
      <c r="R1682" s="12" t="s">
        <v>3715</v>
      </c>
    </row>
    <row r="1683" spans="1:18" x14ac:dyDescent="0.2">
      <c r="A1683">
        <v>18196.555</v>
      </c>
      <c r="B1683">
        <v>97582.485000000001</v>
      </c>
      <c r="C1683" s="12">
        <v>24.8</v>
      </c>
      <c r="D1683" s="12">
        <v>25</v>
      </c>
      <c r="E1683" s="12">
        <v>4</v>
      </c>
      <c r="F1683" s="12">
        <v>33.6</v>
      </c>
      <c r="G1683" s="12">
        <v>44.7</v>
      </c>
      <c r="H1683" s="12">
        <v>29.1</v>
      </c>
      <c r="I1683" s="12">
        <v>15.600000000000001</v>
      </c>
      <c r="J1683" s="12">
        <v>0.28846153846153799</v>
      </c>
      <c r="K1683" s="12">
        <v>1.86</v>
      </c>
      <c r="L1683" s="12">
        <v>1.8546500479386401</v>
      </c>
      <c r="M1683" s="12">
        <v>2.67</v>
      </c>
      <c r="N1683" s="12">
        <v>0.91780645161290297</v>
      </c>
      <c r="O1683" s="12">
        <v>0.478570947991657</v>
      </c>
      <c r="P1683" s="12">
        <v>97.746098692534801</v>
      </c>
      <c r="Q1683" s="12" t="s">
        <v>3715</v>
      </c>
      <c r="R1683" s="12" t="s">
        <v>3715</v>
      </c>
    </row>
    <row r="1684" spans="1:18" x14ac:dyDescent="0.2">
      <c r="A1684">
        <v>18691.04</v>
      </c>
      <c r="B1684">
        <v>98266.437000000005</v>
      </c>
      <c r="C1684" s="12">
        <v>15</v>
      </c>
      <c r="D1684" s="12">
        <v>15.2</v>
      </c>
      <c r="E1684" s="12">
        <v>4</v>
      </c>
      <c r="F1684" s="12">
        <v>24.9</v>
      </c>
      <c r="G1684" s="12">
        <v>37.700000000000003</v>
      </c>
      <c r="H1684" s="12">
        <v>24.2</v>
      </c>
      <c r="I1684" s="12">
        <v>13.500000000000004</v>
      </c>
      <c r="J1684" s="12">
        <v>5.1851851851851802E-2</v>
      </c>
      <c r="K1684" s="12">
        <v>1.93</v>
      </c>
      <c r="L1684" s="12">
        <v>1.5452361889511601</v>
      </c>
      <c r="M1684" s="12">
        <v>2.68</v>
      </c>
      <c r="N1684" s="12">
        <v>0.73436269430051804</v>
      </c>
      <c r="O1684" s="12">
        <v>0.42341933248091002</v>
      </c>
      <c r="P1684" s="12">
        <v>90.870629074591406</v>
      </c>
      <c r="Q1684" s="12" t="s">
        <v>3715</v>
      </c>
      <c r="R1684" s="12" t="s">
        <v>3715</v>
      </c>
    </row>
    <row r="1685" spans="1:18" x14ac:dyDescent="0.2">
      <c r="A1685">
        <v>18691.04</v>
      </c>
      <c r="B1685">
        <v>98266.437000000005</v>
      </c>
      <c r="C1685" s="12">
        <v>17</v>
      </c>
      <c r="D1685" s="12">
        <v>17.2</v>
      </c>
      <c r="E1685" s="12">
        <v>4</v>
      </c>
      <c r="F1685" s="12">
        <v>29.4</v>
      </c>
      <c r="G1685" s="12">
        <v>37</v>
      </c>
      <c r="H1685" s="12">
        <v>23.5</v>
      </c>
      <c r="I1685" s="12">
        <v>13.5</v>
      </c>
      <c r="J1685" s="12">
        <v>0.437037037037037</v>
      </c>
      <c r="K1685" s="12">
        <v>1.89</v>
      </c>
      <c r="L1685" s="12">
        <v>1.46058732612056</v>
      </c>
      <c r="M1685" s="12">
        <v>2.68</v>
      </c>
      <c r="N1685" s="12">
        <v>0.834878306878307</v>
      </c>
      <c r="O1685" s="12">
        <v>0.45500472905949402</v>
      </c>
      <c r="P1685" s="12">
        <v>94.375430947069503</v>
      </c>
      <c r="Q1685" s="12" t="s">
        <v>3715</v>
      </c>
      <c r="R1685" s="12" t="s">
        <v>3715</v>
      </c>
    </row>
    <row r="1686" spans="1:18" x14ac:dyDescent="0.2">
      <c r="A1686">
        <v>18690.988000000001</v>
      </c>
      <c r="B1686">
        <v>98491.175000000003</v>
      </c>
      <c r="C1686" s="12">
        <v>19</v>
      </c>
      <c r="D1686" s="12">
        <v>19.2</v>
      </c>
      <c r="E1686" s="12">
        <v>4</v>
      </c>
      <c r="F1686" s="12">
        <v>30.9</v>
      </c>
      <c r="G1686" s="12">
        <v>41</v>
      </c>
      <c r="H1686" s="12">
        <v>26</v>
      </c>
      <c r="I1686" s="12">
        <v>15</v>
      </c>
      <c r="J1686" s="12">
        <v>0.32666666666666699</v>
      </c>
      <c r="K1686" s="12">
        <v>1.87</v>
      </c>
      <c r="L1686" s="12">
        <v>1.4285714285714299</v>
      </c>
      <c r="M1686" s="12">
        <v>2.68</v>
      </c>
      <c r="N1686" s="12">
        <v>0.876</v>
      </c>
      <c r="O1686" s="12">
        <v>0.46695095948827298</v>
      </c>
      <c r="P1686" s="12">
        <v>94.534246575342493</v>
      </c>
      <c r="Q1686" s="12" t="s">
        <v>3715</v>
      </c>
      <c r="R1686" s="12" t="s">
        <v>3715</v>
      </c>
    </row>
    <row r="1687" spans="1:18" x14ac:dyDescent="0.2">
      <c r="A1687">
        <v>18542.502</v>
      </c>
      <c r="B1687">
        <v>98566.395000000004</v>
      </c>
      <c r="C1687" s="12">
        <v>19.600000000000001</v>
      </c>
      <c r="D1687" s="12">
        <v>19.8</v>
      </c>
      <c r="E1687" s="12">
        <v>4</v>
      </c>
      <c r="F1687" s="12">
        <v>34</v>
      </c>
      <c r="G1687" s="12">
        <v>44.7</v>
      </c>
      <c r="H1687" s="12">
        <v>28.2</v>
      </c>
      <c r="I1687" s="12">
        <v>16.500000000000004</v>
      </c>
      <c r="J1687" s="12">
        <v>0.351515151515152</v>
      </c>
      <c r="K1687" s="12">
        <v>1.8</v>
      </c>
      <c r="L1687" s="12">
        <v>1.3432835820895499</v>
      </c>
      <c r="M1687" s="12">
        <v>2.68</v>
      </c>
      <c r="N1687" s="12">
        <v>0.99511111111111195</v>
      </c>
      <c r="O1687" s="12">
        <v>0.498774782802406</v>
      </c>
      <c r="P1687" s="12">
        <v>91.567664135774905</v>
      </c>
      <c r="Q1687" s="12" t="s">
        <v>3715</v>
      </c>
      <c r="R1687" s="12" t="s">
        <v>3715</v>
      </c>
    </row>
    <row r="1688" spans="1:18" x14ac:dyDescent="0.2">
      <c r="A1688">
        <v>18522.772000000001</v>
      </c>
      <c r="B1688">
        <v>98244.163</v>
      </c>
      <c r="C1688" s="12">
        <v>14</v>
      </c>
      <c r="D1688" s="12">
        <v>14.2</v>
      </c>
      <c r="E1688" s="12">
        <v>4</v>
      </c>
      <c r="F1688" s="12">
        <v>30.1</v>
      </c>
      <c r="G1688" s="12">
        <v>35.299999999999997</v>
      </c>
      <c r="H1688" s="12">
        <v>22.1</v>
      </c>
      <c r="I1688" s="12">
        <v>13.199999999999996</v>
      </c>
      <c r="J1688" s="12">
        <v>0.60606060606060597</v>
      </c>
      <c r="K1688" s="12">
        <v>1.88</v>
      </c>
      <c r="L1688" s="12">
        <v>1.4450422751729399</v>
      </c>
      <c r="M1688" s="12">
        <v>2.68</v>
      </c>
      <c r="N1688" s="12">
        <v>0.854617021276596</v>
      </c>
      <c r="O1688" s="12">
        <v>0.46080512120412498</v>
      </c>
      <c r="P1688" s="12">
        <v>94.390818333457801</v>
      </c>
      <c r="Q1688" s="12" t="s">
        <v>3715</v>
      </c>
      <c r="R1688" s="12" t="s">
        <v>3715</v>
      </c>
    </row>
    <row r="1689" spans="1:18" x14ac:dyDescent="0.2">
      <c r="A1689">
        <v>18690.691999999999</v>
      </c>
      <c r="B1689">
        <v>98516.312999999995</v>
      </c>
      <c r="C1689" s="12">
        <v>22</v>
      </c>
      <c r="D1689" s="12">
        <v>22.2</v>
      </c>
      <c r="E1689" s="12">
        <v>4</v>
      </c>
      <c r="F1689" s="12">
        <v>29.6</v>
      </c>
      <c r="G1689" s="12">
        <v>38</v>
      </c>
      <c r="H1689" s="12">
        <v>24</v>
      </c>
      <c r="I1689" s="12">
        <v>14</v>
      </c>
      <c r="J1689" s="12">
        <v>0.4</v>
      </c>
      <c r="K1689" s="12">
        <v>1.85</v>
      </c>
      <c r="L1689" s="12">
        <v>1.42746913580247</v>
      </c>
      <c r="M1689" s="12">
        <v>2.68</v>
      </c>
      <c r="N1689" s="12">
        <v>0.87744864864864902</v>
      </c>
      <c r="O1689" s="12">
        <v>0.46736226276027298</v>
      </c>
      <c r="P1689" s="12">
        <v>90.407569858558006</v>
      </c>
      <c r="Q1689" s="12" t="s">
        <v>3715</v>
      </c>
      <c r="R1689" s="12" t="s">
        <v>3715</v>
      </c>
    </row>
    <row r="1690" spans="1:18" x14ac:dyDescent="0.2">
      <c r="A1690">
        <v>18667.571</v>
      </c>
      <c r="B1690">
        <v>98491.319000000003</v>
      </c>
      <c r="C1690" s="12">
        <v>22.7</v>
      </c>
      <c r="D1690" s="12">
        <v>22.9</v>
      </c>
      <c r="E1690" s="12">
        <v>4</v>
      </c>
      <c r="F1690" s="12">
        <v>34.6</v>
      </c>
      <c r="G1690" s="12">
        <v>39.799999999999997</v>
      </c>
      <c r="H1690" s="12">
        <v>25</v>
      </c>
      <c r="I1690" s="12">
        <v>14.799999999999997</v>
      </c>
      <c r="J1690" s="12">
        <v>0.64864864864864902</v>
      </c>
      <c r="K1690" s="12">
        <v>1.77</v>
      </c>
      <c r="L1690" s="12">
        <v>1.3150074294205101</v>
      </c>
      <c r="M1690" s="12">
        <v>2.68</v>
      </c>
      <c r="N1690" s="12">
        <v>1.0380112994350299</v>
      </c>
      <c r="O1690" s="12">
        <v>0.50932558603712497</v>
      </c>
      <c r="P1690" s="12">
        <v>89.332360881302805</v>
      </c>
      <c r="Q1690" s="12" t="s">
        <v>3715</v>
      </c>
      <c r="R1690" s="12" t="s">
        <v>3715</v>
      </c>
    </row>
    <row r="1691" spans="1:18" x14ac:dyDescent="0.2">
      <c r="A1691">
        <v>18667.407999999999</v>
      </c>
      <c r="B1691">
        <v>98591.231</v>
      </c>
      <c r="C1691" s="12">
        <v>17</v>
      </c>
      <c r="D1691" s="12">
        <v>17.2</v>
      </c>
      <c r="E1691" s="12">
        <v>4</v>
      </c>
      <c r="F1691" s="12">
        <v>33</v>
      </c>
      <c r="G1691" s="12">
        <v>35.4</v>
      </c>
      <c r="H1691" s="12">
        <v>22.3</v>
      </c>
      <c r="I1691" s="12">
        <v>13.099999999999998</v>
      </c>
      <c r="J1691" s="12">
        <v>0.81679389312977102</v>
      </c>
      <c r="K1691" s="12">
        <v>1.81</v>
      </c>
      <c r="L1691" s="12">
        <v>1.3609022556390999</v>
      </c>
      <c r="M1691" s="12">
        <v>2.68</v>
      </c>
      <c r="N1691" s="12">
        <v>0.96928176795580101</v>
      </c>
      <c r="O1691" s="12">
        <v>0.49220065088093401</v>
      </c>
      <c r="P1691" s="12">
        <v>91.242818057455494</v>
      </c>
      <c r="Q1691" s="12" t="s">
        <v>3715</v>
      </c>
      <c r="R1691" s="12" t="s">
        <v>3715</v>
      </c>
    </row>
    <row r="1692" spans="1:18" x14ac:dyDescent="0.2">
      <c r="A1692">
        <v>18642.611000000001</v>
      </c>
      <c r="B1692">
        <v>98266.407000000007</v>
      </c>
      <c r="C1692" s="12">
        <v>16</v>
      </c>
      <c r="D1692" s="12">
        <v>16.2</v>
      </c>
      <c r="E1692" s="12">
        <v>4</v>
      </c>
      <c r="F1692" s="12">
        <v>29.4</v>
      </c>
      <c r="G1692" s="12">
        <v>37</v>
      </c>
      <c r="H1692" s="12">
        <v>23</v>
      </c>
      <c r="I1692" s="12">
        <v>14</v>
      </c>
      <c r="J1692" s="12">
        <v>0.45714285714285702</v>
      </c>
      <c r="K1692" s="12">
        <v>1.91</v>
      </c>
      <c r="L1692" s="12">
        <v>1.4760432766615099</v>
      </c>
      <c r="M1692" s="12">
        <v>2.68</v>
      </c>
      <c r="N1692" s="12">
        <v>0.81566492146596903</v>
      </c>
      <c r="O1692" s="12">
        <v>0.44923758333525599</v>
      </c>
      <c r="P1692" s="12">
        <v>96.598490294751997</v>
      </c>
      <c r="Q1692" s="12" t="s">
        <v>3715</v>
      </c>
      <c r="R1692" s="12" t="s">
        <v>3715</v>
      </c>
    </row>
    <row r="1693" spans="1:18" x14ac:dyDescent="0.2">
      <c r="A1693">
        <v>18642.376</v>
      </c>
      <c r="B1693">
        <v>98366.482000000004</v>
      </c>
      <c r="C1693" s="12">
        <v>19.8</v>
      </c>
      <c r="D1693" s="12">
        <v>20</v>
      </c>
      <c r="E1693" s="12">
        <v>4</v>
      </c>
      <c r="F1693" s="12">
        <v>37.299999999999997</v>
      </c>
      <c r="G1693" s="12">
        <v>41</v>
      </c>
      <c r="H1693" s="12">
        <v>26</v>
      </c>
      <c r="I1693" s="12">
        <v>15</v>
      </c>
      <c r="J1693" s="12">
        <v>0.75333333333333297</v>
      </c>
      <c r="K1693" s="12">
        <v>1.82</v>
      </c>
      <c r="L1693" s="12">
        <v>1.32556445739257</v>
      </c>
      <c r="M1693" s="12">
        <v>2.68</v>
      </c>
      <c r="N1693" s="12">
        <v>1.0217802197802199</v>
      </c>
      <c r="O1693" s="12">
        <v>0.50538639649530903</v>
      </c>
      <c r="P1693" s="12">
        <v>97.833172011787198</v>
      </c>
      <c r="Q1693" s="12" t="s">
        <v>3715</v>
      </c>
      <c r="R1693" s="12" t="s">
        <v>3715</v>
      </c>
    </row>
    <row r="1694" spans="1:18" x14ac:dyDescent="0.2">
      <c r="A1694">
        <v>18642.456999999999</v>
      </c>
      <c r="B1694">
        <v>98465.948000000004</v>
      </c>
      <c r="C1694" s="12">
        <v>17.8</v>
      </c>
      <c r="D1694" s="12">
        <v>18</v>
      </c>
      <c r="E1694" s="12">
        <v>4</v>
      </c>
      <c r="F1694" s="12">
        <v>30.3</v>
      </c>
      <c r="G1694" s="12">
        <v>36.6</v>
      </c>
      <c r="H1694" s="12">
        <v>23.5</v>
      </c>
      <c r="I1694" s="12">
        <v>13.100000000000001</v>
      </c>
      <c r="J1694" s="12">
        <v>0.51908396946564905</v>
      </c>
      <c r="K1694" s="12">
        <v>1.89</v>
      </c>
      <c r="L1694" s="12">
        <v>1.45049884881044</v>
      </c>
      <c r="M1694" s="12">
        <v>2.68</v>
      </c>
      <c r="N1694" s="12">
        <v>0.84764021164021197</v>
      </c>
      <c r="O1694" s="12">
        <v>0.45876908626476198</v>
      </c>
      <c r="P1694" s="12">
        <v>95.800079898129894</v>
      </c>
      <c r="Q1694" s="12" t="s">
        <v>3715</v>
      </c>
      <c r="R1694" s="12" t="s">
        <v>3715</v>
      </c>
    </row>
    <row r="1695" spans="1:18" x14ac:dyDescent="0.2">
      <c r="A1695">
        <v>18642.370999999999</v>
      </c>
      <c r="B1695">
        <v>98516.183999999994</v>
      </c>
      <c r="C1695" s="12">
        <v>21.8</v>
      </c>
      <c r="D1695" s="12">
        <v>22</v>
      </c>
      <c r="E1695" s="12">
        <v>4</v>
      </c>
      <c r="F1695" s="12">
        <v>36.5</v>
      </c>
      <c r="G1695" s="12">
        <v>42.2</v>
      </c>
      <c r="H1695" s="12">
        <v>26.5</v>
      </c>
      <c r="I1695" s="12">
        <v>15.700000000000003</v>
      </c>
      <c r="J1695" s="12">
        <v>0.63694267515923597</v>
      </c>
      <c r="K1695" s="12">
        <v>1.8</v>
      </c>
      <c r="L1695" s="12">
        <v>1.31868131868132</v>
      </c>
      <c r="M1695" s="12">
        <v>2.68</v>
      </c>
      <c r="N1695" s="12">
        <v>1.03233333333333</v>
      </c>
      <c r="O1695" s="12">
        <v>0.50795473183532802</v>
      </c>
      <c r="P1695" s="12">
        <v>94.756215692605807</v>
      </c>
      <c r="Q1695" s="12" t="s">
        <v>3715</v>
      </c>
      <c r="R1695" s="12" t="s">
        <v>3715</v>
      </c>
    </row>
    <row r="1696" spans="1:18" x14ac:dyDescent="0.2">
      <c r="A1696">
        <v>18622.244999999999</v>
      </c>
      <c r="B1696">
        <v>98466.558999999994</v>
      </c>
      <c r="C1696" s="12">
        <v>13.8</v>
      </c>
      <c r="D1696" s="12">
        <v>14</v>
      </c>
      <c r="E1696" s="12">
        <v>4</v>
      </c>
      <c r="F1696" s="12">
        <v>18.600000000000001</v>
      </c>
      <c r="G1696" s="12">
        <v>31.5</v>
      </c>
      <c r="H1696" s="12">
        <v>18.100000000000001</v>
      </c>
      <c r="I1696" s="12">
        <v>13.399999999999999</v>
      </c>
      <c r="J1696" s="12">
        <v>3.7313432835820899E-2</v>
      </c>
      <c r="K1696" s="12">
        <v>2.0699999999999998</v>
      </c>
      <c r="L1696" s="12">
        <v>1.7453625632377701</v>
      </c>
      <c r="M1696" s="12">
        <v>2.68</v>
      </c>
      <c r="N1696" s="12">
        <v>0.535497584541063</v>
      </c>
      <c r="O1696" s="12">
        <v>0.348745312224711</v>
      </c>
      <c r="P1696" s="12">
        <v>93.087254618937607</v>
      </c>
      <c r="Q1696" s="12" t="s">
        <v>3715</v>
      </c>
      <c r="R1696" s="12" t="s">
        <v>3715</v>
      </c>
    </row>
    <row r="1697" spans="1:18" x14ac:dyDescent="0.2">
      <c r="A1697">
        <v>18617.413</v>
      </c>
      <c r="B1697">
        <v>98565.991999999998</v>
      </c>
      <c r="C1697" s="12">
        <v>20.5</v>
      </c>
      <c r="D1697" s="12">
        <v>20.7</v>
      </c>
      <c r="E1697" s="12">
        <v>4</v>
      </c>
      <c r="F1697" s="12">
        <v>20.6</v>
      </c>
      <c r="G1697" s="12">
        <v>35.799999999999997</v>
      </c>
      <c r="H1697" s="12">
        <v>22.8</v>
      </c>
      <c r="I1697" s="12">
        <v>12.999999999999996</v>
      </c>
      <c r="J1697" s="12">
        <v>-0.16923076923076899</v>
      </c>
      <c r="K1697" s="12">
        <v>1.99</v>
      </c>
      <c r="L1697" s="12">
        <v>1.65008291873964</v>
      </c>
      <c r="M1697" s="12">
        <v>2.68</v>
      </c>
      <c r="N1697" s="12">
        <v>0.62416080402010099</v>
      </c>
      <c r="O1697" s="12">
        <v>0.384297418380733</v>
      </c>
      <c r="P1697" s="12">
        <v>88.451565116578607</v>
      </c>
      <c r="Q1697" s="12" t="s">
        <v>3715</v>
      </c>
      <c r="R1697" s="12" t="s">
        <v>3715</v>
      </c>
    </row>
    <row r="1698" spans="1:18" x14ac:dyDescent="0.2">
      <c r="A1698">
        <v>18691.021000000001</v>
      </c>
      <c r="B1698">
        <v>98416.434999999998</v>
      </c>
      <c r="C1698" s="12">
        <v>14</v>
      </c>
      <c r="D1698" s="12">
        <v>14.2</v>
      </c>
      <c r="E1698" s="12">
        <v>4</v>
      </c>
      <c r="F1698" s="12">
        <v>31</v>
      </c>
      <c r="G1698" s="12">
        <v>40.9</v>
      </c>
      <c r="H1698" s="12">
        <v>25.6</v>
      </c>
      <c r="I1698" s="12">
        <v>15.299999999999997</v>
      </c>
      <c r="J1698" s="12">
        <v>0.35294117647058798</v>
      </c>
      <c r="K1698" s="12">
        <v>1.82</v>
      </c>
      <c r="L1698" s="12">
        <v>1.3893129770992401</v>
      </c>
      <c r="M1698" s="12">
        <v>2.68</v>
      </c>
      <c r="N1698" s="12">
        <v>0.929010989010989</v>
      </c>
      <c r="O1698" s="12">
        <v>0.48159963541073297</v>
      </c>
      <c r="P1698" s="12">
        <v>89.428436243198504</v>
      </c>
      <c r="Q1698" s="12" t="s">
        <v>3715</v>
      </c>
      <c r="R1698" s="12" t="s">
        <v>3715</v>
      </c>
    </row>
    <row r="1699" spans="1:18" x14ac:dyDescent="0.2">
      <c r="A1699">
        <v>18592.534</v>
      </c>
      <c r="B1699">
        <v>98566.464000000007</v>
      </c>
      <c r="C1699" s="12">
        <v>15.6</v>
      </c>
      <c r="D1699" s="12">
        <v>15.8</v>
      </c>
      <c r="E1699" s="12">
        <v>4</v>
      </c>
      <c r="F1699" s="12">
        <v>18.8</v>
      </c>
      <c r="G1699" s="12">
        <v>36.6</v>
      </c>
      <c r="H1699" s="12">
        <v>22.1</v>
      </c>
      <c r="I1699" s="12">
        <v>14.5</v>
      </c>
      <c r="J1699" s="12">
        <v>-0.22758620689655201</v>
      </c>
      <c r="K1699" s="12">
        <v>2.0299999999999998</v>
      </c>
      <c r="L1699" s="12">
        <v>1.70875420875421</v>
      </c>
      <c r="M1699" s="12">
        <v>2.68</v>
      </c>
      <c r="N1699" s="12">
        <v>0.568394088669951</v>
      </c>
      <c r="O1699" s="12">
        <v>0.362405145987236</v>
      </c>
      <c r="P1699" s="12">
        <v>88.6427234278583</v>
      </c>
      <c r="Q1699" s="12" t="s">
        <v>3715</v>
      </c>
      <c r="R1699" s="12" t="s">
        <v>3715</v>
      </c>
    </row>
    <row r="1700" spans="1:18" x14ac:dyDescent="0.2">
      <c r="A1700">
        <v>18567.485000000001</v>
      </c>
      <c r="B1700">
        <v>98541.308000000005</v>
      </c>
      <c r="C1700" s="12">
        <v>22.7</v>
      </c>
      <c r="D1700" s="12">
        <v>22.9</v>
      </c>
      <c r="E1700" s="12">
        <v>4</v>
      </c>
      <c r="F1700" s="12">
        <v>33</v>
      </c>
      <c r="G1700" s="12">
        <v>41.5</v>
      </c>
      <c r="H1700" s="12">
        <v>26.5</v>
      </c>
      <c r="I1700" s="12">
        <v>15</v>
      </c>
      <c r="J1700" s="12">
        <v>0.43333333333333302</v>
      </c>
      <c r="K1700" s="12">
        <v>1.82</v>
      </c>
      <c r="L1700" s="12">
        <v>1.3684210526315801</v>
      </c>
      <c r="M1700" s="12">
        <v>2.68</v>
      </c>
      <c r="N1700" s="12">
        <v>0.95846153846153903</v>
      </c>
      <c r="O1700" s="12">
        <v>0.48939512961508302</v>
      </c>
      <c r="P1700" s="12">
        <v>92.272873194221503</v>
      </c>
      <c r="Q1700" s="12" t="s">
        <v>3715</v>
      </c>
      <c r="R1700" s="12" t="s">
        <v>3715</v>
      </c>
    </row>
    <row r="1701" spans="1:18" x14ac:dyDescent="0.2">
      <c r="A1701">
        <v>19551.25</v>
      </c>
      <c r="B1701">
        <v>98128.8</v>
      </c>
      <c r="C1701" s="12">
        <v>34.799999999999997</v>
      </c>
      <c r="D1701" s="12">
        <v>35.200000000000003</v>
      </c>
      <c r="E1701" s="12">
        <v>4</v>
      </c>
      <c r="F1701" s="12">
        <v>26</v>
      </c>
      <c r="G1701" s="12">
        <v>34.299999999999997</v>
      </c>
      <c r="H1701" s="12">
        <v>21.2</v>
      </c>
      <c r="I1701" s="12">
        <v>13.099999999999998</v>
      </c>
      <c r="J1701" s="12">
        <v>0.36641221374045801</v>
      </c>
      <c r="K1701" s="12">
        <v>1.94</v>
      </c>
      <c r="L1701" s="12">
        <v>1.53968253968254</v>
      </c>
      <c r="M1701" s="12">
        <v>2.68</v>
      </c>
      <c r="N1701" s="12">
        <v>0.74061855670103105</v>
      </c>
      <c r="O1701" s="12">
        <v>0.425491589670694</v>
      </c>
      <c r="P1701" s="12">
        <v>94.083518930957695</v>
      </c>
      <c r="Q1701" s="12" t="s">
        <v>3715</v>
      </c>
      <c r="R1701" s="12" t="s">
        <v>3715</v>
      </c>
    </row>
    <row r="1702" spans="1:18" x14ac:dyDescent="0.2">
      <c r="A1702">
        <v>19549.57</v>
      </c>
      <c r="B1702">
        <v>98148.77</v>
      </c>
      <c r="C1702" s="12">
        <v>12.8</v>
      </c>
      <c r="D1702" s="12">
        <v>13.2</v>
      </c>
      <c r="E1702" s="12">
        <v>4</v>
      </c>
      <c r="F1702" s="12">
        <v>17</v>
      </c>
      <c r="G1702" s="12">
        <v>27.4</v>
      </c>
      <c r="H1702" s="12">
        <v>16.8</v>
      </c>
      <c r="I1702" s="12">
        <v>10.599999999999998</v>
      </c>
      <c r="J1702" s="12">
        <v>1.8867924528301799E-2</v>
      </c>
      <c r="K1702" s="12">
        <v>2.14</v>
      </c>
      <c r="L1702" s="12">
        <v>1.8290598290598299</v>
      </c>
      <c r="M1702" s="12">
        <v>2.69</v>
      </c>
      <c r="N1702" s="12">
        <v>0.47070093457943901</v>
      </c>
      <c r="O1702" s="12">
        <v>0.320052108156197</v>
      </c>
      <c r="P1702" s="12">
        <v>97.152983222475996</v>
      </c>
      <c r="Q1702" s="12" t="s">
        <v>3715</v>
      </c>
      <c r="R1702" s="12" t="s">
        <v>3715</v>
      </c>
    </row>
    <row r="1703" spans="1:18" x14ac:dyDescent="0.2">
      <c r="A1703">
        <v>19496.68</v>
      </c>
      <c r="B1703">
        <v>98091.62</v>
      </c>
      <c r="C1703" s="12">
        <v>30.2</v>
      </c>
      <c r="D1703" s="12">
        <v>30.4</v>
      </c>
      <c r="E1703" s="12">
        <v>4</v>
      </c>
      <c r="F1703" s="12">
        <v>28.3</v>
      </c>
      <c r="G1703" s="12">
        <v>36.700000000000003</v>
      </c>
      <c r="H1703" s="12">
        <v>23.1</v>
      </c>
      <c r="I1703" s="12">
        <v>13.600000000000001</v>
      </c>
      <c r="J1703" s="12">
        <v>0.38235294117647101</v>
      </c>
      <c r="K1703" s="12">
        <v>1.87</v>
      </c>
      <c r="L1703" s="12">
        <v>1.4575214341387399</v>
      </c>
      <c r="M1703" s="12">
        <v>2.68</v>
      </c>
      <c r="N1703" s="12">
        <v>0.838737967914438</v>
      </c>
      <c r="O1703" s="12">
        <v>0.45614871860494899</v>
      </c>
      <c r="P1703" s="12">
        <v>90.426334446966393</v>
      </c>
      <c r="Q1703" s="12" t="s">
        <v>3715</v>
      </c>
      <c r="R1703" s="12" t="s">
        <v>3715</v>
      </c>
    </row>
    <row r="1704" spans="1:18" x14ac:dyDescent="0.2">
      <c r="A1704">
        <v>19442.62</v>
      </c>
      <c r="B1704">
        <v>98113.31</v>
      </c>
      <c r="C1704" s="12">
        <v>15</v>
      </c>
      <c r="D1704" s="12">
        <v>15.2</v>
      </c>
      <c r="E1704" s="12">
        <v>4</v>
      </c>
      <c r="F1704" s="12">
        <v>17.899999999999999</v>
      </c>
      <c r="G1704" s="12">
        <v>29.8</v>
      </c>
      <c r="H1704" s="12">
        <v>17.600000000000001</v>
      </c>
      <c r="I1704" s="12">
        <v>12.2</v>
      </c>
      <c r="J1704" s="12">
        <v>2.4590163934426E-2</v>
      </c>
      <c r="K1704" s="12">
        <v>2.08</v>
      </c>
      <c r="L1704" s="12">
        <v>1.7642069550466499</v>
      </c>
      <c r="M1704" s="12">
        <v>2.67</v>
      </c>
      <c r="N1704" s="12">
        <v>0.51342788461538502</v>
      </c>
      <c r="O1704" s="12">
        <v>0.33924833144320199</v>
      </c>
      <c r="P1704" s="12">
        <v>93.086101148951698</v>
      </c>
      <c r="Q1704" s="12" t="s">
        <v>3715</v>
      </c>
      <c r="R1704" s="12" t="s">
        <v>3715</v>
      </c>
    </row>
    <row r="1705" spans="1:18" x14ac:dyDescent="0.2">
      <c r="A1705">
        <v>19442.8</v>
      </c>
      <c r="B1705">
        <v>98149.34</v>
      </c>
      <c r="C1705" s="12">
        <v>22.5</v>
      </c>
      <c r="D1705" s="12">
        <v>22.9</v>
      </c>
      <c r="E1705" s="12">
        <v>4</v>
      </c>
      <c r="F1705" s="12">
        <v>26.2</v>
      </c>
      <c r="G1705" s="12">
        <v>35.799999999999997</v>
      </c>
      <c r="H1705" s="12">
        <v>22.4</v>
      </c>
      <c r="I1705" s="12">
        <v>13.399999999999999</v>
      </c>
      <c r="J1705" s="12">
        <v>0.28358208955223901</v>
      </c>
      <c r="K1705" s="12">
        <v>1.85</v>
      </c>
      <c r="L1705" s="12">
        <v>1.4659270998415199</v>
      </c>
      <c r="M1705" s="12">
        <v>2.68</v>
      </c>
      <c r="N1705" s="12">
        <v>0.82819459459459499</v>
      </c>
      <c r="O1705" s="12">
        <v>0.45301227617853701</v>
      </c>
      <c r="P1705" s="12">
        <v>84.782007101086094</v>
      </c>
      <c r="Q1705" s="12" t="s">
        <v>3715</v>
      </c>
      <c r="R1705" s="12" t="s">
        <v>3715</v>
      </c>
    </row>
    <row r="1706" spans="1:18" x14ac:dyDescent="0.2">
      <c r="A1706">
        <v>19424.52</v>
      </c>
      <c r="B1706">
        <v>98113.22</v>
      </c>
      <c r="C1706" s="12">
        <v>30</v>
      </c>
      <c r="D1706" s="12">
        <v>30.2</v>
      </c>
      <c r="E1706" s="12">
        <v>4</v>
      </c>
      <c r="F1706" s="12">
        <v>21.4</v>
      </c>
      <c r="G1706" s="12">
        <v>41.9</v>
      </c>
      <c r="H1706" s="12">
        <v>26.8</v>
      </c>
      <c r="I1706" s="12">
        <v>15.099999999999998</v>
      </c>
      <c r="J1706" s="12">
        <v>-0.35761589403973498</v>
      </c>
      <c r="K1706" s="12">
        <v>1.89</v>
      </c>
      <c r="L1706" s="12">
        <v>1.5568369028006599</v>
      </c>
      <c r="M1706" s="12">
        <v>2.68</v>
      </c>
      <c r="N1706" s="12">
        <v>0.72143915343915399</v>
      </c>
      <c r="O1706" s="12">
        <v>0.41909070791020198</v>
      </c>
      <c r="P1706" s="12">
        <v>79.496655714620999</v>
      </c>
      <c r="Q1706" s="12" t="s">
        <v>3715</v>
      </c>
      <c r="R1706" s="12" t="s">
        <v>3715</v>
      </c>
    </row>
    <row r="1707" spans="1:18" x14ac:dyDescent="0.2">
      <c r="A1707">
        <v>19406.75</v>
      </c>
      <c r="B1707">
        <v>98149.29</v>
      </c>
      <c r="C1707" s="12">
        <v>17.5</v>
      </c>
      <c r="D1707" s="12">
        <v>17.7</v>
      </c>
      <c r="E1707" s="12">
        <v>4</v>
      </c>
      <c r="F1707" s="12">
        <v>16.8</v>
      </c>
      <c r="G1707" s="12">
        <v>27.5</v>
      </c>
      <c r="H1707" s="12">
        <v>16.7</v>
      </c>
      <c r="I1707" s="12">
        <v>10.8</v>
      </c>
      <c r="J1707" s="12">
        <v>9.2592592592593906E-3</v>
      </c>
      <c r="K1707" s="12">
        <v>2.09</v>
      </c>
      <c r="L1707" s="12">
        <v>1.78938356164384</v>
      </c>
      <c r="M1707" s="12">
        <v>2.67</v>
      </c>
      <c r="N1707" s="12">
        <v>0.49213397129186598</v>
      </c>
      <c r="O1707" s="12">
        <v>0.32981889077009902</v>
      </c>
      <c r="P1707" s="12">
        <v>91.145912732363698</v>
      </c>
      <c r="Q1707" s="12" t="s">
        <v>3715</v>
      </c>
      <c r="R1707" s="12" t="s">
        <v>3715</v>
      </c>
    </row>
    <row r="1708" spans="1:18" x14ac:dyDescent="0.2">
      <c r="A1708">
        <v>19406.75</v>
      </c>
      <c r="B1708">
        <v>98149.29</v>
      </c>
      <c r="C1708" s="12">
        <v>25.5</v>
      </c>
      <c r="D1708" s="12">
        <v>25.7</v>
      </c>
      <c r="E1708" s="12">
        <v>4</v>
      </c>
      <c r="F1708" s="12">
        <v>17.54</v>
      </c>
      <c r="G1708" s="12">
        <v>33.4</v>
      </c>
      <c r="H1708" s="12">
        <v>20.3</v>
      </c>
      <c r="I1708" s="12">
        <v>13.099999999999998</v>
      </c>
      <c r="J1708" s="12">
        <v>-0.21068702290076399</v>
      </c>
      <c r="K1708" s="12">
        <v>1.97</v>
      </c>
      <c r="L1708" s="12">
        <v>1.6760251829164501</v>
      </c>
      <c r="M1708" s="12">
        <v>2.68</v>
      </c>
      <c r="N1708" s="12">
        <v>0.59902131979695405</v>
      </c>
      <c r="O1708" s="12">
        <v>0.374617469061025</v>
      </c>
      <c r="P1708" s="12">
        <v>78.473333830478097</v>
      </c>
      <c r="Q1708" s="12" t="s">
        <v>3715</v>
      </c>
      <c r="R1708" s="12" t="s">
        <v>3715</v>
      </c>
    </row>
    <row r="1709" spans="1:18" x14ac:dyDescent="0.2">
      <c r="A1709">
        <v>19406.740000000002</v>
      </c>
      <c r="B1709">
        <v>98167.32</v>
      </c>
      <c r="C1709" s="12">
        <v>24.8</v>
      </c>
      <c r="D1709" s="12">
        <v>25.2</v>
      </c>
      <c r="E1709" s="12">
        <v>4</v>
      </c>
      <c r="F1709" s="12">
        <v>20.2</v>
      </c>
      <c r="G1709" s="12">
        <v>37.6</v>
      </c>
      <c r="H1709" s="12">
        <v>23.4</v>
      </c>
      <c r="I1709" s="12">
        <v>14.200000000000003</v>
      </c>
      <c r="J1709" s="12">
        <v>-0.22535211267605601</v>
      </c>
      <c r="K1709" s="12">
        <v>1.91</v>
      </c>
      <c r="L1709" s="12">
        <v>1.58901830282862</v>
      </c>
      <c r="M1709" s="12">
        <v>2.68</v>
      </c>
      <c r="N1709" s="12">
        <v>0.68657591623036696</v>
      </c>
      <c r="O1709" s="12">
        <v>0.40708272282514202</v>
      </c>
      <c r="P1709" s="12">
        <v>78.849255734504595</v>
      </c>
      <c r="Q1709" s="12" t="s">
        <v>3715</v>
      </c>
      <c r="R1709" s="12" t="s">
        <v>3715</v>
      </c>
    </row>
    <row r="1710" spans="1:18" x14ac:dyDescent="0.2">
      <c r="A1710">
        <v>19388.84</v>
      </c>
      <c r="B1710">
        <v>98091.29</v>
      </c>
      <c r="C1710" s="12">
        <v>15.6</v>
      </c>
      <c r="D1710" s="12">
        <v>15.8</v>
      </c>
      <c r="E1710" s="12">
        <v>4</v>
      </c>
      <c r="F1710" s="12">
        <v>18.3</v>
      </c>
      <c r="G1710" s="12">
        <v>31.8</v>
      </c>
      <c r="H1710" s="12">
        <v>18</v>
      </c>
      <c r="I1710" s="12">
        <v>13.8</v>
      </c>
      <c r="J1710" s="12">
        <v>2.1739130434782698E-2</v>
      </c>
      <c r="K1710" s="12">
        <v>2.08</v>
      </c>
      <c r="L1710" s="12">
        <v>1.75824175824176</v>
      </c>
      <c r="M1710" s="12">
        <v>2.67</v>
      </c>
      <c r="N1710" s="12">
        <v>0.51856250000000004</v>
      </c>
      <c r="O1710" s="12">
        <v>0.34148248754990301</v>
      </c>
      <c r="P1710" s="12">
        <v>94.223936362540698</v>
      </c>
      <c r="Q1710" s="12" t="s">
        <v>3715</v>
      </c>
      <c r="R1710" s="12" t="s">
        <v>3715</v>
      </c>
    </row>
    <row r="1711" spans="1:18" x14ac:dyDescent="0.2">
      <c r="A1711">
        <v>19370.919999999998</v>
      </c>
      <c r="B1711">
        <v>98113.53</v>
      </c>
      <c r="C1711" s="12">
        <v>19</v>
      </c>
      <c r="D1711" s="12">
        <v>19.2</v>
      </c>
      <c r="E1711" s="12">
        <v>4</v>
      </c>
      <c r="F1711" s="12">
        <v>17.399999999999999</v>
      </c>
      <c r="G1711" s="12">
        <v>28.8</v>
      </c>
      <c r="H1711" s="12">
        <v>17</v>
      </c>
      <c r="I1711" s="12">
        <v>11.8</v>
      </c>
      <c r="J1711" s="12">
        <v>3.3898305084745603E-2</v>
      </c>
      <c r="K1711" s="12">
        <v>2.13</v>
      </c>
      <c r="L1711" s="12">
        <v>1.81431005110733</v>
      </c>
      <c r="M1711" s="12">
        <v>2.68</v>
      </c>
      <c r="N1711" s="12">
        <v>0.47714553990610398</v>
      </c>
      <c r="O1711" s="12">
        <v>0.323018637646521</v>
      </c>
      <c r="P1711" s="12">
        <v>97.731187027707705</v>
      </c>
      <c r="Q1711" s="12" t="s">
        <v>3715</v>
      </c>
      <c r="R1711" s="12" t="s">
        <v>3715</v>
      </c>
    </row>
    <row r="1712" spans="1:18" x14ac:dyDescent="0.2">
      <c r="A1712">
        <v>19370.919999999998</v>
      </c>
      <c r="B1712">
        <v>98113.53</v>
      </c>
      <c r="C1712" s="12">
        <v>24.5</v>
      </c>
      <c r="D1712" s="12">
        <v>24.7</v>
      </c>
      <c r="E1712" s="12">
        <v>4</v>
      </c>
      <c r="F1712" s="12">
        <v>18</v>
      </c>
      <c r="G1712" s="12">
        <v>34.4</v>
      </c>
      <c r="H1712" s="12">
        <v>21.3</v>
      </c>
      <c r="I1712" s="12">
        <v>13.099999999999998</v>
      </c>
      <c r="J1712" s="12">
        <v>-0.25190839694656503</v>
      </c>
      <c r="K1712" s="12">
        <v>1.97</v>
      </c>
      <c r="L1712" s="12">
        <v>1.6694915254237299</v>
      </c>
      <c r="M1712" s="12">
        <v>2.68</v>
      </c>
      <c r="N1712" s="12">
        <v>0.60527918781725898</v>
      </c>
      <c r="O1712" s="12">
        <v>0.37705540096129497</v>
      </c>
      <c r="P1712" s="12">
        <v>79.698758805769899</v>
      </c>
      <c r="Q1712" s="12" t="s">
        <v>3715</v>
      </c>
      <c r="R1712" s="12" t="s">
        <v>3715</v>
      </c>
    </row>
    <row r="1713" spans="1:18" x14ac:dyDescent="0.2">
      <c r="A1713">
        <v>19352.72</v>
      </c>
      <c r="B1713">
        <v>98091.4</v>
      </c>
      <c r="C1713" s="12">
        <v>17.5</v>
      </c>
      <c r="D1713" s="12">
        <v>17.7</v>
      </c>
      <c r="E1713" s="12">
        <v>4</v>
      </c>
      <c r="F1713" s="12">
        <v>13.6</v>
      </c>
      <c r="G1713" s="12">
        <v>27.2</v>
      </c>
      <c r="H1713" s="12">
        <v>16.7</v>
      </c>
      <c r="I1713" s="12">
        <v>10.5</v>
      </c>
      <c r="J1713" s="12">
        <v>-0.29523809523809502</v>
      </c>
      <c r="K1713" s="12">
        <v>2.16</v>
      </c>
      <c r="L1713" s="12">
        <v>1.9014084507042299</v>
      </c>
      <c r="M1713" s="12">
        <v>2.67</v>
      </c>
      <c r="N1713" s="12">
        <v>0.40422222222222198</v>
      </c>
      <c r="O1713" s="12">
        <v>0.28786200348156399</v>
      </c>
      <c r="P1713" s="12">
        <v>89.8317757009346</v>
      </c>
      <c r="Q1713" s="12" t="s">
        <v>3715</v>
      </c>
      <c r="R1713" s="12" t="s">
        <v>3715</v>
      </c>
    </row>
    <row r="1714" spans="1:18" x14ac:dyDescent="0.2">
      <c r="A1714">
        <v>19352.740000000002</v>
      </c>
      <c r="B1714">
        <v>98167.32</v>
      </c>
      <c r="C1714" s="12">
        <v>12.8</v>
      </c>
      <c r="D1714" s="12">
        <v>13.2</v>
      </c>
      <c r="E1714" s="12">
        <v>4</v>
      </c>
      <c r="F1714" s="12">
        <v>28.3</v>
      </c>
      <c r="G1714" s="12">
        <v>29.8</v>
      </c>
      <c r="H1714" s="12">
        <v>17.600000000000001</v>
      </c>
      <c r="I1714" s="12">
        <v>12.2</v>
      </c>
      <c r="J1714" s="12">
        <v>0.87704918032786905</v>
      </c>
      <c r="K1714" s="12">
        <v>1.95</v>
      </c>
      <c r="L1714" s="12">
        <v>1.51987529228371</v>
      </c>
      <c r="M1714" s="12">
        <v>2.68</v>
      </c>
      <c r="N1714" s="12">
        <v>0.76330256410256403</v>
      </c>
      <c r="O1714" s="12">
        <v>0.432882353625481</v>
      </c>
      <c r="P1714" s="12">
        <v>99.362957190078205</v>
      </c>
      <c r="Q1714" s="12" t="s">
        <v>3715</v>
      </c>
      <c r="R1714" s="12" t="s">
        <v>3715</v>
      </c>
    </row>
    <row r="1715" spans="1:18" x14ac:dyDescent="0.2">
      <c r="A1715">
        <v>19352.740000000002</v>
      </c>
      <c r="B1715">
        <v>98167.32</v>
      </c>
      <c r="C1715" s="12">
        <v>15.1</v>
      </c>
      <c r="D1715" s="12">
        <v>15.5</v>
      </c>
      <c r="E1715" s="12">
        <v>4</v>
      </c>
      <c r="F1715" s="12">
        <v>13</v>
      </c>
      <c r="G1715" s="12">
        <v>31.1</v>
      </c>
      <c r="H1715" s="12">
        <v>19.100000000000001</v>
      </c>
      <c r="I1715" s="12">
        <v>12</v>
      </c>
      <c r="J1715" s="12">
        <v>-0.50833333333333297</v>
      </c>
      <c r="K1715" s="12">
        <v>2.19</v>
      </c>
      <c r="L1715" s="12">
        <v>1.93805309734513</v>
      </c>
      <c r="M1715" s="12">
        <v>2.67</v>
      </c>
      <c r="N1715" s="12">
        <v>0.377671232876712</v>
      </c>
      <c r="O1715" s="12">
        <v>0.27413741672466901</v>
      </c>
      <c r="P1715" s="12">
        <v>91.905331882480993</v>
      </c>
      <c r="Q1715" s="12" t="s">
        <v>3715</v>
      </c>
      <c r="R1715" s="12" t="s">
        <v>3715</v>
      </c>
    </row>
    <row r="1716" spans="1:18" x14ac:dyDescent="0.2">
      <c r="A1716">
        <v>19334.61</v>
      </c>
      <c r="B1716">
        <v>98131.5</v>
      </c>
      <c r="C1716" s="12">
        <v>15.4</v>
      </c>
      <c r="D1716" s="12">
        <v>15.6</v>
      </c>
      <c r="E1716" s="12">
        <v>4</v>
      </c>
      <c r="F1716" s="12">
        <v>16.899999999999999</v>
      </c>
      <c r="G1716" s="12">
        <v>27.5</v>
      </c>
      <c r="H1716" s="12">
        <v>16.5</v>
      </c>
      <c r="I1716" s="12">
        <v>11</v>
      </c>
      <c r="J1716" s="12">
        <v>3.6363636363636202E-2</v>
      </c>
      <c r="K1716" s="12">
        <v>2.08</v>
      </c>
      <c r="L1716" s="12">
        <v>1.7792985457656101</v>
      </c>
      <c r="M1716" s="12">
        <v>2.66</v>
      </c>
      <c r="N1716" s="12">
        <v>0.49497115384615398</v>
      </c>
      <c r="O1716" s="12">
        <v>0.33109077226856698</v>
      </c>
      <c r="P1716" s="12">
        <v>90.821454241700096</v>
      </c>
      <c r="Q1716" s="12" t="s">
        <v>3715</v>
      </c>
      <c r="R1716" s="12" t="s">
        <v>3715</v>
      </c>
    </row>
    <row r="1717" spans="1:18" x14ac:dyDescent="0.2">
      <c r="A1717">
        <v>19317.16</v>
      </c>
      <c r="B1717">
        <v>98113.19</v>
      </c>
      <c r="C1717" s="12">
        <v>17.8</v>
      </c>
      <c r="D1717" s="12">
        <v>18</v>
      </c>
      <c r="E1717" s="12">
        <v>4</v>
      </c>
      <c r="F1717" s="12">
        <v>16</v>
      </c>
      <c r="G1717" s="12">
        <v>29.8</v>
      </c>
      <c r="H1717" s="12">
        <v>17.600000000000001</v>
      </c>
      <c r="I1717" s="12">
        <v>12.2</v>
      </c>
      <c r="J1717" s="12">
        <v>-0.13114754098360701</v>
      </c>
      <c r="K1717" s="12">
        <v>2.14</v>
      </c>
      <c r="L1717" s="12">
        <v>1.8448275862068999</v>
      </c>
      <c r="M1717" s="12">
        <v>2.68</v>
      </c>
      <c r="N1717" s="12">
        <v>0.45271028037383199</v>
      </c>
      <c r="O1717" s="12">
        <v>0.31163149768399401</v>
      </c>
      <c r="P1717" s="12">
        <v>94.718414533443493</v>
      </c>
      <c r="Q1717" s="12" t="s">
        <v>3715</v>
      </c>
      <c r="R1717" s="12" t="s">
        <v>3715</v>
      </c>
    </row>
    <row r="1718" spans="1:18" x14ac:dyDescent="0.2">
      <c r="A1718">
        <v>19298.740000000002</v>
      </c>
      <c r="B1718">
        <v>98167.32</v>
      </c>
      <c r="C1718" s="12">
        <v>13</v>
      </c>
      <c r="D1718" s="12">
        <v>13.2</v>
      </c>
      <c r="E1718" s="12">
        <v>4</v>
      </c>
      <c r="F1718" s="12">
        <v>17.8</v>
      </c>
      <c r="G1718" s="12">
        <v>29.7</v>
      </c>
      <c r="H1718" s="12">
        <v>17.5</v>
      </c>
      <c r="I1718" s="12">
        <v>12.2</v>
      </c>
      <c r="J1718" s="12">
        <v>2.4590163934426298E-2</v>
      </c>
      <c r="K1718" s="12">
        <v>2.12</v>
      </c>
      <c r="L1718" s="12">
        <v>1.7996604414261499</v>
      </c>
      <c r="M1718" s="12">
        <v>2.69</v>
      </c>
      <c r="N1718" s="12">
        <v>0.49472641509433901</v>
      </c>
      <c r="O1718" s="12">
        <v>0.33098124854046601</v>
      </c>
      <c r="P1718" s="12">
        <v>96.784805781735699</v>
      </c>
      <c r="Q1718" s="12" t="s">
        <v>3715</v>
      </c>
      <c r="R1718" s="12" t="s">
        <v>3715</v>
      </c>
    </row>
    <row r="1719" spans="1:18" x14ac:dyDescent="0.2">
      <c r="A1719">
        <v>19244.990000000002</v>
      </c>
      <c r="B1719">
        <v>98113.43</v>
      </c>
      <c r="C1719" s="12">
        <v>20.5</v>
      </c>
      <c r="D1719" s="12">
        <v>20.7</v>
      </c>
      <c r="E1719" s="12">
        <v>4</v>
      </c>
      <c r="F1719" s="12">
        <v>13.5</v>
      </c>
      <c r="G1719" s="12">
        <v>31.4</v>
      </c>
      <c r="H1719" s="12">
        <v>18.899999999999999</v>
      </c>
      <c r="I1719" s="12">
        <v>12.5</v>
      </c>
      <c r="J1719" s="12">
        <v>-0.432</v>
      </c>
      <c r="K1719" s="12">
        <v>2.12</v>
      </c>
      <c r="L1719" s="12">
        <v>1.86784140969163</v>
      </c>
      <c r="M1719" s="12">
        <v>2.66</v>
      </c>
      <c r="N1719" s="12">
        <v>0.42410377358490597</v>
      </c>
      <c r="O1719" s="12">
        <v>0.29780398131893598</v>
      </c>
      <c r="P1719" s="12">
        <v>84.672672672672604</v>
      </c>
      <c r="Q1719" s="12" t="s">
        <v>3715</v>
      </c>
      <c r="R1719" s="12" t="s">
        <v>3715</v>
      </c>
    </row>
    <row r="1720" spans="1:18" x14ac:dyDescent="0.2">
      <c r="A1720">
        <v>19226.87</v>
      </c>
      <c r="B1720">
        <v>98131.19</v>
      </c>
      <c r="C1720" s="12">
        <v>17.899999999999999</v>
      </c>
      <c r="D1720" s="12">
        <v>18.100000000000001</v>
      </c>
      <c r="E1720" s="12">
        <v>4</v>
      </c>
      <c r="F1720" s="12">
        <v>19.3</v>
      </c>
      <c r="G1720" s="12">
        <v>29.7</v>
      </c>
      <c r="H1720" s="12">
        <v>17.3</v>
      </c>
      <c r="I1720" s="12">
        <v>12.399999999999999</v>
      </c>
      <c r="J1720" s="12">
        <v>0.16129032258064499</v>
      </c>
      <c r="K1720" s="12">
        <v>2.02</v>
      </c>
      <c r="L1720" s="12">
        <v>1.69321039396479</v>
      </c>
      <c r="M1720" s="12">
        <v>2.67</v>
      </c>
      <c r="N1720" s="12">
        <v>0.57688613861386095</v>
      </c>
      <c r="O1720" s="12">
        <v>0.36583880375850403</v>
      </c>
      <c r="P1720" s="12">
        <v>89.326119230076102</v>
      </c>
      <c r="Q1720" s="12" t="s">
        <v>3715</v>
      </c>
      <c r="R1720" s="12" t="s">
        <v>3715</v>
      </c>
    </row>
    <row r="1721" spans="1:18" x14ac:dyDescent="0.2">
      <c r="A1721">
        <v>19210.52</v>
      </c>
      <c r="B1721">
        <v>98146.880000000005</v>
      </c>
      <c r="C1721" s="12">
        <v>23.8</v>
      </c>
      <c r="D1721" s="12">
        <v>24</v>
      </c>
      <c r="E1721" s="12">
        <v>4</v>
      </c>
      <c r="F1721" s="12">
        <v>20.7</v>
      </c>
      <c r="G1721" s="12">
        <v>38.299999999999997</v>
      </c>
      <c r="H1721" s="12">
        <v>23.8</v>
      </c>
      <c r="I1721" s="12">
        <v>14.499999999999996</v>
      </c>
      <c r="J1721" s="12">
        <v>-0.21379310344827601</v>
      </c>
      <c r="K1721" s="12">
        <v>1.96</v>
      </c>
      <c r="L1721" s="12">
        <v>1.6238608119304101</v>
      </c>
      <c r="M1721" s="12">
        <v>2.67</v>
      </c>
      <c r="N1721" s="12">
        <v>0.644229591836735</v>
      </c>
      <c r="O1721" s="12">
        <v>0.39181242998861199</v>
      </c>
      <c r="P1721" s="12">
        <v>85.790843358227306</v>
      </c>
      <c r="Q1721" s="12" t="s">
        <v>3715</v>
      </c>
      <c r="R1721" s="12" t="s">
        <v>3715</v>
      </c>
    </row>
    <row r="1722" spans="1:18" x14ac:dyDescent="0.2">
      <c r="A1722">
        <v>19154.7</v>
      </c>
      <c r="B1722">
        <v>98113.19</v>
      </c>
      <c r="C1722" s="12">
        <v>1.2</v>
      </c>
      <c r="D1722" s="12">
        <v>1.4</v>
      </c>
      <c r="E1722" s="12">
        <v>4</v>
      </c>
      <c r="F1722" s="12">
        <v>23.1</v>
      </c>
      <c r="G1722" s="12">
        <v>31.7</v>
      </c>
      <c r="H1722" s="12">
        <v>18.600000000000001</v>
      </c>
      <c r="I1722" s="12">
        <v>13.099999999999998</v>
      </c>
      <c r="J1722" s="12">
        <v>0.34351145038167902</v>
      </c>
      <c r="K1722" s="12">
        <v>1.94</v>
      </c>
      <c r="L1722" s="12">
        <v>1.57595450852965</v>
      </c>
      <c r="M1722" s="12">
        <v>2.68</v>
      </c>
      <c r="N1722" s="12">
        <v>0.70055670103092804</v>
      </c>
      <c r="O1722" s="12">
        <v>0.41195727293669798</v>
      </c>
      <c r="P1722" s="12">
        <v>88.369720693410201</v>
      </c>
      <c r="Q1722" s="12" t="s">
        <v>3715</v>
      </c>
      <c r="R1722" s="12" t="s">
        <v>3715</v>
      </c>
    </row>
    <row r="1723" spans="1:18" x14ac:dyDescent="0.2">
      <c r="A1723">
        <v>19154.28</v>
      </c>
      <c r="B1723">
        <v>98131.199999999997</v>
      </c>
      <c r="C1723" s="12">
        <v>25.7</v>
      </c>
      <c r="D1723" s="12">
        <v>25.9</v>
      </c>
      <c r="E1723" s="12">
        <v>4</v>
      </c>
      <c r="F1723" s="12">
        <v>16.5</v>
      </c>
      <c r="G1723" s="12">
        <v>31.9</v>
      </c>
      <c r="H1723" s="12">
        <v>19.8</v>
      </c>
      <c r="I1723" s="12">
        <v>12.099999999999998</v>
      </c>
      <c r="J1723" s="12">
        <v>-0.27272727272727298</v>
      </c>
      <c r="K1723" s="12">
        <v>1.95</v>
      </c>
      <c r="L1723" s="12">
        <v>1.67381974248927</v>
      </c>
      <c r="M1723" s="12">
        <v>2.67</v>
      </c>
      <c r="N1723" s="12">
        <v>0.59515384615384603</v>
      </c>
      <c r="O1723" s="12">
        <v>0.373101220041472</v>
      </c>
      <c r="P1723" s="12">
        <v>74.022877084141101</v>
      </c>
      <c r="Q1723" s="12" t="s">
        <v>3715</v>
      </c>
      <c r="R1723" s="12" t="s">
        <v>3715</v>
      </c>
    </row>
    <row r="1724" spans="1:18" x14ac:dyDescent="0.2">
      <c r="A1724">
        <v>19154.740000000002</v>
      </c>
      <c r="B1724">
        <v>98166.92</v>
      </c>
      <c r="C1724" s="12">
        <v>17.100000000000001</v>
      </c>
      <c r="D1724" s="12">
        <v>17.3</v>
      </c>
      <c r="E1724" s="12">
        <v>4</v>
      </c>
      <c r="F1724" s="12">
        <v>20.9</v>
      </c>
      <c r="G1724" s="12">
        <v>29</v>
      </c>
      <c r="H1724" s="12">
        <v>17</v>
      </c>
      <c r="I1724" s="12">
        <v>12</v>
      </c>
      <c r="J1724" s="12">
        <v>0.32500000000000001</v>
      </c>
      <c r="K1724" s="12">
        <v>2.02</v>
      </c>
      <c r="L1724" s="12">
        <v>1.6708023159636101</v>
      </c>
      <c r="M1724" s="12">
        <v>2.67</v>
      </c>
      <c r="N1724" s="12">
        <v>0.59803465346534601</v>
      </c>
      <c r="O1724" s="12">
        <v>0.37423134233572802</v>
      </c>
      <c r="P1724" s="12">
        <v>93.310646258784999</v>
      </c>
      <c r="Q1724" s="12" t="s">
        <v>3715</v>
      </c>
      <c r="R1724" s="12" t="s">
        <v>3715</v>
      </c>
    </row>
    <row r="1725" spans="1:18" x14ac:dyDescent="0.2">
      <c r="A1725">
        <v>19136.62</v>
      </c>
      <c r="B1725">
        <v>98091.29</v>
      </c>
      <c r="C1725" s="12">
        <v>13.4</v>
      </c>
      <c r="D1725" s="12">
        <v>13.6</v>
      </c>
      <c r="E1725" s="12">
        <v>4</v>
      </c>
      <c r="F1725" s="12">
        <v>30.9</v>
      </c>
      <c r="G1725" s="12">
        <v>32.5</v>
      </c>
      <c r="H1725" s="12">
        <v>20</v>
      </c>
      <c r="I1725" s="12">
        <v>12.5</v>
      </c>
      <c r="J1725" s="12">
        <v>0.872</v>
      </c>
      <c r="K1725" s="12">
        <v>1.91</v>
      </c>
      <c r="L1725" s="12">
        <v>1.4591291061879299</v>
      </c>
      <c r="M1725" s="12">
        <v>2.7</v>
      </c>
      <c r="N1725" s="12">
        <v>0.85041884816753899</v>
      </c>
      <c r="O1725" s="12">
        <v>0.45958181252298902</v>
      </c>
      <c r="P1725" s="12">
        <v>98.104598904143302</v>
      </c>
      <c r="Q1725" s="12" t="s">
        <v>3715</v>
      </c>
      <c r="R1725" s="12" t="s">
        <v>3715</v>
      </c>
    </row>
    <row r="1726" spans="1:18" x14ac:dyDescent="0.2">
      <c r="A1726">
        <v>19136.62</v>
      </c>
      <c r="B1726">
        <v>98091.29</v>
      </c>
      <c r="C1726" s="12">
        <v>22.4</v>
      </c>
      <c r="D1726" s="12">
        <v>22.6</v>
      </c>
      <c r="E1726" s="12">
        <v>4</v>
      </c>
      <c r="F1726" s="12">
        <v>25.1</v>
      </c>
      <c r="G1726" s="12">
        <v>33.4</v>
      </c>
      <c r="H1726" s="12">
        <v>20.6</v>
      </c>
      <c r="I1726" s="12">
        <v>12.799999999999997</v>
      </c>
      <c r="J1726" s="12">
        <v>0.3515625</v>
      </c>
      <c r="K1726" s="12">
        <v>1.96</v>
      </c>
      <c r="L1726" s="12">
        <v>1.5667466027178301</v>
      </c>
      <c r="M1726" s="12">
        <v>2.68</v>
      </c>
      <c r="N1726" s="12">
        <v>0.71055102040816298</v>
      </c>
      <c r="O1726" s="12">
        <v>0.41539305868737803</v>
      </c>
      <c r="P1726" s="12">
        <v>94.670189849785999</v>
      </c>
      <c r="Q1726" s="12" t="s">
        <v>3715</v>
      </c>
      <c r="R1726" s="12" t="s">
        <v>3715</v>
      </c>
    </row>
    <row r="1727" spans="1:18" x14ac:dyDescent="0.2">
      <c r="A1727">
        <v>19136.57</v>
      </c>
      <c r="B1727">
        <v>98131.24</v>
      </c>
      <c r="C1727" s="12">
        <v>23.2</v>
      </c>
      <c r="D1727" s="12">
        <v>23.4</v>
      </c>
      <c r="E1727" s="12">
        <v>4</v>
      </c>
      <c r="F1727" s="12">
        <v>31.2</v>
      </c>
      <c r="G1727" s="12">
        <v>35.5</v>
      </c>
      <c r="H1727" s="12">
        <v>22.5</v>
      </c>
      <c r="I1727" s="12">
        <v>13</v>
      </c>
      <c r="J1727" s="12">
        <v>0.66923076923076896</v>
      </c>
      <c r="K1727" s="12">
        <v>1.84</v>
      </c>
      <c r="L1727" s="12">
        <v>1.40243902439024</v>
      </c>
      <c r="M1727" s="12">
        <v>2.68</v>
      </c>
      <c r="N1727" s="12">
        <v>0.91095652173913</v>
      </c>
      <c r="O1727" s="12">
        <v>0.47670185657080399</v>
      </c>
      <c r="P1727" s="12">
        <v>91.789232531500602</v>
      </c>
      <c r="Q1727" s="12" t="s">
        <v>3715</v>
      </c>
      <c r="R1727" s="12" t="s">
        <v>3715</v>
      </c>
    </row>
    <row r="1728" spans="1:18" x14ac:dyDescent="0.2">
      <c r="A1728">
        <v>19118.73</v>
      </c>
      <c r="B1728">
        <v>98149.15</v>
      </c>
      <c r="C1728" s="12">
        <v>19.8</v>
      </c>
      <c r="D1728" s="12">
        <v>20</v>
      </c>
      <c r="E1728" s="12">
        <v>4</v>
      </c>
      <c r="F1728" s="12">
        <v>11.3</v>
      </c>
      <c r="G1728" s="12">
        <v>36.200000000000003</v>
      </c>
      <c r="H1728" s="12">
        <v>22.3</v>
      </c>
      <c r="I1728" s="12">
        <v>13.900000000000002</v>
      </c>
      <c r="J1728" s="12">
        <v>-0.79136690647482</v>
      </c>
      <c r="K1728" s="12">
        <v>1.79</v>
      </c>
      <c r="L1728" s="12">
        <v>1.6082659478885899</v>
      </c>
      <c r="M1728" s="12">
        <v>2.68</v>
      </c>
      <c r="N1728" s="12">
        <v>0.66639106145251403</v>
      </c>
      <c r="O1728" s="12">
        <v>0.39990076571321298</v>
      </c>
      <c r="P1728" s="12">
        <v>45.4447872304752</v>
      </c>
      <c r="Q1728" s="12" t="s">
        <v>3715</v>
      </c>
      <c r="R1728" s="12" t="s">
        <v>3715</v>
      </c>
    </row>
    <row r="1729" spans="1:18" x14ac:dyDescent="0.2">
      <c r="A1729">
        <v>19100.849999999999</v>
      </c>
      <c r="B1729">
        <v>98131.22</v>
      </c>
      <c r="C1729" s="12">
        <v>0.6</v>
      </c>
      <c r="D1729" s="12">
        <v>0.8</v>
      </c>
      <c r="E1729" s="12">
        <v>4</v>
      </c>
      <c r="F1729" s="12">
        <v>21</v>
      </c>
      <c r="G1729" s="12">
        <v>35.5</v>
      </c>
      <c r="H1729" s="12">
        <v>20.100000000000001</v>
      </c>
      <c r="I1729" s="12">
        <v>15.399999999999999</v>
      </c>
      <c r="J1729" s="12">
        <v>5.8441558441558399E-2</v>
      </c>
      <c r="K1729" s="12">
        <v>1.95</v>
      </c>
      <c r="L1729" s="12">
        <v>1.61157024793388</v>
      </c>
      <c r="M1729" s="12">
        <v>2.68</v>
      </c>
      <c r="N1729" s="12">
        <v>0.66297435897435897</v>
      </c>
      <c r="O1729" s="12">
        <v>0.39866781793511802</v>
      </c>
      <c r="P1729" s="12">
        <v>84.890160891089096</v>
      </c>
      <c r="Q1729" s="12" t="s">
        <v>3715</v>
      </c>
      <c r="R1729" s="12" t="s">
        <v>3715</v>
      </c>
    </row>
    <row r="1730" spans="1:18" x14ac:dyDescent="0.2">
      <c r="A1730">
        <v>19100.55</v>
      </c>
      <c r="B1730">
        <v>98146.76</v>
      </c>
      <c r="C1730" s="12">
        <v>25.6</v>
      </c>
      <c r="D1730" s="12">
        <v>26</v>
      </c>
      <c r="E1730" s="12">
        <v>4</v>
      </c>
      <c r="F1730" s="12">
        <v>27.9</v>
      </c>
      <c r="G1730" s="12">
        <v>32.9</v>
      </c>
      <c r="H1730" s="12">
        <v>20.3</v>
      </c>
      <c r="I1730" s="12">
        <v>12.599999999999998</v>
      </c>
      <c r="J1730" s="12">
        <v>0.60317460317460303</v>
      </c>
      <c r="K1730" s="12">
        <v>1.88</v>
      </c>
      <c r="L1730" s="12">
        <v>1.46989835809226</v>
      </c>
      <c r="M1730" s="12">
        <v>2.68</v>
      </c>
      <c r="N1730" s="12">
        <v>0.82325531914893602</v>
      </c>
      <c r="O1730" s="12">
        <v>0.45153046339841102</v>
      </c>
      <c r="P1730" s="12">
        <v>90.824800351484797</v>
      </c>
      <c r="Q1730" s="12" t="s">
        <v>3715</v>
      </c>
      <c r="R1730" s="12" t="s">
        <v>3715</v>
      </c>
    </row>
    <row r="1731" spans="1:18" x14ac:dyDescent="0.2">
      <c r="A1731">
        <v>19082.86</v>
      </c>
      <c r="B1731">
        <v>98131.22</v>
      </c>
      <c r="C1731" s="12">
        <v>25.7</v>
      </c>
      <c r="D1731" s="12">
        <v>25.9</v>
      </c>
      <c r="E1731" s="12">
        <v>4</v>
      </c>
      <c r="F1731" s="12">
        <v>17.5</v>
      </c>
      <c r="G1731" s="12">
        <v>32.700000000000003</v>
      </c>
      <c r="H1731" s="12">
        <v>20.100000000000001</v>
      </c>
      <c r="I1731" s="12">
        <v>12.600000000000001</v>
      </c>
      <c r="J1731" s="12">
        <v>-0.206349206349206</v>
      </c>
      <c r="K1731" s="12">
        <v>1.77</v>
      </c>
      <c r="L1731" s="12">
        <v>1.5063829787234</v>
      </c>
      <c r="M1731" s="12">
        <v>2.67</v>
      </c>
      <c r="N1731" s="12">
        <v>0.77245762711864396</v>
      </c>
      <c r="O1731" s="12">
        <v>0.43581161845565403</v>
      </c>
      <c r="P1731" s="12">
        <v>60.488754799780601</v>
      </c>
      <c r="Q1731" s="12" t="s">
        <v>3715</v>
      </c>
      <c r="R1731" s="12" t="s">
        <v>3715</v>
      </c>
    </row>
    <row r="1732" spans="1:18" x14ac:dyDescent="0.2">
      <c r="A1732">
        <v>19064.669999999998</v>
      </c>
      <c r="B1732">
        <v>98113.45</v>
      </c>
      <c r="C1732" s="12">
        <v>17</v>
      </c>
      <c r="D1732" s="12">
        <v>17.2</v>
      </c>
      <c r="E1732" s="12">
        <v>4</v>
      </c>
      <c r="F1732" s="12">
        <v>17.399999999999999</v>
      </c>
      <c r="G1732" s="12">
        <v>29</v>
      </c>
      <c r="H1732" s="12">
        <v>17</v>
      </c>
      <c r="I1732" s="12">
        <v>12</v>
      </c>
      <c r="J1732" s="12">
        <v>3.3333333333333201E-2</v>
      </c>
      <c r="K1732" s="12">
        <v>2.09</v>
      </c>
      <c r="L1732" s="12">
        <v>1.78023850085179</v>
      </c>
      <c r="M1732" s="12">
        <v>2.66</v>
      </c>
      <c r="N1732" s="12">
        <v>0.494181818181818</v>
      </c>
      <c r="O1732" s="12">
        <v>0.33073740569481602</v>
      </c>
      <c r="P1732" s="12">
        <v>93.657836644591598</v>
      </c>
      <c r="Q1732" s="12" t="s">
        <v>3715</v>
      </c>
      <c r="R1732" s="12" t="s">
        <v>3715</v>
      </c>
    </row>
    <row r="1733" spans="1:18" x14ac:dyDescent="0.2">
      <c r="A1733">
        <v>19030.12</v>
      </c>
      <c r="B1733">
        <v>98113.54</v>
      </c>
      <c r="C1733" s="12">
        <v>15.8</v>
      </c>
      <c r="D1733" s="12">
        <v>16</v>
      </c>
      <c r="E1733" s="12">
        <v>4</v>
      </c>
      <c r="F1733" s="12">
        <v>31.9</v>
      </c>
      <c r="G1733" s="12">
        <v>38</v>
      </c>
      <c r="H1733" s="12">
        <v>22</v>
      </c>
      <c r="I1733" s="12">
        <v>16</v>
      </c>
      <c r="J1733" s="12">
        <v>0.61875000000000002</v>
      </c>
      <c r="K1733" s="12">
        <v>1.88</v>
      </c>
      <c r="L1733" s="12">
        <v>1.4253222137983299</v>
      </c>
      <c r="M1733" s="12">
        <v>2.66</v>
      </c>
      <c r="N1733" s="12">
        <v>0.86624468085106399</v>
      </c>
      <c r="O1733" s="12">
        <v>0.46416458127882299</v>
      </c>
      <c r="P1733" s="12">
        <v>97.956157048644798</v>
      </c>
      <c r="Q1733" s="12" t="s">
        <v>3715</v>
      </c>
      <c r="R1733" s="12" t="s">
        <v>3715</v>
      </c>
    </row>
    <row r="1734" spans="1:18" x14ac:dyDescent="0.2">
      <c r="A1734">
        <v>19030.12</v>
      </c>
      <c r="B1734">
        <v>98113.54</v>
      </c>
      <c r="C1734" s="12">
        <v>27.8</v>
      </c>
      <c r="D1734" s="12">
        <v>28</v>
      </c>
      <c r="E1734" s="12">
        <v>4</v>
      </c>
      <c r="F1734" s="12">
        <v>26.4</v>
      </c>
      <c r="G1734" s="12">
        <v>34.799999999999997</v>
      </c>
      <c r="H1734" s="12">
        <v>21.7</v>
      </c>
      <c r="I1734" s="12">
        <v>13.099999999999998</v>
      </c>
      <c r="J1734" s="12">
        <v>0.35877862595419802</v>
      </c>
      <c r="K1734" s="12">
        <v>1.85</v>
      </c>
      <c r="L1734" s="12">
        <v>1.46360759493671</v>
      </c>
      <c r="M1734" s="12">
        <v>2.68</v>
      </c>
      <c r="N1734" s="12">
        <v>0.83109189189189203</v>
      </c>
      <c r="O1734" s="12">
        <v>0.45387776308331801</v>
      </c>
      <c r="P1734" s="12">
        <v>85.1313804048077</v>
      </c>
      <c r="Q1734" s="12" t="s">
        <v>3715</v>
      </c>
      <c r="R1734" s="12" t="s">
        <v>3715</v>
      </c>
    </row>
    <row r="1735" spans="1:18" x14ac:dyDescent="0.2">
      <c r="A1735">
        <v>19030.39</v>
      </c>
      <c r="B1735">
        <v>98146.75</v>
      </c>
      <c r="C1735" s="12">
        <v>21.8</v>
      </c>
      <c r="D1735" s="12">
        <v>22</v>
      </c>
      <c r="E1735" s="12">
        <v>4</v>
      </c>
      <c r="F1735" s="12">
        <v>21.8</v>
      </c>
      <c r="G1735" s="12">
        <v>37.5</v>
      </c>
      <c r="H1735" s="12">
        <v>23.3</v>
      </c>
      <c r="I1735" s="12">
        <v>14.2</v>
      </c>
      <c r="J1735" s="12">
        <v>-0.105633802816901</v>
      </c>
      <c r="K1735" s="12">
        <v>1.9</v>
      </c>
      <c r="L1735" s="12">
        <v>1.5599343185550101</v>
      </c>
      <c r="M1735" s="12">
        <v>2.68</v>
      </c>
      <c r="N1735" s="12">
        <v>0.718021052631579</v>
      </c>
      <c r="O1735" s="12">
        <v>0.417934955763057</v>
      </c>
      <c r="P1735" s="12">
        <v>81.368087726499695</v>
      </c>
      <c r="Q1735" s="12" t="s">
        <v>3715</v>
      </c>
      <c r="R1735" s="12" t="s">
        <v>3715</v>
      </c>
    </row>
    <row r="1736" spans="1:18" x14ac:dyDescent="0.2">
      <c r="A1736">
        <v>19030.39</v>
      </c>
      <c r="B1736">
        <v>98146.75</v>
      </c>
      <c r="C1736" s="12">
        <v>25.8</v>
      </c>
      <c r="D1736" s="12">
        <v>26</v>
      </c>
      <c r="E1736" s="12">
        <v>4</v>
      </c>
      <c r="F1736" s="12">
        <v>24.4</v>
      </c>
      <c r="G1736" s="12">
        <v>30.4</v>
      </c>
      <c r="H1736" s="12">
        <v>18.600000000000001</v>
      </c>
      <c r="I1736" s="12">
        <v>11.799999999999997</v>
      </c>
      <c r="J1736" s="12">
        <v>0.49152542372881303</v>
      </c>
      <c r="K1736" s="12">
        <v>1.91</v>
      </c>
      <c r="L1736" s="12">
        <v>1.53536977491961</v>
      </c>
      <c r="M1736" s="12">
        <v>2.68</v>
      </c>
      <c r="N1736" s="12">
        <v>0.74550785340314096</v>
      </c>
      <c r="O1736" s="12">
        <v>0.42710083025387502</v>
      </c>
      <c r="P1736" s="12">
        <v>87.714703073206394</v>
      </c>
      <c r="Q1736" s="12" t="s">
        <v>3715</v>
      </c>
      <c r="R1736" s="12" t="s">
        <v>3715</v>
      </c>
    </row>
    <row r="1737" spans="1:18" x14ac:dyDescent="0.2">
      <c r="A1737">
        <v>19012.29</v>
      </c>
      <c r="B1737">
        <v>98113.25</v>
      </c>
      <c r="C1737" s="12">
        <v>19</v>
      </c>
      <c r="D1737" s="12">
        <v>19.2</v>
      </c>
      <c r="E1737" s="12">
        <v>4</v>
      </c>
      <c r="F1737" s="12">
        <v>27.7</v>
      </c>
      <c r="G1737" s="12">
        <v>37</v>
      </c>
      <c r="H1737" s="12">
        <v>23.4</v>
      </c>
      <c r="I1737" s="12">
        <v>13.600000000000001</v>
      </c>
      <c r="J1737" s="12">
        <v>0.316176470588235</v>
      </c>
      <c r="K1737" s="12">
        <v>1.89</v>
      </c>
      <c r="L1737" s="12">
        <v>1.4800313234142499</v>
      </c>
      <c r="M1737" s="12">
        <v>2.68</v>
      </c>
      <c r="N1737" s="12">
        <v>0.81077248677248703</v>
      </c>
      <c r="O1737" s="12">
        <v>0.44774950618871201</v>
      </c>
      <c r="P1737" s="12">
        <v>91.562061134459299</v>
      </c>
      <c r="Q1737" s="12" t="s">
        <v>3715</v>
      </c>
      <c r="R1737" s="12" t="s">
        <v>3715</v>
      </c>
    </row>
    <row r="1738" spans="1:18" x14ac:dyDescent="0.2">
      <c r="A1738">
        <v>18976.150000000001</v>
      </c>
      <c r="B1738">
        <v>98074.01</v>
      </c>
      <c r="C1738" s="12">
        <v>21.8</v>
      </c>
      <c r="D1738" s="12">
        <v>22</v>
      </c>
      <c r="E1738" s="12">
        <v>4</v>
      </c>
      <c r="F1738" s="12">
        <v>19.3</v>
      </c>
      <c r="G1738" s="12">
        <v>29.9</v>
      </c>
      <c r="H1738" s="12">
        <v>19</v>
      </c>
      <c r="I1738" s="12">
        <v>10.899999999999999</v>
      </c>
      <c r="J1738" s="12">
        <v>2.7522935779816599E-2</v>
      </c>
      <c r="K1738" s="12">
        <v>1.99</v>
      </c>
      <c r="L1738" s="12">
        <v>1.66806370494552</v>
      </c>
      <c r="M1738" s="12">
        <v>2.67</v>
      </c>
      <c r="N1738" s="12">
        <v>0.600658291457286</v>
      </c>
      <c r="O1738" s="12">
        <v>0.37525703934624899</v>
      </c>
      <c r="P1738" s="12">
        <v>85.790874333854802</v>
      </c>
      <c r="Q1738" s="12" t="s">
        <v>3715</v>
      </c>
      <c r="R1738" s="12" t="s">
        <v>3715</v>
      </c>
    </row>
    <row r="1739" spans="1:18" x14ac:dyDescent="0.2">
      <c r="A1739">
        <v>18902.689999999999</v>
      </c>
      <c r="B1739">
        <v>98131.42</v>
      </c>
      <c r="C1739" s="12">
        <v>17.100000000000001</v>
      </c>
      <c r="D1739" s="12">
        <v>17.3</v>
      </c>
      <c r="E1739" s="12">
        <v>4</v>
      </c>
      <c r="F1739" s="12">
        <v>22</v>
      </c>
      <c r="G1739" s="12">
        <v>31.8</v>
      </c>
      <c r="H1739" s="12">
        <v>20.6</v>
      </c>
      <c r="I1739" s="12">
        <v>11.2</v>
      </c>
      <c r="J1739" s="12">
        <v>0.125</v>
      </c>
      <c r="K1739" s="12">
        <v>1.82</v>
      </c>
      <c r="L1739" s="12">
        <v>1.49180327868852</v>
      </c>
      <c r="M1739" s="12">
        <v>2.67</v>
      </c>
      <c r="N1739" s="12">
        <v>0.78978021978021995</v>
      </c>
      <c r="O1739" s="12">
        <v>0.44127218026647003</v>
      </c>
      <c r="P1739" s="12">
        <v>74.375121747599806</v>
      </c>
      <c r="Q1739" s="12" t="s">
        <v>3715</v>
      </c>
      <c r="R1739" s="12" t="s">
        <v>3715</v>
      </c>
    </row>
    <row r="1740" spans="1:18" x14ac:dyDescent="0.2">
      <c r="A1740">
        <v>18866.689999999999</v>
      </c>
      <c r="B1740">
        <v>98131.38</v>
      </c>
      <c r="C1740" s="12">
        <v>16.8</v>
      </c>
      <c r="D1740" s="12">
        <v>17</v>
      </c>
      <c r="E1740" s="12">
        <v>4</v>
      </c>
      <c r="F1740" s="12">
        <v>27.4</v>
      </c>
      <c r="G1740" s="12">
        <v>37.9</v>
      </c>
      <c r="H1740" s="12">
        <v>23</v>
      </c>
      <c r="I1740" s="12">
        <v>14.899999999999999</v>
      </c>
      <c r="J1740" s="12">
        <v>0.29530201342281898</v>
      </c>
      <c r="K1740" s="12">
        <v>1.89</v>
      </c>
      <c r="L1740" s="12">
        <v>1.48351648351648</v>
      </c>
      <c r="M1740" s="12">
        <v>2.67</v>
      </c>
      <c r="N1740" s="12">
        <v>0.79977777777777803</v>
      </c>
      <c r="O1740" s="12">
        <v>0.44437584887023102</v>
      </c>
      <c r="P1740" s="12">
        <v>91.472909141428204</v>
      </c>
      <c r="Q1740" s="12" t="s">
        <v>3715</v>
      </c>
      <c r="R1740" s="12" t="s">
        <v>3715</v>
      </c>
    </row>
    <row r="1741" spans="1:18" x14ac:dyDescent="0.2">
      <c r="A1741">
        <v>18866.79</v>
      </c>
      <c r="B1741">
        <v>98167.42</v>
      </c>
      <c r="C1741" s="12">
        <v>13</v>
      </c>
      <c r="D1741" s="12">
        <v>13.2</v>
      </c>
      <c r="E1741" s="12">
        <v>4</v>
      </c>
      <c r="F1741" s="12">
        <v>21.8</v>
      </c>
      <c r="G1741" s="12">
        <v>38</v>
      </c>
      <c r="H1741" s="12">
        <v>21.3</v>
      </c>
      <c r="I1741" s="12">
        <v>16.7</v>
      </c>
      <c r="J1741" s="12">
        <v>2.9940119760479E-2</v>
      </c>
      <c r="K1741" s="12">
        <v>1.98</v>
      </c>
      <c r="L1741" s="12">
        <v>1.6256157635468</v>
      </c>
      <c r="M1741" s="12">
        <v>2.67</v>
      </c>
      <c r="N1741" s="12">
        <v>0.64245454545454495</v>
      </c>
      <c r="O1741" s="12">
        <v>0.39115514473902702</v>
      </c>
      <c r="P1741" s="12">
        <v>90.599405688410897</v>
      </c>
      <c r="Q1741" s="12" t="s">
        <v>3715</v>
      </c>
      <c r="R1741" s="12" t="s">
        <v>3715</v>
      </c>
    </row>
    <row r="1742" spans="1:18" x14ac:dyDescent="0.2">
      <c r="A1742">
        <v>18774.71</v>
      </c>
      <c r="B1742">
        <v>98095.23</v>
      </c>
      <c r="C1742" s="12">
        <v>18.899999999999999</v>
      </c>
      <c r="D1742" s="12">
        <v>19.100000000000001</v>
      </c>
      <c r="E1742" s="12">
        <v>4</v>
      </c>
      <c r="F1742" s="12">
        <v>26.8</v>
      </c>
      <c r="G1742" s="12">
        <v>37</v>
      </c>
      <c r="H1742" s="12">
        <v>23.4</v>
      </c>
      <c r="I1742" s="12">
        <v>13.600000000000001</v>
      </c>
      <c r="J1742" s="12">
        <v>0.25</v>
      </c>
      <c r="K1742" s="12">
        <v>1.94</v>
      </c>
      <c r="L1742" s="12">
        <v>1.52996845425868</v>
      </c>
      <c r="M1742" s="12">
        <v>2.67</v>
      </c>
      <c r="N1742" s="12">
        <v>0.74513402061855705</v>
      </c>
      <c r="O1742" s="12">
        <v>0.42697810701922301</v>
      </c>
      <c r="P1742" s="12">
        <v>96.0310467915548</v>
      </c>
      <c r="Q1742" s="12" t="s">
        <v>3715</v>
      </c>
      <c r="R1742" s="12" t="s">
        <v>3715</v>
      </c>
    </row>
    <row r="1743" spans="1:18" x14ac:dyDescent="0.2">
      <c r="A1743">
        <v>18756.740000000002</v>
      </c>
      <c r="B1743">
        <v>98073.919999999998</v>
      </c>
      <c r="C1743" s="12">
        <v>24.1</v>
      </c>
      <c r="D1743" s="12">
        <v>24.3</v>
      </c>
      <c r="E1743" s="12">
        <v>4</v>
      </c>
      <c r="F1743" s="12">
        <v>29.7</v>
      </c>
      <c r="G1743" s="12">
        <v>36</v>
      </c>
      <c r="H1743" s="12">
        <v>23.2</v>
      </c>
      <c r="I1743" s="12">
        <v>12.8</v>
      </c>
      <c r="J1743" s="12">
        <v>0.5078125</v>
      </c>
      <c r="K1743" s="12">
        <v>1.88</v>
      </c>
      <c r="L1743" s="12">
        <v>1.44949884348497</v>
      </c>
      <c r="M1743" s="12">
        <v>2.68</v>
      </c>
      <c r="N1743" s="12">
        <v>0.84891489361702099</v>
      </c>
      <c r="O1743" s="12">
        <v>0.45914222258023701</v>
      </c>
      <c r="P1743" s="12">
        <v>93.762049174164801</v>
      </c>
      <c r="Q1743" s="12" t="s">
        <v>3715</v>
      </c>
      <c r="R1743" s="12" t="s">
        <v>3715</v>
      </c>
    </row>
    <row r="1744" spans="1:18" x14ac:dyDescent="0.2">
      <c r="A1744">
        <v>18756.740000000002</v>
      </c>
      <c r="B1744">
        <v>98131.32</v>
      </c>
      <c r="C1744" s="12">
        <v>16.7</v>
      </c>
      <c r="D1744" s="12">
        <v>16.899999999999999</v>
      </c>
      <c r="E1744" s="12">
        <v>4</v>
      </c>
      <c r="F1744" s="12">
        <v>23.3</v>
      </c>
      <c r="G1744" s="12">
        <v>34.6</v>
      </c>
      <c r="H1744" s="12">
        <v>21.9</v>
      </c>
      <c r="I1744" s="12">
        <v>12.700000000000003</v>
      </c>
      <c r="J1744" s="12">
        <v>0.110236220472441</v>
      </c>
      <c r="K1744" s="12">
        <v>1.93</v>
      </c>
      <c r="L1744" s="12">
        <v>1.5652879156528801</v>
      </c>
      <c r="M1744" s="12">
        <v>2.67</v>
      </c>
      <c r="N1744" s="12">
        <v>0.70575647668393804</v>
      </c>
      <c r="O1744" s="12">
        <v>0.41374984432476403</v>
      </c>
      <c r="P1744" s="12">
        <v>88.147968959922494</v>
      </c>
      <c r="Q1744" s="12" t="s">
        <v>3715</v>
      </c>
      <c r="R1744" s="12" t="s">
        <v>3715</v>
      </c>
    </row>
    <row r="1745" spans="1:18" x14ac:dyDescent="0.2">
      <c r="A1745">
        <v>17361.227999999999</v>
      </c>
      <c r="B1745">
        <v>105429.08900000001</v>
      </c>
      <c r="C1745" s="12">
        <v>13.2</v>
      </c>
      <c r="D1745" s="12">
        <v>13.4</v>
      </c>
      <c r="E1745" s="12">
        <v>4</v>
      </c>
      <c r="F1745" s="12">
        <v>21</v>
      </c>
      <c r="G1745" s="12">
        <v>34.799999999999997</v>
      </c>
      <c r="H1745" s="12">
        <v>20.3</v>
      </c>
      <c r="I1745" s="12">
        <v>14.499999999999996</v>
      </c>
      <c r="J1745" s="12">
        <v>4.8275862068965503E-2</v>
      </c>
      <c r="K1745" s="12">
        <v>2</v>
      </c>
      <c r="L1745" s="12">
        <v>1.65289256198347</v>
      </c>
      <c r="M1745" s="12">
        <v>2.68</v>
      </c>
      <c r="N1745" s="12">
        <v>0.62139999999999995</v>
      </c>
      <c r="O1745" s="12">
        <v>0.38324904403601801</v>
      </c>
      <c r="P1745" s="12">
        <v>90.569681364660497</v>
      </c>
      <c r="Q1745" s="12" t="s">
        <v>3715</v>
      </c>
      <c r="R1745" s="12" t="s">
        <v>3715</v>
      </c>
    </row>
    <row r="1746" spans="1:18" x14ac:dyDescent="0.2">
      <c r="A1746">
        <v>16378.312</v>
      </c>
      <c r="B1746">
        <v>102634.431</v>
      </c>
      <c r="C1746" s="12">
        <v>10.8</v>
      </c>
      <c r="D1746" s="12">
        <v>11</v>
      </c>
      <c r="E1746" s="12">
        <v>4</v>
      </c>
      <c r="F1746" s="12">
        <v>27.6</v>
      </c>
      <c r="G1746" s="12">
        <v>33</v>
      </c>
      <c r="H1746" s="12">
        <v>19</v>
      </c>
      <c r="I1746" s="12">
        <v>14</v>
      </c>
      <c r="J1746" s="12">
        <v>0.61428571428571399</v>
      </c>
      <c r="K1746" s="12">
        <v>1.92</v>
      </c>
      <c r="L1746" s="12">
        <v>1.50470219435737</v>
      </c>
      <c r="M1746" s="12">
        <v>2.64</v>
      </c>
      <c r="N1746" s="12">
        <v>0.75449999999999995</v>
      </c>
      <c r="O1746" s="12">
        <v>0.43003704759190697</v>
      </c>
      <c r="P1746" s="12">
        <v>96.572564612326005</v>
      </c>
      <c r="Q1746" s="12" t="s">
        <v>3715</v>
      </c>
      <c r="R1746" s="12" t="s">
        <v>3715</v>
      </c>
    </row>
    <row r="1747" spans="1:18" x14ac:dyDescent="0.2">
      <c r="A1747">
        <v>16378.312</v>
      </c>
      <c r="B1747">
        <v>102634.431</v>
      </c>
      <c r="C1747" s="12">
        <v>10.8</v>
      </c>
      <c r="D1747" s="12">
        <v>11</v>
      </c>
      <c r="E1747" s="12">
        <v>4</v>
      </c>
      <c r="F1747" s="12">
        <v>27.6</v>
      </c>
      <c r="G1747" s="12">
        <v>33</v>
      </c>
      <c r="H1747" s="12">
        <v>19</v>
      </c>
      <c r="I1747" s="12">
        <v>14</v>
      </c>
      <c r="J1747" s="12">
        <v>0.61428571428571399</v>
      </c>
      <c r="K1747" s="12">
        <v>1.92</v>
      </c>
      <c r="L1747" s="12">
        <v>1.50470219435737</v>
      </c>
      <c r="M1747" s="12">
        <v>2.64</v>
      </c>
      <c r="N1747" s="12">
        <v>0.75449999999999995</v>
      </c>
      <c r="O1747" s="12">
        <v>0.43003704759190697</v>
      </c>
      <c r="P1747" s="12">
        <v>96.572564612326005</v>
      </c>
      <c r="Q1747" s="12" t="s">
        <v>3715</v>
      </c>
      <c r="R1747" s="12" t="s">
        <v>3715</v>
      </c>
    </row>
    <row r="1748" spans="1:18" x14ac:dyDescent="0.2">
      <c r="A1748">
        <v>16378.312</v>
      </c>
      <c r="B1748">
        <v>102634.431</v>
      </c>
      <c r="C1748" s="12">
        <v>10.8</v>
      </c>
      <c r="D1748" s="12">
        <v>11</v>
      </c>
      <c r="E1748" s="12">
        <v>4</v>
      </c>
      <c r="F1748" s="12">
        <v>27.6</v>
      </c>
      <c r="G1748" s="12">
        <v>33</v>
      </c>
      <c r="H1748" s="12">
        <v>19</v>
      </c>
      <c r="I1748" s="12">
        <v>14</v>
      </c>
      <c r="J1748" s="12">
        <v>0.61428571428571399</v>
      </c>
      <c r="K1748" s="12">
        <v>1.92</v>
      </c>
      <c r="L1748" s="12">
        <v>1.50470219435737</v>
      </c>
      <c r="M1748" s="12">
        <v>2.64</v>
      </c>
      <c r="N1748" s="12">
        <v>0.75449999999999995</v>
      </c>
      <c r="O1748" s="12">
        <v>0.43003704759190697</v>
      </c>
      <c r="P1748" s="12">
        <v>96.572564612326005</v>
      </c>
      <c r="Q1748" s="12" t="s">
        <v>3715</v>
      </c>
      <c r="R1748" s="12" t="s">
        <v>3715</v>
      </c>
    </row>
    <row r="1749" spans="1:18" x14ac:dyDescent="0.2">
      <c r="A1749">
        <v>16362.278</v>
      </c>
      <c r="B1749">
        <v>102623.58500000001</v>
      </c>
      <c r="C1749" s="12">
        <v>20</v>
      </c>
      <c r="D1749" s="12">
        <v>20.2</v>
      </c>
      <c r="E1749" s="12">
        <v>4</v>
      </c>
      <c r="F1749" s="12">
        <v>21.1</v>
      </c>
      <c r="G1749" s="12">
        <v>35</v>
      </c>
      <c r="H1749" s="12">
        <v>21</v>
      </c>
      <c r="I1749" s="12">
        <v>14</v>
      </c>
      <c r="J1749" s="12">
        <v>7.1428571428572398E-3</v>
      </c>
      <c r="K1749" s="12">
        <v>1.94</v>
      </c>
      <c r="L1749" s="12">
        <v>1.6019818331957101</v>
      </c>
      <c r="M1749" s="12">
        <v>2.68</v>
      </c>
      <c r="N1749" s="12">
        <v>0.67292783505154696</v>
      </c>
      <c r="O1749" s="12">
        <v>0.40224558462846799</v>
      </c>
      <c r="P1749" s="12">
        <v>84.032784876060902</v>
      </c>
      <c r="Q1749" s="12" t="s">
        <v>3715</v>
      </c>
      <c r="R1749" s="12" t="s">
        <v>3715</v>
      </c>
    </row>
    <row r="1750" spans="1:18" x14ac:dyDescent="0.2">
      <c r="A1750">
        <v>16362.278</v>
      </c>
      <c r="B1750">
        <v>102623.58500000001</v>
      </c>
      <c r="C1750" s="12">
        <v>20</v>
      </c>
      <c r="D1750" s="12">
        <v>20.2</v>
      </c>
      <c r="E1750" s="12">
        <v>4</v>
      </c>
      <c r="F1750" s="12">
        <v>21.1</v>
      </c>
      <c r="G1750" s="12">
        <v>35</v>
      </c>
      <c r="H1750" s="12">
        <v>21</v>
      </c>
      <c r="I1750" s="12">
        <v>14</v>
      </c>
      <c r="J1750" s="12">
        <v>7.1428571428572398E-3</v>
      </c>
      <c r="K1750" s="12">
        <v>1.94</v>
      </c>
      <c r="L1750" s="12">
        <v>1.6019818331957101</v>
      </c>
      <c r="M1750" s="12">
        <v>2.68</v>
      </c>
      <c r="N1750" s="12">
        <v>0.67292783505154696</v>
      </c>
      <c r="O1750" s="12">
        <v>0.40224558462846799</v>
      </c>
      <c r="P1750" s="12">
        <v>84.032784876060902</v>
      </c>
      <c r="Q1750" s="12" t="s">
        <v>3715</v>
      </c>
      <c r="R1750" s="12" t="s">
        <v>3715</v>
      </c>
    </row>
    <row r="1751" spans="1:18" x14ac:dyDescent="0.2">
      <c r="A1751">
        <v>16362.278</v>
      </c>
      <c r="B1751">
        <v>102623.58500000001</v>
      </c>
      <c r="C1751" s="12">
        <v>20</v>
      </c>
      <c r="D1751" s="12">
        <v>20.2</v>
      </c>
      <c r="E1751" s="12">
        <v>4</v>
      </c>
      <c r="F1751" s="12">
        <v>21.1</v>
      </c>
      <c r="G1751" s="12">
        <v>35</v>
      </c>
      <c r="H1751" s="12">
        <v>21</v>
      </c>
      <c r="I1751" s="12">
        <v>14</v>
      </c>
      <c r="J1751" s="12">
        <v>7.1428571428572398E-3</v>
      </c>
      <c r="K1751" s="12">
        <v>1.94</v>
      </c>
      <c r="L1751" s="12">
        <v>1.6019818331957101</v>
      </c>
      <c r="M1751" s="12">
        <v>2.68</v>
      </c>
      <c r="N1751" s="12">
        <v>0.67292783505154696</v>
      </c>
      <c r="O1751" s="12">
        <v>0.40224558462846799</v>
      </c>
      <c r="P1751" s="12">
        <v>84.032784876060902</v>
      </c>
      <c r="Q1751" s="12" t="s">
        <v>3715</v>
      </c>
      <c r="R1751" s="12" t="s">
        <v>3715</v>
      </c>
    </row>
    <row r="1752" spans="1:18" x14ac:dyDescent="0.2">
      <c r="A1752">
        <v>16359.498</v>
      </c>
      <c r="B1752">
        <v>102612.936</v>
      </c>
      <c r="C1752" s="12">
        <v>17.899999999999999</v>
      </c>
      <c r="D1752" s="12">
        <v>18.100000000000001</v>
      </c>
      <c r="E1752" s="12">
        <v>4</v>
      </c>
      <c r="F1752" s="12">
        <v>28.6</v>
      </c>
      <c r="G1752" s="12">
        <v>35</v>
      </c>
      <c r="H1752" s="12">
        <v>20</v>
      </c>
      <c r="I1752" s="12">
        <v>15</v>
      </c>
      <c r="J1752" s="12">
        <v>0.57333333333333303</v>
      </c>
      <c r="K1752" s="12">
        <v>1.95</v>
      </c>
      <c r="L1752" s="12">
        <v>1.5163297045101101</v>
      </c>
      <c r="M1752" s="12">
        <v>2.68</v>
      </c>
      <c r="N1752" s="12">
        <v>0.76742564102564104</v>
      </c>
      <c r="O1752" s="12">
        <v>0.43420533413801898</v>
      </c>
      <c r="P1752" s="12">
        <v>99.876777504543995</v>
      </c>
      <c r="Q1752" s="12" t="s">
        <v>3715</v>
      </c>
      <c r="R1752" s="12" t="s">
        <v>3715</v>
      </c>
    </row>
    <row r="1753" spans="1:18" x14ac:dyDescent="0.2">
      <c r="A1753">
        <v>16359.498</v>
      </c>
      <c r="B1753">
        <v>102612.936</v>
      </c>
      <c r="C1753" s="12">
        <v>17.899999999999999</v>
      </c>
      <c r="D1753" s="12">
        <v>18.100000000000001</v>
      </c>
      <c r="E1753" s="12">
        <v>4</v>
      </c>
      <c r="F1753" s="12">
        <v>28.6</v>
      </c>
      <c r="G1753" s="12">
        <v>35</v>
      </c>
      <c r="H1753" s="12">
        <v>20</v>
      </c>
      <c r="I1753" s="12">
        <v>15</v>
      </c>
      <c r="J1753" s="12">
        <v>0.57333333333333303</v>
      </c>
      <c r="K1753" s="12">
        <v>1.95</v>
      </c>
      <c r="L1753" s="12">
        <v>1.5163297045101101</v>
      </c>
      <c r="M1753" s="12">
        <v>2.68</v>
      </c>
      <c r="N1753" s="12">
        <v>0.76742564102564104</v>
      </c>
      <c r="O1753" s="12">
        <v>0.43420533413801898</v>
      </c>
      <c r="P1753" s="12">
        <v>99.876777504543995</v>
      </c>
      <c r="Q1753" s="12" t="s">
        <v>3715</v>
      </c>
      <c r="R1753" s="12" t="s">
        <v>3715</v>
      </c>
    </row>
    <row r="1754" spans="1:18" x14ac:dyDescent="0.2">
      <c r="A1754">
        <v>16359.498</v>
      </c>
      <c r="B1754">
        <v>102612.936</v>
      </c>
      <c r="C1754" s="12">
        <v>17.899999999999999</v>
      </c>
      <c r="D1754" s="12">
        <v>18.100000000000001</v>
      </c>
      <c r="E1754" s="12">
        <v>4</v>
      </c>
      <c r="F1754" s="12">
        <v>28.6</v>
      </c>
      <c r="G1754" s="12">
        <v>35</v>
      </c>
      <c r="H1754" s="12">
        <v>20</v>
      </c>
      <c r="I1754" s="12">
        <v>15</v>
      </c>
      <c r="J1754" s="12">
        <v>0.57333333333333303</v>
      </c>
      <c r="K1754" s="12">
        <v>1.95</v>
      </c>
      <c r="L1754" s="12">
        <v>1.5163297045101101</v>
      </c>
      <c r="M1754" s="12">
        <v>2.68</v>
      </c>
      <c r="N1754" s="12">
        <v>0.76742564102564104</v>
      </c>
      <c r="O1754" s="12">
        <v>0.43420533413801898</v>
      </c>
      <c r="P1754" s="12">
        <v>99.876777504543995</v>
      </c>
      <c r="Q1754" s="12" t="s">
        <v>3715</v>
      </c>
      <c r="R1754" s="12" t="s">
        <v>3715</v>
      </c>
    </row>
    <row r="1755" spans="1:18" x14ac:dyDescent="0.2">
      <c r="A1755">
        <v>16397.692999999999</v>
      </c>
      <c r="B1755">
        <v>102603.787</v>
      </c>
      <c r="C1755" s="12">
        <v>14</v>
      </c>
      <c r="D1755" s="12">
        <v>14.2</v>
      </c>
      <c r="E1755" s="12">
        <v>4</v>
      </c>
      <c r="F1755" s="12">
        <v>29.6</v>
      </c>
      <c r="G1755" s="12">
        <v>39</v>
      </c>
      <c r="H1755" s="12">
        <v>24</v>
      </c>
      <c r="I1755" s="12">
        <v>15</v>
      </c>
      <c r="J1755" s="12">
        <v>0.37333333333333302</v>
      </c>
      <c r="K1755" s="12">
        <v>1.87</v>
      </c>
      <c r="L1755" s="12">
        <v>1.4429012345679</v>
      </c>
      <c r="M1755" s="12">
        <v>2.68</v>
      </c>
      <c r="N1755" s="12">
        <v>0.85736898395721906</v>
      </c>
      <c r="O1755" s="12">
        <v>0.46160401695227599</v>
      </c>
      <c r="P1755" s="12">
        <v>92.524923905992694</v>
      </c>
      <c r="Q1755" s="12" t="s">
        <v>3715</v>
      </c>
      <c r="R1755" s="12" t="s">
        <v>3715</v>
      </c>
    </row>
    <row r="1756" spans="1:18" x14ac:dyDescent="0.2">
      <c r="A1756">
        <v>16397.692999999999</v>
      </c>
      <c r="B1756">
        <v>102603.787</v>
      </c>
      <c r="C1756" s="12">
        <v>14</v>
      </c>
      <c r="D1756" s="12">
        <v>14.2</v>
      </c>
      <c r="E1756" s="12">
        <v>4</v>
      </c>
      <c r="F1756" s="12">
        <v>29.6</v>
      </c>
      <c r="G1756" s="12">
        <v>39</v>
      </c>
      <c r="H1756" s="12">
        <v>24</v>
      </c>
      <c r="I1756" s="12">
        <v>15</v>
      </c>
      <c r="J1756" s="12">
        <v>0.37333333333333302</v>
      </c>
      <c r="K1756" s="12">
        <v>1.87</v>
      </c>
      <c r="L1756" s="12">
        <v>1.4429012345679</v>
      </c>
      <c r="M1756" s="12">
        <v>2.68</v>
      </c>
      <c r="N1756" s="12">
        <v>0.85736898395721906</v>
      </c>
      <c r="O1756" s="12">
        <v>0.46160401695227599</v>
      </c>
      <c r="P1756" s="12">
        <v>92.524923905992694</v>
      </c>
      <c r="Q1756" s="12" t="s">
        <v>3715</v>
      </c>
      <c r="R1756" s="12" t="s">
        <v>3715</v>
      </c>
    </row>
    <row r="1757" spans="1:18" x14ac:dyDescent="0.2">
      <c r="A1757">
        <v>16397.692999999999</v>
      </c>
      <c r="B1757">
        <v>102603.787</v>
      </c>
      <c r="C1757" s="12">
        <v>14</v>
      </c>
      <c r="D1757" s="12">
        <v>14.2</v>
      </c>
      <c r="E1757" s="12">
        <v>4</v>
      </c>
      <c r="F1757" s="12">
        <v>29.6</v>
      </c>
      <c r="G1757" s="12">
        <v>39</v>
      </c>
      <c r="H1757" s="12">
        <v>24</v>
      </c>
      <c r="I1757" s="12">
        <v>15</v>
      </c>
      <c r="J1757" s="12">
        <v>0.37333333333333302</v>
      </c>
      <c r="K1757" s="12">
        <v>1.87</v>
      </c>
      <c r="L1757" s="12">
        <v>1.4429012345679</v>
      </c>
      <c r="M1757" s="12">
        <v>2.68</v>
      </c>
      <c r="N1757" s="12">
        <v>0.85736898395721906</v>
      </c>
      <c r="O1757" s="12">
        <v>0.46160401695227599</v>
      </c>
      <c r="P1757" s="12">
        <v>92.524923905992694</v>
      </c>
      <c r="Q1757" s="12" t="s">
        <v>3715</v>
      </c>
      <c r="R1757" s="12" t="s">
        <v>3715</v>
      </c>
    </row>
    <row r="1758" spans="1:18" x14ac:dyDescent="0.2">
      <c r="A1758">
        <v>16380.737999999999</v>
      </c>
      <c r="B1758">
        <v>102659.746</v>
      </c>
      <c r="C1758" s="12">
        <v>19.5</v>
      </c>
      <c r="D1758" s="12">
        <v>19.7</v>
      </c>
      <c r="E1758" s="12">
        <v>4</v>
      </c>
      <c r="F1758" s="12">
        <v>23.9</v>
      </c>
      <c r="G1758" s="12">
        <v>38</v>
      </c>
      <c r="H1758" s="12">
        <v>23</v>
      </c>
      <c r="I1758" s="12">
        <v>15</v>
      </c>
      <c r="J1758" s="12">
        <v>5.9999999999999901E-2</v>
      </c>
      <c r="K1758" s="12">
        <v>1.86</v>
      </c>
      <c r="L1758" s="12">
        <v>1.5012106537530301</v>
      </c>
      <c r="M1758" s="12">
        <v>2.68</v>
      </c>
      <c r="N1758" s="12">
        <v>0.785225806451613</v>
      </c>
      <c r="O1758" s="12">
        <v>0.43984677098767699</v>
      </c>
      <c r="P1758" s="12">
        <v>81.571440308931102</v>
      </c>
      <c r="Q1758" s="12" t="s">
        <v>3715</v>
      </c>
      <c r="R1758" s="12" t="s">
        <v>3715</v>
      </c>
    </row>
    <row r="1759" spans="1:18" x14ac:dyDescent="0.2">
      <c r="A1759">
        <v>16380.737999999999</v>
      </c>
      <c r="B1759">
        <v>102659.746</v>
      </c>
      <c r="C1759" s="12">
        <v>19.5</v>
      </c>
      <c r="D1759" s="12">
        <v>19.7</v>
      </c>
      <c r="E1759" s="12">
        <v>4</v>
      </c>
      <c r="F1759" s="12">
        <v>23.9</v>
      </c>
      <c r="G1759" s="12">
        <v>38</v>
      </c>
      <c r="H1759" s="12">
        <v>23</v>
      </c>
      <c r="I1759" s="12">
        <v>15</v>
      </c>
      <c r="J1759" s="12">
        <v>5.9999999999999901E-2</v>
      </c>
      <c r="K1759" s="12">
        <v>1.86</v>
      </c>
      <c r="L1759" s="12">
        <v>1.5012106537530301</v>
      </c>
      <c r="M1759" s="12">
        <v>2.68</v>
      </c>
      <c r="N1759" s="12">
        <v>0.785225806451613</v>
      </c>
      <c r="O1759" s="12">
        <v>0.43984677098767699</v>
      </c>
      <c r="P1759" s="12">
        <v>81.571440308931102</v>
      </c>
      <c r="Q1759" s="12" t="s">
        <v>3715</v>
      </c>
      <c r="R1759" s="12" t="s">
        <v>3715</v>
      </c>
    </row>
    <row r="1760" spans="1:18" x14ac:dyDescent="0.2">
      <c r="A1760">
        <v>16380.737999999999</v>
      </c>
      <c r="B1760">
        <v>102659.746</v>
      </c>
      <c r="C1760" s="12">
        <v>19.5</v>
      </c>
      <c r="D1760" s="12">
        <v>19.7</v>
      </c>
      <c r="E1760" s="12">
        <v>4</v>
      </c>
      <c r="F1760" s="12">
        <v>23.9</v>
      </c>
      <c r="G1760" s="12">
        <v>38</v>
      </c>
      <c r="H1760" s="12">
        <v>23</v>
      </c>
      <c r="I1760" s="12">
        <v>15</v>
      </c>
      <c r="J1760" s="12">
        <v>5.9999999999999901E-2</v>
      </c>
      <c r="K1760" s="12">
        <v>1.86</v>
      </c>
      <c r="L1760" s="12">
        <v>1.5012106537530301</v>
      </c>
      <c r="M1760" s="12">
        <v>2.68</v>
      </c>
      <c r="N1760" s="12">
        <v>0.785225806451613</v>
      </c>
      <c r="O1760" s="12">
        <v>0.43984677098767699</v>
      </c>
      <c r="P1760" s="12">
        <v>81.571440308931102</v>
      </c>
      <c r="Q1760" s="12" t="s">
        <v>3715</v>
      </c>
      <c r="R1760" s="12" t="s">
        <v>3715</v>
      </c>
    </row>
    <row r="1761" spans="1:18" x14ac:dyDescent="0.2">
      <c r="A1761">
        <v>19456.095000000001</v>
      </c>
      <c r="B1761">
        <v>98205.198000000004</v>
      </c>
      <c r="C1761" s="12">
        <v>33.200000000000003</v>
      </c>
      <c r="D1761" s="12">
        <v>33.6</v>
      </c>
      <c r="E1761" s="12">
        <v>4</v>
      </c>
      <c r="F1761" s="12">
        <v>23.2</v>
      </c>
      <c r="G1761" s="12">
        <v>39</v>
      </c>
      <c r="H1761" s="12">
        <v>24</v>
      </c>
      <c r="I1761" s="12">
        <v>15</v>
      </c>
      <c r="J1761" s="12">
        <v>-5.3333333333333399E-2</v>
      </c>
      <c r="K1761" s="12">
        <v>2.02</v>
      </c>
      <c r="L1761" s="12">
        <v>1.63961038961039</v>
      </c>
      <c r="M1761" s="12">
        <v>2.68</v>
      </c>
      <c r="N1761" s="12">
        <v>0.63453465346534699</v>
      </c>
      <c r="O1761" s="12">
        <v>0.38820507850358599</v>
      </c>
      <c r="P1761" s="12">
        <v>97.986768193733596</v>
      </c>
      <c r="Q1761" s="12" t="s">
        <v>3715</v>
      </c>
      <c r="R1761" s="12" t="s">
        <v>3715</v>
      </c>
    </row>
    <row r="1762" spans="1:18" x14ac:dyDescent="0.2">
      <c r="A1762">
        <v>19238.871999999999</v>
      </c>
      <c r="B1762">
        <v>98194.452999999994</v>
      </c>
      <c r="C1762" s="12">
        <v>12.6</v>
      </c>
      <c r="D1762" s="12">
        <v>13</v>
      </c>
      <c r="E1762" s="12">
        <v>4</v>
      </c>
      <c r="F1762" s="12">
        <v>33.700000000000003</v>
      </c>
      <c r="G1762" s="12">
        <v>38</v>
      </c>
      <c r="H1762" s="12">
        <v>22</v>
      </c>
      <c r="I1762" s="12">
        <v>16</v>
      </c>
      <c r="J1762" s="12">
        <v>0.73124999999999996</v>
      </c>
      <c r="K1762" s="12">
        <v>1.92</v>
      </c>
      <c r="L1762" s="12">
        <v>1.43605086013463</v>
      </c>
      <c r="M1762" s="12">
        <v>2.69</v>
      </c>
      <c r="N1762" s="12">
        <v>0.87319270833333396</v>
      </c>
      <c r="O1762" s="12">
        <v>0.46615209660422702</v>
      </c>
      <c r="P1762" s="12">
        <v>100</v>
      </c>
      <c r="Q1762" s="12" t="s">
        <v>3715</v>
      </c>
      <c r="R1762" s="12" t="s">
        <v>3715</v>
      </c>
    </row>
    <row r="1763" spans="1:18" x14ac:dyDescent="0.2">
      <c r="A1763">
        <v>19366.295999999998</v>
      </c>
      <c r="B1763">
        <v>98139.198999999993</v>
      </c>
      <c r="C1763" s="12">
        <v>16.5</v>
      </c>
      <c r="D1763" s="12">
        <v>16.7</v>
      </c>
      <c r="E1763" s="12">
        <v>4</v>
      </c>
      <c r="F1763" s="12">
        <v>11.6</v>
      </c>
      <c r="G1763" s="12">
        <v>30</v>
      </c>
      <c r="H1763" s="12">
        <v>17</v>
      </c>
      <c r="I1763" s="12">
        <v>13</v>
      </c>
      <c r="J1763" s="12">
        <v>-0.41538461538461502</v>
      </c>
      <c r="K1763" s="12">
        <v>2.25</v>
      </c>
      <c r="L1763" s="12">
        <v>2.0161290322580601</v>
      </c>
      <c r="M1763" s="12">
        <v>2.68</v>
      </c>
      <c r="N1763" s="12">
        <v>0.32928000000000002</v>
      </c>
      <c r="O1763" s="12">
        <v>0.24771304766490099</v>
      </c>
      <c r="P1763" s="12">
        <v>94.4120505344994</v>
      </c>
      <c r="Q1763" s="12" t="s">
        <v>3715</v>
      </c>
      <c r="R1763" s="12" t="s">
        <v>3715</v>
      </c>
    </row>
    <row r="1764" spans="1:18" x14ac:dyDescent="0.2">
      <c r="A1764">
        <v>19256.162</v>
      </c>
      <c r="B1764">
        <v>98146.316999999995</v>
      </c>
      <c r="C1764" s="12">
        <v>32.6</v>
      </c>
      <c r="D1764" s="12">
        <v>32.799999999999997</v>
      </c>
      <c r="E1764" s="12">
        <v>4</v>
      </c>
      <c r="F1764" s="12">
        <v>12.6</v>
      </c>
      <c r="G1764" s="12">
        <v>30</v>
      </c>
      <c r="H1764" s="12">
        <v>19</v>
      </c>
      <c r="I1764" s="12">
        <v>11</v>
      </c>
      <c r="J1764" s="12">
        <v>-0.58181818181818201</v>
      </c>
      <c r="K1764" s="12">
        <v>1.8</v>
      </c>
      <c r="L1764" s="12">
        <v>1.59857904085258</v>
      </c>
      <c r="M1764" s="12">
        <v>2.66</v>
      </c>
      <c r="N1764" s="12">
        <v>0.663977777777778</v>
      </c>
      <c r="O1764" s="12">
        <v>0.39903043576970798</v>
      </c>
      <c r="P1764" s="12">
        <v>50.477592958264999</v>
      </c>
      <c r="Q1764" s="12" t="s">
        <v>3715</v>
      </c>
      <c r="R1764" s="12" t="s">
        <v>3715</v>
      </c>
    </row>
    <row r="1765" spans="1:18" x14ac:dyDescent="0.2">
      <c r="A1765">
        <v>18856.241000000002</v>
      </c>
      <c r="B1765">
        <v>98145.402000000002</v>
      </c>
      <c r="C1765" s="12">
        <v>22.4</v>
      </c>
      <c r="D1765" s="12">
        <v>22.6</v>
      </c>
      <c r="E1765" s="12">
        <v>4</v>
      </c>
      <c r="F1765" s="12">
        <v>23.5</v>
      </c>
      <c r="G1765" s="12">
        <v>34</v>
      </c>
      <c r="H1765" s="12">
        <v>21</v>
      </c>
      <c r="I1765" s="12">
        <v>13</v>
      </c>
      <c r="J1765" s="12">
        <v>0.19230769230769201</v>
      </c>
      <c r="K1765" s="12">
        <v>1.96</v>
      </c>
      <c r="L1765" s="12">
        <v>1.58704453441296</v>
      </c>
      <c r="M1765" s="12">
        <v>2.66</v>
      </c>
      <c r="N1765" s="12">
        <v>0.67607142857142899</v>
      </c>
      <c r="O1765" s="12">
        <v>0.40336671638610699</v>
      </c>
      <c r="P1765" s="12">
        <v>92.460644479661894</v>
      </c>
      <c r="Q1765" s="12" t="s">
        <v>3715</v>
      </c>
      <c r="R1765" s="12" t="s">
        <v>3715</v>
      </c>
    </row>
    <row r="1766" spans="1:18" x14ac:dyDescent="0.2">
      <c r="A1766">
        <v>19496.885999999999</v>
      </c>
      <c r="B1766">
        <v>98045.222999999998</v>
      </c>
      <c r="C1766" s="12">
        <v>18.100000000000001</v>
      </c>
      <c r="D1766" s="12">
        <v>18.3</v>
      </c>
      <c r="E1766" s="12">
        <v>4</v>
      </c>
      <c r="F1766" s="12">
        <v>24.9</v>
      </c>
      <c r="G1766" s="12">
        <v>35</v>
      </c>
      <c r="H1766" s="12">
        <v>20</v>
      </c>
      <c r="I1766" s="12">
        <v>15</v>
      </c>
      <c r="J1766" s="12">
        <v>0.32666666666666699</v>
      </c>
      <c r="K1766" s="12">
        <v>1.95</v>
      </c>
      <c r="L1766" s="12">
        <v>1.5612489991993601</v>
      </c>
      <c r="M1766" s="12">
        <v>2.69</v>
      </c>
      <c r="N1766" s="12">
        <v>0.72297948717948701</v>
      </c>
      <c r="O1766" s="12">
        <v>0.41961003747235698</v>
      </c>
      <c r="P1766" s="12">
        <v>92.645782055737996</v>
      </c>
      <c r="Q1766" s="12" t="s">
        <v>3715</v>
      </c>
      <c r="R1766" s="12" t="s">
        <v>3715</v>
      </c>
    </row>
    <row r="1767" spans="1:18" x14ac:dyDescent="0.2">
      <c r="A1767">
        <v>14850.19</v>
      </c>
      <c r="B1767">
        <v>102723.79</v>
      </c>
      <c r="C1767" s="12">
        <v>17.399999999999999</v>
      </c>
      <c r="D1767" s="12">
        <v>17.600000000000001</v>
      </c>
      <c r="E1767" s="12">
        <v>4</v>
      </c>
      <c r="F1767" s="12">
        <v>13.7</v>
      </c>
      <c r="G1767" s="12">
        <v>34.5</v>
      </c>
      <c r="H1767" s="12">
        <v>20.3</v>
      </c>
      <c r="I1767" s="12">
        <v>14.2</v>
      </c>
      <c r="J1767" s="12">
        <v>-0.46478873239436602</v>
      </c>
      <c r="K1767" s="12">
        <v>2.13</v>
      </c>
      <c r="L1767" s="12">
        <v>1.87335092348285</v>
      </c>
      <c r="M1767" s="12">
        <v>2.68</v>
      </c>
      <c r="N1767" s="12">
        <v>0.43059154929577498</v>
      </c>
      <c r="O1767" s="12">
        <v>0.30098846138699598</v>
      </c>
      <c r="P1767" s="12">
        <v>85.268742640324405</v>
      </c>
      <c r="Q1767" s="12" t="s">
        <v>3715</v>
      </c>
      <c r="R1767" s="12" t="s">
        <v>3715</v>
      </c>
    </row>
    <row r="1768" spans="1:18" x14ac:dyDescent="0.2">
      <c r="A1768">
        <v>14849.82</v>
      </c>
      <c r="B1768">
        <v>102818.45</v>
      </c>
      <c r="C1768" s="12">
        <v>37.299999999999997</v>
      </c>
      <c r="D1768" s="12">
        <v>37.5</v>
      </c>
      <c r="E1768" s="12">
        <v>4</v>
      </c>
      <c r="F1768" s="12">
        <v>26.6</v>
      </c>
      <c r="G1768" s="12">
        <v>39</v>
      </c>
      <c r="H1768" s="12">
        <v>24</v>
      </c>
      <c r="I1768" s="12">
        <v>15</v>
      </c>
      <c r="J1768" s="12">
        <v>0.17333333333333301</v>
      </c>
      <c r="K1768" s="12">
        <v>1.79</v>
      </c>
      <c r="L1768" s="12">
        <v>1.41390205371248</v>
      </c>
      <c r="M1768" s="12">
        <v>2.68</v>
      </c>
      <c r="N1768" s="12">
        <v>0.89546368715083802</v>
      </c>
      <c r="O1768" s="12">
        <v>0.47242460682370102</v>
      </c>
      <c r="P1768" s="12">
        <v>79.610151726891601</v>
      </c>
      <c r="Q1768" s="12" t="s">
        <v>3715</v>
      </c>
      <c r="R1768" s="12" t="s">
        <v>3715</v>
      </c>
    </row>
    <row r="1769" spans="1:18" x14ac:dyDescent="0.2">
      <c r="A1769">
        <v>14840.24</v>
      </c>
      <c r="B1769">
        <v>102752.78</v>
      </c>
      <c r="C1769" s="12">
        <v>24.9</v>
      </c>
      <c r="D1769" s="12">
        <v>25.1</v>
      </c>
      <c r="E1769" s="12">
        <v>4</v>
      </c>
      <c r="F1769" s="12">
        <v>28.7</v>
      </c>
      <c r="G1769" s="12">
        <v>47</v>
      </c>
      <c r="H1769" s="12">
        <v>31.2</v>
      </c>
      <c r="I1769" s="12">
        <v>15.8</v>
      </c>
      <c r="J1769" s="12">
        <v>-0.158227848101266</v>
      </c>
      <c r="K1769" s="12">
        <v>1.85</v>
      </c>
      <c r="L1769" s="12">
        <v>1.43745143745144</v>
      </c>
      <c r="M1769" s="12">
        <v>2.68</v>
      </c>
      <c r="N1769" s="12">
        <v>0.86441081081081095</v>
      </c>
      <c r="O1769" s="12">
        <v>0.46363752333901598</v>
      </c>
      <c r="P1769" s="12">
        <v>88.980839940969005</v>
      </c>
      <c r="Q1769" s="12" t="s">
        <v>3715</v>
      </c>
      <c r="R1769" s="12" t="s">
        <v>3715</v>
      </c>
    </row>
    <row r="1770" spans="1:18" x14ac:dyDescent="0.2">
      <c r="A1770">
        <v>14822.96</v>
      </c>
      <c r="B1770">
        <v>102794.46</v>
      </c>
      <c r="C1770" s="12">
        <v>14.3</v>
      </c>
      <c r="D1770" s="12">
        <v>14.5</v>
      </c>
      <c r="E1770" s="12">
        <v>4</v>
      </c>
      <c r="F1770" s="12">
        <v>22.4</v>
      </c>
      <c r="G1770" s="12">
        <v>38</v>
      </c>
      <c r="H1770" s="12">
        <v>21.9</v>
      </c>
      <c r="I1770" s="12">
        <v>16.100000000000001</v>
      </c>
      <c r="J1770" s="12">
        <v>3.1055900621118002E-2</v>
      </c>
      <c r="K1770" s="12">
        <v>2.0499999999999998</v>
      </c>
      <c r="L1770" s="12">
        <v>1.67483660130719</v>
      </c>
      <c r="M1770" s="12">
        <v>2.7</v>
      </c>
      <c r="N1770" s="12">
        <v>0.61209756097560997</v>
      </c>
      <c r="O1770" s="12">
        <v>0.379690147664004</v>
      </c>
      <c r="P1770" s="12">
        <v>98.807778131973194</v>
      </c>
      <c r="Q1770" s="12" t="s">
        <v>3715</v>
      </c>
      <c r="R1770" s="12" t="s">
        <v>3715</v>
      </c>
    </row>
    <row r="1771" spans="1:18" x14ac:dyDescent="0.2">
      <c r="A1771">
        <v>14761.1</v>
      </c>
      <c r="B1771">
        <v>102816.57</v>
      </c>
      <c r="C1771" s="12">
        <v>23.2</v>
      </c>
      <c r="D1771" s="12">
        <v>23.4</v>
      </c>
      <c r="E1771" s="12">
        <v>4</v>
      </c>
      <c r="F1771" s="12">
        <v>24.8</v>
      </c>
      <c r="G1771" s="12">
        <v>41.5</v>
      </c>
      <c r="H1771" s="12">
        <v>26.3</v>
      </c>
      <c r="I1771" s="12">
        <v>15.2</v>
      </c>
      <c r="J1771" s="12">
        <v>-9.8684210526315805E-2</v>
      </c>
      <c r="K1771" s="12">
        <v>1.78</v>
      </c>
      <c r="L1771" s="12">
        <v>1.42628205128205</v>
      </c>
      <c r="M1771" s="12">
        <v>2.68</v>
      </c>
      <c r="N1771" s="12">
        <v>0.87901123595505604</v>
      </c>
      <c r="O1771" s="12">
        <v>0.46780520474550302</v>
      </c>
      <c r="P1771" s="12">
        <v>75.612230289395697</v>
      </c>
      <c r="Q1771" s="12" t="s">
        <v>3715</v>
      </c>
      <c r="R1771" s="12" t="s">
        <v>3715</v>
      </c>
    </row>
    <row r="1772" spans="1:18" x14ac:dyDescent="0.2">
      <c r="A1772">
        <v>14661.29</v>
      </c>
      <c r="B1772">
        <v>102817.63</v>
      </c>
      <c r="C1772" s="12">
        <v>15</v>
      </c>
      <c r="D1772" s="12">
        <v>15.2</v>
      </c>
      <c r="E1772" s="12">
        <v>4</v>
      </c>
      <c r="F1772" s="12">
        <v>31.6</v>
      </c>
      <c r="G1772" s="12">
        <v>35</v>
      </c>
      <c r="H1772" s="12">
        <v>21</v>
      </c>
      <c r="I1772" s="12">
        <v>14</v>
      </c>
      <c r="J1772" s="12">
        <v>0.75714285714285701</v>
      </c>
      <c r="K1772" s="12">
        <v>1.91</v>
      </c>
      <c r="L1772" s="12">
        <v>1.4513677811550101</v>
      </c>
      <c r="M1772" s="12">
        <v>2.68</v>
      </c>
      <c r="N1772" s="12">
        <v>0.84653403141361305</v>
      </c>
      <c r="O1772" s="12">
        <v>0.458444857777979</v>
      </c>
      <c r="P1772" s="12">
        <v>100</v>
      </c>
      <c r="Q1772" s="12" t="s">
        <v>3715</v>
      </c>
      <c r="R1772" s="12" t="s">
        <v>3715</v>
      </c>
    </row>
    <row r="1773" spans="1:18" x14ac:dyDescent="0.2">
      <c r="A1773">
        <v>14535.57</v>
      </c>
      <c r="B1773">
        <v>102856.69</v>
      </c>
      <c r="C1773" s="12">
        <v>18</v>
      </c>
      <c r="D1773" s="12">
        <v>18.2</v>
      </c>
      <c r="E1773" s="12">
        <v>4</v>
      </c>
      <c r="F1773" s="12">
        <v>16.399999999999999</v>
      </c>
      <c r="G1773" s="12">
        <v>29.8</v>
      </c>
      <c r="H1773" s="12">
        <v>17.8</v>
      </c>
      <c r="I1773" s="12">
        <v>12</v>
      </c>
      <c r="J1773" s="12">
        <v>-0.116666666666667</v>
      </c>
      <c r="K1773" s="12">
        <v>2.1</v>
      </c>
      <c r="L1773" s="12">
        <v>1.80412371134021</v>
      </c>
      <c r="M1773" s="12">
        <v>2.67</v>
      </c>
      <c r="N1773" s="12">
        <v>0.479942857142857</v>
      </c>
      <c r="O1773" s="12">
        <v>0.32429823545310599</v>
      </c>
      <c r="P1773" s="12">
        <v>91.235861412072893</v>
      </c>
      <c r="Q1773" s="12" t="s">
        <v>3715</v>
      </c>
      <c r="R1773" s="12" t="s">
        <v>3715</v>
      </c>
    </row>
    <row r="1774" spans="1:18" x14ac:dyDescent="0.2">
      <c r="A1774">
        <v>14827.82</v>
      </c>
      <c r="B1774">
        <v>102782.54</v>
      </c>
      <c r="C1774" s="12">
        <v>16.899999999999999</v>
      </c>
      <c r="D1774" s="12">
        <v>17.100000000000001</v>
      </c>
      <c r="E1774" s="12">
        <v>4</v>
      </c>
      <c r="F1774" s="12">
        <v>19.7</v>
      </c>
      <c r="G1774" s="12">
        <v>32.5</v>
      </c>
      <c r="H1774" s="12">
        <v>19.5</v>
      </c>
      <c r="I1774" s="12">
        <v>13</v>
      </c>
      <c r="J1774" s="12">
        <v>1.53846153846153E-2</v>
      </c>
      <c r="K1774" s="12">
        <v>2.04</v>
      </c>
      <c r="L1774" s="12">
        <v>1.7042606516290699</v>
      </c>
      <c r="M1774" s="12">
        <v>2.69</v>
      </c>
      <c r="N1774" s="12">
        <v>0.57839705882352899</v>
      </c>
      <c r="O1774" s="12">
        <v>0.366445854412984</v>
      </c>
      <c r="P1774" s="12">
        <v>91.620452060715493</v>
      </c>
      <c r="Q1774" s="12" t="s">
        <v>3715</v>
      </c>
      <c r="R1774" s="12" t="s">
        <v>3715</v>
      </c>
    </row>
    <row r="1775" spans="1:18" x14ac:dyDescent="0.2">
      <c r="A1775">
        <v>14388.715</v>
      </c>
      <c r="B1775">
        <v>102235.334</v>
      </c>
      <c r="C1775" s="12">
        <v>14.8</v>
      </c>
      <c r="D1775" s="12">
        <v>15</v>
      </c>
      <c r="E1775" s="12">
        <v>4</v>
      </c>
      <c r="F1775" s="12">
        <v>36.6</v>
      </c>
      <c r="G1775" s="12">
        <v>37.799999999999997</v>
      </c>
      <c r="H1775" s="12">
        <v>23</v>
      </c>
      <c r="I1775" s="12">
        <v>14.799999999999997</v>
      </c>
      <c r="J1775" s="12">
        <v>0.91891891891891897</v>
      </c>
      <c r="K1775" s="12">
        <v>1.75</v>
      </c>
      <c r="L1775" s="12">
        <v>1.2811127379209399</v>
      </c>
      <c r="M1775" s="12">
        <v>2.68</v>
      </c>
      <c r="N1775" s="12">
        <v>1.0919314285714301</v>
      </c>
      <c r="O1775" s="12">
        <v>0.52197285898472501</v>
      </c>
      <c r="P1775" s="12">
        <v>97.625369012475005</v>
      </c>
      <c r="Q1775" s="12" t="s">
        <v>3715</v>
      </c>
      <c r="R1775" s="12" t="s">
        <v>3715</v>
      </c>
    </row>
    <row r="1776" spans="1:18" x14ac:dyDescent="0.2">
      <c r="A1776">
        <v>14367.227000000001</v>
      </c>
      <c r="B1776">
        <v>102239.216</v>
      </c>
      <c r="C1776" s="12">
        <v>14.6</v>
      </c>
      <c r="D1776" s="12">
        <v>14.8</v>
      </c>
      <c r="E1776" s="12">
        <v>4</v>
      </c>
      <c r="F1776" s="12">
        <v>25.6</v>
      </c>
      <c r="G1776" s="12">
        <v>40.5</v>
      </c>
      <c r="H1776" s="12">
        <v>24.1</v>
      </c>
      <c r="I1776" s="12">
        <v>16.399999999999999</v>
      </c>
      <c r="J1776" s="12">
        <v>9.1463414634146395E-2</v>
      </c>
      <c r="K1776" s="12">
        <v>1.76</v>
      </c>
      <c r="L1776" s="12">
        <v>1.4012738853503199</v>
      </c>
      <c r="M1776" s="12">
        <v>2.69</v>
      </c>
      <c r="N1776" s="12">
        <v>0.91968181818181804</v>
      </c>
      <c r="O1776" s="12">
        <v>0.479080340018469</v>
      </c>
      <c r="P1776" s="12">
        <v>80.960955231075204</v>
      </c>
      <c r="Q1776" s="12" t="s">
        <v>3715</v>
      </c>
      <c r="R1776" s="12" t="s">
        <v>3715</v>
      </c>
    </row>
    <row r="1777" spans="1:18" x14ac:dyDescent="0.2">
      <c r="A1777">
        <v>14442.313</v>
      </c>
      <c r="B1777">
        <v>102286.75</v>
      </c>
      <c r="C1777" s="12">
        <v>10.199999999999999</v>
      </c>
      <c r="D1777" s="12">
        <v>10.4</v>
      </c>
      <c r="E1777" s="12">
        <v>4</v>
      </c>
      <c r="F1777" s="12">
        <v>15.9</v>
      </c>
      <c r="G1777" s="12">
        <v>29.8</v>
      </c>
      <c r="H1777" s="12">
        <v>18.600000000000001</v>
      </c>
      <c r="I1777" s="12">
        <v>11.2</v>
      </c>
      <c r="J1777" s="12">
        <v>-0.24107142857142899</v>
      </c>
      <c r="K1777" s="12">
        <v>2.02</v>
      </c>
      <c r="L1777" s="12">
        <v>1.7428817946505599</v>
      </c>
      <c r="M1777" s="12">
        <v>2.67</v>
      </c>
      <c r="N1777" s="12">
        <v>0.53194554455445497</v>
      </c>
      <c r="O1777" s="12">
        <v>0.34723528290241201</v>
      </c>
      <c r="P1777" s="12">
        <v>79.807041218020899</v>
      </c>
      <c r="Q1777" s="12" t="s">
        <v>3715</v>
      </c>
      <c r="R1777" s="12" t="s">
        <v>3715</v>
      </c>
    </row>
    <row r="1778" spans="1:18" x14ac:dyDescent="0.2">
      <c r="A1778">
        <v>14378.076999999999</v>
      </c>
      <c r="B1778">
        <v>102298.58900000001</v>
      </c>
      <c r="C1778" s="12">
        <v>12.8</v>
      </c>
      <c r="D1778" s="12">
        <v>13</v>
      </c>
      <c r="E1778" s="12">
        <v>4</v>
      </c>
      <c r="F1778" s="12">
        <v>25.2</v>
      </c>
      <c r="G1778" s="12">
        <v>35.200000000000003</v>
      </c>
      <c r="H1778" s="12">
        <v>21.7</v>
      </c>
      <c r="I1778" s="12">
        <v>13.500000000000004</v>
      </c>
      <c r="J1778" s="12">
        <v>0.25925925925925902</v>
      </c>
      <c r="K1778" s="12">
        <v>1.78</v>
      </c>
      <c r="L1778" s="12">
        <v>1.42172523961661</v>
      </c>
      <c r="M1778" s="12">
        <v>2.67</v>
      </c>
      <c r="N1778" s="12">
        <v>0.878</v>
      </c>
      <c r="O1778" s="12">
        <v>0.46751863684771</v>
      </c>
      <c r="P1778" s="12">
        <v>76.633257403189106</v>
      </c>
      <c r="Q1778" s="12" t="s">
        <v>3715</v>
      </c>
      <c r="R1778" s="12" t="s">
        <v>3715</v>
      </c>
    </row>
    <row r="1779" spans="1:18" x14ac:dyDescent="0.2">
      <c r="A1779">
        <v>14395.905000000001</v>
      </c>
      <c r="B1779">
        <v>102274.01300000001</v>
      </c>
      <c r="C1779" s="12">
        <v>12.7</v>
      </c>
      <c r="D1779" s="12">
        <v>12.9</v>
      </c>
      <c r="E1779" s="12">
        <v>4</v>
      </c>
      <c r="F1779" s="12">
        <v>23.5</v>
      </c>
      <c r="G1779" s="12">
        <v>36.799999999999997</v>
      </c>
      <c r="H1779" s="12">
        <v>22.4</v>
      </c>
      <c r="I1779" s="12">
        <v>14.399999999999999</v>
      </c>
      <c r="J1779" s="12">
        <v>7.6388888888889006E-2</v>
      </c>
      <c r="K1779" s="12">
        <v>1.77</v>
      </c>
      <c r="L1779" s="12">
        <v>1.4331983805668</v>
      </c>
      <c r="M1779" s="12">
        <v>2.68</v>
      </c>
      <c r="N1779" s="12">
        <v>0.86994350282485899</v>
      </c>
      <c r="O1779" s="12">
        <v>0.465224484863134</v>
      </c>
      <c r="P1779" s="12">
        <v>72.3955059098584</v>
      </c>
      <c r="Q1779" s="12" t="s">
        <v>3715</v>
      </c>
      <c r="R1779" s="12" t="s">
        <v>3715</v>
      </c>
    </row>
    <row r="1780" spans="1:18" x14ac:dyDescent="0.2">
      <c r="A1780">
        <v>16500.981</v>
      </c>
      <c r="B1780">
        <v>102416.93</v>
      </c>
      <c r="C1780" s="12">
        <v>10.8</v>
      </c>
      <c r="D1780" s="12">
        <v>11</v>
      </c>
      <c r="E1780" s="12">
        <v>4</v>
      </c>
      <c r="F1780" s="12">
        <v>27.6</v>
      </c>
      <c r="G1780" s="12">
        <v>33</v>
      </c>
      <c r="H1780" s="12">
        <v>19</v>
      </c>
      <c r="I1780" s="12">
        <v>14</v>
      </c>
      <c r="J1780" s="12">
        <v>0.61428571428571399</v>
      </c>
      <c r="K1780" s="12">
        <v>1.92</v>
      </c>
      <c r="L1780" s="12">
        <v>1.50470219435737</v>
      </c>
      <c r="M1780" s="12">
        <v>2.64</v>
      </c>
      <c r="N1780" s="12">
        <v>0.75449999999999995</v>
      </c>
      <c r="O1780" s="12">
        <v>0.43003704759190697</v>
      </c>
      <c r="P1780" s="12">
        <v>96.572564612326005</v>
      </c>
      <c r="Q1780" s="12" t="s">
        <v>3715</v>
      </c>
      <c r="R1780" s="12" t="s">
        <v>3715</v>
      </c>
    </row>
    <row r="1781" spans="1:18" x14ac:dyDescent="0.2">
      <c r="A1781">
        <v>16500.981</v>
      </c>
      <c r="B1781">
        <v>102416.93</v>
      </c>
      <c r="C1781" s="12">
        <v>10.8</v>
      </c>
      <c r="D1781" s="12">
        <v>11</v>
      </c>
      <c r="E1781" s="12">
        <v>4</v>
      </c>
      <c r="F1781" s="12">
        <v>27.6</v>
      </c>
      <c r="G1781" s="12">
        <v>33</v>
      </c>
      <c r="H1781" s="12">
        <v>19</v>
      </c>
      <c r="I1781" s="12">
        <v>14</v>
      </c>
      <c r="J1781" s="12">
        <v>0.61428571428571399</v>
      </c>
      <c r="K1781" s="12">
        <v>1.92</v>
      </c>
      <c r="L1781" s="12">
        <v>1.50470219435737</v>
      </c>
      <c r="M1781" s="12">
        <v>2.64</v>
      </c>
      <c r="N1781" s="12">
        <v>0.75449999999999995</v>
      </c>
      <c r="O1781" s="12">
        <v>0.43003704759190697</v>
      </c>
      <c r="P1781" s="12">
        <v>96.572564612326005</v>
      </c>
      <c r="Q1781" s="12" t="s">
        <v>3715</v>
      </c>
      <c r="R1781" s="12" t="s">
        <v>3715</v>
      </c>
    </row>
    <row r="1782" spans="1:18" x14ac:dyDescent="0.2">
      <c r="A1782">
        <v>16484.236000000001</v>
      </c>
      <c r="B1782">
        <v>102475.626</v>
      </c>
      <c r="C1782" s="12">
        <v>20</v>
      </c>
      <c r="D1782" s="12">
        <v>20.2</v>
      </c>
      <c r="E1782" s="12">
        <v>4</v>
      </c>
      <c r="F1782" s="12">
        <v>21.1</v>
      </c>
      <c r="G1782" s="12">
        <v>35</v>
      </c>
      <c r="H1782" s="12">
        <v>21</v>
      </c>
      <c r="I1782" s="12">
        <v>14</v>
      </c>
      <c r="J1782" s="12">
        <v>7.1428571428572398E-3</v>
      </c>
      <c r="K1782" s="12">
        <v>1.94</v>
      </c>
      <c r="L1782" s="12">
        <v>1.6019818331957101</v>
      </c>
      <c r="M1782" s="12">
        <v>2.68</v>
      </c>
      <c r="N1782" s="12">
        <v>0.67292783505154696</v>
      </c>
      <c r="O1782" s="12">
        <v>0.40224558462846799</v>
      </c>
      <c r="P1782" s="12">
        <v>84.032784876060902</v>
      </c>
      <c r="Q1782" s="12" t="s">
        <v>3715</v>
      </c>
      <c r="R1782" s="12" t="s">
        <v>3715</v>
      </c>
    </row>
    <row r="1783" spans="1:18" x14ac:dyDescent="0.2">
      <c r="A1783">
        <v>16484.236000000001</v>
      </c>
      <c r="B1783">
        <v>102475.626</v>
      </c>
      <c r="C1783" s="12">
        <v>20</v>
      </c>
      <c r="D1783" s="12">
        <v>20.2</v>
      </c>
      <c r="E1783" s="12">
        <v>4</v>
      </c>
      <c r="F1783" s="12">
        <v>21.1</v>
      </c>
      <c r="G1783" s="12">
        <v>35</v>
      </c>
      <c r="H1783" s="12">
        <v>21</v>
      </c>
      <c r="I1783" s="12">
        <v>14</v>
      </c>
      <c r="J1783" s="12">
        <v>7.1428571428572398E-3</v>
      </c>
      <c r="K1783" s="12">
        <v>1.94</v>
      </c>
      <c r="L1783" s="12">
        <v>1.6019818331957101</v>
      </c>
      <c r="M1783" s="12">
        <v>2.68</v>
      </c>
      <c r="N1783" s="12">
        <v>0.67292783505154696</v>
      </c>
      <c r="O1783" s="12">
        <v>0.40224558462846799</v>
      </c>
      <c r="P1783" s="12">
        <v>84.032784876060902</v>
      </c>
      <c r="Q1783" s="12" t="s">
        <v>3715</v>
      </c>
      <c r="R1783" s="12" t="s">
        <v>3715</v>
      </c>
    </row>
    <row r="1784" spans="1:18" x14ac:dyDescent="0.2">
      <c r="A1784">
        <v>16480.901999999998</v>
      </c>
      <c r="B1784">
        <v>102410.548</v>
      </c>
      <c r="C1784" s="12">
        <v>17.899999999999999</v>
      </c>
      <c r="D1784" s="12">
        <v>18.100000000000001</v>
      </c>
      <c r="E1784" s="12">
        <v>4</v>
      </c>
      <c r="F1784" s="12">
        <v>28.6</v>
      </c>
      <c r="G1784" s="12">
        <v>35</v>
      </c>
      <c r="H1784" s="12">
        <v>20</v>
      </c>
      <c r="I1784" s="12">
        <v>15</v>
      </c>
      <c r="J1784" s="12">
        <v>0.57333333333333303</v>
      </c>
      <c r="K1784" s="12">
        <v>1.95</v>
      </c>
      <c r="L1784" s="12">
        <v>1.5163297045101101</v>
      </c>
      <c r="M1784" s="12">
        <v>2.68</v>
      </c>
      <c r="N1784" s="12">
        <v>0.76742564102564104</v>
      </c>
      <c r="O1784" s="12">
        <v>0.43420533413801898</v>
      </c>
      <c r="P1784" s="12">
        <v>99.876777504543995</v>
      </c>
      <c r="Q1784" s="12" t="s">
        <v>3715</v>
      </c>
      <c r="R1784" s="12" t="s">
        <v>3715</v>
      </c>
    </row>
    <row r="1785" spans="1:18" x14ac:dyDescent="0.2">
      <c r="A1785">
        <v>16480.901999999998</v>
      </c>
      <c r="B1785">
        <v>102410.548</v>
      </c>
      <c r="C1785" s="12">
        <v>17.899999999999999</v>
      </c>
      <c r="D1785" s="12">
        <v>18.100000000000001</v>
      </c>
      <c r="E1785" s="12">
        <v>4</v>
      </c>
      <c r="F1785" s="12">
        <v>28.6</v>
      </c>
      <c r="G1785" s="12">
        <v>35</v>
      </c>
      <c r="H1785" s="12">
        <v>20</v>
      </c>
      <c r="I1785" s="12">
        <v>15</v>
      </c>
      <c r="J1785" s="12">
        <v>0.57333333333333303</v>
      </c>
      <c r="K1785" s="12">
        <v>1.95</v>
      </c>
      <c r="L1785" s="12">
        <v>1.5163297045101101</v>
      </c>
      <c r="M1785" s="12">
        <v>2.68</v>
      </c>
      <c r="N1785" s="12">
        <v>0.76742564102564104</v>
      </c>
      <c r="O1785" s="12">
        <v>0.43420533413801898</v>
      </c>
      <c r="P1785" s="12">
        <v>99.876777504543995</v>
      </c>
      <c r="Q1785" s="12" t="s">
        <v>3715</v>
      </c>
      <c r="R1785" s="12" t="s">
        <v>3715</v>
      </c>
    </row>
    <row r="1786" spans="1:18" x14ac:dyDescent="0.2">
      <c r="A1786">
        <v>16406.235000000001</v>
      </c>
      <c r="B1786">
        <v>102431.208</v>
      </c>
      <c r="C1786" s="12">
        <v>10</v>
      </c>
      <c r="D1786" s="12">
        <v>10.199999999999999</v>
      </c>
      <c r="E1786" s="12">
        <v>4</v>
      </c>
      <c r="F1786" s="12">
        <v>16.2</v>
      </c>
      <c r="G1786" s="12">
        <v>34</v>
      </c>
      <c r="H1786" s="12">
        <v>20</v>
      </c>
      <c r="I1786" s="12">
        <v>14</v>
      </c>
      <c r="J1786" s="12">
        <v>-0.27142857142857102</v>
      </c>
      <c r="K1786" s="12">
        <v>2.08</v>
      </c>
      <c r="L1786" s="12">
        <v>1.7900172117039601</v>
      </c>
      <c r="M1786" s="12">
        <v>2.67</v>
      </c>
      <c r="N1786" s="12">
        <v>0.49160576923076899</v>
      </c>
      <c r="O1786" s="12">
        <v>0.32958156865020299</v>
      </c>
      <c r="P1786" s="12">
        <v>87.985135055841297</v>
      </c>
      <c r="Q1786" s="12" t="s">
        <v>3715</v>
      </c>
      <c r="R1786" s="12" t="s">
        <v>3715</v>
      </c>
    </row>
    <row r="1787" spans="1:18" x14ac:dyDescent="0.2">
      <c r="A1787">
        <v>16406.235000000001</v>
      </c>
      <c r="B1787">
        <v>102431.208</v>
      </c>
      <c r="C1787" s="12">
        <v>10</v>
      </c>
      <c r="D1787" s="12">
        <v>10.199999999999999</v>
      </c>
      <c r="E1787" s="12">
        <v>4</v>
      </c>
      <c r="F1787" s="12">
        <v>16.2</v>
      </c>
      <c r="G1787" s="12">
        <v>34</v>
      </c>
      <c r="H1787" s="12">
        <v>20</v>
      </c>
      <c r="I1787" s="12">
        <v>14</v>
      </c>
      <c r="J1787" s="12">
        <v>-0.27142857142857102</v>
      </c>
      <c r="K1787" s="12">
        <v>2.08</v>
      </c>
      <c r="L1787" s="12">
        <v>1.7900172117039601</v>
      </c>
      <c r="M1787" s="12">
        <v>2.67</v>
      </c>
      <c r="N1787" s="12">
        <v>0.49160576923076899</v>
      </c>
      <c r="O1787" s="12">
        <v>0.32958156865020299</v>
      </c>
      <c r="P1787" s="12">
        <v>87.985135055841297</v>
      </c>
      <c r="Q1787" s="12" t="s">
        <v>3715</v>
      </c>
      <c r="R1787" s="12" t="s">
        <v>3715</v>
      </c>
    </row>
    <row r="1788" spans="1:18" x14ac:dyDescent="0.2">
      <c r="A1788">
        <v>16386.166000000001</v>
      </c>
      <c r="B1788">
        <v>102425.209</v>
      </c>
      <c r="C1788" s="12">
        <v>28</v>
      </c>
      <c r="D1788" s="12">
        <v>28.2</v>
      </c>
      <c r="E1788" s="12">
        <v>4</v>
      </c>
      <c r="F1788" s="12">
        <v>23.7</v>
      </c>
      <c r="G1788" s="12">
        <v>34</v>
      </c>
      <c r="H1788" s="12">
        <v>20</v>
      </c>
      <c r="I1788" s="12">
        <v>14</v>
      </c>
      <c r="J1788" s="12">
        <v>0.26428571428571401</v>
      </c>
      <c r="K1788" s="12">
        <v>1.95</v>
      </c>
      <c r="L1788" s="12">
        <v>1.5763945028294299</v>
      </c>
      <c r="M1788" s="12">
        <v>2.68</v>
      </c>
      <c r="N1788" s="12">
        <v>0.70008205128205203</v>
      </c>
      <c r="O1788" s="12">
        <v>0.41179309595917002</v>
      </c>
      <c r="P1788" s="12">
        <v>90.726508248117398</v>
      </c>
      <c r="Q1788" s="12" t="s">
        <v>3715</v>
      </c>
      <c r="R1788" s="12" t="s">
        <v>3715</v>
      </c>
    </row>
    <row r="1789" spans="1:18" x14ac:dyDescent="0.2">
      <c r="A1789">
        <v>16386.166000000001</v>
      </c>
      <c r="B1789">
        <v>102425.209</v>
      </c>
      <c r="C1789" s="12">
        <v>28</v>
      </c>
      <c r="D1789" s="12">
        <v>28.2</v>
      </c>
      <c r="E1789" s="12">
        <v>4</v>
      </c>
      <c r="F1789" s="12">
        <v>23.7</v>
      </c>
      <c r="G1789" s="12">
        <v>34</v>
      </c>
      <c r="H1789" s="12">
        <v>20</v>
      </c>
      <c r="I1789" s="12">
        <v>14</v>
      </c>
      <c r="J1789" s="12">
        <v>0.26428571428571401</v>
      </c>
      <c r="K1789" s="12">
        <v>1.95</v>
      </c>
      <c r="L1789" s="12">
        <v>1.5763945028294299</v>
      </c>
      <c r="M1789" s="12">
        <v>2.68</v>
      </c>
      <c r="N1789" s="12">
        <v>0.70008205128205203</v>
      </c>
      <c r="O1789" s="12">
        <v>0.41179309595917002</v>
      </c>
      <c r="P1789" s="12">
        <v>90.726508248117398</v>
      </c>
      <c r="Q1789" s="12" t="s">
        <v>3715</v>
      </c>
      <c r="R1789" s="12" t="s">
        <v>3715</v>
      </c>
    </row>
    <row r="1790" spans="1:18" x14ac:dyDescent="0.2">
      <c r="A1790">
        <v>16517.644</v>
      </c>
      <c r="B1790">
        <v>102507.269</v>
      </c>
      <c r="C1790" s="12">
        <v>14</v>
      </c>
      <c r="D1790" s="12">
        <v>14.2</v>
      </c>
      <c r="E1790" s="12">
        <v>4</v>
      </c>
      <c r="F1790" s="12">
        <v>29.6</v>
      </c>
      <c r="G1790" s="12">
        <v>39</v>
      </c>
      <c r="H1790" s="12">
        <v>24</v>
      </c>
      <c r="I1790" s="12">
        <v>15</v>
      </c>
      <c r="J1790" s="12">
        <v>0.37333333333333302</v>
      </c>
      <c r="K1790" s="12">
        <v>1.87</v>
      </c>
      <c r="L1790" s="12">
        <v>1.4429012345679</v>
      </c>
      <c r="M1790" s="12">
        <v>2.68</v>
      </c>
      <c r="N1790" s="12">
        <v>0.85736898395721906</v>
      </c>
      <c r="O1790" s="12">
        <v>0.46160401695227599</v>
      </c>
      <c r="P1790" s="12">
        <v>92.524923905992694</v>
      </c>
      <c r="Q1790" s="12" t="s">
        <v>3715</v>
      </c>
      <c r="R1790" s="12" t="s">
        <v>3715</v>
      </c>
    </row>
    <row r="1791" spans="1:18" x14ac:dyDescent="0.2">
      <c r="A1791">
        <v>16517.644</v>
      </c>
      <c r="B1791">
        <v>102507.269</v>
      </c>
      <c r="C1791" s="12">
        <v>14</v>
      </c>
      <c r="D1791" s="12">
        <v>14.2</v>
      </c>
      <c r="E1791" s="12">
        <v>4</v>
      </c>
      <c r="F1791" s="12">
        <v>29.6</v>
      </c>
      <c r="G1791" s="12">
        <v>39</v>
      </c>
      <c r="H1791" s="12">
        <v>24</v>
      </c>
      <c r="I1791" s="12">
        <v>15</v>
      </c>
      <c r="J1791" s="12">
        <v>0.37333333333333302</v>
      </c>
      <c r="K1791" s="12">
        <v>1.87</v>
      </c>
      <c r="L1791" s="12">
        <v>1.4429012345679</v>
      </c>
      <c r="M1791" s="12">
        <v>2.68</v>
      </c>
      <c r="N1791" s="12">
        <v>0.85736898395721906</v>
      </c>
      <c r="O1791" s="12">
        <v>0.46160401695227599</v>
      </c>
      <c r="P1791" s="12">
        <v>92.524923905992694</v>
      </c>
      <c r="Q1791" s="12" t="s">
        <v>3715</v>
      </c>
      <c r="R1791" s="12" t="s">
        <v>3715</v>
      </c>
    </row>
    <row r="1792" spans="1:18" x14ac:dyDescent="0.2">
      <c r="A1792">
        <v>16510.128000000001</v>
      </c>
      <c r="B1792">
        <v>102460.488</v>
      </c>
      <c r="C1792" s="12">
        <v>19.5</v>
      </c>
      <c r="D1792" s="12">
        <v>19.7</v>
      </c>
      <c r="E1792" s="12">
        <v>4</v>
      </c>
      <c r="F1792" s="12">
        <v>23.9</v>
      </c>
      <c r="G1792" s="12">
        <v>38</v>
      </c>
      <c r="H1792" s="12">
        <v>23</v>
      </c>
      <c r="I1792" s="12">
        <v>15</v>
      </c>
      <c r="J1792" s="12">
        <v>5.9999999999999901E-2</v>
      </c>
      <c r="K1792" s="12">
        <v>1.86</v>
      </c>
      <c r="L1792" s="12">
        <v>1.5012106537530301</v>
      </c>
      <c r="M1792" s="12">
        <v>2.68</v>
      </c>
      <c r="N1792" s="12">
        <v>0.785225806451613</v>
      </c>
      <c r="O1792" s="12">
        <v>0.43984677098767699</v>
      </c>
      <c r="P1792" s="12">
        <v>81.571440308931102</v>
      </c>
      <c r="Q1792" s="12" t="s">
        <v>3715</v>
      </c>
      <c r="R1792" s="12" t="s">
        <v>3715</v>
      </c>
    </row>
    <row r="1793" spans="1:18" x14ac:dyDescent="0.2">
      <c r="A1793">
        <v>16510.128000000001</v>
      </c>
      <c r="B1793">
        <v>102460.488</v>
      </c>
      <c r="C1793" s="12">
        <v>19.5</v>
      </c>
      <c r="D1793" s="12">
        <v>19.7</v>
      </c>
      <c r="E1793" s="12">
        <v>4</v>
      </c>
      <c r="F1793" s="12">
        <v>23.9</v>
      </c>
      <c r="G1793" s="12">
        <v>38</v>
      </c>
      <c r="H1793" s="12">
        <v>23</v>
      </c>
      <c r="I1793" s="12">
        <v>15</v>
      </c>
      <c r="J1793" s="12">
        <v>5.9999999999999901E-2</v>
      </c>
      <c r="K1793" s="12">
        <v>1.86</v>
      </c>
      <c r="L1793" s="12">
        <v>1.5012106537530301</v>
      </c>
      <c r="M1793" s="12">
        <v>2.68</v>
      </c>
      <c r="N1793" s="12">
        <v>0.785225806451613</v>
      </c>
      <c r="O1793" s="12">
        <v>0.43984677098767699</v>
      </c>
      <c r="P1793" s="12">
        <v>81.571440308931102</v>
      </c>
      <c r="Q1793" s="12" t="s">
        <v>3715</v>
      </c>
      <c r="R1793" s="12" t="s">
        <v>3715</v>
      </c>
    </row>
    <row r="1794" spans="1:18" x14ac:dyDescent="0.2">
      <c r="A1794">
        <v>16146.208000000001</v>
      </c>
      <c r="B1794">
        <v>102292.632</v>
      </c>
      <c r="C1794" s="12">
        <v>14.2</v>
      </c>
      <c r="D1794" s="12">
        <v>17.600000000000001</v>
      </c>
      <c r="E1794" s="12">
        <v>4</v>
      </c>
      <c r="F1794" s="12">
        <v>48.381999999999998</v>
      </c>
      <c r="G1794" s="12">
        <v>41.997</v>
      </c>
      <c r="H1794" s="12">
        <v>26.565000000000001</v>
      </c>
      <c r="I1794" s="12">
        <v>15.431999999999999</v>
      </c>
      <c r="J1794" s="12">
        <v>1.41375064800415</v>
      </c>
      <c r="K1794" s="12">
        <v>1.75</v>
      </c>
      <c r="L1794" s="12">
        <v>1.1779999999999999</v>
      </c>
      <c r="M1794" s="12">
        <v>2.72</v>
      </c>
      <c r="N1794" s="12">
        <v>1.4339999999999999</v>
      </c>
      <c r="O1794" s="12">
        <v>0.58916999999999997</v>
      </c>
      <c r="P1794" s="12">
        <v>97.543000000000006</v>
      </c>
      <c r="Q1794" s="12" t="s">
        <v>3715</v>
      </c>
      <c r="R1794" s="12" t="s">
        <v>3715</v>
      </c>
    </row>
    <row r="1795" spans="1:18" x14ac:dyDescent="0.2">
      <c r="A1795">
        <v>19115.580000000002</v>
      </c>
      <c r="B1795">
        <v>98544.26</v>
      </c>
      <c r="C1795" s="12">
        <v>17.7</v>
      </c>
      <c r="D1795" s="12">
        <v>17.899999999999999</v>
      </c>
      <c r="E1795" s="12">
        <v>6</v>
      </c>
      <c r="F1795" s="12">
        <v>24.3</v>
      </c>
      <c r="G1795" s="12">
        <v>34.1</v>
      </c>
      <c r="H1795" s="12">
        <v>21.8</v>
      </c>
      <c r="I1795" s="12">
        <v>12.3</v>
      </c>
      <c r="J1795" s="12">
        <v>0.203252032520325</v>
      </c>
      <c r="K1795" s="12">
        <v>1.84</v>
      </c>
      <c r="L1795" s="12">
        <v>1.48</v>
      </c>
      <c r="M1795" s="12">
        <v>2.66</v>
      </c>
      <c r="N1795" s="12">
        <v>0.8</v>
      </c>
      <c r="O1795" s="12">
        <v>0.44444444444444398</v>
      </c>
      <c r="P1795" s="12">
        <v>81.11</v>
      </c>
      <c r="Q1795" s="12" t="s">
        <v>3715</v>
      </c>
      <c r="R1795" s="12" t="s">
        <v>3715</v>
      </c>
    </row>
    <row r="1796" spans="1:18" x14ac:dyDescent="0.2">
      <c r="A1796">
        <v>17529.227999999999</v>
      </c>
      <c r="B1796">
        <v>105381.428</v>
      </c>
      <c r="C1796" s="12">
        <v>13</v>
      </c>
      <c r="D1796" s="12">
        <v>13.2</v>
      </c>
      <c r="E1796" s="12">
        <v>11</v>
      </c>
      <c r="F1796" s="12">
        <v>15.3</v>
      </c>
      <c r="G1796" s="12">
        <v>27.7</v>
      </c>
      <c r="H1796" s="12">
        <v>16.100000000000001</v>
      </c>
      <c r="I1796" s="12">
        <v>11.599999999999998</v>
      </c>
      <c r="J1796" s="12">
        <v>-6.8965517241379407E-2</v>
      </c>
      <c r="K1796" s="12">
        <v>2.11</v>
      </c>
      <c r="L1796" s="12">
        <v>1.8300086730268901</v>
      </c>
      <c r="M1796" s="12">
        <v>2.67</v>
      </c>
      <c r="N1796" s="12">
        <v>0.45900947867298603</v>
      </c>
      <c r="O1796" s="12">
        <v>0.31460349324835701</v>
      </c>
      <c r="P1796" s="12">
        <v>88.998162125326502</v>
      </c>
      <c r="Q1796" s="12" t="s">
        <v>3715</v>
      </c>
      <c r="R1796" s="12" t="s">
        <v>3715</v>
      </c>
    </row>
    <row r="1797" spans="1:18" x14ac:dyDescent="0.2">
      <c r="A1797">
        <v>17850.294999999998</v>
      </c>
      <c r="B1797">
        <v>105447.735</v>
      </c>
      <c r="C1797" s="12">
        <v>10.36</v>
      </c>
      <c r="D1797" s="12">
        <v>10.76</v>
      </c>
      <c r="E1797" s="12">
        <v>11</v>
      </c>
      <c r="F1797" s="12">
        <v>15.3</v>
      </c>
      <c r="G1797" s="12" t="s">
        <v>3849</v>
      </c>
      <c r="H1797" s="12">
        <v>46</v>
      </c>
      <c r="I1797" s="12" t="e">
        <v>#VALUE!</v>
      </c>
      <c r="J1797" s="12" t="e">
        <v>#VALUE!</v>
      </c>
      <c r="K1797" s="12">
        <v>2.11</v>
      </c>
      <c r="L1797" s="12">
        <v>1.8034188034187999</v>
      </c>
      <c r="M1797" s="12">
        <v>2.69</v>
      </c>
      <c r="N1797" s="12">
        <v>0.49161137440758301</v>
      </c>
      <c r="O1797" s="12">
        <v>0.3295840879484</v>
      </c>
      <c r="P1797" s="12">
        <v>93.0206304829847</v>
      </c>
      <c r="Q1797" s="12" t="s">
        <v>3715</v>
      </c>
      <c r="R1797" s="12" t="s">
        <v>3715</v>
      </c>
    </row>
    <row r="1798" spans="1:18" x14ac:dyDescent="0.2">
      <c r="A1798">
        <v>19460.740000000002</v>
      </c>
      <c r="B1798">
        <v>98091.08</v>
      </c>
      <c r="C1798" s="12">
        <v>25.6</v>
      </c>
      <c r="D1798" s="12">
        <v>25.8</v>
      </c>
      <c r="E1798" s="12">
        <v>7</v>
      </c>
      <c r="F1798" s="12">
        <v>13.9</v>
      </c>
      <c r="G1798" s="12">
        <v>29.5</v>
      </c>
      <c r="H1798" s="12">
        <v>17.7</v>
      </c>
      <c r="I1798" s="12">
        <v>11.8</v>
      </c>
      <c r="J1798" s="12">
        <v>-0.322033898305085</v>
      </c>
      <c r="K1798" s="12">
        <v>2.12</v>
      </c>
      <c r="L1798" s="12">
        <v>1.8612818261633</v>
      </c>
      <c r="M1798" s="12">
        <v>2.67</v>
      </c>
      <c r="N1798" s="12">
        <v>0.43449528301886797</v>
      </c>
      <c r="O1798" s="12">
        <v>0.30289070181149802</v>
      </c>
      <c r="P1798" s="12">
        <v>85.416347312540097</v>
      </c>
      <c r="Q1798" s="12" t="s">
        <v>3715</v>
      </c>
      <c r="R1798" s="12" t="s">
        <v>3715</v>
      </c>
    </row>
    <row r="1799" spans="1:18" x14ac:dyDescent="0.2">
      <c r="A1799">
        <v>19317.16</v>
      </c>
      <c r="B1799">
        <v>98113.19</v>
      </c>
      <c r="C1799" s="12">
        <v>25</v>
      </c>
      <c r="D1799" s="12">
        <v>25.2</v>
      </c>
      <c r="E1799" s="12">
        <v>7</v>
      </c>
      <c r="F1799" s="12">
        <v>20.2</v>
      </c>
      <c r="G1799" s="12">
        <v>36.200000000000003</v>
      </c>
      <c r="H1799" s="12">
        <v>22.7</v>
      </c>
      <c r="I1799" s="12">
        <v>13.500000000000004</v>
      </c>
      <c r="J1799" s="12">
        <v>-0.18518518518518501</v>
      </c>
      <c r="K1799" s="12">
        <v>2.0299999999999998</v>
      </c>
      <c r="L1799" s="12">
        <v>1.6888519134775399</v>
      </c>
      <c r="M1799" s="12">
        <v>2.68</v>
      </c>
      <c r="N1799" s="12">
        <v>0.58687684729064105</v>
      </c>
      <c r="O1799" s="12">
        <v>0.36983137556808299</v>
      </c>
      <c r="P1799" s="12">
        <v>92.244225087295106</v>
      </c>
      <c r="Q1799" s="12" t="s">
        <v>3715</v>
      </c>
      <c r="R1799" s="12" t="s">
        <v>3715</v>
      </c>
    </row>
    <row r="1800" spans="1:18" x14ac:dyDescent="0.2">
      <c r="A1800">
        <v>19298.62</v>
      </c>
      <c r="B1800">
        <v>98131.34</v>
      </c>
      <c r="C1800" s="12">
        <v>17.8</v>
      </c>
      <c r="D1800" s="12">
        <v>18</v>
      </c>
      <c r="E1800" s="12">
        <v>7</v>
      </c>
      <c r="F1800" s="12">
        <v>14.3</v>
      </c>
      <c r="G1800" s="12">
        <v>29.8</v>
      </c>
      <c r="H1800" s="12">
        <v>17.2</v>
      </c>
      <c r="I1800" s="12">
        <v>12.600000000000001</v>
      </c>
      <c r="J1800" s="12">
        <v>-0.23015873015873001</v>
      </c>
      <c r="K1800" s="12">
        <v>2.09</v>
      </c>
      <c r="L1800" s="12">
        <v>1.82852143482065</v>
      </c>
      <c r="M1800" s="12">
        <v>2.67</v>
      </c>
      <c r="N1800" s="12">
        <v>0.46019617224880399</v>
      </c>
      <c r="O1800" s="12">
        <v>0.315160511303128</v>
      </c>
      <c r="P1800" s="12">
        <v>82.966791778001905</v>
      </c>
      <c r="Q1800" s="12" t="s">
        <v>3715</v>
      </c>
      <c r="R1800" s="12" t="s">
        <v>3715</v>
      </c>
    </row>
    <row r="1801" spans="1:18" x14ac:dyDescent="0.2">
      <c r="A1801">
        <v>19244.990000000002</v>
      </c>
      <c r="B1801">
        <v>98113.43</v>
      </c>
      <c r="C1801" s="12">
        <v>17.899999999999999</v>
      </c>
      <c r="D1801" s="12">
        <v>18.100000000000001</v>
      </c>
      <c r="E1801" s="12">
        <v>7</v>
      </c>
      <c r="F1801" s="12">
        <v>11.9</v>
      </c>
      <c r="G1801" s="12">
        <v>34.6</v>
      </c>
      <c r="H1801" s="12">
        <v>22.1</v>
      </c>
      <c r="I1801" s="12">
        <v>12.5</v>
      </c>
      <c r="J1801" s="12">
        <v>-0.81599999999999995</v>
      </c>
      <c r="K1801" s="12">
        <v>2.1800000000000002</v>
      </c>
      <c r="L1801" s="12">
        <v>1.94816800714924</v>
      </c>
      <c r="M1801" s="12">
        <v>2.67</v>
      </c>
      <c r="N1801" s="12">
        <v>0.37051834862385302</v>
      </c>
      <c r="O1801" s="12">
        <v>0.27034906099279399</v>
      </c>
      <c r="P1801" s="12">
        <v>85.752838200884</v>
      </c>
      <c r="Q1801" s="12" t="s">
        <v>3715</v>
      </c>
      <c r="R1801" s="12" t="s">
        <v>3715</v>
      </c>
    </row>
    <row r="1802" spans="1:18" x14ac:dyDescent="0.2">
      <c r="A1802">
        <v>19226.73</v>
      </c>
      <c r="B1802">
        <v>98091.33</v>
      </c>
      <c r="C1802" s="12">
        <v>17.899999999999999</v>
      </c>
      <c r="D1802" s="12">
        <v>18.100000000000001</v>
      </c>
      <c r="E1802" s="12">
        <v>7</v>
      </c>
      <c r="F1802" s="12">
        <v>19.7</v>
      </c>
      <c r="G1802" s="12">
        <v>32.1</v>
      </c>
      <c r="H1802" s="12">
        <v>19.100000000000001</v>
      </c>
      <c r="I1802" s="12">
        <v>13</v>
      </c>
      <c r="J1802" s="12">
        <v>4.6153846153845997E-2</v>
      </c>
      <c r="K1802" s="12">
        <v>2.12</v>
      </c>
      <c r="L1802" s="12">
        <v>1.7710944026733499</v>
      </c>
      <c r="M1802" s="12">
        <v>2.67</v>
      </c>
      <c r="N1802" s="12">
        <v>0.50754245283018895</v>
      </c>
      <c r="O1802" s="12">
        <v>0.33666876304368898</v>
      </c>
      <c r="P1802" s="12">
        <v>100</v>
      </c>
      <c r="Q1802" s="12" t="s">
        <v>3715</v>
      </c>
      <c r="R1802" s="12" t="s">
        <v>3715</v>
      </c>
    </row>
    <row r="1803" spans="1:18" x14ac:dyDescent="0.2">
      <c r="A1803">
        <v>19226.73</v>
      </c>
      <c r="B1803">
        <v>98091.33</v>
      </c>
      <c r="C1803" s="12">
        <v>20.2</v>
      </c>
      <c r="D1803" s="12">
        <v>20.399999999999999</v>
      </c>
      <c r="E1803" s="12">
        <v>7</v>
      </c>
      <c r="F1803" s="12">
        <v>10.9</v>
      </c>
      <c r="G1803" s="12">
        <v>34</v>
      </c>
      <c r="H1803" s="12">
        <v>21.3</v>
      </c>
      <c r="I1803" s="12">
        <v>12.7</v>
      </c>
      <c r="J1803" s="12">
        <v>-0.81889763779527602</v>
      </c>
      <c r="K1803" s="12">
        <v>2.27</v>
      </c>
      <c r="L1803" s="12">
        <v>2.0468890892696101</v>
      </c>
      <c r="M1803" s="12">
        <v>2.67</v>
      </c>
      <c r="N1803" s="12">
        <v>0.30441850220264299</v>
      </c>
      <c r="O1803" s="12">
        <v>0.23337487293272899</v>
      </c>
      <c r="P1803" s="12">
        <v>95.6019420285661</v>
      </c>
      <c r="Q1803" s="12" t="s">
        <v>3715</v>
      </c>
      <c r="R1803" s="12" t="s">
        <v>3715</v>
      </c>
    </row>
    <row r="1804" spans="1:18" x14ac:dyDescent="0.2">
      <c r="A1804">
        <v>19190.689999999999</v>
      </c>
      <c r="B1804">
        <v>98131.4</v>
      </c>
      <c r="C1804" s="12">
        <v>17.3</v>
      </c>
      <c r="D1804" s="12">
        <v>17.5</v>
      </c>
      <c r="E1804" s="12">
        <v>7</v>
      </c>
      <c r="F1804" s="12">
        <v>15.5</v>
      </c>
      <c r="G1804" s="12">
        <v>31.6</v>
      </c>
      <c r="H1804" s="12">
        <v>18</v>
      </c>
      <c r="I1804" s="12">
        <v>13.600000000000001</v>
      </c>
      <c r="J1804" s="12">
        <v>-0.183823529411765</v>
      </c>
      <c r="K1804" s="12">
        <v>2.15</v>
      </c>
      <c r="L1804" s="12">
        <v>1.8614718614718599</v>
      </c>
      <c r="M1804" s="12">
        <v>2.67</v>
      </c>
      <c r="N1804" s="12">
        <v>0.43434883720930201</v>
      </c>
      <c r="O1804" s="12">
        <v>0.30281952753862901</v>
      </c>
      <c r="P1804" s="12">
        <v>95.280558976281</v>
      </c>
      <c r="Q1804" s="12" t="s">
        <v>3715</v>
      </c>
      <c r="R1804" s="12" t="s">
        <v>3715</v>
      </c>
    </row>
    <row r="1805" spans="1:18" x14ac:dyDescent="0.2">
      <c r="A1805">
        <v>17942.133999999998</v>
      </c>
      <c r="B1805">
        <v>97532.629000000001</v>
      </c>
      <c r="C1805" s="12">
        <v>22</v>
      </c>
      <c r="D1805" s="12">
        <v>22.2</v>
      </c>
      <c r="E1805" s="12">
        <v>5</v>
      </c>
      <c r="F1805" s="12">
        <v>37.299999999999997</v>
      </c>
      <c r="G1805" s="12">
        <v>41.6</v>
      </c>
      <c r="H1805" s="12">
        <v>24.8</v>
      </c>
      <c r="I1805" s="12">
        <v>16.8</v>
      </c>
      <c r="J1805" s="12">
        <v>0.74404761904761896</v>
      </c>
      <c r="K1805" s="12">
        <v>1.73</v>
      </c>
      <c r="L1805" s="12">
        <v>1.26</v>
      </c>
      <c r="M1805" s="12">
        <v>2.66</v>
      </c>
      <c r="N1805" s="12">
        <v>1.1100000000000001</v>
      </c>
      <c r="O1805" s="12">
        <v>0.52606635071090002</v>
      </c>
      <c r="P1805" s="12">
        <v>89.3</v>
      </c>
      <c r="Q1805" s="12" t="s">
        <v>3715</v>
      </c>
      <c r="R1805" s="12" t="s">
        <v>3715</v>
      </c>
    </row>
    <row r="1806" spans="1:18" x14ac:dyDescent="0.2">
      <c r="A1806">
        <v>18011.871999999999</v>
      </c>
      <c r="B1806">
        <v>97471.956999999995</v>
      </c>
      <c r="C1806" s="12">
        <v>20.100000000000001</v>
      </c>
      <c r="D1806" s="12">
        <v>20.3</v>
      </c>
      <c r="E1806" s="12">
        <v>5</v>
      </c>
      <c r="F1806" s="12">
        <v>29.7</v>
      </c>
      <c r="G1806" s="12">
        <v>42.8</v>
      </c>
      <c r="H1806" s="12">
        <v>26.1</v>
      </c>
      <c r="I1806" s="12">
        <v>16.699999999999996</v>
      </c>
      <c r="J1806" s="12">
        <v>0.215568862275449</v>
      </c>
      <c r="K1806" s="12">
        <v>1.82</v>
      </c>
      <c r="L1806" s="12">
        <v>1.4</v>
      </c>
      <c r="M1806" s="12">
        <v>2.67</v>
      </c>
      <c r="N1806" s="12">
        <v>0.9</v>
      </c>
      <c r="O1806" s="12">
        <v>0.47368421052631599</v>
      </c>
      <c r="P1806" s="12">
        <v>87.84</v>
      </c>
      <c r="Q1806" s="12" t="s">
        <v>3715</v>
      </c>
      <c r="R1806" s="12" t="s">
        <v>3715</v>
      </c>
    </row>
    <row r="1807" spans="1:18" x14ac:dyDescent="0.2">
      <c r="A1807">
        <v>17928.406999999999</v>
      </c>
      <c r="B1807">
        <v>97501.054000000004</v>
      </c>
      <c r="C1807" s="12">
        <v>19.100000000000001</v>
      </c>
      <c r="D1807" s="12">
        <v>19.3</v>
      </c>
      <c r="E1807" s="12">
        <v>5</v>
      </c>
      <c r="F1807" s="12">
        <v>43.9</v>
      </c>
      <c r="G1807" s="12">
        <v>45</v>
      </c>
      <c r="H1807" s="12">
        <v>28.3</v>
      </c>
      <c r="I1807" s="12">
        <v>16.7</v>
      </c>
      <c r="J1807" s="12">
        <v>0.93413173652694603</v>
      </c>
      <c r="K1807" s="12">
        <v>1.68</v>
      </c>
      <c r="L1807" s="12">
        <v>1.17</v>
      </c>
      <c r="M1807" s="12">
        <v>2.67</v>
      </c>
      <c r="N1807" s="12">
        <v>1.29</v>
      </c>
      <c r="O1807" s="12">
        <v>0.56331877729257596</v>
      </c>
      <c r="P1807" s="12">
        <v>91.08</v>
      </c>
      <c r="Q1807" s="12" t="s">
        <v>3715</v>
      </c>
      <c r="R1807" s="12" t="s">
        <v>3715</v>
      </c>
    </row>
    <row r="1808" spans="1:18" x14ac:dyDescent="0.2">
      <c r="A1808">
        <v>18048.219000000001</v>
      </c>
      <c r="B1808">
        <v>97451.769</v>
      </c>
      <c r="C1808" s="12">
        <v>24.8</v>
      </c>
      <c r="D1808" s="12">
        <v>25</v>
      </c>
      <c r="E1808" s="12">
        <v>5</v>
      </c>
      <c r="F1808" s="12">
        <v>28</v>
      </c>
      <c r="G1808" s="12">
        <v>38.6</v>
      </c>
      <c r="H1808" s="12">
        <v>24.2</v>
      </c>
      <c r="I1808" s="12">
        <v>14.400000000000002</v>
      </c>
      <c r="J1808" s="12">
        <v>0.26388888888888901</v>
      </c>
      <c r="K1808" s="12">
        <v>1.89</v>
      </c>
      <c r="L1808" s="12">
        <v>1.48</v>
      </c>
      <c r="M1808" s="12">
        <v>2.67</v>
      </c>
      <c r="N1808" s="12">
        <v>0.81</v>
      </c>
      <c r="O1808" s="12">
        <v>0.44751381215469599</v>
      </c>
      <c r="P1808" s="12">
        <v>92.5</v>
      </c>
      <c r="Q1808" s="12" t="s">
        <v>3715</v>
      </c>
      <c r="R1808" s="12" t="s">
        <v>3715</v>
      </c>
    </row>
    <row r="1809" spans="1:18" x14ac:dyDescent="0.2">
      <c r="A1809">
        <v>17973.791000000001</v>
      </c>
      <c r="B1809">
        <v>97515.88</v>
      </c>
      <c r="C1809" s="12">
        <v>24.2</v>
      </c>
      <c r="D1809" s="12">
        <v>24.4</v>
      </c>
      <c r="E1809" s="12">
        <v>5</v>
      </c>
      <c r="F1809" s="12">
        <v>20.5</v>
      </c>
      <c r="G1809" s="12">
        <v>32</v>
      </c>
      <c r="H1809" s="12">
        <v>19.3</v>
      </c>
      <c r="I1809" s="12">
        <v>12.7</v>
      </c>
      <c r="J1809" s="12">
        <v>9.4488188976377896E-2</v>
      </c>
      <c r="K1809" s="12">
        <v>1.98</v>
      </c>
      <c r="L1809" s="12">
        <v>1.64</v>
      </c>
      <c r="M1809" s="12">
        <v>2.66</v>
      </c>
      <c r="N1809" s="12">
        <v>0.62</v>
      </c>
      <c r="O1809" s="12">
        <v>0.38271604938271597</v>
      </c>
      <c r="P1809" s="12">
        <v>88.12</v>
      </c>
      <c r="Q1809" s="12" t="s">
        <v>3715</v>
      </c>
      <c r="R1809" s="12" t="s">
        <v>3715</v>
      </c>
    </row>
    <row r="1810" spans="1:18" x14ac:dyDescent="0.2">
      <c r="A1810">
        <v>14810.63</v>
      </c>
      <c r="B1810">
        <v>102756.26</v>
      </c>
      <c r="C1810" s="12">
        <v>23.7</v>
      </c>
      <c r="D1810" s="12">
        <v>23.9</v>
      </c>
      <c r="E1810" s="12">
        <v>5</v>
      </c>
      <c r="F1810" s="12">
        <v>26.6</v>
      </c>
      <c r="G1810" s="12">
        <v>48</v>
      </c>
      <c r="H1810" s="12">
        <v>29.5</v>
      </c>
      <c r="I1810" s="12">
        <v>18.5</v>
      </c>
      <c r="J1810" s="12">
        <v>-0.15675675675675699</v>
      </c>
      <c r="K1810" s="12">
        <v>1.92</v>
      </c>
      <c r="L1810" s="12">
        <v>1.5165876777251199</v>
      </c>
      <c r="M1810" s="12">
        <v>2.68</v>
      </c>
      <c r="N1810" s="12">
        <v>0.76712499999999995</v>
      </c>
      <c r="O1810" s="12">
        <v>0.43410907547570199</v>
      </c>
      <c r="P1810" s="12">
        <v>92.928792569659393</v>
      </c>
      <c r="Q1810" s="12" t="s">
        <v>3715</v>
      </c>
      <c r="R1810" s="12" t="s">
        <v>3715</v>
      </c>
    </row>
    <row r="1811" spans="1:18" x14ac:dyDescent="0.2">
      <c r="A1811">
        <v>14779.58</v>
      </c>
      <c r="B1811">
        <v>102741.88</v>
      </c>
      <c r="C1811" s="12">
        <v>21.7</v>
      </c>
      <c r="D1811" s="12">
        <v>21.9</v>
      </c>
      <c r="E1811" s="12">
        <v>5</v>
      </c>
      <c r="F1811" s="12">
        <v>21.5</v>
      </c>
      <c r="G1811" s="12">
        <v>36.9</v>
      </c>
      <c r="H1811" s="12">
        <v>23.8</v>
      </c>
      <c r="I1811" s="12">
        <v>13.099999999999998</v>
      </c>
      <c r="J1811" s="12">
        <v>-0.17557251908397001</v>
      </c>
      <c r="K1811" s="12">
        <v>1.88</v>
      </c>
      <c r="L1811" s="12">
        <v>1.5473251028806601</v>
      </c>
      <c r="M1811" s="12">
        <v>2.68</v>
      </c>
      <c r="N1811" s="12">
        <v>0.73202127659574501</v>
      </c>
      <c r="O1811" s="12">
        <v>0.42263988698482902</v>
      </c>
      <c r="P1811" s="12">
        <v>78.713559075715693</v>
      </c>
      <c r="Q1811" s="12" t="s">
        <v>3715</v>
      </c>
      <c r="R1811" s="12" t="s">
        <v>3715</v>
      </c>
    </row>
    <row r="1812" spans="1:18" x14ac:dyDescent="0.2">
      <c r="A1812">
        <v>14719.55</v>
      </c>
      <c r="B1812">
        <v>102767.07</v>
      </c>
      <c r="C1812" s="12">
        <v>19.399999999999999</v>
      </c>
      <c r="D1812" s="12">
        <v>19.600000000000001</v>
      </c>
      <c r="E1812" s="12">
        <v>5</v>
      </c>
      <c r="F1812" s="12">
        <v>33.1</v>
      </c>
      <c r="G1812" s="12">
        <v>45.9</v>
      </c>
      <c r="H1812" s="12">
        <v>28.4</v>
      </c>
      <c r="I1812" s="12">
        <v>17.5</v>
      </c>
      <c r="J1812" s="12">
        <v>0.26857142857142902</v>
      </c>
      <c r="K1812" s="12">
        <v>1.87</v>
      </c>
      <c r="L1812" s="12">
        <v>1.40495867768595</v>
      </c>
      <c r="M1812" s="12">
        <v>2.68</v>
      </c>
      <c r="N1812" s="12">
        <v>0.90752941176470603</v>
      </c>
      <c r="O1812" s="12">
        <v>0.47576168743061598</v>
      </c>
      <c r="P1812" s="12">
        <v>97.746694322011905</v>
      </c>
      <c r="Q1812" s="12" t="s">
        <v>3715</v>
      </c>
      <c r="R1812" s="12" t="s">
        <v>3715</v>
      </c>
    </row>
    <row r="1813" spans="1:18" x14ac:dyDescent="0.2">
      <c r="A1813">
        <v>14672</v>
      </c>
      <c r="B1813">
        <v>102764.56</v>
      </c>
      <c r="C1813" s="12">
        <v>21.2</v>
      </c>
      <c r="D1813" s="12">
        <v>21.4</v>
      </c>
      <c r="E1813" s="12">
        <v>5</v>
      </c>
      <c r="F1813" s="12">
        <v>28.8</v>
      </c>
      <c r="G1813" s="12">
        <v>46.1</v>
      </c>
      <c r="H1813" s="12">
        <v>28.5</v>
      </c>
      <c r="I1813" s="12">
        <v>17.600000000000001</v>
      </c>
      <c r="J1813" s="12">
        <v>1.70454545454546E-2</v>
      </c>
      <c r="K1813" s="12">
        <v>1.82</v>
      </c>
      <c r="L1813" s="12">
        <v>1.4130434782608701</v>
      </c>
      <c r="M1813" s="12">
        <v>2.68</v>
      </c>
      <c r="N1813" s="12">
        <v>0.89661538461538504</v>
      </c>
      <c r="O1813" s="12">
        <v>0.47274497079818301</v>
      </c>
      <c r="P1813" s="12">
        <v>86.083733699382293</v>
      </c>
      <c r="Q1813" s="12" t="s">
        <v>3715</v>
      </c>
      <c r="R1813" s="12" t="s">
        <v>3715</v>
      </c>
    </row>
    <row r="1814" spans="1:18" x14ac:dyDescent="0.2">
      <c r="A1814">
        <v>18958.18</v>
      </c>
      <c r="B1814">
        <v>98131.35</v>
      </c>
      <c r="C1814" s="12">
        <v>4.8</v>
      </c>
      <c r="D1814" s="12">
        <v>5</v>
      </c>
      <c r="E1814" s="12">
        <v>5</v>
      </c>
      <c r="F1814" s="12">
        <v>29.9</v>
      </c>
      <c r="G1814" s="12">
        <v>39</v>
      </c>
      <c r="H1814" s="12">
        <v>23.8</v>
      </c>
      <c r="I1814" s="12">
        <v>15.2</v>
      </c>
      <c r="J1814" s="12">
        <v>0.40131578947368401</v>
      </c>
      <c r="K1814" s="12">
        <v>1.82</v>
      </c>
      <c r="L1814" s="12">
        <v>1.4010777521170099</v>
      </c>
      <c r="M1814" s="12">
        <v>2.67</v>
      </c>
      <c r="N1814" s="12">
        <v>0.90567582417582404</v>
      </c>
      <c r="O1814" s="12">
        <v>0.47525177823332798</v>
      </c>
      <c r="P1814" s="12">
        <v>88.147434069634102</v>
      </c>
      <c r="Q1814" s="12" t="s">
        <v>3715</v>
      </c>
      <c r="R1814" s="12" t="s">
        <v>3715</v>
      </c>
    </row>
    <row r="1815" spans="1:18" x14ac:dyDescent="0.2">
      <c r="A1815">
        <v>19498.25</v>
      </c>
      <c r="B1815">
        <v>98112.69</v>
      </c>
      <c r="C1815" s="12">
        <v>29.1</v>
      </c>
      <c r="D1815" s="12">
        <v>29.3</v>
      </c>
      <c r="E1815" s="12">
        <v>5</v>
      </c>
      <c r="F1815" s="12">
        <v>23.6</v>
      </c>
      <c r="G1815" s="12">
        <v>37.299999999999997</v>
      </c>
      <c r="H1815" s="12">
        <v>23.1</v>
      </c>
      <c r="I1815" s="12">
        <v>14.199999999999996</v>
      </c>
      <c r="J1815" s="12">
        <v>3.5211267605633798E-2</v>
      </c>
      <c r="K1815" s="12">
        <v>1.85</v>
      </c>
      <c r="L1815" s="12">
        <v>1.49676375404531</v>
      </c>
      <c r="M1815" s="12">
        <v>2.68</v>
      </c>
      <c r="N1815" s="12">
        <v>0.79052972972973001</v>
      </c>
      <c r="O1815" s="12" t="e">
        <v>#VALUE!</v>
      </c>
      <c r="P1815" s="12">
        <v>80.007111208358396</v>
      </c>
      <c r="Q1815" s="12" t="s">
        <v>3715</v>
      </c>
      <c r="R1815" s="12" t="s">
        <v>3715</v>
      </c>
    </row>
    <row r="1816" spans="1:18" x14ac:dyDescent="0.2">
      <c r="A1816">
        <v>18958.18</v>
      </c>
      <c r="B1816">
        <v>98149.39</v>
      </c>
      <c r="C1816" s="12">
        <v>17</v>
      </c>
      <c r="D1816" s="12">
        <v>17.2</v>
      </c>
      <c r="E1816" s="12">
        <v>5</v>
      </c>
      <c r="F1816" s="12">
        <v>28.7</v>
      </c>
      <c r="G1816" s="12">
        <v>33.6</v>
      </c>
      <c r="H1816" s="12">
        <v>19.3</v>
      </c>
      <c r="I1816" s="12">
        <v>14.3</v>
      </c>
      <c r="J1816" s="12">
        <v>0.65734265734265696</v>
      </c>
      <c r="K1816" s="12">
        <v>1.86</v>
      </c>
      <c r="L1816" s="12">
        <v>1.44522144522145</v>
      </c>
      <c r="M1816" s="12">
        <v>2.67</v>
      </c>
      <c r="N1816" s="12">
        <v>0.84746774193548302</v>
      </c>
      <c r="O1816" s="12">
        <v>0.45871855984215498</v>
      </c>
      <c r="P1816" s="12">
        <v>90.421140779932699</v>
      </c>
      <c r="Q1816" s="12" t="s">
        <v>3715</v>
      </c>
      <c r="R1816" s="12" t="s">
        <v>3715</v>
      </c>
    </row>
    <row r="1817" spans="1:18" x14ac:dyDescent="0.2">
      <c r="A1817">
        <v>18829.68</v>
      </c>
      <c r="B1817">
        <v>98073.88</v>
      </c>
      <c r="C1817" s="12">
        <v>23.6</v>
      </c>
      <c r="D1817" s="12">
        <v>23.8</v>
      </c>
      <c r="E1817" s="12">
        <v>5</v>
      </c>
      <c r="F1817" s="12">
        <v>18.2</v>
      </c>
      <c r="G1817" s="12">
        <v>28.4</v>
      </c>
      <c r="H1817" s="12">
        <v>18.100000000000001</v>
      </c>
      <c r="I1817" s="12">
        <v>10.299999999999997</v>
      </c>
      <c r="J1817" s="12">
        <v>9.7087378640774696E-3</v>
      </c>
      <c r="K1817" s="12">
        <v>2.0099999999999998</v>
      </c>
      <c r="L1817" s="12">
        <v>1.7005076142132001</v>
      </c>
      <c r="M1817" s="12">
        <v>2.67</v>
      </c>
      <c r="N1817" s="12">
        <v>0.57011940298507502</v>
      </c>
      <c r="O1817" s="12">
        <v>0.36310576246696702</v>
      </c>
      <c r="P1817" s="12">
        <v>85.234776689878998</v>
      </c>
      <c r="Q1817" s="12" t="s">
        <v>3715</v>
      </c>
      <c r="R1817" s="12" t="s">
        <v>3715</v>
      </c>
    </row>
    <row r="1818" spans="1:18" x14ac:dyDescent="0.2">
      <c r="A1818">
        <v>17313.227999999999</v>
      </c>
      <c r="B1818">
        <v>105570.58900000001</v>
      </c>
      <c r="C1818" s="12">
        <v>23</v>
      </c>
      <c r="D1818" s="12">
        <v>23.2</v>
      </c>
      <c r="E1818" s="12">
        <v>5</v>
      </c>
      <c r="F1818" s="12">
        <v>28</v>
      </c>
      <c r="G1818" s="12">
        <v>54.2</v>
      </c>
      <c r="H1818" s="12">
        <v>33.4</v>
      </c>
      <c r="I1818" s="12">
        <v>20.800000000000004</v>
      </c>
      <c r="J1818" s="12">
        <v>-0.25961538461538403</v>
      </c>
      <c r="K1818" s="12">
        <v>1.84</v>
      </c>
      <c r="L1818" s="12">
        <v>1.4375</v>
      </c>
      <c r="M1818" s="12">
        <v>2.66</v>
      </c>
      <c r="N1818" s="12">
        <v>0.85043478260869598</v>
      </c>
      <c r="O1818" s="12">
        <v>0.45958646616541399</v>
      </c>
      <c r="P1818" s="12">
        <v>87.578732106339501</v>
      </c>
      <c r="Q1818" s="12" t="s">
        <v>3715</v>
      </c>
      <c r="R1818" s="12" t="s">
        <v>3715</v>
      </c>
    </row>
    <row r="1819" spans="1:18" x14ac:dyDescent="0.2">
      <c r="A1819">
        <v>17361.227999999999</v>
      </c>
      <c r="B1819">
        <v>105429.08900000001</v>
      </c>
      <c r="C1819" s="12">
        <v>23.2</v>
      </c>
      <c r="D1819" s="12">
        <v>23.4</v>
      </c>
      <c r="E1819" s="12">
        <v>5</v>
      </c>
      <c r="F1819" s="12">
        <v>30.6</v>
      </c>
      <c r="G1819" s="12">
        <v>42.7</v>
      </c>
      <c r="H1819" s="12">
        <v>23.5</v>
      </c>
      <c r="I1819" s="12">
        <v>19.200000000000003</v>
      </c>
      <c r="J1819" s="12">
        <v>0.36979166666666702</v>
      </c>
      <c r="K1819" s="12">
        <v>1.87</v>
      </c>
      <c r="L1819" s="12">
        <v>1.43185298621746</v>
      </c>
      <c r="M1819" s="12">
        <v>2.68</v>
      </c>
      <c r="N1819" s="12">
        <v>0.87170053475935805</v>
      </c>
      <c r="O1819" s="12">
        <v>0.46572649768005298</v>
      </c>
      <c r="P1819" s="12">
        <v>94.078180212014104</v>
      </c>
      <c r="Q1819" s="12" t="s">
        <v>3715</v>
      </c>
      <c r="R1819" s="12" t="s">
        <v>3715</v>
      </c>
    </row>
    <row r="1820" spans="1:18" x14ac:dyDescent="0.2">
      <c r="A1820">
        <v>16366.187</v>
      </c>
      <c r="B1820">
        <v>102639.90300000001</v>
      </c>
      <c r="C1820" s="12">
        <v>29</v>
      </c>
      <c r="D1820" s="12">
        <v>29.2</v>
      </c>
      <c r="E1820" s="12">
        <v>5</v>
      </c>
      <c r="F1820" s="12">
        <v>21.2</v>
      </c>
      <c r="G1820" s="12">
        <v>34</v>
      </c>
      <c r="H1820" s="12">
        <v>20</v>
      </c>
      <c r="I1820" s="12">
        <v>14</v>
      </c>
      <c r="J1820" s="12">
        <v>8.5714285714285701E-2</v>
      </c>
      <c r="K1820" s="12">
        <v>1.89</v>
      </c>
      <c r="L1820" s="12">
        <v>1.5594059405940599</v>
      </c>
      <c r="M1820" s="12">
        <v>2.68</v>
      </c>
      <c r="N1820" s="12">
        <v>0.71860317460317502</v>
      </c>
      <c r="O1820" s="12">
        <v>0.41813211171863501</v>
      </c>
      <c r="P1820" s="12">
        <v>79.064499028096805</v>
      </c>
      <c r="Q1820" s="12" t="s">
        <v>3715</v>
      </c>
      <c r="R1820" s="12" t="s">
        <v>3715</v>
      </c>
    </row>
    <row r="1821" spans="1:18" x14ac:dyDescent="0.2">
      <c r="A1821">
        <v>16366.187</v>
      </c>
      <c r="B1821">
        <v>102639.90300000001</v>
      </c>
      <c r="C1821" s="12">
        <v>29</v>
      </c>
      <c r="D1821" s="12">
        <v>29.2</v>
      </c>
      <c r="E1821" s="12">
        <v>5</v>
      </c>
      <c r="F1821" s="12">
        <v>21.2</v>
      </c>
      <c r="G1821" s="12">
        <v>34</v>
      </c>
      <c r="H1821" s="12">
        <v>20</v>
      </c>
      <c r="I1821" s="12">
        <v>14</v>
      </c>
      <c r="J1821" s="12">
        <v>8.5714285714285701E-2</v>
      </c>
      <c r="K1821" s="12">
        <v>1.89</v>
      </c>
      <c r="L1821" s="12">
        <v>1.5594059405940599</v>
      </c>
      <c r="M1821" s="12">
        <v>2.68</v>
      </c>
      <c r="N1821" s="12">
        <v>0.71860317460317502</v>
      </c>
      <c r="O1821" s="12">
        <v>0.41813211171863501</v>
      </c>
      <c r="P1821" s="12">
        <v>79.064499028096805</v>
      </c>
      <c r="Q1821" s="12" t="s">
        <v>3715</v>
      </c>
      <c r="R1821" s="12" t="s">
        <v>3715</v>
      </c>
    </row>
    <row r="1822" spans="1:18" x14ac:dyDescent="0.2">
      <c r="A1822">
        <v>16366.187</v>
      </c>
      <c r="B1822">
        <v>102639.90300000001</v>
      </c>
      <c r="C1822" s="12">
        <v>29</v>
      </c>
      <c r="D1822" s="12">
        <v>29.2</v>
      </c>
      <c r="E1822" s="12">
        <v>5</v>
      </c>
      <c r="F1822" s="12">
        <v>21.2</v>
      </c>
      <c r="G1822" s="12">
        <v>34</v>
      </c>
      <c r="H1822" s="12">
        <v>20</v>
      </c>
      <c r="I1822" s="12">
        <v>14</v>
      </c>
      <c r="J1822" s="12">
        <v>8.5714285714285701E-2</v>
      </c>
      <c r="K1822" s="12">
        <v>1.89</v>
      </c>
      <c r="L1822" s="12">
        <v>1.5594059405940599</v>
      </c>
      <c r="M1822" s="12">
        <v>2.68</v>
      </c>
      <c r="N1822" s="12">
        <v>0.71860317460317502</v>
      </c>
      <c r="O1822" s="12">
        <v>0.41813211171863501</v>
      </c>
      <c r="P1822" s="12">
        <v>79.064499028096805</v>
      </c>
      <c r="Q1822" s="12" t="s">
        <v>3715</v>
      </c>
      <c r="R1822" s="12" t="s">
        <v>3715</v>
      </c>
    </row>
    <row r="1823" spans="1:18" x14ac:dyDescent="0.2">
      <c r="A1823">
        <v>16366.187</v>
      </c>
      <c r="B1823">
        <v>102639.90300000001</v>
      </c>
      <c r="C1823" s="12">
        <v>21</v>
      </c>
      <c r="D1823" s="12">
        <v>21.2</v>
      </c>
      <c r="E1823" s="12">
        <v>5</v>
      </c>
      <c r="F1823" s="12">
        <v>30</v>
      </c>
      <c r="G1823" s="12">
        <v>50</v>
      </c>
      <c r="H1823" s="12">
        <v>29</v>
      </c>
      <c r="I1823" s="12">
        <v>21</v>
      </c>
      <c r="J1823" s="12">
        <v>4.7619047619047603E-2</v>
      </c>
      <c r="K1823" s="12">
        <v>1.85</v>
      </c>
      <c r="L1823" s="12">
        <v>1.42307692307692</v>
      </c>
      <c r="M1823" s="12">
        <v>2.68</v>
      </c>
      <c r="N1823" s="12">
        <v>0.88324324324324299</v>
      </c>
      <c r="O1823" s="12">
        <v>0.46900114810562599</v>
      </c>
      <c r="P1823" s="12">
        <v>91.028151774785798</v>
      </c>
      <c r="Q1823" s="12" t="s">
        <v>3715</v>
      </c>
      <c r="R1823" s="12" t="s">
        <v>3715</v>
      </c>
    </row>
    <row r="1824" spans="1:18" x14ac:dyDescent="0.2">
      <c r="A1824">
        <v>16366.187</v>
      </c>
      <c r="B1824">
        <v>102639.90300000001</v>
      </c>
      <c r="C1824" s="12">
        <v>21</v>
      </c>
      <c r="D1824" s="12">
        <v>21.2</v>
      </c>
      <c r="E1824" s="12">
        <v>5</v>
      </c>
      <c r="F1824" s="12">
        <v>30</v>
      </c>
      <c r="G1824" s="12">
        <v>50</v>
      </c>
      <c r="H1824" s="12">
        <v>29</v>
      </c>
      <c r="I1824" s="12">
        <v>21</v>
      </c>
      <c r="J1824" s="12">
        <v>4.7619047619047603E-2</v>
      </c>
      <c r="K1824" s="12">
        <v>1.85</v>
      </c>
      <c r="L1824" s="12">
        <v>1.42307692307692</v>
      </c>
      <c r="M1824" s="12">
        <v>2.68</v>
      </c>
      <c r="N1824" s="12">
        <v>0.88324324324324299</v>
      </c>
      <c r="O1824" s="12">
        <v>0.46900114810562599</v>
      </c>
      <c r="P1824" s="12">
        <v>91.028151774785798</v>
      </c>
      <c r="Q1824" s="12" t="s">
        <v>3715</v>
      </c>
      <c r="R1824" s="12" t="s">
        <v>3715</v>
      </c>
    </row>
    <row r="1825" spans="1:18" x14ac:dyDescent="0.2">
      <c r="A1825">
        <v>16366.187</v>
      </c>
      <c r="B1825">
        <v>102639.90300000001</v>
      </c>
      <c r="C1825" s="12">
        <v>21</v>
      </c>
      <c r="D1825" s="12">
        <v>21.2</v>
      </c>
      <c r="E1825" s="12">
        <v>5</v>
      </c>
      <c r="F1825" s="12">
        <v>30</v>
      </c>
      <c r="G1825" s="12">
        <v>50</v>
      </c>
      <c r="H1825" s="12">
        <v>29</v>
      </c>
      <c r="I1825" s="12">
        <v>21</v>
      </c>
      <c r="J1825" s="12">
        <v>4.7619047619047603E-2</v>
      </c>
      <c r="K1825" s="12">
        <v>1.85</v>
      </c>
      <c r="L1825" s="12">
        <v>1.42307692307692</v>
      </c>
      <c r="M1825" s="12">
        <v>2.68</v>
      </c>
      <c r="N1825" s="12">
        <v>0.88324324324324299</v>
      </c>
      <c r="O1825" s="12">
        <v>0.46900114810562599</v>
      </c>
      <c r="P1825" s="12">
        <v>91.028151774785798</v>
      </c>
      <c r="Q1825" s="12" t="s">
        <v>3715</v>
      </c>
      <c r="R1825" s="12" t="s">
        <v>3715</v>
      </c>
    </row>
    <row r="1826" spans="1:18" x14ac:dyDescent="0.2">
      <c r="A1826">
        <v>16366.187</v>
      </c>
      <c r="B1826">
        <v>102639.90300000001</v>
      </c>
      <c r="C1826" s="12">
        <v>39</v>
      </c>
      <c r="D1826" s="12">
        <v>39.200000000000003</v>
      </c>
      <c r="E1826" s="12">
        <v>5</v>
      </c>
      <c r="F1826" s="12">
        <v>28.5</v>
      </c>
      <c r="G1826" s="12">
        <v>47</v>
      </c>
      <c r="H1826" s="12">
        <v>28</v>
      </c>
      <c r="I1826" s="12">
        <v>19</v>
      </c>
      <c r="J1826" s="12">
        <v>2.6315789473684199E-2</v>
      </c>
      <c r="K1826" s="12">
        <v>1.82</v>
      </c>
      <c r="L1826" s="12">
        <v>1.4163424124513599</v>
      </c>
      <c r="M1826" s="12">
        <v>2.67</v>
      </c>
      <c r="N1826" s="12">
        <v>0.88513736263736198</v>
      </c>
      <c r="O1826" s="12">
        <v>0.46953467698450901</v>
      </c>
      <c r="P1826" s="12">
        <v>85.969707315559205</v>
      </c>
      <c r="Q1826" s="12" t="s">
        <v>3715</v>
      </c>
      <c r="R1826" s="12" t="s">
        <v>3715</v>
      </c>
    </row>
    <row r="1827" spans="1:18" x14ac:dyDescent="0.2">
      <c r="A1827">
        <v>16366.187</v>
      </c>
      <c r="B1827">
        <v>102639.90300000001</v>
      </c>
      <c r="C1827" s="12">
        <v>39</v>
      </c>
      <c r="D1827" s="12">
        <v>39.200000000000003</v>
      </c>
      <c r="E1827" s="12">
        <v>5</v>
      </c>
      <c r="F1827" s="12">
        <v>28.5</v>
      </c>
      <c r="G1827" s="12">
        <v>47</v>
      </c>
      <c r="H1827" s="12">
        <v>28</v>
      </c>
      <c r="I1827" s="12">
        <v>19</v>
      </c>
      <c r="J1827" s="12">
        <v>2.6315789473684199E-2</v>
      </c>
      <c r="K1827" s="12">
        <v>1.82</v>
      </c>
      <c r="L1827" s="12">
        <v>1.4163424124513599</v>
      </c>
      <c r="M1827" s="12">
        <v>2.67</v>
      </c>
      <c r="N1827" s="12">
        <v>0.88513736263736198</v>
      </c>
      <c r="O1827" s="12">
        <v>0.46953467698450901</v>
      </c>
      <c r="P1827" s="12">
        <v>85.969707315559205</v>
      </c>
      <c r="Q1827" s="12" t="s">
        <v>3715</v>
      </c>
      <c r="R1827" s="12" t="s">
        <v>3715</v>
      </c>
    </row>
    <row r="1828" spans="1:18" x14ac:dyDescent="0.2">
      <c r="A1828">
        <v>16366.187</v>
      </c>
      <c r="B1828">
        <v>102639.90300000001</v>
      </c>
      <c r="C1828" s="12">
        <v>39</v>
      </c>
      <c r="D1828" s="12">
        <v>39.200000000000003</v>
      </c>
      <c r="E1828" s="12">
        <v>5</v>
      </c>
      <c r="F1828" s="12">
        <v>28.5</v>
      </c>
      <c r="G1828" s="12">
        <v>47</v>
      </c>
      <c r="H1828" s="12">
        <v>28</v>
      </c>
      <c r="I1828" s="12">
        <v>19</v>
      </c>
      <c r="J1828" s="12">
        <v>2.6315789473684199E-2</v>
      </c>
      <c r="K1828" s="12">
        <v>1.82</v>
      </c>
      <c r="L1828" s="12">
        <v>1.4163424124513599</v>
      </c>
      <c r="M1828" s="12">
        <v>2.67</v>
      </c>
      <c r="N1828" s="12">
        <v>0.88513736263736198</v>
      </c>
      <c r="O1828" s="12">
        <v>0.46953467698450901</v>
      </c>
      <c r="P1828" s="12">
        <v>85.969707315559205</v>
      </c>
      <c r="Q1828" s="12" t="s">
        <v>3715</v>
      </c>
      <c r="R1828" s="12" t="s">
        <v>3715</v>
      </c>
    </row>
    <row r="1829" spans="1:18" x14ac:dyDescent="0.2">
      <c r="A1829">
        <v>16357.333000000001</v>
      </c>
      <c r="B1829">
        <v>102591.288</v>
      </c>
      <c r="C1829" s="12">
        <v>20</v>
      </c>
      <c r="D1829" s="12">
        <v>20.2</v>
      </c>
      <c r="E1829" s="12">
        <v>5</v>
      </c>
      <c r="F1829" s="12">
        <v>17.2</v>
      </c>
      <c r="G1829" s="12">
        <v>29</v>
      </c>
      <c r="H1829" s="12">
        <v>17</v>
      </c>
      <c r="I1829" s="12">
        <v>12</v>
      </c>
      <c r="J1829" s="12">
        <v>1.6666666666666601E-2</v>
      </c>
      <c r="K1829" s="12">
        <v>1.95</v>
      </c>
      <c r="L1829" s="12">
        <v>1.6638225255972701</v>
      </c>
      <c r="M1829" s="12">
        <v>2.68</v>
      </c>
      <c r="N1829" s="12">
        <v>0.61074871794871799</v>
      </c>
      <c r="O1829" s="12">
        <v>0.379170699404004</v>
      </c>
      <c r="P1829" s="12">
        <v>75.474575132666104</v>
      </c>
      <c r="Q1829" s="12" t="s">
        <v>3715</v>
      </c>
      <c r="R1829" s="12" t="s">
        <v>3715</v>
      </c>
    </row>
    <row r="1830" spans="1:18" x14ac:dyDescent="0.2">
      <c r="A1830">
        <v>16357.333000000001</v>
      </c>
      <c r="B1830">
        <v>102591.288</v>
      </c>
      <c r="C1830" s="12">
        <v>20</v>
      </c>
      <c r="D1830" s="12">
        <v>20.2</v>
      </c>
      <c r="E1830" s="12">
        <v>5</v>
      </c>
      <c r="F1830" s="12">
        <v>17.2</v>
      </c>
      <c r="G1830" s="12">
        <v>29</v>
      </c>
      <c r="H1830" s="12">
        <v>17</v>
      </c>
      <c r="I1830" s="12">
        <v>12</v>
      </c>
      <c r="J1830" s="12">
        <v>1.6666666666666601E-2</v>
      </c>
      <c r="K1830" s="12">
        <v>1.95</v>
      </c>
      <c r="L1830" s="12">
        <v>1.6638225255972701</v>
      </c>
      <c r="M1830" s="12">
        <v>2.68</v>
      </c>
      <c r="N1830" s="12">
        <v>0.61074871794871799</v>
      </c>
      <c r="O1830" s="12">
        <v>0.379170699404004</v>
      </c>
      <c r="P1830" s="12">
        <v>75.474575132666104</v>
      </c>
      <c r="Q1830" s="12" t="s">
        <v>3715</v>
      </c>
      <c r="R1830" s="12" t="s">
        <v>3715</v>
      </c>
    </row>
    <row r="1831" spans="1:18" x14ac:dyDescent="0.2">
      <c r="A1831">
        <v>16357.333000000001</v>
      </c>
      <c r="B1831">
        <v>102591.288</v>
      </c>
      <c r="C1831" s="12">
        <v>20</v>
      </c>
      <c r="D1831" s="12">
        <v>20.2</v>
      </c>
      <c r="E1831" s="12">
        <v>5</v>
      </c>
      <c r="F1831" s="12">
        <v>17.2</v>
      </c>
      <c r="G1831" s="12">
        <v>29</v>
      </c>
      <c r="H1831" s="12">
        <v>17</v>
      </c>
      <c r="I1831" s="12">
        <v>12</v>
      </c>
      <c r="J1831" s="12">
        <v>1.6666666666666601E-2</v>
      </c>
      <c r="K1831" s="12">
        <v>1.95</v>
      </c>
      <c r="L1831" s="12">
        <v>1.6638225255972701</v>
      </c>
      <c r="M1831" s="12">
        <v>2.68</v>
      </c>
      <c r="N1831" s="12">
        <v>0.61074871794871799</v>
      </c>
      <c r="O1831" s="12">
        <v>0.379170699404004</v>
      </c>
      <c r="P1831" s="12">
        <v>75.474575132666104</v>
      </c>
      <c r="Q1831" s="12" t="s">
        <v>3715</v>
      </c>
      <c r="R1831" s="12" t="s">
        <v>3715</v>
      </c>
    </row>
    <row r="1832" spans="1:18" x14ac:dyDescent="0.2">
      <c r="A1832">
        <v>18212.400000000001</v>
      </c>
      <c r="B1832">
        <v>97471.75</v>
      </c>
      <c r="C1832" s="12">
        <v>22.5</v>
      </c>
      <c r="D1832" s="12">
        <v>22.7</v>
      </c>
      <c r="E1832" s="12">
        <v>5</v>
      </c>
      <c r="F1832" s="12">
        <v>33.6</v>
      </c>
      <c r="G1832" s="12">
        <v>43</v>
      </c>
      <c r="H1832" s="12">
        <v>29</v>
      </c>
      <c r="I1832" s="12">
        <v>14</v>
      </c>
      <c r="J1832" s="12">
        <v>0.32857142857142901</v>
      </c>
      <c r="K1832" s="12">
        <v>1.85</v>
      </c>
      <c r="L1832" s="12">
        <v>1.38473053892216</v>
      </c>
      <c r="M1832" s="12">
        <v>2.66</v>
      </c>
      <c r="N1832" s="12">
        <v>0.92095135135135098</v>
      </c>
      <c r="O1832" s="12">
        <v>0.47942460942776099</v>
      </c>
      <c r="P1832" s="12">
        <v>97.047471474855598</v>
      </c>
      <c r="Q1832" s="12" t="s">
        <v>3715</v>
      </c>
      <c r="R1832" s="12" t="s">
        <v>3715</v>
      </c>
    </row>
    <row r="1833" spans="1:18" x14ac:dyDescent="0.2">
      <c r="A1833">
        <v>18708.22</v>
      </c>
      <c r="B1833">
        <v>97563.04</v>
      </c>
      <c r="C1833" s="12">
        <v>16.5</v>
      </c>
      <c r="D1833" s="12">
        <v>16.7</v>
      </c>
      <c r="E1833" s="12">
        <v>5</v>
      </c>
      <c r="F1833" s="12">
        <v>22.7</v>
      </c>
      <c r="G1833" s="12">
        <v>32</v>
      </c>
      <c r="H1833" s="12">
        <v>20</v>
      </c>
      <c r="I1833" s="12">
        <v>12</v>
      </c>
      <c r="J1833" s="12">
        <v>0.22500000000000001</v>
      </c>
      <c r="K1833" s="12">
        <v>1.86</v>
      </c>
      <c r="L1833" s="12">
        <v>1.5158924205379001</v>
      </c>
      <c r="M1833" s="12">
        <v>2.67</v>
      </c>
      <c r="N1833" s="12">
        <v>0.76133870967741901</v>
      </c>
      <c r="O1833" s="12">
        <v>0.43225002976108701</v>
      </c>
      <c r="P1833" s="12">
        <v>79.608457089591795</v>
      </c>
      <c r="Q1833" s="12" t="s">
        <v>3715</v>
      </c>
      <c r="R1833" s="12" t="s">
        <v>3715</v>
      </c>
    </row>
    <row r="1834" spans="1:18" x14ac:dyDescent="0.2">
      <c r="A1834">
        <v>19866.61</v>
      </c>
      <c r="B1834">
        <v>98269.86</v>
      </c>
      <c r="C1834" s="12">
        <v>15.5</v>
      </c>
      <c r="D1834" s="12">
        <v>15.7</v>
      </c>
      <c r="E1834" s="12">
        <v>5</v>
      </c>
      <c r="F1834" s="12">
        <v>25.9</v>
      </c>
      <c r="G1834" s="12">
        <v>38</v>
      </c>
      <c r="H1834" s="12">
        <v>25</v>
      </c>
      <c r="I1834" s="12">
        <v>13</v>
      </c>
      <c r="J1834" s="12">
        <v>6.9230769230769096E-2</v>
      </c>
      <c r="K1834" s="12">
        <v>1.85</v>
      </c>
      <c r="L1834" s="12">
        <v>1.46942017474186</v>
      </c>
      <c r="M1834" s="12">
        <v>2.67</v>
      </c>
      <c r="N1834" s="12">
        <v>0.81704324324324296</v>
      </c>
      <c r="O1834" s="12">
        <v>0.44965536526522099</v>
      </c>
      <c r="P1834" s="12">
        <v>84.638115022526804</v>
      </c>
      <c r="Q1834" s="12" t="s">
        <v>3715</v>
      </c>
      <c r="R1834" s="12" t="s">
        <v>3715</v>
      </c>
    </row>
    <row r="1835" spans="1:18" x14ac:dyDescent="0.2">
      <c r="A1835">
        <v>19842.52</v>
      </c>
      <c r="B1835">
        <v>98287.679999999993</v>
      </c>
      <c r="C1835" s="12">
        <v>23.8</v>
      </c>
      <c r="D1835" s="12">
        <v>24</v>
      </c>
      <c r="E1835" s="12">
        <v>5</v>
      </c>
      <c r="F1835" s="12">
        <v>22.4</v>
      </c>
      <c r="G1835" s="12">
        <v>38.4</v>
      </c>
      <c r="H1835" s="12">
        <v>24.1</v>
      </c>
      <c r="I1835" s="12">
        <v>14.299999999999997</v>
      </c>
      <c r="J1835" s="12">
        <v>-0.11888111888111901</v>
      </c>
      <c r="K1835" s="12">
        <v>1.92</v>
      </c>
      <c r="L1835" s="12">
        <v>1.5686274509803899</v>
      </c>
      <c r="M1835" s="12">
        <v>2.67</v>
      </c>
      <c r="N1835" s="12">
        <v>0.702125</v>
      </c>
      <c r="O1835" s="12">
        <v>0.412499082029816</v>
      </c>
      <c r="P1835" s="12">
        <v>85.181413565960497</v>
      </c>
      <c r="Q1835" s="12" t="s">
        <v>3715</v>
      </c>
      <c r="R1835" s="12" t="s">
        <v>3715</v>
      </c>
    </row>
    <row r="1836" spans="1:18" x14ac:dyDescent="0.2">
      <c r="A1836">
        <v>19860.18</v>
      </c>
      <c r="B1836">
        <v>98318.8</v>
      </c>
      <c r="C1836" s="12">
        <v>24.2</v>
      </c>
      <c r="D1836" s="12">
        <v>24.4</v>
      </c>
      <c r="E1836" s="12">
        <v>5</v>
      </c>
      <c r="F1836" s="12">
        <v>35.700000000000003</v>
      </c>
      <c r="G1836" s="12">
        <v>47</v>
      </c>
      <c r="H1836" s="12">
        <v>31</v>
      </c>
      <c r="I1836" s="12">
        <v>16</v>
      </c>
      <c r="J1836" s="12">
        <v>0.29375000000000001</v>
      </c>
      <c r="K1836" s="12">
        <v>1.76</v>
      </c>
      <c r="L1836" s="12">
        <v>1.2969786293293999</v>
      </c>
      <c r="M1836" s="12">
        <v>2.68</v>
      </c>
      <c r="N1836" s="12">
        <v>1.0663409090909099</v>
      </c>
      <c r="O1836" s="12">
        <v>0.51605275025022301</v>
      </c>
      <c r="P1836" s="12">
        <v>89.723651399219904</v>
      </c>
      <c r="Q1836" s="12" t="s">
        <v>3715</v>
      </c>
      <c r="R1836" s="12" t="s">
        <v>3715</v>
      </c>
    </row>
    <row r="1837" spans="1:18" x14ac:dyDescent="0.2">
      <c r="A1837">
        <v>19901.759999999998</v>
      </c>
      <c r="B1837">
        <v>98355.71</v>
      </c>
      <c r="C1837" s="12">
        <v>13.3</v>
      </c>
      <c r="D1837" s="12">
        <v>13.5</v>
      </c>
      <c r="E1837" s="12">
        <v>5</v>
      </c>
      <c r="F1837" s="12">
        <v>31.4</v>
      </c>
      <c r="G1837" s="12">
        <v>44</v>
      </c>
      <c r="H1837" s="12">
        <v>29</v>
      </c>
      <c r="I1837" s="12">
        <v>15</v>
      </c>
      <c r="J1837" s="12">
        <v>0.16</v>
      </c>
      <c r="K1837" s="12">
        <v>1.85</v>
      </c>
      <c r="L1837" s="12">
        <v>1.4079147640791501</v>
      </c>
      <c r="M1837" s="12">
        <v>2.67</v>
      </c>
      <c r="N1837" s="12">
        <v>0.89642162162162198</v>
      </c>
      <c r="O1837" s="12">
        <v>0.472691099595825</v>
      </c>
      <c r="P1837" s="12">
        <v>93.525187230912096</v>
      </c>
      <c r="Q1837" s="12" t="s">
        <v>3715</v>
      </c>
      <c r="R1837" s="12" t="s">
        <v>3715</v>
      </c>
    </row>
    <row r="1838" spans="1:18" x14ac:dyDescent="0.2">
      <c r="A1838">
        <v>19901.759999999998</v>
      </c>
      <c r="B1838">
        <v>98355.71</v>
      </c>
      <c r="C1838" s="12">
        <v>22.1</v>
      </c>
      <c r="D1838" s="12">
        <v>22.3</v>
      </c>
      <c r="E1838" s="12">
        <v>5</v>
      </c>
      <c r="F1838" s="12">
        <v>31</v>
      </c>
      <c r="G1838" s="12">
        <v>45</v>
      </c>
      <c r="H1838" s="12">
        <v>30</v>
      </c>
      <c r="I1838" s="12">
        <v>15</v>
      </c>
      <c r="J1838" s="12">
        <v>6.6666666666666693E-2</v>
      </c>
      <c r="K1838" s="12">
        <v>1.85</v>
      </c>
      <c r="L1838" s="12">
        <v>1.41221374045802</v>
      </c>
      <c r="M1838" s="12">
        <v>2.66</v>
      </c>
      <c r="N1838" s="12">
        <v>0.88356756756756805</v>
      </c>
      <c r="O1838" s="12">
        <v>0.46909257877518201</v>
      </c>
      <c r="P1838" s="12">
        <v>93.326196011256599</v>
      </c>
      <c r="Q1838" s="12" t="s">
        <v>3715</v>
      </c>
      <c r="R1838" s="12" t="s">
        <v>3715</v>
      </c>
    </row>
    <row r="1839" spans="1:18" x14ac:dyDescent="0.2">
      <c r="A1839">
        <v>19943.240000000002</v>
      </c>
      <c r="B1839">
        <v>98420.85</v>
      </c>
      <c r="C1839" s="12">
        <v>19.8</v>
      </c>
      <c r="D1839" s="12">
        <v>20</v>
      </c>
      <c r="E1839" s="12">
        <v>5</v>
      </c>
      <c r="F1839" s="12">
        <v>32</v>
      </c>
      <c r="G1839" s="12">
        <v>44.8</v>
      </c>
      <c r="H1839" s="12">
        <v>28.6</v>
      </c>
      <c r="I1839" s="12">
        <v>16.199999999999996</v>
      </c>
      <c r="J1839" s="12">
        <v>0.209876543209877</v>
      </c>
      <c r="K1839" s="12">
        <v>1.87</v>
      </c>
      <c r="L1839" s="12">
        <v>1.4166666666666701</v>
      </c>
      <c r="M1839" s="12">
        <v>2.7</v>
      </c>
      <c r="N1839" s="12">
        <v>0.90588235294117703</v>
      </c>
      <c r="O1839" s="12">
        <v>0.47530864197530898</v>
      </c>
      <c r="P1839" s="12">
        <v>95.3766233766234</v>
      </c>
      <c r="Q1839" s="12" t="s">
        <v>3715</v>
      </c>
      <c r="R1839" s="12" t="s">
        <v>3715</v>
      </c>
    </row>
    <row r="1840" spans="1:18" x14ac:dyDescent="0.2">
      <c r="A1840">
        <v>19978.09</v>
      </c>
      <c r="B1840">
        <v>98436.03</v>
      </c>
      <c r="C1840" s="12">
        <v>21.8</v>
      </c>
      <c r="D1840" s="12">
        <v>22</v>
      </c>
      <c r="E1840" s="12">
        <v>5</v>
      </c>
      <c r="F1840" s="12">
        <v>33.299999999999997</v>
      </c>
      <c r="G1840" s="12">
        <v>42.8</v>
      </c>
      <c r="H1840" s="12">
        <v>29.4</v>
      </c>
      <c r="I1840" s="12">
        <v>13.399999999999999</v>
      </c>
      <c r="J1840" s="12">
        <v>0.29104477611940299</v>
      </c>
      <c r="K1840" s="12">
        <v>1.8</v>
      </c>
      <c r="L1840" s="12">
        <v>1.3503375843961001</v>
      </c>
      <c r="M1840" s="12">
        <v>2.68</v>
      </c>
      <c r="N1840" s="12">
        <v>0.98468888888888895</v>
      </c>
      <c r="O1840" s="12">
        <v>0.49614269238951503</v>
      </c>
      <c r="P1840" s="12">
        <v>90.631671593960903</v>
      </c>
      <c r="Q1840" s="12" t="s">
        <v>3715</v>
      </c>
      <c r="R1840" s="12" t="s">
        <v>3715</v>
      </c>
    </row>
    <row r="1841" spans="1:18" x14ac:dyDescent="0.2">
      <c r="A1841">
        <v>19978.09</v>
      </c>
      <c r="B1841">
        <v>98436.03</v>
      </c>
      <c r="C1841" s="12">
        <v>12.8</v>
      </c>
      <c r="D1841" s="12">
        <v>13</v>
      </c>
      <c r="E1841" s="12">
        <v>5</v>
      </c>
      <c r="F1841" s="12">
        <v>35.1</v>
      </c>
      <c r="G1841" s="12">
        <v>41.5</v>
      </c>
      <c r="H1841" s="12">
        <v>28.2</v>
      </c>
      <c r="I1841" s="12">
        <v>13.3</v>
      </c>
      <c r="J1841" s="12">
        <v>0.51879699248120303</v>
      </c>
      <c r="K1841" s="12">
        <v>1.8</v>
      </c>
      <c r="L1841" s="12">
        <v>1.33234641006662</v>
      </c>
      <c r="M1841" s="12">
        <v>2.68</v>
      </c>
      <c r="N1841" s="12">
        <v>1.01148888888889</v>
      </c>
      <c r="O1841" s="12">
        <v>0.50285581713932204</v>
      </c>
      <c r="P1841" s="12">
        <v>92.999538633916998</v>
      </c>
      <c r="Q1841" s="12" t="s">
        <v>3715</v>
      </c>
      <c r="R1841" s="12" t="s">
        <v>3715</v>
      </c>
    </row>
    <row r="1842" spans="1:18" x14ac:dyDescent="0.2">
      <c r="A1842">
        <v>19968.77</v>
      </c>
      <c r="B1842">
        <v>98483.02</v>
      </c>
      <c r="C1842" s="12">
        <v>20.399999999999999</v>
      </c>
      <c r="D1842" s="12">
        <v>20.6</v>
      </c>
      <c r="E1842" s="12">
        <v>5</v>
      </c>
      <c r="F1842" s="12">
        <v>40.200000000000003</v>
      </c>
      <c r="G1842" s="12">
        <v>49.9</v>
      </c>
      <c r="H1842" s="12">
        <v>31.8</v>
      </c>
      <c r="I1842" s="12">
        <v>18.099999999999998</v>
      </c>
      <c r="J1842" s="12">
        <v>0.46408839779005501</v>
      </c>
      <c r="K1842" s="12">
        <v>1.83</v>
      </c>
      <c r="L1842" s="12">
        <v>1.30527817403709</v>
      </c>
      <c r="M1842" s="12">
        <v>2.72</v>
      </c>
      <c r="N1842" s="12">
        <v>1.08384699453552</v>
      </c>
      <c r="O1842" s="12">
        <v>0.52011831836871703</v>
      </c>
      <c r="P1842" s="12">
        <v>100.885088533054</v>
      </c>
      <c r="Q1842" s="12" t="s">
        <v>3715</v>
      </c>
      <c r="R1842" s="12" t="s">
        <v>3715</v>
      </c>
    </row>
    <row r="1843" spans="1:18" x14ac:dyDescent="0.2">
      <c r="A1843">
        <v>14850.19</v>
      </c>
      <c r="B1843">
        <v>102723.79</v>
      </c>
      <c r="C1843" s="12">
        <v>25.2</v>
      </c>
      <c r="D1843" s="12">
        <v>25.4</v>
      </c>
      <c r="E1843" s="12">
        <v>5</v>
      </c>
      <c r="F1843" s="12">
        <v>26.6</v>
      </c>
      <c r="G1843" s="12">
        <v>41</v>
      </c>
      <c r="H1843" s="12">
        <v>24.7</v>
      </c>
      <c r="I1843" s="12">
        <v>16.3</v>
      </c>
      <c r="J1843" s="12">
        <v>0.11656441717791401</v>
      </c>
      <c r="K1843" s="12">
        <v>1.34</v>
      </c>
      <c r="L1843" s="12">
        <v>1.05845181674566</v>
      </c>
      <c r="M1843" s="12">
        <v>2.68</v>
      </c>
      <c r="N1843" s="12">
        <v>1.532</v>
      </c>
      <c r="O1843" s="12">
        <v>0.60505529225908405</v>
      </c>
      <c r="P1843" s="12">
        <v>46.532637075718</v>
      </c>
      <c r="Q1843" s="12" t="s">
        <v>3715</v>
      </c>
      <c r="R1843" s="12" t="s">
        <v>3715</v>
      </c>
    </row>
    <row r="1844" spans="1:18" x14ac:dyDescent="0.2">
      <c r="A1844">
        <v>14849.98</v>
      </c>
      <c r="B1844">
        <v>102781.52</v>
      </c>
      <c r="C1844" s="12">
        <v>33.200000000000003</v>
      </c>
      <c r="D1844" s="12">
        <v>33.4</v>
      </c>
      <c r="E1844" s="12">
        <v>5</v>
      </c>
      <c r="F1844" s="12">
        <v>31.9</v>
      </c>
      <c r="G1844" s="12">
        <v>45.8</v>
      </c>
      <c r="H1844" s="12">
        <v>31.8</v>
      </c>
      <c r="I1844" s="12">
        <v>13.999999999999996</v>
      </c>
      <c r="J1844" s="12">
        <v>7.14285714285699E-3</v>
      </c>
      <c r="K1844" s="12">
        <v>1.85</v>
      </c>
      <c r="L1844" s="12">
        <v>1.4025777103866599</v>
      </c>
      <c r="M1844" s="12">
        <v>2.68</v>
      </c>
      <c r="N1844" s="12">
        <v>0.91076756756756705</v>
      </c>
      <c r="O1844" s="12">
        <v>0.47665010806468</v>
      </c>
      <c r="P1844" s="12">
        <v>93.8680768226385</v>
      </c>
      <c r="Q1844" s="12" t="s">
        <v>3715</v>
      </c>
      <c r="R1844" s="12" t="s">
        <v>3715</v>
      </c>
    </row>
    <row r="1845" spans="1:18" x14ac:dyDescent="0.2">
      <c r="A1845">
        <v>14843.93</v>
      </c>
      <c r="B1845">
        <v>102858.38</v>
      </c>
      <c r="C1845" s="12">
        <v>37.1</v>
      </c>
      <c r="D1845" s="12">
        <v>37.299999999999997</v>
      </c>
      <c r="E1845" s="12">
        <v>5</v>
      </c>
      <c r="F1845" s="12">
        <v>23.5</v>
      </c>
      <c r="G1845" s="12">
        <v>36.5</v>
      </c>
      <c r="H1845" s="12">
        <v>23</v>
      </c>
      <c r="I1845" s="12">
        <v>13.5</v>
      </c>
      <c r="J1845" s="12">
        <v>3.7037037037037E-2</v>
      </c>
      <c r="K1845" s="12">
        <v>1.89</v>
      </c>
      <c r="L1845" s="12">
        <v>1.5303643724696401</v>
      </c>
      <c r="M1845" s="12">
        <v>2.68</v>
      </c>
      <c r="N1845" s="12">
        <v>0.75121693121693101</v>
      </c>
      <c r="O1845" s="12">
        <v>0.428968517735211</v>
      </c>
      <c r="P1845" s="12">
        <v>83.837301028313803</v>
      </c>
      <c r="Q1845" s="12" t="s">
        <v>3715</v>
      </c>
      <c r="R1845" s="12" t="s">
        <v>3715</v>
      </c>
    </row>
    <row r="1846" spans="1:18" x14ac:dyDescent="0.2">
      <c r="A1846">
        <v>14822.96</v>
      </c>
      <c r="B1846">
        <v>102794.46</v>
      </c>
      <c r="C1846" s="12">
        <v>36.299999999999997</v>
      </c>
      <c r="D1846" s="12">
        <v>36.5</v>
      </c>
      <c r="E1846" s="12">
        <v>5</v>
      </c>
      <c r="F1846" s="12">
        <v>27.5</v>
      </c>
      <c r="G1846" s="12">
        <v>41.3</v>
      </c>
      <c r="H1846" s="12">
        <v>25.8</v>
      </c>
      <c r="I1846" s="12">
        <v>15.499999999999996</v>
      </c>
      <c r="J1846" s="12">
        <v>0.109677419354839</v>
      </c>
      <c r="K1846" s="12">
        <v>1.88</v>
      </c>
      <c r="L1846" s="12">
        <v>1.4745098039215701</v>
      </c>
      <c r="M1846" s="12">
        <v>2.68</v>
      </c>
      <c r="N1846" s="12">
        <v>0.81755319148936201</v>
      </c>
      <c r="O1846" s="12">
        <v>0.44980977465613098</v>
      </c>
      <c r="P1846" s="12">
        <v>90.147039687703298</v>
      </c>
      <c r="Q1846" s="12" t="s">
        <v>3715</v>
      </c>
      <c r="R1846" s="12" t="s">
        <v>3715</v>
      </c>
    </row>
    <row r="1847" spans="1:18" x14ac:dyDescent="0.2">
      <c r="A1847">
        <v>14822.96</v>
      </c>
      <c r="B1847">
        <v>102794.46</v>
      </c>
      <c r="C1847" s="12">
        <v>22.3</v>
      </c>
      <c r="D1847" s="12">
        <v>22.5</v>
      </c>
      <c r="E1847" s="12">
        <v>5</v>
      </c>
      <c r="F1847" s="12">
        <v>30.7</v>
      </c>
      <c r="G1847" s="12">
        <v>46.7</v>
      </c>
      <c r="H1847" s="12">
        <v>29.5</v>
      </c>
      <c r="I1847" s="12">
        <v>17.200000000000003</v>
      </c>
      <c r="J1847" s="12">
        <v>6.9767441860465101E-2</v>
      </c>
      <c r="K1847" s="12">
        <v>1.85</v>
      </c>
      <c r="L1847" s="12">
        <v>1.4154552410099499</v>
      </c>
      <c r="M1847" s="12">
        <v>2.68</v>
      </c>
      <c r="N1847" s="12">
        <v>0.89338378378378402</v>
      </c>
      <c r="O1847" s="12">
        <v>0.47184505932464699</v>
      </c>
      <c r="P1847" s="12">
        <v>92.094799002879995</v>
      </c>
      <c r="Q1847" s="12" t="s">
        <v>3715</v>
      </c>
      <c r="R1847" s="12" t="s">
        <v>3715</v>
      </c>
    </row>
    <row r="1848" spans="1:18" x14ac:dyDescent="0.2">
      <c r="A1848">
        <v>14727.12</v>
      </c>
      <c r="B1848">
        <v>102820.39</v>
      </c>
      <c r="C1848" s="12">
        <v>21.7</v>
      </c>
      <c r="D1848" s="12">
        <v>21.9</v>
      </c>
      <c r="E1848" s="12">
        <v>5</v>
      </c>
      <c r="F1848" s="12">
        <v>30.6</v>
      </c>
      <c r="G1848" s="12">
        <v>47</v>
      </c>
      <c r="H1848" s="12">
        <v>29</v>
      </c>
      <c r="I1848" s="12">
        <v>18</v>
      </c>
      <c r="J1848" s="12">
        <v>8.8888888888889003E-2</v>
      </c>
      <c r="K1848" s="12">
        <v>1.89</v>
      </c>
      <c r="L1848" s="12">
        <v>1.44716692189893</v>
      </c>
      <c r="M1848" s="12">
        <v>2.68</v>
      </c>
      <c r="N1848" s="12">
        <v>0.85189417989418004</v>
      </c>
      <c r="O1848" s="12">
        <v>0.46001234257502699</v>
      </c>
      <c r="P1848" s="12">
        <v>96.265477491801605</v>
      </c>
      <c r="Q1848" s="12" t="s">
        <v>3715</v>
      </c>
      <c r="R1848" s="12" t="s">
        <v>3715</v>
      </c>
    </row>
    <row r="1849" spans="1:18" x14ac:dyDescent="0.2">
      <c r="A1849">
        <v>14661.55</v>
      </c>
      <c r="B1849">
        <v>102869.41</v>
      </c>
      <c r="C1849" s="12">
        <v>23</v>
      </c>
      <c r="D1849" s="12">
        <v>23.2</v>
      </c>
      <c r="E1849" s="12">
        <v>5</v>
      </c>
      <c r="F1849" s="12">
        <v>25.2</v>
      </c>
      <c r="G1849" s="12">
        <v>40.299999999999997</v>
      </c>
      <c r="H1849" s="12">
        <v>25</v>
      </c>
      <c r="I1849" s="12">
        <v>15.299999999999997</v>
      </c>
      <c r="J1849" s="12">
        <v>1.30718954248366E-2</v>
      </c>
      <c r="K1849" s="12">
        <v>1.78</v>
      </c>
      <c r="L1849" s="12">
        <v>1.42172523961661</v>
      </c>
      <c r="M1849" s="12">
        <v>2.68</v>
      </c>
      <c r="N1849" s="12">
        <v>0.88503370786516899</v>
      </c>
      <c r="O1849" s="12">
        <v>0.469505507605741</v>
      </c>
      <c r="P1849" s="12">
        <v>76.308957952468006</v>
      </c>
      <c r="Q1849" s="12" t="s">
        <v>3715</v>
      </c>
      <c r="R1849" s="12" t="s">
        <v>3715</v>
      </c>
    </row>
    <row r="1850" spans="1:18" x14ac:dyDescent="0.2">
      <c r="A1850">
        <v>14610.51</v>
      </c>
      <c r="B1850">
        <v>102817.67</v>
      </c>
      <c r="C1850" s="12">
        <v>17.3</v>
      </c>
      <c r="D1850" s="12">
        <v>17.5</v>
      </c>
      <c r="E1850" s="12">
        <v>5</v>
      </c>
      <c r="F1850" s="12">
        <v>26</v>
      </c>
      <c r="G1850" s="12">
        <v>48.8</v>
      </c>
      <c r="H1850" s="12">
        <v>30.1</v>
      </c>
      <c r="I1850" s="12">
        <v>18.699999999999996</v>
      </c>
      <c r="J1850" s="12">
        <v>-0.21925133689839599</v>
      </c>
      <c r="K1850" s="12">
        <v>1.88</v>
      </c>
      <c r="L1850" s="12">
        <v>1.4920634920634901</v>
      </c>
      <c r="M1850" s="12">
        <v>2.68</v>
      </c>
      <c r="N1850" s="12">
        <v>0.79617021276595801</v>
      </c>
      <c r="O1850" s="12">
        <v>0.44325989102108498</v>
      </c>
      <c r="P1850" s="12">
        <v>87.518973810796297</v>
      </c>
      <c r="Q1850" s="12" t="s">
        <v>3715</v>
      </c>
      <c r="R1850" s="12" t="s">
        <v>3715</v>
      </c>
    </row>
    <row r="1851" spans="1:18" x14ac:dyDescent="0.2">
      <c r="A1851">
        <v>14575.34</v>
      </c>
      <c r="B1851">
        <v>102870</v>
      </c>
      <c r="C1851" s="12">
        <v>21.5</v>
      </c>
      <c r="D1851" s="12">
        <v>21.7</v>
      </c>
      <c r="E1851" s="12">
        <v>5</v>
      </c>
      <c r="F1851" s="12">
        <v>24.2</v>
      </c>
      <c r="G1851" s="12">
        <v>38.4</v>
      </c>
      <c r="H1851" s="12">
        <v>23.9</v>
      </c>
      <c r="I1851" s="12">
        <v>14.5</v>
      </c>
      <c r="J1851" s="12">
        <v>2.06896551724138E-2</v>
      </c>
      <c r="K1851" s="12">
        <v>1.86</v>
      </c>
      <c r="L1851" s="12">
        <v>1.4975845410627999</v>
      </c>
      <c r="M1851" s="12">
        <v>2.68</v>
      </c>
      <c r="N1851" s="12">
        <v>0.789548387096774</v>
      </c>
      <c r="O1851" s="12">
        <v>0.44119979811089499</v>
      </c>
      <c r="P1851" s="12">
        <v>82.143160647164606</v>
      </c>
      <c r="Q1851" s="12" t="s">
        <v>3715</v>
      </c>
      <c r="R1851" s="12" t="s">
        <v>3715</v>
      </c>
    </row>
    <row r="1852" spans="1:18" x14ac:dyDescent="0.2">
      <c r="A1852">
        <v>14524.48</v>
      </c>
      <c r="B1852">
        <v>102868.47</v>
      </c>
      <c r="C1852" s="12">
        <v>18.5</v>
      </c>
      <c r="D1852" s="12">
        <v>18.7</v>
      </c>
      <c r="E1852" s="12">
        <v>5</v>
      </c>
      <c r="F1852" s="12">
        <v>27.8</v>
      </c>
      <c r="G1852" s="12">
        <v>38.5</v>
      </c>
      <c r="H1852" s="12">
        <v>24.5</v>
      </c>
      <c r="I1852" s="12">
        <v>14</v>
      </c>
      <c r="J1852" s="12">
        <v>0.23571428571428599</v>
      </c>
      <c r="K1852" s="12">
        <v>1.91</v>
      </c>
      <c r="L1852" s="12">
        <v>1.4945226917057901</v>
      </c>
      <c r="M1852" s="12">
        <v>2.68</v>
      </c>
      <c r="N1852" s="12">
        <v>0.79321465968586402</v>
      </c>
      <c r="O1852" s="12">
        <v>0.44234227921425701</v>
      </c>
      <c r="P1852" s="12">
        <v>93.926655401837607</v>
      </c>
      <c r="Q1852" s="12" t="s">
        <v>3715</v>
      </c>
      <c r="R1852" s="12" t="s">
        <v>3715</v>
      </c>
    </row>
    <row r="1853" spans="1:18" x14ac:dyDescent="0.2">
      <c r="A1853">
        <v>14709.55</v>
      </c>
      <c r="B1853">
        <v>102818.79</v>
      </c>
      <c r="C1853" s="12">
        <v>21.7</v>
      </c>
      <c r="D1853" s="12">
        <v>21.9</v>
      </c>
      <c r="E1853" s="12">
        <v>5</v>
      </c>
      <c r="F1853" s="12">
        <v>29.8</v>
      </c>
      <c r="G1853" s="12">
        <v>46.8</v>
      </c>
      <c r="H1853" s="12">
        <v>29.2</v>
      </c>
      <c r="I1853" s="12">
        <v>17.599999999999998</v>
      </c>
      <c r="J1853" s="12">
        <v>3.4090909090909199E-2</v>
      </c>
      <c r="K1853" s="12">
        <v>1.79</v>
      </c>
      <c r="L1853" s="12">
        <v>1.3790446841294299</v>
      </c>
      <c r="M1853" s="12">
        <v>2.68</v>
      </c>
      <c r="N1853" s="12">
        <v>0.94337430167597802</v>
      </c>
      <c r="O1853" s="12">
        <v>0.485431088011407</v>
      </c>
      <c r="P1853" s="12">
        <v>84.657807466363494</v>
      </c>
      <c r="Q1853" s="12" t="s">
        <v>3715</v>
      </c>
      <c r="R1853" s="12" t="s">
        <v>3715</v>
      </c>
    </row>
    <row r="1854" spans="1:18" x14ac:dyDescent="0.2">
      <c r="A1854">
        <v>14756.48</v>
      </c>
      <c r="B1854">
        <v>102836.98</v>
      </c>
      <c r="C1854" s="12">
        <v>22.5</v>
      </c>
      <c r="D1854" s="12">
        <v>22.7</v>
      </c>
      <c r="E1854" s="12">
        <v>5</v>
      </c>
      <c r="F1854" s="12">
        <v>24.7</v>
      </c>
      <c r="G1854" s="12">
        <v>38.6</v>
      </c>
      <c r="H1854" s="12">
        <v>24.1</v>
      </c>
      <c r="I1854" s="12">
        <v>14.5</v>
      </c>
      <c r="J1854" s="12">
        <v>4.1379310344827398E-2</v>
      </c>
      <c r="K1854" s="12">
        <v>1.85</v>
      </c>
      <c r="L1854" s="12">
        <v>1.4835605453087399</v>
      </c>
      <c r="M1854" s="12">
        <v>2.68</v>
      </c>
      <c r="N1854" s="12">
        <v>0.80646486486486502</v>
      </c>
      <c r="O1854" s="12">
        <v>0.44643263234748498</v>
      </c>
      <c r="P1854" s="12">
        <v>82.081691198155497</v>
      </c>
      <c r="Q1854" s="12" t="s">
        <v>3715</v>
      </c>
      <c r="R1854" s="12" t="s">
        <v>3715</v>
      </c>
    </row>
    <row r="1855" spans="1:18" x14ac:dyDescent="0.2">
      <c r="A1855">
        <v>16883.803</v>
      </c>
      <c r="B1855">
        <v>102615.11500000001</v>
      </c>
      <c r="C1855" s="12">
        <v>40</v>
      </c>
      <c r="D1855" s="12">
        <v>40.200000000000003</v>
      </c>
      <c r="E1855" s="12">
        <v>5</v>
      </c>
      <c r="F1855" s="12">
        <v>19.5</v>
      </c>
      <c r="G1855" s="12">
        <v>37.9</v>
      </c>
      <c r="H1855" s="12">
        <v>22.6</v>
      </c>
      <c r="I1855" s="12">
        <v>15.299999999999997</v>
      </c>
      <c r="J1855" s="12">
        <v>-0.20261437908496699</v>
      </c>
      <c r="K1855" s="12">
        <v>1.84</v>
      </c>
      <c r="L1855" s="12">
        <v>1.5397489539749001</v>
      </c>
      <c r="M1855" s="12">
        <v>2.67</v>
      </c>
      <c r="N1855" s="12">
        <v>0.73404891304347797</v>
      </c>
      <c r="O1855" s="12">
        <v>0.42331499851127502</v>
      </c>
      <c r="P1855" s="12">
        <v>70.928515899752</v>
      </c>
      <c r="Q1855" s="12" t="s">
        <v>3715</v>
      </c>
      <c r="R1855" s="12" t="s">
        <v>3715</v>
      </c>
    </row>
    <row r="1856" spans="1:18" x14ac:dyDescent="0.2">
      <c r="A1856">
        <v>16824.955999999998</v>
      </c>
      <c r="B1856">
        <v>102614.34</v>
      </c>
      <c r="C1856" s="12">
        <v>47.4</v>
      </c>
      <c r="D1856" s="12">
        <v>47.6</v>
      </c>
      <c r="E1856" s="12">
        <v>5</v>
      </c>
      <c r="F1856" s="12">
        <v>24.9</v>
      </c>
      <c r="G1856" s="12">
        <v>43.2</v>
      </c>
      <c r="H1856" s="12">
        <v>25.8</v>
      </c>
      <c r="I1856" s="12">
        <v>17.400000000000002</v>
      </c>
      <c r="J1856" s="12">
        <v>-5.17241379310346E-2</v>
      </c>
      <c r="K1856" s="12">
        <v>1.88</v>
      </c>
      <c r="L1856" s="12">
        <v>1.5052041633306601</v>
      </c>
      <c r="M1856" s="12">
        <v>2.67</v>
      </c>
      <c r="N1856" s="12">
        <v>0.77384574468085099</v>
      </c>
      <c r="O1856" s="12">
        <v>0.43625312234806601</v>
      </c>
      <c r="P1856" s="12">
        <v>85.912470872885507</v>
      </c>
      <c r="Q1856" s="12" t="s">
        <v>3715</v>
      </c>
      <c r="R1856" s="12" t="s">
        <v>3715</v>
      </c>
    </row>
    <row r="1857" spans="1:18" x14ac:dyDescent="0.2">
      <c r="A1857">
        <v>16794.467000000001</v>
      </c>
      <c r="B1857">
        <v>102600.531</v>
      </c>
      <c r="C1857" s="12">
        <v>13</v>
      </c>
      <c r="D1857" s="12">
        <v>13.2</v>
      </c>
      <c r="E1857" s="12">
        <v>5</v>
      </c>
      <c r="F1857" s="12">
        <v>21.3</v>
      </c>
      <c r="G1857" s="12">
        <v>39.700000000000003</v>
      </c>
      <c r="H1857" s="12">
        <v>23.5</v>
      </c>
      <c r="I1857" s="12">
        <v>16.200000000000003</v>
      </c>
      <c r="J1857" s="12">
        <v>-0.13580246913580199</v>
      </c>
      <c r="K1857" s="12">
        <v>1.95</v>
      </c>
      <c r="L1857" s="12">
        <v>1.6075845012365999</v>
      </c>
      <c r="M1857" s="12">
        <v>2.63</v>
      </c>
      <c r="N1857" s="12">
        <v>0.63599487179487202</v>
      </c>
      <c r="O1857" s="12">
        <v>0.38875114021421903</v>
      </c>
      <c r="P1857" s="12">
        <v>88.080898894524196</v>
      </c>
      <c r="Q1857" s="12" t="s">
        <v>3715</v>
      </c>
      <c r="R1857" s="12" t="s">
        <v>3715</v>
      </c>
    </row>
    <row r="1858" spans="1:18" x14ac:dyDescent="0.2">
      <c r="A1858">
        <v>16769.695</v>
      </c>
      <c r="B1858">
        <v>102676.167</v>
      </c>
      <c r="C1858" s="12">
        <v>25.6</v>
      </c>
      <c r="D1858" s="12">
        <v>25.8</v>
      </c>
      <c r="E1858" s="12">
        <v>5</v>
      </c>
      <c r="F1858" s="12">
        <v>25.6</v>
      </c>
      <c r="G1858" s="12">
        <v>41.3</v>
      </c>
      <c r="H1858" s="12">
        <v>24.8</v>
      </c>
      <c r="I1858" s="12">
        <v>16.499999999999996</v>
      </c>
      <c r="J1858" s="12">
        <v>4.8484848484848499E-2</v>
      </c>
      <c r="K1858" s="12">
        <v>1.89</v>
      </c>
      <c r="L1858" s="12">
        <v>1.50477707006369</v>
      </c>
      <c r="M1858" s="12">
        <v>2.69</v>
      </c>
      <c r="N1858" s="12">
        <v>0.78764021164021203</v>
      </c>
      <c r="O1858" s="12">
        <v>0.44060331967892402</v>
      </c>
      <c r="P1858" s="12">
        <v>87.430782459157399</v>
      </c>
      <c r="Q1858" s="12" t="s">
        <v>3715</v>
      </c>
      <c r="R1858" s="12" t="s">
        <v>3715</v>
      </c>
    </row>
    <row r="1859" spans="1:18" x14ac:dyDescent="0.2">
      <c r="A1859">
        <v>14452.617</v>
      </c>
      <c r="B1859">
        <v>102223.51700000001</v>
      </c>
      <c r="C1859" s="12">
        <v>12.8</v>
      </c>
      <c r="D1859" s="12">
        <v>13</v>
      </c>
      <c r="E1859" s="12">
        <v>5</v>
      </c>
      <c r="F1859" s="12">
        <v>24.7</v>
      </c>
      <c r="G1859" s="12">
        <v>37.6</v>
      </c>
      <c r="H1859" s="12">
        <v>22.9</v>
      </c>
      <c r="I1859" s="12">
        <v>14.700000000000003</v>
      </c>
      <c r="J1859" s="12">
        <v>0.122448979591837</v>
      </c>
      <c r="K1859" s="12">
        <v>1.9</v>
      </c>
      <c r="L1859" s="12">
        <v>1.52365677626303</v>
      </c>
      <c r="M1859" s="12">
        <v>2.68</v>
      </c>
      <c r="N1859" s="12">
        <v>0.758926315789474</v>
      </c>
      <c r="O1859" s="12">
        <v>0.43147135214066001</v>
      </c>
      <c r="P1859" s="12">
        <v>98.660225418618495</v>
      </c>
      <c r="Q1859" s="12" t="s">
        <v>3715</v>
      </c>
      <c r="R1859" s="12" t="s">
        <v>3715</v>
      </c>
    </row>
    <row r="1860" spans="1:18" x14ac:dyDescent="0.2">
      <c r="A1860">
        <v>14426.893</v>
      </c>
      <c r="B1860">
        <v>102203.037</v>
      </c>
      <c r="C1860" s="12">
        <v>14.2</v>
      </c>
      <c r="D1860" s="12">
        <v>14.4</v>
      </c>
      <c r="E1860" s="12">
        <v>5</v>
      </c>
      <c r="F1860" s="12">
        <v>27.2</v>
      </c>
      <c r="G1860" s="12">
        <v>36.6</v>
      </c>
      <c r="H1860" s="12">
        <v>22.4</v>
      </c>
      <c r="I1860" s="12">
        <v>14.200000000000003</v>
      </c>
      <c r="J1860" s="12">
        <v>0.338028169014085</v>
      </c>
      <c r="K1860" s="12">
        <v>1.96</v>
      </c>
      <c r="L1860" s="12">
        <v>1.54088050314465</v>
      </c>
      <c r="M1860" s="12">
        <v>2.68</v>
      </c>
      <c r="N1860" s="12">
        <v>0.73926530612244901</v>
      </c>
      <c r="O1860" s="12">
        <v>0.42504458837886</v>
      </c>
      <c r="P1860" s="12">
        <v>97.458340831383794</v>
      </c>
      <c r="Q1860" s="12" t="s">
        <v>3715</v>
      </c>
      <c r="R1860" s="12" t="s">
        <v>3715</v>
      </c>
    </row>
    <row r="1861" spans="1:18" x14ac:dyDescent="0.2">
      <c r="A1861">
        <v>14399.697</v>
      </c>
      <c r="B1861">
        <v>102294.55899999999</v>
      </c>
      <c r="C1861" s="12">
        <v>10.5</v>
      </c>
      <c r="D1861" s="12">
        <v>10.7</v>
      </c>
      <c r="E1861" s="12">
        <v>5</v>
      </c>
      <c r="F1861" s="12">
        <v>29.9</v>
      </c>
      <c r="G1861" s="12">
        <v>39.1</v>
      </c>
      <c r="H1861" s="12">
        <v>23.9</v>
      </c>
      <c r="I1861" s="12">
        <v>15.200000000000003</v>
      </c>
      <c r="J1861" s="12">
        <v>0.394736842105263</v>
      </c>
      <c r="K1861" s="12">
        <v>1.83</v>
      </c>
      <c r="L1861" s="12">
        <v>1.40877598152425</v>
      </c>
      <c r="M1861" s="12">
        <v>2.68</v>
      </c>
      <c r="N1861" s="12">
        <v>0.90236065573770496</v>
      </c>
      <c r="O1861" s="12">
        <v>0.474337320326773</v>
      </c>
      <c r="P1861" s="12">
        <v>88.802630622774501</v>
      </c>
      <c r="Q1861" s="12" t="s">
        <v>3715</v>
      </c>
      <c r="R1861" s="12" t="s">
        <v>3715</v>
      </c>
    </row>
    <row r="1862" spans="1:18" x14ac:dyDescent="0.2">
      <c r="A1862">
        <v>14417.106</v>
      </c>
      <c r="B1862">
        <v>102270.07399999999</v>
      </c>
      <c r="C1862" s="12">
        <v>10.5</v>
      </c>
      <c r="D1862" s="12">
        <v>10.7</v>
      </c>
      <c r="E1862" s="12">
        <v>5</v>
      </c>
      <c r="F1862" s="12">
        <v>15.4</v>
      </c>
      <c r="G1862" s="12">
        <v>29.7</v>
      </c>
      <c r="H1862" s="12">
        <v>18.2</v>
      </c>
      <c r="I1862" s="12">
        <v>11.5</v>
      </c>
      <c r="J1862" s="12">
        <v>-0.24347826086956501</v>
      </c>
      <c r="K1862" s="12">
        <v>1.9</v>
      </c>
      <c r="L1862" s="12">
        <v>1.6464471403812799</v>
      </c>
      <c r="M1862" s="12">
        <v>2.67</v>
      </c>
      <c r="N1862" s="12">
        <v>0.62167368421052605</v>
      </c>
      <c r="O1862" s="12">
        <v>0.38335313094334</v>
      </c>
      <c r="P1862" s="12">
        <v>66.140808344198206</v>
      </c>
      <c r="Q1862" s="12" t="s">
        <v>3715</v>
      </c>
      <c r="R1862" s="12" t="s">
        <v>3715</v>
      </c>
    </row>
    <row r="1863" spans="1:18" x14ac:dyDescent="0.2">
      <c r="A1863">
        <v>16495.771000000001</v>
      </c>
      <c r="B1863">
        <v>102434.262</v>
      </c>
      <c r="C1863" s="12">
        <v>21</v>
      </c>
      <c r="D1863" s="12">
        <v>21.2</v>
      </c>
      <c r="E1863" s="12">
        <v>5</v>
      </c>
      <c r="F1863" s="12">
        <v>30</v>
      </c>
      <c r="G1863" s="12">
        <v>50</v>
      </c>
      <c r="H1863" s="12">
        <v>29</v>
      </c>
      <c r="I1863" s="12">
        <v>21</v>
      </c>
      <c r="J1863" s="12">
        <v>4.7619047619047603E-2</v>
      </c>
      <c r="K1863" s="12">
        <v>1.85</v>
      </c>
      <c r="L1863" s="12">
        <v>1.42307692307692</v>
      </c>
      <c r="M1863" s="12">
        <v>2.68</v>
      </c>
      <c r="N1863" s="12">
        <v>0.88324324324324299</v>
      </c>
      <c r="O1863" s="12">
        <v>0.46900114810562599</v>
      </c>
      <c r="P1863" s="12">
        <v>91.028151774785798</v>
      </c>
      <c r="Q1863" s="12" t="s">
        <v>3715</v>
      </c>
      <c r="R1863" s="12" t="s">
        <v>3715</v>
      </c>
    </row>
    <row r="1864" spans="1:18" x14ac:dyDescent="0.2">
      <c r="A1864">
        <v>16495.771000000001</v>
      </c>
      <c r="B1864">
        <v>102434.262</v>
      </c>
      <c r="C1864" s="12">
        <v>21</v>
      </c>
      <c r="D1864" s="12">
        <v>21.2</v>
      </c>
      <c r="E1864" s="12">
        <v>5</v>
      </c>
      <c r="F1864" s="12">
        <v>30</v>
      </c>
      <c r="G1864" s="12">
        <v>50</v>
      </c>
      <c r="H1864" s="12">
        <v>29</v>
      </c>
      <c r="I1864" s="12">
        <v>21</v>
      </c>
      <c r="J1864" s="12">
        <v>4.7619047619047603E-2</v>
      </c>
      <c r="K1864" s="12">
        <v>1.85</v>
      </c>
      <c r="L1864" s="12">
        <v>1.42307692307692</v>
      </c>
      <c r="M1864" s="12">
        <v>2.68</v>
      </c>
      <c r="N1864" s="12">
        <v>0.88324324324324299</v>
      </c>
      <c r="O1864" s="12">
        <v>0.46900114810562599</v>
      </c>
      <c r="P1864" s="12">
        <v>91.028151774785798</v>
      </c>
      <c r="Q1864" s="12" t="s">
        <v>3715</v>
      </c>
      <c r="R1864" s="12" t="s">
        <v>3715</v>
      </c>
    </row>
    <row r="1865" spans="1:18" x14ac:dyDescent="0.2">
      <c r="A1865">
        <v>16495.771000000001</v>
      </c>
      <c r="B1865">
        <v>102434.262</v>
      </c>
      <c r="C1865" s="12">
        <v>29</v>
      </c>
      <c r="D1865" s="12">
        <v>29.2</v>
      </c>
      <c r="E1865" s="12">
        <v>5</v>
      </c>
      <c r="F1865" s="12">
        <v>21.2</v>
      </c>
      <c r="G1865" s="12">
        <v>34</v>
      </c>
      <c r="H1865" s="12">
        <v>20</v>
      </c>
      <c r="I1865" s="12">
        <v>14</v>
      </c>
      <c r="J1865" s="12">
        <v>8.5714285714285701E-2</v>
      </c>
      <c r="K1865" s="12">
        <v>1.89</v>
      </c>
      <c r="L1865" s="12">
        <v>1.5594059405940599</v>
      </c>
      <c r="M1865" s="12">
        <v>2.68</v>
      </c>
      <c r="N1865" s="12">
        <v>0.71860317460317502</v>
      </c>
      <c r="O1865" s="12">
        <v>0.41813211171863501</v>
      </c>
      <c r="P1865" s="12">
        <v>79.064499028096805</v>
      </c>
      <c r="Q1865" s="12" t="s">
        <v>3715</v>
      </c>
      <c r="R1865" s="12" t="s">
        <v>3715</v>
      </c>
    </row>
    <row r="1866" spans="1:18" x14ac:dyDescent="0.2">
      <c r="A1866">
        <v>16495.771000000001</v>
      </c>
      <c r="B1866">
        <v>102434.262</v>
      </c>
      <c r="C1866" s="12">
        <v>29</v>
      </c>
      <c r="D1866" s="12">
        <v>29.2</v>
      </c>
      <c r="E1866" s="12">
        <v>5</v>
      </c>
      <c r="F1866" s="12">
        <v>21.2</v>
      </c>
      <c r="G1866" s="12">
        <v>34</v>
      </c>
      <c r="H1866" s="12">
        <v>20</v>
      </c>
      <c r="I1866" s="12">
        <v>14</v>
      </c>
      <c r="J1866" s="12">
        <v>8.5714285714285701E-2</v>
      </c>
      <c r="K1866" s="12">
        <v>1.89</v>
      </c>
      <c r="L1866" s="12">
        <v>1.5594059405940599</v>
      </c>
      <c r="M1866" s="12">
        <v>2.68</v>
      </c>
      <c r="N1866" s="12">
        <v>0.71860317460317502</v>
      </c>
      <c r="O1866" s="12">
        <v>0.41813211171863501</v>
      </c>
      <c r="P1866" s="12">
        <v>79.064499028096805</v>
      </c>
      <c r="Q1866" s="12" t="s">
        <v>3715</v>
      </c>
      <c r="R1866" s="12" t="s">
        <v>3715</v>
      </c>
    </row>
    <row r="1867" spans="1:18" x14ac:dyDescent="0.2">
      <c r="A1867">
        <v>16495.771000000001</v>
      </c>
      <c r="B1867">
        <v>102434.262</v>
      </c>
      <c r="C1867" s="12">
        <v>39</v>
      </c>
      <c r="D1867" s="12">
        <v>39.200000000000003</v>
      </c>
      <c r="E1867" s="12">
        <v>5</v>
      </c>
      <c r="F1867" s="12">
        <v>28.5</v>
      </c>
      <c r="G1867" s="12">
        <v>47</v>
      </c>
      <c r="H1867" s="12">
        <v>28</v>
      </c>
      <c r="I1867" s="12">
        <v>19</v>
      </c>
      <c r="J1867" s="12">
        <v>2.6315789473684199E-2</v>
      </c>
      <c r="K1867" s="12">
        <v>1.82</v>
      </c>
      <c r="L1867" s="12">
        <v>1.4163424124513599</v>
      </c>
      <c r="M1867" s="12">
        <v>2.67</v>
      </c>
      <c r="N1867" s="12">
        <v>0.88513736263736198</v>
      </c>
      <c r="O1867" s="12">
        <v>0.46953467698450901</v>
      </c>
      <c r="P1867" s="12">
        <v>85.969707315559205</v>
      </c>
      <c r="Q1867" s="12" t="s">
        <v>3715</v>
      </c>
      <c r="R1867" s="12" t="s">
        <v>3715</v>
      </c>
    </row>
    <row r="1868" spans="1:18" x14ac:dyDescent="0.2">
      <c r="A1868">
        <v>16495.771000000001</v>
      </c>
      <c r="B1868">
        <v>102434.262</v>
      </c>
      <c r="C1868" s="12">
        <v>39</v>
      </c>
      <c r="D1868" s="12">
        <v>39.200000000000003</v>
      </c>
      <c r="E1868" s="12">
        <v>5</v>
      </c>
      <c r="F1868" s="12">
        <v>28.5</v>
      </c>
      <c r="G1868" s="12">
        <v>47</v>
      </c>
      <c r="H1868" s="12">
        <v>28</v>
      </c>
      <c r="I1868" s="12">
        <v>19</v>
      </c>
      <c r="J1868" s="12">
        <v>2.6315789473684199E-2</v>
      </c>
      <c r="K1868" s="12">
        <v>1.82</v>
      </c>
      <c r="L1868" s="12">
        <v>1.4163424124513599</v>
      </c>
      <c r="M1868" s="12">
        <v>2.67</v>
      </c>
      <c r="N1868" s="12">
        <v>0.88513736263736198</v>
      </c>
      <c r="O1868" s="12">
        <v>0.46953467698450901</v>
      </c>
      <c r="P1868" s="12">
        <v>85.969707315559205</v>
      </c>
      <c r="Q1868" s="12" t="s">
        <v>3715</v>
      </c>
      <c r="R1868" s="12" t="s">
        <v>3715</v>
      </c>
    </row>
    <row r="1869" spans="1:18" x14ac:dyDescent="0.2">
      <c r="A1869">
        <v>16469.920999999998</v>
      </c>
      <c r="B1869">
        <v>102448.939</v>
      </c>
      <c r="C1869" s="12">
        <v>20</v>
      </c>
      <c r="D1869" s="12">
        <v>20.2</v>
      </c>
      <c r="E1869" s="12">
        <v>5</v>
      </c>
      <c r="F1869" s="12">
        <v>17.2</v>
      </c>
      <c r="G1869" s="12">
        <v>29</v>
      </c>
      <c r="H1869" s="12">
        <v>17</v>
      </c>
      <c r="I1869" s="12">
        <v>12</v>
      </c>
      <c r="J1869" s="12">
        <v>1.6666666666666601E-2</v>
      </c>
      <c r="K1869" s="12">
        <v>1.95</v>
      </c>
      <c r="L1869" s="12">
        <v>1.6638225255972701</v>
      </c>
      <c r="M1869" s="12">
        <v>2.68</v>
      </c>
      <c r="N1869" s="12">
        <v>0.61074871794871799</v>
      </c>
      <c r="O1869" s="12">
        <v>0.379170699404004</v>
      </c>
      <c r="P1869" s="12">
        <v>75.474575132666104</v>
      </c>
      <c r="Q1869" s="12" t="s">
        <v>3715</v>
      </c>
      <c r="R1869" s="12" t="s">
        <v>3715</v>
      </c>
    </row>
    <row r="1870" spans="1:18" x14ac:dyDescent="0.2">
      <c r="A1870">
        <v>16469.920999999998</v>
      </c>
      <c r="B1870">
        <v>102448.939</v>
      </c>
      <c r="C1870" s="12">
        <v>20</v>
      </c>
      <c r="D1870" s="12">
        <v>20.2</v>
      </c>
      <c r="E1870" s="12">
        <v>5</v>
      </c>
      <c r="F1870" s="12">
        <v>17.2</v>
      </c>
      <c r="G1870" s="12">
        <v>29</v>
      </c>
      <c r="H1870" s="12">
        <v>17</v>
      </c>
      <c r="I1870" s="12">
        <v>12</v>
      </c>
      <c r="J1870" s="12">
        <v>1.6666666666666601E-2</v>
      </c>
      <c r="K1870" s="12">
        <v>1.95</v>
      </c>
      <c r="L1870" s="12">
        <v>1.6638225255972701</v>
      </c>
      <c r="M1870" s="12">
        <v>2.68</v>
      </c>
      <c r="N1870" s="12">
        <v>0.61074871794871799</v>
      </c>
      <c r="O1870" s="12">
        <v>0.379170699404004</v>
      </c>
      <c r="P1870" s="12">
        <v>75.474575132666104</v>
      </c>
      <c r="Q1870" s="12" t="s">
        <v>3715</v>
      </c>
      <c r="R1870" s="12" t="s">
        <v>3715</v>
      </c>
    </row>
    <row r="1871" spans="1:18" x14ac:dyDescent="0.2">
      <c r="A1871">
        <v>16412.121999999999</v>
      </c>
      <c r="B1871">
        <v>102410.454</v>
      </c>
      <c r="C1871" s="12">
        <v>21.4</v>
      </c>
      <c r="D1871" s="12">
        <v>21.6</v>
      </c>
      <c r="E1871" s="12">
        <v>5</v>
      </c>
      <c r="F1871" s="12">
        <v>24.7</v>
      </c>
      <c r="G1871" s="12">
        <v>38</v>
      </c>
      <c r="H1871" s="12">
        <v>23</v>
      </c>
      <c r="I1871" s="12">
        <v>15</v>
      </c>
      <c r="J1871" s="12">
        <v>0.11333333333333299</v>
      </c>
      <c r="K1871" s="12">
        <v>1.91</v>
      </c>
      <c r="L1871" s="12">
        <v>1.5316760224538899</v>
      </c>
      <c r="M1871" s="12">
        <v>2.67</v>
      </c>
      <c r="N1871" s="12">
        <v>0.74318848167539198</v>
      </c>
      <c r="O1871" s="12">
        <v>0.42633856836932998</v>
      </c>
      <c r="P1871" s="12">
        <v>88.737919957167705</v>
      </c>
      <c r="Q1871" s="12" t="s">
        <v>3715</v>
      </c>
      <c r="R1871" s="12" t="s">
        <v>3715</v>
      </c>
    </row>
    <row r="1872" spans="1:18" x14ac:dyDescent="0.2">
      <c r="A1872">
        <v>16412.121999999999</v>
      </c>
      <c r="B1872">
        <v>102410.454</v>
      </c>
      <c r="C1872" s="12">
        <v>21.4</v>
      </c>
      <c r="D1872" s="12">
        <v>21.6</v>
      </c>
      <c r="E1872" s="12">
        <v>5</v>
      </c>
      <c r="F1872" s="12">
        <v>24.7</v>
      </c>
      <c r="G1872" s="12">
        <v>38</v>
      </c>
      <c r="H1872" s="12">
        <v>23</v>
      </c>
      <c r="I1872" s="12">
        <v>15</v>
      </c>
      <c r="J1872" s="12">
        <v>0.11333333333333299</v>
      </c>
      <c r="K1872" s="12">
        <v>1.91</v>
      </c>
      <c r="L1872" s="12">
        <v>1.5316760224538899</v>
      </c>
      <c r="M1872" s="12">
        <v>2.67</v>
      </c>
      <c r="N1872" s="12">
        <v>0.74318848167539198</v>
      </c>
      <c r="O1872" s="12">
        <v>0.42633856836932998</v>
      </c>
      <c r="P1872" s="12">
        <v>88.737919957167705</v>
      </c>
      <c r="Q1872" s="12" t="s">
        <v>3715</v>
      </c>
      <c r="R1872" s="12" t="s">
        <v>3715</v>
      </c>
    </row>
    <row r="1873" spans="1:18" x14ac:dyDescent="0.2">
      <c r="A1873">
        <v>16412.121999999999</v>
      </c>
      <c r="B1873">
        <v>102410.454</v>
      </c>
      <c r="C1873" s="12">
        <v>25.4</v>
      </c>
      <c r="D1873" s="12">
        <v>25.6</v>
      </c>
      <c r="E1873" s="12">
        <v>5</v>
      </c>
      <c r="F1873" s="12">
        <v>29.8</v>
      </c>
      <c r="G1873" s="12">
        <v>47</v>
      </c>
      <c r="H1873" s="12">
        <v>28</v>
      </c>
      <c r="I1873" s="12">
        <v>19</v>
      </c>
      <c r="J1873" s="12">
        <v>9.4736842105263203E-2</v>
      </c>
      <c r="K1873" s="12">
        <v>1.8</v>
      </c>
      <c r="L1873" s="12">
        <v>1.3867488443759599</v>
      </c>
      <c r="M1873" s="12">
        <v>2.68</v>
      </c>
      <c r="N1873" s="12">
        <v>0.93257777777777795</v>
      </c>
      <c r="O1873" s="12">
        <v>0.48255640135225297</v>
      </c>
      <c r="P1873" s="12">
        <v>85.637897345470094</v>
      </c>
      <c r="Q1873" s="12" t="s">
        <v>3715</v>
      </c>
      <c r="R1873" s="12" t="s">
        <v>3715</v>
      </c>
    </row>
    <row r="1874" spans="1:18" x14ac:dyDescent="0.2">
      <c r="A1874">
        <v>16412.121999999999</v>
      </c>
      <c r="B1874">
        <v>102410.454</v>
      </c>
      <c r="C1874" s="12">
        <v>25.4</v>
      </c>
      <c r="D1874" s="12">
        <v>25.6</v>
      </c>
      <c r="E1874" s="12">
        <v>5</v>
      </c>
      <c r="F1874" s="12">
        <v>29.8</v>
      </c>
      <c r="G1874" s="12">
        <v>47</v>
      </c>
      <c r="H1874" s="12">
        <v>28</v>
      </c>
      <c r="I1874" s="12">
        <v>19</v>
      </c>
      <c r="J1874" s="12">
        <v>9.4736842105263203E-2</v>
      </c>
      <c r="K1874" s="12">
        <v>1.8</v>
      </c>
      <c r="L1874" s="12">
        <v>1.3867488443759599</v>
      </c>
      <c r="M1874" s="12">
        <v>2.68</v>
      </c>
      <c r="N1874" s="12">
        <v>0.93257777777777795</v>
      </c>
      <c r="O1874" s="12">
        <v>0.48255640135225297</v>
      </c>
      <c r="P1874" s="12">
        <v>85.637897345470094</v>
      </c>
      <c r="Q1874" s="12" t="s">
        <v>3715</v>
      </c>
      <c r="R1874" s="12" t="s">
        <v>3715</v>
      </c>
    </row>
    <row r="1875" spans="1:18" x14ac:dyDescent="0.2">
      <c r="A1875">
        <v>16400.417000000001</v>
      </c>
      <c r="B1875">
        <v>102451.689</v>
      </c>
      <c r="C1875" s="12">
        <v>21.7</v>
      </c>
      <c r="D1875" s="12">
        <v>21.9</v>
      </c>
      <c r="E1875" s="12">
        <v>5</v>
      </c>
      <c r="F1875" s="12">
        <v>29.8</v>
      </c>
      <c r="G1875" s="12">
        <v>49</v>
      </c>
      <c r="H1875" s="12">
        <v>29</v>
      </c>
      <c r="I1875" s="12">
        <v>20</v>
      </c>
      <c r="J1875" s="12">
        <v>0.04</v>
      </c>
      <c r="K1875" s="12">
        <v>1.84</v>
      </c>
      <c r="L1875" s="12">
        <v>1.4175654853621</v>
      </c>
      <c r="M1875" s="12">
        <v>2.67</v>
      </c>
      <c r="N1875" s="12">
        <v>0.88351086956521696</v>
      </c>
      <c r="O1875" s="12">
        <v>0.46907659724266099</v>
      </c>
      <c r="P1875" s="12">
        <v>90.056617004785707</v>
      </c>
      <c r="Q1875" s="12" t="s">
        <v>3715</v>
      </c>
      <c r="R1875" s="12" t="s">
        <v>3715</v>
      </c>
    </row>
    <row r="1876" spans="1:18" x14ac:dyDescent="0.2">
      <c r="A1876">
        <v>16400.417000000001</v>
      </c>
      <c r="B1876">
        <v>102451.689</v>
      </c>
      <c r="C1876" s="12">
        <v>21.7</v>
      </c>
      <c r="D1876" s="12">
        <v>21.9</v>
      </c>
      <c r="E1876" s="12">
        <v>5</v>
      </c>
      <c r="F1876" s="12">
        <v>29.8</v>
      </c>
      <c r="G1876" s="12">
        <v>49</v>
      </c>
      <c r="H1876" s="12">
        <v>29</v>
      </c>
      <c r="I1876" s="12">
        <v>20</v>
      </c>
      <c r="J1876" s="12">
        <v>0.04</v>
      </c>
      <c r="K1876" s="12">
        <v>1.84</v>
      </c>
      <c r="L1876" s="12">
        <v>1.4175654853621</v>
      </c>
      <c r="M1876" s="12">
        <v>2.67</v>
      </c>
      <c r="N1876" s="12">
        <v>0.88351086956521696</v>
      </c>
      <c r="O1876" s="12">
        <v>0.46907659724266099</v>
      </c>
      <c r="P1876" s="12">
        <v>90.056617004785707</v>
      </c>
      <c r="Q1876" s="12" t="s">
        <v>3715</v>
      </c>
      <c r="R1876" s="12" t="s">
        <v>3715</v>
      </c>
    </row>
    <row r="1877" spans="1:18" x14ac:dyDescent="0.2">
      <c r="A1877">
        <v>17888.830000000002</v>
      </c>
      <c r="B1877">
        <v>102773.84</v>
      </c>
      <c r="C1877" s="12">
        <v>22.7</v>
      </c>
      <c r="D1877" s="12">
        <v>28.5</v>
      </c>
      <c r="E1877" s="12">
        <v>5</v>
      </c>
      <c r="F1877" s="12">
        <v>21.337499999999999</v>
      </c>
      <c r="G1877" s="12">
        <v>43.375</v>
      </c>
      <c r="H1877" s="12">
        <v>26.5</v>
      </c>
      <c r="I1877" s="12">
        <v>16.875</v>
      </c>
      <c r="J1877" s="12">
        <v>-0.30592592592592599</v>
      </c>
      <c r="K1877" s="12">
        <v>1.8887499999999999</v>
      </c>
      <c r="L1877" s="12">
        <v>1.5576352781138501</v>
      </c>
      <c r="M1877" s="12">
        <v>2.6812499999999999</v>
      </c>
      <c r="N1877" s="12">
        <v>0.72419112102706795</v>
      </c>
      <c r="O1877" s="12">
        <v>0.41909933211698702</v>
      </c>
      <c r="P1877" s="12">
        <v>79.045821499305305</v>
      </c>
      <c r="Q1877" s="12" t="s">
        <v>3715</v>
      </c>
      <c r="R1877" s="12" t="s">
        <v>3715</v>
      </c>
    </row>
    <row r="1878" spans="1:18" x14ac:dyDescent="0.2">
      <c r="A1878">
        <v>17963.560000000001</v>
      </c>
      <c r="B1878">
        <v>102838.62</v>
      </c>
      <c r="C1878" s="12">
        <v>22.7</v>
      </c>
      <c r="D1878" s="12">
        <v>28.5</v>
      </c>
      <c r="E1878" s="12">
        <v>5</v>
      </c>
      <c r="F1878" s="12">
        <v>21.337499999999999</v>
      </c>
      <c r="G1878" s="12">
        <v>43.375</v>
      </c>
      <c r="H1878" s="12">
        <v>26.5</v>
      </c>
      <c r="I1878" s="12">
        <v>16.875</v>
      </c>
      <c r="J1878" s="12">
        <v>-0.30592592592592599</v>
      </c>
      <c r="K1878" s="12">
        <v>1.8887499999999999</v>
      </c>
      <c r="L1878" s="12">
        <v>1.5576352781138501</v>
      </c>
      <c r="M1878" s="12">
        <v>2.6812499999999999</v>
      </c>
      <c r="N1878" s="12">
        <v>0.72419112102706795</v>
      </c>
      <c r="O1878" s="12">
        <v>0.41909933211698702</v>
      </c>
      <c r="P1878" s="12">
        <v>79.045821499305305</v>
      </c>
      <c r="Q1878" s="12" t="s">
        <v>3715</v>
      </c>
      <c r="R1878" s="12" t="s">
        <v>3715</v>
      </c>
    </row>
    <row r="1879" spans="1:18" x14ac:dyDescent="0.2">
      <c r="A1879">
        <v>18091.599999999999</v>
      </c>
      <c r="B1879">
        <v>103826.71400000001</v>
      </c>
      <c r="C1879" s="12">
        <v>22.8</v>
      </c>
      <c r="D1879" s="12">
        <v>23.6</v>
      </c>
      <c r="E1879" s="12">
        <v>5</v>
      </c>
      <c r="F1879" s="12">
        <v>31.2</v>
      </c>
      <c r="G1879" s="12">
        <v>29.4</v>
      </c>
      <c r="H1879" s="12">
        <v>38</v>
      </c>
      <c r="I1879" s="12">
        <v>-8.6000000000000014</v>
      </c>
      <c r="J1879" s="12">
        <v>0.79069767441860495</v>
      </c>
      <c r="K1879" s="12">
        <v>1.87</v>
      </c>
      <c r="L1879" s="12">
        <v>1.4451313755796</v>
      </c>
      <c r="M1879" s="12">
        <v>2.67</v>
      </c>
      <c r="N1879" s="12">
        <v>0.84758288770053503</v>
      </c>
      <c r="O1879" s="12">
        <v>0.45875229379041299</v>
      </c>
      <c r="P1879" s="12">
        <v>92.613950964680896</v>
      </c>
      <c r="Q1879" s="12" t="s">
        <v>3715</v>
      </c>
      <c r="R1879" s="12" t="s">
        <v>3715</v>
      </c>
    </row>
    <row r="1880" spans="1:18" x14ac:dyDescent="0.2">
      <c r="A1880">
        <v>16126.05</v>
      </c>
      <c r="B1880">
        <v>102271.518</v>
      </c>
      <c r="C1880" s="12">
        <v>25</v>
      </c>
      <c r="D1880" s="12">
        <v>26</v>
      </c>
      <c r="E1880" s="12">
        <v>5</v>
      </c>
      <c r="F1880" s="12">
        <v>35.182287216186502</v>
      </c>
      <c r="G1880" s="12">
        <v>34.270938873291001</v>
      </c>
      <c r="H1880" s="12">
        <v>24.834987640380799</v>
      </c>
      <c r="I1880" s="12">
        <v>9.4359512329102024</v>
      </c>
      <c r="J1880" s="12">
        <v>1.09658256177893</v>
      </c>
      <c r="K1880" s="12">
        <v>1.8</v>
      </c>
      <c r="L1880" s="12">
        <v>1.3315353934805101</v>
      </c>
      <c r="M1880" s="12">
        <v>2.68</v>
      </c>
      <c r="N1880" s="12">
        <v>1.01271405410767</v>
      </c>
      <c r="O1880" s="12">
        <v>0.50315843526846704</v>
      </c>
      <c r="P1880" s="12">
        <v>93.104790396594694</v>
      </c>
      <c r="Q1880" s="12" t="s">
        <v>3715</v>
      </c>
      <c r="R1880" s="12" t="s">
        <v>3715</v>
      </c>
    </row>
    <row r="1881" spans="1:18" x14ac:dyDescent="0.2">
      <c r="A1881">
        <v>15980.074000000001</v>
      </c>
      <c r="B1881">
        <v>102316.652</v>
      </c>
      <c r="C1881" s="12">
        <v>26.8</v>
      </c>
      <c r="D1881" s="12">
        <v>28.9</v>
      </c>
      <c r="E1881" s="12">
        <v>5</v>
      </c>
      <c r="F1881" s="12">
        <v>23.293668111165399</v>
      </c>
      <c r="G1881" s="12">
        <v>41.393043518066399</v>
      </c>
      <c r="H1881" s="12">
        <v>27.5711771647135</v>
      </c>
      <c r="I1881" s="12">
        <v>13.821866353352899</v>
      </c>
      <c r="J1881" s="12">
        <v>-0.30947405684547602</v>
      </c>
      <c r="K1881" s="12">
        <v>1.88</v>
      </c>
      <c r="L1881" s="12">
        <v>1.52613358259048</v>
      </c>
      <c r="M1881" s="12">
        <v>2.66</v>
      </c>
      <c r="N1881" s="12">
        <v>0.748291899326473</v>
      </c>
      <c r="O1881" s="12">
        <v>0.42626557045470498</v>
      </c>
      <c r="P1881" s="12">
        <v>83.339486510317798</v>
      </c>
      <c r="Q1881" s="12" t="s">
        <v>3715</v>
      </c>
      <c r="R1881" s="12" t="s">
        <v>3715</v>
      </c>
    </row>
    <row r="1882" spans="1:18" x14ac:dyDescent="0.2">
      <c r="A1882">
        <v>15999.225</v>
      </c>
      <c r="B1882">
        <v>102289.63499999999</v>
      </c>
      <c r="C1882" s="12">
        <v>26.8</v>
      </c>
      <c r="D1882" s="12">
        <v>28.9</v>
      </c>
      <c r="E1882" s="12">
        <v>5</v>
      </c>
      <c r="F1882" s="12">
        <v>23.293668111165399</v>
      </c>
      <c r="G1882" s="12">
        <v>41.393043518066399</v>
      </c>
      <c r="H1882" s="12">
        <v>27.5711771647135</v>
      </c>
      <c r="I1882" s="12">
        <v>13.821866353352899</v>
      </c>
      <c r="J1882" s="12">
        <v>-0.30947405684547602</v>
      </c>
      <c r="K1882" s="12">
        <v>1.88</v>
      </c>
      <c r="L1882" s="12">
        <v>1.52613358259048</v>
      </c>
      <c r="M1882" s="12">
        <v>2.66</v>
      </c>
      <c r="N1882" s="12">
        <v>0.748291899326473</v>
      </c>
      <c r="O1882" s="12">
        <v>0.42626557045470498</v>
      </c>
      <c r="P1882" s="12">
        <v>83.339486510317798</v>
      </c>
      <c r="Q1882" s="12" t="s">
        <v>3715</v>
      </c>
      <c r="R1882" s="12" t="s">
        <v>3715</v>
      </c>
    </row>
    <row r="1883" spans="1:18" x14ac:dyDescent="0.2">
      <c r="A1883">
        <v>18073</v>
      </c>
      <c r="B1883">
        <v>103531.01</v>
      </c>
      <c r="C1883" s="12">
        <v>17.5</v>
      </c>
      <c r="D1883" s="12">
        <v>18.5</v>
      </c>
      <c r="E1883" s="12">
        <v>5</v>
      </c>
      <c r="F1883" s="12">
        <v>31.2</v>
      </c>
      <c r="G1883" s="12">
        <v>37.799999999999997</v>
      </c>
      <c r="H1883" s="12">
        <v>54</v>
      </c>
      <c r="I1883" s="12">
        <v>-16.200000000000003</v>
      </c>
      <c r="J1883" s="12">
        <v>1.4074074074074101</v>
      </c>
      <c r="K1883" s="12">
        <v>1.76</v>
      </c>
      <c r="L1883" s="12">
        <v>1.28</v>
      </c>
      <c r="M1883" s="12">
        <v>2.69</v>
      </c>
      <c r="N1883" s="12">
        <v>1.1060000000000001</v>
      </c>
      <c r="O1883" s="12">
        <v>0.52500000000000002</v>
      </c>
      <c r="P1883" s="12">
        <v>91.9</v>
      </c>
      <c r="Q1883" s="12" t="s">
        <v>3715</v>
      </c>
      <c r="R1883" s="12" t="s">
        <v>3715</v>
      </c>
    </row>
    <row r="1884" spans="1:18" x14ac:dyDescent="0.2">
      <c r="A1884">
        <v>20057.284</v>
      </c>
      <c r="B1884">
        <v>97934.74</v>
      </c>
      <c r="C1884" s="12">
        <v>6</v>
      </c>
      <c r="D1884" s="12">
        <v>6.4</v>
      </c>
      <c r="E1884" s="12">
        <v>0</v>
      </c>
      <c r="F1884" s="12">
        <v>65</v>
      </c>
      <c r="G1884" s="12">
        <v>56</v>
      </c>
      <c r="H1884" s="12">
        <v>32</v>
      </c>
      <c r="I1884" s="12">
        <v>24</v>
      </c>
      <c r="J1884" s="12">
        <v>1.375</v>
      </c>
      <c r="K1884" s="12">
        <v>1.59</v>
      </c>
      <c r="L1884" s="12">
        <v>0.96363636363636396</v>
      </c>
      <c r="M1884" s="12">
        <v>2.68</v>
      </c>
      <c r="N1884" s="12">
        <v>1.7811320754716999</v>
      </c>
      <c r="O1884" s="12">
        <v>0.64043419267299895</v>
      </c>
      <c r="P1884" s="12">
        <v>97.802966101694906</v>
      </c>
      <c r="Q1884" s="12" t="s">
        <v>3715</v>
      </c>
      <c r="R1884" s="12" t="s">
        <v>3715</v>
      </c>
    </row>
    <row r="1885" spans="1:18" x14ac:dyDescent="0.2">
      <c r="A1885">
        <v>17992.721000000001</v>
      </c>
      <c r="B1885">
        <v>97446.51</v>
      </c>
      <c r="C1885" s="12">
        <v>12.8</v>
      </c>
      <c r="D1885" s="12">
        <v>13</v>
      </c>
      <c r="E1885" s="12">
        <v>0</v>
      </c>
      <c r="F1885" s="12">
        <v>54</v>
      </c>
      <c r="G1885" s="12">
        <v>51.7</v>
      </c>
      <c r="H1885" s="12">
        <v>28.6</v>
      </c>
      <c r="I1885" s="12">
        <v>23.1</v>
      </c>
      <c r="J1885" s="12">
        <v>1.0995670995671001</v>
      </c>
      <c r="K1885" s="12">
        <v>1.63</v>
      </c>
      <c r="L1885" s="12">
        <v>1.06</v>
      </c>
      <c r="M1885" s="12">
        <v>2.68</v>
      </c>
      <c r="N1885" s="12">
        <v>1.53</v>
      </c>
      <c r="O1885" s="12">
        <v>0.60474308300395296</v>
      </c>
      <c r="P1885" s="12">
        <v>94.46</v>
      </c>
      <c r="Q1885" s="12" t="s">
        <v>3715</v>
      </c>
      <c r="R1885" s="12" t="s">
        <v>3715</v>
      </c>
    </row>
    <row r="1886" spans="1:18" x14ac:dyDescent="0.2">
      <c r="A1886">
        <v>18036.098999999998</v>
      </c>
      <c r="B1886">
        <v>97504.447</v>
      </c>
      <c r="C1886" s="12">
        <v>15.1</v>
      </c>
      <c r="D1886" s="12">
        <v>15.3</v>
      </c>
      <c r="E1886" s="12">
        <v>0</v>
      </c>
      <c r="F1886" s="12">
        <v>54.7</v>
      </c>
      <c r="G1886" s="12">
        <v>52.8</v>
      </c>
      <c r="H1886" s="12">
        <v>28</v>
      </c>
      <c r="I1886" s="12">
        <v>24.799999999999997</v>
      </c>
      <c r="J1886" s="12">
        <v>1.07661290322581</v>
      </c>
      <c r="K1886" s="12">
        <v>1.64</v>
      </c>
      <c r="L1886" s="12">
        <v>1.06</v>
      </c>
      <c r="M1886" s="12">
        <v>2.68</v>
      </c>
      <c r="N1886" s="12">
        <v>1.53</v>
      </c>
      <c r="O1886" s="12">
        <v>0.60474308300395296</v>
      </c>
      <c r="P1886" s="12">
        <v>95.94</v>
      </c>
      <c r="Q1886" s="12" t="s">
        <v>3715</v>
      </c>
      <c r="R1886" s="12" t="s">
        <v>3715</v>
      </c>
    </row>
    <row r="1887" spans="1:18" x14ac:dyDescent="0.2">
      <c r="A1887">
        <v>17888.205000000002</v>
      </c>
      <c r="B1887">
        <v>97537.793999999994</v>
      </c>
      <c r="C1887" s="12">
        <v>11.6</v>
      </c>
      <c r="D1887" s="12">
        <v>11.8</v>
      </c>
      <c r="E1887" s="12">
        <v>0</v>
      </c>
      <c r="F1887" s="12">
        <v>58.2</v>
      </c>
      <c r="G1887" s="12">
        <v>47.6</v>
      </c>
      <c r="H1887" s="12">
        <v>27.4</v>
      </c>
      <c r="I1887" s="12">
        <v>20.200000000000003</v>
      </c>
      <c r="J1887" s="12">
        <v>1.5247524752475199</v>
      </c>
      <c r="K1887" s="12">
        <v>1.68</v>
      </c>
      <c r="L1887" s="12">
        <v>1.06</v>
      </c>
      <c r="M1887" s="12">
        <v>2.67</v>
      </c>
      <c r="N1887" s="12">
        <v>1.51</v>
      </c>
      <c r="O1887" s="12">
        <v>0.60159362549800799</v>
      </c>
      <c r="P1887" s="12">
        <v>102.62</v>
      </c>
      <c r="Q1887" s="12" t="s">
        <v>3715</v>
      </c>
      <c r="R1887" s="12" t="s">
        <v>3715</v>
      </c>
    </row>
    <row r="1888" spans="1:18" x14ac:dyDescent="0.2">
      <c r="A1888">
        <v>17999.780999999999</v>
      </c>
      <c r="B1888">
        <v>97541.813999999998</v>
      </c>
      <c r="C1888" s="12">
        <v>15.2</v>
      </c>
      <c r="D1888" s="12">
        <v>15.4</v>
      </c>
      <c r="E1888" s="12">
        <v>0</v>
      </c>
      <c r="F1888" s="12">
        <v>52.3</v>
      </c>
      <c r="G1888" s="12">
        <v>51.3</v>
      </c>
      <c r="H1888" s="12">
        <v>27.1</v>
      </c>
      <c r="I1888" s="12">
        <v>24.199999999999996</v>
      </c>
      <c r="J1888" s="12">
        <v>1.04132231404959</v>
      </c>
      <c r="K1888" s="12">
        <v>1.62</v>
      </c>
      <c r="L1888" s="12">
        <v>1.06</v>
      </c>
      <c r="M1888" s="12">
        <v>2.68</v>
      </c>
      <c r="N1888" s="12">
        <v>1.52</v>
      </c>
      <c r="O1888" s="12">
        <v>0.60317460317460303</v>
      </c>
      <c r="P1888" s="12">
        <v>92.24</v>
      </c>
      <c r="Q1888" s="12" t="s">
        <v>3715</v>
      </c>
      <c r="R1888" s="12" t="s">
        <v>3715</v>
      </c>
    </row>
    <row r="1889" spans="1:18" x14ac:dyDescent="0.2">
      <c r="A1889">
        <v>14811.77</v>
      </c>
      <c r="B1889">
        <v>102706.95</v>
      </c>
      <c r="C1889" s="12">
        <v>10.9</v>
      </c>
      <c r="D1889" s="12">
        <v>11.1</v>
      </c>
      <c r="E1889" s="12">
        <v>0</v>
      </c>
      <c r="F1889" s="12">
        <v>57.5</v>
      </c>
      <c r="G1889" s="12">
        <v>54</v>
      </c>
      <c r="H1889" s="12">
        <v>29.7</v>
      </c>
      <c r="I1889" s="12">
        <v>24.3</v>
      </c>
      <c r="J1889" s="12">
        <v>1.1440329218106999</v>
      </c>
      <c r="K1889" s="12">
        <v>1.66</v>
      </c>
      <c r="L1889" s="12">
        <v>1.05396825396825</v>
      </c>
      <c r="M1889" s="12">
        <v>2.67</v>
      </c>
      <c r="N1889" s="12">
        <v>1.5332831325301199</v>
      </c>
      <c r="O1889" s="12">
        <v>0.60525533559241396</v>
      </c>
      <c r="P1889" s="12">
        <v>100</v>
      </c>
      <c r="Q1889" s="12" t="s">
        <v>3715</v>
      </c>
      <c r="R1889" s="12" t="s">
        <v>3715</v>
      </c>
    </row>
    <row r="1890" spans="1:18" x14ac:dyDescent="0.2">
      <c r="A1890">
        <v>14779.58</v>
      </c>
      <c r="B1890">
        <v>102741.88</v>
      </c>
      <c r="C1890" s="12">
        <v>8.6</v>
      </c>
      <c r="D1890" s="12">
        <v>8.8000000000000007</v>
      </c>
      <c r="E1890" s="12">
        <v>0</v>
      </c>
      <c r="F1890" s="12">
        <v>59.1</v>
      </c>
      <c r="G1890" s="12">
        <v>57.2</v>
      </c>
      <c r="H1890" s="12">
        <v>32.5</v>
      </c>
      <c r="I1890" s="12">
        <v>24.700000000000003</v>
      </c>
      <c r="J1890" s="12">
        <v>1.07692307692308</v>
      </c>
      <c r="K1890" s="12">
        <v>1.62</v>
      </c>
      <c r="L1890" s="12">
        <v>1.01822752985544</v>
      </c>
      <c r="M1890" s="12">
        <v>2.66</v>
      </c>
      <c r="N1890" s="12">
        <v>1.61238271604938</v>
      </c>
      <c r="O1890" s="12">
        <v>0.61720769554306898</v>
      </c>
      <c r="P1890" s="12">
        <v>97.499184551656597</v>
      </c>
      <c r="Q1890" s="12" t="s">
        <v>3715</v>
      </c>
      <c r="R1890" s="12" t="s">
        <v>3715</v>
      </c>
    </row>
    <row r="1891" spans="1:18" x14ac:dyDescent="0.2">
      <c r="A1891">
        <v>14799.05</v>
      </c>
      <c r="B1891">
        <v>102767.33</v>
      </c>
      <c r="C1891" s="12">
        <v>8.1999999999999993</v>
      </c>
      <c r="D1891" s="12">
        <v>8.4</v>
      </c>
      <c r="E1891" s="12">
        <v>0</v>
      </c>
      <c r="F1891" s="12">
        <v>59.6</v>
      </c>
      <c r="G1891" s="12">
        <v>55.5</v>
      </c>
      <c r="H1891" s="12">
        <v>31.4</v>
      </c>
      <c r="I1891" s="12">
        <v>24.1</v>
      </c>
      <c r="J1891" s="12">
        <v>1.1701244813278</v>
      </c>
      <c r="K1891" s="12">
        <v>1.6</v>
      </c>
      <c r="L1891" s="12">
        <v>1.0025062656641599</v>
      </c>
      <c r="M1891" s="12">
        <v>2.66</v>
      </c>
      <c r="N1891" s="12">
        <v>1.6533500000000001</v>
      </c>
      <c r="O1891" s="12">
        <v>0.62311794523903696</v>
      </c>
      <c r="P1891" s="12">
        <v>95.8877430671062</v>
      </c>
      <c r="Q1891" s="12" t="s">
        <v>3715</v>
      </c>
      <c r="R1891" s="12" t="s">
        <v>3715</v>
      </c>
    </row>
    <row r="1892" spans="1:18" x14ac:dyDescent="0.2">
      <c r="A1892">
        <v>14637.34</v>
      </c>
      <c r="B1892">
        <v>102798.95</v>
      </c>
      <c r="C1892" s="12">
        <v>9.9</v>
      </c>
      <c r="D1892" s="12">
        <v>10.1</v>
      </c>
      <c r="E1892" s="12">
        <v>0</v>
      </c>
      <c r="F1892" s="12">
        <v>60</v>
      </c>
      <c r="G1892" s="12">
        <v>56.1</v>
      </c>
      <c r="H1892" s="12">
        <v>31.2</v>
      </c>
      <c r="I1892" s="12">
        <v>24.900000000000002</v>
      </c>
      <c r="J1892" s="12">
        <v>1.1566265060241001</v>
      </c>
      <c r="K1892" s="12">
        <v>1.61</v>
      </c>
      <c r="L1892" s="12">
        <v>1.0062500000000001</v>
      </c>
      <c r="M1892" s="12">
        <v>2.66</v>
      </c>
      <c r="N1892" s="12">
        <v>1.6434782608695699</v>
      </c>
      <c r="O1892" s="12">
        <v>0.62171052631578905</v>
      </c>
      <c r="P1892" s="12">
        <v>97.1111111111111</v>
      </c>
      <c r="Q1892" s="12" t="s">
        <v>3715</v>
      </c>
      <c r="R1892" s="12" t="s">
        <v>3715</v>
      </c>
    </row>
    <row r="1893" spans="1:18" x14ac:dyDescent="0.2">
      <c r="A1893">
        <v>18151.101999999999</v>
      </c>
      <c r="B1893">
        <v>97638.813999999998</v>
      </c>
      <c r="C1893" s="12">
        <v>8.9</v>
      </c>
      <c r="D1893" s="12">
        <v>9.3000000000000007</v>
      </c>
      <c r="E1893" s="12">
        <v>0</v>
      </c>
      <c r="F1893" s="12">
        <v>78.2</v>
      </c>
      <c r="G1893" s="12">
        <v>53.4</v>
      </c>
      <c r="H1893" s="12">
        <v>32.200000000000003</v>
      </c>
      <c r="I1893" s="12">
        <v>21.199999999999996</v>
      </c>
      <c r="J1893" s="12">
        <v>2.1698113207547198</v>
      </c>
      <c r="K1893" s="12">
        <v>1.54</v>
      </c>
      <c r="L1893" s="12">
        <v>0.86419753086419704</v>
      </c>
      <c r="M1893" s="12">
        <v>2.68</v>
      </c>
      <c r="N1893" s="12">
        <v>2.1011428571428601</v>
      </c>
      <c r="O1893" s="12">
        <v>0.67753823475216501</v>
      </c>
      <c r="P1893" s="12">
        <v>99.743812890943701</v>
      </c>
      <c r="Q1893" s="12" t="s">
        <v>3715</v>
      </c>
      <c r="R1893" s="12" t="s">
        <v>3715</v>
      </c>
    </row>
    <row r="1894" spans="1:18" x14ac:dyDescent="0.2">
      <c r="A1894">
        <v>18047.116999999998</v>
      </c>
      <c r="B1894">
        <v>97648.509000000005</v>
      </c>
      <c r="C1894" s="12">
        <v>10.6</v>
      </c>
      <c r="D1894" s="12">
        <v>11</v>
      </c>
      <c r="E1894" s="12">
        <v>0</v>
      </c>
      <c r="F1894" s="12">
        <v>65.7</v>
      </c>
      <c r="G1894" s="12">
        <v>49.2</v>
      </c>
      <c r="H1894" s="12">
        <v>29.4</v>
      </c>
      <c r="I1894" s="12">
        <v>19.800000000000004</v>
      </c>
      <c r="J1894" s="12">
        <v>1.8333333333333299</v>
      </c>
      <c r="K1894" s="12">
        <v>1.6</v>
      </c>
      <c r="L1894" s="12">
        <v>0.96560048280024102</v>
      </c>
      <c r="M1894" s="12">
        <v>2.68</v>
      </c>
      <c r="N1894" s="12">
        <v>1.7754749999999999</v>
      </c>
      <c r="O1894" s="12">
        <v>0.63970131238797001</v>
      </c>
      <c r="P1894" s="12">
        <v>99.171207704980404</v>
      </c>
      <c r="Q1894" s="12" t="s">
        <v>3715</v>
      </c>
      <c r="R1894" s="12" t="s">
        <v>3715</v>
      </c>
    </row>
    <row r="1895" spans="1:18" x14ac:dyDescent="0.2">
      <c r="A1895">
        <v>18035.653999999999</v>
      </c>
      <c r="B1895">
        <v>97637.240999999995</v>
      </c>
      <c r="C1895" s="12">
        <v>11.1</v>
      </c>
      <c r="D1895" s="12">
        <v>11.5</v>
      </c>
      <c r="E1895" s="12">
        <v>0</v>
      </c>
      <c r="F1895" s="12">
        <v>66.5</v>
      </c>
      <c r="G1895" s="12">
        <v>50.5</v>
      </c>
      <c r="H1895" s="12">
        <v>30.8</v>
      </c>
      <c r="I1895" s="12">
        <v>19.7</v>
      </c>
      <c r="J1895" s="12">
        <v>1.8121827411167499</v>
      </c>
      <c r="K1895" s="12">
        <v>1.6</v>
      </c>
      <c r="L1895" s="12">
        <v>0.96096096096096095</v>
      </c>
      <c r="M1895" s="12">
        <v>2.68</v>
      </c>
      <c r="N1895" s="12">
        <v>1.788875</v>
      </c>
      <c r="O1895" s="12">
        <v>0.64143247725337305</v>
      </c>
      <c r="P1895" s="12">
        <v>99.626860456991096</v>
      </c>
      <c r="Q1895" s="12" t="s">
        <v>3715</v>
      </c>
      <c r="R1895" s="12" t="s">
        <v>3715</v>
      </c>
    </row>
    <row r="1896" spans="1:18" x14ac:dyDescent="0.2">
      <c r="A1896">
        <v>18015.504000000001</v>
      </c>
      <c r="B1896">
        <v>97669.342000000004</v>
      </c>
      <c r="C1896" s="12">
        <v>7</v>
      </c>
      <c r="D1896" s="12">
        <v>7.4</v>
      </c>
      <c r="E1896" s="12">
        <v>0</v>
      </c>
      <c r="F1896" s="12">
        <v>57.4</v>
      </c>
      <c r="G1896" s="12">
        <v>47.5</v>
      </c>
      <c r="H1896" s="12">
        <v>27.8</v>
      </c>
      <c r="I1896" s="12">
        <v>19.7</v>
      </c>
      <c r="J1896" s="12">
        <v>1.5025380710659899</v>
      </c>
      <c r="K1896" s="12">
        <v>1.66</v>
      </c>
      <c r="L1896" s="12">
        <v>1.05463786531131</v>
      </c>
      <c r="M1896" s="12">
        <v>2.68</v>
      </c>
      <c r="N1896" s="12">
        <v>1.5411566265060199</v>
      </c>
      <c r="O1896" s="12">
        <v>0.60647840846592904</v>
      </c>
      <c r="P1896" s="12">
        <v>99.815941711748295</v>
      </c>
      <c r="Q1896" s="12" t="s">
        <v>3715</v>
      </c>
      <c r="R1896" s="12" t="s">
        <v>3715</v>
      </c>
    </row>
    <row r="1897" spans="1:18" x14ac:dyDescent="0.2">
      <c r="A1897">
        <v>18011.627</v>
      </c>
      <c r="B1897">
        <v>97641.653000000006</v>
      </c>
      <c r="C1897" s="12">
        <v>7</v>
      </c>
      <c r="D1897" s="12">
        <v>7.2</v>
      </c>
      <c r="E1897" s="12">
        <v>0</v>
      </c>
      <c r="F1897" s="12">
        <v>60.9</v>
      </c>
      <c r="G1897" s="12">
        <v>51.1</v>
      </c>
      <c r="H1897" s="12">
        <v>29.5</v>
      </c>
      <c r="I1897" s="12">
        <v>21.6</v>
      </c>
      <c r="J1897" s="12">
        <v>1.4537037037036999</v>
      </c>
      <c r="K1897" s="12">
        <v>1.63</v>
      </c>
      <c r="L1897" s="12">
        <v>1.0130515848352999</v>
      </c>
      <c r="M1897" s="12">
        <v>2.68</v>
      </c>
      <c r="N1897" s="12">
        <v>1.6454723926380399</v>
      </c>
      <c r="O1897" s="12">
        <v>0.62199567730026095</v>
      </c>
      <c r="P1897" s="12">
        <v>99.188537425618506</v>
      </c>
      <c r="Q1897" s="12" t="s">
        <v>3715</v>
      </c>
      <c r="R1897" s="12" t="s">
        <v>3715</v>
      </c>
    </row>
    <row r="1898" spans="1:18" x14ac:dyDescent="0.2">
      <c r="A1898">
        <v>18052.626</v>
      </c>
      <c r="B1898">
        <v>97565.623000000007</v>
      </c>
      <c r="C1898" s="12">
        <v>12.6</v>
      </c>
      <c r="D1898" s="12">
        <v>13</v>
      </c>
      <c r="E1898" s="12">
        <v>0</v>
      </c>
      <c r="F1898" s="12">
        <v>64.2</v>
      </c>
      <c r="G1898" s="12">
        <v>49.2</v>
      </c>
      <c r="H1898" s="12">
        <v>28.8</v>
      </c>
      <c r="I1898" s="12">
        <v>20.400000000000002</v>
      </c>
      <c r="J1898" s="12">
        <v>1.73529411764706</v>
      </c>
      <c r="K1898" s="12">
        <v>1.61</v>
      </c>
      <c r="L1898" s="12">
        <v>0.980511571254568</v>
      </c>
      <c r="M1898" s="12">
        <v>2.68</v>
      </c>
      <c r="N1898" s="12">
        <v>1.7332670807453401</v>
      </c>
      <c r="O1898" s="12">
        <v>0.63413747341247495</v>
      </c>
      <c r="P1898" s="12">
        <v>99.266871165644204</v>
      </c>
      <c r="Q1898" s="12" t="s">
        <v>3715</v>
      </c>
      <c r="R1898" s="12" t="s">
        <v>3715</v>
      </c>
    </row>
    <row r="1899" spans="1:18" x14ac:dyDescent="0.2">
      <c r="A1899">
        <v>18542.098000000002</v>
      </c>
      <c r="B1899">
        <v>98491.563999999998</v>
      </c>
      <c r="C1899" s="12">
        <v>9.8000000000000007</v>
      </c>
      <c r="D1899" s="12">
        <v>10</v>
      </c>
      <c r="E1899" s="12">
        <v>0</v>
      </c>
      <c r="F1899" s="12">
        <v>68.599999999999994</v>
      </c>
      <c r="G1899" s="12">
        <v>56</v>
      </c>
      <c r="H1899" s="12">
        <v>32</v>
      </c>
      <c r="I1899" s="12">
        <v>24</v>
      </c>
      <c r="J1899" s="12">
        <v>1.5249999999999999</v>
      </c>
      <c r="K1899" s="12">
        <v>1.57</v>
      </c>
      <c r="L1899" s="12">
        <v>0.93119810201660702</v>
      </c>
      <c r="M1899" s="12">
        <v>2.68</v>
      </c>
      <c r="N1899" s="12">
        <v>1.8780127388535</v>
      </c>
      <c r="O1899" s="12">
        <v>0.65253802163559405</v>
      </c>
      <c r="P1899" s="12">
        <v>97.894969611460795</v>
      </c>
      <c r="Q1899" s="12" t="s">
        <v>3715</v>
      </c>
      <c r="R1899" s="12" t="s">
        <v>3715</v>
      </c>
    </row>
    <row r="1900" spans="1:18" x14ac:dyDescent="0.2">
      <c r="A1900">
        <v>18542.098000000002</v>
      </c>
      <c r="B1900">
        <v>98491.563999999998</v>
      </c>
      <c r="C1900" s="12">
        <v>11.6</v>
      </c>
      <c r="D1900" s="12">
        <v>11.8</v>
      </c>
      <c r="E1900" s="12">
        <v>0</v>
      </c>
      <c r="F1900" s="12">
        <v>65.2</v>
      </c>
      <c r="G1900" s="12">
        <v>56</v>
      </c>
      <c r="H1900" s="12">
        <v>32</v>
      </c>
      <c r="I1900" s="12">
        <v>24</v>
      </c>
      <c r="J1900" s="12">
        <v>1.38333333333333</v>
      </c>
      <c r="K1900" s="12">
        <v>1.57</v>
      </c>
      <c r="L1900" s="12">
        <v>0.95036319612590803</v>
      </c>
      <c r="M1900" s="12">
        <v>2.68</v>
      </c>
      <c r="N1900" s="12">
        <v>1.8199745222929899</v>
      </c>
      <c r="O1900" s="12">
        <v>0.64538686711719795</v>
      </c>
      <c r="P1900" s="12">
        <v>96.010135229722593</v>
      </c>
      <c r="Q1900" s="12" t="s">
        <v>3715</v>
      </c>
      <c r="R1900" s="12" t="s">
        <v>3715</v>
      </c>
    </row>
    <row r="1901" spans="1:18" x14ac:dyDescent="0.2">
      <c r="A1901">
        <v>18542.098000000002</v>
      </c>
      <c r="B1901">
        <v>98491.563999999998</v>
      </c>
      <c r="C1901" s="12">
        <v>13.6</v>
      </c>
      <c r="D1901" s="12">
        <v>13.8</v>
      </c>
      <c r="E1901" s="12">
        <v>0</v>
      </c>
      <c r="F1901" s="12">
        <v>73.3</v>
      </c>
      <c r="G1901" s="12">
        <v>55</v>
      </c>
      <c r="H1901" s="12">
        <v>31</v>
      </c>
      <c r="I1901" s="12">
        <v>24</v>
      </c>
      <c r="J1901" s="12">
        <v>1.7625</v>
      </c>
      <c r="K1901" s="12">
        <v>1.57</v>
      </c>
      <c r="L1901" s="12">
        <v>0.90594345066358895</v>
      </c>
      <c r="M1901" s="12">
        <v>2.66</v>
      </c>
      <c r="N1901" s="12">
        <v>1.93616560509554</v>
      </c>
      <c r="O1901" s="12">
        <v>0.65941975538962805</v>
      </c>
      <c r="P1901" s="12">
        <v>100</v>
      </c>
      <c r="Q1901" s="12" t="s">
        <v>3715</v>
      </c>
      <c r="R1901" s="12" t="s">
        <v>3715</v>
      </c>
    </row>
    <row r="1902" spans="1:18" x14ac:dyDescent="0.2">
      <c r="A1902">
        <v>18690.691999999999</v>
      </c>
      <c r="B1902">
        <v>98516.312999999995</v>
      </c>
      <c r="C1902" s="12">
        <v>8</v>
      </c>
      <c r="D1902" s="12">
        <v>8.4</v>
      </c>
      <c r="E1902" s="12">
        <v>0</v>
      </c>
      <c r="F1902" s="12">
        <v>61.2</v>
      </c>
      <c r="G1902" s="12">
        <v>50</v>
      </c>
      <c r="H1902" s="12">
        <v>29</v>
      </c>
      <c r="I1902" s="12">
        <v>21</v>
      </c>
      <c r="J1902" s="12">
        <v>1.5333333333333301</v>
      </c>
      <c r="K1902" s="12">
        <v>1.66</v>
      </c>
      <c r="L1902" s="12">
        <v>1.02977667493797</v>
      </c>
      <c r="M1902" s="12">
        <v>2.68</v>
      </c>
      <c r="N1902" s="12">
        <v>1.60250602409639</v>
      </c>
      <c r="O1902" s="12">
        <v>0.61575497203807295</v>
      </c>
      <c r="P1902" s="12">
        <v>100</v>
      </c>
      <c r="Q1902" s="12" t="s">
        <v>3715</v>
      </c>
      <c r="R1902" s="12" t="s">
        <v>3715</v>
      </c>
    </row>
    <row r="1903" spans="1:18" x14ac:dyDescent="0.2">
      <c r="A1903">
        <v>18687.208999999999</v>
      </c>
      <c r="B1903">
        <v>98587.626999999993</v>
      </c>
      <c r="C1903" s="12">
        <v>7.8</v>
      </c>
      <c r="D1903" s="12">
        <v>8</v>
      </c>
      <c r="E1903" s="12">
        <v>0</v>
      </c>
      <c r="F1903" s="12">
        <v>66.7</v>
      </c>
      <c r="G1903" s="12">
        <v>50.5</v>
      </c>
      <c r="H1903" s="12">
        <v>29</v>
      </c>
      <c r="I1903" s="12">
        <v>21.5</v>
      </c>
      <c r="J1903" s="12">
        <v>1.7534883720930201</v>
      </c>
      <c r="K1903" s="12">
        <v>1.61</v>
      </c>
      <c r="L1903" s="12">
        <v>0.96580683863227401</v>
      </c>
      <c r="M1903" s="12">
        <v>2.66</v>
      </c>
      <c r="N1903" s="12">
        <v>1.7541739130434799</v>
      </c>
      <c r="O1903" s="12">
        <v>0.63691472231869395</v>
      </c>
      <c r="P1903" s="12">
        <v>100</v>
      </c>
      <c r="Q1903" s="12" t="s">
        <v>3715</v>
      </c>
      <c r="R1903" s="12" t="s">
        <v>3715</v>
      </c>
    </row>
    <row r="1904" spans="1:18" x14ac:dyDescent="0.2">
      <c r="A1904">
        <v>18667.513999999999</v>
      </c>
      <c r="B1904">
        <v>98241.86</v>
      </c>
      <c r="C1904" s="12">
        <v>12</v>
      </c>
      <c r="D1904" s="12">
        <v>12.4</v>
      </c>
      <c r="E1904" s="12">
        <v>0</v>
      </c>
      <c r="F1904" s="12">
        <v>60.8</v>
      </c>
      <c r="G1904" s="12">
        <v>52.5</v>
      </c>
      <c r="H1904" s="12">
        <v>30</v>
      </c>
      <c r="I1904" s="12">
        <v>22.5</v>
      </c>
      <c r="J1904" s="12">
        <v>1.3688888888888899</v>
      </c>
      <c r="K1904" s="12">
        <v>1.65</v>
      </c>
      <c r="L1904" s="12">
        <v>1.02611940298507</v>
      </c>
      <c r="M1904" s="12">
        <v>2.66</v>
      </c>
      <c r="N1904" s="12">
        <v>1.5922909090909101</v>
      </c>
      <c r="O1904" s="12">
        <v>0.61424082594546103</v>
      </c>
      <c r="P1904" s="12">
        <v>100</v>
      </c>
      <c r="Q1904" s="12" t="s">
        <v>3715</v>
      </c>
      <c r="R1904" s="12" t="s">
        <v>3715</v>
      </c>
    </row>
    <row r="1905" spans="1:18" x14ac:dyDescent="0.2">
      <c r="A1905">
        <v>18667.496999999999</v>
      </c>
      <c r="B1905">
        <v>98391.338000000003</v>
      </c>
      <c r="C1905" s="12">
        <v>11</v>
      </c>
      <c r="D1905" s="12">
        <v>11.2</v>
      </c>
      <c r="E1905" s="12">
        <v>0</v>
      </c>
      <c r="F1905" s="12">
        <v>60.8</v>
      </c>
      <c r="G1905" s="12">
        <v>49</v>
      </c>
      <c r="H1905" s="12">
        <v>29</v>
      </c>
      <c r="I1905" s="12">
        <v>20</v>
      </c>
      <c r="J1905" s="12">
        <v>1.59</v>
      </c>
      <c r="K1905" s="12">
        <v>1.64</v>
      </c>
      <c r="L1905" s="12">
        <v>1.0199004975124399</v>
      </c>
      <c r="M1905" s="12">
        <v>2.68</v>
      </c>
      <c r="N1905" s="12">
        <v>1.62770731707317</v>
      </c>
      <c r="O1905" s="12">
        <v>0.61944011286849299</v>
      </c>
      <c r="P1905" s="12">
        <v>100</v>
      </c>
      <c r="Q1905" s="12" t="s">
        <v>3715</v>
      </c>
      <c r="R1905" s="12" t="s">
        <v>3715</v>
      </c>
    </row>
    <row r="1906" spans="1:18" x14ac:dyDescent="0.2">
      <c r="A1906">
        <v>18667.483</v>
      </c>
      <c r="B1906">
        <v>98466.301000000007</v>
      </c>
      <c r="C1906" s="12">
        <v>9</v>
      </c>
      <c r="D1906" s="12">
        <v>9.1999999999999993</v>
      </c>
      <c r="E1906" s="12">
        <v>0</v>
      </c>
      <c r="F1906" s="12">
        <v>71</v>
      </c>
      <c r="G1906" s="12">
        <v>52</v>
      </c>
      <c r="H1906" s="12">
        <v>29.5</v>
      </c>
      <c r="I1906" s="12">
        <v>22.5</v>
      </c>
      <c r="J1906" s="12">
        <v>1.8444444444444399</v>
      </c>
      <c r="K1906" s="12">
        <v>1.58</v>
      </c>
      <c r="L1906" s="12">
        <v>0.92397660818713501</v>
      </c>
      <c r="M1906" s="12">
        <v>2.66</v>
      </c>
      <c r="N1906" s="12">
        <v>1.8788607594936699</v>
      </c>
      <c r="O1906" s="12">
        <v>0.65264037286197896</v>
      </c>
      <c r="P1906" s="12">
        <v>100</v>
      </c>
      <c r="Q1906" s="12" t="s">
        <v>3715</v>
      </c>
      <c r="R1906" s="12" t="s">
        <v>3715</v>
      </c>
    </row>
    <row r="1907" spans="1:18" x14ac:dyDescent="0.2">
      <c r="A1907">
        <v>18642.611000000001</v>
      </c>
      <c r="B1907">
        <v>98266.407000000007</v>
      </c>
      <c r="C1907" s="12">
        <v>8</v>
      </c>
      <c r="D1907" s="12">
        <v>8.4</v>
      </c>
      <c r="E1907" s="12">
        <v>0</v>
      </c>
      <c r="F1907" s="12">
        <v>74.3</v>
      </c>
      <c r="G1907" s="12">
        <v>52</v>
      </c>
      <c r="H1907" s="12">
        <v>30</v>
      </c>
      <c r="I1907" s="12">
        <v>22</v>
      </c>
      <c r="J1907" s="12">
        <v>2.0136363636363601</v>
      </c>
      <c r="K1907" s="12">
        <v>1.57</v>
      </c>
      <c r="L1907" s="12">
        <v>0.90074584050487705</v>
      </c>
      <c r="M1907" s="12">
        <v>2.68</v>
      </c>
      <c r="N1907" s="12">
        <v>1.97531210191083</v>
      </c>
      <c r="O1907" s="12">
        <v>0.66390080578176303</v>
      </c>
      <c r="P1907" s="12">
        <v>100</v>
      </c>
      <c r="Q1907" s="12" t="s">
        <v>3715</v>
      </c>
      <c r="R1907" s="12" t="s">
        <v>3715</v>
      </c>
    </row>
    <row r="1908" spans="1:18" x14ac:dyDescent="0.2">
      <c r="A1908">
        <v>18642.151000000002</v>
      </c>
      <c r="B1908">
        <v>98491.380999999994</v>
      </c>
      <c r="C1908" s="12">
        <v>9.8000000000000007</v>
      </c>
      <c r="D1908" s="12">
        <v>10</v>
      </c>
      <c r="E1908" s="12">
        <v>0</v>
      </c>
      <c r="F1908" s="12">
        <v>54.5</v>
      </c>
      <c r="G1908" s="12">
        <v>44.8</v>
      </c>
      <c r="H1908" s="12">
        <v>26.3</v>
      </c>
      <c r="I1908" s="12">
        <v>18.499999999999996</v>
      </c>
      <c r="J1908" s="12">
        <v>1.5243243243243201</v>
      </c>
      <c r="K1908" s="12">
        <v>1.69</v>
      </c>
      <c r="L1908" s="12">
        <v>1.09385113268608</v>
      </c>
      <c r="M1908" s="12">
        <v>2.66</v>
      </c>
      <c r="N1908" s="12">
        <v>1.43177514792899</v>
      </c>
      <c r="O1908" s="12">
        <v>0.588777769666885</v>
      </c>
      <c r="P1908" s="12">
        <v>100</v>
      </c>
      <c r="Q1908" s="12" t="s">
        <v>3715</v>
      </c>
      <c r="R1908" s="12" t="s">
        <v>3715</v>
      </c>
    </row>
    <row r="1909" spans="1:18" x14ac:dyDescent="0.2">
      <c r="A1909">
        <v>18642.28</v>
      </c>
      <c r="B1909">
        <v>98566.493000000002</v>
      </c>
      <c r="C1909" s="12">
        <v>11.6</v>
      </c>
      <c r="D1909" s="12">
        <v>11.8</v>
      </c>
      <c r="E1909" s="12">
        <v>0</v>
      </c>
      <c r="F1909" s="12">
        <v>66.7</v>
      </c>
      <c r="G1909" s="12">
        <v>49.3</v>
      </c>
      <c r="H1909" s="12">
        <v>28.7</v>
      </c>
      <c r="I1909" s="12">
        <v>20.599999999999998</v>
      </c>
      <c r="J1909" s="12">
        <v>1.84466019417476</v>
      </c>
      <c r="K1909" s="12">
        <v>1.61</v>
      </c>
      <c r="L1909" s="12">
        <v>0.96580683863227401</v>
      </c>
      <c r="M1909" s="12">
        <v>2.68</v>
      </c>
      <c r="N1909" s="12">
        <v>1.77488198757764</v>
      </c>
      <c r="O1909" s="12">
        <v>0.63962431394318198</v>
      </c>
      <c r="P1909" s="12">
        <v>100</v>
      </c>
      <c r="Q1909" s="12" t="s">
        <v>3715</v>
      </c>
      <c r="R1909" s="12" t="s">
        <v>3715</v>
      </c>
    </row>
    <row r="1910" spans="1:18" x14ac:dyDescent="0.2">
      <c r="A1910">
        <v>18622.244999999999</v>
      </c>
      <c r="B1910">
        <v>98466.558999999994</v>
      </c>
      <c r="C1910" s="12">
        <v>7.8</v>
      </c>
      <c r="D1910" s="12">
        <v>8</v>
      </c>
      <c r="E1910" s="12">
        <v>0</v>
      </c>
      <c r="F1910" s="12">
        <v>60.2</v>
      </c>
      <c r="G1910" s="12">
        <v>45.2</v>
      </c>
      <c r="H1910" s="12">
        <v>26.7</v>
      </c>
      <c r="I1910" s="12">
        <v>18.500000000000004</v>
      </c>
      <c r="J1910" s="12">
        <v>1.8108108108108101</v>
      </c>
      <c r="K1910" s="12">
        <v>1.56</v>
      </c>
      <c r="L1910" s="12">
        <v>0.97378277153558102</v>
      </c>
      <c r="M1910" s="12">
        <v>2.66</v>
      </c>
      <c r="N1910" s="12">
        <v>1.7316153846153799</v>
      </c>
      <c r="O1910" s="12">
        <v>0.63391625130241303</v>
      </c>
      <c r="P1910" s="12">
        <v>92.475500866243195</v>
      </c>
      <c r="Q1910" s="12" t="s">
        <v>3715</v>
      </c>
      <c r="R1910" s="12" t="s">
        <v>3715</v>
      </c>
    </row>
    <row r="1911" spans="1:18" x14ac:dyDescent="0.2">
      <c r="A1911">
        <v>18622.244999999999</v>
      </c>
      <c r="B1911">
        <v>98466.558999999994</v>
      </c>
      <c r="C1911" s="12">
        <v>9.8000000000000007</v>
      </c>
      <c r="D1911" s="12">
        <v>10</v>
      </c>
      <c r="E1911" s="12">
        <v>0</v>
      </c>
      <c r="F1911" s="12">
        <v>65.5</v>
      </c>
      <c r="G1911" s="12">
        <v>46</v>
      </c>
      <c r="H1911" s="12">
        <v>27</v>
      </c>
      <c r="I1911" s="12">
        <v>19</v>
      </c>
      <c r="J1911" s="12">
        <v>2.0263157894736801</v>
      </c>
      <c r="K1911" s="12">
        <v>1.61</v>
      </c>
      <c r="L1911" s="12">
        <v>0.97280966767371602</v>
      </c>
      <c r="M1911" s="12">
        <v>2.68</v>
      </c>
      <c r="N1911" s="12">
        <v>1.75490683229814</v>
      </c>
      <c r="O1911" s="12">
        <v>0.63701131803219602</v>
      </c>
      <c r="P1911" s="12">
        <v>100</v>
      </c>
      <c r="Q1911" s="12" t="s">
        <v>3715</v>
      </c>
      <c r="R1911" s="12" t="s">
        <v>3715</v>
      </c>
    </row>
    <row r="1912" spans="1:18" x14ac:dyDescent="0.2">
      <c r="A1912">
        <v>18592.387999999999</v>
      </c>
      <c r="B1912">
        <v>98266.084000000003</v>
      </c>
      <c r="C1912" s="12">
        <v>8</v>
      </c>
      <c r="D1912" s="12">
        <v>8.4</v>
      </c>
      <c r="E1912" s="12">
        <v>0</v>
      </c>
      <c r="F1912" s="12">
        <v>58.8</v>
      </c>
      <c r="G1912" s="12">
        <v>45</v>
      </c>
      <c r="H1912" s="12">
        <v>26.5</v>
      </c>
      <c r="I1912" s="12">
        <v>18.5</v>
      </c>
      <c r="J1912" s="12">
        <v>1.7459459459459501</v>
      </c>
      <c r="K1912" s="12">
        <v>1.64</v>
      </c>
      <c r="L1912" s="12">
        <v>1.0327455919395501</v>
      </c>
      <c r="M1912" s="12">
        <v>2.68</v>
      </c>
      <c r="N1912" s="12">
        <v>1.5950243902439001</v>
      </c>
      <c r="O1912" s="12">
        <v>0.61464716718673595</v>
      </c>
      <c r="P1912" s="12">
        <v>98.797235304911595</v>
      </c>
      <c r="Q1912" s="12" t="s">
        <v>3715</v>
      </c>
      <c r="R1912" s="12" t="s">
        <v>3715</v>
      </c>
    </row>
    <row r="1913" spans="1:18" x14ac:dyDescent="0.2">
      <c r="A1913">
        <v>18691.021000000001</v>
      </c>
      <c r="B1913">
        <v>98416.434999999998</v>
      </c>
      <c r="C1913" s="12">
        <v>10</v>
      </c>
      <c r="D1913" s="12">
        <v>10.4</v>
      </c>
      <c r="E1913" s="12">
        <v>0</v>
      </c>
      <c r="F1913" s="12">
        <v>58.8</v>
      </c>
      <c r="G1913" s="12">
        <v>51</v>
      </c>
      <c r="H1913" s="12">
        <v>29</v>
      </c>
      <c r="I1913" s="12">
        <v>22</v>
      </c>
      <c r="J1913" s="12">
        <v>1.3545454545454501</v>
      </c>
      <c r="K1913" s="12">
        <v>1.63</v>
      </c>
      <c r="L1913" s="12">
        <v>1.0264483627204</v>
      </c>
      <c r="M1913" s="12">
        <v>2.66</v>
      </c>
      <c r="N1913" s="12">
        <v>1.5914601226993901</v>
      </c>
      <c r="O1913" s="12">
        <v>0.61411715687202995</v>
      </c>
      <c r="P1913" s="12">
        <v>98.279559612656499</v>
      </c>
      <c r="Q1913" s="12" t="s">
        <v>3715</v>
      </c>
      <c r="R1913" s="12" t="s">
        <v>3715</v>
      </c>
    </row>
    <row r="1914" spans="1:18" x14ac:dyDescent="0.2">
      <c r="A1914">
        <v>18592.534</v>
      </c>
      <c r="B1914">
        <v>98566.464000000007</v>
      </c>
      <c r="C1914" s="12">
        <v>13.6</v>
      </c>
      <c r="D1914" s="12">
        <v>13.8</v>
      </c>
      <c r="E1914" s="12">
        <v>0</v>
      </c>
      <c r="F1914" s="12">
        <v>82.9</v>
      </c>
      <c r="G1914" s="12">
        <v>54</v>
      </c>
      <c r="H1914" s="12">
        <v>30.5</v>
      </c>
      <c r="I1914" s="12">
        <v>23.5</v>
      </c>
      <c r="J1914" s="12">
        <v>2.2297872340425502</v>
      </c>
      <c r="K1914" s="12">
        <v>1.53</v>
      </c>
      <c r="L1914" s="12">
        <v>0.83652268999453305</v>
      </c>
      <c r="M1914" s="12">
        <v>2.66</v>
      </c>
      <c r="N1914" s="12">
        <v>2.17983006535948</v>
      </c>
      <c r="O1914" s="12">
        <v>0.68551778571634103</v>
      </c>
      <c r="P1914" s="12">
        <v>100</v>
      </c>
      <c r="Q1914" s="12" t="s">
        <v>3715</v>
      </c>
      <c r="R1914" s="12" t="s">
        <v>3715</v>
      </c>
    </row>
    <row r="1915" spans="1:18" x14ac:dyDescent="0.2">
      <c r="A1915">
        <v>19514.72</v>
      </c>
      <c r="B1915">
        <v>98149.22</v>
      </c>
      <c r="C1915" s="12">
        <v>9.6</v>
      </c>
      <c r="D1915" s="12">
        <v>9.8000000000000007</v>
      </c>
      <c r="E1915" s="12">
        <v>0</v>
      </c>
      <c r="F1915" s="12">
        <v>46.8</v>
      </c>
      <c r="G1915" s="12">
        <v>45</v>
      </c>
      <c r="H1915" s="12">
        <v>26.6</v>
      </c>
      <c r="I1915" s="12">
        <v>18.399999999999999</v>
      </c>
      <c r="J1915" s="12">
        <v>1.09782608695652</v>
      </c>
      <c r="K1915" s="12">
        <v>1.55</v>
      </c>
      <c r="L1915" s="12">
        <v>1.0558583106267001</v>
      </c>
      <c r="M1915" s="12">
        <v>2.65</v>
      </c>
      <c r="N1915" s="12">
        <v>1.5098064516128999</v>
      </c>
      <c r="O1915" s="12">
        <v>0.64</v>
      </c>
      <c r="P1915" s="12">
        <v>82.142979232544207</v>
      </c>
      <c r="Q1915" s="12" t="s">
        <v>3715</v>
      </c>
      <c r="R1915" s="12" t="s">
        <v>3715</v>
      </c>
    </row>
    <row r="1916" spans="1:18" x14ac:dyDescent="0.2">
      <c r="A1916">
        <v>19442.62</v>
      </c>
      <c r="B1916">
        <v>98113.31</v>
      </c>
      <c r="C1916" s="12">
        <v>13</v>
      </c>
      <c r="D1916" s="12">
        <v>13.2</v>
      </c>
      <c r="E1916" s="12">
        <v>0</v>
      </c>
      <c r="F1916" s="12">
        <v>77.599999999999994</v>
      </c>
      <c r="G1916" s="12">
        <v>55</v>
      </c>
      <c r="H1916" s="12">
        <v>31</v>
      </c>
      <c r="I1916" s="12">
        <v>24</v>
      </c>
      <c r="J1916" s="12">
        <v>1.94166666666667</v>
      </c>
      <c r="K1916" s="12">
        <v>1.59</v>
      </c>
      <c r="L1916" s="12">
        <v>0.89527027027026995</v>
      </c>
      <c r="M1916" s="12">
        <v>2.65</v>
      </c>
      <c r="N1916" s="12">
        <v>1.96</v>
      </c>
      <c r="O1916" s="12">
        <v>0.64</v>
      </c>
      <c r="P1916" s="12">
        <v>100</v>
      </c>
      <c r="Q1916" s="12" t="s">
        <v>3715</v>
      </c>
      <c r="R1916" s="12" t="s">
        <v>3715</v>
      </c>
    </row>
    <row r="1917" spans="1:18" x14ac:dyDescent="0.2">
      <c r="A1917">
        <v>19424.52</v>
      </c>
      <c r="B1917">
        <v>98113.22</v>
      </c>
      <c r="C1917" s="12">
        <v>11.5</v>
      </c>
      <c r="D1917" s="12">
        <v>11.7</v>
      </c>
      <c r="E1917" s="12">
        <v>0</v>
      </c>
      <c r="F1917" s="12">
        <v>68.2</v>
      </c>
      <c r="G1917" s="12">
        <v>56.5</v>
      </c>
      <c r="H1917" s="12">
        <v>32</v>
      </c>
      <c r="I1917" s="12">
        <v>24.5</v>
      </c>
      <c r="J1917" s="12">
        <v>1.4775510204081601</v>
      </c>
      <c r="K1917" s="12">
        <v>1.57</v>
      </c>
      <c r="L1917" s="12">
        <v>0.93341260404280602</v>
      </c>
      <c r="M1917" s="12">
        <v>2.65</v>
      </c>
      <c r="N1917" s="12">
        <v>1.8390445859872599</v>
      </c>
      <c r="O1917" s="12">
        <v>0.64</v>
      </c>
      <c r="P1917" s="12">
        <v>98.273854466110194</v>
      </c>
      <c r="Q1917" s="12" t="s">
        <v>3715</v>
      </c>
      <c r="R1917" s="12" t="s">
        <v>3715</v>
      </c>
    </row>
    <row r="1918" spans="1:18" x14ac:dyDescent="0.2">
      <c r="A1918">
        <v>19406.75</v>
      </c>
      <c r="B1918">
        <v>98149.29</v>
      </c>
      <c r="C1918" s="12">
        <v>8</v>
      </c>
      <c r="D1918" s="12">
        <v>8.4</v>
      </c>
      <c r="E1918" s="12">
        <v>0</v>
      </c>
      <c r="F1918" s="12">
        <v>60.5</v>
      </c>
      <c r="G1918" s="12">
        <v>42</v>
      </c>
      <c r="H1918" s="12">
        <v>23.9</v>
      </c>
      <c r="I1918" s="12">
        <v>18.100000000000001</v>
      </c>
      <c r="J1918" s="12">
        <v>2.0220994475138099</v>
      </c>
      <c r="K1918" s="12">
        <v>1.61</v>
      </c>
      <c r="L1918" s="12">
        <v>1.0031152647975099</v>
      </c>
      <c r="M1918" s="12">
        <v>2.65</v>
      </c>
      <c r="N1918" s="12">
        <v>1.6417701863354</v>
      </c>
      <c r="O1918" s="12">
        <v>0.64</v>
      </c>
      <c r="P1918" s="12">
        <v>97.653740660172204</v>
      </c>
      <c r="Q1918" s="12" t="s">
        <v>3715</v>
      </c>
      <c r="R1918" s="12" t="s">
        <v>3715</v>
      </c>
    </row>
    <row r="1919" spans="1:18" x14ac:dyDescent="0.2">
      <c r="A1919">
        <v>19406.740000000002</v>
      </c>
      <c r="B1919">
        <v>98167.32</v>
      </c>
      <c r="C1919" s="12">
        <v>8</v>
      </c>
      <c r="D1919" s="12">
        <v>8.4</v>
      </c>
      <c r="E1919" s="12">
        <v>0</v>
      </c>
      <c r="F1919" s="12">
        <v>53.5</v>
      </c>
      <c r="G1919" s="12">
        <v>43.1</v>
      </c>
      <c r="H1919" s="12">
        <v>24.8</v>
      </c>
      <c r="I1919" s="12">
        <v>18.3</v>
      </c>
      <c r="J1919" s="12">
        <v>1.5683060109289599</v>
      </c>
      <c r="K1919" s="12">
        <v>1.71</v>
      </c>
      <c r="L1919" s="12">
        <v>1.1140065146579801</v>
      </c>
      <c r="M1919" s="12">
        <v>2.65</v>
      </c>
      <c r="N1919" s="12">
        <v>1.3788011695906399</v>
      </c>
      <c r="O1919" s="12">
        <v>0.64</v>
      </c>
      <c r="P1919" s="12">
        <v>100</v>
      </c>
      <c r="Q1919" s="12" t="s">
        <v>3715</v>
      </c>
      <c r="R1919" s="12" t="s">
        <v>3715</v>
      </c>
    </row>
    <row r="1920" spans="1:18" x14ac:dyDescent="0.2">
      <c r="A1920">
        <v>19388.84</v>
      </c>
      <c r="B1920">
        <v>98131.29</v>
      </c>
      <c r="C1920" s="12">
        <v>8</v>
      </c>
      <c r="D1920" s="12">
        <v>8.1999999999999993</v>
      </c>
      <c r="E1920" s="12">
        <v>0</v>
      </c>
      <c r="F1920" s="12">
        <v>61.3</v>
      </c>
      <c r="G1920" s="12">
        <v>48.7</v>
      </c>
      <c r="H1920" s="12">
        <v>28.7</v>
      </c>
      <c r="I1920" s="12">
        <v>20.000000000000004</v>
      </c>
      <c r="J1920" s="12">
        <v>1.63</v>
      </c>
      <c r="K1920" s="12">
        <v>1.62</v>
      </c>
      <c r="L1920" s="12">
        <v>1.00433973961562</v>
      </c>
      <c r="M1920" s="12">
        <v>2.65</v>
      </c>
      <c r="N1920" s="12">
        <v>1.63854938271605</v>
      </c>
      <c r="O1920" s="12">
        <v>0.64</v>
      </c>
      <c r="P1920" s="12">
        <v>99.139520427960605</v>
      </c>
      <c r="Q1920" s="12" t="s">
        <v>3715</v>
      </c>
      <c r="R1920" s="12" t="s">
        <v>3715</v>
      </c>
    </row>
    <row r="1921" spans="1:18" x14ac:dyDescent="0.2">
      <c r="A1921">
        <v>19370.919999999998</v>
      </c>
      <c r="B1921">
        <v>98113.53</v>
      </c>
      <c r="C1921" s="12">
        <v>6</v>
      </c>
      <c r="D1921" s="12">
        <v>6.2</v>
      </c>
      <c r="E1921" s="12">
        <v>0</v>
      </c>
      <c r="F1921" s="12">
        <v>55.6</v>
      </c>
      <c r="G1921" s="12">
        <v>53.6</v>
      </c>
      <c r="H1921" s="12">
        <v>30.3</v>
      </c>
      <c r="I1921" s="12">
        <v>23.3</v>
      </c>
      <c r="J1921" s="12">
        <v>1.0858369098712399</v>
      </c>
      <c r="K1921" s="12">
        <v>1.66</v>
      </c>
      <c r="L1921" s="12">
        <v>1.06683804627249</v>
      </c>
      <c r="M1921" s="12">
        <v>2.65</v>
      </c>
      <c r="N1921" s="12">
        <v>1.48397590361446</v>
      </c>
      <c r="O1921" s="12">
        <v>0.64</v>
      </c>
      <c r="P1921" s="12">
        <v>99.287326459365104</v>
      </c>
      <c r="Q1921" s="12" t="s">
        <v>3715</v>
      </c>
      <c r="R1921" s="12" t="s">
        <v>3715</v>
      </c>
    </row>
    <row r="1922" spans="1:18" x14ac:dyDescent="0.2">
      <c r="A1922">
        <v>19352.72</v>
      </c>
      <c r="B1922">
        <v>98091.4</v>
      </c>
      <c r="C1922" s="12">
        <v>6</v>
      </c>
      <c r="D1922" s="12">
        <v>6.2</v>
      </c>
      <c r="E1922" s="12">
        <v>0</v>
      </c>
      <c r="F1922" s="12">
        <v>54.6</v>
      </c>
      <c r="G1922" s="12">
        <v>52.3</v>
      </c>
      <c r="H1922" s="12">
        <v>29.7</v>
      </c>
      <c r="I1922" s="12">
        <v>22.599999999999998</v>
      </c>
      <c r="J1922" s="12">
        <v>1.1017699115044299</v>
      </c>
      <c r="K1922" s="12">
        <v>1.67</v>
      </c>
      <c r="L1922" s="12">
        <v>1.0802069857697301</v>
      </c>
      <c r="M1922" s="12">
        <v>2.65</v>
      </c>
      <c r="N1922" s="12">
        <v>1.4532335329341299</v>
      </c>
      <c r="O1922" s="12">
        <v>0.64</v>
      </c>
      <c r="P1922" s="12">
        <v>99.564176521488307</v>
      </c>
      <c r="Q1922" s="12" t="s">
        <v>3715</v>
      </c>
      <c r="R1922" s="12" t="s">
        <v>3715</v>
      </c>
    </row>
    <row r="1923" spans="1:18" x14ac:dyDescent="0.2">
      <c r="A1923">
        <v>19352.86</v>
      </c>
      <c r="B1923">
        <v>98131.35</v>
      </c>
      <c r="C1923" s="12">
        <v>5.8</v>
      </c>
      <c r="D1923" s="12">
        <v>6</v>
      </c>
      <c r="E1923" s="12">
        <v>0</v>
      </c>
      <c r="F1923" s="12">
        <v>45</v>
      </c>
      <c r="G1923" s="12">
        <v>44.5</v>
      </c>
      <c r="H1923" s="12">
        <v>26</v>
      </c>
      <c r="I1923" s="12">
        <v>18.5</v>
      </c>
      <c r="J1923" s="12">
        <v>1.0270270270270301</v>
      </c>
      <c r="K1923" s="12">
        <v>1.72</v>
      </c>
      <c r="L1923" s="12">
        <v>1.1862068965517201</v>
      </c>
      <c r="M1923" s="12">
        <v>2.66</v>
      </c>
      <c r="N1923" s="12">
        <v>1.24244186046512</v>
      </c>
      <c r="O1923" s="12">
        <v>0.64</v>
      </c>
      <c r="P1923" s="12">
        <v>96.3425362657932</v>
      </c>
      <c r="Q1923" s="12" t="s">
        <v>3715</v>
      </c>
      <c r="R1923" s="12" t="s">
        <v>3715</v>
      </c>
    </row>
    <row r="1924" spans="1:18" x14ac:dyDescent="0.2">
      <c r="A1924">
        <v>19334.61</v>
      </c>
      <c r="B1924">
        <v>98131.5</v>
      </c>
      <c r="C1924" s="12">
        <v>5.8</v>
      </c>
      <c r="D1924" s="12">
        <v>6</v>
      </c>
      <c r="E1924" s="12">
        <v>0</v>
      </c>
      <c r="F1924" s="12">
        <v>60</v>
      </c>
      <c r="G1924" s="12">
        <v>50.5</v>
      </c>
      <c r="H1924" s="12">
        <v>28.8</v>
      </c>
      <c r="I1924" s="12">
        <v>21.7</v>
      </c>
      <c r="J1924" s="12">
        <v>1.4377880184331799</v>
      </c>
      <c r="K1924" s="12">
        <v>1.61</v>
      </c>
      <c r="L1924" s="12">
        <v>1.0062500000000001</v>
      </c>
      <c r="M1924" s="12">
        <v>2.64</v>
      </c>
      <c r="N1924" s="12">
        <v>1.62360248447205</v>
      </c>
      <c r="O1924" s="12">
        <v>0.64</v>
      </c>
      <c r="P1924" s="12">
        <v>97.5608263198164</v>
      </c>
      <c r="Q1924" s="12" t="s">
        <v>3715</v>
      </c>
      <c r="R1924" s="12" t="s">
        <v>3715</v>
      </c>
    </row>
    <row r="1925" spans="1:18" x14ac:dyDescent="0.2">
      <c r="A1925">
        <v>19317.16</v>
      </c>
      <c r="B1925">
        <v>98113.19</v>
      </c>
      <c r="C1925" s="12">
        <v>10.6</v>
      </c>
      <c r="D1925" s="12">
        <v>10.8</v>
      </c>
      <c r="E1925" s="12">
        <v>0</v>
      </c>
      <c r="F1925" s="12">
        <v>75.599999999999994</v>
      </c>
      <c r="G1925" s="12">
        <v>51.4</v>
      </c>
      <c r="H1925" s="12">
        <v>30.2</v>
      </c>
      <c r="I1925" s="12">
        <v>21.2</v>
      </c>
      <c r="J1925" s="12">
        <v>2.14150943396226</v>
      </c>
      <c r="K1925" s="12">
        <v>1.54</v>
      </c>
      <c r="L1925" s="12">
        <v>0.87699316628701596</v>
      </c>
      <c r="M1925" s="12">
        <v>2.65</v>
      </c>
      <c r="N1925" s="12">
        <v>2.02168831168831</v>
      </c>
      <c r="O1925" s="12">
        <v>0.64</v>
      </c>
      <c r="P1925" s="12">
        <v>99.095394102910006</v>
      </c>
      <c r="Q1925" s="12" t="s">
        <v>3715</v>
      </c>
      <c r="R1925" s="12" t="s">
        <v>3715</v>
      </c>
    </row>
    <row r="1926" spans="1:18" x14ac:dyDescent="0.2">
      <c r="A1926">
        <v>19298.79</v>
      </c>
      <c r="B1926">
        <v>98091.26</v>
      </c>
      <c r="C1926" s="12">
        <v>2.8</v>
      </c>
      <c r="D1926" s="12">
        <v>3</v>
      </c>
      <c r="E1926" s="12">
        <v>0</v>
      </c>
      <c r="F1926" s="12">
        <v>53.3</v>
      </c>
      <c r="G1926" s="12">
        <v>49</v>
      </c>
      <c r="H1926" s="12">
        <v>29</v>
      </c>
      <c r="I1926" s="12">
        <v>20</v>
      </c>
      <c r="J1926" s="12">
        <v>1.2150000000000001</v>
      </c>
      <c r="K1926" s="12">
        <v>1.68</v>
      </c>
      <c r="L1926" s="12">
        <v>1.0958904109589001</v>
      </c>
      <c r="M1926" s="12">
        <v>2.65</v>
      </c>
      <c r="N1926" s="12">
        <v>1.4181250000000001</v>
      </c>
      <c r="O1926" s="12">
        <v>0.64</v>
      </c>
      <c r="P1926" s="12">
        <v>99.5998237108859</v>
      </c>
      <c r="Q1926" s="12" t="s">
        <v>3715</v>
      </c>
      <c r="R1926" s="12" t="s">
        <v>3715</v>
      </c>
    </row>
    <row r="1927" spans="1:18" x14ac:dyDescent="0.2">
      <c r="A1927">
        <v>19298.79</v>
      </c>
      <c r="B1927">
        <v>98091.26</v>
      </c>
      <c r="C1927" s="12">
        <v>5.4</v>
      </c>
      <c r="D1927" s="12">
        <v>5.6</v>
      </c>
      <c r="E1927" s="12">
        <v>0</v>
      </c>
      <c r="F1927" s="12">
        <v>37.9</v>
      </c>
      <c r="G1927" s="12">
        <v>37.5</v>
      </c>
      <c r="H1927" s="12">
        <v>21.6</v>
      </c>
      <c r="I1927" s="12">
        <v>15.899999999999999</v>
      </c>
      <c r="J1927" s="12">
        <v>1.0251572327044001</v>
      </c>
      <c r="K1927" s="12">
        <v>1.79</v>
      </c>
      <c r="L1927" s="12">
        <v>1.2980420594633799</v>
      </c>
      <c r="M1927" s="12">
        <v>2.67</v>
      </c>
      <c r="N1927" s="12">
        <v>1.05694413407821</v>
      </c>
      <c r="O1927" s="12">
        <v>0.64</v>
      </c>
      <c r="P1927" s="12">
        <v>95.741105643443504</v>
      </c>
      <c r="Q1927" s="12" t="s">
        <v>3715</v>
      </c>
      <c r="R1927" s="12" t="s">
        <v>3715</v>
      </c>
    </row>
    <row r="1928" spans="1:18" x14ac:dyDescent="0.2">
      <c r="A1928">
        <v>19298.740000000002</v>
      </c>
      <c r="B1928">
        <v>98113.32</v>
      </c>
      <c r="C1928" s="12">
        <v>5.6</v>
      </c>
      <c r="D1928" s="12">
        <v>5.8</v>
      </c>
      <c r="E1928" s="12">
        <v>0</v>
      </c>
      <c r="F1928" s="12">
        <v>67</v>
      </c>
      <c r="G1928" s="12">
        <v>49.5</v>
      </c>
      <c r="H1928" s="12">
        <v>29</v>
      </c>
      <c r="I1928" s="12">
        <v>20.5</v>
      </c>
      <c r="J1928" s="12">
        <v>1.8536585365853699</v>
      </c>
      <c r="K1928" s="12">
        <v>1.59</v>
      </c>
      <c r="L1928" s="12">
        <v>0.95209580838323404</v>
      </c>
      <c r="M1928" s="12">
        <v>2.64</v>
      </c>
      <c r="N1928" s="12">
        <v>1.7728301886792499</v>
      </c>
      <c r="O1928" s="12">
        <v>0.64</v>
      </c>
      <c r="P1928" s="12">
        <v>99.772669220945104</v>
      </c>
      <c r="Q1928" s="12" t="s">
        <v>3715</v>
      </c>
      <c r="R1928" s="12" t="s">
        <v>3715</v>
      </c>
    </row>
    <row r="1929" spans="1:18" x14ac:dyDescent="0.2">
      <c r="A1929">
        <v>19281.330000000002</v>
      </c>
      <c r="B1929">
        <v>98143.61</v>
      </c>
      <c r="C1929" s="12">
        <v>10.4</v>
      </c>
      <c r="D1929" s="12">
        <v>10.6</v>
      </c>
      <c r="E1929" s="12">
        <v>0</v>
      </c>
      <c r="F1929" s="12">
        <v>62.2</v>
      </c>
      <c r="G1929" s="12">
        <v>54</v>
      </c>
      <c r="H1929" s="12">
        <v>31</v>
      </c>
      <c r="I1929" s="12">
        <v>23</v>
      </c>
      <c r="J1929" s="12">
        <v>1.3565217391304301</v>
      </c>
      <c r="K1929" s="12">
        <v>1.64</v>
      </c>
      <c r="L1929" s="12">
        <v>1.0110974106041899</v>
      </c>
      <c r="M1929" s="12">
        <v>2.65</v>
      </c>
      <c r="N1929" s="12">
        <v>1.6209146341463401</v>
      </c>
      <c r="O1929" s="12">
        <v>0.64</v>
      </c>
      <c r="P1929" s="12">
        <v>101.689500808788</v>
      </c>
      <c r="Q1929" s="12" t="s">
        <v>3715</v>
      </c>
      <c r="R1929" s="12" t="s">
        <v>3715</v>
      </c>
    </row>
    <row r="1930" spans="1:18" x14ac:dyDescent="0.2">
      <c r="A1930">
        <v>19262.64</v>
      </c>
      <c r="B1930">
        <v>98131.31</v>
      </c>
      <c r="C1930" s="12">
        <v>6</v>
      </c>
      <c r="D1930" s="12">
        <v>6.2</v>
      </c>
      <c r="E1930" s="12">
        <v>0</v>
      </c>
      <c r="F1930" s="12">
        <v>61.4</v>
      </c>
      <c r="G1930" s="12">
        <v>48.6</v>
      </c>
      <c r="H1930" s="12">
        <v>28.4</v>
      </c>
      <c r="I1930" s="12">
        <v>20.200000000000003</v>
      </c>
      <c r="J1930" s="12">
        <v>1.63366336633663</v>
      </c>
      <c r="K1930" s="12">
        <v>1.61</v>
      </c>
      <c r="L1930" s="12">
        <v>0.99752168525402696</v>
      </c>
      <c r="M1930" s="12">
        <v>2.65</v>
      </c>
      <c r="N1930" s="12">
        <v>1.6565838509316799</v>
      </c>
      <c r="O1930" s="12">
        <v>0.64</v>
      </c>
      <c r="P1930" s="12">
        <v>98.220201717221002</v>
      </c>
      <c r="Q1930" s="12" t="s">
        <v>3715</v>
      </c>
      <c r="R1930" s="12" t="s">
        <v>3715</v>
      </c>
    </row>
    <row r="1931" spans="1:18" x14ac:dyDescent="0.2">
      <c r="A1931">
        <v>19244.990000000002</v>
      </c>
      <c r="B1931">
        <v>98113.43</v>
      </c>
      <c r="C1931" s="12">
        <v>10.7</v>
      </c>
      <c r="D1931" s="12">
        <v>10.9</v>
      </c>
      <c r="E1931" s="12">
        <v>0</v>
      </c>
      <c r="F1931" s="12">
        <v>65.099999999999994</v>
      </c>
      <c r="G1931" s="12">
        <v>53</v>
      </c>
      <c r="H1931" s="12">
        <v>29.6</v>
      </c>
      <c r="I1931" s="12">
        <v>23.4</v>
      </c>
      <c r="J1931" s="12">
        <v>1.5170940170940199</v>
      </c>
      <c r="K1931" s="12">
        <v>1.59</v>
      </c>
      <c r="L1931" s="12">
        <v>0.96305269533616</v>
      </c>
      <c r="M1931" s="12">
        <v>2.65</v>
      </c>
      <c r="N1931" s="12">
        <v>1.75166666666667</v>
      </c>
      <c r="O1931" s="12">
        <v>0.64</v>
      </c>
      <c r="P1931" s="12">
        <v>98.486203615604197</v>
      </c>
      <c r="Q1931" s="12" t="s">
        <v>3715</v>
      </c>
      <c r="R1931" s="12" t="s">
        <v>3715</v>
      </c>
    </row>
    <row r="1932" spans="1:18" x14ac:dyDescent="0.2">
      <c r="A1932">
        <v>19226.87</v>
      </c>
      <c r="B1932">
        <v>98131.19</v>
      </c>
      <c r="C1932" s="12">
        <v>6</v>
      </c>
      <c r="D1932" s="12">
        <v>6.2</v>
      </c>
      <c r="E1932" s="12">
        <v>0</v>
      </c>
      <c r="F1932" s="12">
        <v>57.2</v>
      </c>
      <c r="G1932" s="12">
        <v>48.3</v>
      </c>
      <c r="H1932" s="12">
        <v>28.5</v>
      </c>
      <c r="I1932" s="12">
        <v>19.799999999999997</v>
      </c>
      <c r="J1932" s="12">
        <v>1.4494949494949501</v>
      </c>
      <c r="K1932" s="12">
        <v>1.63</v>
      </c>
      <c r="L1932" s="12">
        <v>1.03689567430025</v>
      </c>
      <c r="M1932" s="12">
        <v>2.65</v>
      </c>
      <c r="N1932" s="12">
        <v>1.5557055214723901</v>
      </c>
      <c r="O1932" s="12">
        <v>0.64</v>
      </c>
      <c r="P1932" s="12">
        <v>97.434892341667293</v>
      </c>
      <c r="Q1932" s="12" t="s">
        <v>3715</v>
      </c>
      <c r="R1932" s="12" t="s">
        <v>3715</v>
      </c>
    </row>
    <row r="1933" spans="1:18" x14ac:dyDescent="0.2">
      <c r="A1933">
        <v>19226.87</v>
      </c>
      <c r="B1933">
        <v>98131.19</v>
      </c>
      <c r="C1933" s="12">
        <v>8.3000000000000007</v>
      </c>
      <c r="D1933" s="12">
        <v>8.5</v>
      </c>
      <c r="E1933" s="12">
        <v>0</v>
      </c>
      <c r="F1933" s="12">
        <v>54.6</v>
      </c>
      <c r="G1933" s="12">
        <v>46.6</v>
      </c>
      <c r="H1933" s="12">
        <v>27.2</v>
      </c>
      <c r="I1933" s="12">
        <v>19.400000000000002</v>
      </c>
      <c r="J1933" s="12">
        <v>1.41237113402062</v>
      </c>
      <c r="K1933" s="12">
        <v>1.62</v>
      </c>
      <c r="L1933" s="12">
        <v>1.0478654592496801</v>
      </c>
      <c r="M1933" s="12">
        <v>2.65</v>
      </c>
      <c r="N1933" s="12">
        <v>1.52895061728395</v>
      </c>
      <c r="O1933" s="12">
        <v>0.64</v>
      </c>
      <c r="P1933" s="12">
        <v>94.6335338527999</v>
      </c>
      <c r="Q1933" s="12" t="s">
        <v>3715</v>
      </c>
      <c r="R1933" s="12" t="s">
        <v>3715</v>
      </c>
    </row>
    <row r="1934" spans="1:18" x14ac:dyDescent="0.2">
      <c r="A1934">
        <v>19210.52</v>
      </c>
      <c r="B1934">
        <v>98146.880000000005</v>
      </c>
      <c r="C1934" s="12">
        <v>10.8</v>
      </c>
      <c r="D1934" s="12">
        <v>11</v>
      </c>
      <c r="E1934" s="12">
        <v>0</v>
      </c>
      <c r="F1934" s="12">
        <v>50.5</v>
      </c>
      <c r="G1934" s="12">
        <v>50.2</v>
      </c>
      <c r="H1934" s="12">
        <v>29.4</v>
      </c>
      <c r="I1934" s="12">
        <v>20.800000000000004</v>
      </c>
      <c r="J1934" s="12">
        <v>1.01442307692308</v>
      </c>
      <c r="K1934" s="12">
        <v>1.7</v>
      </c>
      <c r="L1934" s="12">
        <v>1.12956810631229</v>
      </c>
      <c r="M1934" s="12">
        <v>2.65</v>
      </c>
      <c r="N1934" s="12">
        <v>1.34602941176471</v>
      </c>
      <c r="O1934" s="12">
        <v>0.64</v>
      </c>
      <c r="P1934" s="12">
        <v>99.422047416147706</v>
      </c>
      <c r="Q1934" s="12" t="s">
        <v>3715</v>
      </c>
      <c r="R1934" s="12" t="s">
        <v>3715</v>
      </c>
    </row>
    <row r="1935" spans="1:18" x14ac:dyDescent="0.2">
      <c r="A1935">
        <v>19190.7</v>
      </c>
      <c r="B1935">
        <v>98091.41</v>
      </c>
      <c r="C1935" s="12">
        <v>11.7</v>
      </c>
      <c r="D1935" s="12">
        <v>11.9</v>
      </c>
      <c r="E1935" s="12">
        <v>0</v>
      </c>
      <c r="F1935" s="12">
        <v>58.5</v>
      </c>
      <c r="G1935" s="12">
        <v>55</v>
      </c>
      <c r="H1935" s="12">
        <v>30.8</v>
      </c>
      <c r="I1935" s="12">
        <v>24.2</v>
      </c>
      <c r="J1935" s="12">
        <v>1.14462809917355</v>
      </c>
      <c r="K1935" s="12">
        <v>1.66</v>
      </c>
      <c r="L1935" s="12">
        <v>1.0473186119873801</v>
      </c>
      <c r="M1935" s="12">
        <v>2.65</v>
      </c>
      <c r="N1935" s="12">
        <v>1.5302710843373499</v>
      </c>
      <c r="O1935" s="12">
        <v>0.64</v>
      </c>
      <c r="P1935" s="12">
        <v>100</v>
      </c>
      <c r="Q1935" s="12" t="s">
        <v>3715</v>
      </c>
      <c r="R1935" s="12" t="s">
        <v>3715</v>
      </c>
    </row>
    <row r="1936" spans="1:18" x14ac:dyDescent="0.2">
      <c r="A1936">
        <v>18958.18</v>
      </c>
      <c r="B1936">
        <v>98149.39</v>
      </c>
      <c r="C1936" s="12">
        <v>7.5</v>
      </c>
      <c r="D1936" s="12">
        <v>7.9</v>
      </c>
      <c r="E1936" s="12">
        <v>0</v>
      </c>
      <c r="F1936" s="12">
        <v>44.6</v>
      </c>
      <c r="G1936" s="12">
        <v>47.6</v>
      </c>
      <c r="H1936" s="12">
        <v>27.3</v>
      </c>
      <c r="I1936" s="12">
        <v>20.3</v>
      </c>
      <c r="J1936" s="12">
        <v>0.85221674876847298</v>
      </c>
      <c r="K1936" s="12">
        <v>1.75</v>
      </c>
      <c r="L1936" s="12">
        <v>1.2102351313969599</v>
      </c>
      <c r="M1936" s="12">
        <v>2.66</v>
      </c>
      <c r="N1936" s="12">
        <v>1.1979200000000001</v>
      </c>
      <c r="O1936" s="12">
        <v>0.54502438669287301</v>
      </c>
      <c r="P1936" s="12">
        <v>99.034993989581906</v>
      </c>
      <c r="Q1936" s="12" t="s">
        <v>3715</v>
      </c>
      <c r="R1936" s="12" t="s">
        <v>3715</v>
      </c>
    </row>
    <row r="1937" spans="1:18" x14ac:dyDescent="0.2">
      <c r="A1937">
        <v>18920.77</v>
      </c>
      <c r="B1937">
        <v>98113.25</v>
      </c>
      <c r="C1937" s="12">
        <v>7.5</v>
      </c>
      <c r="D1937" s="12">
        <v>7.9</v>
      </c>
      <c r="E1937" s="12">
        <v>0</v>
      </c>
      <c r="F1937" s="12">
        <v>71.599999999999994</v>
      </c>
      <c r="G1937" s="12">
        <v>56</v>
      </c>
      <c r="H1937" s="12">
        <v>33.799999999999997</v>
      </c>
      <c r="I1937" s="12">
        <v>22.200000000000003</v>
      </c>
      <c r="J1937" s="12">
        <v>1.7027027027027</v>
      </c>
      <c r="K1937" s="12">
        <v>1.57</v>
      </c>
      <c r="L1937" s="12">
        <v>0.91491841491841497</v>
      </c>
      <c r="M1937" s="12">
        <v>2.66</v>
      </c>
      <c r="N1937" s="12">
        <v>1.9073630573248399</v>
      </c>
      <c r="O1937" s="12">
        <v>0.65604570867728795</v>
      </c>
      <c r="P1937" s="12">
        <v>99.853040179525607</v>
      </c>
      <c r="Q1937" s="12" t="s">
        <v>3715</v>
      </c>
      <c r="R1937" s="12" t="s">
        <v>3715</v>
      </c>
    </row>
    <row r="1938" spans="1:18" x14ac:dyDescent="0.2">
      <c r="A1938">
        <v>18884.68</v>
      </c>
      <c r="B1938">
        <v>98149.31</v>
      </c>
      <c r="C1938" s="12">
        <v>8.4</v>
      </c>
      <c r="D1938" s="12">
        <v>8.6</v>
      </c>
      <c r="E1938" s="12">
        <v>0</v>
      </c>
      <c r="F1938" s="12">
        <v>59.5</v>
      </c>
      <c r="G1938" s="12">
        <v>52</v>
      </c>
      <c r="H1938" s="12">
        <v>30.2</v>
      </c>
      <c r="I1938" s="12">
        <v>21.8</v>
      </c>
      <c r="J1938" s="12">
        <v>1.34403669724771</v>
      </c>
      <c r="K1938" s="12">
        <v>1.64</v>
      </c>
      <c r="L1938" s="12">
        <v>1.0282131661442</v>
      </c>
      <c r="M1938" s="12">
        <v>2.65</v>
      </c>
      <c r="N1938" s="12">
        <v>1.57728658536585</v>
      </c>
      <c r="O1938" s="12">
        <v>0.61199503164369795</v>
      </c>
      <c r="P1938" s="12">
        <v>99.965980477433007</v>
      </c>
      <c r="Q1938" s="12" t="s">
        <v>3715</v>
      </c>
      <c r="R1938" s="12" t="s">
        <v>3715</v>
      </c>
    </row>
    <row r="1939" spans="1:18" x14ac:dyDescent="0.2">
      <c r="A1939">
        <v>18792.740000000002</v>
      </c>
      <c r="B1939">
        <v>98131.32</v>
      </c>
      <c r="C1939" s="12">
        <v>11.1</v>
      </c>
      <c r="D1939" s="12">
        <v>11.5</v>
      </c>
      <c r="E1939" s="12">
        <v>0</v>
      </c>
      <c r="F1939" s="12">
        <v>62.4</v>
      </c>
      <c r="G1939" s="12">
        <v>56.9</v>
      </c>
      <c r="H1939" s="12">
        <v>34</v>
      </c>
      <c r="I1939" s="12">
        <v>22.9</v>
      </c>
      <c r="J1939" s="12">
        <v>1.2401746724890801</v>
      </c>
      <c r="K1939" s="12">
        <v>1.61</v>
      </c>
      <c r="L1939" s="12">
        <v>0.99137931034482796</v>
      </c>
      <c r="M1939" s="12">
        <v>2.65</v>
      </c>
      <c r="N1939" s="12">
        <v>1.6730434782608701</v>
      </c>
      <c r="O1939" s="12">
        <v>0.62589459986987594</v>
      </c>
      <c r="P1939" s="12">
        <v>98.837837837837796</v>
      </c>
      <c r="Q1939" s="12" t="s">
        <v>3715</v>
      </c>
      <c r="R1939" s="12" t="s">
        <v>3715</v>
      </c>
    </row>
    <row r="1940" spans="1:18" x14ac:dyDescent="0.2">
      <c r="A1940">
        <v>17850.294999999998</v>
      </c>
      <c r="B1940">
        <v>105447.735</v>
      </c>
      <c r="C1940" s="12">
        <v>8</v>
      </c>
      <c r="D1940" s="12">
        <v>9</v>
      </c>
      <c r="E1940" s="12">
        <v>0</v>
      </c>
      <c r="F1940" s="12">
        <v>2.56</v>
      </c>
      <c r="G1940" s="12">
        <v>57.7</v>
      </c>
      <c r="H1940" s="12">
        <v>57</v>
      </c>
      <c r="I1940" s="12">
        <v>0.70000000000000284</v>
      </c>
      <c r="J1940" s="12">
        <v>-77.771428571428203</v>
      </c>
      <c r="K1940" s="12">
        <v>1.69</v>
      </c>
      <c r="L1940" s="12">
        <v>1.0716550412175001</v>
      </c>
      <c r="M1940" s="12">
        <v>2.66</v>
      </c>
      <c r="N1940" s="12">
        <v>1.48214201183432</v>
      </c>
      <c r="O1940" s="12">
        <v>0.59712216495582704</v>
      </c>
      <c r="P1940" s="12">
        <v>100</v>
      </c>
      <c r="Q1940" s="12" t="s">
        <v>3715</v>
      </c>
      <c r="R1940" s="12" t="s">
        <v>3715</v>
      </c>
    </row>
    <row r="1941" spans="1:18" x14ac:dyDescent="0.2">
      <c r="A1941">
        <v>16325.074000000001</v>
      </c>
      <c r="B1941">
        <v>102611.058</v>
      </c>
      <c r="C1941" s="12">
        <v>6.6</v>
      </c>
      <c r="D1941" s="12">
        <v>6.8</v>
      </c>
      <c r="E1941" s="12">
        <v>0</v>
      </c>
      <c r="F1941" s="12">
        <v>65.5</v>
      </c>
      <c r="G1941" s="12">
        <v>50</v>
      </c>
      <c r="H1941" s="12">
        <v>28</v>
      </c>
      <c r="I1941" s="12">
        <v>22</v>
      </c>
      <c r="J1941" s="12">
        <v>1.7045454545454499</v>
      </c>
      <c r="K1941" s="12">
        <v>1.61</v>
      </c>
      <c r="L1941" s="12">
        <v>0.97280966767371602</v>
      </c>
      <c r="M1941" s="12">
        <v>2.67</v>
      </c>
      <c r="N1941" s="12">
        <v>1.74462732919255</v>
      </c>
      <c r="O1941" s="12">
        <v>0.635651809860031</v>
      </c>
      <c r="P1941" s="12">
        <v>100</v>
      </c>
      <c r="Q1941" s="12" t="s">
        <v>3715</v>
      </c>
      <c r="R1941" s="12" t="s">
        <v>3715</v>
      </c>
    </row>
    <row r="1942" spans="1:18" x14ac:dyDescent="0.2">
      <c r="A1942">
        <v>16325.074000000001</v>
      </c>
      <c r="B1942">
        <v>102611.058</v>
      </c>
      <c r="C1942" s="12">
        <v>6.6</v>
      </c>
      <c r="D1942" s="12">
        <v>6.8</v>
      </c>
      <c r="E1942" s="12">
        <v>0</v>
      </c>
      <c r="F1942" s="12">
        <v>65.5</v>
      </c>
      <c r="G1942" s="12">
        <v>50</v>
      </c>
      <c r="H1942" s="12">
        <v>28</v>
      </c>
      <c r="I1942" s="12">
        <v>22</v>
      </c>
      <c r="J1942" s="12">
        <v>1.7045454545454499</v>
      </c>
      <c r="K1942" s="12">
        <v>1.61</v>
      </c>
      <c r="L1942" s="12">
        <v>0.97280966767371602</v>
      </c>
      <c r="M1942" s="12">
        <v>2.67</v>
      </c>
      <c r="N1942" s="12">
        <v>1.74462732919255</v>
      </c>
      <c r="O1942" s="12">
        <v>0.635651809860031</v>
      </c>
      <c r="P1942" s="12">
        <v>100</v>
      </c>
      <c r="Q1942" s="12" t="s">
        <v>3715</v>
      </c>
      <c r="R1942" s="12" t="s">
        <v>3715</v>
      </c>
    </row>
    <row r="1943" spans="1:18" x14ac:dyDescent="0.2">
      <c r="A1943">
        <v>16325.074000000001</v>
      </c>
      <c r="B1943">
        <v>102611.058</v>
      </c>
      <c r="C1943" s="12">
        <v>6.6</v>
      </c>
      <c r="D1943" s="12">
        <v>6.8</v>
      </c>
      <c r="E1943" s="12">
        <v>0</v>
      </c>
      <c r="F1943" s="12">
        <v>65.5</v>
      </c>
      <c r="G1943" s="12">
        <v>50</v>
      </c>
      <c r="H1943" s="12">
        <v>28</v>
      </c>
      <c r="I1943" s="12">
        <v>22</v>
      </c>
      <c r="J1943" s="12">
        <v>1.7045454545454499</v>
      </c>
      <c r="K1943" s="12">
        <v>1.61</v>
      </c>
      <c r="L1943" s="12">
        <v>0.97280966767371602</v>
      </c>
      <c r="M1943" s="12">
        <v>2.67</v>
      </c>
      <c r="N1943" s="12">
        <v>1.74462732919255</v>
      </c>
      <c r="O1943" s="12">
        <v>0.635651809860031</v>
      </c>
      <c r="P1943" s="12">
        <v>100</v>
      </c>
      <c r="Q1943" s="12" t="s">
        <v>3715</v>
      </c>
      <c r="R1943" s="12" t="s">
        <v>3715</v>
      </c>
    </row>
    <row r="1944" spans="1:18" x14ac:dyDescent="0.2">
      <c r="A1944">
        <v>18212.400000000001</v>
      </c>
      <c r="B1944">
        <v>97471.75</v>
      </c>
      <c r="C1944" s="12">
        <v>5</v>
      </c>
      <c r="D1944" s="12">
        <v>5.2</v>
      </c>
      <c r="E1944" s="12">
        <v>0</v>
      </c>
      <c r="F1944" s="12">
        <v>91.7</v>
      </c>
      <c r="G1944" s="12">
        <v>62</v>
      </c>
      <c r="H1944" s="12">
        <v>36</v>
      </c>
      <c r="I1944" s="12">
        <v>26</v>
      </c>
      <c r="J1944" s="12">
        <v>2.14230769230769</v>
      </c>
      <c r="K1944" s="12">
        <v>1.46</v>
      </c>
      <c r="L1944" s="12">
        <v>0.76160667709963503</v>
      </c>
      <c r="M1944" s="12">
        <v>2.65</v>
      </c>
      <c r="N1944" s="12">
        <v>2.4794863013698598</v>
      </c>
      <c r="O1944" s="12">
        <v>0.712601253924666</v>
      </c>
      <c r="P1944" s="12">
        <v>98.006187759837601</v>
      </c>
      <c r="Q1944" s="12" t="s">
        <v>3715</v>
      </c>
      <c r="R1944" s="12" t="s">
        <v>3715</v>
      </c>
    </row>
    <row r="1945" spans="1:18" x14ac:dyDescent="0.2">
      <c r="A1945">
        <v>18708.22</v>
      </c>
      <c r="B1945">
        <v>97563.04</v>
      </c>
      <c r="C1945" s="12">
        <v>3.6</v>
      </c>
      <c r="D1945" s="12">
        <v>3.8</v>
      </c>
      <c r="E1945" s="12">
        <v>0</v>
      </c>
      <c r="F1945" s="12">
        <v>88.4</v>
      </c>
      <c r="G1945" s="12">
        <v>62</v>
      </c>
      <c r="H1945" s="12">
        <v>36</v>
      </c>
      <c r="I1945" s="12">
        <v>26</v>
      </c>
      <c r="J1945" s="12">
        <v>2.0153846153846202</v>
      </c>
      <c r="K1945" s="12">
        <v>1.48</v>
      </c>
      <c r="L1945" s="12">
        <v>0.78556263269639104</v>
      </c>
      <c r="M1945" s="12">
        <v>2.65</v>
      </c>
      <c r="N1945" s="12">
        <v>2.3733783783783799</v>
      </c>
      <c r="O1945" s="12">
        <v>0.70356127068060703</v>
      </c>
      <c r="P1945" s="12">
        <v>98.703182827535201</v>
      </c>
      <c r="Q1945" s="12" t="s">
        <v>3715</v>
      </c>
      <c r="R1945" s="12" t="s">
        <v>3715</v>
      </c>
    </row>
    <row r="1946" spans="1:18" x14ac:dyDescent="0.2">
      <c r="A1946">
        <v>18691.39</v>
      </c>
      <c r="B1946">
        <v>97578.5</v>
      </c>
      <c r="C1946" s="12">
        <v>3</v>
      </c>
      <c r="D1946" s="12">
        <v>3.2</v>
      </c>
      <c r="E1946" s="12">
        <v>0</v>
      </c>
      <c r="F1946" s="12">
        <v>94.3</v>
      </c>
      <c r="G1946" s="12">
        <v>63</v>
      </c>
      <c r="H1946" s="12">
        <v>38</v>
      </c>
      <c r="I1946" s="12">
        <v>25</v>
      </c>
      <c r="J1946" s="12">
        <v>2.2519999999999998</v>
      </c>
      <c r="K1946" s="12">
        <v>1.44</v>
      </c>
      <c r="L1946" s="12">
        <v>0.74112197632526999</v>
      </c>
      <c r="M1946" s="12">
        <v>2.65</v>
      </c>
      <c r="N1946" s="12">
        <v>2.5756597222222202</v>
      </c>
      <c r="O1946" s="12">
        <v>0.72033132968857705</v>
      </c>
      <c r="P1946" s="12">
        <v>97.021744698634393</v>
      </c>
      <c r="Q1946" s="12" t="s">
        <v>3715</v>
      </c>
      <c r="R1946" s="12" t="s">
        <v>3715</v>
      </c>
    </row>
    <row r="1947" spans="1:18" x14ac:dyDescent="0.2">
      <c r="A1947">
        <v>19456.095000000001</v>
      </c>
      <c r="B1947">
        <v>98205.198000000004</v>
      </c>
      <c r="C1947" s="12">
        <v>4.5999999999999996</v>
      </c>
      <c r="D1947" s="12">
        <v>5.0999999999999996</v>
      </c>
      <c r="E1947" s="12">
        <v>0</v>
      </c>
      <c r="F1947" s="12">
        <v>79.5</v>
      </c>
      <c r="G1947" s="12">
        <v>52</v>
      </c>
      <c r="H1947" s="12">
        <v>30</v>
      </c>
      <c r="I1947" s="12">
        <v>22</v>
      </c>
      <c r="J1947" s="12">
        <v>2.25</v>
      </c>
      <c r="K1947" s="12">
        <v>1.5</v>
      </c>
      <c r="L1947" s="12">
        <v>0.83565459610027903</v>
      </c>
      <c r="M1947" s="12">
        <v>2.66</v>
      </c>
      <c r="N1947" s="12">
        <v>2.18313333333333</v>
      </c>
      <c r="O1947" s="12">
        <v>0.68584413680440703</v>
      </c>
      <c r="P1947" s="12">
        <v>96.865361712523296</v>
      </c>
      <c r="Q1947" s="12" t="s">
        <v>3715</v>
      </c>
      <c r="R1947" s="12" t="s">
        <v>3715</v>
      </c>
    </row>
    <row r="1948" spans="1:18" x14ac:dyDescent="0.2">
      <c r="A1948">
        <v>19456.095000000001</v>
      </c>
      <c r="B1948">
        <v>98205.198000000004</v>
      </c>
      <c r="C1948" s="12">
        <v>8.1</v>
      </c>
      <c r="D1948" s="12">
        <v>8.6</v>
      </c>
      <c r="E1948" s="12">
        <v>0</v>
      </c>
      <c r="F1948" s="12">
        <v>70.7</v>
      </c>
      <c r="G1948" s="12">
        <v>53</v>
      </c>
      <c r="H1948" s="12">
        <v>30</v>
      </c>
      <c r="I1948" s="12">
        <v>23</v>
      </c>
      <c r="J1948" s="12">
        <v>1.7695652173912999</v>
      </c>
      <c r="K1948" s="12">
        <v>1.54</v>
      </c>
      <c r="L1948" s="12">
        <v>0.90216754540128896</v>
      </c>
      <c r="M1948" s="12">
        <v>2.66</v>
      </c>
      <c r="N1948" s="12">
        <v>1.9484545454545501</v>
      </c>
      <c r="O1948" s="12">
        <v>0.66083926864613196</v>
      </c>
      <c r="P1948" s="12">
        <v>96.518546167125507</v>
      </c>
      <c r="Q1948" s="12" t="s">
        <v>3715</v>
      </c>
      <c r="R1948" s="12" t="s">
        <v>3715</v>
      </c>
    </row>
    <row r="1949" spans="1:18" x14ac:dyDescent="0.2">
      <c r="A1949">
        <v>19238.871999999999</v>
      </c>
      <c r="B1949">
        <v>98194.452999999994</v>
      </c>
      <c r="C1949" s="12">
        <v>6</v>
      </c>
      <c r="D1949" s="12">
        <v>6.5</v>
      </c>
      <c r="E1949" s="12">
        <v>0</v>
      </c>
      <c r="F1949" s="12">
        <v>77.599999999999994</v>
      </c>
      <c r="G1949" s="12">
        <v>53</v>
      </c>
      <c r="H1949" s="12">
        <v>30</v>
      </c>
      <c r="I1949" s="12">
        <v>23</v>
      </c>
      <c r="J1949" s="12">
        <v>2.0695652173912999</v>
      </c>
      <c r="K1949" s="12">
        <v>1.58</v>
      </c>
      <c r="L1949" s="12">
        <v>0.88963963963963999</v>
      </c>
      <c r="M1949" s="12">
        <v>2.67</v>
      </c>
      <c r="N1949" s="12">
        <v>2.0012151898734198</v>
      </c>
      <c r="O1949" s="12">
        <v>0.66680163309376805</v>
      </c>
      <c r="P1949" s="12">
        <v>100</v>
      </c>
      <c r="Q1949" s="12" t="s">
        <v>3715</v>
      </c>
      <c r="R1949" s="12" t="s">
        <v>3715</v>
      </c>
    </row>
    <row r="1950" spans="1:18" x14ac:dyDescent="0.2">
      <c r="A1950">
        <v>19573.719000000001</v>
      </c>
      <c r="B1950">
        <v>98138.846999999994</v>
      </c>
      <c r="C1950" s="12">
        <v>15.6</v>
      </c>
      <c r="D1950" s="12">
        <v>16.100000000000001</v>
      </c>
      <c r="E1950" s="12">
        <v>0</v>
      </c>
      <c r="F1950" s="12">
        <v>58.9</v>
      </c>
      <c r="G1950" s="12">
        <v>54</v>
      </c>
      <c r="H1950" s="12">
        <v>30</v>
      </c>
      <c r="I1950" s="12">
        <v>24</v>
      </c>
      <c r="J1950" s="12">
        <v>1.2041666666666699</v>
      </c>
      <c r="K1950" s="12">
        <v>1.63</v>
      </c>
      <c r="L1950" s="12">
        <v>1.02580239144116</v>
      </c>
      <c r="M1950" s="12">
        <v>2.66</v>
      </c>
      <c r="N1950" s="12">
        <v>1.5930920245398801</v>
      </c>
      <c r="O1950" s="12">
        <v>0.61436000321760997</v>
      </c>
      <c r="P1950" s="12">
        <v>98.345856728051302</v>
      </c>
      <c r="Q1950" s="12" t="s">
        <v>3715</v>
      </c>
      <c r="R1950" s="12" t="s">
        <v>3715</v>
      </c>
    </row>
    <row r="1951" spans="1:18" x14ac:dyDescent="0.2">
      <c r="A1951">
        <v>19256.162</v>
      </c>
      <c r="B1951">
        <v>98146.316999999995</v>
      </c>
      <c r="C1951" s="12">
        <v>1.3</v>
      </c>
      <c r="D1951" s="12">
        <v>1.8</v>
      </c>
      <c r="E1951" s="12">
        <v>0</v>
      </c>
      <c r="F1951" s="12">
        <v>86.3</v>
      </c>
      <c r="G1951" s="12">
        <v>53</v>
      </c>
      <c r="H1951" s="12">
        <v>30</v>
      </c>
      <c r="I1951" s="12">
        <v>23</v>
      </c>
      <c r="J1951" s="12">
        <v>2.4478260869565198</v>
      </c>
      <c r="K1951" s="12">
        <v>1.54</v>
      </c>
      <c r="L1951" s="12">
        <v>0.82662372517445004</v>
      </c>
      <c r="M1951" s="12">
        <v>2.67</v>
      </c>
      <c r="N1951" s="12">
        <v>2.2300064935064898</v>
      </c>
      <c r="O1951" s="12">
        <v>0.69040309918559895</v>
      </c>
      <c r="P1951" s="12">
        <v>100</v>
      </c>
      <c r="Q1951" s="12" t="s">
        <v>3715</v>
      </c>
      <c r="R1951" s="12" t="s">
        <v>3715</v>
      </c>
    </row>
    <row r="1952" spans="1:18" x14ac:dyDescent="0.2">
      <c r="A1952">
        <v>18936.925999999999</v>
      </c>
      <c r="B1952">
        <v>98149.161999999997</v>
      </c>
      <c r="C1952" s="12">
        <v>4</v>
      </c>
      <c r="D1952" s="12">
        <v>4.5</v>
      </c>
      <c r="E1952" s="12">
        <v>0</v>
      </c>
      <c r="F1952" s="12">
        <v>95.7</v>
      </c>
      <c r="G1952" s="12">
        <v>54</v>
      </c>
      <c r="H1952" s="12">
        <v>30</v>
      </c>
      <c r="I1952" s="12">
        <v>24</v>
      </c>
      <c r="J1952" s="12">
        <v>2.7374999999999998</v>
      </c>
      <c r="K1952" s="12">
        <v>1.51</v>
      </c>
      <c r="L1952" s="12">
        <v>0.77158916709248804</v>
      </c>
      <c r="M1952" s="12">
        <v>2.66</v>
      </c>
      <c r="N1952" s="12">
        <v>2.4474304635761599</v>
      </c>
      <c r="O1952" s="12">
        <v>0.709928884551696</v>
      </c>
      <c r="P1952" s="12">
        <v>100</v>
      </c>
      <c r="Q1952" s="12" t="s">
        <v>3715</v>
      </c>
      <c r="R1952" s="12" t="s">
        <v>3715</v>
      </c>
    </row>
    <row r="1953" spans="1:18" x14ac:dyDescent="0.2">
      <c r="A1953">
        <v>18936.925999999999</v>
      </c>
      <c r="B1953">
        <v>98149.161999999997</v>
      </c>
      <c r="C1953" s="12">
        <v>10.4</v>
      </c>
      <c r="D1953" s="12">
        <v>10.9</v>
      </c>
      <c r="E1953" s="12">
        <v>0</v>
      </c>
      <c r="F1953" s="12">
        <v>91.3</v>
      </c>
      <c r="G1953" s="12">
        <v>53</v>
      </c>
      <c r="H1953" s="12">
        <v>30</v>
      </c>
      <c r="I1953" s="12">
        <v>23</v>
      </c>
      <c r="J1953" s="12">
        <v>2.66521739130435</v>
      </c>
      <c r="K1953" s="12">
        <v>1.47</v>
      </c>
      <c r="L1953" s="12">
        <v>0.76842655514898095</v>
      </c>
      <c r="M1953" s="12">
        <v>2.66</v>
      </c>
      <c r="N1953" s="12">
        <v>2.4616190476190498</v>
      </c>
      <c r="O1953" s="12">
        <v>0.71111783641015802</v>
      </c>
      <c r="P1953" s="12">
        <v>98.657832630479405</v>
      </c>
      <c r="Q1953" s="12" t="s">
        <v>3715</v>
      </c>
      <c r="R1953" s="12" t="s">
        <v>3715</v>
      </c>
    </row>
    <row r="1954" spans="1:18" x14ac:dyDescent="0.2">
      <c r="A1954">
        <v>18856.241000000002</v>
      </c>
      <c r="B1954">
        <v>98145.402000000002</v>
      </c>
      <c r="C1954" s="12">
        <v>3.3</v>
      </c>
      <c r="D1954" s="12">
        <v>3.8</v>
      </c>
      <c r="E1954" s="12">
        <v>0</v>
      </c>
      <c r="F1954" s="12">
        <v>77.599999999999994</v>
      </c>
      <c r="G1954" s="12">
        <v>54</v>
      </c>
      <c r="H1954" s="12">
        <v>30</v>
      </c>
      <c r="I1954" s="12">
        <v>24</v>
      </c>
      <c r="J1954" s="12">
        <v>1.9833333333333301</v>
      </c>
      <c r="K1954" s="12">
        <v>1.54</v>
      </c>
      <c r="L1954" s="12">
        <v>0.86711711711711703</v>
      </c>
      <c r="M1954" s="12">
        <v>2.66</v>
      </c>
      <c r="N1954" s="12">
        <v>2.0676363636363599</v>
      </c>
      <c r="O1954" s="12">
        <v>0.67401612138454203</v>
      </c>
      <c r="P1954" s="12">
        <v>99.831867745339494</v>
      </c>
      <c r="Q1954" s="12" t="s">
        <v>3715</v>
      </c>
      <c r="R1954" s="12" t="s">
        <v>3715</v>
      </c>
    </row>
    <row r="1955" spans="1:18" x14ac:dyDescent="0.2">
      <c r="A1955">
        <v>19256.695</v>
      </c>
      <c r="B1955">
        <v>98044.462</v>
      </c>
      <c r="C1955" s="12">
        <v>2</v>
      </c>
      <c r="D1955" s="12">
        <v>2.5</v>
      </c>
      <c r="E1955" s="12">
        <v>0</v>
      </c>
      <c r="F1955" s="12">
        <v>80.599999999999994</v>
      </c>
      <c r="G1955" s="12">
        <v>53</v>
      </c>
      <c r="H1955" s="12">
        <v>30</v>
      </c>
      <c r="I1955" s="12">
        <v>23</v>
      </c>
      <c r="J1955" s="12">
        <v>2.2000000000000002</v>
      </c>
      <c r="K1955" s="12">
        <v>1.45</v>
      </c>
      <c r="L1955" s="12">
        <v>0.75718015665796301</v>
      </c>
      <c r="M1955" s="12">
        <v>2.66</v>
      </c>
      <c r="N1955" s="12">
        <v>2.52624137931035</v>
      </c>
      <c r="O1955" s="12" t="e">
        <v>#VALUE!</v>
      </c>
      <c r="P1955" s="12">
        <v>96.706910907576997</v>
      </c>
      <c r="Q1955" s="12" t="s">
        <v>3715</v>
      </c>
      <c r="R1955" s="12" t="s">
        <v>3715</v>
      </c>
    </row>
    <row r="1956" spans="1:18" x14ac:dyDescent="0.2">
      <c r="A1956">
        <v>18932.650000000001</v>
      </c>
      <c r="B1956">
        <v>98043.982999999993</v>
      </c>
      <c r="C1956" s="12">
        <v>4</v>
      </c>
      <c r="D1956" s="12">
        <v>4.5</v>
      </c>
      <c r="E1956" s="12">
        <v>0</v>
      </c>
      <c r="F1956" s="12">
        <v>87.3</v>
      </c>
      <c r="G1956" s="12">
        <v>54</v>
      </c>
      <c r="H1956" s="12">
        <v>30</v>
      </c>
      <c r="I1956" s="12">
        <v>24</v>
      </c>
      <c r="J1956" s="12">
        <v>2.3875000000000002</v>
      </c>
      <c r="K1956" s="12">
        <v>1.51</v>
      </c>
      <c r="L1956" s="12">
        <v>0.80619327282434605</v>
      </c>
      <c r="M1956" s="12">
        <v>2.66</v>
      </c>
      <c r="N1956" s="12">
        <v>2.2994569536423799</v>
      </c>
      <c r="O1956" s="12">
        <v>0.69691982224648696</v>
      </c>
      <c r="P1956" s="12">
        <v>100</v>
      </c>
      <c r="Q1956" s="12" t="s">
        <v>3715</v>
      </c>
      <c r="R1956" s="12" t="s">
        <v>3715</v>
      </c>
    </row>
    <row r="1957" spans="1:18" x14ac:dyDescent="0.2">
      <c r="A1957">
        <v>14850.19</v>
      </c>
      <c r="B1957">
        <v>102723.79</v>
      </c>
      <c r="C1957" s="12">
        <v>15.4</v>
      </c>
      <c r="D1957" s="12">
        <v>15.6</v>
      </c>
      <c r="E1957" s="12">
        <v>0</v>
      </c>
      <c r="F1957" s="12">
        <v>59.8</v>
      </c>
      <c r="G1957" s="12">
        <v>54.2</v>
      </c>
      <c r="H1957" s="12">
        <v>30.5</v>
      </c>
      <c r="I1957" s="12">
        <v>23.700000000000003</v>
      </c>
      <c r="J1957" s="12">
        <v>1.2362869198312201</v>
      </c>
      <c r="K1957" s="12">
        <v>1.65</v>
      </c>
      <c r="L1957" s="12">
        <v>1.0325406758448099</v>
      </c>
      <c r="M1957" s="12">
        <v>2.66</v>
      </c>
      <c r="N1957" s="12">
        <v>1.5761696969697001</v>
      </c>
      <c r="O1957" s="12">
        <v>0.61182681359217805</v>
      </c>
      <c r="P1957" s="12">
        <v>100</v>
      </c>
      <c r="Q1957" s="12" t="s">
        <v>3715</v>
      </c>
      <c r="R1957" s="12" t="s">
        <v>3715</v>
      </c>
    </row>
    <row r="1958" spans="1:18" x14ac:dyDescent="0.2">
      <c r="A1958">
        <v>14849.98</v>
      </c>
      <c r="B1958">
        <v>102781.52</v>
      </c>
      <c r="C1958" s="12">
        <v>13.2</v>
      </c>
      <c r="D1958" s="12">
        <v>13.4</v>
      </c>
      <c r="E1958" s="12">
        <v>0</v>
      </c>
      <c r="F1958" s="12">
        <v>57.5</v>
      </c>
      <c r="G1958" s="12">
        <v>54.5</v>
      </c>
      <c r="H1958" s="12">
        <v>30.6</v>
      </c>
      <c r="I1958" s="12">
        <v>23.9</v>
      </c>
      <c r="J1958" s="12">
        <v>1.1255230125522999</v>
      </c>
      <c r="K1958" s="12">
        <v>1.65</v>
      </c>
      <c r="L1958" s="12">
        <v>1.0476190476190499</v>
      </c>
      <c r="M1958" s="12">
        <v>2.66</v>
      </c>
      <c r="N1958" s="12">
        <v>1.53909090909091</v>
      </c>
      <c r="O1958" s="12">
        <v>0.60615825277479396</v>
      </c>
      <c r="P1958" s="12">
        <v>99.376845835794498</v>
      </c>
      <c r="Q1958" s="12" t="s">
        <v>3715</v>
      </c>
      <c r="R1958" s="12" t="s">
        <v>3715</v>
      </c>
    </row>
    <row r="1959" spans="1:18" x14ac:dyDescent="0.2">
      <c r="A1959">
        <v>14849.82</v>
      </c>
      <c r="B1959">
        <v>102818.45</v>
      </c>
      <c r="C1959" s="12">
        <v>13.3</v>
      </c>
      <c r="D1959" s="12">
        <v>13.5</v>
      </c>
      <c r="E1959" s="12">
        <v>0</v>
      </c>
      <c r="F1959" s="12">
        <v>57</v>
      </c>
      <c r="G1959" s="12">
        <v>53</v>
      </c>
      <c r="H1959" s="12">
        <v>30.1</v>
      </c>
      <c r="I1959" s="12">
        <v>22.9</v>
      </c>
      <c r="J1959" s="12">
        <v>1.1746724890829701</v>
      </c>
      <c r="K1959" s="12">
        <v>1.66</v>
      </c>
      <c r="L1959" s="12">
        <v>1.0573248407643301</v>
      </c>
      <c r="M1959" s="12">
        <v>2.66</v>
      </c>
      <c r="N1959" s="12">
        <v>1.5157831325301201</v>
      </c>
      <c r="O1959" s="12">
        <v>0.60250945835927405</v>
      </c>
      <c r="P1959" s="12">
        <v>100</v>
      </c>
      <c r="Q1959" s="12" t="s">
        <v>3715</v>
      </c>
      <c r="R1959" s="12" t="s">
        <v>3715</v>
      </c>
    </row>
    <row r="1960" spans="1:18" x14ac:dyDescent="0.2">
      <c r="A1960">
        <v>14843.93</v>
      </c>
      <c r="B1960">
        <v>102858.38</v>
      </c>
      <c r="C1960" s="12">
        <v>14.9</v>
      </c>
      <c r="D1960" s="12">
        <v>15.1</v>
      </c>
      <c r="E1960" s="12">
        <v>0</v>
      </c>
      <c r="F1960" s="12">
        <v>56.9</v>
      </c>
      <c r="G1960" s="12">
        <v>50</v>
      </c>
      <c r="H1960" s="12">
        <v>29.8</v>
      </c>
      <c r="I1960" s="12">
        <v>20.2</v>
      </c>
      <c r="J1960" s="12">
        <v>1.3415841584158399</v>
      </c>
      <c r="K1960" s="12">
        <v>1.64</v>
      </c>
      <c r="L1960" s="12">
        <v>1.0452517527087299</v>
      </c>
      <c r="M1960" s="12">
        <v>2.66</v>
      </c>
      <c r="N1960" s="12">
        <v>1.5448414634146299</v>
      </c>
      <c r="O1960" s="12">
        <v>0.607048213267394</v>
      </c>
      <c r="P1960" s="12">
        <v>97.973807399922606</v>
      </c>
      <c r="Q1960" s="12" t="s">
        <v>3715</v>
      </c>
      <c r="R1960" s="12" t="s">
        <v>3715</v>
      </c>
    </row>
    <row r="1961" spans="1:18" x14ac:dyDescent="0.2">
      <c r="A1961">
        <v>14840.24</v>
      </c>
      <c r="B1961">
        <v>102752.78</v>
      </c>
      <c r="C1961" s="12">
        <v>8.9</v>
      </c>
      <c r="D1961" s="12">
        <v>9.3000000000000007</v>
      </c>
      <c r="E1961" s="12">
        <v>0</v>
      </c>
      <c r="F1961" s="12">
        <v>56.5</v>
      </c>
      <c r="G1961" s="12">
        <v>54</v>
      </c>
      <c r="H1961" s="12">
        <v>29.4</v>
      </c>
      <c r="I1961" s="12">
        <v>24.6</v>
      </c>
      <c r="J1961" s="12">
        <v>1.1016260162601601</v>
      </c>
      <c r="K1961" s="12">
        <v>1.66</v>
      </c>
      <c r="L1961" s="12">
        <v>1.0607028753993599</v>
      </c>
      <c r="M1961" s="12">
        <v>2.68</v>
      </c>
      <c r="N1961" s="12">
        <v>1.5266265060241</v>
      </c>
      <c r="O1961" s="12">
        <v>0.60421534500023799</v>
      </c>
      <c r="P1961" s="12">
        <v>99.186015310551596</v>
      </c>
      <c r="Q1961" s="12" t="s">
        <v>3715</v>
      </c>
      <c r="R1961" s="12" t="s">
        <v>3715</v>
      </c>
    </row>
    <row r="1962" spans="1:18" x14ac:dyDescent="0.2">
      <c r="A1962">
        <v>14835.67</v>
      </c>
      <c r="B1962">
        <v>102835.73</v>
      </c>
      <c r="C1962" s="12">
        <v>8.1</v>
      </c>
      <c r="D1962" s="12">
        <v>8.5</v>
      </c>
      <c r="E1962" s="12">
        <v>0</v>
      </c>
      <c r="F1962" s="12">
        <v>60.8</v>
      </c>
      <c r="G1962" s="12">
        <v>54.2</v>
      </c>
      <c r="H1962" s="12">
        <v>29.8</v>
      </c>
      <c r="I1962" s="12">
        <v>24.400000000000002</v>
      </c>
      <c r="J1962" s="12">
        <v>1.27049180327869</v>
      </c>
      <c r="K1962" s="12">
        <v>1.63</v>
      </c>
      <c r="L1962" s="12">
        <v>1.0136815920397999</v>
      </c>
      <c r="M1962" s="12">
        <v>2.66</v>
      </c>
      <c r="N1962" s="12">
        <v>1.6240981595091999</v>
      </c>
      <c r="O1962" s="12">
        <v>0.61891669472187905</v>
      </c>
      <c r="P1962" s="12">
        <v>99.580187966516604</v>
      </c>
      <c r="Q1962" s="12" t="s">
        <v>3715</v>
      </c>
      <c r="R1962" s="12" t="s">
        <v>3715</v>
      </c>
    </row>
    <row r="1963" spans="1:18" x14ac:dyDescent="0.2">
      <c r="A1963">
        <v>14637.1</v>
      </c>
      <c r="B1963">
        <v>102847.49</v>
      </c>
      <c r="C1963" s="12">
        <v>13.5</v>
      </c>
      <c r="D1963" s="12">
        <v>13.7</v>
      </c>
      <c r="E1963" s="12">
        <v>0</v>
      </c>
      <c r="F1963" s="12">
        <v>56.9</v>
      </c>
      <c r="G1963" s="12">
        <v>54</v>
      </c>
      <c r="H1963" s="12">
        <v>30.4</v>
      </c>
      <c r="I1963" s="12">
        <v>23.6</v>
      </c>
      <c r="J1963" s="12">
        <v>1.1228813559322</v>
      </c>
      <c r="K1963" s="12">
        <v>1.66</v>
      </c>
      <c r="L1963" s="12">
        <v>1.0579987253027401</v>
      </c>
      <c r="M1963" s="12">
        <v>2.67</v>
      </c>
      <c r="N1963" s="12">
        <v>1.5236325301204801</v>
      </c>
      <c r="O1963" s="12">
        <v>0.60374579576676402</v>
      </c>
      <c r="P1963" s="12">
        <v>99.711050398737996</v>
      </c>
      <c r="Q1963" s="12" t="s">
        <v>3715</v>
      </c>
      <c r="R1963" s="12" t="s">
        <v>3715</v>
      </c>
    </row>
    <row r="1964" spans="1:18" x14ac:dyDescent="0.2">
      <c r="A1964">
        <v>14557.07</v>
      </c>
      <c r="B1964">
        <v>102815.85</v>
      </c>
      <c r="C1964" s="12">
        <v>8.4</v>
      </c>
      <c r="D1964" s="12">
        <v>8.6</v>
      </c>
      <c r="E1964" s="12">
        <v>0</v>
      </c>
      <c r="F1964" s="12">
        <v>63.5</v>
      </c>
      <c r="G1964" s="12">
        <v>55</v>
      </c>
      <c r="H1964" s="12">
        <v>30.6</v>
      </c>
      <c r="I1964" s="12">
        <v>24.4</v>
      </c>
      <c r="J1964" s="12">
        <v>1.3483606557377099</v>
      </c>
      <c r="K1964" s="12">
        <v>1.61</v>
      </c>
      <c r="L1964" s="12">
        <v>0.98470948012232395</v>
      </c>
      <c r="M1964" s="12">
        <v>2.68</v>
      </c>
      <c r="N1964" s="12">
        <v>1.7216149068322999</v>
      </c>
      <c r="O1964" s="12">
        <v>0.63257108950659502</v>
      </c>
      <c r="P1964" s="12">
        <v>98.849051158092195</v>
      </c>
      <c r="Q1964" s="12" t="s">
        <v>3715</v>
      </c>
      <c r="R1964" s="12" t="s">
        <v>3715</v>
      </c>
    </row>
    <row r="1965" spans="1:18" x14ac:dyDescent="0.2">
      <c r="A1965">
        <v>14524.48</v>
      </c>
      <c r="B1965">
        <v>102868.47</v>
      </c>
      <c r="C1965" s="12">
        <v>9.4</v>
      </c>
      <c r="D1965" s="12">
        <v>9.6</v>
      </c>
      <c r="E1965" s="12">
        <v>0</v>
      </c>
      <c r="F1965" s="12">
        <v>62.9</v>
      </c>
      <c r="G1965" s="12">
        <v>55</v>
      </c>
      <c r="H1965" s="12">
        <v>31</v>
      </c>
      <c r="I1965" s="12">
        <v>24</v>
      </c>
      <c r="J1965" s="12">
        <v>1.3291666666666699</v>
      </c>
      <c r="K1965" s="12">
        <v>1.6</v>
      </c>
      <c r="L1965" s="12">
        <v>0.98219766728054003</v>
      </c>
      <c r="M1965" s="12">
        <v>2.66</v>
      </c>
      <c r="N1965" s="12">
        <v>1.7082124999999999</v>
      </c>
      <c r="O1965" s="12">
        <v>0.63075275666145103</v>
      </c>
      <c r="P1965" s="12">
        <v>97.9468303855638</v>
      </c>
      <c r="Q1965" s="12" t="s">
        <v>3715</v>
      </c>
      <c r="R1965" s="12" t="s">
        <v>3715</v>
      </c>
    </row>
    <row r="1966" spans="1:18" x14ac:dyDescent="0.2">
      <c r="A1966">
        <v>14785.5</v>
      </c>
      <c r="B1966">
        <v>102794.86</v>
      </c>
      <c r="C1966" s="12">
        <v>11</v>
      </c>
      <c r="D1966" s="12">
        <v>11.2</v>
      </c>
      <c r="E1966" s="12">
        <v>0</v>
      </c>
      <c r="F1966" s="12">
        <v>58</v>
      </c>
      <c r="G1966" s="12">
        <v>54.6</v>
      </c>
      <c r="H1966" s="12">
        <v>31.1</v>
      </c>
      <c r="I1966" s="12">
        <v>23.5</v>
      </c>
      <c r="J1966" s="12">
        <v>1.14468085106383</v>
      </c>
      <c r="K1966" s="12">
        <v>1.64</v>
      </c>
      <c r="L1966" s="12">
        <v>1.0379746835443</v>
      </c>
      <c r="M1966" s="12">
        <v>2.68</v>
      </c>
      <c r="N1966" s="12">
        <v>1.5819512195122001</v>
      </c>
      <c r="O1966" s="12">
        <v>0.61269601360287196</v>
      </c>
      <c r="P1966" s="12">
        <v>98.258402713536796</v>
      </c>
      <c r="Q1966" s="12" t="s">
        <v>3715</v>
      </c>
      <c r="R1966" s="12" t="s">
        <v>3715</v>
      </c>
    </row>
    <row r="1967" spans="1:18" x14ac:dyDescent="0.2">
      <c r="A1967">
        <v>14463.651</v>
      </c>
      <c r="B1967">
        <v>102282.827</v>
      </c>
      <c r="C1967" s="12">
        <v>7.4</v>
      </c>
      <c r="D1967" s="12">
        <v>7.6</v>
      </c>
      <c r="E1967" s="12">
        <v>0</v>
      </c>
      <c r="F1967" s="12">
        <v>54</v>
      </c>
      <c r="G1967" s="12">
        <v>51.9</v>
      </c>
      <c r="H1967" s="12">
        <v>29.9</v>
      </c>
      <c r="I1967" s="12">
        <v>22</v>
      </c>
      <c r="J1967" s="12">
        <v>1.0954545454545499</v>
      </c>
      <c r="K1967" s="12">
        <v>1.63</v>
      </c>
      <c r="L1967" s="12">
        <v>1.0584415584415601</v>
      </c>
      <c r="M1967" s="12">
        <v>2.66</v>
      </c>
      <c r="N1967" s="12">
        <v>1.51312883435583</v>
      </c>
      <c r="O1967" s="12">
        <v>0.60208963968362506</v>
      </c>
      <c r="P1967" s="12">
        <v>94.9291274732403</v>
      </c>
      <c r="Q1967" s="12" t="s">
        <v>3715</v>
      </c>
      <c r="R1967" s="12" t="s">
        <v>3715</v>
      </c>
    </row>
    <row r="1968" spans="1:18" x14ac:dyDescent="0.2">
      <c r="A1968">
        <v>14374.433000000001</v>
      </c>
      <c r="B1968">
        <v>102278.00199999999</v>
      </c>
      <c r="C1968" s="12">
        <v>5.6</v>
      </c>
      <c r="D1968" s="12">
        <v>5.8</v>
      </c>
      <c r="E1968" s="12">
        <v>0</v>
      </c>
      <c r="F1968" s="12">
        <v>60.9</v>
      </c>
      <c r="G1968" s="12">
        <v>53.4</v>
      </c>
      <c r="H1968" s="12">
        <v>30.8</v>
      </c>
      <c r="I1968" s="12">
        <v>22.599999999999998</v>
      </c>
      <c r="J1968" s="12">
        <v>1.33185840707965</v>
      </c>
      <c r="K1968" s="12">
        <v>1.64</v>
      </c>
      <c r="L1968" s="12">
        <v>1.01926662523306</v>
      </c>
      <c r="M1968" s="12">
        <v>2.66</v>
      </c>
      <c r="N1968" s="12">
        <v>1.60971951219512</v>
      </c>
      <c r="O1968" s="12">
        <v>0.61681705818305899</v>
      </c>
      <c r="P1968" s="12">
        <v>100</v>
      </c>
      <c r="Q1968" s="12" t="s">
        <v>3715</v>
      </c>
      <c r="R1968" s="12" t="s">
        <v>3715</v>
      </c>
    </row>
    <row r="1969" spans="1:18" x14ac:dyDescent="0.2">
      <c r="A1969">
        <v>14431.162</v>
      </c>
      <c r="B1969">
        <v>102227.327</v>
      </c>
      <c r="C1969" s="12">
        <v>7.4</v>
      </c>
      <c r="D1969" s="12">
        <v>7.6</v>
      </c>
      <c r="E1969" s="12">
        <v>0</v>
      </c>
      <c r="F1969" s="12">
        <v>60.9</v>
      </c>
      <c r="G1969" s="12">
        <v>55.1</v>
      </c>
      <c r="H1969" s="12">
        <v>31.5</v>
      </c>
      <c r="I1969" s="12">
        <v>23.6</v>
      </c>
      <c r="J1969" s="12">
        <v>1.2457627118644099</v>
      </c>
      <c r="K1969" s="12">
        <v>1.62</v>
      </c>
      <c r="L1969" s="12">
        <v>1.00683654443754</v>
      </c>
      <c r="M1969" s="12">
        <v>2.66</v>
      </c>
      <c r="N1969" s="12">
        <v>1.64193827160494</v>
      </c>
      <c r="O1969" s="12">
        <v>0.62149002088814298</v>
      </c>
      <c r="P1969" s="12">
        <v>97.746987951807299</v>
      </c>
      <c r="Q1969" s="12" t="s">
        <v>3715</v>
      </c>
      <c r="R1969" s="12" t="s">
        <v>3715</v>
      </c>
    </row>
    <row r="1970" spans="1:18" x14ac:dyDescent="0.2">
      <c r="A1970">
        <v>14388.715</v>
      </c>
      <c r="B1970">
        <v>102235.334</v>
      </c>
      <c r="C1970" s="12">
        <v>9.8000000000000007</v>
      </c>
      <c r="D1970" s="12">
        <v>10</v>
      </c>
      <c r="E1970" s="12">
        <v>0</v>
      </c>
      <c r="F1970" s="12">
        <v>56.4</v>
      </c>
      <c r="G1970" s="12">
        <v>54.5</v>
      </c>
      <c r="H1970" s="12">
        <v>31.3</v>
      </c>
      <c r="I1970" s="12">
        <v>23.2</v>
      </c>
      <c r="J1970" s="12">
        <v>1.0818965517241399</v>
      </c>
      <c r="K1970" s="12">
        <v>1.64</v>
      </c>
      <c r="L1970" s="12">
        <v>1.04859335038363</v>
      </c>
      <c r="M1970" s="12">
        <v>2.66</v>
      </c>
      <c r="N1970" s="12">
        <v>1.5367317073170701</v>
      </c>
      <c r="O1970" s="12">
        <v>0.60579197353998804</v>
      </c>
      <c r="P1970" s="12">
        <v>81.687582042530806</v>
      </c>
      <c r="Q1970" s="12" t="s">
        <v>3715</v>
      </c>
      <c r="R1970" s="12" t="s">
        <v>3715</v>
      </c>
    </row>
    <row r="1971" spans="1:18" x14ac:dyDescent="0.2">
      <c r="A1971">
        <v>14367.227000000001</v>
      </c>
      <c r="B1971">
        <v>102239.216</v>
      </c>
      <c r="C1971" s="12">
        <v>6.3</v>
      </c>
      <c r="D1971" s="12">
        <v>6.5</v>
      </c>
      <c r="E1971" s="12">
        <v>0</v>
      </c>
      <c r="F1971" s="12">
        <v>56.4</v>
      </c>
      <c r="G1971" s="12">
        <v>53.7</v>
      </c>
      <c r="H1971" s="12">
        <v>30.9</v>
      </c>
      <c r="I1971" s="12">
        <v>22.800000000000004</v>
      </c>
      <c r="J1971" s="12">
        <v>1.1184210526315801</v>
      </c>
      <c r="K1971" s="12">
        <v>1.64</v>
      </c>
      <c r="L1971" s="12">
        <v>1.04859335038363</v>
      </c>
      <c r="M1971" s="12">
        <v>2.66</v>
      </c>
      <c r="N1971" s="12">
        <v>1.5367317073170701</v>
      </c>
      <c r="O1971" s="12">
        <v>0.60579197353998804</v>
      </c>
      <c r="P1971" s="12">
        <v>98.162939714920896</v>
      </c>
      <c r="Q1971" s="12" t="s">
        <v>3715</v>
      </c>
      <c r="R1971" s="12" t="s">
        <v>3715</v>
      </c>
    </row>
    <row r="1972" spans="1:18" x14ac:dyDescent="0.2">
      <c r="A1972">
        <v>14378.076999999999</v>
      </c>
      <c r="B1972">
        <v>102298.58900000001</v>
      </c>
      <c r="C1972" s="12">
        <v>5.7</v>
      </c>
      <c r="D1972" s="12">
        <v>5.9</v>
      </c>
      <c r="E1972" s="12">
        <v>0</v>
      </c>
      <c r="F1972" s="12">
        <v>58.7</v>
      </c>
      <c r="G1972" s="12">
        <v>54.8</v>
      </c>
      <c r="H1972" s="12">
        <v>31.3</v>
      </c>
      <c r="I1972" s="12">
        <v>23.499999999999996</v>
      </c>
      <c r="J1972" s="12">
        <v>1.1659574468085101</v>
      </c>
      <c r="K1972" s="12">
        <v>1.62</v>
      </c>
      <c r="L1972" s="12">
        <v>1.02079395085066</v>
      </c>
      <c r="M1972" s="12">
        <v>2.66</v>
      </c>
      <c r="N1972" s="12">
        <v>1.6058148148148199</v>
      </c>
      <c r="O1972" s="12">
        <v>0.61624287562005198</v>
      </c>
      <c r="P1972" s="12">
        <v>97.2353714509768</v>
      </c>
      <c r="Q1972" s="12" t="s">
        <v>3715</v>
      </c>
      <c r="R1972" s="12" t="s">
        <v>3715</v>
      </c>
    </row>
    <row r="1973" spans="1:18" x14ac:dyDescent="0.2">
      <c r="A1973">
        <v>16439.306</v>
      </c>
      <c r="B1973">
        <v>102395.921</v>
      </c>
      <c r="C1973" s="12">
        <v>6.6</v>
      </c>
      <c r="D1973" s="12">
        <v>6.8</v>
      </c>
      <c r="E1973" s="12">
        <v>0</v>
      </c>
      <c r="F1973" s="12">
        <v>65.5</v>
      </c>
      <c r="G1973" s="12">
        <v>50</v>
      </c>
      <c r="H1973" s="12">
        <v>28</v>
      </c>
      <c r="I1973" s="12">
        <v>22</v>
      </c>
      <c r="J1973" s="12">
        <v>1.7045454545454499</v>
      </c>
      <c r="K1973" s="12">
        <v>1.61</v>
      </c>
      <c r="L1973" s="12">
        <v>0.97280966767371602</v>
      </c>
      <c r="M1973" s="12">
        <v>2.67</v>
      </c>
      <c r="N1973" s="12">
        <v>1.74462732919255</v>
      </c>
      <c r="O1973" s="12">
        <v>0.635651809860031</v>
      </c>
      <c r="P1973" s="12">
        <v>100</v>
      </c>
      <c r="Q1973" s="12" t="s">
        <v>3715</v>
      </c>
      <c r="R1973" s="12" t="s">
        <v>3715</v>
      </c>
    </row>
    <row r="1974" spans="1:18" x14ac:dyDescent="0.2">
      <c r="A1974">
        <v>16439.306</v>
      </c>
      <c r="B1974">
        <v>102395.921</v>
      </c>
      <c r="C1974" s="12">
        <v>6.6</v>
      </c>
      <c r="D1974" s="12">
        <v>6.8</v>
      </c>
      <c r="E1974" s="12">
        <v>0</v>
      </c>
      <c r="F1974" s="12">
        <v>65.5</v>
      </c>
      <c r="G1974" s="12">
        <v>50</v>
      </c>
      <c r="H1974" s="12">
        <v>28</v>
      </c>
      <c r="I1974" s="12">
        <v>22</v>
      </c>
      <c r="J1974" s="12">
        <v>1.7045454545454499</v>
      </c>
      <c r="K1974" s="12">
        <v>1.61</v>
      </c>
      <c r="L1974" s="12">
        <v>0.97280966767371602</v>
      </c>
      <c r="M1974" s="12">
        <v>2.67</v>
      </c>
      <c r="N1974" s="12">
        <v>1.74462732919255</v>
      </c>
      <c r="O1974" s="12">
        <v>0.635651809860031</v>
      </c>
      <c r="P1974" s="12">
        <v>100</v>
      </c>
      <c r="Q1974" s="12" t="s">
        <v>3715</v>
      </c>
      <c r="R1974" s="12" t="s">
        <v>3715</v>
      </c>
    </row>
    <row r="1975" spans="1:18" x14ac:dyDescent="0.2">
      <c r="A1975">
        <v>16399.07</v>
      </c>
      <c r="B1975">
        <v>102381.966</v>
      </c>
      <c r="C1975" s="12">
        <v>16.5</v>
      </c>
      <c r="D1975" s="12">
        <v>16.7</v>
      </c>
      <c r="E1975" s="12">
        <v>0</v>
      </c>
      <c r="F1975" s="12">
        <v>58.1</v>
      </c>
      <c r="G1975" s="12">
        <v>55</v>
      </c>
      <c r="H1975" s="12">
        <v>31</v>
      </c>
      <c r="I1975" s="12">
        <v>24</v>
      </c>
      <c r="J1975" s="12">
        <v>1.12916666666667</v>
      </c>
      <c r="K1975" s="12">
        <v>1.63</v>
      </c>
      <c r="L1975" s="12">
        <v>1.0309930423782401</v>
      </c>
      <c r="M1975" s="12">
        <v>2.6</v>
      </c>
      <c r="N1975" s="12">
        <v>1.52184049079755</v>
      </c>
      <c r="O1975" s="12">
        <v>0.60346421446990695</v>
      </c>
      <c r="P1975" s="12">
        <v>99.261388373780505</v>
      </c>
      <c r="Q1975" s="12" t="s">
        <v>3715</v>
      </c>
      <c r="R1975" s="12" t="s">
        <v>3715</v>
      </c>
    </row>
    <row r="1976" spans="1:18" x14ac:dyDescent="0.2">
      <c r="A1976">
        <v>16399.07</v>
      </c>
      <c r="B1976">
        <v>102381.966</v>
      </c>
      <c r="C1976" s="12">
        <v>16.5</v>
      </c>
      <c r="D1976" s="12">
        <v>16.7</v>
      </c>
      <c r="E1976" s="12">
        <v>0</v>
      </c>
      <c r="F1976" s="12">
        <v>58.1</v>
      </c>
      <c r="G1976" s="12">
        <v>55</v>
      </c>
      <c r="H1976" s="12">
        <v>31</v>
      </c>
      <c r="I1976" s="12">
        <v>24</v>
      </c>
      <c r="J1976" s="12">
        <v>1.12916666666667</v>
      </c>
      <c r="K1976" s="12">
        <v>1.63</v>
      </c>
      <c r="L1976" s="12">
        <v>1.0309930423782401</v>
      </c>
      <c r="M1976" s="12">
        <v>2.6</v>
      </c>
      <c r="N1976" s="12">
        <v>1.52184049079755</v>
      </c>
      <c r="O1976" s="12">
        <v>0.60346421446990695</v>
      </c>
      <c r="P1976" s="12">
        <v>99.261388373780505</v>
      </c>
      <c r="Q1976" s="12" t="s">
        <v>3715</v>
      </c>
      <c r="R1976" s="12" t="s">
        <v>3715</v>
      </c>
    </row>
    <row r="1977" spans="1:18" x14ac:dyDescent="0.2">
      <c r="A1977">
        <v>17787.490000000002</v>
      </c>
      <c r="B1977">
        <v>105395.24</v>
      </c>
      <c r="C1977" s="12">
        <v>8.1</v>
      </c>
      <c r="D1977" s="12">
        <v>9.1</v>
      </c>
      <c r="E1977" s="12">
        <v>0</v>
      </c>
      <c r="F1977" s="12">
        <v>2.27</v>
      </c>
      <c r="G1977" s="12">
        <v>53.7</v>
      </c>
      <c r="H1977" s="12">
        <v>53</v>
      </c>
      <c r="I1977" s="12">
        <v>0.70000000000000284</v>
      </c>
      <c r="J1977" s="12">
        <v>-72.471428571428305</v>
      </c>
      <c r="K1977" s="12">
        <v>1.65</v>
      </c>
      <c r="L1977" s="12">
        <v>1.07351984385166</v>
      </c>
      <c r="M1977" s="12">
        <v>2.7</v>
      </c>
      <c r="N1977" s="12">
        <v>1.5150909090909099</v>
      </c>
      <c r="O1977" s="12">
        <v>0.60240005783271899</v>
      </c>
      <c r="P1977" s="12">
        <v>95.697227889115595</v>
      </c>
      <c r="Q1977" s="12" t="s">
        <v>3715</v>
      </c>
      <c r="R1977" s="12" t="s">
        <v>3715</v>
      </c>
    </row>
    <row r="1978" spans="1:18" x14ac:dyDescent="0.2">
      <c r="A1978">
        <v>14810.63</v>
      </c>
      <c r="B1978">
        <v>102756.26</v>
      </c>
      <c r="C1978" s="12">
        <v>9.3000000000000007</v>
      </c>
      <c r="D1978" s="12">
        <v>9.5</v>
      </c>
      <c r="E1978" s="12">
        <v>1</v>
      </c>
      <c r="F1978" s="12">
        <v>50.7</v>
      </c>
      <c r="G1978" s="12">
        <v>50.2</v>
      </c>
      <c r="H1978" s="12">
        <v>28.9</v>
      </c>
      <c r="I1978" s="12">
        <v>21.300000000000004</v>
      </c>
      <c r="J1978" s="12">
        <v>1.02347417840376</v>
      </c>
      <c r="K1978" s="12">
        <v>1.69</v>
      </c>
      <c r="L1978" s="12">
        <v>1.12143331121433</v>
      </c>
      <c r="M1978" s="12">
        <v>2.66</v>
      </c>
      <c r="N1978" s="12">
        <v>1.37196449704142</v>
      </c>
      <c r="O1978" s="12">
        <v>0.57840852961867195</v>
      </c>
      <c r="P1978" s="12">
        <v>98.298462016199295</v>
      </c>
      <c r="Q1978" s="12" t="s">
        <v>3715</v>
      </c>
      <c r="R1978" s="12" t="s">
        <v>3715</v>
      </c>
    </row>
    <row r="1979" spans="1:18" x14ac:dyDescent="0.2">
      <c r="A1979">
        <v>14526.2</v>
      </c>
      <c r="B1979">
        <v>102794.77</v>
      </c>
      <c r="C1979" s="12">
        <v>12.7</v>
      </c>
      <c r="D1979" s="12">
        <v>12.9</v>
      </c>
      <c r="E1979" s="12">
        <v>1</v>
      </c>
      <c r="F1979" s="12">
        <v>49.6</v>
      </c>
      <c r="G1979" s="12">
        <v>49.3</v>
      </c>
      <c r="H1979" s="12">
        <v>29</v>
      </c>
      <c r="I1979" s="12">
        <v>20.299999999999997</v>
      </c>
      <c r="J1979" s="12">
        <v>1.0147783251231499</v>
      </c>
      <c r="K1979" s="12">
        <v>1.7</v>
      </c>
      <c r="L1979" s="12">
        <v>1.13636363636364</v>
      </c>
      <c r="M1979" s="12">
        <v>2.68</v>
      </c>
      <c r="N1979" s="12">
        <v>1.3584000000000001</v>
      </c>
      <c r="O1979" s="12">
        <v>0.57598371777476298</v>
      </c>
      <c r="P1979" s="12">
        <v>97.856301531213205</v>
      </c>
      <c r="Q1979" s="12" t="s">
        <v>3715</v>
      </c>
      <c r="R1979" s="12" t="s">
        <v>3715</v>
      </c>
    </row>
    <row r="1980" spans="1:18" x14ac:dyDescent="0.2">
      <c r="A1980">
        <v>14410.07</v>
      </c>
      <c r="B1980">
        <v>102773.42</v>
      </c>
      <c r="C1980" s="12">
        <v>11</v>
      </c>
      <c r="D1980" s="12">
        <v>11.2</v>
      </c>
      <c r="E1980" s="12">
        <v>1</v>
      </c>
      <c r="F1980" s="12">
        <v>44.4</v>
      </c>
      <c r="G1980" s="12">
        <v>43.3</v>
      </c>
      <c r="H1980" s="12">
        <v>24.8</v>
      </c>
      <c r="I1980" s="12">
        <v>18.499999999999996</v>
      </c>
      <c r="J1980" s="12">
        <v>1.05945945945946</v>
      </c>
      <c r="K1980" s="12">
        <v>1.75</v>
      </c>
      <c r="L1980" s="12">
        <v>1.2119113573407201</v>
      </c>
      <c r="M1980" s="12">
        <v>2.68</v>
      </c>
      <c r="N1980" s="12">
        <v>1.21138285714286</v>
      </c>
      <c r="O1980" s="12">
        <v>0.54779426964898503</v>
      </c>
      <c r="P1980" s="12">
        <v>98.228235027736901</v>
      </c>
      <c r="Q1980" s="12" t="s">
        <v>3715</v>
      </c>
      <c r="R1980" s="12" t="s">
        <v>3715</v>
      </c>
    </row>
    <row r="1981" spans="1:18" x14ac:dyDescent="0.2">
      <c r="A1981">
        <v>18124.401999999998</v>
      </c>
      <c r="B1981">
        <v>97671.077999999994</v>
      </c>
      <c r="C1981" s="12">
        <v>11</v>
      </c>
      <c r="D1981" s="12">
        <v>11.5</v>
      </c>
      <c r="E1981" s="12">
        <v>1</v>
      </c>
      <c r="F1981" s="12">
        <v>51.6</v>
      </c>
      <c r="G1981" s="12">
        <v>50.3</v>
      </c>
      <c r="H1981" s="12">
        <v>29.7</v>
      </c>
      <c r="I1981" s="12">
        <v>20.599999999999998</v>
      </c>
      <c r="J1981" s="12">
        <v>1.0631067961165099</v>
      </c>
      <c r="K1981" s="12">
        <v>1.7</v>
      </c>
      <c r="L1981" s="12">
        <v>1.12137203166227</v>
      </c>
      <c r="M1981" s="12">
        <v>2.68</v>
      </c>
      <c r="N1981" s="12">
        <v>1.3899294117647101</v>
      </c>
      <c r="O1981" s="12">
        <v>0.58157760012602</v>
      </c>
      <c r="P1981" s="12">
        <v>99.492822318526507</v>
      </c>
      <c r="Q1981" s="12" t="s">
        <v>3715</v>
      </c>
      <c r="R1981" s="12" t="s">
        <v>3715</v>
      </c>
    </row>
    <row r="1982" spans="1:18" x14ac:dyDescent="0.2">
      <c r="A1982">
        <v>18064.332999999999</v>
      </c>
      <c r="B1982">
        <v>97682.168000000005</v>
      </c>
      <c r="C1982" s="12">
        <v>9.1</v>
      </c>
      <c r="D1982" s="12">
        <v>9.5</v>
      </c>
      <c r="E1982" s="12">
        <v>1</v>
      </c>
      <c r="F1982" s="12">
        <v>44.8</v>
      </c>
      <c r="G1982" s="12">
        <v>43.3</v>
      </c>
      <c r="H1982" s="12">
        <v>25.1</v>
      </c>
      <c r="I1982" s="12">
        <v>18.199999999999996</v>
      </c>
      <c r="J1982" s="12">
        <v>1.0824175824175799</v>
      </c>
      <c r="K1982" s="12">
        <v>1.7</v>
      </c>
      <c r="L1982" s="12">
        <v>1.1740331491712701</v>
      </c>
      <c r="M1982" s="12">
        <v>2.69</v>
      </c>
      <c r="N1982" s="12">
        <v>1.2912470588235301</v>
      </c>
      <c r="O1982" s="12">
        <v>0.56355645012220401</v>
      </c>
      <c r="P1982" s="12">
        <v>93.329931848828295</v>
      </c>
      <c r="Q1982" s="12" t="s">
        <v>3715</v>
      </c>
      <c r="R1982" s="12" t="s">
        <v>3715</v>
      </c>
    </row>
    <row r="1983" spans="1:18" x14ac:dyDescent="0.2">
      <c r="A1983">
        <v>18522.772000000001</v>
      </c>
      <c r="B1983">
        <v>98244.163</v>
      </c>
      <c r="C1983" s="12">
        <v>8</v>
      </c>
      <c r="D1983" s="12">
        <v>8.4</v>
      </c>
      <c r="E1983" s="12">
        <v>1</v>
      </c>
      <c r="F1983" s="12">
        <v>51.4</v>
      </c>
      <c r="G1983" s="12">
        <v>44.5</v>
      </c>
      <c r="H1983" s="12">
        <v>26</v>
      </c>
      <c r="I1983" s="12">
        <v>18.5</v>
      </c>
      <c r="J1983" s="12">
        <v>1.3729729729729701</v>
      </c>
      <c r="K1983" s="12">
        <v>1.73</v>
      </c>
      <c r="L1983" s="12">
        <v>1.1426684280052799</v>
      </c>
      <c r="M1983" s="12">
        <v>2.68</v>
      </c>
      <c r="N1983" s="12">
        <v>1.34538728323699</v>
      </c>
      <c r="O1983" s="12">
        <v>0.573631183580117</v>
      </c>
      <c r="P1983" s="12">
        <v>100</v>
      </c>
      <c r="Q1983" s="12" t="s">
        <v>3715</v>
      </c>
      <c r="R1983" s="12" t="s">
        <v>3715</v>
      </c>
    </row>
    <row r="1984" spans="1:18" x14ac:dyDescent="0.2">
      <c r="A1984">
        <v>18617.602999999999</v>
      </c>
      <c r="B1984">
        <v>98541.065000000002</v>
      </c>
      <c r="C1984" s="12">
        <v>13.8</v>
      </c>
      <c r="D1984" s="12">
        <v>14</v>
      </c>
      <c r="E1984" s="12">
        <v>1</v>
      </c>
      <c r="F1984" s="12">
        <v>50.3</v>
      </c>
      <c r="G1984" s="12">
        <v>45.5</v>
      </c>
      <c r="H1984" s="12">
        <v>26.5</v>
      </c>
      <c r="I1984" s="12">
        <v>19</v>
      </c>
      <c r="J1984" s="12">
        <v>1.2526315789473701</v>
      </c>
      <c r="K1984" s="12">
        <v>1.71</v>
      </c>
      <c r="L1984" s="12">
        <v>1.1377245508981999</v>
      </c>
      <c r="M1984" s="12">
        <v>2.67</v>
      </c>
      <c r="N1984" s="12">
        <v>1.3467894736842101</v>
      </c>
      <c r="O1984" s="12">
        <v>0.57388593599318205</v>
      </c>
      <c r="P1984" s="12">
        <v>99.719371604986506</v>
      </c>
      <c r="Q1984" s="12" t="s">
        <v>3715</v>
      </c>
      <c r="R1984" s="12" t="s">
        <v>3715</v>
      </c>
    </row>
    <row r="1985" spans="1:18" x14ac:dyDescent="0.2">
      <c r="A1985">
        <v>18592.396000000001</v>
      </c>
      <c r="B1985">
        <v>98491.423999999999</v>
      </c>
      <c r="C1985" s="12">
        <v>7.8</v>
      </c>
      <c r="D1985" s="12">
        <v>8.1999999999999993</v>
      </c>
      <c r="E1985" s="12">
        <v>1</v>
      </c>
      <c r="F1985" s="12">
        <v>56.6</v>
      </c>
      <c r="G1985" s="12">
        <v>54</v>
      </c>
      <c r="H1985" s="12">
        <v>30</v>
      </c>
      <c r="I1985" s="12">
        <v>24</v>
      </c>
      <c r="J1985" s="12">
        <v>1.1083333333333301</v>
      </c>
      <c r="K1985" s="12">
        <v>1.68</v>
      </c>
      <c r="L1985" s="12">
        <v>1.0727969348659001</v>
      </c>
      <c r="M1985" s="12">
        <v>2.68</v>
      </c>
      <c r="N1985" s="12">
        <v>1.4981428571428601</v>
      </c>
      <c r="O1985" s="12">
        <v>0.59970263624406694</v>
      </c>
      <c r="P1985" s="12">
        <v>100</v>
      </c>
      <c r="Q1985" s="12" t="s">
        <v>3715</v>
      </c>
      <c r="R1985" s="12" t="s">
        <v>3715</v>
      </c>
    </row>
    <row r="1986" spans="1:18" x14ac:dyDescent="0.2">
      <c r="A1986">
        <v>18573.510999999999</v>
      </c>
      <c r="B1986">
        <v>98390.831000000006</v>
      </c>
      <c r="C1986" s="12">
        <v>12.3</v>
      </c>
      <c r="D1986" s="12">
        <v>12.5</v>
      </c>
      <c r="E1986" s="12">
        <v>1</v>
      </c>
      <c r="F1986" s="12">
        <v>47.5</v>
      </c>
      <c r="G1986" s="12">
        <v>47</v>
      </c>
      <c r="H1986" s="12">
        <v>28</v>
      </c>
      <c r="I1986" s="12">
        <v>19</v>
      </c>
      <c r="J1986" s="12">
        <v>1.0263157894736801</v>
      </c>
      <c r="K1986" s="12">
        <v>1.73</v>
      </c>
      <c r="L1986" s="12">
        <v>1.1728813559322</v>
      </c>
      <c r="M1986" s="12">
        <v>2.68</v>
      </c>
      <c r="N1986" s="12">
        <v>1.2849710982658999</v>
      </c>
      <c r="O1986" s="12">
        <v>0.56235770301037302</v>
      </c>
      <c r="P1986" s="12">
        <v>99.068376068376097</v>
      </c>
      <c r="Q1986" s="12" t="s">
        <v>3715</v>
      </c>
      <c r="R1986" s="12" t="s">
        <v>3715</v>
      </c>
    </row>
    <row r="1987" spans="1:18" x14ac:dyDescent="0.2">
      <c r="A1987">
        <v>18542.492999999999</v>
      </c>
      <c r="B1987">
        <v>98266.475999999995</v>
      </c>
      <c r="C1987" s="12">
        <v>8</v>
      </c>
      <c r="D1987" s="12">
        <v>8.4</v>
      </c>
      <c r="E1987" s="12">
        <v>1</v>
      </c>
      <c r="F1987" s="12">
        <v>55.6</v>
      </c>
      <c r="G1987" s="12">
        <v>53</v>
      </c>
      <c r="H1987" s="12">
        <v>30</v>
      </c>
      <c r="I1987" s="12">
        <v>23</v>
      </c>
      <c r="J1987" s="12">
        <v>1.11304347826087</v>
      </c>
      <c r="K1987" s="12">
        <v>1.67</v>
      </c>
      <c r="L1987" s="12">
        <v>1.0732647814909999</v>
      </c>
      <c r="M1987" s="12">
        <v>2.68</v>
      </c>
      <c r="N1987" s="12">
        <v>1.4970538922155701</v>
      </c>
      <c r="O1987" s="12">
        <v>0.59952806660783498</v>
      </c>
      <c r="P1987" s="12">
        <v>99.534158906914996</v>
      </c>
      <c r="Q1987" s="12" t="s">
        <v>3715</v>
      </c>
      <c r="R1987" s="12" t="s">
        <v>3715</v>
      </c>
    </row>
    <row r="1988" spans="1:18" x14ac:dyDescent="0.2">
      <c r="A1988">
        <v>19442.650000000001</v>
      </c>
      <c r="B1988">
        <v>98131.27</v>
      </c>
      <c r="C1988" s="12">
        <v>14.7</v>
      </c>
      <c r="D1988" s="12">
        <v>14.9</v>
      </c>
      <c r="E1988" s="12">
        <v>1</v>
      </c>
      <c r="F1988" s="12">
        <v>52</v>
      </c>
      <c r="G1988" s="12">
        <v>50.4</v>
      </c>
      <c r="H1988" s="12">
        <v>29.1</v>
      </c>
      <c r="I1988" s="12">
        <v>21.299999999999997</v>
      </c>
      <c r="J1988" s="12">
        <v>1.0751173708920201</v>
      </c>
      <c r="K1988" s="12">
        <v>1.69</v>
      </c>
      <c r="L1988" s="12">
        <v>1.1100000000000001</v>
      </c>
      <c r="M1988" s="12">
        <v>2.65</v>
      </c>
      <c r="N1988" s="12">
        <v>1.383</v>
      </c>
      <c r="O1988" s="12" t="e">
        <v>#VALUE!</v>
      </c>
      <c r="P1988" s="12">
        <v>99.6</v>
      </c>
      <c r="Q1988" s="12" t="s">
        <v>3715</v>
      </c>
      <c r="R1988" s="12" t="s">
        <v>3715</v>
      </c>
    </row>
    <row r="1989" spans="1:18" x14ac:dyDescent="0.2">
      <c r="A1989">
        <v>17313.227999999999</v>
      </c>
      <c r="B1989">
        <v>105477.08900000001</v>
      </c>
      <c r="C1989" s="12">
        <v>10</v>
      </c>
      <c r="D1989" s="12">
        <v>10.199999999999999</v>
      </c>
      <c r="E1989" s="12">
        <v>1</v>
      </c>
      <c r="F1989" s="12">
        <v>52.5</v>
      </c>
      <c r="G1989" s="12">
        <v>51.6</v>
      </c>
      <c r="H1989" s="12">
        <v>29.7</v>
      </c>
      <c r="I1989" s="12">
        <v>21.900000000000002</v>
      </c>
      <c r="J1989" s="12">
        <v>1.04109589041096</v>
      </c>
      <c r="K1989" s="12">
        <v>1.7</v>
      </c>
      <c r="L1989" s="12">
        <v>1.1147540983606601</v>
      </c>
      <c r="M1989" s="12">
        <v>2.66</v>
      </c>
      <c r="N1989" s="12">
        <v>1.38617647058824</v>
      </c>
      <c r="O1989" s="12">
        <v>0.58091951189448998</v>
      </c>
      <c r="P1989" s="12">
        <v>100</v>
      </c>
      <c r="Q1989" s="12" t="s">
        <v>3715</v>
      </c>
      <c r="R1989" s="12" t="s">
        <v>3715</v>
      </c>
    </row>
    <row r="1990" spans="1:18" x14ac:dyDescent="0.2">
      <c r="A1990">
        <v>17891.759999999998</v>
      </c>
      <c r="B1990">
        <v>104708.46</v>
      </c>
      <c r="C1990" s="12">
        <v>15.2</v>
      </c>
      <c r="D1990" s="12">
        <v>15.6</v>
      </c>
      <c r="E1990" s="12">
        <v>1</v>
      </c>
      <c r="F1990" s="12">
        <v>1.1100000000000001</v>
      </c>
      <c r="G1990" s="12">
        <v>27.3</v>
      </c>
      <c r="H1990" s="12">
        <v>32</v>
      </c>
      <c r="I1990" s="12">
        <v>-4.6999999999999993</v>
      </c>
      <c r="J1990" s="12">
        <v>6.5723404255319204</v>
      </c>
      <c r="K1990" s="12">
        <v>1.78</v>
      </c>
      <c r="L1990" s="12">
        <v>1.39827179890024</v>
      </c>
      <c r="M1990" s="12">
        <v>2.68</v>
      </c>
      <c r="N1990" s="12">
        <v>0.91665168539325903</v>
      </c>
      <c r="O1990" s="12">
        <v>0.478256791455136</v>
      </c>
      <c r="P1990" s="12">
        <v>79.816577186144002</v>
      </c>
      <c r="Q1990" s="12" t="s">
        <v>3715</v>
      </c>
      <c r="R1990" s="12" t="s">
        <v>3715</v>
      </c>
    </row>
    <row r="1991" spans="1:18" x14ac:dyDescent="0.2">
      <c r="A1991">
        <v>17840.3</v>
      </c>
      <c r="B1991">
        <v>105112.25</v>
      </c>
      <c r="C1991" s="12">
        <v>13.6</v>
      </c>
      <c r="D1991" s="12">
        <v>13.8</v>
      </c>
      <c r="E1991" s="12">
        <v>1</v>
      </c>
      <c r="F1991" s="12">
        <v>1.61</v>
      </c>
      <c r="G1991" s="12">
        <v>23.9</v>
      </c>
      <c r="H1991" s="12">
        <v>31</v>
      </c>
      <c r="I1991" s="12">
        <v>-7.1000000000000014</v>
      </c>
      <c r="J1991" s="12">
        <v>4.1394366197183103</v>
      </c>
      <c r="K1991" s="12">
        <v>1.74</v>
      </c>
      <c r="L1991" s="12">
        <v>1.2236286919831201</v>
      </c>
      <c r="M1991" s="12">
        <v>2.68</v>
      </c>
      <c r="N1991" s="12">
        <v>1.1902068965517201</v>
      </c>
      <c r="O1991" s="12" t="e">
        <v>#VALUE!</v>
      </c>
      <c r="P1991" s="12">
        <v>95.022134662185593</v>
      </c>
      <c r="Q1991" s="12" t="s">
        <v>3715</v>
      </c>
      <c r="R1991" s="12" t="s">
        <v>3715</v>
      </c>
    </row>
    <row r="1992" spans="1:18" x14ac:dyDescent="0.2">
      <c r="A1992">
        <v>16359.498</v>
      </c>
      <c r="B1992">
        <v>102612.936</v>
      </c>
      <c r="C1992" s="12">
        <v>9.1999999999999993</v>
      </c>
      <c r="D1992" s="12">
        <v>9.4</v>
      </c>
      <c r="E1992" s="12">
        <v>1</v>
      </c>
      <c r="F1992" s="12">
        <v>48.2</v>
      </c>
      <c r="G1992" s="12">
        <v>48</v>
      </c>
      <c r="H1992" s="12">
        <v>27</v>
      </c>
      <c r="I1992" s="12">
        <v>21</v>
      </c>
      <c r="J1992" s="12">
        <v>1.0095238095238099</v>
      </c>
      <c r="K1992" s="12">
        <v>1.72</v>
      </c>
      <c r="L1992" s="12">
        <v>1.1605937921727401</v>
      </c>
      <c r="M1992" s="12">
        <v>2.66</v>
      </c>
      <c r="N1992" s="12">
        <v>1.2919302325581401</v>
      </c>
      <c r="O1992" s="12">
        <v>0.56368654429596299</v>
      </c>
      <c r="P1992" s="12">
        <v>99.240653070041205</v>
      </c>
      <c r="Q1992" s="12" t="s">
        <v>3715</v>
      </c>
      <c r="R1992" s="12" t="s">
        <v>3715</v>
      </c>
    </row>
    <row r="1993" spans="1:18" x14ac:dyDescent="0.2">
      <c r="A1993">
        <v>16359.498</v>
      </c>
      <c r="B1993">
        <v>102612.936</v>
      </c>
      <c r="C1993" s="12">
        <v>9.1999999999999993</v>
      </c>
      <c r="D1993" s="12">
        <v>9.4</v>
      </c>
      <c r="E1993" s="12">
        <v>1</v>
      </c>
      <c r="F1993" s="12">
        <v>48.2</v>
      </c>
      <c r="G1993" s="12">
        <v>48</v>
      </c>
      <c r="H1993" s="12">
        <v>27</v>
      </c>
      <c r="I1993" s="12">
        <v>21</v>
      </c>
      <c r="J1993" s="12">
        <v>1.0095238095238099</v>
      </c>
      <c r="K1993" s="12">
        <v>1.72</v>
      </c>
      <c r="L1993" s="12">
        <v>1.1605937921727401</v>
      </c>
      <c r="M1993" s="12">
        <v>2.66</v>
      </c>
      <c r="N1993" s="12">
        <v>1.2919302325581401</v>
      </c>
      <c r="O1993" s="12">
        <v>0.56368654429596299</v>
      </c>
      <c r="P1993" s="12">
        <v>99.240653070041205</v>
      </c>
      <c r="Q1993" s="12" t="s">
        <v>3715</v>
      </c>
      <c r="R1993" s="12" t="s">
        <v>3715</v>
      </c>
    </row>
    <row r="1994" spans="1:18" x14ac:dyDescent="0.2">
      <c r="A1994">
        <v>16359.498</v>
      </c>
      <c r="B1994">
        <v>102612.936</v>
      </c>
      <c r="C1994" s="12">
        <v>9.1999999999999993</v>
      </c>
      <c r="D1994" s="12">
        <v>9.4</v>
      </c>
      <c r="E1994" s="12">
        <v>1</v>
      </c>
      <c r="F1994" s="12">
        <v>48.2</v>
      </c>
      <c r="G1994" s="12">
        <v>48</v>
      </c>
      <c r="H1994" s="12">
        <v>27</v>
      </c>
      <c r="I1994" s="12">
        <v>21</v>
      </c>
      <c r="J1994" s="12">
        <v>1.0095238095238099</v>
      </c>
      <c r="K1994" s="12">
        <v>1.72</v>
      </c>
      <c r="L1994" s="12">
        <v>1.1605937921727401</v>
      </c>
      <c r="M1994" s="12">
        <v>2.66</v>
      </c>
      <c r="N1994" s="12">
        <v>1.2919302325581401</v>
      </c>
      <c r="O1994" s="12">
        <v>0.56368654429596299</v>
      </c>
      <c r="P1994" s="12">
        <v>99.240653070041205</v>
      </c>
      <c r="Q1994" s="12" t="s">
        <v>3715</v>
      </c>
      <c r="R1994" s="12" t="s">
        <v>3715</v>
      </c>
    </row>
    <row r="1995" spans="1:18" x14ac:dyDescent="0.2">
      <c r="A1995">
        <v>16358.225</v>
      </c>
      <c r="B1995">
        <v>102640.077</v>
      </c>
      <c r="C1995" s="12">
        <v>10.8</v>
      </c>
      <c r="D1995" s="12">
        <v>11</v>
      </c>
      <c r="E1995" s="12">
        <v>1</v>
      </c>
      <c r="F1995" s="12">
        <v>47.6</v>
      </c>
      <c r="G1995" s="12">
        <v>47</v>
      </c>
      <c r="H1995" s="12">
        <v>27</v>
      </c>
      <c r="I1995" s="12">
        <v>20</v>
      </c>
      <c r="J1995" s="12">
        <v>1.03</v>
      </c>
      <c r="K1995" s="12">
        <v>1.73</v>
      </c>
      <c r="L1995" s="12">
        <v>1.1720867208672101</v>
      </c>
      <c r="M1995" s="12">
        <v>2.67</v>
      </c>
      <c r="N1995" s="12">
        <v>1.2779884393063601</v>
      </c>
      <c r="O1995" s="12">
        <v>0.56101620941302999</v>
      </c>
      <c r="P1995" s="12">
        <v>99.446908979067601</v>
      </c>
      <c r="Q1995" s="12" t="s">
        <v>3715</v>
      </c>
      <c r="R1995" s="12" t="s">
        <v>3715</v>
      </c>
    </row>
    <row r="1996" spans="1:18" x14ac:dyDescent="0.2">
      <c r="A1996">
        <v>16358.225</v>
      </c>
      <c r="B1996">
        <v>102640.077</v>
      </c>
      <c r="C1996" s="12">
        <v>10.8</v>
      </c>
      <c r="D1996" s="12">
        <v>11</v>
      </c>
      <c r="E1996" s="12">
        <v>1</v>
      </c>
      <c r="F1996" s="12">
        <v>47.6</v>
      </c>
      <c r="G1996" s="12">
        <v>47</v>
      </c>
      <c r="H1996" s="12">
        <v>27</v>
      </c>
      <c r="I1996" s="12">
        <v>20</v>
      </c>
      <c r="J1996" s="12">
        <v>1.03</v>
      </c>
      <c r="K1996" s="12">
        <v>1.73</v>
      </c>
      <c r="L1996" s="12">
        <v>1.1720867208672101</v>
      </c>
      <c r="M1996" s="12">
        <v>2.67</v>
      </c>
      <c r="N1996" s="12">
        <v>1.2779884393063601</v>
      </c>
      <c r="O1996" s="12">
        <v>0.56101620941302999</v>
      </c>
      <c r="P1996" s="12">
        <v>99.446908979067601</v>
      </c>
      <c r="Q1996" s="12" t="s">
        <v>3715</v>
      </c>
      <c r="R1996" s="12" t="s">
        <v>3715</v>
      </c>
    </row>
    <row r="1997" spans="1:18" x14ac:dyDescent="0.2">
      <c r="A1997">
        <v>16358.225</v>
      </c>
      <c r="B1997">
        <v>102640.077</v>
      </c>
      <c r="C1997" s="12">
        <v>10.8</v>
      </c>
      <c r="D1997" s="12">
        <v>11</v>
      </c>
      <c r="E1997" s="12">
        <v>1</v>
      </c>
      <c r="F1997" s="12">
        <v>47.6</v>
      </c>
      <c r="G1997" s="12">
        <v>47</v>
      </c>
      <c r="H1997" s="12">
        <v>27</v>
      </c>
      <c r="I1997" s="12">
        <v>20</v>
      </c>
      <c r="J1997" s="12">
        <v>1.03</v>
      </c>
      <c r="K1997" s="12">
        <v>1.73</v>
      </c>
      <c r="L1997" s="12">
        <v>1.1720867208672101</v>
      </c>
      <c r="M1997" s="12">
        <v>2.67</v>
      </c>
      <c r="N1997" s="12">
        <v>1.2779884393063601</v>
      </c>
      <c r="O1997" s="12">
        <v>0.56101620941302999</v>
      </c>
      <c r="P1997" s="12">
        <v>99.446908979067601</v>
      </c>
      <c r="Q1997" s="12" t="s">
        <v>3715</v>
      </c>
      <c r="R1997" s="12" t="s">
        <v>3715</v>
      </c>
    </row>
    <row r="1998" spans="1:18" x14ac:dyDescent="0.2">
      <c r="A1998">
        <v>16365.76</v>
      </c>
      <c r="B1998">
        <v>102594.575</v>
      </c>
      <c r="C1998" s="12">
        <v>9.1999999999999993</v>
      </c>
      <c r="D1998" s="12">
        <v>9.4</v>
      </c>
      <c r="E1998" s="12">
        <v>1</v>
      </c>
      <c r="F1998" s="12">
        <v>50.8</v>
      </c>
      <c r="G1998" s="12">
        <v>50</v>
      </c>
      <c r="H1998" s="12">
        <v>28</v>
      </c>
      <c r="I1998" s="12">
        <v>22</v>
      </c>
      <c r="J1998" s="12">
        <v>1.0363636363636399</v>
      </c>
      <c r="K1998" s="12">
        <v>1.69</v>
      </c>
      <c r="L1998" s="12">
        <v>1.1206896551724099</v>
      </c>
      <c r="M1998" s="12">
        <v>2.66</v>
      </c>
      <c r="N1998" s="12">
        <v>1.37353846153846</v>
      </c>
      <c r="O1998" s="12">
        <v>0.57868809955924305</v>
      </c>
      <c r="P1998" s="12">
        <v>98.3794802867383</v>
      </c>
      <c r="Q1998" s="12" t="s">
        <v>3715</v>
      </c>
      <c r="R1998" s="12" t="s">
        <v>3715</v>
      </c>
    </row>
    <row r="1999" spans="1:18" x14ac:dyDescent="0.2">
      <c r="A1999">
        <v>16365.76</v>
      </c>
      <c r="B1999">
        <v>102594.575</v>
      </c>
      <c r="C1999" s="12">
        <v>9.1999999999999993</v>
      </c>
      <c r="D1999" s="12">
        <v>9.4</v>
      </c>
      <c r="E1999" s="12">
        <v>1</v>
      </c>
      <c r="F1999" s="12">
        <v>50.8</v>
      </c>
      <c r="G1999" s="12">
        <v>50</v>
      </c>
      <c r="H1999" s="12">
        <v>28</v>
      </c>
      <c r="I1999" s="12">
        <v>22</v>
      </c>
      <c r="J1999" s="12">
        <v>1.0363636363636399</v>
      </c>
      <c r="K1999" s="12">
        <v>1.69</v>
      </c>
      <c r="L1999" s="12">
        <v>1.1206896551724099</v>
      </c>
      <c r="M1999" s="12">
        <v>2.66</v>
      </c>
      <c r="N1999" s="12">
        <v>1.37353846153846</v>
      </c>
      <c r="O1999" s="12">
        <v>0.57868809955924305</v>
      </c>
      <c r="P1999" s="12">
        <v>98.3794802867383</v>
      </c>
      <c r="Q1999" s="12" t="s">
        <v>3715</v>
      </c>
      <c r="R1999" s="12" t="s">
        <v>3715</v>
      </c>
    </row>
    <row r="2000" spans="1:18" x14ac:dyDescent="0.2">
      <c r="A2000">
        <v>16365.76</v>
      </c>
      <c r="B2000">
        <v>102594.575</v>
      </c>
      <c r="C2000" s="12">
        <v>9.1999999999999993</v>
      </c>
      <c r="D2000" s="12">
        <v>9.4</v>
      </c>
      <c r="E2000" s="12">
        <v>1</v>
      </c>
      <c r="F2000" s="12">
        <v>50.8</v>
      </c>
      <c r="G2000" s="12">
        <v>50</v>
      </c>
      <c r="H2000" s="12">
        <v>28</v>
      </c>
      <c r="I2000" s="12">
        <v>22</v>
      </c>
      <c r="J2000" s="12">
        <v>1.0363636363636399</v>
      </c>
      <c r="K2000" s="12">
        <v>1.69</v>
      </c>
      <c r="L2000" s="12">
        <v>1.1206896551724099</v>
      </c>
      <c r="M2000" s="12">
        <v>2.66</v>
      </c>
      <c r="N2000" s="12">
        <v>1.37353846153846</v>
      </c>
      <c r="O2000" s="12">
        <v>0.57868809955924305</v>
      </c>
      <c r="P2000" s="12">
        <v>98.3794802867383</v>
      </c>
      <c r="Q2000" s="12" t="s">
        <v>3715</v>
      </c>
      <c r="R2000" s="12" t="s">
        <v>3715</v>
      </c>
    </row>
    <row r="2001" spans="1:18" x14ac:dyDescent="0.2">
      <c r="A2001">
        <v>18708.22</v>
      </c>
      <c r="B2001">
        <v>97563.04</v>
      </c>
      <c r="C2001" s="12">
        <v>13</v>
      </c>
      <c r="D2001" s="12">
        <v>13.2</v>
      </c>
      <c r="E2001" s="12">
        <v>1</v>
      </c>
      <c r="F2001" s="12">
        <v>29.4</v>
      </c>
      <c r="G2001" s="12">
        <v>31</v>
      </c>
      <c r="H2001" s="12">
        <v>19</v>
      </c>
      <c r="I2001" s="12">
        <v>12</v>
      </c>
      <c r="J2001" s="12">
        <v>0.86666666666666703</v>
      </c>
      <c r="K2001" s="12">
        <v>1.94</v>
      </c>
      <c r="L2001" s="12">
        <v>1.49922720247295</v>
      </c>
      <c r="M2001" s="12">
        <v>2.66</v>
      </c>
      <c r="N2001" s="12">
        <v>0.77424742268041302</v>
      </c>
      <c r="O2001" s="12">
        <v>0.43638075095001799</v>
      </c>
      <c r="P2001" s="12">
        <v>101.006471199169</v>
      </c>
      <c r="Q2001" s="12" t="s">
        <v>3715</v>
      </c>
      <c r="R2001" s="12" t="s">
        <v>3715</v>
      </c>
    </row>
    <row r="2002" spans="1:18" x14ac:dyDescent="0.2">
      <c r="A2002">
        <v>14850.19</v>
      </c>
      <c r="B2002">
        <v>102723.79</v>
      </c>
      <c r="C2002" s="12">
        <v>15</v>
      </c>
      <c r="D2002" s="12">
        <v>15.4</v>
      </c>
      <c r="E2002" s="12">
        <v>1</v>
      </c>
      <c r="F2002" s="12">
        <v>43.5</v>
      </c>
      <c r="G2002" s="12">
        <v>43</v>
      </c>
      <c r="H2002" s="12">
        <v>25.1</v>
      </c>
      <c r="I2002" s="12">
        <v>17.899999999999999</v>
      </c>
      <c r="J2002" s="12">
        <v>1.0279329608938499</v>
      </c>
      <c r="K2002" s="12">
        <v>1.72</v>
      </c>
      <c r="L2002" s="12">
        <v>1.1986062717770001</v>
      </c>
      <c r="M2002" s="12">
        <v>2.66</v>
      </c>
      <c r="N2002" s="12">
        <v>1.21924418604651</v>
      </c>
      <c r="O2002" s="12">
        <v>0.54939613842969803</v>
      </c>
      <c r="P2002" s="12">
        <v>94.9030566019742</v>
      </c>
      <c r="Q2002" s="12" t="s">
        <v>3715</v>
      </c>
      <c r="R2002" s="12" t="s">
        <v>3715</v>
      </c>
    </row>
    <row r="2003" spans="1:18" x14ac:dyDescent="0.2">
      <c r="A2003">
        <v>14811.78</v>
      </c>
      <c r="B2003">
        <v>102825.47</v>
      </c>
      <c r="C2003" s="12">
        <v>9.1999999999999993</v>
      </c>
      <c r="D2003" s="12">
        <v>9.4</v>
      </c>
      <c r="E2003" s="12">
        <v>1</v>
      </c>
      <c r="F2003" s="12">
        <v>48.6</v>
      </c>
      <c r="G2003" s="12">
        <v>46</v>
      </c>
      <c r="H2003" s="12">
        <v>25.6</v>
      </c>
      <c r="I2003" s="12">
        <v>20.399999999999999</v>
      </c>
      <c r="J2003" s="12">
        <v>1.12745098039216</v>
      </c>
      <c r="K2003" s="12">
        <v>1.74</v>
      </c>
      <c r="L2003" s="12">
        <v>1.1709286675639301</v>
      </c>
      <c r="M2003" s="12">
        <v>2.68</v>
      </c>
      <c r="N2003" s="12">
        <v>1.2887816091954001</v>
      </c>
      <c r="O2003" s="12">
        <v>0.56308631807316001</v>
      </c>
      <c r="P2003" s="12">
        <v>100</v>
      </c>
      <c r="Q2003" s="12" t="s">
        <v>3715</v>
      </c>
      <c r="R2003" s="12" t="s">
        <v>3715</v>
      </c>
    </row>
    <row r="2004" spans="1:18" x14ac:dyDescent="0.2">
      <c r="A2004">
        <v>14767.14</v>
      </c>
      <c r="B2004">
        <v>102858.67</v>
      </c>
      <c r="C2004" s="12">
        <v>8.8000000000000007</v>
      </c>
      <c r="D2004" s="12">
        <v>9</v>
      </c>
      <c r="E2004" s="12">
        <v>1</v>
      </c>
      <c r="F2004" s="12">
        <v>42.4</v>
      </c>
      <c r="G2004" s="12">
        <v>42.1</v>
      </c>
      <c r="H2004" s="12">
        <v>24.2</v>
      </c>
      <c r="I2004" s="12">
        <v>17.900000000000002</v>
      </c>
      <c r="J2004" s="12">
        <v>1.0167597765363099</v>
      </c>
      <c r="K2004" s="12">
        <v>1.78</v>
      </c>
      <c r="L2004" s="12">
        <v>1.25</v>
      </c>
      <c r="M2004" s="12">
        <v>2.66</v>
      </c>
      <c r="N2004" s="12">
        <v>1.1279999999999999</v>
      </c>
      <c r="O2004" s="12">
        <v>0.53007518796992503</v>
      </c>
      <c r="P2004" s="12">
        <v>100</v>
      </c>
      <c r="Q2004" s="12" t="s">
        <v>3715</v>
      </c>
      <c r="R2004" s="12" t="s">
        <v>3715</v>
      </c>
    </row>
    <row r="2005" spans="1:18" x14ac:dyDescent="0.2">
      <c r="A2005">
        <v>14739.29</v>
      </c>
      <c r="B2005">
        <v>102860.64</v>
      </c>
      <c r="C2005" s="12">
        <v>10.5</v>
      </c>
      <c r="D2005" s="12">
        <v>10.7</v>
      </c>
      <c r="E2005" s="12">
        <v>1</v>
      </c>
      <c r="F2005" s="12">
        <v>49.8</v>
      </c>
      <c r="G2005" s="12">
        <v>45.4</v>
      </c>
      <c r="H2005" s="12">
        <v>26.5</v>
      </c>
      <c r="I2005" s="12">
        <v>18.899999999999999</v>
      </c>
      <c r="J2005" s="12">
        <v>1.2328042328042299</v>
      </c>
      <c r="K2005" s="12">
        <v>1.73</v>
      </c>
      <c r="L2005" s="12">
        <v>1.15487316421896</v>
      </c>
      <c r="M2005" s="12">
        <v>2.67</v>
      </c>
      <c r="N2005" s="12">
        <v>1.3119421965317899</v>
      </c>
      <c r="O2005" s="12">
        <v>0.56746323437492197</v>
      </c>
      <c r="P2005" s="12">
        <v>100</v>
      </c>
      <c r="Q2005" s="12" t="s">
        <v>3715</v>
      </c>
      <c r="R2005" s="12" t="s">
        <v>3715</v>
      </c>
    </row>
    <row r="2006" spans="1:18" x14ac:dyDescent="0.2">
      <c r="A2006">
        <v>14727.12</v>
      </c>
      <c r="B2006">
        <v>102820.39</v>
      </c>
      <c r="C2006" s="12">
        <v>9.8000000000000007</v>
      </c>
      <c r="D2006" s="12">
        <v>10</v>
      </c>
      <c r="E2006" s="12">
        <v>1</v>
      </c>
      <c r="F2006" s="12">
        <v>55.5</v>
      </c>
      <c r="G2006" s="12">
        <v>54</v>
      </c>
      <c r="H2006" s="12">
        <v>31</v>
      </c>
      <c r="I2006" s="12">
        <v>23</v>
      </c>
      <c r="J2006" s="12">
        <v>1.0652173913043499</v>
      </c>
      <c r="K2006" s="12">
        <v>1.67</v>
      </c>
      <c r="L2006" s="12">
        <v>1.07395498392283</v>
      </c>
      <c r="M2006" s="12">
        <v>2.66</v>
      </c>
      <c r="N2006" s="12">
        <v>1.47682634730539</v>
      </c>
      <c r="O2006" s="12">
        <v>0.596257524841042</v>
      </c>
      <c r="P2006" s="12">
        <v>100</v>
      </c>
      <c r="Q2006" s="12" t="s">
        <v>3715</v>
      </c>
      <c r="R2006" s="12" t="s">
        <v>3715</v>
      </c>
    </row>
    <row r="2007" spans="1:18" x14ac:dyDescent="0.2">
      <c r="A2007">
        <v>14721.45</v>
      </c>
      <c r="B2007">
        <v>102868.05</v>
      </c>
      <c r="C2007" s="12">
        <v>9.6</v>
      </c>
      <c r="D2007" s="12">
        <v>10</v>
      </c>
      <c r="E2007" s="12">
        <v>1</v>
      </c>
      <c r="F2007" s="12">
        <v>42.2</v>
      </c>
      <c r="G2007" s="12">
        <v>41</v>
      </c>
      <c r="H2007" s="12">
        <v>23.5</v>
      </c>
      <c r="I2007" s="12">
        <v>17.5</v>
      </c>
      <c r="J2007" s="12">
        <v>1.0685714285714301</v>
      </c>
      <c r="K2007" s="12">
        <v>1.64</v>
      </c>
      <c r="L2007" s="12">
        <v>1.15330520393812</v>
      </c>
      <c r="M2007" s="12">
        <v>2.66</v>
      </c>
      <c r="N2007" s="12">
        <v>1.3064146341463401</v>
      </c>
      <c r="O2007" s="12">
        <v>0.56642661506085901</v>
      </c>
      <c r="P2007" s="12">
        <v>85.923715997983606</v>
      </c>
      <c r="Q2007" s="12" t="s">
        <v>3715</v>
      </c>
      <c r="R2007" s="12" t="s">
        <v>3715</v>
      </c>
    </row>
    <row r="2008" spans="1:18" x14ac:dyDescent="0.2">
      <c r="A2008">
        <v>14721.45</v>
      </c>
      <c r="B2008">
        <v>102868.05</v>
      </c>
      <c r="C2008" s="12">
        <v>15.8</v>
      </c>
      <c r="D2008" s="12">
        <v>16</v>
      </c>
      <c r="E2008" s="12">
        <v>1</v>
      </c>
      <c r="F2008" s="12">
        <v>54.3</v>
      </c>
      <c r="G2008" s="12">
        <v>52</v>
      </c>
      <c r="H2008" s="12">
        <v>28.7</v>
      </c>
      <c r="I2008" s="12">
        <v>23.3</v>
      </c>
      <c r="J2008" s="12">
        <v>1.09871244635193</v>
      </c>
      <c r="K2008" s="12">
        <v>1.69</v>
      </c>
      <c r="L2008" s="12">
        <v>1.09526895657809</v>
      </c>
      <c r="M2008" s="12">
        <v>2.67</v>
      </c>
      <c r="N2008" s="12">
        <v>1.4377573964496999</v>
      </c>
      <c r="O2008" s="12">
        <v>0.58978690764865405</v>
      </c>
      <c r="P2008" s="12">
        <v>100</v>
      </c>
      <c r="Q2008" s="12" t="s">
        <v>3715</v>
      </c>
      <c r="R2008" s="12" t="s">
        <v>3715</v>
      </c>
    </row>
    <row r="2009" spans="1:18" x14ac:dyDescent="0.2">
      <c r="A2009">
        <v>14697.82</v>
      </c>
      <c r="B2009">
        <v>102844.46</v>
      </c>
      <c r="C2009" s="12">
        <v>7.8</v>
      </c>
      <c r="D2009" s="12">
        <v>8</v>
      </c>
      <c r="E2009" s="12">
        <v>1</v>
      </c>
      <c r="F2009" s="12">
        <v>46.4</v>
      </c>
      <c r="G2009" s="12">
        <v>46</v>
      </c>
      <c r="H2009" s="12">
        <v>26.3</v>
      </c>
      <c r="I2009" s="12">
        <v>19.7</v>
      </c>
      <c r="J2009" s="12">
        <v>1.02030456852792</v>
      </c>
      <c r="K2009" s="12">
        <v>1.74</v>
      </c>
      <c r="L2009" s="12">
        <v>1.1885245901639301</v>
      </c>
      <c r="M2009" s="12">
        <v>2.66</v>
      </c>
      <c r="N2009" s="12">
        <v>1.2380689655172401</v>
      </c>
      <c r="O2009" s="12">
        <v>0.55318624429927299</v>
      </c>
      <c r="P2009" s="12">
        <v>99.690730837789701</v>
      </c>
      <c r="Q2009" s="12" t="s">
        <v>3715</v>
      </c>
      <c r="R2009" s="12" t="s">
        <v>3715</v>
      </c>
    </row>
    <row r="2010" spans="1:18" x14ac:dyDescent="0.2">
      <c r="A2010">
        <v>14661.55</v>
      </c>
      <c r="B2010">
        <v>102869.41</v>
      </c>
      <c r="C2010" s="12">
        <v>12.5</v>
      </c>
      <c r="D2010" s="12">
        <v>12.7</v>
      </c>
      <c r="E2010" s="12">
        <v>1</v>
      </c>
      <c r="F2010" s="12">
        <v>52.2</v>
      </c>
      <c r="G2010" s="12">
        <v>50.6</v>
      </c>
      <c r="H2010" s="12">
        <v>29.7</v>
      </c>
      <c r="I2010" s="12">
        <v>20.900000000000002</v>
      </c>
      <c r="J2010" s="12">
        <v>1.07655502392344</v>
      </c>
      <c r="K2010" s="12">
        <v>1.68</v>
      </c>
      <c r="L2010" s="12">
        <v>1.1038107752956601</v>
      </c>
      <c r="M2010" s="12">
        <v>2.68</v>
      </c>
      <c r="N2010" s="12">
        <v>1.42795238095238</v>
      </c>
      <c r="O2010" s="12">
        <v>0.58813030772549901</v>
      </c>
      <c r="P2010" s="12">
        <v>97.969653516523806</v>
      </c>
      <c r="Q2010" s="12" t="s">
        <v>3715</v>
      </c>
      <c r="R2010" s="12" t="s">
        <v>3715</v>
      </c>
    </row>
    <row r="2011" spans="1:18" x14ac:dyDescent="0.2">
      <c r="A2011">
        <v>14637.1</v>
      </c>
      <c r="B2011">
        <v>102847.49</v>
      </c>
      <c r="C2011" s="12">
        <v>17.5</v>
      </c>
      <c r="D2011" s="12">
        <v>17.7</v>
      </c>
      <c r="E2011" s="12">
        <v>1</v>
      </c>
      <c r="F2011" s="12">
        <v>48.4</v>
      </c>
      <c r="G2011" s="12">
        <v>47.7</v>
      </c>
      <c r="H2011" s="12">
        <v>27.5</v>
      </c>
      <c r="I2011" s="12">
        <v>20.200000000000003</v>
      </c>
      <c r="J2011" s="12">
        <v>1.03465346534653</v>
      </c>
      <c r="K2011" s="12">
        <v>1.73</v>
      </c>
      <c r="L2011" s="12">
        <v>1.1657681940700799</v>
      </c>
      <c r="M2011" s="12">
        <v>2.66</v>
      </c>
      <c r="N2011" s="12">
        <v>1.2817572254335301</v>
      </c>
      <c r="O2011" s="12">
        <v>0.561741280424782</v>
      </c>
      <c r="P2011" s="12">
        <v>100</v>
      </c>
      <c r="Q2011" s="12" t="s">
        <v>3715</v>
      </c>
      <c r="R2011" s="12" t="s">
        <v>3715</v>
      </c>
    </row>
    <row r="2012" spans="1:18" x14ac:dyDescent="0.2">
      <c r="A2012">
        <v>14564.16</v>
      </c>
      <c r="B2012">
        <v>102856.46</v>
      </c>
      <c r="C2012" s="12">
        <v>10.6</v>
      </c>
      <c r="D2012" s="12">
        <v>10.8</v>
      </c>
      <c r="E2012" s="12">
        <v>1</v>
      </c>
      <c r="F2012" s="12">
        <v>45.1</v>
      </c>
      <c r="G2012" s="12">
        <v>44.4</v>
      </c>
      <c r="H2012" s="12">
        <v>26</v>
      </c>
      <c r="I2012" s="12">
        <v>18.399999999999999</v>
      </c>
      <c r="J2012" s="12">
        <v>1.0380434782608701</v>
      </c>
      <c r="K2012" s="12">
        <v>1.77</v>
      </c>
      <c r="L2012" s="12">
        <v>1.2198483804272899</v>
      </c>
      <c r="M2012" s="12">
        <v>2.67</v>
      </c>
      <c r="N2012" s="12">
        <v>1.18879661016949</v>
      </c>
      <c r="O2012" s="12">
        <v>0.54312794740550896</v>
      </c>
      <c r="P2012" s="12">
        <v>100</v>
      </c>
      <c r="Q2012" s="12" t="s">
        <v>3715</v>
      </c>
      <c r="R2012" s="12" t="s">
        <v>3715</v>
      </c>
    </row>
    <row r="2013" spans="1:18" x14ac:dyDescent="0.2">
      <c r="A2013">
        <v>14709.55</v>
      </c>
      <c r="B2013">
        <v>102818.79</v>
      </c>
      <c r="C2013" s="12">
        <v>10.199999999999999</v>
      </c>
      <c r="D2013" s="12">
        <v>10.5</v>
      </c>
      <c r="E2013" s="12">
        <v>1</v>
      </c>
      <c r="F2013" s="12">
        <v>50.5</v>
      </c>
      <c r="G2013" s="12">
        <v>49.6</v>
      </c>
      <c r="H2013" s="12">
        <v>29</v>
      </c>
      <c r="I2013" s="12">
        <v>20.6</v>
      </c>
      <c r="J2013" s="12">
        <v>1.0436893203883499</v>
      </c>
      <c r="K2013" s="12">
        <v>1.72</v>
      </c>
      <c r="L2013" s="12">
        <v>1.1428571428571399</v>
      </c>
      <c r="M2013" s="12">
        <v>2.66</v>
      </c>
      <c r="N2013" s="12">
        <v>1.3274999999999999</v>
      </c>
      <c r="O2013" s="12">
        <v>0.57035445757250303</v>
      </c>
      <c r="P2013" s="12">
        <v>100</v>
      </c>
      <c r="Q2013" s="12" t="s">
        <v>3715</v>
      </c>
      <c r="R2013" s="12" t="s">
        <v>3715</v>
      </c>
    </row>
    <row r="2014" spans="1:18" x14ac:dyDescent="0.2">
      <c r="A2014">
        <v>14709.83</v>
      </c>
      <c r="B2014">
        <v>102869.63</v>
      </c>
      <c r="C2014" s="12">
        <v>9.1999999999999993</v>
      </c>
      <c r="D2014" s="12">
        <v>9.4</v>
      </c>
      <c r="E2014" s="12">
        <v>1</v>
      </c>
      <c r="F2014" s="12">
        <v>53.8</v>
      </c>
      <c r="G2014" s="12">
        <v>49.2</v>
      </c>
      <c r="H2014" s="12">
        <v>28.4</v>
      </c>
      <c r="I2014" s="12">
        <v>20.800000000000004</v>
      </c>
      <c r="J2014" s="12">
        <v>1.22115384615385</v>
      </c>
      <c r="K2014" s="12">
        <v>1.68</v>
      </c>
      <c r="L2014" s="12">
        <v>1.0923276983094901</v>
      </c>
      <c r="M2014" s="12">
        <v>2.66</v>
      </c>
      <c r="N2014" s="12">
        <v>1.43516666666667</v>
      </c>
      <c r="O2014" s="12">
        <v>0.58935048935733303</v>
      </c>
      <c r="P2014" s="12">
        <v>99.715247938683106</v>
      </c>
      <c r="Q2014" s="12" t="s">
        <v>3715</v>
      </c>
      <c r="R2014" s="12" t="s">
        <v>3715</v>
      </c>
    </row>
    <row r="2015" spans="1:18" x14ac:dyDescent="0.2">
      <c r="A2015">
        <v>14709.83</v>
      </c>
      <c r="B2015">
        <v>102869.63</v>
      </c>
      <c r="C2015" s="12">
        <v>15</v>
      </c>
      <c r="D2015" s="12">
        <v>15.2</v>
      </c>
      <c r="E2015" s="12">
        <v>1</v>
      </c>
      <c r="F2015" s="12">
        <v>48.4</v>
      </c>
      <c r="G2015" s="12">
        <v>48</v>
      </c>
      <c r="H2015" s="12">
        <v>27.9</v>
      </c>
      <c r="I2015" s="12">
        <v>20.100000000000001</v>
      </c>
      <c r="J2015" s="12">
        <v>1.0199004975124399</v>
      </c>
      <c r="K2015" s="12">
        <v>1.72</v>
      </c>
      <c r="L2015" s="12">
        <v>1.15902964959569</v>
      </c>
      <c r="M2015" s="12">
        <v>2.67</v>
      </c>
      <c r="N2015" s="12">
        <v>1.3036511627906999</v>
      </c>
      <c r="O2015" s="12">
        <v>0.56590649827876904</v>
      </c>
      <c r="P2015" s="12">
        <v>99.127744973865902</v>
      </c>
      <c r="Q2015" s="12" t="s">
        <v>3715</v>
      </c>
      <c r="R2015" s="12" t="s">
        <v>3715</v>
      </c>
    </row>
    <row r="2016" spans="1:18" x14ac:dyDescent="0.2">
      <c r="A2016">
        <v>14756.48</v>
      </c>
      <c r="B2016">
        <v>102836.98</v>
      </c>
      <c r="C2016" s="12">
        <v>12.6</v>
      </c>
      <c r="D2016" s="12">
        <v>12.8</v>
      </c>
      <c r="E2016" s="12">
        <v>1</v>
      </c>
      <c r="F2016" s="12">
        <v>49.9</v>
      </c>
      <c r="G2016" s="12">
        <v>48.5</v>
      </c>
      <c r="H2016" s="12">
        <v>28.7</v>
      </c>
      <c r="I2016" s="12">
        <v>19.8</v>
      </c>
      <c r="J2016" s="12">
        <v>1.0707070707070701</v>
      </c>
      <c r="K2016" s="12">
        <v>1.69</v>
      </c>
      <c r="L2016" s="12">
        <v>1.12741827885257</v>
      </c>
      <c r="M2016" s="12">
        <v>2.66</v>
      </c>
      <c r="N2016" s="12">
        <v>1.35937278106509</v>
      </c>
      <c r="O2016" s="12">
        <v>0.57615854178474901</v>
      </c>
      <c r="P2016" s="12">
        <v>97.643561684382803</v>
      </c>
      <c r="Q2016" s="12" t="s">
        <v>3715</v>
      </c>
      <c r="R2016" s="12" t="s">
        <v>3715</v>
      </c>
    </row>
    <row r="2017" spans="1:18" x14ac:dyDescent="0.2">
      <c r="A2017">
        <v>14827.82</v>
      </c>
      <c r="B2017">
        <v>102782.54</v>
      </c>
      <c r="C2017" s="12">
        <v>13</v>
      </c>
      <c r="D2017" s="12">
        <v>13.2</v>
      </c>
      <c r="E2017" s="12">
        <v>1</v>
      </c>
      <c r="F2017" s="12">
        <v>46.1</v>
      </c>
      <c r="G2017" s="12">
        <v>44</v>
      </c>
      <c r="H2017" s="12">
        <v>26.8</v>
      </c>
      <c r="I2017" s="12">
        <v>17.2</v>
      </c>
      <c r="J2017" s="12">
        <v>1.12209302325581</v>
      </c>
      <c r="K2017" s="12">
        <v>1.75</v>
      </c>
      <c r="L2017" s="12">
        <v>1.1978097193702899</v>
      </c>
      <c r="M2017" s="12">
        <v>2.67</v>
      </c>
      <c r="N2017" s="12">
        <v>1.2290685714285701</v>
      </c>
      <c r="O2017" s="12">
        <v>0.55138212757666905</v>
      </c>
      <c r="P2017" s="12">
        <v>100</v>
      </c>
      <c r="Q2017" s="12" t="s">
        <v>3715</v>
      </c>
      <c r="R2017" s="12" t="s">
        <v>3715</v>
      </c>
    </row>
    <row r="2018" spans="1:18" x14ac:dyDescent="0.2">
      <c r="A2018">
        <v>16753.439999999999</v>
      </c>
      <c r="B2018">
        <v>102651.2</v>
      </c>
      <c r="C2018" s="12">
        <v>7.8</v>
      </c>
      <c r="D2018" s="12">
        <v>8</v>
      </c>
      <c r="E2018" s="12">
        <v>1</v>
      </c>
      <c r="F2018" s="12">
        <v>59.5</v>
      </c>
      <c r="G2018" s="12">
        <v>54.1</v>
      </c>
      <c r="H2018" s="12">
        <v>31.3</v>
      </c>
      <c r="I2018" s="12">
        <v>22.8</v>
      </c>
      <c r="J2018" s="12">
        <v>1.23684210526316</v>
      </c>
      <c r="K2018" s="12">
        <v>1.7</v>
      </c>
      <c r="L2018" s="12">
        <v>1.0658307210031299</v>
      </c>
      <c r="M2018" s="12">
        <v>2.65</v>
      </c>
      <c r="N2018" s="12">
        <v>1.48632352941176</v>
      </c>
      <c r="O2018" s="12">
        <v>0.59779972792334501</v>
      </c>
      <c r="P2018" s="12">
        <v>106.08390224596801</v>
      </c>
      <c r="Q2018" s="12" t="s">
        <v>3715</v>
      </c>
      <c r="R2018" s="12" t="s">
        <v>3715</v>
      </c>
    </row>
    <row r="2019" spans="1:18" x14ac:dyDescent="0.2">
      <c r="A2019">
        <v>14463.651</v>
      </c>
      <c r="B2019">
        <v>102282.827</v>
      </c>
      <c r="C2019" s="12">
        <v>7.6</v>
      </c>
      <c r="D2019" s="12">
        <v>7.8</v>
      </c>
      <c r="E2019" s="12">
        <v>1</v>
      </c>
      <c r="F2019" s="12">
        <v>51.5</v>
      </c>
      <c r="G2019" s="12">
        <v>51.2</v>
      </c>
      <c r="H2019" s="12">
        <v>29.5</v>
      </c>
      <c r="I2019" s="12">
        <v>21.700000000000003</v>
      </c>
      <c r="J2019" s="12">
        <v>1.0138248847926301</v>
      </c>
      <c r="K2019" s="12">
        <v>1.65</v>
      </c>
      <c r="L2019" s="12">
        <v>1.0891089108910901</v>
      </c>
      <c r="M2019" s="12">
        <v>2.66</v>
      </c>
      <c r="N2019" s="12">
        <v>1.4423636363636401</v>
      </c>
      <c r="O2019" s="12">
        <v>0.59056055981538003</v>
      </c>
      <c r="P2019" s="12">
        <v>94.976049413840897</v>
      </c>
      <c r="Q2019" s="12" t="s">
        <v>3715</v>
      </c>
      <c r="R2019" s="12" t="s">
        <v>3715</v>
      </c>
    </row>
    <row r="2020" spans="1:18" x14ac:dyDescent="0.2">
      <c r="A2020">
        <v>14409.8</v>
      </c>
      <c r="B2020">
        <v>102231.208</v>
      </c>
      <c r="C2020" s="12">
        <v>9</v>
      </c>
      <c r="D2020" s="12">
        <v>9.1999999999999993</v>
      </c>
      <c r="E2020" s="12">
        <v>1</v>
      </c>
      <c r="F2020" s="12">
        <v>53.1</v>
      </c>
      <c r="G2020" s="12">
        <v>52.6</v>
      </c>
      <c r="H2020" s="12">
        <v>30.3</v>
      </c>
      <c r="I2020" s="12">
        <v>22.3</v>
      </c>
      <c r="J2020" s="12">
        <v>1.0224215246636801</v>
      </c>
      <c r="K2020" s="12">
        <v>1.71</v>
      </c>
      <c r="L2020" s="12">
        <v>1.11691704768125</v>
      </c>
      <c r="M2020" s="12">
        <v>2.66</v>
      </c>
      <c r="N2020" s="12">
        <v>1.3815555555555601</v>
      </c>
      <c r="O2020" s="12">
        <v>0.58010637305215995</v>
      </c>
      <c r="P2020" s="12">
        <v>100</v>
      </c>
      <c r="Q2020" s="12" t="s">
        <v>3715</v>
      </c>
      <c r="R2020" s="12" t="s">
        <v>3715</v>
      </c>
    </row>
    <row r="2021" spans="1:18" x14ac:dyDescent="0.2">
      <c r="A2021">
        <v>14409.8</v>
      </c>
      <c r="B2021">
        <v>102231.208</v>
      </c>
      <c r="C2021" s="12">
        <v>9.1999999999999993</v>
      </c>
      <c r="D2021" s="12">
        <v>9.4</v>
      </c>
      <c r="E2021" s="12">
        <v>1</v>
      </c>
      <c r="F2021" s="12">
        <v>54.2</v>
      </c>
      <c r="G2021" s="12">
        <v>53.3</v>
      </c>
      <c r="H2021" s="12">
        <v>30.6</v>
      </c>
      <c r="I2021" s="12">
        <v>22.699999999999996</v>
      </c>
      <c r="J2021" s="12">
        <v>1.03964757709251</v>
      </c>
      <c r="K2021" s="12">
        <v>1.69</v>
      </c>
      <c r="L2021" s="12">
        <v>1.0959792477302199</v>
      </c>
      <c r="M2021" s="12">
        <v>2.66</v>
      </c>
      <c r="N2021" s="12">
        <v>1.42705325443787</v>
      </c>
      <c r="O2021" s="12">
        <v>0.58797772641721002</v>
      </c>
      <c r="P2021" s="12">
        <v>100</v>
      </c>
      <c r="Q2021" s="12" t="s">
        <v>3715</v>
      </c>
      <c r="R2021" s="12" t="s">
        <v>3715</v>
      </c>
    </row>
    <row r="2022" spans="1:18" x14ac:dyDescent="0.2">
      <c r="A2022">
        <v>14426.893</v>
      </c>
      <c r="B2022">
        <v>102203.037</v>
      </c>
      <c r="C2022" s="12">
        <v>8</v>
      </c>
      <c r="D2022" s="12">
        <v>8.1999999999999993</v>
      </c>
      <c r="E2022" s="12">
        <v>1</v>
      </c>
      <c r="F2022" s="12">
        <v>53.7</v>
      </c>
      <c r="G2022" s="12">
        <v>52.9</v>
      </c>
      <c r="H2022" s="12">
        <v>30.6</v>
      </c>
      <c r="I2022" s="12">
        <v>22.299999999999997</v>
      </c>
      <c r="J2022" s="12">
        <v>1.03587443946188</v>
      </c>
      <c r="K2022" s="12">
        <v>1.64</v>
      </c>
      <c r="L2022" s="12">
        <v>1.0670136629798299</v>
      </c>
      <c r="M2022" s="12">
        <v>2.66</v>
      </c>
      <c r="N2022" s="12">
        <v>1.4929390243902401</v>
      </c>
      <c r="O2022" s="12">
        <v>0.59886704399254498</v>
      </c>
      <c r="P2022" s="12">
        <v>100</v>
      </c>
      <c r="Q2022" s="12" t="s">
        <v>3715</v>
      </c>
      <c r="R2022" s="12" t="s">
        <v>3715</v>
      </c>
    </row>
    <row r="2023" spans="1:18" x14ac:dyDescent="0.2">
      <c r="A2023">
        <v>14399.697</v>
      </c>
      <c r="B2023">
        <v>102294.55899999999</v>
      </c>
      <c r="C2023" s="12">
        <v>8.1999999999999993</v>
      </c>
      <c r="D2023" s="12">
        <v>8.4</v>
      </c>
      <c r="E2023" s="12">
        <v>1</v>
      </c>
      <c r="F2023" s="12">
        <v>55.1</v>
      </c>
      <c r="G2023" s="12">
        <v>51.6</v>
      </c>
      <c r="H2023" s="12">
        <v>29.9</v>
      </c>
      <c r="I2023" s="12">
        <v>21.700000000000003</v>
      </c>
      <c r="J2023" s="12">
        <v>1.1612903225806499</v>
      </c>
      <c r="K2023" s="12">
        <v>1.67</v>
      </c>
      <c r="L2023" s="12">
        <v>1.07672469374597</v>
      </c>
      <c r="M2023" s="12">
        <v>2.67</v>
      </c>
      <c r="N2023" s="12">
        <v>1.47974251497006</v>
      </c>
      <c r="O2023" s="12">
        <v>0.59673232443971203</v>
      </c>
      <c r="P2023" s="12">
        <v>99.420675226714394</v>
      </c>
      <c r="Q2023" s="12" t="s">
        <v>3715</v>
      </c>
      <c r="R2023" s="12" t="s">
        <v>3715</v>
      </c>
    </row>
    <row r="2024" spans="1:18" x14ac:dyDescent="0.2">
      <c r="A2024">
        <v>14417.106</v>
      </c>
      <c r="B2024">
        <v>102270.07399999999</v>
      </c>
      <c r="C2024" s="12">
        <v>9.8000000000000007</v>
      </c>
      <c r="D2024" s="12">
        <v>10</v>
      </c>
      <c r="E2024" s="12">
        <v>1</v>
      </c>
      <c r="F2024" s="12">
        <v>49.3</v>
      </c>
      <c r="G2024" s="12">
        <v>48.5</v>
      </c>
      <c r="H2024" s="12">
        <v>28.1</v>
      </c>
      <c r="I2024" s="12">
        <v>20.399999999999999</v>
      </c>
      <c r="J2024" s="12">
        <v>1.0392156862745101</v>
      </c>
      <c r="K2024" s="12">
        <v>1.63</v>
      </c>
      <c r="L2024" s="12">
        <v>1.0917615539182901</v>
      </c>
      <c r="M2024" s="12">
        <v>2.66</v>
      </c>
      <c r="N2024" s="12">
        <v>1.4364294478527599</v>
      </c>
      <c r="O2024" s="12">
        <v>0.58956332559462998</v>
      </c>
      <c r="P2024" s="12">
        <v>91.294424655545001</v>
      </c>
      <c r="Q2024" s="12" t="s">
        <v>3715</v>
      </c>
      <c r="R2024" s="12" t="s">
        <v>3715</v>
      </c>
    </row>
    <row r="2025" spans="1:18" x14ac:dyDescent="0.2">
      <c r="A2025">
        <v>14395.905000000001</v>
      </c>
      <c r="B2025">
        <v>102274.01300000001</v>
      </c>
      <c r="C2025" s="12">
        <v>9.4</v>
      </c>
      <c r="D2025" s="12">
        <v>9.6</v>
      </c>
      <c r="E2025" s="12">
        <v>1</v>
      </c>
      <c r="F2025" s="12">
        <v>54.3</v>
      </c>
      <c r="G2025" s="12">
        <v>53.9</v>
      </c>
      <c r="H2025" s="12">
        <v>31</v>
      </c>
      <c r="I2025" s="12">
        <v>22.9</v>
      </c>
      <c r="J2025" s="12">
        <v>1.0174672489083001</v>
      </c>
      <c r="K2025" s="12">
        <v>1.68</v>
      </c>
      <c r="L2025" s="12">
        <v>1.08878807517822</v>
      </c>
      <c r="M2025" s="12">
        <v>2.66</v>
      </c>
      <c r="N2025" s="12">
        <v>1.4430833333333299</v>
      </c>
      <c r="O2025" s="12">
        <v>0.59068117474502801</v>
      </c>
      <c r="P2025" s="12">
        <v>100</v>
      </c>
      <c r="Q2025" s="12" t="s">
        <v>3715</v>
      </c>
      <c r="R2025" s="12" t="s">
        <v>3715</v>
      </c>
    </row>
    <row r="2026" spans="1:18" x14ac:dyDescent="0.2">
      <c r="A2026">
        <v>16480.901999999998</v>
      </c>
      <c r="B2026">
        <v>102410.548</v>
      </c>
      <c r="C2026" s="12">
        <v>9.1999999999999993</v>
      </c>
      <c r="D2026" s="12">
        <v>9.4</v>
      </c>
      <c r="E2026" s="12">
        <v>1</v>
      </c>
      <c r="F2026" s="12">
        <v>48.2</v>
      </c>
      <c r="G2026" s="12">
        <v>48</v>
      </c>
      <c r="H2026" s="12">
        <v>27</v>
      </c>
      <c r="I2026" s="12">
        <v>21</v>
      </c>
      <c r="J2026" s="12">
        <v>1.0095238095238099</v>
      </c>
      <c r="K2026" s="12">
        <v>1.72</v>
      </c>
      <c r="L2026" s="12">
        <v>1.1605937921727401</v>
      </c>
      <c r="M2026" s="12">
        <v>2.66</v>
      </c>
      <c r="N2026" s="12">
        <v>1.2919302325581401</v>
      </c>
      <c r="O2026" s="12">
        <v>0.56368654429596299</v>
      </c>
      <c r="P2026" s="12">
        <v>99.240653070041205</v>
      </c>
      <c r="Q2026" s="12" t="s">
        <v>3715</v>
      </c>
      <c r="R2026" s="12" t="s">
        <v>3715</v>
      </c>
    </row>
    <row r="2027" spans="1:18" x14ac:dyDescent="0.2">
      <c r="A2027">
        <v>16480.901999999998</v>
      </c>
      <c r="B2027">
        <v>102410.548</v>
      </c>
      <c r="C2027" s="12">
        <v>9.1999999999999993</v>
      </c>
      <c r="D2027" s="12">
        <v>9.4</v>
      </c>
      <c r="E2027" s="12">
        <v>1</v>
      </c>
      <c r="F2027" s="12">
        <v>48.2</v>
      </c>
      <c r="G2027" s="12">
        <v>48</v>
      </c>
      <c r="H2027" s="12">
        <v>27</v>
      </c>
      <c r="I2027" s="12">
        <v>21</v>
      </c>
      <c r="J2027" s="12">
        <v>1.0095238095238099</v>
      </c>
      <c r="K2027" s="12">
        <v>1.72</v>
      </c>
      <c r="L2027" s="12">
        <v>1.1605937921727401</v>
      </c>
      <c r="M2027" s="12">
        <v>2.66</v>
      </c>
      <c r="N2027" s="12">
        <v>1.2919302325581401</v>
      </c>
      <c r="O2027" s="12">
        <v>0.56368654429596299</v>
      </c>
      <c r="P2027" s="12">
        <v>99.240653070041205</v>
      </c>
      <c r="Q2027" s="12" t="s">
        <v>3715</v>
      </c>
      <c r="R2027" s="12" t="s">
        <v>3715</v>
      </c>
    </row>
    <row r="2028" spans="1:18" x14ac:dyDescent="0.2">
      <c r="A2028">
        <v>16415.84</v>
      </c>
      <c r="B2028">
        <v>102477.45299999999</v>
      </c>
      <c r="C2028" s="12">
        <v>10.8</v>
      </c>
      <c r="D2028" s="12">
        <v>11</v>
      </c>
      <c r="E2028" s="12">
        <v>1</v>
      </c>
      <c r="F2028" s="12">
        <v>47.6</v>
      </c>
      <c r="G2028" s="12">
        <v>47</v>
      </c>
      <c r="H2028" s="12">
        <v>27</v>
      </c>
      <c r="I2028" s="12">
        <v>20</v>
      </c>
      <c r="J2028" s="12">
        <v>1.03</v>
      </c>
      <c r="K2028" s="12">
        <v>1.73</v>
      </c>
      <c r="L2028" s="12">
        <v>1.1720867208672101</v>
      </c>
      <c r="M2028" s="12">
        <v>2.67</v>
      </c>
      <c r="N2028" s="12">
        <v>1.2779884393063601</v>
      </c>
      <c r="O2028" s="12">
        <v>0.56101620941302999</v>
      </c>
      <c r="P2028" s="12">
        <v>99.446908979067601</v>
      </c>
      <c r="Q2028" s="12" t="s">
        <v>3715</v>
      </c>
      <c r="R2028" s="12" t="s">
        <v>3715</v>
      </c>
    </row>
    <row r="2029" spans="1:18" x14ac:dyDescent="0.2">
      <c r="A2029">
        <v>16415.84</v>
      </c>
      <c r="B2029">
        <v>102477.45299999999</v>
      </c>
      <c r="C2029" s="12">
        <v>10.8</v>
      </c>
      <c r="D2029" s="12">
        <v>11</v>
      </c>
      <c r="E2029" s="12">
        <v>1</v>
      </c>
      <c r="F2029" s="12">
        <v>47.6</v>
      </c>
      <c r="G2029" s="12">
        <v>47</v>
      </c>
      <c r="H2029" s="12">
        <v>27</v>
      </c>
      <c r="I2029" s="12">
        <v>20</v>
      </c>
      <c r="J2029" s="12">
        <v>1.03</v>
      </c>
      <c r="K2029" s="12">
        <v>1.73</v>
      </c>
      <c r="L2029" s="12">
        <v>1.1720867208672101</v>
      </c>
      <c r="M2029" s="12">
        <v>2.67</v>
      </c>
      <c r="N2029" s="12">
        <v>1.2779884393063601</v>
      </c>
      <c r="O2029" s="12">
        <v>0.56101620941302999</v>
      </c>
      <c r="P2029" s="12">
        <v>99.446908979067601</v>
      </c>
      <c r="Q2029" s="12" t="s">
        <v>3715</v>
      </c>
      <c r="R2029" s="12" t="s">
        <v>3715</v>
      </c>
    </row>
    <row r="2030" spans="1:18" x14ac:dyDescent="0.2">
      <c r="A2030">
        <v>16418.530999999999</v>
      </c>
      <c r="B2030">
        <v>102388.584</v>
      </c>
      <c r="C2030" s="12">
        <v>9.1999999999999993</v>
      </c>
      <c r="D2030" s="12">
        <v>9.4</v>
      </c>
      <c r="E2030" s="12">
        <v>1</v>
      </c>
      <c r="F2030" s="12">
        <v>50.8</v>
      </c>
      <c r="G2030" s="12">
        <v>50</v>
      </c>
      <c r="H2030" s="12">
        <v>28</v>
      </c>
      <c r="I2030" s="12">
        <v>22</v>
      </c>
      <c r="J2030" s="12">
        <v>1.0363636363636399</v>
      </c>
      <c r="K2030" s="12">
        <v>1.69</v>
      </c>
      <c r="L2030" s="12">
        <v>1.1206896551724099</v>
      </c>
      <c r="M2030" s="12">
        <v>2.66</v>
      </c>
      <c r="N2030" s="12">
        <v>1.37353846153846</v>
      </c>
      <c r="O2030" s="12">
        <v>0.57868809955924305</v>
      </c>
      <c r="P2030" s="12">
        <v>98.3794802867383</v>
      </c>
      <c r="Q2030" s="12" t="s">
        <v>3715</v>
      </c>
      <c r="R2030" s="12" t="s">
        <v>3715</v>
      </c>
    </row>
    <row r="2031" spans="1:18" x14ac:dyDescent="0.2">
      <c r="A2031">
        <v>16418.530999999999</v>
      </c>
      <c r="B2031">
        <v>102388.584</v>
      </c>
      <c r="C2031" s="12">
        <v>9.1999999999999993</v>
      </c>
      <c r="D2031" s="12">
        <v>9.4</v>
      </c>
      <c r="E2031" s="12">
        <v>1</v>
      </c>
      <c r="F2031" s="12">
        <v>50.8</v>
      </c>
      <c r="G2031" s="12">
        <v>50</v>
      </c>
      <c r="H2031" s="12">
        <v>28</v>
      </c>
      <c r="I2031" s="12">
        <v>22</v>
      </c>
      <c r="J2031" s="12">
        <v>1.0363636363636399</v>
      </c>
      <c r="K2031" s="12">
        <v>1.69</v>
      </c>
      <c r="L2031" s="12">
        <v>1.1206896551724099</v>
      </c>
      <c r="M2031" s="12">
        <v>2.66</v>
      </c>
      <c r="N2031" s="12">
        <v>1.37353846153846</v>
      </c>
      <c r="O2031" s="12">
        <v>0.57868809955924305</v>
      </c>
      <c r="P2031" s="12">
        <v>98.3794802867383</v>
      </c>
      <c r="Q2031" s="12" t="s">
        <v>3715</v>
      </c>
      <c r="R2031" s="12" t="s">
        <v>3715</v>
      </c>
    </row>
    <row r="2032" spans="1:18" x14ac:dyDescent="0.2">
      <c r="A2032">
        <v>16406.235000000001</v>
      </c>
      <c r="B2032">
        <v>102431.208</v>
      </c>
      <c r="C2032" s="12">
        <v>7.7</v>
      </c>
      <c r="D2032" s="12">
        <v>8.1</v>
      </c>
      <c r="E2032" s="12">
        <v>1</v>
      </c>
      <c r="F2032" s="12">
        <v>50.9</v>
      </c>
      <c r="G2032" s="12">
        <v>50</v>
      </c>
      <c r="H2032" s="12">
        <v>28</v>
      </c>
      <c r="I2032" s="12">
        <v>22</v>
      </c>
      <c r="J2032" s="12">
        <v>1.0409090909090899</v>
      </c>
      <c r="K2032" s="12">
        <v>1.72</v>
      </c>
      <c r="L2032" s="12">
        <v>1.1398277004638799</v>
      </c>
      <c r="M2032" s="12">
        <v>2.67</v>
      </c>
      <c r="N2032" s="12">
        <v>1.34245930232558</v>
      </c>
      <c r="O2032" s="12">
        <v>0.57309823952663497</v>
      </c>
      <c r="P2032" s="12">
        <v>100</v>
      </c>
      <c r="Q2032" s="12" t="s">
        <v>3715</v>
      </c>
      <c r="R2032" s="12" t="s">
        <v>3715</v>
      </c>
    </row>
    <row r="2033" spans="1:18" x14ac:dyDescent="0.2">
      <c r="A2033">
        <v>16406.235000000001</v>
      </c>
      <c r="B2033">
        <v>102431.208</v>
      </c>
      <c r="C2033" s="12">
        <v>7.7</v>
      </c>
      <c r="D2033" s="12">
        <v>8.1</v>
      </c>
      <c r="E2033" s="12">
        <v>1</v>
      </c>
      <c r="F2033" s="12">
        <v>50.9</v>
      </c>
      <c r="G2033" s="12">
        <v>50</v>
      </c>
      <c r="H2033" s="12">
        <v>28</v>
      </c>
      <c r="I2033" s="12">
        <v>22</v>
      </c>
      <c r="J2033" s="12">
        <v>1.0409090909090899</v>
      </c>
      <c r="K2033" s="12">
        <v>1.72</v>
      </c>
      <c r="L2033" s="12">
        <v>1.1398277004638799</v>
      </c>
      <c r="M2033" s="12">
        <v>2.67</v>
      </c>
      <c r="N2033" s="12">
        <v>1.34245930232558</v>
      </c>
      <c r="O2033" s="12">
        <v>0.57309823952663497</v>
      </c>
      <c r="P2033" s="12">
        <v>100</v>
      </c>
      <c r="Q2033" s="12" t="s">
        <v>3715</v>
      </c>
      <c r="R2033" s="12" t="s">
        <v>3715</v>
      </c>
    </row>
    <row r="2034" spans="1:18" x14ac:dyDescent="0.2">
      <c r="A2034">
        <v>16375.304</v>
      </c>
      <c r="B2034">
        <v>102465.667</v>
      </c>
      <c r="C2034" s="12">
        <v>15.5</v>
      </c>
      <c r="D2034" s="12">
        <v>15.9</v>
      </c>
      <c r="E2034" s="12">
        <v>1</v>
      </c>
      <c r="F2034" s="12">
        <v>49.2</v>
      </c>
      <c r="G2034" s="12">
        <v>49</v>
      </c>
      <c r="H2034" s="12">
        <v>28</v>
      </c>
      <c r="I2034" s="12">
        <v>21</v>
      </c>
      <c r="J2034" s="12">
        <v>1.0095238095238099</v>
      </c>
      <c r="K2034" s="12">
        <v>1.72</v>
      </c>
      <c r="L2034" s="12">
        <v>1.1528150134048301</v>
      </c>
      <c r="M2034" s="12">
        <v>2.68</v>
      </c>
      <c r="N2034" s="12">
        <v>1.3247441860465099</v>
      </c>
      <c r="O2034" s="12">
        <v>0.569845144251931</v>
      </c>
      <c r="P2034" s="12">
        <v>99.533178849799896</v>
      </c>
      <c r="Q2034" s="12" t="s">
        <v>3715</v>
      </c>
      <c r="R2034" s="12" t="s">
        <v>3715</v>
      </c>
    </row>
    <row r="2035" spans="1:18" x14ac:dyDescent="0.2">
      <c r="A2035">
        <v>16375.304</v>
      </c>
      <c r="B2035">
        <v>102465.667</v>
      </c>
      <c r="C2035" s="12">
        <v>15.5</v>
      </c>
      <c r="D2035" s="12">
        <v>15.9</v>
      </c>
      <c r="E2035" s="12">
        <v>1</v>
      </c>
      <c r="F2035" s="12">
        <v>49.2</v>
      </c>
      <c r="G2035" s="12">
        <v>49</v>
      </c>
      <c r="H2035" s="12">
        <v>28</v>
      </c>
      <c r="I2035" s="12">
        <v>21</v>
      </c>
      <c r="J2035" s="12">
        <v>1.0095238095238099</v>
      </c>
      <c r="K2035" s="12">
        <v>1.72</v>
      </c>
      <c r="L2035" s="12">
        <v>1.1528150134048301</v>
      </c>
      <c r="M2035" s="12">
        <v>2.68</v>
      </c>
      <c r="N2035" s="12">
        <v>1.3247441860465099</v>
      </c>
      <c r="O2035" s="12">
        <v>0.569845144251931</v>
      </c>
      <c r="P2035" s="12">
        <v>99.533178849799896</v>
      </c>
      <c r="Q2035" s="12" t="s">
        <v>3715</v>
      </c>
      <c r="R2035" s="12" t="s">
        <v>3715</v>
      </c>
    </row>
    <row r="2036" spans="1:18" x14ac:dyDescent="0.2">
      <c r="A2036">
        <v>16167.46</v>
      </c>
      <c r="B2036">
        <v>102243.95</v>
      </c>
      <c r="C2036" s="12">
        <v>24.5</v>
      </c>
      <c r="D2036" s="12">
        <v>25.5</v>
      </c>
      <c r="E2036" s="12">
        <v>1</v>
      </c>
      <c r="F2036" s="12">
        <v>40.700000000000003</v>
      </c>
      <c r="G2036" s="12">
        <v>39.1</v>
      </c>
      <c r="H2036" s="12">
        <v>23.1</v>
      </c>
      <c r="I2036" s="12">
        <v>16</v>
      </c>
      <c r="J2036" s="12">
        <v>1.1000000000000001</v>
      </c>
      <c r="K2036" s="12">
        <v>1.71</v>
      </c>
      <c r="L2036" s="12">
        <v>1.22</v>
      </c>
      <c r="M2036" s="12">
        <v>2.65</v>
      </c>
      <c r="N2036" s="12">
        <v>1.1719999999999999</v>
      </c>
      <c r="O2036" s="12">
        <v>0.53959484346224695</v>
      </c>
      <c r="P2036" s="12">
        <v>92</v>
      </c>
      <c r="Q2036" s="12" t="s">
        <v>3715</v>
      </c>
      <c r="R2036" s="12" t="s">
        <v>3715</v>
      </c>
    </row>
    <row r="2037" spans="1:18" x14ac:dyDescent="0.2">
      <c r="A2037">
        <v>17827.41</v>
      </c>
      <c r="B2037">
        <v>105498.648</v>
      </c>
      <c r="C2037" s="12">
        <v>9.49</v>
      </c>
      <c r="D2037" s="12">
        <v>10.49</v>
      </c>
      <c r="E2037" s="12">
        <v>1</v>
      </c>
      <c r="F2037" s="12">
        <v>2.0099999999999998</v>
      </c>
      <c r="G2037" s="12">
        <v>53.1</v>
      </c>
      <c r="H2037" s="12">
        <v>53</v>
      </c>
      <c r="I2037" s="12">
        <v>0.10000000000000142</v>
      </c>
      <c r="J2037" s="12">
        <v>-509.89999999999299</v>
      </c>
      <c r="K2037" s="12">
        <v>1.67</v>
      </c>
      <c r="L2037" s="12">
        <v>1.0907903331156099</v>
      </c>
      <c r="M2037" s="12">
        <v>2.7</v>
      </c>
      <c r="N2037" s="12">
        <v>1.4752694610778501</v>
      </c>
      <c r="O2037" s="12">
        <v>0.59600358032755196</v>
      </c>
      <c r="P2037" s="12">
        <v>97.182246215042397</v>
      </c>
      <c r="Q2037" s="12" t="s">
        <v>3715</v>
      </c>
      <c r="R2037" s="12" t="s">
        <v>3715</v>
      </c>
    </row>
    <row r="2038" spans="1:18" x14ac:dyDescent="0.2">
      <c r="A2038">
        <v>17829.97</v>
      </c>
      <c r="B2038">
        <v>105529.81</v>
      </c>
      <c r="C2038" s="12">
        <v>7.11</v>
      </c>
      <c r="D2038" s="12">
        <v>8.11</v>
      </c>
      <c r="E2038" s="12">
        <v>1</v>
      </c>
      <c r="F2038" s="12">
        <v>2.0099999999999998</v>
      </c>
      <c r="G2038" s="12">
        <v>48.9</v>
      </c>
      <c r="H2038" s="12">
        <v>48</v>
      </c>
      <c r="I2038" s="12">
        <v>0.89999999999999858</v>
      </c>
      <c r="J2038" s="12">
        <v>-51.100000000000101</v>
      </c>
      <c r="K2038" s="12">
        <v>1.71</v>
      </c>
      <c r="L2038" s="12">
        <v>1.14842175957018</v>
      </c>
      <c r="M2038" s="12">
        <v>2.7</v>
      </c>
      <c r="N2038" s="12">
        <v>1.3510526315789499</v>
      </c>
      <c r="O2038" s="12">
        <v>0.57465860756659903</v>
      </c>
      <c r="P2038" s="12">
        <v>97.723802103622901</v>
      </c>
      <c r="Q2038" s="12" t="s">
        <v>3715</v>
      </c>
      <c r="R2038" s="12" t="s">
        <v>3715</v>
      </c>
    </row>
    <row r="2039" spans="1:18" x14ac:dyDescent="0.2">
      <c r="A2039">
        <v>17789.084999999999</v>
      </c>
      <c r="B2039">
        <v>105539.53599999999</v>
      </c>
      <c r="C2039" s="12">
        <v>10.5</v>
      </c>
      <c r="D2039" s="12">
        <v>11</v>
      </c>
      <c r="E2039" s="12">
        <v>1</v>
      </c>
      <c r="F2039" s="12">
        <v>1.1100000000000001</v>
      </c>
      <c r="G2039" s="12">
        <v>48.6</v>
      </c>
      <c r="H2039" s="12">
        <v>45</v>
      </c>
      <c r="I2039" s="12">
        <v>3.6000000000000014</v>
      </c>
      <c r="J2039" s="12">
        <v>-12.1916666666667</v>
      </c>
      <c r="K2039" s="12">
        <v>1.7</v>
      </c>
      <c r="L2039" s="12">
        <v>1.14401076716016</v>
      </c>
      <c r="M2039" s="12">
        <v>2.7</v>
      </c>
      <c r="N2039" s="12">
        <v>1.3601176470588201</v>
      </c>
      <c r="O2039" s="12">
        <v>0.57629230845919899</v>
      </c>
      <c r="P2039" s="12">
        <v>96.476948360868406</v>
      </c>
      <c r="Q2039" s="12" t="s">
        <v>3715</v>
      </c>
      <c r="R2039" s="12" t="s">
        <v>3715</v>
      </c>
    </row>
    <row r="2040" spans="1:18" x14ac:dyDescent="0.2">
      <c r="A2040">
        <v>20172.824000000001</v>
      </c>
      <c r="B2040">
        <v>97905.926999999996</v>
      </c>
      <c r="C2040" s="12">
        <v>15.4</v>
      </c>
      <c r="D2040" s="12">
        <v>15.6</v>
      </c>
      <c r="E2040" s="12">
        <v>2</v>
      </c>
      <c r="F2040" s="12">
        <v>32.1</v>
      </c>
      <c r="G2040" s="12">
        <v>49</v>
      </c>
      <c r="H2040" s="12">
        <v>30</v>
      </c>
      <c r="I2040" s="12">
        <v>19</v>
      </c>
      <c r="J2040" s="12">
        <v>0.110526315789474</v>
      </c>
      <c r="K2040" s="12">
        <v>1.85</v>
      </c>
      <c r="L2040" s="12">
        <v>1.4004542013626</v>
      </c>
      <c r="M2040" s="12">
        <v>2.67</v>
      </c>
      <c r="N2040" s="12">
        <v>0.90652432432432395</v>
      </c>
      <c r="O2040" s="12">
        <v>0.47548531784172099</v>
      </c>
      <c r="P2040" s="12">
        <v>94.544622466563695</v>
      </c>
      <c r="Q2040" s="12" t="s">
        <v>3715</v>
      </c>
      <c r="R2040" s="12" t="s">
        <v>3715</v>
      </c>
    </row>
    <row r="2041" spans="1:18" x14ac:dyDescent="0.2">
      <c r="A2041">
        <v>20096.955999999998</v>
      </c>
      <c r="B2041">
        <v>97922.683000000005</v>
      </c>
      <c r="C2041" s="12">
        <v>13.5</v>
      </c>
      <c r="D2041" s="12">
        <v>13.7</v>
      </c>
      <c r="E2041" s="12">
        <v>2</v>
      </c>
      <c r="F2041" s="12">
        <v>36.299999999999997</v>
      </c>
      <c r="G2041" s="12">
        <v>49</v>
      </c>
      <c r="H2041" s="12">
        <v>30</v>
      </c>
      <c r="I2041" s="12">
        <v>19</v>
      </c>
      <c r="J2041" s="12">
        <v>0.33157894736842097</v>
      </c>
      <c r="K2041" s="12">
        <v>1.86</v>
      </c>
      <c r="L2041" s="12">
        <v>1.36463683052091</v>
      </c>
      <c r="M2041" s="12">
        <v>2.69</v>
      </c>
      <c r="N2041" s="12">
        <v>0.97122043010752701</v>
      </c>
      <c r="O2041" s="12">
        <v>0.49270006300337899</v>
      </c>
      <c r="P2041" s="12">
        <v>100</v>
      </c>
      <c r="Q2041" s="12" t="s">
        <v>3715</v>
      </c>
      <c r="R2041" s="12" t="s">
        <v>3715</v>
      </c>
    </row>
    <row r="2042" spans="1:18" x14ac:dyDescent="0.2">
      <c r="A2042">
        <v>20029.54</v>
      </c>
      <c r="B2042">
        <v>97922.774999999994</v>
      </c>
      <c r="C2042" s="12">
        <v>12.2</v>
      </c>
      <c r="D2042" s="12">
        <v>12.4</v>
      </c>
      <c r="E2042" s="12">
        <v>2</v>
      </c>
      <c r="F2042" s="12">
        <v>28</v>
      </c>
      <c r="G2042" s="12">
        <v>42.1</v>
      </c>
      <c r="H2042" s="12">
        <v>24.3</v>
      </c>
      <c r="I2042" s="12">
        <v>17.8</v>
      </c>
      <c r="J2042" s="12">
        <v>0.20786516853932599</v>
      </c>
      <c r="K2042" s="12">
        <v>1.96</v>
      </c>
      <c r="L2042" s="12">
        <v>1.53125</v>
      </c>
      <c r="M2042" s="12">
        <v>2.72</v>
      </c>
      <c r="N2042" s="12">
        <v>0.77632653061224499</v>
      </c>
      <c r="O2042" s="12">
        <v>0.43704044117647101</v>
      </c>
      <c r="P2042" s="12">
        <v>98.103049421661396</v>
      </c>
      <c r="Q2042" s="12" t="s">
        <v>3715</v>
      </c>
      <c r="R2042" s="12" t="s">
        <v>3715</v>
      </c>
    </row>
    <row r="2043" spans="1:18" x14ac:dyDescent="0.2">
      <c r="A2043">
        <v>18025.514999999999</v>
      </c>
      <c r="B2043">
        <v>97514.907999999996</v>
      </c>
      <c r="C2043" s="12">
        <v>17.8</v>
      </c>
      <c r="D2043" s="12">
        <v>18</v>
      </c>
      <c r="E2043" s="12">
        <v>2</v>
      </c>
      <c r="F2043" s="12">
        <v>17.7</v>
      </c>
      <c r="G2043" s="12">
        <v>43.3</v>
      </c>
      <c r="H2043" s="12">
        <v>24.7</v>
      </c>
      <c r="I2043" s="12">
        <v>18.599999999999998</v>
      </c>
      <c r="J2043" s="12">
        <v>-0.37634408602150499</v>
      </c>
      <c r="K2043" s="12">
        <v>2.04</v>
      </c>
      <c r="L2043" s="12">
        <v>1.73</v>
      </c>
      <c r="M2043" s="12">
        <v>2.68</v>
      </c>
      <c r="N2043" s="12">
        <v>0.55000000000000004</v>
      </c>
      <c r="O2043" s="12">
        <v>0.35483870967741898</v>
      </c>
      <c r="P2043" s="12">
        <v>86.84</v>
      </c>
      <c r="Q2043" s="12" t="s">
        <v>3715</v>
      </c>
      <c r="R2043" s="12" t="s">
        <v>3715</v>
      </c>
    </row>
    <row r="2044" spans="1:18" x14ac:dyDescent="0.2">
      <c r="A2044">
        <v>17876.109</v>
      </c>
      <c r="B2044">
        <v>97523.297999999995</v>
      </c>
      <c r="C2044" s="12">
        <v>11</v>
      </c>
      <c r="D2044" s="12">
        <v>11.4</v>
      </c>
      <c r="E2044" s="12">
        <v>2</v>
      </c>
      <c r="F2044" s="12">
        <v>46.5</v>
      </c>
      <c r="G2044" s="12">
        <v>56.6</v>
      </c>
      <c r="H2044" s="12">
        <v>30.7</v>
      </c>
      <c r="I2044" s="12">
        <v>25.900000000000002</v>
      </c>
      <c r="J2044" s="12">
        <v>0.61003861003861004</v>
      </c>
      <c r="K2044" s="12">
        <v>1.71</v>
      </c>
      <c r="L2044" s="12">
        <v>1.17</v>
      </c>
      <c r="M2044" s="12">
        <v>2.69</v>
      </c>
      <c r="N2044" s="12">
        <v>1.3</v>
      </c>
      <c r="O2044" s="12">
        <v>0.565217391304348</v>
      </c>
      <c r="P2044" s="12">
        <v>95.88</v>
      </c>
      <c r="Q2044" s="12" t="s">
        <v>3715</v>
      </c>
      <c r="R2044" s="12" t="s">
        <v>3715</v>
      </c>
    </row>
    <row r="2045" spans="1:18" x14ac:dyDescent="0.2">
      <c r="A2045">
        <v>18052.432000000001</v>
      </c>
      <c r="B2045">
        <v>97471.929000000004</v>
      </c>
      <c r="C2045" s="12">
        <v>18.8</v>
      </c>
      <c r="D2045" s="12">
        <v>19</v>
      </c>
      <c r="E2045" s="12">
        <v>2</v>
      </c>
      <c r="F2045" s="12">
        <v>17.5</v>
      </c>
      <c r="G2045" s="12">
        <v>42.9</v>
      </c>
      <c r="H2045" s="12">
        <v>24.6</v>
      </c>
      <c r="I2045" s="12">
        <v>18.299999999999997</v>
      </c>
      <c r="J2045" s="12">
        <v>-0.387978142076503</v>
      </c>
      <c r="K2045" s="12">
        <v>2.0499999999999998</v>
      </c>
      <c r="L2045" s="12">
        <v>1.74</v>
      </c>
      <c r="M2045" s="12">
        <v>2.69</v>
      </c>
      <c r="N2045" s="12">
        <v>0.54</v>
      </c>
      <c r="O2045" s="12">
        <v>0.35064935064935099</v>
      </c>
      <c r="P2045" s="12">
        <v>86.88</v>
      </c>
      <c r="Q2045" s="12" t="s">
        <v>3715</v>
      </c>
      <c r="R2045" s="12" t="s">
        <v>3715</v>
      </c>
    </row>
    <row r="2046" spans="1:18" x14ac:dyDescent="0.2">
      <c r="A2046">
        <v>18011.871999999999</v>
      </c>
      <c r="B2046">
        <v>97471.956999999995</v>
      </c>
      <c r="C2046" s="12">
        <v>14.8</v>
      </c>
      <c r="D2046" s="12">
        <v>15</v>
      </c>
      <c r="E2046" s="12">
        <v>2</v>
      </c>
      <c r="F2046" s="12">
        <v>49.6</v>
      </c>
      <c r="G2046" s="12">
        <v>55.4</v>
      </c>
      <c r="H2046" s="12">
        <v>29.3</v>
      </c>
      <c r="I2046" s="12">
        <v>26.099999999999998</v>
      </c>
      <c r="J2046" s="12">
        <v>0.77777777777777801</v>
      </c>
      <c r="K2046" s="12">
        <v>1.66</v>
      </c>
      <c r="L2046" s="12">
        <v>1.1100000000000001</v>
      </c>
      <c r="M2046" s="12">
        <v>2.68</v>
      </c>
      <c r="N2046" s="12">
        <v>1.42</v>
      </c>
      <c r="O2046" s="12">
        <v>0.58677685950413205</v>
      </c>
      <c r="P2046" s="12">
        <v>93.93</v>
      </c>
      <c r="Q2046" s="12" t="s">
        <v>3715</v>
      </c>
      <c r="R2046" s="12" t="s">
        <v>3715</v>
      </c>
    </row>
    <row r="2047" spans="1:18" x14ac:dyDescent="0.2">
      <c r="A2047">
        <v>17974.096000000001</v>
      </c>
      <c r="B2047">
        <v>97444.841</v>
      </c>
      <c r="C2047" s="12">
        <v>17.399999999999999</v>
      </c>
      <c r="D2047" s="12">
        <v>17.600000000000001</v>
      </c>
      <c r="E2047" s="12">
        <v>2</v>
      </c>
      <c r="F2047" s="12">
        <v>41.6</v>
      </c>
      <c r="G2047" s="12">
        <v>55.7</v>
      </c>
      <c r="H2047" s="12">
        <v>30.2</v>
      </c>
      <c r="I2047" s="12">
        <v>25.500000000000004</v>
      </c>
      <c r="J2047" s="12">
        <v>0.44705882352941201</v>
      </c>
      <c r="K2047" s="12">
        <v>1.73</v>
      </c>
      <c r="L2047" s="12">
        <v>1.22</v>
      </c>
      <c r="M2047" s="12">
        <v>2.68</v>
      </c>
      <c r="N2047" s="12">
        <v>1.19</v>
      </c>
      <c r="O2047" s="12">
        <v>0.54337899543378998</v>
      </c>
      <c r="P2047" s="12">
        <v>93.41</v>
      </c>
      <c r="Q2047" s="12" t="s">
        <v>3715</v>
      </c>
      <c r="R2047" s="12" t="s">
        <v>3715</v>
      </c>
    </row>
    <row r="2048" spans="1:18" x14ac:dyDescent="0.2">
      <c r="A2048">
        <v>17974.096000000001</v>
      </c>
      <c r="B2048">
        <v>97444.841</v>
      </c>
      <c r="C2048" s="12">
        <v>26</v>
      </c>
      <c r="D2048" s="12">
        <v>26.2</v>
      </c>
      <c r="E2048" s="12">
        <v>2</v>
      </c>
      <c r="F2048" s="12">
        <v>21.8</v>
      </c>
      <c r="G2048" s="12">
        <v>42.3</v>
      </c>
      <c r="H2048" s="12">
        <v>24.4</v>
      </c>
      <c r="I2048" s="12">
        <v>17.899999999999999</v>
      </c>
      <c r="J2048" s="12">
        <v>-0.14525139664804501</v>
      </c>
      <c r="K2048" s="12">
        <v>1.89</v>
      </c>
      <c r="L2048" s="12">
        <v>1.55</v>
      </c>
      <c r="M2048" s="12">
        <v>2.69</v>
      </c>
      <c r="N2048" s="12">
        <v>0.73</v>
      </c>
      <c r="O2048" s="12">
        <v>0.42196531791907499</v>
      </c>
      <c r="P2048" s="12">
        <v>79.94</v>
      </c>
      <c r="Q2048" s="12" t="s">
        <v>3715</v>
      </c>
      <c r="R2048" s="12" t="s">
        <v>3715</v>
      </c>
    </row>
    <row r="2049" spans="1:18" x14ac:dyDescent="0.2">
      <c r="A2049">
        <v>14810.63</v>
      </c>
      <c r="B2049">
        <v>102756.26</v>
      </c>
      <c r="C2049" s="12">
        <v>19.7</v>
      </c>
      <c r="D2049" s="12">
        <v>19.899999999999999</v>
      </c>
      <c r="E2049" s="12">
        <v>2</v>
      </c>
      <c r="F2049" s="12">
        <v>26.7</v>
      </c>
      <c r="G2049" s="12">
        <v>42.8</v>
      </c>
      <c r="H2049" s="12">
        <v>24.6</v>
      </c>
      <c r="I2049" s="12">
        <v>18.199999999999996</v>
      </c>
      <c r="J2049" s="12">
        <v>0.115384615384615</v>
      </c>
      <c r="K2049" s="12">
        <v>1.99</v>
      </c>
      <c r="L2049" s="12">
        <v>1.57063930544594</v>
      </c>
      <c r="M2049" s="12">
        <v>2.7</v>
      </c>
      <c r="N2049" s="12">
        <v>0.71904522613065303</v>
      </c>
      <c r="O2049" s="12">
        <v>0.41828173872372798</v>
      </c>
      <c r="P2049" s="12">
        <v>100</v>
      </c>
      <c r="Q2049" s="12" t="s">
        <v>3715</v>
      </c>
      <c r="R2049" s="12" t="s">
        <v>3715</v>
      </c>
    </row>
    <row r="2050" spans="1:18" x14ac:dyDescent="0.2">
      <c r="A2050">
        <v>14779.58</v>
      </c>
      <c r="B2050">
        <v>102741.88</v>
      </c>
      <c r="C2050" s="12">
        <v>13.7</v>
      </c>
      <c r="D2050" s="12">
        <v>13.9</v>
      </c>
      <c r="E2050" s="12">
        <v>2</v>
      </c>
      <c r="F2050" s="12">
        <v>27.9</v>
      </c>
      <c r="G2050" s="12">
        <v>41.6</v>
      </c>
      <c r="H2050" s="12">
        <v>24</v>
      </c>
      <c r="I2050" s="12">
        <v>17.600000000000001</v>
      </c>
      <c r="J2050" s="12">
        <v>0.22159090909090901</v>
      </c>
      <c r="K2050" s="12">
        <v>1.96</v>
      </c>
      <c r="L2050" s="12">
        <v>1.5324472243940599</v>
      </c>
      <c r="M2050" s="12">
        <v>2.7</v>
      </c>
      <c r="N2050" s="12">
        <v>0.76188775510204099</v>
      </c>
      <c r="O2050" s="12">
        <v>0.43242695392812702</v>
      </c>
      <c r="P2050" s="12">
        <v>98.872831982856795</v>
      </c>
      <c r="Q2050" s="12" t="s">
        <v>3715</v>
      </c>
      <c r="R2050" s="12" t="s">
        <v>3715</v>
      </c>
    </row>
    <row r="2051" spans="1:18" x14ac:dyDescent="0.2">
      <c r="A2051">
        <v>14748.26</v>
      </c>
      <c r="B2051">
        <v>102780.87</v>
      </c>
      <c r="C2051" s="12">
        <v>15.6</v>
      </c>
      <c r="D2051" s="12">
        <v>15.8</v>
      </c>
      <c r="E2051" s="12">
        <v>2</v>
      </c>
      <c r="F2051" s="12">
        <v>26.3</v>
      </c>
      <c r="G2051" s="12">
        <v>44.9</v>
      </c>
      <c r="H2051" s="12">
        <v>24.2</v>
      </c>
      <c r="I2051" s="12">
        <v>20.7</v>
      </c>
      <c r="J2051" s="12">
        <v>0.101449275362319</v>
      </c>
      <c r="K2051" s="12">
        <v>1.98</v>
      </c>
      <c r="L2051" s="12">
        <v>1.56769596199525</v>
      </c>
      <c r="M2051" s="12">
        <v>2.7</v>
      </c>
      <c r="N2051" s="12">
        <v>0.72227272727272696</v>
      </c>
      <c r="O2051" s="12">
        <v>0.41937186592768499</v>
      </c>
      <c r="P2051" s="12">
        <v>98.314663310257998</v>
      </c>
      <c r="Q2051" s="12" t="s">
        <v>3715</v>
      </c>
      <c r="R2051" s="12" t="s">
        <v>3715</v>
      </c>
    </row>
    <row r="2052" spans="1:18" x14ac:dyDescent="0.2">
      <c r="A2052">
        <v>14697.25</v>
      </c>
      <c r="B2052">
        <v>102784.76</v>
      </c>
      <c r="C2052" s="12">
        <v>15.6</v>
      </c>
      <c r="D2052" s="12">
        <v>15.8</v>
      </c>
      <c r="E2052" s="12">
        <v>2</v>
      </c>
      <c r="F2052" s="12">
        <v>25.4</v>
      </c>
      <c r="G2052" s="12">
        <v>42.7</v>
      </c>
      <c r="H2052" s="12">
        <v>25.5</v>
      </c>
      <c r="I2052" s="12">
        <v>17.200000000000003</v>
      </c>
      <c r="J2052" s="12">
        <v>-5.8139534883721701E-3</v>
      </c>
      <c r="K2052" s="12">
        <v>1.97</v>
      </c>
      <c r="L2052" s="12">
        <v>1.57097288676236</v>
      </c>
      <c r="M2052" s="12">
        <v>2.69</v>
      </c>
      <c r="N2052" s="12">
        <v>0.71231472081218306</v>
      </c>
      <c r="O2052" s="12">
        <v>0.415995209382022</v>
      </c>
      <c r="P2052" s="12">
        <v>95.921083762096799</v>
      </c>
      <c r="Q2052" s="12" t="s">
        <v>3715</v>
      </c>
      <c r="R2052" s="12" t="s">
        <v>3715</v>
      </c>
    </row>
    <row r="2053" spans="1:18" x14ac:dyDescent="0.2">
      <c r="A2053">
        <v>14637.34</v>
      </c>
      <c r="B2053">
        <v>102798.95</v>
      </c>
      <c r="C2053" s="12">
        <v>16.8</v>
      </c>
      <c r="D2053" s="12">
        <v>17</v>
      </c>
      <c r="E2053" s="12">
        <v>2</v>
      </c>
      <c r="F2053" s="12">
        <v>27.8</v>
      </c>
      <c r="G2053" s="12">
        <v>43.8</v>
      </c>
      <c r="H2053" s="12">
        <v>25.6</v>
      </c>
      <c r="I2053" s="12">
        <v>18.199999999999996</v>
      </c>
      <c r="J2053" s="12">
        <v>0.120879120879121</v>
      </c>
      <c r="K2053" s="12">
        <v>1.96</v>
      </c>
      <c r="L2053" s="12">
        <v>1.53364632237872</v>
      </c>
      <c r="M2053" s="12">
        <v>2.7</v>
      </c>
      <c r="N2053" s="12">
        <v>0.76051020408163295</v>
      </c>
      <c r="O2053" s="12">
        <v>0.43198284356343802</v>
      </c>
      <c r="P2053" s="12">
        <v>98.696900576948906</v>
      </c>
      <c r="Q2053" s="12" t="s">
        <v>3715</v>
      </c>
      <c r="R2053" s="12" t="s">
        <v>3715</v>
      </c>
    </row>
    <row r="2054" spans="1:18" x14ac:dyDescent="0.2">
      <c r="A2054">
        <v>14490.75</v>
      </c>
      <c r="B2054">
        <v>102818.92</v>
      </c>
      <c r="C2054" s="12">
        <v>18.5</v>
      </c>
      <c r="D2054" s="12">
        <v>18.7</v>
      </c>
      <c r="E2054" s="12">
        <v>2</v>
      </c>
      <c r="F2054" s="12">
        <v>30.1</v>
      </c>
      <c r="G2054" s="12">
        <v>46.2</v>
      </c>
      <c r="H2054" s="12">
        <v>28.7</v>
      </c>
      <c r="I2054" s="12">
        <v>17.500000000000004</v>
      </c>
      <c r="J2054" s="12">
        <v>8.0000000000000099E-2</v>
      </c>
      <c r="K2054" s="12">
        <v>1.8</v>
      </c>
      <c r="L2054" s="12">
        <v>1.3835511145272901</v>
      </c>
      <c r="M2054" s="12">
        <v>2.68</v>
      </c>
      <c r="N2054" s="12">
        <v>0.93704444444444501</v>
      </c>
      <c r="O2054" s="12">
        <v>0.48374958413160901</v>
      </c>
      <c r="P2054" s="12">
        <v>86.087698911471094</v>
      </c>
      <c r="Q2054" s="12" t="s">
        <v>3715</v>
      </c>
      <c r="R2054" s="12" t="s">
        <v>3715</v>
      </c>
    </row>
    <row r="2055" spans="1:18" x14ac:dyDescent="0.2">
      <c r="A2055">
        <v>14468.09</v>
      </c>
      <c r="B2055">
        <v>102797.5</v>
      </c>
      <c r="C2055" s="12">
        <v>17.5</v>
      </c>
      <c r="D2055" s="12">
        <v>17.7</v>
      </c>
      <c r="E2055" s="12">
        <v>2</v>
      </c>
      <c r="F2055" s="12">
        <v>28.3</v>
      </c>
      <c r="G2055" s="12">
        <v>40.9</v>
      </c>
      <c r="H2055" s="12">
        <v>23.6</v>
      </c>
      <c r="I2055" s="12">
        <v>17.299999999999997</v>
      </c>
      <c r="J2055" s="12">
        <v>0.27167630057803499</v>
      </c>
      <c r="K2055" s="12">
        <v>1.95</v>
      </c>
      <c r="L2055" s="12">
        <v>1.51987529228371</v>
      </c>
      <c r="M2055" s="12">
        <v>2.7</v>
      </c>
      <c r="N2055" s="12">
        <v>0.77646153846153898</v>
      </c>
      <c r="O2055" s="12">
        <v>0.437083225080107</v>
      </c>
      <c r="P2055" s="12">
        <v>98.407965127798704</v>
      </c>
      <c r="Q2055" s="12" t="s">
        <v>3715</v>
      </c>
      <c r="R2055" s="12" t="s">
        <v>3715</v>
      </c>
    </row>
    <row r="2056" spans="1:18" x14ac:dyDescent="0.2">
      <c r="A2056">
        <v>14461.53</v>
      </c>
      <c r="B2056">
        <v>102843.19</v>
      </c>
      <c r="C2056" s="12">
        <v>20</v>
      </c>
      <c r="D2056" s="12">
        <v>20.2</v>
      </c>
      <c r="E2056" s="12">
        <v>2</v>
      </c>
      <c r="F2056" s="12">
        <v>29.7</v>
      </c>
      <c r="G2056" s="12">
        <v>50.2</v>
      </c>
      <c r="H2056" s="12">
        <v>31.8</v>
      </c>
      <c r="I2056" s="12">
        <v>18.400000000000002</v>
      </c>
      <c r="J2056" s="12">
        <v>-0.11413043478260899</v>
      </c>
      <c r="K2056" s="12">
        <v>1.88</v>
      </c>
      <c r="L2056" s="12">
        <v>1.44949884348497</v>
      </c>
      <c r="M2056" s="12">
        <v>2.68</v>
      </c>
      <c r="N2056" s="12">
        <v>0.84891489361702099</v>
      </c>
      <c r="O2056" s="12">
        <v>0.45914222258023701</v>
      </c>
      <c r="P2056" s="12">
        <v>93.762049174164801</v>
      </c>
      <c r="Q2056" s="12" t="s">
        <v>3715</v>
      </c>
      <c r="R2056" s="12" t="s">
        <v>3715</v>
      </c>
    </row>
    <row r="2057" spans="1:18" x14ac:dyDescent="0.2">
      <c r="A2057">
        <v>14439.2</v>
      </c>
      <c r="B2057">
        <v>102867.06</v>
      </c>
      <c r="C2057" s="12">
        <v>26</v>
      </c>
      <c r="D2057" s="12">
        <v>26.2</v>
      </c>
      <c r="E2057" s="12">
        <v>2</v>
      </c>
      <c r="F2057" s="12">
        <v>30.2</v>
      </c>
      <c r="G2057" s="12">
        <v>48.3</v>
      </c>
      <c r="H2057" s="12">
        <v>29.8</v>
      </c>
      <c r="I2057" s="12">
        <v>18.499999999999996</v>
      </c>
      <c r="J2057" s="12">
        <v>2.1621621621621501E-2</v>
      </c>
      <c r="K2057" s="12">
        <v>1.83</v>
      </c>
      <c r="L2057" s="12">
        <v>1.40552995391705</v>
      </c>
      <c r="M2057" s="12">
        <v>2.68</v>
      </c>
      <c r="N2057" s="12">
        <v>0.90675409836065601</v>
      </c>
      <c r="O2057" s="12">
        <v>0.475548524657817</v>
      </c>
      <c r="P2057" s="12">
        <v>89.259039629736804</v>
      </c>
      <c r="Q2057" s="12" t="s">
        <v>3715</v>
      </c>
      <c r="R2057" s="12" t="s">
        <v>3715</v>
      </c>
    </row>
    <row r="2058" spans="1:18" x14ac:dyDescent="0.2">
      <c r="A2058">
        <v>19162.330000000002</v>
      </c>
      <c r="B2058">
        <v>98471.31</v>
      </c>
      <c r="C2058" s="12">
        <v>15</v>
      </c>
      <c r="D2058" s="12">
        <v>15.2</v>
      </c>
      <c r="E2058" s="12">
        <v>2</v>
      </c>
      <c r="F2058" s="12">
        <v>27.3</v>
      </c>
      <c r="G2058" s="12">
        <v>40.700000000000003</v>
      </c>
      <c r="H2058" s="12">
        <v>23</v>
      </c>
      <c r="I2058" s="12">
        <v>17.700000000000003</v>
      </c>
      <c r="J2058" s="12">
        <v>0.242937853107345</v>
      </c>
      <c r="K2058" s="12">
        <v>1.97</v>
      </c>
      <c r="L2058" s="12">
        <v>1.55</v>
      </c>
      <c r="M2058" s="12">
        <v>2.69</v>
      </c>
      <c r="N2058" s="12">
        <v>0.74</v>
      </c>
      <c r="O2058" s="12">
        <v>0.42528735632183901</v>
      </c>
      <c r="P2058" s="12">
        <v>99.47</v>
      </c>
      <c r="Q2058" s="12" t="s">
        <v>3715</v>
      </c>
      <c r="R2058" s="12" t="s">
        <v>3715</v>
      </c>
    </row>
    <row r="2059" spans="1:18" x14ac:dyDescent="0.2">
      <c r="A2059">
        <v>19118.849999999999</v>
      </c>
      <c r="B2059">
        <v>98401.01</v>
      </c>
      <c r="C2059" s="12">
        <v>13.5</v>
      </c>
      <c r="D2059" s="12">
        <v>13.7</v>
      </c>
      <c r="E2059" s="12">
        <v>2</v>
      </c>
      <c r="F2059" s="12">
        <v>45.6</v>
      </c>
      <c r="G2059" s="12">
        <v>50.2</v>
      </c>
      <c r="H2059" s="12">
        <v>31</v>
      </c>
      <c r="I2059" s="12">
        <v>19.200000000000003</v>
      </c>
      <c r="J2059" s="12">
        <v>0.76041666666666696</v>
      </c>
      <c r="K2059" s="12">
        <v>1.75</v>
      </c>
      <c r="L2059" s="12">
        <v>1.2</v>
      </c>
      <c r="M2059" s="12">
        <v>2.67</v>
      </c>
      <c r="N2059" s="12">
        <v>1.22</v>
      </c>
      <c r="O2059" s="12">
        <v>0.54954954954955004</v>
      </c>
      <c r="P2059" s="12">
        <v>99.68</v>
      </c>
      <c r="Q2059" s="12" t="s">
        <v>3715</v>
      </c>
      <c r="R2059" s="12" t="s">
        <v>3715</v>
      </c>
    </row>
    <row r="2060" spans="1:18" x14ac:dyDescent="0.2">
      <c r="A2060">
        <v>19115.580000000002</v>
      </c>
      <c r="B2060">
        <v>98544.26</v>
      </c>
      <c r="C2060" s="12">
        <v>11.7</v>
      </c>
      <c r="D2060" s="12">
        <v>11.9</v>
      </c>
      <c r="E2060" s="12">
        <v>2</v>
      </c>
      <c r="F2060" s="12">
        <v>32</v>
      </c>
      <c r="G2060" s="12">
        <v>42.5</v>
      </c>
      <c r="H2060" s="12">
        <v>25.1</v>
      </c>
      <c r="I2060" s="12">
        <v>17.399999999999999</v>
      </c>
      <c r="J2060" s="12">
        <v>0.39655172413793099</v>
      </c>
      <c r="K2060" s="12">
        <v>1.9</v>
      </c>
      <c r="L2060" s="12">
        <v>1.44</v>
      </c>
      <c r="M2060" s="12">
        <v>2.68</v>
      </c>
      <c r="N2060" s="12">
        <v>0.86</v>
      </c>
      <c r="O2060" s="12">
        <v>0.462365591397849</v>
      </c>
      <c r="P2060" s="12">
        <v>99.5</v>
      </c>
      <c r="Q2060" s="12" t="s">
        <v>3715</v>
      </c>
      <c r="R2060" s="12" t="s">
        <v>3715</v>
      </c>
    </row>
    <row r="2061" spans="1:18" x14ac:dyDescent="0.2">
      <c r="A2061">
        <v>19115.580000000002</v>
      </c>
      <c r="B2061">
        <v>98544.26</v>
      </c>
      <c r="C2061" s="12">
        <v>13.7</v>
      </c>
      <c r="D2061" s="12">
        <v>13.9</v>
      </c>
      <c r="E2061" s="12">
        <v>2</v>
      </c>
      <c r="F2061" s="12">
        <v>29.6</v>
      </c>
      <c r="G2061" s="12">
        <v>41.7</v>
      </c>
      <c r="H2061" s="12">
        <v>24</v>
      </c>
      <c r="I2061" s="12">
        <v>17.700000000000003</v>
      </c>
      <c r="J2061" s="12">
        <v>0.31638418079095998</v>
      </c>
      <c r="K2061" s="12">
        <v>1.94</v>
      </c>
      <c r="L2061" s="12">
        <v>1.5</v>
      </c>
      <c r="M2061" s="12">
        <v>2.71</v>
      </c>
      <c r="N2061" s="12">
        <v>0.81</v>
      </c>
      <c r="O2061" s="12">
        <v>0.44751381215469599</v>
      </c>
      <c r="P2061" s="12">
        <v>98.98</v>
      </c>
      <c r="Q2061" s="12" t="s">
        <v>3715</v>
      </c>
      <c r="R2061" s="12" t="s">
        <v>3715</v>
      </c>
    </row>
    <row r="2062" spans="1:18" x14ac:dyDescent="0.2">
      <c r="A2062">
        <v>19077.93</v>
      </c>
      <c r="B2062">
        <v>98403.11</v>
      </c>
      <c r="C2062" s="12">
        <v>12.6</v>
      </c>
      <c r="D2062" s="12">
        <v>12.8</v>
      </c>
      <c r="E2062" s="12">
        <v>2</v>
      </c>
      <c r="F2062" s="12">
        <v>30.1</v>
      </c>
      <c r="G2062" s="12">
        <v>46.8</v>
      </c>
      <c r="H2062" s="12">
        <v>27.7</v>
      </c>
      <c r="I2062" s="12">
        <v>19.099999999999998</v>
      </c>
      <c r="J2062" s="12">
        <v>0.12565445026177999</v>
      </c>
      <c r="K2062" s="12">
        <v>1.92</v>
      </c>
      <c r="L2062" s="12">
        <v>1.48</v>
      </c>
      <c r="M2062" s="12">
        <v>2.68</v>
      </c>
      <c r="N2062" s="12">
        <v>0.82</v>
      </c>
      <c r="O2062" s="12">
        <v>0.450549450549451</v>
      </c>
      <c r="P2062" s="12">
        <v>98.86</v>
      </c>
      <c r="Q2062" s="12" t="s">
        <v>3715</v>
      </c>
      <c r="R2062" s="12" t="s">
        <v>3715</v>
      </c>
    </row>
    <row r="2063" spans="1:18" x14ac:dyDescent="0.2">
      <c r="A2063">
        <v>19077.63</v>
      </c>
      <c r="B2063">
        <v>98472.09</v>
      </c>
      <c r="C2063" s="12">
        <v>21</v>
      </c>
      <c r="D2063" s="12">
        <v>21.2</v>
      </c>
      <c r="E2063" s="12">
        <v>2</v>
      </c>
      <c r="F2063" s="12">
        <v>37.799999999999997</v>
      </c>
      <c r="G2063" s="12">
        <v>52.8</v>
      </c>
      <c r="H2063" s="12">
        <v>31.5</v>
      </c>
      <c r="I2063" s="12">
        <v>21.299999999999997</v>
      </c>
      <c r="J2063" s="12">
        <v>0.29577464788732399</v>
      </c>
      <c r="K2063" s="12">
        <v>1.74</v>
      </c>
      <c r="L2063" s="12">
        <v>1.26</v>
      </c>
      <c r="M2063" s="12">
        <v>2.64</v>
      </c>
      <c r="N2063" s="12">
        <v>1.0900000000000001</v>
      </c>
      <c r="O2063" s="12">
        <v>0.52153110047846896</v>
      </c>
      <c r="P2063" s="12">
        <v>91.49</v>
      </c>
      <c r="Q2063" s="12" t="s">
        <v>3715</v>
      </c>
      <c r="R2063" s="12" t="s">
        <v>3715</v>
      </c>
    </row>
    <row r="2064" spans="1:18" x14ac:dyDescent="0.2">
      <c r="A2064">
        <v>19080.97</v>
      </c>
      <c r="B2064">
        <v>98540.41</v>
      </c>
      <c r="C2064" s="12">
        <v>13.8</v>
      </c>
      <c r="D2064" s="12">
        <v>14</v>
      </c>
      <c r="E2064" s="12">
        <v>2</v>
      </c>
      <c r="F2064" s="12">
        <v>33</v>
      </c>
      <c r="G2064" s="12">
        <v>43</v>
      </c>
      <c r="H2064" s="12">
        <v>25.4</v>
      </c>
      <c r="I2064" s="12">
        <v>17.600000000000001</v>
      </c>
      <c r="J2064" s="12">
        <v>0.43181818181818199</v>
      </c>
      <c r="K2064" s="12">
        <v>1.89</v>
      </c>
      <c r="L2064" s="12">
        <v>1.42</v>
      </c>
      <c r="M2064" s="12">
        <v>2.68</v>
      </c>
      <c r="N2064" s="12">
        <v>0.89</v>
      </c>
      <c r="O2064" s="12">
        <v>0.47089947089947098</v>
      </c>
      <c r="P2064" s="12">
        <v>99.83</v>
      </c>
      <c r="Q2064" s="12" t="s">
        <v>3715</v>
      </c>
      <c r="R2064" s="12" t="s">
        <v>3715</v>
      </c>
    </row>
    <row r="2065" spans="1:18" x14ac:dyDescent="0.2">
      <c r="A2065">
        <v>18195.569</v>
      </c>
      <c r="B2065">
        <v>97601.9</v>
      </c>
      <c r="C2065" s="12">
        <v>23.6</v>
      </c>
      <c r="D2065" s="12">
        <v>23.8</v>
      </c>
      <c r="E2065" s="12">
        <v>2</v>
      </c>
      <c r="F2065" s="12">
        <v>43.4</v>
      </c>
      <c r="G2065" s="12">
        <v>48.7</v>
      </c>
      <c r="H2065" s="12">
        <v>31.7</v>
      </c>
      <c r="I2065" s="12">
        <v>17.000000000000004</v>
      </c>
      <c r="J2065" s="12">
        <v>0.68823529411764695</v>
      </c>
      <c r="K2065" s="12">
        <v>1.68</v>
      </c>
      <c r="L2065" s="12">
        <v>1.66851667932465</v>
      </c>
      <c r="M2065" s="12">
        <v>2.68</v>
      </c>
      <c r="N2065" s="12">
        <v>1.2875714285714299</v>
      </c>
      <c r="O2065" s="12">
        <v>0.56285518016611502</v>
      </c>
      <c r="P2065" s="12">
        <v>90.334405858204804</v>
      </c>
      <c r="Q2065" s="12" t="s">
        <v>3715</v>
      </c>
      <c r="R2065" s="12" t="s">
        <v>3715</v>
      </c>
    </row>
    <row r="2066" spans="1:18" x14ac:dyDescent="0.2">
      <c r="A2066">
        <v>18184.199000000001</v>
      </c>
      <c r="B2066">
        <v>97594.960999999996</v>
      </c>
      <c r="C2066" s="12">
        <v>12.2</v>
      </c>
      <c r="D2066" s="12">
        <v>12.4</v>
      </c>
      <c r="E2066" s="12">
        <v>2</v>
      </c>
      <c r="F2066" s="12">
        <v>26.5</v>
      </c>
      <c r="G2066" s="12">
        <v>41.8</v>
      </c>
      <c r="H2066" s="12">
        <v>24.3</v>
      </c>
      <c r="I2066" s="12">
        <v>17.499999999999996</v>
      </c>
      <c r="J2066" s="12">
        <v>0.125714285714286</v>
      </c>
      <c r="K2066" s="12">
        <v>1.96</v>
      </c>
      <c r="L2066" s="12">
        <v>1.95753909371076</v>
      </c>
      <c r="M2066" s="12">
        <v>2.7</v>
      </c>
      <c r="N2066" s="12">
        <v>0.74260204081632697</v>
      </c>
      <c r="O2066" s="12">
        <v>0.42614551310203502</v>
      </c>
      <c r="P2066" s="12">
        <v>96.350395053246302</v>
      </c>
      <c r="Q2066" s="12" t="s">
        <v>3715</v>
      </c>
      <c r="R2066" s="12" t="s">
        <v>3715</v>
      </c>
    </row>
    <row r="2067" spans="1:18" x14ac:dyDescent="0.2">
      <c r="A2067">
        <v>18124.401999999998</v>
      </c>
      <c r="B2067">
        <v>97671.077999999994</v>
      </c>
      <c r="C2067" s="12">
        <v>15</v>
      </c>
      <c r="D2067" s="12">
        <v>15.2</v>
      </c>
      <c r="E2067" s="12">
        <v>2</v>
      </c>
      <c r="F2067" s="12">
        <v>29.9</v>
      </c>
      <c r="G2067" s="12">
        <v>44.4</v>
      </c>
      <c r="H2067" s="12">
        <v>26.9</v>
      </c>
      <c r="I2067" s="12">
        <v>17.5</v>
      </c>
      <c r="J2067" s="12">
        <v>0.17142857142857101</v>
      </c>
      <c r="K2067" s="12">
        <v>1.94</v>
      </c>
      <c r="L2067" s="12">
        <v>1.93667997718197</v>
      </c>
      <c r="M2067" s="12">
        <v>2.71</v>
      </c>
      <c r="N2067" s="12">
        <v>0.81458247422680397</v>
      </c>
      <c r="O2067" s="12">
        <v>0.44890903874396698</v>
      </c>
      <c r="P2067" s="12">
        <v>99.473046086477794</v>
      </c>
      <c r="Q2067" s="12" t="s">
        <v>3715</v>
      </c>
      <c r="R2067" s="12" t="s">
        <v>3715</v>
      </c>
    </row>
    <row r="2068" spans="1:18" x14ac:dyDescent="0.2">
      <c r="A2068">
        <v>18095.648000000001</v>
      </c>
      <c r="B2068">
        <v>97700.26</v>
      </c>
      <c r="C2068" s="12">
        <v>15.2</v>
      </c>
      <c r="D2068" s="12">
        <v>15.4</v>
      </c>
      <c r="E2068" s="12">
        <v>2</v>
      </c>
      <c r="F2068" s="12">
        <v>29.7</v>
      </c>
      <c r="G2068" s="12">
        <v>42.6</v>
      </c>
      <c r="H2068" s="12">
        <v>25.5</v>
      </c>
      <c r="I2068" s="12">
        <v>17.100000000000001</v>
      </c>
      <c r="J2068" s="12">
        <v>0.24561403508771901</v>
      </c>
      <c r="K2068" s="12">
        <v>1.93</v>
      </c>
      <c r="L2068" s="12">
        <v>1.48804934464148</v>
      </c>
      <c r="M2068" s="12">
        <v>2.68</v>
      </c>
      <c r="N2068" s="12">
        <v>0.80101554404145103</v>
      </c>
      <c r="O2068" s="12">
        <v>0.44475770722332802</v>
      </c>
      <c r="P2068" s="12">
        <v>99.368858185205298</v>
      </c>
      <c r="Q2068" s="12" t="s">
        <v>3715</v>
      </c>
      <c r="R2068" s="12" t="s">
        <v>3715</v>
      </c>
    </row>
    <row r="2069" spans="1:18" x14ac:dyDescent="0.2">
      <c r="A2069">
        <v>18187.137999999999</v>
      </c>
      <c r="B2069">
        <v>97573.43</v>
      </c>
      <c r="C2069" s="12">
        <v>15.6</v>
      </c>
      <c r="D2069" s="12">
        <v>15.8</v>
      </c>
      <c r="E2069" s="12">
        <v>2</v>
      </c>
      <c r="F2069" s="12">
        <v>29.4</v>
      </c>
      <c r="G2069" s="12">
        <v>42.9</v>
      </c>
      <c r="H2069" s="12">
        <v>25.3</v>
      </c>
      <c r="I2069" s="12">
        <v>17.599999999999998</v>
      </c>
      <c r="J2069" s="12">
        <v>0.232954545454545</v>
      </c>
      <c r="K2069" s="12">
        <v>1.94</v>
      </c>
      <c r="L2069" s="12">
        <v>1.9354911853069601</v>
      </c>
      <c r="M2069" s="12">
        <v>2.69</v>
      </c>
      <c r="N2069" s="12">
        <v>0.79425773195876304</v>
      </c>
      <c r="O2069" s="12">
        <v>0.44266646748217398</v>
      </c>
      <c r="P2069" s="12">
        <v>99.572212920057595</v>
      </c>
      <c r="Q2069" s="12" t="s">
        <v>3715</v>
      </c>
      <c r="R2069" s="12" t="s">
        <v>3715</v>
      </c>
    </row>
    <row r="2070" spans="1:18" x14ac:dyDescent="0.2">
      <c r="A2070">
        <v>18126.885999999999</v>
      </c>
      <c r="B2070">
        <v>97610.642999999996</v>
      </c>
      <c r="C2070" s="12">
        <v>23</v>
      </c>
      <c r="D2070" s="12">
        <v>23.2</v>
      </c>
      <c r="E2070" s="12">
        <v>2</v>
      </c>
      <c r="F2070" s="12">
        <v>56.1</v>
      </c>
      <c r="G2070" s="12">
        <v>49.8</v>
      </c>
      <c r="H2070" s="12">
        <v>32.4</v>
      </c>
      <c r="I2070" s="12">
        <v>17.399999999999999</v>
      </c>
      <c r="J2070" s="12">
        <v>1.36206896551724</v>
      </c>
      <c r="K2070" s="12">
        <v>1.66</v>
      </c>
      <c r="L2070" s="12">
        <v>1.0634208840486901</v>
      </c>
      <c r="M2070" s="12">
        <v>2.67</v>
      </c>
      <c r="N2070" s="12">
        <v>1.5107650602409599</v>
      </c>
      <c r="O2070" s="12">
        <v>0.60171502470086602</v>
      </c>
      <c r="P2070" s="12">
        <v>99.146454959786595</v>
      </c>
      <c r="Q2070" s="12" t="s">
        <v>3715</v>
      </c>
      <c r="R2070" s="12" t="s">
        <v>3715</v>
      </c>
    </row>
    <row r="2071" spans="1:18" x14ac:dyDescent="0.2">
      <c r="A2071">
        <v>18172.151999999998</v>
      </c>
      <c r="B2071">
        <v>97634.304000000004</v>
      </c>
      <c r="C2071" s="12">
        <v>17</v>
      </c>
      <c r="D2071" s="12">
        <v>17.2</v>
      </c>
      <c r="E2071" s="12">
        <v>2</v>
      </c>
      <c r="F2071" s="12">
        <v>22.4</v>
      </c>
      <c r="G2071" s="12">
        <v>42.5</v>
      </c>
      <c r="H2071" s="12">
        <v>24.4</v>
      </c>
      <c r="I2071" s="12">
        <v>18.100000000000001</v>
      </c>
      <c r="J2071" s="12">
        <v>-0.110497237569061</v>
      </c>
      <c r="K2071" s="12">
        <v>2</v>
      </c>
      <c r="L2071" s="12">
        <v>0</v>
      </c>
      <c r="M2071" s="12">
        <v>2.7</v>
      </c>
      <c r="N2071" s="12">
        <v>0.65239999999999998</v>
      </c>
      <c r="O2071" s="12">
        <v>0.39481965625756499</v>
      </c>
      <c r="P2071" s="12">
        <v>92.703862660944196</v>
      </c>
      <c r="Q2071" s="12" t="s">
        <v>3715</v>
      </c>
      <c r="R2071" s="12" t="s">
        <v>3715</v>
      </c>
    </row>
    <row r="2072" spans="1:18" x14ac:dyDescent="0.2">
      <c r="A2072">
        <v>18064.332999999999</v>
      </c>
      <c r="B2072">
        <v>97682.168000000005</v>
      </c>
      <c r="C2072" s="12">
        <v>15.3</v>
      </c>
      <c r="D2072" s="12">
        <v>15.5</v>
      </c>
      <c r="E2072" s="12">
        <v>2</v>
      </c>
      <c r="F2072" s="12">
        <v>30.6</v>
      </c>
      <c r="G2072" s="12">
        <v>43</v>
      </c>
      <c r="H2072" s="12">
        <v>25.1</v>
      </c>
      <c r="I2072" s="12">
        <v>17.899999999999999</v>
      </c>
      <c r="J2072" s="12">
        <v>0.30726256983240202</v>
      </c>
      <c r="K2072" s="12">
        <v>1.92</v>
      </c>
      <c r="L2072" s="12">
        <v>1.4701378254211299</v>
      </c>
      <c r="M2072" s="12">
        <v>2.68</v>
      </c>
      <c r="N2072" s="12">
        <v>0.82295833333333401</v>
      </c>
      <c r="O2072" s="12">
        <v>0.45144110991748798</v>
      </c>
      <c r="P2072" s="12">
        <v>99.650245557186906</v>
      </c>
      <c r="Q2072" s="12" t="s">
        <v>3715</v>
      </c>
      <c r="R2072" s="12" t="s">
        <v>3715</v>
      </c>
    </row>
    <row r="2073" spans="1:18" x14ac:dyDescent="0.2">
      <c r="A2073">
        <v>18039.574000000001</v>
      </c>
      <c r="B2073">
        <v>97613.180999999997</v>
      </c>
      <c r="C2073" s="12">
        <v>9.4</v>
      </c>
      <c r="D2073" s="12">
        <v>9.8000000000000007</v>
      </c>
      <c r="E2073" s="12">
        <v>2</v>
      </c>
      <c r="F2073" s="12">
        <v>40.9</v>
      </c>
      <c r="G2073" s="12">
        <v>43.7</v>
      </c>
      <c r="H2073" s="12">
        <v>24.7</v>
      </c>
      <c r="I2073" s="12">
        <v>19.000000000000004</v>
      </c>
      <c r="J2073" s="12">
        <v>0.85263157894736796</v>
      </c>
      <c r="K2073" s="12">
        <v>1.74</v>
      </c>
      <c r="L2073" s="12">
        <v>1.23491838183109</v>
      </c>
      <c r="M2073" s="12">
        <v>2.68</v>
      </c>
      <c r="N2073" s="12">
        <v>1.1701839080459799</v>
      </c>
      <c r="O2073" s="12">
        <v>0.53920955901825196</v>
      </c>
      <c r="P2073" s="12">
        <v>93.670746321434905</v>
      </c>
      <c r="Q2073" s="12" t="s">
        <v>3715</v>
      </c>
      <c r="R2073" s="12" t="s">
        <v>3715</v>
      </c>
    </row>
    <row r="2074" spans="1:18" x14ac:dyDescent="0.2">
      <c r="A2074">
        <v>18031.823</v>
      </c>
      <c r="B2074">
        <v>97577.472999999998</v>
      </c>
      <c r="C2074" s="12">
        <v>15.3</v>
      </c>
      <c r="D2074" s="12">
        <v>15.5</v>
      </c>
      <c r="E2074" s="12">
        <v>2</v>
      </c>
      <c r="F2074" s="12">
        <v>30.4</v>
      </c>
      <c r="G2074" s="12">
        <v>43.3</v>
      </c>
      <c r="H2074" s="12">
        <v>26</v>
      </c>
      <c r="I2074" s="12">
        <v>17.299999999999997</v>
      </c>
      <c r="J2074" s="12">
        <v>0.25433526011560698</v>
      </c>
      <c r="K2074" s="12">
        <v>1.91</v>
      </c>
      <c r="L2074" s="12">
        <v>1.46472392638037</v>
      </c>
      <c r="M2074" s="12">
        <v>2.68</v>
      </c>
      <c r="N2074" s="12">
        <v>0.82969633507853402</v>
      </c>
      <c r="O2074" s="12">
        <v>0.45346122149986301</v>
      </c>
      <c r="P2074" s="12">
        <v>98.194961886011399</v>
      </c>
      <c r="Q2074" s="12" t="s">
        <v>3715</v>
      </c>
      <c r="R2074" s="12" t="s">
        <v>3715</v>
      </c>
    </row>
    <row r="2075" spans="1:18" x14ac:dyDescent="0.2">
      <c r="A2075">
        <v>18084.348000000002</v>
      </c>
      <c r="B2075">
        <v>97512.582999999999</v>
      </c>
      <c r="C2075" s="12">
        <v>13.3</v>
      </c>
      <c r="D2075" s="12">
        <v>13.5</v>
      </c>
      <c r="E2075" s="12">
        <v>2</v>
      </c>
      <c r="F2075" s="12">
        <v>24</v>
      </c>
      <c r="G2075" s="12">
        <v>40.9</v>
      </c>
      <c r="H2075" s="12">
        <v>23.8</v>
      </c>
      <c r="I2075" s="12">
        <v>17.099999999999998</v>
      </c>
      <c r="J2075" s="12">
        <v>1.1695906432748499E-2</v>
      </c>
      <c r="K2075" s="12">
        <v>1.98</v>
      </c>
      <c r="L2075" s="12">
        <v>1.5967741935483899</v>
      </c>
      <c r="M2075" s="12">
        <v>2.69</v>
      </c>
      <c r="N2075" s="12">
        <v>0.68464646464646495</v>
      </c>
      <c r="O2075" s="12">
        <v>0.40640364552104602</v>
      </c>
      <c r="P2075" s="12">
        <v>94.296842726468</v>
      </c>
      <c r="Q2075" s="12" t="s">
        <v>3715</v>
      </c>
      <c r="R2075" s="12" t="s">
        <v>3715</v>
      </c>
    </row>
    <row r="2076" spans="1:18" x14ac:dyDescent="0.2">
      <c r="A2076">
        <v>18104.957999999999</v>
      </c>
      <c r="B2076">
        <v>97709.349000000002</v>
      </c>
      <c r="C2076" s="12">
        <v>14.4</v>
      </c>
      <c r="D2076" s="12">
        <v>14.6</v>
      </c>
      <c r="E2076" s="12">
        <v>2</v>
      </c>
      <c r="F2076" s="12">
        <v>31.2</v>
      </c>
      <c r="G2076" s="12">
        <v>44.9</v>
      </c>
      <c r="H2076" s="12">
        <v>26.3</v>
      </c>
      <c r="I2076" s="12">
        <v>18.599999999999998</v>
      </c>
      <c r="J2076" s="12">
        <v>0.26344086021505397</v>
      </c>
      <c r="K2076" s="12">
        <v>1.92</v>
      </c>
      <c r="L2076" s="12">
        <v>1.9149552254812601</v>
      </c>
      <c r="M2076" s="12">
        <v>2.71</v>
      </c>
      <c r="N2076" s="12">
        <v>0.851833333333333</v>
      </c>
      <c r="O2076" s="12">
        <v>0.45999459994599901</v>
      </c>
      <c r="P2076" s="12">
        <v>99.258853453335902</v>
      </c>
      <c r="Q2076" s="12" t="s">
        <v>3715</v>
      </c>
      <c r="R2076" s="12" t="s">
        <v>3715</v>
      </c>
    </row>
    <row r="2077" spans="1:18" x14ac:dyDescent="0.2">
      <c r="A2077">
        <v>18196.555</v>
      </c>
      <c r="B2077">
        <v>97582.485000000001</v>
      </c>
      <c r="C2077" s="12">
        <v>14.3</v>
      </c>
      <c r="D2077" s="12">
        <v>14.5</v>
      </c>
      <c r="E2077" s="12">
        <v>2</v>
      </c>
      <c r="F2077" s="12">
        <v>24</v>
      </c>
      <c r="G2077" s="12">
        <v>43.9</v>
      </c>
      <c r="H2077" s="12">
        <v>25.7</v>
      </c>
      <c r="I2077" s="12">
        <v>18.2</v>
      </c>
      <c r="J2077" s="12">
        <v>-9.3406593406593394E-2</v>
      </c>
      <c r="K2077" s="12">
        <v>2.02</v>
      </c>
      <c r="L2077" s="12">
        <v>1.62903225806452</v>
      </c>
      <c r="M2077" s="12">
        <v>2.68</v>
      </c>
      <c r="N2077" s="12">
        <v>0.64514851485148506</v>
      </c>
      <c r="O2077" s="12">
        <v>0.39215214251323999</v>
      </c>
      <c r="P2077" s="12">
        <v>99.697974217311199</v>
      </c>
      <c r="Q2077" s="12" t="s">
        <v>3715</v>
      </c>
      <c r="R2077" s="12" t="s">
        <v>3715</v>
      </c>
    </row>
    <row r="2078" spans="1:18" x14ac:dyDescent="0.2">
      <c r="A2078">
        <v>18667.483</v>
      </c>
      <c r="B2078">
        <v>98466.301000000007</v>
      </c>
      <c r="C2078" s="12">
        <v>15</v>
      </c>
      <c r="D2078" s="12">
        <v>15.2</v>
      </c>
      <c r="E2078" s="12">
        <v>2</v>
      </c>
      <c r="F2078" s="12">
        <v>22.5</v>
      </c>
      <c r="G2078" s="12">
        <v>46.1</v>
      </c>
      <c r="H2078" s="12">
        <v>28.3</v>
      </c>
      <c r="I2078" s="12">
        <v>17.8</v>
      </c>
      <c r="J2078" s="12">
        <v>-0.325842696629214</v>
      </c>
      <c r="K2078" s="12">
        <v>1.99</v>
      </c>
      <c r="L2078" s="12">
        <v>1.6244897959183699</v>
      </c>
      <c r="M2078" s="12">
        <v>2.69</v>
      </c>
      <c r="N2078" s="12">
        <v>0.65590452261306598</v>
      </c>
      <c r="O2078" s="12">
        <v>0.39610044761398999</v>
      </c>
      <c r="P2078" s="12">
        <v>92.277149971269793</v>
      </c>
      <c r="Q2078" s="12" t="s">
        <v>3715</v>
      </c>
      <c r="R2078" s="12" t="s">
        <v>3715</v>
      </c>
    </row>
    <row r="2079" spans="1:18" x14ac:dyDescent="0.2">
      <c r="A2079">
        <v>18642.151000000002</v>
      </c>
      <c r="B2079">
        <v>98491.380999999994</v>
      </c>
      <c r="C2079" s="12">
        <v>15.8</v>
      </c>
      <c r="D2079" s="12">
        <v>16</v>
      </c>
      <c r="E2079" s="12">
        <v>2</v>
      </c>
      <c r="F2079" s="12">
        <v>24.7</v>
      </c>
      <c r="G2079" s="12">
        <v>42.3</v>
      </c>
      <c r="H2079" s="12">
        <v>24.5</v>
      </c>
      <c r="I2079" s="12">
        <v>17.799999999999997</v>
      </c>
      <c r="J2079" s="12">
        <v>1.12359550561797E-2</v>
      </c>
      <c r="K2079" s="12">
        <v>2.0299999999999998</v>
      </c>
      <c r="L2079" s="12">
        <v>1.62790697674419</v>
      </c>
      <c r="M2079" s="12">
        <v>2.69</v>
      </c>
      <c r="N2079" s="12">
        <v>0.65242857142857202</v>
      </c>
      <c r="O2079" s="12">
        <v>0.39483012016944802</v>
      </c>
      <c r="P2079" s="12">
        <v>100</v>
      </c>
      <c r="Q2079" s="12" t="s">
        <v>3715</v>
      </c>
      <c r="R2079" s="12" t="s">
        <v>3715</v>
      </c>
    </row>
    <row r="2080" spans="1:18" x14ac:dyDescent="0.2">
      <c r="A2080">
        <v>18617.602999999999</v>
      </c>
      <c r="B2080">
        <v>98541.065000000002</v>
      </c>
      <c r="C2080" s="12">
        <v>15.8</v>
      </c>
      <c r="D2080" s="12">
        <v>16</v>
      </c>
      <c r="E2080" s="12">
        <v>2</v>
      </c>
      <c r="F2080" s="12">
        <v>33.200000000000003</v>
      </c>
      <c r="G2080" s="12">
        <v>45.1</v>
      </c>
      <c r="H2080" s="12">
        <v>26.6</v>
      </c>
      <c r="I2080" s="12">
        <v>18.5</v>
      </c>
      <c r="J2080" s="12">
        <v>0.356756756756757</v>
      </c>
      <c r="K2080" s="12">
        <v>1.92</v>
      </c>
      <c r="L2080" s="12">
        <v>1.44144144144144</v>
      </c>
      <c r="M2080" s="12">
        <v>2.7</v>
      </c>
      <c r="N2080" s="12">
        <v>0.87312500000000004</v>
      </c>
      <c r="O2080" s="12">
        <v>0.46613279946613301</v>
      </c>
      <c r="P2080" s="12">
        <v>100</v>
      </c>
      <c r="Q2080" s="12" t="s">
        <v>3715</v>
      </c>
      <c r="R2080" s="12" t="s">
        <v>3715</v>
      </c>
    </row>
    <row r="2081" spans="1:18" x14ac:dyDescent="0.2">
      <c r="A2081">
        <v>18592.396000000001</v>
      </c>
      <c r="B2081">
        <v>98491.423999999999</v>
      </c>
      <c r="C2081" s="12">
        <v>15.2</v>
      </c>
      <c r="D2081" s="12">
        <v>15.4</v>
      </c>
      <c r="E2081" s="12">
        <v>2</v>
      </c>
      <c r="F2081" s="12">
        <v>28.2</v>
      </c>
      <c r="G2081" s="12">
        <v>40.5</v>
      </c>
      <c r="H2081" s="12">
        <v>23</v>
      </c>
      <c r="I2081" s="12">
        <v>17.5</v>
      </c>
      <c r="J2081" s="12">
        <v>0.29714285714285699</v>
      </c>
      <c r="K2081" s="12">
        <v>1.9</v>
      </c>
      <c r="L2081" s="12">
        <v>1.4820592823712899</v>
      </c>
      <c r="M2081" s="12">
        <v>2.68</v>
      </c>
      <c r="N2081" s="12">
        <v>0.80829473684210495</v>
      </c>
      <c r="O2081" s="12">
        <v>0.44699280508533801</v>
      </c>
      <c r="P2081" s="12">
        <v>93.5005469604626</v>
      </c>
      <c r="Q2081" s="12" t="s">
        <v>3715</v>
      </c>
      <c r="R2081" s="12" t="s">
        <v>3715</v>
      </c>
    </row>
    <row r="2082" spans="1:18" x14ac:dyDescent="0.2">
      <c r="A2082">
        <v>18567.485000000001</v>
      </c>
      <c r="B2082">
        <v>98541.308000000005</v>
      </c>
      <c r="C2082" s="12">
        <v>16.7</v>
      </c>
      <c r="D2082" s="12">
        <v>16.899999999999999</v>
      </c>
      <c r="E2082" s="12">
        <v>2</v>
      </c>
      <c r="F2082" s="12">
        <v>32.799999999999997</v>
      </c>
      <c r="G2082" s="12">
        <v>44.5</v>
      </c>
      <c r="H2082" s="12">
        <v>26</v>
      </c>
      <c r="I2082" s="12">
        <v>18.5</v>
      </c>
      <c r="J2082" s="12">
        <v>0.36756756756756698</v>
      </c>
      <c r="K2082" s="12">
        <v>1.89</v>
      </c>
      <c r="L2082" s="12">
        <v>1.4231927710843399</v>
      </c>
      <c r="M2082" s="12">
        <v>2.7</v>
      </c>
      <c r="N2082" s="12">
        <v>0.89714285714285702</v>
      </c>
      <c r="O2082" s="12">
        <v>0.47289156626506001</v>
      </c>
      <c r="P2082" s="12">
        <v>98.713375796178298</v>
      </c>
      <c r="Q2082" s="12" t="s">
        <v>3715</v>
      </c>
      <c r="R2082" s="12" t="s">
        <v>3715</v>
      </c>
    </row>
    <row r="2083" spans="1:18" x14ac:dyDescent="0.2">
      <c r="A2083">
        <v>19012.29</v>
      </c>
      <c r="B2083">
        <v>98113.25</v>
      </c>
      <c r="C2083" s="12">
        <v>13.2</v>
      </c>
      <c r="D2083" s="12">
        <v>13.4</v>
      </c>
      <c r="E2083" s="12">
        <v>2</v>
      </c>
      <c r="F2083" s="12">
        <v>31.6</v>
      </c>
      <c r="G2083" s="12">
        <v>45.6</v>
      </c>
      <c r="H2083" s="12">
        <v>27.2</v>
      </c>
      <c r="I2083" s="12">
        <v>18.400000000000002</v>
      </c>
      <c r="J2083" s="12">
        <v>0.23913043478260901</v>
      </c>
      <c r="K2083" s="12">
        <v>1.88</v>
      </c>
      <c r="L2083" s="12">
        <v>1.4285714285714299</v>
      </c>
      <c r="M2083" s="12">
        <v>2.68</v>
      </c>
      <c r="N2083" s="12">
        <v>0.876</v>
      </c>
      <c r="O2083" s="12">
        <v>0.46695095948827298</v>
      </c>
      <c r="P2083" s="12">
        <v>96.675799086758005</v>
      </c>
      <c r="Q2083" s="12" t="s">
        <v>3715</v>
      </c>
      <c r="R2083" s="12" t="s">
        <v>3715</v>
      </c>
    </row>
    <row r="2084" spans="1:18" x14ac:dyDescent="0.2">
      <c r="A2084">
        <v>18976.240000000002</v>
      </c>
      <c r="B2084">
        <v>98131.38</v>
      </c>
      <c r="C2084" s="12">
        <v>17.2</v>
      </c>
      <c r="D2084" s="12">
        <v>17.399999999999999</v>
      </c>
      <c r="E2084" s="12">
        <v>2</v>
      </c>
      <c r="F2084" s="12">
        <v>40.4</v>
      </c>
      <c r="G2084" s="12">
        <v>46.9</v>
      </c>
      <c r="H2084" s="12">
        <v>27</v>
      </c>
      <c r="I2084" s="12">
        <v>19.899999999999999</v>
      </c>
      <c r="J2084" s="12">
        <v>0.67336683417085397</v>
      </c>
      <c r="K2084" s="12">
        <v>1.71</v>
      </c>
      <c r="L2084" s="12">
        <v>1.2179487179487201</v>
      </c>
      <c r="M2084" s="12">
        <v>2.65</v>
      </c>
      <c r="N2084" s="12">
        <v>1.1757894736842101</v>
      </c>
      <c r="O2084" s="12">
        <v>0.54039671020803104</v>
      </c>
      <c r="P2084" s="12">
        <v>91.053715308863005</v>
      </c>
      <c r="Q2084" s="12" t="s">
        <v>3715</v>
      </c>
      <c r="R2084" s="12" t="s">
        <v>3715</v>
      </c>
    </row>
    <row r="2085" spans="1:18" x14ac:dyDescent="0.2">
      <c r="A2085">
        <v>18920.77</v>
      </c>
      <c r="B2085">
        <v>98113.25</v>
      </c>
      <c r="C2085" s="12">
        <v>18.399999999999999</v>
      </c>
      <c r="D2085" s="12">
        <v>18.600000000000001</v>
      </c>
      <c r="E2085" s="12">
        <v>2</v>
      </c>
      <c r="F2085" s="12">
        <v>27.1</v>
      </c>
      <c r="G2085" s="12">
        <v>42.8</v>
      </c>
      <c r="H2085" s="12">
        <v>24.1</v>
      </c>
      <c r="I2085" s="12">
        <v>18.699999999999996</v>
      </c>
      <c r="J2085" s="12">
        <v>0.16042780748663099</v>
      </c>
      <c r="K2085" s="12">
        <v>1.97</v>
      </c>
      <c r="L2085" s="12">
        <v>1.5499606608969301</v>
      </c>
      <c r="M2085" s="12">
        <v>2.67</v>
      </c>
      <c r="N2085" s="12">
        <v>0.72262436548223297</v>
      </c>
      <c r="O2085" s="12">
        <v>0.41949038917717901</v>
      </c>
      <c r="P2085" s="12">
        <v>100</v>
      </c>
      <c r="Q2085" s="12" t="s">
        <v>3715</v>
      </c>
      <c r="R2085" s="12" t="s">
        <v>3715</v>
      </c>
    </row>
    <row r="2086" spans="1:18" x14ac:dyDescent="0.2">
      <c r="A2086">
        <v>18902.8</v>
      </c>
      <c r="B2086">
        <v>98073.91</v>
      </c>
      <c r="C2086" s="12">
        <v>14.8</v>
      </c>
      <c r="D2086" s="12">
        <v>15</v>
      </c>
      <c r="E2086" s="12">
        <v>2</v>
      </c>
      <c r="F2086" s="12">
        <v>30.6</v>
      </c>
      <c r="G2086" s="12">
        <v>49.4</v>
      </c>
      <c r="H2086" s="12">
        <v>29</v>
      </c>
      <c r="I2086" s="12">
        <v>20.399999999999999</v>
      </c>
      <c r="J2086" s="12">
        <v>7.8431372549019704E-2</v>
      </c>
      <c r="K2086" s="12">
        <v>1.92</v>
      </c>
      <c r="L2086" s="12">
        <v>1.4701378254211299</v>
      </c>
      <c r="M2086" s="12">
        <v>2.68</v>
      </c>
      <c r="N2086" s="12">
        <v>0.82295833333333401</v>
      </c>
      <c r="O2086" s="12">
        <v>0.45144110991748798</v>
      </c>
      <c r="P2086" s="12">
        <v>99.650245557186906</v>
      </c>
      <c r="Q2086" s="12" t="s">
        <v>3715</v>
      </c>
      <c r="R2086" s="12" t="s">
        <v>3715</v>
      </c>
    </row>
    <row r="2087" spans="1:18" x14ac:dyDescent="0.2">
      <c r="A2087">
        <v>17564.482</v>
      </c>
      <c r="B2087">
        <v>105569.518</v>
      </c>
      <c r="C2087" s="12">
        <v>11</v>
      </c>
      <c r="D2087" s="12">
        <v>11.2</v>
      </c>
      <c r="E2087" s="12">
        <v>2</v>
      </c>
      <c r="F2087" s="12">
        <v>19</v>
      </c>
      <c r="G2087" s="12">
        <v>41.3</v>
      </c>
      <c r="H2087" s="12">
        <v>23.8</v>
      </c>
      <c r="I2087" s="12">
        <v>17.499999999999996</v>
      </c>
      <c r="J2087" s="12">
        <v>-0.27428571428571402</v>
      </c>
      <c r="K2087" s="12">
        <v>2</v>
      </c>
      <c r="L2087" s="12">
        <v>1.6806722689075599</v>
      </c>
      <c r="M2087" s="12">
        <v>2.69</v>
      </c>
      <c r="N2087" s="12">
        <v>0.60055000000000003</v>
      </c>
      <c r="O2087" s="12">
        <v>0.37521476992283898</v>
      </c>
      <c r="P2087" s="12">
        <v>85.105320123220395</v>
      </c>
      <c r="Q2087" s="12" t="s">
        <v>3715</v>
      </c>
      <c r="R2087" s="12" t="s">
        <v>3715</v>
      </c>
    </row>
    <row r="2088" spans="1:18" x14ac:dyDescent="0.2">
      <c r="A2088">
        <v>14175.9</v>
      </c>
      <c r="B2088">
        <v>102359.07</v>
      </c>
      <c r="C2088" s="12">
        <v>7.8</v>
      </c>
      <c r="D2088" s="12">
        <v>8.3000000000000007</v>
      </c>
      <c r="E2088" s="12">
        <v>2</v>
      </c>
      <c r="F2088" s="12">
        <v>42.9</v>
      </c>
      <c r="G2088" s="12">
        <v>51</v>
      </c>
      <c r="H2088" s="12">
        <v>29</v>
      </c>
      <c r="I2088" s="12">
        <v>22</v>
      </c>
      <c r="J2088" s="12">
        <v>0.63181818181818195</v>
      </c>
      <c r="K2088" s="12">
        <v>1.74</v>
      </c>
      <c r="L2088" s="12">
        <v>1.22</v>
      </c>
      <c r="M2088" s="12">
        <v>2.68</v>
      </c>
      <c r="N2088" s="12">
        <v>1.2010000000000001</v>
      </c>
      <c r="O2088" s="12">
        <v>0.54600000000000004</v>
      </c>
      <c r="P2088" s="12">
        <v>95.7</v>
      </c>
      <c r="Q2088" s="12" t="s">
        <v>3715</v>
      </c>
      <c r="R2088" s="12" t="s">
        <v>3715</v>
      </c>
    </row>
    <row r="2089" spans="1:18" x14ac:dyDescent="0.2">
      <c r="A2089">
        <v>16378.312</v>
      </c>
      <c r="B2089">
        <v>102634.431</v>
      </c>
      <c r="C2089" s="12">
        <v>19.8</v>
      </c>
      <c r="D2089" s="12">
        <v>20</v>
      </c>
      <c r="E2089" s="12">
        <v>2</v>
      </c>
      <c r="F2089" s="12">
        <v>21.7</v>
      </c>
      <c r="G2089" s="12">
        <v>47</v>
      </c>
      <c r="H2089" s="12">
        <v>28</v>
      </c>
      <c r="I2089" s="12">
        <v>19</v>
      </c>
      <c r="J2089" s="12">
        <v>-0.33157894736842097</v>
      </c>
      <c r="K2089" s="12">
        <v>1.9</v>
      </c>
      <c r="L2089" s="12">
        <v>1.56121610517666</v>
      </c>
      <c r="M2089" s="12">
        <v>2.67</v>
      </c>
      <c r="N2089" s="12">
        <v>0.71020526315789501</v>
      </c>
      <c r="O2089" s="12">
        <v>0.41527486697503202</v>
      </c>
      <c r="P2089" s="12">
        <v>81.580640141100801</v>
      </c>
      <c r="Q2089" s="12" t="s">
        <v>3715</v>
      </c>
      <c r="R2089" s="12" t="s">
        <v>3715</v>
      </c>
    </row>
    <row r="2090" spans="1:18" x14ac:dyDescent="0.2">
      <c r="A2090">
        <v>16378.312</v>
      </c>
      <c r="B2090">
        <v>102634.431</v>
      </c>
      <c r="C2090" s="12">
        <v>19.8</v>
      </c>
      <c r="D2090" s="12">
        <v>20</v>
      </c>
      <c r="E2090" s="12">
        <v>2</v>
      </c>
      <c r="F2090" s="12">
        <v>21.7</v>
      </c>
      <c r="G2090" s="12">
        <v>47</v>
      </c>
      <c r="H2090" s="12">
        <v>28</v>
      </c>
      <c r="I2090" s="12">
        <v>19</v>
      </c>
      <c r="J2090" s="12">
        <v>-0.33157894736842097</v>
      </c>
      <c r="K2090" s="12">
        <v>1.9</v>
      </c>
      <c r="L2090" s="12">
        <v>1.56121610517666</v>
      </c>
      <c r="M2090" s="12">
        <v>2.67</v>
      </c>
      <c r="N2090" s="12">
        <v>0.71020526315789501</v>
      </c>
      <c r="O2090" s="12">
        <v>0.41527486697503202</v>
      </c>
      <c r="P2090" s="12">
        <v>81.580640141100801</v>
      </c>
      <c r="Q2090" s="12" t="s">
        <v>3715</v>
      </c>
      <c r="R2090" s="12" t="s">
        <v>3715</v>
      </c>
    </row>
    <row r="2091" spans="1:18" x14ac:dyDescent="0.2">
      <c r="A2091">
        <v>16378.312</v>
      </c>
      <c r="B2091">
        <v>102634.431</v>
      </c>
      <c r="C2091" s="12">
        <v>19.8</v>
      </c>
      <c r="D2091" s="12">
        <v>20</v>
      </c>
      <c r="E2091" s="12">
        <v>2</v>
      </c>
      <c r="F2091" s="12">
        <v>21.7</v>
      </c>
      <c r="G2091" s="12">
        <v>47</v>
      </c>
      <c r="H2091" s="12">
        <v>28</v>
      </c>
      <c r="I2091" s="12">
        <v>19</v>
      </c>
      <c r="J2091" s="12">
        <v>-0.33157894736842097</v>
      </c>
      <c r="K2091" s="12">
        <v>1.9</v>
      </c>
      <c r="L2091" s="12">
        <v>1.56121610517666</v>
      </c>
      <c r="M2091" s="12">
        <v>2.67</v>
      </c>
      <c r="N2091" s="12">
        <v>0.71020526315789501</v>
      </c>
      <c r="O2091" s="12">
        <v>0.41527486697503202</v>
      </c>
      <c r="P2091" s="12">
        <v>81.580640141100801</v>
      </c>
      <c r="Q2091" s="12" t="s">
        <v>3715</v>
      </c>
      <c r="R2091" s="12" t="s">
        <v>3715</v>
      </c>
    </row>
    <row r="2092" spans="1:18" x14ac:dyDescent="0.2">
      <c r="A2092">
        <v>16359.498</v>
      </c>
      <c r="B2092">
        <v>102612.936</v>
      </c>
      <c r="C2092" s="12">
        <v>19.8</v>
      </c>
      <c r="D2092" s="12">
        <v>20</v>
      </c>
      <c r="E2092" s="12">
        <v>2</v>
      </c>
      <c r="F2092" s="12">
        <v>23.6</v>
      </c>
      <c r="G2092" s="12">
        <v>49</v>
      </c>
      <c r="H2092" s="12">
        <v>29</v>
      </c>
      <c r="I2092" s="12">
        <v>20</v>
      </c>
      <c r="J2092" s="12">
        <v>-0.27</v>
      </c>
      <c r="K2092" s="12">
        <v>1.93</v>
      </c>
      <c r="L2092" s="12">
        <v>1.56148867313916</v>
      </c>
      <c r="M2092" s="12">
        <v>2.69</v>
      </c>
      <c r="N2092" s="12">
        <v>0.72271502590673597</v>
      </c>
      <c r="O2092" s="12">
        <v>0.41952093935347301</v>
      </c>
      <c r="P2092" s="12">
        <v>87.840985345989495</v>
      </c>
      <c r="Q2092" s="12" t="s">
        <v>3715</v>
      </c>
      <c r="R2092" s="12" t="s">
        <v>3715</v>
      </c>
    </row>
    <row r="2093" spans="1:18" x14ac:dyDescent="0.2">
      <c r="A2093">
        <v>16359.498</v>
      </c>
      <c r="B2093">
        <v>102612.936</v>
      </c>
      <c r="C2093" s="12">
        <v>19.8</v>
      </c>
      <c r="D2093" s="12">
        <v>20</v>
      </c>
      <c r="E2093" s="12">
        <v>2</v>
      </c>
      <c r="F2093" s="12">
        <v>23.6</v>
      </c>
      <c r="G2093" s="12">
        <v>49</v>
      </c>
      <c r="H2093" s="12">
        <v>29</v>
      </c>
      <c r="I2093" s="12">
        <v>20</v>
      </c>
      <c r="J2093" s="12">
        <v>-0.27</v>
      </c>
      <c r="K2093" s="12">
        <v>1.93</v>
      </c>
      <c r="L2093" s="12">
        <v>1.56148867313916</v>
      </c>
      <c r="M2093" s="12">
        <v>2.69</v>
      </c>
      <c r="N2093" s="12">
        <v>0.72271502590673597</v>
      </c>
      <c r="O2093" s="12">
        <v>0.41952093935347301</v>
      </c>
      <c r="P2093" s="12">
        <v>87.840985345989495</v>
      </c>
      <c r="Q2093" s="12" t="s">
        <v>3715</v>
      </c>
      <c r="R2093" s="12" t="s">
        <v>3715</v>
      </c>
    </row>
    <row r="2094" spans="1:18" x14ac:dyDescent="0.2">
      <c r="A2094">
        <v>16359.498</v>
      </c>
      <c r="B2094">
        <v>102612.936</v>
      </c>
      <c r="C2094" s="12">
        <v>19.8</v>
      </c>
      <c r="D2094" s="12">
        <v>20</v>
      </c>
      <c r="E2094" s="12">
        <v>2</v>
      </c>
      <c r="F2094" s="12">
        <v>23.6</v>
      </c>
      <c r="G2094" s="12">
        <v>49</v>
      </c>
      <c r="H2094" s="12">
        <v>29</v>
      </c>
      <c r="I2094" s="12">
        <v>20</v>
      </c>
      <c r="J2094" s="12">
        <v>-0.27</v>
      </c>
      <c r="K2094" s="12">
        <v>1.93</v>
      </c>
      <c r="L2094" s="12">
        <v>1.56148867313916</v>
      </c>
      <c r="M2094" s="12">
        <v>2.69</v>
      </c>
      <c r="N2094" s="12">
        <v>0.72271502590673597</v>
      </c>
      <c r="O2094" s="12">
        <v>0.41952093935347301</v>
      </c>
      <c r="P2094" s="12">
        <v>87.840985345989495</v>
      </c>
      <c r="Q2094" s="12" t="s">
        <v>3715</v>
      </c>
      <c r="R2094" s="12" t="s">
        <v>3715</v>
      </c>
    </row>
    <row r="2095" spans="1:18" x14ac:dyDescent="0.2">
      <c r="A2095">
        <v>16322.403</v>
      </c>
      <c r="B2095">
        <v>102598.32399999999</v>
      </c>
      <c r="C2095" s="12">
        <v>12.8</v>
      </c>
      <c r="D2095" s="12">
        <v>13</v>
      </c>
      <c r="E2095" s="12">
        <v>2</v>
      </c>
      <c r="F2095" s="12">
        <v>17.8</v>
      </c>
      <c r="G2095" s="12">
        <v>43</v>
      </c>
      <c r="H2095" s="12">
        <v>25</v>
      </c>
      <c r="I2095" s="12">
        <v>18</v>
      </c>
      <c r="J2095" s="12">
        <v>-0.4</v>
      </c>
      <c r="K2095" s="12">
        <v>2.1</v>
      </c>
      <c r="L2095" s="12">
        <v>1.78268251273345</v>
      </c>
      <c r="M2095" s="12">
        <v>2.67</v>
      </c>
      <c r="N2095" s="12">
        <v>0.49774285714285699</v>
      </c>
      <c r="O2095" s="12">
        <v>0.33232864691631198</v>
      </c>
      <c r="P2095" s="12">
        <v>95.483037713104906</v>
      </c>
      <c r="Q2095" s="12" t="s">
        <v>3715</v>
      </c>
      <c r="R2095" s="12" t="s">
        <v>3715</v>
      </c>
    </row>
    <row r="2096" spans="1:18" x14ac:dyDescent="0.2">
      <c r="A2096">
        <v>16322.403</v>
      </c>
      <c r="B2096">
        <v>102598.32399999999</v>
      </c>
      <c r="C2096" s="12">
        <v>12.8</v>
      </c>
      <c r="D2096" s="12">
        <v>13</v>
      </c>
      <c r="E2096" s="12">
        <v>2</v>
      </c>
      <c r="F2096" s="12">
        <v>17.8</v>
      </c>
      <c r="G2096" s="12">
        <v>43</v>
      </c>
      <c r="H2096" s="12">
        <v>25</v>
      </c>
      <c r="I2096" s="12">
        <v>18</v>
      </c>
      <c r="J2096" s="12">
        <v>-0.4</v>
      </c>
      <c r="K2096" s="12">
        <v>2.1</v>
      </c>
      <c r="L2096" s="12">
        <v>1.78268251273345</v>
      </c>
      <c r="M2096" s="12">
        <v>2.67</v>
      </c>
      <c r="N2096" s="12">
        <v>0.49774285714285699</v>
      </c>
      <c r="O2096" s="12">
        <v>0.33232864691631198</v>
      </c>
      <c r="P2096" s="12">
        <v>95.483037713104906</v>
      </c>
      <c r="Q2096" s="12" t="s">
        <v>3715</v>
      </c>
      <c r="R2096" s="12" t="s">
        <v>3715</v>
      </c>
    </row>
    <row r="2097" spans="1:18" x14ac:dyDescent="0.2">
      <c r="A2097">
        <v>16322.403</v>
      </c>
      <c r="B2097">
        <v>102598.32399999999</v>
      </c>
      <c r="C2097" s="12">
        <v>12.8</v>
      </c>
      <c r="D2097" s="12">
        <v>13</v>
      </c>
      <c r="E2097" s="12">
        <v>2</v>
      </c>
      <c r="F2097" s="12">
        <v>17.8</v>
      </c>
      <c r="G2097" s="12">
        <v>43</v>
      </c>
      <c r="H2097" s="12">
        <v>25</v>
      </c>
      <c r="I2097" s="12">
        <v>18</v>
      </c>
      <c r="J2097" s="12">
        <v>-0.4</v>
      </c>
      <c r="K2097" s="12">
        <v>2.1</v>
      </c>
      <c r="L2097" s="12">
        <v>1.78268251273345</v>
      </c>
      <c r="M2097" s="12">
        <v>2.67</v>
      </c>
      <c r="N2097" s="12">
        <v>0.49774285714285699</v>
      </c>
      <c r="O2097" s="12">
        <v>0.33232864691631198</v>
      </c>
      <c r="P2097" s="12">
        <v>95.483037713104906</v>
      </c>
      <c r="Q2097" s="12" t="s">
        <v>3715</v>
      </c>
      <c r="R2097" s="12" t="s">
        <v>3715</v>
      </c>
    </row>
    <row r="2098" spans="1:18" x14ac:dyDescent="0.2">
      <c r="A2098">
        <v>16322.403</v>
      </c>
      <c r="B2098">
        <v>102598.32399999999</v>
      </c>
      <c r="C2098" s="12">
        <v>22</v>
      </c>
      <c r="D2098" s="12">
        <v>22.2</v>
      </c>
      <c r="E2098" s="12">
        <v>2</v>
      </c>
      <c r="F2098" s="12">
        <v>27.2</v>
      </c>
      <c r="G2098" s="12">
        <v>46</v>
      </c>
      <c r="H2098" s="12">
        <v>27</v>
      </c>
      <c r="I2098" s="12">
        <v>19</v>
      </c>
      <c r="J2098" s="12">
        <v>1.0526315789473601E-2</v>
      </c>
      <c r="K2098" s="12">
        <v>1.92</v>
      </c>
      <c r="L2098" s="12">
        <v>1.5094339622641499</v>
      </c>
      <c r="M2098" s="12">
        <v>2.67</v>
      </c>
      <c r="N2098" s="12">
        <v>0.76887499999999998</v>
      </c>
      <c r="O2098" s="12">
        <v>0.43466892799095502</v>
      </c>
      <c r="P2098" s="12">
        <v>94.454885384490296</v>
      </c>
      <c r="Q2098" s="12" t="s">
        <v>3715</v>
      </c>
      <c r="R2098" s="12" t="s">
        <v>3715</v>
      </c>
    </row>
    <row r="2099" spans="1:18" x14ac:dyDescent="0.2">
      <c r="A2099">
        <v>16322.403</v>
      </c>
      <c r="B2099">
        <v>102598.32399999999</v>
      </c>
      <c r="C2099" s="12">
        <v>22</v>
      </c>
      <c r="D2099" s="12">
        <v>22.2</v>
      </c>
      <c r="E2099" s="12">
        <v>2</v>
      </c>
      <c r="F2099" s="12">
        <v>27.2</v>
      </c>
      <c r="G2099" s="12">
        <v>46</v>
      </c>
      <c r="H2099" s="12">
        <v>27</v>
      </c>
      <c r="I2099" s="12">
        <v>19</v>
      </c>
      <c r="J2099" s="12">
        <v>1.0526315789473601E-2</v>
      </c>
      <c r="K2099" s="12">
        <v>1.92</v>
      </c>
      <c r="L2099" s="12">
        <v>1.5094339622641499</v>
      </c>
      <c r="M2099" s="12">
        <v>2.67</v>
      </c>
      <c r="N2099" s="12">
        <v>0.76887499999999998</v>
      </c>
      <c r="O2099" s="12">
        <v>0.43466892799095502</v>
      </c>
      <c r="P2099" s="12">
        <v>94.454885384490296</v>
      </c>
      <c r="Q2099" s="12" t="s">
        <v>3715</v>
      </c>
      <c r="R2099" s="12" t="s">
        <v>3715</v>
      </c>
    </row>
    <row r="2100" spans="1:18" x14ac:dyDescent="0.2">
      <c r="A2100">
        <v>16322.403</v>
      </c>
      <c r="B2100">
        <v>102598.32399999999</v>
      </c>
      <c r="C2100" s="12">
        <v>22</v>
      </c>
      <c r="D2100" s="12">
        <v>22.2</v>
      </c>
      <c r="E2100" s="12">
        <v>2</v>
      </c>
      <c r="F2100" s="12">
        <v>27.2</v>
      </c>
      <c r="G2100" s="12">
        <v>46</v>
      </c>
      <c r="H2100" s="12">
        <v>27</v>
      </c>
      <c r="I2100" s="12">
        <v>19</v>
      </c>
      <c r="J2100" s="12">
        <v>1.0526315789473601E-2</v>
      </c>
      <c r="K2100" s="12">
        <v>1.92</v>
      </c>
      <c r="L2100" s="12">
        <v>1.5094339622641499</v>
      </c>
      <c r="M2100" s="12">
        <v>2.67</v>
      </c>
      <c r="N2100" s="12">
        <v>0.76887499999999998</v>
      </c>
      <c r="O2100" s="12">
        <v>0.43466892799095502</v>
      </c>
      <c r="P2100" s="12">
        <v>94.454885384490296</v>
      </c>
      <c r="Q2100" s="12" t="s">
        <v>3715</v>
      </c>
      <c r="R2100" s="12" t="s">
        <v>3715</v>
      </c>
    </row>
    <row r="2101" spans="1:18" x14ac:dyDescent="0.2">
      <c r="A2101">
        <v>16358.225</v>
      </c>
      <c r="B2101">
        <v>102640.077</v>
      </c>
      <c r="C2101" s="12">
        <v>23</v>
      </c>
      <c r="D2101" s="12">
        <v>23.2</v>
      </c>
      <c r="E2101" s="12">
        <v>2</v>
      </c>
      <c r="F2101" s="12">
        <v>34</v>
      </c>
      <c r="G2101" s="12">
        <v>52</v>
      </c>
      <c r="H2101" s="12">
        <v>30</v>
      </c>
      <c r="I2101" s="12">
        <v>22</v>
      </c>
      <c r="J2101" s="12">
        <v>0.18181818181818199</v>
      </c>
      <c r="K2101" s="12">
        <v>1.8</v>
      </c>
      <c r="L2101" s="12">
        <v>1.3432835820895499</v>
      </c>
      <c r="M2101" s="12">
        <v>2.67</v>
      </c>
      <c r="N2101" s="12">
        <v>0.98766666666666703</v>
      </c>
      <c r="O2101" s="12">
        <v>0.49689753479792098</v>
      </c>
      <c r="P2101" s="12">
        <v>91.913601079986506</v>
      </c>
      <c r="Q2101" s="12" t="s">
        <v>3715</v>
      </c>
      <c r="R2101" s="12" t="s">
        <v>3715</v>
      </c>
    </row>
    <row r="2102" spans="1:18" x14ac:dyDescent="0.2">
      <c r="A2102">
        <v>16358.225</v>
      </c>
      <c r="B2102">
        <v>102640.077</v>
      </c>
      <c r="C2102" s="12">
        <v>23</v>
      </c>
      <c r="D2102" s="12">
        <v>23.2</v>
      </c>
      <c r="E2102" s="12">
        <v>2</v>
      </c>
      <c r="F2102" s="12">
        <v>34</v>
      </c>
      <c r="G2102" s="12">
        <v>52</v>
      </c>
      <c r="H2102" s="12">
        <v>30</v>
      </c>
      <c r="I2102" s="12">
        <v>22</v>
      </c>
      <c r="J2102" s="12">
        <v>0.18181818181818199</v>
      </c>
      <c r="K2102" s="12">
        <v>1.8</v>
      </c>
      <c r="L2102" s="12">
        <v>1.3432835820895499</v>
      </c>
      <c r="M2102" s="12">
        <v>2.67</v>
      </c>
      <c r="N2102" s="12">
        <v>0.98766666666666703</v>
      </c>
      <c r="O2102" s="12">
        <v>0.49689753479792098</v>
      </c>
      <c r="P2102" s="12">
        <v>91.913601079986506</v>
      </c>
      <c r="Q2102" s="12" t="s">
        <v>3715</v>
      </c>
      <c r="R2102" s="12" t="s">
        <v>3715</v>
      </c>
    </row>
    <row r="2103" spans="1:18" x14ac:dyDescent="0.2">
      <c r="A2103">
        <v>16358.225</v>
      </c>
      <c r="B2103">
        <v>102640.077</v>
      </c>
      <c r="C2103" s="12">
        <v>23</v>
      </c>
      <c r="D2103" s="12">
        <v>23.2</v>
      </c>
      <c r="E2103" s="12">
        <v>2</v>
      </c>
      <c r="F2103" s="12">
        <v>34</v>
      </c>
      <c r="G2103" s="12">
        <v>52</v>
      </c>
      <c r="H2103" s="12">
        <v>30</v>
      </c>
      <c r="I2103" s="12">
        <v>22</v>
      </c>
      <c r="J2103" s="12">
        <v>0.18181818181818199</v>
      </c>
      <c r="K2103" s="12">
        <v>1.8</v>
      </c>
      <c r="L2103" s="12">
        <v>1.3432835820895499</v>
      </c>
      <c r="M2103" s="12">
        <v>2.67</v>
      </c>
      <c r="N2103" s="12">
        <v>0.98766666666666703</v>
      </c>
      <c r="O2103" s="12">
        <v>0.49689753479792098</v>
      </c>
      <c r="P2103" s="12">
        <v>91.913601079986506</v>
      </c>
      <c r="Q2103" s="12" t="s">
        <v>3715</v>
      </c>
      <c r="R2103" s="12" t="s">
        <v>3715</v>
      </c>
    </row>
    <row r="2104" spans="1:18" x14ac:dyDescent="0.2">
      <c r="A2104">
        <v>18217.34</v>
      </c>
      <c r="B2104">
        <v>97443.66</v>
      </c>
      <c r="C2104" s="12">
        <v>15.3</v>
      </c>
      <c r="D2104" s="12">
        <v>15.5</v>
      </c>
      <c r="E2104" s="12">
        <v>2</v>
      </c>
      <c r="F2104" s="12">
        <v>28.7</v>
      </c>
      <c r="G2104" s="12">
        <v>50</v>
      </c>
      <c r="H2104" s="12">
        <v>30</v>
      </c>
      <c r="I2104" s="12">
        <v>20</v>
      </c>
      <c r="J2104" s="12">
        <v>-6.5000000000000002E-2</v>
      </c>
      <c r="K2104" s="12">
        <v>1.97</v>
      </c>
      <c r="L2104" s="12">
        <v>1.5306915306915301</v>
      </c>
      <c r="M2104" s="12">
        <v>2.71</v>
      </c>
      <c r="N2104" s="12">
        <v>0.77044162436548203</v>
      </c>
      <c r="O2104" s="12">
        <v>0.43516917686659401</v>
      </c>
      <c r="P2104" s="12">
        <v>100.951191550762</v>
      </c>
      <c r="Q2104" s="12" t="s">
        <v>3715</v>
      </c>
      <c r="R2104" s="12" t="s">
        <v>3715</v>
      </c>
    </row>
    <row r="2105" spans="1:18" x14ac:dyDescent="0.2">
      <c r="A2105">
        <v>18212.400000000001</v>
      </c>
      <c r="B2105">
        <v>97471.75</v>
      </c>
      <c r="C2105" s="12">
        <v>18.5</v>
      </c>
      <c r="D2105" s="12">
        <v>18.7</v>
      </c>
      <c r="E2105" s="12">
        <v>2</v>
      </c>
      <c r="F2105" s="12">
        <v>23.1</v>
      </c>
      <c r="G2105" s="12">
        <v>32</v>
      </c>
      <c r="H2105" s="12">
        <v>19</v>
      </c>
      <c r="I2105" s="12">
        <v>13</v>
      </c>
      <c r="J2105" s="12">
        <v>0.31538461538461499</v>
      </c>
      <c r="K2105" s="12">
        <v>2.02</v>
      </c>
      <c r="L2105" s="12">
        <v>1.6409423233143801</v>
      </c>
      <c r="M2105" s="12">
        <v>2.69</v>
      </c>
      <c r="N2105" s="12">
        <v>0.63930198019801998</v>
      </c>
      <c r="O2105" s="12">
        <v>0.38998426642588202</v>
      </c>
      <c r="P2105" s="12">
        <v>97.198197291290796</v>
      </c>
      <c r="Q2105" s="12" t="s">
        <v>3715</v>
      </c>
      <c r="R2105" s="12" t="s">
        <v>3715</v>
      </c>
    </row>
    <row r="2106" spans="1:18" x14ac:dyDescent="0.2">
      <c r="A2106">
        <v>18708.22</v>
      </c>
      <c r="B2106">
        <v>97563.04</v>
      </c>
      <c r="C2106" s="12">
        <v>8</v>
      </c>
      <c r="D2106" s="12">
        <v>8.1999999999999993</v>
      </c>
      <c r="E2106" s="12">
        <v>2</v>
      </c>
      <c r="F2106" s="12">
        <v>36.799999999999997</v>
      </c>
      <c r="G2106" s="12">
        <v>48</v>
      </c>
      <c r="H2106" s="12">
        <v>29</v>
      </c>
      <c r="I2106" s="12">
        <v>19</v>
      </c>
      <c r="J2106" s="12">
        <v>0.41052631578947402</v>
      </c>
      <c r="K2106" s="12">
        <v>1.84</v>
      </c>
      <c r="L2106" s="12">
        <v>1.3450292397660799</v>
      </c>
      <c r="M2106" s="12">
        <v>2.69</v>
      </c>
      <c r="N2106" s="12">
        <v>0.99995652173912997</v>
      </c>
      <c r="O2106" s="12">
        <v>0.49998913019848301</v>
      </c>
      <c r="P2106" s="12">
        <v>98.996304187138605</v>
      </c>
      <c r="Q2106" s="12" t="s">
        <v>3715</v>
      </c>
      <c r="R2106" s="12" t="s">
        <v>3715</v>
      </c>
    </row>
    <row r="2107" spans="1:18" x14ac:dyDescent="0.2">
      <c r="A2107">
        <v>19866.61</v>
      </c>
      <c r="B2107">
        <v>98269.86</v>
      </c>
      <c r="C2107" s="12">
        <v>12.8</v>
      </c>
      <c r="D2107" s="12">
        <v>13</v>
      </c>
      <c r="E2107" s="12">
        <v>2</v>
      </c>
      <c r="F2107" s="12">
        <v>24.8</v>
      </c>
      <c r="G2107" s="12">
        <v>46</v>
      </c>
      <c r="H2107" s="12">
        <v>27</v>
      </c>
      <c r="I2107" s="12">
        <v>19</v>
      </c>
      <c r="J2107" s="12">
        <v>-0.11578947368421</v>
      </c>
      <c r="K2107" s="12">
        <v>1.93</v>
      </c>
      <c r="L2107" s="12">
        <v>1.5464743589743599</v>
      </c>
      <c r="M2107" s="12">
        <v>2.68</v>
      </c>
      <c r="N2107" s="12">
        <v>0.732974093264249</v>
      </c>
      <c r="O2107" s="12">
        <v>0.42295732874091102</v>
      </c>
      <c r="P2107" s="12">
        <v>90.677147542837801</v>
      </c>
      <c r="Q2107" s="12" t="s">
        <v>3715</v>
      </c>
      <c r="R2107" s="12" t="s">
        <v>3715</v>
      </c>
    </row>
    <row r="2108" spans="1:18" x14ac:dyDescent="0.2">
      <c r="A2108">
        <v>19842.52</v>
      </c>
      <c r="B2108">
        <v>98287.679999999993</v>
      </c>
      <c r="C2108" s="12">
        <v>17.8</v>
      </c>
      <c r="D2108" s="12">
        <v>18</v>
      </c>
      <c r="E2108" s="12">
        <v>2</v>
      </c>
      <c r="F2108" s="12">
        <v>25.3</v>
      </c>
      <c r="G2108" s="12">
        <v>41.3</v>
      </c>
      <c r="H2108" s="12">
        <v>27.1</v>
      </c>
      <c r="I2108" s="12">
        <v>14.199999999999996</v>
      </c>
      <c r="J2108" s="12">
        <v>-0.12676056338028199</v>
      </c>
      <c r="K2108" s="12">
        <v>1.82</v>
      </c>
      <c r="L2108" s="12">
        <v>1.4525139664804501</v>
      </c>
      <c r="M2108" s="12">
        <v>2.67</v>
      </c>
      <c r="N2108" s="12">
        <v>0.83819230769230801</v>
      </c>
      <c r="O2108" s="12">
        <v>0.45598727847174297</v>
      </c>
      <c r="P2108" s="12">
        <v>80.591290781443604</v>
      </c>
      <c r="Q2108" s="12" t="s">
        <v>3715</v>
      </c>
      <c r="R2108" s="12" t="s">
        <v>3715</v>
      </c>
    </row>
    <row r="2109" spans="1:18" x14ac:dyDescent="0.2">
      <c r="A2109">
        <v>19860.18</v>
      </c>
      <c r="B2109">
        <v>98318.8</v>
      </c>
      <c r="C2109" s="12">
        <v>11.5</v>
      </c>
      <c r="D2109" s="12">
        <v>11.7</v>
      </c>
      <c r="E2109" s="12">
        <v>2</v>
      </c>
      <c r="F2109" s="12">
        <v>23.1</v>
      </c>
      <c r="G2109" s="12">
        <v>47</v>
      </c>
      <c r="H2109" s="12">
        <v>31</v>
      </c>
      <c r="I2109" s="12">
        <v>16</v>
      </c>
      <c r="J2109" s="12">
        <v>-0.49375000000000002</v>
      </c>
      <c r="K2109" s="12">
        <v>2.04</v>
      </c>
      <c r="L2109" s="12">
        <v>1.6571892770105601</v>
      </c>
      <c r="M2109" s="12">
        <v>2.68</v>
      </c>
      <c r="N2109" s="12">
        <v>0.61719607843137303</v>
      </c>
      <c r="O2109" s="12">
        <v>0.38164579216023897</v>
      </c>
      <c r="P2109" s="12">
        <v>100.305238745751</v>
      </c>
      <c r="Q2109" s="12" t="s">
        <v>3715</v>
      </c>
      <c r="R2109" s="12" t="s">
        <v>3715</v>
      </c>
    </row>
    <row r="2110" spans="1:18" x14ac:dyDescent="0.2">
      <c r="A2110">
        <v>19456.095000000001</v>
      </c>
      <c r="B2110">
        <v>98205.198000000004</v>
      </c>
      <c r="C2110" s="12">
        <v>12.5</v>
      </c>
      <c r="D2110" s="12">
        <v>12.7</v>
      </c>
      <c r="E2110" s="12">
        <v>2</v>
      </c>
      <c r="F2110" s="12">
        <v>31.1</v>
      </c>
      <c r="G2110" s="12">
        <v>45</v>
      </c>
      <c r="H2110" s="12">
        <v>26</v>
      </c>
      <c r="I2110" s="12">
        <v>19</v>
      </c>
      <c r="J2110" s="12">
        <v>0.268421052631579</v>
      </c>
      <c r="K2110" s="12">
        <v>1.94</v>
      </c>
      <c r="L2110" s="12">
        <v>1.47978642257818</v>
      </c>
      <c r="M2110" s="12">
        <v>2.7</v>
      </c>
      <c r="N2110" s="12">
        <v>0.82458762886597903</v>
      </c>
      <c r="O2110" s="12">
        <v>0.45193095460067201</v>
      </c>
      <c r="P2110" s="12">
        <v>100</v>
      </c>
      <c r="Q2110" s="12" t="s">
        <v>3715</v>
      </c>
      <c r="R2110" s="12" t="s">
        <v>3715</v>
      </c>
    </row>
    <row r="2111" spans="1:18" x14ac:dyDescent="0.2">
      <c r="A2111">
        <v>18936.925999999999</v>
      </c>
      <c r="B2111">
        <v>98149.161999999997</v>
      </c>
      <c r="C2111" s="12">
        <v>12.9</v>
      </c>
      <c r="D2111" s="12">
        <v>13.3</v>
      </c>
      <c r="E2111" s="12">
        <v>2</v>
      </c>
      <c r="F2111" s="12">
        <v>36.200000000000003</v>
      </c>
      <c r="G2111" s="12">
        <v>52</v>
      </c>
      <c r="H2111" s="12">
        <v>30</v>
      </c>
      <c r="I2111" s="12">
        <v>22</v>
      </c>
      <c r="J2111" s="12">
        <v>0.28181818181818202</v>
      </c>
      <c r="K2111" s="12">
        <v>1.9</v>
      </c>
      <c r="L2111" s="12">
        <v>1.39500734214391</v>
      </c>
      <c r="M2111" s="12">
        <v>2.7</v>
      </c>
      <c r="N2111" s="12">
        <v>0.93547368421052701</v>
      </c>
      <c r="O2111" s="12">
        <v>0.48333061402077598</v>
      </c>
      <c r="P2111" s="12">
        <v>100</v>
      </c>
      <c r="Q2111" s="12" t="s">
        <v>3715</v>
      </c>
      <c r="R2111" s="12" t="s">
        <v>3715</v>
      </c>
    </row>
    <row r="2112" spans="1:18" x14ac:dyDescent="0.2">
      <c r="A2112">
        <v>19356.683000000001</v>
      </c>
      <c r="B2112">
        <v>98043.504000000001</v>
      </c>
      <c r="C2112" s="12">
        <v>13</v>
      </c>
      <c r="D2112" s="12">
        <v>13.2</v>
      </c>
      <c r="E2112" s="12">
        <v>2</v>
      </c>
      <c r="F2112" s="12">
        <v>33.299999999999997</v>
      </c>
      <c r="G2112" s="12">
        <v>50</v>
      </c>
      <c r="H2112" s="12">
        <v>29</v>
      </c>
      <c r="I2112" s="12">
        <v>21</v>
      </c>
      <c r="J2112" s="12">
        <v>0.20476190476190501</v>
      </c>
      <c r="K2112" s="12">
        <v>1.92</v>
      </c>
      <c r="L2112" s="12">
        <v>1.44036009002251</v>
      </c>
      <c r="M2112" s="12">
        <v>2.7</v>
      </c>
      <c r="N2112" s="12">
        <v>0.87453124999999998</v>
      </c>
      <c r="O2112" s="12">
        <v>0.46653329999166498</v>
      </c>
      <c r="P2112" s="12">
        <v>100</v>
      </c>
      <c r="Q2112" s="12" t="s">
        <v>3715</v>
      </c>
      <c r="R2112" s="12" t="s">
        <v>3715</v>
      </c>
    </row>
    <row r="2113" spans="1:18" x14ac:dyDescent="0.2">
      <c r="A2113">
        <v>14835.67</v>
      </c>
      <c r="B2113">
        <v>102835.73</v>
      </c>
      <c r="C2113" s="12">
        <v>22.3</v>
      </c>
      <c r="D2113" s="12">
        <v>22.5</v>
      </c>
      <c r="E2113" s="12">
        <v>2</v>
      </c>
      <c r="F2113" s="12">
        <v>23.6</v>
      </c>
      <c r="G2113" s="12">
        <v>48.2</v>
      </c>
      <c r="H2113" s="12">
        <v>29.7</v>
      </c>
      <c r="I2113" s="12">
        <v>18.500000000000004</v>
      </c>
      <c r="J2113" s="12">
        <v>-0.32972972972973003</v>
      </c>
      <c r="K2113" s="12">
        <v>1.82</v>
      </c>
      <c r="L2113" s="12">
        <v>1.4724919093851101</v>
      </c>
      <c r="M2113" s="12">
        <v>2.68</v>
      </c>
      <c r="N2113" s="12">
        <v>0.82004395604395597</v>
      </c>
      <c r="O2113" s="12">
        <v>0.450562720378689</v>
      </c>
      <c r="P2113" s="12">
        <v>77.127572898799301</v>
      </c>
      <c r="Q2113" s="12" t="s">
        <v>3715</v>
      </c>
      <c r="R2113" s="12" t="s">
        <v>3715</v>
      </c>
    </row>
    <row r="2114" spans="1:18" x14ac:dyDescent="0.2">
      <c r="A2114">
        <v>14767.14</v>
      </c>
      <c r="B2114">
        <v>102858.67</v>
      </c>
      <c r="C2114" s="12">
        <v>22.4</v>
      </c>
      <c r="D2114" s="12">
        <v>22.6</v>
      </c>
      <c r="E2114" s="12">
        <v>2</v>
      </c>
      <c r="F2114" s="12">
        <v>29.9</v>
      </c>
      <c r="G2114" s="12">
        <v>47.5</v>
      </c>
      <c r="H2114" s="12">
        <v>29.5</v>
      </c>
      <c r="I2114" s="12">
        <v>18</v>
      </c>
      <c r="J2114" s="12">
        <v>2.2222222222222102E-2</v>
      </c>
      <c r="K2114" s="12">
        <v>1.86</v>
      </c>
      <c r="L2114" s="12">
        <v>1.43187066974596</v>
      </c>
      <c r="M2114" s="12">
        <v>2.68</v>
      </c>
      <c r="N2114" s="12">
        <v>0.871677419354839</v>
      </c>
      <c r="O2114" s="12">
        <v>0.46571989934852298</v>
      </c>
      <c r="P2114" s="12">
        <v>91.928502701502495</v>
      </c>
      <c r="Q2114" s="12" t="s">
        <v>3715</v>
      </c>
      <c r="R2114" s="12" t="s">
        <v>3715</v>
      </c>
    </row>
    <row r="2115" spans="1:18" x14ac:dyDescent="0.2">
      <c r="A2115">
        <v>14727.12</v>
      </c>
      <c r="B2115">
        <v>102820.39</v>
      </c>
      <c r="C2115" s="12">
        <v>16.899999999999999</v>
      </c>
      <c r="D2115" s="12">
        <v>17.100000000000001</v>
      </c>
      <c r="E2115" s="12">
        <v>2</v>
      </c>
      <c r="F2115" s="12">
        <v>33.1</v>
      </c>
      <c r="G2115" s="12">
        <v>52.9</v>
      </c>
      <c r="H2115" s="12">
        <v>30.5</v>
      </c>
      <c r="I2115" s="12">
        <v>22.4</v>
      </c>
      <c r="J2115" s="12">
        <v>0.11607142857142901</v>
      </c>
      <c r="K2115" s="12">
        <v>1.9</v>
      </c>
      <c r="L2115" s="12">
        <v>1.4274981217130001</v>
      </c>
      <c r="M2115" s="12">
        <v>2.7</v>
      </c>
      <c r="N2115" s="12">
        <v>0.891421052631579</v>
      </c>
      <c r="O2115" s="12">
        <v>0.471296991958149</v>
      </c>
      <c r="P2115" s="12">
        <v>100</v>
      </c>
      <c r="Q2115" s="12" t="s">
        <v>3715</v>
      </c>
      <c r="R2115" s="12" t="s">
        <v>3715</v>
      </c>
    </row>
    <row r="2116" spans="1:18" x14ac:dyDescent="0.2">
      <c r="A2116">
        <v>14721.45</v>
      </c>
      <c r="B2116">
        <v>102868.05</v>
      </c>
      <c r="C2116" s="12">
        <v>21.8</v>
      </c>
      <c r="D2116" s="12">
        <v>22</v>
      </c>
      <c r="E2116" s="12">
        <v>2</v>
      </c>
      <c r="F2116" s="12">
        <v>19.8</v>
      </c>
      <c r="G2116" s="12">
        <v>46.6</v>
      </c>
      <c r="H2116" s="12">
        <v>28.5</v>
      </c>
      <c r="I2116" s="12">
        <v>18.100000000000001</v>
      </c>
      <c r="J2116" s="12">
        <v>-0.48066298342541403</v>
      </c>
      <c r="K2116" s="12">
        <v>1.87</v>
      </c>
      <c r="L2116" s="12">
        <v>1.5609348914858101</v>
      </c>
      <c r="M2116" s="12">
        <v>2.67</v>
      </c>
      <c r="N2116" s="12">
        <v>0.71051336898395701</v>
      </c>
      <c r="O2116" s="12">
        <v>0.415380190454753</v>
      </c>
      <c r="P2116" s="12">
        <v>74.405355771980794</v>
      </c>
      <c r="Q2116" s="12" t="s">
        <v>3715</v>
      </c>
      <c r="R2116" s="12" t="s">
        <v>3715</v>
      </c>
    </row>
    <row r="2117" spans="1:18" x14ac:dyDescent="0.2">
      <c r="A2117">
        <v>14697.82</v>
      </c>
      <c r="B2117">
        <v>102844.46</v>
      </c>
      <c r="C2117" s="12">
        <v>9.6</v>
      </c>
      <c r="D2117" s="12">
        <v>10</v>
      </c>
      <c r="E2117" s="12">
        <v>2</v>
      </c>
      <c r="F2117" s="12">
        <v>37.299999999999997</v>
      </c>
      <c r="G2117" s="12">
        <v>42.1</v>
      </c>
      <c r="H2117" s="12">
        <v>24.1</v>
      </c>
      <c r="I2117" s="12">
        <v>18</v>
      </c>
      <c r="J2117" s="12">
        <v>0.73333333333333295</v>
      </c>
      <c r="K2117" s="12">
        <v>1.83</v>
      </c>
      <c r="L2117" s="12">
        <v>1.3328477785870401</v>
      </c>
      <c r="M2117" s="12">
        <v>2.66</v>
      </c>
      <c r="N2117" s="12">
        <v>0.995726775956284</v>
      </c>
      <c r="O2117" s="12">
        <v>0.49892940654622697</v>
      </c>
      <c r="P2117" s="12">
        <v>99.643800283177299</v>
      </c>
      <c r="Q2117" s="12" t="s">
        <v>3715</v>
      </c>
      <c r="R2117" s="12" t="s">
        <v>3715</v>
      </c>
    </row>
    <row r="2118" spans="1:18" x14ac:dyDescent="0.2">
      <c r="A2118">
        <v>14661.29</v>
      </c>
      <c r="B2118">
        <v>102817.63</v>
      </c>
      <c r="C2118" s="12">
        <v>24.5</v>
      </c>
      <c r="D2118" s="12">
        <v>24.7</v>
      </c>
      <c r="E2118" s="12">
        <v>2</v>
      </c>
      <c r="F2118" s="12">
        <v>26.6</v>
      </c>
      <c r="G2118" s="12">
        <v>48.6</v>
      </c>
      <c r="H2118" s="12">
        <v>30.2</v>
      </c>
      <c r="I2118" s="12">
        <v>18.400000000000002</v>
      </c>
      <c r="J2118" s="12">
        <v>-0.19565217391304299</v>
      </c>
      <c r="K2118" s="12">
        <v>1.95</v>
      </c>
      <c r="L2118" s="12">
        <v>1.5402843601895699</v>
      </c>
      <c r="M2118" s="12">
        <v>2.68</v>
      </c>
      <c r="N2118" s="12">
        <v>0.73993846153846199</v>
      </c>
      <c r="O2118" s="12">
        <v>0.42526702978001002</v>
      </c>
      <c r="P2118" s="12">
        <v>96.343147039254802</v>
      </c>
      <c r="Q2118" s="12" t="s">
        <v>3715</v>
      </c>
      <c r="R2118" s="12" t="s">
        <v>3715</v>
      </c>
    </row>
    <row r="2119" spans="1:18" x14ac:dyDescent="0.2">
      <c r="A2119">
        <v>14575.14</v>
      </c>
      <c r="B2119">
        <v>102817.94</v>
      </c>
      <c r="C2119" s="12">
        <v>16.899999999999999</v>
      </c>
      <c r="D2119" s="12">
        <v>17.100000000000001</v>
      </c>
      <c r="E2119" s="12">
        <v>2</v>
      </c>
      <c r="F2119" s="12">
        <v>26.6</v>
      </c>
      <c r="G2119" s="12">
        <v>42.7</v>
      </c>
      <c r="H2119" s="12">
        <v>24.8</v>
      </c>
      <c r="I2119" s="12">
        <v>17.900000000000002</v>
      </c>
      <c r="J2119" s="12">
        <v>0.100558659217877</v>
      </c>
      <c r="K2119" s="12">
        <v>1.97</v>
      </c>
      <c r="L2119" s="12">
        <v>1.55608214849921</v>
      </c>
      <c r="M2119" s="12">
        <v>2.7</v>
      </c>
      <c r="N2119" s="12">
        <v>0.73512690355330002</v>
      </c>
      <c r="O2119" s="12">
        <v>0.423673278333626</v>
      </c>
      <c r="P2119" s="12">
        <v>97.697417483772895</v>
      </c>
      <c r="Q2119" s="12" t="s">
        <v>3715</v>
      </c>
      <c r="R2119" s="12" t="s">
        <v>3715</v>
      </c>
    </row>
    <row r="2120" spans="1:18" x14ac:dyDescent="0.2">
      <c r="A2120">
        <v>14575.34</v>
      </c>
      <c r="B2120">
        <v>102870</v>
      </c>
      <c r="C2120" s="12">
        <v>13.4</v>
      </c>
      <c r="D2120" s="12">
        <v>13.6</v>
      </c>
      <c r="E2120" s="12">
        <v>2</v>
      </c>
      <c r="F2120" s="12">
        <v>20.9</v>
      </c>
      <c r="G2120" s="12">
        <v>50.4</v>
      </c>
      <c r="H2120" s="12">
        <v>28.5</v>
      </c>
      <c r="I2120" s="12">
        <v>21.9</v>
      </c>
      <c r="J2120" s="12">
        <v>-0.34703196347032</v>
      </c>
      <c r="K2120" s="12">
        <v>1.72</v>
      </c>
      <c r="L2120" s="12">
        <v>1.4226633581472301</v>
      </c>
      <c r="M2120" s="12">
        <v>2.66</v>
      </c>
      <c r="N2120" s="12">
        <v>0.86973255813953498</v>
      </c>
      <c r="O2120" s="12">
        <v>0.46516415107247</v>
      </c>
      <c r="P2120" s="12">
        <v>63.920798962525197</v>
      </c>
      <c r="Q2120" s="12" t="s">
        <v>3715</v>
      </c>
      <c r="R2120" s="12" t="s">
        <v>3715</v>
      </c>
    </row>
    <row r="2121" spans="1:18" x14ac:dyDescent="0.2">
      <c r="A2121">
        <v>14709.55</v>
      </c>
      <c r="B2121">
        <v>102818.79</v>
      </c>
      <c r="C2121" s="12">
        <v>15.9</v>
      </c>
      <c r="D2121" s="12">
        <v>16.100000000000001</v>
      </c>
      <c r="E2121" s="12">
        <v>2</v>
      </c>
      <c r="F2121" s="12">
        <v>24.4</v>
      </c>
      <c r="G2121" s="12">
        <v>42</v>
      </c>
      <c r="H2121" s="12">
        <v>23.6</v>
      </c>
      <c r="I2121" s="12">
        <v>18.399999999999999</v>
      </c>
      <c r="J2121" s="12">
        <v>4.3478260869565098E-2</v>
      </c>
      <c r="K2121" s="12">
        <v>2.0099999999999998</v>
      </c>
      <c r="L2121" s="12">
        <v>1.61575562700965</v>
      </c>
      <c r="M2121" s="12">
        <v>2.7</v>
      </c>
      <c r="N2121" s="12">
        <v>0.67104477611940305</v>
      </c>
      <c r="O2121" s="12">
        <v>0.40157198999642701</v>
      </c>
      <c r="P2121" s="12">
        <v>98.175266903914604</v>
      </c>
      <c r="Q2121" s="12" t="s">
        <v>3715</v>
      </c>
      <c r="R2121" s="12" t="s">
        <v>3715</v>
      </c>
    </row>
    <row r="2122" spans="1:18" x14ac:dyDescent="0.2">
      <c r="A2122">
        <v>14785.5</v>
      </c>
      <c r="B2122">
        <v>102794.86</v>
      </c>
      <c r="C2122" s="12">
        <v>27</v>
      </c>
      <c r="D2122" s="12">
        <v>27.2</v>
      </c>
      <c r="E2122" s="12">
        <v>2</v>
      </c>
      <c r="F2122" s="12">
        <v>20.7</v>
      </c>
      <c r="G2122" s="12">
        <v>47.5</v>
      </c>
      <c r="H2122" s="12">
        <v>29.3</v>
      </c>
      <c r="I2122" s="12">
        <v>18.2</v>
      </c>
      <c r="J2122" s="12">
        <v>-0.47252747252747301</v>
      </c>
      <c r="K2122" s="12">
        <v>1.99</v>
      </c>
      <c r="L2122" s="12">
        <v>1.6487158243579101</v>
      </c>
      <c r="M2122" s="12">
        <v>2.68</v>
      </c>
      <c r="N2122" s="12">
        <v>0.62550753768844203</v>
      </c>
      <c r="O2122" s="12">
        <v>0.38480752822466002</v>
      </c>
      <c r="P2122" s="12">
        <v>88.689578713968899</v>
      </c>
      <c r="Q2122" s="12" t="s">
        <v>3715</v>
      </c>
      <c r="R2122" s="12" t="s">
        <v>3715</v>
      </c>
    </row>
    <row r="2123" spans="1:18" x14ac:dyDescent="0.2">
      <c r="A2123">
        <v>14827.82</v>
      </c>
      <c r="B2123">
        <v>102782.54</v>
      </c>
      <c r="C2123" s="12">
        <v>26.9</v>
      </c>
      <c r="D2123" s="12">
        <v>27.1</v>
      </c>
      <c r="E2123" s="12">
        <v>2</v>
      </c>
      <c r="F2123" s="12">
        <v>47.5</v>
      </c>
      <c r="G2123" s="12">
        <v>67</v>
      </c>
      <c r="H2123" s="12">
        <v>41</v>
      </c>
      <c r="I2123" s="12">
        <v>26</v>
      </c>
      <c r="J2123" s="12">
        <v>0.25</v>
      </c>
      <c r="K2123" s="12">
        <v>1.69</v>
      </c>
      <c r="L2123" s="12">
        <v>1.14576271186441</v>
      </c>
      <c r="M2123" s="12">
        <v>2.69</v>
      </c>
      <c r="N2123" s="12">
        <v>1.3477810650887601</v>
      </c>
      <c r="O2123" s="12">
        <v>0.57406590637010901</v>
      </c>
      <c r="P2123" s="12">
        <v>94.803973219185593</v>
      </c>
      <c r="Q2123" s="12" t="s">
        <v>3715</v>
      </c>
      <c r="R2123" s="12" t="s">
        <v>3715</v>
      </c>
    </row>
    <row r="2124" spans="1:18" x14ac:dyDescent="0.2">
      <c r="A2124">
        <v>14367.227000000001</v>
      </c>
      <c r="B2124">
        <v>102239.216</v>
      </c>
      <c r="C2124" s="12">
        <v>10.4</v>
      </c>
      <c r="D2124" s="12">
        <v>10.6</v>
      </c>
      <c r="E2124" s="12">
        <v>2</v>
      </c>
      <c r="F2124" s="12">
        <v>18.399999999999999</v>
      </c>
      <c r="G2124" s="12">
        <v>43.7</v>
      </c>
      <c r="H2124" s="12">
        <v>25.2</v>
      </c>
      <c r="I2124" s="12">
        <v>18.500000000000004</v>
      </c>
      <c r="J2124" s="12">
        <v>-0.36756756756756798</v>
      </c>
      <c r="K2124" s="12">
        <v>1.84</v>
      </c>
      <c r="L2124" s="12">
        <v>1.5540540540540499</v>
      </c>
      <c r="M2124" s="12">
        <v>2.69</v>
      </c>
      <c r="N2124" s="12">
        <v>0.73095652173912995</v>
      </c>
      <c r="O2124" s="12">
        <v>0.42228473826986801</v>
      </c>
      <c r="P2124" s="12">
        <v>95.678388511774898</v>
      </c>
      <c r="Q2124" s="12" t="s">
        <v>3715</v>
      </c>
      <c r="R2124" s="12" t="s">
        <v>3715</v>
      </c>
    </row>
    <row r="2125" spans="1:18" x14ac:dyDescent="0.2">
      <c r="A2125">
        <v>14384.295</v>
      </c>
      <c r="B2125">
        <v>102211.091</v>
      </c>
      <c r="C2125" s="12">
        <v>8</v>
      </c>
      <c r="D2125" s="12">
        <v>8.1999999999999993</v>
      </c>
      <c r="E2125" s="12">
        <v>2</v>
      </c>
      <c r="F2125" s="12">
        <v>50.9</v>
      </c>
      <c r="G2125" s="12">
        <v>54.1</v>
      </c>
      <c r="H2125" s="12">
        <v>31.1</v>
      </c>
      <c r="I2125" s="12">
        <v>23</v>
      </c>
      <c r="J2125" s="12">
        <v>0.860869565217391</v>
      </c>
      <c r="K2125" s="12">
        <v>1.68</v>
      </c>
      <c r="L2125" s="12">
        <v>1.1133200795228599</v>
      </c>
      <c r="M2125" s="12">
        <v>2.66</v>
      </c>
      <c r="N2125" s="12">
        <v>1.3892500000000001</v>
      </c>
      <c r="O2125" s="12">
        <v>0.58145861672072796</v>
      </c>
      <c r="P2125" s="12">
        <v>100</v>
      </c>
      <c r="Q2125" s="12" t="s">
        <v>3715</v>
      </c>
      <c r="R2125" s="12" t="s">
        <v>3715</v>
      </c>
    </row>
    <row r="2126" spans="1:18" x14ac:dyDescent="0.2">
      <c r="A2126">
        <v>14384.295</v>
      </c>
      <c r="B2126">
        <v>102211.091</v>
      </c>
      <c r="C2126" s="12">
        <v>11.4</v>
      </c>
      <c r="D2126" s="12">
        <v>11.6</v>
      </c>
      <c r="E2126" s="12">
        <v>2</v>
      </c>
      <c r="F2126" s="12">
        <v>17.8</v>
      </c>
      <c r="G2126" s="12">
        <v>44.1</v>
      </c>
      <c r="H2126" s="12">
        <v>25.5</v>
      </c>
      <c r="I2126" s="12">
        <v>18.600000000000001</v>
      </c>
      <c r="J2126" s="12">
        <v>-0.41397849462365599</v>
      </c>
      <c r="K2126" s="12">
        <v>1.91</v>
      </c>
      <c r="L2126" s="12">
        <v>1.6213921901527999</v>
      </c>
      <c r="M2126" s="12">
        <v>2.69</v>
      </c>
      <c r="N2126" s="12">
        <v>0.65906806282722497</v>
      </c>
      <c r="O2126" s="12">
        <v>0.39725197392089201</v>
      </c>
      <c r="P2126" s="12">
        <v>75.165661624577595</v>
      </c>
      <c r="Q2126" s="12" t="s">
        <v>3715</v>
      </c>
      <c r="R2126" s="12" t="s">
        <v>3715</v>
      </c>
    </row>
    <row r="2127" spans="1:18" x14ac:dyDescent="0.2">
      <c r="A2127">
        <v>16500.981</v>
      </c>
      <c r="B2127">
        <v>102416.93</v>
      </c>
      <c r="C2127" s="12">
        <v>19.8</v>
      </c>
      <c r="D2127" s="12">
        <v>20</v>
      </c>
      <c r="E2127" s="12">
        <v>2</v>
      </c>
      <c r="F2127" s="12">
        <v>21.7</v>
      </c>
      <c r="G2127" s="12">
        <v>47</v>
      </c>
      <c r="H2127" s="12">
        <v>28</v>
      </c>
      <c r="I2127" s="12">
        <v>19</v>
      </c>
      <c r="J2127" s="12">
        <v>-0.33157894736842097</v>
      </c>
      <c r="K2127" s="12">
        <v>1.9</v>
      </c>
      <c r="L2127" s="12">
        <v>1.56121610517666</v>
      </c>
      <c r="M2127" s="12">
        <v>2.67</v>
      </c>
      <c r="N2127" s="12">
        <v>0.71020526315789501</v>
      </c>
      <c r="O2127" s="12">
        <v>0.41527486697503202</v>
      </c>
      <c r="P2127" s="12">
        <v>81.580640141100801</v>
      </c>
      <c r="Q2127" s="12" t="s">
        <v>3715</v>
      </c>
      <c r="R2127" s="12" t="s">
        <v>3715</v>
      </c>
    </row>
    <row r="2128" spans="1:18" x14ac:dyDescent="0.2">
      <c r="A2128">
        <v>16500.981</v>
      </c>
      <c r="B2128">
        <v>102416.93</v>
      </c>
      <c r="C2128" s="12">
        <v>19.8</v>
      </c>
      <c r="D2128" s="12">
        <v>20</v>
      </c>
      <c r="E2128" s="12">
        <v>2</v>
      </c>
      <c r="F2128" s="12">
        <v>21.7</v>
      </c>
      <c r="G2128" s="12">
        <v>47</v>
      </c>
      <c r="H2128" s="12">
        <v>28</v>
      </c>
      <c r="I2128" s="12">
        <v>19</v>
      </c>
      <c r="J2128" s="12">
        <v>-0.33157894736842097</v>
      </c>
      <c r="K2128" s="12">
        <v>1.9</v>
      </c>
      <c r="L2128" s="12">
        <v>1.56121610517666</v>
      </c>
      <c r="M2128" s="12">
        <v>2.67</v>
      </c>
      <c r="N2128" s="12">
        <v>0.71020526315789501</v>
      </c>
      <c r="O2128" s="12">
        <v>0.41527486697503202</v>
      </c>
      <c r="P2128" s="12">
        <v>81.580640141100801</v>
      </c>
      <c r="Q2128" s="12" t="s">
        <v>3715</v>
      </c>
      <c r="R2128" s="12" t="s">
        <v>3715</v>
      </c>
    </row>
    <row r="2129" spans="1:18" x14ac:dyDescent="0.2">
      <c r="A2129">
        <v>16480.901999999998</v>
      </c>
      <c r="B2129">
        <v>102410.548</v>
      </c>
      <c r="C2129" s="12">
        <v>19.8</v>
      </c>
      <c r="D2129" s="12">
        <v>20</v>
      </c>
      <c r="E2129" s="12">
        <v>2</v>
      </c>
      <c r="F2129" s="12">
        <v>23.6</v>
      </c>
      <c r="G2129" s="12">
        <v>49</v>
      </c>
      <c r="H2129" s="12">
        <v>29</v>
      </c>
      <c r="I2129" s="12">
        <v>20</v>
      </c>
      <c r="J2129" s="12">
        <v>-0.27</v>
      </c>
      <c r="K2129" s="12">
        <v>1.93</v>
      </c>
      <c r="L2129" s="12">
        <v>1.56148867313916</v>
      </c>
      <c r="M2129" s="12">
        <v>2.69</v>
      </c>
      <c r="N2129" s="12">
        <v>0.72271502590673597</v>
      </c>
      <c r="O2129" s="12">
        <v>0.41952093935347301</v>
      </c>
      <c r="P2129" s="12">
        <v>87.840985345989495</v>
      </c>
      <c r="Q2129" s="12" t="s">
        <v>3715</v>
      </c>
      <c r="R2129" s="12" t="s">
        <v>3715</v>
      </c>
    </row>
    <row r="2130" spans="1:18" x14ac:dyDescent="0.2">
      <c r="A2130">
        <v>16480.901999999998</v>
      </c>
      <c r="B2130">
        <v>102410.548</v>
      </c>
      <c r="C2130" s="12">
        <v>19.8</v>
      </c>
      <c r="D2130" s="12">
        <v>20</v>
      </c>
      <c r="E2130" s="12">
        <v>2</v>
      </c>
      <c r="F2130" s="12">
        <v>23.6</v>
      </c>
      <c r="G2130" s="12">
        <v>49</v>
      </c>
      <c r="H2130" s="12">
        <v>29</v>
      </c>
      <c r="I2130" s="12">
        <v>20</v>
      </c>
      <c r="J2130" s="12">
        <v>-0.27</v>
      </c>
      <c r="K2130" s="12">
        <v>1.93</v>
      </c>
      <c r="L2130" s="12">
        <v>1.56148867313916</v>
      </c>
      <c r="M2130" s="12">
        <v>2.69</v>
      </c>
      <c r="N2130" s="12">
        <v>0.72271502590673597</v>
      </c>
      <c r="O2130" s="12">
        <v>0.41952093935347301</v>
      </c>
      <c r="P2130" s="12">
        <v>87.840985345989495</v>
      </c>
      <c r="Q2130" s="12" t="s">
        <v>3715</v>
      </c>
      <c r="R2130" s="12" t="s">
        <v>3715</v>
      </c>
    </row>
    <row r="2131" spans="1:18" x14ac:dyDescent="0.2">
      <c r="A2131">
        <v>16436.238000000001</v>
      </c>
      <c r="B2131">
        <v>102483.18399999999</v>
      </c>
      <c r="C2131" s="12">
        <v>12.8</v>
      </c>
      <c r="D2131" s="12">
        <v>13</v>
      </c>
      <c r="E2131" s="12">
        <v>2</v>
      </c>
      <c r="F2131" s="12">
        <v>17.8</v>
      </c>
      <c r="G2131" s="12">
        <v>43</v>
      </c>
      <c r="H2131" s="12">
        <v>25</v>
      </c>
      <c r="I2131" s="12">
        <v>18</v>
      </c>
      <c r="J2131" s="12">
        <v>-0.4</v>
      </c>
      <c r="K2131" s="12">
        <v>2.1</v>
      </c>
      <c r="L2131" s="12">
        <v>1.78268251273345</v>
      </c>
      <c r="M2131" s="12">
        <v>2.67</v>
      </c>
      <c r="N2131" s="12">
        <v>0.49774285714285699</v>
      </c>
      <c r="O2131" s="12">
        <v>0.33232864691631198</v>
      </c>
      <c r="P2131" s="12">
        <v>95.483037713104906</v>
      </c>
      <c r="Q2131" s="12" t="s">
        <v>3715</v>
      </c>
      <c r="R2131" s="12" t="s">
        <v>3715</v>
      </c>
    </row>
    <row r="2132" spans="1:18" x14ac:dyDescent="0.2">
      <c r="A2132">
        <v>16436.238000000001</v>
      </c>
      <c r="B2132">
        <v>102483.18399999999</v>
      </c>
      <c r="C2132" s="12">
        <v>12.8</v>
      </c>
      <c r="D2132" s="12">
        <v>13</v>
      </c>
      <c r="E2132" s="12">
        <v>2</v>
      </c>
      <c r="F2132" s="12">
        <v>17.8</v>
      </c>
      <c r="G2132" s="12">
        <v>43</v>
      </c>
      <c r="H2132" s="12">
        <v>25</v>
      </c>
      <c r="I2132" s="12">
        <v>18</v>
      </c>
      <c r="J2132" s="12">
        <v>-0.4</v>
      </c>
      <c r="K2132" s="12">
        <v>2.1</v>
      </c>
      <c r="L2132" s="12">
        <v>1.78268251273345</v>
      </c>
      <c r="M2132" s="12">
        <v>2.67</v>
      </c>
      <c r="N2132" s="12">
        <v>0.49774285714285699</v>
      </c>
      <c r="O2132" s="12">
        <v>0.33232864691631198</v>
      </c>
      <c r="P2132" s="12">
        <v>95.483037713104906</v>
      </c>
      <c r="Q2132" s="12" t="s">
        <v>3715</v>
      </c>
      <c r="R2132" s="12" t="s">
        <v>3715</v>
      </c>
    </row>
    <row r="2133" spans="1:18" x14ac:dyDescent="0.2">
      <c r="A2133">
        <v>16436.238000000001</v>
      </c>
      <c r="B2133">
        <v>102483.18399999999</v>
      </c>
      <c r="C2133" s="12">
        <v>22</v>
      </c>
      <c r="D2133" s="12">
        <v>22.2</v>
      </c>
      <c r="E2133" s="12">
        <v>2</v>
      </c>
      <c r="F2133" s="12">
        <v>27.2</v>
      </c>
      <c r="G2133" s="12">
        <v>46</v>
      </c>
      <c r="H2133" s="12">
        <v>27</v>
      </c>
      <c r="I2133" s="12">
        <v>19</v>
      </c>
      <c r="J2133" s="12">
        <v>1.0526315789473601E-2</v>
      </c>
      <c r="K2133" s="12">
        <v>1.92</v>
      </c>
      <c r="L2133" s="12">
        <v>1.5094339622641499</v>
      </c>
      <c r="M2133" s="12">
        <v>2.67</v>
      </c>
      <c r="N2133" s="12">
        <v>0.76887499999999998</v>
      </c>
      <c r="O2133" s="12">
        <v>0.43466892799095502</v>
      </c>
      <c r="P2133" s="12">
        <v>94.454885384490296</v>
      </c>
      <c r="Q2133" s="12" t="s">
        <v>3715</v>
      </c>
      <c r="R2133" s="12" t="s">
        <v>3715</v>
      </c>
    </row>
    <row r="2134" spans="1:18" x14ac:dyDescent="0.2">
      <c r="A2134">
        <v>16436.238000000001</v>
      </c>
      <c r="B2134">
        <v>102483.18399999999</v>
      </c>
      <c r="C2134" s="12">
        <v>22</v>
      </c>
      <c r="D2134" s="12">
        <v>22.2</v>
      </c>
      <c r="E2134" s="12">
        <v>2</v>
      </c>
      <c r="F2134" s="12">
        <v>27.2</v>
      </c>
      <c r="G2134" s="12">
        <v>46</v>
      </c>
      <c r="H2134" s="12">
        <v>27</v>
      </c>
      <c r="I2134" s="12">
        <v>19</v>
      </c>
      <c r="J2134" s="12">
        <v>1.0526315789473601E-2</v>
      </c>
      <c r="K2134" s="12">
        <v>1.92</v>
      </c>
      <c r="L2134" s="12">
        <v>1.5094339622641499</v>
      </c>
      <c r="M2134" s="12">
        <v>2.67</v>
      </c>
      <c r="N2134" s="12">
        <v>0.76887499999999998</v>
      </c>
      <c r="O2134" s="12">
        <v>0.43466892799095502</v>
      </c>
      <c r="P2134" s="12">
        <v>94.454885384490296</v>
      </c>
      <c r="Q2134" s="12" t="s">
        <v>3715</v>
      </c>
      <c r="R2134" s="12" t="s">
        <v>3715</v>
      </c>
    </row>
    <row r="2135" spans="1:18" x14ac:dyDescent="0.2">
      <c r="A2135">
        <v>16415.84</v>
      </c>
      <c r="B2135">
        <v>102477.45299999999</v>
      </c>
      <c r="C2135" s="12">
        <v>23</v>
      </c>
      <c r="D2135" s="12">
        <v>23.2</v>
      </c>
      <c r="E2135" s="12">
        <v>2</v>
      </c>
      <c r="F2135" s="12">
        <v>34</v>
      </c>
      <c r="G2135" s="12">
        <v>52</v>
      </c>
      <c r="H2135" s="12">
        <v>30</v>
      </c>
      <c r="I2135" s="12">
        <v>22</v>
      </c>
      <c r="J2135" s="12">
        <v>0.18181818181818199</v>
      </c>
      <c r="K2135" s="12">
        <v>1.8</v>
      </c>
      <c r="L2135" s="12">
        <v>1.3432835820895499</v>
      </c>
      <c r="M2135" s="12">
        <v>2.67</v>
      </c>
      <c r="N2135" s="12">
        <v>0.98766666666666703</v>
      </c>
      <c r="O2135" s="12">
        <v>0.49689753479792098</v>
      </c>
      <c r="P2135" s="12">
        <v>91.913601079986506</v>
      </c>
      <c r="Q2135" s="12" t="s">
        <v>3715</v>
      </c>
      <c r="R2135" s="12" t="s">
        <v>3715</v>
      </c>
    </row>
    <row r="2136" spans="1:18" x14ac:dyDescent="0.2">
      <c r="A2136">
        <v>16415.84</v>
      </c>
      <c r="B2136">
        <v>102477.45299999999</v>
      </c>
      <c r="C2136" s="12">
        <v>23</v>
      </c>
      <c r="D2136" s="12">
        <v>23.2</v>
      </c>
      <c r="E2136" s="12">
        <v>2</v>
      </c>
      <c r="F2136" s="12">
        <v>34</v>
      </c>
      <c r="G2136" s="12">
        <v>52</v>
      </c>
      <c r="H2136" s="12">
        <v>30</v>
      </c>
      <c r="I2136" s="12">
        <v>22</v>
      </c>
      <c r="J2136" s="12">
        <v>0.18181818181818199</v>
      </c>
      <c r="K2136" s="12">
        <v>1.8</v>
      </c>
      <c r="L2136" s="12">
        <v>1.3432835820895499</v>
      </c>
      <c r="M2136" s="12">
        <v>2.67</v>
      </c>
      <c r="N2136" s="12">
        <v>0.98766666666666703</v>
      </c>
      <c r="O2136" s="12">
        <v>0.49689753479792098</v>
      </c>
      <c r="P2136" s="12">
        <v>91.913601079986506</v>
      </c>
      <c r="Q2136" s="12" t="s">
        <v>3715</v>
      </c>
      <c r="R2136" s="12" t="s">
        <v>3715</v>
      </c>
    </row>
    <row r="2137" spans="1:18" x14ac:dyDescent="0.2">
      <c r="A2137">
        <v>16406.235000000001</v>
      </c>
      <c r="B2137">
        <v>102431.208</v>
      </c>
      <c r="C2137" s="12">
        <v>19.5</v>
      </c>
      <c r="D2137" s="12">
        <v>19.7</v>
      </c>
      <c r="E2137" s="12">
        <v>2</v>
      </c>
      <c r="F2137" s="12">
        <v>38.299999999999997</v>
      </c>
      <c r="G2137" s="12">
        <v>46</v>
      </c>
      <c r="H2137" s="12">
        <v>26</v>
      </c>
      <c r="I2137" s="12">
        <v>20</v>
      </c>
      <c r="J2137" s="12">
        <v>0.61499999999999999</v>
      </c>
      <c r="K2137" s="12">
        <v>1.82</v>
      </c>
      <c r="L2137" s="12">
        <v>1.3159797541576299</v>
      </c>
      <c r="M2137" s="12">
        <v>2.67</v>
      </c>
      <c r="N2137" s="12">
        <v>1.02890659340659</v>
      </c>
      <c r="O2137" s="12">
        <v>0.50712368758141302</v>
      </c>
      <c r="P2137" s="12">
        <v>99.388030609683796</v>
      </c>
      <c r="Q2137" s="12" t="s">
        <v>3715</v>
      </c>
      <c r="R2137" s="12" t="s">
        <v>3715</v>
      </c>
    </row>
    <row r="2138" spans="1:18" x14ac:dyDescent="0.2">
      <c r="A2138">
        <v>16406.235000000001</v>
      </c>
      <c r="B2138">
        <v>102431.208</v>
      </c>
      <c r="C2138" s="12">
        <v>19.5</v>
      </c>
      <c r="D2138" s="12">
        <v>19.7</v>
      </c>
      <c r="E2138" s="12">
        <v>2</v>
      </c>
      <c r="F2138" s="12">
        <v>38.299999999999997</v>
      </c>
      <c r="G2138" s="12">
        <v>46</v>
      </c>
      <c r="H2138" s="12">
        <v>26</v>
      </c>
      <c r="I2138" s="12">
        <v>20</v>
      </c>
      <c r="J2138" s="12">
        <v>0.61499999999999999</v>
      </c>
      <c r="K2138" s="12">
        <v>1.82</v>
      </c>
      <c r="L2138" s="12">
        <v>1.3159797541576299</v>
      </c>
      <c r="M2138" s="12">
        <v>2.67</v>
      </c>
      <c r="N2138" s="12">
        <v>1.02890659340659</v>
      </c>
      <c r="O2138" s="12">
        <v>0.50712368758141302</v>
      </c>
      <c r="P2138" s="12">
        <v>99.388030609683796</v>
      </c>
      <c r="Q2138" s="12" t="s">
        <v>3715</v>
      </c>
      <c r="R2138" s="12" t="s">
        <v>3715</v>
      </c>
    </row>
    <row r="2139" spans="1:18" x14ac:dyDescent="0.2">
      <c r="A2139">
        <v>16375.304</v>
      </c>
      <c r="B2139">
        <v>102465.667</v>
      </c>
      <c r="C2139" s="12">
        <v>19.7</v>
      </c>
      <c r="D2139" s="12">
        <v>19.899999999999999</v>
      </c>
      <c r="E2139" s="12">
        <v>2</v>
      </c>
      <c r="F2139" s="12">
        <v>29.3</v>
      </c>
      <c r="G2139" s="12">
        <v>47</v>
      </c>
      <c r="H2139" s="12">
        <v>28</v>
      </c>
      <c r="I2139" s="12">
        <v>19</v>
      </c>
      <c r="J2139" s="12">
        <v>6.8421052631578994E-2</v>
      </c>
      <c r="K2139" s="12">
        <v>1.77</v>
      </c>
      <c r="L2139" s="12">
        <v>1.36890951276102</v>
      </c>
      <c r="M2139" s="12">
        <v>2.68</v>
      </c>
      <c r="N2139" s="12">
        <v>0.95776271186440698</v>
      </c>
      <c r="O2139" s="12">
        <v>0.48921286837275302</v>
      </c>
      <c r="P2139" s="12">
        <v>81.986904509096107</v>
      </c>
      <c r="Q2139" s="12" t="s">
        <v>3715</v>
      </c>
      <c r="R2139" s="12" t="s">
        <v>3715</v>
      </c>
    </row>
    <row r="2140" spans="1:18" x14ac:dyDescent="0.2">
      <c r="A2140">
        <v>16375.304</v>
      </c>
      <c r="B2140">
        <v>102465.667</v>
      </c>
      <c r="C2140" s="12">
        <v>19.7</v>
      </c>
      <c r="D2140" s="12">
        <v>19.899999999999999</v>
      </c>
      <c r="E2140" s="12">
        <v>2</v>
      </c>
      <c r="F2140" s="12">
        <v>29.3</v>
      </c>
      <c r="G2140" s="12">
        <v>47</v>
      </c>
      <c r="H2140" s="12">
        <v>28</v>
      </c>
      <c r="I2140" s="12">
        <v>19</v>
      </c>
      <c r="J2140" s="12">
        <v>6.8421052631578994E-2</v>
      </c>
      <c r="K2140" s="12">
        <v>1.77</v>
      </c>
      <c r="L2140" s="12">
        <v>1.36890951276102</v>
      </c>
      <c r="M2140" s="12">
        <v>2.68</v>
      </c>
      <c r="N2140" s="12">
        <v>0.95776271186440698</v>
      </c>
      <c r="O2140" s="12">
        <v>0.48921286837275302</v>
      </c>
      <c r="P2140" s="12">
        <v>81.986904509096107</v>
      </c>
      <c r="Q2140" s="12" t="s">
        <v>3715</v>
      </c>
      <c r="R2140" s="12" t="s">
        <v>3715</v>
      </c>
    </row>
    <row r="2141" spans="1:18" x14ac:dyDescent="0.2">
      <c r="A2141">
        <v>17352.62</v>
      </c>
      <c r="B2141">
        <v>102669.87</v>
      </c>
      <c r="C2141" s="12">
        <v>13.4</v>
      </c>
      <c r="D2141" s="12">
        <v>13.6</v>
      </c>
      <c r="E2141" s="12">
        <v>2</v>
      </c>
      <c r="F2141" s="12">
        <v>35.1</v>
      </c>
      <c r="G2141" s="12">
        <v>52</v>
      </c>
      <c r="H2141" s="12">
        <v>30</v>
      </c>
      <c r="I2141" s="12">
        <v>22</v>
      </c>
      <c r="J2141" s="12">
        <v>0.23181818181818201</v>
      </c>
      <c r="K2141" s="12">
        <v>1.88</v>
      </c>
      <c r="L2141" s="12">
        <v>1.39156180606958</v>
      </c>
      <c r="M2141" s="12">
        <v>2.71</v>
      </c>
      <c r="N2141" s="12">
        <v>0.94745212765957498</v>
      </c>
      <c r="O2141" s="12">
        <v>0.48650855864591203</v>
      </c>
      <c r="P2141" s="12">
        <v>100</v>
      </c>
      <c r="Q2141" s="12" t="s">
        <v>3715</v>
      </c>
      <c r="R2141" s="12" t="s">
        <v>3715</v>
      </c>
    </row>
  </sheetData>
  <sortState ref="A2:R2141">
    <sortCondition ref="R2:R2141"/>
  </sortState>
  <phoneticPr fontId="1" type="noConversion"/>
  <conditionalFormatting sqref="J1:J1048576">
    <cfRule type="cellIs" dxfId="5" priority="7" operator="greaterThan">
      <formula>16</formula>
    </cfRule>
  </conditionalFormatting>
  <conditionalFormatting sqref="Q1:Q1048576">
    <cfRule type="cellIs" dxfId="4" priority="6" operator="greaterThan">
      <formula>18.95</formula>
    </cfRule>
  </conditionalFormatting>
  <conditionalFormatting sqref="N1:N1048576">
    <cfRule type="cellIs" dxfId="3" priority="5" operator="greaterThan">
      <formula>50</formula>
    </cfRule>
  </conditionalFormatting>
  <conditionalFormatting sqref="M1:M1048576">
    <cfRule type="cellIs" dxfId="2" priority="4" operator="greaterThan">
      <formula>20</formula>
    </cfRule>
  </conditionalFormatting>
  <conditionalFormatting sqref="K1:K1048576">
    <cfRule type="cellIs" dxfId="1" priority="2" operator="greaterThan">
      <formula>2.6</formula>
    </cfRule>
    <cfRule type="cellIs" dxfId="0" priority="3" operator="greaterThan">
      <formula>3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3</vt:i4>
      </vt:variant>
    </vt:vector>
  </HeadingPairs>
  <TitlesOfParts>
    <vt:vector size="12" baseType="lpstr">
      <vt:lpstr>综合</vt:lpstr>
      <vt:lpstr>TMP2</vt:lpstr>
      <vt:lpstr>钻孔统计</vt:lpstr>
      <vt:lpstr>地层分层</vt:lpstr>
      <vt:lpstr>热指标</vt:lpstr>
      <vt:lpstr>标贯</vt:lpstr>
      <vt:lpstr>旁压</vt:lpstr>
      <vt:lpstr>地质土参数</vt:lpstr>
      <vt:lpstr>地质土参数_排序</vt:lpstr>
      <vt:lpstr>标贯!提取</vt:lpstr>
      <vt:lpstr>地层分层!提取</vt:lpstr>
      <vt:lpstr>旁压!提取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2022-08-30T02:06:24Z</dcterms:modified>
</cp:coreProperties>
</file>